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3"/>
    <sheet state="visible" name="כתובים אחרונים" sheetId="2" r:id="rId4"/>
    <sheet state="visible" name="חמש מגילות" sheetId="3" r:id="rId5"/>
    <sheet state="visible" name="ספרי אמ&quot;ת" sheetId="4" r:id="rId6"/>
    <sheet state="visible" name="נביאים אחרונים" sheetId="5" r:id="rId7"/>
    <sheet state="visible" name="נביאים ראשונים" sheetId="6" r:id="rId8"/>
    <sheet state="visible" name="תורה" sheetId="7" r:id="rId9"/>
    <sheet state="visible" name="templates תבניות" sheetId="8" r:id="rId10"/>
  </sheets>
  <definedNames/>
  <calcPr/>
</workbook>
</file>

<file path=xl/sharedStrings.xml><?xml version="1.0" encoding="utf-8"?>
<sst xmlns="http://schemas.openxmlformats.org/spreadsheetml/2006/main" count="121729" uniqueCount="47518">
  <si>
    <t>ספר דניאל/א</t>
  </si>
  <si>
    <t>0</t>
  </si>
  <si>
    <t>&lt;noinclude&gt;{{תבנית:טעמי המקרא באינטרנט}}//{{מ:שוליים|5}}//{{תבנית:משתמש:Dovi/טעמי המקרא}}//&lt;/noinclude&gt;</t>
  </si>
  <si>
    <t>עברית</t>
  </si>
  <si>
    <t>מגילת שיר השירים/א</t>
  </si>
  <si>
    <t>א</t>
  </si>
  <si>
    <t>{{מ:ספר חדש|דניאל}}</t>
  </si>
  <si>
    <t>{{מ:פסוק|דניאל|א|א|סדר=א}}</t>
  </si>
  <si>
    <t>בִּשְׁנַ֣ת שָׁל֔וֹשׁ לְמַלְכ֖וּת יְהוֹיָקִ֣ים מֶֽלֶךְ־יְהוּדָ֑ה בָּ֣א נְבוּכַדְנֶאצַּ֧ר מֶֽלֶךְ־בָּבֶ֛ל יְרוּשָׁל{{מ:ירושלם|ַ|֖}}ם וַיָּ֥צַר עָלֶֽיהָ׃</t>
  </si>
  <si>
    <t>ב</t>
  </si>
  <si>
    <t>__</t>
  </si>
  <si>
    <t>{{מ:פסוק|דניאל|א|ב}}</t>
  </si>
  <si>
    <t>וַיִּתֵּן֩ אֲדֹנָ֨י בְּיָד֜וֹ אֶת־יְהוֹיָקִ֣ים מֶֽלֶךְ־יְהוּדָ֗ה וּמִקְצָת֙ כְּלֵ֣י בֵית־הָֽאֱלֹהִ֔ים וַיְבִיאֵ֥ם אֶֽרֶץ־שִׁנְעָ֖ר בֵּ֣ית אֱלֹהָ֑יו וְאֶת־הַכֵּלִ֣ים הֵבִ֔יא בֵּ֖ית אוֹצַ֥ר אֱלֹהָֽיו׃</t>
  </si>
  <si>
    <t>ג</t>
  </si>
  <si>
    <t>{{מ:פסוק|דניאל|א|ג}}</t>
  </si>
  <si>
    <t>וַיֹּ֣אמֶר הַמֶּ֔לֶךְ לְאַשְׁפְּנַ֖ז רַ֣ב סָרִיסָ֑יו לְהָבִ֞יא מִבְּנֵ֧י יִשְׂרָאֵ֛ל וּמִזֶּ֥רַע הַמְּלוּכָ֖ה וּמִן־הַֽפַּרְתְּמִֽים׃</t>
  </si>
  <si>
    <t>ד</t>
  </si>
  <si>
    <t>{{מ:פסוק|דניאל|א|ד}}</t>
  </si>
  <si>
    <t>יְלָדִ֣ים אֲשֶׁ֣ר אֵֽין־בָּהֶ֣ם כׇּל־{{קו"כ-אם|מאוּם֩|ל-כתיב=מֻאֿוּם֩|ל-קרי=מוּם֩|קורן, ברויאר, סימנים, מכון ממרא}} וְטוֹבֵ֨י מַרְאֶ֜ה {{נוסח|וּמַשְׂכִּלִ֣ים|=ש1ת ומסורת-א|ל=וּמַשְׂכִּילִ֣ים (כתיב מלא יו"ד בראש ובסוף)|קורן, ברויאר, סימנים, מכון ממרא}} בְּכׇל־חׇכְמָ֗ה וְיֹ֤דְעֵי דַ֙עַת֙ וּמְבִינֵ֣י מַדָּ֔ע וַאֲשֶׁר֙ כֹּ֣חַ בָּהֶ֔ם לַעֲמֹ֖ד בְּהֵיכַ֣ל הַמֶּ֑לֶךְ {{נוסח|וּֽלְלַמְּדָ֥ם|=דפוסים|ל=וּֽלֲלַמְּדָ֥ם (חטף)}} סֵ֖פֶר וּלְשׁ֥וֹן כַּשְׂדִּֽים׃</t>
  </si>
  <si>
    <t>{{מ:ספר חדש|שיר השירים}}</t>
  </si>
  <si>
    <t>{{מ:פסוק|שיר השירים|א|א|סדר=א}}</t>
  </si>
  <si>
    <t>ה</t>
  </si>
  <si>
    <t>{{נוסח|{{מ:אות-ג|שִׁ֥}}יר|=ל-גדולות ומ"ש (ובדפוסים וקורן)|אלת=שִׁ֥יר (באות רגילה)}} הַשִּׁירִ֖ים אֲשֶׁ֥ר לִשְׁלֹמֹֽה׃</t>
  </si>
  <si>
    <t>{{מ:פסוק|דניאל|א|ה}}</t>
  </si>
  <si>
    <t>וַיְמַן֩ לָהֶ֨ם הַמֶּ֜לֶךְ דְּבַר־י֣וֹם בְּיוֹמ֗וֹ {{נוסח|מִפַּת־בַּ֤ג|=א(ק)לת|"פת־בג" בא כאן בכתי"ל שתי תיבות מחוברות במקף, וכך היה גם בכתי"א בכל המקומות. אבל להלן בכתי"ל בתיבה אחת (פסוקים ח', י"ג, ט"ו, ט"ז); הסופר לא הקפיד על עקביות בעניין זה.|קורן, סימנים, מכון ממרא}} הַמֶּ֙לֶךְ֙ וּמִיֵּ֣ין מִשְׁתָּ֔יו וּֽלְגַדְּלָ֖ם שָׁנִ֣ים שָׁל֑וֹשׁ וּמִ֨קְצָתָ֔ם יַֽעַמְד֖וּ לִפְנֵ֥י הַמֶּֽלֶךְ׃</t>
  </si>
  <si>
    <t>{{מ:פסוק|שיר השירים|א|ב}}</t>
  </si>
  <si>
    <t>יִשָּׁקֵ֙נִי֙ מִנְּשִׁיק֣וֹת פִּ֔יהוּ כִּֽי־טוֹבִ֥ים דֹּדֶ֖יךָ מִיָּֽיִן׃</t>
  </si>
  <si>
    <t>ו</t>
  </si>
  <si>
    <t>{{מ:פסוק|דניאל|א|ו}}</t>
  </si>
  <si>
    <t>וַיְהִ֥י בָהֶ֖ם מִבְּנֵ֣י יְהוּדָ֑ה דָּנִיֵּ֣אל חֲנַנְיָ֔ה מִֽישָׁאֵ֖ל וַעֲזַרְיָֽה׃</t>
  </si>
  <si>
    <t>ENGLISH</t>
  </si>
  <si>
    <t>ז</t>
  </si>
  <si>
    <t>{{מ:פסוק|דניאל|א|ז}}</t>
  </si>
  <si>
    <t>וַיָּ֧שֶׂם לָהֶ֛ם שַׂ֥ר הַסָּרִיסִ֖ים שֵׁמ֑וֹת וַיָּ֨שֶׂם לְדָֽנִיֵּ֜אל בֵּ֣לְטְשַׁאצַּ֗ר וְלַֽחֲנַנְיָה֙ שַׁדְרַ֔ךְ וּלְמִֽישָׁאֵ֣ל מֵישַׁ֔ךְ וְלַעֲזַרְיָ֖ה עֲבֵ֥ד נְגֽוֹ׃</t>
  </si>
  <si>
    <t>ח</t>
  </si>
  <si>
    <t>{{מ:פסוק|דניאל|א|ח}}</t>
  </si>
  <si>
    <t>וַיָּ֤שֶׂם דָּנִיֵּאל֙ עַל־לִבּ֔וֹ אֲשֶׁ֧ר לֹֽא־יִתְגָּאַ֛ל {{נוסח|בְּפַת־בַּ֥ג|=א(ק)ת ומסורת טברנית ומ"ש, וכן הוא בכתי"ל לעיל פסוק ה' (אבל לא בפסוקים י"ג, ט"ו, ט"ז).|ל=בְּפַתְבַּ֥ג (תיבה אחת)|קורן, סימנים, מכון ממרא}} הַמֶּ֖לֶךְ וּבְיֵ֣ין מִשְׁתָּ֑יו וַיְבַקֵּשׁ֙ מִשַּׂ֣ר הַסָּרִיסִ֔ים אֲשֶׁ֖ר לֹ֥א יִתְגָּאָֽל׃</t>
  </si>
  <si>
    <t>{{מ:פסוק|שיר השירים|א|ג}}</t>
  </si>
  <si>
    <t>רשיון:</t>
  </si>
  <si>
    <t>לְרֵ֙יחַ֙ שְׁמָנֶ֣יךָ טוֹבִ֔ים שֶׁ֖מֶן תּוּרַ֣ק שְׁמֶ֑ךָ עַל־כֵּ֖ן עֲלָמ֥וֹת אֲהֵבֽוּךָ׃</t>
  </si>
  <si>
    <t>ט</t>
  </si>
  <si>
    <t>{{מ:פסוק|דניאל|א|ט}}</t>
  </si>
  <si>
    <t>וַיִּתֵּ֤ן הָֽאֱלֹהִים֙ אֶת־דָּ֣נִיֵּ֔אל לְחֶ֖סֶד וּֽלְרַחֲמִ֑ים לִפְנֵ֖י שַׂ֥ר הַסָּרִיסִֽים׃</t>
  </si>
  <si>
    <t>{{מ:פסוק|שיר השירים|א|ד}}</t>
  </si>
  <si>
    <t>מׇשְׁכֵ֖נִי אַחֲרֶ֣יךָ נָּר֑וּצָה הֱבִיאַ֨נִי הַמֶּ֜לֶךְ חֲדָרָ֗יו נָגִ֤ילָה וְנִשְׂמְחָה֙ בָּ֔ךְ נַזְכִּ֤ירָה דֹדֶ֙יךָ֙ מִיַּ֔יִן מֵישָׁרִ֖ים אֲהֵבֽוּךָ׃</t>
  </si>
  <si>
    <t>י</t>
  </si>
  <si>
    <t>{{מ:פסוק|דניאל|א|י}}</t>
  </si>
  <si>
    <t>וַיֹּ֜אמֶר שַׂ֤ר הַסָּרִיסִים֙ לְדָ֣נִיֵּ֔אל יָרֵ֤א אֲנִי֙ אֶת־אֲדֹנִ֣י הַמֶּ֔לֶךְ אֲשֶׁ֣ר מִנָּ֔ה אֶת־מַאֲכַלְכֶ֖ם וְאֶת־מִשְׁתֵּיכֶ֑ם אֲשֶׁ֡ר לָ֩מָּה֩ יִרְאֶ֨ה אֶת־פְּנֵיכֶ֜ם זֹֽעֲפִ֗ים מִן־הַיְלָדִים֙ אֲשֶׁ֣ר כְּגִֽילְכֶ֔ם וְחִיַּבְתֶּ֥ם אֶת־רֹאשִׁ֖י לַמֶּֽלֶךְ׃</t>
  </si>
  <si>
    <t>//{{נוסח|{{פפ}}|ל=פרשה סתומה}}//</t>
  </si>
  <si>
    <t>License:</t>
  </si>
  <si>
    <t>{{מ:פסוק|שיר השירים|א|ה}}</t>
  </si>
  <si>
    <t>שְׁחוֹרָ֤ה אֲנִי֙ וְֽנָאוָ֔ה בְּנ֖וֹת יְרוּשָׁל{{מ:ירושלם|ָ|֑}}ם {{מ:קמץ|ד=כְּאׇהֳלֵ֣י|ס=כְּאָהֳלֵ֣י}} קֵדָ֔ר כִּירִיע֖וֹת שְׁלֹמֹֽה׃</t>
  </si>
  <si>
    <t>יא</t>
  </si>
  <si>
    <t>{{מ:פסוק|דניאל|א|יא}}</t>
  </si>
  <si>
    <t>וַיֹּ֥אמֶר דָּנִיֵּ֖אל אֶל־הַמֶּלְצַ֑ר אֲשֶׁ֤ר מִנָּה֙ שַׂ֣ר הַסָּֽרִיסִ֔ים עַל־דָּנִיֵּ֣אל חֲנַנְיָ֔ה מִֽישָׁאֵ֖ל וַעֲזַרְיָֽה׃</t>
  </si>
  <si>
    <t>{{מ:פסוק|שיר השירים|א|ו}}</t>
  </si>
  <si>
    <t>אַל־תִּרְא֙וּנִי֙ שֶׁאֲנִ֣י שְׁחַרְחֹ֔רֶת {{נוסח|שֶׁשְּׁזָפַ֖תְנִי|=א ובדפוסים|ל=שֶׁשֱּׁזָפַ֖תְנִי (בחטף סגול!)}} הַשָּׁ֑מֶשׁ בְּנֵ֧י אִמִּ֣י נִֽחֲרוּ־בִ֗י שָׂמֻ֙נִי֙ נֹטֵרָ֣ה אֶת־הַכְּרָמִ֔ים כַּרְמִ֥י שֶׁלִּ֖י לֹ֥א נָטָֽרְתִּי׃</t>
  </si>
  <si>
    <t>יב</t>
  </si>
  <si>
    <t>{{מ:פסוק|דניאל|א|יב}}</t>
  </si>
  <si>
    <t>נַס־נָ֥א אֶת־עֲבָדֶ֖יךָ יָמִ֣ים עֲשָׂרָ֑ה וְיִתְּנוּ־לָ֜נוּ מִן־הַזֵּרֹעִ֛ים וְנֹאכְלָ֖ה וּמַ֥יִם וְנִשְׁתֶּֽה׃</t>
  </si>
  <si>
    <t>יג</t>
  </si>
  <si>
    <t>{{מ:פסוק|דניאל|א|יג}}</t>
  </si>
  <si>
    <t>{{מ:פסוק|שיר השירים|א|ז}}</t>
  </si>
  <si>
    <t>וְיֵרָא֤וּ לְפָנֶ֙יךָ֙ מַרְאֵ֔ינוּ וּמַרְאֵה֙ הַיְלָדִ֔ים הָאֹ֣כְלִ֔ים אֵ֖ת {{נוסח|פַּת־בַּ֣ג|=א(ק)ת ומסורת טברנית|ל=פַּתְבַּ֣ג (תיבה אחת)|קורן, סימנים, מכון ממרא}} הַמֶּ֑לֶךְ וְכַאֲשֶׁ֣ר תִּרְאֵ֔ה עֲשֵׂ֖ה עִם־עֲבָדֶֽיךָ׃</t>
  </si>
  <si>
    <t>הַגִּ֣ידָה לִּ֗י {{נוסח|שֶׁ֤אָֽהֲבָה֙|=א (געיה)|ל=שֶׁ֤אָהֲבָה֙ (אין געיה)}} נַפְשִׁ֔י אֵיכָ֣ה תִרְעֶ֔ה אֵיכָ֖ה תַּרְבִּ֣יץ {{מ:קמץ|ד=בַּֽצׇּהֳרָ֑יִם|ס=בַּֽצָּהֳרָ֑יִם}} שַׁלָּמָ֤ה אֶֽהְיֶה֙ כְּעֹ֣טְיָ֔ה עַ֖ל עֶדְרֵ֥י חֲבֵרֶֽיךָ׃</t>
  </si>
  <si>
    <t>יד</t>
  </si>
  <si>
    <t>"מקרא על פי המסורה" שבגליון הנתונים הזה הוכן ע"י אבי קדיש, על בסיס חומר קיים מהפרויקט שכבר הכין באתר ויקיטקסט, ובעזרת תמיכה טכנית מכרעת מאת אראל סגל-הלוי. כל החומר מוגש תחת הרשיון Creative Commons ייחוס-שיתוף זהה 3.0, שנמצא בקישור הבא:</t>
  </si>
  <si>
    <t>{{מ:פסוק|דניאל|א|יד}}</t>
  </si>
  <si>
    <t>וַיִּשְׁמַ֥ע לָהֶ֖ם לַדָּבָ֣ר הַזֶּ֑ה וַיְנַסֵּ֖ם יָמִ֥ים עֲשָׂרָֽה׃</t>
  </si>
  <si>
    <t>{{מ:פסוק|שיר השירים|א|ח}}</t>
  </si>
  <si>
    <t>טו</t>
  </si>
  <si>
    <t>אִם־לֹ֤א {{נוסח|תֵֽדְעִי֙|=א (געיה)|ל=תֵדְעִי֙ (אין געיה)}} לָ֔ךְ הַיָּפָ֖ה בַּנָּשִׁ֑ים צְֽאִי־לָ֞ךְ בְּעִקְבֵ֣י הַצֹּ֗אן וּרְעִי֙ אֶת־גְּדִיֹּתַ֔יִךְ עַ֖ל מִשְׁכְּנ֥וֹת הָרֹעִֽים׃</t>
  </si>
  <si>
    <t>{{מ:פסוק|דניאל|א|טו}}</t>
  </si>
  <si>
    <t>וּמִקְצָת֙ יָמִ֣ים עֲשָׂרָ֔ה נִרְאָ֤ה מַרְאֵיהֶם֙ ט֔וֹב וּבְרִיאֵ֖י בָּשָׂ֑ר {{נוסח|מִ֨ן־כׇּל־הַיְלָדִ֔ים|=שיטת-א ובדפוסים|ל=מִן־כָּל־הַיְלָדִ֔ים (אין מתיגה)|קורן, סימנים, מכון ממרא}} הָאֹ֣כְלִ֔ים אֵ֖ת {{נוסח|פַּת־בַּ֥ג|=א(ק)ת ומסורת טברנית|ל=פַּתְבַּ֥ג (תיבה אחת)|קורן, סימנים, מכון ממרא}} הַמֶּֽלֶךְ׃</t>
  </si>
  <si>
    <t>טז</t>
  </si>
  <si>
    <t>{{מ:פסוק|דניאל|א|טז}}</t>
  </si>
  <si>
    <t>וַיְהִ֣י הַמֶּלְצַ֗ר נֹשֵׂא֙ אֶת־{{נוסח|פַּת־בָּגָ֔ם|=א(ק)ת|ל=פַּתְבָּגָ֔ם (תיבה אחת)|קורן, סימנים, מכון ממרא}} וְיֵ֖ין מִשְׁתֵּיהֶ֑ם וְנֹתֵ֥ן לָהֶ֖ם זֵרְעֹנִֽים׃</t>
  </si>
  <si>
    <t>{{מ:פסוק|שיר השירים|א|ט}}</t>
  </si>
  <si>
    <t>יז</t>
  </si>
  <si>
    <t>{{נוסח|לְסֻֽסָתִי֙|=א (געיה)|ל=לְסֻסָתִי֙ (אין געיה)}} בְּרִכְבֵ֣י פַרְעֹ֔ה דִּמִּיתִ֖יךְ רַעְיָתִֽי׃</t>
  </si>
  <si>
    <t>{{מ:פסוק|דניאל|א|יז}}</t>
  </si>
  <si>
    <t>"Miqra according to the Mesorah" as found in this spreadsheet was prepared by Seth (Avi) Kadish from materials that he originally developed at Hebrew Wikisource, with major technical assistance from Erel Segal-Halevi. All of the material is available under the CC-BY-SA 3.0 license, which is found at the following link:</t>
  </si>
  <si>
    <t>וְהַיְלָדִ֤ים הָאֵ֙לֶּה֙ אַרְבַּעְתָּ֔ם נָתַ֨ן לָהֶ֧ם הָֽאֱלֹהִ֛ים מַדָּ֥ע וְהַשְׂכֵּ֖ל בְּכׇל־סֵ֣פֶר וְחׇכְמָ֑ה וְדָנִיֵּ֣אל הֵבִ֔ין בְּכׇל־חָז֖וֹן וַחֲלֹמֽוֹת׃</t>
  </si>
  <si>
    <t>יח</t>
  </si>
  <si>
    <t>{{מ:פסוק|דניאל|א|יח}}</t>
  </si>
  <si>
    <t>וּלְמִקְצָת֙ הַיָּמִ֔ים אֲשֶׁר־אָמַ֥ר הַמֶּ֖לֶךְ לַהֲבִיאָ֑ם וַיְבִיאֵם֙ שַׂ֣ר הַסָּרִיסִ֔ים לִפְנֵ֖י נְבֻכַדְנֶצַּֽר׃</t>
  </si>
  <si>
    <t>יט</t>
  </si>
  <si>
    <t>{{מ:פסוק|שיר השירים|א|י}}</t>
  </si>
  <si>
    <t>{{מ:פסוק|דניאל|א|יט}}</t>
  </si>
  <si>
    <t>נָאו֤וּ לְחָיַ֙יִךְ֙ בַּתֹּרִ֔ים צַוָּארֵ֖ךְ בַּחֲרוּזִֽים׃</t>
  </si>
  <si>
    <t>וַיְדַבֵּ֣ר אִתָּם֮ הַמֶּ֒לֶךְ֒ וְלֹ֤א נִמְצָא֙ מִכֻּלָּ֔ם כְּדָנִיֵּ֣אל חֲנַנְיָ֔ה מִֽישָׁאֵ֖ל וַעֲזַרְיָ֑ה וַיַּֽעַמְד֖וּ לִפְנֵ֥י הַמֶּֽלֶךְ׃</t>
  </si>
  <si>
    <t>כ</t>
  </si>
  <si>
    <t>{{מ:פסוק|דניאל|א|כ}}</t>
  </si>
  <si>
    <t>וְכֹ֗ל דְּבַר֙ חׇכְמַ֣ת בִּינָ֔ה אֲשֶׁר־בִּקֵּ֥שׁ מֵהֶ֖ם הַמֶּ֑לֶךְ וַֽיִּמְצָאֵ֞ם עֶ֣שֶׂר יָד֗וֹת עַ֤ל כׇּל־הַֽחַרְטֻמִּים֙ הָֽאַשָּׁפִ֔ים אֲשֶׁ֖ר בְּכׇל־מַלְכוּתֽוֹ׃</t>
  </si>
  <si>
    <t>כא</t>
  </si>
  <si>
    <t>{{מ:פסוק|שיר השירים|א|יא}}</t>
  </si>
  <si>
    <t>{{מ:פסוק|דניאל|א|כא}}</t>
  </si>
  <si>
    <t>תּוֹרֵ֤י זָהָב֙ {{נוסח|נַֽעֲשֶׂה־לָּ֔ךְ|=א (געיה)|ל=נַעֲשֶׂה־לָּ֔ךְ (אין געיה)}} עִ֖ם נְקֻדּ֥וֹת הַכָּֽסֶף׃</t>
  </si>
  <si>
    <t>וַֽיְהִי֙ דָּֽנִיֵּ֔אל עַד־שְׁנַ֥ת אַחַ֖ת לְכ֥וֹרֶשׁ הַמֶּֽלֶךְ׃</t>
  </si>
  <si>
    <t>תתת</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</si>
  <si>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המסורה/ספר דניאל}}//&lt;/noinclude&gt;</t>
  </si>
  <si>
    <t>ספר דניאל/ב</t>
  </si>
  <si>
    <t>{{סס}}</t>
  </si>
  <si>
    <t>{{מ:פסוק|דניאל|ב|א}}</t>
  </si>
  <si>
    <t>וּבִשְׁנַ֣ת שְׁתַּ֗יִם לְמַלְכוּת֙ נְבֻֽכַדְנֶצַּ֔ר חָלַ֥ם נְבֻֽכַדְנֶצַּ֖ר חֲלֹמ֑וֹת וַתִּתְפָּ֣עֶם רוּח֔וֹ וּשְׁנָת֖וֹ נִהְיְתָ֥ה עָלָֽיו׃</t>
  </si>
  <si>
    <t>{{מ:פסוק|שיר השירים|א|יב}}</t>
  </si>
  <si>
    <t>עַד־שֶׁ֤הַמֶּ֙לֶךְ֙ בִּמְסִבּ֔וֹ נִרְדִּ֖י נָתַ֥ן רֵיחֽוֹ׃</t>
  </si>
  <si>
    <t>{{מ:פסוק|שיר השירים|א|יג}}</t>
  </si>
  <si>
    <t>צְר֨וֹר הַמֹּ֤ר{{מ:פסק}}דּוֹדִי֙ לִ֔י בֵּ֥ין שָׁדַ֖י יָלִֽין׃</t>
  </si>
  <si>
    <t>{{מ:פסוק|דניאל|ב|ב}}</t>
  </si>
  <si>
    <t>וַיֹּ֣אמֶר הַ֠מֶּ֠לֶךְ לִקְרֹ֨א לַֽחַרְטֻמִּ֜ים וְלָֽאַשָּׁפִ֗ים וְלַֽמְכַשְּׁפִים֙ וְלַכַּשְׂדִּ֔ים לְהַגִּ֥יד לַמֶּ֖לֶךְ חֲלֹמֹתָ֑יו וַיָּבֹ֕אוּ וַיַּֽעַמְד֖וּ לִפְנֵ֥י הַמֶּֽלֶךְ׃</t>
  </si>
  <si>
    <t>{{מ:פסוק|שיר השירים|א|יד}}</t>
  </si>
  <si>
    <t>אֶשְׁכֹּ֨ל הַכֹּ֤פֶר{{מ:פסק}}דּוֹדִי֙ לִ֔י בְּכַרְמֵ֖י עֵ֥ין גֶּֽדִי׃</t>
  </si>
  <si>
    <t>{{מ:פסוק|דניאל|ב|ג}}</t>
  </si>
  <si>
    <t>וַיֹּ֧אמֶר לָהֶ֛ם הַמֶּ֖לֶךְ חֲל֣וֹם חָלָ֑מְתִּי וַתִּפָּ֣עֶם רוּחִ֔י לָדַ֖עַת אֶֽת־הַחֲלֽוֹם׃</t>
  </si>
  <si>
    <t>//{{סס}}</t>
  </si>
  <si>
    <t>{{מ:פסוק|שיר השירים|א|טו}}</t>
  </si>
  <si>
    <t>הִנָּ֤ךְ יָפָה֙ רַעְיָתִ֔י הִנָּ֥ךְ יָפָ֖ה עֵינַ֥יִךְ יוֹנִֽים׃</t>
  </si>
  <si>
    <t>{{מ:פסוק|דניאל|ב|ד}}</t>
  </si>
  <si>
    <t>וַֽיְדַבְּר֧וּ הַכַּשְׂדִּ֛ים לַמֶּ֖לֶךְ אֲרָמִ֑ית מַלְכָּא֙ לְעָלְמִ֣ין חֱיִ֔י אֱמַ֥ר חֶלְמָ֛א {{כו"ק|לעבדיך|לְעַבְדָ֖ךְ}} וּפִשְׁרָ֥א נְחַוֵּֽא׃</t>
  </si>
  <si>
    <t>{{מ:פסוק|שיר השירים|א|טז}}</t>
  </si>
  <si>
    <t>{{מ:פסוק|דניאל|ב|ה}}</t>
  </si>
  <si>
    <t>הִנְּךָ֨ יָפֶ֤ה דוֹדִי֙ אַ֣ף נָעִ֔ים אַף־עַרְשֵׂ֖נוּ רַעֲנָנָֽה׃</t>
  </si>
  <si>
    <t>עָנֵ֤ה מַלְכָּא֙ וְאָמַ֣ר {{כו"ק|לכשדיא|לְכַשְׂדָּאֵ֔י}} {{נוסח|מִלְּתָ֖ה|=ת ומסורות טברניות|ל=מִלְּתָ֖א (כתיב אל"ף)|הערת ברויאר|קורן, סימנים, מכון ממרא}} מִנִּ֣י אַזְדָּ֑א הֵ֣ן לָ֤א תְהֽוֹדְעוּנַּ֙נִי֙ חֶלְמָ֣א וּפִשְׁרֵ֔הּ הַדָּמִין֙ תִּתְעַבְד֔וּן וּבָתֵּיכ֖וֹן נְוָלִ֥י יִתְּשָׂמֽוּן׃</t>
  </si>
  <si>
    <t>{{מ:פסוק|שיר השירים|א|יז}}</t>
  </si>
  <si>
    <t>קֹר֤וֹת בָּתֵּ֙ינוּ֙ אֲרָזִ֔ים {{כו"ק|רחיטנו|רַהִיטֵ֖נוּ}} בְּרוֹתִֽים׃</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</si>
  <si>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שיר השירים}}//&lt;/noinclude&gt;</t>
  </si>
  <si>
    <t>מגילת שיר השירים/ב</t>
  </si>
  <si>
    <t>{{מ:פסוק|דניאל|ב|ו}}</t>
  </si>
  <si>
    <t>וְהֵ֨ן חֶלְמָ֤א וּפִשְׁרֵהּ֙ תְּֽהַחֲוֺ֔ן מַתְּנָ֤ן וּנְבִזְבָּה֙ וִיקָ֣ר שַׂגִּ֔יא תְּקַבְּל֖וּן מִן־קֳדָמָ֑י לָהֵ֕ן חֶלְמָ֥א וּפִשְׁרֵ֖הּ הַחֲוֺֽנִי׃</t>
  </si>
  <si>
    <t>{{מ:אין פרשה בתחילת פרק}}</t>
  </si>
  <si>
    <t>{{מ:פסוק|שיר השירים|ב|א}}</t>
  </si>
  <si>
    <t>אֲנִי֙ חֲבַצֶּ֣לֶת הַשָּׁר֔וֹן שֽׁוֹשַׁנַּ֖ת הָעֲמָקִֽים׃</t>
  </si>
  <si>
    <t>{{מ:פסוק|דניאל|ב|ז}}</t>
  </si>
  <si>
    <t>עֲנ֥וֹ תִנְיָנ֖וּת וְאָמְרִ֑ין מַלְכָּ֕א חֶלְמָ֛א יֵאמַ֥ר לְעַבְד֖וֹהִי וּפִשְׁרָ֥ה נְהַחֲוֵֽה׃</t>
  </si>
  <si>
    <t>{{מ:פסוק|דניאל|ב|ח}}</t>
  </si>
  <si>
    <t>{{מ:פסוק|שיר השירים|ב|ב}}</t>
  </si>
  <si>
    <t>עָנֵ֤ה מַלְכָּא֙ וְאָמַ֔ר מִן־יַצִּיב֙ יָדַ֣ע אֲנָ֔ה דִּ֥י עִדָּנָ֖א אַנְתּ֣וּן זָבְנִ֑ין כׇּל־קֳבֵל֙ דִּ֣י חֲזֵית֔וֹן דִּ֥י אַזְדָּ֖א מִנִּ֥י מִלְּתָֽא׃</t>
  </si>
  <si>
    <t>כְּשֽׁוֹשַׁנָּה֙ בֵּ֣ין הַחוֹחִ֔ים כֵּ֥ן רַעְיָתִ֖י בֵּ֥ין הַבָּנֽוֹת׃</t>
  </si>
  <si>
    <t>{{מ:פסוק|דניאל|ב|ט}}</t>
  </si>
  <si>
    <t>דִּ֣י הֵן־חֶלְמָא֩ לָ֨א תְהֽוֹדְעֻנַּ֜נִי חֲדָה־הִ֣יא דָֽתְכ֗וֹן וּמִלָּ֨ה כִדְבָ֤ה וּשְׁחִיתָה֙ {{כו"ק|הזמנתון|הִזְדְּמִנְתּוּן֙}} לְמֵאמַ֣ר {{מ:קמץ|ד=קׇֽדָמַ֔י|ס=קָֽדָמַ֔י}} עַ֛ד דִּ֥י עִדָּנָ֖א יִשְׁתַּנֵּ֑א לָהֵ֗ן חֶלְמָא֙ אֱמַ֣רוּ לִ֔י {{נוסח|וְֽאִנְדַּ֕ע|=דפוסים|ל=וְֽאֶנְדַּ֕ע? (סגול?)|בכתי"ל יש נקודה מטושושת, וייתכן שנמחקה סגול בשביל חיריק.|הערות דותן (בספק) וברויאר}} דִּ֥י פִשְׁרֵ֖הּ תְּהַחֲוֻנַּֽנִי׃</t>
  </si>
  <si>
    <t>{{מ:פסוק|שיר השירים|ב|ג}}</t>
  </si>
  <si>
    <t>כְּתַפּ֙וּחַ֙ בַּעֲצֵ֣י הַיַּ֔עַר כֵּ֥ן דּוֹדִ֖י בֵּ֣ין הַבָּנִ֑ים בְּצִלּוֹ֙ חִמַּ֣דְתִּי וְיָשַׁ֔בְתִּי וּפִרְי֖וֹ מָת֥וֹק לְחִכִּֽי׃</t>
  </si>
  <si>
    <t>{{מ:פסוק|דניאל|ב|י}}</t>
  </si>
  <si>
    <t>עֲנ֨וֹ {{כו"ק|כשדיא|כַשְׂדָּאֵ֤י}} קֳדָם־מַלְכָּא֙ וְאָ֣מְרִ֔ין לָֽא־אִיתַ֤י {{נוסח|אֱנָשׁ֙|=ת ובדפוסים|ל=אֲנָשׁ֙ (חטף פתח)|דפוסים=אֱנַשׁ֙|הערת ברויאר}} עַל־יַבֶּשְׁתָּ֔א דִּ֚י מִלַּ֣ת מַלְכָּ֔א יוּכַ֖ל לְהַחֲוָיָ֑ה כׇּל־קֳבֵ֗ל דִּ֚י כׇּל־מֶ֙לֶךְ֙ רַ֣ב וְשַׁלִּ֔יט מִלָּ֤ה כִדְנָה֙ לָ֣א שְׁאֵ֔ל {{נוסח|לְכׇל־חַרְטֹ֖ם|=דפוסים|ל=לְכָל־חַרְטֹּ֖ם (טי"ת דגושה!)|הערות דותן וברויאר}} וְאָשַׁ֥ף וְכַשְׂדָּֽי׃</t>
  </si>
  <si>
    <t>{{מ:פסוק|שיר השירים|ב|ד}}</t>
  </si>
  <si>
    <t>הֱבִיאַ֙נִי֙ אֶל־בֵּ֣ית הַיָּ֔יִן וְדִגְל֥וֹ עָלַ֖י אַהֲבָֽה׃</t>
  </si>
  <si>
    <t>{{מ:פסוק|דניאל|ב|יא}}</t>
  </si>
  <si>
    <t>וּמִלְּתָ֨א דִֽי־מַלְכָּ֤ה שָׁאֵל֙ יַקִּירָ֔ה {{מ:קמץ|ד=וְאׇחֳרָן֙|ס=וְאָחֳרָן֙}} לָ֣א אִיתַ֔י דִּ֥י יְחַוִּנַּ֖הּ קֳדָ֣ם מַלְכָּ֑א לָהֵ֣ן אֱלָהִ֔ין דִּ֚י מְדָ֣רְה֔וֹן עִם־בִּשְׂרָ֖א לָ֥א אִיתֽוֹהִי׃</t>
  </si>
  <si>
    <t>{{מ:פסוק|שיר השירים|ב|ה}}</t>
  </si>
  <si>
    <t>ייחוס:</t>
  </si>
  <si>
    <t>סַמְּכ֙וּנִי֙ בָּֽאֲשִׁישׁ֔וֹת רַפְּד֖וּנִי בַּתַּפּוּחִ֑ים כִּי־חוֹלַ֥ת אַהֲבָ֖ה אָֽנִי׃</t>
  </si>
  <si>
    <t>Attribution:</t>
  </si>
  <si>
    <t>{{מ:פסוק|דניאל|ב|יב}}</t>
  </si>
  <si>
    <t>כׇּל־קֳבֵ֣ל דְּנָ֔ה מַלְכָּ֕א בְּנַ֖ס וּקְצַ֣ף שַׂגִּ֑יא וַאֲמַר֙ לְה֣וֹבָדָ֔ה לְכֹ֖ל חַכִּימֵ֥י בָבֶֽל׃</t>
  </si>
  <si>
    <t>{{מ:פסוק|דניאל|ב|יג}}</t>
  </si>
  <si>
    <t>וְדָתָ֣א נֶפְקַ֔ת וְחַכִּֽימַיָּ֖א מִֽתְקַטְּלִ֑ין וּבְע֛וֹ דָּנִיֵּ֥אל וְחַבְר֖וֹהִי לְהִתְקְטָלָֽה׃</t>
  </si>
  <si>
    <t>{{מ:פסוק|שיר השירים|ב|ו}}</t>
  </si>
  <si>
    <t>שְׂמֹאלוֹ֙ תַּ֣חַת לְרֹאשִׁ֔י וִימִינ֖וֹ תְּחַבְּקֵֽנִי׃</t>
  </si>
  <si>
    <t>//{{נוסח|{{סס}}|ל=פרשה פתוחה}}</t>
  </si>
  <si>
    <t>{{מ:פסוק|דניאל|ב|יד}}</t>
  </si>
  <si>
    <t>בֵּאדַ֣יִן דָּנִיֵּ֗אל הֲתִיב֙ עֵטָ֣א וּטְעֵ֔ם לְאַרְי֕וֹךְ רַב־טַבָּחַיָּ֖א דִּ֣י מַלְכָּ֑א דִּ֚י נְפַ֣ק לְקַטָּלָ֔ה לְחַכִּימֵ֖י בָּבֶֽל׃</t>
  </si>
  <si>
    <t>{{מ:פסוק|שיר השירים|ב|ז}}</t>
  </si>
  <si>
    <t>{{מ:פסוק|דניאל|ב|טו}}</t>
  </si>
  <si>
    <t>עָנֵ֣ה וְאָמַ֗ר לְאַרְיוֹךְ֙ שַׁלִּיטָ֣א דִֽי־מַלְכָּ֔א עַל־מָ֥ה דָתָ֛א מְהַחְצְפָ֖ה מִן־קֳדָ֣ם מַלְכָּ֑א אֱדַ֣יִן מִלְּתָ֔א הוֹדַ֥ע אַרְי֖וֹךְ לְדָנִיֵּֽאל׃</t>
  </si>
  <si>
    <t>הִשְׁבַּ֨עְתִּי אֶתְכֶ֜ם בְּנ֤וֹת יְרוּשָׁל{{מ:ירושלם|ַ|֙}}ם֙ בִּצְבָא֔וֹת א֖וֹ בְּאַיְל֣וֹת הַשָּׂדֶ֑ה אִם־תָּעִ֧ירוּ{{מ:פסק}}וְֽאִם־{{נוסח|תְּע֥וֹרְר֛וּ|מרכא=א? (כמנהגו ולפי כללי המסורה, וכן הכריעו ברויאר ומג"ה). הקו בתיבה זו כמעט ישר (ודומה מאוד לגעיה, אמנם במקרה המקביל (ג,ה) הוא נטוי כמרכא. לפרטים נוספים ראו בהמשך בהערה זו.|א=תְּע֥וֹרֲר֛וּ (מרכא וחטף וכן הוא באופן ברור במקום המקביל ג,ה) או תְּעֽוֹרֲר֛וּ (געיה וחטף)|ל=תְּעֽוֹרְר֛וּ (געיה ושוא; וכן בשני המקומות המקבילים [ג,ה; ח,ד] למרות שבמקום האחרון יש אולי נטייה קלה להיות קו של מרכא) ובדפוסים|ייבין (כד.4 עמ' 218) כתב על המקרה הראשון (כאן ב,ז): "תחת ע קו מאונך, ואולי אף נוטה ימינה, וכן ''ל''; ש1ל12 מרכא ברור". ובמקרה השני (ג,ה): "תחת ע מרכא ברור; וכן לל12". ובמקרה השלישי (ח,ד): "לל13... תחת ע מרכא ברור". אמנם לגבי המקרה הראשון (כאן) בכתר ייתכן מאוד שהקו מרכא לפי צורת כתיבתו של המסרן; ראו לדוגמה באותו עמוד בכתר בטור השני, כמעט במקביל למקרה הראשון: "עַל־הָ֥רֵי" ושם הקו של המרכא דומה להפליא לקו במקרה שלנו. ולגבי המקרה השלישי בכתי"ל הקו אינו נראה "מרכא ברור" (אמנם ייתכן שהוא מרכא).|ברויאר ספק מרכא בעי"ן (וְֽאִם־תְּע֥וֹרֲר֛וּ) בכתר (בניגוד לייבין) ובכתי"ש1, ואת המקרה השני (ג,ה) כמרכא וודאי, ודעתו נראית גם לנו. ואילו לגבי כתי"ל ציין את שני המקרים הראשונים (ב,ז; ג,ה) כספק מרכא ואת האחרון (ח,ד) כוודאי. אמנם כידוע שבכתי"ל אין הקפדה על מרכא בתיבת תביר (בדומה למגמת הדפוסים המאוחרת), ומעיון בכתי"ל נראה הקו בעי"ן כגעיה אף במקרה השלישי (ובמיוחד כאשר לוקחים בחשבון את שני המקומות המקבילים שקדמו לו), וכן דעתם (לגבי שלושת המקומות בכתי"ל) של דותן והמקליד, וגם של המדפיסים ב-BHS וב-BHQ.|במכון ממרא סימנו מרכא בדומה לברויאר, וב"סימנים" סימנו געיה בהתאם למנהג הנפוץ (וכן בקורן ודותן).}} אֶת־הָאַהֲבָ֖ה עַ֥ד שֶׁתֶּחְפָּֽץ׃</t>
  </si>
  <si>
    <t>{{מ:פסוק|דניאל|ב|טז}}</t>
  </si>
  <si>
    <t>וְדָ֣נִיֵּ֔אל עַ֖ל וּבְעָ֣ה מִן־מַלְכָּ֑א דִּ֚י זְמָ֣ן {{נוסח|יִנְתִּן־לֵ֔הּ|=ש1? ובדפוסים|ל=יִנְתֵּן־לֵ֔הּ (צירה באות תי"ו)|הערת ברויאר|קורן, סימנים, מכון ממרא}} וּפִשְׁרָ֖א לְהַֽחֲוָיָ֥ה לְמַלְכָּֽא׃</t>
  </si>
  <si>
    <t>הייחוס בעברית יהיה ל"ויקיטקסט" ביחד עם קישור ישיר לדף שבקישור הבא:</t>
  </si>
  <si>
    <t>Attribution in English and all languages other than Hebrew shall be to "Hebrew Wikisource" (or an equivalent translation) with a direct link to the following page:</t>
  </si>
  <si>
    <t>{{מ:פסוק|דניאל|ב|יז}}</t>
  </si>
  <si>
    <t>{{מ:פסוק|שיר השירים|ב|ח}}</t>
  </si>
  <si>
    <t>אֱדַ֥יִן {{נוסח|דָּֽנִיֵּ֖אל|=דפוסים וכן כתי"ל בשאר המקומות|ל=דָּֽנִיֵ֖אל (חסר דגש ביו"ד) והמקליד הוסיף את הדגש בלי להעיר|הערות ברויאר ודותן}} לְבַיְתֵ֣הּ אֲזַ֑ל וְ֠לַחֲנַנְיָ֠ה מִֽישָׁאֵ֧ל וַעֲזַרְיָ֛ה חַבְר֖וֹהִי מִלְּתָ֥א הוֹדַֽע׃</t>
  </si>
  <si>
    <t>ק֣וֹל דּוֹדִ֔י הִנֵּה־זֶ֖ה בָּ֑א מְדַלֵּג֙ עַל־הֶ֣הָרִ֔ים מְקַפֵּ֖ץ עַל־הַגְּבָעֽוֹת׃</t>
  </si>
  <si>
    <t>{{מ:פסוק|דניאל|ב|יח}}</t>
  </si>
  <si>
    <t>וְרַחֲמִ֗ין לְמִבְעֵא֙ מִן־קֳדָם֙ אֱלָ֣הּ שְׁמַיָּ֔א עַל־{{נוסח|רָזָ֖א|=ש1ת ומסורת טברנית|ל=רָזָ֖ה (כתיב ה"א)|הערת ברויאר|קורן, סימנים, מכון ממרא}} דְּנָ֑ה דִּ֣י לָ֤א {{נוסח|יְהֽוֹבְדוּן֙|=ש1ת ובדפוסים|ל=יְהֹֽבְדוּן֙ (כתיב חסר וי"ו)|הערת ברויאר|קורן, סימנים, מכון ממרא}} דָּנִיֵּ֣אל וְחַבְר֔וֹהִי עִם־שְׁאָ֖ר חַכִּימֵ֥י בָבֶֽל׃</t>
  </si>
  <si>
    <t>{{מ:פסוק|דניאל|ב|יט}}</t>
  </si>
  <si>
    <t>אֱדַ֗יִן לְדָנִיֵּ֛אל בְּחֶזְוָ֥א דִֽי־לֵילְיָ֖א {{נוסח|רָזָ֣א|=ש1ת ומסורת טברנית|ל=רָזָ֣ה (כתיב ה"א)|הערת ברויאר|קורן, סימנים, מכון ממרא}} {{נוסח|גְלִ֑י|ל=גֲלִ֑י (חטף)|הערת ברויאר|סימנים, מכון ממרא}} אֱדַ֙יִן֙ דָּֽנִיֵּ֔אל בָּרִ֖ךְ לֶאֱלָ֥הּ שְׁמַיָּֽא׃</t>
  </si>
  <si>
    <t>{{מ:פסוק|שיר השירים|ב|ט}}</t>
  </si>
  <si>
    <t>דּוֹמֶ֤ה דוֹדִי֙ לִצְבִ֔י א֖וֹ לְעֹ֣פֶר הָֽאַיָּלִ֑ים הִנֵּה־זֶ֤ה עוֹמֵד֙ אַחַ֣ר כׇּתְלֵ֔נוּ מַשְׁגִּ֙יחַ֙ {{נוסח|מִן־הַֽחַלֹּנ֔וֹת|=א|ל=מִן־הַֽחֲלֹּנ֔וֹת (בחטף פתח!)|קורן, ברויאר, דותן, מכון ממרא, סימנים|הערות ברויאר ודותן}} מֵצִ֖יץ {{נוסח|מִן־הַחֲרַכִּֽים|=א (אין געיה)|ל=מִן־הַֽחֲרַכִּֽים (געיה)}}׃</t>
  </si>
  <si>
    <t>{{מ:פסוק|דניאל|ב|כ}}</t>
  </si>
  <si>
    <t>עָנֵ֤ה דָֽנִיֵּאל֙ וְאָמַ֔ר לֶהֱוֵ֨א שְׁמֵ֤הּ {{נוסח|דִּֽי־אֱלָהָא֙|=ש1 ובדפוסים|ל=דִּֽי־אֱלָּהָא֙ (למ"ד דגושה)|הערות ברויאר ודותן}} מְבָרַ֔ךְ מִן־עָלְמָ֖א וְעַ֣ד־עָלְמָ֑א דִּ֧י חׇכְמְתָ֛א וּגְבוּרְתָ֖א דִּ֥י לֵֽהּ־הִֽיא׃</t>
  </si>
  <si>
    <t>{{מ:פסוק|דניאל|ב|כא}}</t>
  </si>
  <si>
    <t>וְ֠ה֠וּא מְהַשְׁנֵ֤א עִדָּנַיָּא֙ וְזִמְנַיָּ֔א מְהַעְדֵּ֥ה מַלְכִ֖ין וּמְהָקֵ֣ים מַלְכִ֑ין יָהֵ֤ב חׇכְמְתָא֙ לְחַכִּימִ֔ין וּמַנְדְּעָ֖א לְיָדְעֵ֥י בִינָֽה׃</t>
  </si>
  <si>
    <t>{{מ:פסוק|שיר השירים|ב|י}}</t>
  </si>
  <si>
    <t>עָנָ֥ה דוֹדִ֖י וְאָ֣מַר לִ֑י ק֥וּמִי לָ֛ךְ רַעְיָתִ֥י יָפָתִ֖י וּלְכִי־לָֽךְ׃</t>
  </si>
  <si>
    <t>כב</t>
  </si>
  <si>
    <t>{{מ:פסוק|דניאל|ב|כב}}</t>
  </si>
  <si>
    <t>ה֛וּא גָּלֵ֥א עַמִּיקָתָ֖א וּמְסַתְּרָתָ֑א יָדַע֙ מָ֣ה בַחֲשׁוֹכָ֔א {{כו"ק|ונהירא|וּנְהוֹרָ֖א}} עִמֵּ֥הּ שְׁרֵֽא׃</t>
  </si>
  <si>
    <t>כג</t>
  </si>
  <si>
    <t>{{מ:פסוק|דניאל|ב|כג}}</t>
  </si>
  <si>
    <t>לָ֣ךְ{{מ:לגרמיה}}אֱלָ֣הּ אֲבָהָתִ֗י מְהוֹדֵ֤א וּמְשַׁבַּח֙ אֲנָ֔ה דִּ֧י חׇכְמְתָ֛א וּגְבוּרְתָ֖א יְהַ֣בְתְּ לִ֑י וּכְעַ֤ן הֽוֹדַעְתַּ֙נִי֙ דִּֽי־בְעֵ֣ינָא מִנָּ֔ךְ דִּֽי־מִלַּ֥ת מַלְכָּ֖א הוֹדַעְתֶּֽנָא׃</t>
  </si>
  <si>
    <t>{{מ:פסוק|שיר השירים|ב|יא}}</t>
  </si>
  <si>
    <t>כד</t>
  </si>
  <si>
    <t>כִּֽי־הִנֵּ֥ה {{נוסח|הַסְּתָ֖ו|=א|ל-קרי=הַסְּתָ֖יו}} עָבָ֑ר הַגֶּ֕שֶׁם חָלַ֖ף הָלַ֥ךְ לֽוֹ׃</t>
  </si>
  <si>
    <t>{{מ:פסוק|דניאל|ב|כד}}</t>
  </si>
  <si>
    <t>כׇּל־קֳבֵ֣ל דְּנָ֗ה דָּֽנִיֵּאל֙ עַ֣ל עַל־אַרְי֔וֹךְ דִּ֚י מַנִּ֣י מַלְכָּ֔א לְהוֹבָדָ֖ה לְחַכִּימֵ֣י בָבֶ֑ל אֲזַ֣ל{{מ:לגרמיה}}וְכֵ֣ן אֲמַר־לֵ֗הּ לְחַכִּימֵ֤י בָבֶל֙ אַל־תְּהוֹבֵ֔ד הַעֵ֙לְנִי֙ קֳדָ֣ם מַלְכָּ֔א וּפִשְׁרָ֖א לְמַלְכָּ֥א אֲחַוֵּֽא׃</t>
  </si>
  <si>
    <t>כה</t>
  </si>
  <si>
    <t>{{מ:פסוק|דניאל|ב|כה}}</t>
  </si>
  <si>
    <t>אֱדַ֤יִן אַרְיוֹךְ֙ בְּהִתְבְּהָלָ֔ה הַנְעֵ֥ל לְדָנִיֵּ֖אל קֳדָ֣ם מַלְכָּ֑א וְכֵ֣ן אֲמַר־לֵ֗הּ דִּֽי־הַשְׁכַּ֤חַת גְּבַר֙ מִן־בְּנֵ֤י גָֽלוּתָא֙ דִּ֣י יְה֔וּד דִּ֥י פִשְׁרָ֖א לְמַלְכָּ֥א יְהוֹדַֽע׃</t>
  </si>
  <si>
    <t>{{מ:פסוק|שיר השירים|ב|יב}}</t>
  </si>
  <si>
    <t>כו</t>
  </si>
  <si>
    <t>הַנִּצָּנִים֙ נִרְא֣וּ בָאָ֔רֶץ עֵ֥ת הַזָּמִ֖יר הִגִּ֑יעַ וְק֥וֹל הַתּ֖וֹר נִשְׁמַ֥ע בְּאַרְצֵֽנוּ׃</t>
  </si>
  <si>
    <t>{{מ:פסוק|דניאל|ב|כו}}</t>
  </si>
  <si>
    <t>עָנֵ֤ה מַלְכָּא֙ וְאָמַ֣ר לְדָנִיֵּ֔אל דִּ֥י שְׁמֵ֖הּ בֵּלְטְשַׁאצַּ֑ר {{כו"ק|האיתיך|הַֽאִיתָ֣ךְ}} כָּהֵ֗ל לְהוֹדָעֻתַ֛נִי חֶלְמָ֥א דִֽי־חֲזֵ֖ית וּפִשְׁרֵֽהּ׃</t>
  </si>
  <si>
    <t>הצג את המקרא המעוצב בוויקיטקסט:</t>
  </si>
  <si>
    <t>כז</t>
  </si>
  <si>
    <t>{{מ:פסוק|דניאל|ב|כז}}</t>
  </si>
  <si>
    <t>עָנֵ֧ה דָנִיֵּ֛אל קֳדָ֥ם מַלְכָּ֖א וְאָמַ֑ר {{נוסח|רָזָא֙|=ש1ת ומסורת טברנית|ל=רָזָה֙ (כתיב ה"א)|הערת ברויאר|קורן, סימנים, מכון ממרא}} דִּֽי־מַלְכָּ֣א שָׁאֵ֔ל לָ֧א חַכִּימִ֣ין אָֽשְׁפִ֗ין {{נוסח|חַרְטֻמִּין֙|=דפוסים|ל=חַרְטֻּמִּין֙ (טי"ת דגושה) והמקליד מחק את הדגש בטי"ת בלי להעיר.|הערות ברויאר ודותן}} גָּזְרִ֔ין יָכְלִ֖ין לְהַֽחֲוָיָ֥ה לְמַלְכָּֽא׃</t>
  </si>
  <si>
    <t>{{מ:פסוק|שיר השירים|ב|יג}}</t>
  </si>
  <si>
    <t>הַתְּאֵנָה֙ חָֽנְטָ֣ה פַגֶּ֔יהָ וְהַגְּפָנִ֥ים{{מ:פסק}}סְמָדַ֖ר נָ֣תְנוּ רֵ֑יחַ ק֥וּמִי {{נוסח|{{כו"ק|לכי|לָ֛ךְ}}|יש כאן תופעה מוזרה בכתיב של כתי"ל: השווא ממש בתוך פיה של אות הכ"ף (!)}} רַעְיָתִ֥י יָפָתִ֖י וּלְכִי־לָֽךְ׃</t>
  </si>
  <si>
    <t>כח</t>
  </si>
  <si>
    <t>{{מ:פסוק|דניאל|ב|כח}}</t>
  </si>
  <si>
    <t>בְּרַ֡ם אִיתַ֞י אֱלָ֤הּ בִּשְׁמַיָּא֙ גָּלֵ֣א רָזִ֔ין וְהוֹדַ֗ע לְמַלְכָּא֙ נְבֽוּכַדְנֶצַּ֔ר מָ֛ה דִּ֥י לֶהֱוֵ֖א בְּאַחֲרִ֣ית יוֹמַיָּ֑א חֶלְמָ֨ךְ וְחֶזְוֵ֥י רֵאשָׁ֛ךְ עַֽל־מִשְׁכְּבָ֖ךְ דְּנָ֥ה הֽוּא׃</t>
  </si>
  <si>
    <t>View the formatted text at Wikisource:</t>
  </si>
  <si>
    <t>כט</t>
  </si>
  <si>
    <t>{{מ:פסוק|דניאל|ב|כט}}</t>
  </si>
  <si>
    <t>{{נוסח|{{כו"ק|אנתה|אַ֣נְתְּ}}|=BHS וברויאר ודותן והערת המקליד בגירסה 4.14, למרות שציון הקרי אינו ברור בכתי"ל; בגירסה 4.16 מחקו את הקרי.}} מַלְכָּ֗א רַעְיוֹנָךְ֙ עַל־מִשְׁכְּבָ֣ךְ סְלִ֔קוּ מָ֛ה דִּ֥י לֶהֱוֵ֖א אַחֲרֵ֣י דְנָ֑ה וְגָלֵ֧א רָזַיָּ֛א הוֹדְעָ֖ךְ מָה־דִ֥י לֶהֱוֵֽא׃</t>
  </si>
  <si>
    <t>{{מ:פסוק|שיר השירים|ב|יד}}</t>
  </si>
  <si>
    <t>יוֹנָתִ֞י בְּחַגְוֵ֣י הַסֶּ֗לַע בְּסֵ֙תֶר֙ הַמַּדְרֵגָ֔ה הַרְאִ֙ינִי֙ {{נוסח|אֶת־מַרְאַ֔יִךְ|ל=אֶתּ־מַרְאַ֔יִךְ (תי"ו דגושה!)|הערת המקליד}} {{נוסח|הַשְׁמִיעִ֖נִי|=אש1ת (כתיב מלא יו"ד וחסר יו"ד)|ל=הַשְׁמִיעִ֖ינִי (כתיב מלא יו"ד ומלא יו"ד)}} אֶת־קוֹלֵ֑ךְ כִּי־קוֹלֵ֥ךְ עָרֵ֖ב וּמַרְאֵ֥יךְ נָאוֶֽה׃</t>
  </si>
  <si>
    <t>ל</t>
  </si>
  <si>
    <t>{{מ:פסוק|דניאל|ב|ל}}</t>
  </si>
  <si>
    <t>וַאֲנָ֗ה לָ֤א בְחׇכְמָה֙ דִּֽי־אִיתַ֥י בִּי֙ מִן־כׇּל־חַיַּיָּ֔א רָזָ֥א דְנָ֖ה גֱּלִ֣י לִ֑י לָהֵ֗ן עַל־דִּבְרַת֙ דִּ֤י פִשְׁרָא֙ לְמַלְכָּ֣א יְהוֹדְע֔וּן וְרַעְיוֹנֵ֥י לִבְבָ֖ךְ תִּנְדַּֽע׃</t>
  </si>
  <si>
    <t>לא</t>
  </si>
  <si>
    <t>//{{נוסח|{{סס}}|ל=אין פרשה}}</t>
  </si>
  <si>
    <t>{{מ:פסוק|דניאל|ב|לא}}</t>
  </si>
  <si>
    <t>{{מ:פסוק|שיר השירים|ב|טו}}</t>
  </si>
  <si>
    <t>{{נוסח|{{כו"ק|אנתה|אַ֣נְתְּ}}|=BHS וברויאר ודותן והערת המקליד בגירסה 4.14, למרות שציון הקרי אינו ברור בכתי"ל; בגירסה 4.16 מחקו את הקרי.}} מַלְכָּ֗א חָזֵ֤ה הֲוַ֙יְתָ֙ וַאֲל֨וּ צְלֵ֥ם חַד֙ שַׂגִּ֔יא צַלְמָ֨א דִּכֵּ֥ן רַ֛ב וְזִיוֵ֥הּ יַתִּ֖יר קָאֵ֣ם לְקׇבְלָ֑ךְ וְרֵוֵ֖הּ דְּחִֽיל׃</t>
  </si>
  <si>
    <t>אֶֽחֱזוּ־לָ֙נוּ֙ {{נוסח|שֻֽׁעָלִ֔ים שֻׁעָלִ֥ים|=אש1ת ומסורות-אל וטברניות ומ"ש|ל=שֽׁוּעָלִ֔ים שֽׁוּעָלִ֥ים (כתיב מלא וי"ו בשתי התיבות)}} קְטַנִּ֖ים מְחַבְּלִ֣ים כְּרָמִ֑ים וּכְרָמֵ֖ינוּ סְמָדַֽר׃</t>
  </si>
  <si>
    <t>לב</t>
  </si>
  <si>
    <t>{{מ:פסוק|דניאל|ב|לב}}</t>
  </si>
  <si>
    <t>ה֣וּא צַלְמָ֗א רֵאשֵׁהּ֙ דִּֽי־דְהַ֣ב טָ֔ב חֲד֥וֹהִי וּדְרָע֖וֹהִי דִּ֣י כְסַ֑ף מְע֥וֹהִי וְיַרְכָתֵ֖הּ דִּ֥י נְחָֽשׁ׃</t>
  </si>
  <si>
    <t>{{מ:פסוק|שיר השירים|ב|טז}}</t>
  </si>
  <si>
    <t>לג</t>
  </si>
  <si>
    <t>דּוֹדִ֥י לִי֙ וַאֲנִ֣י ל֔וֹ הָרֹעֶ֖ה בַּשּׁוֹשַׁנִּֽים׃</t>
  </si>
  <si>
    <t>{{מ:פסוק|דניאל|ב|לג}}</t>
  </si>
  <si>
    <t>שָׁק֖וֹהִי דִּ֣י פַרְזֶ֑ל רַגְל֕וֹהִי {{כו"ק|מנהון|מִנְּהֵין֙}} דִּ֣י פַרְזֶ֔ל {{כו"ק|ומנהון|וּמִנְּהֵ֖ין}} דִּ֥י חֲסַֽף׃</t>
  </si>
  <si>
    <t>לד</t>
  </si>
  <si>
    <t>{{מ:פסוק|דניאל|ב|לד}}</t>
  </si>
  <si>
    <t>חָזֵ֣ה הֲוַ֗יְתָ עַ֠ד דִּ֣י הִתְגְּזֶ֤רֶת אֶ֙בֶן֙ דִּי־לָ֣א בִידַ֔יִן וּמְחָ֤ת לְצַלְמָא֙ עַל־רַגְל֔וֹהִי דִּ֥י פַרְזְלָ֖א וְחַסְפָּ֑א וְהַדֵּ֖קֶת הִמּֽוֹן׃</t>
  </si>
  <si>
    <t>{{מ:פסוק|שיר השירים|ב|יז}}</t>
  </si>
  <si>
    <t>לה</t>
  </si>
  <si>
    <t>{{מ:פסוק|דניאל|ב|לה|סדר=ב}}</t>
  </si>
  <si>
    <t>בֵּאדַ֣יִן דָּ֣קוּ כַחֲדָ֡ה פַּרְזְלָא֩ חַסְפָּ֨א נְחָשָׁ֜א כַּסְפָּ֣א וְדַהֲבָ֗א וַהֲווֹ֙ כְּע֣וּר מִן־אִדְּרֵי־קַ֔יִט וּנְשָׂ֤א הִמּוֹן֙ רוּחָ֔א וְכׇל־אֲתַ֖ר {{נוסח|לָא־הִשְׁתְּכַ֣ח|=ש1 ובדפוסים|ל=לָא־הִשְׁתֲּכַ֣ח (חטף)|קורן, סימנים, מכון ממרא}} לְה֑וֹן וְאַבְנָ֣א{{מ:לגרמיה}}דִּֽי־מְחָ֣ת לְצַלְמָ֗א הֲוָ֛ת לְט֥וּר רַ֖ב {{נוסח|וּמְלָ֥את|=ש1ת ומסורת-ל|ל=וּמְלָ֥ת (כתיב חסר אל"ף)|הערת ברויאר}} כׇּל־אַרְעָֽא׃</t>
  </si>
  <si>
    <t>לו</t>
  </si>
  <si>
    <t>{{מ:פסוק|דניאל|ב|לו}}</t>
  </si>
  <si>
    <t>דְּנָ֣ה חֶלְמָ֔א וּפִשְׁרֵ֖הּ נֵאמַ֥ר קֳדָם־מַלְכָּֽא׃</t>
  </si>
  <si>
    <t>לז</t>
  </si>
  <si>
    <t>עַ֤ד שֶׁיָּפ֙וּחַ֙ הַיּ֔וֹם וְנָ֖סוּ הַצְּלָלִ֑ים סֹב֩ {{נוסח|דְּמֵה־לְךָ֨|=ל|א=דְּמֵה־לְךָ (חסר טעם!)|במהדורתו הראשונה הוסיף ברויאר את הקדמא בלי להעיר|קורן, ברויאר, סימנים, מכון ממרא}} דוֹדִ֜י לִצְבִ֗י א֛וֹ לְעֹ֥פֶר הָאַיָּלִ֖ים עַל־הָ֥רֵי בָֽתֶר׃</t>
  </si>
  <si>
    <t>{{מ:פסוק|דניאל|ב|לז}}</t>
  </si>
  <si>
    <t>{{נוסח|{{כו"ק|אנתה|אַ֣נְתְּ}}|=BHS וברויאר ודותן והערת המקליד בגירסה 4.14, למרות שציון הקרי אינו ברור בכתי"ל; בגירסה 4.16 מחקו את הקרי.}} מַלְכָּ֔א מֶ֖לֶךְ מַלְכַיָּ֑א דִּ֚י אֱלָ֣הּ שְׁמַיָּ֔א מַלְכוּתָ֥א חִסְנָ֛א וְתׇקְפָּ֥א וִֽיקָרָ֖א יְהַב־לָֽךְ׃</t>
  </si>
  <si>
    <t>לח</t>
  </si>
  <si>
    <t>{{מ:פסוק|דניאל|ב|לח}}</t>
  </si>
  <si>
    <t>וּבְכׇל־דִּ֣י {{כו"ק|דארין|דָֽיְרִ֣ין}} בְּֽנֵי־אֲ֠נָשָׁ֠א חֵיוַ֨ת בָּרָ֤א וְעוֹף־שְׁמַיָּא֙ יְהַ֣ב בִּידָ֔ךְ וְהַשְׁלְטָ֖ךְ בְּכׇלְּה֑וֹן {{נוסח|{{כו"ק|אנתה|אַ֨נְתְּ}}־ה֔וּא|מתיגה=שיטת-א ובדפוסים|ל-קרי=אַנְתְּ־ה֔וּא (אין מתיגה)|הערת ברויאר על המתיגה|קרי וכתיב=BHS וברויאר ודותן והערת המקליד בגירסה 4.14, למרות שציון הקרי אינו ברור בכתי"ל; בגירסה 4.16 מחקו את הקרי.}} רֵאשָׁ֖ה דִּ֥י דַהֲבָֽא׃</t>
  </si>
  <si>
    <t>לט</t>
  </si>
  <si>
    <t>{{מ:פסוק|דניאל|ב|לט}}</t>
  </si>
  <si>
    <t>מגילת שיר השירים/ג</t>
  </si>
  <si>
    <t>וּבָתְרָ֗ךְ תְּק֛וּם מַלְכ֥וּ {{מ:קמץ|ד=אׇחֳרִ֖י|ס=אָחֳרִ֖י}} {{נוסח|{{כו"ק|ארעא|אֲרַ֣ע}}|ל=יתיר א'}} מִנָּ֑ךְ וּמַלְכ֨וּ {{כו"ק|תליתיא|תְלִיתָאָ֤ה}} {{מ:קמץ|ד=אׇחֳרִי֙|ס=אָחֳרִי֙}} דִּ֣י נְחָשָׁ֔א דִּ֥י תִשְׁלַ֖ט בְּכׇל־אַרְעָֽא׃</t>
  </si>
  <si>
    <t>מ</t>
  </si>
  <si>
    <t>{{מ:פסוק|דניאל|ב|מ}}</t>
  </si>
  <si>
    <t>וּמַלְכוּ֙ {{כו"ק|רביעיה|רְבִ֣יעָאָ֔ה}} תֶּהֱוֵ֥א תַקִּיפָ֖ה כְּפַרְזְלָ֑א כׇּל־קֳבֵ֗ל דִּ֤י פַרְזְלָא֙ מְהַדֵּ֤ק וְחָשֵׁל֙ כֹּ֔לָּא וּֽכְפַרְזְלָ֛א דִּֽי־מְרָעַ֥ע כׇּל־{{נוסח|אִלֵּ֖ן|=ש1ת ומסורת-א וטברנית|ל=אִלֵּ֖ין (כתיב מלא יו"ד) וכן בקורן|הערת ברויאר|סימנים, מכון ממרא}} תַּדִּ֥ק וְתֵרֹֽעַ׃</t>
  </si>
  <si>
    <t>{{מ:פסוק|שיר השירים|ג|א}}</t>
  </si>
  <si>
    <t>עַל־מִשְׁכָּבִי֙ בַּלֵּיל֔וֹת בִּקַּ֕שְׁתִּי אֵ֥ת {{נוסח|שֶֽׁאָהֲבָ֖ה|=א (געיה)|ל=שֶׁאָהֲבָ֖ה (אין געיה)}} נַפְשִׁ֑י בִּקַּשְׁתִּ֖יו וְלֹ֥א מְצָאתִֽיו׃</t>
  </si>
  <si>
    <t>מא</t>
  </si>
  <si>
    <t>{{מ:פסוק|דניאל|ב|מא}}</t>
  </si>
  <si>
    <t>וְדִֽי־חֲזַ֜יְתָה רַגְלַיָּ֣א וְאֶצְבְּעָתָ֗א {{כו"ק|מנהון|מִנְּהֵ֞ן}} חֲסַ֤ף {{נוסח|דִּֽי־פֶחָר֙|דותן ציין דל"ת רפה אבל הדגש ברור בכתי"ל; ואולי כוונתו הייתה ל"דִ֥י־פַרְזְלָ֖א" בפסוק זה}} {{כו"ק|ומנהון|וּמִנְּהֵ֣ין}} פַּרְזֶ֔ל מַלְכ֤וּ פְלִיגָה֙ תֶּהֱוֵ֔ה וּמִן־נִצְבְּתָ֥א {{נוסח|דִֽי־פַרְזְלָ֖א|=דפוסים (וכן בברויאר ומג"ה)|ל?=דִֽי פַרְזְלָ֖א (געיה וחסר מקף) לפי הערת ברויאר במהדורת חורב, וכך נראה מעיון בכתב־היד בהגדלה.|הקלדה=&lt;דִ֥י פַרְזְלָ֖א&gt; (במרכא) בעקבות BHS.|הערת ברויאר (במהדורת חורב)}} לֶֽהֱוֵא־בַ֑הּ כׇּל־קֳבֵל֙ דִּ֣י חֲזַ֔יְתָה פַּ֨רְזְלָ֔א מְעָרַ֖ב בַּחֲסַ֥ף טִינָֽא׃</t>
  </si>
  <si>
    <t>{{מ:פסוק|שיר השירים|ג|ב}}</t>
  </si>
  <si>
    <t>אָק֨וּמָה נָּ֜א {{נוסח|וַאֲסוֹבְבָ֣ה|=ל|א=וַאֲסוֹבֲבָ֣ה (חטף)}} בָעִ֗יר בַּשְּׁוָקִים֙ וּבָ֣רְחֹב֔וֹת אֲבַקְשָׁ֕ה אֵ֥ת {{נוסח|שֶֽׁאָהֲבָ֖ה|=א (געיה)|ל=שֶׁאָהֲבָ֖ה (אין געיה)}} נַפְשִׁ֑י בִּקַּשְׁתִּ֖יו וְלֹ֥א מְצָאתִֽיו׃</t>
  </si>
  <si>
    <t>מב</t>
  </si>
  <si>
    <t>{{מ:פסוק|דניאל|ב|מב}}</t>
  </si>
  <si>
    <t>וְאֶצְבְּעָת֙ רַגְלַיָּ֔א {{כו"ק|מנהון|מִנְּהֵ֥ין}} פַּרְזֶ֖ל {{כו"ק|ומנהון|וּמִנְּהֵ֣ין}} חֲסַ֑ף מִן־קְצָ֤ת מַלְכוּתָא֙ תֶּהֱוֵ֣ה תַקִּיפָ֔ה וּמִנַּ֖הּ {{נוסח|תֶּהֱוֵ֥א|=מסורות-ל וטברניות|ל=תֶּהֱוֵ֥ה (בה"א)|הערת ברויאר|קורן, סימנים, מכון ממרא}} תְבִירָֽה׃</t>
  </si>
  <si>
    <t>מג</t>
  </si>
  <si>
    <t>{{מ:פסוק|שיר השירים|ג|ג}}</t>
  </si>
  <si>
    <t>{{מ:פסוק|דניאל|ב|מג}}</t>
  </si>
  <si>
    <t>{{כו"ק|די|וְדִ֣י}} חֲזַ֗יְתָ פַּרְזְלָא֙ מְעָרַב֙ בַּחֲסַ֣ף טִינָ֔א מִתְעָרְבִ֤ין לֶהֱוֺן֙ בִּזְרַ֣ע אֲנָשָׁ֔א וְלָֽא־לֶהֱוֺ֥ן דָּבְקִ֖ין דְּנָ֣ה עִם־דְּנָ֑ה הֵֽא־כְדִ֣י פַרְזְלָ֔א לָ֥א מִתְעָרַ֖ב עִם־חַסְפָּֽא׃</t>
  </si>
  <si>
    <t>מְצָא֙וּנִי֙ הַשֹּׁ֣מְרִ֔ים {{נוסח|הַסֹּבְבִ֖ים|=ל|א=הַסֹּבֲבִ֖ים (חטף)}} בָּעִ֑יר אֵ֛ת {{נוסח|שֶֽׁאָהֲבָ֥ה|=א (געיה)|ל=שֶׁאָהֲבָ֥ה (אין געיה)}} נַפְשִׁ֖י רְאִיתֶֽם׃</t>
  </si>
  <si>
    <t>מד</t>
  </si>
  <si>
    <t>{{מ:פסוק|דניאל|ב|מד}}</t>
  </si>
  <si>
    <t>וּֽבְיוֹמֵיה֞וֹן דִּ֧י מַלְכַיָּ֣א אִנּ֗וּן יְקִים֩ אֱלָ֨הּ שְׁמַיָּ֤א מַלְכוּ֙ דִּ֤י לְעָלְמִין֙ לָ֣א תִתְחַבַּ֔ל וּמַ֨לְכוּתָ֔ה לְעַ֥ם {{מ:קמץ|ד=אׇחֳרָ֖ן|ס=אָחֳרָ֖ן}} לָ֣א תִשְׁתְּבִ֑ק תַּדִּ֤ק וְתָסֵיף֙ כׇּל־אִלֵּ֣ין מַלְכְוָתָ֔א וְהִ֖יא תְּק֥וּם לְעָלְמַיָּֽא׃</t>
  </si>
  <si>
    <t>מה</t>
  </si>
  <si>
    <t>{{מ:פסוק|דניאל|ב|מה}}</t>
  </si>
  <si>
    <t>{{מ:פסוק|שיר השירים|ג|ד}}</t>
  </si>
  <si>
    <t>כׇּל־קֳבֵ֣ל דִּֽי־חֲזַ֡יְתָ דִּ֣י מִטּוּרָא֩ אִתְגְּזֶ֨רֶת אֶ֜בֶן דִּי־לָ֣א בִידַ֗יִן {{נוסח|וְ֠הַדֵּ֠קֶת|ל,מ"ש=וְ֠הַדֶּקֶת? (סגול בדל"ת?) וכן בקורן|רואים נקודה שלישית, אבל היא מטושטשת ואולי היה נסיון מחיקה)|הערות דותן וברויאר בספק|סימנים, מכון ממרא}} פַּרְזְלָ֨א נְחָשָׁ֤א חַסְפָּא֙ כַּסְפָּ֣א וְדַהֲבָ֔א אֱלָ֥הּ רַב֙ הוֹדַ֣ע לְמַלְכָּ֔א מָ֛ה דִּ֥י לֶהֱוֵ֖א אַחֲרֵ֣י דְנָ֑ה וְיַצִּ֥יב חֶלְמָ֖א וּמְהֵימַ֥ן פִּשְׁרֵֽהּ׃</t>
  </si>
  <si>
    <t>כִּמְעַט֙ שֶׁעָבַ֣רְתִּי מֵהֶ֔ם עַ֣ד {{נוסח|שֶׁמָּצָ֔אתִי|=א (אין געיה)|ל=שֶֽׁמָּצָ֔אתִי (געיה)}} אֵ֥ת {{נוסח|שֶֽׁאָהֲבָ֖ה|=א (געיה)|ל=שֶׁאָהֲבָ֖ה (אין געיה)}} נַפְשִׁ֑י אֲחַזְתִּיו֙ וְלֹ֣א אַרְפֶּ֔נּוּ עַד־שֶׁ֤הֲבֵיאתִיו֙ אֶל־בֵּ֣ית אִמִּ֔י וְאֶל־חֶ֖דֶר הוֹרָתִֽי׃</t>
  </si>
  <si>
    <t>מו</t>
  </si>
  <si>
    <t>{{מ:פסוק|דניאל|ב|מו}}</t>
  </si>
  <si>
    <t>בֵּ֠אדַ֠יִן מַלְכָּ֤א נְבֽוּכַדְנֶצַּר֙ נְפַ֣ל עַל־אַנְפּ֔וֹהִי וּלְדָנִיֵּ֖אל סְגִ֑ד וּמִנְחָה֙ וְנִ֣יחֹחִ֔ין אֲמַ֖ר לְנַסָּ֥כָה לֵֽהּ׃</t>
  </si>
  <si>
    <t>{{מ:פסוק|שיר השירים|ג|ה}}</t>
  </si>
  <si>
    <t>מז</t>
  </si>
  <si>
    <t>הִשְׁבַּ֨עְתִּי אֶתְכֶ֜ם בְּנ֤וֹת {{נוסח|יְרוּשָׁל{{מ:ירושלם|ַ|֙}}ם֙|=ל (פשטא מלעיל כמקובל)|א=יְרוּשָׁלַ‍ִם֙ (פשטא אחד כשיטתו)}} בִּצְבָא֔וֹת א֖וֹ בְּאַיְל֣וֹת הַשָּׂדֶ֑ה אִם־תָּעִ֧ירוּ{{מ:פסק}}וְֽאִם־{{נוסח|תְּע֥וֹרְר֛וּ|א=מרכא (כשיטתו ולפי כללי המסורה); וראו את הערת הנוסח לעיל (ב,ז) לגבי מרכא בתיבת תביר בשלושת המקומות המקבילים.|א=תְּע֥וֹרֲר֛וּ (בחטף)|ל=תְּעֽוֹרְר֛וּ}} אֶת־הָאַהֲבָ֖ה עַ֥ד שֶׁתֶּחְפָּֽץ׃</t>
  </si>
  <si>
    <t>{{מ:פסוק|דניאל|ב|מז}}</t>
  </si>
  <si>
    <t>עָנֵה֩ מַלְכָּ֨א לְדָנִיֵּ֜אל וְאָמַ֗ר מִן־קְשֹׁט֙ דִּ֣י אֱלָהֲכ֗וֹן ה֣וּא אֱלָ֧הּ אֱלָהִ֛ין וּמָרֵ֥א מַלְכִ֖ין וְגָלֵ֣ה רָזִ֑ין דִּ֣י יְכֵ֔לְתָּ לְמִגְלֵ֖א {{נוסח|רָזָ֥א|=ת ומסורת טברנית|ל=רָזָ֥ה (בה"א)|הערת ברויאר|קורן, סימנים, מכון ממרא}} דְנָֽה׃</t>
  </si>
  <si>
    <t>מח</t>
  </si>
  <si>
    <t>{{מ:פסוק|דניאל|ב|מח}}</t>
  </si>
  <si>
    <t>אֱדַ֨יִן מַלְכָּ֜א לְדָנִיֵּ֣אל רַבִּ֗י וּמַתְּנָ֨ן רַבְרְבָ֤ן שַׂגִּיאָן֙ יְהַב־לֵ֔הּ וְהַ֨שְׁלְטֵ֔הּ עַ֖ל כׇּל־מְדִינַ֣ת בָּבֶ֑ל {{נוסח|וְרַ֨ב־סִגְנִ֔ין|=מנהג-א ובדפוסים|ל=וְרַב־סִגְנִ֔ין|הערת ברויאר}} עַ֖ל כׇּל־חַכִּימֵ֥י בָבֶֽל׃</t>
  </si>
  <si>
    <t>{{מ:פסוק|שיר השירים|ג|ו}}</t>
  </si>
  <si>
    <t>מט</t>
  </si>
  <si>
    <t>מִ֣י זֹ֗את עֹלָה֙ מִן־הַמִּדְבָּ֔ר {{נוסח|כְּתִֽימְר֖וֹת|אל=כְּתִֽימֲר֖וֹת (חטף)}} עָשָׁ֑ן מְקֻטֶּ֤רֶת {{נוסח|מֹר֙|=את ומסורת-ל וטברנית ובדפוסים|ל=מוֹר֙ (כתיב מלא וי"ו)}} וּלְבוֹנָ֔ה מִכֹּ֖ל אַבְקַ֥ת רוֹכֵֽל׃</t>
  </si>
  <si>
    <t>{{מ:פסוק|דניאל|ב|מט}}</t>
  </si>
  <si>
    <t>וְדָנִיֵּאל֙ בְּעָ֣א מִן־מַלְכָּ֔א וּמַנִּ֗י עַ֤ל עֲבִֽידְתָּא֙ דִּ֚י מְדִינַ֣ת בָּבֶ֔ל לְשַׁדְרַ֥ךְ מֵישַׁ֖ךְ וַעֲבֵ֣ד נְג֑וֹ וְדָנִיֵּ֖אל בִּתְרַ֥ע מַלְכָּֽא׃</t>
  </si>
  <si>
    <t>{{מ:פסוק|שיר השירים|ג|ז}}</t>
  </si>
  <si>
    <t>הִנֵּ֗ה מִטָּתוֹ֙ שֶׁלִּשְׁלֹמֹ֔ה שִׁשִּׁ֥ים גִּבֹּרִ֖ים סָבִ֣יב לָ֑הּ מִגִּבֹּרֵ֖י יִשְׂרָאֵֽל׃</t>
  </si>
  <si>
    <t>ספר דניאל/ג</t>
  </si>
  <si>
    <t>{{פפ}}//</t>
  </si>
  <si>
    <t>{{מ:פסוק|דניאל|ג|א}}</t>
  </si>
  <si>
    <t>נְבוּכַדְנֶצַּ֣ר מַלְכָּ֗א עֲבַד֙ צְלֵ֣ם דִּֽי־דְהַ֔ב רוּמֵהּ֙ אַמִּ֣ין שִׁתִּ֔ין פְּתָיֵ֖הּ אַמִּ֣ין שִׁ֑ת אֲקִימֵהּ֙ בְּבִקְעַ֣ת דּוּרָ֔א בִּמְדִינַ֖ת בָּבֶֽל׃</t>
  </si>
  <si>
    <t>{{מ:פסוק|שיר השירים|ג|ח}}</t>
  </si>
  <si>
    <t>כֻּלָּם֙ אֲחֻ֣זֵי חֶ֔רֶב מְלֻמְּדֵ֖י מִלְחָמָ֑ה אִ֤ישׁ חַרְבּוֹ֙ עַל־יְרֵכ֔וֹ מִפַּ֖חַד {{נוסח|בַּלֵּילֽוֹת|=א|ל=בַּלֵּילּֽוֹת (הלמ"ד השנייה דגושה!)}}׃</t>
  </si>
  <si>
    <t>{{מ:פסוק|דניאל|ג|ב}}</t>
  </si>
  <si>
    <t>וּנְבוּכַדְנֶצַּ֣ר מַלְכָּ֡א שְׁלַ֡ח {{נוסח|לְמִכְנַ֣שׁ{{מ:לגרמיה}}לַֽאֲחַשְׁדַּרְפְּנַיָּ֡א|על קו לגרמיה ביחידה פשוטה המסתיימת בפזר ראו ברויאר, טעמי המקרא, ד.19 (עמ' 118); ו.12 (עמ' 141); והשוו נחמיה ח,ז.}} סִגְנַיָּ֣א וּֽפַחֲוָתָ֡א אֲדַרְגָּזְרַיָּא֩ גְדָ֨בְרַיָּ֤א דְּתָבְרַיָּא֙ תִּפְתָּיֵ֔א וְכֹ֖ל שִׁלְטֹנֵ֣י מְדִֽינָתָ֑א לְמֵתֵא֙ לַחֲנֻכַּ֣ת צַלְמָ֔א דִּ֥י הֲקֵ֖ים נְבוּכַדְנֶצַּ֥ר מַלְכָּֽא׃</t>
  </si>
  <si>
    <t>{{מ:פסוק|דניאל|ג|ג}}</t>
  </si>
  <si>
    <t>{{מ:פסוק|שיר השירים|ג|ט}}</t>
  </si>
  <si>
    <t>בֵּאדַ֡יִן מִֽתְכַּנְּשִׁ֡ין אֲחַשְׁדַּרְפְּנַיָּ֡א סִגְנַיָּ֣א וּֽפַחֲוָתָ֡א אֲדַרְגָּזְרַיָּ֣א גְדָבְרַיָּא֩ דְּתָ֨בְרַיָּ֜א תִּפְתָּיֵ֗א וְכֹל֙ שִׁלְטֹנֵ֣י מְדִֽינָתָ֔א לַחֲנֻכַּ֣ת צַלְמָ֔א דִּ֥י הֲקֵ֖ים נְבוּכַדְנֶצַּ֣ר מַלְכָּ֑א {{כו"ק|וקאמין|וְקָֽיְמִין֙}} {{מ:קמץ|ד=לׇקֳבֵ֣ל|ס=לָקֳבֵ֣ל}} צַלְמָ֔א דִּ֥י הֲקֵ֖ים {{נוסח|נְבֻכַדְנֶצַּֽר|=ת ומסורת-א וטברנית|ל=נְבוּכַדְנֶצַּֽר (כתיב מלא וי"ו)|הערת ברויאר|קורן, סימנים, מכון ממרא}}׃</t>
  </si>
  <si>
    <t>אַפִּרְי֗וֹן עָ֤שָׂה לוֹ֙ הַמֶּ֣לֶךְ שְׁלֹמֹ֔ה מֵעֲצֵ֖י הַלְּבָנֽוֹן׃</t>
  </si>
  <si>
    <t>{{מ:פסוק|דניאל|ג|ד}}</t>
  </si>
  <si>
    <t>וְכָרוֹזָ֖א קָרֵ֣א בְחָ֑יִל לְכ֤וֹן אָֽמְרִין֙ עַֽמְמַיָּ֔א אֻמַּיָּ֖א וְלִשָּׁנַיָּֽא׃</t>
  </si>
  <si>
    <t>{{מ:פסוק|דניאל|ג|ה}}</t>
  </si>
  <si>
    <t>בְּעִדָּנָ֡א דִּֽי־תִשְׁמְע֡וּן קָ֣ל קַרְנָ֣א מַ֠שְׁרוֹקִיתָ֠א {{נוסח|{{כו"ק|קיתרס|קַתְר֨וֹס}}|=ת ובדפוסים|ל-כתיב=קיטרוס (כתיב מלא יו"ד ומלא וי"ו)}} {{נוסח|שַׂבְּכָ֤א|=ש1ת|ל=סַבְּכָ֤א (כתיב סמ"ך) וכן בקורן|ברויאר, סימנים, מכון ממרא}} {{נוסח|פְסַנְתֵּרִין֙|=ש1 ובדפוסים|ל=פְּסַנְתֵּרִין֙ (פ"א דגושה)|הערת ברויאר (בספק אבל הוא ודאי)|קורן, סימנים, מכון ממרא}} {{נוסח|סוּמְפֹּ֣נְיָ֔א|=ש1ת ומסורת-ל וטברנית ומ"ש|ל=סוּמְפֹּ֣נְיָ֔ה (כתיב ה"א) וכן בקורן|ברויאר, סימנים, מכון ממרא}} וְכֹ֖ל זְנֵ֣י זְמָרָ֑א תִּפְּל֤וּן וְתִסְגְּדוּן֙ לְצֶ֣לֶם דַּהֲבָ֔א דִּ֥י הֲקֵ֖ים נְבוּכַדְנֶצַּ֥ר מַלְכָּֽא׃</t>
  </si>
  <si>
    <t>{{מ:פסוק|דניאל|ג|ו}}</t>
  </si>
  <si>
    <t>וּמַן־דִּי־לָ֥א יִפֵּ֖ל וְיִסְגֻּ֑ד בַּהּ־שַׁעֲתָ֣א יִתְרְמֵ֔א לְגֽוֹא־אַתּ֥וּן נוּרָ֖א יָקִֽדְתָּֽא׃</t>
  </si>
  <si>
    <t>{{מ:פסוק|דניאל|ג|ז}}</t>
  </si>
  <si>
    <t>{{מ:פסוק|שיר השירים|ג|י}}</t>
  </si>
  <si>
    <t>כׇּל־קֳבֵ֣ל דְּנָ֡ה בֵּהּ־זִמְנָ֡א כְּדִ֣י שָֽׁמְעִ֣ין כׇּֽל־עַמְמַיָּ֡א קָ֣ל קַרְנָא֩ מַשְׁר֨וֹקִיתָ֜א {{נוסח|{{כו"ק|קיתרס|קַתְר֤וֹס}}|=ל|הקרי נדפס בקורן בוי"ו מלא (כמו בכתי"ל) וברויאר הוריד אותה כדרכו; במהדורתנו השארנו אותה כדי להבליט את החלפת האותיות בין הקרי לכתיב}} שַׂבְּכָא֙ פְּסַנְטֵרִ֔ין וְכֹ֖ל זְנֵ֣י זְמָרָ֑א נָֽפְלִ֨ין כׇּֽל־עַֽמְמַיָּ֜א {{נוסח|אֻמַּיָּ֣א|=ש1 ובדפוסים|ל=אֻמַיָּ֣א (חסר דגש)|הערת ברויאר}} וְלִשָּׁנַיָּ֗א סָֽגְדִין֙ לְצֶ֣לֶם דַּהֲבָ֔א דִּ֥י הֲקֵ֖ים נְבוּכַדְנֶצַּ֥ר מַלְכָּֽא׃</t>
  </si>
  <si>
    <t>עַמּוּדָיו֙ עָ֣שָׂה כֶ֔סֶף רְפִידָת֣וֹ זָהָ֔ב מֶרְכָּב֖וֹ אַרְגָּמָ֑ן תּוֹכוֹ֙ רָצ֣וּף אַהֲבָ֔ה מִבְּנ֖וֹת יְרוּשָׁל{{מ:ירושלם|ָ|ֽ}}ם׃</t>
  </si>
  <si>
    <t>{{מ:פסוק|דניאל|ג|ח}}</t>
  </si>
  <si>
    <t>כׇּל־קֳבֵ֤ל דְּנָה֙ בֵּהּ־זִמְנָ֔א קְרִ֖בוּ גֻּבְרִ֣ין כַּשְׂדָּאִ֑ין וַאֲכַ֥לוּ קַרְצֵיה֖וֹן דִּ֥י יְהוּדָיֵֽא׃</t>
  </si>
  <si>
    <t>{{מ:פסוק|שיר השירים|ג|יא}}</t>
  </si>
  <si>
    <t>{{נוסח|צְאֶ֧נָה|=את ומסורת-א|ל=צְאֶ֧ינָה (כתיב מלא יו"ד)}}{{מ:פסק}}וּֽרְאֶ֛ינָה בְּנ֥וֹת {{נוסח|צִיּ֖וֹן|עד כאן נשמר כתר ארם צובה, ומכאן ואילך חסר.}} בַּמֶּ֣לֶךְ שְׁלֹמֹ֑ה בָּעֲטָרָ֗ה {{נוסח|שֶׁעִטְּרָה־לּ֤וֹ|=ל (אין געיה)|מ"ש=שֶֽׁעִטְּרָה־לּ֤וֹ (ציון מיוחד לגעיה בשי"ן, במקום שֶׁ֖עִטְּרָה־לּ֤וֹ בטפחא (!) במ"ג דפוס ונציה)}} אִמּוֹ֙ בְּי֣וֹם חֲתֻנָּת֔וֹ וּבְי֖וֹם שִׂמְחַ֥ת לִבּֽוֹ׃</t>
  </si>
  <si>
    <t>{{מ:פסוק|דניאל|ג|ט}}</t>
  </si>
  <si>
    <t>עֲנוֹ֙ וְאָ֣מְרִ֔ין לִנְבוּכַדְנֶצַּ֖ר מַלְכָּ֑א מַלְכָּ֖א לְעָלְמִ֥ין חֱיִֽי׃</t>
  </si>
  <si>
    <t>{{מ:פסוק|דניאל|ג|י}}</t>
  </si>
  <si>
    <t>{{כו"ק|אנתה|אַ֣נְתְּ}} מַלְכָּא֮ שָׂ֣מְתָּ טְּעֵם֒ דִּ֣י כׇל־אֱנָ֡שׁ דִּֽי־יִשְׁמַ֡ע קָ֣ל קַרְנָ֣א מַ֠שְׁרֹקִיתָ֠א {{נוסח|{{כו"ק|קיתרס|קַתְר֨וֹס}}|על הוי"ו בקרי ראו לעיל פסוק ה'.}} שַׂבְּכָ֤א פְסַנְתֵּרִין֙ {{כו"ק|וסיפניה|וְסוּפֹּ֣נְיָ֔ה}} וְכֹ֖ל זְנֵ֣י זְמָרָ֑א יִפֵּ֥ל וְיִסְגֻּ֖ד לְצֶ֥לֶם דַּהֲבָֽא׃</t>
  </si>
  <si>
    <t>{{מ:פסוק|דניאל|ג|יא}}</t>
  </si>
  <si>
    <t>וּמַן־דִּי־לָ֥א יִפֵּ֖ל וְיִסְגֻּ֑ד יִתְרְמֵ֕א לְגֽוֹא־אַתּ֥וּן נוּרָ֖א יָקִֽדְתָּֽא׃</t>
  </si>
  <si>
    <t>{{מ:פסוק|דניאל|ג|יב}}</t>
  </si>
  <si>
    <t>אִיתַ֞י גֻּבְרִ֣ין יְהוּדָאיִ֗ן דִּֽי־מַנִּ֤יתָ יָתְהוֹן֙ עַל־עֲבִידַת֙ מְדִינַ֣ת בָּבֶ֔ל שַׁדְרַ֥ךְ מֵישַׁ֖ךְ וַעֲבֵ֣ד נְג֑וֹ גֻּבְרַיָּ֣א אִלֵּ֗ךְ לָא־שָׂ֨מֽוּ {{כו"ק|עליך|עֲלָ֤ךְ}} מַלְכָּא֙ טְעֵ֔ם {{כו"ק|לאלהיך|לֵֽאלָהָךְ֙}} לָ֣א פָלְחִ֔ין וּלְצֶ֧לֶם דַּהֲבָ֛א דִּ֥י הֲקֵ֖ימְתָּ לָ֥א סָגְדִֽין׃</t>
  </si>
  <si>
    <t>מגילת שיר השירים/ד</t>
  </si>
  <si>
    <t>{{נוסח|__|ל=פרשה סתומה}}</t>
  </si>
  <si>
    <t>{{מ:פסוק|דניאל|ג|יג}}</t>
  </si>
  <si>
    <t>בֵּאדַ֤יִן נְבוּכַדְנֶצַּר֙ בִּרְגַ֣ז {{נוסח|וַחֲמָ֔א|=ש1ת ובדפוסים|ל=וַחֲמָ֔ה (כתיב ה"א)|הערת ברויאר|קורן, סימנים, מכון ממרא}} אֲמַר֙ לְהַיְתָיָ֔ה לְשַׁדְרַ֥ךְ מֵישַׁ֖ךְ וַעֲבֵ֣ד נְג֑וֹ בֵּאדַ֙יִן֙ גֻּבְרַיָּ֣א אִלֵּ֔ךְ הֵיתָ֖יוּ קֳדָ֥ם מַלְכָּֽא׃</t>
  </si>
  <si>
    <t>{{מ:פסוק|דניאל|ג|יד}}</t>
  </si>
  <si>
    <t>עָנֵ֤ה {{נוסח|נְבֽוּכַדְנֶצַּר֙|=ש1ת ומסורת-א וטברנית|ל=נְבֻֽכַדְנֶצַּר֙ (כתיב מלא וי"ו)|קורן, סימנים, מכון ממרא}} וְאָמַ֣ר לְה֔וֹן הַצְדָּ֕א שַׁדְרַ֥ךְ מֵישַׁ֖ךְ וַעֲבֵ֣ד נְג֑וֹ לֵֽאלָהַ֗י לָ֤א אִֽיתֵיכוֹן֙ פָּֽלְחִ֔ין וּלְצֶ֧לֶם דַּהֲבָ֛א דִּ֥י הֲקֵ֖ימֶת לָ֥א סָֽגְדִֽין׃</t>
  </si>
  <si>
    <t>{{מ:פסוק|שיר השירים|ד|א}}</t>
  </si>
  <si>
    <t>{{מ:פסוק|דניאל|ג|טו}}</t>
  </si>
  <si>
    <t>הִנָּ֨ךְ יָפָ֤ה רַעְיָתִי֙ הִנָּ֣ךְ יָפָ֔ה עֵינַ֣יִךְ יוֹנִ֔ים מִבַּ֖עַד לְצַמָּתֵ֑ךְ שַׂעְרֵךְ֙ כְּעֵ֣דֶר הָֽעִזִּ֔ים שֶׁגָּלְשׁ֖וּ מֵהַ֥ר גִּלְעָֽד׃</t>
  </si>
  <si>
    <t>כְּעַ֞ן הֵ֧ן אִֽיתֵיכ֣וֹן עֲתִידִ֗ין דִּ֣י בְעִדָּנָ֡א דִּֽי־תִשְׁמְע֡וּן קָ֣ל קַרְנָ֣א מַשְׁרוֹקִיתָ֣א {{נוסח|{{כו"ק|קיתרס|קַתְר֣וֹס}}|ל=יתיר י'; על הוי"ו בקרי ראו לעיל פסוק ה'.}} שַׂבְּכָ֡א פְּסַנְתֵּרִין֩ וְסוּמְפֹּ֨נְיָ֜ה וְכֹ֣ל{{מ:לגרמיה}}זְנֵ֣י זְמָרָ֗א תִּפְּל֣וּן וְתִסְגְּדוּן֮ לְצַלְמָ֣א דִֽי־עַבְדֵת֒ וְהֵן֙ לָ֣א תִסְגְּד֔וּן בַּהּ־{{נוסח|שַׁעֲתָ֣א|=ש1ת ומסורת-ל וטברנית|ל=שַׁעֲתָ֣ה (כתיב ה"א)|קורן, סימנים, מכון ממרא}} תִתְרְמ֔וֹן לְגֽוֹא־אַתּ֥וּן נוּרָ֖א יָקִֽדְתָּ֑א וּמַן־ה֣וּא אֱלָ֔הּ {{נוסח|דִּ֥י|=ש1 ובדפוסים|ל=דֵּ֥י (בצירה)|הערות ברויאר ודותן והמקליד}} יְשֵֽׁיזְבִנְכ֖וֹן מִן־יְדָֽי׃</t>
  </si>
  <si>
    <t>{{מ:פסוק|דניאל|ג|טז}}</t>
  </si>
  <si>
    <t>עֲנ֗וֹ שַׁדְרַ֤ךְ מֵישַׁךְ֙ וַעֲבֵ֣ד נְג֔וֹ וְאָמְרִ֖ין לְמַלְכָּ֑א נְבֽוּכַדְנֶצַּ֔ר לָֽא־חַשְׁחִ֨ין {{נוסח|אֲנַ֧חְנָא|=ש1ת ומסורת-ל וטברנית|ל=אֲנַ֧חְנָה (כתיב ה"א)|קורן, סימנים, מכון ממרא}} עַל־דְּנָ֛ה פִּתְגָ֖ם לַהֲתָבוּתָֽךְ׃</t>
  </si>
  <si>
    <t>{{מ:פסוק|שיר השירים|ד|ב}}</t>
  </si>
  <si>
    <t>שִׁנַּ֙יִךְ֙ כְּעֵ֣דֶר הַקְּצוּב֔וֹת שֶׁעָל֖וּ מִן־הָרַחְצָ֑ה שֶׁכֻּלָּם֙ מַתְאִימ֔וֹת וְשַׁכֻּלָ֖ה אֵ֥ין בָּהֶֽם׃</t>
  </si>
  <si>
    <t>{{מ:פסוק|דניאל|ג|יז}}</t>
  </si>
  <si>
    <t>הֵ֣ן אִיתַ֗י אֱלָהַ֙נָא֙ דִּֽי־אֲנַ֣חְנָא פָֽלְחִ֔ין יָכִ֖ל לְשֵׁיזָבוּתַ֑נָא מִן־אַתּ֨וּן נוּרָ֧א יָקִֽדְתָּ֛א וּמִן־יְדָ֥ךְ מַלְכָּ֖א יְשֵׁיזִֽב׃</t>
  </si>
  <si>
    <t>{{מ:פסוק|דניאל|ג|יח}}</t>
  </si>
  <si>
    <t>וְהֵ֣ן לָ֔א יְדִ֥יעַ לֶהֱוֵא־לָ֖ךְ מַלְכָּ֑א דִּ֤י {{נוסח|{{כו"ק|לאלהיך|לֵֽאלָהָךְ֙}}|ל=יתיר י'|מקליד=לֵֽאלָהָיִךְ֙ בהערת q בגירסה 4.14 ("עזבנו קרי וכתיב ביחס ל-BHS ובהתאם לכתי"ל"), ולא ציין כלל את היתיר. בגירסה 4.16 הוסיף את הקרי.|קורן, ברויאר, סימנים, מכון ממרא}} לָא־{{קו"כ|איתינא|אִיתַ֣נָא}} פָֽלְחִ֔ין וּלְצֶ֧לֶם דַּהֲבָ֛א דִּ֥י הֲקֵ֖ימְתָּ לָ֥א נִסְגֻּֽד׃</t>
  </si>
  <si>
    <t>{{מ:פסוק|שיר השירים|ד|ג}}</t>
  </si>
  <si>
    <t>כְּח֤וּט הַשָּׁנִי֙ {{נוסח|שִׂפְתוֹתַ֔יִךְ|=ת (ובעוד שני כת"י שנבדקו ע"י ברויאר) ומסורה ומ"ג דפוס ונציה|ל=שִׂפְתֹתַ֔יִךְ (כתיב חסר וי"ו)}} {{נוסח|וּמִדְבָּרֵ֖ךְ|=ת ובדפוסים וקורן (ובעוד כתב־יד שנבדק ע"י ברויאר) וכן הוא בברויאר ומג"ה; וכתי"ת יותר מדויק בכתיב שבו מאשר לש1.|לש1=וּמִדְבָּרֵ֖יךְ (כתיב מלא יו"ד)|קורן, ברויאר, מג"ה, סימנים, מכון ממרא}} נָאוֶ֑ה כְּפֶ֤לַח הָֽרִמּוֹן֙ רַקָּתֵ֔ךְ מִבַּ֖עַד לְצַמָּתֵֽךְ׃</t>
  </si>
  <si>
    <t>{{מ:פסוק|דניאל|ג|יט}}</t>
  </si>
  <si>
    <t>בֵּאדַ֨יִן נְבוּכַדְנֶצַּ֜ר הִתְמְלִ֣י חֱמָ֗א וּצְלֵ֤ם אַנְפּ֙וֹהִי֙ {{כו"ק|אשתנו|אֶשְׁתַּנִּ֔י}} עַל־שַׁדְרַ֥ךְ מֵישַׁ֖ךְ וַעֲבֵ֣ד נְג֑וֹ עָנֵ֤ה וְאָמַר֙ לְמֵזֵ֣א לְאַתּוּנָ֔א חַ֨ד־שִׁבְעָ֔ה עַ֛ל דִּ֥י חֲזֵ֖ה לְמֵזְיֵֽהּ׃</t>
  </si>
  <si>
    <t>{{מ:פסוק|דניאל|ג|כ}}</t>
  </si>
  <si>
    <t>וּלְגֻבְרִ֤ין גִּבָּֽרֵי־חַ֙יִל֙ דִּ֣י בְחַיְלֵ֔הּ אֲמַר֙ לְכַפָּתָ֔ה לְשַׁדְרַ֥ךְ מֵישַׁ֖ךְ וַעֲבֵ֣ד נְג֑וֹ לְמִרְמֵ֕א לְאַתּ֥וּן נוּרָ֖א יָקִֽדְתָּֽא׃</t>
  </si>
  <si>
    <t>{{מ:פסוק|שיר השירים|ד|ד}}</t>
  </si>
  <si>
    <t>כְּמִגְדַּ֤ל דָּוִיד֙ צַוָּארֵ֔ךְ בָּנ֖וּי לְתַלְפִּיּ֑וֹת אֶ֤לֶף הַמָּגֵן֙ תָּל֣וּי עָלָ֔יו כֹּ֖ל שִׁלְטֵ֥י {{נוסח|הַגִּבֹּרִֽים|=ת ומסורות-אל וטברניות|ל=הַגִּבּוֹרִֽים (כתיב מלא יו"ד)}}׃</t>
  </si>
  <si>
    <t>{{מ:פסוק|דניאל|ג|כא}}</t>
  </si>
  <si>
    <t>בֵּאדַ֜יִן גֻּבְרַיָּ֣א אִלֵּ֗ךְ כְּפִ֙תוּ֙ בְּסַרְבָּלֵיהוֹן֙ {{נוסח|{{כו"ק|פטישיהון|פַּטְּשֵׁיה֔וֹן}}|ל=יתיר י'}} וְכַרְבְּלָתְה֖וֹן וּלְבֻשֵׁיה֑וֹן וּרְמִ֕יו לְגֽוֹא־אַתּ֥וּן נוּרָ֖א יָקִֽדְתָּֽא׃</t>
  </si>
  <si>
    <t>מדריך למשתמש:</t>
  </si>
  <si>
    <t>User's Guide:</t>
  </si>
  <si>
    <t>{{מ:פסוק|דניאל|ג|כב}}</t>
  </si>
  <si>
    <t>1. למבוא קצר לפרויקט בעברית ראו בקישור הבא:</t>
  </si>
  <si>
    <t>כׇּל־קֳבֵ֣ל דְּנָ֗ה מִן־דִּ֞י מִלַּ֤ת מַלְכָּא֙ מַחְצְפָ֔ה וְאַתּוּנָ֖א אֵזֵ֣ה {{נוסח|יַתִּ֑ירָה|=ת ומסורות טברניות ובדפוסים|ל=יַתִּ֑ירָא (כתיב אל"ף)|קורן, סימנים, מכון ממרא}} גֻּבְרַיָּ֣א אִלֵּ֗ךְ דִּ֤י הַסִּ֙קוּ֙ לְשַׁדְרַ֤ךְ מֵישַׁךְ֙ וַעֲבֵ֣ד נְג֔וֹ קַטִּ֣ל הִמּ֔וֹן שְׁבִיבָ֖א דִּ֥י נוּרָֽא׃</t>
  </si>
  <si>
    <t>1. For a concise introduction to the project in English, see the following link:</t>
  </si>
  <si>
    <t>{{מ:פסוק|דניאל|ג|כג}}</t>
  </si>
  <si>
    <t>וְגֻבְרַיָּ֤א אִלֵּךְ֙ תְּלָ֣תֵּה֔וֹן שַׁדְרַ֥ךְ מֵישַׁ֖ךְ וַעֲבֵ֣ד נְג֑וֹ נְפַ֛לוּ לְגֽוֹא־אַתּוּן־נוּרָ֥א יָֽקִדְתָּ֖א מְכַפְּתִֽין׃</t>
  </si>
  <si>
    <t>{{מ:פסוק|שיר השירים|ד|ה}}</t>
  </si>
  <si>
    <t>שְׁנֵ֥י שָׁדַ֛יִךְ כִּשְׁנֵ֥י עֳפָרִ֖ים תְּאוֹמֵ֣י צְבִיָּ֑ה הָרוֹעִ֖ים בַּשּׁוֹשַׁנִּֽים׃</t>
  </si>
  <si>
    <t>//{{פפ}}//</t>
  </si>
  <si>
    <t>{{מ:פסוק|דניאל|ג|כד}}</t>
  </si>
  <si>
    <t>אֱדַ֙יִן֙ נְבוּכַדְנֶצַּ֣ר מַלְכָּ֔א תְּוַ֖הּ וְקָ֣ם בְּהִתְבְּהָלָ֑ה עָנֵ֨ה וְאָמַ֜ר לְהַדָּֽבְר֗וֹהִי הֲלָא֩ גֻבְרִ֨ין {{נוסח|תְּלָתָ֜ה|=ש1ת ומסורת-ל וטברנית|ל=תְּלָתָ֜א (כתיב ה"א)|קורן, סימנים, מכון ממרא}} רְמֵ֤ינָא לְגוֹא־נוּרָא֙ מְכַפְּתִ֔ין עָנַ֤יִן וְאָמְרִין֙ לְמַלְכָּ֔א יַצִּיבָ֖א מַלְכָּֽא׃</t>
  </si>
  <si>
    <t>{{מ:פסוק|דניאל|ג|כה}}</t>
  </si>
  <si>
    <t>עָנֵ֣ה וְאָמַ֗ר הָֽא־אֲנָ֨ה חָזֵ֜ה גֻּבְרִ֣ין אַרְבְּעָ֗ה שְׁרַ֙יִן֙ מַהְלְכִ֣ין {{נוסח|בְּגֽוֹא|=לש1 ומסורת-לד (מסורת-ל="כול לגוא נורא בגוא נורא כתב' א' וכול עבד נגו כת' חס א' ב[ר] מ'[ן] חד" (והוא כנראה "ועבד נגוא" ג,כט); מסורת-ד="כל גוא לגוא בגוא... כלהון כתיב א' בסוף" וכן בקורן) ומג"ה.|ת=בְּגֽוֹ (חסר א') על פי הערת המסורה שבו ("לגוא א כת בגו חס א"), וברויאר הראה שהכתיב כאן ובשאר המקומות הדומים תלוי במחלוקת מסורה. מכיוון שברוב המקומות (ג, כה; ד, ז; ז, טו) תומכים רוב כתבי היד במסורת-ת (אבל לא בכולם), החליט ברויאר להדפיס בְּגֽוֹ (חסר א') נגד מסורת=לד (!), וכן בסימנים ובמכון ממרא.|כאן העדפנו את מסורות-לד לא רק בגלל שהם רוב המסורות, אלא גם שמתוך לשונן נראה שהן מגיבות במודע למסורת האחרת ושוללות אותה.}}־נוּרָ֔א וַחֲבָ֖ל לָא־אִיתַ֣י בְּה֑וֹן וְרֵוֵהּ֙ דִּ֣י {{כו"ק|רביעיא|רְֽבִיעָאָ֔ה}} דָּמֵ֖ה לְבַר־אֱלָהִֽין׃</t>
  </si>
  <si>
    <t>{{מ:פסוק|שיר השירים|ד|ו}}</t>
  </si>
  <si>
    <t>עַ֤ד שֶׁיָּפ֙וּחַ֙ הַיּ֔וֹם וְנָ֖סוּ הַצְּלָלִ֑ים אֵ֤לֶךְ לִי֙ אֶל־הַ֣ר הַמּ֔וֹר וְאֶל־גִּבְעַ֖ת הַלְּבוֹנָֽה׃</t>
  </si>
  <si>
    <t>{{מ:פסוק|דניאל|ג|כו}}</t>
  </si>
  <si>
    <t>בֵּאדַ֜יִן קְרֵ֣ב נְבוּכַדְנֶצַּ֗ר לִתְרַע֮ אַתּ֣וּן נוּרָ֣א יָקִֽדְתָּא֒ עָנֵ֣ה וְאָמַ֗ר שַׁדְרַ֨ךְ מֵישַׁ֧ךְ וַעֲבֵד־נְג֛וֹ עַבְד֛וֹהִי דִּֽי־אֱלָהָ֥א {{כו"ק|עליא|עִלָּאָ֖ה}} פֻּ֣קוּ וֶאֱת֑וֹ בֵּאדַ֣יִן נָֽפְקִ֗ין שַׁדְרַ֥ךְ מֵישַׁ֛ךְ וַעֲבֵ֥ד נְג֖וֹ מִן־גּ֥וֹא נוּרָֽא׃</t>
  </si>
  <si>
    <t>{{מ:פסוק|דניאל|ג|כז}}</t>
  </si>
  <si>
    <t>וּ֠מִֽתְכַּנְּשִׁ֠ין אֲחַשְׁדַּרְפְּנַיָּ֞א סִגְנַיָּ֣א וּפַחֲוָתָא֮ וְהַדָּבְרֵ֣י מַלְכָּא֒ חָזַ֣יִן לְגֻבְרַיָּ֣א אִלֵּ֡ךְ דִּי֩ לָֽא־שְׁלֵ֨ט נוּרָ֜א בְּגֶשְׁמְה֗וֹן וּשְׂעַ֤ר רֵֽאשְׁהוֹן֙ לָ֣א הִתְחָרַ֔ךְ {{נוסח|וְסַרְבָּלֵיה֖וֹן|=ש1 ובדפוסים|ל=וְסָרְבָּלֵיה֖וֹן (בקמץ)|הערות ברויאר ודותן}} לָ֣א שְׁנ֑וֹ וְרֵ֣יחַ נ֔וּר לָ֥א עֲדָ֖ת בְּהֽוֹן׃</t>
  </si>
  <si>
    <t>{{מ:פסוק|שיר השירים|ד|ז}}</t>
  </si>
  <si>
    <t>כֻּלָּ֤ךְ יָפָה֙ רַעְיָתִ֔י וּמ֖וּם אֵ֥ין בָּֽךְ׃</t>
  </si>
  <si>
    <t>{{מ:פסוק|דניאל|ג|כח}}</t>
  </si>
  <si>
    <t>עָנֵ֨ה נְבֽוּכַדְנֶצַּ֜ר וְאָמַ֗ר בְּרִ֤יךְ אֱלָהֲהוֹן֙ דִּֽי־שַׁדְרַ֤ךְ מֵישַׁךְ֙ וַעֲבֵ֣ד נְג֔וֹ דִּֽי־שְׁלַ֤ח מַלְאֲכֵהּ֙ וְשֵׁיזִ֣ב לְעַבְד֔וֹהִי דִּ֥י הִתְרְחִ֖צוּ עֲל֑וֹהִי וּמִלַּ֤ת מַלְכָּא֙ שַׁנִּ֔יו וִיהַ֣בוּ {{נוסח|{{כו"ק|גשמיהון|גֶשְׁמְה֗וֹן}}|ל=יתיר י'.}} דִּ֠י לָֽא־יִפְלְח֤וּן וְלָֽא־יִסְגְּדוּן֙ לְכׇל־אֱלָ֔הּ לָהֵ֖ן לֵאלָֽהֲהֽוֹן׃</t>
  </si>
  <si>
    <t>{{מ:פסוק|שיר השירים|ד|ח}}</t>
  </si>
  <si>
    <t>אִתִּ֤י מִלְּבָנוֹן֙ כַּלָּ֔ה אִתִּ֖י מִלְּבָנ֣וֹן תָּב֑וֹאִי תָּשׁ֣וּרִי{{מ:לגרמיה}}מֵרֹ֣אשׁ אֲמָנָ֗ה מֵרֹ֤אשׁ שְׂנִיר֙ וְחֶרְמ֔וֹן מִמְּעֹנ֣וֹת אֲרָי֔וֹת מֵֽהַרְרֵ֖י נְמֵרִֽים׃</t>
  </si>
  <si>
    <t>{{מ:פסוק|דניאל|ג|כט}}</t>
  </si>
  <si>
    <t>וּמִנִּי֮ שִׂ֣ים טְעֵם֒ דִּי֩ כׇל־עַ֨ם אֻמָּ֜ה וְלִשָּׁ֗ן דִּֽי־יֵאמַ֤ר {{כו"ק|שלה|שָׁלוּ֙}} עַ֣ל אֱלָהֲה֗וֹן דִּֽי־שַׁדְרַ֤ךְ מֵישַׁךְ֙ וַעֲבֵ֣ד נְג֔וֹא הַדָּמִ֣ין יִתְעֲבֵ֔ד וּבַיְתֵ֖הּ נְוָלִ֣י יִשְׁתַּוֵּ֑ה כׇּל־קֳבֵ֗ל דִּ֣י לָ֤א אִיתַי֙ {{נוסח|אֱלָ֣הּ|=דפוסים|ל=אֱלָ֣ה? (חסר מפיק?) לפי ברויאר (בספק) והמקליד; אמנם בהגדלה ניתן להבחין בכתם שהוא דגש אפשרי.}} {{מ:קמץ|ד=אׇחֳרָ֔ן|ס=אָחֳרָ֔ן}} דִּֽי־יִכֻּ֥ל לְהַצָּלָ֖ה כִּדְנָֽה׃</t>
  </si>
  <si>
    <t>{{מ:פסוק|שיר השירים|ד|ט}}</t>
  </si>
  <si>
    <t>לִבַּבְתִּ֖נִי אֲחֹתִ֣י כַלָּ֑ה {{נוסח|לִבַּבְתִּ֙נִי֙|=ת ומסורת-ל ובדפוסים|ל=לִבַּבְתִּ֙ינִי֙ (כתיב מלא יו"ד)}} {{כו"ק|באחד|בְּאַחַ֣ת}} מֵעֵינַ֔יִךְ בְּאַחַ֥ד עֲנָ֖ק מִצַּוְּרֹנָֽיִךְ׃</t>
  </si>
  <si>
    <t>{{מ:פסוק|דניאל|ג|ל|סדר=ג}}</t>
  </si>
  <si>
    <t>בֵּאדַ֣יִן מַלְכָּ֗א הַצְלַ֛ח לְשַׁדְרַ֥ךְ מֵישַׁ֛ךְ וַעֲבֵ֥ד נְג֖וֹ בִּמְדִינַ֥ת בָּבֶֽל׃</t>
  </si>
  <si>
    <t>{{מ:פסוק|שיר השירים|ד|י}}</t>
  </si>
  <si>
    <t>מַה־יָּפ֥וּ דֹדַ֖יִךְ אֲחֹתִ֣י כַלָּ֑ה מַה־טֹּ֤בוּ דֹדַ֙יִךְ֙ מִיַּ֔יִן וְרֵ֥יחַ שְׁמָנַ֖יִךְ מִכׇּל־בְּשָׂמִֽים׃</t>
  </si>
  <si>
    <t>{{מ:פסוק|דניאל|ג|לא}}</t>
  </si>
  <si>
    <t>נְבוּכַדְנֶצַּ֣ר מַלְכָּ֗א לְֽכׇל־עַֽמְמַיָּ֞א {{נוסח|אֻמַּיָּ֧א|=דפוסים|ל=אֻמַיָּ֧א (חסר דגש)|הערת ברויאר}} וְלִשָּׁנַיָּ֛א דִּֽי־{{קו"כ|דארין|דָיְרִ֥ין}} בְּכׇל־אַרְעָ֖א שְׁלָמְכ֥וֹן יִשְׂגֵּֽא׃</t>
  </si>
  <si>
    <t>{{מ:פסוק|דניאל|ג|לב}}</t>
  </si>
  <si>
    <t>אָֽתַיָּא֙ וְתִמְהַיָּ֔א דִּ֚י עֲבַ֣ד עִמִּ֔י אֱלָהָ֖א {{כו"ק|עליא|עִלָּאָ֑ה}} שְׁפַ֥ר {{מ:קמץ|ד=קׇֽדָמַ֖י|ס=קָֽדָמַ֖י}} לְהַחֲוָיָֽה׃</t>
  </si>
  <si>
    <t>{{מ:פסוק|שיר השירים|ד|יא}}</t>
  </si>
  <si>
    <t>נֹ֛פֶת תִּטֹּ֥פְנָה שִׂפְתוֹתַ֖יִךְ כַּלָּ֑ה דְּבַ֤שׁ וְחָלָב֙ תַּ֣חַת לְשׁוֹנֵ֔ךְ וְרֵ֥יחַ שַׂלְמֹתַ֖יִךְ כְּרֵ֥יחַ לְבָנֽוֹן׃</t>
  </si>
  <si>
    <t>{{מ:פסוק|דניאל|ג|לג}}</t>
  </si>
  <si>
    <t>אָת֙וֹהִי֙ כְּמָ֣ה רַבְרְבִ֔ין וְתִמְה֖וֹהִי כְּמָ֣ה תַקִּיפִ֑ין מַלְכוּתֵהּ֙ מַלְכ֣וּת עָלַ֔ם וְשׇׁלְטָנֵ֖הּ עִם־דָּ֥ר וְדָֽר׃</t>
  </si>
  <si>
    <t>{{נוסח|__|=א(ק)ת (אין פרשה)|ל=פרשה סתומה}}</t>
  </si>
  <si>
    <t>ספר דניאל/ד</t>
  </si>
  <si>
    <t>{{מ:פסוק|שיר השירים|ד|יב}}</t>
  </si>
  <si>
    <t>גַּ֥ן{{מ:פסק}}נָע֖וּל אֲחֹתִ֣י כַלָּ֑ה גַּ֥ל נָע֖וּל מַעְיָ֥ן חָתֽוּם׃</t>
  </si>
  <si>
    <t>{{מ:פסוק|דניאל|ד|א}}</t>
  </si>
  <si>
    <t>אֲנָ֣ה נְבוּכַדְנֶצַּ֗ר שְׁלֵ֤ה הֲוֵית֙ בְּבֵיתִ֔י וְרַעְנַ֖ן בְּהֵיכְלִֽי׃</t>
  </si>
  <si>
    <t>{{מ:פסוק|דניאל|ד|ב}}</t>
  </si>
  <si>
    <t>חֵ֥לֶם חֲזֵ֖ית וִֽידַחֲלִנַּ֑נִי וְהַרְהֹרִין֙ עַֽל־מִשְׁכְּבִ֔י וְחֶזְוֵ֥י רֵאשִׁ֖י יְבַהֲלֻנַּֽנִי׃</t>
  </si>
  <si>
    <t>{{מ:פסוק|דניאל|ד|ג}}</t>
  </si>
  <si>
    <t>וּמִנִּי֙ שִׂ֣ים טְעֵ֔ם לְהַנְעָלָ֣ה {{מ:קמץ|ד=קׇֽדָמַ֔י|ס=קָֽדָמַ֔י}} לְכֹ֖ל חַכִּימֵ֣י בָבֶ֑ל דִּֽי־פְשַׁ֥ר חֶלְמָ֖א יְהֽוֹדְעֻנַּֽנִי׃</t>
  </si>
  <si>
    <t>{{מ:פסוק|שיר השירים|ד|יג}}</t>
  </si>
  <si>
    <t>שְׁלָחַ֙יִךְ֙ פַּרְדֵּ֣ס רִמּוֹנִ֔ים עִ֖ם פְּרִ֣י מְגָדִ֑ים כְּפָרִ֖ים עִם־נְרָדִֽים׃</t>
  </si>
  <si>
    <t>{{מ:פסוק|דניאל|ד|ד}}</t>
  </si>
  <si>
    <t>בֵּאדַ֣יִן {{כו"ק|עללין|עָלִּ֗ין}} {{נוסח|חַרְטֻמַּיָּא֙|=דפוסים|חַרְטֻמַיָּא֙ (חסר דגש)|הערת ברויאר}} אָֽשְׁפַיָּ֔א {{כו"ק|כשדיא|כַּשְׂדָּאֵ֖י}} וְגָזְרַיָּ֑א וְחֶלְמָ֗א אָמַ֤ר אֲנָה֙ קֳדָ֣מֵיה֔וֹן וּפִשְׁרֵ֖הּ לָא־מְהוֹדְעִ֥ין לִֽי׃</t>
  </si>
  <si>
    <t>{{מ:פסוק|דניאל|ד|ה}}</t>
  </si>
  <si>
    <t>וְעַ֣ד {{מ:קמץ|ד=אׇחֳרֵ֡ין|ס=אָחֳרֵ֡ין}} עַל֩ {{מ:קמץ|ד=קׇֽדָמַ֨י|ס=קָֽדָמַ֨י}} דָּנִיֵּ֜אל דִּֽי־שְׁמֵ֤הּ {{נוסח|בֵּלְטְשַׁאצַּר֙|=דפוסים (וכן ש1 להלן בפסוקים ט"ו, ט"ז)|ל=בֵּלְטְּשַׁאצַּר֙ (טי"ת דגושה, וראו להלן פסוקים ט"ו, ט"ז); המקליד מחק את הדגש בטי"ת בלי להעיר|הערות ברויאר ודותן}} כְּשֻׁ֣ם אֱלָהִ֔י וְדִ֛י רֽוּחַ־אֱלָהִ֥ין קַדִּישִׁ֖ין בֵּ֑הּ וְחֶלְמָ֖א {{מ:קמץ|ד=קׇֽדָמ֥וֹהִי|ס=קָֽדָמ֥וֹהִי}} אַמְרֵֽת׃</t>
  </si>
  <si>
    <t>{{מ:פסוק|שיר השירים|ד|יד}}</t>
  </si>
  <si>
    <t>נֵ֣רְדְּ{{מ:לגרמיה}}וְכַרְכֹּ֗ם קָנֶה֙ וְקִנָּמ֔וֹן עִ֖ם כׇּל־עֲצֵ֣י לְבוֹנָ֑ה מֹ֚ר וַאֲהָל֔וֹת עִ֖ם כׇּל־רָאשֵׁ֥י בְשָׂמִֽים׃</t>
  </si>
  <si>
    <t>2. להסבר מלא ומפורט על הפרויקט בכלל, כולל מטרותיו והמתודולוגיה שלו, כללי העריכה וסיבותיהם, והטכניקות בשביל תיעוד הנוסח והעיצוב המיוחד, ראו במבוא המלא למהדורה בחמישה פרקים:</t>
  </si>
  <si>
    <t>2. For a thorough, detailed explanation of the project as a whole, including its overall goals and methodology, its editorial principles and their justification, and the techniques that it employs for documentation and special formatting, see the full five-chapter introduction available at the following link (in Hebrew):</t>
  </si>
  <si>
    <t>{{מ:פסוק|שיר השירים|ד|טו}}</t>
  </si>
  <si>
    <t>{{מ:פסוק|דניאל|ד|ו}}</t>
  </si>
  <si>
    <t>מַעְיַ֣ן גַּנִּ֔ים בְּאֵ֖ר מַ֣יִם חַיִּ֑ים וְנֹזְלִ֖ים מִן־לְבָנֽוֹן׃</t>
  </si>
  <si>
    <t>בֵּלְטְשַׁאצַּר֮ רַ֣ב {{נוסח|חַרְטֻמַּיָּא֒|=דפוסים|ל=חַרְטֻמַיָּא֒ (חסר דגש)|הערת ברויאר}} דִּ֣י{{מ:לגרמיה}}אֲנָ֣ה יִדְעֵ֗ת דִּ֠י ר֣וּחַ אֱלָהִ֤ין קַדִּישִׁין֙ בָּ֔ךְ וְכׇל־רָ֖ז לָא־אָנֵ֣ס לָ֑ךְ חֶזְוֵ֨י חֶלְמִ֧י דִֽי־חֲזֵ֛ית וּפִשְׁרֵ֖הּ אֱמַֽר׃</t>
  </si>
  <si>
    <t>{{מ:פסוק|דניאל|ד|ז}}</t>
  </si>
  <si>
    <t>{{מ:פסוק|שיר השירים|ד|טז}}</t>
  </si>
  <si>
    <t>וְחֶזְוֵ֥י רֵאשִׁ֖י עַֽל־מִשְׁכְּבִ֑י חָזֵ֣ה הֲוֵ֔ית וַאֲל֥וּ אִילָ֛ן {{נוסח|בְּג֥וֹא|=ל ומסורת-לד ודפוסים (וכן בקורן) ומג"ה; וראו בהערה לעיל ג, כה (מחלוקת מסורה!)|ברויאר=בְּג֥וֹ וכן בסימנים, מכון ממרא}} אַרְעָ֖א וְרוּמֵ֥הּ שַׂגִּֽיא׃</t>
  </si>
  <si>
    <t>ע֤וּרִי צָפוֹן֙ וּב֣וֹאִי תֵימָ֔ן הָפִ֥יחִי גַנִּ֖י {{נוסח|יִזְּל֣וּ|=ש1 ומ"ש|ל=יִזְל֣וּ (חסר דגש)}} בְשָׂמָ֑יו יָבֹ֤א דוֹדִי֙ לְגַנּ֔וֹ וְיֹאכַ֖ל פְּרִ֥י מְגָדָֽיו׃</t>
  </si>
  <si>
    <t>{{מ:פסוק|דניאל|ד|ח}}</t>
  </si>
  <si>
    <t>רְבָ֥ה אִֽילָנָ֖א וּתְקִ֑ף וְרוּמֵהּ֙ יִמְטֵ֣א לִשְׁמַיָּ֔א וַחֲזוֹתֵ֖הּ לְס֥וֹף כׇּל־אַרְעָֽא׃</t>
  </si>
  <si>
    <t>מגילת שיר השירים/ה</t>
  </si>
  <si>
    <t>{{מ:פסוק|דניאל|ד|ט}}</t>
  </si>
  <si>
    <t>עׇפְיֵ֤הּ שַׁפִּיר֙ וְאִנְבֵּ֣הּ שַׂגִּ֔יא וּמָז֨וֹן לְכֹ֖לָּא־בֵ֑הּ תְּחֹת֜וֹהִי תַּטְלֵ֣ל{{מ:לגרמיה}}חֵיוַ֣ת בָּרָ֗א וּבְעַנְפ֙וֹהִי֙ {{כו"ק|ידרון|יְדוּרָן֙}} {{נוסח|צִפְּרֵ֣י|ל=צִפֲּרֵ֣י (חטף)|הערת ברויאר}} שְׁמַיָּ֔א וּמִנֵּ֖הּ יִתְּזִ֥ין כׇּל־בִּשְׂרָֽא׃</t>
  </si>
  <si>
    <t>{{מ:פסוק|דניאל|ד|י}}</t>
  </si>
  <si>
    <t>חָזֵ֥ה הֲוֵ֛ית בְּחֶזְוֵ֥י רֵאשִׁ֖י עַֽל־מִשְׁכְּבִ֑י וַאֲלוּ֙ עִ֣יר וְקַדִּ֔ישׁ מִן־שְׁמַיָּ֖א נָחִֽת׃</t>
  </si>
  <si>
    <t>{{מ:פסוק|שיר השירים|ה|א}}</t>
  </si>
  <si>
    <t>בָּ֣אתִי לְגַנִּי֮ אֲחֹתִ֣י כַלָּה֒ אָרִ֤יתִי מוֹרִי֙ עִם־בְּשָׂמִ֔י אָכַ֤לְתִּי יַעְרִי֙ עִם־דִּבְשִׁ֔י שָׁתִ֥יתִי יֵינִ֖י עִם־חֲלָבִ֑י אִכְל֣וּ רֵעִ֔ים שְׁת֥וּ וְשִׁכְר֖וּ דּוֹדִֽים׃</t>
  </si>
  <si>
    <t>3. לפרטים טכניים בעברית על התוכן הקיים בגליון הנתונים הזה וכיצד ניתן להשתמש בחמשת הטורים שבו (A-E), ראו בקישור הבא:</t>
  </si>
  <si>
    <t>{{מ:פסוק|דניאל|ד|יא}}</t>
  </si>
  <si>
    <t>3. For technical details in English about the data contained in this spreadsheet and how to use its five columns (A-E), see the following link:</t>
  </si>
  <si>
    <t>{{נוסח|{{מ:פסוק|שיר השירים|ה|ב|סדר=א*}}|אין כאן סדר בחלוקה המקובלת, אבל הוא קיים בגוף כתי"ל וברשימת כתי"ל ובספר החילופים.}}</t>
  </si>
  <si>
    <t>קָרֵ֨א בְחַ֜יִל וְכֵ֣ן אָמַ֗ר גֹּ֤דּוּ אִֽילָנָא֙ וְקַצִּ֣צוּ עַנְפ֔וֹהִי אַתַּ֥רוּ עׇפְיֵ֖הּ וּבַדַּ֣רוּ אִנְבֵּ֑הּ תְּנֻ֤ד חֵֽיוְתָא֙ מִן־תַּחְתּ֔וֹהִי וְצִפְּרַיָּ֖א מִן־עַנְפֽוֹהִי׃</t>
  </si>
  <si>
    <t>אֲנִ֥י יְשֵׁנָ֖ה וְלִבִּ֣י עֵ֑ר ק֣וֹל{{מ:לגרמיה}}דּוֹדִ֣י דוֹפֵ֗ק פִּתְחִי־לִ֞י אֲחֹתִ֤י רַעְיָתִי֙ יוֹנָתִ֣י תַמָּתִ֔י שֶׁרֹּאשִׁי֙ נִמְלָא־טָ֔ל {{נוסח|קְוֻצּוֹתַ֖י|=ש1 ובדפוסים (וכן הכריעו דותן ברויאר ומג"ה)|ל=קְוּצּוֹתַ֖י? (נקודת שורוק במקום קובוץ בוי"ו?)|יש סימן מטושטש או מחוק מתחת לוי"ו, שאולי יכול להיות קובו"ץ &lt;קְוֻּצּוֹתַ֖י?&gt;.|ייבין ה.11 (עמ' 65-66) כתב: ב-2 מקומות מצויה ו ואחריה u באמצע תיבה, ושתיהן נשתמרו ב''לש1'' בלבד: קְוּצּוֹתַ֖י (''ל'' שה"ש ה,ב; כנראה נמחק קבוץ תחת ו; אפאראט ב"ה: קְוֻּ; ''ש1'' קְוֻצּ), קְוּצּוֹתָיו֙ (''ל'' שם, יא; לא נראית מחיקה בו'; ''ש1'' קְוֻצּ). אפשר שהניקוד המקורי ב''ל'' או במקור שהעתיק ממנו היה: וֻּ, היינו: בנקודה בו' להדגשת מבטאה התנועי ובקבוץ לתנועת u, אך מנקד ''ל'' השמיט את הקבוץ מתוך סברה שלפניו סימון כפול של תנועת u, בשורק ובקבוץ, ואחד מהם מיותר.|הערות דותן וברויאר (והמקליד הוסיף כאן קובו"ץ בלי להעיר, כמו שעשה להלן בפסוק י"א).}} רְסִ֥יסֵי לָֽיְלָה׃</t>
  </si>
  <si>
    <t>{{מ:פסוק|דניאל|ד|יב}}</t>
  </si>
  <si>
    <t>בְּרַ֨ם עִקַּ֤ר שׇׁרְשׁ֙וֹהִי֙ בְּאַרְעָ֣א שְׁבֻ֔קוּ וּבֶֽאֱסוּר֙ דִּֽי־פַרְזֶ֣ל וּנְחָ֔שׁ בְּדִתְאָ֖א דִּ֣י בָרָ֑א וּבְטַ֤ל שְׁמַיָּא֙ יִצְטַבַּ֔ע וְעִם־חֵיוְתָ֥א חֲלָקֵ֖הּ בַּעֲשַׂ֥ב אַרְעָֽא׃</t>
  </si>
  <si>
    <t>{{מ:פסוק|שיר השירים|ה|ג}}</t>
  </si>
  <si>
    <t>פָּשַׁ֙טְתִּי֙ אֶת־כֻּתׇּנְתִּ֔י אֵיכָ֖כָה אֶלְבָּשֶׁ֑נָּה רָחַ֥צְתִּי אֶת־רַגְלַ֖י אֵיכָ֥כָה אֲטַנְּפֵֽם׃</t>
  </si>
  <si>
    <t>{{מ:פסוק|דניאל|ד|יג}}</t>
  </si>
  <si>
    <t>לִבְבֵהּ֙ מִן־{{קו"כ|אנושא|אֲנָשָׁ֣א}} יְשַׁנּ֔וֹן וּלְבַ֥ב חֵיוָ֖ה יִתְיְהִ֣ב לֵ֑הּ וְשִׁבְעָ֥ה עִדָּנִ֖ין יַחְלְפ֥וּן עֲלֽוֹהִי׃</t>
  </si>
  <si>
    <t>{{מ:פסוק|שיר השירים|ה|ד}}</t>
  </si>
  <si>
    <t>דּוֹדִ֗י שָׁלַ֤ח יָדוֹ֙ מִן־הַחֹ֔ר וּמֵעַ֖י הָמ֥וּ עָלָֽיו׃</t>
  </si>
  <si>
    <t>{{מ:פסוק|דניאל|ד|יד}}</t>
  </si>
  <si>
    <t>בִּגְזֵרַ֤ת עִירִין֙ פִּתְגָמָ֔א וּמֵאמַ֥ר קַדִּישִׁ֖ין שְׁאֵֽלְתָ֑א עַד־דִּבְרַ֡ת דִּ֣י יִנְדְּע֣וּן חַ֠יַּיָּ֠א דִּֽי־שַׁלִּ֨יט {{כו"ק|עליא|עִלָּאָ֜ה}} בְּמַלְכ֣וּת {{נוסח|{{כו"ק|אנושא|אֲנָשָׁ֗א}}|ל=יתיר ו'}} וּלְמַן־דִּ֤י יִצְבֵּא֙ יִתְּנִנַּ֔הּ וּשְׁפַ֥ל אֲנָשִׁ֖ים יְקִ֥ים {{כו"ק|עליה|עֲלַֽהּ}}׃</t>
  </si>
  <si>
    <t>{{מ:פסוק|שיר השירים|ה|ה}}</t>
  </si>
  <si>
    <t>קַ֥מְתִּֽי אֲנִ֖י לִפְתֹּ֣חַ לְדוֹדִ֑י וְיָדַ֣י נָֽטְפוּ־מ֗וֹר וְאֶצְבְּעֹתַי֙ מ֣וֹר עֹבֵ֔ר עַ֖ל כַּפּ֥וֹת הַמַּנְעֽוּל׃</t>
  </si>
  <si>
    <t>{{מ:פסוק|דניאל|ד|טו}}</t>
  </si>
  <si>
    <t>דְּנָה֙ חֶלְמָ֣א חֲזֵ֔ית אֲנָ֖ה מַלְכָּ֣א נְבוּכַדְנֶצַּ֑ר {{כו"ק|ואנתה|וְאַ֨נְתְּ}} {{נוסח|בֵּלְטְשַׁאצַּ֜ר|=ש1 ובדפוסים|ל=בֵּלְטְּשַׁאצַּ֜ר (טי"ת דגושה, וראו לעיל פסוק ה' ובפסוק הבא)|והמקליד הוריד את הדגש בטי"ת בלי להעיר|הערות ברויאר ודותן}} {{נוסח|פִּשְׁרֵ֣א{{מ:לגרמיה}}|קורן-קרי=פִּשְׁרֵ֣הּ (כתיב אל"ף וחסר קו הלגרמיה)}}אֱמַ֗ר כׇּל־קֳבֵל֙ דִּ֣י{{מ:לגרמיה}}כׇּל־חַכִּימֵ֣י מַלְכוּתִ֗י לָֽא־יָכְלִ֤ין פִּשְׁרָא֙ {{נוסח|לְהוֹדָ֣עוּתַ֔נִי|=ש1ת ומסורת-ל וטברניות|ל=לְהוֹדָ֣עֻתַ֔נִי (כתיב חסר וי"ו בסוף)|הערת ברויאר|קורן, סימנים, מכון ממרא}} {{כו"ק|ואנתה|וְאַ֣נְתְּ}} כָּהֵ֔ל דִּ֛י רֽוּחַ־אֱלָהִ֥ין קַדִּישִׁ֖ין בָּֽךְ׃</t>
  </si>
  <si>
    <t>{{מ:פסוק|שיר השירים|ה|ו}}</t>
  </si>
  <si>
    <t>פָּתַ֤חְתִּֽי אֲנִי֙ לְדוֹדִ֔י וְדוֹדִ֖י חָמַ֣ק עָבָ֑ר נַפְשִׁי֙ יָֽצְאָ֣ה בְדַבְּר֔וֹ בִּקַּשְׁתִּ֙יהוּ֙ וְלֹ֣א מְצָאתִ֔יהוּ קְרָאתִ֖יו וְלֹ֥א עָנָֽנִי׃</t>
  </si>
  <si>
    <t>{{מ:פסוק|שיר השירים|ה|ז}}</t>
  </si>
  <si>
    <t>מְצָאֻ֧נִי הַשֹּׁמְרִ֛ים הַסֹּבְבִ֥ים בָּעִ֖יר הִכּ֣וּנִי פְצָע֑וּנִי נָשְׂא֤וּ אֶת־רְדִידִי֙ מֵֽעָלַ֔י שֹׁמְרֵ֖י הַחֹמֽוֹת׃</t>
  </si>
  <si>
    <t>{{מ:פסוק|דניאל|ד|טז}}</t>
  </si>
  <si>
    <t>אֱדַ֨יִן דָּֽנִיֵּ֜אל דִּֽי־שְׁמֵ֣הּ בֵּלְטְשַׁאצַּ֗ר אֶשְׁתּוֹמַם֙ כְּשָׁעָ֣ה חֲדָ֔ה וְרַעְיֹנֹ֖הִי יְבַהֲלֻנֵּ֑הּ עָנֵ֨ה מַלְכָּ֜א וְאָמַ֗ר {{נוסח|בֵּלְטְשַׁאצַּר֙|=ש1 ובדפוסים|ל=בֵּלְטְּשַׁאצַּר֙ (טי"ת דגושה, וראו לעיל פסוקים ה', ט"ו)|הערות ברויאר ודותן}} חֶלְמָ֤א {{נוסח|וּפִשְׁרֵא֙|=ש1 ובדפוסים|ל=וּפְשְׁרֵא֙ (בשוא!) והמקליד תיקן בלי להעיר)|הערות ברויאר ודותן|קורן-קרי=וּפִשְׁרֵהּ֙}} אַֽל־יְבַהֲלָ֔ךְ עָנֵ֤ה בֵלְטְשַׁאצַּר֙ וְאָמַ֔ר {{נוסח|מָרִ֕אי|ל-קרי=מָרִ֕י}} חֶלְמָ֥א {{כו"ק|לשנאיך|לְשָֽׂנְאָ֖ךְ}} וּפִשְׁרֵ֥הּ {{כו"ק|לעריך|לְעָרָֽךְ}}׃</t>
  </si>
  <si>
    <t>{{מ:פסוק|שיר השירים|ה|ח}}</t>
  </si>
  <si>
    <t>הִשְׁבַּ֥עְתִּי אֶתְכֶ֖ם בְּנ֣וֹת יְרוּשָׁל{{מ:ירושלם|ָ|֑}}ם אִֽם־תִּמְצְאוּ֙ אֶת־דּוֹדִ֔י מַה־תַּגִּ֣ידוּ ל֔וֹ שֶׁחוֹלַ֥ת אַהֲבָ֖ה אָֽנִי׃</t>
  </si>
  <si>
    <t>{{מ:פסוק|דניאל|ד|יז}}</t>
  </si>
  <si>
    <t>אִֽילָנָא֙ דִּ֣י חֲזַ֔יְתָ דִּ֥י רְבָ֖ה וּתְקִ֑ף וְרוּמֵהּ֙ יִמְטֵ֣א לִשְׁמַיָּ֔א וַחֲזוֹתֵ֖הּ לְכׇל־אַרְעָֽא׃</t>
  </si>
  <si>
    <t>{{מ:פסוק|שיר השירים|ה|ט}}</t>
  </si>
  <si>
    <t>מַה־דּוֹדֵ֣ךְ מִדּ֔וֹד הַיָּפָ֖ה בַּנָּשִׁ֑ים מַה־דּוֹדֵ֣ךְ מִדּ֔וֹד שֶׁכָּ֖כָה הִשְׁבַּעְתָּֽנוּ׃</t>
  </si>
  <si>
    <t>{{מ:פסוק|דניאל|ד|יח}}</t>
  </si>
  <si>
    <t>וְעׇפְיֵ֤הּ שַׁפִּיר֙ וְאִנְבֵּ֣הּ שַׂגִּ֔יא וּמָז֨וֹן לְכֹ֖לָּא־בֵ֑הּ תְּחֹת֗וֹהִי תְּדוּר֙ חֵיוַ֣ת בָּרָ֔א וּבְעַנְפ֕וֹהִי יִשְׁכְּנָ֖ן {{נוסח|צִפְּרֵ֥י|ל=צִפֲּרֵ֥י (חטף)|הערת ברויאר}} שְׁמַיָּֽא׃</t>
  </si>
  <si>
    <t>{{מ:פסוק|שיר השירים|ה|י}}</t>
  </si>
  <si>
    <t>דּוֹדִ֥י צַח֙ וְאָד֔וֹם דָּג֖וּל מֵרְבָבָֽה׃</t>
  </si>
  <si>
    <t>{{מ:פסוק|דניאל|ד|יט}}</t>
  </si>
  <si>
    <t>נוסח המקרא בפורמטים מיוחדים (דפים מיוחדים ומוגנים הנמצאים בוויקיטקסט):</t>
  </si>
  <si>
    <t>{{כו"ק|אנתה|אַנְתְּ}}־ה֣וּא מַלְכָּ֔א דִּ֥י {{נוסח|{{כו"ק|רבית|רְבַ֖ת}}|ל=יתיר י' (אבל המקליד גורס &lt;רְבַ֖ית&gt; ולא ציין את היתיר)}} וּתְקֵ֑פְתְּ וּרְבוּתָ֤ךְ רְבָת֙ וּמְטָ֣ת לִשְׁמַיָּ֔א וְשׇׁלְטָנָ֖ךְ לְס֥וֹף אַרְעָֽא׃</t>
  </si>
  <si>
    <t>{{מ:פסוק|שיר השירים|ה|יא}}</t>
  </si>
  <si>
    <t>רֹאשׁ֖וֹ כֶּ֣תֶם פָּ֑ז {{נוסח|קְוֻצּוֹתָיו֙|=ש1 ובדפוסים (וכן הכריעו דותן וברויאר ומג"ה), וראו לעיל פסוק ב' בהערת הנוסח|ל=קְוּצּוֹתָיו֙ (נקודת שורוק במקום קובוץ בוי"ו?)|הערות דותן וברויאר והמקליד (למרות שהאחרון לא העיר למעלה בפסוק ב').}} תַּלְתַּלִּ֔ים שְׁחֹר֖וֹת כָּעוֹרֵֽב׃</t>
  </si>
  <si>
    <t>{{מ:פסוק|דניאל|ד|כ}}</t>
  </si>
  <si>
    <t>וְדִ֣י חֲזָ֣ה מַלְכָּ֡א עִ֣יר וְקַדִּ֣ישׁ נָחִ֣ת{{מ:פסק}}מִן־שְׁמַיָּ֡א וְאָמַר֩ גֹּ֨דּוּ אִֽילָנָ֜א וְחַבְּל֗וּהִי בְּרַ֨ם עִקַּ֤ר שׇׁרְשׁ֙וֹהִי֙ בְּאַרְעָ֣א שְׁבֻ֔קוּ וּבֶאֱסוּר֙ דִּֽי־פַרְזֶ֣ל וּנְחָ֔שׁ בְּדִתְאָ֖א דִּ֣י בָרָ֑א וּבְטַ֧ל שְׁמַיָּ֣א יִצְטַבַּ֗ע וְעִם־חֵיוַ֤ת בָּרָא֙ חֲלָקֵ֔הּ עַ֛ד דִּֽי־שִׁבְעָ֥ה עִדָּנִ֖ין יַחְלְפ֥וּן עֲלֽוֹהִי׃</t>
  </si>
  <si>
    <t>{{מ:פסוק|שיר השירים|ה|יב}}</t>
  </si>
  <si>
    <t>עֵינָ֕יו כְּיוֹנִ֖ים עַל־אֲפִ֣יקֵי מָ֑יִם רֹֽחֲצוֹת֙ בֶּֽחָלָ֔ב יֹשְׁב֖וֹת עַל־מִלֵּֽאת׃</t>
  </si>
  <si>
    <t>{{מ:פסוק|דניאל|ד|כא}}</t>
  </si>
  <si>
    <t>Biblical text with special formatting (special protected pages at Wikisource):</t>
  </si>
  <si>
    <t>דְּנָ֥ה פִשְׁרָ֖א מַלְכָּ֑א וּגְזֵרַ֤ת {{כו"ק|עליא|עִלָּאָה֙}} הִ֔יא דִּ֥י מְטָ֖ת {{נוסח|עַל־{{קו"כ-אם|מָרִ֥אי|ל-קרי=מָרִ֥י}}|=ל (וברויאר) ובדפוסים וקורן|ממ=עַל־מַרִ֥אי (בפתח!)}} מַלְכָּֽא׃</t>
  </si>
  <si>
    <t>{{מ:פסוק|שיר השירים|ה|יג}}</t>
  </si>
  <si>
    <t>לְחָיָו֙ כַּעֲרוּגַ֣ת הַבֹּ֔שֶׂם מִגְדְּל֖וֹת מֶרְקָחִ֑ים שִׂפְתוֹתָיו֙ שֽׁוֹשַׁנִּ֔ים נֹטְפ֖וֹת מ֥וֹר עֹבֵֽר׃</t>
  </si>
  <si>
    <t>{{מ:פסוק|דניאל|ד|כב}}</t>
  </si>
  <si>
    <t>וְלָ֣ךְ טָֽרְדִ֣ין מִן־אֲנָשָׁ֡א וְעִם־חֵיוַ֣ת בָּרָא֩ לֶהֱוֵ֨ה מְדֹרָ֜ךְ וְעִשְׂבָּ֥א כְתוֹרִ֣ין{{מ:לגרמיה}}לָ֣ךְ יְטַֽעֲמ֗וּן וּמִטַּ֤ל שְׁמַיָּא֙ לָ֣ךְ מְצַבְּעִ֔ין וְשִׁבְעָ֥ה עִדָּנִ֖ין יַחְלְפ֣וּן {{נוסח|{{כו"ק|עליך|עֲלָ֑ךְ}}|בכתי"ל אין סימון לקרי, כפי שהעיר המקליד בגירסה 4.14; בגירסה 4.16 הוריד את הקרי לגמרי.|דותן וברויאר}} עַ֣ד דִּֽי־תִנְדַּ֗ע דִּֽי־שַׁלִּ֤יט {{נוסח|{{כו"ק|עליא|עִלָּאָה֙}}|בכתי"ל אין סימון לקרי, כפי שהעיר המקליד בגירסה 4.14; בגירסה 4.16 הוריד את הקרי לגמרי|דותן וברויאר}} בְּמַלְכ֣וּת אֲנָשָׁ֔א וּלְמַן־דִּ֥י יִצְבֵּ֖א יִתְּנִנַּֽהּ׃</t>
  </si>
  <si>
    <t>{{מ:פסוק|שיר השירים|ה|יד}}</t>
  </si>
  <si>
    <t>יָדָיו֙ גְּלִילֵ֣י זָהָ֔ב מְמֻלָּאִ֖ים בַּתַּרְשִׁ֑ישׁ מֵעָיו֙ עֶ֣שֶׁת שֵׁ֔ן מְעֻלֶּ֖פֶת סַפִּירִֽים׃</t>
  </si>
  <si>
    <t>{{מ:פסוק|דניאל|ד|כג}}</t>
  </si>
  <si>
    <t>{{מ:פסוק|שיר השירים|ה|טו}}</t>
  </si>
  <si>
    <t>וְדִ֣י אֲמַ֗רוּ לְמִשְׁבַּ֞ק עִקַּ֤ר שׇׁרְשׁ֙וֹהִי֙ דִּ֣י אִֽילָנָ֔א מַלְכוּתָ֖ךְ לָ֣ךְ {{נוסח|קַיָּמָ֑א|=ש1ת|ל=קַיָּמָ֑ה (כתיב ה"א) ומ"ש (ועל פיו בקורן)|הערת ברויאר|סימנים, מכון ממרא}} מִן־דִּ֣י תִנְדַּ֔ע דִּ֥י שַׁלִּטִ֖ן שְׁמַיָּֽא׃</t>
  </si>
  <si>
    <t>שׁוֹקָיו֙ עַמּ֣וּדֵי שֵׁ֔שׁ מְיֻסָּדִ֖ים עַל־אַדְנֵי־פָ֑ז מַרְאֵ֙הוּ֙ כַּלְּבָנ֔וֹן בָּח֖וּר כָּאֲרָזִֽים׃</t>
  </si>
  <si>
    <t>{{מ:פסוק|דניאל|ד|כד}}</t>
  </si>
  <si>
    <t>{{מ:פסוק|שיר השירים|ה|טז}}</t>
  </si>
  <si>
    <t>לָהֵ֣ן מַלְכָּ֗א מִלְכִּי֙ יִשְׁפַּ֣ר {{כו"ק|עליך|עֲלָ֔ךְ}} {{כו"ק|וחטיך|וַחֲטָאָךְ֙}} בְּצִדְקָ֣ה פְרֻ֔ק וַעֲוָיָתָ֖ךְ בְּמִחַ֣ן עֲנָ֑יִן הֵ֛ן {{נוסח|תֶּהֱוֵ֥ה|=ש1ת ומסורת-ל וטברניות|ל=תֶּהֱוֵ֥א (כתיב אל"ף)|קורן, סימנים, מכון ממרא}} אַרְכָ֖ה לִשְׁלֵוְתָֽךְ׃</t>
  </si>
  <si>
    <t>חִכּוֹ֙ מַֽמְתַקִּ֔ים וְכֻלּ֖וֹ {{נוסח|מַחֲמַדִּ֑ים|=ש1 ובדפוסים|ל=מַחֲּמַדִּ֑ים (חי"ת דגושה!)|הערת המקליד}} זֶ֤ה דוֹדִי֙ וְזֶ֣ה רֵעִ֔י בְּנ֖וֹת יְרוּשָׁל{{מ:ירושלם|ָ|ֽ}}ם׃</t>
  </si>
  <si>
    <t>{{מ:פסוק|דניאל|ד|כה}}</t>
  </si>
  <si>
    <t>כֹּ֣לָּא {{נוסח|מְּטָ֔א|קורן=מְטָ֔א (מ"ם רפויה)}} עַל־נְבוּכַדְנֶצַּ֖ר מַלְכָּֽא׃</t>
  </si>
  <si>
    <t>מגילת שיר השירים/ו</t>
  </si>
  <si>
    <t>{{מ:פסוק|דניאל|ד|כו}}</t>
  </si>
  <si>
    <t>לִקְצָ֥ת יַרְחִ֖ין תְּרֵֽי־עֲשַׂ֑ר עַל־הֵיכַ֧ל מַלְכוּתָ֛א דִּ֥י בָבֶ֖ל מְהַלֵּ֥ךְ הֲוָֽה׃</t>
  </si>
  <si>
    <t>{{מ:פסוק|דניאל|ד|כז}}</t>
  </si>
  <si>
    <t>{{מ:פסוק|שיר השירים|ו|א}}</t>
  </si>
  <si>
    <t>עָנֵ֤ה מַלְכָּא֙ וְאָמַ֔ר הֲלָ֥א דָא־הִ֖יא בָּבֶ֣ל רַבְּתָ֑א דִּֽי־אֲנָ֤ה בֱנַיְתַהּ֙ לְבֵ֣ית מַלְכ֔וּ בִּתְקַ֥ף חִסְנִ֖י וְלִיקָ֥ר הַדְרִֽי׃</t>
  </si>
  <si>
    <t>אָ֚נָה הָלַ֣ךְ דּוֹדֵ֔ךְ הַיָּפָ֖ה בַּנָּשִׁ֑ים אָ֚נָה פָּנָ֣ה דוֹדֵ֔ךְ וּנְבַקְשֶׁ֖נּוּ עִמָּֽךְ׃</t>
  </si>
  <si>
    <t>{{מ:פסוק|דניאל|ד|כח}}</t>
  </si>
  <si>
    <t>ע֗וֹד מִלְּתָא֙ בְּפֻ֣ם מַלְכָּ֔א קָ֖ל מִן־שְׁמַיָּ֣א נְפַ֑ל לָ֤ךְ אָֽמְרִין֙ נְבוּכַדְנֶצַּ֣ר מַלְכָּ֔א {{נוסח|מַלְכוּתָ֖א|=ש1ת ומסורות טברניות ומ"ש|ל=מַלְכוּתָ֖ה (כתיב ה"א)|הערת ברויאר|קורן, סימנים, מכון ממרא}} עֲדָ֥ת מִנָּֽךְ׃</t>
  </si>
  <si>
    <t>{{מ:פסוק|שיר השירים|ו|ב}}</t>
  </si>
  <si>
    <t>דּוֹדִי֙ יָרַ֣ד לְגַנּ֔וֹ {{נוסח|לַעֲרֻג֖וֹת|=א(ק)ת ומסורה (כתיב חסר וי"ו ומלא וי"ו)|=לַעֲרוּג֖וֹת (כתיב מלא וי"ו ומלא וי"ו)}} הַבֹּ֑שֶׂם לִרְעוֹת֙ בַּגַּנִּ֔ים וְלִלְקֹ֖ט שֽׁוֹשַׁנִּֽים׃</t>
  </si>
  <si>
    <t>{{מ:פסוק|שיר השירים|ו|ג}}</t>
  </si>
  <si>
    <t>אֲנִ֤י לְדוֹדִי֙ וְדוֹדִ֣י לִ֔י הָרֹעֶ֖ה {{נוסח|בַּשּׁוֹשַׁנִּֽים|ל=בַּשׁוֹשַׁנִּֽים (חסר דגש)|הערת המקליד}}׃</t>
  </si>
  <si>
    <t>{{מ:פסוק|דניאל|ד|כט}}</t>
  </si>
  <si>
    <t>וּמִן־אֲנָשָׁא֩ לָ֨ךְ טָֽרְדִ֜ין וְֽעִם־חֵיוַ֧ת בָּרָ֣א מְדֹרָ֗ךְ עִשְׂבָּ֤א כְתוֹרִין֙ לָ֣ךְ יְטַעֲמ֔וּן וְשִׁבְעָ֥ה עִדָּנִ֖ין יַחְלְפ֣וּן {{כו"ק|עליך|עֲלָ֑ךְ}} עַ֣ד דִּֽי־תִנְדַּ֗ע דִּֽי־שַׁלִּ֤יט {{נוסח|{{כו"ק|עליא|עִלָּאָה֙}}|בכתי"ל אין סימון לקרי, כפי שהעיר המקליד בגירסה 4.14; בגירסה 4.16 הוריד את הקרי לגמרי|דותן וברויאר}} בְּמַלְכ֣וּת אֲנָשָׁ֔א וּלְמַן־דִּ֥י יִצְבֵּ֖א יִתְּנִנַּֽהּ׃</t>
  </si>
  <si>
    <t>//{{נוסח|{{סס}}|=ל|קמחי לא סימן כאן פרשה בכתר ארם צובה, אבל יש כאן פרשה בכתבי־היד הטברנים האחרים (ל=סתומה, ת=פתוחה). לכן על סמך ההנחה שקמחי השמיט כאן פרשה ברשימותיו, הביא כאן ברויאר פרשה סתומה ע"פ כתי"ל, ובעקבותיו במג"ה ובמהדורתנו. ואכן למרות שכתי"ת בדרך כלל הקרוב ביותר לכתר ארם צובה בפרשותיו (ובו הפרשה פתוחה), הקירבה בולטת יותר בשאלת האם קיימת פרשה בכלל (ולא בצורת הפרשה). בפרשות רבות בשיר השירים יש בכתי"ת פרשה פתוחה איפה שהיא סתומה ברשימת קמחי וכן בכתי"ל, ולכן גם אנחנו מסמנים כאן פרשה סתומה בדומה לברויאר.}}</t>
  </si>
  <si>
    <t>{{מ:פסוק|שיר השירים|ו|ד}}</t>
  </si>
  <si>
    <t>{{מ:פסוק|דניאל|ד|ל}}</t>
  </si>
  <si>
    <t>בַּהּ־שַׁעֲתָ֗א מִלְּתָא֮ סָ֣פַת עַל־נְבוּכַדְנֶצַּר֒ וּמִן־אֲנָשָׁ֣א טְרִ֔יד וְעִשְׂבָּ֤א כְתוֹרִין֙ יֵאכֻ֔ל וּמִטַּ֥ל שְׁמַיָּ֖א גִּשְׁמֵ֣הּ יִצְטַבַּ֑ע עַ֣ד דִּ֥י שַׂעְרֵ֛הּ כְּנִשְׁרִ֥ין רְבָ֖ה וְטִפְר֥וֹהִי כְצִפְּרִֽין׃</t>
  </si>
  <si>
    <t>יָפָ֨ה אַ֤תְּ רַעְיָתִי֙ כְּתִרְצָ֔ה נָאוָ֖ה כִּירוּשָׁל{{מ:ירושלם|ָ|֑}}ם אֲיֻמָּ֖ה כַּנִּדְגָּלֽוֹת׃</t>
  </si>
  <si>
    <t>{{מ:פסוק|דניאל|ד|לא}}</t>
  </si>
  <si>
    <t>וְלִקְצָ֣ת {{נוסח|יֽוֹמַיָּא֩|=ש1ת ובדפוסים|ל=יֽוֹמַיָּה֩ (כתיב ה"א)|הערת ברויאר|קורן, סימנים, מכון ממרא}} אֲנָ֨ה נְבוּכַדְנֶצַּ֜ר עַיְנַ֣י{{מ:לגרמיה}}לִשְׁמַיָּ֣א נִטְלֵ֗ת וּמַנְדְּעִי֙ עֲלַ֣י יְת֔וּב {{כו"ק|ולעליא|וּלְעִלָּאָה֙}} בָּרְכֵ֔ת וּלְחַ֥י עָלְמָ֖א שַׁבְּחֵ֣ת וְהַדְּרֵ֑ת דִּ֤י שׇׁלְטָנֵהּ֙ שׇׁלְטָ֣ן עָלַ֔ם וּמַלְכוּתֵ֖הּ עִם־דָּ֥ר וְדָֽר׃</t>
  </si>
  <si>
    <t>{{מ:פסוק|שיר השירים|ו|ה}}</t>
  </si>
  <si>
    <t>הָסֵ֤בִּי עֵינַ֙יִךְ֙ מִנֶּגְדִּ֔י שֶׁ֥הֵ֖ם הִרְהִיבֻ֑נִי שַׂעְרֵךְ֙ כְּעֵ֣דֶר הָֽעִזִּ֔ים שֶׁגָּלְשׁ֖וּ מִן־הַגִּלְעָֽד׃</t>
  </si>
  <si>
    <t>{{מ:פסוק|דניאל|ד|לב}}</t>
  </si>
  <si>
    <t>וְכׇל־{{קו"כ|דארי|דָּיְרֵ֤י}} אַרְעָא֙ כְּלָ֣ה חֲשִׁיבִ֔ין וּֽכְמִצְבְּיֵ֗הּ עָבֵד֙ בְּחֵ֣יל שְׁמַיָּ֔א {{כו"ק|ודארי|וְדָיְרֵ֖י}} אַרְעָ֑א וְלָ֤א אִיתַי֙ דִּֽי־יְמַחֵ֣א בִידֵ֔הּ וְיֵ֥אמַר לֵ֖הּ מָ֥ה עֲבַֽדְתְּ׃</t>
  </si>
  <si>
    <t>{{מ:פסוק|דניאל|ד|לג}}</t>
  </si>
  <si>
    <t>בֵּהּ־זִמְנָ֞א מַנְדְּעִ֣י{{מ:לגרמיה}}יְת֣וּב עֲלַ֗י וְלִיקַ֨ר מַלְכוּתִ֜י הַדְרִ֤י {{נוסח|וְזִיוִי֙|=ש1ת ובדפוסים|ל=וְזִוִי֙ (כתיב חסר יו"ד)|הערת ברויאר|קורן, סימנים, מכון ממרא}} יְת֣וּב עֲלַ֔י וְלִ֕י הַדָּֽבְרַ֥י וְרַבְרְבָנַ֖י יְבַע֑וֹן וְעַל־מַלְכוּתִ֣י הׇתְקְנַ֔ת וּרְב֥וּ יַתִּירָ֖ה ה֥וּסְפַת לִֽי׃</t>
  </si>
  <si>
    <t>{{מ:פסוק|שיר השירים|ו|ו}}</t>
  </si>
  <si>
    <t>שִׁנַּ֙יִךְ֙ כְּעֵ֣דֶר הָֽרְחֵלִ֔ים שֶׁעָל֖וּ מִן־הָרַחְצָ֑ה שֶׁכֻּלָּם֙ מַתְאִימ֔וֹת וְשַׁכֻּלָ֖ה אֵ֥ין בָּהֶֽם׃</t>
  </si>
  <si>
    <t>{{מ:פסוק|דניאל|ד|לד}}</t>
  </si>
  <si>
    <t>כְּעַ֞ן אֲנָ֣ה {{נוסח|נְבֻכַדְנֶצַּ֗ר|=ש1ת ומסורת-א וטברנית|ל=נְבוּכַדְנֶצַּ֗ר (כתיב המלא וי"ו באופן ברור, למרות שברויאר רשם ספק)|הערת ברויאר|קורן, סימנים, מכון ממרא}} מְשַׁבַּ֨ח וּמְרוֹמֵ֤ם וּמְהַדַּר֙ לְמֶ֣לֶךְ שְׁמַיָּ֔א דִּ֤י כׇל־מַעֲבָד֙וֹהִי֙ קְשֹׁ֔ט וְאֹרְחָתֵ֖הּ דִּ֑ין וְדִי֙ מַהְלְכִ֣ין בְּגֵוָ֔ה יָכִ֖ל לְהַשְׁפָּלָֽה׃</t>
  </si>
  <si>
    <t>{{מ:פסוק|שיר השירים|ו|ז}}</t>
  </si>
  <si>
    <t>כְּפֶ֤לַח הָרִמּוֹן֙ רַקָּתֵ֔ךְ מִבַּ֖עַד לְצַמָּתֵֽךְ׃</t>
  </si>
  <si>
    <t>ספר דניאל/ה</t>
  </si>
  <si>
    <t>{{מ:פסוק|דניאל|ה|א}}</t>
  </si>
  <si>
    <t>בֵּלְשַׁאצַּ֣ר מַלְכָּ֗א עֲבַד֙ לְחֶ֣ם רַ֔ב לְרַבְרְבָנ֖וֹהִי אֲלַ֑ף {{מ:קמץ|ד=וְלׇקֳבֵ֥ל|ס=וְלָקֳבֵ֥ל}} אַלְפָּ֖א חַמְרָ֥א שָׁתֵֽה׃</t>
  </si>
  <si>
    <t>{{מ:פסוק|שיר השירים|ו|ח}}</t>
  </si>
  <si>
    <t>שִׁשִּׁ֥ים הֵ֙מָּה֙ {{נוסח|מְלָכ֔וֹת|=ש1 ובדפוסים (וכן הכריעו דותן וברויאר ומג"ה)|ל=מְּלָכ֔וֹת (מ"ם דגושה!)|קורן, ברויאר, מג"ה, סימנים, מכון ממרא}} וּשְׁמֹנִ֖ים פִּֽילַגְשִׁ֑ים וַעֲלָמ֖וֹת אֵ֥ין מִסְפָּֽר׃</t>
  </si>
  <si>
    <t>{{מ:פסוק|דניאל|ה|ב}}</t>
  </si>
  <si>
    <t>בֵּלְשַׁאצַּ֞ר אֲמַ֣ר{{מ:לגרמיה}}בִּטְעֵ֣ם חַמְרָ֗א לְהַיְתָיָה֙ לְמָאנֵי֙ דַּהֲבָ֣א וְכַסְפָּ֔א דִּ֤י הַנְפֵּק֙ נְבוּכַדְנֶצַּ֣ר אֲב֔וּהִי מִן־הֵיכְלָ֖א דִּ֣י בִירוּשְׁלֶ֑ם וְיִשְׁתּ֣וֹן בְּה֗וֹן מַלְכָּא֙ וְרַבְרְבָנ֔וֹהִי שֵׁגְלָתֵ֖הּ וּלְחֵנָתֵֽהּ׃</t>
  </si>
  <si>
    <t>{{מ:פסוק|שיר השירים|ו|ט}}</t>
  </si>
  <si>
    <t>אַחַ֥ת הִיא֙ יוֹנָתִ֣י תַמָּתִ֔י אַחַ֥ת הִיא֙ לְאִמָּ֔הּ בָּרָ֥ה הִ֖יא לְיֽוֹלַדְתָּ֑הּ רָא֤וּהָ בָנוֹת֙ וַֽיְאַשְּׁר֔וּהָ מְלָכ֥וֹת וּפִֽילַגְשִׁ֖ים וַֽיְהַלְלֽוּהָ׃</t>
  </si>
  <si>
    <t>{{מ:פסוק|דניאל|ה|ג}}</t>
  </si>
  <si>
    <t>בֵּאדַ֗יִן הַיְתִיו֙ מָאנֵ֣י דַהֲבָ֔א דִּ֣י הַנְפִּ֗קוּ {{נוסח|מִן־הֵ֥יכְלָ֛א|=שיטת-א (מרכא בתיבת תביר)|הקלדה=מִן־הֵֽיכְלָ֛א}} דִּֽי־בֵ֥ית אֱלָהָ֖א דִּ֣י בִירֽוּשְׁלֶ֑ם וְאִשְׁתִּ֣יו בְּה֗וֹן מַלְכָּא֙ וְרַבְרְבָנ֔וֹהִי שֵׁגְלָתֵ֖הּ וּלְחֵנָתֵֽהּ׃</t>
  </si>
  <si>
    <t>{{מ:פסוק|שיר השירים|ו|י}}</t>
  </si>
  <si>
    <t>מִי־זֹ֥את הַנִּשְׁקָפָ֖ה כְּמוֹ־שָׁ֑חַר יָפָ֣ה כַלְּבָנָ֗ה בָּרָה֙ כַּֽחַמָּ֔ה אֲיֻמָּ֖ה כַּנִּדְגָּלֽוֹת׃</t>
  </si>
  <si>
    <t>{{מ:פסוק|דניאל|ה|ד}}</t>
  </si>
  <si>
    <t>אִשְׁתִּ֖יו חַמְרָ֑א וְ֠שַׁבַּ֠חוּ לֵֽאלָהֵ֞י דַּהֲבָ֧א וְכַסְפָּ֛א נְחָשָׁ֥א פַרְזְלָ֖א אָעָ֥א וְאַבְנָֽא׃</t>
  </si>
  <si>
    <t>{{מ:פסוק|שיר השירים|ו|יא}}</t>
  </si>
  <si>
    <t>אֶל־גִּנַּ֤ת אֱגוֹז֙ יָרַ֔דְתִּי לִרְא֖וֹת בְּאִבֵּ֣י הַנָּ֑חַל לִרְאוֹת֙ הֲפָֽרְחָ֣ה הַגֶּ֔פֶן הֵנֵ֖צוּ הָרִמֹּנִֽים׃</t>
  </si>
  <si>
    <t>{{מ:פסוק|דניאל|ה|ה}}</t>
  </si>
  <si>
    <t>בַּהּ־שַׁעֲתָ֗ה {{כו"ק|נפקו|נְפַ֙קָה֙}} אֶצְבְּעָן֙ דִּ֣י יַד־אֱנָ֔שׁ וְכָֽתְבָן֙ {{מ:קמץ|ד=לׇקֳבֵ֣ל|ס=לָקֳבֵ֣ל}} נֶבְרַשְׁתָּ֔א עַל־גִּירָ֕א דִּֽי־כְתַ֥ל הֵיכְלָ֖א דִּ֣י מַלְכָּ֑א וּמַלְכָּ֣א חָזֵ֔ה פַּ֥ס {{נוסח|יְדָ֖א|=ת ובדפוסים|ל=יְדָ֖ה (כתיב ה"א)|הערת ברויאר|קורן, סימנים, מכון ממרא}} דִּ֥י כָתְבָֽה׃</t>
  </si>
  <si>
    <t>{{מ:פסוק|שיר השירים|ו|יב}}</t>
  </si>
  <si>
    <t>לֹ֣א יָדַ֔עְתִּי נַפְשִׁ֣י שָׂמַ֔תְנִי מַרְכְּב֖וֹת {{נוסח|עַמִּ֥י נָדִֽיב|=ש1 ובדפוסים ("עמי" בטעם מרכא)|ל=עַמִּי־נָדִֽיב ("עמי" תיבה מוקפת בלי טעם)|קורן, ברויאר, סימנים, מכון ממרא, מג"ה}}׃</t>
  </si>
  <si>
    <t>{{מ:פסוק|דניאל|ה|ו}}</t>
  </si>
  <si>
    <t>אֱדַ֤יִן מַלְכָּא֙ זִיוֺ֣הִי שְׁנ֔וֹהִי {{נוסח|וְרַעְיֹנֹ֖הִי|=דפוסים|ל=וְרַעיֹנֹ֖הִי (חסר שוא!)|הערות ברויאר ודותן והמקליד}} יְבַהֲלוּנֵּ֑הּ וְקִטְרֵ֤י חַרְצֵהּ֙ מִשְׁתָּרַ֔יִן וְאַ֨רְכֻבָּתֵ֔הּ דָּ֥א לְדָ֖א נָֽקְשָֽׁן׃</t>
  </si>
  <si>
    <t>{{מ:פסוק|דניאל|ה|ז}}</t>
  </si>
  <si>
    <t>קָרֵ֤א מַלְכָּא֙ בְּחַ֔יִל לְהֶֽעָלָה֙ לְאָ֣שְׁפַיָּ֔א {{כו"ק|כשדיא|כַּשְׂדָּאֵ֖י}} וְגָזְרַיָּ֑א עָנֵ֨ה מַלְכָּ֜א וְאָמַ֣ר{{מ:לגרמיה}}לְחַכִּימֵ֣י בָבֶ֗ל דִּ֣י כׇל־אֱ֠נָ֠שׁ דִּֽי־יִקְרֵ֞ה כְּתָבָ֣ה דְנָ֗ה וּפִשְׁרֵהּ֙ {{נוסח|יְחַוִּנַּ֔נִי|=דפוסים|ל=יְחַוִנַּ֔נִי (חסר דגש)|הערות ברויאר ודותן}} אַרְגְּוָנָ֣א יִלְבַּ֗שׁ {{נוסח|{{כו"ק|והמנוכא|וְהַֽמְנִיכָ֤א}}|כתיב=ת ומסורת-ל|ל-כתיב=והמונכא (מקום הוי"ו וכן בקורן); וראו להלן בפסוק כ"ט.|הערות ברויאר והמקליד}} דִֽי־דַהֲבָא֙ עַֽל־צַוְּארֵ֔הּ וְתַלְתִּ֥י בְמַלְכוּתָ֖א יִשְׁלַֽט׃</t>
  </si>
  <si>
    <t>{{מ:פסוק|דניאל|ה|ח}}</t>
  </si>
  <si>
    <t>אֱדַ֙יִן֙ {{נוסח|{{כו"ק|עללין|עָֽלִּ֔ין}}|ל=עָֽלִּ֔ין בגעיה ימנית}} כֹּ֖ל חַכִּימֵ֣י מַלְכָּ֑א וְלָֽא־כָהֲלִ֤ין כְּתָבָא֙ לְמִקְרֵ֔א {{כו"ק|ופשרא|וּפִשְׁרֵ֖הּ}} לְהוֹדָעָ֥ה לְמַלְכָּֽא׃</t>
  </si>
  <si>
    <t>{{מ:פסוק|דניאל|ה|ט}}</t>
  </si>
  <si>
    <t>מגילת שיר השירים/ז</t>
  </si>
  <si>
    <t>אֱ֠דַ֠יִן מַלְכָּ֤א בֵלְשַׁאצַּר֙ שַׂגִּ֣יא מִתְבָּהַ֔ל וְזִיוֺ֖הִי שָׁנַ֣יִן עֲל֑וֹהִי וְרַבְרְבָנ֖וֹהִי מִֽשְׁתַּבְּשִֽׁין׃</t>
  </si>
  <si>
    <t>{{מ:פסוק|דניאל|ה|י}}</t>
  </si>
  <si>
    <t>{{מ:פסוק|שיר השירים|ז|א}}</t>
  </si>
  <si>
    <t>מַלְכְּתָ֕א {{מ:קמץ|ד=לׇקֳבֵ֨ל|ס=לָקֳבֵ֨ל}} מִלֵּ֤י מַלְכָּא֙ וְרַבְרְבָנ֔וֹהִי לְבֵ֥ית מִשְׁתְּיָ֖א {{כו"ק|עללת|עַלַּ֑ת}} עֲנָ֨ת מַלְכְּתָ֜א וַאֲמֶ֗רֶת מַלְכָּא֙ לְעָלְמִ֣ין חֱיִ֔י אַֽל־יְבַהֲלוּךְ֙ רַעְיוֹנָ֔ךְ {{נוסח|{{כו"ק|וזיויך|וְזִוָ֖יךְ}}|ל=יתיר י' (אבל המקליד לא העיר עליו)}} אַל־יִשְׁתַּנּֽוֹ׃</t>
  </si>
  <si>
    <t>שׁ֤וּבִי שׁ֙וּבִי֙ הַשּׁ֣וּלַמִּ֔ית שׁ֥וּבִי שׁ֖וּבִי וְנֶחֱזֶה־בָּ֑ךְ מַֽה־תֶּחֱזוּ֙ בַּשּׁ֣וּלַמִּ֔ית כִּמְחֹלַ֖ת הַֽמַּחֲנָֽיִם׃</t>
  </si>
  <si>
    <t>{{מ:פסוק|שיר השירים|ז|ב}}</t>
  </si>
  <si>
    <t>מַה־יָּפ֧וּ פְעָמַ֛יִךְ בַּנְּעָלִ֖ים בַּת־נָדִ֑יב חַמּוּקֵ֣י יְרֵכַ֔יִךְ כְּמ֣וֹ חֲלָאִ֔ים מַעֲשֵׂ֖ה יְדֵ֥י אׇמָּֽן׃</t>
  </si>
  <si>
    <t>{{מ:פסוק|דניאל|ה|יא}}</t>
  </si>
  <si>
    <t>אִיתַ֨י גְּבַ֜ר בְּמַלְכוּתָ֗ךְ דִּ֠י ר֣וּחַ אֱלָהִ֣ין קַדִּישִׁין֮ בֵּהּ֒ וּבְיוֹמֵ֣י אֲב֗וּךְ נַהִיר֧וּ וְשׇׂכְלְתָנ֛וּ וְחׇכְמָ֥ה כְּחׇכְמַת־אֱלָהִ֖ין הִשְׁתְּכַ֣חַת בֵּ֑הּ וּמַלְכָּ֤א נְבֻֽכַדְנֶצַּר֙ אֲב֔וּךְ רַ֧ב חַרְטֻמִּ֣ין אָֽשְׁפִ֗ין כַּשְׂדָּאִין֙ גָּזְרִ֔ין הֲקִימֵ֖הּ אֲב֥וּךְ מַלְכָּֽא׃</t>
  </si>
  <si>
    <t>{{מ:פסוק|שיר השירים|ז|ג}}</t>
  </si>
  <si>
    <t>שׇׁרְרֵךְ֙ אַגַּ֣ן הַסַּ֔הַר אַל־יֶחְסַ֖ר הַמָּ֑זֶג בִּטְנֵךְ֙ עֲרֵמַ֣ת חִטִּ֔ים סוּגָ֖ה בַּשּׁוֹשַׁנִּֽים׃</t>
  </si>
  <si>
    <t>{{מ:פסוק|דניאל|ה|יב|סדר=ד}}</t>
  </si>
  <si>
    <t>כׇּל־קֳבֵ֡ל דִּ֣י ר֣וּחַ{{מ:פסק}}יַתִּירָ֡ה וּמַנְדַּ֡ע וְשׇׂכְלְתָנ֡וּ מְפַשַּׁ֣ר חֶלְמִין֩ {{נוסח|וְֽאַֽחֲוָיַ֨ת|=דפוסים|ל=וַֽאַֽחֲוָיַ֨ת (וי"ו פתוחה!)|הערת ברויאר|קורן, סימנים, מכון ממרא}} אֲחִידָ֜ן וּמְשָׁרֵ֣א קִטְרִ֗ין הִשְׁתְּכַ֤חַת בֵּהּ֙ בְּדָ֣נִיֵּ֔אל דִּֽי־מַלְכָּ֥א שָׂם־שְׁמֵ֖הּ בֵּלְטְשַׁאצַּ֑ר כְּעַ֛ן דָּנִיֵּ֥אל יִתְקְרֵ֖י וּפִשְׁרָ֥ה יְהַֽחֲוֵֽה׃</t>
  </si>
  <si>
    <t>{{מ:פסוק|שיר השירים|ז|ד}}</t>
  </si>
  <si>
    <t>{{מ:פסוק|דניאל|ה|יג}}</t>
  </si>
  <si>
    <t>שְׁנֵ֥י שָׁדַ֛יִךְ כִּשְׁנֵ֥י עֳפָרִ֖ים תׇּאֳמֵ֥י צְבִיָּֽה׃</t>
  </si>
  <si>
    <t>בֵּאדַ֙יִן֙ דָּֽנִיֵּ֔אל הֻעַ֖ל קֳדָ֣ם מַלְכָּ֑א עָנֵ֨ה מַלְכָּ֜א וְאָמַ֣ר לְדָנִיֵּ֗אל {{כו"ק|אנתה|אַנְתְּ}}־ה֤וּא דָנִיֵּאל֙ דִּֽי־מִן־בְּנֵ֤י גָלוּתָא֙ דִּ֣י יְה֔וּד דִּ֥י הַיְתִ֛י מַלְכָּ֥א אַ֖בִי מִן־יְהֽוּד׃</t>
  </si>
  <si>
    <t>{{מ:פסוק|שיר השירים|ז|ה}}</t>
  </si>
  <si>
    <t>{{מ:פסוק|דניאל|ה|יד}}</t>
  </si>
  <si>
    <t>צַוָּארֵ֖ךְ כְּמִגְדַּ֣ל הַשֵּׁ֑ן עֵינַ֜יִךְ בְּרֵכ֣וֹת בְּחֶשְׁבּ֗וֹן עַל־שַׁ֙עַר֙ בַּת־רַבִּ֔ים אַפֵּךְ֙ כְּמִגְדַּ֣ל הַלְּבָנ֔וֹן צוֹפֶ֖ה פְּנֵ֥י דַמָּֽשֶׂק׃</t>
  </si>
  <si>
    <t>וְשִׁמְעֵ֣ת {{כו"ק|עליך|עֲלָ֔ךְ}} דִּ֛י ר֥וּחַ אֱלָהִ֖ין בָּ֑ךְ וְנַהִיר֧וּ וְשׇׂכְלְתָנ֛וּ וְחׇכְמָ֥ה יַתִּירָ֖ה הִשְׁתְּכַ֥חַת בָּֽךְ׃</t>
  </si>
  <si>
    <t>{{מ:פסוק|שיר השירים|ז|ו}}</t>
  </si>
  <si>
    <t>רֹאשֵׁ֤ךְ עָלַ֙יִךְ֙ כַּכַּרְמֶ֔ל וְדַלַּ֥ת רֹאשֵׁ֖ךְ כָּאַרְגָּמָ֑ן מֶ֖לֶךְ אָס֥וּר בָּרְהָטִֽים׃</t>
  </si>
  <si>
    <t>{{מ:פסוק|דניאל|ה|טו}}</t>
  </si>
  <si>
    <t>וּכְעַ֞ן הֻעַ֣לּוּ {{מ:קמץ|ד=קׇֽדָמַ֗י|ס=קָֽדָמַ֗י}} חַכִּֽימַיָּא֙ אָֽשְׁפַיָּ֔א דִּֽי־כְתָבָ֤ה דְנָה֙ יִקְר֔וֹן וּפִשְׁרֵ֖הּ לְהוֹדָעֻתַ֑נִי וְלָֽא־כָהֲלִ֥ין פְּשַֽׁר־מִלְּתָ֖א לְהַחֲוָיָֽה׃</t>
  </si>
  <si>
    <t>{{מ:פסוק|שיר השירים|ז|ז}}</t>
  </si>
  <si>
    <t>מַה־יָּפִית֙ וּמַה־נָּעַ֔מְתְּ אַהֲבָ֖ה בַּתַּֽעֲנוּגִֽים׃</t>
  </si>
  <si>
    <t>{{מ:פסוק|דניאל|ה|טז}}</t>
  </si>
  <si>
    <t>וַאֲנָה֙ שִׁמְעֵ֣ת {{כו"ק|עליך|עֲלָ֔ךְ}} דִּֽי־{{נוסח|{{קו"כ|תוכל|תִכּ֥וּל}}|=ברויאר לשיטתו (קרי וכתיב של אֵם קריאה לגבי היו"ד) וכן בכתי"ל עצמו בסוף הפסוק הזה|ל-קרי=תִיכּ֥וּל|קורן-קרי=תִכֻּ֥ל}} פִּשְׁרִ֛ין לְמִפְשַׁ֖ר וְקִטְרִ֣ין לְמִשְׁרֵ֑א כְּעַ֡ן הֵן֩ {{נוסח|{{כו"ק|תוכל|תִּכּ֨וּל}}|=ל|מקליד-קרי=תִּכ֨וּל|קורן-קרי=תִּכֻּ֨ל}} כְּתָבָ֜א לְמִקְרֵ֗א וּפִשְׁרֵהּ֙ {{נוסח|לְהוֹדָ֣עוּתַ֔נִי|=ש1ת ומסורת-ל וטברניות (כתיב מלא וי"ו ומלא וי"ו) ובדפוסים וקורן|ל=לְהוֹדָ֣עֻתַ֔נִי (כתיב מלא וי"ו וחסר וי"ו)}} אַרְגְּוָנָ֣א תִלְבַּ֗שׁ {{כו"ק|והמונכא|וְהַֽמְנִיכָ֤א}} דִֽי־דַהֲבָא֙ עַֽל־צַוְּארָ֔ךְ וְתַלְתָּ֥א בְמַלְכוּתָ֖א תִּשְׁלַֽט׃</t>
  </si>
  <si>
    <t>{{מ:פסוק|שיר השירים|ז|ח}}</t>
  </si>
  <si>
    <t>זֹ֤את קֽוֹמָתֵךְ֙ דָּֽמְתָ֣ה לְתָמָ֔ר וְשָׁדַ֖יִךְ לְאַשְׁכֹּלֽוֹת׃</t>
  </si>
  <si>
    <t>{{מ:פסוק|דניאל|ה|יז}}</t>
  </si>
  <si>
    <t>בֵּאדַ֜יִן עָנֵ֣ה דָנִיֵּ֗אל וְאָמַר֙ קֳדָ֣ם מַלְכָּ֔א מַתְּנָתָךְ֙ לָ֣ךְ לֶֽהֶוְיָ֔ן וּנְבָ֥זְבְּיָתָ֖ךְ {{מ:קמץ|ד=לְאׇחֳרָ֣ן|ס=לְאָחֳרָ֣ן}} הַ֑ב בְּרַ֗ם כְּתָבָא֙ אֶקְרֵ֣א לְמַלְכָּ֔א וּפִשְׁרָ֖א אֲהוֹדְעִנֵּֽהּ׃</t>
  </si>
  <si>
    <t>{{מ:פסוק|שיר השירים|ז|ט}}</t>
  </si>
  <si>
    <t>אָמַ֙רְתִּי֙ אֶעֱלֶ֣ה בְתָמָ֔ר אֹֽחֲזָ֖ה בְּסַנְסִנָּ֑יו וְיִֽהְיוּ־נָ֤א שָׁדַ֙יִךְ֙ כְּאֶשְׁכְּל֣וֹת הַגֶּ֔פֶן וְרֵ֥יחַ אַפֵּ֖ךְ כַּתַּפּוּחִֽים׃</t>
  </si>
  <si>
    <t>{{מ:פסוק|דניאל|ה|יח}}</t>
  </si>
  <si>
    <t>{{כו"ק|אנתה|אַ֖נְתְּ}} מַלְכָּ֑א אֱלָהָא֙ {{כו"ק|עליא|עִלָּאָ֔ה}} מַלְכוּתָ֤א וּרְבוּתָא֙ וִיקָרָ֣א {{נוסח|וְהַדְרָ֔א|=ש1ת ובדפוסים|ל=וְהַדְרָ֔ה (כתיב ה"א)|הערת ברויאר|קורן, סימנים, מכון ממרא}} יְהַ֖ב לִנְבֻכַדְנֶצַּ֥ר אֲבֽוּךְ׃</t>
  </si>
  <si>
    <t>{{מ:פסוק|שיר השירים|ז|י}}</t>
  </si>
  <si>
    <t>וְחִכֵּ֕ךְ כְּיֵ֥ין הַטּ֛וֹב הוֹלֵ֥ךְ לְדוֹדִ֖י לְמֵישָׁרִ֑ים דּוֹבֵ֖ב שִׂפְתֵ֥י יְשֵׁנִֽים׃</t>
  </si>
  <si>
    <t>{{מ:פסוק|דניאל|ה|יט}}</t>
  </si>
  <si>
    <t>וּמִן־רְבוּתָא֙ דִּ֣י יְהַב־לֵ֔הּ כֹּ֣ל עַֽמְמַיָּ֗א {{נוסח|אֻמַּיָּא֙|=דפוסים|ל=אֻמַיָּא֙ (חסר דגש)|הערת ברויאר}} וְלִשָּׁ֣נַיָּ֔א הֲו֛וֹ {{כו"ק|זאעין|זָיְעִ֥ין}} וְדָחֲלִ֖ין מִן־קֳדָמ֑וֹהִי דִּֽי־{{נוסח|הֲוָ֨א|=ש1ת ומסורת-ל וטברניות ומ"ש (כתיב אל"ף), וכן לתופעה השביעית והשמינית בסוף הפסוק הזה|ל=הֲוָ֨ה (כתיב ה"א)|הערת ברויאר|קורן, ברויאר, סימנים, מכון ממרא}} צָבֵ֜א {{נוסח|הֲוָ֣ה|=ש1ת ומסורת-ל וטברניות ומ"ש|ל=הֲוָ֣א (כתיב אל"ף)|הערת ברויאר|קורן, סימנים, מכון ממרא}} קָטֵ֗ל וְדִֽי־הֲוָ֤ה צָבֵא֙ הֲוָ֣ה מַחֵ֔א וְדִֽי־הֲוָ֤ה צָבֵא֙ הֲוָ֣ה מָרִ֔ים וְדִֽי־{{נוסח|הֲוָ֥א|ל=הֲוָ֥ה (כתיב ה"א)|ראו הערה בתחילת הפסוק|קורן, סימנים, מכון ממרא}} צָבֵ֖א {{נוסח|הֲוָ֥א|ל=הֲוָ֥ה (כתיב ה"א)|ראו הערה בתחילת הפסוק|קורן, סימנים, מכון ממרא}} {{נוסח|מַשְׁפִּֽל|=ש1ת ומסורת-ל וטברניות ומ"ש|ל=מַשְׁפִּֽיל (כתיב מלא יו"ד)|קורן, ברויאר, סימנים, מכון ממרא}}׃</t>
  </si>
  <si>
    <t>{{מ:פסוק|שיר השירים|ז|יא}}</t>
  </si>
  <si>
    <t>{{מ:פסוק|דניאל|ה|כ}}</t>
  </si>
  <si>
    <t>אֲנִ֣י לְדוֹדִ֔י וְעָלַ֖י תְּשׁוּקָתֽוֹ׃</t>
  </si>
  <si>
    <t>וּכְדִי֙ רִ֣ם לִבְבֵ֔הּ וְרוּחֵ֖הּ תִּֽקְפַ֣ת לַהֲזָדָ֑ה הׇנְחַת֙ מִן־כׇּרְסֵ֣א מַלְכוּתֵ֔הּ וִֽיקָרָ֖ה הֶעְדִּ֥יוּ מִנֵּֽהּ׃</t>
  </si>
  <si>
    <t>{{מ:פסוק|שיר השירים|ז|יב}}</t>
  </si>
  <si>
    <t>{{מ:פסוק|דניאל|ה|כא}}</t>
  </si>
  <si>
    <t>לְכָ֤ה דוֹדִי֙ נֵצֵ֣א הַשָּׂדֶ֔ה נָלִ֖ינָה בַּכְּפָרִֽים׃</t>
  </si>
  <si>
    <t>וּמִן־בְּנֵי֩ אֲנָשָׁ֨א טְרִ֜יד וְלִבְבֵ֣הּ{{מ:לגרמיה}}עִם־חֵיוְתָ֣א {{נוסח|{{כו"ק|שוי|שַׁוִּ֗יו}}|=דפוסים וכן בקורן|ל-קרי=שַׁוִּ֗יוְ|הערת דותן}} וְעִם־עֲרָֽדַיָּא֙ {{נוסח|מְדֹרֵ֔הּ|=ש1ת|ל=מְדוֹרֵ֔הּ (כתיב מלא וי"ו) וכן בקורן|הערת ברויאר|ברויאר, סימנים, מכון ממרא}} עִשְׂבָּ֤א כְתוֹרִין֙ יְטַ֣עֲמוּנֵּ֔הּ וּמִטַּ֥ל שְׁמַיָּ֖א גִּשְׁמֵ֣הּ יִצְטַבַּ֑ע עַ֣ד דִּֽי־יְדַ֗ע דִּֽי־שַׁלִּ֞יט אֱלָהָ֤א {{כו"ק|עליא|עִלָּאָה֙}} בְּמַלְכ֣וּת אֲנָשָׁ֔א וּלְמַן־דִּ֥י {{נוסח|יִצְבֵּ֖א|=ש1ת וכן בדפוסים|ל=יִצְבֵּ֖ה (כתיב ה"א)|הערת ברויאר|קורן, סימנים, מכון ממרא}} יְהָקֵ֥ים {{כו"ק|עליה|עֲלַֽהּ}}׃</t>
  </si>
  <si>
    <t>{{מ:פסוק|שיר השירים|ז|יג}}</t>
  </si>
  <si>
    <t>{{מ:פסוק|דניאל|ה|כב}}</t>
  </si>
  <si>
    <t>נַשְׁכִּ֙ימָה֙ לַכְּרָמִ֔ים נִרְאֶ֞ה {{נוסח|אִם־פָּֽרְחָ֤ה|ל?=אִם פָּֽרְחָ֤ה (חסר מקף?) וכן בהקלדה בעקבות BHS (בו העירו על הנוסח החריג).|במבט ראשון נראה שאין מספיק רווח למקף בין התיבות, אך רואים אולי רושם זעיר של מקף בהגדלה.}} הַגֶּ֙פֶן֙ פִּתַּ֣ח הַסְּמָדַ֔ר הֵנֵ֖צוּ הָרִמּוֹנִ֑ים שָׁ֛ם אֶתֵּ֥ן אֶת־דֹּדַ֖י לָֽךְ׃</t>
  </si>
  <si>
    <t>{{כו"ק|ואנתה|וְאַ֤נְתְּ}} בְּרֵהּ֙ בֵּלְשַׁאצַּ֔ר לָ֥א הַשְׁפֵּ֖לְתְּ לִבְבָ֑ךְ כׇּל־קֳבֵ֕ל דִּ֥י כׇל־דְּנָ֖ה יְדַֽעְתָּ׃</t>
  </si>
  <si>
    <t>{{מ:פסוק|שיר השירים|ז|יד}}</t>
  </si>
  <si>
    <t>הַֽדּוּדָאִ֣ים נָֽתְנוּ־רֵ֗יחַ וְעַל־פְּתָחֵ֙ינוּ֙ כׇּל־מְגָדִ֔ים חֲדָשִׁ֖ים גַּם־יְשָׁנִ֑ים דּוֹדִ֖י צָפַ֥נְתִּי לָֽךְ׃</t>
  </si>
  <si>
    <t>{{מ:פסוק|דניאל|ה|כג}}</t>
  </si>
  <si>
    <t>וְעַ֣ל מָרֵֽא־שְׁמַיָּ֣א{{מ:פסק}}הִתְרוֹמַ֡מְתָּ וּלְמָֽאנַיָּ֨א דִֽי־בַיְתֵ֜הּ הַיְתִ֣יו {{כו"ק|קדמיך|{{מ:קמץ|ד=קׇֽדָמָ֗ךְ|ס=קָֽדָמָ֗ךְ}}}} {{כו"ק|ואנתה|וְאַ֨נְתְּ}} {{נוסח|{{כו"ק|ורברבניך|וְרַבְרְבָנָ֜ךְ}}|ל=יתיר י'|הערת המקליד}} שֵֽׁגְלָתָ֣ךְ וּלְחֵנָתָךְ֮ חַמְרָא֮ שָׁתַ֣יִן בְּהוֹן֒ וְלֵֽאלָהֵ֣י כַסְפָּֽא־וְ֠דַהֲבָ֠א נְחָשָׁ֨א פַרְזְלָ֜א אָעָ֣א וְאַבְנָ֗א דִּ֠י לָֽא־חָזַ֧יִן וְלָא־שָׁמְעִ֛ין וְלָ֥א יָדְעִ֖ין שַׁבַּ֑חְתָּ וְלֵֽאלָהָ֞א דִּֽי־נִשְׁמְתָ֥ךְ בִּידֵ֛הּ וְכׇל־אֹרְחָתָ֥ךְ לֵ֖הּ לָ֥א הַדַּֽרְתָּ׃</t>
  </si>
  <si>
    <t>דיווח על טעויות:</t>
  </si>
  <si>
    <t>Error reports:</t>
  </si>
  <si>
    <t>תיקון טעויות בתנ"ך זה חייב להתבצע ע"י העורכים, הן בקובץ גליון הנתונים הזה והן בטקסט המקביל באתר ויקיטקסט המבוסס עליו. אבל לא כל מה שנראה כמו טעות במבט ראשון הוא באמת טעות. אם נראה לך שמצאת טעות וברצונך לקבל חוות דעת לגביו, נא לדווח עליו בעברית או באנגלית בדף השיחה בוויקיטקסט שבקישור הבא:</t>
  </si>
  <si>
    <t>Errors in this Tanakh need to be corrected by the editors, both in this spreadsheet file and in the parallel text derived from it at Hebrew Wikisource. But not everything that looks like an error at first glance is really an error. If you think that you have found an error and would like it to be evaluated, please report it in Hebrew or English at the Wikisource talk page found at the following link:</t>
  </si>
  <si>
    <t>{{מ:פסוק|דניאל|ה|כד}}</t>
  </si>
  <si>
    <t>בֵּאדַ֙יִן֙ מִן־קֳדָמ֔וֹהִי {{נוסח|שְׁלִ֖יחַ|=ש1 ובדפוסים|ל=שְׁלִ֖יַחַ (שני פתחי גנובה!)|הערות ייבין ודותן וברויאר}} פַּסָּ֣א דִֽי־יְדָ֑א וּכְתָבָ֥א דְנָ֖ה רְשִֽׁים׃</t>
  </si>
  <si>
    <t>מגילת שיר השירים/ח</t>
  </si>
  <si>
    <t>{{מ:פסוק|דניאל|ה|כה}}</t>
  </si>
  <si>
    <t>וּדְנָ֥ה כְתָבָ֖א דִּ֣י רְשִׁ֑ים מְנֵ֥א מְנֵ֖א תְּקֵ֥ל וּפַרְסִֽין׃</t>
  </si>
  <si>
    <t>{{מ:פסוק|דניאל|ה|כו}}</t>
  </si>
  <si>
    <t>דְּנָ֖ה פְּשַֽׁר־מִלְּתָ֑א מְנֵ֕א מְנָֽה־אֱלָהָ֥א מַלְכוּתָ֖ךְ וְהַשְׁלְמַֽהּ׃</t>
  </si>
  <si>
    <t>{{מ:פסוק|שיר השירים|ח|א}}</t>
  </si>
  <si>
    <t>מִ֤י יִתֶּנְךָ֙ כְּאָ֣ח לִ֔י יוֹנֵ֖ק שְׁדֵ֣י אִמִּ֑י אֶֽמְצָאֲךָ֤ בַחוּץ֙ {{נוסח|אֶשָּׁ֣קְךָ֔|ל=אֶשָׁ֣קְךָ֔ (חסר דגש)|הערת המקליד}} גַּ֖ם לֹא־{{נוסח|יָבֻ֥זוּ|=ת ומסורת-ל וטברנית ובדפוסים|ל=יָב֥וּזוּ (כתיב מלא וי"ו)}} לִֽי׃</t>
  </si>
  <si>
    <t>{{מ:פסוק|דניאל|ה|כז}}</t>
  </si>
  <si>
    <t>תְּקֵ֑ל {{נוסח|תְּקִ֥ילְתָּ|=ש1ק|ל=תְּקִ֥ילְתָּה (כתיב מלא ה"א בסוף)|מ"ש=תְּקִ֥לְתָּ|קורן=תְּקִ֥לְתָּא (כתיב מלא אל"ף בסוף)|הערת ברויאר|סימנים, מכון ממרא}} בְמֹֽאזַנְיָ֖א וְהִשְׁתְּכַ֥חַתְּ חַסִּֽיר׃</t>
  </si>
  <si>
    <t>{{מ:פסוק|שיר השירים|ח|ב}}</t>
  </si>
  <si>
    <t>{{נוסח|אֶנְהָֽגְךָ֗|=מ"ג דפוס ונציה ומ"ש|ל=אֶנְהָֽגֲךָ֗ (חטף פתח) לפי הסכמת בן אשר ובן נפתלי שבספר החילופים|קורן, ברויאר, מכון ממרא, סימנים}} אֲבִֽיאֲךָ֛ אֶל־בֵּ֥ית אִמִּ֖י תְּלַמְּדֵ֑נִי אַשְׁקְךָ֙ מִיַּ֣יִן הָרֶ֔קַח מֵעֲסִ֖יס רִמֹּנִֽי׃</t>
  </si>
  <si>
    <t>{{מ:פסוק|דניאל|ה|כח}}</t>
  </si>
  <si>
    <t>פְּרֵ֑ס פְּרִיסַת֙ מַלְכוּתָ֔ךְ וִיהִיבַ֖ת לְמָדַ֥י וּפָרָֽס׃</t>
  </si>
  <si>
    <t>{{מ:פסוק|שיר השירים|ח|ג}}</t>
  </si>
  <si>
    <t>שְׂמֹאלוֹ֙ תַּ֣חַת רֹאשִׁ֔י וִֽימִינ֖וֹ תְּחַבְּקֵֽנִי׃</t>
  </si>
  <si>
    <t>{{מ:פסוק|דניאל|ה|כט}}</t>
  </si>
  <si>
    <t>בֵּאדַ֣יִן{{מ:לגרמיה}}אֲמַ֣ר בֵּלְשַׁאצַּ֗ר {{נוסח|וְהַלְבִּ֤שׁוּ|=ש1ת ומסורת-ל וטברנית וכן בדפוסים|ל=וְהַלְבִּ֤ישׁוּ (כתיב מלא יו"ד)|הערת ברויאר|קורן, סימנים, מכון ממרא}} לְדָֽנִיֵּאל֙ אַרְגְּוָנָ֔א {{נוסח|{{כו"ק|והמנוכא|וְהַֽמְנִיכָ֥א}}|=ת ומסורת-ל|ל-כתיב=והמונכא (מקום הוי"ו וכן בקורן); וראו לעיל פסוק ז'.|הערת ברויאר|סימנים, מכון ממרא}} דִֽי־דַהֲבָ֖א עַֽל־צַוְּארֵ֑הּ וְהַכְרִ֣זֽוּ עֲל֔וֹהִי דִּֽי־לֶהֱוֵ֥א שַׁלִּ֛יט תַּלְתָּ֖א בְּמַלְכוּתָֽא׃</t>
  </si>
  <si>
    <t>{{מ:פסוק|שיר השירים|ח|ד}}</t>
  </si>
  <si>
    <t>הִשְׁבַּ֥עְתִּי אֶתְכֶ֖ם בְּנ֣וֹת יְרוּשָׁל{{מ:ירושלם|ָ|֑}}ם מַה־תָּעִ֧ירוּ{{מ:פסק}}וּֽמַה־{{נוסח|תְּעֹ֥רְר֛וּ|מרכא=שיטת-א וכללי המסורה. ראו בהערת הנוסח לעיל (ב,ז) למידע מלא לגבי מרכא בתיבת תביר בשלושת המקומות המקבילים.|שיטת-א=תְּעֹ֥רֲר֛וּ (בחטף פתח)|ל=תְּעֹֽרְר֛וּ (בגעיה); יש בקו נטייה קלה שקצת דומה למרכא, וכן ציין אותו ברויאר כמרכא (בניגוד לשני המקומות המקבילים), אמנם לנו נראה יותר שהוא געיה (ובמיוחד לאור שני המקומות המקבילים בכתי"ל (ב,ז; ג,ה), ודרכו של כתי"ל בדרך כלל.}} אֶת־הָאַהֲבָ֖ה עַ֥ד שֶׁתֶּחְפָּֽץ׃</t>
  </si>
  <si>
    <t>{{מ:פסוק|דניאל|ה|ל}}</t>
  </si>
  <si>
    <t>בֵּ֚הּ בְּלֵ֣ילְיָ֔א קְטִ֕יל בֵּלְאשַׁצַּ֖ר מַלְכָּ֥א {{כו"ק|כשדיא|כַשְׂדָּאָֽה}}׃</t>
  </si>
  <si>
    <t>//{{נוסח|{{סס}}|ל=פרשה סתומה, ת=פרשה פתוחה|ראו את הערת הנוסח לעיל ו,ד ("יפה את רעיתי כתרצה").}}</t>
  </si>
  <si>
    <t>{{מ:פסוק|שיר השירים|ח|ה}}</t>
  </si>
  <si>
    <t>מִ֣י זֹ֗את עֹלָה֙ מִן־הַמִּדְבָּ֔ר מִתְרַפֶּ֖קֶת עַל־דּוֹדָ֑הּ תַּ֤חַת הַתַּפּ֙וּחַ֙ עֽוֹרַרְתִּ֔יךָ שָׁ֚מָּה חִבְּלַ֣תְךָ אִמֶּ֔ךָ שָׁ֖מָּה חִבְּלָ֥ה יְלָדַֽתְךָ׃</t>
  </si>
  <si>
    <t>{{מ:פסוק|שיר השירים|ח|ו}}</t>
  </si>
  <si>
    <t>ספר דניאל/ו</t>
  </si>
  <si>
    <t>שִׂימֵ֨נִי כַֽחוֹתָ֜ם עַל־לִבֶּ֗ךָ כַּֽחוֹתָם֙ עַל־זְרוֹעֶ֔ךָ כִּֽי־עַזָּ֤ה כַמָּ֙וֶת֙ אַהֲבָ֔ה קָשָׁ֥ה כִשְׁא֖וֹל קִנְאָ֑ה רְשָׁפֶ֕יהָ רִשְׁפֵּ֕י אֵ֖שׁ שַׁלְהֶ֥בֶתְיָֽה׃</t>
  </si>
  <si>
    <t>{{מ:פסוק|שיר השירים|ח|ז}}</t>
  </si>
  <si>
    <t>{{מ:פסוק|דניאל|ו|א}}</t>
  </si>
  <si>
    <t>מַ֣יִם רַבִּ֗ים לֹ֤א יֽוּכְלוּ֙ לְכַבּ֣וֹת אֶת־הָֽאַהֲבָ֔ה וּנְהָר֖וֹת לֹ֣א יִשְׁטְפ֑וּהָ אִם־יִתֵּ֨ן אִ֜ישׁ אֶת־כׇּל־ה֤וֹן בֵּיתוֹ֙ בָּאַהֲבָ֔ה בּ֖וֹז יָב֥וּזוּ לֽוֹ׃</t>
  </si>
  <si>
    <t>וְדָרְיָ֙וֶשׁ֙ {{נוסח|{{כו"ק|מדיא|מָֽדָאָ֔ה}}|ל=יתיר י' אבל ב-BHS ובהקלדה גירסה 4.14 החליטו להציג קרי=מָֽדָאָ֔ה, וכן אצל קורן, ברויאר, דותן, סימנים, מכון ממרא; בגירסה 4.16 הוריד המקליד את הקרי לגמרי}} קַבֵּ֖ל מַלְכוּתָ֑א כְּבַ֥ר שְׁנִ֖ין שִׁתִּ֥ין וְתַרְתֵּֽין׃</t>
  </si>
  <si>
    <t>{{מ:פסוק|דניאל|ו|ב}}</t>
  </si>
  <si>
    <t>{{מ:פסוק|שיר השירים|ח|ח}}</t>
  </si>
  <si>
    <t>שְׁפַר֙ קֳדָ֣ם דָּרְיָ֔וֶשׁ וַהֲקִים֙ עַל־מַלְכוּתָ֔א לַאֲחַשְׁדַּרְפְּנַיָּ֖א מְאָ֣ה וְעֶשְׂרִ֑ין דִּ֥י לֶהֱוֺ֖ן בְּכׇל־מַלְכוּתָֽא׃</t>
  </si>
  <si>
    <t>אָח֥וֹת לָ֙נוּ֙ קְטַנָּ֔ה וְשָׁדַ֖יִם אֵ֣ין לָ֑הּ מַֽה־נַּעֲשֶׂה֙ לַאֲחֹתֵ֔נוּ בַּיּ֖וֹם שֶׁיְּדֻבַּר־בָּֽהּ׃</t>
  </si>
  <si>
    <t>{{מ:פסוק|דניאל|ו|ג}}</t>
  </si>
  <si>
    <t>וְעֵ֤לָּא מִנְּהוֹן֙ סָרְכִ֣ין {{נוסח|תְּלָתָ֔ה|=ש1ת ומסורת טברנית ובדפוסים|ל=תְּלָתָ֔א (כתיב אל"ף)|הערת ברויאר|קורן, סימנים, מכון ממרא}} דִּ֥י דָנִיֵּ֖אל חַֽד־מִנְּה֑וֹן דִּֽי־לֶהֱוֺ֞ן אֲחַשְׁדַּרְפְּנַיָּ֣א אִלֵּ֗ין יָהֲבִ֤ין לְהוֹן֙ טַעְמָ֔א וּמַלְכָּ֖א לָֽא־לֶהֱוֵ֥א נָזִֽק׃</t>
  </si>
  <si>
    <t>{{מ:פסוק|שיר השירים|ח|ט}}</t>
  </si>
  <si>
    <t>אִם־חוֹמָ֣ה הִ֔יא נִבְנֶ֥ה עָלֶ֖יהָ טִ֣ירַת כָּ֑סֶף וְאִם־דֶּ֣לֶת הִ֔יא נָצ֥וּר עָלֶ֖יהָ ל֥וּחַ אָֽרֶז׃</t>
  </si>
  <si>
    <t>התקדמות:</t>
  </si>
  <si>
    <t>{{מ:פסוק|דניאל|ו|ד}}</t>
  </si>
  <si>
    <t>אֱדַ֙יִן֙ דָּנִיֵּ֣אל דְּנָ֔ה הֲוָ֣א מִתְנַצַּ֔ח עַל־סָרְכַיָּ֖א וַאֲחַשְׁדַּרְפְּנַיָּ֑א כׇּל־קֳבֵ֗ל דִּ֣י ר֤וּחַ יַתִּירָא֙ בֵּ֔הּ וּמַלְכָּ֣א עֲשִׁ֔ית לַהֲקָמוּתֵ֖הּ עַל־כׇּל־מַלְכוּתָֽא׃</t>
  </si>
  <si>
    <t>{{מ:פסוק|שיר השירים|ח|י}}</t>
  </si>
  <si>
    <t>אֲנִ֣י חוֹמָ֔ה וְשָׁדַ֖י כַּמִּגְדָּל֑וֹת אָ֛ז הָיִ֥יתִי בְעֵינָ֖יו כְּמוֹצְאֵ֥ת שָׁלֽוֹם׃</t>
  </si>
  <si>
    <t>{{מ:פסוק|דניאל|ו|ה}}</t>
  </si>
  <si>
    <t>אֱדַ֨יִן סָֽרְכַיָּ֜א וַאֲחַשְׁדַּרְפְּנַיָּ֗א הֲו֨וֹ בָעַ֧יִן עִלָּ֛ה לְהַשְׁכָּחָ֥ה לְדָנִיֵּ֖אל מִצַּ֣ד מַלְכוּתָ֑א וְכׇל־עִלָּ֨ה וּשְׁחִיתָ֜ה לָא־יָכְלִ֣ין לְהַשְׁכָּחָ֗ה כׇּל־קֳבֵל֙ דִּֽי־מְהֵימַ֣ן ה֔וּא וְכׇל־שָׁלוּ֙ וּשְׁחִיתָ֔ה לָ֥א הִשְׁתְּכַ֖חַת עֲלֽוֹהִי׃</t>
  </si>
  <si>
    <t>//{{נוסח|{{פפ}}|לת=פרשה פתוחה|השוו את הערות הנוסח לעיל (ו,ד; ח,ה), אבל כאן הפרשה פתוחה הן בכתי"ל והן בכתי"ת.}}//</t>
  </si>
  <si>
    <t>Progress:</t>
  </si>
  <si>
    <t>{{מ:פסוק|שיר השירים|ח|יא}}</t>
  </si>
  <si>
    <t>כֶּ֣רֶם הָיָ֤ה לִשְׁלֹמֹה֙ בְּבַ֣עַל הָמ֔וֹן נָתַ֥ן אֶת־הַכֶּ֖רֶם לַנֹּטְרִ֑ים אִ֛ישׁ יָבִ֥א בְּפִרְי֖וֹ אֶ֥לֶף כָּֽסֶף׃</t>
  </si>
  <si>
    <t>{{מ:פסוק|דניאל|ו|ו}}</t>
  </si>
  <si>
    <t>{{מ:פסוק|שיר השירים|ח|יב}}</t>
  </si>
  <si>
    <t>אֱ֠דַ֠יִן גֻּבְרַיָּ֤א אִלֵּךְ֙ אָֽמְרִ֔ין דִּ֣י לָ֧א נְהַשְׁכַּ֛ח לְדָנִיֵּ֥אל דְּנָ֖ה כׇּל־{{נוסח|עִלָּ֑ה|=ש1ת וקונטרסי-א (=בער, וראו במאמרו של עופר, "קונטרסי המסורה" עמ' 160) ומסורת-ש1 שנעתק ממנו|ל=עִלָּ֑א (כתיב אל"ף) וכן בקורן ומג"ה (!).|הערת ברויאר (שקיבל את הכתיב בכתי"ל רק במהדורתו הראשונה)|סימנים, מכון ממרא}} לָהֵ֕ן {{נוסח|הַשְׁכַּ֥חְנָֽא|=ש1ת ובדפוסים|ל=הַשְׁכַּ֥חְנָֽה (כתיב ה"א)|הערת ברויאר|קורן, סימנים, מכון ממרא}} עֲל֖וֹהִי בְּדָ֥ת אֱלָהֵֽהּ׃</t>
  </si>
  <si>
    <t>{{נוסח|כַּרְמִ֥י|=דפוסים|ל=כָּרְמִ֥י (בקמץ!)|הערות דותן וברויאר (במהדורותיו האחרונות) והמקליד}} שֶׁלִּ֖י לְפָנָ֑י הָאֶ֤לֶף לְךָ֙ שְׁלֹמֹ֔ה וּמָאתַ֖יִם לְנֹטְרִ֥ים אֶת־פִּרְיֽוֹ׃</t>
  </si>
  <si>
    <t>כל הספרים בתנ"ך מוכנים בגליון הנתונים הזה, וכבר הועלו פרקיהם במלואם בוויקיטקסט. בוויקיטקסט עדיין נשארות השלמה ועריכה סופית לפרקי המבוא השלם למהדורה.</t>
  </si>
  <si>
    <t>{{מ:פסוק|דניאל|ו|ז}}</t>
  </si>
  <si>
    <t>{{מ:פסוק|שיר השירים|ח|יג}}</t>
  </si>
  <si>
    <t>אֱ֠דַ֠יִן סָרְכַיָּ֤א וַאֲחַשְׁדַּרְפְּנַיָּא֙ אִלֵּ֔ן הַרְגִּ֖שׁוּ עַל־מַלְכָּ֑א וְכֵן֙ אָמְרִ֣ין לֵ֔הּ דָּרְיָ֥וֶשׁ מַלְכָּ֖א לְעָלְמִ֥ין חֱיִֽי׃</t>
  </si>
  <si>
    <t>{{נוסח|הַיּוֹשֶׁ֣בֶת|ל=הַיוֹשֶׁ֣בֶת (חסר דגש)|הערת המקליד}} בַּגַּנִּ֗ים חֲבֵרִ֛ים מַקְשִׁיבִ֥ים לְקוֹלֵ֖ךְ {{נוסח|הַשְׁמִיעִֽנִי|=ת (כתיב מלא יו"ד וחסר יו"ד) ובדפוסים, וכן בעוד שני כתבי־יד שנבדקו ע"י ברויאר [ב1ש2]. וראו גם במחלוקת המקבילה (לעיל ב,יד) שבה נתמך כתיב זה ע"י אש1ת; וכן בברויאר ומג"ה.|ל=הַשְׁמִיעִֽינִי (כתיב מלא יו"ד ומלא יו"ד) וכמו לעיל (ב,יד).}}׃</t>
  </si>
  <si>
    <t>{{מ:פסוק|דניאל|ו|ח}}</t>
  </si>
  <si>
    <t>All of the books of Tanakh in this spreadsheet are complete, and their chapters have been uploaded to Wikisource. At Wikisource the chapters of the full introduction to this edition (in Hebrew) still need to be completed and undergo final editing.</t>
  </si>
  <si>
    <t>אִתְיָעַ֜טוּ כֹּ֣ל{{מ:לגרמיה}}סָרְכֵ֣י מַלְכוּתָ֗א סִגְנַיָּ֤א וַֽאֲחַשְׁדַּרְפְּנַיָּא֙ הַדָּֽבְרַיָּ֣א וּפַחֲוָתָ֔א לְקַיָּמָ֤ה קְיָם֙ מַלְכָּ֔א וּלְתַקָּפָ֖ה אֱסָ֑ר דִּ֣י כׇל־דִּֽי־{{נוסח|יִבְעֵ֣א|=ש1ת וקונטרסי-א (=בער, וראו במאמרו של עופר, "קונטרסי המסורה" עמ' 160) ומסורת-ש1 שנעתק ממנו ומ"ש|ל=יִבְעֵ֣ה (כתיב ה"א)|הערת ברויאר|קורן, סימנים, מכון ממרא}} בָ֠ע֠וּ מִן־כׇּל־אֱלָ֨הּ וֶֽאֱנָ֜שׁ עַד־יוֹמִ֣ין תְּלָתִ֗ין לָהֵן֙ מִנָּ֣ךְ מַלְכָּ֔א יִתְרְמֵ֕א לְגֹ֖ב אַרְיָוָתָֽא׃</t>
  </si>
  <si>
    <t>{{מ:פסוק|שיר השירים|ח|יד}}</t>
  </si>
  <si>
    <t>בְּרַ֣ח{{מ:לגרמיה}}דּוֹדִ֗י וּֽדְמֵה־לְךָ֤ לִצְבִי֙ א֚וֹ לְעֹ֣פֶר הָֽאַיָּלִ֔ים עַ֖ל הָרֵ֥י בְשָׂמִֽים׃</t>
  </si>
  <si>
    <t>{{מ:פסוק|דניאל|ו|ט}}</t>
  </si>
  <si>
    <t>כְּעַ֣ן מַלְכָּ֔א תְּקִ֥ים אֱסָרָ֖א וְתִרְשֻׁ֣ם כְּתָבָ֑א דִּ֣י לָ֧א לְהַשְׁנָיָ֛ה כְּדָת־מָדַ֥י וּפָרַ֖ס דִּי־לָ֥א תֶעְדֵּֽא׃</t>
  </si>
  <si>
    <t>הערה: גליון הנתונים הזה מכיל את הנוסח המלא (כולל תיעוד מקומי) לכל הפרקים והפסוקים שבמקרא, וגם רשימה מבוארת של התבניות המופיעות בתוך הטקסט. הוא *אינו* מכיל את ההקדמה המתודולוגית המלאה למהדורה זו, את המדריך הטכני לגליון הנתונים, את הקוד לתבניות, ואת הקוד ליצירת דפים מיוחדים לפרשות השבוע. כל החומר ההוא נגיש באתר ויקיטקסט (קישורים למעלה).</t>
  </si>
  <si>
    <t>{{מ:פסוק|דניאל|ו|י}}</t>
  </si>
  <si>
    <t>Note: This spreadsheet contains the full text (including local documentation) for all of the chapters and verses in the Hebrew Bible, as well as an explanatory list of the templates which appear inside the base text. It does *not* include the overall introduction that explains this edition's methodology, the technical guide for the spreadsheet, the code for templates, the code for pages showing the weekly Torah portions, nor the coded text for biblical passages which this edition shows in special formats. All of that material is available at Wikisource (links appear above).</t>
  </si>
  <si>
    <t>מגילת רות/א</t>
  </si>
  <si>
    <t>כׇּל־קֳבֵ֖ל דְּנָ֑ה מַלְכָּא֙ דָּֽרְיָ֔וֶשׁ רְשַׁ֥ם כְּתָבָ֖א וֶאֱסָרָֽא׃</t>
  </si>
  <si>
    <t>קוד להעלאת התוכן בגליון הנתונים הזה אל ויקיטקסט נמצא בקישור הבא:</t>
  </si>
  <si>
    <t>Code for uploading the content of this spreadsheet to Wikisource may be found at the following link:</t>
  </si>
  <si>
    <t>{{מ:פסוק|דניאל|ו|יא|סדר=ה}}</t>
  </si>
  <si>
    <t>וְ֠דָנִיֵּ֠אל כְּדִ֨י יְדַ֜ע דִּֽי־רְשִׁ֤ים כְּתָבָא֙ עַ֣ל לְבַיְתֵ֔הּ וְכַוִּ֨ין פְּתִיחָ֥ן לֵהּ֙ בְּעִלִּיתֵ֔הּ נֶ֖גֶד יְרוּשְׁלֶ֑ם וְזִמְנִין֩ תְּלָתָ֨ה בְיוֹמָ֜א ה֣וּא{{מ:לגרמיה}}בָּרֵ֣ךְ עַל־בִּרְכ֗וֹהִי וּמְצַלֵּ֤א וּמוֹדֵא֙ קֳדָ֣ם אֱלָהֵ֔הּ כׇּל־קֳבֵל֙ דִּֽי־הֲוָ֣א עָבֵ֔ד מִן־קַדְמַ֖ת {{נוסח|דְּנָֽה|=ש1 ובדפוסים (וכן בהקדלה שלא העיר על המפיק)|ל=דְּנָֽהּ (נקודה [מפיק?] בה"א)|הערות ברויאר ודותן}}׃</t>
  </si>
  <si>
    <t>{{מ:פסוק|דניאל|ו|יב}}</t>
  </si>
  <si>
    <t>אֱ֠דַ֠יִן גֻּבְרַיָּ֤א אִלֵּךְ֙ הַרְגִּ֔שׁוּ וְהַשְׁכַּ֖חוּ לְדָנִיֵּ֑אל {{נוסח|בָּעֵ֥ה|=ש1ת ומסורת-ל וטברנית וכן בדפוסים|ל=בָּעֵ֥א (כתיב אל"ף)|הערת ברויאר|קורן, סימנים, מכון ממרא}} וּמִתְחַנַּ֖ן קֳדָ֥ם אֱלָהֵֽהּ׃</t>
  </si>
  <si>
    <t>{{מ:פסוק|דניאל|ו|יג}}</t>
  </si>
  <si>
    <t>בֵּ֠אדַ֠יִן {{נוסח|קְרִ֨בוּ|=ש1ת ומסורת-ל ובדפוסים|ל=קְרִ֨יבוּ (כתיב מלא יו"ד)|הערת ברויאר|קורן, סימנים, מכון ממרא}} וְאָמְרִ֥ין קֳדָם־מַלְכָּא֮ עַל־אֱסָ֣ר מַלְכָּא֒ הֲלָ֧א אֱסָ֣ר רְשַׁ֗מְתָּ דִּ֣י כׇל־אֱנָ֡שׁ דִּֽי־{{נוסח|יִבְעֵא֩|=ש1ת ובדפוסים|ל=יִבְעֵה֩ (כתיב ה"א)|הערת ברויאר|קורן, סימנים, מכון ממרא}} מִן־כׇּל־אֱלָ֨הּ וֶֽאֱנָ֜שׁ עַד־יוֹמִ֣ין תְּלָתִ֗ין לָהֵן֙ מִנָּ֣ךְ מַלְכָּ֔א יִתְרְמֵ֕א לְג֖וֹב {{נוסח|אַרְיָוָתָ֑א|=ל כמנהגו, וכן דעתו של דותן; אבל הקמ"ץ בוי"ו מטושטש ובהקלדה=אַרְיָותָ֑א (חסר קמץ!)}} עָנֵ֨ה מַלְכָּ֜א וְאָמַ֗ר יַצִּיבָ֧א מִלְּתָ֛א כְּדָת־מָדַ֥י וּפָרַ֖ס דִּי־לָ֥א תֶעְדֵּֽא׃</t>
  </si>
  <si>
    <t>{{מ:פסוק|דניאל|ו|יד}}</t>
  </si>
  <si>
    <t>בֵּ֠אדַ֠יִן עֲנ֣וֹ וְאָמְרִין֮ קֳדָ֣ם מַלְכָּא֒ דִּ֣י דָנִיֵּ֡אל דִּי֩ מִן־בְּנֵ֨י גָלוּתָ֜א דִּ֣י יְה֗וּד לָא־שָׂ֨ם {{כו"ק|עליך|עֲלָ֤ךְ}} מַלְכָּא֙ טְעֵ֔ם וְעַל־אֱסָרָ֖א דִּ֣י רְשַׁ֑מְתָּ וְזִמְנִ֤ין תְּלָתָה֙ בְּיוֹמָ֔א בָּעֵ֖א בָּעוּתֵֽהּ׃</t>
  </si>
  <si>
    <t>//{{נוסח|{{פפ}}|ל=אין פרשה}}//</t>
  </si>
  <si>
    <t>{{מ:פסוק|דניאל|ו|טו}}</t>
  </si>
  <si>
    <t>אֱדַ֨יִן מַלְכָּ֜א כְּדִ֧י מִלְּתָ֣א שְׁמַ֗ע שַׂגִּיא֙ בְּאֵ֣שׁ עֲל֔וֹהִי וְעַ֧ל דָּנִיֵּ֛אל שָׂ֥ם בָּ֖ל לְשֵׁיזָבוּתֵ֑הּ וְעַד֙ מֶֽעָלֵ֣י שִׁמְשָׁ֔א הֲוָ֥א מִשְׁתַּדַּ֖ר לְהַצָּלוּתֵֽהּ׃</t>
  </si>
  <si>
    <t>{{מ:ספר חדש|רות}}</t>
  </si>
  <si>
    <t>{{מ:פסוק|רות|א|א|סדר=א}}</t>
  </si>
  <si>
    <t>וַיְהִ֗י בִּימֵי֙ שְׁפֹ֣ט הַשֹּׁפְטִ֔ים וַיְהִ֥י רָעָ֖ב בָּאָ֑רֶץ וַיֵּ֨לֶךְ אִ֜ישׁ מִבֵּ֧ית לֶ֣חֶם יְהוּדָ֗ה לָגוּר֙ בִּשְׂדֵ֣י מוֹאָ֔ב ה֥וּא וְאִשְׁתּ֖וֹ וּשְׁנֵ֥י בָנָֽיו׃</t>
  </si>
  <si>
    <t>{{מ:פסוק|דניאל|ו|טז}}</t>
  </si>
  <si>
    <t>בֵּאדַ֙יִן֙ גֻּבְרַיָּ֣א אִלֵּ֔ךְ הַרְגִּ֖שׁוּ עַל־מַלְכָּ֑א וְאָמְרִ֣ין לְמַלְכָּ֗א דַּ֤ע מַלְכָּא֙ דִּֽי־דָת֙ לְמָדַ֣י וּפָרַ֔ס דִּֽי־כׇל־אֱסָ֥ר וּקְיָ֛ם דִּֽי־מַלְכָּ֥א יְהָקֵ֖ים לָ֥א לְהַשְׁנָיָֽה׃</t>
  </si>
  <si>
    <t>{{מ:פסוק|רות|א|ב}}</t>
  </si>
  <si>
    <t>וְשֵׁ֣ם הָאִ֣ישׁ {{נוסח|אֱֽלִימֶ֡לֶךְ|א=געיה ימנית (!) אבל במג"ה בשמאל|ל=געיה אמצעית}} וְשֵׁם֩ אִשְׁתּ֨וֹ {{מ:קמץ|ד=נׇעֳמִ֜י|ס=נָעֳמִ֜י}} {{נוסח|וְשֵׁ֥ם שְׁנֵֽי־בָנָ֣יו{{מ:לגרמיה}}מַחְל֤וֹן וְכִלְיוֹן֙|על לגרמיה בתחום שלטונו של פשטא ראו ברויאר, טעמי המקרא, ב.56 (עמ' 66); והשוו ויקרא י,ו (שמיני); כא,י (אמֹר).}} אֶפְרָתִ֔ים מִבֵּ֥ית לֶ֖חֶם יְהוּדָ֑ה וַיָּבֹ֥אוּ {{נוסח|שְׂדֵֽי־מוֹאָ֖ב|=א (געיה)|ל=שְׂדֵי־מוֹאָ֖ב (אין געיה)}} וַיִּֽהְיוּ־שָֽׁם׃</t>
  </si>
  <si>
    <t>הקדשה</t>
  </si>
  <si>
    <t>Dedication</t>
  </si>
  <si>
    <t>מהדורת "מקרא על פי המסורה" מוקדשת לרעייתי האהובה, תמרה בת אברהם אבינו קליאצ'קין-קדיש, לקראת נישואינו, אור ליום ח' אדר שנת ה' תשע"ח. את בשבילי היהלום שבכתר.</t>
  </si>
  <si>
    <t>{{מ:פסוק|דניאל|ו|יז}}</t>
  </si>
  <si>
    <t>"Miqra according to the Mesorah" is dedicated to my beloved bride, Tamara Klyachkin-Kadish, in anticipation of our wedding on the eve of 8 Adar 5778. You are the jewel in my crown.</t>
  </si>
  <si>
    <t>בֵּאדַ֜יִן מַלְכָּ֣א אֲמַ֗ר וְהַיְתִיו֙ לְדָ֣נִיֵּ֔אל וּרְמ֕וֹ לְגֻבָּ֖א דִּ֣י אַרְיָוָתָ֑א עָנֵ֤ה מַלְכָּא֙ וְאָמַ֣ר לְדָנִיֵּ֔אל אֱלָהָ֗ךְ דִּ֣י {{כו"ק|אנתה|אַ֤נְתְּ}} פָּֽלַֽח־לֵהּ֙ בִּתְדִירָ֔א ה֖וּא יְשֵׁיזְבִנָּֽךְ׃</t>
  </si>
  <si>
    <t>{{מ:פסוק|רות|א|ג}}</t>
  </si>
  <si>
    <t>וַיָּ֥מָת אֱלִימֶ֖לֶךְ אִ֣ישׁ {{מ:קמץ|ד=נׇעֳמִ֑י|ס=נָעֳמִ֑י}} וַתִּשָּׁאֵ֥ר הִ֖יא וּשְׁנֵ֥י בָנֶֽיהָ׃</t>
  </si>
  <si>
    <t>{{מ:פסוק|דניאל|ו|יח}}</t>
  </si>
  <si>
    <t>וְהֵיתָ֙יִת֙ אֶ֣בֶן חֲדָ֔ה וְשֻׂמַ֖ת עַל־פֻּ֣ם גֻּבָּ֑א וְחַתְמַ֨הּ מַלְכָּ֜א בְּעִזְקְתֵ֗הּ וּבְעִזְקָת֙ רַבְרְבָנ֔וֹהִי דִּ֛י לָא־תִשְׁנֵ֥א צְב֖וּ בְּדָנִיֵּֽאל׃</t>
  </si>
  <si>
    <t>{{מ:פסוק|רות|א|ד}}</t>
  </si>
  <si>
    <t>וַיִּשְׂא֣וּ לָהֶ֗ם נָשִׁים֙ מֹֽאֲבִיּ֔וֹת שֵׁ֤ם {{נוסח|הָאַחַת֙|=א (אין געיה)|ל=הָֽאַחַת֙ (געיה)}} עׇרְפָּ֔ה וְשֵׁ֥ם הַשֵּׁנִ֖ית ר֑וּת וַיֵּ֥שְׁבוּ שָׁ֖ם כְּעֶ֥שֶׂר שָׁנִֽים׃</t>
  </si>
  <si>
    <t>{{מ:פסוק|דניאל|ו|יט}}</t>
  </si>
  <si>
    <t>אֱ֠דַ֠יִן אֲזַ֨ל מַלְכָּ֤א לְהֵֽיכְלֵהּ֙ וּבָ֣ת טְוָ֔ת וְדַחֲוָ֖ן לָא־הַנְעֵ֣ל {{מ:קמץ|ד=קׇֽדָמ֑וֹהִי|ס=קָֽדָמ֑וֹהִי}} וְשִׁנְתֵּ֖הּ נַדַּ֥ת עֲלֽוֹהִי׃</t>
  </si>
  <si>
    <t>{{מ:פסוק|רות|א|ה}}</t>
  </si>
  <si>
    <t>{{נוסח|וַיָּמֻ֥תוּ|=את ומסורות-אל וטברנית|ל=וַיָּמ֥וּתוּ (כתיב מלא וי"ו)}} גַם־שְׁנֵיהֶ֖ם מַחְל֣וֹן וְכִלְי֑וֹן וַתִּשָּׁאֵר֙ הָֽאִשָּׁ֔ה מִשְּׁנֵ֥י יְלָדֶ֖יהָ וּמֵאִישָֽׁהּ׃</t>
  </si>
  <si>
    <t>{{מ:פסוק|דניאל|ו|כ}}</t>
  </si>
  <si>
    <t>בֵּאדַ֣יִן מַלְכָּ֔א {{נוסח|בִּשְׁ{{מ:אות-ק|פַּ}}רְ{{מ:אות-ג|פָּ}}רָ֖א|=מ"ס-ל ומ"ג ומ"ש (ובדפוסים וקורן)|ל=בִּשְׁפַּרְפָּרָ֖א (אותיות רגילות)|קורן-ניקוד=בִּשְׁפַרְפָּרָ֖א|הערת ברויאר|אותיות מיוחדות=קורן, סימנים, מכון ממרא}} יְק֣וּם בְּנׇגְהָ֑א {{נוסח|וּ֨בְהִתְבְּהָלָ֔ה|=ת ושיטת-א|ל=וּבְהִ֨תְבְּהָלָ֔ה (מקום המתיגה)|הערת ברויאר}} לְגֻבָּ֥א דִֽי־אַרְיָוָתָ֖א אֲזַֽל׃</t>
  </si>
  <si>
    <t>{{מ:פסוק|רות|א|ו}}</t>
  </si>
  <si>
    <t>וַתָּ֤קׇם הִיא֙ וְכַלֹּתֶ֔יהָ וַתָּ֖שׇׁב מִשְּׂדֵ֣י מוֹאָ֑ב כִּ֤י שָֽׁמְעָה֙ בִּשְׂדֵ֣ה מוֹאָ֔ב כִּֽי־פָקַ֤ד יְהֹוָה֙ אֶת־עַמּ֔וֹ לָתֵ֥ת לָהֶ֖ם לָֽחֶם׃</t>
  </si>
  <si>
    <t>{{מ:פסוק|דניאל|ו|כא}}</t>
  </si>
  <si>
    <t>וּכְמִקְרְבֵ֣הּ לְגֻבָּ֔א לְדָ֣נִיֵּ֔אל בְּקָ֥ל עֲצִ֖יב זְעִ֑ק עָנֵ֨ה מַלְכָּ֜א וְאָמַ֣ר לְדָנִיֵּ֗אל דָּֽנִיֵּאל֙ עֲבֵד֙ אֱלָהָ֣א חַיָּ֔א אֱלָהָ֗ךְ דִּ֣י {{כו"ק|אנתה|אַ֤נְתְּ}} פָּֽלַֽח־לֵהּ֙ בִּתְדִירָ֔א הַיְכִ֥ל לְשֵׁיזָבוּתָ֖ךְ מִן־אַרְיָוָתָֽא׃</t>
  </si>
  <si>
    <t>{{מ:פסוק|רות|א|ז}}</t>
  </si>
  <si>
    <t>וַתֵּצֵ֗א מִן־הַמָּקוֹם֙ אֲשֶׁ֣ר {{נוסח|הָֽיְתָה־שָּׁ֔מָּה|=א (געיה)|ל=הָיְתָה־שָׁ֔מָּה (אין געיה)}} וּשְׁתֵּ֥י {{נוסח|כַלּוֹתֶ֖יהָ|=את ומסורת-ל וטברנית|ל=כַלֹּתֶ֖יהָ (כתיב חסר וי"ו)}} עִמָּ֑הּ וַתֵּלַ֣כְנָה בַדֶּ֔רֶךְ לָשׁ֖וּב אֶל־אֶ֥רֶץ יְהוּדָֽה׃</t>
  </si>
  <si>
    <t>{{מ:פסוק|דניאל|ו|כב}}</t>
  </si>
  <si>
    <t>אֱדַ֙יִן֙ {{נוסח|דָּנִיֵּ֔אל|=דפוסים ושיטת-א|ל=דָּנִיֶּ֔אל (בסגול)|הערות ברויאר (בספק במהדרותו האחרונה) ודותן}} עִם־מַלְכָּ֖א מַלִּ֑ל מַלְכָּ֖א לְעָלְמִ֥ין חֱיִֽי׃</t>
  </si>
  <si>
    <t>{{מ:פסוק|רות|א|ח}}</t>
  </si>
  <si>
    <t>וַתֹּ֤אמֶר {{מ:קמץ|ד=נׇעֳמִי֙|ס=נָעֳמִי֙}} לִשְׁתֵּ֣י כַלֹּתֶ֔יהָ לֵ֣כְנָה שֹּׁ֔בְנָה אִשָּׁ֖ה לְבֵ֣ית אִמָּ֑הּ {{כו"ק|יעשה|יַ֣עַשׂ}} יְהֹוָ֤ה עִמָּכֶם֙ חֶ֔סֶד כַּאֲשֶׁ֧ר עֲשִׂיתֶ֛ם עִם־הַמֵּתִ֖ים וְעִמָּדִֽי׃</t>
  </si>
  <si>
    <t>{{מ:פסוק|דניאל|ו|כג}}</t>
  </si>
  <si>
    <t>אֱלָהִ֞י שְׁלַ֣ח מַלְאֲכֵ֗הּ {{נוסח|וּֽסְגַ֛ר|ל=וּֽסֲגַ֛ר (חטף) וכן בקורן|הערת ברויאר|סימנים, מכון ממרא}} פֻּ֥ם אַרְיָוָתָ֖א וְלָ֣א חַבְּל֑וּנִי כׇּל־קֳבֵ֗ל דִּ֤י {{מ:קמץ|ד=קׇֽדָמ֙וֹהִי֙|ס=קָֽדָמ֙וֹהִי֙}} זָכוּ֙ הִשְׁתְּכַ֣חַת לִ֔י וְאַ֤ף {{כו"ק|קדמיך|{{מ:קמץ|ד=קׇֽדָמָךְ֙|ס=קָֽדָמָךְ֙}}}} מַלְכָּ֔א חֲבוּלָ֖ה לָ֥א עַבְדֵֽת׃</t>
  </si>
  <si>
    <t>{{מ:פסוק|רות|א|ט}}</t>
  </si>
  <si>
    <t>יִתֵּ֤ן יְהֹוָה֙ לָכֶ֔ם וּמְצֶ֣אןָ מְנוּחָ֔ה אִשָּׁ֖ה בֵּ֣ית אִישָׁ֑הּ וַתִּשַּׁ֣ק לָהֶ֔ן וַתִּשֶּׂ֥אנָה קוֹלָ֖ן וַתִּבְכֶּֽינָה׃</t>
  </si>
  <si>
    <t>{{מ:פסוק|דניאל|ו|כד}}</t>
  </si>
  <si>
    <t>בֵּאדַ֣יִן מַלְכָּ֗א שַׂגִּיא֙ טְאֵ֣ב עֲל֔וֹהִי וּלְדָ֣נִיֵּ֔אל אֲמַ֖ר לְהַנְסָקָ֣ה מִן־גֻּבָּ֑א וְהֻסַּ֨ק דָּנִיֵּ֜אל מִן־גֻּבָּ֗א וְכׇל־חֲבָל֙ לָא־הִשְׁתְּכַ֣ח בֵּ֔הּ דִּ֖י הֵימִ֥ן בֵּאלָהֵֽהּ׃</t>
  </si>
  <si>
    <t>{{מ:פסוק|רות|א|י}}</t>
  </si>
  <si>
    <t>{{מ:פסוק|דניאל|ו|כה}}</t>
  </si>
  <si>
    <t>וַתֹּאמַ֖רְנָה־לָּ֑הּ {{נוסח|כִּֽי־אִתָּ֥ךְ|=א (געיה)|ל=כִּי־אִתָּ֥ךְ (אין געיה)}} נָשׁ֖וּב לְעַמֵּֽךְ׃</t>
  </si>
  <si>
    <t>וַאֲמַ֣ר מַלְכָּ֗א וְהַיְתִ֞יו גֻּבְרַיָּ֤א אִלֵּךְ֙ דִּֽי־אֲכַ֤לוּ קַרְצ֙וֹהִי֙ דִּ֣י דָֽנִיֵּ֔אל {{נוסח|וּלְג֤וֹב|=ת ומסורת-ל וטברניות ובדפוסים|ל=וּלְגֹ֤ב (כתיב חסר) וכן בקורן|הערת ברויאר|סימנים, מכון ממרא}} אַרְיָוָתָא֙ רְמ֔וֹ אִנּ֖וּן בְּנֵיה֣וֹן וּנְשֵׁיה֑וֹן וְלָֽא־מְט֞וֹ לְאַרְעִ֣ית גֻּבָּ֗א עַ֠ד דִּֽי־שְׁלִ֤טֽוּ בְהוֹן֙ אַרְיָ֣וָתָ֔א וְכׇל־גַּרְמֵיה֖וֹן הַדִּֽקוּ׃</t>
  </si>
  <si>
    <t>{{מ:פסוק|דניאל|ו|כו}}</t>
  </si>
  <si>
    <t>בֵּאדַ֜יִן דָּרְיָ֣וֶשׁ מַלְכָּ֗א כְּ֠תַ֠ב לְֽכׇל־עַֽמְמַיָּ֞א {{נוסח|אֻמַּיָּ֧א|=דפוסים|ל=אֻמַיָּ֧א|הערת ברויאר}} וְלִשָּׁנַיָּ֛א דִּֽי־{{קו"כ|דארין|דָיְרִ֥ין}} בְּכׇל־אַרְעָ֖א שְׁלָמְכ֥וֹן יִשְׂגֵּֽא׃</t>
  </si>
  <si>
    <t>{{מ:פסוק|רות|א|יא}}</t>
  </si>
  <si>
    <t>וַתֹּ֤אמֶר {{מ:קמץ|ד=נׇעֳמִי֙|ס=נָעֳמִי֙}} שֹׁ֣בְנָה בְנֹתַ֔י לָ֥מָּה תֵלַ֖כְנָה עִמִּ֑י הַֽעֽוֹד־לִ֤י בָנִים֙ בְּֽמֵעַ֔י וְהָי֥וּ לָכֶ֖ם לַאֲנָשִֽׁים׃</t>
  </si>
  <si>
    <t>{{מ:פסוק|דניאל|ו|כז}}</t>
  </si>
  <si>
    <t>מִן־קֳדָמַי֮ שִׂ֣ים טְעֵם֒ דִּ֣י{{מ:לגרמיה}}בְּכׇל־שׇׁלְטָ֣ן מַלְכוּתִ֗י לֶהֱוֺ֤ן {{כו"ק|זאעין|זָיְעִין֙}} וְדָ֣חֲלִ֔ין מִן־קֳדָ֖ם אֱלָהֵ֣הּ דִּי־דָֽנִיֵּ֑אל דִּי־ה֣וּא{{מ:לגרמיה}}אֱלָהָ֣א חַיָּ֗א וְקַיָּם֙ לְעָ֣לְמִ֔ין וּמַלְכוּתֵהּ֙ דִּֽי־לָ֣א {{נוסח|תִתְחַבַּ֔ל|=ל? ובדפוסים|ל=תִתְחַבֵּ֔ל? (בי"ת צרויה?) אבל יותר נראה שהקו של הפת"ח נמחק באמצע|הערת ברויאר}} וְשׇׁלְטָנֵ֖הּ עַד־סוֹפָֽא׃</t>
  </si>
  <si>
    <t>{{מ:פסוק|רות|א|יב}}</t>
  </si>
  <si>
    <t>שֹׁ֤בְנָה בְנֹתַי֙ לֵ֔כְןָ כִּ֥י זָקַ֖נְתִּי מִהְי֣וֹת לְאִ֑ישׁ כִּ֤י אָמַ֙רְתִּי֙ יֶשׁ־לִ֣י תִקְוָ֔ה גַּ֣ם הָיִ֤יתִי הַלַּ֙יְלָה֙ לְאִ֔ישׁ וְגַ֖ם יָלַ֥דְתִּי בָנִֽים׃</t>
  </si>
  <si>
    <t>{{מ:פסוק|דניאל|ו|כח}}</t>
  </si>
  <si>
    <t>מְשֵׁיזִ֣ב וּמַצִּ֗ל וְעָבֵד֙ אָתִ֣ין וְתִמְהִ֔ין בִּשְׁמַיָּ֖א וּבְאַרְעָ֑א דִּ֚י {{נוסח|שֵׁיזִ֣ב|=ת ובדפוסים|ל=שֵׁיזִ֣יב (כתיב מלא יו"ד בראש ובסוף)|הערת ברויאר|קורן, סימנים, מכון ממרא}} לְדָֽנִיֵּ֔אל מִן־יַ֖ד אַרְיָוָתָֽא׃</t>
  </si>
  <si>
    <t>{{מ:פסוק|רות|א|יג}}</t>
  </si>
  <si>
    <t>הֲלָהֵ֣ן{{מ:לגרמיה}}תְּשַׂבֵּ֗רְנָה עַ֚ד אֲשֶׁ֣ר יִגְדָּ֔לוּ הֲלָהֵן֙ תֵּֽעָגֵ֔נָה לְבִלְתִּ֖י הֱי֣וֹת לְאִ֑ישׁ אַ֣ל בְּנֹתַ֗י כִּֽי־מַר־לִ֤י מְאֹד֙ מִכֶּ֔ם כִּֽי־יָצְאָ֥ה בִ֖י יַד־יְהֹוָֽה׃</t>
  </si>
  <si>
    <t>{{מ:פסוק|דניאל|ו|כט}}</t>
  </si>
  <si>
    <t>וְדָנִיֵּ֣אל דְּנָ֔ה הַצְלַ֖ח בְּמַלְכ֣וּת דָּרְיָ֑וֶשׁ וּבְמַלְכ֖וּת כּ֥וֹרֶשׁ {{כו"ק|פרסיא|פָּרְסָאָֽה}}׃</t>
  </si>
  <si>
    <t>{{מ:פסוק|רות|א|יד}}</t>
  </si>
  <si>
    <t>וַתִּשֶּׂ֣נָה קוֹלָ֔ן וַתִּבְכֶּ֖ינָה ע֑וֹד וַתִּשַּׁ֤ק עׇרְפָּה֙ לַחֲמוֹתָ֔הּ וְר֖וּת דָּ֥בְקָה בָּֽהּ׃</t>
  </si>
  <si>
    <t>ספר דניאל/ז</t>
  </si>
  <si>
    <t>{{מ:פסוק|רות|א|טו}}</t>
  </si>
  <si>
    <t>וַתֹּ֗אמֶר הִנֵּה֙ שָׁ֣בָה יְבִמְתֵּ֔ךְ אֶל־עַמָּ֖הּ וְאֶל־אֱלֹהֶ֑יהָ שׁ֖וּבִי אַחֲרֵ֥י יְבִמְתֵּֽךְ׃</t>
  </si>
  <si>
    <t>{{מ:פסוק|דניאל|ז|א}}</t>
  </si>
  <si>
    <t>{{מ:פסוק|רות|א|טז}}</t>
  </si>
  <si>
    <t>בִּשְׁנַ֣ת חֲדָ֗ה לְבֵלְאשַׁצַּר֙ מֶ֣לֶךְ בָּבֶ֔ל דָּנִיֵּאל֙ חֵ֣לֶם חֲזָ֔ה וְחֶזְוֵ֥י רֵאשֵׁ֖הּ עַֽל־מִשְׁכְּבֵ֑הּ בֵּאדַ֙יִן֙ חֶלְמָ֣א כְתַ֔ב רֵ֥אשׁ מִלִּ֖ין אֲמַֽר׃</t>
  </si>
  <si>
    <t>וַתֹּ֤אמֶר רוּת֙ אַל־תִּפְגְּעִי־בִ֔י לְעׇזְבֵ֖ךְ לָשׁ֣וּב מֵאַחֲרָ֑יִךְ כִּ֠י אֶל־אֲשֶׁ֨ר תֵּלְכִ֜י אֵלֵ֗ךְ וּבַאֲשֶׁ֤ר תָּלִ֙ינִי֙ אָלִ֔ין עַמֵּ֣ךְ עַמִּ֔י וֵאלֹהַ֖יִךְ אֱלֹהָֽי׃</t>
  </si>
  <si>
    <t>{{מ:פסוק|דניאל|ז|ב}}</t>
  </si>
  <si>
    <t>ספר תהלים/א</t>
  </si>
  <si>
    <t>{{מ:פסוק|רות|א|יז}}</t>
  </si>
  <si>
    <t>עָנֵ֤ה דָנִיֵּאל֙ וְאָמַ֔ר חָזֵ֥ה הֲוֵ֛ית בְּחֶזְוִ֖י עִם־לֵֽילְיָ֑א וַאֲר֗וּ אַרְבַּע֙ רוּחֵ֣י שְׁמַיָּ֔א מְגִיחָ֖ן לְיַמָּ֥א רַבָּֽא׃</t>
  </si>
  <si>
    <t>בַּאֲשֶׁ֤ר תָּמ֙וּתִי֙ אָמ֔וּת וְשָׁ֖ם אֶקָּבֵ֑ר כֹּה֩ יַעֲשֶׂ֨ה יְהֹוָ֥ה לִי֙ וְכֹ֣ה {{נוסח|יוֹסִ֔יף|=א ומסורות-אל וטברניות|ל=יֹסִ֔יף (כתיב חסר וי"ו)}} כִּ֣י הַמָּ֔וֶת יַפְרִ֖יד בֵּינִ֥י וּבֵינֵֽךְ׃</t>
  </si>
  <si>
    <t>{{מ:ספר חדש|תהלים}}{{רווח לספר בתהלים|ספר ראשון}}</t>
  </si>
  <si>
    <t>{{מ:פסוק|תהלים|א|א|סדר=א}}</t>
  </si>
  <si>
    <t>אַ֥שְֽׁרֵי הָאִ֗ישׁ{{ר1}}אֲשֶׁ֤ר{{מ:לגרמיה}}לֹ֥א הָלַךְ֮ בַּעֲצַ{{אתנח הפוך}}ת רְשָׁ֫עִ֥ים{{ר3}}וּבְדֶ֣רֶךְ חַ֭טָּאִים לֹ֥א עָמָ֑ד{{ר1}}וּבְמוֹשַׁ֥ב לֵ֝צִ֗ים לֹ֣א יָשָֽׁב׃</t>
  </si>
  <si>
    <t>{{מ:פסוק|דניאל|ז|ג}}</t>
  </si>
  <si>
    <t>{{מ:פסוק|רות|א|יח}}</t>
  </si>
  <si>
    <t>וְאַרְבַּ֤ע חֵיוָן֙ רַבְרְבָ֔ן סָלְקָ֖ן מִן־יַמָּ֑א שָׁנְיָ֖ן דָּ֥א מִן־דָּֽא׃</t>
  </si>
  <si>
    <t>{{ר4}}</t>
  </si>
  <si>
    <t>וַתֵּ֕רֶא כִּֽי־מִתְאַמֶּ֥צֶת הִ֖יא לָלֶ֣כֶת אִתָּ֑הּ וַתֶּחְדַּ֖ל לְדַבֵּ֥ר אֵלֶֽיהָ׃</t>
  </si>
  <si>
    <t>{{מ:פסוק|תהלים|א|ב}}</t>
  </si>
  <si>
    <t>כִּ֤י אִ֥ם בְּתוֹרַ֥ת יְהֹוָ֗ה חֶ֫פְצ֥וֹ{{ר1}}וּֽבְתוֹרָת֥וֹ יֶהְגֶּ֗ה יוֹמָ֥ם וָלָֽיְלָה׃</t>
  </si>
  <si>
    <t>{{מ:פסוק|תהלים|א|ג}}</t>
  </si>
  <si>
    <t>וְֽהָיָ֗ה כְּעֵץ֮ שָׁת{{אתנח הפוך}}וּל עַֽל־פַּלְגֵ֫י מָ֥יִם{{ר1}}אֲשֶׁ֤ר פִּרְי֨וֹ{{מ:לגרמיה}}יִתֵּ֬ן בְּעִתּ֗וֹ{{ר1}}וְעָלֵ֥הוּ לֹֽא־יִבּ֑וֹל{{ר2}}וְכֹ֖ל אֲשֶׁר־יַעֲשֶׂ֣ה יַצְלִֽיחַ׃</t>
  </si>
  <si>
    <t>{{מ:פסוק|דניאל|ז|ד}}</t>
  </si>
  <si>
    <t>{{מ:פסוק|רות|א|יט}}</t>
  </si>
  <si>
    <t>קַדְמָיְתָ֣א כְאַרְיֵ֔ה וְגַפִּ֥ין דִּֽי־נְשַׁ֖ר לַ֑הּ חָזֵ֣ה הֲוֵ֡ית עַד֩ דִּי־מְּרִ֨יטוּ {{נוסח|{{כו"ק|גפיה|גַפַּ֜הּ}}|אין ציון לקרי בכתי"ל וכן בהקלדה; והשוו את הכתיב "גביה" בפסוק ו'.}} וּנְטִ֣ילַת מִן־אַרְעָ֗א וְעַל־רַגְלַ֙יִן֙ כֶּאֱנָ֣שׁ הֳקִימַ֔ת וּלְבַ֥ב אֱנָ֖שׁ יְהִ֥יב לַֽהּ׃</t>
  </si>
  <si>
    <t>וַתֵּלַ֣כְנָה שְׁתֵּיהֶ֔ם עַד־{{נוסח|בּוֹאָ֖נָה|=אש1ת ומסורת טברנית ומ"ש|ל=בֹּאָ֖נָה (כתיב חסר וי"ו)}} בֵּ֣ית לָ֑חֶם וַיְהִ֗י {{נוסח|כְּבוֹאָ֙נָה֙|=את ומסורת טברנית|ל=כְּבֹאָ֙נָה֙ (כתיב חסר וי"ו)}} בֵּ֣ית לֶ֔חֶם וַתֵּהֹ֤ם כׇּל־הָעִיר֙ עֲלֵיהֶ֔ן וַתֹּאמַ֖רְנָה הֲזֹ֥את {{מ:קמץ|ד=נׇעֳמִֽי|ס=נָעֳמִֽי}}׃</t>
  </si>
  <si>
    <t>{{מ:פסוק|תהלים|א|ד}}</t>
  </si>
  <si>
    <t>לֹא־כֵ֥ן הָרְשָׁעִ֑ים{{ר1}}כִּ֥י אִם־כַּ֝מֹּ֗ץ אֲֽשֶׁר־תִּדְּפֶ֥נּוּ רֽוּחַ׃</t>
  </si>
  <si>
    <t>{{מ:פסוק|תהלים|א|ה}}</t>
  </si>
  <si>
    <t>עַל־כֵּ֤ן{{מ:לגרמיה}}לֹא־יָקֻ֣מוּ רְ֭שָׁעִים בַּמִּשְׁפָּ֑ט{{ר1}}וְ֝חַטָּאִ֗ים בַּעֲדַ֥ת צַדִּיקִֽים׃</t>
  </si>
  <si>
    <t>{{מ:פסוק|דניאל|ז|ה}}</t>
  </si>
  <si>
    <t>וַאֲר֣וּ חֵיוָה֩ {{מ:קמץ|ד=אׇחֳרִ֨י|ס=אָחֳרִ֨י}} תִנְיָנָ֜ה דָּמְיָ֣ה לְדֹ֗ב וְלִשְׂטַר־חַד֙ הֳקִמַ֔ת וּתְלָ֥ת עִלְעִ֛ין בְּפֻמַּ֖הּ בֵּ֣ין {{כו"ק|שניה|שִׁנַּ֑הּ}} וְכֵן֙ אָמְרִ֣ין לַ֔הּ ק֥וּמִֽי אֲכֻ֖לִי בְּשַׂ֥ר שַׂגִּֽיא׃</t>
  </si>
  <si>
    <t>{{מ:פסוק|רות|א|כ}}</t>
  </si>
  <si>
    <t>וַתֹּ֣אמֶר אֲלֵיהֶ֔ן אַל־תִּקְרֶ֥אנָה לִ֖י {{מ:קמץ|ד=נׇעֳמִ֑י|ס=נָעֳמִ֑י}} קְרֶ֤אןָ לִי֙ מָרָ֔א כִּי־הֵמַ֥ר שַׁדַּ֛י לִ֖י מְאֹֽד׃</t>
  </si>
  <si>
    <t>{{מ:פסוק|תהלים|א|ו}}</t>
  </si>
  <si>
    <t>כִּֽי־יוֹדֵ֣עַ יְ֭הֹוָה דֶּ֣רֶךְ צַדִּיקִ֑ים{{ר1}}וְדֶ֖רֶךְ רְשָׁעִ֣ים תֹּאבֵֽד׃</t>
  </si>
  <si>
    <t>&lt;noinclude&gt;//{{תבנית:משתמש:Dovi/טעמי המקרא-סוף}}//{{מ:שוליים-סוף}}//==הפרק בלי מספרים==//{{תבנית:משתמש:Dovi/טעמי המקרא}}//{{#בלי קטע:{{שם הדף המלא}}|סימן}}//{{תבנית:משתמש:Dovi/טעמי המקרא-סוף}}&lt;/noinclude&gt;</t>
  </si>
  <si>
    <t>{{מ:פסוק|דניאל|ז|ו}}</t>
  </si>
  <si>
    <t>בָּאתַ֨ר דְּנָ֜ה חָזֵ֣ה הֲוֵ֗ית וַאֲר֤וּ {{מ:קמץ|אׇֽחֳרִי֙|ס=אָֽחֳרִי֙}} כִּנְמַ֔ר וְלַ֨הּ גַּפִּ֥ין אַרְבַּ֛ע דִּי־ע֖וֹף עַל־{{קו"כ|גביה|גַּבַּ֑הּ}} וְאַרְבְּעָ֤ה רֵאשִׁין֙ לְחֵ֣יוְתָ֔א וְשׇׁלְטָ֖ן יְהִ֥יב לַֽהּ׃</t>
  </si>
  <si>
    <t>{{מ:פסוק|רות|א|כא}}</t>
  </si>
  <si>
    <t>אֲנִי֙ מְלֵאָ֣ה הָלַ֔כְתִּי וְרֵיקָ֖ם הֱשִׁיבַ֣נִי יְהֹוָ֑ה לָ֣מָּה תִקְרֶ֤אנָה לִי֙ {{מ:קמץ|ד=נׇעֳמִ֔י|ס=נָעֳמִ֔י}} וַֽיהֹוָה֙ עָ֣נָה בִ֔י וְשַׁדַּ֖י הֵ֥רַֽע לִֽי׃</t>
  </si>
  <si>
    <t>ספר תהלים/ב</t>
  </si>
  <si>
    <t>{{מ:פסוק|דניאל|ז|ז}}</t>
  </si>
  <si>
    <t>{{מ:פסוק|תהלים|ב|א}}</t>
  </si>
  <si>
    <t>בָּאתַ֣ר דְּנָה֩ חָזֵ֨ה הֲוֵ֜ית בְּחֶזְוֵ֣י לֵֽילְיָ֗א וַאֲר֣וּ חֵיוָ֣ה {{כו"ק|רביעיה|רְֽבִיעָאָ֡ה}} דְּחִילָה֩ וְאֵֽימְתָנִ֨י וְתַקִּיפָ֜א {{נוסח|יַתִּ֗ירָה|=ת ומסורות טברניות ובדפוסים|ל=יַתִּ֗ירָא (כתיב אל"ף)|הערת ברויאר|קורן, סימנים, מכון ממרא}} וְשִׁנַּ֨יִן דִּֽי־פַרְזֶ֥ל לַהּ֙ רַבְרְבָ֔ן אָֽכְלָ֣ה וּמַדֱּקָ֔ה וּשְׁאָרָ֖א {{כו"ק|ברגליה|בְּרַגְלַ֣הּ}} רָפְסָ֑ה וְהִ֣יא מְשַׁנְּיָ֗ה מִן־כׇּל־חֵֽיוָתָא֙ דִּ֣י {{נוסח|{{כו"ק|קדמיה|{{מ:קמץ|ד=קׇֽדָמַ֔הּ|ס=קָֽדָמַ֔הּ}}}}|ל=יתיר י' אבל המקליד לא ציין את הקרי}} וְקַרְנַ֥יִן עֲשַׂ֖ר לַֽהּ׃</t>
  </si>
  <si>
    <t>לָ֭מָּה רָגְשׁ֣וּ גוֹיִ֑ם{{ר1}}וּ֝לְאֻמִּ֗ים יֶהְגּוּ־רִֽיק׃</t>
  </si>
  <si>
    <t>{{מ:פסוק|רות|א|כב}}</t>
  </si>
  <si>
    <t>וַתָּ֣שׇׁב {{מ:קמץ|ד=נׇעֳמִ֗י|ס=נָעֳמִ֗י}} וְר֨וּת הַמּוֹאֲבִיָּ֤ה כַלָּתָהּ֙ עִמָּ֔הּ הַשָּׁ֖בָה מִשְּׂדֵ֣י מוֹאָ֑ב וְהֵ֗מָּה בָּ֚אוּ בֵּ֣ית לֶ֔חֶם בִּתְחִלַּ֖ת קְצִ֥יר שְׂעֹרִֽים׃</t>
  </si>
  <si>
    <t>{{מ:פסוק|דניאל|ז|ח}}</t>
  </si>
  <si>
    <t>{{מ:פסוק|תהלים|ב|ב}}</t>
  </si>
  <si>
    <t>מִשְׂתַּכַּ֨ל הֲוֵ֜ית בְּקַרְנַיָּ֗א וַ֠אֲל֠וּ קֶ֣רֶן {{מ:קמץ|ד=אׇחֳרִ֤י|ס=אָחֳרִ֤י}} זְעֵירָה֙ סִלְקָ֣ת {{כו"ק|ביניהון|בֵּֽינֵיהֵ֔ן}} וּתְלָ֗ת מִן־קַרְנַיָּא֙ קַדְמָ֣יָתָ֔א {{כו"ק|אתעקרו|אֶתְעֲקַ֖רָה}} מִן־{{קו"כ|קדמיה|קֳדָמַ֑הּ}} וַאֲל֨וּ עַיְנִ֜ין כְּעַיְנֵ֤י אֲנָשָׁא֙ בְּקַרְנָא־דָ֔א וּפֻ֖ם מְמַלִּ֥ל רַבְרְבָֽן׃</t>
  </si>
  <si>
    <t>יִ֥תְיַצְּב֨וּ{{מ:לגרמיה}}מַלְכֵי־אֶ֗רֶץ{{ר1}}וְרוֹזְנִ֥ים נֽוֹסְדוּ־יָ֑חַד{{ר2}}עַל־יְ֝הֹוָ֗ה{{ר0}}וְעַל־מְשִׁיחֽוֹ׃</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</si>
  <si>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רות}}//&lt;/noinclude&gt;</t>
  </si>
  <si>
    <t>{{מ:פסוק|תהלים|ב|ג}}</t>
  </si>
  <si>
    <t>נְֽ֭נַתְּקָה אֶת־מֽוֹסְרוֹתֵ֑ימוֹ{{ר1}}וְנַשְׁלִ֖יכָה מִמֶּ֣נּוּ עֲבֹתֵֽימוֹ׃</t>
  </si>
  <si>
    <t>{{מ:פסוק|דניאל|ז|ט}}</t>
  </si>
  <si>
    <t>חָזֵ֣ה הֲוֵ֗ית עַ֣ד דִּ֤י כׇרְסָוָן֙ רְמִ֔יו וְעַתִּ֥יק יוֹמִ֖ין יְתִ֑ב לְבוּשֵׁ֣הּ{{מ:לגרמיה}}כִּתְלַ֣ג חִוָּ֗ר וּשְׂעַ֤ר רֵאשֵׁהּ֙ כַּעֲמַ֣ר נְקֵ֔א כׇּרְסְיֵהּ֙ {{נוסח|שְׁבִיבִ֣ין|=לש1 (ומ"ש?="יש ספרים מלא דמלא") וכן בקורן|ת=שְׁבִבִ֣ין (כתיב חסר יו"ד בראש ומלא יו"ד בסוף) וכן במ"ג דפוס ונציה, וכן אצל ברויאר ומג"ה (דהיינו ע"פ מיעוט כתבי־יד ובלי מסורה!), ובעקבות ברויאר בסימנים ומכון ממרא|בספרו "נוסח המקרא בכתר ירושלים הביא ברויאר עוד כת"י אחד התומך בנוסח כתי"ל (ש2), ועוד כת"י אחד (ב1) שתומך בנוסח כתי"ת, כלומר הכריע לפי מיעוט כתבי־היד!}} דִּי־נ֔וּר גַּלְגִּלּ֖וֹהִי נ֥וּר דָּלִֽק׃</t>
  </si>
  <si>
    <t>{{מ:פסוק|תהלים|ב|ד}}</t>
  </si>
  <si>
    <t>יוֹשֵׁ֣ב בַּשָּׁמַ֣יִם יִשְׂחָ֑ק{{ר1}}אֲ֝דֹנָ֗י יִלְעַג־לָֽמוֹ׃</t>
  </si>
  <si>
    <t>מגילת רות/ב</t>
  </si>
  <si>
    <t>{{מ:פסוק|תהלים|ב|ה}}</t>
  </si>
  <si>
    <t>אָ֤ז יְדַבֵּ֣ר אֵלֵ֣ימוֹ בְאַפּ֑וֹ{{ר1}}וּֽבַחֲרוֹנ֥וֹ יְבַהֲלֵֽמוֹ׃</t>
  </si>
  <si>
    <t>{{מ:פסוק|דניאל|ז|י}}</t>
  </si>
  <si>
    <t>נְהַ֣ר דִּי־נ֗וּר נָגֵ֤ד וְנָפֵק֙ מִן־קֳדָמ֔וֹהִי אֶ֤לֶף {{כו"ק|אלפים|אַלְפִין֙}} יְשַׁמְּשׁוּנֵּ֔הּ וְרִבּ֥וֹ {{כו"ק|רבון|רִבְבָ֖ן}} קָֽדָמ֣וֹהִי יְקוּמ֑וּן דִּינָ֥א יְתִ֖ב וְסִפְרִ֥ין פְּתִֽיחוּ׃</t>
  </si>
  <si>
    <t>{{מ:פסוק|תהלים|ב|ו}}</t>
  </si>
  <si>
    <t>וַ֭אֲנִי נָסַ֣כְתִּי מַלְכִּ֑י{{ר1}}עַל־צִ֝יּ֗וֹן הַר־קׇדְשִֽׁי׃</t>
  </si>
  <si>
    <t>{{מ:פסוק|רות|ב|א}}</t>
  </si>
  <si>
    <t>{{מ:קמץ|ד=וּֽלְנׇעֳמִ֞י|ס=וּֽלְנָעֳמִ֞י}} {{נוסח|{{כו"ק|מידע|מוֹדָ֣ע}}|=א (בקמץ)|ל=מוֹדַ֣ע (בפתח) ובדפוסים}} לְאִישָׁ֗הּ אִ֚ישׁ גִּבּ֣וֹר חַ֔יִל מִמִּשְׁפַּ֖חַת אֱלִימֶ֑לֶךְ וּשְׁמ֖וֹ בֹּֽעַז׃</t>
  </si>
  <si>
    <t>{{מ:פסוק|דניאל|ז|יא}}</t>
  </si>
  <si>
    <t>חָזֵ֣ה הֲוֵ֔ית בֵּאדַ֗יִן מִן־קָל֙ מִלַּיָּ֣א רַבְרְבָתָ֔א דִּ֥י קַרְנָ֖א מְמַלֱּלָ֑ה חָזֵ֣ה הֲוֵ֡ית עַד֩ דִּ֨י קְטִילַ֤ת חֵֽיוְתָא֙ וְהוּבַ֣ד גִּשְׁמַ֔הּ וִיהִיבַ֖ת לִיקֵדַ֥ת אֶשָּֽׁא׃</t>
  </si>
  <si>
    <t>{{מ:פסוק|תהלים|ב|ז}}</t>
  </si>
  <si>
    <t>אֲסַפְּרָ֗ה{{ר0}}אֶֽ֫ל חֹ֥ק{{ר1}}יְֽהֹוָ֗ה אָמַ֘ר אֵלַ֥י בְּנִ֥י אַ֑תָּה{{ר2}}אֲ֝נִ֗י הַיּ֥וֹם יְלִדְתִּֽיךָ׃</t>
  </si>
  <si>
    <t>{{מ:פסוק|תהלים|ב|ח}}</t>
  </si>
  <si>
    <t>שְׁאַ֤ל מִמֶּ֗נִּי וְאֶתְּנָ֣ה ג֭וֹיִם נַחֲלָתֶ֑ךָ{{ר1}}וַ֝אֲחֻזָּתְךָ֗ אַפְסֵי־אָֽרֶץ׃</t>
  </si>
  <si>
    <t>{{מ:פסוק|דניאל|ז|יב}}</t>
  </si>
  <si>
    <t>{{מ:פסוק|רות|ב|ב}}</t>
  </si>
  <si>
    <t>וּשְׁאָר֙ חֵֽיוָתָ֔א הֶעְדִּ֖יו שׇׁלְטָנְה֑וֹן וְאַרְכָ֧ה בְחַיִּ֛ין יְהִ֥יבַת לְה֖וֹן עַד־זְמַ֥ן וְעִדָּֽן׃</t>
  </si>
  <si>
    <t>וַתֹּ֩אמֶר֩ ר֨וּת הַמּוֹאֲבִיָּ֜ה {{מ:קמץ|ד=אֶֽל־נׇעֳמִ֗י|ס=אֶֽל־נָעֳמִ֗י}} {{נוסח|אֵֽלְכָה־נָּ֤א|אל=אֵֽלֲכָה־נָּ֤א (חטף)}} הַשָּׂדֶה֙ {{נוסח|וַאֲלַקֳּטָ֣ה|=א (קו"ף דגושה)|ל=וַאֲלַקֳטָּ֣ה (טי"ת דגושה!)|הערת המקליד}} {{נוסח|בַֽשִּׁבֳּלִ֔ים|=א (געיה)|ל=בַשִׁבֳּלִ֔ים (חסר דגש ואין געיה)|הערת המקליד (לגבי השי"ן הדגושה)}} אַחַ֕ר אֲשֶׁ֥ר אֶמְצָא־חֵ֖ן בְּעֵינָ֑יו וַתֹּ֥אמֶר לָ֖הּ לְכִ֥י בִתִּֽי׃</t>
  </si>
  <si>
    <t>{{מ:פסוק|תהלים|ב|ט}}</t>
  </si>
  <si>
    <t>תְּ֭רֹעֵם בְּשֵׁ֣בֶט בַּרְזֶ֑ל{{ר1}}כִּכְלִ֖י יוֹצֵ֣ר תְּנַפְּצֵֽם׃</t>
  </si>
  <si>
    <t>{{מ:פסוק|דניאל|ז|יג}}</t>
  </si>
  <si>
    <t>חָזֵ֤ה הֲוֵית֙ בְּחֶזְוֵ֣י לֵֽילְיָ֔א וַאֲרוּ֙ עִם־עֲנָנֵ֣י שְׁמַיָּ֔א כְּבַ֥ר אֱנָ֖שׁ אָתֵ֣ה {{נוסח|הֲוָ֑א|=ש1ת ומסורת-ל וטברניות|ל=הֲוָ֑ה (כתיב ה"א)|הערת ברויאר|קורן, סימנים, מכון ממרא}} וְעַד־עַתִּ֤יק יֽוֹמַיָּא֙ מְטָ֔ה וּקְדָמ֖וֹהִי הַקְרְבֽוּהִי׃</t>
  </si>
  <si>
    <t>{{מ:פסוק|תהלים|ב|י}}</t>
  </si>
  <si>
    <t>וְ֭עַתָּה מְלָכִ֣ים הַשְׂכִּ֑ילוּ{{ר1}}הִ֝וָּסְר֗וּ שֹׁ֣פְטֵי אָֽרֶץ׃</t>
  </si>
  <si>
    <t>{{מ:פסוק|רות|ב|ג}}</t>
  </si>
  <si>
    <t>וַתֵּ֤לֶךְ וַתָּבוֹא֙ וַתְּלַקֵּ֣ט בַּשָּׂדֶ֔ה אַחֲרֵ֖י הַקֹּצְרִ֑ים וַיִּ֣קֶר מִקְרֶ֔הָ חֶלְקַ֤ת הַשָּׂדֶה֙ לְבֹ֔עַז אֲשֶׁ֖ר מִמִּשְׁפַּ֥חַת אֱלִימֶֽלֶךְ׃</t>
  </si>
  <si>
    <t>{{מ:פסוק|תהלים|ב|יא}}</t>
  </si>
  <si>
    <t>עִבְד֣וּ אֶת־יְהֹוָ֣ה בְּיִרְאָ֑ה{{ר1}}וְ֝גִ֗ילוּ בִּרְעָדָֽה׃</t>
  </si>
  <si>
    <t>{{מ:פסוק|דניאל|ז|יד}}</t>
  </si>
  <si>
    <t>{{נוסח|וְלֵ֨הּ|=ש1? ובדפוסים|ל=וְלֵ֨ה (חסר מפיק) אבל המקליד תיקן בלי להעיר|הערת ברויאר}} {{נוסח|יְהִ֤ב|=ש1ת ומסורות טברניות|ל=יְהִ֤יב (כתיב מלא יו"ד)|הערת ברויאר|קורן, סימנים, מכון ממרא}} שׇׁלְטָן֙ וִיקָ֣ר וּמַלְכ֔וּ וְכֹ֣ל עַֽמְמַיָּ֗א {{נוסח|אֻמַּיָּ֛א|=ש1 ובדפוסים|ל=אֻמַיָּ֛א (חסר דגש) כמנהגו|הערת ברויאר}} וְלִשָּׁנַיָּ֖א לֵ֣הּ יִפְלְח֑וּן שׇׁלְטָנֵ֞הּ שׇׁלְטָ֤ן עָלַם֙ דִּֽי־לָ֣א יֶעְדֵּ֔ה וּמַלְכוּתֵ֖הּ דִּי־לָ֥א תִתְחַבַּֽל׃</t>
  </si>
  <si>
    <t>{{מ:פסוק|רות|ב|ד}}</t>
  </si>
  <si>
    <t>וְהִנֵּה־בֹ֗עַז בָּ֚א מִבֵּ֣ית לֶ֔חֶם וַיֹּ֥אמֶר לַקּוֹצְרִ֖ים יְהֹוָ֣ה עִמָּכֶ֑ם וַיֹּ֥אמְרוּ ל֖וֹ יְבָרֶכְךָ֥ יְהֹוָֽה׃</t>
  </si>
  <si>
    <t>{{מ:פסוק|תהלים|ב|יב}}</t>
  </si>
  <si>
    <t>נַשְּׁקוּ־בַ֡ר{{ר1}}פֶּן־יֶאֱנַ֤ף{{מ:לגרמיה}}וְתֹ֬אבְדוּ דֶ֗רֶךְ{{ר1}}כִּֽי־יִבְעַ֣ר כִּמְעַ֣ט אַפּ֑וֹ{{ר2}}אַ֝שְׁרֵ֗י כׇּל־ח֥וֹסֵי בֽוֹ׃</t>
  </si>
  <si>
    <t>{{מ:פסוק|דניאל|ז|טו}}</t>
  </si>
  <si>
    <t>אֶתְכְּרִיַּ֥ת רוּחִ֛י אֲנָ֥ה דָנִיֵּ֖אל {{נוסח|בְּג֣וֹא|=ל ומסורת-לד (וכן בקורן) ובמג"ה; וראו לעיל בהערה על פרק ג' פסוק כ"ה (מחלוקת מסורה!)|ברויאר=בְּג֣וֹ|הערת ברויאר וכן בסימנים, מכון ממרא}} נִדְנֶ֑ה וְחֶזְוֵ֥י רֵאשִׁ֖י יְבַהֲלֻנַּֽנִי׃</t>
  </si>
  <si>
    <t>{{מ:פסוק|רות|ב|ה}}</t>
  </si>
  <si>
    <t>וַיֹּ֤אמֶר בֹּ֙עַז֙ {{נוסח|לְֽנַעֲר֔וֹ|=א (געיה)|ל=לְנַעֲר֔וֹ (אין געיה)}} הַנִּצָּ֖ב {{נוסח|עַל־הַקּוֹצְרִ֑ים|=א (אין געיה)|ל=עַל־הַקּֽוֹצְרִ֑ים (געיה)}} לְמִ֖י הַנַּעֲרָ֥ה הַזֹּֽאת׃</t>
  </si>
  <si>
    <t>{{מ:פסוק|דניאל|ז|טז}}</t>
  </si>
  <si>
    <t>קִרְבֵ֗ת עַל־חַד֙ מִן־קָ֣אֲמַיָּ֔א וְיַצִּיבָ֥א אֶבְעֵֽא־מִנֵּ֖הּ עַֽל־כׇּל־דְּנָ֑ה וַאֲמַר־לִ֕י וּפְשַׁ֥ר מִלַּיָּ֖א יְהוֹדְעִנַּֽנִי׃</t>
  </si>
  <si>
    <t>{{מ:פסוק|רות|ב|ו}}</t>
  </si>
  <si>
    <t>ספר תהלים/ג</t>
  </si>
  <si>
    <t>וַיַּ֗עַן הַנַּ֛עַר הַנִּצָּ֥ב עַל־הַקּוֹצְרִ֖ים וַיֹּאמַ֑ר נַעֲרָ֤ה מֽוֹאֲבִיָּה֙ הִ֔יא הַשָּׁ֥בָה {{מ:קמץ|ד=עִֽם־נׇעֳמִ֖י|ס=עִֽם־נָעֳמִ֖י}} {{נוסח|מִשְּׂדֵ֥י|=את ומסורות-אל וטברנית|לש1=מִשְּׂדֵ֥ה (כתיב ה"א)}} מוֹאָֽב׃</t>
  </si>
  <si>
    <t>{{מ:פסוק|דניאל|ז|יז}}</t>
  </si>
  <si>
    <t>אִלֵּין֙ חֵיוָתָ֣א רַבְרְבָתָ֔א דִּ֥י אִנִּ֖ין אַרְבַּ֑ע אַרְבְּעָ֥ה מַלְכִ֖ין יְקוּמ֥וּן מִן־אַרְעָֽא׃</t>
  </si>
  <si>
    <t>{{מ:פסוק|רות|ב|ז}}</t>
  </si>
  <si>
    <t>וַתֹּ֗אמֶר {{נוסח|אֲלַקֳּטָה־נָּא֙|=א|ל=אֲלַקֳטָה־נָּא֙? (חסר דגש?)|המקליד לא סימן דגש בקו"ף, אבל מעיון בכתב־היד ייתכן שהוא קיים.}} וְאָסַפְתִּ֣י {{נוסח|בָעֳמָרִ֔ים|=א (אין געיה)|ל=בָֽעֳמָרִ֔ים (געיה)}} אַחֲרֵ֖י הַקּוֹצְרִ֑ים וַתָּב֣וֹא וַֽתַּעֲמ֗וֹד מֵאָ֤ז הַבֹּ֙קֶר֙ וְעַד־עַ֔תָּה זֶ֛ה שִׁבְתָּ֥הּ הַבַּ֖יִת מְעָֽט׃</t>
  </si>
  <si>
    <t>{{מ:פסוק|תהלים|ג|א}}</t>
  </si>
  <si>
    <t>מִזְמ֥וֹר לְדָוִ֑ד{{נוסח|{{ר1}}|פרשה סתומה}}בְּ֝בׇרְח֗וֹ מִפְּנֵ֤י{{מ:לגרמיה}}אַבְשָׁל֬וֹם בְּנֽוֹ׃</t>
  </si>
  <si>
    <t>{{מ:פסוק|דניאל|ז|יח}}</t>
  </si>
  <si>
    <t>וִֽיקַבְּלוּן֙ מַלְכוּתָ֔א קַדִּישֵׁ֖י עֶלְיוֹנִ֑ין וְיַחְסְנ֤וּן מַלְכוּתָא֙ {{נוסח|עַֽד־עָ֣לְמָ֔א|ל=עַֽד־עָ֣לְמָ֔א בגעיה ימנית}} וְעַ֖ד עָלַ֥ם עָלְמַיָּֽא׃</t>
  </si>
  <si>
    <t>{{מ:פסוק|רות|ב|ח}}</t>
  </si>
  <si>
    <t>וַיֹּ֩אמֶר֩ בֹּ֨עַז אֶל־ר֜וּת הֲל֧וֹא שָׁמַ֣עַתְּ בִּתִּ֗י {{נוסח|אַל־תֵּֽלְכִי֙|=א (געיה)|ל=אַל־תֵּלְכִי֙ (אין געיה)}} לִלְקֹט֙ בְּשָׂדֶ֣ה אַחֵ֔ר וְגַ֛ם לֹ֥א תַעֲבוּרִ֖י מִזֶּ֑ה וְכֹ֥ה תִדְבָּקִ֖ין עִם־נַעֲרֹתָֽי׃</t>
  </si>
  <si>
    <t>{{מ:פסוק|תהלים|ג|ב}}</t>
  </si>
  <si>
    <t>יְ֭הֹוָה מָה־רַבּ֣וּ צָרָ֑י{{ר1}}רַ֝בִּ֗ים קָמִ֥ים עָלָֽי׃</t>
  </si>
  <si>
    <t>{{מ:פסוק|דניאל|ז|יט}}</t>
  </si>
  <si>
    <t>אֱדַ֗יִן צְבִית֙ {{נוסח|לְיַצָּבָ֗א|=ש1, וברויאר הכריע לטובת טעם הרביע ע"פ מכתב שד"ל בנושא רביע לאחר פשטא שנדפס בסוף הספר "תורת אמת" ליצחק בער, עמ' 65-69, וגם אנחנו קיבלנו את דעתו. הספר נמצא בקישור זה: &lt;https://commons.wikimedia.org/wiki/File:Torat-Emet-Baer-1853-HB39600.pdf&gt;|ל=לְיַצָּבָ֔א (בשתי נקודות של טעם זקף קטן)|הערת ברויאר}} עַל־חֵֽיוְתָא֙ רְבִיעָ֣יְתָ֔א דִּֽי־הֲוָ֥ת שָֽׁנְיָ֖ה מִן־{{קו"כ|כלהון|כׇּלְּהֵ֑ין}} דְּחִילָ֣ה יַתִּ֗ירָה {{כו"ק|שניה|שִׁנַּ֤הּ}} {{נוסח|דִּֽי־פַרְזֶל֙|=דפוסים|ל=&lt;דִּֽי פַרְזֶל֙&gt; (חסר מקף; וראה לעיל פרק ב' פסוק מ"א) אבל המקליד תיקן בלי להעיר|הערת ברויאר ודותן}} {{נוסח|{{כו"ק|וטפריה|וְטִפְרַ֣הּ}}|ל=יתיר י' אבל המקליד לא ציין את הקרי}} דִּֽי־נְחָ֔שׁ אָֽכְלָ֣ה {{נוסח|מַדְּקָ֔ה|ל=מַדֲּקָ֔ה (חטף)|הערת ברויאר}} וּשְׁאָרָ֖א {{נוסח|{{כו"ק|ברגליה|בְּרַגְלַ֥הּ}}|ל=יתיר י' אבל המקליד לא ציין את הקרי}} רָֽפְסָֽה׃</t>
  </si>
  <si>
    <t>{{מ:פסוק|תהלים|ג|ג}}</t>
  </si>
  <si>
    <t>{{מ:פסוק|רות|ב|ט}}</t>
  </si>
  <si>
    <t>רַבִּים֮ אֹמְרִ{{אתנח הפוך}}ים לְנַ֫פְשִׁ֥י{{ר1}}אֵ֤ין יְֽשׁוּעָ֓תָה לּ֬וֹ בֵאלֹהִ֬ים סֶֽלָה׃</t>
  </si>
  <si>
    <t>עֵינַ֜יִךְ בַּשָּׂדֶ֤ה אֲשֶׁר־יִקְצֹרוּן֙ {{נוסח|וְהָלַ֣כְתְּ|=א|ל=וְהָלַ֣כְתִּ (חסרה נקודה תחתונה בשווא!)|הערת המקליד}} אַחֲרֵיהֶ֔ן הֲל֥וֹא צִוִּ֛יתִי אֶת־הַנְּעָרִ֖ים לְבִלְתִּ֣י נׇגְעֵ֑ךְ וְצָמִ֗ת וְהָלַכְתְּ֙ אֶל־הַכֵּלִ֔ים וְשָׁתִ֕ית מֵאֲשֶׁ֥ר יִשְׁאֲב֖וּן הַנְּעָרִֽים׃</t>
  </si>
  <si>
    <t>{{מ:פסוק|דניאל|ז|כ}}</t>
  </si>
  <si>
    <t>וְעַל־קַרְנַיָּ֤א עֲשַׂר֙ דִּ֣י בְרֵאשַׁ֔הּ {{מ:קמץ|ד=וְאׇחֳרִי֙|ס=וְאָחֳרִי֙}} דִּ֣י סִלְקַ֔ת {{כו"ק|ונפלו|וּנְפַ֥לָה}} מִן־{{קו"כ|קדמיה|קֳדָמַ֖הּ}} תְּלָ֑ת וְקַרְנָ֨א דִכֵּ֜ן וְעַיְנִ֣ין לַ֗הּ {{נוסח|וּפֻם֙|=דפוסים|ל=וְפֻם֙ (בשוא!)|הערות ייבין וברויאר ודותן}} מְמַלִּ֣ל רַבְרְבָ֔ן וְחֶזְוַ֖הּ רַ֥ב מִן־חַבְרָתַֽהּ׃</t>
  </si>
  <si>
    <t>{{מ:פסוק|תהלים|ג|ד}}</t>
  </si>
  <si>
    <t>וְאַתָּ֣ה יְ֭הֹוָה מָגֵ֣ן בַּעֲדִ֑י{{ר1}}כְּ֝בוֹדִ֗י וּמֵרִ֥ים רֹאשִֽׁי׃</t>
  </si>
  <si>
    <t>{{מ:פסוק|רות|ב|י}}</t>
  </si>
  <si>
    <t>וַתִּפֹּל֙ עַל־פָּנֶ֔יהָ וַתִּשְׁתַּ֖חוּ אָ֑רְצָה וַתֹּ֣אמֶר אֵלָ֗יו מַדּ֩וּעַ֩ מָצָ֨אתִי חֵ֤ן בְּעֵינֶ֙יךָ֙ לְהַכִּירֵ֔נִי {{נוסח|וְאָנֹכִ֖י|=א|ל=וְאָּנֹכִ֖י (אל"ף דגושה!)|הערת המקליד}} נָכְרִיָּֽה׃</t>
  </si>
  <si>
    <t>{{מ:פסוק|דניאל|ז|כא}}</t>
  </si>
  <si>
    <t>חָזֵ֣ה הֲוֵ֔ית וְקַרְנָ֣א דִכֵּ֔ן {{נוסח|עָבְדָ֥ה|=ל וקונטרסי-א (=בער, וראו במאמרו של עופר, "קונטרסי המסורה" עמ' 160) ומסורת-ש1 שנעתק ממנו (וכן בברויאר ומג"ה)|במהדורתו הראשונה ברויאר=עָבְדָ֥א (כתיב אל"ף) ע"פ רוב כתבי־היד ונגד הערת המסורה (וכן בקורן ובעקבות ברויאר במכון ממרא), ואח"כ מצא תימוכין לכתיב בה"א בכתבי־יד נוספים.|סימנים}} קְרָ֖ב עִם־קַדִּישִׁ֑ין וְיָכְלָ֖ה {{נוסח|לְהֹֽן|=ש1ת ומסורת-ל וטברנית|ל=לְהֽוֹן (כתיב מלא)|הערת ברויאר}}׃</t>
  </si>
  <si>
    <t>{{מ:פסוק|תהלים|ג|ה}}</t>
  </si>
  <si>
    <t>ק֭וֹלִי אֶל־יְהֹוָ֣ה אֶקְרָ֑א{{ר1}}וַיַּעֲנֵ֨נִי מֵהַ֖ר קׇדְשׁ֣וֹ סֶֽלָה׃</t>
  </si>
  <si>
    <t>{{מ:פסוק|רות|ב|יא}}</t>
  </si>
  <si>
    <t>{{מ:פסוק|דניאל|ז|כב}}</t>
  </si>
  <si>
    <t>וַיַּ֤עַן בֹּ֙עַז֙ וַיֹּ֣אמֶר לָ֔הּ הֻגֵּ֨ד הֻגַּ֜ד לִ֗י כֹּ֤ל אֲשֶׁר־עָשִׂית֙ אֶת־חֲמוֹתֵ֔ךְ אַחֲרֵ֖י מ֣וֹת אִישֵׁ֑ךְ וַתַּֽעַזְבִ֞י {{נוסח|אָבִ֣יךְ|=א|ל=אָּבִ֣יךְ (אל"ף דגושה!)|הערת המקליד}} וְאִמֵּ֗ךְ וְאֶ֙רֶץ֙ מֽוֹלַדְתֵּ֔ךְ וַתֵּ֣לְכִ֔י אֶל־עַ֕ם אֲשֶׁ֥ר לֹא־יָדַ֖עַתְּ תְּמ֥וֹל שִׁלְשֽׁוֹם׃</t>
  </si>
  <si>
    <t>עַ֣ד דִּֽי־אֲתָ֗ה עַתִּיק֙ יֽוֹמַיָּ֔א וְדִינָ֣א יְהִ֔ב לְקַדִּישֵׁ֖י עֶלְיוֹנִ֑ין וְזִמְנָ֣א מְטָ֔ה וּמַלְכוּתָ֖א הֶחֱסִ֥נוּ קַדִּישִֽׁין׃</t>
  </si>
  <si>
    <t>{{מ:פסוק|תהלים|ג|ו}}</t>
  </si>
  <si>
    <t>אֲנִ֥י שָׁכַ֗בְתִּי וָאִ֫ישָׁ֥נָה{{ר1}}הֱקִיצ֑וֹתִי כִּ֖י יְהֹוָ֣ה יִסְמְכֵֽנִי׃</t>
  </si>
  <si>
    <t>{{מ:פסוק|דניאל|ז|כג}}</t>
  </si>
  <si>
    <t>{{נוסח|{{מ:פסוק|רות|ב|יב|סדר=[א*]}}|אין כאן סדר בחלוקה המקובלת ובכתר ובגוף כתי"ל, אמנם הוא קיים ברשימת כתי"ל ובספר החילופים.}}</t>
  </si>
  <si>
    <t>כֵּן֮ אֲמַר֒ חֵֽיוְתָא֙ רְבִיעָ֣יְתָ֔א מַלְכ֤וּ {{נוסח|{{כו"ק|רביעיה|רְבִיעָאָה֙}}|=ת ומסורות טברניות ומ"ש|ל-כתיב=רביעיא (כתיב אל"ף בסוף)|הערת ברויאר|קורן, סימנים, מכון ממרא}} תֶּהֱוֵ֣א בְאַרְעָ֔א דִּ֥י תִשְׁנֵ֖א מִן־כׇּל־מַלְכְוָתָ֑א וְתֵאכֻל֙ כׇּל־אַרְעָ֔א וּתְדוּשִׁנַּ֖הּ וְתַדְּקִנַּֽהּ׃</t>
  </si>
  <si>
    <t>יְשַׁלֵּ֥ם יְהֹוָ֖ה פׇּעֳלֵ֑ךְ וּתְהִ֨י מַשְׂכֻּרְתֵּ֜ךְ שְׁלֵמָ֗ה מֵעִ֤ם יְהֹוָה֙ אֱלֹהֵ֣י יִשְׂרָאֵ֔ל אֲשֶׁר־בָּ֖את לַחֲס֥וֹת תַּֽחַת־כְּנָפָֽיו׃</t>
  </si>
  <si>
    <t>{{מ:פסוק|תהלים|ג|ז}}</t>
  </si>
  <si>
    <t>לֹֽא־אִ֭ירָא מֵרִבְב֥וֹת עָ֑ם{{ר1}}אֲשֶׁ֥ר סָ֝בִ֗יב שָׁ֣תוּ עָלָֽי׃</t>
  </si>
  <si>
    <t>{{מ:פסוק|דניאל|ז|כד}}</t>
  </si>
  <si>
    <t>{{מ:פסוק|רות|ב|יג}}</t>
  </si>
  <si>
    <t>וְקַרְנַיָּ֣א עֲשַׂ֔ר מִנַּהּ֙ {{נוסח|מַלְכוּתָ֔א|=ש1ת ומסורות טברניות ומ"ש|ל=מַלְכוּתָ֔ה (כתיב ה"א)|הערת ברויאר|קורן, סימנים, מכון ממרא}} עַשְׂרָ֥ה מַלְכִ֖ין יְקֻמ֑וּן {{מ:קמץ|ד=וְאׇחֳרָ֞ן|ס=וְאָחֳרָ֞ן}} יְק֣וּם {{נוסח|אַחֲרֵיהֹ֗ן|=ת ומסורת-ל וטברנית|ל=אַחֲרֵיה֗וֹן (כתיב מלא וי"ו)|הערת ברויאר|קורן, סימנים, מכון ממרא}} וְה֤וּא יִשְׁנֵא֙ מִן־קַדְמָיֵ֔א וּתְלָתָ֥ה מַלְכִ֖ין יְהַשְׁפִּֽל׃</t>
  </si>
  <si>
    <t>וַ֠תֹּ֠אמֶר אֶמְצָא־חֵ֨ן בְּעֵינֶ֤יךָ אֲדֹנִי֙ כִּ֣י נִֽחַמְתָּ֔נִי וְכִ֥י דִבַּ֖רְתָּ עַל־לֵ֣ב שִׁפְחָתֶ֑ךָ {{נוסח|וְאָֽנֹכִי֙|=א (געיה)|ל=וְאָנֹכִי֙ (אין געיה)}} לֹ֣א {{נוסח|אֶהְיֶ֔ה|=א (אין געיה)|ל=אֶֽהְיֶ֔ה (געיה)}} כְּאַחַ֖ת {{נוסח|שִׁפְחֹתֶֽיךָ|=אלת ומסורת-ל|ברויאר ציין בצדק שהכתיב בכתי"ל נראה מטושטש, וכנראה שהכתיב המקורי היה חסר ("שִׁפְחֹתֶֽךָ" בדומה למ"ש ובעקבותיו בדפוסים וקורן) והיו"ד נוספה אח"כ בתיקון.}}׃</t>
  </si>
  <si>
    <t>{{מ:פסוק|תהלים|ג|ח}}</t>
  </si>
  <si>
    <t>ק֘וּמָ֤ה יְהֹוָ֨ה{{מ:לגרמיה}}{{ר0|רווח=לא}}הוֹשִׁ֘יעֵ֤נִי אֱלֹהַ֗י{{ר1}}כִּֽי־הִכִּ֣יתָ אֶת־כׇּל־אֹיְבַ֣י לֶ֑חִי{{ר2}}שִׁנֵּ֖י רְשָׁעִ֣ים שִׁבַּֽרְתָּ׃</t>
  </si>
  <si>
    <t>{{מ:פסוק|דניאל|ז|כה}}</t>
  </si>
  <si>
    <t>{{מ:פסוק|רות|ב|יד}}</t>
  </si>
  <si>
    <t>וּמִלִּ֗ין לְצַ֤ד {{כו"ק|עליא|עִלָּאָה֙}} יְמַלִּ֔ל וּלְקַדִּישֵׁ֥י {{נוסח|עֶלְיוֹנִ֖ין|=דפוסים|ל=עֶלְיוֹנִּ֖ין (נו"ן דגושה!) והמקליד תיקן בלי להעיר|הערות ברויאר ודותן}} יְבַלֵּ֑א וְיִסְבַּ֗ר לְהַשְׁנָיָה֙ זִמְנִ֣ין וְדָ֔ת וְיִתְיַהֲב֣וּן בִּידֵ֔הּ עַד־עִדָּ֥ן וְעִדָּנִ֖ין וּפְלַ֥ג עִדָּֽן׃</t>
  </si>
  <si>
    <t>וַיֹּ֩אמֶר֩ לָ֨ה בֹ֜עַז לְעֵ֣ת הָאֹ֗כֶל גֹּ֤שִֽׁי הֲלֹם֙ וְאָכַ֣לְתְּ מִן־הַלֶּ֔חֶם וְטָבַ֥לְתְּ פִּתֵּ֖ךְ בַּחֹ֑מֶץ וַתֵּ֙שֶׁב֙ מִצַּ֣ד {{נוסח|הַקֹּצְרִ֔ים|=אש1ת ומסורות-אל טברנית (כתיב חסר וי"ו ואין געיה)|ל=הַקּֽוֹצְרִ֔ים (כתיב מלא וי"ו וגעיה)}} וַיִּצְבׇּט־לָ֣הּ קָלִ֔י וַתֹּ֥אכַל וַתִּשְׂבַּ֖ע וַתֹּתַֽר׃</t>
  </si>
  <si>
    <t>{{מ:פסוק|תהלים|ג|ט}}</t>
  </si>
  <si>
    <t>לַֽיהֹוָ֥ה הַיְשׁוּעָ֑ה{{ר1}}עַֽל־עַמְּךָ֖ בִרְכָתֶ֣ךָ סֶּֽלָה׃</t>
  </si>
  <si>
    <t>{{מ:פסוק|דניאל|ז|כו}}</t>
  </si>
  <si>
    <t>וְדִינָ֖א יִתִּ֑ב וְשׇׁלְטָנֵ֣הּ יְהַעְדּ֔וֹן לְהַשְׁמָדָ֥ה וּלְהוֹבָדָ֖ה עַד־סוֹפָֽא׃</t>
  </si>
  <si>
    <t>{{מ:פסוק|רות|ב|טו}}</t>
  </si>
  <si>
    <t>ספר תהלים/ד</t>
  </si>
  <si>
    <t>וַתָּ֖קׇם לְלַקֵּ֑ט וַיְצַו֩ בֹּ֨עַז אֶת־נְעָרָ֜יו לֵאמֹ֗ר גַּ֣ם בֵּ֧ין {{נוסח|הָעֳמָרִ֛ים|=א (אין געיה)|ל=הָֽעֳמָרִ֛ים (געיה)}} תְּלַקֵּ֖ט וְלֹ֥א תַכְלִימֽוּהָ׃</t>
  </si>
  <si>
    <t>{{מ:פסוק|דניאל|ז|כז}}</t>
  </si>
  <si>
    <t>{{מ:פסוק|תהלים|ד|א}}</t>
  </si>
  <si>
    <t>{{נוסח|וּמַלְכוּתָ֨א|=ש1ת ומסורות טברניות|ל=וּמַלְכוּתָ֨ה (כתיב ה"א)|הערת ברויאר|קורן, סימנים, מכון ממרא}} וְשׇׁלְטָנָ֜א וּרְבוּתָ֗א דִּ֚י מַלְכְוָת֙ תְּח֣וֹת כׇּל־שְׁמַיָּ֔א יְהִיבַ֕ת לְעַ֖ם קַדִּישֵׁ֣י עֶלְיוֹנִ֑ין מַלְכוּתֵהּ֙ מַלְכ֣וּת עָלַ֔ם וְכֹל֙ שׇׁלְטָ֣נַיָּ֔א לֵ֥הּ יִפְלְח֖וּן וְיִֽשְׁתַּמְּעֽוּן׃</t>
  </si>
  <si>
    <t>לַמְנַצֵּ֥חַ בִּנְגִינ֗וֹת מִזְמ֥וֹר לְדָוִֽד׃</t>
  </si>
  <si>
    <t>{{מ:פסוק|רות|ב|טז}}</t>
  </si>
  <si>
    <t>וְגַ֛ם שֹׁל־תָּשֹׁ֥לּוּ לָ֖הּ מִן־הַצְּבָתִ֑ים וַעֲזַבְתֶּ֥ם וְלִקְּטָ֖ה וְלֹ֥א תִגְעֲרוּ־בָֽהּ׃</t>
  </si>
  <si>
    <t>{{מ:פסוק|תהלים|ד|ב}}</t>
  </si>
  <si>
    <t>בְּקׇרְאִ֡י עֲנֵ֤נִי{{מ:לגרמיה}}אֱלֹ֘הֵ֤י צִדְקִ֗י{{ר1}}בַּ֭צָּר הִרְחַ֣בְתָּ לִּ֑י{{ר2}}חָ֝נֵּ֗נִי{{ר0}}וּשְׁמַ֥ע תְּפִלָּתִֽי׃</t>
  </si>
  <si>
    <t>{{מ:פסוק|דניאל|ז|כח}}</t>
  </si>
  <si>
    <t>{{מ:פסוק|תהלים|ד|ג}}</t>
  </si>
  <si>
    <t>עַד־כָּ֖ה סוֹפָ֣א דִֽי־מִלְּתָ֑א אֲנָ֨ה דָֽנִיֵּ֜אל שַׂגִּ֣יא{{מ:לגרמיה}}רַעְיוֹנַ֣י יְבַהֲלֻנַּ֗נִי וְזִיוַי֙ יִשְׁתַּנּ֣וֹן עֲלַ֔י וּמִלְּתָ֖א בְּלִבִּ֥י נִטְרֵֽת׃</t>
  </si>
  <si>
    <t>בְּנֵ֥י אִ֡ישׁ{{ר1}}עַד־מֶ֬ה כְבוֹדִ֣י לִ֭כְלִמָּה{{ר2}}תֶּאֱהָב֣וּן רִ֑יק{{ר2}}תְּבַקְשׁ֖וּ כָזָ֣ב סֶֽלָה׃</t>
  </si>
  <si>
    <t>{{מ:פסוק|רות|ב|יז}}</t>
  </si>
  <si>
    <t>וַתְּלַקֵּ֥ט בַּשָּׂדֶ֖ה עַד־הָעָ֑רֶב וַתַּחְבֹּט֙ אֵ֣ת אֲשֶׁר־לִקֵּ֔טָה וַיְהִ֖י כְּאֵיפָ֥ה שְׂעֹרִֽים׃</t>
  </si>
  <si>
    <t>{{מ:פסוק|תהלים|ד|ד}}</t>
  </si>
  <si>
    <t>וּדְע֗וּ כִּֽי־הִפְלָ֣ה יְ֭הֹוָה חָסִ֣יד ל֑וֹ{{ר1}}יְהֹוָ֥ה יִ֝שְׁמַ֗ע בְּקׇרְאִ֥י אֵלָֽיו׃</t>
  </si>
  <si>
    <t>{{מ:פסוק|תהלים|ד|ה}}</t>
  </si>
  <si>
    <t>{{מ:פסוק|רות|ב|יח}}</t>
  </si>
  <si>
    <t>רִגְז֗וּ{{ר0}}וְֽאַל־תֶּ֫חֱטָ֥אוּ{{ר1}}אִמְר֣וּ בִ֭לְבַבְכֶם עַֽל־מִשְׁכַּבְכֶ֗ם{{ר1}}וְדֹ֣מּוּ סֶֽלָה׃</t>
  </si>
  <si>
    <t>וַתִּשָּׂא֙ וַתָּב֣וֹא הָעִ֔יר וַתֵּ֥רֶא חֲמוֹתָ֖הּ אֵ֣ת אֲשֶׁר־לִקֵּ֑טָה וַתּוֹצֵא֙ וַתִּתֶּן־לָ֔הּ אֵ֥ת אֲשֶׁר־הוֹתִ֖רָה מִשׇּׂבְעָֽהּ׃</t>
  </si>
  <si>
    <t>ספר דניאל/ח</t>
  </si>
  <si>
    <t>{{מ:פסוק|תהלים|ד|ו}}</t>
  </si>
  <si>
    <t>זִבְח֥וּ זִבְחֵי־צֶ֑דֶק{{ר1}}וּ֝בִטְח֗וּ אֶל־יְהֹוָֽה׃</t>
  </si>
  <si>
    <t>{{מ:פסוק|רות|ב|יט}}</t>
  </si>
  <si>
    <t>{{מ:פסוק|דניאל|ח|א}}</t>
  </si>
  <si>
    <t>{{מ:פסוק|תהלים|ד|ז}}</t>
  </si>
  <si>
    <t>רַבִּ֥ים אֹמְרִים֮ מִֽי־יַרְאֵ{{אתנח הפוך}}נוּ֫ ט֥וֹב{{ר1}}נְֽסָה־עָ֭לֵינוּ א֨וֹר פָּנֶ֬יךָ יְהֹוָֽה׃</t>
  </si>
  <si>
    <t>וַתֹּ֩אמֶר֩ לָ֨הּ חֲמוֹתָ֜הּ אֵיפֹ֨ה לִקַּ֤טְתְּ הַיּוֹם֙ וְאָ֣נָה עָשִׂ֔ית יְהִ֥י מַכִּירֵ֖ךְ בָּר֑וּךְ וַתַּגֵּ֣ד לַחֲמוֹתָ֗הּ אֵ֤ת {{נוסח|אֲשֶׁר־עָֽשְׂתָה֙|=א (געיה)|ל=אֲשֶׁר־עָשְׂתָה֙ (אין געיה)}} עִמּ֔וֹ וַתֹּ֗אמֶר שֵׁ֤ם הָאִישׁ֙ אֲשֶׁ֨ר עָשִׂ֧יתִי עִמּ֛וֹ הַיּ֖וֹם בֹּֽעַז׃</t>
  </si>
  <si>
    <t>בִּשְׁנַ֣ת שָׁל֔וֹשׁ לְמַלְכ֖וּת בֵּלְאשַׁצַּ֣ר הַמֶּ֑לֶךְ חָז֞וֹן נִרְאָ֤ה אֵלַי֙ אֲנִ֣י דָנִיֵּ֔אל אַחֲרֵ֛י הַנִּרְאָ֥ה אֵלַ֖י בַּתְּחִלָּֽה׃</t>
  </si>
  <si>
    <t>{{מ:פסוק|תהלים|ד|ח}}</t>
  </si>
  <si>
    <t>נָתַ֣תָּה שִׂמְחָ֣ה בְלִבִּ֑י{{ר1}}מֵעֵ֬ת דְּגָנָ֖ם וְתִירוֹשָׁ֣ם רָֽבּוּ׃</t>
  </si>
  <si>
    <t>{{מ:פסוק|רות|ב|כ}}</t>
  </si>
  <si>
    <t>{{מ:פסוק|תהלים|ד|ט}}</t>
  </si>
  <si>
    <t>{{מ:פסוק|דניאל|ח|ב}}</t>
  </si>
  <si>
    <t>בְּשָׁל֣וֹם יַחְדָּו֮{{ר0}}אֶשְׁכְּבָ{{אתנח הפוך}}ה וְאִ֫ישָׁ֥ן{{ר1}}כִּֽי־אַתָּ֣ה יְהֹוָ֣ה לְבָדָ֑ד{{ר2}}לָ֝בֶ֗טַח תּֽוֹשִׁיבֵֽנִי׃</t>
  </si>
  <si>
    <t>וַתֹּ֨אמֶר {{מ:קמץ|ד=נׇעֳמִ֜י|ס=נָעֳמִ֜י}} לְכַלָּתָ֗הּ בָּר֥וּךְ הוּא֙ לַיהֹוָ֔ה אֲשֶׁר֙ לֹא־עָזַ֣ב חַסְדּ֔וֹ אֶת־הַחַיִּ֖ים וְאֶת־הַמֵּתִ֑ים וַתֹּ֧אמֶר לָ֣הּ {{מ:קמץ|ד=נׇעֳמִ֗י|ס=נָעֳמִ֗י}} קָר֥וֹב לָ֙נוּ֙ הָאִ֔ישׁ מִֽגֹּאֲלֵ֖נוּ הֽוּא׃</t>
  </si>
  <si>
    <t>וָֽאֶרְאֶה֮ בֶּחָזוֹן֒ {{נוסח|וַיְהִי֙|=ל|ברויאר העיר על תיבה זו, כנראה בגלל שאין בה געיה בכתי"ל. ברויאר ומג"ה השלימו את הגעיה &lt;וַֽיְהִי֙&gt; (ברויאר בגעיה קצרה כשיטתו).}} בִּרְאֹתִ֔י וַאֲנִי֙ בְּשׁוּשַׁ֣ן הַבִּירָ֔ה אֲשֶׁ֖ר בְּעֵילָ֣ם הַמְּדִינָ֑ה וָאֶרְאֶה֙ בֶּֽחָז֔וֹן וַאֲנִ֥י הָיִ֖יתִי עַל־אוּבַ֥ל אוּלָֽי׃</t>
  </si>
  <si>
    <t>ספר תהלים/ה</t>
  </si>
  <si>
    <t>{{מ:פסוק|רות|ב|כא}}</t>
  </si>
  <si>
    <t>{{מ:פסוק|דניאל|ח|ג}}</t>
  </si>
  <si>
    <t>וַתֹּ֖אמֶר ר֣וּת הַמּוֹאֲבִיָּ֑ה גַּ֣ם{{מ:לגרמיה}}כִּי־אָמַ֣ר אֵלַ֗י עִם־הַנְּעָרִ֤ים אֲשֶׁר־לִי֙ תִּדְבָּקִ֔ין עַ֣ד אִם־כִּלּ֔וּ אֵ֥ת כׇּל־הַקָּצִ֖יר אֲשֶׁר־לִֽי׃</t>
  </si>
  <si>
    <t>וָאֶשָּׂ֤א עֵינַי֙ וָאֶרְאֶ֔ה וְהִנֵּ֣ה{{מ:לגרמיה}}אַ֣יִל אֶחָ֗ד עֹמֵ֛ד לִפְנֵ֥י הָאֻבָ֖ל וְל֣וֹ קְרָנָ֑יִם וְהַקְּרָנַ֣יִם גְּבֹה֗וֹת וְהָאַחַת֙ גְּבֹהָ֣ה מִן־הַשֵּׁנִ֔ית וְהַ֨גְּבֹהָ֔ה עֹלָ֖ה בָּאַחֲרֹנָֽה׃</t>
  </si>
  <si>
    <t>{{מ:פסוק|תהלים|ה|א}}</t>
  </si>
  <si>
    <t>לַמְנַצֵּ֥חַ אֶֽל־הַנְּחִיל֗וֹת{{נוסח|{{ר1}}|פרשה סתומה}}מִזְמ֥וֹר לְדָוִֽד׃</t>
  </si>
  <si>
    <t>{{מ:פסוק|תהלים|ה|ב}}</t>
  </si>
  <si>
    <t>אֲמָרַ֖י הַאֲזִ֥ינָה{{מ:פסק}}{{נוסח|יְהֹוָ֗ה|=לש1 ומ"ש ובדפוסים (וכן הכריעו ברויאר ומג"ה)|א=יְהוָ֑֗ה (רביע ואתנח!)|האתנח קצת מטושטש אבל עדיין ברור (למרות שברויאר סימן רק ספק במהדורתו הראשונה)}}{{ר1}}בִּ֣ינָה הֲגִיגִֽי׃</t>
  </si>
  <si>
    <t>{{מ:פסוק|רות|ב|כב}}</t>
  </si>
  <si>
    <t>{{מ:פסוק|דניאל|ח|ד}}</t>
  </si>
  <si>
    <t>וַתֹּ֥אמֶר {{מ:קמץ|ד=נׇעֳמִ֖י|ס=נָעֳמִ֖י}} אֶל־ר֣וּת כַּלָּתָ֑הּ ט֣וֹב בִּתִּ֗י כִּ֤י תֵֽצְאִי֙ עִם־נַ֣עֲרוֹתָ֔יו וְלֹ֥א יִפְגְּעוּ־בָ֖ךְ בְּשָׂדֶ֥ה אַחֵֽר׃</t>
  </si>
  <si>
    <t>רָאִ֣יתִי אֶת־הָאַ֡יִל מְנַגֵּ֩חַ֩ יָ֨מָּה וְצָפ֜וֹנָה וָנֶ֗גְבָּה וְכׇל־חַיּוֹת֙ לֹֽא־יַֽעַמְד֣וּ לְפָנָ֔יו וְאֵ֥ין מַצִּ֖יל מִיָּד֑וֹ וְעָשָׂ֥ה כִרְצֹנ֖וֹ וְהִגְדִּֽיל׃</t>
  </si>
  <si>
    <t>{{מ:פסוק|תהלים|ה|ג}}</t>
  </si>
  <si>
    <t>הַקְשִׁ֤יבָה{{מ:לגרמיה}}לְק֬וֹל שַׁוְעִ֗י{{ר1}}מַלְכִּ֥י וֵאלֹהָ֑י{{ר1}}כִּֽי־אֵ֝לֶ֗יךָ{{ר0}}אֶתְפַּלָּֽל׃</t>
  </si>
  <si>
    <t>{{מ:פסוק|רות|ב|כג}}</t>
  </si>
  <si>
    <t>{{מ:פסוק|תהלים|ה|ד}}</t>
  </si>
  <si>
    <t>וַתִּדְבַּ֞ק בְּנַעֲר֥וֹת בֹּ֙עַז֙ לְלַקֵּ֔ט עַד־כְּל֥וֹת קְצִֽיר־הַשְּׂעֹרִ֖ים וּקְצִ֣יר הַֽחִטִּ֑ים וַתֵּ֖שֶׁב אֶת־חֲמוֹתָֽהּ׃</t>
  </si>
  <si>
    <t>{{מ:פסוק|דניאל|ח|ה}}</t>
  </si>
  <si>
    <t>יְֽהֹוָ֗ה בֹּ֭קֶר תִּשְׁמַ֣ע קוֹלִ֑י{{ר1}}בֹּ֥קֶר אֶעֱרׇךְ־לְ֝ךָ֗ וַאֲצַפֶּֽה׃</t>
  </si>
  <si>
    <t>וַאֲנִ֣י{{מ:לגרמיה}}הָיִ֣יתִי מֵבִ֗ין וְהִנֵּ֤ה צְפִיר־הָֽעִזִּים֙ בָּ֤א מִן־הַֽמַּעֲרָב֙ עַל־פְּנֵ֣י כׇל־הָאָ֔רֶץ וְאֵ֥ין נוֹגֵ֖עַ בָּאָ֑רֶץ וְהַ֨צָּפִ֔יר קֶ֥רֶן חָז֖וּת בֵּ֥ין עֵינָֽיו׃</t>
  </si>
  <si>
    <t>{{מ:פסוק|תהלים|ה|ה}}</t>
  </si>
  <si>
    <t>כִּ֤י{{מ:לגרמיה}}לֹ֤א אֵֽל־חָפֵ֘ץ רֶ֥שַׁע{{מ:פסק}}אָ֑תָּה{{ר1}}לֹ֖א יְגֻרְךָ֣ רָֽע׃</t>
  </si>
  <si>
    <t>{{מ:פסוק|דניאל|ח|ו}}</t>
  </si>
  <si>
    <t>וַיָּבֹ֗א עַד־הָאַ֙יִל֙ בַּ֣עַל הַקְּרָנַ֔יִם אֲשֶׁ֣ר רָאִ֔יתִי עֹמֵ֖ד לִפְנֵ֣י הָאֻבָ֑ל וַיָּ֥רׇץ אֵלָ֖יו בַּחֲמַ֥ת כֹּחֽוֹ׃</t>
  </si>
  <si>
    <t>{{מ:פסוק|תהלים|ה|ו}}</t>
  </si>
  <si>
    <t>לֹֽא־יִתְיַצְּב֣וּ {{נוסח|ה֭וֹלְלִים|א=ה֭וֹלֲלִים (חטף)}} לְנֶ֣גֶד עֵינֶ֑יךָ{{ר1}}שָׂ֝נֵ֗אתָ כׇּל־פֹּ֥עֲלֵי אָֽוֶן׃</t>
  </si>
  <si>
    <t>מגילת רות/ג</t>
  </si>
  <si>
    <t>{{מ:פסוק|תהלים|ה|ז}}</t>
  </si>
  <si>
    <t>תְּאַבֵּד֮ דֹּבְרֵ{{אתנח הפוך}}י כָ֫זָ֥ב{{ר1}}אִישׁ־דָּמִ֥ים וּמִרְמָ֗ה{{ר1}}יְתָ֘עֵ֥ב{{מ:פסק}}יְהֹוָֽה׃</t>
  </si>
  <si>
    <t>{{מ:פסוק|דניאל|ח|ז}}</t>
  </si>
  <si>
    <t>{{מ:פסוק|תהלים|ה|ח}}</t>
  </si>
  <si>
    <t>וּרְאִיתִ֞יו מַגִּ֣יעַ{{מ:לגרמיה}}אֵ֣צֶל {{נוסח|הָאַ֗יִל|=דפוסים|ל=הָאַ֗יְל (בשוא!)|הערות ברויאר ודותן}} וַיִּתְמַרְמַ֤ר אֵלָיו֙ וַיַּ֣ךְ אֶת־הָאַ֔יִל וַיְשַׁבֵּר֙ אֶת־שְׁתֵּ֣י קְרָנָ֔יו וְלֹא־הָ֥יָה כֹ֛חַ בָּאַ֖יִל לַעֲמֹ֣ד לְפָנָ֑יו וַיַּשְׁלִיכֵ֤הוּ אַ֙רְצָה֙ וַֽיִּרְמְסֵ֔הוּ וְלֹא־הָיָ֥ה מַצִּ֛יל לָאַ֖יִל מִיָּדֽוֹ׃</t>
  </si>
  <si>
    <t>וַאֲנִ֗י בְּרֹ֣ב חַ֭סְדְּךָ אָב֣וֹא בֵיתֶ֑ךָ{{ר1}}אֶשְׁתַּחֲוֶ֥ה אֶל־הֵיכַל־קׇ֝דְשְׁךָ֗ בְּיִרְאָתֶֽךָ׃</t>
  </si>
  <si>
    <t>{{מ:פסוק|תהלים|ה|ט}}</t>
  </si>
  <si>
    <t>יְהֹוָ֤ה{{מ:לגרמיה}}{{ר0|רווח=לא}}נְחֵ֬נִי בְצִדְקָתֶ֗ךָ{{ר1}}לְמַ֥עַן {{נוסח|שׁוֹרְרָ֑י|א=שׁוֹרֲרָ֑י (חטף)}}{{ר1}}{{כו"ק|הושר|הַיְשַׁ֖ר}} לְפָנַ֣י דַּרְכֶּֽךָ׃</t>
  </si>
  <si>
    <t>{{מ:פסוק|רות|ג|א}}</t>
  </si>
  <si>
    <t>וַתֹּ֥אמֶר לָ֖הּ {{מ:קמץ|ד=נׇעֳמִ֣י|ס=נָעֳמִ֣י}} חֲמוֹתָ֑הּ {{נוסח|בִּתִּ֕י|=א ובדפוסים (טעם זקף גדול)|ל=בִּתִּ֞י (בטעם גרשיים)}} הֲלֹ֧א אֲבַקֶּשׁ־לָ֛ךְ מָנ֖וֹחַ אֲשֶׁ֥ר יִֽיטַב־לָֽךְ׃</t>
  </si>
  <si>
    <t>{{מ:פסוק|תהלים|ה|י}}</t>
  </si>
  <si>
    <t>כִּ֤י אֵ{{גלגל}}ין בְּפִ֡יהוּ נְכוֹנָה֮{{ר1}}קִרְבָּ{{אתנח הפוך}}ם הַ֫וּ֥וֹת{{ר3}}קֶֽבֶר־פָּת֥וּחַ גְּרֹנָ֑ם{{ר1}}לְ֝שׁוֹנָ֗ם יַחֲלִיקֽוּן׃</t>
  </si>
  <si>
    <t>{{מ:פסוק|דניאל|ח|ח}}</t>
  </si>
  <si>
    <t>וּצְפִ֥יר הָעִזִּ֖ים הִגְדִּ֣יל עַד־מְאֹ֑ד וּכְעׇצְמ֗וֹ נִשְׁבְּרָה֙ הַקֶּ֣רֶן {{נוסח|הַגְּדֹלָ֔ה|=מסורת-לת וטברנית ובדפוסים|לת=הַגְּדוֹלָ֔ה (כתיב מלא וי"ו)}} וַֽתַּעֲלֶ֜נָה חָז֤וּת אַרְבַּע֙ תַּחְתֶּ֔יהָ לְאַרְבַּ֖ע רוּח֥וֹת הַשָּׁמָֽיִם׃</t>
  </si>
  <si>
    <t>{{מ:פסוק|תהלים|ה|יא}}</t>
  </si>
  <si>
    <t>הַ֥אֲשִׁימֵ֨ם{{מ:לגרמיה}}אֱֽלֹהִ֗ים{{ר1}}יִפְּלוּ֮ מִֽמֹּעֲצ{{אתנח הפוך}}וֹתֵ֫יהֶ֥ם{{ר3}}בְּרֹ֣ב פִּ֭שְׁעֵיהֶם הַדִּיחֵ֑מוֹ{{ר1}}כִּי־מָ֥רוּ בָֽךְ׃</t>
  </si>
  <si>
    <t>{{מ:פסוק|רות|ג|ב}}</t>
  </si>
  <si>
    <t>וְעַתָּ֗ה הֲלֹ֥א בֹ֙עַז֙ מֹֽדַעְתָּ֔נוּ אֲשֶׁ֥ר הָיִ֖ית אֶת־נַעֲרוֹתָ֑יו הִנֵּה־ה֗וּא זֹרֶ֛ה אֶת־גֹּ֥רֶן הַשְּׂעֹרִ֖ים הַלָּֽיְלָה׃</t>
  </si>
  <si>
    <t>{{מ:פסוק|תהלים|ה|יב}}</t>
  </si>
  <si>
    <t>וְיִשְׂמְח֨וּ כׇל־ח{{גלגל}}וֹסֵי בָ֡ךְ{{ר1}}לְעוֹלָ֣ם יְ֭רַנֵּנוּ{{ר3}}וְתָסֵ֣ךְ עָלֵ֑ימוֹ{{ר1}}וְֽיַעְלְצ֥וּ בְ֝ךָ֗ אֹהֲבֵ֥י שְׁמֶֽךָ׃</t>
  </si>
  <si>
    <t>{{מ:פסוק|דניאל|ח|ט}}</t>
  </si>
  <si>
    <t>וּמִן־הָאַחַ֣ת מֵהֶ֔ם יָצָ֥א קֶֽרֶן־אַחַ֖ת מִצְּעִירָ֑ה וַתִּגְדַּל־יֶ֛תֶר אֶל־הַנֶּ֥גֶב וְאֶל־הַמִּזְרָ֖ח וְאֶל־הַצֶּֽבִי׃</t>
  </si>
  <si>
    <t>{{מ:פסוק|תהלים|ה|יג}}</t>
  </si>
  <si>
    <t>כִּֽי־אַתָּה֮ תְּבָרֵ{{אתנח הפוך}}ךְ צַ֫דִּ֥יק{{ר1}}יְהֹוָ֑ה{{ר1}}כַּ֝צִּנָּ֗ה{{ר0}}רָצ֥וֹן תַּעְטְרֶֽנּוּ׃</t>
  </si>
  <si>
    <t>{{מ:פסוק|דניאל|ח|י}}</t>
  </si>
  <si>
    <t>{{מ:פסוק|רות|ג|ג}}</t>
  </si>
  <si>
    <t>וַתִּגְדַּ֖ל עַד־צְבָ֣א הַשָּׁמָ֑יִם וַתַּפֵּ֥ל אַ֛רְצָה מִן־הַצָּבָ֥א וּמִן־הַכּוֹכָבִ֖ים וַֽתִּרְמְסֵֽם׃</t>
  </si>
  <si>
    <t>וְרָחַ֣צְתְּ{{מ:לגרמיה}}וָסַ֗כְתְּ וְשַׂ֧מְתְּ {{כו"ק|שמלתך|שִׂמְלֹתַ֛יִךְ}} עָלַ֖יִךְ {{כו"ק|וירדתי|וְיָרַ֣דְתְּ}} הַגֹּ֑רֶן אַל־תִּוָּדְעִ֣י לָאִ֔ישׁ עַ֥ד כַּלֹּת֖וֹ לֶאֱכֹ֥ל וְלִשְׁתּֽוֹת׃</t>
  </si>
  <si>
    <t>{{מ:פסוק|דניאל|ח|יא}}</t>
  </si>
  <si>
    <t>וְעַ֥ד שַֽׂר־הַצָּבָ֖א הִגְדִּ֑יל וּמִמֶּ֙נּוּ֙ {{כו"ק|הרים|הוּרַ֣ם}} הַתָּמִ֔יד וְהֻשְׁלַ֖ךְ מְכ֥וֹן מִקְדָּשֽׁוֹ׃</t>
  </si>
  <si>
    <t>{{מ:פסוק|דניאל|ח|יב}}</t>
  </si>
  <si>
    <t>וְצָבָ֛א תִּנָּתֵ֥ן עַל־הַתָּמִ֖יד בְּפָ֑שַׁע וְתַשְׁלֵ֤ךְ אֱמֶת֙ אַ֔רְצָה וְעָשְׂתָ֖ה וְהִצְלִֽיחָה׃</t>
  </si>
  <si>
    <t>{{מ:פסוק|רות|ג|ד}}</t>
  </si>
  <si>
    <t>וִיהִ֣י בְשׇׁכְב֗וֹ וְיָדַ֙עַתְּ֙ אֶת־הַמָּקוֹם֙ אֲשֶׁ֣ר יִשְׁכַּב־שָׁ֔ם וּבָ֛את וְגִלִּ֥ית מַרְגְּלֹתָ֖יו {{כו"ק|ושכבתי|וְשָׁכָ֑בְתְּ}} וְהוּא֙ יַגִּ֣יד לָ֔ךְ אֵ֖ת אֲשֶׁ֥ר {{נוסח|תַּעֲשִֽׂין|=א (בחטף פתח) ובדפוסים|ל=תַּעַשִֽׂין (חסרות נקודות החטף בעי"ן)|הערת המקליד}}׃</t>
  </si>
  <si>
    <t>{{מ:פסוק|דניאל|ח|יג}}</t>
  </si>
  <si>
    <t>וָאֶשְׁמְעָ֥ה אֶֽחָד־קָד֖וֹשׁ מְדַבֵּ֑ר וַיֹּ֩אמֶר֩ אֶחָ֨ד קָד֜וֹשׁ לַפַּֽלְמוֹנִ֣י הַֽמְדַבֵּ֗ר עַד־מָתַ֞י הֶחָז֤וֹן הַתָּמִיד֙ וְהַפֶּ֣שַׁע שֹׁמֵ֔ם תֵּ֛ת וְקֹ֥דֶשׁ וְצָבָ֖א מִרְמָֽס׃</t>
  </si>
  <si>
    <t>ספר תהלים/ו</t>
  </si>
  <si>
    <t>{{מ:פסוק|דניאל|ח|יד}}</t>
  </si>
  <si>
    <t>{{מ:פסוק|רות|ג|ה}}</t>
  </si>
  <si>
    <t>וַיֹּ֣אמֶר אֵלַ֔י עַ֚ד עֶ֣רֶב בֹּ֔קֶר אַלְפַּ֖יִם וּשְׁלֹ֣שׁ מֵא֑וֹת וְנִצְדַּ֖ק קֹֽדֶשׁ׃</t>
  </si>
  <si>
    <t>וַתֹּ֖אמֶר אֵלֶ֑יהָ כֹּ֛ל אֲשֶׁר־תֹּאמְרִ֥י {{קרי ולא כתיב|[אֵלַ֖י]|=ל-קרי|א=רווח והערת מסורה "אלי כתיב", אבל חסרים ניקוד וטעמים לתיבה הנקראת ולא נכתבת}} אֶֽעֱשֶֽׂה׃</t>
  </si>
  <si>
    <t>{{מ:פסוק|דניאל|ח|טו}}</t>
  </si>
  <si>
    <t>וַיְהִ֗י בִּרְאֹתִ֛י אֲנִ֥י דָנִיֵּ֖אל אֶת־הֶחָז֑וֹן וָאֲבַקְשָׁ֣ה בִינָ֔ה וְהִנֵּ֛ה עֹמֵ֥ד לְנֶגְדִּ֖י כְּמַרְאֵה־גָֽבֶר׃</t>
  </si>
  <si>
    <t>{{מ:פסוק|תהלים|ו|א}}</t>
  </si>
  <si>
    <t>לַמְנַצֵּ֣חַ בִּ֭נְגִינוֹת עַֽל־הַשְּׁמִינִ֗ית{{נוסח|{{ר1}}|פרשה סתומה}}מִזְמ֥וֹר לְדָוִֽד׃</t>
  </si>
  <si>
    <t>{{מ:פסוק|דניאל|ח|טז}}</t>
  </si>
  <si>
    <t>{{מ:פסוק|רות|ג|ו}}</t>
  </si>
  <si>
    <t>וָאֶשְׁמַ֥ע קוֹל־אָדָ֖ם בֵּ֣ין אוּלָ֑י וַיִּקְרָא֙ וַיֹּאמַ֔ר גַּבְרִיאֵ֕ל הָבֵ֥ן לְהַלָּ֖ז אֶת־הַמַּרְאֶֽה׃</t>
  </si>
  <si>
    <t>וַתֵּ֖רֶד הַגֹּ֑רֶן וַתַּ֕עַשׂ כְּכֹ֥ל אֲשֶׁר־צִוַּ֖תָּה חֲמוֹתָֽהּ׃</t>
  </si>
  <si>
    <t>{{מ:פסוק|דניאל|ח|יז}}</t>
  </si>
  <si>
    <t>וַיָּבֹא֙ אֵ֣צֶל עׇמְדִ֔י וּבְבֹא֣וֹ נִבְעַ֔תִּי וָאֶפְּלָ֖ה עַל־פָּנָ֑י וַיֹּ֤אמֶר אֵלַי֙ הָבֵ֣ן בֶּן־אָדָ֔ם כִּ֖י לְעֶת־קֵ֥ץ הֶחָזֽוֹן׃</t>
  </si>
  <si>
    <t>{{מ:פסוק|תהלים|ו|ב}}</t>
  </si>
  <si>
    <t>יְֽהֹוָ֗ה אַל־בְּאַפְּךָ֥ תוֹכִיחֵ֑נִי{{ר1}}וְֽאַל־בַּחֲמָתְךָ֥ תְיַסְּרֵֽנִי׃</t>
  </si>
  <si>
    <t>{{מ:פסוק|רות|ג|ז}}</t>
  </si>
  <si>
    <t>{{מ:פסוק|דניאל|ח|יח}}</t>
  </si>
  <si>
    <t>וּבְדַבְּר֣וֹ עִמִּ֔י נִרְדַּ֥מְתִּי עַל־פָּנַ֖י אָ֑רְצָה וַיִּ֨גַּע־בִּ֔י וַיַּֽעֲמִידֵ֖נִי עַל־עׇמְדִֽי׃</t>
  </si>
  <si>
    <t>וַיֹּ֨אכַל בֹּ֤עַז וַיֵּשְׁתְּ֙ וַיִּיטַ֣ב לִבּ֔וֹ וַיָּבֹ֕א לִשְׁכַּ֖ב בִּקְצֵ֣ה הָעֲרֵמָ֑ה וַתָּבֹ֣א בַלָּ֔ט וַתְּגַ֥ל מַרְגְּלֹתָ֖יו וַתִּשְׁכָּֽב׃</t>
  </si>
  <si>
    <t>{{מ:פסוק|דניאל|ח|יט}}</t>
  </si>
  <si>
    <t>וַיֹּ֙אמֶר֙ הִנְנִ֣י מוֹדִֽיעֲךָ֔ אֵ֥ת אֲשֶׁר־יִהְיֶ֖ה בְּאַחֲרִ֣ית הַזָּ֑עַם כִּ֖י לְמוֹעֵ֥ד קֵֽץ׃</t>
  </si>
  <si>
    <t>{{מ:פסוק|תהלים|ו|ג}}</t>
  </si>
  <si>
    <t>חׇנֵּ֥נִי יְהֹוָה֮{{ר1}}כִּ֤י {{נוסח|אֻמְלַ֫ל|=לש1 ומ"ש ומסורת טברנית ובדפוסים (וכן הכריע ברויאר)|ייתכן שבכתי"ל יש סימן מחיקה לנקודת קמץ מתחת לקו, ולכן סימן ברויאר ספק ברשימתו.|א=אֻמְלָ֫ל (כל האזור מטושטש מאוד, אבל רואים את נקודת הקמץ בבירור; וכן הכריעו במג"ה)}} אָ֥נִי{{ר3}}רְפָאֵ֥נִי יְהֹוָ֑ה{{ר1}}כִּ֖י נִבְהֲל֣וּ עֲצָמָֽי׃</t>
  </si>
  <si>
    <t>{{מ:פסוק|דניאל|ח|כ}}</t>
  </si>
  <si>
    <t>{{מ:פסוק|רות|ג|ח}}</t>
  </si>
  <si>
    <t>הָאַ֥יִל אֲשֶׁר־רָאִ֖יתָ בַּ֣עַל הַקְּרָנָ֑יִם מַלְכֵ֖י מָדַ֥י וּפָרָֽס׃</t>
  </si>
  <si>
    <t>{{נוסח|וַֽיְהִי֙|=א (געיה)|ל=וַיְהִי֙ (אין געיה)}} בַּחֲצִ֣י הַלַּ֔יְלָה וַיֶּחֱרַ֥ד הָאִ֖ישׁ וַיִּלָּפֵ֑ת וְהִנֵּ֣ה אִשָּׁ֔ה שֹׁכֶ֖בֶת מַרְגְּלֹתָֽיו׃</t>
  </si>
  <si>
    <t>{{מ:פסוק|תהלים|ו|ד}}</t>
  </si>
  <si>
    <t>וְ֭נַפְשִׁי נִבְהֲלָ֣ה מְאֹ֑ד{{ר1}}{{כו"ק|ואת|וְאַתָּ֥ה}} יְ֝הֹוָ֗ה עַד־מָתָֽי׃</t>
  </si>
  <si>
    <t>{{מ:פסוק|דניאל|ח|כא}}</t>
  </si>
  <si>
    <t>וְהַצָּפִ֥יר הַשָּׂעִ֖יר מֶ֣לֶךְ יָוָ֑ן וְהַקֶּ֤רֶן הַגְּדוֹלָה֙ אֲשֶׁ֣ר בֵּין־עֵינָ֔יו ה֖וּא הַמֶּ֥לֶךְ הָרִאשֽׁוֹן׃</t>
  </si>
  <si>
    <t>{{מ:פסוק|תהלים|ו|ה}}</t>
  </si>
  <si>
    <t>שׁוּבָ֣ה יְ֭הֹוָה חַלְּצָ֣ה נַפְשִׁ֑י{{ר1}}ה֝וֹשִׁיעֵ֗נִי לְמַ֣עַן חַסְדֶּֽךָ׃</t>
  </si>
  <si>
    <t>{{מ:פסוק|רות|ג|ט}}</t>
  </si>
  <si>
    <t>{{מ:פסוק|דניאל|ח|כב}}</t>
  </si>
  <si>
    <t>וְהַ֨נִּשְׁבֶּ֔רֶת וַתַּֽעֲמֹ֥דְנָה אַרְבַּ֖ע תַּחְתֶּ֑יהָ אַרְבַּ֧ע מַלְכֻי֛וֹת מִגּ֥וֹי יַעֲמֹ֖דְנָה וְלֹ֥א בְכֹחֽוֹ׃</t>
  </si>
  <si>
    <t>וַיֹּ֖אמֶר {{נוסח|מִי־אָ֑תְּ|=א|ל=מִי־אָ֑תּ (חסר שוא!)|הערת המקליד}} וַתֹּ֗אמֶר {{נוסח|אָֽנֹכִי֙|=א (געיה)|ל=אָנֹכִי֙ (אין געיה)}} ר֣וּת אֲמָתֶ֔ךָ וּפָרַשְׂתָּ֤ כְנָפֶ֙ךָ֙ עַל־אֲמָ֣תְךָ֔ כִּ֥י גֹאֵ֖ל אָֽתָּה׃</t>
  </si>
  <si>
    <t>{{מ:פסוק|תהלים|ו|ו}}</t>
  </si>
  <si>
    <t>{{מ:פסוק|דניאל|ח|כג}}</t>
  </si>
  <si>
    <t>כִּ֤י אֵ֣ין בַּמָּ֣וֶת זִכְרֶ֑ךָ{{ר1}}בִּ֝שְׁא֗וֹל מִ֣י יֽוֹדֶה־לָּֽךְ׃</t>
  </si>
  <si>
    <t>וּֽבְאַחֲרִית֙ מַלְכוּתָ֔ם כְּהָתֵ֖ם הַפֹּשְׁעִ֑ים יַעֲמֹ֛ד מֶ֥לֶךְ עַז־פָּנִ֖ים וּמֵבִ֥ין חִידֽוֹת׃</t>
  </si>
  <si>
    <t>{{מ:פסוק|רות|ג|י}}</t>
  </si>
  <si>
    <t>{{מ:פסוק|דניאל|ח|כד}}</t>
  </si>
  <si>
    <t>וְעָצַ֤ם כֹּחוֹ֙ וְלֹ֣א בְכֹח֔וֹ וְנִפְלָא֥וֹת יַשְׁחִ֖ית וְהִצְלִ֣יחַ וְעָשָׂ֑ה וְהִשְׁחִ֥ית עֲצוּמִ֖ים וְעַם־קְדֹשִֽׁים׃</t>
  </si>
  <si>
    <t>וַיֹּ֗אמֶר בְּרוּכָ֨ה אַ֤תְּ לַֽיהֹוָה֙ בִּתִּ֔י הֵיטַ֛בְתְּ חַסְדֵּ֥ךְ הָאַחֲר֖וֹן מִן־הָרִאשׁ֑וֹן לְבִלְתִּי־לֶ֗כֶת {{נוסח|אַֽחֲרֵי֙|=א (געיה)|ל=אַחֲרֵי֙ (אין געיה)}} הַבַּ֣חוּרִ֔ים אִם־דַּ֖ל וְאִם־עָשִֽׁיר׃</t>
  </si>
  <si>
    <t>{{מ:פסוק|תהלים|ו|ז}}</t>
  </si>
  <si>
    <t>יָגַ֤עְתִּי{{מ:לגרמיה}}בְּֽאַנְחָתִ֗י{{ר1}}אַשְׂחֶ֣ה בְכׇל־לַ֭יְלָה מִטָּתִ֑י{{ר2}}בְּ֝דִמְעָתִ֗י{{ר0}}עַרְשִׂ֥י אַמְסֶֽה׃</t>
  </si>
  <si>
    <t>{{מ:פסוק|דניאל|ח|כה}}</t>
  </si>
  <si>
    <t>וְעַל־שִׂכְל֗וֹ וְהִצְלִ֤יחַ מִרְמָה֙ בְּיָד֔וֹ וּבִלְבָב֣וֹ יַגְדִּ֔יל וּבְשַׁלְוָ֖ה יַשְׁחִ֣ית רַבִּ֑ים וְעַ֤ל־שַׂר־שָׂרִים֙ יַעֲמֹ֔ד וּבְאֶ֥פֶס יָ֖ד יִשָּׁבֵֽר׃</t>
  </si>
  <si>
    <t>{{מ:פסוק|תהלים|ו|ח}}</t>
  </si>
  <si>
    <t>{{נוסח|עָשְׁשָׁ֣ה|א=עָשֲׁשָׁ֣ה (חטף)}} מִכַּ֣עַס עֵינִ֑י{{ר1}}עָ֝תְקָ֗ה {{נוסח|בְּכׇל־צוֹרְרָֽי|א=בְּכׇל־צוֹרֲרָֽי (חטף)}}׃</t>
  </si>
  <si>
    <t>{{מ:פסוק|רות|ג|יא}}</t>
  </si>
  <si>
    <t>{{מ:פסוק|דניאל|ח|כו}}</t>
  </si>
  <si>
    <t>וּמַרְאֵ֨ה הָעֶ֧רֶב וְהַבֹּ֛קֶר אֲשֶׁ֥ר נֶאֱמַ֖ר אֱמֶ֣ת ה֑וּא וְאַתָּה֙ סְתֹ֣ם הֶֽחָז֔וֹן כִּ֖י לְיָמִ֥ים רַבִּֽים׃</t>
  </si>
  <si>
    <t>וְעַתָּ֗ה בִּתִּי֙ אַל־תִּ֣ירְאִ֔י כֹּ֥ל אֲשֶׁר־תֹּאמְרִ֖י {{נוסח|אֶעֱשֶׂה־לָּ֑ךְ|=א (אין געיה)|ל=אֶֽעֱשֶׂה־לָּ֑ךְ (געיה)}} כִּ֤י יוֹדֵ֙עַ֙ כׇּל־שַׁ֣עַר עַמִּ֔י כִּ֛י אֵ֥שֶׁת חַ֖יִל אָֽתְּ׃</t>
  </si>
  <si>
    <t>{{מ:פסוק|דניאל|ח|כז}}</t>
  </si>
  <si>
    <t>וַאֲנִ֣י דָנִיֵּ֗אל נִהְיֵ֤יתִי {{נוסח|וְנֶֽחֱלֵ֙יתִי֙|ל=וְנֶֽחֱלֵ֙יתִי֙ בגעיה ימנית}} יָמִ֔ים וָאָק֕וּם וָאֶֽעֱשֶׂ֖ה אֶת־מְלֶ֣אכֶת הַמֶּ֑לֶךְ וָאֶשְׁתּוֹמֵ֥ם עַל־הַמַּרְאֶ֖ה וְאֵ֥ין מֵבִֽין׃</t>
  </si>
  <si>
    <t>{{מ:פסוק|תהלים|ו|ט}}</t>
  </si>
  <si>
    <t>ס֣וּרוּ מִ֭מֶּנִּי כׇּל־פֹּ֣עֲלֵי אָ֑וֶן{{ר1}}כִּֽי־שָׁמַ֥ע יְ֝הֹוָ֗ה ק֣וֹל בִּכְיִֽי׃</t>
  </si>
  <si>
    <t>{{מ:פסוק|רות|ג|יב}}</t>
  </si>
  <si>
    <t>וְעַתָּה֙ כִּ֣י אׇמְנָ֔ם כִּ֥י {{כתיב ולא קרי|(אם)}} גֹאֵ֖ל אָנֹ֑כִי וְגַ֛ם יֵ֥שׁ גֹּאֵ֖ל קָר֥וֹב מִמֶּֽנִּי׃</t>
  </si>
  <si>
    <t>ספר דניאל/ט</t>
  </si>
  <si>
    <t>{{מ:פסוק|תהלים|ו|י}}</t>
  </si>
  <si>
    <t>שָׁמַ֣ע יְ֭הֹוָה תְּחִנָּתִ֑י{{ר1}}יְ֝הֹוָ֗ה תְּֽפִלָּתִ֥י יִקָּֽח׃</t>
  </si>
  <si>
    <t>{{מ:פסוק|דניאל|ט|א}}</t>
  </si>
  <si>
    <t>בִּשְׁנַ֣ת אַחַ֗ת לְדָרְיָ֛וֶשׁ בֶּן־אֲחַשְׁוֵר֖וֹשׁ מִזֶּ֣רַע מָדָ֑י אֲשֶׁ֣ר הׇמְלַ֔ךְ עַ֖ל מַלְכ֥וּת כַּשְׂדִּֽים׃</t>
  </si>
  <si>
    <t>{{מ:פסוק|תהלים|ו|יא}}</t>
  </si>
  <si>
    <t>יֵבֹ֤שׁוּ{{מ:לגרמיה}}וְיִבָּהֲל֣וּ מְ֭אֹד כׇּל־אֹיְבָ֑י{{ר1}}יָ֝שֻׁ֗בוּ יֵבֹ֥שׁוּ רָֽגַע׃</t>
  </si>
  <si>
    <t>{{מ:פסוק|רות|ג|יג}}</t>
  </si>
  <si>
    <t>{{מ:פסוק|דניאל|ט|ב}}</t>
  </si>
  <si>
    <t>בִּשְׁנַ֤ת אַחַת֙ לְמׇלְכ֔וֹ אֲנִי֙ דָּֽנִיֵּ֔אל בִּינֹ֖תִי בַּסְּפָרִ֑ים מִסְפַּ֣ר הַשָּׁנִ֗ים אֲשֶׁ֨ר הָיָ֤ה דְבַר־יְהֹוָה֙ {{נוסח|אֶל־יִרְמְיָ֣ה|=ש1 ובדפוסים|ל=אֶל־יִרְמִיָ֣ה (בחיריק!)|הערות ברויאר ודותן}} הַנָּבִ֔יא לְמַלֹּ֛אות לְחׇרְב֥וֹת יְרוּשָׁל{{מ:ירושלם|ַ|֖}}ם שִׁבְעִ֥ים שָׁנָֽה׃</t>
  </si>
  <si>
    <t>{{נוסח|לִ֣י{{מ:אות-ג|נִ}}י|=מ"ס-ל ובדפוסים וקורן|אל=לִ֣ינִי (באות רגילה)}}{{מ:לגרמיה}}הַלַּ֗יְלָה וְהָיָ֤ה בַבֹּ֙קֶר֙ אִם־יִגְאָלֵ֥ךְ טוֹב֙ יִגְאָ֔ל וְאִם־לֹ֨א יַחְפֹּ֧ץ {{נוסח|{{מ:קמץ|ד=לְגׇאֳלֵ֛ךְ|ס=לְגָאֳלֵ֛ךְ}}|=א (אין געיה)|ל=לְגָֽאֳלֵ֛ךְ (געיה)}} וּגְאַלְתִּ֥יךְ אָנֹ֖כִי חַי־יְהֹוָ֑ה שִׁכְבִ֖י עַד־הַבֹּֽקֶר׃</t>
  </si>
  <si>
    <t>{{מ:פסוק|דניאל|ט|ג}}</t>
  </si>
  <si>
    <t>וָאֶתְּנָ֣ה אֶת־פָּנַ֗י אֶל־אֲדֹנָי֙ הָֽאֱלֹהִ֔ים לְבַקֵּ֥שׁ תְּפִלָּ֖ה וְתַחֲנוּנִ֑ים בְּצ֖וֹם וְשַׂ֥ק וָאֵֽפֶר׃</t>
  </si>
  <si>
    <t>ספר תהלים/ז</t>
  </si>
  <si>
    <t>{{מ:פסוק|דניאל|ט|ד|סדר=ו}}</t>
  </si>
  <si>
    <t>וָֽאֶתְפַּֽלְלָ֛ה לַיהֹוָ֥ה אֱלֹהַ֖י וָאֶתְוַדֶּ֑ה וָאֹֽמְרָ֗ה אָנָּ֤א אֲדֹנָי֙ הָאֵ֤ל הַגָּדוֹל֙ וְהַנּוֹרָ֔א שֹׁמֵ֤ר הַבְּרִית֙ וְֽהַחֶ֔סֶד לְאֹהֲבָ֖יו וּלְשֹׁמְרֵ֥י מִצְוֺתָֽיו׃</t>
  </si>
  <si>
    <t>{{מ:פסוק|רות|ג|יד}}</t>
  </si>
  <si>
    <t>וַתִּשְׁכַּ֤ב {{נוסח|מַרְגְּלוֹתָו֙|=את (כתיב מלא וי"ו וחסר יו"ד, ואין קרי)|ל-כתיב=מרגלתו (כתיב חסר וי"ו וחסר יו"ד)|ל-קרי=מַרְגְּלוֹתָיוֹ֙ (מלא וי"ו ומלא יו"ד ונקודת חולם חריגה בסוף התיבה!)|הערת המקליד}} עַד־הַבֹּ֔קֶר וַתָּ֕קׇם {{כו"ק|בטרום|בְּטֶ֛רֶם}} יַכִּ֥יר אִ֖ישׁ אֶת־רֵעֵ֑הוּ וַיֹּ֙אמֶר֙ אַל־יִוָּדַ֔ע כִּי־בָ֥אָה הָאִשָּׁ֖ה הַגֹּֽרֶן׃</t>
  </si>
  <si>
    <t>{{מ:פסוק|תהלים|ז|א}}</t>
  </si>
  <si>
    <t>שִׁגָּי֗וֹן לְדָ֫וִ֥ד{{נוסח|{{ר1}}|פרשה סתומה}}אֲשֶׁר־שָׁ֥ר לַֽיהֹוָ֑ה{{ר2}}{{נוסח|עַל־דִּבְרֵי־כ֗֝וּשׁ|א=עַל־דִּבְרֵי־כ֝וּשׁ}} בֶּן־יְמִינִֽי׃</t>
  </si>
  <si>
    <t>{{מ:פסוק|רות|ג|טו}}</t>
  </si>
  <si>
    <t>וַיֹּ֗אמֶר הָ֠בִ֠י הַמִּטְפַּ֧חַת אֲשֶׁר־עָלַ֛יִךְ {{נוסח|וְאֶחֳזִי־בָ֖הּ|=א (אין געיה)|ל=וְאֶֽחֳזִי־בָ֖הּ (געיה)}} וַתֹּ֣אחֶז בָּ֑הּ וַיָּ֤מׇד שֵׁשׁ־שְׂעֹרִים֙ וַיָּ֣שֶׁת עָלֶ֔יהָ וַיָּבֹ֖א הָעִֽיר׃</t>
  </si>
  <si>
    <t>{{מ:פסוק|דניאל|ט|ה}}</t>
  </si>
  <si>
    <t>חָטָ֥אנוּ וְעָוִ֖ינוּ {{כו"ק|והרשענו|הִרְשַׁ֣עְנוּ}} וּמָרָ֑דְנוּ וְס֥וֹר מִמִּצְוֺתֶ֖ךָ וּמִמִּשְׁפָּטֶֽיךָ׃</t>
  </si>
  <si>
    <t>{{מ:פסוק|תהלים|ז|ב}}</t>
  </si>
  <si>
    <t>יְהֹוָ֣ה אֱ֭לֹהַי בְּךָ֣ חָסִ֑יתִי{{ר1}}הוֹשִׁיעֵ֥נִי מִכׇּל־רֹ֝דְפַ֗י וְהַצִּילֵֽנִי׃</t>
  </si>
  <si>
    <t>{{מ:פסוק|רות|ג|טז}}</t>
  </si>
  <si>
    <t>{{מ:פסוק|דניאל|ט|ו}}</t>
  </si>
  <si>
    <t>וְלֹ֤א שָׁמַ֙עְנוּ֙ אֶל־עֲבָדֶ֣יךָ הַנְּבִיאִ֔ים אֲשֶׁ֤ר דִּבְּרוּ֙ בְּשִׁמְךָ֔ אֶל־מְלָכֵ֥ינוּ שָׂרֵ֖ינוּ וַאֲבֹתֵ֑ינוּ וְאֶ֖ל כׇּל־עַ֥ם הָאָֽרֶץ׃</t>
  </si>
  <si>
    <t>וַתָּבוֹא֙ אֶל־חֲמוֹתָ֔הּ וַתֹּ֖אמֶר מִי־אַ֣תְּ בִּתִּ֑י וַתַּ֨גֶּד־לָ֔הּ אֵ֛ת כׇּל־אֲשֶׁ֥ר {{נוסח|עָשָׂה־לָ֖הּ|=א (אין געיה)|ל=עָֽשָׂה־לָ֖הּ (געיה)}} הָאִֽישׁ׃</t>
  </si>
  <si>
    <t>{{מ:פסוק|תהלים|ז|ג}}</t>
  </si>
  <si>
    <t>פֶּן־יִטְרֹ֣ף כְּאַרְיֵ֣ה נַפְשִׁ֑י{{ר1}}פֹּ֝רֵ֗ק וְאֵ֣ין מַצִּֽיל׃</t>
  </si>
  <si>
    <t>{{מ:פסוק|דניאל|ט|ז}}</t>
  </si>
  <si>
    <t>{{מ:פסוק|רות|ג|יז}}</t>
  </si>
  <si>
    <t>לְךָ֤ אֲדֹנָי֙ הַצְּדָקָ֔ה וְלָ֛נוּ בֹּ֥שֶׁת הַפָּנִ֖ים כַּיּ֣וֹם הַזֶּ֑ה לְאִ֤ישׁ יְהוּדָה֙ {{נוסח|וּלְיֹשְׁבֵ֣י|=ש1ת ומסורת-ל|ל=וּלְיוֹשְׁבֵ֣י (כתיב מלא וי"ו)|הערת ברויאר|קורן, סימנים, מכון ממרא}} יְרֽוּשָׁל{{מ:ירושלם|ַ|֔}}ם וּֽלְכׇל־יִשְׂרָאֵ֞ל הַקְּרֹבִ֣ים וְהָרְחֹקִ֗ים בְּכׇל־הָֽאֲרָצוֹת֙ אֲשֶׁ֣ר הִדַּחְתָּ֣ם שָׁ֔ם בְּמַעֲלָ֖ם אֲשֶׁ֥ר מָֽעֲלוּ־בָֽךְ׃</t>
  </si>
  <si>
    <t>וַתֹּ֕אמֶר שֵׁשׁ־הַשְּׂעֹרִ֥ים הָאֵ֖לֶּה נָ֣תַן לִ֑י כִּ֚י אָמַ֣ר {{קרי ולא כתיב|[אֵלַ֔י]|=ל-קרי|א=רווח והערת מסורה "אלי קרי ולא כתיב", אבל חסרים ניקוד וטעמים לתיבה הנקראת ולא נכתבת}} אַל־תָּב֥וֹאִי רֵיקָ֖ם אֶל־חֲמוֹתֵֽךְ׃</t>
  </si>
  <si>
    <t>{{מ:פסוק|תהלים|ז|ד}}</t>
  </si>
  <si>
    <t>יְהֹוָ֣ה אֱ֭לֹהַי אִם־עָשִׂ֣יתִי זֹ֑את{{ר1}}אִֽם־יֶשׁ־עָ֥וֶל בְּכַפָּֽי׃</t>
  </si>
  <si>
    <t>{{מ:פסוק|דניאל|ט|ח}}</t>
  </si>
  <si>
    <t>{{מ:פסוק|רות|ג|יח}}</t>
  </si>
  <si>
    <t>יְהֹוָ֗ה לָ֚נוּ בֹּ֣שֶׁת הַפָּנִ֔ים לִמְלָכֵ֥ינוּ לְשָׂרֵ֖ינוּ וְלַאֲבֹתֵ֑ינוּ אֲשֶׁ֥ר חָטָ֖אנוּ לָֽךְ׃</t>
  </si>
  <si>
    <t>וַתֹּ֙אמֶר֙ שְׁבִ֣י בִתִּ֔י עַ֚ד אֲשֶׁ֣ר תֵּֽדְעִ֔ין אֵ֖יךְ יִפֹּ֣ל דָּבָ֑ר כִּ֣י לֹ֤א יִשְׁקֹט֙ הָאִ֔ישׁ כִּֽי־אִם־כִּלָּ֥ה הַדָּבָ֖ר הַיּֽוֹם׃</t>
  </si>
  <si>
    <t>{{מ:פסוק|תהלים|ז|ה}}</t>
  </si>
  <si>
    <t>אִם־גָּ֭מַלְתִּי שֽׁוֹלְמִ֥י רָ֑ע{{ר1}}וָאֲחַלְּצָ֖ה {{נוסח|צֽוֹרְרִ֣י|א=צֽוֹרֲרִ֣י (חטף)}} רֵיקָֽם׃</t>
  </si>
  <si>
    <t>{{מ:פסוק|דניאל|ט|ט}}</t>
  </si>
  <si>
    <t>לַֽאדֹנָ֣י אֱלֹהֵ֔ינוּ הָרַחֲמִ֖ים וְהַסְּלִח֑וֹת כִּ֥י מָרַ֖דְנוּ בּֽוֹ׃</t>
  </si>
  <si>
    <t>{{מ:פסוק|תהלים|ז|ו}}</t>
  </si>
  <si>
    <t>מגילת רות/ד</t>
  </si>
  <si>
    <t>{{נוסח|יִ֥רַדֹּֽף אוֹיֵ֨ב{{מ:לגרמיה}}נַפְשִׁ֡י|א=יִ֥רַדֹּֽף־אוֹיֵ֨ב{{מ:לגרמיה}}נַפְשִׁ֡י (מקף בתיבת משרת)}} וְיַשֵּׂ֗ג{{ר1}}וְיִרְמֹ֣ס לָאָ֣רֶץ חַיָּ֑י{{ר2}}וּכְבוֹדִ֓י{{מ:לגרמיה}}{{ר0|רווח=לא}}לֶעָפָ֖ר יַשְׁכֵּ֣ן סֶֽלָה׃</t>
  </si>
  <si>
    <t>{{מ:פסוק|דניאל|ט|י}}</t>
  </si>
  <si>
    <t>וְלֹ֣א שָׁמַ֔עְנוּ בְּק֖וֹל יְהֹוָ֣ה אֱלֹהֵ֑ינוּ לָלֶ֤כֶת בְּתֽוֹרֹתָיו֙ אֲשֶׁ֣ר נָתַ֣ן לְפָנֵ֔ינוּ בְּיַ֖ד עֲבָדָ֥יו הַנְּבִיאִֽים׃</t>
  </si>
  <si>
    <t>{{מ:פסוק|דניאל|ט|יא}}</t>
  </si>
  <si>
    <t>וְכׇל־יִשְׂרָאֵ֗ל עָֽבְרוּ֙ אֶת־תּ֣וֹרָתֶ֔ךָ וְס֕וֹר לְבִלְתִּ֖י שְׁמ֣וֹעַ בְּקֹלֶ֑ךָ וַתִּתַּ֨ךְ עָלֵ֜ינוּ הָאָלָ֣ה וְהַשְּׁבֻעָ֗ה אֲשֶׁ֤ר כְּתוּבָה֙ בְּתוֹרַת֙ מֹשֶׁ֣ה עֶֽבֶד־הָֽאֱלֹהִ֔ים כִּ֥י חָטָ֖אנוּ לֽוֹ׃</t>
  </si>
  <si>
    <t>{{מ:פסוק|תהלים|ז|ז}}</t>
  </si>
  <si>
    <t>ק֘וּמָ֤ה יְהֹוָ֨ה{{מ:לגרמיה}}בְּאַפֶּ֗ךָ{{ר1}}הִ֭נָּשֵׂא בְּעַבְר֣וֹת {{נוסח|צוֹרְרָ֑י|א=צוֹרֲרָ֑י}}{{ר2}}וְע֥וּרָה אֵ֝לַ֗י{{ר0}}מִשְׁפָּ֥ט צִוִּֽיתָ׃</t>
  </si>
  <si>
    <t>{{מ:פסוק|רות|ד|א}}</t>
  </si>
  <si>
    <t>וּבֹ֨עַז עָלָ֣ה הַשַּׁ֘עַר֮ וַיֵּ֣שֶׁב שָׁם֒ וְהִנֵּ֨ה הַגֹּאֵ֤ל עֹבֵר֙ אֲשֶׁ֣ר דִּבֶּר־בֹּ֔עַז וַיֹּ֛אמֶר ס֥וּרָה שְׁבָה־פֹּ֖ה פְּלֹנִ֣י אַלְמֹנִ֑י וַיָּ֖סַר וַיֵּשֵֽׁב׃</t>
  </si>
  <si>
    <t>{{מ:פסוק|דניאל|ט|יב}}</t>
  </si>
  <si>
    <t>וַיָּ֜קֶם אֶת־{{קו"כ|דבריו|דְּבָר֣וֹ{{מ:לגרמיה}}}} אֲשֶׁר־דִּבֶּ֣ר עָלֵ֗ינוּ וְעַ֤ל שֹֽׁפְטֵ֙ינוּ֙ אֲשֶׁ֣ר שְׁפָט֔וּנוּ לְהָבִ֥יא עָלֵ֖ינוּ רָעָ֣ה גְדֹלָ֑ה אֲשֶׁ֣ר לֹֽא־נֶעֶשְׂתָ֗ה תַּ֚חַת כׇּל־הַשָּׁמַ֔יִם כַּאֲשֶׁ֥ר נֶעֶשְׂתָ֖ה בִּירוּשָׁל{{מ:ירושלם|ָ|ֽ}}ם׃</t>
  </si>
  <si>
    <t>{{מ:פסוק|תהלים|ז|ח}}</t>
  </si>
  <si>
    <t>וַעֲדַ֣ת לְ֭אֻמִּים {{נוסח|תְּסֽוֹבְבֶ֑ךָּ|א=תְּסֽוֹבֲבֶ֑ךָּ}}{{ר1}}וְ֝עָלֶ֗יהָ לַמָּר֥וֹם שֽׁוּבָה׃</t>
  </si>
  <si>
    <t>{{מ:פסוק|רות|ד|ב}}</t>
  </si>
  <si>
    <t>וַיִּקַּ֞ח עֲשָׂרָ֧ה אֲנָשִׁ֛ים מִזִּקְנֵ֥י הָעִ֖יר וַיֹּ֣אמֶר שְׁבוּ־פֹ֑ה וַיֵּשֵֽׁבוּ׃</t>
  </si>
  <si>
    <t>{{מ:פסוק|דניאל|ט|יג}}</t>
  </si>
  <si>
    <t>כַּאֲשֶׁ֤ר כָּתוּב֙ בְּתוֹרַ֣ת מֹשֶׁ֔ה אֵ֛ת כׇּל־הָרָעָ֥ה הַזֹּ֖את בָּ֣אָה עָלֵ֑ינוּ וְלֹֽא־חִלִּ֜ינוּ אֶת־פְּנֵ֣י{{מ:לגרמיה}}יְהֹוָ֣ה אֱלֹהֵ֗ינוּ לָשׁוּב֙ מֵֽעֲוֺנֵ֔נוּ וּלְהַשְׂכִּ֖יל בַּאֲמִתֶּֽךָ׃</t>
  </si>
  <si>
    <t>{{מ:פסוק|תהלים|ז|ט}}</t>
  </si>
  <si>
    <t>יְהֹוָה֮ יָדִ{{אתנח הפוך}}ין עַ֫מִּ֥ים{{ר1}}שׇׁפְטֵ֥נִי יְהֹוָ֑ה{{ר1}}כְּצִדְקִ֖י וּכְתֻמִּ֣י עָלָֽי׃</t>
  </si>
  <si>
    <t>{{מ:פסוק|דניאל|ט|יד}}</t>
  </si>
  <si>
    <t>{{מ:פסוק|רות|ד|ג}}</t>
  </si>
  <si>
    <t>וַיִּשְׁקֹ֤ד יְהֹוָה֙ עַל־הָ֣רָעָ֔ה וַיְבִיאֶ֖הָ עָלֵ֑ינוּ כִּֽי־צַדִּ֞יק יְהֹוָ֣ה אֱלֹהֵ֗ינוּ עַל־כׇּל־מַֽעֲשָׂיו֙ אֲשֶׁ֣ר עָשָׂ֔ה וְלֹ֥א שָׁמַ֖עְנוּ בְּקֹלֽוֹ׃</t>
  </si>
  <si>
    <t>וַיֹּ֙אמֶר֙ לַגֹּאֵ֔ל חֶלְקַת֙ הַשָּׂדֶ֔ה אֲשֶׁ֥ר לְאָחִ֖ינוּ לֶאֱלִימֶ֑לֶךְ מָכְרָ֣ה {{מ:קמץ|ד=נׇעֳמִ֔י|ס=נָעֳמִ֔י}} הַשָּׁ֖בָה מִשְּׂדֵ֥ה מוֹאָֽב׃</t>
  </si>
  <si>
    <t>{{מ:פסוק|תהלים|ז|י}}</t>
  </si>
  <si>
    <t>יִגְמׇר־נָ֬א רַ֨ע{{מ:לגרמיה}}רְשָׁעִים֮{{ר1}}וּתְכוֹנֵ{{אתנח הפוך}}ן צַ֫דִּ֥יק{{ר3}}וּבֹחֵ֣ן לִ֭בּוֹת וּכְלָי֗וֹת{{ר1}}אֱלֹהִ֥ים צַדִּֽיק׃</t>
  </si>
  <si>
    <t>{{מ:פסוק|דניאל|ט|טו}}</t>
  </si>
  <si>
    <t>וְעַתָּ֣ה{{מ:לגרמיה}}אֲדֹנָ֣י אֱלֹהֵ֗ינוּ אֲשֶׁר֩ הוֹצֵ֨אתָ אֶֽת־עַמְּךָ֜ מֵאֶ֤רֶץ מִצְרַ֙יִם֙ בְּיָ֣ד חֲזָקָ֔ה וַתַּֽעַשׂ־לְךָ֥ שֵׁ֖ם כַּיּ֣וֹם הַזֶּ֑ה חָטָ֖אנוּ רָשָֽׁעְנוּ׃</t>
  </si>
  <si>
    <t>{{מ:פסוק|רות|ד|ד}}</t>
  </si>
  <si>
    <t>{{מ:פסוק|תהלים|ז|יא}}</t>
  </si>
  <si>
    <t>וַאֲנִ֨י אָמַ֜רְתִּי אֶגְלֶ֧ה אׇזְנְךָ֣ לֵאמֹ֗ר קְ֠נֵ֠ה נֶ֥גֶד {{נוסח|הַיֹּשְׁבִים֮|=א (אין געיה)|ל=הַֽיֹּשְׁבִים֮ (בגעיה ימנית); ברויאר ציין ספק געיה בכתי"ל בה"א, והמקליד הוסיפהּ. בצילום כתי"ל רואים אותה באופן ברור מימין הפת"ח.}} וְנֶ֣גֶד זִקְנֵ֣י עַמִּי֒ אִם־תִּגְאַל֙ גְּאָ֔ל וְאִם־לֹ֨א יִגְאַ֜ל הַגִּ֣ידָה לִּ֗י {{כו"ק|ואדע|וְאֵֽדְעָה֙}} כִּ֣י אֵ֤ין זוּלָֽתְךָ֙ לִגְא֔וֹל וְאָנֹכִ֖י אַחֲרֶ֑יךָ וַיֹּ֖אמֶר אָנֹכִ֥י אֶגְאָֽל׃</t>
  </si>
  <si>
    <t>מָגִנִּ֥י עַל־אֱלֹהִ֑ים{{ר1}}מ֝וֹשִׁ֗יעַ יִשְׁרֵי־לֵֽב׃</t>
  </si>
  <si>
    <t>{{מ:פסוק|דניאל|ט|טז}}</t>
  </si>
  <si>
    <t>אֲדֹנָ֗י כְּכׇל־צִדְקֹתֶ֙ךָ֙ יָֽשׇׁב־נָ֤א אַפְּךָ֙ וַחֲמָ֣תְךָ֔ מֵעִֽירְךָ֥ יְרוּשָׁל{{מ:ירושלם|ַ|֖}}ם הַר־קׇדְשֶׁ֑ךָ כִּ֤י בַחֲטָאֵ֙ינוּ֙ וּבַעֲוֺנ֣וֹת אֲבֹתֵ֔ינוּ יְרוּשָׁל{{מ:ירושלם|ַ|֧}}ם וְעַמְּךָ֛ לְחֶרְפָּ֖ה לְכׇל־סְבִיבֹתֵֽינוּ׃</t>
  </si>
  <si>
    <t>{{מ:פסוק|רות|ד|ה}}</t>
  </si>
  <si>
    <t>וַיֹּ֣אמֶר בֹּ֔עַז בְּיוֹם־קְנוֹתְךָ֥ הַשָּׂדֶ֖ה מִיַּ֣ד {{מ:קמץ|ד=נׇעֳמִ֑י|ס=נָעֳמִ֑י}} וּ֠מֵאֵ֠ת ר֣וּת הַמּוֹאֲבִיָּ֤ה אֵֽשֶׁת־הַמֵּת֙ {{כו"ק|קניתי|{{נוסח|קָנִ֔יתָ|=א-קרי|ל-קרי=קניתה}}}} לְהָקִ֥ים שֵׁם־הַמֵּ֖ת עַל־נַחֲלָתֽוֹ׃</t>
  </si>
  <si>
    <t>{{מ:פסוק|תהלים|ז|יב}}</t>
  </si>
  <si>
    <t>אֱ֭לֹהִים שׁוֹפֵ֣ט צַדִּ֑יק{{ר1}}וְ֝אֵ֗ל זֹעֵ֥ם בְּכׇל־יֽוֹם׃</t>
  </si>
  <si>
    <t>{{מ:פסוק|דניאל|ט|יז}}</t>
  </si>
  <si>
    <t>וְעַתָּ֣ה{{מ:לגרמיה}}שְׁמַ֣ע אֱלֹהֵ֗ינוּ אֶל־תְּפִלַּ֤ת עַבְדְּךָ֙ וְאֶל־תַּ֣חֲנוּנָ֔יו וְהָאֵ֣ר פָּנֶ֔יךָ עַל־מִקְדָּשְׁךָ֖ הַשָּׁמֵ֑ם לְמַ֖עַן אֲדֹנָֽי׃</t>
  </si>
  <si>
    <t>{{מ:פסוק|רות|ד|ו}}</t>
  </si>
  <si>
    <t>וַיֹּ֣אמֶר הַגֹּאֵ֗ל לֹ֤א אוּכַל֙ {{כו"ק|לגאול|לִגְאׇל}}־לִ֔י פֶּן־אַשְׁחִ֖ית אֶת־נַחֲלָתִ֑י גְּאַל־לְךָ֤ אַתָּה֙ אֶת־גְּאֻלָּתִ֔י כִּ֥י לֹא־אוּכַ֖ל לִגְאֹֽל׃</t>
  </si>
  <si>
    <t>{{מ:פסוק|תהלים|ז|יג}}</t>
  </si>
  <si>
    <t>אִם־לֹ֣א יָ֭שׁוּב חַרְבּ֣וֹ יִלְט֑וֹשׁ{{ר1}}קַשְׁתּ֥וֹ דָ֝רַ֗ךְ וַֽיְכוֹנְנֶֽהָ׃</t>
  </si>
  <si>
    <t>{{מ:פסוק|דניאל|ט|יח}}</t>
  </si>
  <si>
    <t>הַטֵּ֨ה אֱלֹהַ֥י{{מ:פסק}}אׇזְנְךָ֮ {{נוסח|וּֽשְׁמָע֒|=ש1|ל=וּֽשֲׁמָע֒ (חטף)|הערת ברויאר}} {{כו"ק|פקחה|פְּקַ֣ח}} עֵינֶ֗יךָ וּרְאֵה֙ שֹֽׁמְמֹתֵ֔ינוּ וְהָעִ֕יר אֲשֶׁר־נִקְרָ֥א שִׁמְךָ֖ עָלֶ֑יהָ כִּ֣י{{מ:לגרמיה}}לֹ֣א עַל־צִדְקֹתֵ֗ינוּ אֲנַ֨חְנוּ מַפִּילִ֤ים תַּחֲנוּנֵ֙ינוּ֙ לְפָנֶ֔יךָ כִּ֖י עַל־רַחֲמֶ֥יךָ הָרַבִּֽים׃</t>
  </si>
  <si>
    <t>{{מ:פסוק|רות|ד|ז}}</t>
  </si>
  <si>
    <t>{{מ:פסוק|תהלים|ז|יד}}</t>
  </si>
  <si>
    <t>וְזֹאת֩ לְפָנִ֨ים בְּיִשְׂרָאֵ֜ל {{נוסח|עַל־הַגְּאֻלָּ֤ה|=א ומ"ג ורוב הדפוסים|ל=עַל־הַגְּאוּלָּ֤ה (כתיב מלא וי"ו) ובקורן(!)}} וְעַל־הַתְּמוּרָה֙ לְקַיֵּ֣ם כׇּל־דָּבָ֔ר שָׁלַ֥ף אִ֛ישׁ נַעֲל֖וֹ וְנָתַ֣ן לְרֵעֵ֑הוּ וְזֹ֥את הַתְּעוּדָ֖ה בְּיִשְׂרָאֵֽל׃</t>
  </si>
  <si>
    <t>וְ֭לוֹ הֵכִ֣ין כְּלֵי־מָ֑וֶת{{ר1}}חִ֝צָּ֗יו לְֽדֹלְקִ֥ים יִפְעָֽל׃</t>
  </si>
  <si>
    <t>{{מ:פסוק|דניאל|ט|יט}}</t>
  </si>
  <si>
    <t>אֲדֹנָ֤י{{מ:פסק}}שְׁמָ֙עָה֙ אֲדֹנָ֣י{{מ:לגרמיה}}סְלָ֔חָה אֲדֹנָ֛י {{נוסח|הַֽקְשִׁ֥יבָה|=ש1 ובדפוסים|ל=הַֽקֲשִׁ֥יבָה (חטף)|הערת ברויאר}} וַעֲשֵׂ֖ה אַל־תְּאַחַ֑ר {{נוסח|לְמַֽעַנְךָ֣|=ש1 ובדפוסים|ל=לְמַֽעֲנְךָ֣ (חטף פתח בעי"ן)|הערות ברויאר ודותן}} אֱלֹהַ֔י כִּֽי־שִׁמְךָ֣ נִקְרָ֔א עַל־עִירְךָ֖ וְעַל־עַמֶּֽךָ׃</t>
  </si>
  <si>
    <t>{{מ:פסוק|רות|ד|ח}}</t>
  </si>
  <si>
    <t>וַיֹּ֧אמֶר הַגֹּאֵ֛ל לְבֹ֖עַז קְנֵה־לָ֑ךְ וַיִּשְׁלֹ֖ף נַעֲלֽוֹ׃</t>
  </si>
  <si>
    <t>{{מ:פסוק|תהלים|ז|טו}}</t>
  </si>
  <si>
    <t>הִנֵּ֥ה יְחַבֶּל־אָ֑וֶן{{ר1}}וְהָרָ֥ה עָ֝מָ֗ל וְיָ֣לַד שָֽׁקֶר׃</t>
  </si>
  <si>
    <t>{{מ:פסוק|דניאל|ט|כ}}</t>
  </si>
  <si>
    <t>וְע֨וֹד אֲנִ֤י מְדַבֵּר֙ וּמִתְפַּלֵּ֔ל וּמִתְוַדֶּה֙ חַטָּאתִ֔י וְחַטַּ֖את עַמִּ֣י יִשְׂרָאֵ֑ל וּמַפִּ֣יל תְּחִנָּתִ֗י לִפְנֵי֙ יְהֹוָ֣ה אֱלֹהַ֔י עַ֖ל הַר־קֹ֥דֶשׁ אֱלֹהָֽי׃</t>
  </si>
  <si>
    <t>{{מ:פסוק|רות|ד|ט}}</t>
  </si>
  <si>
    <t>{{מ:פסוק|תהלים|ז|טז}}</t>
  </si>
  <si>
    <t>וַיֹּ֩אמֶר֩ בֹּ֨עַז לַזְּקֵנִ֜ים וְכׇל־הָעָ֗ם עֵדִ֤ים אַתֶּם֙ הַיּ֔וֹם כִּ֤י קָנִ֙יתִי֙ אֶת־כׇּל־אֲשֶׁ֣ר {{נוסח|לֶאֱלִימֶ֔לֶךְ|=א (אין געיה)|ל=לֶֽאֱלִימֶ֔לֶךְ (געיה)}} וְאֵ֛ת כׇּל־אֲשֶׁ֥ר לְכִלְי֖וֹן וּמַחְל֑וֹן מִיַּ֖ד {{מ:קמץ|ד=נׇעֳמִֽי|ס=נָעֳמִֽי}}׃</t>
  </si>
  <si>
    <t>בּ֣וֹר כָּ֭רָה וַֽיַּחְפְּרֵ֑הוּ{{ר1}}וַ֝יִּפֹּ֗ל בְּשַׁ֣חַת יִפְעָֽל׃</t>
  </si>
  <si>
    <t>{{מ:פסוק|דניאל|ט|כא}}</t>
  </si>
  <si>
    <t>וְע֛וֹד אֲנִ֥י מְדַבֵּ֖ר בַּתְּפִלָּ֑ה וְהָאִ֣ישׁ גַּבְרִיאֵ֡ל אֲשֶׁר֩ רָאִ֨יתִי בֶחָז֤וֹן בַּתְּחִלָּה֙ מֻעָ֣ף בִּיעָ֔ף נֹגֵ֣עַ אֵלַ֔י כְּעֵ֖ת מִנְחַת־עָֽרֶב׃</t>
  </si>
  <si>
    <t>{{מ:פסוק|רות|ד|י}}</t>
  </si>
  <si>
    <t>{{מ:פסוק|תהלים|ז|יז}}</t>
  </si>
  <si>
    <t>וְגַ֣ם אֶת־ר֣וּת הַמֹּאֲבִיָּה֩ אֵ֨שֶׁת מַחְל֜וֹן קָנִ֧יתִי לִ֣י לְאִשָּׁ֗ה לְהָקִ֤ים שֵׁם־הַמֵּת֙ עַל־נַ֣חֲלָת֔וֹ וְלֹא־יִכָּרֵ֧ת שֵׁם־הַמֵּ֛ת מֵעִ֥ם אֶחָ֖יו וּמִשַּׁ֣עַר מְקוֹמ֑וֹ עֵדִ֥ים אַתֶּ֖ם הַיּֽוֹם׃</t>
  </si>
  <si>
    <t>יָשׁ֣וּב עֲמָל֣וֹ בְרֹאשׁ֑וֹ{{ר1}}וְעַ֥ל קׇ֝דְקֳד֗וֹ חֲמָס֥וֹ יֵרֵֽד׃</t>
  </si>
  <si>
    <t>{{מ:פסוק|דניאל|ט|כב}}</t>
  </si>
  <si>
    <t>וַיָּ֖בֶן וַיְדַבֵּ֣ר עִמִּ֑י וַיֹּאמַ֕ר דָּנִיֵּ֕אל עַתָּ֥ה יָצָ֖אתִי לְהַשְׂכִּילְךָ֥ בִינָֽה׃</t>
  </si>
  <si>
    <t>{{מ:פסוק|רות|ד|יא}}</t>
  </si>
  <si>
    <t>{{מ:פסוק|תהלים|ז|יח}}</t>
  </si>
  <si>
    <t>וַיֹּ֨אמְר֜וּ כׇּל־הָעָ֧ם אֲשֶׁר־בַּשַּׁ֛עַר וְהַזְּקֵנִ֖ים עֵדִ֑ים יִתֵּן֩ יְהֹוָ֨ה אֶֽת־הָאִשָּׁ֜ה הַבָּאָ֣ה אֶל־בֵּיתֶ֗ךָ כְּרָחֵ֤ל{{מ:פסק}}וּכְלֵאָה֙ אֲשֶׁ֨ר בָּנ֤וּ שְׁתֵּיהֶם֙ אֶת־בֵּ֣ית יִשְׂרָאֵ֔ל וַעֲשֵׂה־חַ֣יִל בְּאֶפְרָ֔תָה וּקְרָא־שֵׁ֖ם בְּבֵ֥ית לָֽחֶם׃</t>
  </si>
  <si>
    <t>אוֹדֶ֣ה יְהֹוָ֣ה כְּצִדְק֑וֹ{{ר1}}וַ֝אֲזַמְּרָ֗ה שֵֽׁם־יְהֹוָ֥ה עֶלְיֽוֹן׃</t>
  </si>
  <si>
    <t>{{מ:פסוק|דניאל|ט|כג}}</t>
  </si>
  <si>
    <t>בִּתְחִלַּ֨ת תַּחֲנוּנֶ֜יךָ יָצָ֣א דָבָ֗ר וַאֲנִי֙ בָּ֣אתִי לְהַגִּ֔יד כִּ֥י חֲמוּד֖וֹת אָ֑תָּה וּבִין֙ בַּדָּבָ֔ר וְהָבֵ֖ן בַּמַּרְאֶֽה׃</t>
  </si>
  <si>
    <t>{{מ:פסוק|רות|ד|יב}}</t>
  </si>
  <si>
    <t>וִיהִ֤י בֵֽיתְךָ֙ כְּבֵ֣ית פֶּ֔רֶץ אֲשֶׁר־יָלְדָ֥ה תָמָ֖ר {{נוסח|לִיהוּדָ֑ה|=א (אין געיה)|ל=לִֽיהוּדָ֑ה (געיה)}} מִן־הַזֶּ֗רַע אֲשֶׁ֨ר יִתֵּ֤ן יְהֹוָה֙ לְךָ֔ מִן־הַֽנַּעֲרָ֖ה הַזֹּֽאת׃</t>
  </si>
  <si>
    <t>{{מ:פסוק|דניאל|ט|כד}}</t>
  </si>
  <si>
    <t>ספר תהלים/ח</t>
  </si>
  <si>
    <t>שָׁבֻעִ֨ים שִׁבְעִ֜ים נֶחְתַּ֥ךְ עַֽל־עַמְּךָ֣{{מ:לגרמיה}}וְעַל־עִ֣יר קׇדְשֶׁ֗ךָ לְכַלֵּ֨א הַפֶּ֜שַׁע {{כו"ק|ולחתם|וּלְהָתֵ֤ם}} {{כו"ק|חטאות|חַטָּאת֙}} וּלְכַפֵּ֣ר עָוֺ֔ן וּלְהָבִ֖יא צֶ֣דֶק עֹֽלָמִ֑ים וְלַחְתֹּם֙ חָז֣וֹן וְנָבִ֔יא וְלִמְשֹׁ֖חַ קֹ֥דֶשׁ {{מ:קמץ|ד=קׇֽדָשִֽׁים|ס=קָֽדָשִֽׁים}}׃</t>
  </si>
  <si>
    <t>{{מ:פסוק|רות|ד|יג}}</t>
  </si>
  <si>
    <t>וַיִּקַּ֨ח בֹּ֤עַז אֶת־רוּת֙ וַתְּהִי־ל֣וֹ לְאִשָּׁ֔ה וַיָּבֹ֖א אֵלֶ֑יהָ וַיִּתֵּ֨ן יְהֹוָ֥ה לָ֛הּ הֵרָי֖וֹן וַתֵּ֥לֶד בֵּֽן׃</t>
  </si>
  <si>
    <t>{{מ:פסוק|תהלים|ח|א}}</t>
  </si>
  <si>
    <t>{{מ:פסוק|דניאל|ט|כה}}</t>
  </si>
  <si>
    <t>לַמְנַצֵּ֥חַ עַֽל־הַגִּתִּ֗ית{{נוסח|{{ר1}}|פרשה סתומה}}מִזְמ֥וֹר לְדָוִֽד׃</t>
  </si>
  <si>
    <t>וְתֵדַ֨ע וְתַשְׂכֵּ֜ל מִן־מֹצָ֣א דָבָ֗ר לְהָשִׁיב֙ וְלִבְנ֤וֹת יְרֽוּשָׁל{{מ:ירושלם|ַ|֙}}ם֙ עַד־מָשִׁ֣יחַ נָגִ֔יד שָׁבֻעִ֖ים שִׁבְעָ֑ה וְשָׁבֻעִ֞ים שִׁשִּׁ֣ים וּשְׁנַ֗יִם תָּשׁוּב֙ וְנִבְנְתָה֙ רְח֣וֹב וְחָר֔וּץ וּבְצ֖וֹק הָעִתִּֽים׃</t>
  </si>
  <si>
    <t>{{מ:פסוק|רות|ד|יד}}</t>
  </si>
  <si>
    <t>וַתֹּאמַ֤רְנָה הַנָּשִׁים֙ {{מ:קמץ|ד=אֶֽל־נׇעֳמִ֔י|ס=אֶֽל־נָעֳמִ֔י}} בָּר֣וּךְ יְהֹוָ֔ה אֲ֠שֶׁ֠ר לֹ֣א הִשְׁבִּ֥ית לָ֛ךְ גֹּאֵ֖ל הַיּ֑וֹם וְיִקָּרֵ֥א שְׁמ֖וֹ בְּיִשְׂרָאֵֽל׃</t>
  </si>
  <si>
    <t>{{מ:פסוק|דניאל|ט|כו}}</t>
  </si>
  <si>
    <t>{{מ:פסוק|תהלים|ח|ב}}</t>
  </si>
  <si>
    <t>וְאַחֲרֵ֤י הַשָּׁבֻעִים֙ שִׁשִּׁ֣ים וּשְׁנַ֔יִם יִכָּרֵ֥ת מָשִׁ֖יחַ וְאֵ֣ין ל֑וֹ וְהָעִ֨יר וְהַקֹּ֜דֶשׁ יַ֠שְׁחִ֠ית עַ֣ם נָגִ֤יד הַבָּא֙ וְקִצּ֣וֹ בַשֶּׁ֔טֶף וְעַד֙ קֵ֣ץ מִלְחָמָ֔ה נֶחֱרֶ֖צֶת שֹׁמֵמֽוֹת׃</t>
  </si>
  <si>
    <t>יְהֹוָ֤ה אֲדֹנֵ֗ינוּ{{ר1}}מָֽה־אַדִּ֣יר שִׁ֭מְךָ בְּכׇל־הָאָ֑רֶץ{{ר2}}אֲשֶׁ֥ר תְּנָ֥ה ה֝וֹדְךָ֗{{ר0}}עַל־הַשָּׁמָֽיִם׃</t>
  </si>
  <si>
    <t>{{מ:פסוק|רות|ד|טו}}</t>
  </si>
  <si>
    <t>וְהָ֤יָה לָךְ֙ לְמֵשִׁ֣יב נֶ֔פֶשׁ וּלְכַלְכֵּ֖ל אֶת־שֵׂיבָתֵ֑ךְ כִּ֣י כַלָּתֵ֤ךְ אֲ‍ֽשֶׁר־אֲהֵבַ֙תֶךְ֙ יְלָדַ֔תּוּ אֲשֶׁר־הִיא֙ ט֣וֹבָה לָ֔ךְ מִשִּׁבְעָ֖ה בָּנִֽים׃</t>
  </si>
  <si>
    <t>{{מ:פסוק|תהלים|ח|ג}}</t>
  </si>
  <si>
    <t>מִפִּ֤י {{נוסח|עוֹלְלִ֨ים{{מ:לגרמיה}}|א=עוֹלֲלִ֨ים ׀ (חטף)}}וְֽיֹנְקִים֮{{ר0}}יִסַּ{{אתנח הפוך}}דְתָּ֫ עֹ֥ז{{ר1}}לְמַ֥עַן {{נוסח|צוֹרְרֶ֑יךָ|א=צוֹרֲרֶ֑יךָ (חטף)}}{{ר1}}לְהַשְׁבִּ֥ית א֝וֹיֵ֗ב וּמִתְנַקֵּֽם׃</t>
  </si>
  <si>
    <t>{{מ:פסוק|דניאל|ט|כז}}</t>
  </si>
  <si>
    <t>וְהִגְבִּ֥יר בְּרִ֛ית לָרַבִּ֖ים שָׁב֣וּעַ אֶחָ֑ד וַחֲצִ֨י הַשָּׁב֜וּעַ יַשְׁבִּ֣ית{{מ:לגרמיה}}זֶ֣בַח וּמִנְחָ֗ה וְעַ֨ל כְּנַ֤ף שִׁקּוּצִים֙ מְשֹׁמֵ֔ם וְעַד־כָּלָה֙ וְנֶ֣חֱרָצָ֔ה תִּתַּ֖ךְ עַל־שֹׁמֵֽם׃</t>
  </si>
  <si>
    <t>{{מ:פסוק|תהלים|ח|ד}}</t>
  </si>
  <si>
    <t>כִּֽי־אֶרְאֶ֣ה שָׁ֭מֶיךָ מַעֲשֵׂ֣ה אֶצְבְּעֹתֶ֑יךָ{{ר1}}יָרֵ֥חַ וְ֝כוֹכָבִ֗ים אֲשֶׁ֣ר כּוֹנָֽנְתָּה׃</t>
  </si>
  <si>
    <t>{{מ:פסוק|רות|ד|טז}}</t>
  </si>
  <si>
    <t>וַתִּקַּ֨ח {{מ:קמץ|ד=נׇעֳמִ֤י|ס=נָעֳמִ֤י}} אֶת־הַיֶּ֙לֶד֙ וַתְּשִׁתֵ֣הוּ בְחֵיקָ֔הּ וַתְּהִי־ל֖וֹ לְאֹמֶֽנֶת׃</t>
  </si>
  <si>
    <t>{{מ:פסוק|תהלים|ח|ה}}</t>
  </si>
  <si>
    <t>מָה־אֱנ֥וֹשׁ כִּֽי־תִזְכְּרֶ֑נּוּ{{ר1}}וּבֶן־אָ֝דָ֗ם כִּ֣י תִפְקְדֶֽנּוּ׃</t>
  </si>
  <si>
    <t>ספר דניאל/י</t>
  </si>
  <si>
    <t>{{מ:פסוק|רות|ד|יז}}</t>
  </si>
  <si>
    <t>וַתִּקְרֶ֩אנָה֩ ל֨וֹ הַשְּׁכֵנ֥וֹת שֵׁם֙ לֵאמֹ֔ר יֻלַּד־בֵּ֖ן {{מ:קמץ|ד=לְנׇעֳמִ֑י|ס=לְנָעֳמִ֑י}} וַתִּקְרֶ֤אנָֽה שְׁמוֹ֙ עוֹבֵ֔ד ה֥וּא {{נוסח|אֲבִֽי־יִשַׁ֖י|=א (געיה)|ל=אֲבִי־יִשַׁ֖י (אין געיה)}} אֲבִ֥י דָוִֽד׃</t>
  </si>
  <si>
    <t>{{מ:פסוק|תהלים|ח|ו}}</t>
  </si>
  <si>
    <t>וַתְּחַסְּרֵ֣הוּ מְּ֭עַט מֵאֱלֹהִ֑ים{{ר1}}וְכָב֖וֹד וְהָדָ֣ר תְּעַטְּרֵֽהוּ׃</t>
  </si>
  <si>
    <t>{{מ:פסוק|רות|ד|יח}}</t>
  </si>
  <si>
    <t>{{נוסח|{{סס}}|ל=פרשה פתוחה}}</t>
  </si>
  <si>
    <t>{{מ:פסוק|דניאל|י|א}}</t>
  </si>
  <si>
    <t>וְאֵ֙לֶּה֙ תּוֹלְד֣וֹת פָּ֔רֶץ פֶּ֖רֶץ הוֹלִ֥יד אֶת־חֶצְרֽוֹן׃</t>
  </si>
  <si>
    <t>בִּשְׁנַ֣ת שָׁל֗וֹשׁ לְכ֙וֹרֶשׁ֙ מֶ֣לֶךְ פָּרַ֔ס דָּבָר֙ נִגְלָ֣ה לְדָֽנִיֵּ֔אל אֲשֶׁר־נִקְרָ֥א שְׁמ֖וֹ {{נוסח|בֵּלְטְאשַׁצַּ֑ר|=מסורות טברניות ומ"ש|ל=בֵּלְטְשַׁאצַּ֑ר (כתיב מלא אל"ף לאחר השי"ן ולא לפניה)|הערת ברויאר|קורן, סימנים, מכון ממרא}} וֶאֱמֶ֤ת הַדָּבָר֙ וְצָבָ֣א גָד֔וֹל וּבִין֙ אֶת־הַדָּבָ֔ר וּבִ֥ינָה ל֖וֹ בַּמַּרְאֶֽה׃</t>
  </si>
  <si>
    <t>{{מ:פסוק|תהלים|ח|ז}}</t>
  </si>
  <si>
    <t>תַּ֭מְשִׁילֵהוּ בְּמַעֲשֵׂ֣י יָדֶ֑יךָ{{ר1}}{{נוסח|כֹּ֗֝ל|א=כֹּ֝ל (מג"ה ברביע!)}} שַׁ֣תָּה תַֽחַת־רַגְלָֽיו׃</t>
  </si>
  <si>
    <t>{{מ:פסוק|רות|ד|יט}}</t>
  </si>
  <si>
    <t>{{מ:פסוק|דניאל|י|ב}}</t>
  </si>
  <si>
    <t>בַּיָּמִ֖ים הָהֵ֑ם אֲנִ֤י דָֽנִיֵּאל֙ הָיִ֣יתִי מִתְאַבֵּ֔ל שְׁלֹשָׁ֥ה שָׁבֻעִ֖ים יָמִֽים׃</t>
  </si>
  <si>
    <t>וְחֶצְרוֹן֙ הוֹלִ֣יד אֶת־רָ֔ם וְרָ֖ם הוֹלִ֥יד אֶת־עַמִּֽינָדָֽב׃</t>
  </si>
  <si>
    <t>{{מ:פסוק|תהלים|ח|ח}}</t>
  </si>
  <si>
    <t>צֹנֶ֣ה וַאֲלָפִ֣ים כֻּלָּ֑ם{{ר1}}וְ֝גַ֗ם בַּהֲמ֥וֹת שָׂדָֽי׃</t>
  </si>
  <si>
    <t>{{מ:פסוק|רות|ד|כ}}</t>
  </si>
  <si>
    <t>{{מ:פסוק|דניאל|י|ג}}</t>
  </si>
  <si>
    <t>וְעַמִּֽינָדָב֙ הוֹלִ֣יד אֶת־נַחְשׁ֔וֹן וְנַחְשׁ֖וֹן הוֹלִ֥יד אֶת־שַׂלְמָֽה׃</t>
  </si>
  <si>
    <t>לֶ֣חֶם חֲמֻד֞וֹת לֹ֣א אָכַ֗לְתִּי וּבָשָׂ֥ר וָיַ֛יִן לֹא־בָ֥א אֶל־פִּ֖י וְס֣וֹךְ לֹא־סָ֑כְתִּי עַד־מְלֹ֕את שְׁלֹ֥שֶׁת שָׁבֻעִ֖ים יָמִֽים׃</t>
  </si>
  <si>
    <t>{{מ:פסוק|תהלים|ח|ט}}</t>
  </si>
  <si>
    <t>צִפּ֣וֹר שָׁ֭מַיִם וּדְגֵ֣י הַיָּ֑ם{{ר1}}עֹ֝בֵ֗ר אׇרְח֥וֹת יַמִּֽים׃</t>
  </si>
  <si>
    <t>{{מ:פסוק|דניאל|י|ד}}</t>
  </si>
  <si>
    <t>וּבְי֛וֹם עֶשְׂרִ֥ים וְאַרְבָּעָ֖ה לַחֹ֣דֶשׁ הָרִאשׁ֑וֹן וַאֲנִ֗י הָיִ֛יתִי עַ֣ל יַ֧ד הַנָּהָ֛ר הַגָּד֖וֹל ה֥וּא חִדָּֽקֶל׃</t>
  </si>
  <si>
    <t>{{מ:פסוק|רות|ד|כא}}</t>
  </si>
  <si>
    <t>וְשַׂלְמוֹן֙ הוֹלִ֣יד אֶת־בֹּ֔עַז וּבֹ֖עַז הוֹלִ֥יד אֶת־עוֹבֵֽד׃</t>
  </si>
  <si>
    <t>{{מ:פסוק|תהלים|ח|י}}</t>
  </si>
  <si>
    <t>יְהֹוָ֥ה אֲדֹנֵ֑ינוּ{{ר1}}מָה־אַדִּ֥יר שִׁ֝מְךָ֗ בְּכׇל־הָאָֽרֶץ׃</t>
  </si>
  <si>
    <t>{{מ:פסוק|דניאל|י|ה}}</t>
  </si>
  <si>
    <t>וָאֶשָּׂ֤א אֶת־עֵינַי֙ וָאֵ֔רֶא וְהִנֵּ֥ה אִישׁ־אֶחָ֖ד לָב֣וּשׁ בַּדִּ֑ים וּמׇתְנָ֥יו חֲגֻרִ֖ים בְּכֶ֥תֶם אוּפָֽז׃</t>
  </si>
  <si>
    <t>{{מ:פסוק|רות|ד|כב}}</t>
  </si>
  <si>
    <t>וְעֹבֵד֙ הוֹלִ֣יד אֶת־יִשָׁ֔י וְיִשַׁ֖י הוֹלִ֥יד אֶת־דָּוִֽד׃</t>
  </si>
  <si>
    <t>ספר תהלים/ט</t>
  </si>
  <si>
    <t>{{מ:פסוק|דניאל|י|ו}}</t>
  </si>
  <si>
    <t>וּגְוִיָּת֣וֹ כְתַרְשִׁ֗ישׁ וּפָנָ֞יו כְּמַרְאֵ֤ה בָרָק֙ וְעֵינָיו֙ כְּלַפִּ֣ידֵי אֵ֔שׁ וּזְרֹֽעֹתָיו֙ וּמַרְגְּלֹתָ֔יו כְּעֵ֖ין נְחֹ֣שֶׁת קָלָ֑ל וְק֥וֹל דְּבָרָ֖יו כְּק֥וֹל הָמֽוֹן׃</t>
  </si>
  <si>
    <t>מגילת איכה/א</t>
  </si>
  <si>
    <t>{{מ:פסוק|דניאל|י|ז}}</t>
  </si>
  <si>
    <t>וְרָאִ֩יתִי֩ אֲנִ֨י דָנִיֵּ֤אל לְבַדִּי֙ אֶת־הַמַּרְאָ֔ה וְהָאֲנָשִׁים֙ אֲשֶׁ֣ר הָי֣וּ עִמִּ֔י לֹ֥א רָא֖וּ אֶת־הַמַּרְאָ֑ה אֲבָ֗ל חֲרָדָ֤ה גְדֹלָה֙ נָפְלָ֣ה עֲלֵיהֶ֔ם וַֽיִּבְרְח֖וּ בְּהֵחָבֵֽא׃</t>
  </si>
  <si>
    <t>{{מ:ספר חדש|איכה}}</t>
  </si>
  <si>
    <t>{{מ:פסוק|איכה|א|א|סדר=א}}</t>
  </si>
  <si>
    <t>{{פפ}}</t>
  </si>
  <si>
    <t>{{מ:פסוק|תהלים|ט|א}}</t>
  </si>
  <si>
    <t>אֵיכָ֣ה{{מ:לגרמיה}}יָשְׁבָ֣ה בָדָ֗ד הָעִיר֙ רַבָּ֣תִי עָ֔ם הָיְתָ֖ה כְּאַלְמָנָ֑ה {{נוסח|רַבָּ֣תִי|=דפוסים (וכן הכריעו ברויאר ומג"ה)|ל=רַּבָּ֣תִי (רי"ש דגושה!)|הערת המקליד}} בַגּוֹיִ֗ם שָׂרָ֙תִי֙ בַּמְּדִינ֔וֹת הָיְתָ֖ה לָמַֽס׃</t>
  </si>
  <si>
    <t>לַ֭מְנַצֵּחַ עַל־מ֥וּת לַבֵּ֗ן{{נוסח|{{ר1}}|פרשה סתומה}}מִזְמ֥וֹר לְדָוִֽד׃</t>
  </si>
  <si>
    <t>{{מ:פסוק|דניאל|י|ח}}</t>
  </si>
  <si>
    <t>וַאֲנִי֙ נִשְׁאַ֣רְתִּי לְבַדִּ֔י וָֽאֶרְאֶ֗ה אֶת־הַמַּרְאָ֤ה הַגְּדֹלָה֙ הַזֹּ֔את וְלֹ֥א נִשְׁאַר־בִּ֖י {{נוסח|כֹּ֑חַ|=דפוסים|ל=כֹּ֑ח (חסר פתח!)|הערות ברויאר (במהדורתו האחרונה) ודותן}} וְהוֹדִ֗י נֶהְפַּ֤ךְ עָלַי֙ לְמַשְׁחִ֔ית וְלֹ֥א עָצַ֖רְתִּי כֹּֽחַ׃</t>
  </si>
  <si>
    <t>{{מ:פסוק|איכה|א|ב}}</t>
  </si>
  <si>
    <t>{{מ:פסוק|תהלים|ט|ב}}</t>
  </si>
  <si>
    <t>בָּכ֨וֹ תִבְכֶּ֜ה בַּלַּ֗יְלָה וְדִמְעָתָהּ֙ עַ֣ל לֶֽחֱיָ֔הּ אֵֽין־לָ֥הּ מְנַחֵ֖ם מִכׇּל־אֹהֲבֶ֑יהָ כׇּל־רֵעֶ֙יהָ֙ בָּ֣גְדוּ בָ֔הּ הָ֥יוּ לָ֖הּ לְאֹיְבִֽים׃</t>
  </si>
  <si>
    <t>אוֹדֶ֣ה יְ֭הֹוָה בְּכׇל־לִבִּ֑י{{ר1}}אֲ֝סַפְּרָ֗ה כׇּל־נִפְלְאוֹתֶֽיךָ׃</t>
  </si>
  <si>
    <t>{{מ:פסוק|דניאל|י|ט}}</t>
  </si>
  <si>
    <t>וָאֶשְׁמַ֖ע אֶת־ק֣וֹל דְּבָרָ֑יו וּכְשׇׁמְעִי֙ אֶת־ק֣וֹל דְּבָרָ֔יו וַאֲנִ֗י הָיִ֛יתִי נִרְדָּ֥ם עַל־פָּנַ֖י וּפָנַ֥י אָֽרְצָה׃</t>
  </si>
  <si>
    <t>{{מ:פסוק|תהלים|ט|ג}}</t>
  </si>
  <si>
    <t>אֶשְׂמְחָ֣ה וְאֶעֶלְצָ֣ה בָ֑ךְ{{ר1}}אֲזַמְּרָ֖ה שִׁמְךָ֣ עֶלְיֽוֹן׃</t>
  </si>
  <si>
    <t>{{מ:פסוק|איכה|א|ג}}</t>
  </si>
  <si>
    <t>גָּֽלְתָ֨ה יְהוּדָ֤ה מֵעֹ֙נִי֙ וּמֵרֹ֣ב עֲבֹדָ֔ה הִ֚יא יָשְׁבָ֣ה בַגּוֹיִ֔ם לֹ֥א מָצְאָ֖ה מָנ֑וֹחַ כׇּל־רֹדְפֶ֥יהָ הִשִּׂיג֖וּהָ בֵּ֥ין הַמְּצָרִֽים׃</t>
  </si>
  <si>
    <t>{{מ:פסוק|תהלים|ט|ד}}</t>
  </si>
  <si>
    <t>בְּשׁוּב־אוֹיְבַ֥י אָח֑וֹר{{ר1}}יִכָּשְׁל֥וּ וְ֝יֹאבְד֗וּ מִפָּנֶֽיךָ׃</t>
  </si>
  <si>
    <t>{{מ:פסוק|תהלים|ט|ה}}</t>
  </si>
  <si>
    <t>{{מ:פסוק|דניאל|י|י}}</t>
  </si>
  <si>
    <t>כִּֽי־עָ֭שִׂיתָ מִשְׁפָּטִ֣י וְדִינִ֑י{{ר1}}יָשַׁ֥בְתָּ לְ֝כִסֵּ֗א שׁוֹפֵ֥ט צֶֽדֶק׃</t>
  </si>
  <si>
    <t>וְהִנֵּה־יָ֖ד נָ֣גְעָה בִּ֑י וַתְּנִיעֵ֥נִי עַל־בִּרְכַּ֖י וְכַפּ֥וֹת יָדָֽי׃</t>
  </si>
  <si>
    <t>{{מ:פסוק|תהלים|ט|ו}}</t>
  </si>
  <si>
    <t>{{מ:פסוק|איכה|א|ד}}</t>
  </si>
  <si>
    <t>גָּעַ֣רְתָּ ג֭וֹיִם אִבַּ֣דְתָּ רָשָׁ֑ע{{ר1}}שְׁמָ֥ם מָ֝חִ֗יתָ לְעוֹלָ֥ם וָעֶֽד׃</t>
  </si>
  <si>
    <t>דַּרְכֵ֨י צִיּ֜וֹן אֲבֵל֗וֹת מִבְּלִי֙ בָּאֵ֣י מוֹעֵ֔ד כׇּל־שְׁעָרֶ֙יהָ֙ שֽׁוֹמֵמִ֔ין כֹּהֲנֶ֖יהָ נֶאֱנָחִ֑ים בְּתוּלֹתֶ֥יהָ {{נוסח|נּוּג֖וֹת|=ל? (נו"ן דגושה?), וכן הכריעו ברויאר ומג"ה|הנו"ן דגושה בכתי"ל ע"פ קריאתם של דותן, ברויאר (ובעקבותיו במכון ממרא), והמקליד. אבל לא ברור לחלוטין שהנקודה הזעירה בנו"ן היא באמת דגש, ואולי צריך לקרוא נוּג֖וֹת.|דפוסים וקורן=נוּג֖וֹת (וכן במהדורת סימנים)}} וְהִ֥יא מַר־לָֽהּ׃</t>
  </si>
  <si>
    <t>{{מ:פסוק|תהלים|ט|ז}}</t>
  </si>
  <si>
    <t>הָֽאוֹיֵ֨ב{{מ:לגרמיה}}תַּ֥מּוּ חֳרָב֗וֹת{{ר0}}לָ֫נֶ֥צַח{{ר1}}וְעָרִ֥ים נָתַ֑שְׁתָּ{{ר1}}אָבַ֖ד זִכְרָ֣ם הֵֽמָּה׃</t>
  </si>
  <si>
    <t>{{מ:פסוק|דניאל|י|יא}}</t>
  </si>
  <si>
    <t>וַיֹּ֣אמֶר אֵלַ֡י דָּנִיֵּ֣אל אִישׁ־חֲ֠מֻד֠וֹת הָבֵ֨ן בַּדְּבָרִ֜ים אֲשֶׁר֩ אָנֹכִ֨י דֹבֵ֤ר אֵלֶ֙יךָ֙ וַעֲמֹ֣ד עַל־עׇמְדֶ֔ךָ כִּ֥י עַתָּ֖ה שֻׁלַּ֣חְתִּי אֵלֶ֑יךָ וּבְדַבְּר֥וֹ עִמִּ֛י אֶת־הַדָּבָ֥ר הַזֶּ֖ה עָמַ֥דְתִּי מַרְעִֽיד׃</t>
  </si>
  <si>
    <t>{{מ:פסוק|תהלים|ט|ח}}</t>
  </si>
  <si>
    <t>וַֽ֭יהֹוָה לְעוֹלָ֣ם יֵשֵׁ֑ב{{ר1}}כּוֹנֵ֖ן לַמִּשְׁפָּ֣ט כִּסְאֽוֹ׃</t>
  </si>
  <si>
    <t>{{מ:פסוק|איכה|א|ה}}</t>
  </si>
  <si>
    <t>{{מ:פסוק|דניאל|י|יב}}</t>
  </si>
  <si>
    <t>הָי֨וּ צָרֶ֤יהָ לְרֹאשׁ֙ אֹיְבֶ֣יהָ שָׁל֔וּ כִּֽי־יְהֹוָ֥ה הוֹגָ֖הּ עַ֣ל רֹב־פְּשָׁעֶ֑יהָ עוֹלָלֶ֛יהָ הָלְכ֥וּ שְׁבִ֖י לִפְנֵי־צָֽר׃</t>
  </si>
  <si>
    <t>וַיֹּ֣אמֶר אֵלַי֮ אַל־תִּירָ֣א דָנִיֵּאל֒ כִּ֣י{{מ:לגרמיה}}מִן־הַיּ֣וֹם הָרִאשׁ֗וֹן אֲשֶׁ֨ר נָתַ֧תָּ אֶֽת־לִבְּךָ֛ לְהָבִ֧ין וּלְהִתְעַנּ֛וֹת לִפְנֵ֥י אֱלֹהֶ֖יךָ נִשְׁמְע֣וּ דְבָרֶ֑יךָ וַאֲנִי־בָ֖אתִי בִּדְבָרֶֽיךָ׃</t>
  </si>
  <si>
    <t>{{מ:פסוק|תהלים|ט|ט}}</t>
  </si>
  <si>
    <t>וְה֗וּא יִשְׁפֹּֽט־תֵּבֵ֥ל בְּצֶ֑דֶק{{ר1}}יָדִ֥ין לְ֝אֻמִּ֗ים בְּמֵישָׁרִֽים׃</t>
  </si>
  <si>
    <t>{{מ:פסוק|דניאל|י|יג}}</t>
  </si>
  <si>
    <t>וְשַׂ֣ר{{מ:לגרמיה}}מַלְכ֣וּת פָּרַ֗ס עֹמֵ֤ד לְנֶגְדִּי֙ עֶשְׂרִ֣ים וְאֶחָ֣ד י֔וֹם וְהִנֵּ֣ה מִֽיכָאֵ֗ל אַחַ֛ד הַשָּׂרִ֥ים הָרִאשֹׁנִ֖ים בָּ֣א לְעׇזְרֵ֑נִי וַאֲנִי֙ נוֹתַ֣רְתִּי שָׁ֔ם אֵ֖צֶל מַלְכֵ֥י פָרָֽס׃</t>
  </si>
  <si>
    <t>{{מ:פסוק|תהלים|ט|י}}</t>
  </si>
  <si>
    <t>וִ֘יהִ֤י יְהֹוָ֣ה מִשְׂגָּ֣ב לַדָּ֑ךְ{{ר1}}מִ֝שְׂגָּ֗ב לְעִתּ֥וֹת בַּצָּרָֽה׃</t>
  </si>
  <si>
    <t>{{מ:פסוק|איכה|א|ו}}</t>
  </si>
  <si>
    <t>{{מ:פסוק|דניאל|י|יד}}</t>
  </si>
  <si>
    <t>וּבָ֙אתִי֙ לַהֲבִ֣ינְךָ֔ אֵ֛ת אֲשֶׁר־יִקְרָ֥ה לְעַמְּךָ֖ בְּאַחֲרִ֣ית הַיָּמִ֑ים כִּי־ע֥וֹד חָז֖וֹן לַיָּמִֽים׃</t>
  </si>
  <si>
    <t>וַיֵּצֵ֥א {{כו"ק|מן בת|מִבַּת}}־צִיּ֖וֹן כׇּל־הֲדָרָ֑הּ הָי֣וּ שָׂרֶ֗יהָ כְּאַיָּלִים֙ לֹא־מָצְא֣וּ מִרְעֶ֔ה וַיֵּלְכ֥וּ בְלֹא־כֹ֖חַ לִפְנֵ֥י רוֹדֵֽף׃</t>
  </si>
  <si>
    <t>{{מ:פסוק|תהלים|ט|יא}}</t>
  </si>
  <si>
    <t>וְיִבְטְח֣וּ בְ֭ךָ יוֹדְעֵ֣י שְׁמֶ֑ךָ{{ר1}}כִּ֤י לֹֽא־עָזַ֖בְתָּ דֹרְשֶׁ֣יךָ יְהֹוָֽה׃</t>
  </si>
  <si>
    <t>{{מ:פסוק|דניאל|י|טו}}</t>
  </si>
  <si>
    <t>וּבְדַבְּר֣וֹ עִמִּ֔י כַּדְּבָרִ֖ים הָאֵ֑לֶּה נָתַ֧תִּי פָנַ֛י אַ֖רְצָה וְנֶאֱלָֽמְתִּי׃</t>
  </si>
  <si>
    <t>{{מ:פסוק|איכה|א|ז}}</t>
  </si>
  <si>
    <t>זָֽכְרָ֣ה יְרוּשָׁל{{מ:ירושלם|ַ|֗}}ם יְמֵ֤י עׇנְיָהּ֙ וּמְרוּדֶ֔יהָ כֹּ֚ל מַחֲמֻדֶ֔יהָ אֲשֶׁ֥ר הָי֖וּ מִ֣ימֵי קֶ֑דֶם בִּנְפֹ֧ל עַמָּ֣הּ בְּיַד־צָ֗ר וְאֵ֤ין עוֹזֵר֙ לָ֔הּ רָא֣וּהָ צָרִ֔ים שָׂחֲק֖וּ עַ֥ל מִשְׁבַּתֶּֽהָ׃</t>
  </si>
  <si>
    <t>{{מ:פסוק|דניאל|י|טז}}</t>
  </si>
  <si>
    <t>וְהִנֵּ֗ה כִּדְמוּת֙ בְּנֵ֣י אָדָ֔ם נֹגֵ֖עַ עַל־שְׂפָתָ֑י וָאֶפְתַּח־פִּ֗י וָאֲדַבְּרָה֙ וָאֹֽמְרָה֙ אֶל־הָעֹמֵ֣ד לְנֶגְדִּ֔י אֲדֹנִ֗י בַּמַּרְאָה֙ נֶהֶפְכ֤וּ צִירַי֙ עָלַ֔י וְלֹ֥א עָצַ֖רְתִּי כֹּֽחַ׃</t>
  </si>
  <si>
    <t>{{מ:פסוק|איכה|א|ח}}</t>
  </si>
  <si>
    <t>{{מ:פסוק|תהלים|ט|יב}}</t>
  </si>
  <si>
    <t>חֵ֤טְא חָֽטְאָה֙ יְר֣וּשָׁל{{מ:ירושלם|ַ|֔}}ם עַל־כֵּ֖ן לְנִידָ֣ה הָיָ֑תָה כׇּֽל־מְכַבְּדֶ֤יהָ הִזִּיל֙וּהָ֙ כִּי־רָא֣וּ עֶרְוָתָ֔הּ גַּם־הִ֥יא נֶאֶנְחָ֖ה וַתָּ֥שׇׁב אָחֽוֹר׃</t>
  </si>
  <si>
    <t>זַמְּר֗וּ לַ֭יהֹוָה יֹשֵׁ֣ב צִיּ֑וֹן{{ר1}}הַגִּ֥ידוּ בָ֝עַמִּ֗ים עֲלִֽילוֹתָֽיו׃</t>
  </si>
  <si>
    <t>{{מ:פסוק|דניאל|י|יז}}</t>
  </si>
  <si>
    <t>וְהֵ֣יךְ יוּכַ֗ל עֶ֤בֶד אֲדֹנִי֙ זֶ֔ה לְדַבֵּ֖ר עִם־אֲדֹ֣נִי זֶ֑ה וַאֲנִ֤י מֵעַ֙תָּה֙ לֹֽא־יַעֲמׇד־בִּ֣י כֹ֔חַ וּנְשָׁמָ֖ה לֹ֥א נִשְׁאֲרָה־בִֽי׃</t>
  </si>
  <si>
    <t>{{מ:פסוק|תהלים|ט|יג}}</t>
  </si>
  <si>
    <t>{{מ:פסוק|איכה|א|ט}}</t>
  </si>
  <si>
    <t>כִּֽי־דֹרֵ֣שׁ דָּ֭מִים אוֹתָ֣ם זָכָ֑ר{{ר1}}לֹֽא־שָׁ֝כַ֗ח צַעֲקַ֥ת {{כו"ק|עניים|עֲנָוִֽים}}׃</t>
  </si>
  <si>
    <t>טֻמְאָתָ֣הּ בְּשׁוּלֶ֗יהָ לֹ֤א זָֽכְרָה֙ אַחֲרִיתָ֔הּ וַתֵּ֣רֶד פְּלָאִ֔ים אֵ֥ין מְנַחֵ֖ם לָ֑הּ רְאֵ֤ה יְהֹוָה֙ אֶת־עׇנְיִ֔י כִּ֥י הִגְדִּ֖יל אוֹיֵֽב׃</t>
  </si>
  <si>
    <t>{{מ:פסוק|דניאל|י|יח}}</t>
  </si>
  <si>
    <t>{{מ:פסוק|תהלים|ט|יד}}</t>
  </si>
  <si>
    <t>{{מ:פסוק|איכה|א|י}}</t>
  </si>
  <si>
    <t>וַיֹּ֧סֶף וַיִּגַּע־בִּ֛י כְּמַרְאֵ֥ה אָדָ֖ם וַֽיְחַזְּקֵֽנִי׃</t>
  </si>
  <si>
    <t>{{נוסח|חָֽנְנֵ֬נִי|א=חָֽנֲנֵ֬נִי (חטף)}} יְהֹוָ֗ה{{ר1}}רְאֵ֣ה עׇ֭נְיִי מִשֹּׂנְאָ֑י{{ר2}}{{נוסח|מְ֝רוֹמְמִ֗י|א=מְ֝רוֹמֲמִ֗י (חטף)}} מִשַּׁ֥עֲרֵי מָֽוֶת׃</t>
  </si>
  <si>
    <t>יָדוֹ֙ פָּ֣רַשׂ צָ֔ר עַ֖ל כׇּל־מַחֲמַדֶּ֑יהָ כִּֽי־רָאֲתָ֤ה גוֹיִם֙ בָּ֣אוּ מִקְדָּשָׁ֔הּ אֲשֶׁ֣ר צִוִּ֔יתָה לֹא־יָבֹ֥אוּ בַקָּהָ֖ל לָֽךְ׃</t>
  </si>
  <si>
    <t>{{מ:פסוק|דניאל|י|יט}}</t>
  </si>
  <si>
    <t>וַיֹּ֜אמֶר אַל־תִּירָ֧א אִישׁ־חֲמֻד֛וֹת שָׁל֥וֹם לָ֖ךְ חֲזַ֣ק וַחֲזָ֑ק {{נוסח|וּֽכְדַבְּר֤וֹ|=ת ומסורת-ל וטברנית|ל=וּֽבְדַבְּר֤וֹ (כתיב בי"ת במקום כ"ף!)|הערות ברויאר והמקליד|קורן, סימנים, מכון ממרא}} עִמִּי֙ הִתְחַזַּ֔קְתִּי {{נוסח|וָאֹ֥מְרָ֛ה|=שיטת-א (מרכא בתיבת תביר)|הקלדה=וָאֹֽמְרָ֛ה}} יְדַבֵּ֥ר אֲדֹנִ֖י כִּ֥י חִזַּקְתָּֽנִי׃</t>
  </si>
  <si>
    <t>{{מ:פסוק|תהלים|ט|טו}}</t>
  </si>
  <si>
    <t>לְמַ֥עַן אֲסַפְּרָ֗ה כׇּֽל־תְּהִלָּ֫תֶ֥יךָ{{ר1}}בְּשַׁעֲרֵ֥י בַת־צִיּ֑וֹן{{ר1}}אָ֝גִ֗ילָה{{ר0}}בִּישֽׁוּעָתֶֽךָ׃</t>
  </si>
  <si>
    <t>{{מ:פסוק|איכה|א|יא}}</t>
  </si>
  <si>
    <t>{{מ:פסוק|דניאל|י|כ}}</t>
  </si>
  <si>
    <t>כׇּל־עַמָּ֤הּ נֶאֱנָחִים֙ {{נוסח|מְבַקְשִׁ֣ים|=ל? וכך בתיגאן ובדפוסים (קו"ף רפה), וכן אצל דותן וברויאר ומג"ה. אמנם בכתי"ל יש סימן קלוש לנקודת דגש בקו"ף, אך ייתכן שמדובר על ניסיון מחיקה או על כתם.|ל?, הקלדה=מְבַקְּשִׁ֣ים (קו"ף דגושה) בעקבות BHS.|קורן, ברויאר, דותן, מג"ה, סימנים.}} לֶ֔חֶם נָתְנ֧וּ {{נוסח|{{כו"ק|מחמודיהם|מַחֲמַדֵּיהֶ֛ם}}|ל=יתיר ו'}} בְּאֹ֖כֶל לְהָשִׁ֣יב נָ֑פֶשׁ רְאֵ֤ה יְהֹוָה֙ וְֽהַבִּ֔יטָה כִּ֥י הָיִ֖יתִי זוֹלֵלָֽה׃</t>
  </si>
  <si>
    <t>וַיֹּ֗אמֶר הֲיָדַ֙עְתָּ֙ לָמָּה־בָּ֣אתִי אֵלֶ֔יךָ וְעַתָּ֣ה אָשׁ֔וּב לְהִלָּחֵ֖ם עִם־שַׂ֣ר פָּרָ֑ס וַאֲנִ֣י יוֹצֵ֔א וְהִנֵּ֥ה שַׂר־יָוָ֖ן בָּֽא׃</t>
  </si>
  <si>
    <t>{{מ:פסוק|תהלים|ט|טז}}</t>
  </si>
  <si>
    <t>טָבְע֣וּ ג֭וֹיִם בְּשַׁ֣חַת עָשׂ֑וּ{{ר1}}בְּרֶֽשֶׁת־ז֥וּ טָ֝מָ֗נוּ נִלְכְּדָ֥ה רַגְלָֽם׃</t>
  </si>
  <si>
    <t>{{מ:פסוק|דניאל|י|כא|סדר=ז}}</t>
  </si>
  <si>
    <t>אֲבָל֙ אַגִּ֣יד לְךָ֔ אֶת־הָרָשׁ֥וּם בִּכְתָ֖ב אֱמֶ֑ת וְאֵ֨ין אֶחָ֜ד מִתְחַזֵּ֤ק עִמִּי֙ עַל־אֵ֔לֶּה כִּ֥י אִם־מִיכָאֵ֖ל שַׂרְכֶֽם׃</t>
  </si>
  <si>
    <t>{{מ:פסוק|איכה|א|יב}}</t>
  </si>
  <si>
    <t>{{נוסח|{{מ:אות-ק|ל֣}}וֹא|=מ"ס-ל ומ"ש (ובדפוסים וקורן)|ל=ל֣וֹא (אות רגילה) וכן הכריעו במג"ה כשיטתם.}} אֲלֵיכֶם֮ כׇּל־עֹ֣בְרֵי דֶ֒רֶךְ֒ הַבִּ֣יטוּ {{נוסח|וּרְא֗וּ|=ל? (בנקודה אחת של רביע לפי קריאתם של דותן והמקליד) וכן בדפוסים וקורן|ל?=וּרְא֔וּ (בשתי נקודות זקף קטן לפי קריאתם של ברויאר ומג"ה).|בצילום כתי"ל בהגדלה ייתכן שיש נקודה תחתונה מובלעת בתוך האל"ף, אבל יותר נראה כמו רביע.}} אִם־יֵ֤שׁ מַכְאוֹב֙ כְּמַכְאֹבִ֔י אֲשֶׁ֥ר עוֹלַ֖ל לִ֑י אֲשֶׁר֙ הוֹגָ֣ה יְהֹוָ֔ה בְּי֖וֹם חֲר֥וֹן אַפּֽוֹ׃</t>
  </si>
  <si>
    <t>{{מ:פסוק|תהלים|ט|יז}}</t>
  </si>
  <si>
    <t>נ֤וֹדַ֨ע{{מ:לגרמיה}}יְהֹוָה֮{{ר0}}מִשְׁפָּ{{אתנח הפוך}}ט עָ֫שָׂ֥ה{{ר1}}בְּפֹ֣עַל כַּ֭פָּיו נוֹקֵ֣שׁ רָשָׁ֑ע{{ר1}}הִגָּי֥וֹן סֶֽלָה׃</t>
  </si>
  <si>
    <t>{{מ:פסוק|איכה|א|יג}}</t>
  </si>
  <si>
    <t>מִמָּר֛וֹם שָֽׁלַח־אֵ֥שׁ בְּעַצְמֹתַ֖י וַיִּרְדֶּ֑נָּה פָּרַ֨שׂ רֶ֤שֶׁת לְרַגְלַי֙ הֱשִׁיבַ֣נִי אָח֔וֹר נְתָנַ֙נִי֙ שֹֽׁמֵמָ֔ה כׇּל־הַיּ֖וֹם דָּוָֽה׃</t>
  </si>
  <si>
    <t>ספר דניאל/יא</t>
  </si>
  <si>
    <t>{{מ:פסוק|תהלים|ט|יח}}</t>
  </si>
  <si>
    <t>יָשׁ֣וּבוּ רְשָׁעִ֣ים לִשְׁא֑וֹלָה{{ר1}}כׇּל־גּ֝וֹיִ֗ם שְׁכֵחֵ֥י אֱלֹהִֽים׃</t>
  </si>
  <si>
    <t>{{מ:פסוק|איכה|א|יד}}</t>
  </si>
  <si>
    <t>נִשְׂקַד֩ עֹ֨ל פְּשָׁעַ֜י בְּיָד֗וֹ {{נוסח|יִשְׂתָּ֥רְג֛וּ|=שיטת-א (מרכא בתיבת תביר)|הקלדה=יִשְׂתָּֽרְג֛וּ}} עָל֥וּ עַל־צַוָּארִ֖י הִכְשִׁ֣יל כֹּחִ֑י נְתָנַ֣נִי אֲדֹנָ֔י בִּידֵ֖י לֹא־אוּכַ֥ל קֽוּם׃</t>
  </si>
  <si>
    <t>{{מ:פסוק|תהלים|ט|יט}}</t>
  </si>
  <si>
    <t>כִּ֤י לֹ֣א לָ֭נֶצַח יִשָּׁכַ֣ח אֶבְי֑וֹן{{ר1}}תִּקְוַ֥ת {{נוסח|{{כו"ק|ענוים|עֲ֝נִיִּ֗ים}}|א-כתיב=עֲ֝נִויִּ֗ם}} תֹּאבַ֥ד לָעַֽד׃</t>
  </si>
  <si>
    <t>{{מ:פסוק|דניאל|יא|א}}</t>
  </si>
  <si>
    <t>וַאֲנִי֙ בִּשְׁנַ֣ת אַחַ֔ת לְדָרְיָ֖וֶשׁ הַמָּדִ֑י עׇמְדִ֛י לְמַחֲזִ֥יק וּלְמָע֖וֹז לֽוֹ׃</t>
  </si>
  <si>
    <t>{{מ:פסוק|איכה|א|טו}}</t>
  </si>
  <si>
    <t>סִלָּ֨ה כׇל־אַבִּירַ֤י{{מ:פסק}}אֲדֹנָי֙ בְּקִרְבִּ֔י קָרָ֥א עָלַ֛י מוֹעֵ֖ד לִשְׁבֹּ֣ר בַּחוּרָ֑י גַּ֚ת דָּרַ֣ךְ אֲדֹנָ֔י לִבְתוּלַ֖ת בַּת־יְהוּדָֽה׃</t>
  </si>
  <si>
    <t>{{מ:פסוק|תהלים|ט|כ}}</t>
  </si>
  <si>
    <t>קוּמָ֣ה יְ֭הֹוָה אַל־יָעֹ֣ז אֱנ֑וֹשׁ{{ר1}}יִשָּׁפְט֥וּ ג֝וֹיִ֗ם עַל־פָּנֶֽיךָ׃</t>
  </si>
  <si>
    <t>{{מ:פסוק|דניאל|יא|ב}}</t>
  </si>
  <si>
    <t>וְעַתָּ֕ה אֱמֶ֖ת אַגִּ֣יד לָ֑ךְ הִנֵּה־עוֹד֩ שְׁלֹשָׁ֨ה מְלָכִ֜ים עֹמְדִ֣ים לְפָרַ֗ס וְהָֽרְבִיעִי֙ יַעֲשִׁ֤יר עֹֽשֶׁר־גָּדוֹל֙ מִכֹּ֔ל וּכְחֶזְקָת֣וֹ בְעׇשְׁר֔וֹ יָעִ֣יר הַכֹּ֔ל אֵ֖ת מַלְכ֥וּת יָוָֽן׃</t>
  </si>
  <si>
    <t>{{מ:פסוק|תהלים|ט|כא}}</t>
  </si>
  <si>
    <t>{{מ:פסוק|איכה|א|טז}}</t>
  </si>
  <si>
    <t>שִׁ֘יתָ֤ה יְהֹוָ֨ה{{מ:לגרמיה}}מוֹרָ֗ה{{ר0}}לָ֫הֶ֥ם{{ר1}}יֵדְע֥וּ גוֹיִ֑ם{{ר1}}אֱנ֖וֹשׁ הֵ֣מָּה סֶּֽלָה׃</t>
  </si>
  <si>
    <t>עַל־אֵ֣לֶּה{{מ:לגרמיה}}אֲנִ֣י בוֹכִיָּ֗ה עֵינִ֤י{{מ:פסק}}עֵינִי֙ יֹ֣רְדָה מַּ֔יִם כִּֽי־רָחַ֥ק מִמֶּ֛נִּי מְנַחֵ֖ם מֵשִׁ֣יב נַפְשִׁ֑י הָי֤וּ בָנַי֙ שֽׁוֹמֵמִ֔ים כִּ֥י גָבַ֖ר אוֹיֵֽב׃</t>
  </si>
  <si>
    <t>{{מ:פסוק|דניאל|יא|ג}}</t>
  </si>
  <si>
    <t>וְעָמַ֖ד מֶ֣לֶךְ גִּבּ֑וֹר וּמָשַׁל֙ מִמְשָׁ֣ל רַ֔ב וְעָשָׂ֖ה כִּרְצוֹנֽוֹ׃</t>
  </si>
  <si>
    <t>{{מ:פסוק|איכה|א|יז}}</t>
  </si>
  <si>
    <t>{{מ:פסוק|דניאל|יא|ד}}</t>
  </si>
  <si>
    <t>וּכְעׇמְדוֹ֙ תִּשָּׁבֵ֣ר מַלְכוּת֔וֹ וְתֵחָ֕ץ לְאַרְבַּ֖ע רוּח֣וֹת הַשָּׁמָ֑יִם וְלֹ֣א לְאַחֲרִית֗וֹ וְלֹ֤א כְמׇשְׁלוֹ֙ אֲשֶׁ֣ר מָשָׁ֔ל כִּ֤י תִנָּתֵשׁ֙ מַלְכוּת֔וֹ וְלַאֲחֵרִ֖ים מִלְּבַד־אֵֽלֶּה׃</t>
  </si>
  <si>
    <t>פֵּֽרְשָׂ֨ה צִיּ֜וֹן בְּיָדֶ֗יהָ אֵ֤ין מְנַחֵם֙ לָ֔הּ צִוָּ֧ה יְהֹוָ֛ה לְיַעֲקֹ֖ב סְבִיבָ֣יו צָרָ֑יו הָיְתָ֧ה יְרוּשָׁל{{מ:ירושלם|ַ|֛}}ם לְנִדָּ֖ה בֵּינֵיהֶֽם׃</t>
  </si>
  <si>
    <t>{{מ:פסוק|דניאל|יא|ה}}</t>
  </si>
  <si>
    <t>וְיֶחֱזַ֥ק מֶֽלֶךְ־הַנֶּ֖גֶב וּמִן־שָׂרָ֑יו וְיֶחֱזַ֤ק עָלָיו֙ וּמָשָׁ֔ל מִמְשָׁ֥ל רַ֖ב מֶמְשַׁלְתּֽוֹ׃</t>
  </si>
  <si>
    <t>ספר תהלים/י</t>
  </si>
  <si>
    <t>{{מ:פסוק|איכה|א|יח}}</t>
  </si>
  <si>
    <t>{{מ:פסוק|דניאל|יא|ו}}</t>
  </si>
  <si>
    <t>צַדִּ֥יק ה֛וּא יְהֹוָ֖ה כִּ֣י פִ֣יהוּ מָרִ֑יתִי שִׁמְעוּ־נָ֣א כׇל־{{קו"כ|עמים|הָֽעַמִּ֗ים}} וּרְאוּ֙ מַכְאֹבִ֔י בְּתוּלֹתַ֥י וּבַחוּרַ֖י הָלְכ֥וּ בַשֶּֽׁבִי׃</t>
  </si>
  <si>
    <t>וּלְקֵ֤ץ שָׁנִים֙ יִתְחַבָּ֔רוּ וּבַ֣ת מֶֽלֶךְ־הַנֶּ֗גֶב תָּבוֹא֙ אֶל־מֶ֣לֶךְ הַצָּפ֔וֹן לַעֲשׂ֖וֹת מֵישָׁרִ֑ים וְלֹֽא־תַעְצֹ֞ר כּ֣וֹחַ הַזְּר֗וֹעַ וְלֹ֤א יַעֲמֹד֙ וּזְרֹע֔וֹ וְתִנָּתֵ֨ן הִ֤יא וּמְבִיאֶ֙יהָ֙ וְהַיֹּ֣לְדָ֔הּ וּמַחֲזִקָ֖הּ בָּעִתִּֽים׃</t>
  </si>
  <si>
    <t>{{מ:פסוק|דניאל|יא|ז}}</t>
  </si>
  <si>
    <t>{{מ:פסוק|תהלים|י|א}}</t>
  </si>
  <si>
    <t>{{מ:פסוק|איכה|א|יט}}</t>
  </si>
  <si>
    <t>וְעָמַ֛ד מִנֵּ֥צֶר {{מ:קמץ|ד=שׇׁרָשֶׁ֖יהָ|ס=שָׁרָשֶׁ֖יהָ}} כַּנּ֑וֹ וְיָבֹ֣א אֶל־הַחַ֗יִל וְיָבֹא֙ בְּמָעוֹז֙ מֶ֣לֶךְ הַצָּפ֔וֹן וְעָשָׂ֥ה בָהֶ֖ם וְהֶחֱזִֽיק׃</t>
  </si>
  <si>
    <t>לָמָ֣ה יְ֭הֹוָה תַּֽעֲמֹ֣ד בְּרָח֑וֹק{{ר1}}תַּ֝עְלִ֗ים לְעִתּ֥וֹת בַּצָּרָֽה׃</t>
  </si>
  <si>
    <t>קָרָ֤אתִי לַֽמְאַהֲבַי֙ הֵ֣מָּה רִמּ֔וּנִי כֹּהֲנַ֥י וּזְקֵנַ֖י בָּעִ֣יר גָּוָ֑עוּ כִּֽי־בִקְשׁ֥וּ אֹ֙כֶל֙ לָ֔מוֹ וְיָשִׁ֖יבוּ אֶת־נַפְשָֽׁם׃</t>
  </si>
  <si>
    <t>{{מ:פסוק|איכה|א|כ}}</t>
  </si>
  <si>
    <t>{{מ:פסוק|תהלים|י|ב}}</t>
  </si>
  <si>
    <t>רְאֵ֨ה יְהֹוָ֤ה כִּֽי־צַר־לִי֙ מֵעַ֣י חֳמַרְמָ֔רוּ נֶהְפַּ֤ךְ לִבִּי֙ בְּקִרְבִּ֔י כִּ֥י מָר֖וֹ מָרִ֑יתִי מִח֥וּץ שִׁכְּלָה־חֶ֖רֶב בַּבַּ֥יִת כַּמָּֽוֶת׃</t>
  </si>
  <si>
    <t>בְּגַאֲוַ֣ת רָ֭שָׁע יִדְלַ֣ק עָנִ֑י{{ר1}}יִתָּֽפְשׂ֓וּ{{מ:לגרמיה}}בִּמְזִמּ֖וֹת ז֣וּ חָשָֽׁבוּ׃</t>
  </si>
  <si>
    <t>{{מ:פסוק|דניאל|יא|ח}}</t>
  </si>
  <si>
    <t>וְגַ֣ם אֱֽלֹהֵיהֶ֡ם עִם־נְסִֽכֵיהֶם֩ עִם־כְּלֵ֨י חֶמְדָּתָ֜ם כֶּ֧סֶף וְזָהָ֛ב בַּשְּׁבִ֖י יָבִ֣א מִצְרָ֑יִם וְהוּא֙ שָׁנִ֣ים יַעֲמֹ֔ד מִמֶּ֖לֶךְ הַצָּפֽוֹן׃</t>
  </si>
  <si>
    <t>{{מ:פסוק|איכה|א|כא}}</t>
  </si>
  <si>
    <t>שָׁמְע֞וּ כִּ֧י נֶאֱנָחָ֣ה אָ֗נִי אֵ֤ין מְנַחֵם֙ לִ֔י כׇּל־אֹ֨יְבַ֜י שָׁמְע֤וּ רָֽעָתִי֙ שָׂ֔שׂוּ כִּ֥י אַתָּ֖ה עָשִׂ֑יתָ הֵבֵ֥אתָ יוֹם־קָרָ֖אתָ וְיִֽהְי֥וּ {{נוסח|כָמֹֽנִי|=תש1 ומסורת-ל וטברנית|ל=כָמֽוֹנִי (כתיב מלא וי"ו)}}׃</t>
  </si>
  <si>
    <t>{{מ:פסוק|תהלים|י|ג}}</t>
  </si>
  <si>
    <t>כִּֽי־הִלֵּ֣ל רָ֭שָׁע עַל־תַּאֲוַ֣ת נַפְשׁ֑וֹ{{ר1}}וּבֹצֵ֥עַ בֵּ֝רֵ֗ךְ נִ֘אֵ֥ץ{{מ:פסק}}יְהֹוָֽה׃</t>
  </si>
  <si>
    <t>{{מ:פסוק|איכה|א|כב}}</t>
  </si>
  <si>
    <t>תָּבֹ֨א כׇל־רָעָתָ֤ם לְפָנֶ֙יךָ֙ וְעוֹלֵ֣ל לָ֔מוֹ כַּאֲשֶׁ֥ר עוֹלַ֛לְתָּ לִ֖י עַ֣ל כׇּל־פְּשָׁעָ֑י כִּֽי־רַבּ֥וֹת אַנְחֹתַ֖י וְלִבִּ֥י דַוָּֽי׃</t>
  </si>
  <si>
    <t>{{מ:פסוק|דניאל|יא|ט}}</t>
  </si>
  <si>
    <t>וּבָ֗א בְּמַלְכוּת֙ מֶ֣לֶךְ הַנֶּ֔גֶב וְשָׁ֖ב אֶל־אַדְמָתֽוֹ׃</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</si>
  <si>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איכה}}//&lt;/noinclude&gt;</t>
  </si>
  <si>
    <t>{{מ:פסוק|תהלים|י|ד}}</t>
  </si>
  <si>
    <t>רָשָׁ֗ע כְּגֹ֣בַהּ אַ֭פּוֹ בַּל־יִדְרֹ֑שׁ{{ר1}}אֵ֥ין אֱ֝לֹהִ֗ים כׇּל־מְזִמּוֹתָֽיו׃</t>
  </si>
  <si>
    <t>מגילת איכה/ב</t>
  </si>
  <si>
    <t>{{מ:פסוק|דניאל|יא|י}}</t>
  </si>
  <si>
    <t>{{קו"כ-אם|וּבָנָ֣ו|ל-קרי=וּבָנָ֣יו}} יִתְגָּר֗וּ וְאָסְפוּ֙ הֲמוֹן֙ חֲיָלִ֣ים רַבִּ֔ים וּבָ֥א ב֖וֹא וְשָׁטַ֣ף וְעָבָ֑ר וְיָשֹׁ֥ב {{כו"ק|ויתגרו|וְיִתְגָּרֶ֖ה}} עַד־{{קו"כ-אם|מָעֻזֹּֽה|ל-קרי=מָעֻזּֽוֹ}}׃</t>
  </si>
  <si>
    <t>{{מ:פסוק|תהלים|י|ה}}</t>
  </si>
  <si>
    <t>יָ֘חִ֤ילוּ {{קו"כ-אם|דְרָכָ֨ו{{מ:לגרמיה}}|א-קרי=דְרָכָ֨יו ׀}}בְּכׇל־עֵ֗ת{{ר1}}מָר֣וֹם מִ֭שְׁפָּטֶיךָ מִנֶּגְדּ֑וֹ{{ר2}}{{נוסח|כׇּל־צ֝וֹרְרָ֗יו|א=כׇּל־צ֝וֹרֲרָ֗יו (חטף)}}{{ר0}}יָפִ֥יחַ בָּהֶֽם׃</t>
  </si>
  <si>
    <t>{{מ:פסוק|איכה|ב|א}}</t>
  </si>
  <si>
    <t>אֵיכָה֩ יָעִ֨יב בְּאַפּ֤וֹ{{מ:פסק}}אֲדֹנָי֙ אֶת־בַּת־צִיּ֔וֹן הִשְׁלִ֤יךְ מִשָּׁמַ֙יִם֙ אֶ֔רֶץ תִּפְאֶ֖רֶת יִשְׂרָאֵ֑ל וְלֹא־זָכַ֥ר הֲדֹם־רַגְלָ֖יו בְּי֥וֹם אַפּֽוֹ׃</t>
  </si>
  <si>
    <t>{{מ:פסוק|דניאל|יא|יא}}</t>
  </si>
  <si>
    <t>וְיִתְמַרְמַר֙ מֶ֣לֶךְ הַנֶּ֔גֶב וְיָצָ֕א וְנִלְחַ֥ם עִמּ֖וֹ עִם־מֶ֣לֶךְ הַצָּפ֑וֹן וְהֶעֱמִיד֙ הָמ֣וֹן רָ֔ב וְנִתַּ֥ן הֶהָמ֖וֹן בְּיָדֽוֹ׃</t>
  </si>
  <si>
    <t>{{מ:פסוק|תהלים|י|ו}}</t>
  </si>
  <si>
    <t>אָמַ֣ר בְּ֭לִבּוֹ בַּל־אֶמּ֑וֹט{{ר1}}לְדֹ֥ר וָ֝דֹ֗ר אֲשֶׁ֣ר לֹֽא־בְרָֽע׃</t>
  </si>
  <si>
    <t>{{מ:פסוק|איכה|ב|ב}}</t>
  </si>
  <si>
    <t>בִּלַּ֨ע אֲדֹנָ֜י {{כו"ק|לא|וְלֹ֣א}} חָמַ֗ל אֵ֚ת כׇּל־נְא֣וֹת יַעֲקֹ֔ב הָרַ֧ס בְּעֶבְרָת֛וֹ מִבְצְרֵ֥י בַת־יְהוּדָ֖ה הִגִּ֣יעַ לָאָ֑רֶץ חִלֵּ֥ל מַמְלָכָ֖ה וְשָׂרֶֽיהָ׃</t>
  </si>
  <si>
    <t>{{מ:פסוק|דניאל|יא|יב}}</t>
  </si>
  <si>
    <t>וְנִשָּׂ֥א הֶהָמ֖וֹן {{כו"ק|ירום|וְרָ֣ם}} לְבָב֑וֹ {{נוסח|וְהִפִּ֥יל|=ש1 ובדפוסים|ל=וְהִפִּ֛יל (בנקודת תביר)|הערות ברויאר והמקליד}} רִבֹּא֖וֹת וְלֹ֥א יָעֽוֹז׃</t>
  </si>
  <si>
    <t>{{מ:פסוק|תהלים|י|ז}}</t>
  </si>
  <si>
    <t>אָלָ֤ה פִּ֣יהוּ מָ֭לֵא וּמִרְמ֣וֹת וָתֹ֑ךְ{{ר1}}תַּ֥חַת לְ֝שׁוֹנ֗וֹ עָמָ֥ל וָאָֽוֶן׃</t>
  </si>
  <si>
    <t>{{מ:פסוק|איכה|ב|ג}}</t>
  </si>
  <si>
    <t>גָּדַ֣ע {{נוסח|{{מ:קמץ|בׇּֽחֳרִי־אַ֗ף|ס=בָּֽחֳרִי־אַ֗ף}}|=דפוסים ובכל המהדורות המדוייקות|ל=בָּֽחֳרִי אַ֗ף (חסר מקף!)}} כֹּ֚ל קֶ֣רֶן יִשְׂרָאֵ֔ל הֵשִׁ֥יב אָח֛וֹר יְמִינ֖וֹ מִפְּנֵ֣י אוֹיֵ֑ב וַיִּבְעַ֤ר בְּיַעֲקֹב֙ כְּאֵ֣שׁ לֶֽהָבָ֔ה אָכְלָ֖ה סָבִֽיב׃</t>
  </si>
  <si>
    <t>{{מ:פסוק|דניאל|יא|יג}}</t>
  </si>
  <si>
    <t>וְשָׁב֙ מֶ֣לֶךְ הַצָּפ֔וֹן וְהֶעֱמִ֣יד הָמ֔וֹן רַ֖ב מִן־הָרִאשׁ֑וֹן וּלְקֵ֨ץ הָֽעִתִּ֤ים שָׁנִים֙ יָ֣בוֹא ב֔וֹא בְּחַ֥יִל גָּד֖וֹל וּבִרְכ֥וּשׁ רָֽב׃</t>
  </si>
  <si>
    <t>{{מ:פסוק|תהלים|י|ח}}</t>
  </si>
  <si>
    <t>יֵשֵׁ֤ב{{מ:לגרמיה}}בְּמַאְרַ֬ב חֲצֵרִ֗ים{{ר1}}בַּֽ֭מִּסְתָּרִים יַהֲרֹ֣ג נָקִ֑י{{ר2}}עֵ֝ינָ֗יו{{ר0}}לְֽחֵלְכָ֥ה יִצְפֹּֽנוּ׃</t>
  </si>
  <si>
    <t>{{מ:פסוק|איכה|ב|ד}}</t>
  </si>
  <si>
    <t>דָּרַ֨ךְ קַשְׁתּ֜וֹ כְּאוֹיֵ֗ב נִצָּ֤ב יְמִינוֹ֙ כְּצָ֔ר וַֽיַּהֲרֹ֔ג כֹּ֖ל מַחֲמַדֵּי־עָ֑יִן בְּאֹ֙הֶל֙ בַּת־צִיּ֔וֹן שָׁפַ֥ךְ כָּאֵ֖שׁ חֲמָתֽוֹ׃</t>
  </si>
  <si>
    <t>{{מ:פסוק|תהלים|י|ט}}</t>
  </si>
  <si>
    <t>{{מ:פסוק|דניאל|יא|יד}}</t>
  </si>
  <si>
    <t>יֶאֱרֹ֬ב בַּמִּסְתָּ֨ר{{מ:לגרמיה}}כְּאַרְיֵ֬ה בְסֻכֹּ֗ה{{ר1}}יֶ֭אֱרֹב לַחֲט֣וֹף עָנִ֑י{{ר2}}יַחְטֹ֥ף עָ֝נִ֗י{{ר0}}בְּמׇשְׁכ֥וֹ בְרִשְׁתּֽוֹ׃</t>
  </si>
  <si>
    <t>וּבָעִתִּ֣ים הָהֵ֔ם רַבִּ֥ים יַֽעַמְד֖וּ עַל־מֶ֣לֶךְ הַנֶּ֑גֶב {{נוסח|וּבְנֵ֣י{{מ:לגרמיה}}|=ל|קו הלגרמיה קטן ומטושטש אבל הוא קיים (וכן דעתם של דותן והמקליד)|ברויאר ציין בספק שהקו נעדר.}}פָּרִיצֵ֣י עַמְּךָ֗ יִֽנַּשְּׂא֛וּ לְהַעֲמִ֥יד חָז֖וֹן וְנִכְשָֽׁלוּ׃</t>
  </si>
  <si>
    <t>{{מ:פסוק|איכה|ב|ה}}</t>
  </si>
  <si>
    <t>הָיָ֨ה אֲדֹנָ֤י{{מ:פסק}}כְּאוֹיֵב֙ בִּלַּ֣ע יִשְׂרָאֵ֔ל בִּלַּע֙ כׇּל־אַרְמְנוֹתֶ֔יהָ שִׁחֵ֖ת מִבְצָרָ֑יו וַיֶּ֙רֶב֙ בְּבַת־יְהוּדָ֔ה תַּאֲנִיָּ֖ה וַאֲנִיָּֽה׃</t>
  </si>
  <si>
    <t>{{מ:פסוק|תהלים|י|י}}</t>
  </si>
  <si>
    <t>{{כו"ק|ודכה|יִדְכֶּ֥ה}} יָשֹׁ֑חַ{{ר1}}וְנָפַ֥ל בַּ֝עֲצוּמָ֗יו {{כו"ק|חלכאים|חֵ֣ל כָּאִֽים}}׃</t>
  </si>
  <si>
    <t>{{מ:פסוק|דניאל|יא|טו}}</t>
  </si>
  <si>
    <t>וְיָבֹא֙ מֶ֣לֶךְ הַצָּפ֔וֹן וְיִשְׁפֹּךְ֙ {{נוסח|סֽוֹלְלָ֔ה|=ש1 ובדפוסים|ל=סֽוֹלֲלָ֔ה (חטף)|הערת ברויאר}} וְלָכַ֖ד עִ֣יר מִבְצָר֑וֹת וּזְרֹע֤וֹת הַנֶּ֙גֶב֙ לֹ֣א יַעֲמֹ֔דוּ וְעַם֙ מִבְחָרָ֔יו וְאֵ֥ין כֹּ֖חַ לַעֲמֹֽד׃</t>
  </si>
  <si>
    <t>{{מ:פסוק|תהלים|י|יא}}</t>
  </si>
  <si>
    <t>{{מ:פסוק|דניאל|יא|טז}}</t>
  </si>
  <si>
    <t>אָמַ֣ר בְּ֭לִבּוֹ שָׁ֣כַֽח אֵ֑ל{{ר1}}הִסְתִּ֥יר פָּ֝נָ֗יו בַּל־רָאָ֥ה לָנֶֽצַח׃</t>
  </si>
  <si>
    <t>וְיַ֨עַשׂ הַבָּ֤א אֵלָיו֙ כִּרְצוֹנ֔וֹ וְאֵ֥ין עוֹמֵ֖ד לְפָנָ֑יו וְיַעֲמֹ֥ד בְּאֶֽרֶץ־הַצְּבִ֖י וְכָלָ֥ה בְיָדֽוֹ׃</t>
  </si>
  <si>
    <t>{{מ:פסוק|איכה|ב|ו}}</t>
  </si>
  <si>
    <t>{{מ:פסוק|תהלים|י|יב}}</t>
  </si>
  <si>
    <t>{{מ:פסוק|דניאל|יא|יז}}</t>
  </si>
  <si>
    <t>וַיַּחְמֹ֤ס כַּגַּן֙ שֻׂכּ֔וֹ שִׁחֵ֖ת {{נוסח|מֹעֲד֑וֹ|=תש1 ומסורת-ל וטברנית|ל=מוֹעֲד֑וֹ (כתיב מלא וי"ו)}} שִׁכַּ֨ח יְהֹוָ֤ה{{מ:פסק}}בְּצִיּוֹן֙ מוֹעֵ֣ד וְשַׁבָּ֔ת וַיִּנְאַ֥ץ בְּזַֽעַם־אַפּ֖וֹ מֶ֥לֶךְ וְכֹהֵֽן׃</t>
  </si>
  <si>
    <t>קוּמָ֤ה יְהֹוָ֗ה אֵ֭ל נְשָׂ֣א יָדֶ֑ךָ{{ר1}}אַל־תִּשְׁכַּ֥ח {{כו"ק|עניים|עֲנָוִֽים}}׃</t>
  </si>
  <si>
    <t>וְיָשֵׂ֣ם{{מ:פסק}}פָּ֠נָ֠יו לָב֞וֹא בְּתֹ֧קֶף כׇּל־מַלְכוּת֛וֹ וִישָׁרִ֥ים עִמּ֖וֹ וְעָשָׂ֑ה וּבַ֤ת הַנָּשִׁים֙ יִתֶּן־ל֣וֹ לְהַשְׁחִיתָ֔הּ וְלֹ֥א תַעֲמֹ֖ד וְלֹא־ל֥וֹ תִהְיֶֽה׃</t>
  </si>
  <si>
    <t>{{מ:פסוק|איכה|ב|ז}}</t>
  </si>
  <si>
    <t>{{מ:פסוק|תהלים|י|יג}}</t>
  </si>
  <si>
    <t>עַל־מֶ֤ה{{מ:לגרמיה}}נִאֵ֖ץ רָשָׁ֥ע{{מ:פסק}}אֱלֹהִ֑ים{{ר1}}אָמַ֥ר בְּ֝לִבּ֗וֹ לֹ֣א תִדְרֹֽשׁ׃</t>
  </si>
  <si>
    <t>{{מ:פסוק|דניאל|יא|יח}}</t>
  </si>
  <si>
    <t>זָנַ֨ח אֲדֹנָ֤י{{מ:פסק}}מִזְבְּחוֹ֙ נִאֵ֣ר מִקְדָּשׁ֔וֹ הִסְגִּיר֙ בְּיַד־אוֹיֵ֔ב חוֹמֹ֖ת אַרְמְנוֹתֶ֑יהָ ק֛וֹל נָתְנ֥וּ בְּבֵית־יְהֹוָ֖ה כְּי֥וֹם מוֹעֵֽד׃</t>
  </si>
  <si>
    <t>{{כו"ק|וישב|וְיָשֵׂ֧ם{{מ:פסק}}}}פָּנָ֛יו לְאִיִּ֖ים וְלָכַ֣ד רַבִּ֑ים וְהִשְׁבִּ֨ית קָצִ֤ין חֶרְפָּתוֹ֙ ל֔וֹ בִּלְתִּ֥י חֶרְפָּת֖וֹ יָשִׁ֥יב לֽוֹ׃</t>
  </si>
  <si>
    <t>{{מ:פסוק|איכה|ב|ח}}</t>
  </si>
  <si>
    <t>{{מ:פסוק|תהלים|י|יד}}</t>
  </si>
  <si>
    <t>חָשַׁ֨ב יְהֹוָ֤ה{{מ:פסק}}לְהַשְׁחִית֙ חוֹמַ֣ת בַּת־צִיּ֔וֹן נָ֣טָה קָ֔ו לֹא־הֵשִׁ֥יב יָד֖וֹ מִבַּלֵּ֑עַ וַיַּֽאֲבֶל־חֵ֥ל וְחוֹמָ֖ה יַחְדָּ֥ו אֻמְלָֽלוּ׃</t>
  </si>
  <si>
    <t>רָאִ֡תָה כִּי־אַתָּ֤ה{{מ:לגרמיה}}עָ֘מָ֤ל וָכַ֨עַס{{מ:לגרמיה}}תַּבִּיט֮{{ר1}}לָתֵ{{אתנח הפוך}}ת בְּיָ֫דֶ֥ךָ{{ר3}}עָ֭לֶיךָ יַעֲזֹ֣ב חֵלֵ֑כָה{{ר1}}יָ֝ת֗וֹם אַתָּ֤ה{{מ:לגרמיה}}הָיִ֬יתָ עוֹזֵֽר׃</t>
  </si>
  <si>
    <t>{{מ:פסוק|דניאל|יא|יט}}</t>
  </si>
  <si>
    <t>וְיָשֵׁ֣ב פָּנָ֔יו לְמָעוּזֵּ֖י אַרְצ֑וֹ וְנִכְשַׁ֥ל וְנָפַ֖ל וְלֹ֥א יִמָּצֵֽא׃</t>
  </si>
  <si>
    <t>{{מ:פסוק|איכה|ב|ט}}</t>
  </si>
  <si>
    <t>{{מ:פסוק|תהלים|י|טו}}</t>
  </si>
  <si>
    <t>{{נוסח|{{מ:אות-ק|טָ}}בְע֤וּ|=מ"ס-ל ומ"ש (ובדפוסים וקורן)|ל=טָבְע֤וּ (אות רגילה) וכן הכריעו במג"ה כשיטתם}} בָאָ֙רֶץ֙ שְׁעָרֶ֔יהָ אִבַּ֥ד וְשִׁבַּ֖ר בְּרִיחֶ֑יהָ מַלְכָּ֨הּ וְשָׂרֶ֤יהָ בַגּוֹיִם֙ אֵ֣ין תּוֹרָ֔ה גַּם־נְבִיאֶ֕יהָ לֹא־מָצְא֥וּ חָז֖וֹן מֵיְהֹוָֽה׃</t>
  </si>
  <si>
    <t>שְׁ֭בֹר זְר֣וֹעַ רָשָׁ֑ע{{ר1}}וָ֝רָ֗ע תִּֽדְרוֹשׁ־רִשְׁע֥וֹ בַל־תִּמְצָֽא׃</t>
  </si>
  <si>
    <t>{{מ:פסוק|דניאל|יא|כ}}</t>
  </si>
  <si>
    <t>וְעָמַ֧ד עַל־כַּנּ֛וֹ מַעֲבִ֥יר נוֹגֵ֖שׂ הֶ֣דֶר מַלְכ֑וּת וּבְיָמִ֤ים אֲחָדִים֙ יִשָּׁבֵ֔ר וְלֹ֥א בְאַפַּ֖יִם וְלֹ֥א בְמִלְחָמָֽה׃</t>
  </si>
  <si>
    <t>{{מ:פסוק|תהלים|י|טז}}</t>
  </si>
  <si>
    <t>יְהֹוָ֣ה מֶ֭לֶךְ עוֹלָ֣ם וָעֶ֑ד{{ר1}}אָבְד֥וּ ג֝וֹיִ֗ם מֵאַרְצֽוֹ׃</t>
  </si>
  <si>
    <t>{{מ:פסוק|איכה|ב|י}}</t>
  </si>
  <si>
    <t>יֵשְׁב֨וּ לָאָ֤רֶץ יִדְּמוּ֙ זִקְנֵ֣י בַת־צִיּ֔וֹן הֶֽעֱל֤וּ עָפָר֙ עַל־רֹאשָׁ֔ם חָגְר֖וּ שַׂקִּ֑ים הוֹרִ֤ידוּ לָאָ֙רֶץ֙ רֹאשָׁ֔ן בְּתוּלֹ֖ת יְרוּשָׁל{{מ:ירושלם|ָ|ֽ}}ם׃</t>
  </si>
  <si>
    <t>{{מ:פסוק|תהלים|י|יז}}</t>
  </si>
  <si>
    <t>תַּאֲוַ֬ת עֲנָוִ֣ים שָׁמַ֣עְתָּ יְהֹוָ֑ה{{ר1}}תָּכִ֥ין לִ֝בָּ֗ם תַּקְשִׁ֥יב אׇזְנֶֽךָ׃</t>
  </si>
  <si>
    <t>{{מ:פסוק|דניאל|יא|כא}}</t>
  </si>
  <si>
    <t>וְעָמַ֤ד עַל־כַּנּוֹ֙ נִבְזֶ֔ה וְלֹא־נָתְנ֥וּ עָלָ֖יו ה֣וֹד מַלְכ֑וּת וּבָ֣א בְשַׁלְוָ֔ה וְהֶחֱזִ֥יק מַלְכ֖וּת בַּחֲלַקְלַקּֽוֹת׃</t>
  </si>
  <si>
    <t>{{מ:פסוק|תהלים|י|יח}}</t>
  </si>
  <si>
    <t>לִשְׁפֹּ֥ט יָת֗וֹם וָ֫דָ֥ךְ{{ר1}}בַּל־יוֹסִ֥יף ע֑וֹד{{ר2}}לַעֲרֹ֥ץ אֱ֝נ֗וֹשׁ מִן־הָאָֽרֶץ׃</t>
  </si>
  <si>
    <t>{{מ:פסוק|איכה|ב|יא}}</t>
  </si>
  <si>
    <t>כָּל֨וּ בַדְּמָע֤וֹת עֵינַי֙ חֳמַרְמְר֣וּ מֵעַ֔י נִשְׁפַּ֤ךְ לָאָ֙רֶץ֙ כְּבֵדִ֔י עַל־שֶׁ֖בֶר בַּת־עַמִּ֑י בֵּֽעָטֵ֤ף עוֹלֵל֙ וְיוֹנֵ֔ק בִּרְחֹב֖וֹת קִרְיָֽה׃</t>
  </si>
  <si>
    <t>{{מ:פסוק|דניאל|יא|כב}}</t>
  </si>
  <si>
    <t>וּזְרֹע֥וֹת הַשֶּׁ֛טֶף יִשָּׁטְפ֥וּ מִלְּפָנָ֖יו וְיִשָּׁבֵ֑רוּ וְגַ֖ם נְגִ֥יד בְּרִֽית׃</t>
  </si>
  <si>
    <t>ספר תהלים/יא</t>
  </si>
  <si>
    <t>{{מ:פסוק|איכה|ב|יב}}</t>
  </si>
  <si>
    <t>לְאִמֹּתָם֙ יֹֽאמְר֔וּ אַיֵּ֖ה דָּגָ֣ן וָיָ֑יִן בְּהִֽתְעַטְּפָ֤ם כֶּֽחָלָל֙ בִּרְחֹב֣וֹת עִ֔יר בְּהִשְׁתַּפֵּ֣ךְ נַפְשָׁ֔ם אֶל־חֵ֖יק אִמֹּתָֽם׃</t>
  </si>
  <si>
    <t>{{מ:פסוק|תהלים|יא|א}}</t>
  </si>
  <si>
    <t>לַמְנַצֵּ֗חַ לְדָ֫וִ֥ד{{נוסח|{{ר3}}|פרשה פתוחה}}בַּֽיהֹוָ֨ה{{מ:לגרמיה}}חָסִ֗יתִי{{ר1}}אֵ֭יךְ תֹּאמְר֣וּ לְנַפְשִׁ֑י{{ר2}}{{נוסח|{{כו"ק|נודו|נ֗֝וּדִי}}|א-קרי=נ֝וּדִי}} הַרְכֶ֥ם צִפּֽוֹר׃</t>
  </si>
  <si>
    <t>{{מ:פסוק|דניאל|יא|כג}}</t>
  </si>
  <si>
    <t>וּמִן־הִֽתְחַבְּר֥וּת אֵלָ֖יו יַעֲשֶׂ֣ה מִרְמָ֑ה וְעָלָ֥ה וְעָצַ֖ם בִּמְעַט־גּֽוֹי׃</t>
  </si>
  <si>
    <t>{{מ:פסוק|תהלים|יא|ב}}</t>
  </si>
  <si>
    <t>כִּ֤י הִנֵּ{{גלגל}}ה הָרְשָׁעִ֡ים יִדְרְכ֬וּן קֶ֗שֶׁת{{ר1}}{{נוסח|כּוֹנְנ֣וּ|א=כּוֹנֲנ֣וּ (חטף)}} חִצָּ֣ם עַל־יֶ֑תֶר{{ר2}}לִיר֥וֹת {{נוסח|בְּמוֹ־אֹ֗֝פֶל|א=בְּמוֹ־אֹ֝פֶל}}{{ר0}}לְיִשְׁרֵי־לֵֽב׃</t>
  </si>
  <si>
    <t>{{מ:פסוק|איכה|ב|יג}}</t>
  </si>
  <si>
    <t>מָֽה־אֲעִידֵ֞ךְ מָ֣ה אֲדַמֶּה־לָּ֗ךְ הַבַּת֙ יְר֣וּשָׁל{{מ:ירושלם|ַ|֔}}ם מָ֤ה אַשְׁוֶה־לָּךְ֙ וַאֲנַֽחֲמֵ֔ךְ בְּתוּלַ֖ת בַּת־צִיּ֑וֹן כִּֽי־גָד֥וֹל כַּיָּ֛ם שִׁבְרֵ֖ךְ מִ֥י יִרְפָּא־לָֽךְ׃</t>
  </si>
  <si>
    <t>{{מ:פסוק|דניאל|יא|כד}}</t>
  </si>
  <si>
    <t>בְּשַׁלְוָ֞ה וּבְמִשְׁמַנֵּ֣י מְדִינָה֮ יָבוֹא֒ וְעָשָׂ֗ה אֲשֶׁ֨ר לֹא־עָשׂ֤וּ אֲבֹתָיו֙ וַאֲב֣וֹת אֲבֹתָ֔יו בִּזָּ֧ה וְשָׁלָ֛ל וּרְכ֖וּשׁ לָהֶ֣ם יִבְז֑וֹר וְעַ֧ל מִבְצָרִ֛ים יְחַשֵּׁ֥ב מַחְשְׁבֹתָ֖יו וְעַד־עֵֽת׃</t>
  </si>
  <si>
    <t>{{מ:פסוק|איכה|ב|יד}}</t>
  </si>
  <si>
    <t>נְבִיאַ֗יִךְ חָ֤זוּ לָךְ֙ שָׁ֣וְא וְתָפֵ֔ל וְלֹֽא־גִלּ֥וּ עַל־עֲוֺנֵ֖ךְ לְהָשִׁ֣יב {{כו"ק|שביתך|שְׁבוּתֵ֑ךְ}} וַיֶּ֣חֱזוּ לָ֔ךְ מַשְׂא֥וֹת שָׁ֖וְא וּמַדּוּחִֽים׃</t>
  </si>
  <si>
    <t>{{מ:פסוק|תהלים|יא|ג}}</t>
  </si>
  <si>
    <t>{{מ:פסוק|איכה|ב|טו}}</t>
  </si>
  <si>
    <t>כִּ֣י הַ֭שָּׁתוֹת יֵהָרֵס֑וּן{{ר1}}צַ֝דִּ֗יק מַה־פָּעָֽל׃</t>
  </si>
  <si>
    <t>{{מ:פסוק|תהלים|יא|ד}}</t>
  </si>
  <si>
    <t>יְהֹוָ֤ה{{מ:לגרמיה}}בְּֽהֵ֘יכַ֤ל קׇדְשׁ֗וֹ{{ר1}}יְהֹוָה֮ בַּשָּׁמַ{{אתנח הפוך}}יִם כִּ֫סְא֥וֹ{{ר2}}עֵינָ֥יו יֶחֱז֑וּ{{ר2}}עַפְעַפָּ֥יו יִ֝בְחֲנ֗וּ בְּנֵ֣י אָדָֽם׃</t>
  </si>
  <si>
    <t>{{מ:פסוק|תהלים|יא|ה}}</t>
  </si>
  <si>
    <t>יְהֹוָה֮ צַדִּ{{אתנח הפוך}}יק יִ֫בְחָ֥ן{{ר1}}וְ֭רָשָׁע וְאֹהֵ֣ב חָמָ֑ס{{ר1}}שָֽׂנְאָ֥ה נַפְשֽׁוֹ׃</t>
  </si>
  <si>
    <t>{{מ:פסוק|דניאל|יא|כה}}</t>
  </si>
  <si>
    <t>וְיָעֵר֩ כֹּח֨וֹ וּלְבָב֜וֹ עַל־מֶ֣לֶךְ הַנֶּ֘גֶב֮ בְּחַ֣יִל גָּדוֹל֒ וּמֶ֣לֶךְ הַנֶּ֗גֶב יִתְגָּרֶה֙ לַמִּלְחָמָ֔ה בְּחַֽיִל־גָּד֥וֹל וְעָצ֖וּם עַד־מְאֹ֑ד וְלֹ֣א יַעֲמֹ֔ד כִּֽי־יַחְשְׁב֥וּ עָלָ֖יו מַחֲשָׁבֽוֹת׃</t>
  </si>
  <si>
    <t>{{מ:פסוק|דניאל|יא|כו}}</t>
  </si>
  <si>
    <t>וְאֹכְלֵ֧י פַת־בָּג֛וֹ יִשְׁבְּר֖וּהוּ וְחֵיל֣וֹ יִשְׁט֑וֹף וְנָפְל֖וּ חֲלָלִ֥ים רַבִּֽים׃</t>
  </si>
  <si>
    <t>{{מ:פסוק|תהלים|יא|ו}}</t>
  </si>
  <si>
    <t>סָֽפְק֨וּ עָלַ֤יִךְ כַּפַּ֙יִם֙ כׇּל־עֹ֣בְרֵי דֶ֔רֶךְ שָֽׁרְקוּ֙ וַיָּנִ֣עוּ רֹאשָׁ֔ם עַל־בַּ֖ת יְרוּשָׁל{{מ:ירושלם|ָ|֑}}ם הֲזֹ֣את הָעִ֗יר שֶׁיֹּֽאמְרוּ֙ כְּלִ֣ילַת יֹ֔פִי מָשׂ֖וֹשׂ לְכׇל־הָאָֽרֶץ׃</t>
  </si>
  <si>
    <t>יַמְטֵ֥ר עַל־רְשָׁעִ֗ים פַּ֫חִ֥ים{{ר1}}אֵ֣שׁ וְ֭גׇפְרִית וְר֥וּחַ זִלְעָפ֗וֹת{{ר1}}מְנָ֣ת כּוֹסָֽם׃</t>
  </si>
  <si>
    <t>{{מ:פסוק|תהלים|יא|ז|סדר=ב}}</t>
  </si>
  <si>
    <t>כִּֽי־צַדִּ֣יק יְ֭הֹוָה צְדָק֣וֹת אָהֵ֑ב{{ר1}}יָ֝שָׁ֗ר יֶחֱז֥וּ פָנֵֽימוֹ׃</t>
  </si>
  <si>
    <t>{{מ:פסוק|איכה|ב|טז}}</t>
  </si>
  <si>
    <t>פָּצ֨וּ עָלַ֤יִךְ פִּיהֶם֙ כׇּל־{{נוסח|אֹ֣יְבַ֔יִךְ|=תש1 ובדפוסים|ל=א֣וֹיְבַ֔יִךְ (כתיב מלא וי"ו)}} שָֽׁרְקוּ֙ וַיַּֽחַרְקוּ־שֵׁ֔ן אָמְר֖וּ בִּלָּ֑עְנוּ אַ֣ךְ זֶ֥ה הַיּ֛וֹם שֶׁקִּוִּינֻ֖הוּ מָצָ֥אנוּ רָאִֽינוּ׃</t>
  </si>
  <si>
    <t>{{מ:פסוק|דניאל|יא|כז}}</t>
  </si>
  <si>
    <t>וּשְׁנֵיהֶ֤ם הַמְּלָכִים֙ לְבָבָ֣ם לְמֵרָ֔ע וְעַל־שֻׁלְחָ֥ן אֶחָ֖ד כָּזָ֣ב יְדַבֵּ֑רוּ וְלֹ֣א תִצְלָ֔ח כִּי־ע֥וֹד קֵ֖ץ לַמּוֹעֵֽד׃</t>
  </si>
  <si>
    <t>{{מ:פסוק|איכה|ב|יז}}</t>
  </si>
  <si>
    <t>עָשָׂ֨ה יְהֹוָ֜ה אֲשֶׁ֣ר זָמָ֗ם בִּצַּ֤ע אֶמְרָתוֹ֙ אֲשֶׁ֣ר צִוָּ֣ה מִֽימֵי־קֶ֔דֶם הָרַ֖ס וְלֹ֣א חָמָ֑ל וַיְשַׂמַּ֤ח עָלַ֙יִךְ֙ אוֹיֵ֔ב הֵרִ֖ים קֶ֥רֶן צָרָֽיִךְ׃</t>
  </si>
  <si>
    <t>{{מ:פסוק|דניאל|יא|כח}}</t>
  </si>
  <si>
    <t>וְיָשֹׁ֤ב אַרְצוֹ֙ בִּרְכ֣וּשׁ גָּד֔וֹל וּלְבָב֖וֹ עַל־בְּרִ֣ית קֹ֑דֶשׁ וְעָשָׂ֖ה וְשָׁ֥ב לְאַרְצֽוֹ׃</t>
  </si>
  <si>
    <t>ספר תהלים/יב</t>
  </si>
  <si>
    <t>{{מ:פסוק|דניאל|יא|כט}}</t>
  </si>
  <si>
    <t>{{מ:פסוק|איכה|ב|יח}}</t>
  </si>
  <si>
    <t>לַמּוֹעֵ֥ד יָשׁ֖וּב וּבָ֣א בַנֶּ֑גֶב וְלֹֽא־תִהְיֶ֥ה כָרִאשֹׁנָ֖ה {{נוסח|וְכָאַחֲרוֹנָֽה|=ת ומסורת-ל וטברנית ובדפוסים|ל=וְכָאַחֲרֹנָֽה (כתיב חסר וי"ו)|הערת ברויאר|קורן, סימנים, מכון ממרא}}׃</t>
  </si>
  <si>
    <t>צָעַ֥ק לִבָּ֖ם אֶל־אֲדֹנָ֑י חוֹמַ֣ת בַּת־צִ֠יּ֠וֹן הוֹרִ֨ידִי כַנַּ֤חַל דִּמְעָה֙ יוֹמָ֣ם וָלַ֔יְלָה אַֽל־תִּתְּנִ֤י פוּגַת֙ לָ֔ךְ אַל־תִּדֹּ֖ם בַּת־עֵינֵֽךְ׃</t>
  </si>
  <si>
    <t>{{מ:פסוק|תהלים|יב|א}}</t>
  </si>
  <si>
    <t>לַמְנַצֵּ֥חַ עַֽל־הַשְּׁמִינִ֗ית{{נוסח|{{ר1}}|פרשה סתומה}}מִזְמ֥וֹר לְדָוִֽד׃</t>
  </si>
  <si>
    <t>{{מ:פסוק|איכה|ב|יט}}</t>
  </si>
  <si>
    <t>{{מ:פסוק|דניאל|יא|ל}}</t>
  </si>
  <si>
    <t>וּבָ֨אוּ ב֜וֹ צִיִּ֤ים כִּתִּים֙ וְנִכְאָ֔ה וְשָׁ֛ב וְזָעַ֥ם עַל־בְּרִֽית־ק֖וֹדֶשׁ וְעָשָׂ֑ה וְשָׁ֣ב וְיָבֵ֔ן עַל־עֹזְבֵ֖י בְּרִ֥ית קֹֽדֶשׁ׃</t>
  </si>
  <si>
    <t>ק֣וּמִי{{מ:לגרמיה}}רֹ֣נִּי {{כו"ק|בליל|בַלַּ֗יְלָה}} לְרֹאשׁ֙ אַשְׁמֻר֔וֹת שִׁפְכִ֤י כַמַּ֙יִם֙ לִבֵּ֔ךְ נֹ֖כַח פְּנֵ֣י אֲדֹנָ֑י שְׂאִ֧י אֵלָ֣יו כַּפַּ֗יִךְ עַל־נֶ֙פֶשׁ֙ עֽוֹלָלַ֔יִךְ הָעֲטוּפִ֥ים בְּרָעָ֖ב בְּרֹ֥אשׁ כׇּל־חוּצֽוֹת׃</t>
  </si>
  <si>
    <t>{{מ:פסוק|תהלים|יב|ב}}</t>
  </si>
  <si>
    <t>{{מ:פסוק|דניאל|יא|לא}}</t>
  </si>
  <si>
    <t>וּזְרֹעִ֖ים מִמֶּ֣נּוּ יַעֲמֹ֑דוּ וְחִלְּל֞וּ הַמִּקְדָּ֤שׁ הַמָּעוֹז֙ וְהֵסִ֣ירוּ הַתָּמִ֔יד וְנָתְנ֖וּ הַשִּׁקּ֥וּץ {{נוסח|מְשֹׁמֵֽם|=ת ומסורת-ל וטברנית ובדפוסים|ל=מְשׁוֹמֵֽם (כתיב מלא וי"ו)|הערת ברויאר|קורן, סימנים, מכון ממרא}}׃</t>
  </si>
  <si>
    <t>הוֹשִׁ֣יעָה יְ֭הֹוָה כִּֽי־גָמַ֣ר חָסִ֑יד{{ר1}}כִּי־פַ֥סּוּ אֱ֝מוּנִ֗ים מִבְּנֵ֥י אָדָֽם׃</t>
  </si>
  <si>
    <t>{{מ:פסוק|איכה|ב|כ}}</t>
  </si>
  <si>
    <t>רְאֵ֤ה יְהֹוָה֙ וְֽהַבִּ֔יטָה לְמִ֖י עוֹלַ֣לְתָּ כֹּ֑ה אִם־תֹּאכַ֨לְנָה נָשִׁ֤ים פִּרְיָם֙ {{נוסח|עֹלְלֵ֣י|ל=עֹלֲלֵ֣י (חטף)}} טִפֻּחִ֔ים אִם־יֵהָרֵ֛ג בְּמִקְדַּ֥שׁ אֲדֹנָ֖י כֹּהֵ֥ן וְנָבִֽיא׃</t>
  </si>
  <si>
    <t>{{מ:פסוק|דניאל|יא|לב}}</t>
  </si>
  <si>
    <t>וּמַרְשִׁיעֵ֣י בְרִ֔ית יַחֲנִ֖יף בַּחֲלַקּ֑וֹת וְעַ֛ם יֹדְעֵ֥י אֱלֹהָ֖יו יַחֲזִ֥קוּ וְעָשֽׂוּ׃</t>
  </si>
  <si>
    <t>{{מ:פסוק|תהלים|יב|ג}}</t>
  </si>
  <si>
    <t>שָׁ֤וְא{{מ:לגרמיה}}יְֽדַבְּרוּ֮ אִ֤ישׁ אֶת־רֵ֫עֵ֥הוּ{{ר1}}שְׂפַ֥ת חֲלָק֑וֹת{{ר1}}בְּלֵ֖ב וָלֵ֣ב יְדַבֵּֽרוּ׃</t>
  </si>
  <si>
    <t>{{מ:פסוק|דניאל|יא|לג}}</t>
  </si>
  <si>
    <t>וּמַשְׂכִּ֣ילֵי עָ֔ם יָבִ֖ינוּ לָֽרַבִּ֑ים וְנִכְשְׁל֞וּ בְּחֶ֧רֶב וּבְלֶהָבָ֛ה בִּשְׁבִ֥י וּבְבִזָּ֖ה יָמִֽים׃</t>
  </si>
  <si>
    <t>{{מ:פסוק|איכה|ב|כא}}</t>
  </si>
  <si>
    <t>שָׁכְב֨וּ לָאָ֤רֶץ חוּצוֹת֙ נַ֣עַר וְזָקֵ֔ן בְּתוּלֹתַ֥י וּבַחוּרַ֖י נָפְל֣וּ בֶחָ֑רֶב {{נוסח|הָרַ֙גְתָּ֙|=דפוסים|ל=הָרַגְ֙תָּ֙ (מקום כפילות הפשטא!)|הערת ברויאר, והמקליד תיקן בלי להעיר}} בְּי֣וֹם אַפֶּ֔ךָ טָבַ֖חְתָּ לֹ֥א חָמָֽלְתָּ׃</t>
  </si>
  <si>
    <t>{{מ:פסוק|תהלים|יב|ד}}</t>
  </si>
  <si>
    <t>יַכְרֵ֣ת יְ֭הֹוָה כׇּל־שִׂפְתֵ֣י חֲלָק֑וֹת{{ר1}}לָ֝שׁ֗וֹן מְדַבֶּ֥רֶת גְּדֹלֽוֹת׃</t>
  </si>
  <si>
    <t>{{מ:פסוק|דניאל|יא|לד}}</t>
  </si>
  <si>
    <t>{{מ:פסוק|איכה|ב|כב}}</t>
  </si>
  <si>
    <t>וּבְהִכָּ֣שְׁלָ֔ם יֵעָזְר֖וּ עֵ֣זֶר מְעָ֑ט וְנִלְו֧וּ עֲלֵיהֶ֛ם רַבִּ֖ים בַּחֲלַקְלַקּֽוֹת׃</t>
  </si>
  <si>
    <t>תִּקְרָא֩ כְי֨וֹם מוֹעֵ֤ד מְגוּרַי֙ מִסָּבִ֔יב וְלֹ֥א הָיָ֛ה בְּי֥וֹם אַף־יְהֹוָ֖ה פָּלִ֣יט וְשָׂרִ֑יד אֲשֶׁר־טִפַּ֥חְתִּי וְרִבִּ֖יתִי אֹיְבִ֥י כִלָּֽם׃</t>
  </si>
  <si>
    <t>{{מ:פסוק|תהלים|יב|ה}}</t>
  </si>
  <si>
    <t>אֲשֶׁ֤ר אָמְר֨וּ{{מ:לגרמיה}}לִלְשֹׁנֵ֣נוּ נַ֭גְבִּיר{{ר1}}שְׂפָתֵ֣ינוּ אִתָּ֑נוּ{{ר1}}מִ֖י אָד֣וֹן לָֽנוּ׃</t>
  </si>
  <si>
    <t>{{מ:פסוק|דניאל|יא|לה}}</t>
  </si>
  <si>
    <t>וּמִן־הַמַּשְׂכִּילִ֣ים יִכָּֽשְׁל֗וּ לִצְר֥וֹף בָּהֶ֛ם וּלְבָרֵ֥ר וְלַלְבֵּ֖ן עַד־עֵ֣ת קֵ֑ץ כִּי־ע֖וֹד לַמּוֹעֵֽד׃</t>
  </si>
  <si>
    <t>{{מ:פסוק|תהלים|יב|ו}}</t>
  </si>
  <si>
    <t>מִשֹּׁ֥ד עֲנִיִּים֮{{ר0}}מֵאֶנְקַ{{אתנח הפוך}}ת אֶבְי֫וֹנִ֥ים{{ר1}}עַתָּ֣ה אָ֭קוּם יֹאמַ֣ר יְהֹוָ֑ה{{ר2}}אָשִׁ֥ית בְּ֝יֵ֗שַׁע {{נוסח|יָפִ֥יחַֽ לֽוֹ|א=יָפִ֥יחַֽ־לֽוֹ (מקף בתיבת משרת)}}׃</t>
  </si>
  <si>
    <t>מגילת איכה/ג</t>
  </si>
  <si>
    <t>{{מ:פסוק|דניאל|יא|לו}}</t>
  </si>
  <si>
    <t>{{מ:פסוק|תהלים|יב|ז}}</t>
  </si>
  <si>
    <t>וְעָשָׂ֨ה {{נוסח|כִרְצֹנ֜וֹ|=ת ומסורת-ל ובדפוסים|ל=כִרְצוֹנ֜וֹ (כתיב מלא וי"ו)|הערת ברויאר|קורן, סימנים, מכון ממרא}} הַמֶּ֗לֶךְ וְיִתְרוֹמֵ֤ם וְיִתְגַּדֵּל֙ עַל־כׇּל־אֵ֔ל וְעַל֙ אֵ֣ל אֵלִ֔ים יְדַבֵּ֖ר נִפְלָא֑וֹת וְהִצְלִ֙יחַ֙ עַד־כָּ֣לָה זַ֔עַם כִּ֥י נֶחֱרָצָ֖ה נֶעֱשָֽׂתָה׃</t>
  </si>
  <si>
    <t>{{נוסח|אִ֥מְר֣וֹת|א=אִ֥מֲר֣וֹת (חטף)}} יְהֹוָה֮{{ר0}}אֲמָר{{אתנח הפוך}}וֹת טְהֹ֫ר֥וֹת{{ר1}}כֶּ֣סֶף צָ֭רוּף בַּעֲלִ֣יל לָאָ֑רֶץ{{ר1}}מְ֝זֻקָּ֗ק שִׁבְעָתָֽיִם׃</t>
  </si>
  <si>
    <t>{{מ:פסוק|דניאל|יא|לז}}</t>
  </si>
  <si>
    <t>וְעַל־אֱלֹהֵ֤י אֲבֹתָיו֙ לֹ֣א יָבִ֔ין וְעַל־חֶמְדַּ֥ת נָשִׁ֛ים וְעַֽל־כׇּל־אֱל֖וֹהַּ לֹ֣א יָבִ֑ין כִּ֥י עַל־כֹּ֖ל יִתְגַּדָּֽל׃</t>
  </si>
  <si>
    <t>{{מ:פסוק|איכה|ג|א}}</t>
  </si>
  <si>
    <t>{{מ:פסוק|דניאל|יא|לח}}</t>
  </si>
  <si>
    <t>אֲנִ֤י הַגֶּ֙בֶר֙ רָאָ֣ה עֳנִ֔י בְּשֵׁ֖בֶט עֶבְרָתֽוֹ׃</t>
  </si>
  <si>
    <t>{{מ:פסוק|תהלים|יב|ח}}</t>
  </si>
  <si>
    <t>וְלֶאֱלֹ֙הַּ֙ מָֽעֻזִּ֔ים עַל־כַּנּ֖וֹ יְכַבֵּ֑ד וְלֶאֱל֜וֹהַּ אֲשֶׁ֧ר לֹא־יְדָעֻ֣הוּ אֲבֹתָ֗יו יְכַבֵּ֛ד בְּזָהָ֥ב וּבְכֶ֛סֶף וּבְאֶ֥בֶן יְקָרָ֖ה וּבַחֲמֻדֽוֹת׃</t>
  </si>
  <si>
    <t>אַתָּֽה־יְהֹוָ֥ה תִּשְׁמְרֵ֑ם{{ר1}}תִּצְּרֶ֓נּוּ{{מ:לגרמיה}}מִן־הַדּ֖וֹר ז֣וּ לְעוֹלָֽם׃</t>
  </si>
  <si>
    <t>{{מ:פסוק|דניאל|יא|לט}}</t>
  </si>
  <si>
    <t>{{מ:פסוק|תהלים|יב|ט}}</t>
  </si>
  <si>
    <t>וְעָשָׂ֞ה לְמִבְצְרֵ֤י מָֽעֻזִּים֙ עִם־אֱל֣וֹהַּ נֵכָ֔ר אֲשֶׁ֥ר {{כו"ק|הכיר|יַכִּ֖יר}} יַרְבֶּ֣ה כָב֑וֹד וְהִמְשִׁילָם֙ בָּֽרַבִּ֔ים וַאֲדָמָ֖ה יְחַלֵּ֥ק בִּמְחִֽיר׃</t>
  </si>
  <si>
    <t>{{ססס}}</t>
  </si>
  <si>
    <t>סָבִ֗יב רְשָׁעִ֥ים יִתְהַלָּכ֑וּן{{ר1}}כְּרֻ֥ם זֻ֝לּ֗וּת לִבְנֵ֥י אָדָֽם׃</t>
  </si>
  <si>
    <t>{{מ:פסוק|איכה|ג|ב}}</t>
  </si>
  <si>
    <t>אוֹתִ֥י נָהַ֛ג וַיֹּלַ֖ךְ חֹ֥שֶׁךְ וְלֹא־אֽוֹר׃</t>
  </si>
  <si>
    <t>{{מ:פסוק|דניאל|יא|מ}}</t>
  </si>
  <si>
    <t>וּבְעֵ֣ת קֵ֗ץ יִתְנַגַּ֤ח עִמּוֹ֙ מֶ֣לֶךְ הַנֶּ֔גֶב וְיִשְׂתָּעֵ֨ר עָלָ֜יו מֶ֣לֶךְ הַצָּפ֗וֹן בְּרֶ֙כֶב֙ וּבְפָ֣רָשִׁ֔ים {{מ:קמץ|ד=וּבׇאֳנִיּ֖וֹת|ס=וּבָאֳנִיּ֖וֹת}} רַבּ֑וֹת וּבָ֥א בַאֲרָצ֖וֹת וְשָׁטַ֥ף וְעָבָֽר׃</t>
  </si>
  <si>
    <t>{{מ:פסוק|איכה|ג|ג}}</t>
  </si>
  <si>
    <t>אַ֣ךְ בִּ֥י יָשֻׁ֛ב יַהֲפֹ֥ךְ יָד֖וֹ כׇּל־הַיּֽוֹם׃</t>
  </si>
  <si>
    <t>ספר תהלים/יג</t>
  </si>
  <si>
    <t>{{מ:פסוק|דניאל|יא|מא}}</t>
  </si>
  <si>
    <t>{{מ:פסוק|איכה|ג|ד}}</t>
  </si>
  <si>
    <t>וּבָא֙ בְּאֶ֣רֶץ הַצְּבִ֔י וְרַבּ֖וֹת יִכָּשֵׁ֑לוּ וְאֵ֙לֶּה֙ יִמָּלְט֣וּ מִיָּד֔וֹ אֱד֣וֹם וּמוֹאָ֔ב וְרֵאשִׁ֖ית בְּנֵ֥י עַמּֽוֹן׃</t>
  </si>
  <si>
    <t>בִּלָּ֤ה בְשָׂרִי֙ וְעוֹרִ֔י שִׁבַּ֖ר עַצְמוֹתָֽי׃</t>
  </si>
  <si>
    <t>{{מ:פסוק|תהלים|יג|א}}</t>
  </si>
  <si>
    <t>לַמְנַצֵּ֗חַ מִזְמ֥וֹר לְדָוִֽד׃</t>
  </si>
  <si>
    <t>{{מ:פסוק|דניאל|יא|מב}}</t>
  </si>
  <si>
    <t>{{נוסח|{{ר4}}|פרשה פתוחה}}</t>
  </si>
  <si>
    <t>{{מ:פסוק|איכה|ג|ה}}</t>
  </si>
  <si>
    <t>וְיִשְׁלַ֥ח יָד֖וֹ בַּאֲרָצ֑וֹת וְאֶ֣רֶץ מִצְרַ֔יִם לֹ֥א תִהְיֶ֖ה לִפְלֵיטָֽה׃</t>
  </si>
  <si>
    <t>{{מ:פסוק|תהלים|יג|ב}}</t>
  </si>
  <si>
    <t>בָּנָ֥ה עָלַ֛י וַיַּקַּ֖ף רֹ֥אשׁ וּתְלָאָֽה׃</t>
  </si>
  <si>
    <t>עַד־אָ֣נָה יְ֭הֹוָה תִּשְׁכָּחֵ֣נִי נֶ֑צַח{{ר1}}עַד־אָ֓נָה{{מ:לגרמיה}}תַּסְתִּ֖יר אֶת־פָּנֶ֣יךָ מִמֶּֽנִּי׃</t>
  </si>
  <si>
    <t>{{מ:פסוק|תהלים|יג|ג}}</t>
  </si>
  <si>
    <t>עַד־אָ֨נָה אָשִׁ{{גלגל}}ית עֵצ֡וֹת בְּנַפְשִׁ֗י{{ר1}}יָג֣וֹן בִּלְבָבִ֣י יוֹמָ֑ם{{ר2}}עַד־אָ֓נָה{{מ:לגרמיה}}{{ר0|רווח=לא}}יָר֖וּם אֹיְבִ֣י עָלָֽי׃</t>
  </si>
  <si>
    <t>{{מ:פסוק|איכה|ג|ו}}</t>
  </si>
  <si>
    <t>{{נוסח|בְּמַחֲשַׁכִּ֥ים|ל=בְּמַחְשַׁכִּ֥ים? (חי"ת בשווא?)|כך לפי הערת ברויאר, אבל מעיון בכתב־היד נראה שנקודות החטף קיימות, למרות שהן מתנגשות בראשו של הלמ"ד (וכן דעתם של דותן והמקליד)}} הוֹשִׁיבַ֖נִי כְּמֵתֵ֥י עוֹלָֽם׃</t>
  </si>
  <si>
    <t>{{מ:פסוק|דניאל|יא|מג}}</t>
  </si>
  <si>
    <t>וּמָשַׁ֗ל בְּמִכְמַנֵּי֙ הַזָּהָ֣ב וְהַכֶּ֔סֶף וּבְכֹ֖ל חֲמֻד֣וֹת מִצְרָ֑יִם וְלֻבִ֥ים וְכֻשִׁ֖ים בְּמִצְעָדָֽיו׃</t>
  </si>
  <si>
    <t>{{מ:פסוק|תהלים|יג|ד}}</t>
  </si>
  <si>
    <t>הַבִּ֣יטָֽה עֲ֭נֵנִי יְהֹוָ֣ה אֱלֹהָ֑י{{ר1}}הָאִ֥ירָה עֵ֝ינַ֗י פֶּן־אִישַׁ֥ן הַמָּֽוֶת׃</t>
  </si>
  <si>
    <t>{{מ:פסוק|איכה|ג|ז}}</t>
  </si>
  <si>
    <t>גָּדַ֧ר בַּעֲדִ֛י וְלֹ֥א אֵצֵ֖א הִכְבִּ֥יד נְחׇשְׁתִּֽי׃</t>
  </si>
  <si>
    <t>{{מ:פסוק|דניאל|יא|מד}}</t>
  </si>
  <si>
    <t>וּשְׁמֻע֣וֹת יְבַהֲלֻ֔הוּ מִמִּזְרָ֖ח וּמִצָּפ֑וֹן וְיָצָא֙ בְּחֵמָ֣א גְדֹלָ֔ה לְהַשְׁמִ֥יד וּֽלְהַחֲרִ֖ים רַבִּֽים׃</t>
  </si>
  <si>
    <t>{{מ:פסוק|איכה|ג|ח}}</t>
  </si>
  <si>
    <t>{{מ:פסוק|תהלים|יג|ה}}</t>
  </si>
  <si>
    <t>גַּ֣ם כִּ֤י אֶזְעַק֙ וַאֲשַׁוֵּ֔עַ שָׂתַ֖ם תְּפִלָּתִֽי׃</t>
  </si>
  <si>
    <t>פֶּן־יֹאמַ֣ר אֹיְבִ֣י יְכׇלְתִּ֑יו{{ר1}}צָרַ֥י יָ֝גִ֗ילוּ כִּ֣י אֶמּֽוֹט׃</t>
  </si>
  <si>
    <t>{{מ:פסוק|דניאל|יא|מה}}</t>
  </si>
  <si>
    <t>וְיִטַּע֙ {{נוסח|{{מ:קמץ|ד=אׇהֳלֵ֣י|ס=אָהֳלֵ֣י}}|=דפוסים|ל=אָהֳלֶ֣י (בסגול!)|הערת ברויאר ודותן}} אַפַּדְנ֔וֹ בֵּ֥ין יַמִּ֖ים לְהַר־צְבִי־קֹ֑דֶשׁ וּבָא֙ עַד־קִצּ֔וֹ וְאֵ֥ין עוֹזֵ֖ר לֽוֹ׃</t>
  </si>
  <si>
    <t>{{מ:פסוק|איכה|ג|ט}}</t>
  </si>
  <si>
    <t>גָּדַ֤ר דְּרָכַי֙ בְּגָזִ֔ית נְתִיבֹתַ֖י עִוָּֽה׃</t>
  </si>
  <si>
    <t>{{מ:פסוק|תהלים|יג|ו}}</t>
  </si>
  <si>
    <t>וַאֲנִ֤י{{מ:לגרמיה}}בְּחַסְדְּךָ֣ בָטַחְתִּי֮{{ר1}}יָ֤גֵ֥ל לִבִּ֗י בִּֽישׁוּעָ֫תֶ֥ךָ{{ר2}}אָשִׁ֥ירָה לַֽיהֹוָ֑ה{{ר2}}כִּ֖י גָמַ֣ל עָלָֽי׃</t>
  </si>
  <si>
    <t>{{מ:פסוק|איכה|ג|י}}</t>
  </si>
  <si>
    <t>ספר דניאל/יב</t>
  </si>
  <si>
    <t>דֹּ֣ב אֹרֵ֥ב הוּא֙ לִ֔י {{כו"ק|אריה|אֲרִ֖י}} בְּמִסְתָּרִֽים׃</t>
  </si>
  <si>
    <t>{{מ:פסוק|איכה|ג|יא}}</t>
  </si>
  <si>
    <t>דְּרָכַ֥י סוֹרֵ֛ר וַֽיְפַשְּׁחֵ֖נִי שָׂמַ֥נִי שֹׁמֵֽם׃</t>
  </si>
  <si>
    <t>{{מ:פסוק|דניאל|יב|א}}</t>
  </si>
  <si>
    <t>וּבָעֵ֣ת הַהִיא֩ יַעֲמֹ֨ד מִֽיכָאֵ֜ל הַשַּׂ֣ר הַגָּד֗וֹל הָעֹמֵד֮ עַל־בְּנֵ֣י עַמֶּ֒ךָ֒ וְהָיְתָה֙ עֵ֣ת צָרָ֔ה אֲשֶׁ֤ר לֹֽא־נִהְיְתָה֙ מִֽהְי֣וֹת גּ֔וֹי עַ֖ד הָעֵ֣ת הַהִ֑יא וּבָעֵ֤ת הַהִיא֙ יִמָּלֵ֣ט עַמְּךָ֔ כׇּל־הַנִּמְצָ֖א כָּת֥וּב בַּסֵּֽפֶר׃</t>
  </si>
  <si>
    <t>{{מ:פסוק|איכה|ג|יב}}</t>
  </si>
  <si>
    <t>דָּרַ֤ךְ {{נוסח|קַשְׁתּוֹ֙|ל=קַשְׁתוֹ֙ (חסר דגש)|הערת המקליד}} וַיַּצִּיבֵ֔נִי כַּמַּטָּרָ֖א לַחֵֽץ׃</t>
  </si>
  <si>
    <t>{{מ:פסוק|דניאל|יב|ב}}</t>
  </si>
  <si>
    <t>ספר תהלים/יד</t>
  </si>
  <si>
    <t>{{מ:פסוק|איכה|ג|יג}}</t>
  </si>
  <si>
    <t>הֵבִיא֙ {{נוסח|בְּכִלְיֹתָ֔י|=א(ק)ת ומסורות-אל וטברנית|ל=בְּכִלְיוֹתָ֔י (כתיב מלא וי"ו)}} בְּנֵ֖י אַשְׁפָּתֽוֹ׃</t>
  </si>
  <si>
    <t>{{מ:פסוק|איכה|ג|יד}}</t>
  </si>
  <si>
    <t>הָיִ֤יתִי {{נוסח|שְּׂחֹק֙|=ל (שי"ו דגושה; וכן הכריעו ברויאר ומג"ה)|הערות ברויאר והמקליד|דפוסים וקורן=שְׂחֹק֙ (אין דגש)}} לְכׇל־עַמִּ֔י נְגִינָתָ֖ם כׇּל־הַיּֽוֹם׃</t>
  </si>
  <si>
    <t>וְרַבִּ֕ים {{נוסח|מִיְּשֵׁנֵ֥י|=ל (כנראה) וכן דעתם של דותן והמקליד, למרות שיש קו מטושטש ומוזר מתחת ליו"ד בצד שמאל. ולכן סימן ברויאר בספק מִיֲּשֵׁנֵ֥י? (בחטף פתח?!)}} אַדְמַת־עָפָ֖ר יָקִ֑יצוּ אֵ֚לֶּה לְחַיֵּ֣י עוֹלָ֔ם וְאֵ֥לֶּה לַחֲרָפ֖וֹת לְדִרְא֥וֹן עוֹלָֽם׃</t>
  </si>
  <si>
    <t>{{מ:פסוק|תהלים|יד|א}}</t>
  </si>
  <si>
    <t>{{מ:פסוק|איכה|ג|טו}}</t>
  </si>
  <si>
    <t>לַמְנַצֵּ֗חַ לְדָ֫וִ֥ד{{נוסח|{{ר3}}|פרשה פתוחה}}אָ֘מַ֤ר נָבָ֣ל בְּ֭לִבּוֹ{{ר0}}אֵ֣ין אֱלֹהִ֑ים{{ר1}}{{נוסח|הִֽשְׁחִ֗יתוּ|א=הִֽשְִׁחִ֗יתוּ (בחטף חיריק!)}} {{נוסח|הִֽתְעִ֥יבוּ|א=הִֽתְִעִ֥יבוּ (בחטף חיריק!)}} עֲלִילָ֗ה{{ר2}}אֵ֣ין עֹֽשֵׂה־טֽוֹב׃</t>
  </si>
  <si>
    <t>הִשְׂבִּיעַ֥נִי בַמְּרוֹרִ֖ים הִרְוַ֥נִי לַעֲנָֽה׃</t>
  </si>
  <si>
    <t>{{מ:פסוק|דניאל|יב|ג}}</t>
  </si>
  <si>
    <t>וְהַ֨מַּשְׂכִּלִ֔ים יַזְהִ֖רוּ כְּזֹ֣הַר הָרָקִ֑יעַ וּמַצְדִּיקֵי֙ הָֽרַבִּ֔ים כַּכּוֹכָבִ֖ים לְעוֹלָ֥ם וָעֶֽד׃</t>
  </si>
  <si>
    <t>{{מ:פסוק|איכה|ג|טז}}</t>
  </si>
  <si>
    <t>וַיַּגְרֵ֤ס בֶּֽחָצָץ֙ שִׁנָּ֔י הִכְפִּישַׁ֖נִי בָּאֵֽפֶר׃</t>
  </si>
  <si>
    <t>{{מ:פסוק|דניאל|יב|ד}}</t>
  </si>
  <si>
    <t>וְאַתָּ֣ה דָֽנִיֵּ֗אל סְתֹ֧ם הַדְּבָרִ֛ים וַחֲתֹ֥ם הַסֵּ֖פֶר עַד־עֵ֣ת קֵ֑ץ יְשֹׁטְט֥וּ רַבִּ֖ים וְתִרְבֶּ֥ה הַדָּֽעַת׃</t>
  </si>
  <si>
    <t>{{מ:פסוק|איכה|ג|יז}}</t>
  </si>
  <si>
    <t>{{מ:פסוק|תהלים|יד|ב}}</t>
  </si>
  <si>
    <t>וַתִּזְנַ֧ח מִשָּׁל֛וֹם נַפְשִׁ֖י נָשִׁ֥יתִי טוֹבָֽה׃</t>
  </si>
  <si>
    <t>יְֽהֹוָ֗ה מִשָּׁמַיִם֮{{ר0}}הִשְׁקִ{{אתנח הפוך}}יף עַֽל־בְּנֵי־אָ֫דָ֥ם{{ר1}}לִ֭רְאוֹת הֲיֵ֣שׁ מַשְׂכִּ֑יל{{ר2}}דֹּ֝רֵ֗שׁ אֶת־אֱלֹהִֽים׃</t>
  </si>
  <si>
    <t>{{מ:פסוק|דניאל|יב|ה}}</t>
  </si>
  <si>
    <t>וְרָאִ֙יתִי֙ אֲנִ֣י דָנִיֵּ֔אל וְהִנֵּ֛ה שְׁנַ֥יִם אֲחֵרִ֖ים עֹמְדִ֑ים אֶחָ֥ד הֵ֙נָּה֙ לִשְׂפַ֣ת הַיְאֹ֔ר וְאֶחָ֥ד הֵ֖נָּה לִשְׂפַ֥ת הַיְאֹֽר׃</t>
  </si>
  <si>
    <t>{{מ:פסוק|תהלים|יד|ג}}</t>
  </si>
  <si>
    <t>הַכֹּ֥ל סָר֮ יַחְדָּ{{אתנח הפוך}}ו נֶ֫אֱלָ֥חוּ{{ר1}}אֵ֤ין עֹֽשֵׂה־ט֑וֹב{{ר2}}אֵ֗֝ין גַּם־אֶחָֽד׃</t>
  </si>
  <si>
    <t>{{מ:פסוק|דניאל|יב|ו}}</t>
  </si>
  <si>
    <t>וַיֹּ֗אמֶר לָאִישׁ֙ לְב֣וּשׁ הַבַּדִּ֔ים אֲשֶׁ֥ר מִמַּ֖עַל לְמֵימֵ֣י הַיְאֹ֑ר עַד־מָתַ֖י קֵ֥ץ הַפְּלָאֽוֹת׃</t>
  </si>
  <si>
    <t>{{מ:פסוק|תהלים|יד|ד}}</t>
  </si>
  <si>
    <t>הֲלֹ֥א יָדְעוּ֮ כׇּל־פֹּ{{אתנח הפוך}}עֲלֵ֫י אָ֥וֶן{{ר1}}אֹכְלֵ֣י עַ֭מִּי אָ֣כְלוּ לֶ֑חֶם{{ר2}}יְ֝הֹוָ֗ה לֹ֣א קָרָֽאוּ׃</t>
  </si>
  <si>
    <t>{{מ:פסוק|דניאל|יב|ז}}</t>
  </si>
  <si>
    <t>וָאֶשְׁמַ֞ע אֶת־הָאִ֣ישׁ{{מ:לגרמיה}}לְב֣וּשׁ הַבַּדִּ֗ים אֲשֶׁ֣ר מִמַּ֘עַל֮ לְמֵימֵ֣י הַיְאֹר֒ וַיָּ֨רֶם יְמִינ֤וֹ וּשְׂמֹאלוֹ֙ אֶל־הַשָּׁמַ֔יִם וַיִּשָּׁבַ֖ע בְּחֵ֣י הָעוֹלָ֑ם כִּי֩ לְמוֹעֵ֨ד מֽוֹעֲדִ֜ים וָחֵ֗צִי וּכְכַלּ֛וֹת נַפֵּ֥ץ יַד־עַם־קֹ֖דֶשׁ תִּכְלֶ֥ינָה כׇל־אֵֽלֶּה׃</t>
  </si>
  <si>
    <t>{{מ:פסוק|תהלים|יד|ה}}</t>
  </si>
  <si>
    <t>שָׁ֤ם{{מ:לגרמיה}}פָּ֣חֲדוּ פָ֑חַד{{ר1}}כִּֽי־אֱ֝לֹהִ֗ים בְּד֣וֹר צַדִּֽיק׃</t>
  </si>
  <si>
    <t>{{מ:פסוק|איכה|ג|יח}}</t>
  </si>
  <si>
    <t>וָאֹמַר֙ אָבַ֣ד נִצְחִ֔י וְתוֹחַלְתִּ֖י מֵיְהֹוָֽה׃</t>
  </si>
  <si>
    <t>{{מ:פסוק|דניאל|יב|ח}}</t>
  </si>
  <si>
    <t>וַאֲנִ֥י שָׁמַ֖עְתִּי וְלֹ֣א אָבִ֑ין וָאֹ֣מְרָ֔ה אֲדֹנִ֕י מָ֥ה אַחֲרִ֖ית אֵֽלֶּה׃</t>
  </si>
  <si>
    <t>{{מ:פסוק|תהלים|יד|ו}}</t>
  </si>
  <si>
    <t>עֲצַת־עָנִ֥י תָבִ֑ישׁוּ{{ר1}}כִּ֖י יְהֹוָ֣ה מַחְסֵֽהוּ׃</t>
  </si>
  <si>
    <t>{{מ:פסוק|איכה|ג|יט}}</t>
  </si>
  <si>
    <t>זְכׇר־עָנְיִ֥י וּמְרוּדִ֖י לַעֲנָ֥ה וָרֹֽאשׁ׃</t>
  </si>
  <si>
    <t>{{נוסח|__|ל=פרשה פתוחה}}</t>
  </si>
  <si>
    <t>{{מ:פסוק|דניאל|יב|ט}}</t>
  </si>
  <si>
    <t>וַיֹּ֖אמֶר לֵ֣ךְ דָּנִיֵּ֑אל כִּֽי־סְתֻמִ֧ים וַחֲתֻמִ֛ים הַדְּבָרִ֖ים עַד־עֵ֥ת קֵֽץ׃</t>
  </si>
  <si>
    <t>{{מ:פסוק|תהלים|יד|ז}}</t>
  </si>
  <si>
    <t>{{מ:פסוק|איכה|ג|כ}}</t>
  </si>
  <si>
    <t>מִ֥י יִתֵּ֣ן מִצִּיּוֹן֮{{ר0}}יְשׁוּעַ{{אתנח הפוך}}ת יִשְׂרָ֫אֵ֥ל{{ר1}}בְּשׁ֣וּב יְ֭הֹוָה שְׁב֣וּת עַמּ֑וֹ{{ר1}}יָגֵ֥ל יַ֝עֲקֹ֗ב יִשְׂמַ֥ח יִשְׂרָאֵֽל׃</t>
  </si>
  <si>
    <t>זָכ֣וֹר תִּזְכּ֔וֹר {{כו"ק|ותשיח|וְתָשׁ֥וֹחַ}} עָלַ֖י נַפְשִֽׁי׃</t>
  </si>
  <si>
    <t>{{מ:פסוק|דניאל|יב|י}}</t>
  </si>
  <si>
    <t>{{נוסח|יִ֠תְבָּֽרְר֠וּ|=ש1 ובדפוסים|ל=יִ֠תְבָּֽרֲרוּ (חטף)|הערת ברויאר}} וְיִֽתְלַבְּנ֤וּ וְיִצָּֽרְפוּ֙ רַבִּ֔ים וְהִרְשִׁ֣יעוּ רְשָׁעִ֔ים וְלֹ֥א יָבִ֖ינוּ כׇּל־רְשָׁעִ֑ים וְהַמַּשְׂכִּלִ֖ים יָבִֽינוּ׃</t>
  </si>
  <si>
    <t>{{מ:פסוק|איכה|ג|כא}}</t>
  </si>
  <si>
    <t>זֹ֛את אָשִׁ֥יב אֶל־לִבִּ֖י עַל־כֵּ֥ן אוֹחִֽיל׃</t>
  </si>
  <si>
    <t>{{מ:פסוק|דניאל|יב|יא}}</t>
  </si>
  <si>
    <t>ספר תהלים/טו</t>
  </si>
  <si>
    <t>וּמֵעֵת֙ הוּסַ֣ר הַתָּמִ֔יד וְלָתֵ֖ת שִׁקּ֣וּץ שֹׁמֵ֑ם יָמִ֕ים אֶ֖לֶף מָאתַ֥יִם וְתִשְׁעִֽים׃</t>
  </si>
  <si>
    <t>{{מ:פסוק|איכה|ג|כב}}</t>
  </si>
  <si>
    <t>חַֽסְדֵ֤י יְהֹוָה֙ כִּ֣י לֹא־תָ֔מְנוּ כִּ֥י לֹא־כָל֖וּ רַחֲמָֽיו׃</t>
  </si>
  <si>
    <t>{{מ:פסוק|תהלים|טו|א}}</t>
  </si>
  <si>
    <t>{{מ:פסוק|דניאל|יב|יב}}</t>
  </si>
  <si>
    <t>{{נוסח|מִזְמ֗וֹר לְדָ֫וִ֥ד|מכאן ואילך חסר בכתר ארם צובה, עד סוף הכותרת למזמור כ"ה ("אֶשָּֽׂא") ועד בכלל}}{{נוסח|{{ר1}}|א(ק)=פרשה סתומה|ל=פרשה פתוחה}}{{נוסח|יְ֭הֹוָה|=דפוסים|ל=י֭הֹוָה (חסר שווא!)|הערת דותן}} מִי־יָג֣וּר {{מ:קמץ|ד=בְּאׇהֳלֶ֑ךָ|ס=בְּאָהֳלֶ֑ךָ}}{{ר2}}מִֽי־יִ֝שְׁכֹּ֗ן{{ר0}}בְּהַ֣ר קׇדְשֶֽׁךָ׃</t>
  </si>
  <si>
    <t>אַשְׁרֵ֥י הַֽמְחַכֶּ֖ה וְיַגִּ֑יעַ לְיָמִ֕ים אֶ֕לֶף שְׁלֹ֥שׁ מֵא֖וֹת שְׁלֹשִׁ֥ים וַחֲמִשָּֽׁה׃</t>
  </si>
  <si>
    <t>{{מ:פסוק|איכה|ג|כג}}</t>
  </si>
  <si>
    <t>חֲדָשִׁים֙ לַבְּקָרִ֔ים רַבָּ֖ה אֱמוּנָתֶֽךָ׃</t>
  </si>
  <si>
    <t>{{מ:פסוק|תהלים|טו|ב}}</t>
  </si>
  <si>
    <t>הוֹלֵ֣ךְ תָּ֭מִים וּפֹעֵ֥ל צֶ֑דֶק{{ר1}}וְדֹבֵ֥ר אֱ֝מֶ֗ת {{נוסח|בִּלְבָבֽוֹ|ל=בִּלְבָֽבוֹ (מקום הסילוק!) והשוו "קְרֹבֽוֹ" בפסוק הבא|הערות ברויאר ודותן}}׃</t>
  </si>
  <si>
    <t>{{מ:פסוק|איכה|ג|כד}}</t>
  </si>
  <si>
    <t>חֶלְקִ֤י יְהֹוָה֙ אָמְרָ֣ה נַפְשִׁ֔י עַל־כֵּ֖ן אוֹחִ֥יל לֽוֹ׃</t>
  </si>
  <si>
    <t>{{מ:פסוק|תהלים|טו|ג}}</t>
  </si>
  <si>
    <t>{{מ:פסוק|דניאל|יב|יג}}</t>
  </si>
  <si>
    <t>לֹֽא־רָגַ֨ל{{מ:לגרמיה}}עַל־לְשֹׁנ֗וֹ{{ר1}}לֹא־עָשָׂ֣ה לְרֵעֵ֣הוּ רָעָ֑ה{{ר2}}וְ֝חֶרְפָּ֗ה{{ר0}}לֹא־נָשָׂ֥א {{נוסח|עַל־קְרֹבֽוֹ|ל=עַל־קְרֹֽבוֹ (מקום הסילוק!)|הערות ברויאר ודותן, וראו גם "בִּלְבָבֽוֹ" בפסוק הקודם.}}׃</t>
  </si>
  <si>
    <t>וְאַתָּ֖ה לֵ֣ךְ לַקֵּ֑ץ וְתָנ֛וּחַ וְתַעֲמֹ֥ד לְגֹרָלְךָ֖ לְקֵ֥ץ הַיָּמִֽין׃</t>
  </si>
  <si>
    <t>{{מ:פסוק|איכה|ג|כה}}</t>
  </si>
  <si>
    <t>ט֤וֹב יְהֹוָה֙ לְקֹוָ֔ו לְנֶ֖פֶשׁ תִּדְרְשֶֽׁנּוּ׃</t>
  </si>
  <si>
    <t>{{מ:פסוק|תהלים|טו|ד}}</t>
  </si>
  <si>
    <t>נִבְזֶ֤ה{{מ:לגרמיה}}בְּֽעֵ֘ינָ֤יו נִמְאָ֗ס{{ר1}}וְאֶת־יִרְאֵ֣י יְהֹוָ֣ה יְכַבֵּ֑ד{{ר2}}נִשְׁבַּ֥ע לְ֝הָרַ֗ע{{ר0}}וְלֹ֣א יָמִֽר׃</t>
  </si>
  <si>
    <t>{{מ:פסוק|תהלים|טו|ה}}</t>
  </si>
  <si>
    <t>כַּסְפּ֤וֹ{{מ:לגרמיה}}לֹא־נָתַ֣ן בְּנֶשֶׁךְ֮{{ר1}}וְשֹׁ֥חַד עַל־נָקִ֗י לֹ֥א לָ֫קָ֥ח{{ר4}}עֹֽשֵׂה־אֵ֑לֶּה{{ר1}}לֹ֖א יִמּ֣וֹט לְעוֹלָֽם׃</t>
  </si>
  <si>
    <t>{{מ:פסוק|איכה|ג|כו}}</t>
  </si>
  <si>
    <t>ט֤וֹב וְיָחִיל֙ וְדוּמָ֔ם לִתְשׁוּעַ֖ת יְהֹוָֽה׃</t>
  </si>
  <si>
    <t>ספר עזרא/עזרא א</t>
  </si>
  <si>
    <t>&lt;noinclude&gt;//{{תבנית:משתמש:Dovi/טעמי המקרא-סוף}}//{{מ:שוליים-סוף}}//==הפרק בלי מספרים==//{{תבנית:משתמש:Dovi/טעמי המקרא}}//{{#בלי קטע:{{שם הדף המלא}}|סימן}}//{{תבנית:משתמש:Dovi/טעמי המקרא-סוף}}////{{צורות כתיבה בספרי אמ"ת}}////{{בסיס-משתמש|שם=משתמש:Dovi/תורה על פי המסורה/ספר תרי עשר}}&lt;/noinclude&gt;</t>
  </si>
  <si>
    <t>{{מ:פסוק|איכה|ג|כז}}</t>
  </si>
  <si>
    <t>ט֣וֹב לַגֶּ֔בֶר כִּֽי־יִשָּׂ֥א עֹ֖ל בִּנְעוּרָֽיו׃</t>
  </si>
  <si>
    <t>ספר תהלים/טז</t>
  </si>
  <si>
    <t>{{מ:ספר חדש|עזרא}}</t>
  </si>
  <si>
    <t>{{מ:פסוק|עזרא|א|א|סדר=א}}</t>
  </si>
  <si>
    <t>וּבִשְׁנַ֣ת אַחַ֗ת לְכ֙וֹרֶשׁ֙ מֶ֣לֶךְ פָּרַ֔ס לִכְל֥וֹת דְּבַר־יְהֹוָ֖ה מִפִּ֣י יִרְמְיָ֑ה הֵעִ֣יר יְהֹוָ֗ה אֶת־ר֙וּחַ֙ כֹּ֣רֶשׁ מֶֽלֶךְ־פָּרַ֔ס וַיַּֽעֲבֶר־קוֹל֙ בְּכׇל־מַלְכוּת֔וֹ וְגַם־בְּמִכְתָּ֖ב לֵאמֹֽר׃</t>
  </si>
  <si>
    <t>{{מ:פסוק|תהלים|טז|א}}</t>
  </si>
  <si>
    <t>מִכְתָּ֥ם לְדָוִ֑ד{{נוסח|{{ר3}}|א(ק)ל=פרשה פתוחה}}{{מ:קמץ|ד=שׇֽׁמְרֵ֥נִי|ס=שָֽׁמְרֵ֥נִי}} {{נוסח|אֵ֝֗ל|=ל ובדפוסים|שיטת-א=אֵ֝ל}}{{ר1}}כִּֽי־חָסִ֥יתִי בָֽךְ׃</t>
  </si>
  <si>
    <t>{{מ:פסוק|איכה|ג|כח}}</t>
  </si>
  <si>
    <t>יֵשֵׁ֤ב בָּדָד֙ וְיִדֹּ֔ם כִּ֥י נָטַ֖ל עָלָֽיו׃</t>
  </si>
  <si>
    <t>{{מ:פסוק|תהלים|טז|ב}}</t>
  </si>
  <si>
    <t>אָמַ֣רְתְּ לַֽ֭יהֹוָה אֲדֹנָ֣י אָ֑תָּה{{ר1}}ט֝וֹבָתִ֗י בַּל־עָלֶֽיךָ׃</t>
  </si>
  <si>
    <t>{{מ:פסוק|עזרא|א|ב}}</t>
  </si>
  <si>
    <t>כֹּ֣ה אָמַ֗ר כֹּ֚רֶשׁ מֶ֣לֶךְ פָּרַ֔ס כֹּ֚ל מַמְלְכ֣וֹת הָאָ֔רֶץ נָ֣תַן לִ֔י יְהֹוָ֖ה אֱלֹהֵ֣י הַשָּׁמָ֑יִם וְהֽוּא־פָקַ֤ד עָלַי֙ לִבְנֽוֹת־ל֣וֹ בַ֔יִת בִּירוּשָׁל{{מ:ירושלם|ַ|֖}}ם אֲשֶׁ֥ר בִּֽיהוּדָֽה׃</t>
  </si>
  <si>
    <t>{{מ:פסוק|איכה|ג|כט}}</t>
  </si>
  <si>
    <t>{{מ:פסוק|תהלים|טז|ג}}</t>
  </si>
  <si>
    <t>יִתֵּ֤ן בֶּֽעָפָר֙ פִּ֔יהוּ אוּלַ֖י יֵ֥שׁ תִּקְוָֽה׃</t>
  </si>
  <si>
    <t>לִ֭קְדוֹשִׁים אֲשֶׁר־בָּאָ֣רֶץ הֵ֑מָּה{{ר1}}וְ֝אַדִּירֵ֗י כׇּל־חֶפְצִי־בָֽם׃</t>
  </si>
  <si>
    <t>{{מ:פסוק|עזרא|א|ג}}</t>
  </si>
  <si>
    <t>מִֽי־בָכֶ֣ם מִכׇּל־עַמּ֗וֹ יְהִ֤י אֱלֹהָיו֙ עִמּ֔וֹ וְיַ֕עַל לִירוּשָׁל{{מ:ירושלם|ַ|֖}}ם אֲשֶׁ֣ר בִּיהוּדָ֑ה וְיִ֗בֶן אֶת־בֵּ֤ית יְהֹוָה֙ אֱלֹהֵ֣י יִשְׂרָאֵ֔ל ה֥וּא הָאֱלֹהִ֖ים אֲשֶׁ֥ר בִּירוּשָׁל{{מ:ירושלם|ָ|ֽ}}ם׃</t>
  </si>
  <si>
    <t>{{מ:פסוק|תהלים|טז|ד}}</t>
  </si>
  <si>
    <t>יִרְבּ֥וּ עַצְּבוֹתָם֮ אַחֵ{{אתנח הפוך}}ר מָ֫הָ֥רוּ{{ר1}}בַּל־אַסִּ֣יךְ נִסְכֵּיהֶ֣ם מִדָּ֑ם{{ר2}}וּֽבַל־אֶשָּׂ֥א אֶת־שְׁ֝מוֹתָ֗ם{{ר0}}עַל־שְׂפָתָֽי׃</t>
  </si>
  <si>
    <t>{{מ:פסוק|עזרא|א|ד}}</t>
  </si>
  <si>
    <t>{{מ:פסוק|איכה|ג|ל}}</t>
  </si>
  <si>
    <t>וְכׇל־הַנִּשְׁאָ֗ר מִֽכׇּל־הַמְּקֹמוֹת֮ אֲשֶׁ֣ר ה֣וּא גָֽר־שָׁם֒ יְנַשְּׂא֙וּהוּ֙ אַנְשֵׁ֣י מְקֹמ֔וֹ בְּכֶ֥סֶף וּבְזָהָ֖ב וּבִרְכ֣וּשׁ וּבִבְהֵמָ֑ה {{נוסח|עִ֨ם־הַנְּדָבָ֔ה|=שיטת-א ובדפוסים|ל=עִם־הַ֨נְּדָבָ֔ה (מקום המתיגה)}} לְבֵ֥ית הָאֱלֹהִ֖ים אֲשֶׁ֥ר בִּירוּשָׁל{{מ:ירושלם|ָ|ֽ}}ם׃</t>
  </si>
  <si>
    <t>יִתֵּ֧ן לְמַכֵּ֛הוּ לֶ֖חִי יִשְׂבַּ֥ע בְּחֶרְפָּֽה׃</t>
  </si>
  <si>
    <t>{{מ:פסוק|תהלים|טז|ה}}</t>
  </si>
  <si>
    <t>יְֽהֹוָ֗ה מְנָת־חֶלְקִ֥י וְכוֹסִ֑י{{ר1}}אַ֝תָּ֗ה תּוֹמִ֥יךְ גּוֹרָלִֽי׃</t>
  </si>
  <si>
    <t>{{מ:פסוק|עזרא|א|ה}}</t>
  </si>
  <si>
    <t>וַיָּק֜וּמוּ רָאשֵׁ֣י הָאָב֗וֹת לִֽיהוּדָה֙ וּבִנְיָמִ֔ן וְהַכֹּהֲנִ֖ים וְהַלְוִיִּ֑ם לְכֹ֨ל הֵעִ֤יר הָאֱלֹהִים֙ אֶת־רוּח֔וֹ לַעֲל֣וֹת לִבְנ֔וֹת אֶת־בֵּ֥ית יְהֹוָ֖ה אֲשֶׁ֥ר בִּירוּשָׁל{{מ:ירושלם|ָ|ֽ}}ם׃</t>
  </si>
  <si>
    <t>{{מ:פסוק|תהלים|טז|ו}}</t>
  </si>
  <si>
    <t>חֲבָלִ֣ים נָֽפְלוּ־לִ֭י בַּנְּעִמִ֑ים{{ר1}}אַף־נַ֝חֲלָ֗ת שָֽׁפְרָ֥ה עָלָֽי׃</t>
  </si>
  <si>
    <t>{{מ:פסוק|עזרא|א|ו}}</t>
  </si>
  <si>
    <t>{{מ:פסוק|איכה|ג|לא}}</t>
  </si>
  <si>
    <t>וְכׇל־סְבִיבֹֽתֵיהֶם֙ חִזְּק֣וּ בִֽידֵיהֶ֔ם בִּכְלֵי־כֶ֧סֶף בַּזָּהָ֛ב בָּרְכ֥וּשׁ וּבַבְּהֵמָ֖ה וּבַמִּגְדָּנ֑וֹת לְבַ֖ד עַל־כׇּל־הִתְנַדֵּֽב׃</t>
  </si>
  <si>
    <t>כִּ֣י לֹ֥א יִזְנַ֛ח לְעוֹלָ֖ם אֲדֹנָֽי׃</t>
  </si>
  <si>
    <t>{{מ:פסוק|תהלים|טז|ז}}</t>
  </si>
  <si>
    <t>אֲבָרֵ֗ךְ אֶת־יְ֭הֹוָה אֲשֶׁ֣ר יְעָצָ֑נִי{{ר1}}אַף־לֵ֝יל֗וֹת יִסְּר֥וּנִי כִלְיוֹתָֽי׃</t>
  </si>
  <si>
    <t>{{מ:פסוק|תהלים|טז|ח}}</t>
  </si>
  <si>
    <t>שִׁוִּ֬יתִי יְהֹוָ֣ה לְנֶגְדִּ֣י תָמִ֑יד{{ר1}}כִּ֥י מִֽ֝ימִינִ֗י בַּל־אֶמּֽוֹט׃</t>
  </si>
  <si>
    <t>{{מ:פסוק|עזרא|א|ז}}</t>
  </si>
  <si>
    <t>וְהַמֶּ֣לֶךְ כּ֔וֹרֶשׁ הוֹצִ֖יא אֶת־כְּלֵ֣י בֵית־יְהֹוָ֑ה אֲשֶׁ֨ר הוֹצִ֤יא נְבֽוּכַדְנֶצַּר֙ מִיר֣וּשָׁל{{מ:ירושלם|ַ|֔}}ם וַֽיִּתְּנֵ֖ם בְּבֵ֥ית אֱלֹהָֽיו׃</t>
  </si>
  <si>
    <t>{{מ:פסוק|איכה|ג|לב}}</t>
  </si>
  <si>
    <t>{{מ:פסוק|תהלים|טז|ט}}</t>
  </si>
  <si>
    <t>לָכֵ֤ן{{מ:לגרמיה}}שָׂמַ֣ח לִ֭בִּי וַיָּ֣גֶל כְּבוֹדִ֑י{{ר1}}אַף־בְּ֝שָׂרִ֗י יִשְׁכֹּ֥ן לָבֶֽטַח׃</t>
  </si>
  <si>
    <t>כִּ֣י אִם־הוֹגָ֔ה וְרִחַ֖ם כְּרֹ֥ב {{נוסח|חֲסָדָֽיו|=א(ק)ת ומסורת-ל וטברנית|ל-כתיב=חֲסָדָֽו (כתיב חסר יו"ד)|ל-קרי=חֲסָדָֽיו (!)}}׃</t>
  </si>
  <si>
    <t>{{מ:פסוק|תהלים|טז|י}}</t>
  </si>
  <si>
    <t>כִּ֤י{{מ:לגרמיה}}לֹא־תַעֲזֹ֣ב נַפְשִׁ֣י לִשְׁא֑וֹל{{ר1}}לֹֽא־תִתֵּ֥ן חֲ֝סִידְךָ֗ לִרְא֥וֹת שָֽׁחַת׃</t>
  </si>
  <si>
    <t>{{מ:פסוק|איכה|ג|לג}}</t>
  </si>
  <si>
    <t>{{מ:פסוק|עזרא|א|ח}}</t>
  </si>
  <si>
    <t>כִּ֣י לֹ֤א עִנָּה֙ {{נוסח|מִלִּבּ֔וֹ|ל=מִלִבּ֔וֹ (חסר דגש)|הערת דותן}} וַיַּגֶּ֖ה {{נוסח|בְּנֵי־אִֽישׁ|ל=בְנֵי־אִֽישׁ (חסר דגש)|הערת המקליד}}׃</t>
  </si>
  <si>
    <t>וַיּֽוֹצִיאֵ֗ם כּ֚וֹרֶשׁ מֶ֣לֶךְ פָּרַ֔ס עַל־יַ֖ד מִתְרְדָ֣ת הַגִּזְבָּ֑ר וַֽיִּסְפְּרֵם֙ לְשֵׁשְׁבַּצַּ֔ר הַנָּשִׂ֖יא לִיהוּדָֽה׃</t>
  </si>
  <si>
    <t>{{מ:פסוק|תהלים|טז|יא}}</t>
  </si>
  <si>
    <t>תּֽוֹדִיעֵנִי֮{{ר0}}אֹ֤רַח חַ֫יִּ֥ים{{ר1}}שֹׂ֣בַע שְׂ֭מָחוֹת אֶת־פָּנֶ֑יךָ{{ר2}}נְעִמ֖וֹת בִּימִינְךָ֣ נֶֽצַח׃</t>
  </si>
  <si>
    <t>{{מ:פסוק|איכה|ג|לד}}</t>
  </si>
  <si>
    <t>לְדַכֵּא֙ תַּ֣חַת רַגְלָ֔יו כֹּ֖ל אֲסִ֥ירֵי אָֽרֶץ׃</t>
  </si>
  <si>
    <t>{{מ:פסוק|עזרא|א|ט}}</t>
  </si>
  <si>
    <t>וְאֵ֖לֶּה מִסְפָּרָ֑ם אֲגַרְטְלֵ֨י זָהָ֜ב שְׁלֹשִׁ֗ים אֲגַרְטְלֵי־כֶ֙סֶף֙ אָ֔לֶף מַחֲלָפִ֖ים תִּשְׁעָ֥ה וְעֶשְׂרִֽים׃</t>
  </si>
  <si>
    <t>{{מ:פסוק|איכה|ג|לה}}</t>
  </si>
  <si>
    <t>לְהַטּוֹת֙ מִשְׁפַּט־גָּ֔בֶר נֶ֖גֶד פְּנֵ֥י עֶלְיֽוֹן׃</t>
  </si>
  <si>
    <t>ספר תהלים/יז</t>
  </si>
  <si>
    <t>{{מ:פסוק|איכה|ג|לו}}</t>
  </si>
  <si>
    <t>{{מ:פסוק|עזרא|א|י}}</t>
  </si>
  <si>
    <t>{{נוסח|לְ{{מ:אות-ק|עַ}}וֵּ֤ת|=מ"ס-ל ובדפוסים וקורן|ל=לְעַוֵּ֤ת (אות רגילה) וכן במג"ה כשיטתם.}} אָדָם֙ בְּרִיב֔וֹ אֲדֹנָ֖י לֹ֥א רָאָֽה׃</t>
  </si>
  <si>
    <t>כְּפוֹרֵ֤י זָהָב֙ שְׁלֹשִׁ֔ים כְּפ֤וֹרֵי כֶ֙סֶף֙ מִשְׁנִ֔ים אַרְבַּ֥ע מֵא֖וֹת וַעֲשָׂרָ֑ה כֵּלִ֥ים אֲחֵרִ֖ים אָֽלֶף׃</t>
  </si>
  <si>
    <t>{{מ:פסוק|תהלים|יז|א}}</t>
  </si>
  <si>
    <t>תְּפִלָּ֗ה לְדָ֫וִ֥ד{{נוסח|{{ר3}}|=א(ק)|ל=פרשה סתומה}}שִׁמְעָ֤ה יְהֹוָ֨ה{{מ:לגרמיה}}צֶ֗דֶק{{ר1}}הַקְשִׁ֥יבָה רִנָּתִ֗י{{ר1}}הַאֲזִ֥ינָה תְפִלָּתִ֑י{{ר2}}בְּ֝לֹ֗א שִׂפְתֵ֥י מִרְמָֽה׃</t>
  </si>
  <si>
    <t>{{מ:פסוק|תהלים|יז|ב}}</t>
  </si>
  <si>
    <t>{{מ:פסוק|איכה|ג|לז}}</t>
  </si>
  <si>
    <t>מִ֭לְּפָנֶיךָ מִשְׁפָּטִ֣י יֵצֵ֑א{{ר1}}עֵ֝ינֶ֗יךָ תֶּחֱזֶ֥ינָה מֵישָׁרִֽים׃</t>
  </si>
  <si>
    <t>{{מ:פסוק|עזרא|א|יא}}</t>
  </si>
  <si>
    <t>מִ֣י זֶ֤ה אָמַר֙ וַתֶּ֔הִי אֲדֹנָ֖י לֹ֥א צִוָּֽה׃</t>
  </si>
  <si>
    <t>כׇּל־כֵּלִים֙ לַזָּהָ֣ב וְלַכֶּ֔סֶף חֲמֵ֥שֶׁת אֲלָפִ֖ים וְאַרְבַּ֣ע מֵא֑וֹת הַכֹּ֞ל הֶעֱלָ֣ה שֵׁשְׁבַּצַּ֗ר עִ֚ם הֵעָל֣וֹת הַגּוֹלָ֔ה מִבָּבֶ֖ל לִירוּשָׁל{{מ:ירושלם|ָ|ֽ}}ם׃</t>
  </si>
  <si>
    <t>{{מ:פסוק|תהלים|יז|ג}}</t>
  </si>
  <si>
    <t>בָּ֘חַ֤נְתָּ לִבִּ֨י{{מ:לגרמיה}}פָּ֘קַ֤דְתָּ לַּ֗יְלָה{{ר1}}צְרַפְתַּ֥נִי בַל־תִּמְצָ֑א{{ר2}}זַ֝מֹּתִ֗י{{ר0}}בַּל־יַעֲבׇר־פִּֽי׃</t>
  </si>
  <si>
    <t>{{מ:פסוק|תהלים|יז|ד}}</t>
  </si>
  <si>
    <t>לִפְעֻלּ֣וֹת אָ֭דָם בִּדְבַ֣ר שְׂפָתֶ֑יךָ{{ר1}}אֲנִ֥י שָׁ֝מַ֗רְתִּי אׇרְח֥וֹת פָּרִֽיץ׃</t>
  </si>
  <si>
    <t>{{מ:פסוק|איכה|ג|לח}}</t>
  </si>
  <si>
    <t>מִפִּ֤י עֶלְיוֹן֙ לֹ֣א תֵצֵ֔א הָרָע֖וֹת וְהַטּֽוֹב׃</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</si>
  <si>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המסורה/ספר עזרא}}//&lt;/noinclude&gt;</t>
  </si>
  <si>
    <t>{{מ:פסוק|תהלים|יז|ה}}</t>
  </si>
  <si>
    <t>תָּמֹ֣ךְ אֲ֭שֻׁרַי בְּמַעְגְּלוֹתֶ֑יךָ{{ר1}}בַּל־נָמ֥וֹטּוּ פְעָמָֽי׃</t>
  </si>
  <si>
    <t>{{מ:פסוק|תהלים|יז|ו}}</t>
  </si>
  <si>
    <t>אֲנִֽי־קְרָאתִ֣יךָ כִֽי־תַעֲנֵ֣נִי אֵ֑ל{{ר1}}הַֽט־אׇזְנְךָ֥ {{נוסח|לִ֝֗י|=ל ובדפוסים|שיטת-א=לִ֝י}} שְׁמַ֣ע אִמְרָתִֽי׃</t>
  </si>
  <si>
    <t>ספר עזרא/עזרא ב</t>
  </si>
  <si>
    <t>{{מ:פסוק|איכה|ג|לט}}</t>
  </si>
  <si>
    <t>מַה־יִּתְאוֹנֵן֙ אָדָ֣ם חָ֔י גֶּ֖בֶר עַל־{{קו"כ-אם|חֲטָאָֽו|ל-קרי=חֲטָאָֽיו}}׃</t>
  </si>
  <si>
    <t>{{מ:פסוק|תהלים|יז|ז}}</t>
  </si>
  <si>
    <t>הַפְלֵ֣ה חֲ֭סָדֶיךָ מוֹשִׁ֣יעַ חוֹסִ֑ים{{ר1}}מִ֝מִּתְקוֹמְמִ֗ים בִּֽימִינֶֽךָ׃</t>
  </si>
  <si>
    <t>{{מ:פסוק|עזרא|ב|א}}</t>
  </si>
  <si>
    <t>וְאֵ֣לֶּה{{מ:לגרמיה}}בְּנֵ֣י הַמְּדִינָ֗ה הָֽעֹלִים֙ מִשְּׁבִ֣י הַגּוֹלָ֔ה אֲשֶׁ֥ר הֶגְלָ֛ה {{כו"ק|נבוכדנצור|נְבוּכַדְנֶצַּ֥ר}} מֶֽלֶךְ־בָּבֶ֖ל לְבָבֶ֑ל וַיָּשׁ֛וּבוּ לִירוּשָׁל{{מ:ירושלם|ַ|֥}}ם וִֽיהוּדָ֖ה אִ֥ישׁ לְעִירֽוֹ׃</t>
  </si>
  <si>
    <t>{{מ:פסוק|תהלים|יז|ח}}</t>
  </si>
  <si>
    <t>שׇׁ֭מְרֵנִי כְּאִישׁ֣וֹן בַּת־עָ֑יִן{{ר1}}בְּצֵ֥ל כְּ֝נָפֶ֗יךָ תַּסְתִּירֵֽנִי׃</t>
  </si>
  <si>
    <t>{{מ:פסוק|איכה|ג|מ}}</t>
  </si>
  <si>
    <t>{{מ:פסוק|עזרא|ב|ב}}</t>
  </si>
  <si>
    <t>אֲשֶׁר־בָּ֣אוּ עִם־זְרֻבָּבֶ֗ל יֵשׁ֡וּעַ נְ֠חֶמְיָ֠ה שְׂרָיָ֨ה רְֽעֵלָיָ֜ה מׇרְדֳּכַ֥י בִּלְשָׁ֛ן מִסְפָּ֥ר בִּגְוַ֖י רְח֣וּם בַּעֲנָ֑ה מִסְפַּ֕ר אַנְשֵׁ֖י עַ֥ם יִשְׂרָאֵֽל׃</t>
  </si>
  <si>
    <t>נַחְפְּשָׂ֤ה דְרָכֵ֙ינוּ֙ וְֽנַחְקֹ֔רָה וְנָשׁ֖וּבָה עַד־יְהֹוָֽה׃</t>
  </si>
  <si>
    <t>{{מ:פסוק|תהלים|יז|ט}}</t>
  </si>
  <si>
    <t>מִפְּנֵ֣י רְ֭שָׁעִים ז֣וּ שַׁדּ֑וּנִי{{ר1}}אֹיְבַ֥י בְּ֝נֶ֗פֶשׁ יַקִּ֥יפוּ עָלָֽי׃</t>
  </si>
  <si>
    <t>{{מ:פסוק|עזרא|ב|ג}}</t>
  </si>
  <si>
    <t>בְּנֵ֣י פַרְעֹ֔שׁ אַלְפַּ֕יִם מֵאָ֖ה שִׁבְעִ֥ים וּשְׁנָֽיִם׃</t>
  </si>
  <si>
    <t>{{מ:פסוק|תהלים|יז|י}}</t>
  </si>
  <si>
    <t>חֶלְבָּ֥מוֹ סָּגְר֑וּ{{ר1}}{{נוסח|פִּ֝֗ימוֹ|=ל ובדפוסים|שיטת-א=פִּ֝ימוֹ}} דִּבְּר֥וּ בְגֵאֽוּת׃</t>
  </si>
  <si>
    <t>{{מ:פסוק|איכה|ג|מא}}</t>
  </si>
  <si>
    <t>{{מ:פסוק|עזרא|ב|ד}}</t>
  </si>
  <si>
    <t>בְּנֵ֣י שְׁפַטְיָ֔ה שְׁלֹ֥שׁ מֵא֖וֹת שִׁבְעִ֥ים וּשְׁנָֽיִם׃</t>
  </si>
  <si>
    <t>נִשָּׂ֤א לְבָבֵ֙נוּ֙ אֶל־כַּפָּ֔יִם אֶל־אֵ֖ל בַּשָּׁמָֽיִם׃</t>
  </si>
  <si>
    <t>{{מ:פסוק|תהלים|יז|יא}}</t>
  </si>
  <si>
    <t>אַ֭שֻּׁרֵינוּ עַתָּ֣ה {{כו"ק|סבבוני|סְבָב֑וּנוּ}}{{ר1}}עֵינֵיהֶ֥ם יָ֝שִׁ֗יתוּ לִנְט֥וֹת בָּאָֽרֶץ׃</t>
  </si>
  <si>
    <t>{{מ:פסוק|תהלים|יז|יב}}</t>
  </si>
  <si>
    <t>דִּמְיֹנ֗וֹ כְּ֭אַרְיֵה יִכְס֣וֹף {{נוסח|לִטְרֹ֑ף|=ש1ת|ל=לִטְר֑וֹף (כתיב מלא וי"ו)|הערת ברויאר}}{{ר1}}וְ֝כִכְפִ֗יר יֹשֵׁ֥ב בְּמִסְתָּרִֽים׃</t>
  </si>
  <si>
    <t>{{מ:פסוק|עזרא|ב|ה}}</t>
  </si>
  <si>
    <t>בְּנֵ֣י אָרַ֔ח שְׁבַ֥ע מֵא֖וֹת חֲמִשָּׁ֥ה וְשִׁבְעִֽים׃</t>
  </si>
  <si>
    <t>{{מ:פסוק|איכה|ג|מב}}</t>
  </si>
  <si>
    <t>נַ֤חְנוּ פָשַׁ֙עְנוּ֙ וּמָרִ֔ינוּ אַתָּ֖ה לֹ֥א סָלָֽחְתָּ׃</t>
  </si>
  <si>
    <t>{{מ:פסוק|תהלים|יז|יג}}</t>
  </si>
  <si>
    <t>קוּמָ֤ה יְהֹוָ֗ה{{ר1}}קַדְּמָ֣ה פָ֭נָיו הַכְרִיעֵ֑הוּ{{ר2}}פַּלְּטָ֥ה נַ֝פְשִׁ֗י{{ר0}}מֵרָשָׁ֥ע חַרְבֶּֽךָ׃</t>
  </si>
  <si>
    <t>{{מ:פסוק|תהלים|יז|יד}}</t>
  </si>
  <si>
    <t>{{מ:פסוק|עזרא|ב|ו}}</t>
  </si>
  <si>
    <t>{{נוסח|מִ֥מְתִֽים יָדְךָ֨{{מ:לגרמיה}}|=שיטת-א למשרת של לגרמיה בתחום שלטונו של פזר (ברויאר עמ' 265, והשוו להלן יט, טו)|ל=&lt;מִֽמְתִ֥ים־יָדְךָ֨ ׀&gt; (געיה ומרכא, ומקף בתיבת משרת) לפי המקליד (וכן הוא בקורן בהשמטת המקף), &lt;מִֽמְתִֽים־יָדְךָ֨  ׀&gt; (שתיהן געיות) לפי דותן (וכך נראה יותר בכתי"ל).|ברויאר, מקראות גדולות הכתר, סימנים, מכון ממרא}}יְהֹוָ֡ה{{ר1}}מִֽמְתִ֬ים מֵחֶ֗לֶד{{ר3}}חֶלְקָ֥ם בַּֽחַיִּים֮{{ר1}}{{כו"ק|וצפינך|וּֽצְפוּנְךָ֮}} תְּמַלֵּ{{אתנח הפוך}}א בִ֫טְנָ֥ם{{ר3}}{{נוסח|יִשְׂבְּע֥וּ|=ש1 ובדפוסים|ל=יִשְׂבּ֥עוּ (חסר שווא!) אבל המקליד תיקן בלי להעיר|הערות ברויאר ודותן}} בָנִ֑ים{{ר1}}וְהִנִּ֥יחוּ יִ֝תְרָ֗ם {{נוסח|לְעוֹלְלֵיהֶֽם|ל=לְעוֹלְלֵֽיהֶם (מקום הסילוק!) אבל המקליד ציין סילוק ימני דווקא בה"א (!)|הערות ברויאר ודותן}}׃</t>
  </si>
  <si>
    <t>{{מ:פסוק|איכה|ג|מג}}</t>
  </si>
  <si>
    <t>בְּנֵֽי־פַחַ֥ת מוֹאָ֛ב לִבְנֵ֥י יֵשׁ֖וּעַ יוֹאָ֑ב אַלְפַּ֕יִם שְׁמֹנֶ֥ה מֵא֖וֹת וּשְׁנֵ֥ים עָשָֽׂר׃</t>
  </si>
  <si>
    <t>{{נוסח|סַכּ֤וֹתָה|=ת ומסורות-אל וטברנית ובדפוסים|ל=סַכֹּ֤תָה (כתיב חסר וי"ו)|התיבה מוכתמת בכתי"ל, אבל בהגדלה רואים בבירור שהכתיב חסר וי"ו (אמנם ברויאר ציין את הכתיב החסר רק כספק).}} בָאַף֙ וַֽתִּרְדְּפֵ֔נוּ הָרַ֖גְתָּ לֹ֥א חָמָֽלְתָּ׃</t>
  </si>
  <si>
    <t>{{מ:פסוק|תהלים|יז|טו}}</t>
  </si>
  <si>
    <t>אֲנִ֗י בְּ֭צֶדֶק אֶחֱזֶ֣ה פָנֶ֑יךָ{{ר1}}אֶשְׂבְּעָ֥ה {{נוסח|בְ֝הָקִ֗יץ|=ל|ברויאר ציין פת"ח בה"א במקום קמ"ץ, אבל לא נראה כן בבדיקה בכתי"ל.}} תְּמוּנָתֶֽךָ׃</t>
  </si>
  <si>
    <t>{{מ:פסוק|איכה|ג|מד}}</t>
  </si>
  <si>
    <t>{{מ:פסוק|עזרא|ב|ז}}</t>
  </si>
  <si>
    <t>סַכּ֤וֹתָה בֶֽעָנָן֙ לָ֔ךְ מֵעֲב֖וֹר תְּפִלָּֽה׃</t>
  </si>
  <si>
    <t>בְּנֵ֣י עֵילָ֔ם אֶ֕לֶף מָאתַ֖יִם חֲמִשִּׁ֥ים וְאַרְבָּעָֽה׃</t>
  </si>
  <si>
    <t>{{מ:פסוק|איכה|ג|מה}}</t>
  </si>
  <si>
    <t>סְחִ֧י וּמָא֛וֹס תְּשִׂימֵ֖נוּ בְּקֶ֥רֶב הָעַמִּֽים׃</t>
  </si>
  <si>
    <t>ספר תהלים/יח</t>
  </si>
  <si>
    <t>{{מ:פסוק|איכה|ג|מו}}</t>
  </si>
  <si>
    <t>פָּצ֥וּ עָלֵ֛ינוּ פִּיהֶ֖ם כׇּל־אֹיְבֵֽינוּ׃</t>
  </si>
  <si>
    <t>{{מ:פסוק|עזרא|ב|ח}}</t>
  </si>
  <si>
    <t>{{מ:פסוק|תהלים|יח|א}}</t>
  </si>
  <si>
    <t>לַמְנַצֵּ֤חַ{{מ:לגרמיה}}לְעֶ֥בֶד יְהֹוָ֗ה לְדָ֫וִ֥ד{{נוסח|{{ר3}}|ל=פרשה סתומה}}אֲשֶׁ֤ר דִּבֶּ֨ר{{מ:לגרמיה}}לַיהֹוָ֗ה{{ר1}}אֶת־דִּ֭בְרֵי הַשִּׁירָ֣ה הַזֹּ֑את{{ר3}}בְּי֤וֹם הִֽצִּיל־יְהֹוָ֘ה אוֹת֥וֹ מִכַּ֥ף כׇּל־אֹ֝יְבָ֗יו{{ר1}}וּמִיַּ֥ד שָׁאֽוּל׃</t>
  </si>
  <si>
    <t>בְּנֵ֣י זַתּ֔וּא תְּשַׁ֥ע מֵא֖וֹת וְאַרְבָּעִ֥ים וַחֲמִשָּֽׁה׃</t>
  </si>
  <si>
    <t>__{{ססס}}</t>
  </si>
  <si>
    <t>{{מ:פסוק|איכה|ג|מז}}</t>
  </si>
  <si>
    <t>פַּ֧חַד וָפַ֛חַת הָ֥יָה לָ֖נוּ הַשֵּׁ֥את וְהַשָּֽׁבֶר׃</t>
  </si>
  <si>
    <t>{{מ:פסוק|תהלים|יח|ב}}</t>
  </si>
  <si>
    <t>וַיֹּאמַ֡ר{{ר1}}אֶרְחׇמְךָ֖ יְהֹוָ֣ה חִזְקִֽי׃</t>
  </si>
  <si>
    <t>{{מ:פסוק|איכה|ג|מח}}</t>
  </si>
  <si>
    <t>{{מ:פסוק|עזרא|ב|ט}}</t>
  </si>
  <si>
    <t>פַּלְגֵי־מַ֙יִם֙ תֵּרַ֣ד עֵינִ֔י עַל־שֶׁ֖בֶר בַּת־עַמִּֽי׃</t>
  </si>
  <si>
    <t>{{מ:פסוק|תהלים|יח|ג}}</t>
  </si>
  <si>
    <t>בְּנֵ֣י זַכָּ֔י שְׁבַ֥ע מֵא֖וֹת וְשִׁשִּֽׁים׃</t>
  </si>
  <si>
    <t>יְהֹוָ֤ה{{מ:לגרמיה}}{{נוסח|סַ֥לְעִ֥י|=שיטת-א (ראו ברויאר, טעמי המקרא, עמ' 274) וכן ברויאר ומג"ה|הקלדה=סַֽלְעִ֥י}} וּמְצוּדָתִ֗י{{ר0}}וּמְפַ֫לְטִ֥י{{ר1}}אֵלִ֣י צ֭וּרִי אֶֽחֱסֶה־בּ֑וֹ{{ר2}}מָֽגִנִּ֥י וְקֶֽרֶן־יִ֝שְׁעִ֗י מִשְׂגַּבִּֽי׃</t>
  </si>
  <si>
    <t>{{מ:פסוק|איכה|ג|מט}}</t>
  </si>
  <si>
    <t>עֵינִ֧י נִגְּרָ֛ה וְלֹ֥א תִדְמֶ֖ה מֵאֵ֥ין הֲפֻגֽוֹת׃</t>
  </si>
  <si>
    <t>{{מ:פסוק|תהלים|יח|ד}}</t>
  </si>
  <si>
    <t>מְ֭הֻלָּל אֶקְרָ֣א יְהֹוָ֑ה{{ר1}}וּמִן־אֹ֝יְבַ֗י אִוָּשֵֽׁעַ׃</t>
  </si>
  <si>
    <t>נ</t>
  </si>
  <si>
    <t>{{מ:פסוק|איכה|ג|נ}}</t>
  </si>
  <si>
    <t>{{מ:פסוק|עזרא|ב|י}}</t>
  </si>
  <si>
    <t>עַד־יַשְׁקִ֣יף וְיֵ֔רֶא יְהֹוָ֖ה מִשָּׁמָֽיִם׃</t>
  </si>
  <si>
    <t>בְּנֵ֣י בָנִ֔י שֵׁ֥שׁ מֵא֖וֹת אַרְבָּעִ֥ים וּשְׁנָֽיִם׃</t>
  </si>
  <si>
    <t>{{מ:פסוק|תהלים|יח|ה}}</t>
  </si>
  <si>
    <t>אֲפָפ֥וּנִי חֶבְלֵי־מָ֑וֶת{{ר1}}וְֽנַחֲלֵ֖י בְלִיַּ֣עַל יְבַֽעֲתֽוּנִי׃</t>
  </si>
  <si>
    <t>נא</t>
  </si>
  <si>
    <t>{{מ:פסוק|איכה|ג|נא}}</t>
  </si>
  <si>
    <t>עֵינִי֙ עֽוֹלְלָ֣ה לְנַפְשִׁ֔י מִכֹּ֖ל בְּנ֥וֹת עִירִֽי׃</t>
  </si>
  <si>
    <t>{{מ:פסוק|עזרא|ב|יא}}</t>
  </si>
  <si>
    <t>בְּנֵ֣י בֵבָ֔י שֵׁ֥שׁ מֵא֖וֹת עֶשְׂרִ֥ים וּשְׁלֹשָֽׁה׃</t>
  </si>
  <si>
    <t>{{מ:פסוק|תהלים|יח|ו}}</t>
  </si>
  <si>
    <t>נב</t>
  </si>
  <si>
    <t>חֶבְלֵ֣י שְׁא֣וֹל סְבָב֑וּנִי{{ר1}}קִ֝דְּמ֗וּנִי מ֣וֹקְשֵׁי מָֽוֶת׃</t>
  </si>
  <si>
    <t>{{מ:פסוק|איכה|ג|נב}}</t>
  </si>
  <si>
    <t>צ֥וֹד צָד֛וּנִי כַּצִּפּ֖וֹר אֹיְבַ֥י חִנָּֽם׃</t>
  </si>
  <si>
    <t>{{מ:פסוק|עזרא|ב|יב}}</t>
  </si>
  <si>
    <t>בְּנֵ֣י עַזְגָּ֔ד אֶ֕לֶף מָאתַ֖יִם עֶשְׂרִ֥ים וּשְׁנָֽיִם׃</t>
  </si>
  <si>
    <t>{{מ:פסוק|תהלים|יח|ז}}</t>
  </si>
  <si>
    <t>בַּצַּר־לִ֤י{{מ:לגרמיה}}{{נוסח|אֶ֥קְרָ֣א|טעמים=שיטת-א (ראו ברויאר, טעמי המקרא, עמ' 277) וכן ברויאר ומג"ה|הקלדה=אֶֽקֲרָ֣א (געיה וחטף); ש1 ובדפוסים אין חטף}} יְהֹוָה֮{{ר1}}וְאֶל־אֱלֹהַ{{אתנח הפוך}}י אֲשַׁ֫וֵּ֥עַ{{ר3}}יִשְׁמַ֣ע מֵהֵיכָל֣וֹ קוֹלִ֑י{{ר1}}וְ֝שַׁוְעָתִ֗י לְפָנָ֤יו{{מ:לגרמיה}}תָּב֬וֹא בְאׇזְנָֽיו׃</t>
  </si>
  <si>
    <t>נג</t>
  </si>
  <si>
    <t>{{מ:פסוק|איכה|ג|נג}}</t>
  </si>
  <si>
    <t>צָֽמְת֤וּ בַבּוֹר֙ חַיָּ֔י וַיַּדּוּ־אֶ֖בֶן בִּֽי׃</t>
  </si>
  <si>
    <t>{{מ:פסוק|עזרא|ב|יג}}</t>
  </si>
  <si>
    <t>בְּנֵי֙ אֲדֹ֣נִיקָ֔ם שֵׁ֥שׁ מֵא֖וֹת שִׁשִּׁ֥ים וְשִׁשָּֽׁה׃</t>
  </si>
  <si>
    <t>{{מ:פסוק|תהלים|יח|ח}}</t>
  </si>
  <si>
    <t>וַתִּגְעַ֬שׁ וַתִּרְעַ֨שׁ{{מ:לגרמיה}}הָאָ֗רֶץ{{ר1}}וּמוֹסְדֵ֣י הָרִ֣ים יִרְגָּ֑זוּ{{ר2}}וַ֝יִּתְגָּֽעֲשׁ֗וּ{{ר0}}כִּי־חָ֥רָה לֽוֹ׃</t>
  </si>
  <si>
    <t>נד</t>
  </si>
  <si>
    <t>{{מ:פסוק|איכה|ג|נד}}</t>
  </si>
  <si>
    <t>צָֽפוּ־מַ֥יִם עַל־רֹאשִׁ֖י אָמַ֥רְתִּי נִגְזָֽרְתִּי׃</t>
  </si>
  <si>
    <t>{{מ:פסוק|עזרא|ב|יד}}</t>
  </si>
  <si>
    <t>בְּנֵ֣י בִגְוָ֔י אַלְפַּ֖יִם חֲמִשִּׁ֥ים וְשִׁשָּֽׁה׃</t>
  </si>
  <si>
    <t>{{מ:פסוק|תהלים|יח|ט}}</t>
  </si>
  <si>
    <t>עָ֘לָ֤ה עָשָׁ֨ן{{מ:לגרמיה}}בְּאַפּ֗וֹ{{ר1}}וְאֵשׁ־מִפִּ֥יו תֹּאכֵ֑ל{{ר2}}גֶּ֝חָלִ֗ים{{ר0}}בָּעֲר֥וּ מִמֶּֽנּוּ׃</t>
  </si>
  <si>
    <t>נה</t>
  </si>
  <si>
    <t>{{מ:פסוק|איכה|ג|נה}}</t>
  </si>
  <si>
    <t>קָרָ֤אתִי שִׁמְךָ֙ יְהֹוָ֔ה מִבּ֖וֹר תַּחְתִּיּֽוֹת׃</t>
  </si>
  <si>
    <t>{{מ:פסוק|עזרא|ב|טו}}</t>
  </si>
  <si>
    <t>בְּנֵ֣י עָדִ֔ין אַרְבַּ֥ע מֵא֖וֹת חֲמִשִּׁ֥ים וְאַרְבָּעָֽה׃</t>
  </si>
  <si>
    <t>נו</t>
  </si>
  <si>
    <t>{{מ:פסוק|תהלים|יח|י}}</t>
  </si>
  <si>
    <t>וַיֵּ֣ט שָׁ֭מַיִם וַיֵּרַ֑ד{{ר1}}וַ֝עֲרָפֶ֗ל תַּ֣חַת {{נוסח|רַגְלָֽיו|ל=רַגְלָֽיו בסילוק ימני (!)|הערת דותן וכן בהקלדה}}׃</t>
  </si>
  <si>
    <t>{{מ:פסוק|איכה|ג|נו}}</t>
  </si>
  <si>
    <t>קוֹלִ֖י שָׁמָ֑עְתָּ אַל־תַּעְלֵ֧ם אׇזְנְךָ֛ לְרַוְחָתִ֖י לְשַׁוְעָתִֽי׃</t>
  </si>
  <si>
    <t>{{מ:פסוק|עזרא|ב|טז}}</t>
  </si>
  <si>
    <t>בְּנֵֽי־אָטֵ֥ר לִֽיחִזְקִיָּ֖ה תִּשְׁעִ֥ים וּשְׁמֹנָֽה׃</t>
  </si>
  <si>
    <t>{{מ:פסוק|תהלים|יח|יא}}</t>
  </si>
  <si>
    <t>וַיִּרְכַּ֣ב עַל־כְּ֭רוּב וַיָּעֹ֑ף{{ר1}}וַ֝יֵּ֗דֶא עַל־כַּנְפֵי־רֽוּחַ׃</t>
  </si>
  <si>
    <t>נז</t>
  </si>
  <si>
    <t>{{מ:פסוק|איכה|ג|נז}}</t>
  </si>
  <si>
    <t>קָרַ֙בְתָּ֙ בְּי֣וֹם אֶקְרָאֶ֔ךָּ אָמַ֖רְתָּ אַל־תִּירָֽא׃</t>
  </si>
  <si>
    <t>{{מ:פסוק|עזרא|ב|יז}}</t>
  </si>
  <si>
    <t>בְּנֵ֣י בֵצָ֔י שְׁלֹ֥שׁ מֵא֖וֹת עֶשְׂרִ֥ים וּשְׁלֹשָֽׁה׃</t>
  </si>
  <si>
    <t>{{מ:פסוק|תהלים|יח|יב}}</t>
  </si>
  <si>
    <t>יָ֤שֶׁת חֹ֨שֶׁךְ{{מ:לגרמיה}}סִתְר֗וֹ{{ר1}}סְבִֽיבוֹתָ֥יו סֻכָּת֑וֹ{{ר2}}{{נוסח|חֶשְׁכַת־מַ֝֗יִם|=ל ובדפוסים|שיטת-א=חֶשְׁכַת־מַ֝יִם}} עָבֵ֥י שְׁחָקִֽים׃</t>
  </si>
  <si>
    <t>נח</t>
  </si>
  <si>
    <t>{{מ:פסוק|איכה|ג|נח}}</t>
  </si>
  <si>
    <t>רַ֧בְתָּ אֲדֹנָ֛י רִיבֵ֥י נַפְשִׁ֖י גָּאַ֥לְתָּ חַיָּֽי׃</t>
  </si>
  <si>
    <t>{{מ:פסוק|עזרא|ב|יח}}</t>
  </si>
  <si>
    <t>בְּנֵ֣י יוֹרָ֔ה מֵאָ֖ה וּשְׁנֵ֥ים עָשָֽׂר׃</t>
  </si>
  <si>
    <t>{{מ:פסוק|תהלים|יח|יג}}</t>
  </si>
  <si>
    <t>מִנֹּ֗גַהּ{{ר0}}נֶ֫גְדּ֥וֹ{{ר1}}עָבָ֥יו עָבְר֑וּ{{ר2}}בָּ֝רָ֗ד וְגַֽחֲלֵי־אֵֽשׁ׃</t>
  </si>
  <si>
    <t>נט</t>
  </si>
  <si>
    <t>{{מ:פסוק|איכה|ג|נט}}</t>
  </si>
  <si>
    <t>רָאִ֤יתָה יְהֹוָה֙ עַוָּ֣תָתִ֔י שׇׁפְטָ֖ה מִשְׁפָּטִֽי׃</t>
  </si>
  <si>
    <t>{{מ:פסוק|עזרא|ב|יט}}</t>
  </si>
  <si>
    <t>בְּנֵ֣י חָשֻׁ֔ם מָאתַ֖יִם עֶשְׂרִ֥ים וּשְׁלֹשָֽׁה׃</t>
  </si>
  <si>
    <t>{{מ:פסוק|תהלים|יח|יד}}</t>
  </si>
  <si>
    <t>וַיַּרְעֵ֬ם בַּשָּׁמַ֨יִם{{מ:לגרמיה}}יְֽהֹוָ֗ה{{ר1}}וְ֭עֶלְיוֹן יִתֵּ֣ן קֹל֑וֹ{{ר2}}בָּ֝רָ֗ד{{ר0}}וְגַֽחֲלֵי־אֵֽשׁ׃</t>
  </si>
  <si>
    <t>ס</t>
  </si>
  <si>
    <t>{{מ:פסוק|איכה|ג|ס}}</t>
  </si>
  <si>
    <t>רָאִ֙יתָה֙ כׇּל־נִקְמָתָ֔ם כׇּל־מַחְשְׁבֹתָ֖ם לִֽי׃</t>
  </si>
  <si>
    <t>{{מ:פסוק|תהלים|יח|טו}}</t>
  </si>
  <si>
    <t>וַיִּשְׁלַ֣ח חִ֭צָּיו וַיְפִיצֵ֑ם{{ר1}}וּבְרָקִ֥ים {{נוסח|רָ֝֗ב|=דפוסים|ל,שיטת-א=רָ֝ב}} וַיְהֻמֵּֽם׃</t>
  </si>
  <si>
    <t>סא</t>
  </si>
  <si>
    <t>{{מ:פסוק|איכה|ג|סא}}</t>
  </si>
  <si>
    <t>שָׁמַ֤עְתָּ חֶרְפָּתָם֙ יְהֹוָ֔ה כׇּל־מַחְשְׁבֹתָ֖ם עָלָֽי׃</t>
  </si>
  <si>
    <t>{{מ:פסוק|תהלים|יח|טז}}</t>
  </si>
  <si>
    <t>וַיֵּ֤רָא֨וּ{{מ:לגרמיה}}אֲפִ֥יקֵי מַ֗יִם{{ר1}}וַֽיִּגָּלוּ֮ מוֹסְד{{אתנח הפוך}}וֹת תֵּ֫בֵ֥ל{{ר3}}מִגַּעֲרָ֣תְךָ֣ יְהֹוָ֑ה{{ר1}}מִ֝נִּשְׁמַ֗ת ר֣וּחַ אַפֶּֽךָ׃</t>
  </si>
  <si>
    <t>{{מ:פסוק|עזרא|ב|כ}}</t>
  </si>
  <si>
    <t>{{מ:פסוק|תהלים|יח|יז}}</t>
  </si>
  <si>
    <t>בְּנֵ֥י גִבָּ֖ר תִּשְׁעִ֥ים וַחֲמִשָּֽׁה׃</t>
  </si>
  <si>
    <t>יִשְׁלַ֣ח מִ֭מָּרוֹם יִקָּחֵ֑נִי{{ר1}}יַֽ֝מְשֵׁ֗נִי מִמַּ֥יִם רַבִּֽים׃</t>
  </si>
  <si>
    <t>סב</t>
  </si>
  <si>
    <t>{{מ:פסוק|איכה|ג|סב}}</t>
  </si>
  <si>
    <t>שִׂפְתֵ֤י קָמַי֙ וְהֶגְיוֹנָ֔ם עָלַ֖י כׇּל־הַיּֽוֹם׃</t>
  </si>
  <si>
    <t>{{מ:פסוק|תהלים|יח|יח}}</t>
  </si>
  <si>
    <t>יַצִּילֵ֗נִי מֵאֹיְבִ֥י עָ֑ז{{ר1}}וּ֝מִשֹּׂנְאַ֗י כִּֽי־אָמְצ֥וּ מִמֶּֽנִּי׃</t>
  </si>
  <si>
    <t>{{מ:פסוק|עזרא|ב|כא}}</t>
  </si>
  <si>
    <t>בְּנֵ֣י בֵֽית־לָ֔חֶם מֵאָ֖ה עֶשְׂרִ֥ים וּשְׁלֹשָֽׁה׃</t>
  </si>
  <si>
    <t>{{מ:פסוק|תהלים|יח|יט}}</t>
  </si>
  <si>
    <t>יְקַדְּמ֥וּנִי בְיוֹם־אֵידִ֑י{{ר1}}וַֽיְהִי־יְהֹוָ֖ה לְמִשְׁעָ֣ן לִֽי׃</t>
  </si>
  <si>
    <t>{{מ:פסוק|תהלים|יח|כ}}</t>
  </si>
  <si>
    <t>וַיּוֹצִיאֵ֥נִי לַמֶּרְחָ֑ב{{ר1}}יְ֝חַלְּצֵ֗נִי {{נוסח|כִּ֘י|=בדפוסים|ל=כִ֘י (חסר דגש) לפי ברויאר ודותן, אבל בהגדלה ייתכן שניתן להבחין בדגש מטושטש (וכן הוא בהקלדה).}} חָ֥פֵֽץ בִּֽי׃</t>
  </si>
  <si>
    <t>סג</t>
  </si>
  <si>
    <t>{{מ:פסוק|עזרא|ב|כב}}</t>
  </si>
  <si>
    <t>{{מ:פסוק|איכה|ג|סג}}</t>
  </si>
  <si>
    <t>שִׁבְתָּ֤ם וְקִֽימָתָם֙ הַבִּ֔יטָה אֲנִ֖י מַנְגִּינָתָֽם׃</t>
  </si>
  <si>
    <t>אַנְשֵׁ֥י נְטֹפָ֖ה חֲמִשִּׁ֥ים וְשִׁשָּֽׁה׃</t>
  </si>
  <si>
    <t>{{מ:פסוק|תהלים|יח|כא}}</t>
  </si>
  <si>
    <t>יִגְמְלֵ֣נִי יְהֹוָ֣ה כְּצִדְקִ֑י{{ר1}}כְּבֹ֥ר יָ֝דַ֗י יָשִׁ֥יב לִֽי׃</t>
  </si>
  <si>
    <t>סד</t>
  </si>
  <si>
    <t>{{מ:פסוק|איכה|ג|סד}}</t>
  </si>
  <si>
    <t>תָּשִׁ֨יב לָהֶ֥ם גְּמ֛וּל יְהֹוָ֖ה כְּמַעֲשֵׂ֥ה יְדֵיהֶֽם׃</t>
  </si>
  <si>
    <t>{{נוסח|{{ססס}}|ל=אין פרשה}}</t>
  </si>
  <si>
    <t>סה</t>
  </si>
  <si>
    <t>{{מ:פסוק|עזרא|ב|כג}}</t>
  </si>
  <si>
    <t>{{מ:פסוק|איכה|ג|סה}}</t>
  </si>
  <si>
    <t>אַנְשֵׁ֣י עֲנָת֔וֹת מֵאָ֖ה עֶשְׂרִ֥ים וּשְׁמֹנָֽה׃</t>
  </si>
  <si>
    <t>{{מ:פסוק|תהלים|יח|כב}}</t>
  </si>
  <si>
    <t>תִּתֵּ֤ן לָהֶם֙ מְגִנַּת־לֵ֔ב תַּאֲלָֽתְךָ֖ לָהֶֽם׃</t>
  </si>
  <si>
    <t>כִּֽי־שָׁ֭מַרְתִּי דַּרְכֵ֣י יְהֹוָ֑ה{{ר1}}וְלֹֽא־רָ֝שַׁ֗עְתִּי מֵאֱלֹהָֽי׃</t>
  </si>
  <si>
    <t>סו</t>
  </si>
  <si>
    <t>{{מ:פסוק|איכה|ג|סו}}</t>
  </si>
  <si>
    <t>תִּרְדֹּ֤ף בְּאַף֙ וְתַשְׁמִידֵ֔ם מִתַּ֖חַת שְׁמֵ֥י יְהֹוָֽה׃</t>
  </si>
  <si>
    <t>{{מ:פסוק|תהלים|יח|כג}}</t>
  </si>
  <si>
    <t>כִּ֣י כׇל־מִשְׁפָּטָ֣יו לְנֶגְדִּ֑י{{ר1}}וְ֝חֻקֹּתָ֗יו לֹא־אָסִ֥יר מֶֽנִּי׃</t>
  </si>
  <si>
    <t>{{מ:פסוק|עזרא|ב|כד}}</t>
  </si>
  <si>
    <t>מגילת איכה/ד</t>
  </si>
  <si>
    <t>בְּנֵ֥י עַזְמָ֖וֶת אַרְבָּעִ֥ים וּשְׁנָֽיִם׃</t>
  </si>
  <si>
    <t>{{מ:פסוק|תהלים|יח|כד}}</t>
  </si>
  <si>
    <t>וָאֱהִ֣י תָמִ֣ים עִמּ֑וֹ{{ר1}}וָ֝אֶשְׁתַּמֵּ֗ר מֵעֲוֺנִֽי׃</t>
  </si>
  <si>
    <t>{{מ:פסוק|איכה|ד|א}}</t>
  </si>
  <si>
    <t>אֵיכָה֙ יוּעַ֣ם זָהָ֔ב יִשְׁנֶ֖א הַכֶּ֣תֶם הַטּ֑וֹב תִּשְׁתַּפֵּ֙כְנָה֙ אַבְנֵי־קֹ֔דֶשׁ בְּרֹ֖אשׁ כׇּל־חוּצֽוֹת׃</t>
  </si>
  <si>
    <t>{{מ:פסוק|עזרא|ב|כה}}</t>
  </si>
  <si>
    <t>בְּנֵ֨י קִרְיַ֤ת עָרִים֙ כְּפִירָ֣ה וּבְאֵר֔וֹת שְׁבַ֥ע מֵא֖וֹת וְאַרְבָּעִ֥ים וּשְׁלֹשָֽׁה׃</t>
  </si>
  <si>
    <t>{{מ:פסוק|תהלים|יח|כה}}</t>
  </si>
  <si>
    <t>וַיָּֽשֶׁב־יְהֹוָ֣ה לִ֣י כְצִדְקִ֑י{{ר1}}כְּבֹ֥ר יָ֝דַ֗י לְנֶ֣גֶד עֵינָֽיו׃</t>
  </si>
  <si>
    <t>{{מ:פסוק|עזרא|ב|כו}}</t>
  </si>
  <si>
    <t>בְּנֵ֤י הָרָמָה֙ וָגָ֔בַע שֵׁ֥שׁ מֵא֖וֹת עֶשְׂרִ֥ים וְאֶחָֽד׃</t>
  </si>
  <si>
    <t>{{מ:פסוק|איכה|ד|ב}}</t>
  </si>
  <si>
    <t>בְּנֵ֤י צִיּוֹן֙ הַיְקָרִ֔ים הַמְסֻלָּאִ֖ים בַּפָּ֑ז אֵיכָ֤ה נֶחְשְׁבוּ֙ לְנִבְלֵי־חֶ֔רֶשׂ מַעֲשֵׂ֖ה יְדֵ֥י יוֹצֵֽר׃</t>
  </si>
  <si>
    <t>{{מ:פסוק|עזרא|ב|כז}}</t>
  </si>
  <si>
    <t>אַנְשֵׁ֣י מִכְמָ֔ס מֵאָ֖ה עֶשְׂרִ֥ים וּשְׁנָֽיִם׃</t>
  </si>
  <si>
    <t>{{מ:פסוק|תהלים|יח|כו}}</t>
  </si>
  <si>
    <t>עִם־חָסִ֥יד תִּתְחַסָּ֑ד{{ר1}}עִם־גְּבַ֥ר תָּ֝מִ֗ים תִּתַּמָּֽם׃</t>
  </si>
  <si>
    <t>{{מ:פסוק|איכה|ד|ג}}</t>
  </si>
  <si>
    <t>גַּם־{{קו"כ|תנין|תַּנִּים֙}} חָ֣לְצוּ שַׁ֔ד הֵינִ֖יקוּ גּוּרֵיהֶ֑ן בַּת־עַמִּ֣י לְאַכְזָ֔ר {{נוסח|{{כו"ק|כי ענים|כַּיְעֵינִ֖ים}}|דותן העתיק ל-קרי=כַּיְעֵנִ֖ים (כתיב חסר יו"ד בהברת העי"ן) ולא העיר על השינוי (וכן הוא בדפוסים, קורן, ברויאר ומג"ה). רק המקליד הביא את הקרי כמו שהוא מופיע באמת בכתי"ל.}} בַּמִּדְבָּֽר׃</t>
  </si>
  <si>
    <t>{{מ:פסוק|עזרא|ב|כח}}</t>
  </si>
  <si>
    <t>אַנְשֵׁ֤י בֵֽית־אֵל֙ וְהָעָ֔י מָאתַ֖יִם עֶשְׂרִ֥ים וּשְׁלֹשָֽׁה׃</t>
  </si>
  <si>
    <t>{{מ:פסוק|איכה|ד|ד}}</t>
  </si>
  <si>
    <t>דָּבַ֨ק לְשׁ֥וֹן יוֹנֵ֛ק {{נוסח|אֶל־חִכּ֖וֹ|ל=אֶל־חכּ֖וֹ (חסר חיריק!) ע"פ הערת המקליד. אבל מעיון בכתי"ל ייתכן שיש חיריק בחי"ת.}} בַּצָּמָ֑א עֽוֹלָלִים֙ שָׁ֣אֲלוּ לֶ֔חֶם פֹּרֵ֖שׂ אֵ֥ין לָהֶֽם׃</t>
  </si>
  <si>
    <t>{{מ:פסוק|תהלים|יח|כז}}</t>
  </si>
  <si>
    <t>עִם־נָבָ֥ר תִּתְבָּרָ֑ר{{ר1}}וְעִם־עִ֝קֵּ֗שׁ תִּתְפַּתָּֽל׃</t>
  </si>
  <si>
    <t>{{מ:פסוק|עזרא|ב|כט}}</t>
  </si>
  <si>
    <t>בְּנֵ֥י נְב֖וֹ חֲמִשִּׁ֥ים וּשְׁנָֽיִם׃</t>
  </si>
  <si>
    <t>{{מ:פסוק|איכה|ד|ה}}</t>
  </si>
  <si>
    <t>הָאֹֽכְלִים֙ לְמַ֣עֲדַנִּ֔ים נָשַׁ֖מּוּ בַּחוּצ֑וֹת הָאֱמֻנִים֙ עֲלֵ֣י תוֹלָ֔ע חִבְּק֖וּ אַשְׁפַּתּֽוֹת׃</t>
  </si>
  <si>
    <t>{{מ:פסוק|עזרא|ב|ל}}</t>
  </si>
  <si>
    <t>בְּנֵ֣י מַגְבִּ֔ישׁ מֵאָ֖ה חֲמִשִּׁ֥ים וְשִׁשָּֽׁה׃</t>
  </si>
  <si>
    <t>{{מ:פסוק|תהלים|יח|כח}}</t>
  </si>
  <si>
    <t>{{מ:פסוק|איכה|ד|ו}}</t>
  </si>
  <si>
    <t>כִּֽי־אַ֭תָּה עַם־עָנִ֣י תוֹשִׁ֑יעַ{{ר1}}וְעֵינַ֖יִם רָמ֣וֹת תַּשְׁפִּֽיל׃</t>
  </si>
  <si>
    <t>וַיִּגְדַּל֙ עֲוֺ֣ן בַּת־עַמִּ֔י מֵֽחַטַּ֖את סְדֹ֑ם הַֽהֲפוּכָ֣ה כְמוֹ־רָ֔גַע וְלֹא־חָ֥לוּ בָ֖הּ יָדָֽיִם׃</t>
  </si>
  <si>
    <t>{{מ:פסוק|עזרא|ב|לא}}</t>
  </si>
  <si>
    <t>בְּנֵי֙ עֵילָ֣ם אַחֵ֔ר אֶ֕לֶף מָאתַ֖יִם חֲמִשִּׁ֥ים וְאַרְבָּעָֽה׃</t>
  </si>
  <si>
    <t>{{מ:פסוק|איכה|ד|ז}}</t>
  </si>
  <si>
    <t>זַכּ֤וּ נְזִירֶ֙יהָ֙ {{נוסח|מִשֶּׁ֔לֶג|=ל|לפי ברויאר קמץ בשי"ן, אבל בהגדלה רואים סגול בבירור, וכן דעתו של המקליד.}} צַח֖וּ מֵחָלָ֑ב אָ֤דְמוּ עֶ֙צֶם֙ מִפְּנִינִ֔ים סַפִּ֖יר גִּזְרָתָֽם׃</t>
  </si>
  <si>
    <t>{{מ:פסוק|עזרא|ב|לב}}</t>
  </si>
  <si>
    <t>בְּנֵ֣י חָרִ֔ם שְׁלֹ֥שׁ מֵא֖וֹת וְעֶשְׂרִֽים׃</t>
  </si>
  <si>
    <t>{{מ:פסוק|תהלים|יח|כט}}</t>
  </si>
  <si>
    <t>כִּֽי־אַ֭תָּה תָּאִ֣יר נֵרִ֑י{{ר1}}יְהֹוָ֥ה אֱ֝לֹהַ֗י יַגִּ֥יהַּ חׇשְׁכִּֽי׃</t>
  </si>
  <si>
    <t>{{מ:פסוק|איכה|ד|ח}}</t>
  </si>
  <si>
    <t>חָשַׁ֤ךְ מִשְּׁחוֹר֙ {{מ:קמץ|ד=תׇּֽאֳרָ֔ם|ס=תָּֽאֳרָ֔ם}} לֹ֥א נִכְּר֖וּ בַּחוּצ֑וֹת צָפַ֤ד עוֹרָם֙ עַל־עַצְמָ֔ם יָבֵ֖שׁ הָיָ֥ה כָעֵֽץ׃</t>
  </si>
  <si>
    <t>{{מ:פסוק|עזרא|ב|לג}}</t>
  </si>
  <si>
    <t>בְּנֵי־לֹד֙ חָדִ֣יד וְאוֹנ֔וֹ שְׁבַ֥ע מֵא֖וֹת עֶשְׂרִ֥ים וַחֲמִשָּֽׁה׃</t>
  </si>
  <si>
    <t>{{מ:פסוק|איכה|ד|ט}}</t>
  </si>
  <si>
    <t>טוֹבִ֤ים הָיוּ֙ חַלְלֵי־חֶ֔רֶב מֵֽחַלְלֵ֖י רָעָ֑ב שֶׁ֣הֵ֤ם {{נוסח|יָזֻ֙בוּ֙|=ת ומסורות-אל וטברניות ומ"ש|לש1=יָז֙וּבוּ֙ (כתיב מלא וי"ו)}} מְדֻקָּרִ֔ים מִתְּנוּבֹ֖ת שָׂדָֽי׃</t>
  </si>
  <si>
    <t>{{מ:פסוק|תהלים|יח|ל}}</t>
  </si>
  <si>
    <t>כִּֽי־בְ֭ךָ אָרֻ֣ץ גְּד֑וּד{{ר1}}וּ֝בֵֽאלֹהַ֗י אֲדַלֶּג־שֽׁוּר׃</t>
  </si>
  <si>
    <t>{{מ:פסוק|עזרא|ב|לד}}</t>
  </si>
  <si>
    <t>בְּנֵ֣י יְרֵח֔וֹ שְׁלֹ֥שׁ מֵא֖וֹת אַרְבָּעִ֥ים וַחֲמִשָּֽׁה׃</t>
  </si>
  <si>
    <t>{{מ:פסוק|תהלים|יח|לא}}</t>
  </si>
  <si>
    <t>{{מ:פסוק|איכה|ד|י}}</t>
  </si>
  <si>
    <t>הָאֵל֮ תָּמִ{{אתנח הפוך}}ים דַּ֫רְכּ֥וֹ{{ר1}}אִמְרַֽת־יְהֹוָ֥ה צְרוּפָ֑ה{{ר2}}מָגֵ֥ן {{נוסח|ה֝֗וּא|=ל ובדפוסים|שיטת-א=ה֝וּא}} לְכֹ֤ל{{מ:לגרמיה}}הַחֹסִ֬ים בּֽוֹ׃</t>
  </si>
  <si>
    <t>יְדֵ֗י נָשִׁים֙ רַחֲמָ֣נִיּ֔וֹת בִּשְּׁל֖וּ יַלְדֵיהֶ֑ן הָי֤וּ לְבָרוֹת֙ לָ֔מוֹ בְּשֶׁ֖בֶר בַּת־עַמִּֽי׃</t>
  </si>
  <si>
    <t>{{מ:פסוק|עזרא|ב|לה}}</t>
  </si>
  <si>
    <t>בְּנֵ֣י סְנָאָ֔ה שְׁלֹ֣שֶׁת אֲלָפִ֔ים וְשֵׁ֥שׁ מֵא֖וֹת וּשְׁלֹשִֽׁים׃</t>
  </si>
  <si>
    <t>{{מ:פסוק|תהלים|יח|לב}}</t>
  </si>
  <si>
    <t>{{מ:פסוק|איכה|ד|יא}}</t>
  </si>
  <si>
    <t>כִּ֤י מִ֣י אֱ֭לוֹהַּ מִבַּלְעֲדֵ֣י יְהֹוָ֑ה{{ר1}}וּמִ֥י {{נוסח|צ֝֗וּר|=ל ובדפוסים|שיטת-א=צ֝וּר}} זוּלָתִ֥י אֱלֹהֵֽינוּ׃</t>
  </si>
  <si>
    <t>כִּלָּ֤ה יְהֹוָה֙ אֶת־חֲמָת֔וֹ שָׁפַ֖ךְ חֲר֣וֹן אַפּ֑וֹ וַיַּצֶּת־אֵ֣שׁ בְּצִיּ֔וֹן וַתֹּ֖אכַל {{נוסח|יְסֹדֹתֶֽיהָ|=תש1 ומסורת-אל וטברניות (כתיב חסר וי"ו וחסר וי"ו)|ל=יְסוֹדֹתֶֽיהָ (כתיב מלא וי"ו וחסר וי"ו)}}׃</t>
  </si>
  <si>
    <t>{{מ:פסוק|עזרא|ב|לו}}</t>
  </si>
  <si>
    <t>הַֽכֹּהֲנִ֑ים//{{פסקא באמצע פסוק|{{פפ}}|עזרא ב לו|א(ק)=שש"פ (=שיטה שלמה פנויה) ומתחיל בני ידעיה בשיטה ב'; ראו עופר, ילין, עמ' 325 הערות 15-16.}}//בְּנֵ֤י יְדַֽעְיָה֙ לְבֵ֣ית יֵשׁ֔וּעַ תְּשַׁ֥ע מֵא֖וֹת שִׁבְעִ֥ים וּשְׁלֹשָֽׁה׃</t>
  </si>
  <si>
    <t>{{מ:פסוק|תהלים|יח|לג}}</t>
  </si>
  <si>
    <t>הָ֭אֵל הַמְאַזְּרֵ֣נִי חָ֑יִל{{ר1}}וַיִּתֵּ֖ן תָּמִ֣ים דַּרְכִּֽי׃</t>
  </si>
  <si>
    <t>{{מ:פסוק|איכה|ד|יב}}</t>
  </si>
  <si>
    <t>לֹ֤א הֶאֱמִ֙ינוּ֙ מַלְכֵי־אֶ֔רֶץ {{כו"ק|וכל|כֹּ֖ל}} יֹשְׁבֵ֣י תֵבֵ֑ל כִּ֤י יָבֹא֙ צַ֣ר וְאוֹיֵ֔ב בְּשַׁעֲרֵ֖י יְרוּשָׁל{{מ:ירושלם|ָ|ֽ}}ם׃</t>
  </si>
  <si>
    <t>{{מ:פסוק|עזרא|ב|לז}}</t>
  </si>
  <si>
    <t>בְּנֵ֣י אִמֵּ֔ר אֶ֖לֶף חֲמִשִּׁ֥ים וּשְׁנָֽיִם׃</t>
  </si>
  <si>
    <t>{{מ:פסוק|תהלים|יח|לד}}</t>
  </si>
  <si>
    <t>מְשַׁוֶּ֣ה רַ֭גְלַי כָּאַיָּל֑וֹת{{ר1}}וְעַ֥ל בָּ֝מֹתַ֗י יַעֲמִידֵֽנִי׃</t>
  </si>
  <si>
    <t>{{מ:פסוק|איכה|ד|יג}}</t>
  </si>
  <si>
    <t>{{מ:פסוק|תהלים|יח|לה}}</t>
  </si>
  <si>
    <t>{{נוסח|מֵֽחַטֹּ֣אות|=תש1 ומסורות-אל וטברניות|ל=מֵֽחַטֹּ֣את (כתיב חסר וי"ו) ובדפוסים וקורן}} נְבִיאֶ֔יהָ {{נוסח|עֲוֺנֹ֖ת|=א(ק)תש1 ומסורות-אל וטברנית|ל=עֲוֺנ֖וֹת (כתיב מלא וי"ו)}} כֹּהֲנֶ֑יהָ הַשֹּׁפְכִ֥ים בְּקִרְבָּ֖הּ דַּ֥ם צַדִּיקִֽים׃</t>
  </si>
  <si>
    <t>מְלַמֵּ֣ד יָ֭דַי לַמִּלְחָמָ֑ה{{ר1}}וְֽנִחֲתָ֥ה קֶֽשֶׁת־נְ֝חוּשָׁ֗ה זְרוֹעֹתָֽי׃</t>
  </si>
  <si>
    <t>{{מ:פסוק|עזרא|ב|לח}}</t>
  </si>
  <si>
    <t>בְּנֵ֣י פַשְׁח֔וּר אֶ֕לֶף מָאתַ֖יִם אַרְבָּעִ֥ים וְשִׁבְעָֽה׃</t>
  </si>
  <si>
    <t>{{מ:פסוק|תהלים|יח|לו}}</t>
  </si>
  <si>
    <t>וַתִּתֶּן־לִי֮ מָגֵ{{אתנח הפוך}}ן יִ֫שְׁעֶ֥ךָ{{ר1}}וִֽימִינְךָ֥ תִסְעָדֵ֑נִי{{ר2}}וְֽעַנְוַתְךָ֥ תַרְבֵּֽנִי׃</t>
  </si>
  <si>
    <t>{{מ:פסוק|איכה|ד|יד}}</t>
  </si>
  <si>
    <t>{{מ:פסוק|תהלים|יח|לז}}</t>
  </si>
  <si>
    <t>נָע֤וּ עִוְרִים֙ בַּֽחוּצ֔וֹת נְגֹֽאֲל֖וּ בַּדָּ֑ם בְּלֹ֣א יֽוּכְל֔וּ יִגְּע֖וּ בִּלְבֻשֵׁיהֶֽם׃</t>
  </si>
  <si>
    <t>תַּרְחִ֣יב צַעֲדִ֣י תַחְתָּ֑י{{ר1}}וְלֹ֥א מָ֝עֲד֗וּ קַרְסֻלָּֽי׃</t>
  </si>
  <si>
    <t>{{מ:פסוק|עזרא|ב|לט}}</t>
  </si>
  <si>
    <t>בְּנֵ֣י חָרִ֔ם אֶ֖לֶף וְשִׁבְעָ֥ה עָשָֽׂר׃</t>
  </si>
  <si>
    <t>{{מ:פסוק|תהלים|יח|לח}}</t>
  </si>
  <si>
    <t>אֶרְדּ֣וֹף א֭וֹיְבַי וְאַשִּׂיגֵ֑ם{{ר1}}{{נוסח|וְלֹֽא־אָ֝שׁ֗וּב|=ש1 ובדפוסים|ל=וְלֹֽא־אָ֝שׁוּב (חסר רביע בשי"ן!)|הערת המקליד}} עַד־כַּלּוֹתָֽם׃</t>
  </si>
  <si>
    <t>{{מ:פסוק|איכה|ד|טו}}</t>
  </si>
  <si>
    <t>ס֣וּרוּ טָמֵ֞א קָ֣רְאוּ לָ֗מוֹ ס֤וּרוּ ס֙וּרוּ֙ אַל־תִּגָּ֔עוּ כִּ֥י נָצ֖וּ גַּם־נָ֑עוּ אָֽמְרוּ֙ בַּגּוֹיִ֔ם לֹ֥א {{נוסח|יוֹסִ֖פוּ|=ת ומסורת-אל וטברניות ובדפוסים|לש1=יוֹסִ֖יפוּ (כתיב מלא יו"ד)}} לָגֽוּר׃</t>
  </si>
  <si>
    <t>{{מ:פסוק|איכה|ד|טז}}</t>
  </si>
  <si>
    <t>{{מ:פסוק|עזרא|ב|מ}}</t>
  </si>
  <si>
    <t>פְּנֵ֤י יְהֹוָה֙ חִלְּקָ֔ם לֹ֥א יוֹסִ֖יף לְהַבִּיטָ֑ם פְּנֵ֤י כֹהֲנִים֙ לֹ֣א נָשָׂ֔אוּ {{כו"ק|זקנים|וּזְקֵנִ֖ים}} לֹ֥א חָנָֽנוּ׃</t>
  </si>
  <si>
    <t>{{מ:פסוק|תהלים|יח|לט}}</t>
  </si>
  <si>
    <t>הַלְוִיִּ֑ם בְּנֵי־יֵשׁ֧וּעַ וְקַדְמִיאֵ֛ל לִבְנֵ֥י הוֹדַוְיָ֖ה שִׁבְעִ֥ים וְאַרְבָּעָֽה׃</t>
  </si>
  <si>
    <t>אֶ֭מְחָצֵם וְלֹא־יֻ֣כְלוּ ק֑וּם{{ר1}}יִ֝פְּל֗וּ תַּ֣חַת רַגְלָֽי׃</t>
  </si>
  <si>
    <t>{{מ:פסוק|איכה|ד|יז}}</t>
  </si>
  <si>
    <t>{{כו"ק|עודינה|עוֹדֵ֙ינוּ֙}} תִּכְלֶ֣ינָה עֵינֵ֔ינוּ אֶל־עֶזְרָתֵ֖נוּ הָ֑בֶל בְּצִפִּיָּתֵ֣נוּ צִפִּ֔ינוּ אֶל־גּ֖וֹי לֹ֥א יוֹשִֽׁעַ׃</t>
  </si>
  <si>
    <t>{{מ:פסוק|עזרא|ב|מא}}</t>
  </si>
  <si>
    <t>הַֽמְשֹׁרְרִ֑ים בְּנֵ֣י אָסָ֔ף מֵאָ֖ה עֶשְׂרִ֥ים וּשְׁמֹנָֽה׃</t>
  </si>
  <si>
    <t>{{מ:פסוק|איכה|ד|יח}}</t>
  </si>
  <si>
    <t>{{מ:פסוק|תהלים|יח|מ}}</t>
  </si>
  <si>
    <t>צָד֣וּ צְעָדֵ֔ינוּ מִלֶּ֖כֶת בִּרְחֹבֹתֵ֑ינוּ קָרַ֥ב {{נוסח|קִצֵּ֛נוּ|=תש1 ובדפוסים וקורן|ל=קִצֵּ֛ינוּ (כתיב מלא יו"ד בצד"י)}} מָלְא֥וּ יָמֵ֖ינוּ כִּי־בָ֥א {{נוסח|קִצֵּֽנוּ|=תש1 ובדפוסים וקורן|ל=קִצֵּֽינוּ (כתיב מלא יו"ד בצד"י)}}׃</t>
  </si>
  <si>
    <t>{{נוסח|{{ססס}}|ל=פרשה פתוחה}}</t>
  </si>
  <si>
    <t>וַתְּאַזְּרֵ֣נִי חַ֭יִל לַמִּלְחָמָ֑ה{{ר1}}תַּכְרִ֖יעַ קָמַ֣י תַּחְתָּֽי׃</t>
  </si>
  <si>
    <t>{{מ:פסוק|עזרא|ב|מב}}</t>
  </si>
  <si>
    <t>בְּנֵ֣י הַשֹּֽׁעֲרִ֗ים בְּנֵי־שַׁלּ֤וּם בְּנֵֽי־אָטֵר֙ בְּנֵי־{{נוסח|טַלְמֹ֣ן|=ת ומסורת-ל וטברניות ובדפוסים|ל=טַלְמ֣וֹן (כתיב מלא וי"ו), וכן דעתו של דותן (אבל נראה שהיה נסיון בלתי-מוצלח למחוק את הוי"ו, ונשאר רק גגו אולי בגלל הרצון לשמור על נקודת החולם).|הערת ברויאר בספק}} בְּנֵי־עַקּ֔וּב בְּנֵ֥י חֲטִיטָ֖א בְּנֵ֣י שֹׁבָ֑י הַכֹּ֕ל מֵאָ֖ה שְׁלֹשִׁ֥ים וְתִשְׁעָֽה׃</t>
  </si>
  <si>
    <t>{{מ:פסוק|איכה|ד|יט}}</t>
  </si>
  <si>
    <t>קַלִּ֤ים הָיוּ֙ רֹדְפֵ֔ינוּ מִנִּשְׁרֵ֖י שָׁמָ֑יִם עַל־הֶהָרִ֣ים דְּלָקֻ֔נוּ בַּמִּדְבָּ֖ר אָ֥רְבוּ לָֽנוּ׃</t>
  </si>
  <si>
    <t>{{מ:פסוק|עזרא|ב|מג}}</t>
  </si>
  <si>
    <t>הַנְּתִינִ֑ים {{נוסח|בְּנֵי־צִיחָ֥א|מכאן ועד סוף הרשימה (פסוק נ"ח "כל הנתינים") כל "בני" בא בכתי"ל בטור שמאלי (בסוף השורה לאחר רווח).}} בְנֵי־חֲשׂוּפָ֖א בְּנֵ֥י טַבָּעֽוֹת׃</t>
  </si>
  <si>
    <t>{{מ:פסוק|תהלים|יח|מא}}</t>
  </si>
  <si>
    <t>וְֽאֹיְבַ֗י נָתַ֣תָּה לִּ֣י עֹ֑רֶף{{ר1}}וּ֝מְשַׂנְאַ֗י אַצְמִיתֵֽם׃</t>
  </si>
  <si>
    <t>{{מ:פסוק|איכה|ד|כ}}</t>
  </si>
  <si>
    <t>ר֤וּחַ אַפֵּ֙ינוּ֙ מְשִׁ֣יחַ יְהֹוָ֔ה נִלְכַּ֖ד בִּשְׁחִיתוֹתָ֑ם אֲשֶׁ֣ר אָמַ֔רְנוּ בְּצִלּ֖וֹ נִֽחְיֶ֥ה בַגּוֹיִֽם׃</t>
  </si>
  <si>
    <t>{{מ:פסוק|עזרא|ב|מד}}</t>
  </si>
  <si>
    <t>{{מ:פסוק|איכה|ד|כא}}</t>
  </si>
  <si>
    <t>שִׂ֤ישִׂי וְשִׂמְחִי֙ בַּת־אֱד֔וֹם {{כו"ק|יושבתי|יוֹשֶׁ֖בֶת}} בְּאֶ֣רֶץ ע֑וּץ גַּם־עָלַ֙יִךְ֙ תַּעֲבׇר־כּ֔וֹס תִּשְׁכְּרִ֖י וְתִתְעָרִֽי׃</t>
  </si>
  <si>
    <t>בְּנֵי־קֵרֹ֥ס בְּֽנֵי־סִֽיעֲהָ֖א בְּנֵ֥י פָדֽוֹן׃</t>
  </si>
  <si>
    <t>{{מ:פסוק|תהלים|יח|מב}}</t>
  </si>
  <si>
    <t>יְשַׁוְּע֥וּ וְאֵין־מוֹשִׁ֑יעַ{{ר1}}עַל־יְ֝הֹוָ֗ה וְלֹ֣א עָנָֽם׃</t>
  </si>
  <si>
    <t>{{מ:פסוק|איכה|ד|כב}}</t>
  </si>
  <si>
    <t>תַּם־עֲוֺנֵךְ֙ בַּת־צִיּ֔וֹן לֹ֥א יוֹסִ֖יף לְהַגְלוֹתֵ֑ךְ פָּקַ֤ד עֲוֺנֵךְ֙ בַּת־אֱד֔וֹם גִּלָּ֖ה עַל־חַטֹּאתָֽיִךְ׃</t>
  </si>
  <si>
    <t>{{מ:פסוק|תהלים|יח|מג}}</t>
  </si>
  <si>
    <t>{{מ:פסוק|עזרא|ב|מה}}</t>
  </si>
  <si>
    <t>וְֽאֶשְׁחָקֵ֗ם כְּעָפָ֥ר עַל־פְּנֵי־ר֑וּחַ{{ר1}}כְּטִ֖יט חוּצ֣וֹת אֲרִיקֵֽם׃</t>
  </si>
  <si>
    <t>בְּנֵי־לְבָנָ֥ה בְנֵי־חֲגָבָ֖ה בְּנֵ֥י עַקּֽוּב׃</t>
  </si>
  <si>
    <t>מגילת איכה/ה</t>
  </si>
  <si>
    <t>{{מ:פסוק|עזרא|ב|מו}}</t>
  </si>
  <si>
    <t>{{מ:פסוק|איכה|ה|א}}</t>
  </si>
  <si>
    <t>זְכֹ֤ר יְהֹוָה֙ מֶֽה־הָ֣יָה לָ֔נוּ {{כו"ק|הביט|הַבִּ֖יטָה}} וּרְאֵ֥ה אֶת־חֶרְפָּתֵֽנוּ׃</t>
  </si>
  <si>
    <t>בְּנֵי־חָגָ֥ב בְּנֵי־{{קו"כ|שמלי|שַׁלְמַ֖י}} בְּנֵ֥י חָנָֽן׃</t>
  </si>
  <si>
    <t>{{מ:פסוק|תהלים|יח|מד}}</t>
  </si>
  <si>
    <t>{{מ:פסוק|איכה|ה|ב}}</t>
  </si>
  <si>
    <t>נַחֲלָתֵ֙נוּ֙ נֶֽהֶפְכָ֣ה לְזָרִ֔ים בָּתֵּ֖ינוּ לְנׇכְרִֽים׃</t>
  </si>
  <si>
    <t>תְּפַלְּטֵנִי֮{{ר0}}מֵרִ{{אתנח הפוך}}יבֵ֫י עָ֥ם{{ר1}}תְּ֭שִׂימֵנִי לְרֹ֣אשׁ גּוֹיִ֑ם{{ר2}}עַ֖ם לֹא־יָדַ֣עְתִּי יַֽעַבְדֽוּנִי׃</t>
  </si>
  <si>
    <t>{{מ:פסוק|עזרא|ב|מז}}</t>
  </si>
  <si>
    <t>בְּנֵי־גִדֵּ֥ל בְּנֵי־גַ֖חַר בְּנֵ֥י רְאָיָֽה׃</t>
  </si>
  <si>
    <t>{{מ:פסוק|איכה|ה|ג}}</t>
  </si>
  <si>
    <t>יְתוֹמִ֤ים הָיִ֙ינוּ֙ {{כו"ק|אין|וְאֵ֣ין}} אָ֔ב אִמֹּתֵ֖ינוּ כְּאַלְמָנֽוֹת׃</t>
  </si>
  <si>
    <t>{{מ:פסוק|תהלים|יח|מה}}</t>
  </si>
  <si>
    <t>לְשֵׁ֣מַֽע אֹ֭זֶן יִשָּׁ֣מְעוּ לִ֑י{{ר1}}בְּנֵֽי־נֵ֝כָ֗ר יְכַחֲשׁוּ־לִֽי׃</t>
  </si>
  <si>
    <t>{{מ:פסוק|איכה|ה|ד}}</t>
  </si>
  <si>
    <t>מֵימֵ֙ינוּ֙ בְּכֶ֣סֶף שָׁתִ֔ינוּ עֵצֵ֖ינוּ בִּמְחִ֥יר יָבֹֽאוּ׃</t>
  </si>
  <si>
    <t>{{מ:פסוק|עזרא|ב|מח}}</t>
  </si>
  <si>
    <t>בְּנֵי־רְצִ֥ין בְּנֵי־נְקוֹדָ֖א בְּנֵ֥י גַזָּֽם׃</t>
  </si>
  <si>
    <t>{{מ:פסוק|תהלים|יח|מו}}</t>
  </si>
  <si>
    <t>בְּנֵי־נֵכָ֥ר יִבֹּ֑לוּ{{ר1}}וְ֝יַחְרְג֗וּ מִֽמִּסְגְּרֽוֹתֵיהֶֽם׃</t>
  </si>
  <si>
    <t>{{מ:פסוק|איכה|ה|ה}}</t>
  </si>
  <si>
    <t>{{מ:פסוק|עזרא|ב|מט}}</t>
  </si>
  <si>
    <t>עַ֤ל צַוָּארֵ֙נוּ֙ נִרְדָּ֔פְנוּ יָגַ֖עְנוּ {{כו"ק|לא|וְלֹ֥א}} {{נוסח|הֽוּנַֽח־לָֽנוּ|=ל ("הונח" בשתי געיות ומוקפת) ע"פ קריאתם של דותן (וכן BHS) וברויאר (ובעקבותיו בסימנים ומכון ממרא)|המקליד קרא את הנו"ן בטפחא ובלי מקף &lt;הֽוּנַ֖ח לָֽנוּ&gt;.}}׃</t>
  </si>
  <si>
    <t>בְּנֵי־עֻזָּ֥א בְנֵי־פָסֵ֖חַ בְּנֵ֥י בֵסָֽי׃</t>
  </si>
  <si>
    <t>{{מ:פסוק|תהלים|יח|מז}}</t>
  </si>
  <si>
    <t>חַי־יְ֭הֹוָה וּבָר֣וּךְ צוּרִ֑י{{ר1}}וְ֝יָר֗וּם אֱלוֹהֵ֥י יִשְׁעִֽי׃</t>
  </si>
  <si>
    <t>{{מ:פסוק|איכה|ה|ו}}</t>
  </si>
  <si>
    <t>מִצְרַ֙יִם֙ נָתַ֣נּוּ יָ֔ד אַשּׁ֖וּר לִשְׂבֹּ֥עַֽ לָֽחֶם׃</t>
  </si>
  <si>
    <t>{{מ:פסוק|עזרא|ב|נ}}</t>
  </si>
  <si>
    <t>בְּנֵי־אַסְנָ֥ה בְנֵי־{{נוסח|מְעוּנִ֖ים|=ש1ת ומסורה וחלק מהדפוסים (וכן בקורן)|ל-כתיב=מְעיּנִ֖ים (ביו"ד), ל-קרי=מְעוּנִ֖ים (בוי"ו) וכן הוא במקצת דפוסים}} בְּנֵ֥י {{כו"ק|נפיסים|נְפוּסִֽים}}׃</t>
  </si>
  <si>
    <t>{{מ:פסוק|תהלים|יח|מח}}</t>
  </si>
  <si>
    <t>הָאֵ֗ל הַנּוֹתֵ֣ן נְקָמ֣וֹת לִ֑י{{ר1}}וַיַּדְבֵּ֖ר עַמִּ֣ים תַּחְתָּֽי׃</t>
  </si>
  <si>
    <t>{{מ:פסוק|איכה|ה|ז}}</t>
  </si>
  <si>
    <t>אֲבֹתֵ֤ינוּ חָֽטְאוּ֙ {{נוסח|{{כו"ק|אינם|וְאֵינָ֔ם}} {{כו"ק|אנחנו|וַאֲנַ֖חְנוּ}}|שתי התיבות הן שתי הערות קרי שונות בכתי"ל, ולכן סומנו גם כאן בנפרד (ולא ברצף כמו שעשו במהדורת סימנים).}} עֲוֺנֹתֵיהֶ֥ם סָבָֽלְנוּ׃</t>
  </si>
  <si>
    <t>{{מ:פסוק|עזרא|ב|נא}}</t>
  </si>
  <si>
    <t>{{מ:פסוק|תהלים|יח|מט}}</t>
  </si>
  <si>
    <t>בְּנֵי־בַקְבּ֥וּק בְּנֵי־חֲקוּפָ֖א בְּנֵ֥י חַרְחֽוּר׃</t>
  </si>
  <si>
    <t>מְפַלְּטִ֗י{{ר0}}מֵאֹ֫יְבָ֥י{{ר1}}אַ֣ף מִן־קָ֭מַי תְּרוֹמְמֵ֑נִי{{ר2}}מֵאִ֥ישׁ חָ֝מָ֗ס תַּצִּילֵֽנִי׃</t>
  </si>
  <si>
    <t>{{מ:פסוק|איכה|ה|ח}}</t>
  </si>
  <si>
    <t>עֲבָדִים֙ מָ֣שְׁלוּ בָ֔נוּ פֹּרֵ֖ק אֵ֥ין מִיָּדָֽם׃</t>
  </si>
  <si>
    <t>{{מ:פסוק|עזרא|ב|נב}}</t>
  </si>
  <si>
    <t>{{מ:פסוק|תהלים|יח|נ}}</t>
  </si>
  <si>
    <t>בְּנֵי־בַצְל֥וּת בְּנֵי־מְחִידָ֖א בְּנֵ֥י חַרְשָֽׁא׃</t>
  </si>
  <si>
    <t>עַל־כֵּ֤ן{{מ:לגרמיה}}אוֹדְךָ֖ בַגּוֹיִ֥ם{{מ:פסק}}יְהֹוָ֑ה{{ר1}}וּלְשִׁמְךָ֥ אֲזַמֵּֽרָה׃</t>
  </si>
  <si>
    <t>{{מ:פסוק|איכה|ה|ט}}</t>
  </si>
  <si>
    <t>בְּנַפְשֵׁ֙נוּ֙ נָבִ֣יא לַחְמֵ֔נוּ מִפְּנֵ֖י חֶ֥רֶב הַמִּדְבָּֽר׃</t>
  </si>
  <si>
    <t>{{מ:פסוק|תהלים|יח|נא}}</t>
  </si>
  <si>
    <t>{{מ:פסוק|עזרא|ב|נג}}</t>
  </si>
  <si>
    <t>{{קו"כ-אם|מַגְדִּל֮|ל-קרי=מַגְדִּיל֮}} יְשׁוּע{{אתנח הפוך}}וֹת מַ֫לְכּ֥וֹ{{ר1}}וְעֹ֤שֶׂה חֶ֨סֶד{{מ:לגרמיה}}לִמְשִׁיח֗וֹ{{ר1}}לְדָוִ֥ד וּלְזַרְע֗וֹ{{ר2}}עַד־עוֹלָֽם׃</t>
  </si>
  <si>
    <t>בְּנֵי־בַרְק֥וֹס בְּֽנֵי־סִֽיסְרָ֖א בְּנֵי־תָֽמַח׃</t>
  </si>
  <si>
    <t>{{מ:פסוק|איכה|ה|י}}</t>
  </si>
  <si>
    <t>עוֹרֵ֙נוּ֙ כְּתַנּ֣וּר נִכְמָ֔רוּ מִפְּנֵ֖י זַלְעֲפ֥וֹת רָעָֽב׃</t>
  </si>
  <si>
    <t>{{מ:פסוק|איכה|ה|יא}}</t>
  </si>
  <si>
    <t>{{מ:פסוק|עזרא|ב|נד}}</t>
  </si>
  <si>
    <t>ספר תהלים/יט</t>
  </si>
  <si>
    <t>נָשִׁים֙ בְּצִיּ֣וֹן עִנּ֔וּ בְּתֻלֹ֖ת בְּעָרֵ֥י יְהוּדָֽה׃</t>
  </si>
  <si>
    <t>בְּנֵ֥י נְצִ֖יחַ בְּנֵ֥י חֲטִיפָֽא׃</t>
  </si>
  <si>
    <t>{{מ:פסוק|איכה|ה|יב}}</t>
  </si>
  <si>
    <t>שָׂרִים֙ בְּיָדָ֣ם נִתְל֔וּ פְּנֵ֥י זְקֵנִ֖ים לֹ֥א נֶהְדָּֽרוּ׃</t>
  </si>
  <si>
    <t>{{מ:פסוק|תהלים|יט|א}}</t>
  </si>
  <si>
    <t>{{מ:פסוק|איכה|ה|יג}}</t>
  </si>
  <si>
    <t>{{מ:פסוק|עזרא|ב|נה}}</t>
  </si>
  <si>
    <t>בַּחוּרִים֙ טְח֣וֹן נָשָׂ֔אוּ וּנְעָרִ֖ים בָּעֵ֥ץ כָּשָֽׁלוּ׃</t>
  </si>
  <si>
    <t>בְּנֵ֖י עַבְדֵ֣י שְׁלֹמֹ֑ה בְּנֵי־סֹטַ֥י בְּנֵי־הַסֹּפֶ֖רֶת בְּנֵ֥י פְרוּדָֽא׃</t>
  </si>
  <si>
    <t>{{מ:פסוק|איכה|ה|יד}}</t>
  </si>
  <si>
    <t>{{מ:פסוק|תהלים|יט|ב}}</t>
  </si>
  <si>
    <t>זְקֵנִים֙ מִשַּׁ֣עַר שָׁבָ֔תוּ בַּחוּרִ֖ים מִנְּגִינָתָֽם׃</t>
  </si>
  <si>
    <t>הַשָּׁמַ֗יִם מְֽסַפְּרִ֥ים כְּבֽוֹד־אֵ֑ל{{ר1}}וּֽמַעֲשֵׂ֥ה יָ֝דָ֗יו מַגִּ֥יד הָרָקִֽיעַ׃</t>
  </si>
  <si>
    <t>{{מ:פסוק|איכה|ה|טו}}</t>
  </si>
  <si>
    <t>{{מ:פסוק|עזרא|ב|נו}}</t>
  </si>
  <si>
    <t>שָׁבַת֙ מְשׂ֣וֹשׂ לִבֵּ֔נוּ נֶהְפַּ֥ךְ לְאֵ֖בֶל מְחֹלֵֽנוּ׃</t>
  </si>
  <si>
    <t>בְּנֵי־יַעְלָ֥ה בְנֵי־דַרְק֖וֹן בְּנֵ֥י גִדֵּֽל׃</t>
  </si>
  <si>
    <t>{{מ:פסוק|תהלים|יט|ג}}</t>
  </si>
  <si>
    <t>י֣וֹם לְ֭יוֹם יַבִּ֣יעַֽ אֹ֑מֶר{{ר1}}וְלַ֥יְלָה לְּ֝לַ֗יְלָה יְחַוֶּה־דָּֽעַת׃</t>
  </si>
  <si>
    <t>{{מ:פסוק|איכה|ה|טז}}</t>
  </si>
  <si>
    <t>נָֽפְלָה֙ עֲטֶ֣רֶת רֹאשֵׁ֔נוּ אֽוֹי־נָ֥א לָ֖נוּ כִּ֥י חָטָֽאנוּ׃</t>
  </si>
  <si>
    <t>{{מ:פסוק|תהלים|יט|ד}}</t>
  </si>
  <si>
    <t>אֵֽין־אֹ֭מֶר וְאֵ֣ין דְּבָרִ֑ים{{ר1}}בְּ֝לִ֗י נִשְׁמָ֥ע קוֹלָֽם׃</t>
  </si>
  <si>
    <t>{{מ:פסוק|עזרא|ב|נז}}</t>
  </si>
  <si>
    <t>בְּנֵ֧י שְׁפַטְיָ֣ה בְנֵֽי־חַטִּ֗יל בְּנֵ֛י פֹּכֶ֥רֶת הַצְּבָיִ֖ים בְּנֵ֥י אָמִֽי׃</t>
  </si>
  <si>
    <t>{{מ:פסוק|איכה|ה|יז}}</t>
  </si>
  <si>
    <t>עַל־זֶ֗ה הָיָ֤ה דָוֶה֙ לִבֵּ֔נוּ עַל־אֵ֖לֶּה חָשְׁכ֥וּ עֵינֵֽינוּ׃</t>
  </si>
  <si>
    <t>{{מ:פסוק|תהלים|יט|ה}}</t>
  </si>
  <si>
    <t>בְּכׇל־הָאָ֨רֶץ{{מ:לגרמיה}}יָ֘צָ֤א קַוָּ֗ם{{ר1}}וּבִקְצֵ֣ה תֵ֭בֵל מִלֵּיהֶ֑ם{{ר2}}לַ֝שֶּׁ֗מֶשׁ{{ר0}}שָֽׂם־אֹ֥הֶל בָּהֶֽם׃</t>
  </si>
  <si>
    <t>{{מ:פסוק|איכה|ה|יח}}</t>
  </si>
  <si>
    <t>עַ֤ל הַר־צִיּוֹן֙ שֶׁשָּׁמֵ֔ם שׁוּעָלִ֖ים הִלְּכוּ־בֽוֹ׃</t>
  </si>
  <si>
    <t>{{מ:פסוק|תהלים|יט|ו}}</t>
  </si>
  <si>
    <t>וְה֗וּא כְּ֭חָתָן יֹצֵ֣א מֵחֻפָּת֑וֹ{{ר1}}יָשִׂ֥ישׂ כְּ֝גִבּ֗וֹר לָר֥וּץ אֹֽרַח׃</t>
  </si>
  <si>
    <t>{{מ:פסוק|עזרא|ב|נח}}</t>
  </si>
  <si>
    <t>כׇּ֨ל־הַנְּתִינִ֔ים וּבְנֵ֖י עַבְדֵ֣י שְׁלֹמֹ֑ה שְׁלֹ֥שׁ מֵא֖וֹת תִּשְׁעִ֥ים וּשְׁנָֽיִם׃</t>
  </si>
  <si>
    <t>{{מ:פסוק|איכה|ה|יט}}</t>
  </si>
  <si>
    <t>{{מ:פסוק|תהלים|יט|ז}}</t>
  </si>
  <si>
    <t>אַתָּ֤ה יְהֹוָה֙ לְעוֹלָ֣ם תֵּשֵׁ֔ב כִּסְאֲךָ֖ {{נוסח|לְד֥וֹר וָדֽוֹר|=ש1 ומסורות-אלת (כתיב מלא וי"ו ומלא וי"ו בשתי התיבות) ובדפוסים וקורן|ל=&lt;לְדֹ֥ר וָדֽוֹר&gt; (כתיב חסר וי"ו ומלא וי"ו)||ת=&lt;לְדֹ֥ר וָדֹֽר&gt; (כתיב חסר וי"ו וחסר וי"ו)}}׃</t>
  </si>
  <si>
    <t>מִקְצֵ֤ה הַשָּׁמַ֨יִם{{מ:לגרמיה}}מֽוֹצָא֗וֹ{{ר1}}וּתְקוּפָת֥וֹ עַל־קְצוֹתָ֑ם{{ר2}}וְאֵ֥ין נִ֝סְתָּ֗ר{{ר0}}{{נוסח|מֵחַמָּתֽוֹ|=ש1|ל=מֵֽחַמָּתוֹ (מקום הסילוק [או געיה וחסר סילוק]!)|הערות ברויאר ודותן והמקליד}}׃</t>
  </si>
  <si>
    <t>{{מ:פסוק|עזרא|ב|נט}}</t>
  </si>
  <si>
    <t>{{מ:פסוק|איכה|ה|כ}}</t>
  </si>
  <si>
    <t>{{מ:פסוק|תהלים|יט|ח}}</t>
  </si>
  <si>
    <t>וְאֵ֗לֶּה הָֽעֹלִים֙ מִתֵּ֥ל מֶ֙לַח֙ תֵּ֣ל חַרְשָׁ֔א כְּר֥וּב אַדָּ֖ן אִמֵּ֑ר וְלֹ֣א יָֽכְל֗וּ לְהַגִּ֤יד בֵּית־אֲבוֹתָם֙ וְזַרְעָ֔ם אִ֥ם מִיִּשְׂרָאֵ֖ל הֵֽם׃</t>
  </si>
  <si>
    <t>תּ֘וֹרַ֤ת יְהֹוָ֣ה תְּ֭מִימָה מְשִׁ֣יבַת נָ֑פֶשׁ{{ר1}}עֵד֥וּת יְהֹוָ֥ה נֶ֝אֱמָנָ֗ה מַחְכִּ֥ימַת פֶּֽתִי׃</t>
  </si>
  <si>
    <t>לָ֤מָּה לָנֶ֙צַח֙ תִּשְׁכָּחֵ֔נוּ תַּֽעַזְבֵ֖נוּ לְאֹ֥רֶךְ יָמִֽים׃</t>
  </si>
  <si>
    <t>{{מ:פסוק|תהלים|יט|ט}}</t>
  </si>
  <si>
    <t>{{מ:פסוק|איכה|ה|כא}}</t>
  </si>
  <si>
    <t>פִּקּ֘וּדֵ֤י יְהֹוָ֣ה יְ֭שָׁרִים מְשַׂמְּחֵי־לֵ֑ב{{ר1}}מִצְוַ֥ת יְהֹוָ֥ה בָּ֝רָ֗ה מְאִירַ֥ת עֵינָֽיִם׃</t>
  </si>
  <si>
    <t>הֲשִׁיבֵ֨נוּ יְהֹוָ֤ה{{מ:פסק}}אֵלֶ֙יךָ֙ {{כו"ק|ונשוב|וְֽנָשׁ֔וּבָה}} חַדֵּ֥שׁ יָמֵ֖ינוּ כְּקֶֽדֶם׃</t>
  </si>
  <si>
    <t>{{מ:פסוק|עזרא|ב|ס}}</t>
  </si>
  <si>
    <t>בְּנֵי־דְלָיָ֥ה בְנֵי־טוֹבִיָּ֖ה בְּנֵ֣י נְקוֹדָ֑א שֵׁ֥שׁ מֵא֖וֹת חֲמִשִּׁ֥ים וּשְׁנָֽיִם׃</t>
  </si>
  <si>
    <t>{{מ:פסוק|תהלים|יט|י}}</t>
  </si>
  <si>
    <t>יִרְאַ֤ת יְהֹוָ֨ה{{מ:לגרמיה}}{{ר0|רווח=לא}}טְהוֹרָה֮ עוֹמֶ{{אתנח הפוך}}דֶת לָ֫עַ֥ד{{ר1}}מִֽשְׁפְּטֵי־יְהֹוָ֥ה אֱמֶ֑ת{{ר1}}צָֽדְק֥וּ יַחְדָּֽו׃</t>
  </si>
  <si>
    <t>{{מ:פסוק|איכה|ה|כב}}</t>
  </si>
  <si>
    <t>כִּ֚י אִם־מָאֹ֣ס מְאַסְתָּ֔נוּ קָצַ֥פְתָּ עָלֵ֖ינוּ עַד־מְאֹֽד׃</t>
  </si>
  <si>
    <t>{{מ:פסוק|תהלים|יט|יא}}</t>
  </si>
  <si>
    <t>הַֽנֶּחֱמָדִ֗ים מִ֭זָּהָב וּמִפַּ֣ז רָ֑ב{{ר1}}וּמְתוּקִ֥ים מִ֝דְּבַ֗שׁ וְנֹ֣פֶת צוּפִֽים׃</t>
  </si>
  <si>
    <t>{{מ:פסוק|עזרא|ב|סא}}</t>
  </si>
  <si>
    <t>////&lt;קטע התחלה=סיום בטוב/&gt;{{נוסח|{{צבע גופן|אפור|השיבנו יהוה אליך ונשובה חדש ימינו כקדם}}|=מנהג יפה (מופיע בכתבי־יד מאוחרים ובדפוסים) לחזור על הפסוק שלפני האחרון כדי לסיים בטוב (בסוף הספרים ישעיהו, מלאכי, איכה, קהלת).|כן הוא בקורן ואף בדותן (למרות שהמנהג אינו קיים בכתי"ל).}}&lt;קטע סוף=סיום בטוב/&gt;&lt;noinclude&gt;//{{תבנית:משתמש:Dovi/טעמי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איכה}}//&lt;/noinclude&gt;</t>
  </si>
  <si>
    <t>וּמִבְּנֵי֙ הַכֹּ֣הֲנִ֔ים בְּנֵ֥י חֳבַיָּ֖ה בְּנֵ֣י הַקּ֑וֹץ בְּנֵ֣י בַרְזִלַּ֗י אֲשֶׁ֣ר לָ֠קַ֠ח מִבְּנ֞וֹת בַּרְזִלַּ֤י הַגִּלְעָדִי֙ אִשָּׁ֔ה וַיִּקָּרֵ֖א עַל־שְׁמָֽם׃</t>
  </si>
  <si>
    <t>{{מ:פסוק|תהלים|יט|יב}}</t>
  </si>
  <si>
    <t>גַּֽם־עַ֭בְדְּךָ נִזְהָ֣ר בָּהֶ֑ם{{ר1}}בְּ֝שׇׁמְרָ֗ם עֵ֣קֶב רָֽב׃</t>
  </si>
  <si>
    <t>{{מ:פסוק|עזרא|ב|סב}}</t>
  </si>
  <si>
    <t>אֵ֗לֶּה בִּקְשׁ֧וּ כְתָבָ֛ם הַמִּתְיַחְשִׂ֖ים וְלֹ֣א נִמְצָ֑אוּ וַֽיְגֹאֲל֖וּ מִן־הַכְּהֻנָּֽה׃</t>
  </si>
  <si>
    <t>{{מ:פסוק|תהלים|יט|יג}}</t>
  </si>
  <si>
    <t>שְׁגִיא֥וֹת מִֽי־יָבִ֑ין{{ר1}}מִֽנִּסְתָּר֥וֹת נַקֵּֽנִי׃</t>
  </si>
  <si>
    <t>{{מ:פסוק|תהלים|יט|יד}}</t>
  </si>
  <si>
    <t>גַּ֤ם מִזֵּדִ֨ים{{מ:לגרמיה}}חֲשֹׂ֬ךְ עַבְדֶּ֗ךָ{{ר1}}אַֽל־יִמְשְׁלוּ־בִ֣י אָ֣ז אֵיתָ֑ם{{ר2}}וְ֝נִקֵּ֗יתִי{{ר0}}מִפֶּ֥שַֽׁע רָֽב׃</t>
  </si>
  <si>
    <t>{{מ:פסוק|עזרא|ב|סג}}</t>
  </si>
  <si>
    <t>וַיֹּ֤אמֶר הַתִּרְשָׁ֙תָא֙ לָהֶ֔ם אֲשֶׁ֥ר לֹא־יֹאכְל֖וּ מִקֹּ֣דֶשׁ הַקֳּדָשִׁ֑ים עַ֛ד עֲמֹ֥ד כֹּהֵ֖ן לְאוּרִ֥ים וּלְתֻמִּֽים׃</t>
  </si>
  <si>
    <t>{{מ:פסוק|תהלים|יט|טו}}</t>
  </si>
  <si>
    <t>{{נוסח|יִ֥הְיֽוּ|=ש1|ל=יִֽהְי֥וּ (געיה ומרכא) לפי המקליד ע"פ BHS (וכך נראה קצת יותר נכון בצילום כתי"ל בתוספת המקף שהוא ודאי: יִֽהְי֥וּ־), יִֽהְיֽוּ־ (שתי געיות ומקף) לפי דותן|ל=יִ֥הְיֽוּ־ (מרכא וגעיה ומקף בתיבת משרת) לפי ברויאר בדומה ל-ש1 (מלבד שאין בו מקף), וכך הטעים את המילה ע"פ כללי משרת של לגרמיה בתחום שלטון פזר (עמ' 265; והשוו לעיל יז, יד). וכך עשו גם במקראות גדולות הכתר.|קורן=יִהְי֥וּ (מרכא מלרע) בדומה למ"ש=יִֽהְי֥וּ, סימנים ע"פ ברויאר במהדורה הראשונה ושינו ל-יִ֣הְיֽוּ(?) במהדורת התנ"ך השלם. מכון ממרא ע"פ ברויאר.}} לְרָצ֨וֹן{{מ:לגרמיה}}אִמְרֵי־פִ֡י{{ר1}}וְהֶגְי֣וֹן לִבִּ֣י לְפָנֶ֑יךָ{{ר2}}יְ֝הֹוָ֗ה{{ר0}}צוּרִ֥י וְגֹאֲלִֽי׃</t>
  </si>
  <si>
    <t>{{מ:פסוק|עזרא|ב|סד}}</t>
  </si>
  <si>
    <t>כׇּל־הַקָּהָ֖ל כְּאֶחָ֑ד אַרְבַּ֣ע רִבּ֔וֹא אַלְפַּ֖יִם שְׁלֹשׁ־מֵא֥וֹת שִׁשִּֽׁים׃</t>
  </si>
  <si>
    <t>ספר תהלים/כ</t>
  </si>
  <si>
    <t>{{מ:פסוק|תהלים|כ|א}}</t>
  </si>
  <si>
    <t>{{מ:פסוק|עזרא|ב|סה}}</t>
  </si>
  <si>
    <t>מִ֠לְּבַ֠ד עַבְדֵיהֶ֤ם וְאַמְהֹֽתֵיהֶם֙ אֵ֔לֶּה שִׁבְעַ֣ת אֲלָפִ֔ים שְׁלֹ֥שׁ מֵא֖וֹת שְׁלֹשִׁ֣ים וְשִׁבְעָ֑ה וְלָהֶ֛ם מְשֹׁרְרִ֥ים וּֽמְשֹׁרְר֖וֹת מָאתָֽיִם׃</t>
  </si>
  <si>
    <t>{{מ:פסוק|תהלים|כ|ב}}</t>
  </si>
  <si>
    <t>יַֽעַנְךָ֣ יְ֭הֹוָה בְּי֣וֹם צָרָ֑ה{{ר1}}יְ֝שַׂגֶּבְךָ֗ שֵׁ֤ם{{מ:לגרמיה}}אֱלֹהֵ֬י יַעֲקֹֽב׃</t>
  </si>
  <si>
    <t>{{מ:פסוק|עזרא|ב|סו}}</t>
  </si>
  <si>
    <t>סוּסֵיהֶ֕ם שְׁבַ֥ע מֵא֖וֹת שְׁלֹשִׁ֣ים וְשִׁשָּׁ֑ה פִּרְדֵיהֶ֕ם מָאתַ֖יִם אַרְבָּעִ֥ים וַחֲמִשָּֽׁה׃</t>
  </si>
  <si>
    <t>{{מ:פסוק|תהלים|כ|ג}}</t>
  </si>
  <si>
    <t>יִשְׁלַֽח־עֶזְרְךָ֥ מִקֹּ֑דֶשׁ{{ר1}}וּ֝מִצִּיּ֗וֹן יִסְעָדֶֽךָּ׃</t>
  </si>
  <si>
    <t>{{מ:פסוק|תהלים|כ|ד}}</t>
  </si>
  <si>
    <t>יִזְכֹּ֥ר כׇּל־מִנְחֹתֶ֑ךָ{{ר1}}וְעוֹלָתְךָ֖ יְדַשְּׁנֶ֣ה סֶֽלָה׃</t>
  </si>
  <si>
    <t>מגילת קהלת/א</t>
  </si>
  <si>
    <t>סז</t>
  </si>
  <si>
    <t>{{מ:פסוק|עזרא|ב|סז}}</t>
  </si>
  <si>
    <t>גְּמַ֨לֵּיהֶ֔ם אַרְבַּ֥ע מֵא֖וֹת שְׁלֹשִׁ֣ים וַחֲמִשָּׁ֑ה חֲמֹרִ֕ים שֵׁ֣שֶׁת אֲלָפִ֔ים שְׁבַ֥ע מֵא֖וֹת וְעֶשְׂרִֽים׃</t>
  </si>
  <si>
    <t>{{מ:פסוק|תהלים|כ|ה}}</t>
  </si>
  <si>
    <t>יִֽתֶּן־לְךָ֥ כִלְבָבֶ֑ךָ{{ר1}}וְֽכׇל־עֲצָתְךָ֥ יְמַלֵּֽא׃</t>
  </si>
  <si>
    <t>סח</t>
  </si>
  <si>
    <t>{{מ:פסוק|עזרא|ב|סח}}</t>
  </si>
  <si>
    <t>{{מ:ספר חדש|קהלת}}</t>
  </si>
  <si>
    <t>וּמֵרָאשֵׁי֙ הָֽאָב֔וֹת בְּבוֹאָ֕ם לְבֵ֥ית יְהֹוָ֖ה אֲשֶׁ֣ר בִּירוּשָׁל{{מ:ירושלם|ָ|֑}}ם הִֽתְנַדְּבוּ֙ לְבֵ֣ית הָֽאֱלֹהִ֔ים לְהַעֲמִיד֖וֹ עַל־מְכוֹנֽוֹ׃</t>
  </si>
  <si>
    <t>{{מ:פסוק|קהלת|א|א|סדר=א}}</t>
  </si>
  <si>
    <t>דִּבְרֵי֙ קֹהֶ֣לֶת בֶּן־דָּוִ֔ד מֶ֖לֶךְ בִּירוּשָׁל{{מ:ירושלם|ָ|ֽ}}ם׃</t>
  </si>
  <si>
    <t>{{מ:פסוק|תהלים|כ|ו}}</t>
  </si>
  <si>
    <t>נְרַנְּנָ֤ה{{מ:לגרמיה}}בִּ֘ישׁ֤וּעָתֶ֗ךָ{{ר1}}וּבְשֵֽׁם־אֱלֹהֵ֥ינוּ נִדְגֹּ֑ל{{ר2}}יְמַלֵּ֥א יְ֝הֹוָ֗ה{{ר0}}כׇּל־מִשְׁאֲלוֹתֶֽיךָ׃</t>
  </si>
  <si>
    <t>סט</t>
  </si>
  <si>
    <t>{{מ:פסוק|עזרא|ב|סט}}</t>
  </si>
  <si>
    <t>כְּכֹחָ֗ם נָתְנוּ֮ לְאוֹצַ֣ר הַמְּלָאכָה֒ זָהָ֗ב דַּרְכְּמוֹנִים֙ שֵׁשׁ־רִבֹּ֣אות וָאֶ֔לֶף{{נוסח| |ל=פרשה סתומה (פסקא באמצע פסוק)}}וְכֶ֕סֶף מָנִ֖ים חֲמֵ֣שֶׁת אֲלָפִ֑ים וְכׇתְנֹ֥ת כֹּהֲנִ֖ים מֵאָֽה׃</t>
  </si>
  <si>
    <t>{{מ:פסוק|קהלת|א|ב}}</t>
  </si>
  <si>
    <t>הֲבֵ֤ל הֲבָלִים֙ אָמַ֣ר קֹהֶ֔לֶת הֲבֵ֥ל הֲבָלִ֖ים הַכֹּ֥ל הָֽבֶל׃</t>
  </si>
  <si>
    <t>{{מ:פסוק|תהלים|כ|ז}}</t>
  </si>
  <si>
    <t>עַתָּ֤ה יָדַ֗עְתִּי{{ר1}}כִּ֤י הוֹשִׁ֥יעַ{{מ:פסק}}יְהֹוָ֗ה מְשִׁ֫יח֥וֹ{{ר3}}יַ֭עֲנֵהוּ מִשְּׁמֵ֣י קׇדְשׁ֑וֹ{{ר1}}בִּ֝גְבֻר֗וֹת יֵ֣שַׁע יְמִינֽוֹ׃</t>
  </si>
  <si>
    <t>ע</t>
  </si>
  <si>
    <t>{{מ:פסוק|קהלת|א|ג}}</t>
  </si>
  <si>
    <t>מַה־יִּתְר֖וֹן לָֽאָדָ֑ם {{נוסח|בְּכׇ֨ל־עֲמָל֔וֹ|ל=בְּכָל־עֲמָל֔וֹ (אין מתיגה)|קורן, ברויאר, סימנים, מכון ממרא}} שֶֽׁיַּעֲמֹ֖ל תַּ֥חַת הַשָּֽׁמֶשׁ׃</t>
  </si>
  <si>
    <t>{{מ:פסוק|עזרא|ב|ע}}</t>
  </si>
  <si>
    <t>וַיֵּשְׁב֣וּ הַכֹּהֲנִ֣ים וְ֠הַלְוִיִּ֠ם וּֽמִן־הָעָ֞ם וְהַמְשֹׁרְרִ֧ים וְהַשּׁוֹעֲרִ֛ים וְהַנְּתִינִ֖ים בְּעָרֵיהֶ֑ם וְכׇל־יִשְׂרָאֵ֖ל בְּעָרֵיהֶֽם׃</t>
  </si>
  <si>
    <t>{{מ:פסוק|תהלים|כ|ח}}</t>
  </si>
  <si>
    <t>אֵ֣לֶּה בָ֭רֶכֶב וְאֵ֣לֶּה בַסּוּסִ֑ים{{ר1}}וַאֲנַ֓חְנוּ{{מ:לגרמיה}}בְּשֵׁם־יְהֹוָ֖ה אֱלֹהֵ֣ינוּ נַזְכִּֽיר׃</t>
  </si>
  <si>
    <t>{{מ:פסוק|קהלת|א|ד}}</t>
  </si>
  <si>
    <t>דּ֤וֹר הֹלֵךְ֙ וְד֣וֹר בָּ֔א וְהָאָ֖רֶץ לְעוֹלָ֥ם עֹמָֽדֶת׃</t>
  </si>
  <si>
    <t>{{מ:פסוק|קהלת|א|ה}}</t>
  </si>
  <si>
    <t>וְזָרַ֥ח הַשֶּׁ֖מֶשׁ וּבָ֣א הַשָּׁ֑מֶשׁ וְאֶ֨ל־מְקוֹמ֔וֹ שׁוֹאֵ֛ף זוֹרֵ֥חַֽ ה֖וּא שָֽׁם׃</t>
  </si>
  <si>
    <t>{{מ:פסוק|תהלים|כ|ט}}</t>
  </si>
  <si>
    <t>הֵ֭מָּה כָּרְע֣וּ וְנָפָ֑לוּ{{ר1}}וַאֲנַ֥חְנוּ {{נוסח|קַּ֝֗מְנוּ|=ל ובדפוסים|שיטת-א=קַּ֝מְנוּ}} וַנִּתְעוֹדָֽד׃</t>
  </si>
  <si>
    <t>ספר עזרא/עזרא ג</t>
  </si>
  <si>
    <t>{{מ:פסוק|קהלת|א|ו}}</t>
  </si>
  <si>
    <t>הוֹלֵךְ֙ אֶל־דָּר֔וֹם וְסוֹבֵ֖ב אֶל־צָפ֑וֹן סוֹבֵ֤ב{{מ:פסק}}סֹבֵב֙ הוֹלֵ֣ךְ הָר֔וּחַ וְעַל־סְבִיבֹתָ֖יו שָׁ֥ב הָרֽוּחַ׃</t>
  </si>
  <si>
    <t>{{מ:פסוק|תהלים|כ|י|סדר=ג}}</t>
  </si>
  <si>
    <t>{{מ:פסוק|קהלת|א|ז}}</t>
  </si>
  <si>
    <t>כׇּל־הַנְּחָלִים֙ הֹלְכִ֣ים אֶל־הַיָּ֔ם וְהַיָּ֖ם אֵינֶ֣נּוּ מָלֵ֑א אֶל־מְק֗וֹם שֶׁ֤הַנְּחָלִים֙ הֹֽלְכִ֔ים שָׁ֛ם הֵ֥ם שָׁבִ֖ים לָלָֽכֶת׃</t>
  </si>
  <si>
    <t>יְהֹוָ֥ה הוֹשִׁ֑יעָה{{ר1}}הַ֝מֶּ֗לֶךְ יַעֲנֵ֥נוּ בְיוֹם־קׇרְאֵֽנוּ׃</t>
  </si>
  <si>
    <t>{{מ:פסוק|עזרא|ג|א}}</t>
  </si>
  <si>
    <t>וַיִּגַּע֙ הַחֹ֣דֶשׁ הַשְּׁבִיעִ֔י וּבְנֵ֥י יִשְׂרָאֵ֖ל בֶּעָרִ֑ים{{פסקא באמצע פסוק|{{סס}}|עזרא ג א}}וַיֵּאָסְפ֥וּ הָעָ֛ם כְּאִ֥ישׁ אֶחָ֖ד אֶל־יְרוּשָׁל{{מ:ירושלם|ָ|ֽ}}ם׃</t>
  </si>
  <si>
    <t>{{מ:פסוק|קהלת|א|ח}}</t>
  </si>
  <si>
    <t>כׇּל־הַדְּבָרִ֣ים יְגֵעִ֔ים לֹא־יוּכַ֥ל אִ֖ישׁ לְדַבֵּ֑ר לֹא־תִשְׂבַּ֥ע עַ֙יִן֙ לִרְא֔וֹת וְלֹא־תִמָּלֵ֥א אֹ֖זֶן מִשְּׁמֹֽעַ׃</t>
  </si>
  <si>
    <t>{{מ:פסוק|עזרא|ג|ב}}</t>
  </si>
  <si>
    <t>וַיָּ֩קׇם֩ יֵשׁ֨וּעַ בֶּן־יֽוֹצָדָ֜ק וְאֶחָ֣יו הַכֹּהֲנִ֗ים וּזְרֻבָּבֶ֤ל בֶּן־שְׁאַלְתִּיאֵל֙ וְאֶחָ֔יו וַיִּבְנ֕וּ אֶת־מִזְבַּ֖ח אֱלֹהֵ֣י יִשְׂרָאֵ֑ל לְהַעֲל֤וֹת עָלָיו֙ עֹל֔וֹת כַּכָּת֕וּב בְּתוֹרַ֖ת מֹשֶׁ֥ה אִישׁ־הָאֱלֹהִֽים׃</t>
  </si>
  <si>
    <t>{{מ:פסוק|קהלת|א|ט}}</t>
  </si>
  <si>
    <t>מַה־שֶּֽׁהָיָה֙ ה֣וּא שֶׁיִּהְיֶ֔ה {{נוסח|וּמַה־שֶּׁנַּֽעֲשָׂ֔ה|=ש1 ומנהג-א (שי"ן דגושה) וכן הכריעו ברויאר ומג"ה (וכן הוא בקורן, סימנים, מכון ממרא).|ל=וּמַה־שֶׁנַּֽעֲשָׂ֔ה (אין דגש בשי"ן)|בקורן ע"פ הדפוסים הוסיפו גם מתיגה במ"ם &lt;וּמַ֨ה־שֶּׁנַּֽעֲשָׂ֔ה&gt;}} ה֖וּא שֶׁיֵּעָשֶׂ֑ה וְאֵ֥ין כׇּל־חָדָ֖שׁ תַּ֥חַת הַשָּֽׁמֶשׁ׃</t>
  </si>
  <si>
    <t>ספר תהלים/כא</t>
  </si>
  <si>
    <t>{{מ:פסוק|עזרא|ג|ג}}</t>
  </si>
  <si>
    <t>וַיָּכִ֤ינוּ הַמִּזְבֵּ֙חַ֙ עַל־מְכ֣וֹנֹתָ֔יו כִּ֚י בְּאֵימָ֣ה עֲלֵיהֶ֔ם מֵעַמֵּ֖י הָאֲרָצ֑וֹת {{כו"ק|ויעל|וַיַּעֲל֨וּ}} עָלָ֤יו עֹלוֹת֙ לַֽיהֹוָ֔ה עֹל֖וֹת לַבֹּ֥קֶר וְלָעָֽרֶב׃</t>
  </si>
  <si>
    <t>{{מ:פסוק|קהלת|א|י}}</t>
  </si>
  <si>
    <t>יֵ֥שׁ דָּבָ֛ר שֶׁיֹּאמַ֥ר רְאֵה־זֶ֖ה חָדָ֣שׁ ה֑וּא כְּבָר֙ הָיָ֣ה לְעֹֽלָמִ֔ים אֲשֶׁ֥ר הָיָ֖ה מִלְּפָנֵֽנוּ׃</t>
  </si>
  <si>
    <t>{{מ:פסוק|עזרא|ג|ד}}</t>
  </si>
  <si>
    <t>{{נוסח|וַֽיַּעֲשׂ֛וּ|וַֽיַּעֲשׂ֛וּ בגעיה ימנית}} אֶת־חַ֥ג הַסֻּכּ֖וֹת כַּכָּת֑וּב וְעֹלַ֨ת י֤וֹם בְּיוֹם֙ בְּמִסְפָּ֔ר כְּמִשְׁפַּ֖ט דְּבַר־י֥וֹם בְּיוֹמֽוֹ׃</t>
  </si>
  <si>
    <t>{{מ:פסוק|קהלת|א|יא}}</t>
  </si>
  <si>
    <t>{{מ:פסוק|תהלים|כא|א}}</t>
  </si>
  <si>
    <t>אֵ֥ין זִכְר֖וֹן לָרִאשֹׁנִ֑ים וְגַ֨ם לָאַחֲרֹנִ֜ים שֶׁיִּהְי֗וּ לֹֽא־יִהְיֶ֤ה לָהֶם֙ זִכָּר֔וֹן עִ֥ם שֶׁיִּהְי֖וּ לָאַחֲרֹנָֽה׃</t>
  </si>
  <si>
    <t>{{מ:פסוק|עזרא|ג|ה}}</t>
  </si>
  <si>
    <t>{{נוסח|וְאַחֲרֵי־כֵ֞ן|ל=וְאַחֲרֵיכֵ֞ן (אין רווח ובלי מקף)|הערות דותן וברויאר (במהדורת חורב)}} עֹלַ֤ת תָּמִיד֙ וְלֶ֣חֳדָשִׁ֔ים וּלְכׇל־מוֹעֲדֵ֥י יְהֹוָ֖ה הַמְקֻדָּשִׁ֑ים וּלְכֹ֛ל מִתְנַדֵּ֥ב נְדָבָ֖ה לַיהֹוָֽה׃</t>
  </si>
  <si>
    <t>{{נוסח|{{ר4}}|פרשה פתוחה|ל=פרשה סתומה}}</t>
  </si>
  <si>
    <t>{{מ:פסוק|תהלים|כא|ב}}</t>
  </si>
  <si>
    <t>{{מ:פסוק|קהלת|א|יב}}</t>
  </si>
  <si>
    <t>יְֽהֹוָ֗ה בְּעׇזְּךָ֥ יִשְׂמַח־מֶ֑לֶךְ{{ר1}}וּ֝בִישׁ֥וּעָתְךָ֗ מַה־{{נוסח|{{קו"כ|יגיל|יָּ֥גֶל}}|ל=יתיר י' (ובהקלדה גירסה 4.16 הוסיפו קרי)}} מְאֹֽד׃</t>
  </si>
  <si>
    <t>אֲנִ֣י קֹהֶ֗לֶת הָיִ֥יתִי מֶ֛לֶךְ עַל־יִשְׂרָאֵ֖ל בִּירוּשָׁל{{מ:ירושלם|ָ|ֽ}}ם׃</t>
  </si>
  <si>
    <t>{{מ:פסוק|עזרא|ג|ו}}</t>
  </si>
  <si>
    <t>מִיּ֤וֹם אֶחָד֙ לַחֹ֣דֶשׁ הַשְּׁבִיעִ֔י הֵחֵ֕לּוּ לְהַעֲל֥וֹת עֹל֖וֹת לַיהֹוָ֑ה וְהֵיכַ֥ל יְהֹוָ֖ה לֹ֥א יֻסָּֽד׃</t>
  </si>
  <si>
    <t>{{מ:פסוק|תהלים|כא|ג}}</t>
  </si>
  <si>
    <t>תַּאֲוַ֣ת לִ֭בּוֹ נָתַ֣תָּה לּ֑וֹ{{ר1}}וַאֲרֶ֥שֶׁת שְׂ֝פָתָ֗יו בַּל־מָנַ֥עְתָּ סֶּֽלָה׃</t>
  </si>
  <si>
    <t>{{מ:פסוק|קהלת|א|יג}}</t>
  </si>
  <si>
    <t>וְנָתַ֣תִּי אֶת־לִבִּ֗י לִדְר֤וֹשׁ וְלָתוּר֙ בַּֽחׇכְמָ֔ה עַ֛ל כׇּל־אֲשֶׁ֥ר נַעֲשָׂ֖ה תַּ֣חַת הַשָּׁמָ֑יִם ה֣וּא{{מ:לגרמיה}}עִנְיַ֣ן רָ֗ע נָתַ֧ן אֱלֹהִ֛ים לִבְנֵ֥י הָאָדָ֖ם לַעֲנ֥וֹת בּֽוֹ׃</t>
  </si>
  <si>
    <t>{{מ:פסוק|עזרא|ג|ז}}</t>
  </si>
  <si>
    <t>וַיִּ֨תְּנוּ־כֶ֔סֶף לַחֹצְבִ֖ים וְלֶחָרָשִׁ֑ים וּמַאֲכָ֨ל וּמִשְׁתֶּ֜ה וָשֶׁ֗מֶן לַצִּֽדֹנִים֙ וְלַצֹּרִ֔ים לְהָבִיא֩ עֲצֵ֨י אֲרָזִ֤ים מִן־הַלְּבָנוֹן֙ אֶל־יָ֣ם יָפ֔וֹא כְּרִשְׁי֛וֹן כּ֥וֹרֶשׁ מֶֽלֶךְ־פָּרַ֖ס עֲלֵיהֶֽם׃</t>
  </si>
  <si>
    <t>{{מ:פסוק|תהלים|כא|ד}}</t>
  </si>
  <si>
    <t>כִּֽי־תְ֭קַדְּמֶנּוּ בִּרְכ֣וֹת ט֑וֹב{{ר1}}תָּשִׁ֥ית לְ֝רֹאשׁ֗וֹ עֲטֶ֣רֶת פָּֽז׃</t>
  </si>
  <si>
    <t>{{מ:פסוק|קהלת|א|יד}}</t>
  </si>
  <si>
    <t>רָאִ֙יתִי֙ אֶת־כׇּל־הַֽמַּעֲשִׂ֔ים שֶֽׁנַּעֲשׂ֖וּ תַּ֣חַת הַשָּׁ֑מֶשׁ וְהִנֵּ֥ה הַכֹּ֛ל הֶ֖בֶל וּרְע֥וּת רֽוּחַ׃</t>
  </si>
  <si>
    <t>{{מ:פסוק|תהלים|כא|ה}}</t>
  </si>
  <si>
    <t>חַיִּ֤ים{{מ:לגרמיה}}שָׁאַ֣ל מִ֭מְּךָ נָתַ֣תָּה לּ֑וֹ{{ר1}}אֹ֥רֶךְ יָ֝מִ֗ים עוֹלָ֥ם וָעֶֽד׃</t>
  </si>
  <si>
    <t>{{מ:פסוק|עזרא|ג|ח}}</t>
  </si>
  <si>
    <t>וּבַשָּׁנָ֣ה הַשֵּׁנִ֗ית לְבוֹאָ֞ם אֶל־בֵּ֤ית הָֽאֱלֹהִים֙ לִיר֣וּשָׁל{{מ:ירושלם|ַ|֔}}ם בַּחֹ֖דֶשׁ הַשֵּׁנִ֑י הֵחֵ֡לּוּ זְרֻבָּבֶ֣ל בֶּן־שְׁ֠אַלְתִּיאֵ֠ל וְיֵשׁ֨וּעַ בֶּן־יֽוֹצָדָ֜ק וּשְׁאָ֥ר אֲחֵיהֶ֣ם{{מ:לגרמיה}}הַכֹּהֲנִ֣ים וְהַלְוִיִּ֗ם וְכׇל־הַבָּאִים֙ מֵהַשְּׁבִ֣י יְרֽוּשָׁל{{מ:ירושלם|ַ|֔}}ם וַיַּעֲמִ֣ידוּ אֶת־הַלְוִיִּ֗ם מִבֶּ֨ן עֶשְׂרִ֤ים שָׁנָה֙ וָמַ֔עְלָה לְנַצֵּ֖חַ עַל־מְלֶ֥אכֶת בֵּית־יְהֹוָֽה׃</t>
  </si>
  <si>
    <t>{{מ:פסוק|תהלים|כא|ו}}</t>
  </si>
  <si>
    <t>{{מ:פסוק|קהלת|א|טו}}</t>
  </si>
  <si>
    <t>גָּד֣וֹל כְּ֭בוֹדוֹ בִּישׁוּעָתֶ֑ךָ{{ר1}}ה֥וֹד וְ֝הָדָר תְּשַׁוֶּ֥ה עָלָֽיו׃</t>
  </si>
  <si>
    <t>מְעֻוָּ֖ת לֹא־יוּכַ֣ל לִתְקֹ֑ן וְחֶסְר֖וֹן לֹא־יוּכַ֥ל לְהִמָּנֽוֹת׃</t>
  </si>
  <si>
    <t>{{מ:פסוק|עזרא|ג|ט}}</t>
  </si>
  <si>
    <t>{{מ:פסוק|תהלים|כא|ז}}</t>
  </si>
  <si>
    <t>כִּֽי־תְשִׁיתֵ֣הוּ בְרָכ֣וֹת לָעַ֑ד{{ר1}}תְּחַדֵּ֥הוּ בְ֝שִׂמְחָ֗ה אֶת־פָּנֶֽיךָ׃</t>
  </si>
  <si>
    <t>וַיַּעֲמֹ֣ד יֵשׁ֡וּעַ בָּנָ֣יו וְ֠אֶחָ֠יו קַדְמִיאֵ֨ל וּבָנָ֤יו בְּנֵֽי־יְהוּדָה֙ כְּאֶחָ֔ד לְנַצֵּ֛חַ עַל־עֹשֵׂ֥ה הַמְּלָאכָ֖ה בְּבֵ֣ית הָאֱלֹהִ֑ים{{פסקא באמצע פסוק|{{סס}}|עזרא ג ט}}בְּנֵי֙ חֵֽנָדָ֔ד בְּנֵיהֶ֥ם וַאֲחֵיהֶ֖ם הַלְוִיִּֽם׃</t>
  </si>
  <si>
    <t>{{מ:פסוק|קהלת|א|טז}}</t>
  </si>
  <si>
    <t>דִּבַּ֨רְתִּי אֲנִ֤י עִם־לִבִּי֙ לֵאמֹ֔ר אֲנִ֗י הִנֵּ֨ה הִגְדַּ֤לְתִּי וְהוֹסַ֙פְתִּי֙ חׇכְמָ֔ה עַ֛ל כׇּל־אֲשֶׁר־הָיָ֥ה לְפָנַ֖י עַל־יְרוּשָׁל{{מ:ירושלם|ָ|֑}}ם וְלִבִּ֛י רָאָ֥ה הַרְבֵּ֖ה חׇכְמָ֥ה וָדָֽעַת׃</t>
  </si>
  <si>
    <t>{{מ:פסוק|עזרא|ג|י}}</t>
  </si>
  <si>
    <t>וְיִסְּד֥וּ הַבֹּנִ֖ים אֶת־הֵיכַ֣ל יְהֹוָ֑ה וַיַּעֲמִ֩ידוּ֩ הַכֹּהֲנִ֨ים מְלֻבָּשִׁ֜ים בַּחֲצֹֽצְר֗וֹת וְהַלְוִיִּ֤ם בְּנֵֽי־אָסָף֙ בַּֽמְצִלְתַּ֔יִם לְהַלֵּל֙ אֶת־יְהֹוָ֔ה עַל־יְדֵ֖י דָּוִ֥יד מֶֽלֶךְ־יִשְׂרָאֵֽל׃</t>
  </si>
  <si>
    <t>{{מ:פסוק|תהלים|כא|ח}}</t>
  </si>
  <si>
    <t>{{מ:פסוק|קהלת|א|יז}}</t>
  </si>
  <si>
    <t>כִּֽי־הַ֭מֶּלֶךְ בֹּטֵ֣חַ בַּיהֹוָ֑ה{{ר1}}וּבְחֶ֥סֶד עֶ֝לְי֗וֹן בַּל־יִמּֽוֹט׃</t>
  </si>
  <si>
    <t>וָאֶתְּנָ֤ה לִבִּי֙ לָדַ֣עַת חׇכְמָ֔ה וְדַ֥עַת {{נוסח|הוֹלֵלֹ֖ת|=א(ק)ש1ת (כתיב מלא וי"ו וחסר וי"ו)|ל=הוֹלֵל֖וֹת (ובהתאם בדותן ובהקלדה). ברויאר ציין ל=הוֹלֵלֹ֖ת (כמו ברוב כתבי־היד), אבל הוי"ו השנייה ברורה בכתי"ל! האזור מטושטש, וייתכן שלדעתו של ברויאר יש סימני מחיקה לוי"ו; אולם גם אם היה ניסיון כזה למחיקה הוא לא צלח.|דפוסים וקורן=הֹֽלֵל֖וֹת (כתיב חסר וי"ו ומלא וי"ו)}} וְשִׂכְל֑וּת יָדַ֕עְתִּי שֶׁגַּם־זֶ֥ה ה֖וּא רַעְי֥וֹן רֽוּחַ׃</t>
  </si>
  <si>
    <t>{{מ:פסוק|עזרא|ג|יא}}</t>
  </si>
  <si>
    <t>{{נוסח|וַֽ֠יַּעֲנ֠וּ|ל=וַֽ֠יַּעֲנוּ בגעיה ימנית}} בְּהַלֵּ֨ל וּבְהוֹדֹ֤ת לַֽיהֹוָה֙ כִּ֣י ט֔וֹב כִּֽי־לְעוֹלָ֥ם חַסְדּ֖וֹ עַל־יִשְׂרָאֵ֑ל וְכׇל־הָעָ֡ם הֵרִ֩יעוּ֩ {{נוסח|תְרוּעָ֨ה|=ל|בהקלדה גירסה 4.16 העירו על גירסה חריגה במילה הזאת, ובגירסה 4.20 שינו את הטעם; כוונתם כנראה שמיקומו של טעם הקדמא בסוף האות עי"ן נראה כמו פשטא (תְרוּעָ֙ה).}} גְדוֹלָ֤ה בְהַלֵּל֙ לַֽיהֹוָ֔ה עַ֖ל הוּסַ֥ד בֵּית־יְהֹוָֽה׃</t>
  </si>
  <si>
    <t>{{מ:פסוק|תהלים|כא|ט}}</t>
  </si>
  <si>
    <t>{{מ:פסוק|קהלת|א|יח}}</t>
  </si>
  <si>
    <t>תִּמְצָ֣א יָ֭דְךָ לְכׇל־אֹיְבֶ֑יךָ{{ר1}}יְ֝מִֽינְךָ תִּמְצָ֥א שֹׂנְאֶֽיךָ׃</t>
  </si>
  <si>
    <t>כִּ֛י בְּרֹ֥ב חׇכְמָ֖ה רׇב־כָּ֑עַס וְיוֹסִ֥יף דַּ֖עַת יוֹסִ֥יף מַכְאֽוֹב׃</t>
  </si>
  <si>
    <t>{{מ:פסוק|עזרא|ג|יב}}</t>
  </si>
  <si>
    <t>וְרַבִּ֡ים מֵהַכֹּהֲנִ֣ים וְהַלְוִיִּם֩ וְרָאשֵׁ֨י הָאָב֜וֹת הַזְּקֵנִ֗ים אֲשֶׁ֨ר רָא֜וּ אֶת־הַבַּ֤יִת הָֽרִאשׁוֹן֙ בְּיׇסְד֔וֹ זֶ֤ה הַבַּ֙יִת֙ בְּעֵ֣ינֵיהֶ֔ם בֹּכִ֖ים בְּק֣וֹל גָּד֑וֹל וְרַבִּ֛ים בִּתְרוּעָ֥ה בְשִׂמְחָ֖ה לְהָרִ֥ים קֽוֹל׃</t>
  </si>
  <si>
    <t>{{מ:פסוק|תהלים|כא|י}}</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</si>
  <si>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קהלת}}//&lt;/noinclude&gt;</t>
  </si>
  <si>
    <t>תְּשִׁיתֵ֤מוֹ{{מ:לגרמיה}}כְּתַנּ֥וּר אֵשׁ֮{{ר0}}לְעֵ{{אתנח הפוך}}ת פָּ֫נֶ֥יךָ{{ר1}}יְ֭הֹוָה בְּאַפּ֣וֹ יְבַלְּעֵ֑ם{{ר1}}וְֽתֹאכְלֵ֥ם אֵֽשׁ׃</t>
  </si>
  <si>
    <t>{{מ:פסוק|עזרא|ג|יג|סדר=ב}}</t>
  </si>
  <si>
    <t>וְאֵ֣ין הָעָ֗ם מַכִּירִים֙ ק֚וֹל תְּרוּעַ֣ת הַשִּׂמְחָ֔ה לְק֖וֹל בְּכִ֣י הָעָ֑ם כִּ֣י הָעָ֗ם מְרִיעִים֙ תְּרוּעָ֣ה גְדוֹלָ֔ה וְהַקּ֥וֹל נִשְׁמַ֖ע עַד־לְמֵרָחֽוֹק׃</t>
  </si>
  <si>
    <t>מגילת קהלת/ב</t>
  </si>
  <si>
    <t>{{מ:פסוק|קהלת|ב|א}}</t>
  </si>
  <si>
    <t>ספר עזרא/עזרא ד</t>
  </si>
  <si>
    <t>{{נוסח|אָמַ֤רְתִּֽי|המקליד העיר כאן על צורה חריגה בכתי"ל, אמנם לא ברור למה התכוון (אולי לגעיה?), ובגירסה 4.18 ההערה כבר לא קיימת. וכך נדפס בכל המהדורות ע"פ כתבי־היד הטברנים.|קורן=אָמַ֤רְתִּי (אין געיה)}} אֲנִי֙ בְּלִבִּ֔י לְכָה־נָּ֛א {{נוסח|אֲנַסְּכָ֥ה|=ש1 ובדפוסים|ל=אֲנַסְּכָ֛ה? (בנקודת תביר?)|הנקודה הזעירה בתביר אינה מובהקת; ברויאר והמקליד קראו כאן תביר בכתי"ל (וברויאר תיקן למרכא במהדורתו), ואילו דותן קרא במרכא ואנחנו נוטים לדעתו.}} בְשִׂמְחָ֖ה וּרְאֵ֣ה בְט֑וֹב וְהִנֵּ֥ה גַם־ה֖וּא הָֽבֶל׃</t>
  </si>
  <si>
    <t>{{מ:פסוק|קהלת|ב|ב}}</t>
  </si>
  <si>
    <t>לִשְׂח֖וֹק אָמַ֣רְתִּי מְהוֹלָ֑ל וּלְשִׂמְחָ֖ה מַה־זֹּ֥ה עֹשָֽׂה׃</t>
  </si>
  <si>
    <t>{{מ:פסוק|עזרא|ד|א}}</t>
  </si>
  <si>
    <t>וַֽיִּשְׁמְע֔וּ צָרֵ֥י יְהוּדָ֖ה וּבִנְיָמִ֑ן כִּֽי־בְנֵ֤י הַגּוֹלָה֙ בּוֹנִ֣ים הֵיכָ֔ל לַיהֹוָ֖ה אֱלֹהֵ֥י יִשְׂרָאֵֽל׃</t>
  </si>
  <si>
    <t>{{מ:פסוק|תהלים|כא|יא}}</t>
  </si>
  <si>
    <t>פִּ֭רְיָמוֹ מֵאֶ֣רֶץ תְּאַבֵּ֑ד{{ר1}}וְ֝זַרְעָ֗ם מִבְּנֵ֥י אָדָֽם׃</t>
  </si>
  <si>
    <t>{{מ:פסוק|עזרא|ד|ב}}</t>
  </si>
  <si>
    <t>{{מ:פסוק|קהלת|ב|ג}}</t>
  </si>
  <si>
    <t>וַיִּגְּשׁ֨וּ אֶל־זְרֻבָּבֶ֜ל וְאֶל־רָאשֵׁ֣י {{נוסח|הָֽאָב֗וֹת|ל=הָֽאָב֗וֹת בגעיה ימנית}} וַיֹּאמְר֤וּ {{נוסח|לָהֶם֙|=ל|לפי ברויאר במהדורתו הראשונה ל=&lt;לָהֵם֙&gt; (בצירה); אמנם הנקודה שלישית נראית למרות שהיא מטושטשת.}} נִבְנֶ֣ה עִמָּכֶ֔ם כִּ֣י כָכֶ֔ם נִדְר֖וֹשׁ {{נוסח|לֵֽאלֹהֵיכֶ֑ם|ל=לֵֽאלֹהֵיכֶ֑ם בגעיה ימנית}} {{כו"ק|ולא|וְל֣וֹ{{מ:לגרמיה}}}} אֲנַ֣חְנוּ זֹבְחִ֗ים מִימֵי֙ אֵסַ֤ר חַדֹּן֙ מֶ֣לֶךְ אַשּׁ֔וּר הַמַּעֲלֶ֥ה אֹתָ֖נוּ פֹּֽה׃</t>
  </si>
  <si>
    <t>תַּ֣רְתִּי בְלִבִּ֔י לִמְשׁ֥וֹךְ בַּיַּ֖יִן אֶת־בְּשָׂרִ֑י וְלִבִּ֞י נֹהֵ֤ג בַּֽחׇכְמָה֙ וְלֶאֱחֹ֣ז בְּסִכְל֔וּת עַ֣ד אֲשֶׁר־אֶרְאֶ֗ה אֵי־זֶ֨ה ט֜וֹב לִבְנֵ֤י הָאָדָם֙ אֲשֶׁ֤ר יַעֲשׂוּ֙ תַּ֣חַת הַשָּׁמַ֔יִם מִסְפַּ֖ר יְמֵ֥י חַיֵּיהֶֽם׃</t>
  </si>
  <si>
    <t>{{מ:פסוק|תהלים|כא|יב}}</t>
  </si>
  <si>
    <t>כִּי־נָט֣וּ עָלֶ֣יךָ רָעָ֑ה{{ר1}}חָֽשְׁב֥וּ מְ֝זִמָּ֗ה בַּל־יוּכָֽלוּ׃</t>
  </si>
  <si>
    <t>{{מ:פסוק|עזרא|ד|ג}}</t>
  </si>
  <si>
    <t>וַיֹּ֩אמֶר֩ לָהֶ֨ם זְרֻבָּבֶ֜ל וְיֵשׁ֗וּעַ וּשְׁאָ֨ר רָאשֵׁ֤י הָֽאָבוֹת֙ לְיִשְׂרָאֵ֔ל לֹֽא־לָ֣כֶם וָלָ֔נוּ לִבְנ֥וֹת בַּ֖יִת לֵאלֹהֵ֑ינוּ כִּי֩ אֲנַ֨חְנוּ יַ֜חַד נִבְנֶ֗ה לַֽיהֹוָה֙ אֱלֹהֵ֣י יִשְׂרָאֵ֔ל כַּאֲשֶׁ֣ר צִוָּ֔נוּ הַמֶּ֖לֶךְ כּ֥וֹרֶשׁ מֶֽלֶךְ־פָּרָֽס׃</t>
  </si>
  <si>
    <t>{{מ:פסוק|קהלת|ב|ד}}</t>
  </si>
  <si>
    <t>{{מ:פסוק|תהלים|כא|יג}}</t>
  </si>
  <si>
    <t>הִגְדַּ֖לְתִּי מַעֲשָׂ֑י בָּנִ֤יתִי לִי֙ בָּתִּ֔ים נָטַ֥עְתִּי לִ֖י כְּרָמִֽים׃</t>
  </si>
  <si>
    <t>כִּ֭י תְּשִׁיתֵ֣מוֹ שֶׁ֑כֶם{{ר1}}בְּ֝מֵֽיתָרֶ֗יךָ תְּכוֹנֵ֥ן עַל־פְּנֵיהֶֽם׃</t>
  </si>
  <si>
    <t>{{מ:פסוק|עזרא|ד|ד}}</t>
  </si>
  <si>
    <t>{{נוסח|וַיְהִי֙|=ל (אין געיה)|יש געיה &lt;וַֽיְהִי֙&gt; בחלק מהדפוסים (וכן בקורן), וכן הוסיף אותה ברויאר החל ממהדורת חורב (ובעקבותיו במכון ממרא וסימנים).}} עַם־הָאָ֔רֶץ מְרַפִּ֖ים יְדֵ֣י עַם־יְהוּדָ֑ה {{כו"ק|ומבלהים|וּֽמְבַהֲלִ֥ים}} אוֹתָ֖ם לִבְנֽוֹת׃</t>
  </si>
  <si>
    <t>{{מ:פסוק|קהלת|ב|ה}}</t>
  </si>
  <si>
    <t>{{מ:פסוק|תהלים|כא|יד}}</t>
  </si>
  <si>
    <t>עָשִׂ֣יתִי לִ֔י גַּנּ֖וֹת וּפַרְדֵּסִ֑ים וְנָטַ֥עְתִּי בָהֶ֖ם עֵ֥ץ כׇּל־פֶּֽרִי׃</t>
  </si>
  <si>
    <t>ר֣וּמָה יְהֹוָ֣ה בְּעֻזֶּ֑ךָ{{ר1}}נָשִׁ֥ירָה {{נוסח|וּֽ֝נְזַמְּרָ֗ה|=ש1 ושיטת-א ובדפוסים|ל=וּֽ֝נְזַמְּרָה (חסרה נקודת הרביע!)|הערת המקליד|ברויאר, סימנים, מכון ממרא}} גְּבוּרָתֶֽךָ׃</t>
  </si>
  <si>
    <t>{{מ:פסוק|עזרא|ד|ה}}</t>
  </si>
  <si>
    <t>וְסֹכְרִ֧ים עֲלֵיהֶ֛ם יוֹעֲצִ֖ים לְהָפֵ֣ר עֲצָתָ֑ם כׇּל־יְמֵ֗י כּ֚וֹרֶשׁ מֶ֣לֶךְ פָּרַ֔ס וְעַד־מַלְכ֖וּת דָּרְיָ֥וֶשׁ מֶֽלֶךְ־פָּרָֽס׃</t>
  </si>
  <si>
    <t>{{מ:פסוק|עזרא|ד|ו}}</t>
  </si>
  <si>
    <t>וּבְמַלְכוּת֙ אֲחַשְׁוֵר֔וֹשׁ בִּתְחִלַּ֖ת מַלְכוּת֑וֹ כָּתְב֣וּ שִׂטְנָ֔ה עַל־יֹשְׁבֵ֥י יְהוּדָ֖ה וִירוּשָׁל{{מ:ירושלם|ָ|ֽ}}ם׃</t>
  </si>
  <si>
    <t>{{מ:פסוק|קהלת|ב|ו}}</t>
  </si>
  <si>
    <t>עָשִׂ֥יתִי לִ֖י בְּרֵכ֣וֹת מָ֑יִם לְהַשְׁק֣וֹת מֵהֶ֔ם יַ֖עַר צוֹמֵ֥חַ עֵצִֽים׃</t>
  </si>
  <si>
    <t>{{מ:פסוק|עזרא|ד|ז}}</t>
  </si>
  <si>
    <t>וּבִימֵ֣י אַרְתַּחְשַׁ֗שְׂתָּא כָּתַ֨ב בִּשְׁלָ֜ם מִתְרְדָ֤ת טָֽבְאֵל֙ וּשְׁאָ֣ר {{נוסח|כְּנָוֺתָ֔ו|ל-קרי=כְּנָוֺתָ֔יו}} עַל־{{נוסח|אַרְתַּחְשַׁ֖שְׂתְּא|ל=יתיר א'}} מֶ֣לֶךְ פָּרָ֑ס וּכְתָב֙ הַֽנִּשְׁתְּוָ֔ן כָּת֥וּב אֲרָמִ֖ית וּמְתֻרְגָּ֥ם אֲרָמִֽית׃</t>
  </si>
  <si>
    <t>ספר תהלים/כב</t>
  </si>
  <si>
    <t>{{מ:פסוק|עזרא|ד|ח}}</t>
  </si>
  <si>
    <t>{{מ:פסוק|קהלת|ב|ז}}</t>
  </si>
  <si>
    <t>רְח֣וּם בְּעֵל־טְעֵ֗ם וְשִׁמְשַׁי֙ סָֽפְרָ֔א כְּתַ֛בוּ אִגְּרָ֥ה חֲדָ֖ה עַל־יְרוּשְׁלֶ֑ם לְאַרְתַּחְשַׁ֥שְׂתְּא מַלְכָּ֖א כְּנֵֽמָא׃</t>
  </si>
  <si>
    <t>קָנִ֙יתִי֙ עֲבָדִ֣ים וּשְׁפָח֔וֹת וּבְנֵי־בַ֖יִת הָ֣יָה לִ֑י גַּ֣ם מִקְנֶה֩ בָקָ֨ר וָצֹ֤אן הַרְבֵּה֙ הָ֣יָה לִ֔י מִכֹּ֛ל שֶֽׁהָי֥וּ לְפָנַ֖י בִּירוּשָׁל{{מ:ירושלם|ָ|ֽ}}ם׃</t>
  </si>
  <si>
    <t>{{מ:פסוק|תהלים|כב|א}}</t>
  </si>
  <si>
    <t>לַ֭מְנַצֵּחַ עַל־אַיֶּ֥לֶת הַשַּׁ֗חַר{{נוסח|{{ר1}}|פרשה סתומה}}מִזְמ֥וֹר לְדָוִֽד׃</t>
  </si>
  <si>
    <t>{{מ:פסוק|תהלים|כב|ב}}</t>
  </si>
  <si>
    <t>אֵלִ֣י אֵ֭לִי לָמָ֣ה עֲזַבְתָּ֑נִי{{ר1}}רָח֥וֹק מִֽ֝ישׁוּעָתִ֗י דִּבְרֵ֥י שַׁאֲגָתִֽי׃</t>
  </si>
  <si>
    <t>{{מ:פסוק|קהלת|ב|ח}}</t>
  </si>
  <si>
    <t>{{מ:פסוק|עזרא|ד|ט}}</t>
  </si>
  <si>
    <t>כָּנַ֤סְתִּי לִי֙ גַּם־כֶּ֣סֶף וְזָהָ֔ב וּסְגֻלַּ֥ת מְלָכִ֖ים וְהַמְּדִינ֑וֹת עָשִׂ֨יתִי לִ֜י שָׁרִ֣ים וְשָׁר֗וֹת {{נוסח|וְתַעֲנֻג֛וֹת|=ש1ת ומסורת-ל וטברנית ובדפוסים (כתיב חסר וי"ו ומלא וי"ו)|ל=וְתַעֲנוּגֹ֛ת (כתיב מלא וי"ו וחסר וי"ו)|קורן, ברויאר, סימנים, מכון ממרא}} בְּנֵ֥י הָאָדָ֖ם שִׁדָּ֥ה וְשִׁדּֽוֹת׃</t>
  </si>
  <si>
    <t>אֱדַ֜יִן רְח֣וּם בְּעֵל־טְעֵ֗ם וְשִׁמְשַׁי֙ סָֽפְרָ֔א וּשְׁאָ֖ר כְּנָוָתְה֑וֹן דִּ֠ינָיֵ֠א וַאֲפַרְסַתְכָיֵ֞א טַרְפְּלָיֵ֣א אֲפָֽרְסָיֵ֗א {{נוסח|{{כו"ק|ארכוי|אַרְכֳּוָיֵ֤א}}|=ל (למרות הטשטוש אפשר להבחין בקמץ חטוף בכ"ף, וכן דעתם של ברויאר ודותן; אמנם ברויאר ציין רק ספק שוא במהדורתו הראשונה).|ל-מקליד=אַרְכְּוָיֵ֤א}} בָבְלָיֵא֙ שֽׁוּשַׁנְכָיֵ֔א {{כו"ק|דהוא|דֶּהָיֵ֖א}} עֵלְמָיֵֽא׃</t>
  </si>
  <si>
    <t>{{מ:פסוק|תהלים|כב|ג}}</t>
  </si>
  <si>
    <t>אֱֽלֹהַ֗י אֶקְרָ֣א י֭וֹמָם וְלֹ֣א תַעֲנֶ֑ה{{ר1}}וְ֝לַ֗יְלָה וְֽלֹא־{{נוסח|דֻֽמִיָּ֥ה|=ש1 ומסורת-א וטברנית ומ"ש|ל=דֽוּמִיָּ֥ה (כתיב מלא וי"ו)}} לִֽי׃</t>
  </si>
  <si>
    <t>{{מ:פסוק|קהלת|ב|ט}}</t>
  </si>
  <si>
    <t>{{מ:פסוק|עזרא|ד|י}}</t>
  </si>
  <si>
    <t>וְגָדַ֣לְתִּי וְהוֹסַ֔פְתִּי מִכֹּ֛ל שֶׁהָיָ֥ה לְפָנַ֖י בִּירוּשָׁל{{מ:ירושלם|ָ|֑}}ם אַ֥ף חׇכְמָתִ֖י עָ֥מְדָה לִּֽי׃</t>
  </si>
  <si>
    <t>וּשְׁאָ֣ר אֻמַּיָּ֗א דִּ֤י הַגְלִי֙ {{מ:קמץ|ד=אׇסְנַפַּר֙|ס=אָסְנַפַּר֙}} רַבָּ֣א וְיַקִּירָ֔א וְהוֹתֵ֣ב הִמּ֔וֹ בְּקִרְיָ֖ה דִּ֣י שָׁמְרָ֑יִן וּשְׁאָ֥ר עֲבַֽר־נַהֲרָ֖ה וּכְעֶֽנֶת׃</t>
  </si>
  <si>
    <t>{{מ:פסוק|תהלים|כב|ד}}</t>
  </si>
  <si>
    <t>וְאַתָּ֥ה קָד֑וֹשׁ{{ר1}}י֝וֹשֵׁ֗ב תְּהִלּ֥וֹת יִשְׂרָאֵֽל׃</t>
  </si>
  <si>
    <t>{{מ:פסוק|תהלים|כב|ה}}</t>
  </si>
  <si>
    <t>בְּ֭ךָ בָּטְח֣וּ אֲבֹתֵ֑ינוּ{{ר1}}בָּ֝טְח֗וּ וַֽתְּפַלְּטֵֽמוֹ׃</t>
  </si>
  <si>
    <t>{{מ:פסוק|עזרא|ד|יא}}</t>
  </si>
  <si>
    <t>דְּנָה֙ פַּרְשֶׁ֣גֶן אִגַּרְתָּ֔א דִּ֚י שְׁלַ֣חוּ עֲל֔וֹהִי עַל־אַרְתַּחְשַׁ֖שְׂתְּא מַלְכָּ֑א {{נוסח|עַבְדָ֛יךְ|=ל (בקמץ ואין קרי)|ל-הקלדה=עַבְדֶ֛יךְ (בסגול) בגירסה 4.14, ובגירסה 4.16 תיקנו לקמץ; קו הקמץ באמת נסדק בכתי"ל.|בדפוסים וקורן יש כאן קרי=עַבְדָ֛ךְ; וכן הוא אצל דותן וברויאר (וגם בסימנים ובמכון ממרא).}} אֱנָ֥שׁ עֲבַֽר־נַהֲרָ֖ה וּכְעֶֽנֶת׃</t>
  </si>
  <si>
    <t>{{מ:פסוק|קהלת|ב|י}}</t>
  </si>
  <si>
    <t>וְכֹל֙ אֲשֶׁ֣ר שָֽׁאֲל֣וּ עֵינַ֔י לֹ֥א אָצַ֖לְתִּי מֵהֶ֑ם לֹֽא־מָנַ֨עְתִּי אֶת־לִבִּ֜י מִכׇּל־שִׂמְחָ֗ה כִּֽי־לִבִּ֤י שָׂמֵ֙חַ֙ מִכׇּל־עֲמָלִ֔י וְזֶֽה־הָיָ֥ה חֶלְקִ֖י מִכׇּל־עֲמָלִֽי׃</t>
  </si>
  <si>
    <t>{{מ:פסוק|תהלים|כב|ו}}</t>
  </si>
  <si>
    <t>אֵלֶ֣יךָ זָעֲק֣וּ וְנִמְלָ֑טוּ{{ר1}}בְּךָ֖ בָטְח֣וּ וְלֹא־בֽוֹשׁוּ׃</t>
  </si>
  <si>
    <t>{{מ:פסוק|עזרא|ד|יב}}</t>
  </si>
  <si>
    <t>יְדִ֙יעַ֙ לֶהֱוֵ֣א לְמַלְכָּ֔א דִּ֣י יְהוּדָיֵ֗א דִּ֤י סְלִ֙קוּ֙ מִן־לְוָתָ֔ךְ עֲלֶ֥ינָא אֲת֖וֹ לִירוּשְׁלֶ֑ם קִרְיְתָ֨א מָֽרָדְתָּ֤א {{נוסח|וּבִֽאישְׁתָּא֙|ל=יתיר א' והעירו על כך בהקלדה גירסה 4.16 (קרי=וּבִֽישְׁתָּא֙)}} בָּנַ֔יִן {{כו"ק|ושורי|וְשׁוּרַיָּ֣א}} {{נוסח|{{כו"ק|אשכללו|שַׁכְלִ֔ילוּ}}|=ל|בהקלדה רשמו בטעות שַׁכְלִ֔לוּ (היו"ד חסרה) עד שתקנו בגירסה 4.18.}} וְאֻשַּׁיָּ֖א יַחִֽיטוּ׃</t>
  </si>
  <si>
    <t>{{מ:פסוק|תהלים|כב|ז}}</t>
  </si>
  <si>
    <t>{{מ:פסוק|קהלת|ב|יא}}</t>
  </si>
  <si>
    <t>וְאָנֹכִ֣י תוֹלַ֣עַת וְלֹא־אִ֑ישׁ{{ר1}}חֶרְפַּ֥ת אָ֝דָ֗ם וּבְז֥וּי עָֽם׃</t>
  </si>
  <si>
    <t>וּפָנִ֣יתִֽי אֲנִ֗י בְּכׇל־מַעֲשַׂי֙ שֶֽׁעָשׂ֣וּ יָדַ֔י וּבֶֽעָמָ֖ל שֶׁעָמַ֣לְתִּי לַעֲשׂ֑וֹת וְהִנֵּ֨ה הַכֹּ֥ל הֶ֙בֶל֙ וּרְע֣וּת ר֔וּחַ וְאֵ֥ין יִתְר֖וֹן תַּ֥חַת הַשָּֽׁמֶשׁ׃</t>
  </si>
  <si>
    <t>{{מ:פסוק|תהלים|כב|ח}}</t>
  </si>
  <si>
    <t>כׇּל־רֹ֭אַי יַלְעִ֣גוּ לִ֑י{{ר1}}יַפְטִ֥ירוּ בְ֝שָׂפָ֗ה יָנִ֥יעוּ רֹֽאשׁ׃</t>
  </si>
  <si>
    <t>{{מ:פסוק|עזרא|ד|יג}}</t>
  </si>
  <si>
    <t>{{מ:פסוק|תהלים|כב|ט}}</t>
  </si>
  <si>
    <t>כְּעַ֗ן יְדִ֙יעַ֙ לֶהֱוֵ֣א לְמַלְכָּ֔א דִּ֠י הֵ֣ן קִרְיְתָ֥א דָךְ֙ תִּתְבְּנֵ֔א {{נוסח|וְשׁוּרַיָּ֖א|=ת ומסורות טברניות|וְשׁוּרַיָּ֖ה (כתיב ה"א)|הערת ברויאר}} יִֽשְׁתַּכְלְל֑וּן מִנְדָּֽה־בְל֤וֹ וַהֲלָךְ֙ לָ֣א יִנְתְּנ֔וּן וְאַפְּתֹ֥ם מַלְכִ֖ים תְּהַנְזִֽק׃</t>
  </si>
  <si>
    <t>גֹּ֣ל אֶל־יְהֹוָ֣ה יְפַלְּטֵ֑הוּ{{ר1}}יַ֝צִּילֵ֗הוּ כִּ֘י חָ֥פֵֽץ בּֽוֹ׃</t>
  </si>
  <si>
    <t>{{מ:פסוק|קהלת|ב|יב}}</t>
  </si>
  <si>
    <t>וּפָנִ֤יתִֽי אֲנִי֙ לִרְא֣וֹת חׇכְמָ֔ה וְהוֹלֵל֖וֹת וְסִכְל֑וּת כִּ֣י{{מ:לגרמיה}}מֶ֣ה הָאָדָ֗ם שֶׁיָּבוֹא֙ אַחֲרֵ֣י הַמֶּ֔לֶךְ אֵ֥ת אֲשֶׁר־כְּבָ֖ר עָשֽׂוּהוּ׃</t>
  </si>
  <si>
    <t>{{מ:פסוק|תהלים|כב|י}}</t>
  </si>
  <si>
    <t>כִּֽי־אַתָּ֣ה גֹחִ֣י מִבָּ֑טֶן{{ר1}}מַ֝בְטִיחִ֗י עַל־שְׁדֵ֥י אִמִּֽי׃</t>
  </si>
  <si>
    <t>{{מ:פסוק|תהלים|כב|יא}}</t>
  </si>
  <si>
    <t>{{מ:פסוק|עזרא|ד|יד}}</t>
  </si>
  <si>
    <t>עָ֭לֶיךָ הׇשְׁלַ֣כְתִּי מֵרָ֑חֶם{{ר1}}מִבֶּ֥טֶן אִ֝מִּ֗י אֵ֣לִי אָֽתָּה׃</t>
  </si>
  <si>
    <t>כְּעַ֗ן כׇּל־קֳבֵל֙ דִּֽי־מְלַ֤ח הֵֽיכְלָא֙ מְלַ֔חְנָא וְעַרְוַ֣ת מַלְכָּ֔א לָ֥א אֲֽרִֽיךְ לַ֖נָא לְמֶֽחֱזֵ֑א עַ֨ל־דְּנָ֔ה שְׁלַ֖חְנָא וְהוֹדַ֥עְנָא לְמַלְכָּֽא׃</t>
  </si>
  <si>
    <t>{{מ:פסוק|קהלת|ב|יג}}</t>
  </si>
  <si>
    <t>וְרָאִ֣יתִי אָ֔נִי שֶׁיֵּ֥שׁ יִתְר֛וֹן לַֽחׇכְמָ֖ה מִן־הַסִּכְל֑וּת {{נוסח|כִּֽיתְר֥וֹן|=ל ובדפוסים|ש1=כִּֽיתֲר֥וֹן (בחטף פתח) כדי להורות על קריאה בשווא נע, ובמג"ה שיערו שכך היה כתוב בכתר.}} הָא֖וֹר מִן־הַחֹֽשֶׁךְ׃</t>
  </si>
  <si>
    <t>{{מ:פסוק|תהלים|כב|יב}}</t>
  </si>
  <si>
    <t>אַל־תִּרְחַ֣ק מִ֭מֶּנִּי כִּי־צָרָ֣ה קְרוֹבָ֑ה{{ר1}}כִּי־אֵ֥ין עוֹזֵֽר׃</t>
  </si>
  <si>
    <t>{{מ:פסוק|עזרא|ד|טו}}</t>
  </si>
  <si>
    <t>{{מ:פסוק|תהלים|כב|יג}}</t>
  </si>
  <si>
    <t>דִּ֡י יְבַקַּר֩ בִּֽסְפַר־דׇּכְרָ֨נַיָּ֜א דִּ֣י אֲבָהָתָ֗ךְ וּ֠תְהַשְׁכַּ֠ח בִּסְפַ֣ר דׇּכְרָנַיָּא֮ וְתִנְדַּע֒ דִּי֩ קִרְיְתָ֨א דָ֜ךְ קִרְיָ֣א מָֽרָדָ֗א וּֽמְהַנְזְקַ֤ת מַלְכִין֙ וּמְדִנָ֔ן וְאֶשְׁתַּדּוּר֙ עָבְדִ֣ין בְּגַוַּ֔הּ מִן־יוֹמָ֖ת עָלְמָ֑א עַ֨ל־דְּנָ֔ה קִרְיְתָ֥א דָ֖ךְ {{מ:קמץ|ד=הׇֽחָרְבַֽת|ס=הָֽחָרְבַֽת}}׃</t>
  </si>
  <si>
    <t>סְ֭בָבוּנִי פָּרִ֣ים רַבִּ֑ים{{ר1}}אַבִּירֵ֖י בָשָׁ֣ן כִּתְּרֽוּנִי׃</t>
  </si>
  <si>
    <t>{{מ:פסוק|קהלת|ב|יד}}</t>
  </si>
  <si>
    <t>{{מ:פסוק|תהלים|כב|יד}}</t>
  </si>
  <si>
    <t>{{מ:פסוק|עזרא|ד|טז}}</t>
  </si>
  <si>
    <t>הֶֽחָכָם֙ עֵינָ֣יו בְּרֹאשׁ֔וֹ וְהַכְּסִ֖יל בַּחֹ֣שֶׁךְ הוֹלֵ֑ךְ וְיָדַ֣עְתִּי גַם־אָ֔נִי שֶׁמִּקְרֶ֥ה אֶחָ֖ד יִקְרֶ֥ה אֶת־כֻּלָּֽם׃</t>
  </si>
  <si>
    <t>פָּצ֣וּ עָלַ֣י פִּיהֶ֑ם{{ר1}}אַ֝רְיֵ֗ה טֹרֵ֥ף וְשֹׁאֵֽג׃</t>
  </si>
  <si>
    <t>מְהוֹדְעִ֤ין אֲנַ֙חְנָה֙ לְמַלְכָּ֔א דִּ֠י הֵ֣ן קִרְיְתָ֥א דָךְ֙ תִּתְבְּנֵ֔א וְשׁוּרַיָּ֖ה יִֽשְׁתַּכְלְל֑וּן {{מ:קמץ|ד=לׇקֳבֵ֣ל|ס=לָקֳבֵ֣ל}} דְּנָ֔ה חֲלָק֙ בַּעֲבַ֣ר נַהֲרָ֔א לָ֥א אִיתַ֖י לָֽךְ׃</t>
  </si>
  <si>
    <t>{{מ:פסוק|עזרא|ד|יז}}</t>
  </si>
  <si>
    <t>{{מ:פסוק|תהלים|כב|טו}}</t>
  </si>
  <si>
    <t>פִּתְגָמָ֞א שְׁלַ֣ח מַלְכָּ֗א עַל־רְח֤וּם בְּעֵל־טְעֵם֙ וְשִׁמְשַׁ֣י סָֽפְרָ֔א וּשְׁאָר֙ כְּנָוָ֣תְה֔וֹן דִּ֥י יָתְבִ֖ין בְּשָֽׁמְרָ֑יִן וּשְׁאָ֧ר עֲבַֽר־נַהֲרָ֛ה שְׁלָ֖ם וּכְעֶֽת׃</t>
  </si>
  <si>
    <t>כַּמַּ֥יִם נִשְׁפַּכְתִּי֮{{ר1}}וְהִתְפָּֽרְד֗וּ כׇּֽל־עַצְמ֫וֹתָ֥י{{ר3}}הָיָ֣ה לִ֭בִּי כַּדּוֹנָ֑ג{{ר1}}נָ֝מֵ֗ס בְּת֣וֹךְ מֵעָֽי׃</t>
  </si>
  <si>
    <t>{{מ:פסוק|קהלת|ב|טו}}</t>
  </si>
  <si>
    <t>וְאָמַ֨רְתִּֽי אֲנִ֜י בְּלִבִּ֗י כְּמִקְרֵ֤ה הַכְּסִיל֙ גַּם־אֲנִ֣י יִקְרֵ֔נִי וְלָ֧מָּה חָכַ֛מְתִּי אֲנִ֖י אָ֣ז {{נוסח|יֹתֵ֑ר|=ש1ת ומסורות-אל וטברניות ובדפוסים|ל=יוֹתֵ֑ר (כתיב מלא וי"ו)|קורן, ברויאר, סימנים, מכון ממרא}} וְדִבַּ֣רְתִּי בְלִבִּ֔י שֶׁגַּם־זֶ֖ה הָֽבֶל׃</t>
  </si>
  <si>
    <t>{{מ:פסוק|תהלים|כב|טז}}</t>
  </si>
  <si>
    <t>{{מ:פסוק|עזרא|ד|יח}}</t>
  </si>
  <si>
    <t>יָ֘בֵ֤שׁ כַּחֶ֨רֶשׂ{{מ:לגרמיה}}כֹּחִ֗י{{ר1}}וּ֭לְשׁוֹנִי{{ר0}}מֻדְבָּ֣ק מַלְקוֹחָ֑י{{ר2}}וְֽלַעֲפַר־מָ֥וֶת תִּשְׁפְּתֵֽנִי׃</t>
  </si>
  <si>
    <t>נִשְׁתְּוָנָ֕א דִּ֥י שְׁלַחְתּ֖וּן עֲלֶ֑ינָא מְפָרַ֥שׁ קֱרִ֖י {{מ:קמץ|ד=קׇדָמָֽי|ס=קָדָמָֽי}}׃</t>
  </si>
  <si>
    <t>{{מ:פסוק|קהלת|ב|טז}}</t>
  </si>
  <si>
    <t>{{מ:פסוק|תהלים|כב|יז}}</t>
  </si>
  <si>
    <t>כִּ֥י סְבָב֗וּנִי{{ר0}}כְּלָ֫בִ֥ים{{ר1}}עֲדַ֣ת מְ֭רֵעִים הִקִּיפ֑וּנִי{{ר2}}כָּ֝אֲרִ֗י יָדַ֥י וְרַגְלָֽי׃</t>
  </si>
  <si>
    <t>{{מ:פסוק|עזרא|ד|יט}}</t>
  </si>
  <si>
    <t>כִּי֩ אֵ֨ין זִכְר֧וֹן לֶחָכָ֛ם עִֽם־הַכְּסִ֖יל לְעוֹלָ֑ם בְּשֶׁכְּבָ֞ר הַיָּמִ֤ים הַבָּאִים֙ הַכֹּ֣ל נִשְׁכָּ֔ח וְאֵ֛יךְ יָמ֥וּת הֶחָכָ֖ם עִֽם־הַכְּסִֽיל׃</t>
  </si>
  <si>
    <t>וּמִנִּי֮ שִׂ֣ים טְעֵם֒ וּבַקַּ֣רוּ וְהַשְׁכַּ֔חוּ דִּ֚י קִרְיְתָ֣א דָ֔ךְ מִן־יוֹמָת֙ {{נוסח|עָֽלְמָ֔א|ל=עָֽלְמָ֔א בגעיה ימנית}} עַל־מַלְכִ֖ין מִֽתְנַשְּׂאָ֑ה וּמְרַ֥ד וְאֶשְׁתַּדּ֖וּר מִתְעֲבֶד־בַּֽהּ׃</t>
  </si>
  <si>
    <t>{{מ:פסוק|תהלים|כב|יח}}</t>
  </si>
  <si>
    <t>אֲסַפֵּ֥ר כׇּל־עַצְמוֹתָ֑י{{ר1}}הֵ֥מָּה יַ֝בִּ֗יטוּ יִרְאוּ־בִֽי׃</t>
  </si>
  <si>
    <t>{{מ:פסוק|קהלת|ב|יז}}</t>
  </si>
  <si>
    <t>{{מ:פסוק|עזרא|ד|כ}}</t>
  </si>
  <si>
    <t>וּמַלְכִ֣ין תַּקִּיפִ֗ין הֲווֹ֙ עַל־יְר֣וּשְׁלֶ֔ם וְשַׁ֨לִּיטִ֔ין בְּכֹ֖ל עֲבַ֣ר נַהֲרָ֑ה וּמִדָּ֥ה בְל֛וֹ וַהֲלָ֖ךְ מִתְיְהֵ֥ב לְהֽוֹן׃</t>
  </si>
  <si>
    <t>וְשָׂנֵ֙אתִי֙ אֶת־הַ֣חַיִּ֔ים כִּ֣י רַ֤ע עָלַי֙ הַֽמַּעֲשֶׂ֔ה שֶׁנַּעֲשָׂ֖ה תַּ֣חַת הַשָּׁ֑מֶשׁ כִּֽי־הַכֹּ֥ל הֶ֖בֶל וּרְע֥וּת רֽוּחַ׃</t>
  </si>
  <si>
    <t>{{מ:פסוק|תהלים|כב|יט}}</t>
  </si>
  <si>
    <t>יְחַלְּק֣וּ בְגָדַ֣י לָהֶ֑ם{{ר1}}וְעַל־לְ֝בוּשִׁ֗י יַפִּ֥ילוּ גוֹרָֽל׃</t>
  </si>
  <si>
    <t>{{מ:פסוק|עזרא|ד|כא}}</t>
  </si>
  <si>
    <t>{{מ:פסוק|קהלת|ב|יח}}</t>
  </si>
  <si>
    <t>כְּעַן֙ שִׂ֣ימוּ טְּעֵ֔ם לְבַטָּלָ֖א גֻּבְרַיָּ֣א אִלֵּ֑ךְ וְקִרְיְתָ֥א דָךְ֙ לָ֣א תִתְבְּנֵ֔א עַד־מִנִּ֖י טַעְמָ֥א יִתְּשָֽׂם׃</t>
  </si>
  <si>
    <t>וְשָׂנֵ֤אתִֽי אֲנִי֙ אֶת־כׇּל־עֲמָלִ֔י שֶׁאֲנִ֥י עָמֵ֖ל תַּ֣חַת הַשָּׁ֑מֶשׁ שֶׁ֣אַנִּיחֶ֔נּוּ לָאָדָ֖ם שֶׁיִּהְיֶ֥ה אַחֲרָֽי׃</t>
  </si>
  <si>
    <t>{{מ:פסוק|קהלת|ב|יט}}</t>
  </si>
  <si>
    <t>וּמִ֣י יוֹדֵ֗עַ הֶֽחָכָ֤ם יִהְיֶה֙ א֣וֹ סָכָ֔ל וְיִשְׁלַט֙ בְּכׇל־עֲמָלִ֔י שֶֽׁעָמַ֥לְתִּי וְשֶׁחָכַ֖מְתִּי תַּ֣חַת הַשָּׁ֑מֶשׁ גַּם־זֶ֖ה הָֽבֶל׃</t>
  </si>
  <si>
    <t>{{מ:פסוק|תהלים|כב|כ}}</t>
  </si>
  <si>
    <t>וְאַתָּ֣ה יְ֭הֹוָה אַל־תִּרְחָ֑ק{{ר1}}אֱ֝יָלוּתִ֗י לְעֶזְרָ֥תִי חֽוּשָׁה׃</t>
  </si>
  <si>
    <t>{{מ:פסוק|עזרא|ד|כב}}</t>
  </si>
  <si>
    <t>וּזְהִירִ֥ין הֱו֛וֹ שָׁל֖וּ לְמֶעְבַּ֣ד עַל־דְּנָ֑ה לְמָה֙ יִשְׂגֵּ֣א חֲבָלָ֔א לְהַנְזָקַ֖ת מַלְכִֽין׃</t>
  </si>
  <si>
    <t>{{מ:פסוק|קהלת|ב|כ}}</t>
  </si>
  <si>
    <t>{{מ:פסוק|תהלים|כב|כא}}</t>
  </si>
  <si>
    <t>{{נוסח|וְסַבּ֥וֹתִֽי אֲנִ֖י|ברויאר ציין ספק מקף בתיבת משרת &lt;וְסַבּ֥וֹתִֽי־אֲנִ֖י&gt;?, אבל מעיון בכתי"ל בהגדלה לא נראה שהוא קיים.}} לְיַאֵ֣שׁ אֶת־לִבִּ֑י עַ֚ל כׇּל־הֶ֣עָמָ֔ל שֶׁעָמַ֖לְתִּי תַּ֥חַת הַשָּֽׁמֶשׁ׃</t>
  </si>
  <si>
    <t>הַצִּ֣ילָה מֵחֶ֣רֶב נַפְשִׁ֑י{{ר1}}{{נוסח|מִיַּד־כֶּ֝֗לֶב|=ל ובדפוסים|שיטת-א=מִיַּד־כֶּ֝לֶב}} יְחִידָתִֽי׃</t>
  </si>
  <si>
    <t>{{מ:פסוק|עזרא|ד|כג}}</t>
  </si>
  <si>
    <t>אֱדַ֗יִן מִן־דִּ֞י פַּרְשֶׁ֤גֶן נִשְׁתְּוָנָא֙ דִּ֚י {{נוסח|אַרְתַּחְשַׁ֣שְׂתְּא|ל-קרי=אַרְתַּחְשַׁ֣שְׂתְּ (כתיב חסר אל"ף בסוף)}} מַלְכָּ֔א קֱרִ֧י קֳדָם־רְח֛וּם וְשִׁמְשַׁ֥י סָפְרָ֖א וּכְנָוָתְה֑וֹן אֲזַ֨לוּ בִבְהִיל֤וּ לִירֽוּשְׁלֶם֙ עַל־יְה֣וּדָיֵ֔א וּבַטִּ֥לוּ הִמּ֖וֹ בְּאֶדְרָ֥ע וְחָֽיִל׃</t>
  </si>
  <si>
    <t>{{מ:פסוק|תהלים|כב|כב}}</t>
  </si>
  <si>
    <t>{{מ:פסוק|קהלת|ב|כא}}</t>
  </si>
  <si>
    <t>ה֭וֹשִׁיעֵנִי מִפִּ֣י אַרְיֵ֑ה{{ר1}}וּמִקַּרְנֵ֖י רֵמִ֣ים עֲנִיתָֽנִי׃</t>
  </si>
  <si>
    <t>כִּי־יֵ֣שׁ אָדָ֗ם שֶׁעֲמָל֛וֹ בְּחׇכְמָ֥ה וּבְדַ֖עַת וּבְכִשְׁר֑וֹן וּלְאָדָ֞ם שֶׁלֹּ֤א עָֽמַל־בּוֹ֙ יִתְּנֶ֣נּוּ חֶלְק֔וֹ גַּם־זֶ֥ה הֶ֖בֶל וְרָעָ֥ה רַבָּֽה׃</t>
  </si>
  <si>
    <t>{{מ:פסוק|עזרא|ד|כד}}</t>
  </si>
  <si>
    <t>בֵּאדַ֗יִן בְּטֵלַת֙ עֲבִידַ֣ת בֵּית־אֱלָהָ֔א דִּ֖י בִּירוּשְׁלֶ֑ם וַהֲוָת֙ בָּֽטְלָ֔א עַ֚ד שְׁנַ֣ת תַּרְתֵּ֔ין לְמַלְכ֖וּת דָּרְיָ֥וֶשׁ מֶֽלֶךְ־פָּרָֽס׃</t>
  </si>
  <si>
    <t>{{מ:פסוק|תהלים|כב|כג}}</t>
  </si>
  <si>
    <t>אֲסַפְּרָ֣ה שִׁמְךָ֣ לְאֶחָ֑י{{ר1}}בְּת֖וֹךְ קָהָ֣ל אֲהַלְלֶֽךָּ׃</t>
  </si>
  <si>
    <t>{{מ:פסוק|קהלת|ב|כב}}</t>
  </si>
  <si>
    <t>כִּ֠י מֶֽה־הֹוֶ֤ה לָֽאָדָם֙ בְּכׇל־עֲמָל֔וֹ וּבְרַעְי֖וֹן {{נוסח|לִבּ֑וֹ|=ש1ב1 ובדפוסים|ל=לִבּ֑ו (חסרה נקודת החולם)|הערת המקליד}} {{נוסח|שְׁה֥וּא|=לב1 ובדפוסים (בשווא) וכן דותן וברויאר ומג"ה|הקלדה=שֶׁה֥וּא (בסגול בטעות) אך נראה שכך ש1.}} עָמֵ֖ל תַּ֥חַת הַשָּֽׁמֶשׁ׃</t>
  </si>
  <si>
    <t>{{מ:פסוק|תהלים|כב|כד}}</t>
  </si>
  <si>
    <t>יִרְאֵ֤י יְהֹוָ֨ה{{מ:לגרמיה}}הַֽלְל֗וּהוּ{{ר1}}כׇּל־זֶ֣רַע יַעֲקֹ֣ב כַּבְּד֑וּהוּ{{ר2}}וְג֥וּרוּ מִ֝מֶּ֗נּוּ{{ר0}}כׇּל־זֶ֥רַע יִשְׂרָאֵֽל׃</t>
  </si>
  <si>
    <t>ספר עזרא/עזרא ה</t>
  </si>
  <si>
    <t>{{מ:פסוק|קהלת|ב|כג}}</t>
  </si>
  <si>
    <t>כִּ֧י כׇל־יָמָ֣יו מַכְאֹבִ֗ים וָכַ֙עַס֙ עִנְיָנ֔וֹ גַּם־בַּלַּ֖יְלָה לֹא־שָׁכַ֣ב {{נוסח|לִבּ֑וֹ|=ל|לפי המקליד עד גירסה 4.18 ל=לִבּ֑ו (חסרה נקודת חולם), אבל בכתי"ל רואים את החולם בבירור מעל הוי"ו קצת לימין, וכן דעתו של דותן.}} גַּם־זֶ֖ה הֶ֥בֶל הֽוּא׃</t>
  </si>
  <si>
    <t>{{מ:פסוק|תהלים|כב|כה}}</t>
  </si>
  <si>
    <t>כִּ֤י לֹֽא־בָזָ֨ה וְלֹ{{גלגל}}א שִׁקַּ֡ץ{{ר1}}עֱנ֬וּת עָנִ֗י{{ר3}}וְלֹא־הִסְתִּ֣יר פָּנָ֣יו מִמֶּ֑נּוּ{{ר1}}וּֽבְשַׁוְּע֖וֹ אֵלָ֣יו שָׁמֵֽעַ׃</t>
  </si>
  <si>
    <t>{{מ:פסוק|עזרא|ה|א}}</t>
  </si>
  <si>
    <t>{{מ:פסוק|קהלת|ב|כד}}</t>
  </si>
  <si>
    <t>וְהִתְנַבִּ֞י חַגַּ֣י {{נוסח|{{כו"ק|נביאה|נְבִיָּ֗א}}|ברויאר לא ציין כאן קרי וכתיב אלא רשם נְבִיָּ֔אה, ואילו בקורן ציינו אותו. התופעה החריגה של תוספת אֵם קריאה שנייה מורגשת לקורא ולכן ראויה לציון וכך עשינו; וראו לקמן ו,יד.}} וּזְכַרְיָ֤ה בַר־עִדּוֹא֙ {{נוסח|נְבִיַּאיָּ֔א|ל-קרי=נְבִיַּיָּ֔א}} עַל־יְה֣וּדָיֵ֔א דִּ֥י בִיה֖וּד וּבִירוּשְׁלֶ֑ם בְּשֻׁ֛ם אֱלָ֥הּ יִשְׂרָאֵ֖ל עֲלֵיהֽוֹן׃</t>
  </si>
  <si>
    <t>{{מ:פסוק|תהלים|כב|כו}}</t>
  </si>
  <si>
    <t>אֵֽין־ט֤וֹב בָּאָדָם֙ שֶׁיֹּאכַ֣ל וְשָׁתָ֔ה וְהֶרְאָ֧ה אֶת־נַפְשׁ֛וֹ ט֖וֹב בַּעֲמָל֑וֹ גַּם־זֹה֙ רָאִ֣יתִי אָ֔נִי כִּ֛י מִיַּ֥ד הָאֱלֹהִ֖ים הִֽיא׃</t>
  </si>
  <si>
    <t>מֵ֥אִתְּךָ֗ {{נוסח|תְּֽהִלָּ֫תִ֥י|הקלדה=תְֽהִלָּ֫תִ֥י (חסר דגש) וכן בדותן ומג"ה (!)}}{{ר1}}בְּקָהָ֥ל רָ֑ב{{ר1}}נְדָרַ֥י אֲ֝שַׁלֵּ֗ם{{ר0}}נֶ֣גֶד יְרֵאָֽיו׃</t>
  </si>
  <si>
    <t>{{מ:פסוק|תהלים|כב|כז}}</t>
  </si>
  <si>
    <t>יֹאכְל֬וּ עֲנָוִ֨ים{{מ:לגרמיה}}וְיִשְׂבָּ֗עוּ{{ר1}}יְהַֽלְל֣וּ יְ֭הֹוָה{{ר0}}דֹּ֣רְשָׁ֑יו{{ר2}}יְחִ֖י לְבַבְכֶ֣ם לָעַֽד׃</t>
  </si>
  <si>
    <t>{{מ:פסוק|עזרא|ה|ב}}</t>
  </si>
  <si>
    <t>בֵּאדַ֡יִן קָ֠מוּ זְרֻבָּבֶ֤ל בַּר־שְׁאַלְתִּיאֵל֙ וְיֵשׁ֣וּעַ בַּר־יֽוֹצָדָ֔ק וְשָׁרִ֣יו לְמִבְנֵ֔א בֵּ֥ית אֱלָהָ֖א דִּ֣י בִירֽוּשְׁלֶ֑ם וְעִמְּה֛וֹן {{נוסח|נְבִיַּאיָּ֥א|ל-קרי=נְבִיַּיָּ֥א}} דִֽי־אֱלָהָ֖א מְסָעֲדִ֥ין לְהֽוֹן׃</t>
  </si>
  <si>
    <t>{{מ:פסוק|קהלת|ב|כה}}</t>
  </si>
  <si>
    <t>כִּ֣י מִ֥י יֹאכַ֛ל וּמִ֥י יָח֖וּשׁ ח֥וּץ מִמֶּֽנִּי׃</t>
  </si>
  <si>
    <t>{{מ:פסוק|תהלים|כב|כח}}</t>
  </si>
  <si>
    <t>יִזְכְּר֤וּ{{מ:לגרמיה}}וְיָשֻׁ֣בוּ אֶל־יְ֭הֹוָה{{ר1}}כׇּל־אַפְסֵי־אָ֑רֶץ{{ר3}}וְיִֽשְׁתַּחֲו֥וּ לְ֝פָנֶ֗יךָ{{ר1}}כׇּֽל־מִשְׁפְּח֥וֹת גּוֹיִֽם׃</t>
  </si>
  <si>
    <t>{{מ:פסוק|תהלים|כב|כט}}</t>
  </si>
  <si>
    <t>{{מ:פסוק|עזרא|ה|ג}}</t>
  </si>
  <si>
    <t>כִּ֣י לַ֭יהֹוָה הַמְּלוּכָ֑ה{{ר1}}וּ֝מֹשֵׁ֗ל בַּגּוֹיִֽם׃</t>
  </si>
  <si>
    <t>בֵּהּ־זִמְנָא֩ {{נוסח|אֲתָ֨ה|=ת ומסורת-ל וטברנית|ל=אֲתָ֨א (כתיב אל"ף)|הערת ברויאר|קורן, סימנים, מכון ממרא}} עֲלֵיה֜וֹן תַּ֠תְּנַ֠י פַּחַ֧ת עֲבַֽר־נַהֲרָ֛ה וּשְׁתַ֥ר בּוֹזְנַ֖י וּכְנָוָתְה֑וֹן וְכֵן֙ אָמְרִ֣ין לְהֹ֔ם מַן־שָׂ֨ם לְכֹ֜ם טְעֵ֗ם בַּיְתָ֤א דְנָה֙ לִבְּנֵ֔א וְאֻשַּׁרְנָ֥א דְנָ֖ה לְשַׁכְלָלָֽה׃</t>
  </si>
  <si>
    <t>{{מ:פסוק|קהלת|ב|כו}}</t>
  </si>
  <si>
    <t>{{מ:פסוק|תהלים|כב|ל}}</t>
  </si>
  <si>
    <t>אָכְל֬וּ {{נוסח|וַיִּֽשְׁתַּחֲו֨וּ{{מ:לגרמיה}}|=ש1 ובדפוסים|ל=וַיִּֽשְׁתַּחֲוּ֨וּ ׀ (דגש בוי"ו עיצורית)|הערות ברויאר ודותן והמקליד}}כׇּֽל־דִּשְׁנֵי־אֶ֗רֶץ{{ר1}}לְפָנָ֣יו יִ֭כְרְעוּ כׇּל־יוֹרְדֵ֣י עָפָ֑ר{{ר2}}וְ֝נַפְשׁ֗וֹ לֹ֣א חִיָּֽה׃</t>
  </si>
  <si>
    <t>כִּ֤י לְאָדָם֙ שֶׁטּ֣וֹב לְפָנָ֔יו נָתַ֛ן חׇכְמָ֥ה וְדַ֖עַת וְשִׂמְחָ֑ה וְלַחוֹטֶא֩ נָתַ֨ן עִנְיָ֜ן {{נוסח|לֶאֱסֹ֣ף|=ש1ת ובדפוסים|ל=לֶאֱס֣וֹף (כתיב מלא וי"ו)}} וְלִכְנ֗וֹס לָתֵת֙ לְטוֹב֙ לִפְנֵ֣י הָֽאֱלֹהִ֔ים גַּם־זֶ֥ה הֶ֖בֶל וּרְע֥וּת רֽוּחַ׃</t>
  </si>
  <si>
    <t>{{מ:פסוק|תהלים|כב|לא}}</t>
  </si>
  <si>
    <t>זֶ֥רַע יַֽעַבְדֶ֑נּוּ{{ר1}}יְסֻפַּ֖ר לַֽאדֹנָ֣י לַדּֽוֹר׃</t>
  </si>
  <si>
    <t>{{מ:פסוק|עזרא|ה|ד}}</t>
  </si>
  <si>
    <t>אֱדַ֥יִן כְּנֵ֖מָא אֲמַ֣רְנָא לְּהֹ֑ם מַן־אִנּוּן֙ שְׁמָהָ֣ת גֻּבְרַיָּ֔א דִּֽי־דְנָ֥ה בִנְיָנָ֖א בָּנַֽיִן׃</t>
  </si>
  <si>
    <t>{{מ:פסוק|תהלים|כב|לב}}</t>
  </si>
  <si>
    <t>יָ֭בֹאוּ וְיַגִּ֣ידוּ צִדְקָת֑וֹ{{ר1}}לְעַ֥ם נ֝וֹלָ֗ד כִּ֣י עָשָֽׂה׃</t>
  </si>
  <si>
    <t>{{מ:פסוק|עזרא|ה|ה}}</t>
  </si>
  <si>
    <t>מגילת קהלת/ג</t>
  </si>
  <si>
    <t>וְעֵ֣ין אֱלָהֲהֹ֗ם הֲוָת֙ עַל־שָׂבֵ֣י יְהוּדָיֵ֔א וְלָא־בַטִּ֣לוּ הִמּ֔וֹ עַד־טַעְמָ֖א לְדָרְיָ֣וֶשׁ יְהָ֑ךְ וֶאֱדַ֛יִן יְתִיב֥וּן נִשְׁתְּוָנָ֖א עַל־דְּנָֽה׃</t>
  </si>
  <si>
    <t>&lt;noinclude&gt;{{תבנית:טעמי המקרא באינטרנט}}//{{מ:שוליים|5}}//==הפרק עם צורת השיר==//{{מ:שוליים|5}}//{{תבנית:משתמש:Dovi/טעמי המקרא}}//{{#קטע:משתמש:Dovi/נביאים וכתובים על פי המסורה/מגילת קהלת/ג/צורת-השיר|קהלת ג}}//{{תבנית:משתמש:Dovi/טעמי המקרא-סוף}}//{{מ:שוליים-סוף}}//==הפרק עם צורת השיר ובלי מספרים==//{{תבנית:משתמש:Dovi/טעמי המקרא}}//{{#בלי קטע:משתמש:Dovi/נביאים וכתובים על פי המסורה/מגילת קהלת/ג/צורת-השיר|סימן}}//{{תבנית:משתמש:Dovi/טעמי המקרא-סוף}}//{{מ:שוליים-סוף}}//==הפרק בלי צורת השיר (בפרשות סתומות)==//{{מ:שוליים|5}}//{{תבנית:משתמש:Dovi/טעמי המקרא}}//&lt;/noinclude&gt;</t>
  </si>
  <si>
    <t>{{מ:פסוק|עזרא|ה|ו}}</t>
  </si>
  <si>
    <t>פַּרְשֶׁ֣גֶן אִ֠גַּרְתָּ֠א דִּֽי־שְׁלַ֞ח תַּתְּנַ֣י{{מ:לגרמיה}}פַּחַ֣ת עֲבַֽר־נַהֲרָ֗ה וּשְׁתַ֤ר בּוֹזְנַי֙ וּכְנָ֣וָתֵ֔הּ אֲפַ֨רְסְכָיֵ֔א דִּ֖י בַּעֲבַ֣ר נַהֲרָ֑ה עַל־דָּרְיָ֖וֶשׁ מַלְכָּֽא׃</t>
  </si>
  <si>
    <t>ספר תהלים/כג</t>
  </si>
  <si>
    <t>{{מ:פסוק|עזרא|ה|ז}}</t>
  </si>
  <si>
    <t>פִּתְגָמָ֖א שְׁלַ֣חוּ עֲל֑וֹהִי וְכִדְנָה֙ כְּתִ֣יב בְּגַוֵּ֔הּ לְדָרְיָ֥וֶשׁ מַלְכָּ֖א שְׁלָמָ֥א כֹֽלָּא׃</t>
  </si>
  <si>
    <t>{{מ:פסוק|תהלים|כג|א}}</t>
  </si>
  <si>
    <t>מִזְמ֥וֹר לְדָוִ֑ד{{נוסח|{{ר1}}|פרשה סתומה}}יְהֹוָ֥ה רֹ֝עִ֗י לֹ֣א אֶחְסָֽר׃</t>
  </si>
  <si>
    <t>{{מ:פסוק|עזרא|ה|ח}}</t>
  </si>
  <si>
    <t>יְדִ֣יעַ{{מ:לגרמיה}}לֶהֱוֵ֣א לְמַלְכָּ֗א דִּֽי־אֲזַ֜לְנָא לִיה֤וּד מְדִֽינְתָּא֙ לְבֵית֙ אֱלָהָ֣א רַבָּ֔א וְה֤וּא מִתְבְּנֵא֙ אֶ֣בֶן גְּלָ֔ל וְאָ֖ע מִתְּשָׂ֣ם בְּכֻתְלַיָּ֑א וַעֲבִ֥ידְתָּא דָ֛ךְ {{מ:קמץ|ד=אׇסְפַּ֥רְנָא|ס=אָסְפַּ֥רְנָא}} מִתְעַבְדָ֖א וּמַצְלַ֥ח בְּיֶדְהֹֽם׃</t>
  </si>
  <si>
    <t>{{מ:פסוק|תהלים|כג|ב}}</t>
  </si>
  <si>
    <t>בִּנְא֣וֹת דֶּ֭שֶׁא יַרְבִּיצֵ֑נִי{{ר1}}עַל־מֵ֖י מְנֻח֣וֹת יְנַהֲלֵֽנִי׃</t>
  </si>
  <si>
    <t>{{מ:פסוק|תהלים|כג|ג}}</t>
  </si>
  <si>
    <t>נַפְשִׁ֥י יְשׁוֹבֵ֑ב{{ר1}}יַֽנְחֵ֥נִי {{נוסח|בְמַעְגְּלֵי־צֶ֝֗דֶק|=ל ובדפוסים|שיטת-א=בְמַעְגְּלֵי־צֶ֝דֶק}} לְמַ֣עַן שְׁמֽוֹ׃</t>
  </si>
  <si>
    <t>{{מ:פסוק|עזרא|ה|ט}}</t>
  </si>
  <si>
    <t>אֱדַ֗יִן שְׁאֵ֙לְנָא֙ לְשָׂבַיָּ֣א אִלֵּ֔ךְ כְּנֵ֖מָא אֲמַ֣רְנָא לְּהֹ֑ם מַן־שָׂ֨ם לְכֹ֜ם טְעֵ֗ם בַּיְתָ֤א דְנָה֙ לְמִבְנְיָ֔ה וְאֻשַּׁרְנָ֥א דְנָ֖ה לְשַׁכְלָלָֽה׃</t>
  </si>
  <si>
    <t>{{מ:פסוק|תהלים|כג|ד}}</t>
  </si>
  <si>
    <t>גַּ֤ם כִּֽי־אֵלֵ֨ךְ בְּגֵ{{גלגל}}יא צַלְמָ֡וֶת{{ר1}}לֹא־אִ֘ירָ֤א רָ֗ע{{ר2}}כִּי־אַתָּ֥ה עִמָּדִ֑י{{ר3}}שִׁבְטְךָ֥ וּ֝מִשְׁעַנְתֶּ֗ךָ{{ר1}}הֵ֣מָּה יְנַֽחֲמֻֽנִי׃</t>
  </si>
  <si>
    <t>{{מ:פסוק|עזרא|ה|י}}</t>
  </si>
  <si>
    <t>וְאַ֧ף שְׁמָהָתְהֹ֛ם שְׁאֵ֥לְנָא {{נוסח|לְּהֹ֖ם|=ל (וברויאר)|ממ=לְהֹ֖ם (אין דגש) וכן הוא בדפוסים וקורן}} לְהוֹדָעוּתָ֑ךְ דִּ֛י נִכְתֻּ֥ב שֻׁם־גֻּבְרַיָּ֖א דִּ֥י בְרָאשֵׁיהֹֽם׃</t>
  </si>
  <si>
    <t>{{מ:פסוק|קהלת|ג|א}}</t>
  </si>
  <si>
    <t>{{מ:פסוק|תהלים|כג|ה}}</t>
  </si>
  <si>
    <t>לַכֹּ֖ל זְמָ֑ן וְעֵ֥ת לְכׇל־חֵ֖פֶץ תַּ֥חַת הַשָּׁמָֽיִם׃</t>
  </si>
  <si>
    <t>תַּעֲרֹ֬ךְ לְפָנַ֨י{{מ:לגרמיה}}שֻׁלְחָ֗ן{{ר1}}נֶ֥גֶד צֹרְרָ֑י{{ר3}}{{נוסח|דִּשַּׁ֥נְתָּ|=ש1 ובדפוסים (וכן ברויאר ומג"ה)|ל=דִּשַּׁ֖נְתָּ בטעם טפחא (וכן הוא בקורן)|סימנים, מכון ממרא}} בַשֶּׁ֥מֶן רֹ֝אשִׁ֗י{{ר1}}כּוֹסִ֥י רְוָיָֽה׃</t>
  </si>
  <si>
    <t>{{מ:פסוק|עזרא|ה|יא}}</t>
  </si>
  <si>
    <t>וּכְנֵ֥מָא פִתְגָמָ֖א הֲתִיב֣וּנָא לְמֵמַ֑ר אֲנַ֣חְנָא הִמּ֡וֹ עַבְד֩וֹהִי֩ דִֽי־אֱלָ֨הּ שְׁמַיָּ֜א וְאַרְעָ֗א וּבָנַ֤יִן בַּיְתָא֙ דִּֽי־הֲוָ֨א בְנֵ֜ה מִקַּדְמַ֤ת דְּנָה֙ שְׁנִ֣ין שַׂגִּיאָ֔ן וּמֶ֤לֶךְ לְיִשְׂרָאֵל֙ רַ֔ב בְּנָ֖הִי וְשַׁכְלְלֵֽהּ׃</t>
  </si>
  <si>
    <t>{{מ:פסוק|תהלים|כג|ו}}</t>
  </si>
  <si>
    <t>{{מ:פסוק|קהלת|ג|ב}}</t>
  </si>
  <si>
    <t>אַ֤ךְ{{מ:לגרמיה}}ט֤וֹב וָחֶ֣סֶד יִ֭רְדְּפוּנִי{{ר1}}כׇּל־יְמֵ֣י חַיָּ֑י{{ר1}}וְשַׁבְתִּ֥י בְּבֵית־יְ֝הֹוָ֗ה{{ר0}}לְאֹ֣רֶךְ יָמִֽים׃</t>
  </si>
  <si>
    <t>עֵ֥ת לָלֶ֖דֶת{{ססס}}וְעֵ֣ת לָמ֑וּת{{ססס}}עֵ֣ת לָטַ֔עַת{{ססס}}וְעֵ֖ת לַעֲק֥וֹר נָטֽוּעַ׃</t>
  </si>
  <si>
    <t>{{מ:פסוק|עזרא|ה|יב}}</t>
  </si>
  <si>
    <t>לָהֵ֗ן מִן־דִּ֨י הַרְגִּ֤זוּ {{נוסח|אֲבָהָתַ֙נָא֙|=ש1 ובדפוסים|אֲבָהֳתַ֙נָא֙ (בחטף קמץ)|הערות ברויאר ודותן}} לֶאֱלָ֣הּ שְׁמַיָּ֔א יְהַ֣ב הִמּ֔וֹ בְּיַ֛ד נְבוּכַדְנֶצַּ֥ר מֶֽלֶךְ־בָּבֶ֖ל {{כו"ק|כסדיא|כַּסְדָּאָ֑ה}} וּבַיְתָ֤ה דְנָה֙ סַתְרֵ֔הּ וְעַמָּ֖ה הַגְלִ֥י לְבָבֶֽל׃</t>
  </si>
  <si>
    <t>{{מ:פסוק|עזרא|ה|יג}}</t>
  </si>
  <si>
    <t>בְּרַם֙ בִּשְׁנַ֣ת חֲדָ֔ה לְכ֥וֹרֶשׁ מַלְכָּ֖א דִּ֣י בָבֶ֑ל כּ֤וֹרֶשׁ מַלְכָּא֙ שָׂ֣ם טְעֵ֔ם בֵּית־אֱלָהָ֥א דְנָ֖ה לִבְּנֵֽא׃</t>
  </si>
  <si>
    <t>ספר תהלים/כד</t>
  </si>
  <si>
    <t>{{מ:פסוק|תהלים|כד|א}}</t>
  </si>
  <si>
    <t>לְדָוִ֗ד מִ֫זְמ֥וֹר{{נוסח|{{ר3}}|פרשה פתוחה|ל=פרשה פתוחה לפני התיבה "מִ֫זְמ֥וֹר" במקום לאחריה|הערת דותן}}לַֽ֭יהֹוָה הָאָ֣רֶץ וּמְלוֹאָ֑הּ{{ר2}}תֵּ֝בֵ֗ל{{ר0}}וְיֹ֣שְׁבֵי בָֽהּ׃</t>
  </si>
  <si>
    <t>{{מ:פסוק|עזרא|ה|יד}}</t>
  </si>
  <si>
    <t>וְ֠אַ֠ף מָאנַיָּ֣א דִֽי־בֵית־אֱלָהָא֮ דִּ֣י דַהֲבָ֣ה וְכַסְפָּא֒ דִּ֣י נְבוּכַדְנֶצַּ֗ר הַנְפֵּק֙ מִן־הֵֽיכְלָא֙ דִּ֣י בִֽירוּשְׁלֶ֔ם וְהֵיבֵ֣ל הִמּ֔וֹ לְהֵיכְלָ֖א דִּ֣י בָבֶ֑ל הַנְפֵּ֨ק הִמּ֜וֹ כּ֣וֹרֶשׁ מַלְכָּ֗א מִן־הֵֽיכְלָא֙ דִּ֣י בָבֶ֔ל וִיהִ֙יבוּ֙ לְשֵׁשְׁבַּצַּ֣ר שְׁמֵ֔הּ דִּ֥י פֶחָ֖ה שָׂמֵֽהּ׃</t>
  </si>
  <si>
    <t>{{מ:פסוק|תהלים|כד|ב}}</t>
  </si>
  <si>
    <t>כִּי־ה֭וּא עַל־יַמִּ֣ים יְסָדָ֑הּ{{ר1}}וְעַל־נְ֝הָר֗וֹת יְכוֹנְנֶֽהָ׃</t>
  </si>
  <si>
    <t>{{מ:פסוק|תהלים|כד|ג}}</t>
  </si>
  <si>
    <t>מִֽי־יַעֲלֶ֥ה בְהַר־יְהֹוָ֑ה{{ר1}}וּמִי־יָ֝קוּם בִּמְק֥וֹם קׇדְשֽׁוֹ׃</t>
  </si>
  <si>
    <t>{{מ:פסוק|עזרא|ה|טו}}</t>
  </si>
  <si>
    <t>{{מ:פסוק|קהלת|ג|ג}}</t>
  </si>
  <si>
    <t>וַאֲמַר־לֵ֓הּ{{מ:לגרמיה}}{{כו"ק|אלה|אֵ֚ל}} מָֽאנַיָּ֔א שֵׂ֚א אֵֽזֶל־אֲחֵ֣ת הִמּ֔וֹ בְּהֵיכְלָ֖א דִּ֣י בִירוּשְׁלֶ֑ם וּבֵ֥ית אֱלָהָ֖א יִתְבְּנֵ֥א עַל־אַתְרֵֽהּ׃</t>
  </si>
  <si>
    <t>עֵ֤ת לַהֲרוֹג֙{{ססס}}וְעֵ֣ת לִרְפּ֔וֹא{{ססס}}עֵ֥ת לִפְר֖וֹץ{{ססס}}וְעֵ֥ת לִבְנֽוֹת׃</t>
  </si>
  <si>
    <t>{{מ:פסוק|תהלים|כד|ד}}</t>
  </si>
  <si>
    <t>נְקִ֥י כַפַּ֗יִם{{ר0}}וּֽבַר־לֵ֫בָ֥ב{{ר1}}אֲשֶׁ֤ר{{מ:לגרמיה}}לֹא־נָשָׂ֣א {{נוסח|לַשָּׁ֣וְא|=ל וקורן|יש דפוסים=לַשָּׁ֣{{מ:אות-ק|וְ}}א}} {{נוסח|נַפְשִׁ֑י|=לת ומסורה (אין כתיב בוי"ו) וכן דותן וברויאר ומג"ה ומ"מ וסימנים|ד-כתיב=נַפְשִׁ֑ו ובדפוסים וקורן; וייתכן שמדובר על וי"ו זעירא או קטיעא, וראו באריכות במ"ש על אתר.}}{{ר2}}וְלֹ֖א נִשְׁבַּ֣ע לְמִרְמָֽה׃</t>
  </si>
  <si>
    <t>{{מ:פסוק|תהלים|כד|ה}}</t>
  </si>
  <si>
    <t>יִשָּׂ֣א בְ֭רָכָה מֵאֵ֣ת יְהֹוָ֑ה{{ר1}}וּ֝צְדָקָ֗ה מֵאֱלֹהֵ֥י יִשְׁעֽוֹ׃</t>
  </si>
  <si>
    <t>{{מ:פסוק|עזרא|ה|טז}}</t>
  </si>
  <si>
    <t>אֱדַ֙יִן֙ שֵׁשְׁבַּצַּ֣ר דֵּ֔ךְ אֲתָ֗א יְהַ֧ב אֻשַּׁיָּ֛א דִּי־בֵ֥ית אֱלָהָ֖א דִּ֣י בִירוּשְׁלֶ֑ם וּמִן־אֱדַ֧יִן וְעַד־כְּעַ֛ן מִתְבְּנֵ֖א וְלָ֥א שְׁלִֽם׃</t>
  </si>
  <si>
    <t>{{מ:פסוק|תהלים|כד|ו}}</t>
  </si>
  <si>
    <t>זֶ֭ה דּ֣וֹר {{נוסח|דֹּרְשָׁ֑ו|ל-קרי=דרשיו}}{{ר1}}מְבַקְשֵׁ֨י פָנֶ֖יךָ יַעֲקֹ֣ב סֶֽלָה׃</t>
  </si>
  <si>
    <t>{{מ:פסוק|עזרא|ה|יז}}</t>
  </si>
  <si>
    <t>{{מ:פסוק|תהלים|כד|ז}}</t>
  </si>
  <si>
    <t>שְׂא֤וּ שְׁעָרִ֨ים{{מ:לגרמיה}}רָֽאשֵׁיכֶ֗ם{{ר1}}וְֽ֭הִנָּשְׂאוּ פִּתְחֵ֣י עוֹלָ֑ם{{ר2}}וְ֝יָב֗וֹא{{ר0}}מֶ֣לֶךְ הַכָּבֽוֹד׃</t>
  </si>
  <si>
    <t>וּכְעַ֞ן הֵ֧ן עַל־מַלְכָּ֣א טָ֗ב יִ֠תְבַּקַּ֠ר בְּבֵ֨ית גִּנְזַיָּ֜א דִּי־מַלְכָּ֣א תַמָּה֮ דִּ֣י בְּבָבֶל֒ הֵ֣ן אִיתַ֗י דִּֽי־מִן־כּ֤וֹרֶשׁ מַלְכָּא֙ שִׂ֣ים טְעֵ֔ם לְמִבְנֵ֛א בֵּית־אֱלָהָ֥א דֵ֖ךְ בִּירוּשְׁלֶ֑ם וּרְע֥וּת מַלְכָּ֛א עַל־דְּנָ֖ה יִשְׁלַ֥ח עֲלֶֽינָא׃</t>
  </si>
  <si>
    <t>{{מ:פסוק|תהלים|כד|ח}}</t>
  </si>
  <si>
    <t>מִ֥י זֶה֮{{ר0}}מֶ֤לֶךְ הַכָּ֫ב֥וֹד{{ר1}}יְ֭הֹוָה עִזּ֣וּז וְגִבּ֑וֹר{{ר2}}יְ֝הֹוָ֗ה גִּבּ֥וֹר מִלְחָמָֽה׃</t>
  </si>
  <si>
    <t>{{מ:פסוק|קהלת|ג|ד}}</t>
  </si>
  <si>
    <t>{{מ:פסוק|תהלים|כד|ט}}</t>
  </si>
  <si>
    <t>עֵ֤ת לִבְכּוֹת֙{{ססס}}וְעֵ֣ת לִשְׂח֔וֹק{{ססס}}עֵ֥ת סְפ֖וֹד{{ססס}}וְעֵ֥ת רְקֽוֹד׃</t>
  </si>
  <si>
    <t>שְׂא֤וּ שְׁעָרִ֨ים{{מ:לגרמיה}}רָֽאשֵׁיכֶ֗ם{{ר1}}וּ֭שְׂאוּ פִּתְחֵ֣י עוֹלָ֑ם{{ר2}}{{נוסח|וְ֝יָבֹ֗א|=שיטת-אל ובדפוסים|ל=וְ֝יָבֹא (חסרה נקודת הרביע!)}}{{ר0}}מֶ֣לֶךְ הַכָּבֽוֹד׃</t>
  </si>
  <si>
    <t>{{מ:פסוק|תהלים|כד|י}}</t>
  </si>
  <si>
    <t>מִ֤י ה֣וּא זֶה֮{{ר0}}מֶ֤לֶךְ הַכָּ֫ב֥וֹד{{ר1}}יְהֹוָ֥ה צְבָא֑וֹת{{ר2}}ה֤וּא מֶ֖לֶךְ הַכָּב֣וֹד סֶֽלָה׃</t>
  </si>
  <si>
    <t>ספר עזרא/עזרא ו</t>
  </si>
  <si>
    <t>{{מ:פסוק|קהלת|ג|ה}}</t>
  </si>
  <si>
    <t>עֵ֚ת לְהַשְׁלִ֣יךְ אֲבָנִ֔ים{{ססס}}וְעֵ֖ת כְּנ֣וֹס אֲבָנִ֑ים{{ססס}}עֵ֣ת לַחֲב֔וֹק{{ססס}}וְעֵ֖ת לִרְחֹ֥ק מֵחַבֵּֽק׃</t>
  </si>
  <si>
    <t>ספר תהלים/כה</t>
  </si>
  <si>
    <t>{{נוסח|{{פפ}}|ל=פרשה סתומה}}//</t>
  </si>
  <si>
    <t>{{מ:פסוק|עזרא|ו|א}}</t>
  </si>
  <si>
    <t>{{מ:פסוק|תהלים|כה|א}}</t>
  </si>
  <si>
    <t>לְדָוִ֡ד{{נוסח|{{ר1}}|פרשה סתומה|ל=פרשה פתוחה}}אֵלֶ֥יךָ יְ֝הֹוָ֗ה נַפְשִׁ֥י אֶשָּֽׂא׃</t>
  </si>
  <si>
    <t>בֵּאדַ֛יִן דָּרְיָ֥וֶשׁ מַלְכָּ֖א שָׂ֣ם טְעֵ֑ם וּבַקַּ֣רוּ{{מ:לגרמיה}}בְּבֵ֣ית סִפְרַיָּ֗א דִּ֧י גִנְזַיָּ֛א מְהַחֲתִ֥ין תַּמָּ֖ה בְּבָבֶֽל׃</t>
  </si>
  <si>
    <t>{{מ:פסוק|קהלת|ג|ו}}</t>
  </si>
  <si>
    <t>עֵ֤ת לְבַקֵּשׁ֙{{ססס}}וְעֵ֣ת לְאַבֵּ֔ד{{ססס}}עֵ֥ת לִשְׁמ֖וֹר{{ססס}}וְעֵ֥ת לְהַשְׁלִֽיךְ׃</t>
  </si>
  <si>
    <t>{{מ:פסוק|תהלים|כה|ב}}</t>
  </si>
  <si>
    <t>{{נוסח|אֱֽלֹהַ֗י|כתר ארם צובה קיים מכאן ואילך}} בְּךָ֣ בָ֭טַחְתִּי אַל־אֵב֑וֹשָׁה{{ר1}}{{נוסח|אַל־יַעַלְצ֖וּ|=א (אין געיה)|ל=אַל־יַֽעַלְצ֖וּ (געיה)}} {{נוסח|אוֹיְבַ֣י|אש1 ומסורת-אל ובדפוסים|ל=אֹיְבַ֣י (כתיב חסר וי"ו)}} לִֽי׃</t>
  </si>
  <si>
    <t>{{מ:פסוק|עזרא|ו|ב}}</t>
  </si>
  <si>
    <t>וְהִשְׁתְּכַ֣ח בְּאַחְמְתָ֗א {{נוסח|בְּבִ֥ירְתָ֛א|=שיטת-א (מרכא בתיבת תביר)|הקלדה=בְּבִֽירְתָ֛א}} דִּ֛י בְּמָדַ֥י {{נוסח|מְדִינְתָּ֖א|=ת ומסורות טברניות ובדפוסים|מְדִינְתָּ֖ה (כתיב ה"א)|הערת ברויאר|קורן, סימנים, מכון ממרא}} מְגִלָּ֣ה חֲדָ֑ה {{נוסח|וְכֵן־כְּתִ֥יב|=דפוסים|ל=וְּכֵן־כְּתִ֥יב (וי"ו מנוקדת בנוסף לשווא!) באופן ברור|הערת ברויאר והערת דותן בספק}} בְּגַוַּ֖הּ דִּכְרוֹנָֽה׃</t>
  </si>
  <si>
    <t>{{מ:פסוק|תהלים|כה|ג}}</t>
  </si>
  <si>
    <t>{{מ:פסוק|קהלת|ג|ז}}</t>
  </si>
  <si>
    <t>גַּ֣ם {{נוסח|כׇּל־קֹ֭וֶיךָ|=אש1 ובדפוסים|ל=כָּל־קֹ֭ויֶךָ (כנראה הסגול ביו"ד!)|הערות ברויאר ודותן והמקליד}} לֹ֣א יֵבֹ֑שׁוּ{{ר1}}יֵ֝בֹ֗שׁוּ הַבּוֹגְדִ֥ים רֵיקָֽם׃</t>
  </si>
  <si>
    <t>עֵ֤ת לִקְר֙וֹעַ֙{{ססס}}וְעֵ֣ת לִתְפּ֔וֹר{{ססס}}עֵ֥ת לַחֲשׁ֖וֹת{{ססס}}וְעֵ֥ת לְדַבֵּֽר׃</t>
  </si>
  <si>
    <t>{{מ:פסוק|עזרא|ו|ג}}</t>
  </si>
  <si>
    <t>בִּשְׁנַ֨ת חֲדָ֜ה לְכ֣וֹרֶשׁ מַלְכָּ֗א כּ֣וֹרֶשׁ מַלְכָּא֮ שָׂ֣ם טְעֵם֒ בֵּית־אֱלָהָ֤א בִֽירוּשְׁלֶם֙ בַּיְתָ֣א יִתְבְּנֵ֔א אֲתַר֙ דִּֽי־דָבְחִ֣ין דִּבְחִ֔ין וְאֻשּׁ֖וֹהִי מְסֽוֹבְלִ֑ין רוּמֵהּ֙ אַמִּ֣ין שִׁתִּ֔ין פְּתָיֵ֖הּ אַמִּ֥ין שִׁתִּֽין׃</t>
  </si>
  <si>
    <t>{{מ:פסוק|תהלים|כה|ד}}</t>
  </si>
  <si>
    <t>דְּרָכֶ֣יךָ יְ֭הֹוָה הוֹדִיעֵ֑נִי{{ר1}}אֹ֖רְחוֹתֶ֣יךָ לַמְּדֵֽנִי׃</t>
  </si>
  <si>
    <t>{{מ:פסוק|קהלת|ג|ח}}</t>
  </si>
  <si>
    <t>עֵ֤ת לֶֽאֱהֹב֙{{ססס}}וְעֵ֣ת לִשְׂנֹ֔א{{ססס}}עֵ֥ת מִלְחָמָ֖ה{{ססס}}וְעֵ֥ת שָׁלֽוֹם׃</t>
  </si>
  <si>
    <t>{{מ:פסוק|עזרא|ו|ד}}</t>
  </si>
  <si>
    <t>נִדְבָּכִ֞ין דִּי־אֶ֤בֶן גְּלָל֙ תְּלָתָ֔א וְנִדְבָּ֖ךְ דִּי־אָ֣ע חֲדַ֑ת וְנִ֨פְקְתָ֔א מִן־בֵּ֥ית מַלְכָּ֖א תִּתְיְהִֽב׃</t>
  </si>
  <si>
    <t>{{מ:פסוק|תהלים|כה|ה}}</t>
  </si>
  <si>
    <t>הַדְרִ֘יכֵ֤נִי בַאֲמִתֶּ֨ךָ{{מ:לגרמיה}}וְֽלַמְּדֵ֗נִי{{ר1}}כִּֽי־אַ֭תָּה אֱלֹהֵ֣י יִשְׁעִ֑י{{ר2}}אוֹתְךָ֥{{ר0}}קִ֝וִּ֗יתִי כׇּל־הַיּֽוֹם׃</t>
  </si>
  <si>
    <t>{{מ:פסוק|קהלת|ג|ט}}</t>
  </si>
  <si>
    <t>מַה־&lt;קטע התחלה=פסוק ט אחרי צורת השיר/&gt;יִּתְרוֹן֙ הָֽעוֹשֶׂ֔ה בַּאֲשֶׁ֖ר ה֥וּא עָמֵֽל׃&lt;קטע סוף=פסוק ט אחרי צורת השיר/&gt;</t>
  </si>
  <si>
    <t>{{מ:פסוק|עזרא|ו|ה}}</t>
  </si>
  <si>
    <t>וְ֠אַ֠ף מָאנֵ֣י בֵית־אֱלָהָא֮ דִּ֣י דַהֲבָ֣ה וְכַסְפָּא֒ דִּ֣י נְבֽוּכַדְנֶצַּ֗ר הַנְפֵּ֛ק מִן־הֵיכְלָ֥א דִי־בִירוּשְׁלֶ֖ם וְהֵיבֵ֣ל לְבָבֶ֑ל יַהֲתִיב֗וּן וִ֠יהָ֠ךְ לְהֵיכְלָ֤א דִי־בִירֽוּשְׁלֶם֙ לְאַתְרֵ֔הּ וְתַחֵ֖ת בְּבֵ֥ית אֱלָהָֽא׃</t>
  </si>
  <si>
    <t>{{מ:פסוק|תהלים|כה|ו}}</t>
  </si>
  <si>
    <t>זְכֹר־רַחֲמֶ֣יךָ יְ֭הֹוָה וַחֲסָדֶ֑יךָ{{ר1}}כִּ֖י מֵעוֹלָ֣ם הֵֽמָּה׃</t>
  </si>
  <si>
    <t>{{מ:פסוק|קהלת|ג|י}}</t>
  </si>
  <si>
    <t>{{מ:פסוק|תהלים|כה|ז}}</t>
  </si>
  <si>
    <t>{{מ:פסוק|עזרא|ו|ו}}</t>
  </si>
  <si>
    <t>רָאִ֣יתִי {{נוסח|אֶת־הָֽעִנְיָ֗ן|=דפוסים וקורן (בקמץ) וכן ברויאר ומג"ה|ל=אֶת־הָֽעִנְיַ֗ן? (בפתח או שחסרה נקודת הקמץ). ברויאר ציין ספק פתח ביו"ד (ותיקן לקמץ במהדורתו), ומעיון בכתב־היד בהגדלה נראה שהוא אכן פתח (למרות שהכתיבה מטושטשת באות זו). אבל בדותן וב-BHS קראו בקמ"ץ.}} אֲשֶׁ֨ר נָתַ֧ן אֱלֹהִ֛ים לִבְנֵ֥י הָאָדָ֖ם לַעֲנ֥וֹת בּֽוֹ׃</t>
  </si>
  <si>
    <t>חַטֹּ֤אות נְעוּרַ֨י{{מ:לגרמיה}}וּפְשָׁעַ֗י{{ר0}}אַל־תִּ֫זְכֹּ֥ר{{ר1}}כְּחַסְדְּךָ֥ זְכׇר־לִי־אַ֑תָּה{{ר2}}לְמַ֖עַן טוּבְךָ֣ יְהֹוָֽה׃</t>
  </si>
  <si>
    <t>כְּעַ֡ן תַּ֠תְּנַ֠י פַּחַ֨ת עֲבַֽר־נַהֲרָ֜ה שְׁתַ֤ר בּוֹזְנַי֙ וּכְנָוָ֣תְה֔וֹן {{נוסח|אֲפַ֨רְסְכָיֵ֔א|=שיטת-א ובדפוסים|ל=אֲפַרְסְכָיֵ֔א (אין מתיגה)|הערת ברויאר}} דִּ֖י בַּעֲבַ֣ר נַהֲרָ֑ה רַחִיקִ֥ין הֲו֖וֹ מִן־תַּמָּֽה׃</t>
  </si>
  <si>
    <t>{{מ:פסוק|תהלים|כה|ח}}</t>
  </si>
  <si>
    <t>{{מ:פסוק|קהלת|ג|יא}}</t>
  </si>
  <si>
    <t>טוֹב־וְיָשָׁ֥ר יְהֹוָ֑ה{{ר1}}עַל־כֵּ֤ן יוֹרֶ֖ה חַטָּאִ֣ים בַּדָּֽרֶךְ׃</t>
  </si>
  <si>
    <t>אֶת־הַכֹּ֥ל עָשָׂ֖ה יָפֶ֣ה בְעִתּ֑וֹ גַּ֤ם אֶת־הָעֹלָם֙ נָתַ֣ן בְּלִבָּ֔ם מִבְּלִ֞י אֲשֶׁ֧ר לֹא־יִמְצָ֣א הָאָדָ֗ם אֶת־הַֽמַּעֲשֶׂ֛ה אֲשֶׁר־עָשָׂ֥ה הָאֱלֹהִ֖ים מֵרֹ֥אשׁ וְעַד־סֽוֹף׃</t>
  </si>
  <si>
    <t>{{מ:פסוק|עזרא|ו|ז}}</t>
  </si>
  <si>
    <t>שְׁבֻ֕קוּ לַעֲבִידַ֖ת בֵּית־אֱלָהָ֣א דֵ֑ךְ פַּחַ֤ת יְהוּדָיֵא֙ וּלְשָׂבֵ֣י יְהוּדָיֵ֔א בֵּית־אֱלָהָ֥א דֵ֖ךְ יִבְנ֥וֹן עַל־אַתְרֵֽהּ׃</t>
  </si>
  <si>
    <t>{{מ:פסוק|תהלים|כה|ט}}</t>
  </si>
  <si>
    <t>יַדְרֵ֣ךְ עֲ֭נָוִים בַּמִּשְׁפָּ֑ט{{ר1}}{{נוסח|וִילַמֵּ֖ד|=א (אין געיה)|ל=וִֽילַמֵּ֖ד (געיה)}} עֲנָוִ֣ים דַּרְכּֽוֹ׃</t>
  </si>
  <si>
    <t>{{מ:פסוק|קהלת|ג|יב}}</t>
  </si>
  <si>
    <t>יָדַ֕עְתִּי כִּ֛י אֵ֥ין ט֖וֹב בָּ֑ם כִּ֣י אִם־לִשְׂמ֔וֹחַ וְלַעֲשׂ֥וֹת ט֖וֹב בְּחַיָּֽיו׃</t>
  </si>
  <si>
    <t>{{מ:פסוק|עזרא|ו|ח}}</t>
  </si>
  <si>
    <t>וּמִנִּי֮ שִׂ֣ים טְעֵם֒ לְמָ֣א {{נוסח|דִֽי־תַֽעַבְד֗וּן|ל=דִֽי־תַֽעַבְד֗וּן בגעיה ימנית}} עִם־שָׂבֵ֤י יְהוּדָיֵא֙ אִלֵּ֔ךְ לְמִבְנֵ֖א בֵּית־אֱלָהָ֣א דֵ֑ךְ וּמִנִּכְסֵ֣י מַלְכָּ֗א דִּ֚י מִדַּת֙ עֲבַ֣ר נַהֲרָ֔ה אׇסְפַּ֗רְנָא נִפְקְתָ֛א תֶּהֱוֵ֧א מִֽתְיַהֲבָ֛א לְגֻבְרַיָּ֥א אִלֵּ֖ךְ דִּי־לָ֥א לְבַטָּלָֽא׃</t>
  </si>
  <si>
    <t>{{מ:פסוק|תהלים|כה|י}}</t>
  </si>
  <si>
    <t>כׇּל־אׇרְח֣וֹת יְ֭הֹוָה חֶ֣סֶד וֶאֱמֶ֑ת{{ר1}}לְנֹצְרֵ֥י בְ֝רִית֗וֹ וְעֵדֹתָֽיו׃</t>
  </si>
  <si>
    <t>{{מ:פסוק|עזרא|ו|ט}}</t>
  </si>
  <si>
    <t>{{מ:פסוק|קהלת|ג|יג|סדר=ב}}</t>
  </si>
  <si>
    <t>וּמָ֣ה חַשְׁחָ֡ן וּבְנֵ֣י תוֹרִ֣ין וְדִכְרִ֣ין וְאִמְּרִ֣ין{{מ:פסק}}לַעֲלָוָ֣ן{{מ:פסק}}לֶאֱלָ{{ירח בן יומו}}הּ שְׁמַיָּ֟א חִנְטִ֞ין מְלַ֣ח{{מ:לגרמיה}}חֲמַ֣ר וּמְשַׁ֗ח כְּמֵאמַ֨ר כָּהֲנַיָּ֤א דִי־בִירֽוּשְׁלֶם֙ לֶהֱוֵ֨א מִתְיְהֵ֥ב לְהֹ֛ם {{נוסח|י֥וֹם{{מ:פסק}}|ל=&lt;י֥וֹם&gt;? (חסר קו של פסק?)|קיומו של קו הפסק אינו מובהק ולכן ציין דותן את היעדרותו בספק; אמנם המקליד ו-BHQ מביאים אותו.}}בְּי֖וֹם דִּי־לָ֥א שָׁלֽוּ׃</t>
  </si>
  <si>
    <t>וְגַ֤ם כׇּל־הָאָדָם֙ שֶׁיֹּאכַ֣ל וְשָׁתָ֔ה וְרָאָ֥ה ט֖וֹב בְּכׇל־עֲמָל֑וֹ מַתַּ֥ת אֱלֹהִ֖ים הִֽיא׃</t>
  </si>
  <si>
    <t>{{מ:פסוק|תהלים|כה|יא}}</t>
  </si>
  <si>
    <t>לְמַֽעַן־שִׁמְךָ֥ יְהֹוָ֑ה{{ר1}}וְֽסָלַחְתָּ֥ לַ֝עֲוֺנִ֗י כִּ֣י רַב־הֽוּא׃</t>
  </si>
  <si>
    <t>{{מ:פסוק|עזרא|ו|י}}</t>
  </si>
  <si>
    <t>דִּֽי־לֶהֱוֺ֧ן מְהַקְרְבִ֛ין נִיחוֹחִ֖ין לֶאֱלָ֣הּ שְׁמַיָּ֑א וּמְצַלַּ֕יִן לְחַיֵּ֥י מַלְכָּ֖א וּבְנֽוֹהִי׃</t>
  </si>
  <si>
    <t>{{מ:פסוק|תהלים|כה|יב}}</t>
  </si>
  <si>
    <t>מִי־זֶ֣ה הָ֭אִישׁ יְרֵ֣א יְהֹוָ֑ה{{ר1}}י֝וֹרֶ֗נּוּ בְּדֶ֣רֶךְ יִבְחָֽר׃</t>
  </si>
  <si>
    <t>{{מ:פסוק|תהלים|כה|יג}}</t>
  </si>
  <si>
    <t>נַ֭פְשׁוֹ בְּט֣וֹב תָּלִ֑ין{{ר1}}וְ֝זַרְע֗וֹ יִ֣ירַשׁ אָֽרֶץ׃</t>
  </si>
  <si>
    <t>{{מ:פסוק|תהלים|כה|יד}}</t>
  </si>
  <si>
    <t>ס֣וֹד יְ֭הֹוָה לִירֵאָ֑יו{{ר1}}וּ֝בְרִית֗וֹ לְהוֹדִיעָֽם׃</t>
  </si>
  <si>
    <t>{{מ:פסוק|תהלים|כה|טו}}</t>
  </si>
  <si>
    <t>עֵינַ֣י תָּ֭מִיד אֶל־יְהֹוָ֑ה{{ר1}}כִּ֤י הֽוּא־יוֹצִ֖יא מֵרֶ֣שֶׁת רַגְלָֽי׃</t>
  </si>
  <si>
    <t>{{מ:פסוק|קהלת|ג|יד}}</t>
  </si>
  <si>
    <t>יָדַ֗עְתִּי כִּ֠י כׇּל־אֲשֶׁ֨ר יַעֲשֶׂ֤ה הָאֱלֹהִים֙ ה֚וּא יִהְיֶ֣ה לְעוֹלָ֔ם עָלָיו֙ אֵ֣ין לְהוֹסִ֔יף וּמִמֶּ֖נּוּ אֵ֣ין לִגְרֹ֑עַ וְהָאֱלֹהִ֣ים עָשָׂ֔ה שֶׁיִּֽרְא֖וּ מִלְּפָנָֽיו׃</t>
  </si>
  <si>
    <t>{{מ:פסוק|תהלים|כה|טז}}</t>
  </si>
  <si>
    <t>פְּנֵה־אֵלַ֥י וְחׇנֵּ֑נִי{{ר1}}כִּֽי־יָחִ֖יד וְעָנִ֣י אָֽנִי׃</t>
  </si>
  <si>
    <t>{{מ:פסוק|עזרא|ו|יא}}</t>
  </si>
  <si>
    <t>{{מ:פסוק|קהלת|ג|טו}}</t>
  </si>
  <si>
    <t>וּמִנִּי֮ שִׂ֣ים טְעֵם֒ דִּ֣י כׇל־אֱנָ֗שׁ דִּ֤י יְהַשְׁנֵא֙ פִּתְגָמָ֣א דְנָ֔ה יִתְנְסַ֥ח אָע֙ מִן־בַּיְתֵ֔הּ וּזְקִ֖יף יִתְמְחֵ֣א עֲלֹ֑הִי וּבַיְתֵ֛הּ נְוָל֥וּ יִתְעֲבֵ֖ד עַל־דְּנָֽה׃</t>
  </si>
  <si>
    <t>מַה־שֶּֽׁהָיָה֙ כְּבָ֣ר ה֔וּא וַאֲשֶׁ֥ר לִהְי֖וֹת כְּבָ֣ר הָיָ֑ה וְהָאֱלֹהִ֖ים יְבַקֵּ֥שׁ אֶת־נִרְדָּֽף׃</t>
  </si>
  <si>
    <t>{{מ:פסוק|תהלים|כה|יז}}</t>
  </si>
  <si>
    <t>{{מ:פסוק|עזרא|ו|יב}}</t>
  </si>
  <si>
    <t>צָר֣וֹת לְבָבִ֣י הִרְחִ֑יבוּ{{ר1}}{{נוסח|מִ֝מְּצוּקוֹתַ֗י|=א (אין געיה)|ל=מִ֝מְּצֽוּקוֹתַ֗י (געיה)}} הוֹצִיאֵֽנִי׃</t>
  </si>
  <si>
    <t>וֵֽאלָהָ֞א דִּ֣י שַׁכִּ֧ן שְׁמֵ֣הּ תַּמָּ֗ה יְמַגַּ֞ר כׇּל־מֶ֤לֶךְ וְעַם֙ דִּ֣י{{מ:לגרמיה}}יִשְׁלַ֣ח יְדֵ֗הּ לְהַשְׁנָיָ֛ה לְחַבָּלָ֛ה בֵּית־אֱלָהָ֥א דֵ֖ךְ דִּ֣י בִירוּשְׁלֶ֑ם אֲנָ֤ה דָרְיָ֙וֶשׁ֙ שָׂ֣מֶת טְעֵ֔ם אׇסְפַּ֖רְנָא יִתְעֲבִֽד׃</t>
  </si>
  <si>
    <t>{{מ:פסוק|קהלת|ג|טז}}</t>
  </si>
  <si>
    <t>וְע֥וֹד רָאִ֖יתִי תַּ֣חַת הַשָּׁ֑מֶשׁ מְק֤וֹם הַמִּשְׁפָּט֙ שָׁ֣מָּה הָרֶ֔שַׁע וּמְק֥וֹם הַצֶּ֖דֶק שָׁ֥מָּה הָרָֽשַׁע׃</t>
  </si>
  <si>
    <t>{{מ:פסוק|עזרא|ו|יג}}</t>
  </si>
  <si>
    <t>אֱ֠דַ֠יִן תַּתְּנַ֞י פַּחַ֧ת עֲבַֽר־נַהֲרָ֛ה שְׁתַ֥ר בּוֹזְנַ֖י וּכְנָוָתְה֑וֹן {{מ:קמץ|ד=לׇקֳבֵ֗ל|ס=לָקֳבֵ֗ל}} דִּֽי־שְׁלַ֞ח דָּרְיָ֧וֶשׁ מַלְכָּ֛א כְּנֵ֖מָא אׇסְפַּ֥רְנָא עֲבַֽדוּ׃</t>
  </si>
  <si>
    <t>{{מ:פסוק|קהלת|ג|יז}}</t>
  </si>
  <si>
    <t>אָמַ֤רְתִּֽי אֲנִי֙ בְּלִבִּ֔י אֶת־הַצַּדִּיק֙ וְאֶת־הָ֣רָשָׁ֔ע יִשְׁפֹּ֖ט הָאֱלֹהִ֑ים כִּי־עֵ֣ת לְכׇל־חֵ֔פֶץ וְעַ֥ל כׇּל־הַֽמַּעֲשֶׂ֖ה שָֽׁם׃</t>
  </si>
  <si>
    <t>{{מ:פסוק|תהלים|כה|יח}}</t>
  </si>
  <si>
    <t>רְאֵ֣ה עׇ֭נְיִי וַעֲמָלִ֑י{{ר1}}וְ֝שָׂ֗א לְכׇל־חַטֹּאותָֽי׃</t>
  </si>
  <si>
    <t>{{מ:פסוק|עזרא|ו|יד}}</t>
  </si>
  <si>
    <t>וְשָׂבֵ֤י יְהוּדָיֵא֙ בָּנַ֣יִן וּמַצְלְחִ֔ין בִּנְבוּאַת֙ חַגַּ֣י {{נוסח|{{כו"ק|נביאה|נְבִיָּ֔א}}|ראו הערה לעיל ה,א}} וּזְכַרְיָ֖ה בַּר־עִדּ֑וֹא וּבְנ֣וֹ וְשַׁכְלִ֗לוּ מִן־טַ֙עַם֙ אֱלָ֣הּ יִשְׂרָאֵ֔ל וּמִטְּעֵם֙ כּ֣וֹרֶשׁ וְדָרְיָ֔וֶשׁ וְאַרְתַּחְשַׁ֖שְׂתְּא מֶ֥לֶךְ פָּרָֽס׃</t>
  </si>
  <si>
    <t>{{מ:פסוק|קהלת|ג|יח}}</t>
  </si>
  <si>
    <t>אָמַ֤רְתִּֽי אֲנִי֙ בְּלִבִּ֔י עַל־דִּבְרַת֙ בְּנֵ֣י הָאָדָ֔ם לְבָרָ֖ם הָאֱלֹהִ֑ים וְלִרְא֕וֹת שְׁהֶם־בְּהֵמָ֥ה הֵ֖מָּה לָהֶֽם׃</t>
  </si>
  <si>
    <t>{{מ:פסוק|עזרא|ו|טו}}</t>
  </si>
  <si>
    <t>וְשֵׁיצִיא֙ בַּיְתָ֣ה דְנָ֔ה עַ֛ד י֥וֹם תְּלָתָ֖ה לִירַ֣ח אֲדָ֑ר דִּי־הִ֣יא שְׁנַת־שֵׁ֔ת לְמַלְכ֖וּת דָּרְיָ֥וֶשׁ מַלְכָּֽא׃</t>
  </si>
  <si>
    <t>{{מ:פסוק|תהלים|כה|יט}}</t>
  </si>
  <si>
    <t>{{מ:פסוק|קהלת|ג|יט}}</t>
  </si>
  <si>
    <t>רְאֵֽה־{{נוסח|אֹיְבַ֥י|=אש1 ומסורת-אל ובדפוסים|ל=אוֹיְבַ֥י (כתיב מלא וי"ו)}} כִּי־רָ֑בּוּ{{ר1}}וְשִׂנְאַ֖ת חָמָ֣ס שְׂנֵאֽוּנִי׃</t>
  </si>
  <si>
    <t>כִּי֩ מִקְרֶ֨ה בְֽנֵי־הָאָדָ֜ם וּמִקְרֶ֣ה הַבְּהֵמָ֗ה וּמִקְרֶ֤ה אֶחָד֙ לָהֶ֔ם כְּמ֥וֹת זֶה֙ כֵּ֣ן מ֣וֹת זֶ֔ה וְר֥וּחַ אֶחָ֖ד לַכֹּ֑ל וּמוֹתַ֨ר הָאָדָ֤ם מִן־הַבְּהֵמָה֙ אָ֔יִן כִּ֥י הַכֹּ֖ל הָֽבֶל׃</t>
  </si>
  <si>
    <t>{{מ:פסוק|עזרא|ו|טז}}</t>
  </si>
  <si>
    <t>וַעֲבַ֣דוּ בְנֵֽי־יִ֠שְׂרָאֵ֠ל כָּהֲנַיָּ֨א וְלֵוָיֵ֜א וּשְׁאָ֣ר בְּנֵי־גָלוּתָ֗א חֲנֻכַּ֛ת בֵּית־אֱלָהָ֥א דְנָ֖ה בְּחֶדְוָֽה׃</t>
  </si>
  <si>
    <t>{{מ:פסוק|קהלת|ג|כ}}</t>
  </si>
  <si>
    <t>הַכֹּ֥ל הוֹלֵ֖ךְ אֶל־מָק֣וֹם אֶחָ֑ד הַכֹּל֙ הָיָ֣ה מִן־הֶֽעָפָ֔ר וְהַכֹּ֖ל שָׁ֥ב אֶל־הֶעָפָֽר׃</t>
  </si>
  <si>
    <t>{{מ:פסוק|תהלים|כה|כ}}</t>
  </si>
  <si>
    <t>{{מ:פסוק|עזרא|ו|יז}}</t>
  </si>
  <si>
    <t>שׇׁמְרָ֣ה נַ֭פְשִׁי וְהַצִּילֵ֑נִי{{ר1}}אַל־אֵ֝ב֗וֹשׁ כִּֽי־חָסִ֥יתִי בָֽךְ׃</t>
  </si>
  <si>
    <t>וְהַקְרִ֗בוּ לַחֲנֻכַּת֮ בֵּית־אֱלָהָ֣א דְנָה֒ תּוֹרִ֣ין מְאָ֔ה דִּכְרִ֣ין מָאתַ֔יִן אִמְּרִ֖ין אַרְבַּ֣ע מְאָ֑ה וּצְפִירֵ֨י עִזִּ֜ין {{כו"ק|לחטיא|לְחַטָּאָ֤ה}} עַל־כׇּל־יִשְׂרָאֵל֙ תְּרֵֽי־עֲשַׂ֔ר לְמִנְיָ֖ן שִׁבְטֵ֥י יִשְׂרָאֵֽל׃</t>
  </si>
  <si>
    <t>{{מ:פסוק|קהלת|ג|כא}}</t>
  </si>
  <si>
    <t>מִ֣י יוֹדֵ֗עַ ר֚וּחַ בְּנֵ֣י הָאָדָ֔ם הָעֹלָ֥ה הִ֖יא לְמָ֑עְלָה וְר֙וּחַ֙ הַבְּהֵמָ֔ה הַיֹּרֶ֥דֶת הִ֖יא לְמַ֥טָּה לָאָֽרֶץ׃</t>
  </si>
  <si>
    <t>{{מ:פסוק|עזרא|ו|יח|סדר=ג}}</t>
  </si>
  <si>
    <t>וַהֲקִ֨ימוּ כָהֲנַיָּ֜א בִּפְלֻגָּתְה֗וֹן וְלֵוָיֵא֙ בְּמַחְלְקָ֣תְה֔וֹן עַל־עֲבִידַ֥ת אֱלָהָ֖א דִּ֣י בִירוּשְׁלֶ֑ם כִּכְתָ֖ב סְפַ֥ר מֹשֶֽׁה׃</t>
  </si>
  <si>
    <t>{{מ:פסוק|קהלת|ג|כב}}</t>
  </si>
  <si>
    <t>וְרָאִ֗יתִי כִּ֣י אֵ֥ין טוֹב֙ מֵאֲשֶׁ֨ר יִשְׂמַ֤ח הָאָדָם֙ בְּֽמַעֲשָׂ֔יו כִּי־ה֖וּא חֶלְק֑וֹ כִּ֣י מִ֤י יְבִיאֶ֙נּוּ֙ לִרְא֔וֹת בְּמֶ֖ה שֶׁיִּהְיֶ֥ה אַחֲרָֽיו׃</t>
  </si>
  <si>
    <t>{{מ:פסוק|תהלים|כה|כא}}</t>
  </si>
  <si>
    <t>תֹּם־וָיֹ֥שֶׁר יִצְּר֑וּנִי{{ר1}}{{נוסח|כִּ֝֗י|=א(!)ל כולל נקודת הרביע}} קִוִּיתִֽיךָ׃</t>
  </si>
  <si>
    <t>{{מ:פסוק|עזרא|ו|יט}}</t>
  </si>
  <si>
    <t>וַיַּעֲשׂ֥וּ בְנֵי־הַגּוֹלָ֖ה אֶת־הַפָּ֑סַח בְּאַרְבָּעָ֥ה עָשָׂ֖ר לַחֹ֥דֶשׁ הָרִאשֽׁוֹן׃</t>
  </si>
  <si>
    <t>&lt;noinclude&gt;//{{תבנית:משתמש:Dovi/טעמי המקרא-סוף}}//{{מ:שוליים-סוף}}//==הפרק בלי צורת השיר (בפרשות סתומות) ובלי מספרים==//{{תבנית:משתמש:Dovi/טעמי המקרא}}//{{#בלי קטע:{{שם הדף המלא}}|סימן}}//{{תבנית:משתמש:Dovi/טעמי המקרא-סוף}}//&lt;קטע התחלה=שירת העתים בצורות כתיבה שונות/&gt;//==שירת העתים בצורות כתיבה שונות==//''נספח זה מציג את "שירת העִתים" במבחר צורות כתיבה שימושיות. לצורת השיר שבכתר ארם צובה ראו '''[[#שירת העתים|לעיל]]'''.''////===צורת השיר ב-14 שורות===//{{תבנית:משתמש:Dovi/טעמי המקרא}}//{| width=80% border=0 cellpadding=2 align=center//|- &lt;!-- כאן מופיעה צורת השיר לשירת העתים באופן אחר, קל יותר לקריאה ולימוד, ב-14 שורות, ובדומה למהדורות קורן וברויאר (בשלושת מהדורותיו). הצורה כאן דומה לברויאר בכך שהוא שומר על הפרשות הסתומות לפני כל "עת", ודומה לקורן ביישור של הטקסט לימין בטור הימני ולצד שמאל בטור השמאלי כמקובל (ובניגוד לברויאר שהדפיס את הטקסט ביישור לצד ימין בשני הטורים). לאחר הטבלה באים הפסוקים של שירת העתים כטקסט רגיל ללא עיצוב. --&gt;//|align=right|{{ססס}}עֵ֥ת לָלֶ֖דֶת//|align=left|וְעֵ֣ת לָמ֑וּת//|- //|align=right|{{ססס}}עֵ֣ת לָטַ֔עַת//|align=left|וְעֵ֖ת לַעֲק֥וֹר נָטֽוּעַ׃//|- //|align=right|{{ססס}}עֵ֤ת לַהֲרוֹג֙//|align=left|וְעֵ֣ת לִרְפּ֔וֹא//|- //|align=right|{{ססס}}עֵ֥ת לִפְר֖וֹץ//|align=left|וְעֵ֥ת לִבְנֽוֹת׃//|- //|align=right|{{ססס}}עֵ֤ת לִבְכּוֹת֙//|align=left|וְעֵ֣ת לִשְׂח֔וֹק//|- //|align=right|{{ססס}}עֵ֥ת סְפ֖וֹד//|align=left|וְעֵ֥ת רְקֽוֹד׃//|- //|align=right|{{ססס}}עֵ֚ת לְהַשְׁלִ֣יךְ אֲבָנִ֔ים//|align=left|וְעֵ֖ת כְּנ֣וֹס אֲבָנִ֑ים//|- //|align=right|{{ססס}}עֵ֣ת לַחֲב֔וֹק//|align=left|וְעֵ֖ת לִרְחֹ֥ק מֵחַבֵּֽק׃//|- //|align=right|{{ססס}}עֵ֤ת לְבַקֵּשׁ֙//|align=left|וְעֵ֣ת לְאַבֵּ֔ד//|- //|align=right|{{ססס}}עֵ֥ת לִשְׁמ֖וֹר//|align=left|וְעֵ֥ת לְהַשְׁלִֽיךְ׃//|- //|align=right|{{ססס}}עֵ֤ת לִקְר֙וֹעַ֙//|align=left|וְעֵ֣ת לִתְפּ֔וֹר//|- //|align=right|{{ססס}}עֵ֥ת לַחֲשׁ֖וֹת//|align=left|וְעֵ֥ת לְדַבֵּֽר׃//|- //|align=right|{{ססס}}עֵ֤ת לֶֽאֱהֹב֙//|align=left|וְעֵ֣ת לִשְׂנֹ֔א//|- //|align=right|{{ססס}}עֵ֥ת מִלְחָמָ֖ה//|align=left|וְעֵ֥ת שָׁלֽוֹם׃//|}//{{תבנית:משתמש:Dovi/טעמי המקרא-סוף}}//{{מ:שוליים-סוף}}////===פסקה פשוטה===////{{תבנית:משתמש:Dovi/טעמי המקרא}}//עֵ֥ת לָלֶ֖דֶת וְעֵ֣ת לָמ֑וּת עֵ֣ת לָטַ֔עַת וְעֵ֖ת לַעֲק֥וֹר נָטֽוּעַ׃ עֵ֤ת לַהֲרוֹג֙ וְעֵ֣ת לִרְפּ֔וֹא עֵ֥ת לִפְר֖וֹץ וְעֵ֥ת לִבְנֽוֹת׃ עֵ֤ת לִבְכּוֹת֙ וְעֵ֣ת לִשְׂח֔וֹק עֵ֥ת סְפ֖וֹד וְעֵ֥ת רְקֽוֹד׃ עֵ֚ת לְהַשְׁלִ֣יךְ אֲבָנִ֔ים וְעֵ֖ת כְּנ֣וֹס אֲבָנִ֑ים עֵ֣ת לַחֲב֔וֹק וְעֵ֖ת לִרְחֹ֥ק מֵחַבֵּֽק׃ עֵ֤ת לְבַקֵּשׁ֙ וְעֵ֣ת לְאַבֵּ֔ד עֵ֥ת לִשְׁמ֖וֹר וְעֵ֥ת לְהַשְׁלִֽיךְ׃ עֵ֤ת לִקְר֙וֹעַ֙ וְעֵ֣ת לִתְפּ֔וֹר עֵ֥ת לַחֲשׁ֖וֹת וְעֵ֥ת לְדַבֵּֽר׃ עֵ֤ת לֶֽאֱהֹב֙ וְעֵ֣ת לִשְׂנֹ֔א עֵ֥ת מִלְחָמָ֖ה וְעֵ֥ת שָׁלֽוֹם׃//{{תבנית:משתמש:Dovi/טעמי המקרא-סוף}}//{{מ:שוליים-סוף}}////===חלוקה לשורות לפי פסוק===////{{תבנית:משתמש:Dovi/טעמי המקרא}}//עֵ֥ת לָלֶ֖דֶת וְעֵ֣ת לָמ֑וּת עֵ֣ת לָטַ֔עַת וְעֵ֖ת לַעֲק֥וֹר נָטֽוּעַ׃{{ר4}}עֵ֤ת לַהֲרוֹג֙ וְעֵ֣ת לִרְפּ֔וֹא עֵ֥ת לִפְר֖וֹץ וְעֵ֥ת לִבְנֽוֹת׃{{ר4}}עֵ֤ת לִבְכּוֹת֙ וְעֵ֣ת לִשְׂח֔וֹק עֵ֥ת סְפ֖וֹד וְעֵ֥ת רְקֽוֹד׃{{ר4}}עֵ֚ת לְהַשְׁלִ֣יךְ אֲבָנִ֔ים וְעֵ֖ת כְּנ֣וֹס אֲבָנִ֑ים עֵ֣ת לַחֲב֔וֹק וְעֵ֖ת לִרְחֹ֥ק מֵחַבֵּֽק׃{{ר4}}עֵ֤ת לְבַקֵּשׁ֙ וְעֵ֣ת לְאַבֵּ֔ד עֵ֥ת לִשְׁמ֖וֹר וְעֵ֥ת לְהַשְׁלִֽיךְ׃{{ר4}}עֵ֤ת לִקְר֙וֹעַ֙ וְעֵ֣ת לִתְפּ֔וֹר עֵ֥ת לַחֲשׁ֖וֹת וְעֵ֥ת לְדַבֵּֽר׃{{ר4}}עֵ֤ת לֶֽאֱהֹב֙ וְעֵ֣ת לִשְׂנֹ֔א עֵ֥ת מִלְחָמָ֖ה וְעֵ֥ת שָׁלֽוֹם׃//{{תבנית:משתמש:Dovi/טעמי המקרא-סוף}}//{{מ:שוליים-סוף}}////===כתיבה שירית===////{{תבנית:משתמש:Dovi/טעמי המקרא}}//עֵ֥ת לָלֶ֖דֶת וְעֵ֣ת לָמ֑וּת{{ר1}}עֵ֣ת לָטַ֔עַת וְעֵ֖ת לַעֲק֥וֹר נָטֽוּעַ׃{{ר4}}עֵ֤ת לַהֲרוֹג֙ וְעֵ֣ת לִרְפּ֔וֹא{{ר1}}עֵ֥ת לִפְר֖וֹץ וְעֵ֥ת לִבְנֽוֹת׃{{ר4}}עֵ֤ת לִבְכּוֹת֙ וְעֵ֣ת לִשְׂח֔וֹק{{ר1}}עֵ֥ת סְפ֖וֹד וְעֵ֥ת רְקֽוֹד׃{{ר4}}עֵ֚ת לְהַשְׁלִ֣יךְ אֲבָנִ֔ים וְעֵ֖ת כְּנ֣וֹס אֲבָנִ֑ים{{ר1}}עֵ֣ת לַחֲב֔וֹק וְעֵ֖ת לִרְחֹ֥ק מֵחַבֵּֽק׃{{ר4}}עֵ֤ת לְבַקֵּשׁ֙ וְעֵ֣ת לְאַבֵּ֔ד{{ר1}}עֵ֥ת לִשְׁמ֖וֹר וְעֵ֥ת לְהַשְׁלִֽיךְ׃{{ר4}}עֵ֤ת לִקְר֙וֹעַ֙ וְעֵ֣ת לִתְפּ֔וֹר{{ר1}}עֵ֥ת לַחֲשׁ֖וֹת וְעֵ֥ת לְדַבֵּֽר׃{{ר4}}עֵ֤ת לֶֽאֱהֹב֙ וְעֵ֣ת לִשְׂנֹ֔א{{ר1}}עֵ֥ת מִלְחָמָ֖ה וְעֵ֥ת שָׁלֽוֹם׃//{{תבנית:משתמש:Dovi/טעמי המקרא-סוף}}&lt;קטע סוף=שירת העתים בצורות כתיבה שונות/&gt;//////{{בסיס-משתמש|שם=משתמש:Dovi/תורה על פי המסורה/מגילת קהלת}}//&lt;/noinclude&gt;</t>
  </si>
  <si>
    <t>{{מ:פסוק|תהלים|כה|כב}}</t>
  </si>
  <si>
    <t>פְּדֵ֣ה אֱ֭לֹהִים אֶת־יִשְׂרָאֵ֑ל{{ר1}}מִ֝כֹּ֗ל {{נוסח|צָרוֹתָֽיו|=אש1 (אין געיה)|ל=צָֽרוֹתָיו (געיה וחסר סילוק!)|הערות ברויאר ודותן והמקליד}}׃</t>
  </si>
  <si>
    <t>מגילת קהלת/ד</t>
  </si>
  <si>
    <t>{{מ:פסוק|קהלת|ד|א}}</t>
  </si>
  <si>
    <t>וְשַׁ֣בְתִּֽי אֲנִ֗י וָאֶרְאֶה֙ אֶת־כׇּל־הָ֣עֲשֻׁקִ֔ים אֲשֶׁ֥ר נַעֲשִׂ֖ים תַּ֣חַת הַשָּׁ֑מֶשׁ וְהִנֵּ֣ה{{מ:לגרמיה}}דִּמְעַ֣ת הָעֲשֻׁקִ֗ים וְאֵ֤ין לָהֶם֙ מְנַחֵ֔ם וּמִיַּ֤ד עֹֽשְׁקֵיהֶם֙ כֹּ֔חַ וְאֵ֥ין לָהֶ֖ם מְנַחֵֽם׃</t>
  </si>
  <si>
    <t>{{מ:פסוק|עזרא|ו|כ}}</t>
  </si>
  <si>
    <t>ספר תהלים/כו</t>
  </si>
  <si>
    <t>{{מ:פסוק|קהלת|ד|ב}}</t>
  </si>
  <si>
    <t>כִּ֣י הִֽטַּהֲר֞וּ הַכֹּהֲנִ֧ים וְהַלְוִיִּ֛ם כְּאֶחָ֖ד כֻּלָּ֣ם טְהוֹרִ֑ים וַיִּשְׁחֲט֤וּ הַפֶּ֙סַח֙ לְכׇל־בְּנֵ֣י הַגּוֹלָ֔ה וְלַאֲחֵיהֶ֥ם הַכֹּהֲנִ֖ים וְלָהֶֽם׃</t>
  </si>
  <si>
    <t>וְשַׁבֵּ֧חַ אֲנִ֛י אֶת־הַמֵּתִ֖ים שֶׁכְּבָ֣ר מֵ֑תוּ מִן־הַ֣חַיִּ֔ים אֲשֶׁ֛ר הֵ֥מָּה חַיִּ֖ים עֲדֶֽנָה׃</t>
  </si>
  <si>
    <t>{{מ:פסוק|עזרא|ו|כא}}</t>
  </si>
  <si>
    <t>{{מ:פסוק|קהלת|ד|ג}}</t>
  </si>
  <si>
    <t>וַיֹּאכְל֣וּ בְנֵֽי־יִשְׂרָאֵ֗ל הַשָּׁבִים֙ מֵֽהַגּוֹלָ֔ה וְכֹ֗ל הַנִּבְדָּ֛ל מִטֻּמְאַ֥ת גּוֹיֵֽ־הָאָ֖רֶץ אֲלֵהֶ֑ם לִדְרֹ֕שׁ לַֽיהֹוָ֖ה אֱלֹהֵ֥י יִשְׂרָאֵֽל׃</t>
  </si>
  <si>
    <t>וְטוֹב֙ מִשְּׁנֵיהֶ֔ם אֵ֥ת אֲשֶׁר־עֲדֶ֖ן לֹ֣א הָיָ֑ה אֲשֶׁ֤ר לֹֽא־רָאָה֙ אֶת־הַמַּעֲשֶׂ֣ה הָרָ֔ע אֲשֶׁ֥ר נַעֲשָׂ֖ה תַּ֥חַת הַשָּֽׁמֶשׁ׃</t>
  </si>
  <si>
    <t>{{מ:פסוק|תהלים|כו|א}}</t>
  </si>
  <si>
    <t>{{נוסח|לְדָוִ֨ד{{מ:לגרמיה}}|אין פרשה לאחר הכותרת}}שׇׁפְטֵ֤נִי יְהֹוָ֗ה{{ר1}}כִּֽי־אֲ֭נִי בְּתֻמִּ֣י הָלַ֑כְתִּי{{ר2}}וּבַיהֹוָ֥ה בָּ֝טַ֗חְתִּי{{ר0}}לֹ֣א אֶמְעָֽד׃</t>
  </si>
  <si>
    <t>{{מ:פסוק|קהלת|ד|ד}}</t>
  </si>
  <si>
    <t>וְרָאִ֨יתִֽי אֲנִ֜י אֶת־כׇּל־עָמָ֗ל וְאֵת֙ כׇּל־כִּשְׁר֣וֹן הַֽמַּעֲשֶׂ֔ה כִּ֛י הִ֥יא קִנְאַת־אִ֖ישׁ מֵרֵעֵ֑הוּ גַּם־זֶ֥ה הֶ֖בֶל וּרְע֥וּת רֽוּחַ׃</t>
  </si>
  <si>
    <t>{{מ:פסוק|עזרא|ו|כב}}</t>
  </si>
  <si>
    <t>וַיַּֽעֲשׂ֧וּ חַג־מַצּ֛וֹת שִׁבְעַ֥ת יָמִ֖ים בְּשִׂמְחָ֑ה כִּ֣י{{מ:לגרמיה}}שִׂמְּחָ֣ם יְהֹוָ֗ה וְֽהֵסֵ֞ב לֵ֤ב מֶֽלֶךְ־אַשּׁוּר֙ עֲלֵיהֶ֔ם לְחַזֵּ֣ק יְדֵיהֶ֔ם בִּמְלֶ֥אכֶת בֵּית־הָאֱלֹהִ֖ים אֱלֹהֵ֥י יִשְׂרָאֵֽל׃</t>
  </si>
  <si>
    <t>{{מ:פסוק|קהלת|ד|ה}}</t>
  </si>
  <si>
    <t>{{מ:פסוק|תהלים|כו|ב}}</t>
  </si>
  <si>
    <t>הַכְּסִיל֙ חֹבֵ֣ק אֶת־יָדָ֔יו וְאֹכֵ֖ל אֶת־בְּשָׂרֽוֹ׃</t>
  </si>
  <si>
    <t>בְּחָנֵ֣נִי יְהֹוָ֣ה וְנַסֵּ֑נִי{{ר1}}{{כו"ק|צרופה|צׇרְפָ֖ה}} כִלְיוֹתַ֣י וְלִבִּֽי׃</t>
  </si>
  <si>
    <t>{{מ:פסוק|קהלת|ד|ו}}</t>
  </si>
  <si>
    <t>ט֕וֹב מְלֹ֥א כַ֖ף נָ֑חַת מִמְּלֹ֥א חׇפְנַ֛יִם עָמָ֖ל וּרְע֥וּת רֽוּחַ׃</t>
  </si>
  <si>
    <t>{{מ:פסוק|קהלת|ד|ז}}</t>
  </si>
  <si>
    <t>{{מ:פסוק|תהלים|כו|ג}}</t>
  </si>
  <si>
    <t>וְשַׁ֧בְתִּי אֲנִ֛י וָאֶרְאֶ֥ה הֶ֖בֶל תַּ֥חַת הַשָּֽׁמֶשׁ׃</t>
  </si>
  <si>
    <t>כִּֽי־חַ֭סְדְּךָ לְנֶ֣גֶד עֵינָ֑י{{ר1}}וְ֝הִתְהַלַּ֗כְתִּי בַּאֲמִתֶּֽךָ׃</t>
  </si>
  <si>
    <t>ספר עזרא/עזרא ז</t>
  </si>
  <si>
    <t>{{מ:פסוק|קהלת|ד|ח}}</t>
  </si>
  <si>
    <t>יֵ֣שׁ אֶחָד֩ וְאֵ֨ין שֵׁנִ֜י גַּ֣ם בֵּ֧ן וָאָ֣ח אֵֽין־ל֗וֹ וְאֵ֥ין קֵץ֙ לְכׇל־עֲמָל֔וֹ גַּם־{{קו"כ|עיניו|עֵינ֖וֹ}} לֹא־תִשְׂבַּ֣ע עֹ֑שֶׁר וּלְמִ֣י{{מ:לגרמיה}}אֲנִ֣י עָמֵ֗ל וּמְחַסֵּ֤ר אֶת־נַפְשִׁי֙ מִטּוֹבָ֔ה {{נוסח|גַּם־זֶ֥ה הֶ֛בֶל|=ל (מרכא ותביר) ובדפוסים (וכן דעתם של דותן והמקליד). אין נקודת תביר, אמנם לכל היותר יש אולי נקודה לא מובהקת מובלעת באות.|ש1=&lt;גַּם־זֶ֛ה הֶ֛בֶל&gt; (תביר ותביר) ובעקבותיו ברויאר ומג"ה (אבל נשמט מרשימת ברויאר). והשוו להלן ו,ב.}} וְעִנְיַ֥ן רָ֖ע הֽוּא׃</t>
  </si>
  <si>
    <t>{{מ:פסוק|תהלים|כו|ד}}</t>
  </si>
  <si>
    <t>לֹֽא־יָ֭שַׁבְתִּי עִם־מְתֵי־שָׁ֑וְא{{ר1}}וְעִ֥ם נַ֝עֲלָמִ֗ים לֹ֣א אָבֽוֹא׃</t>
  </si>
  <si>
    <t>{{מ:פסוק|קהלת|ד|ט}}</t>
  </si>
  <si>
    <t>טוֹבִ֥ים הַשְּׁנַ֖יִם מִן־הָאֶחָ֑ד אֲשֶׁ֧ר יֵשׁ־לָהֶ֛ם שָׂכָ֥ר ט֖וֹב בַּעֲמָלָֽם׃</t>
  </si>
  <si>
    <t>{{מ:פסוק|עזרא|ז|א}}</t>
  </si>
  <si>
    <t>וְאַחַר֙ הַדְּבָרִ֣ים הָאֵ֔לֶּה בְּמַלְכ֖וּת אַרְתַּחְשַׁ֣סְתְּא מֶֽלֶךְ־פָּרָ֑ס עֶזְרָא֙ בֶּן־שְׂרָיָ֔ה בֶּן־עֲזַרְיָ֖ה בֶּן־חִלְקִיָּֽה׃</t>
  </si>
  <si>
    <t>{{מ:פסוק|קהלת|ד|י}}</t>
  </si>
  <si>
    <t>כִּ֣י אִם־יִפֹּ֔לוּ הָאֶחָ֖ד יָקִ֣ים אֶת־חֲבֵר֑וֹ וְאִ֣יל֗וֹ הָֽאֶחָד֙ {{נוסח|שֶׁיִּפּ֔וֹל|=שיטת-א ודפוסים|ל=שֶׁיִפּ֔וֹל (חסר דגש)|כך גם בדותן (חסר דגש), אבל המקליד תיקן בלי להעיר.|הערת ברויאר|קורן, ברויאר, סימנים, מכון ממרא}} וְאֵ֥ין שֵׁנִ֖י לַהֲקִימֽוֹ׃</t>
  </si>
  <si>
    <t>{{מ:פסוק|תהלים|כו|ה}}</t>
  </si>
  <si>
    <t>שָׂ֭נֵאתִי קְהַ֣ל מְרֵעִ֑ים{{ר1}}וְעִם־רְ֝שָׁעִ֗ים לֹ֣א אֵשֵֽׁב׃</t>
  </si>
  <si>
    <t>{{מ:פסוק|עזרא|ז|ב}}</t>
  </si>
  <si>
    <t>בֶּן־שַׁלּ֥וּם בֶּן־צָד֖וֹק בֶּן־אֲחִיטֽוּב׃</t>
  </si>
  <si>
    <t>{{מ:פסוק|קהלת|ד|יא}}</t>
  </si>
  <si>
    <t>גַּ֛ם אִם־יִשְׁכְּב֥וּ שְׁנַ֖יִם וְחַ֣ם לָהֶ֑ם וּלְאֶחָ֖ד אֵ֥יךְ יֵחָֽם׃</t>
  </si>
  <si>
    <t>{{מ:פסוק|עזרא|ז|ג}}</t>
  </si>
  <si>
    <t>בֶּן־אֲמַרְיָ֥ה בֶן־עֲזַרְיָ֖ה בֶּן־מְרָיֽוֹת׃</t>
  </si>
  <si>
    <t>{{מ:פסוק|קהלת|ד|יב}}</t>
  </si>
  <si>
    <t>וְאִֽם־יִתְקְפוֹ֙ הָאֶחָ֔ד הַשְּׁנַ֖יִם יַעַמְד֣וּ נֶגְדּ֑וֹ וְהַחוּט֙ הַֽמְשֻׁלָּ֔שׁ לֹ֥א בִמְהֵרָ֖ה יִנָּתֵֽק׃</t>
  </si>
  <si>
    <t>{{מ:פסוק|קהלת|ד|יג}}</t>
  </si>
  <si>
    <t>ט֛וֹב יֶ֥לֶד מִסְכֵּ֖ן וְחָכָ֑ם מִמֶּ֤לֶךְ זָקֵן֙ וּכְסִ֔יל אֲשֶׁ֛ר לֹא־יָדַ֥ע לְהִזָּהֵ֖ר עֽוֹד׃</t>
  </si>
  <si>
    <t>{{מ:פסוק|עזרא|ז|ד}}</t>
  </si>
  <si>
    <t>בֶּן־זְרַֽחְיָ֥ה בֶן־עֻזִּ֖י בֶּן־בֻּקִּֽי׃</t>
  </si>
  <si>
    <t>{{מ:פסוק|קהלת|ד|יד}}</t>
  </si>
  <si>
    <t>כִּֽי־מִבֵּ֥ית הָסוּרִ֖ים יָצָ֣א לִמְלֹ֑ךְ כִּ֛י גַּ֥ם בְּמַלְכוּת֖וֹ נוֹלַ֥ד רָֽשׁ׃</t>
  </si>
  <si>
    <t>{{מ:פסוק|קהלת|ד|טו}}</t>
  </si>
  <si>
    <t>{{מ:פסוק|עזרא|ז|ה}}</t>
  </si>
  <si>
    <t>רָאִ֙יתִי֙ אֶת־כׇּל־הַ֣חַיִּ֔ים הַֽמְהַלְּכִ֖ים תַּ֣חַת הַשָּׁ֑מֶשׁ עִ֚ם הַיֶּ֣לֶד הַשֵּׁנִ֔י אֲשֶׁ֥ר יַעֲמֹ֖ד תַּחְתָּֽיו׃</t>
  </si>
  <si>
    <t>בֶּן־אֲבִישׁ֗וּעַ בֶּן־פִּֽינְחָס֙ בֶּן־אֶלְעָזָ֔ר בֶּן־אַהֲרֹ֥ן הַכֹּהֵ֖ן הָרֹֽאשׁ׃</t>
  </si>
  <si>
    <t>{{מ:פסוק|תהלים|כו|ו}}</t>
  </si>
  <si>
    <t>אֶרְחַ֣ץ בְּנִקָּי֣וֹן כַּפָּ֑י{{ר1}}{{נוסח|וַאֲסֹבְבָ֖ה|א=וַאֲסֹבֲבָ֖ה (חטף)}} אֶת־מִזְבַּחֲךָ֣ יְהֹוָֽה׃</t>
  </si>
  <si>
    <t>{{מ:פסוק|עזרא|ז|ו}}</t>
  </si>
  <si>
    <t>ה֤וּא עֶזְרָא֙ עָלָ֣ה מִבָּבֶ֔ל וְהֽוּא־סֹפֵ֤ר מָהִיר֙ בְּתוֹרַ֣ת מֹשֶׁ֔ה אֲשֶׁר־נָתַ֥ן יְהֹוָ֖ה אֱלֹהֵ֣י יִשְׂרָאֵ֑ל וַיִּתֶּן־ל֣וֹ הַמֶּ֗לֶךְ כְּיַד־יְהֹוָ֤ה אֱלֹהָיו֙ עָלָ֔יו כֹּ֖ל בַּקָּשָׁתֽוֹ׃</t>
  </si>
  <si>
    <t>{{מ:פסוק|קהלת|ד|טז}}</t>
  </si>
  <si>
    <t>אֵֽין־קֵ֣ץ לְכׇל־הָעָ֗ם לְכֹ֤ל אֲשֶׁר־הָיָה֙ לִפְנֵיהֶ֔ם גַּ֥ם הָאַחֲרוֹנִ֖ים לֹ֣א יִשְׂמְחוּ־ב֑וֹ כִּֽי־גַם־זֶ֥ה הֶ֖בֶל וְרַעְי֥וֹן רֽוּחַ׃</t>
  </si>
  <si>
    <t>{{מ:פסוק|תהלים|כו|ז}}</t>
  </si>
  <si>
    <t>לַ֭שְׁמִעַ בְּק֣וֹל תּוֹדָ֑ה{{ר1}}וּ֝לְסַפֵּ֗ר כׇּל־נִפְלְאוֹתֶֽיךָ׃</t>
  </si>
  <si>
    <t>{{מ:פסוק|עזרא|ז|ז}}</t>
  </si>
  <si>
    <t>וַיַּֽעֲל֣וּ מִבְּנֵֽי־יִ֠שְׂרָאֵ֠ל וּמִן־הַכֹּהֲנִ֨ים וְהַלְוִיִּ֜ם וְהַמְשֹׁרְרִ֧ים וְהַשֹּׁעֲרִ֛ים וְהַנְּתִינִ֖ים אֶל־יְרוּשָׁל{{מ:ירושלם|ָ|֑}}ם בִּשְׁנַת־שֶׁ֖בַע לְאַרְתַּחְשַׁ֥סְתְּא הַמֶּֽלֶךְ׃</t>
  </si>
  <si>
    <t>{{נוסח|__|=ל (אין רווח של פרשה)|ל34=פרשה סתומה; לפרטים ראו BHQ כרך "מגילות", עמ' xx, xxv, והרשימה ב-9*.}}</t>
  </si>
  <si>
    <t>{{מ:פסוק|קהלת|ד|יז}}</t>
  </si>
  <si>
    <t>שְׁמֹ֣ר {{כו"ק|רגליך|רַגְלְךָ֗}} כַּאֲשֶׁ֤ר תֵּלֵךְ֙ אֶל־בֵּ֣ית הָאֱלֹהִ֔ים וְקָר֣וֹב לִשְׁמֹ֔עַ מִתֵּ֥ת הַכְּסִילִ֖ים זָ֑בַח כִּֽי־אֵינָ֥ם יוֹדְעִ֖ים לַעֲשׂ֥וֹת רָֽע׃</t>
  </si>
  <si>
    <t>{{מ:פסוק|תהלים|כו|ח}}</t>
  </si>
  <si>
    <t>יְֽהֹוָ֗ה אָ֭הַבְתִּי מְע֣וֹן בֵּיתֶ֑ךָ{{ר1}}וּ֝מְק֗וֹם מִשְׁכַּ֥ן כְּבוֹדֶֽךָ׃</t>
  </si>
  <si>
    <t>{{מ:פסוק|עזרא|ז|ח}}</t>
  </si>
  <si>
    <t>וַיָּבֹ֥א יְרוּשָׁל{{מ:ירושלם|ַ|֖}}ם בַּחֹ֣דֶשׁ הַחֲמִישִׁ֑י הִ֛יא שְׁנַ֥ת הַשְּׁבִיעִ֖ית לַמֶּֽלֶךְ׃</t>
  </si>
  <si>
    <t>{{מ:פסוק|תהלים|כו|ט}}</t>
  </si>
  <si>
    <t>אַל־תֶּאֱסֹ֣ף עִם־חַטָּאִ֣ים נַפְשִׁ֑י{{ר1}}וְעִם־אַנְשֵׁ֖י דָמִ֣ים חַיָּֽי׃</t>
  </si>
  <si>
    <t>מגילת קהלת/ה</t>
  </si>
  <si>
    <t>{{מ:פסוק|עזרא|ז|ט}}</t>
  </si>
  <si>
    <t>כִּ֗י בְּאֶחָד֙ לַחֹ֣דֶשׁ הָרִאשׁ֔וֹן ה֣וּא יְסֻ֔ד הַֽמַּעֲלָ֖ה מִבָּבֶ֑ל וּבְאֶחָ֞ד לַחֹ֣דֶשׁ הַחֲמִישִׁ֗י בָּ֚א אֶל־יְר֣וּשָׁל{{מ:ירושלם|ַ|֔}}ם כְּיַד־אֱלֹהָ֖יו הַטּוֹבָ֥ה עָלָֽיו׃</t>
  </si>
  <si>
    <t>{{מ:פסוק|תהלים|כו|י}}</t>
  </si>
  <si>
    <t>אֲשֶׁר־בִּידֵיהֶ֥ם זִמָּ֑ה{{ר1}}וִ֝ימִינָ֗ם מָ֣לְאָה שֹּֽׁחַד׃</t>
  </si>
  <si>
    <t>{{מ:פסוק|תהלים|כו|יא}}</t>
  </si>
  <si>
    <t>וַ֭אֲנִי בְּתֻמִּ֥י אֵלֵ֗ךְ{{ר1}}פְּדֵ֣נִי וְחׇנֵּֽנִי׃</t>
  </si>
  <si>
    <t>{{מ:פסוק|קהלת|ה|א}}</t>
  </si>
  <si>
    <t>אַל־תְּבַהֵ֨ל עַל־פִּ֜יךָ וְלִבְּךָ֧ אַל־יְמַהֵ֛ר לְהוֹצִ֥יא דָבָ֖ר לִפְנֵ֣י הָאֱלֹהִ֑ים כִּ֣י הָאֱלֹהִ֤ים בַּשָּׁמַ֙יִם֙ וְאַתָּ֣ה עַל־הָאָ֔רֶץ {{נוסח|עַל־כֵּ֛ן|=ל?ש1 ובדפוסים (אין געיה)|ל=&lt;עַֽל־כֵּ֛ן&gt;? (בגעיה לפי דותן והמקליד), או &lt;עַ֥ל־כֵּ֛ן&gt;? (מרכא בתיבת תביר לפי ברויאר בספק).|בהגדלת צילום כתי"ל רואים קו קטן באופן ברור, אבל לא ברור שהוא מיועד להיות טעם או געיה בכלל (וגם ב-BHS התעלמו ממנו).|קורן, ברויאר, סימנים, מכון ממרא}} יִהְי֥וּ דְבָרֶ֖יךָ מְעַטִּֽים׃</t>
  </si>
  <si>
    <t>{{מ:פסוק|עזרא|ז|י}}</t>
  </si>
  <si>
    <t>{{מ:פסוק|קהלת|ה|ב}}</t>
  </si>
  <si>
    <t>כִּ֤י עֶזְרָא֙ הֵכִ֣ין לְבָב֔וֹ {{נוסח|לִדְרֹ֛שׁ|=ש1ת ומסורת-ל ובדפוסים|ל=לִדְר֛וֹשׁ (כתיב מלא וי"ו)|הערת ברויאר|סימנים, מכון ממרא}} אֶת־תּוֹרַ֥ת יְהֹוָ֖ה וְלַעֲשֹׂ֑ת וּלְלַמֵּ֥ד בְּיִשְׂרָאֵ֖ל חֹ֥ק וּמִשְׁפָּֽט׃</t>
  </si>
  <si>
    <t>כִּ֛י בָּ֥א הַחֲל֖וֹם בְּרֹ֣ב עִנְיָ֑ן וְק֥וֹל כְּסִ֖יל בְּרֹ֥ב דְּבָרִֽים׃</t>
  </si>
  <si>
    <t>{{מ:פסוק|תהלים|כו|יב}}</t>
  </si>
  <si>
    <t>רַ֭גְלִי עָמְדָ֣ה בְמִישׁ֑וֹר{{ר1}}בְּ֝מַקְהֵלִ֗ים אֲבָרֵ֥ךְ יְהֹוָֽה׃</t>
  </si>
  <si>
    <t>{{מ:פסוק|קהלת|ה|ג}}</t>
  </si>
  <si>
    <t>כַּאֲשֶׁר֩ תִּדֹּ֨ר נֶ֜דֶר לֵֽאלֹהִ֗ים אַל־תְּאַחֵר֙ לְשַׁלְּמ֔וֹ כִּ֛י אֵ֥ין חֵ֖פֶץ בַּכְּסִילִ֑ים אֵ֥ת אֲשֶׁר־תִּדֹּ֖ר שַׁלֵּֽם׃</t>
  </si>
  <si>
    <t>{{מ:פסוק|עזרא|ז|יא}}</t>
  </si>
  <si>
    <t>{{מ:פסוק|קהלת|ה|ד}}</t>
  </si>
  <si>
    <t>וְזֶ֣ה{{מ:לגרמיה}}פַּרְשֶׁ֣גֶן הַֽנִּשְׁתְּוָ֗ן אֲשֶׁ֤ר נָתַן֙ הַמֶּ֣לֶךְ אַרְתַּחְשַׁ֔סְתְּא לְעֶזְרָ֥א הַכֹּהֵ֖ן הַסֹּפֵ֑ר סֹפֵ֞ר דִּבְרֵ֧י מִצְוֺת־יְהֹוָ֛ה וְחֻקָּ֖יו עַל־יִשְׂרָאֵֽל׃</t>
  </si>
  <si>
    <t>ט֖וֹב אֲשֶׁ֣ר לֹֽא־תִדֹּ֑ר {{נוסח|מִשֶּׁתִּדּ֖וֹר|=ת ובדפוסים|ל=מִשֶׁתִּדּ֖וֹר (חסר דגש)|קורן, ברויאר, סימנים, מכון ממרא}} וְלֹ֥א תְשַׁלֵּֽם׃</t>
  </si>
  <si>
    <t>ספר תהלים/כז</t>
  </si>
  <si>
    <t>{{מ:פסוק|עזרא|ז|יב}}</t>
  </si>
  <si>
    <t>{{מ:פסוק|קהלת|ה|ה}}</t>
  </si>
  <si>
    <t>אַ֨רְתַּחְשַׁ֔סְתְּא מֶ֖לֶךְ מַלְכַיָּ֑א לְעֶזְרָ֣א כָ֠הֲנָ֠א סָפַ֨ר דָּתָ֜א דִּֽי־אֱלָ֧הּ שְׁמַיָּ֛א גְּמִ֖יר וּכְעֶֽנֶת׃</t>
  </si>
  <si>
    <t>אַל־תִּתֵּ֤ן אֶת־פִּ֙יךָ֙ לַחֲטִ֣יא אֶת־בְּשָׂרֶ֔ךָ וְאַל־תֹּאמַר֙ לִפְנֵ֣י הַמַּלְאָ֔ךְ כִּ֥י שְׁגָגָ֖ה הִ֑יא לָ֣מָּה יִקְצֹ֤ף הָֽאֱלֹהִים֙ עַל־קוֹלֶ֔ךָ וְחִבֵּ֖ל אֶת־מַעֲשֵׂ֥ה יָדֶֽיךָ׃</t>
  </si>
  <si>
    <t>{{מ:פסוק|עזרא|ז|יג}}</t>
  </si>
  <si>
    <t>מִנִּי֮ שִׂ֣ים טְעֵם֒ דִּ֣י כׇל־מִתְנַדַּ֣ב בְּמַלְכוּתִי֩ מִן־{{נוסח|עַמָּ֨א|=ש1ת ומסורת-ל וטברנית ומ"ש|ל=עַמָּ֨ה (כתיב ה"א)|הערת ברויאר|קורן, סימנים, מכון ממרא}} יִשְׂרָאֵ֜ל וְכָהֲנ֣וֹהִי וְלֵוָיֵ֗א לִמְהָ֧ךְ לִֽירוּשְׁלֶ֛ם עִמָּ֖ךְ יְהָֽךְ׃</t>
  </si>
  <si>
    <t>{{מ:פסוק|תהלים|כז|א}}</t>
  </si>
  <si>
    <t>{{מ:פסוק|קהלת|ה|ו}}</t>
  </si>
  <si>
    <t>לְדָוִ֨ד{{מ:לגרמיה}}{{נוסח|{{ר1}}|פרשה סתומה}}יְהֹוָ֤ה{{מ:לגרמיה}}אוֹרִ֣י וְ֭יִשְׁעִי מִמִּ֣י אִירָ֑א{{ר2}}יְהֹוָ֥ה מָעוֹז־חַ֝יַּ֗י{{ר0}}מִמִּ֥י אֶפְחָֽד׃</t>
  </si>
  <si>
    <t>כִּ֣י בְרֹ֤ב חֲלֹמוֹת֙ וַהֲבָלִ֔ים וּדְבָרִ֖ים הַרְבֵּ֑ה כִּ֥י אֶת־הָאֱלֹהִ֖ים יְרָֽא׃</t>
  </si>
  <si>
    <t>{{מ:פסוק|תהלים|כז|ב}}</t>
  </si>
  <si>
    <t>{{מ:פסוק|עזרא|ז|יד}}</t>
  </si>
  <si>
    <t>בִּקְרֹ֤ב עָלַ֨י{{מ:לגרמיה}}מְרֵעִים֮{{ר1}}לֶאֱכֹ{{אתנח הפוך}}ל אֶת־בְּשָׂ֫רִ֥י{{ר3}}צָרַ֣י וְאֹיְבַ֣י לִ֑י{{ר1}}הֵ֖מָּה כָשְׁל֣וּ וְנָפָֽלוּ׃</t>
  </si>
  <si>
    <t>כׇּל־קֳבֵ֗ל דִּי֩ מִן־קֳדָ֨ם מַלְכָּ֜א וְשִׁבְעַ֤ת יָעֲטֹ֙הִי֙ שְׁלִ֔יחַ {{נוסח|לְבַקָּרָ֥ה|=ש1ת ומסורת טברנית ובדפוסים|ל=לְבַקָּרָ֥א (כתיב אל"ף)|הערת ברויאר|קורן, סימנים, מכון ממרא}} עַל־יְה֖וּד וְלִֽירוּשְׁלֶ֑ם בְּדָ֥ת אֱלָהָ֖ךְ דִּ֥י בִידָֽךְ׃</t>
  </si>
  <si>
    <t>{{מ:פסוק|קהלת|ה|ז}}</t>
  </si>
  <si>
    <t>אִם־עֹ֣שֶׁק רָ֠שׁ וְגֵ֨זֶל מִשְׁפָּ֤ט וָצֶ֙דֶק֙ תִּרְאֶ֣ה בַמְּדִינָ֔ה אַל־תִּתְמַ֖הּ עַל־הַחֵ֑פֶץ כִּ֣י גָבֹ֜הַּ מֵעַ֤ל {{נוסח|גָּבֹ֙הַּ֙|ל=גָּבֹ֙הַ֙ (חסר מפיק)|הערת דותן}} שֹׁמֵ֔ר וּגְבֹהִ֖ים עֲלֵיהֶֽם׃</t>
  </si>
  <si>
    <t>{{מ:פסוק|תהלים|כז|ג}}</t>
  </si>
  <si>
    <t>אִם־תַּחֲנֶ֬ה עָלַ֨י{{מ:לגרמיה}}מַחֲנֶה֮{{ר1}}לֹא־יִירָ{{אתנח הפוך}}א לִ֫בִּ֥י{{ר3}}אִם־תָּק֣וּם עָ֭לַי מִלְחָמָ֑ה{{ר1}}בְּ֝זֹ֗את אֲנִ֣י בוֹטֵֽחַ׃</t>
  </si>
  <si>
    <t>{{מ:פסוק|עזרא|ז|טו}}</t>
  </si>
  <si>
    <t>וּלְהֵיבָלָ֖ה כְּסַ֣ף וּדְהַ֑ב דִּֽי־מַלְכָּ֣א וְיָעֲט֗וֹהִי הִתְנַדַּ֙בוּ֙ לֶאֱלָ֣הּ יִשְׂרָאֵ֔ל דִּ֥י בִֽירוּשְׁלֶ֖ם מִשְׁכְּנֵֽהּ׃</t>
  </si>
  <si>
    <t>{{מ:פסוק|קהלת|ה|ח}}</t>
  </si>
  <si>
    <t>וְיִתְר֥וֹן אֶ֖רֶץ בַּכֹּ֣ל {{כו"ק|היא|ה֑וּא}} מֶ֥לֶךְ לְשָׂדֶ֖ה נֶעֱבָֽד׃</t>
  </si>
  <si>
    <t>{{מ:פסוק|תהלים|כז|ד}}</t>
  </si>
  <si>
    <t>אַחַ֤ת{{מ:לגרמיה}}שָׁאַ֣לְתִּי מֵֽאֵת־יְהֹוָה֮{{ר1}}אוֹתָ{{אתנח הפוך}}הּ אֲבַ֫קֵּ֥שׁ{{ר3}}שִׁבְתִּ֣י בְּבֵית־יְ֭הֹוָה כׇּל־יְמֵ֣י חַיַּ֑י{{ר1}}לַחֲז֥וֹת בְּנֹעַם־יְ֝הֹוָ֗ה וּלְבַקֵּ֥ר בְּהֵֽיכָלֽוֹ׃</t>
  </si>
  <si>
    <t>{{מ:פסוק|קהלת|ה|ט}}</t>
  </si>
  <si>
    <t>אֹהֵ֥ב כֶּ֙סֶף֙ לֹא־יִשְׂבַּ֣ע כֶּ֔סֶף וּמִֽי־אֹהֵ֥ב בֶּהָמ֖וֹן לֹ֣א תְבוּאָ֑ה גַּם־זֶ֖ה הָֽבֶל׃</t>
  </si>
  <si>
    <t>{{מ:פסוק|עזרא|ז|טז}}</t>
  </si>
  <si>
    <t>וְכֹל֙ כְּסַ֣ף וּדְהַ֔ב דִּ֣י תְהַשְׁכַּ֔ח בְּכֹ֖ל מְדִינַ֣ת בָּבֶ֑ל עִם֩ הִתְנַדָּב֨וּת עַמָּ֤א וְכָֽהֲנַיָּא֙ מִֽתְנַדְּבִ֔ין לְבֵ֥ית אֱלָהֲהֹ֖ם דִּ֥י בִירוּשְׁלֶֽם׃</t>
  </si>
  <si>
    <t>{{מ:פסוק|קהלת|ה|י}}</t>
  </si>
  <si>
    <t>בִּרְבוֹת֙ הַטּוֹבָ֔ה רַבּ֖וּ אוֹכְלֶ֑יהָ וּמַה־כִּשְׁרוֹן֙ לִבְעָלֶ֔יהָ כִּ֖י אִם־{{קו"כ|ראית|רְא֥וּת}} עֵינָֽיו׃</t>
  </si>
  <si>
    <t>{{מ:פסוק|תהלים|כז|ה}}</t>
  </si>
  <si>
    <t>כִּ֤י יִצְפְּנֵ֨נִי{{מ:לגרמיה}}בְּסֻכֹּה֮{{ר0}}בְּי{{אתנח הפוך}}וֹם רָ֫עָ֥ה{{ר1}}יַ֭סְתִּרֵנִי בְּסֵ֣תֶר {{מ:קמץ|ד=אׇהֳל֑וֹ|ס=אָהֳל֑וֹ}}{{ר1}}בְּ֝צ֗וּר {{נוסח|יְרוֹמְמֵֽנִי|א=יְרוֹמֲמֵֽנִּי (חטף ודגש מיותר וכן הכריעו במג"ה)|הערת ייבין לדגש}}׃</t>
  </si>
  <si>
    <t>{{מ:פסוק|עזרא|ז|יז}}</t>
  </si>
  <si>
    <t>כׇּל־קֳבֵ֣ל דְּנָה֩ אׇסְפַּ֨רְנָא תִקְנֵ֜א בְּכַסְפָּ֣א דְנָ֗ה תּוֹרִ֤ין{{מ:פסק}}דִּכְרִין֙ אִמְּרִ֔ין וּמִנְחָתְה֖וֹן וְנִסְכֵּיה֑וֹן וּתְקָרֵ֣ב הִמּ֔וֹ עַֽל־מַדְבְּחָ֔ה דִּ֛י בֵּ֥ית אֱלָהֲכֹ֖ם דִּ֥י בִירוּשְׁלֶֽם׃</t>
  </si>
  <si>
    <t>{{מ:פסוק|קהלת|ה|יא}}</t>
  </si>
  <si>
    <t>{{מ:פסוק|תהלים|כז|ו}}</t>
  </si>
  <si>
    <t>מְתוּקָה֙ שְׁנַ֣ת הָעֹבֵ֔ד אִם־מְעַ֥ט וְאִם־הַרְבֵּ֖ה יֹאכֵ֑ל וְהַשָּׂבָע֙ לֶֽעָשִׁ֔יר אֵינֶ֛נּוּ מַנִּ֥יחַֽ ל֖וֹ לִישֽׁוֹן׃</t>
  </si>
  <si>
    <t>וְעַתָּ֨ה יָר{{גלגל}}וּם רֹאשִׁ֡י{{ר0}}עַ֤ל אֹיְבַ֬י סְֽבִיבוֹתַ֗י{{ר1}}וְאֶזְבְּחָ֣ה {{מ:קמץ|ד=בְ֭אׇהֳלוֹ|ס=בְ֭אָהֳלוֹ}} זִבְחֵ֣י תְרוּעָ֑ה{{ר2}}אָשִׁ֥ירָה וַ֝אֲזַמְּרָ֗ה לַֽיהֹוָֽה׃</t>
  </si>
  <si>
    <t>{{מ:פסוק|עזרא|ז|יח}}</t>
  </si>
  <si>
    <t>וּמָ֣ה דִי֩ {{נוסח|{{כו"ק|עליך|עֲלָ֨ךְ}}|ל=יתיר י'}} וְעַל־{{נוסח|{{קו"כ|אחיך|אֶחָ֜ךְ}}|ל=יתיר י'}} {{נוסח|יֵיטַ֗ב|=לש1 ומסורת ובדפוסים|לפי ברויאר בספק ל=יִיטַ֗ב? (בחיריק?), אבל בכתי"ל רואים את הנקודה הימנית של הצירה בהגדלה.|הערת ברויאר בספק}} בִּשְׁאָ֛ר כַּסְפָּ֥א וְדַהֲבָ֖ה לְמֶעְבַּ֑ד כִּרְע֥וּת אֱלָהֲכֹ֖ם תַּעַבְדֽוּן׃</t>
  </si>
  <si>
    <t>{{מ:פסוק|קהלת|ה|יב}}</t>
  </si>
  <si>
    <t>{{מ:פסוק|תהלים|כז|ז}}</t>
  </si>
  <si>
    <t>יֵ֚שׁ רָעָ֣ה חוֹלָ֔ה רָאִ֖יתִי תַּ֣חַת הַשָּׁ֑מֶשׁ עֹ֛שֶׁר שָׁמ֥וּר לִבְעָלָ֖יו לְרָעָתֽוֹ׃</t>
  </si>
  <si>
    <t>שְׁמַע־יְהֹוָ֖ה קוֹלִ֥י אֶקְרָ֗א{{ר1}}וְחׇנֵּ֥נִי וַֽעֲנֵֽנִי׃</t>
  </si>
  <si>
    <t>{{מ:פסוק|עזרא|ז|יט}}</t>
  </si>
  <si>
    <t>וּמָֽאנַיָּא֙ דִּֽי־מִתְיַהֲבִ֣ין לָ֔ךְ לְפׇלְחָ֖ן בֵּ֣ית אֱלָהָ֑ךְ הַשְׁלֵ֕ם קֳדָ֖ם אֱלָ֥הּ יְרוּשְׁלֶֽם׃</t>
  </si>
  <si>
    <t>{{מ:פסוק|תהלים|כז|ח}}</t>
  </si>
  <si>
    <t>לְךָ֤{{מ:לגרמיה}}אָמַ֣ר לִ֭בִּי בַּקְּשׁ֣וּ פָנָ֑י{{ר1}}אֶת־פָּנֶ֖יךָ יְהֹוָ֣ה אֲבַקֵּֽשׁ׃</t>
  </si>
  <si>
    <t>{{מ:פסוק|קהלת|ה|יג}}</t>
  </si>
  <si>
    <t>וְאָבַ֛ד הָעֹ֥שֶׁר הַה֖וּא בְּעִנְיַ֣ן רָ֑ע וְהוֹלִ֣יד בֵּ֔ן וְאֵ֥ין בְּיָד֖וֹ מְאֽוּמָה׃</t>
  </si>
  <si>
    <t>{{מ:פסוק|עזרא|ז|כ}}</t>
  </si>
  <si>
    <t>וּשְׁאָ֗ר חַשְׁחוּת֙ בֵּ֣ית אֱלָהָ֔ךְ דִּ֥י {{נוסח|יִפֶּל־לָ֖ךְ|=לש1 ובדפוסים|הערת דותן על ספק קמץ &lt;יִפָּל־לָ֖ךְ&gt; ואצל ברויאר ספק צירה &lt;יִפֵּל־לָ֖ךְ&gt;; אבל בהגדלה רואים נקודה מטושטשת שלישית לסגול, וכן גם ב-BHQ.}} לְמִנְתַּ֑ן תִּנְתֵּ֕ן מִן־בֵּ֖ית גִּנְזֵ֥י מַלְכָּֽא׃</t>
  </si>
  <si>
    <t>{{מ:פסוק|תהלים|כז|ט}}</t>
  </si>
  <si>
    <t>{{מ:פסוק|קהלת|ה|יד}}</t>
  </si>
  <si>
    <t>כַּאֲשֶׁ֤ר יָצָא֙ מִבֶּ֣טֶן אִמּ֔וֹ עָר֛וֹם יָשׁ֥וּב לָלֶ֖כֶת כְּשֶׁבָּ֑א וּמְא֙וּמָה֙ לֹא־יִשָּׂ֣א בַעֲמָל֔וֹ שֶׁיֹּלֵ֖ךְ בְּיָדֽוֹ׃</t>
  </si>
  <si>
    <t>אַל־תַּסְתֵּ֬ר פָּנֶ֨יךָ{{מ:לגרמיה}}מִמֶּנִּי֮{{ר1}}אַ֥ל תַּט־בְּאַ֗ף עַ֫בְדֶּ֥ךָ{{ר3}}עֶזְרָתִ֥י הָיִ֑יתָ{{ר1}}אַֽל־תִּטְּשֵׁ֥נִי וְאַל־תַּ֝עַזְבֵ֗נִי אֱלֹהֵ֥י יִשְׁעִֽי׃</t>
  </si>
  <si>
    <t>{{מ:פסוק|עזרא|ז|כא}}</t>
  </si>
  <si>
    <t>{{מ:פסוק|קהלת|ה|טו}}</t>
  </si>
  <si>
    <t>וּ֠מִנִּ֠י אֲנָ֞ה אַרְתַּחְשַׁ֤סְתְּא מַלְכָּא֙ שִׂ֣ים טְעֵ֔ם לְכֹל֙ גִּזַּֽבְרַיָּ֔א דִּ֖י בַּעֲבַ֣ר נַהֲרָ֑ה דִּ֣י כׇל־דִּ֣י יִ֠שְׁאֲלֶנְכ֠וֹן עֶזְרָ֨א {{נוסח|כָהֲנָ֜א|=ש1ת ובדפוסים|ל=כָהֲנָ֜ה (כתיב ה"א)|הערת ברויאר|קורן, סימנים, מכון ממרא}} סָפַ֤ר דָּתָא֙ דִּֽי־אֱלָ֣הּ שְׁמַיָּ֔א אׇסְפַּ֖רְנָא יִתְעֲבִֽד׃</t>
  </si>
  <si>
    <t>וְגַם־זֹה֙ רָעָ֣ה חוֹלָ֔ה כׇּל־עֻמַּ֥ת שֶׁבָּ֖א כֵּ֣ן יֵלֵ֑ךְ וּמַה־יִּתְר֣וֹן ל֔וֹ שֶֽׁיַּעֲמֹ֖ל לָרֽוּחַ׃</t>
  </si>
  <si>
    <t>{{מ:פסוק|תהלים|כז|י}}</t>
  </si>
  <si>
    <t>כִּֽי־אָבִ֣י וְאִמִּ֣י עֲזָב֑וּנִי{{ר1}}וַֽיהֹוָ֣ה יַאַסְפֵֽנִי׃</t>
  </si>
  <si>
    <t>{{מ:פסוק|קהלת|ה|טז}}</t>
  </si>
  <si>
    <t>גַּ֥ם כׇּל־יָמָ֖יו בַּחֹ֣שֶׁךְ יֹאכֵ֑ל וְכָעַ֥ס הַרְבֵּ֖ה וְחׇלְי֥וֹ וָקָֽצֶף׃</t>
  </si>
  <si>
    <t>{{מ:פסוק|עזרא|ז|כב}}</t>
  </si>
  <si>
    <t>עַד־כְּסַף֮ כַּכְּרִ֣ין מְאָה֒ וְעַד־חִנְטִין֙ {{נוסח|כּוֹרִ֣ין|=ת ומסורת טברנית ובדפוסים|ל=כֹּרִ֣ין (כתיב חסר וי"ו)|הערת ברויאר|קורן, סימנים, מכון ממרא}} מְאָ֔ה וְעַד־חֲמַר֙ בַּתִּ֣ין מְאָ֔ה וְעַד־בַּתִּ֥ין מְשַׁ֖ח מְאָ֑ה וּמְלַ֖ח דִּי־לָ֥א כְתָֽב׃</t>
  </si>
  <si>
    <t>{{מ:פסוק|קהלת|ה|יז}}</t>
  </si>
  <si>
    <t>הִנֵּ֞ה אֲשֶׁר־רָאִ֣יתִי אָ֗נִי ט֣וֹב אֲשֶׁר־יָפֶ֣ה {{נוסח|לֶֽאֱכוֹל־וְ֠לִשְׁתּ֠וֹת|=דפוסים|ל=לֶֽאֶכוֹל־וְ֠לִשְׁתּ֠וֹת (חסרות נקודות החטף אל"ף)|הערות ברויאר ודותן|קורן, דותן, ברויאר, מכון ממרא, סימנים}} וְלִרְא֨וֹת טוֹבָ֜ה בְּכׇל־עֲמָל֣וֹ{{מ:לגרמיה}}שֶׁיַּעֲמֹ֣ל תַּֽחַת־הַשֶּׁ֗מֶשׁ מִסְפַּ֧ר יְמֵי־{{קו"כ-אם|חַיָּ֛ו|ל-קרי=חַיָּ֛יו}} אֲשֶׁר־נָֽתַן־ל֥וֹ הָאֱלֹהִ֖ים כִּי־ה֥וּא חֶלְקֽוֹ׃</t>
  </si>
  <si>
    <t>{{מ:פסוק|תהלים|כז|יא}}</t>
  </si>
  <si>
    <t>ה֤וֹרֵ֥נִי יְהֹוָ֗ה{{ר0}}דַּ֫רְכֶּ֥ךָ{{ר1}}וּ֭נְחֵנִי בְּאֹ֣רַח מִישׁ֑וֹר{{ר1}}לְ֝מַ֗עַן {{נוסח|שֽׁוֹרְרָֽי|א=שֽׁוֹרֲרָֽי (חטף)}}׃</t>
  </si>
  <si>
    <t>{{מ:פסוק|קהלת|ה|יח}}</t>
  </si>
  <si>
    <t>גַּ֣ם כׇּֽל־הָאָדָ֡ם אֲשֶׁ֣ר נָֽתַן־ל֣וֹ הָאֱלֹהִים֩ עֹ֨שֶׁר וּנְכָסִ֜ים וְהִשְׁלִיט֨וֹ לֶאֱכֹ֤ל מִמֶּ֙נּוּ֙ וְלָשֵׂ֣את אֶת־חֶלְק֔וֹ וְלִשְׂמֹ֖חַ בַּעֲמָל֑וֹ זֹ֕ה מַתַּ֥ת אֱלֹהִ֖ים הִֽיא׃</t>
  </si>
  <si>
    <t>{{מ:פסוק|עזרא|ז|כג}}</t>
  </si>
  <si>
    <t>{{מ:פסוק|תהלים|כז|יב}}</t>
  </si>
  <si>
    <t>{{מ:פסוק|קהלת|ה|יט}}</t>
  </si>
  <si>
    <t>כׇּל־דִּ֗י מִן־טַ֙עַם֙ אֱלָ֣הּ שְׁמַיָּ֔א יִתְעֲבֵד֙ אַדְרַזְדָּ֔א לְבֵ֖ית אֱלָ֣הּ שְׁמַיָּ֑א דִּֽי־לְמָ֤ה לֶֽהֱוֵא֙ קְצַ֔ף עַל־מַלְכ֥וּת מַלְכָּ֖א וּבְנֽוֹהִי׃</t>
  </si>
  <si>
    <t>כִּ֚י לֹ֣א הַרְבֵּ֔ה יִזְכֹּ֖ר אֶת־יְמֵ֣י חַיָּ֑יו כִּ֧י הָאֱלֹהִ֛ים מַעֲנֶ֖ה בְּשִׂמְחַ֥ת לִבּֽוֹ׃</t>
  </si>
  <si>
    <t>אַֽל־תִּ֭תְּנֵנִי בְּנֶ֣פֶשׁ צָרָ֑י{{ר1}}כִּ֥י קָמוּ־בִ֥י עֵדֵי־שֶׁ֝֗קֶר וִיפֵ֥חַ חָמָֽס׃</t>
  </si>
  <si>
    <t>{{מ:פסוק|עזרא|ז|כד}}</t>
  </si>
  <si>
    <t>וּלְכֹ֣ם מְהוֹדְעִ֗ין דִּ֣י כׇל־כָּהֲנַיָּ֣א וְ֠לֵוָיֵ֠א זַמָּ֨רַיָּ֤א תָרָֽעַיָּא֙ נְתִ֣ינַיָּ֔א וּפָ֣לְחֵ֔י בֵּ֖ית אֱלָהָ֣א דְנָ֑ה מִנְדָּ֤ה בְלוֹ֙ וַהֲלָ֔ךְ לָ֥א שַׁלִּ֖יט לְמִרְמֵ֥א עֲלֵיהֹֽם׃</t>
  </si>
  <si>
    <t>מגילת קהלת/ו</t>
  </si>
  <si>
    <t>{{מ:פסוק|תהלים|כז|יג}}</t>
  </si>
  <si>
    <t>{{נוסח|{{מ:אות מנוקדת|לׅׄוּׅׄלֵׅ֗ׄאׅׄ|תהלים כז יג}}|=א ומסורת-א &lt;נקוד מלמע' ולמטה&gt; ודעה ראשונה במנחת שי ("כן הוא בספרים מדוייקים וכן מצאתי במסורה כתב־יד: דין נקוד למעלה ולמטה ושארא כי אם לעיל")|לש1=לׅׄוּלֵׅ֗ׄאׅׄ (שתי נקודות למעלה ולמטה בשלוש אותיות לל"א) בהתאם למ"ק-א &lt;נקוד' מלעיל ומלרע ב'[ר] מ'[ן] אות ו וחד מן ה'י' נקוד'&gt;, וכן בדותן ובהקלדת וסטמינסטר, וכן הוא בדפוסים ובקורן וסימנים|ת=לׅׄוּׄלֵׅ֗ׄאׅׄ (אין נקודה בוי"ו למטה) בהתאם לניקודה של התיבה במ"ס-ל ולמספר בהערה שם &lt;ז' [נקודות]&gt;, ובהתאם למ"ק-ת &lt;נקוד מלמע' ומלמטה בר מן ו' מלמטה&gt;, ובהתאם לדעה שנייה במ"ש &lt;ובמסורה אחרת כתב־יד מצאתי כלשון הזה: לולא נקוד מלעיל ומלרע בר מן וא"ו דלא נקודה אלא מלעיל&gt;}} הֶ֭אֱמַנְתִּי לִרְא֥וֹת בְּֽטוּב־יְהֹוָ֗ה{{ר1}}בְּאֶ֣רֶץ חַיִּֽים׃</t>
  </si>
  <si>
    <t>{{מ:פסוק|עזרא|ז|כה}}</t>
  </si>
  <si>
    <t>וְאַ֣נְתְּ עֶזְרָ֗א כְּחׇכְמַ֨ת אֱלָהָ֤ךְ דִּֽי־בִידָךְ֙ מֶ֣נִּי שָׁפְטִ֞ין וְדַיָּנִ֗ין דִּי־לֶהֱוֺ֤ן {{כו"ק|דאנין|דָּאיְנִין֙}} לְכׇל־{{נוסח|עַמָּא֙|=ת ומסורת-ל וטברנית ובדפוסים|ל=עַמָּה֙ (כתיב ה"א)|הערת ברויאר|קורן, סימנים, מכון ממרא}} דִּ֚י בַּעֲבַ֣ר נַהֲרָ֔ה לְכׇל־יָדְעֵ֖י דָּתֵ֣י אֱלָהָ֑ךְ וְדִ֧י לָ֦א יָדַ֖ע תְּהוֹדְעֽוּן׃</t>
  </si>
  <si>
    <t>{{מ:פסוק|קהלת|ו|א}}</t>
  </si>
  <si>
    <t>יֵ֣שׁ רָעָ֔ה אֲשֶׁ֥ר רָאִ֖יתִי תַּ֣חַת הַשָּׁ֑מֶשׁ וְרַבָּ֥ה הִ֖יא עַל־הָאָדָֽם׃</t>
  </si>
  <si>
    <t>{{מ:פסוק|עזרא|ז|כו}}</t>
  </si>
  <si>
    <t>וְכׇל־דִּי־לָא֩ לֶהֱוֵ֨א עָבֵ֜ד דָּתָ֣א דִֽי־אֱלָהָ֗ךְ וְדָתָא֙ דִּ֣י מַלְכָּ֔א אׇסְפַּ֕רְנָא דִּינָ֕ה לֶהֱוֵ֥א מִתְעֲבֵ֖ד מִנֵּ֑הּ הֵ֤ן לְמוֹת֙ הֵ֣ן {{כו"ק|לשרשו|לִשְׁרֹשִׁ֔י}} הֵן־לַעֲנָ֥שׁ נִכְסִ֖ין וְלֶאֱסוּרִֽין׃</t>
  </si>
  <si>
    <t>{{מ:פסוק|תהלים|כז|יד}}</t>
  </si>
  <si>
    <t>קַוֵּ֗ה {{נוסח|אֶל־יְהֹ֫וָ֥ה|א=אֶל־יְ֫הוָ֥ה (מקום העולה)}}{{ר1}}חֲ֭זַק וְיַאֲמֵ֣ץ לִבֶּ֑ךָ{{ר2}}וְ֝קַוֵּ֗ה אֶל־יְהֹוָֽה׃</t>
  </si>
  <si>
    <t>{{מ:פסוק|קהלת|ו|ב}}</t>
  </si>
  <si>
    <t>{{מ:פסוק|עזרא|ז|כז}}</t>
  </si>
  <si>
    <t>אִ֣ישׁ אֲשֶׁ֣ר יִתֶּן־ל֣וֹ הָאֱלֹהִ֡ים עֹ֩שֶׁר֩ וּנְכָסִ֨ים וְכָב֜וֹד וְֽאֵינֶ֨נּוּ חָסֵ֥ר לְנַפְשׁ֣וֹ{{מ:לגרמיה}}מִכֹּ֣ל אֲשֶׁר־יִתְאַוֶּ֗ה וְלֹֽא־יַשְׁלִיטֶ֤נּוּ הָֽאֱלֹהִים֙ לֶאֱכֹ֣ל מִמֶּ֔נּוּ כִּ֛י אִ֥ישׁ נׇכְרִ֖י {{נוסח|יֹֽאכְלֶ֑נּוּ|ל=יֹֽאכֲלֶ֑נּוּ (חטף)}} {{נוסח|זֶ֥ה הֶ֛בֶל|=ל (מרכא ותביר) ובדפוסים וקורן (וכן דעתם של דותן והקליד).|ש1=&lt;זֶ֛ה הֶ֛בֶל&gt; (תביר ותביר) וכן אצל ברויאר ומג"ה. לפי ברויאר במהדורתו הראשונה יש ספק נקודת תביר בכתי"ל (בדומה ל-ש1) ואח"כ הדפיס אותו כנוסח כתי"ל. אבל בצילום כתי"ל בהגדלה רואים מרכא באופן ברור בלי נקודת תביר, ולכל היותר נשאר סימן לנקודה מחוקה. והשוו לעיל ד,ח.}} {{מ:קמץ|ד=וׇחֳלִ֥י|ס=וָחֳלִ֥י}} רָ֖ע הֽוּא׃</t>
  </si>
  <si>
    <t>בָּר֥וּךְ יְהֹוָ֖ה אֱלֹהֵ֣י {{נוסח|אֲבֹתֵ֑ינוּ|=ת ומסורת-ל וטברנית ובדפוסים|ל=אֲבוֹתֵ֑ינוּ (כתיב מלא וי"ו)|הערת ברויאר|קורן, סימנים, מכון ממרא}} אֲשֶׁ֨ר נָתַ֤ן כָּזֹאת֙ בְּלֵ֣ב הַמֶּ֔לֶךְ לְפָאֵ֕ר אֶת־בֵּ֥ית יְהֹוָ֖ה אֲשֶׁ֥ר בִּירוּשָׁל{{מ:ירושלם|ָ|ֽ}}ם׃</t>
  </si>
  <si>
    <t>ספר תהלים/כח</t>
  </si>
  <si>
    <t>{{מ:פסוק|עזרא|ז|כח}}</t>
  </si>
  <si>
    <t>וְעָלַ֣י הִטָּה־חֶ֗סֶד לִפְנֵ֤י הַמֶּ֙לֶךְ֙ וְיֽוֹעֲצָ֔יו וּלְכׇל־שָׂרֵ֥י הַמֶּ֖לֶךְ הַגִּבֹּרִ֑ים וַאֲנִ֣י הִתְחַזַּ֗קְתִּי כְּיַד־יְהֹוָ֤ה אֱלֹהַי֙ עָלַ֔י וָאֶקְבְּצָ֧ה מִיִּשְׂרָאֵ֛ל רָאשִׁ֖ים לַעֲל֥וֹת עִמִּֽי׃</t>
  </si>
  <si>
    <t>{{מ:פסוק|קהלת|ו|ג}}</t>
  </si>
  <si>
    <t>אִם־יוֹלִ֣יד אִ֣ישׁ מֵאָ֡ה וְשָׁנִים֩ רַבּ֨וֹת יִֽחְיֶ֜ה וְרַ֣ב{{מ:לגרמיה}}שֶׁיִּהְי֣וּ יְמֵֽי־שָׁנָ֗יו וְנַפְשׁוֹ֙ לֹא־תִשְׂבַּ֣ע מִן־הַטּוֹבָ֔ה וְגַם־קְבוּרָ֖ה לֹא־הָ֣יְתָה לּ֑וֹ אָמַ֕רְתִּי ט֥וֹב מִמֶּ֖נּוּ הַנָּֽפֶל׃</t>
  </si>
  <si>
    <t>{{מ:פסוק|תהלים|כח|א}}</t>
  </si>
  <si>
    <t>{{מ:פסוק|קהלת|ו|ד}}</t>
  </si>
  <si>
    <t>{{נוסח|לְדָוִ֡ד|אין פרשה לאחר הכותרת}} אֵ֘לֶ֤יךָ יְהֹוָ֨ה{{מ:לגרמיה}}אֶקְרָ֗א{{ר1}}צוּרִי֮ אַֽל־תֶּחֱרַ{{אתנח הפוך}}שׁ מִ֫מֶּ֥נִּי{{ר3}}פֶּן־תֶּחֱשֶׁ֥ה מִמֶּ֑נִּי{{ר1}}וְ֝נִמְשַׁ֗לְתִּי עִם־י֥וֹרְדֵי בֽוֹר׃</t>
  </si>
  <si>
    <t>כִּֽי־בַהֶ֥בֶל בָּ֖א וּבַחֹ֣שֶׁךְ יֵלֵ֑ךְ וּבַחֹ֖שֶׁךְ שְׁמ֥וֹ יְכֻסֶּֽה׃</t>
  </si>
  <si>
    <t>ספר עזרא/עזרא ח</t>
  </si>
  <si>
    <t>{{מ:פסוק|קהלת|ו|ה}}</t>
  </si>
  <si>
    <t>גַּם־שֶׁ֥מֶשׁ לֹא־רָאָ֖ה וְלֹ֣א יָדָ֑ע נַ֥חַת לָזֶ֖ה מִזֶּֽה׃</t>
  </si>
  <si>
    <t>{{מ:פסוק|תהלים|כח|ב}}</t>
  </si>
  <si>
    <t>{{מ:פסוק|עזרא|ח|א}}</t>
  </si>
  <si>
    <t>שְׁמַ֤ע ק֣וֹל תַּ֭חֲנוּנַי בְּשַׁוְּעִ֣י אֵלֶ֑יךָ{{ר1}}בְּנׇשְׂאִ֥י יָ֝דַ֗י אֶל־דְּבִ֥יר קׇדְשֶֽׁךָ׃</t>
  </si>
  <si>
    <t>וְאֵ֛לֶּה רָאשֵׁ֥י אֲבֹתֵיהֶ֖ם וְהִתְיַחְשָׂ֑ם הָעֹלִ֣ים עִמִּ֗י בְּמַלְכ֛וּת אַרְתַּחְשַׁ֥סְתְּא הַמֶּ֖לֶךְ מִבָּבֶֽל׃</t>
  </si>
  <si>
    <t>{{מ:פסוק|עזרא|ח|ב}}</t>
  </si>
  <si>
    <t>מִבְּנֵ֤י פִֽינְחָס֙ גֵּֽרְשֹׁ֔ם{{ססס}}מִבְּנֵ֥י אִיתָמָ֖ר דָּנִיֵּ֑אל{{ססס}}מִבְּנֵ֥י דָוִ֖יד חַטּֽוּשׁ׃</t>
  </si>
  <si>
    <t>{{מ:פסוק|קהלת|ו|ו}}</t>
  </si>
  <si>
    <t>{{מ:פסוק|תהלים|כח|ג}}</t>
  </si>
  <si>
    <t>אַל־תִּמְשְׁכֵ֣נִי עִם־רְשָׁעִים֮{{ר1}}וְעִם־פֹּ{{אתנח הפוך}}עֲלֵ֫י אָ֥וֶן{{ר3}}דֹּבְרֵ֣י שָׁ֭לוֹם עִם־רֵעֵיהֶ֑ם{{ר1}}וְ֝רָעָ֗ה בִּלְבָבָֽם׃</t>
  </si>
  <si>
    <t>{{מ:פסוק|עזרא|ח|ג}}</t>
  </si>
  <si>
    <t>וְאִלּ֣וּ חָיָ֗ה אֶ֤לֶף שָׁנִים֙ פַּעֲמַ֔יִם וְטוֹבָ֖ה לֹ֣א רָאָ֑ה הֲלֹ֛א אֶל־מָק֥וֹם אֶחָ֖ד הַכֹּ֥ל הוֹלֵֽךְ׃</t>
  </si>
  <si>
    <t>מִבְּנֵ֣י שְׁכַנְיָ֔ה{{ססס}}מִבְּנֵ֥י פַרְעֹ֖שׁ זְכַרְיָ֑ה וְעִמּ֛וֹ הִתְיַחֵ֥שׂ לִזְכָרִ֖ים מֵאָ֥ה וַחֲמִשִּֽׁים׃</t>
  </si>
  <si>
    <t>{{מ:פסוק|עזרא|ח|ד}}</t>
  </si>
  <si>
    <t>מִבְּנֵי֙ פַּחַ֣ת מוֹאָ֔ב אֶלְיְהֽוֹעֵינַ֖י בֶּן־זְרַֽחְיָ֑ה וְעִמּ֖וֹ מָאתַ֥יִם הַזְּכָרִֽים׃</t>
  </si>
  <si>
    <t>{{מ:פסוק|תהלים|כח|ד}}</t>
  </si>
  <si>
    <t>תֶּן־לָהֶ֣ם {{מ:קמץ|ד=כְּפׇעֳלָם֮|ס=כְּפָעֳלָם֮}}{{ר0}}וּכְרֹ{{אתנח הפוך}}עַ מַעַלְלֵ֫יהֶ֥ם{{ר1}}כְּמַעֲשֵׂ֣ה יְ֭דֵיהֶם תֵּ֣ן לָהֶ֑ם{{ר2}}הָשֵׁ֖ב גְּמוּלָ֣ם לָהֶֽם׃</t>
  </si>
  <si>
    <t>{{מ:פסוק|קהלת|ו|ז}}</t>
  </si>
  <si>
    <t>כׇּל־עֲמַ֥ל הָאָדָ֖ם לְפִ֑יהוּ וְגַם־הַנֶּ֖פֶשׁ לֹ֥א תִמָּלֵֽא׃</t>
  </si>
  <si>
    <t>{{מ:פסוק|תהלים|כח|ה}}</t>
  </si>
  <si>
    <t>כִּ֤י לֹ{{גלגל}}א יָבִ֡ינוּ{{ר0}}אֶל־פְּעֻלֹּ֣ת יְ֭הֹוָה{{ר1}}וְאֶל־מַעֲשֵׂ֣ה יָדָ֑יו{{ר2}}יֶ֝הֶרְסֵ֗ם וְלֹ֣א יִבְנֵֽם׃</t>
  </si>
  <si>
    <t>{{מ:פסוק|עזרא|ח|ה}}</t>
  </si>
  <si>
    <t>{{מ:פסוק|קהלת|ו|ח}}</t>
  </si>
  <si>
    <t>מִבְּנֵ֥י שְׁכַנְיָ֖ה בֶּן־יַחֲזִיאֵ֑ל וְעִמּ֕וֹ שְׁלֹ֥שׁ מֵא֖וֹת הַזְּכָרִֽים׃</t>
  </si>
  <si>
    <t>כִּ֛י {{נוסח|מַה־יּוֹתֵ֥ר|=דפוסים (וכן הכריעו ברויאר ומג"ה)|ל=יוֹתֵ֥ר (הדגש חסר לפי ברויאר בוודאי ולפי דותן בספק, ומהגדלת כתי"ל רואים שהוא חסר באופן ברור)|קורן, ברויאר, סימנים, מכון ממרא, מג"ה}} לֶחָכָ֖ם מִֽן־הַכְּסִ֑יל מַה־לֶּעָנִ֣י יוֹדֵ֔עַ לַהֲלֹ֖ךְ נֶ֥גֶד {{נוסח|הַחַיִּֽים|ל=הַחַיִֽים (חסר דגש) לפי ברויאר, אבל בהגדלה אפשר לראות את הדגש מובלע בתוך היו"ד השנייה; וכן דעתו של דותן.}}׃</t>
  </si>
  <si>
    <t>{{מ:פסוק|עזרא|ח|ו}}</t>
  </si>
  <si>
    <t>וּמִבְּנֵ֣י עָדִ֔ין עֶ֖בֶד בֶּן־יוֹנָתָ֑ן וְעִמּ֖וֹ חֲמִשִּׁ֥ים הַזְּכָרִֽים׃</t>
  </si>
  <si>
    <t>{{מ:פסוק|תהלים|כח|ו}}</t>
  </si>
  <si>
    <t>בָּר֥וּךְ יְהֹוָ֑ה{{ר1}}כִּי־שָׁ֝מַ֗ע ק֣וֹל תַּחֲנוּנָֽי׃</t>
  </si>
  <si>
    <t>{{מ:פסוק|עזרא|ח|ז}}</t>
  </si>
  <si>
    <t>{{מ:פסוק|קהלת|ו|ט}}</t>
  </si>
  <si>
    <t>וּמִבְּנֵ֣י עֵילָ֔ם יְשַֽׁעְיָ֖ה בֶּן־עֲתַלְיָ֑ה וְעִמּ֖וֹ שִׁבְעִ֥ים הַזְּכָרִֽים׃</t>
  </si>
  <si>
    <t>ט֛וֹב מַרְאֵ֥ה עֵינַ֖יִם מֵֽהֲלׇךְ־נָ֑פֶשׁ גַּם־זֶ֥ה הֶ֖בֶל וּרְע֥וּת רֽוּחַ׃</t>
  </si>
  <si>
    <t>{{מ:פסוק|תהלים|כח|ז}}</t>
  </si>
  <si>
    <t>יְהֹוָ֤ה{{מ:לגרמיה}}עֻזִּ֥י וּמָגִנִּי֮{{ר1}}בּ֤וֹ בָטַ֥ח לִבִּ֗י וְֽנֶ֫עֱזָ֥רְתִּי{{ר3}}וַיַּעֲלֹ֥ז לִבִּ֑י{{ר1}}וּֽמִשִּׁירִ֥י אֲהוֹדֶֽנּוּ׃</t>
  </si>
  <si>
    <t>{{מ:פסוק|קהלת|ו|י}}</t>
  </si>
  <si>
    <t>מַה־שֶּֽׁהָיָ֗ה כְּבָר֙ נִקְרָ֣א שְׁמ֔וֹ וְנוֹדָ֖ע אֲשֶׁר־ה֣וּא אָדָ֑ם וְלֹא־יוּכַ֣ל לָדִ֔ין עִ֥ם {{נוסח|{{כו"ק|שהתקיף|שֶׁתַּקִּ֖יף}}|=ל,ל-מערבאי ומ"ג דפוס ונציה ובדפוסים (וכן הכריעו במג"ה)|ת,ל-מדנחאי=שֶׁתַּקִּ֖יף ואין קרי (וכן בשני כת"י נוספים שהביא ברויאר [ב1ש2] ועל פיהם דחה נוסח מערבאי לטובת מדנחאי, ולא גרס בשתי  מהדורותיו האחרונות (חורב וכתר ירושלים, ובעקבותיו במכון ממרא) את הכתיב השונה מהקרי.|קורן, דותן, סימנים, מג"ה}} מִמֶּֽנּוּ׃</t>
  </si>
  <si>
    <t>{{מ:פסוק|תהלים|כח|ח}}</t>
  </si>
  <si>
    <t>יְהֹוָ֥ה עֹֽז־לָ֑מוֹ{{ר1}}וּמָ֘ע֤וֹז יְשׁוּע֖וֹת מְשִׁיח֣וֹ הֽוּא׃</t>
  </si>
  <si>
    <t>{{מ:פסוק|עזרא|ח|ח}}</t>
  </si>
  <si>
    <t>וּמִבְּנֵ֣י שְׁפַטְיָ֔ה זְבַדְיָ֖ה בֶּן־מִֽיכָאֵ֑ל וְעִמּ֖וֹ שְׁמֹנִ֥ים הַזְּכָרִֽים׃</t>
  </si>
  <si>
    <t>{{מ:פסוק|קהלת|ו|יא}}</t>
  </si>
  <si>
    <t>כִּ֛י יֵשׁ־דְּבָרִ֥ים הַרְבֵּ֖ה מַרְבִּ֣ים הָ֑בֶל מַה־יֹּתֵ֖ר לָאָדָֽם׃</t>
  </si>
  <si>
    <t>{{מ:פסוק|תהלים|כח|ט}}</t>
  </si>
  <si>
    <t>הוֹשִׁ֤יעָה{{מ:לגרמיה}}אֶת־עַמֶּ֗ךָ{{ר1}}וּבָרֵ֥ךְ אֶת־נַחֲלָתֶ֑ךָ{{ר2}}וּֽרְעֵ֥ם וְ֝נַשְּׂאֵ֗ם{{ר0}}עַד־הָעוֹלָֽם׃</t>
  </si>
  <si>
    <t>{{מ:פסוק|עזרא|ח|ט}}</t>
  </si>
  <si>
    <t>מִבְּנֵ֣י יוֹאָ֔ב עֹבַדְיָ֖ה בֶּן־יְחִיאֵ֑ל וְעִמּ֕וֹ מָאתַ֛יִם וּשְׁמֹנָ֥ה עָשָׂ֖ר הַזְּכָרִֽים׃</t>
  </si>
  <si>
    <t>{{מ:פסוק|קהלת|ו|יב}}</t>
  </si>
  <si>
    <t>כִּ֣י מִֽי־יוֹדֵ֩עַ֩ מַה־טּ֨וֹב לָֽאָדָ֜ם בַּֽחַיִּ֗ים מִסְפַּ֛ר יְמֵי־חַיֵּ֥י הֶבְל֖וֹ וְיַעֲשֵׂ֣ם כַּצֵּ֑ל אֲשֶׁר֙ מִֽי־יַגִּ֣יד לָֽאָדָ֔ם מַה־יִּהְיֶ֥ה אַחֲרָ֖יו תַּ֥חַת הַשָּֽׁמֶשׁ׃</t>
  </si>
  <si>
    <t>{{מ:פסוק|עזרא|ח|י}}</t>
  </si>
  <si>
    <t>וּמִבְּנֵ֥י שְׁלוֹמִ֖ית בֶּן־יוֹסִפְיָ֑ה וְעִמּ֕וֹ מֵאָ֥ה וְשִׁשִּׁ֖ים הַזְּכָרִֽים׃</t>
  </si>
  <si>
    <t>ספר תהלים/כט</t>
  </si>
  <si>
    <t>{{מ:פסוק|עזרא|ח|יא}}</t>
  </si>
  <si>
    <t>וּמִבְּנֵ֣י בֵבַ֔י זְכַרְיָ֖ה בֶּן־בֵּבָ֑י וְעִמּ֕וֹ עֶשְׂרִ֥ים וּשְׁמֹנָ֖ה הַזְּכָרִֽים׃</t>
  </si>
  <si>
    <t>{{מ:פסוק|תהלים|כט|א}}</t>
  </si>
  <si>
    <t>מִזְמ֗וֹר לְדָ֫וִ֥ד{{נוסח|{{ר1}}|פרשה סתומה}}הָב֣וּ לַ֭יהֹוָה בְּנֵ֣י אֵלִ֑ים{{ר2}}הָב֥וּ לַ֝יהֹוָ֗ה כָּב֥וֹד וָעֹֽז׃</t>
  </si>
  <si>
    <t>מגילת קהלת/ז</t>
  </si>
  <si>
    <t>{{מ:פסוק|עזרא|ח|יב}}</t>
  </si>
  <si>
    <t>וּמִבְּנֵ֣י עַזְגָּ֔ד יוֹחָנָ֖ן בֶּן־הַקָּטָ֑ן וְעִמּ֕וֹ מֵאָ֥ה וַעֲשָׂרָ֖ה הַזְּכָרִֽים׃</t>
  </si>
  <si>
    <t>{{מ:פסוק|תהלים|כט|ב}}</t>
  </si>
  <si>
    <t>הָב֣וּ לַ֭יהֹוָה כְּב֣וֹד שְׁמ֑וֹ{{ר1}}הִשְׁתַּחֲו֥וּ לַ֝יהֹוָ֗ה בְּהַדְרַת־קֹֽדֶשׁ׃</t>
  </si>
  <si>
    <t>{{מ:פסוק|קהלת|ז|א|סדר=ג}}</t>
  </si>
  <si>
    <t>{{נוסח|{{מ:אות-ג|ט֥}}וֹב|=מסורה ומ"ש (ובדפוסים וקורן)|ל=ט֥וֹב (אות רגילה)}} שֵׁ֖ם מִשֶּׁ֣מֶן ט֑וֹב וְי֣וֹם הַמָּ֔וֶת מִיּ֖וֹם הִוָּלְדֽוֹ׃</t>
  </si>
  <si>
    <t>{{מ:פסוק|עזרא|ח|יג}}</t>
  </si>
  <si>
    <t>וּמִבְּנֵ֣י אֲדֹנִיקָם֮ אַחֲרֹנִים֒ וְאֵ֣לֶּה שְׁמוֹתָ֔ם אֱלִיפֶ֖לֶט יְעִיאֵ֣ל וּֽשְׁמַעְיָ֑ה וְעִמָּהֶ֖ם שִׁשִּׁ֥ים הַזְּכָרִֽים׃</t>
  </si>
  <si>
    <t>{{מ:פסוק|קהלת|ז|ב}}</t>
  </si>
  <si>
    <t>{{מ:פסוק|תהלים|כט|ג}}</t>
  </si>
  <si>
    <t>ט֞וֹב לָלֶ֣כֶת אֶל־בֵּֽית־אֵ֗בֶל מִלֶּ֙כֶת֙ אֶל־בֵּ֣ית מִשְׁתֶּ֔ה בַּאֲשֶׁ֕ר ה֖וּא ס֣וֹף כׇּל־הָאָדָ֑ם וְהַחַ֖י יִתֵּ֥ן אֶל־לִבּֽוֹ׃</t>
  </si>
  <si>
    <t>ק֥וֹל יְהֹוָ֗ה{{ר0}}עַל־הַ֫מָּ֥יִם{{ר1}}אֵֽל־הַכָּב֥וֹד הִרְעִ֑ים{{ר2}}יְ֝הֹוָ֗ה עַל־מַ֥יִם רַבִּֽים׃</t>
  </si>
  <si>
    <t>{{מ:פסוק|עזרא|ח|יד}}</t>
  </si>
  <si>
    <t>וּמִבְּנֵ֥י בִגְוַ֖י עוּתַ֣י {{כו"ק|וזבוד|וְזַכּ֑וּר}} וְעִמּ֖וֹ שִׁבְעִ֥ים הַזְּכָרִֽים׃</t>
  </si>
  <si>
    <t>{{מ:פסוק|קהלת|ז|ג}}</t>
  </si>
  <si>
    <t>ט֥וֹב כַּ֖עַס {{נוסח|מִשְּׂח֑וֹק|=ת ומסורות-אל וטברניות ובדפוסים|ל=מִשְּׂחֹ֑ק (כתיב חסר וי"ו)|הערת ברויאר}} כִּֽי־בְרֹ֥עַ פָּנִ֖ים יִ֥יטַב לֵֽב׃</t>
  </si>
  <si>
    <t>{{מ:פסוק|עזרא|ח|טו}}</t>
  </si>
  <si>
    <t>וָֽאֶקְבְּצֵ֗ם אֶל־הַנָּהָר֙ הַבָּ֣א אֶֽל־אַהֲוָ֔א וַנַּחֲנֶ֥ה שָׁ֖ם יָמִ֣ים שְׁלֹשָׁ֑ה וָאָבִ֤ינָה בָעָם֙ וּבַכֹּ֣הֲנִ֔ים וּמִבְּנֵ֥י לֵוִ֖י לֹא־מָצָ֥אתִי שָֽׁם׃</t>
  </si>
  <si>
    <t>{{מ:פסוק|קהלת|ז|ד}}</t>
  </si>
  <si>
    <t>{{מ:פסוק|תהלים|כט|ד}}</t>
  </si>
  <si>
    <t>לֵ֤ב חֲכָמִים֙ בְּבֵ֣ית אֵ֔בֶל וְלֵ֥ב כְּסִילִ֖ים בְּבֵ֥ית שִׂמְחָֽה׃</t>
  </si>
  <si>
    <t>קוֹל־יְהֹוָ֥ה בַּכֹּ֑חַ{{ר1}}ק֥וֹל יְ֝הֹוָ֗ה בֶּהָדָֽר׃</t>
  </si>
  <si>
    <t>{{מ:פסוק|עזרא|ח|טז}}</t>
  </si>
  <si>
    <t>וָאֶשְׁלְחָ֡ה לֶאֱלִיעֶ֡זֶר לַאֲרִיאֵ֡ל לִֽ֠שְׁמַעְיָ֠ה וּלְאֶלְנָתָ֨ן וּלְיָרִ֜יב וּלְאֶלְנָתָ֧ן וּלְנָתָ֛ן וְלִזְכַרְיָ֥ה וְלִמְשֻׁלָּ֖ם רָאשִׁ֑ים וּלְיוֹיָרִ֥יב וּלְאֶלְנָתָ֖ן מְבִינִֽים׃</t>
  </si>
  <si>
    <t>{{מ:פסוק|קהלת|ז|ה}}</t>
  </si>
  <si>
    <t>ט֕וֹב לִשְׁמֹ֖עַ גַּעֲרַ֣ת חָכָ֑ם מֵאִ֕ישׁ שֹׁמֵ֖עַ שִׁ֥יר כְּסִילִֽים׃</t>
  </si>
  <si>
    <t>{{מ:פסוק|תהלים|כט|ה}}</t>
  </si>
  <si>
    <t>{{מ:פסוק|עזרא|ח|יז}}</t>
  </si>
  <si>
    <t>{{כו"ק|ואוצאה|וָאֲצַוֶּ֤ה}} אוֹתָם֙ עַל־אִדּ֣וֹ הָרֹ֔אשׁ בְּכָסִפְיָ֖א הַמָּק֑וֹם וָאָשִׂ֩ימָה֩ בְּפִיהֶ֨ם דְּבָרִ֜ים לְ֠דַבֵּ֠ר אֶל־אִדּ֨וֹ אָחִ֤יו {{כו"ק|הנתונים|הַנְּתִינִים֙}} בְּכָסִפְיָ֣א הַמָּק֔וֹם לְהָֽבִיא־לָ֥נוּ מְשָׁרְתִ֖ים לְבֵ֥ית אֱלֹהֵֽינוּ׃</t>
  </si>
  <si>
    <t>ק֣וֹל יְ֭הֹוָה שֹׁבֵ֣ר אֲרָזִ֑ים{{ר1}}וַיְשַׁבֵּ֥ר יְ֝הֹוָ֗ה אֶת־אַרְזֵ֥י הַלְּבָנֽוֹן׃</t>
  </si>
  <si>
    <t>{{מ:פסוק|קהלת|ז|ו}}</t>
  </si>
  <si>
    <t>כִּ֣י כְק֤וֹל הַסִּירִים֙ תַּ֣חַת הַסִּ֔יר כֵּ֖ן שְׂחֹ֣ק הַכְּסִ֑יל וְגַם־זֶ֖ה הָֽבֶל׃</t>
  </si>
  <si>
    <t>{{מ:פסוק|עזרא|ח|יח}}</t>
  </si>
  <si>
    <t>וַיָּבִ֨יאּוּ לָ֜נוּ כְּיַד־אֱלֹהֵ֨ינוּ הַטּוֹבָ֤ה עָלֵ֙ינוּ֙ אִ֣ישׁ שֶׂ֔כֶל{{פסקא באמצע פסוק|{{ססס}}|עזרא ח יח}}מִבְּנֵ֣י מַחְלִ֔י בֶּן־לֵוִ֖י בֶּן־יִשְׂרָאֵ֑ל {{נוסח|וְשֵׁרֵ֥בְיָ֛ה|=שיטת-א (מרכא בתיבת תביר)|הקלדה=וְשֵׁרֵֽבְיָ֛ה}} וּבָנָ֥יו וְאֶחָ֖יו שְׁמֹנָ֥ה עָשָֽׂר׃</t>
  </si>
  <si>
    <t>{{מ:פסוק|קהלת|ז|ז}}</t>
  </si>
  <si>
    <t>כִּ֥י הָעֹ֖שֶׁק יְהוֹלֵ֣ל חָכָ֑ם וִֽיאַבֵּ֥ד אֶת־לֵ֖ב מַתָּנָֽה׃</t>
  </si>
  <si>
    <t>{{מ:פסוק|קהלת|ז|ח}}</t>
  </si>
  <si>
    <t>ט֛וֹב אַחֲרִ֥ית דָּבָ֖ר {{נוסח|מֵֽרֵאשִׁית֑וֹ|ל=מֵֽרֵאשִׁית֑וֹ בגעייה ימנית}} ט֥וֹב אֶֽרֶךְ־ר֖וּחַ מִגְּבַהּ־רֽוּחַ׃</t>
  </si>
  <si>
    <t>{{מ:פסוק|עזרא|ח|יט}}</t>
  </si>
  <si>
    <t>{{נוסח|וְאֶ֨ת־חֲשַׁבְיָ֔ה|=ש1 ושיטת-א|ל=וְאֶת־חֲשַׁבְיָ֔ה (אין מתיגה)|הערת ברויאר}} וְאִתּ֥וֹ יְשַֽׁעְיָ֖ה מִבְּנֵ֣י מְרָרִ֑י אֶחָ֥יו וּבְנֵיהֶ֖ם עֶשְׂרִֽים׃</t>
  </si>
  <si>
    <t>{{מ:פסוק|קהלת|ז|ט}}</t>
  </si>
  <si>
    <t>אַל־תְּבַהֵ֥ל בְּרֽוּחֲךָ֖ לִכְע֑וֹס כִּ֣י כַ֔עַס בְּחֵ֥יק כְּסִילִ֖ים יָנֽוּחַ׃</t>
  </si>
  <si>
    <t>{{מ:פסוק|תהלים|כט|ו}}</t>
  </si>
  <si>
    <t>וַיַּרְקִידֵ֥ם כְּמוֹ־עֵ֑גֶל{{ר1}}לְבָנ֥וֹן וְ֝שִׂרְיֹ֗ן כְּמ֣וֹ בֶן־רְאֵמִֽים׃</t>
  </si>
  <si>
    <t>{{מ:פסוק|קהלת|ז|י}}</t>
  </si>
  <si>
    <t>אַל־תֹּאמַר֙ מֶ֣ה הָיָ֔ה שֶׁ֤הַיָּמִים֙ הָרִ֣אשֹׁנִ֔ים הָי֥וּ טוֹבִ֖ים מֵאֵ֑לֶּה כִּ֛י לֹ֥א מֵחׇכְמָ֖ה שָׁאַ֥לְתָּ עַל־זֶֽה׃</t>
  </si>
  <si>
    <t>{{מ:פסוק|תהלים|כט|ז}}</t>
  </si>
  <si>
    <t>קוֹל־יְהֹוָ֥ה חֹצֵ֗ב{{ר1}}לַהֲב֥וֹת אֵֽשׁ׃</t>
  </si>
  <si>
    <t>{{מ:פסוק|עזרא|ח|כ}}</t>
  </si>
  <si>
    <t>וּמִן־הַנְּתִינִ֗ים שֶׁנָּתַ֨ן דָּוִ֤יד וְהַשָּׂרִים֙ לַעֲבֹדַ֣ת הַלְוִיִּ֔ם נְתִינִ֖ים מָאתַ֣יִם וְעֶשְׂרִ֑ים כֻּלָּ֖ם נִקְּב֥וּ בְשֵׁמֽוֹת׃</t>
  </si>
  <si>
    <t>{{מ:פסוק|קהלת|ז|יא}}</t>
  </si>
  <si>
    <t>{{מ:פסוק|תהלים|כט|ח}}</t>
  </si>
  <si>
    <t>טוֹבָ֥ה חׇכְמָ֖ה עִֽם־נַחֲלָ֑ה וְיֹתֵ֖ר לְרֹאֵ֥י הַשָּֽׁמֶשׁ׃</t>
  </si>
  <si>
    <t>ק֣וֹל יְ֭הֹוָה יָחִ֣יל מִדְבָּ֑ר{{ר1}}יָחִ֥יל יְ֝הֹוָ֗ה מִדְבַּ֥ר קָדֵֽשׁ׃</t>
  </si>
  <si>
    <t>{{מ:פסוק|עזרא|ח|כא}}</t>
  </si>
  <si>
    <t>וָאֶקְרָ֨א שָׁ֥ם צוֹם֙ עַל־הַנָּהָ֣ר אַהֲוָ֔א לְהִתְעַנּ֖וֹת לִפְנֵ֣י אֱלֹהֵ֑ינוּ לְבַקֵּ֤שׁ מִמֶּ֙נּוּ֙ דֶּ֣רֶךְ יְשָׁרָ֔ה לָ֥נוּ וּלְטַפֵּ֖נוּ וּלְכׇל־רְכוּשֵֽׁנוּ׃</t>
  </si>
  <si>
    <t>{{מ:פסוק|קהלת|ז|יב}}</t>
  </si>
  <si>
    <t>כִּ֛י בְּצֵ֥ל הַֽחׇכְמָ֖ה בְּצֵ֣ל הַכָּ֑סֶף וְיִתְר֣וֹן דַּ֔עַת הַֽחׇכְמָ֖ה תְּחַיֶּ֥ה בְעָלֶֽיהָ׃</t>
  </si>
  <si>
    <t>{{מ:פסוק|תהלים|כט|ט}}</t>
  </si>
  <si>
    <t>ק֤וֹל יְהֹוָ֨ה{{מ:לגרמיה}}יְחוֹלֵ֣ל אַיָּלוֹת֮{{ר1}}וַֽיֶּחֱשֹׂ{{אתנח הפוך}}ף יְעָ֫ר֥וֹת{{ר2}}וּבְהֵיכָל֑וֹ{{ר2}}כֻּ֝לּ֗וֹ אֹמֵ֥ר כָּבֽוֹד׃</t>
  </si>
  <si>
    <t>{{מ:פסוק|עזרא|ח|כב}}</t>
  </si>
  <si>
    <t>כִּ֣י בֹ֗שְׁתִּי לִשְׁא֤וֹל מִן־הַמֶּ֙לֶךְ֙ חַ֣יִל וּפָרָשִׁ֔ים לְעׇזְרֵ֥נוּ מֵאוֹיֵ֖ב בַּדָּ֑רֶךְ כִּֽי־אָמַ֨רְנוּ לַמֶּ֜לֶךְ לֵאמֹ֗ר יַד־אֱלֹהֵ֤ינוּ עַל־כׇּל־מְבַקְשָׁיו֙ לְטוֹבָ֔ה וְעֻזּ֣וֹ וְאַפּ֔וֹ עַ֖ל כׇּל־עֹזְבָֽיו׃</t>
  </si>
  <si>
    <t>{{מ:פסוק|קהלת|ז|יג}}</t>
  </si>
  <si>
    <t>רְאֵ֖ה אֶת־מַעֲשֵׂ֣ה הָאֱלֹהִ֑ים כִּ֣י מִ֤י יוּכַל֙ לְתַקֵּ֔ן אֵ֖ת אֲשֶׁ֥ר עִוְּתֽוֹ׃</t>
  </si>
  <si>
    <t>{{מ:פסוק|תהלים|כט|י}}</t>
  </si>
  <si>
    <t>יְ֭הֹוָה לַמַּבּ֣וּל יָשָׁ֑ב{{ר1}}וַיֵּ֥שֶׁב יְ֝הֹוָ֗ה מֶ֣לֶךְ לְעוֹלָֽם׃</t>
  </si>
  <si>
    <t>{{מ:פסוק|עזרא|ח|כג}}</t>
  </si>
  <si>
    <t>וַנָּצ֛וּמָה וַנְּבַקְשָׁ֥ה מֵאֱלֹהֵ֖ינוּ עַל־זֹ֑את וַיֵּעָתֵ֖ר לָֽנוּ׃</t>
  </si>
  <si>
    <t>{{מ:פסוק|קהלת|ז|יד}}</t>
  </si>
  <si>
    <t>בְּי֤וֹם טוֹבָה֙ הֱיֵ֣ה בְט֔וֹב וּבְי֥וֹם רָעָ֖ה רְאֵ֑ה גַּ֣ם אֶת־זֶ֤ה לְעֻמַּת־זֶה֙ עָשָׂ֣ה הָֽאֱלֹהִ֔ים עַל־דִּבְרַ֗ת שֶׁלֹּ֨א יִמְצָ֧א הָֽאָדָ֛ם אַחֲרָ֖יו מְאֽוּמָה׃</t>
  </si>
  <si>
    <t>{{מ:פסוק|תהלים|כט|יא|סדר=ד}}</t>
  </si>
  <si>
    <t>יְֽהֹוָ֗ה עֹ֭ז לְעַמּ֣וֹ יִתֵּ֑ן{{ר1}}יְהֹוָ֓ה{{מ:לגרמיה}}יְבָרֵ֖ךְ אֶת־עַמּ֣וֹ בַשָּׁלֽוֹם׃</t>
  </si>
  <si>
    <t>{{מ:פסוק|עזרא|ח|כד}}</t>
  </si>
  <si>
    <t>וָאַבְדִּ֛ילָה מִשָּׂרֵ֥י הַכֹּהֲנִ֖ים שְׁנֵ֣ים עָשָׂ֑ר לְשֵׁרֵֽבְיָ֣ה חֲשַׁבְיָ֔ה וְעִמָּהֶ֥ם מֵאֲחֵיהֶ֖ם עֲשָׂרָֽה׃</t>
  </si>
  <si>
    <t>{{מ:פסוק|קהלת|ז|טו}}</t>
  </si>
  <si>
    <t>אֶת־הַכֹּ֥ל רָאִ֖יתִי בִּימֵ֣י הֶבְלִ֑י יֵ֤שׁ צַדִּיק֙ אֹבֵ֣ד בְּצִדְק֔וֹ וְיֵ֣שׁ רָשָׁ֔ע מַאֲרִ֖יךְ בְּרָעָתֽוֹ׃</t>
  </si>
  <si>
    <t>{{מ:פסוק|עזרא|ח|כה}}</t>
  </si>
  <si>
    <t>ספר תהלים/ל</t>
  </si>
  <si>
    <t>{{נוסח|{{כו"ק|ואשקולה|וָאֶשְׁקֳלָ֣ה}}|ל=יתיר ו'}} לָהֶ֔ם אֶת־הַכֶּ֥סֶף וְאֶת־הַזָּהָ֖ב וְאֶת־הַכֵּלִ֑ים תְּרוּמַ֣ת בֵּית־אֱלֹהֵ֗ינוּ הַהֵרִ֙ימוּ֙ הַמֶּ֙לֶךְ֙ וְיֹעֲצָ֣יו וְשָׂרָ֔יו וְכׇל־יִשְׂרָאֵ֖ל הַנִּמְצָאִֽים׃</t>
  </si>
  <si>
    <t>{{מ:פסוק|קהלת|ז|טז}}</t>
  </si>
  <si>
    <t>אַל־תְּהִ֤י צַדִּיק֙ הַרְבֵּ֔ה וְאַל־תִּתְחַכַּ֖ם יוֹתֵ֑ר לָ֖מָּה תִּשּׁוֹמֵֽם׃</t>
  </si>
  <si>
    <t>{{מ:פסוק|עזרא|ח|כו}}</t>
  </si>
  <si>
    <t>{{מ:פסוק|תהלים|ל|א}}</t>
  </si>
  <si>
    <t>{{נוסח|וָאֶשְׁקְלָ֨ה|ל=וָאֶשְׁקֲלָ֨ה (חטף)}} עַל־יָדָ֜ם כֶּ֗סֶף כִּכָּרִים֙ שֵֽׁשׁ־מֵא֣וֹת {{נוסח|וַחֲמִשִּׁ֔ים|=ש1 ובדפוסים|ל=וַחֲמִשִׁ֔ים (חסר דגש) והמקליד הוסיף את הדגש בלי להעיר|הערת ברויאר}} וּכְלֵי־כֶ֥סֶף מֵאָ֖ה לְכִכָּרִ֑ים זָהָ֖ב מֵאָ֥ה כִכָּֽר׃</t>
  </si>
  <si>
    <t>מִזְמ֡וֹר שִׁיר־חֲנֻכַּ֖ת הַבַּ֣יִת לְדָוִֽד׃</t>
  </si>
  <si>
    <t>{{מ:פסוק|קהלת|ז|יז}}</t>
  </si>
  <si>
    <t>אַל־תִּרְשַׁ֥ע הַרְבֵּ֖ה וְאַל־תְּהִ֣י סָכָ֑ל לָ֥מָּה תָמ֖וּת בְּלֹ֥א עִתֶּֽךָ׃</t>
  </si>
  <si>
    <t>{{מ:פסוק|תהלים|ל|ב}}</t>
  </si>
  <si>
    <t>אֲרוֹמִמְךָ֣ יְ֭הֹוָה כִּ֣י דִלִּיתָ֑נִי{{ר1}}וְלֹֽא־שִׂמַּ֖חְתָּ אֹיְבַ֣י לִֽי׃</t>
  </si>
  <si>
    <t>{{מ:פסוק|עזרא|ח|כז}}</t>
  </si>
  <si>
    <t>וּכְפֹרֵ֤י זָהָב֙ עֶשְׂרִ֔ים לַאֲדַרְכֹנִ֖ים אָ֑לֶף וּכְלֵ֨י נְחֹ֜שֶׁת מֻצְהָ֤ב טוֹבָה֙ שְׁנַ֔יִם חֲמוּדֹ֖ת כַּזָּהָֽב׃</t>
  </si>
  <si>
    <t>{{מ:פסוק|קהלת|ז|יח}}</t>
  </si>
  <si>
    <t>ט֚וֹב אֲשֶׁ֣ר תֶּאֱחֹ֣ז בָּזֶ֔ה וְגַם־מִזֶּ֖ה אַל־תַּנַּ֣ח אֶת־יָדֶ֑ךָ כִּֽי־יְרֵ֥א אֱלֹהִ֖ים יֵצֵ֥א אֶת־כֻּלָּֽם׃</t>
  </si>
  <si>
    <t>{{מ:פסוק|תהלים|ל|ג}}</t>
  </si>
  <si>
    <t>יְהֹוָ֥ה אֱלֹהָ֑י{{ר1}}שִׁוַּ֥עְתִּי אֵ֝לֶ֗יךָ וַתִּרְפָּאֵֽנִי׃</t>
  </si>
  <si>
    <t>{{מ:פסוק|עזרא|ח|כח}}</t>
  </si>
  <si>
    <t>וָאֹמְרָ֣ה אֲלֵהֶ֗ם אַתֶּ֥ם קֹ֙דֶשׁ֙ לַיהֹוָ֔ה וְהַכֵּלִ֖ים קֹ֑דֶשׁ וְהַכֶּ֤סֶף וְהַזָּהָב֙ נְדָבָ֔ה לַיהֹוָ֖ה אֱלֹהֵ֥י אֲבֹתֵיכֶֽם׃</t>
  </si>
  <si>
    <t>{{מ:פסוק|קהלת|ז|יט}}</t>
  </si>
  <si>
    <t>{{מ:פסוק|תהלים|ל|ד}}</t>
  </si>
  <si>
    <t>הַֽחׇכְמָ֖ה תָּעֹ֣ז לֶחָכָ֑ם מֵֽעֲשָׂרָה֙ שַׁלִּיטִ֔ים אֲשֶׁ֥ר הָי֖וּ בָּעִֽיר׃</t>
  </si>
  <si>
    <t>יְֽהֹוָ֗ה הֶעֱלִ֣יתָ מִן־שְׁא֣וֹל נַפְשִׁ֑י{{ר1}}חִ֝יִּיתַ֗נִי {{נוסח|{{כו"ק|מיורדי|{{קמץ|ד=מִיׇּֽרְדִי־|ס=מִיָּֽרְדִי־}}}}|א=יתיר ו'|בפירוש דעת מקרא כתב המפרש (הערה 4): "א. 'מירדי' כתיב מלא וי"ו. אפשר לומר, שהוי"ו שבכתיב מורה על הקמץ שהוא קטון. ויש כמה פעמים שבאה וי"ו בקמץ קטן ובעלי המסורה ציינו זאת כחילוף של כתיב וקרי (כגון לקמן קא ה ועוד). ואפשר שהכתיב מכוון לניקוד מיוֹרְדֵי, כמו לעיל כח א. ב. 'מירדי', היו"ד בגעיא על פי המסורה ועי' לעיל טז א על תבת 'שמרני'. ואף כאן מסורת הספרדים להגות קמץ גדול, וכן נוהגים למעשה כשאומרים מזמור זה בכל בוקר בתפלת שחרית. ואף על פי שיש מדקדקים שאין דעתם נוחה מכך, מכל מקום יש לקוראים קמץ קמץ גדול על מה שיסמוכו, ומסורת אבותם בידם, ואין לבטל מנהגם. – ואמנם במסורה תימנית (בתהלים עם תרגום ופירוש רס"ג מהד' הרב קאפח) כתוב, שהקמץ ביו"'ד קטון, אפילו תהיה בו געיא. אולם לפי קריאת התימנים אין הבדל בין קמ גדול לקטן, ואותה המסורת לא נכתבה אלא להודיע שהשוא ברי"ש הוא נח ולא נע, שלפי קריאת התימנים יש הבדל גדול מאוד בין שוא נח ובין שוא נע. – ולגופו של עניין כתוב במסורת ההיא שהגעיא אינה ביו"ד אלא במי"ם.}}בֽוֹר׃</t>
  </si>
  <si>
    <t>{{מ:פסוק|עזרא|ח|כט}}</t>
  </si>
  <si>
    <t>שִׁקְד֣וּ וְשִׁמְר֗וּ עַֽד־תִּשְׁקְל֡וּ לִפְנֵי֩ שָׂרֵ֨י הַכֹּהֲנִ֧ים וְהַלְוִיִּ֛ם וְשָׂרֵֽי־הָאָב֥וֹת לְיִשְׂרָאֵ֖ל בִּירוּשָׁל{{מ:ירושלם|ָ|֑}}ם הַלִּשְׁכ֖וֹת בֵּ֥ית יְהֹוָֽה׃</t>
  </si>
  <si>
    <t>{{מ:פסוק|תהלים|ל|ה}}</t>
  </si>
  <si>
    <t>זַמְּר֣וּ לַיהֹוָ֣ה חֲסִידָ֑יו{{ר1}}וְ֝הוֹד֗וּ לְזֵ֣כֶר קׇדְשֽׁוֹ׃</t>
  </si>
  <si>
    <t>{{מ:פסוק|קהלת|ז|כ}}</t>
  </si>
  <si>
    <t>כִּ֣י אָדָ֔ם אֵ֥ין צַדִּ֖יק בָּאָ֑רֶץ אֲשֶׁ֥ר יַעֲשֶׂה־טּ֖וֹב וְלֹ֥א יֶחֱטָֽא׃</t>
  </si>
  <si>
    <t>{{מ:פסוק|עזרא|ח|ל}}</t>
  </si>
  <si>
    <t>וְקִבְּלוּ֙ הַכֹּהֲנִ֣ים וְהַלְוִיִּ֔ם מִשְׁקַ֛ל הַכֶּ֥סֶף וְהַזָּהָ֖ב וְהַכֵּלִ֑ים לְהָבִ֥יא לִירוּשָׁל{{מ:ירושלם|ַ|֖}}ם לְבֵ֥ית אֱלֹהֵֽינוּ׃</t>
  </si>
  <si>
    <t>{{מ:פסוק|תהלים|ל|ו}}</t>
  </si>
  <si>
    <t>כִּ֤י רֶ֨גַע{{מ:לגרמיה}}בְּאַפּוֹ֮{{ר1}}חַיִּ{{אתנח הפוך}}ים בִּרְצ֫וֹנ֥וֹ{{ר3}}בָּ֭עֶרֶב יָלִ֥ין בֶּ֗כִי{{ר1}}וְלַבֹּ֥קֶר רִנָּֽה׃</t>
  </si>
  <si>
    <t>{{מ:פסוק|קהלת|ז|כא}}</t>
  </si>
  <si>
    <t>גַּ֤ם לְכׇל־הַדְּבָרִים֙ אֲשֶׁ֣ר יְדַבֵּ֔רוּ אַל־תִּתֵּ֖ן לִבֶּ֑ךָ {{נוסח|אֲשֶׁ֛ר|=ל ובדפוסים|הקלדה=אֲשֶׁ֥ר (בטעם מרכא בטעות בעקבות BHS).}} לֹֽא־תִשְׁמַ֥ע אֶֽת־עַבְדְּךָ֖ מְקַלְלֶֽךָ׃</t>
  </si>
  <si>
    <t>{{מ:פסוק|עזרא|ח|לא}}</t>
  </si>
  <si>
    <t>{{נוסח|וַֽנִּסְּעָ֞ה|=ל?ש1 ומ"ש|ל=וַֽנִּסְעָ֞ה (חסר דגש) לפי ברויאר, אבל יותר נראה שהדגש קיים}} מִנְּהַ֣ר {{נוסח|אַֽהֲוָ֗א|ל=אַֽהֲוָ֗א בגעיה ימנית}} בִּשְׁנֵ֤ים עָשָׂר֙ לַחֹ֣דֶשׁ הָרִאשׁ֔וֹן לָלֶ֖כֶת יְרוּשָׁל{{מ:ירושלם|ָ|֑}}ם וְיַד־אֱלֹהֵ֙ינוּ֙ הָיְתָ֣ה עָלֵ֔ינוּ וַיַּ֨צִּילֵ֔נוּ מִכַּ֥ף אוֹיֵ֛ב וְאוֹרֵ֖ב עַל־הַדָּֽרֶךְ׃</t>
  </si>
  <si>
    <t>{{מ:פסוק|תהלים|ל|ז}}</t>
  </si>
  <si>
    <t>וַ֭אֲנִי אָמַ֣רְתִּי בְשַׁלְוִ֑י{{ר1}}בַּל־אֶמּ֥וֹט לְעוֹלָֽם׃</t>
  </si>
  <si>
    <t>{{מ:פסוק|קהלת|ז|כב}}</t>
  </si>
  <si>
    <t>כִּ֛י גַּם־פְּעָמִ֥ים רַבּ֖וֹת יָדַ֣ע לִבֶּ֑ךָ אֲשֶׁ֥ר גַּם־{{קו"כ|את|אַתָּ֖ה}} קִלַּ֥לְתָּ אֲחֵרִֽים׃</t>
  </si>
  <si>
    <t>{{מ:פסוק|עזרא|ח|לב}}</t>
  </si>
  <si>
    <t>וַנָּב֖וֹא יְרוּשָׁל{{מ:ירושלם|ָ|֑}}ם וַנֵּ֥שֶׁב שָׁ֖ם יָמִ֥ים שְׁלֹשָֽׁה׃</t>
  </si>
  <si>
    <t>{{מ:פסוק|תהלים|ל|ח}}</t>
  </si>
  <si>
    <t>יְֽהֹוָ֗ה בִּרְצוֹנְךָ֮ הֶעֱמַ{{אתנח הפוך}}דְתָּה לְֽהַרְרִ֫י עֹ֥ז{{ר1}}הִסְתַּ֥רְתָּ פָנֶ֗יךָ{{ר1}}הָיִ֥יתִי נִבְהָֽל׃</t>
  </si>
  <si>
    <t>{{מ:פסוק|קהלת|ז|כג}}</t>
  </si>
  <si>
    <t>{{מ:פסוק|עזרא|ח|לג}}</t>
  </si>
  <si>
    <t>כׇּל־זֹ֖ה נִסִּ֣יתִי בַֽחׇכְמָ֑ה אָמַ֣רְתִּי אֶחְכָּ֔מָה וְהִ֖יא רְחוֹקָ֥ה מִמֶּֽנִּי׃</t>
  </si>
  <si>
    <t>וּבַיּ֣וֹם הָרְבִיעִ֡י נִשְׁקַ֣ל הַכֶּ֩סֶף֩ וְהַזָּהָ֨ב וְהַכֵּלִ֜ים בְּבֵ֣ית אֱלֹהֵ֗ינוּ עַ֠ל יַד־מְרֵמ֤וֹת בֶּן־אֽוּרִיָּה֙ הַכֹּהֵ֔ן וְעִמּ֖וֹ אֶלְעָזָ֣ר בֶּן־פִּֽינְחָ֑ס וְעִמָּהֶ֞ם יוֹזָבָ֧ד בֶּן־יֵשׁ֛וּעַ וְנֽוֹעַדְיָ֥ה בֶן־בִּנּ֖וּי הַלְוִיִּֽם׃</t>
  </si>
  <si>
    <t>{{מ:פסוק|תהלים|ל|ט}}</t>
  </si>
  <si>
    <t>אֵלֶ֣יךָ יְהֹוָ֣ה אֶקְרָ֑א{{ר1}}וְאֶל־אֲ֝דֹנָ֗י אֶתְחַנָּֽן׃</t>
  </si>
  <si>
    <t>{{מ:פסוק|עזרא|ח|לד}}</t>
  </si>
  <si>
    <t>בְּמִסְפָּ֥ר בְּמִשְׁקָ֖ל לַכֹּ֑ל וַיִּכָּתֵ֥ב כׇּֽל־הַמִּשְׁקָ֖ל בָּעֵ֥ת הַהִֽיא׃</t>
  </si>
  <si>
    <t>{{מ:פסוק|קהלת|ז|כד}}</t>
  </si>
  <si>
    <t>{{מ:פסוק|תהלים|ל|י}}</t>
  </si>
  <si>
    <t>מַה־בֶּ֥צַע בְּדָמִי֮{{ר1}}בְּרִדְתִּ{{אתנח הפוך}}י אֶ֫ל שָׁ֥חַת{{ר2}}הֲיוֹדְךָ֥ עָפָ֑ר{{ר2}}הֲיַגִּ֥יד אֲמִתֶּֽךָ׃</t>
  </si>
  <si>
    <t>רָח֖וֹק מַה־שֶּׁהָיָ֑ה וְעָמֹ֥ק{{מ:פסק}}עָמֹ֖ק מִ֥י יִמְצָאֶֽנּוּ׃</t>
  </si>
  <si>
    <t>{{מ:פסוק|תהלים|ל|יא}}</t>
  </si>
  <si>
    <t>שְׁמַע־יְהֹוָ֥ה וְחׇנֵּ֑נִי{{ר1}}יְ֝הֹוָ֗ה הֱֽיֵה־עֹזֵ֥ר לִֽי׃</t>
  </si>
  <si>
    <t>{{מ:פסוק|קהלת|ז|כה}}</t>
  </si>
  <si>
    <t>סַבּ֨וֹתִֽי אֲנִ֤י וְלִבִּי֙ לָדַ֣עַת וְלָת֔וּר וּבַקֵּ֥שׁ חׇכְמָ֖ה וְחֶשְׁבּ֑וֹן וְלָדַ֙עַת֙ רֶ֣שַׁע כֶּ֔סֶל וְהַסִּכְל֖וּת הוֹלֵלֽוֹת׃</t>
  </si>
  <si>
    <t>{{מ:פסוק|תהלים|ל|יב}}</t>
  </si>
  <si>
    <t>הָפַ֣כְתָּ מִסְפְּדִי֮ לְמָח{{אתנח הפוך}}וֹל לִ֥י{{ר1}}פִּתַּ֥חְתָּ שַׂקִּ֑י{{ר1}}וַֽתְּאַזְּרֵ֥נִי שִׂמְחָֽה׃</t>
  </si>
  <si>
    <t>{{מ:פסוק|קהלת|ז|כו}}</t>
  </si>
  <si>
    <t>וּמוֹצֶ֨א אֲנִ֜י מַ֣ר מִמָּ֗וֶת אֶת־הָֽאִשָּׁה֙ אֲשֶׁר־הִ֨יא מְצוֹדִ֧ים וַחֲרָמִ֛ים לִבָּ֖הּ אֲסוּרִ֣ים יָדֶ֑יהָ ט֞וֹב לִפְנֵ֤י הָאֱלֹהִים֙ יִמָּלֵ֣ט מִמֶּ֔נָּה וְחוֹטֵ֖א יִלָּ֥כֶד בָּֽהּ׃</t>
  </si>
  <si>
    <t>{{מ:פסוק|עזרא|ח|לה|סדר=ד}}</t>
  </si>
  <si>
    <t>{{מ:פסוק|תהלים|ל|יג}}</t>
  </si>
  <si>
    <t>הַ֠בָּאִ֠ים מֵֽהַשְּׁבִ֨י בְנֵֽי־הַגּוֹלָ֜ה הִקְרִ֥יבוּ עֹל֣וֹת{{מ:לגרמיה}}לֵאלֹהֵ֣י יִשְׂרָאֵ֗ל פָּרִ֨ים שְׁנֵים־עָשָׂ֤ר עַל־כׇּל־יִשְׂרָאֵל֙ אֵילִ֣ים{{מ:לגרמיה}}תִּשְׁעִ֣ים וְשִׁשָּׁ֗ה כְּבָשִׂים֙ שִׁבְעִ֣ים וְשִׁבְעָ֔ה צְפִירֵ֥י חַטָּ֖את שְׁנֵ֣ים עָשָׂ֑ר הַכֹּ֖ל עוֹלָ֥ה לַיהֹוָֽה׃</t>
  </si>
  <si>
    <t>לְמַ֤עַן{{מ:לגרמיה}}יְזַמֶּרְךָ֣ כָ֭בוֹד וְלֹ֣א יִדֹּ֑ם{{ר1}}יְהֹוָ֥ה אֱ֝לֹהַ֗י לְעוֹלָ֥ם אוֹדֶֽךָּ׃</t>
  </si>
  <si>
    <t>{{מ:פסוק|קהלת|ז|כז}}</t>
  </si>
  <si>
    <t>רְאֵה֙ זֶ֣ה מָצָ֔אתִי אָמְרָ֖ה קֹהֶ֑לֶת אַחַ֥ת לְאַחַ֖ת לִמְצֹ֥א חֶשְׁבּֽוֹן׃</t>
  </si>
  <si>
    <t>{{מ:פסוק|עזרא|ח|לו}}</t>
  </si>
  <si>
    <t>וַֽיִּתְּנ֣וּ{{מ:לגרמיה}}אֶת־דָּתֵ֣י הַמֶּ֗לֶךְ לַאֲחַשְׁדַּרְפְּנֵי֙ הַמֶּ֔לֶךְ וּפַחֲו֖וֹת עֵ֣בֶר הַנָּהָ֑ר וְנִשְּׂא֥וּ אֶת־הָעָ֖ם {{נוסח|וְאֶת־בֵּ֥ית הָאֱלֹהִֽים|=ש1 (במרכא) ובדפוסים; וכן בברויאר ומג"ה.|ל=וְאֶת־בֵּֽית־הָאֱלֹהִֽים (געיה בתיבה מוקפת "בית") לפי דותן והמקליד ו-BHQ (וכן בסימנים), וכך נראה ברור בצילום כתי"ל, וכן העיר ברויאר במהדורתו הראשונה (אבל לא במהדורותיו הבאות).}}׃</t>
  </si>
  <si>
    <t>ספר תהלים/לא</t>
  </si>
  <si>
    <t>{{מ:פסוק|קהלת|ז|כח}}</t>
  </si>
  <si>
    <t>אֲשֶׁ֛ר עוֹד־בִּקְשָׁ֥ה נַפְשִׁ֖י וְלֹ֣א מָצָ֑אתִי אָדָ֞ם אֶחָ֤ד מֵאֶ֙לֶף֙ מָצָ֔אתִי וְאִשָּׁ֥ה בְכׇל־אֵ֖לֶּה לֹ֥א מָצָֽאתִי׃</t>
  </si>
  <si>
    <t>ספר עזרא/עזרא ט</t>
  </si>
  <si>
    <t>{{מ:פסוק|קהלת|ז|כט}}</t>
  </si>
  <si>
    <t>לְבַד֙ רְאֵה־זֶ֣ה מָצָ֔אתִי אֲשֶׁ֨ר עָשָׂ֧ה הָאֱלֹהִ֛ים אֶת־הָאָדָ֖ם יָשָׁ֑ר וְהֵ֥מָּה בִקְשׁ֖וּ חִשְּׁבֹנ֥וֹת {{נוסח|רַבִּֽים|ל=רַּבִּֽים (רי"ש דגושה!)|הערות ברויאר ודותן (דותן ציין את הדגש בתור ספק אבל הוא ודאי)}}׃</t>
  </si>
  <si>
    <t>{{מ:פסוק|תהלים|לא|א}}</t>
  </si>
  <si>
    <t>{{מ:פסוק|עזרא|ט|א}}</t>
  </si>
  <si>
    <t>וּכְכַלּ֣וֹת אֵ֗לֶּה נִגְּשׁ֨וּ אֵלַ֤י הַשָּׂרִים֙ לֵאמֹ֔ר לֹֽא־נִבְדְּל֞וּ הָעָ֤ם יִשְׂרָאֵל֙ וְהַכֹּהֲנִ֣ים וְהַלְוִיִּ֔ם מֵעַמֵּ֖י הָאֲרָצ֑וֹת {{נוסח|כְּ֠תֹעֲבֹֽתֵיהֶ֠ם|=ש1ת ומסורת-א|ל=כְּ֠תוֹעֲבֹֽתֵיהֶם (כתיב מלא וי"ו)|קורן, ברויאר, סימנים, מכון ממרא}} לַכְּנַעֲנִ֨י הַחִתִּ֜י הַפְּרִזִּ֣י הַיְבוּסִ֗י הָֽעַמֹּנִי֙ הַמֹּ֣אָבִ֔י הַמִּצְרִ֖י וְהָאֱמֹרִֽי׃</t>
  </si>
  <si>
    <t>{{מ:פסוק|תהלים|לא|ב}}</t>
  </si>
  <si>
    <t>בְּךָֽ־יְהֹוָ֣ה חָ֭סִיתִי{{ר1}}אַל־אֵב֣וֹשָׁה לְעוֹלָ֑ם{{ר2}}בְּצִדְקָתְךָ֥ פַלְּטֵֽנִי׃</t>
  </si>
  <si>
    <t>{{מ:פסוק|עזרא|ט|ב}}</t>
  </si>
  <si>
    <t>מגילת קהלת/ח</t>
  </si>
  <si>
    <t>כִּֽי־נָשְׂא֣וּ מִבְּנֹֽתֵיהֶ֗ם לָהֶם֙ וְלִבְנֵיהֶ֔ם וְהִתְעָֽרְבוּ֙ זֶ֣רַע הַקֹּ֔דֶשׁ בְּעַמֵּ֖י הָאֲרָצ֑וֹת וְיַ֧ד הַשָּׂרִ֣ים וְהַסְּגָנִ֗ים {{נוסח|הָ֥יְתָ֛ה|=שיטת-א (מרכא בתיבת תביר)|דפוסים וקורן=הָֽיְתָ֛ה וכן בהקלדה}} בַּמַּ֥עַל הַזֶּ֖ה רִאשׁוֹנָֽה׃</t>
  </si>
  <si>
    <t>{{מ:פסוק|תהלים|לא|ג}}</t>
  </si>
  <si>
    <t>הַטֵּ֤ה אֵלַ֨י{{מ:לגרמיה}}אׇזְנְךָ֮{{ר0}}מְהֵרָ{{אתנח הפוך}}ה הַצִּ֫ילֵ֥נִי{{ר1}}הֱיֵ֤ה לִ֨י{{מ:לגרמיה}}לְֽצוּר־מָ֭עוֹז לְבֵ֥ית מְצוּד֗וֹת{{ר1}}לְהוֹשִׁיעֵֽנִי׃</t>
  </si>
  <si>
    <t>{{מ:פסוק|עזרא|ט|ג}}</t>
  </si>
  <si>
    <t>וּכְשׇׁמְעִי֙ אֶת־הַדָּבָ֣ר הַזֶּ֔ה קָרַ֥עְתִּי אֶת־בִּגְדִ֖י וּמְעִילִ֑י וָאֶמְרְטָ֞ה מִשְּׂעַ֤ר רֹאשִׁי֙ וּזְקָנִ֔י וָאֵשְׁבָ֖ה מְשׁוֹמֵֽם׃</t>
  </si>
  <si>
    <t>{{מ:פסוק|קהלת|ח|א}}</t>
  </si>
  <si>
    <t>מִ֚י כְּהֶ֣חָכָ֔ם וּמִ֥י יוֹדֵ֖עַ פֵּ֣שֶׁר דָּבָ֑ר חׇכְמַ֤ת אָדָם֙ תָּאִ֣יר פָּנָ֔יו וְעֹ֥ז פָּנָ֖יו יְשֻׁנֶּֽא׃</t>
  </si>
  <si>
    <t>{{מ:פסוק|עזרא|ט|ד}}</t>
  </si>
  <si>
    <t>{{מ:פסוק|תהלים|לא|ד}}</t>
  </si>
  <si>
    <t>וְאֵלַ֣י יֵאָסְפ֗וּ כֹּ֤ל חָרֵד֙ בְּדִבְרֵ֣י אֱלֹהֵֽי־יִשְׂרָאֵ֔ל עַ֖ל מַ֣עַל הַגּוֹלָ֑ה וַאֲנִי֙ יֹשֵׁ֣ב מְשׁוֹמֵ֔ם עַ֖ד לְמִנְחַ֥ת הָעָֽרֶב׃</t>
  </si>
  <si>
    <t>כִּֽי־סַלְעִ֣י וּמְצֽוּדָתִ֣י אָ֑תָּה{{ר1}}וּלְמַ֥עַן שִׁ֝מְךָ֗ תַּֽנְחֵ֥נִי וּֽתְנַהֲלֵֽנִי׃</t>
  </si>
  <si>
    <t>{{מ:פסוק|קהלת|ח|ב}}</t>
  </si>
  <si>
    <t>אֲנִי֙ פִּי־מֶ֣לֶךְ {{נוסח|שְׁמֹ֔ר|=ש1ת ומסורת-ל וטברנית ובדפוסים|ל=שְׁמ֔וֹר (כתיב מלא וי"ו)|הערת ברויאר|קורן, ברויאר, סימנים, מכון ממרא}} וְעַ֕ל דִּבְרַ֖ת שְׁבוּעַ֥ת אֱלֹהִֽים׃</t>
  </si>
  <si>
    <t>{{מ:פסוק|עזרא|ט|ה}}</t>
  </si>
  <si>
    <t>וּבְמִנְחַ֣ת הָעֶ֗רֶב קַ֚מְתִּי מִתַּֽעֲנִיתִ֔י וּבְקׇרְעִ֥י בִגְדִ֖י וּמְעִילִ֑י וָֽאֶכְרְעָה֙ עַל־בִּרְכַּ֔י וָאֶפְרְשָׂ֥ה כַפַּ֖י אֶל־יְהֹוָ֥ה אֱלֹהָֽי׃</t>
  </si>
  <si>
    <t>{{מ:פסוק|תהלים|לא|ה}}</t>
  </si>
  <si>
    <t>תּוֹצִיאֵ֗נִי מֵרֶ֣שֶׁת ז֭וּ טָ֣מְנוּ לִ֑י{{ר1}}כִּי־אַ֝תָּ֗ה מָעוּזִּֽי׃</t>
  </si>
  <si>
    <t>{{מ:פסוק|קהלת|ח|ג}}</t>
  </si>
  <si>
    <t>אַל־תִּבָּהֵ֤ל מִפָּנָיו֙ תֵּלֵ֔ךְ אַֽל־תַּעֲמֹ֖ד בְּדָבָ֣ר רָ֑ע כִּ֛י כׇּל־אֲשֶׁ֥ר יַחְפֹּ֖ץ יַעֲשֶֽׂה׃</t>
  </si>
  <si>
    <t>{{מ:פסוק|עזרא|ט|ו}}</t>
  </si>
  <si>
    <t>וָאֹמְרָ֗ה אֱלֹהַי֙ בֹּ֣שְׁתִּי וְנִכְלַ֔מְתִּי לְהָרִ֧ים אֱלֹהַ֛י פָּנַ֖י אֵלֶ֑יךָ כִּ֣י עֲוֺנֹתֵ֤ינוּ רָבוּ֙ לְמַ֣עְלָה רֹּ֔אשׁ וְאַשְׁמָתֵ֥נוּ גָדְלָ֖ה עַ֥ד לַשָּׁמָֽיִם׃</t>
  </si>
  <si>
    <t>{{מ:פסוק|עזרא|ט|ז}}</t>
  </si>
  <si>
    <t>{{מ:פסוק|קהלת|ח|ד}}</t>
  </si>
  <si>
    <t>בַּאֲשֶׁ֥ר דְּבַר־מֶ֖לֶךְ שִׁלְט֑וֹן וּמִ֥י יֹֽאמַר־ל֖וֹ מַֽה־תַּעֲשֶֽׂה׃</t>
  </si>
  <si>
    <t>מִימֵ֣י אֲבֹתֵ֗ינוּ אֲנַ֙חְנוּ֙ בְּאַשְׁמָ֣ה גְדֹלָ֔ה עַ֖ד הַיּ֣וֹם הַזֶּ֑ה וּבַעֲוֺנֹתֵ֡ינוּ נִתַּ֡נּוּ אֲנַ֩חְנוּ֩ מְלָכֵ֨ינוּ כֹהֲנֵ֜ינוּ בְּיַ֣ד{{מ:לגרמיה}}מַלְכֵ֣י הָאֲרָצ֗וֹת בַּחֶ֜רֶב בַּשְּׁבִ֧י וּבַבִּזָּ֛ה וּבְבֹ֥שֶׁת פָּנִ֖ים כְּהַיּ֥וֹם הַזֶּֽה׃</t>
  </si>
  <si>
    <t>{{מ:פסוק|תהלים|לא|ו}}</t>
  </si>
  <si>
    <t>בְּיָדְךָ֮ אַפְקִ{{אתנח הפוך}}יד ר֫וּחִ֥י{{ר1}}פָּדִ֖יתָ אוֹתִ֥י יְהֹוָ֗ה{{ר1}}אֵ֣ל אֱמֶֽת׃</t>
  </si>
  <si>
    <t>{{מ:פסוק|קהלת|ח|ה}}</t>
  </si>
  <si>
    <t>{{מ:פסוק|עזרא|ט|ח}}</t>
  </si>
  <si>
    <t>שׁוֹמֵ֣ר מִצְוָ֔ה לֹ֥א יֵדַ֖ע דָּבָ֣ר רָ֑ע וְעֵ֣ת וּמִשְׁפָּ֔ט יֵדַ֖ע לֵ֥ב חָכָֽם׃</t>
  </si>
  <si>
    <t>וְעַתָּ֡ה כִּמְעַט־רֶ֩גַע֩ הָיְתָ֨ה תְחִנָּ֜ה מֵאֵ֣ת{{מ:לגרמיה}}יְהֹוָ֣ה אֱלֹהֵ֗ינוּ לְהַשְׁאִ֥יר לָ֙נוּ֙ פְּלֵיטָ֔ה וְלָתֶת־לָ֥נוּ יָתֵ֖ד בִּמְק֣וֹם קׇדְשׁ֑וֹ לְהָאִ֤יר עֵינֵ֙ינוּ֙ אֱלֹהֵ֔ינוּ וּלְתִתֵּ֛נוּ מִֽחְיָ֥ה מְעַ֖ט בְּעַבְדֻתֵֽנוּ׃</t>
  </si>
  <si>
    <t>{{מ:פסוק|תהלים|לא|ז}}</t>
  </si>
  <si>
    <t>שָׂנֵ֗אתִי הַשֹּׁמְרִ֥ים הַבְלֵי־שָׁ֑וְא{{ר1}}וַ֝אֲנִ֗י אֶל־יְהֹוָ֥ה בָּטָֽחְתִּי׃</t>
  </si>
  <si>
    <t>{{מ:פסוק|קהלת|ח|ו}}</t>
  </si>
  <si>
    <t>{{מ:פסוק|עזרא|ט|ט}}</t>
  </si>
  <si>
    <t>כִּ֣י לְכׇל־חֵ֔פֶץ יֵ֖שׁ עֵ֣ת וּמִשְׁפָּ֑ט כִּֽי־רָעַ֥ת הָאָדָ֖ם רַבָּ֥ה עָלָֽיו׃</t>
  </si>
  <si>
    <t>כִּֽי־עֲבָדִ֣ים אֲנַ֔חְנוּ {{נוסח|וּ֨בְעַבְדֻ֔תֵנוּ|=שיטת-א (וכן בברויאר ומג"ה)|ל=וּבְעַבְדֻ֔תֵנוּ (אין מתיגה) אמנם BHQ בטעות &lt;וּבְעַ֨בְדֻ֔תֵנוּ&gt; (וכן בקורן)|הערות ברויאר והמקליד}} לֹ֥א עֲזָבָ֖נוּ אֱלֹהֵ֑ינוּ {{נוסח|וַֽיַּט־עָלֵ֣ינוּ|ל=וַֽיַּט־עָלֵ֣ינוּ בגעיה ימנית}} חֶ֡סֶד לִפְנֵי֩ מַלְכֵ֨י פָרַ֜ס לָֽתֶת־לָ֣נוּ מִֽחְיָ֗ה לְרוֹמֵ֞ם אֶת־בֵּ֤ית אֱלֹהֵ֙ינוּ֙ וּלְהַעֲמִ֣יד אֶת־חׇרְבֹתָ֔יו וְלָֽתֶת־לָ֣נוּ גָדֵ֔ר בִּֽיהוּדָ֖ה וּבִירוּשָׁל{{מ:ירושלם|ָ|ֽ}}ם׃</t>
  </si>
  <si>
    <t>{{מ:פסוק|קהלת|ח|ז}}</t>
  </si>
  <si>
    <t>{{מ:פסוק|עזרא|ט|י}}</t>
  </si>
  <si>
    <t>{{מ:פסוק|תהלים|לא|ח}}</t>
  </si>
  <si>
    <t>כִּֽי־אֵינֶ֥נּוּ יֹדֵ֖עַ {{נוסח|מַה־שֶּׁיִּֽהְיֶ֑ה|=ש1 ושיטת-א (שי"ן דגושה)|ל=מַה־שֶׁיִּֽהְיֶ֑ה (אין דגש בשי"ן)|הערת ברויאר|קורן, ברויאר, סימנים, מכון ממרא}} כִּ֚י כַּאֲשֶׁ֣ר יִֽהְיֶ֔ה מִ֖י יַגִּ֥יד לֽוֹ׃</t>
  </si>
  <si>
    <t>וְעַתָּ֛ה מַה־נֹּאמַ֥ר אֱלֹהֵ֖ינוּ {{נוסח|אַֽחֲרֵי־זֹ֑את|ל=אַֽחֲרֵי־זֹ֑את בגעיה ימנית}} כִּ֥י עָזַ֖בְנוּ מִצְוֺתֶֽיךָ׃</t>
  </si>
  <si>
    <t>אָגִ֥ילָה וְאֶשְׂמְחָ֗ה{{ר0}}בְּחַ֫סְדֶּ֥ךָ{{ר1}}אֲשֶׁ֣ר רָ֭אִיתָ אֶת־עׇנְיִ֑י{{ר2}}יָ֝דַ֗עְתָּ בְּצָר֥וֹת נַפְשִֽׁי׃</t>
  </si>
  <si>
    <t>{{מ:פסוק|קהלת|ח|ח}}</t>
  </si>
  <si>
    <t>אֵ֣ין אָדָ֞ם שַׁלִּ֤יט בָּר֙וּחַ֙ לִכְל֣וֹא אֶת־הָר֔וּחַ וְאֵ֤ין שִׁלְטוֹן֙ בְּי֣וֹם הַמָּ֔וֶת וְאֵ֥ין מִשְׁלַ֖חַת בַּמִּלְחָמָ֑ה וְלֹֽא־יְמַלֵּ֥ט רֶ֖שַׁע אֶת־בְּעָלָֽיו׃</t>
  </si>
  <si>
    <t>{{מ:פסוק|עזרא|ט|יא}}</t>
  </si>
  <si>
    <t>אֲשֶׁ֣ר צִוִּ֗יתָ בְּיַ֨ד עֲבָדֶ֣יךָ הַנְּבִיאִים֮ לֵאמֹר֒ הָאָ֗רֶץ אֲשֶׁ֨ר אַתֶּ֤ם בָּאִים֙ לְרִשְׁתָּ֔הּ אֶ֤רֶץ נִדָּה֙ הִ֔יא בְּנִדַּ֖ת עַמֵּ֣י הָאֲרָצ֑וֹת בְּתוֹעֲבֹֽתֵיהֶ֗ם אֲשֶׁ֥ר מִלְא֛וּהָ מִפֶּ֥ה אֶל־פֶּ֖ה בְּטֻמְאָתָֽם׃</t>
  </si>
  <si>
    <t>{{מ:פסוק|תהלים|לא|ט}}</t>
  </si>
  <si>
    <t>וְלֹ֣א הִ֭סְגַּרְתַּנִי בְּיַד־אוֹיֵ֑ב{{ר1}}הֶעֱמַ֖דְתָּ בַמֶּרְחָ֣ב רַגְלָֽי׃</t>
  </si>
  <si>
    <t>{{מ:פסוק|קהלת|ח|ט}}</t>
  </si>
  <si>
    <t>אֶת־כׇּל־זֶ֤ה רָאִ֙יתִי֙ וְנָת֣וֹן אֶת־לִבִּ֔י לְכׇֽל־מַעֲשֶׂ֔ה אֲשֶׁ֥ר נַעֲשָׂ֖ה תַּ֣חַת הַשָּׁ֑מֶשׁ עֵ֗ת אֲשֶׁ֨ר שָׁלַ֧ט הָאָדָ֛ם בְּאָדָ֖ם לְרַ֥ע לֽוֹ׃</t>
  </si>
  <si>
    <t>{{מ:פסוק|עזרא|ט|יב}}</t>
  </si>
  <si>
    <t>וְ֠עַתָּ֠ה בְּֽנוֹתֵיכֶ֞ם אַל־תִּתְּנ֣וּ לִבְנֵיהֶ֗ם וּבְנֹֽתֵיהֶם֙ אַל־תִּשְׂא֣וּ לִבְנֵיכֶ֔ם וְלֹֽא־תִדְרְשׁ֧וּ שְׁלֹמָ֛ם וְטוֹבָתָ֖ם עַד־עוֹלָ֑ם לְמַ֣עַן תֶּחֶזְק֗וּ וַאֲכַלְתֶּם֙ אֶת־ט֣וּב הָאָ֔רֶץ וְהוֹרַשְׁתֶּ֥ם לִבְנֵיכֶ֖ם עַד־עוֹלָֽם׃</t>
  </si>
  <si>
    <t>{{מ:פסוק|קהלת|ח|י}}</t>
  </si>
  <si>
    <t>וּבְכֵ֡ן רָאִ֩יתִי֩ רְשָׁעִ֨ים קְבֻרִ֜ים וָבָ֗אוּ וּמִמְּק֤וֹם קָדוֹשׁ֙ יְהַלֵּ֔כוּ וְיִֽשְׁתַּכְּח֥וּ בָעִ֖יר אֲשֶׁ֣ר כֵּן־עָשׂ֑וּ גַּם־זֶ֖ה הָֽבֶל׃</t>
  </si>
  <si>
    <t>{{מ:פסוק|תהלים|לא|י}}</t>
  </si>
  <si>
    <t>{{מ:פסוק|עזרא|ט|יג}}</t>
  </si>
  <si>
    <t>חׇנֵּ֥נִי יְהֹוָה֮{{ר0}}כִּ֤י צַ֫ר לִ֥י{{ר1}}{{נוסח|עָשְׁשָׁ֖ה|א=עָשֲׁשָׁ֖ה (חטף)}} בְכַ֥עַס עֵינִ֗י{{ר1}}נַפְשִׁ֥י וּבִטְנִֽי׃</t>
  </si>
  <si>
    <t>וְאַֽחֲרֵי֙ כׇּל־הַבָּ֣א עָלֵ֔ינוּ בְּמַעֲשֵׂ֙ינוּ֙ הָרָעִ֔ים וּבְאַשְׁמָתֵ֖נוּ הַגְּדֹלָ֑ה כִּ֣י{{מ:לגרמיה}}אַתָּ֣ה אֱלֹהֵ֗ינוּ חָשַׂ֤כְתָּֽ לְמַ֙טָּה֙ מֵֽעֲוֺנֵ֔נוּ וְנָתַ֥תָּה לָּ֛נוּ פְּלֵיטָ֖ה כָּזֹֽאת׃</t>
  </si>
  <si>
    <t>{{מ:פסוק|קהלת|ח|יא}}</t>
  </si>
  <si>
    <t>אֲשֶׁר֙ אֵין־נַעֲשָׂ֣ה פִתְגָ֔ם מַעֲשֵׂ֥ה הָרָעָ֖ה מְהֵרָ֑ה עַל־כֵּ֡ן מָלֵ֞א לֵ֧ב בְּֽנֵי־הָאָדָ֛ם בָּהֶ֖ם לַעֲשׂ֥וֹת רָֽע׃</t>
  </si>
  <si>
    <t>{{מ:פסוק|עזרא|ט|יד}}</t>
  </si>
  <si>
    <t>הֲנָשׁוּב֙ לְהָפֵ֣ר מִצְוֺתֶ֔יךָ וּ֨לְהִתְחַתֵּ֔ן בְּעַמֵּ֥י הַתֹּעֵב֖וֹת הָאֵ֑לֶּה הֲל֤וֹא תֶֽאֱנַף־בָּ֙נוּ֙ עַד־כַּלֵּ֔ה לְאֵ֥ין שְׁאֵרִ֖ית וּפְלֵיטָֽה׃</t>
  </si>
  <si>
    <t>{{מ:פסוק|קהלת|ח|יב}}</t>
  </si>
  <si>
    <t>{{מ:פסוק|תהלים|לא|יא}}</t>
  </si>
  <si>
    <t>אֲשֶׁ֣ר חֹטֶ֗א עֹשֶׂ֥ה רָ֛ע מְאַ֖ת וּמַאֲרִ֣יךְ ל֑וֹ כִּ֚י גַּם־יוֹדֵ֣עַ אָ֔נִי אֲשֶׁ֤ר יִהְיֶה־טּוֹב֙ לְיִרְאֵ֣י הָאֱלֹהִ֔ים אֲשֶׁ֥ר יִֽירְא֖וּ מִלְּפָנָֽיו׃</t>
  </si>
  <si>
    <t>כִּ֤י כָל{{גלגל}}וּ בְיָג֡וֹן חַיַּי֮{{ר0}}וּשְׁנוֹתַ{{אתנח הפוך}}י בַּאֲנָ֫חָ֥ה{{ר1}}כָּשַׁ֣ל בַּעֲוֺנִ֣י כֹחִ֑י{{ר1}}וַעֲצָמַ֥י עָשֵֽׁשׁוּ׃</t>
  </si>
  <si>
    <t>{{מ:פסוק|עזרא|ט|טו}}</t>
  </si>
  <si>
    <t>יְהֹוָ֞ה אֱלֹהֵ֤י יִשְׂרָאֵל֙ צַדִּ֣יק אַ֔תָּה כִּֽי־נִשְׁאַ֥רְנוּ פְלֵיטָ֖ה כְּהַיּ֣וֹם הַזֶּ֑ה הִנְנ֤וּ לְפָנֶ֙יךָ֙ בְּאַשְׁמָתֵ֔ינוּ כִּ֣י אֵ֥ין לַעֲמ֛וֹד לְפָנֶ֖יךָ עַל־זֹֽאת׃</t>
  </si>
  <si>
    <t>{{מ:פסוק|קהלת|ח|יג}}</t>
  </si>
  <si>
    <t>וְטוֹב֙ לֹֽא־יִהְיֶ֣ה לָֽרָשָׁ֔ע וְלֹֽא־יַאֲרִ֥יךְ יָמִ֖ים כַּצֵּ֑ל אֲשֶׁ֛ר אֵינֶ֥נּוּ יָרֵ֖א מִלִּפְנֵ֥י אֱלֹהִֽים׃</t>
  </si>
  <si>
    <t>{{מ:פסוק|תהלים|לא|יב}}</t>
  </si>
  <si>
    <t>ספר עזרא/עזרא י</t>
  </si>
  <si>
    <t>{{נוסח|מִכׇּל־צֹרְרַ֨י|א=מִכׇּל־צֹרֲרַ֨י (חטף)}} הָיִ{{גלגל}}יתִי חֶרְפָּ֡ה{{ר1}}{{נוסח|וְלִ֥שְׁכֵנַ֨י{{מ:לגרמיה}}|א=וְלִ֥שֲׁכֵנַ֨י ׀ (חטף)}}{{ר0|רווח=לא}}מְאֹד֮{{ר1}}וּפַ{{אתנח הפוך}}חַד לִֽמְיֻדָּ֫עָ֥י{{ר2}}רֹאַ֥י בַּח֑וּץ{{ר2}}{{נוסח|נָדְד֥וּ|א=נָדֲד֥וּ (חטף)}} מִמֶּֽנִּי׃</t>
  </si>
  <si>
    <t>{{מ:פסוק|קהלת|ח|יד}}</t>
  </si>
  <si>
    <t>יֶשׁ־הֶ֘בֶל֮ אֲשֶׁ֣ר נַעֲשָׂ֣ה עַל־הָאָ֒רֶץ֒ אֲשֶׁ֣ר{{מ:לגרמיה}}יֵ֣שׁ צַדִּיקִ֗ים אֲשֶׁ֨ר מַגִּ֤יעַ אֲלֵהֶם֙ כְּמַעֲשֵׂ֣ה הָרְשָׁעִ֔ים וְיֵ֣שׁ רְשָׁעִ֔ים שֶׁמַּגִּ֥יעַ אֲלֵהֶ֖ם כְּמַעֲשֵׂ֣ה {{נוסח|הַצַּדִּיקִ֑ים|ל=הַצַדִּיקִ֑ים (חסר דגש)|הערות ברויאר ודותן}} אָמַ֕רְתִּי שֶׁגַּם־זֶ֖ה הָֽבֶל׃</t>
  </si>
  <si>
    <t>{{מ:פסוק|עזרא|י|א}}</t>
  </si>
  <si>
    <t>וּכְהִתְפַּלֵּ֤ל עֶזְרָא֙ {{נוסח|וּכְהִתְוַדֹּת֔וֹ|=שיטת-א (אין מתיגה אחרי פשטא ובאות בשווא) ובדפוסים|ל=וּכְ֨הִתְוַדֹּת֔וֹ (מתיגה בכ"ף!)|הערות ברויאר והמקליד}} בֹּכֶה֙ וּמִתְנַפֵּ֔ל לִפְנֵ֖י בֵּ֣ית הָאֱלֹהִ֑ים נִקְבְּצוּ֩ אֵלָ֨יו מִיִּשְׂרָאֵ֜ל קָהָ֣ל רַב־מְאֹ֗ד אֲנָשִׁ֤ים וְנָשִׁים֙ וִֽילָדִ֔ים כִּֽי־בָכ֥וּ הָעָ֖ם הַרְבֵּה־בֶֽכֶה׃</t>
  </si>
  <si>
    <t>{{מ:פסוק|תהלים|לא|יג}}</t>
  </si>
  <si>
    <t>נִ֭שְׁכַּחְתִּי כְּמֵ֣ת מִלֵּ֑ב{{ר1}}הָ֝יִ֗יתִי כִּכְלִ֥י אֹבֵֽד׃</t>
  </si>
  <si>
    <t>{{מ:פסוק|עזרא|י|ב}}</t>
  </si>
  <si>
    <t>וַיַּ֩עַן֩ שְׁכַנְיָ֨ה בֶן־יְחִיאֵ֜ל מִבְּנֵ֤י {{כו"ק|עולם|עֵילָם֙}} וַיֹּ֣אמֶר לְעֶזְרָ֔א אֲנַ֙חְנוּ֙ מָעַ֣לְנוּ בֵאלֹהֵ֔ינוּ וַנֹּ֛שֶׁב נָשִׁ֥ים נׇכְרִיּ֖וֹת מֵעַמֵּ֣י הָאָ֑רֶץ וְעַתָּ֛ה יֵשׁ־מִקְוֶ֥ה לְיִשְׂרָאֵ֖ל עַל־זֹֽאת׃</t>
  </si>
  <si>
    <t>{{מ:פסוק|קהלת|ח|טו}}</t>
  </si>
  <si>
    <t>וְשִׁבַּ֤חְתִּֽי אֲנִי֙ אֶת־הַשִּׂמְחָ֔ה אֲשֶׁ֨ר אֵֽין־ט֤וֹב לָֽאָדָם֙ תַּ֣חַת הַשֶּׁ֔מֶשׁ כִּ֛י אִם־{{נוסח|לֶאֱכֹ֥ל|=ש1ת ומסורות-אל וטברניות ובדפוסים|ל=לֶאֱכ֥וֹל (כתיב מלא וי"ו)|הערת ברויאר|קורן, ברויאר, סימנים, מכון ממרא}} וְלִשְׁתּ֖וֹת וְלִשְׂמ֑וֹחַ וְה֞וּא יִלְוֶ֣נּוּ בַעֲמָל֗וֹ יְמֵ֥י חַיָּ֛יו אֲשֶׁר־נָֽתַן־ל֥וֹ הָאֱלֹהִ֖ים תַּ֥חַת הַשָּֽׁמֶשׁ׃</t>
  </si>
  <si>
    <t>{{מ:פסוק|קהלת|ח|טז}}</t>
  </si>
  <si>
    <t>כַּאֲשֶׁ֨ר נָתַ֤תִּי אֶת־לִבִּי֙ לָדַ֣עַת חׇכְמָ֔ה וְלִרְאוֹת֙ אֶת־הָ֣עִנְיָ֔ן אֲשֶׁ֥ר נַעֲשָׂ֖ה עַל־הָאָ֑רֶץ כִּ֣י גַ֤ם בַּיּוֹם֙ וּבַלַּ֔יְלָה שֵׁנָ֕ה בְּעֵינָ֖יו {{נוסח|אֵינֶ֥נּוּ|=ל|לפי ברויאר ל=אֵינֶ֥נוּ (חסר דגש), אבל בהגדלה רואים את הדגש מובלע בוי"ו, וכך גם לפי דותן.|הערת ברויאר}} רֹאֶֽה׃</t>
  </si>
  <si>
    <t>{{מ:פסוק|עזרא|י|ג}}</t>
  </si>
  <si>
    <t>וְעַתָּ֣ה נִֽכְרׇת־בְּרִ֣ית לֵ֠אלֹהֵ֠ינוּ לְהוֹצִ֨יא כׇל־נָשִׁ֜ים וְהַנּוֹלָ֤ד מֵהֶם֙ בַּעֲצַ֣ת אֲדֹנָ֔י וְהַחֲרֵדִ֖ים בְּמִצְוַ֣ת אֱלֹהֵ֑ינוּ וְכַתּוֹרָ֖ה יֵעָשֶֽׂה׃</t>
  </si>
  <si>
    <t>{{מ:פסוק|קהלת|ח|יז}}</t>
  </si>
  <si>
    <t>וְרָאִ֘יתִי֮ אֶת־כׇּל־מַעֲשֵׂ֣ה הָאֱלֹהִים֒ כִּי֩ לֹ֨א יוּכַ֜ל הָאָדָ֗ם לִמְצוֹא֙ אֶת־הַֽמַּעֲשֶׂה֙ אֲשֶׁ֣ר נַעֲשָׂ֣ה תַֽחַת־הַשֶּׁ֔מֶשׁ בְּ֠שֶׁ֠ל אֲשֶׁ֨ר יַעֲמֹ֧ל הָאָדָ֛ם לְבַקֵּ֖שׁ וְלֹ֣א יִמְצָ֑א וְגַ֨ם אִם־יֹאמַ֤ר הֶֽחָכָם֙ לָדַ֔עַת לֹ֥א יוּכַ֖ל לִמְצֹֽא׃</t>
  </si>
  <si>
    <t>{{מ:פסוק|עזרא|י|ד}}</t>
  </si>
  <si>
    <t>ק֛וּם כִּֽי־עָלֶ֥יךָ הַדָּבָ֖ר וַאֲנַ֣חְנוּ עִמָּ֑ךְ חֲזַ֖ק וַעֲשֵֽׂה׃</t>
  </si>
  <si>
    <t>מגילת קהלת/ט</t>
  </si>
  <si>
    <t>{{מ:פסוק|תהלים|לא|יד}}</t>
  </si>
  <si>
    <t>כִּ֤י שָׁמַ֨עְתִּי{{מ:לגרמיה}}דִּבַּ֥ת רַבִּים֮{{ר1}}מָג{{אתנח הפוך}}וֹר מִסָּ֫בִ֥יב{{ר3}}בְּהִוָּסְדָ֣ם יַ֣חַד עָלַ֑י{{ר1}}לָקַ֖חַת נַפְשִׁ֣י זָמָֽמוּ׃</t>
  </si>
  <si>
    <t>{{מ:פסוק|תהלים|לא|טו}}</t>
  </si>
  <si>
    <t>וַאֲנִ֤י{{מ:לגרמיה}}עָלֶ֣יךָ בָטַ֣חְתִּי יְהֹוָ֑ה{{ר1}}אָ֝מַ֗רְתִּי אֱלֹהַ֥י אָֽתָּה׃</t>
  </si>
  <si>
    <t>{{מ:פסוק|קהלת|ט|א}}</t>
  </si>
  <si>
    <t>כִּ֣י אֶת־כׇּל־זֶ֞ה נָתַ֤תִּי אֶל־לִבִּי֙ וְלָב֣וּר אֶת־כׇּל־זֶ֔ה אֲשֶׁ֨ר הַצַּדִּיקִ֧ים וְהַחֲכָמִ֛ים וַעֲבָדֵיהֶ֖ם בְּיַ֣ד הָאֱלֹהִ֑ים גַּֽם־אַהֲבָ֣ה גַם־שִׂנְאָ֗ה אֵ֤ין יוֹדֵ֙עַ֙ הָֽאָדָ֔ם הַכֹּ֖ל לִפְנֵיהֶֽם׃</t>
  </si>
  <si>
    <t>{{מ:פסוק|עזרא|י|ה}}</t>
  </si>
  <si>
    <t>וַיָּ֣קׇם עֶזְרָ֡א וַיַּשְׁבַּ֣ע אֶת־שָׂרֵי֩ הַכֹּהֲנִ֨ים הַלְוִיִּ֜ם וְכׇל־יִשְׂרָאֵ֗ל לַעֲשׂ֛וֹת כַּדָּבָ֥ר הַזֶּ֖ה וַיִּשָּׁבֵֽעוּ׃</t>
  </si>
  <si>
    <t>{{מ:פסוק|תהלים|לא|טז}}</t>
  </si>
  <si>
    <t>בְּיָדְךָ֥ עִתֹּתָ֑י{{ר1}}הַצִּ֘ילֵ֤נִי מִיַּד־א֝וֹיְבַ֗י וּמֵֽרֹֽדְפָֽי׃</t>
  </si>
  <si>
    <t>{{מ:פסוק|קהלת|ט|ב}}</t>
  </si>
  <si>
    <t>הַכֹּ֞ל כַּאֲשֶׁ֣ר לַכֹּ֗ל מִקְרֶ֨ה אֶחָ֜ד לַצַּדִּ֤יק וְלָרָשָׁע֙ לַטּוֹב֙ וְלַטָּה֣וֹר וְלַטָּמֵ֔א {{נוסח|וְלַ֨זֹּבֵ֔חַ|=קורן ושיטת-א|ל=וְלַזֹּבֵ֔חַ (אין מתיגה)|הערת ברויאר|קורן, ברויאר, סימנים, מכון ממרא}} וְלַאֲשֶׁ֖ר אֵינֶ֣נּוּ זֹבֵ֑חַ כַּטּוֹב֙ כַּֽחֹטֶ֔א הַנִּשְׁבָּ֕ע כַּאֲשֶׁ֖ר שְׁבוּעָ֥ה יָרֵֽא׃</t>
  </si>
  <si>
    <t>{{מ:פסוק|עזרא|י|ו}}</t>
  </si>
  <si>
    <t>וַיָּ֣קׇם עֶזְרָ֗א מִלִּפְנֵי֙ בֵּ֣ית הָֽאֱלֹהִ֔ים וַיֵּ֕לֶךְ אֶל־לִשְׁכַּ֖ת יְהוֹחָנָ֣ן בֶּן־אֶלְיָשִׁ֑יב וַיֵּ֣לֶךְ שָׁ֗ם לֶ֤חֶם לֹֽא־אָכַל֙ וּמַ֣יִם לֹֽא־שָׁתָ֔ה כִּ֥י מִתְאַבֵּ֖ל עַל־מַ֥עַל הַגּוֹלָֽה׃</t>
  </si>
  <si>
    <t>{{מ:פסוק|תהלים|לא|יז}}</t>
  </si>
  <si>
    <t>הָאִ֣ירָה פָ֭נֶיךָ עַל־עַבְדֶּ֑ךָ{{ר1}}ה֖וֹשִׁיעֵ֣נִי בְחַסְדֶּֽךָ׃</t>
  </si>
  <si>
    <t>{{מ:פסוק|קהלת|ט|ג}}</t>
  </si>
  <si>
    <t>זֶ֣ה{{מ:לגרמיה}}רָ֗ע בְּכֹ֤ל אֲשֶֽׁר־נַעֲשָׂה֙ תַּ֣חַת הַשֶּׁ֔מֶשׁ כִּֽי־מִקְרֶ֥ה אֶחָ֖ד לַכֹּ֑ל וְגַ֣ם לֵ֣ב בְּֽנֵי־הָ֠אָדָ֠ם מָלֵא־רָ֨ע וְהוֹלֵל֤וֹת בִּלְבָבָם֙ בְּחַיֵּיהֶ֔ם וְאַחֲרָ֖יו אֶל־הַמֵּתִֽים׃</t>
  </si>
  <si>
    <t>{{מ:פסוק|תהלים|לא|יח}}</t>
  </si>
  <si>
    <t>{{מ:פסוק|עזרא|י|ז}}</t>
  </si>
  <si>
    <t>יְֽהֹוָ֗ה אַל־אֵ֭בוֹשָׁה כִּ֣י קְרָאתִ֑יךָ{{ר1}}יֵבֹ֥שׁוּ רְ֝שָׁעִ֗ים יִדְּמ֥וּ לִשְׁאֽוֹל׃</t>
  </si>
  <si>
    <t>וַיַּעֲבִ֨ירוּ ק֜וֹל בִּיהוּדָ֣ה וִירֽוּשָׁל{{מ:ירושלם|ַ|֗}}ם לְכֹל֙ בְּנֵ֣י הַגּוֹלָ֔ה לְהִקָּבֵ֖ץ יְרוּשָׁל{{מ:ירושלם|ָ|ֽ}}ם׃</t>
  </si>
  <si>
    <t>{{מ:פסוק|קהלת|ט|ד}}</t>
  </si>
  <si>
    <t>כִּי־מִי֙ אֲשֶׁ֣ר {{נוסח|{{כו"ק|יבחר|יְחֻבַּ֔ר}}|ל-כתיב=יְבֻחָ֔ר? (בקמץ?) ע"פ הערת ברויאר בספק, אבל מעיון בצילום כתב־היד בהגדלה כנראה שהוא פת"ח למרות הטשטוש מתחת לקו, וכן דעתו של דותן.}} אֶ֥ל כׇּל־הַחַיִּ֖ים יֵ֣שׁ בִּטָּח֑וֹן כִּֽי־לְכֶ֤לֶב חַי֙ ה֣וּא ט֔וֹב מִן־הָאַרְיֵ֖ה הַמֵּֽת׃</t>
  </si>
  <si>
    <t>{{מ:פסוק|תהלים|לא|יט}}</t>
  </si>
  <si>
    <t>{{מ:פסוק|עזרא|י|ח}}</t>
  </si>
  <si>
    <t>תֵּ֥אָלַ֗מְנָה{{ר0}}שִׂפְתֵ֫י שָׁ֥קֶר{{ר1}}הַדֹּבְר֖וֹת עַל־צַדִּ֥יק עָתָ֗ק{{ר1}}בְּגַאֲוָ֥ה וָבֽוּז׃</t>
  </si>
  <si>
    <t>וְכֹל֩ אֲשֶׁ֨ר לֹֽא־יָב֜וֹא לִשְׁלֹ֣שֶׁת הַיָּמִ֗ים כַּעֲצַ֤ת הַשָּׂרִים֙ וְהַזְּקֵנִ֔ים {{מ:קמץ|ד=יׇחֳרַ֖ם|ס=יָחֳרַ֖ם}} כׇּל־רְכוּשׁ֑וֹ וְה֥וּא יִבָּדֵ֖ל מִקְּהַ֥ל הַגּוֹלָֽה׃</t>
  </si>
  <si>
    <t>{{מ:פסוק|קהלת|ט|ה}}</t>
  </si>
  <si>
    <t>{{מ:פסוק|תהלים|לא|כ}}</t>
  </si>
  <si>
    <t>כִּ֧י הַֽחַיִּ֛ים יוֹדְעִ֖ים שֶׁיָּמֻ֑תוּ וְהַמֵּתִ֞ים אֵינָ֧ם יוֹדְעִ֣ים מְא֗וּמָה וְאֵֽין־ע֤וֹד לָהֶם֙ שָׂכָ֔ר כִּ֥י נִשְׁכַּ֖ח זִכְרָֽם׃</t>
  </si>
  <si>
    <t>מָ֤ה רַֽב־טוּבְךָ֮{{ר0}}אֲשֶׁר־צָפַ{{אתנח הפוך}}נְתָּ לִּירֵ֫אֶ֥יךָ{{ר1}}פָּ֭עַלְתָּ לַחֹסִ֣ים בָּ֑ךְ{{ר2}}{{נוסח|נֶ֗֝גֶד|א=נֶ֝גֶד}} בְּנֵ֣י אָדָֽם׃</t>
  </si>
  <si>
    <t>{{מ:פסוק|עזרא|י|ט}}</t>
  </si>
  <si>
    <t>וַיִּקָּבְצ֣וּ כׇל־אַנְשֵֽׁי־יְהוּדָה֩ וּבִנְיָמִ֨ן{{מ:פסק}}יְרוּשָׁל{{מ:ירושלם|ַ|֜}}ם לִשְׁלֹ֣שֶׁת הַיָּמִ֗ים ה֛וּא חֹ֥דֶשׁ הַתְּשִׁיעִ֖י בְּעֶשְׂרִ֣ים בַּחֹ֑דֶשׁ וַיֵּשְׁב֣וּ כׇל־הָעָ֗ם בִּרְחוֹב֙ בֵּ֣ית הָאֱלֹהִ֔ים מַרְעִידִ֥ים עַל־הַדָּבָ֖ר וּמֵהַגְּשָׁמִֽים׃</t>
  </si>
  <si>
    <t>{{מ:פסוק|קהלת|ט|ו}}</t>
  </si>
  <si>
    <t>גַּ֣ם אַהֲבָתָ֧ם גַּם־שִׂנְאָתָ֛ם גַּם־קִנְאָתָ֖ם כְּבָ֣ר אָבָ֑דָה וְחֵ֨לֶק אֵין־לָהֶ֥ם עוֹד֙ לְעוֹלָ֔ם בְּכֹ֥ל אֲשֶֽׁר־נַעֲשָׂ֖ה תַּ֥חַת הַשָּֽׁמֶשׁ׃</t>
  </si>
  <si>
    <t>{{מ:פסוק|עזרא|י|י}}</t>
  </si>
  <si>
    <t>וַיָּ֨קׇם עֶזְרָ֤א הַכֹּהֵן֙ וַיֹּ֣אמֶר אֲלֵהֶ֔ם אַתֶּ֣ם מְעַלְתֶּ֔ם וַתֹּשִׁ֖יבוּ נָשִׁ֣ים נׇכְרִיּ֑וֹת לְהוֹסִ֖יף עַל־אַשְׁמַ֥ת יִשְׂרָאֵֽל׃</t>
  </si>
  <si>
    <t>{{מ:פסוק|תהלים|לא|כא}}</t>
  </si>
  <si>
    <t>תַּסְתִּירֵ֤ם{{מ:לגרמיה}}בְּסֵ֥תֶר פָּנֶיךָ֮{{ר0}}מֵרֻכְסֵ֫י אִ֥ישׁ{{ר1}}תִּצְפְּנֵ֥ם בְּסֻכָּ֗ה{{ר1}}מֵרִ֥יב לְשֹׁנֽוֹת׃</t>
  </si>
  <si>
    <t>{{מ:פסוק|קהלת|ט|ז|סדר=ד}}</t>
  </si>
  <si>
    <t>לֵ֣ךְ אֱכֹ֤ל בְּשִׂמְחָה֙ לַחְמֶ֔ךָ {{נוסח|וּֽשְׁתֵ֥ה|=דפוסים וקורן|ל=וּֽשֲׁתֵ֥ה (חטף)|הערת ברויאר|קורן, ברויאר, סימנים, מכון ממרא}} בְלֶב־ט֖וֹב יֵינֶ֑ךָ כִּ֣י כְבָ֔ר רָצָ֥ה הָאֱלֹהִ֖ים אֶֽת־מַעֲשֶֽׂיךָ׃</t>
  </si>
  <si>
    <t>{{מ:פסוק|עזרא|י|יא}}</t>
  </si>
  <si>
    <t>וְעַתָּ֗ה תְּנ֥וּ תוֹדָ֛ה לַיהֹוָ֥ה אֱלֹהֵֽי־אֲבֹתֵיכֶ֖ם וַעֲשׂ֣וּ רְצוֹנ֑וֹ וְהִבָּֽדְלוּ֙ מֵעַמֵּ֣י הָאָ֔רֶץ וּמִן־הַנָּשִׁ֖ים הַנׇּכְרִיּֽוֹת׃</t>
  </si>
  <si>
    <t>{{מ:פסוק|קהלת|ט|ח}}</t>
  </si>
  <si>
    <t>בְּכׇל־עֵ֕ת יִהְי֥וּ בְגָדֶ֖יךָ לְבָנִ֑ים וְשֶׁ֖מֶן עַל־רֹאשְׁךָ֥ אַל־יֶחְסָֽר׃</t>
  </si>
  <si>
    <t>{{מ:פסוק|עזרא|י|יב}}</t>
  </si>
  <si>
    <t>{{מ:פסוק|תהלים|לא|כב}}</t>
  </si>
  <si>
    <t>{{נוסח|וַיַּֽעֲנ֧וּ|ל=וַיַּֽעְנ֧וּ (חסר קו הפתח בעי"ן!)|הערת ברויאר בספק (אבל הוא ודאי)}} כׇֽל־הַקָּהָ֛ל וַיֹּאמְר֖וּ ק֣וֹל גָּד֑וֹל כֵּ֛ן {{כו"ק|כדבריך|כִּדְבָרְךָ֥}} עָלֵ֖ינוּ לַעֲשֽׂוֹת׃</t>
  </si>
  <si>
    <t>בָּר֥וּךְ יְהֹוָ֑ה{{ר1}}כִּ֥י הִפְלִ֘יא חַסְדּ֥וֹ {{נוסח|לִ֗֝י|א=לִ֝י}}{{ר1}}בְּעִ֣יר מָצֽוֹר׃</t>
  </si>
  <si>
    <t>{{מ:פסוק|קהלת|ט|ט}}</t>
  </si>
  <si>
    <t>רְאֵ֨ה חַיִּ֜ים עִם־אִשָּׁ֣ה אֲשֶׁר־אָהַ֗בְתָּ כׇּל־יְמֵי֙ חַיֵּ֣י הֶבְלֶ֔ךָ אֲשֶׁ֤ר נָֽתַן־לְךָ֙ תַּ֣חַת הַשֶּׁ֔מֶשׁ כֹּ֖ל יְמֵ֣י הֶבְלֶ֑ךָ כִּ֣י ה֤וּא חֶלְקְךָ֙ בַּֽחַיִּ֔ים וּבַעֲמָ֣לְךָ֔ אֲשֶׁר־אַתָּ֥ה עָמֵ֖ל תַּ֥חַת הַשָּֽׁמֶשׁ׃</t>
  </si>
  <si>
    <t>{{מ:פסוק|עזרא|י|יג}}</t>
  </si>
  <si>
    <t>אֲבָ֞ל הָעָ֥ם רָב֙ וְהָעֵ֣ת גְּשָׁמִ֔ים וְאֵ֥ין כֹּ֖חַ לַעֲמ֣וֹד בַּח֑וּץ וְהַמְּלָאכָ֗ה לֹֽא־לְי֤וֹם אֶחָד֙ וְלֹ֣א לִשְׁנַ֔יִם כִּֽי־הִרְבִּ֥ינוּ לִפְשֹׁ֖עַ בַּדָּבָ֥ר הַזֶּֽה׃</t>
  </si>
  <si>
    <t>{{מ:פסוק|קהלת|ט|י}}</t>
  </si>
  <si>
    <t>{{מ:פסוק|תהלים|לא|כג}}</t>
  </si>
  <si>
    <t>כֹּ֠ל אֲשֶׁ֨ר תִּמְצָ֧א יָֽדְךָ֛ לַעֲשׂ֥וֹת בְּכֹחֲךָ֖ עֲשֵׂ֑ה כִּי֩ אֵ֨ין מַעֲשֶׂ֤ה וְחֶשְׁבּוֹן֙ וְדַ֣עַת וְחׇכְמָ֔ה בִּשְׁא֕וֹל אֲשֶׁ֥ר אַתָּ֖ה הֹלֵ֥ךְ שָֽׁמָּה׃</t>
  </si>
  <si>
    <t>{{מ:פסוק|עזרא|י|יד}}</t>
  </si>
  <si>
    <t>וַאֲנִ֤י{{מ:לגרמיה}}אָ֘מַ֤רְתִּי בְחׇפְזִ֗י{{ר1}}נִגְרַזְתִּי֮ מִנֶּ{{אתנח הפוך}}גֶד עֵ֫ינֶ֥יךָ{{ר3}}אָכֵ֗ן שָׁ֭מַעְתָּ ק֥וֹל תַּחֲנוּנַ֗י{{ר1}}בְּשַׁוְּעִ֥י אֵלֶֽיךָ׃</t>
  </si>
  <si>
    <t>{{נוסח|יַֽעַמְדוּ־נָ֣א|=ש1 ובדפוסים|ל=יַֽעֲמְדוּ־נָ֣א (עי"ן בשתי נקודות חטף)|הערות ברויאר ודותן}} שָׂ֠רֵ֠ינוּ לְֽכׇל־הַקָּהָ֞ל וְכֹ֣ל{{מ:לגרמיה}}אֲשֶׁ֣ר בֶּעָרֵ֗ינוּ הַהֹשִׁ֞יב נָשִׁ֤ים נׇכְרִיּוֹת֙ יָבֹא֙ לְעִתִּ֣ים מְזֻמָּנִ֔ים וְעִמָּהֶ֛ם זִקְנֵי־עִ֥יר וָעִ֖יר וְשֹׁפְטֶ֑יהָ עַ֠ד לְהָשִׁ֞יב חֲר֤וֹן אַף־אֱלֹהֵ֙ינוּ֙ מִמֶּ֔נּוּ עַ֖ד לַדָּבָ֥ר הַזֶּֽה׃</t>
  </si>
  <si>
    <t>{{מ:פסוק|קהלת|ט|יא}}</t>
  </si>
  <si>
    <t>שַׁ֜בְתִּי וְרָאֹ֣ה תַֽחַת־הַשֶּׁ֗מֶשׁ כִּ֣י לֹא֩ לַקַּלִּ֨ים הַמֵּר֜וֹץ וְלֹ֧א {{נוסח|לַגִּבּוֹרִ֣ים|=ל ובדפוסים, וכן הכריעו ברויאר ומג"ה (אצל ברויאר בהדפסות המוקדמות של מהדורת חורב [עמ' 1123] הנוסח היה "לַגִּבֹּרִ֣ים" חסר וי"ו, ובהתאם לכך ברשימת "נוסח כתב היד" בסוף הכרך שם צוין הכתיב המלא בכתי"ל, ואילו בהדפסות מאוחרות יותר של אותה מהדורה תיקנו את הנוסח בפנים לכתיב המלא "לַגִּבּוֹרִ֣ים" והשמיטו את הציון ברשימת "נוסח כתב היד").|ת=לַגִּבֹּרִ֣ים (כתיב חסר וי"ו)|קורן, ברויאר, מג"ה, סימנים, מכון ממרא}} הַמִּלְחָמָ֗ה וְ֠גַ֠ם לֹ֣א לַחֲכָמִ֥ים לֶ֙חֶם֙ וְגַ֨ם לֹ֤א לַנְּבֹנִים֙ עֹ֔שֶׁר וְגַ֛ם לֹ֥א לַיֹּדְעִ֖ים חֵ֑ן כִּי־עֵ֥ת וָפֶ֖גַע יִקְרֶ֥ה אֶת־כֻּלָּֽם׃</t>
  </si>
  <si>
    <t>{{מ:פסוק|עזרא|י|טו}}</t>
  </si>
  <si>
    <t>אַ֣ךְ יוֹנָתָ֧ן בֶּן־עֲשָׂהאֵ֛ל וְיַחְזְיָ֥ה בֶן־תִּקְוָ֖ה עָמְד֣וּ עַל־זֹ֑את וּמְשֻׁלָּ֛ם וְשַׁבְּתַ֥י הַלֵּוִ֖י עֲזָרֻֽם׃</t>
  </si>
  <si>
    <t>{{מ:פסוק|תהלים|לא|כד}}</t>
  </si>
  <si>
    <t>{{מ:פסוק|קהלת|ט|יב}}</t>
  </si>
  <si>
    <t>{{נוסח|אֶ֥הֱב֥וּ|=א (וכן הכריעו ברויאר ומ"מ)|מג"ה=אֶֽהֱב֥וּ (למרות שהקו נטוי באופן ברור) וכן הוא בדפוסים וקורן}} אֶֽת־יְהֹוָ֗ה{{ר0}}כׇּֽל־חֲסִ֫ידָ֥יו{{ר1}}אֱ֭מוּנִים נֹצֵ֣ר יְהֹוָ֑ה{{ר2}}וּמְשַׁלֵּ֥ם {{נוסח|עַל־יֶ֗֝תֶר|א=עַל־יֶ֝תֶר}} עֹשֵׂ֥ה גַאֲוָֽה׃</t>
  </si>
  <si>
    <t>כִּ֡י גַּם֩ לֹֽא־יֵדַ֨ע הָאָדָ֜ם אֶת־עִתּ֗וֹ כַּדָּגִים֙ שֶׁנֶּֽאֱחָזִים֙ בִּמְצוֹדָ֣ה רָעָ֔ה וְכַ֨צִּפֳּרִ֔ים הָאֲחֻז֖וֹת בַּפָּ֑ח כָּהֵ֗ם יֽוּקָשִׁים֙ בְּנֵ֣י הָֽאָדָ֔ם לְעֵ֣ת רָעָ֔ה כְּשֶׁתִּפּ֥וֹל עֲלֵיהֶ֖ם פִּתְאֹֽם׃</t>
  </si>
  <si>
    <t>{{מ:פסוק|עזרא|י|טז}}</t>
  </si>
  <si>
    <t>{{נוסח|וַיַּֽעֲשׂוּ־כֵן֮|ל=וַיַּֽעֲשׂוּ־כֵן֮ בגעיה ימנית}} בְּנֵ֣י הַגּוֹלָה֒ וַיִּבָּדְלוּ֩ עֶזְרָ֨א הַכֹּהֵ֜ן אֲנָשִׁ֨ים רָאשֵׁ֧י הָאָב֛וֹת לְבֵ֥ית אֲבֹתָ֖ם וְכֻלָּ֣ם בְּשֵׁמ֑וֹת וַיֵּשְׁב֗וּ בְּי֤וֹם אֶחָד֙ לַחֹ֣דֶשׁ הָעֲשִׂירִ֔י לְדַרְי֖וֹשׁ הַדָּבָֽר׃</t>
  </si>
  <si>
    <t>{{מ:פסוק|קהלת|ט|יג}}</t>
  </si>
  <si>
    <t>גַּם־זֹ֛ה רָאִ֥יתִי חׇכְמָ֖ה תַּ֣חַת הַשָּׁ֑מֶשׁ וּגְדוֹלָ֥ה הִ֖יא אֵלָֽי׃</t>
  </si>
  <si>
    <t>{{מ:פסוק|עזרא|י|יז}}</t>
  </si>
  <si>
    <t>{{מ:פסוק|תהלים|לא|כה}}</t>
  </si>
  <si>
    <t>וַיְכַלּ֣וּ בַכֹּ֔ל אֲנָשִׁ֕ים הַהֹשִׁ֖יבוּ נָשִׁ֣ים נׇכְרִיּ֑וֹת עַ֛ד י֥וֹם אֶחָ֖ד לַחֹ֥דֶשׁ הָרִאשֽׁוֹן׃</t>
  </si>
  <si>
    <t>חִ֭זְקוּ וְיַאֲמֵ֣ץ לְבַבְכֶ֑ם{{ר1}}כׇּל־הַ֝מְיַחֲלִ֗ים לַֽיהֹוָֽה׃</t>
  </si>
  <si>
    <t>{{מ:פסוק|קהלת|ט|יד}}</t>
  </si>
  <si>
    <t>עִ֣יר קְטַנָּ֔ה וַאֲנָשִׁ֥ים בָּ֖הּ מְעָ֑ט וּבָֽא־אֵלֶ֜יהָ מֶ֤לֶךְ גָּדוֹל֙ וְסָבַ֣ב אֹתָ֔הּ וּבָנָ֥ה עָלֶ֖יהָ מְצוֹדִ֥ים גְּדֹלִֽים׃</t>
  </si>
  <si>
    <t>{{מ:פסוק|עזרא|י|יח}}</t>
  </si>
  <si>
    <t>וַיִּמָּצֵא֙ מִבְּנֵ֣י הַכֹּהֲנִ֔ים אֲשֶׁ֥ר הֹשִׁ֖יבוּ נָשִׁ֣ים נׇכְרִיּ֑וֹת מִבְּנֵ֨י יֵשׁ֤וּעַ בֶּן־יֽוֹצָדָק֙ וְאֶחָ֔יו מַֽעֲשֵׂיָה֙ {{נוסח|וֶֽאֱלִיעֶ֔זֶר|ל=וֶֽאֱלִיעֶ֔זֶר בגעיה ימנית}} וְיָרִ֖יב וּגְדַלְיָֽה׃</t>
  </si>
  <si>
    <t>{{מ:פסוק|עזרא|י|יט}}</t>
  </si>
  <si>
    <t>וַיִּתְּנ֥וּ יָדָ֖ם לְהוֹצִ֣יא נְשֵׁיהֶ֑ם וַאֲשֵׁמִ֥ים אֵֽיל־צֹ֖אן עַל־אַשְׁמָתָֽם׃</t>
  </si>
  <si>
    <t>{{מ:פסוק|קהלת|ט|טו}}</t>
  </si>
  <si>
    <t>{{מ:פסוק|עזרא|י|כ}}</t>
  </si>
  <si>
    <t>וּמָ֣צָא בָ֗הּ אִ֤ישׁ מִסְכֵּן֙ חָכָ֔ם וּמִלַּט־ה֥וּא אֶת־הָעִ֖יר בְּחׇכְמָת֑וֹ וְאָדָם֙ לֹ֣א זָכַ֔ר אֶת־הָאִ֥ישׁ הַמִּסְכֵּ֖ן {{נוסח|הַהֽוּא|ל=הַהּֽוּא (ה"א מנוקדת!)|הערת המקליד}}׃</t>
  </si>
  <si>
    <t>וּמִבְּנֵ֣י אִמֵּ֔ר חֲנָ֖נִי וּזְבַדְיָֽה׃</t>
  </si>
  <si>
    <t>ספר תהלים/לב</t>
  </si>
  <si>
    <t>{{מ:פסוק|קהלת|ט|טז}}</t>
  </si>
  <si>
    <t>{{מ:פסוק|עזרא|י|כא}}</t>
  </si>
  <si>
    <t>וְאָמַ֣רְתִּי אָ֔נִי טוֹבָ֥ה חׇכְמָ֖ה מִגְּבוּרָ֑ה וְחׇכְמַ֤ת הַמִּסְכֵּן֙ בְּזוּיָ֔ה וּדְבָרָ֖יו אֵינָ֥ם נִשְׁמָעִֽים׃</t>
  </si>
  <si>
    <t>וּמִבְּנֵ֖י חָרִ֑ם מַעֲשֵׂיָ֤ה וְאֵֽלִיָּה֙ וּֽשְׁמַֽעְיָ֔ה וִיחִיאֵ֖ל {{נוסח|וְעֻזִּיָּֽה|=ש1? ושיטת-א ובדפוסים|ל=וְעֻזִיָּֽה (אין דגש בזי"ן)|הערות ברויאר ודותן}}׃</t>
  </si>
  <si>
    <t>{{מ:פסוק|קהלת|ט|יז}}</t>
  </si>
  <si>
    <t>{{מ:פסוק|עזרא|י|כב}}</t>
  </si>
  <si>
    <t>דִּבְרֵ֣י חֲכָמִ֔ים בְּנַ֖חַת נִשְׁמָעִ֑ים מִזַּעֲקַ֥ת מוֹשֵׁ֖ל בַּכְּסִילִֽים׃</t>
  </si>
  <si>
    <t>וּמִבְּנֵ֖י פַּשְׁח֑וּר אֶלְיוֹעֵינַ֤י מַֽעֲשֵׂיָה֙ יִשְׁמָעֵ֣אל נְתַנְאֵ֔ל יוֹזָבָ֖ד וְאֶלְעָשָֽׂה׃</t>
  </si>
  <si>
    <t>{{מ:פסוק|תהלים|לב|א}}</t>
  </si>
  <si>
    <t>לְדָוִ֗ד מַ֫שְׂכִּ֥יל{{נוסח|{{ר1}}|פרשה סתומה}}אַשְׁרֵ֥י נְֽשׂוּי־פֶּ֗שַׁע{{ר1}}כְּס֣וּי{{ר0}}חֲטָאָֽה׃</t>
  </si>
  <si>
    <t>{{מ:פסוק|קהלת|ט|יח}}</t>
  </si>
  <si>
    <t>{{מ:פסוק|עזרא|י|כג}}</t>
  </si>
  <si>
    <t>וּמִֽן־הַלְוִיִּ֑ם יוֹזָבָ֣ד וְשִׁמְעִ֗י וְקֵֽלָיָה֙ ה֣וּא קְלִיטָ֔א פְּתַֽחְיָ֥ה יְהוּדָ֖ה וֶאֱלִיעֶֽזֶר׃</t>
  </si>
  <si>
    <t>{{מ:פסוק|תהלים|לב|ב}}</t>
  </si>
  <si>
    <t>{{מ:פסוק|עזרא|י|כד}}</t>
  </si>
  <si>
    <t>אַ֥שְֽׁרֵי אָדָ֗ם{{ר1}}לֹ֤א יַחְשֹׁ֬ב יְהֹוָ֣ה ל֣וֹ עָוֺ֑ן{{ר2}}וְאֵ֖ין בְּרוּח֣וֹ{{ר0}}רְמִיָּֽה׃</t>
  </si>
  <si>
    <t>וּמִן־הַמְשֹׁרְרִ֖ים אֶלְיָשִׁ֑יב {{נוסח|וּמִן־הַשֹּׁ֣עֲרִ֔ים|=ל|ברויאר ציין שנקודת הדגש חסרה בשי"ן, אבל הוא רואים את הנקודה בהגדלה.}} שַׁלֻּ֥ם וָטֶ֖לֶם וְאוּרִֽי׃</t>
  </si>
  <si>
    <t>טוֹבָ֥ה חׇכְמָ֖ה מִכְּלֵ֣י קְרָ֑ב וְחוֹטֶ֣א אֶחָ֔ד {{נוסח|יְאַבֵּ֖ד טוֹבָ֥ה|=ת ובדפוסים (טפחא מרכא)|ל=&lt;יְאַבֵּ֥ד טוֹבָ֥ה&gt; לפי המקליד (מרכא ומרכא!), &lt;יְאַבֵּ֥ד טוֹבָ֖ה&gt; (מרכא טפחא) לפי דותן וברויאר|קורן, ברויאר, סימנים, מכון ממרא, מג"ה}} הַרְבֵּֽה׃</t>
  </si>
  <si>
    <t>{{מ:פסוק|עזרא|י|כה}}</t>
  </si>
  <si>
    <t>וּמִֽיִּשְׂרָאֵ֑ל מִבְּנֵ֣י פַרְעֹ֡שׁ רַ֠מְיָ֠ה וְיִזִּיָּ֤ה וּמַלְכִּיָּה֙ וּמִיָּמִ֣ן וְאֶלְעָזָ֔ר וּמַלְכִּיָּ֖ה וּבְנָיָֽה׃</t>
  </si>
  <si>
    <t>{{מ:פסוק|תהלים|לב|ג}}</t>
  </si>
  <si>
    <t>כִּֽי־הֶ֭חֱרַשְׁתִּי בָּל֣וּ עֲצָמָ֑י{{ר1}}בְּ֝שַׁאֲגָתִ֗י כׇּל־הַיּֽוֹם׃</t>
  </si>
  <si>
    <t>{{מ:פסוק|עזרא|י|כו}}</t>
  </si>
  <si>
    <t>וּמִבְּנֵ֖י עֵילָ֑ם מַתַּנְיָ֤ה זְכַרְיָה֙ וִיחִיאֵ֣ל וְעַבְדִּ֔י וִירֵמ֖וֹת וְאֵלִיָּֽה׃</t>
  </si>
  <si>
    <t>{{מ:פסוק|תהלים|לב|ד}}</t>
  </si>
  <si>
    <t>מגילת קהלת/י</t>
  </si>
  <si>
    <t>כִּ֤י{{מ:לגרמיה}}יוֹמָ֣ם וָלַיְלָה֮{{ר0}}תִּכְבַּ֥ד עָלַ֗י יָ֫דֶ֥ךָ{{ר1}}נֶהְפַּ֥ךְ לְשַׁדִּ֑י{{ר1}}בְּחַרְבֹ֖נֵי קַ֣יִץ סֶֽלָה׃</t>
  </si>
  <si>
    <t>{{מ:פסוק|עזרא|י|כז}}</t>
  </si>
  <si>
    <t>וּמִבְּנֵ֖י זַתּ֑וּא אֶלְיוֹעֵנַ֤י אֶלְיָשִׁיב֙ מַתַּנְיָ֣ה וִֽירֵמ֔וֹת וְזָבָ֖ד וַעֲזִיזָֽא׃</t>
  </si>
  <si>
    <t>{{מ:פסוק|תהלים|לב|ה}}</t>
  </si>
  <si>
    <t>חַטָּאתִ֨י אוֹדִ{{גלגל}}יעֲךָ֡{{ר0}}וַעֲ֘וֺנִ֤י לֹֽא־כִסִּ֗יתִי{{ר1}}אָמַ֗רְתִּי אוֹדֶ֤ה עֲלֵ֣י פְ֭שָׁעַי לַיהֹוָ֑ה{{ר2}}וְאַתָּ֨ה נָ֘שָׂ֤אתָ עֲוֺ֖ן חַטָּאתִ֣י סֶֽלָה׃</t>
  </si>
  <si>
    <t>{{מ:פסוק|קהלת|י|א}}</t>
  </si>
  <si>
    <t>זְב֣וּבֵי מָ֔וֶת יַבְאִ֥ישׁ יַבִּ֖יעַ שֶׁ֣מֶן רוֹקֵ֑חַ יָקָ֛ר מֵחׇכְמָ֥ה מִכָּב֖וֹד סִכְל֥וּת מְעָֽט׃</t>
  </si>
  <si>
    <t>{{מ:פסוק|תהלים|לב|ו}}</t>
  </si>
  <si>
    <t>עַל־זֹ֡את יִתְפַּלֵּ֬ל כׇּל־חָסִ֨יד{{מ:לגרמיה}}אֵלֶיךָ֮{{ר1}}לְעֵ{{אתנח הפוך}}ת מְ֫צֹ֥א{{ר3}}רַ֗ק לְ֭שֵׁטֶף מַ֣יִם רַבִּ֑ים{{ר1}}אֵ֝לָ֗יו לֹ֣א יַגִּֽיעוּ׃</t>
  </si>
  <si>
    <t>{{מ:פסוק|עזרא|י|כח}}</t>
  </si>
  <si>
    <t>{{מ:פסוק|קהלת|י|ב}}</t>
  </si>
  <si>
    <t>לֵ֤ב חָכָם֙ לִֽימִינ֔וֹ וְלֵ֥ב כְּסִ֖יל לִשְׂמֹאלֽוֹ׃</t>
  </si>
  <si>
    <t>וּמִבְּנֵ֖י בֵּבָ֑י יְהוֹחָנָ֥ן חֲנַנְיָ֖ה זַבַּ֥י עַתְלָֽי׃</t>
  </si>
  <si>
    <t>{{מ:פסוק|תהלים|לב|ז}}</t>
  </si>
  <si>
    <t>אַתָּ֤ה{{מ:לגרמיה}}סֵ֥תֶר לִי֮{{ר0}}מִצַּ{{אתנח הפוך}}ר תִּ֫צְּרֵ֥נִי{{ר1}}רָנֵּ֥י פַלֵּ֑ט{{ר1}}{{נוסח|תְּס֖וֹבְבֵ֣נִי|א=תְּס֖וֹבֲבֵ֣נִי (חטף)}} סֶֽלָה׃</t>
  </si>
  <si>
    <t>{{מ:פסוק|קהלת|י|ג}}</t>
  </si>
  <si>
    <t>וְגַם־בַּדֶּ֛רֶךְ {{כו"ק|כשהסכל|כְּשֶׁסָּכָ֥ל}} הֹלֵ֖ךְ לִבּ֣וֹ חָסֵ֑ר וְאָמַ֥ר לַכֹּ֖ל סָכָ֥ל הֽוּא׃</t>
  </si>
  <si>
    <t>{{מ:פסוק|עזרא|י|כט}}</t>
  </si>
  <si>
    <t>וּמִבְּנֵ֖י בָּנִ֑י מְשֻׁלָּ֤ם מַלּוּךְ֙ וַעֲדָיָ֔ה יָשׁ֖וּב וּשְׁאָ֥ל {{כו"ק|ירמות|וְרָמֽוֹת}}׃</t>
  </si>
  <si>
    <t>{{מ:פסוק|קהלת|י|ד}}</t>
  </si>
  <si>
    <t>אִם־ר֤וּחַ הַמּוֹשֵׁל֙ תַּעֲלֶ֣ה עָלֶ֔יךָ מְקוֹמְךָ֖ אַל־תַּנַּ֑ח כִּ֣י מַרְפֵּ֔א יַנִּ֖יחַ חֲטָאִ֥ים גְּדוֹלִֽים׃</t>
  </si>
  <si>
    <t>{{מ:פסוק|תהלים|לב|ח}}</t>
  </si>
  <si>
    <t>אַשְׂכִּֽילְךָ֨{{מ:לגרמיה}}{{ר0|רווח=לא}}וְֽאוֹרְךָ֗{{ר1}}בְּדֶֽרֶךְ־ז֥וּ תֵלֵ֑ךְ{{ר2}}אִיעֲצָ֖ה עָלֶ֣יךָ עֵינִֽי׃</t>
  </si>
  <si>
    <t>{{מ:פסוק|עזרא|י|ל}}</t>
  </si>
  <si>
    <t>{{מ:פסוק|קהלת|י|ה}}</t>
  </si>
  <si>
    <t>וּמִבְּנֵ֛י פַּחַ֥ת מוֹאָ֖ב עַדְנָ֣א וּכְלָ֑ל בְּנָיָ֤ה מַעֲשֵׂיָה֙ מַתַּנְיָ֣ה בְצַלְאֵ֔ל וּבִנּ֖וּי וּמְנַשֶּֽׁה׃</t>
  </si>
  <si>
    <t>יֵ֣שׁ רָעָ֔ה רָאִ֖יתִי תַּ֣חַת הַשָּׁ֑מֶשׁ כִּשְׁגָגָ֕ה שֶׁיֹּצָ֖א מִלִּפְנֵ֥י הַשַּׁלִּֽיט׃</t>
  </si>
  <si>
    <t>{{מ:פסוק|עזרא|י|לא}}</t>
  </si>
  <si>
    <t>וּבְנֵ֖י חָרִ֑ם אֱלִיעֶ֧זֶר יִשִּׁיָּ֛ה מַלְכִּיָּ֖ה שְׁמַֽעְיָ֥ה שִׁמְעֽוֹן׃</t>
  </si>
  <si>
    <t>{{מ:פסוק|קהלת|י|ו}}</t>
  </si>
  <si>
    <t>{{מ:פסוק|תהלים|לב|ט}}</t>
  </si>
  <si>
    <t>נִתַּ֣ן הַסֶּ֔כֶל בַּמְּרוֹמִ֖ים רַבִּ֑ים וַעֲשִׁירִ֖ים בַּשֵּׁ֥פֶל יֵשֵֽׁבוּ׃</t>
  </si>
  <si>
    <t>אַל־תִּהְי֤וּ{{מ:לגרמיה}}כְּס֥וּס כְּפֶרֶד֮{{ר0}}אֵ֤ין הָ֫בִ֥ין{{ר1}}בְּמֶתֶג־וָרֶ֣סֶן עֶדְי֣וֹ לִבְל֑וֹם{{ר2}}{{נוסח|בַּ֗֝ל|א=בַּ֝ל}} קְרֹ֣ב אֵלֶֽיךָ׃</t>
  </si>
  <si>
    <t>{{מ:פסוק|תהלים|לב|י}}</t>
  </si>
  <si>
    <t>{{מ:פסוק|קהלת|י|ז}}</t>
  </si>
  <si>
    <t>רַבִּ֥ים מַכְאוֹבִ֗ים לָרָ֫שָׁ֥ע{{ר1}}וְהַבּוֹטֵ֥חַ בַּֽיהֹוָ֑ה{{ר1}}{{נוסח|חֶ֗֝סֶד|א=חֶ֝סֶד}} {{נוסח|יְסוֹבְבֶֽנּוּ|א=יְסוֹבֲבֶֽנּוּ (חטף)}}׃</t>
  </si>
  <si>
    <t>רָאִ֥יתִי עֲבָדִ֖ים עַל־סוּסִ֑ים וְשָׂרִ֛ים הֹלְכִ֥ים כַּעֲבָדִ֖ים עַל־הָאָֽרֶץ׃</t>
  </si>
  <si>
    <t>{{מ:פסוק|עזרא|י|לב}}</t>
  </si>
  <si>
    <t>{{נוסח|בִּנְיָמִ֥ן|ל=בְּנְיָמִ֥ן (בי"ת בשתי נקודות שווא!)|הערות דותן והמקליד}} מַלּ֖וּךְ שְׁמַרְיָֽה׃</t>
  </si>
  <si>
    <t>{{מ:פסוק|תהלים|לב|יא}}</t>
  </si>
  <si>
    <t>{{מ:פסוק|קהלת|י|ח}}</t>
  </si>
  <si>
    <t>שִׂמְח֬וּ בַיהֹוָ֣ה וְ֭גִילוּ צַדִּיקִ֑ים{{ר1}}וְ֝הַרְנִ֗ינוּ כׇּל־יִשְׁרֵי־לֵֽב׃</t>
  </si>
  <si>
    <t>חֹפֵ֥ר גּוּמָּ֖ץ בּ֣וֹ יִפּ֑וֹל וּפֹרֵ֥ץ גָּדֵ֖ר יִשְּׁכֶ֥נּוּ נָחָֽשׁ׃</t>
  </si>
  <si>
    <t>{{מ:פסוק|עזרא|י|לג}}</t>
  </si>
  <si>
    <t>מִבְּנֵ֖י חָשֻׁ֑ם מַתְּנַ֤י מַתַּתָּה֙ זָבָ֣ד אֱלִיפֶ֔לֶט יְרֵמַ֥י מְנַשֶּׁ֖ה שִׁמְעִֽי׃</t>
  </si>
  <si>
    <t>{{מ:פסוק|עזרא|י|לד}}</t>
  </si>
  <si>
    <t>מִבְּנֵ֣י בָנִ֔י מַעֲדַ֥י עַמְרָ֖ם וְאוּאֵֽל׃</t>
  </si>
  <si>
    <t>ספר תהלים/לג</t>
  </si>
  <si>
    <t>{{מ:פסוק|קהלת|י|ט}}</t>
  </si>
  <si>
    <t>מַסִּ֣יעַ אֲבָנִ֔ים יֵעָצֵ֖ב בָּהֶ֑ם בּוֹקֵ֥עַ עֵצִ֖ים יִסָּ֥כֶן בָּֽם׃</t>
  </si>
  <si>
    <t>{{מ:פסוק|תהלים|לג|א}}</t>
  </si>
  <si>
    <t>רַנְּנ֣וּ צַ֭דִּיקִים בַּֽיהֹוָ֑ה{{ר1}}לַ֝יְשָׁרִ֗ים נָאוָ֥ה תְהִלָּֽה׃</t>
  </si>
  <si>
    <t>{{מ:פסוק|עזרא|י|לה}}</t>
  </si>
  <si>
    <t>בְּנָיָ֥ה בֵדְיָ֖ה {{נוסח|{{כו"ק|כלוהי|כְּלֽוּהוּ}}|כתיב=ת ומסורה ומ"ש; ל-כתיב=כְּלֻֽהיּ.}}׃</t>
  </si>
  <si>
    <t>{{מ:פסוק|קהלת|י|י}}</t>
  </si>
  <si>
    <t>אִם־קֵהָ֣ה הַבַּרְזֶ֗ל וְהוּא֙ לֹא־פָנִ֣ים קִלְקַ֔ל וַחֲיָלִ֖ים יְגַבֵּ֑ר וְיִתְר֥וֹן {{קו"כ-אם|הַכְשֵׁ֖יר|ל=יתיר י' (קרי=הַכְשֵׁ֖ר)}} חׇכְמָֽה׃</t>
  </si>
  <si>
    <t>{{מ:פסוק|תהלים|לג|ב}}</t>
  </si>
  <si>
    <t>הוֹד֣וּ לַיהֹוָ֣ה בְּכִנּ֑וֹר{{ר1}}בְּנֵ֥בֶל עָ֝שׂ֗וֹר זַמְּרוּ־לֽוֹ׃</t>
  </si>
  <si>
    <t>{{מ:פסוק|קהלת|י|יא}}</t>
  </si>
  <si>
    <t>אִם־יִשֹּׁ֥ךְ הַנָּחָ֖שׁ בְּלוֹא־לָ֑חַשׁ וְאֵ֣ין יִתְר֔וֹן לְבַ֖עַל הַלָּשֽׁוֹן׃</t>
  </si>
  <si>
    <t>{{מ:פסוק|תהלים|לג|ג}}</t>
  </si>
  <si>
    <t>{{מ:פסוק|עזרא|י|לו}}</t>
  </si>
  <si>
    <t>שִֽׁירוּ־ל֭וֹ שִׁ֣יר חָדָ֑שׁ{{ר1}}הֵיטִ֥יבוּ נַ֝גֵּ֗ן בִּתְרוּעָֽה׃</t>
  </si>
  <si>
    <t>וַנְיָ֥ה מְרֵמ֖וֹת אֶלְיָשִֽׁיב׃</t>
  </si>
  <si>
    <t>{{מ:פסוק|קהלת|י|יב}}</t>
  </si>
  <si>
    <t>דִּבְרֵ֥י פִי־חָכָ֖ם חֵ֑ן וְשִׂפְת֥וֹת כְּסִ֖יל תְּבַלְּעֶֽנּוּ׃</t>
  </si>
  <si>
    <t>{{מ:פסוק|תהלים|לג|ד}}</t>
  </si>
  <si>
    <t>כִּֽי־יָשָׁ֥ר דְּבַר־יְהֹוָ֑ה{{ר1}}וְכׇל־מַ֝עֲשֵׂ֗הוּ בֶּאֱמוּנָֽה׃</t>
  </si>
  <si>
    <t>{{מ:פסוק|קהלת|י|יג}}</t>
  </si>
  <si>
    <t>תְּחִלַּ֥ת דִּבְרֵי־פִ֖יהוּ סִכְל֑וּת וְאַחֲרִ֣ית פִּ֔יהוּ הוֹלֵל֖וּת רָעָֽה׃</t>
  </si>
  <si>
    <t>{{מ:פסוק|תהלים|לג|ה}}</t>
  </si>
  <si>
    <t>אֹ֭הֵב צְדָקָ֣ה וּמִשְׁפָּ֑ט{{ר1}}חֶ֥סֶד יְ֝הֹוָ֗ה מָלְאָ֥ה הָאָֽרֶץ׃</t>
  </si>
  <si>
    <t>{{מ:פסוק|עזרא|י|לז}}</t>
  </si>
  <si>
    <t>מַתַּנְיָ֥ה מַתְּנַ֖י {{כו"ק|ויעשו|וְיַעֲשָֽׂי}}׃</t>
  </si>
  <si>
    <t>{{מ:פסוק|קהלת|י|יד}}</t>
  </si>
  <si>
    <t>{{מ:פסוק|תהלים|לג|ו}}</t>
  </si>
  <si>
    <t>וְהַסָּכָ֖ל יַרְבֶּ֣ה דְבָרִ֑ים לֹא־יֵדַ֤ע הָאָדָם֙ {{נוסח|מַה־שֶּׁיִּֽהְיֶ֔ה|=שיטת-א ובדפוסים (שי"ן דגושה)|ל=מַה־שֶׁיִּֽהְיֶ֔ה (אין דגש בשי"ן)|הערת ברויאר|קורן, ברויאר, סימנים, מכון ממרא}} וַאֲשֶׁ֤ר יִֽהְיֶה֙ מֵֽאַחֲרָ֔יו מִ֖י יַגִּ֥יד לֽוֹ׃</t>
  </si>
  <si>
    <t>בִּדְבַ֣ר יְ֭הֹוָה שָׁמַ֣יִם נַעֲשׂ֑וּ{{ר1}}וּבְר֥וּחַ {{נוסח|פִּ֗֝יו|א=פִּ֝יו}} כׇּל־צְבָאָֽם׃</t>
  </si>
  <si>
    <t>{{מ:פסוק|קהלת|י|טו}}</t>
  </si>
  <si>
    <t>{{מ:פסוק|עזרא|י|לח}}</t>
  </si>
  <si>
    <t>עֲמַ֥ל הַכְּסִילִ֖ים תְּיַגְּעֶ֑נּוּ אֲשֶׁ֥ר לֹֽא־יָדַ֖ע לָלֶ֥כֶת אֶל־עִֽיר׃</t>
  </si>
  <si>
    <t>וּבָנִ֥י וּבִנּ֖וּי שִׁמְעִֽי׃</t>
  </si>
  <si>
    <t>{{מ:פסוק|תהלים|לג|ז}}</t>
  </si>
  <si>
    <t>כֹּנֵ֣ס כַּ֭נֵּד מֵ֣י הַיָּ֑ם{{ר1}}נֹתֵ֖ן בְּאוֹצָר֣וֹת תְּהוֹמֽוֹת׃</t>
  </si>
  <si>
    <t>{{מ:פסוק|קהלת|י|טז}}</t>
  </si>
  <si>
    <t>{{מ:פסוק|עזרא|י|לט}}</t>
  </si>
  <si>
    <t>וְשֶֽׁלֶמְיָ֥ה וְנָתָ֖ן וַעֲדָיָֽה׃</t>
  </si>
  <si>
    <t>{{מ:פסוק|תהלים|לג|ח}}</t>
  </si>
  <si>
    <t>אִֽי־לָ֣ךְ אֶ֔רֶץ שֶׁמַּלְכֵּ֖ךְ נָ֑עַר וְשָׂרַ֖יִךְ בַּבֹּ֥קֶר יֹאכֵֽלוּ׃</t>
  </si>
  <si>
    <t>יִֽירְא֣וּ מֵ֭יְהֹוָה כׇּל־הָאָ֑רֶץ{{ר1}}מִמֶּ֥נּוּ יָ֝ג֗וּרוּ כׇּל־יֹשְׁבֵ֥י תֵבֵֽל׃</t>
  </si>
  <si>
    <t>{{מ:פסוק|עזרא|י|מ}}</t>
  </si>
  <si>
    <t>מַכְנַדְבַ֥י שָׁשַׁ֖י שָׁרָֽי׃</t>
  </si>
  <si>
    <t>{{מ:פסוק|קהלת|י|יז}}</t>
  </si>
  <si>
    <t>{{מ:פסוק|תהלים|לג|ט}}</t>
  </si>
  <si>
    <t>כִּ֤י ה֣וּא אָמַ֣ר וַיֶּ֑הִי{{ר1}}הֽוּא־צִ֝וָּ֗ה וַֽיַּעֲמֹֽד׃</t>
  </si>
  <si>
    <t>אַשְׁרֵ֣יךְ אֶ֔רֶץ שֶׁמַּלְכֵּ֖ךְ בֶּן־חוֹרִ֑ים וְשָׂרַ֙יִךְ֙ בָּעֵ֣ת יֹאכֵ֔לוּ בִּגְבוּרָ֖ה וְלֹ֥א בַשְּׁתִֽי׃</t>
  </si>
  <si>
    <t>{{מ:פסוק|עזרא|י|מא}}</t>
  </si>
  <si>
    <t>עֲזַרְאֵ֥ל וְשֶׁלֶמְיָ֖הוּ שְׁמַרְיָֽה׃</t>
  </si>
  <si>
    <t>{{מ:פסוק|קהלת|י|יח}}</t>
  </si>
  <si>
    <t>{{מ:פסוק|תהלים|לג|י}}</t>
  </si>
  <si>
    <t>בַּעֲצַלְתַּ֖יִם יִמַּ֣ךְ הַמְּקָרֶ֑ה וּבְשִׁפְל֥וּת יָדַ֖יִם יִדְלֹ֥ף הַבָּֽיִת׃</t>
  </si>
  <si>
    <t>יְֽהֹוָ֗ה הֵפִ֥יר עֲצַת־גּוֹיִ֑ם{{ר1}}הֵ֝נִ֗יא מַחְשְׁב֥וֹת עַמִּֽים׃</t>
  </si>
  <si>
    <t>{{מ:פסוק|עזרא|י|מב}}</t>
  </si>
  <si>
    <t>שַׁלּ֥וּם אֲמַרְיָ֖ה יוֹסֵֽף׃</t>
  </si>
  <si>
    <t>{{מ:פסוק|תהלים|לג|יא}}</t>
  </si>
  <si>
    <t>{{מ:פסוק|קהלת|י|יט}}</t>
  </si>
  <si>
    <t>{{מ:פסוק|עזרא|י|מג}}</t>
  </si>
  <si>
    <t>עֲצַ֣ת יְ֭הֹוָה לְעוֹלָ֣ם תַּעֲמֹ֑ד{{ר1}}מַחְשְׁב֥וֹת לִ֝בּ֗וֹ לְדֹ֣ר וָדֹֽר׃</t>
  </si>
  <si>
    <t>מִבְּנֵ֖י נְב֑וֹ יְעִיאֵ֤ל מַתִּתְיָה֙ זָבָ֣ד זְבִינָ֔א {{כו"ק|ידו|יַדַּ֥י}} וְיוֹאֵ֖ל בְּנָיָֽה׃</t>
  </si>
  <si>
    <t>לִשְׂחוֹק֙ עֹשִׂ֣ים לֶ֔חֶם וְיַ֖יִן יְשַׂמַּ֣ח חַיִּ֑ים וְהַכֶּ֖סֶף יַעֲנֶ֥ה אֶת־הַכֹּֽל׃</t>
  </si>
  <si>
    <t>{{מ:פסוק|עזרא|י|מד}}</t>
  </si>
  <si>
    <t>כׇּל־אֵ֕לֶּה {{נוסח|{{כו"ק|נשאי|נָשְׂא֖וּ}}|כתיב=ש1ת ומסורה ובדפוסים; ל-כתיב=נָשְׂא֖וּ (בוי"ו), אבל ב-BHQ עמ' 5* ציינו שיד מאוחרת האריכה את היו"ד לוי"ו, והכתיב המקורי היה ביו"ד אף בכתי"ל. בהקלדה גירסה 4.14 ציינו בטעות כתיב=נשאו, ובגירסה 4.16 תיקנו לכתיב=נשאי.}} נָשִׁ֣ים נׇכְרִיּ֑וֹת וְיֵ֣שׁ מֵהֶ֣ם נָשִׁ֔ים וַיָּשִׂ֖ימוּ בָּנִֽים׃</t>
  </si>
  <si>
    <t>{{מ:פסוק|תהלים|לג|יב}}</t>
  </si>
  <si>
    <t>אַשְׁרֵ֣י הַ֭גּוֹי אֲשֶׁר־יְהֹוָ֣ה אֱלֹהָ֑יו{{ר1}}הָעָ֓ם{{מ:לגרמיה}}בָּחַ֖ר לְנַחֲלָ֣ה לֽוֹ׃</t>
  </si>
  <si>
    <t>{{מ:פסוק|קהלת|י|כ}}</t>
  </si>
  <si>
    <t>גַּ֣ם בְּמַדָּֽעֲךָ֗ מֶ֚לֶךְ אַל־תְּקַלֵּ֔ל וּבְחַדְרֵי֙ מִשְׁכָּ֣בְךָ֔ אַל־תְּקַלֵּ֖ל עָשִׁ֑יר כִּ֣י ע֤וֹף הַשָּׁמַ֙יִם֙ יוֹלִ֣יךְ אֶת־הַקּ֔וֹל וּבַ֥עַל {{כו"ק|הכנפים|כְּנָפַ֖יִם}} יַגֵּ֥יד דָּבָֽר׃</t>
  </si>
  <si>
    <t>{{מ:פסוק|תהלים|לג|יג}}</t>
  </si>
  <si>
    <t>מִ֭שָּׁמַיִם הִבִּ֣יט יְהֹוָ֑ה{{ר1}}רָ֝אָ֗ה אֶֽת־כׇּל־בְּנֵ֥י הָאָדָֽם׃</t>
  </si>
  <si>
    <t>ספר עזרא/נחמיה א</t>
  </si>
  <si>
    <t>{{מ:פסוק|תהלים|לג|יד}}</t>
  </si>
  <si>
    <t>מִֽמְּכוֹן־שִׁבְתּ֥וֹ הִשְׁגִּ֑יחַ{{ר1}}אֶ֖ל כׇּל־יֹשְׁבֵ֣י הָאָֽרֶץ׃</t>
  </si>
  <si>
    <t>{{מ:פסוק|נחמיה|א|א}}</t>
  </si>
  <si>
    <t>דִּבְרֵ֥י נְחֶמְיָ֖ה בֶּן־חֲכַלְיָ֑ה וַיְהִ֤י בְחֹֽדֶשׁ־{{קו"כ-אם|כִּסְלֵו֙|ל-קרי=כִּסְלֵיו֙}} שְׁנַ֣ת עֶשְׂרִ֔ים וַאֲנִ֥י הָיִ֖יתִי בְּשׁוּשַׁ֥ן הַבִּירָֽה׃</t>
  </si>
  <si>
    <t>{{מ:פסוק|תהלים|לג|טו}}</t>
  </si>
  <si>
    <t>הַיֹּצֵ֣ר יַ֣חַד לִבָּ֑ם{{ר1}}הַ֝מֵּבִ֗ין אֶל־כׇּל־מַעֲשֵׂיהֶֽם׃</t>
  </si>
  <si>
    <t>מגילת קהלת/יא</t>
  </si>
  <si>
    <t>{{מ:פסוק|נחמיה|א|ב}}</t>
  </si>
  <si>
    <t>וַיָּבֹ֨א חֲנָ֜נִי אֶחָ֧ד מֵאַחַ֛י ה֥וּא וַאֲנָשִׁ֖ים מִֽיהוּדָ֑ה וָאֶשְׁאָלֵ֞ם עַל־הַיְּהוּדִ֧ים הַפְּלֵיטָ֛ה אֲשֶֽׁר־נִשְׁאֲר֥וּ מִן־הַשֶּׁ֖בִי וְעַל־יְרוּשָׁל{{מ:ירושלם|ָ|ֽ}}ם׃</t>
  </si>
  <si>
    <t>{{מ:פסוק|תהלים|לג|טז}}</t>
  </si>
  <si>
    <t>אֵֽין־הַ֭מֶּלֶךְ נוֹשָׁ֣ע בְּרׇב־חָ֑יִל{{ר1}}גִּ֝בּ֗וֹר לֹא־יִנָּצֵ֥ל בְּרׇב־כֹּֽחַ׃</t>
  </si>
  <si>
    <t>{{מ:פסוק|נחמיה|א|ג}}</t>
  </si>
  <si>
    <t>וַיֹּאמְרוּ֮ לִי֒ הַֽנִּשְׁאָרִ֞ים אֲשֶֽׁר־נִשְׁאֲר֤וּ מִן־הַשְּׁבִי֙ שָׁ֣ם בַּמְּדִינָ֔ה בְּרָעָ֥ה גְדֹלָ֖ה וּבְחֶרְפָּ֑ה וְחוֹמַ֤ת יְרוּשָׁל{{מ:ירושלם|ַ|֙}}ם֙ מְפֹרָ֔צֶת וּשְׁעָרֶ֖יהָ נִצְּת֥וּ בָאֵֽשׁ׃</t>
  </si>
  <si>
    <t>{{מ:פסוק|תהלים|לג|יז}}</t>
  </si>
  <si>
    <t>שֶׁ֣קֶר הַ֭סּוּס לִתְשׁוּעָ֑ה{{ר1}}וּבְרֹ֥ב חֵ֝יל֗וֹ לֹ֣א יְמַלֵּֽט׃</t>
  </si>
  <si>
    <t>{{מ:פסוק|נחמיה|א|ד}}</t>
  </si>
  <si>
    <t>וַיְהִ֞י כְּשׇׁמְעִ֣י{{מ:לגרמיה}}אֶת־הַדְּבָרִ֣ים הָאֵ֗לֶּה יָשַׁ֙בְתִּי֙ וָֽאֶבְכֶּ֔ה וָאֶתְאַבְּלָ֖ה יָמִ֑ים וָֽאֱהִ֥י צָם֙ וּמִתְפַּלֵּ֔ל לִפְנֵ֖י אֱלֹהֵ֥י הַשָּׁמָֽיִם׃</t>
  </si>
  <si>
    <t>{{מ:פסוק|תהלים|לג|יח}}</t>
  </si>
  <si>
    <t>{{מ:פסוק|קהלת|יא|א}}</t>
  </si>
  <si>
    <t>הִנֵּ֤ה עֵ֣ין יְ֭הֹוָה אֶל־יְרֵאָ֑יו{{ר1}}לַֽמְיַחֲלִ֥ים לְחַסְדּֽוֹ׃</t>
  </si>
  <si>
    <t>שַׁלַּ֥ח לַחְמְךָ֖ עַל־פְּנֵ֣י הַמָּ֑יִם כִּֽי־בְרֹ֥ב הַיָּמִ֖ים תִּמְצָאֶֽנּוּ׃</t>
  </si>
  <si>
    <t>{{מ:פסוק|נחמיה|א|ה}}</t>
  </si>
  <si>
    <t>וָאֹמַ֗ר אָֽנָּ֤א יְהֹוָה֙ אֱלֹהֵ֣י הַשָּׁמַ֔יִם הָאֵ֥ל הַגָּד֖וֹל וְהַנּוֹרָ֑א שֹׁמֵ֤ר הַבְּרִית֙ וָחֶ֔סֶד לְאֹהֲבָ֖יו וּלְשֹׁמְרֵ֥י מִצְוֺתָֽיו׃</t>
  </si>
  <si>
    <t>{{מ:פסוק|תהלים|לג|יט}}</t>
  </si>
  <si>
    <t>לְהַצִּ֣יל מִמָּ֣וֶת נַפְשָׁ֑ם{{ר1}}וּ֝לְחַיּוֹתָ֗ם בָּרָעָֽב׃</t>
  </si>
  <si>
    <t>{{מ:פסוק|קהלת|יא|ב}}</t>
  </si>
  <si>
    <t>תֶּן־חֵ֥לֶק לְשִׁבְעָ֖ה וְגַ֣ם לִשְׁמוֹנָ֑ה כִּ֚י לֹ֣א תֵדַ֔ע מַה־יִּהְיֶ֥ה רָעָ֖ה עַל־הָאָֽרֶץ׃</t>
  </si>
  <si>
    <t>{{מ:פסוק|נחמיה|א|ו}}</t>
  </si>
  <si>
    <t>תְּהִ֣י נָ֣א אׇזְנְךָֽ־קַשֶּׁ֣בֶת וְֽעֵינֶ{{ירח בן יומו}}יךָ {{נוסח|פְתוּח֟וֹת|=דפוסים|ל=פְתֻוּח֟וֹת (קובוץ ושורוק!)|הערות ייבין וברויאר ודותן והמקליד}} לִשְׁמֹ֣עַ אֶל־תְּפִלַּ֣ת עַבְדְּךָ֡ אֲשֶׁ֣ר אָנֹכִי֩ מִתְפַּלֵּ֨ל לְפָנֶ֤יךָ הַיּוֹם֙ יוֹמָ֣ם וָלַ֔יְלָה עַל־בְּנֵ֥י יִשְׂרָאֵ֖ל עֲבָדֶ֑יךָ וּמִתְוַדֶּ֗ה עַל־חַטֹּ֤אות בְּנֵֽי־יִשְׂרָאֵל֙ אֲשֶׁ֣ר חָטָ֣אנוּ לָ֔ךְ וַאֲנִ֥י וּבֵית־אָבִ֖י חָטָֽאנוּ׃</t>
  </si>
  <si>
    <t>{{מ:פסוק|תהלים|לג|כ}}</t>
  </si>
  <si>
    <t>נַ֭פְשֵׁנוּ חִכְּתָ֣ה לַֽיהֹוָ֑ה{{ר1}}עֶזְרֵ֖נוּ וּמָגִנֵּ֣נוּ הֽוּא׃</t>
  </si>
  <si>
    <t>{{מ:פסוק|קהלת|יא|ג}}</t>
  </si>
  <si>
    <t>אִם־יִמָּלְא֨וּ הֶעָבִ֥ים גֶּ֙שֶׁם֙ עַל־הָאָ֣רֶץ יָרִ֔יקוּ וְאִם־יִפּ֥וֹל עֵ֛ץ בַּדָּר֖וֹם וְאִ֣ם בַּצָּפ֑וֹן מְק֛וֹם {{נוסח|שֶׁיִּפּ֥וֹל|ל=שֶׁיִפּ֥וֹל (חסר דגש)|הערת ברויאר|קורן, ברויאר, סימנים, מכון ממרא}} הָעֵ֖ץ שָׁ֥ם יְהֽוּא׃</t>
  </si>
  <si>
    <t>{{מ:פסוק|נחמיה|א|ז}}</t>
  </si>
  <si>
    <t>{{מ:פסוק|תהלים|לג|כא}}</t>
  </si>
  <si>
    <t>חֲבֹ֖ל חָבַ֣לְנוּ לָ֑ךְ וְלֹא־שָׁמַ֣רְנוּ אֶת־הַמִּצְוֺ֗ת וְאֶת־הַֽחֻקִּים֙ וְאֶת־הַמִּשְׁפָּטִ֔ים אֲשֶׁ֥ר צִוִּ֖יתָ אֶת־מֹשֶׁ֥ה עַבְדֶּֽךָ׃</t>
  </si>
  <si>
    <t>כִּי־ב֭וֹ יִשְׂמַ֣ח לִבֵּ֑נוּ{{ר1}}כִּ֤י בְשֵׁ֖ם קׇדְשׁ֣וֹ בָטָֽחְנוּ׃</t>
  </si>
  <si>
    <t>{{מ:פסוק|קהלת|יא|ד}}</t>
  </si>
  <si>
    <t>שֹׁמֵ֥ר ר֖וּחַ לֹ֣א יִזְרָ֑ע וְרֹאֶ֥ה בֶעָבִ֖ים לֹ֥א יִקְצֽוֹר׃</t>
  </si>
  <si>
    <t>{{מ:פסוק|נחמיה|א|ח}}</t>
  </si>
  <si>
    <t>זְכׇר־נָא֙ אֶת־הַדָּבָ֔ר אֲשֶׁ֥ר צִוִּ֛יתָ אֶת־מֹשֶׁ֥ה עַבְדְּךָ֖ לֵאמֹ֑ר אַתֶּ֣ם תִּמְעָ֔לוּ אֲנִ֕י אָפִ֥יץ אֶתְכֶ֖ם בָּעַמִּֽים׃</t>
  </si>
  <si>
    <t>{{מ:פסוק|קהלת|יא|ה}}</t>
  </si>
  <si>
    <t>כַּאֲשֶׁ֨ר אֵֽינְךָ֤ יוֹדֵ֙עַ֙ מַה־דֶּ֣רֶךְ הָר֔וּחַ כַּעֲצָמִ֖ים בְּבֶ֣טֶן הַמְּלֵאָ֑ה כָּ֗כָה לֹ֤א תֵדַע֙ אֶת־מַעֲשֵׂ֣ה הָֽאֱלֹהִ֔ים אֲשֶׁ֥ר יַעֲשֶׂ֖ה אֶת־הַכֹּֽל׃</t>
  </si>
  <si>
    <t>{{מ:פסוק|נחמיה|א|ט}}</t>
  </si>
  <si>
    <t>וְשַׁבְתֶּ֣ם אֵלַ֔י וּשְׁמַרְתֶּם֙ מִצְוֺתַ֔י וַעֲשִׂיתֶ֖ם אֹתָ֑ם אִם־יִהְיֶ֨ה נִֽדַּחֲכֶ֜ם בִּקְצֵ֤ה הַשָּׁמַ֙יִם֙ מִשָּׁ֣ם אֲקַבְּצֵ֔ם {{כו"ק|והבואתים|וַהֲבִֽיאוֹתִים֙}} אֶל־הַמָּק֔וֹם אֲשֶׁ֣ר בָּחַ֔רְתִּי לְשַׁכֵּ֥ן אֶת־שְׁמִ֖י שָֽׁם׃</t>
  </si>
  <si>
    <t>{{מ:פסוק|קהלת|יא|ו}}</t>
  </si>
  <si>
    <t>בַּבֹּ֙קֶר֙ זְרַ֣ע אֶת־זַרְעֶ֔ךָ וְלָעֶ֖רֶב אַל־תַּנַּ֣ח יָדֶ֑ךָ כִּי֩ אֵֽינְךָ֨ {{נוסח|יוֹדֵ֜עַ|ל=יוֹדֵ֜ע (חסר פתח גנוב!)|הערת דותן}} אֵ֣י זֶ֤ה יִכְשָׁר֙ הֲזֶ֣ה אוֹ־זֶ֔ה וְאִם־שְׁנֵיהֶ֥ם כְּאֶחָ֖ד טוֹבִֽים׃</t>
  </si>
  <si>
    <t>{{מ:פסוק|תהלים|לג|כב}}</t>
  </si>
  <si>
    <t>{{מ:פסוק|נחמיה|א|י}}</t>
  </si>
  <si>
    <t>יְהִי־חַסְדְּךָ֣ יְהֹוָ֣ה עָלֵ֑ינוּ{{ר1}}כַּ֝אֲשֶׁ֗ר יִחַ֥לְנוּ לָֽךְ׃</t>
  </si>
  <si>
    <t>וְהֵ֥ם עֲבָדֶ֖יךָ וְעַמֶּ֑ךָ אֲשֶׁ֤ר פָּדִ֙יתָ֙ בְּכֹחֲךָ֣ הַגָּד֔וֹל וּבְיָדְךָ֖ הַחֲזָקָֽה׃</t>
  </si>
  <si>
    <t>{{מ:פסוק|קהלת|יא|ז}}</t>
  </si>
  <si>
    <t>וּמָת֖וֹק הָא֑וֹר וְט֥וֹב לַֽעֵינַ֖יִם לִרְא֥וֹת אֶת־הַשָּֽׁמֶשׁ׃</t>
  </si>
  <si>
    <t>{{מ:פסוק|נחמיה|א|יא|סדר=ה}}</t>
  </si>
  <si>
    <t>אָנָּ֣א אֲדֹנָ֗י תְּהִ֣י נָ֣א אׇזְנְךָֽ־קַ֠שֶּׁ֠בֶת אֶל־תְּפִלַּ֨ת עַבְדְּךָ֜ וְאֶל־תְּפִלַּ֣ת עֲבָדֶ֗יךָ הַֽחֲפֵצִים֙ לְיִרְאָ֣ה אֶת־שְׁמֶ֔ךָ וְהַצְלִֽיחָה־נָּ֤א לְעַבְדְּךָ֙ הַיּ֔וֹם וּתְנֵ֣הוּ לְרַחֲמִ֔ים לִפְנֵ֖י הָאִ֣ישׁ הַזֶּ֑ה וַאֲנִ֛י הָיִ֥יתִי מַשְׁקֶ֖ה לַמֶּֽלֶךְ׃</t>
  </si>
  <si>
    <t>{{מ:פסוק|קהלת|יא|ח}}</t>
  </si>
  <si>
    <t>כִּ֣י אִם־שָׁנִ֥ים הַרְבֵּ֛ה יִחְיֶ֥ה הָאָדָ֖ם בְּכֻלָּ֣ם יִשְׂמָ֑ח וְיִזְכֹּר֙ אֶת־יְמֵ֣י הַחֹ֔שֶׁךְ כִּֽי־הַרְבֵּ֥ה יִהְי֖וּ כׇּל־שֶׁבָּ֥א הָֽבֶל׃</t>
  </si>
  <si>
    <t>ספר תהלים/לד</t>
  </si>
  <si>
    <t>{{מ:פסוק|תהלים|לד|א}}</t>
  </si>
  <si>
    <t>לְדָוִ֗ד{{נוסח|{{ר1}}|פרשה סתומה}}בְּשַׁנּוֹת֣וֹ אֶת־טַ֭עְמוֹ לִפְנֵ֣י אֲבִימֶ֑לֶךְ{{ר2}}{{נוסח|וַ֝יְגָרְשֵׁ֗הוּ|א=וַ֝יְגָרֲשֵׁ֗הוּ (חטף)}} וַיֵּלַֽךְ׃</t>
  </si>
  <si>
    <t>ספר עזרא/נחמיה ב</t>
  </si>
  <si>
    <t>{{מ:פסוק|קהלת|יא|ט}}</t>
  </si>
  <si>
    <t>שְׂמַ֧ח בָּח֣וּר בְּיַלְדוּתֶ֗יךָ {{נוסח|וִֽיטִֽיבְךָ֤|=דפוסים (וכן הכריעו ברויאר ומג"ה)|ל=וִֽיטִּֽיבְךָ֤ (טי"ת דגושה!) לפי ברויאר בוודאי ולפי דותן בספק, והצדק עם ברויאר (הוא ודאי).|קורן, ברויאר, סימנים, מכון ממרא}} לִבְּךָ֙ בִּימֵ֣י {{נוסח|בְחוּרוֹתֶ֔יךָ|=ת ומסורת-ל ובדפוסים (כתיב מלא יו"ד)|ל=בְחוּרוֹתֶ֔ךָ (כתיב חסר יו"ד)|הערת ברויאר|קורן, ברויאר, סימנים, מכון ממרא}} וְהַלֵּךְ֙ בְּדַרְכֵ֣י לִבְּךָ֔ וּבְמַרְאֵ֖י עֵינֶ֑יךָ וְדָ֕ע כִּ֧י עַל־כׇּל־אֵ֛לֶּה יְבִֽיאֲךָ֥ הָאֱלֹהִ֖ים בַּמִּשְׁפָּֽט׃</t>
  </si>
  <si>
    <t>{{מ:פסוק|תהלים|לד|ב}}</t>
  </si>
  <si>
    <t>{{נוסח|אֲבָרְכָ֣ה|א=אֲבָרֲכָ֣ה (חטף)}} אֶת־יְהֹוָ֣ה בְּכׇל־עֵ֑ת{{ר1}}תָּ֝מִ֗יד תְּֽהִלָּת֥וֹ בְּפִֽי׃</t>
  </si>
  <si>
    <t>{{מ:פסוק|קהלת|יא|י}}</t>
  </si>
  <si>
    <t>{{מ:פסוק|תהלים|לד|ג}}</t>
  </si>
  <si>
    <t>וְהָסֵ֥ר כַּ֙עַס֙ מִלִּבֶּ֔ךָ וְהַעֲבֵ֥ר רָעָ֖ה מִבְּשָׂרֶ֑ךָ כִּֽי־הַיַּלְד֥וּת וְהַֽשַּׁחֲר֖וּת הָֽבֶל׃</t>
  </si>
  <si>
    <t>בַּ֭יהֹוָה תִּתְהַלֵּ֣ל נַפְשִׁ֑י{{ר1}}יִשְׁמְע֖וּ עֲנָוִ֣ים וְיִשְׂמָֽחוּ׃</t>
  </si>
  <si>
    <t>{{מ:פסוק|נחמיה|ב|א}}</t>
  </si>
  <si>
    <t>וַיְהִ֣י{{מ:לגרמיה}}בְּחֹ֣דֶשׁ נִיסָ֗ן שְׁנַ֥ת עֶשְׂרִ֛ים לְאַרְתַּחְשַׁ֥סְתְּא הַמֶּ֖לֶךְ יַ֣יִן לְפָנָ֑יו וָאֶשָּׂ֤א אֶת־הַיַּ֙יִן֙ וָאֶתְּנָ֣ה לַמֶּ֔לֶךְ וְלֹא־הָיִ֥יתִי רַ֖ע לְפָנָֽיו׃</t>
  </si>
  <si>
    <t>{{מ:פסוק|תהלים|לד|ד}}</t>
  </si>
  <si>
    <t>גַּדְּל֣וּ לַיהֹוָ֣ה אִתִּ֑י{{ר1}}{{נוסח|וּנְרוֹמְמָ֖ה|א=וּנְרוֹמֲמָ֖ה}} שְׁמ֣וֹ יַחְדָּֽו׃</t>
  </si>
  <si>
    <t>{{מ:פסוק|תהלים|לד|ה}}</t>
  </si>
  <si>
    <t>דָּרַ֣שְׁתִּי אֶת־יְהֹוָ֣ה וְעָנָ֑נִי{{ר1}}וּמִכׇּל־מְ֝גוּרוֹתַ֗י הִצִּילָֽנִי׃</t>
  </si>
  <si>
    <t>{{מ:פסוק|נחמיה|ב|ב}}</t>
  </si>
  <si>
    <t>{{מ:פסוק|תהלים|לד|ו}}</t>
  </si>
  <si>
    <t>וַיֹּ֩אמֶר֩ לִ֨י הַמֶּ֜לֶךְ מַדּ֣וּעַ{{מ:לגרמיה}}פָּנֶ֣יךָ רָעִ֗ים וְאַתָּה֙ אֵֽינְךָ֣ חוֹלֶ֔ה אֵ֣ין זֶ֔ה כִּי־אִ֖ם רֹ֣עַֽ לֵ֑ב וָאִירָ֖א הַרְבֵּ֥ה מְאֹֽד׃</t>
  </si>
  <si>
    <t>הִבִּ֣יטוּ אֵלָ֣יו וְנָהָ֑רוּ{{ר1}}וּ֝פְנֵיהֶ֗ם אַל־יֶחְפָּֽרוּ׃</t>
  </si>
  <si>
    <t>מגילת קהלת/יב</t>
  </si>
  <si>
    <t>{{מ:פסוק|תהלים|לד|ז}}</t>
  </si>
  <si>
    <t>זֶ֤ה עָנִ֣י קָ֭רָא וַיהֹוָ֣ה שָׁמֵ֑עַ{{ר1}}וּמִכׇּל־צָ֝רוֹתָ֗יו הוֹשִׁיעֽוֹ׃</t>
  </si>
  <si>
    <t>{{מ:פסוק|נחמיה|ב|ג}}</t>
  </si>
  <si>
    <t>וָאֹמַ֣ר לַמֶּ֔לֶךְ הַמֶּ֖לֶךְ לְעוֹלָ֣ם יִחְיֶ֑ה מַדּ֜וּעַ לֹא־יֵרְע֣וּ פָנַ֗י אֲשֶׁ֨ר הָעִ֜יר בֵּית־קִבְר֤וֹת אֲבֹתַי֙ חֲרֵבָ֔ה וּשְׁעָרֶ֖יהָ אֻכְּל֥וּ בָאֵֽשׁ׃</t>
  </si>
  <si>
    <t>{{מ:פסוק|תהלים|לד|ח}}</t>
  </si>
  <si>
    <t>חֹנֶ֤ה מַלְאַךְ־יְהֹוָ֓ה סָ֘בִ֤יב לִירֵאָ֗יו{{ר1}}וַֽיְחַלְּצֵֽם׃</t>
  </si>
  <si>
    <t>{{מ:פסוק|נחמיה|ב|ד}}</t>
  </si>
  <si>
    <t>וַיֹּ֤אמֶר לִי֙ הַמֶּ֔לֶךְ עַל־מַה־זֶּ֖ה אַתָּ֣ה מְבַקֵּ֑שׁ וָֽאֶתְפַּלֵּ֔ל אֶל־אֱלֹהֵ֖י הַשָּׁמָֽיִם׃</t>
  </si>
  <si>
    <t>{{מ:פסוק|תהלים|לד|ט}}</t>
  </si>
  <si>
    <t>טַעֲמ֣וּ וּ֭רְאוּ כִּֽי־ט֣וֹב יְהֹוָ֑ה{{ר1}}אַֽשְׁרֵ֥י הַ֝גֶּ֗בֶר יֶחֱסֶה־בּֽוֹ׃</t>
  </si>
  <si>
    <t>{{מ:פסוק|קהלת|יב|א}}</t>
  </si>
  <si>
    <t>וּזְכֹר֙ אֶת־בּ֣וֹרְאֶ֔יךָ בִּימֵ֖י בְּחוּרֹתֶ֑יךָ עַ֣ד אֲשֶׁ֤ר לֹא־יָבֹ֙אוּ֙ יְמֵ֣י הָֽרָעָ֔ה וְהִגִּ֣יעוּ שָׁנִ֔ים אֲשֶׁ֣ר תֹּאמַ֔ר אֵֽין־לִ֥י בָהֶ֖ם חֵֽפֶץ׃</t>
  </si>
  <si>
    <t>{{מ:פסוק|נחמיה|ב|ה}}</t>
  </si>
  <si>
    <t>וָאֹמַ֣ר לַמֶּ֔לֶךְ אִם־עַל־הַמֶּ֣לֶךְ ט֔וֹב {{נוסח|וְאִם־יִיטַ֥ב|ל=&lt;וְאִם יִיטַ֥ב&gt; (חסר מקף)|הערת דותן}} עַבְדְּךָ֖ לְפָנֶ֑יךָ אֲשֶׁ֧ר תִּשְׁלָחֵ֣נִי אֶל־יְהוּדָ֗ה אֶל־עִ֛יר קִבְר֥וֹת אֲבֹתַ֖י וְאֶבְנֶֽנָּה׃</t>
  </si>
  <si>
    <t>{{מ:פסוק|תהלים|לד|י}}</t>
  </si>
  <si>
    <t>יְר֣אוּ אֶת־יְהֹוָ֣ה קְדֹשָׁ֑יו{{ר1}}כִּי־אֵ֥ין מַ֝חְס֗וֹר לִירֵאָֽיו׃</t>
  </si>
  <si>
    <t>{{מ:פסוק|נחמיה|ב|ו}}</t>
  </si>
  <si>
    <t>וַיֹּ֩אמֶר֩ לִ֨י הַמֶּ֜לֶךְ וְהַשֵּׁגַ֣ל{{מ:לגרמיה}}יוֹשֶׁ֣בֶת אֶצְל֗וֹ עַד־מָתַ֛י יִהְיֶ֥ה {{נוסח|מַֽהֲלָכְךָ֖|=מ"ש|ל=מַֽהֲלָכֲךָ֖ (חטף)|הערת ברויאר}} וּמָתַ֣י תָּשׁ֑וּב וַיִּיטַ֤ב לִפְנֵֽי־הַמֶּ֙לֶךְ֙ וַיִּשְׁלָחֵ֔נִי וָֽאֶתְּנָ֥ה ל֖וֹ זְמָֽן׃</t>
  </si>
  <si>
    <t>{{מ:פסוק|תהלים|לד|יא}}</t>
  </si>
  <si>
    <t>כְּ֭פִירִים רָשׁ֣וּ וְרָעֵ֑בוּ{{ר1}}וְדֹרְשֵׁ֥י יְ֝הֹוָ֗ה לֹא־יַחְסְר֥וּ כׇל־טֽוֹב׃</t>
  </si>
  <si>
    <t>{{מ:פסוק|קהלת|יב|ב}}</t>
  </si>
  <si>
    <t>עַ֠ד אֲשֶׁ֨ר לֹֽא־תֶחְשַׁ֤ךְ הַשֶּׁ֙מֶשׁ֙ וְהָא֔וֹר וְהַיָּרֵ֖חַ וְהַכּוֹכָבִ֑ים וְשָׁ֥בוּ הֶעָבִ֖ים אַחַ֥ר הַגָּֽשֶׁם׃</t>
  </si>
  <si>
    <t>{{מ:פסוק|נחמיה|ב|ז}}</t>
  </si>
  <si>
    <t>וָאוֹמַר֮ לַמֶּ֒לֶךְ֒ אִם־עַל־הַמֶּ֣לֶךְ ט֔וֹב אִגְּרוֹת֙ יִתְּנוּ־לִ֔י עַֽל־פַּחֲו֖וֹת עֵ֣בֶר הַנָּהָ֑ר אֲשֶׁר֙ יַעֲבִיר֔וּנִי עַ֥ד אֲשֶׁר־אָב֖וֹא אֶל־יְהוּדָֽה׃</t>
  </si>
  <si>
    <t>{{מ:פסוק|תהלים|לד|יב}}</t>
  </si>
  <si>
    <t>לְֽכוּ־בָ֭נִים שִׁמְעוּ־לִ֑י{{ר1}}יִֽרְאַ֥ת יְ֝הֹוָ֗ה אֲלַמֶּדְכֶֽם׃</t>
  </si>
  <si>
    <t>{{מ:פסוק|נחמיה|ב|ח}}</t>
  </si>
  <si>
    <t>וְאִגֶּ֡רֶת אֶל־אָסָף֩ שֹׁמֵ֨ר הַפַּרְדֵּ֜ס אֲשֶׁ֣ר לַמֶּ֗לֶךְ אֲשֶׁ֣ר יִתֶּן־לִ֣י עֵצִ֡ים לְ֠קָר֠וֹת אֶת־שַׁעֲרֵ֨י הַבִּירָ֤ה אֲשֶׁר־לַבַּ֙יִת֙ וּלְחוֹמַ֣ת הָעִ֔יר וְלַבַּ֖יִת אֲשֶׁר־אָב֣וֹא אֵלָ֑יו וַיִּתֶּן־לִ֣י הַמֶּ֔לֶךְ כְּיַד־אֱלֹהַ֖י הַטּוֹבָ֥ה עָלָֽי׃</t>
  </si>
  <si>
    <t>{{מ:פסוק|תהלים|לד|יג}}</t>
  </si>
  <si>
    <t>מִֽי־הָ֭אִישׁ הֶחָפֵ֣ץ חַיִּ֑ים{{ר1}}אֹהֵ֥ב יָ֝מִ֗ים לִרְא֥וֹת טֽוֹב׃</t>
  </si>
  <si>
    <t>{{מ:פסוק|קהלת|יב|ג}}</t>
  </si>
  <si>
    <t>{{מ:פסוק|נחמיה|ב|ט}}</t>
  </si>
  <si>
    <t>בַּיּ֗וֹם שֶׁיָּזֻ֙עוּ֙ שֹׁמְרֵ֣י הַבַּ֔יִת וְהִֽתְעַוְּת֖וּ אַנְשֵׁ֣י הֶחָ֑יִל וּבָטְל֤וּ הַטֹּֽחֲנוֹת֙ כִּ֣י מִעֵ֔טוּ וְחָשְׁכ֥וּ הָרֹא֖וֹת בָּאֲרֻבּֽוֹת׃</t>
  </si>
  <si>
    <t>וָֽאָב֗וֹא אֶֽל־פַּֽחֲווֹת֙ עֵ֣בֶר הַנָּהָ֔ר וָאֶתְּנָ֣ה לָהֶ֔ם אֵ֖ת אִגְּר֣וֹת הַמֶּ֑לֶךְ וַיִּשְׁלַ֤ח עִמִּי֙ הַמֶּ֔לֶךְ שָׂ֥רֵי חַ֖יִל וּפָרָשִֽׁים׃</t>
  </si>
  <si>
    <t>{{מ:פסוק|תהלים|לד|יד}}</t>
  </si>
  <si>
    <t>נְצֹ֣ר לְשׁוֹנְךָ֣ מֵרָ֑ע{{ר1}}וּ֝שְׂפָתֶ֗יךָ מִדַּבֵּ֥ר מִרְמָֽה׃</t>
  </si>
  <si>
    <t>{{מ:פסוק|נחמיה|ב|י}}</t>
  </si>
  <si>
    <t>{{מ:פסוק|תהלים|לד|טו}}</t>
  </si>
  <si>
    <t>וַיִּשְׁמַ֞ע סַנְבַלַּ֣ט הַחֹרֹנִ֗י וְטֽוֹבִיָּה֙ הָעֶ֣בֶד הָֽעַמֹּנִ֔י וַיֵּ֥רַע לָהֶ֖ם רָעָ֣ה גְדֹלָ֑ה {{נוסח|אֲשֶׁר־בָּ֣א|=ל ובדפוסים|הקלדה=אֲשֶׁר־בָּ֥א (בטעם מרכא!) אמנם הטעם בכתי"ל נכתב בצורה קצת עיגולית}} אָדָ֔ם לְבַקֵּ֥שׁ טוֹבָ֖ה לִבְנֵ֥י יִשְׂרָאֵֽל׃</t>
  </si>
  <si>
    <t>ס֣וּר מֵ֭רָע וַעֲשֵׂה־ט֑וֹב{{ר1}}בַּקֵּ֖שׁ שָׁל֣וֹם וְרׇדְפֵֽהוּ׃</t>
  </si>
  <si>
    <t>{{מ:פסוק|קהלת|יב|ד}}</t>
  </si>
  <si>
    <t>{{מ:פסוק|תהלים|לד|טז}}</t>
  </si>
  <si>
    <t>וְסֻגְּר֤וּ דְלָתַ֙יִם֙ בַּשּׁ֔וּק בִּשְׁפַ֖ל ק֣וֹל הַֽטַּחֲנָ֑ה {{נוסח|וְיָקוּם֙|=א(ק),ל,ש1 ומ"ג דפוס וניציה (בנקודת שורוק) וכך אצל דותן וברויאר ומג"ה|דפוסים וקורן=וְיָקוֹם֙ (בנקודת חולם), וראו מ"ש שהביא את דבריו של ראב"ע על תהלים פ,יט ובספר הצחות קע"ו ע"ב.}} לְק֣וֹל הַצִּפּ֔וֹר וְיִשַּׁ֖חוּ כׇּל־בְּנ֥וֹת הַשִּֽׁיר׃</t>
  </si>
  <si>
    <t>עֵינֵ֣י יְ֭הֹוָה אֶל־צַדִּיקִ֑ים{{ר1}}וְ֝אׇזְנָ֗יו אֶל־שַׁוְעָתָֽם׃</t>
  </si>
  <si>
    <t>{{מ:פסוק|נחמיה|ב|יא}}</t>
  </si>
  <si>
    <t>וָאָב֖וֹא אֶל־יְרוּשָׁל{{מ:ירושלם|ָ|֑}}ם וָאֱהִי־שָׁ֖ם יָמִ֥ים שְׁלֹשָֽׁה׃</t>
  </si>
  <si>
    <t>{{מ:פסוק|תהלים|לד|יז}}</t>
  </si>
  <si>
    <t>פְּנֵ֣י יְ֭הֹוָה בְּעֹ֣שֵׂי רָ֑ע{{ר1}}לְהַכְרִ֖ית מֵאֶ֣רֶץ זִכְרָֽם׃</t>
  </si>
  <si>
    <t>{{מ:פסוק|קהלת|יב|ה}}</t>
  </si>
  <si>
    <t>{{מ:פסוק|תהלים|לד|יח}}</t>
  </si>
  <si>
    <t>צָ֭עֲקוּ וַיהֹוָ֣ה שָׁמֵ֑עַ{{ר1}}וּמִכׇּל־צָ֝רוֹתָ֗ם הִצִּילָֽם׃</t>
  </si>
  <si>
    <t>גַּ֣ם מִגָּבֹ֤הַּ יִרָ֙אוּ֙ וְחַתְחַתִּ֣ים בַּדֶּ֔רֶךְ וְיָנֵ֤אץ הַשָּׁקֵד֙ וְיִסְתַּבֵּ֣ל הֶֽחָגָ֔ב וְתָפֵ֖ר הָֽאֲבִיּוֹנָ֑ה כִּֽי־הֹלֵ֤ךְ הָאָדָם֙ אֶל־בֵּ֣ית עוֹלָמ֔וֹ וְסָבְב֥וּ {{נוסח|בַשּׁ֖וּק|=דפוסים (וכן הכריעו ברויאר ומג"ה)|בָשּׁ֖וּק (בנקודת קמץ!)|הערת המקליד}} {{נוסח|הַסּוֹפְדִֽים|=ש1ת ובדפוסים|ל=הַסֹּפְדִֽים (כתיב חסר וי"ו)|הערת ברויאר|קורן, ברויאר, סימנים, מכון ממרא}}׃</t>
  </si>
  <si>
    <t>{{מ:פסוק|תהלים|לד|יט}}</t>
  </si>
  <si>
    <t>קָר֣וֹב יְ֭הֹוָה לְנִשְׁבְּרֵי־לֵ֑ב{{ר1}}וְֽאֶת־דַּכְּאֵי־ר֥וּחַ יוֹשִֽׁיעַ׃</t>
  </si>
  <si>
    <t>{{מ:פסוק|נחמיה|ב|יב}}</t>
  </si>
  <si>
    <t>וָאָק֣וּם{{מ:לגרמיה}}לַ֗יְלָה אֲנִי֮ וַאֲנָשִׁ֣ים{{מ:פסק}}מְעַט֮ עִמִּי֒ וְלֹא־הִגַּ֣דְתִּי לְאָדָ֔ם מָ֗ה אֱלֹהַי֙ נֹתֵ֣ן אֶל־לִבִּ֔י לַעֲשׂ֖וֹת לִירוּשָׁל{{מ:ירושלם|ָ|֑}}ם וּבְהֵמָה֙ אֵ֣ין עִמִּ֔י כִּ֚י אִם־הַבְּהֵמָ֔ה אֲשֶׁ֥ר אֲנִ֖י רֹכֵ֥ב בָּֽהּ׃</t>
  </si>
  <si>
    <t>{{מ:פסוק|קהלת|יב|ו}}</t>
  </si>
  <si>
    <t>עַ֣ד אֲשֶׁ֤ר לֹֽא־{{קו"כ|ירחק|יֵרָתֵק֙}} חֶ֣בֶל הַכֶּ֔סֶף {{נוסח|וְתָר֖וּץ|=ש1ת ומסורה|ל=וְתָרֻ֖ץ (כתיב חסר וי"ו) וכן מ"ש ובדפוסים|הערת ברויאר}} גֻּלַּ֣ת הַזָּהָ֑ב וְתִשָּׁ֤בֶר כַּד֙ עַל־הַמַּבּ֔וּעַ וְנָרֹ֥ץ הַגַּלְגַּ֖ל אֶל־הַבּֽוֹר׃</t>
  </si>
  <si>
    <t>{{מ:פסוק|תהלים|לד|כ}}</t>
  </si>
  <si>
    <t>רַ֭בּוֹת רָע֣וֹת צַדִּ֑יק{{ר1}}וּ֝מִכֻּלָּ֗ם יַצִּילֶ֥נּוּ יְהֹוָֽה׃</t>
  </si>
  <si>
    <t>{{מ:פסוק|נחמיה|ב|יג}}</t>
  </si>
  <si>
    <t>וָאֵצְאָ֨ה {{נוסח|בְשַֽׁעַר־הַגַּ֜יְא|=שיטת-אל (במקומות אחרים) ובדפוסים|ל=בְשַֽׁעַר־הַגַּ֜יא (חסר שווא)|הערת ברויאר|קורן, סימנים, מכון ממרא}} לַ֗יְלָה וְאֶל־פְּנֵי֙ עֵ֣ין הַתַּנִּ֔ין וְאֶל־שַׁ֖עַר הָאַשְׁפֹּ֑ת וָאֱהִ֨י שֹׂבֵ֜ר בְּחוֹמֹ֤ת יְרוּשָׁל{{מ:ירושלם|ַ|֙}}ם֙ אֲשֶׁר־{{נוסח|{{קו"כ|המפרוצים|הֵ֣ם{{מ:פסק}}פְּרוּצִ֔ים}}|פסק חריג זה רומז שהתיבה הנכתבת כמילה אחת נקראת כשתי מלים; וראו ברויאר, טעמי המקרא, ו.10 (עמ' 137) והשוו דה"א כז,יב. אמנם במהדורת סימנים מסומן קו של לגרמיה (!).}} וּשְׁעָרֶ֖יהָ אֻכְּל֥וּ בָאֵֽשׁ׃</t>
  </si>
  <si>
    <t>{{מ:פסוק|קהלת|יב|ז}}</t>
  </si>
  <si>
    <t>וְיָשֹׁ֧ב הֶעָפָ֛ר עַל־הָאָ֖רֶץ כְּשֶׁהָיָ֑ה וְהָר֣וּחַ תָּשׁ֔וּב אֶל־הָאֱלֹהִ֖ים אֲשֶׁ֥ר נְתָנָֽהּ׃</t>
  </si>
  <si>
    <t>{{מ:פסוק|תהלים|לד|כא}}</t>
  </si>
  <si>
    <t>שֹׁמֵ֥ר כׇּל־עַצְמוֹתָ֑יו{{ר1}}אַחַ֥ת מֵ֝הֵ֗נָּה לֹ֣א נִשְׁבָּֽרָה׃</t>
  </si>
  <si>
    <t>{{מ:פסוק|נחמיה|ב|יד}}</t>
  </si>
  <si>
    <t>וָאֶֽעֱבֹר֙ אֶל־שַׁ֣עַר הָעַ֔יִן וְאֶל־בְּרֵכַ֖ת הַמֶּ֑לֶךְ וְאֵין־מָק֥וֹם לַבְּהֵמָ֖ה לַעֲבֹ֥ר תַּחְתָּֽי׃</t>
  </si>
  <si>
    <t>{{מ:פסוק|קהלת|יב|ח}}</t>
  </si>
  <si>
    <t>הֲבֵ֧ל הֲבָלִ֛ים אָמַ֥ר הַקּוֹהֶ֖לֶת הַכֹּ֥ל הָֽבֶל׃</t>
  </si>
  <si>
    <t>{{מ:פסוק|תהלים|לד|כב}}</t>
  </si>
  <si>
    <t>תְּמוֹתֵ֣ת רָשָׁ֣ע רָעָ֑ה{{ר1}}וְשֹׂנְאֵ֖י צַדִּ֣יק יֶאְשָֽׁמוּ׃</t>
  </si>
  <si>
    <t>{{מ:פסוק|נחמיה|ב|טו}}</t>
  </si>
  <si>
    <t>וָאֱהִ֨י עֹלֶ֤ה בַנַּ֙חַל֙ לַ֔יְלָה וָאֱהִ֥י שֹׂבֵ֖ר בַּחוֹמָ֑ה וָאָשׁ֗וּב וָאָב֛וֹא בְּשַׁ֥עַר הַגַּ֖יְא וָאָשֽׁוּב׃</t>
  </si>
  <si>
    <t>{{מ:פסוק|קהלת|יב|ט}}</t>
  </si>
  <si>
    <t>וְיֹתֵ֕ר שֶׁהָיָ֥ה קֹהֶ֖לֶת חָכָ֑ם ע֗וֹד לִמַּד־דַּ֙עַת֙ אֶת־הָעָ֔ם וְאִזֵּ֣ן וְחִקֵּ֔ר תִּקֵּ֖ן מְשָׁלִ֥ים הַרְבֵּֽה׃</t>
  </si>
  <si>
    <t>{{מ:פסוק|תהלים|לד|כג}}</t>
  </si>
  <si>
    <t>פֹּדֶ֣ה יְ֭הֹוָה נֶ֣פֶשׁ עֲבָדָ֑יו{{ר1}}וְלֹ֥א יֶ֝אְשְׁמ֗וּ כׇּֽל־הַחֹסִ֥ים בּֽוֹ׃</t>
  </si>
  <si>
    <t>{{מ:פסוק|נחמיה|ב|טז}}</t>
  </si>
  <si>
    <t>וְהַסְּגָנִ֗ים לֹ֤א יָדְעוּ֙ אָ֣נָה הָלַ֔כְתִּי וּמָ֖ה אֲנִ֣י עֹשֶׂ֑ה וְלַיְּהוּדִ֨ים וְלַכֹּהֲנִ֜ים וְלַחֹרִ֣ים וְלַסְּגָנִ֗ים וּלְיֶ֙תֶר֙ עֹשֵׂ֣ה הַמְּלָאכָ֔ה עַד־כֵּ֖ן לֹ֥א הִגַּֽדְתִּי׃</t>
  </si>
  <si>
    <t>{{מ:פסוק|קהלת|יב|י}}</t>
  </si>
  <si>
    <t>{{מ:פסוק|נחמיה|ב|יז}}</t>
  </si>
  <si>
    <t>בִּקֵּ֣שׁ קֹהֶ֔לֶת לִמְצֹ֖א דִּבְרֵי־חֵ֑פֶץ וְכָת֥וּב יֹ֖שֶׁר דִּבְרֵ֥י אֱמֶֽת׃</t>
  </si>
  <si>
    <t>וָאוֹמַ֣ר אֲלֵהֶ֗ם אַתֶּ֤ם רֹאִים֙ הָרָעָה֙ אֲשֶׁ֣ר אֲנַ֣חְנוּ בָ֔הּ אֲשֶׁ֤ר יְרוּשָׁל{{מ:ירושלם|ַ|֙}}ם֙ חֲרֵבָ֔ה וּשְׁעָרֶ֖יהָ נִצְּת֣וּ בָאֵ֑שׁ לְכ֗וּ וְנִבְנֶה֙ אֶת־חוֹמַ֣ת יְרוּשָׁל{{מ:ירושלם|ַ|֔}}ם וְלֹא־נִהְיֶ֥ה ע֖וֹד חֶרְפָּֽה׃</t>
  </si>
  <si>
    <t>{{מ:פסוק|נחמיה|ב|יח}}</t>
  </si>
  <si>
    <t>{{מ:פסוק|קהלת|יב|יא}}</t>
  </si>
  <si>
    <t>וָאַגִּ֨יד לָהֶ֜ם אֶת־יַ֣ד אֱלֹהַ֗י אֲשֶׁר־הִיא֙ טוֹבָ֣ה עָלַ֔י וְאַף־דִּבְרֵ֥י הַמֶּ֖לֶךְ אֲשֶׁ֣ר אָֽמַר־לִ֑י וַיֹּֽאמְרוּ֙ נָק֣וּם וּבָנִ֔ינוּ וַיְחַזְּק֥וּ יְדֵיהֶ֖ם לַטּוֹבָֽה׃</t>
  </si>
  <si>
    <t>דִּבְרֵ֤י חֲכָמִים֙ כַּדָּ֣רְבֹנ֔וֹת וּֽכְמַשְׂמְר֥וֹת נְטוּעִ֖ים בַּעֲלֵ֣י אֲסֻפּ֑וֹת נִתְּנ֖וּ מֵרֹעֶ֥ה אֶחָֽד׃</t>
  </si>
  <si>
    <t>ספר תהלים/לה</t>
  </si>
  <si>
    <t>{{מ:פסוק|קהלת|יב|יב}}</t>
  </si>
  <si>
    <t>{{מ:פסוק|נחמיה|ב|יט}}</t>
  </si>
  <si>
    <t>וַיִּשְׁמַע֩ סַנְבַלַּ֨ט הַחֹרֹנִ֜י וְטֹבִיָּ֣ה{{מ:לגרמיה}}הָעֶ֣בֶד הָֽעַמּוֹנִ֗י וְגֶ֙שֶׁם֙ הָֽעַרְבִ֔י וַיַּלְעִ֣גוּ לָ֔נוּ וַיִּבְז֖וּ עָלֵ֑ינוּ וַיֹּאמְר֗וּ מָֽה־הַדָּבָ֤ר הַזֶּה֙ אֲשֶׁ֣ר אַתֶּ֣ם עֹשִׂ֔ים הַעַ֥ל הַמֶּ֖לֶךְ אַתֶּ֥ם מֹרְדִֽים׃</t>
  </si>
  <si>
    <t>וְיֹתֵ֥ר מֵהֵ֖מָּה בְּנִ֣י הִזָּהֵ֑ר עֲשׂ֨וֹת סְפָרִ֤ים הַרְבֵּה֙ אֵ֣ין קֵ֔ץ וְלַ֥הַג הַרְבֵּ֖ה יְגִעַ֥ת בָּשָֽׂר׃</t>
  </si>
  <si>
    <t>{{מ:פסוק|תהלים|לה|א}}</t>
  </si>
  <si>
    <t>לְדָוִ֨ד{{מ:לגרמיה}}{{נוסח|{{ר1}}|פרשה סתומה}}רִיבָ֣ה יְ֭הֹוָה אֶת־יְרִיבַ֑י{{ר2}}לְ֝חַ֗ם אֶת־לֹחֲמָֽי׃</t>
  </si>
  <si>
    <t>{{מ:פסוק|תהלים|לה|ב}}</t>
  </si>
  <si>
    <t>הַחֲזֵ֣ק מָגֵ֣ן וְצִנָּ֑ה{{ר1}}וְ֝ק֗וּמָה בְּעֶזְרָתִֽי׃</t>
  </si>
  <si>
    <t>{{מ:פסוק|קהלת|יב|יג}}</t>
  </si>
  <si>
    <t>{{נוסח|{{מ:אות-ג|ס֥}}וֹף|=מ"ס-ל ומ"ש (ובדפוסים וקורן)|ל=ס֥וֹף (אות רגילה)|הערת ברויאר|קורן, ברויאר, סימנים, מכון ממרא}} דָּבָ֖ר הַכֹּ֣ל נִשְׁמָ֑ע אֶת־הָאֱלֹהִ֤ים יְרָא֙ וְאֶת־מִצְוֺתָ֣יו שְׁמ֔וֹר כִּי־זֶ֖ה כׇּל־הָאָדָֽם׃</t>
  </si>
  <si>
    <t>{{מ:פסוק|תהלים|לה|ג}}</t>
  </si>
  <si>
    <t>וְהָ֘רֵ֤ק חֲנִ֣ית וּ֭סְגֹר לִקְרַ֣את רֹדְפָ֑י{{ר1}}אֱמֹ֥ר לְ֝נַפְשִׁ֗י יְֽשֻׁעָתֵ֥ךְ אָֽנִי׃</t>
  </si>
  <si>
    <t>{{מ:פסוק|נחמיה|ב|כ}}</t>
  </si>
  <si>
    <t>וָאָשִׁ֨יב אוֹתָ֜ם דָּבָ֗ר וָאוֹמַ֤ר לָהֶם֙ אֱלֹהֵ֣י הַשָּׁמַ֔יִם ה֚וּא יַצְלִ֣יחַֽ לָ֔נוּ וַאֲנַ֥חְנוּ עֲבָדָ֖יו נָק֣וּם וּבָנִ֑ינוּ וְלָכֶ֗ם אֵֽין־חֵ֧לֶק וּצְדָקָ֛ה וְזִכָּר֖וֹן בִּירוּשָׁל{{מ:ירושלם|ָ|ֽ}}ם׃</t>
  </si>
  <si>
    <t>{{מ:פסוק|תהלים|לה|ד}}</t>
  </si>
  <si>
    <t>יֵבֹ֣שׁוּ וְיִכָּלְמוּ֮{{ר0}}מְבַקְשֵׁ{{אתנח הפוך}}י נַ֫פְשִׁ֥י{{ר1}}יִסֹּ֣גוּ אָח֣וֹר וְיַחְפְּר֑וּ{{ר2}}חֹ֝שְׁבֵ֗י רָֽעָתִֽי׃</t>
  </si>
  <si>
    <t>{{מ:פסוק|קהלת|יב|יד}}</t>
  </si>
  <si>
    <t>{{נוסח|כִּ֚י|=ל ובדפוסים|הקלדה=כִּ֤י (בטעם מהפך בטעות)}} אֶת־כׇּל־מַֽעֲשֶׂ֔ה הָאֱלֹהִ֛ים יָבִ֥א בְמִשְׁפָּ֖ט עַ֣ל כׇּל־נֶעְלָ֑ם אִם־ט֖וֹב וְאִם־רָֽע׃</t>
  </si>
  <si>
    <t>{{מ:פסוק|תהלים|לה|ה}}</t>
  </si>
  <si>
    <t>יִֽהְי֗וּ כְּמֹ֥ץ לִפְנֵי־ר֑וּחַ{{ר1}}וּמַלְאַ֖ךְ יְהֹוָ֣ה דּוֹחֶֽה׃</t>
  </si>
  <si>
    <t>////&lt;קטע התחלה=סיום בטוב/&gt;{{נוסח|{{צבע גופן|אפור|סוף דבר הכל נשמע את האלהים ירא ואת מצותיו שמור כי זה כל האדם}}|=מנהג יפה (מופיע בכתבי־יד מאוחרים ובדפוסים) לחזור על הפסוק שלפני האחרון כדי לסיים בטוב (בסוף הספרים ישעיהו, מלאכי, איכה, קהלת).|כן הוא בקורן ואף בדותן (למרות שהמנהג אינו קיים בכתי"ל).}}&lt;קטע סוף=סיום בטוב/&gt;&lt;noinclude&gt;//{{תבנית:משתמש:Dovi/טעמי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קהלת}}//&lt;/noinclude&gt;</t>
  </si>
  <si>
    <t>ספר עזרא/נחמיה ג</t>
  </si>
  <si>
    <t>מגילת אסתר/א</t>
  </si>
  <si>
    <t>{{מ:פסוק|תהלים|לה|ו}}</t>
  </si>
  <si>
    <t>יְֽהִי־דַרְכָּ֗ם{{ר1}}חֹ֥שֶׁךְ וַחֲלַקְלַקֹּ֑ת{{ר2}}וּמַלְאַ֥ךְ יְ֝הֹוָ֗ה{{ר0}}רֹדְפָֽם׃</t>
  </si>
  <si>
    <t>{{נוסח|{{פפ}}|ל=אין פרשה (אמנם בראש הטור)}}//</t>
  </si>
  <si>
    <t>{{מ:פסוק|תהלים|לה|ז}}</t>
  </si>
  <si>
    <t>{{מ:פסוק|נחמיה|ג|א}}</t>
  </si>
  <si>
    <t>וַיָּ֡קׇם אֶלְיָשִׁיב֩ הַכֹּהֵ֨ן הַגָּד֜וֹל וְאֶחָ֣יו הַכֹּהֲנִ֗ים וַיִּבְנוּ֙ אֶת־שַׁ֣עַר הַצֹּ֔אן הֵ֣מָּה קִדְּשׁ֔וּהוּ וַֽיַּעֲמִ֖ידוּ דַּלְתֹתָ֑יו וְעַד־מִגְדַּ֤ל הַמֵּאָה֙ קִדְּשׁ֔וּהוּ עַ֖ד מִגְדַּ֥ל חֲנַנְאֵֽל׃</t>
  </si>
  <si>
    <t>כִּֽי־חִנָּ֣ם טָֽמְנוּ־לִ֭י שַׁ֣חַת רִשְׁתָּ֑ם{{ר1}}חִ֝נָּ֗ם חָפְר֥וּ לְנַפְשִֽׁי׃</t>
  </si>
  <si>
    <t>{{מ:ספר חדש|אסתר}}</t>
  </si>
  <si>
    <t>{{מ:פסוק|אסתר|א|א|סדר=א}}</t>
  </si>
  <si>
    <t>וַיְהִ֖י בִּימֵ֣י אֲחַשְׁוֵר֑וֹשׁ ה֣וּא אֲחַשְׁוֵר֗וֹשׁ הַמֹּלֵךְ֙ מֵהֹ֣דּוּ וְעַד־כּ֔וּשׁ שֶׁ֛בַע וְעֶשְׂרִ֥ים וּמֵאָ֖ה מְדִינָֽה׃</t>
  </si>
  <si>
    <t>{{מ:פסוק|נחמיה|ג|ב}}</t>
  </si>
  <si>
    <t>וְעַל־יָד֥וֹ בָנ֖וּ אַנְשֵׁ֣י יְרֵח֑וֹ {{נוסח||ל=פרשה סתומה}}וְעַל־יָד֣וֹ בָנָ֔ה זַכּ֖וּר בֶּן־אִמְרִֽי׃</t>
  </si>
  <si>
    <t>{{מ:פסוק|תהלים|לה|ח}}</t>
  </si>
  <si>
    <t>תְּבוֹאֵ֣הוּ שׁוֹאָה֮{{ר0}}לֹֽא־יֵ֫דָ֥ע{{ר1}}וְרִשְׁתּ֣וֹ אֲשֶׁר־טָמַ֣ן תִּלְכְּד֑וֹ{{ר2}}בְּ֝שׁוֹאָ֗ה יִפׇּל־בָּֽהּ׃</t>
  </si>
  <si>
    <t>{{מ:פסוק|אסתר|א|ב}}</t>
  </si>
  <si>
    <t>בַּיָּמִ֖ים הָהֵ֑ם כְּשֶׁ֣בֶת{{מ:לגרמיה}}הַמֶּ֣לֶךְ אֲחַשְׁוֵר֗וֹשׁ עַ֚ל כִּסֵּ֣א מַלְכוּת֔וֹ אֲשֶׁ֖ר בְּשׁוּשַׁ֥ן הַבִּירָֽה׃</t>
  </si>
  <si>
    <t>{{מ:פסוק|נחמיה|ג|ג}}</t>
  </si>
  <si>
    <t>וְאֵת֙ שַׁ֣עַר הַדָּגִ֔ים בָּנ֖וּ בְּנֵ֣י הַסְּנָאָ֑ה הֵ֣מָּה קֵר֔וּהוּ וַֽיַּעֲמִ֙ידוּ֙ דַּלְתֹתָ֔יו מַנְעוּלָ֖יו וּבְרִיחָֽיו׃</t>
  </si>
  <si>
    <t>{{מ:פסוק|תהלים|לה|ט}}</t>
  </si>
  <si>
    <t>וְ֭נַפְשִׁי תָּגִ֣יל בַּיהֹוָ֑ה{{ר1}}תָּ֝שִׂ֗ישׂ בִּישׁוּעָתֽוֹ׃</t>
  </si>
  <si>
    <t>{{מ:פסוק|נחמיה|ג|ד}}</t>
  </si>
  <si>
    <t>וְעַל־יָדָ֣ם הֶחֱזִ֗יק מְרֵמ֤וֹת בֶּן־אוּרִיָּה֙ בֶּן־הַקּ֔וֹץ{{ססס}}וְעַל־יָדָ֣ם הֶחֱזִ֔יק מְשֻׁלָּ֥ם בֶּן־בֶּרֶכְיָ֖ה בֶּן־מְשֵׁיזַבְאֵ֑ל{{ססס}}וְעַל־יָדָ֣ם הֶֽחֱזִ֔יק צָד֖וֹק בֶּֽן־בַּעֲנָֽא׃</t>
  </si>
  <si>
    <t>{{מ:פסוק|תהלים|לה|י}}</t>
  </si>
  <si>
    <t>{{נוסח|{{מ:קמץ|ד=כׇּ‍֥ל|ס=כָּ֥ל}}|השתמשנו ב-ZWJ בין קמץ קטן למרכא|ראו במידע על מהדורה זו, פרק שני, על ההכרעה בין קמץ קטן לגדול בתיבה זו. יש עוד "כל" כזה במשלי (יט,ז).}} עַצְמוֹתַ֨י{{מ:לגרמיה}}תֹּאמַרְנָה֮{{ר1}}יְהֹוָ֗ה מִ֥י כָ֫מ֥וֹךָ{{ר3}}מַצִּ֣יל עָ֭נִי מֵחָזָ֣ק מִמֶּ֑נּוּ{{ר1}}וְעָנִ֥י וְ֝אֶבְי֗וֹן מִגֹּֽזְלֽוֹ׃</t>
  </si>
  <si>
    <t>{{מ:פסוק|אסתר|א|ג}}</t>
  </si>
  <si>
    <t>בִּשְׁנַ֤ת שָׁלוֹשׁ֙ לְמׇלְכ֔וֹ עָשָׂ֣ה מִשְׁתֶּ֔ה לְכׇל־שָׂרָ֖יו וַעֲבָדָ֑יו חֵ֣יל{{מ:לגרמיה}}פָּרַ֣ס וּמָדַ֗י הַֽפַּרְתְּמִ֛ים וְשָׂרֵ֥י הַמְּדִינ֖וֹת לְפָנָֽיו׃</t>
  </si>
  <si>
    <t>{{מ:פסוק|נחמיה|ג|ה}}</t>
  </si>
  <si>
    <t>{{מ:פסוק|תהלים|לה|יא}}</t>
  </si>
  <si>
    <t>וְעַל־יָדָ֖ם הֶחֱזִ֣יקוּ הַתְּקוֹעִ֑ים וְאַדִּֽירֵיהֶם֙ לֹא־הֵבִ֣יאוּ צַוָּרָ֔ם בַּעֲבֹדַ֖ת אֲדֹנֵיהֶֽם׃</t>
  </si>
  <si>
    <t>יְ֭קוּמוּן עֵדֵ֣י חָמָ֑ס{{ר1}}אֲשֶׁ֥ר לֹֽא־יָ֝דַ֗עְתִּי יִשְׁאָלֽוּנִי׃</t>
  </si>
  <si>
    <t>{{מ:פסוק|תהלים|לה|יב}}</t>
  </si>
  <si>
    <t>{{מ:פסוק|נחמיה|ג|ו}}</t>
  </si>
  <si>
    <t>יְשַׁלְּמ֣וּנִי רָ֭עָה תַּ֥חַת טוֹבָ֗ה{{ר1}}שְׁכ֣וֹל לְנַפְשִֽׁי׃</t>
  </si>
  <si>
    <t>וְאֵת֩ שַׁ֨עַר הַיְשָׁנָ֜ה הֶחֱזִ֗יקוּ יֽוֹיָדָע֙ בֶּן־פָּסֵ֔חַ וּמְשֻׁלָּ֖ם בֶּן־בְּסֽוֹדְיָ֑ה הֵ֣מָּה קֵר֔וּהוּ {{נוסח|וַֽיַּעֲמִ֙ידוּ֙|ל=וַֽיַּעֲמִ֙ידוּ֙ בגעיה ימנית}} דַּלְתֹתָ֔יו וּמַנְעֻלָ֖יו וּבְרִיחָֽיו׃</t>
  </si>
  <si>
    <t>{{מ:פסוק|אסתר|א|ד}}</t>
  </si>
  <si>
    <t>בְּהַרְאֹת֗וֹ אֶת־עֹ֙שֶׁר֙ כְּב֣וֹד מַלְכוּת֔וֹ וְאֶ֨ת־יְקָ֔ר תִּפְאֶ֖רֶת גְּדוּלָּת֑וֹ יָמִ֣ים רַבִּ֔ים שְׁמוֹנִ֥ים וּמְאַ֖ת יֽוֹם׃</t>
  </si>
  <si>
    <t>{{מ:פסוק|נחמיה|ג|ז}}</t>
  </si>
  <si>
    <t>וְעַל־יָדָ֨ם הֶחֱזִ֜יק מְלַטְיָ֣ה הַגִּבְעֹנִ֗י וְיָדוֹן֙ הַמֵּרֹ֣נֹתִ֔י אַנְשֵׁ֥י גִבְע֖וֹן וְהַמִּצְפָּ֑ה לְכִסֵּ֕א פַּחַ֖ת עֵ֥בֶר הַנָּהָֽר׃</t>
  </si>
  <si>
    <t>{{מ:פסוק|תהלים|לה|יג}}</t>
  </si>
  <si>
    <t>וַאֲנִ֤י{{מ:לגרמיה}}בַּחֲלוֹתָ֡ם{{ר0}}לְב֬וּשִׁי שָׂ֗ק{{ר1}}עִנֵּ֣יתִי בַצּ֣וֹם נַפְשִׁ֑י{{ר2}}וּ֝תְפִלָּתִ֗י עַל־חֵיקִ֥י תָשֽׁוּב׃</t>
  </si>
  <si>
    <t>{{מ:פסוק|אסתר|א|ה}}</t>
  </si>
  <si>
    <t>{{מ:פסוק|נחמיה|ג|ח}}</t>
  </si>
  <si>
    <t>עַל־יָד֣וֹ הֶחֱזִ֗יק עֻזִּיאֵ֤ל בֶּֽן־חַרְהֲיָה֙ צֽוֹרְפִ֔ים{{ססס}}וְעַל־יָד֣וֹ הֶחֱזִ֔יק חֲנַנְיָ֖ה בֶּן־הָרַקָּחִ֑ים וַיַּֽעַזְבוּ֙ יְר֣וּשָׁל{{מ:ירושלם|ַ|֔}}ם עַ֖ד הַחוֹמָ֥ה הָרְחָבָֽה׃</t>
  </si>
  <si>
    <t>{{מ:פסוק|תהלים|לה|יד}}</t>
  </si>
  <si>
    <t>כְּרֵעַ־כְּאָ֣ח לִ֭י הִתְהַלָּ֑כְתִּי{{ר1}}{{נוסח|כַּאֲבֶל־אֵ֗֝ם|=א (ברביע!)}} קֹדֵ֥ר שַׁחֽוֹתִי׃</t>
  </si>
  <si>
    <t>וּבִמְל֣וֹאת{{מ:לגרמיה}}הַיָּמִ֣ים הָאֵ֗לֶּה עָשָׂ֣ה הַמֶּ֡לֶךְ לְכׇל־הָעָ֣ם הַנִּמְצְאִים֩ בְּשׁוּשַׁ֨ן הַבִּירָ֜ה לְמִגָּ֧דוֹל וְעַד־קָטָ֛ן מִשְׁתֶּ֖ה שִׁבְעַ֣ת יָמִ֑ים בַּחֲצַ֕ר גִּנַּ֥ת בִּיתַ֖ן הַמֶּֽלֶךְ׃</t>
  </si>
  <si>
    <t>{{מ:פסוק|נחמיה|ג|ט}}</t>
  </si>
  <si>
    <t>וְעַל־יָדָ֤ם הֶחֱזִיק֙ רְפָיָ֣ה בֶן־ח֔וּר שַׂ֕ר חֲצִ֖י פֶּ֥לֶךְ יְרוּשָׁל{{מ:ירושלם|ָ|ֽ}}ם׃</t>
  </si>
  <si>
    <t>{{מ:פסוק|תהלים|לה|טו}}</t>
  </si>
  <si>
    <t>וּבְצַלְעִי֮{{ר0}}שָׂמְח{{אתנח הפוך}}וּ וְֽנֶ֫אֱסָ֥פוּ{{ר1}}נֶאֶסְפ֬וּ עָלַ֣י נֵ֭כִים וְלֹ֣א יָדַ֑עְתִּי{{ר2}}קָרְע֥וּ וְלֹא־דָֽמּוּ׃</t>
  </si>
  <si>
    <t>{{מ:פסוק|אסתר|א|ו}}</t>
  </si>
  <si>
    <t>{{נוסח|{{מ:אות-ג|ח֣}}וּר|=מ"ס-ל ומסורה ומ"ש (ודפוסים וקורן)|ל=ח֣וּר (אות רגילה)}}{{מ:לגרמיה}}כַּרְפַּ֣ס וּתְכֵ֗לֶת אָחוּז֙ בְּחַבְלֵי־ב֣וּץ וְאַרְגָּמָ֔ן עַל־גְּלִ֥ילֵי כֶ֖סֶף וְעַמּ֣וּדֵי שֵׁ֑שׁ מִטּ֣וֹת{{מ:לגרמיה}}זָהָ֣ב וָכֶ֗סֶף עַ֛ל רִֽצְפַ֥ת בַּהַט־וָשֵׁ֖שׁ וְדַ֥ר וְסֹחָֽרֶת׃</t>
  </si>
  <si>
    <t>{{מ:פסוק|תהלים|לה|טז}}</t>
  </si>
  <si>
    <t>בְּ֭חַנְפֵי לַעֲגֵ֣י מָע֑וֹג{{ר1}}חָרֹ֖ק עָלַ֣י שִׁנֵּֽימוֹ׃</t>
  </si>
  <si>
    <t>{{מ:פסוק|נחמיה|ג|י}}</t>
  </si>
  <si>
    <t>{{מ:פסוק|אסתר|א|ז}}</t>
  </si>
  <si>
    <t>וְהַשְׁקוֹת֙ בִּכְלֵ֣י זָהָ֔ב וְכֵלִ֖ים מִכֵּלִ֣ים שׁוֹנִ֑ים וְיֵ֥ין מַלְכ֛וּת רָ֖ב כְּיַ֥ד הַמֶּֽלֶךְ׃</t>
  </si>
  <si>
    <t>וְעַל־יָדָ֧ם הֶחֱזִ֛יק יְדָיָ֥ה בֶן־חֲרוּמַ֖ף וְנֶ֣גֶד בֵּית֑וֹ {{נוסח||ל=פרשה סתומה}}וְעַל־יָד֣וֹ הֶחֱזִ֔יק חַטּ֖וּשׁ בֶּן־חֲשַׁבְנְיָֽה׃</t>
  </si>
  <si>
    <t>{{מ:פסוק|תהלים|לה|יז}}</t>
  </si>
  <si>
    <t>אֲדֹנָי֮{{ר0}}כַּמָּ{{אתנח הפוך}}ה תִּ֫רְאֶ֥ה{{ר1}}הָשִׁ֣יבָה נַ֭פְשִׁי מִשֹּׁאֵיהֶ֑ם{{ר1}}מִ֝כְּפִירִ֗ים יְחִידָתִֽי׃</t>
  </si>
  <si>
    <t>{{מ:פסוק|אסתר|א|ח}}</t>
  </si>
  <si>
    <t>וְהַשְּׁתִיָּ֥ה כַדָּ֖ת אֵ֣ין אֹנֵ֑ס כִּי־כֵ֣ן{{מ:לגרמיה}}יִסַּ֣ד הַמֶּ֗לֶךְ עַ֚ל כׇּל־רַ֣ב בֵּית֔וֹ לַעֲשׂ֖וֹת כִּרְצ֥וֹן אִישׁ־וָאִֽישׁ׃</t>
  </si>
  <si>
    <t>{{מ:פסוק|תהלים|לה|יח}}</t>
  </si>
  <si>
    <t>א֭וֹדְךָ בְּקָהָ֣ל רָ֑ב{{ר1}}בְּעַ֖ם עָצ֣וּם {{נוסח|אֲהַלְלֶֽךָּ|א=אֲהַלֲלֶֽךָּ}}׃</t>
  </si>
  <si>
    <t>{{מ:פסוק|נחמיה|ג|יא}}</t>
  </si>
  <si>
    <t>מִדָּ֣ה שֵׁנִ֗ית הֶחֱזִיק֙ מַלְכִּיָּ֣ה בֶן־חָרִ֔ם וְחַשּׁ֖וּב בֶּן־פַּחַ֣ת מוֹאָ֑ב וְאֵ֖ת מִגְדַּ֥ל הַתַּנּוּרִֽים׃</t>
  </si>
  <si>
    <t>{{מ:פסוק|תהלים|לה|יט}}</t>
  </si>
  <si>
    <t>אַֽל־יִשְׂמְחוּ־לִ֣י אֹיְבַ֣י שֶׁ֑קֶר{{ר1}}שֹׂנְאַ֥י חִ֝נָּ֗ם יִקְרְצוּ־עָֽיִן׃</t>
  </si>
  <si>
    <t>{{מ:פסוק|תהלים|לה|כ}}</t>
  </si>
  <si>
    <t>כִּ֤י לֹ֥א שָׁל֗וֹם{{ר0}}יְדַ֫בֵּ֥רוּ{{ר1}}וְעַ֥ל רִגְעֵי־אֶ֑רֶץ{{ר1}}דִּבְרֵ֥י מִ֝רְמ֗וֹת יַחֲשֹׁבֽוּן׃</t>
  </si>
  <si>
    <t>{{מ:פסוק|נחמיה|ג|יב}}</t>
  </si>
  <si>
    <t>וְעַל־יָד֣וֹ הֶחֱזִ֗יק שַׁלּוּם֙ בֶּן־הַלּוֹחֵ֔שׁ שַׂ֕ר חֲצִ֖י פֶּ֣לֶךְ יְרוּשָׁל{{מ:ירושלם|ָ|֑}}ם ה֖וּא וּבְנוֹתָֽיו׃</t>
  </si>
  <si>
    <t>{{מ:פסוק|תהלים|לה|כא}}</t>
  </si>
  <si>
    <t>וַיַּרְחִ֥יבוּ עָלַ֗י{{ר0}}פִּ֫יהֶ֥ם{{ר1}}אָ֭מְרוּ הֶאָ֣ח{{מ:פסק}}הֶאָ֑ח{{ר1}}רָֽאֲתָ֥ה עֵינֵֽנוּ׃</t>
  </si>
  <si>
    <t>{{מ:פסוק|תהלים|לה|כב}}</t>
  </si>
  <si>
    <t>רָאִ֣יתָה יְ֭הֹוָה אַֽל־תֶּחֱרַ֑שׁ{{ר1}}אֲ֝דֹנָ֗י אַל־תִּרְחַ֥ק מִמֶּֽנִּי׃</t>
  </si>
  <si>
    <t>{{מ:פסוק|נחמיה|ג|יג}}</t>
  </si>
  <si>
    <t>אֵת֩ שַׁ֨עַר הַגַּ֜יְא הֶחֱזִ֣יק חָנוּן֮ וְיֹשְׁבֵ֣י זָנ֒וֹחַ֒ הֵ֣מָּה בָנ֔וּהוּ וַֽיַּעֲמִ֙ידוּ֙ דַּלְתֹתָ֔יו מַנְעֻלָ֖יו וּבְרִיחָ֑יו וְאֶ֤לֶף אַמָּה֙ בַּחוֹמָ֔ה עַ֖ד שַׁ֥עַר {{נוסח|הָשְׁפֽוֹת|=מ"ש|ל=הָשֲׁפֽוֹת (חטף)}}׃</t>
  </si>
  <si>
    <t>{{מ:פסוק|תהלים|לה|כג}}</t>
  </si>
  <si>
    <t>הָעִ֣ירָה וְ֭הָקִיצָה לְמִשְׁפָּטִ֑י{{ר1}}אֱלֹהַ֖י וַאדֹנָ֣י לְרִיבִֽי׃</t>
  </si>
  <si>
    <t>{{מ:פסוק|תהלים|לה|כד}}</t>
  </si>
  <si>
    <t>שׇׁפְטֵ֣נִי כְ֭צִדְקְךָ יְהֹוָ֥ה אֱלֹהָ֗י{{ר1}}וְאַל־יִשְׂמְחוּ־לִֽי׃</t>
  </si>
  <si>
    <t>{{מ:פסוק|נחמיה|ג|יד}}</t>
  </si>
  <si>
    <t>וְאֵ֣ת{{מ:לגרמיה}}שַׁ֣עַר הָאַשְׁפּ֗וֹת הֶחֱזִיק֙ מַלְכִּיָּ֣ה בֶן־רֵכָ֔ב שַׂ֖ר פֶּ֣לֶךְ בֵּית־הַכָּ֑רֶם ה֣וּא יִבְנֶ֔נּוּ וְיַעֲמִיד֙ דַּלְתֹתָ֔יו מַנְעֻלָ֖יו וּבְרִיחָֽיו׃</t>
  </si>
  <si>
    <t>{{מ:פסוק|תהלים|לה|כה}}</t>
  </si>
  <si>
    <t>אַל־יֹאמְר֣וּ בְ֭לִבָּם הֶאָ֣ח נַפְשֵׁ֑נוּ{{ר1}}אַל־יֹ֝אמְר֗וּ בִּֽלַּעֲנֽוּהוּ׃</t>
  </si>
  <si>
    <t>{{מ:פסוק|תהלים|לה|כו}}</t>
  </si>
  <si>
    <t>יֵ֘בֹ֤שׁוּ וְיַחְפְּר֨וּ{{מ:לגרמיה}}יַחְדָּו֮{{ר0}}שְׂמֵחֵ{{אתנח הפוך}}י רָעָ֫תִ֥י{{ר1}}יִֽלְבְּשׁוּ־בֹ֥שֶׁת וּכְלִמָּ֑ה{{ר1}}הַֽמַּגְדִּילִ֥ים עָלָֽי׃</t>
  </si>
  <si>
    <t>{{מ:פסוק|נחמיה|ג|טו}}</t>
  </si>
  <si>
    <t>וְאֵת֩ שַׁ֨עַר הָעַ֜יִן הֶ֠חֱזִ֠יק שַׁלּ֣וּן בֶּן־כׇּל־חֹזֶה֮ שַׂ֣ר פֶּ֣לֶךְ הַמִּצְפָּה֒ ה֤וּא יִבְנֶ֙נּוּ֙ וִיטַֽלְלֶ֔נּוּ {{כו"ק|ויעמידו|וְיַעֲמִיד֙}} דַּלְתֹתָ֔יו מַנְעֻלָ֖יו וּבְרִיחָ֑יו וְ֠אֵ֠ת חוֹמַ֞ת בְּרֵכַ֤ת הַשֶּׁ֙לַח֙ לְגַן־הַמֶּ֔לֶךְ וְעַד־הַֽמַּעֲל֔וֹת הַיּוֹרְד֖וֹת מֵעִ֥יר דָּוִֽיד׃</t>
  </si>
  <si>
    <t>{{מ:פסוק|אסתר|א|ט}}</t>
  </si>
  <si>
    <t>{{מ:פסוק|תהלים|לה|כז}}</t>
  </si>
  <si>
    <t>גַּ֚ם וַשְׁתִּ֣י הַמַּלְכָּ֔ה עָשְׂתָ֖ה מִשְׁתֵּ֣ה נָשִׁ֑ים בֵּ֚ית הַמַּלְכ֔וּת אֲשֶׁ֖ר לַמֶּ֥לֶךְ אֲחַשְׁוֵרֽוֹשׁ׃</t>
  </si>
  <si>
    <t>יָרֹ֣נּוּ וְיִשְׂמְחוּ֮{{ר0}}חֲפֵצֵ{{אתנח הפוך}}י צִ֫דְקִ֥י{{ר1}}וְיֹאמְר֣וּ תָ֭מִיד יִגְדַּ֣ל יְהֹוָ֑ה{{ר2}}הֶ֝חָפֵ֗ץ שְׁל֣וֹם עַבְדּֽוֹ׃</t>
  </si>
  <si>
    <t>{{מ:פסוק|נחמיה|ג|טז}}</t>
  </si>
  <si>
    <t>אַחֲרָ֤יו הֶחֱזִיק֙ נְחֶמְיָ֣ה בֶן־עַזְבּ֔וּק שַׂ֕ר חֲצִ֖י פֶּ֣לֶךְ בֵּֽית־צ֑וּר עַד־נֶ֙גֶד֙ קִבְרֵ֣י דָוִ֔יד וְעַד־הַבְּרֵכָה֙ הָעֲשׂוּיָ֔ה וְעַ֖ד בֵּ֥ית הַגִּבֹּרִֽים׃</t>
  </si>
  <si>
    <t>{{מ:פסוק|אסתר|א|י}}</t>
  </si>
  <si>
    <t>{{מ:פסוק|תהלים|לה|כח|סדר=ה}}</t>
  </si>
  <si>
    <t>בַּיּוֹם֙ הַשְּׁבִיעִ֔י כְּט֥וֹב לֵב־הַמֶּ֖לֶךְ בַּיָּ֑יִן אָמַ֡ר לִ֠מְהוּמָ֠ן בִּזְּתָ֨א חַרְבוֹנָ֜א בִּגְתָ֤א וַאֲבַגְתָא֙ זֵתַ֣ר וְכַרְכַּ֔ס שִׁבְעַת֙ הַסָּ֣רִיסִ֔ים הַמְשָׁ֣רְתִ֔ים אֶת־פְּנֵ֖י הַמֶּ֥לֶךְ אֲחַשְׁוֵרֽוֹשׁ׃</t>
  </si>
  <si>
    <t>וּ֭לְשׁוֹנִי תֶּהְגֶּ֣ה צִדְקֶ֑ךָ{{ר1}}כׇּל־הַ֝יּ֗וֹם תְּהִלָּתֶֽךָ׃</t>
  </si>
  <si>
    <t>{{מ:פסוק|נחמיה|ג|יז}}</t>
  </si>
  <si>
    <t>אַחֲרָ֛יו הֶחֱזִ֥יקוּ הַלְוִיִּ֖ם רְח֣וּם בֶּן־בָּנִ֑י{{נוסח|{{ססס}}|ל=אין פרשה}}עַל־יָד֣וֹ הֶחֱזִ֗יק חֲשַׁבְיָ֛ה שַׂר־חֲצִי־פֶ֥לֶךְ קְעִילָ֖ה לְפִלְכּֽוֹ׃</t>
  </si>
  <si>
    <t>{{מ:פסוק|אסתר|א|יא}}</t>
  </si>
  <si>
    <t>לְ֠הָבִ֠יא אֶת־וַשְׁתִּ֧י הַמַּלְכָּ֛ה לִפְנֵ֥י הַמֶּ֖לֶךְ בְּכֶ֣תֶר מַלְכ֑וּת לְהַרְא֨וֹת הָֽעַמִּ֤ים וְהַשָּׂרִים֙ אֶת־יׇפְיָ֔הּ כִּֽי־טוֹבַ֥ת מַרְאֶ֖ה הִֽיא׃</t>
  </si>
  <si>
    <t>{{מ:פסוק|נחמיה|ג|יח}}</t>
  </si>
  <si>
    <t>אַחֲרָיו֙ הֶחֱזִ֣יקוּ אֲחֵיהֶ֔ם בַּוַּ֖י בֶּן־חֵנָדָ֑ד שַׂ֕ר חֲצִ֖י פֶּ֥לֶךְ קְעִילָֽה׃</t>
  </si>
  <si>
    <t>ספר תהלים/לו</t>
  </si>
  <si>
    <t>{{מ:פסוק|אסתר|א|יב}}</t>
  </si>
  <si>
    <t>{{מ:פסוק|נחמיה|ג|יט}}</t>
  </si>
  <si>
    <t>וַיְחַזֵּ֨ק עַל־יָד֜וֹ עֵ֧זֶר בֶּן־יֵשׁ֛וּעַ שַׂ֥ר הַמִּצְפָּ֖ה מִדָּ֣ה שֵׁנִ֑ית מִנֶּ֕גֶד עֲלֹ֥ת הַנֶּ֖שֶׁק הַמִּקְצֹֽעַ׃</t>
  </si>
  <si>
    <t>וַתְּמָאֵ֞ן הַמַּלְכָּ֣ה וַשְׁתִּ֗י לָבוֹא֙ בִּדְבַ֣ר הַמֶּ֔לֶךְ אֲשֶׁ֖ר בְּיַ֣ד הַסָּרִיסִ֑ים וַיִּקְצֹ֤ף הַמֶּ֙לֶךְ֙ מְאֹ֔ד וַחֲמָת֖וֹ בָּעֲרָ֥ה בֽוֹ׃</t>
  </si>
  <si>
    <t>{{מ:פסוק|תהלים|לו|א}}</t>
  </si>
  <si>
    <t>לַמְנַצֵּ֬חַ{{מ:פסק}}לְעֶבֶד־יְהֹוָ֬ה לְדָוִֽד׃</t>
  </si>
  <si>
    <t>{{מ:פסוק|נחמיה|ג|כ}}</t>
  </si>
  <si>
    <t>אַחֲרָ֨יו הֶחֱרָ֧ה הֶחֱזִ֛יק בָּר֥וּךְ בֶּן־{{קו"כ|זבי|זַכַּ֖י}} מִדָּ֣ה שֵׁנִ֑ית {{נוסח|מִ֨ן־הַמִּקְצ֔וֹעַ|=שיטת-א וכן בדפוסים|ל=מִן־הַ֨מִּקְצ֔וֹעַ (מקום המתיגה)|הערת ברויאר}} עַד־פֶּ֙תַח֙ בֵּ֣ית אֶלְיָשִׁ֔יב הַכֹּהֵ֖ן הַגָּדֽוֹל׃</t>
  </si>
  <si>
    <t>{{מ:פסוק|אסתר|א|יג}}</t>
  </si>
  <si>
    <t>וַיֹּ֣אמֶר הַמֶּ֔לֶךְ לַחֲכָמִ֖ים יֹדְעֵ֣י הָֽעִתִּ֑ים כִּי־כֵן֙ דְּבַ֣ר הַמֶּ֔לֶךְ לִפְנֵ֕י כׇּל־יֹדְעֵ֖י דָּ֥ת וָדִֽין׃</t>
  </si>
  <si>
    <t>{{מ:פסוק|תהלים|לו|ב}}</t>
  </si>
  <si>
    <t>נְאֻֽם־פֶּ֣שַׁע לָ֭רָשָׁע בְּקֶ֣רֶב לִבִּ֑י{{ר1}}אֵֽין־פַּ֥חַד אֱ֝לֹהִ֗ים לְנֶ֣גֶד עֵינָֽיו׃</t>
  </si>
  <si>
    <t>{{מ:פסוק|נחמיה|ג|כא}}</t>
  </si>
  <si>
    <t>אַחֲרָ֣יו הֶחֱזִ֗יק מְרֵמ֧וֹת בֶּן־אוּרִיָּ֛ה בֶּן־הַקּ֖וֹץ מִדָּ֣ה שֵׁנִ֑ית מִפֶּ֙תַח֙ בֵּ֣ית אֶלְיָשִׁ֔יב וְעַד־תַּכְלִ֖ית בֵּ֥ית אֶלְיָשִֽׁיב׃</t>
  </si>
  <si>
    <t>{{מ:פסוק|אסתר|א|יד}}</t>
  </si>
  <si>
    <t>וְהַקָּרֹ֣ב אֵלָ֗יו כַּרְשְׁנָ֤א שֵׁתָר֙ אַדְמָ֣תָא תַרְשִׁ֔ישׁ מֶ֥רֶס מַרְסְנָ֖א מְמוּכָ֑ן שִׁבְעַ֞ת שָׂרֵ֣י{{מ:לגרמיה}}פָּרַ֣ס וּמָדַ֗י רֹאֵי֙ פְּנֵ֣י הַמֶּ֔לֶךְ הַיֹּשְׁבִ֥ים רִאשֹׁנָ֖ה בַּמַּלְכֽוּת׃</t>
  </si>
  <si>
    <t>{{מ:פסוק|תהלים|לו|ג}}</t>
  </si>
  <si>
    <t>{{מ:פסוק|נחמיה|ג|כב}}</t>
  </si>
  <si>
    <t>כִּֽי־הֶחֱלִ֣יק אֵלָ֣יו בְּעֵינָ֑יו{{ר1}}לִמְצֹ֖א עֲוֺנ֣וֹ לִשְׂנֹֽא׃</t>
  </si>
  <si>
    <t>וְאַחֲרָ֛יו הֶחֱזִ֥יקוּ הַכֹּהֲנִ֖ים אַנְשֵׁ֥י הַכִּכָּֽר׃</t>
  </si>
  <si>
    <t>{{מ:פסוק|אסתר|א|טו}}</t>
  </si>
  <si>
    <t>כְּדָת֙ מַֽה־לַּעֲשׂ֔וֹת בַּמַּלְכָּ֖ה וַשְׁתִּ֑י עַ֣ל{{מ:לגרמיה}}אֲשֶׁ֣ר לֹֽא־עָשְׂתָ֗ה אֶֽת־מַאֲמַר֙ הַמֶּ֣לֶךְ אֲחַשְׁוֵר֔וֹשׁ בְּיַ֖ד הַסָּרִיסִֽים׃</t>
  </si>
  <si>
    <t>{{מ:פסוק|נחמיה|ג|כג}}</t>
  </si>
  <si>
    <t>אַחֲרָ֨יו הֶחֱזִ֧יק בִּנְיָמִ֛ן וְחַשּׁ֖וּב נֶ֣גֶד בֵּיתָ֑ם{{ססס}}אַחֲרָ֣יו הֶחֱזִ֗יק עֲזַרְיָ֧ה בֶן־מַעֲשֵׂיָ֛ה בֶּן־עֲנָֽנְיָ֖ה אֵ֥צֶל בֵּיתֽוֹ׃</t>
  </si>
  <si>
    <t>{{מ:פסוק|תהלים|לו|ד}}</t>
  </si>
  <si>
    <t>דִּבְרֵי־פִ֭יו אָ֣וֶן וּמִרְמָ֑ה{{ר1}}חָדַ֖ל לְהַשְׂכִּ֣יל לְהֵיטִֽיב׃</t>
  </si>
  <si>
    <t>{{מ:פסוק|תהלים|לו|ה}}</t>
  </si>
  <si>
    <t>אָ֤וֶן{{מ:לגרמיה}}יַחְשֹׁ֗ב{{ר0}}עַֽל־מִשְׁכָּ֫ב֥וֹ{{ר1}}יִ֭תְיַצֵּב עַל־דֶּ֣רֶךְ לֹא־ט֑וֹב{{ר2}}{{נוסח|רָ֗֝ע|א=רָ֝ע}} לֹ֣א יִמְאָֽס׃</t>
  </si>
  <si>
    <t>{{מ:פסוק|נחמיה|ג|כד}}</t>
  </si>
  <si>
    <t>{{מ:פסוק|אסתר|א|טז}}</t>
  </si>
  <si>
    <t>אַחֲרָ֣יו הֶחֱזִ֗יק בִּנּ֛וּי בֶּן־חֵנָדָ֖ד מִדָּ֣ה שֵׁנִ֑ית מִבֵּ֣ית עֲזַרְיָ֔ה עַד־הַמִּקְצ֖וֹעַ וְעַד־הַפִּנָּֽה׃</t>
  </si>
  <si>
    <t>וַיֹּ֣אמֶר {{כו"ק|מומכן|מְמוּכָ֗ן}} לִפְנֵ֤י הַמֶּ֙לֶךְ֙ וְהַשָּׂרִ֔ים לֹ֤א עַל־הַמֶּ֙לֶךְ֙ לְבַדּ֔וֹ עָוְתָ֖ה וַשְׁתִּ֣י הַמַּלְכָּ֑ה כִּ֤י עַל־כׇּל־הַשָּׂרִים֙ וְעַל־כׇּל־הָ֣עַמִּ֔ים אֲשֶׁ֕ר בְּכׇל־מְדִינ֖וֹת הַמֶּ֥לֶךְ אֲחַשְׁוֵרֽוֹשׁ׃</t>
  </si>
  <si>
    <t>{{מ:פסוק|תהלים|לו|ו}}</t>
  </si>
  <si>
    <t>יְ֭הֹוָה בְּהַשָּׁמַ֣יִם חַסְדֶּ֑ךָ{{ר1}}אֱ֝מ֥וּנָתְךָ֗ עַד־שְׁחָקִֽים׃</t>
  </si>
  <si>
    <t>{{מ:פסוק|תהלים|לו|ז}}</t>
  </si>
  <si>
    <t>צִדְקָתְךָ֨{{מ:לגרמיה}}{{ר0|רווח=לא}}כְּֽהַרְרֵי־אֵ֗ל{{ר1}}מִ֭שְׁפָּטֶיךָ תְּה֣וֹם רַבָּ֑ה{{ר2}}אָ֤דָֽם וּבְהֵמָ֖ה תוֹשִׁ֣יעַ יְהֹוָֽה׃</t>
  </si>
  <si>
    <t>{{מ:פסוק|נחמיה|ג|כה}}</t>
  </si>
  <si>
    <t>פָּלָ֣ל בֶּן־אוּזַי֮ מִנֶּ֣גֶד הַמִּקְצ֒וֹעַ֒ וְהַמִּגְדָּ֗ל הַיּוֹצֵא֙ מִבֵּ֤ית הַמֶּ֙לֶךְ֙ הָֽעֶלְי֔וֹן אֲשֶׁ֖ר לַחֲצַ֣ר הַמַּטָּרָ֑ה אַחֲרָ֖יו פְּדָיָ֥ה בֶן־פַּרְעֹֽשׁ׃</t>
  </si>
  <si>
    <t>{{מ:פסוק|אסתר|א|יז}}</t>
  </si>
  <si>
    <t>{{מ:פסוק|תהלים|לו|ח}}</t>
  </si>
  <si>
    <t>כִּֽי־יֵצֵ֤א דְבַר־הַמַּלְכָּה֙ עַל־כׇּל־הַנָּשִׁ֔ים לְהַבְז֥וֹת בַּעְלֵיהֶ֖ן בְּעֵינֵיהֶ֑ן בְּאׇמְרָ֗ם הַמֶּ֣לֶךְ אֲחַשְׁוֵר֡וֹשׁ אָמַ֞ר לְהָבִ֨יא אֶת־וַשְׁתִּ֧י הַמַּלְכָּ֛ה לְפָנָ֖יו וְלֹא־בָֽאָה׃</t>
  </si>
  <si>
    <t>מַה־יָּקָ֥ר חַסְדְּךָ֗{{ר0}}אֱלֹ֫הִ֥ים{{ר1}}וּבְנֵ֥י אָדָ֑ם{{ר1}}בְּצֵ֥ל כְּ֝נָפֶ֗יךָ יֶחֱסָיֽוּן׃</t>
  </si>
  <si>
    <t>{{מ:פסוק|נחמיה|ג|כו}}</t>
  </si>
  <si>
    <t>וְהַ֨נְּתִינִ֔ים הָי֥וּ יֹשְׁבִ֖ים בָּעֹ֑פֶל עַ֠ד נֶ֜גֶד שַׁ֤עַר הַמַּ֙יִם֙ לַמִּזְרָ֔ח וְהַמִּגְדָּ֖ל הַיּוֹצֵֽא׃</t>
  </si>
  <si>
    <t>{{מ:פסוק|תהלים|לו|ט}}</t>
  </si>
  <si>
    <t>יִ֭רְוְיֻן מִדֶּ֣שֶׁן בֵּיתֶ֑ךָ{{ר1}}וְנַ֖חַל עֲדָנֶ֣יךָ תַשְׁקֵֽם׃</t>
  </si>
  <si>
    <t>{{מ:פסוק|נחמיה|ג|כז}}</t>
  </si>
  <si>
    <t>אַחֲרָ֛יו הֶחֱזִ֥יקוּ הַתְּקֹעִ֖ים מִדָּ֣ה שֵׁנִ֑ית מִנֶּ֜גֶד הַמִּגְדָּ֤ל הַגָּדוֹל֙ הַיּוֹצֵ֔א וְעַ֖ד חוֹמַ֥ת הָעֹֽפֶל׃</t>
  </si>
  <si>
    <t>{{מ:פסוק|אסתר|א|יח}}</t>
  </si>
  <si>
    <t>{{מ:פסוק|תהלים|לו|י}}</t>
  </si>
  <si>
    <t>כִּֽי־עִ֭מְּךָ מְק֣וֹר חַיִּ֑ים{{ר1}}בְּ֝אוֹרְךָ֗ נִרְאֶה־אֽוֹר׃</t>
  </si>
  <si>
    <t>וְֽהַיּ֨וֹם הַזֶּ֜ה תֹּאמַ֣רְנָה{{מ:לגרמיה}}שָׂר֣וֹת פָּֽרַס־וּמָדַ֗י אֲשֶׁ֤ר שָֽׁמְעוּ֙ אֶת־דְּבַ֣ר הַמַּלְכָּ֔ה לְכֹ֖ל שָׂרֵ֣י הַמֶּ֑לֶךְ וּכְדַ֖י בִּזָּי֥וֹן וָקָֽצֶף׃</t>
  </si>
  <si>
    <t>{{מ:פסוק|נחמיה|ג|כח}}</t>
  </si>
  <si>
    <t>מֵעַ֣ל{{מ:לגרמיה}}שַׁ֣עַר הַסּוּסִ֗ים הֶחֱזִ֙יקוּ֙ הַכֹּ֣הֲנִ֔ים אִ֖ישׁ לְנֶ֥גֶד בֵּיתֽוֹ׃</t>
  </si>
  <si>
    <t>{{מ:פסוק|תהלים|לו|יא}}</t>
  </si>
  <si>
    <t>מְשֹׁ֣ךְ חַ֭סְדְּךָ לְיֹדְעֶ֑יךָ{{ר1}}וְ֝צִדְקָֽתְךָ֗ לְיִשְׁרֵי־לֵֽב׃</t>
  </si>
  <si>
    <t>{{מ:פסוק|נחמיה|ג|כט}}</t>
  </si>
  <si>
    <t>אַחֲרָ֧יו הֶחֱזִ֛יק צָד֥וֹק בֶּן־אִמֵּ֖ר נֶ֣גֶד בֵּית֑וֹ{{ססס}}וְאַחֲרָ֤יו הֶחֱזִיק֙ שְׁמַֽעְיָ֣ה בֶן־שְׁכַנְיָ֔ה שֹׁמֵ֖ר שַׁ֥עַר הַמִּזְרָֽח׃</t>
  </si>
  <si>
    <t>{{מ:פסוק|אסתר|א|יט}}</t>
  </si>
  <si>
    <t>{{מ:פסוק|תהלים|לו|יב}}</t>
  </si>
  <si>
    <t>אִם־עַל־הַמֶּ֣לֶךְ ט֗וֹב יֵצֵ֤א דְבַר־מַלְכוּת֙ מִלְּפָנָ֔יו וְיִכָּתֵ֛ב בְּדָתֵ֥י פָֽרַס־וּמָדַ֖י וְלֹ֣א יַעֲב֑וֹר אֲשֶׁ֨ר לֹֽא־תָב֜וֹא וַשְׁתִּ֗י לִפְנֵי֙ הַמֶּ֣לֶךְ אֲחַשְׁוֵר֔וֹשׁ וּמַלְכוּתָהּ֙ יִתֵּ֣ן הַמֶּ֔לֶךְ לִרְעוּתָ֖הּ הַטּוֹבָ֥ה מִמֶּֽנָּה׃</t>
  </si>
  <si>
    <t>אַל־תְּ֭בוֹאֵנִי רֶ֣גֶל גַּאֲוָ֑ה{{ר1}}וְיַד־רְ֝שָׁעִ֗ים אַל־תְּנִדֵֽנִי׃</t>
  </si>
  <si>
    <t>{{מ:פסוק|נחמיה|ג|ל}}</t>
  </si>
  <si>
    <t>{{כו"ק|אחרי|אַחֲרָ֨יו}} הֶחֱזִ֜יק חֲנַנְיָ֣ה בֶן־שֶׁלֶמְיָ֗ה וְחָנ֧וּן בֶּן־צָלָ֛ף הַשִּׁשִּׁ֖י מִדָּ֣ה שֵׁנִ֑י{{ססס}}אַחֲרָ֣יו הֶחֱזִ֗יק מְשֻׁלָּם֙ בֶּן־בֶּ֣רֶכְיָ֔ה נֶ֖גֶד נִשְׁכָּתֽוֹ׃</t>
  </si>
  <si>
    <t>{{מ:פסוק|תהלים|לו|יג}}</t>
  </si>
  <si>
    <t>שָׁ֣ם נָ֭פְלוּ פֹּ֣עֲלֵי אָ֑וֶן{{ר1}}דֹּ֝ח֗וּ וְלֹא־יָ֥כְלוּ קֽוּם׃</t>
  </si>
  <si>
    <t>{{מ:פסוק|נחמיה|ג|לא}}</t>
  </si>
  <si>
    <t>{{כו"ק|אחרי|אַחֲרָ֣יו}} הֶחֱזִ֗יק מַלְכִּיָּה֙ בֶּן־הַצֹּ֣רְפִ֔י עַד־בֵּ֥ית הַנְּתִינִ֖ים וְהָרֹכְלִ֑ים נֶ֚גֶד שַׁ֣עַר הַמִּפְקָ֔ד וְעַ֖ד עֲלִיַּ֥ת הַפִּנָּֽה׃</t>
  </si>
  <si>
    <t>{{מ:פסוק|אסתר|א|כ}}</t>
  </si>
  <si>
    <t>וְנִשְׁמַע֩ פִּתְגָ֨ם הַמֶּ֤לֶךְ אֲשֶֽׁר־יַעֲשֶׂה֙ בְּכׇל־מַלְכוּת֔וֹ כִּ֥י רַבָּ֖ה הִ֑יא וְכׇל־הַנָּשִׁ֗ים יִתְּנ֤וּ יְקָר֙ לְבַעְלֵיהֶ֔ן לְמִגָּד֖וֹל וְעַד־קָטָֽן׃</t>
  </si>
  <si>
    <t>ספר תהלים/לז</t>
  </si>
  <si>
    <t>{{מ:פסוק|נחמיה|ג|לב}}</t>
  </si>
  <si>
    <t>וּבֵ֨ין עֲלִיַּ֤ת הַפִּנָּה֙ לְשַׁ֣עַר הַצֹּ֔אן הֶחֱזִ֥יקוּ הַצֹּרְפִ֖ים וְהָרֹכְלִֽים׃</t>
  </si>
  <si>
    <t>{{מ:פסוק|תהלים|לז|א}}</t>
  </si>
  <si>
    <t>{{נוסח|לְדָוִ֨ד{{מ:לגרמיה}}|אין רווח של פרשה אחרי הכותרת}}אַל־תִּתְחַ֥ר בַּמְּרֵעִ֑ים{{ר1}}אַל־תְּ֝קַנֵּ֗א בְּעֹשֵׂ֥י עַוְלָֽה׃</t>
  </si>
  <si>
    <t>{{מ:פסוק|אסתר|א|כא}}</t>
  </si>
  <si>
    <t>וַיִּיטַב֙ הַדָּבָ֔ר בְּעֵינֵ֥י הַמֶּ֖לֶךְ וְהַשָּׂרִ֑ים וַיַּ֥עַשׂ הַמֶּ֖לֶךְ כִּדְבַ֥ר מְמוּכָֽן׃</t>
  </si>
  <si>
    <t>{{מ:פסוק|תהלים|לז|ב}}</t>
  </si>
  <si>
    <t>כִּ֣י כֶ֭חָצִיר מְהֵרָ֣ה יִמָּ֑לוּ{{ר1}}וּכְיֶ֥רֶק דֶּ֗֝שֶׁא יִבּוֹלֽוּן׃</t>
  </si>
  <si>
    <t>{{מ:פסוק|נחמיה|ג|לג}}</t>
  </si>
  <si>
    <t>וַיְהִ֞י כַּאֲשֶׁ֧ר שָׁמַ֣ע סַנְבַלַּ֗ט כִּֽי־אֲנַ֤חְנוּ בוֹנִים֙ אֶת־הַ֣חוֹמָ֔ה וַיִּ֣חַר ל֔וֹ וַיִּכְעַ֖ס הַרְבֵּ֑ה וַיַּלְעֵ֖ג עַל־הַיְּהוּדִֽים׃</t>
  </si>
  <si>
    <t>{{מ:פסוק|תהלים|לז|ג}}</t>
  </si>
  <si>
    <t>בְּטַ֣ח בַּ֭יהֹוָה וַעֲשֵׂה־ט֑וֹב{{ר1}}{{נוסח|שְׁכׇן־אֶ֗֝רֶץ|א=שְׁכָן־אֶ֝רֶץ}} וּרְעֵ֥ה אֱמוּנָֽה׃</t>
  </si>
  <si>
    <t>{{מ:פסוק|אסתר|א|כב}}</t>
  </si>
  <si>
    <t>וַיִּשְׁלַ֤ח סְפָרִים֙ אֶל־כׇּל־מְדִינ֣וֹת הַמֶּ֔לֶךְ אֶל־מְדִינָ֤ה וּמְדִינָה֙ כִּכְתָבָ֔הּ וְאֶל־עַ֥ם וָעָ֖ם כִּלְשׁוֹנ֑וֹ לִהְי֤וֹת כׇּל־אִישׁ֙ שֹׂרֵ֣ר בְּבֵית֔וֹ וּמְדַבֵּ֖ר כִּלְשׁ֥וֹן עַמּֽוֹ׃</t>
  </si>
  <si>
    <t>{{מ:פסוק|תהלים|לז|ד}}</t>
  </si>
  <si>
    <t>וְהִתְעַנַּ֥ג עַל־יְהֹוָ֑ה{{ר1}}וְיִֽתֶּן־לְ֝ךָ֗ מִשְׁאֲלֹ֥ת לִבֶּֽךָ׃</t>
  </si>
  <si>
    <t>{{מ:פסוק|נחמיה|ג|לד}}</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</si>
  <si>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אסתר בסיס}}//&lt;/noinclude&gt;</t>
  </si>
  <si>
    <t>וַיֹּ֣אמֶר{{מ:לגרמיה}}לִפְנֵ֣י אֶחָ֗יו וְחֵיל֙ שֹֽׁמְר֔וֹן וַיֹּ֕אמֶר מָ֛ה הַיְּהוּדִ֥ים הָאֲמֵלָלִ֖ים עֹשִׂ֑ים הֲיַעַזְב֨וּ לָהֶ֤ם הֲיִזְבָּ֙חוּ֙ הַיְכַלּ֣וּ בַיּ֔וֹם הַיְחַיּ֧וּ אֶת־הָאֲבָנִ֛ים מֵעֲרֵמ֥וֹת הֶעָפָ֖ר וְהֵ֥מָּה שְׂרוּפֽוֹת׃</t>
  </si>
  <si>
    <t>{{מ:פסוק|תהלים|לז|ה}}</t>
  </si>
  <si>
    <t>גּ֣וֹל עַל־יְהֹוָ֣ה דַּרְכֶּ֑ךָ{{ר1}}וּבְטַ֥ח עָ֝לָ֗יו וְה֣וּא יַעֲשֶֽׂה׃</t>
  </si>
  <si>
    <t>מגילת אסתר/ב</t>
  </si>
  <si>
    <t>{{מ:פסוק|תהלים|לז|ו}}</t>
  </si>
  <si>
    <t>{{מ:פסוק|נחמיה|ג|לה}}</t>
  </si>
  <si>
    <t>וְהוֹצִ֣יא כָא֣וֹר צִדְקֶ֑ךָ{{ר1}}וּ֝מִשְׁפָּטֶ֗ךָ {{מ:קמץ|ד=כַּֽצׇּהֳרָֽיִם|ס=כַּֽצָּהֳרָֽיִם}}׃</t>
  </si>
  <si>
    <t>וְטוֹבִיָּ֥ה הָעַמֹּנִ֖י אֶצְל֑וֹ וַיֹּ֗אמֶר גַּ֚ם אֲשֶׁר־הֵ֣ם בּוֹנִ֔ים אִם־יַעֲלֶ֣ה שׁוּעָ֔ל וּפָרַ֖ץ חוֹמַ֥ת אַבְנֵיהֶֽם׃</t>
  </si>
  <si>
    <t>{{מ:פסוק|אסתר|ב|א}}</t>
  </si>
  <si>
    <t>אַחַר֙ הַדְּבָרִ֣ים הָאֵ֔לֶּה כְּשֹׁ֕ךְ חֲמַ֖ת הַמֶּ֣לֶךְ אֲחַשְׁוֵר֑וֹשׁ זָכַ֤ר אֶת־וַשְׁתִּי֙ וְאֵ֣ת אֲשֶׁר־עָשָׂ֔תָה וְאֵ֥ת אֲשֶׁר־נִגְזַ֖ר עָלֶֽיהָ׃</t>
  </si>
  <si>
    <t>{{מ:פסוק|נחמיה|ג|לו}}</t>
  </si>
  <si>
    <t>שְׁמַ֤ע אֱלֹהֵ֙ינוּ֙ כִּֽי־הָיִ֣ינוּ בוּזָ֔ה וְהָשֵׁ֥ב חֶרְפָּתָ֖ם אֶל־רֹאשָׁ֑ם וּתְנֵ֥ם לְבִזָּ֖ה בְּאֶ֥רֶץ שִׁבְיָֽה׃</t>
  </si>
  <si>
    <t>{{מ:פסוק|אסתר|ב|ב}}</t>
  </si>
  <si>
    <t>וַיֹּאמְר֥וּ נַעֲרֵֽי־הַמֶּ֖לֶךְ מְשָׁרְתָ֑יו יְבַקְשׁ֥וּ לַמֶּ֛לֶךְ נְעָר֥וֹת בְּתוּל֖וֹת טוֹב֥וֹת מַרְאֶֽה׃</t>
  </si>
  <si>
    <t>{{מ:פסוק|תהלים|לז|ז}}</t>
  </si>
  <si>
    <t>{{מ:פסוק|נחמיה|ג|לז}}</t>
  </si>
  <si>
    <t>וְאַל־תְּכַס֙ עַל־עֲוֺנָ֔ם וְחַטָּאתָ֖ם מִלְּפָנֶ֣יךָ אַל־תִּמָּחֶ֑ה כִּ֥י הִכְעִ֖יסוּ לְנֶ֥גֶד הַבּוֹנִֽים׃</t>
  </si>
  <si>
    <t>דּ֤וֹם{{מ:לגרמיה}}לַיהֹוָה֮{{ר0}}וְהִתְח{{אתנח הפוך}}וֹלֵֽ֫ל ל֥וֹ{{ר1}}אַל־תִּ֭תְחַר בְּמַצְלִ֣יחַ דַּרְכּ֑וֹ{{ר2}}בְּ֝אִ֗ישׁ עֹשֶׂ֥ה מְזִמּֽוֹת׃</t>
  </si>
  <si>
    <t>{{מ:פסוק|אסתר|ב|ג}}</t>
  </si>
  <si>
    <t>וְיַפְקֵ֨ד הַמֶּ֣לֶךְ פְּקִידִים֮ בְּכׇל־מְדִינ֣וֹת מַלְכוּתוֹ֒ וְיִקְבְּצ֣וּ אֶת־כׇּל־נַעֲרָֽה־בְ֠תוּלָ֠ה טוֹבַ֨ת מַרְאֶ֜ה אֶל־שׁוּשַׁ֤ן הַבִּירָה֙ אֶל־בֵּ֣ית הַנָּשִׁ֔ים אֶל־יַ֥ד {{נוסח|הֵגֶ֛א|=ל|דפוסים=הֵגֵ֛א (גימ"ל בצירה)}} סְרִ֥יס הַמֶּ֖לֶךְ שֹׁמֵ֣ר הַנָּשִׁ֑ים וְנָת֖וֹן {{נוסח|תַּמְרֻקֵיהֶֽן|=א(ס)ת ומסורת-ל ומ"ש|לש1=תַּמְרוּקֵיהֶֽן (כתיב מלא וי"ו)|קורן, ברויאר, סימנים, מכון ממרא}}׃</t>
  </si>
  <si>
    <t>{{מ:פסוק|נחמיה|ג|לח|סדר=ו}}</t>
  </si>
  <si>
    <t>וַנִּבְנֶה֙ אֶת־הַ֣חוֹמָ֔ה וַתִּקָּשֵׁ֥ר כׇּל־הַחוֹמָ֖ה עַד־חֶצְיָ֑הּ וַיְהִ֧י לֵ֦ב לָעָ֖ם לַעֲשֽׂוֹת׃</t>
  </si>
  <si>
    <t>{{מ:פסוק|אסתר|ב|ד}}</t>
  </si>
  <si>
    <t>{{מ:פסוק|תהלים|לז|ח}}</t>
  </si>
  <si>
    <t>וְהַֽנַּעֲרָ֗ה אֲשֶׁ֤ר תִּיטַב֙ בְּעֵינֵ֣י הַמֶּ֔לֶךְ תִּמְלֹ֖ךְ תַּ֣חַת וַשְׁתִּ֑י וַיִּיטַ֧ב הַדָּבָ֛ר בְּעֵינֵ֥י הַמֶּ֖לֶךְ וַיַּ֥עַשׂ כֵּֽן׃</t>
  </si>
  <si>
    <t>הֶ֣רֶף מֵ֭אַף וַעֲזֹ֣ב חֵמָ֑ה{{ר1}}אַל־תִּ֝תְחַ֗ר אַךְ־לְהָרֵֽעַ׃</t>
  </si>
  <si>
    <t>{{מ:פסוק|אסתר|ב|ה|סדר=ב}}</t>
  </si>
  <si>
    <t>אִ֣ישׁ יְהוּדִ֔י הָיָ֖ה בְּשׁוּשַׁ֣ן הַבִּירָ֑ה וּשְׁמ֣וֹ {{נוסח|מׇרְדֳּכַ֗י|=ל (בחטף קמץ)|דפוסים=מׇרְדְּכַ֗י (בשווא) כאן ובכל המגילה.}} בֶּ֣ן יָאִ֧יר בֶּן־שִׁמְעִ֛י בֶּן־קִ֖ישׁ אִ֥ישׁ יְמִינִֽי׃</t>
  </si>
  <si>
    <t>ספר עזרא/נחמיה ד</t>
  </si>
  <si>
    <t>{{מ:פסוק|תהלים|לז|ט}}</t>
  </si>
  <si>
    <t>{{מ:פסוק|אסתר|ב|ו}}</t>
  </si>
  <si>
    <t>כִּֽי־מְ֭רֵעִים יִכָּרֵת֑וּן{{ר1}}וְקֹוֵ֥י יְ֝הֹוָ֗ה הֵ֣מָּה יִֽירְשׁוּ־אָֽרֶץ׃</t>
  </si>
  <si>
    <t>אֲשֶׁ֤ר הׇגְלָה֙ מִיר֣וּשָׁלַ֔יִם עִם־הַגֹּלָה֙ אֲשֶׁ֣ר הׇגְלְתָ֔ה עִ֖ם יְכׇנְיָ֣ה מֶֽלֶךְ־יְהוּדָ֑ה אֲשֶׁ֣ר הֶגְלָ֔ה {{נוסח|נְבוּכַדְנֶצַּ֖ר|=ש1ת ומסורות טברניות ובדפוסים|ל=נְבוּכַדְנֶאצַּ֖ר (כתיב מלא אל"ף)|קורן, ברויאר, סימנים, מכון ממרא}} מֶ֥לֶךְ בָּבֶֽל׃</t>
  </si>
  <si>
    <t>{{מ:פסוק|אסתר|ב|ז}}</t>
  </si>
  <si>
    <t>וַיְהִ֨י אֹמֵ֜ן אֶת־הֲדַסָּ֗ה הִ֤יא אֶסְתֵּר֙ בַּת־דֹּד֔וֹ כִּ֛י אֵ֥ין לָ֖הּ אָ֣ב וָאֵ֑ם וְהַנַּעֲרָ֤ה יְפַת־תֹּ֙אַר֙ וְטוֹבַ֣ת מַרְאֶ֔ה וּבְמ֤וֹת אָבִ֙יהָ֙ וְאִמָּ֔הּ לְקָחָ֧הּ מׇרְדֳּכַ֛י ל֖וֹ לְבַֽת׃</t>
  </si>
  <si>
    <t>{{מ:פסוק|תהלים|לז|י}}</t>
  </si>
  <si>
    <t>וְע֣וֹד מְ֭עַט וְאֵ֣ין רָשָׁ֑ע{{ר1}}וְהִתְבּוֹנַ֖נְתָּ עַל־מְקוֹמ֣וֹ וְאֵינֶֽנּוּ׃</t>
  </si>
  <si>
    <t>{{מ:פסוק|נחמיה|ד|א}}</t>
  </si>
  <si>
    <t>וַיְהִ֣י כַאֲשֶׁ֣ר שָׁמַ֣ע סַנְבַלַּ֡ט וְ֠טוֹבִיָּ֠ה וְהָעַרְבִ֨ים וְהָעַמֹּנִ֜ים וְהָאַשְׁדּוֹדִ֗ים כִּֽי־עָלְתָ֤ה אֲרוּכָה֙ לְחֹמ֣וֹת יְרוּשָׁל{{מ:ירושלם|ַ|֔}}ם כִּי־הֵחֵ֥לּוּ הַפְּרֻצִ֖ים לְהִסָּתֵ֑ם וַיִּ֥חַר לָהֶ֖ם מְאֹֽד׃</t>
  </si>
  <si>
    <t>{{מ:פסוק|אסתר|ב|ח}}</t>
  </si>
  <si>
    <t>וַיְהִ֗י בְּהִשָּׁמַ֤ע דְּבַר־הַמֶּ֙לֶךְ֙ וְדָת֔וֹ וּֽבְהִקָּבֵ֞ץ נְעָר֥וֹת רַבּ֛וֹת אֶל־שׁוּשַׁ֥ן הַבִּירָ֖ה אֶל־יַ֣ד הֵגָ֑י וַתִּלָּקַ֤ח אֶסְתֵּר֙ אֶל־בֵּ֣ית הַמֶּ֔לֶךְ אֶל־יַ֥ד הֵגַ֖י שֹׁמֵ֥ר הַנָּשִֽׁים׃</t>
  </si>
  <si>
    <t>{{מ:פסוק|אסתר|ב|ט}}</t>
  </si>
  <si>
    <t>וַתִּיטַ֨ב הַנַּעֲרָ֣ה בְעֵינָיו֮ וַתִּשָּׂ֣א חֶ֣סֶד לְפָנָיו֒ וַ֠יְבַהֵ֠ל אֶת־תַּמְרוּקֶ֤יהָ וְאֶת־מָנוֹתֶ֙הָ֙ לָתֵ֣ת לָ֔הּ וְאֵת֙ שֶׁ֣בַע הַנְּעָר֔וֹת הָרְאֻי֥וֹת לָֽתֶת־לָ֖הּ מִבֵּ֣ית הַמֶּ֑לֶךְ וַיְשַׁנֶּ֧הָ וְאֶת־נַעֲרוֹתֶ֛יהָ לְט֖וֹב בֵּ֥ית הַנָּשִֽׁים׃</t>
  </si>
  <si>
    <t>{{מ:פסוק|תהלים|לז|יא}}</t>
  </si>
  <si>
    <t>וַעֲנָוִ֥ים יִֽירְשׁוּ־אָ֑רֶץ{{ר1}}וְ֝הִֽתְעַנְּג֗וּ עַל־רֹ֥ב שָׁלֽוֹם׃</t>
  </si>
  <si>
    <t>{{מ:פסוק|נחמיה|ד|ב}}</t>
  </si>
  <si>
    <t>וַיִּקְשְׁר֤וּ כֻלָּם֙ יַחְדָּ֔ו לָב֖וֹא לְהִלָּחֵ֣ם בִּירוּשָׁל{{מ:ירושלם|ָ|֑}}ם וְלַעֲשׂ֥וֹת ל֖וֹ תּוֹעָֽה׃</t>
  </si>
  <si>
    <t>{{מ:פסוק|אסתר|ב|י}}</t>
  </si>
  <si>
    <t>לֹא־הִגִּ֣ידָה אֶסְתֵּ֔ר אֶת־עַמָּ֖הּ וְאֶת־מֽוֹלַדְתָּ֑הּ כִּ֧י מׇרְדֳּכַ֛י צִוָּ֥ה עָלֶ֖יהָ אֲשֶׁ֥ר לֹא־תַגִּֽיד׃</t>
  </si>
  <si>
    <t>{{מ:פסוק|תהלים|לז|יב}}</t>
  </si>
  <si>
    <t>זֹמֵ֣ם רָ֭שָׁע לַצַּדִּ֑יק{{ר1}}וְחֹרֵ֖ק עָלָ֣יו שִׁנָּֽיו׃</t>
  </si>
  <si>
    <t>{{מ:פסוק|נחמיה|ד|ג}}</t>
  </si>
  <si>
    <t>וַנִּתְפַּלֵּ֖ל אֶל־אֱלֹהֵ֑ינוּ וַנַּעֲמִ֨יד מִשְׁמָ֧ר עֲלֵיהֶ֛ם יוֹמָ֥ם וָלַ֖יְלָה מִפְּנֵיהֶֽם׃</t>
  </si>
  <si>
    <t>//{{נוסח|{{סס}}|=א(ק)|בתנ"ך ילין יש כאן אות "ס", אמנם בצורה שהיא חריגה להערות בתנ"ך ילין. למרות הצורה החריגה אין להטיל ספק בכך שיש כאן סימון שמשמעותו פרשה סתומה בכתר ארם צובה, כי יש גם כתבי יד אחדים הדומים לכתר בחלוקת הפרשות שלהם, וגם בהם מופיעה כאן פרשה סתומה. אמנם ברוב רובם של כתבי היד והמסורות במשך הדורות אין פרשה כלל במקום הזה (ראו לדוגמה לתל34 וברשימות פינפר). למידע מפורט ראו בטבלא בתוך מאמרו של הרב דוד יצחקי, "פרשיות פתוחות וסתומות במגילת אסתר", בכתב העת צפונות, שנה ד' גליון ג' (טו), עמ' ק-קג (ניתן להורדה בקישור זה: http://hebrewbooks.org/26477). לכן אין מקום להציע את הוספתה של הערה זו לרשימתו של יוסף עופר, "נספח ג: פרשיות מסופקות" (שם, עמ' 332-333).}}</t>
  </si>
  <si>
    <t>{{מ:פסוק|אסתר|ב|יא}}</t>
  </si>
  <si>
    <t>וּבְכׇל־י֣וֹם וָי֔וֹם מׇרְדֳּכַי֙ מִתְהַלֵּ֔ךְ לִפְנֵ֖י חֲצַ֣ר בֵּית־הַנָּשִׁ֑ים לָדַ֙עַת֙ אֶת־שְׁל֣וֹם אֶסְתֵּ֔ר וּמַה־יֵּעָשֶׂ֖ה בָּֽהּ׃</t>
  </si>
  <si>
    <t>{{מ:פסוק|תהלים|לז|יג}}</t>
  </si>
  <si>
    <t>אֲדֹנָ֥י יִשְׂחַק־ל֑וֹ{{ר1}}כִּי־רָ֝אָ֗ה כִּֽי־יָבֹ֥א יוֹמֽוֹ׃</t>
  </si>
  <si>
    <t>{{מ:פסוק|נחמיה|ד|ד}}</t>
  </si>
  <si>
    <t>וַיֹּ֣אמֶר יְהוּדָ֗ה כָּשַׁל֙ כֹּ֣חַ הַסַּבָּ֔ל וְהֶעָפָ֖ר הַרְבֵּ֑ה וַאֲנַ֙חְנוּ֙ לֹ֣א נוּכַ֔ל לִבְנ֖וֹת בַּחוֹמָֽה׃</t>
  </si>
  <si>
    <t>{{מ:פסוק|תהלים|לז|יד}}</t>
  </si>
  <si>
    <t>חֶ֤רֶב{{מ:לגרמיה}}{{נוסח|פָּ֥תְח֣וּ|=א (הקו נטוי אבל לא באופן מובהק) וכן הכריעו ברויאר ומג"ה|ממ=פָּֽתְח֣וּ וכן הוא בכתי"ל ובדפוסים}} רְשָׁעִים֮{{ר0}}וְדָרְכ{{אתנח הפוך}}וּ קַ֫שְׁתָּ֥ם{{ר1}}לְ֭הַפִּיל עָנִ֣י וְאֶבְי֑וֹן{{ר2}}לִ֝טְב֗וֹחַ יִשְׁרֵי־דָֽרֶךְ׃</t>
  </si>
  <si>
    <t>{{מ:פסוק|נחמיה|ד|ה}}</t>
  </si>
  <si>
    <t>וַיֹּאמְר֣וּ צָרֵ֗ינוּ לֹ֤א יֵדְעוּ֙ וְלֹ֣א יִרְא֔וּ עַ֛ד אֲשֶׁר־נָב֥וֹא אֶל־תּוֹכָ֖ם וַהֲרַגְנ֑וּם וְהִשְׁבַּ֖תְנוּ אֶת־הַמְּלָאכָֽה׃</t>
  </si>
  <si>
    <t>{{מ:פסוק|אסתר|ב|יב}}</t>
  </si>
  <si>
    <t>{{מ:פסוק|תהלים|לז|טו}}</t>
  </si>
  <si>
    <t>וּבְהַגִּ֡יעַ תֹּר֩ נַעֲרָ֨ה וְנַעֲרָ֜ה לָב֣וֹא{{מ:לגרמיה}}אֶל־הַמֶּ֣לֶךְ אֲחַשְׁוֵר֗וֹשׁ מִקֵּץ֩ הֱי֨וֹת לָ֜הּ כְּדָ֤ת הַנָּשִׁים֙ שְׁנֵ֣ים עָשָׂ֣ר חֹ֔דֶשׁ כִּ֛י כֵּ֥ן יִמְלְא֖וּ יְמֵ֣י מְרוּקֵיהֶ֑ן שִׁשָּׁ֤ה חֳדָשִׁים֙ בְּשֶׁ֣מֶן הַמֹּ֔ר וְשִׁשָּׁ֤ה חֳדָשִׁים֙ בַּבְּשָׂמִ֔ים וּבְתַמְרוּקֵ֖י הַנָּשִֽׁים׃</t>
  </si>
  <si>
    <t>חַ֭רְבָּם תָּב֣וֹא בְלִבָּ֑ם{{ר1}}וְ֝קַשְּׁתוֹתָ֗ם תִּשָּׁבַֽרְנָה׃</t>
  </si>
  <si>
    <t>{{מ:פסוק|נחמיה|ד|ו}}</t>
  </si>
  <si>
    <t>וַֽיְהִי֙ כַּאֲשֶׁר־בָּ֣אוּ הַיְּהוּדִ֔ים הַיֹּשְׁבִ֖ים אֶצְלָ֑ם וַיֹּ֤אמְרוּ לָ֙נוּ֙ עֶ֣שֶׂר פְּעָמִ֔ים מִכׇּל־הַמְּקֹמ֖וֹת אֲשֶׁר־תָּשׁ֥וּבוּ עָלֵֽינוּ׃</t>
  </si>
  <si>
    <t>{{מ:פסוק|אסתר|ב|יג}}</t>
  </si>
  <si>
    <t>וּבָזֶ֕ה הַֽנַּעֲרָ֖ה בָּאָ֣ה אֶל־הַמֶּ֑לֶךְ אֵת֩ כׇּל־אֲשֶׁ֨ר תֹּאמַ֜ר יִנָּ֤תֵֽן לָהּ֙ לָב֣וֹא עִמָּ֔הּ מִבֵּ֥ית הַנָּשִׁ֖ים עַד־בֵּ֥ית הַמֶּֽלֶךְ׃</t>
  </si>
  <si>
    <t>{{מ:פסוק|נחמיה|ד|ז}}</t>
  </si>
  <si>
    <t>וָֽאַעֲמִ֞יד {{נוסח|מִֽתַּחְתְּי֧וֹת|=לש1|דפוסים=מִֽתַּחְתִּיּ֧וֹת ובקורן, וכן הוא בהקדלה (!) בטעות בעקבות BHS.}} לַמָּק֛וֹם מֵאַחֲרֵ֥י לַחוֹמָ֖ה {{כו"ק|בצחחיים|בַּצְּחִיחִ֑ים}} וָֽאַעֲמִ֤יד אֶת־הָעָם֙ לְמִשְׁפָּח֔וֹת עִם־חַרְבֹתֵיהֶ֛ם רׇמְחֵיהֶ֖ם וְקַשְּׁתֹתֵיהֶֽם׃</t>
  </si>
  <si>
    <t>{{מ:פסוק|תהלים|לז|טז}}</t>
  </si>
  <si>
    <t>טוֹב־מְ֭עַט לַצַּדִּ֑יק{{ר1}}מֵ֝הֲמ֗וֹן רְשָׁעִ֥ים רַבִּֽים׃</t>
  </si>
  <si>
    <t>{{מ:פסוק|אסתר|ב|יד}}</t>
  </si>
  <si>
    <t>בָּעֶ֣רֶב{{מ:לגרמיה}}הִ֣יא בָאָ֗ה וּ֠בַבֹּ֠קֶר הִ֣יא שָׁבָ֞ה אֶל־בֵּ֤ית הַנָּשִׁים֙ שֵׁנִ֔י אֶל־יַ֧ד {{נוסח|שַֽׁעַשְׁגַ֛ז|=ש1 ובדפוסים|ל=שַֽׁעֲשְׁגַ֛ז (בנקודות של חטף פתח בעי"ן)|הערות ברויאר ודותן}} סְרִ֥יס הַמֶּ֖לֶךְ שֹׁמֵ֣ר הַפִּֽילַגְשִׁ֑ים לֹא־תָב֥וֹא עוֹד֙ אֶל־הַמֶּ֔לֶךְ כִּ֣י אִם־חָפֵ֥ץ בָּ֛הּ הַמֶּ֖לֶךְ וְנִקְרְאָ֥ה בְשֵֽׁם׃</t>
  </si>
  <si>
    <t>{{מ:פסוק|נחמיה|ד|ח}}</t>
  </si>
  <si>
    <t>וָאֵ֣רֶא וָאָק֗וּם וָאֹמַ֞ר אֶל־הַחֹרִ֤ים וְאֶל־הַסְּגָנִים֙ וְאֶל־יֶ֣תֶר הָעָ֔ם אַל־תִּֽירְא֖וּ מִפְּנֵיהֶ֑ם אֶת־אֲדֹנָ֞י הַגָּד֤וֹל וְהַנּוֹרָא֙ זְכֹ֔רוּ וְהִֽלָּחֲמ֗וּ עַל־אֲחֵיכֶם֙ בְּנֵיכֶ֣ם וּבְנֹתֵיכֶ֔ם נְשֵׁיכֶ֖ם וּבָתֵּיכֶֽם׃</t>
  </si>
  <si>
    <t>{{מ:פסוק|תהלים|לז|יז}}</t>
  </si>
  <si>
    <t>כִּ֤י זְרוֹע֣וֹת רְ֭שָׁעִים תִּשָּׁבַ֑רְנָה{{ר1}}{{נוסח|וְסוֹמֵ֖ךְ|א=וְסוֹמֵ֖ך (חסר שווא)|הערת ייבין}} צַדִּיקִ֣ים יְהֹוָֽה׃</t>
  </si>
  <si>
    <t>{{מ:פסוק|אסתר|ב|טו}}</t>
  </si>
  <si>
    <t>וּבְהַגִּ֣יעַ תֹּר־אֶסְתֵּ֣ר בַּת־אֲבִיחַ֣יִל דֹּ֣ד מׇרְדֳּכַ֡י אֲשֶׁר֩ לָקַֽח־ל֨וֹ לְבַ֜ת לָב֣וֹא אֶל־הַמֶּ֗לֶךְ לֹ֤א בִקְשָׁה֙ דָּבָ֔ר כִּ֠י אִ֣ם אֶת־אֲשֶׁ֥ר יֹאמַ֛ר הֵגַ֥י סְרִיס־הַמֶּ֖לֶךְ שֹׁמֵ֣ר הַנָּשִׁ֑ים וַתְּהִ֤י אֶסְתֵּר֙ נֹשֵׂ֣את חֵ֔ן בְּעֵינֵ֖י כׇּל־רֹאֶֽיהָ׃</t>
  </si>
  <si>
    <t>{{מ:פסוק|נחמיה|ד|ט}}</t>
  </si>
  <si>
    <t>וַיְהִ֞י כַּֽאֲשֶׁר־שָׁמְע֤וּ אוֹיְבֵ֙ינוּ֙ כִּי־נ֣וֹדַֽע לָ֔נוּ וַיָּ֥פֶר הָאֱלֹהִ֖ים אֶת־עֲצָתָ֑ם {{כו"ק|ונשוב|וַנָּ֤שׇׁב}} כֻּלָּ֙נוּ֙ אֶל־הַ֣חוֹמָ֔ה אִ֖ישׁ אֶל־מְלַאכְתּֽוֹ׃</t>
  </si>
  <si>
    <t>{{מ:פסוק|תהלים|לז|יח}}</t>
  </si>
  <si>
    <t>יוֹדֵ֣עַ יְ֭הֹוָה יְמֵ֣י תְמִימִ֑ם{{ר1}}וְ֝נַחֲלָתָ֗ם לְעוֹלָ֥ם תִּהְיֶֽה׃</t>
  </si>
  <si>
    <t>{{מ:פסוק|אסתר|ב|טז}}</t>
  </si>
  <si>
    <t>וַתִּלָּקַ֨ח אֶסְתֵּ֜ר אֶל־הַמֶּ֤לֶךְ אֲחַשְׁוֵרוֹשׁ֙ אֶל־בֵּ֣ית מַלְכוּת֔וֹ בַּחֹ֥דֶשׁ הָעֲשִׂירִ֖י הוּא־חֹ֣דֶשׁ טֵבֵ֑ת בִּשְׁנַת־שֶׁ֖בַע לְמַלְכוּתֽוֹ׃</t>
  </si>
  <si>
    <t>{{מ:פסוק|תהלים|לז|יט}}</t>
  </si>
  <si>
    <t>לֹֽא־יֵ֭בֹשׁוּ בְּעֵ֣ת רָעָ֑ה{{ר1}}וּבִימֵ֖י רְעָב֣וֹן יִשְׂבָּֽעוּ׃</t>
  </si>
  <si>
    <t>{{מ:פסוק|נחמיה|ד|י}}</t>
  </si>
  <si>
    <t>וַיְהִ֣י{{מ:לגרמיה}}מִן־הַיּ֣וֹם הַה֗וּא חֲצִ֣י נְעָרַי֮ עֹשִׂ֣ים בַּמְּלָאכָה֒ וְחֶצְיָ֗ם מַחֲזִיקִים֙ וְהָרְמָחִ֣ים הַמָּגִנִּ֔ים וְהַקְּשָׁת֖וֹת וְהַשִּׁרְיֹנִ֑ים וְהַ֨שָּׂרִ֔ים אַחֲרֵ֖י כׇּל־בֵּ֥ית יְהוּדָֽה׃</t>
  </si>
  <si>
    <t>{{מ:פסוק|אסתר|ב|יז}}</t>
  </si>
  <si>
    <t>וַיֶּאֱהַ֨ב הַמֶּ֤לֶךְ אֶת־אֶסְתֵּר֙ מִכׇּל־הַנָּשִׁ֔ים וַתִּשָּׂא־חֵ֥ן וָחֶ֛סֶד לְפָנָ֖יו מִכׇּל־{{נוסח|הַבְּתוּל֑וֹת|=א(ס)ש1ת ומסורות-אל וטברנית ומ"ש (כתיב מלא וי"ו ומלא וי"ו)|ל=הַבְּתוּלֹ֑ת (כתיב מלא וי"ו וחסר וי"ו)|קורן, ברויאר, סימנים, מכון ממרא}} וַיָּ֤שֶׂם כֶּֽתֶר־מַלְכוּת֙ בְּרֹאשָׁ֔הּ וַיַּמְלִיכֶ֖הָ תַּ֥חַת וַשְׁתִּֽי׃</t>
  </si>
  <si>
    <t>{{מ:פסוק|תהלים|לז|כ}}</t>
  </si>
  <si>
    <t>כִּ֤י רְשָׁעִ֨ים{{מ:לגרמיה}}{{ר0|רווח=לא}}יֹאבֵ֗דוּ{{ר1}}וְאֹיְבֵ֣י יְ֭הֹוָה כִּיקַ֣ר כָּרִ֑ים{{ר2}}כָּל֖וּ בֶעָשָׁ֣ן כָּֽלוּ׃</t>
  </si>
  <si>
    <t>{{מ:פסוק|נחמיה|ד|יא}}</t>
  </si>
  <si>
    <t>הַבּוֹנִ֧ים בַּחוֹמָ֛ה וְהַנֹּשְׂאִ֥ים בַּסֶּ֖בֶל עֹמְשִׂ֑ים בְּאַחַ֤ת יָדוֹ֙ עֹשֶׂ֣ה בַמְּלָאכָ֔ה וְאַחַ֖ת מַחֲזֶ֥קֶת הַשָּֽׁלַח׃</t>
  </si>
  <si>
    <t>{{מ:פסוק|אסתר|ב|יח}}</t>
  </si>
  <si>
    <t>וַיַּ֨עַשׂ הַמֶּ֜לֶךְ מִשְׁתֶּ֣ה גָד֗וֹל לְכׇל־שָׂרָיו֙ וַעֲבָדָ֔יו אֵ֖ת מִשְׁתֵּ֣ה אֶסְתֵּ֑ר וַהֲנָחָ֤ה לַמְּדִינוֹת֙ עָשָׂ֔ה וַיִּתֵּ֥ן מַשְׂאֵ֖ת כְּיַ֥ד הַמֶּֽלֶךְ׃</t>
  </si>
  <si>
    <t>{{מ:פסוק|תהלים|לז|כא}}</t>
  </si>
  <si>
    <t>לֹוֶ֣ה רָ֭שָׁע וְלֹ֣א יְשַׁלֵּ֑ם{{ר1}}וְ֝צַדִּ֗יק חוֹנֵ֥ן וְנוֹתֵֽן׃</t>
  </si>
  <si>
    <t>{{מ:פסוק|תהלים|לז|כב}}</t>
  </si>
  <si>
    <t>כִּ֣י מְ֭בֹרָכָיו יִ֣ירְשׁוּ אָ֑רֶץ{{ר1}}וּ֝מְקֻלָּלָ֗יו יִכָּרֵֽתוּ׃</t>
  </si>
  <si>
    <t>{{מ:פסוק|אסתר|ב|יט}}</t>
  </si>
  <si>
    <t>וּבְהִקָּבֵ֥ץ בְּתוּל֖וֹת שֵׁנִ֑ית וּמׇרְדֳּכַ֖י יֹשֵׁ֥ב בְּשַֽׁעַר־הַמֶּֽלֶךְ׃</t>
  </si>
  <si>
    <t>{{מ:פסוק|נחמיה|ד|יב}}</t>
  </si>
  <si>
    <t>וְהַ֨בּוֹנִ֔ים אִ֥ישׁ חַרְבּ֛וֹ אֲסוּרִ֥ים עַל־מׇתְנָ֖יו וּבוֹנִ֑ים וְהַתּוֹקֵ֥עַ בַּשּׁוֹפָ֖ר אֶצְלִֽי׃</t>
  </si>
  <si>
    <t>{{מ:פסוק|תהלים|לז|כג}}</t>
  </si>
  <si>
    <t>מֵ֭יְהֹוָה מִֽצְעֲדֵי־גֶ֥בֶר כּוֹנָ֗נוּ{{ר1}}וְדַרְכּ֥וֹ יֶחְפָּֽץ׃</t>
  </si>
  <si>
    <t>{{מ:פסוק|נחמיה|ד|יג}}</t>
  </si>
  <si>
    <t>וָאֹמַ֞ר אֶל־הַחֹרִ֤ים וְאֶל־הַסְּגָנִים֙ וְאֶל־יֶ֣תֶר הָעָ֔ם הַמְּלָאכָ֥ה הַרְבֵּ֖ה וּרְחָבָ֑ה וַאֲנַ֗חְנוּ נִפְרָדִים֙ עַל־הַ֣חוֹמָ֔ה רְחוֹקִ֖ים אִ֥ישׁ מֵאָחִֽיו׃</t>
  </si>
  <si>
    <t>{{מ:פסוק|תהלים|לז|כד}}</t>
  </si>
  <si>
    <t>כִּֽי־יִפֹּ֥ל לֹֽא־יוּטָ֑ל{{ר1}}כִּֽי־יְ֝הֹוָ֗ה סוֹמֵ֥ךְ יָדֽוֹ׃</t>
  </si>
  <si>
    <t>{{מ:פסוק|נחמיה|ד|יד}}</t>
  </si>
  <si>
    <t>בִּמְק֗וֹם אֲשֶׁ֤ר תִּשְׁמְעוּ֙ אֶת־ק֣וֹל הַשּׁוֹפָ֔ר שָׁ֖מָּה תִּקָּבְצ֣וּ אֵלֵ֑ינוּ אֱלֹהֵ֖ינוּ יִלָּ֥חֶם לָֽנוּ׃</t>
  </si>
  <si>
    <t>{{מ:פסוק|תהלים|לז|כה}}</t>
  </si>
  <si>
    <t>{{מ:פסוק|אסתר|ב|כ}}</t>
  </si>
  <si>
    <t>נַ֤עַר{{מ:לגרמיה}}הָיִ֗יתִי{{ר0}}גַּם־זָ֫קַ֥נְתִּי{{ר1}}וְֽלֹא־רָ֭אִיתִי צַדִּ֣יק נֶעֱזָ֑ב{{ר2}}וְ֝זַרְע֗וֹ מְבַקֶּשׁ־לָֽחֶם׃</t>
  </si>
  <si>
    <t>אֵ֣ין אֶסְתֵּ֗ר מַגֶּ֤דֶת מֽוֹלַדְתָּהּ֙ וְאֶת־עַמָּ֔הּ כַּאֲשֶׁ֛ר צִוָּ֥ה עָלֶ֖יהָ מׇרְדֳּכָ֑י וְאֶת־מַאֲמַ֤ר מׇרְדֳּכַי֙ אֶסְתֵּ֣ר עֹשָׂ֔ה כַּאֲשֶׁ֛ר הָיְתָ֥ה בְאׇמְנָ֖ה אִתּֽוֹ׃</t>
  </si>
  <si>
    <t>{{מ:פסוק|נחמיה|ד|טו}}</t>
  </si>
  <si>
    <t>וַאֲנַ֖חְנוּ עֹשִׂ֣ים בַּמְּלָאכָ֑ה וְחֶצְיָ֗ם מַחֲזִיקִים֙ בָּֽרְמָחִ֔ים מֵעֲל֣וֹת הַשַּׁ֔חַר עַ֖ד צֵ֥את הַכּוֹכָבִֽים׃</t>
  </si>
  <si>
    <t>{{מ:פסוק|תהלים|לז|כו}}</t>
  </si>
  <si>
    <t>כׇּל־הַ֭יּוֹם חוֹנֵ֣ן וּמַלְוֶ֑ה{{ר1}}וְ֝זַרְע֗וֹ לִבְרָכָֽה׃</t>
  </si>
  <si>
    <t>{{מ:פסוק|נחמיה|ד|טז}}</t>
  </si>
  <si>
    <t>גַּ֣ם בָּעֵ֤ת הַהִיא֙ אָמַ֣רְתִּי לָעָ֔ם אִ֣ישׁ וְנַעֲר֔וֹ יָלִ֖ינוּ בְּת֣וֹךְ יְרוּשָׁל{{מ:ירושלם|ָ|֑}}ם וְהָֽיוּ־לָ֧נוּ הַלַּ֛יְלָה מִשְׁמָ֖ר וְהַיּ֥וֹם מְלָאכָֽה׃</t>
  </si>
  <si>
    <t>{{מ:פסוק|תהלים|לז|כז}}</t>
  </si>
  <si>
    <t>ס֣וּר מֵ֭רָע וַעֲשֵׂה־ט֗וֹב{{ר1}}וּשְׁכֹ֥ן לְעוֹלָֽם׃</t>
  </si>
  <si>
    <t>{{מ:פסוק|אסתר|ב|כא}}</t>
  </si>
  <si>
    <t>בַּיָּמִ֣ים הָהֵ֔ם וּמׇרְדֳּכַ֖י {{נוסח|יוֹשֵׁ֣ב|=א(ס)ת ומסורת-ל וטברניות ומ"ש|לש1=יֹשֵׁ֣ב (כתיב חסר וי"ו)|קורן, ברויאר, סימנים, מכון ממרא}} בְּשַֽׁעַר־הַמֶּ֑לֶךְ קָצַף֩ בִּגְתָ֨ן וָתֶ֜רֶשׁ שְׁנֵֽי־סָרִיסֵ֤י הַמֶּ֙לֶךְ֙ מִשֹּׁמְרֵ֣י הַסַּ֔ף וַיְבַקְשׁוּ֙ לִשְׁלֹ֣חַ יָ֔ד בַּמֶּ֖לֶךְ אֲחַשְׁוֵֽרֹשׁ׃</t>
  </si>
  <si>
    <t>{{מ:פסוק|נחמיה|ד|יז}}</t>
  </si>
  <si>
    <t>וְאֵ֨ין אֲנִ֜י וְאַחַ֣י וּנְעָרַ֗י וְאַנְשֵׁ֤י הַמִּשְׁמָר֙ אֲשֶׁ֣ר אַחֲרַ֔י אֵין־אֲנַ֥חְנוּ פֹשְׁטִ֖ים בְּגָדֵ֑ינוּ אִ֖ישׁ שִׁלְח֥וֹ הַמָּֽיִם׃</t>
  </si>
  <si>
    <t>{{מ:פסוק|תהלים|לז|כח}}</t>
  </si>
  <si>
    <t>כִּ֤י יְהֹוָ֨ה{{מ:לגרמיה}}{{ר0|רווח=לא}}אֹ֘הֵ֤ב מִשְׁפָּ֗ט{{ר1}}וְלֹא־יַעֲזֹ֣ב אֶת־חֲ֭סִידָיו לְעוֹלָ֣ם נִשְׁמָ֑רוּ{{ר2}}וְזֶ֖רַע רְשָׁעִ֣ים נִכְרָֽת׃</t>
  </si>
  <si>
    <t>{{מ:פסוק|תהלים|לז|כט}}</t>
  </si>
  <si>
    <t>צַדִּיקִ֥ים יִֽירְשׁוּ־אָ֑רֶץ{{ר1}}וְיִשְׁכְּנ֖וּ לָעַ֣ד עָלֶֽיהָ׃</t>
  </si>
  <si>
    <t>ספר עזרא/נחמיה ה</t>
  </si>
  <si>
    <t>{{מ:פסוק|אסתר|ב|כב}}</t>
  </si>
  <si>
    <t>וַיִּוָּדַ֤ע הַדָּבָר֙ לְמׇרְדֳּכַ֔י וַיַּגֵּ֖ד לְאֶסְתֵּ֣ר הַמַּלְכָּ֑ה וַתֹּ֧אמֶר אֶסְתֵּ֛ר לַמֶּ֖לֶךְ בְּשֵׁ֥ם מׇרְדֳּכָֽי׃</t>
  </si>
  <si>
    <t>{{מ:פסוק|תהלים|לז|ל}}</t>
  </si>
  <si>
    <t>פִּֽי־צַ֭דִּיק יֶהְגֶּ֣ה חׇכְמָ֑ה{{ר1}}וּ֝לְשׁוֹנ֗וֹ תְּדַבֵּ֥ר מִשְׁפָּֽט׃</t>
  </si>
  <si>
    <t>{{מ:פסוק|נחמיה|ה|א}}</t>
  </si>
  <si>
    <t>וַתְּהִ֨י צַעֲקַ֥ת הָעָ֛ם וּנְשֵׁיהֶ֖ם גְּדוֹלָ֑ה אֶל־אֲחֵיהֶ֖ם הַיְּהוּדִֽים׃</t>
  </si>
  <si>
    <t>{{מ:פסוק|אסתר|ב|כג}}</t>
  </si>
  <si>
    <t>{{מ:פסוק|תהלים|לז|לא}}</t>
  </si>
  <si>
    <t>תּוֹרַ֣ת אֱלֹהָ֣יו בְּלִבּ֑וֹ{{ר1}}לֹ֖א תִמְעַ֣ד אֲשֻׁרָֽיו׃</t>
  </si>
  <si>
    <t>וַיְבֻקַּ֤שׁ הַדָּבָר֙ וַיִּמָּצֵ֔א וַיִּתָּל֥וּ שְׁנֵיהֶ֖ם עַל־עֵ֑ץ וַיִּכָּתֵ֗ב בְּסֵ֛פֶר דִּבְרֵ֥י הַיָּמִ֖ים לִפְנֵ֥י הַמֶּֽלֶךְ׃</t>
  </si>
  <si>
    <t>{{מ:פסוק|נחמיה|ה|ב}}</t>
  </si>
  <si>
    <t>וְיֵשׁ֙ אֲשֶׁ֣ר אֹמְרִ֔ים בָּנֵ֥ינוּ וּבְנֹתֵ֖ינוּ אֲנַ֣חְנוּ רַבִּ֑ים וְנִקְחָ֥ה דָגָ֖ן וְנֹאכְלָ֥ה וְנִחְיֶֽה׃</t>
  </si>
  <si>
    <t>{{מ:פסוק|תהלים|לז|לב}}</t>
  </si>
  <si>
    <t>צוֹפֶ֣ה רָ֭שָׁע לַצַּדִּ֑יק{{ר1}}וּ֝מְבַקֵּ֗שׁ לַהֲמִיתֽוֹ׃</t>
  </si>
  <si>
    <t>{{מ:פסוק|נחמיה|ה|ג}}</t>
  </si>
  <si>
    <t>וְיֵשׁ֙ אֲשֶׁ֣ר אֹמְרִ֔ים שְׂדֹתֵ֛ינוּ וּכְרָמֵ֥ינוּ וּבָתֵּ֖ינוּ אֲנַ֣חְנוּ עֹרְבִ֑ים וְנִקְחָ֥ה דָגָ֖ן בָּרָעָֽב׃</t>
  </si>
  <si>
    <t>מגילת אסתר/ג</t>
  </si>
  <si>
    <t>{{מ:פסוק|תהלים|לז|לג}}</t>
  </si>
  <si>
    <t>יְ֭הֹוָה לֹא־יַעַזְבֶ֣נּוּ בְיָד֑וֹ{{ר1}}וְלֹ֥א יַ֝רְשִׁיעֶ֗נּוּ בְּהִשָּׁפְטֽוֹ׃</t>
  </si>
  <si>
    <t>{{מ:פסוק|נחמיה|ה|ד}}</t>
  </si>
  <si>
    <t>{{מ:פסוק|תהלים|לז|לד}}</t>
  </si>
  <si>
    <t>וְיֵשׁ֙ אֲשֶׁ֣ר אֹמְרִ֔ים לָוִ֥ינוּ כֶ֖סֶף לְמִדַּ֣ת הַמֶּ֑לֶךְ שְׂדֹתֵ֖ינוּ וּכְרָמֵֽינוּ׃</t>
  </si>
  <si>
    <t>קַוֵּ֤ה אֶל־יְהֹוָ֨ה{{מ:לגרמיה}}{{ר0|רווח=לא}}וּשְׁמֹ֬ר דַּרְכּ֗וֹ{{ר1}}וִֽ֭ירוֹמִמְךָ לָרֶ֣שֶׁת אָ֑רֶץ{{ר2}}בְּהִכָּרֵ֖ת רְשָׁעִ֣ים תִּרְאֶֽה׃</t>
  </si>
  <si>
    <t>{{מ:פסוק|אסתר|ג|א}}</t>
  </si>
  <si>
    <t>{{מ:פסוק|תהלים|לז|לה}}</t>
  </si>
  <si>
    <t>אַחַ֣ר{{מ:לגרמיה}}הַדְּבָרִ֣ים הָאֵ֗לֶּה גִּדַּל֩ הַמֶּ֨לֶךְ אֲחַשְׁוֵר֜וֹשׁ אֶת־הָמָ֧ן בֶּֽן־הַמְּדָ֛תָא הָאֲגָגִ֖י וַֽיְנַשְּׂאֵ֑הוּ וַיָּ֙שֶׂם֙ אֶת־כִּסְא֔וֹ מֵעַ֕ל כׇּל־הַשָּׂרִ֖ים אֲשֶׁ֥ר אִתּֽוֹ׃</t>
  </si>
  <si>
    <t>רָ֭אִיתִי רָשָׁ֣ע עָרִ֑יץ{{ר1}}וּ֝מִתְעָרֶ֗ה כְּאֶזְרָ֥ח רַעֲנָֽן׃</t>
  </si>
  <si>
    <t>{{מ:פסוק|נחמיה|ה|ה}}</t>
  </si>
  <si>
    <t>וְעַתָּ֗ה כִּבְשַׂ֤ר אַחֵ֙ינוּ֙ בְּשָׂרֵ֔נוּ כִּבְנֵיהֶ֖ם בָּנֵ֑ינוּ וְהִנֵּ֣ה אֲנַ֣חְנוּ כֹ֠בְשִׁ֠ים אֶת־בָּנֵ֨ינוּ וְאֶת־בְּנֹתֵ֜ינוּ לַעֲבָדִ֗ים וְיֵ֨שׁ מִבְּנֹתֵ֤ינוּ נִכְבָּשׁוֹת֙ וְאֵ֣ין לְאֵ֣ל יָדֵ֔נוּ וּשְׂדֹתֵ֥ינוּ וּכְרָמֵ֖ינוּ לַאֲחֵרִֽים׃</t>
  </si>
  <si>
    <t>{{מ:פסוק|תהלים|לז|לו}}</t>
  </si>
  <si>
    <t>{{נוסח|וַֽ֭יַּעֲבֹר|=אל|ממ=וַ֭יַּֽעֲבֹר וכן בדפוסים}} וְהִנֵּ֣ה אֵינֶ֑נּוּ{{ר1}}וָ֝אֲבַקְשֵׁ֗הוּ וְלֹ֣א נִמְצָֽא׃</t>
  </si>
  <si>
    <t>{{מ:פסוק|אסתר|ג|ב}}</t>
  </si>
  <si>
    <t>וְכׇל־עַבְדֵ֨י הַמֶּ֜לֶךְ אֲשֶׁר־בְּשַׁ֣עַר הַמֶּ֗לֶךְ כֹּרְעִ֤ים וּמִֽשְׁתַּחֲוִים֙ לְהָמָ֔ן כִּי־כֵ֖ן צִוָּה־ל֣וֹ הַמֶּ֑לֶךְ וּמׇ֨רְדֳּכַ֔י לֹ֥א יִכְרַ֖ע וְלֹ֥א יִֽשְׁתַּחֲוֶֽה׃</t>
  </si>
  <si>
    <t>{{מ:פסוק|תהלים|לז|לז}}</t>
  </si>
  <si>
    <t>שְׁמׇר־תָּ֭ם וּרְאֵ֣ה יָשָׁ֑ר{{ר1}}כִּֽי־אַחֲרִ֖ית לְאִ֣ישׁ שָׁלֽוֹם׃</t>
  </si>
  <si>
    <t>{{מ:פסוק|נחמיה|ה|ו}}</t>
  </si>
  <si>
    <t>וַיִּ֥חַר לִ֖י מְאֹ֑ד כַּאֲשֶׁ֤ר שָׁמַ֙עְתִּי֙ אֶת־זַֽעֲקָתָ֔ם וְאֵ֖ת הַדְּבָרִ֥ים הָאֵֽלֶּה׃</t>
  </si>
  <si>
    <t>{{מ:פסוק|אסתר|ג|ג}}</t>
  </si>
  <si>
    <t>{{מ:פסוק|תהלים|לז|לח}}</t>
  </si>
  <si>
    <t>וַיֹּ֨אמְר֜וּ עַבְדֵ֥י הַמֶּ֛לֶךְ אֲשֶׁר־בְּשַׁ֥עַר הַמֶּ֖לֶךְ לְמׇרְדֳּכָ֑י מַדּ֙וּעַ֙ אַתָּ֣ה עוֹבֵ֔ר אֵ֖ת מִצְוַ֥ת הַמֶּֽלֶךְ׃</t>
  </si>
  <si>
    <t>וּֽ֭פֹשְׁעִים נִשְׁמְד֣וּ יַחְדָּ֑ו{{ר1}}אַחֲרִ֖ית רְשָׁעִ֣ים נִכְרָֽתָה׃</t>
  </si>
  <si>
    <t>{{מ:פסוק|נחמיה|ה|ז}}</t>
  </si>
  <si>
    <t>וַיִּמָּלֵ֨ךְ לִבִּ֜י עָלַ֗י וָאָרִ֙יבָה֙ אֶת־הַחֹרִ֣ים וְאֶת־הַסְּגָנִ֔ים וָאֹמְרָ֣ה לָהֶ֔ם מַשָּׁ֥א אִישׁ־בְּאָחִ֖יו אַתֶּ֣ם {{נוסח|{{כו"ק|נשאים|נֹשִׁ֑ים}}|ל=יתיר א'; בהקלדה גירסה 4.14 לא ציינו קרי ובגירסה 4.16 הוסיפו אותו.}} וָאֶתֵּ֥ן עֲלֵיהֶ֖ם קְהִלָּ֥ה גְדוֹלָֽה׃</t>
  </si>
  <si>
    <t>{{מ:פסוק|אסתר|ג|ד}}</t>
  </si>
  <si>
    <t>וַיְהִ֗י {{כו"ק|באמרם|כְּאׇמְרָ֤ם}} אֵלָיו֙ י֣וֹם וָי֔וֹם וְלֹ֥א שָׁמַ֖ע אֲלֵיהֶ֑ם וַיַּגִּ֣ידוּ לְהָמָ֗ן לִרְאוֹת֙ הֲיַֽעַמְדוּ֙ דִּבְרֵ֣י מׇרְדֳּכַ֔י כִּֽי־הִגִּ֥יד לָהֶ֖ם אֲשֶׁר־ה֥וּא יְהוּדִֽי׃</t>
  </si>
  <si>
    <t>{{מ:פסוק|תהלים|לז|לט}}</t>
  </si>
  <si>
    <t>וּתְשׁוּעַ֣ת צַ֭דִּיקִים מֵיְהֹוָ֑ה{{ר1}}מָ֝עוּזָּ֗ם בְּעֵ֣ת צָרָֽה׃</t>
  </si>
  <si>
    <t>{{מ:פסוק|נחמיה|ה|ח}}</t>
  </si>
  <si>
    <t>וָאֹמְרָ֣ה לָהֶ֗ם אֲנַ֣חְנוּ קָ֠נִ֠ינוּ אֶת־אַחֵ֨ינוּ הַיְּהוּדִ֜ים הַנִּמְכָּרִ֤ים לַגּוֹיִם֙ כְּדֵ֣י בָ֔נוּ וְגַם־אַתֶּ֛ם תִּמְכְּר֥וּ אֶת־אֲחֵיכֶ֖ם וְנִמְכְּרוּ־לָ֑נוּ {{נוסח|וַֽיַּחֲרִ֔ישׁוּ|ל=וַֽיַּחֲרִ֔ישׁוּ בגעיה ימנית}} וְלֹ֥א מָצְא֖וּ דָּבָֽר׃</t>
  </si>
  <si>
    <t>{{מ:פסוק|תהלים|לז|מ}}</t>
  </si>
  <si>
    <t>{{מ:פסוק|אסתר|ג|ה}}</t>
  </si>
  <si>
    <t>וַ֥יַּעְזְרֵ֥ם יְהֹוָ֗ה וַֽיְפַ֫לְּטֵ֥ם{{ר1}}יְפַלְּטֵ֣ם מֵ֭רְשָׁעִים וְיוֹשִׁיעֵ֑ם{{ר1}}כִּי־חָ֥סוּ בֽוֹ׃</t>
  </si>
  <si>
    <t>וַיַּ֣רְא הָמָ֔ן כִּי־אֵ֣ין מׇרְדֳּכַ֔י כֹּרֵ֥עַ וּמִֽשְׁתַּחֲוֶ֖ה ל֑וֹ וַיִּמָּלֵ֥א הָמָ֖ן חֵמָֽה׃</t>
  </si>
  <si>
    <t>{{מ:פסוק|נחמיה|ה|ט}}</t>
  </si>
  <si>
    <t>{{נוסח|{{כו"ק|ויאמר|וָאוֹמַ֕ר}}|קורן וברויאר לשיטתם לא ציינו את הכתיב המלא וי"ו שבקרי, אמנם ראוי לציין אותו כדי להבליט את החלפת היו"ד והוי"ו.}} לֹא־ט֥וֹב הַדָּבָ֖ר אֲשֶׁר־אַתֶּ֣ם עֹשִׂ֑ים הֲל֞וֹא בְּיִרְאַ֤ת אֱלֹהֵ֙ינוּ֙ תֵּלֵ֔כוּ מֵחֶרְפַּ֖ת הַגּוֹיִ֥ם אוֹיְבֵֽינוּ׃</t>
  </si>
  <si>
    <t>{{מ:פסוק|אסתר|ג|ו}}</t>
  </si>
  <si>
    <t>וַיִּ֣בֶז בְּעֵינָ֗יו {{נוסח|לִשְׁלֹ֤חַ|ל=לִשְׁלֹ֤ח (חסר פתח גנוב!)|הערות דותן והמקליד}} יָד֙ בְּמׇרְדֳּכַ֣י לְבַדּ֔וֹ כִּֽי־הִגִּ֥ידוּ ל֖וֹ אֶת־עַ֣ם מׇרְדֳּכָ֑י וַיְבַקֵּ֣שׁ הָמָ֗ן לְהַשְׁמִ֧יד אֶת־כׇּל־הַיְּהוּדִ֛ים אֲשֶׁ֛ר בְּכׇל־מַלְכ֥וּת אֲחַשְׁוֵר֖וֹשׁ עַ֥ם מׇרְדֳּכָֽי׃</t>
  </si>
  <si>
    <t>ספר תהלים/לח</t>
  </si>
  <si>
    <t>{{מ:פסוק|נחמיה|ה|י}}</t>
  </si>
  <si>
    <t>וְגַם־אֲנִי֙ אַחַ֣י וּנְעָרַ֔י נֹשִׁ֥ים בָּהֶ֖ם כֶּ֣סֶף וְדָגָ֑ן נַֽעַזְבָה־נָּ֖א אֶת־הַמַּשָּׁ֥א הַזֶּֽה׃</t>
  </si>
  <si>
    <t>{{מ:פסוק|אסתר|ג|ז}}</t>
  </si>
  <si>
    <t>בַּחֹ֤דֶשׁ הָרִאשׁוֹן֙ הוּא־חֹ֣דֶשׁ נִיסָ֔ן בִּשְׁנַת֙ שְׁתֵּ֣ים עֶשְׂרֵ֔ה לַמֶּ֖לֶךְ אֲחַשְׁוֵר֑וֹשׁ הִפִּ֣יל פּוּר֩ ה֨וּא הַגּוֹרָ֜ל לִפְנֵ֣י הָמָ֗ן מִיּ֧וֹם{{מ:פסק}}לְי֛וֹם וּמֵחֹ֛דֶשׁ לְחֹ֥דֶשׁ שְׁנֵים־עָשָׂ֖ר הוּא־חֹ֥דֶשׁ אֲדָֽר׃</t>
  </si>
  <si>
    <t>{{מ:פסוק|נחמיה|ה|יא}}</t>
  </si>
  <si>
    <t>{{מ:פסוק|תהלים|לח|א}}</t>
  </si>
  <si>
    <t>הָשִׁ֩יבוּ֩ נָ֨א לָהֶ֜ם כְּהַיּ֗וֹם שְׂדֹתֵיהֶ֛ם כַּרְמֵיהֶ֥ם זֵיתֵיהֶ֖ם וּבָתֵּיהֶ֑ם וּמְאַ֨ת הַכֶּ֤סֶף וְהַדָּגָן֙ הַתִּיר֣וֹשׁ וְהַיִּצְהָ֔ר אֲשֶׁ֥ר אַתֶּ֖ם נֹשִׁ֥ים בָּהֶֽם׃</t>
  </si>
  <si>
    <t>מִזְמ֖וֹר לְדָוִ֣ד לְהַזְכִּֽיר׃</t>
  </si>
  <si>
    <t>{{מ:פסוק|אסתר|ג|ח|סדר=ג}}</t>
  </si>
  <si>
    <t>וַיֹּ֤אמֶר הָמָן֙ לַמֶּ֣לֶךְ אֲחַשְׁוֵר֔וֹשׁ יֶשְׁנ֣וֹ עַם־אֶחָ֗ד מְפֻזָּ֤ר וּמְפֹרָד֙ בֵּ֣ין הָֽעַמִּ֔ים בְּכֹ֖ל מְדִינ֣וֹת מַלְכוּתֶ֑ךָ וְדָתֵיהֶ֞ם שֹׁנ֣וֹת מִכׇּל־עָ֗ם וְאֶת־דָּתֵ֤י הַמֶּ֙לֶךְ֙ אֵינָ֣ם עֹשִׂ֔ים וְלַמֶּ֥לֶךְ אֵין־שֹׁוֶ֖ה לְהַנִּיחָֽם׃</t>
  </si>
  <si>
    <t>{{מ:פסוק|נחמיה|ה|יב}}</t>
  </si>
  <si>
    <t>וַיֹּאמְר֣וּ נָשִׁ֗יב וּמֵהֶם֙ לֹ֣א נְבַקֵּ֔שׁ כֵּ֣ן נַעֲשֶׂ֔ה כַּאֲשֶׁ֖ר אַתָּ֣ה אוֹמֵ֑ר וָאֶקְרָא֙ אֶת־הַכֹּ֣הֲנִ֔ים וָֽאַשְׁבִּיעֵ֔ם לַעֲשׂ֖וֹת כַּדָּבָ֥ר הַזֶּֽה׃</t>
  </si>
  <si>
    <t>{{מ:פסוק|נחמיה|ה|יג}}</t>
  </si>
  <si>
    <t>גַּם־חׇצְנִ֣י נָעַ֗רְתִּי וָֽאֹמְרָ֡ה כָּ֣כָה יְנַעֵ{{ירח בן יומו}}ר הָֽאֱלֹהִ֟ים אֶת־כׇּל־הָאִישׁ֩ אֲשֶׁ֨ר לֹֽא־יָקִ֜ים אֶת־הַדָּבָ֣ר הַזֶּ֗ה מִבֵּיתוֹ֙ וּמִ֣יגִיע֔וֹ וְכָ֛כָה יִהְיֶ֥ה נָע֖וּר וָרֵ֑ק וַיֹּאמְר֨וּ כׇֽל־הַקָּהָ֜ל אָמֵ֗ן וַֽיְהַלְלוּ֙ אֶת־יְהֹוָ֔ה וַיַּ֥עַשׂ הָעָ֖ם כַּדָּבָ֥ר הַזֶּֽה׃</t>
  </si>
  <si>
    <t>{{מ:פסוק|אסתר|ג|ט}}</t>
  </si>
  <si>
    <t>אִם־עַל־הַמֶּ֣לֶךְ ט֔וֹב יִכָּתֵ֖ב לְאַבְּדָ֑ם וַעֲשֶׂ֨רֶת אֲלָפִ֜ים כִּכַּר־כֶּ֗סֶף אֶשְׁקוֹל֙ עַל־יְדֵי֙ עֹשֵׂ֣י הַמְּלָאכָ֔ה לְהָבִ֖יא אֶל־גִּנְזֵ֥י הַמֶּֽלֶךְ׃</t>
  </si>
  <si>
    <t>{{מ:פסוק|תהלים|לח|ב}}</t>
  </si>
  <si>
    <t>{{מ:פסוק|נחמיה|ה|יד}}</t>
  </si>
  <si>
    <t>יְֽהֹוָ֗ה אַל־בְּקֶצְפְּךָ֥ תוֹכִיחֵ֑נִי{{ר1}}וּֽבַחֲמָתְךָ֥ תְיַסְּרֵֽנִי׃</t>
  </si>
  <si>
    <t>גַּ֞ם מִיּ֣וֹם{{מ:לגרמיה}}אֲשֶׁר־צִוָּ֣ה {{נוסח|אוֹתִ֗י|=ש1ת ומסורת-ל וטברנית|ל=אֹתִ֗י (כתיב חסר וי"ו)|הערת ברויאר|קורן, סימנים, מכון ממרא}} לִהְי֣וֹת פֶּחָם֮ בְּאֶ֣רֶץ יְהוּדָה֒ מִשְּׁנַ֣ת עֶשְׂרִ֗ים וְ֠עַ֠ד שְׁנַ֨ת שְׁלֹשִׁ֤ים וּשְׁתַּ֙יִם֙ לְאַרְתַּחְשַׁ֣סְתְּא הַמֶּ֔לֶךְ שָׁנִ֖ים שְׁתֵּ֣ים עֶשְׂרֵ֑ה אֲנִ֣י וְאַחַ֔י לֶ֥חֶם הַפֶּ֖חָה לֹ֥א אָכַֽלְתִּי׃</t>
  </si>
  <si>
    <t>{{מ:פסוק|אסתר|ג|י}}</t>
  </si>
  <si>
    <t>{{מ:פסוק|נחמיה|ה|טו}}</t>
  </si>
  <si>
    <t>וַיָּ֧סַר הַמֶּ֛לֶךְ אֶת־טַבַּעְתּ֖וֹ מֵעַ֣ל יָד֑וֹ וַֽיִּתְּנָ֗הּ לְהָמָ֧ן בֶּֽן־הַמְּדָ֛תָא הָאֲגָגִ֖י צֹרֵ֥ר הַיְּהוּדִֽים׃</t>
  </si>
  <si>
    <t>וְהַפַּחוֹת֩ הָרִאשֹׁנִ֨ים אֲשֶׁר־לְפָנַ֜י הִכְבִּ֣ידוּ עַל־הָעָ֗ם וַיִּקְח֨וּ מֵהֶ֜ם בְּלֶ֤חֶם וָיַ֙יִן֙ אַחַר֙ כֶּֽסֶף־שְׁקָלִ֣ים אַרְבָּעִ֔ים גַּ֥ם נַעֲרֵיהֶ֖ם שָׁלְט֣וּ עַל־הָעָ֑ם וַאֲנִי֙ לֹא־עָשִׂ֣יתִי כֵ֔ן מִפְּנֵ֖י יִרְאַ֥ת אֱלֹהִֽים׃</t>
  </si>
  <si>
    <t>{{מ:פסוק|תהלים|לח|ג}}</t>
  </si>
  <si>
    <t>כִּֽי־חִ֭צֶּיךָ נִ֣חֲתוּ בִ֑י{{ר1}}וַתִּנְחַ֖ת עָלַ֣י יָדֶֽךָ׃</t>
  </si>
  <si>
    <t>{{מ:פסוק|נחמיה|ה|טז}}</t>
  </si>
  <si>
    <t>וְ֠גַ֠ם בִּמְלֶ֜אכֶת הַחוֹמָ֤ה הַזֹּאת֙ הֶחֱזַ֔קְתִּי וְשָׂדֶ֖ה לֹ֣א קָנִ֑ינוּ {{נוסח|וְכׇ֨ל־נְעָרַ֔י|=שיטת-א ובדפוסים|ל=וְכָל־נְעָרַ֔י (אין מתיגה)}} קְבוּצִ֥ים שָׁ֖ם עַל־הַמְּלָאכָֽה׃</t>
  </si>
  <si>
    <t>{{מ:פסוק|אסתר|ג|יא}}</t>
  </si>
  <si>
    <t>וַיֹּ֤אמֶר הַמֶּ֙לֶךְ֙ לְהָמָ֔ן הַכֶּ֖סֶף נָת֣וּן לָ֑ךְ וְהָעָ֕ם לַעֲשׂ֥וֹת בּ֖וֹ כַּטּ֥וֹב בְּעֵינֶֽיךָ׃</t>
  </si>
  <si>
    <t>{{מ:פסוק|תהלים|לח|ד}}</t>
  </si>
  <si>
    <t>אֵין־מְתֹ֣ם בִּ֭בְשָׂרִי מִפְּנֵ֣י זַעְמֶ֑ךָ{{ר1}}אֵין־שָׁל֥וֹם בַּ֝עֲצָמַ֗י מִפְּנֵ֥י חַטָּאתִֽי׃</t>
  </si>
  <si>
    <t>{{מ:פסוק|נחמיה|ה|יז}}</t>
  </si>
  <si>
    <t>וְהַיְּהוּדִ֨ים וְהַסְּגָנִ֜ים מֵאָ֧ה וַחֲמִשִּׁ֣ים אִ֗ישׁ וְהַבָּאִ֥ים אֵלֵ֛ינוּ מִן־הַגּוֹיִ֥ם אֲשֶׁר־סְבִיבֹתֵ֖ינוּ עַל־שֻׁלְחָנִֽי׃</t>
  </si>
  <si>
    <t>{{מ:פסוק|אסתר|ג|יב}}</t>
  </si>
  <si>
    <t>וַיִּקָּרְאוּ֩ סֹפְרֵ֨י הַמֶּ֜לֶךְ בַּחֹ֣דֶשׁ הָרִאשׁ֗וֹן בִּשְׁלוֹשָׁ֨ה עָשָׂ֣ר יוֹם֮ בּוֹ֒ וַיִּכָּתֵ֣ב כְּֽכׇל־אֲשֶׁר־צִוָּ֣ה הָמָ֡ן אֶ֣ל אֲחַשְׁדַּרְפְּנֵֽי־הַ֠מֶּ֠לֶךְ וְֽאֶל־הַפַּח֞וֹת אֲשֶׁ֣ר{{מ:לגרמיה}}עַל־מְדִינָ֣ה וּמְדִינָ֗ה וְאֶל־שָׂ֤רֵי עַם֙ וָעָ֔ם מְדִינָ֤ה וּמְדִינָה֙ כִּכְתָבָ֔הּ וְעַ֥ם וָעָ֖ם כִּלְשׁוֹנ֑וֹ בְּשֵׁ֨ם הַמֶּ֤לֶךְ אֲחַשְׁוֵרֹשׁ֙ נִכְתָּ֔ב וְנֶחְתָּ֖ם בְּטַבַּ֥עַת הַמֶּֽלֶךְ׃</t>
  </si>
  <si>
    <t>{{מ:פסוק|נחמיה|ה|יח}}</t>
  </si>
  <si>
    <t>{{מ:פסוק|תהלים|לח|ה}}</t>
  </si>
  <si>
    <t>וַאֲשֶׁר֩ הָיָ֨ה נַעֲשֶׂ֜ה לְי֣וֹם אֶחָ֗ד שׁ֣וֹר אֶחָ֞ד צֹ֠אן שֵׁשׁ־בְּרֻר֤וֹת וְצִפֳּרִים֙ נַֽעֲשׂוּ־לִ֔י וּבֵ֨ין עֲשֶׂ֧רֶת יָמִ֛ים בְּכׇל־יַ֖יִן לְהַרְבֵּ֑ה וְעִם־זֶ֗ה לֶ֤חֶם הַפֶּחָה֙ לֹ֣א בִקַּ֔שְׁתִּי כִּֽי־כָֽבְדָ֥ה הָעֲבֹדָ֖ה עַל־הָעָ֥ם הַזֶּֽה׃</t>
  </si>
  <si>
    <t>כִּ֣י עֲ֭וֺנֹתַי עָֽבְר֣וּ רֹאשִׁ֑י{{ר1}}כְּמַשָּׂ֥א כָ֝בֵ֗ד יִכְבְּד֥וּ מִמֶּֽנִּי׃</t>
  </si>
  <si>
    <t>{{מ:פסוק|נחמיה|ה|יט}}</t>
  </si>
  <si>
    <t>{{מ:פסוק|אסתר|ג|יג}}</t>
  </si>
  <si>
    <t>זׇכְרָה־לִּ֥י אֱלֹהַ֖י לְטוֹבָ֑ה כֹּ֥ל אֲשֶׁר־עָשִׂ֖יתִי עַל־הָעָ֥ם הַזֶּֽה׃</t>
  </si>
  <si>
    <t>וְנִשְׁל֨וֹחַ סְפָרִ֜ים בְּיַ֣ד הָרָצִים֮ אֶל־כׇּל־מְדִינ֣וֹת הַמֶּ֒לֶךְ֒ לְהַשְׁמִ֡יד לַהֲרֹ֣ג וּלְאַבֵּ֣ד אֶת־כׇּל־הַ֠יְּהוּדִ֠ים {{נוסח|מִנַּ֨עַר וְעַד־זָקֵ֜ן|=ל ובדפוסים|הקלדה=מִנַּ֨עַר וְעַד־זָקֵ֨ן (!) בטעות בעקבות BHS עד שתקנו בגירסה 4.20.}} טַ֤ף וְנָשִׁים֙ בְּי֣וֹם אֶחָ֔ד בִּשְׁלוֹשָׁ֥ה עָשָׂ֛ר לְחֹ֥דֶשׁ שְׁנֵים־עָשָׂ֖ר הוּא־חֹ֣דֶשׁ אֲדָ֑ר וּשְׁלָלָ֖ם לָבֽוֹז׃</t>
  </si>
  <si>
    <t>ספר עזרא/נחמיה ו</t>
  </si>
  <si>
    <t>{{מ:פסוק|אסתר|ג|יד}}</t>
  </si>
  <si>
    <t>פַּתְשֶׁ֣גֶן הַכְּתָ֗ב לְהִנָּ֤תֵֽן דָּת֙ בְּכׇל־מְדִינָ֣ה וּמְדִינָ֔ה גָּל֖וּי לְכׇל־הָֽעַמִּ֑ים לִהְי֥וֹת עֲתִדִ֖ים לַיּ֥וֹם הַזֶּֽה׃</t>
  </si>
  <si>
    <t>{{מ:פסוק|תהלים|לח|ו}}</t>
  </si>
  <si>
    <t>הִבְאִ֣ישׁוּ נָ֭מַקּוּ חַבּוּרֹתָ֑י{{ר1}}מִ֝פְּנֵ֗י אִוַּלְתִּֽי׃</t>
  </si>
  <si>
    <t>{{מ:פסוק|נחמיה|ו|א}}</t>
  </si>
  <si>
    <t>וַיְהִ֣י כַאֲשֶׁ֣ר נִשְׁמַ֣ע לְסַנְבַלַּ֣ט וְ֠טוֹבִיָּ֠ה וּלְגֶ֨שֶׁם הָֽעַרְבִ֜י וּלְיֶ֣תֶר אֹֽיְבֵ֗ינוּ כִּ֤י בָנִ֙יתִי֙ אֶת־הַ֣חוֹמָ֔ה וְלֹא־נ֥וֹתַר בָּ֖הּ פָּ֑רֶץ גַּ֚ם עַד־הָעֵ֣ת הַהִ֔יא דְּלָת֖וֹת לֹא־הֶעֱמַ֥דְתִּי בַשְּׁעָרִֽים׃</t>
  </si>
  <si>
    <t>{{מ:פסוק|נחמיה|ו|ב}}</t>
  </si>
  <si>
    <t>וַיִּשְׁלַ֨ח סַנְבַלַּ֤ט וְגֶ֙שֶׁם֙ אֵלַ֣י לֵאמֹ֔ר לְכָ֞ה וְנִֽוָּעֲדָ֥ה יַחְדָּ֛ו בַּכְּפִירִ֖ים בְּבִקְעַ֣ת אוֹנ֑וֹ וְהֵ֙מָּה֙ חֹֽשְׁבִ֔ים לַעֲשׂ֥וֹת לִ֖י רָעָֽה׃</t>
  </si>
  <si>
    <t>{{מ:פסוק|תהלים|לח|ז}}</t>
  </si>
  <si>
    <t>{{מ:פסוק|אסתר|ג|טו}}</t>
  </si>
  <si>
    <t>נַעֲוֵ֣יתִי שַׁחֹ֣תִי עַד־מְאֹ֑ד{{ר1}}כׇּל־הַ֝יּ֗וֹם קֹדֵ֥ר הִלָּֽכְתִּי׃</t>
  </si>
  <si>
    <t>הָֽרָצִ֞ים יָצְא֤וּ דְחוּפִים֙ בִּדְבַ֣ר הַמֶּ֔לֶךְ וְהַדָּ֥ת נִתְּנָ֖ה בְּשׁוּשַׁ֣ן הַבִּירָ֑ה וְהַמֶּ֤לֶךְ וְהָמָן֙ יָשְׁב֣וּ לִשְׁתּ֔וֹת וְהָעִ֥יר שׁוּשָׁ֖ן נָבֽוֹכָה׃</t>
  </si>
  <si>
    <t>{{מ:פסוק|נחמיה|ו|ג}}</t>
  </si>
  <si>
    <t>וָאֶשְׁלְחָ֨ה עֲלֵיהֶ֤ם מַלְאָכִים֙ לֵאמֹ֔ר מְלָאכָ֤ה גְדוֹלָה֙ אֲנִ֣י עֹשֶׂ֔ה וְלֹ֥א אוּכַ֖ל לָרֶ֑דֶת לָ֣מָּה תִשְׁבַּ֤ת הַמְּלָאכָה֙ כַּאֲשֶׁ֣ר אַרְפֶּ֔הָ וְיָרַדְתִּ֖י אֲלֵיכֶֽם׃</t>
  </si>
  <si>
    <t>{{מ:פסוק|נחמיה|ו|ד}}</t>
  </si>
  <si>
    <t>וַיִּשְׁלְח֥וּ אֵלַ֛י כַּדָּבָ֥ר הַזֶּ֖ה אַרְבַּ֣ע פְּעָמִ֑ים וָאָשִׁ֥יב אוֹתָ֖ם כַּדָּבָ֥ר הַזֶּֽה׃</t>
  </si>
  <si>
    <t>{{מ:פסוק|תהלים|לח|ח}}</t>
  </si>
  <si>
    <t>כִּֽי־כְ֭סָלַי מָלְא֣וּ נִקְלֶ֑ה{{ר1}}וְאֵ֥ין מְ֝תֹ֗ם בִּבְשָׂרִֽי׃</t>
  </si>
  <si>
    <t>{{מ:פסוק|נחמיה|ו|ה}}</t>
  </si>
  <si>
    <t>וַיִּשְׁלַח֩ אֵלַ֨י סַנְבַלַּ֜ט כַּדָּבָ֥ר הַזֶּ֛ה פַּ֥עַם חֲמִישִׁ֖ית אֶֽת־נַעֲר֑וֹ וְאִגֶּ֥רֶת פְּתוּחָ֖ה בְּיָדֽוֹ׃</t>
  </si>
  <si>
    <t>מגילת אסתר/ד</t>
  </si>
  <si>
    <t>{{מ:פסוק|נחמיה|ו|ו}}</t>
  </si>
  <si>
    <t>כָּת֣וּב בָּ֗הּ בַּגּוֹיִ֤ם נִשְׁמָע֙ וְגַשְׁמ֣וּ אֹמֵ֔ר אַתָּ֤ה וְהַיְּהוּדִים֙ חֹשְׁבִ֣ים לִמְר֔וֹד עַל־כֵּ֛ן אַתָּ֥ה בוֹנֶ֖ה הַחוֹמָ֑ה וְאַתָּ֗ה הֹוֶ֤ה לָהֶם֙ לְמֶ֔לֶךְ כַּדְּבָרִ֖ים הָאֵֽלֶּה׃</t>
  </si>
  <si>
    <t>{{מ:פסוק|תהלים|לח|ט}}</t>
  </si>
  <si>
    <t>נְפוּג֣וֹתִי וְנִדְכֵּ֣יתִי עַד־מְאֹ֑ד{{ר1}}שָׁ֝אַ֗גְתִּי מִֽנַּהֲמַ֥ת לִבִּֽי׃</t>
  </si>
  <si>
    <t>{{מ:פסוק|נחמיה|ו|ז}}</t>
  </si>
  <si>
    <t>וְגַם־נְבִיאִ֡ים הֶעֱמַ֣דְתָּ לִקְרֹא֩ עָלֶ֨יךָ בִֽירוּשָׁל{{מ:ירושלם|ַ|֜}}ם לֵאמֹ֗ר מֶ֚לֶךְ בִּֽיהוּדָ֔ה וְעַתָּה֙ יִשָּׁמַ֣ע לַמֶּ֔לֶךְ {{נוסח|כַּדְּבָרִ֖ים|=ל ובדפוסים|הקלדה=כַּדְּבָרִ֣ים (בטעם מונח) בטעות בעקבות BHS.}} הָאֵ֑לֶּה וְעַתָּ֣ה לְכָ֔ה וְנִֽוָּעֲצָ֖ה יַחְדָּֽו׃</t>
  </si>
  <si>
    <t>{{מ:פסוק|נחמיה|ו|ח}}</t>
  </si>
  <si>
    <t>{{מ:פסוק|תהלים|לח|י}}</t>
  </si>
  <si>
    <t>וָאֶשְׁלְחָ֤ה אֵלָיו֙ לֵאמֹ֔ר לֹ֤א נִֽהְיָה֙ כַּדְּבָרִ֣ים הָאֵ֔לֶּה אֲשֶׁ֖ר אַתָּ֣ה אוֹמֵ֑ר כִּ֥י מִֽלִּבְּךָ֖ אַתָּ֥ה בוֹדָֽאם׃</t>
  </si>
  <si>
    <t>אֲֽדֹנָי נֶגְדְּךָ֥ כׇל־תַּאֲוָתִ֑י{{ר1}}וְ֝אַנְחָתִ֗י מִמְּךָ֥ לֹֽא־נִסְתָּֽרָה׃</t>
  </si>
  <si>
    <t>{{מ:פסוק|אסתר|ד|א}}</t>
  </si>
  <si>
    <t>וּמׇרְדֳּכַ֗י יָדַע֙ אֶת־כׇּל־אֲשֶׁ֣ר נַעֲשָׂ֔ה וַיִּקְרַ֤ע מׇרְדֳּכַי֙ אֶת־בְּגָדָ֔יו וַיִּלְבַּ֥שׁ שַׂ֖ק וָאֵ֑פֶר וַיֵּצֵא֙ בְּת֣וֹךְ הָעִ֔יר וַיִּזְעַ֛ק זְעָקָ֥ה {{נוסח|גְדוֹלָ֖ה|=ת ומסורות-אל וטברניות ומ"ש|ל=גְדֹלָ֖ה (כתיב חסר וי"ו)|קורן, ברויאר, סימנים, מכון ממרא}} וּמָרָֽה׃</t>
  </si>
  <si>
    <t>{{מ:פסוק|נחמיה|ו|ט}}</t>
  </si>
  <si>
    <t>כִּ֣י כֻלָּ֗ם מְיָֽרְאִ֤ים אוֹתָ֙נוּ֙ לֵאמֹ֔ר יִרְפּ֧וּ יְדֵיהֶ֛ם מִן־הַמְּלָאכָ֖ה וְלֹ֣א תֵעָשֶׂ֑ה וְעַתָּ֖ה חַזֵּ֥ק אֶת־יָדָֽי׃</t>
  </si>
  <si>
    <t>{{מ:פסוק|תהלים|לח|יא}}</t>
  </si>
  <si>
    <t>{{מ:פסוק|נחמיה|ו|י}}</t>
  </si>
  <si>
    <t>לִבִּ֣י סְ֭חַרְחַר עֲזָבַ֣נִי כֹחִ֑י{{ר1}}וְֽאוֹר־עֵינַ֥י {{נוסח|גַּם־הֵ֗֝ם|א=גַּם־הֵ֝ם}} אֵ֣ין אִתִּֽי׃</t>
  </si>
  <si>
    <t>וַאֲנִי־בָ֗אתִי בֵּ֣ית שְֽׁמַֽעְיָ֧ה בֶן־דְּלָיָ֛ה בֶּן־מְהֵֽיטַבְאֵ֖ל וְה֣וּא עָצ֑וּר וַיֹּ֡אמֶר נִוָּעֵד֩ אֶל־בֵּ֨ית הָאֱלֹהִ֜ים אֶל־תּ֣וֹךְ הַֽהֵיכָ֗ל וְנִסְגְּרָה֙ דַּלְת֣וֹת הַהֵיכָ֔ל כִּ֚י בָּאִ֣ים לְהׇרְגֶ֔ךָ וְלַ֖יְלָה בָּאִ֥ים לְהׇרְגֶֽךָ׃</t>
  </si>
  <si>
    <t>{{מ:פסוק|אסתר|ד|ב}}</t>
  </si>
  <si>
    <t>וַיָּב֕וֹא עַ֖ד לִפְנֵ֣י שַֽׁעַר־הַמֶּ֑לֶךְ כִּ֣י אֵ֥ין לָב֛וֹא אֶל־שַׁ֥עַר הַמֶּ֖לֶךְ בִּלְב֥וּשׁ שָֽׂק׃</t>
  </si>
  <si>
    <t>{{מ:פסוק|נחמיה|ו|יא}}</t>
  </si>
  <si>
    <t>וָאֹמְרָ֗ה הַאִ֤ישׁ כָּמ֙וֹנִי֙ יִבְרָ֔ח וּמִ֥י כָמ֛וֹנִי אֲשֶׁר־{{נוסח|יָבֹ֥א|=ש1ת ומסורת-ל וטברנית|ל=יָב֥וֹא (כתיב מלא וי"ו) וכן בקורן|הערת ברויאר|סימנים, מכון ממרא}} אֶל־הַהֵיכָ֖ל וָחָ֑י לֹ֖א אָבֽוֹא׃</t>
  </si>
  <si>
    <t>{{מ:פסוק|תהלים|לח|יב}}</t>
  </si>
  <si>
    <t>אֹֽהֲבַ֨י{{מ:לגרמיה}}וְרֵעַ֗י מִנֶּ֣גֶד נִגְעִ֣י יַעֲמֹ֑דוּ{{ר1}}וּ֝קְרוֹבַ֗י מֵרָחֹ֥ק עָמָֽדוּ׃</t>
  </si>
  <si>
    <t>{{מ:פסוק|נחמיה|ו|יב}}</t>
  </si>
  <si>
    <t>וָאַכִּ֕ירָה וְהִנֵּ֥ה לֹֽא־אֱלֹהִ֖ים שְׁלָח֑וֹ כִּ֤י הַנְּבוּאָה֙ דִּבֶּ֣ר עָלַ֔י וְטוֹבִיָּ֥ה וְסַנְבַלַּ֖ט שְׂכָרֽוֹ׃</t>
  </si>
  <si>
    <t>{{מ:פסוק|אסתר|ד|ג}}</t>
  </si>
  <si>
    <t>וּבְכׇל־מְדִינָ֣ה וּמְדִינָ֗ה מְקוֹם֙ אֲשֶׁ֨ר דְּבַר־הַמֶּ֤לֶךְ וְדָתוֹ֙ מַגִּ֔יעַ אֵ֤בֶל גָּדוֹל֙ לַיְּהוּדִ֔ים וְצ֥וֹם וּבְכִ֖י וּמִסְפֵּ֑ד שַׂ֣ק וָאֵ֔פֶר יֻצַּ֖ע לָֽרַבִּֽים׃</t>
  </si>
  <si>
    <t>{{מ:פסוק|נחמיה|ו|יג}}</t>
  </si>
  <si>
    <t>לְמַ֤עַן שָׂכוּר֙ ה֔וּא לְמַֽעַן־אִירָ֥א וְאֶֽעֱשֶׂה־כֵּ֖ן וְחָטָ֑אתִי וְהָיָ֤ה לָהֶם֙ לְשֵׁ֣ם רָ֔ע לְמַ֖עַן יְחָֽרְפֽוּנִי׃</t>
  </si>
  <si>
    <t>{{מ:פסוק|תהלים|לח|יג}}</t>
  </si>
  <si>
    <t>וַיְנַקְשׁ֤וּ{{מ:לגרמיה}}מְבַקְשֵׁ֬י נַפְשִׁ֗י{{ר1}}וְדֹרְשֵׁ֣י רָ֭עָתִי דִּבְּר֣וּ הַוּ֑וֹת{{ר2}}וּ֝מִרְמ֗וֹת כׇּל־הַיּ֥וֹם יֶהְגּֽוּ׃</t>
  </si>
  <si>
    <t>{{מ:פסוק|אסתר|ד|ד}}</t>
  </si>
  <si>
    <t>{{מ:פסוק|נחמיה|ו|יד}}</t>
  </si>
  <si>
    <t>זׇכְרָ֧ה אֱלֹהַ֛י לְטוֹבִיָּ֥ה וּלְסַנְבַלַּ֖ט כְּמַעֲשָׂ֣יו אֵ֑לֶּה וְגַ֨ם לְנוֹעַדְיָ֤ה הַנְּבִיאָה֙ וּלְיֶ֣תֶר הַנְּבִיאִ֔ים אֲשֶׁ֥ר הָי֖וּ מְיָֽרְאִ֥ים אוֹתִֽי׃</t>
  </si>
  <si>
    <t>{{נוסח|{{כו"ק|ותבואינה|וַ֠תָּב֠וֹאנָה}}|בהקלדת WLC גיסרה 4.16 השמיטו את הקרי וכתיב}} נַעֲר֨וֹת אֶסְתֵּ֤ר וְסָרִיסֶ֙יהָ֙ וַיַּגִּ֣ידוּ לָ֔הּ וַתִּתְחַלְחַ֥ל הַמַּלְכָּ֖ה מְאֹ֑ד וַתִּשְׁלַ֨ח בְּגָדִ֜ים לְהַלְבִּ֣ישׁ אֶֽת־מׇרְדֳּכַ֗י וּלְהָסִ֥יר שַׂקּ֛וֹ מֵעָלָ֖יו וְלֹ֥א קִבֵּֽל׃</t>
  </si>
  <si>
    <t>{{מ:פסוק|תהלים|לח|יד}}</t>
  </si>
  <si>
    <t>וַאֲנִ֣י כְ֭חֵרֵשׁ לֹ֣א אֶשְׁמָ֑ע{{ר1}}וּ֝כְאִלֵּ֗ם לֹ֣א יִפְתַּח־פִּֽיו׃</t>
  </si>
  <si>
    <t>{{מ:פסוק|נחמיה|ו|טו|סדר=ז}}</t>
  </si>
  <si>
    <t>וַתִּשְׁלַם֙ הַֽחוֹמָ֔ה בְּעֶשְׂרִ֥ים וַחֲמִשָּׁ֖ה לֶאֱל֑וּל לַחֲמִשִּׁ֥ים וּשְׁנַ֖יִם יֽוֹם׃</t>
  </si>
  <si>
    <t>{{מ:פסוק|אסתר|ד|ה}}</t>
  </si>
  <si>
    <t>וַתִּקְרָא֩ אֶסְתֵּ֨ר לַהֲתָ֜ךְ מִסָּרִיסֵ֤י הַמֶּ֙לֶךְ֙ אֲשֶׁ֣ר הֶעֱמִ֣יד לְפָנֶ֔יהָ וַתְּצַוֵּ֖הוּ עַֽל־מׇרְדֳּכָ֑י לָדַ֥עַת מַה־זֶּ֖ה וְעַל־מַה־זֶּֽה׃</t>
  </si>
  <si>
    <t>{{מ:פסוק|תהלים|לח|טו}}</t>
  </si>
  <si>
    <t>וָאֱהִ֗י כְּ֭אִישׁ אֲשֶׁ֣ר לֹֽא־שֹׁמֵ֑עַ{{ר1}}וְאֵ֥ין בְּ֝פִ֗יו תּוֹכָחֽוֹת׃</t>
  </si>
  <si>
    <t>{{מ:פסוק|נחמיה|ו|טז}}</t>
  </si>
  <si>
    <t>{{מ:פסוק|אסתר|ד|ו}}</t>
  </si>
  <si>
    <t>וַיְהִ֗י כַּאֲשֶׁ֤ר שָֽׁמְעוּ֙ כׇּל־א֣וֹיְבֵ֔ינוּ וַיִּֽרְא֗וּ כׇּל־הַגּוֹיִם֙ אֲשֶׁ֣ר סְבִֽיבֹתֵ֔ינוּ וַיִּפְּל֥וּ מְאֹ֖ד בְּעֵינֵיהֶ֑ם וַיֵּ֣דְע֔וּ כִּ֚י מֵאֵ֣ת אֱלֹהֵ֔ינוּ נֶעֶשְׂתָ֖ה הַמְּלָאכָ֥ה הַזֹּֽאת׃</t>
  </si>
  <si>
    <t>וַיֵּצֵ֥א הֲתָ֖ךְ אֶֽל־מׇרְדֳּכָ֑י אֶל־רְח֣וֹב הָעִ֔יר אֲשֶׁ֖ר לִפְנֵ֥י שַֽׁעַר־הַמֶּֽלֶךְ׃</t>
  </si>
  <si>
    <t>{{מ:פסוק|תהלים|לח|טז}}</t>
  </si>
  <si>
    <t>כִּֽי־לְךָ֣ יְהֹוָ֣ה הוֹחָ֑לְתִּי{{ר1}}אַתָּ֥ה תַ֝עֲנֶ֗ה אֲדֹנָ֥י אֱלֹהָֽי׃</t>
  </si>
  <si>
    <t>{{מ:פסוק|נחמיה|ו|יז}}</t>
  </si>
  <si>
    <t>גַּ֣ם{{מ:לגרמיה}}בַּיָּמִ֣ים הָהֵ֗ם מַרְבִּ֞ים חֹרֵ֤י יְהוּדָה֙ אִגְּרֹ֣תֵיהֶ֔ם הוֹלְכ֖וֹת עַל־טוֹבִיָּ֑ה וַאֲשֶׁ֥ר לְטוֹבִיָּ֖ה בָּא֥וֹת אֲלֵיהֶֽם׃</t>
  </si>
  <si>
    <t>{{מ:פסוק|אסתר|ד|ז}}</t>
  </si>
  <si>
    <t>וַיַּגֶּד־ל֣וֹ מׇרְדֳּכַ֔י אֵ֖ת כׇּל־אֲשֶׁ֣ר קָרָ֑הוּ וְאֵ֣ת{{מ:לגרמיה}}פָּרָשַׁ֣ת הַכֶּ֗סֶף אֲשֶׁ֨ר אָמַ֤ר הָמָן֙ לִ֠שְׁק֠וֹל עַל־גִּנְזֵ֥י הַמֶּ֛לֶךְ {{כו"ק|ביהודיים|בַּיְּהוּדִ֖ים}} לְאַבְּדָֽם׃</t>
  </si>
  <si>
    <t>{{מ:פסוק|תהלים|לח|יז}}</t>
  </si>
  <si>
    <t>כִּֽי־אָ֭מַרְתִּי פֶּן־יִשְׂמְחוּ־לִ֑י{{ר1}}בְּמ֥וֹט רַ֝גְלִ֗י עָלַ֥י הִגְדִּֽילוּ׃</t>
  </si>
  <si>
    <t>{{מ:פסוק|נחמיה|ו|יח}}</t>
  </si>
  <si>
    <t>כִּי־רַבִּ֣ים בִּֽיהוּדָ֗ה בַּעֲלֵ֤י שְׁבוּעָה֙ ל֔וֹ כִּי־חָתָ֥ן ה֖וּא לִשְׁכַנְיָ֣ה בֶן־אָרַ֑ח וִֽיהוֹחָנָ֣ן בְּנ֔וֹ לָקַ֕ח אֶת־בַּת־מְשֻׁלָּ֖ם בֶּ֥ן בֶּֽרֶכְיָֽה׃</t>
  </si>
  <si>
    <t>{{מ:פסוק|אסתר|ד|ח}}</t>
  </si>
  <si>
    <t>{{מ:פסוק|תהלים|לח|יח}}</t>
  </si>
  <si>
    <t>כִּֽי־אֲ֭נִי לְצֶ֣לַע נָכ֑וֹן{{ר1}}וּמַכְאוֹבִ֖י נֶגְדִּ֣י תָמִֽיד׃</t>
  </si>
  <si>
    <t>וְאֶת־פַּתְשֶׁ֣גֶן כְּתָֽב־הַ֠דָּ֠ת אֲשֶׁר־נִתַּ֨ן בְּשׁוּשָׁ֤ן לְהַשְׁמִידָם֙ נָ֣תַן ל֔וֹ לְהַרְא֥וֹת אֶת־אֶסְתֵּ֖ר וּלְהַגִּ֣יד לָ֑הּ וּלְצַוּ֣וֹת עָלֶ֗יהָ לָב֨וֹא אֶל־הַמֶּ֧לֶךְ לְהִֽתְחַנֶּן־ל֛וֹ וּלְבַקֵּ֥שׁ מִלְּפָנָ֖יו עַל־עַמָּֽהּ׃</t>
  </si>
  <si>
    <t>{{מ:פסוק|נחמיה|ו|יט}}</t>
  </si>
  <si>
    <t>גַּ֣ם טוֹבֹתָ֗יו הָי֤וּ אֹמְרִים֙ לְפָנַ֔י וּדְבָרַ֕י הָי֥וּ מוֹצִיאִ֖ים ל֑וֹ אִגְּר֛וֹת שָׁלַ֥ח טוֹבִיָּ֖ה {{נוסח|לְיָֽרְאֵֽנִי|=ל?ש1 ובדפסוים|ל?=לְיָֽרֲאֵֽנִי (בחטף) לפי ברויאר (בוודאי) ולפי דותן (בספק). ונראה שהצדק עם דותן, כי מעיון בכתי"ל בהגדלה לא נראה שיש קו מובהק לחטף-פתח.|הערות ברויאר ודותן}}׃</t>
  </si>
  <si>
    <t>{{מ:פסוק|תהלים|לח|יט}}</t>
  </si>
  <si>
    <t>{{מ:פסוק|אסתר|ד|ט}}</t>
  </si>
  <si>
    <t>כִּֽי־עֲוֺנִ֥י אַגִּ֑יד{{ר1}}אֶ֝דְאַ֗ג מֵ֖חַטָּאתִֽי׃</t>
  </si>
  <si>
    <t>וַיָּב֖וֹא הֲתָ֑ךְ וַיַּגֵּ֣ד לְאֶסְתֵּ֔ר אֵ֖ת דִּבְרֵ֥י מׇרְדֳּכָֽי׃</t>
  </si>
  <si>
    <t>{{מ:פסוק|תהלים|לח|כ}}</t>
  </si>
  <si>
    <t>וְֽ֭אֹיְבַי חַיִּ֣ים עָצֵ֑מוּ{{ר1}}וְרַבּ֖וּ שֹׂנְאַ֣י שָֽׁקֶר׃</t>
  </si>
  <si>
    <t>{{מ:פסוק|אסתר|ד|י}}</t>
  </si>
  <si>
    <t>וַתֹּ֤אמֶר אֶסְתֵּר֙ לַהֲתָ֔ךְ וַתְּצַוֵּ֖הוּ אֶֽל־מׇרְדֳּכָֽי׃</t>
  </si>
  <si>
    <t>ספר עזרא/נחמיה ז</t>
  </si>
  <si>
    <t>{{מ:פסוק|תהלים|לח|כא}}</t>
  </si>
  <si>
    <t>וּמְשַׁלְּמֵ֣י רָ֭עָה תַּ֣חַת טוֹבָ֑ה{{ר1}}יִ֝שְׂטְנ֗וּנִי תַּ֣חַת {{כו"ק|רדופי|רָֽדְפִי־}}טֽוֹב׃</t>
  </si>
  <si>
    <t>{{נוסח|{{פפ}}|ל=אין פרשה}}//</t>
  </si>
  <si>
    <t>{{מ:פסוק|אסתר|ד|יא}}</t>
  </si>
  <si>
    <t>{{מ:פסוק|נחמיה|ז|א}}</t>
  </si>
  <si>
    <t>{{מ:פסוק|תהלים|לח|כב}}</t>
  </si>
  <si>
    <t>וַיְהִ֗י כַּאֲשֶׁ֤ר נִבְנְתָה֙ הַחוֹמָ֔ה וָאַעֲמִ֖יד הַדְּלָת֑וֹת {{נוסח|וַיִּפָּ֥קְד֛וּ|=שיטת-א (מרכא בתיבת תביר)|הקלדה=וַיִּפָּֽקְד֛וּ}} הַשּׁוֹעֲרִ֥ים וְהַמְשֹׁרְרִ֖ים וְהַלְוִיִּֽם׃</t>
  </si>
  <si>
    <t>אַל־תַּעַזְבֵ֥נִי יְהֹוָ֑ה{{ר1}}אֱ֝לֹהַ֗י אַל־תִּרְחַ֥ק מִמֶּֽנִּי׃</t>
  </si>
  <si>
    <t>כׇּל־עַבְדֵ֣י הַמֶּ֡לֶךְ {{נוסח|וְעַם־מְדִינ֨וֹת|=ל|דפוסים=&lt;וְעַם֩ מְדִינ֨וֹת&gt; ("ועם" מוטעמת בתלישא קטנה ובלתי-מוקפת)}} הַמֶּ֜לֶךְ {{נוסח|יֹֽדְעִ֗ים|=א(ס)ש1ת ומסורות-אל ומ"ש|ל=יֽוֹדְעִ֗ים (כתיב מלא וי"ו)|קורן, ברויאר, סימנים, מכון ממרא}} אֲשֶׁ֣ר כׇּל־אִ֣ישׁ וְאִשָּׁ֡ה אֲשֶׁ֣ר יָבֽוֹא־אֶל־הַמֶּ֩לֶךְ֩ אֶל־הֶחָצֵ֨ר הַפְּנִימִ֜ית אֲשֶׁ֣ר לֹֽא־יִקָּרֵ֗א אַחַ֤ת דָּתוֹ֙ לְהָמִ֔ית לְ֠בַ֠ד מֵאֲשֶׁ֨ר יֽוֹשִׁיט־ל֥וֹ הַמֶּ֛לֶךְ אֶת־שַׁרְבִ֥יט הַזָּהָ֖ב וְחָיָ֑ה וַאֲנִ֗י לֹ֤א {{נוסח|נִקְרֵ֙אתִי֙|ל=נִקְרֵ֙אתי֙ (חסר חיריק!)|הערת המקליד}} לָב֣וֹא אֶל־הַמֶּ֔לֶךְ זֶ֖ה שְׁלוֹשִׁ֥ים יֽוֹם׃</t>
  </si>
  <si>
    <t>{{מ:פסוק|נחמיה|ז|ב}}</t>
  </si>
  <si>
    <t>{{מ:פסוק|תהלים|לח|כג}}</t>
  </si>
  <si>
    <t>וָאֲצַוֶּ֞ה אֶת־חֲנָ֣נִי אָחִ֗י וְאֶת־חֲנַנְיָ֛ה שַׂ֥ר הַבִּירָ֖ה עַל־יְרוּשָׁל{{מ:ירושלם|ָ|֑}}ם כִּי־הוּא֙ כְּאִ֣ישׁ אֱמֶ֔ת וְיָרֵ֥א אֶת־הָאֱלֹהִ֖ים מֵרַבִּֽים׃</t>
  </si>
  <si>
    <t>ח֥וּשָׁה לְעֶזְרָתִ֑י{{ר1}}אֲ֝דֹנָ֗י תְּשׁוּעָתִֽי׃</t>
  </si>
  <si>
    <t>{{מ:פסוק|אסתר|ד|יב}}</t>
  </si>
  <si>
    <t>{{מ:פסוק|נחמיה|ז|ג}}</t>
  </si>
  <si>
    <t>{{כו"ק|ויאמר|וָאֹמַ֣ר}} לָהֶ֗ם לֹ֣א יִפָּֽתְח֞וּ שַׁעֲרֵ֤י יְרוּשָׁל{{מ:ירושלם|ַ|֙}}ם֙ עַד־חֹ֣ם הַשֶּׁ֔מֶשׁ וְעַ֨ד הֵ֥ם עֹמְדִ֛ים יָגִ֥יפוּ הַדְּלָת֖וֹת וֶאֱחֹ֑זוּ וְהַעֲמֵ֗יד מִשְׁמְרוֹת֙ יֹשְׁבֵ֣י יְרוּשָׁל{{מ:ירושלם|ַ|֔}}ם אִ֚ישׁ בְּמִשְׁמָר֔וֹ וְאִ֖ישׁ נֶ֥גֶד בֵּיתֽוֹ׃</t>
  </si>
  <si>
    <t>וַיַּגִּ֣ידוּ לְמׇרְדֳּכָ֔י אֵ֖ת דִּבְרֵ֥י אֶסְתֵּֽר׃</t>
  </si>
  <si>
    <t>ספר תהלים/לט</t>
  </si>
  <si>
    <t>{{מ:פסוק|נחמיה|ז|ד}}</t>
  </si>
  <si>
    <t>וְהָעִ֞יר רַחֲבַ֤ת יָדַ֙יִם֙ {{נוסח|וּגְדֹלָ֔ה|=ש1ת ומסורת-ל ומ"ש|ל=וּגְדוֹלָ֔ה (כתיב מלא וי"ו)|הערת ברויאר|קורן, סימנים, מכון ממרא}} וְהָעָ֥ם מְעַ֖ט בְּתוֹכָ֑הּ וְאֵ֥ין בָּתִּ֖ים בְּנוּיִֽם׃</t>
  </si>
  <si>
    <t>{{מ:פסוק|תהלים|לט|א}}</t>
  </si>
  <si>
    <t>לַמְנַצֵּ֥חַ {{כו"ק|לידיתון|לִֽידוּת֗וּן}}{{ר1}}מִזְמ֥וֹר לְדָוִֽד׃</t>
  </si>
  <si>
    <t>{{מ:פסוק|נחמיה|ז|ה}}</t>
  </si>
  <si>
    <t>וַיִּתֵּ֤ן אֱלֹהַי֙ אֶל־לִבִּ֔י וָאֶקְבְּצָ֞ה אֶת־הַחֹרִ֧ים וְאֶת־הַסְּגָנִ֛ים וְאֶת־הָעָ֖ם לְהִתְיַחֵ֑שׂ וָֽאֶמְצָ֗א סֵ֤פֶר הַיַּ֙חַשׂ֙ הָעוֹלִ֣ים בָּרִאשׁוֹנָ֔ה וָאֶמְצָ֖א כָּת֥וּב בּֽוֹ׃</t>
  </si>
  <si>
    <t>{{מ:פסוק|אסתר|ד|יג}}</t>
  </si>
  <si>
    <t>וַיֹּ֥אמֶר מׇרְדֳּכַ֖י לְהָשִׁ֣יב אֶל־אֶסְתֵּ֑ר אַל־תְּדַמִּ֣י בְנַפְשֵׁ֔ךְ לְהִמָּלֵ֥ט בֵּית־הַמֶּ֖לֶךְ מִכׇּל־הַיְּהוּדִֽים׃</t>
  </si>
  <si>
    <t>{{מ:פסוק|נחמיה|ז|ו}}</t>
  </si>
  <si>
    <t>אֵ֣לֶּה{{מ:לגרמיה}}בְּנֵ֣י הַמְּדִינָ֗ה הָעֹלִים֙ מִשְּׁבִ֣י הַגּוֹלָ֔ה אֲשֶׁ֣ר הֶגְלָ֔ה נְבוּכַדְנֶצַּ֖ר מֶ֣לֶךְ בָּבֶ֑ל וַיָּשׁ֧וּבוּ לִֽירוּשָׁל{{מ:ירושלם|ַ|֛}}ם וְלִיהוּדָ֖ה אִ֥ישׁ לְעִירֽוֹ׃</t>
  </si>
  <si>
    <t>{{מ:פסוק|תהלים|לט|ב}}</t>
  </si>
  <si>
    <t>אָמַ֗רְתִּי אֶ֥שְׁמְרָ֣ה דְרָכַי֮{{ר0}}מֵחֲט{{אתנח הפוך}}וֹא בִלְשׁ֫וֹנִ֥י{{ר1}}אֶשְׁמְרָ֥ה לְפִ֥י מַחְס֑וֹם{{ר2}}בְּעֹ֖ד רָשָׁ֣ע לְנֶגְדִּֽי׃</t>
  </si>
  <si>
    <t>{{מ:פסוק|נחמיה|ז|ז}}</t>
  </si>
  <si>
    <t>הַבָּאִ֣ים עִם־זְרֻבָּבֶ֗ל יֵשׁ֡וּעַ נְחֶמְיָ֡ה עֲ֠זַרְיָ֠ה רַֽעַמְיָ֨ה נַחֲמָ֜נִי מָרְדֳּכַ֥י בִּלְשָׁ֛ן מִסְפֶּ֥רֶת בִּגְוַ֖י נְח֣וּם בַּעֲנָ֑ה מִסְפַּ֕ר אַנְשֵׁ֖י עַ֥ם יִשְׂרָאֵֽל׃</t>
  </si>
  <si>
    <t>{{מ:פסוק|אסתר|ד|יד}}</t>
  </si>
  <si>
    <t>כִּ֣י אִם־הַחֲרֵ֣שׁ תַּחֲרִ֘ישִׁי֮ בָּעֵ֣ת הַזֹּאת֒ רֶ֣וַח וְהַצָּלָ֞ה יַעֲמ֤וֹד לַיְּהוּדִים֙ מִמָּק֣וֹם אַחֵ֔ר וְאַ֥תְּ וּבֵית־אָבִ֖יךְ תֹּאבֵ֑דוּ וּמִ֣י יוֹדֵ֔עַ אִם־לְעֵ֣ת כָּזֹ֔את הִגַּ֖עַתְּ לַמַּלְכֽוּת׃</t>
  </si>
  <si>
    <t>{{מ:פסוק|נחמיה|ז|ח}}</t>
  </si>
  <si>
    <t>בְּנֵ֣י פַרְעֹ֔שׁ אַלְפַּ֕יִם מֵאָ֖ה וְשִׁבְעִ֥ים וּשְׁנָֽיִם׃</t>
  </si>
  <si>
    <t>{{מ:פסוק|אסתר|ד|טו}}</t>
  </si>
  <si>
    <t>וַתֹּ֥אמֶר אֶסְתֵּ֖ר לְהָשִׁ֥יב אֶֽל־מׇרְדֳּכָֽי׃</t>
  </si>
  <si>
    <t>{{מ:פסוק|תהלים|לט|ג}}</t>
  </si>
  <si>
    <t>נֶאֱלַ֣מְתִּי ד֭וּמִיָּה הֶחֱשֵׁ֣יתִי מִטּ֑וֹב{{ר1}}וּכְאֵבִ֥י נֶעְכָּֽר׃</t>
  </si>
  <si>
    <t>{{מ:פסוק|נחמיה|ז|ט}}</t>
  </si>
  <si>
    <t>{{מ:פסוק|אסתר|ד|טז}}</t>
  </si>
  <si>
    <t>לֵךְ֩ כְּנ֨וֹס אֶת־כׇּל־הַיְּהוּדִ֜ים הַֽנִּמְצְאִ֣ים בְּשׁוּשָׁ֗ן וְצ֣וּמוּ עָ֠לַ֠י וְאַל־תֹּאכְל֨וּ וְאַל־תִּשְׁתּ֜וּ שְׁלֹ֤שֶׁת יָמִים֙ לַ֣יְלָה וָי֔וֹם גַּם־אֲנִ֥י וְנַעֲרֹתַ֖י אָצ֣וּם כֵּ֑ן וּבְכֵ֞ן אָב֤וֹא אֶל־הַמֶּ֙לֶךְ֙ אֲשֶׁ֣ר לֹֽא־כַדָּ֔ת וְכַאֲשֶׁ֥ר אָבַ֖דְתִּי אָבָֽדְתִּי׃</t>
  </si>
  <si>
    <t>{{מ:פסוק|נחמיה|ז|י}}</t>
  </si>
  <si>
    <t>{{מ:פסוק|תהלים|לט|ד}}</t>
  </si>
  <si>
    <t>חַם־לִבִּ֨י{{מ:לגרמיה}}בְּקִרְבִּ֗י{{ר1}}בַּהֲגִיגִ֥י תִבְעַר־אֵ֑שׁ{{ר2}}דִּ֝בַּ֗רְתִּי{{ר0}}בִּלְשׁוֹנִֽי׃</t>
  </si>
  <si>
    <t>{{מ:פסוק|אסתר|ד|יז}}</t>
  </si>
  <si>
    <t>בְּנֵ֣י אָרַ֔ח שֵׁ֥שׁ מֵא֖וֹת חֲמִשִּׁ֥ים וּשְׁנָֽיִם׃</t>
  </si>
  <si>
    <t>וַֽיַּעֲבֹ֖ר מׇרְדֳּכָ֑י וַיַּ֕עַשׂ כְּכֹ֛ל אֲשֶׁר־צִוְּתָ֥ה עָלָ֖יו אֶסְתֵּֽר׃</t>
  </si>
  <si>
    <t>{{מ:פסוק|נחמיה|ז|יא}}</t>
  </si>
  <si>
    <t>{{מ:פסוק|תהלים|לט|ה}}</t>
  </si>
  <si>
    <t>בְּנֵֽי־פַחַ֥ת מוֹאָ֛ב לִבְנֵ֥י יֵשׁ֖וּעַ וְיוֹאָ֑ב אַלְפַּ֕יִם וּשְׁמֹנֶ֥ה מֵא֖וֹת שְׁמֹנָ֥ה עָשָֽׂר׃</t>
  </si>
  <si>
    <t>הוֹדִ֘יעֵ֤נִי יְהֹוָ֨ה{{מ:לגרמיה}}קִצִּ֗י{{ר1}}וּמִדַּ֣ת יָמַ֣י מַה־הִ֑יא{{ר2}}אֵ֝דְעָ֗ה{{ר0}}מֶֽה־חָדֵ֥ל אָֽנִי׃</t>
  </si>
  <si>
    <t>{{מ:פסוק|נחמיה|ז|יב}}</t>
  </si>
  <si>
    <t>{{מ:פסוק|תהלים|לט|ו}}</t>
  </si>
  <si>
    <t>הִנֵּ֤ה טְפָח֨וֹת{{מ:לגרמיה}}נָ֘תַ֤תָּה יָמַ֗י{{ר1}}וְחֶלְדִּ֣י כְאַ֣יִן נֶגְדֶּ֑ךָ{{ר2}}{{נוסח|אַ֥ךְ|=א?ל ובדפוסים (וכן הכריעו ברויאר ומג"ה)|א=אַ֖ךְ? (בטעם טפחא?)|הקו ישר אבל אין מניעה לומר שהכוונה הייתה למרכה}} כׇּֽל־הֶ֥בֶל כׇּל־אָ֝דָ֗ם{{ר0}}נִצָּ֥ב סֶֽלָה׃</t>
  </si>
  <si>
    <t>מגילת אסתר/ה</t>
  </si>
  <si>
    <t>{{מ:פסוק|נחמיה|ז|יג}}</t>
  </si>
  <si>
    <t>בְּנֵ֣י זַתּ֔וּא שְׁמֹנֶ֥ה מֵא֖וֹת אַרְבָּעִ֥ים וַחֲמִשָּֽׁה׃</t>
  </si>
  <si>
    <t>{{מ:פסוק|תהלים|לט|ז}}</t>
  </si>
  <si>
    <t>אַךְ־בְּצֶ֤לֶם{{מ:לגרמיה}}יִֽתְהַלֶּךְ־אִ֗ישׁ{{ר1}}אַךְ־הֶ֥בֶל יֶהֱמָי֑וּן{{ר2}}יִ֝צְבֹּ֗ר{{ר0}}וְֽלֹא־יֵדַ֥ע מִֽי־אֹסְפָֽם׃</t>
  </si>
  <si>
    <t>{{מ:פסוק|נחמיה|ז|יד}}</t>
  </si>
  <si>
    <t>{{מ:פסוק|תהלים|לט|ח}}</t>
  </si>
  <si>
    <t>וְעַתָּ֣ה מַה־קִּוִּ֣יתִי אֲדֹנָ֑י{{ר1}}תּ֝וֹחַלְתִּ֗י לְךָ֣ הִֽיא׃</t>
  </si>
  <si>
    <t>{{סס}}{{מ:אין פרשה בתחילת פרק}}</t>
  </si>
  <si>
    <t>{{מ:פסוק|אסתר|ה|א}}</t>
  </si>
  <si>
    <t>וַיְהִ֣י{{מ:לגרמיה}}בַּיּ֣וֹם הַשְּׁלִישִׁ֗י וַתִּלְבַּ֤שׁ אֶסְתֵּר֙ מַלְכ֔וּת וַֽתַּעֲמֹ֞ד בַּחֲצַ֤ר בֵּית־הַמֶּ֙לֶךְ֙ הַפְּנִימִ֔ית נֹ֖כַח בֵּ֣ית הַמֶּ֑לֶךְ וְ֠הַמֶּ֠לֶךְ יוֹשֵׁ֞ב עַל־כִּסֵּ֤א מַלְכוּתוֹ֙ בְּבֵ֣ית הַמַּלְכ֔וּת נֹ֖כַח פֶּ֥תַח הַבָּֽיִת׃</t>
  </si>
  <si>
    <t>{{מ:פסוק|נחמיה|ז|טו}}</t>
  </si>
  <si>
    <t>בְּנֵ֣י בִנּ֔וּי שֵׁ֥שׁ מֵא֖וֹת אַרְבָּעִ֥ים וּשְׁמֹנָֽה׃</t>
  </si>
  <si>
    <t>{{מ:פסוק|תהלים|לט|ט}}</t>
  </si>
  <si>
    <t>מִכׇּל־פְּשָׁעַ֥י הַצִּילֵ֑נִי{{ר1}}חֶרְפַּ֥ת נָ֝בָ֗ל אַל־תְּשִׂימֵֽנִי׃</t>
  </si>
  <si>
    <t>{{מ:פסוק|אסתר|ה|ב}}</t>
  </si>
  <si>
    <t>{{מ:פסוק|נחמיה|ז|טז}}</t>
  </si>
  <si>
    <t>וַיְהִי֩ כִרְא֨וֹת הַמֶּ֜לֶךְ אֶת־אֶסְתֵּ֣ר הַמַּלְכָּ֗ה עֹמֶ֙דֶת֙ בֶּֽחָצֵ֔ר נָשְׂאָ֥ה חֵ֖ן בְּעֵינָ֑יו וַיּ֨וֹשֶׁט הַמֶּ֜לֶךְ לְאֶסְתֵּ֗ר אֶת־שַׁרְבִ֤יט הַזָּהָב֙ אֲשֶׁ֣ר בְּיָד֔וֹ וַתִּקְרַ֣ב אֶסְתֵּ֔ר וַתִּגַּ֖ע בְּרֹ֥אשׁ הַשַּׁרְבִֽיט׃</t>
  </si>
  <si>
    <t>בְּנֵ֣י בֵבָ֔י שֵׁ֥שׁ מֵא֖וֹת עֶשְׂרִ֥ים וּשְׁמֹנָֽה׃</t>
  </si>
  <si>
    <t>{{מ:פסוק|תהלים|לט|י}}</t>
  </si>
  <si>
    <t>נֶ֭אֱלַמְתִּי לֹ֣א אֶפְתַּח־פִּ֑י{{ר1}}כִּ֖י אַתָּ֣ה עָשִֽׂיתָ׃</t>
  </si>
  <si>
    <t>{{מ:פסוק|נחמיה|ז|יז}}</t>
  </si>
  <si>
    <t>{{מ:פסוק|תהלים|לט|יא}}</t>
  </si>
  <si>
    <t>בְּנֵ֣י עַזְגָּ֔ד אַלְפַּ֕יִם שְׁלֹ֥שׁ מֵא֖וֹת עֶשְׂרִ֥ים וּשְׁנָֽיִם׃</t>
  </si>
  <si>
    <t>הָסֵ֣ר מֵעָלַ֣י נִגְעֶ֑ךָ{{ר1}}מִתִּגְרַ֥ת יָ֝דְךָ֗ אֲנִ֣י כָלִֽיתִי׃</t>
  </si>
  <si>
    <t>{{מ:פסוק|אסתר|ה|ג}}</t>
  </si>
  <si>
    <t>וַיֹּ֤אמֶר לָהּ֙ הַמֶּ֔לֶךְ מַה־לָּ֖ךְ אֶסְתֵּ֣ר הַמַּלְכָּ֑ה וּמַה־בַּקָּשָׁתֵ֛ךְ עַד־חֲצִ֥י הַמַּלְכ֖וּת וְיִנָּ֥תֵֽן לָֽךְ׃</t>
  </si>
  <si>
    <t>{{מ:פסוק|תהלים|לט|יב}}</t>
  </si>
  <si>
    <t>בְּֽתוֹכָ֘ח֤וֹת עַל־עָוֺ֨ן{{מ:לגרמיה}}{{ר0|רווח=לא}}יִסַּ֬רְתָּ אִ֗ישׁ{{ר1}}וַתֶּ֣מֶס כָּעָ֣שׁ חֲמוּד֑וֹ{{ר2}}אַ֤ךְ הֶ֖בֶל כׇּל־אָדָ֣ם סֶֽלָה׃</t>
  </si>
  <si>
    <t>{{מ:פסוק|אסתר|ה|ד}}</t>
  </si>
  <si>
    <t>{{מ:פסוק|נחמיה|ז|יח}}</t>
  </si>
  <si>
    <t>וַתֹּ֣אמֶר אֶסְתֵּ֔ר אִם־עַל־הַמֶּ֖לֶךְ ט֑וֹב יָב֨וֹא הַמֶּ֤לֶךְ וְהָמָן֙ הַיּ֔וֹם אֶל־הַמִּשְׁתֶּ֖ה אֲשֶׁר־עָשִׂ֥יתִי לֽוֹ׃</t>
  </si>
  <si>
    <t>בְּנֵי֙ אֲדֹ֣נִיקָ֔ם שֵׁ֥שׁ מֵא֖וֹת שִׁשִּׁ֥ים וְשִׁבְעָֽה׃</t>
  </si>
  <si>
    <t>{{מ:פסוק|אסתר|ה|ה}}</t>
  </si>
  <si>
    <t>וַיֹּ֣אמֶר הַמֶּ֔לֶךְ מַהֲרוּ֙ אֶת־הָמָ֔ן לַעֲשׂ֖וֹת אֶת־דְּבַ֣ר אֶסְתֵּ֑ר וַיָּבֹ֤א הַמֶּ֙לֶךְ֙ וְהָמָ֔ן אֶל־הַמִּשְׁתֶּ֖ה אֲשֶׁר־עָשְׂתָ֥ה אֶסְתֵּֽר׃</t>
  </si>
  <si>
    <t>{{מ:פסוק|תהלים|לט|יג}}</t>
  </si>
  <si>
    <t>{{נוסח|שִׁ֥מְעָֽה|א=שִׁ֥מֳעָֽה (בחטף קמץ)}} תְפִלָּתִ֨י{{מ:לגרמיה}}יְהֹוָ֡ה וְשַׁוְעָתִ֨י{{מ:לגרמיה}}הַאֲזִינָה֮{{ר1}}אֶֽל־דִּמְעָתִ֗י אַֽל־תֶּ֫חֱרַ֥שׁ{{ר3}}כִּ֤י גֵ֣ר אָנֹכִ֣י עִמָּ֑ךְ{{ר1}}תּ֝וֹשָׁ֗ב כְּכׇל־אֲבוֹתָֽי׃</t>
  </si>
  <si>
    <t>{{מ:פסוק|אסתר|ה|ו}}</t>
  </si>
  <si>
    <t>{{מ:פסוק|נחמיה|ז|יט}}</t>
  </si>
  <si>
    <t>וַיֹּ֨אמֶר הַמֶּ֤לֶךְ לְאֶסְתֵּר֙ בְּמִשְׁתֵּ֣ה הַיַּ֔יִן מַה־שְּׁאֵלָתֵ֖ךְ וְיִנָּ֣תֵֽן לָ֑ךְ וּמַה־בַּקָּשָׁתֵ֛ךְ עַד־חֲצִ֥י הַמַּלְכ֖וּת וְתֵעָֽשׂ׃</t>
  </si>
  <si>
    <t>בְּנֵ֣י בִגְוָ֔י אַלְפַּ֖יִם שִׁשִּׁ֥ים וְשִׁבְעָֽה׃</t>
  </si>
  <si>
    <t>{{מ:פסוק|אסתר|ה|ז}}</t>
  </si>
  <si>
    <t>{{מ:פסוק|תהלים|לט|יד}}</t>
  </si>
  <si>
    <t>וַתַּ֥עַן אֶסְתֵּ֖ר וַתֹּאמַ֑ר שְׁאֵלָתִ֖י וּבַקָּשָׁתִֽי׃</t>
  </si>
  <si>
    <t>הָשַׁ֣ע מִמֶּ֣נִּי וְאַבְלִ֑יגָה{{ר1}}בְּטֶ֖רֶם אֵלֵ֣ךְ וְאֵינֶֽנִּי׃</t>
  </si>
  <si>
    <t>{{מ:פסוק|נחמיה|ז|כ}}</t>
  </si>
  <si>
    <t>בְּנֵ֣י עָדִ֔ין שֵׁ֥שׁ מֵא֖וֹת חֲמִשִּׁ֥ים וַחֲמִשָּֽׁה׃</t>
  </si>
  <si>
    <t>{{מ:פסוק|אסתר|ה|ח}}</t>
  </si>
  <si>
    <t>אִם־מָצָ֨אתִי חֵ֜ן בְּעֵינֵ֣י הַמֶּ֗לֶךְ וְאִם־עַל־הַמֶּ֙לֶךְ֙ ט֔וֹב לָתֵת֙ אֶת־שְׁאֵ֣לָתִ֔י וְלַעֲשׂ֖וֹת אֶת־בַּקָּשָׁתִ֑י יָב֧וֹא הַמֶּ֣לֶךְ וְהָמָ֗ן אֶל־הַמִּשְׁתֶּה֙ אֲשֶׁ֣ר אֶֽעֱשֶׂ֣ה לָהֶ֔ם וּמָחָ֥ר אֶֽעֱשֶׂ֖ה כִּדְבַ֥ר הַמֶּֽלֶךְ׃</t>
  </si>
  <si>
    <t>ספר תהלים/מ</t>
  </si>
  <si>
    <t>{{מ:פסוק|נחמיה|ז|כא}}</t>
  </si>
  <si>
    <t>בְּנֵֽי־אָטֵ֥ר לְחִזְקִיָּ֖ה תִּשְׁעִ֥ים וּשְׁמֹנָֽה׃</t>
  </si>
  <si>
    <t>{{מ:פסוק|אסתר|ה|ט}}</t>
  </si>
  <si>
    <t>וַיֵּצֵ֤א הָמָן֙ בַּיּ֣וֹם הַה֔וּא שָׂמֵ֖חַ וְט֣וֹב לֵ֑ב וְכִרְאוֹת֩ הָמָ֨ן אֶֽת־מׇרְדֳּכַ֜י בְּשַׁ֣עַר הַמֶּ֗לֶךְ וְלֹא־קָם֙ וְלֹא־זָ֣ע מִמֶּ֔נּוּ וַיִּמָּלֵ֥א הָמָ֛ן עַֽל־מׇרְדֳּכַ֖י חֵמָֽה׃</t>
  </si>
  <si>
    <t>{{מ:פסוק|נחמיה|ז|כב}}</t>
  </si>
  <si>
    <t>בְּנֵ֣י חָשֻׁ֔ם שְׁלֹ֥שׁ מֵא֖וֹת עֶשְׂרִ֥ים וּשְׁמֹנָֽה׃</t>
  </si>
  <si>
    <t>{{מ:פסוק|תהלים|מ|א}}</t>
  </si>
  <si>
    <t>לַ֝מְנַצֵּ֗חַ לְדָוִ֥ד מִזְמֽוֹר׃</t>
  </si>
  <si>
    <t>{{מ:פסוק|אסתר|ה|י}}</t>
  </si>
  <si>
    <t>וַיִּתְאַפַּ֣ק הָמָ֔ן וַיָּב֖וֹא אֶל־בֵּית֑וֹ וַיִּשְׁלַ֛ח וַיָּבֵ֥א אֶת־אֹהֲבָ֖יו וְאֶת־זֶ֥רֶשׁ אִשְׁתּֽוֹ׃</t>
  </si>
  <si>
    <t>{{מ:פסוק|תהלים|מ|ב}}</t>
  </si>
  <si>
    <t>קַוֺּ֣ה קִוִּ֣יתִי יְהֹוָ֑ה{{ר1}}וַיֵּ֥ט אֵ֝לַ֗י וַיִּשְׁמַ֥ע שַׁוְעָתִֽי׃</t>
  </si>
  <si>
    <t>{{מ:פסוק|נחמיה|ז|כג}}</t>
  </si>
  <si>
    <t>בְּנֵ֣י בֵצָ֔י שְׁלֹ֥שׁ מֵא֖וֹת עֶשְׂרִ֥ים וְאַרְבָּעָֽה׃</t>
  </si>
  <si>
    <t>{{מ:פסוק|אסתר|ה|יא}}</t>
  </si>
  <si>
    <t>וַיְסַפֵּ֨ר לָהֶ֥ם הָמָ֛ן אֶת־כְּב֥וֹד עׇשְׁר֖וֹ וְרֹ֣ב בָּנָ֑יו וְאֵת֩ כׇּל־אֲשֶׁ֨ר גִּדְּל֤וֹ הַמֶּ֙לֶךְ֙ וְאֵ֣ת אֲשֶׁ֣ר נִשְּׂא֔וֹ עַל־הַשָּׂרִ֖ים וְעַבְדֵ֥י הַמֶּֽלֶךְ׃</t>
  </si>
  <si>
    <t>{{מ:פסוק|תהלים|מ|ג}}</t>
  </si>
  <si>
    <t>וַיַּעֲלֵ֤נִי{{מ:לגרמיה}}מִבּ֥וֹר שָׁאוֹן֮{{ר0}}מִטִּ{{אתנח הפוך}}יט הַיָּ֫וֵ֥ן{{ר1}}וַיָּ֖קֶם עַל־סֶ֥לַע רַגְלַ֗י{{ר1}}כּוֹנֵ֥ן אֲשֻׁרָֽי׃</t>
  </si>
  <si>
    <t>{{מ:פסוק|נחמיה|ז|כד}}</t>
  </si>
  <si>
    <t>בְּנֵ֣י חָרִ֔יף מֵאָ֖ה שְׁנֵ֥ים עָשָֽׂר׃</t>
  </si>
  <si>
    <t>{{מ:פסוק|תהלים|מ|ד}}</t>
  </si>
  <si>
    <t>{{מ:פסוק|אסתר|ה|יב}}</t>
  </si>
  <si>
    <t>וַיִּתֵּ֬ן בְּפִ֨י{{מ:לגרמיה}}שִׁ֥יר חָדָשׁ֮{{ר0}}תְּהִלָּ{{אתנח הפוך}}ה לֵאלֹ֫הֵ֥ינוּ{{ר1}}יִרְא֣וּ רַבִּ֣ים וְיִירָ֑אוּ{{ר1}}וְ֝יִבְטְח֗וּ בַּיהֹוָֽה׃</t>
  </si>
  <si>
    <t>וַיֹּ֘אמֶר֮ הָמָן֒ אַ֣ף לֹא־הֵבִ֩יאָה֩ אֶסְתֵּ֨ר הַמַּלְכָּ֧ה עִם־הַמֶּ֛לֶךְ אֶל־הַמִּשְׁתֶּ֥ה אֲשֶׁר־עָשָׂ֖תָה כִּ֣י אִם־אוֹתִ֑י וְגַם־לְמָחָ֛ר אֲנִ֥י קָֽרוּא־לָ֖הּ עִם־הַמֶּֽלֶךְ׃</t>
  </si>
  <si>
    <t>{{מ:פסוק|נחמיה|ז|כה}}</t>
  </si>
  <si>
    <t>בְּנֵ֥י גִבְע֖וֹן תִּשְׁעִ֥ים וַחֲמִשָּֽׁה׃</t>
  </si>
  <si>
    <t>{{מ:פסוק|תהלים|מ|ה}}</t>
  </si>
  <si>
    <t>אַ֥שְֽׁרֵי הַגֶּ֗בֶר אֲשֶׁר־שָׂ֣ם יְ֭הֹוָה מִבְטַח֑וֹ{{ר1}}וְֽלֹא־פָנָ֥ה אֶל־רְ֝הָבִ֗ים וְשָׂטֵ֥י כָזָֽב׃</t>
  </si>
  <si>
    <t>{{מ:פסוק|אסתר|ה|יג}}</t>
  </si>
  <si>
    <t>{{מ:פסוק|נחמיה|ז|כו}}</t>
  </si>
  <si>
    <t>וְכׇל־זֶ֕ה אֵינֶ֥נּוּ שֹׁוֶ֖ה לִ֑י בְּכׇל־עֵ֗ת אֲשֶׁ֨ר אֲנִ֤י רֹאֶה֙ אֶת־מׇרְדֳּכַ֣י הַיְּהוּדִ֔י יוֹשֵׁ֖ב בְּשַׁ֥עַר הַמֶּֽלֶךְ׃</t>
  </si>
  <si>
    <t>אַנְשֵׁ֤י בֵֽית־לֶ֙חֶם֙ וּנְטֹפָ֔ה מֵאָ֖ה שְׁמֹנִ֥ים וּשְׁמֹנָֽה׃</t>
  </si>
  <si>
    <t>{{מ:פסוק|תהלים|מ|ו}}</t>
  </si>
  <si>
    <t>רַבּ֤וֹת עָשִׂ֨יתָ{{מ:לגרמיה}}אַתָּ֤ה{{מ:לגרמיה}}יְהֹוָ֣ה אֱלֹהַי֮{{ר1}}נִ֥פְלְאֹתֶ֥יךָ וּמַחְשְׁבֹתֶ֗יךָ אֵ֫לֵ֥ינוּ{{ר3}}אֵ֤ין{{מ:לגרמיה}}עֲרֹ֬ךְ אֵלֶ֗יךָ אַגִּ֥ידָה וַאֲדַבֵּ֑רָה{{ר2}}עָ֝צְמ֗וּ מִסַּפֵּֽר׃</t>
  </si>
  <si>
    <t>{{מ:פסוק|נחמיה|ז|כז}}</t>
  </si>
  <si>
    <t>{{מ:פסוק|אסתר|ה|יד}}</t>
  </si>
  <si>
    <t>וַתֹּ֣אמֶר לוֹ֩ זֶ֨רֶשׁ אִשְׁתּ֜וֹ וְכׇל־אֹֽהֲבָ֗יו יַֽעֲשׂוּ־עֵץ֮ גָּבֹ֣הַּ חֲמִשִּׁ֣ים אַמָּה֒ וּבַבֹּ֣קֶר{{מ:לגרמיה}}אֱמֹ֣ר לַמֶּ֗לֶךְ וְיִתְל֤וּ אֶֽת־מׇרְדֳּכַי֙ עָלָ֔יו וּבֹֽא־עִם־הַמֶּ֥לֶךְ {{נוסח|אֶל־הַמִּשְׁתֶּ֖ה|ל=אֶל הַמִּשְׁתֶּ֖ה (חסר מקף)|הערת המקליד}} שָׂמֵ֑חַ וַיִּיטַ֧ב הַדָּבָ֛ר לִפְנֵ֥י הָמָ֖ן וַיַּ֥עַשׂ הָעֵֽץ׃</t>
  </si>
  <si>
    <t>{{מ:פסוק|תהלים|מ|ז}}</t>
  </si>
  <si>
    <t>זֶ֤בַח וּמִנְחָ֨ה{{מ:לגרמיה}}לֹֽא־חָפַ֗צְתָּ{{ר1}}אׇ֭זְנַיִם כָּרִ֣יתָ לִּ֑י{{ר2}}עוֹלָ֥ה וַ֝חֲטָאָ֗ה{{ר0}}לֹ֣א שָׁאָֽלְתָּ׃</t>
  </si>
  <si>
    <t>{{מ:פסוק|נחמיה|ז|כח}}</t>
  </si>
  <si>
    <t>אַנְשֵׁ֥י בֵית־עַזְמָ֖וֶת אַרְבָּעִ֥ים וּשְׁנָֽיִם׃</t>
  </si>
  <si>
    <t>מגילת אסתר/ו</t>
  </si>
  <si>
    <t>{{מ:פסוק|נחמיה|ז|כט}}</t>
  </si>
  <si>
    <t>{{מ:פסוק|תהלים|מ|ח}}</t>
  </si>
  <si>
    <t>אַנְשֵׁ֨י קִרְיַ֤ת יְעָרִים֙ כְּפִירָ֣ה וּבְאֵר֔וֹת שְׁבַ֥ע מֵא֖וֹת אַרְבָּעִ֥ים וּשְׁלֹשָֽׁה׃</t>
  </si>
  <si>
    <t>אָ֣ז אָ֭מַרְתִּי הִנֵּה־בָ֑אתִי{{ר1}}{{נוסח|בִּמְגִלַּת־סֵ֗֝פֶר|א=בִּמְגִלַּת־סֵ֝פֶר}} כָּת֥וּב עָלָֽי׃</t>
  </si>
  <si>
    <t>{{מ:פסוק|נחמיה|ז|ל}}</t>
  </si>
  <si>
    <t>אַנְשֵׁ֤י הָֽרָמָה֙ וָגָ֔בַע שֵׁ֥שׁ מֵא֖וֹת עֶשְׂרִ֥ים וְאֶחָֽד׃</t>
  </si>
  <si>
    <t>{{מ:פסוק|תהלים|מ|ט}}</t>
  </si>
  <si>
    <t>לַ֥עֲשׂוֹת־רְצוֹנְךָ֣ אֱלֹהַ֣י חָפָ֑צְתִּי{{ר1}}וְ֝ת֥וֹרָתְךָ֗ בְּת֣וֹךְ מֵעָֽי׃</t>
  </si>
  <si>
    <t>{{מ:פסוק|נחמיה|ז|לא}}</t>
  </si>
  <si>
    <t>אַנְשֵׁ֣י מִכְמָ֔ס מֵאָ֖ה וְעֶשְׂרִ֥ים וּשְׁנָֽיִם׃</t>
  </si>
  <si>
    <t>{{מ:פסוק|אסתר|ו|א}}</t>
  </si>
  <si>
    <t>בַּלַּ֣יְלָה הַה֔וּא נָדְדָ֖ה שְׁנַ֣ת הַמֶּ֑לֶךְ {{נוסח|וַיֹּ֗אמֶר|=לש1 (בטעם רביעי; וכן הכריעו ברויאר ומג"ה)|דפוסים=וַ֠יֹּאמֶר (בטעם תלישא גדולה) או וַ֠יֹּ֠אמֶר בטעם כפול בקורן וסימנים.|ברויאר, דותן, מכון ממרא}} לְהָבִ֞יא אֶת־סֵ֤פֶר הַזִּכְרֹנוֹת֙ דִּבְרֵ֣י הַיָּמִ֔ים וַיִּהְי֥וּ נִקְרָאִ֖ים לִפְנֵ֥י הַמֶּֽלֶךְ׃</t>
  </si>
  <si>
    <t>{{מ:פסוק|תהלים|מ|י}}</t>
  </si>
  <si>
    <t>בִּשַּׂ֤רְתִּי צֶ֨דֶק{{מ:לגרמיה}}בְּקָ֘הָ֤ל רָ֗ב{{ר1}}הִנֵּ֣ה שְׂ֭פָתַי לֹ֣א אֶכְלָ֑א{{ר2}}יְ֝הֹוָ֗ה{{ר0}}אַתָּ֥ה יָדָֽעְתָּ׃</t>
  </si>
  <si>
    <t>{{מ:פסוק|נחמיה|ז|לב}}</t>
  </si>
  <si>
    <t>אַנְשֵׁ֤י בֵֽית־אֵל֙ וְהָעָ֔י מֵאָ֖ה עֶשְׂרִ֥ים וּשְׁלֹשָֽׁה׃</t>
  </si>
  <si>
    <t>{{מ:פסוק|אסתר|ו|ב}}</t>
  </si>
  <si>
    <t>וַיִּמָּצֵ֣א כָת֗וּב אֲשֶׁר֩ הִגִּ֨יד מׇרְדֳּכַ֜י עַל־בִּגְתָ֣נָא וָתֶ֗רֶשׁ שְׁנֵי֙ סָרִיסֵ֣י הַמֶּ֔לֶךְ מִשֹּׁמְרֵ֖י הַסַּ֑ף אֲשֶׁ֤ר בִּקְשׁוּ֙ לִשְׁלֹ֣חַ יָ֔ד בַּמֶּ֖לֶךְ אֲחַשְׁוֵרֽוֹשׁ׃</t>
  </si>
  <si>
    <t>{{מ:פסוק|תהלים|מ|יא}}</t>
  </si>
  <si>
    <t>צִדְקָתְךָ֬ לֹֽא־כִסִּ֨יתִי{{מ:לגרמיה}}בְּת֬וֹךְ לִבִּ֗י{{ר1}}אֱמוּנָתְךָ֣ וּתְשׁוּעָתְךָ֣ אָמָ֑רְתִּי{{ר2}}לֹא־כִחַ֥דְתִּי חַסְדְּךָ֥ וַ֝אֲמִתְּךָ֗{{ר0}}לְקָהָ֥ל רָֽב׃</t>
  </si>
  <si>
    <t>{{מ:פסוק|נחמיה|ז|לג}}</t>
  </si>
  <si>
    <t>אַנְשֵׁ֥י נְב֛וֹ אַחֵ֖ר חֲמִשִּׁ֥ים וּשְׁנָֽיִם׃</t>
  </si>
  <si>
    <t>{{מ:פסוק|נחמיה|ז|לד}}</t>
  </si>
  <si>
    <t>{{מ:פסוק|תהלים|מ|יב}}</t>
  </si>
  <si>
    <t>{{מ:פסוק|אסתר|ו|ג}}</t>
  </si>
  <si>
    <t>אַתָּ֤ה יְהֹוָ֗ה לֹֽא־תִכְלָ֣א רַחֲמֶ֣יךָ מִמֶּ֑נִּי{{ר1}}חַסְדְּךָ֥ וַ֝אֲמִתְּךָ֗ תָּמִ֥יד יִצְּרֽוּנִי׃</t>
  </si>
  <si>
    <t>וַיֹּ֣אמֶר הַמֶּ֔לֶךְ מַֽה־נַּעֲשָׂ֞ה יְקָ֧ר וּגְדוּלָּ֛ה לְמׇרְדֳּכַ֖י עַל־זֶ֑ה וַיֹּ֨אמְר֜וּ נַעֲרֵ֤י הַמֶּ֙לֶךְ֙ מְשָׁ֣רְתָ֔יו לֹא־נַעֲשָׂ֥ה עִמּ֖וֹ דָּבָֽר׃</t>
  </si>
  <si>
    <t>{{מ:פסוק|נחמיה|ז|לה}}</t>
  </si>
  <si>
    <t>{{מ:פסוק|תהלים|מ|יג}}</t>
  </si>
  <si>
    <t>כִּ֤י {{נוסח|אָפְפֽוּ־עָלַ֨י|א=אָפֲפֽוּ־עָלַ֨י}}{{מ:לגרמיה}}רָע֡וֹת{{ר0}}עַד־אֵ֬ין מִסְפָּ֗ר{{ר1}}הִשִּׂיג֣וּנִי עֲ֭וֺנֹתַי וְלֹא־יָכֹ֣לְתִּי לִרְא֑וֹת{{ר2}}עָצְמ֥וּ מִשַּׂעֲר֥וֹת רֹ֝אשִׁ֗י וְלִבִּ֥י עֲזָבָֽנִי׃</t>
  </si>
  <si>
    <t>{{מ:פסוק|נחמיה|ז|לו}}</t>
  </si>
  <si>
    <t>{{מ:פסוק|אסתר|ו|ד}}</t>
  </si>
  <si>
    <t>וַיֹּ֥אמֶר הַמֶּ֖לֶךְ מִ֣י בֶחָצֵ֑ר וְהָמָ֣ן בָּ֗א לַחֲצַ֤ר בֵּית־הַמֶּ֙לֶךְ֙ הַחִ֣יצוֹנָ֔ה לֵאמֹ֣ר לַמֶּ֔לֶךְ לִתְלוֹת֙ אֶֽת־מׇרְדֳּכַ֔י עַל־הָעֵ֖ץ אֲשֶׁר־הֵכִ֥ין לֽוֹ׃</t>
  </si>
  <si>
    <t>{{מ:פסוק|נחמיה|ז|לז}}</t>
  </si>
  <si>
    <t>{{מ:פסוק|תהלים|מ|יד}}</t>
  </si>
  <si>
    <t>בְּנֵי־לֹד֙ חָדִ֣יד {{נוסח|וְאֹנ֔וֹ|=ת ומסורת-ל וטברנית|ל=וְאוֹנ֔וֹ (כתיב מלא וי"ו)|הערת ברויאר|קורן, סימנים, מכון ממרא}} שְׁבַ֥ע מֵא֖וֹת וְעֶשְׂרִ֥ים וְאֶחָֽד׃</t>
  </si>
  <si>
    <t>רְצֵ֣ה יְ֭הֹוָה לְהַצִּילֵ֑נִי{{ר1}}יְ֝הֹוָ֗ה לְעֶזְרָ֥תִי חֽוּשָׁה׃</t>
  </si>
  <si>
    <t>{{מ:פסוק|נחמיה|ז|לח}}</t>
  </si>
  <si>
    <t>בְּנֵ֣י סְנָאָ֔ה שְׁלֹ֣שֶׁת אֲלָפִ֔ים תְּשַׁ֥ע מֵא֖וֹת וּשְׁלֹשִֽׁים׃</t>
  </si>
  <si>
    <t>{{מ:פסוק|אסתר|ו|ה}}</t>
  </si>
  <si>
    <t>{{מ:פסוק|תהלים|מ|טו}}</t>
  </si>
  <si>
    <t>יֵ֘בֹ֤שׁוּ וְיַחְפְּר֨וּ{{מ:לגרמיה}}יַחַד֮{{ר1}}מְבַקְשֵׁ֥י נַפְשִׁ֗י לִסְפּ֫וֹתָ֥הּ{{ר3}}יִסֹּ֣גוּ אָ֭חוֹר וְיִכָּלְמ֑וּ{{ר1}}חֲ֝פֵצֵ֗י רָעָתִֽי׃</t>
  </si>
  <si>
    <t>וַיֹּ֨אמְר֜וּ נַעֲרֵ֤י הַמֶּ֙לֶךְ֙ אֵלָ֔יו הִנֵּ֥ה הָמָ֖ן עֹמֵ֣ד בֶּחָצֵ֑ר וַיֹּ֥אמֶר הַמֶּ֖לֶךְ יָבֽוֹא׃</t>
  </si>
  <si>
    <t>{{מ:פסוק|נחמיה|ז|לט}}</t>
  </si>
  <si>
    <t>הַֽכֹּהֲנִ֑ים בְּנֵ֤י יְדַֽעְיָה֙ לְבֵ֣ית יֵשׁ֔וּעַ תְּשַׁ֥ע מֵא֖וֹת שִׁבְעִ֥ים וּשְׁלֹשָֽׁה׃</t>
  </si>
  <si>
    <t>{{מ:פסוק|נחמיה|ז|מ}}</t>
  </si>
  <si>
    <t>{{מ:פסוק|תהלים|מ|טז}}</t>
  </si>
  <si>
    <t>יָ֭שֹׁמּוּ עַל־עֵ֣קֶב בׇּשְׁתָּ֑ם{{ר1}}הָאֹמְרִ֥ים {{נוסח|לִ֗֝י|א=לִ֝י}} הֶאָ֥ח{{מ:פסק}}הֶאָֽח׃</t>
  </si>
  <si>
    <t>{{מ:פסוק|אסתר|ו|ו}}</t>
  </si>
  <si>
    <t>וַיָּבוֹא֮ הָמָן֒ וַיֹּ֤אמֶר לוֹ֙ הַמֶּ֔לֶךְ {{נוסח|מַה־לַּעֲשׂ֕וֹת|=שיטת-א ובדפוסים (למ"ד דגושה)|ל=מַה־לַעֲשׂ֕וֹת (אין דגש)|קורן, ברויאר, סימנים, מכון ממרא}} בָּאִ֕ישׁ אֲשֶׁ֥ר הַמֶּ֖לֶךְ חָפֵ֣ץ בִּיקָר֑וֹ וַיֹּ֤אמֶר הָמָן֙ בְּלִבּ֔וֹ לְמִ֞י יַחְפֹּ֥ץ הַמֶּ֛לֶךְ לַעֲשׂ֥וֹת יְקָ֖ר יוֹתֵ֥ר מִמֶּֽנִּי׃</t>
  </si>
  <si>
    <t>{{מ:פסוק|נחמיה|ז|מא}}</t>
  </si>
  <si>
    <t>{{מ:פסוק|תהלים|מ|יז}}</t>
  </si>
  <si>
    <t>יָ֘שִׂ֤ישׂוּ וְיִשְׂמְח֨וּ{{מ:לגרמיה}}בְּךָ֗{{ר0}}כׇּֽל־מְבַ֫קְשֶׁ֥יךָ{{ר1}}יֹאמְר֣וּ תָ֭מִיד יִגְדַּ֣ל יְהֹוָ֑ה{{ר1}}אֹ֝הֲבֵ֗י תְּשׁוּעָתֶֽךָ׃</t>
  </si>
  <si>
    <t>{{מ:פסוק|אסתר|ו|ז}}</t>
  </si>
  <si>
    <t>וַיֹּ֥אמֶר הָמָ֖ן אֶל־הַמֶּ֑לֶךְ אִ֕ישׁ אֲשֶׁ֥ר הַמֶּ֖לֶךְ חָפֵ֥ץ בִּיקָרֽוֹ׃</t>
  </si>
  <si>
    <t>{{מ:פסוק|אסתר|ו|ח}}</t>
  </si>
  <si>
    <t>{{מ:פסוק|תהלים|מ|יח}}</t>
  </si>
  <si>
    <t>יָבִ֙יאוּ֙ לְב֣וּשׁ מַלְכ֔וּת אֲשֶׁ֥ר לָֽבַשׁ־בּ֖וֹ הַמֶּ֑לֶךְ וְס֗וּס אֲשֶׁ֨ר רָכַ֤ב עָלָיו֙ הַמֶּ֔לֶךְ וַאֲשֶׁ֥ר נִתַּ֛ן כֶּ֥תֶר מַלְכ֖וּת בְּרֹאשֽׁוֹ׃</t>
  </si>
  <si>
    <t>וַאֲנִ֤י{{מ:לגרמיה}}עָנִ֣י וְאֶבְיוֹן֮{{ר0}}אֲדֹנָ{{אתנח הפוך}}י יַֽחֲשָׁ֫ב לִ֥י{{ר1}}עֶזְרָתִ֣י וּמְפַלְטִ֣י אַ֑תָּה{{ר2}}אֱ֝לֹהַ֗י אַל־תְּאַחַֽר׃</t>
  </si>
  <si>
    <t>{{מ:פסוק|נחמיה|ז|מב}}</t>
  </si>
  <si>
    <t>בְּנֵ֣י חָרִ֔ם אֶ֖לֶף שִׁבְעָ֥ה עָשָֽׂר׃</t>
  </si>
  <si>
    <t>{{מ:פסוק|אסתר|ו|ט}}</t>
  </si>
  <si>
    <t>וְנָת֨וֹן הַלְּב֜וּשׁ וְהַסּ֗וּס עַל־יַד־אִ֞ישׁ מִשָּׂרֵ֤י הַמֶּ֙לֶךְ֙ הַֽפַּרְתְּמִ֔ים {{נוסח|וְהִלְבִּ֙ישׁוּ֙|=א(ס)לתב1 ומסורת-ל וטברניות|מ"ש=וְהִלְבִּ֙שׁוּ֙ (חסר יו"ד) וכן בדפוסים ובמגילות הנפוצות}} אֶת־הָאִ֔ישׁ אֲשֶׁ֥ר הַמֶּ֖לֶךְ חָפֵ֣ץ בִּֽיקָר֑וֹ וְהִרְכִּיבֻ֤הוּ עַל־הַסּוּס֙ בִּרְח֣וֹב הָעִ֔יר וְקָרְא֣וּ לְפָנָ֔יו כָּ֚כָה יֵעָשֶׂ֣ה לָאִ֔ישׁ אֲשֶׁ֥ר הַמֶּ֖לֶךְ חָפֵ֥ץ בִּיקָרֽוֹ׃</t>
  </si>
  <si>
    <t>ספר תהלים/מא</t>
  </si>
  <si>
    <t>//{{נוסח|{{סס}}|ל=פרשה פתוחה|ראויה כאן צורה זו של פרשה לעניין חדש; והשוו את צורת הרווח בעזרא פרק ב'.}}</t>
  </si>
  <si>
    <t>{{מ:פסוק|נחמיה|ז|מג}}</t>
  </si>
  <si>
    <t>הַלְוִיִּ֑ם {{נוסח|בְּנֵֽי־יֵשׁ֧וּעַ|=דפוסים|ל=בְּנֵֽי־יֵשׁ֧וּע (חסר פתח גנוב)|הערות ברויאר ודותן}} לְקַדְמִיאֵ֛ל לִבְנֵ֥י לְהוֹדְוָ֖ה שִׁבְעִ֥ים וְאַרְבָּעָֽה׃</t>
  </si>
  <si>
    <t>{{מ:פסוק|אסתר|ו|י}}</t>
  </si>
  <si>
    <t>וַיֹּ֨אמֶר הַמֶּ֜לֶךְ לְהָמָ֗ן מַ֠הֵ֠ר קַ֣ח אֶת־הַלְּב֤וּשׁ וְאֶת־הַסּוּס֙ כַּאֲשֶׁ֣ר דִּבַּ֔רְתָּ וַֽעֲשֵׂה־כֵן֙ לְמׇרְדֳּכַ֣י הַיְּהוּדִ֔י הַיּוֹשֵׁ֖ב בְּשַׁ֣עַר הַמֶּ֑לֶךְ אַל־תַּפֵּ֣ל דָּבָ֔ר מִכֹּ֖ל אֲשֶׁ֥ר דִּבַּֽרְתָּ׃</t>
  </si>
  <si>
    <t>{{מ:פסוק|נחמיה|ז|מד}}</t>
  </si>
  <si>
    <t>הַֽמְשֹׁרְרִ֑ים בְּנֵ֣י אָסָ֔ף מֵאָ֖ה אַרְבָּעִ֥ים וּשְׁמֹנָֽה׃</t>
  </si>
  <si>
    <t>{{מ:פסוק|אסתר|ו|יא|סדר=ד}}</t>
  </si>
  <si>
    <t>{{נוסח|וַיִּקַּ֤ח|ל=וַיִקַּ֤ח (חסר דגש) והקמליד תיקן בי להעיר|הערות ברויאר ודותן}} הָמָן֙ אֶת־הַלְּב֣וּשׁ וְאֶת־הַסּ֔וּס וַיַּלְבֵּ֖שׁ אֶֽת־מׇרְדֳּכָ֑י וַיַּרְכִּיבֵ֙הוּ֙ בִּרְח֣וֹב הָעִ֔יר וַיִּקְרָ֣א לְפָנָ֔יו כָּ֚כָה יֵעָשֶׂ֣ה לָאִ֔ישׁ {{נוסח|אֲשֶׁ֥ר|ל=אֲשֶׁ֛ר (בנקודה לטעם תביר!) והמקליד תיקן את הטעם בשי"ן בלי להעיר}} הַמֶּ֖לֶךְ חָפֵ֥ץ בִּיקָרֽוֹ׃</t>
  </si>
  <si>
    <t>{{מ:פסוק|תהלים|מא|א}}</t>
  </si>
  <si>
    <t>{{מ:פסוק|נחמיה|ז|מה}}</t>
  </si>
  <si>
    <t>הַשֹּֽׁעֲרִ֗ים בְּנֵֽי־{{נוסח|שַׁלֻּ֤ם|=ת ומסורת-ל|ל=שַׁלּ֤וּם (כתיב מלא וי"ו)|הערת ברויאר|קורן, סימנים, מכון ממרא}} בְּנֵֽי־אָטֵר֙ בְּנֵֽי־טַלְמֹ֣ן בְּנֵֽי־עַקּ֔וּב בְּנֵ֥י חֲטִיטָ֖א בְּנֵ֣י שֹׁבָ֑י מֵאָ֖ה שְׁלֹשִׁ֥ים וּשְׁמֹנָֽה׃</t>
  </si>
  <si>
    <t>{{מ:פסוק|אסתר|ו|יב}}</t>
  </si>
  <si>
    <t>וַיָּ֥שׇׁב מׇרְדֳּכַ֖י אֶל־שַׁ֣עַר הַמֶּ֑לֶךְ וְהָמָן֙ נִדְחַ֣ף אֶל־בֵּית֔וֹ אָבֵ֖ל וַחֲפ֥וּי רֹֽאשׁ׃</t>
  </si>
  <si>
    <t>{{מ:פסוק|תהלים|מא|ב}}</t>
  </si>
  <si>
    <t>אַ֭שְׁרֵי מַשְׂכִּ֣יל אֶל־דָּ֑ל{{ר1}}בְּי֥וֹם רָ֝עָ֗ה יְֽמַלְּטֵ֥הוּ יְהֹוָֽה׃</t>
  </si>
  <si>
    <t>{{מ:פסוק|נחמיה|ז|מו}}</t>
  </si>
  <si>
    <t>הַנְּתִינִ֑ים בְּנֵי־צִחָ֥א בְנֵי־חֲשֻׂפָ֖א בְּנֵ֥י טַבָּעֽוֹת׃</t>
  </si>
  <si>
    <t>{{מ:פסוק|אסתר|ו|יג}}</t>
  </si>
  <si>
    <t>{{מ:פסוק|תהלים|מא|ג}}</t>
  </si>
  <si>
    <t>{{נוסח|{{ססס}}|בכתי"ל אין פרשות בכל רשימת הנתינים, וכולם נכתבים ברציפות אחת; אבל הסופר הקפיד שהמילה "בני" תופיע בסוף השורה החל מהשמות שנכתבו מראש הטור השלישי (מ"חֲקוּפָ֖א" בפסוק נ"ג והלאה).}}</t>
  </si>
  <si>
    <t>וַיְסַפֵּ֨ר הָמָ֜ן לְזֶ֤רֶשׁ אִשְׁתּוֹ֙ וּלְכׇל־אֹ֣הֲבָ֔יו אֵ֖ת כׇּל־אֲשֶׁ֣ר קָרָ֑הוּ {{נוסח|וַיֹּ֩אמְרוּ֩|=ל, בטעם כפול בכתב־היד (!) כדי להבליט את הטעם מלעיל (נסוג אחור) ולמנוע טעות.|קורן, דותן, ברויאר, מג"ה}} ל֨וֹ חֲכָמָ֜יו וְזֶ֣רֶשׁ אִשְׁתּ֗וֹ אִ֣ם מִזֶּ֣רַע הַיְּהוּדִ֡ים מׇרְדֳּכַ֞י אֲשֶׁר֩ הַחִלּ֨וֹתָ לִנְפֹּ֤ל לְפָנָיו֙ לֹא־תוּכַ֣ל ל֔וֹ כִּֽי־נָפ֥וֹל תִּפּ֖וֹל לְפָנָֽיו׃</t>
  </si>
  <si>
    <t>{{מ:פסוק|נחמיה|ז|מז}}</t>
  </si>
  <si>
    <t>יְהֹוָ֤ה{{מ:לגרמיה}}יִשְׁמְרֵ֣הוּ וִ֭יחַיֵּהוּ {{כו"ק|יאשר|וְאֻשַּׁ֣ר}} בָּאָ֑רֶץ{{ר1}}וְאַֽל־תִּ֝תְּנֵ֗הוּ בְּנֶ֣פֶשׁ אֹיְבָֽיו׃</t>
  </si>
  <si>
    <t>בְּנֵי־קֵירֹ֥ס בְּנֵי־סִיעָ֖א בְּנֵ֥י פָדֽוֹן׃</t>
  </si>
  <si>
    <t>{{מ:פסוק|אסתר|ו|יד}}</t>
  </si>
  <si>
    <t>עוֹדָם֙ מְדַבְּרִ֣ים עִמּ֔וֹ וְסָרִיסֵ֥י הַמֶּ֖לֶךְ הִגִּ֑יעוּ וַיַּבְהִ֙לוּ֙ לְהָבִ֣יא אֶת־הָמָ֔ן אֶל־הַמִּשְׁתֶּ֖ה אֲשֶׁר־עָשְׂתָ֥ה אֶסְתֵּֽר׃</t>
  </si>
  <si>
    <t>{{מ:פסוק|תהלים|מא|ד}}</t>
  </si>
  <si>
    <t>יְֽהֹוָ֗ה יִ֭סְעָדֶנּוּ עַל־עֶ֣רֶשׂ דְּוָ֑י{{ר1}}כׇּל־מִ֝שְׁכָּב֗וֹ הָפַ֥כְתָּ בְחׇלְיֽוֹ׃</t>
  </si>
  <si>
    <t>{{מ:פסוק|נחמיה|ז|מח}}</t>
  </si>
  <si>
    <t>בְּנֵי־לְבָנָ֥ה בְנֵי־{{נוסח|חֲגָבָ֖א|=ת ומסורת טברנית|ל=חֲגָבָ֖ה (כתיב ה"א)|הערת ברויאר|קורן, סימנים, מכון ממרא}} בְּנֵ֥י שַׁלְמָֽי׃</t>
  </si>
  <si>
    <t>{{מ:פסוק|תהלים|מא|ה}}</t>
  </si>
  <si>
    <t>מגילת אסתר/ז</t>
  </si>
  <si>
    <t>אֲֽנִי־אָ֭מַרְתִּי יְהֹוָ֣ה חׇנֵּ֑נִי{{ר1}}רְפָאָ֥ה נַ֝פְשִׁ֗י כִּֽי־חָטָ֥אתִי לָֽךְ׃</t>
  </si>
  <si>
    <t>{{מ:פסוק|נחמיה|ז|מט}}</t>
  </si>
  <si>
    <t>בְּנֵי־חָנָ֥ן בְּנֵי־גִדֵּ֖ל בְּנֵי־גָֽחַר׃</t>
  </si>
  <si>
    <t>{{מ:פסוק|אסתר|ז|א}}</t>
  </si>
  <si>
    <t>{{מ:פסוק|תהלים|מא|ו}}</t>
  </si>
  <si>
    <t>וַיָּבֹ֤א הַמֶּ֙לֶךְ֙ וְהָמָ֔ן לִשְׁתּ֖וֹת עִם־אֶסְתֵּ֥ר הַמַּלְכָּֽה׃</t>
  </si>
  <si>
    <t>אוֹיְבַ֗י יֹאמְר֣וּ רַ֣ע לִ֑י{{ר1}}מָתַ֥י יָ֝מ֗וּת וְאָבַ֥ד שְׁמֽוֹ׃</t>
  </si>
  <si>
    <t>{{מ:פסוק|נחמיה|ז|נ}}</t>
  </si>
  <si>
    <t>{{מ:פסוק|אסתר|ז|ב}}</t>
  </si>
  <si>
    <t>וַיֹּ֩אמֶר֩ הַמֶּ֨לֶךְ לְאֶסְתֵּ֜ר גַּ֣ם בַּיּ֤וֹם הַשֵּׁנִי֙ בְּמִשְׁתֵּ֣ה הַיַּ֔יִן מַה־שְּׁאֵלָתֵ֛ךְ אֶסְתֵּ֥ר הַמַּלְכָּ֖ה וְתִנָּ֣תֵֽן לָ֑ךְ וּמַה־בַּקָּשָׁתֵ֛ךְ עַד־חֲצִ֥י הַמַּלְכ֖וּת וְתֵעָֽשׂ׃</t>
  </si>
  <si>
    <t>{{מ:פסוק|תהלים|מא|ז}}</t>
  </si>
  <si>
    <t>וְאִם־בָּ֤א לִרְא֨וֹת{{מ:לגרמיה}}שָׁ֤וְא יְדַבֵּ֗ר{{ר1}}לִבּ֗וֹ יִקְבׇּץ־אָ֥וֶן ל֑וֹ{{ר2}}יֵצֵ֖א לַח֣וּץ יְדַבֵּֽר׃</t>
  </si>
  <si>
    <t>בְּנֵי־רְאָיָ֥ה בְנֵי־רְצִ֖ין בְּנֵ֥י נְקוֹדָֽא׃</t>
  </si>
  <si>
    <t>{{מ:פסוק|אסתר|ז|ג}}</t>
  </si>
  <si>
    <t>{{מ:פסוק|תהלים|מא|ח}}</t>
  </si>
  <si>
    <t>וַתַּ֨עַן אֶסְתֵּ֤ר הַמַּלְכָּה֙ וַתֹּאמַ֔ר אִם־מָצָ֨אתִי חֵ֤ן בְּעֵינֶ֙יךָ֙ הַמֶּ֔לֶךְ וְאִם־עַל־הַמֶּ֖לֶךְ ט֑וֹב תִּנָּֽתֶן־לִ֤י נַפְשִׁי֙ בִּשְׁאֵ֣לָתִ֔י וְעַמִּ֖י בְּבַקָּשָׁתִֽי׃</t>
  </si>
  <si>
    <t>יַ֗חַד עָלַ֣י יִ֭תְלַחֲשׁוּ כׇּל־שֹׂנְאָ֑י{{ר1}}עָלַ֓י{{מ:לגרמיה}}יַחְשְׁב֖וּ רָעָ֣ה לִֽי׃</t>
  </si>
  <si>
    <t>{{מ:פסוק|נחמיה|ז|נא}}</t>
  </si>
  <si>
    <t>בְּנֵי־גַזָּ֥ם בְּנֵי־עֻזָּ֖א בְּנֵ֥י פָסֵֽחַ׃</t>
  </si>
  <si>
    <t>{{מ:פסוק|אסתר|ז|ד}}</t>
  </si>
  <si>
    <t>כִּ֤י נִמְכַּ֙רְנוּ֙ אֲנִ֣י וְעַמִּ֔י לְהַשְׁמִ֖יד לַהֲר֣וֹג וּלְאַבֵּ֑ד {{נוסח|וְ֠אִלּ֠וּ|=מ"ש (מלרע) שכתב: ואלו לעבדים - לפי דעתי הוא מלרע כמו "ואלו חיה" דקהלת (ו, ו), והם שנים חסרים על פי המסורת|ל=וְ֠אִלּוּ (כשיטתו בלי לציין כפל טעמים)|קורן וסימנים}} לַעֲבָדִ֨ים וְלִשְׁפָח֤וֹת נִמְכַּ֙רְנוּ֙ הֶחֱרַ֔שְׁתִּי כִּ֣י אֵ֥ין הַצָּ֛ר שֹׁוֶ֖ה בְּנֵ֥זֶק הַמֶּֽלֶךְ׃</t>
  </si>
  <si>
    <t>{{מ:פסוק|תהלים|מא|ט}}</t>
  </si>
  <si>
    <t>דְּֽבַר־בְּ֭לִיַּעַל יָצ֣וּק בּ֑וֹ{{ר1}}וַאֲשֶׁ֥ר שָׁ֝כַ֗ב לֹא־יוֹסִ֥יף לָקֽוּם׃</t>
  </si>
  <si>
    <t>{{מ:פסוק|נחמיה|ז|נב}}</t>
  </si>
  <si>
    <t>בְּנֵי־בֵסַ֥י בְּנֵי־מְעוּנִ֖ים בְּנֵ֥י {{כו"ק|נפושסים|נְפִֽישְׁסִֽים}}׃</t>
  </si>
  <si>
    <t>{{מ:פסוק|אסתר|ז|ה}}</t>
  </si>
  <si>
    <t>{{מ:פסוק|תהלים|מא|י}}</t>
  </si>
  <si>
    <t>וַיֹּ֙אמֶר֙ הַמֶּ֣לֶךְ אֲחַשְׁוֵר֔וֹשׁ וַיֹּ֖אמֶר לְאֶסְתֵּ֣ר הַמַּלְכָּ֑ה מִ֣י ה֥וּא זֶה֙ וְאֵֽי־זֶ֣ה ה֔וּא אֲשֶׁר־מְלָא֥וֹ לִבּ֖וֹ לַעֲשׂ֥וֹת כֵּֽן׃</t>
  </si>
  <si>
    <t>גַּם־אִ֤ישׁ שְׁלוֹמִ֨י{{מ:לגרמיה}}{{ר0|רווח=לא}}אֲשֶׁר־בָּטַ֣חְתִּי ב֭וֹ{{ר1}}אוֹכֵ֣ל לַחְמִ֑י{{ר1}}הִגְדִּ֖יל עָלַ֣י עָקֵֽב׃</t>
  </si>
  <si>
    <t>{{מ:פסוק|נחמיה|ז|נג}}</t>
  </si>
  <si>
    <t>בְּנֵי־בַקְבּ֥וּק בְּנֵֽי־חֲקוּפָ֖א בְּנֵ֥י חַרְחֽוּר׃</t>
  </si>
  <si>
    <t>{{מ:פסוק|תהלים|מא|יא}}</t>
  </si>
  <si>
    <t>{{מ:פסוק|אסתר|ז|ו}}</t>
  </si>
  <si>
    <t>וְאַתָּ֤ה יְהֹוָ֗ה חׇנֵּ֥נִי וַהֲקִימֵ֑נִי{{ר1}}וַאֲשַׁלְּמָ֥ה לָהֶֽם׃</t>
  </si>
  <si>
    <t>{{נוסח|וַתֹּ֣אמֶר אֶסְתֵּ֔ר|=ש1 ובדפוסים|ל=וַתֹּ֣אמֶר־אֶסְתֵּ֔ר (מקף בתיבת משרת)|הערות ברויאר ודותן}} אִ֚ישׁ צַ֣ר וְאוֹיֵ֔ב הָמָ֥ן הָרָ֖ע הַזֶּ֑ה וְהָמָ֣ן {{נוסח|נִבְעַ֔ת|=ל (בפתח) וכן בתיגאן.|יש דפוסים=נִבְעָ֔ת (בקמץ)}} מִלִּפְנֵ֥י הַמֶּ֖לֶךְ וְהַמַּלְכָּֽה׃</t>
  </si>
  <si>
    <t>{{מ:פסוק|נחמיה|ז|נד}}</t>
  </si>
  <si>
    <t>{{מ:פסוק|תהלים|מא|יב}}</t>
  </si>
  <si>
    <t>בְּנֵי־בַצְלִ֥ית בְּנֵֽי־מְחִידָ֖א בְּנֵ֥י חַרְשָֽׁא׃</t>
  </si>
  <si>
    <t>בְּזֹ֣את יָ֭דַעְתִּי כִּֽי־חָפַ֣צְתָּ בִּ֑י{{ר1}}כִּ֤י לֹֽא־יָרִ֖יעַ אֹיְבִ֣י עָלָֽי׃</t>
  </si>
  <si>
    <t>{{מ:פסוק|אסתר|ז|ז}}</t>
  </si>
  <si>
    <t>וְהַמֶּ֜לֶךְ קָ֤ם בַּחֲמָתוֹ֙ מִמִּשְׁתֵּ֣ה הַיַּ֔יִן אֶל־גִּנַּ֖ת הַבִּיתָ֑ן וְהָמָ֣ן עָמַ֗ד לְבַקֵּ֤שׁ עַל־נַפְשׁוֹ֙ מֵֽאֶסְתֵּ֣ר הַמַּלְכָּ֔ה כִּ֣י רָאָ֔ה כִּֽי־כָלְתָ֥ה אֵלָ֛יו הָרָעָ֖ה מֵאֵ֥ת הַמֶּֽלֶךְ׃</t>
  </si>
  <si>
    <t>{{מ:פסוק|תהלים|מא|יג}}</t>
  </si>
  <si>
    <t>וַאֲנִ֗י בְּ֭תֻמִּי תָּמַ֣כְתָּ בִּ֑י{{ר1}}וַתַּצִּיבֵ֖נִי לְפָנֶ֣יךָ לְעוֹלָֽם׃</t>
  </si>
  <si>
    <t>{{מ:פסוק|נחמיה|ז|נה}}</t>
  </si>
  <si>
    <t>{{מ:פסוק|אסתר|ז|ח}}</t>
  </si>
  <si>
    <t>וְהַמֶּ֡לֶךְ שָׁב֩ מִגִּנַּ֨ת הַבִּיתָ֜ן אֶל־בֵּ֣ית{{מ:לגרמיה}}מִשְׁתֵּ֣ה הַיַּ֗יִן וְהָמָן֙ {{נוסח|נֹפֵ֗ל|=ל? ובדפוסים (בטעם רביע) וכן ברויאר ומג"ה|ל?ש1=נֹפֵ֔ל ובהקלדה (בכתי"ל בהגדלה רואים נקודה אחת למעלה מהאות לצד שמאל, ואולי שתי נקודות מטושטשות ו/או מובלעות מעל האות באמצע).|קורן, דותן, ברויאר, מג"ה}} עַל־הַמִּטָּה֙ אֲשֶׁ֣ר אֶסְתֵּ֣ר עָלֶ֔יהָ וַיֹּ֣אמֶר הַמֶּ֔לֶךְ הֲ֠גַ֠ם לִכְבּ֧וֹשׁ אֶת־הַמַּלְכָּ֛ה עִמִּ֖י בַּבָּ֑יִת הַדָּבָ֗ר יָצָא֙ מִפִּ֣י הַמֶּ֔לֶךְ וּפְנֵ֥י הָמָ֖ן חָפֽוּ׃</t>
  </si>
  <si>
    <t>{{מ:פסוק|תהלים|מא|יד|סדר=ו}}</t>
  </si>
  <si>
    <t>בָּ֘ר֤וּךְ יְהֹוָ֨ה{{מ:לגרמיה}}{{ר0|רווח=לא}}אֱלֹ֘הֵ֤י יִשְׂרָאֵ֗ל{{ר1}}מֵֽ֭הָעוֹלָם וְעַ֥ד הָעוֹלָ֗ם{{ר2}}אָ֘מֵ֥ן{{מ:פסק}}וְאָמֵֽן׃</t>
  </si>
  <si>
    <t>{{מ:פסוק|נחמיה|ז|נו}}</t>
  </si>
  <si>
    <t>ספר תהלים/מב</t>
  </si>
  <si>
    <t>{{מ:פסוק|אסתר|ז|ט}}</t>
  </si>
  <si>
    <t>וַיֹּ֣אמֶר חַ֠רְבוֹנָ֠ה אֶחָ֨ד מִן־הַסָּרִיסִ֜ים לִפְנֵ֣י הַמֶּ֗לֶךְ גַּ֣ם הִנֵּה־הָעֵ֣ץ אֲשֶׁר־עָשָׂ{{ירח בן יומו}}ה הָמָ֟ן לְֽמׇרְדֳּכַ֞י אֲשֶׁ֧ר דִּבֶּר־ט֣וֹב עַל־הַמֶּ֗לֶךְ עֹמֵד֙ בְּבֵ֣ית הָמָ֔ן גָּבֹ֖הַּ חֲמִשִּׁ֣ים אַמָּ֑ה וַיֹּ֥אמֶר הַמֶּ֖לֶךְ תְּלֻ֥הוּ עָלָֽיו׃</t>
  </si>
  <si>
    <t>{{מ:פסוק|נחמיה|ז|נז}}</t>
  </si>
  <si>
    <t>בְּנֵ֖י עַבְדֵ֣י שְׁלֹמֹ֑ה בְּנֵי־סוֹטַ֥י בְּנֵי־{{נוסח|סֹפֶ֖רֶת|=ת ומסורת טברנית|ל=סוֹפֶ֖רֶת (כתיב מלא וי"ו)|הערת ברויאר|קורן, סימנים, מכון ממרא}} בְּנֵ֥י פְרִידָֽא׃</t>
  </si>
  <si>
    <t>{{מ:פסוק|אסתר|ז|י}}</t>
  </si>
  <si>
    <t>{{מ:פסוק|נחמיה|ז|נח}}</t>
  </si>
  <si>
    <t>וַיִּתְלוּ֙ אֶת־הָמָ֔ן עַל־הָעֵ֖ץ אֲשֶׁר־הֵכִ֣ין לְמׇרְדֳּכָ֑י וַחֲמַ֥ת הַמֶּ֖לֶךְ שָׁכָֽכָה׃</t>
  </si>
  <si>
    <t>{{רווח לספר בתהלים|ספר שני}}</t>
  </si>
  <si>
    <t>בְּנֵי־יַעְלָ֥א בְנֵי־דַרְק֖וֹן בְּנֵ֥י גִדֵּֽל׃</t>
  </si>
  <si>
    <t>{{מ:פסוק|תהלים|מב|א}}</t>
  </si>
  <si>
    <t>לַמְנַצֵּ֗חַ מַשְׂכִּ֥יל לִבְנֵי־קֹֽרַח׃</t>
  </si>
  <si>
    <t>{{מ:פסוק|נחמיה|ז|נט}}</t>
  </si>
  <si>
    <t>בְּנֵ֧י שְׁפַטְיָ֣ה בְנֵֽי־חַטִּ֗יל{{פסקא באמצע פסוק|{{ססס}}|נחמיה ז נט}}בְּנֵ֛י פֹּכֶ֥רֶת הַצְּבָיִ֖ים בְּנֵ֥י אָמֽוֹן׃</t>
  </si>
  <si>
    <t>מגילת אסתר/ח</t>
  </si>
  <si>
    <t>{{מ:פסוק|נחמיה|ז|ס}}</t>
  </si>
  <si>
    <t>{{מ:פסוק|תהלים|מב|ב}}</t>
  </si>
  <si>
    <t>{{נוסח|כׇּ֨ל־הַנְּתִינִ֔ים|=שיטת-א ובדפוסים|ל=כָּל־הַ֨נְּתִינִ֔ים (מקום המתיגה)|הערת ברויאר}} וּבְנֵ֖י עַבְדֵ֣י שְׁלֹמֹ֑ה שְׁלֹ֥שׁ מֵא֖וֹת תִּשְׁעִ֥ים וּשְׁנָֽיִם׃</t>
  </si>
  <si>
    <t>כְּאַיָּ֗ל תַּעֲרֹ֥ג עַל־אֲפִֽיקֵי־מָ֑יִם{{ר1}}כֵּ֤ן נַפְשִׁ֨י תַעֲרֹ֖ג אֵלֶ֣יךָ אֱלֹהִֽים׃</t>
  </si>
  <si>
    <t>{{מ:פסוק|נחמיה|ז|סא}}</t>
  </si>
  <si>
    <t>וְאֵ֗לֶּה הָֽעוֹלִים֙ מִתֵּ֥ל מֶ֙לַח֙ תֵּ֣ל חַרְשָׁ֔א כְּר֥וּב אַדּ֖וֹן וְאִמֵּ֑ר וְלֹ֣א יָכְל֗וּ לְהַגִּ֤יד בֵּית־{{נוסח|אֲבֹתָם֙|=ת ומסורת-ל וטברנית|ל=אֲבוֹתָם֙ (כתיב מלא וי"ו)|הערת ברויאר|קורן, סימנים, מכון ממרא}} וְזַרְעָ֔ם אִ֥ם מִיִּשְׂרָאֵ֖ל הֵֽם׃</t>
  </si>
  <si>
    <t>{{מ:פסוק|אסתר|ח|א}}</t>
  </si>
  <si>
    <t>בַּיּ֣וֹם הַה֗וּא נָתַ֞ן הַמֶּ֤לֶךְ אֲחַשְׁוֵרוֹשׁ֙ לְאֶסְתֵּ֣ר הַמַּלְכָּ֔ה אֶת־בֵּ֥ית הָמָ֖ן צֹרֵ֣ר {{כו"ק|היהודיים|הַיְּהוּדִ֑ים}} וּמׇרְדֳּכַ֗י בָּ֚א לִפְנֵ֣י הַמֶּ֔לֶךְ כִּֽי־הִגִּ֥ידָה אֶסְתֵּ֖ר מַ֥ה הוּא־לָֽהּ׃</t>
  </si>
  <si>
    <t>{{מ:פסוק|תהלים|מב|ג}}</t>
  </si>
  <si>
    <t>צָמְאָ֬ה נַפְשִׁ֨י{{מ:לגרמיה}}לֵאלֹהִים֮{{ר0}}לְאֵ{{אתנח הפוך}}ל חָ֥֫י{{ר1}}מָתַ֥י אָב֑וֹא{{ר1}}וְ֝אֵרָאֶ֗ה פְּנֵ֣י אֱלֹהִֽים׃</t>
  </si>
  <si>
    <t>{{מ:פסוק|נחמיה|ז|סב}}</t>
  </si>
  <si>
    <t>בְּנֵי־דְלָיָ֥ה בְנֵֽי־טוֹבִיָּ֖ה בְּנֵ֣י נְקוֹדָ֑א שֵׁ֥שׁ מֵא֖וֹת וְאַרְבָּעִ֥ים וּשְׁנָֽיִם׃</t>
  </si>
  <si>
    <t>{{מ:פסוק|אסתר|ח|ב}}</t>
  </si>
  <si>
    <t>וַיָּ֨סַר הַמֶּ֜לֶךְ אֶת־טַבַּעְתּ֗וֹ אֲשֶׁ֤ר הֶֽעֱבִיר֙ מֵֽהָמָ֔ן וַֽיִּתְּנָ֖הּ לְמׇרְדֳּכָ֑י וַתָּ֧שֶׂם אֶסְתֵּ֛ר אֶֽת־מׇרְדֳּכַ֖י עַל־בֵּ֥ית הָמָֽן׃</t>
  </si>
  <si>
    <t>{{מ:פסוק|תהלים|מב|ד}}</t>
  </si>
  <si>
    <t>{{מ:פסוק|נחמיה|ז|סג}}</t>
  </si>
  <si>
    <t>וּמִן־הַכֹּ֣הֲנִ֔ים בְּנֵ֥י חֳבַיָּ֖ה בְּנֵ֣י הַקּ֑וֹץ בְּנֵ֣י בַרְזִלַּ֗י אֲשֶׁ֣ר לָ֠קַ֠ח מִבְּנ֞וֹת בַּרְזִלַּ֤י הַגִּלְעָדִי֙ אִשָּׁ֔ה וַיִּקָּרֵ֖א עַל־שְׁמָֽם׃</t>
  </si>
  <si>
    <t>הָיְתָה־לִּ֬י דִמְעָתִ֣י לֶ֭חֶם יוֹמָ֣ם וָלָ֑יְלָה{{ר1}}בֶּאֱמֹ֥ר אֵלַ֥י כׇּל־הַ֝יּ֗וֹם אַיֵּ֥ה אֱלֹהֶֽיךָ׃</t>
  </si>
  <si>
    <t>{{מ:פסוק|אסתר|ח|ג}}</t>
  </si>
  <si>
    <t>וַתּ֣וֹסֶף אֶסְתֵּ֗ר וַתְּדַבֵּר֙ לִפְנֵ֣י הַמֶּ֔לֶךְ וַתִּפֹּ֖ל לִפְנֵ֣י רַגְלָ֑יו וַתֵּ֣בְךְּ וַתִּתְחַנֶּן־ל֗וֹ לְהַֽעֲבִיר֙ אֶת־רָעַת֙ הָמָ֣ן הָֽאֲגָגִ֔י וְאֵת֙ מַֽחֲשַׁבְתּ֔וֹ אֲשֶׁ֥ר חָשַׁ֖ב עַל־הַיְּהוּדִֽים׃</t>
  </si>
  <si>
    <t>{{מ:פסוק|נחמיה|ז|סד}}</t>
  </si>
  <si>
    <t>אֵ֗לֶּה בִּקְשׁ֧וּ כְתָבָ֛ם הַמִּתְיַחְשִׂ֖ים וְלֹ֣א נִמְצָ֑א וַיְגֹֽאֲל֖וּ מִן־הַכְּהֻנָּֽה׃</t>
  </si>
  <si>
    <t>{{מ:פסוק|אסתר|ח|ד}}</t>
  </si>
  <si>
    <t>{{מ:פסוק|תהלים|מב|ה}}</t>
  </si>
  <si>
    <t>וַיּ֤וֹשֶׁט הַמֶּ֙לֶךְ֙ לְאֶסְתֵּ֔ר אֵ֖ת שַׁרְבִ֣ט הַזָּהָ֑ב וַתָּ֣קׇם אֶסְתֵּ֔ר וַֽתַּעֲמֹ֖ד לִפְנֵ֥י הַמֶּֽלֶךְ׃</t>
  </si>
  <si>
    <t>אֵ֤לֶּה אֶזְכְּרָ֨ה{{מ:לגרמיה}}וְאֶשְׁפְּכָ֬ה עָלַ֨י{{מ:לגרמיה}}נַפְשִׁ֗י{{ר1}}כִּ֤י אֶעֱבֹ֨ר{{מ:לגרמיה}}בַּסָּךְ֮{{ר1}}אֶדַּדֵּ֗ם עַד־בֵּ֥ית אֱלֹ֫הִ֥ים{{ר2}}בְּקוֹל־רִנָּ֥ה וְתוֹדָ֗ה{{ר2}}הָמ֥וֹן חוֹגֵֽג׃</t>
  </si>
  <si>
    <t>{{מ:פסוק|נחמיה|ז|סה}}</t>
  </si>
  <si>
    <t>וַיֹּ֤אמֶר הַתִּרְשָׁ֙תָא֙ לָהֶ֔ם אֲשֶׁ֥ר לֹא־יֹאכְל֖וּ מִקֹּ֣דֶשׁ הַקֳּדָשִׁ֑ים עַ֛ד עֲמֹ֥ד הַכֹּהֵ֖ן לְאוּרִ֥ים {{נוסח|וְתֻמִּֽים|=ש1ת ובדפוסים|ל=וְתוּמִּֽים (כתיב מלא וי"ו)|קורן, סימנים, מכון ממרא}}׃</t>
  </si>
  <si>
    <t>{{מ:פסוק|אסתר|ח|ה}}</t>
  </si>
  <si>
    <t>וַ֠תֹּ֠אמֶר אִם־עַל־הַמֶּ֨לֶךְ ט֜וֹב וְאִם־מָצָ֧אתִי חֵ֣ן לְפָנָ֗יו וְכָשֵׁ֤ר הַדָּבָר֙ לִפְנֵ֣י הַמֶּ֔לֶךְ וְטוֹבָ֥ה אֲנִ֖י בְּעֵינָ֑יו יִכָּתֵ֞ב לְהָשִׁ֣יב אֶת־הַסְּפָרִ֗ים מַחֲשֶׁ֜בֶת הָמָ֤ן בֶּֽן־הַמְּדָ֙תָא֙ הָאֲגָגִ֔י אֲשֶׁ֣ר כָּתַ֗ב לְאַבֵּד֙ אֶת־הַיְּהוּדִ֔ים אֲשֶׁ֖ר בְּכׇל־מְדִינ֥וֹת הַמֶּֽלֶךְ׃</t>
  </si>
  <si>
    <t>{{מ:פסוק|תהלים|מב|ו}}</t>
  </si>
  <si>
    <t>{{מ:פסוק|נחמיה|ז|סו}}</t>
  </si>
  <si>
    <t>מַה־תִּשְׁתּ֬וֹחֲחִ֨י{{מ:לגרמיה}}נַפְשִׁי֮{{ר0}}וַתֶּהֱמִ{{אתנח הפוך}}י עָ֫לָ֥י{{ר1}}הוֹחִ֣לִי לֵ֭אלֹהִים כִּי־ע֥וֹד אוֹדֶ֗נּוּ{{ר1}}יְשׁוּע֥וֹת פָּנָֽיו׃</t>
  </si>
  <si>
    <t>כׇּל־הַקָּהָ֖ל כְּאֶחָ֑ד אַרְבַּ֣ע רִבּ֔וֹא אַלְפַּ֖יִם שְׁלֹשׁ־מֵא֥וֹת וְשִׁשִּֽׁים׃</t>
  </si>
  <si>
    <t>{{מ:פסוק|אסתר|ח|ו}}</t>
  </si>
  <si>
    <t>כִּ֠י אֵיכָכָ֤ה אוּכַל֙ וְֽרָאִ֔יתִי בָּרָעָ֖ה אֲשֶׁר־יִמְצָ֣א אֶת־עַמִּ֑י וְאֵֽיכָכָ֤ה אוּכַל֙ וְֽרָאִ֔יתִי בְּאׇבְדַ֖ן מוֹלַדְתִּֽי׃</t>
  </si>
  <si>
    <t>{{מ:פסוק|תהלים|מב|ז}}</t>
  </si>
  <si>
    <t>אֱלֹהַ֗י{{ר0}}עָלַי֮ נַפְשִׁ{{אתנח הפוך}}י תִשְׁתּ֫וֹחָ֥ח{{ר1}}עַל־כֵּ֗ן אֶ֭זְכׇּרְךָ מֵאֶ֣רֶץ יַרְדֵּ֑ן{{ר2}}וְ֝חֶרְמוֹנִ֗ים מֵהַ֥ר מִצְעָֽר׃</t>
  </si>
  <si>
    <t>{{מ:פסוק|נחמיה|ז|סז}}</t>
  </si>
  <si>
    <t>מִ֠לְּבַ֠ד עַבְדֵיהֶ֤ם וְאַמְהֹֽתֵיהֶם֙ אֵ֔לֶּה שִׁבְעַ֣ת אֲלָפִ֔ים שְׁלֹ֥שׁ מֵא֖וֹת שְׁלֹשִׁ֣ים וְשִׁבְעָ֑ה וְלָהֶ֗ם {{נוסח|מְשֹֽׁרְרִים֙|=ש1 ובדפוסים|ל=מְשֹֽׁרֲרִים֙ (חטף)|הערת ברויאר}} {{נוסח|וּמְשֹׁ֣רְר֔וֹת|=ש1 ובדפוסים|ל=וּמְשֹׁ֣רֲר֔וֹת (חטף)|הערת ברויאר}} מָאתַ֖יִם וְאַרְבָּעִ֥ים וַחֲמִשָּֽׁה׃</t>
  </si>
  <si>
    <t>{{מ:פסוק|אסתר|ח|ז}}</t>
  </si>
  <si>
    <t>{{מ:פסוק|תהלים|מב|ח}}</t>
  </si>
  <si>
    <t>וַיֹּ֨אמֶר הַמֶּ֤לֶךְ אֲחַשְׁוֵרֹשׁ֙ לְאֶסְתֵּ֣ר הַמַּלְכָּ֔ה וּֽלְמׇרְדֳּכַ֖י הַיְּהוּדִ֑י הִנֵּ֨ה בֵית־הָמָ֜ן נָתַ֣תִּי לְאֶסְתֵּ֗ר וְאֹתוֹ֙ תָּל֣וּ עַל־הָעֵ֔ץ עַ֛ל אֲשֶׁר־שָׁלַ֥ח יָד֖וֹ {{כו"ק|ביהודיים|בַּיְּהוּדִֽים}}׃</t>
  </si>
  <si>
    <t>תְּהוֹם־אֶל־תְּה֣וֹם ק֭וֹרֵא לְק֣וֹל צִנּוֹרֶ֑יךָ{{ר1}}כׇּֽל־מִשְׁבָּרֶ֥יךָ וְ֝גַלֶּ֗יךָ עָלַ֥י עָבָֽרוּ׃</t>
  </si>
  <si>
    <t>{{מ:פסוק|נחמיה|ז|סח}}</t>
  </si>
  <si>
    <t>גְּמַלִּ֕ים אַרְבַּ֥ע מֵא֖וֹת שְׁלֹשִׁ֣ים וַחֲמִשָּׁ֑ה {{נוסח||ל=פרשה סתומה (פסקא באמצע פסוק)}}חֲמֹרִ֕ים שֵׁ֣שֶׁת אֲלָפִ֔ים שְׁבַ֥ע מֵא֖וֹת וְעֶשְׂרִֽים׃</t>
  </si>
  <si>
    <t>{{מ:פסוק|אסתר|ח|ח}}</t>
  </si>
  <si>
    <t>וְ֠אַתֶּ֠ם כִּתְב֨וּ עַל־הַיְּהוּדִ֜ים כַּטּ֤וֹב בְּעֵֽינֵיכֶם֙ בְּשֵׁ֣ם הַמֶּ֔לֶךְ וְחִתְמ֖וּ בְּטַבַּ֣עַת הַמֶּ֑לֶךְ כִּֽי־כְתָ֞ב אֲשֶׁר־נִכְתָּ֣ב בְּשֵׁם־הַמֶּ֗לֶךְ וְנַחְתּ֛וֹם בְּטַבַּ֥עַת הַמֶּ֖לֶךְ אֵ֥ין לְהָשִֽׁיב׃</t>
  </si>
  <si>
    <t>{{מ:פסוק|תהלים|מב|ט}}</t>
  </si>
  <si>
    <t>יוֹמָ֤ם{{מ:לגרמיה}}יְצַוֶּ֬ה יְהֹוָ֨ה{{מ:לגרמיה}}חַסְדּ֗וֹ{{ר1}}וּ֭בַלַּיְלָה שִׁירֹ֣ה עִמִּ֑י{{ר2}}תְּ֝פִלָּ֗ה{{ר0}}לְאֵ֣ל חַיָּֽי׃</t>
  </si>
  <si>
    <t>{{מ:פסוק|נחמיה|ז|סט}}</t>
  </si>
  <si>
    <t>וּמִקְצָת֙ רָאשֵׁ֣י {{נוסח|הָֽאָב֔וֹת|ל=הָֽאָב֔וֹת בגעיה ימנית}} נָתְנ֖וּ לַמְּלָאכָ֑ה הַתִּרְשָׁ֜תָא נָתַ֣ן לָאוֹצָ֗ר זָהָ֞ב דַּרְכְּמֹנִ֥ים אֶ֙לֶף֙ מִזְרָק֣וֹת חֲמִשִּׁ֔ים כׇּתְנוֹת֙ כֹּֽהֲנִ֔ים שְׁלֹשִׁ֖ים וַחֲמֵ֥שׁ מֵאֽוֹת׃</t>
  </si>
  <si>
    <t>{{מ:פסוק|אסתר|ח|ט}}</t>
  </si>
  <si>
    <t>{{נוסח|וַיִּקָּרְא֣וּ|ל=וַיִקָּרְא֣וּ (חסר דגש) והמקליד תיקן בלי להעיר|הערות ברויאר ודותן}} סֹפְרֵֽי־הַמֶּ֣לֶךְ בָּֽעֵת־הַ֠הִ֠יא בַּחֹ֨דֶשׁ הַשְּׁלִישִׁ֜י הוּא־חֹ֣דֶשׁ סִיוָ֗ן בִּשְׁלוֹשָׁ֣ה וְעֶשְׂרִים֮ בּוֹ֒ וַיִּכָּתֵ֣ב כְּֽכׇל־אֲשֶׁר־צִוָּ֣ה מׇרְדֳּכַ֣י אֶל־הַיְּהוּדִ֡ים וְאֶ֣ל הָאֲחַשְׁדַּרְפְּנִֽים־וְהַפַּחוֹת֩ וְשָׂרֵ֨י הַמְּדִינ֜וֹת אֲשֶׁ֣ר{{מ:לגרמיה}}מֵהֹ֣דּוּ וְעַד־כּ֗וּשׁ שֶׁ֣בַע וְעֶשְׂרִ֤ים וּמֵאָה֙ מְדִינָ֔ה מְדִינָ֤ה וּמְדִינָה֙ כִּכְתָבָ֔הּ וְעַ֥ם וָעָ֖ם כִּלְשֹׁנ֑וֹ וְאֶ֨ל־הַיְּהוּדִ֔ים כִּכְתָבָ֖ם וְכִלְשׁוֹנָֽם׃</t>
  </si>
  <si>
    <t>{{מ:פסוק|נחמיה|ז|ע}}</t>
  </si>
  <si>
    <t>וּמֵֽרָאשֵׁ֣י הָֽאָב֗וֹת נָֽתְנוּ֙ לְאוֹצַ֣ר הַמְּלָאכָ֔ה זָהָ֕ב דַּרְכְּמוֹנִ֖ים שְׁתֵּ֣י רִבּ֑וֹת וְכֶ֕סֶף מָנִ֖ים אַלְפַּ֥יִם וּמָאתָֽיִם׃</t>
  </si>
  <si>
    <t>{{מ:פסוק|אסתר|ח|י}}</t>
  </si>
  <si>
    <t>וַיִּכְתֹּ֗ב בְּשֵׁם֙ הַמֶּ֣לֶךְ אֲחַשְׁוֵרֹ֔שׁ וַיַּחְתֹּ֖ם בְּטַבַּ֣עַת הַמֶּ֑לֶךְ וַיִּשְׁלַ֣ח סְפָרִ֡ים בְּיַד֩ הָרָצִ֨ים בַּסּוּסִ֜ים רֹכְבֵ֤י הָרֶ֙כֶשׁ֙ הָֽאֲחַשְׁתְּרָנִ֔ים בְּנֵ֖י הָֽרַמָּכִֽים׃</t>
  </si>
  <si>
    <t>עא</t>
  </si>
  <si>
    <t>{{מ:פסוק|נחמיה|ז|עא}}</t>
  </si>
  <si>
    <t>{{מ:פסוק|תהלים|מב|י}}</t>
  </si>
  <si>
    <t>{{מ:פסוק|אסתר|ח|יא}}</t>
  </si>
  <si>
    <t>אוֹמְרָ֤ה{{מ:לגרמיה}}לְאֵ֥ל סַלְעִי֮{{ר0}}לָמָ{{אתנח הפוך}}ה שְׁכַ֫חְתָּ֥נִי{{ר1}}לָֽמָּה־קֹדֵ֥ר אֵלֵ֗ךְ{{ר1}}בְּלַ֣חַץ אוֹיֵֽב׃</t>
  </si>
  <si>
    <t>וַאֲשֶׁ֣ר נָתְנוּ֮ שְׁאֵרִ֣ית הָעָם֒ זָהָ֗ב {{נוסח|דַּרְכְּמֹנִים֙|=ש1ת ומסורת-ל וטבנריות|ל=דַּרְכְּמוֹנִים֙ (כתיב מלא וי"ו)|הערת ברויאר|קורן, סימנים, מכון ממרא}} שְׁתֵּ֣י רִבּ֔וֹא וְכֶ֖סֶף מָנִ֣ים אַלְפָּ֑יִם וְכׇתְנֹ֥ת כֹּֽהֲנִ֖ים שִׁשִּׁ֥ים וְשִׁבְעָֽה׃</t>
  </si>
  <si>
    <t>אֲשֶׁר֩ נָתַ֨ן הַמֶּ֜לֶךְ לַיְּהוּדִ֣ים{{מ:לגרמיה}}אֲשֶׁ֣ר בְּכׇל־עִיר־וָעִ֗יר לְהִקָּהֵל֮ וְלַעֲמֹ֣ד עַל־נַפְשָׁם֒ לְהַשְׁמִיד֩ {{נוסח|וְלַהֲרֹ֨ג|=א(ס)לש1ת ומסורת-ל ומסורה ומ"ש|מ"ג דפוס ונציה=לַהֲרֹ֨ג (חסרה וי"ו החיבור בראש התיבה!)}}&lt;קטע התחלה=הערה/&gt;{{גודל גופן|2|&lt;ref name="מקראות שיש להם הכרע"&gt;במגילות אשכנז כתוב "להרג" (ח,יא) בלי וי"ו החיבור ו"בפניהם" (ט,ב) בבי"ת במקום למ"ד. אבל כבר נפסק במנחת שי שהנוסח הנכון ע"פ המסורה הוא "ולהרג" (בוי"ו) ו"לפניהם" (בלמ"ד). אשכנזים רבים נוהגים אם כן לקרוא כל אחד משני הפסוקים פעמיים מפני הספק. ואולם כבר ידוע שגרסת כתר ארם צובה הייתה "ולהרג", "לפניהם" בהתאם למסורה, וכן הוא בכל כתבי־היד הטברנים הקרובים לו, ולכן כבר לא נשאר כל ספק. לפרטים נוספים ראו את מאמרו של הרב מרדכי ברויאר, [http://www.herzog.ac.il/tvunot/fulltext/mega10_broyer.pdf "מקראות שיש להם הכרע"].&lt;/ref&gt;}}&lt;קטע סוף=הערה/&gt; וּלְאַבֵּ֜ד אֶת־כׇּל־חֵ֨יל עַ֧ם וּמְדִינָ֛ה הַצָּרִ֥ים אֹתָ֖ם טַ֣ף וְנָשִׁ֑ים וּשְׁלָלָ֖ם לָבֽוֹז׃</t>
  </si>
  <si>
    <t>עב</t>
  </si>
  <si>
    <t>{{מ:פסוק|נחמיה|ז|עב}}</t>
  </si>
  <si>
    <t>{{מ:פסוק|תהלים|מב|יא}}</t>
  </si>
  <si>
    <t>וַיֵּשְׁב֣וּ הַכֹּהֲנִ֣ים וְהַלְוִיִּ֡ם וְהַשּׁוֹעֲרִים֩ וְהַמְשֹׁרְרִ֨ים וּמִן־הָעָ֧ם וְהַנְּתִינִ֛ים וְכׇל־יִשְׂרָאֵ֖ל בְּעָרֵיהֶ֑ם{{פסקא באמצע פסוק|{{סס}}|נחמיה ז עב|ל=אין פרשה (אבל יש קצת רווח שמִלא אותו הסופר בשתי נקודות}}וַיִּגַּע֙ הַחֹ֣דֶשׁ הַשְּׁבִיעִ֔י וּבְנֵ֥י יִשְׂרָאֵ֖ל בְּעָרֵיהֶֽם׃</t>
  </si>
  <si>
    <t>{{מ:פסוק|אסתר|ח|יב}}</t>
  </si>
  <si>
    <t>בְּרֶ֤צַח{{מ:לגרמיה}}בְּֽעַצְמוֹתַ֗י חֵרְפ֥וּנִי {{נוסח|צוֹרְרָ֑י|א=צוֹרֲרָ֑י (חטף)|חסר ברשימת ברויאר}}{{ר1}}בְּאׇמְרָ֥ם אֵלַ֥י כׇּל־הַ֝יּ֗וֹם{{ר1}}אַיֵּ֥ה אֱלֹהֶֽיךָ׃</t>
  </si>
  <si>
    <t>בְּי֣וֹם אֶחָ֔ד בְּכׇל־מְדִינ֖וֹת הַמֶּ֣לֶךְ אֲחַשְׁוֵר֑וֹשׁ בִּשְׁלוֹשָׁ֥ה עָשָׂ֛ר לְחֹ֥דֶשׁ שְׁנֵים־עָשָׂ֖ר הוּא־חֹ֥דֶשׁ אֲדָֽר׃</t>
  </si>
  <si>
    <t>{{מ:פסוק|אסתר|ח|יג}}</t>
  </si>
  <si>
    <t>פַּתְשֶׁ֣גֶן הַכְּתָ֗ב לְהִנָּ֤תֵֽן דָּת֙ בְּכׇל־מְדִינָ֣ה וּמְדִינָ֔ה גָּל֖וּי לְכׇל־הָעַמִּ֑ים וְלִהְי֨וֹת {{כו"ק|היהודיים|הַיְּהוּדִ֤ים}} {{כו"ק|עתודים|עֲתִידִים֙}} לַיּ֣וֹם הַזֶּ֔ה לְהִנָּקֵ֖ם מֵאֹיְבֵיהֶֽם׃</t>
  </si>
  <si>
    <t>ספר עזרא/נחמיה ח</t>
  </si>
  <si>
    <t>{{מ:פסוק|תהלים|מב|יב}}</t>
  </si>
  <si>
    <t>מַה־תִּשְׁתּ֬וֹחֲחִ֨י{{מ:לגרמיה}}נַפְשִׁי֮{{ר1}}וּֽמַה־תֶּהֱמִ{{אתנח הפוך}}י עָ֫לָ֥י{{ר3}}הוֹחִ֣ילִי לֵ֭אלֹהִים כִּי־ע֣וֹד אוֹדֶ֑נּוּ{{ר1}}יְשׁוּעֹ֥ת פָּ֝נַ֗י וֵאלֹהָֽי׃</t>
  </si>
  <si>
    <t>{{מ:פסוק|אסתר|ח|יד}}</t>
  </si>
  <si>
    <t>{{מ:פסוק|נחמיה|ח|א}}</t>
  </si>
  <si>
    <t>הָרָצִ֞ים רֹכְבֵ֤י הָרֶ֙כֶשׁ֙ הָֽאֲחַשְׁתְּרָנִ֔ים {{נוסח|יָ֥צְא֛וּ|=שיטת-א (מרכא בתיבת תביר)|הקלדה=יָֽצְא֛וּ}} מְבֹהָלִ֥ים וּדְחוּפִ֖ים בִּדְבַ֣ר הַמֶּ֑לֶךְ וְהַדָּ֥ת נִתְּנָ֖ה בְּשׁוּשַׁ֥ן הַבִּירָֽה׃</t>
  </si>
  <si>
    <t>וַיֵּאָסְפ֤וּ כׇל־הָעָם֙ כְּאִ֣ישׁ אֶחָ֔ד אֶל־הָ֣רְח֔וֹב אֲשֶׁ֖ר לִפְנֵ֣י שַֽׁעַר־הַמָּ֑יִם וַיֹּֽאמְרוּ֙ לְעֶזְרָ֣א הַסֹּפֵ֔ר לְהָבִ֗יא אֶת־סֵ֙פֶר֙ תּוֹרַ֣ת מֹשֶׁ֔ה אֲשֶׁר־צִוָּ֥ה יְהֹוָ֖ה אֶת־יִשְׂרָאֵֽל׃</t>
  </si>
  <si>
    <t>{{מ:פסוק|נחמיה|ח|ב}}</t>
  </si>
  <si>
    <t>וַיָּבִ֣יא עֶזְרָ֣א הַ֠כֹּהֵ֠ן אֶֽת־הַתּוֹרָ֞ה לִפְנֵ֤י הַקָּהָל֙ מֵאִ֣ישׁ וְעַד־אִשָּׁ֔ה וְכֹ֖ל מֵבִ֣ין לִשְׁמֹ֑עַ בְּי֥וֹם אֶחָ֖ד לַחֹ֥דֶשׁ הַשְּׁבִיעִֽי׃</t>
  </si>
  <si>
    <t>{{מ:פסוק|אסתר|ח|טו}}</t>
  </si>
  <si>
    <t>{{מ:פסוק|נחמיה|ח|ג}}</t>
  </si>
  <si>
    <t>וַיִּקְרָא־בוֹ֩ לִפְנֵ֨י הָרְח֜וֹב אֲשֶׁ֣ר{{מ:לגרמיה}}לִפְנֵ֣י שַֽׁעַר־הַמַּ֗יִם מִן־הָאוֹר֙ עַד־מַחֲצִ֣ית הַיּ֔וֹם נֶ֛גֶד הָאֲנָשִׁ֥ים וְהַנָּשִׁ֖ים וְהַמְּבִינִ֑ים וְאׇזְנֵ֥י כׇל־הָעָ֖ם אֶל־סֵ֥פֶר הַתּוֹרָֽה׃</t>
  </si>
  <si>
    <t>וּמׇרְדֳּכַ֞י יָצָ֣א{{מ:לגרמיה}}מִלִּפְנֵ֣י הַמֶּ֗לֶךְ בִּלְב֤וּשׁ מַלְכוּת֙ תְּכֵ֣לֶת וָח֔וּר וַעֲטֶ֤רֶת זָהָב֙ גְּדוֹלָ֔ה וְתַכְרִ֥יךְ בּ֖וּץ וְאַרְגָּמָ֑ן וְהָעִ֣יר שׁוּשָׁ֔ן צָהֲלָ֖ה וְשָׂמֵֽחָה׃</t>
  </si>
  <si>
    <t>ספר תהלים/מג</t>
  </si>
  <si>
    <t>{{מ:פסוק|נחמיה|ח|ד}}</t>
  </si>
  <si>
    <t>{{נוסח|וַֽיַּעֲמֹ֞ד|ל=וַֽיַּעֲמֹ֞ד בגעיה ימנית}} עֶזְרָ֣א הַסֹּפֵ֗ר עַֽל־מִגְדַּל־עֵץ֮ אֲשֶׁ֣ר עָשׂ֣וּ לַדָּבָר֒ וַיַּֽעֲמֹ֣ד אֶצְל֡וֹ מַתִּתְיָ֡ה וְשֶׁ֡מַע וַ֠עֲנָיָ֠ה וְאוּרִיָּ֧ה וְחִלְקִיָּ֛ה וּמַעֲשֵׂיָ֖ה עַל־יְמִינ֑וֹ וּמִשְּׂמֹאל֗וֹ פְּ֠דָיָ֠ה וּמִֽישָׁאֵ֧ל וּמַלְכִּיָּ֛ה וְחָשֻׁ֥ם וְחַשְׁבַּדָּ֖נָה זְכַרְיָ֥ה מְשֻׁלָּֽם׃</t>
  </si>
  <si>
    <t>{{מ:פסוק|אסתר|ח|טז|סדר=ה}}</t>
  </si>
  <si>
    <t>לַיְּהוּדִ֕ים הָֽיְתָ֥ה אוֹרָ֖ה וְשִׂמְחָ֑ה וְשָׂשֹׂ֖ן וִיקָֽר׃</t>
  </si>
  <si>
    <t>{{מ:פסוק|נחמיה|ח|ה}}</t>
  </si>
  <si>
    <t>וַיִּפְתַּ֨ח עֶזְרָ֤א הַסֵּ֙פֶר֙ לְעֵינֵ֣י כׇל־הָעָ֔ם כִּֽי־מֵעַ֥ל כׇּל־הָעָ֖ם הָיָ֑ה וּכְפִתְח֖וֹ עָֽמְד֥וּ כׇל־הָעָֽם׃</t>
  </si>
  <si>
    <t>{{מ:פסוק|תהלים|מג|א}}</t>
  </si>
  <si>
    <t>{{מ:פסוק|נחמיה|ח|ו}}</t>
  </si>
  <si>
    <t>{{מ:פסוק|אסתר|ח|יז}}</t>
  </si>
  <si>
    <t>וַיְבָ֣רֶךְ עֶזְרָ֔א אֶת־יְהֹוָ֥ה הָאֱלֹהִ֖ים הַגָּד֑וֹל וַיַּֽעֲנ֨וּ כׇל־הָעָ֜ם אָמֵ֤ן{{מ:פסק}}אָמֵן֙ בְּמֹ֣עַל יְדֵיהֶ֔ם וַיִּקְּד֧וּ {{נוסח|וַיִּֽשְׁתַּחֲו֛וּ|=ש1ת ומסורה ובדפוסים|ל=וַיִּֽשְׁתַּחֲוֻּ֛ (חסרה וי"ו!)|הערות ברויאר ודותן}} לַיהֹוָ֖ה אַפַּ֥יִם אָֽרְצָה׃</t>
  </si>
  <si>
    <t>שׇׁפְטֵ֤נִי אֱלֹהִ֨ים{{מ:לגרמיה}}{{ר0|רווח=לא}}וְרִ֘יבָ֤ה רִיבִ֗י{{ר1}}מִגּ֥וֹי לֹֽא־חָסִ֑יד{{ר2}}מֵ֤אִישׁ מִרְמָ֖ה וְעַוְלָ֣ה תְפַלְּטֵֽנִי׃</t>
  </si>
  <si>
    <t>וּבְכׇל־מְדִינָ֨ה וּמְדִינָ֜ה וּבְכׇל־עִ֣יר וָעִ֗יר מְקוֹם֙ אֲשֶׁ֨ר דְּבַר־הַמֶּ֤לֶךְ וְדָתוֹ֙ מַגִּ֔יעַ שִׂמְחָ֤ה וְשָׂשׂוֹן֙ לַיְּהוּדִ֔ים מִשְׁתֶּ֖ה וְי֣וֹם ט֑וֹב וְרַבִּ֞ים מֵֽעַמֵּ֤י הָאָ֙רֶץ֙ מִֽתְיַהֲדִ֔ים כִּֽי־נָפַ֥ל פַּֽחַד־הַיְּהוּדִ֖ים עֲלֵיהֶֽם׃</t>
  </si>
  <si>
    <t>{{מ:פסוק|תהלים|מג|ב}}</t>
  </si>
  <si>
    <t>&lt;noinclude&gt;//{{תבנית:משתמש:Dovi/טעמי המקרא-סוף}}//{{מ:שוליים-סוף}}//==הפרק בלי מספרים==//{{תבנית:משתמש:Dovi/טעמי המקרא}}//{{#בלי קטע:{{שם הדף המלא}}|סימן}}//{{תבנית:משתמש:Dovi/טעמי המקרא-סוף}}//==הערה==//&lt;references/&gt;////////{{בסיס-משתמש|שם=משתמש:Dovi/תורה על פי המסורה/מגילת אסתר בסיס}}//&lt;/noinclude&gt;</t>
  </si>
  <si>
    <t>כִּֽי־אַתָּ֤ה{{מ:לגרמיה}}אֱלֹהֵ֣י מָֽעוּזִּי֮{{ר1}}לָמָ{{אתנח הפוך}}ה זְנַ֫חְתָּ֥נִי{{ר2}}לָֽמָּה־קֹדֵ֥ר אֶתְהַלֵּ֗ךְ{{ר2}}בְּלַ֣חַץ אוֹיֵֽב׃</t>
  </si>
  <si>
    <t>{{מ:פסוק|נחמיה|ח|ז}}</t>
  </si>
  <si>
    <t>וְיֵשׁ֡וּעַ וּבָנִ֡י {{נוסח|וְשֵׁרֵ֥בְיָ֣ה{{מ:לגרמיה}}יָמִ֡ין|על קו לגרמיה ביחידה פשוטה המסתיימת בפזר ראו ברויאר, טעמי המקרא, ד.19 (עמ' 118); ו.12 (עמ' 141); והשוו דניאל ג,ב.}} עַקּ֡וּב שַׁבְּתַ֣י{{מ:פסק}}הֽוֹדִיָּ֡ה מַעֲשֵׂיָ֡ה קְלִיטָ֣א עֲזַרְיָה֩ יוֹזָבָ֨ד חָנָ֤ן פְּלָאיָה֙ וְהַלְוִיִּ֔ם מְבִינִ֥ים אֶת־הָעָ֖ם לַתּוֹרָ֑ה וְהָעָ֖ם עַל־עׇמְדָֽם׃</t>
  </si>
  <si>
    <t>{{מ:פסוק|תהלים|מג|ג}}</t>
  </si>
  <si>
    <t>מגילת אסתר/ט</t>
  </si>
  <si>
    <t>שְׁלַח־אוֹרְךָ֣ וַ֭אֲמִתְּךָ הֵ֣מָּה יַנְח֑וּנִי{{ר1}}יְבִיא֥וּנִי אֶל־הַֽר־קׇ֝דְשְׁךָ֗ וְאֶל־מִשְׁכְּנוֹתֶֽיךָ׃</t>
  </si>
  <si>
    <t>{{מ:פסוק|נחמיה|ח|ח}}</t>
  </si>
  <si>
    <t>וַֽיִּקְרְא֥וּ בַסֵּ֛פֶר בְּתוֹרַ֥ת הָאֱלֹהִ֖ים מְפֹרָ֑שׁ וְשׂ֣וֹם שֶׂ֔כֶל וַיָּבִ֖ינוּ בַּמִּקְרָֽא׃</t>
  </si>
  <si>
    <t>&lt;noinclude&gt;{{בעבודה}}//{{תבנית:טעמי המקרא באינטרנט}}//{{מ:שוליים|5}}//==הפרק עם צורת השיר==//{{מ:שוליים|5}}//{{תבנית:משתמש:Dovi/טעמי המקרא}}//{{#קטע:משתמש:Dovi/נביאים וכתובים על פי המסורה/מגילת אסתר/ט/צורת-השיר|אסתר ט}}//{{תבנית:משתמש:Dovi/טעמי המקרא-סוף}}//{{מ:שוליים-סוף}}//==הפרק עם צורת השיר ובלי מספרים==//{{תבנית:משתמש:Dovi/טעמי המקרא}}//{{#בלי קטע:משתמש:Dovi/נביאים וכתובים על פי המסורה/מגילת אסתר/ט/צורת-השיר|סימן}}//{{תבנית:משתמש:Dovi/טעמי המקרא-סוף}}//==הפרק בלי צורת השיר (בפרשות סתומות)==//{{מ:שוליים|5}}//{{תבנית:משתמש:Dovi/טעמי המקרא}}//&lt;/noinclude&gt;</t>
  </si>
  <si>
    <t>{{מ:פסוק|תהלים|מג|ד}}</t>
  </si>
  <si>
    <t>וְאָב֤וֹאָה{{מ:לגרמיה}}אֶל־מִזְבַּ֬ח אֱלֹהִ֗ים{{ר1}}אֶל־אֵל֮ שִׂמְחַ{{אתנח הפוך}}ת גִּ֫ילִ֥י{{ר2}}וְאוֹדְךָ֥ בְכִנּ֗וֹר{{ר2}}אֱלֹהִ֥ים אֱלֹהָֽי׃</t>
  </si>
  <si>
    <t>{{מ:פסוק|נחמיה|ח|ט}}</t>
  </si>
  <si>
    <t>וַיֹּ֣אמֶר נְחֶמְיָ֣ה ה֣וּא הַתִּרְשָׁ֡תָא וְעֶזְרָ֣א הַכֹּהֵ֣ן{{מ:פסק}}הַסֹּפֵ֡ר וְהַלְוִיִּם֩ הַמְּבִינִ֨ים אֶת־הָעָ֜ם לְכׇל־הָעָ֗ם הַיּ֤וֹם קָדֹֽשׁ־הוּא֙ לַיהֹוָ֣ה אֱלֹהֵיכֶ֔ם אַל־תִּֽתְאַבְּל֖וּ וְאַל־תִּבְכּ֑וּ כִּ֤י בוֹכִים֙ כׇּל־הָעָ֔ם כְּשׇׁמְעָ֖ם אֶת־דִּבְרֵ֥י הַתּוֹרָֽה׃</t>
  </si>
  <si>
    <t>{{מ:פסוק|אסתר|ט|א}}</t>
  </si>
  <si>
    <t>וּבִשְׁנֵים֩ עָשָׂ֨ר חֹ֜דֶשׁ הוּא־חֹ֣דֶשׁ אֲדָ֗ר בִּשְׁלוֹשָׁ֨ה עָשָׂ֥ר יוֹם֙ בּ֔וֹ אֲשֶׁ֨ר הִגִּ֧יעַ דְּבַר־הַמֶּ֛לֶךְ וְדָת֖וֹ לְהֵעָשׂ֑וֹת בַּיּ֗וֹם אֲשֶׁ֨ר שִׂבְּר֜וּ אֹיְבֵ֤י הַיְּהוּדִים֙ לִשְׁל֣וֹט בָּהֶ֔ם וְנַהֲפ֣וֹךְ ה֔וּא אֲשֶׁ֨ר יִשְׁלְט֧וּ הַיְּהוּדִ֛ים הֵ֖מָּה בְּשֹׂנְאֵיהֶֽם׃</t>
  </si>
  <si>
    <t>{{מ:פסוק|תהלים|מג|ה}}</t>
  </si>
  <si>
    <t>{{מ:פסוק|נחמיה|ח|י|סדר=ח}}</t>
  </si>
  <si>
    <t>וַיֹּ֣אמֶר לָהֶ֡ם לְכוּ֩ אִכְל֨וּ מַשְׁמַנִּ֜ים וּשְׁת֣וּ מַֽמְתַקִּ֗ים וְשִׁלְח֤וּ מָנוֹת֙ לְאֵ֣ין נָכ֣וֹן ל֔וֹ כִּֽי־קָד֥וֹשׁ הַיּ֖וֹם לַאֲדֹנֵ֑ינוּ וְאַל־תֵּ֣עָצֵ֔בוּ כִּֽי־חֶדְוַ֥ת יְהֹוָ֖ה הִ֥יא מָֽעֻזְּכֶֽם׃</t>
  </si>
  <si>
    <t>ספר תהלים/מד</t>
  </si>
  <si>
    <t>{{מ:פסוק|נחמיה|ח|יא}}</t>
  </si>
  <si>
    <t>וְהַלְוִיִּ֞ם מַחְשִׁ֤ים לְכׇל־הָעָם֙ לֵאמֹ֣ר הַ֔סּוּ כִּ֥י הַיּ֖וֹם קָדֹ֑שׁ וְאַל־תֵּעָצֵֽבוּ׃</t>
  </si>
  <si>
    <t>{{מ:פסוק|נחמיה|ח|יב}}</t>
  </si>
  <si>
    <t>וַיֵּלְכ֨וּ כׇל־הָעָ֜ם לֶאֱכֹ֤ל וְלִשְׁתּוֹת֙ וּלְשַׁלַּ֣ח מָנ֔וֹת וְלַעֲשׂ֖וֹת שִׂמְחָ֣ה גְדוֹלָ֑ה כִּ֤י הֵבִ֙ינוּ֙ בַּדְּבָרִ֔ים אֲשֶׁ֥ר הוֹדִ֖יעוּ לָהֶֽם׃</t>
  </si>
  <si>
    <t>{{מ:פסוק|תהלים|מד|א}}</t>
  </si>
  <si>
    <t>לַמְנַצֵּ֬חַ{{מ:פסק}}לִבְנֵי־קֹ֬רַח מַשְׂכִּֽיל׃</t>
  </si>
  <si>
    <t>{{מ:פסוק|נחמיה|ח|יג}}</t>
  </si>
  <si>
    <t>וּבַיּ֣וֹם הַשֵּׁנִ֡י נֶאֶסְפוּ֩ רָאשֵׁ֨י הָאָב֜וֹת לְכׇל־הָעָ֗ם הַכֹּֽהֲנִים֙ וְהַלְוִיִּ֔ם אֶל־עֶזְרָ֖א הַסֹּפֵ֑ר וּלְהַשְׂכִּ֖יל אֶל־דִּבְרֵ֥י הַתּוֹרָֽה׃</t>
  </si>
  <si>
    <t>{{מ:פסוק|תהלים|מד|ב}}</t>
  </si>
  <si>
    <t>אֱלֹהִ֤ים{{מ:לגרמיה}}בְּאׇזְנֵ֬ינוּ שָׁמַ֗עְנוּ{{ר1}}אֲבוֹתֵ֥ינוּ סִפְּרוּ־לָ֑נוּ{{ר2}}פֹּ֥עַל פָּעַ֥לְתָּ בִ֝ימֵיהֶ֗ם{{ר0}}בִּ֣ימֵי קֶֽדֶם׃</t>
  </si>
  <si>
    <t>{{מ:פסוק|תהלים|מד|ג}}</t>
  </si>
  <si>
    <t>אַתָּ֤ה{{מ:לגרמיה}}יָדְךָ֡ גּוֹיִ֣ם ה֭וֹרַשְׁתָּ וַתִּטָּעֵ֑ם{{ר1}}תָּרַ֥ע לְ֝אֻמִּ֗ים וַֽתְּשַׁלְּחֵֽם׃</t>
  </si>
  <si>
    <t>{{מ:פסוק|נחמיה|ח|יד}}</t>
  </si>
  <si>
    <t>וַֽיִּמְצְא֖וּ כָּת֣וּב בַּתּוֹרָ֑ה אֲשֶׁ֨ר צִוָּ֤ה יְהֹוָה֙ בְּיַד־מֹשֶׁ֔ה אֲשֶׁר֩ יֵשְׁב֨וּ בְנֵֽי־יִשְׂרָאֵ֧ל בַּסֻּכּ֛וֹת בֶּחָ֖ג בַּחֹ֥דֶשׁ הַשְּׁבִיעִֽי׃</t>
  </si>
  <si>
    <t>{{מ:פסוק|תהלים|מד|ד}}</t>
  </si>
  <si>
    <t>כִּ֤י לֹ{{גלגל}}א בְחַרְבָּ֡ם יָ֥רְשׁוּ אָ֗רֶץ{{ר1}}וּזְרוֹעָם֮ לֹא־הוֹשִׁ{{אתנח הפוך}}יעָ֫ה לָּ֥מוֹ{{ר2}}כִּֽי־יְמִינְךָ֣ וּ֭זְרוֹעֲךָ וְא֥וֹר פָּנֶ֗יךָ{{ר2}}כִּ֣י רְצִיתָֽם׃</t>
  </si>
  <si>
    <t>{{מ:פסוק|תהלים|מד|ה}}</t>
  </si>
  <si>
    <t>אַתָּה־ה֣וּא מַלְכִּ֣י אֱלֹהִ֑ים{{ר1}}צַ֝וֵּ֗ה יְשׁוּע֥וֹת יַעֲקֹֽב׃</t>
  </si>
  <si>
    <t>{{מ:פסוק|נחמיה|ח|טו}}</t>
  </si>
  <si>
    <t>וַאֲשֶׁ֣ר יַשְׁמִ֗יעוּ וְיַעֲבִ֨ירוּ ק֥וֹל בְּכׇל־עָרֵיהֶם֮ וּבִירוּשָׁל{{מ:ירושלם|ַ|֣}}ם לֵאמֹר֒ צְא֣וּ הָהָ֗ר וְהָבִ֙יאוּ֙ עֲלֵי־זַ֙יִת֙ וַעֲלֵי־עֵ֣ץ שֶׁ֔מֶן וַעֲלֵ֤י הֲדַס֙ וַעֲלֵ֣י תְמָרִ֔ים וַעֲלֵ֖י עֵ֣ץ עָבֹ֑ת לַעֲשֹׂ֥ת סֻכֹּ֖ת כַּכָּתֽוּב׃</t>
  </si>
  <si>
    <t>{{מ:פסוק|אסתר|ט|ב}}</t>
  </si>
  <si>
    <t>נִקְהֲל֨וּ הַיְּהוּדִ֜ים בְּעָרֵיהֶ֗ם בְּכׇל־מְדִינוֹת֙ הַמֶּ֣לֶךְ {{נוסח|אֲחַשְׁוֵר֔וֹשׁ|ל=אֳחַשְׁוֵר֔וֹשׁ (בחטף קמץ!) והמקליד תיקן בלי להעיר על הניקוד החריג|הערת דותן}} לִשְׁלֹ֣חַ יָ֔ד בִּמְבַקְשֵׁ֖י רָֽעָתָ֑ם וְאִישׁ֙ לֹא־עָמַ֣ד {{נוסח|לִפְנֵיהֶ֔ם|=א(ס)לש1ת ומסורות-אל ומ"ש|מ"ג דפוס ונציה=&lt;בִפְנֵיהֶ֔ם&gt;!}}{{גודל גופן|2|{{#קטע:משתמש:Dovi/נביאים וכתובים על פי המסורה/מגילת אסתר/ח|הערה}}}} כִּֽי־נָפַ֥ל פַּחְדָּ֖ם עַל־כׇּל־הָעַמִּֽים׃</t>
  </si>
  <si>
    <t>{{מ:פסוק|תהלים|מד|ו}}</t>
  </si>
  <si>
    <t>בְּ֭ךָ צָרֵ֣ינוּ נְנַגֵּ֑חַ{{ר1}}בְּ֝שִׁמְךָ֗ נָב֥וּס קָמֵֽינוּ׃</t>
  </si>
  <si>
    <t>{{מ:פסוק|נחמיה|ח|טז}}</t>
  </si>
  <si>
    <t>וַיֵּצְא֣וּ הָעָם֮ וַיָּבִ֒יאוּ֒ וַיַּעֲשׂוּ֩ לָהֶ֨ם סֻכּ֜וֹת אִ֤ישׁ עַל־גַּגּוֹ֙ וּבְחַצְרֹ֣תֵיהֶ֔ם וּבְחַצְר֖וֹת בֵּ֣ית הָאֱלֹהִ֑ים וּבִרְחוֹב֙ שַׁ֣עַר הַמַּ֔יִם וּבִרְח֖וֹב שַׁ֥עַר אֶפְרָֽיִם׃</t>
  </si>
  <si>
    <t>{{מ:פסוק|אסתר|ט|ג}}</t>
  </si>
  <si>
    <t>וְכׇל־שָׂרֵ֨י הַמְּדִינ֜וֹת וְהָאֲחַשְׁדַּרְפְּנִ֣ים וְהַפַּח֗וֹת וְעֹשֵׂ֤י הַמְּלָאכָה֙ אֲשֶׁ֣ר לַמֶּ֔לֶךְ מְנַשְּׂאִ֖ים אֶת־הַיְּהוּדִ֑ים כִּֽי־נָפַ֥ל פַּֽחַד־מׇרְדֳּכַ֖י עֲלֵיהֶֽם׃</t>
  </si>
  <si>
    <t>{{מ:פסוק|נחמיה|ח|יז}}</t>
  </si>
  <si>
    <t>{{מ:פסוק|תהלים|מד|ז}}</t>
  </si>
  <si>
    <t>וַיַּֽעֲשׂ֣וּ כׇֽל־הַ֠קָּהָ֠ל הַשָּׁבִ֨ים מִן־הַשְּׁבִ֥י{{מ:פסק}}סֻכּוֹת֮ וַיֵּשְׁב֣וּ בַסֻּכּוֹת֒ כִּ֣י לֹֽא־עָשׂ֡וּ מִימֵי֩ יֵשׁ֨וּעַ בִּן־נ֥וּן כֵּן֙ בְּנֵ֣י יִשְׂרָאֵ֔ל עַ֖ד הַיּ֣וֹם הַה֑וּא וַתְּהִ֥י שִׂמְחָ֖ה גְּדוֹלָ֥ה מְאֹֽד׃</t>
  </si>
  <si>
    <t>כִּ֤י לֹ֣א בְקַשְׁתִּ֣י אֶבְטָ֑ח{{ר1}}{{נוסח|וְ֝חַרְבִּ֗י|=א?ל ובדפוסים (וכן הכריעו ברויאר ומג"ה)|א=וְחַרְבִּ֗י? (חסר גרש?)|אפשר להבחין בגרש באופן ברור, אמנם הוא מטושטש ואולי מחוק}} לֹ֣א תוֹשִׁיעֵֽנִי׃</t>
  </si>
  <si>
    <t>{{מ:פסוק|אסתר|ט|ד}}</t>
  </si>
  <si>
    <t>{{נוסח|כִּֽי־גָד֤וֹל|=ל|הקלדה=כִּֽי־גָ֤דוֹל (טעם המהפך בגימ"ל!) בעקבות קריאה מפוקפקת של BHS.}} מׇרְדֳּכַי֙ בְּבֵ֣ית הַמֶּ֔לֶךְ וְשׇׁמְע֖וֹ הוֹלֵ֣ךְ בְּכׇל־הַמְּדִינ֑וֹת כִּֽי־הָאִ֥ישׁ מׇרְדֳּכַ֖י הוֹלֵ֥ךְ וְגָדֽוֹל׃</t>
  </si>
  <si>
    <t>{{מ:פסוק|נחמיה|ח|יח}}</t>
  </si>
  <si>
    <t>וַ֠יִּקְרָ֠א בְּסֵ֨פֶר תּוֹרַ֤ת הָאֱלֹהִים֙ י֣וֹם{{מ:פסק}}בְּי֔וֹם מִן־הַיּוֹם֙ הָֽרִאשׁ֔וֹן עַ֖ד הַיּ֣וֹם הָאַחֲר֑וֹן וַיַּֽעֲשׂוּ־חָג֙ שִׁבְעַ֣ת יָמִ֔ים וּבַיּ֧וֹם הַשְּׁמִינִ֛י עֲצֶ֖רֶת כַּמִּשְׁפָּֽט׃</t>
  </si>
  <si>
    <t>{{מ:פסוק|אסתר|ט|ה}}</t>
  </si>
  <si>
    <t>וַיַּכּ֤וּ הַיְּהוּדִים֙ בְּכׇל־אֹ֣יְבֵיהֶ֔ם מַכַּת־חֶ֥רֶב וְהֶ֖רֶג וְאַבְדָ֑ן וַיַּֽעֲשׂ֥וּ בְשֹׂנְאֵיהֶ֖ם כִּרְצוֹנָֽם׃</t>
  </si>
  <si>
    <t>{{מ:פסוק|תהלים|מד|ח}}</t>
  </si>
  <si>
    <t>כִּ֣י ה֭וֹשַׁעְתָּנוּ מִצָּרֵ֑ינוּ{{ר1}}וּמְשַׂנְאֵ֥ינוּ הֱבִישֽׁוֹתָ׃</t>
  </si>
  <si>
    <t>{{מ:פסוק|אסתר|ט|ו}}</t>
  </si>
  <si>
    <t>&lt;קטע התחלה=פסוק ו לפני צורת השיר/&gt;וּבְשׁוּשַׁ֣ן הַבִּירָ֗ה הָרְג֤וּ הַיְּהוּדִים֙ וְאַבֵּ֔ד חֲמֵ֥שׁ מֵא֖וֹת&lt;קטע סוף=פסוק ו לפני צורת השיר/&gt; אִֽישׁ׃</t>
  </si>
  <si>
    <t>ספר עזרא/נחמיה ט</t>
  </si>
  <si>
    <t>{{מ:פסוק|תהלים|מד|ט}}</t>
  </si>
  <si>
    <t>בֵּ֭אלֹהִים הִלַּ֣לְנוּ כׇל־הַיּ֑וֹם{{ר1}}וְשִׁמְךָ֓{{מ:לגרמיה}}לְעוֹלָ֖ם נוֹדֶ֣ה סֶֽלָה׃</t>
  </si>
  <si>
    <t>{{מ:פסוק|אסתר|ט|ז}}</t>
  </si>
  <si>
    <t>וְאֵ֧ת{{מ:פסק}}{{נוסח|פַּרְשַׁנְדָּ֛{{מ:אות-ק|תָ}}א|=מ"ש (ובדפוסים וקורן)|ל=פַּרְשַׁנְדָּ֛תָא (אות רגילה)}}{{ססס}}וְאֵ֥ת{{מ:פסק}}דַּֽלְפ֖וֹן{{ססס}}וְאֵ֥ת{{מ:פסק}}אַסְפָּֽתָא׃</t>
  </si>
  <si>
    <t>{{מ:פסוק|תהלים|מד|י}}</t>
  </si>
  <si>
    <t>{{מ:פסוק|נחמיה|ט|א}}</t>
  </si>
  <si>
    <t>אַף־זָ֭נַחְתָּ וַתַּכְלִימֵ֑נוּ{{ר1}}וְלֹא־תֵ֝צֵ֗א בְּצִבְאוֹתֵֽינוּ׃</t>
  </si>
  <si>
    <t>וּבְיוֹם֩ עֶשְׂרִ֨ים וְאַרְבָּעָ֜ה לַחֹ֣דֶשׁ הַזֶּ֗ה נֶאֶסְפ֤וּ בְנֵֽי־יִשְׂרָאֵל֙ בְּצ֣וֹם וּבְשַׂקִּ֔ים וַאֲדָמָ֖ה עֲלֵיהֶֽם׃</t>
  </si>
  <si>
    <t>{{מ:פסוק|אסתר|ט|ח}}</t>
  </si>
  <si>
    <t>וְאֵ֧ת{{מ:פסק}}פּוֹרָ֛תָא{{ססס}}וְאֵ֥ת{{מ:פסק}}אֲדַלְיָ֖א{{ססס}}וְאֵ֥ת{{מ:פסק}}אֲרִידָֽתָא׃</t>
  </si>
  <si>
    <t>{{מ:פסוק|נחמיה|ט|ב}}</t>
  </si>
  <si>
    <t>{{מ:פסוק|תהלים|מד|יא}}</t>
  </si>
  <si>
    <t>וַיִּבָּֽדְלוּ֙ זֶ֣רַע יִשְׂרָאֵ֔ל מִכֹּ֖ל בְּנֵ֣י נֵכָ֑ר וַיַּעַמְד֗וּ וַיִּתְוַדּוּ֙ עַל־חַטֹּ֣אתֵיהֶ֔ם וַעֲוֺנ֖וֹת אֲבֹתֵיהֶֽם׃</t>
  </si>
  <si>
    <t>תְּשִׁיבֵ֣נוּ אָ֭חוֹר מִנִּי־צָ֑ר{{ר1}}וּ֝מְשַׂנְאֵ֗ינוּ שָׁ֣סוּ לָֽמוֹ׃</t>
  </si>
  <si>
    <t>{{מ:פסוק|אסתר|ט|ט}}</t>
  </si>
  <si>
    <t>וְאֵ֤ת{{מ:פסק}}{{נוסח|פַּרְמַ֙{{מ:אות-ק|שְׁ}}תָּא֙|=מ"ש (ובדפוסים וקורן)|ל=פַּרְמַ֙שְׁתָּא֙ (אות רגילה)}}{{ססס}}וְאֵ֣ת{{מ:פסק}}אֲרִיסַ֔י{{ססס}}וְאֵ֥ת{{מ:פסק}}{{נוסח|אֲרִדַ֖י|=ל ובמ"ק דפוס ונציה &lt;ל' וחס'&gt; ובמ"ג דפוס ונציה (בפנים), ועוד ע"פ שני כת"י טברנים נוספים שהעיר עליהם ברויאר בספר הרשימות שלו. מכיון שהמסורה תומכת באופן חד-צדדי בכתיב החסר נראה שהיה צריך לכתוב את התיבה חסרה אפילו בלי כתבי־היד הנוספים שהביא ברויאר. וראו בדברי המ"ש שמחזקים את המסירה הזו: &lt;אם מילת "ארידי" מלא יו"ד או חסר? במקרא גדולה חסר יו"ד ונמסר עליו: "לית וחסר". וכן נכתב ונמסר במקרא כתב־יד. ואולם בספרים אחרים ישנים מהדפוס וכתבי־יד מלא יו"ד, וכן כתב ר' מאיר במגלותיו.&gt; בכתיב חסר הכריעו דותן וברויאר (בשתי מהדורותיו האחרונות) ומג"ה. לדיון רחב ראו מאמרו של אדם בן-נון, "ארידי / ארדי" (תשע"ד), וכן את התגובה המפורטת על מאמרו בקישור הזה: &lt;https://maharitz.co.il/?CategoryID=276&amp;ArticleID=5922&gt;.|ת=אֲרִידַ֖י (כתיב מלא יו"ד), וכן הוא בדפוסים ובמהדורות קורן (בעקבות הדעה האחרונה בהערת מ"ש), סימנים, מכון ממרא)}}{{גודל גופן|2|{{הערה|בספרים רבים כתוב אֲרִידַ֖י}}}}{{ססס}}וְאֵ֥ת{{מ:פסק}}{{נוסח|{{מ:אות-ג|וַ}}יְ{{מ:אות-ק|זָֽ}}תָא|=מסורה (ובדפוסים וקורן)|ל=וַיְזָֽתָא (אותיות רגילות)}}׃</t>
  </si>
  <si>
    <t>{{מ:פסוק|נחמיה|ט|ג}}</t>
  </si>
  <si>
    <t>וַיָּק֙וּמוּ֙ עַל־עׇמְדָ֔ם וַֽיִּקְרְא֗וּ בְּסֵ֨פֶר תּוֹרַ֧ת יְהֹוָ֛ה אֱלֹהֵיהֶ֖ם רְבִעִ֣ית הַיּ֑וֹם וּרְבִעִית֙ מִתְוַדִּ֣ים וּמִֽשְׁתַּחֲוִ֔ים לַיהֹוָ֖ה אֱלֹהֵיהֶֽם׃</t>
  </si>
  <si>
    <t>{{מ:פסוק|תהלים|מד|יב}}</t>
  </si>
  <si>
    <t>תִּ֭תְּנֵנוּ כְּצֹ֣אן מַאֲכָ֑ל{{ר1}}וּ֝בַגּוֹיִ֗ם זֵרִיתָֽנוּ׃</t>
  </si>
  <si>
    <t>{{מ:פסוק|נחמיה|ט|ד}}</t>
  </si>
  <si>
    <t>{{מ:פסוק|תהלים|מד|יג}}</t>
  </si>
  <si>
    <t>{{מ:פסוק|אסתר|ט|י}}</t>
  </si>
  <si>
    <t>וַיָּ֜קׇם עַֽל־מַֽעֲלֵ֣ה הַלְוִיִּ֗ם יֵשׁ֨וּעַ וּבָנִ֜י קַדְמִיאֵ֧ל שְׁבַנְיָ֛ה בֻּנִּ֥י שֵׁרֵבְיָ֖ה בָּנִ֣י כְנָ֑נִי וַֽיִּזְעֲקוּ֙ בְּק֣וֹל גָּד֔וֹל אֶל־יְהֹוָ֖ה אֱלֹהֵיהֶֽם׃</t>
  </si>
  <si>
    <t>תִּמְכֹּֽר־עַמְּךָ֥ בְלֹא־ה֑וֹן{{ר1}}וְלֹֽא־רִ֝בִּ֗יתָ בִּמְחִירֵיהֶֽם׃</t>
  </si>
  <si>
    <t>עֲ֠שֶׂ֠רֶת &lt;קטע התחלה=פסוק י אחרי צורת השיר/&gt;בְּנֵ֨י הָמָ֧ן בֶּֽן־הַמְּדָ֛תָא צֹרֵ֥ר הַיְּהוּדִ֖ים הָרָ֑גוּ וּבַ֨בִּזָּ֔ה לֹ֥א שָׁלְח֖וּ אֶת־יָדָֽם׃&lt;קטע סוף=פסוק י אחרי צורת השיר/&gt;</t>
  </si>
  <si>
    <t>{{מ:פסוק|נחמיה|ט|ה}}</t>
  </si>
  <si>
    <t>וַיֹּאמְר֣וּ הַלְוִיִּ֡ם יֵשׁ֣וּעַ וְ֠קַדְמִיאֵ֠ל בָּנִ֨י חֲשַׁבְנְיָ֜ה שֵׁרֵֽבְיָ֤ה הֽוֹדִיָּה֙ שְׁבַנְיָ֣ה פְתַֽחְיָ֔ה ק֗וּמוּ {{נוסח|בָּרְכוּ֙|=דפוסים|ל=בָּרֲכוּ֙ (חטף)}} אֶת־יְהֹוָ֣ה אֱלֹֽהֵיכֶ֔ם מִן־הָעוֹלָ֖ם עַד־הָעוֹלָ֑ם וִיבָֽרְכוּ֙ שֵׁ֣ם {{נוסח|כְּבֹדֶ֔ךָ|=ת ומסורת-ל וטברנית|ל=כְּבוֹדֶ֔ךָ (כתיב מלא וי"ו)}} וּמְרוֹמַ֥ם עַל־כׇּל־בְּרָכָ֖ה וּתְהִלָּֽה׃</t>
  </si>
  <si>
    <t>{{מ:פסוק|אסתר|ט|יא}}</t>
  </si>
  <si>
    <t>בַּיּ֣וֹם הַה֗וּא בָּ֣א מִסְפַּ֧ר הַֽהֲרוּגִ֛ים בְּשׁוּשַׁ֥ן הַבִּירָ֖ה לִפְנֵ֥י הַמֶּֽלֶךְ׃</t>
  </si>
  <si>
    <t>{{מ:פסוק|נחמיה|ט|ו}}</t>
  </si>
  <si>
    <t>אַתָּה־ה֣וּא יְהֹוָה֮ לְבַדֶּ֒ךָ֒ {{כו"ק|את|אַתָּ֣ה}} עָשִׂ֡יתָ אֶֽת־הַשָּׁמַ֩יִם֩ שְׁמֵ֨י הַשָּׁמַ֜יִם וְכׇל־צְבָאָ֗ם הָאָ֜רֶץ וְכׇל־אֲשֶׁ֤ר עָלֶ֙יהָ֙ הַיַּמִּים֙ וְכׇל־אֲשֶׁ֣ר בָּהֶ֔ם וְאַתָּ֖ה מְחַיֶּ֣ה אֶת־כֻּלָּ֑ם וּצְבָ֥א הַשָּׁמַ֖יִם לְךָ֥ מִשְׁתַּחֲוִֽים׃</t>
  </si>
  <si>
    <t>{{מ:פסוק|תהלים|מד|יד}}</t>
  </si>
  <si>
    <t>תְּשִׂימֵ֣נוּ חֶ֭רְפָּה לִשְׁכֵנֵ֑ינוּ{{ר1}}לַ֥עַג וָ֝קֶ֗לֶס לִסְבִיבוֹתֵֽינוּ׃</t>
  </si>
  <si>
    <t>{{מ:פסוק|אסתר|ט|יב}}</t>
  </si>
  <si>
    <t>וַיֹּ֨אמֶר הַמֶּ֜לֶךְ לְאֶסְתֵּ֣ר הַמַּלְכָּ֗ה בְּשׁוּשַׁ֣ן הַבִּירָ֡ה הָרְגוּ֩ הַיְּהוּדִ֨ים וְאַבֵּ֜ד חֲמֵ֧שׁ מֵא֣וֹת אִ֗ישׁ וְאֵת֙ עֲשֶׂ֣רֶת בְּנֵֽי־הָמָ֔ן בִּשְׁאָ֛ר מְדִינ֥וֹת הַמֶּ֖לֶךְ מֶ֣ה עָשׂ֑וּ וּמַה־שְּׁאֵֽלָתֵךְ֙ וְיִנָּ֣תֵֽן לָ֔ךְ וּמַה־בַּקָּשָׁתֵ֥ךְ ע֖וֹד וְתֵעָֽשׂ׃</t>
  </si>
  <si>
    <t>{{מ:פסוק|נחמיה|ט|ז}}</t>
  </si>
  <si>
    <t>אַתָּה־הוּא֙ יְהֹוָ֣ה הָאֱלֹהִ֔ים אֲשֶׁ֤ר בָּחַ֙רְתָּ֙ בְּאַבְרָ֔ם וְהוֹצֵאת֖וֹ מֵא֣וּר כַּשְׂדִּ֑ים וְשַׂ֥מְתָּ שְּׁמ֖וֹ אַבְרָהָֽם׃</t>
  </si>
  <si>
    <t>{{מ:פסוק|אסתר|ט|יג}}</t>
  </si>
  <si>
    <t>וַתֹּ֤אמֶר אֶסְתֵּר֙ אִם־עַל־הַמֶּ֣לֶךְ ט֔וֹב יִנָּתֵ֣ן גַּם־מָחָ֗ר לַיְּהוּדִים֙ אֲשֶׁ֣ר בְּשׁוּשָׁ֔ן לַעֲשׂ֖וֹת כְּדָ֣ת הַיּ֑וֹם וְאֵ֛ת עֲשֶׂ֥רֶת בְּנֵֽי־הָמָ֖ן יִתְל֥וּ עַל־הָעֵֽץ׃</t>
  </si>
  <si>
    <t>{{מ:פסוק|תהלים|מד|טו}}</t>
  </si>
  <si>
    <t>{{מ:פסוק|נחמיה|ט|ח}}</t>
  </si>
  <si>
    <t>תְּשִׂימֵ֣נוּ מָ֭שָׁל בַּגּוֹיִ֑ם{{ר1}}{{נוסח|מְנֽוֹד־רֹ֗֝אשׁ|א=מְנֽוֹד־רֹ֝אשׁ}} בַּלְאֻמִּֽים׃</t>
  </si>
  <si>
    <t>וּמָצָ֣אתָ אֶת־לְבָבוֹ֮ נֶאֱמָ֣ן לְפָנֶ֒יךָ֒ וְכָר֨וֹת עִמּ֜וֹ הַבְּרִ֗ית לָתֵ֡ת אֶת־אֶ֩רֶץ֩ הַכְּנַעֲנִ֨י הַחִתִּ֜י הָאֱמֹרִ֧י וְהַפְּרִזִּ֛י וְהַיְבוּסִ֥י וְהַגִּרְגָּשִׁ֖י לָתֵ֣ת לְזַרְע֑וֹ וַתָּ֙קֶם֙ אֶת־דְּבָרֶ֔יךָ כִּ֥י צַדִּ֖יק אָֽתָּה׃</t>
  </si>
  <si>
    <t>{{מ:פסוק|אסתר|ט|יד}}</t>
  </si>
  <si>
    <t>וַיֹּ֤אמֶר הַמֶּ֙לֶךְ֙ לְהֵֽעָשׂ֣וֹת כֵּ֔ן וַתִּנָּתֵ֥ן דָּ֖ת בְּשׁוּשָׁ֑ן וְאֵ֛ת עֲשֶׂ֥רֶת בְּנֵֽי־הָמָ֖ן תָּלֽוּ׃</t>
  </si>
  <si>
    <t>{{מ:פסוק|נחמיה|ט|ט}}</t>
  </si>
  <si>
    <t>וַתֵּ֛רֶא אֶת־עֳנִ֥י אֲבֹתֵ֖ינוּ בְּמִצְרָ֑יִם וְאֶת־זַעֲקָתָ֥ם שָׁמַ֖עְתָּ עַל־יַם־סֽוּף׃</t>
  </si>
  <si>
    <t>{{מ:פסוק|אסתר|ט|טו}}</t>
  </si>
  <si>
    <t>וַיִּֽקָּהֲל֞וּ {{כו"ק|היהודיים|הַיְּהוּדִ֣ים}} אֲשֶׁר־בְּשׁוּשָׁ֗ן גַּ֠ם בְּי֣וֹם אַרְבָּעָ֤ה עָשָׂר֙ לְחֹ֣דֶשׁ אֲדָ֔ר וַיַּֽהַרְג֣וּ בְשׁוּשָׁ֔ן שְׁלֹ֥שׁ מֵא֖וֹת אִ֑ישׁ וּבַ֨בִּזָּ֔ה לֹ֥א שָׁלְח֖וּ אֶת־יָדָֽם׃</t>
  </si>
  <si>
    <t>{{מ:פסוק|תהלים|מד|טז}}</t>
  </si>
  <si>
    <t>{{מ:פסוק|נחמיה|ט|י}}</t>
  </si>
  <si>
    <t>כׇּל־הַ֭יּוֹם כְּלִמָּתִ֣י נֶגְדִּ֑י{{ר1}}וּבֹ֖שֶׁת פָּנַ֣י כִּסָּֽתְנִי׃</t>
  </si>
  <si>
    <t>וַ֠תִּתֵּ֠ן אֹתֹ֨ת וּמֹֽפְתִ֜ים בְּפַרְעֹ֤ה וּבְכׇל־עֲבָדָיו֙ וּבְכׇל־עַ֣ם אַרְצ֔וֹ כִּ֣י יָדַ֔עְתָּ כִּ֥י הֵזִ֖ידוּ עֲלֵיהֶ֑ם וַתַּֽעַשׂ־לְךָ֥ שֵׁ֖ם כְּהַיּ֥וֹם הַזֶּֽה׃</t>
  </si>
  <si>
    <t>{{מ:פסוק|אסתר|ט|טז}}</t>
  </si>
  <si>
    <t>וּשְׁאָ֣ר הַיְּהוּדִ֡ים אֲשֶׁר֩ בִּמְדִינ֨וֹת הַמֶּ֜לֶךְ נִקְהֲל֣וּ{{מ:לגרמיה}}וְעָמֹ֣ד עַל־נַפְשָׁ֗ם וְנ֙וֹחַ֙ מֵאֹ֣יְבֵיהֶ֔ם {{נוסח|וְהָרוֹג֙|=ת ומסורות טברניות ומ"ש (כתיב מלא וי"ו)|ברויאר הביא עוד שני כת"י [ב1ש2] שתומכים בכתיב המלא והטיל ספק בנכונותו של מסורת-ל.|ל,מסורת-ל?=וְהָרֹג֙ (כתיב חסר וי"ו)|קורן, ברויאר, סימנים, מכון ממרא}} בְּשֹׂ֣נְאֵיהֶ֔ם חֲמִשָּׁ֥ה וְשִׁבְעִ֖ים אָ֑לֶף וּבַ֨בִּזָּ֔ה לֹ֥א שָֽׁלְח֖וּ אֶת־יָדָֽם׃</t>
  </si>
  <si>
    <t>{{מ:פסוק|נחמיה|ט|יא}}</t>
  </si>
  <si>
    <t>וְהַיָּם֙ בָּקַ֣עְתָּ לִפְנֵיהֶ֔ם וַיַּֽעַבְר֥וּ בְתוֹךְ־הַיָּ֖ם בַּיַּבָּשָׁ֑ה וְֽאֶת־רֹ֨דְפֵיהֶ֜ם הִשְׁלַ֧כְתָּ בִמְצוֹלֹ֛ת כְּמוֹ־אֶ֖בֶן בְּמַ֥יִם עַזִּֽים׃</t>
  </si>
  <si>
    <t>{{מ:פסוק|תהלים|מד|יז}}</t>
  </si>
  <si>
    <t>מִ֭קּוֹל מְחָרֵ֣ף וּמְגַדֵּ֑ף{{ר1}}מִפְּנֵ֥י א֝וֹיֵ֗ב וּמִתְנַקֵּֽם׃</t>
  </si>
  <si>
    <t>{{מ:פסוק|אסתר|ט|יז}}</t>
  </si>
  <si>
    <t>{{מ:פסוק|נחמיה|ט|יב}}</t>
  </si>
  <si>
    <t>בְּיוֹם־{{נוסח|שְׁלוֹשָׁ֥ה|=מסורת-אל ובמ"ג דפוס ונציה|שְׁלֹשָׁ֥ה (כתיב חסר וי"ו)|קורן, ברויאר, סימנים, מכון ממרא}} עָשָׂ֖ר לְחֹ֣דֶשׁ אֲדָ֑ר וְנ֗וֹחַ בְּאַרְבָּעָ֤ה עָשָׂר֙ בּ֔וֹ וְעָשֹׂ֣ה אֹת֔וֹ י֖וֹם מִשְׁתֶּ֥ה וְשִׂמְחָֽה׃</t>
  </si>
  <si>
    <t>וּבְעַמּ֣וּד עָנָ֔ן הִנְחִיתָ֖ם יוֹמָ֑ם וּבְעַמּ֥וּד אֵשׁ֙ לַ֔יְלָה לְהָאִ֣יר לָהֶ֔ם אֶת־הַדֶּ֖רֶךְ אֲשֶׁ֥ר יֵֽלְכוּ־בָֽהּ׃</t>
  </si>
  <si>
    <t>{{מ:פסוק|תהלים|מד|יח}}</t>
  </si>
  <si>
    <t>כׇּל־זֹ֣את בָּ֭אַתְנוּ וְלֹ֣א שְׁכַחֲנ֑וּךָ{{ר1}}וְלֹֽא־שִׁ֝קַּ֗רְנוּ בִּבְרִיתֶֽךָ׃</t>
  </si>
  <si>
    <t>{{מ:פסוק|נחמיה|ט|יג}}</t>
  </si>
  <si>
    <t>וְעַ֤ל הַר־סִינַי֙ יָרַ֔דְתָּ וְדַבֵּ֥ר עִמָּהֶ֖ם מִשָּׁמָ֑יִם וַתִּתֵּ֨ן לָהֶ֜ם מִשְׁפָּטִ֤ים יְשָׁרִים֙ וְתוֹר֣וֹת אֱמֶ֔ת חֻקִּ֥ים וּמִצְוֺ֖ת טוֹבִֽים׃</t>
  </si>
  <si>
    <t>{{מ:פסוק|אסתר|ט|יח}}</t>
  </si>
  <si>
    <t>{{מ:פסוק|תהלים|מד|יט}}</t>
  </si>
  <si>
    <t>לֹא־נָס֣וֹג אָח֣וֹר לִבֵּ֑נוּ{{ר1}}וַתֵּ֥ט אֲשֻׁרֵ֗ינוּ מִנִּ֥י אׇרְחֶֽךָ׃</t>
  </si>
  <si>
    <t>{{כו"ק|והיהודיים|וְהַיְּהוּדִ֣ים}} אֲשֶׁר־בְּשׁוּשָׁ֗ן נִקְהֲלוּ֙ {{נוסח|בִּשְׁלוֹשָׁ֤ה|=ת ומסורות-אל|ל=בִּשְׁלֹשָׁ֤ה (כתיב חסר וי"ו)|קורן, ברויאר, סימנים, מכון ממרא}} עָשָׂר֙ בּ֔וֹ וּבְאַרְבָּעָ֥ה עָשָׂ֖ר בּ֑וֹ וְנ֗וֹחַ בַּחֲמִשָּׁ֤ה עָשָׂר֙ בּ֔וֹ וְעָשֹׂ֣ה אֹת֔וֹ י֖וֹם מִשְׁתֶּ֥ה וְשִׂמְחָֽה׃</t>
  </si>
  <si>
    <t>{{מ:פסוק|נחמיה|ט|יד}}</t>
  </si>
  <si>
    <t>וְאֶת־שַׁבַּ֥ת קׇדְשְׁךָ֖ {{נוסח|הוֹדַ֣עְתָּ|=ש1 ובדפוסים|ל=הוֹדַ֣עַתָּ (עי"ן פתוחה!)|לפי המקליד הוֹדַ֣עַתָ, אבל בהגדלה רואים שהדגש בתי"ו מטושטש אבל כנראה קיים|הערות ברויאר ודותן והמקליד}} לָהֶ֑ם וּמִצְו֤וֹת וְחֻקִּים֙ וְתוֹרָ֔ה צִוִּ֣יתָ לָהֶ֔ם בְּיַ֖ד מֹשֶׁ֥ה עַבְדֶּֽךָ׃</t>
  </si>
  <si>
    <t>{{מ:פסוק|תהלים|מד|כ}}</t>
  </si>
  <si>
    <t>כִּ֣י דִ֭כִּיתָנוּ בִּמְק֣וֹם תַּנִּ֑ים{{ר1}}וַתְּכַ֖ס עָלֵ֣ינוּ בְצַלְמָֽוֶת׃</t>
  </si>
  <si>
    <t>{{מ:פסוק|נחמיה|ט|טו}}</t>
  </si>
  <si>
    <t>וְ֠לֶ֠חֶם מִשָּׁמַ֜יִם נָתַ֤תָּה לָהֶם֙ לִרְעָבָ֔ם וּמַ֗יִם מִסֶּ֛לַע הוֹצֵ֥אתָ לָהֶ֖ם לִצְמָאָ֑ם וַתֹּ֣אמֶר לָהֶ֗ם לָבוֹא֙ לָרֶ֣שֶׁת אֶת־הָאָ֔רֶץ אֲשֶׁר־נָשָׂ֥אתָ אֶת־יָדְךָ֖ לָתֵ֥ת לָהֶֽם׃</t>
  </si>
  <si>
    <t>{{מ:פסוק|תהלים|מד|כא}}</t>
  </si>
  <si>
    <t>אִם־שָׁ֭כַחְנוּ שֵׁ֣ם אֱלֹהֵ֑ינוּ{{ר1}}וַנִּפְרֹ֥שׂ כַּ֝פֵּ֗ינוּ לְאֵ֣ל זָֽר׃</t>
  </si>
  <si>
    <t>{{מ:פסוק|אסתר|ט|יט}}</t>
  </si>
  <si>
    <t>עַל־כֵּ֞ן הַיְּהוּדִ֣ים {{כו"ק|הפרוזים|הַפְּרָזִ֗ים}} הַיֹּשְׁבִים֮ בְּעָרֵ֣י הַפְּרָזוֹת֒ עֹשִׂ֗ים אֵ֠ת י֣וֹם אַרְבָּעָ֤ה עָשָׂר֙ לְחֹ֣דֶשׁ אֲדָ֔ר שִׂמְחָ֥ה וּמִשְׁתֶּ֖ה וְי֣וֹם ט֑וֹב {{נוסח|וּמִשְׁלֹ֥חַ|=א(ס)ש1ת ומסורות-אל וטברנית|ל=וּמִשְׁל֥וֹחַ (כתיב מלא וי"ו) וכך מקובל במגילות האשכנזיות הנפוצות.}} מָנ֖וֹת אִ֥ישׁ לְרֵעֵֽהוּ׃</t>
  </si>
  <si>
    <t>{{מ:פסוק|נחמיה|ט|טז}}</t>
  </si>
  <si>
    <t>וְהֵ֥ם וַאֲבֹתֵ֖ינוּ הֵזִ֑ידוּ וַיַּקְשׁוּ֙ אֶת־עׇרְפָּ֔ם וְלֹ֥א שָׁמְע֖וּ אֶל־מִצְוֺתֶֽיךָ׃</t>
  </si>
  <si>
    <t>{{מ:פסוק|תהלים|מד|כב}}</t>
  </si>
  <si>
    <t>הֲלֹ֣א אֱ֭לֹהִים יַחֲקׇר־זֹ֑את{{ר1}}כִּי־ה֥וּא יֹ֝דֵ֗עַ תַּעֲלֻמ֥וֹת לֵֽב׃</t>
  </si>
  <si>
    <t>{{מ:פסוק|אסתר|ט|כ}}</t>
  </si>
  <si>
    <t>וַיִּכְתֹּ֣ב מׇרְדֳּכַ֔י אֶת־הַדְּבָרִ֖ים הָאֵ֑לֶּה וַיִּשְׁלַ֨ח סְפָרִ֜ים אֶל־כׇּל־הַיְּהוּדִ֗ים אֲשֶׁר֙ בְּכׇל־מְדִינוֹת֙ הַמֶּ֣לֶךְ אֲחַשְׁוֵר֔וֹשׁ הַקְּרוֹבִ֖ים וְהָרְחוֹקִֽים׃</t>
  </si>
  <si>
    <t>{{מ:פסוק|נחמיה|ט|יז}}</t>
  </si>
  <si>
    <t>וַיְמָאֲנ֣וּ לִשְׁמֹ֗עַ וְלֹא־זָכְר֤וּ נִפְלְאֹתֶ֙יךָ֙ אֲשֶׁ֣ר עָשִׂ֣יתָ עִמָּהֶ֔ם וַיַּקְשׁוּ֙ אֶת־עׇרְפָּ֔ם וַיִּתְּנוּ־רֹ֛אשׁ לָשׁ֥וּב לְעַבְדֻתָ֖ם בְּמִרְיָ֑ם וְאַתָּה֩ אֱל֨וֹהַּ סְלִיח֜וֹת חַנּ֧וּן וְרַח֛וּם אֶֽרֶךְ־אַפַּ֥יִם וְרַב־{{נוסח|{{קו"כ|וחסד|חֶ֖סֶד}}|ל=יתיר ו'}} וְלֹ֥א עֲזַבְתָּֽם׃</t>
  </si>
  <si>
    <t>{{מ:פסוק|תהלים|מד|כג}}</t>
  </si>
  <si>
    <t>כִּֽי־עָ֭לֶיךָ הֹרַ֣גְנוּ כׇל־הַיּ֑וֹם{{ר1}}נֶ֝חְשַׁ֗בְנוּ כְּצֹ֣אן טִבְחָֽה׃</t>
  </si>
  <si>
    <t>{{מ:פסוק|אסתר|ט|כא}}</t>
  </si>
  <si>
    <t>לְקַיֵּם֮ עֲלֵיהֶם֒ לִהְי֣וֹת עֹשִׂ֗ים אֵ֠ת י֣וֹם אַרְבָּעָ֤ה עָשָׂר֙ לְחֹ֣דֶשׁ אֲדָ֔ר וְאֵ֛ת יוֹם־חֲמִשָּׁ֥ה עָשָׂ֖ר בּ֑וֹ בְּכׇל־שָׁנָ֖ה וְשָׁנָֽה׃</t>
  </si>
  <si>
    <t>{{מ:פסוק|נחמיה|ט|יח}}</t>
  </si>
  <si>
    <t>אַ֗ף כִּֽי־עָשׂ֤וּ לָהֶם֙ עֵ֣גֶל מַסֵּכָ֔ה וַיֹּ֣אמְר֔וּ זֶ֣ה אֱלֹהֶ֔יךָ אֲשֶׁ֥ר הֶעֶלְךָ֖ מִמִּצְרָ֑יִם {{נוסח|וַֽיַּעֲשׂ֔וּ|ל=וַֽיַּעֲשׂ֔וּ בגעיה ימנית}} נֶאָצ֖וֹת גְּדֹלֽוֹת׃</t>
  </si>
  <si>
    <t>{{מ:פסוק|תהלים|מד|כד}}</t>
  </si>
  <si>
    <t>ע֤וּרָה{{מ:לגרמיה}}לָ֖מָּה תִישַׁ֥ן{{מ:לגרמיה}}אֲדֹנָ֑י{{ר1}}הָ֝קִ֗יצָה אַל־תִּזְנַ֥ח לָנֶֽצַח׃</t>
  </si>
  <si>
    <t>{{מ:פסוק|אסתר|ט|כב}}</t>
  </si>
  <si>
    <t>{{מ:פסוק|נחמיה|ט|יט}}</t>
  </si>
  <si>
    <t>כַּיָּמִ֗ים אֲשֶׁר־נָ֨חוּ בָהֶ֤ם הַיְּהוּדִים֙ {{נוסח|מֵאֹ֣יְבֵיהֶ֔ם|=ש1ת ומסורות-אל וטברנית|ל=מֵא֣וֹיְבֵיהֶ֔ם (כתיב מלא וי"ו)|קורן, ברויאר, סימנים, מכון ממרא}} וְהַחֹ֗דֶשׁ אֲשֶׁר֩ נֶהְפַּ֨ךְ לָהֶ֤ם מִיָּגוֹן֙ לְשִׂמְחָ֔ה וּמֵאֵ֖בֶל לְי֣וֹם ט֑וֹב לַעֲשׂ֣וֹת אוֹתָ֗ם יְמֵי֙ מִשְׁתֶּ֣ה וְשִׂמְחָ֔ה {{נוסח|וּמִשְׁלֹ֤חַ|=א(ס)ש1ת ומסורת-אל וטברניות|ל=וּמִשְׁל֤וֹחַ (כתיב מלא וי"ו)|קורן, ברויאר, סימנים, מכון ממרא}} מָנוֹת֙ אִ֣ישׁ לְרֵעֵ֔הוּ וּמַתָּנ֖וֹת {{נוסח|לָֽאֶבְיֹנִֽים|=א(ס)ת ומסורות-אל וטברנית ומ"ש|לש1=לָֽאֶבְיוֹנִֽים (כתיב מלא וי"ו)|קורן, ברויאר, סימנים, מכון ממרא}}׃</t>
  </si>
  <si>
    <t>וְאַתָּה֙ בְּרַחֲמֶ֣יךָ הָֽרַבִּ֔ים לֹ֥א עֲזַבְתָּ֖ם בַּמִּדְבָּ֑ר אֶת־עַמּ֣וּד הֶ֠עָנָ֠ן לֹא־סָ֨ר מֵעֲלֵיהֶ֤ם בְּיוֹמָם֙ לְהַנְחֹתָ֣ם בְּהַדֶּ֔רֶךְ וְאֶת־עַמּ֨וּד הָאֵ֤שׁ בְּלַ֙יְלָה֙ לְהָאִ֣יר לָהֶ֔ם וְאֶת־הַדֶּ֖רֶךְ אֲשֶׁ֥ר יֵֽלְכוּ־בָֽהּ׃</t>
  </si>
  <si>
    <t>{{מ:פסוק|תהלים|מד|כה}}</t>
  </si>
  <si>
    <t>לָֽמָּה־פָנֶ֥יךָ תַסְתִּ֑יר{{ר1}}תִּשְׁכַּ֖ח עׇנְיֵ֣נוּ וְֽלַחֲצֵֽנוּ׃</t>
  </si>
  <si>
    <t>{{מ:פסוק|אסתר|ט|כג}}</t>
  </si>
  <si>
    <t>וְקִבֵּל֙ הַיְּהוּדִ֔ים אֵ֥ת אֲשֶׁר־הֵחֵ֖לּוּ לַעֲשׂ֑וֹת וְאֵ֛ת אֲשֶׁר־כָּתַ֥ב מׇרְדֳּכַ֖י אֲלֵיהֶֽם׃</t>
  </si>
  <si>
    <t>{{מ:פסוק|נחמיה|ט|כ}}</t>
  </si>
  <si>
    <t>{{נוסח|וְרוּחֲךָ֙|=ל ובדפוסים|הקלדה=וְרוּחֲךָ֨ (בטעם קדמא) בטעות בעקבות BHS.}} הַטּוֹבָ֔ה נָתַ֖תָּ לְהַשְׂכִּילָ֑ם וּמַנְךָ֙ לֹא־מָנַ֣עְתָּ מִפִּיהֶ֔ם וּמַ֛יִם נָתַ֥תָּה לָהֶ֖ם לִצְמָאָֽם׃</t>
  </si>
  <si>
    <t>{{מ:פסוק|תהלים|מד|כו}}</t>
  </si>
  <si>
    <t>כִּ֤י שָׁ֣חָה לֶעָפָ֣ר נַפְשֵׁ֑נוּ{{ר1}}דָּבְקָ֖ה לָאָ֣רֶץ בִּטְנֵֽנוּ׃</t>
  </si>
  <si>
    <t>{{מ:פסוק|אסתר|ט|כד}}</t>
  </si>
  <si>
    <t>כִּי֩ הָמָ֨ן בֶּֽן־הַמְּדָ֜תָא הָֽאֲגָגִ֗י צֹרֵר֙ כׇּל־הַיְּהוּדִ֔ים חָשַׁ֥ב עַל־הַיְּהוּדִ֖ים לְאַבְּדָ֑ם {{נוסח|וְהִפִּ֥ל|=א(ס)ש1ת מסורות-אל וטברניות ובדפוסים|ל=וְהִפִּ֥יל (כתיב מלא יו"ד)|קורן, ברויאר, סימנים, מכון ממרא}} פּוּר֙ ה֣וּא הַגּוֹרָ֔ל לְהֻמָּ֖ם וּֽלְאַבְּדָֽם׃</t>
  </si>
  <si>
    <t>{{מ:פסוק|נחמיה|ט|כא}}</t>
  </si>
  <si>
    <t>וְאַרְבָּעִ֥ים שָׁנָ֛ה כִּלְכַּלְתָּ֥ם בַּמִּדְבָּ֖ר לֹ֣א חָסֵ֑רוּ שַׂלְמֹֽתֵיהֶם֙ לֹ֣א בָל֔וּ וְרַגְלֵיהֶ֖ם לֹ֥א בָצֵֽקוּ׃</t>
  </si>
  <si>
    <t>{{מ:פסוק|תהלים|מד|כז}}</t>
  </si>
  <si>
    <t>{{נוסח|ק֭וּמָֽה|=א?ל ובדפוסים (בדחי וגעיה, וכן הכריעו במג"ה)|א?=ק֭וּמָ֥ה (הקו קצת נטוי כמרכא, וכן הכריע ברויאר בשתי מהדורותיו האחרונות ועל פיו במכון ממרא)}} עֶזְרָ֣תָה לָּ֑נוּ{{ר1}}וּ֝פְדֵ֗נוּ לְמַ֣עַן חַסְדֶּֽךָ׃</t>
  </si>
  <si>
    <t>{{מ:פסוק|נחמיה|ט|כב}}</t>
  </si>
  <si>
    <t>וַתִּתֵּ֨ן לָהֶ֤ם מַמְלָכוֹת֙ וַעֲמָמִ֔ים וַֽתַּחְלְקֵ֖ם לְפֵאָ֑ה וַיִּֽירְשׁ֞וּ אֶת־אֶ֣רֶץ סִיח֗וֹן וְאֶת־אֶ֙רֶץ֙ מֶ֣לֶךְ חֶשְׁבּ֔וֹן וְאֶת־אֶ֖רֶץ ע֥וֹג מֶֽלֶךְ־הַבָּשָֽׁן׃</t>
  </si>
  <si>
    <t>{{מ:פסוק|אסתר|ט|כה}}</t>
  </si>
  <si>
    <t>וּבְבֹאָהּ֮ לִפְנֵ֣י הַמֶּ֒לֶךְ֒ אָמַ֣ר עִם־הַסֵּ֔פֶר יָשׁ֞וּב מַחֲשַׁבְתּ֧וֹ הָרָעָ֛ה אֲשֶׁר־חָשַׁ֥ב עַל־הַיְּהוּדִ֖ים עַל־רֹאשׁ֑וֹ וְתָל֥וּ אֹת֛וֹ וְאֶת־בָּנָ֖יו עַל־הָעֵֽץ׃</t>
  </si>
  <si>
    <t>ספר תהלים/מה</t>
  </si>
  <si>
    <t>{{מ:פסוק|נחמיה|ט|כג}}</t>
  </si>
  <si>
    <t>וּבְנֵיהֶ֣ם הִרְבִּ֔יתָ כְּכֹכְבֵ֖י הַשָּׁמָ֑יִם וַתְּבִיאֵם֙ אֶל־הָאָ֔רֶץ אֲשֶׁר־אָמַ֥רְתָּ לַאֲבֹתֵיהֶ֖ם לָב֥וֹא לָרָֽשֶׁת׃</t>
  </si>
  <si>
    <t>{{מ:פסוק|תהלים|מה|א}}</t>
  </si>
  <si>
    <t>לַמְנַצֵּ֣חַ עַל־שֹׁ֭שַׁנִּים{{נוסח|{{ר1}}|פרשה סתומה}}לִבְנֵי־קֹ֑רַח{{ר2}}מַ֝שְׂכִּ֗יל שִׁ֣יר יְדִידֹֽת׃</t>
  </si>
  <si>
    <t>{{מ:פסוק|נחמיה|ט|כד}}</t>
  </si>
  <si>
    <t>וַיָּבֹ֤אוּ הַבָּנִים֙ וַיִּֽירְשׁ֣וּ אֶת־הָאָ֔רֶץ וַתַּכְנַ֨ע לִפְנֵיהֶ֜ם אֶת־יֹשְׁבֵ֤י הָאָ֙רֶץ֙ הַכְּנַ֣עֲנִ֔ים וַֽתִּתְּנֵ֖ם בְּיָדָ֑ם וְאֶת־מַלְכֵיהֶם֙ וְאֶת־עַֽמְמֵ֣י הָאָ֔רֶץ לַעֲשׂ֥וֹת בָּהֶ֖ם כִּרְצוֹנָֽם׃</t>
  </si>
  <si>
    <t>{{מ:פסוק|אסתר|ט|כו}}</t>
  </si>
  <si>
    <t>עַל־כֵּ֡ן קָֽרְאוּ֩ לַיָּמִ֨ים הָאֵ֤לֶּה פוּרִים֙ עַל־שֵׁ֣ם הַפּ֔וּר עַל־כֵּ֕ן עַל־כׇּל־דִּבְרֵ֖י הָאִגֶּ֣רֶת הַזֹּ֑את וּמָֽה־רָא֣וּ עַל־כָּ֔כָה וּמָ֥ה הִגִּ֖יעַ אֲלֵיהֶֽם׃</t>
  </si>
  <si>
    <t>{{מ:פסוק|תהלים|מה|ב}}</t>
  </si>
  <si>
    <t>רָ֘חַ֤שׁ לִבִּ֨י{{מ:לגרמיה}}דָּ֘בָ֤ר ט֗וֹב{{ר1}}אֹמֵ֣ר אָ֭נִי מַעֲשַׂ֣י לְמֶ֑לֶךְ{{ר2}}לְ֝שׁוֹנִ֗י{{ר0}}עֵ֤ט{{מ:לגרמיה}}סוֹפֵ֬ר מָהִֽיר׃</t>
  </si>
  <si>
    <t>{{מ:פסוק|נחמיה|ט|כה}}</t>
  </si>
  <si>
    <t>וַֽיִּלְכְּד֞וּ עָרִ֣ים {{נוסח|בְּצוּרֹת֮|=ש1ת ומסורת-ל וטברנית|ל=בְּצֻרוֹת֮ (כתיב חסר וי"ו בראש ומלא וי"ו בסוף)}} וַאֲדָמָ֣ה שְׁמֵנָה֒ וַיִּֽירְשׁ֡וּ בָּתִּ֣ים מְלֵֽאִים־כׇּל־ט֠וּב בֹּר֨וֹת חֲצוּבִ֜ים כְּרָמִ֧ים וְזֵיתִ֛ים וְעֵ֥ץ מַאֲכָ֖ל לָרֹ֑ב וַיֹּאכְל֤וּ וַֽיִּשְׂבְּעוּ֙ וַיַּשְׁמִ֔ינוּ וַיִּֽתְעַדְּנ֖וּ בְּטוּבְךָ֥ הַגָּדֽוֹל׃</t>
  </si>
  <si>
    <t>{{מ:פסוק|תהלים|מה|ג}}</t>
  </si>
  <si>
    <t>{{נוסח|יׇפְיָפִ֡יתָ|לגבי הקמץ הקטן ביו"ד ראו ויינברג 3.6.8.7, שנשאר בספק לגבי תיבה זו. הכרענו לפי המסורת הספרדית שבה הקמץ קטן, וכך בסימנים.}}{{ר0}}מִבְּנֵ֬י אָדָ֗ם{{ר1}}ה֣וּצַק חֵ֭ן בְּשִׂפְתוֹתֶ֑יךָ{{ר2}}עַל־כֵּ֤ן בֵּֽרַכְךָ֖ אֱלֹהִ֣ים לְעוֹלָֽם׃</t>
  </si>
  <si>
    <t>{{מ:פסוק|נחמיה|ט|כו}}</t>
  </si>
  <si>
    <t>וַיַּמְר֨וּ וַֽיִּמְרְד֜וּ בָּ֗ךְ וַיַּשְׁלִ֤כוּ אֶת־תּוֹרָֽתְךָ֙ אַחֲרֵ֣י גַוָּ֔ם וְאֶת־נְבִיאֶ֣יךָ הָרָ֔גוּ אֲשֶׁר־הֵעִ֥ידוּ בָ֖ם לַהֲשִׁיבָ֣ם אֵלֶ֑יךָ {{נוסח|וַֽיַּעֲשׂ֔וּ|ל=וַֽיַּעֲשׂ֔וּ בגעיה ימנית}} נֶאָצ֖וֹת גְּדוֹלֹֽת׃</t>
  </si>
  <si>
    <t>{{מ:פסוק|אסתר|ט|כז}}</t>
  </si>
  <si>
    <t>קִיְּמ֣וּ {{כו"ק|וקבל|וְקִבְּל֣וּ}} הַיְּהוּדִים֩{{מ:פסק}}עֲלֵיהֶ֨ם{{מ:פסק}}וְעַל־זַרְעָ֜ם וְעַ֨ל כׇּל־הַנִּלְוִ֤ים עֲלֵיהֶם֙ וְלֹ֣א יַעֲב֔וֹר לִהְי֣וֹת עֹשִׂ֗ים אֵ֣ת שְׁנֵ֤י הַיָּמִים֙ הָאֵ֔לֶּה כִּכְתָבָ֖ם וְכִזְמַנָּ֑ם בְּכׇל־שָׁנָ֖ה וְשָׁנָֽה׃</t>
  </si>
  <si>
    <t>{{מ:פסוק|תהלים|מה|ד}}</t>
  </si>
  <si>
    <t>חֲגֽוֹר־חַרְבְּךָ֣ עַל־יָרֵ֣ךְ גִּבּ֑וֹר{{ר1}}ה֝וֹדְךָ֗ וַהֲדָרֶֽךָ׃</t>
  </si>
  <si>
    <t>{{מ:פסוק|תהלים|מה|ה}}</t>
  </si>
  <si>
    <t>וַהֲדָ֬רְךָ֨{{מ:לגרמיה}}צְלַ֬ח רְכַ֗ב{{ר1}}עַֽל־דְּבַר־אֱ֭מֶת{{ר0}}וְעַנְוָה־צֶ֑דֶק{{ר2}}וְתוֹרְךָ֖ נוֹרָא֣וֹת יְמִינֶֽךָ׃</t>
  </si>
  <si>
    <t>{{מ:פסוק|נחמיה|ט|כז}}</t>
  </si>
  <si>
    <t>וַֽתִּתְּנֵם֙ בְּיַ֣ד צָֽרֵיהֶ֔ם וַיָּצֵ֖רוּ לָהֶ֑ם וּבְעֵ֤ת צָֽרָתָם֙ יִצְעֲק֣וּ אֵלֶ֔יךָ וְאַתָּה֙ מִשָּׁמַ֣יִם תִּשְׁמָ֔ע וּֽכְרַחֲמֶ֣יךָ הָֽרַבִּ֗ים תִּתֵּ֤ן לָהֶם֙ מֽוֹשִׁיעִ֔ים וְיוֹשִׁיע֖וּם מִיַּ֥ד צָרֵיהֶֽם׃</t>
  </si>
  <si>
    <t>{{מ:פסוק|אסתר|ט|כח}}</t>
  </si>
  <si>
    <t>{{מ:פסוק|תהלים|מה|ו}}</t>
  </si>
  <si>
    <t>וְהַיָּמִ֣ים הָ֠אֵ֠לֶּה נִזְכָּרִ֨ים וְנַעֲשִׂ֜ים בְּכׇל־דּ֣וֹר וָד֗וֹר מִשְׁפָּחָה֙ וּמִשְׁפָּחָ֔ה מְדִינָ֥ה וּמְדִינָ֖ה וְעִ֣יר וָעִ֑יר וִימֵ֞י הַפּוּרִ֣ים הָאֵ֗לֶּה לֹ֤א יַֽעַבְרוּ֙ מִתּ֣וֹךְ הַיְּהוּדִ֔ים וְזִכְרָ֖ם לֹא־יָס֥וּף מִזַּרְעָֽם׃</t>
  </si>
  <si>
    <t>חִצֶּ֗יךָ שְׁנ֫וּנִ֥ים{{ר1}}עַ֭מִּים תַּחְתֶּ֣יךָ יִפְּל֑וּ{{ר2}}בְּ֝לֵ֗ב{{ר0}}אוֹיְבֵ֥י הַמֶּֽלֶךְ׃</t>
  </si>
  <si>
    <t>{{מ:פסוק|תהלים|מה|ז}}</t>
  </si>
  <si>
    <t>כִּסְאֲךָ֣ אֱ֭לֹהִים עוֹלָ֣ם וָעֶ֑ד{{ר1}}שֵׁ֥בֶט מִ֝ישֹׁ֗ר שֵׁ֣בֶט מַלְכוּתֶֽךָ׃</t>
  </si>
  <si>
    <t>{{מ:פסוק|נחמיה|ט|כח}}</t>
  </si>
  <si>
    <t>וּכְנ֣וֹחַ לָהֶ֔ם יָשׁ֕וּבוּ לַעֲשׂ֥וֹת רַ֖ע לְפָנֶ֑יךָ וַתַּֽעַזְבֵ֞ם בְּיַ֤ד אֹֽיְבֵיהֶם֙ וַיִּרְדּ֣וּ בָהֶ֔ם וַיָּשׁ֙וּבוּ֙ וַיִּזְעָק֔וּךָ וְאַתָּ֞ה מִשָּׁמַ֧יִם תִּשְׁמַ֛ע וְתַצִּילֵ֥ם כְּֽרַחֲמֶ֖יךָ רַבּ֥וֹת עִתִּֽים׃</t>
  </si>
  <si>
    <t>{{מ:פסוק|אסתר|ט|כט}}</t>
  </si>
  <si>
    <t>{{מ:פסוק|תהלים|מה|ח}}</t>
  </si>
  <si>
    <t>אָהַ֣בְתָּ צֶּדֶק֮ וַתִּשְׂנָ֫א רֶ֥שַׁע{{ר1}}עַל־כֵּ֤ן{{מ:לגרמיה}}מְשָׁחֲךָ֡{{ר2}}אֱלֹהִ֣ים אֱ֭לֹהֶיךָ שֶׁ֥מֶן שָׂשׂ֗וֹן{{ר2}}מֵחֲבֵרֶֽךָ׃</t>
  </si>
  <si>
    <t>{{נוסח|וַ֠{{מ:אות-ג|תִּ}}כְתֹּ֠ב|תי"ו ראשונה גדולה ע"פ המסורה במ"ג דפוס ונציה ומ"ש (ובדפוסים וקורן)|ל=וַ֠תִּכְתֹּב (באות רגילה)|ע"פ ל-גדולות דווקא התי"ו השנייה גדולה, וברשימה בכתי"ל בראש דברי הימים התיבה אינה מופיעה כלל.}} אֶסְתֵּ֨ר הַמַּלְכָּ֧ה בַת־אֲבִיחַ֛יִל וּמׇרְדֳּכַ֥י הַיְּהוּדִ֖י אֶת־כׇּל־תֹּ֑קֶף לְקַיֵּ֗ם אֵ֣ת אִגֶּ֧רֶת {{נוסח|הַפֻּרִ֛ים|=ת ומסורת-ל וטברנית ומ"ג דפוס ונציה|לש1=הַפּוּרִ֛ים (כתיב מלא וי"ו)|קורן, ברויאר, סימנים, מכון ממרא}} הַזֹּ֖את הַשֵּׁנִֽית׃</t>
  </si>
  <si>
    <t>{{מ:פסוק|נחמיה|ט|כט}}</t>
  </si>
  <si>
    <t>{{מ:פסוק|תהלים|מה|ט}}</t>
  </si>
  <si>
    <t>וַתָּ֨עַד בָּהֶ֜ם לַהֲשִׁיבָ֣ם אֶל־תּוֹרָתֶ֗ךָ וְהֵ֨מָּה הֵזִ֜ידוּ וְלֹא־שָׁמְע֤וּ לְמִצְוֺתֶ֙יךָ֙ וּבְמִשְׁפָּטֶ֣יךָ חָֽטְאוּ־בָ֔ם אֲשֶׁר־יַעֲשֶׂ֥ה אָדָ֖ם וְחָיָ֣ה בָהֶ֑ם וַיִּתְּנ֤וּ כָתֵף֙ סוֹרֶ֔רֶת וְעׇרְפָּ֥ם הִקְשׁ֖וּ וְלֹ֥א שָׁמֵֽעוּ׃</t>
  </si>
  <si>
    <t>מֹר־וַאֲהָל֣וֹת קְ֭צִיעוֹת כׇּל־בִּגְדֹתֶ֑יךָ{{ר1}}מִֽן־הֵ֥יכְלֵי {{נוסח|שֵׁ֝֗ן|א=שֵׁ֝ן}} מִנִּ֥י שִׂמְּחֽוּךָ׃</t>
  </si>
  <si>
    <t>{{מ:פסוק|תהלים|מה|י}}</t>
  </si>
  <si>
    <t>{{מ:פסוק|אסתר|ט|ל}}</t>
  </si>
  <si>
    <t>בְּנ֣וֹת מְ֭לָכִים בְּיִקְּרוֹתֶ֑יךָ{{ר1}}נִצְּבָ֥ה שֵׁגַ֥ל לִ֝ימִינְךָ֗ בְּכֶ֣תֶם אוֹפִֽיר׃</t>
  </si>
  <si>
    <t>וַיִּשְׁלַ֨ח סְפָרִ֜ים אֶל־כׇּל־הַיְּהוּדִ֗ים אֶל־שֶׁ֨בַע וְעֶשְׂרִ֤ים וּמֵאָה֙ מְדִינָ֔ה מַלְכ֖וּת אֲחַשְׁוֵר֑וֹשׁ דִּבְרֵ֥י שָׁל֖וֹם וֶאֱמֶֽת׃</t>
  </si>
  <si>
    <t>{{מ:פסוק|נחמיה|ט|ל}}</t>
  </si>
  <si>
    <t>וַתִּמְשֹׁ֤ךְ עֲלֵיהֶם֙ שָׁנִ֣ים רַבּ֔וֹת וַתָּ֨עַד בָּ֧ם בְּרוּחֲךָ֛ בְּיַד־נְבִיאֶ֖יךָ וְלֹ֣א הֶאֱזִ֑ינוּ וַֽתִּתְּנֵ֔ם בְּיַ֖ד עַמֵּ֥י הָאֲרָצֹֽת׃</t>
  </si>
  <si>
    <t>{{מ:פסוק|תהלים|מה|יא}}</t>
  </si>
  <si>
    <t>שִׁמְעִי־בַ֣ת וּ֭רְאִי וְהַטִּ֣י אׇזְנֵ֑ךְ{{ר1}}וְשִׁכְחִ֥י עַ֝מֵּ֗ךְ וּבֵ֥ית אָבִֽיךְ׃</t>
  </si>
  <si>
    <t>{{מ:פסוק|תהלים|מה|יב}}</t>
  </si>
  <si>
    <t>{{מ:פסוק|אסתר|ט|לא}}</t>
  </si>
  <si>
    <t>וְיִתְאָ֣ו הַמֶּ֣לֶךְ יׇפְיֵ֑ךְ{{ר1}}כִּי־ה֥וּא אֲ֝דֹנַ֗יִךְ וְהִשְׁתַּֽחֲוִי־לֽוֹ׃</t>
  </si>
  <si>
    <t>{{נוסח|לְקַיֵּ֡ם|במגילות האשכנזיות הנפוצות מקובל ע"פ קסת הסופר לכתוב מלא לְקַיֵּ֡ים.}} {{נוסח|אֶת־יְמֵי֩|=ל ובדפוסים|הקלדה=אֵת־יְמֵי֩ (בצירה!) בעקבות BHS.}} הַפֻּרִ֨ים הָאֵ֜לֶּה בִּזְמַנֵּיהֶ֗ם כַּאֲשֶׁר֩ קִיַּ֨ם עֲלֵיהֶ֜ם מׇרְדֳּכַ֤י הַיְּהוּדִי֙ וְאֶסְתֵּ֣ר הַמַּלְכָּ֔ה וְכַאֲשֶׁ֛ר קִיְּמ֥וּ עַל־נַפְשָׁ֖ם וְעַל־זַרְעָ֑ם דִּבְרֵ֥י {{נוסח|הַצּוֹמ֖וֹת|=ש1ת ומ"ש ומסורה (כתיב מלא וי"ו ומלא וי"ו)|ל=הַצֹּמ֖וֹת (כתיב חסר וי"ו ומלא וי"ו)|קורן, ברויאר, סימנים, מכון ממרא}} וְזַעֲקָתָֽם׃</t>
  </si>
  <si>
    <t>{{מ:פסוק|נחמיה|ט|לא}}</t>
  </si>
  <si>
    <t>וּֽבְרַחֲמֶ֧יךָ הָרַבִּ֛ים לֹֽא־עֲשִׂיתָ֥ם כָּלָ֖ה וְלֹ֣א עֲזַבְתָּ֑ם כִּ֛י אֵֽל־חַנּ֥וּן וְרַח֖וּם אָֽתָּה׃</t>
  </si>
  <si>
    <t>{{מ:פסוק|תהלים|מה|יג}}</t>
  </si>
  <si>
    <t>וּבַֽת־צֹ֨ר{{מ:לגרמיה}}{{ר1}}בְּ֭מִנְחָה{{ר0}}פָּנַ֥יִךְ יְחַלּ֗וּ{{ר1}}עֲשִׁ֣ירֵי עָֽם׃</t>
  </si>
  <si>
    <t>{{מ:פסוק|אסתר|ט|לב}}</t>
  </si>
  <si>
    <t>וּמַאֲמַ֣ר אֶסְתֵּ֔ר קִיַּ֕ם דִּבְרֵ֥י הַפֻּרִ֖ים הָאֵ֑לֶּה וְנִכְתָּ֖ב בַּסֵּֽפֶר׃</t>
  </si>
  <si>
    <t>{{מ:פסוק|תהלים|מה|יד}}</t>
  </si>
  <si>
    <t>כׇּל־כְּבוּדָּ֣ה בַת־מֶ֣לֶךְ פְּנִ֑ימָה{{ר1}}מִֽמִּשְׁבְּצ֖וֹת זָהָ֣ב לְבוּשָֽׁהּ׃</t>
  </si>
  <si>
    <t>{{מ:פסוק|נחמיה|ט|לב}}</t>
  </si>
  <si>
    <t>וְעַתָּ֣ה אֱ֠לֹהֵ֠ינוּ הָאֵ֨ל הַגָּד֜וֹל הַגִּבּ֣וֹר וְהַנּוֹרָא֮ שׁוֹמֵ֣ר הַבְּרִ֣ית וְהַחֶ֒סֶד֒ אַל־יִמְעַ֣ט לְפָנֶ֡יךָ אֵ֣ת כׇּל־הַתְּלָאָ֣ה אֲֽשֶׁר־מְ֠צָאַ֠תְנוּ לִמְלָכֵ֨ינוּ לְשָׂרֵ֧ינוּ וּלְכֹהֲנֵ֛ינוּ {{נוסח|וְלִנְבִיאֵ֥ינוּ|=ת ובדפוסים|כתי"ת מדוייק ביותר בענייני כתיב, וברויאר הוסיף לציין עוד שני כתבי־יד טברנים שתומכים בגירסה זו בספרו "נוסח המקרא בכתר ירושלים".|לש1=וְלִנְבִיאֵ֥נוּ (כתיב חסר יו"ד בסוף)|קורן, ברויאר, מג"ה, סימנים, מכון ממרא}} וְלַאֲבֹתֵ֖ינוּ וּלְכׇל־עַמֶּ֑ךָ מִימֵי֙ מַלְכֵ֣י אַשּׁ֔וּר עַ֖ד הַיּ֥וֹם הַזֶּֽה׃</t>
  </si>
  <si>
    <t>{{מ:פסוק|תהלים|מה|טו}}</t>
  </si>
  <si>
    <t>לִרְקָמוֹת֮{{ר0}}תּוּבַ{{אתנח הפוך}}ל לַ֫מֶּ֥לֶךְ{{ר1}}בְּתוּל֣וֹת אַ֭חֲרֶיהָ רֵעוֹתֶ֑יהָ{{ר1}}מ֖וּבָא֣וֹת לָֽךְ׃</t>
  </si>
  <si>
    <t>&lt;noinclude&gt;//{{תבנית:משתמש:Dovi/טעמי המקרא-סוף}}//{{מ:שוליים-סוף}}//==הפרק בלי צורת השיר (בפרשות סתומות) ובלי מספרים==//{{תבנית:משתמש:Dovi/טעמי המקרא}}//{{#בלי קטע:{{שם הדף המלא}}|סימן}}//{{תבנית:משתמש:Dovi/טעמי המקרא-סוף}}//////&lt;קטע התחלה=עשרת בני המן/&gt;//==פסוקי עשרת בני המן בכתיבה פשוטה==////''נספח זה מציג את פסוקי עשרת בני המן במבחר צורות כתיבה שימושיות. לצורת השיר שבכתר ארם צובה ראו '''[[#עשרת בני המן|לעיל]]'''.''////===פסקה פשוטה===////{{תבנית:משתמש:Dovi/טעמי המקרא}}//וּבְשׁוּשַׁ֣ן הַבִּירָ֗ה הָרְג֤וּ הַיְּהוּדִים֙ וְאַבֵּ֔ד חֲמֵ֥שׁ מֵא֖וֹת אִֽישׁ׃ וְאֵ֧ת{{מ:פסק}}פַּרְשַׁנְדָּ֛{{מ:אות-ק|תָ}}א וְאֵ֥ת{{מ:פסק}}דַּֽלְפ֖וֹן וְאֵ֥ת{{מ:פסק}}אַסְפָּֽתָא׃ וְאֵ֧ת{{מ:פסק}}פּוֹרָ֛תָא וְאֵ֥ת{{מ:פסק}}אֲדַלְיָ֖א וְאֵ֥ת{{מ:פסק}}אֲרִידָֽתָא׃ וְאֵ֤ת{{מ:פסק}}פַּרְמַ֙{{מ:אות-ק|שְׁ}}תָּא֙ וְאֵ֣ת{{מ:פסק}}אֲרִיסַ֔י וְאֵ֥ת{{מ:פסק}}אֲרִדַ֖י וְאֵ֥ת{{מ:פסק}}{{מ:אות-ג|וַ}}יְ{{מ:אות-ק|זָֽ}}תָא׃ עֲ֠שֶׂ֠רֶת בְּנֵ֨י הָמָ֧ן בֶּֽן־הַמְּדָ֛תָא צֹרֵ֥ר הַיְּהוּדִ֖ים הָרָ֑גוּ וּבַ֨בִּזָּ֔ה לֹ֥א שָׁלְח֖וּ אֶת־יָדָֽם׃//{{תבנית:משתמש:Dovi/טעמי המקרא-סוף}}////===חלוקה לשורות לפי פסוק===////{{תבנית:משתמש:Dovi/טעמי המקרא}}//וּבְשׁוּשַׁ֣ן הַבִּירָ֗ה הָרְג֤וּ הַיְּהוּדִים֙ וְאַבֵּ֔ד חֲמֵ֥שׁ מֵא֖וֹת אִֽישׁ׃{{ר4}}וְאֵ֧ת{{מ:פסק}}פַּרְשַׁנְדָּ֛{{מ:אות-ק|תָ}}א וְאֵ֥ת{{מ:פסק}}דַּֽלְפ֖וֹן וְאֵ֥ת{{מ:פסק}}אַסְפָּֽתָא׃{{ר4}}וְאֵ֧ת{{מ:פסק}}פּוֹרָ֛תָא וְאֵ֥ת{{מ:פסק}}אֲדַלְיָ֖א וְאֵ֥ת{{מ:פסק}}אֲרִידָֽתָא׃{{ר4}}וְאֵ֤ת{{מ:פסק}}פַּרְמַ֙{{מ:אות-ק|שְׁ}}תָּא֙ וְאֵ֣ת{{מ:פסק}}אֲרִיסַ֔י וְאֵ֥ת{{מ:פסק}}אֲרִדַ֖י וְאֵ֥ת{{מ:פסק}}{{מ:אות-ג|וַ}}יְ{{מ:אות-ק|זָֽ}}תָא׃{{ר4}}עֲ֠שֶׂ֠רֶת בְּנֵ֨י הָמָ֧ן בֶּֽן־הַמְּדָ֛תָא צֹרֵ֥ר הַיְּהוּדִ֖ים הָרָ֑גוּ וּבַ֨בִּזָּ֔ה לֹ֥א שָׁלְח֖וּ אֶת־יָדָֽם׃//{{תבנית:משתמש:Dovi/טעמי המקרא-סוף}}&lt;קטע סוף=עשרת בני המן/&gt;////==הערה==//&lt;references/&gt;//&lt;/noinclude&gt;</t>
  </si>
  <si>
    <t>{{מ:פסוק|תהלים|מה|טז}}</t>
  </si>
  <si>
    <t>תּ֭וּבַלְנָה בִּשְׂמָחֹ֣ת וָגִ֑יל{{ר1}}תְּ֝בֹאֶ֗ינָה בְּהֵ֣יכַל מֶֽלֶךְ׃</t>
  </si>
  <si>
    <t>{{מ:פסוק|נחמיה|ט|לג}}</t>
  </si>
  <si>
    <t>וְאַתָּ֣ה צַדִּ֔יק עַ֖ל כׇּל־הַבָּ֣א עָלֵ֑ינוּ כִּֽי־אֱמֶ֥ת עָשִׂ֖יתָ וַאֲנַ֥חְנוּ הִרְשָֽׁעְנוּ׃</t>
  </si>
  <si>
    <t>מגילת אסתר/י</t>
  </si>
  <si>
    <t>{{מ:פסוק|תהלים|מה|יז}}</t>
  </si>
  <si>
    <t>תַּ֣חַת אֲ֭בֹתֶיךָ יִהְי֣וּ בָנֶ֑יךָ{{ר1}}תְּשִׁיתֵ֥מוֹ לְ֝שָׂרִ֗ים בְּכׇל־הָאָֽרֶץ׃</t>
  </si>
  <si>
    <t>{{מ:פסוק|נחמיה|ט|לד}}</t>
  </si>
  <si>
    <t>{{מ:פסוק|תהלים|מה|יח}}</t>
  </si>
  <si>
    <t>וְאֶת־מְלָכֵ֤ינוּ שָׂרֵ֙ינוּ֙ כֹּהֲנֵ֣ינוּ וַאֲבֹתֵ֔ינוּ לֹ֥א עָשׂ֖וּ תּוֹרָתֶ֑ךָ וְלֹ֤א הִקְשִׁ֙יבוּ֙ אֶל־מִצְוֺתֶ֔יךָ וּלְעֵ֣דְוֺתֶ֔יךָ אֲשֶׁ֥ר הַעִידֹ֖תָ בָּהֶֽם׃</t>
  </si>
  <si>
    <t>אַזְכִּ֣ירָה שִׁ֭מְךָ בְּכׇל־דֹּ֣ר וָדֹ֑ר{{ר1}}עַל־כֵּ֥ן עַמִּ֥ים יְ֝הוֹדוּ֗ךָ לְעֹלָ֥ם וָעֶֽד׃</t>
  </si>
  <si>
    <t>{{מ:פסוק|אסתר|י|א}}</t>
  </si>
  <si>
    <t>וַיָּ֩שֶׂם֩ הַמֶּ֨לֶךְ {{כו"ק|אחשרש|אֲחַשְׁוֵר֧וֹשׁ}}{{מ:פסק}}מַ֛ס עַל־הָאָ֖רֶץ וְאִיֵּ֥י הַיָּֽם׃</t>
  </si>
  <si>
    <t>{{מ:פסוק|נחמיה|ט|לה}}</t>
  </si>
  <si>
    <t>וְהֵ֣ם בְּמַלְכוּתָם֩ וּבְטוּבְךָ֨ הָרָ֜ב אֲשֶׁר־נָתַ֣תָּ לָהֶ֗ם וּבְאֶ֨רֶץ הָרְחָבָ֧ה וְהַשְּׁמֵנָ֛ה אֲשֶׁר־נָתַ֥תָּ לִפְנֵיהֶ֖ם לֹ֣א עֲבָד֑וּךָ וְֽלֹא־שָׁ֔בוּ מִמַּֽעַלְלֵיהֶ֖ם הָרָעִֽים׃</t>
  </si>
  <si>
    <t>ספר תהלים/מו</t>
  </si>
  <si>
    <t>{{מ:פסוק|אסתר|י|ב}}</t>
  </si>
  <si>
    <t>וְכׇל־מַעֲשֵׂ֤ה תׇקְפּוֹ֙ וּגְב֣וּרָת֔וֹ וּפָרָשַׁת֙ גְּדֻלַּ֣ת מׇרְדֳּכַ֔י אֲשֶׁ֥ר גִּדְּל֖וֹ הַמֶּ֑לֶךְ הֲלוֹא־הֵ֣ם כְּתוּבִ֗ים עַל־סֵ֙פֶר֙ דִּבְרֵ֣י הַיָּמִ֔ים לְמַלְכֵ֖י מָדַ֥י וּפָרָֽס׃</t>
  </si>
  <si>
    <t>{{מ:פסוק|נחמיה|ט|לו}}</t>
  </si>
  <si>
    <t>{{מ:פסוק|תהלים|מו|א}}</t>
  </si>
  <si>
    <t>הִנֵּ֛ה אֲנַ֥חְנוּ הַיּ֖וֹם עֲבָדִ֑ים וְהָאָ֜רֶץ אֲשֶׁר־נָתַ֣תָּה לַאֲבֹתֵ֗ינוּ לֶאֱכֹ֤ל אֶת־פִּרְיָהּ֙ וְאֶת־טוּבָ֔הּ הִנֵּ֛ה אֲנַ֥חְנוּ עֲבָדִ֖ים עָלֶֽיהָ׃</t>
  </si>
  <si>
    <t>לַמְנַצֵּ֥חַ לִבְנֵי־קֹ֑רַח{{נוסח|{{ר1}}|פרשה סתומה}}עַֽל־עֲלָמ֥וֹת שִֽׁיר׃</t>
  </si>
  <si>
    <t>{{מ:פסוק|אסתר|י|ג}}</t>
  </si>
  <si>
    <t>כִּ֣י{{מ:לגרמיה}}מׇרְדֳּכַ֣י הַיְּהוּדִ֗י מִשְׁנֶה֙ לַמֶּ֣לֶךְ אֲחַשְׁוֵר֔וֹשׁ וְגָדוֹל֙ לַיְּהוּדִ֔ים וְרָצ֖וּי לְרֹ֣ב אֶחָ֑יו דֹּרֵ֥שׁ טוֹב֙ לְעַמּ֔וֹ וְדֹבֵ֥ר שָׁל֖וֹם לְכׇל־זַרְעֽוֹ׃</t>
  </si>
  <si>
    <t>{{מ:פסוק|תהלים|מו|ב}}</t>
  </si>
  <si>
    <t>אֱלֹהִ֣ים לָ֭נוּ מַחֲסֶ֣ה וָעֹ֑ז{{ר1}}עֶזְרָ֥ה בְ֝צָר֗וֹת נִמְצָ֥א מְאֹֽד׃</t>
  </si>
  <si>
    <t>{{מ:פסוק|נחמיה|ט|לז}}</t>
  </si>
  <si>
    <t>{{מ:פסוק|תהלים|מו|ג}}</t>
  </si>
  <si>
    <t>וּתְבוּאָתָ֣הּ מַרְבָּ֗ה לַמְּלָכִ֛ים אֲשֶׁר־נָתַ֥תָּה עָלֵ֖ינוּ בְּחַטֹּאותֵ֑ינוּ וְעַ֣ל {{נוסח|גְּ֠וִיֹּתֵינוּ|=לש1 ומסורת-ל וטברנית (כתיב מלא יו"ד) וכן הוא בשתי מהדורותיו האחרונות של ברויאר (ובסימנים).|ת=גְּ֠וִיֹּתֵנוּ (כתיב חסר יו"ד) ובדפוסים (וכן בקורן, ובמהדורתו הראשונה של ברויאר, ובמכון ממרא)}} מֹשְׁלִ֤ים וּבִבְהֶמְתֵּ֙נוּ֙ כִּרְצוֹנָ֔ם וּבְצָרָ֥ה {{נוסח|גְדֹלָ֖ה|=ש1ת ומסורת-ל וטברנית ובדפוסים|ל=גְדוֹלָ֖ה (כתיב מלא וי"ו)}} אֲנָֽחְנוּ׃</t>
  </si>
  <si>
    <t>עַל־כֵּ֣ן לֹֽא־נִ֭ירָא בְּהָמִ֣יר אָ֑רֶץ{{ר1}}וּבְמ֥וֹט הָ֝רִ֗ים בְּלֵ֣ב יַמִּֽים׃</t>
  </si>
  <si>
    <t>{{מ:פסוק|תהלים|מו|ד}}</t>
  </si>
  <si>
    <t>יֶהֱמ֣וּ יֶחְמְר֣וּ מֵימָ֑יו{{ר1}}יִ֥רְעֲשֽׁוּ הָרִ֖ים בְּגַאֲוָת֣וֹ סֶֽלָה׃</t>
  </si>
  <si>
    <t>{{מ:פסוק|תהלים|מו|ה}}</t>
  </si>
  <si>
    <t>נָהָ֗ר פְּלָגָ֗יו יְשַׂמְּח֥וּ עִיר־אֱלֹהִ֑ים{{ר1}}קְ֝דֹ֗שׁ מִשְׁכְּנֵ֥י עֶלְיֽוֹן׃</t>
  </si>
  <si>
    <t>{{מ:פסוק|תהלים|מו|ו}}</t>
  </si>
  <si>
    <t>אֱלֹהִ֣ים בְּ֭קִרְבָּהּ בַּל־תִּמּ֑וֹט{{ר1}}יַעְזְרֶ֥הָ אֱ֝לֹהִ֗ים לִפְנ֥וֹת בֹּֽקֶר׃</t>
  </si>
  <si>
    <t>ספר עזרא/נחמיה י</t>
  </si>
  <si>
    <t>{{מ:פסוק|תהלים|מו|ז}}</t>
  </si>
  <si>
    <t>הָמ֣וּ ג֭וֹיִם מָ֣טוּ מַמְלָכ֑וֹת{{ר1}}נָתַ֥ן בְּ֝קוֹל֗וֹ תָּמ֥וּג אָֽרֶץ׃</t>
  </si>
  <si>
    <t>{{מ:פסוק|תהלים|מו|ח}}</t>
  </si>
  <si>
    <t>יְהֹוָ֣ה צְבָא֣וֹת עִמָּ֑נוּ{{ר1}}מִשְׂגָּֽב־לָ֨נוּ אֱלֹהֵ֖י יַֽעֲקֹ֣ב סֶֽלָה׃</t>
  </si>
  <si>
    <t>{{מ:פסוק|נחמיה|י|א|סדר=ט}}</t>
  </si>
  <si>
    <t>וּבְכׇל־זֹ֕את אֲנַ֛חְנוּ כֹּרְתִ֥ים אֲמָנָ֖ה וְכֹתְבִ֑ים וְעַל֙ הֶֽחָת֔וּם שָׂרֵ֥ינוּ לְוִיֵּ֖נוּ כֹּהֲנֵֽינוּ׃</t>
  </si>
  <si>
    <t>{{מ:פסוק|תהלים|מו|ט}}</t>
  </si>
  <si>
    <t>לְֽכוּ־חֲ֭זוּ מִפְעֲל֣וֹת יְהֹוָ֑ה{{ר1}}אֲשֶׁר־שָׂ֖ם שַׁמּ֣וֹת בָּאָֽרֶץ׃</t>
  </si>
  <si>
    <t>{{מ:פסוק|תהלים|מו|י}}</t>
  </si>
  <si>
    <t>מַשְׁבִּ֥ית מִלְחָמוֹת֮{{ר0}}עַד־קְצֵ{{אתנח הפוך}}ה הָ֫אָ֥רֶץ{{ר1}}קֶ֣שֶׁת יְ֭שַׁבֵּר וְקִצֵּ֣ץ חֲנִ֑ית{{ר2}}עֲ֝גָל֗וֹת יִשְׂרֹ֥ף בָּאֵֽשׁ׃</t>
  </si>
  <si>
    <t>{{מ:פסוק|נחמיה|י|ב}}</t>
  </si>
  <si>
    <t>וְעַ֖ל הַחֲתוּמִ֑ים נְחֶמְיָ֧ה הַתִּרְשָׁ֛תָא בֶּן־חֲכַלְיָ֖ה וְצִדְקִיָּֽה׃</t>
  </si>
  <si>
    <t>{{מ:פסוק|תהלים|מו|יא}}</t>
  </si>
  <si>
    <t>הַרְפּ֣וּ וּ֭דְעוּ כִּֽי־אָנֹכִ֣י אֱלֹהִ֑ים{{ר1}}אָר֥וּם בַּ֝גּוֹיִ֗ם אָר֥וּם בָּאָֽרֶץ׃</t>
  </si>
  <si>
    <t>{{מ:פסוק|נחמיה|י|ג}}</t>
  </si>
  <si>
    <t>שְׂרָיָ֥ה עֲזַרְיָ֖ה יִרְמְיָֽה׃</t>
  </si>
  <si>
    <t>{{מ:פסוק|תהלים|מו|יב}}</t>
  </si>
  <si>
    <t>יְהֹוָ֣ה צְבָא֣וֹת עִמָּ֑נוּ{{ר1}}מִשְׂגָּֽב־לָ֨נוּ אֱלֹהֵ֖י יַעֲקֹ֣ב סֶֽלָה׃</t>
  </si>
  <si>
    <t>{{מ:פסוק|נחמיה|י|ד}}</t>
  </si>
  <si>
    <t>פַּשְׁח֥וּר אֲמַרְיָ֖ה מַלְכִּיָּֽה׃</t>
  </si>
  <si>
    <t>{{מ:פסוק|נחמיה|י|ה}}</t>
  </si>
  <si>
    <t>ספר תהלים/מז</t>
  </si>
  <si>
    <t>חַטּ֥וּשׁ שְׁבַנְיָ֖ה מַלּֽוּךְ׃</t>
  </si>
  <si>
    <t>{{מ:פסוק|תהלים|מז|א}}</t>
  </si>
  <si>
    <t>{{מ:פסוק|נחמיה|י|ו}}</t>
  </si>
  <si>
    <t>לַמְנַצֵּ֬חַ{{מ:פסק}}לִבְנֵי־קֹ֬רַח מִזְמֽוֹר׃</t>
  </si>
  <si>
    <t>חָרִ֥ם מְרֵמ֖וֹת עֹֽבַדְיָֽה׃</t>
  </si>
  <si>
    <t>{{מ:פסוק|תהלים|מז|ב}}</t>
  </si>
  <si>
    <t>כׇּֽל־הָ֭עַמִּים תִּקְעוּ־כָ֑ף{{ר1}}הָרִ֥יעוּ לֵ֝אלֹהִ֗ים בְּק֣וֹל רִנָּֽה׃</t>
  </si>
  <si>
    <t>{{מ:פסוק|נחמיה|י|ז}}</t>
  </si>
  <si>
    <t>דָּנִיֵּ֥אל גִּנְּת֖וֹן בָּרֽוּךְ׃</t>
  </si>
  <si>
    <t>{{מ:פסוק|תהלים|מז|ג}}</t>
  </si>
  <si>
    <t>כִּֽי־יְהֹוָ֣ה עֶלְי֣וֹן נוֹרָ֑א{{ר1}}מֶ֥לֶךְ גָּ֝ד֗וֹל עַל־כׇּל־הָאָֽרֶץ׃</t>
  </si>
  <si>
    <t>{{מ:פסוק|תהלים|מז|ד}}</t>
  </si>
  <si>
    <t>יַדְבֵּ֣ר עַמִּ֣ים תַּחְתֵּ֑ינוּ{{ר1}}וּ֝לְאֻמִּ֗ים תַּ֣חַת רַגְלֵֽינוּ׃</t>
  </si>
  <si>
    <t>{{מ:פסוק|תהלים|מז|ה}}</t>
  </si>
  <si>
    <t>יִבְחַר־לָ֥נוּ אֶת־נַחֲלָתֵ֑נוּ{{ר1}}אֶ֥ת גְּא֨וֹן יַעֲקֹ֖ב אֲשֶׁר־אָהֵ֣ב סֶֽלָה׃</t>
  </si>
  <si>
    <t>{{מ:פסוק|נחמיה|י|ח}}</t>
  </si>
  <si>
    <t>מְשֻׁלָּ֥ם אֲבִיָּ֖ה מִיָּמִֽן׃</t>
  </si>
  <si>
    <t>{{מ:פסוק|תהלים|מז|ו}}</t>
  </si>
  <si>
    <t>עָלָ֣ה אֱ֭לֹהִים בִּתְרוּעָ֑ה{{ר1}}יְ֝הֹוָ֗ה בְּק֣וֹל שׁוֹפָֽר׃</t>
  </si>
  <si>
    <t>{{מ:פסוק|תהלים|מז|ז}}</t>
  </si>
  <si>
    <t>זַמְּר֣וּ אֱלֹהִ֣ים זַמֵּ֑רוּ{{ר1}}זַמְּר֖וּ לְמַלְכֵּ֣נוּ זַמֵּֽרוּ׃</t>
  </si>
  <si>
    <t>{{מ:פסוק|נחמיה|י|ט}}</t>
  </si>
  <si>
    <t>מַֽעַזְיָ֥ה בִלְגַּ֖י שְׁמַֽעְיָ֑ה אֵ֖לֶּה הַכֹּהֲנִֽים׃</t>
  </si>
  <si>
    <t>{{מ:פסוק|תהלים|מז|ח}}</t>
  </si>
  <si>
    <t>כִּ֤י מֶ֖לֶךְ כׇּל־הָאָ֥רֶץ אֱלֹהִ֗ים{{ר1}}זַמְּר֥וּ מַשְׂכִּֽיל׃</t>
  </si>
  <si>
    <t>{{מ:פסוק|נחמיה|י|י}}</t>
  </si>
  <si>
    <t>וְֽהַלְוִיִּ֑ם וְיֵשׁ֙וּעַ֙ בֶּן־אֲזַנְיָ֔ה בִּנּ֕וּי מִבְּנֵ֥י חֵנָדָ֖ד קַדְמִיאֵֽל׃</t>
  </si>
  <si>
    <t>{{מ:פסוק|תהלים|מז|ט}}</t>
  </si>
  <si>
    <t>מָלַ֣ךְ אֱ֭לֹהִים עַל־גּוֹיִ֑ם{{ר1}}אֱ֝לֹהִ֗ים יָשַׁ֤ב{{מ:לגרמיה}}עַל־כִּסֵּ֬א קׇדְשֽׁוֹ׃</t>
  </si>
  <si>
    <t>{{מ:פסוק|תהלים|מז|י}}</t>
  </si>
  <si>
    <t>נְדִ֘יבֵ֤י עַמִּ֨ים{{מ:לגרמיה}}נֶאֱסָ֗פוּ{{ר1}}עַם֮ אֱלֹהֵ{{אתנח הפוך}}י אַבְרָ֫הָ֥ם{{ר2}}כִּ֣י לֵ֭אלֹהִים מָֽגִנֵּי־אֶ֗רֶץ{{ר2}}מְאֹ֣ד נַֽעֲלָֽה׃</t>
  </si>
  <si>
    <t>{{מ:פסוק|נחמיה|י|יא}}</t>
  </si>
  <si>
    <t>וַאֲחֵיהֶ֑ם שְׁבַנְיָ֧ה הֽוֹדִיָּ֛ה קְלִיטָ֖א פְּלָאיָ֥ה חָנָֽן׃</t>
  </si>
  <si>
    <t>ספר תהלים/מח</t>
  </si>
  <si>
    <t>{{מ:פסוק|נחמיה|י|יב}}</t>
  </si>
  <si>
    <t>מִיכָ֥א רְח֖וֹב חֲשַׁבְיָֽה׃</t>
  </si>
  <si>
    <t>{{מ:פסוק|תהלים|מח|א}}</t>
  </si>
  <si>
    <t>שִׁ֥יר מִ֝זְמ֗וֹר לִבְנֵי־קֹֽרַח׃</t>
  </si>
  <si>
    <t>{{מ:פסוק|נחמיה|י|יג}}</t>
  </si>
  <si>
    <t>זַכּ֥וּר שֵׁרֵֽבְיָ֖ה {{נוסח|שְׁבַנְיָֽה|=ש1 ומסורת-א וטברנית ומ"ש|ל=שְׁכַנְיָֽה? (בכ"ף?)|ברויאר ציין בי"ת בספק, אבל בהגדלה האות נראית כ"ף ודאית בכתי"ל; אף אחד מהמעתיקים האחרים של כתי"ל העיר לגבי האות וכולם ראו בה כ"ף.}}׃</t>
  </si>
  <si>
    <t>{{מ:פסוק|תהלים|מח|ב}}</t>
  </si>
  <si>
    <t>גָּ֘ד֤וֹל יְהֹוָ֣ה וּמְהֻלָּ֣ל מְאֹ֑ד{{ר1}}בְּעִ֥יר אֱ֝לֹהֵ֗ינוּ הַר־קׇדְשֽׁוֹ׃</t>
  </si>
  <si>
    <t>{{מ:פסוק|נחמיה|י|יד}}</t>
  </si>
  <si>
    <t>הוֹדִיָּ֥ה בָנִ֖י בְּנִֽינוּ׃</t>
  </si>
  <si>
    <t>{{מ:פסוק|תהלים|מח|ג}}</t>
  </si>
  <si>
    <t>יְפֵ֥ה נוֹף֮{{ר0}}מְשׂ{{אתנח הפוך}}וֹשׂ כׇּל־הָ֫אָ֥רֶץ{{ר1}}הַר־צִ֭יּוֹן יַרְכְּתֵ֣י צָפ֑וֹן{{ר2}}קִ֝רְיַ֗ת מֶ֣לֶךְ רָֽב׃</t>
  </si>
  <si>
    <t>{{מ:פסוק|נחמיה|י|טו}}</t>
  </si>
  <si>
    <t>רָאשֵׁ֖י הָעָ֑ם פַּרְעֹשׁ֙ פַּחַ֣ת מוֹאָ֔ב עֵילָ֥ם זַתּ֖וּא בָּנִֽי׃</t>
  </si>
  <si>
    <t>{{מ:פסוק|תהלים|מח|ד}}</t>
  </si>
  <si>
    <t>אֱלֹהִ֥ים בְּאַרְמְנוֹתֶ֗יהָ{{ר1}}נוֹדַ֥ע לְמִשְׂגָּֽב׃</t>
  </si>
  <si>
    <t>{{מ:פסוק|תהלים|מח|ה}}</t>
  </si>
  <si>
    <t>כִּֽי־הִנֵּ֣ה הַ֭מְּלָכִים נ֥וֹעֲד֑וּ{{ר1}}עָבְר֥וּ יַחְדָּֽו׃</t>
  </si>
  <si>
    <t>{{מ:פסוק|נחמיה|י|טז}}</t>
  </si>
  <si>
    <t>בֻּנִּ֥י עַזְגָּ֖ד בֵּבָֽי׃</t>
  </si>
  <si>
    <t>{{מ:פסוק|תהלים|מח|ו}}</t>
  </si>
  <si>
    <t>הֵ֣מָּה רָ֭אוּ כֵּ֣ן תָּמָ֑הוּ{{ר1}}נִבְהֲל֥וּ נֶחְפָּֽזוּ׃</t>
  </si>
  <si>
    <t>ספר ישעיהו/א</t>
  </si>
  <si>
    <t>{{מ:פסוק|נחמיה|י|יז}}</t>
  </si>
  <si>
    <t>{{מ:פסוק|תהלים|מח|ז}}</t>
  </si>
  <si>
    <t>אֲדֹנִיָּ֥ה בִגְוַ֖י עָדִֽין׃</t>
  </si>
  <si>
    <t>רְ֭עָדָה אֲחָזָ֣תַם שָׁ֑ם{{ר1}}{{נוסח|חִ֗֝יל|א=חִ֝יל}} כַּיּוֹלֵדָֽה׃</t>
  </si>
  <si>
    <t>{{מ:פסוק|תהלים|מח|ח}}</t>
  </si>
  <si>
    <t>בְּר֥וּחַ קָדִ֑ים{{ר1}}תְּ֝שַׁבֵּ֗ר אֳנִיּ֥וֹת תַּרְשִֽׁישׁ׃</t>
  </si>
  <si>
    <t>{{מ:פסוק|נחמיה|י|יח}}</t>
  </si>
  <si>
    <t>אָטֵ֥ר חִזְקִיָּ֖ה עַזּֽוּר׃</t>
  </si>
  <si>
    <t>{{מ:פסוק|תהלים|מח|ט}}</t>
  </si>
  <si>
    <t>כַּאֲשֶׁ֤ר שָׁמַ֨עְנוּ{{מ:לגרמיה}}כֵּ֤ן רָאִ֗ינוּ{{ר1}}בְּעִיר־יְהֹוָ֣ה צְ֭בָאוֹת{{ר0}}בְּעִ֣יר אֱלֹהֵ֑ינוּ{{ר2}}אֱלֹ֘הִ֤ים יְכוֹנְנֶ֖הָ עַד־עוֹלָ֣ם סֶֽלָה׃</t>
  </si>
  <si>
    <t>{{מ:פסוק|נחמיה|י|יט}}</t>
  </si>
  <si>
    <t>הוֹדִיָּ֥ה חָשֻׁ֖ם בֵּצָֽי׃</t>
  </si>
  <si>
    <t>{{מ:פסוק|תהלים|מח|י}}</t>
  </si>
  <si>
    <t>דִּמִּ֣ינוּ אֱלֹהִ֣ים חַסְדֶּ֑ךָ{{ר1}}בְּ֝קֶ֗רֶב הֵיכָלֶֽךָ׃</t>
  </si>
  <si>
    <t>{{מ:פסוק|נחמיה|י|כ}}</t>
  </si>
  <si>
    <t>{{מ:ספר חדש|ישעיהו}}</t>
  </si>
  <si>
    <t>{{מ:פסוק|ישעיהו|א|א|סדר=א}}</t>
  </si>
  <si>
    <t>{{מ:פסוק|תהלים|מח|יא}}</t>
  </si>
  <si>
    <t>חֲזוֹן֙ יְשַֽׁעְיָ֣הוּ בֶן־אָמ֔וֹץ אֲשֶׁ֣ר חָזָ֔ה עַל־יְהוּדָ֖ה וִירֽוּשָׁל{{מ:ירושלם|ָ|֑}}ם בִּימֵ֨י עֻזִּיָּ֧הוּ יוֹתָ֛ם אָחָ֥ז יְחִזְקִיָּ֖הוּ מַלְכֵ֥י יְהוּדָֽה׃</t>
  </si>
  <si>
    <t>כְּשִׁמְךָ֤ אֱלֹהִ֗ים{{ר1}}כֵּ֣ן תְּ֭הִלָּתְךָ{{ר0}}עַל־קַצְוֵי־אֶ֑רֶץ{{ר2}}{{נוסח|צֶ֗֝דֶק|א=צֶ֝דֶק}} מָלְאָ֥ה יְמִינֶֽךָ׃</t>
  </si>
  <si>
    <t>חָרִ֥יף עֲנָת֖וֹת {{כו"ק|נובי|נֵיבָֽי}}׃</t>
  </si>
  <si>
    <t>{{מ:פסוק|תהלים|מח|יב}}</t>
  </si>
  <si>
    <t>{{מ:פסוק|ישעיהו|א|ב}}</t>
  </si>
  <si>
    <t>יִשְׂמַ֤ח{{מ:לגרמיה}}הַר־צִיּ֗וֹן{{ר1}}תָּ֭גֵלְנָה בְּנ֣וֹת יְהוּדָ֑ה{{ר1}}לְ֝מַ֗עַן{{ר0}}מִשְׁפָּטֶֽיךָ׃</t>
  </si>
  <si>
    <t>שִׁמְע֤וּ שָׁמַ֙יִם֙ וְהַאֲזִ֣ינִי אֶ֔רֶץ כִּ֥י יְהֹוָ֖ה דִּבֵּ֑ר בָּנִים֙ גִּדַּ֣לְתִּי וְרוֹמַ֔מְתִּי וְהֵ֖ם פָּ֥שְׁעוּ בִֽי׃</t>
  </si>
  <si>
    <t>{{מ:פסוק|נחמיה|י|כא}}</t>
  </si>
  <si>
    <t>מַגְפִּיעָ֥שׁ מְשֻׁלָּ֖ם חֵזִֽיר׃</t>
  </si>
  <si>
    <t>{{מ:פסוק|תהלים|מח|יג}}</t>
  </si>
  <si>
    <t>{{מ:פסוק|ישעיהו|א|ג}}</t>
  </si>
  <si>
    <t>סֹ֣בּוּ צִ֭יּוֹן וְהַקִּיפ֑וּהָ{{ר1}}סִ֝פְר֗וּ מִגְדָּלֶֽיהָ׃</t>
  </si>
  <si>
    <t>יָדַ֥ע שׁוֹר֙ קֹנֵ֔הוּ וַחֲמ֖וֹר אֵב֣וּס בְּעָלָ֑יו יִשְׂרָאֵל֙ לֹ֣א יָדַ֔ע עַמִּ֖י לֹ֥א הִתְבּוֹנָֽן׃</t>
  </si>
  <si>
    <t>{{מ:פסוק|תהלים|מח|יד}}</t>
  </si>
  <si>
    <t>שִׁ֤יתוּ לִבְּכֶ֨ם{{מ:לגרמיה}}לְֽחֵילָ֗ה{{ר1}}פַּסְּג֥וּ אַרְמְנוֹתֶ֑יהָ{{ר2}}לְמַ֥עַן תְּ֝סַפְּר֗וּ{{ר0}}לְד֣וֹר אַֽחֲרֽוֹן׃</t>
  </si>
  <si>
    <t>{{מ:פסוק|נחמיה|י|כב}}</t>
  </si>
  <si>
    <t>מְשֵׁיזַבְאֵ֥ל צָד֖וֹק יַדּֽוּעַ׃</t>
  </si>
  <si>
    <t>{{מ:פסוק|ישעיהו|א|ד}}</t>
  </si>
  <si>
    <t>ה֣וֹי{{מ:לגרמיה}}גּ֣וֹי חֹטֵ֗א עַ֚ם כֶּ֣בֶד עָוֺ֔ן זֶ֣רַע מְרֵעִ֔ים בָּנִ֖ים מַשְׁחִיתִ֑ים עָזְב֣וּ אֶת־יְהֹוָ֗ה נִֽאֲצ֛וּ אֶת־קְד֥וֹשׁ יִשְׂרָאֵ֖ל נָזֹ֥רוּ אָחֽוֹר׃</t>
  </si>
  <si>
    <t>{{מ:פסוק|תהלים|מח|טו}}</t>
  </si>
  <si>
    <t>כִּ֤י זֶ֨ה{{מ:לגרמיה}}אֱלֹהִ֣ים אֱ֭לֹהֵינוּ עוֹלָ֣ם וָעֶ֑ד{{ר1}}ה֖וּא יְנַהֲגֵ֣נוּ עַל־מֽוּת׃</t>
  </si>
  <si>
    <t>{{מ:פסוק|ישעיהו|א|ה}}</t>
  </si>
  <si>
    <t>עַ֣ל מֶ֥ה תֻכּ֛וּ ע֖וֹד תּוֹסִ֣יפוּ סָרָ֑ה כׇּל־רֹ֣אשׁ {{מ:קמץ|ד=לׇֽחֳלִ֔י|ס=לָֽחֳלִ֔י}} וְכׇל־לֵבָ֖ב דַּוָּֽי׃</t>
  </si>
  <si>
    <t>ספר תהלים/מט</t>
  </si>
  <si>
    <t>{{מ:פסוק|ישעיהו|א|ו}}</t>
  </si>
  <si>
    <t>מִכַּף־רֶ֤גֶל וְעַד־רֹאשׁ֙ אֵֽין־בּ֣וֹ מְתֹ֔ם פֶּ֥צַע וְחַבּוּרָ֖ה וּמַכָּ֣ה טְרִיָּ֑ה לֹא־זֹ֙רוּ֙ וְלֹ֣א חֻבָּ֔שׁוּ וְלֹ֥א רֻכְּכָ֖ה בַּשָּֽׁמֶן׃</t>
  </si>
  <si>
    <t>{{מ:פסוק|נחמיה|י|כג}}</t>
  </si>
  <si>
    <t>פְּלַטְיָ֥ה חָנָ֖ן עֲנָיָֽה׃</t>
  </si>
  <si>
    <t>{{מ:פסוק|ישעיהו|א|ז}}</t>
  </si>
  <si>
    <t>אַרְצְכֶ֣ם שְׁמָמָ֔ה עָרֵיכֶ֖ם שְׂרֻפ֣וֹת אֵ֑שׁ אַדְמַתְכֶ֗ם לְנֶגְדְּכֶם֙ זָרִים֙ אֹכְלִ֣ים אֹתָ֔הּ וּשְׁמָמָ֖ה כְּמַהְפֵּכַ֥ת זָרִֽים׃</t>
  </si>
  <si>
    <t>{{מ:פסוק|נחמיה|י|כד}}</t>
  </si>
  <si>
    <t>{{מ:פסוק|תהלים|מט|א}}</t>
  </si>
  <si>
    <t>הוֹשֵׁ֥עַ חֲנַנְיָ֖ה חַשּֽׁוּב׃</t>
  </si>
  <si>
    <t>{{מ:פסוק|ישעיהו|א|ח}}</t>
  </si>
  <si>
    <t>וְנוֹתְרָ֥ה בַת־צִיּ֖וֹן כְּסֻכָּ֣ה בְכָ֑רֶם כִּמְלוּנָ֥ה בְמִקְשָׁ֖ה כְּעִ֥יר נְצוּרָֽה׃</t>
  </si>
  <si>
    <t>{{מ:פסוק|תהלים|מט|ב}}</t>
  </si>
  <si>
    <t>שִׁמְעוּ־זֹ֭את כׇּל־הָעַמִּ֑ים{{ר1}}הַ֝אֲזִ֗ינוּ כׇּל־יֹ֥שְׁבֵי חָֽלֶד׃</t>
  </si>
  <si>
    <t>{{מ:פסוק|נחמיה|י|כה}}</t>
  </si>
  <si>
    <t>הַלּוֹחֵ֥שׁ פִּלְחָ֖א שׁוֹבֵֽק׃</t>
  </si>
  <si>
    <t>{{מ:פסוק|ישעיהו|א|ט}}</t>
  </si>
  <si>
    <t>לוּלֵי֙ יְהֹוָ֣ה צְבָא֔וֹת הוֹתִ֥יר לָ֛נוּ שָׂרִ֖יד כִּמְעָ֑ט כִּסְדֹ֣ם הָיִ֔ינוּ לַעֲמֹרָ֖ה דָּמִֽינוּ׃</t>
  </si>
  <si>
    <t>{{מ:פסוק|תהלים|מט|ג}}</t>
  </si>
  <si>
    <t>גַּם־בְּנֵ֣י אָ֭דָם גַּם־בְּנֵי־אִ֑ישׁ{{ר1}}{{נוסח|יַ֗֝חַד|א=יַ֝חַד}} עָשִׁ֥יר וְאֶבְיֽוֹן׃</t>
  </si>
  <si>
    <t>{{מ:פסוק|ישעיהו|א|י}}</t>
  </si>
  <si>
    <t>{{מ:פסוק|נחמיה|י|כו}}</t>
  </si>
  <si>
    <t>שִׁמְע֥וּ דְבַר־יְהֹוָ֖ה קְצִינֵ֣י סְדֹ֑ם הַאֲזִ֛ינוּ תּוֹרַ֥ת אֱלֹהֵ֖ינוּ עַ֥ם עֲמֹרָֽה׃</t>
  </si>
  <si>
    <t>רְח֥וּם חֲשַׁבְנָ֖ה מַעֲשֵׂיָֽה׃</t>
  </si>
  <si>
    <t>{{מ:פסוק|נחמיה|י|כז}}</t>
  </si>
  <si>
    <t>וַאֲחִיָּ֥ה חָנָ֖ן עָנָֽן׃</t>
  </si>
  <si>
    <t>{{מ:פסוק|ישעיהו|א|יא}}</t>
  </si>
  <si>
    <t>לָמָּה־לִּ֤י רֹב־זִבְחֵיכֶם֙ יֹאמַ֣ר יְהֹוָ֔ה שָׂבַ֛עְתִּי עֹל֥וֹת אֵילִ֖ים וְחֵ֣לֶב מְרִיאִ֑ים וְדַ֨ם פָּרִ֧ים וּכְבָשִׂ֛ים וְעַתּוּדִ֖ים לֹ֥א חָפָֽצְתִּי׃</t>
  </si>
  <si>
    <t>{{מ:פסוק|נחמיה|י|כח}}</t>
  </si>
  <si>
    <t>מַלּ֥וּךְ חָרִ֖ם בַּעֲנָֽה׃</t>
  </si>
  <si>
    <t>{{מ:פסוק|ישעיהו|א|יב}}</t>
  </si>
  <si>
    <t>כִּ֣י תָבֹ֔אוּ לֵֽרָא֖וֹת פָּנָ֑י מִֽי־בִקֵּ֥שׁ זֹ֛את מִיֶּדְכֶ֖ם רְמֹ֥ס חֲצֵרָֽי׃</t>
  </si>
  <si>
    <t>{{מ:פסוק|תהלים|מט|ד}}</t>
  </si>
  <si>
    <t>פִּ֭י יְדַבֵּ֣ר חׇכְמ֑וֹת{{ר1}}וְהָג֖וּת לִבִּ֣י תְבוּנֽוֹת׃</t>
  </si>
  <si>
    <t>{{מ:פסוק|נחמיה|י|כט}}</t>
  </si>
  <si>
    <t>וּשְׁאָ֣ר הָעָ֡ם הַכֹּהֲנִ֣ים הַ֠לְוִיִּ֠ם הַשּׁוֹעֲרִ֨ים הַמְשֹׁרְרִ֜ים הַנְּתִינִ֗ים וְֽכׇל־הַנִּבְדָּ֞ל מֵעַמֵּ֤י הָאֲרָצוֹת֙ אֶל־תּוֹרַ֣ת הָאֱלֹהִ֔ים נְשֵׁיהֶ֖ם בְּנֵיהֶ֣ם וּבְנֹתֵיהֶ֑ם כֹּ֖ל יוֹדֵ֥עַ מֵבִֽין׃</t>
  </si>
  <si>
    <t>{{מ:פסוק|ישעיהו|א|יג}}</t>
  </si>
  <si>
    <t>לֹ֣א תוֹסִ֗יפוּ הָבִיא֙ מִנְחַת־שָׁ֔וְא קְטֹ֧רֶת תּוֹעֵבָ֛ה הִ֖יא לִ֑י חֹ֤דֶשׁ וְשַׁבָּת֙ קְרֹ֣א מִקְרָ֔א לֹא־אוּכַ֥ל אָ֖וֶן וַֽעֲצָרָֽה׃</t>
  </si>
  <si>
    <t>{{מ:פסוק|נחמיה|י|ל}}</t>
  </si>
  <si>
    <t>מַחֲזִיקִ֣ים עַל־אֲחֵיהֶם֮ אַדִּירֵיהֶם֒ וּבָאִ֞ים בְּאָלָ֣ה וּבִשְׁבוּעָ֗ה לָלֶ֙כֶת֙ בְּתוֹרַ֣ת הָאֱלֹהִ֔ים אֲשֶׁ֣ר נִתְּנָ֔ה בְּיַ֖ד מֹשֶׁ֣ה {{נוסח|עֶֽבֶד־הָֽאֱלֹהִ֑ים|ל=עֶֽבֶד־הָֽאֱלֹהִ֑ים בגעיה ימנית}} וְלִשְׁמ֣וֹר וְלַעֲשׂ֗וֹת אֶת־כׇּל־מִצְוֺת֙ יְהֹוָ֣ה אֲדֹנֵ֔ינוּ וּמִשְׁפָּטָ֖יו וְחֻקָּֽיו׃</t>
  </si>
  <si>
    <t>{{מ:פסוק|ישעיהו|א|יד}}</t>
  </si>
  <si>
    <t>{{מ:פסוק|תהלים|מט|ה}}</t>
  </si>
  <si>
    <t>חׇדְשֵׁיכֶ֤ם וּמֽוֹעֲדֵיכֶם֙ שָֽׂנְאָ֣ה נַפְשִׁ֔י הָי֥וּ עָלַ֖י לָטֹ֑רַח נִלְאֵ֖יתִי נְשֹֽׂא׃</t>
  </si>
  <si>
    <t>{{מ:פסוק|נחמיה|י|לא}}</t>
  </si>
  <si>
    <t>וַאֲשֶׁ֛ר לֹא־נִתֵּ֥ן בְּנֹתֵ֖ינוּ לְעַמֵּ֣י הָאָ֑רֶץ וְאֶת־בְּנֹ֣תֵיהֶ֔ם לֹ֥א נִקַּ֖ח לְבָנֵֽינוּ׃</t>
  </si>
  <si>
    <t>{{מ:פסוק|נחמיה|י|לב}}</t>
  </si>
  <si>
    <t>וְעַמֵּ֣י הָאָ֡רֶץ הַֽמְבִיאִים֩ אֶת־הַמַּקָּח֨וֹת וְכׇל־שֶׁ֜בֶר בְּי֤וֹם הַשַּׁבָּת֙ לִמְכּ֔וֹר לֹא־נִקַּ֥ח מֵהֶ֛ם בַּשַּׁבָּ֖ת וּבְי֣וֹם קֹ֑דֶשׁ וְנִטֹּ֛שׁ אֶת־הַשָּׁנָ֥ה הַשְּׁבִיעִ֖ית וּמַשָּׁ֥א כׇל־יָֽד׃</t>
  </si>
  <si>
    <t>{{מ:פסוק|ישעיהו|א|טו}}</t>
  </si>
  <si>
    <t>וּבְפָרִשְׂכֶ֣ם כַּפֵּיכֶ֗ם אַעְלִ֤ים עֵינַי֙ מִכֶּ֔ם גַּ֛ם כִּֽי־תַרְבּ֥וּ תְפִלָּ֖ה אֵינֶ֣נִּי שֹׁמֵ֑עַ יְדֵיכֶ֖ם דָּמִ֥ים מָלֵֽאוּ׃</t>
  </si>
  <si>
    <t>{{מ:פסוק|נחמיה|י|לג}}</t>
  </si>
  <si>
    <t>וְהֶעֱמַ֤דְנוּ עָלֵ֙ינוּ֙ מִצְוֺ֔ת לָתֵ֥ת עָלֵ֛ינוּ {{נוסח|שְׁלִישִׁ֥ית|=ת ומסורת-ל וטברנית|שְׁלִשִׁ֥ית (כתיב חסר יו"ד בראש ומלא יו"ד בסוף)}} הַשֶּׁ֖קֶל בַּשָּׁנָ֑ה לַעֲבֹדַ֖ת בֵּ֥ית אֱלֹהֵֽינוּ׃</t>
  </si>
  <si>
    <t>{{מ:פסוק|ישעיהו|א|טז}}</t>
  </si>
  <si>
    <t>אַטֶּ֣ה לְמָשָׁ֣ל אׇזְנִ֑י{{ר1}}אֶפְתַּ֥ח בְּ֝כִנּ֗וֹר חִידָתִֽי׃</t>
  </si>
  <si>
    <t>רַֽחֲצוּ֙ הִזַּכּ֔וּ הָסִ֛ירוּ רֹ֥עַ מַעַלְלֵיכֶ֖ם מִנֶּ֣גֶד עֵינָ֑י חִדְל֖וּ הָרֵֽעַ׃</t>
  </si>
  <si>
    <t>{{מ:פסוק|נחמיה|י|לד}}</t>
  </si>
  <si>
    <t>לְלֶ֣חֶם הַֽמַּעֲרֶ֡כֶת וּמִנְחַ֣ת הַתָּמִ֣יד וּלְעוֹלַ֣ת הַ֠תָּמִ֠יד הַשַּׁבָּת֨וֹת הֶחֳדָשִׁ֜ים לַמּוֹעֲדִ֗ים וְלַקֳּדָשִׁים֙ וְלַ֣חַטָּא֔וֹת לְכַפֵּ֖ר עַל־יִשְׂרָאֵ֑ל וְכֹ֖ל מְלֶ֥אכֶת בֵּית־אֱלֹהֵֽינוּ׃</t>
  </si>
  <si>
    <t>{{מ:פסוק|ישעיהו|א|יז}}</t>
  </si>
  <si>
    <t>לִמְד֥וּ הֵיטֵ֛ב דִּרְשׁ֥וּ מִשְׁפָּ֖ט אַשְּׁר֣וּ חָמ֑וֹץ שִׁפְט֣וּ יָת֔וֹם רִ֖יבוּ אַלְמָנָֽה׃</t>
  </si>
  <si>
    <t>{{מ:פסוק|תהלים|מט|ו}}</t>
  </si>
  <si>
    <t>{{מ:פסוק|נחמיה|י|לה}}</t>
  </si>
  <si>
    <t>לָ֣מָּה אִ֭ירָא בִּ֣ימֵי רָ֑ע{{ר1}}עֲוֺ֖ן עֲקֵבַ֣י יְסוּבֵּֽנִי׃</t>
  </si>
  <si>
    <t>וְהַגּוֹרָל֨וֹת הִפַּ֜לְנוּ עַל־קֻרְבַּ֣ן הָעֵצִ֗ים הַכֹּהֲנִ֣ים הַלְוִיִּם֮ וְהָעָם֒ לְ֠הָבִ֠יא לְבֵ֨ית אֱלֹהֵ֧ינוּ לְבֵית־אֲבֹתֵ֛ינוּ לְעִתִּ֥ים מְזֻמָּנִ֖ים שָׁנָ֣ה בְשָׁנָ֑ה לְבַעֵ֗ר עַל־מִזְבַּח֙ יְהֹוָ֣ה אֱלֹהֵ֔ינוּ כַּכָּת֖וּב בַּתּוֹרָֽה׃</t>
  </si>
  <si>
    <t>{{מ:פסוק|ישעיהו|א|יח}}</t>
  </si>
  <si>
    <t>לְכוּ־נָ֛א וְנִוָּכְחָ֖ה יֹאמַ֣ר יְהֹוָ֑ה אִם־יִהְי֨וּ חֲטָאֵיכֶ֤ם כַּשָּׁנִים֙ כַּשֶּׁ֣לֶג יַלְבִּ֔ינוּ אִם־יַאְדִּ֥ימוּ כַתּוֹלָ֖ע כַּצֶּ֥מֶר יִֽהְיֽוּ׃</t>
  </si>
  <si>
    <t>{{מ:פסוק|נחמיה|י|לו}}</t>
  </si>
  <si>
    <t>וּלְהָבִ֞יא אֶת־בִּכּוּרֵ֣י אַדְמָתֵ֗נוּ וּבִכּוּרֵ֛י כׇּל־פְּרִ֥י כׇל־עֵ֖ץ שָׁנָ֣ה בְשָׁנָ֑ה לְבֵ֖ית יְהֹוָֽה׃</t>
  </si>
  <si>
    <t>{{מ:פסוק|תהלים|מט|ז}}</t>
  </si>
  <si>
    <t>הַבֹּטְחִ֥ים עַל־חֵילָ֑ם{{ר1}}וּבְרֹ֥ב עׇ֝שְׁרָ֗ם יִתְהַלָּֽלוּ׃</t>
  </si>
  <si>
    <t>{{מ:פסוק|ישעיהו|א|יט}}</t>
  </si>
  <si>
    <t>אִם־תֹּאב֖וּ וּשְׁמַעְתֶּ֑ם ט֥וּב הָאָ֖רֶץ תֹּאכֵֽלוּ׃</t>
  </si>
  <si>
    <t>{{מ:פסוק|נחמיה|י|לז}}</t>
  </si>
  <si>
    <t>וְאֶת־בְּכֹר֤וֹת בָּנֵ֙ינוּ֙ {{נוסח|וּבְהֶמְתֵּ֔נוּ|=ש1ת ובדפוסים|ל=וּבְהֶמְתֵּ֔ינוּ (כתיב מלא יו"ד)}} כַּכָּת֖וּב בַּתּוֹרָ֑ה וְאֶת־בְּכוֹרֵ֨י בְקָרֵ֜ינוּ וְצֹאנֵ֗ינוּ לְהָבִיא֙ לְבֵ֣ית אֱלֹהֵ֔ינוּ לַכֹּ֣הֲנִ֔ים הַמְשָׁרְתִ֖ים בְּבֵ֥ית אֱלֹהֵֽינוּ׃</t>
  </si>
  <si>
    <t>{{מ:פסוק|תהלים|מט|ח}}</t>
  </si>
  <si>
    <t>אָ֗ח לֹא־פָדֹ֣ה יִפְדֶּ֣ה אִ֑ישׁ{{ר1}}לֹא־יִתֵּ֖ן לֵאלֹהִ֣ים כׇּפְרֽוֹ׃</t>
  </si>
  <si>
    <t>{{מ:פסוק|ישעיהו|א|כ}}</t>
  </si>
  <si>
    <t>וְאִם־תְּמָאֲנ֖וּ וּמְרִיתֶ֑ם חֶ֣רֶב תְּאֻכְּל֔וּ כִּ֛י פִּ֥י יְהֹוָ֖ה דִּבֵּֽר׃</t>
  </si>
  <si>
    <t>{{מ:פסוק|נחמיה|י|לח}}</t>
  </si>
  <si>
    <t>וְאֶת־רֵאשִׁ֣ית עֲרִיסֹתֵ֣ינוּ וּ֠תְרוּמֹתֵ֠ינוּ וּפְרִ֨י כׇל־עֵ֜ץ תִּיר֣וֹשׁ וְיִצְהָ֗ר נָבִ֤יא לַכֹּהֲנִים֙ אֶל־לִשְׁכ֣וֹת בֵּית־אֱלֹהֵ֔ינוּ וּמַעְשַׂ֥ר אַדְמָתֵ֖נוּ לַלְוִיִּ֑ם וְהֵם֙ הַלְוִיִּ֔ם הַֽמְעַשְּׂרִ֔ים בְּכֹ֖ל עָרֵ֥י עֲבֹדָתֵֽנוּ׃</t>
  </si>
  <si>
    <t>{{מ:פסוק|תהלים|מט|ט}}</t>
  </si>
  <si>
    <t>וְ֭יֵקַר פִּדְי֥וֹן נַפְשָׁ֗ם{{ר1}}וְחָדַ֥ל לְעוֹלָֽם׃</t>
  </si>
  <si>
    <t>{{מ:פסוק|ישעיהו|א|כא}}</t>
  </si>
  <si>
    <t>אֵיכָה֙ הָיְתָ֣ה לְזוֹנָ֔ה קִרְיָ֖ה נֶאֱמָנָ֑ה מְלֵֽאֲתִ֣י מִשְׁפָּ֗ט צֶ֛דֶק יָלִ֥ין בָּ֖הּ וְעַתָּ֥ה מְרַצְּחִֽים׃</t>
  </si>
  <si>
    <t>{{מ:פסוק|נחמיה|י|לט}}</t>
  </si>
  <si>
    <t>וְהָיָ֨ה הַכֹּהֵ֧ן בֶּֽן־אַהֲרֹ֛ן עִם־הַלְוִיִּ֖ם בַּעְשֵׂ֣ר הַלְוִיִּ֑ם וְהַלְוִיִּ֞ם יַעֲל֨וּ אֶת־מַעֲשַׂ֤ר הַֽמַּעֲשֵׂר֙ לְבֵ֣ית אֱלֹהֵ֔ינוּ אֶל־הַלְּשָׁכ֖וֹת לְבֵ֥ית הָאוֹצָֽר׃</t>
  </si>
  <si>
    <t>{{מ:פסוק|תהלים|מט|י}}</t>
  </si>
  <si>
    <t>{{מ:פסוק|ישעיהו|א|כב}}</t>
  </si>
  <si>
    <t>וִיחִי־ע֥וֹד לָנֶ֑צַח{{ר1}}לֹ֖א יִרְאֶ֣ה הַשָּֽׁחַת׃</t>
  </si>
  <si>
    <t>כַּסְפֵּ֖ךְ הָיָ֣ה לְסִיגִ֑ים סׇבְאֵ֖ךְ מָה֥וּל בַּמָּֽיִם׃</t>
  </si>
  <si>
    <t>{{מ:פסוק|נחמיה|י|מ}}</t>
  </si>
  <si>
    <t>כִּ֣י אֶל־הַ֠לְּשָׁכ֠וֹת יָבִ֨יאוּ בְנֵי־יִשְׂרָאֵ֜ל וּבְנֵ֣י הַלֵּוִ֗י אֶת־תְּרוּמַ֣ת הַדָּגָן֮ הַתִּיר֣וֹשׁ וְהַיִּצְהָר֒ וְשָׁם֙ כְּלֵ֣י הַמִּקְדָּ֔שׁ וְהַכֹּהֲנִים֙ הַמְשָׁ֣רְתִ֔ים וְהַשּׁוֹעֲרִ֖ים וְהַמְשֹׁרְרִ֑ים וְלֹ֥א נַעֲזֹ֖ב אֶת־בֵּ֥ית אֱלֹהֵֽינוּ׃</t>
  </si>
  <si>
    <t>{{מ:פסוק|תהלים|מט|יא}}</t>
  </si>
  <si>
    <t>{{מ:פסוק|ישעיהו|א|כג}}</t>
  </si>
  <si>
    <t>כִּ֤י יִרְאֶ֨ה{{מ:לגרמיה}}{{ר0|רווח=לא}}חֲכָ֘מִ֤ים יָמ֗וּתוּ{{ר1}}יַ֤חַד כְּסִ֣יל וָבַ֣עַר יֹאבֵ֑דוּ{{ר2}}וְעָזְב֖וּ לַאֲחֵרִ֣ים חֵילָֽם׃</t>
  </si>
  <si>
    <t>שָׂרַ֣יִךְ {{נוסח|סוֹרְרִ֗ים|א=סוֹרֲרִ֗ים}} וְחַבְרֵי֙ גַּנָּבִ֔ים כֻּלּוֹ֙ אֹהֵ֣ב שֹׁ֔חַד וְרֹדֵ֖ף שַׁלְמֹנִ֑ים יָתוֹם֙ לֹ֣א יִשְׁפֹּ֔טוּ וְרִ֥יב אַלְמָנָ֖ה לֹא־יָב֥וֹא אֲלֵיהֶֽם׃</t>
  </si>
  <si>
    <t>{{מ:פסוק|תהלים|מט|יב}}</t>
  </si>
  <si>
    <t>{{מ:פסוק|ישעיהו|א|כד}}</t>
  </si>
  <si>
    <t>קִרְבָּ֤ם בָּתֵּ֨ימוֹ{{מ:לגרמיה}}לְֽעוֹלָ֗ם{{ר1}}מִ֭שְׁכְּנֹתָם לְד֣וֹר וָדֹ֑ר{{ר2}}קָרְא֥וּ בִ֝שְׁמוֹתָ֗ם{{ר0}}עֲלֵ֣י אֲדָמֽוֹת׃</t>
  </si>
  <si>
    <t>לָכֵ֗ן נְאֻ֤ם הָאָדוֹן֙ יְהֹוָ֣ה צְבָא֔וֹת אֲבִ֖יר יִשְׂרָאֵ֑ל ה֚וֹי אֶנָּחֵ֣ם מִצָּרַ֔י וְאִנָּקְמָ֖ה מֵאוֹיְבָֽי׃</t>
  </si>
  <si>
    <t>ספר עזרא/נחמיה יא</t>
  </si>
  <si>
    <t>{{מ:פסוק|תהלים|מט|יג}}</t>
  </si>
  <si>
    <t>וְאָדָ֣ם בִּ֭יקָר בַּל־יָלִ֑ין{{ר1}}נִמְשַׁ֖ל כַּבְּהֵמ֣וֹת נִדְמֽוּ׃</t>
  </si>
  <si>
    <t>{{מ:פסוק|ישעיהו|א|כה}}</t>
  </si>
  <si>
    <t>וְאָשִׁ֤יבָה יָדִי֙ עָלַ֔יִךְ וְאֶצְרֹ֥ף כַּבֹּ֖ר סִיגָ֑יִךְ וְאָסִ֖ירָה כׇּל־בְּדִילָֽיִךְ׃</t>
  </si>
  <si>
    <t>{{מ:פסוק|נחמיה|יא|א}}</t>
  </si>
  <si>
    <t>וַיֵּשְׁב֥וּ שָׂרֵֽי־הָעָ֖ם בִּירוּשָׁל{{מ:ירושלם|ָ|֑}}ם וּשְׁאָ֣ר הָ֠עָ֠ם הִפִּ֨ילוּ גוֹרָל֜וֹת לְהָבִ֣יא{{מ:לגרמיה}}אֶחָ֣ד מִן־הָעֲשָׂרָ֗ה לָשֶׁ֙בֶת֙ בִּֽירוּשָׁל{{מ:ירושלם|ַ|֙}}ם֙ עִ֣יר הַקֹּ֔דֶשׁ וְתֵ֥שַׁע הַיָּד֖וֹת בֶּעָרִֽים׃</t>
  </si>
  <si>
    <t>{{מ:פסוק|תהלים|מט|יד}}</t>
  </si>
  <si>
    <t>{{מ:פסוק|ישעיהו|א|כו}}</t>
  </si>
  <si>
    <t>זֶ֣ה דַ֭רְכָּם כֵּ֣סֶל לָ֑מוֹ{{ר1}}וְאַחֲרֵיהֶ֓ם{{מ:לגרמיה}}בְּפִיהֶ֖ם יִרְצ֣וּ סֶֽלָה׃</t>
  </si>
  <si>
    <t>וְאָשִׁ֤יבָה שֹׁפְטַ֙יִךְ֙ כְּבָרִ֣אשֹׁנָ֔ה וְיֹעֲצַ֖יִךְ כְּבַתְּחִלָּ֑ה אַֽחֲרֵי־כֵ֗ן יִקָּ֤רֵא לָךְ֙ עִ֣יר הַצֶּ֔דֶק קִרְיָ֖ה נֶאֱמָנָֽה׃</t>
  </si>
  <si>
    <t>{{מ:פסוק|נחמיה|יא|ב}}</t>
  </si>
  <si>
    <t>{{נוסח|וַֽיְבָרְכ֖וּ|=ש1 ובדפוסים|ל=וַֽיְבָרֲכ֖וּ (חטף)}} הָעָ֑ם לְכֹל֙ {{נוסח|הָֽאֲנָשִׁ֔ים|ל=הָֽאֲנָשִׁ֔ים בגעיה ימנית}} הַמִּֽתְנַדְּבִ֔ים לָשֶׁ֖בֶת בִּירוּשָׁל{{מ:ירושלם|ָ|ֽ}}ם׃</t>
  </si>
  <si>
    <t>{{מ:פסוק|תהלים|מט|טו}}</t>
  </si>
  <si>
    <t>{{מ:פסוק|ישעיהו|א|כז}}</t>
  </si>
  <si>
    <t>צִיּ֖וֹן בְּמִשְׁפָּ֣ט תִּפָּדֶ֑ה וְשָׁבֶ֖יהָ בִּצְדָקָֽה׃</t>
  </si>
  <si>
    <t>כַּצֹּ֤אן{{מ:לגרמיה}}לִ֥שְׁא֣וֹל שַׁתּוּ֮{{ר0}}מָ֤וֶת יִ֫רְעֵ֥ם{{ר1}}וַיִּרְדּ֘וּ בָ֤ם יְשָׁרִ֨ים{{מ:לגרמיה}}לַבֹּ֗קֶר{{ר2}}{{כו"ק|וצירם|וְ֭צוּרָם}} לְבַלּ֥וֹת שְׁא֗וֹל{{ר2}}מִזְּבֻ֥ל לֽוֹ׃</t>
  </si>
  <si>
    <t>{{מ:פסוק|נחמיה|יא|ג}}</t>
  </si>
  <si>
    <t>{{מ:פסוק|ישעיהו|א|כח}}</t>
  </si>
  <si>
    <t>וְאֵ֙לֶּה֙ רָאשֵׁ֣י הַמְּדִינָ֔ה אֲשֶׁ֥ר יָשְׁב֖וּ בִּירוּשָׁל{{מ:ירושלם|ָ|֑}}ם וּבְעָרֵ֣י יְהוּדָ֗ה יָֽשְׁב֞וּ אִ֤ישׁ בַּאֲחֻזָּתוֹ֙ בְּעָ֣רֵיהֶ֔ם יִשְׂרָאֵ֤ל הַכֹּהֲנִים֙ וְהַלְוִיִּ֣ם וְהַנְּתִינִ֔ים וּבְנֵ֖י עַבְדֵ֥י שְׁלֹמֹֽה׃</t>
  </si>
  <si>
    <t>{{מ:פסוק|תהלים|מט|טז}}</t>
  </si>
  <si>
    <t>וְשֶׁ֧בֶר פֹּשְׁעִ֛ים וְחַטָּאִ֖ים יַחְדָּ֑ו וְעֹזְבֵ֥י יְהֹוָ֖ה יִכְלֽוּ׃</t>
  </si>
  <si>
    <t>אַךְ־אֱלֹהִ֗ים יִפְדֶּ֣ה נַ֭פְשִׁי מִֽיַּד־שְׁא֑וֹל{{ר1}}כִּ֖י יִקָּחֵ֣נִי סֶֽלָה׃</t>
  </si>
  <si>
    <t>{{מ:פסוק|נחמיה|יא|ד}}</t>
  </si>
  <si>
    <t>וּבִֽירוּשָׁל{{מ:ירושלם|ַ|֙}}ם֙ יָֽשְׁב֔וּ מִבְּנֵ֥י יְהוּדָ֖ה וּמִבְּנֵ֣י בִנְיָמִ֑ן מִבְּנֵ֣י יְ֠הוּדָ֠ה עֲתָיָ֨ה בֶן־עֻזִּיָּ֜ה בֶּן־זְכַרְיָ֧ה בֶן־אֲמַרְיָ֛ה בֶּן־שְׁפַטְיָ֥ה בֶן־מַהֲלַלְאֵ֖ל מִבְּנֵי־פָֽרֶץ׃</t>
  </si>
  <si>
    <t>{{מ:פסוק|תהלים|מט|יז}}</t>
  </si>
  <si>
    <t>אַל־תִּ֭ירָא כִּֽי־יַעֲשִׁ֣ר אִ֑ישׁ{{ר1}}כִּי־יִ֝רְבֶּ֗ה כְּב֣וֹד בֵּיתֽוֹ׃</t>
  </si>
  <si>
    <t>{{מ:פסוק|ישעיהו|א|כט}}</t>
  </si>
  <si>
    <t>כִּ֣י יֵבֹ֔שׁוּ מֵאֵילִ֖ים אֲשֶׁ֣ר חֲמַדְתֶּ֑ם וְתַ֨חְפְּר֔וּ מֵהַגַּנּ֖וֹת אֲשֶׁ֥ר בְּחַרְתֶּֽם׃</t>
  </si>
  <si>
    <t>{{מ:פסוק|נחמיה|יא|ה}}</t>
  </si>
  <si>
    <t>{{מ:פסוק|תהלים|מט|יח}}</t>
  </si>
  <si>
    <t>וּמַעֲשֵׂיָ֣ה בֶן־בָּר֣וּךְ בֶּן־כׇּל־חֹ֠זֶ֠ה בֶּן־חֲזָיָ֨ה בֶן־עֲדָיָ֧ה בֶן־יוֹיָרִ֛יב בֶּן־זְכַרְיָ֖ה בֶּן־הַשִּׁלֹנִֽי׃</t>
  </si>
  <si>
    <t>כִּ֤י לֹ֣א בְ֭מוֹתוֹ יִקַּ֣ח הַכֹּ֑ל{{ר1}}לֹֽא־יֵרֵ֖ד אַחֲרָ֣יו כְּבוֹדֽוֹ׃</t>
  </si>
  <si>
    <t>{{מ:פסוק|נחמיה|יא|ו}}</t>
  </si>
  <si>
    <t>כׇּל־בְּנֵי־פֶ֕רֶץ הַיֹּשְׁבִ֖ים בִּירוּשָׁל{{מ:ירושלם|ָ|֑}}ם אַרְבַּ֥ע מֵא֛וֹת שִׁשִּׁ֥ים וּשְׁמֹנָ֖ה אַנְשֵׁי־חָֽיִל׃</t>
  </si>
  <si>
    <t>{{מ:פסוק|תהלים|מט|יט|סדר=ז}}</t>
  </si>
  <si>
    <t>כִּֽי־נַ֭פְשׁוֹ בְּחַיָּ֣יו יְבָרֵ֑ךְ{{ר1}}וְ֝יוֹדֻ֗ךָ כִּי־תֵיטִ֥יב לָֽךְ׃</t>
  </si>
  <si>
    <t>{{מ:פסוק|ישעיהו|א|ל}}</t>
  </si>
  <si>
    <t>כִּ֣י תִֽהְי֔וּ כְּאֵלָ֖ה נֹבֶ֣לֶת עָלֶ֑הָ {{נוסח|וּֽכְגַנָּ֔ה|א=וּֽכֲגַנָּ֔ה}} אֲשֶׁר־מַ֖יִם אֵ֥ין לָֽהּ׃</t>
  </si>
  <si>
    <t>{{מ:פסוק|תהלים|מט|כ}}</t>
  </si>
  <si>
    <t>תָּ֭בוֹא עַד־דּ֣וֹר אֲבוֹתָ֑יו{{ר1}}{{נוסח|עַד־נֵ֗֝צַח|א=עַד־נֵ֝צַח}} לֹ֣א יִרְאוּ־אֽוֹר׃</t>
  </si>
  <si>
    <t>{{מ:פסוק|נחמיה|יא|ז}}</t>
  </si>
  <si>
    <t>וְאֵ֖לֶּה בְּנֵ֣י בִנְיָמִ֑ן סַלֻּ֡א בֶּן־מְשֻׁלָּ֡ם בֶּן־יוֹעֵ֡ד בֶּן־פְּדָיָה֩ בֶן־ק֨וֹלָיָ֧ה בֶן־מַעֲשֵׂיָ֛ה בֶּן־אִֽיתִיאֵ֖ל בֶּן־יְשַֽׁעְיָֽה׃</t>
  </si>
  <si>
    <t>{{מ:פסוק|ישעיהו|א|לא}}</t>
  </si>
  <si>
    <t>{{מ:פסוק|תהלים|מט|כא}}</t>
  </si>
  <si>
    <t>אָדָ֣ם בִּ֭יקָר וְלֹ֣א יָבִ֑ין{{ר1}}נִמְשַׁ֖ל כַּבְּהֵמ֣וֹת נִדְמֽוּ׃</t>
  </si>
  <si>
    <t>וְהָיָ֤ה הֶחָסֹן֙ לִנְעֹ֔רֶת וּפֹעֲל֖וֹ לְנִיצ֑וֹץ וּבָעֲר֧וּ שְׁנֵיהֶ֛ם יַחְדָּ֖ו וְאֵ֥ין מְכַבֶּֽה׃</t>
  </si>
  <si>
    <t>{{מ:פסוק|נחמיה|יא|ח}}</t>
  </si>
  <si>
    <t>וְאַחֲרָ֖יו גַּבַּ֣י סַלָּ֑י תְּשַׁ֥ע מֵא֖וֹת עֶשְׂרִ֥ים וּשְׁמֹנָֽה׃</t>
  </si>
  <si>
    <t>ספר תהלים/נ</t>
  </si>
  <si>
    <t>{{מ:פסוק|תהלים|נ|א}}</t>
  </si>
  <si>
    <t>{{מ:פסוק|נחמיה|יא|ט}}</t>
  </si>
  <si>
    <t>מִזְמ֗וֹר לְאָ֫סָ֥ף{{נוסח|{{ר3}}|פרשה פתוחה}}אֵ֤ל{{מ:לגרמיה}}אֱֽלֹהִ֡ים יְֽהֹוָ֗ה{{ר1}}דִּבֶּ֥ר וַיִּקְרָא־אָ֑רֶץ{{ר2}}{{נוסח|מִמִּזְרַח־שֶׁ֝֗מֶשׁ|א=מִמִּזְרַח־שֶׁ֝מֶשׁ}}{{ר0}}עַד־מְבֹאֽוֹ׃</t>
  </si>
  <si>
    <t>וְיוֹאֵ֥ל בֶּן־זִכְרִ֖י פָּקִ֣יד עֲלֵיהֶ֑ם וִיהוּדָ֧ה בֶן־הַסְּנוּאָ֛ה עַל־הָעִ֖יר מִשְׁנֶֽה׃</t>
  </si>
  <si>
    <t>{{מ:פסוק|תהלים|נ|ב}}</t>
  </si>
  <si>
    <t>מִצִּיּ֥וֹן מִכְלַל־יֹ֗פִי{{ר1}}אֱלֹהִ֥ים הוֹפִֽיעַ׃</t>
  </si>
  <si>
    <t>{{מ:פסוק|נחמיה|יא|י}}</t>
  </si>
  <si>
    <t>מִן־הַֽכֹּהֲנִ֑ים יְדַֽעְיָ֥ה בֶן־יוֹיָרִ֖יב יָכִֽין׃</t>
  </si>
  <si>
    <t>ספר ישעיהו/ב</t>
  </si>
  <si>
    <t>{{מ:פסוק|תהלים|נ|ג}}</t>
  </si>
  <si>
    <t>יָ֤בֹ֥א אֱלֹהֵ֗ינוּ{{ר0}}וְֽאַל־יֶ֫חֱרַ֥שׁ{{ר1}}אֵשׁ־לְפָנָ֥יו תֹּאכֵ֑ל{{ר2}}וּ֝סְבִיבָ֗יו נִשְׂעֲרָ֥ה מְאֹֽד׃</t>
  </si>
  <si>
    <t>{{מ:פסוק|נחמיה|יא|יא}}</t>
  </si>
  <si>
    <t>שְׂרָיָ֨ה בֶן־חִלְקִיָּ֜ה בֶּן־מְשֻׁלָּ֣ם בֶּן־צָד֗וֹק בֶּן־מְרָיוֹת֙ בֶּן־אֲחִיט֔וּב נְגִ֖ד בֵּ֥ית הָאֱלֹהִֽים׃</t>
  </si>
  <si>
    <t>{{מ:פסוק|ישעיהו|ב|א}}</t>
  </si>
  <si>
    <t>הַדָּבָר֙ אֲשֶׁ֣ר חָזָ֔ה יְשַֽׁעְיָ֖הוּ בֶּן־אָמ֑וֹץ עַל־יְהוּדָ֖ה וִירֽוּשָׁל{{מ:ירושלם|ָ|ֽ}}ם׃</t>
  </si>
  <si>
    <t>{{מ:פסוק|תהלים|נ|ד}}</t>
  </si>
  <si>
    <t>יִקְרָ֣א אֶל־הַשָּׁמַ֣יִם מֵעָ֑ל{{ר1}}וְאֶל־הָ֝אָ֗רֶץ לָדִ֥ין עַמּֽוֹ׃</t>
  </si>
  <si>
    <t>{{מ:פסוק|נחמיה|יא|יב}}</t>
  </si>
  <si>
    <t>{{מ:פסוק|ישעיהו|ב|ב}}</t>
  </si>
  <si>
    <t>וַאֲחֵיהֶ֗ם {{נוסח|עֹשֵׂ֤ה|=ש1ת ומסורת-ל ומ"ש|ל=עֹשֵׂ֤י (כתיב יו"ד)|קורן, סימנים, מכון ממרא}} הַמְּלָאכָה֙ לַבַּ֔יִת שְׁמֹנֶ֥ה מֵא֖וֹת עֶשְׂרִ֣ים וּשְׁנָ֑יִם וַ֠עֲדָיָ֠ה בֶּן־יְרֹחָ֤ם בֶּן־פְּלַלְיָה֙ בֶּן־אַמְצִ֣י בֶן־זְכַרְיָ֔ה בֶּן־פַּשְׁח֖וּר בֶּן־מַלְכִּיָּֽה׃</t>
  </si>
  <si>
    <t>וְהָיָ֣ה{{מ:לגרמיה}}בְּאַחֲרִ֣ית הַיָּמִ֗ים נָכ֨וֹן יִֽהְיֶ֜ה הַ֤ר בֵּית־יְהֹוָה֙ בְּרֹ֣אשׁ הֶהָרִ֔ים וְנִשָּׂ֖א מִגְּבָע֑וֹת וְנָהֲר֥וּ אֵלָ֖יו כׇּל־הַגּוֹיִֽם׃</t>
  </si>
  <si>
    <t>{{מ:פסוק|תהלים|נ|ה}}</t>
  </si>
  <si>
    <t>אִסְפוּ־לִ֥י חֲסִידָ֑י{{ר1}}כֹּרְתֵ֖י בְרִיתִ֣י עֲלֵי־זָֽבַח׃</t>
  </si>
  <si>
    <t>{{מ:פסוק|נחמיה|יא|יג}}</t>
  </si>
  <si>
    <t>וְאֶחָיו֙ רָאשִׁ֣ים לְאָב֔וֹת מָאתַ֖יִם אַרְבָּעִ֣ים וּשְׁנָ֑יִם וַעֲמַשְׁסַ֧י בֶּן־עֲזַרְאֵ֛ל בֶּן־אַחְזַ֥י בֶּן־מְשִׁלֵּמ֖וֹת בֶּן־אִמֵּֽר׃</t>
  </si>
  <si>
    <t>{{מ:פסוק|ישעיהו|ב|ג}}</t>
  </si>
  <si>
    <t>{{מ:פסוק|תהלים|נ|ו}}</t>
  </si>
  <si>
    <t>וְֽהָלְכ֞וּ עַמִּ֣ים רַבִּ֗ים וְאָֽמְרוּ֙ לְכ֣וּ{{מ:לגרמיה}}וְנַעֲלֶ֣ה אֶל־הַר־יְהֹוָ֗ה אֶל־בֵּית֙ אֱלֹהֵ֣י יַעֲקֹ֔ב וְיֹרֵ֙נוּ֙ מִדְּרָכָ֔יו וְנֵלְכָ֖ה בְּאֹרְחֹתָ֑יו כִּ֤י מִצִּיּוֹן֙ תֵּצֵ֣א תוֹרָ֔ה וּדְבַר־יְהֹוָ֖ה מִירוּשָׁל{{מ:ירושלם|ָ|ֽ}}ם׃</t>
  </si>
  <si>
    <t>וַיַּגִּ֣ידוּ שָׁמַ֣יִם צִדְק֑וֹ{{ר1}}כִּֽי־אֱלֹהִ֓ים{{מ:לגרמיה}}שֹׁפֵ֖ט ה֣וּא סֶֽלָה׃</t>
  </si>
  <si>
    <t>{{מ:פסוק|נחמיה|יא|יד}}</t>
  </si>
  <si>
    <t>וַאֲחֵיהֶם֙ {{נוסח|גִּבֹּ֣רֵי|=ש1ת ומסורת-א וטברנית|ל=גִּבּ֣וֹרֵי (כתיב מלא וי"ו)|קורן, סימנים, מכון ממרא}} חַ֔יִל מֵאָ֖ה עֶשְׂרִ֣ים וּשְׁמֹנָ֑ה וּפָקִ֣יד עֲלֵיהֶ֔ם זַבְדִּיאֵ֖ל בֶּן־הַגְּדוֹלִֽים׃</t>
  </si>
  <si>
    <t>{{מ:פסוק|תהלים|נ|ז}}</t>
  </si>
  <si>
    <t>{{מ:פסוק|ישעיהו|ב|ד}}</t>
  </si>
  <si>
    <t>שִׁמְעָ֤ה עַמִּ֨י{{מ:לגרמיה}}{{ר0|רווח=לא}}וַאֲדַבֵּ֗רָה{{ר1}}יִ֭שְׂרָאֵל וְאָעִ֣ידָה בָּ֑ךְ{{ר2}}אֱלֹהִ֖ים אֱלֹהֶ֣יךָ אָנֹֽכִי׃</t>
  </si>
  <si>
    <t>וְשָׁפַט֙ בֵּ֣ין הַגּוֹיִ֔ם וְהוֹכִ֖יחַ לְעַמִּ֣ים רַבִּ֑ים וְכִתְּת֨וּ חַרְבוֹתָ֜ם לְאִתִּ֗ים וַחֲנִיתֽוֹתֵיהֶם֙ לְמַזְמֵר֔וֹת לֹא־יִשָּׂ֨א ג֤וֹי אֶל־גּוֹי֙ חֶ֔רֶב וְלֹֽא־יִלְמְד֥וּ ע֖וֹד מִלְחָמָֽה׃</t>
  </si>
  <si>
    <t>{{מ:פסוק|נחמיה|יא|טו}}</t>
  </si>
  <si>
    <t>וּמִֽן־הַלְוִיִּ֑ם שְׁמַעְיָ֧ה בֶן־חַשּׁ֛וּב בֶּן־עַזְרִיקָ֥ם בֶּן־חֲשַׁבְיָ֖ה בֶּן־בּוּנִּֽי׃</t>
  </si>
  <si>
    <t>{{מ:פסוק|תהלים|נ|ח}}</t>
  </si>
  <si>
    <t>לֹ֣א עַל־זְ֭בָחֶיךָ אוֹכִיחֶ֑ךָ{{ר1}}וְעוֹלֹתֶ֖יךָ לְנֶגְדִּ֣י תָמִֽיד׃</t>
  </si>
  <si>
    <t>{{מ:פסוק|ישעיהו|ב|ה}}</t>
  </si>
  <si>
    <t>{{מ:פסוק|נחמיה|יא|טז}}</t>
  </si>
  <si>
    <t>בֵּ֖ית יַעֲקֹ֑ב לְכ֥וּ וְנֵלְכָ֖ה בְּא֥וֹר יְהֹוָֽה׃</t>
  </si>
  <si>
    <t>וְשַׁבְּתַ֨י וְיוֹזָבָ֜ד עַל־הַמְּלָאכָ֤ה הַחִֽיצֹנָה֙ לְבֵ֣ית הָאֱלֹהִ֔ים מֵרָאשֵׁ֖י הַלְוִיִּֽם׃</t>
  </si>
  <si>
    <t>{{מ:פסוק|תהלים|נ|ט}}</t>
  </si>
  <si>
    <t>לֹא־אֶקַּ֣ח מִבֵּיתְךָ֣ פָ֑ר{{ר1}}מִ֝מִּכְלְאֹתֶ֗יךָ עַתּוּדִֽים׃</t>
  </si>
  <si>
    <t>{{מ:פסוק|ישעיהו|ב|ו}}</t>
  </si>
  <si>
    <t>כִּ֣י נָטַ֗שְׁתָּה עַמְּךָ֙ בֵּ֣ית יַעֲקֹ֔ב כִּ֤י מָֽלְאוּ֙ מִקֶּ֔דֶם {{נוסח|וְעֹנְנִ֖ים|א=וְעֹנֲנִ֖ים}} כַּפְּלִשְׁתִּ֑ים וּבְיַלְדֵ֥י נׇכְרִ֖ים יַשְׂפִּֽיקוּ׃</t>
  </si>
  <si>
    <t>{{מ:פסוק|נחמיה|יא|יז}}</t>
  </si>
  <si>
    <t>וּמַתַּנְיָ֣ה בֶן־{{נוסח|מִ֠יכָ֠א|=ש1ת ומסורת-א וטברנית|ל=מִ֠יכָה (כתיב ה"א)|קורן, סימנים, מכון ממרא}} בֶּן־זַבְדִּ֨י בֶן־אָסָ֜ף רֹ֗אשׁ הַתְּחִלָּה֙ יְהוֹדֶ֣ה לַתְּפִלָּ֔ה וּבַקְבֻּקְיָ֖ה מִשְׁנֶ֣ה מֵאֶחָ֑יו וְעַבְדָּא֙ בֶּן־שַׁמּ֔וּעַ בֶּן־גָּלָ֖ל בֶּן־{{קו"כ|ידיתון|יְדוּתֽוּן}}׃</t>
  </si>
  <si>
    <t>{{מ:פסוק|תהלים|נ|י}}</t>
  </si>
  <si>
    <t>כִּי־לִ֥י כׇל־חַיְתוֹ־יָ֑עַר{{ר1}}בְּ֝הֵמ֗וֹת בְּהַרְרֵי־אָֽלֶף׃</t>
  </si>
  <si>
    <t>{{מ:פסוק|ישעיהו|ב|ז}}</t>
  </si>
  <si>
    <t>וַתִּמָּלֵ֤א אַרְצוֹ֙ כֶּ֣סֶף וְזָהָ֔ב וְאֵ֥ין קֵ֖צֶה לְאֹצְרֹתָ֑יו וַתִּמָּלֵ֤א אַרְצוֹ֙ סוּסִ֔ים וְאֵ֥ין קֵ֖צֶה לְמַרְכְּבֹתָֽיו׃</t>
  </si>
  <si>
    <t>{{מ:פסוק|נחמיה|יא|יח}}</t>
  </si>
  <si>
    <t>כׇּל־הַלְוִיִּם֙ בְּעִ֣יר הַקֹּ֔דֶשׁ מָאתַ֖יִם שְׁמֹנִ֥ים וְאַרְבָּעָֽה׃</t>
  </si>
  <si>
    <t>{{מ:פסוק|תהלים|נ|יא}}</t>
  </si>
  <si>
    <t>יָ֭דַעְתִּי כׇּל־ע֣וֹף הָרִ֑ים{{ר1}}וְזִ֥יז שָׂ֝דַ֗י עִמָּדִֽי׃</t>
  </si>
  <si>
    <t>{{מ:פסוק|ישעיהו|ב|ח}}</t>
  </si>
  <si>
    <t>וַתִּמָּלֵ֥א אַרְצ֖וֹ אֱלִילִ֑ים לְמַעֲשֵׂ֤ה יָדָיו֙ יִֽשְׁתַּחֲו֔וּ לַאֲשֶׁ֥ר עָשׂ֖וּ אֶצְבְּעֹתָֽיו׃</t>
  </si>
  <si>
    <t>{{מ:פסוק|ישעיהו|ב|ט}}</t>
  </si>
  <si>
    <t>וַיִּשַּׁ֥ח אָדָ֖ם וַיִּשְׁפַּל־אִ֑ישׁ וְאַל־תִּשָּׂ֖א לָהֶֽם׃</t>
  </si>
  <si>
    <t>{{מ:פסוק|תהלים|נ|יב}}</t>
  </si>
  <si>
    <t>אִם־אֶ֭רְעַב לֹא־אֹ֣מַר לָ֑ךְ{{ר1}}כִּי־לִ֥י תֵ֝בֵ֗ל וּמְלֹאָֽהּ׃</t>
  </si>
  <si>
    <t>{{מ:פסוק|נחמיה|יא|יט}}</t>
  </si>
  <si>
    <t>וְהַשּֽׁוֹעֲרִים֙ עַקּ֣וּב טַלְמ֔וֹן וַאֲחֵיהֶ֖ם הַשֹּׁמְרִ֣ים בַּשְּׁעָרִ֑ים מֵאָ֖ה שִׁבְעִ֥ים וּשְׁנָֽיִם׃</t>
  </si>
  <si>
    <t>{{מ:פסוק|תהלים|נ|יג}}</t>
  </si>
  <si>
    <t>הַ֭אוֹכַל בְּשַׂ֣ר אַבִּירִ֑ים{{ר1}}וְדַ֖ם עַתּוּדִ֣ים אֶשְׁתֶּֽה׃</t>
  </si>
  <si>
    <t>{{מ:פסוק|ישעיהו|ב|י}}</t>
  </si>
  <si>
    <t>בּ֣וֹא בַצּ֔וּר וְהִטָּמֵ֖ן בֶּעָפָ֑ר מִפְּנֵי֙ פַּ֣חַד יְהֹוָ֔ה וּמֵהֲדַ֖ר גְּאֹנֽוֹ׃</t>
  </si>
  <si>
    <t>{{מ:פסוק|תהלים|נ|יד}}</t>
  </si>
  <si>
    <t>זְבַ֣ח לֵאלֹהִ֣ים תּוֹדָ֑ה{{ר1}}וְשַׁלֵּ֖ם לְעֶלְי֣וֹן נְדָרֶֽיךָ׃</t>
  </si>
  <si>
    <t>{{מ:פסוק|ישעיהו|ב|יא}}</t>
  </si>
  <si>
    <t>{{מ:פסוק|נחמיה|יא|כ}}</t>
  </si>
  <si>
    <t>עֵינֵ֞י גַּבְה֤וּת אָדָם֙ שָׁפֵ֔ל וְשַׁ֖ח ר֣וּם אֲנָשִׁ֑ים וְנִשְׂגַּ֧ב יְהֹוָ֛ה לְבַדּ֖וֹ בַּיּ֥וֹם הַהֽוּא׃</t>
  </si>
  <si>
    <t>וּשְׁאָ֨ר יִשְׂרָאֵ֜ל הַכֹּהֲנִ֤ים הַלְוִיִּם֙ בְּכׇל־עָרֵ֣י יְהוּדָ֔ה אִ֖ישׁ בְּנַחֲלָתֽוֹ׃</t>
  </si>
  <si>
    <t>{{מ:פסוק|ישעיהו|ב|יב}}</t>
  </si>
  <si>
    <t>{{מ:פסוק|נחמיה|יא|כא}}</t>
  </si>
  <si>
    <t>כִּ֣י י֞וֹם לַיהֹוָ֧ה צְבָא֛וֹת עַ֥ל כׇּל־גֵּאֶ֖ה וָרָ֑ם וְעַ֖ל כׇּל־נִשָּׂ֥א וְשָׁפֵֽל׃</t>
  </si>
  <si>
    <t>וְהַנְּתִינִ֖ים יֹשְׁבִ֣ים בָּעֹ֑פֶל וְצִיחָ֥א וְגִשְׁפָּ֖א עַל־הַנְּתִינִֽים׃</t>
  </si>
  <si>
    <t>{{מ:פסוק|תהלים|נ|טו}}</t>
  </si>
  <si>
    <t>{{מ:פסוק|ישעיהו|ב|יג}}</t>
  </si>
  <si>
    <t>וּ֭קְרָאֵנִי בְּי֣וֹם צָרָ֑ה{{ר1}}אֲ֝חַלֶּצְךָ֗ וּֽתְכַבְּדֵֽנִי׃</t>
  </si>
  <si>
    <t>וְעַל֙ כׇּל־אַרְזֵ֣י הַלְּבָנ֔וֹן הָרָמִ֖ים וְהַנִּשָּׂאִ֑ים וְעַ֖ל כׇּל־אַלּוֹנֵ֥י הַבָּשָֽׁן׃</t>
  </si>
  <si>
    <t>{{מ:פסוק|נחמיה|יא|כב}}</t>
  </si>
  <si>
    <t>וּפְקִ֤יד הַלְוִיִּם֙ בִּיר֣וּשָׁל{{מ:ירושלם|ַ|֔}}ם עֻזִּ֤י בֶן־בָּנִי֙ בֶּן־חֲשַׁבְיָ֔ה בֶּן־מַתַּנְיָ֖ה בֶּן־מִיכָ֑א מִבְּנֵ֤י אָסָף֙ הַמְשֹׁ֣רְרִ֔ים לְנֶ֖גֶד מְלֶ֥אכֶת בֵּית־הָאֱלֹהִֽים׃</t>
  </si>
  <si>
    <t>{{מ:פסוק|תהלים|נ|טז}}</t>
  </si>
  <si>
    <t>וְלָ֤רָשָׁ֨ע{{מ:לגרמיה}}אָ֘מַ֤ר אֱלֹהִ֗ים{{ר1}}מַה־לְּ֭ךָ{{ר0}}לְסַפֵּ֣ר חֻקָּ֑י{{ר2}}וַתִּשָּׂ֖א בְרִיתִ֣י עֲלֵי־פִֽיךָ׃</t>
  </si>
  <si>
    <t>{{מ:פסוק|ישעיהו|ב|יד}}</t>
  </si>
  <si>
    <t>וְעַ֖ל כׇּל־הֶהָרִ֣ים הָרָמִ֑ים וְעַ֖ל כׇּל־הַגְּבָע֥וֹת הַנִּשָּׂאֽוֹת׃</t>
  </si>
  <si>
    <t>{{מ:פסוק|נחמיה|יא|כג}}</t>
  </si>
  <si>
    <t>כִּֽי־מִצְוַ֥ת הַמֶּ֖לֶךְ עֲלֵיהֶ֑ם וַאֲמָנָ֥ה עַל־הַמְשֹׁרְרִ֖ים דְּבַר־י֥וֹם בְּיוֹמֽוֹ׃</t>
  </si>
  <si>
    <t>{{מ:פסוק|ישעיהו|ב|טו}}</t>
  </si>
  <si>
    <t>וְעַ֖ל כׇּל־מִגְדָּ֣ל גָּבֹ֑הַּ וְעַ֖ל כׇּל־חוֹמָ֥ה בְצוּרָֽה׃</t>
  </si>
  <si>
    <t>{{מ:פסוק|תהלים|נ|יז}}</t>
  </si>
  <si>
    <t>וְ֭אַתָּה שָׂנֵ֣אתָ מוּסָ֑ר{{ר1}}וַתַּשְׁלֵ֖ךְ דְּבָרַ֣י אַחֲרֶֽיךָ׃</t>
  </si>
  <si>
    <t>{{מ:פסוק|נחמיה|יא|כד}}</t>
  </si>
  <si>
    <t>{{נוסח|וּפְתַֽחְיָ֨ה בֶן־מְשֵֽׁיזַבְאֵ֜ל|=דפוסים|ל=וּפְתַֽחְיָ֨ה בֶּן־מְשֵֽׁיזַבְאֵ֜ל (בי"ת דגושה)}} מִבְּנֵי־זֶ֤רַח בֶּן־יְהוּדָה֙ לְיַ֣ד הַמֶּ֔לֶךְ לְכׇל־דָּבָ֖ר לָעָֽם׃</t>
  </si>
  <si>
    <t>{{מ:פסוק|ישעיהו|ב|טז}}</t>
  </si>
  <si>
    <t>וְעַ֖ל כׇּל־אֳנִיּ֣וֹת תַּרְשִׁ֑ישׁ וְעַ֖ל כׇּל־שְׂכִיּ֥וֹת הַחֶמְדָּֽה׃</t>
  </si>
  <si>
    <t>{{מ:פסוק|תהלים|נ|יח}}</t>
  </si>
  <si>
    <t>{{מ:פסוק|נחמיה|יא|כה}}</t>
  </si>
  <si>
    <t>אִם־רָאִ֣יתָ גַ֭נָּב וַתִּ֣רֶץ עִמּ֑וֹ{{ר1}}וְעִ֖ם מְנָאֲפִ֣ים חֶלְקֶֽךָ׃</t>
  </si>
  <si>
    <t>וְאֶל־הַחֲצֵרִ֖ים בִּשְׂדֹתָ֑ם מִבְּנֵ֣י יְהוּדָ֗ה יָֽשְׁב֞וּ בְּקִרְיַ֤ת הָֽאַרְבַּע֙ וּבְנֹתֶ֔יהָ וּבְדִיבֹן֙ וּבְנֹתֶ֔יהָ וּבִֽיקַּבְצְאֵ֖ל וַחֲצֵרֶֽיהָ׃</t>
  </si>
  <si>
    <t>{{מ:פסוק|ישעיהו|ב|יז}}</t>
  </si>
  <si>
    <t>וְשַׁח֙ גַּבְה֣וּת הָאָדָ֔ם וְשָׁפֵ֖ל ר֣וּם אֲנָשִׁ֑ים וְנִשְׂגַּ֧ב יְהֹוָ֛ה לְבַדּ֖וֹ בַּיּ֥וֹם הַהֽוּא׃</t>
  </si>
  <si>
    <t>{{מ:פסוק|תהלים|נ|יט}}</t>
  </si>
  <si>
    <t>{{מ:פסוק|נחמיה|יא|כו}}</t>
  </si>
  <si>
    <t>פִּ֭יךָ שָׁלַ֣חְתָּ בְרָעָ֑ה{{ר1}}וּ֝לְשׁוֹנְךָ֗ תַּצְמִ֥יד מִרְמָֽה׃</t>
  </si>
  <si>
    <t>וּבְיֵשׁ֥וּעַ {{נוסח|וּבְמֹלָדָ֖ה|=ש1ת ומסורת-ל וטברניות|ל=וּבְמוֹלָדָ֖ה (כתיב מלא וי"ו)|קורן, סימנים, מכון ממרא}} וּבְבֵ֥ית פָּֽלֶט׃</t>
  </si>
  <si>
    <t>{{מ:פסוק|ישעיהו|ב|יח}}</t>
  </si>
  <si>
    <t>וְהָאֱלִילִ֖ים כָּלִ֥יל יַחֲלֹֽף׃</t>
  </si>
  <si>
    <t>{{מ:פסוק|נחמיה|יא|כז}}</t>
  </si>
  <si>
    <t>וּבַחֲצַ֥ר שׁוּעָ֛ל וּבִבְאֵ֥ר שֶׁ֖בַע וּבְנֹתֶֽיהָ׃</t>
  </si>
  <si>
    <t>{{מ:פסוק|תהלים|נ|כ}}</t>
  </si>
  <si>
    <t>תֵּ֭שֵׁב בְּאָחִ֣יךָ תְדַבֵּ֑ר{{ר1}}בְּבֶֽן־אִ֝מְּךָ֗ תִּתֶּן־דֹּֽפִי׃</t>
  </si>
  <si>
    <t>{{מ:פסוק|ישעיהו|ב|יט}}</t>
  </si>
  <si>
    <t>וּבָ֙אוּ֙ בִּמְעָר֣וֹת צֻרִ֔ים וּבִמְחִלּ֖וֹת עָפָ֑ר מִפְּנֵ֞י פַּ֤חַד יְהֹוָה֙ וּמֵהֲדַ֣ר גְּאוֹנ֔וֹ בְּקוּמ֖וֹ לַעֲרֹ֥ץ הָאָֽרֶץ׃</t>
  </si>
  <si>
    <t>{{מ:פסוק|תהלים|נ|כא}}</t>
  </si>
  <si>
    <t>אֵ֤לֶּה עָשִׂ֨יתָ{{מ:לגרמיה}}וְֽהֶחֱרַ֗שְׁתִּי{{ר1}}דִּמִּ֗יתָ{{ר0}}הֱיֽוֹת־אֶהְיֶ֥ה כָמ֑וֹךָ{{ר2}}אוֹכִיחֲךָ֖ וְאֶעֶרְכָ֣ה לְעֵינֶֽיךָ׃</t>
  </si>
  <si>
    <t>{{מ:פסוק|נחמיה|יא|כח}}</t>
  </si>
  <si>
    <t>וּבְצִֽקְלַ֥ג וּבִמְכֹנָ֖ה וּבִבְנֹתֶֽיהָ׃</t>
  </si>
  <si>
    <t>{{מ:פסוק|תהלים|נ|כב}}</t>
  </si>
  <si>
    <t>בִּינוּ־נָ֣א זֹ֭את שֹׁכְחֵ֣י אֱל֑וֹהַּ{{ר1}}פֶּן־אֶ֝טְרֹ֗ף וְאֵ֣ין מַצִּֽיל׃</t>
  </si>
  <si>
    <t>{{מ:פסוק|ישעיהו|ב|כ}}</t>
  </si>
  <si>
    <t>בַּיּ֤וֹם הַהוּא֙ יַשְׁלִ֣יךְ הָאָדָ֔ם אֵ֚ת אֱלִילֵ֣י כַסְפּ֔וֹ וְאֵ֖ת אֱלִילֵ֣י זְהָב֑וֹ אֲשֶׁ֤ר עָֽשׂוּ־לוֹ֙ לְהִֽשְׁתַּחֲוֺ֔ת לַחְפֹּ֥ר פֵּר֖וֹת וְלָעֲטַלֵּפִֽים׃</t>
  </si>
  <si>
    <t>{{מ:פסוק|נחמיה|יא|כט}}</t>
  </si>
  <si>
    <t>וּבְעֵ֥ין רִמּ֛וֹן וּבְצׇרְעָ֖ה וּבְיַרְמֽוּת׃</t>
  </si>
  <si>
    <t>{{מ:פסוק|תהלים|נ|כג}}</t>
  </si>
  <si>
    <t>זֹבֵ֥חַ תּוֹדָ֗ה{{ר0}}{{נוסח|יְֽכַ֫בְּדָ֥נְנִי|=ל ובדפוסים (וכן הכריעו ברויאר ומג"ה)|א=יְֽכַ֫בְּ֫דָ֥נְנִי ("עולה" כפול!)}}{{ר1}}וְשָׂ֥ם דֶּ֑רֶךְ{{ר1}}אַ֝רְאֶ֗נּוּ בְּיֵ֣שַׁע אֱלֹהִֽים׃</t>
  </si>
  <si>
    <t>{{מ:פסוק|ישעיהו|ב|כא}}</t>
  </si>
  <si>
    <t>לָבוֹא֙ בְּנִקְר֣וֹת הַצֻּרִ֔ים וּבִסְעִפֵ֖י הַסְּלָעִ֑ים מִפְּנֵ֞י פַּ֤חַד יְהֹוָה֙ וּמֵהֲדַ֣ר גְּאוֹנ֔וֹ בְּקוּמ֖וֹ לַעֲרֹ֥ץ הָאָֽרֶץ׃</t>
  </si>
  <si>
    <t>{{מ:פסוק|נחמיה|יא|ל}}</t>
  </si>
  <si>
    <t>ספר תהלים/נא</t>
  </si>
  <si>
    <t>זָנֹ֤חַ עֲדֻלָּם֙ וְחַצְרֵיהֶ֔ם לָכִישׁ֙ וּשְׂדֹתֶ֔יהָ עֲזֵקָ֖ה וּבְנֹתֶ֑יהָ וַיַּחֲנ֥וּ מִבְּאֵֽר־שֶׁ֖בַע {{נוסח|עַד־גֵּ֥יא הִנֹּֽם|=ש1 ובדפוסים ("גיא" בטעם מרכא בלי מקף)|ל=עַד־גֵּֽיא־הִנֹּֽם ("גיא" בגעיה בתיבה מוקפת)}}׃</t>
  </si>
  <si>
    <t>{{מ:פסוק|תהלים|נא|א}}</t>
  </si>
  <si>
    <t>{{מ:פסוק|תהלים|נא|ב}}</t>
  </si>
  <si>
    <t>בְּֽבוֹא־אֵ֭לָיו נָתָ֣ן הַנָּבִ֑יא{{ר1}}{{נוסח|כַּאֲשֶׁר־בָּ֗֝א|א=כַּאֲשֶׁר־בָּ֝א}} אֶל־בַּת־שָֽׁבַע׃</t>
  </si>
  <si>
    <t>{{מ:פסוק|ישעיהו|ב|כב}}</t>
  </si>
  <si>
    <t>חִדְל֤וּ לָכֶם֙ מִן־הָ֣אָדָ֔ם אֲשֶׁ֥ר נְשָׁמָ֖ה בְּאַפּ֑וֹ כִּֽי־בַמֶּ֥ה נֶחְשָׁ֖ב הֽוּא׃</t>
  </si>
  <si>
    <t>{{מ:פסוק|נחמיה|יא|לא}}</t>
  </si>
  <si>
    <t>{{מ:פסוק|תהלים|נא|ג}}</t>
  </si>
  <si>
    <t>וּבְנֵ֥י בִנְיָמִ֖ן מִגָּ֑בַע מִכְמָ֣שׂ וְעַיָּ֔ה וּבֵֽית־אֵ֖ל וּבְנֹתֶֽיהָ׃</t>
  </si>
  <si>
    <t>חׇנֵּ֣נִי אֱלֹהִ֣ים כְּחַסְדֶּ֑ךָ{{ר1}}כְּרֹ֥ב רַ֝חֲמֶ֗יךָ מְחֵ֣ה פְשָׁעָֽי׃</t>
  </si>
  <si>
    <t>{{מ:פסוק|תהלים|נא|ד}}</t>
  </si>
  <si>
    <t>{{כו"ק|הרבה|הֶ֭רֶב}} כַּבְּסֵ֣נִי מֵעֲוֺנִ֑י{{ר1}}וּֽמֵחַטָּאתִ֥י טַהֲרֵֽנִי׃</t>
  </si>
  <si>
    <t>{{מ:פסוק|נחמיה|יא|לב}}</t>
  </si>
  <si>
    <t>{{מ:פסוק|תהלים|נא|ה}}</t>
  </si>
  <si>
    <t>עֲנָת֥וֹת נֹ֖ב עֲנָֽנְיָֽה׃</t>
  </si>
  <si>
    <t>ספר ישעיהו/ג</t>
  </si>
  <si>
    <t>כִּֽי־פְ֭שָׁעַי אֲנִ֣י אֵדָ֑ע{{ר1}}וְחַטָּאתִ֖י נֶגְדִּ֣י תָמִֽיד׃</t>
  </si>
  <si>
    <t>{{מ:פסוק|תהלים|נא|ו}}</t>
  </si>
  <si>
    <t>לְךָ֤ לְבַדְּךָ֨{{מ:לגרמיה}}חָטָאתִי֮{{ר1}}וְהָרַ֥ע בְּעֵינֶ֗יךָ עָ֫שִׂ֥יתִי{{ר2}}לְ֭מַעַן תִּצְדַּ֥ק בְּדׇבְרֶ֗ךָ{{ר2}}תִּזְכֶּ֥ה בְשׇׁפְטֶֽךָ׃</t>
  </si>
  <si>
    <t>{{מ:פסוק|נחמיה|יא|לג}}</t>
  </si>
  <si>
    <t>חָצ֥וֹר{{מ:פסק}}רָמָ֖ה גִּתָּֽיִם׃</t>
  </si>
  <si>
    <t>{{מ:פסוק|תהלים|נא|ז}}</t>
  </si>
  <si>
    <t>הֵן־בְּעָו֥וֹן חוֹלָ֑לְתִּי{{ר1}}וּ֝בְחֵ֗טְא יֶחֱמַ֥תְנִי אִמִּֽי׃</t>
  </si>
  <si>
    <t>{{מ:פסוק|ישעיהו|ג|א}}</t>
  </si>
  <si>
    <t>כִּי֩ הִנֵּ֨ה הָאָד֜וֹן יְהֹוָ֣ה צְבָא֗וֹת מֵסִ֤יר מִירוּשָׁל{{מ:ירושלם|ַ|֙}}ם֙ וּמִ֣יהוּדָ֔ה מַשְׁעֵ֖ן וּמַשְׁעֵנָ֑ה כֹּ֚ל מִשְׁעַן־לֶ֔חֶם וְכֹ֖ל מִשְׁעַן־מָֽיִם׃</t>
  </si>
  <si>
    <t>{{מ:פסוק|תהלים|נא|ח}}</t>
  </si>
  <si>
    <t>הֵן־אֱ֭מֶת חָפַ֣צְתָּ בַטֻּח֑וֹת{{ר1}}וּ֝בְסָתֻ֗ם חׇכְמָ֥ה תוֹדִיעֵֽנִי׃</t>
  </si>
  <si>
    <t>{{מ:פסוק|תהלים|נא|ט}}</t>
  </si>
  <si>
    <t>{{מ:פסוק|ישעיהו|ג|ב}}</t>
  </si>
  <si>
    <t>תְּחַטְּאֵ֣נִי בְאֵז֣וֹב וְאֶטְהָ֑ר{{ר1}}תְּ֝כַבְּסֵ֗נִי וּמִשֶּׁ֥לֶג אַלְבִּֽין׃</t>
  </si>
  <si>
    <t>{{מ:פסוק|נחמיה|יא|לד}}</t>
  </si>
  <si>
    <t>גִּבּ֖וֹר וְאִ֣ישׁ מִלְחָמָ֑ה שׁוֹפֵ֥ט וְנָבִ֖יא וְקֹסֵ֥ם וְזָקֵֽן׃</t>
  </si>
  <si>
    <t>חָדִ֥יד צְבֹעִ֖ים נְבַלָּֽט׃</t>
  </si>
  <si>
    <t>{{מ:פסוק|תהלים|נא|י}}</t>
  </si>
  <si>
    <t>תַּ֭שְׁמִיעֵנִי שָׂשׂ֣וֹן וְשִׂמְחָ֑ה{{ר1}}תָּ֝גֵ֗לְנָה עֲצָמ֥וֹת דִּכִּֽיתָ׃</t>
  </si>
  <si>
    <t>{{מ:פסוק|ישעיהו|ג|ג}}</t>
  </si>
  <si>
    <t>{{מ:פסוק|תהלים|נא|יא}}</t>
  </si>
  <si>
    <t>{{מ:פסוק|נחמיה|יא|לה}}</t>
  </si>
  <si>
    <t>הַסְתֵּ֣ר פָּ֭נֶיךָ מֵחֲטָאָ֑י{{ר1}}{{נוסח|וְֽכׇל־עֲוֺ֖נֹתַ֣י|ממ=וְֽכׇל־עֲ֖וֹנֹתַ֣י}} מְחֵֽה׃</t>
  </si>
  <si>
    <t>שַׂר־חֲמִשִּׁ֖ים וּנְשׂ֣וּא פָנִ֑ים וְיוֹעֵ֛ץ וַחֲכַ֥ם חֲרָשִׁ֖ים וּנְב֥וֹן לָֽחַשׁ׃</t>
  </si>
  <si>
    <t>לֹ֥ד וְאוֹנ֖וֹ גֵּ֥י הַחֲרָשִֽׁים׃</t>
  </si>
  <si>
    <t>{{מ:פסוק|תהלים|נא|יב}}</t>
  </si>
  <si>
    <t>לֵ֣ב טָ֭הוֹר בְּרָא־לִ֣י אֱלֹהִ֑ים{{ר1}}וְר֥וּחַ נָ֝כ֗וֹן חַדֵּ֥שׁ בְּקִרְבִּֽי׃</t>
  </si>
  <si>
    <t>{{מ:פסוק|ישעיהו|ג|ד}}</t>
  </si>
  <si>
    <t>{{מ:פסוק|נחמיה|יא|לו}}</t>
  </si>
  <si>
    <t>וְנָתַתִּ֥י נְעָרִ֖ים שָׂרֵיהֶ֑ם וְתַעֲלוּלִ֖ים יִמְשְׁלוּ־בָֽם׃</t>
  </si>
  <si>
    <t>{{נוסח|וּמִ֨ן־הַלְוִיִּ֔ם|=שיטת-א|ל=וּמִן־הַלְוִיִּ֔ם (אין מתיגה)}} מַחְלְק֥וֹת יְהוּדָ֖ה לְבִנְיָמִֽין׃</t>
  </si>
  <si>
    <t>{{מ:פסוק|תהלים|נא|יג}}</t>
  </si>
  <si>
    <t>אַל־תַּשְׁלִיכֵ֥נִי מִלְּפָנֶ֑יךָ{{ר1}}וְר֥וּחַ קׇ֝דְשְׁךָ֗ אַל־תִּקַּ֥ח מִמֶּֽנִּי׃</t>
  </si>
  <si>
    <t>{{מ:פסוק|ישעיהו|ג|ה}}</t>
  </si>
  <si>
    <t>וְנִגַּ֣שׂ הָעָ֔ם אִ֥ישׁ בְּאִ֖ישׁ וְאִ֣ישׁ בְּרֵעֵ֑הוּ יִרְהֲב֗וּ הַנַּ֙עַר֙ בַּזָּקֵ֔ן וְהַנִּקְלֶ֖ה בַּנִּכְבָּֽד׃</t>
  </si>
  <si>
    <t>ספר עזרא/נחמיה יב</t>
  </si>
  <si>
    <t>{{מ:פסוק|תהלים|נא|יד}}</t>
  </si>
  <si>
    <t>{{מ:פסוק|ישעיהו|ג|ו}}</t>
  </si>
  <si>
    <t>הָשִׁ֣יבָה לִּ֭י שְׂשׂ֣וֹן יִשְׁעֶ֑ךָ{{ר1}}וְר֖וּחַ נְדִיבָ֣ה תִסְמְכֵֽנִי׃</t>
  </si>
  <si>
    <t>כִּי־יִתְפֹּ֨שׂ אִ֤ישׁ בְּאָחִיו֙ בֵּ֣ית אָבִ֔יו שִׂמְלָ֣ה לְכָ֔ה קָצִ֖ין תִּֽהְיֶה־לָּ֑נוּ וְהַמַּכְשֵׁלָ֥ה הַזֹּ֖את תַּ֥חַת יָדֶֽךָ׃</t>
  </si>
  <si>
    <t>{{מ:פסוק|תהלים|נא|טו}}</t>
  </si>
  <si>
    <t>אֲלַמְּדָ֣ה פֹשְׁעִ֣ים דְּרָכֶ֑יךָ{{ר1}}וְ֝חַטָּאִ֗ים אֵלֶ֥יךָ יָשֽׁוּבוּ׃</t>
  </si>
  <si>
    <t>{{מ:פסוק|נחמיה|יב|א}}</t>
  </si>
  <si>
    <t>{{מ:פסוק|ישעיהו|ג|ז}}</t>
  </si>
  <si>
    <t>יִשָּׂא֩ בַיּ֨וֹם הַה֤וּא{{מ:פסק}}לֵאמֹר֙ לֹא־אֶהְיֶ֣ה חֹבֵ֔שׁ וּבְבֵיתִ֕י אֵ֥ין לֶ֖חֶם וְאֵ֣ין שִׂמְלָ֑ה לֹ֥א תְשִׂימֻ֖נִי קְצִ֥ין עָֽם׃</t>
  </si>
  <si>
    <t>וְאֵ֙לֶּה֙ הַכֹּהֲנִ֣ים וְהַלְוִיִּ֔ם אֲשֶׁ֥ר עָל֛וּ עִם־זְרֻבָּבֶ֥ל בֶּן־שְׁאַלְתִּיאֵ֖ל וְיֵשׁ֑וּעַ שְׂרָיָ֥ה יִרְמְיָ֖ה עֶזְרָֽא׃</t>
  </si>
  <si>
    <t>{{מ:פסוק|תהלים|נא|טז}}</t>
  </si>
  <si>
    <t>הַצִּ֘ילֵ֤נִי מִדָּמִ֨ים{{מ:לגרמיה}}אֱֽלֹהִ֗ים{{ר1}}אֱלֹהֵ֥י תְּשׁוּעָתִ֑י{{ר1}}תְּרַנֵּ֥ן {{נוסח|לְ֝שׁוֹנִ֗י|ממ=לְשׁוֹנִ֗י}}{{ר0}}צִדְקָתֶֽךָ׃</t>
  </si>
  <si>
    <t>{{מ:פסוק|ישעיהו|ג|ח}}</t>
  </si>
  <si>
    <t>כִּ֤י כָֽשְׁלָה֙ יְר֣וּשָׁל{{מ:ירושלם|ַ|֔}}ם וִיהוּדָ֖ה נָפָ֑ל כִּֽי־לְשׁוֹנָ֤ם וּמַֽעַלְלֵיהֶם֙ אֶל־יְהֹוָ֔ה לַמְר֖וֹת עֵנֵ֥י כְבוֹדֽוֹ׃</t>
  </si>
  <si>
    <t>{{מ:פסוק|נחמיה|יב|ב}}</t>
  </si>
  <si>
    <t>אֲמַרְיָ֥ה מַלּ֖וּךְ חַטּֽוּשׁ׃</t>
  </si>
  <si>
    <t>{{מ:פסוק|תהלים|נא|יז}}</t>
  </si>
  <si>
    <t>אֲ֭דֹנָי שְׂפָתַ֣י תִּפְתָּ֑ח{{ר1}}וּ֝פִ֗י יַגִּ֥יד תְּהִלָּתֶֽךָ׃</t>
  </si>
  <si>
    <t>{{מ:פסוק|תהלים|נא|יח}}</t>
  </si>
  <si>
    <t>{{מ:פסוק|נחמיה|יב|ג}}</t>
  </si>
  <si>
    <t>כִּ֤י{{מ:לגרמיה}}לֹא־תַחְפֹּ֣ץ זֶ֣בַח וְאֶתֵּ֑נָה{{ר1}}ע֝וֹלָ֗ה לֹ֣א תִרְצֶֽה׃</t>
  </si>
  <si>
    <t>{{מ:פסוק|ישעיהו|ג|ט}}</t>
  </si>
  <si>
    <t>שְׁכַנְיָ֥ה רְחֻ֖ם מְרֵמֹֽת׃</t>
  </si>
  <si>
    <t>הַכָּרַ֤ת פְּנֵיהֶם֙ עָ֣נְתָה בָּ֔ם וְחַטָּאתָ֛ם כִּסְדֹ֥ם הִגִּ֖ידוּ לֹ֣א כִחֵ֑דוּ א֣וֹי לְנַפְשָׁ֔ם כִּי־גָמְל֥וּ לָהֶ֖ם רָעָֽה׃</t>
  </si>
  <si>
    <t>{{מ:פסוק|תהלים|נא|יט}}</t>
  </si>
  <si>
    <t>זִ֥בְחֵ֣י אֱלֹהִים֮{{ר0}}ר֤וּחַ נִשְׁבָּ֫רָ֥ה{{ר1}}לֵב־נִשְׁבָּ֥ר וְנִדְכֶּ֑ה{{ר2}}אֱ֝לֹהִ֗ים לֹ֣א תִבְזֶֽה׃</t>
  </si>
  <si>
    <t>{{מ:פסוק|תהלים|נא|כ}}</t>
  </si>
  <si>
    <t>{{מ:פסוק|ישעיהו|ג|י}}</t>
  </si>
  <si>
    <t>הֵיטִ֣יבָה בִ֭רְצוֹנְךָ אֶת־צִיּ֑וֹן{{ר1}}תִּ֝בְנֶ֗ה חוֹמ֥וֹת יְרוּשָׁל{{מ:ירושלם|ָ|ֽ}}ם׃</t>
  </si>
  <si>
    <t>אִמְר֥וּ צַדִּ֖יק כִּי־ט֑וֹב כִּֽי־פְרִ֥י מַעַלְלֵיהֶ֖ם יֹאכֵֽלוּ׃</t>
  </si>
  <si>
    <t>{{מ:פסוק|נחמיה|יב|ד}}</t>
  </si>
  <si>
    <t>עִדּ֥וֹא גִנְּת֖וֹי אֲבִיָּֽה׃</t>
  </si>
  <si>
    <t>{{מ:פסוק|תהלים|נא|כא}}</t>
  </si>
  <si>
    <t>אָ֤ז תַּחְפֹּ֣ץ זִבְחֵי־צֶ֭דֶק עוֹלָ֣ה וְכָלִ֑יל{{ר1}}אָ֤ז יַעֲל֖וּ עַל־מִזְבַּחֲךָ֣ פָרִֽים׃</t>
  </si>
  <si>
    <t>{{מ:פסוק|ישעיהו|ג|יא}}</t>
  </si>
  <si>
    <t>א֖וֹי לְרָשָׁ֣ע רָ֑ע כִּֽי־גְמ֥וּל יָדָ֖יו יֵעָ֥שֶׂה לּֽוֹ׃</t>
  </si>
  <si>
    <t>{{מ:פסוק|נחמיה|יב|ה}}</t>
  </si>
  <si>
    <t>מִיָּמִ֥ין מַֽעַדְיָ֖ה בִּלְגָּֽה׃</t>
  </si>
  <si>
    <t>ספר תהלים/נב</t>
  </si>
  <si>
    <t>{{מ:פסוק|נחמיה|יב|ו}}</t>
  </si>
  <si>
    <t>שְׁמַֽעְיָ֥ה וְיוֹיָרִ֖יב יְדַֽעְיָֽה׃</t>
  </si>
  <si>
    <t>{{מ:פסוק|ישעיהו|ג|יב}}</t>
  </si>
  <si>
    <t>{{מ:פסוק|תהלים|נב|א}}</t>
  </si>
  <si>
    <t>לַמְנַצֵּ֗חַ מַשְׂכִּ֥יל לְדָוִֽד׃</t>
  </si>
  <si>
    <t>עַמִּי֙ נֹגְשָׂ֣יו מְעוֹלֵ֔ל וְנָשִׁ֖ים מָ֣שְׁלוּ ב֑וֹ עַמִּי֙ מְאַשְּׁרֶ֣יךָ מַתְעִ֔ים וְדֶ֥רֶךְ אֹרְחֹתֶ֖יךָ בִּלֵּֽעוּ׃</t>
  </si>
  <si>
    <t>{{מ:פסוק|תהלים|נב|ב}}</t>
  </si>
  <si>
    <t>בְּב֤וֹא{{מ:לגרמיה}}דּוֹאֵ֣ג הָאֲדֹמִי֮{{ר0}}וַיַּגֵּ{{אתנח הפוך}}ד לְשָׁ֫א֥וּל{{ר1}}וַיֹּ֥אמֶר ל֑וֹ{{ר1}}בָּ֥א דָ֝וִ֗ד אֶל־בֵּ֥ית אֲחִימֶֽלֶךְ׃</t>
  </si>
  <si>
    <t>{{מ:פסוק|תהלים|נב|ג}}</t>
  </si>
  <si>
    <t>{{מ:פסוק|ישעיהו|ג|יג}}</t>
  </si>
  <si>
    <t>מַה־תִּתְהַלֵּ֣ל בְּ֭רָעָה הַגִּבּ֑וֹר{{ר1}}חֶ֥סֶד {{נוסח|אֵ֗֝ל|א=אֵ֝ל}} כׇּל־הַיּֽוֹם׃</t>
  </si>
  <si>
    <t>נִצָּ֥ב לָרִ֖יב יְהֹוָ֑ה וְעֹמֵ֖ד לָדִ֥ין עַמִּֽים׃</t>
  </si>
  <si>
    <t>{{מ:פסוק|תהלים|נב|ד}}</t>
  </si>
  <si>
    <t>הַ֭וּוֹת תַּחְשֹׁ֣ב לְשׁוֹנֶ֑ךָ{{ר1}}כְּתַ֥עַר מְ֝לֻטָּ֗שׁ עֹשֵׂ֥ה רְמִיָּֽה׃</t>
  </si>
  <si>
    <t>{{מ:פסוק|נחמיה|יב|ז}}</t>
  </si>
  <si>
    <t>סַלּ֣וּ עָמ֔וֹק חִלְקִיָּ֖ה יְדַֽעְיָ֑ה אֵ֣לֶּה רָאשֵׁ֧י הַכֹּהֲנִ֛ים וַאֲחֵיהֶ֖ם בִּימֵ֥י יֵשֽׁוּעַ׃</t>
  </si>
  <si>
    <t>{{מ:פסוק|תהלים|נב|ה}}</t>
  </si>
  <si>
    <t>{{מ:פסוק|ישעיהו|ג|יד}}</t>
  </si>
  <si>
    <t>אָהַ֣בְתָּ רָּ֣ע מִטּ֑וֹב{{ר1}}שֶׁ֓קֶר{{מ:לגרמיה}}מִדַּבֵּ֖ר צֶ֣דֶק סֶֽלָה׃</t>
  </si>
  <si>
    <t>יְהֹוָה֙ בְּמִשְׁפָּ֣ט יָב֔וֹא עִם־זִקְנֵ֥י עַמּ֖וֹ וְשָׂרָ֑יו וְאַתֶּם֙ בִּעַרְתֶּ֣ם הַכֶּ֔רֶם גְּזֵלַ֥ת הֶעָנִ֖י בְּבָתֵּיכֶֽם׃</t>
  </si>
  <si>
    <t>{{מ:פסוק|תהלים|נב|ו}}</t>
  </si>
  <si>
    <t>{{מ:פסוק|נחמיה|יב|ח}}</t>
  </si>
  <si>
    <t>אָהַ֥בְתָּ כׇֽל־דִּבְרֵי־בָ֗לַע{{ר1}}לְשׁ֣וֹן מִרְמָֽה׃</t>
  </si>
  <si>
    <t>וְהַלְוִיִּ֗ם יֵשׁ֧וּעַ בִּנּ֛וּי קַדְמִיאֵ֥ל שֵׁרֵבְיָ֖ה יְהוּדָ֣ה מַתַּנְיָ֑ה עַֽל־הֻיְּד֖וֹת ה֥וּא וְאֶחָֽיו׃</t>
  </si>
  <si>
    <t>{{מ:פסוק|ישעיהו|ג|טו}}</t>
  </si>
  <si>
    <t>{{כו"ק|מלכם|מַה־לָּכֶם֙}} תְּדַכְּא֣וּ עַמִּ֔י וּפְנֵ֥י עֲנִיִּ֖ים תִּטְחָ֑נוּ נְאֻם־אֲדֹנָ֥י יֱהֹוִ֖ה צְבָאֽוֹת׃</t>
  </si>
  <si>
    <t>{{מ:פסוק|נחמיה|יב|ט}}</t>
  </si>
  <si>
    <t>{{מ:פסוק|תהלים|נב|ז}}</t>
  </si>
  <si>
    <t>גַּם־אֵל֮{{ר0}}יִתׇּצְךָ{{אתנח הפוך}} לָ֫נֶ֥צַח{{ר1}}יַחְתְּךָ֣ וְיִסָּחֲךָ֣ מֵאֹ֑הֶל{{ר2}}וְשֵׁרֶשְׁךָ֙ מֵאֶ֖רֶץ חַיִּ֣ים סֶֽלָה׃</t>
  </si>
  <si>
    <t>וּבַקְבֻּֽקְיָ֨ה {{כו"ק|וענו|וְעֻנִּ֧י}} אֲחֵיהֶ֛ם לְנֶגְדָּ֖ם לְמִשְׁמָרֽוֹת׃</t>
  </si>
  <si>
    <t>{{מ:פסוק|ישעיהו|ג|טז}}</t>
  </si>
  <si>
    <t>וַיֹּ֣אמֶר יְהֹוָ֗ה יַ֚עַן כִּ֤י גָֽבְהוּ֙ בְּנ֣וֹת צִיּ֔וֹן וַתֵּלַ֙כְנָה֙ {{כו"ק|נטוות|נְטוּי֣וֹת}} גָּר֔וֹן וּֽמְשַׂקְּר֖וֹת עֵינָ֑יִם הָל֤וֹךְ וְטָפֹף֙ תֵּלַ֔כְנָה וּבְרַגְלֵיהֶ֖ם תְּעַכַּֽסְנָה׃</t>
  </si>
  <si>
    <t>{{מ:פסוק|תהלים|נב|ח}}</t>
  </si>
  <si>
    <t>וְיִרְא֖וּ צַדִּיקִ֥ים וְיִירָ֗אוּ{{ר1}}וְעָלָ֥יו יִשְׂחָֽקוּ׃</t>
  </si>
  <si>
    <t>{{מ:פסוק|נחמיה|יב|י}}</t>
  </si>
  <si>
    <t>וְיֵשׁ֖וּעַ הוֹלִ֣יד אֶת־יֽוֹיָקִ֑ים וְיֽוֹיָקִים֙ הוֹלִ֣יד אֶת־אֶלְיָשִׁ֔יב וְאֶלְיָשִׁ֖יב אֶת־יוֹיָדָֽע׃</t>
  </si>
  <si>
    <t>{{מ:פסוק|ישעיהו|ג|יז}}</t>
  </si>
  <si>
    <t>וְשִׂפַּ֣ח אֲדֹנָ֔י קׇדְקֹ֖ד בְּנ֣וֹת צִיּ֑וֹן וַיהֹוָ֖ה פׇּתְהֵ֥ן יְעָרֶֽה׃</t>
  </si>
  <si>
    <t>{{מ:פסוק|תהלים|נב|ט}}</t>
  </si>
  <si>
    <t>הִנֵּ֤ה הַגֶּ֗בֶר{{ר0}}לֹ֤א יָשִׂ֥ים אֱלֹהִ֗ים מָע֫וּזּ֥וֹ{{ר1}}וַ֭יִּבְטַח בְּרֹ֣ב עׇשְׁר֑וֹ{{ר1}}יָ֝עֹ֗ז בְּהַוָּתֽוֹ׃</t>
  </si>
  <si>
    <t>{{מ:פסוק|נחמיה|יב|יא}}</t>
  </si>
  <si>
    <t>וְיוֹיָדָע֙ הוֹלִ֣יד אֶת־יוֹנָתָ֔ן וְיוֹנָתָ֖ן הוֹלִ֥יד אֶת־יַדּֽוּעַ׃</t>
  </si>
  <si>
    <t>{{מ:פסוק|ישעיהו|ג|יח}}</t>
  </si>
  <si>
    <t>בַּיּ֨וֹם הַה֜וּא יָסִ֣יר אֲדֹנָ֗י אֵ֣ת תִּפְאֶ֧רֶת הָעֲכָסִ֛ים וְהַשְּׁבִיסִ֖ים וְהַשַּׂהֲרֹנִֽים׃</t>
  </si>
  <si>
    <t>{{מ:פסוק|תהלים|נב|י}}</t>
  </si>
  <si>
    <t>וַאֲנִ֤י{{מ:לגרמיה}}כְּזַ֣יִת רַ֭עֲנָן בְּבֵ֣ית אֱלֹהִ֑ים{{ר1}}בָּטַ֥חְתִּי בְחֶסֶד־אֱ֝לֹהִ֗ים עוֹלָ֥ם וָעֶֽד׃</t>
  </si>
  <si>
    <t>{{מ:פסוק|נחמיה|יב|יב}}</t>
  </si>
  <si>
    <t>{{מ:פסוק|ישעיהו|ג|יט}}</t>
  </si>
  <si>
    <t>הַנְּטִפ֥וֹת וְהַשֵּׁיר֖וֹת וְהָרְעָלֽוֹת׃</t>
  </si>
  <si>
    <t>וּבִימֵי֙ יֽוֹיָקִ֔ים הָי֥וּ כֹהֲנִ֖ים רָאשֵׁ֣י הָאָב֑וֹת לִשְׂרָיָ֣ה מְרָיָ֔ה לְיִרְמְיָ֖ה חֲנַנְיָֽה׃</t>
  </si>
  <si>
    <t>{{מ:פסוק|ישעיהו|ג|כ}}</t>
  </si>
  <si>
    <t>הַפְּאֵרִ֤ים וְהַצְּעָדוֹת֙ וְהַקִּשֻּׁרִ֔ים וּבָתֵּ֥י הַנֶּ֖פֶשׁ וְהַלְּחָשִֽׁים׃</t>
  </si>
  <si>
    <t>{{מ:פסוק|תהלים|נב|יא}}</t>
  </si>
  <si>
    <t>אוֹדְךָ֣ לְ֭עוֹלָם כִּ֣י עָשִׂ֑יתָ{{ר1}}{{נוסח|וַֽאֲקַוֶּ֥ה|=א (במרכא)|הקלדה=וַאֲקַוֶּ֖ה בעקבות BHS.}} שִׁמְךָ֥ {{נוסח|כִי־ט֗֝וֹב|א=כִי־ט֝וֹב}} נֶ֣גֶד חֲסִידֶֽיךָ׃</t>
  </si>
  <si>
    <t>{{מ:פסוק|נחמיה|יב|יג}}</t>
  </si>
  <si>
    <t>לְעֶזְרָ֣א מְשֻׁלָּ֔ם לַאֲמַרְיָ֖ה יְהוֹחָנָֽן׃</t>
  </si>
  <si>
    <t>{{מ:פסוק|ישעיהו|ג|כא}}</t>
  </si>
  <si>
    <t>הַטַּבָּע֖וֹת וְנִזְמֵ֥י הָאָֽף׃</t>
  </si>
  <si>
    <t>{{מ:פסוק|ישעיהו|ג|כב}}</t>
  </si>
  <si>
    <t>הַמַּֽחֲלָצוֹת֙ וְהַמַּ֣עֲטָפ֔וֹת וְהַמִּטְפָּח֖וֹת וְהָחֲרִיטִֽים׃</t>
  </si>
  <si>
    <t>{{מ:פסוק|נחמיה|יב|יד}}</t>
  </si>
  <si>
    <t>{{כו"ק|למלוכי|לִמְלִ֙יכוּ֙}} יֽוֹנָתָ֔ן לִשְׁבַנְיָ֖ה יוֹסֵֽף׃</t>
  </si>
  <si>
    <t>ספר תהלים/נג</t>
  </si>
  <si>
    <t>{{מ:פסוק|ישעיהו|ג|כג}}</t>
  </si>
  <si>
    <t>וְהַגִּלְיֹנִים֙ וְהַסְּדִינִ֔ים וְהַצְּנִיפ֖וֹת וְהָרְדִידִֽים׃</t>
  </si>
  <si>
    <t>{{מ:פסוק|תהלים|נג|א}}</t>
  </si>
  <si>
    <t>לַמְנַצֵּ֥חַ עַֽל־מָחֲלַ֗ת מַשְׂכִּ֥יל לְדָוִֽד׃</t>
  </si>
  <si>
    <t>{{מ:פסוק|נחמיה|יב|טו}}</t>
  </si>
  <si>
    <t>{{מ:פסוק|ישעיהו|ג|כד}}</t>
  </si>
  <si>
    <t>לְחָרִ֣ם עַדְנָ֔א לִמְרָי֖וֹת חֶלְקָֽי׃</t>
  </si>
  <si>
    <t>וְהָיָה֩ תַ֨חַת בֹּ֜שֶׂם מַ֣ק יִֽהְיֶ֗ה וְתַ֨חַת חֲגוֹרָ֤ה נִקְפָּה֙ וְתַ֨חַת מַעֲשֶׂ֤ה מִקְשֶׁה֙ קׇרְחָ֔ה וְתַ֥חַת פְּתִיגִ֖יל מַֽחֲגֹ֣רֶת שָׂ֑ק כִּי־תַ֖חַת יֹֽפִי׃</t>
  </si>
  <si>
    <t>{{מ:פסוק|תהלים|נג|ב}}</t>
  </si>
  <si>
    <t>אָ֘מַ֤ר נָבָ֣ל בְּ֭לִבּוֹ{{ר0}}אֵ֣ין אֱלֹהִ֑ים{{ר1}}{{נוסח|הִֽ֝שְׁחִ֗יתוּ|א=הִֽ֝שְִׁחִ֗יתוּ (בחטף חיריק!)}} {{נוסח|וְהִֽתְעִ֥יבוּ|א=וְהִֽתְִעִ֥יבוּ (בחטף חיריק!)}} {{נוסח|עָ֗֝וֶל|א=עָ֝וֶל}}{{ר2}}אֵ֣ין עֹֽשֵׂה־טֽוֹב׃</t>
  </si>
  <si>
    <t>{{מ:פסוק|ישעיהו|ג|כה}}</t>
  </si>
  <si>
    <t>מְתַ֖יִךְ בַּחֶ֣רֶב יִפֹּ֑לוּ וּגְבוּרָתֵ֖ךְ בַּמִּלְחָמָֽה׃</t>
  </si>
  <si>
    <t>{{מ:פסוק|תהלים|נג|ג}}</t>
  </si>
  <si>
    <t>אֱֽלֹהִ֗ים{{ר0}}מִשָּׁמַיִם֮ הִשְׁקִ{{אתנח הפוך}}יף עַֽל־בְּנֵי־אָ֫דָ֥ם{{ר1}}לִ֭רְאוֹת הֲיֵ֣שׁ מַשְׂכִּ֑יל{{ר2}}דֹּ֝רֵ֗שׁ אֶת־אֱלֹהִֽים׃</t>
  </si>
  <si>
    <t>{{מ:פסוק|נחמיה|יב|טז}}</t>
  </si>
  <si>
    <t>{{כו"ק|לעדיא|לְעִדּ֥וֹא}} זְכַרְיָ֖ה לְגִנְּת֥וֹן מְשֻׁלָּֽם׃</t>
  </si>
  <si>
    <t>{{מ:פסוק|ישעיהו|ג|כו}}</t>
  </si>
  <si>
    <t>וְאָנ֥וּ וְאָבְל֖וּ פְּתָחֶ֑יהָ וְנִקָּ֖תָה לָאָ֥רֶץ תֵּשֵֽׁב׃</t>
  </si>
  <si>
    <t>{{מ:פסוק|תהלים|נג|ד}}</t>
  </si>
  <si>
    <t>כֻּלּ֥וֹ סָג֮{{ר0}}יַחְדָּ{{אתנח הפוך}}ו נֶ֫אֱלָ֥חוּ{{ר1}}אֵ֤ין עֹֽשֵׂה־ט֑וֹב{{ר2}}{{נוסח|אֵ֗֝ין|א=אֵ֝ין}} גַּם־אֶחָֽד׃</t>
  </si>
  <si>
    <t>{{מ:פסוק|נחמיה|יב|יז}}</t>
  </si>
  <si>
    <t>ספר ישעיהו/ד</t>
  </si>
  <si>
    <t>לַאֲבִיָּ֖ה זִכְרִ֑י לְמִ֨נְיָמִ֔ין לְמוֹעַדְיָ֖ה פִּלְטָֽי׃</t>
  </si>
  <si>
    <t>{{מ:פסוק|תהלים|נג|ה}}</t>
  </si>
  <si>
    <t>הֲלֹ֥א יָדְעוּ֮ פֹּ֤עֲלֵ֫י אָ֥וֶן{{ר1}}אֹכְלֵ֣י עַ֭מִּי{{ר0}}אָ֣כְלוּ לֶ֑חֶם{{ר2}}אֱ֝לֹהִ֗ים לֹ֣א קָרָֽאוּ׃</t>
  </si>
  <si>
    <t>{{מ:פסוק|ישעיהו|ד|א}}</t>
  </si>
  <si>
    <t>{{מ:פסוק|תהלים|נג|ו}}</t>
  </si>
  <si>
    <t>וְהֶחֱזִ֩יקוּ֩ שֶׁ֨בַע נָשִׁ֜ים בְּאִ֣ישׁ אֶחָ֗ד בַּיּ֤וֹם הַהוּא֙ לֵאמֹ֔ר לַחְמֵ֣נוּ נֹאכֵ֔ל וְשִׂמְלָתֵ֖נוּ נִלְבָּ֑שׁ רַ֗ק יִקָּרֵ֤א שִׁמְךָ֙ עָלֵ֔ינוּ אֱסֹ֖ף חֶרְפָּתֵֽנוּ׃</t>
  </si>
  <si>
    <t>שָׁ֤ם{{מ:לגרמיה}}פָּ֥חֲדוּ פַחַד֮{{ר0}}לֹא־הָ{{אתנח הפוך}}יָה֫ פָ֥חַד{{ר1}}כִּֽי־אֱלֹהִ֗ים פִּ֭זַּר עַצְמ֣וֹת חֹנָ֑ךְ{{ר2}}הֱ֝בִשֹׁ֗תָה כִּֽי־אֱלֹהִ֥ים מְאָסָֽם׃</t>
  </si>
  <si>
    <t>{{מ:פסוק|נחמיה|יב|יח}}</t>
  </si>
  <si>
    <t>לְבִלְגָּ֣ה שַׁמּ֔וּעַ לִֽשְׁמַעְיָ֖ה יְהוֹנָתָֽן׃</t>
  </si>
  <si>
    <t>{{מ:פסוק|ישעיהו|ד|ב}}</t>
  </si>
  <si>
    <t>בַּיּ֣וֹם הַה֗וּא יִֽהְיֶה֙ צֶ֣מַח יְהֹוָ֔ה לִצְבִ֖י וּלְכָב֑וֹד וּפְרִ֤י הָאָ֙רֶץ֙ לְגָא֣וֹן וּלְתִפְאֶ֔רֶת לִפְלֵיטַ֖ת יִשְׂרָאֵֽל׃</t>
  </si>
  <si>
    <t>{{מ:פסוק|תהלים|נג|ז}}</t>
  </si>
  <si>
    <t>מִ֥י יִתֵּ֣ן מִצִּיּוֹן֮{{ר0}}יְשֻׁע{{אתנח הפוך}}וֹת יִשְׂרָ֫אֵ֥ל{{ר1}}בְּשׁ֣וּב אֱ֭לֹהִים שְׁב֣וּת עַמּ֑וֹ{{ר2}}יָגֵ֥ל יַ֝עֲקֹ֗ב יִשְׂמַ֥ח יִשְׂרָאֵֽל׃</t>
  </si>
  <si>
    <t>{{מ:פסוק|נחמיה|יב|יט}}</t>
  </si>
  <si>
    <t>וּלְיוֹיָרִ֣יב מַתְּנַ֔י לִֽידַֽעְיָ֖ה עֻזִּֽי׃</t>
  </si>
  <si>
    <t>{{מ:פסוק|ישעיהו|ד|ג|סדר=ב}}</t>
  </si>
  <si>
    <t>וְהָיָ֣ה{{מ:לגרמיה}}הַנִּשְׁאָ֣ר בְּצִיּ֗וֹן וְהַנּוֹתָר֙ בִּיר֣וּשָׁל{{מ:ירושלם|ַ|֔}}ם קָד֖וֹשׁ יֵאָ֣מֶר ל֑וֹ כׇּל־הַכָּת֥וּב לַחַיִּ֖ים בִּירוּשָׁל{{מ:ירושלם|ָ|ֽ}}ם׃</t>
  </si>
  <si>
    <t>{{מ:פסוק|ישעיהו|ד|ד}}</t>
  </si>
  <si>
    <t>אִ֣ם{{מ:לגרמיה}}רָחַ֣ץ אֲדֹנָ֗י אֵ֚ת צֹאַ֣ת בְּנוֹת־צִיּ֔וֹן וְאֶת־דְּמֵ֥י יְרוּשָׁל{{מ:ירושלם|ַ|֖}}ם יָדִ֣יחַ מִקִּרְבָּ֑הּ בְּר֥וּחַ מִשְׁפָּ֖ט וּבְר֥וּחַ בָּעֵֽר׃</t>
  </si>
  <si>
    <t>{{מ:פסוק|נחמיה|יב|כ}}</t>
  </si>
  <si>
    <t>ספר תהלים/נד</t>
  </si>
  <si>
    <t>לְסַלַּ֥י קַלָּ֖י לְעָמ֥וֹק עֵֽבֶר׃</t>
  </si>
  <si>
    <t>{{מ:פסוק|ישעיהו|ד|ה}}</t>
  </si>
  <si>
    <t>וּבָרָ֣א יְהֹוָ֡ה עַל֩ כׇּל־מְכ֨וֹן הַר־צִיּ֜וֹן וְעַל־מִקְרָאֶ֗הָ עָנָ֤ן{{מ:פסק}}יוֹמָם֙ וְעָשָׁ֔ן וְנֹ֛גַהּ אֵ֥שׁ לֶהָבָ֖ה לָ֑יְלָה כִּ֥י עַל־כׇּל־כָּב֖וֹד חֻפָּֽה׃</t>
  </si>
  <si>
    <t>{{מ:פסוק|תהלים|נד|א}}</t>
  </si>
  <si>
    <t>לַמְנַצֵּ֥חַ בִּנְגִינֹ֗ת מַשְׂכִּ֥יל לְדָוִֽד׃</t>
  </si>
  <si>
    <t>{{מ:פסוק|ישעיהו|ד|ו}}</t>
  </si>
  <si>
    <t>וְסֻכָּ֛ה תִּֽהְיֶ֥ה לְצֵל־יוֹמָ֖ם מֵחֹ֑רֶב וּלְמַחְסֶה֙ וּלְמִסְתּ֔וֹר מִזֶּ֖רֶם וּמִמָּטָֽר׃</t>
  </si>
  <si>
    <t>{{מ:פסוק|נחמיה|יב|כא}}</t>
  </si>
  <si>
    <t>לְחִלְקִיָּ֣ה חֲשַׁבְיָ֔ה לִֽידַֽעְיָ֖ה נְתַנְאֵֽל׃</t>
  </si>
  <si>
    <t>{{מ:פסוק|תהלים|נד|ב}}</t>
  </si>
  <si>
    <t>בְּבֹ֣א הַ֭זִּיפִים וַיֹּאמְר֣וּ לְשָׁא֑וּל{{ר1}}הֲלֹ֥א דָ֝וִ֗ד מִסְתַּתֵּ֥ר עִמָּֽנוּ׃</t>
  </si>
  <si>
    <t>ספר ישעיהו/ה</t>
  </si>
  <si>
    <t>{{מ:פסוק|נחמיה|יב|כב}}</t>
  </si>
  <si>
    <t>הַלְוִיִּם֩ בִּימֵ֨י אֶלְיָשִׁ֜יב יוֹיָדָ֤ע וְיוֹחָנָן֙ וְיַדּ֔וּעַ כְּתוּבִ֖ים רָאשֵׁ֣י אָב֑וֹת וְהַכֹּ֣הֲנִ֔ים עַל־מַלְכ֖וּת דָּרְיָ֥וֶשׁ הַפָּֽרְסִֽי׃</t>
  </si>
  <si>
    <t>{{מ:פסוק|ישעיהו|ה|א}}</t>
  </si>
  <si>
    <t>אָשִׁ֤ירָה נָּא֙ לִֽידִידִ֔י שִׁירַ֥ת דּוֹדִ֖י לְכַרְמ֑וֹ כֶּ֛רֶם הָיָ֥ה לִידִידִ֖י בְּקֶ֥רֶן בֶּן־שָֽׁמֶן׃</t>
  </si>
  <si>
    <t>{{מ:פסוק|תהלים|נד|ג}}</t>
  </si>
  <si>
    <t>אֱ֭לֹהִים בְּשִׁמְךָ֣ הוֹשִׁיעֵ֑נִי{{ר1}}וּבִגְבוּרָתְךָ֥ תְדִינֵֽנִי׃</t>
  </si>
  <si>
    <t>{{מ:פסוק|נחמיה|יב|כג}}</t>
  </si>
  <si>
    <t>בְּנֵ֤י לֵוִי֙ רָאשֵׁ֣י הָֽאָב֔וֹת כְּתוּבִ֕ים עַל־סֵ֖פֶר דִּבְרֵ֣י הַיָּמִ֑ים וְעַד־יְמֵ֖י יֽוֹחָנָ֥ן בֶּן־אֶלְיָשִֽׁיב׃</t>
  </si>
  <si>
    <t>{{מ:פסוק|ישעיהו|ה|ב}}</t>
  </si>
  <si>
    <t>וַֽיְעַזְּקֵ֣הוּ וַֽיְסַקְּלֵ֗הוּ וַיִּטָּעֵ֙הוּ֙ שֹׂרֵ֔ק וַיִּ֤בֶן מִגְדָּל֙ בְּתוֹכ֔וֹ וְגַם־יֶ֖קֶב חָצֵ֣ב בּ֑וֹ וַיְקַ֛ו לַֽעֲשׂ֥וֹת עֲנָבִ֖ים וַיַּ֥עַשׂ בְּאֻשִֽׁים׃</t>
  </si>
  <si>
    <t>{{מ:פסוק|ישעיהו|ה|ג}}</t>
  </si>
  <si>
    <t>וְעַתָּ֛ה יוֹשֵׁ֥ב יְרוּשָׁל{{מ:ירושלם|ַ|֖}}ם וְאִ֣ישׁ יְהוּדָ֑ה שִׁפְטוּ־נָ֕א בֵּינִ֖י וּבֵ֥ין כַּרְמִֽי׃</t>
  </si>
  <si>
    <t>{{מ:פסוק|תהלים|נד|ד}}</t>
  </si>
  <si>
    <t>{{מ:פסוק|נחמיה|יב|כד}}</t>
  </si>
  <si>
    <t>אֱ֭לֹהִים שְׁמַ֣ע תְּפִלָּתִ֑י{{ר1}}הַ֝אֲזִ֗ינָה לְאִמְרֵי־פִֽי׃</t>
  </si>
  <si>
    <t>וְרָאשֵׁ֣י הַ֠לְוִיִּ֠ם חֲשַׁבְיָ֨ה שֵֽׁרֵבְיָ֜ה וְיֵשׁ֤וּעַ בֶּן־קַדְמִיאֵל֙ וַאֲחֵיהֶ֣ם לְנֶגְדָּ֔ם לְהַלֵּ֣ל לְהוֹד֔וֹת בְּמִצְוַ֖ת דָּוִ֣יד אִישׁ־הָאֱלֹהִ֑ים מִשְׁמָ֖ר לְעֻמַּ֥ת מִשְׁמָֽר׃</t>
  </si>
  <si>
    <t>{{מ:פסוק|ישעיהו|ה|ד}}</t>
  </si>
  <si>
    <t>מַה־לַּעֲשׂ֥וֹת עוֹד֙ לְכַרְמִ֔י וְלֹ֥א עָשִׂ֖יתִי בּ֑וֹ מַדּ֧וּעַ קִוֵּ֛יתִי לַעֲשׂ֥וֹת עֲנָבִ֖ים וַיַּ֥עַשׂ בְּאֻשִֽׁים׃</t>
  </si>
  <si>
    <t>{{מ:פסוק|תהלים|נד|ה}}</t>
  </si>
  <si>
    <t>כִּ֤י זָרִ֨ים{{מ:לגרמיה}}{{ר0|רווח=לא}}קָ֤מוּ עָלַ֗י{{ר1}}וְֽ֭עָרִיצִים בִּקְשׁ֣וּ נַפְשִׁ֑י{{ר2}}לֹ֤א שָׂ֨מוּ אֱלֹהִ֖ים לְנֶגְדָּ֣ם סֶֽלָה׃</t>
  </si>
  <si>
    <t>{{מ:פסוק|נחמיה|יב|כה}}</t>
  </si>
  <si>
    <t>מַתַּנְיָ֧ה וּבַקְבֻּֽקְיָ֛ה עֹבַדְיָ֥ה מְשֻׁלָּ֖ם טַלְמ֣וֹן עַקּ֑וּב שֹׁמְרִ֤ים שֽׁוֹעֲרִים֙ מִשְׁמָ֔ר בַּאֲסֻפֵּ֖י הַשְּׁעָרִֽים׃</t>
  </si>
  <si>
    <t>{{מ:פסוק|ישעיהו|ה|ה}}</t>
  </si>
  <si>
    <t>וְעַתָּה֙ אוֹדִיעָה־נָּ֣א אֶתְכֶ֔ם אֵ֛ת אֲשֶׁר־אֲנִ֥י עֹשֶׂ֖ה לְכַרְמִ֑י הָסֵ֤ר מְשׂוּכָּתוֹ֙ וְהָיָ֣ה לְבָעֵ֔ר פָּרֹ֥ץ גְּדֵר֖וֹ וְהָיָ֥ה לְמִרְמָֽס׃</t>
  </si>
  <si>
    <t>{{מ:פסוק|נחמיה|יב|כו}}</t>
  </si>
  <si>
    <t>אֵ֕לֶּה בִּימֵ֛י יוֹיָקִ֥ים בֶּן־יֵשׁ֖וּעַ בֶּן־יוֹצָדָ֑ק וּבִימֵי֙ נְחֶמְיָ֣ה הַפֶּחָ֔ה וְעֶזְרָ֥א הַכֹּהֵ֖ן הַסּוֹפֵֽר׃</t>
  </si>
  <si>
    <t>{{מ:פסוק|ישעיהו|ה|ו}}</t>
  </si>
  <si>
    <t>וַאֲשִׁיתֵ֣הוּ בָתָ֗ה לֹ֤א יִזָּמֵר֙ וְלֹ֣א יֵעָדֵ֔ר וְעָלָ֥ה שָׁמִ֖יר וָשָׁ֑יִת וְעַ֤ל הֶֽעָבִים֙ אֲצַוֶּ֔ה מֵהַמְטִ֥יר עָלָ֖יו מָטָֽר׃</t>
  </si>
  <si>
    <t>{{מ:פסוק|תהלים|נד|ו}}</t>
  </si>
  <si>
    <t>הִנֵּ֣ה אֱ֭לֹהִים עֹזֵ֣ר לִ֑י{{ר1}}אֲ֝דֹנָ֗י בְּֽסֹמְכֵ֥י נַפְשִֽׁי׃</t>
  </si>
  <si>
    <t>{{מ:פסוק|ישעיהו|ה|ז}}</t>
  </si>
  <si>
    <t>כִּ֣י כֶ֜רֶם יְהֹוָ֤ה צְבָאוֹת֙ בֵּ֣ית יִשְׂרָאֵ֔ל וְאִ֣ישׁ יְהוּדָ֔ה נְטַ֖ע שַׁעֲשׁוּעָ֑יו וַיְקַ֤ו לְמִשְׁפָּט֙ וְהִנֵּ֣ה מִשְׂפָּ֔ח לִצְדָקָ֖ה וְהִנֵּ֥ה צְעָקָֽה׃</t>
  </si>
  <si>
    <t>{{מ:פסוק|נחמיה|יב|כז|סדר=י}}</t>
  </si>
  <si>
    <t>{{מ:פסוק|תהלים|נד|ז}}</t>
  </si>
  <si>
    <t>וּבַחֲנֻכַּ֞ת חוֹמַ֣ת יְרוּשָׁל{{מ:ירושלם|ַ|֗}}ם בִּקְשׁ֤וּ אֶת־הַלְוִיִּם֙ מִכׇּל־מְק֣וֹמֹתָ֔ם לַהֲבִיאָ֖ם לִֽירוּשָׁל{{מ:ירושלם|ָ|֑}}ם לַעֲשֹׂ֨ת חֲנֻכָּ֤ה וְשִׂמְחָה֙ וּבְתוֹד֣וֹת וּבְשִׁ֔יר מְצִלְתַּ֖יִם נְבָלִ֥ים וּבְכִנֹּרֽוֹת׃</t>
  </si>
  <si>
    <t>{{כו"ק|ישוב|יָשִׁ֣יב}} הָ֭רַע לְשֹׁרְרָ֑י{{ר1}}בַּ֝אֲמִתְּךָ֗ הַצְמִיתֵֽם׃</t>
  </si>
  <si>
    <t>{{מ:פסוק|ישעיהו|ה|ח}}</t>
  </si>
  <si>
    <t>ה֗וֹי מַגִּיעֵ֥י בַ֙יִת֙ בְּבַ֔יִת שָׂדֶ֥ה בְשָׂדֶ֖ה יַקְרִ֑יבוּ עַ֚ד אֶ֣פֶס מָק֔וֹם וְהוּשַׁבְתֶּ֥ם לְבַדְּכֶ֖ם בְּקֶ֥רֶב הָאָֽרֶץ׃</t>
  </si>
  <si>
    <t>{{מ:פסוק|תהלים|נד|ח}}</t>
  </si>
  <si>
    <t>בִּנְדָבָ֥ה אֶזְבְּחָה־לָּ֑ךְ{{ר1}}א֤וֹדֶה שִּׁמְךָ֖ יְהֹוָ֣ה כִּי־טֽוֹב׃</t>
  </si>
  <si>
    <t>{{מ:פסוק|נחמיה|יב|כח}}</t>
  </si>
  <si>
    <t>{{מ:פסוק|ישעיהו|ה|ט}}</t>
  </si>
  <si>
    <t>וַיֵּאָ֣סְפ֔וּ בְּנֵ֖י הַמְשֹׁרְרִ֑ים וּמִן־הַכִּכָּר֙ סְבִיב֣וֹת יְרוּשָׁל{{מ:ירושלם|ַ|֔}}ם וּמִן־חַצְרֵ֖י נְטֹפָתִֽי׃</t>
  </si>
  <si>
    <t>בְּאָזְנָ֖י יְהֹוָ֣ה צְבָא֑וֹת אִם־לֹ֞א בָּתִּ֤ים רַבִּים֙ לְשַׁמָּ֣ה יִֽהְי֔וּ גְּדֹלִ֥ים וְטוֹבִ֖ים מֵאֵ֥ין יוֹשֵֽׁב׃</t>
  </si>
  <si>
    <t>{{מ:פסוק|תהלים|נד|ט}}</t>
  </si>
  <si>
    <t>כִּ֣י מִכׇּל־צָ֭רָה הִצִּילָ֑נִי{{ר1}}וּ֝בְאֹיְבַ֗י רָאֲתָ֥ה עֵינִֽי׃</t>
  </si>
  <si>
    <t>{{מ:פסוק|ישעיהו|ה|י}}</t>
  </si>
  <si>
    <t>כִּ֗י עֲשֶׂ֙רֶת֙ צִמְדֵּי־כֶ֔רֶם יַעֲשׂ֖וּ בַּ֣ת אֶחָ֑ת וְזֶ֥רַע חֹ֖מֶר יַעֲשֶׂ֥ה אֵיפָֽה׃</t>
  </si>
  <si>
    <t>{{מ:פסוק|נחמיה|יב|כט}}</t>
  </si>
  <si>
    <t>וּמִבֵּית֙ הַגִּלְגָּ֔ל וּמִשְּׂד֥וֹת גֶּ֖בַע וְעַזְמָ֑וֶת כִּ֣י חֲצֵרִ֗ים בָּנ֤וּ לָהֶם֙ {{נוסח|הַמְשֹׁ֣רְרִ֔ים|=ש1 ובדפוסים|ל=הַמְשֹׁ֣רֲרִ֔ים (חטף)}} סְבִיב֖וֹת יְרוּשָׁל{{מ:ירושלם|ָ|ֽ}}ם׃</t>
  </si>
  <si>
    <t>{{מ:פסוק|ישעיהו|ה|יא}}</t>
  </si>
  <si>
    <t>ה֛וֹי מַשְׁכִּימֵ֥י בַבֹּ֖קֶר שֵׁכָ֣ר יִרְדֹּ֑פוּ מְאַחֲרֵ֣י בַנֶּ֔שֶׁף יַ֖יִן יַדְלִיקֵֽם׃</t>
  </si>
  <si>
    <t>ספר תהלים/נה</t>
  </si>
  <si>
    <t>{{מ:פסוק|ישעיהו|ה|יב}}</t>
  </si>
  <si>
    <t>וְהָיָ֨ה כִנּ֜וֹר וָנֶ֗בֶל תֹּ֧ף וְחָלִ֛יל וָיַ֖יִן מִשְׁתֵּיהֶ֑ם וְאֵ֨ת פֹּ֤עַל יְהֹוָה֙ לֹ֣א יַבִּ֔יטוּ וּמַעֲשֵׂ֥ה יָדָ֖יו לֹ֥א רָאֽוּ׃</t>
  </si>
  <si>
    <t>{{מ:פסוק|נחמיה|יב|ל}}</t>
  </si>
  <si>
    <t>{{מ:פסוק|תהלים|נה|א}}</t>
  </si>
  <si>
    <t>וַיִּֽטַּהֲר֔וּ הַכֹּהֲנִ֖ים וְהַלְוִיִּ֑ם וַֽיְטַהֲרוּ֙ אֶת־הָעָ֔ם וְאֶת־הַשְּׁעָרִ֖ים {{נוסח|וְאֶֽת־הַחוֹמָֽה|=ל|הגעיה קצת מטושטשת אבל קיימת. ברויאר העיר על געיה זו במהדורתו הראשונה (בספק) והוריד אותה בנוסח הפנים, אבל כל מעתיקי כתי"ל האחרים הביאו אותה.}}׃</t>
  </si>
  <si>
    <t>{{מ:פסוק|ישעיהו|ה|יג}}</t>
  </si>
  <si>
    <t>לָכֵ֛ן גָּלָ֥ה עַמִּ֖י מִבְּלִי־דָ֑עַת וּכְבוֹדוֹ֙ מְתֵ֣י רָעָ֔ב וַהֲמוֹנ֖וֹ צִחֵ֥ה צָמָֽא׃</t>
  </si>
  <si>
    <t>{{מ:פסוק|תהלים|נה|ב}}</t>
  </si>
  <si>
    <t>הַאֲזִ֣ינָה אֱ֭לֹהִים תְּפִלָּתִ֑י{{ר1}}וְאַל־תִּ֝תְעַלַּ֗ם מִתְּחִנָּתִֽי׃</t>
  </si>
  <si>
    <t>{{מ:פסוק|ישעיהו|ה|יד}}</t>
  </si>
  <si>
    <t>לָכֵ֗ן הִרְחִ֤יבָה שְּׁאוֹל֙ נַפְשָׁ֔הּ וּפָעֲרָ֥ה פִ֖יהָ לִבְלִי־חֹ֑ק וְיָרַ֨ד הֲדָרָ֧הּ וַהֲמוֹנָ֛הּ וּשְׁאוֹנָ֖הּ וְעָלֵ֥ז בָּֽהּ׃</t>
  </si>
  <si>
    <t>{{מ:פסוק|נחמיה|יב|לא}}</t>
  </si>
  <si>
    <t>וָאַעֲלֶה֙ אֶת־שָׂרֵ֣י יְהוּדָ֔ה מֵעַ֖ל לַחוֹמָ֑ה וָאַעֲמִ֡ידָה שְׁתֵּ֣י תוֹדֹת֩ גְּדוֹלֹ֨ת וְתַהֲלֻכֹ֤ת לַיָּמִין֙ מֵעַ֣ל לַחוֹמָ֔ה לְשַׁ֖עַר הָאַשְׁפֹּֽת׃</t>
  </si>
  <si>
    <t>{{מ:פסוק|תהלים|נה|ג}}</t>
  </si>
  <si>
    <t>הַקְשִׁ֣יבָה לִּ֣י וַעֲנֵ֑נִי{{ר1}}אָרִ֖יד בְּשִׂיחִ֣י וְאָהִֽימָה׃</t>
  </si>
  <si>
    <t>{{מ:פסוק|ישעיהו|ה|טו}}</t>
  </si>
  <si>
    <t>וַיִּשַּׁ֥ח אָדָ֖ם וַיִּשְׁפַּל־אִ֑ישׁ וְעֵינֵ֥י גְבֹהִ֖ים תִּשְׁפַּֽלְנָה׃</t>
  </si>
  <si>
    <t>{{מ:פסוק|נחמיה|יב|לב}}</t>
  </si>
  <si>
    <t>{{מ:פסוק|ישעיהו|ה|טז}}</t>
  </si>
  <si>
    <t>וַיֵּ֤לֶךְ אַחֲרֵיהֶם֙ הוֹשַׁ֣עְיָ֔ה וַחֲצִ֖י שָׂרֵ֥י יְהוּדָֽה׃</t>
  </si>
  <si>
    <t>וַיִּגְבַּ֛הּ יְהֹוָ֥ה צְבָא֖וֹת בַּמִּשְׁפָּ֑ט וְהָאֵל֙ הַקָּד֔וֹשׁ נִקְדָּ֖שׁ בִּצְדָקָֽה׃</t>
  </si>
  <si>
    <t>{{מ:פסוק|ישעיהו|ה|יז}}</t>
  </si>
  <si>
    <t>וְרָע֥וּ כְבָשִׂ֖ים כְּדׇבְרָ֑ם וְחׇרְב֥וֹת מֵחִ֖ים גָּרִ֥ים יֹאכֵֽלוּ׃</t>
  </si>
  <si>
    <t>{{מ:פסוק|נחמיה|יב|לג}}</t>
  </si>
  <si>
    <t>וַעֲזַרְיָ֥ה עֶזְרָ֖א וּמְשֻׁלָּֽם׃</t>
  </si>
  <si>
    <t>{{מ:פסוק|תהלים|נה|ד}}</t>
  </si>
  <si>
    <t>מִקּ֤וֹל אוֹיֵ֗ב מִ֭פְּנֵי עָקַ֣ת רָשָׁ֑ע{{ר1}}כִּֽי־יָמִ֥יטוּ עָלַ֥י {{נוסח|אָ֗֝וֶן|א=אָ֝וֶן}} וּבְאַ֥ף יִשְׂטְמֽוּנִי׃</t>
  </si>
  <si>
    <t>{{מ:פסוק|ישעיהו|ה|יח}}</t>
  </si>
  <si>
    <t>ה֛וֹי מֹשְׁכֵ֥י הֶעָוֺ֖ן בְּחַבְלֵ֣י הַשָּׁ֑וְא וְכַעֲב֥וֹת הָעֲגָלָ֖ה חַטָּאָֽה׃</t>
  </si>
  <si>
    <t>{{מ:פסוק|ישעיהו|ה|יט}}</t>
  </si>
  <si>
    <t>הָאֹמְרִ֗ים יְמַהֵ֧ר{{מ:פסק}}יָחִ֛ישָׁה מַעֲשֵׂ֖הוּ לְמַ֣עַן נִרְאֶ֑ה וְתִקְרַ֣ב וְתָב֗וֹאָה עֲצַ֛ת קְד֥וֹשׁ יִשְׂרָאֵ֖ל וְנֵדָֽעָה׃</t>
  </si>
  <si>
    <t>{{מ:פסוק|נחמיה|יב|לד}}</t>
  </si>
  <si>
    <t>יְהוּדָה֙ וּבִנְיָמִ֔ן וּֽשְׁמַֽעְיָ֖ה וְיִרְמְיָֽה׃</t>
  </si>
  <si>
    <t>{{מ:פסוק|תהלים|נה|ה}}</t>
  </si>
  <si>
    <t>לִ֭בִּי יָחִ֣יל בְּקִרְבִּ֑י{{ר1}}וְאֵימ֥וֹת {{נוסח|מָ֗֝וֶת|א=מָ֝וֶת}} נָפְל֥וּ עָלָֽי׃</t>
  </si>
  <si>
    <t>{{מ:פסוק|ישעיהו|ה|כ}}</t>
  </si>
  <si>
    <t>ה֣וֹי הָאֹמְרִ֥ים לָרַ֛ע ט֖וֹב וְלַטּ֣וֹב רָ֑ע שָׂמִ֨ים חֹ֤שֶׁךְ לְאוֹר֙ וְא֣וֹר לְחֹ֔שֶׁךְ שָׂמִ֥ים מַ֛ר לְמָת֖וֹק וּמָת֥וֹק לְמָֽר׃</t>
  </si>
  <si>
    <t>{{מ:פסוק|נחמיה|יב|לה}}</t>
  </si>
  <si>
    <t>וּמִבְּנֵ֥י הַכֹּהֲנִ֖ים בַּחֲצֹצְר֑וֹת זְכַרְיָ֨ה בֶן־יֽוֹנָתָ֜ן בֶּן־שְׁמַֽעְיָ֗ה בֶּן־מַתַּנְיָה֙ בֶּן־מִ֣יכָיָ֔ה בֶּן־זַכּ֖וּר בֶּן־אָסָֽף׃</t>
  </si>
  <si>
    <t>{{מ:פסוק|תהלים|נה|ו}}</t>
  </si>
  <si>
    <t>יִרְאָ֣ה וָ֭רַעַד יָ֣בֹא בִ֑י{{ר1}}וַ֝תְּכַסֵּ֗נִי פַּלָּצֽוּת׃</t>
  </si>
  <si>
    <t>{{מ:פסוק|ישעיהו|ה|כא}}</t>
  </si>
  <si>
    <t>ה֖וֹי חֲכָמִ֣ים בְּעֵינֵיהֶ֑ם וְנֶ֥גֶד פְּנֵיהֶ֖ם נְבֹנִֽים׃</t>
  </si>
  <si>
    <t>{{מ:פסוק|נחמיה|יב|לו}}</t>
  </si>
  <si>
    <t>וְֽאֶחָ֡יו שְֽׁמַעְיָ֡ה וַעֲזַרְאֵ֡ל {{נוסח|מִֽלְלַ֡י גִּֽלְלַ֡י|=ש1|ל=מִֽלֲלַ֡י גִּֽלֲלַ֡י (חטפים)}} מָעַ֞י נְתַנְאֵ֤ל וִֽיהוּדָה֙ חֲנָ֔נִי בִּכְלֵי־שִׁ֥יר דָּוִ֖יד אִ֣ישׁ הָאֱלֹהִ֑ים וְעֶזְרָ֥א הַסּוֹפֵ֖ר לִפְנֵיהֶֽם׃</t>
  </si>
  <si>
    <t>{{מ:פסוק|תהלים|נה|ז}}</t>
  </si>
  <si>
    <t>{{מ:פסוק|ישעיהו|ה|כב}}</t>
  </si>
  <si>
    <t>ה֕וֹי גִּבּוֹרִ֖ים לִשְׁתּ֣וֹת יָ֑יִן וְאַנְשֵׁי־חַ֖יִל לִמְסֹ֥ךְ שֵׁכָֽר׃</t>
  </si>
  <si>
    <t>וָאֹמַ֗ר מִֽי־יִתֶּן־לִ֣י אֵ֭בֶר כַּיּוֹנָ֗ה{{ר1}}אָע֥וּפָה וְאֶשְׁכֹּֽנָה׃</t>
  </si>
  <si>
    <t>{{מ:פסוק|ישעיהו|ה|כג}}</t>
  </si>
  <si>
    <t>מַצְדִּיקֵ֥י רָשָׁ֖ע עֵ֣קֶב שֹׁ֑חַד וְצִדְקַ֥ת צַדִּיקִ֖ים יָסִ֥ירוּ מִמֶּֽנּוּ׃</t>
  </si>
  <si>
    <t>{{מ:פסוק|נחמיה|יב|לז}}</t>
  </si>
  <si>
    <t>וְעַל֩ שַׁ֨עַר הָעַ֜יִן וְנֶגְדָּ֗ם עָלוּ֙ עַֽל־מַעֲלוֹת֙ עִ֣יר דָּוִ֔יד בַּֽמַּעֲלֶ֖ה לַחוֹמָ֑ה מֵעַל֙ לְבֵ֣ית דָּוִ֔יד וְעַ֛ד שַׁ֥עַר הַמַּ֖יִם מִזְרָֽח׃</t>
  </si>
  <si>
    <t>{{מ:פסוק|תהלים|נה|ח}}</t>
  </si>
  <si>
    <t>הִ֭נֵּה אַרְחִ֣יק נְדֹ֑ד{{ר1}}אָלִ֖ין בַּמִּדְבָּ֣ר סֶֽלָה׃</t>
  </si>
  <si>
    <t>{{מ:פסוק|ישעיהו|ה|כד}}</t>
  </si>
  <si>
    <t>לָכֵן֩ כֶּֽאֱכֹ֨ל קַ֜שׁ לְשׁ֣וֹן אֵ֗שׁ וַחֲשַׁ֤שׁ לֶהָבָה֙ יִרְפֶּ֔ה שׇׁרְשָׁם֙ כַּמָּ֣ק יִֽהְיֶ֔ה וּפִרְחָ֖ם כָּאָבָ֣ק יַעֲלֶ֑ה כִּ֣י מָאֲס֗וּ אֵ֚ת תּוֹרַת֙ יְהֹוָ֣ה צְבָא֔וֹת וְאֵ֛ת אִמְרַ֥ת קְדֽוֹשׁ־יִשְׂרָאֵ֖ל נִאֵֽצוּ׃</t>
  </si>
  <si>
    <t>{{מ:פסוק|ישעיהו|ה|כה}}</t>
  </si>
  <si>
    <t>עַל־כֵּ֡ן חָרָה֩ אַף־יְהֹוָ֨ה בְּעַמּ֜וֹ וַיֵּ֣ט יָד֧וֹ עָלָ֣יו וַיַּכֵּ֗הוּ וַֽיִּרְגְּזוּ֙ הֶהָרִ֔ים וַתְּהִ֧י נִבְלָתָ֛ם כַּסּוּחָ֖ה בְּקֶ֣רֶב חוּצ֑וֹת בְּכׇל־זֹאת֙ לֹא־שָׁ֣ב אַפּ֔וֹ וְע֖וֹד יָד֥וֹ נְטוּיָֽה׃</t>
  </si>
  <si>
    <t>{{מ:פסוק|נחמיה|יב|לח}}</t>
  </si>
  <si>
    <t>וְהַתּוֹדָ֧ה הַשֵּׁנִ֛ית הַהוֹלֶ֥כֶת לְמ֖וֹאל וַאֲנִ֣י אַחֲרֶ֑יהָ וַחֲצִ֨י הָעָ֜ם מֵעַ֣ל לְהַחוֹמָ֗ה מֵעַל֙ לְמִגְדַּ֣ל הַתַּנּוּרִ֔ים וְעַ֖ד הַחוֹמָ֥ה הָרְחָבָֽה׃</t>
  </si>
  <si>
    <t>{{מ:פסוק|תהלים|נה|ט}}</t>
  </si>
  <si>
    <t>{{מ:פסוק|ישעיהו|ה|כו}}</t>
  </si>
  <si>
    <t>אָחִ֣ישָׁה מִפְלָ֣ט לִ֑י{{ר1}}מֵר֖וּחַ סֹעָ֣ה מִסָּֽעַר׃</t>
  </si>
  <si>
    <t>וְנָֽשָׂא־נֵ֤ס לַגּוֹיִם֙ מֵרָח֔וֹק וְשָׁ֥רַק ל֖וֹ מִקְצֵ֣ה הָאָ֑רֶץ וְהִנֵּ֥ה מְהֵרָ֖ה קַ֥ל יָבֽוֹא׃</t>
  </si>
  <si>
    <t>{{מ:פסוק|ישעיהו|ה|כז}}</t>
  </si>
  <si>
    <t>אֵין־עָיֵ֤ף וְאֵין־כּוֹשֵׁל֙ בּ֔וֹ לֹ֥א יָנ֖וּם וְלֹ֣א יִישָׁ֑ן וְלֹ֤א נִפְתַּח֙ אֵז֣וֹר חֲלָצָ֔יו וְלֹ֥א נִתַּ֖ק שְׂר֥וֹךְ נְעָלָֽיו׃</t>
  </si>
  <si>
    <t>{{מ:פסוק|נחמיה|יב|לט}}</t>
  </si>
  <si>
    <t>וּמֵעַ֣ל לְשַֽׁעַר־אֶ֠פְרַ֠יִם וְעַל־שַׁ֨עַר הַיְשָׁנָ֜ה וְעַל־שַׁ֣עַר הַדָּגִ֗ים וּמִגְדַּ֤ל חֲנַנְאֵל֙ וּמִגְדַּ֣ל הַמֵּאָ֔ה וְעַ֖ד שַׁ֣עַר הַצֹּ֑אן וְעָ֣מְד֔וּ בְּשַׁ֖עַר הַמַּטָּרָֽה׃</t>
  </si>
  <si>
    <t>{{מ:פסוק|תהלים|נה|י}}</t>
  </si>
  <si>
    <t>{{מ:פסוק|ישעיהו|ה|כח}}</t>
  </si>
  <si>
    <t>בַּלַּ֣ע אֲ֭דֹנָי פַּלַּ֣ג לְשׁוֹנָ֑ם{{ר1}}כִּֽי־רָאִ֨יתִי חָמָ֖ס וְרִ֣יב בָּעִֽיר׃</t>
  </si>
  <si>
    <t>אֲשֶׁ֤ר חִצָּיו֙ שְׁנוּנִ֔ים וְכׇל־קַשְּׁתֹתָ֖יו דְּרֻכ֑וֹת פַּרְס֤וֹת סוּסָיו֙ כַּצַּ֣ר נֶחְשָׁ֔בוּ וְגַלְגִּלָּ֖יו כַּסּוּפָֽה׃</t>
  </si>
  <si>
    <t>{{מ:פסוק|ישעיהו|ה|כט}}</t>
  </si>
  <si>
    <t>שְׁאָגָ֥ה ל֖וֹ כַּלָּבִ֑יא {{כו"ק|ושאג|יִשְׁאַ֨ג}} כַּכְּפִירִ֤ים וְיִנְהֹם֙ וְיֹאחֵ֣ז טֶ֔רֶף וְיַפְלִ֖יט וְאֵ֥ין מַצִּֽיל׃</t>
  </si>
  <si>
    <t>{{מ:פסוק|תהלים|נה|יא}}</t>
  </si>
  <si>
    <t>{{מ:פסוק|נחמיה|יב|מ}}</t>
  </si>
  <si>
    <t>{{מ:פסוק|ישעיהו|ה|ל}}</t>
  </si>
  <si>
    <t>יוֹמָ֤ם וָלַ֗יְלָה {{נוסח|יְסוֹבְבֻ֥הָ|א=יְסוֹבֲבֻ֥הָ (חטף)}} עַל־חוֹמֹתֶ֑יהָ{{ר1}}וְאָ֖וֶן וְעָמָ֣ל בְּקִרְבָּֽהּ׃</t>
  </si>
  <si>
    <t>וְיִנְהֹ֥ם עָלָ֛יו בַּיּ֥וֹם הַה֖וּא כְּנַהֲמַת־יָ֑ם וְנִבַּ֤ט לָאָ֙רֶץ֙ וְהִנֵּה־חֹ֔שֶׁךְ צַ֣ר וָא֔וֹר חָשַׁ֖ךְ בַּעֲרִיפֶֽיהָ׃</t>
  </si>
  <si>
    <t>וַֽתַּעֲמֹ֛דְנָה שְׁתֵּ֥י הַתּוֹדֹ֖ת בְּבֵ֣ית הָאֱלֹהִ֑ים וַאֲנִ֕י וַחֲצִ֥י הַסְּגָנִ֖ים עִמִּֽי׃</t>
  </si>
  <si>
    <t>{{מ:פסוק|תהלים|נה|יב}}</t>
  </si>
  <si>
    <t>הַוּ֥וֹת בְּקִרְבָּ֑הּ{{ר1}}וְֽלֹא־יָמִ֥ישׁ מֵ֝רְחֹבָ֗הּ תֹּ֣ךְ וּמִרְמָֽה׃</t>
  </si>
  <si>
    <t>{{מ:פסוק|נחמיה|יב|מא}}</t>
  </si>
  <si>
    <t>וְהַכֹּהֲנִ֡ים אֶלְיָקִ֡ים מַעֲשֵׂיָ֡ה מִ֠נְיָמִ֠ין מִיכָיָ֧ה אֶלְיוֹעֵינַ֛י זְכַרְיָ֥ה חֲנַנְיָ֖ה בַּחֲצֹצְרֽוֹת׃</t>
  </si>
  <si>
    <t>{{מ:פסוק|תהלים|נה|יג}}</t>
  </si>
  <si>
    <t>כִּ֤י לֹֽא־אוֹיֵ֥ב יְחָֽרְפֵ֗נִי{{ר0}}וְאֶ֫שָּׂ֥א{{ר1}}לֹא־מְ֭שַׂנְאִי עָלַ֣י הִגְדִּ֑יל{{ר1}}וְאֶסָּתֵ֥ר מִמֶּֽנּוּ׃</t>
  </si>
  <si>
    <t>ספר ישעיהו/ו</t>
  </si>
  <si>
    <t>{{מ:פסוק|תהלים|נה|יד}}</t>
  </si>
  <si>
    <t>וְאַתָּ֣ה אֱנ֣וֹשׁ כְּעֶרְכִּ֑י{{ר1}}אַ֝לּוּפִ֗י וּמְיֻדָּעִֽי׃</t>
  </si>
  <si>
    <t>{{מ:פסוק|נחמיה|יב|מב}}</t>
  </si>
  <si>
    <t>וּמַעֲשֵׂיָ֨ה וּֽשְׁמַֽעְיָ֜ה וְאֶלְעָזָ֧ר וְעֻזִּ֛י וִֽיהוֹחָנָ֥ן וּמַלְכִּיָּ֖ה וְעֵילָ֣ם וָעָ֑זֶר וַיַּשְׁמִ֙יעוּ֙ הַמְשֹׁ֣רְרִ֔ים וְיִֽזְרַחְיָ֖ה הַפָּקִֽיד׃</t>
  </si>
  <si>
    <t>{{מ:פסוק|תהלים|נה|טו}}</t>
  </si>
  <si>
    <t>אֲשֶׁ֣ר יַ֭חְדָּו נַמְתִּ֣יק ס֑וֹד{{ר1}}בְּבֵ֥ית אֱ֝לֹהִ֗ים נְהַלֵּ֥ךְ בְּרָֽגֶשׁ׃</t>
  </si>
  <si>
    <t>{{מ:פסוק|תהלים|נה|טז}}</t>
  </si>
  <si>
    <t>{{מ:פסוק|נחמיה|יב|מג}}</t>
  </si>
  <si>
    <t>{{מ:פסוק|ישעיהו|ו|א}}</t>
  </si>
  <si>
    <t>{{כו"ק|ישימות|יַשִּׁ֤י מָ֨וֶת{{מ:לגרמיה}}}}{{ר0}}עָלֵ֗ימוֹ{{ר1}}יֵרְד֣וּ שְׁא֣וֹל חַיִּ֑ים{{ר2}}כִּֽי־רָע֖וֹת בִּמְגוּרָ֣ם בְּקִרְבָּֽם׃</t>
  </si>
  <si>
    <t>וַיִּזְבְּח֣וּ בַיּוֹם־הַ֠ה֠וּא זְבָחִ֨ים גְּדוֹלִ֜ים וַיִּשְׂמָ֗חוּ כִּ֤י הָאֱלֹהִים֙ שִׂמְּחָם֙ שִׂמְחָ֣ה גְדוֹלָ֔ה וְגַ֧ם הַנָּשִׁ֛ים וְהַיְלָדִ֖ים שָׂמֵ֑חוּ וַתִּשָּׁמַ֛ע שִׂמְחַ֥ת יְרוּשָׁל{{מ:ירושלם|ַ|֖}}ם מֵרָחֽוֹק׃</t>
  </si>
  <si>
    <t>בִּשְׁנַת־מוֹת֙ הַמֶּ֣לֶךְ עֻזִּיָּ֔הוּ וָאֶרְאֶ֧ה אֶת־אֲדֹנָ֛י יֹשֵׁ֥ב עַל־כִּסֵּ֖א רָ֣ם וְנִשָּׂ֑א וְשׁוּלָ֖יו מְלֵאִ֥ים אֶת־הַהֵיכָֽל׃</t>
  </si>
  <si>
    <t>{{מ:פסוק|תהלים|נה|יז}}</t>
  </si>
  <si>
    <t>אֲ֭נִי אֶל־אֱלֹהִ֣ים אֶקְרָ֑א{{ר1}}וַ֝יהֹוָ֗ה יוֹשִׁיעֵֽנִי׃</t>
  </si>
  <si>
    <t>{{מ:פסוק|תהלים|נה|יח}}</t>
  </si>
  <si>
    <t>{{מ:פסוק|ישעיהו|ו|ב}}</t>
  </si>
  <si>
    <t>עֶ֤רֶב וָבֹ֣קֶר {{מ:קמץ|ד=וְ֭צׇהֳרַיִם|ס=וְ֭צָהֳרַיִם}} אָשִׂ֣יחָה וְאֶֽהֱמֶ֑ה{{ר1}}וַיִּשְׁמַ֥ע קוֹלִֽי׃</t>
  </si>
  <si>
    <t>{{מ:פסוק|נחמיה|יב|מד}}</t>
  </si>
  <si>
    <t>וַיִּפָּקְד֣וּ בַיּוֹם֩ הַה֨וּא אֲנָשִׁ֜ים עַל־הַנְּשָׁכ֗וֹת לָא֨וֹצָר֥וֹת לַתְּרוּמוֹת֮ לָרֵאשִׁ֣ית וְלַמַּֽעַשְׂרוֹת֒ לִכְנ֨וֹס בָּהֶ֜ם לִשְׂדֵ֤י הֶעָרִים֙ מְנָא֣וֹת הַתּוֹרָ֔ה לַכֹּהֲנִ֖ים וְלַלְוִיִּ֑ם כִּ֚י שִׂמְחַ֣ת יְהוּדָ֔ה עַל־הַכֹּהֲנִ֥ים וְעַל־הַלְוִיִּ֖ם הָעֹמְדִֽים׃</t>
  </si>
  <si>
    <t>{{מ:פסוק|תהלים|נה|יט}}</t>
  </si>
  <si>
    <t>פָּ֘דָ֤ה בְשָׁל֣וֹם נַ֭פְשִׁי מִקְּרׇב־לִ֑י{{ר1}}כִּֽי־בְ֝רַבִּ֗ים הָי֥וּ עִמָּדִֽי׃</t>
  </si>
  <si>
    <t>שְׂרָפִ֨ים עֹמְדִ֤ים{{מ:פסק}}מִמַּ֙עַל֙ ל֔וֹ שֵׁ֧שׁ כְּנָפַ֛יִם שֵׁ֥שׁ כְּנָפַ֖יִם לְאֶחָ֑ד בִּשְׁתַּ֣יִם{{מ:לגרמיה}}יְכַסֶּ֣ה פָנָ֗יו וּבִשְׁתַּ֛יִם יְכַסֶּ֥ה רַגְלָ֖יו וּבִשְׁתַּ֥יִם יְעוֹפֵֽף׃</t>
  </si>
  <si>
    <t>{{מ:פסוק|תהלים|נה|כ}}</t>
  </si>
  <si>
    <t>יִשְׁמַ֤ע{{מ:לגרמיה}}אֵ֨ל{{מ:לגרמיה}}וְֽיַעֲנֵם֮{{ר0}}וְיֹ֤שֵׁ֥ב קֶ֗דֶם {{נוסח|סֶ֥֫לָה|א=סֶ֥לָה}}{{ר1}}אֲשֶׁ֤ר אֵ֣ין חֲלִיפ֣וֹת לָ֑מוֹ{{ר2}}וְלֹ֖א יָרְא֣וּ אֱלֹהִֽים׃</t>
  </si>
  <si>
    <t>{{מ:פסוק|נחמיה|יב|מה}}</t>
  </si>
  <si>
    <t>וַֽיִּשְׁמְר֞וּ מִשְׁמֶ֤רֶת אֱלֹֽהֵיהֶם֙ וּמִשְׁמֶ֣רֶת {{מ:קמץ|ד=הַֽטׇּהֳרָ֔ה|ס=הַֽטָּהֳרָ֔ה}} וְהַמְשֹׁרְרִ֖ים וְהַשֹּׁעֲרִ֑ים כְּמִצְוַ֥ת דָּוִ֖יד שְׁלֹמֹ֥ה בְנֽוֹ׃</t>
  </si>
  <si>
    <t>{{מ:פסוק|תהלים|נה|כא}}</t>
  </si>
  <si>
    <t>שָׁלַ֣ח יָ֭דָיו בִּשְׁלֹמָ֗יו{{ר1}}חִלֵּ֥ל בְּרִיתֽוֹ׃</t>
  </si>
  <si>
    <t>{{מ:פסוק|ישעיהו|ו|ג|סדר=ג}}</t>
  </si>
  <si>
    <t>וְקָרָ֨א זֶ֤ה אֶל־זֶה֙ וְאָמַ֔ר קָד֧וֹשׁ{{מ:פסק}}קָד֛וֹשׁ קָד֖וֹשׁ יְהֹוָ֣ה צְבָא֑וֹת מְלֹ֥א כׇל־הָאָ֖רֶץ כְּבוֹדֽוֹ׃</t>
  </si>
  <si>
    <t>{{מ:פסוק|נחמיה|יב|מו}}</t>
  </si>
  <si>
    <t>{{מ:פסוק|תהלים|נה|כב}}</t>
  </si>
  <si>
    <t>חָלְק֤וּ{{מ:לגרמיה}}מַחְמָאֹ֣ת פִּיו֮{{ר0}}{{נוסח|וּֽקְרָב־לִ֫בּ֥וֹ|א=וּֽקֲרָב־לִ֫בּ֥וֹ (חטף)}}{{ר1}}רַכּ֖וּ דְבָרָ֥יו מִשֶּׁ֗מֶן{{ר1}}וְהֵ֣מָּה פְתִחֽוֹת׃</t>
  </si>
  <si>
    <t>כִּֽי־בִימֵ֥י דָוִ֛יד וְאָסָ֖ף מִקֶּ֑דֶם {{כו"ק|ראש|רָאשֵׁי֙}} הַמְשֹׁ֣רְרִ֔ים וְשִׁיר־תְּהִלָּ֥ה וְהֹד֖וֹת לֵֽאלֹהִֽים׃</t>
  </si>
  <si>
    <t>{{מ:פסוק|ישעיהו|ו|ד}}</t>
  </si>
  <si>
    <t>וַיָּנֻ֙עוּ֙ אַמּ֣וֹת הַסִּפִּ֔ים מִקּ֖וֹל הַקּוֹרֵ֑א וְהַבַּ֖יִת יִמָּלֵ֥א עָשָֽׁן׃</t>
  </si>
  <si>
    <t>{{מ:פסוק|תהלים|נה|כג}}</t>
  </si>
  <si>
    <t>הַשְׁלֵ֤ךְ עַל־יְהֹוָ֨ה{{מ:לגרמיה}}יְהָבְךָ֮{{ר0}}וְה{{אתנח הפוך}}וּא יְכַ֫לְכְּלֶ֥ךָ{{ר1}}לֹא־יִתֵּ֖ן לְעוֹלָ֥ם מ֗וֹט{{ר1}}לַצַּדִּֽיק׃</t>
  </si>
  <si>
    <t>{{מ:פסוק|ישעיהו|ו|ה}}</t>
  </si>
  <si>
    <t>וָאֹמַ֞ר אֽוֹי־לִ֣י כִֽי־נִדְמֵ֗יתִי כִּ֣י אִ֤ישׁ טְמֵֽא־שְׂפָתַ֙יִם֙ אָנֹ֔כִי וּבְתוֹךְ֙ עַם־טְמֵ֣א שְׂפָתַ֔יִם אָנֹכִ֖י יוֹשֵׁ֑ב כִּ֗י אֶת־הַמֶּ֛לֶךְ יְהֹוָ֥ה צְבָא֖וֹת רָא֥וּ עֵינָֽי׃</t>
  </si>
  <si>
    <t>{{מ:פסוק|תהלים|נה|כד}}</t>
  </si>
  <si>
    <t>וְאַתָּ֤ה אֱלֹהִ֨ים{{מ:לגרמיה}}{{ר0|רווח=לא}}תּוֹרִדֵ֬ם{{מ:לגרמיה}}לִבְאֵ֬ר שַׁ֗חַת{{ר1}}אַנְשֵׁ֤י דָמִ֣ים וּ֭מִרְמָה לֹא־יֶחֱצ֣וּ יְמֵיהֶ֑ם{{ר2}}וַ֝אֲנִ֗י אֶבְטַח־בָּֽךְ׃</t>
  </si>
  <si>
    <t>{{מ:פסוק|נחמיה|יב|מז}}</t>
  </si>
  <si>
    <t>{{מ:פסוק|ישעיהו|ו|ו}}</t>
  </si>
  <si>
    <t>וַיָּ֣עׇף אֵלַ֗י אֶחָד֙ מִן־הַשְּׂרָפִ֔ים וּבְיָד֖וֹ רִצְפָּ֑ה בְּמֶ֨לְקַחַ֔יִם לָקַ֖ח מֵעַ֥ל הַמִּזְבֵּֽחַ׃</t>
  </si>
  <si>
    <t>וְכׇל־יִשְׂרָאֵל֩ בִּימֵ֨י זְרֻבָּבֶ֜ל וּבִימֵ֣י נְחֶמְיָ֗ה {{נוסח|נֹ֥תְנִ֛ים|=שיטת-א (מרכא בתיבת תביר)|הקלדה=נֹֽתְנִ֛ים}} מְנָי֛וֹת הַמְשֹׁרְרִ֥ים וְהַשֹּׁעֲרִ֖ים דְּבַר־י֣וֹם בְּיוֹמ֑וֹ וּמַקְדִּשִׁים֙ לַלְוִיִּ֔ם וְהַלְוִיִּ֔ם מַקְדִּשִׁ֖ים לִבְנֵ֥י אַהֲרֹֽן׃</t>
  </si>
  <si>
    <t>{{מ:פסוק|ישעיהו|ו|ז}}</t>
  </si>
  <si>
    <t>ספר תהלים/נו</t>
  </si>
  <si>
    <t>וַיַּגַּ֣ע עַל־פִּ֔י וַיֹּ֕אמֶר הִנֵּ֛ה נָגַ֥ע זֶ֖ה עַל־שְׂפָתֶ֑יךָ וְסָ֣ר עֲוֺנֶ֔ךָ  וְחַטָּאתְךָ֖ תְּכֻפָּֽר׃</t>
  </si>
  <si>
    <t>{{מ:פסוק|ישעיהו|ו|ח}}</t>
  </si>
  <si>
    <t>וָאֶשְׁמַ֞ע אֶת־ק֤וֹל אֲדֹנָי֙ אֹמֵ֔ר אֶת־מִ֥י אֶשְׁלַ֖ח וּמִ֣י יֵֽלֶךְ־לָ֑נוּ וָאֹמַ֖ר הִנְנִ֥י שְׁלָחֵֽנִי׃</t>
  </si>
  <si>
    <t>{{מ:פסוק|תהלים|נו|א}}</t>
  </si>
  <si>
    <t>לַמְנַצֵּ֤חַ{{מ:לגרמיה}}עַל־י֬וֹנַת אֵ֣לֶם רְ֭חֹקִים{{נוסח|{{ר1}}|פרשה סתומה}}לְדָוִ֣ד מִכְתָּ֑ם{{ר2}}בֶּאֱחֹ֨ז אוֹת֖וֹ פְלִשְׁתִּ֣ים{{ר0}}בְּגַֽת׃</t>
  </si>
  <si>
    <t>ספר עזרא/נחמיה יג</t>
  </si>
  <si>
    <t>{{מ:פסוק|ישעיהו|ו|ט}}</t>
  </si>
  <si>
    <t>וַיֹּ֕אמֶר לֵ֥ךְ וְאָמַרְתָּ֖ לָעָ֣ם הַזֶּ֑ה שִׁמְע֤וּ שָׁמ֙וֹעַ֙ וְאַל־תָּבִ֔ינוּ וּרְא֥וּ רָא֖וֹ וְאַל־תֵּדָֽעוּ׃</t>
  </si>
  <si>
    <t>{{מ:פסוק|תהלים|נו|ב}}</t>
  </si>
  <si>
    <t>חׇנֵּ֣נִי אֱ֭לֹהִים כִּֽי־שְׁאָפַ֣נִי אֱנ֑וֹשׁ{{ר1}}כׇּל־הַ֝יּ֗וֹם לֹחֵ֥ם יִלְחָצֵֽנִי׃</t>
  </si>
  <si>
    <t>{{מ:פסוק|ישעיהו|ו|י}}</t>
  </si>
  <si>
    <t>הַשְׁמֵן֙ לֵב־הָעָ֣ם הַזֶּ֔ה וְאׇזְנָ֥יו הַכְבֵּ֖ד וְעֵינָ֣יו הָשַׁ֑ע פֶּן־יִרְאֶ֨ה בְעֵינָ֜יו וּבְאׇזְנָ֣יו יִשְׁמָ֗ע וּלְבָב֥וֹ יָבִ֛ין וָשָׁ֖ב וְרָ֥פָא לֽוֹ׃</t>
  </si>
  <si>
    <t>{{מ:פסוק|תהלים|נו|ג}}</t>
  </si>
  <si>
    <t>שָׁאֲפ֣וּ {{נוסח|שׁ֭וֹרְרַי|א=שׁ֭וֹרֲרַי (חטף)}} כׇּל־הַיּ֑וֹם{{ר1}}כִּֽי־רַבִּ֨ים לֹחֲמִ֖ים לִ֣י מָרֽוֹם׃</t>
  </si>
  <si>
    <t>{{מ:פסוק|נחמיה|יג|א}}</t>
  </si>
  <si>
    <t>בַּיּ֣וֹם הַה֗וּא נִקְרָ֛א בְּסֵ֥פֶר מֹשֶׁ֖ה בְּאׇזְנֵ֣י הָעָ֑ם וְנִמְצָא֙ כָּת֣וּב בּ֔וֹ אֲ֠שֶׁ֠ר לֹא־יָב֨וֹא עַמֹּנִ֧י {{נוסח|וּמוֹאָבִ֛י|=ש1ת ומסורת טברנית|ל=וּמֹאָבִ֛י (כתיב חסר וי"ו) וכן בקורן|הערת ברויאר|סימנים, מכון ממרא}} בִּקְהַ֥ל הָאֱלֹהִ֖ים עַד־עוֹלָֽם׃</t>
  </si>
  <si>
    <t>{{מ:פסוק|ישעיהו|ו|יא}}</t>
  </si>
  <si>
    <t>{{מ:פסוק|תהלים|נו|ד}}</t>
  </si>
  <si>
    <t>וָאֹמַ֕ר עַד־מָתַ֖י אֲדֹנָ֑י וַיֹּ֡אמֶר עַ֣ד אֲשֶׁר֩ אִם־שָׁא֨וּ עָרִ֜ים מֵאֵ֣ין יוֹשֵׁ֗ב וּבָתִּים֙ מֵאֵ֣ין אָדָ֔ם וְהָאֲדָמָ֖ה תִּשָּׁאֶ֥ה שְׁמָמָֽה׃</t>
  </si>
  <si>
    <t>י֥וֹם אִירָ֑א{{ר1}}אֲ֝נִ֗י אֵלֶ֥יךָ אֶבְטָֽח׃</t>
  </si>
  <si>
    <t>{{מ:פסוק|תהלים|נו|ה}}</t>
  </si>
  <si>
    <t>בֵּאלֹהִים֮ אֲהַלֵּ{{אתנח הפוך}}ל דְּבָ֫ר֥וֹ{{ר1}}בֵּאלֹהִ֣ים בָּ֭טַחְתִּי{{ר0}}לֹ֣א אִירָ֑א{{ר2}}מַה־יַּעֲשֶׂ֖ה בָשָׂ֣ר לִֽי׃</t>
  </si>
  <si>
    <t>{{מ:פסוק|נחמיה|יג|ב}}</t>
  </si>
  <si>
    <t>כִּ֣י לֹ֧א קִדְּמ֛וּ אֶת־בְּנֵ֥י יִשְׂרָאֵ֖ל בַּלֶּ֣חֶם וּבַמָּ֑יִם וַיִּשְׂכֹּ֨ר עָלָ֤יו אֶת־בִּלְעָם֙ לְקַֽלְל֔וֹ וַיַּהֲפֹ֧ךְ אֱלֹהֵ֛ינוּ הַקְּלָלָ֖ה לִבְרָכָֽה׃</t>
  </si>
  <si>
    <t>{{מ:פסוק|תהלים|נו|ו}}</t>
  </si>
  <si>
    <t>כׇּל־הַ֭יּוֹם דְּבָרַ֣י יְעַצֵּ֑בוּ{{ר1}}עָלַ֖י כׇּל־מַחְשְׁבֹתָ֣ם לָרָֽע׃</t>
  </si>
  <si>
    <t>{{מ:פסוק|ישעיהו|ו|יב}}</t>
  </si>
  <si>
    <t>וְרִחַ֥ק יְהֹוָ֖ה אֶת־הָאָדָ֑ם וְרַבָּ֥ה הָעֲזוּבָ֖ה בְּקֶ֥רֶב הָאָֽרֶץ׃</t>
  </si>
  <si>
    <t>{{מ:פסוק|תהלים|נו|ז}}</t>
  </si>
  <si>
    <t>יָג֤וּרוּ{{מ:לגרמיה}}{{כו"ק|יצפינו|יִצְפּ֗וֹנוּ}} הֵ֭מָּה עֲקֵבַ֣י יִשְׁמֹ֑רוּ{{ר1}}כַּ֝אֲשֶׁ֗ר קִוּ֥וּ נַפְשִֽׁי׃</t>
  </si>
  <si>
    <t>{{מ:פסוק|נחמיה|יג|ג}}</t>
  </si>
  <si>
    <t>וַיְהִ֖י כְּשׇׁמְעָ֣ם אֶת־הַתּוֹרָ֑ה וַיַּבְדִּ֥ילוּ כׇל־עֵ֖רֶב {{נוסח|מִיִּשְׂרָאֵֽל|=דפוסים|ל=מִיּשְׂרָאֵֽל (חסר חיריק!) אבל המקליד השלים את הניקוד בלי להעיר.|הערות ברויאר ודותן}}׃</t>
  </si>
  <si>
    <t>{{מ:פסוק|תהלים|נו|ח}}</t>
  </si>
  <si>
    <t>עַל־אָ֥וֶן פַּלֶּט־לָ֑מוֹ{{ר1}}בְּ֝אַ֗ף עַמִּ֤ים{{מ:לגרמיה}}הוֹרֵ֬ד אֱלֹהִֽים׃</t>
  </si>
  <si>
    <t>{{מ:פסוק|ישעיהו|ו|יג}}</t>
  </si>
  <si>
    <t>{{מ:פסוק|תהלים|נו|ט}}</t>
  </si>
  <si>
    <t>וְע֥וֹד בָּהּ֙ עֲשִׂ֣רִיָּ֔ה וְשָׁ֖בָה וְהָיְתָ֣ה לְבָעֵ֑ר כָּאֵלָ֣ה וְכָאַלּ֗וֹן אֲשֶׁ֤ר בְּשַׁלֶּ֙כֶת֙ מַצֶּ֣בֶת בָּ֔ם זֶ֥רַע קֹ֖דֶשׁ מַצַּבְתָּֽהּ׃</t>
  </si>
  <si>
    <t>נֹדִי֮ סָפַ{{אתנח הפוך}}רְתָּ֫ה אָ֥תָּה{{ר1}}שִׂ֣ימָה דִמְעָתִ֣י בְנֹאדֶ֑ךָ{{ר1}}הֲ֝לֹ֗א{{ר0}}בְּסִפְרָתֶֽךָ׃</t>
  </si>
  <si>
    <t>{{מ:פסוק|נחמיה|יג|ד}}</t>
  </si>
  <si>
    <t>וְלִפְנֵ֣י מִזֶּ֔ה אֶלְיָשִׁיב֙ הַכֹּהֵ֔ן נָת֖וּן בְּלִשְׁכַּ֣ת בֵּית־אֱלֹהֵ֑ינוּ קָר֖וֹב לְטוֹבִיָּֽה׃</t>
  </si>
  <si>
    <t>{{מ:פסוק|תהלים|נו|י}}</t>
  </si>
  <si>
    <t>אָ֨ז יָ֘שׁ֤וּבוּ אוֹיְבַ֣י אָ֭חוֹר בְּי֣וֹם אֶקְרָ֑א{{ר1}}זֶה־יָ֝דַ֗עְתִּי כִּֽי־אֱלֹהִ֥ים לִֽי׃</t>
  </si>
  <si>
    <t>{{מ:פסוק|תהלים|נו|יא}}</t>
  </si>
  <si>
    <t>בֵּ֭אלֹהִים אֲהַלֵּ֣ל דָּבָ֑ר{{ר1}}בַּ֝יהֹוָ֗ה אֲהַלֵּ֥ל דָּבָֽר׃</t>
  </si>
  <si>
    <t>{{מ:פסוק|נחמיה|יג|ה}}</t>
  </si>
  <si>
    <t>וַיַּ֨עַשׂ ל֜וֹ לִשְׁכָּ֣ה גְדוֹלָ֗ה וְשָׁ֣ם הָי{{ירח בן יומו}}וּ לְפָנִ֟ים נֹ֠תְנִ֠ים אֶת־הַמִּנְחָ֨ה הַלְּבוֹנָ֜ה וְהַכֵּלִ֗ים וּמַעְשַׂ֤ר הַדָּגָן֙ הַתִּיר֣וֹשׁ וְהַיִּצְהָ֔ר מִצְוַת֙ הַלְוִיִּ֔ם וְהַמְשֹׁרְרִ֖ים {{נוסח|וְהַשּׁוֹעֲרִ֑ים|=ש1ת ומסורת-ל וטברית|ל=וְהַשֹּׁעֲרִ֑ים (כתיב חסר וי"ו)|קורן, סימנים, מכון ממרא}} וּתְרוּמַ֖ת הַכֹּהֲנִֽים׃</t>
  </si>
  <si>
    <t>ספר ישעיהו/ז</t>
  </si>
  <si>
    <t>{{מ:פסוק|תהלים|נו|יב}}</t>
  </si>
  <si>
    <t>בֵּאלֹהִ֣ים בָּ֭טַחְתִּי {{נוסח|לֹּ֣א|=א (למ"ד דגושה וכן הכריעו במג"ה)|לש1=לֹ֣א ובדפוסים (למ"ד רפה וכן הכריע ברויאר)}} אִירָ֑א{{ר1}}מַה־יַּעֲשֶׂ֖ה אָדָ֣ם לִֽי׃</t>
  </si>
  <si>
    <t>{{מ:פסוק|תהלים|נו|יג}}</t>
  </si>
  <si>
    <t>עָלַ֣י אֱלֹהִ֣ים נְדָרֶ֑יךָ{{ר1}}אֲשַׁלֵּ֖ם תּוֹדֹ֣ת לָֽךְ׃</t>
  </si>
  <si>
    <t>{{מ:פסוק|נחמיה|יג|ו}}</t>
  </si>
  <si>
    <t>וּבְכׇל־זֶ֕ה לֹ֥א הָיִ֖יתִי בִּֽירוּשָׁל{{מ:ירושלם|ָ|֑}}ם כִּ֡י בִּשְׁנַת֩ שְׁלֹשִׁ֨ים וּשְׁתַּ֜יִם לְאַרְתַּחְשַׁ֤סְתְּא מֶֽלֶךְ־בָּבֶל֙ בָּ֣אתִי אֶל־הַמֶּ֔לֶךְ וּלְקֵ֥ץ יָמִ֖ים נִשְׁאַ֥לְתִּי מִן־הַמֶּֽלֶךְ׃</t>
  </si>
  <si>
    <t>{{מ:פסוק|תהלים|נו|יד}}</t>
  </si>
  <si>
    <t>כִּ֤י הִצַּ{{אתנח הפוך}}לְתָּ נַפְשִׁ֡י מִמָּוֶת֮{{ר1}}הֲלֹ֥א רַגְלַ֗י מִ֫דֶּ֥חִי{{ר2}}לְ֭הִֽתְהַלֵּךְ לִפְנֵ֣י אֱלֹהִ֑ים{{ר2}}בְּ֝א֗וֹר הַחַיִּֽים׃</t>
  </si>
  <si>
    <t>{{מ:פסוק|ישעיהו|ז|א}}</t>
  </si>
  <si>
    <t>וַיְהִ֡י בִּימֵ֣י אָ֠חָ֠ז בֶּן־יוֹתָ֨ם בֶּן־עֻזִּיָּ֜הוּ מֶ֣לֶךְ יְהוּדָ֗ה עָלָ֣ה רְצִ֣ין מֶֽלֶךְ־אֲ֠רָ֠ם וּפֶ֨קַח בֶּן־רְמַלְיָ֤הוּ מֶֽלֶךְ־יִשְׂרָאֵל֙ יְר֣וּשָׁל{{מ:ירושלם|ַ|֔}}ם לַמִּלְחָמָ֖ה עָלֶ֑יהָ וְלֹ֥א יָכֹ֖ל לְהִלָּחֵ֥ם עָלֶֽיהָ׃</t>
  </si>
  <si>
    <t>ספר תהלים/נז</t>
  </si>
  <si>
    <t>{{מ:פסוק|ישעיהו|ז|ב}}</t>
  </si>
  <si>
    <t>וַיֻּגַּ֗ד לְבֵ֤ית דָּוִד֙ לֵאמֹ֔ר נָ֥חָה אֲרָ֖ם עַל־אֶפְרָ֑יִם וַיָּ֤נַע לְבָבוֹ֙ וּלְבַ֣ב עַמּ֔וֹ כְּנ֥וֹעַ עֲצֵי־יַ֖עַר מִפְּנֵי־רֽוּחַ׃</t>
  </si>
  <si>
    <t>{{מ:פסוק|תהלים|נז|א}}</t>
  </si>
  <si>
    <t>לַמְנַצֵּ֣חַ אַל־תַּ֭שְׁחֵת לְדָוִ֣ד מִכְתָּ֑ם{{נוסח|{{ר1}}|פרשה סתומה}}בְּבׇרְח֥וֹ מִפְּנֵי־שָׁ֝א֗וּל בַּמְּעָרָֽה׃</t>
  </si>
  <si>
    <t>{{מ:פסוק|תהלים|נז|ב}}</t>
  </si>
  <si>
    <t>חׇנֵּ֤נִי אֱלֹהִ֨ים{{מ:לגרמיה}}חׇנֵּ֗נִי{{ר1}}כִּ֥י בְךָ֮ חָסָ{{אתנח הפוך}}יָה נַ֫פְשִׁ֥י{{ר3}}וּבְצֵֽל־כְּנָפֶ֥יךָ אֶחְסֶ֑ה{{ר1}}{{נוסח|עַ֗֝ד|א=עַ֝ד}} יַעֲבֹ֥ר הַוּֽוֹת׃</t>
  </si>
  <si>
    <t>{{מ:פסוק|נחמיה|יג|ז}}</t>
  </si>
  <si>
    <t>וָאָב֖וֹא לִֽירוּשָׁל{{מ:ירושלם|ָ|֑}}ם וָאָבִ֣ינָה בָרָעָ֗ה אֲשֶׁ֨ר עָשָׂ֤ה אֶלְיָשִׁיב֙ לְט֣וֹבִיָּ֔ה לַעֲשׂ֥וֹת לוֹ֙ נִשְׁכָּ֔ה בְּחַצְרֵ֖י בֵּ֥ית הָאֱלֹהִֽים׃</t>
  </si>
  <si>
    <t>{{מ:פסוק|ישעיהו|ז|ג}}</t>
  </si>
  <si>
    <t>וַיֹּ֣אמֶר יְהֹוָה֮ אֶֽל־יְשַֽׁעְיָ֒הוּ֒ צֵא־נָא֙ לִקְרַ֣את אָחָ֔ז אַתָּ֕ה וּשְׁאָ֖ר יָשׁ֣וּב בְּנֶ֑ךָ אֶל־קְצֵ֗ה תְּעָלַת֙ הַבְּרֵכָ֣ה הָעֶלְיוֹנָ֔ה אֶל־מְסִלַּ֖ת שְׂדֵ֥ה כוֹבֵֽס׃</t>
  </si>
  <si>
    <t>{{מ:פסוק|תהלים|נז|ג}}</t>
  </si>
  <si>
    <t>אֶ֭קְרָא לֵֽאלֹהִ֣ים עֶלְי֑וֹן{{ר1}}לָ֝אֵ֗ל גֹּמֵ֥ר עָלָֽי׃</t>
  </si>
  <si>
    <t>{{מ:פסוק|תהלים|נז|ד}}</t>
  </si>
  <si>
    <t>{{מ:פסוק|נחמיה|יג|ח}}</t>
  </si>
  <si>
    <t>יִשְׁלַ֤ח מִשָּׁמַ֨יִם{{מ:לגרמיה}}וְֽיוֹשִׁיעֵ֗נִי{{ר1}}חֵרֵ֣ף שֹׁאֲפִ֣י סֶ֑לָה{{ר2}}יִשְׁלַ֥ח אֱ֝לֹהִ֗ים{{ר0}}חַסְדּ֥וֹ וַאֲמִתּֽוֹ׃</t>
  </si>
  <si>
    <t>וַיֵּ֥רַֽע לִ֖י מְאֹ֑ד {{נוסח|וָֽאַשְׁלִ֜יכָה|ל=וָֽאַשְׁלִ֜יכָה בגעיה ימנית}} אֶֽת־כׇּל־כְּלֵ֧י בֵית־טוֹבִיָּ֛ה הַח֖וּץ מִן־הַלִּשְׁכָּֽה׃</t>
  </si>
  <si>
    <t>{{מ:פסוק|ישעיהו|ז|ד}}</t>
  </si>
  <si>
    <t>{{מ:פסוק|תהלים|נז|ה}}</t>
  </si>
  <si>
    <t>וְאָמַרְתָּ֣ אֵ֠לָ֠יו הִשָּׁמֵ֨ר וְהַשְׁקֵ֜ט אַל־תִּירָ֗א וּלְבָֽבְךָ֙ אַל־יֵרַ֔ךְ מִשְּׁנֵ֨י זַנְב֧וֹת הָאוּדִ֛ים הָעֲשֵׁנִ֖ים הָאֵ֑לֶּה {{מ:קמץ|ד=בׇּחֳרִי־אַ֛ף|ס=בָּחֳרִי־אַ֛ף}} רְצִ֥ין וַאֲרָ֖ם וּבֶן־רְמַלְיָֽהוּ׃</t>
  </si>
  <si>
    <t>נַפְשִׁ֤י{{מ:לגרמיה}}בְּת֥וֹךְ לְבָאִם֮{{ר0}}אֶשְׁכְּבָ{{אתנח הפוך}}ה לֹ֫הֲטִ֥ים{{ר1}}בְּֽנֵי־אָדָ֗ם שִׁ֭נֵּיהֶם חֲנִ֣ית וְחִצִּ֑ים{{ר2}}{{נוסח|וּ֝לְשׁוֹנָ֗ם|=ל ובדפוסים (וכן הכריעו ברויאר ומג"ה)|א=וּלְשׁוֹנָ֗ם (חסר גרש; לפי ברויאר רק בספק, אמנם מעיון בצילום הכתר חסרון הגרש ודאי.)}} חֶ֣רֶב חַדָּֽה׃</t>
  </si>
  <si>
    <t>{{מ:פסוק|נחמיה|יג|ט}}</t>
  </si>
  <si>
    <t>וָאֹ֣מְרָ֔ה וַֽיְטַהֲר֖וּ הַלְּשָׁכ֑וֹת וָאָשִׁ֣יבָה שָּׁ֗ם כְּלֵי֙ בֵּ֣ית הָאֱלֹהִ֔ים אֶת־הַמִּנְחָ֖ה וְהַלְּבוֹנָֽה׃</t>
  </si>
  <si>
    <t>{{מ:פסוק|תהלים|נז|ו}}</t>
  </si>
  <si>
    <t>ר֣וּמָה עַל־הַשָּׁמַ֣יִם אֱלֹהִ֑ים{{ר1}}עַ֖ל כׇּל־הָאָ֣רֶץ כְּבוֹדֶֽךָ׃</t>
  </si>
  <si>
    <t>{{מ:פסוק|ישעיהו|ז|ה}}</t>
  </si>
  <si>
    <t>יַ֗עַן כִּֽי־יָעַ֥ץ עָלֶ֛יךָ אֲרָ֖ם רָעָ֑ה אֶפְרַ֥יִם וּבֶן־רְמַלְיָ֖הוּ לֵאמֹֽר׃</t>
  </si>
  <si>
    <t>{{מ:פסוק|נחמיה|יג|י}}</t>
  </si>
  <si>
    <t>וָאֵ֣דְעָ֔ה כִּֽי־מְנָי֥וֹת הַלְוִיִּ֖ם לֹ֣א נִתָּ֑נָה וַיִּבְרְח֧וּ אִישׁ־לְשָׂדֵ֛הוּ הַלְוִיִּ֥ם וְהַמְשֹׁרְרִ֖ים עֹשֵׂ֥י הַמְּלָאכָֽה׃</t>
  </si>
  <si>
    <t>{{מ:פסוק|תהלים|נז|ז}}</t>
  </si>
  <si>
    <t>רֶ֤שֶׁת{{מ:לגרמיה}}הֵכִ֣ינוּ לִפְעָמַי֮{{ר0}}כָּפַ{{אתנח הפוך}}ף נַ֫פְשִׁ֥י{{ר1}}כָּר֣וּ לְפָנַ֣י שִׁיחָ֑ה{{ר2}}נָפְל֖וּ בְתוֹכָ֣הּ סֶֽלָה׃</t>
  </si>
  <si>
    <t>{{מ:פסוק|ישעיהו|ז|ו}}</t>
  </si>
  <si>
    <t>נַעֲלֶ֤ה בִֽיהוּדָה֙ וּנְקִיצֶ֔נָּה וְנַבְקִעֶ֖נָּה אֵלֵ֑ינוּ וְנַמְלִ֥יךְ מֶ֙לֶךְ֙ בְּתוֹכָ֔הּ אֵ֖ת בֶּן־טָֽבְאַֽל׃</t>
  </si>
  <si>
    <t>{{מ:פסוק|נחמיה|יג|יא}}</t>
  </si>
  <si>
    <t>וָאָרִ֙יבָה֙ אֶת־הַסְּגָנִ֔ים וָאֹ֣מְרָ֔ה מַדּ֖וּעַ נֶעֱזַ֣ב בֵּית־הָאֱלֹהִ֑ים {{נוסח|וָֽאֶקְבְּצֵ֔ם|=ל? (לאחר תיקון?) ובדפוסים (וכן בקורן), וכך צריך להיות לפי שיטת-א.|ל?=&lt;וָֽאֶ֨קְבְּצֵ֔ם&gt; (געיה ומתיגה?) וכך בדותן ובהקלדת וסטמינסטר.|ייבין, כתר (כב 25 הערה 14) שיער שיד מאוחרת ניסה לתקן כאן את המתיגה &lt;וָאֶ֨קְבְּצֵ֔ם&gt; לגעיה &lt;וָֽאֶקְבְּצֵ֔ם&gt; אבל לא מחק את המתיגה לגמרי. בעקבותיו קבעו ברויאר ומג"ה &lt;וָֽאֶקְבְּצֵ֔ם&gt; (וכך גם ב-BHS).|הערות ייבין וברויאר והמקליד}} וָֽאַעֲמִדֵ֖ם עַל־עׇמְדָֽם׃</t>
  </si>
  <si>
    <t>{{מ:פסוק|תהלים|נז|ח}}</t>
  </si>
  <si>
    <t>נָ֘כ֤וֹן לִבִּ֣י אֱ֭לֹהִים נָכ֣וֹן לִבִּ֑י{{ר1}}אָ֝שִׁ֗ירָה וַאֲזַמֵּֽרָה׃</t>
  </si>
  <si>
    <t>{{מ:פסוק|ישעיהו|ז|ז}}</t>
  </si>
  <si>
    <t>כֹּ֥ה אָמַ֖ר אֲדֹנָ֣י יֱהֹוִ֑ה לֹ֥א תָק֖וּם וְלֹ֥א תִֽהְיֶֽה׃</t>
  </si>
  <si>
    <t>{{מ:פסוק|תהלים|נז|ט}}</t>
  </si>
  <si>
    <t>{{מ:פסוק|נחמיה|יג|יב}}</t>
  </si>
  <si>
    <t>ע֤וּרָה כְבוֹדִ֗י{{ר1}}ע֭וּרָ֥ה הַנֵּ֥בֶל וְכִנּ֗וֹר{{ר2}}אָעִ֥ירָה שָּֽׁחַר׃</t>
  </si>
  <si>
    <t>וְכׇל־יְהוּדָ֗ה הֵבִ֜יאוּ מַעְשַׂ֧ר הַדָּגָ֛ן וְהַתִּיר֥וֹשׁ וְהַיִּצְהָ֖ר לָאוֹצָרֽוֹת׃</t>
  </si>
  <si>
    <t>{{מ:פסוק|ישעיהו|ז|ח}}</t>
  </si>
  <si>
    <t>כִּ֣י רֹ֤אשׁ אֲרָם֙ דַּמֶּ֔שֶׂק וְרֹ֥אשׁ דַּמֶּ֖שֶׂק רְצִ֑ין וּבְע֗וֹד שִׁשִּׁ֤ים וְחָמֵשׁ֙ שָׁנָ֔ה יֵחַ֥ת אֶפְרַ֖יִם מֵעָֽם׃</t>
  </si>
  <si>
    <t>{{מ:פסוק|נחמיה|יג|יג}}</t>
  </si>
  <si>
    <t>וָאוֹצְרָ֣ה עַל־א֠וֹצָר֠וֹת שֶׁלֶמְיָ֨ה הַכֹּהֵ֜ן וְצָד֣וֹק הַסּוֹפֵ֗ר וּפְדָיָה֙ מִן־הַלְוִיִּ֔ם {{נוסח|וְעַ֨ל־יָדָ֔ם|=ש1 ושיטת-א ובדפוסים|ל=וְעַל־יָדָ֔ם (אין מתיגה)}} חָנָ֥ן בֶּן־זַכּ֖וּר בֶּן־מַתַּנְיָ֑ה כִּ֤י נֶאֱמָנִים֙ נֶחְשָׁ֔בוּ וַעֲלֵיהֶ֖ם לַחֲלֹ֥ק לַאֲחֵיהֶֽם׃</t>
  </si>
  <si>
    <t>{{מ:פסוק|תהלים|נז|י}}</t>
  </si>
  <si>
    <t>אוֹדְךָ֖ בָעַמִּ֥ים{{מ:פסק}}אֲדֹנָ֑י{{ר1}}אֲ֝זַמֶּרְךָ֗ בַּלְאֻמִּֽים׃</t>
  </si>
  <si>
    <t>{{מ:פסוק|ישעיהו|ז|ט}}</t>
  </si>
  <si>
    <t>וְרֹ֤אשׁ אֶפְרַ֙יִם֙ שֹׁמְר֔וֹן וְרֹ֥אשׁ שֹׁמְר֖וֹן בֶּן־רְמַלְיָ֑הוּ אִ֚ם לֹ֣א תַאֲמִ֔ינוּ כִּ֖י לֹ֥א תֵאָמֵֽנוּ׃</t>
  </si>
  <si>
    <t>{{מ:פסוק|נחמיה|יג|יד}}</t>
  </si>
  <si>
    <t>{{מ:פסוק|תהלים|נז|יא}}</t>
  </si>
  <si>
    <t>זׇכְרָה־לִּ֥י אֱלֹהַ֖י עַל־זֹ֑את וְאַל־תֶּ֣מַח חֲסָדַ֗י אֲשֶׁ֥ר עָשִׂ֛יתִי בְּבֵ֥ית אֱלֹהַ֖י וּבְמִשְׁמָרָֽיו׃</t>
  </si>
  <si>
    <t>כִּֽי־גָדֹ֣ל עַד־שָׁמַ֣יִם חַסְדֶּ֑ךָ{{ר1}}וְֽעַד־שְׁחָקִ֥ים אֲמִתֶּֽךָ׃</t>
  </si>
  <si>
    <t>{{מ:פסוק|ישעיהו|ז|י}}</t>
  </si>
  <si>
    <t>וַיּ֣וֹסֶף יְהֹוָ֔ה דַּבֵּ֥ר אֶל־אָחָ֖ז לֵאמֹֽר׃</t>
  </si>
  <si>
    <t>{{מ:פסוק|נחמיה|יג|טו}}</t>
  </si>
  <si>
    <t>{{מ:פסוק|תהלים|נז|יב|סדר=ח}}</t>
  </si>
  <si>
    <t>בַּיָּמִ֣ים הָהֵ֡מָּה רָאִ֣יתִי בִֽיהוּדָ֣ה{{מ:פסק}}דֹּֽרְכִֽים־גִּתּ֣וֹת{{מ:פסק}}בַּשַּׁבָּ֡ת וּמְבִיאִ֣ים הָעֲרֵמ֣וֹת וְֽעֹמְסִ{{ירח בן יומו}}ים עַל־הַחֲמֹרִ֟ים וְאַף־יַ֜יִן עֲנָבִ֤ים וּתְאֵנִים֙ וְכׇל־מַשָּׂ֔א וּמְבִיאִ֥ים יְרוּשָׁל{{מ:ירושלם|ַ|֖}}ם בְּי֣וֹם הַשַּׁבָּ֑ת וָאָעִ֕יד בְּי֖וֹם מִכְרָ֥ם צָֽיִד׃</t>
  </si>
  <si>
    <t>ר֣וּמָה עַל־שָׁמַ֣יִם אֱלֹהִ֑ים{{ר1}}עַ֖ל כׇּל־הָאָ֣רֶץ כְּבוֹדֶֽךָ׃</t>
  </si>
  <si>
    <t>{{מ:פסוק|ישעיהו|ז|יא}}</t>
  </si>
  <si>
    <t>שְׁאַל־לְךָ֣ א֔וֹת מֵעִ֖ם יְהֹוָ֣ה אֱלֹהֶ֑יךָ הַעְמֵ֣ק שְׁאָ֔לָה א֖וֹ הַגְבֵּ֥הַּ לְמָֽעְלָה׃</t>
  </si>
  <si>
    <t>{{מ:פסוק|נחמיה|יג|טז}}</t>
  </si>
  <si>
    <t>וְהַצֹּרִים֙ יָ֣שְׁבוּ בָ֔הּ מְבִיאִ֥ים דָּ֖אג וְכׇל־מֶ֑כֶר {{נוסח|וּמוֹכְרִ֧ים|=ת ומסורת-א וטברנית|ל=וּמֹכְרִ֧ים (כתיב חסר וי"ו)|קורן, סימנים, מכון ממרא}} בַּשַּׁבָּ֛ת לִבְנֵ֥י יְהוּדָ֖ה וּבִירוּשָׁל{{מ:ירושלם|ָ|ֽ}}ם׃</t>
  </si>
  <si>
    <t>ספר תהלים/נח</t>
  </si>
  <si>
    <t>{{מ:פסוק|נחמיה|יג|יז}}</t>
  </si>
  <si>
    <t>וָאָרִ֕יבָה אֵ֖ת חֹרֵ֣י יְהוּדָ֑ה וָאֹמְרָ֣ה לָהֶ֗ם מָֽה־הַדָּבָ֨ר הָרָ֤ע הַזֶּה֙ אֲשֶׁ֣ר אַתֶּ֣ם עֹשִׂ֔ים וּֽמְחַלְּלִ֖ים אֶת־י֥וֹם {{נוסח|הַשַּׁבָּֽת|ל=הַשַׁבָּֽת (חסר דגש)|הערות ברויאר ודותן, אבל המקליד הוסיף את הדגש בשי"ן בלי להעיר}}׃</t>
  </si>
  <si>
    <t>{{מ:פסוק|ישעיהו|ז|יב}}</t>
  </si>
  <si>
    <t>וַיֹּ֖אמֶר אָחָ֑ז לֹא־אֶשְׁאַ֥ל וְלֹֽא־אֲנַסֶּ֖ה אֶת־יְהֹוָֽה׃</t>
  </si>
  <si>
    <t>{{מ:פסוק|תהלים|נח|א}}</t>
  </si>
  <si>
    <t>לַמְנַצֵּ֥חַ אַל־תַּשְׁחֵ֗ת לְדָוִ֥ד מִכְתָּֽם׃</t>
  </si>
  <si>
    <t>{{מ:פסוק|נחמיה|יג|יח}}</t>
  </si>
  <si>
    <t>הֲל֨וֹא כֹ֤ה עָשׂוּ֙ אֲבֹ֣תֵיכֶ֔ם וַיָּבֵ֨א אֱלֹהֵ֜ינוּ עָלֵ֗ינוּ אֵ֚ת כׇּל־הָרָעָ֣ה הַזֹּ֔את וְעַ֖ל הָעִ֣יר הַזֹּ֑את וְאַתֶּ֞ם מוֹסִיפִ֤ים חָרוֹן֙ עַל־יִשְׂרָאֵ֔ל לְחַלֵּ֖ל אֶת־הַשַּׁבָּֽת׃</t>
  </si>
  <si>
    <t>{{מ:פסוק|ישעיהו|ז|יג}}</t>
  </si>
  <si>
    <t>וַיֹּ֕אמֶר שִׁמְעוּ־נָ֖א בֵּ֣ית דָּוִ֑ד הַמְעַ֤ט מִכֶּם֙ הַלְא֣וֹת אֲנָשִׁ֔ים כִּ֥י תַלְא֖וּ גַּ֥ם אֶת־אֱלֹהָֽי׃</t>
  </si>
  <si>
    <t>{{מ:פסוק|תהלים|נח|ב}}</t>
  </si>
  <si>
    <t>הַאֻמְנָ֗ם אֵ֣לֶם צֶ֭דֶק תְּדַבֵּר֑וּן{{ר1}}מֵישָׁרִ֥ים תִּ֝שְׁפְּט֗וּ בְּנֵ֣י אָדָֽם׃</t>
  </si>
  <si>
    <t>{{מ:פסוק|ישעיהו|ז|יד}}</t>
  </si>
  <si>
    <t>לָ֠כֵ֠ן יִתֵּ֨ן אֲדֹנָ֥י ה֛וּא לָכֶ֖ם א֑וֹת הִנֵּ֣ה הָעַלְמָ֗ה הָרָה֙ וְיֹלֶ֣דֶת בֵּ֔ן וְקָרָ֥את שְׁמ֖וֹ עִמָּ֥נוּ אֵֽל׃</t>
  </si>
  <si>
    <t>{{מ:פסוק|תהלים|נח|ג}}</t>
  </si>
  <si>
    <t>אַף־בְּלֵב֮ עוֹלֹ{{אתנח הפוך}}ת תִּפְעָ֫ל֥וּן{{ר1}}בָּאָ֡רֶץ חֲמַ֥ס יְ֝דֵיכֶ֗ם תְּפַלֵּסֽוּן׃</t>
  </si>
  <si>
    <t>{{מ:פסוק|נחמיה|יג|יט}}</t>
  </si>
  <si>
    <t>וַיְהִ֡י כַּאֲשֶׁ֣ר {{נוסח|צָֽלְלוּ֩|=דפוסים|ל=צָֽלֲלוּ֩ (חטף)}} שַׁעֲרֵ֨י יְרוּשָׁל{{מ:ירושלם|ַ|֜}}ם לִפְנֵ֣י {{נוסח|הַשַּׁבָּ֗ת|ל=הַשַׁבָּ֗ת (חסר דגש)|הערות ברויאר ודותן (דותן בספק), והמקליד הוסיף את הדגש בשי"ן בלי להעיר}} וָאֹֽמְרָה֙ וַיִּסָּגְר֣וּ הַדְּלָת֔וֹת וָאֹ֣מְרָ֔ה אֲשֶׁר֙ לֹ֣א יִפְתָּח֔וּם עַ֖ד אַחַ֣ר הַשַּׁבָּ֑ת וּמִנְּעָרַ֗י הֶֽעֱמַ֙דְתִּי֙ עַל־הַשְּׁעָרִ֔ים לֹא־יָב֥וֹא מַשָּׂ֖א בְּי֥וֹם {{נוסח|הַשַּׁבָּֽת|ל=הַשַׁבָּֽת (חסר דגש)|הערת ברויאר ודותן אבל המקליד הוסיף את הדגש בשי"ן בלי להעיר}}׃</t>
  </si>
  <si>
    <t>{{מ:פסוק|ישעיהו|ז|טו}}</t>
  </si>
  <si>
    <t>חֶמְאָ֥ה וּדְבַ֖שׁ יֹאכֵ֑ל לְדַעְתּ֛וֹ מָא֥וֹס בָּרָ֖ע וּבָח֥וֹר בַּטּֽוֹב׃</t>
  </si>
  <si>
    <t>{{מ:פסוק|תהלים|נח|ד}}</t>
  </si>
  <si>
    <t>זֹ֣רוּ רְשָׁעִ֣ים מֵרָ֑חֶם{{ר1}}תָּע֥וּ מִ֝בֶּ֗טֶן דֹּבְרֵ֥י כָזָֽב׃</t>
  </si>
  <si>
    <t>{{מ:פסוק|ישעיהו|ז|טז}}</t>
  </si>
  <si>
    <t>כִּ֠י בְּטֶ֨רֶם יֵדַ֥ע הַנַּ֛עַר מָאֹ֥ס בָּרָ֖ע וּבָחֹ֣ר בַּטּ֑וֹב תֵּעָזֵ֤ב הָאֲדָמָה֙ אֲשֶׁ֣ר אַתָּ֣ה קָ֔ץ מִפְּנֵ֖י שְׁנֵ֥י מְלָכֶֽיהָ׃</t>
  </si>
  <si>
    <t>{{מ:פסוק|תהלים|נח|ה}}</t>
  </si>
  <si>
    <t>חֲמַת־לָ֗מוֹ כִּדְמ֥וּת חֲמַת־נָחָ֑שׁ{{ר1}}כְּמוֹ־פֶ֥תֶן חֵ֝רֵ֗שׁ יַאְטֵ֥ם אׇזְנֽוֹ׃</t>
  </si>
  <si>
    <t>{{מ:פסוק|נחמיה|יג|כ}}</t>
  </si>
  <si>
    <t>וַיָּלִ֨ינוּ הָרֹכְלִ֜ים וּמֹכְרֵ֧י כׇל־מִמְכָּ֛ר מִח֥וּץ לִירוּשָׁל{{מ:ירושלם|ָ|֖}}ם פַּ֥עַם וּשְׁתָּֽיִם׃</t>
  </si>
  <si>
    <t>{{מ:פסוק|ישעיהו|ז|יז}}</t>
  </si>
  <si>
    <t>יָבִ֨יא יְהֹוָ֜ה עָלֶ֗יךָ וְעַֽל־עַמְּךָ֮ וְעַל־בֵּ֣ית אָבִ֒יךָ֒ יָמִים֙ אֲשֶׁ֣ר לֹא־בָ֔אוּ לְמִיּ֥וֹם סוּר־אֶפְרַ֖יִם מֵעַ֣ל יְהוּדָ֑ה אֵ֖ת מֶ֥לֶךְ אַשּֽׁוּר׃</t>
  </si>
  <si>
    <t>{{מ:פסוק|תהלים|נח|ו}}</t>
  </si>
  <si>
    <t>אֲשֶׁ֣ר לֹֽא־יִ֭שְׁמַע לְק֣וֹל מְלַחֲשִׁ֑ים{{ר1}}חוֹבֵ֖ר חֲבָרִ֣ים מְחֻכָּֽם׃</t>
  </si>
  <si>
    <t>{{מ:פסוק|ישעיהו|ז|יח}}</t>
  </si>
  <si>
    <t>וְהָיָ֣ה{{מ:לגרמיה}}בַּיּ֣וֹם הַה֗וּא יִשְׁרֹ֤ק יְהֹוָה֙ לַזְּב֔וּב אֲשֶׁ֥ר בִּקְצֵ֖ה יְאֹרֵ֣י מִצְרָ֑יִם וְלַ֨דְּבוֹרָ֔ה אֲשֶׁ֖ר בְּאֶ֥רֶץ אַשּֽׁוּר׃</t>
  </si>
  <si>
    <t>{{מ:פסוק|נחמיה|יג|כא}}</t>
  </si>
  <si>
    <t>{{מ:פסוק|תהלים|נח|ז}}</t>
  </si>
  <si>
    <t>וָאָעִ֣ידָה בָהֶ֗ם וָאֹמְרָ֤ה אֲלֵיהֶם֙ מַדּ֜וּעַ אַתֶּ֤ם לֵנִים֙ נֶ֣גֶד הַחוֹמָ֔ה אִם־תִּשְׁנ֕וּ יָ֖ד אֶשְׁלַ֣ח בָּכֶ֑ם מִן־הָעֵ֣ת הַהִ֔יא לֹא־בָ֖אוּ {{נוסח|בַּשַּׁבָּֽת|ל=בַּשַׁבָּֽת (חסר דגש)|הערות ברויאר ודותן, והמקליד הוסיף את הדגש בשי"ן בלי להעיר}}׃</t>
  </si>
  <si>
    <t>אֱֽלֹהִ֗ים הֲרׇס־שִׁנֵּ֥ימוֹ בְּפִ֑ימוֹ{{ר1}}מַלְתְּע֥וֹת כְּ֝פִירִ֗ים נְתֹ֣ץ{{מ:פסק}}יְהֹוָֽה׃</t>
  </si>
  <si>
    <t>{{מ:פסוק|ישעיהו|ז|יט}}</t>
  </si>
  <si>
    <t>וּבָ֨אוּ וְנָח֤וּ כֻלָּם֙ בְּנַחֲלֵ֣י הַבַּתּ֔וֹת וּבִנְקִיקֵ֖י הַסְּלָעִ֑ים וּבְכֹל֙ הַנַּ֣עֲצוּצִ֔ים וּבְכֹ֖ל הַנַּֽהֲלֹלִֽים׃</t>
  </si>
  <si>
    <t>{{מ:פסוק|תהלים|נח|ח}}</t>
  </si>
  <si>
    <t>יִמָּאֲס֣וּ כְמוֹ־מַ֭יִם יִתְהַלְּכוּ־לָ֑מוֹ{{ר1}}יִדְרֹ֥ךְ {{קו"כ-אם|חִ֝צָּ֗ו|א-קרי=חִ֝צָּ֗יו}} כְּמ֣וֹ יִתְמֹלָֽלוּ׃</t>
  </si>
  <si>
    <t>{{מ:פסוק|ישעיהו|ז|כ}}</t>
  </si>
  <si>
    <t>{{מ:פסוק|נחמיה|יג|כב}}</t>
  </si>
  <si>
    <t>בַּיּ֣וֹם הַה֡וּא יְגַלַּ֣ח אֲדֹנָי֩ בְּתַ֨עַר הַשְּׂכִירָ֜ה בְּעֶבְרֵ֤י נָהָר֙ בְּמֶ֣לֶךְ אַשּׁ֔וּר אֶת־הָרֹ֖אשׁ וְשַׂ֣עַר הָרַגְלָ֑יִם וְגַ֥ם אֶת־הַזָּקָ֖ן תִּסְפֶּֽה׃</t>
  </si>
  <si>
    <t>{{מ:פסוק|תהלים|נח|ט}}</t>
  </si>
  <si>
    <t>וָאֹמְרָ֣ה לַלְוִיִּ֗ם אֲשֶׁ֨ר יִֽהְי֤וּ מִֽטַּהֲרִים֙ וּבָאִים֙ שֹׁמְרִ֣ים הַשְּׁעָרִ֔ים לְקַדֵּ֖שׁ אֶת־י֣וֹם {{נוסח|הַשַּׁבָּ֑ת|ל=הַשַׁבָּ֑ת (חסר דגש)|הערות ברויאר ודותן, והמקליד הוסיף את הדגש בשי"ן בלי להעיר}} גַּם־זֹאת֙ זׇכְרָה־לִּ֣י אֱלֹהַ֔י וְח֥וּסָה עָלַ֖י כְּרֹ֥ב חַסְדֶּֽךָ׃</t>
  </si>
  <si>
    <t>כְּמ֣וֹ שַׁ֭בְּלוּל תֶּ֣מֶס יַהֲלֹ֑ךְ{{ר1}}נֵ֥פֶל {{נוסח|אֵ֗֝שֶׁת|א=אֵ֝שֶׁת}} בַּל־חָ֥זוּ שָֽׁמֶשׁ׃</t>
  </si>
  <si>
    <t>{{מ:פסוק|ישעיהו|ז|כא}}</t>
  </si>
  <si>
    <t>וְהָיָ֖ה בַּיּ֣וֹם הַה֑וּא יְחַיֶּה־אִ֛ישׁ עֶגְלַ֥ת בָּקָ֖ר וּשְׁתֵּי־צֹֽאן׃</t>
  </si>
  <si>
    <t>{{מ:פסוק|נחמיה|יג|כג}}</t>
  </si>
  <si>
    <t>גַּ֣ם{{מ:לגרמיה}}בַּיָּמִ֣ים הָהֵ֗ם רָאִ֤יתִי אֶת־הַיְּהוּדִים֙ הֹשִׁ֗יבוּ נָשִׁים֙ {{נוסח|{{כו"ק|אשדודיות|אַשְׁדֳּדִיּ֔וֹת}}|ל=יתיר ו'}} {{נוסח|{{כו"ק|עמוניות|עַמֳּנִיּ֖וֹת}}|ל=יתיר ו'}} מוֹאֲבִיּֽוֹת׃</t>
  </si>
  <si>
    <t>{{מ:פסוק|ישעיהו|ז|כב}}</t>
  </si>
  <si>
    <t>וְהָיָ֗ה מֵרֹ֛ב עֲשׂ֥וֹת חָלָ֖ב יֹאכַ֣ל חֶמְאָ֑ה כִּֽי־חֶמְאָ֤ה וּדְבַשׁ֙ יֹאכֵ֔ל כׇּל־הַנּוֹתָ֖ר בְּקֶ֥רֶב הָאָֽרֶץ׃</t>
  </si>
  <si>
    <t>{{מ:פסוק|תהלים|נח|י}}</t>
  </si>
  <si>
    <t>בְּטֶ֤רֶם{{מ:לגרמיה}}יָבִ֣ינוּ סִּירֹתֵכֶ֣ם אָטָ֑ד{{ר1}}כְּמוֹ־חַ֥י כְּמוֹ־חָ֝ר֗וֹן יִשְׂעָרֶֽנּוּ׃</t>
  </si>
  <si>
    <t>{{מ:פסוק|תהלים|נח|יא}}</t>
  </si>
  <si>
    <t>יִשְׂמַ֣ח צַ֭דִּיק כִּי־חָזָ֣ה נָקָ֑ם{{ר1}}פְּעָמָ֥יו יִ֝רְחַ֗ץ בְּדַ֣ם הָרָשָֽׁע׃</t>
  </si>
  <si>
    <t>{{מ:פסוק|ישעיהו|ז|כג}}</t>
  </si>
  <si>
    <t>{{מ:פסוק|נחמיה|יג|כד}}</t>
  </si>
  <si>
    <t>וְהָיָה֙ בַּיּ֣וֹם הַה֔וּא יִהְיֶ֣ה כׇל־מָק֗וֹם אֲשֶׁ֧ר יִֽהְיֶה־שָּׁ֛ם אֶ֥לֶף גֶּ֖פֶן בְּאֶ֣לֶף כָּ֑סֶף לַשָּׁמִ֥יר וְלַשַּׁ֖יִת יִֽהְיֶֽה׃</t>
  </si>
  <si>
    <t>וּבְנֵיהֶ֗ם חֲצִי֙ מְדַבֵּ֣ר אַשְׁדּוֹדִ֔ית וְאֵינָ֥ם מַכִּירִ֖ים לְדַבֵּ֣ר יְהוּדִ֑ית וְכִלְשׁ֖וֹן עַ֥ם וָעָֽם׃</t>
  </si>
  <si>
    <t>{{מ:פסוק|תהלים|נח|יב}}</t>
  </si>
  <si>
    <t>וְיֹאמַ֣ר אָ֭דָם אַךְ־פְּרִ֣י לַצַּדִּ֑יק{{ר1}}אַ֥ךְ יֵשׁ־אֱ֝לֹהִ֗ים שֹׁפְטִ֥ים בָּאָֽרֶץ׃</t>
  </si>
  <si>
    <t>{{מ:פסוק|ישעיהו|ז|כד}}</t>
  </si>
  <si>
    <t>בַּחִצִּ֥ים וּבַקֶּ֖שֶׁת יָ֣בוֹא שָׁ֑מָּה כִּֽי־שָׁמִ֥יר וָשַׁ֖יִת תִּֽהְיֶ֥ה כׇל־הָאָֽרֶץ׃</t>
  </si>
  <si>
    <t>{{מ:פסוק|נחמיה|יג|כה}}</t>
  </si>
  <si>
    <t>וָאָרִ֤יב עִמָּם֙ וָאֲקַֽלְלֵ֔ם וָאַכֶּ֥ה מֵהֶ֛ם אֲנָשִׁ֖ים וָֽאֶמְרְטֵ֑ם וָאַשְׁבִּיעֵ֣ם בֵּֽאלֹהִ֗ים אִם־תִּתְּנ֤וּ בְנֹֽתֵיכֶם֙ לִבְנֵיהֶ֔ם וְאִם־תִּשְׂאוּ֙ מִבְּנֹ֣תֵיהֶ֔ם לִבְנֵיכֶ֖ם וְלָכֶֽם׃</t>
  </si>
  <si>
    <t>{{מ:פסוק|ישעיהו|ז|כה}}</t>
  </si>
  <si>
    <t>וְכֹ֣ל הֶהָרִ֗ים אֲשֶׁ֤ר בַּמַּעְדֵּר֙ יֵעָ֣דֵר֔וּן לֹא־תָב֣וֹא שָׁ֔מָּה יִרְאַ֖ת שָׁמִ֣יר וָשָׁ֑יִת וְהָיָה֙ לְמִשְׁלַ֣ח שׁ֔וֹר וּלְמִרְמַ֖ס שֶֽׂה׃</t>
  </si>
  <si>
    <t>ספר תהלים/נט</t>
  </si>
  <si>
    <t>{{מ:פסוק|נחמיה|יג|כו}}</t>
  </si>
  <si>
    <t>הֲל֣וֹא עַל־אֵ֣לֶּה חָטָֽא־שְׁלֹמֹ֣ה מֶ֣לֶךְ יִשְׂרָאֵ֡ל וּבַגּוֹיִ֣ם הָרַבִּים֩ לֹֽא־הָיָ֨ה מֶ֜לֶךְ כָּמֹ֗הוּ וְאָה֤וּב לֵֽאלֹהָיו֙ הָיָ֔ה וַיִּתְּנֵ֣הוּ אֱלֹהִ֔ים מֶ֖לֶךְ עַל־כׇּל־יִשְׂרָאֵ֑ל גַּם־אוֹת֣וֹ הֶחֱטִ֔יאוּ הַנָּשִׁ֖ים הַנׇּכְרִיּֽוֹת׃</t>
  </si>
  <si>
    <t>{{מ:פסוק|תהלים|נט|א}}</t>
  </si>
  <si>
    <t>לַמְנַצֵּ֣חַ אַל־תַּשְׁחֵת֮ לְדָוִ{{אתנח הפוך}}ד מִ֫כְתָּ֥ם{{נוסח|{{ר1}}|פרשה סתומה}}בִּשְׁלֹ֥חַ שָׁא֑וּל{{ר1}}וַֽיִּשְׁמְר֥וּ אֶת־הַ֝בַּ֗יִת{{ר0}}לַהֲמִיתֽוֹ׃</t>
  </si>
  <si>
    <t>ספר ישעיהו/ח</t>
  </si>
  <si>
    <t>{{מ:פסוק|נחמיה|יג|כז}}</t>
  </si>
  <si>
    <t>וְלָכֶ֣ם הֲנִשְׁמַ֗ע לַעֲשֹׂת֙ אֵ֣ת כׇּל־הָרָעָ֤ה הַגְּדוֹלָה֙ {{נוסח|הַזֹּ֔את|ל=הזֹּ֔את (חסר פתח!)|הערת דותן}} לִמְעֹ֖ל בֵּֽאלֹהֵ֑ינוּ לְהֹשִׁ֖יב נָשִׁ֥ים נׇכְרִיּֽוֹת׃</t>
  </si>
  <si>
    <t>{{מ:פסוק|תהלים|נט|ב}}</t>
  </si>
  <si>
    <t>הַצִּילֵ֖נִי מֵאֹיְבַ֥י{{מ:פסק}}אֱלֹהָ֑י{{ר1}}מִֽמִּתְקוֹמְמַ֥י תְּשַׂגְּבֵֽנִי׃</t>
  </si>
  <si>
    <t>{{מ:פסוק|נחמיה|יג|כח}}</t>
  </si>
  <si>
    <t>{{מ:פסוק|ישעיהו|ח|א}}</t>
  </si>
  <si>
    <t>וּמִבְּנֵ֨י יוֹיָדָ֤ע בֶּן־אֶלְיָשִׁיב֙ הַכֹּהֵ֣ן הַגָּד֔וֹל חָתָ֖ן לְסַנְבַלַּ֣ט הַחֹרֹנִ֑י וָאַבְרִיחֵ֖הוּ מֵעָלָֽי׃</t>
  </si>
  <si>
    <t>וַיֹּ֤אמֶר יְהֹוָה֙ אֵלַ֔י קַח־לְךָ֖ גִּלָּי֣וֹן גָּד֑וֹל וּכְתֹ֤ב עָלָיו֙ בְּחֶ֣רֶט אֱנ֔וֹשׁ לְמַהֵ֥ר שָׁלָ֖ל חָ֥שׁ בַּֽז׃</t>
  </si>
  <si>
    <t>{{מ:פסוק|תהלים|נט|ג}}</t>
  </si>
  <si>
    <t>הַ֭צִּילֵנִי מִפֹּ֣עֲלֵי אָ֑וֶן{{ר1}}וּֽמֵאַנְשֵׁ֥י דָ֝מִ֗ים הֽוֹשִׁיעֵֽנִי׃</t>
  </si>
  <si>
    <t>{{מ:פסוק|ישעיהו|ח|ב}}</t>
  </si>
  <si>
    <t>וְאָעִ֣ידָה לִּ֔י עֵדִ֖ים נֶֽאֱמָנִ֑ים אֵ֚ת אוּרִיָּ֣ה הַכֹּהֵ֔ן וְאֶת־זְכַרְיָ֖הוּ בֶּ֥ן יְבֶרֶכְיָֽהוּ׃</t>
  </si>
  <si>
    <t>{{מ:פסוק|נחמיה|יג|כט}}</t>
  </si>
  <si>
    <t>זׇכְרָ֥ה לָהֶ֖ם אֱלֹהָ֑י עַ֚ל {{מ:קמץ|ד=גׇּאֳלֵ֣י|ס=גָּאֳלֵ֣י}} הַכְּהֻנָּ֔ה וּבְרִ֥ית הַכְּהֻנָּ֖ה וְהַלְוִיִּֽם׃</t>
  </si>
  <si>
    <t>{{מ:פסוק|ישעיהו|ח|ג}}</t>
  </si>
  <si>
    <t>וָֽאֶקְרַב֙ אֶל־הַנְּבִיאָ֔ה וַתַּ֖הַר וַתֵּ֣לֶד בֵּ֑ן{{פסקא באמצע פסוק|{{סס}}|ישעיהו ח ג}}וַיֹּ֤אמֶר יְהֹוָה֙ אֵלַ֔י קְרָ֣א שְׁמ֔וֹ מַהֵ֥ר שָׁלָ֖ל חָ֥שׁ בַּֽז׃</t>
  </si>
  <si>
    <t>{{מ:פסוק|תהלים|נט|ד}}</t>
  </si>
  <si>
    <t>כִּ֤י הִנֵּ{{גלגל}}ה אָרְב֡וּ{{ר0}}לְנַפְשִׁ֗י{{ר1}}יָג֣וּרוּ עָלַ֣י עַזִּ֑ים{{ר2}}לֹֽא־פִשְׁעִ֖י וְלֹא־חַטָּאתִ֣י יְהֹוָֽה׃</t>
  </si>
  <si>
    <t>{{מ:פסוק|נחמיה|יג|ל}}</t>
  </si>
  <si>
    <t>וְטִֽהַרְתִּ֖ים מִכׇּל־נֵכָ֑ר{{פסקא באמצע פסוק|{{פפפ}}|נחמיה יג ל|ל=אין פרשה}}וָאַעֲמִ֧ידָה מִשְׁמָר֛וֹת לַכֹּהֲנִ֥ים וְלַלְוִיִּ֖ם אִ֥ישׁ בִּמְלַאכְתּֽוֹ׃</t>
  </si>
  <si>
    <t>{{מ:פסוק|ישעיהו|ח|ד}}</t>
  </si>
  <si>
    <t>כִּ֗י בְּטֶ֙רֶם֙ יֵדַ֣ע הַנַּ֔עַר קְרֹ֖א אָבִ֣י וְאִמִּ֑י יִשָּׂ֣א{{מ:לגרמיה}}אֶת־חֵ֣יל דַּמֶּ֗שֶׂק וְאֵת֙ שְׁלַ֣ל שֹֽׁמְר֔וֹן לִפְנֵ֖י מֶ֥לֶךְ אַשּֽׁוּר׃</t>
  </si>
  <si>
    <t>{{מ:פסוק|תהלים|נט|ה}}</t>
  </si>
  <si>
    <t>בְּֽלִי־עָ֭וֺן יְרֻצ֣וּן וְיִכּוֹנָ֑נוּ{{ר1}}ע֖וּרָה לִקְרָאתִ֣י וּרְאֵֽה׃</t>
  </si>
  <si>
    <t>{{מ:פסוק|נחמיה|יג|לא}}</t>
  </si>
  <si>
    <t>{{מ:פסוק|ישעיהו|ח|ה}}</t>
  </si>
  <si>
    <t>וַיֹּ֣סֶף יְהֹוָ֔ה דַּבֵּ֥ר אֵלַ֛י ע֖וֹד לֵאמֹֽר׃</t>
  </si>
  <si>
    <t>{{מ:פסוק|תהלים|נט|ו}}</t>
  </si>
  <si>
    <t>וְאַתָּ֤ה יְהֹוָֽה־אֱלֹהִ֥ים{{מ:פסק}}צְבָא֡וֹת{{ר0}}אֱלֹ֘הֵ֤י יִשְׂרָאֵ֗ל{{ר1}}הָקִ֗יצָה לִפְקֹ֥ד כׇּֽל־הַגּוֹיִ֑ם{{ר2}}אַל־תָּחֹ֨ן כׇּל־בֹּ֖גְדֵי אָ֣וֶן סֶֽלָה׃</t>
  </si>
  <si>
    <t>{{מ:פסוק|ישעיהו|ח|ו}}</t>
  </si>
  <si>
    <t>יַ֗עַן כִּ֤י מָאַס֙ הָעָ֣ם הַזֶּ֔ה אֵ֚ת מֵ֣י הַשִּׁלֹ֔חַ הַהֹלְכִ֖ים לְאַ֑ט וּמְשׂ֥וֹשׂ אֶת־רְצִ֖ין וּבֶן־רְמַלְיָֽהוּ׃</t>
  </si>
  <si>
    <t>וּלְקֻרְבַּ֧ן הָעֵצִ֛ים בְּעִתִּ֥ים מְזֻמָּנ֖וֹת וְלַבִּכּוּרִ֑ים זׇכְרָה־לִּ֥י אֱלֹהַ֖י לְטוֹבָֽה׃</t>
  </si>
  <si>
    <t>{{מ:פסוק|תהלים|נט|ז}}</t>
  </si>
  <si>
    <t>יָשׁ֣וּבוּ לָ֭עֶרֶב יֶהֱמ֥וּ כַכָּ֗לֶב{{ר1}}{{נוסח|וִיס֥וֹבְבוּ|א=וִיס֥וֹבֲבוּ (חטף)}} עִֽיר׃</t>
  </si>
  <si>
    <t>{{מ:פסוק|ישעיהו|ח|ז}}</t>
  </si>
  <si>
    <t>{{מ:פסוק|תהלים|נט|ח}}</t>
  </si>
  <si>
    <t>וְלָכֵ֡ן הִנֵּ֣ה אֲדֹנָי֩ מַעֲלֶ֨ה עֲלֵיהֶ֜ם אֶת־מֵ֣י הַנָּהָ֗ר הָעֲצוּמִים֙ וְהָ֣רַבִּ֔ים אֶת־מֶ֥לֶךְ אַשּׁ֖וּר וְאֶת־כׇּל־כְּבוֹד֑וֹ וְעָלָה֙ עַל־כׇּל־אֲפִיקָ֔יו וְהָלַ֖ךְ עַל־כׇּל־גְּדוֹתָֽיו׃</t>
  </si>
  <si>
    <t>הִנֵּ֤ה{{מ:לגרמיה}}יַבִּ֘יע֤וּן בְּפִיהֶ֗ם{{ר1}}חֲ֭רָבוֹת בְּשִׂפְתֽוֹתֵיהֶ֑ם{{ר1}}כִּי־מִ֥י שֹׁמֵֽעַ׃</t>
  </si>
  <si>
    <t>{{מ:פסוק|תהלים|נט|ט}}</t>
  </si>
  <si>
    <t>וְאַתָּ֣ה יְ֭הֹוָה תִּשְׂחַק־לָ֑מוֹ{{ר1}}תִּ֝לְעַ֗ג לְכׇל־גּוֹיִֽם׃</t>
  </si>
  <si>
    <t>ספר דברי הימים/דה"א א</t>
  </si>
  <si>
    <t>{{מ:פסוק|ישעיהו|ח|ח}}</t>
  </si>
  <si>
    <t>{{מ:פסוק|תהלים|נט|י}}</t>
  </si>
  <si>
    <t>עֻ֭זּוֹ אֵלֶ֣יךָ אֶשְׁמֹ֑רָה{{ר1}}כִּֽי־אֱ֝לֹהִ֗ים מִשְׂגַּבִּֽי׃</t>
  </si>
  <si>
    <t>וְחָלַ֤ף בִּֽיהוּדָה֙ שָׁטַ֣ף וְעָבַ֔ר עַד־צַוָּ֖אר יַגִּ֑יעַ וְהָיָה֙ מֻטּ֣וֹת כְּנָפָ֔יו מְלֹ֥א רֹחַב־אַרְצְךָ֖ עִמָּ֥נוּ אֵֽל׃</t>
  </si>
  <si>
    <t>{{מ:פסוק|תהלים|נט|יא}}</t>
  </si>
  <si>
    <t>אֱלֹהֵ֣י {{כו"ק|חסדו|חַסְדִּ֣י}} יְקַדְּמֵ֑נִי{{ר1}}אֱ֝לֹהִ֗ים יַרְאֵ֥נִי בְשֹׁרְרָֽי׃</t>
  </si>
  <si>
    <t>{{מ:פסוק|ישעיהו|ח|ט}}</t>
  </si>
  <si>
    <t>{{מ:פסוק|תהלים|נט|יב}}</t>
  </si>
  <si>
    <t>רֹ֤עוּ עַמִּים֙ וָחֹ֔תּוּ וְהַֽאֲזִ֔ינוּ כֹּ֖ל מֶרְחַקֵּי־אָ֑רֶץ הִתְאַזְּר֣וּ וָחֹ֔תּוּ הִֽתְאַזְּר֖וּ וָחֹֽתּוּ׃</t>
  </si>
  <si>
    <t>אַל־תַּהַרְגֵ֤ם{{מ:לגרמיה}}פֶּֽן־יִשְׁכְּח֬וּ עַמִּ֗י{{ר1}}הֲנִיעֵ֣מוֹ בְ֭חֵילְךָ וְהוֹרִידֵ֑מוֹ{{ר1}}מָגִנֵּ֣נוּ אֲדֹנָֽי׃</t>
  </si>
  <si>
    <t>{{מ:ספר חדש|דברי הימים}}</t>
  </si>
  <si>
    <t>{{מ:פסוק|דברי הימים א|א|א|סדר=א}}</t>
  </si>
  <si>
    <t>{{נוסח|{{מ:אות-ג|אָ}}דָ֥ם|=ת ומ"ש ובדפוסים וקורן|א=אָדָ֥ם}} שֵׁ֖ת אֱנֽוֹשׁ׃</t>
  </si>
  <si>
    <t>{{מ:פסוק|תהלים|נט|יג}}</t>
  </si>
  <si>
    <t>חַטַּאת־פִּ֗ימוֹ{{ר0}}דְּֽבַר־שְׂפָ֫תֵ֥ימוֹ{{ר1}}וְיִלָּכְד֥וּ בִגְאוֹנָ֑ם{{ר1}}וּמֵאָלָ֖ה וּמִכַּ֣חַשׁ יְסַפֵּֽרוּ׃</t>
  </si>
  <si>
    <t>{{מ:פסוק|ישעיהו|ח|י}}</t>
  </si>
  <si>
    <t>עֻ֥צוּ עֵצָ֖ה וְתֻפָ֑ר דַּבְּר֤וּ דָבָר֙ וְלֹ֣א יָק֔וּם כִּ֥י עִמָּ֖נוּ אֵֽל׃</t>
  </si>
  <si>
    <t>{{מ:פסוק|תהלים|נט|יד}}</t>
  </si>
  <si>
    <t>כַּלֵּ֥ה בְחֵמָה֮{{ר0}}כַּלֵּ{{אתנח הפוך}}ה וְֽאֵ֫ינֵ֥מוֹ{{ר1}}וְֽיֵדְע֗וּ כִּֽי־אֱ֭לֹהִים מֹשֵׁ֣ל בְּֽיַעֲקֹ֑ב{{ר2}}לְאַפְסֵ֖י הָאָ֣רֶץ סֶֽלָה׃</t>
  </si>
  <si>
    <t>{{מ:פסוק|דברי הימים א|א|ב}}</t>
  </si>
  <si>
    <t>קֵינָ֥ן מַהֲלַלְאֵ֖ל יָֽרֶד׃</t>
  </si>
  <si>
    <t>{{מ:פסוק|תהלים|נט|טו}}</t>
  </si>
  <si>
    <t>וְיָשֻׁ֣בוּ לָ֭עֶרֶב יֶהֱמ֥וּ כַכָּ֗לֶב{{ר1}}{{נוסח|וִיס֥וֹבְבוּ|א=וִיס֥וֹבֲבוּ (חטף)}} עִֽיר׃</t>
  </si>
  <si>
    <t>{{מ:פסוק|ישעיהו|ח|יא}}</t>
  </si>
  <si>
    <t>כִּי֩ כֹ֨ה אָמַ֧ר יְהֹוָ֛ה אֵלַ֖י כְּחֶזְקַ֣ת הַיָּ֑ד וְיִסְּרֵ֕נִי מִלֶּ֛כֶת בְּדֶ֥רֶךְ הָֽעָם־הַזֶּ֖ה לֵאמֹֽר׃</t>
  </si>
  <si>
    <t>{{מ:פסוק|תהלים|נט|טז}}</t>
  </si>
  <si>
    <t>הֵ֭מָּה {{כו"ק|ינועון|יְנִיע֣וּן}} לֶאֱכֹ֑ל{{ר1}}אִם־לֹ֥א יִ֝שְׂבְּע֗וּ וַיָּלִֽינוּ׃</t>
  </si>
  <si>
    <t>{{מ:פסוק|ישעיהו|ח|יב}}</t>
  </si>
  <si>
    <t>{{מ:פסוק|דברי הימים א|א|ג}}</t>
  </si>
  <si>
    <t>{{מ:פסוק|תהלים|נט|יז}}</t>
  </si>
  <si>
    <t>לֹֽא־תֹאמְר֣וּן קֶ֔שֶׁר לְכֹ֧ל אֲשֶׁר־יֹאמַ֛ר הָעָ֥ם הַזֶּ֖ה קָ֑שֶׁר וְאֶת־מוֹרָא֥וֹ לֹא־תִֽירְא֖וּ וְלֹ֥א תַעֲרִֽיצוּ׃</t>
  </si>
  <si>
    <t>חֲנ֥וֹךְ מְתוּשֶׁ֖לַח לָֽמֶךְ׃</t>
  </si>
  <si>
    <t>וַאֲנִ֤י{{מ:לגרמיה}}אָשִׁ֣יר עֻזֶּךָ֮{{ר1}}וַאֲרַנֵּ֥ן לַבֹּ֗קֶר חַ֫סְדֶּ֥ךָ{{ר3}}כִּֽי־הָיִ֣יתָ מִשְׂגָּ֣ב לִ֑י{{ר1}}וּ֝מָנ֗וֹס בְּי֣וֹם צַר־לִֽי׃</t>
  </si>
  <si>
    <t>{{מ:פסוק|ישעיהו|ח|יג}}</t>
  </si>
  <si>
    <t>{{מ:פסוק|דברי הימים א|א|ד}}</t>
  </si>
  <si>
    <t>אֶת־יְהֹוָ֥ה צְבָא֖וֹת אֹת֣וֹ תַקְדִּ֑ישׁוּ וְה֥וּא מוֹרַאֲכֶ֖ם וְה֥וּא מַעֲרִֽצְכֶֽם׃</t>
  </si>
  <si>
    <t>{{מ:פסוק|תהלים|נט|יח}}</t>
  </si>
  <si>
    <t>עֻ֭זִּי אֵלֶ֣יךָ אֲזַמֵּ֑רָה{{ר1}}כִּֽי־אֱלֹהִ֥ים מִ֝שְׂגַּבִּ֗י אֱלֹהֵ֥י חַסְדִּֽי׃</t>
  </si>
  <si>
    <t>נֹ֥חַ שֵׁ֖ם חָ֥ם וָיָֽפֶת׃</t>
  </si>
  <si>
    <t>{{מ:פסוק|ישעיהו|ח|יד}}</t>
  </si>
  <si>
    <t>וְהָיָ֖ה לְמִקְדָּ֑שׁ וּלְאֶ֣בֶן נֶ֠גֶף וּלְצ֨וּר מִכְשׁ֜וֹל לִשְׁנֵ֨י בָתֵּ֤י יִשְׂרָאֵל֙ לְפַ֣ח וּלְמוֹקֵ֔שׁ לְיוֹשֵׁ֖ב יְרוּשָׁל{{מ:ירושלם|ָ|ֽ}}ם׃</t>
  </si>
  <si>
    <t>{{מ:פסוק|דברי הימים א|א|ה}}</t>
  </si>
  <si>
    <t>בְּנֵ֣י יֶ֔פֶת גֹּ֣מֶר וּמָג֔וֹג וּמָדַ֖י וְיָוָ֣ן וְתֻבָ֑ל וּמֶ֖שֶׁךְ וְתִירָֽס׃</t>
  </si>
  <si>
    <t>{{מ:פסוק|ישעיהו|ח|טו}}</t>
  </si>
  <si>
    <t>ספר תהלים/ס</t>
  </si>
  <si>
    <t>וְכָ֥שְׁלוּ בָ֖ם רַבִּ֑ים וְנָפְל֣וּ וְנִשְׁבָּ֔רוּ וְנוֹקְשׁ֖וּ וְנִלְכָּֽדוּ׃</t>
  </si>
  <si>
    <t>{{מ:פסוק|דברי הימים א|א|ו}}</t>
  </si>
  <si>
    <t>וּבְנֵ֖י גֹּ֑מֶר אַשְׁכְּנַ֥ז וְדִיפַ֖ת וְתוֹגַרְמָֽה׃</t>
  </si>
  <si>
    <t>{{מ:פסוק|ישעיהו|ח|טז}}</t>
  </si>
  <si>
    <t>צ֖וֹר תְּעוּדָ֑ה חֲת֥וֹם תּוֹרָ֖ה בְּלִמֻּדָֽי׃</t>
  </si>
  <si>
    <t>{{מ:פסוק|תהלים|ס|א}}</t>
  </si>
  <si>
    <t>לַ֭מְנַצֵּחַ עַל־שׁוּשַׁ֣ן עֵד֑וּת{{נוסח|{{ר1}}|פרשה סתומה}}מִכְתָּ֖ם לְדָוִ֣ד לְלַמֵּֽד׃</t>
  </si>
  <si>
    <t>{{מ:פסוק|דברי הימים א|א|ז}}</t>
  </si>
  <si>
    <t>וּבְנֵ֥י יָוָ֖ן אֱלִישָׁ֣ה וְתַרְשִׁ֑ישָׁה כִּתִּ֖ים וְרוֹדָנִֽים׃</t>
  </si>
  <si>
    <t>{{מ:פסוק|ישעיהו|ח|יז}}</t>
  </si>
  <si>
    <t>{{מ:פסוק|תהלים|ס|ב}}</t>
  </si>
  <si>
    <t>בְּהַצּוֹת֨וֹ{{מ:לגרמיה}}{{ר0|רווח=לא}}אֶ֥ת אֲרַ֣ם נַהֲרַיִם֮{{ר1}}וְאֶת־אֲרַ{{אתנח הפוך}}ם צ֫וֹבָ֥ה{{ר3}}וַיָּ֤שׇׁב יוֹאָ֗ב{{ר1}}וַיַּ֣ךְ אֶת־אֱד֣וֹם בְּגֵיא־מֶ֑לַח{{ר2}}שְׁנֵ֖ים עָשָׂ֣ר אָֽלֶף׃</t>
  </si>
  <si>
    <t>וְחִכִּ֙יתִי֙ לַיהֹוָ֔ה הַמַּסְתִּ֥יר פָּנָ֖יו מִבֵּ֣ית יַעֲקֹ֑ב וְקִוֵּ֖יתִי־לֽוֹ׃</t>
  </si>
  <si>
    <t>{{מ:פסוק|תהלים|ס|ג}}</t>
  </si>
  <si>
    <t>אֱ֭לֹהִים זְנַחְתָּ֣נוּ פְרַצְתָּ֑נוּ{{ר1}}אָ֝נַ֗פְתָּ תְּשׁ֣וֹבֵֽב לָֽנוּ׃</t>
  </si>
  <si>
    <t>{{מ:פסוק|דברי הימים א|א|ח}}</t>
  </si>
  <si>
    <t>בְּנֵ֖י חָ֑ם כּ֥וּשׁ וּמִצְרַ֖יִם פּ֥וּט וּכְנָֽעַן׃</t>
  </si>
  <si>
    <t>{{מ:פסוק|ישעיהו|ח|יח}}</t>
  </si>
  <si>
    <t>הִנֵּ֣ה אָנֹכִ֗י וְהַיְלָדִים֙ אֲשֶׁ֣ר נָתַן־לִ֣י יְהֹוָ֔ה לְאֹת֥וֹת וּלְמוֹפְתִ֖ים בְּיִשְׂרָאֵ֑ל מֵעִם֙ יְהֹוָ֣ה צְבָא֔וֹת הַשֹּׁכֵ֖ן בְּהַ֥ר צִיּֽוֹן׃</t>
  </si>
  <si>
    <t>{{מ:פסוק|תהלים|ס|ד}}</t>
  </si>
  <si>
    <t>הִרְעַ֣שְׁתָּה אֶ֣רֶץ פְּצַמְתָּ֑הּ{{ר1}}רְפָ֖ה שְׁבָרֶ֣יהָ כִי־מָֽטָה׃</t>
  </si>
  <si>
    <t>{{מ:פסוק|דברי הימים א|א|ט}}</t>
  </si>
  <si>
    <t>{{מ:פסוק|תהלים|ס|ה}}</t>
  </si>
  <si>
    <t>וּבְנֵ֣י כ֔וּשׁ סְבָא֙ וַֽחֲוִילָ֔ה וְסַבְתָּ֥א וְרַעְמָ֖א וְסַבְתְּכָ֑א וּבְנֵ֥י רַעְמָ֖א שְׁבָ֥א וּדְדָֽן׃</t>
  </si>
  <si>
    <t>הִרְאִ֣יתָ עַמְּךָ֣ קָשָׁ֑ה{{ר1}}הִ֝שְׁקִיתָ֗נוּ יַ֣יִן תַּרְעֵלָֽה׃</t>
  </si>
  <si>
    <t>{{מ:פסוק|ישעיהו|ח|יט}}</t>
  </si>
  <si>
    <t>וְכִֽי־יֹאמְר֣וּ אֲלֵיכֶ֗ם דִּרְשׁ֤וּ אֶל־הָֽאֹבוֹת֙ וְאֶל־הַיִּדְּעֹנִ֔ים הַֽמְצַפְצְפִ֖ים וְהַמַּהְגִּ֑ים הֲלוֹא־עַם֙ אֶל־אֱלֹהָ֣יו יִדְרֹ֔שׁ בְּעַ֥ד הַחַיִּ֖ים אֶל־הַמֵּתִֽים׃</t>
  </si>
  <si>
    <t>{{מ:פסוק|תהלים|ס|ו}}</t>
  </si>
  <si>
    <t>נָ֘תַ֤תָּה לִּירֵאֶ֣יךָ נֵּ֭ס לְהִתְנוֹסֵ֑ס{{ר1}}מִ֝פְּנֵ֗י קֹ֣שֶׁט סֶֽלָה׃</t>
  </si>
  <si>
    <t>{{מ:פסוק|דברי הימים א|א|י}}</t>
  </si>
  <si>
    <t>וְכ֖וּשׁ יָלַ֣ד אֶת־נִמְר֑וֹד ה֣וּא הֵחֵ֔ל לִֽהְי֥וֹת גִּבּ֖וֹר בָּאָֽרֶץ׃</t>
  </si>
  <si>
    <t>{{מ:פסוק|ישעיהו|ח|כ}}</t>
  </si>
  <si>
    <t>{{מ:פסוק|תהלים|ס|ז}}</t>
  </si>
  <si>
    <t>לְתוֹרָ֖ה וְלִתְעוּדָ֑ה אִם־לֹ֤א יֹֽאמְרוּ֙ כַּדָּבָ֣ר הַזֶּ֔ה אֲשֶׁ֥ר אֵֽין־ל֖וֹ שָֽׁחַר׃</t>
  </si>
  <si>
    <t>לְ֭מַעַן יֵחָלְצ֣וּן יְדִידֶ֑יךָ{{ר1}}הוֹשִׁ֖יעָה יְמִינְךָ֣ {{כו"ק|ועננו|וַעֲנֵֽנִי}}׃</t>
  </si>
  <si>
    <t>{{מ:פסוק|תהלים|ס|ח}}</t>
  </si>
  <si>
    <t>אֱלֹהִ֤ים{{מ:לגרמיה}}דִּבֶּ֥ר בְּקׇדְשׁ֗וֹ{{ר0}}אֶ֫עְלֹ֥זָה{{ר1}}אֲחַלְּקָ֥ה שְׁכֶ֑ם{{ר1}}וְעֵ֖מֶק סֻכּ֣וֹת אֲמַדֵּֽד׃</t>
  </si>
  <si>
    <t>{{מ:פסוק|ישעיהו|ח|כא}}</t>
  </si>
  <si>
    <t>{{מ:פסוק|דברי הימים א|א|יא}}</t>
  </si>
  <si>
    <t>וְעָ֥בַר בָּ֖הּ נִקְשֶׁ֣ה וְרָעֵ֑ב וְהָיָ֨ה כִֽי־יִרְעַ֜ב וְהִתְקַצַּ֗ף וְקִלֵּ֧ל בְּמַלְכּ֛וֹ וּבֵאלֹהָ֖יו וּפָנָ֥ה לְמָֽעְלָה׃</t>
  </si>
  <si>
    <t>וּמִצְרַ֡יִם יָלַ֞ד אֶת־{{קו"כ|לודיים|לוּדִ֧ים}} וְאֶת־עֲנָמִ֛ים וְאֶת־לְהָבִ֖ים וְאֶת־נַפְתֻּחִֽים׃</t>
  </si>
  <si>
    <t>{{מ:פסוק|תהלים|ס|ט}}</t>
  </si>
  <si>
    <t>לִ֤י גִלְעָ֨ד{{מ:לגרמיה}}{{ר0|רווח=לא}}וְלִ֬י מְנַשֶּׁ֗ה{{ר1}}וְ֭אֶפְרַיִם מָע֣וֹז רֹאשִׁ֑י{{ר1}}יְ֝הוּדָ֗ה {{נוסח|מְחֹֽקְקִֽי|א=מְחֹֽקֲקִֽי (חטף)}}׃</t>
  </si>
  <si>
    <t>{{מ:פסוק|ישעיהו|ח|כב}}</t>
  </si>
  <si>
    <t>{{מ:פסוק|תהלים|ס|י}}</t>
  </si>
  <si>
    <t>וְאֶל־אֶ֖רֶץ יַבִּ֑יט וְהִנֵּ֨ה צָרָ֤ה וַחֲשֵׁכָה֙ מְע֣וּף צוּקָ֔ה וַאֲפֵלָ֖ה מְנֻדָּֽח׃</t>
  </si>
  <si>
    <t>{{מ:פסוק|דברי הימים א|א|יב}}</t>
  </si>
  <si>
    <t>וְֽאֶת־פַּתְרֻסִ֞ים וְאֶת־כַּסְלֻחִ֗ים אֲשֶׁ֨ר יָצְא֥וּ מִשָּׁ֛ם פְּלִשְׁתִּ֖ים וְאֶת־כַּפְתֹּרִֽים׃</t>
  </si>
  <si>
    <t>{{מ:פסוק|ישעיהו|ח|כג}}</t>
  </si>
  <si>
    <t>כִּ֣י לֹ֣א מוּעָף֮ לַאֲשֶׁ֣ר מוּצָ֣ק לָהּ֒ כָּעֵ֣ת הָרִאשׁ֗וֹן הֵקַ֞ל אַ֤רְצָה זְבֻלוּן֙ וְאַ֣רְצָה נַפְתָּלִ֔י וְהָאַחֲר֖וֹן הִכְבִּ֑יד דֶּ֤רֶךְ הַיָּם֙ עֵ֣בֶר הַיַּרְדֵּ֔ן גְּלִ֖יל הַגּוֹיִֽם׃</t>
  </si>
  <si>
    <t>מוֹאָ֤ב{{מ:לגרמיה}}סִ֬יר רַחְצִ֗י{{ר1}}עַל־אֱ֭דוֹם{{ר0}}אַשְׁלִ֣יךְ נַעֲלִ֑י{{ר2}}עָ֝לַ֗י פְּלֶ֣שֶׁת הִתְרוֹעָֽעִי׃</t>
  </si>
  <si>
    <t>{{מ:פסוק|דברי הימים א|א|יג}}</t>
  </si>
  <si>
    <t>וּכְנַ֗עַן יָלַ֛ד אֶת־צִיד֥וֹן בְּכֹר֖וֹ וְאֶת־חֵֽת׃</t>
  </si>
  <si>
    <t>{{מ:פסוק|תהלים|ס|יא}}</t>
  </si>
  <si>
    <t>ספר ישעיהו/ט</t>
  </si>
  <si>
    <t>{{מ:פסוק|דברי הימים א|א|יד}}</t>
  </si>
  <si>
    <t>מִ֣י יֹ֭בִלֵנִי עִ֣יר מָצ֑וֹר{{ר1}}מִ֖י נָחַ֣נִי עַד־אֱדֽוֹם׃</t>
  </si>
  <si>
    <t>{{מ:פסוק|תהלים|ס|יב}}</t>
  </si>
  <si>
    <t>הֲלֹֽא־אַתָּ֣ה אֱלֹהִ֣ים זְנַחְתָּ֑נוּ{{ר1}}וְֽלֹא־תֵצֵ֥א אֱ֝לֹהִ֗ים בְּצִבְאוֹתֵֽינוּ׃</t>
  </si>
  <si>
    <t>{{מ:פסוק|ישעיהו|ט|א}}</t>
  </si>
  <si>
    <t>{{מ:פסוק|תהלים|ס|יג}}</t>
  </si>
  <si>
    <t>הָֽבָה־לָּ֣נוּ עֶזְרָ֣ת מִצָּ֑ר{{ר1}}וְ֝שָׁ֗וְא תְּשׁוּעַ֥ת אָדָֽם׃</t>
  </si>
  <si>
    <t>הָעָם֙ הַהֹלְכִ֣ים בַּחֹ֔שֶׁךְ רָא֖וּ א֣וֹר גָּד֑וֹל יֹֽשְׁבֵי֙ בְּאֶ֣רֶץ צַלְמָ֔וֶת א֖וֹר נָגַ֥הּ עֲלֵיהֶֽם׃</t>
  </si>
  <si>
    <t>{{מ:פסוק|תהלים|ס|יד}}</t>
  </si>
  <si>
    <t>{{נוסח|בֵּאלֹהִ֥ים|=אלש1 ובדפוסים (וכן הכריעו ברויאר ומג"ה)|לפי ברויאר א=בֵּ֭אלֹהִ֥ים? (דחי בנוסף למרכא?) אמנם לא כך נראה בצילום הכתר.}} נַֽעֲשֶׂה־חָ֑יִל{{ר1}}וְ֝ה֗וּא יָב֥וּס צָרֵֽינוּ׃</t>
  </si>
  <si>
    <t>וְאֶת־הַיְבוּסִי֙ וְאֶת־הָ֣אֱמֹרִ֔י וְאֵ֖ת הַגִּרְגָּשִֽׁי׃</t>
  </si>
  <si>
    <t>{{מ:פסוק|ישעיהו|ט|ב}}</t>
  </si>
  <si>
    <t>הִרְבִּ֣יתָ הַגּ֔וֹי {{כו"ק|לא|ל֖וֹ}} הִגְדַּ֣לְתָּ הַשִּׂמְחָ֑ה שָׂמְח֤וּ לְפָנֶ֙יךָ֙ כְּשִׂמְחַ֣ת בַּקָּצִ֔יר כַּאֲשֶׁ֥ר יָגִ֖ילוּ בְּחַלְּקָ֥ם שָׁלָֽל׃</t>
  </si>
  <si>
    <t>ספר תהלים/סא</t>
  </si>
  <si>
    <t>{{מ:פסוק|ישעיהו|ט|ג}}</t>
  </si>
  <si>
    <t>כִּ֣י{{מ:לגרמיה}}אֶת־עֹ֣ל סֻבֳּל֗וֹ וְאֵת֙ מַטֵּ֣ה שִׁכְמ֔וֹ שֵׁ֖בֶט הַנֹּגֵ֣שׂ בּ֑וֹ הַחִתֹּ֖תָ כְּי֥וֹם מִדְיָֽן׃</t>
  </si>
  <si>
    <t>{{מ:פסוק|דברי הימים א|א|טו}}</t>
  </si>
  <si>
    <t>{{מ:פסוק|תהלים|סא|א}}</t>
  </si>
  <si>
    <t>וְאֶת־הַחִוִּ֥י וְאֶת־הַעַרְקִ֖י וְאֶת־הַסִּינִֽי׃</t>
  </si>
  <si>
    <t>לַמְנַצֵּ֬חַ{{מ:פסק}}עַֽל־נְגִינַ֬ת לְדָוִֽד׃</t>
  </si>
  <si>
    <t>{{מ:פסוק|ישעיהו|ט|ד}}</t>
  </si>
  <si>
    <t>כִּ֤י כׇל־סְאוֹן֙ סֹאֵ֣ן בְּרַ֔עַשׁ וְשִׂמְלָ֖ה מְגוֹלָלָ֣ה בְדָמִ֑ים וְהָיְתָ֥ה לִשְׂרֵפָ֖ה מַאֲכֹ֥לֶת אֵֽשׁ׃</t>
  </si>
  <si>
    <t>{{מ:פסוק|תהלים|סא|ב}}</t>
  </si>
  <si>
    <t>{{מ:פסוק|דברי הימים א|א|טז}}</t>
  </si>
  <si>
    <t>שִׁמְעָ֣ה אֱ֭לֹהִים רִנָּתִ֑י{{ר1}}הַ֝קְשִׁ֗יבָה תְּפִלָּתִֽי׃</t>
  </si>
  <si>
    <t>וְאֶת־הָאַרְוָדִ֥י וְאֶת־הַצְּמָרִ֖י וְאֶת־הַחֲמָתִֽי׃</t>
  </si>
  <si>
    <t>{{מ:פסוק|ישעיהו|ט|ה}}</t>
  </si>
  <si>
    <t>כִּי־יֶ֣לֶד יֻלַּד־לָ֗נוּ בֵּ֚ן נִתַּן־לָ֔נוּ וַתְּהִ֥י הַמִּשְׂרָ֖ה עַל־שִׁכְמ֑וֹ וַיִּקְרָ֨א שְׁמ֜וֹ פֶּ֠לֶא יוֹעֵץ֙ אֵ֣ל גִּבּ֔וֹר אֲבִי־עַ֖ד שַׂר־שָׁלֽוֹם׃</t>
  </si>
  <si>
    <t>{{מ:פסוק|דברי הימים א|א|יז}}</t>
  </si>
  <si>
    <t>{{מ:פסוק|תהלים|סא|ג}}</t>
  </si>
  <si>
    <t>בְּנֵ֣י שֵׁ֔ם עֵילָ֣ם וְאַשּׁ֔וּר וְאַרְפַּכְשַׁ֖ד וְל֣וּד וַאֲרָ֑ם וְע֥וּץ וְח֖וּל וְגֶ֥תֶר וָמֶֽשֶׁךְ׃</t>
  </si>
  <si>
    <t>מִקְצֵ֤ה הָאָ֨רֶץ{{מ:לגרמיה}}אֵלֶ֣יךָ אֶ֭קְרָא{{ר1}}בַּעֲטֹ֣ף לִבִּ֑י{{ר1}}בְּצוּר־יָר֖וּם מִמֶּ֣נִּי{{ר0}}תַנְחֵֽנִי׃</t>
  </si>
  <si>
    <t>{{מ:פסוק|ישעיהו|ט|ו|סדר=ד}}</t>
  </si>
  <si>
    <t>{{נוסח|{{כו"ק|לם רבה|לְמַרְבֵּ֨ה}}|=אקש1 ומסורת-ל וטברניות (וכן בברויאר)|א-כתיב=לְםַ רְבֵּ֨ה והרווח ברור למרות שהוא צר|ל=לְםַרְבֵּ֨ה (בלי רווח) ובדפוסים (וכן במג"ה!)}} הַמִּשְׂרָ֜ה וּלְשָׁל֣וֹם אֵֽין־קֵ֗ץ עַל־כִּסֵּ֤א דָוִד֙ וְעַל־מַמְלַכְתּ֔וֹ לְהָכִ֤ין אֹתָהּ֙ וּֽלְסַעֲדָ֔הּ בְּמִשְׁפָּ֖ט וּבִצְדָקָ֑ה מֵעַתָּה֙ וְעַד־עוֹלָ֔ם קִנְאַ֛ת יְהֹוָ֥ה צְבָא֖וֹת תַּעֲשֶׂה־זֹּֽאת׃</t>
  </si>
  <si>
    <t>{{מ:פסוק|תהלים|סא|ד}}</t>
  </si>
  <si>
    <t>כִּֽי־הָיִ֣יתָ מַחְסֶ֣ה לִ֑י{{ר1}}{{נוסח|מִגְדַּל־עֹ֗֝ז|א=מִגְדַּל־עֹ֝ז}} מִפְּנֵ֥י אוֹיֵֽב׃</t>
  </si>
  <si>
    <t>{{מ:פסוק|דברי הימים א|א|יח}}</t>
  </si>
  <si>
    <t>וְאַרְפַּכְשַׁ֖ד יָלַ֣ד אֶת־שָׁ֑לַח וְשֶׁ֖לַח יָלַ֥ד אֶת־עֵֽבֶר׃</t>
  </si>
  <si>
    <t>{{מ:פסוק|ישעיהו|ט|ז}}</t>
  </si>
  <si>
    <t>דָּבָ֛ר שָׁלַ֥ח אֲדֹנָ֖י בְּיַעֲקֹ֑ב וְנָפַ֖ל בְּיִשְׂרָאֵֽל׃</t>
  </si>
  <si>
    <t>{{מ:פסוק|תהלים|סא|ה}}</t>
  </si>
  <si>
    <t>{{מ:פסוק|דברי הימים א|א|יט}}</t>
  </si>
  <si>
    <t>אָג֣וּרָה {{מ:קמץ|ד=בְ֭אׇהׇלְךָ|ס=בְ֭אָהׇלְךָ}} עוֹלָמִ֑ים{{ר1}}אֶ֥חֱסֶ֨ה בְסֵ֖תֶר כְּנָפֶ֣יךָ סֶּֽלָה׃</t>
  </si>
  <si>
    <t>וּלְעֵ֥בֶר יֻלַּ֖ד שְׁנֵ֣י בָנִ֑ים שֵׁ֣ם הָאֶחָ֞ד פֶּ֗לֶג כִּ֤י בְיָמָיו֙ נִפְלְגָ֣ה הָאָ֔רֶץ וְשֵׁ֥ם אָחִ֖יו יׇקְטָֽן׃</t>
  </si>
  <si>
    <t>{{מ:פסוק|ישעיהו|ט|ח}}</t>
  </si>
  <si>
    <t>וְיָֽדְעוּ֙ הָעָ֣ם כֻּלּ֔וֹ אֶפְרַ֖יִם וְיוֹשֵׁ֣ב שֹׁמְר֑וֹן בְּגַאֲוָ֛ה וּבְגֹ֥דֶל לֵבָ֖ב לֵאמֹֽר׃</t>
  </si>
  <si>
    <t>{{מ:פסוק|דברי הימים א|א|כ}}</t>
  </si>
  <si>
    <t>וְיׇקְטָ֣ן יָלַ֔ד אֶת־אַלְמוֹדָ֖ד וְאֶת־שָׁ֑לֶף וְאֶת־חֲצַרְמָ֖וֶת וְאֶת־יָֽרַח׃</t>
  </si>
  <si>
    <t>{{מ:פסוק|ישעיהו|ט|ט}}</t>
  </si>
  <si>
    <t>{{מ:פסוק|תהלים|סא|ו}}</t>
  </si>
  <si>
    <t>לְבֵנִ֥ים נָפָ֖לוּ וְגָזִ֣ית נִבְנֶ֑ה שִׁקְמִ֣ים גֻּדָּ֔עוּ וַאֲרָזִ֖ים נַחֲלִֽיף׃</t>
  </si>
  <si>
    <t>כִּֽי־אַתָּ֣ה אֱ֭לֹהִים שָׁמַ֣עְתָּ לִנְדָרָ֑י{{ר1}}נָתַ֥תָּ יְ֝רֻשַּׁ֗ת יִרְאֵ֥י שְׁמֶֽךָ׃</t>
  </si>
  <si>
    <t>{{מ:פסוק|דברי הימים א|א|כא}}</t>
  </si>
  <si>
    <t>וְאֶת־הֲדוֹרָ֥ם וְאֶת־אוּזָ֖ל וְאֶת־דִּקְלָֽה׃</t>
  </si>
  <si>
    <t>{{מ:פסוק|דברי הימים א|א|כב}}</t>
  </si>
  <si>
    <t>וְאֶת־עֵיבָ֥ל וְאֶת־אֲבִֽימָאֵ֖ל וְאֶת־שְׁבָֽא׃</t>
  </si>
  <si>
    <t>{{מ:פסוק|ישעיהו|ט|י}}</t>
  </si>
  <si>
    <t>{{מ:פסוק|תהלים|סא|ז}}</t>
  </si>
  <si>
    <t>וַיְשַׂגֵּ֧ב יְהֹוָ֛ה אֶת־צָרֵ֥י רְצִ֖ין עָלָ֑יו וְאֶת־אֹיְבָ֖יו יְסַכְסֵֽךְ׃</t>
  </si>
  <si>
    <t>יָמִ֣ים עַל־יְמֵי־מֶ֣לֶךְ תּוֹסִ֑יף{{ר1}}שְׁ֝נוֹתָ֗יו כְּמוֹ־דֹ֥ר וָדֹֽר׃</t>
  </si>
  <si>
    <t>{{מ:פסוק|ישעיהו|ט|יא}}</t>
  </si>
  <si>
    <t>אֲרָ֣ם מִקֶּ֗דֶם וּפְלִשְׁתִּים֙ מֵאָח֔וֹר וַיֹּאכְל֥וּ אֶת־יִשְׂרָאֵ֖ל בְּכׇל־פֶּ֑ה בְּכׇל־זֹאת֙ לֹא־שָׁ֣ב אַפּ֔וֹ וְע֖וֹד יָד֥וֹ נְטוּיָֽה׃</t>
  </si>
  <si>
    <t>{{מ:פסוק|תהלים|סא|ח}}</t>
  </si>
  <si>
    <t>יֵשֵׁ֣ב ע֭וֹלָם לִפְנֵ֣י אֱלֹהִ֑ים{{ר1}}חֶ֥סֶד וֶ֝אֱמֶ֗ת מַ֣ן יִנְצְרֻֽהוּ׃</t>
  </si>
  <si>
    <t>{{מ:פסוק|ישעיהו|ט|יב}}</t>
  </si>
  <si>
    <t>וְהָעָ֥ם לֹא־שָׁ֖ב עַד־הַמַּכֵּ֑הוּ וְאֶת־יְהֹוָ֥ה צְבָא֖וֹת לֹ֥א דָרָֽשׁוּ׃</t>
  </si>
  <si>
    <t>{{מ:פסוק|תהלים|סא|ט}}</t>
  </si>
  <si>
    <t>{{מ:פסוק|דברי הימים א|א|כג}}</t>
  </si>
  <si>
    <t>כֵּ֤ן אֲזַמְּרָ֣ה שִׁמְךָ֣ לָעַ֑ד{{ר1}}לְֽשַׁלְּמִ֥י נְדָרַ֗י י֣וֹם{{מ:פסק}}יֽוֹם׃</t>
  </si>
  <si>
    <t>וְאֶת־אוֹפִ֥יר וְאֶת־חֲוִילָ֖ה וְאֶת־יוֹבָ֑ב כׇּל־אֵ֖לֶּה בְּנֵ֥י יׇקְטָֽן׃</t>
  </si>
  <si>
    <t>{{מ:פסוק|ישעיהו|ט|יג}}</t>
  </si>
  <si>
    <t>וַיַּכְרֵ֨ת יְהֹוָ֜ה מִיִּשְׂרָאֵ֗ל רֹ֧אשׁ וְזָנָ֛ב כִּפָּ֥ה וְאַגְמ֖וֹן י֥וֹם אֶחָֽד׃</t>
  </si>
  <si>
    <t>{{מ:פסוק|דברי הימים א|א|כד}}</t>
  </si>
  <si>
    <t>שֵׁ֥ם{{מ:פסק}}אַרְפַּכְשַׁ֖ד שָֽׁלַח׃</t>
  </si>
  <si>
    <t>{{מ:פסוק|ישעיהו|ט|יד}}</t>
  </si>
  <si>
    <t>זָקֵ֥ן וּנְשֽׂוּא־פָנִ֖ים ה֣וּא הָרֹ֑אשׁ וְנָבִ֥יא מֽוֹרֶה־שֶּׁ֖קֶר ה֥וּא הַזָּנָֽב׃</t>
  </si>
  <si>
    <t>{{מ:פסוק|דברי הימים א|א|כה}}</t>
  </si>
  <si>
    <t>עֵ֥בֶר פֶּ֖לֶג רְעֽוּ׃</t>
  </si>
  <si>
    <t>{{מ:פסוק|דברי הימים א|א|כו}}</t>
  </si>
  <si>
    <t>שְׂר֥וּג נָח֖וֹר תָּֽרַח׃</t>
  </si>
  <si>
    <t>{{מ:פסוק|ישעיהו|ט|טו}}</t>
  </si>
  <si>
    <t>וַיִּֽהְי֛וּ מְאַשְּׁרֵ֥י הָֽעָם־הַזֶּ֖ה מַתְעִ֑ים וּמְאֻשָּׁרָ֖יו מְבֻלָּעִֽים׃</t>
  </si>
  <si>
    <t>{{מ:פסוק|דברי הימים א|א|כז}}</t>
  </si>
  <si>
    <t>אַבְרָ֖ם ה֥וּא אַבְרָהָֽם׃</t>
  </si>
  <si>
    <t>{{מ:פסוק|ישעיהו|ט|טז}}</t>
  </si>
  <si>
    <t>{{מ:פסוק|דברי הימים א|א|כח}}</t>
  </si>
  <si>
    <t>בְּנֵי֙ אַבְרָהָ֔ם יִצְחָ֖ק וְיִשְׁמָעֵֽאל׃</t>
  </si>
  <si>
    <t>עַל־כֵּ֨ן עַל־בַּחוּרָ֜יו לֹא־יִשְׂמַ֣ח{{מ:לגרמיה}}אֲדֹנָ֗י וְאֶת־יְתֹמָ֤יו וְאֶת־אַלְמְנוֹתָיו֙ לֹ֣א יְרַחֵ֔ם כִּ֤י כֻלּוֹ֙ חָנֵ֣ף וּמֵרַ֔ע וְכׇל־פֶּ֖ה דֹּבֵ֣ר נְבָלָ֑ה בְּכׇל־זֹאת֙ לֹא־שָׁ֣ב אַפּ֔וֹ וְע֖וֹד יָד֥וֹ נְטוּיָֽה׃</t>
  </si>
  <si>
    <t>{{מ:פסוק|דברי הימים א|א|כט}}</t>
  </si>
  <si>
    <t>אֵ֖לֶּה תֹּלְדוֹתָ֑ם בְּכ֤וֹר יִשְׁמָעֵאל֙ נְבָי֔וֹת וְקֵדָ֥ר וְאַדְבְּאֵ֖ל וּמִבְשָֽׂם׃</t>
  </si>
  <si>
    <t>{{מ:פסוק|ישעיהו|ט|יז}}</t>
  </si>
  <si>
    <t>כִּֽי־בָעֲרָ֤ה כָאֵשׁ֙ רִשְׁעָ֔ה שָׁמִ֥יר וָשַׁ֖יִת תֹּאכֵ֑ל וַתִּצַּת֙ בְּסִֽבְכֵ֣י הַיַּ֔עַר וַיִּֽתְאַבְּכ֖וּ גֵּא֥וּת עָשָֽׁן׃</t>
  </si>
  <si>
    <t>{{מ:פסוק|דברי הימים א|א|ל}}</t>
  </si>
  <si>
    <t>מִשְׁמָ֣ע וְדוּמָ֔ה מַשָּׂ֖א חֲדַ֥ד וְתֵימָֽא׃</t>
  </si>
  <si>
    <t>{{מ:פסוק|ישעיהו|ט|יח}}</t>
  </si>
  <si>
    <t>ספר תהלים/סב</t>
  </si>
  <si>
    <t>{{מ:פסוק|דברי הימים א|א|לא}}</t>
  </si>
  <si>
    <t>בְּעֶבְרַ֛ת יְהֹוָ֥ה צְבָא֖וֹת נֶעְתַּ֣ם אָ֑רֶץ וַיְהִ֤י הָעָם֙ כְּמַאֲכֹ֣לֶת אֵ֔שׁ אִ֥ישׁ אֶל־אָחִ֖יו לֹ֥א יַחְמֹֽלוּ׃</t>
  </si>
  <si>
    <t>יְט֥וּר נָפִ֖ישׁ וָקֵ֑דְמָה אֵ֥לֶּה הֵ֖ם בְּנֵ֥י יִשְׁמָעֵֽאל׃</t>
  </si>
  <si>
    <t>{{מ:פסוק|דברי הימים א|א|לב}}</t>
  </si>
  <si>
    <t>וּבְנֵ֨י קְטוּרָ֜ה פִּילֶ֣גֶשׁ אַבְרָהָ֗ם יָלְדָ֞ה אֶת־זִמְרָ֧ן וְיׇקְשָׁ֛ן וּמְדָ֥ן וּמִדְיָ֖ן וְיִשְׁבָּ֣ק וְשׁ֑וּחַ וּבְנֵ֥י יׇקְשָׁ֖ן שְׁבָ֥א וּדְדָֽן׃</t>
  </si>
  <si>
    <t>{{מ:פסוק|ישעיהו|ט|יט}}</t>
  </si>
  <si>
    <t>וַיִּגְזֹ֤ר עַל־יָמִין֙ וְרָעֵ֔ב וַיֹּ֥אכַל עַל־שְׂמֹ֖אול וְלֹ֣א שָׂבֵ֑עוּ אִ֥ישׁ בְּשַׂר־זְרֹע֖וֹ יֹאכֵֽלוּ׃</t>
  </si>
  <si>
    <t>{{מ:פסוק|דברי הימים א|א|לג}}</t>
  </si>
  <si>
    <t>וּבְנֵ֣י מִדְיָ֗ן עֵיפָ֤ה וָעֵ֙פֶר֙ וַחֲנ֔וֹךְ וַאֲבִידָ֖ע וְאֶלְדָּעָ֑ה כׇּל־אֵ֖לֶּה בְּנֵ֥י קְטוּרָֽה׃</t>
  </si>
  <si>
    <t>{{מ:פסוק|תהלים|סב|א}}</t>
  </si>
  <si>
    <t>לַמְנַצֵּ֥חַ עַֽל־יְדוּת֗וּן{{נוסח|{{ר1}}|פרשה סתומה}}מִזְמ֥וֹר לְדָוִֽד׃</t>
  </si>
  <si>
    <t>{{מ:פסוק|דברי הימים א|א|לד}}</t>
  </si>
  <si>
    <t>וַיּ֥וֹלֶד אַבְרָהָ֖ם אֶת־יִצְחָ֑ק בְּנֵ֣י יִצְחָ֔ק עֵשָׂ֖ו וְיִשְׂרָאֵֽל׃</t>
  </si>
  <si>
    <t>{{מ:פסוק|ישעיהו|ט|כ}}</t>
  </si>
  <si>
    <t>מְנַשֶּׁ֣ה אֶת־אֶפְרַ֗יִם וְאֶפְרַ֙יִם֙ אֶת־מְנַשֶּׁ֔ה יַחְדָּ֥ו הֵ֖מָּה עַל־יְהוּדָ֑ה בְּכׇל־זֹאת֙ לֹא־שָׁ֣ב אַפּ֔וֹ וְע֖וֹד יָד֥וֹ נְטוּיָֽה׃</t>
  </si>
  <si>
    <t>{{מ:פסוק|תהלים|סב|ב}}</t>
  </si>
  <si>
    <t>{{מ:פסוק|דברי הימים א|א|לה}}</t>
  </si>
  <si>
    <t>אַ֣ךְ אֶל־אֱ֭לֹהִים דּֽוּמִיָּ֣ה נַפְשִׁ֑י{{ר1}}מִ֝מֶּ֗נּוּ יְשׁוּעָתִֽי׃</t>
  </si>
  <si>
    <t>בְּנֵ֖י עֵשָׂ֑ו אֱלִיפַ֛ז רְעוּאֵ֥ל וִיע֖וּשׁ וְיַעְלָ֥ם וְקֹֽרַח׃</t>
  </si>
  <si>
    <t>{{מ:פסוק|דברי הימים א|א|לו}}</t>
  </si>
  <si>
    <t>בְּנֵ֖י אֱלִיפָ֑ז תֵּימָ֤ן וְאוֹמָר֙ צְפִ֣י וְגַעְתָּ֔ם קְנַ֖ז וְתִמְנָ֥ע וַעֲמָלֵֽק׃</t>
  </si>
  <si>
    <t>{{מ:פסוק|תהלים|סב|ג}}</t>
  </si>
  <si>
    <t>אַךְ־ה֣וּא צ֭וּרִי וִישׁוּעָתִ֑י{{ר1}}מִ֝שְׂגַּבִּ֗י לֹא־אֶמּ֥וֹט רַבָּֽה׃</t>
  </si>
  <si>
    <t>ספר ישעיהו/י</t>
  </si>
  <si>
    <t>{{מ:פסוק|דברי הימים א|א|לז}}</t>
  </si>
  <si>
    <t>בְּנֵ֖י רְעוּאֵ֑ל נַ֥חַת זֶ֖רַח שַׁמָּ֥ה וּמִזָּֽה׃</t>
  </si>
  <si>
    <t>{{מ:פסוק|תהלים|סב|ד}}</t>
  </si>
  <si>
    <t>עַד־אָ֤נָה{{מ:לגרמיה}}{{נוסח|תְּה֥וֹתְת֣וּ|טעמים=א (וכן ברויאר ומג"ה)|א=תְּה֥וֹתֲת֣וּ (חטף)|הקלדה=תְּהֽוֹתְת֣וּ (געיה ומונח) בעקבות BHS (וכן במכון ממרא!).}} עַל־אִישׁ֮{{ר1}}תְּרָצְּח{{אתנח הפוך}}וּ כֻ֫לְּכֶ֥ם{{ר2}}כְּקִ֥יר נָט֑וּי{{ר2}}גָּ֝דֵ֗ר הַדְּחוּיָֽה׃</t>
  </si>
  <si>
    <t>{{מ:פסוק|ישעיהו|י|א}}</t>
  </si>
  <si>
    <t>ה֥וֹי {{נוסח|הַחֹֽקְקִ֖ים|א= הַחֹֽקֲקִ֖ים}} חִקְקֵי־אָ֑וֶן וּֽמְכַתְּבִ֥ים עָמָ֖ל כִּתֵּֽבוּ׃</t>
  </si>
  <si>
    <t>{{מ:פסוק|דברי הימים א|א|לח}}</t>
  </si>
  <si>
    <t>וּבְנֵ֣י שֵׂעִ֔יר לוֹטָ֥ן וְשׁוֹבָ֖ל וְצִבְע֣וֹן וַעֲנָ֑ה וְדִישֹׁ֥ן וְאֵ֖צֶר וְדִישָֽׁן׃</t>
  </si>
  <si>
    <t>{{מ:פסוק|תהלים|סב|ה}}</t>
  </si>
  <si>
    <t>אַ֤ךְ מִשְּׂאֵת֨וֹ{{מ:לגרמיה}}יָ֥עֲצ֣וּ לְהַדִּיחַ֮{{ר0}}יִרְצ{{אתנח הפוך}}וּ כָ֫זָ֥ב{{ר1}}בְּפִ֥יו יְבָרֵ֑כוּ{{ר1}}וּ֝בְקִרְבָּ֗ם {{נוסח|יְקַֽלְלוּ־סֶֽלָה|א=יְקַֽלֲלוּ־סֶֽלָה (חטף)}}׃</t>
  </si>
  <si>
    <t>{{מ:פסוק|ישעיהו|י|ב}}</t>
  </si>
  <si>
    <t>לְהַטּ֤וֹת מִדִּין֙ דַּלִּ֔ים וְלִגְזֹ֕ל מִשְׁפַּ֖ט עֲנִיֵּ֣י עַמִּ֑י לִֽהְי֤וֹת אַלְמָנוֹת֙ שְׁלָלָ֔ם וְאֶת־יְתוֹמִ֖ים יָבֹֽזּוּ׃</t>
  </si>
  <si>
    <t>{{מ:פסוק|דברי הימים א|א|לט}}</t>
  </si>
  <si>
    <t>{{מ:פסוק|תהלים|סב|ו}}</t>
  </si>
  <si>
    <t>וּבְנֵ֥י לוֹטָ֖ן חֹרִ֣י וְהוֹמָ֑ם וַאֲח֥וֹת לוֹטָ֖ן תִּמְנָֽע׃</t>
  </si>
  <si>
    <t>אַ֣ךְ לֵ֭אלֹהִים דּ֣וֹמִּי נַפְשִׁ֑י{{ר1}}כִּֽי־מִ֝מֶּ֗נּוּ תִּקְוָתִֽי׃</t>
  </si>
  <si>
    <t>{{מ:פסוק|ישעיהו|י|ג}}</t>
  </si>
  <si>
    <t>וּמַֽה־תַּעֲשׂוּ֙ לְי֣וֹם פְּקֻדָּ֔ה וּלְשׁוֹאָ֖ה מִמֶּרְחָ֣ק תָּב֑וֹא עַל־מִי֙ תָּנ֣וּסוּ לְעֶזְרָ֔ה וְאָ֥נָה תַעַזְב֖וּ כְּבוֹדְכֶֽם׃</t>
  </si>
  <si>
    <t>{{מ:פסוק|תהלים|סב|ז}}</t>
  </si>
  <si>
    <t>אַךְ־ה֣וּא צ֭וּרִי וִישׁוּעָתִ֑י{{ר1}}מִ֝שְׂגַּבִּ֗י לֹ֣א אֶמּֽוֹט׃</t>
  </si>
  <si>
    <t>{{מ:פסוק|ישעיהו|י|ד}}</t>
  </si>
  <si>
    <t>בִּלְתִּ֤י כָרַע֙ תַּ֣חַת אַסִּ֔יר וְתַ֥חַת הֲרוּגִ֖ים יִפֹּ֑לוּ בְּכׇל־זֹאת֙ לֹא־שָׁ֣ב אַפּ֔וֹ וְע֖וֹד יָד֥וֹ נְטוּיָֽה׃</t>
  </si>
  <si>
    <t>{{מ:פסוק|תהלים|סב|ח}}</t>
  </si>
  <si>
    <t>{{מ:פסוק|דברי הימים א|א|מ}}</t>
  </si>
  <si>
    <t>עַל־אֱ֭לֹהִים יִשְׁעִ֣י וּכְבוֹדִ֑י{{ר1}}צוּר־עֻזִּ֥י מַ֝חְסִ֗י בֵּאלֹהִֽים׃</t>
  </si>
  <si>
    <t>בְּנֵ֣י שׁוֹבָ֔ל עַלְיָ֧ן וּמָנַ֛חַת וְעֵיבָ֖ל שְׁפִ֣י וְאוֹנָ֑ם וּבְנֵ֥י צִבְע֖וֹן אַיָּ֥ה וַעֲנָֽה׃</t>
  </si>
  <si>
    <t>{{מ:פסוק|ישעיהו|י|ה}}</t>
  </si>
  <si>
    <t>ה֥וֹי אַשּׁ֖וּר שֵׁ֣בֶט אַפִּ֑י וּמַטֶּה־ה֥וּא בְיָדָ֖ם זַעְמִֽי׃</t>
  </si>
  <si>
    <t>{{מ:פסוק|תהלים|סב|ט}}</t>
  </si>
  <si>
    <t>בִּטְח֘וּ ב֤וֹ בְכׇל־עֵ֨ת{{מ:לגרמיה}}עָ֗ם{{ר1}}שִׁפְכֽוּ־לְפָנָ֥יו לְבַבְכֶ֑ם{{ר2}}אֱלֹהִ֖ים מַֽחֲסֶה־לָּ֣נוּ{{ר0}}סֶֽלָה׃</t>
  </si>
  <si>
    <t>{{מ:פסוק|דברי הימים א|א|מא}}</t>
  </si>
  <si>
    <t>בְּנֵ֥י עֲנָ֖ה דִּישׁ֑וֹן וּבְנֵ֣י דִישׁ֔וֹן חַמְרָ֥ן וְאֶשְׁבָּ֖ן וְיִתְרָ֥ן וּכְרָֽן׃</t>
  </si>
  <si>
    <t>{{מ:פסוק|ישעיהו|י|ו}}</t>
  </si>
  <si>
    <t>בְּג֤וֹי חָנֵף֙ אֲשַׁלְּחֶ֔נּוּ וְעַל־עַ֥ם עֶבְרָתִ֖י אֲצַוֶּ֑נּוּ לִשְׁלֹ֤ל שָׁלָל֙ וְלָבֹ֣ז בַּ֔ז {{כו"ק|ולשימו|וּלְשׂוּמ֥וֹ}} מִרְמָ֖ס כְּחֹ֥מֶר חוּצֽוֹת׃</t>
  </si>
  <si>
    <t>{{מ:פסוק|תהלים|סב|י}}</t>
  </si>
  <si>
    <t>אַ֤ךְ{{מ:לגרמיה}}הֶ֥בֶל בְּנֵֽי־אָדָם֮{{ר1}}כָּזָ{{אתנח הפוך}}ב בְּנֵ֫י אִ֥ישׁ{{ר2}}בְּמֹאזְנַ֥יִם לַעֲל֑וֹת{{ר2}}{{נוסח|הֵ֗֝מָּה|א=הֵ֝מָּה}} מֵהֶ֥בֶל יָֽחַד׃</t>
  </si>
  <si>
    <t>{{מ:פסוק|דברי הימים א|א|מב}}</t>
  </si>
  <si>
    <t>בְּֽנֵי־אֵ֔צֶר בִּלְהָ֥ן וְזַעֲוָ֖ן יַעֲקָ֑ן בְּנֵ֥י דִישׁ֖וֹן ע֥וּץ וַאֲרָֽן׃</t>
  </si>
  <si>
    <t>{{מ:פסוק|ישעיהו|י|ז}}</t>
  </si>
  <si>
    <t>וְהוּא֙ לֹא־כֵ֣ן יְדַמֶּ֔ה וּלְבָב֖וֹ לֹא־כֵ֣ן יַחְשֹׁ֑ב כִּ֚י לְהַשְׁמִ֣יד בִּלְבָב֔וֹ וּלְהַכְרִ֥ית גּוֹיִ֖ם לֹ֥א מְעָֽט׃</t>
  </si>
  <si>
    <t>{{מ:פסוק|דברי הימים א|א|מג}}</t>
  </si>
  <si>
    <t>וְאֵ֣לֶּה הַמְּלָכִ֗ים אֲשֶׁ֤ר מָֽלְכוּ֙ בְּאֶ֣רֶץ אֱד֔וֹם לִפְנֵ֥י מְלׇךְ־מֶ֖לֶךְ לִבְנֵ֣י יִשְׂרָאֵ֑ל בֶּ֚לַע בֶּן־בְּע֔וֹר וְשֵׁ֥ם עִיר֖וֹ דִּנְהָֽבָה׃</t>
  </si>
  <si>
    <t>{{מ:פסוק|תהלים|סב|יא}}</t>
  </si>
  <si>
    <t>אַל־תִּבְטְח֣וּ בְעֹשֶׁק֮{{ר1}}וּבְגָזֵ{{אתנח הפוך}}ל אַל־תֶּ֫הְבָּ֥לוּ{{ר2}}חַ֤יִל{{מ:לגרמיה}}כִּֽי־יָנ֑וּב{{ר2}}אַל־תָּשִׁ֥יתוּ לֵֽב׃</t>
  </si>
  <si>
    <t>{{מ:פסוק|ישעיהו|י|ח}}</t>
  </si>
  <si>
    <t>כִּ֖י יֹאמַ֑ר הֲלֹ֥א שָׂרַ֛י יַחְדָּ֖ו מְלָכִֽים׃</t>
  </si>
  <si>
    <t>{{מ:פסוק|דברי הימים א|א|מד}}</t>
  </si>
  <si>
    <t>וַיָּ֖מׇת בָּ֑לַע וַיִּמְלֹ֣ךְ תַּחְתָּ֔יו יוֹבָ֥ב בֶּן־זֶ֖רַח מִבׇּצְרָֽה׃</t>
  </si>
  <si>
    <t>{{מ:פסוק|תהלים|סב|יב}}</t>
  </si>
  <si>
    <t>{{מ:פסוק|דברי הימים א|א|מה}}</t>
  </si>
  <si>
    <t>וַיָּ֖מׇת יוֹבָ֑ב וַיִּמְלֹ֣ךְ תַּחְתָּ֔יו חוּשָׁ֖ם מֵאֶ֥רֶץ הַתֵּימָנִֽי׃</t>
  </si>
  <si>
    <t>אַחַ֤ת{{מ:לגרמיה}}{{ר0|רווח=לא}}דִּבֶּ֬ר אֱלֹהִ֗ים{{ר1}}שְׁתַּֽיִם־ז֥וּ שָׁמָ֑עְתִּי{{ר2}}כִּ֥י {{נוסח|עֹ֗֝ז|א=עֹ֝ז}} לֵֽאלֹהִֽים׃</t>
  </si>
  <si>
    <t>{{מ:פסוק|ישעיהו|י|ט}}</t>
  </si>
  <si>
    <t>הֲלֹ֥א כְּכַרְכְּמִ֖ישׁ כַּלְנ֑וֹ אִם־לֹ֤א כְאַרְפַּד֙ חֲמָ֔ת אִם־לֹ֥א כְדַמֶּ֖שֶׂק שֹֽׁמְרֽוֹן׃</t>
  </si>
  <si>
    <t>{{מ:פסוק|דברי הימים א|א|מו}}</t>
  </si>
  <si>
    <t>וַיָּ֖מׇת חוּשָׁ֑ם וַיִּמְלֹ֨ךְ תַּחְתָּ֜יו הֲדַ֣ד בֶּן־בְּדַ֗ד הַמַּכֶּ֤ה אֶת־מִדְיָן֙ בִּשְׂדֵ֣ה מוֹאָ֔ב וְשֵׁ֥ם עִיר֖וֹ {{נוסח|{{כו"ק|עיות|עֲוִֽית}}|א-כתיב=עֲיוִֽת}}׃</t>
  </si>
  <si>
    <t>{{מ:פסוק|תהלים|סב|יג}}</t>
  </si>
  <si>
    <t>{{מ:פסוק|דברי הימים א|א|מז}}</t>
  </si>
  <si>
    <t>וּלְךָֽ־אֲדֹנָ֥י חָ֑סֶד{{ר1}}כִּֽי־אַתָּ֨ה תְשַׁלֵּ֖ם לְאִ֣ישׁ כְּֽמַעֲשֵֽׂהוּ׃</t>
  </si>
  <si>
    <t>וַיָּ֖מׇת הֲדָ֑ד וַיִּמְלֹ֣ךְ תַּחְתָּ֔יו שַׂמְלָ֖ה מִמַּשְׂרֵקָֽה׃</t>
  </si>
  <si>
    <t>{{מ:פסוק|ישעיהו|י|י}}</t>
  </si>
  <si>
    <t>כַּֽאֲשֶׁר֙ מָצְאָ֣ה יָדִ֔י לְמַמְלְכֹ֖ת הָֽאֱלִ֑יל וּפְסִ֣ילֵיהֶ֔ם מִירוּשָׁל{{מ:ירושלם|ַ|֖}}ם וּמִשֹּׁמְרֽוֹן׃</t>
  </si>
  <si>
    <t>{{מ:פסוק|דברי הימים א|א|מח}}</t>
  </si>
  <si>
    <t>וַיָּ֖מׇת שַׂמְלָ֑ה וַיִּמְלֹ֣ךְ תַּחְתָּ֔יו שָׁא֖וּל מֵרְחֹב֥וֹת הַנָּהָֽר׃</t>
  </si>
  <si>
    <t>{{מ:פסוק|ישעיהו|י|יא}}</t>
  </si>
  <si>
    <t>{{מ:פסוק|דברי הימים א|א|מט}}</t>
  </si>
  <si>
    <t>הֲלֹ֗א כַּאֲשֶׁ֥ר עָשִׂ֛יתִי לְשֹׁמְר֖וֹן וְלֶאֱלִילֶ֑יהָ כֵּ֛ן אֶעֱשֶׂ֥ה לִירֽוּשָׁל{{מ:ירושלם|ַ|֖}}ם וְלַעֲצַבֶּֽיהָ׃</t>
  </si>
  <si>
    <t>וַיָּ֖מׇת שָׁא֑וּל וַיִּמְלֹ֣ךְ תַּחְתָּ֔יו בַּ֥עַל חָנָ֖ן בֶּן־עַכְבּֽוֹר׃</t>
  </si>
  <si>
    <t>ספר תהלים/סג</t>
  </si>
  <si>
    <t>{{מ:פסוק|דברי הימים א|א|נ}}</t>
  </si>
  <si>
    <t>וַיָּ֙מָת֙ בַּ֣עַל חָנָ֔ן וַיִּמְלֹ֤ךְ תַּחְתָּיו֙ הֲדַ֔ד וְשֵׁ֥ם עִיר֖וֹ פָּ֑עִי וְשֵׁ֨ם אִשְׁתּ֤וֹ מְהֵֽיטַבְאֵל֙ בַּת־מַטְרֵ֔ד בַּ֖ת מֵ֥י זָהָֽב׃</t>
  </si>
  <si>
    <t>{{מ:פסוק|ישעיהו|י|יב}}</t>
  </si>
  <si>
    <t>וְהָיָ֗ה כִּֽי־יְבַצַּ֤ע אֲדֹנָי֙ אֶת־כׇּל־מַֽעֲשֵׂ֔הוּ בְּהַ֥ר צִיּ֖וֹן וּבִירוּשָׁל{{מ:ירושלם|ָ|֑}}ם אֶפְקֹ֗ד עַל־פְּרִֽי־גֹ֙דֶל֙ לְבַ֣ב מֶלֶךְ־אַשּׁ֔וּר וְעַל־תִּפְאֶ֖רֶת ר֥וּם עֵינָֽיו׃</t>
  </si>
  <si>
    <t>{{מ:פסוק|דברי הימים א|א|נא}}</t>
  </si>
  <si>
    <t>וַיָּ֖מׇת הֲדָ֑ד{{פסקא באמצע פסוק|{{פפפ}}|דברי הימים א א נא}}וַיִּֽהְיוּ֙ אַלּוּפֵ֣י אֱד֔וֹם אַלּ֥וּף תִּמְנָ֛ע אַלּ֥וּף {{כו"ק|עליה|עַֽלְוָ֖ה}} אַלּ֥וּף יְתֵֽת׃</t>
  </si>
  <si>
    <t>{{מ:פסוק|תהלים|סג|א}}</t>
  </si>
  <si>
    <t>{{מ:פסוק|דברי הימים א|א|נב}}</t>
  </si>
  <si>
    <t>{{מ:פסוק|ישעיהו|י|יג}}</t>
  </si>
  <si>
    <t>אַלּ֧וּף {{מ:קמץ|ד=אׇהֳלִיבָמָ֛ה|ס=אָהֳלִיבָמָ֛ה}} אַלּ֥וּף אֵלָ֖ה אַלּ֥וּף פִּינֹֽן׃</t>
  </si>
  <si>
    <t>מִזְמ֥וֹר לְדָוִ֑ד{{נוסח|{{ר1}}|פרשה סתומה}}בִּ֝הְיוֹת֗וֹ בְּמִדְבַּ֥ר יְהוּדָֽה׃</t>
  </si>
  <si>
    <t>כִּ֣י אָמַ֗ר בְּכֹ֤חַ יָדִי֙ עָשִׂ֔יתִי וּבְחׇכְמָתִ֖י כִּ֣י נְבֻנ֑וֹתִי וְאָסִ֣יר{{מ:לגרמיה}}גְּבוּלֹ֣ת עַמִּ֗ים {{כו"ק|ועתידתיהם|וַעֲתֽוּדֹתֵיהֶם֙}} שׁוֹשֵׂ֔תִי וְאוֹרִ֥יד כַּאבִּ֖יר יֽוֹשְׁבִֽים׃</t>
  </si>
  <si>
    <t>{{מ:פסוק|דברי הימים א|א|נג}}</t>
  </si>
  <si>
    <t>אַלּ֥וּף קְנַ֛ז אַלּ֥וּף תֵּימָ֖ן אַלּ֥וּף מִבְצָֽר׃</t>
  </si>
  <si>
    <t>{{מ:פסוק|תהלים|סג|ב}}</t>
  </si>
  <si>
    <t>{{מ:פסוק|ישעיהו|י|יד}}</t>
  </si>
  <si>
    <t>אֱלֹהִ֤ים{{מ:לגרמיה}}אֵלִ֥י אַתָּ֗ה{{ר0}}אֲֽשַׁ֫חֲרֶ֥ךָּ{{ר1}}צָמְאָ֬ה לְךָ֨{{מ:לגרמיה}}נַפְשִׁ֗י כָּמַ֣הּ לְךָ֣ בְשָׂרִ֑י{{ר2}}בְּאֶֽרֶץ־צִיָּ֖ה וְעָיֵ֣ף בְּלִי־מָֽיִם׃</t>
  </si>
  <si>
    <t>וַתִּמְצָ֨א כַקֵּ֤ן{{מ:פסק}}יָדִי֙ לְחֵ֣יל הָעַמִּ֔ים וְכֶֽאֱסֹף֙ בֵּיצִ֣ים עֲזֻב֔וֹת כׇּל־הָאָ֖רֶץ אֲנִ֣י אָסָ֑פְתִּי וְלֹ֤א הָיָה֙ נֹדֵ֣ד כָּנָ֔ף וּפֹצֶ֥ה פֶ֖ה וּמְצַפְצֵֽף׃</t>
  </si>
  <si>
    <t>{{מ:פסוק|דברי הימים א|א|נד}}</t>
  </si>
  <si>
    <t>אַלּ֥וּף מַגְדִּיאֵ֖ל אַלּ֣וּף עִירָ֑ם אֵ֖לֶּה אַלּוּפֵ֥י אֱדֽוֹם׃</t>
  </si>
  <si>
    <t>{{מ:פסוק|ישעיהו|י|טו}}</t>
  </si>
  <si>
    <t>הֲיִתְפָּאֵר֙ הַגַּרְזֶ֔ן עַ֖ל הַחֹצֵ֣ב בּ֑וֹ אִם־יִתְגַּדֵּ֤ל הַמַּשּׂוֹר֙ עַל־מְנִיפ֔וֹ כְּהָנִ֥יף שֵׁ֙בֶט֙ וְאֶת־{{נוסח|מְרִימָ֔יו|=א?לקש1|א=מְרִמָ֔יו? החלק התחתון נמחק ביו"ד הראשונה בכתי"א, ונראה שהמוחק ויתר על המחיקה באמצע, אבל לא השלים את החלק שאותו מחק.|ברויאר, מקראות גדולות הכתר, מכון ממרא (וכן הוא בדפוסים ובקורן)}} כְּהָרִ֥ים מַטֶּ֖ה לֹא־עֵֽץ׃</t>
  </si>
  <si>
    <t>{{מ:פסוק|תהלים|סג|ג}}</t>
  </si>
  <si>
    <t>כֵּ֭ן בַּקֹּ֣דֶשׁ חֲזִיתִ֑ךָ{{ר1}}לִרְא֥וֹת עֻ֝זְּךָ֗ וּכְבוֹדֶֽךָ׃</t>
  </si>
  <si>
    <t>{{מ:פסוק|ישעיהו|י|טז}}</t>
  </si>
  <si>
    <t>לָ֠כֵן יְשַׁלַּ֨ח הָֽאָד֜וֹן יְהֹוָ֧ה צְבָא֛וֹת בְּמִשְׁמַנָּ֖יו רָז֑וֹן וְתַ֧חַת כְּבֹד֛וֹ יֵקַ֥ד יְקֹ֖ד כִּיק֥וֹד אֵֽשׁ׃</t>
  </si>
  <si>
    <t>{{מ:פסוק|תהלים|סג|ד}}</t>
  </si>
  <si>
    <t>כִּי־ט֣וֹב חַ֭סְדְּךָ מֵחַיִּ֗ים{{ר1}}שְׂפָתַ֥י יְשַׁבְּחֽוּנְךָ׃</t>
  </si>
  <si>
    <t>{{מ:פסוק|ישעיהו|י|יז}}</t>
  </si>
  <si>
    <t>וְהָיָ֤ה אֽוֹר־יִשְׂרָאֵל֙ לְאֵ֔שׁ וּקְדוֹשׁ֖וֹ לְלֶהָבָ֑ה וּבָעֲרָ֗ה וְאָכְלָ֛ה שִׁית֥וֹ וּשְׁמִיר֖וֹ בְּי֥וֹם אֶחָֽד׃</t>
  </si>
  <si>
    <t>{{מ:פסוק|תהלים|סג|ה}}</t>
  </si>
  <si>
    <t>כֵּ֣ן אֲבָרֶכְךָ֣ בְחַיָּ֑י{{ר1}}בְּ֝שִׁמְךָ֗ אֶשָּׂ֥א כַפָּֽי׃</t>
  </si>
  <si>
    <t>{{מ:פסוק|ישעיהו|י|יח}}</t>
  </si>
  <si>
    <t>וּכְב֤וֹד יַעְרוֹ֙ וְכַרְמִלּ֔וֹ מִנֶּ֥פֶשׁ וְעַד־בָּשָׂ֖ר יְכַלֶּ֑ה וְהָיָ֖ה כִּמְסֹ֥ס נֹסֵֽס׃</t>
  </si>
  <si>
    <t>ספר דברי הימים/דה"א ב</t>
  </si>
  <si>
    <t>{{מ:פסוק|ישעיהו|י|יט}}</t>
  </si>
  <si>
    <t>{{מ:פסוק|תהלים|סג|ו}}</t>
  </si>
  <si>
    <t>וּשְׁאָ֥ר עֵ֛ץ יַעְר֖וֹ מִסְפָּ֣ר יִהְי֑וּ וְנַ֖עַר יִכְתְּבֵֽם׃</t>
  </si>
  <si>
    <t>כְּמ֤וֹ חֵ֣לֶב וָ֭דֶשֶׁן תִּשְׂבַּ֣ע נַפְשִׁ֑י{{ר1}}וְשִׂפְתֵ֥י רְ֝נָנ֗וֹת יְהַלֶּל־פִּֽי׃</t>
  </si>
  <si>
    <t>{{מ:פסוק|דברי הימים א|ב|א}}</t>
  </si>
  <si>
    <t>{{מ:פסוק|תהלים|סג|ז}}</t>
  </si>
  <si>
    <t>{{מ:פסוק|ישעיהו|י|כ}}</t>
  </si>
  <si>
    <t>אֵ֖לֶּה בְּנֵ֣י יִשְׂרָאֵ֑ל רְאוּבֵ֤ן שִׁמְעוֹן֙ לֵוִ֣י וִיהוּדָ֔ה יִשָּׂשכָ֖ר וּזְבֻלֽוּן׃</t>
  </si>
  <si>
    <t>וְהָיָ֣ה{{מ:לגרמיה}}בַּיּ֣וֹם הַה֗וּא לֹא־יוֹסִ֨יף ע֜וֹד שְׁאָ֤ר יִשְׂרָאֵל֙ וּפְלֵיטַ֣ת בֵּֽית־יַעֲקֹ֔ב לְהִשָּׁעֵ֖ן עַל־מַכֵּ֑הוּ וְנִשְׁעַ֗ן עַל־יְהֹוָ֛ה קְד֥וֹשׁ יִשְׂרָאֵ֖ל בֶּאֱמֶֽת׃</t>
  </si>
  <si>
    <t>אִם־זְכַרְתִּ֥יךָ עַל־יְצוּעָ֑י{{ר1}}בְּ֝אַשְׁמֻר֗וֹת אֶהְגֶּה־בָּֽךְ׃</t>
  </si>
  <si>
    <t>{{מ:פסוק|דברי הימים א|ב|ב}}</t>
  </si>
  <si>
    <t>דָּ֚ן יוֹסֵ֣ף וּבִנְיָמִ֔ן נַפְתָּלִ֖י גָּ֥ד וְאָשֵֽׁר׃</t>
  </si>
  <si>
    <t>{{מ:פסוק|תהלים|סג|ח}}</t>
  </si>
  <si>
    <t>{{מ:פסוק|דברי הימים א|ב|ג}}</t>
  </si>
  <si>
    <t>כִּֽי־הָיִ֣יתָ עֶזְרָ֣תָה לִּ֑י{{ר1}}וּבְצֵ֖ל כְּנָפֶ֣יךָ אֲרַנֵּֽן׃</t>
  </si>
  <si>
    <t>{{מ:פסוק|ישעיהו|י|כא}}</t>
  </si>
  <si>
    <t>בְּנֵ֣י יְהוּדָ֗ה עֵ֤ר וְאוֹנָן֙ וְשֵׁלָ֔ה שְׁלוֹשָׁה֙ נ֣וֹלַד ל֔וֹ מִבַּת־שׁ֖וּעַ הַֽכְּנַעֲנִ֑ית וַיְהִ֞י עֵ֣ר{{מ:לגרמיה}}בְּכ֣וֹר יְהוּדָ֗ה רַ֛ע בְּעֵינֵ֥י יְהֹוָ֖ה וַיְמִיתֵֽהוּ׃</t>
  </si>
  <si>
    <t>שְׁאָ֥ר יָשׁ֖וּב שְׁאָ֣ר יַעֲקֹ֑ב אֶל־אֵ֖ל גִּבּֽוֹר׃</t>
  </si>
  <si>
    <t>{{מ:פסוק|דברי הימים א|ב|ד}}</t>
  </si>
  <si>
    <t>וְתָמָר֙ כַּלָּת֔וֹ יָ֥לְדָה לּ֖וֹ אֶת־פֶּ֣רֶץ וְאֶת־זָ֑רַח כׇּל־בְּנֵ֥י יְהוּדָ֖ה חֲמִשָּֽׁה׃</t>
  </si>
  <si>
    <t>{{מ:פסוק|תהלים|סג|ט}}</t>
  </si>
  <si>
    <t>{{מ:פסוק|ישעיהו|י|כב}}</t>
  </si>
  <si>
    <t>דָּבְקָ֣ה נַפְשִׁ֣י אַחֲרֶ֑יךָ{{ר1}}{{נוסח|בִּ֗֝י|א=בִּ֝י}} תָּמְכָ֥ה יְמִינֶֽךָ׃</t>
  </si>
  <si>
    <t>כִּ֣י אִם־יִהְיֶ֞ה עַמְּךָ֤ יִשְׂרָאֵל֙ כְּח֣וֹל הַיָּ֔ם שְׁאָ֖ר יָשׁ֣וּב בּ֑וֹ כִּלָּי֥וֹן חָר֖וּץ שׁוֹטֵ֥ף צְדָקָֽה׃</t>
  </si>
  <si>
    <t>{{מ:פסוק|ישעיהו|י|כג}}</t>
  </si>
  <si>
    <t>{{מ:פסוק|תהלים|סג|י}}</t>
  </si>
  <si>
    <t>כִּ֥י כָלָ֖ה וְנֶחֱרָצָ֑ה אֲדֹנָ֤י יֱהֹוִה֙ צְבָא֔וֹת עֹשֶׂ֖ה בְּקֶ֥רֶב כׇּל־הָאָֽרֶץ׃</t>
  </si>
  <si>
    <t>וְהֵ֗מָּה לְ֭שׁוֹאָה יְבַקְשׁ֣וּ נַפְשִׁ֑י{{ר1}}יָ֝בֹ֗אוּ בְּֽתַחְתִּיּ֥וֹת הָאָֽרֶץ׃</t>
  </si>
  <si>
    <t>{{מ:פסוק|דברי הימים א|ב|ה}}</t>
  </si>
  <si>
    <t>בְּנֵי־פֶ֖רֶץ חֶצְר֥וֹן וְחָמֽוּל׃</t>
  </si>
  <si>
    <t>{{מ:פסוק|דברי הימים א|ב|ו}}</t>
  </si>
  <si>
    <t>{{מ:פסוק|ישעיהו|י|כד}}</t>
  </si>
  <si>
    <t>וּבְנֵ֣י זֶ֗רַח זִ֠מְרִ֠י וְאֵיתָ֧ן וְהֵימָ֛ן וְכַלְכֹּ֥ל וָדָ֖רַע כֻּלָּ֥ם חֲמִשָּֽׁה׃</t>
  </si>
  <si>
    <t>לָכֵ֗ן כֹּֽה־אָמַ֞ר אֲדֹנָ֤י יֱהֹוִה֙ צְבָא֔וֹת אַל־תִּירָ֥א עַמִּ֛י יֹשֵׁ֥ב צִיּ֖וֹן מֵאַשּׁ֑וּר בַּשֵּׁ֣בֶט יַכֶּ֔כָּה וּמַטֵּ֥הוּ יִשָּֽׂא־עָלֶ֖יךָ בְּדֶ֥רֶךְ מִצְרָֽיִם׃</t>
  </si>
  <si>
    <t>{{מ:פסוק|תהלים|סג|יא}}</t>
  </si>
  <si>
    <t>יַגִּירֻ֥הוּ עַל־יְדֵי־חָ֑רֶב{{ר1}}מְנָ֖ת שֻׁעָלִ֣ים יִהְיֽוּ׃</t>
  </si>
  <si>
    <t>{{מ:פסוק|דברי הימים א|ב|ז}}</t>
  </si>
  <si>
    <t>וּבְנֵ֖י כַּרְמִ֑י עָכָר֙ עוֹכֵ֣ר יִשְׂרָאֵ֔ל אֲשֶׁ֥ר מָעַ֖ל בַּחֵֽרֶם׃</t>
  </si>
  <si>
    <t>{{מ:פסוק|ישעיהו|י|כה}}</t>
  </si>
  <si>
    <t>כִּי־ע֖וֹד מְעַ֣ט מִזְעָ֑ר וְכָ֣לָה זַ֔עַם וְאַפִּ֖י עַל־תַּבְלִיתָֽם׃</t>
  </si>
  <si>
    <t>{{מ:פסוק|דברי הימים א|ב|ח}}</t>
  </si>
  <si>
    <t>וּבְנֵ֥י אֵיתָ֖ן עֲזַרְיָֽה׃</t>
  </si>
  <si>
    <t>{{מ:פסוק|דברי הימים א|ב|ט}}</t>
  </si>
  <si>
    <t>וּבְנֵ֥י חֶצְר֖וֹן אֲשֶׁ֣ר נֽוֹלַד־ל֑וֹ אֶת־יְרַחְמְאֵ֥ל וְאֶת־רָ֖ם וְאֶת־כְּלוּבָֽי׃</t>
  </si>
  <si>
    <t>{{מ:פסוק|ישעיהו|י|כו}}</t>
  </si>
  <si>
    <t>וְעוֹרֵ֨ר עָלָ֜יו יְהֹוָ֤ה צְבָאוֹת֙ שׁ֔וֹט כְּמַכַּ֥ת מִדְיָ֖ן בְּצ֣וּר עוֹרֵ֑ב וּמַטֵּ֙הוּ֙ עַל־הַיָּ֔ם וּנְשָׂא֖וֹ בְּדֶ֥רֶךְ מִצְרָֽיִם׃</t>
  </si>
  <si>
    <t>{{מ:פסוק|דברי הימים א|ב|י}}</t>
  </si>
  <si>
    <t>וְרָ֖ם הוֹלִ֣יד אֶת־עַמִּֽינָדָ֑ב וְעַמִּֽינָדָב֙ הוֹלִ֣יד אֶת־נַחְשׁ֔וֹן נְשִׂ֖יא בְּנֵ֥י יְהוּדָֽה׃</t>
  </si>
  <si>
    <t>{{מ:פסוק|תהלים|סג|יב}}</t>
  </si>
  <si>
    <t>וְהַמֶּלֶךְ֮{{ר0}}יִשְׂמַ{{אתנח הפוך}}ח בֵּאלֹ֫הִ֥ים{{ר1}}יִ֭תְהַלֵּל כׇּל־הַנִּשְׁבָּ֣ע בּ֑וֹ{{ר2}}כִּ֥י יִ֝סָּכֵ֗ר פִּ֣י דוֹבְרֵי־שָֽׁקֶר׃</t>
  </si>
  <si>
    <t>{{מ:פסוק|דברי הימים א|ב|יא}}</t>
  </si>
  <si>
    <t>{{מ:פסוק|ישעיהו|י|כז}}</t>
  </si>
  <si>
    <t>וְנַחְשׁוֹן֙ הוֹלִ֣יד אֶת־שַׂלְמָ֔א וְשַׂלְמָ֖א הוֹלִ֥יד אֶת־בֹּֽעַז׃</t>
  </si>
  <si>
    <t>וְהָיָ֣ה{{מ:לגרמיה}}בַּיּ֣וֹם הַה֗וּא יָס֤וּר סֻבֳּלוֹ֙ מֵעַ֣ל שִׁכְמֶ֔ךָ וְעֻלּ֖וֹ מֵעַ֣ל צַוָּארֶ֑ךָ וְחֻבַּ֥ל עֹ֖ל מִפְּנֵי־שָֽׁמֶן׃</t>
  </si>
  <si>
    <t>{{מ:פסוק|דברי הימים א|ב|יב}}</t>
  </si>
  <si>
    <t>וּבֹ֙עַז֙ הוֹלִ֣יד אֶת־עוֹבֵ֔ד וְעוֹבֵ֖ד הוֹלִ֥יד אֶת־יִשָֽׁי׃</t>
  </si>
  <si>
    <t>{{מ:פסוק|ישעיהו|י|כח}}</t>
  </si>
  <si>
    <t>בָּ֥א עַל־עַיַּ֖ת עָבַ֣ר בְּמִגְר֑וֹן לְמִכְמָ֖שׂ יַפְקִ֥יד כֵּלָֽיו׃</t>
  </si>
  <si>
    <t>{{מ:פסוק|דברי הימים א|ב|יג}}</t>
  </si>
  <si>
    <t>וְאִישַׁ֛י הוֹלִ֥יד אֶת־בְּכֹר֖וֹ אֶת־אֱלִיאָ֑ב וַאֲבִֽינָדָב֙ הַשֵּׁנִ֔י וְשִׁמְעָ֖א הַשְּׁלִשִֽׁי׃</t>
  </si>
  <si>
    <t>ספר תהלים/סד</t>
  </si>
  <si>
    <t>{{מ:פסוק|ישעיהו|י|כט}}</t>
  </si>
  <si>
    <t>{{מ:פסוק|דברי הימים א|ב|יד}}</t>
  </si>
  <si>
    <t>נְתַנְאֵל֙ הָרְבִיעִ֔י רַדַּ֖י הַחֲמִישִֽׁי׃</t>
  </si>
  <si>
    <t>עָֽבְרוּ֙ מַעְבָּרָ֔ה גֶּ֖בַע מָל֣וֹן לָ֑נוּ חָֽרְדָה֙ הָרָמָ֔ה גִּבְעַ֥ת שָׁא֖וּל נָֽסָה׃</t>
  </si>
  <si>
    <t>{{מ:פסוק|תהלים|סד|א}}</t>
  </si>
  <si>
    <t>{{מ:פסוק|דברי הימים א|ב|טו}}</t>
  </si>
  <si>
    <t>אֹ֚צֶם הַשִּׁשִּׁ֔י דָּוִ֖יד הַשְּׁבִעִֽי׃</t>
  </si>
  <si>
    <t>{{מ:פסוק|ישעיהו|י|ל}}</t>
  </si>
  <si>
    <t>{{מ:פסוק|תהלים|סד|ב}}</t>
  </si>
  <si>
    <t>צַֽהֲלִ֥י קוֹלֵ֖ךְ בַּת־גַּלִּ֑ים הַקְשִׁ֥יבִי לַ֖יְשָׁה עֲנִיָּ֥ה עֲנָתֽוֹת׃</t>
  </si>
  <si>
    <t>שְׁמַע־אֱלֹהִ֣ים קוֹלִ֣י בְשִׂיחִ֑י{{ר1}}מִפַּ֥חַד א֝וֹיֵ֗ב תִּצֹּ֥ר חַיָּֽי׃</t>
  </si>
  <si>
    <t>{{מ:פסוק|דברי הימים א|ב|טז}}</t>
  </si>
  <si>
    <t>וְאַחְיֹתֵיהֶ֖ם צְרוּיָ֣ה וַאֲבִיגָ֑יִל וּבְנֵ֣י צְרוּיָ֗ה אַבְשַׁ֛י וְיוֹאָ֥ב וַעֲשָׂהאֵ֖ל שְׁלֹשָֽׁה׃</t>
  </si>
  <si>
    <t>{{מ:פסוק|תהלים|סד|ג}}</t>
  </si>
  <si>
    <t>{{מ:פסוק|דברי הימים א|ב|יז}}</t>
  </si>
  <si>
    <t>תַּ֭סְתִּירֵנִי מִסּ֣וֹד מְרֵעִ֑ים{{ר1}}מֵ֝רִגְשַׁ֗ת פֹּ֣עֲלֵי אָֽוֶן׃</t>
  </si>
  <si>
    <t>{{מ:פסוק|ישעיהו|י|לא}}</t>
  </si>
  <si>
    <t>וַאֲבִיגַ֕יִל יָלְדָ֖ה אֶת־עֲמָשָׂ֑א וַאֲבִ֣י עֲמָשָׂ֔א יֶ֖תֶר הַיִּשְׁמְעֵאלִֽי׃</t>
  </si>
  <si>
    <t>{{נוסח|נָֽדְדָ֖ה|א=נָֽדֲדָ֖ה}} מַדְמֵנָ֑ה יֹשְׁבֵ֥י הַגֵּבִ֖ים הֵעִֽיזוּ׃</t>
  </si>
  <si>
    <t>{{מ:פסוק|דברי הימים א|ב|יח}}</t>
  </si>
  <si>
    <t>וְכָלֵ֣ב בֶּן־חֶצְר֗וֹן הוֹלִ֛יד אֶת־עֲזוּבָ֥ה אִשָּׁ֖ה וְאֶת־יְרִיע֑וֹת וְאֵ֣לֶּה בָנֶ֔יהָ יֵ֥שֶׁר וְשׁוֹבָ֖ב וְאַרְדּֽוֹן׃</t>
  </si>
  <si>
    <t>{{מ:פסוק|תהלים|סד|ד}}</t>
  </si>
  <si>
    <t>אֲשֶׁ֤ר שָׁנְנ֣וּ כַחֶ֣רֶב לְשׁוֹנָ֑ם{{ר1}}דָּֽרְכ֥וּ חִ֝צָּ֗ם דָּבָ֥ר מָֽר׃</t>
  </si>
  <si>
    <t>{{מ:פסוק|ישעיהו|י|לב}}</t>
  </si>
  <si>
    <t>{{מ:פסוק|דברי הימים א|ב|יט}}</t>
  </si>
  <si>
    <t>ע֥וֹד הַיּ֖וֹם בְּנֹ֣ב לַעֲמֹ֑ד יְנֹפֵ֤ף יָדוֹ֙ הַ֣ר {{כו"ק|בית|בַּת}}־צִיּ֔וֹן גִּבְעַ֖ת יְרֽוּשָׁל{{מ:ירושלם|ָ|ֽ}}ם׃</t>
  </si>
  <si>
    <t>וַתָּ֖מׇת עֲזוּבָ֑ה וַיִּֽקַּֽח־ל֤וֹ כָלֵב֙ אֶת־אֶפְרָ֔ת וַתֵּ֥לֶד ל֖וֹ אֶת־חֽוּר׃</t>
  </si>
  <si>
    <t>{{מ:פסוק|תהלים|סד|ה}}</t>
  </si>
  <si>
    <t>{{מ:פסוק|דברי הימים א|ב|כ}}</t>
  </si>
  <si>
    <t>וְחוּר֙ הוֹלִ֣יד אֶת־אוּרִ֔י וְאוּרִ֖י הוֹלִ֥יד אֶת־בְּצַלְאֵֽל׃</t>
  </si>
  <si>
    <t>לִירֹ֣ת בַּמִּסְתָּרִ֣ים תָּ֑ם{{ר1}}פִּתְאֹ֥ם יֹ֝רֻ֗הוּ וְלֹ֣א יִירָֽאוּ׃</t>
  </si>
  <si>
    <t>{{מ:פסוק|ישעיהו|י|לג}}</t>
  </si>
  <si>
    <t>הִנֵּ֤ה הָאָדוֹן֙ יְהֹוָ֣ה צְבָא֔וֹת מְסָעֵ֥ף פֻּארָ֖ה בְּמַעֲרָצָ֑ה וְרָמֵ֤י הַקּוֹמָה֙ גְּדוּעִ֔ים וְהַגְּבֹהִ֖ים יִשְׁפָּֽלוּ׃</t>
  </si>
  <si>
    <t>{{מ:פסוק|דברי הימים א|ב|כא}}</t>
  </si>
  <si>
    <t>וְאַחַ֗ר בָּ֤א חֶצְרוֹן֙ אֶל־בַּת־מָכִיר֙ אֲבִ֣י גִלְעָ֔ד וְה֣וּא לְקָחָ֔הּ וְה֖וּא בֶּן־שִׁשִּׁ֣ים שָׁנָ֑ה וַתֵּ֥לֶד ל֖וֹ אֶת־שְׂגֽוּב׃</t>
  </si>
  <si>
    <t>{{מ:פסוק|תהלים|סד|ו}}</t>
  </si>
  <si>
    <t>יְחַזְּקוּ־לָ֨מוֹ{{מ:לגרמיה}}דָּ֘בָ֤ר רָ֗ע{{ר1}}יְֽ֭סַפְּרוּ לִטְמ֣וֹן מוֹקְשִׁ֑ים{{ר2}}אָ֝מְר֗וּ{{ר0}}מִ֣י יִרְאֶה־לָּֽמוֹ׃</t>
  </si>
  <si>
    <t>{{מ:פסוק|דברי הימים א|ב|כב}}</t>
  </si>
  <si>
    <t>וּשְׂג֖וּב הוֹלִ֣יד אֶת־יָאִ֑יר וַיְהִי־ל֗וֹ עֶשְׂרִ֤ים וְשָׁלוֹשׁ֙ עָרִ֔ים בְּאֶ֖רֶץ הַגִּלְעָֽד׃</t>
  </si>
  <si>
    <t>{{מ:פסוק|ישעיהו|י|לד}}</t>
  </si>
  <si>
    <t>וְנִקַּ֛ף סִֽבְכֵ֥י הַיַּ֖עַר בַּבַּרְזֶ֑ל וְהַלְּבָנ֖וֹן בְּאַדִּ֥יר יִפּֽוֹל׃</t>
  </si>
  <si>
    <t>{{מ:פסוק|תהלים|סד|ז}}</t>
  </si>
  <si>
    <t>יַ֥חְפְּֽשׂוּ עוֹלֹ֗ת{{ר1}}תַּ֭מְנוּ חֵ֣פֶשׂ מְחֻפָּ֑שׂ{{ר2}}וְקֶ֥רֶב {{נוסח|אִ֗֝ישׁ|א=אִ֝ישׁ}}{{ר0}}וְלֵ֣ב עָמֹֽק׃</t>
  </si>
  <si>
    <t>{{מ:פסוק|דברי הימים א|ב|כג}}</t>
  </si>
  <si>
    <t>וַיִּקַּ֣ח גְּשֽׁוּר־וַ֠אֲרָ֠ם אֶת־חַוֺּ֨ת יָאִ֧יר מֵאִתָּ֛ם אֶת־קְנָ֥ת וְאֶת־בְּנֹתֶ֖יהָ שִׁשִּׁ֣ים עִ֑יר כׇּל־אֵ֕לֶּה בְּנֵ֖י מָכִ֥יר אֲבִי־גִלְעָֽד׃</t>
  </si>
  <si>
    <t>{{מ:פסוק|דברי הימים א|ב|כד}}</t>
  </si>
  <si>
    <t>וְאַחַ֥ר מוֹת־חֶצְר֖וֹן בְּכָלֵ֣ב אֶפְרָ֑תָה וְאֵ֤שֶׁת חֶצְרוֹן֙ אֲבִיָּ֔ה וַתֵּ֣לֶד ל֔וֹ אֶת־אַשְׁח֖וּר אֲבִ֥י תְקֽוֹעַ׃</t>
  </si>
  <si>
    <t>ספר ישעיהו/יא</t>
  </si>
  <si>
    <t>{{מ:פסוק|תהלים|סד|ח}}</t>
  </si>
  <si>
    <t>וַיֹּרֵ֗ם{{ר0}}{{נוסח|אֱלֹ֫הִ֥ים|א=אֱ֫לֹהִ֥ים (מקום העולה)}}{{ר1}}חֵ֥ץ פִּתְא֑וֹם{{ר2}}הָ֝י֗וּ מַכּוֹתָֽם׃</t>
  </si>
  <si>
    <t>{{מ:פסוק|דברי הימים א|ב|כה}}</t>
  </si>
  <si>
    <t>וַיִּהְי֧וּ בְנֵֽי־יְרַחְמְאֵ֛ל בְּכ֥וֹר חֶצְר֖וֹן הַבְּכ֣וֹר{{מ:פסק}}רָ֑ם וּבוּנָ֥ה וָאֹ֛רֶן וָאֹ֖צֶם אֲחִיָּֽה׃</t>
  </si>
  <si>
    <t>{{מ:פסוק|תהלים|סד|ט}}</t>
  </si>
  <si>
    <t>וַיַּכְשִׁיל֣וּהוּ עָלֵ֣ימוֹ לְשׁוֹנָ֑ם{{ר1}}{{נוסח|יִ֝תְנֹדְד֗וּ|א=יִ֝תְנֹדֲד֗וּ (חטף)}} כׇּל־רֹ֥אֵה בָֽם׃</t>
  </si>
  <si>
    <t>{{מ:פסוק|ישעיהו|יא|א}}</t>
  </si>
  <si>
    <t>וְיָצָ֥א חֹ֖טֶר מִגֵּ֣זַע יִשָׁ֑י וְנֵ֖צֶר {{מ:קמץ|ד=מִשׇּׁרָשָׁ֥יו|ס=מִשָּׁרָשָׁ֥יו}} יִפְרֶֽה׃</t>
  </si>
  <si>
    <t>{{מ:פסוק|דברי הימים א|ב|כו}}</t>
  </si>
  <si>
    <t>וַתְּהִ֨י אִשָּׁ֥ה אַחֶ֛רֶת לִֽירַחְמְאֵ֖ל וּשְׁמָ֣הּ עֲטָרָ֑ה הִ֖יא אֵ֥ם אוֹנָֽם׃</t>
  </si>
  <si>
    <t>{{מ:פסוק|תהלים|סד|י}}</t>
  </si>
  <si>
    <t>{{מ:פסוק|ישעיהו|יא|ב|סדר=ה}}</t>
  </si>
  <si>
    <t>וַיִּֽירְא֗וּ{{ר0}}כׇּל־אָ֫דָ֥ם{{ר1}}וַ֭יַּגִּידוּ פֹּ֥עַל אֱלֹהִ֗ים{{ר2}}וּֽמַעֲשֵׂ֥הוּ הִשְׂכִּֽילוּ׃</t>
  </si>
  <si>
    <t>וְנָחָ֥ה עָלָ֖יו ר֣וּחַ יְהֹוָ֑ה {{נוסח|ר֧וּחַ|א=ר֧וּח (חסר פתח גנובה) וברויאר תיקן בלי להעיר|הערת ייבין א.5 עמ' 16 (ייבין ציין בטעות את מילת "רוח" הראשונה בפסוק אבל הפתח הגנובה חסרה דווקא בשנייה)}} חׇכְמָ֣ה וּבִינָ֗ה ר֤וּחַ עֵצָה֙ וּגְבוּרָ֔ה ר֥וּחַ דַּ֖עַת וְיִרְאַ֥ת יְהֹוָֽה׃</t>
  </si>
  <si>
    <t>{{מ:פסוק|דברי הימים א|ב|כז}}</t>
  </si>
  <si>
    <t>וַיִּהְי֥וּ בְנֵי־רָ֖ם בְּכ֣וֹר יְרַחְמְאֵ֑ל מַ֥עַץ וְיָמִ֖ין וָעֵֽקֶר׃</t>
  </si>
  <si>
    <t>{{מ:פסוק|תהלים|סד|יא}}</t>
  </si>
  <si>
    <t>יִשְׂמַ֬ח צַדִּ֣יק בַּ֭יהֹוָה וְחָ֣סָה ב֑וֹ{{ר1}}{{נוסח|וְ֝יִתְהַלְל֗וּ|א=וְ֝יִתְהַלֲל֗וּ (חטף)}} כׇּל־יִשְׁרֵי־לֵֽב׃</t>
  </si>
  <si>
    <t>{{מ:פסוק|ישעיהו|יא|ג}}</t>
  </si>
  <si>
    <t>וַהֲרִיח֖וֹ בְּיִרְאַ֣ת יְהֹוָ֑ה וְלֹֽא־לְמַרְאֵ֤ה עֵינָיו֙ יִשְׁפּ֔וֹט וְלֹא־לְמִשְׁמַ֥ע אׇזְנָ֖יו יוֹכִֽיחַ׃</t>
  </si>
  <si>
    <t>{{מ:פסוק|דברי הימים א|ב|כח}}</t>
  </si>
  <si>
    <t>וַיִּהְי֥וּ בְנֵי־אוֹנָ֖ם שַׁמַּ֣י וְיָדָ֑ע וּבְנֵ֣י שַׁמַּ֔י נָדָ֖ב וַאֲבִישֽׁוּר׃</t>
  </si>
  <si>
    <t>{{מ:פסוק|ישעיהו|יא|ד}}</t>
  </si>
  <si>
    <t>וְשָׁפַ֤ט בְּצֶ֙דֶק֙ דַּלִּ֔ים וְהוֹכִ֥יחַ בְּמִישׁ֖וֹר לְעַנְוֵי־אָ֑רֶץ וְהִֽכָּה־אֶ֙רֶץ֙ בְּשֵׁ֣בֶט פִּ֔יו וּבְר֥וּחַ שְׂפָתָ֖יו יָמִ֥ית רָשָֽׁע׃</t>
  </si>
  <si>
    <t>ספר תהלים/סה</t>
  </si>
  <si>
    <t>{{מ:פסוק|דברי הימים א|ב|כט}}</t>
  </si>
  <si>
    <t>וְשֵׁ֛ם אֵ֥שֶׁת אֲבִישׁ֖וּר אֲבִיהָ֑יִל וַתֵּ֣לֶד ל֔וֹ אֶת־אַחְבָּ֖ן וְאֶת־מוֹלִֽיד׃</t>
  </si>
  <si>
    <t>{{מ:פסוק|ישעיהו|יא|ה}}</t>
  </si>
  <si>
    <t>וְהָ֥יָה צֶ֖דֶק אֵז֣וֹר מׇתְנָ֑יו וְהָאֱמוּנָ֖ה אֵז֥וֹר חֲלָצָֽיו׃</t>
  </si>
  <si>
    <t>{{מ:פסוק|תהלים|סה|א}}</t>
  </si>
  <si>
    <t>לַמְנַצֵּ֥חַ מִזְמ֗וֹר לְדָוִ֥ד שִֽׁיר׃</t>
  </si>
  <si>
    <t>{{מ:פסוק|דברי הימים א|ב|ל}}</t>
  </si>
  <si>
    <t>וּבְנֵ֥י נָדָ֖ב סֶ֣לֶד וְאַפָּ֑יִם וַיָּ֥מׇת סֶ֖לֶד לֹ֥א בָנִֽים׃</t>
  </si>
  <si>
    <t>{{מ:פסוק|ישעיהו|יא|ו}}</t>
  </si>
  <si>
    <t>וְגָ֤ר זְאֵב֙ עִם־כֶּ֔בֶשׂ וְנָמֵ֖ר עִם־גְּדִ֣י יִרְבָּ֑ץ וְעֵ֨גֶל וּכְפִ֤יר וּמְרִיא֙ יַחְדָּ֔ו וְנַ֥עַר קָטֹ֖ן נֹהֵ֥ג בָּֽם׃</t>
  </si>
  <si>
    <t>{{מ:פסוק|תהלים|סה|ב}}</t>
  </si>
  <si>
    <t>לְךָ֤ דֻֽמִיָּ֬ה תְהִלָּ֓ה אֱלֹ֘הִ֥ים בְּצִיּ֑וֹן{{ר1}}וּ֝לְךָ֗ יְשֻׁלַּם־נֶֽדֶר׃</t>
  </si>
  <si>
    <t>{{מ:פסוק|דברי הימים א|ב|לא}}</t>
  </si>
  <si>
    <t>וּבְנֵ֥י אַפַּ֖יִם יִשְׁעִ֑י וּבְנֵ֤י יִשְׁעִי֙ שֵׁשָׁ֔ן וּבְנֵ֥י שֵׁשָׁ֖ן אַחְלָֽי׃</t>
  </si>
  <si>
    <t>{{מ:פסוק|ישעיהו|יא|ז}}</t>
  </si>
  <si>
    <t>וּפָרָ֤ה וָדֹב֙ תִּרְעֶ֔ינָה יַחְדָּ֖ו יִרְבְּצ֣וּ יַלְדֵיהֶ֑ן וְאַרְיֵ֖ה כַּבָּקָ֥ר יֹאכַל־תֶּֽבֶן׃</t>
  </si>
  <si>
    <t>{{מ:פסוק|תהלים|סה|ג}}</t>
  </si>
  <si>
    <t>שֹׁמֵ֥עַ תְּפִלָּ֑ה{{ר1}}עָ֝דֶ֗יךָ כׇּל־בָּשָׂ֥ר יָבֹֽאוּ׃</t>
  </si>
  <si>
    <t>{{מ:פסוק|דברי הימים א|ב|לב}}</t>
  </si>
  <si>
    <t>וּבְנֵ֤י יָדָע֙ אֲחִ֣י שַׁמַּ֔י יֶ֖תֶר וְיוֹנָתָ֑ן וַיָּ֥מׇת יֶ֖תֶר לֹ֥א בָנִֽים׃</t>
  </si>
  <si>
    <t>{{מ:פסוק|ישעיהו|יא|ח}}</t>
  </si>
  <si>
    <t>וְשִֽׁעֲשַׁ֥ע יוֹנֵ֖ק עַל־חֻ֣ר פָּ֑תֶן וְעַל֙ מְאוּרַ֣ת צִפְעוֹנִ֔י גָּמ֖וּל יָד֥וֹ הָדָֽה׃</t>
  </si>
  <si>
    <t>{{מ:פסוק|תהלים|סה|ד}}</t>
  </si>
  <si>
    <t>דִּבְרֵ֣י עֲ֭וֺנֹת גָּ֣בְרוּ מֶ֑נִּי{{ר1}}פְּ֝שָׁעֵ֗ינוּ אַתָּ֥ה תְכַפְּרֵֽם׃</t>
  </si>
  <si>
    <t>{{מ:פסוק|דברי הימים א|ב|לג}}</t>
  </si>
  <si>
    <t>וּבְנֵ֥י יוֹנָתָ֖ן פֶּ֣לֶת וְזָזָ֑א אֵ֥לֶּה הָי֖וּ בְּנֵ֥י יְרַחְמְאֵֽל׃</t>
  </si>
  <si>
    <t>{{מ:פסוק|ישעיהו|יא|ט}}</t>
  </si>
  <si>
    <t>לֹא־יָרֵ֥עוּ וְלֹֽא־יַשְׁחִ֖יתוּ בְּכׇל־הַ֣ר קׇדְשִׁ֑י כִּֽי־מָלְאָ֣ה הָאָ֗רֶץ דֵּעָה֙ אֶת־יְהֹוָ֔ה כַּמַּ֖יִם לַיָּ֥ם מְכַסִּֽים׃</t>
  </si>
  <si>
    <t>{{מ:פסוק|תהלים|סה|ה}}</t>
  </si>
  <si>
    <t>אַשְׁרֵ֤י{{מ:לגרמיה}}{{נוסח|תִּ֥בְחַ֣ר|א=תִּ֥בֲחַ֣ר (חטף)}} וּתְקָרֵב֮{{ר0}}יִשְׁכֹּ{{אתנח הפוך}}ן חֲצֵ֫רֶ֥יךָ{{ר1}}נִ֭שְׂבְּעָה בְּט֣וּב בֵּיתֶ֑ךָ{{ר1}}קְ֝דֹ֗שׁ הֵיכָלֶֽךָ׃</t>
  </si>
  <si>
    <t>{{מ:פסוק|ישעיהו|יא|י}}</t>
  </si>
  <si>
    <t>וְהָיָה֙ בַּיּ֣וֹם הַה֔וּא שֹׁ֣רֶשׁ יִשַׁ֗י אֲשֶׁ֤ר עֹמֵד֙ לְנֵ֣ס עַמִּ֔ים אֵלָ֖יו גּוֹיִ֣ם יִדְרֹ֑שׁוּ וְהָיְתָ֥ה מְנֻחָת֖וֹ כָּבֽוֹד׃</t>
  </si>
  <si>
    <t>{{מ:פסוק|דברי הימים א|ב|לד}}</t>
  </si>
  <si>
    <t>וְלֹא־הָיָ֧ה לְשֵׁשָׁ֛ן בָּנִ֖ים כִּ֣י אִם־בָּנ֑וֹת וּלְשֵׁשָׁ֛ן עֶ֥בֶד מִצְרִ֖י וּשְׁמ֥וֹ יַרְחָֽע׃</t>
  </si>
  <si>
    <t>{{מ:פסוק|תהלים|סה|ו}}</t>
  </si>
  <si>
    <t>נ֤וֹרָא֨וֹת{{מ:לגרמיה}}בְּצֶ֣דֶק תַּ֭עֲנֵנוּ אֱלֹהֵ֣י יִשְׁעֵ֑נוּ{{ר1}}מִבְטָ֥ח {{נוסח|כׇּל־קַצְוֵי־אֶ֗֝רֶץ|א=כׇּל־קַצְוֵי־אֶ֝רֶץ}} וְיָ֣ם רְחֹקִֽים׃</t>
  </si>
  <si>
    <t>{{מ:פסוק|דברי הימים א|ב|לה}}</t>
  </si>
  <si>
    <t>וַיִּתֵּ֨ן שֵׁשָׁ֧ן אֶת־בִּתּ֛וֹ לְיַרְחָ֥ע עַבְדּ֖וֹ לְאִשָּׁ֑ה וַתֵּ֥לֶד ל֖וֹ אֶת־עַתָּֽי׃</t>
  </si>
  <si>
    <t>{{מ:פסוק|ישעיהו|יא|יא}}</t>
  </si>
  <si>
    <t>וְהָיָ֣ה{{מ:לגרמיה}}בַּיּ֣וֹם הַה֗וּא יוֹסִ֨יף אֲדֹנָ֤י{{מ:פסק}}שֵׁנִית֙ יָד֔וֹ לִקְנ֖וֹת אֶת־שְׁאָ֣ר עַמּ֑וֹ אֲשֶׁ֣ר יִשָּׁאֵר֩ מֵֽאַשּׁ֨וּר וּמִמִּצְרַ֜יִם וּמִפַּתְר֣וֹס וּמִכּ֗וּשׁ וּמֵעֵילָ֤ם וּמִשִּׁנְעָר֙ וּמֵ֣חֲמָ֔ת וּמֵֽאִיֵּ֖י הַיָּֽם׃</t>
  </si>
  <si>
    <t>{{מ:פסוק|דברי הימים א|ב|לו}}</t>
  </si>
  <si>
    <t>{{מ:פסוק|תהלים|סה|ז}}</t>
  </si>
  <si>
    <t>וְעַתַּי֙ הֹלִ֣יד אֶת־נָתָ֔ן וְנָתָ֖ן הוֹלִ֥יד אֶת־זָבָֽד׃</t>
  </si>
  <si>
    <t>מֵכִ֣ין הָרִ֣ים בְּכֹח֑וֹ{{ר1}}נֶ֝אְזָ֗ר בִּגְבוּרָֽה׃</t>
  </si>
  <si>
    <t>{{מ:פסוק|ישעיהו|יא|יב}}</t>
  </si>
  <si>
    <t>וְנָשָׂ֥א נֵס֙ לַגּוֹיִ֔ם וְאָסַ֖ף נִדְחֵ֣י יִשְׂרָאֵ֑ל וּנְפֻצ֤וֹת יְהוּדָה֙ יְקַבֵּ֔ץ מֵאַרְבַּ֖ע כַּנְפ֥וֹת הָאָֽרֶץ׃</t>
  </si>
  <si>
    <t>{{מ:פסוק|דברי הימים א|ב|לז}}</t>
  </si>
  <si>
    <t>וְזָבָד֙ הוֹלִ֣יד אֶת־אֶפְלָ֔ל וְאֶפְלָ֖ל הוֹלִ֥יד אֶת־עוֹבֵֽד׃</t>
  </si>
  <si>
    <t>{{מ:פסוק|תהלים|סה|ח}}</t>
  </si>
  <si>
    <t>מַשְׁבִּ֤יחַ{{מ:לגרמיה}}{{ר0|רווח=לא}}שְׁא֣וֹן יַ֭מִּים{{ר1}}שְׁא֥וֹן גַּלֵּיהֶ֗ם{{ר1}}וַהֲמ֥וֹן לְאֻמִּֽים׃</t>
  </si>
  <si>
    <t>{{מ:פסוק|ישעיהו|יא|יג}}</t>
  </si>
  <si>
    <t>וְסָ֙רָה֙ קִנְאַ֣ת אֶפְרַ֔יִם {{נוסח|וְצֹרְרֵ֥י|א=וְצֹרֲרֵ֥י}} יְהוּדָ֖ה יִכָּרֵ֑תוּ אֶפְרַ֙יִם֙ לֹא־יְקַנֵּ֣א אֶת־יְהוּדָ֔ה וִיהוּדָ֖ה לֹא־יָצֹ֥ר אֶת־אֶפְרָֽיִם׃</t>
  </si>
  <si>
    <t>{{מ:פסוק|תהלים|סה|ט}}</t>
  </si>
  <si>
    <t>וַיִּ֤ירְא֨וּ{{מ:לגרמיה}}יֹשְׁבֵ֣י קְ֭צָוֺת מֵאוֹתֹתֶ֑יךָ{{ר1}}מ֤וֹצָֽאֵי בֹ֖קֶר וָעֶ֣רֶב תַּרְנִֽין׃</t>
  </si>
  <si>
    <t>{{מ:פסוק|ישעיהו|יא|יד}}</t>
  </si>
  <si>
    <t>וְעָפ֨וּ בְכָתֵ֤ף פְּלִשְׁתִּים֙ יָ֔מָּה יַחְדָּ֖ו יָבֹ֣זּוּ אֶת־בְּנֵי־קֶ֑דֶם אֱד֤וֹם וּמוֹאָב֙ מִשְׁל֣וֹחַ יָדָ֔ם וּבְנֵ֥י עַמּ֖וֹן מִשְׁמַעְתָּֽם׃</t>
  </si>
  <si>
    <t>{{מ:פסוק|דברי הימים א|ב|לח}}</t>
  </si>
  <si>
    <t>וְעוֹבֵד֙ הוֹלִ֣יד אֶת־יֵה֔וּא וְיֵה֖וּא הֹלִ֥יד אֶת־עֲזַרְיָֽה׃</t>
  </si>
  <si>
    <t>{{מ:פסוק|תהלים|סה|י}}</t>
  </si>
  <si>
    <t>פָּ֤קַֽדְתָּ הָאָ֨רֶץ {{נוסח|וַתְּשֹׁ{{גלגל}}קְקֶ֡הָ|א=וַתְּשֹׁ{{גלגל}}קֲקֶ֡הָ (חטף)}} רַבַּ֬ת תַּעְשְׁרֶ֗נָּה{{ר1}}פֶּ֣לֶג אֱ֭לֹהִים מָ֣לֵא מָ֑יִם{{ר2}}תָּכִ֥ין דְּ֝גָנָ֗ם{{ר0}}כִּי־כֵ֥ן תְּכִינֶֽהָ׃</t>
  </si>
  <si>
    <t>{{מ:פסוק|דברי הימים א|ב|לט}}</t>
  </si>
  <si>
    <t>וַֽעֲזַרְיָה֙ הֹלִ֣יד אֶת־חָ֔לֶץ וְחֶ֖לֶץ הֹלִ֥יד אֶת־אֶלְעָשָֽׂה׃</t>
  </si>
  <si>
    <t>{{מ:פסוק|דברי הימים א|ב|מ}}</t>
  </si>
  <si>
    <t>וְאֶלְעָשָׂה֙ הֹלִ֣יד אֶת־סִֽסְמָ֔י וְסִסְמַ֖י הֹלִ֥יד אֶת־שַׁלּֽוּם׃</t>
  </si>
  <si>
    <t>{{מ:פסוק|ישעיהו|יא|טו}}</t>
  </si>
  <si>
    <t>וְהֶחֱרִ֣ים יְהֹוָ֗ה אֵ֚ת לְשׁ֣וֹן יָם־מִצְרַ֔יִם וְהֵנִ֥יף יָד֛וֹ עַל־הַנָּהָ֖ר בַּעְיָ֣ם רוּח֑וֹ וְהִכָּ֙הוּ֙ לְשִׁבְעָ֣ה נְחָלִ֔ים וְהִדְרִ֖יךְ בַּנְּעָלִֽים׃</t>
  </si>
  <si>
    <t>{{מ:פסוק|תהלים|סה|יא}}</t>
  </si>
  <si>
    <t>תְּלָמֶ֣יהָ רַ֭וֵּה נַחֵ֣ת גְּדוּדֶ֑הָ{{ר1}}בִּרְבִיבִ֥ים {{נוסח|תְּ֝מֹגְגֶ֗נָּה|א=תְּ֝מֹגֲגֶ֗נָּה (חטף)}} צִמְחָ֥הּ תְּבָרֵֽךְ׃</t>
  </si>
  <si>
    <t>{{מ:פסוק|דברי הימים א|ב|מא}}</t>
  </si>
  <si>
    <t>וְשַׁלּוּם֙ הוֹלִ֣יד אֶת־יְקַמְיָ֔ה וִיקַמְיָ֖ה הֹלִ֥יד אֶת־אֱלִישָׁמָֽע׃</t>
  </si>
  <si>
    <t>{{מ:פסוק|ישעיהו|יא|טז}}</t>
  </si>
  <si>
    <t>{{מ:פסוק|דברי הימים א|ב|מב}}</t>
  </si>
  <si>
    <t>וְהָיְתָ֣ה מְסִלָּ֔ה לִשְׁאָ֣ר עַמּ֔וֹ אֲשֶׁ֥ר יִשָּׁאֵ֖ר מֵאַשּׁ֑וּר כַּאֲשֶׁ֤ר הָיְתָה֙ לְיִשְׂרָאֵ֔ל בְּי֥וֹם עֲלֹת֖וֹ מֵאֶ֥רֶץ מִצְרָֽיִם׃</t>
  </si>
  <si>
    <t>וּבְנֵ֤י כָלֵב֙ אֲחִ֣י יְרַחְמְאֵ֔ל מֵישָׁ֥ע בְּכֹר֖וֹ ה֣וּא אֲבִי־זִ֑יף וּבְנֵ֥י מָרֵשָׁ֖ה אֲבִ֥י חֶבְרֽוֹן׃</t>
  </si>
  <si>
    <t>{{מ:פסוק|תהלים|סה|יב}}</t>
  </si>
  <si>
    <t>{{מ:פסוק|דברי הימים א|ב|מג}}</t>
  </si>
  <si>
    <t>עִ֭טַּרְתָּ שְׁנַ֣ת טוֹבָתֶ֑ךָ{{ר1}}וּ֝מַעְגָּלֶ֗יךָ יִרְעֲפ֥וּן דָּֽשֶׁן׃</t>
  </si>
  <si>
    <t>וּבְנֵ֖י חֶבְר֑וֹן קֹ֥רַח וְתַפֻּ֖חַ וְרֶ֥קֶם וָשָֽׁמַע׃</t>
  </si>
  <si>
    <t>{{מ:פסוק|תהלים|סה|יג}}</t>
  </si>
  <si>
    <t>ספר ישעיהו/יב</t>
  </si>
  <si>
    <t>{{מ:פסוק|דברי הימים א|ב|מד}}</t>
  </si>
  <si>
    <t>יִ֭רְעֲפוּ נְא֣וֹת מִדְבָּ֑ר{{ר1}}וְ֝גִ֗יל גְּבָע֥וֹת תַּחְגֹּֽרְנָה׃</t>
  </si>
  <si>
    <t>וְשֶׁ֣מַע הוֹלִ֔יד אֶת־רַ֖חַם אֲבִ֣י {{נוסח|יׇרְקְעָ֑ם|א=יָרְקֳעָ֑ם (בחטף קמץ)}} וְרֶ֖קֶם הוֹלִ֥יד אֶת־שַׁמָּֽי׃</t>
  </si>
  <si>
    <t>{{מ:פסוק|ישעיהו|יב|א}}</t>
  </si>
  <si>
    <t>וְאָֽמַרְתָּ֙ בַּיּ֣וֹם הַה֔וּא אוֹדְךָ֣ יְהֹוָ֔ה כִּ֥י אָנַ֖פְתָּ בִּ֑י יָשֹׁ֥ב אַפְּךָ֖ וּֽתְנַחֲמֵֽנִי׃</t>
  </si>
  <si>
    <t>{{מ:פסוק|תהלים|סה|יד}}</t>
  </si>
  <si>
    <t>לָבְשׁ֬וּ כָרִ֨ים{{מ:לגרמיה}}הַצֹּ֗אן{{ר1}}וַעֲמָקִ֥ים יַֽעַטְפוּ־בָ֑ר{{ר2}}יִ֝תְרוֹעֲע֗וּ{{ר0}}אַף־יָשִֽׁירוּ׃</t>
  </si>
  <si>
    <t>{{מ:פסוק|דברי הימים א|ב|מה}}</t>
  </si>
  <si>
    <t>וּבֶן־שַׁמַּ֖י מָע֑וֹן וּמָע֖וֹן אֲבִ֥י בֵֽית־צֽוּר׃</t>
  </si>
  <si>
    <t>{{מ:פסוק|ישעיהו|יב|ב}}</t>
  </si>
  <si>
    <t>הִנֵּ֨ה אֵ֧ל יְשׁוּעָתִ֛י אֶבְטַ֖ח וְלֹ֣א אֶפְחָ֑ד כִּֽי־עׇזִּ֤י וְזִמְרָת֙ יָ֣הּ יְהֹוָ֔ה וַֽיְהִי־לִ֖י לִֽישׁוּעָֽה׃</t>
  </si>
  <si>
    <t>{{מ:פסוק|דברי הימים א|ב|מו}}</t>
  </si>
  <si>
    <t>וְעֵיפָה֙ פִּילֶ֣גֶשׁ כָּלֵ֔ב יָ֥לְדָ֛ה אֶת־חָרָ֥ן וְאֶת־מוֹצָ֖א וְאֶת־גָּזֵ֑ז וְחָרָ֖ן הֹלִ֥יד אֶת־גָּזֵֽז׃</t>
  </si>
  <si>
    <t>ספר תהלים/סו</t>
  </si>
  <si>
    <t>{{מ:פסוק|ישעיהו|יב|ג}}</t>
  </si>
  <si>
    <t>וּשְׁאַבְתֶּם־מַ֖יִם בְּשָׂשׂ֑וֹן מִמַּעַיְנֵ֖י הַיְשׁוּעָֽה׃</t>
  </si>
  <si>
    <t>{{מ:פסוק|דברי הימים א|ב|מז}}</t>
  </si>
  <si>
    <t>וּבְנֵ֖י יׇהְדָּ֑י רֶ֧גֶם וְיוֹתָ֛ם וְגֵישָׁ֥ן וָפֶ֖לֶט וְעֵיפָ֥ה וָשָֽׁעַף׃</t>
  </si>
  <si>
    <t>{{מ:פסוק|ישעיהו|יב|ד}}</t>
  </si>
  <si>
    <t>וַאֲמַרְתֶּ֞ם בַּיּ֣וֹם הַה֗וּא הוֹד֤וּ לַֽיהֹוָה֙ קִרְא֣וּ בִשְׁמ֔וֹ הוֹדִ֥יעוּ בָעַמִּ֖ים עֲלִילֹתָ֑יו הַזְכִּ֕ירוּ כִּ֥י נִשְׂגָּ֖ב שְׁמֽוֹ׃</t>
  </si>
  <si>
    <t>{{מ:פסוק|תהלים|סו|א}}</t>
  </si>
  <si>
    <t>לַ֭מְנַצֵּחַ שִׁ֣יר מִזְמ֑וֹר{{נוסח|{{ר1}}|פרשה סתומה}}הָרִ֥יעוּ לֵ֝אלֹהִ֗ים כׇּל־הָאָֽרֶץ׃</t>
  </si>
  <si>
    <t>{{מ:פסוק|דברי הימים א|ב|מח}}</t>
  </si>
  <si>
    <t>פִּילֶ֤גֶשׁ כָּלֵב֙ מַעֲכָ֔ה יָ֥לַד שֶׁ֖בֶר וְאֶֽת־תִּרְחֲנָֽה׃</t>
  </si>
  <si>
    <t>{{מ:פסוק|ישעיהו|יב|ה}}</t>
  </si>
  <si>
    <t>זַמְּר֣וּ יְהֹוָ֔ה כִּ֥י גֵא֖וּת עָשָׂ֑ה {{כו"ק|מידעת|מוּדַ֥עַת}} זֹ֖את בְּכׇל־הָאָֽרֶץ׃</t>
  </si>
  <si>
    <t>{{מ:פסוק|תהלים|סו|ב}}</t>
  </si>
  <si>
    <t>זַמְּר֥וּ כְבֽוֹד־שְׁמ֑וֹ{{ר1}}שִׂ֥ימוּ כָ֝ב֗וֹד תְּהִלָּתֽוֹ׃</t>
  </si>
  <si>
    <t>{{מ:פסוק|דברי הימים א|ב|מט}}</t>
  </si>
  <si>
    <t>וַתֵּ֗לֶד שַׁ֚עַף אֲבִ֣י מַדְמַנָּ֔ה אֶת־שְׁוָ֛א אֲבִ֥י מַכְבֵּנָ֖ה וַאֲבִ֣י גִבְעָ֑א וּבַת־כָּלֵ֖ב עַכְסָֽה׃</t>
  </si>
  <si>
    <t>{{מ:פסוק|ישעיהו|יב|ו}}</t>
  </si>
  <si>
    <t>צַהֲלִ֥י וָרֹ֖נִּי יוֹשֶׁ֣בֶת צִיּ֑וֹן כִּי־גָד֥וֹל בְּקִרְבֵּ֖ךְ קְד֥וֹשׁ יִשְׂרָאֵֽל׃</t>
  </si>
  <si>
    <t>{{מ:פסוק|תהלים|סו|ג}}</t>
  </si>
  <si>
    <t>אִמְר֣וּ לֵ֭אלֹהִים מַה־נּוֹרָ֣א מַעֲשֶׂ֑יךָ{{ר1}}בְּרֹ֥ב עֻ֝זְּךָ֗ יְֽכַחֲשׁ֖וּ לְךָ֣ אֹיְבֶֽיךָ׃</t>
  </si>
  <si>
    <t>{{מ:פסוק|דברי הימים א|ב|נ}}</t>
  </si>
  <si>
    <t>אֵ֤לֶּה הָיוּ֙ בְּנֵ֣י כָלֵ֔ב בֶּן־ח֖וּר בְּכ֣וֹר אֶפְרָ֑תָה שׁוֹבָ֕ל אֲבִ֖י קִרְיַ֥ת יְעָרִֽים׃</t>
  </si>
  <si>
    <t>{{מ:פסוק|דברי הימים א|ב|נא}}</t>
  </si>
  <si>
    <t>שַׂלְמָא֙ אֲבִ֣י בֵֽית־לָ֔חֶם חָרֵ֖ף אֲבִ֥י בֵית־גָּדֵֽר׃</t>
  </si>
  <si>
    <t>{{מ:פסוק|תהלים|סו|ד}}</t>
  </si>
  <si>
    <t>כׇּל־הָאָ֤רֶץ{{מ:לגרמיה}}יִשְׁתַּחֲו֣וּ לְ֭ךָ וִיזַמְּרוּ־לָ֑ךְ{{ר1}}יְזַמְּר֖וּ שִׁמְךָ֣ סֶֽלָה׃</t>
  </si>
  <si>
    <t>{{מ:פסוק|דברי הימים א|ב|נב}}</t>
  </si>
  <si>
    <t>ספר ישעיהו/יג</t>
  </si>
  <si>
    <t>וַיִּהְי֤וּ בָנִים֙ לְשׁוֹבָ֔ל אֲבִ֖י קִרְיַ֣ת יְעָרִ֑ים הָרֹאֶ֖ה חֲצִ֥י הַמְּנֻחֽוֹת׃</t>
  </si>
  <si>
    <t>{{מ:פסוק|תהלים|סו|ה}}</t>
  </si>
  <si>
    <t>לְכ֣וּ וּ֭רְאוּ מִפְעֲל֣וֹת אֱלֹהִ֑ים{{ר1}}נוֹרָ֥א עֲ֝לִילָ֗ה עַל־בְּנֵ֥י אָדָֽם׃</t>
  </si>
  <si>
    <t>{{מ:פסוק|תהלים|סו|ו}}</t>
  </si>
  <si>
    <t>{{מ:פסוק|דברי הימים א|ב|נג}}</t>
  </si>
  <si>
    <t>הָ֤פַךְ יָ֨ם{{מ:לגרמיה}}לְֽיַבָּשָׁ֗ה{{ר1}}בַּ֭נָּהָר יַעַבְר֣וּ בְרָ֑גֶל{{ר2}}{{נוסח|שָׁ֝֗ם|א=שָׁ֝ם}}{{ר0}}נִשְׂמְחָה־בּֽוֹ׃</t>
  </si>
  <si>
    <t>וּמִשְׁפְּחוֹת֙ קִרְיַ֣ת יְעָרִ֔ים הַיִּתְרִי֙ וְהַפּוּתִ֔י וְהַשֻּׁמָתִ֖י וְהַמִּשְׁרָעִ֑י מֵאֵ֗לֶּה יָֽצְאוּ֙ הַצָּ֣רְעָתִ֔י וְהָאֶשְׁתָּ֖אֻֽלִֽי׃</t>
  </si>
  <si>
    <t>{{מ:פסוק|ישעיהו|יג|א}}</t>
  </si>
  <si>
    <t>{{מ:פסוק|תהלים|סו|ז}}</t>
  </si>
  <si>
    <t>מַשָּׂ֖א בָּבֶ֑ל אֲשֶׁ֣ר חָזָ֔ה יְשַֽׁעְיָ֖הוּ בֶּן־אָמֽוֹץ׃</t>
  </si>
  <si>
    <t>מֹ֘שֵׁ֤ל בִּגְבוּרָת֨וֹ{{מ:לגרמיה}}עוֹלָ֗ם{{ר1}}עֵ֭ינָיו{{ר0}}בַּגּוֹיִ֣ם תִּצְפֶּ֑ינָה{{ר2}}{{נוסח|הַסּוֹרְרִ֓ים{{מ:לגרמיה}}|א=הַסּוֹרֲרִ֓ים ׀}}{{ר0|רווח=לא}}אַל־{{קו"כ|ירימו|יָר֖וּמוּ}} לָ֣מוֹ סֶֽלָה׃</t>
  </si>
  <si>
    <t>{{מ:פסוק|תהלים|סו|ח}}</t>
  </si>
  <si>
    <t>{{נוסח|בָּרְכ֖וּ|א=בָּרֲכ֖וּ (חטף)}} עַמִּ֥ים{{מ:פסק}}אֱלֹהֵ֑ינוּ{{ר1}}וְ֝הַשְׁמִ֗יעוּ ק֣וֹל תְּהִלָּתֽוֹ׃</t>
  </si>
  <si>
    <t>{{מ:פסוק|ישעיהו|יג|ב}}</t>
  </si>
  <si>
    <t>עַ֤ל הַר־נִשְׁפֶּה֙ שְֽׂאוּ־נֵ֔ס הָרִ֥ימוּ ק֖וֹל לָהֶ֑ם הָנִ֣יפוּ יָ֔ד וְיָבֹ֖אוּ פִּתְחֵ֥י נְדִיבִֽים׃</t>
  </si>
  <si>
    <t>{{מ:פסוק|ישעיהו|יג|ג}}</t>
  </si>
  <si>
    <t>אֲנִ֥י צִוֵּ֖יתִי לִמְקֻדָּשָׁ֑י גַּ֣ם קָרָ֤אתִי גִבּוֹרַי֙ לְאַפִּ֔י עַלִּיזֵ֖י גַּֽאֲוָתִֽי׃</t>
  </si>
  <si>
    <t>{{מ:פסוק|תהלים|סו|ט}}</t>
  </si>
  <si>
    <t>הַשָּׂ֣ם נַ֭פְשֵׁנוּ בַּחַיִּ֑ים{{ר1}}וְלֹֽא־נָתַ֖ן לַמּ֣וֹט רַגְלֵֽנוּ׃</t>
  </si>
  <si>
    <t>{{מ:פסוק|תהלים|סו|י}}</t>
  </si>
  <si>
    <t>כִּֽי־בְחַנְתָּ֥נוּ אֱלֹהִ֑ים{{ר1}}צְ֝רַפְתָּ֗נוּ כִּצְרׇף־כָּֽסֶף׃</t>
  </si>
  <si>
    <t>{{מ:פסוק|ישעיהו|יג|ד}}</t>
  </si>
  <si>
    <t>ק֥וֹל הָמ֛וֹן בֶּהָרִ֖ים דְּמ֣וּת עַם־רָ֑ב ק֠וֹל שְׁא֞וֹן מַמְלְכ֤וֹת גּוֹיִם֙ נֶֽאֱסָפִ֔ים יְהֹוָ֣ה צְבָא֔וֹת מְפַקֵּ֖ד צְבָ֥א מִלְחָמָֽה׃</t>
  </si>
  <si>
    <t>{{מ:פסוק|תהלים|סו|יא}}</t>
  </si>
  <si>
    <t>הֲבֵאתָ֥נוּ בַמְּצוּדָ֑ה{{ר1}}שַׂ֖מְתָּ מוּעָקָ֣ה בְמׇתְנֵֽינוּ׃</t>
  </si>
  <si>
    <t>{{מ:פסוק|ישעיהו|יג|ה}}</t>
  </si>
  <si>
    <t>{{מ:פסוק|דברי הימים א|ב|נד}}</t>
  </si>
  <si>
    <t>בָּאִ֛ים מֵאֶ֥רֶץ מֶרְחָ֖ק מִקְצֵ֣ה הַשָּׁמָ֑יִם יְהֹוָה֙ וּכְלֵ֣י זַעְמ֔וֹ לְחַבֵּ֖ל כׇּל־הָאָֽרֶץ׃</t>
  </si>
  <si>
    <t>בְּנֵ֣י שַׂלְמָ֗א בֵּ֥ית לֶ֙חֶם֙ וּנְט֣וֹפָתִ֔י עַטְר֖וֹת בֵּ֣ית יוֹאָ֑ב וַחֲצִ֥י הַמָּנַחְתִּ֖י הַצׇּרְעִֽי׃</t>
  </si>
  <si>
    <t>{{מ:פסוק|תהלים|סו|יב}}</t>
  </si>
  <si>
    <t>הִרְכַּ֥בְתָּ אֱנ֗וֹשׁ לְרֹ֫אשֵׁ֥נוּ{{ר1}}בָּֽאנוּ־בָאֵ֥שׁ וּבַמַּ֑יִם{{ר1}}וַ֝תּוֹצִיאֵ֗נוּ {{נוסח|לָרְוָיָֽה|א=לָרֲוָיָֽה}}׃</t>
  </si>
  <si>
    <t>{{מ:פסוק|ישעיהו|יג|ו}}</t>
  </si>
  <si>
    <t>הֵילִ֕ילוּ כִּ֥י קָר֖וֹב י֣וֹם יְהֹוָ֑ה כְּשֹׁ֖ד מִשַּׁדַּ֥י יָבֽוֹא׃</t>
  </si>
  <si>
    <t>{{מ:פסוק|תהלים|סו|יג}}</t>
  </si>
  <si>
    <t>אָב֣וֹא בֵיתְךָ֣ בְעוֹל֑וֹת{{ר1}}אֲשַׁלֵּ֖ם לְךָ֣ נְדָרָֽי׃</t>
  </si>
  <si>
    <t>{{מ:פסוק|ישעיהו|יג|ז}}</t>
  </si>
  <si>
    <t>עַל־כֵּ֖ן כׇּל־יָדַ֣יִם תִּרְפֶּ֑ינָה וְכׇל־לְבַ֥ב אֱנ֖וֹשׁ יִמָּֽס׃</t>
  </si>
  <si>
    <t>{{מ:פסוק|תהלים|סו|יד}}</t>
  </si>
  <si>
    <t>אֲשֶׁר־פָּצ֥וּ שְׂפָתָ֑י{{ר1}}{{נוסח|וְדִבֶּר־פִּ֗֝י|א=וְדִבֶּר־פִּ֝י}} בַּצַּר־לִֽי׃</t>
  </si>
  <si>
    <t>{{מ:פסוק|ישעיהו|יג|ח}}</t>
  </si>
  <si>
    <t>{{נוסח|וְֽנִבְהָ֓לוּ{{מ:לגרמיה}}|ראו ברויאר, טעמי המקרא, ה.1 (עמ' 120).}}צִירִ֤ים וַֽחֲבָלִים֙ יֹֽאחֵז֔וּן כַּיּוֹלֵדָ֖ה יְחִיל֑וּן אִ֤ישׁ אֶל־רֵעֵ֙הוּ֙ יִתְמָ֔הוּ פְּנֵ֥י לְהָבִ֖ים פְּנֵיהֶֽם׃</t>
  </si>
  <si>
    <t>{{מ:פסוק|תהלים|סו|טו}}</t>
  </si>
  <si>
    <t>עֹ֘ל֤וֹת מֵיחִ֣ים אַֽעֲלֶה־לָּ֭ךְ{{ר1}}עִם־קְטֹ֣רֶת אֵילִ֑ים{{ר2}}אֶ֥עֱשֶֽׂה בָקָ֖ר עִם־עַתּוּדִ֣ים{{ר0}}סֶֽלָה׃</t>
  </si>
  <si>
    <t>{{מ:פסוק|ישעיהו|יג|ט}}</t>
  </si>
  <si>
    <t>{{מ:פסוק|דברי הימים א|ב|נה}}</t>
  </si>
  <si>
    <t>{{מ:פסוק|תהלים|סו|טז}}</t>
  </si>
  <si>
    <t>הִנֵּ֤ה יוֹם־יְהֹוָה֙ בָּ֔א אַכְזָרִ֥י וְעֶבְרָ֖ה וַחֲר֣וֹן אָ֑ף לָשׂ֤וּם הָאָ֙רֶץ֙ לְשַׁמָּ֔ה וְחַטָּאֶ֖יהָ יַשְׁמִ֥יד מִמֶּֽנָּה׃</t>
  </si>
  <si>
    <t>וּמִשְׁפְּח֤וֹת סֹֽפְרִים֙ {{כו"ק|ישבו|יֹשְׁבֵ֣י}} יַעְבֵּ֔ץ תִּרְעָתִ֥ים שִׁמְעָתִ֖ים שׂוּכָתִ֑ים הֵ֚מָּה הַקִּינִ֣ים הַבָּאִ֔ים מֵחַמַּ֖ת אֲבִ֥י בֵית־רֵכָֽב׃</t>
  </si>
  <si>
    <t>לְכוּ־שִׁמְע֣וּ וַ֭אֲסַפְּרָה כׇּל־יִרְאֵ֣י אֱלֹהִ֑ים{{ר1}}אֲשֶׁ֖ר עָשָׂ֣ה לְנַפְשִֽׁי׃</t>
  </si>
  <si>
    <t>{{מ:פסוק|תהלים|סו|יז}}</t>
  </si>
  <si>
    <t>אֵלָ֥יו פִּֽי־קָרָ֑אתִי{{ר1}}וְ֝רוֹמַ֗ם תַּ֣חַת לְשׁוֹנִֽי׃</t>
  </si>
  <si>
    <t>{{מ:פסוק|ישעיהו|יג|י}}</t>
  </si>
  <si>
    <t>כִּֽי־כוֹכְבֵ֤י הַשָּׁמַ֙יִם֙ וּכְסִ֣ילֵיהֶ֔ם לֹ֥א יָהֵ֖לּוּ אוֹרָ֑ם חָשַׁ֤ךְ הַשֶּׁ֙מֶשׁ֙ בְּצֵאת֔וֹ וְיָרֵ֖חַ לֹֽא־יַגִּ֥יהַּ אוֹרֽוֹ׃</t>
  </si>
  <si>
    <t>{{מ:פסוק|תהלים|סו|יח}}</t>
  </si>
  <si>
    <t>אָ֭וֶן אִם־רָאִ֣יתִי בְלִבִּ֑י{{ר1}}לֹ֖א יִשְׁמַ֣ע{{מ:פסק}}אֲדֹנָֽי׃</t>
  </si>
  <si>
    <t>{{מ:פסוק|תהלים|סו|יט}}</t>
  </si>
  <si>
    <t>ספר דברי הימים/דה"א ג</t>
  </si>
  <si>
    <t>אָ֭כֵן שָׁמַ֣ע אֱלֹהִ֑ים{{ר1}}הִ֝קְשִׁ֗יב בְּק֣וֹל תְּפִלָּתִֽי׃</t>
  </si>
  <si>
    <t>{{מ:פסוק|ישעיהו|יג|יא}}</t>
  </si>
  <si>
    <t>וּפָקַדְתִּ֤י עַל־תֵּבֵל֙ רָעָ֔ה וְעַל־רְשָׁעִ֖ים עֲוֺנָ֑ם וְהִשְׁבַּתִּי֙ גְּא֣וֹן זֵדִ֔ים וְגַאֲוַ֥ת עָרִיצִ֖ים אַשְׁפִּֽיל׃</t>
  </si>
  <si>
    <t>{{מ:פסוק|דברי הימים א|ג|א}}</t>
  </si>
  <si>
    <t>וְאֵ֤לֶּה הָיוּ֙ בְּנֵ֣י דָוִ֔יד אֲשֶׁ֥ר נוֹלַד־ל֖וֹ בְּחֶבְר֑וֹן הַבְּכ֣וֹר{{מ:לגרמיה}}אַמְנֹ֗ן לַאֲחִינֹ֙עַם֙ הַיִּזְרְעֵאלִ֔ית שֵׁנִי֙ דָּנִיֵּ֔אל לַאֲבִיגַ֖יִל הַֽכַּרְמְלִֽית׃</t>
  </si>
  <si>
    <t>{{מ:פסוק|תהלים|סו|כ}}</t>
  </si>
  <si>
    <t>{{מ:פסוק|ישעיהו|יג|יב}}</t>
  </si>
  <si>
    <t>בָּר֥וּךְ אֱלֹהִ֑ים{{ר1}}אֲשֶׁ֥ר לֹֽא־הֵסִ֘יר תְּפִלָּתִ֥י וְ֝חַסְדּ֗וֹ מֵאִתִּֽי׃</t>
  </si>
  <si>
    <t>אוֹקִ֥יר אֱנ֖וֹשׁ מִפָּ֑ז וְאָדָ֖ם מִכֶּ֥תֶם אוֹפִֽיר׃</t>
  </si>
  <si>
    <t>{{מ:פסוק|דברי הימים א|ג|ב}}</t>
  </si>
  <si>
    <t>הַשְּׁלִשִׁי֙ לְאַבְשָׁל֣וֹם בֶּֽן־מַעֲכָ֔ה בַּת־תַּלְמַ֖י מֶ֣לֶךְ גְּשׁ֑וּר הָרְבִיעִ֖י אֲדֹנִיָּ֥ה בֶן־חַגִּֽית׃</t>
  </si>
  <si>
    <t>{{מ:פסוק|ישעיהו|יג|יג}}</t>
  </si>
  <si>
    <t>{{מ:פסוק|דברי הימים א|ג|ג}}</t>
  </si>
  <si>
    <t>הַחֲמִישִׁ֥י שְׁפַטְיָ֖ה לַאֲבִיטָ֑ל הַשִּׁשִּׁ֥י יִתְרְעָ֖ם לְעֶגְלָ֥ה אִשְׁתּֽוֹ׃</t>
  </si>
  <si>
    <t>עַל־כֵּן֙ שָׁמַ֣יִם אַרְגִּ֔יז וְתִרְעַ֥שׁ הָאָ֖רֶץ מִמְּקוֹמָ֑הּ בְּעֶבְרַת֙ יְהֹוָ֣ה צְבָא֔וֹת וּבְי֖וֹם חֲר֥וֹן אַפּֽוֹ׃</t>
  </si>
  <si>
    <t>{{מ:פסוק|דברי הימים א|ג|ד}}</t>
  </si>
  <si>
    <t>שִׁשָּׁה֙ נוֹלַד־ל֣וֹ בְחֶבְר֔וֹן וַיִּ֨מְלׇךְ־שָׁ֔ם שֶׁ֥בַע שָׁנִ֖ים וְשִׁשָּׁ֣ה חֳדָשִׁ֑ים וּשְׁלֹשִׁ֤ים וְשָׁלוֹשׁ֙ שָׁנָ֔ה מָלַ֖ךְ בִּירוּשָׁל{{מ:ירושלם|ָ|ֽ}}ם׃</t>
  </si>
  <si>
    <t>ספר תהלים/סז</t>
  </si>
  <si>
    <t>{{מ:פסוק|ישעיהו|יג|יד}}</t>
  </si>
  <si>
    <t>וְהָיָה֙ כִּצְבִ֣י מֻדָּ֔ח וּכְצֹ֖אן וְאֵ֣ין מְקַבֵּ֑ץ אִ֤ישׁ אֶל־עַמּוֹ֙ יִפְנ֔וּ וְאִ֥ישׁ אֶל־אַרְצ֖וֹ יָנֽוּסוּ׃</t>
  </si>
  <si>
    <t>{{מ:פסוק|דברי הימים א|ג|ה}}</t>
  </si>
  <si>
    <t>וְאֵ֥לֶּה נוּלְּדוּ־ל֖וֹ בִּירוּשָׁלָ֑יִם שִׁ֠מְעָ֠א וְשׁוֹבָ֞ב וְנָתָ֤ן וּשְׁלֹמֹה֙ אַרְבָּעָ֔ה לְבַת־שׁ֖וּעַ בַּת־עַמִּיאֵֽל׃</t>
  </si>
  <si>
    <t>{{מ:פסוק|דברי הימים א|ג|ו}}</t>
  </si>
  <si>
    <t>וְיִבְחָ֥ר וֶאֱלִישָׁמָ֖ע וֶאֱלִיפָֽלֶט׃</t>
  </si>
  <si>
    <t>{{מ:פסוק|תהלים|סז|א}}</t>
  </si>
  <si>
    <t>{{מ:פסוק|ישעיהו|יג|טו}}</t>
  </si>
  <si>
    <t>לַמְנַצֵּ֥חַ בִּנְגִינֹ֗ת מִזְמ֥וֹר שִֽׁיר׃</t>
  </si>
  <si>
    <t>כׇּל־הַנִּמְצָ֖א יִדָּקֵ֑ר וְכׇל־הַנִּסְפֶּ֖ה יִפּ֥וֹל בֶּחָֽרֶב׃</t>
  </si>
  <si>
    <t>{{מ:פסוק|דברי הימים א|ג|ז}}</t>
  </si>
  <si>
    <t>וְנֹ֥גַהּ וְנֶ֖פֶג וְיָפִֽיעַ׃</t>
  </si>
  <si>
    <t>{{מ:פסוק|דברי הימים א|ג|ח}}</t>
  </si>
  <si>
    <t>וֶאֱלִישָׁמָ֧ע וְאֶלְיָדָ֛ע וֶאֱלִיפֶ֖לֶט תִּשְׁעָֽה׃</t>
  </si>
  <si>
    <t>{{מ:פסוק|ישעיהו|יג|טז}}</t>
  </si>
  <si>
    <t>וְעֹלְלֵיהֶ֥ם יְרֻטְּשׁ֖וּ לְעֵינֵיהֶ֑ם יִשַּׁ֙סּוּ֙ בָּתֵּיהֶ֔ם וּנְשֵׁיהֶ֖ם {{כו"ק|תשגלנה|תִּשָּׁכַֽבְנָה}}׃</t>
  </si>
  <si>
    <t>{{מ:פסוק|דברי הימים א|ג|ט}}</t>
  </si>
  <si>
    <t>כֹּ֖ל בְּנֵ֣י דָוִ֑יד מִלְּבַ֥ד בְּֽנֵי־פִֽילַגְשִׁ֖ים וְתָמָ֥ר אֲחוֹתָֽם׃</t>
  </si>
  <si>
    <t>{{מ:פסוק|תהלים|סז|ב}}</t>
  </si>
  <si>
    <t>אֱֽלֹהִ֗ים יְחׇנֵּ֥נוּ {{נוסח|וִיבָרְכֵ֑נוּ|א=וִיבָרֲכֵ֑נוּ (חטף)}}{{ר1}}יָ֤אֵֽר פָּנָ֖יו אִתָּ֣נוּ סֶֽלָה׃</t>
  </si>
  <si>
    <t>{{מ:פסוק|דברי הימים א|ג|י}}</t>
  </si>
  <si>
    <t>וּבֶן־שְׁלֹמֹ֖ה רְחַבְעָ֑ם אֲבִיָּ֥ה בְנ֛וֹ אָסָ֥א בְנ֖וֹ יְהוֹשָׁפָ֥ט בְּנֽוֹ׃</t>
  </si>
  <si>
    <t>{{מ:פסוק|ישעיהו|יג|יז}}</t>
  </si>
  <si>
    <t>הִנְנִ֛י מֵעִ֥יר עֲלֵיהֶ֖ם אֶת־מָדָ֑י אֲשֶׁר־כֶּ֙סֶף֙ לֹ֣א יַחְשֹׁ֔בוּ וְזָהָ֖ב לֹ֥א יַחְפְּצוּ־בֽוֹ׃</t>
  </si>
  <si>
    <t>{{מ:פסוק|תהלים|סז|ג}}</t>
  </si>
  <si>
    <t>{{מ:פסוק|דברי הימים א|ג|יא}}</t>
  </si>
  <si>
    <t>לָדַ֣עַת בָּאָ֣רֶץ דַּרְכֶּ֑ךָ{{ר1}}בְּכׇל־גּ֝וֹיִ֗ם יְשׁוּעָתֶֽךָ׃</t>
  </si>
  <si>
    <t>יוֹרָ֥ם בְּנ֛וֹ אֲחַזְיָ֥הוּ בְנ֖וֹ יוֹאָ֥שׁ בְּנֽוֹ׃</t>
  </si>
  <si>
    <t>{{מ:פסוק|דברי הימים א|ג|יב}}</t>
  </si>
  <si>
    <t>אֲמַצְיָ֧הוּ בְנ֛וֹ עֲזַרְיָ֥ה בְנ֖וֹ יוֹתָ֥ם בְּנֽוֹ׃</t>
  </si>
  <si>
    <t>{{מ:פסוק|ישעיהו|יג|יח}}</t>
  </si>
  <si>
    <t>וּקְשָׁת֖וֹת נְעָרִ֣ים תְּרַטַּ֑שְׁנָה וּפְרִי־בֶ֙טֶן֙ לֹ֣א יְרַחֵ֔מוּ עַל־בָּנִ֖ים לֹא־תָח֥וּס עֵינָֽם׃</t>
  </si>
  <si>
    <t>{{מ:פסוק|דברי הימים א|ג|יג}}</t>
  </si>
  <si>
    <t>אָחָ֥ז בְּנ֛וֹ חִזְקִיָּ֥הוּ בְנ֖וֹ מְנַשֶּׁ֥ה בְנֽוֹ׃</t>
  </si>
  <si>
    <t>{{מ:פסוק|תהלים|סז|ד}}</t>
  </si>
  <si>
    <t>{{מ:פסוק|ישעיהו|יג|יט}}</t>
  </si>
  <si>
    <t>וְהָיְתָ֤ה בָבֶל֙ צְבִ֣י מַמְלָכ֔וֹת תִּפְאֶ֖רֶת גְּא֣וֹן כַּשְׂדִּ֑ים כְּמַהְפֵּכַ֣ת אֱלֹהִ֔ים אֶת־סְדֹ֖ם וְאֶת־עֲמֹרָֽה׃</t>
  </si>
  <si>
    <t>יוֹד֖וּךָ עַמִּ֥ים{{מ:פסק}}אֱלֹהִ֑ים{{ר1}}י֝וֹד֗וּךָ עַמִּ֥ים כֻּלָּֽם׃</t>
  </si>
  <si>
    <t>{{מ:פסוק|דברי הימים א|ג|יד}}</t>
  </si>
  <si>
    <t>אָמ֥וֹן בְּנ֖וֹ יֹאשִׁיָּ֥הוּ בְנֽוֹ׃</t>
  </si>
  <si>
    <t>{{מ:פסוק|דברי הימים א|ג|טו}}</t>
  </si>
  <si>
    <t>וּבְנֵי֙ יֹֽאשִׁיָּ֔הוּ הַבְּכוֹר֙ יֽוֹחָנָ֔ן הַשֵּׁנִ֖י יְהוֹיָקִ֑ים הַשְּׁלִשִׁי֙ צִדְקִיָּ֔הוּ הָרְבִיעִ֖י שַׁלּֽוּם׃</t>
  </si>
  <si>
    <t>{{מ:פסוק|ישעיהו|יג|כ}}</t>
  </si>
  <si>
    <t>לֹא־תֵשֵׁ֣ב לָנֶ֔צַח וְלֹ֥א תִשְׁכֹּ֖ן עַד־דּ֣וֹר וָד֑וֹר וְלֹא־יַהֵ֥ל שָׁם֙ עֲרָבִ֔י וְרֹעִ֖ים לֹא־יַרְבִּ֥צוּ שָֽׁם׃</t>
  </si>
  <si>
    <t>{{מ:פסוק|תהלים|סז|ה}}</t>
  </si>
  <si>
    <t>{{נוסח|יִ֥שְׂמְח֥וּ|=א (מרכא)|דפוסים,ממ=יִֽשְׂמְח֥וּ (געיה)}} וִירַנְּנ֗וּ{{ר0}}לְאֻ֫מִּ֥ים{{ר1}}כִּֽי־תִשְׁפֹּ֣ט עַמִּ֣ים מִישֹׁ֑ר{{ר2}}וּלְאֻמִּ֓ים{{מ:לגרמיה}}בָּאָ֖רֶץ תַּנְחֵ֣ם סֶֽלָה׃</t>
  </si>
  <si>
    <t>{{מ:פסוק|דברי הימים א|ג|טז}}</t>
  </si>
  <si>
    <t>וּבְנֵ֖י יְהוֹיָקִ֑ים יְכׇנְיָ֥ה בְנ֖וֹ צִדְקִיָּ֥ה בְנֽוֹ׃</t>
  </si>
  <si>
    <t>{{מ:פסוק|דברי הימים א|ג|יז}}</t>
  </si>
  <si>
    <t>וּבְנֵי֙ יְכׇנְיָ֣ה אַסִּ֔ר שְׁאַלְתִּיאֵ֖ל בְּנֽוֹ׃</t>
  </si>
  <si>
    <t>{{מ:פסוק|ישעיהו|יג|כא}}</t>
  </si>
  <si>
    <t>וְרָבְצוּ־שָׁ֣ם צִיִּ֔ים וּמָלְא֥וּ בָתֵּיהֶ֖ם אֹחִ֑ים וְשָׁ֤כְנוּ שָׁם֙ בְּנ֣וֹת יַעֲנָ֔ה וּשְׂעִירִ֖ים יְרַקְּדוּ־שָֽׁם׃</t>
  </si>
  <si>
    <t>{{מ:פסוק|תהלים|סז|ו}}</t>
  </si>
  <si>
    <t>{{מ:פסוק|דברי הימים א|ג|יח}}</t>
  </si>
  <si>
    <t>וּמַלְכִירָ֥ם וּפְדָיָ֖ה וְשֶׁנְאַצַּ֑ר יְקַמְיָ֥ה הוֹשָׁמָ֖ע וּנְדַבְיָֽה׃</t>
  </si>
  <si>
    <t>{{מ:פסוק|דברי הימים א|ג|יט}}</t>
  </si>
  <si>
    <t>וּבְנֵ֣י פְדָיָ֔ה זְרֻבָּבֶ֖ל וְשִׁמְעִ֑י וּבֶן־זְרֻבָּבֶל֙ מְשֻׁלָּ֣ם וַחֲנַנְיָ֔ה וּשְׁלֹמִ֖ית אֲחוֹתָֽם׃</t>
  </si>
  <si>
    <t>{{מ:פסוק|תהלים|סז|ז}}</t>
  </si>
  <si>
    <t>{{מ:פסוק|ישעיהו|יג|כב}}</t>
  </si>
  <si>
    <t>אֶ֭רֶץ נָתְנָ֣ה יְבוּלָ֑הּ{{ר1}}{{נוסח|יְ֝בָרְכֵ֗נוּ|א=יְ֝בָרֲכֵ֗נוּ (חטף)}} אֱלֹהִ֥ים אֱלֹהֵֽינוּ׃</t>
  </si>
  <si>
    <t>וְעָנָ֤ה אִיִּים֙ בְּאַלְמְנוֹתָ֔יו וְתַנִּ֖ים בְּהֵ֣יכְלֵי עֹ֑נֶג וְקָר֤וֹב לָבוֹא֙ עִתָּ֔הּ וְיָמֶ֖יהָ לֹ֥א יִמָּשֵֽׁכוּ׃</t>
  </si>
  <si>
    <t>{{מ:פסוק|דברי הימים א|ג|כ}}</t>
  </si>
  <si>
    <t>וַחֲשֻׁבָ֡ה וָ֠אֹ֠הֶל וּבֶרֶכְיָ֧ה וַחֲסַדְיָ֛ה י֥וּשַׁב חֶ֖סֶד חָמֵֽשׁ׃</t>
  </si>
  <si>
    <t>{{מ:פסוק|תהלים|סז|ח|סדר=ט}}</t>
  </si>
  <si>
    <t>{{נוסח|יְבָרְכֵ֥נוּ|א=יְבָרֲכֵ֥נוּ (חטף)}} אֱלֹהִ֑ים{{ר1}}וְיִֽירְא֥וּ א֝וֹת֗וֹ כׇּל־אַפְסֵי־אָֽרֶץ׃</t>
  </si>
  <si>
    <t>{{מ:פסוק|דברי הימים א|ג|כא}}</t>
  </si>
  <si>
    <t>וּבֶן־חֲנַנְיָ֖ה פְּלַטְיָ֣ה וִישַׁעְיָ֑ה בְּנֵ֤י רְפָיָה֙ בְּנֵ֣י אַרְנָ֔ן בְּנֵ֥י עֹבַדְיָ֖ה בְּנֵ֥י שְׁכַנְיָֽה׃</t>
  </si>
  <si>
    <t>ספר ישעיהו/יד</t>
  </si>
  <si>
    <t>ספר תהלים/סח</t>
  </si>
  <si>
    <t>{{מ:פסוק|דברי הימים א|ג|כב}}</t>
  </si>
  <si>
    <t>וּבְנֵ֥י שְׁכַנְיָ֖ה שְׁמַֽעְיָ֑ה וּבְנֵ֣י שְׁמַֽעְיָ֗ה חַטּ֡וּשׁ וְ֠יִגְאָ֠ל וּבָרִ֧יחַ וּנְעַרְיָ֛ה וְשָׁפָ֖ט שִׁשָּֽׁה׃</t>
  </si>
  <si>
    <t>{{מ:פסוק|דברי הימים א|ג|כג}}</t>
  </si>
  <si>
    <t>וּבֶן־נְעַרְיָ֗ה אֶלְיוֹעֵינַ֧י וְחִזְקִיָּ֛ה וְעַזְרִיקָ֖ם שְׁלֹשָֽׁה׃</t>
  </si>
  <si>
    <t>{{מ:פסוק|ישעיהו|יד|א}}</t>
  </si>
  <si>
    <t>{{מ:פסוק|תהלים|סח|א}}</t>
  </si>
  <si>
    <t>לַמְנַצֵּ֥חַ לְדָוִ֗ד מִזְמ֥וֹר שִֽׁיר׃</t>
  </si>
  <si>
    <t>כִּי֩ יְרַחֵ֨ם יְהֹוָ֜ה אֶֽת־יַעֲקֹ֗ב וּבָחַ֥ר עוֹד֙ בְּיִשְׂרָאֵ֔ל וְהִנִּיחָ֖ם עַל־אַדְמָתָ֑ם וְנִלְוָ֤ה הַגֵּר֙ עֲלֵיהֶ֔ם וְנִסְפְּח֖וּ עַל־בֵּ֥ית יַעֲקֹֽב׃</t>
  </si>
  <si>
    <t>{{מ:פסוק|דברי הימים א|ג|כד}}</t>
  </si>
  <si>
    <t>וּבְנֵ֣י אֶלְיוֹעֵינַ֗י {{נוסח|{{כו"ק|הודיוהו|הוֹדַוְיָ֡הוּ}}|א-כתיב=הוֹדַיָ֡וְהוּ}} וְאֶלְיָשִׁ֡יב וּפְלָיָ֡ה וְ֠עַקּ֠וּב וְיוֹחָנָ֧ן וּדְלָיָ֛ה וַעֲנָ֖נִי שִׁבְעָֽה׃</t>
  </si>
  <si>
    <t>{{מ:פסוק|תהלים|סח|ב}}</t>
  </si>
  <si>
    <t>יָק֣וּם אֱ֭לֹהִים יָפ֣וּצוּ אוֹיְבָ֑יו{{ר1}}וְיָנ֥וּסוּ מְ֝שַׂנְאָ֗יו מִפָּנָֽיו׃</t>
  </si>
  <si>
    <t>{{מ:פסוק|ישעיהו|יד|ב|סדר=ו}}</t>
  </si>
  <si>
    <t>וּלְקָח֣וּם עַמִּים֮ וֶהֱבִיא֣וּם אֶל־מְקוֹמָם֒ וְהִֽתְנַחֲל֣וּם {{נוסח|בֵּֽית־יִשְׂרָאֵ֗ל|=א? וכן בברויאר|א?=בֵּית־יִשְׂרָאֵ֗ל (בלי געיה) וכן הוא במקראות גדולות הכתר|הגעיה מטושטשת ואף ייתכן שהיא לא קיימת, אבל לנו נראה יותר שהסימן קיים|ל=בֵּֽית־יִשְׂרָאֵ֗ל (בגעיה)}} עַ֚ל אַדְמַ֣ת יְהֹוָ֔ה לַעֲבָדִ֖ים וְלִשְׁפָח֑וֹת וְהָיוּ֙ שֹׁבִ֣ים לְשֹׁבֵיהֶ֔ם וְרָד֖וּ בְּנֹגְשֵׂיהֶֽם׃</t>
  </si>
  <si>
    <t>{{מ:פסוק|תהלים|סח|ג}}</t>
  </si>
  <si>
    <t>כְּהִנְדֹּ֥ף עָשָׁ֗ן{{ר0}}תִּ֫נְדֹּ֥ף{{ר1}}כְּהִמֵּ֣ס דּ֭וֹנַג מִפְּנֵי־אֵ֑שׁ{{ר2}}יֹאבְד֥וּ רְ֝שָׁעִ֗ים מִפְּנֵ֥י אֱלֹהִֽים׃</t>
  </si>
  <si>
    <t>ספר דברי הימים/דה"א ד</t>
  </si>
  <si>
    <t>{{מ:פסוק|תהלים|סח|ד}}</t>
  </si>
  <si>
    <t>וְֽצַדִּיקִ֗ים יִשְׂמְח֣וּ יַ֭עַלְצוּ לִפְנֵ֥י אֱלֹהִ֗ים{{ר1}}וְיָשִׂ֥ישׂוּ בְשִׂמְחָֽה׃</t>
  </si>
  <si>
    <t>{{מ:פסוק|ישעיהו|יד|ג}}</t>
  </si>
  <si>
    <t>וְהָיָ֗ה בְּי֨וֹם הָנִ֤יחַ יְהֹוָה֙ לְךָ֔ מֵֽעׇצְבְּךָ֖ וּמִֽרׇגְזֶ֑ךָ וּמִן־הָעֲבֹדָ֥ה הַקָּשָׁ֖ה אֲשֶׁ֥ר עֻבַּד־בָּֽךְ׃</t>
  </si>
  <si>
    <t>{{מ:פסוק|תהלים|סח|ה}}</t>
  </si>
  <si>
    <t>שִׁ֤ירוּ{{מ:לגרמיה}}לֵאלֹהִים֮{{ר0}}זַמְּר{{אתנח הפוך}}וּ שְׁ֫מ֥וֹ{{ר1}}סֹ֡לּוּ לָרֹכֵ֣ב בָּ֭עֲרָבוֹת בְּיָ֥הּ שְׁמ֗וֹ{{ר1}}וְעִלְז֥וּ לְפָנָֽיו׃</t>
  </si>
  <si>
    <t>{{מ:פסוק|דברי הימים א|ד|א}}</t>
  </si>
  <si>
    <t>בְּנֵ֖י יְהוּדָ֑ה פֶּ֧רֶץ חֶצְר֛וֹן וְכַרְמִ֖י וְח֥וּר וְשׁוֹבָֽל׃</t>
  </si>
  <si>
    <t>{{מ:פסוק|תהלים|סח|ו}}</t>
  </si>
  <si>
    <t>אֲבִ֣י יְ֭תוֹמִים וְדַיַּ֣ן אַלְמָנ֑וֹת{{ר1}}אֱ֝לֹהִ֗ים בִּמְע֥וֹן קׇדְשֽׁוֹ׃</t>
  </si>
  <si>
    <t>{{מ:פסוק|ישעיהו|יד|ד}}</t>
  </si>
  <si>
    <t>וְנָשָׂ֜אתָ הַמָּשָׁ֥ל הַזֶּ֛ה עַל־מֶ֥לֶךְ בָּבֶ֖ל וְאָמָ֑רְתָּ אֵ֚יךְ שָׁבַ֣ת נֹגֵ֔שׂ שָׁבְתָ֖ה מַדְהֵבָֽה׃</t>
  </si>
  <si>
    <t>{{מ:פסוק|תהלים|סח|ז}}</t>
  </si>
  <si>
    <t>אֱלֹהִ֤ים{{מ:לגרמיה}}מ֘וֹשִׁ֤יב יְחִידִ֨ים{{מ:לגרמיה}}בַּ֗יְתָה{{ר1}}מוֹצִ֣יא אֲ֭סִירִים בַּכּוֹשָׁר֑וֹת{{ר2}}אַ֥ךְ {{נוסח|ס֝וֹרְרִ֗ים|א=ס֝וֹרֲרִ֗ים (חטף)}}{{ר0}}שָׁכְנ֥וּ צְחִיחָֽה׃</t>
  </si>
  <si>
    <t>{{מ:פסוק|דברי הימים א|ד|ב}}</t>
  </si>
  <si>
    <t>וּרְאָיָ֤ה בֶן־שׁוֹבָל֙ הֹלִ֣יד אֶת־יַ֔חַת וְיַ֣חַת הֹלִ֔יד אֶת־אֲחוּמַ֖י וְאֶת־לָ֑הַד אֵ֖לֶּה מִשְׁפְּח֥וֹת הַצָּֽרְעָתִֽי׃</t>
  </si>
  <si>
    <t>{{מ:פסוק|תהלים|סח|ח}}</t>
  </si>
  <si>
    <t>אֱֽלֹהִ֗ים בְּ֭צֵאתְךָ לִפְנֵ֣י עַמֶּ֑ךָ{{ר1}}בְּצַעְדְּךָ֖ בִישִׁימ֣וֹן סֶֽלָה׃</t>
  </si>
  <si>
    <t>{{מ:פסוק|ישעיהו|יד|ה}}</t>
  </si>
  <si>
    <t>שָׁבַ֥ר יְהֹוָ֖ה מַטֵּ֣ה רְשָׁעִ֑ים שֵׁ֖בֶט מֹֽשְׁלִֽים׃</t>
  </si>
  <si>
    <t>{{מ:פסוק|תהלים|סח|ט}}</t>
  </si>
  <si>
    <t>אֶ֤רֶץ רָעָ֨שָׁה{{מ:לגרמיה}}אַף־שָׁמַ֣יִם נָטְפוּ֮{{ר1}}מִפְּנֵ{{אתנח הפוך}}י אֱלֹ֫הִ֥ים{{ר1}}זֶ֥ה סִינַ֑י{{ר2}}מִפְּנֵ֥י אֱ֝לֹהִ֗ים אֱלֹהֵ֥י יִשְׂרָאֵֽל׃</t>
  </si>
  <si>
    <t>{{מ:פסוק|ישעיהו|יד|ו}}</t>
  </si>
  <si>
    <t>{{מ:פסוק|תהלים|סח|י}}</t>
  </si>
  <si>
    <t>מַכֶּ֤ה עַמִּים֙ בְּעֶבְרָ֔ה מַכַּ֖ת בִּלְתִּ֣י סָרָ֑ה רֹדֶ֤ה בָאַף֙ גּוֹיִ֔ם מֻרְדָּ֖ף בְּלִ֥י חָשָֽׂךְ׃</t>
  </si>
  <si>
    <t>גֶּ֣שֶׁם נְ֭דָבוֹת תָּנִ֣יף אֱלֹהִ֑ים{{ר1}}נַחֲלָתְךָ֥ וְ֝נִלְאָ֗ה אַתָּ֥ה כוֹנַנְתָּֽהּ׃</t>
  </si>
  <si>
    <t>{{מ:פסוק|דברי הימים א|ד|ג}}</t>
  </si>
  <si>
    <t>{{מ:פסוק|תהלים|סח|יא}}</t>
  </si>
  <si>
    <t>וְאֵ֙לֶּה֙ אֲבִ֣י עֵיטָ֔ם יִזְרְעֶ֥אל וְיִשְׁמָ֖א וְיִדְבָּ֑שׁ וְשֵׁ֥ם אֲחוֹתָ֖ם הַצְלֶלְפּֽוֹנִי׃</t>
  </si>
  <si>
    <t>חַיָּתְךָ֥ יָשְׁבוּ־בָ֑הּ{{ר1}}תָּ֤כִֽין בְּטוֹבָתְךָ֖ לֶֽעָנִ֣י אֱלֹהִֽים׃</t>
  </si>
  <si>
    <t>{{מ:פסוק|ישעיהו|יד|ז}}</t>
  </si>
  <si>
    <t>נָ֥חָה שָׁקְטָ֖ה כׇּל־הָאָ֑רֶץ פָּצְח֖וּ רִנָּֽה׃</t>
  </si>
  <si>
    <t>{{מ:פסוק|תהלים|סח|יב}}</t>
  </si>
  <si>
    <t>אֲדֹנָ֥י יִתֶּן־אֹ֑מֶר{{ר1}}הַ֝מְבַשְּׂר֗וֹת צָבָ֥א רָֽב׃</t>
  </si>
  <si>
    <t>{{מ:פסוק|דברי הימים א|ד|ד}}</t>
  </si>
  <si>
    <t>וּפְנוּאֵל֙ אֲבִ֣י גְדֹ֔ר וְעֵ֖זֶר אֲבִ֣י חוּשָׁ֑ה אֵ֤לֶּה בְנֵי־חוּר֙ בְּכ֣וֹר אֶפְרָ֔תָה אֲבִ֖י בֵּ֥ית לָֽחֶם׃</t>
  </si>
  <si>
    <t>{{מ:פסוק|תהלים|סח|יג}}</t>
  </si>
  <si>
    <t>{{מ:פסוק|ישעיהו|יד|ח}}</t>
  </si>
  <si>
    <t>מַלְכֵ֣י צְ֭בָאוֹת יִדֹּד֣וּן יִדֹּד֑וּן{{ר1}}וּנְוַת {{נוסח|בַּ֗֝יִת|א=בַּ֝יִת}} תְּחַלֵּ֥ק שָׁלָֽל׃</t>
  </si>
  <si>
    <t>גַּם־בְּרוֹשִׁ֛ים שָׂמְח֥וּ לְךָ֖ אַרְזֵ֣י לְבָנ֑וֹן מֵאָ֣ז שָׁכַ֔בְתָּ לֹא־יַעֲלֶ֥ה הַכֹּרֵ֖ת עָלֵֽינוּ׃</t>
  </si>
  <si>
    <t>{{מ:פסוק|תהלים|סח|יד}}</t>
  </si>
  <si>
    <t>אִֽם־תִּשְׁכְּבוּן֮{{ר0}}בֵּ֤ין שְׁפַ֫תָּ֥יִם{{ר1}}כַּנְפֵ֣י י֭וֹנָה נֶחְפָּ֣ה בַכֶּ֑סֶף{{ר2}}וְ֝אֶבְרוֹתֶ֗יהָ בִּירַקְרַ֥ק חָרֽוּץ׃</t>
  </si>
  <si>
    <t>{{מ:פסוק|דברי הימים א|ד|ה}}</t>
  </si>
  <si>
    <t>{{מ:פסוק|ישעיהו|יד|ט}}</t>
  </si>
  <si>
    <t>וּלְאַשְׁחוּר֙ אֲבִ֣י תְק֔וֹעַ הָי֖וּ שְׁתֵּ֣י נָשִׁ֑ים חֶלְאָ֖ה וְנַעֲרָֽה׃</t>
  </si>
  <si>
    <t>שְׁא֗וֹל מִתַּ֛חַת רָגְזָ֥ה לְךָ֖ לִקְרַ֣את בּוֹאֶ֑ךָ עוֹרֵ֨ר לְךָ֤ רְפָאִים֙ כׇּל־עַתּ֣וּדֵי אָ֔רֶץ הֵקִים֙ מִכִּסְאוֹתָ֔ם כֹּ֖ל מַלְכֵ֥י גוֹיִֽם׃</t>
  </si>
  <si>
    <t>{{מ:פסוק|תהלים|סח|טו}}</t>
  </si>
  <si>
    <t>בְּפָ֘רֵ֤שׂ שַׁדַּ֓י מְלָ֘כִ֤ים בָּ֗הּ{{ר1}}תַּשְׁלֵ֥ג בְּצַלְמֽוֹן׃</t>
  </si>
  <si>
    <t>{{מ:פסוק|תהלים|סח|טז}}</t>
  </si>
  <si>
    <t>הַר־אֱ֭לֹהִים הַר־בָּשָׁ֑ן{{ר1}}הַ֥ר גַּ֝בְנֻנִּ֗ים הַר־בָּשָֽׁן׃</t>
  </si>
  <si>
    <t>{{מ:פסוק|ישעיהו|יד|י}}</t>
  </si>
  <si>
    <t>כֻּלָּ֣ם יַעֲנ֔וּ וְיֹאמְר֖וּ אֵלֶ֑יךָ גַּם־אַתָּ֛ה חֻלֵּ֥יתָ כָמ֖וֹנוּ אֵלֵ֥ינוּ נִמְשָֽׁלְתָּ׃</t>
  </si>
  <si>
    <t>{{מ:פסוק|דברי הימים א|ד|ו}}</t>
  </si>
  <si>
    <t>וַתֵּ֨לֶד ל֤וֹ נַֽעֲרָה֙ אֶת־אֲחֻזָּ֣ם וְאֶת־חֵ֔פֶר וְאֶת־תֵּֽימְנִ֖י וְאֶת־הָאֲחַשְׁתָּרִ֑י אֵ֖לֶּה בְּנֵ֥י נַעֲרָֽה׃</t>
  </si>
  <si>
    <t>{{מ:פסוק|תהלים|סח|יז}}</t>
  </si>
  <si>
    <t>לָ֤מָּה{{מ:לגרמיה}}תְּֽרַצְּדוּן֮{{ר0}}הָרִ{{אתנח הפוך}}ים גַּבְנֻ֫נִּ֥ים{{ר1}}הָהָ֗ר חָמַ֣ד אֱלֹהִ֣ים לְשִׁבְתּ֑וֹ{{ר2}}אַף־יְ֝הֹוָ֗ה יִשְׁכֹּ֥ן לָנֶֽצַח׃</t>
  </si>
  <si>
    <t>{{מ:פסוק|תהלים|סח|יח}}</t>
  </si>
  <si>
    <t>רֶ֤כֶב אֱלֹהִ֗ים רִבֹּתַ֣יִם אַלְפֵ֣י שִׁנְאָ֑ן{{ר1}}אֲדֹנָ֥י {{נוסח|בָ֗֝ם|א=בָ֝ם}} סִינַ֥י בַּקֹּֽדֶשׁ׃</t>
  </si>
  <si>
    <t>{{מ:פסוק|דברי הימים א|ד|ז}}</t>
  </si>
  <si>
    <t>וּבְנֵ֖י חֶלְאָ֑ה צֶ֥רֶת {{כו"ק|יצחר|וְצֹ֖חַר}} וְאֶתְנָֽן׃</t>
  </si>
  <si>
    <t>{{מ:פסוק|תהלים|סח|יט}}</t>
  </si>
  <si>
    <t>עָ֘לִ֤יתָ לַמָּר֨וֹם{{מ:לגרמיה}}שָׁ֘בִ֤יתָ שֶּׁ֗בִי{{ר1}}לָקַ֣חְתָּ מַ֭תָּנוֹת בָּאָדָ֑ם{{ר2}}וְאַ֥ף {{נוסח|ס֝וֹרְרִ֗ים|א=ס֝וֹרֲרִ֗ים (חטף)}}{{ר2}}לִשְׁכֹּ֤ן{{מ:לגרמיה}}יָ֬הּ אֱלֹהִֽים׃</t>
  </si>
  <si>
    <t>{{מ:פסוק|דברי הימים א|ד|ח}}</t>
  </si>
  <si>
    <t>וְק֣וֹץ הוֹלִ֔יד אֶת־עָנ֖וּב וְאֶת־הַצֹּבֵבָ֑ה וּמִשְׁפְּחֹ֥ת אֲחַרְחֵ֖ל בֶּן־הָרֽוּם׃</t>
  </si>
  <si>
    <t>{{מ:פסוק|תהלים|סח|כ}}</t>
  </si>
  <si>
    <t>{{מ:פסוק|ישעיהו|יד|יא}}</t>
  </si>
  <si>
    <t>בָּ֤ר֣וּךְ אֲדֹנָי֮ י֤וֹם{{מ:לגרמיה}}{{נוסח|י֥֫וֹם|א=י֥וֹם}}{{ר1}}יַעֲמָס־לָ֗נוּ{{ר1}}הָ֘אֵ֤ל יְֽשׁוּעָתֵ֬נוּ סֶֽלָה׃</t>
  </si>
  <si>
    <t>הוּרַ֥ד שְׁא֛וֹל גְּאוֹנֶ֖ךָ הֶמְיַ֣ת נְבָלֶ֑יךָ תַּחְתֶּ֙יךָ֙ יֻצַּ֣ע רִמָּ֔ה {{נוסח|וּמְכַסֶּ֖יךָ|א=ומְכַסֶּ֖יךָ (חסר דגש)|הערת ייבין (א.5 עמ' 16) וברויאר תיקן בלי להעיר}} תּוֹלֵעָֽה׃</t>
  </si>
  <si>
    <t>{{מ:פסוק|דברי הימים א|ד|ט}}</t>
  </si>
  <si>
    <t>וַיְהִ֣י יַעְבֵּ֔ץ {{נוסח|נִכְבָּ֖ד|=לש1 ובדפוסים (וכן הכריעו ברויאר ומג"ה)|א=נִכְּבָ֖ד (כ"ף דגושה במקום בי"ת וגם סימן הרפה בבי"ת)}} מֵאֶחָ֑יו וְאִמּ֗וֹ קָרְאָ֨ה שְׁמ֤וֹ יַעְבֵּץ֙ לֵאמֹ֔ר כִּ֥י יָלַ֖דְתִּי בְּעֹֽצֶב׃</t>
  </si>
  <si>
    <t>{{מ:פסוק|ישעיהו|יד|יב}}</t>
  </si>
  <si>
    <t>אֵ֛יךְ נָפַ֥לְתָּ מִשָּׁמַ֖יִם הֵילֵ֣ל בֶּן־שָׁ֑חַר נִגְדַּ֣עְתָּ לָאָ֔רֶץ חוֹלֵ֖שׁ עַל־גּוֹיִֽם׃</t>
  </si>
  <si>
    <t>{{מ:פסוק|תהלים|סח|כא}}</t>
  </si>
  <si>
    <t>הָ֤אֵ֣ל{{מ:פסק}}לָנוּ֮ אֵ֤ל לְֽמוֹשָׁ֫ע֥וֹת{{ר1}}וְלֵיהֹוִ֥ה אֲדֹנָ֑י{{ר1}}לַ֝מָּ֗וֶת תֹּצָאֽוֹת׃</t>
  </si>
  <si>
    <t>{{מ:פסוק|דברי הימים א|ד|י|סדר=ב}}</t>
  </si>
  <si>
    <t>וַיִּקְרָ֣א יַ֠עְבֵּ֠ץ לֵאלֹהֵ֨י יִשְׂרָאֵ֜ל לֵאמֹ֗ר אִם־בָּרֵ֨ךְ {{נוסח|תְּבָרְכֵ֜נִי|א=תְּבָרֲכֵ֜נִי}} וְהִרְבִּ֤יתָ אֶת־גְּבוּלִי֙ וְהָיְתָ֤ה יָדְךָ֙ עִמִּ֔י וְעָשִׂ֥יתָ מֵּרָעָ֖ה לְבִלְתִּ֣י עׇצְבִּ֑י וַיָּבֵ֥א אֱלֹהִ֖ים אֵ֥ת אֲשֶׁר־שָׁאָֽל׃</t>
  </si>
  <si>
    <t>{{מ:פסוק|ישעיהו|יד|יג}}</t>
  </si>
  <si>
    <t>וְאַתָּ֞ה אָמַ֤רְתָּ בִֽלְבָבְךָ֙ הַשָּׁמַ֣יִם אֶעֱלֶ֔ה מִמַּ֥עַל לְכוֹכְבֵי־אֵ֖ל אָרִ֣ים כִּסְאִ֑י וְאֵשֵׁ֥ב בְּהַר־מוֹעֵ֖ד בְּיַרְכְּתֵ֥י צָפֽוֹן׃</t>
  </si>
  <si>
    <t>{{מ:פסוק|תהלים|סח|כב}}</t>
  </si>
  <si>
    <t>אַךְ־אֱלֹהִ֗ים יִמְחַץ֮ רֹ֤אשׁ אֹ֫יְבָ֥יו{{ר1}}קׇדְקֹ֥ד שֵׂעָ֑ר{{ר1}}מִ֝תְהַלֵּ֗ךְ בַּאֲשָׁמָֽיו׃</t>
  </si>
  <si>
    <t>{{מ:פסוק|ישעיהו|יד|יד}}</t>
  </si>
  <si>
    <t>{{מ:פסוק|דברי הימים א|ד|יא}}</t>
  </si>
  <si>
    <t>אֶֽעֱלֶ֖ה עַל־בָּ֣מֳתֵי עָ֑ב אֶדַּמֶּ֖ה לְעֶלְיֽוֹן׃</t>
  </si>
  <si>
    <t>וּכְל֥וּב אֲחִֽי־שׁוּחָ֖ה הוֹלִ֣יד אֶת־מְחִ֑יר ה֖וּא אֲבִ֥י אֶשְׁתּֽוֹן׃</t>
  </si>
  <si>
    <t>{{מ:פסוק|תהלים|סח|כג}}</t>
  </si>
  <si>
    <t>אָמַ֣ר אֲ֭דֹנָי מִבָּשָׁ֣ן אָשִׁ֑יב{{ר1}}אָ֝שִׁ֗יב מִֽמְּצֻל֥וֹת יָֽם׃</t>
  </si>
  <si>
    <t>{{מ:פסוק|ישעיהו|יד|טו}}</t>
  </si>
  <si>
    <t>אַ֧ךְ אֶל־שְׁא֛וֹל תּוּרָ֖ד אֶל־יַרְכְּתֵי־בֽוֹר׃</t>
  </si>
  <si>
    <t>{{מ:פסוק|דברי הימים א|ד|יב}}</t>
  </si>
  <si>
    <t>וְאֶשְׁתּ֗וֹן הוֹלִ֞יד אֶת־בֵּ֤ית רָפָא֙ וְאֶת־פָּסֵ֔חַ וְאֶת־תְּחִנָּ֖ה אֲבִ֣י עִ֣יר נָחָ֑שׁ אֵ֖לֶּה אַנְשֵׁ֥י רֵכָֽה׃</t>
  </si>
  <si>
    <t>{{מ:פסוק|תהלים|סח|כד}}</t>
  </si>
  <si>
    <t>לְמַ֤עַן{{מ:לגרמיה}}{{נוסח|תִּ֥מְחַ֥ץ|א=תִּ֥מֲחַ֥ץ (חטף)}} רַגְלְךָ֗ בְּ֫דָ֥ם{{ר1}}לְשׁ֥וֹן כְּלָבֶ֑יךָ{{ר1}}מֵאֹיְבִ֥ים מִנֵּֽהוּ׃</t>
  </si>
  <si>
    <t>{{מ:פסוק|תהלים|סח|כה}}</t>
  </si>
  <si>
    <t>{{מ:פסוק|ישעיהו|יד|טז}}</t>
  </si>
  <si>
    <t>רָא֣וּ הֲלִיכוֹתֶ֣יךָ אֱלֹהִ֑ים{{ר1}}הֲלִ֘יכ֤וֹת אֵלִ֖י מַלְכִּ֣י בַקֹּֽדֶשׁ׃</t>
  </si>
  <si>
    <t>רֹאֶ֙יךָ֙ אֵלֶ֣יךָ יַשְׁגִּ֔יחוּ אֵלֶ֖יךָ יִתְבּוֹנָ֑נוּ הֲזֶ֤ה הָאִישׁ֙ מַרְגִּ֣יז הָאָ֔רֶץ מַרְעִ֖ישׁ מַמְלָכֽוֹת׃</t>
  </si>
  <si>
    <t>{{מ:פסוק|דברי הימים א|ד|יג}}</t>
  </si>
  <si>
    <t>וּבְנֵ֣י קְנַ֔ז עׇתְנִיאֵ֖ל וּשְׂרָיָ֑ה וּבְנֵ֥י עׇתְנִיאֵ֖ל חֲתַֽת׃</t>
  </si>
  <si>
    <t>{{מ:פסוק|תהלים|סח|כו}}</t>
  </si>
  <si>
    <t>קִדְּמ֣וּ שָׁ֭רִים אַחַ֣ר נֹגְנִ֑ים{{ר1}}בְּת֥וֹךְ עֲ֝לָמ֗וֹת תּוֹפֵפֽוֹת׃</t>
  </si>
  <si>
    <t>{{מ:פסוק|תהלים|סח|כז}}</t>
  </si>
  <si>
    <t>{{מ:פסוק|ישעיהו|יד|יז}}</t>
  </si>
  <si>
    <t>בְּֽ֭מַקְהֵלוֹת {{נוסח|בָּרְכ֣וּ|א=בָּרֲכ֣וּ (חטף)}} אֱלֹהִ֑ים{{ר1}}אֲ֝דֹנָ֗י מִמְּק֥וֹר יִשְׂרָאֵֽל׃</t>
  </si>
  <si>
    <t>שָׂ֥ם תֵּבֵ֛ל כַּמִּדְבָּ֖ר וְעָרָ֣יו הָרָ֑ס אֲסִירָ֖יו לֹא־פָ֥תַח בָּֽיְתָה׃</t>
  </si>
  <si>
    <t>{{מ:פסוק|תהלים|סח|כח}}</t>
  </si>
  <si>
    <t>{{מ:פסוק|ישעיהו|יד|יח}}</t>
  </si>
  <si>
    <t>שָׁ֤ם בִּנְיָמִ֨ן{{מ:לגרמיה}}צָעִ֡יר רֹדֵ֗ם{{ר1}}שָׂרֵ֣י יְ֭הוּדָה רִגְמָתָ֑ם{{ר2}}שָׂרֵ֥י זְ֝בֻל֗וּן{{ר0}}שָׂרֵ֥י נַפְתָּלִֽי׃</t>
  </si>
  <si>
    <t>כׇּל־מַלְכֵ֥י גוֹיִ֖ם כֻּלָּ֑ם שָׁכְב֥וּ בְכָב֖וֹד אִ֥ישׁ בְּבֵיתֽוֹ׃</t>
  </si>
  <si>
    <t>{{מ:פסוק|דברי הימים א|ד|יד}}</t>
  </si>
  <si>
    <t>{{מ:פסוק|ישעיהו|יד|יט}}</t>
  </si>
  <si>
    <t>וְאַתָּ֞ה הׇשְׁלַ֤כְתָּ מִֽקִּבְרְךָ֙ כְּנֵ֣צֶר נִתְעָ֔ב לְבֻ֥שׁ הֲרֻגִ֖ים מְטֹ֣עֲנֵי חָ֑רֶב יוֹרְדֵ֥י אֶל־אַבְנֵי־ב֖וֹר כְּפֶ֥גֶר מוּבָֽס׃</t>
  </si>
  <si>
    <t>{{מ:פסוק|תהלים|סח|כט}}</t>
  </si>
  <si>
    <t>צִוָּ֥ה אֱלֹהֶ֗יךָ{{ר0}}עֻ֫זֶּ֥ךָ{{ר1}}עוּזָּ֥ה אֱלֹהִ֑ים{{ר2}}{{נוסח|ז֗֝וּ|א=ז֝וּ}} פָּעַ֥לְתָּ לָּֽנוּ׃</t>
  </si>
  <si>
    <t>וּמְעוֹנֹתַ֖י הוֹלִ֣יד אֶת־עׇפְרָ֑ה וּשְׂרָיָ֗ה הוֹלִ֤יד אֶת־יוֹאָב֙ אֲבִי֙ גֵּ֣יא חֲרָשִׁ֔ים כִּ֥י חֲרָשִׁ֖ים הָיֽוּ׃</t>
  </si>
  <si>
    <t>{{מ:פסוק|ישעיהו|יד|כ}}</t>
  </si>
  <si>
    <t>לֹֽא־תֵחַ֤ד אִתָּם֙ בִּקְבוּרָ֔ה כִּי־אַרְצְךָ֥ שִׁחַ֖תָּ עַמְּךָ֣ הָרָ֑גְתָּ לֹא־יִקָּרֵ֥א לְעוֹלָ֖ם זֶ֥רַע מְרֵעִֽים׃</t>
  </si>
  <si>
    <t>{{מ:פסוק|תהלים|סח|ל}}</t>
  </si>
  <si>
    <t>מֵ֭הֵיכָלֶךָ עַל־יְרוּשָׁל{{מ:ירושלם|ָ|֑}}ם{{ר1}}לְךָ֤ יוֹבִ֖ילוּ מְלָכִ֣ים שָֽׁי׃</t>
  </si>
  <si>
    <t>{{מ:פסוק|ישעיהו|יד|כא}}</t>
  </si>
  <si>
    <t>הָכִ֧ינוּ לְבָנָ֛יו מַטְבֵּ֖חַ בַּעֲוֺ֣ן אֲבוֹתָ֑ם בַּל־יָקֻ֙מוּ֙ וְיָ֣רְשׁוּ אָ֔רֶץ וּמָלְא֥וּ פְנֵי־תֵבֵ֖ל עָרִֽים׃</t>
  </si>
  <si>
    <t>{{מ:פסוק|דברי הימים א|ד|טו}}</t>
  </si>
  <si>
    <t>{{מ:פסוק|תהלים|סח|לא}}</t>
  </si>
  <si>
    <t>וּבְנֵי֙ כָּלֵ֣ב בֶּן־יְפֻנֶּ֔ה עִ֥ירוּ אֵלָ֖ה וָנָ֑עַם וּבְנֵ֥י אֵלָ֖ה וּקְנַֽז׃</t>
  </si>
  <si>
    <t>גְּעַ֨ר חַיַּ{{גלגל}}ת קָנֶ֡ה{{ר1}}עֲדַ֤ת אַבִּירִ֨ים{{מ:לגרמיה}}בְּעֶגְלֵ֬י עַמִּ֗ים{{ר1}}מִתְרַפֵּ֥ס בְּרַצֵּי־כָ֑סֶף{{ר2}}בִּזַּ֥ר עַ֝מִּ֗ים קְרָב֥וֹת יֶחְפָּֽצוּ׃</t>
  </si>
  <si>
    <t>{{מ:פסוק|ישעיהו|יד|כב}}</t>
  </si>
  <si>
    <t>וְקַמְתִּ֣י עֲלֵיהֶ֔ם נְאֻ֖ם יְהֹוָ֣ה צְבָא֑וֹת וְהִכְרַתִּ֨י לְבָבֶ֜ל שֵׁ֥ם וּשְׁאָ֛ר וְנִ֥ין וָנֶ֖כֶד נְאֻם־יְהֹוָֽה׃</t>
  </si>
  <si>
    <t>{{מ:פסוק|תהלים|סח|לב}}</t>
  </si>
  <si>
    <t>{{מ:פסוק|דברי הימים א|ד|טז}}</t>
  </si>
  <si>
    <t>יֶאֱתָ֣יוּ חַ֭שְׁמַנִּים מִנִּ֣י מִצְרָ֑יִם{{ר1}}כּ֥וּשׁ תָּרִ֥יץ יָ֝דָ֗יו לֵאלֹהִֽים׃</t>
  </si>
  <si>
    <t>וּבְנֵ֖י יְהַלֶּלְאֵ֑ל זִ֣יף וְזִיפָ֔ה תִּירְיָ֖א וַאֲשַׂרְאֵֽל׃</t>
  </si>
  <si>
    <t>{{מ:פסוק|ישעיהו|יד|כג}}</t>
  </si>
  <si>
    <t>וְשַׂמְתִּ֛יהָ לְמוֹרַ֥שׁ קִפֹּ֖ד וְאַגְמֵי־מָ֑יִם וְטֵאטֵאתִ֙יהָ֙ בְּמַטְאֲטֵ֣א הַשְׁמֵ֔ד נְאֻ֖ם יְהֹוָ֥ה צְבָאֽוֹת׃</t>
  </si>
  <si>
    <t>{{מ:פסוק|תהלים|סח|לג}}</t>
  </si>
  <si>
    <t>{{מ:פסוק|דברי הימים א|ד|יז}}</t>
  </si>
  <si>
    <t>וּבֶ֨ן־עֶזְרָ֔ה יֶ֥תֶר וּמֶ֖רֶד וְעֵ֣פֶר וְיָל֑וֹן וַתַּ֙הַר֙ אֶת־מִרְיָ֣ם וְאֶת־שַׁמַּ֔י וְאֶת־יִשְׁבָּ֖ח אֲבִ֥י אֶשְׁתְּמֹֽעַ׃</t>
  </si>
  <si>
    <t>מַמְלְכ֣וֹת הָ֭אָרֶץ שִׁ֣ירוּ לֵאלֹהִ֑ים{{ר1}}זַמְּר֖וּ אֲדֹנָ֣י סֶֽלָה׃</t>
  </si>
  <si>
    <t>{{מ:פסוק|ישעיהו|יד|כד}}</t>
  </si>
  <si>
    <t>נִשְׁבַּ֛ע יְהֹוָ֥ה צְבָא֖וֹת לֵאמֹ֑ר אִם־לֹ֞א כַּאֲשֶׁ֤ר דִּמִּ֙יתִי֙ כֵּ֣ן הָיָ֔תָה וְכַאֲשֶׁ֥ר יָעַ֖צְתִּי הִ֥יא תָקֽוּם׃</t>
  </si>
  <si>
    <t>{{מ:פסוק|דברי הימים א|ד|יח}}</t>
  </si>
  <si>
    <t>וְאִשְׁתּ֣וֹ הַיְהֻֽדִיָּ֗ה יָלְדָ֞ה אֶת־יֶ֨רֶד אֲבִ֤י גְדוֹר֙ וְאֶת־חֶ֙בֶר֙ אֲבִ֣י שׂוֹכ֔וֹ וְאֶת־יְקוּתִיאֵ֖ל אֲבִ֣י זָנ֑וֹחַ וְאֵ֗לֶּה בְּנֵי֙ בִּתְיָ֣ה בַת־פַּרְעֹ֔ה אֲשֶׁ֥ר לָקַ֖ח מָֽרֶד׃</t>
  </si>
  <si>
    <t>{{מ:פסוק|תהלים|סח|לד}}</t>
  </si>
  <si>
    <t>לָ֭רֹכֵב בִּשְׁמֵ֣י שְׁמֵי־קֶ֑דֶם{{ר1}}הֵ֥ן יִתֵּ֥ן בְּ֝קוֹל֗וֹ ק֣וֹל עֹֽז׃</t>
  </si>
  <si>
    <t>{{מ:פסוק|ישעיהו|יד|כה}}</t>
  </si>
  <si>
    <t>לִשְׁבֹּ֤ר אַשּׁוּר֙ בְּאַרְצִ֔י וְעַל־הָרַ֖י אֲבוּסֶ֑נּוּ וְסָ֤ר מֵֽעֲלֵיהֶם֙ עֻלּ֔וֹ וְסֻ֨בֳּל֔וֹ מֵעַ֥ל שִׁכְמ֖וֹ יָסֽוּר׃</t>
  </si>
  <si>
    <t>{{מ:פסוק|דברי הימים א|ד|יט}}</t>
  </si>
  <si>
    <t>{{מ:פסוק|תהלים|סח|לה}}</t>
  </si>
  <si>
    <t>וּבְנֵי֙ אֵ֣שֶׁת הֽוֹדִיָּ֔ה אֲח֣וֹת נַ֔חַם אֲבִ֥י קְעִילָ֖ה הַגַּרְמִ֑י וְאֶשְׁתְּמֹ֖עַ הַמַּעֲכָתִֽי׃</t>
  </si>
  <si>
    <t>תְּנ֥וּ עֹ֗ז{{ר0}}לֵאלֹ֫הִ֥ים{{ר1}}עַֽל־יִשְׂרָאֵ֥ל גַּאֲוָת֑וֹ{{ר1}}וְ֝עֻזּ֗וֹ בַּשְּׁחָקִֽים׃</t>
  </si>
  <si>
    <t>{{מ:פסוק|ישעיהו|יד|כו}}</t>
  </si>
  <si>
    <t>זֹ֛את הָעֵצָ֥ה הַיְּעוּצָ֖ה עַל־כׇּל־הָאָ֑רֶץ וְזֹ֛את הַיָּ֥ד הַנְּטוּיָ֖ה עַל־כׇּל־הַגּוֹיִֽם׃</t>
  </si>
  <si>
    <t>{{מ:פסוק|דברי הימים א|ד|כ}}</t>
  </si>
  <si>
    <t>{{מ:פסוק|תהלים|סח|לו}}</t>
  </si>
  <si>
    <t>וּבְנֵ֣י שִׁימ֔וֹן אַמְנ֣וֹן וְרִנָּ֔ה בֶּן־חָנָ֖ן {{כו"ק|ותולון|וְתִיל֑וֹן}} וּבְנֵ֣י יִשְׁעִ֔י זוֹחֵ֖ת וּבֶן־זוֹחֵֽת׃</t>
  </si>
  <si>
    <t>נ֤וֹרָ֥א {{נוסח|אֱלֹהִ֗ים|=אל (אין פסק)|דפוסים=&lt;אֱלֹהִ֗ים ׀&gt; (בפסק) וכן בקורן)}} מִֽמִּקְדָּ֫שֶׁ֥יךָ{{ר1}}אֵ֤ל יִשְׂרָאֵ֗ל{{ר1}}ה֤וּא נֹתֵ֨ן{{מ:לגרמיה}}עֹ֖ז וְתַעֲצֻמ֥וֹת לָעָ֗ם{{ר2}}בָּר֥וּךְ אֱלֹהִֽים׃</t>
  </si>
  <si>
    <t>{{מ:פסוק|ישעיהו|יד|כז}}</t>
  </si>
  <si>
    <t>כִּֽי־יְהֹוָ֧ה צְבָא֛וֹת יָעָ֖ץ וּמִ֣י יָפֵ֑ר וְיָד֥וֹ הַנְּטוּיָ֖ה וּמִ֥י יְשִׁיבֶֽנָּה׃</t>
  </si>
  <si>
    <t>{{מ:פסוק|דברי הימים א|ד|כא}}</t>
  </si>
  <si>
    <t>{{מ:פסוק|ישעיהו|יד|כח}}</t>
  </si>
  <si>
    <t>בְּנֵי֙ שֵׁלָ֣ה בֶן־יְהוּדָ֔ה עֵ֚ר אֲבִ֣י לֵכָ֔ה וְלַעְדָּ֖ה אֲבִ֣י מָרֵשָׁ֑ה וּמִשְׁפְּח֛וֹת בֵּית־עֲבֹדַ֥ת הַבֻּ֖ץ לְבֵ֥ית אַשְׁבֵּֽעַ׃</t>
  </si>
  <si>
    <t>בִּשְׁנַת־מ֖וֹת הַמֶּ֣לֶךְ אָחָ֑ז הָיָ֖ה הַמַּשָּׂ֥א הַזֶּֽה׃</t>
  </si>
  <si>
    <t>ספר תהלים/סט</t>
  </si>
  <si>
    <t>{{מ:פסוק|ישעיהו|יד|כט}}</t>
  </si>
  <si>
    <t>{{מ:פסוק|דברי הימים א|ד|כב}}</t>
  </si>
  <si>
    <t>וְיוֹקִ֞ים וְאַנְשֵׁ֣י כֹזֵבָ֗א וְיוֹאָ֧שׁ וְשָׂרָ֛ף אֲשֶׁר־בָּעֲל֥וּ לְמוֹאָ֖ב וְיָשֻׁ֣בִי לָ֑חֶם וְהַדְּבָרִ֖ים עַתִּיקִֽים׃</t>
  </si>
  <si>
    <t>אַֽל־תִּשְׂמְחִ֤י פְלֶ֙שֶׁת֙ כֻּלֵּ֔ךְ כִּ֥י נִשְׁבַּ֖ר שֵׁ֣בֶט מַכֵּ֑ךְ כִּֽי־מִשֹּׁ֤רֶשׁ נָחָשׁ֙ יֵ֣צֵא צֶ֔פַע וּפִרְי֖וֹ שָׂרָ֥ף מְעוֹפֵֽף׃</t>
  </si>
  <si>
    <t>{{מ:פסוק|דברי הימים א|ד|כג}}</t>
  </si>
  <si>
    <t>הֵ֚מָּה הַיּ֣וֹצְרִ֔ים וְיֹשְׁבֵ֥י נְטָעִ֖ים וּגְדֵרָ֑ה עִם־הַמֶּ֥לֶךְ בִּמְלַאכְתּ֖וֹ יָ֥שְׁבוּ שָֽׁם׃</t>
  </si>
  <si>
    <t>{{מ:פסוק|תהלים|סט|א}}</t>
  </si>
  <si>
    <t>לַמְנַצֵּ֬חַ{{מ:פסק}}עַֽל־שׁוֹשַׁנִּ֬ים לְדָוִֽד׃</t>
  </si>
  <si>
    <t>{{מ:פסוק|ישעיהו|יד|ל}}</t>
  </si>
  <si>
    <t>וְרָעוּ֙ בְּכוֹרֵ֣י דַלִּ֔ים וְאֶבְיוֹנִ֖ים לָבֶ֣טַח יִרְבָּ֑צוּ וְהֵמַתִּ֤י בָרָעָב֙ שׇׁרְשֵׁ֔ךְ וּשְׁאֵרִיתֵ֖ךְ יַהֲרֹֽג׃</t>
  </si>
  <si>
    <t>{{מ:פסוק|דברי הימים א|ד|כד}}</t>
  </si>
  <si>
    <t>בְּנֵ֖י שִׁמְע֑וֹן נְמוּאֵ֣ל וְיָמִ֔ין יָרִ֖יב זֶ֥רַח שָׁאֽוּל׃</t>
  </si>
  <si>
    <t>{{מ:פסוק|תהלים|סט|ב}}</t>
  </si>
  <si>
    <t>הוֹשִׁיעֵ֥נִי אֱלֹהִ֑ים{{ר1}}כִּ֤י בָ֖אוּ מַ֣יִם עַד־נָֽפֶשׁ׃</t>
  </si>
  <si>
    <t>{{מ:פסוק|ישעיהו|יד|לא}}</t>
  </si>
  <si>
    <t>הֵילִ֤ילִֽי שַׁ֙עַר֙ זַֽעֲקִי־עִ֔יר נָמ֖וֹג פְּלֶ֣שֶׁת כֻּלֵּ֑ךְ כִּ֤י מִצָּפוֹן֙ עָשָׁ֣ן בָּ֔א וְאֵ֥ין בּוֹדֵ֖ד בְּמוֹעָדָֽיו׃</t>
  </si>
  <si>
    <t>{{מ:פסוק|דברי הימים א|ד|כה}}</t>
  </si>
  <si>
    <t>{{מ:פסוק|תהלים|סט|ג}}</t>
  </si>
  <si>
    <t>שַׁלֻּ֥ם בְּנ֛וֹ מִבְשָׂ֥ם בְּנ֖וֹ מִשְׁמָ֥ע בְּנֽוֹ׃</t>
  </si>
  <si>
    <t>טָבַ֤עְתִּי{{מ:לגרמיה}}בִּיוֵ֣ן מְ֭צוּלָה וְאֵ֣ין {{מ:קמץ|ד=מׇעֳמָ֑ד|ס=מָעֳמָ֑ד}}{{ר1}}בָּ֥אתִי {{נוסח|בְמַעֲמַקֵּי־מַ֗֝יִם|א=בְמַעֲמַקֵּי־מַ֝יִם}}{{ר1}}וְשִׁבֹּ֥לֶת שְׁטָפָֽתְנִי׃</t>
  </si>
  <si>
    <t>{{מ:פסוק|ישעיהו|יד|לב}}</t>
  </si>
  <si>
    <t>וּמַֽה־יַּעֲנֶ֖ה מַלְאֲכֵי־ג֑וֹי כִּ֤י יְהֹוָה֙ יִסַּ֣ד צִיּ֔וֹן וּבָ֥הּ יֶחֱס֖וּ עֲנִיֵּ֥י עַמּֽוֹ׃</t>
  </si>
  <si>
    <t>{{מ:פסוק|תהלים|סט|ד}}</t>
  </si>
  <si>
    <t>יָגַ֣עְתִּי בְקׇרְאִי֮{{ר0}}נִחַ{{אתנח הפוך}}ר גְּר֫וֹנִ֥י{{ר1}}כָּל֥וּ עֵינַ֑י{{ר1}}מְ֝יַחֵ֗ל לֵאלֹהָֽי׃</t>
  </si>
  <si>
    <t>{{מ:פסוק|דברי הימים א|ד|כו}}</t>
  </si>
  <si>
    <t>וּבְנֵ֖י מִשְׁמָ֑ע חַמּוּאֵ֥ל בְּנ֛וֹ זַכּ֥וּר בְּנ֖וֹ שִׁמְעִ֥י בְנֽוֹ׃</t>
  </si>
  <si>
    <t>{{מ:פסוק|תהלים|סט|ה}}</t>
  </si>
  <si>
    <t>רַבּ֤וּ{{מ:לגרמיה}}מִשַּׂעֲר֣וֹת רֹאשִׁי֮{{ר0}}שֹׂנְאַ{{אתנח הפוך}}י חִ֫נָּ֥ם{{ר1}}עָצְמ֣וּ מַ֭צְמִיתַי אֹיְבַ֣י שֶׁ֑קֶר{{ר2}}אֲשֶׁ֥ר לֹֽא־גָ֝זַ֗לְתִּי אָ֣ז אָשִֽׁיב׃</t>
  </si>
  <si>
    <t>{{מ:פסוק|תהלים|סט|ו}}</t>
  </si>
  <si>
    <t>אֱֽלֹהִ֗ים אַתָּ֣ה יָ֭דַעְתָּ לְאִוַּלְתִּ֑י{{ר1}}וְ֝אַשְׁמוֹתַ֗י מִמְּךָ֥ לֹֽא־נִכְחָֽדוּ׃</t>
  </si>
  <si>
    <t>ספר ישעיהו/טו</t>
  </si>
  <si>
    <t>{{מ:פסוק|תהלים|סט|ז}}</t>
  </si>
  <si>
    <t>אַל־יֵ֘בֹ֤שׁוּ בִ֨י{{מ:לגרמיה}}קֹוֶיךָ֮{{ר1}}אֲדֹנָ֥י יֱהֹוִ֗ה צְבָ֫א֥וֹת{{ר2}}אַל־יִכָּ֣לְמֽוּ בִ֣י מְבַקְשֶׁ֑יךָ{{ר2}}אֱ֝לֹהֵ֗י יִשְׂרָאֵֽל׃</t>
  </si>
  <si>
    <t>{{מ:פסוק|תהלים|סט|ח}}</t>
  </si>
  <si>
    <t>כִּֽי־עָ֭לֶיךָ נָשָׂ֣אתִי חֶרְפָּ֑ה{{ר1}}כִּסְּתָ֖ה כְלִמָּ֣ה פָנָֽי׃</t>
  </si>
  <si>
    <t>{{מ:פסוק|דברי הימים א|ד|כז}}</t>
  </si>
  <si>
    <t>{{מ:פסוק|ישעיהו|טו|א}}</t>
  </si>
  <si>
    <t>וּלְשִׁמְעִ֞י בָּנִ֨ים שִׁשָּׁ֤ה עָשָׂר֙ וּבָנ֣וֹת שֵׁ֔שׁ וּלְאֶחָ֕יו אֵ֖ין בָּנִ֣ים רַבִּ֑ים וְכֹל֙ מִשְׁפַּחְתָּ֔ם לֹ֥א הִרְבּ֖וּ עַד־בְּנֵ֥י יְהוּדָֽה׃</t>
  </si>
  <si>
    <t>{{מ:פסוק|תהלים|סט|ט}}</t>
  </si>
  <si>
    <t>מַשָּׂ֖א מוֹאָ֑ב כִּ֠י בְּלֵ֞יל שֻׁדַּ֨ד עָ֤ר מוֹאָב֙ נִדְמָ֔ה כִּ֗י בְּלֵ֛יל שֻׁדַּ֥ד קִיר־מוֹאָ֖ב נִדְמָֽה׃</t>
  </si>
  <si>
    <t>מ֭וּזָר הָיִ֣יתִי לְאֶחָ֑י{{ר1}}וְ֝נׇכְרִ֗י לִבְנֵ֥י אִמִּֽי׃</t>
  </si>
  <si>
    <t>{{מ:פסוק|דברי הימים א|ד|כח}}</t>
  </si>
  <si>
    <t>{{מ:פסוק|תהלים|סט|י}}</t>
  </si>
  <si>
    <t>כִּֽי־קִנְאַ֣ת בֵּיתְךָ֣ אֲכָלָ֑תְנִי{{ר1}}וְחֶרְפּ֥וֹת ח֝וֹרְפֶ֗יךָ נָפְל֥וּ עָלָֽי׃</t>
  </si>
  <si>
    <t>וַיֵּ֥שְׁב֛וּ בִּבְאֵֽר־שֶׁ֥בַע וּמוֹלָדָ֖ה וַחֲצַ֥ר שׁוּעָֽל׃</t>
  </si>
  <si>
    <t>{{מ:פסוק|ישעיהו|טו|ב}}</t>
  </si>
  <si>
    <t>עָלָ֨ה הַבַּ֧יִת וְדִיבֹ֛ן הַבָּמ֖וֹת לְבֶ֑כִי עַל־נְב֞וֹ וְעַ֤ל מֵֽידְבָא֙ מוֹאָ֣ב יְיֵלִ֔יל בְּכׇל־רֹאשָׁ֣יו קׇרְחָ֔ה כׇּל־זָקָ֖ן גְּרוּעָֽה׃</t>
  </si>
  <si>
    <t>{{מ:פסוק|תהלים|סט|יא}}</t>
  </si>
  <si>
    <t>{{מ:פסוק|דברי הימים א|ד|כט}}</t>
  </si>
  <si>
    <t>וָאֶבְכֶּ֣ה בַצּ֣וֹם נַפְשִׁ֑י{{ר1}}וַתְּהִ֖י לַחֲרָפ֣וֹת לִֽי׃</t>
  </si>
  <si>
    <t>וּבְבִלְהָ֥ה וּבְעֶ֖צֶם וּבְתוֹלָֽד׃</t>
  </si>
  <si>
    <t>{{מ:פסוק|תהלים|סט|יב}}</t>
  </si>
  <si>
    <t>{{מ:פסוק|דברי הימים א|ד|ל}}</t>
  </si>
  <si>
    <t>וָאֶתְּנָ֣ה לְבוּשִׁ֣י שָׂ֑ק{{ר1}}וָאֱהִ֖י לָהֶ֣ם לְמָשָֽׁל׃</t>
  </si>
  <si>
    <t>וּבִבְתוּאֵ֥ל וּבְחׇרְמָ֖ה וּבְצִֽיקְלָֽג׃</t>
  </si>
  <si>
    <t>{{מ:פסוק|ישעיהו|טו|ג}}</t>
  </si>
  <si>
    <t>בְּחוּצֹתָ֖יו חָ֣גְרוּ שָׂ֑ק עַ֣ל גַּגּוֹתֶ֧יהָ וּבִרְחֹבֹתֶ֛יהָ כֻּלֹּ֥ה יְיֵלִ֖יל יֹרֵ֥ד בַּבֶּֽכִי׃</t>
  </si>
  <si>
    <t>{{מ:פסוק|דברי הימים א|ד|לא}}</t>
  </si>
  <si>
    <t>וּבְבֵ֤ית מַרְכָּבוֹת֙ וּבַחֲצַ֣ר סוּסִ֔ים וּבְבֵ֥ית בִּרְאִ֖י וּֽבְשַׁעֲרָ֑יִם אֵ֥לֶּה עָרֵיהֶ֖ם עַד־מְלֹ֥ךְ דָּוִֽיד׃</t>
  </si>
  <si>
    <t>{{מ:פסוק|דברי הימים א|ד|לב}}</t>
  </si>
  <si>
    <t>וְחַצְרֵיהֶם֙ עֵיטָ֣ם וָעַ֔יִן רִמּ֥וֹן וְתֹ֖כֶן וְעָשָׁ֑ן עָרִ֖ים חָמֵֽשׁ׃</t>
  </si>
  <si>
    <t>{{מ:פסוק|ישעיהו|טו|ד}}</t>
  </si>
  <si>
    <t>וַתִּזְעַ֤ק חֶשְׁבּוֹן֙ וְאֶלְעָלֵ֔ה עַד־יַ֖הַץ נִשְׁמַ֣ע קוֹלָ֑ם עַל־כֵּ֗ן חֲלֻצֵ֤י מוֹאָב֙ יָרִ֔יעוּ נַפְשׁ֖וֹ יָ֥רְעָה לּֽוֹ׃</t>
  </si>
  <si>
    <t>{{מ:פסוק|תהלים|סט|יג}}</t>
  </si>
  <si>
    <t>יָשִׂ֣יחוּ בִ֭י יֹ֣שְׁבֵי שָׁ֑עַר{{ר1}}וּ֝נְגִינ֗וֹת שׁוֹתֵ֥י שֵׁכָֽר׃</t>
  </si>
  <si>
    <t>{{מ:פסוק|דברי הימים א|ד|לג}}</t>
  </si>
  <si>
    <t>וְכׇל־חַצְרֵיהֶ֗ם אֲשֶׁ֧ר סְבִיב֛וֹת הֶעָרִ֥ים הָאֵ֖לֶּה עַד־בָּ֑עַל{{פסקא באמצע פסוק|{{ססס}}|דברי הימים א ד לג}}זֹ֚את מֽוֹשְׁבֹתָ֔ם וְהִתְיַחְשָׂ֖ם לָהֶֽם׃</t>
  </si>
  <si>
    <t>{{מ:פסוק|תהלים|סט|יד}}</t>
  </si>
  <si>
    <t>וַאֲנִ֤י תְפִלָּֽתִי־לְךָ֨{{מ:לגרמיה}}יְהֹוָ֡ה{{ר0}}עֵ֤ת רָצ֗וֹן{{ר1}}אֱלֹהִ֥ים בְּרׇב־חַסְדֶּ֑ךָ{{ר2}}עֲ֝נֵ֗נִי בֶּאֱמֶ֥ת יִשְׁעֶֽךָ׃</t>
  </si>
  <si>
    <t>{{מ:פסוק|דברי הימים א|ד|לד}}</t>
  </si>
  <si>
    <t>וּמְשׁוֹבָ֣ב וְיַמְלֵ֔ךְ וְיוֹשָׁ֖ה בֶּן־אֲמַצְיָֽה׃</t>
  </si>
  <si>
    <t>{{מ:פסוק|ישעיהו|טו|ה}}</t>
  </si>
  <si>
    <t>לִבִּי֙ לְמוֹאָ֣ב יִזְעָ֔ק בְּרִיחֶ֕הָ עַד־צֹ֖עַר עֶגְלַ֣ת שְׁלִשִׁיָּ֑ה כִּ֣י{{מ:לגרמיה}}מַעֲלֵ֣ה הַלּוּחִ֗ית בִּבְכִי֙ יַֽעֲלֶה־בּ֔וֹ כִּ֚י דֶּ֣רֶךְ חוֹרֹנַ֔יִם זַעֲקַת־שֶׁ֖בֶר יְעֹעֵֽרוּ׃</t>
  </si>
  <si>
    <t>{{מ:פסוק|תהלים|סט|טו}}</t>
  </si>
  <si>
    <t>הַצִּילֵ֣נִי מִ֭טִּיט וְאַל־אֶטְבָּ֑עָה{{ר1}}אִנָּצְלָ֥ה מִ֝שֹּׂנְאַ֗י וּמִמַּ֖עֲמַקֵּי מָֽיִם׃</t>
  </si>
  <si>
    <t>{{מ:פסוק|תהלים|סט|טז}}</t>
  </si>
  <si>
    <t>אַל־תִּשְׁטְפֵ֤נִי{{מ:לגרמיה}}{{ר0|רווח=לא}}שִׁבֹּ֣לֶת מַ֭יִם{{ר1}}וְאַל־תִּבְלָעֵ֣נִי מְצוּלָ֑ה{{ר2}}וְאַל־תֶּאְטַר־עָלַ֖י בְּאֵ֣ר פִּֽיהָ׃</t>
  </si>
  <si>
    <t>{{מ:פסוק|דברי הימים א|ד|לה}}</t>
  </si>
  <si>
    <t>וְיוֹאֵ֑ל וְיֵהוּא֙ בֶּן־י֣וֹשִׁבְיָ֔ה בֶּן־שְׂרָיָ֖ה בֶּן־עֲשִׂיאֵֽל׃</t>
  </si>
  <si>
    <t>{{מ:פסוק|תהלים|סט|יז}}</t>
  </si>
  <si>
    <t>עֲנֵ֣נִי יְ֭הֹוָה כִּי־ט֣וֹב חַסְדֶּ֑ךָ{{ר1}}כְּרֹ֥ב רַ֝חֲמֶ֗יךָ פְּנֵ֣ה אֵלָֽי׃</t>
  </si>
  <si>
    <t>{{מ:פסוק|ישעיהו|טו|ו}}</t>
  </si>
  <si>
    <t>כִּי־מֵ֥י נִמְרִ֖ים מְשַׁמּ֣וֹת יִֽהְי֑וּ כִּֽי־יָבֵ֤שׁ חָצִיר֙ כָּ֣לָה דֶ֔שֶׁא יֶ֖רֶק לֹ֥א הָיָֽה׃</t>
  </si>
  <si>
    <t>{{מ:פסוק|דברי הימים א|ד|לו}}</t>
  </si>
  <si>
    <t>{{מ:פסוק|תהלים|סט|יח}}</t>
  </si>
  <si>
    <t>וְאֶלְיוֹעֵינַ֡י וְֽיַעֲקֹ֡בָה וִ֠ישׁוֹחָיָ֠ה וַעֲשָׂיָ֧ה וַעֲדִיאֵ֛ל וִישִׂימִאֵ֖ל וּבְנָיָֽה׃</t>
  </si>
  <si>
    <t>וְאַל־תַּסְתֵּ֣ר פָּ֭נֶיךָ מֵעַבְדֶּ֑ךָ{{ר1}}{{נוסח|כִּי־צַר־לִ֗֝י|א=כִּי־צַר־לִ֝י}} מַהֵ֥ר עֲנֵֽנִי׃</t>
  </si>
  <si>
    <t>{{מ:פסוק|דברי הימים א|ד|לז}}</t>
  </si>
  <si>
    <t>{{מ:פסוק|תהלים|סט|יט}}</t>
  </si>
  <si>
    <t>וְזִיזָ֨א בֶן־שִׁפְעִ֧י בֶן־אַלּ֛וֹן בֶּן־יְדָיָ֥ה בֶן־שִׁמְרִ֖י בֶּן־שְׁמַֽעְיָֽה׃</t>
  </si>
  <si>
    <t>קׇרְבָ֣ה אֶל־נַפְשִׁ֣י גְאָלָ֑הּ{{ר1}}לְמַ֖עַן אֹיְבַ֣י פְּדֵֽנִי׃</t>
  </si>
  <si>
    <t>{{מ:פסוק|ישעיהו|טו|ז}}</t>
  </si>
  <si>
    <t>עַל־כֵּ֖ן יִתְרָ֣ה עָשָׂ֑ה וּ֨פְקֻדָּתָ֔ם עַ֛ל נַ֥חַל הָעֲרָבִ֖ים יִשָּׂאֽוּם׃</t>
  </si>
  <si>
    <t>{{מ:פסוק|תהלים|סט|כ}}</t>
  </si>
  <si>
    <t>אַתָּ֤ה יָדַ֗עְתָּ חֶרְפָּתִ֣י וּ֭בׇשְׁתִּי וּכְלִמָּתִ֑י{{ר1}}נֶ֝גְדְּךָ֗ {{נוסח|כׇּל־צוֹרְרָֽי|א=כׇּל־צוֹרֲרָֽי (חטף)}}׃</t>
  </si>
  <si>
    <t>{{מ:פסוק|דברי הימים א|ד|לח}}</t>
  </si>
  <si>
    <t>אֵ֚לֶּה הַבָּאִ֣ים בְּשֵׁמ֔וֹת נְשִׂיאִ֖ים בְּמִשְׁפְּחוֹתָ֑ם וּבֵית֙ אֲב֣וֹתֵיהֶ֔ם פָּרְצ֖וּ לָרֽוֹב׃</t>
  </si>
  <si>
    <t>{{מ:פסוק|תהלים|סט|כא}}</t>
  </si>
  <si>
    <t>חֶרְפָּ֤ה{{מ:לגרמיה}}שָׁ֥בְרָ֥ה לִבִּ֗י{{ר0}}וָאָ֫נ֥וּשָׁה{{ר1}}וָאֲקַוֶּ֣ה לָנ֣וּד וָאַ֑יִן{{ר2}}וְ֝לַמְנַחֲמִ֗ים וְלֹ֣א מָצָֽאתִי׃</t>
  </si>
  <si>
    <t>{{מ:פסוק|תהלים|סט|כב}}</t>
  </si>
  <si>
    <t>וַיִּתְּנ֣וּ בְּבָרוּתִ֣י רֹ֑אשׁ{{ר1}}וְ֝לִצְמָאִ֗י יַשְׁק֥וּנִי חֹֽמֶץ׃</t>
  </si>
  <si>
    <t>{{מ:פסוק|ישעיהו|טו|ח}}</t>
  </si>
  <si>
    <t>{{מ:פסוק|דברי הימים א|ד|לט}}</t>
  </si>
  <si>
    <t>כִּי־הִקִּ֥יפָה הַזְּעָקָ֖ה אֶת־גְּב֣וּל מוֹאָ֑ב עַד־אֶגְלַ֙יִם֙ יִלְלָתָ֔הּ וּבְאֵ֥ר אֵילִ֖ים יִלְלָתָֽהּ׃</t>
  </si>
  <si>
    <t>וַיֵּֽלְכוּ֙ לִמְב֣וֹא גְדֹ֔ר עַ֖ד לְמִזְרַ֣ח הַגָּ֑יְא לְבַקֵּ֥שׁ מִרְעֶ֖ה לְצֹאנָֽם׃</t>
  </si>
  <si>
    <t>{{מ:פסוק|תהלים|סט|כג}}</t>
  </si>
  <si>
    <t>יְהִי־שֻׁלְחָנָ֣ם לִפְנֵיהֶ֣ם לְפָ֑ח{{ר1}}וְלִשְׁלוֹמִ֥ים לְמוֹקֵֽשׁ׃</t>
  </si>
  <si>
    <t>{{מ:פסוק|תהלים|סט|כד}}</t>
  </si>
  <si>
    <t>תֶּחְשַׁ֣כְנָה עֵ֭ינֵיהֶם מֵרְא֑וֹת{{ר1}}וּ֝מׇתְנֵיהֶ֗ם תָּמִ֥יד הַמְעַֽד׃</t>
  </si>
  <si>
    <t>{{מ:פסוק|ישעיהו|טו|ט}}</t>
  </si>
  <si>
    <t>{{מ:פסוק|דברי הימים א|ד|מ}}</t>
  </si>
  <si>
    <t>{{מ:פסוק|תהלים|סט|כה}}</t>
  </si>
  <si>
    <t>וַֽיִּמְצְא֤וּ מִרְעֶה֙ שָׁמֵ֣ן וָט֔וֹב וְהָאָ֙רֶץ֙ רַחֲבַ֣ת יָדַ֔יִם וְשֹׁקֶ֖טֶת וּשְׁלֵוָ֑ה כִּ֣י מִן־חָ֔ם הַיֹּשְׁבִ֥ים שָׁ֖ם לְפָנִֽים׃</t>
  </si>
  <si>
    <t>כִּ֣י מֵ֤י דִימוֹן֙ מָ֣לְאוּ דָ֔ם כִּֽי־אָשִׁ֥ית עַל־דִּימ֖וֹן נוֹסָפ֑וֹת לִפְלֵיטַ֤ת מוֹאָב֙ אַרְיֵ֔ה וְלִשְׁאֵרִ֖ית אֲדָמָֽה׃</t>
  </si>
  <si>
    <t>שְׁפׇךְ־עֲלֵיהֶ֥ם זַעְמֶ֑ךָ{{ר1}}וַחֲר֥וֹן אַ֝פְּךָ֗ יַשִּׂיגֵֽם׃</t>
  </si>
  <si>
    <t>{{מ:פסוק|תהלים|סט|כו}}</t>
  </si>
  <si>
    <t>תְּהִי־טִירָתָ֥ם נְשַׁמָּ֑ה{{ר1}}{{מ:קמץ|ד=בְּ֝אׇהֳלֵיהֶ֗ם|ס=בְּ֝אָהֳלֵיהֶ֗ם}} אַל־יְהִ֥י יֹשֵֽׁב׃</t>
  </si>
  <si>
    <t>{{מ:פסוק|דברי הימים א|ד|מא}}</t>
  </si>
  <si>
    <t>{{מ:פסוק|תהלים|סט|כז}}</t>
  </si>
  <si>
    <t>וַיָּבֹ֡אוּ אֵ֩לֶּה֩ הַכְּתוּבִ֨ים בְּשֵׁמ֜וֹת בִּימֵ֣י{{מ:לגרמיה}}יְחִזְקִיָּ֣הוּ מֶלֶךְ־יְהוּדָ֗ה וַיַּכּ֨וּ {{מ:קמץ|ד=אֶת־אׇהֳלֵיהֶ֜ם|ס=אֶת־אָהֳלֵיהֶ֜ם}} וְאֶת־{{קו"כ|המעינים|הַמְּעוּנִ֨ים}} אֲשֶׁ֤ר נִמְצְאֽוּ־שָׁ֙מָּה֙ וַיַּֽחֲרִימֻם֙ עַד־הַיּ֣וֹם הַזֶּ֔ה וַיֵּשְׁב֖וּ תַּחְתֵּיהֶ֑ם כִּי־מִרְעֶ֥ה לְצֹאנָ֖ם שָֽׁם׃</t>
  </si>
  <si>
    <t>כִּי־אַתָּ֣ה אֲשֶׁר־הִכִּ֣יתָ רָדָ֑פוּ{{ר1}}וְאֶל־מַכְא֖וֹב חֲלָלֶ֣יךָ יְסַפֵּֽרוּ׃</t>
  </si>
  <si>
    <t>ספר ישעיהו/טז</t>
  </si>
  <si>
    <t>{{מ:פסוק|תהלים|סט|כח}}</t>
  </si>
  <si>
    <t>{{מ:פסוק|דברי הימים א|ד|מב}}</t>
  </si>
  <si>
    <t>תְּֽנָה־עָ֭וֺן עַל־עֲוֺנָ֑ם{{ר1}}וְאַל־יָ֝בֹ֗אוּ בְּצִדְקָתֶֽךָ׃</t>
  </si>
  <si>
    <t>וּמֵהֶ֣ם{{מ:לגרמיה}}מִן־בְּנֵ֣י שִׁמְע֗וֹן הָֽלְכוּ֙ לְהַ֣ר שֵׂעִ֔יר אֲנָשִׁ֖ים חֲמֵ֣שׁ מֵא֑וֹת וּפְלַטְיָ֡ה וּ֠נְעַרְיָ֠ה וּרְפָיָ֧ה וְעֻזִּיאֵ֛ל בְּנֵ֥י יִשְׁעִ֖י בְּרֹאשָֽׁם׃</t>
  </si>
  <si>
    <t>{{מ:פסוק|תהלים|סט|כט}}</t>
  </si>
  <si>
    <t>{{נוסח|יִ֭מָּח֥וּ|=א? (הקו נטוי ונראה יותר כמרכא, וכן הכריע ברויאר ובעקבותיו במכון ממרא)|א?ל=יִ֭מָּחֽוּ (בגעיה, וכן הכריעו במג"ה)}} מִסֵּ֣פֶר חַיִּ֑ים{{ר1}}וְעִ֥ם צַ֝דִּיקִ֗ים אַל־יִכָּתֵֽבוּ׃</t>
  </si>
  <si>
    <t>{{מ:פסוק|דברי הימים א|ד|מג}}</t>
  </si>
  <si>
    <t>וַיַּכּ֕וּ אֶת־שְׁאֵרִ֥ית הַפְּלֵטָ֖ה לַעֲמָלֵ֑ק וַיֵּ֣שְׁבוּ שָׁ֔ם עַ֖ד הַיּ֥וֹם הַזֶּֽה׃</t>
  </si>
  <si>
    <t>{{מ:פסוק|ישעיהו|טז|א}}</t>
  </si>
  <si>
    <t>{{מ:פסוק|תהלים|סט|ל}}</t>
  </si>
  <si>
    <t>שִׁלְחוּ־כַ֥ר מֹשֵֽׁל־אֶ֖רֶץ מִסֶּ֣לַע מִדְבָּ֑רָה אֶל־הַ֖ר בַּת־צִיּֽוֹן׃</t>
  </si>
  <si>
    <t>וַ֭אֲנִי עָנִ֣י וְכוֹאֵ֑ב{{ר1}}יְשׁוּעָתְךָ֖ אֱלֹהִ֣ים תְּשַׂגְּבֵֽנִי׃</t>
  </si>
  <si>
    <t>ספר דברי הימים/דה"א ה</t>
  </si>
  <si>
    <t>{{מ:פסוק|תהלים|סט|לא}}</t>
  </si>
  <si>
    <t>{{נוסח|אֲהַלְלָ֣ה|א=אֲהַלֲלָ֣ה (חטף)}} שֵׁם־אֱלֹהִ֣ים בְּשִׁ֑יר{{ר1}}וַאֲגַדְּלֶ֥נּוּ בְתוֹדָֽה׃</t>
  </si>
  <si>
    <t>{{מ:פסוק|ישעיהו|טז|ב}}</t>
  </si>
  <si>
    <t>וְהָיָ֥ה כְעוֹף־נוֹדֵ֖ד קֵ֣ן מְשֻׁלָּ֑ח תִּֽהְיֶ֙ינָה֙ בְּנ֣וֹת מוֹאָ֔ב מַעְבָּרֹ֖ת לְאַרְנֽוֹן׃</t>
  </si>
  <si>
    <t>{{מ:פסוק|תהלים|סט|לב}}</t>
  </si>
  <si>
    <t>וְתִיטַ֣ב לַ֭יהֹוָה מִשּׁ֥וֹר פָּ֗ר{{ר1}}מַקְרִ֥ן מַפְרִֽיס׃</t>
  </si>
  <si>
    <t>{{מ:פסוק|דברי הימים א|ה|א}}</t>
  </si>
  <si>
    <t>וּבְנֵ֨י רְאוּבֵ֥ן בְּכֽוֹר־יִשְׂרָאֵל֮ כִּ֣י ה֣וּא הַבְּכוֹר֒ וּֽבְחַלְּלוֹ֙ יְצוּעֵ֣י אָבִ֔יו נִתְּנָה֙ בְּכֹ֣רָת֔וֹ לִבְנֵ֥י יוֹסֵ֖ף בֶּן־יִשְׂרָאֵ֑ל וְלֹ֥א לְהִתְיַחֵ֖שׂ לַבְּכֹרָֽה׃</t>
  </si>
  <si>
    <t>{{מ:פסוק|תהלים|סט|לג}}</t>
  </si>
  <si>
    <t>רָא֣וּ עֲנָוִ֣ים יִשְׂמָ֑חוּ{{ר1}}דֹּרְשֵׁ֥י אֱ֝לֹהִ֗ים וִיחִ֥י לְבַבְכֶֽם׃</t>
  </si>
  <si>
    <t>{{מ:פסוק|דברי הימים א|ה|ב}}</t>
  </si>
  <si>
    <t>כִּ֤י יְהוּדָה֙ גָּבַ֣ר בְּאֶחָ֔יו וּלְנָגִ֖יד מִמֶּ֑נּוּ וְהַבְּכֹרָ֖ה לְיוֹסֵֽף׃</t>
  </si>
  <si>
    <t>{{מ:פסוק|ישעיהו|טז|ג}}</t>
  </si>
  <si>
    <t>{{כו"ק|הביאו|הָבִ֤יאִי}} עֵצָה֙ עֲשׂ֣וּ פְלִילָ֔ה שִׁ֧יתִי כַלַּ֛יִל צִלֵּ֖ךְ בְּת֣וֹךְ {{מ:קמץ|ד=צׇהֳרָ֑יִם|ס=צָהֳרָ֑יִם}} סַתְּרִי֙ נִדָּחִ֔ים נֹדֵ֖ד אַל־תְּגַלִּֽי׃</t>
  </si>
  <si>
    <t>{{מ:פסוק|תהלים|סט|לד}}</t>
  </si>
  <si>
    <t>כִּי־שֹׁמֵ֣עַ אֶל־אֶבְיוֹנִ֣ים יְהֹוָ֑ה{{ר1}}וְאֶת־אֲ֝סִירָ֗יו לֹ֣א בָזָֽה׃</t>
  </si>
  <si>
    <t>{{מ:פסוק|תהלים|סט|לה}}</t>
  </si>
  <si>
    <t>{{נוסח|יְֽ֭הַלְלוּהוּ|א=יְֽ֭הַלֲלוּהוּ (חטף)}} שָׁמַ֣יִם וָאָ֑רֶץ{{ר1}}יַ֝מִּ֗ים וְֽכׇל־רֹמֵ֥שׂ בָּֽם׃</t>
  </si>
  <si>
    <t>{{מ:פסוק|דברי הימים א|ה|ג}}</t>
  </si>
  <si>
    <t>בְּנֵ֥י רְאוּבֵ֖ן בְּכ֣וֹר יִשְׂרָאֵ֑ל חֲנ֥וֹךְ וּפַלּ֖וּא חֶצְר֥וֹן וְכַרְמִֽי׃</t>
  </si>
  <si>
    <t>{{מ:פסוק|ישעיהו|טז|ד}}</t>
  </si>
  <si>
    <t>יָג֤וּרוּ בָךְ֙ נִדָּחַ֔י מוֹאָ֛ב הֱוִי־סֵ֥תֶר לָ֖מוֹ מִפְּנֵ֣י שׁוֹדֵ֑ד כִּֽי־אָפֵ֤ס הַמֵּץ֙ כָּ֣לָה שֹׁ֔ד תַּ֥מּוּ רֹמֵ֖ס מִן־הָאָֽרֶץ׃</t>
  </si>
  <si>
    <t>{{מ:פסוק|תהלים|סט|לו}}</t>
  </si>
  <si>
    <t>כִּ֤י אֱלֹהִ֨ים{{מ:לגרמיה}}י֘וֹשִׁ֤יעַ צִיּ֗וֹן{{ר1}}וְ֭יִבְנֶה עָרֵ֣י יְהוּדָ֑ה{{ר2}}וְיָ֥שְׁבוּ {{נוסח|שָׁ֝֗ם|א=שָׁ֝ם}} וִירֵשֽׁוּהָ׃</t>
  </si>
  <si>
    <t>{{מ:פסוק|דברי הימים א|ה|ד}}</t>
  </si>
  <si>
    <t>בְּנֵ֖י יוֹאֵ֑ל שְׁמַֽעְיָ֥ה בְנ֛וֹ גּ֥וֹג בְּנ֖וֹ שִׁמְעִ֥י בְנֽוֹ׃</t>
  </si>
  <si>
    <t>{{מ:פסוק|תהלים|סט|לז}}</t>
  </si>
  <si>
    <t>וְזֶ֣רַע עֲ֭בָדָיו יִנְחָל֑וּהָ{{ר1}}וְאֹהֲבֵ֥י שְׁ֝מ֗וֹ יִשְׁכְּנוּ־בָֽהּ׃</t>
  </si>
  <si>
    <t>{{מ:פסוק|ישעיהו|טז|ה|סדר=ז}}</t>
  </si>
  <si>
    <t>{{מ:פסוק|דברי הימים א|ה|ה}}</t>
  </si>
  <si>
    <t>מִיכָ֥ה בְנ֛וֹ רְאָיָ֥ה בְנ֖וֹ בַּ֥עַל בְּנֽוֹ׃</t>
  </si>
  <si>
    <t>וְהוּכַ֤ן בַּחֶ֙סֶד֙ כִּסֵּ֔א וְיָשַׁ֥ב עָלָ֛יו בֶּאֱמֶ֖ת בְּאֹ֣הֶל דָּוִ֑ד שֹׁפֵ֛ט וְדֹרֵ֥שׁ מִשְׁפָּ֖ט וּמְהִ֥ר צֶֽדֶק׃</t>
  </si>
  <si>
    <t>{{מ:פסוק|דברי הימים א|ה|ו}}</t>
  </si>
  <si>
    <t>בְּאֵרָ֣ה בְנ֔וֹ אֲשֶׁ֣ר הֶגְלָ֔ה תִּלְּגַ֥ת פִּלְנְאֶ֖סֶר מֶ֣לֶךְ אַשֻּׁ֑ר ה֥וּא נָשִׂ֖יא לָרֽאוּבֵנִֽי׃</t>
  </si>
  <si>
    <t>ספר תהלים/ע</t>
  </si>
  <si>
    <t>{{מ:פסוק|ישעיהו|טז|ו}}</t>
  </si>
  <si>
    <t>שָׁמַ֥עְנוּ גְאוֹן־מוֹאָ֖ב גֵּ֣א מְאֹ֑ד גַּאֲוָת֧וֹ וּגְאוֹנ֛וֹ וְעֶבְרָת֖וֹ לֹא־כֵ֥ן בַּדָּֽיו׃</t>
  </si>
  <si>
    <t>{{מ:פסוק|דברי הימים א|ה|ז}}</t>
  </si>
  <si>
    <t>וְאֶחָיו֙ לְמִשְׁפְּחֹתָ֔יו בְּהִתְיַחֵ֖שׂ לְתֹלְדוֹתָ֑ם הָרֹ֥אשׁ יְעִיאֵ֖ל וּזְכַרְיָֽהוּ׃</t>
  </si>
  <si>
    <t>{{מ:פסוק|תהלים|ע|א}}</t>
  </si>
  <si>
    <t>לַ֝מְנַצֵּ֗חַ לְדָוִ֥ד לְהַזְכִּֽיר׃</t>
  </si>
  <si>
    <t>{{מ:פסוק|ישעיהו|טז|ז}}</t>
  </si>
  <si>
    <t>לָכֵ֗ן יְיֵלִ֥יל מוֹאָ֛ב לְמוֹאָ֖ב כֻּלֹּ֣ה יְיֵלִ֑יל לַאֲשִׁישֵׁ֧י קִיר־חֲרֶ֛שֶׂת תֶּהְגּ֖וּ אַךְ־נְכָאִֽים׃</t>
  </si>
  <si>
    <t>{{נוסח|{{ר1}}|פרשה סתומה}}</t>
  </si>
  <si>
    <t>{{מ:פסוק|תהלים|ע|ב}}</t>
  </si>
  <si>
    <t>{{מ:פסוק|דברי הימים א|ה|ח}}</t>
  </si>
  <si>
    <t>אֱלֹהִ֥ים לְהַצִּילֵ֑נִי{{ר2}}יְ֝הֹוָ֗ה{{ר0}}לְעֶזְרָ֥תִי חֽוּשָׁה׃</t>
  </si>
  <si>
    <t>וּבֶ֙לַע֙ בֶּן־עָזָ֔ז בֶּן־שֶׁ֖מַע בֶּן־יוֹאֵ֑ל ה֚וּא יוֹשֵׁ֣ב בַּעֲרֹעֵ֔ר וְעַד־נְב֖וֹ וּבַ֥עַל מְעֽוֹן׃</t>
  </si>
  <si>
    <t>{{מ:פסוק|ישעיהו|טז|ח}}</t>
  </si>
  <si>
    <t>{{מ:פסוק|תהלים|ע|ג}}</t>
  </si>
  <si>
    <t>כִּ֣י שַׁדְמוֹת֩ חֶשְׁבּ֨וֹן אֻמְלָ֜ל גֶּ֣פֶן שִׂבְמָ֗ה בַּעֲלֵ֤י גוֹיִם֙ הָלְמ֣וּ שְׂרוּקֶּ֔יהָ עַד־יַעְזֵ֥ר נָגָ֖עוּ תָּ֣עוּ מִדְבָּ֑ר שְׁלֻ֣חוֹתֶ֔יהָ נִטְּשׁ֖וּ עָ֥בְרוּ יָֽם׃</t>
  </si>
  <si>
    <t>יֵבֹ֣שׁוּ וְיַחְפְּרוּ֮{{ר0}}מְבַקְשֵׁ{{אתנח הפוך}}י נַ֫פְשִׁ֥י{{ר1}}יִסֹּ֣גוּ אָ֭חוֹר וְיִכָּלְמ֑וּ{{ר1}}חֲ֝פֵצֵ֗י רָעָתִֽי׃</t>
  </si>
  <si>
    <t>{{מ:פסוק|דברי הימים א|ה|ט}}</t>
  </si>
  <si>
    <t>וְלַמִּזְרָ֗ח יָשַׁב֙ עַד־לְב֣וֹא מִדְבָּ֔רָה לְמִן־הַנָּהָ֖ר פְּרָ֑ת כִּ֧י מִקְנֵיהֶ֛ם רָב֖וּ בְּאֶ֥רֶץ גִּלְעָֽד׃</t>
  </si>
  <si>
    <t>{{מ:פסוק|ישעיהו|טז|ט}}</t>
  </si>
  <si>
    <t>עַל־כֵּ֡ן אֶבְכֶּ֞ה בִּבְכִ֤י יַעְזֵר֙ גֶּ֣פֶן שִׂבְמָ֔ה אֲרַיָּ֙וֶךְ֙ דִּמְעָתִ֔י חֶשְׁבּ֖וֹן וְאֶלְעָלֵ֑ה כִּ֧י עַל־קֵיצֵ֛ךְ וְעַל־קְצִירֵ֖ךְ הֵידָ֥ד נָפָֽל׃</t>
  </si>
  <si>
    <t>{{מ:פסוק|תהלים|ע|ד}}</t>
  </si>
  <si>
    <t>יָ֭שׁוּבוּ עַל־עֵ֣קֶב בׇּשְׁתָּ֑ם{{ר1}}הָ֝אֹמְרִ֗ים הֶ֘אָ֥ח{{מ:פסק}}הֶאָֽח׃</t>
  </si>
  <si>
    <t>{{מ:פסוק|דברי הימים א|ה|י}}</t>
  </si>
  <si>
    <t>וּבִימֵ֣י שָׁא֗וּל עָשׂ֤וּ מִלְחָמָה֙ עִם־הַֽהַגְרִאִ֔ים וַֽיִּפְּל֖וּ בְּיָדָ֑ם וַיֵּֽשְׁבוּ֙ {{מ:קמץ|ד=בְּאׇ֣הֳלֵיהֶ֔ם|ס=בְּאָ֣הֳלֵיהֶ֔ם}} עַֽל־כׇּל־פְּנֵ֖י מִזְרָ֥ח לַגִּלְעָֽד׃</t>
  </si>
  <si>
    <t>{{מ:פסוק|ישעיהו|טז|י}}</t>
  </si>
  <si>
    <t>וְנֶאֱסַ֨ף שִׂמְחָ֤ה וָגִיל֙ מִן־הַכַּרְמֶ֔ל וּבַכְּרָמִ֥ים לֹֽא־יְרֻנָּ֖ן לֹ֣א יְרֹעָ֑ע יַ֗יִן בַּיְקָבִ֛ים לֹא־יִדְרֹ֥ךְ הַדֹּרֵ֖ךְ הֵידָ֥ד הִשְׁבַּֽתִּי׃</t>
  </si>
  <si>
    <t>{{מ:פסוק|תהלים|ע|ה}}</t>
  </si>
  <si>
    <t>יָ֘שִׂ֤ישׂוּ וְיִשְׂמְח֨וּ{{מ:לגרמיה}}בְּךָ֗{{ר0}}כׇּֽל־מְבַ֫קְשֶׁ֥יךָ{{ר1}}וְיֹאמְר֣וּ תָ֭מִיד יִגְדַּ֣ל אֱלֹהִ֑ים{{ר1}}אֹ֝הֲבֵ֗י יְשׁוּעָתֶֽךָ׃</t>
  </si>
  <si>
    <t>{{מ:פסוק|דברי הימים א|ה|יא}}</t>
  </si>
  <si>
    <t>וּבְנֵי־גָ֣ד לְנֶגְדָּ֗ם יָשְׁב֛וּ בְּאֶ֥רֶץ הַבָּשָׁ֖ן עַד־סַלְכָֽה׃</t>
  </si>
  <si>
    <t>{{מ:פסוק|תהלים|ע|ו}}</t>
  </si>
  <si>
    <t>וַאֲנִ֤י{{מ:לגרמיה}}עָנִ֣י וְאֶבְיוֹן֮{{ר1}}אֱלֹהִ{{אתנח הפוך}}ים {{נוסח|ח֫וּשָׁה לִּ֥י|=א לגבי מקום ה"עולה" בהברה הראויה לגעיה, אבל לא לגבי המקף.|א=ח֫וּשָׁה־לִּ֥י (מקף ומקום העולה, וכן הכריעו במג"ה)|דפוסים=&lt;חֽוּשָׁ֫ה לִּ֥י&gt; (וכן ברויאר לשיטתו)}}{{ר3}}עֶזְרִ֣י וּמְפַלְטִ֣י אַ֑תָּה{{ר1}}יְ֝הֹוָ֗ה אַל־תְּאַחַֽר׃</t>
  </si>
  <si>
    <t>{{מ:פסוק|ישעיהו|טז|יא}}</t>
  </si>
  <si>
    <t>עַל־כֵּן֙ מֵעַ֣י לְמוֹאָ֔ב כַּכִּנּ֖וֹר יֶהֱמ֑וּ וְקִרְבִּ֖י לְקִ֥יר חָֽרֶשׂ׃</t>
  </si>
  <si>
    <t>{{מ:פסוק|דברי הימים א|ה|יב}}</t>
  </si>
  <si>
    <t>יוֹאֵ֣ל הָרֹ֔אשׁ וְשָׁפָ֖ם הַמִּשְׁנֶ֑ה וְיַעְנַ֥י וְשָׁפָ֖ט בַּבָּשָֽׁן׃</t>
  </si>
  <si>
    <t>{{מ:פסוק|ישעיהו|טז|יב}}</t>
  </si>
  <si>
    <t>וְהָיָ֧ה כִֽי־נִרְאָ֛ה כִּֽי־נִלְאָ֥ה מוֹאָ֖ב עַל־הַבָּמָ֑ה וּבָ֧א אֶל־מִקְדָּשׁ֛וֹ לְהִתְפַּלֵּ֖ל וְלֹ֥א יוּכָֽל׃</t>
  </si>
  <si>
    <t>ספר תהלים/עא</t>
  </si>
  <si>
    <t>{{מ:פסוק|דברי הימים א|ה|יג}}</t>
  </si>
  <si>
    <t>וַאֲחֵיהֶ֞ם לְבֵ֣ית אֲבוֹתֵיהֶ֗ם מִיכָאֵ֡ל וּמְשֻׁלָּ֡ם וְ֠שֶׁ֠בַע וְיוֹרַ֧י וְיַעְכָּ֛ן וְזִ֥יעַ וָעֵ֖בֶר שִׁבְעָֽה׃</t>
  </si>
  <si>
    <t>{{מ:פסוק|ישעיהו|טז|יג}}</t>
  </si>
  <si>
    <t>זֶ֣ה הַדָּבָ֗ר אֲשֶׁ֨ר דִּבֶּ֧ר יְהֹוָ֛ה אֶל־מוֹאָ֖ב מֵאָֽז׃</t>
  </si>
  <si>
    <t>{{מ:פסוק|דברי הימים א|ה|יד}}</t>
  </si>
  <si>
    <t>אֵ֣לֶּה{{מ:לגרמיה}}בְּנֵ֣י אֲבִיחַ֗יִל בֶּן־חוּרִ֡י בֶּן־יָ֠ר֠וֹחַ בֶּן־גִּלְעָ֧ד בֶּן־מִיכָאֵ֛ל בֶּן־יְשִׁישַׁ֥י בֶּן־יַחְדּ֖וֹ בֶּן־בּֽוּז׃</t>
  </si>
  <si>
    <t>{{מ:פסוק|תהלים|עא|א}}</t>
  </si>
  <si>
    <t>בְּךָֽ־יְהֹוָ֥ה חָסִ֑יתִי{{ר1}}אַל־אֵב֥וֹשָׁה לְעוֹלָֽם׃</t>
  </si>
  <si>
    <t>{{מ:פסוק|דברי הימים א|ה|טו}}</t>
  </si>
  <si>
    <t>אֲחִי֙ בֶּן־עַבְדִּיאֵ֣ל בֶּן־גּוּנִ֔י רֹ֖אשׁ לְבֵ֥ית אֲבוֹתָֽם׃</t>
  </si>
  <si>
    <t>{{מ:פסוק|ישעיהו|טז|יד}}</t>
  </si>
  <si>
    <t>וְעַתָּ֗ה דִּבֶּ֣ר יְהֹוָה֮ לֵאמֹר֒ בְּשָׁלֹ֤שׁ שָׁנִים֙ כִּשְׁנֵ֣י שָׂכִ֔יר וְנִקְלָה֙ כְּב֣וֹד מוֹאָ֔ב בְּכֹ֖ל הֶהָמ֣וֹן הָרָ֑ב וּשְׁאָ֥ר מְעַ֛ט מִזְעָ֖ר ל֥וֹא כַבִּֽיר׃</t>
  </si>
  <si>
    <t>{{מ:פסוק|תהלים|עא|ב}}</t>
  </si>
  <si>
    <t>בְּצִדְקָֽתְךָ֗ תַּצִּילֵ֥נִי וּֽתְפַלְּטֵ֑נִי{{ר1}}הַטֵּֽה־אֵלַ֥י אׇ֝זְנְךָ֗ וְהוֹשִׁיעֵֽנִי׃</t>
  </si>
  <si>
    <t>{{מ:פסוק|תהלים|עא|ג}}</t>
  </si>
  <si>
    <t>הֱיֵ֤ה לִ֨י{{מ:לגרמיה}}לְצ֥וּר מָע֡וֹן{{ר0}}לָב֗וֹא{{ר1}}תָּמִ֗יד צִוִּ֥יתָ לְהוֹשִׁיעֵ֑נִי{{ר2}}כִּֽי־סַלְעִ֖י וּמְצוּדָתִ֣י אָֽתָּה׃</t>
  </si>
  <si>
    <t>{{מ:פסוק|דברי הימים א|ה|טז}}</t>
  </si>
  <si>
    <t>וַיֵּ֥שְׁב֛וּ בַּגִּלְעָ֥ד בַּבָּשָׁ֖ן וּבִבְנֹתֶ֑יהָ {{נוסח|וּבְכׇֽל־מִגְרְשֵׁ֥י|א=וּבְכׇֽל־מִגְרֲשֵׁ֥י}} שָׁר֖וֹן עַל־תּוֹצְאוֹתָֽם׃</t>
  </si>
  <si>
    <t>ספר ישעיהו/יז</t>
  </si>
  <si>
    <t>{{מ:פסוק|תהלים|עא|ד}}</t>
  </si>
  <si>
    <t>{{מ:פסוק|דברי הימים א|ה|יז}}</t>
  </si>
  <si>
    <t>אֱֽלֹהַ֗י פַּ֭לְּטֵנִי מִיַּ֣ד רָשָׁ֑ע{{ר1}}מִכַּ֖ף מְעַוֵּ֣ל וְחוֹמֵֽץ׃</t>
  </si>
  <si>
    <t>כֻּלָּם֙ הִתְיַחְשׂ֔וּ בִּימֵ֖י יוֹתָ֣ם מֶלֶךְ־יְהוּדָ֑ה וּבִימֵ֖י יָרׇבְעָ֥ם מֶלֶךְ־יִשְׂרָאֵֽל׃</t>
  </si>
  <si>
    <t>{{מ:פסוק|תהלים|עא|ה}}</t>
  </si>
  <si>
    <t>{{מ:פסוק|ישעיהו|יז|א}}</t>
  </si>
  <si>
    <t>כִּֽי־אַתָּ֥ה תִקְוָתִ֑י{{ר1}}אֲדֹנָ֥י יֱ֝הֹוִ֗ה מִבְטַחִ֥י מִנְּעוּרָֽי׃</t>
  </si>
  <si>
    <t>מַשָּׂ֖א דַּמָּ֑שֶׂק הִנֵּ֤ה דַמֶּ֙שֶׂק֙ מוּסָ֣ר מֵעִ֔יר וְהָיְתָ֖ה מְעִ֥י מַפָּלָֽה׃</t>
  </si>
  <si>
    <t>{{מ:פסוק|דברי הימים א|ה|יח}}</t>
  </si>
  <si>
    <t>בְּנֵי־רְאוּבֵ֨ן וְגָדִ֜י וַחֲצִ֥י שֵֽׁבֶט־מְנַשֶּׁה֮ מִן־בְּנֵי־חַ֒יִל֒ אֲ֠נָשִׁ֠ים נֹשְׂאֵ֨י מָגֵ֤ן וְחֶ֙רֶב֙ וְדֹ֣רְכֵי קֶ֔שֶׁת וּלְמוּדֵ֖י מִלְחָמָ֑ה אַרְבָּעִ֨ים וְאַרְבָּעָ֥ה אֶ֛לֶף וּשְׁבַע־מֵא֥וֹת וְשִׁשִּׁ֖ים יֹצְאֵ֥י צָבָֽא׃</t>
  </si>
  <si>
    <t>{{מ:פסוק|תהלים|עא|ו}}</t>
  </si>
  <si>
    <t>עָלֶ֤יךָ{{מ:לגרמיה}}נִסְמַ֬כְתִּי מִבֶּ֗טֶן{{ר1}}מִמְּעֵ֣י אִ֭מִּי{{ר0}}אַתָּ֣ה גוֹזִ֑י{{ר2}}בְּךָ֖ תְהִלָּתִ֣י תָמִֽיד׃</t>
  </si>
  <si>
    <t>{{מ:פסוק|דברי הימים א|ה|יט}}</t>
  </si>
  <si>
    <t>{{מ:פסוק|ישעיהו|יז|ב}}</t>
  </si>
  <si>
    <t>וַיַּעֲשׂ֥וּ מִלְחָמָ֖ה עִם־הַהַגְרִיאִ֑ים וִיט֥וּר וְנָפִ֖ישׁ וְנוֹדָֽב׃</t>
  </si>
  <si>
    <t>עֲזֻב֖וֹת עָרֵ֣י עֲרֹעֵ֑ר לַעֲדָרִ֣ים תִּֽהְיֶ֔ינָה וְרָבְצ֖וּ וְאֵ֥ין מַֽחֲרִֽיד׃</t>
  </si>
  <si>
    <t>{{מ:פסוק|דברי הימים א|ה|כ}}</t>
  </si>
  <si>
    <t>וַיֵּעָזְר֣וּ עֲלֵיהֶ֔ם וַיִּנָּתְנ֤וּ בְיָדָם֙ הַהַגְרִיאִ֔ים וְכֹ֖ל שֶׁ֣עִמָּהֶ֑ם כִּ֠י לֵאלֹהִ֤ים זָעֲקוּ֙ בַּמִּלְחָמָ֔ה וְנַעְתּ֥וֹר לָהֶ֖ם כִּי־בָ֥טְחוּ בֽוֹ׃</t>
  </si>
  <si>
    <t>{{מ:פסוק|ישעיהו|יז|ג}}</t>
  </si>
  <si>
    <t>וְנִשְׁבַּ֤ת מִבְצָר֙ מֵאֶפְרַ֔יִם וּמַמְלָכָ֥ה מִדַּמֶּ֖שֶׂק וּשְׁאָ֣ר אֲרָ֑ם כִּכְב֤וֹד בְּנֵֽי־יִשְׂרָאֵל֙ יִֽהְי֔וּ נְאֻ֖ם יְהֹוָ֥ה צְבָאֽוֹת׃</t>
  </si>
  <si>
    <t>{{מ:פסוק|דברי הימים א|ה|כא}}</t>
  </si>
  <si>
    <t>וַיִּשְׁבּ֣וּ מִקְנֵיהֶ֗ם גְּֽמַלֵּיהֶ֞ם חֲמִשִּׁ֥ים אֶ֙לֶף֙ וְצֹ֗אן מָאתַ֤יִם וַחֲמִשִּׁים֙ אֶ֔לֶף וַחֲמוֹרִ֖ים אַלְפָּ֑יִם וְנֶ֥פֶשׁ אָדָ֖ם מֵ֥אָה אָֽלֶף׃</t>
  </si>
  <si>
    <t>{{מ:פסוק|תהלים|עא|ז}}</t>
  </si>
  <si>
    <t>כְּ֭מוֹפֵת הָיִ֣יתִי לְרַבִּ֑ים{{ר1}}וְ֝אַתָּ֗ה מַחֲסִי־עֹֽז׃</t>
  </si>
  <si>
    <t>{{מ:פסוק|דברי הימים א|ה|כב}}</t>
  </si>
  <si>
    <t>כִּֽי־חֲלָלִ֤ים רַבִּים֙ נָפָ֔לוּ כִּ֥י מֵהָאֱלֹהִ֖ים הַמִּלְחָמָ֑ה וַיֵּשְׁב֥וּ תַחְתֵּיהֶ֖ם עַד־הַגֹּלָֽה׃</t>
  </si>
  <si>
    <t>{{מ:פסוק|ישעיהו|יז|ד}}</t>
  </si>
  <si>
    <t>וְהָיָה֙ בַּיּ֣וֹם הַה֔וּא יִדַּ֖ל כְּב֣וֹד יַעֲקֹ֑ב וּמִשְׁמַ֥ן בְּשָׂר֖וֹ יֵרָזֶֽה׃</t>
  </si>
  <si>
    <t>{{מ:פסוק|תהלים|עא|ח}}</t>
  </si>
  <si>
    <t>יִמָּ֣לֵא פִ֭י תְּהִלָּתֶ֑ךָ{{ר1}}כׇּל־הַ֝יּ֗וֹם תִּפְאַרְתֶּֽךָ׃</t>
  </si>
  <si>
    <t>{{מ:פסוק|דברי הימים א|ה|כג}}</t>
  </si>
  <si>
    <t>וּבְנֵ֗י חֲצִי֙ שֵׁ֣בֶט מְנַשֶּׁ֔ה יָשְׁב֖וּ בָּאָ֑רֶץ מִבָּשָׁ֞ן עַד־בַּ֧עַל חֶרְמ֛וֹן וּשְׂנִ֥יר וְהַר־חֶרְמ֖וֹן הֵ֥מָּה רָבֽוּ׃</t>
  </si>
  <si>
    <t>{{מ:פסוק|ישעיהו|יז|ה}}</t>
  </si>
  <si>
    <t>וְהָיָ֗ה כֶּֽאֱסֹף֙ קָצִ֣יר קָמָ֔ה וּזְרֹע֖וֹ שִׁבֳּלִ֣ים יִקְצ֑וֹר וְהָיָ֛ה כִּמְלַקֵּ֥ט שִׁבֳּלִ֖ים בְּעֵ֥מֶק רְפָאִֽים׃</t>
  </si>
  <si>
    <t>{{מ:פסוק|דברי הימים א|ה|כד}}</t>
  </si>
  <si>
    <t>וְאֵ֖לֶּה רָאשֵׁ֣י בֵית־אֲבוֹתָ֑ם וְעֵ֡פֶר וְיִשְׁעִ֡י וֶאֱלִיאֵ֡ל וְ֠עַזְרִיאֵ֠ל וְיִרְמְיָ֨ה וְהוֹדַוְיָ֜ה וְיַחְדִּיאֵ֗ל אֲנָשִׁים֙ גִּבּ֣וֹרֵי חַ֔יִל אַנְשֵׁ֣י שֵׁמ֔וֹת רָאשִׁ֖ים לְבֵ֥ית אֲבוֹתָֽם׃</t>
  </si>
  <si>
    <t>{{מ:פסוק|תהלים|עא|ט}}</t>
  </si>
  <si>
    <t>אַֽל־תַּ֭שְׁלִיכֵנִי לְעֵ֣ת זִקְנָ֑ה{{ר1}}כִּכְל֥וֹת כֹּ֝חִ֗י אַֽל־תַּעַזְבֵֽנִי׃</t>
  </si>
  <si>
    <t>{{מ:פסוק|דברי הימים א|ה|כה}}</t>
  </si>
  <si>
    <t>וַיִּֽמְעֲל֔וּ בֵּאלֹהֵ֖י אֲבֹתֵיהֶ֑ם וַיִּזְנ֗וּ אַֽחֲרֵי֙ אֱלֹהֵ֣י עַמֵּי־הָאָ֔רֶץ אֲשֶׁר־הִשְׁמִ֥יד אֱלֹהִ֖ים מִפְּנֵיהֶֽם׃</t>
  </si>
  <si>
    <t>{{מ:פסוק|ישעיהו|יז|ו}}</t>
  </si>
  <si>
    <t>וְנִשְׁאַר־בּ֤וֹ עֽוֹלֵלֹת֙ כְּנֹ֣קֶף זַ֔יִת שְׁנַ֧יִם שְׁלֹשָׁ֛ה גַּרְגְּרִ֖ים בְּרֹ֣אשׁ אָמִ֑יר אַרְבָּעָ֣ה חֲמִשָּׁ֗ה בִּסְעִפֶ֙יהָ֙ פֹּֽרִיָּ֔ה נְאֻם־יְהֹוָ֖ה אֱלֹהֵ֥י יִשְׂרָאֵֽל׃</t>
  </si>
  <si>
    <t>{{מ:פסוק|תהלים|עא|י}}</t>
  </si>
  <si>
    <t>{{מ:פסוק|דברי הימים א|ה|כו}}</t>
  </si>
  <si>
    <t>כִּֽי־אָמְר֣וּ אוֹיְבַ֣י לִ֑י{{ר1}}וְשֹׁמְרֵ֥י נַ֝פְשִׁ֗י נוֹעֲצ֥וּ יַחְדָּֽו׃</t>
  </si>
  <si>
    <t>וַיָּ֩עַר֩ אֱלֹהֵ֨י יִשְׂרָאֵ֜ל אֶת־ר֣וּחַ{{מ:לגרמיה}}פּ֣וּל מֶלֶךְ־אַשּׁ֗וּר וְאֶת־ר֙וּחַ֙ תִּלְּגַ֤ת פִּלְנֶ֙סֶר֙ מֶ֣לֶךְ אַשּׁ֔וּר וַיַּגְלֵם֙ לָראוּבֵנִ֣י וְלַגָּדִ֔י וְלַחֲצִ֖י שֵׁ֣בֶט מְנַשֶּׁ֑ה וַ֠יְבִיאֵ֠ם לַחְלַ֨ח וְחָב֤וֹר וְהָרָא֙ וּנְהַ֣ר גּוֹזָ֔ן עַ֖ד הַיּ֥וֹם הַזֶּֽה׃</t>
  </si>
  <si>
    <t>{{מ:פסוק|ישעיהו|יז|ז}}</t>
  </si>
  <si>
    <t>בַּיּ֣וֹם הַה֔וּא יִשְׁעֶ֥ה הָאָדָ֖ם עַל־עֹשֵׂ֑הוּ וְעֵינָ֕יו אֶל־קְד֥וֹשׁ יִשְׂרָאֵ֖ל תִּרְאֶֽינָה׃</t>
  </si>
  <si>
    <t>{{מ:פסוק|דברי הימים א|ה|כז}}</t>
  </si>
  <si>
    <t>בְּנֵ֖י לֵוִ֑י גֵּרְשׁ֕וֹן {{נוסח|קְהָ֖ת|א= קֳהָ֖ת (בחטף קמץ)}} וּמְרָרִֽי׃</t>
  </si>
  <si>
    <t>{{מ:פסוק|תהלים|עא|יא}}</t>
  </si>
  <si>
    <t>לֵ֭אמֹר אֱלֹהִ֣ים עֲזָב֑וֹ{{ר1}}רִֽדְפ֥וּ וְ֝תִפְשׂ֗וּהוּ כִּי־אֵ֥ין מַצִּֽיל׃</t>
  </si>
  <si>
    <t>{{מ:פסוק|ישעיהו|יז|ח}}</t>
  </si>
  <si>
    <t>וְלֹ֣א יִשְׁעֶ֔ה אֶל־הַֽמִּזְבְּח֖וֹת מַעֲשֵׂ֣ה יָדָ֑יו וַאֲשֶׁ֨ר עָשׂ֤וּ אֶצְבְּעֹתָיו֙ לֹ֣א יִרְאֶ֔ה וְהָאֲשֵׁרִ֖ים וְהָֽחַמָּנִֽים׃</t>
  </si>
  <si>
    <t>{{מ:פסוק|דברי הימים א|ה|כח}}</t>
  </si>
  <si>
    <t>{{מ:פסוק|תהלים|עא|יב}}</t>
  </si>
  <si>
    <t>וּבְנֵ֖י {{נוסח|קְהָ֑ת|א= קֳהָ֑ת (בחטף קמץ)}} עַמְרָ֣ם יִצְהָ֔ר וְחֶבְר֖וֹן וְעֻזִּיאֵֽל׃</t>
  </si>
  <si>
    <t>אֱ֭לֹהִים אַל־תִּרְחַ֣ק מִמֶּ֑נִּי{{ר1}}אֱ֝לֹהַ֗י לְעֶזְרָ֥תִי {{כו"ק|חישה|חֽוּשָׁה}}׃</t>
  </si>
  <si>
    <t>{{מ:פסוק|ישעיהו|יז|ט}}</t>
  </si>
  <si>
    <t>בַּיּ֨וֹם הַה֜וּא יִֽהְי֣וּ{{מ:לגרמיה}}עָרֵ֣י {{נוסח|מָעוּזּ֗וֹ|=ק (זי"ן דגושה) ובדפוסים|א=מָעוּז֗וֹ (אין דגש)|ל=מָעֻזּ֗וֹ|קורן, ברויאר, דותן, מקראות גדולות הכתר, סימנים, מכון ממרא}} כַּעֲזוּבַ֤ת הַחֹ֙רֶשׁ֙ וְהָ֣אָמִ֔יר אֲשֶׁ֣ר עָֽזְב֔וּ מִפְּנֵ֖י בְּנֵ֣י יִשְׂרָאֵ֑ל וְהָיְתָ֖ה שְׁמָמָֽה׃</t>
  </si>
  <si>
    <t>{{מ:פסוק|תהלים|עא|יג}}</t>
  </si>
  <si>
    <t>יֵבֹ֣שׁוּ יִכְלוּ֮{{ר0}}שֹׂטְנֵ{{אתנח הפוך}}י נַ֫פְשִׁ֥י{{ר1}}יַעֲט֣וּ חֶ֭רְפָּה וּכְלִמָּ֑ה{{ר1}}מְ֝בַקְשֵׁ֗י רָֽעָתִֽי׃</t>
  </si>
  <si>
    <t>{{מ:פסוק|דברי הימים א|ה|כט}}</t>
  </si>
  <si>
    <t>{{מ:פסוק|ישעיהו|יז|י}}</t>
  </si>
  <si>
    <t>וּבְנֵ֣י עַמְרָ֔ם אַהֲרֹ֥ן וּמֹשֶׁ֖ה וּמִרְיָ֑ם{{פסקא באמצע פסוק|{{ססס}}|דברי הימים א ה כט}}וּבְנֵ֣י אַֽהֲרֹ֔ן נָדָב֙ וַאֲבִיה֔וּא אֶלְעָזָ֖ר וְאִיתָמָֽר׃</t>
  </si>
  <si>
    <t>כִּ֤י שָׁכַ֙חַתְּ֙ אֱלֹהֵ֣י יִשְׁעֵ֔ךְ וְצ֥וּר מָעֻזֵּ֖ךְ לֹ֣א זָכָ֑רְתְּ עַל־כֵּ֗ן תִּטְּעִי֙ נִטְעֵ֣י נַעֲמָנִ֔ים וּזְמֹ֥רַת זָ֖ר תִּזְרָעֶֽנּוּ׃</t>
  </si>
  <si>
    <t>{{מ:פסוק|ישעיהו|יז|יא}}</t>
  </si>
  <si>
    <t>בְּי֤וֹם נִטְעֵךְ֙ תְּשַׂגְשֵׂ֔גִי וּבַבֹּ֖קֶר זַרְעֵ֣ךְ תַּפְרִ֑יחִי נֵ֥ד קָצִ֛יר בְּי֥וֹם נַחֲלָ֖ה וּכְאֵ֥ב אָנֽוּשׁ׃</t>
  </si>
  <si>
    <t>{{מ:פסוק|תהלים|עא|יד}}</t>
  </si>
  <si>
    <t>וַ֭אֲנִי תָּמִ֣יד אֲיַחֵ֑ל{{ר1}}וְ֝הוֹסַפְתִּ֗י עַל־כׇּל־תְּהִלָּתֶֽךָ׃</t>
  </si>
  <si>
    <t>{{מ:פסוק|דברי הימים א|ה|ל}}</t>
  </si>
  <si>
    <t>{{מ:פסוק|ישעיהו|יז|יב}}</t>
  </si>
  <si>
    <t>אֶלְעָזָר֙ הוֹלִ֣יד אֶת־פִּֽינְחָ֔ס פִּֽינְחָ֖ס הֹלִ֥יד אֶת־אֲבִישֽׁוּעַ׃</t>
  </si>
  <si>
    <t>ה֗וֹי הֲמוֹן֙ עַמִּ֣ים רַבִּ֔ים כַּהֲמ֥וֹת יַמִּ֖ים יֶהֱמָי֑וּן וּשְׁא֣וֹן לְאֻמִּ֔ים כִּשְׁא֛וֹן מַ֥יִם כַּבִּירִ֖ים יִשָּׁאֽוּן׃</t>
  </si>
  <si>
    <t>{{מ:פסוק|תהלים|עא|טו}}</t>
  </si>
  <si>
    <t>פִּ֤י{{מ:לגרמיה}}{{ר0|רווח=לא}}יְסַפֵּ֬ר צִדְקָתֶ֗ךָ{{ר1}}כׇּל־הַיּ֥וֹם תְּשׁוּעָתֶ֑ךָ{{ר2}}כִּ֤י לֹ֖א יָדַ֣עְתִּי סְפֹרֽוֹת׃</t>
  </si>
  <si>
    <t>{{מ:פסוק|תהלים|עא|טז}}</t>
  </si>
  <si>
    <t>{{מ:פסוק|ישעיהו|יז|יג}}</t>
  </si>
  <si>
    <t>אָב֗וֹא בִּ֭גְבֻרוֹת אֲדֹנָ֣י יֱהֹוִ֑ה{{ר1}}אַזְכִּ֖יר צִדְקָתְךָ֣ לְבַדֶּֽךָ׃</t>
  </si>
  <si>
    <t>לְאֻמִּ֗ים כִּשְׁא֞וֹן מַ֤יִם רַבִּים֙ יִשָּׁא֔וּן וְגָ֥עַר בּ֖וֹ וְנָ֣ס מִמֶּרְחָ֑ק וְרֻדַּ֗ף כְּמֹ֤ץ הָרִים֙ לִפְנֵי־ר֔וּחַ וּכְגַלְגַּ֖ל לִפְנֵ֥י סוּפָֽה׃</t>
  </si>
  <si>
    <t>{{מ:פסוק|דברי הימים א|ה|לא}}</t>
  </si>
  <si>
    <t>וַאֲבִישׁ֙וּעַ֙ הוֹלִ֣יד אֶת־בֻּקִּ֔י וּבֻקִּ֖י הוֹלִ֥יד אֶת־עֻזִּֽי׃</t>
  </si>
  <si>
    <t>{{מ:פסוק|תהלים|עא|יז}}</t>
  </si>
  <si>
    <t>אֱֽלֹהִ֗ים לִמַּדְתַּ֥נִי מִנְּעוּרָ֑י{{ר1}}{{נוסח|וְעַד־הֵ֗֝נָּה|א=וְעַד־הֵ֝נָּה}} אַגִּ֥יד נִפְלְאוֹתֶֽיךָ׃</t>
  </si>
  <si>
    <t>{{מ:פסוק|ישעיהו|יז|יד}}</t>
  </si>
  <si>
    <t>לְעֵ֥ת עֶ֙רֶב֙ וְהִנֵּ֣ה בַלָּהָ֔ה בְּטֶ֥רֶם בֹּ֖קֶר אֵינֶ֑נּוּ זֶ֚ה חֵ֣לֶק שׁוֹסֵ֔ינוּ וְגוֹרָ֖ל {{נוסח|לְבֹזְזֵֽינוּ|א=לְבֹזֲזֵֽינוּ}}׃</t>
  </si>
  <si>
    <t>{{מ:פסוק|תהלים|עא|יח}}</t>
  </si>
  <si>
    <t>וְגַ֤ם עַד־זִקְנָ֨ה{{מ:לגרמיה}}וְשֵׂיבָה֮{{ר1}}אֱלֹהִ{{אתנח הפוך}}ים {{נוסח|אַֽל־תַּ֫עַזְבֵ֥נִי|=א|ל=אַֽל־תַּעַ֫זְבֵ֥נִי ובדפוסים (מקום העולה, וכן ברויאר לשיטתו)}}{{ר3}}עַד־אַגִּ֣יד זְרוֹעֲךָ֣ לְד֑וֹר{{ר1}}לְכׇל־יָ֝ב֗וֹא גְּבוּרָתֶֽךָ׃</t>
  </si>
  <si>
    <t>{{מ:פסוק|דברי הימים א|ה|לב}}</t>
  </si>
  <si>
    <t>{{מ:פסוק|תהלים|עא|יט}}</t>
  </si>
  <si>
    <t>וְצִדְקָתְךָ֥ אֱלֹהִ֗ים{{ר0}}עַד־מָ֫ר֥וֹם{{ר1}}אֲשֶׁר־עָשִׂ֥יתָ גְדֹל֑וֹת{{ר2}}אֱ֝לֹהִ֗ים מִ֣י כָמֽוֹךָ׃</t>
  </si>
  <si>
    <t>ספר ישעיהו/יח</t>
  </si>
  <si>
    <t>{{מ:פסוק|תהלים|עא|כ}}</t>
  </si>
  <si>
    <t>אֲשֶׁ֤ר {{כו"ק|הראיתנו|הִרְאִיתַ֨נִי{{מ:לגרמיה}}}}צָר֥וֹת רַבּ֗וֹת{{ר0}}וְרָ֫ע֥וֹת{{ר1}}תָּשׁ֥וּב {{כו"ק|תחינו|תְּחַיֵּ֑נִי}}{{ר1}}וּֽמִתְּהֹמ֥וֹת הָ֝אָ֗רֶץ תָּשׁ֥וּב תַּעֲלֵֽנִי׃</t>
  </si>
  <si>
    <t>וְעֻזִּי֙ הוֹלִ֣יד אֶת־זְרַֽחְיָ֔ה וּֽזְרַֽחְיָ֖ה הוֹלִ֥יד אֶת־מְרָיֽוֹת׃</t>
  </si>
  <si>
    <t>{{מ:פסוק|ישעיהו|יח|א}}</t>
  </si>
  <si>
    <t>ה֥וֹי אֶ֖רֶץ צִלְצַ֣ל כְּנָפָ֑יִם אֲשֶׁ֥ר מֵעֵ֖בֶר לְנַהֲרֵי־כֽוּשׁ׃</t>
  </si>
  <si>
    <t>{{מ:פסוק|דברי הימים א|ה|לג}}</t>
  </si>
  <si>
    <t>{{מ:פסוק|תהלים|עא|כא}}</t>
  </si>
  <si>
    <t>מְרָיוֹת֙ הוֹלִ֣יד אֶת־אֲמַרְיָ֔ה וַאֲמַרְיָ֖ה הוֹלִ֥יד אֶת־אֲחִיטֽוּב׃</t>
  </si>
  <si>
    <t>תֶּ֤רֶב{{מ:לגרמיה}}גְּֽדֻלָּתִ֗י{{ר1}}וְתִסֹּ֥ב תְּֽנַחֲמֵֽנִי׃</t>
  </si>
  <si>
    <t>{{מ:פסוק|ישעיהו|יח|ב}}</t>
  </si>
  <si>
    <t>הַשֹּׁלֵ֨חַ בַּיָּ֜ם צִירִ֗ים וּבִכְלֵי־גֹ֘מֶא֮ עַל־פְּנֵי־מַ֒יִם֒ לְכ֣וּ{{מ:לגרמיה}}מַלְאָכִ֣ים קַלִּ֗ים אֶל־גּוֹי֙ מְמֻשָּׁ֣ךְ וּמוֹרָ֔ט אֶל־עַ֥ם נוֹרָ֖א מִן־ה֣וּא וָהָ֑לְאָה גּ֚וֹי קַו־קָ֣ו וּמְבוּסָ֔ה אֲשֶׁר־בָּזְא֥וּ נְהָרִ֖ים אַרְצֽוֹ׃</t>
  </si>
  <si>
    <t>{{מ:פסוק|תהלים|עא|כב}}</t>
  </si>
  <si>
    <t>{{מ:פסוק|דברי הימים א|ה|לד}}</t>
  </si>
  <si>
    <t>גַּם־אֲנִ֤י{{מ:לגרמיה}}אוֹדְךָ֣ בִכְלִי־נֶבֶל֮{{ר1}}אֲמִתְּךָ{{אתנח הפוך}} אֱלֹ֫הָ֥י{{ר2}}אֲזַמְּרָ֣ה לְךָ֣ בְכִנּ֑וֹר{{ר2}}קְ֝ד֗וֹשׁ יִשְׂרָאֵֽל׃</t>
  </si>
  <si>
    <t>וַֽאֲחִיטוּב֙ הוֹלִ֣יד אֶת־צָד֔וֹק וְצָד֖וֹק הוֹלִ֥יד אֶת־אֲחִימָֽעַץ׃</t>
  </si>
  <si>
    <t>{{מ:פסוק|תהלים|עא|כג}}</t>
  </si>
  <si>
    <t>{{מ:פסוק|ישעיהו|יח|ג}}</t>
  </si>
  <si>
    <t>תְּרַנֵּ֣נָּה שְׂ֭פָתַי כִּ֣י אֲזַמְּרָה־לָּ֑ךְ{{ר1}}וְ֝נַפְשִׁ֗י אֲשֶׁ֣ר פָּדִֽיתָ׃</t>
  </si>
  <si>
    <t>כׇּל־יֹשְׁבֵ֥י תֵבֵ֖ל וְשֹׁ֣כְנֵי אָ֑רֶץ כִּנְשֹׂא־נֵ֤ס הָרִים֙ תִּרְא֔וּ וְכִתְקֹ֥עַ שׁוֹפָ֖ר תִּשְׁמָֽעוּ׃</t>
  </si>
  <si>
    <t>{{מ:פסוק|דברי הימים א|ה|לה}}</t>
  </si>
  <si>
    <t>וַאֲחִימַ֙עַץ֙ הוֹלִ֣יד אֶת־עֲזַרְיָ֔ה וַעֲזַרְיָ֖ה הוֹלִ֥יד אֶת־יוֹחָנָֽן׃</t>
  </si>
  <si>
    <t>{{מ:פסוק|תהלים|עא|כד}}</t>
  </si>
  <si>
    <t>גַּם־לְשׁוֹנִ֗י{{ר0}}כׇּל־הַ֭יּוֹם תֶּהְגֶּ֣ה צִדְקָתֶ֑ךָ{{ר1}}כִּי־בֹ֥שׁוּ כִֽי־חָ֝פְר֗וּ מְבַקְשֵׁ֥י רָעָתִֽי׃</t>
  </si>
  <si>
    <t>{{מ:פסוק|ישעיהו|יח|ד}}</t>
  </si>
  <si>
    <t>כִּי֩ כֹ֨ה אָמַ֤ר יְהֹוָה֙ אֵלַ֔י {{נוסח|{{כו"ק|אשקוטה|אֶשְׁקֳטָ֖ה}}|=ל ובדפוסים (ועל פיהם בקורן, ברויאר, דותן, סימנים, מכון ממרא)|א=אֶשְׁקֳוטָ֖ה (אין הערת "קרי") וכן במג"ה|מ"ק-א=&lt;ג' מל'&gt;}} וְאַבִּ֣יטָה בִמְכוֹנִ֑י כְּחֹ֥ם צַח֙ עֲלֵי־א֔וֹר כְּעָ֥ב טַ֖ל בְּחֹ֥ם קָצִֽיר׃</t>
  </si>
  <si>
    <t>{{מ:פסוק|דברי הימים א|ה|לו}}</t>
  </si>
  <si>
    <t>ספר תהלים/עב</t>
  </si>
  <si>
    <t>וְיוֹחָנָ֖ן הוֹלִ֣יד אֶת־עֲזַרְיָ֑ה ה֚וּא אֲשֶׁ֣ר כִּהֵ֔ן בַּבַּ֕יִת אֲשֶׁר־בָּנָ֥ה שְׁלֹמֹ֖ה בִּירוּשָׁל{{מ:ירושלם|ָ|ֽ}}ם׃</t>
  </si>
  <si>
    <t>{{מ:פסוק|תהלים|עב|א}}</t>
  </si>
  <si>
    <t>{{מ:פסוק|ישעיהו|יח|ה}}</t>
  </si>
  <si>
    <t>לִשְׁלֹמֹ֨ה{{מ:לגרמיה}}{{נוסח|{{ר1}}|פרשה סתומה}}אֱֽלֹהִ֗ים{{ר0}}מִ֭שְׁפָּטֶיךָ לְמֶ֣לֶךְ תֵּ֑ן{{ר2}}וְצִדְקָתְךָ֥ לְבֶן־מֶֽלֶךְ׃</t>
  </si>
  <si>
    <t>כִּֽי־לִפְנֵ֤י קָצִיר֙ כְּתׇם־פֶּ֔רַח וּבֹ֥סֶר גֹּמֵ֖ל יִֽהְיֶ֣ה נִצָּ֑ה וְכָרַ֤ת הַזַּלְזַלִּים֙ בַּמַּזְמֵר֔וֹת וְאֶת־הַנְּטִישׁ֖וֹת הֵסִ֥יר הֵתַֽז׃</t>
  </si>
  <si>
    <t>{{מ:פסוק|דברי הימים א|ה|לז}}</t>
  </si>
  <si>
    <t>וַיּ֥וֹלֶד עֲזַרְיָ֖ה אֶת־אֲמַרְיָ֑ה וַאֲמַרְיָ֖ה הוֹלִ֥יד אֶת־אֲחִיטֽוּב׃</t>
  </si>
  <si>
    <t>{{מ:פסוק|תהלים|עב|ב}}</t>
  </si>
  <si>
    <t>יָדִ֣ין עַמְּךָ֣ בְצֶ֑דֶק{{ר1}}וַעֲנִיֶּ֥יךָ בְמִשְׁפָּֽט׃</t>
  </si>
  <si>
    <t>{{מ:פסוק|ישעיהו|יח|ו}}</t>
  </si>
  <si>
    <t>{{מ:פסוק|תהלים|עב|ג}}</t>
  </si>
  <si>
    <t>יֵעָזְב֤וּ יַחְדָּו֙ לְעֵ֣יט הָרִ֔ים וּֽלְבֶהֱמַ֖ת הָאָ֑רֶץ וְקָ֤ץ עָלָיו֙ הָעַ֔יִט וְכׇל־בֶּהֱמַ֥ת הָאָ֖רֶץ עָלָ֥יו תֶּחֱרָֽף׃</t>
  </si>
  <si>
    <t>יִשְׂא֤וּ הָרִ֓ים שָׁ֘ל֥וֹם לָעָ֑ם{{ר1}}וּ֝גְבָע֗וֹת בִּצְדָקָֽה׃</t>
  </si>
  <si>
    <t>{{מ:פסוק|דברי הימים א|ה|לח}}</t>
  </si>
  <si>
    <t>וַֽאֲחִיטוּב֙ הוֹלִ֣יד אֶת־צָד֔וֹק וְצָד֖וֹק הוֹלִ֥יד אֶת־שַׁלּֽוּם׃</t>
  </si>
  <si>
    <t>{{מ:פסוק|תהלים|עב|ד}}</t>
  </si>
  <si>
    <t>יִשְׁפֹּ֤ט{{מ:לגרמיה}}{{ר0|רווח=לא}}עֲֽנִיֵּי־עָ֗ם{{ר1}}י֭וֹשִׁיעַ לִבְנֵ֣י אֶבְי֑וֹן{{ר1}}וִ֖ידַכֵּ֣א עוֹשֵֽׁק׃</t>
  </si>
  <si>
    <t>{{מ:פסוק|ישעיהו|יח|ז}}</t>
  </si>
  <si>
    <t>{{מ:פסוק|תהלים|עב|ה}}</t>
  </si>
  <si>
    <t>יִירָא֥וּךָ עִם־שָׁ֑מֶשׁ{{ר1}}וְלִפְנֵ֥י יָ֝רֵ֗חַ דּ֣וֹר דּוֹרִֽים׃</t>
  </si>
  <si>
    <t>בָּעֵת֩ הַהִ֨יא יוּבַל־שַׁ֜י לַֽיהֹוָ֣ה צְבָא֗וֹת עַ֚ם מְמֻשָּׁ֣ךְ וּמוֹרָ֔ט וּמֵעַ֥ם נוֹרָ֖א מִן־ה֣וּא וָהָ֑לְאָה גּ֣וֹי{{מ:לגרמיה}}קַו־קָ֣ו וּמְבוּסָ֗ה אֲשֶׁ֨ר בָּזְא֤וּ נְהָרִים֙ אַרְצ֔וֹ אֶל־מְק֛וֹם שֵׁם־יְהֹוָ֥ה צְבָא֖וֹת הַר־צִיּֽוֹן׃</t>
  </si>
  <si>
    <t>{{מ:פסוק|דברי הימים א|ה|לט}}</t>
  </si>
  <si>
    <t>וְשַׁלּוּם֙ הוֹלִ֣יד אֶת־חִלְקִיָּ֔ה וְחִלְקִיָּ֖ה הוֹלִ֥יד אֶת־עֲזַרְיָֽה׃</t>
  </si>
  <si>
    <t>{{מ:פסוק|תהלים|עב|ו}}</t>
  </si>
  <si>
    <t>יֵ֭רֵד כְּמָטָ֣ר עַל־גֵּ֑ז{{ר1}}כִּ֝רְבִיבִ֗ים זַרְזִ֥יף אָֽרֶץ׃</t>
  </si>
  <si>
    <t>{{מ:פסוק|תהלים|עב|ז}}</t>
  </si>
  <si>
    <t>יִֽפְרַח־בְּיָמָ֥יו צַדִּ֑יק{{ר1}}וְרֹ֥ב שָׁ֝ל֗וֹם עַד־בְּלִ֥י יָרֵֽחַ׃</t>
  </si>
  <si>
    <t>{{מ:פסוק|דברי הימים א|ה|מ}}</t>
  </si>
  <si>
    <t>וַעֲזַרְיָה֙ הוֹלִ֣יד אֶת־שְׂרָיָ֔ה וּשְׂרָיָ֖ה הוֹלִ֥יד אֶת־יְהוֹצָדָֽק׃</t>
  </si>
  <si>
    <t>{{מ:פסוק|תהלים|עב|ח}}</t>
  </si>
  <si>
    <t>וְ֭יֵרְדְּ מִיָּ֣ם עַד־יָ֑ם{{ר1}}וּ֝מִנָּהָ֗ר עַד־אַפְסֵי־אָֽרֶץ׃</t>
  </si>
  <si>
    <t>ספר ישעיהו/יט</t>
  </si>
  <si>
    <t>{{מ:פסוק|תהלים|עב|ט}}</t>
  </si>
  <si>
    <t>לְ֭פָנָיו יִכְרְע֣וּ צִיִּ֑ים{{ר1}}וְ֝אֹיְבָ֗יו עָפָ֥ר יְלַחֵֽכוּ׃</t>
  </si>
  <si>
    <t>{{מ:פסוק|תהלים|עב|י}}</t>
  </si>
  <si>
    <t>מַלְכֵ֬י תַרְשִׁ֣ישׁ וְ֭אִיִּים{{ר1}}מִנְחָ֣ה יָשִׁ֑יבוּ{{ר3}}מַלְכֵ֥י שְׁבָ֥א וּ֝סְבָ֗א{{ר1}}אֶשְׁכָּ֥ר יַקְרִֽיבוּ׃</t>
  </si>
  <si>
    <t>{{מ:פסוק|ישעיהו|יט|א}}</t>
  </si>
  <si>
    <t>מַשָּׂ֖א מִצְרָ֑יִם הִנֵּ֨ה יְהֹוָ֜ה רֹכֵ֨ב עַל־עָ֥ב קַל֙ וּבָ֣א מִצְרַ֔יִם וְנָע֞וּ אֱלִילֵ֤י מִצְרַ֙יִם֙ מִפָּנָ֔יו וּלְבַ֥ב מִצְרַ֖יִם יִמַּ֥ס בְּקִרְבּֽוֹ׃</t>
  </si>
  <si>
    <t>{{מ:פסוק|דברי הימים א|ה|מא}}</t>
  </si>
  <si>
    <t>וִיהוֹצָדָ֣ק הָלַ֔ךְ בְּהַגְל֣וֹת יְהֹוָ֔ה אֶת־יְהוּדָ֖ה וִירוּשָׁל{{מ:ירושלם|ָ|֑}}ם בְּיַ֖ד {{נוסח|נְבֻכַדְנֶאצַּֽר|א=נְבֻכַדְנֶאצַֽר (חסר דגש באות צד”י)}}׃</t>
  </si>
  <si>
    <t>{{מ:פסוק|תהלים|עב|יא}}</t>
  </si>
  <si>
    <t>וְיִשְׁתַּחֲווּ־ל֥וֹ כׇל־מְלָכִ֑ים{{ר1}}כׇּל־גּוֹיִ֥ם יַעַבְדֽוּהוּ׃</t>
  </si>
  <si>
    <t>{{מ:פסוק|תהלים|עב|יב}}</t>
  </si>
  <si>
    <t>כִּֽי־יַ֭צִּיל אֶבְי֣וֹן מְשַׁוֵּ֑עַ{{ר1}}וְ֝עָנִ֗י וְֽאֵין־עֹזֵ֥ר לֽוֹ׃</t>
  </si>
  <si>
    <t>{{מ:פסוק|ישעיהו|יט|ב}}</t>
  </si>
  <si>
    <t>וְסִכְסַכְתִּ֤י מִצְרַ֙יִם֙ בְּמִצְרַ֔יִם וְנִלְחֲמ֥וּ אִישׁ־בְּאָחִ֖יו וְאִ֣ישׁ בְּרֵעֵ֑הוּ עִ֣יר בְּעִ֔יר מַמְלָכָ֖ה בְּמַמְלָכָֽה׃</t>
  </si>
  <si>
    <t>{{מ:פסוק|תהלים|עב|יג}}</t>
  </si>
  <si>
    <t>יָ֭חֹס עַל־דַּ֣ל וְאֶבְי֑וֹן{{ר1}}וְנַפְשׁ֖וֹת אֶבְיוֹנִ֣ים יוֹשִֽׁיעַ׃</t>
  </si>
  <si>
    <t>{{מ:פסוק|ישעיהו|יט|ג}}</t>
  </si>
  <si>
    <t>ספר דברי הימים/דה"א ו</t>
  </si>
  <si>
    <t>וְנָבְקָ֤ה רוּחַ־מִצְרַ֙יִם֙ בְּקִרְבּ֔וֹ וַעֲצָת֖וֹ אֲבַלֵּ֑עַ וְדָרְשׁ֤וּ אֶל־הָֽאֱלִילִים֙ וְאֶל־הָ֣אִטִּ֔ים וְאֶל־הָאֹב֖וֹת וְאֶל־הַיִּדְּעֹנִֽים׃</t>
  </si>
  <si>
    <t>{{מ:פסוק|תהלים|עב|יד}}</t>
  </si>
  <si>
    <t>מִתּ֣וֹךְ וּ֭מֵחָמָס יִגְאַ֣ל נַפְשָׁ֑ם{{ר1}}וְיֵיקַ֖ר דָּמָ֣ם בְּעֵינָֽיו׃</t>
  </si>
  <si>
    <t>{{מ:פסוק|תהלים|עב|טו}}</t>
  </si>
  <si>
    <t>וִיחִ֗י{{ר0}}וְיִתֶּן־לוֹ֮ מִזְּהַ{{אתנח הפוך}}ב שְׁ֫בָ֥א{{ר1}}וְיִתְפַּלֵּ֣ל בַּעֲד֣וֹ תָמִ֑יד{{ר2}}כׇּל־הַ֝יּ֗וֹם {{נוסח|יְבָרְכֶֽנְהוּ|א=יְבָרֲכֶֽנְהוּ (חטף)}}׃</t>
  </si>
  <si>
    <t>{{מ:פסוק|ישעיהו|יט|ד}}</t>
  </si>
  <si>
    <t>וְסִכַּרְתִּי֙ אֶת־מִצְרַ֔יִם בְּיַ֖ד אֲדֹנִ֣ים קָשֶׁ֑ה וּמֶ֤לֶךְ עַז֙ יִמְשׇׁל־בָּ֔ם נְאֻ֥ם הָאָד֖וֹן יְהֹוָ֥ה צְבָאֽוֹת׃</t>
  </si>
  <si>
    <t>{{מ:פסוק|דברי הימים א|ו|א}}</t>
  </si>
  <si>
    <t>בְּנֵ֖י לֵוִ֑י גֵּרְשֹׁ֕ם {{נוסח|קְהָ֖ת|א=קֳהָ֖ת (בחטף קמץ)}} וּמְרָרִֽי׃</t>
  </si>
  <si>
    <t>{{מ:פסוק|תהלים|עב|טז}}</t>
  </si>
  <si>
    <t>יְהִ֤י פִסַּת־בַּ֨ר{{מ:לגרמיה}}בָּאָרֶץ֮{{ר0}}בְּרֹ{{אתנח הפוך}}אשׁ הָ֫רִ֥ים{{ר1}}יִרְעַ֣שׁ כַּלְּבָנ֣וֹן פִּרְי֑וֹ{{ר2}}וְיָצִ֥יצוּ מֵ֝עִ֗יר כְּעֵ֣שֶׂב הָאָֽרֶץ׃</t>
  </si>
  <si>
    <t>{{מ:פסוק|דברי הימים א|ו|ב}}</t>
  </si>
  <si>
    <t>{{מ:פסוק|תהלים|עב|יז}}</t>
  </si>
  <si>
    <t>וְאֵ֛לֶּה שְׁמ֥וֹת בְּֽנֵי־גֵרְשׁ֖וֹם לִבְנִ֥י וְשִׁמְעִֽי׃</t>
  </si>
  <si>
    <t>יְהִ֤י שְׁמ֨וֹ לְֽעוֹלָ֗ם{{ר1}}לִפְנֵי־שֶׁמֶשׁ֮ {{כו"ק|ינין|יִנּ{{אתנח הפוך}}וֹן}} שְׁ֫מ֥וֹ{{ר2}}וְיִתְבָּ֥רְכוּ ב֑וֹ{{ר2}}כׇּל־גּוֹיִ֥ם יְאַשְּׁרֽוּהוּ׃</t>
  </si>
  <si>
    <t>{{מ:פסוק|ישעיהו|יט|ה}}</t>
  </si>
  <si>
    <t>וְנִשְּׁתוּ־מַ֖יִם מֵֽהַיָּ֑ם וְנָהָ֖ר יֶחֱרַ֥ב וְיָבֵֽשׁ׃</t>
  </si>
  <si>
    <t>{{מ:פסוק|תהלים|עב|יח}}</t>
  </si>
  <si>
    <t>{{מ:פסוק|דברי הימים א|ו|ג}}</t>
  </si>
  <si>
    <t>בָּר֤וּךְ{{מ:לגרמיה}}יְהֹוָ֣ה אֱ֭לֹהִים אֱלֹהֵ֣י יִשְׂרָאֵ֑ל{{ר1}}עֹשֵׂ֖ה נִפְלָא֣וֹת לְבַדּֽוֹ׃</t>
  </si>
  <si>
    <t>וּבְנֵ֖י {{נוסח|קְהָ֑ת|א=קֳהָ֑ת (בחטף קמץ)}} עַמְרָ֣ם וְיִצְהָ֔ר וְחֶבְר֖וֹן וְעֻזִּיאֵֽל׃</t>
  </si>
  <si>
    <t>{{מ:פסוק|תהלים|עב|יט}}</t>
  </si>
  <si>
    <t>וּבָר֤וּךְ{{מ:לגרמיה}}שֵׁ֥ם כְּבוֹד֗וֹ{{ר0}}לְע֫וֹלָ֥ם{{ר1}}וְיִמָּלֵ֣א כְ֭בוֹדוֹ אֶת־כֹּ֥ל הָאָ֗רֶץ{{ר1}}אָ֘מֵ֥ן{{מ:פסק}}וְאָמֵֽן׃</t>
  </si>
  <si>
    <t>{{מ:פסוק|דברי הימים א|ו|ד}}</t>
  </si>
  <si>
    <t>{{מ:פסוק|ישעיהו|יט|ו}}</t>
  </si>
  <si>
    <t>בְּנֵ֥י מְרָרִ֖י מַחְלִ֣י וּמֻשִׁ֑י וְאֵ֛לֶּה מִשְׁפְּח֥וֹת הַלֵּוִ֖י לַאֲבֹתֵיהֶֽם׃</t>
  </si>
  <si>
    <t>וְהֶאֶזְנִ֣יחוּ נְהָר֔וֹת {{נוסח|דָּלְל֥וּ|א=דָּלֲל֥וּ}} וְחָרְב֖וּ יְאֹרֵ֣י מָצ֑וֹר קָנֶ֥ה וָס֖וּף קָמֵֽלוּ׃</t>
  </si>
  <si>
    <t>{{מ:פסוק|דברי הימים א|ו|ה}}</t>
  </si>
  <si>
    <t>{{מ:פסוק|תהלים|עב|כ|סדר=י}}</t>
  </si>
  <si>
    <t>לְֽגֵרְשׁ֑וֹם לִבְנִ֥י בְנ֛וֹ יַ֥חַת בְּנ֖וֹ זִמָּ֥ה בְנֽוֹ׃</t>
  </si>
  <si>
    <t>כָּלּ֥וּ תְפִלּ֑וֹת{{ר1}}דָּ֝וִ֗ד בֶּן־יִשָֽׁי׃</t>
  </si>
  <si>
    <t>{{מ:פסוק|ישעיהו|יט|ז}}</t>
  </si>
  <si>
    <t>עָר֥וֹת עַל־יְא֖וֹר עַל־פִּ֣י יְא֑וֹר וְכֹל֙ מִזְרַ֣ע יְא֔וֹר יִיבַ֥שׁ נִדַּ֖ף וְאֵינֶֽנּוּ׃</t>
  </si>
  <si>
    <t>ספר תהלים/עג</t>
  </si>
  <si>
    <t>{{מ:פסוק|דברי הימים א|ו|ו}}</t>
  </si>
  <si>
    <t>יוֹאָ֤ח בְּנוֹ֙ עִדּ֣וֹ בְנ֔וֹ זֶ֥רַח בְּנ֖וֹ יְאׇתְרַ֥י בְּנֽוֹ׃</t>
  </si>
  <si>
    <t>{{מ:פסוק|ישעיהו|יט|ח}}</t>
  </si>
  <si>
    <t>וְאָנוּ֙ הַדַּיָּגִ֔ים וְאָ֣בְל֔וּ כׇּל־מַשְׁלִיכֵ֥י בַיְא֖וֹר חַכָּ֑ה וּפֹרְשֵׂ֥י מִכְמֹ֛רֶת עַל־פְּנֵי־מַ֖יִם אֻמְלָֽלוּ׃</t>
  </si>
  <si>
    <t>{{רווח לספר בתהלים|ספר שלישי}}</t>
  </si>
  <si>
    <t>{{מ:פסוק|תהלים|עג|א}}</t>
  </si>
  <si>
    <t>מִזְמ֗וֹר לְאָ֫סָ֥ף{{נוסח|{{ר3}}|פרשה פתוחה}}אַ֤ךְ ט֖וֹב לְיִשְׂרָאֵ֥ל אֱלֹהִ֗ים{{ר1}}לְבָרֵ֥י לֵבָֽב׃</t>
  </si>
  <si>
    <t>{{מ:פסוק|תהלים|עג|ב}}</t>
  </si>
  <si>
    <t>וַאֲנִ֗י כִּ֭מְעַט {{נוסח|{{כו"ק|נטוי|נָטָ֣יוּ}}|א-כתיב=נָטָ֣וּי}} רַגְלָ֑י{{ר1}}כְּ֝אַ֗יִן {{כו"ק|שפכה|שֻׁפְּכ֥וּ}} אֲשֻׁרָֽי׃</t>
  </si>
  <si>
    <t>{{מ:פסוק|ישעיהו|יט|ט}}</t>
  </si>
  <si>
    <t>וּבֹ֛שׁוּ עֹבְדֵ֥י פִשְׁתִּ֖ים שְׂרִיק֑וֹת וְאֹרְגִ֖ים חוֹרָֽי׃</t>
  </si>
  <si>
    <t>{{מ:פסוק|דברי הימים א|ו|ז}}</t>
  </si>
  <si>
    <t>{{מ:פסוק|תהלים|עג|ג}}</t>
  </si>
  <si>
    <t>כִּֽי־קִ֭נֵּאתִי {{נוסח|בַּהוֹלְלִ֑ים|א=בַּהוֹלֲלִ֑ים (חטף)}}{{ר1}}שְׁל֖וֹם רְשָׁעִ֣ים אֶרְאֶֽה׃</t>
  </si>
  <si>
    <t>בְּנֵ֖י {{נוסח|קְהָ֑ת|א=קֳהָ֑ת (בחטף קמץ)}} עַמִּינָדָ֣ב בְּנ֔וֹ קֹ֥רַח בְּנ֖וֹ אַסִּ֥יר בְּנֽוֹ׃</t>
  </si>
  <si>
    <t>{{מ:פסוק|תהלים|עג|ד}}</t>
  </si>
  <si>
    <t>כִּ֤י אֵ֖ין חַרְצֻבּ֥וֹת לְמוֹתָ֗ם{{ר1}}וּבָרִ֥יא אוּלָֽם׃</t>
  </si>
  <si>
    <t>{{מ:פסוק|דברי הימים א|ו|ח}}</t>
  </si>
  <si>
    <t>אֶלְקָנָ֥ה בְנ֛וֹ וְאֶבְיָסָ֥ף בְּנ֖וֹ וְאַסִּ֥יר בְּנֽוֹ׃</t>
  </si>
  <si>
    <t>{{מ:פסוק|ישעיהו|יט|י}}</t>
  </si>
  <si>
    <t>וְהָי֥וּ שָׁתֹתֶ֖יהָ מְדֻכָּאִ֑ים כׇּל־עֹ֥שֵׂי שֶׂ֖כֶר אַגְמֵי־נָֽפֶשׁ׃</t>
  </si>
  <si>
    <t>{{מ:פסוק|תהלים|עג|ה}}</t>
  </si>
  <si>
    <t>בַּעֲמַ֣ל אֱנ֣וֹשׁ אֵינֵ֑מוֹ{{ר1}}וְעִם־אָ֝דָ֗ם לֹ֣א יְנֻגָּֽעוּ׃</t>
  </si>
  <si>
    <t>{{מ:פסוק|דברי הימים א|ו|ט}}</t>
  </si>
  <si>
    <t>תַּ֤חַת בְּנוֹ֙ אוּרִיאֵ֣ל בְּנ֔וֹ עֻזִּיָּ֥ה בְנ֖וֹ וְשָׁא֥וּל בְּנֽוֹ׃</t>
  </si>
  <si>
    <t>{{מ:פסוק|תהלים|עג|ו}}</t>
  </si>
  <si>
    <t>לָ֭כֵן עֲנָקַ֣תְמוֹ גַאֲוָ֑ה{{ר1}}{{נוסח|יַעֲטָף־שִׁ֝֗ית|א=יַעֲטָף־שִׁית}} חָמָ֥ס לָֽמוֹ׃</t>
  </si>
  <si>
    <t>{{מ:פסוק|דברי הימים א|ו|י}}</t>
  </si>
  <si>
    <t>וּבְנֵי֙ אֶלְקָנָ֔ה עֲמָשַׂ֖י וַאֲחִימֽוֹת׃</t>
  </si>
  <si>
    <t>{{מ:פסוק|תהלים|עג|ז}}</t>
  </si>
  <si>
    <t>יָ֭צָא מֵחֵ֣לֶב עֵינֵ֑מוֹ{{ר1}}עָ֝בְר֗וּ מַשְׂכִּיּ֥וֹת לֵבָֽב׃</t>
  </si>
  <si>
    <t>{{מ:פסוק|ישעיהו|יט|יא}}</t>
  </si>
  <si>
    <t>אַךְ־אֱוִלִים֙ שָׂ֣רֵי צֹ֔עַן חַכְמֵי֙ יֹעֲצֵ֣י פַרְעֹ֔ה עֵצָ֖ה נִבְעָרָ֑ה אֵ֚יךְ תֹּאמְר֣וּ אֶל־פַּרְעֹ֔ה בֶּן־חֲכָמִ֥ים אֲנִ֖י בֶּן־מַלְכֵי־קֶֽדֶם׃</t>
  </si>
  <si>
    <t>{{מ:פסוק|תהלים|עג|ח}}</t>
  </si>
  <si>
    <t>יָמִ֤יקוּ{{מ:לגרמיה}}וִידַבְּר֣וּ בְרָ֣ע עֹ֑שֶׁק{{ר1}}מִמָּר֥וֹם יְדַבֵּֽרוּ׃</t>
  </si>
  <si>
    <t>{{מ:פסוק|דברי הימים א|ו|יא}}</t>
  </si>
  <si>
    <t>{{מ:פסוק|תהלים|עג|ט}}</t>
  </si>
  <si>
    <t>שַׁתּ֣וּ בַשָּׁמַ֣יִם פִּיהֶ֑ם{{ר1}}וּ֝לְשׁוֹנָ֗ם תִּהֲלַ֥ךְ בָּאָֽרֶץ׃</t>
  </si>
  <si>
    <t>אֶלְקָנָ֑ה {{כו"ק|בנו|בְּנֵי֙}} אֶלְקָנָ֔ה צוֹפַ֥י בְּנ֖וֹ וְנַ֥חַת בְּנֽוֹ׃</t>
  </si>
  <si>
    <t>{{מ:פסוק|ישעיהו|יט|יב}}</t>
  </si>
  <si>
    <t>אַיָּם֙ אֵפ֣וֹא חֲכָמֶ֔יךָ וְיַגִּ֥ידוּ נָ֖א לָ֑ךְ וְיֵ֣דְע֔וּ מַה־יָּעַ֛ץ יְהֹוָ֥ה צְבָא֖וֹת עַל־מִצְרָֽיִם׃</t>
  </si>
  <si>
    <t>{{מ:פסוק|תהלים|עג|י}}</t>
  </si>
  <si>
    <t>לָכֵ֤ן{{מ:לגרמיה}}{{כו"ק|ישיב|יָשׁ֣וּב}} עַמּ֣וֹ הֲלֹ֑ם{{ר1}}וּמֵ֥י מָ֝לֵ֗א יִמָּ֥צוּ לָֽמוֹ׃</t>
  </si>
  <si>
    <t>{{מ:פסוק|דברי הימים א|ו|יב}}</t>
  </si>
  <si>
    <t>אֱלִיאָ֥ב בְּנ֛וֹ יְרֹחָ֥ם בְּנ֖וֹ אֶלְקָנָ֥ה בְנֽוֹ׃</t>
  </si>
  <si>
    <t>{{מ:פסוק|תהלים|עג|יא}}</t>
  </si>
  <si>
    <t>וְֽאָמְר֗וּ אֵיכָ֥ה יָדַֽע־אֵ֑ל{{ר1}}וְיֵ֖שׁ דֵּעָ֣ה בְעֶלְיֽוֹן׃</t>
  </si>
  <si>
    <t>{{מ:פסוק|ישעיהו|יט|יג}}</t>
  </si>
  <si>
    <t>{{מ:פסוק|דברי הימים א|ו|יג}}</t>
  </si>
  <si>
    <t>וּבְנֵ֧י שְׁמוּאֵ֛ל הַבְּכֹ֥ר וַשְׁנִ֖י וַאֲבִיָּֽה׃</t>
  </si>
  <si>
    <t>נֽוֹאֲלוּ֙ שָׂ֣רֵי צֹ֔עַן נִשְּׁא֖וּ שָׂ֣רֵי נֹ֑ף הִתְע֥וּ אֶת־מִצְרַ֖יִם פִּנַּ֥ת שְׁבָטֶֽיהָ׃</t>
  </si>
  <si>
    <t>{{מ:פסוק|תהלים|עג|יב}}</t>
  </si>
  <si>
    <t>הִנֵּה־אֵ֥לֶּה רְשָׁעִ֑ים{{ר1}}וְשַׁלְוֵ֥י ע֝וֹלָ֗ם הִשְׂגּוּ־חָֽיִל׃</t>
  </si>
  <si>
    <t>{{מ:פסוק|דברי הימים א|ו|יד}}</t>
  </si>
  <si>
    <t>בְּנֵ֥י מְרָרִ֖י מַחְלִ֑י לִבְנִ֥י בְנ֛וֹ שִׁמְעִ֥י בְנ֖וֹ עֻזָּ֥ה בְנֽוֹ׃</t>
  </si>
  <si>
    <t>{{מ:פסוק|תהלים|עג|יג}}</t>
  </si>
  <si>
    <t>אַךְ־רִ֭יק זִכִּ֣יתִי לְבָבִ֑י{{ר1}}וָאֶרְחַ֖ץ בְּנִקָּי֣וֹן כַּפָּֽי׃</t>
  </si>
  <si>
    <t>{{מ:פסוק|דברי הימים א|ו|טו}}</t>
  </si>
  <si>
    <t>{{מ:פסוק|ישעיהו|יט|יד}}</t>
  </si>
  <si>
    <t>יְהֹוָ֛ה מָסַ֥ךְ בְּקִרְבָּ֖הּ ר֣וּחַ עִוְעִ֑ים וְהִתְע֤וּ אֶת־מִצְרַ֙יִם֙ בְּכׇֽל־מַעֲשֵׂ֔הוּ כְּהִתָּע֥וֹת שִׁכּ֖וֹר בְּקִיאֽוֹ׃</t>
  </si>
  <si>
    <t>שִׁמְעָ֥א בְנ֛וֹ חַגִּיָּ֥ה בְנ֖וֹ עֲשָׂיָ֥ה בְנֽוֹ׃</t>
  </si>
  <si>
    <t>{{מ:פסוק|תהלים|עג|יד}}</t>
  </si>
  <si>
    <t>וָאֱהִ֣י נָ֭גוּעַ כׇּל־הַיּ֑וֹם{{ר1}}וְ֝תוֹכַחְתִּ֗י לַבְּקָרִֽים׃</t>
  </si>
  <si>
    <t>{{מ:פסוק|דברי הימים א|ו|טז}}</t>
  </si>
  <si>
    <t>וְאֵ֗לֶּה אֲשֶׁ֨ר הֶעֱמִ֥יד דָּוִ֛יד עַל־יְדֵי־שִׁ֖יר בֵּ֣ית יְהֹוָ֑ה מִמְּנ֖וֹחַ הָאָרֽוֹן׃</t>
  </si>
  <si>
    <t>{{מ:פסוק|תהלים|עג|טו}}</t>
  </si>
  <si>
    <t>אִם־אָ֭מַרְתִּי אֲסַפְּרָ֥ה כְמ֑וֹ{{ר1}}הִנֵּ֤ה ד֖וֹר בָּנֶ֣יךָ בָגָֽדְתִּי׃</t>
  </si>
  <si>
    <t>{{מ:פסוק|דברי הימים א|ו|יז}}</t>
  </si>
  <si>
    <t>{{מ:פסוק|ישעיהו|יט|טו}}</t>
  </si>
  <si>
    <t>וַיִּֽהְי֨וּ מְשָׁרְתִ֜ים לִפְנֵ֨י מִשְׁכַּ֤ן אֹֽהֶל־מוֹעֵד֙ בַּשִּׁ֔יר עַד־בְּנ֧וֹת שְׁלֹמֹ֛ה אֶת־בֵּ֥ית יְהֹוָ֖ה בִּירוּשָׁל{{מ:ירושלם|ָ|֑}}ם וַיַּעַמְד֥וּ כְמִשְׁפָּטָ֖ם עַל־עֲבוֹדָתָֽם׃</t>
  </si>
  <si>
    <t>וְלֹא־יִהְיֶ֥ה לְמִצְרַ֖יִם מַעֲשֶׂ֑ה אֲשֶׁ֧ר יַעֲשֶׂ֛ה רֹ֥אשׁ וְזָנָ֖ב כִּפָּ֥ה וְאַגְמֽוֹן׃</t>
  </si>
  <si>
    <t>{{מ:פסוק|תהלים|עג|טז}}</t>
  </si>
  <si>
    <t>וָ֭אֲחַשְּׁבָה לָדַ֣עַת זֹ֑את{{ר1}}עָמָ֖ל {{כו"ק|היא|ה֣וּא}} בְעֵינָֽי׃</t>
  </si>
  <si>
    <t>{{מ:פסוק|דברי הימים א|ו|יח}}</t>
  </si>
  <si>
    <t>וְאֵ֥לֶּה הָעֹמְדִ֖ים וּבְנֵיהֶ֑ם מִבְּנֵי֙ {{נוסח|הַקְּהָתִ֔י|א=הַקֳּהָתִ֔י (בחטף קמץ)}} הֵימָן֙ הַמְשׁוֹרֵ֔ר בֶּן־יוֹאֵ֖ל בֶּן־שְׁמוּאֵֽל׃</t>
  </si>
  <si>
    <t>{{מ:פסוק|תהלים|עג|יז}}</t>
  </si>
  <si>
    <t>עַד־אָ֭בוֹא אֶל־מִקְדְּשֵׁי־אֵ֑ל{{ר1}}אָ֝בִ֗ינָה לְאַחֲרִיתָֽם׃</t>
  </si>
  <si>
    <t>{{מ:פסוק|ישעיהו|יט|טז}}</t>
  </si>
  <si>
    <t>{{מ:פסוק|דברי הימים א|ו|יט}}</t>
  </si>
  <si>
    <t>בֶּן־אֶלְקָנָה֙ בֶּן־יְרֹחָ֔ם בֶּן־אֱלִיאֵ֖ל בֶּן־תּֽוֹחַ׃</t>
  </si>
  <si>
    <t>בַּיּ֣וֹם הַה֔וּא יִהְיֶ֥ה מִצְרַ֖יִם כַּנָּשִׁ֑ים וְחָרַ֣ד{{מ:לגרמיה}}וּפָחַ֗ד מִפְּנֵי֙ תְּנוּפַת֙ יַד־יְהֹוָ֣ה צְבָא֔וֹת אֲשֶׁר־ה֖וּא מֵנִ֥יף עָלָֽיו׃</t>
  </si>
  <si>
    <t>{{מ:פסוק|תהלים|עג|יח}}</t>
  </si>
  <si>
    <t>אַ֣ךְ בַּ֭חֲלָקוֹת תָּשִׁ֣ית לָ֑מוֹ{{ר1}}הִ֝פַּלְתָּ֗ם לְמַשּׁוּאֽוֹת׃</t>
  </si>
  <si>
    <t>{{מ:פסוק|תהלים|עג|יט}}</t>
  </si>
  <si>
    <t>אֵ֤יךְ הָי֣וּ לְשַׁמָּ֣ה כְרָ֑גַע{{ר1}}סָ֥פוּ {{נוסח|תַ֗֝מּוּ|א=תַ֝מּוּ}} מִן־בַּלָּהֽוֹת׃</t>
  </si>
  <si>
    <t>{{מ:פסוק|דברי הימים א|ו|כ}}</t>
  </si>
  <si>
    <t>בֶּן־{{קו"כ|ציף|צוּף֙}} בֶּן־אֶלְקָנָ֔ה בֶּן־מַ֖חַת בֶּן־עֲמָשָֽׂי׃</t>
  </si>
  <si>
    <t>{{מ:פסוק|ישעיהו|יט|יז}}</t>
  </si>
  <si>
    <t>וְ֠הָיְתָ֠ה אַדְמַ֨ת יְהוּדָ֤ה לְמִצְרַ֙יִם֙ לְחָגָּ֔א כֹּל֩ אֲשֶׁ֨ר יַזְכִּ֥יר אֹתָ֛הּ אֵלָ֖יו יִפְחָ֑ד מִפְּנֵ֗י עֲצַת֙ יְהֹוָ֣ה צְבָא֔וֹת אֲשֶׁר־ה֖וּא יוֹעֵ֥ץ עָלָֽיו׃</t>
  </si>
  <si>
    <t>{{מ:פסוק|תהלים|עג|כ}}</t>
  </si>
  <si>
    <t>כַּחֲל֥וֹם מֵהָקִ֑יץ{{ר1}}אֲ֝דֹנָ֗י בָּעִ֤יר{{מ:לגרמיה}}צַלְמָ֬ם תִּבְזֶֽה׃</t>
  </si>
  <si>
    <t>{{מ:פסוק|דברי הימים א|ו|כא}}</t>
  </si>
  <si>
    <t>בֶּן־אֶלְקָנָה֙ בֶּן־יוֹאֵ֔ל בֶּן־עֲזַרְיָ֖ה בֶּן־צְפַנְיָֽה׃</t>
  </si>
  <si>
    <t>{{מ:פסוק|תהלים|עג|כא}}</t>
  </si>
  <si>
    <t>כִּ֭י יִתְחַמֵּ֣ץ לְבָבִ֑י{{ר1}}וְ֝כִלְיוֹתַ֗י אֶשְׁתּוֹנָֽן׃</t>
  </si>
  <si>
    <t>{{מ:פסוק|דברי הימים א|ו|כב}}</t>
  </si>
  <si>
    <t>{{מ:פסוק|ישעיהו|יט|יח}}</t>
  </si>
  <si>
    <t>בֶּן־תַּ֙חַת֙ בֶּן־אַסִּ֔יר בֶּן־אֶבְיָסָ֖ף בֶּן־קֹֽרַח׃</t>
  </si>
  <si>
    <t>בַּיּ֣וֹם הַה֡וּא יִהְיוּ֩ חָמֵ֨שׁ עָרִ֜ים בְּאֶ֣רֶץ מִצְרַ֗יִם מְדַבְּרוֹת֙ שְׂפַ֣ת כְּנַ֔עַן וְנִשְׁבָּע֖וֹת לַיהֹוָ֣ה צְבָא֑וֹת עִ֣יר הַהֶ֔רֶס יֵאָמֵ֖ר לְאֶחָֽת׃</t>
  </si>
  <si>
    <t>{{מ:פסוק|תהלים|עג|כב}}</t>
  </si>
  <si>
    <t>וַאֲנִי־בַ֭עַר וְלֹ֣א אֵדָ֑ע{{ר1}}בְּ֝הֵמ֗וֹת הָיִ֥יתִי עִמָּֽךְ׃</t>
  </si>
  <si>
    <t>{{מ:פסוק|דברי הימים א|ו|כג}}</t>
  </si>
  <si>
    <t>בֶּן־יִצְהָ֣ר {{נוסח|בֶּן־קְהָ֔ת|א=בֶּן־קֳהָ֔ת (בחטף פתח); תיבה זו חסרה ברשימת בראויר.}} בֶּן־לֵוִ֖י בֶּן־יִשְׂרָאֵֽל׃</t>
  </si>
  <si>
    <t>{{מ:פסוק|תהלים|עג|כג}}</t>
  </si>
  <si>
    <t>וַאֲנִ֣י תָמִ֣יד עִמָּ֑ךְ{{ר1}}אָ֝חַ֗זְתָּ בְּיַד־יְמִינִֽי׃</t>
  </si>
  <si>
    <t>{{מ:פסוק|ישעיהו|יט|יט}}</t>
  </si>
  <si>
    <t>בַּיּ֣וֹם הַה֗וּא יִֽהְיֶ֤ה מִזְבֵּ֙חַ֙ לַֽיהֹוָ֔ה בְּת֖וֹךְ אֶ֣רֶץ מִצְרָ֑יִם וּמַצֵּבָ֥ה אֵצֶל־גְּבוּלָ֖הּ לַֽיהֹוָֽה׃</t>
  </si>
  <si>
    <t>{{מ:פסוק|תהלים|עג|כד}}</t>
  </si>
  <si>
    <t>{{מ:פסוק|דברי הימים א|ו|כד}}</t>
  </si>
  <si>
    <t>וְאָחִ֣יו אָסָ֔ף הָעֹמֵ֖ד עַל־יְמִינ֑וֹ אָסָ֥ף בֶּן־בֶּרֶכְיָ֖הוּ בֶּן־שִׁמְעָֽא׃</t>
  </si>
  <si>
    <t>בַּעֲצָתְךָ֥ תַנְחֵ֑נִי{{ר1}}וְ֝אַחַ֗ר כָּב֥וֹד תִּקָּחֵֽנִי׃</t>
  </si>
  <si>
    <t>{{מ:פסוק|דברי הימים א|ו|כה}}</t>
  </si>
  <si>
    <t>בֶּן־מִיכָאֵ֥ל בֶּן־בַּעֲשֵׂיָ֖ה בֶּן־מַלְכִּיָּֽה׃</t>
  </si>
  <si>
    <t>{{מ:פסוק|ישעיהו|יט|כ}}</t>
  </si>
  <si>
    <t>{{מ:פסוק|תהלים|עג|כה}}</t>
  </si>
  <si>
    <t>מִי־לִ֥י בַשָּׁמָ֑יִם{{ר1}}וְ֝עִמְּךָ֗ לֹֽא־חָפַ֥צְתִּי בָאָֽרֶץ׃</t>
  </si>
  <si>
    <t>וְהָיָ֨ה לְא֥וֹת וּלְעֵ֛ד לַיהֹוָ֥ה צְבָא֖וֹת בְּאֶ֣רֶץ מִצְרָ֑יִם כִּֽי־יִצְעֲק֤וּ אֶל־יְהֹוָה֙ מִפְּנֵ֣י לֹחֲצִ֔ים וְיִשְׁלַ֥ח לָהֶ֛ם מוֹשִׁ֥יעַ וָרָ֖ב וְהִצִּילָֽם׃</t>
  </si>
  <si>
    <t>{{מ:פסוק|דברי הימים א|ו|כו}}</t>
  </si>
  <si>
    <t>בֶּן־אֶתְנִ֥י בֶן־זֶ֖רַח בֶּן־עֲדָיָֽה׃</t>
  </si>
  <si>
    <t>{{מ:פסוק|תהלים|עג|כו}}</t>
  </si>
  <si>
    <t>כָּלָ֥ה שְׁאֵרִ֗י{{ר0}}וּלְבָ֫בִ֥י{{ר1}}צוּר־לְבָבִ֥י וְחֶלְקִ֗י{{ר1}}אֱלֹהִ֥ים לְעוֹלָֽם׃</t>
  </si>
  <si>
    <t>{{מ:פסוק|דברי הימים א|ו|כז}}</t>
  </si>
  <si>
    <t>בֶּן־אֵיתָ֥ן בֶּן־זִמָּ֖ה בֶּן־שִׁמְעִֽי׃</t>
  </si>
  <si>
    <t>{{מ:פסוק|ישעיהו|יט|כא}}</t>
  </si>
  <si>
    <t>{{מ:פסוק|תהלים|עג|כז}}</t>
  </si>
  <si>
    <t>כִּֽי־הִנֵּ֣ה רְחֵקֶ֣יךָ יֹאבֵ֑דוּ{{ר1}}הִ֝צְמַ֗תָּה כׇּל־זוֹנֶ֥ה מִמֶּֽךָּ׃</t>
  </si>
  <si>
    <t>וְנוֹדַ֤ע יְהֹוָה֙ לְמִצְרַ֔יִם וְיָדְע֥וּ מִצְרַ֛יִם אֶת־יְהֹוָ֖ה בַּיּ֣וֹם הַה֑וּא וְעָֽבְדוּ֙ זֶ֣בַח וּמִנְחָ֔ה וְנָדְרוּ־נֵ֥דֶר לַיהֹוָ֖ה וְשִׁלֵּֽמוּ׃</t>
  </si>
  <si>
    <t>{{מ:פסוק|דברי הימים א|ו|כח}}</t>
  </si>
  <si>
    <t>בֶּן־יַ֥חַת בֶּן־גֵּרְשֹׁ֖ם בֶּן־לֵוִֽי׃</t>
  </si>
  <si>
    <t>{{מ:פסוק|תהלים|עג|כח}}</t>
  </si>
  <si>
    <t>וַאֲנִ֤י{{מ:לגרמיה}}{{נוסח|קִ֥רְבַ֥ת|א=קִ֥רֲבַ֥ת (חטף)}} אֱלֹהִ֗ים{{ר0}}לִ֫י ט֥וֹב{{ר1}}שַׁתִּ֤י{{מ:לגרמיה}}בַּאדֹנָ֣י יֱהֹוִ֣ה מַחְסִ֑י{{ר2}}לְ֝סַפֵּ֗ר כׇּל־מַלְאֲכוֹתֶֽיךָ׃</t>
  </si>
  <si>
    <t>{{מ:פסוק|דברי הימים א|ו|כט}}</t>
  </si>
  <si>
    <t>וּבְנֵ֧י מְרָרִ֛י אֲחֵיהֶ֖ם עַֽל־הַשְּׂמֹ֑אול אֵיתָן֙ בֶּן־קִישִׁ֔י בֶּן־עַבְדִּ֖י בֶּן־מַלּֽוּךְ׃</t>
  </si>
  <si>
    <t>{{מ:פסוק|ישעיהו|יט|כב}}</t>
  </si>
  <si>
    <t>וְנָגַ֧ף יְהֹוָ֛ה אֶת־מִצְרַ֖יִם נָגֹ֣ף וְרָפ֑וֹא וְשָׁ֙בוּ֙ עַד־יְהֹוָ֔ה וְנֶעְתַּ֥ר לָהֶ֖ם וּרְפָאָֽם׃</t>
  </si>
  <si>
    <t>{{מ:פסוק|דברי הימים א|ו|ל}}</t>
  </si>
  <si>
    <t>בֶּן־חֲשַׁבְיָ֥ה בֶן־אֲמַצְיָ֖ה בֶּן־חִלְקִיָּֽה׃</t>
  </si>
  <si>
    <t>ספר תהלים/עד</t>
  </si>
  <si>
    <t>{{מ:פסוק|דברי הימים א|ו|לא}}</t>
  </si>
  <si>
    <t>בֶּן־אַמְצִ֥י בֶן־בָּנִ֖י בֶּן־שָֽׁמֶר׃</t>
  </si>
  <si>
    <t>{{מ:פסוק|ישעיהו|יט|כג}}</t>
  </si>
  <si>
    <t>בַּיּ֣וֹם הַה֗וּא תִּהְיֶ֨ה מְסִלָּ֤ה מִמִּצְרַ֙יִם֙ אַשּׁ֔וּרָה וּבָא־אַשּׁ֥וּר בְּמִצְרַ֖יִם וּמִצְרַ֣יִם בְּאַשּׁ֑וּר וְעָבְד֥וּ מִצְרַ֖יִם אֶת־אַשּֽׁוּר׃</t>
  </si>
  <si>
    <t>{{מ:פסוק|דברי הימים א|ו|לב}}</t>
  </si>
  <si>
    <t>בֶּן־מַחְלִי֙ בֶּן־מוּשִׁ֔י בֶּן־מְרָרִ֖י בֶּן־לֵוִֽי׃</t>
  </si>
  <si>
    <t>{{מ:פסוק|תהלים|עד|א}}</t>
  </si>
  <si>
    <t>מַשְׂכִּ֗יל לְאָ֫סָ֥ף{{נוסח|{{ר3}}|פרשה פתוחה}}לָמָ֣ה אֱ֭לֹהִים זָנַ֣חְתָּ לָנֶ֑צַח{{ר1}}יֶעְשַׁ֥ן אַ֝פְּךָ֗ בְּצֹ֣אן מַרְעִיתֶֽךָ׃</t>
  </si>
  <si>
    <t>{{מ:פסוק|דברי הימים א|ו|לג}}</t>
  </si>
  <si>
    <t>וַאֲחֵיהֶ֖ם הַלְוִיִּ֑ם נְתוּנִ֕ים לְכׇ֨ל־עֲבוֹדַ֔ת מִשְׁכַּ֖ן בֵּ֥ית הָאֱלֹהִֽים׃</t>
  </si>
  <si>
    <t>{{מ:פסוק|תהלים|עד|ב}}</t>
  </si>
  <si>
    <t>זְכֹ֤ר עֲדָֽתְךָ֨{{מ:לגרמיה}}קָ֘נִ֤יתָ קֶּ֗דֶם{{ר1}}גָּ֭אַלְתָּ שֵׁ֣בֶט נַחֲלָתֶ֑ךָ{{ר2}}הַר־צִ֝יּ֗וֹן{{ר0}}זֶ֤ה{{מ:לגרמיה}}שָׁכַ֬נְתָּ בּֽוֹ׃</t>
  </si>
  <si>
    <t>{{מ:פסוק|ישעיהו|יט|כד}}</t>
  </si>
  <si>
    <t>בַּיּ֣וֹם הַה֗וּא יִהְיֶ֤ה יִשְׂרָאֵל֙ שְׁלִ֣ישִׁיָּ֔ה לְמִצְרַ֖יִם וּלְאַשּׁ֑וּר בְּרָכָ֖ה בְּקֶ֥רֶב הָאָֽרֶץ׃</t>
  </si>
  <si>
    <t>{{מ:פסוק|דברי הימים א|ו|לד|סדר=ג}}</t>
  </si>
  <si>
    <t>{{מ:פסוק|תהלים|עד|ג}}</t>
  </si>
  <si>
    <t>וְֽאַהֲרֹ֨ן וּבָנָ֜יו מַקְטִירִ֨ים עַל־מִזְבַּ֤ח הָעוֹלָה֙ וְעַל־מִזְבַּ֣ח הַקְּטֹ֔רֶת לְכֹ֕ל מְלֶ֖אכֶת קֹ֣דֶשׁ הַקֳּדָשִׁ֑ים וּלְכַפֵּר֙ עַל־יִשְׂרָאֵ֔ל כְּכֹל֙ אֲשֶׁ֣ר צִוָּ֔ה מֹשֶׁ֖ה עֶ֥בֶד הָאֱלֹהִֽים׃</t>
  </si>
  <si>
    <t>הָרִ֣ימָה פְ֭עָמֶיךָ לְמַשֻּׁא֣וֹת נֶ֑צַח{{ר1}}כׇּל־הֵרַ֖ע אוֹיֵ֣ב בַּקֹּֽדֶשׁ׃</t>
  </si>
  <si>
    <t>{{מ:פסוק|דברי הימים א|ו|לה}}</t>
  </si>
  <si>
    <t>וְאֵ֖לֶּה בְּנֵ֣י אַהֲרֹ֑ן אֶלְעָזָ֥ר בְּנ֛וֹ פִּֽינְחָ֥ס בְּנ֖וֹ אֲבִישׁ֥וּעַ בְּנֽוֹ׃</t>
  </si>
  <si>
    <t>{{מ:פסוק|תהלים|עד|ד}}</t>
  </si>
  <si>
    <t>שָׁאֲג֣וּ {{נוסח|צֹ֭רְרֶיךָ|א=צֹ֭רֲרֶיךָ (חטף)}} בְּקֶ֣רֶב מוֹעֲדֶ֑ךָ{{ר1}}שָׂ֖מוּ אוֹתֹתָ֣ם אֹתֽוֹת׃</t>
  </si>
  <si>
    <t>{{מ:פסוק|ישעיהו|יט|כה|סדר=ח}}</t>
  </si>
  <si>
    <t>אֲשֶׁ֧ר {{נוסח|בֵּרְכ֛וֹ|א=בֵּרֲכ֛וֹ}} יְהֹוָ֥ה צְבָא֖וֹת לֵאמֹ֑ר בָּר֨וּךְ עַמִּ֜י מִצְרַ֗יִם וּמַעֲשֵׂ֤ה יָדַי֙ אַשּׁ֔וּר וְנַחֲלָתִ֖י יִשְׂרָאֵֽל׃</t>
  </si>
  <si>
    <t>{{מ:פסוק|דברי הימים א|ו|לו}}</t>
  </si>
  <si>
    <t>בֻּקִּ֥י בְנ֛וֹ עֻזִּ֥י בְנ֖וֹ זְרַֽחְיָ֥ה בְנֽוֹ׃</t>
  </si>
  <si>
    <t>{{מ:פסוק|תהלים|עד|ה}}</t>
  </si>
  <si>
    <t>יִ֭וָּדַע כְּמֵבִ֣יא לְמָ֑עְלָה{{ר1}}{{נוסח|בִּסְבׇךְ־עֵ֗֝ץ|א=בִּסֲבָךְ־עֵ֝ץ (חטף ובהשמטת נקודת הרביע כשיטתו)}} קַרְדֻּמּֽוֹת׃</t>
  </si>
  <si>
    <t>{{מ:פסוק|דברי הימים א|ו|לז}}</t>
  </si>
  <si>
    <t>{{מ:פסוק|תהלים|עד|ו}}</t>
  </si>
  <si>
    <t>מְרָי֥וֹת בְּנ֛וֹ אֲמַרְיָ֥ה בְנ֖וֹ אֲחִיט֥וּב בְּנֽוֹ׃</t>
  </si>
  <si>
    <t>{{כו"ק|ועת|וְ֭עַתָּה}} פִּתּוּחֶ֣יהָ יָּ֑חַד{{ר1}}בְּכַשִּׁ֥יל וְ֝כֵילַפּ֗וֹת יַהֲלֹמֽוּן׃</t>
  </si>
  <si>
    <t>{{מ:פסוק|דברי הימים א|ו|לח}}</t>
  </si>
  <si>
    <t>{{מ:פסוק|תהלים|עד|ז}}</t>
  </si>
  <si>
    <t>צָד֥וֹק בְּנ֖וֹ אֲחִימַ֥עַץ בְּנֽוֹ׃</t>
  </si>
  <si>
    <t>ספר ישעיהו/כ</t>
  </si>
  <si>
    <t>שִׁלְח֣וּ בָ֭אֵשׁ מִקְדָּשֶׁ֑ךָ{{ר1}}לָ֝אָ֗רֶץ חִלְּל֥וּ מִֽשְׁכַּן־שְׁמֶֽךָ׃</t>
  </si>
  <si>
    <t>{{מ:פסוק|דברי הימים א|ו|לט}}</t>
  </si>
  <si>
    <t>{{מ:פסוק|תהלים|עד|ח}}</t>
  </si>
  <si>
    <t>וְאֵ֙לֶּה֙ מֽוֹשְׁבוֹתָ֔ם לְטִירוֹתָ֖ם בִּגְבוּלָ֑ם לִבְנֵ֤י אַֽהֲרֹן֙ לְמִשְׁפַּחַ֣ת {{נוסח|הַקְּהָתִ֔י|א=הַקֳּהָתִ֔י (בחטף קמץ); תיבה זו חסרה ברשימת ברויאר}} כִּ֥י לָהֶ֖ם הָיָ֥ה הַגּוֹרָֽל׃</t>
  </si>
  <si>
    <t>אָמְר֣וּ בְ֭לִבָּם נִינָ֣ם יָ֑חַד{{ר1}}שָׂרְפ֖וּ כׇל־מוֹעֲדֵי־אֵ֣ל בָּאָֽרֶץ׃</t>
  </si>
  <si>
    <t>{{מ:פסוק|דברי הימים א|ו|מ}}</t>
  </si>
  <si>
    <t>{{מ:פסוק|תהלים|עד|ט}}</t>
  </si>
  <si>
    <t>וַֽיִּתְּנ֥וּ לָהֶ֛ם אֶת־חֶבְר֖וֹן בְּאֶ֣רֶץ יְהוּדָ֑ה וְאֶת־מִגְרָשֶׁ֖יהָ סְבִיבֹתֶֽיהָ׃</t>
  </si>
  <si>
    <t>אוֹתֹתֵ֗ינוּ לֹ֥א רָ֫אִ֥ינוּ{{ר1}}אֵֽין־ע֥וֹד נָבִ֑יא{{ר2}}וְלֹֽא־אִ֝תָּ֗נוּ{{ר0}}יֹדֵ֥עַ עַד־מָֽה׃</t>
  </si>
  <si>
    <t>{{מ:פסוק|ישעיהו|כ|א}}</t>
  </si>
  <si>
    <t>בִּשְׁנַ֨ת בֹּ֤א תַרְתָּן֙ אַשְׁדּ֔וֹדָה בִּשְׁלֹ֣חַ אֹת֔וֹ סַֽרְג֖וֹן מֶ֣לֶךְ אַשּׁ֑וּר וַיִּלָּ֥חֶם בְּאַשְׁדּ֖וֹד וַֽיִּלְכְּדָֽהּ׃</t>
  </si>
  <si>
    <t>{{מ:פסוק|תהלים|עד|י}}</t>
  </si>
  <si>
    <t>{{מ:פסוק|דברי הימים א|ו|מא}}</t>
  </si>
  <si>
    <t>עַד־מָתַ֣י אֱ֭לֹהִים יְחָ֣רֶף צָ֑ר{{ר1}}יְנָ֘אֵ֤ץ אוֹיֵ֖ב שִׁמְךָ֣ לָנֶֽצַח׃</t>
  </si>
  <si>
    <t>וְאֶת־שְׂדֵ֥ה הָעִ֖יר וְאֶת־חֲצֵרֶ֑יהָ נָתְנ֖וּ לְכָלֵ֥ב בֶּן־יְפֻנֶּֽה׃</t>
  </si>
  <si>
    <t>{{מ:פסוק|תהלים|עד|יא}}</t>
  </si>
  <si>
    <t>{{מ:פסוק|דברי הימים א|ו|מב}}</t>
  </si>
  <si>
    <t>לָ֤מָּה תָשִׁ֣יב יָ֭דְךָ וִימִינֶ֑ךָ{{ר1}}מִקֶּ֖רֶב {{כו"ק|חוקך|חֵיקְךָ֣}} כַלֵּֽה׃</t>
  </si>
  <si>
    <t>וְלִבְנֵ֣י אַהֲרֹ֗ן נָֽתְנוּ֙ אֶת־עָרֵ֣י הַמִּקְלָ֔ט אֶת־חֶבְר֥וֹן וְאֶת־לִבְנָ֖ה וְאֶת־מִגְרָשֶׁ֑יהָ וְאֶת־יַתִּ֥ר וְאֶֽת־אֶשְׁתְּמֹ֖עַ וְאֶת־מִגְרָשֶֽׁיהָ׃</t>
  </si>
  <si>
    <t>{{מ:פסוק|ישעיהו|כ|ב}}</t>
  </si>
  <si>
    <t>בָּעֵ֣ת הַהִ֗יא דִּבֶּ֣ר יְהֹוָה֮ בְּיַ֣ד יְשַֽׁעְיָ֣הוּ בֶן־אָמוֹץ֮ לֵאמֹר֒ לֵ֗ךְ וּפִתַּחְתָּ֤ הַשַּׂק֙ מֵעַ֣ל מׇתְנֶ֔יךָ וְנַעַלְךָ֥ תַחֲלֹ֖ץ מֵעַ֣ל רַגְלֶ֑ךָ וַיַּ֣עַשׂ כֵּ֔ן הָלֹ֖ךְ עָר֥וֹם וְיָחֵֽף׃</t>
  </si>
  <si>
    <t>{{מ:פסוק|תהלים|עד|יב}}</t>
  </si>
  <si>
    <t>וֵ֭אלֹהִים מַלְכִּ֣י מִקֶּ֑דֶם{{ר1}}פֹּעֵ֥ל יְ֝שׁוּע֗וֹת בְּקֶ֣רֶב הָאָֽרֶץ׃</t>
  </si>
  <si>
    <t>{{מ:פסוק|דברי הימים א|ו|מג}}</t>
  </si>
  <si>
    <t>וְאֶת־חִילֵז֙ וְאֶת־מִגְרָשֶׁ֔יהָ אֶת־דְּבִ֖יר וְאֶת־מִגְרָשֶֽׁיהָ׃</t>
  </si>
  <si>
    <t>{{מ:פסוק|תהלים|עד|יג}}</t>
  </si>
  <si>
    <t>אַתָּ֤ה פוֹרַ֣רְתָּ בְעׇזְּךָ֣ יָ֑ם{{ר1}}שִׁבַּ֖רְתָּ רָאשֵׁ֥י תַ֝נִּינִ֗ים עַל־הַמָּֽיִם׃</t>
  </si>
  <si>
    <t>{{מ:פסוק|ישעיהו|כ|ג}}</t>
  </si>
  <si>
    <t>וַיֹּ֣אמֶר יְהֹוָ֔ה כַּאֲשֶׁ֥ר הָלַ֛ךְ עַבְדִּ֥י יְשַֽׁעְיָ֖הוּ עָר֣וֹם וְיָחֵ֑ף שָׁלֹ֤שׁ שָׁנִים֙ א֣וֹת וּמוֹפֵ֔ת עַל־מִצְרַ֖יִם וְעַל־כּֽוּשׁ׃</t>
  </si>
  <si>
    <t>{{מ:פסוק|דברי הימים א|ו|מד}}</t>
  </si>
  <si>
    <t>{{מ:פסוק|תהלים|עד|יד}}</t>
  </si>
  <si>
    <t>וְאֶת־עָשָׁן֙ וְאֶת־מִגְרָשֶׁ֔יהָ וְאֶת־בֵּ֥ית שֶׁ֖מֶשׁ וְאֶת־מִגְרָשֶֽׁיהָ׃</t>
  </si>
  <si>
    <t>אַתָּ֣ה רִ֭צַּצְתָּ רָאשֵׁ֣י לִוְיָתָ֑ן{{ר1}}תִּתְּנֶ֥נּוּ מַ֝אֲכָ֗ל לְעָ֣ם לְצִיִּֽים׃</t>
  </si>
  <si>
    <t>{{מ:פסוק|דברי הימים א|ו|מה}}</t>
  </si>
  <si>
    <t>{{מ:פסוק|תהלים|עד|טו}}</t>
  </si>
  <si>
    <t>אַתָּ֣ה בָ֭קַעְתָּ מַעְיָ֣ן וָנָ֑חַל{{ר1}}אַתָּ֥ה ה֝וֹבַ֗שְׁתָּ נַהֲר֥וֹת אֵיתָֽן׃</t>
  </si>
  <si>
    <t>וּמִמַּטֵּ֣ה בִנְיָמִ֗ן אֶת־גֶּ֤בַע {{נוסח|וְאֶת־מִגְרָשֶׁ֙יהָ֙|א=וְאֶת־מִגְרָשֶׁיהָ֙ (חסר הטעם הכפול, וכן הכריעו במג"ה)}} וְאֶת־עָלֶ֣מֶת וְאֶת־מִגְרָשֶׁ֔יהָ וְאֶת־עֲנָת֖וֹת וְאֶת־מִגְרָשֶׁ֑יהָ כׇּל־עָרֵיהֶ֛ם שְׁלֹשׁ־עֶשְׂרֵ֥ה עִ֖יר בְּמִשְׁפְּחוֹתֵיהֶֽם׃</t>
  </si>
  <si>
    <t>{{מ:פסוק|ישעיהו|כ|ד}}</t>
  </si>
  <si>
    <t>כֵּ֣ן יִנְהַ֣ג מֶֽלֶךְ־אַ֠שּׁ֠וּר אֶת־שְׁבִ֨י מִצְרַ֜יִם וְאֶת־גָּל֥וּת כּ֛וּשׁ נְעָרִ֥ים וּזְקֵנִ֖ים עָר֣וֹם וְיָחֵ֑ף וַחֲשׂוּפַ֥י שֵׁ֖ת עֶרְוַ֥ת מִצְרָֽיִם׃</t>
  </si>
  <si>
    <t>{{מ:פסוק|תהלים|עד|טז}}</t>
  </si>
  <si>
    <t>לְךָ֣ י֭וֹם אַף־לְךָ֥ לָ֑יְלָה{{ר1}}אַתָּ֥ה הֲ֝כִינ֗וֹתָ מָא֥וֹר וָשָֽׁמֶשׁ׃</t>
  </si>
  <si>
    <t>{{מ:פסוק|דברי הימים א|ו|מו}}</t>
  </si>
  <si>
    <t>וְלִבְנֵ֨י {{נוסח|קְהָ֜ת|א=קֳהָ֜ת (בחטף קמץ)}} הַנּֽוֹתָרִ֗ים מִמִּשְׁפַּ֣חַת הַמַּטֶּ֡ה מִֽ֠מַּחֲצִ֠ית מַטֵּ֨ה חֲצִ֧י מְנַשֶּׁ֛ה בַּגּוֹרָ֖ל עָרִ֥ים עָֽשֶׂר׃</t>
  </si>
  <si>
    <t>{{מ:פסוק|תהלים|עד|יז}}</t>
  </si>
  <si>
    <t>אַתָּ֣ה הִ֭צַּבְתָּ כׇּל־גְּבוּל֣וֹת אָ֑רֶץ{{ר1}}קַ֥יִץ וָ֝חֹ֗רֶף אַתָּ֥ה יְצַרְתָּֽם׃</t>
  </si>
  <si>
    <t>{{מ:פסוק|ישעיהו|כ|ה}}</t>
  </si>
  <si>
    <t>{{מ:פסוק|דברי הימים א|ו|מז}}</t>
  </si>
  <si>
    <t>וְחַתּ֖וּ וָבֹ֑שׁוּ מִכּוּשׁ֙ מַבָּטָ֔ם וּמִן־מִצְרַ֖יִם תִּפְאַרְתָּֽם׃</t>
  </si>
  <si>
    <t>וְלִבְנֵ֨י גֵרְשׁ֜וֹם לְמִשְׁפְּחוֹתָ֗ם מִמַּטֵּ֣ה יִ֠שָּׂשכָ֠ר וּמִמַּטֵּ֨ה אָשֵׁ֜ר וּמִמַּטֵּ֣ה נַפְתָּלִ֗י וּמִמַּטֵּ֤ה מְנַשֶּׁה֙ בַּבָּשָׁ֔ן עָרִ֖ים שְׁלֹ֥שׁ עֶשְׂרֵֽה׃</t>
  </si>
  <si>
    <t>{{מ:פסוק|תהלים|עד|יח}}</t>
  </si>
  <si>
    <t>זְכׇר־זֹ֗את א֭וֹיֵב חֵרֵ֣ף{{מ:פסק}}יְהֹוָ֑ה{{ר1}}וְעַ֥ם נָ֝בָ֗ל נִאֲצ֥וּ שְׁמֶֽךָ׃</t>
  </si>
  <si>
    <t>{{מ:פסוק|דברי הימים א|ו|מח}}</t>
  </si>
  <si>
    <t>{{מ:פסוק|תהלים|עד|יט}}</t>
  </si>
  <si>
    <t>לִבְנֵ֨י מְרָרִ֜י לְמִשְׁפְּחוֹתָ֗ם מִמַּטֵּ֣ה רְ֠אוּבֵ֠ן וּֽמִמַּטֵּה־גָ֞ד וּמִמַּטֵּ֤ה זְבֻלוּן֙ בַּגּוֹרָ֔ל עָרִ֖ים שְׁתֵּ֥ים עֶשְׂרֵֽה׃</t>
  </si>
  <si>
    <t>אַל־תִּתֵּ֣ן לְ֭חַיַּת נֶ֣פֶשׁ תּוֹרֶ֑ךָ{{ר1}}חַיַּ֥ת עֲ֝נִיֶּ֗יךָ אַל־תִּשְׁכַּ֥ח לָנֶֽצַח׃</t>
  </si>
  <si>
    <t>{{מ:פסוק|ישעיהו|כ|ו}}</t>
  </si>
  <si>
    <t>וְ֠אָמַ֠ר יֹשֵׁ֨ב הָאִ֣י הַזֶּה֮ בַּיּ֣וֹם הַהוּא֒ הִנֵּה־כֹ֣ה מַבָּטֵ֗נוּ אֲשֶׁר־נַ֤סְנוּ שָׁם֙ לְעֶזְרָ֔ה לְהִ֨נָּצֵ֔ל מִפְּנֵ֖י מֶ֣לֶךְ אַשּׁ֑וּר וְאֵ֖יךְ נִמָּלֵ֥ט אֲנָֽחְנוּ׃</t>
  </si>
  <si>
    <t>{{מ:פסוק|תהלים|עד|כ}}</t>
  </si>
  <si>
    <t>{{מ:פסוק|דברי הימים א|ו|מט}}</t>
  </si>
  <si>
    <t>הַבֵּ֥ט לַבְּרִ֑ית{{ר1}}כִּ֥י מָלְא֥וּ {{נוסח|מַחֲשַׁכֵּי־אֶ֗֝רֶץ|א=מַחֲשַׁכֵּי־אֶ֝רֶץ}} נְא֣וֹת חָמָֽס׃</t>
  </si>
  <si>
    <t>וַיִּתְּנ֥וּ בְנֵֽי־יִשְׂרָאֵ֖ל לַלְוִיִּ֑ם אֶת־הֶעָרִ֖ים וְאֶת־מִגְרְשֵׁיהֶֽם׃</t>
  </si>
  <si>
    <t>{{מ:פסוק|תהלים|עד|כא}}</t>
  </si>
  <si>
    <t>{{מ:פסוק|דברי הימים א|ו|נ}}</t>
  </si>
  <si>
    <t>אַל־יָשֹׁ֣ב דַּ֣ךְ נִכְלָ֑ם{{ר1}}עָנִ֥י וְ֝אֶבְי֗וֹן יְֽהַלְל֥וּ שְׁמֶֽךָ׃</t>
  </si>
  <si>
    <t>וַיִּתְּנ֣וּ בַגּוֹרָ֗ל מִמַּטֵּ֤ה בְנֵֽי־יְהוּדָה֙ וּמִמַּטֵּ֣ה בְנֵֽי־שִׁמְע֔וֹן וּמִמַּטֵּ֖ה בְּנֵ֣י בִנְיָמִ֑ן אֵ֚ת הֶעָרִ֣ים הָאֵ֔לֶּה אֲשֶׁר־יִקְרְא֥וּ אֶתְהֶ֖ם בְּשֵׁמֽוֹת׃</t>
  </si>
  <si>
    <t>{{מ:פסוק|תהלים|עד|כב}}</t>
  </si>
  <si>
    <t>קוּמָ֣ה אֱ֭לֹהִים רִיבָ֣ה רִיבֶ֑ךָ{{ר1}}זְכֹ֥ר חֶרְפָּתְךָ֥ מִנִּי־נָ֝בָ֗ל כׇּל־הַיּֽוֹם׃</t>
  </si>
  <si>
    <t>{{מ:פסוק|דברי הימים א|ו|נא}}</t>
  </si>
  <si>
    <t>וּמִֽמִּשְׁפְּח֖וֹת בְּנֵ֣י {{נוסח|קְהָ֑ת|א=קֳהָ֑ת (בחטף קמץ)}} וַֽיְהִי֙ עָרֵ֣י גְבוּלָ֔ם מִמַּטֵּ֖ה אֶפְרָֽיִם׃</t>
  </si>
  <si>
    <t>ספר ישעיהו/כא</t>
  </si>
  <si>
    <t>{{מ:פסוק|תהלים|עד|כג}}</t>
  </si>
  <si>
    <t>אַל־תִּ֭שְׁכַּח ק֣וֹל {{נוסח|צֹרְרֶ֑יךָ|א=צֹרֲרֶ֑יךָ (חטף)}}{{ר1}}שְׁא֥וֹן קָ֝מֶ֗יךָ עֹלֶ֥ה תָמִֽיד׃</t>
  </si>
  <si>
    <t>{{מ:פסוק|דברי הימים א|ו|נב}}</t>
  </si>
  <si>
    <t>וַיִּתְּנ֨וּ לָהֶ֜ם אֶת־עָרֵ֧י הַמִּקְלָ֛ט אֶת־שְׁכֶ֥ם וְאֶת־מִגְרָשֶׁ֖יהָ בְּהַ֣ר אֶפְרָ֑יִם וְאֶת־גֶּ֖זֶר וְאֶת־מִגְרָשֶֽׁיהָ׃</t>
  </si>
  <si>
    <t>{{מ:פסוק|דברי הימים א|ו|נג}}</t>
  </si>
  <si>
    <t>ספר תהלים/עה</t>
  </si>
  <si>
    <t>{{נוסח|וְאֶֽת־יׇקְמְעָם֙|א=וְאֶֽת־יָקְמֳעָם֙ (בחטף קמץ)}} וְאֶת־מִגְרָשֶׁ֔יהָ וְאֶת־בֵּ֥ית חוֹר֖וֹן וְאֶת־מִגְרָשֶֽׁיהָ׃</t>
  </si>
  <si>
    <t>{{מ:פסוק|ישעיהו|כא|א}}</t>
  </si>
  <si>
    <t>{{מ:פסוק|דברי הימים א|ו|נד}}</t>
  </si>
  <si>
    <t>מַשָּׂ֖א מִדְבַּר־יָ֑ם כְּסוּפ֤וֹת בַּנֶּ֙גֶב֙ לַחֲלֹ֔ף מִמִּדְבָּ֣ר בָּ֔א מֵאֶ֖רֶץ נוֹרָאָֽה׃</t>
  </si>
  <si>
    <t>וְאֶת־אַיָּלוֹן֙ וְאֶת־מִגְרָשֶׁ֔יהָ וְאֶת־גַּת־רִמּ֖וֹן וְאֶת־מִגְרָשֶֽׁיהָ׃</t>
  </si>
  <si>
    <t>{{מ:פסוק|תהלים|עה|א}}</t>
  </si>
  <si>
    <t>לַמְנַצֵּ֥חַ אַל־תַּשְׁחֵ֑ת מִזְמ֖וֹר לְאָסָ֣ף שִֽׁיר׃</t>
  </si>
  <si>
    <t>{{מ:פסוק|דברי הימים א|ו|נה}}</t>
  </si>
  <si>
    <t>וּמִֽמַּחֲצִית֙ מַטֵּ֣ה מְנַשֶּׁ֔ה אֶת־עָנֵר֙ וְאֶת־מִגְרָשֶׁ֔יהָ וְאֶת־בִּלְעָ֖ם וְאֶת־מִגְרָשֶׁ֑יהָ לְמִשְׁפַּ֥חַת {{נוסח|לִבְנֵֽי־קְהָ֖ת|א=לִבְנֵֽי־קֳהָ֖ת (בחטף קמץ}} הַנּוֹתָרִֽים׃</t>
  </si>
  <si>
    <t>{{מ:פסוק|תהלים|עה|ב}}</t>
  </si>
  <si>
    <t>ה֘וֹדִ֤ינוּ לְּךָ֨{{מ:לגרמיה}}אֱֽלֹהִ֗ים{{ר1}}ה֭וֹדִינוּ{{ר0}}וְקָר֣וֹב שְׁמֶ֑ךָ{{ר2}}סִ֝פְּר֗וּ נִפְלְאוֹתֶֽיךָ׃</t>
  </si>
  <si>
    <t>{{מ:פסוק|ישעיהו|כא|ב}}</t>
  </si>
  <si>
    <t>חָז֥וּת קָשָׁ֖ה הֻגַּד־לִ֑י הַבּוֹגֵ֤ד{{מ:פסק}}בּוֹגֵד֙ וְהַשּׁוֹדֵ֣ד{{מ:פסק}}שׁוֹדֵ֔ד עֲלִ֤י עֵילָם֙ צוּרִ֣י מָדַ֔י כׇּל־אַנְחָתָ֖ה הִשְׁבַּֽתִּי׃</t>
  </si>
  <si>
    <t>{{מ:פסוק|דברי הימים א|ו|נו}}</t>
  </si>
  <si>
    <t>לִבְנֵי֮ גֵּרְשׁוֹם֒ מִמִּשְׁפַּ֗חַת חֲצִי֙ מַטֵּ֣ה מְנַשֶּׁ֔ה אֶת־גּוֹלָ֥ן בַּבָּשָׁ֖ן וְאֶת־מִגְרָשֶׁ֑יהָ וְאֶת־עַשְׁתָּר֖וֹת וְאֶת־מִגְרָשֶֽׁיהָ׃</t>
  </si>
  <si>
    <t>{{מ:פסוק|תהלים|עה|ג}}</t>
  </si>
  <si>
    <t>כִּ֭י אֶקַּ֣ח מוֹעֵ֑ד{{ר1}}אֲ֝נִ֗י מֵישָׁרִ֥ים אֶשְׁפֹּֽט׃</t>
  </si>
  <si>
    <t>{{מ:פסוק|דברי הימים א|ו|נז}}</t>
  </si>
  <si>
    <t>{{מ:פסוק|ישעיהו|כא|ג}}</t>
  </si>
  <si>
    <t>וּמִמַּטֵּ֣ה יִשָּׂשכָ֔ר אֶת־קֶ֖דֶשׁ וְאֶת־מִגְרָשֶׁ֑יהָ אֶת־דָּבְרַ֖ת וְאֶת־מִגְרָשֶֽׁיהָ׃</t>
  </si>
  <si>
    <t>{{מ:פסוק|תהלים|עה|ד}}</t>
  </si>
  <si>
    <t>עַל־כֵּ֗ן מָלְא֤וּ מׇתְנַי֙ חַלְחָלָ֔ה צִירִ֣ים אֲחָז֔וּנִי כְּצִירֵ֖י יוֹלֵדָ֑ה נַעֲוֵ֣יתִי מִשְּׁמֹ֔עַ נִבְהַ֖לְתִּי מֵרְאֽוֹת׃</t>
  </si>
  <si>
    <t>{{נוסח|נְֽמֹגִ֗ים אֶ֥רֶץ|א=נְֽמֹגִ֗ים־אֶ֥רֶץ (במקף)|מקף בתיבת רביע (!) והוא ברור לגמרי בכתב־היד. גם ברויאר ומג"ה הכריעו על השמטת המקף.}} וְכׇל־יֹשְׁבֶ֑יהָ{{ר1}}אָנֹכִ֨י תִכַּ֖נְתִּי עַמּוּדֶ֣יהָ סֶּֽלָה׃</t>
  </si>
  <si>
    <t>{{מ:פסוק|דברי הימים א|ו|נח}}</t>
  </si>
  <si>
    <t>וְאֶת־רָאמוֹת֙ וְאֶת־מִגְרָשֶׁ֔יהָ וְאֶת־עָנֵ֖ם וְאֶת־מִגְרָשֶֽׁיהָ׃</t>
  </si>
  <si>
    <t>{{מ:פסוק|תהלים|עה|ה}}</t>
  </si>
  <si>
    <t>אָמַ֣רְתִּי {{נוסח|לַ֭הוֹלְלִים|א=לַ֭הוֹלֲלִים (חטף)}} אַל־תָּהֹ֑לּוּ{{ר1}}וְ֝לָרְשָׁעִ֗ים אַל־תָּרִ֥ימוּ קָֽרֶן׃</t>
  </si>
  <si>
    <t>{{מ:פסוק|ישעיהו|כא|ד}}</t>
  </si>
  <si>
    <t>{{מ:פסוק|דברי הימים א|ו|נט}}</t>
  </si>
  <si>
    <t>תָּעָ֣ה לְבָבִ֔י פַּלָּצ֖וּת בִּֽעֲתָ֑תְנִי אֵ֚ת נֶ֣שֶׁף חִשְׁקִ֔י שָׂ֥ם לִ֖י לַחֲרָדָֽה׃</t>
  </si>
  <si>
    <t>וּמִמַּטֵּ֣ה אָשֵׁ֔ר אֶת־מָשָׁ֖ל וְאֶת־מִגְרָשֶׁ֑יהָ וְאֶת־עַבְדּ֖וֹן וְאֶת־מִגְרָשֶֽׁיהָ׃</t>
  </si>
  <si>
    <t>{{מ:פסוק|תהלים|עה|ו}}</t>
  </si>
  <si>
    <t>אַל־תָּרִ֣ימוּ לַמָּר֣וֹם קַרְנְכֶ֑ם{{ר1}}תְּדַבְּר֖וּ בְצַוָּ֣אר עָתָֽק׃</t>
  </si>
  <si>
    <t>{{מ:פסוק|תהלים|עה|ז}}</t>
  </si>
  <si>
    <t>{{מ:פסוק|דברי הימים א|ו|ס}}</t>
  </si>
  <si>
    <t>כִּ֤י לֹ֣א מִ֭מּוֹצָא וּמִֽמַּעֲרָ֑ב{{ר1}}וְ֝לֹ֗א מִמִּדְבַּ֥ר הָרִֽים׃</t>
  </si>
  <si>
    <t>וְאֶת־חוּקֹק֙ וְאֶת־מִגְרָשֶׁ֔יהָ וְאֶת־רְחֹ֖ב וְאֶת־מִגְרָשֶֽׁיהָ׃</t>
  </si>
  <si>
    <t>{{מ:פסוק|ישעיהו|כא|ה}}</t>
  </si>
  <si>
    <t>{{מ:פסוק|תהלים|עה|ח}}</t>
  </si>
  <si>
    <t>עָרֹ֧ךְ הַשֻּׁלְחָ֛ן צָפֹ֥ה הַצָּפִ֖ית אָכ֣וֹל שָׁתֹ֑ה ק֥וּמוּ הַשָּׂרִ֖ים מִשְׁח֥וּ מָגֵֽן׃</t>
  </si>
  <si>
    <t>כִּֽי־אֱלֹהִ֥ים שֹׁפֵ֑ט{{ר1}}זֶ֥ה יַ֝שְׁפִּ֗יל וְזֶ֣ה יָרִֽים׃</t>
  </si>
  <si>
    <t>{{מ:פסוק|דברי הימים א|ו|סא}}</t>
  </si>
  <si>
    <t>וּמִמַּטֵּ֣ה נַפְתָּלִ֗י אֶת־קֶ֤דֶשׁ בַּגָּלִיל֙ וְאֶת־מִגְרָשֶׁ֔יהָ וְאֶת־חַמּ֖וֹן וְאֶת־מִגְרָשֶׁ֑יהָ וְאֶת־קִרְיָתַ֖יִם וְאֶת־מִגְרָשֶֽׁיהָ׃</t>
  </si>
  <si>
    <t>{{מ:פסוק|תהלים|עה|ט}}</t>
  </si>
  <si>
    <t>כִּ֤י כ{{גלגל}}וֹס בְּֽיַד־יְהֹוָ֡ה{{ר1}}וְיַ֤יִן חָמַ֨ר{{מ:לגרמיה}}מָ֥לֵא מֶסֶךְ֮{{ר1}}וַיַּגֵּ{{אתנח הפוך}}ר מִ֫זֶּ֥ה{{ר2}}אַךְ־שְׁ֭מָרֶיהָ{{ר0}}יִמְצ֣וּ יִשְׁתּ֑וּ{{ר2}}{{נוסח|כֹּ֗֝ל|א=כֹּ֝ל}} רִשְׁעֵי־אָֽרֶץ׃</t>
  </si>
  <si>
    <t>{{מ:פסוק|דברי הימים א|ו|סב}}</t>
  </si>
  <si>
    <t>לִבְנֵ֣י מְרָרִי֮ הַנּוֹתָרִים֒ מִמַּטֵּ֣ה זְבֻל֔וּן אֶת־רִמּוֹנ֖וֹ וְאֶת־מִגְרָשֶׁ֑יהָ אֶת־תָּב֖וֹר וְאֶת־מִגְרָשֶֽׁיהָ׃</t>
  </si>
  <si>
    <t>//{{סס}}//</t>
  </si>
  <si>
    <t>{{מ:פסוק|ישעיהו|כא|ו}}</t>
  </si>
  <si>
    <t>כִּ֣י כֹ֥ה אָמַ֛ר אֵלַ֖י אֲדֹנָ֑י לֵ֚ךְ הַֽעֲמֵ֣ד {{נוסח|הַֽמְצַפֶּ֔ה|א=הַֽמֲצַפֶּ֔ה}} אֲשֶׁ֥ר יִרְאֶ֖ה יַגִּֽיד׃</t>
  </si>
  <si>
    <t>{{מ:פסוק|דברי הימים א|ו|סג}}</t>
  </si>
  <si>
    <t>וּמֵעֵ֜בֶר לְיַרְדֵּ֣ן יְרֵחוֹ֮ לְמִזְרַ֣ח הַיַּרְדֵּן֒ מִמַּטֵּ֣ה רְאוּבֵ֔ן אֶת־בֶּ֥צֶר בַּמִּדְבָּ֖ר וְאֶת־מִגְרָשֶׁ֑יהָ וְאֶת־יַ֖הְצָה וְאֶת־מִגְרָשֶֽׁיהָ׃</t>
  </si>
  <si>
    <t>{{מ:פסוק|ישעיהו|כא|ז}}</t>
  </si>
  <si>
    <t>{{מ:פסוק|תהלים|עה|י}}</t>
  </si>
  <si>
    <t>וַ֭אֲנִי אַגִּ֣יד לְעֹלָ֑ם{{ר1}}אֲ֝זַמְּרָ֗ה לֵאלֹהֵ֥י יַעֲקֹֽב׃</t>
  </si>
  <si>
    <t>וְרָ֣אָה רֶ֗כֶב צֶ֚מֶד פָּרָשִׁ֔ים רֶ֥כֶב חֲמ֖וֹר רֶ֣כֶב גָּמָ֑ל וְהִקְשִׁ֥יב קֶ֖שֶׁב רַב־קָֽשֶׁב׃</t>
  </si>
  <si>
    <t>{{מ:פסוק|דברי הימים א|ו|סד}}</t>
  </si>
  <si>
    <t>וְאֶת־קְדֵמוֹת֙ וְאֶת־מִגְרָשֶׁ֔יהָ וְאֶת־מֵיפַ֖עַת וְאֶת־מִגְרָשֶֽׁיהָ׃</t>
  </si>
  <si>
    <t>{{מ:פסוק|דברי הימים א|ו|סה}}</t>
  </si>
  <si>
    <t>וּמִ֨מַּטֵּה־גָ֔ד אֶת־רָאמ֥וֹת בַּגִּלְעָ֖ד וְאֶת־מִגְרָשֶׁ֑יהָ וְאֶֽת־מַחֲנַ֖יִם וְאֶת־מִגְרָשֶֽׁיהָ׃</t>
  </si>
  <si>
    <t>{{מ:פסוק|תהלים|עה|יא}}</t>
  </si>
  <si>
    <t>וְכׇל־קַרְנֵ֣י רְשָׁעִ֣ים אֲגַדֵּ֑עַ{{ר1}}תְּ֝רוֹמַ֗מְנָה קַֽרְנ֥וֹת צַדִּֽיק׃</t>
  </si>
  <si>
    <t>{{מ:פסוק|ישעיהו|כא|ח}}</t>
  </si>
  <si>
    <t>וַיִּקְרָ֖א אַרְיֵ֑ה עַל־מִצְפֶּ֣ה{{מ:לגרמיה}}אֲדֹנָ֗י אָנֹכִ֞י עֹמֵ֤ד תָּמִיד֙ יוֹמָ֔ם וְעַ֨ל־מִשְׁמַרְתִּ֔י אָנֹכִ֥י נִצָּ֖ב כׇּל־הַלֵּילֽוֹת׃</t>
  </si>
  <si>
    <t>{{מ:פסוק|דברי הימים א|ו|סו}}</t>
  </si>
  <si>
    <t>וְאֶת־חֶשְׁבּוֹן֙ וְאֶת־מִגְרָשֶׁ֔יהָ וְאֶת־יַעְזֵ֖יר וְאֶת־מִגְרָשֶֽׁיהָ׃</t>
  </si>
  <si>
    <t>ספר תהלים/עו</t>
  </si>
  <si>
    <t>{{מ:פסוק|ישעיהו|כא|ט}}</t>
  </si>
  <si>
    <t>וְהִנֵּה־זֶ֥ה בָא֙ רֶ֣כֶב אִ֔ישׁ צֶ֖מֶד פָּרָשִׁ֑ים וַיַּ֣עַן וַיֹּ֗אמֶר נָפְלָ֤ה נָֽפְלָה֙ בָּבֶ֔ל וְכׇל־פְּסִילֵ֥י אֱלֹהֶ֖יהָ שִׁבַּ֥ר לָאָֽרֶץ׃</t>
  </si>
  <si>
    <t>ספר דברי הימים/דה"א ז</t>
  </si>
  <si>
    <t>{{מ:פסוק|תהלים|עו|א}}</t>
  </si>
  <si>
    <t>לַמְנַצֵּ֥חַ בִּנְגִינֹ֑ת מִזְמ֖וֹר לְאָסָ֣ף שִֽׁיר׃</t>
  </si>
  <si>
    <t>{{מ:פסוק|דברי הימים א|ז|א}}</t>
  </si>
  <si>
    <t>וְלִבְנֵ֣י יִשָּׂשכָ֗ר תּוֹלָ֧ע וּפוּאָ֛ה {{כו"ק|ישיב|יָשׁ֥וּב}} וְשִׁמְר֖וֹן אַרְבָּעָֽה׃</t>
  </si>
  <si>
    <t>{{מ:פסוק|תהלים|עו|ב}}</t>
  </si>
  <si>
    <t>{{מ:פסוק|ישעיהו|כא|י}}</t>
  </si>
  <si>
    <t>נוֹדָ֣ע בִּיהוּדָ֣ה אֱלֹהִ֑ים{{ר1}}בְּ֝יִשְׂרָאֵ֗ל גָּד֥וֹל שְׁמֽוֹ׃</t>
  </si>
  <si>
    <t>מְדֻשָׁתִ֖י וּבֶן־גׇּרְנִ֑י אֲשֶׁ֣ר שָׁמַ֗עְתִּי מֵאֵ֨ת יְהֹוָ֧ה צְבָא֛וֹת אֱלֹהֵ֥י יִשְׂרָאֵ֖ל הִגַּ֥דְתִּי לָכֶֽם׃</t>
  </si>
  <si>
    <t>{{מ:פסוק|תהלים|עו|ג}}</t>
  </si>
  <si>
    <t>{{מ:פסוק|דברי הימים א|ז|ב}}</t>
  </si>
  <si>
    <t>וַיְהִ֣י בְשָׁלֵ֣ם סוּכּ֑וֹ{{ר1}}וּמְע֖וֹנָת֣וֹ בְצִיּֽוֹן׃</t>
  </si>
  <si>
    <t>וּבְנֵ֣י תוֹלָ֗ע עֻזִּ֡י וּרְפָיָ֡ה וִ֠ירִיאֵ֠ל וְיַחְמַ֨י וְיִבְשָׂ֜ם וּשְׁמוּאֵ֗ל רָאשִׁ֤ים לְבֵית־אֲבוֹתָם֙ לְתוֹלָ֔ע גִּבּ֥וֹרֵי חַ֖יִל לְתֹלְדוֹתָ֑ם מִסְפָּרָם֙ בִּימֵ֣י דָוִ֔יד עֶשְׂרִֽים־וּשְׁנַ֥יִם אֶ֖לֶף וְשֵׁ֥שׁ מֵאֽוֹת׃</t>
  </si>
  <si>
    <t>{{מ:פסוק|ישעיהו|כא|יא}}</t>
  </si>
  <si>
    <t>מַשָּׂ֖א דּוּמָ֑ה אֵלַי֙ קֹרֵ֣א מִשֵּׂעִ֔יר שֹׁמֵר֙ מַה־מִּלַּ֔יְלָה שֹׁמֵ֖ר מַה־מִּלֵּֽיל׃</t>
  </si>
  <si>
    <t>{{מ:פסוק|תהלים|עו|ד}}</t>
  </si>
  <si>
    <t>שָׁ֭מָּה שִׁבַּ֣ר רִשְׁפֵי־קָ֑שֶׁת{{ר1}}מָגֵ֬ן וְחֶ֖רֶב וּמִלְחָמָ֣ה סֶֽלָה׃</t>
  </si>
  <si>
    <t>{{מ:פסוק|תהלים|עו|ה}}</t>
  </si>
  <si>
    <t>נָ֭אוֹר אַתָּ֥ה אַדִּ֗יר{{ר1}}מֵֽהַרְרֵי־טָֽרֶף׃</t>
  </si>
  <si>
    <t>{{מ:פסוק|דברי הימים א|ז|ג}}</t>
  </si>
  <si>
    <t>וּבְנֵ֥י עֻזִּ֖י יִֽזְרַֽחְיָ֑ה וּבְנֵ֣י יִֽזְרַֽחְיָ֗ה מִֽיכָאֵ֡ל וְ֠עֹבַדְיָ֠ה וְיוֹאֵ֧ל יִשִּׁיָּ֛ה חֲמִשָּׁ֖ה רָאשִׁ֥ים כֻּלָּֽם׃</t>
  </si>
  <si>
    <t>{{מ:פסוק|ישעיהו|כא|יב}}</t>
  </si>
  <si>
    <t>אָמַ֣ר שֹׁמֵ֔ר אָתָ֥ה בֹ֖קֶר וְגַם־לָ֑יְלָה אִם־תִּבְעָי֥וּן בְּעָ֖יוּ שֻׁ֥בוּ אֵתָֽיוּ׃</t>
  </si>
  <si>
    <t>{{מ:פסוק|תהלים|עו|ו}}</t>
  </si>
  <si>
    <t>{{נוסח|אֶשְׁתּֽוֹלְל֨וּ{{מ:לגרמיה}}|א=אֶשְׁתּֽוֹלֲל֨וּ{{מ:לגרמיה}}(חטף)|חסר ברשימת ברויאר (אולי בגלל שהמקום מטושטש)}}אַבִּ֣ירֵי לֵ֭ב נָמ֣וּ שְׁנָתָ֑ם{{ר1}}וְלֹֽא־מָצְא֖וּ כׇל־אַנְשֵׁי־חַ֣יִל יְדֵיהֶֽם׃</t>
  </si>
  <si>
    <t>{{מ:פסוק|תהלים|עו|ז}}</t>
  </si>
  <si>
    <t>מִ֭גַּעֲרָ֣תְךָ אֱלֹהֵ֣י יַעֲקֹ֑ב{{ר1}}נִ֝רְדָּ֗ם וְרֶ֣כֶב וָסֽוּס׃</t>
  </si>
  <si>
    <t>{{מ:פסוק|דברי הימים א|ז|ד}}</t>
  </si>
  <si>
    <t>וַעֲלֵיהֶ֨ם לְתֹלְדוֹתָ֜ם לְבֵ֣ית אֲבוֹתָ֗ם גְּדוּדֵי֙ צְבָ֣א מִלְחָמָ֔ה שְׁלֹשִׁ֥ים וְשִׁשָּׁ֖ה אָ֑לֶף כִּי־הִרְבּ֥וּ נָשִׁ֖ים וּבָנִֽים׃</t>
  </si>
  <si>
    <t>{{מ:פסוק|תהלים|עו|ח}}</t>
  </si>
  <si>
    <t>אַתָּ֤ה{{מ:לגרמיה}}{{ר0|רווח=לא}}נ֥וֹרָא אַ֗תָּה{{ר1}}וּמִֽי־יַעֲמֹ֥ד לְפָנֶ֗יךָ{{ר1}}מֵאָ֥ז אַפֶּֽךָ׃</t>
  </si>
  <si>
    <t>{{מ:פסוק|ישעיהו|כא|יג}}</t>
  </si>
  <si>
    <t>מַשָּׂ֖א בַּעְרָ֑ב בַּיַּ֤עַר בַּעְרַב֙ תָּלִ֔ינוּ אֹרְח֖וֹת דְּדָנִֽים׃</t>
  </si>
  <si>
    <t>{{מ:פסוק|תהלים|עו|ט}}</t>
  </si>
  <si>
    <t>מִ֭שָּׁמַיִם הִשְׁמַ֣עְתָּ דִּ֑ין{{ר1}}אֶ֖רֶץ יָֽרְאָ֣ה וְשָׁקָֽטָה׃</t>
  </si>
  <si>
    <t>{{מ:פסוק|דברי הימים א|ז|ה}}</t>
  </si>
  <si>
    <t>{{מ:פסוק|ישעיהו|כא|יד}}</t>
  </si>
  <si>
    <t>וַאֲחֵיהֶ֗ם לְכֹל֙ מִשְׁפְּח֣וֹת יִשָּׂשכָ֔ר גִּבּוֹרֵ֖י חֲיָלִ֑ים שְׁמוֹנִ֤ים וְשִׁבְעָה֙ אֶ֔לֶף הִתְיַחְשָׂ֖ם לַכֹּֽל׃</t>
  </si>
  <si>
    <t>לִקְרַ֥את צָמֵ֖א הֵתָ֣יוּ מָ֑יִם יֹֽשְׁבֵי֙ אֶ֣רֶץ תֵּימָ֔א בְּלַחְמ֖וֹ קִדְּמ֥וּ נֹדֵֽד׃</t>
  </si>
  <si>
    <t>{{מ:פסוק|תהלים|עו|י}}</t>
  </si>
  <si>
    <t>בְּקוּם־לַמִּשְׁפָּ֥ט אֱלֹהִ֑ים{{ר1}}לְהוֹשִׁ֖יעַ כׇּל־עַנְוֵי־אֶ֣רֶץ סֶֽלָה׃</t>
  </si>
  <si>
    <t>{{מ:פסוק|תהלים|עו|יא}}</t>
  </si>
  <si>
    <t>כִּֽי־חֲמַ֣ת אָדָ֣ם תּוֹדֶ֑ךָּ{{ר1}}שְׁאֵרִ֖ית חֵמֹ֣ת תַּחְגֹּֽר׃</t>
  </si>
  <si>
    <t>{{מ:פסוק|דברי הימים א|ז|ו}}</t>
  </si>
  <si>
    <t>{{מ:פסוק|ישעיהו|כא|טו}}</t>
  </si>
  <si>
    <t>בִּנְיָמִ֗ן בֶּ֧לַע וָבֶ֛כֶר וִידִֽיעֲאֵ֖ל שְׁלֹשָֽׁה׃</t>
  </si>
  <si>
    <t>כִּֽי־מִפְּנֵ֥י חֲרָב֖וֹת נָדָ֑דוּ מִפְּנֵ֣י{{מ:לגרמיה}}חֶ֣רֶב נְטוּשָׁ֗ה וּמִפְּנֵי֙ קֶ֣שֶׁת דְּרוּכָ֔ה וּמִפְּנֵ֖י כֹּ֥בֶד מִלְחָמָֽה׃</t>
  </si>
  <si>
    <t>{{מ:פסוק|תהלים|עו|יב}}</t>
  </si>
  <si>
    <t>{{נוסח|נִ֥דְר֣וּ|א=נִ֥דֲר֣וּ (חטף)}} וְשַׁלְּמוּ֮{{ר0}}לַיהֹוָ{{אתנח הפוך}}ה אֱֽלֹהֵ֫יכֶ֥ם{{ר1}}כׇּל־סְבִיבָ֑יו{{ר1}}יֹבִ֥ילוּ {{נוסח|שַׁ֝֗י|א=שַׁ֝י}} לַמּוֹרָֽא׃</t>
  </si>
  <si>
    <t>{{מ:פסוק|ישעיהו|כא|טז}}</t>
  </si>
  <si>
    <t>כִּי־כֹ֛ה אָמַ֥ר אֲדֹנָ֖י אֵלָ֑י בְּע֤וֹד שָׁנָה֙ כִּשְׁנֵ֣י שָׂכִ֔יר וְכָלָ֖ה כׇּל־כְּב֥וֹד קֵדָֽר׃</t>
  </si>
  <si>
    <t>{{מ:פסוק|דברי הימים א|ז|ז}}</t>
  </si>
  <si>
    <t>וּבְנֵ֣י בֶ֗לַע אֶצְבּ֡וֹן וְעֻזִּ֡י וְ֠עֻזִּיאֵ֠ל וִירִימ֨וֹת וְעִירִ֜י חֲמִשָּׁ֗ה רָאשֵׁי֙ בֵּ֣ית אָב֔וֹת גִּבּוֹרֵ֖י חֲיָלִ֑ים וְהִתְיַחְשָׂ֗ם עֶשְׂרִ֤ים וּשְׁנַ֙יִם֙ אֶ֔לֶף וּשְׁלֹשִׁ֖ים וְאַרְבָּעָֽה׃</t>
  </si>
  <si>
    <t>{{מ:פסוק|תהלים|עו|יג}}</t>
  </si>
  <si>
    <t>יִ֭בְצֹר ר֣וּחַ נְגִידִ֑ים{{ר1}}נ֝וֹרָ֗א לְמַלְכֵי־אָֽרֶץ׃</t>
  </si>
  <si>
    <t>{{מ:פסוק|ישעיהו|כא|יז}}</t>
  </si>
  <si>
    <t>וּשְׁאָ֧ר מִסְפַּר־קֶ֛שֶׁת גִּבּוֹרֵ֥י בְנֵֽי־קֵדָ֖ר יִמְעָ֑טוּ כִּ֛י יְהֹוָ֥ה אֱלֹהֵֽי־יִשְׂרָאֵ֖ל דִּבֵּֽר׃</t>
  </si>
  <si>
    <t>{{מ:פסוק|דברי הימים א|ז|ח}}</t>
  </si>
  <si>
    <t>וּבְנֵ֣י בֶ֗כֶר זְמִירָ֡ה וְיוֹעָ֡שׁ וֶֽ֠אֱלִיעֶ֠זֶר וְאֶלְיוֹעֵינַ֤י וְעׇמְרִי֙ וִירֵמ֣וֹת וַאֲבִיָּ֔ה וַעֲנָת֖וֹת וְעָלָ֑מֶת כׇּל־אֵ֖לֶּה בְּנֵי־בָֽכֶר׃</t>
  </si>
  <si>
    <t>ספר תהלים/עז</t>
  </si>
  <si>
    <t>{{מ:פסוק|תהלים|עז|א}}</t>
  </si>
  <si>
    <t>{{מ:פסוק|דברי הימים א|ז|ט}}</t>
  </si>
  <si>
    <t>לַמְנַצֵּ֥חַ עַֽל־{{קו"כ|ידיתון|יְדוּת֗וּן}} לְאָסָ֥ף מִזְמֽוֹר׃</t>
  </si>
  <si>
    <t>וְהִתְיַחְשָׂ֣ם לְתֹלְדוֹתָ֗ם רָאשֵׁי֙ בֵּ֣ית אֲבוֹתָ֔ם גִּבּוֹרֵ֖י חָ֑יִל עֶשְׂרִ֥ים אֶ֖לֶף וּמָאתָֽיִם׃</t>
  </si>
  <si>
    <t>ספר ישעיהו/כב</t>
  </si>
  <si>
    <t>{{מ:פסוק|תהלים|עז|ב}}</t>
  </si>
  <si>
    <t>קוֹלִ֣י אֶל־אֱלֹהִ֣ים וְאֶצְעָ֑קָה{{ר1}}קוֹלִ֥י אֶל־אֱ֝לֹהִ֗ים וְהַאֲזִ֥ין אֵלָֽי׃</t>
  </si>
  <si>
    <t>{{מ:פסוק|דברי הימים א|ז|י}}</t>
  </si>
  <si>
    <t>וּבְנֵ֥י יְדִיעֲאֵ֖ל בִּלְהָ֑ן וּבְנֵ֣י בִלְהָ֗ן {{כו"ק|יעיש|יְע֡וּשׁ}} וּ֠בִנְיָמִ֠ן וְאֵה֤וּד וּֽכְנַעֲנָה֙ וְזֵיתָ֔ן וְתַרְשִׁ֖ישׁ וַאֲחִישָֽׁחַר׃</t>
  </si>
  <si>
    <t>{{מ:פסוק|תהלים|עז|ג}}</t>
  </si>
  <si>
    <t>בְּי֥וֹם צָרָתִי֮ אֲדֹנָ{{אתנח הפוך}}י דָּ֫רָ֥שְׁתִּי{{ר1}}יָדִ֤י{{מ:לגרמיה}}לַ֣יְלָה נִ֭גְּרָה{{ר0}}וְלֹ֣א תָפ֑וּג{{ר2}}מֵאֲנָ֖ה הִנָּחֵ֣ם נַפְשִֽׁי׃</t>
  </si>
  <si>
    <t>{{מ:פסוק|תהלים|עז|ד}}</t>
  </si>
  <si>
    <t>{{מ:פסוק|ישעיהו|כב|א}}</t>
  </si>
  <si>
    <t>אֶזְכְּרָ֣ה אֱלֹהִ֣ים וְאֶהֱמָ֑יָה{{ר1}}אָשִׂ֓יחָה{{מ:לגרמיה}}וְתִתְעַטֵּ֖ף רוּחִ֣י סֶֽלָה׃</t>
  </si>
  <si>
    <t>מַשָּׂ֖א גֵּ֣יא חִזָּי֑וֹן מַה־לָּ֣ךְ אֵפ֔וֹא כִּי־עָלִ֥ית כֻּלָּ֖ךְ לַגַּגּֽוֹת׃</t>
  </si>
  <si>
    <t>{{מ:פסוק|דברי הימים א|ז|יא}}</t>
  </si>
  <si>
    <t>כׇּל־אֵ֜לֶּה בְּנֵ֤י יְדִֽיעֲאֵל֙ לְרָאשֵׁ֣י הָאָב֔וֹת גִּבּוֹרֵ֖י חֲיָלִ֑ים שִׁבְעָה־עָשָׂ֥ר אֶ֙לֶף֙ וּמָאתַ֔יִם יֹצְאֵ֥י צָבָ֖א לַמִּלְחָמָֽה׃</t>
  </si>
  <si>
    <t>{{מ:פסוק|תהלים|עז|ה}}</t>
  </si>
  <si>
    <t>אָ֭חַזְתָּ שְׁמֻר֣וֹת עֵינָ֑י{{ר1}}נִ֝פְעַ֗מְתִּי וְלֹ֣א אֲדַבֵּֽר׃</t>
  </si>
  <si>
    <t>{{מ:פסוק|ישעיהו|כב|ב}}</t>
  </si>
  <si>
    <t>{{מ:פסוק|תהלים|עז|ו}}</t>
  </si>
  <si>
    <t>תְּשֻׁא֣וֹת{{מ:לגרמיה}}מְלֵאָ֗ה עִ֚יר הֽוֹמִיָּ֔ה קִרְיָ֖ה עַלִּיזָ֑ה חֲלָלַ֙יִךְ֙ לֹ֣א חַלְלֵי־חֶ֔רֶב וְלֹ֖א מֵתֵ֥י מִלְחָמָֽה׃</t>
  </si>
  <si>
    <t>חִשַּׁ֣בְתִּי יָמִ֣ים מִקֶּ֑דֶם{{ר1}}שְׁ֝נ֗וֹת עוֹלָמִֽים׃</t>
  </si>
  <si>
    <t>{{מ:פסוק|דברי הימים א|ז|יב}}</t>
  </si>
  <si>
    <t>וְשֻׁפִּ֤ם וְחֻפִּם֙ בְּנֵ֣י עִ֔יר חֻשִׁ֖ם בְּנֵ֥י אַחֵֽר׃</t>
  </si>
  <si>
    <t>{{מ:פסוק|תהלים|עז|ז}}</t>
  </si>
  <si>
    <t>אֶ֥זְכְּרָ֥ה נְגִינָתִ֗י{{ר0}}בַּ֫לָּ֥יְלָה{{ר1}}עִם־לְבָבִ֥י אָשִׂ֑יחָה{{ר1}}וַיְחַפֵּ֥שׂ רוּחִֽי׃</t>
  </si>
  <si>
    <t>{{מ:פסוק|ישעיהו|כב|ג}}</t>
  </si>
  <si>
    <t>כׇּל־קְצִינַ֥יִךְ {{נוסח|נָֽדְדוּ־יַ֖חַד|א=נָֽדֲדוּ־יַ֖חַד}} מִקֶּ֣שֶׁת אֻסָּ֑רוּ כׇּל־נִמְצָאַ֙יִךְ֙ אֻסְּר֣וּ יַחְדָּ֔ו מֵרָח֖וֹק בָּרָֽחוּ׃</t>
  </si>
  <si>
    <t>{{מ:פסוק|תהלים|עז|ח}}</t>
  </si>
  <si>
    <t>{{נוסח|הַ֭לְעוֹלָמִים|=א וקורן|יש דפוסים={{מ:אות-ג|הַ֭}}לְעוֹלָמִים}} יִזְנַ֥ח{{מ:פסק}}אֲדֹנָ֑י{{ר1}}וְלֹא־יֹסִ֖יף לִרְצ֣וֹת עֽוֹד׃</t>
  </si>
  <si>
    <t>{{מ:פסוק|תהלים|עז|ט}}</t>
  </si>
  <si>
    <t>{{מ:פסוק|דברי הימים א|ז|יג}}</t>
  </si>
  <si>
    <t>הֶאָפֵ֣ס לָנֶ֣צַח חַסְדּ֑וֹ{{ר1}}גָּ֥מַר {{נוסח|אֹ֗֝מֶר|א=אֹ֝מֶר}} לְדֹ֣ר וָדֹֽר׃</t>
  </si>
  <si>
    <t>בְּנֵ֣י נַפְתָּלִ֗י יַחֲצִיאֵ֧ל וְגוּנִ֛י וְיֵ֥צֶר וְשַׁלּ֖וּם בְּנֵ֥י בִלְהָֽה׃</t>
  </si>
  <si>
    <t>{{מ:פסוק|ישעיהו|כב|ד}}</t>
  </si>
  <si>
    <t>עַל־כֵּ֥ן אָמַ֛רְתִּי שְׁע֥וּ מִנִּ֖י אֲמָרֵ֣ר בַּבֶּ֑כִי אַל־תָּאִ֣יצוּ לְנַֽחֲמֵ֔נִי עַל־שֹׁ֖ד בַּת־עַמִּֽי׃</t>
  </si>
  <si>
    <t>{{מ:פסוק|תהלים|עז|י}}</t>
  </si>
  <si>
    <t>הֲשָׁכַ֣ח חַנּ֣וֹת אֵ֑ל{{ר1}}אִם־קָפַ֥ץ בְּ֝אַ֗ף רַחֲמָ֥יו סֶֽלָה׃</t>
  </si>
  <si>
    <t>{{מ:פסוק|תהלים|עז|יא}}</t>
  </si>
  <si>
    <t>{{מ:פסוק|דברי הימים א|ז|יד}}</t>
  </si>
  <si>
    <t>וָ֭אֹמַר חַלּ֣וֹתִי הִ֑יא{{ר1}}שְׁ֝נ֗וֹת יְמִ֣ין עֶלְיֽוֹן׃</t>
  </si>
  <si>
    <t>בְּנֵ֣י מְנַשֶּׁ֔ה אַשְׂרִיאֵ֖ל אֲשֶׁ֣ר יָלָ֑דָה פִּֽילַגְשׁוֹ֙ הָֽאֲרַמִּיָּ֔ה יָלְדָ֕ה אֶת־מָכִ֖יר אֲבִ֥י גִלְעָֽד׃</t>
  </si>
  <si>
    <t>{{מ:פסוק|ישעיהו|כב|ה}}</t>
  </si>
  <si>
    <t>כִּ֣י יוֹם֩ מְהוּמָ֨ה וּמְבוּסָ֜ה וּמְבוּכָ֗ה לַֽאדֹנָ֧י יֱהֹוִ֛ה צְבָא֖וֹת בְּגֵ֣י חִזָּי֑וֹן מְקַרְקַ֥ר קִ֖ר וְשׁ֥וֹעַ אֶל־הָהָֽר׃</t>
  </si>
  <si>
    <t>{{מ:פסוק|תהלים|עז|יב}}</t>
  </si>
  <si>
    <t>{{כו"ק|אזכיר|אֶזְכּ֥וֹר}} מַעַלְלֵי־יָ֑הּ{{ר1}}כִּֽי־אֶזְכְּרָ֖ה מִקֶּ֣דֶם פִּלְאֶֽךָ׃</t>
  </si>
  <si>
    <t>{{מ:פסוק|תהלים|עז|יג}}</t>
  </si>
  <si>
    <t>וְהָגִ֥יתִי {{מ:קמץ|ד=בְכׇל־פׇּעֳלֶ֑ךָ|ס=בְכׇל־פָּעֳלֶ֑ךָ}}{{ר1}}וּֽבַעֲלִ֖ילוֹתֶ֣יךָ אָשִֽׂיחָה׃</t>
  </si>
  <si>
    <t>{{מ:פסוק|דברי הימים א|ז|טו}}</t>
  </si>
  <si>
    <t>וּמָכִ֞יר לָקַ֤ח אִשָּׁה֙ לְחֻפִּ֣ים וּלְשֻׁפִּ֔ים וְשֵׁ֤ם אֲחֹתוֹ֙ מַֽעֲכָ֔ה וְשֵׁ֥ם הַשֵּׁנִ֖י צְלׇפְחָ֑ד וַתִּהְיֶ֥נָה לִצְלׇפְחָ֖ד בָּנֽוֹת׃</t>
  </si>
  <si>
    <t>{{מ:פסוק|ישעיהו|כב|ו}}</t>
  </si>
  <si>
    <t>וְעֵילָם֙ נָשָׂ֣א אַשְׁפָּ֔ה בְּרֶ֥כֶב אָדָ֖ם פָּרָשִׁ֑ים וְקִ֥יר עֵרָ֖ה מָגֵֽן׃</t>
  </si>
  <si>
    <t>{{מ:פסוק|תהלים|עז|יד}}</t>
  </si>
  <si>
    <t>אֱ֭לֹהִים בַּקֹּ֣דֶשׁ דַּרְכֶּ֑ךָ{{ר1}}מִי־אֵ֥ל גָּ֝ד֗וֹל כֵּאלֹהִֽים׃</t>
  </si>
  <si>
    <t>{{מ:פסוק|ישעיהו|כב|ז}}</t>
  </si>
  <si>
    <t>{{מ:פסוק|דברי הימים א|ז|טז}}</t>
  </si>
  <si>
    <t>וַיְהִ֥י מִבְחַר־עֲמָקַ֖יִךְ מָ֣לְאוּ רָ֑כֶב וְהַפָּ֣רָשִׁ֔ים שֹׁ֖ת שָׁ֥תוּ הַשָּֽׁעְרָה׃</t>
  </si>
  <si>
    <t>וַתֵּ֨לֶד מַעֲכָ֤ה אֵֽשֶׁת־מָכִיר֙ בֵּ֔ן וַתִּקְרָ֤א שְׁמוֹ֙ פֶּ֔רֶשׁ וְשֵׁ֥ם אָחִ֖יו שָׁ֑רֶשׁ וּבָנָ֖יו אוּלָ֥ם וָרָֽקֶם׃</t>
  </si>
  <si>
    <t>{{מ:פסוק|תהלים|עז|טו}}</t>
  </si>
  <si>
    <t>אַתָּ֣ה הָ֭אֵל עֹ֣שֵׂה פֶ֑לֶא{{ר1}}הוֹדַ֖עְתָּ בָעַמִּ֣ים עֻזֶּֽךָ׃</t>
  </si>
  <si>
    <t>{{מ:פסוק|ישעיהו|כב|ח}}</t>
  </si>
  <si>
    <t>{{מ:פסוק|דברי הימים א|ז|יז}}</t>
  </si>
  <si>
    <t>וַיְגַ֕ל אֵ֖ת מָסַ֣ךְ יְהוּדָ֑ה וַתַּבֵּט֙ בַּיּ֣וֹם הַה֔וּא אֶל־נֶ֖שֶׁק בֵּ֥ית הַיָּֽעַר׃</t>
  </si>
  <si>
    <t>וּבְנֵ֥י אוּלָ֖ם בְּדָ֑ן אֵ֚לֶּה בְּנֵ֣י גִלְעָ֔ד בֶּן־מָכִ֖יר בֶּן־מְנַשֶּֽׁה׃</t>
  </si>
  <si>
    <t>{{מ:פסוק|ישעיהו|כב|ט}}</t>
  </si>
  <si>
    <t>{{מ:פסוק|דברי הימים א|ז|יח}}</t>
  </si>
  <si>
    <t>וְאֵ֨ת בְּקִיעֵ֧י עִיר־דָּוִ֛ד רְאִיתֶ֖ם כִּי־רָ֑בּוּ וַֽתְּקַבְּצ֔וּ אֶת־מֵ֥י הַבְּרֵכָ֖ה הַתַּחְתּוֹנָֽה׃</t>
  </si>
  <si>
    <t>וַאֲחֹת֖וֹ הַמֹּלֶ֑כֶת יָֽלְדָה֙ אֶת־אִ֣ישְׁה֔וֹד וְאֶת־אֲבִיעֶ֖זֶר וְאֶת־מַחְלָֽה׃</t>
  </si>
  <si>
    <t>{{מ:פסוק|תהלים|עז|טז}}</t>
  </si>
  <si>
    <t>גָּאַ֣לְתָּ בִּזְר֣וֹעַ עַמֶּ֑ךָ{{ר1}}בְּנֵֽי־יַעֲקֹ֖ב וְיוֹסֵ֣ף סֶֽלָה׃</t>
  </si>
  <si>
    <t>{{מ:פסוק|דברי הימים א|ז|יט}}</t>
  </si>
  <si>
    <t>וַיִּהְי֖וּ בְּנֵ֣י שְׁמִידָ֑ע אַחְיָ֣ן וָשֶׁ֔כֶם וְלִקְחִ֖י וַאֲנִיעָֽם׃</t>
  </si>
  <si>
    <t>{{מ:פסוק|ישעיהו|כב|י}}</t>
  </si>
  <si>
    <t>וְאֶת־בָּתֵּ֥י יְרוּשָׁל{{מ:ירושלם|ַ|֖}}ם סְפַרְתֶּ֑ם וַתִּתְצוּ֙ הַבָּ֣תִּ֔ים לְבַצֵּ֖ר הַחוֹמָֽה׃</t>
  </si>
  <si>
    <t>{{מ:פסוק|תהלים|עז|יז}}</t>
  </si>
  <si>
    <t>{{מ:פסוק|דברי הימים א|ז|כ}}</t>
  </si>
  <si>
    <t>רָ֘א֤וּךָ מַּ֨יִם{{מ:לגרמיה}}אֱֽלֹהִ֗ים{{ר1}}רָא֣וּךָ מַּ֣יִם יָחִ֑ילוּ{{ר2}}{{נוסח|אַ֗֝ף|א=אַ֝ף}}{{ר0}}יִרְגְּז֥וּ תְהֹמֽוֹת׃</t>
  </si>
  <si>
    <t>וּבְנֵ֥י אֶפְרַ֖יִם שׁוּתָ֑לַח וּבֶ֤רֶד בְּנוֹ֙ וְתַ֣חַת בְּנ֔וֹ וְאֶלְעָדָ֥ה בְנ֖וֹ וְתַ֥חַת בְּנֽוֹ׃</t>
  </si>
  <si>
    <t>{{מ:פסוק|דברי הימים א|ז|כא}}</t>
  </si>
  <si>
    <t>{{מ:פסוק|ישעיהו|כב|יא}}</t>
  </si>
  <si>
    <t>וְזָבָ֥ד בְּנ֛וֹ וְשׁוּתֶ֥לַח בְּנ֖וֹ וְעֵ֣זֶר וְאֶלְעָ֑ד וַהֲרָג֗וּם אַנְשֵׁי־גַת֙ הַנּוֹלָדִ֣ים בָּאָ֔רֶץ כִּ֣י יָֽרְד֔וּ לָקַ֖חַת אֶת־מִקְנֵיהֶֽם׃</t>
  </si>
  <si>
    <t>וּמִקְוָ֣ה{{מ:לגרמיה}}עֲשִׂיתֶ֗ם בֵּ֚ין הַחֹ֣מֹתַ֔יִם לְמֵ֖י הַבְּרֵכָ֣ה הַיְשָׁנָ֑ה וְלֹ֤א הִבַּטְתֶּם֙ אֶל־עֹשֶׂ֔יהָ וְיֹצְרָ֥הּ מֵרָח֖וֹק לֹ֥א רְאִיתֶֽם׃</t>
  </si>
  <si>
    <t>{{מ:פסוק|תהלים|עז|יח}}</t>
  </si>
  <si>
    <t>זֹ֤רְמוּ מַ֨יִם{{מ:לגרמיה}}עָב֗וֹת ק֭וֹל נָֽתְנ֣וּ שְׁחָקִ֑ים{{ר1}}אַף־חֲ֝צָצֶ֗יךָ יִתְהַלָּֽכוּ׃</t>
  </si>
  <si>
    <t>{{מ:פסוק|דברי הימים א|ז|כב}}</t>
  </si>
  <si>
    <t>וַיִּתְאַבֵּ֛ל אֶפְרַ֥יִם אֲבִיהֶ֖ם יָמִ֣ים רַבִּ֑ים וַיָּבֹ֥אוּ אֶחָ֖יו לְנַחֲמֽוֹ׃</t>
  </si>
  <si>
    <t>{{מ:פסוק|ישעיהו|כב|יב}}</t>
  </si>
  <si>
    <t>{{מ:פסוק|דברי הימים א|ז|כג}}</t>
  </si>
  <si>
    <t>וַיִּקְרָ֗א אֲדֹנָ֧י יֱהֹוִ֛ה צְבָא֖וֹת בַּיּ֣וֹם הַה֑וּא לִבְכִי֙ וּלְמִסְפֵּ֔ד וּלְקׇרְחָ֖ה וְלַחֲגֹ֥ר שָֽׂק׃</t>
  </si>
  <si>
    <t>וַיָּבֹא֙ אֶל־אִשְׁתּ֔וֹ וַתַּ֖הַר וַתֵּ֣לֶד בֵּ֑ן וַיִּקְרָ֤א אֶת־שְׁמוֹ֙ בְּרִיעָ֔ה כִּ֥י בְרָעָ֖ה הָיְתָ֥ה בְּבֵיתֽוֹ׃</t>
  </si>
  <si>
    <t>{{מ:פסוק|תהלים|עז|יט}}</t>
  </si>
  <si>
    <t>ק֤וֹל רַֽעַמְךָ֨{{מ:לגרמיה}}{{ר0|רווח=לא}}בַּגַּלְגַּ֗ל{{ר1}}הֵאִ֣ירוּ בְרָקִ֣ים תֵּבֵ֑ל{{ר2}}רָגְזָ֖ה וַתִּרְעַ֣שׁ הָאָֽרֶץ׃</t>
  </si>
  <si>
    <t>{{מ:פסוק|דברי הימים א|ז|כד}}</t>
  </si>
  <si>
    <t>וּבִתּ֣וֹ שֶֽׁאֱרָ֔ה וַתִּ֧בֶן אֶת־בֵּית־חוֹר֛וֹן הַתַּחְתּ֖וֹן וְאֶת־הָעֶלְי֑וֹן וְאֵ֖ת אֻזֵּ֥ן שֶׁאֱרָֽה׃</t>
  </si>
  <si>
    <t>{{מ:פסוק|ישעיהו|כב|יג}}</t>
  </si>
  <si>
    <t>וְהִנֵּ֣ה{{מ:לגרמיה}}שָׂשׂ֣וֹן וְשִׂמְחָ֗ה הָרֹ֤ג{{מ:פסק}}בָּקָר֙ וְשָׁחֹ֣ט צֹ֔אן אָכֹ֥ל בָּשָׂ֖ר וְשָׁת֣וֹת יָ֑יִן אָכ֣וֹל וְשָׁת֔וֹ כִּ֥י מָחָ֖ר נָמֽוּת׃</t>
  </si>
  <si>
    <t>{{מ:פסוק|תהלים|עז|כ}}</t>
  </si>
  <si>
    <t>{{מ:פסוק|דברי הימים א|ז|כה}}</t>
  </si>
  <si>
    <t>בַּיָּ֤ם דַּרְכֶּ֗ךָ{{ר1}}{{נוסח|{{כו"ק|ושביליך|וּֽ֭שְׁבִילְךָ}}|א-כתיב=יתיר י'}} בְּמַ֣יִם רַבִּ֑ים{{ר2}}וְ֝עִקְּבוֹתֶ֗יךָ{{ר0}}לֹ֣א נֹדָֽעוּ׃</t>
  </si>
  <si>
    <t>וְרֶ֣פַח בְּנ֗וֹ וְרֶ֧שֶׁף וְתֶ֛לַח בְּנ֖וֹ וְתַ֥חַן בְּנֽוֹ׃</t>
  </si>
  <si>
    <t>{{מ:פסוק|ישעיהו|כב|יד}}</t>
  </si>
  <si>
    <t>{{מ:פסוק|תהלים|עז|כא}}</t>
  </si>
  <si>
    <t>{{מ:פסוק|דברי הימים א|ז|כו}}</t>
  </si>
  <si>
    <t>וְנִגְלָ֥ה בְאׇזְנָ֖י יְהֹוָ֣ה צְבָא֑וֹת אִם־יְ֠כֻפַּ֠ר הֶעָוֺ֨ן הַזֶּ֤ה לָכֶם֙ עַד־תְּמֻת֔וּן אָמַ֛ר אֲדֹנָ֥י יֱהֹוִ֖ה צְבָאֽוֹת׃</t>
  </si>
  <si>
    <t>נָחִ֣יתָ כַצֹּ֣אן עַמֶּ֑ךָ{{ר1}}בְּֽיַד־מֹשֶׁ֥ה וְאַהֲרֹֽן׃</t>
  </si>
  <si>
    <t>לַעְדָּ֥ן בְּנ֛וֹ עַמִּיה֥וּד בְּנ֖וֹ אֱלִישָׁמָ֥ע בְּנֽוֹ׃</t>
  </si>
  <si>
    <t>{{מ:פסוק|ישעיהו|כב|טו}}</t>
  </si>
  <si>
    <t>כֹּ֥ה אָמַ֛ר אֲדֹנָ֥י יֱהֹוִ֖ה צְבָא֑וֹת לֶךְ־בֹּא֙ אֶל־הַסֹּכֵ֣ן הַזֶּ֔ה עַל־שֶׁבְנָ֖א אֲשֶׁ֥ר עַל־הַבָּֽיִת׃</t>
  </si>
  <si>
    <t>ספר תהלים/עח</t>
  </si>
  <si>
    <t>{{מ:פסוק|דברי הימים א|ז|כז}}</t>
  </si>
  <si>
    <t>נ֥וֹן בְּנ֖וֹ יְהוֹשֻׁ֥עַ בְּנֽוֹ׃</t>
  </si>
  <si>
    <t>{{מ:פסוק|ישעיהו|כב|טז}}</t>
  </si>
  <si>
    <t>מַה־לְּךָ֥ פֹה֙ וּמִ֣י לְךָ֣ פֹ֔ה כִּֽי־חָצַ֧בְתָּ לְּךָ֛ פֹּ֖ה קָ֑בֶר חֹצְבִ֤י מָרוֹם֙ קִבְר֔וֹ {{נוסח|חֹקְקִ֥י|א=חֹקֲקִ֥י}} בַסֶּ֖לַע מִשְׁכָּ֥ן לֽוֹ׃</t>
  </si>
  <si>
    <t>{{מ:פסוק|דברי הימים א|ז|כח}}</t>
  </si>
  <si>
    <t>{{מ:פסוק|תהלים|עח|א}}</t>
  </si>
  <si>
    <t>וַֽאֲחֻזָּתָם֙ וּמֹ֣שְׁבוֹתָ֔ם בֵּֽית־אֵ֖ל וּבְנֹתֶ֑יהָ וְלַמִּזְרָ֣ח נַעֲרָ֔ן וְלַֽמַּעֲרָ֗ב גֶּ֤זֶר וּבְנֹתֶ֙יהָ֙ וּשְׁכֶ֣ם וּבְנֹתֶ֔יהָ עַד־עַיָּ֖ה וּבְנֹתֶֽיהָ׃</t>
  </si>
  <si>
    <t>מַשְׂכִּ֗יל לְאָ֫סָ֥ף{{נוסח|{{ר3}}|פרשה פתוחה}}הַאֲזִ֣ינָה עַ֭מִּי תּוֹרָתִ֑י{{ר1}}הַטּ֥וּ אׇ֝זְנְכֶ֗ם לְאִמְרֵי־פִֽי׃</t>
  </si>
  <si>
    <t>{{מ:פסוק|ישעיהו|כב|יז}}</t>
  </si>
  <si>
    <t>הִנֵּ֤ה יְהֹוָה֙ מְטַלְטֶלְךָ֔ טַלְטֵלָ֖ה גָּ֑בֶר וְעֹטְךָ֖ עָטֹֽה׃</t>
  </si>
  <si>
    <t>{{מ:פסוק|דברי הימים א|ז|כט}}</t>
  </si>
  <si>
    <t>וְעַל־יְדֵ֣י בְנֵֽי־מְנַשֶּׁ֗ה בֵּית־שְׁאָ֤ן וּבְנֹתֶ֙יהָ֙ תַּעְנַ֣ךְ וּבְנֹתֶ֔יהָ מְגִדּ֥וֹ וּבְנוֹתֶ֖יהָ דּ֣וֹר וּבְנוֹתֶ֑יהָ בְּאֵ֙לֶּה֙ יָשְׁב֔וּ בְּנֵ֥י יוֹסֵ֖ף בֶּן־יִשְׂרָאֵֽל׃</t>
  </si>
  <si>
    <t>{{מ:פסוק|תהלים|עח|ב}}</t>
  </si>
  <si>
    <t>{{מ:פסוק|דברי הימים א|ז|ל}}</t>
  </si>
  <si>
    <t>אֶפְתְּחָ֣ה בְמָשָׁ֣ל פִּ֑י{{ר1}}אַבִּ֥יעָה חִ֝יד֗וֹת מִנִּי־קֶֽדֶם׃</t>
  </si>
  <si>
    <t>בְּנֵ֣י אָשֵׁ֗ר יִמְנָ֧ה וְיִשְׁוָ֛ה וְיִשְׁוִ֥י וּבְרִיעָ֖ה וְשֶׂ֥רַח אֲחוֹתָֽם׃</t>
  </si>
  <si>
    <t>{{מ:פסוק|ישעיהו|כב|יח}}</t>
  </si>
  <si>
    <t>צָנ֤וֹף יִצְנׇפְךָ֙ צְנֵפָ֔ה כַּדּ֕וּר אֶל־אֶ֖רֶץ רַחֲבַ֣ת יָדָ֑יִם שָׁ֣מָּה תָמ֗וּת וְשָׁ֙מָּה֙ מַרְכְּב֣וֹת כְּבוֹדֶ֔ךָ קְל֖וֹן בֵּ֥ית אֲדֹנֶֽיךָ׃</t>
  </si>
  <si>
    <t>{{מ:פסוק|דברי הימים א|ז|לא}}</t>
  </si>
  <si>
    <t>וּבְנֵ֣י בְרִיעָ֔ה חֶ֖בֶר וּמַלְכִּיאֵ֑ל ה֖וּא אֲבִ֥י {{כו"ק|ברזות|בִרְזָֽיִת}}׃</t>
  </si>
  <si>
    <t>{{מ:פסוק|תהלים|עח|ג}}</t>
  </si>
  <si>
    <t>אֲשֶׁ֣ר שָׁ֭מַעְנוּ וַנֵּדָעֵ֑ם{{ר1}}וַ֝אֲבוֹתֵ֗ינוּ סִפְּרוּ־לָֽנוּ׃</t>
  </si>
  <si>
    <t>{{מ:פסוק|ישעיהו|כב|יט}}</t>
  </si>
  <si>
    <t>וַהֲדַפְתִּ֖יךָ מִמַּצָּבֶ֑ךָ וּמִמַּעֲמָֽדְךָ֖ יֶהֶרְסֶֽךָ׃</t>
  </si>
  <si>
    <t>{{מ:פסוק|תהלים|עח|ד}}</t>
  </si>
  <si>
    <t>לֹ֤א נְכַחֵ֨ד{{מ:לגרמיה}}מִבְּנֵיהֶ֗ם{{ר1}}לְד֥וֹר אַחֲר֗וֹן{{ר1}}מְֽ֭סַפְּרִים תְּהִלּ֣וֹת יְהֹוָ֑ה{{ר2}}וֶעֱזוּז֥וֹ וְ֝נִפְלְאֹתָ֗יו אֲשֶׁ֣ר עָשָֽׂה׃</t>
  </si>
  <si>
    <t>{{מ:פסוק|דברי הימים א|ז|לב}}</t>
  </si>
  <si>
    <t>וְחֶ֙בֶר֙ הוֹלִ֣יד אֶת־יַפְלֵ֔ט וְאֶת־שׁוֹמֵ֖ר וְאֶת־חוֹתָ֑ם וְאֵ֖ת שׁוּעָ֥א אֲחוֹתָֽם׃</t>
  </si>
  <si>
    <t>{{מ:פסוק|ישעיהו|כב|כ}}</t>
  </si>
  <si>
    <t>וְהָיָ֖ה בַּיּ֣וֹם הַה֑וּא וְקָרָ֣אתִי לְעַבְדִּ֔י לְאֶלְיָקִ֖ים בֶּן־חִלְקִיָּֽהוּ׃</t>
  </si>
  <si>
    <t>{{מ:פסוק|תהלים|עח|ה}}</t>
  </si>
  <si>
    <t>וַיָּ֤קֶם עֵד֨וּת{{מ:לגרמיה}}בְּֽיַעֲקֹ֗ב{{ר1}}וְתוֹרָה֮ שָׂ֤ם בְּיִשְׂרָ֫אֵ֥ל{{ר2}}אֲשֶׁ֣ר צִ֭וָּה אֶת־אֲבוֹתֵ֑ינוּ{{ר2}}לְ֝הוֹדִיעָ֗ם לִבְנֵיהֶֽם׃</t>
  </si>
  <si>
    <t>{{מ:פסוק|דברי הימים א|ז|לג}}</t>
  </si>
  <si>
    <t>וּבְנֵ֣י יַפְלֵ֔ט פָּסַ֥ךְ וּבִמְהָ֖ל וְעַשְׁוָ֑ת אֵ֖לֶּה בְּנֵ֥י יַפְלֵֽט׃</t>
  </si>
  <si>
    <t>{{מ:פסוק|ישעיהו|כב|כא}}</t>
  </si>
  <si>
    <t>{{מ:פסוק|תהלים|עח|ו}}</t>
  </si>
  <si>
    <t>וְהִלְבַּשְׁתִּ֣יו כֻּתׇּנְתֶּ֗ךָ וְאַבְנֵֽטְךָ֙ אֲחַזְּקֶ֔נּוּ וּמֶֽמְשַׁלְתְּךָ֖ אֶתֵּ֣ן בְּיָד֑וֹ וְהָיָ֥ה לְאָ֛ב לְיוֹשֵׁ֥ב יְרוּשָׁל{{מ:ירושלם|ַ|֖}}ם וּלְבֵ֥ית יְהוּדָֽה׃</t>
  </si>
  <si>
    <t>לְמַ֤עַן יֵדְע֨וּ{{מ:לגרמיה}}דּ֣וֹר אַ֭חֲרוֹן בָּנִ֣ים יִוָּלֵ֑דוּ{{ר1}}יָ֝קֻ֗מוּ וִיסַפְּר֥וּ לִבְנֵיהֶֽם׃</t>
  </si>
  <si>
    <t>{{מ:פסוק|דברי הימים א|ז|לד}}</t>
  </si>
  <si>
    <t>{{מ:פסוק|ישעיהו|כב|כב}}</t>
  </si>
  <si>
    <t>וּבְנֵ֖י שָׁ֑מֶר אֲחִ֥י {{כו"ק|ורוהגה|וְרׇהְגָּ֖ה}} {{כו"ק|יחבה|וְחֻבָּ֥ה}} וַאֲרָֽם׃</t>
  </si>
  <si>
    <t>וְנָתַתִּ֛י מַפְתֵּ֥חַ בֵּית־דָּוִ֖ד עַל־שִׁכְמ֑וֹ וּפָתַח֙ וְאֵ֣ין סֹגֵ֔ר וְסָגַ֖ר וְאֵ֥ין פֹּתֵֽחַ׃</t>
  </si>
  <si>
    <t>{{מ:פסוק|תהלים|עח|ז}}</t>
  </si>
  <si>
    <t>וְיָשִׂ֥ימוּ בֵאלֹהִ֗ים{{ר0}}כִּ֫סְלָ֥ם{{ר1}}וְלֹ֣א יִ֭שְׁכְּחוּ {{נוסח|מַ֥עַלְלֵי־אֵ֑ל|=א|הערת ברויאר אינה מובנת}}{{ר1}}וּמִצְוֺתָ֥יו יִנְצֹֽרוּ׃</t>
  </si>
  <si>
    <t>{{מ:פסוק|דברי הימים א|ז|לה}}</t>
  </si>
  <si>
    <t>וּבֶן־הֵ֖לֶם אָחִ֑יו צוֹפַ֥ח וְיִמְנָ֖ע וְשֵׁ֥לֶשׁ וְעָמָֽל׃</t>
  </si>
  <si>
    <t>{{מ:פסוק|ישעיהו|כב|כג|סדר=ט}}</t>
  </si>
  <si>
    <t>וּתְקַעְתִּ֥יו יָתֵ֖ד בְּמָק֣וֹם נֶאֱמָ֑ן וְהָיָ֛ה לְכִסֵּ֥א כָב֖וֹד לְבֵ֥ית אָבִֽיו׃</t>
  </si>
  <si>
    <t>{{מ:פסוק|דברי הימים א|ז|לו}}</t>
  </si>
  <si>
    <t>בְּנֵ֖י צוֹפָ֑ח ס֧וּחַ וְחַרְנֶ֛פֶר וְשׁוּעָ֖ל וּבֵרִ֥י וְיִמְרָֽה׃</t>
  </si>
  <si>
    <t>{{מ:פסוק|תהלים|עח|ח}}</t>
  </si>
  <si>
    <t>וְלֹ֤א יִהְי֨וּ{{מ:לגרמיה}}כַּאֲבוֹתָ֗ם{{ר1}}דּוֹר֮ סוֹרֵ{{אתנח הפוך}}ר וּמֹ֫רֶ֥ה{{ר1}}דּ֭וֹר לֹא־הֵכִ֣ין לִבּ֑וֹ{{ר2}}וְלֹֽא־נֶאֶמְנָ֖ה אֶת־אֵ֣ל רוּחֽוֹ׃</t>
  </si>
  <si>
    <t>{{מ:פסוק|דברי הימים א|ז|לז}}</t>
  </si>
  <si>
    <t>בֶּ֣צֶר וָה֗וֹד וְשַׁמָּ֧א וְשִׁלְשָׁ֛ה וְיִתְרָ֖ן וּבְאֵרָֽא׃</t>
  </si>
  <si>
    <t>{{מ:פסוק|ישעיהו|כב|כד}}</t>
  </si>
  <si>
    <t>וְתָל֨וּ עָלָ֜יו כֹּ֣ל{{מ:לגרמיה}}כְּב֣וֹד בֵּית־אָבִ֗יו הַצֶּֽאֱצָאִים֙ וְהַצְּפִע֔וֹת כֹּ֖ל כְּלֵ֣י הַקָּטָ֑ן מִכְּלֵי֙ הָאַגָּנ֔וֹת וְעַ֖ד כׇּל־כְּלֵ֥י הַנְּבָלִֽים׃</t>
  </si>
  <si>
    <t>{{מ:פסוק|דברי הימים א|ז|לח}}</t>
  </si>
  <si>
    <t>וּבְנֵ֖י יֶ֑תֶר יְפֻנֶּ֥ה וּפִסְפָּ֖ה וַאְרָֽא׃</t>
  </si>
  <si>
    <t>{{מ:פסוק|תהלים|עח|ט}}</t>
  </si>
  <si>
    <t>{{מ:פסוק|ישעיהו|כב|כה}}</t>
  </si>
  <si>
    <t>בְּֽנֵי־אֶפְרַ֗יִם נוֹשְׁקֵ֥י רֽוֹמֵי־קָ֑שֶׁת{{ר1}}הָ֝פְכ֗וּ בְּי֣וֹם קְרָֽב׃</t>
  </si>
  <si>
    <t>בַּיּ֣וֹם הַה֗וּא נְאֻם֙ יְהֹוָ֣ה צְבָא֔וֹת תָּמוּשׁ֙ הַיָּתֵ֔ד הַתְּקוּעָ֖ה בְּמָק֣וֹם נֶאֱמָ֑ן וְנִגְדְּעָ֣ה וְנָפְלָ֗ה וְנִכְרַת֙ הַמַּשָּׂ֣א אֲשֶׁר־עָלֶ֔יהָ כִּ֥י יְהֹוָ֖ה דִּבֵּֽר׃</t>
  </si>
  <si>
    <t>{{מ:פסוק|דברי הימים א|ז|לט}}</t>
  </si>
  <si>
    <t>וּבְנֵ֖י עֻלָּ֑א אָרַ֥ח וְחַנִּיאֵ֖ל וְרִצְיָֽא׃</t>
  </si>
  <si>
    <t>{{מ:פסוק|תהלים|עח|י}}</t>
  </si>
  <si>
    <t>לֹ֣א שָׁ֭מְרוּ בְּרִ֣ית אֱלֹהִ֑ים{{ר1}}וּ֝בְתוֹרָת֗וֹ מֵאֲנ֥וּ לָלֶֽכֶת׃</t>
  </si>
  <si>
    <t>{{מ:פסוק|דברי הימים א|ז|מ}}</t>
  </si>
  <si>
    <t>כׇּל־אֵ֣לֶּה בְנֵֽי־אָ֠שֵׁ֠ר רָאשֵׁ֨י בֵית־הָאָב֤וֹת בְּרוּרִים֙ גִּבּוֹרֵ֣י חֲיָלִ֔ים רָאשֵׁ֖י הַנְּשִׂיאִ֑ים וְהִתְיַחְשָׂ֤ם בַּצָּבָא֙ בַּמִּלְחָמָ֔ה מִסְפָּרָ֣ם אֲנָשִׁ֔ים עֶשְׂרִ֥ים וְשִׁשָּׁ֖ה אָֽלֶף׃</t>
  </si>
  <si>
    <t>{{מ:פסוק|תהלים|עח|יא}}</t>
  </si>
  <si>
    <t>וַיִּשְׁכְּח֥וּ עֲלִילוֹתָ֑יו{{ר1}}וְ֝נִפְלְאוֹתָ֗יו אֲשֶׁ֣ר הֶרְאָֽם׃</t>
  </si>
  <si>
    <t>ספר ישעיהו/כג</t>
  </si>
  <si>
    <t>{{מ:פסוק|תהלים|עח|יב}}</t>
  </si>
  <si>
    <t>נֶ֣גֶד אֲ֭בוֹתָם עָ֣שָׂה פֶ֑לֶא{{ר1}}בְּאֶ֖רֶץ מִצְרַ֣יִם שְׂדֵה־צֹֽעַן׃</t>
  </si>
  <si>
    <t>ספר דברי הימים/דה"א ח</t>
  </si>
  <si>
    <t>{{מ:פסוק|תהלים|עח|יג}}</t>
  </si>
  <si>
    <t>בָּ֣קַע יָ֭ם וַיַּעֲבִירֵ֑ם{{ר1}}וַֽיַּצֶּב־מַ֥יִם כְּמוֹ־נֵֽד׃</t>
  </si>
  <si>
    <t>{{מ:פסוק|דברי הימים א|ח|א}}</t>
  </si>
  <si>
    <t>וּבִ֨נְיָמִ֔ן הוֹלִ֖יד אֶת־בֶּ֣לַע בְּכֹר֑וֹ אַשְׁבֵּל֙ הַשֵּׁנִ֔י וְאַחְרַ֖ח הַשְּׁלִישִֽׁי׃</t>
  </si>
  <si>
    <t>{{מ:פסוק|ישעיהו|כג|א}}</t>
  </si>
  <si>
    <t>{{מ:פסוק|תהלים|עח|יד}}</t>
  </si>
  <si>
    <t>מַשָּׂ֖א צֹ֑ר הֵילִ֣ילוּ{{מ:לגרמיה}}אֳנִיּ֣וֹת תַּרְשִׁ֗ישׁ כִּֽי־שֻׁדַּ֤ד מִבַּ֙יִת֙ מִבּ֔וֹא מֵאֶ֥רֶץ כִּתִּ֖ים נִגְלָה־לָֽמוֹ׃</t>
  </si>
  <si>
    <t>וַיַּנְחֵ֣ם בֶּעָנָ֣ן יוֹמָ֑ם{{ר1}}וְכׇל־הַ֝לַּ֗יְלָה בְּא֣וֹר אֵֽשׁ׃</t>
  </si>
  <si>
    <t>{{מ:פסוק|דברי הימים א|ח|ב}}</t>
  </si>
  <si>
    <t>נוֹחָה֙ הָרְבִיעִ֔י וְרָפָ֖א הַחֲמִישִֽׁי׃</t>
  </si>
  <si>
    <t>{{מ:פסוק|ישעיהו|כג|ב}}</t>
  </si>
  <si>
    <t>{{מ:פסוק|תהלים|עח|טו}}</t>
  </si>
  <si>
    <t>דֹּ֖מּוּ יֹ֣שְׁבֵי אִ֑י סֹחֵ֥ר צִיד֛וֹן עֹבֵ֥ר יָ֖ם מִלְאֽוּךְ׃</t>
  </si>
  <si>
    <t>יְבַקַּ֣ע צֻ֭רִים בַּמִּדְבָּ֑ר{{ר1}}וַ֝יַּ֗שְׁקְ כִּתְהֹמ֥וֹת רַבָּֽה׃</t>
  </si>
  <si>
    <t>{{מ:פסוק|דברי הימים א|ח|ג}}</t>
  </si>
  <si>
    <t>וַיִּהְי֥וּ בָנִ֖ים לְבָ֑לַע אַדָּ֥ר וְגֵרָ֖א וַאֲבִיהֽוּד׃</t>
  </si>
  <si>
    <t>{{מ:פסוק|תהלים|עח|טז}}</t>
  </si>
  <si>
    <t>וַיּוֹצִ֣א נוֹזְלִ֣ים מִסָּ֑לַע{{ר1}}וַיּ֖וֹרֶד כַּנְּהָר֣וֹת מָֽיִם׃</t>
  </si>
  <si>
    <t>{{מ:פסוק|ישעיהו|כג|ג}}</t>
  </si>
  <si>
    <t>וּבְמַ֤יִם רַבִּים֙ זֶ֣רַע שִׁחֹ֔ר קְצִ֥יר יְא֖וֹר תְּבוּאָתָ֑הּ וַתְּהִ֖י סְחַ֥ר גּוֹיִֽם׃</t>
  </si>
  <si>
    <t>{{מ:פסוק|תהלים|עח|יז}}</t>
  </si>
  <si>
    <t>וַיּוֹסִ֣יפוּ ע֭וֹד לַחֲטֹא־ל֑וֹ{{ר1}}לַֽמְר֥וֹת עֶ֝לְי֗וֹן בַּצִּיָּֽה׃</t>
  </si>
  <si>
    <t>{{מ:פסוק|דברי הימים א|ח|ד}}</t>
  </si>
  <si>
    <t>{{מ:פסוק|ישעיהו|כג|ד}}</t>
  </si>
  <si>
    <t>וַאֲבִישׁ֥וּעַ וְנַעֲמָ֖ן וַאֲחֽוֹחַ׃</t>
  </si>
  <si>
    <t>בּ֣וֹשִׁי צִיד֔וֹן כִּֽי־אָמַ֣ר יָ֔ם מָע֥וֹז הַיָּ֖ם לֵאמֹ֑ר לֹא־חַ֣לְתִּי וְלֹֽא־יָלַ֗דְתִּי וְלֹ֥א גִדַּ֛לְתִּי בַּחוּרִ֖ים רוֹמַ֥מְתִּי בְתוּלֽוֹת׃</t>
  </si>
  <si>
    <t>{{מ:פסוק|תהלים|עח|יח}}</t>
  </si>
  <si>
    <t>וַיְנַסּוּ־אֵ֥ל בִּלְבָבָ֑ם{{ר1}}לִֽשְׁאׇל־אֹ֥כֶל לְנַפְשָֽׁם׃</t>
  </si>
  <si>
    <t>{{מ:פסוק|תהלים|עח|יט}}</t>
  </si>
  <si>
    <t>וַֽיְדַבְּר֗וּ בֵּאלֹ֫הִ֥ים{{ר1}}אָ֭מְרוּ הֲי֣וּכַל אֵ֑ל{{ר2}}לַעֲרֹ֥ךְ שֻׁ֝לְחָ֗ן{{ר0}}בַּמִּדְבָּֽר׃</t>
  </si>
  <si>
    <t>{{מ:פסוק|ישעיהו|כג|ה}}</t>
  </si>
  <si>
    <t>כַּאֲשֶׁר־שֵׁ֖מַע לְמִצְרָ֑יִם יָחִ֖ילוּ כְּשֵׁ֥מַע צֹֽר׃</t>
  </si>
  <si>
    <t>{{מ:פסוק|תהלים|עח|כ}}</t>
  </si>
  <si>
    <t>הֵ֤ן הִכָּה־צ֨וּר{{מ:לגרמיה}}וַיָּז֣וּבוּ מַיִם֮{{ר1}}וּנְחָלִ{{אתנח הפוך}}ים יִ֫שְׁטֹ֥פוּ{{ר3}}הֲגַם־לֶ֭חֶם י֣וּכַל תֵּ֑ת{{ר1}}אִם־יָכִ֖ין שְׁאֵ֣ר לְעַמּֽוֹ׃</t>
  </si>
  <si>
    <t>{{מ:פסוק|דברי הימים א|ח|ה}}</t>
  </si>
  <si>
    <t>וְגֵרָ֥א וּשְׁפוּפָ֖ן וְחוּרָֽם׃</t>
  </si>
  <si>
    <t>{{מ:פסוק|ישעיהו|כג|ו}}</t>
  </si>
  <si>
    <t>{{מ:פסוק|תהלים|עח|כא}}</t>
  </si>
  <si>
    <t>לָכֵ֤ן{{מ:לגרמיה}}שָׁמַ֥ע יְהֹוָ֗ה{{ר0}}וַֽיִּתְעַ֫בָּ֥ר{{ר1}}וְ֭אֵשׁ נִשְּׂקָ֣ה בְיַעֲקֹ֑ב{{ר2}}{{נוסח|וְגַם־אַ֗֝ף|א=וְגַם־אַ֝ף}} עָלָ֥ה בְיִשְׂרָאֵֽל׃</t>
  </si>
  <si>
    <t>עִבְר֖וּ תַּרְשִׁ֑ישָׁה הֵילִ֖ילוּ יֹ֥שְׁבֵי אִֽי׃</t>
  </si>
  <si>
    <t>{{מ:פסוק|תהלים|עח|כב}}</t>
  </si>
  <si>
    <t>כִּ֤י לֹ֣א הֶ֭אֱמִינוּ בֵּאלֹהִ֑ים{{ר1}}וְלֹ֥א בָ֝טְח֗וּ בִּישֽׁוּעָתֽוֹ׃</t>
  </si>
  <si>
    <t>{{מ:פסוק|דברי הימים א|ח|ו}}</t>
  </si>
  <si>
    <t>וְאֵ֖לֶּה בְּנֵ֣י {{נוסח|אֵח֑וּד|=לש1ת ומסורת-א וטברניות ובדפוסים (וכן הכריעו ברויאר ומג"ה)|א=אֵה֑וּד? (הקצה השמאלי של הגג בולט בדומה לה”א טיפוסי של הסופר)}} אֵ֣לֶּה הֵ֞ם רָאשֵׁ֤י אָבוֹת֙ לְי֣וֹשְׁבֵי גֶ֔בַע וַיַּגְל֖וּם אֶל־מָנָֽחַת׃</t>
  </si>
  <si>
    <t>{{מ:פסוק|תהלים|עח|כג}}</t>
  </si>
  <si>
    <t>{{מ:פסוק|ישעיהו|כג|ז}}</t>
  </si>
  <si>
    <t>וַיְצַ֣ו שְׁחָקִ֣ים מִמָּ֑עַל{{ר1}}וְדַלְתֵ֖י שָׁמַ֣יִם פָּתָֽח׃</t>
  </si>
  <si>
    <t>הֲזֹ֥את לָכֶ֖ם עַלִּיזָ֑ה מִֽימֵי־קֶ֤דֶם קַדְמָתָהּ֙ יֹבִל֣וּהָ רַגְלֶ֔יהָ מֵרָח֖וֹק לָגֽוּר׃</t>
  </si>
  <si>
    <t>{{מ:פסוק|תהלים|עח|כד}}</t>
  </si>
  <si>
    <t>וַיַּמְטֵ֬ר עֲלֵיהֶ֣ם מָ֣ן לֶאֱכֹ֑ל{{ר1}}וּדְגַן־שָׁ֝מַ֗יִם נָ֣תַן לָֽמוֹ׃</t>
  </si>
  <si>
    <t>{{מ:פסוק|דברי הימים א|ח|ז}}</t>
  </si>
  <si>
    <t>{{מ:פסוק|תהלים|עח|כה}}</t>
  </si>
  <si>
    <t>לֶ֣חֶם אַ֭בִּירִים אָ֣כַל אִ֑ישׁ{{ר1}}צֵידָ֬ה שָׁלַ֖ח לָהֶ֣ם לָשֹֽׂבַע׃</t>
  </si>
  <si>
    <t>{{מ:פסוק|ישעיהו|כג|ח}}</t>
  </si>
  <si>
    <t>וְנַעֲמָ֧ן וַאֲחִיָּ֛ה וְגֵרָ֖א ה֣וּא הֶגְלָ֑ם וְהוֹלִ֥יד אֶת־עֻזָּ֖א וְאֶת־אֲחִיחֻֽד׃</t>
  </si>
  <si>
    <t>מִ֚י יָעַ֣ץ זֹ֔את עַל־צֹ֖ר הַמַּעֲטִירָ֑ה אֲשֶׁ֤ר סֹחֲרֶ֙יהָ֙ שָׂרִ֔ים כִּנְעָנֶ֖יהָ נִכְבַּדֵּי־אָֽרֶץ׃</t>
  </si>
  <si>
    <t>{{מ:פסוק|תהלים|עח|כו}}</t>
  </si>
  <si>
    <t>יַסַּ֣ע קָ֭דִים בַּשָּׁמָ֑יִם{{ר1}}וַיְנַהֵ֖ג בְּעֻזּ֣וֹ תֵימָֽן׃</t>
  </si>
  <si>
    <t>{{מ:פסוק|ישעיהו|כג|ט}}</t>
  </si>
  <si>
    <t>{{מ:פסוק|תהלים|עח|כז}}</t>
  </si>
  <si>
    <t>יְהֹוָ֥ה צְבָא֖וֹת יְעָצָ֑הּ לְחַלֵּל֙ גְּא֣וֹן כׇּל־צְבִ֔י לְהָקֵ֖ל כׇּל־נִכְבַּדֵּי־אָֽרֶץ׃</t>
  </si>
  <si>
    <t>וַיַּמְטֵ֬ר עֲלֵיהֶ֣ם כֶּעָפָ֣ר שְׁאֵ֑ר{{ר1}}וּֽכְח֥וֹל יַ֝מִּ֗ים ע֣וֹף כָּנָֽף׃</t>
  </si>
  <si>
    <t>{{מ:פסוק|דברי הימים א|ח|ח}}</t>
  </si>
  <si>
    <t>{{מ:פסוק|תהלים|עח|כח}}</t>
  </si>
  <si>
    <t>וְשַׁחֲרַ֗יִם הוֹלִיד֙ בִּשְׂדֵ֣ה מוֹאָ֔ב מִן־שִׁלְח֖וֹ אֹתָ֑ם חוּשִׁ֥ים וְאֶֽת־בַּעֲרָ֖א נָשָֽׁיו׃</t>
  </si>
  <si>
    <t>{{מ:פסוק|ישעיהו|כג|י}}</t>
  </si>
  <si>
    <t>וַ֭יַּפֵּל בְּקֶ֣רֶב מַחֲנֵ֑הוּ{{ר1}}סָ֝בִ֗יב לְמִשְׁכְּנֹתָֽיו׃</t>
  </si>
  <si>
    <t>עִבְרִ֥י אַרְצֵ֖ךְ כַּיְאֹ֑ר בַּת־תַּרְשִׁ֕ישׁ אֵ֖ין מֵ֥זַח עֽוֹד׃</t>
  </si>
  <si>
    <t>{{מ:פסוק|ישעיהו|כג|יא}}</t>
  </si>
  <si>
    <t>{{מ:פסוק|דברי הימים א|ח|ט}}</t>
  </si>
  <si>
    <t>{{מ:פסוק|תהלים|עח|כט}}</t>
  </si>
  <si>
    <t>וַיּ֖וֹלֶד מִן־חֹ֣דֶשׁ אִשְׁתּ֑וֹ אֶת־יוֹבָב֙ וְאֶת־צִבְיָ֔א וְאֶת־מֵישָׁ֖א וְאֶת־מַלְכָּֽם׃</t>
  </si>
  <si>
    <t>יָדוֹ֙ נָטָ֣ה עַל־הַיָּ֔ם הִרְגִּ֖יז מַמְלָכ֑וֹת יְהֹוָה֙ צִוָּ֣ה אֶל־כְּנַ֔עַן לַשְׁמִ֖ד מָעֻזְנֶֽיהָ׃</t>
  </si>
  <si>
    <t>וַיֹּאכְל֣וּ וַיִּשְׂבְּע֣וּ מְאֹ֑ד{{ר1}}וְ֝תַאֲוָתָ֗ם יָבִ֥א לָהֶֽם׃</t>
  </si>
  <si>
    <t>{{מ:פסוק|דברי הימים א|ח|י}}</t>
  </si>
  <si>
    <t>וְאֶת־יְע֥וּץ וְאֶת־שָֽׂכְיָ֖ה וְאֶת־מִרְמָ֑ה אֵ֥לֶּה בָנָ֖יו רָאשֵׁ֥י אָבֽוֹת׃</t>
  </si>
  <si>
    <t>{{מ:פסוק|ישעיהו|כג|יב}}</t>
  </si>
  <si>
    <t>וַיֹּ֕אמֶר לֹא־תוֹסִ֥יפִי ע֖וֹד לַעְל֑וֹז הַֽמְעֻשָּׁקָ֞ה בְּתוּלַ֣ת בַּת־צִיד֗וֹן {{כו"ק|כתיים|כִּתִּים֙}} ק֣וּמִי עֲבֹ֔רִי גַּם־שָׁ֖ם לֹא־יָנ֥וּחַֽ לָֽךְ׃</t>
  </si>
  <si>
    <t>{{מ:פסוק|דברי הימים א|ח|יא}}</t>
  </si>
  <si>
    <t>וּמֵחֻשִׁ֛ים הוֹלִ֥יד אֶת־אֲבִיט֖וּב וְאֶת־אֶלְפָּֽעַל׃</t>
  </si>
  <si>
    <t>{{מ:פסוק|תהלים|עח|ל}}</t>
  </si>
  <si>
    <t>לֹא־זָ֥רוּ מִתַּאֲוָתָ֑ם{{ר1}}{{נוסח|ע֗֝וֹד|א=ע֝וֹד}} אׇכְלָ֥ם בְּפִיהֶֽם׃</t>
  </si>
  <si>
    <t>{{מ:פסוק|דברי הימים א|ח|יב}}</t>
  </si>
  <si>
    <t>וּבְנֵ֣י אֶלְפַּ֔עַל עֵ֥בֶר וּמִשְׁעָ֖ם וָשָׁ֑מֶד ה֚וּא בָּנָ֣ה אֶת־אוֹנ֔וֹ וְאֶת־לֹ֖ד וּבְנֹתֶֽיהָ׃</t>
  </si>
  <si>
    <t>{{מ:פסוק|ישעיהו|כג|יג}}</t>
  </si>
  <si>
    <t>{{מ:פסוק|תהלים|עח|לא}}</t>
  </si>
  <si>
    <t>וְאַ֤ף אֱלֹהִ֨ים{{מ:לגרמיה}}{{ר0|רווח=לא}}עָ֘לָ֤ה בָהֶ֗ם{{ר1}}וַֽ֭יַּהֲרֹג בְּמִשְׁמַנֵּיהֶ֑ם{{ר2}}וּבַחוּרֵ֖י יִשְׂרָאֵ֣ל הִכְרִֽיעַ׃</t>
  </si>
  <si>
    <t>הֵ֣ן{{מ:לגרמיה}}אֶ֣רֶץ כַּשְׂדִּ֗ים זֶ֤ה הָעָם֙ לֹ֣א הָיָ֔ה אַשּׁ֖וּר יְסָדָ֣הּ לְצִיִּ֑ים הֵקִ֣ימוּ {{כו"ק|בחיניו|בַחוּנָ֗יו}} {{נוסח|עֽוֹרְרוּ֙|א=עֽוֹרֲרוּ֙}} אַרְמְנוֹתֶ֔יהָ שָׂמָ֖הּ לְמַפֵּלָֽה׃</t>
  </si>
  <si>
    <t>{{מ:פסוק|דברי הימים א|ח|יג}}</t>
  </si>
  <si>
    <t>וּבְרִעָ֣ה וָשֶׁ֔מַע הֵ֚מָּה רָאשֵׁ֣י הָאָב֔וֹת לְיוֹשְׁבֵ֖י אַיָּל֑וֹן הֵ֥מָּה הִבְרִ֖יחוּ אֶת־י֥וֹשְׁבֵי גַֽת׃</t>
  </si>
  <si>
    <t>{{מ:פסוק|תהלים|עח|לב}}</t>
  </si>
  <si>
    <t>בְּכׇל־זֹ֭את חָֽטְאוּ־ע֑וֹד{{ר1}}וְלֹֽא־הֶ֝אֱמִ֗ינוּ בְּנִפְלְאוֹתָֽיו׃</t>
  </si>
  <si>
    <t>{{מ:פסוק|דברי הימים א|ח|יד}}</t>
  </si>
  <si>
    <t>וְאַחְי֥וֹ שָׁשָׁ֖ק וִירֵמֽוֹת׃</t>
  </si>
  <si>
    <t>{{מ:פסוק|ישעיהו|כג|יד}}</t>
  </si>
  <si>
    <t>הֵילִ֖ילוּ אֳנִיּ֣וֹת תַּרְשִׁ֑ישׁ כִּ֥י שֻׁדַּ֖ד מָעֻזְּכֶֽן׃</t>
  </si>
  <si>
    <t>{{מ:פסוק|תהלים|עח|לג}}</t>
  </si>
  <si>
    <t>וַיְכַל־בַּהֶ֥בֶל יְמֵיהֶ֑ם{{ר1}}וּ֝שְׁנוֹתָ֗ם בַּבֶּהָלָֽה׃</t>
  </si>
  <si>
    <t>{{מ:פסוק|דברי הימים א|ח|טו}}</t>
  </si>
  <si>
    <t>וּזְבַדְיָ֥ה וַעֲרָ֖ד וָעָֽדֶר׃</t>
  </si>
  <si>
    <t>{{מ:פסוק|תהלים|עח|לד}}</t>
  </si>
  <si>
    <t>אִם־הֲרָגָ֥ם וּדְרָשׁ֑וּהוּ{{ר1}}וְ֝שָׁ֗בוּ וְשִֽׁחֲרוּ־אֵֽל׃</t>
  </si>
  <si>
    <t>{{מ:פסוק|ישעיהו|כג|טו}}</t>
  </si>
  <si>
    <t>{{מ:פסוק|דברי הימים א|ח|טז}}</t>
  </si>
  <si>
    <t>וְהָיָה֙ בַּיּ֣וֹם הַה֔וּא וְנִשְׁכַּ֤חַת צֹר֙ שִׁבְעִ֣ים שָׁנָ֔ה כִּימֵ֖י מֶ֣לֶךְ אֶחָ֑ד מִקֵּ֞ץ שִׁבְעִ֤ים שָׁנָה֙ יִהְיֶ֣ה לְצֹ֔ר כְּשִׁירַ֖ת הַזּוֹנָֽה׃</t>
  </si>
  <si>
    <t>וּמִיכָאֵ֧ל וְיִשְׁפָּ֛ה וְיוֹחָ֖א בְּנֵ֥י בְרִיעָֽה׃</t>
  </si>
  <si>
    <t>{{מ:פסוק|תהלים|עח|לה}}</t>
  </si>
  <si>
    <t>וַֽ֭יִּזְכְּרוּ כִּֽי־אֱלֹהִ֣ים צוּרָ֑ם{{ר1}}וְאֵ֥ל עֶ֝לְי֗וֹן גֹּאֲלָֽם׃</t>
  </si>
  <si>
    <t>{{מ:פסוק|דברי הימים א|ח|יז}}</t>
  </si>
  <si>
    <t>וּזְבַדְיָ֥ה וּמְשֻׁלָּ֖ם וְחִזְקִ֥י וָחָֽבֶר׃</t>
  </si>
  <si>
    <t>{{מ:פסוק|תהלים|עח|לו}}</t>
  </si>
  <si>
    <t>וַיְפַתּ֥וּהוּ בְּפִיהֶ֑ם{{ר1}}וּ֝בִלְשׁוֹנָ֗ם יְכַזְּבוּ־לֽוֹ׃</t>
  </si>
  <si>
    <t>{{מ:פסוק|ישעיהו|כג|טז}}</t>
  </si>
  <si>
    <t>קְחִ֥י כִנּ֛וֹר סֹ֥בִּי עִ֖יר זוֹנָ֣ה נִשְׁכָּחָ֑ה הֵיטִ֤יבִי נַגֵּן֙ הַרְבִּי־שִׁ֔יר לְמַ֖עַן תִּזָּכֵֽרִי׃</t>
  </si>
  <si>
    <t>{{מ:פסוק|תהלים|עח|לז}}</t>
  </si>
  <si>
    <t>וְ֭לִבָּם לֹא־נָכ֣וֹן עִמּ֑וֹ{{ר1}}וְלֹ֥א נֶ֝אֶמְנ֗וּ בִּבְרִיתֽוֹ׃</t>
  </si>
  <si>
    <t>{{מ:פסוק|דברי הימים א|ח|יח}}</t>
  </si>
  <si>
    <t>וְיִשְׁמְרַ֧י וְיִזְלִיאָ֛ה וְיוֹבָ֖ב בְּנֵ֥י אֶלְפָּֽעַל׃</t>
  </si>
  <si>
    <t>{{מ:פסוק|תהלים|עח|לח|סדר=יא}}</t>
  </si>
  <si>
    <t>וְה֤וּא רַח֨וּם{{מ:לגרמיה}}יְכַפֵּ֥ר עָוֺן֮{{ר0}}וְֽלֹא־יַֽ֫שְׁחִ֥ית{{ר1}}וְ֭הִרְבָּה לְהָשִׁ֣יב אַפּ֑וֹ{{ר2}}וְלֹא־יָ֝עִ֗יר כׇּל־חֲמָתֽוֹ׃</t>
  </si>
  <si>
    <t>{{מ:פסוק|דברי הימים א|ח|יט}}</t>
  </si>
  <si>
    <t>וְיָקִ֥ים וְזִכְרִ֖י וְזַבְדִּֽי׃</t>
  </si>
  <si>
    <t>{{מ:פסוק|ישעיהו|כג|יז}}</t>
  </si>
  <si>
    <t>וְהָיָ֞ה מִקֵּ֣ץ{{מ:לגרמיה}}שִׁבְעִ֣ים שָׁנָ֗ה יִפְקֹ֤ד יְהֹוָה֙ אֶת־צֹ֔ר וְשָׁבָ֖ה לְאֶתְנַנָּ֑ה וְזָנְתָ֛ה אֶת־כׇּל־מַמְלְכ֥וֹת הָאָ֖רֶץ עַל־פְּנֵ֥י הָאֲדָמָֽה׃</t>
  </si>
  <si>
    <t>{{מ:פסוק|דברי הימים א|ח|כ}}</t>
  </si>
  <si>
    <t>וֶאֱלִיעֵינַ֥י וְצִלְּתַ֖י וֶאֱלִיאֵֽל׃</t>
  </si>
  <si>
    <t>{{מ:פסוק|תהלים|עח|לט}}</t>
  </si>
  <si>
    <t>{{מ:פסוק|ישעיהו|כג|יח}}</t>
  </si>
  <si>
    <t>{{מ:פסוק|דברי הימים א|ח|כא}}</t>
  </si>
  <si>
    <t>וַעֲדָיָ֧ה וּבְרָאיָ֛ה וְשִׁמְרָ֖ת בְּנֵ֥י שִׁמְעִֽי׃</t>
  </si>
  <si>
    <t>וַ֭יִּזְכֹּר כִּֽי־בָשָׂ֣ר הֵ֑מָּה{{ר1}}ר֥וּחַ ה֝וֹלֵ֗ךְ וְלֹ֣א יָשֽׁוּב׃</t>
  </si>
  <si>
    <t>וְהָיָ֨ה סַחְרָ֜הּ וְאֶתְנַנָּ֗הּ קֹ֚דֶשׁ לַֽיהֹוָ֔ה לֹ֥א יֵאָצֵ֖ר וְלֹ֣א יֵחָסֵ֑ן כִּ֣י לַיֹּשְׁבִ֞ים לִפְנֵ֤י יְהֹוָה֙ יִהְיֶ֣ה סַחְרָ֔הּ לֶֽאֱכֹ֥ל לְשׇׂבְעָ֖ה וְלִמְכַסֶּ֥ה עָתִֽיק׃</t>
  </si>
  <si>
    <t>{{מ:פסוק|דברי הימים א|ח|כב}}</t>
  </si>
  <si>
    <t>{{מ:פסוק|תהלים|עח|מ}}</t>
  </si>
  <si>
    <t>וְיִשְׁפָּ֥ן וָעֵ֖בֶר וֶאֱלִיאֵֽל׃</t>
  </si>
  <si>
    <t>כַּ֭מָּה יַמְר֣וּהוּ בַמִּדְבָּ֑ר{{ר1}}יַ֝עֲצִיב֗וּהוּ בִּישִׁימֽוֹן׃</t>
  </si>
  <si>
    <t>{{מ:פסוק|דברי הימים א|ח|כג}}</t>
  </si>
  <si>
    <t>וְעַבְדּ֥וֹן וְזִכְרִ֖י וְחָנָֽן׃</t>
  </si>
  <si>
    <t>{{מ:פסוק|תהלים|עח|מא}}</t>
  </si>
  <si>
    <t>וַיָּשׁ֣וּבוּ וַיְנַסּ֣וּ אֵ֑ל{{ר1}}וּקְד֖וֹשׁ יִשְׂרָאֵ֣ל הִתְוֽוּ׃</t>
  </si>
  <si>
    <t>ספר ישעיהו/כד</t>
  </si>
  <si>
    <t>{{מ:פסוק|דברי הימים א|ח|כד}}</t>
  </si>
  <si>
    <t>וַחֲנַנְיָ֥ה וְעֵילָ֖ם וְעַנְתֹתִיָּֽה׃</t>
  </si>
  <si>
    <t>{{מ:פסוק|תהלים|עח|מב}}</t>
  </si>
  <si>
    <t>לֹא־זָכְר֥וּ אֶת־יָד֑וֹ{{ר1}}{{נוסח|י֗֝וֹם|א=י֝וֹם}} אֲֽשֶׁר־פָּדָ֥ם מִנִּי־צָֽר׃</t>
  </si>
  <si>
    <t>{{מ:פסוק|דברי הימים א|ח|כה}}</t>
  </si>
  <si>
    <t>וְיִפְדְיָ֥ה {{כו"ק|ופניאל|וּפְנוּאֵ֖ל}} בְּנֵ֥י שָׁשָֽׁק׃</t>
  </si>
  <si>
    <t>{{מ:פסוק|תהלים|עח|מג}}</t>
  </si>
  <si>
    <t>אֲשֶׁר־שָׂ֣ם בְּ֭מִצְרַיִם אֹתוֹתָ֑יו{{ר1}}וּ֝מוֹפְתָ֗יו בִּשְׂדֵה־צֹֽעַן׃</t>
  </si>
  <si>
    <t>{{מ:פסוק|ישעיהו|כד|א}}</t>
  </si>
  <si>
    <t>הִנֵּ֧ה יְהֹוָ֛ה בּוֹקֵ֥ק הָאָ֖רֶץ וּבֽוֹלְקָ֑הּ וְעִוָּ֣ה פָנֶ֔יהָ וְהֵפִ֖יץ יֹשְׁבֶֽיהָ׃</t>
  </si>
  <si>
    <t>{{מ:פסוק|דברי הימים א|ח|כו}}</t>
  </si>
  <si>
    <t>וְשַׁמְשְׁרַ֥י וּשְׁחַרְיָ֖ה וַעֲתַלְיָֽה׃</t>
  </si>
  <si>
    <t>{{מ:פסוק|תהלים|עח|מד}}</t>
  </si>
  <si>
    <t>וַיַּהֲפֹ֣ךְ לְ֭דָם יְאֹרֵיהֶ֑ם{{ר1}}וְ֝נֹזְלֵיהֶ֗ם בַּל־יִשְׁתָּיֽוּן׃</t>
  </si>
  <si>
    <t>{{מ:פסוק|ישעיהו|כד|ב}}</t>
  </si>
  <si>
    <t>וְהָיָ֤ה כָעָם֙ כַּכֹּהֵ֔ן כַּעֶ֙בֶד֙ כַּֽאדֹנָ֔יו כַּשִּׁפְחָ֖ה כַּגְּבִרְתָּ֑הּ כַּקּוֹנֶה֙ כַּמּוֹכֵ֔ר כַּמַּלְוֶה֙ כַּלֹּוֶ֔ה כַּנֹּשֶׁ֕ה כַּאֲשֶׁ֖ר נֹשֶׁ֥א בֽוֹ׃</t>
  </si>
  <si>
    <t>{{מ:פסוק|תהלים|עח|מה}}</t>
  </si>
  <si>
    <t>יְשַׁלַּ֬ח בָּהֶ֣ם עָ֭רֹב וַיֹּאכְלֵ֑ם{{ר1}}וּ֝צְפַרְדֵּ֗עַ וַתַּשְׁחִיתֵֽם׃</t>
  </si>
  <si>
    <t>{{מ:פסוק|דברי הימים א|ח|כז}}</t>
  </si>
  <si>
    <t>וְיַעֲרֶשְׁיָ֧ה וְאֵלִיָּ֛ה וְזִכְרִ֖י בְּנֵ֥י יְרֹחָֽם׃</t>
  </si>
  <si>
    <t>{{מ:פסוק|תהלים|עח|מו}}</t>
  </si>
  <si>
    <t>וַיִּתֵּ֣ן לֶחָסִ֣יל יְבוּלָ֑ם{{ר1}}וִ֝יגִיעָ֗ם לָאַרְבֶּֽה׃</t>
  </si>
  <si>
    <t>{{מ:פסוק|תהלים|עח|מז}}</t>
  </si>
  <si>
    <t>{{מ:פסוק|ישעיהו|כד|ג}}</t>
  </si>
  <si>
    <t>יַהֲרֹ֣ג בַּבָּרָ֣ד גַּפְנָ֑ם{{ר1}}וְ֝שִׁקְמוֹתָ֗ם בַּחֲנָמַֽל׃</t>
  </si>
  <si>
    <t>הִבּ֧וֹק{{מ:פסק}}תִּבּ֛וֹק הָאָ֖רֶץ וְהִבּ֣וֹז{{מ:פסק}}תִּבֹּ֑ז כִּ֣י יְהֹוָ֔ה דִּבֶּ֖ר אֶת־הַדָּבָ֥ר הַזֶּֽה׃</t>
  </si>
  <si>
    <t>{{מ:פסוק|דברי הימים א|ח|כח}}</t>
  </si>
  <si>
    <t>{{מ:פסוק|תהלים|עח|מח}}</t>
  </si>
  <si>
    <t>וַיַּסְגֵּ֣ר לַבָּרָ֣ד בְּעִירָ֑ם{{ר1}}וּ֝מִקְנֵיהֶ֗ם לָרְשָׁפִֽים׃</t>
  </si>
  <si>
    <t>{{מ:פסוק|תהלים|עח|מט}}</t>
  </si>
  <si>
    <t>{{מ:פסוק|ישעיהו|כד|ד}}</t>
  </si>
  <si>
    <t>יְשַׁלַּח־בָּ֨ם{{מ:לגרמיה}}{{ר0|רווח=לא}}חֲר֬וֹן אַפּ֗וֹ{{ר1}}עֶבְרָ֣ה וָזַ֣עַם וְצָרָ֑ה{{ר2}}מִ֝שְׁלַ֗חַת מַלְאֲכֵ֥י רָעִֽים׃</t>
  </si>
  <si>
    <t>אָבְלָ֤ה נָֽבְלָה֙ הָאָ֔רֶץ אֻמְלְלָ֥ה נָבְלָ֖ה תֵּבֵ֑ל אֻמְלָ֖לוּ מְר֥וֹם עַם־הָאָֽרֶץ׃</t>
  </si>
  <si>
    <t>אֵ֣לֶּה רָאשֵׁ֥י אָב֛וֹת לְתֹלְדוֹתָ֖ם רָאשִׁ֑ים אֵ֖לֶּה יָשְׁב֥וּ בִירוּשָׁל{{מ:ירושלם|ָ|ֽ}}ם׃</t>
  </si>
  <si>
    <t>{{מ:פסוק|תהלים|עח|נ}}</t>
  </si>
  <si>
    <t>יְפַלֵּ֥ס נָתִ֗יב{{ר0}}לְאַ֫פּ֥וֹ{{ר1}}לֹא־חָשַׂ֣ךְ מִמָּ֣וֶת נַפְשָׁ֑ם{{ר2}}וְ֝חַיָּתָ֗ם לַדֶּ֥בֶר הִסְגִּֽיר׃</t>
  </si>
  <si>
    <t>{{מ:פסוק|ישעיהו|כד|ה}}</t>
  </si>
  <si>
    <t>וְהָאָ֥רֶץ חָנְפָ֖ה תַּ֣חַת יֹשְׁבֶ֑יהָ כִּֽי־עָבְר֤וּ תוֹרֹת֙ חָ֣לְפוּ חֹ֔ק הֵפֵ֖רוּ בְּרִ֥ית עוֹלָֽם׃</t>
  </si>
  <si>
    <t>{{מ:פסוק|תהלים|עח|נא}}</t>
  </si>
  <si>
    <t>וַיַּ֣ךְ כׇּל־בְּכ֣וֹר בְּמִצְרָ֑יִם{{ר1}}רֵאשִׁ֥ית א֝וֹנִ֗ים {{מ:קמץ|ד=בְּאׇהֳלֵי־חָֽם|ס=בְּאָהֳלֵי־חָֽם}}׃</t>
  </si>
  <si>
    <t>{{מ:פסוק|דברי הימים א|ח|כט}}</t>
  </si>
  <si>
    <t>{{מ:פסוק|תהלים|עח|נב}}</t>
  </si>
  <si>
    <t>וַיַּסַּ֣ע כַּצֹּ֣אן עַמּ֑וֹ{{ר1}}וַֽיְנַהֲגֵ֥ם כַּ֝עֵ֗דֶר בַּמִּדְבָּֽר׃</t>
  </si>
  <si>
    <t>{{מ:פסוק|ישעיהו|כד|ו}}</t>
  </si>
  <si>
    <t>וּבְגִבְע֥וֹן יָשְׁב֖וּ אֲבִ֣י גִבְע֑וֹן וְשֵׁ֥ם אִשְׁתּ֖וֹ מַעֲכָֽה׃</t>
  </si>
  <si>
    <t>{{מ:פסוק|תהלים|עח|נג}}</t>
  </si>
  <si>
    <t>וַיַּנְחֵ֣ם לָ֭בֶטַח וְלֹ֣א פָחָ֑דוּ{{ר1}}וְאֶת־א֝וֹיְבֵיהֶ֗ם כִּסָּ֥ה הַיָּֽם׃</t>
  </si>
  <si>
    <t>עַל־כֵּ֗ן אָלָה֙ אָ֣כְלָה אֶ֔רֶץ וַֽיֶּאְשְׁמ֖וּ יֹ֣שְׁבֵי בָ֑הּ עַל־כֵּ֗ן חָרוּ֙ יֹ֣שְׁבֵי אֶ֔רֶץ וְנִשְׁאַ֥ר אֱנ֖וֹשׁ מִזְעָֽר׃</t>
  </si>
  <si>
    <t>{{מ:פסוק|תהלים|עח|נד}}</t>
  </si>
  <si>
    <t>{{מ:פסוק|דברי הימים א|ח|ל}}</t>
  </si>
  <si>
    <t>וַ֭יְבִיאֵם אֶל־גְּב֣וּל קׇדְשׁ֑וֹ{{ר1}}{{נוסח|הַר־זֶ֗֝ה|א=הַר־זֶ֝ה}} קָנְתָ֥ה יְמִינֽוֹ׃</t>
  </si>
  <si>
    <t>וּבְנ֥וֹ הַבְּכ֖וֹר עַבְדּ֑וֹן וְצ֥וּר וְקִ֖ישׁ וּבַ֥עַל וְנָדָֽב׃</t>
  </si>
  <si>
    <t>{{מ:פסוק|תהלים|עח|נה}}</t>
  </si>
  <si>
    <t>וַיְגָ֤רֶשׁ מִפְּנֵיהֶ֨ם{{מ:לגרמיה}}גּוֹיִ֗ם{{ר1}}וַֽ֭יַּפִּילֵם בְּחֶ֣בֶל נַחֲלָ֑ה{{ר2}}וַיַּשְׁכֵּ֥ן {{מ:קמץ|ד=בְּ֝אׇהֳלֵיהֶ֗ם|ס=בְּ֝אָהֳלֵיהֶ֗ם}}{{ר0}}שִׁבְטֵ֥י יִשְׂרָאֵֽל׃</t>
  </si>
  <si>
    <t>{{מ:פסוק|ישעיהו|כד|ז}}</t>
  </si>
  <si>
    <t>אָבַ֥ל תִּיר֖וֹשׁ אֻמְלְלָה־גָ֑פֶן נֶאֶנְח֖וּ כׇּל־שִׂמְחֵי־לֵֽב׃</t>
  </si>
  <si>
    <t>{{מ:פסוק|דברי הימים א|ח|לא}}</t>
  </si>
  <si>
    <t>{{מ:פסוק|תהלים|עח|נו}}</t>
  </si>
  <si>
    <t>וּגְד֥וֹר וְאַחְי֖וֹ וָזָכֶר׃</t>
  </si>
  <si>
    <t>וַיְנַסּ֣וּ וַ֭יַּמְרוּ אֶת־אֱלֹהִ֣ים עֶלְי֑וֹן{{ר1}}וְ֝עֵדוֹתָ֗יו לֹ֣א שָׁמָֽרוּ׃</t>
  </si>
  <si>
    <t>{{מ:פסוק|תהלים|עח|נז}}</t>
  </si>
  <si>
    <t>וַיִּסֹּ֣גוּ וַֽ֭יִּבְגְּדוּ כַּאֲבוֹתָ֑ם{{ר1}}נֶ֝הְפְּכ֗וּ כְּקֶ֣שֶׁת רְמִיָּֽה׃</t>
  </si>
  <si>
    <t>{{מ:פסוק|ישעיהו|כד|ח}}</t>
  </si>
  <si>
    <t>{{מ:פסוק|דברי הימים א|ח|לב}}</t>
  </si>
  <si>
    <t>שָׁבַת֙ מְשׂ֣וֹשׂ תֻּפִּ֔ים חָדַ֖ל שְׁא֣וֹן עַלִּיזִ֑ים שָׁבַ֖ת מְשׂ֥וֹשׂ כִּנּֽוֹר׃</t>
  </si>
  <si>
    <t>וּמִקְל֖וֹת הוֹלִ֣יד אֶת־שִׁמְאָ֑ה וְאַף־הֵ֗מָּה נֶ֧גֶד אֲחֵיהֶ֛ם יָשְׁב֥וּ בִירוּשָׁל{{מ:ירושלם|ַ|֖}}ם עִם־אֲחֵיהֶֽם׃</t>
  </si>
  <si>
    <t>{{מ:פסוק|תהלים|עח|נח}}</t>
  </si>
  <si>
    <t>וַיַּכְעִיס֥וּהוּ בְּבָמוֹתָ֑ם{{ר1}}וּ֝בִפְסִילֵיהֶ֗ם יַקְנִיאֽוּהוּ׃</t>
  </si>
  <si>
    <t>{{מ:פסוק|דברי הימים א|ח|לג}}</t>
  </si>
  <si>
    <t>וְנֵר֙ הוֹלִ֣יד אֶת־קִ֔ישׁ וְקִ֖ישׁ הוֹלִ֣יד אֶת־שָׁא֑וּל וְשָׁא֗וּל הוֹלִ֤יד אֶת־יְהֽוֹנָתָן֙ וְאֶת־{{נוסח|מַלְכִּישׁ֔וּעַ|=אש1ת ומסורת-ש1 (תיבה אחת); בהגדלה רואים היטב את הרווח בין האותיות בלי מקף, אבל הגודל טבעי נראה שיש צל מסוים המחבר בין האותיות שאולי מאפשר זיהוי מטעה של מקף.|ל=מַלְכִּישׁ֔וּעַ (תיבה אחת) ובדפוסים}} וְאֶת־אֲבִינָדָ֖ב וְאֶת־אֶשְׁבָּֽעַל׃</t>
  </si>
  <si>
    <t>{{מ:פסוק|תהלים|עח|נט}}</t>
  </si>
  <si>
    <t>{{מ:פסוק|ישעיהו|כד|ט}}</t>
  </si>
  <si>
    <t>שָׁמַ֣ע אֱ֭לֹהִים וַֽיִּתְעַבָּ֑ר{{ר1}}וַיִּמְאַ֥ס מְ֝אֹ֗ד בְּיִשְׂרָאֵֽל׃</t>
  </si>
  <si>
    <t>בַּשִּׁ֖יר לֹ֣א יִשְׁתּוּ־יָ֑יִן יֵמַ֥ר שֵׁכָ֖ר לְשֹׁתָֽיו׃</t>
  </si>
  <si>
    <t>{{מ:פסוק|דברי הימים א|ח|לד}}</t>
  </si>
  <si>
    <t>וּבֶן־יְהוֹנָתָ֖ן מְרִ֣יב בָּ֑עַל וּמְרִ֥יב בַּ֖עַל הוֹלִ֥יד אֶת־מִיכָֽה׃</t>
  </si>
  <si>
    <t>{{מ:פסוק|תהלים|עח|ס}}</t>
  </si>
  <si>
    <t>וַ֭יִּטֹּשׁ מִשְׁכַּ֣ן שִׁל֑וֹ{{ר1}}{{נוסח|אֹ֗֝הֶל|א=אֹ֝הֶל}} שִׁכֵּ֥ן בָּֽאָדָֽם׃</t>
  </si>
  <si>
    <t>{{מ:פסוק|ישעיהו|כד|י}}</t>
  </si>
  <si>
    <t>נִשְׁבְּרָ֖ה קִרְיַת־תֹּ֑הוּ סֻגַּ֥ר כׇּל־בַּ֖יִת מִבּֽוֹא׃</t>
  </si>
  <si>
    <t>{{מ:פסוק|דברי הימים א|ח|לה}}</t>
  </si>
  <si>
    <t>וּבְנֵ֖י מִיכָ֑ה פִּית֥וֹן וָמֶ֖לֶךְ וְתַאְרֵ֥עַ וְאָחָֽז׃</t>
  </si>
  <si>
    <t>{{מ:פסוק|תהלים|עח|סא}}</t>
  </si>
  <si>
    <t>וַיִּתֵּ֣ן לַשְּׁבִ֣י עֻזּ֑וֹ{{ר1}}וְֽתִפְאַרְתּ֥וֹ בְיַד־צָֽר׃</t>
  </si>
  <si>
    <t>{{מ:פסוק|דברי הימים א|ח|לו}}</t>
  </si>
  <si>
    <t>{{מ:פסוק|ישעיהו|כד|יא}}</t>
  </si>
  <si>
    <t>וְאָחָז֙ הוֹלִ֣יד אֶת־יְהוֹעַדָּ֔ה וִיהוֹעַדָּ֗ה הוֹלִ֛יד אֶת־עָלֶ֥מֶת וְאֶת־עַזְמָ֖וֶת וְאֶת־זִמְרִ֑י וְזִמְרִ֖י הוֹלִ֥יד אֶת־מוֹצָֽא׃</t>
  </si>
  <si>
    <t>{{מ:פסוק|תהלים|עח|סב}}</t>
  </si>
  <si>
    <t>צְוָחָ֥ה עַל־הַיַּ֖יִן בַּחוּצ֑וֹת עָֽרְבָה֙ כׇּל־שִׂמְחָ֔ה גָּלָ֖ה מְשׂ֥וֹשׂ הָאָֽרֶץ׃</t>
  </si>
  <si>
    <t>וַיַּסְגֵּ֣ר לַחֶ֣רֶב עַמּ֑וֹ{{ר1}}וּ֝בְנַחֲלָת֗וֹ הִתְעַבָּֽר׃</t>
  </si>
  <si>
    <t>{{מ:פסוק|דברי הימים א|ח|לז}}</t>
  </si>
  <si>
    <t>וּמוֹצָ֖א הוֹלִ֣יד אֶת־בִּנְעָ֑א רָפָ֥ה בְנ֛וֹ אֶלְעָשָׂ֥ה בְנ֖וֹ אָצֵ֥ל בְּנֽוֹ׃</t>
  </si>
  <si>
    <t>{{מ:פסוק|תהלים|עח|סג}}</t>
  </si>
  <si>
    <t>בַּחוּרָ֥יו אָכְלָה־אֵ֑שׁ{{ר1}}וּ֝בְתוּלֹתָ֗יו לֹ֣א הוּלָּֽלוּ׃</t>
  </si>
  <si>
    <t>{{מ:פסוק|ישעיהו|כד|יב}}</t>
  </si>
  <si>
    <t>{{מ:פסוק|דברי הימים א|ח|לח}}</t>
  </si>
  <si>
    <t>נִשְׁאַ֥ר בָּעִ֖יר שַׁמָּ֑ה וּשְׁאִיָּ֖ה יֻכַּת־שָֽׁעַר׃</t>
  </si>
  <si>
    <t>{{מ:פסוק|תהלים|עח|סד}}</t>
  </si>
  <si>
    <t>וּלְאָצֵל֮ שִׁשָּׁ֣ה בָנִים֒ וְאֵ֣לֶּה שְׁמוֹתָ֗ם עַזְרִיקָ֥ם{{מ:פסק}}בֹּ֙כְרוּ֙ וְיִשְׁמָעֵ֣אל וּשְׁעַרְיָ֔ה וְעֹבַדְיָ֖ה וְחָנָ֑ן כׇּל־אֵ֖לֶּה בְּנֵ֥י אָצַֽל׃</t>
  </si>
  <si>
    <t>כֹּ֭הֲנָיו בַּחֶ֣רֶב נָפָ֑לוּ{{ר1}}וְ֝אַלְמְנֹתָ֗יו לֹ֣א תִבְכֶּֽינָה׃</t>
  </si>
  <si>
    <t>{{מ:פסוק|דברי הימים א|ח|לט}}</t>
  </si>
  <si>
    <t>{{מ:פסוק|תהלים|עח|סה}}</t>
  </si>
  <si>
    <t>וּבְנֵ֖י עֵ֣שֶׁק אָחִ֑יו אוּלָ֣ם בְּכֹר֔וֹ יְעוּשׁ֙ הַשֵּׁנִ֔י וֶאֱלִיפֶ֖לֶט הַשְּׁלִשִֽׁי׃</t>
  </si>
  <si>
    <t>וַיִּקַ֖ץ כְּיָשֵׁ֥ן{{מ:פסק}}אֲדֹנָ֑י{{ר1}}כְּ֝גִבּ֗וֹר מִתְרוֹנֵ֥ן מִיָּֽיִן׃</t>
  </si>
  <si>
    <t>{{מ:פסוק|דברי הימים א|ח|מ|סדר=ד}}</t>
  </si>
  <si>
    <t>{{מ:פסוק|תהלים|עח|סו}}</t>
  </si>
  <si>
    <t>וַיִּהְי֣וּ בְנֵֽי־א֠וּלָ֠ם אֲנָשִׁ֨ים גִּבּוֹרֵי־חַ֜יִל דֹּ֣רְכֵי קֶ֗שֶׁת וּמַרְבִּ֤ים בָּנִים֙ וּבְנֵ֣י בָנִ֔ים מֵאָ֖ה וַחֲמִשִּׁ֑ים כׇּל־אֵ֖לֶּה מִבְּנֵ֥י בִנְיָמִֽן׃</t>
  </si>
  <si>
    <t>וַיַּךְ־צָרָ֥יו אָח֑וֹר{{ר1}}חֶרְפַּ֥ת ע֝וֹלָ֗ם נָ֣תַן לָֽמוֹ׃</t>
  </si>
  <si>
    <t>{{מ:פסוק|תהלים|עח|סז}}</t>
  </si>
  <si>
    <t>וַ֭יִּמְאַס בְּאֹ֣הֶל יוֹסֵ֑ף{{ר1}}וּֽבְשֵׁ֥בֶט אֶ֝פְרַ֗יִם לֹ֣א בָחָֽר׃</t>
  </si>
  <si>
    <t>ספר דברי הימים/דה"א ט</t>
  </si>
  <si>
    <t>{{מ:פסוק|תהלים|עח|סח}}</t>
  </si>
  <si>
    <t>וַ֭יִּבְחַר אֶת־שֵׁ֣בֶט יְהוּדָ֑ה{{ר1}}אֶֽת־הַ֥ר צִ֝יּ֗וֹן אֲשֶׁ֣ר אָהֵֽב׃</t>
  </si>
  <si>
    <t>{{מ:פסוק|ישעיהו|כד|יג}}</t>
  </si>
  <si>
    <t>כִּ֣י כֹ֥ה יִֽהְיֶ֛ה בְּקֶ֥רֶב הָאָ֖רֶץ בְּת֣וֹךְ הָעַמִּ֑ים כְּנֹ֣קֶף זַ֔יִת כְּעוֹלֵלֹ֖ת אִם־כָּלָ֥ה בָצִֽיר׃</t>
  </si>
  <si>
    <t>{{מ:פסוק|תהלים|עח|סט}}</t>
  </si>
  <si>
    <t>וַיִּ֣בֶן כְּמוֹ־רָ֭מִים מִקְדָּשׁ֑וֹ{{ר1}}כְּ֝אֶ֗רֶץ יְסָדָ֥הּ לְעוֹלָֽם׃</t>
  </si>
  <si>
    <t>{{מ:פסוק|דברי הימים א|ט|א}}</t>
  </si>
  <si>
    <t>וְכׇל־יִשְׂרָאֵל֙ הִתְיַחְשׂ֔וּ וְהִנָּ֣ם כְּתוּבִ֔ים עַל־סֵ֖פֶר מַלְכֵ֣י יִשְׂרָאֵ֑ל וִיהוּדָ֛ה הׇגְל֥וּ לְבָבֶ֖ל בְּמַעֲלָֽם׃</t>
  </si>
  <si>
    <t>{{מ:פסוק|תהלים|עח|ע}}</t>
  </si>
  <si>
    <t>וַ֭יִּבְחַר בְּדָוִ֣ד עַבְדּ֑וֹ{{ר1}}וַ֝יִּקָּחֵ֗הוּ מִֽמִּכְלְאֹ֥ת צֹֽאן׃</t>
  </si>
  <si>
    <t>{{מ:פסוק|ישעיהו|כד|יד}}</t>
  </si>
  <si>
    <t>הֵ֛מָּה יִשְׂא֥וּ קוֹלָ֖ם יָרֹ֑נּוּ בִּגְא֣וֹן יְהֹוָ֔ה צָהֲל֖וּ מִיָּֽם׃</t>
  </si>
  <si>
    <t>{{מ:פסוק|דברי הימים א|ט|ב}}</t>
  </si>
  <si>
    <t>וְהַיּֽוֹשְׁבִים֙ הָרִ֣אשֹׁנִ֔ים אֲשֶׁ֥ר בַּאֲחֻזָּתָ֖ם בְּעָרֵיהֶ֑ם יִשְׂרָאֵל֙ הַכֹּ֣הֲנִ֔ים הַלְוִיִּ֖ם וְהַנְּתִינִֽים׃</t>
  </si>
  <si>
    <t>{{מ:פסוק|תהלים|עח|עא}}</t>
  </si>
  <si>
    <t>מֵאַחַ֥ר עָל֗וֹת{{ר0}}הֱ֫בִיא֥וֹ{{ר1}}לִ֭רְעוֹת בְּיַֽעֲקֹ֣ב עַמּ֑וֹ{{ר2}}וּ֝בְיִשְׂרָאֵ֗ל נַחֲלָתֽוֹ׃</t>
  </si>
  <si>
    <t>{{מ:פסוק|ישעיהו|כד|טו}}</t>
  </si>
  <si>
    <t>עַל־כֵּ֥ן בָּאֻרִ֖ים כַּבְּד֣וּ יְהֹוָ֑ה בְּאִיֵּ֣י הַיָּ֔ם שֵׁ֥ם יְהֹוָ֖ה אֱלֹהֵ֥י יִשְׂרָאֵֽל׃</t>
  </si>
  <si>
    <t>{{מ:פסוק|תהלים|עח|עב}}</t>
  </si>
  <si>
    <t>וַ֭יִּרְעֵם כְּתֹ֣ם לְבָב֑וֹ{{ר1}}וּבִתְבוּנ֖וֹת כַּפָּ֣יו יַנְחֵֽם׃</t>
  </si>
  <si>
    <t>{{מ:פסוק|דברי הימים א|ט|ג}}</t>
  </si>
  <si>
    <t>וּבִירוּשָׁל{{מ:ירושלם|ַ|֙}}ם֙ יָשְׁב֔וּ מִן־בְּנֵ֥י יְהוּדָ֖ה וּמִן־בְּנֵ֣י בִנְיָמִ֑ן וּמִן־בְּנֵ֥י אֶפְרַ֖יִם וּמְנַשֶּֽׁה׃</t>
  </si>
  <si>
    <t>{{מ:פסוק|ישעיהו|כד|טז}}</t>
  </si>
  <si>
    <t>ספר תהלים/עט</t>
  </si>
  <si>
    <t>מִכְּנַ֨ף הָאָ֜רֶץ זְמִרֹ֤ת שָׁמַ֙עְנוּ֙ צְבִ֣י לַצַּדִּ֔יק וָאֹמַ֛ר רָזִי־לִ֥י רָֽזִי־לִ֖י א֣וֹי לִ֑י בֹּגְדִ֣ים בָּגָ֔דוּ וּבֶ֥גֶד בּוֹגְדִ֖ים בָּגָֽדוּ׃</t>
  </si>
  <si>
    <t>{{מ:פסוק|דברי הימים א|ט|ד}}</t>
  </si>
  <si>
    <t>{{מ:פסוק|תהלים|עט|א}}</t>
  </si>
  <si>
    <t>עוּתַ֨י בֶּן־עַמִּיה֤וּד בֶּן־עׇמְרִי֙ בֶּן־אִמְרִ֣י בֶן־{{נוסח|בָּנִ֔י {{כו"ק|בנימן|מִן}}|א-כתיב=בָּנִ֔ימִן|א-קרי=־בָּנִ֔י מִן־}}־בְּנֵי־פֶ֖רֶץ בֶּן־יְהוּדָֽה׃</t>
  </si>
  <si>
    <t>מִזְמ֗וֹר לְאָ֫סָ֥ף{{נוסח|{{ר3}}|פרשה פתוחה}}//אֱֽלֹהִ֡ים{{ר0}}בָּ֤אוּ גוֹיִ֨ם{{מ:לגרמיה}}בְּֽנַחֲלָתֶ֗ךָ{{ר1}}טִ֭מְּאוּ אֶת־הֵיכַ֣ל קׇדְשֶׁ֑ךָ{{ר2}}שָׂ֖מוּ אֶת־יְרֽוּשָׁל{{מ:ירושלם|ַ|֣}}ם לְעִיִּֽים׃</t>
  </si>
  <si>
    <t>{{מ:פסוק|ישעיהו|כד|יז}}</t>
  </si>
  <si>
    <t>פַּ֥חַד וָפַ֖חַת וָפָ֑ח עָלֶ֖יךָ יוֹשֵׁ֥ב הָאָֽרֶץ׃</t>
  </si>
  <si>
    <t>{{מ:פסוק|תהלים|עט|ב}}</t>
  </si>
  <si>
    <t>נָתְנ֡וּ{{ר0}}אֶת־נִבְלַ֬ת עֲבָדֶ֗יךָ{{ר1}}מַ֭אֲכָל לְע֣וֹף הַשָּׁמָ֑יִם{{ר2}}בְּשַׂ֥ר חֲ֝סִידֶ֗יךָ לְחַיְתוֹ־אָֽרֶץ׃</t>
  </si>
  <si>
    <t>{{מ:פסוק|תהלים|עט|ג}}</t>
  </si>
  <si>
    <t>שָׁפְכ֬וּ דָמָ֨ם{{מ:לגרמיה}}כַּמַּ֗יִם{{ר1}}סְֽבִ֘יב֤וֹת יְֽרוּשָׁל{{מ:ירושלם|ָ|֗}}ם{{ר1}}וְאֵ֣ין קוֹבֵֽר׃</t>
  </si>
  <si>
    <t>{{מ:פסוק|דברי הימים א|ט|ה}}</t>
  </si>
  <si>
    <t>וּמִן־הַשִּׁ֣ילוֹנִ֔י עֲשָׂיָ֥ה הַבְּכ֖וֹר וּבָנָֽיו׃</t>
  </si>
  <si>
    <t>{{מ:פסוק|ישעיהו|כד|יח}}</t>
  </si>
  <si>
    <t>{{מ:פסוק|תהלים|עט|ד}}</t>
  </si>
  <si>
    <t>וְ֠הָיָ֠ה הַנָּ֞ס מִקּ֤וֹל הַפַּ֙חַד֙ יִפֹּ֣ל אֶל־הַפַּ֔חַת וְהָֽעוֹלֶה֙ מִתּ֣וֹךְ הַפַּ֔חַת יִלָּכֵ֖ד בַּפָּ֑ח כִּֽי־אֲרֻבּ֤וֹת מִמָּרוֹם֙ נִפְתָּ֔חוּ וַֽיִּרְעֲשׁ֖וּ מ֥וֹסְדֵי אָֽרֶץ׃</t>
  </si>
  <si>
    <t>הָיִ֣ינוּ חֶ֭רְפָּה לִשְׁכֵנֵ֑ינוּ{{ר1}}לַ֥עַג וָ֝קֶ֗לֶס לִסְבִיבוֹתֵֽינוּ׃</t>
  </si>
  <si>
    <t>{{מ:פסוק|תהלים|עט|ה}}</t>
  </si>
  <si>
    <t>עַד־מָ֣ה יְ֭הֹוָה תֶּאֱנַ֣ף לָנֶ֑צַח{{ר1}}תִּבְעַ֥ר {{נוסח|כְּמוֹ־אֵ֗֝שׁ|א=כְּמוֹ־אֵ֝שׁ}} קִנְאָתֶֽךָ׃</t>
  </si>
  <si>
    <t>{{מ:פסוק|דברי הימים א|ט|ו}}</t>
  </si>
  <si>
    <t>וּמִן־בְּנֵי־זֶ֖רַח יְעוּאֵ֑ל וַאֲחֵיהֶ֖ם שֵׁשׁ־מֵא֥וֹת וְתִשְׁעִֽים׃</t>
  </si>
  <si>
    <t>{{מ:פסוק|דברי הימים א|ט|ז}}</t>
  </si>
  <si>
    <t>וּמִן־בְּנֵ֖י בִּנְיָמִ֑ן סַלּוּא֙ בֶּן־מְשֻׁלָּ֔ם בֶּן־הוֹדַוְיָ֖ה בֶּן־הַסְּנֻאָֽה׃</t>
  </si>
  <si>
    <t>{{מ:פסוק|תהלים|עט|ו}}</t>
  </si>
  <si>
    <t>שְׁפֹ֤ךְ חֲמָתְךָ֗{{ר1}}אֶֽל־הַגּוֹיִם֮ אֲשֶׁ{{אתנח הפוך}}ר לֹא־יְדָ֫ע֥וּךָ{{ר2}}וְעַ֥ל מַמְלָכ֑וֹת{{ר2}}אֲשֶׁ֥ר בְּ֝שִׁמְךָ֗ לֹ֣א קָרָֽאוּ׃</t>
  </si>
  <si>
    <t>{{מ:פסוק|ישעיהו|כד|יט}}</t>
  </si>
  <si>
    <t>רֹ֥עָה הִֽתְרֹעֲעָ֖ה הָאָ֑רֶץ פּ֤וֹר {{נוסח|הִֽתְפּוֹרְרָה֙|א=הִֽתְפּוֹרֲרָה֙}} אֶ֔רֶץ מ֥וֹט {{נוסח|הִֽתְמוֹטְטָ֖ה|א=הִֽתְמוֹטֲטָ֖ה}} אָֽרֶץ׃</t>
  </si>
  <si>
    <t>{{מ:פסוק|דברי הימים א|ט|ח}}</t>
  </si>
  <si>
    <t>וְיִבְנְיָה֙ בֶּן־יְרֹחָ֔ם וְאֵלָ֥ה בֶן־עֻזִּ֖י בֶּן־מִכְרִ֑י וּמְשֻׁלָּם֙ בֶּן־שְׁפַטְיָ֔ה בֶּן־רְעוּאֵ֖ל בֶּן־יִבְנִיָּֽה׃</t>
  </si>
  <si>
    <t>{{מ:פסוק|דברי הימים א|ט|ט}}</t>
  </si>
  <si>
    <t>וַֽאֲחֵיהֶם֙ לְתֹ֣לְדוֹתָ֔ם תְּשַׁ֥ע מֵא֖וֹת וַחֲמִשִּׁ֣ים וְשִׁשָּׁ֑ה כׇּל־אֵ֣לֶּה אֲנָשִׁ֔ים רָאשֵׁ֥י אָב֖וֹת לְבֵ֥ית אֲבֹתֵיהֶֽם׃</t>
  </si>
  <si>
    <t>{{מ:פסוק|תהלים|עט|ז}}</t>
  </si>
  <si>
    <t>{{מ:פסוק|ישעיהו|כד|כ}}</t>
  </si>
  <si>
    <t>כִּ֭י אָכַ֣ל אֶֽת־יַעֲקֹ֑ב{{ר1}}וְֽאֶת־נָוֵ֥הוּ הֵשַֽׁמּוּ׃</t>
  </si>
  <si>
    <t>נ֣וֹעַ תָּנ֤וּעַ אֶ֙רֶץ֙ כַּשִּׁכּ֔וֹר {{נוסח|וְהִֽתְנוֹדְדָ֖ה|א=וְהִֽתְנוֹדֲדָ֖ה}} כַּמְּלוּנָ֑ה וְכָבַ֤ד עָלֶ֙יהָ֙ פִּשְׁעָ֔הּ וְנָפְלָ֖ה וְלֹא־תֹסִ֥יף קֽוּם׃</t>
  </si>
  <si>
    <t>{{מ:פסוק|דברי הימים א|ט|י}}</t>
  </si>
  <si>
    <t>וּמִן־הַֽכֹּהֲנִ֑ים יְדַעְיָ֥ה וִיהוֹיָרִ֖יב וְיָכִֽין׃</t>
  </si>
  <si>
    <t>{{מ:פסוק|דברי הימים א|ט|יא}}</t>
  </si>
  <si>
    <t>{{מ:פסוק|תהלים|עט|ח}}</t>
  </si>
  <si>
    <t>וַעֲזַרְיָ֨ה בֶן־חִלְקִיָּ֜ה בֶּן־מְשֻׁלָּ֣ם בֶּן־צָד֗וֹק בֶּן־מְרָיוֹת֙ בֶּן־אֲחִיט֔וּב נְגִ֖יד בֵּ֥ית הָאֱלֹהִֽים׃</t>
  </si>
  <si>
    <t>{{מ:פסוק|ישעיהו|כד|כא}}</t>
  </si>
  <si>
    <t>אַֽל־תִּזְכׇּר־לָנוּ֮{{ר0}}עֲוֺנֹ{{אתנח הפוך}}ת רִאשֹׁ֫נִ֥ים{{ר1}}מַ֭הֵר יְקַדְּמ֣וּנוּ רַחֲמֶ֑יךָ{{ר2}}כִּ֖י דַלּ֣וֹנוּ מְאֹֽד׃</t>
  </si>
  <si>
    <t>וְהָיָה֙ בַּיּ֣וֹם הַה֔וּא יִפְקֹ֧ד יְהֹוָ֛ה עַל־צְבָ֥א הַמָּר֖וֹם בַּמָּר֑וֹם וְעַל־מַלְכֵ֥י הָאֲדָמָ֖ה עַל־הָאֲדָמָֽה׃</t>
  </si>
  <si>
    <t>{{מ:פסוק|דברי הימים א|ט|יב}}</t>
  </si>
  <si>
    <t>וַעֲדָיָה֙ בֶּן־יְרֹחָ֔ם בֶּן־פַּשְׁח֖וּר בֶּן־מַלְכִּיָּ֑ה וּמַעְשַׂ֨י בֶּן־עֲדִיאֵ֧ל בֶּן־יַחְזֵ֛רָה בֶּן־מְשֻׁלָּ֥ם בֶּן־מְשִׁלֵּמִ֖ית בֶּן־אִמֵּֽר׃</t>
  </si>
  <si>
    <t>{{מ:פסוק|תהלים|עט|ט}}</t>
  </si>
  <si>
    <t>{{מ:פסוק|דברי הימים א|ט|יג}}</t>
  </si>
  <si>
    <t>עׇזְרֵ֤נוּ{{מ:לגרמיה}}אֱלֹ֘הֵ֤י יִשְׁעֵ֗נוּ{{ר1}}עַֽל־דְּבַ֥ר כְּבֽוֹד־שְׁמֶ֑ךָ{{ר2}}וְהַצִּילֵ֥נוּ וְכַפֵּ֥ר עַל־חַ֝טֹּאתֵ֗ינוּ{{ר2}}לְמַ֣עַן שְׁמֶֽךָ׃</t>
  </si>
  <si>
    <t>וַאֲחֵיהֶ֗ם רָאשִׁים֙ לְבֵ֣ית אֲבוֹתָ֔ם אֶ֕לֶף וּשְׁבַ֥ע מֵא֖וֹת וְשִׁשִּׁ֑ים גִּבּ֣וֹרֵי חֵ֔יל מְלֶ֖אכֶת עֲבוֹדַ֥ת בֵּית־הָאֱלֹהִֽים׃</t>
  </si>
  <si>
    <t>{{מ:פסוק|ישעיהו|כד|כב}}</t>
  </si>
  <si>
    <t>וְאֻסְּפ֨וּ אֲסֵפָ֤ה אַסִּיר֙ עַל־בּ֔וֹר וְסֻגְּר֖וּ עַל־מַסְגֵּ֑ר וּמֵרֹ֥ב יָמִ֖ים יִפָּקֵֽדוּ׃</t>
  </si>
  <si>
    <t>{{מ:פסוק|דברי הימים א|ט|יד}}</t>
  </si>
  <si>
    <t>וּמִֽן־הַלְוִיִּ֑ם שְׁמַֽעְיָ֧ה בֶן־חַשּׁ֛וּב בֶּן־עַזְרִיקָ֥ם בֶּן־חֲשַׁבְיָ֖ה מִן־בְּנֵ֥י מְרָרִֽי׃</t>
  </si>
  <si>
    <t>{{מ:פסוק|תהלים|עט|י}}</t>
  </si>
  <si>
    <t>לָ֤מָּה{{מ:לגרמיה}}יֹאמְר֣וּ הַגּוֹיִם֮{{ר0}}אַיֵּ{{אתנח הפוך}}ה אֱֽלֹהֵ֫יהֶ֥ם{{ר1}}יִוָּדַ֣ע בַּגֹּיִ֣ים לְעֵינֵ֑ינוּ{{ר2}}נִ֝קְמַ֗ת דַּֽם־עֲבָדֶ֥יךָ הַשָּׁפֽוּךְ׃</t>
  </si>
  <si>
    <t>{{מ:פסוק|דברי הימים א|ט|טו}}</t>
  </si>
  <si>
    <t>וּבַקְבַּקַּ֥ר חֶ֖רֶשׁ וְגָלָ֑ל וּמַתַּנְיָה֙ בֶּן־מִיכָ֔א בֶּן־זִכְרִ֖י בֶּן־אָסָֽף׃</t>
  </si>
  <si>
    <t>{{מ:פסוק|ישעיהו|כד|כג|סדר=י}}</t>
  </si>
  <si>
    <t>וְחָֽפְרָה֙ הַלְּבָנָ֔ה וּבוֹשָׁ֖ה הַחַמָּ֑ה כִּֽי־מָלַ֞ךְ יְהֹוָ֣ה צְבָא֗וֹת בְּהַ֤ר צִיּוֹן֙ וּבִיר֣וּשָׁל{{מ:ירושלם|ַ|֔}}ם וְנֶ֥גֶד זְקֵנָ֖יו כָּבֽוֹד׃</t>
  </si>
  <si>
    <t>{{מ:פסוק|דברי הימים א|ט|טז}}</t>
  </si>
  <si>
    <t>וְעֹֽבַדְיָה֙ בֶּֽן־שְׁמַעְיָ֔ה בֶּן־גָּלָ֖ל בֶּן־יְדוּת֑וּן וּבֶרֶכְיָ֤ה בֶן־אָסָא֙ בֶּן־אֶלְקָנָ֔ה הַיּוֹשֵׁ֖ב בְּחַצְרֵ֥י נְטוֹפָתִֽי׃</t>
  </si>
  <si>
    <t>{{מ:פסוק|תהלים|עט|יא}}</t>
  </si>
  <si>
    <t>תָּ֤ב֣וֹא לְפָנֶיךָ֮{{ר0}}אֶנְקַ{{אתנח הפוך}}ת אָ֫סִ֥יר{{ר1}}כְּגֹ֥דֶל זְרוֹעֲךָ֑{{ר1}}ה֝וֹתֵ֗ר בְּנֵ֣י תְמוּתָֽה׃</t>
  </si>
  <si>
    <t>{{מ:פסוק|דברי הימים א|ט|יז}}</t>
  </si>
  <si>
    <t>וְהַשֹּֽׁעֲרִים֙ שַׁלּ֣וּם וְעַקּ֔וּב וְטַלְמֹ֖ן וַאֲחִימָ֑ן וַאֲחִיהֶ֥ם שַׁלּ֖וּם הָרֹֽאשׁ׃</t>
  </si>
  <si>
    <t>{{מ:פסוק|דברי הימים א|ט|יח}}</t>
  </si>
  <si>
    <t>{{מ:פסוק|תהלים|עט|יב}}</t>
  </si>
  <si>
    <t>וְהָ֘שֵׁ֤ב לִשְׁכֵנֵ֣ינוּ שִׁ֭בְעָתַיִם אֶל־חֵיקָ֑ם{{ר1}}חֶרְפָּ֘תָ֤ם אֲשֶׁ֖ר חֵרְפ֣וּךָ אֲדֹנָֽי׃</t>
  </si>
  <si>
    <t>וְֽעַד־הֵ֔נָּה בְּשַׁ֥עַר הַמֶּ֖לֶךְ מִזְרָ֑חָה הֵ֚מָּה הַשֹּׁ֣עֲרִ֔ים לְמַחֲנ֖וֹת בְּנֵ֥י לֵוִֽי׃</t>
  </si>
  <si>
    <t>ספר ישעיהו/כה</t>
  </si>
  <si>
    <t>{{מ:פסוק|דברי הימים א|ט|יט}}</t>
  </si>
  <si>
    <t>וְשַׁלּ֣וּם בֶּן־ק֠וֹרֵ֠א בֶּן־אֶבְיָסָ֨ף בֶּן־קֹ֜רַח וְֽאֶחָ֧יו לְבֵית־אָבִ֣יו הַקׇּרְחִ֗ים עַ֚ל מְלֶ֣אכֶת הָעֲבוֹדָ֔ה שֹׁמְרֵ֥י הַסִּפִּ֖ים לָאֹ֑הֶל וַאֲבֹֽתֵיהֶם֙ עַל־מַחֲנֵ֣ה יְהֹוָ֔ה שֹׁמְרֵ֖י הַמָּבֽוֹא׃</t>
  </si>
  <si>
    <t>{{מ:פסוק|תהלים|עט|יג}}</t>
  </si>
  <si>
    <t>וַאֲנַ֤חְנוּ עַמְּךָ֨{{מ:לגרמיה}}וְצֹ֥אן מַרְעִיתֶךָ֮{{ר1}}נ֤וֹדֶ֥ה לְּךָ֗ לְע֫וֹלָ֥ם{{ר2}}לְד֥וֹר וָדֹ֑ר{{ר2}}נְ֝סַפֵּ֗ר תְּהִלָּתֶֽךָ׃</t>
  </si>
  <si>
    <t>{{מ:פסוק|דברי הימים א|ט|כ}}</t>
  </si>
  <si>
    <t>וּפִֽינְחָ֣ס בֶּן־אֶלְעָזָ֗ר נָגִ֨יד הָיָ֧ה עֲלֵיהֶ֛ם לְפָנִ֖ים יְהֹוָ֥ה{{מ:פסק}}עִמּֽוֹ׃</t>
  </si>
  <si>
    <t>{{מ:פסוק|ישעיהו|כה|א}}</t>
  </si>
  <si>
    <t>יְהֹוָ֤ה אֱלֹהַי֙ אַתָּ֔ה אֲרֽוֹמִמְךָ֙ אוֹדֶ֣ה שִׁמְךָ֔ כִּ֥י עָשִׂ֖יתָ פֶּ֑לֶא עֵצ֥וֹת מֵרָחֹ֖ק אֱמ֥וּנָה אֹֽמֶן׃</t>
  </si>
  <si>
    <t>{{מ:פסוק|דברי הימים א|ט|כא}}</t>
  </si>
  <si>
    <t>ספר תהלים/פ</t>
  </si>
  <si>
    <t>זְכַרְיָה֙ בֶּ֣ן מְשֶֽׁלֶמְיָ֔ה שֹׁעֵ֥ר פֶּ֖תַח לְאֹ֥הֶל מוֹעֵֽד׃</t>
  </si>
  <si>
    <t>{{מ:פסוק|תהלים|פ|א}}</t>
  </si>
  <si>
    <t>לַמְנַצֵּ֥חַ אֶל־שֹׁשַׁנִּ֑ים{{נוסח|{{ר1}}|פרשה סתומה}}עֵד֖וּת לְאָסָ֣ף מִזְמֽוֹר׃</t>
  </si>
  <si>
    <t>{{מ:פסוק|ישעיהו|כה|ב}}</t>
  </si>
  <si>
    <t>כִּ֣י שַׂ֤מְתָּ מֵעִיר֙ לַגָּ֔ל קִרְיָ֥ה בְצוּרָ֖ה לְמַפֵּלָ֑ה אַרְמ֤וֹן זָרִים֙ מֵעִ֔יר לְעוֹלָ֖ם לֹ֥א יִבָּנֶֽה׃</t>
  </si>
  <si>
    <t>{{מ:פסוק|תהלים|פ|ב}}</t>
  </si>
  <si>
    <t>רֹ֘עֵ֤ה יִשְׂרָאֵ֨ל{{מ:לגרמיה}}{{ר0|רווח=לא}}הַאֲזִ֗ינָה{{ר1}}נֹהֵ֣ג כַּצֹּ֣אן יוֹסֵ֑ף{{ר2}}יֹשֵׁ֖ב הַכְּרוּבִ֣ים הוֹפִֽיעָה׃</t>
  </si>
  <si>
    <t>{{מ:פסוק|ישעיהו|כה|ג}}</t>
  </si>
  <si>
    <t>{{מ:פסוק|תהלים|פ|ג}}</t>
  </si>
  <si>
    <t>עַל־כֵּ֖ן יְכַבְּד֣וּךָ עַם־עָ֑ז קִרְיַ֛ת גּוֹיִ֥ם עָרִיצִ֖ים יִֽירָאֽוּךָ׃</t>
  </si>
  <si>
    <t>לִפְנֵ֤י אֶפְרַ֨יִם{{מ:לגרמיה}}{{ר0|רווח=לא}}וּבִנְיָ֘מִ֤ן וּמְנַשֶּׁ֗ה{{ר1}}{{נוסח|עוֹרְרָ֥ה|א=עוֹרֲרָ֥ה}} אֶת־גְּבוּרָתֶ֑ךָ{{ר2}}וּלְכָ֖ה לִישֻׁעָ֣תָה לָּֽנוּ׃</t>
  </si>
  <si>
    <t>{{מ:פסוק|דברי הימים א|ט|כב}}</t>
  </si>
  <si>
    <t>כֻּלָּ֤ם הַבְּרוּרִים֙ לְשֹׁעֲרִ֣ים בַּסִּפִּ֔ים מָאתַ֖יִם וּשְׁנֵ֣ים עָשָׂ֑ר הֵ֤מָּה בְחַצְרֵיהֶם֙ הִתְיַחְשָׂ֔ם הֵ֣מָּה יִסַּ֥ד דָּוִ֛יד וּשְׁמוּאֵ֥ל הָרֹאֶ֖ה בֶּאֱמוּנָתָֽם׃</t>
  </si>
  <si>
    <t>{{מ:פסוק|ישעיהו|כה|ד}}</t>
  </si>
  <si>
    <t>כִּי־הָיִ֨יתָ מָע֥וֹז לַדָּ֛ל מָע֥וֹז לָאֶבְי֖וֹן בַּצַּר־ל֑וֹ מַחְסֶ֤ה מִזֶּ֙רֶם֙ צֵ֣ל מֵחֹ֔רֶב כִּ֛י ר֥וּחַ עָרִיצִ֖ים כְּזֶ֥רֶם קִֽיר׃</t>
  </si>
  <si>
    <t>{{מ:פסוק|תהלים|פ|ד}}</t>
  </si>
  <si>
    <t>אֱלֹהִ֥ים הֲשִׁיבֵ֑נוּ{{ר1}}וְהָאֵ֥ר פָּ֝נֶ֗יךָ וְנִוָּשֵֽׁעָה׃</t>
  </si>
  <si>
    <t>{{מ:פסוק|דברי הימים א|ט|כג}}</t>
  </si>
  <si>
    <t>וְהֵ֨ם וּבְנֵיהֶ֜ם עַל־הַשְּׁעָרִ֧ים לְבֵית־יְהֹוָ֛ה לְבֵ֥ית הָאֹ֖הֶל לְמִשְׁמָרֽוֹת׃</t>
  </si>
  <si>
    <t>{{מ:פסוק|ישעיהו|כה|ה}}</t>
  </si>
  <si>
    <t>כְּחֹ֣רֶב בְּצָי֔וֹן שְׁא֥וֹן זָרִ֖ים תַּכְנִ֑יעַ חֹ֚רֶב בְּצֵ֣ל עָ֔ב זְמִ֥יר עָרִיצִ֖ים יַעֲנֶֽה׃</t>
  </si>
  <si>
    <t>{{מ:פסוק|תהלים|פ|ה}}</t>
  </si>
  <si>
    <t>יְהֹוָ֣ה אֱלֹהִ֣ים צְבָא֑וֹת{{ר1}}עַד־מָתַ֥י עָ֝שַׁ֗נְתָּ בִּתְפִלַּ֥ת עַמֶּֽךָ׃</t>
  </si>
  <si>
    <t>{{מ:פסוק|דברי הימים א|ט|כד}}</t>
  </si>
  <si>
    <t>לְאַרְבַּ֣ע רוּח֔וֹת יִהְי֖וּ הַשֹּׁעֲרִ֑ים מִזְרָ֥ח יָ֖מָּה צָפ֥וֹנָה וָנֶֽגְבָּה׃</t>
  </si>
  <si>
    <t>{{מ:פסוק|ישעיהו|כה|ו}}</t>
  </si>
  <si>
    <t>וְעָשָׂה֩ יְהֹוָ֨ה צְבָא֜וֹת לְכׇל־הָֽעַמִּים֙ בָּהָ֣ר הַזֶּ֔ה מִשְׁתֵּ֥ה שְׁמָנִ֖ים מִשְׁתֵּ֣ה שְׁמָרִ֑ים שְׁמָנִים֙ מְמֻ֣חָיִ֔ם שְׁמָרִ֖ים מְזֻקָּקִֽים׃</t>
  </si>
  <si>
    <t>{{מ:פסוק|דברי הימים א|ט|כה}}</t>
  </si>
  <si>
    <t>וַאֲחֵיהֶ֨ם בְּחַצְרֵיהֶ֜ם לָב֨וֹא לְשִׁבְעַ֧ת הַיָּמִ֛ים מֵעֵ֥ת אֶל־עֵ֖ת עִם־אֵֽלֶּה׃</t>
  </si>
  <si>
    <t>{{מ:פסוק|תהלים|פ|ו}}</t>
  </si>
  <si>
    <t>{{מ:פסוק|ישעיהו|כה|ז}}</t>
  </si>
  <si>
    <t>הֶ֭אֱכַלְתָּם לֶ֣חֶם דִּמְעָ֑ה{{ר1}}וַ֝תַּשְׁקֵ֗מוֹ בִּדְמָע֥וֹת שָׁלִֽישׁ׃</t>
  </si>
  <si>
    <t>וּבִלַּע֙ בָּהָ֣ר הַזֶּ֔ה פְּנֵֽי־הַלּ֥וֹט{{מ:פסק}}הַלּ֖וֹט עַל־כׇּל־הָעַמִּ֑ים וְהַמַּסֵּכָ֥ה הַנְּסוּכָ֖ה עַל־כׇּל־הַגּוֹיִֽם׃</t>
  </si>
  <si>
    <t>{{מ:פסוק|דברי הימים א|ט|כו}}</t>
  </si>
  <si>
    <t>כִּ֣י בֶאֱמוּנָ֞ה הֵ֗מָּה אַרְבַּ֙עַת֙ גִּבֹּרֵ֣י הַשֹּׁעֲרִ֔ים הֵ֖ם הַלְוִיִּ֑ם וְהָיוּ֙ עַל־הַלְּשָׁכ֔וֹת וְעַ֥ל הָאֹצְר֖וֹת בֵּ֥ית הָאֱלֹהִֽים׃</t>
  </si>
  <si>
    <t>{{מ:פסוק|תהלים|פ|ז}}</t>
  </si>
  <si>
    <t>{{מ:פסוק|ישעיהו|כה|ח}}</t>
  </si>
  <si>
    <t>תְּשִׂימֵ֣נוּ מָ֭דוֹן לִשְׁכֵנֵ֑ינוּ{{ר1}}וְ֝אֹיְבֵ֗ינוּ יִלְעֲגוּ־לָֽמוֹ׃</t>
  </si>
  <si>
    <t>בִּלַּ֤ע הַמָּ֙וֶת֙ לָנֶ֔צַח וּמָחָ֨ה אֲדֹנָ֧י יֱהֹוִ֛ה דִּמְעָ֖ה מֵעַ֣ל כׇּל־פָּנִ֑ים וְחֶרְפַּ֣ת עַמּ֗וֹ יָסִיר֙ מֵעַ֣ל כׇּל־הָאָ֔רֶץ כִּ֥י יְהֹוָ֖ה דִּבֵּֽר׃</t>
  </si>
  <si>
    <t>{{מ:פסוק|דברי הימים א|ט|כז}}</t>
  </si>
  <si>
    <t>וּסְבִיב֥וֹת בֵּית־הָאֱלֹהִ֖ים יָלִ֑ינוּ כִּֽי־עֲלֵיהֶ֣ם מִשְׁמֶ֔רֶת וְהֵ֥ם עַל־הַמַּפְתֵּ֖חַ וְלַבֹּ֥קֶר לַבֹּֽקֶר׃</t>
  </si>
  <si>
    <t>{{מ:פסוק|תהלים|פ|ח}}</t>
  </si>
  <si>
    <t>{{מ:פסוק|ישעיהו|כה|ט}}</t>
  </si>
  <si>
    <t>אֱלֹהִ֣ים צְבָא֣וֹת הֲשִׁיבֵ֑נוּ{{ר1}}וְהָאֵ֥ר פָּ֝נֶ֗יךָ וְנִוָּשֵֽׁעָה׃</t>
  </si>
  <si>
    <t>וְאָמַר֙ בַּיּ֣וֹם הַה֔וּא הִנֵּ֨ה אֱלֹהֵ֥ינוּ זֶ֛ה קִוִּ֥ינוּ ל֖וֹ וְיוֹשִׁיעֵ֑נוּ זֶ֤ה יְהֹוָה֙ קִוִּ֣ינוּ ל֔וֹ נָגִ֥ילָה וְנִשְׂמְחָ֖ה בִּישׁוּעָתֽוֹ׃</t>
  </si>
  <si>
    <t>{{מ:פסוק|דברי הימים א|ט|כח}}</t>
  </si>
  <si>
    <t>וּמֵהֶ֖ם עַל־כְּלֵ֣י הָעֲבוֹדָ֑ה כִּֽי־בְמִסְפָּ֣ר יְבִיא֔וּם וּבְמִסְפָּ֖ר יוֹצִיאֽוּם׃</t>
  </si>
  <si>
    <t>{{מ:פסוק|תהלים|פ|ט}}</t>
  </si>
  <si>
    <t>גֶּ֭פֶן מִמִּצְרַ֣יִם תַּסִּ֑יעַ{{ר1}}תְּגָרֵ֥שׁ גּ֝וֹיִ֗ם וַתִּטָּעֶֽהָ׃</t>
  </si>
  <si>
    <t>{{מ:פסוק|ישעיהו|כה|י}}</t>
  </si>
  <si>
    <t>כִּי־תָנ֥וּחַ יַד־יְהֹוָ֖ה בָּהָ֣ר הַזֶּ֑ה וְנָ֤דוֹשׁ מוֹאָב֙ תַּחְתָּ֔יו כְּהִדּ֥וּשׁ מַתְבֵּ֖ן {{כו"ק|במי|בְּמ֥וֹ}} מַדְמֵנָֽה׃</t>
  </si>
  <si>
    <t>{{מ:פסוק|דברי הימים א|ט|כט}}</t>
  </si>
  <si>
    <t>{{מ:פסוק|תהלים|פ|י}}</t>
  </si>
  <si>
    <t>וּמֵהֶ֗ם מְמֻנִּים֙ עַל־הַכֵּלִ֔ים וְעַ֖ל כׇּל־כְּלֵ֣י הַקֹּ֑דֶשׁ וְעַל־הַסֹּ֙לֶת֙ וְהַיַּ֣יִן וְהַשֶּׁ֔מֶן וְהַלְּבוֹנָ֖ה וְהַבְּשָׂמִֽים׃</t>
  </si>
  <si>
    <t>פִּנִּ֥יתָ לְפָנֶ֑יהָ{{ר1}}וַתַּשְׁרֵ֥שׁ {{מ:קמץ|ד=שׇׁ֝רָשֶׁ֗יהָ|ס=שָׁ֝רָשֶׁ֗יהָ}} וַתְּמַלֵּא־אָֽרֶץ׃</t>
  </si>
  <si>
    <t>{{מ:פסוק|ישעיהו|כה|יא}}</t>
  </si>
  <si>
    <t>וּפֵרַ֤שׂ יָדָיו֙ בְּקִרְבּ֔וֹ כַּאֲשֶׁ֛ר יְפָרֵ֥שׂ הַשֹּׂחֶ֖ה לִשְׂח֑וֹת וְהִשְׁפִּיל֙ גַּאֲוָת֔וֹ עִ֖ם אׇרְבּ֥וֹת יָדָֽיו׃</t>
  </si>
  <si>
    <t>{{מ:פסוק|דברי הימים א|ט|ל}}</t>
  </si>
  <si>
    <t>{{מ:פסוק|תהלים|פ|יא}}</t>
  </si>
  <si>
    <t>וּמִן־בְּנֵי֙ הַכֹּ֣הֲנִ֔ים רֹקְחֵ֥י הַמִּרְקַ֖חַת לַבְּשָׂמִֽים׃</t>
  </si>
  <si>
    <t>כָּסּ֣וּ הָרִ֣ים צִלָּ֑הּ{{ר1}}וַ֝עֲנָפֶ֗יהָ {{נוסח|אַֽרְזֵי־אֵֽל|א=אַֽרֲזֵי־אֵֽל (חטף)}}׃</t>
  </si>
  <si>
    <t>{{מ:פסוק|ישעיהו|כה|יב}}</t>
  </si>
  <si>
    <t>וּמִבְצַ֞ר מִשְׂגַּ֣ב חוֹמֹתֶ֗יךָ הֵשַׁ֥ח הִשְׁפִּ֛יל הִגִּ֥יעַ לָאָ֖רֶץ עַד־עָפָֽר׃</t>
  </si>
  <si>
    <t>{{מ:פסוק|תהלים|פ|יב}}</t>
  </si>
  <si>
    <t>{{מ:פסוק|דברי הימים א|ט|לא}}</t>
  </si>
  <si>
    <t>תְּשַׁלַּ֣ח קְצִירֶ֣הָ עַד־יָ֑ם{{ר1}}וְאֶל־נָ֝הָ֗ר יוֹנְקוֹתֶֽיהָ׃</t>
  </si>
  <si>
    <t>וּמַתִּתְיָה֙ מִן־הַלְוִיִּ֔ם ה֥וּא הַבְּכ֖וֹר לְשַׁלֻּ֣ם הַקׇּרְחִ֑י בֶּאֱמוּנָ֕ה עַ֖ל מַעֲשֵׂ֥ה הַחֲבִתִּֽים׃</t>
  </si>
  <si>
    <t>ספר ישעיהו/כו</t>
  </si>
  <si>
    <t>{{מ:פסוק|תהלים|פ|יג}}</t>
  </si>
  <si>
    <t>{{מ:פסוק|דברי הימים א|ט|לב}}</t>
  </si>
  <si>
    <t>לָ֭מָּה פָּרַ֣צְתָּ גְדֵרֶ֑יהָ{{ר1}}וְ֝אָר֗וּהָ כׇּל־עֹ֥בְרֵי דָֽרֶךְ׃</t>
  </si>
  <si>
    <t>וּמִן־בְּנֵ֧י {{נוסח|הַקְּהָתִ֛י|א=הַקֳּהָתִ֛י (בחטף קמץ)}} מִן־אֲחֵיהֶ֖ם עַל־לֶ֣חֶם הַֽמַּעֲרָ֑כֶת לְהָכִ֖ין שַׁבַּ֥ת שַׁבָּֽת׃</t>
  </si>
  <si>
    <t>{{מ:פסוק|תהלים|פ|יד}}</t>
  </si>
  <si>
    <t>{{מ:פסוק|ישעיהו|כו|א}}</t>
  </si>
  <si>
    <t>{{מ:פסוק|דברי הימים א|ט|לג}}</t>
  </si>
  <si>
    <t>יְכַרְסְמֶ֣נָּֽה חֲזִ֣יר מִיָּ֑{{מ:אות תלויה|עַ|תהלים פ יד}}ר{{ר1}}וְזִ֖יז שָׂדַ֣י יִרְעֶֽנָּה׃</t>
  </si>
  <si>
    <t>בַּיּ֣וֹם הַה֔וּא יוּשַׁ֥ר הַשִּׁיר־הַזֶּ֖ה בְּאֶ֣רֶץ יְהוּדָ֑ה עִ֣יר עׇז־לָ֔נוּ יְשׁוּעָ֥ה יָשִׁ֖ית חוֹמ֥וֹת וָחֵֽל׃</t>
  </si>
  <si>
    <t>וְאֵ֣לֶּה הַ֠מְשֹׁרְרִ֠ים רָאשֵׁ֨י אָב֧וֹת לַלְוִיִּ֛ם בַּלְּשָׁכֹ֖ת {{כו"ק|פטירים|פְּטוּרִ֑ים}} כִּֽי־יוֹמָ֥ם וָלַ֛יְלָה עֲלֵיהֶ֖ם בַּמְּלָאכָֽה׃</t>
  </si>
  <si>
    <t>{{מ:פסוק|ישעיהו|כו|ב}}</t>
  </si>
  <si>
    <t>{{מ:פסוק|תהלים|פ|טו}}</t>
  </si>
  <si>
    <t>פִּתְח֖וּ שְׁעָרִ֑ים וְיָבֹ֥א גוֹי־צַדִּ֖יק שֹׁמֵ֥ר אֱמֻנִֽים׃</t>
  </si>
  <si>
    <t>אֱלֹהִ֣ים צְבָאוֹת֮{{ר0}}שֽׁ֫וּב נָ֥א{{ר1}}הַבֵּ֣ט מִשָּׁמַ֣יִם וּרְאֵ֑ה{{ר2}}וּ֝פְקֹ֗ד גֶּ֣פֶן זֹֽאת׃</t>
  </si>
  <si>
    <t>{{מ:פסוק|ישעיהו|כו|ג}}</t>
  </si>
  <si>
    <t>{{מ:פסוק|תהלים|פ|טז}}</t>
  </si>
  <si>
    <t>יֵ֣צֶר סָמ֔וּךְ תִּצֹּ֖ר שָׁל֣וֹם{{מ:פסק}}שָׁל֑וֹם כִּ֥י בְךָ֖ בָּטֽוּחַ׃</t>
  </si>
  <si>
    <t>{{נוסח|וְ֭{{מ:אות-ג|כַ}}נָּה|=ל-גדולות ומסורה ומ"ש וקורן|אלש1ת=וְ֭כַנָּה (באות רגילה)}} אֲשֶׁר־נָטְעָ֣ה יְמִינֶ֑ךָ{{ר1}}{{נוסח|וְעַל־בֵּ֗֝ן|א=וְעַל־בֵּ֝ן}} אִמַּ֥צְתָּה לָּֽךְ׃</t>
  </si>
  <si>
    <t>{{מ:פסוק|דברי הימים א|ט|לד}}</t>
  </si>
  <si>
    <t>אֵ֩לֶּה֩ רָאשֵׁ֨י הָאָב֧וֹת לַלְוִיִּ֛ם לְתֹלְדוֹתָ֖ם רָאשִׁ֑ים אֵ֖לֶּה יָשְׁב֥וּ בִירוּשָׁל{{מ:ירושלם|ָ|ֽ}}ם׃</t>
  </si>
  <si>
    <t>{{מ:פסוק|ישעיהו|כו|ד}}</t>
  </si>
  <si>
    <t>בִּטְח֥וּ בַֽיהֹוָ֖ה עֲדֵי־עַ֑ד כִּ֚י בְּיָ֣הּ יְהֹוָ֔ה צ֖וּר עוֹלָמִֽים׃</t>
  </si>
  <si>
    <t>{{מ:פסוק|דברי הימים א|ט|לה}}</t>
  </si>
  <si>
    <t>וּבְגִבְע֛וֹן יָשְׁב֥וּ אֲבִי־גִבְע֖וֹן {{כו"ק|יעואל|יְעִיאֵ֑ל}} וְשֵׁ֥ם אִשְׁתּ֖וֹ מַעֲכָֽה׃</t>
  </si>
  <si>
    <t>{{מ:פסוק|ישעיהו|כו|ה}}</t>
  </si>
  <si>
    <t>כִּ֤י הֵשַׁח֙ יֹשְׁבֵ֣י מָר֔וֹם קִרְיָ֖ה נִשְׂגָּבָ֑ה יַשְׁפִּילֶ֤נָּה יַשְׁפִּילָהּ֙ עַד־אֶ֔רֶץ יַגִּיעֶ֖נָּה עַד־עָפָֽר׃</t>
  </si>
  <si>
    <t>{{מ:פסוק|דברי הימים א|ט|לו}}</t>
  </si>
  <si>
    <t>וּבְנ֥וֹ הַבְּכ֖וֹר עַבְדּ֑וֹן וְצ֣וּר וְקִ֔ישׁ וּבַ֥עַל וְנֵ֖ר וְנָדָֽב׃</t>
  </si>
  <si>
    <t>{{מ:פסוק|ישעיהו|כו|ו}}</t>
  </si>
  <si>
    <t>תִּרְמְסֶ֖נָּה רָ֑גֶל רַגְלֵ֥י עָנִ֖י פַּעֲמֵ֥י דַלִּֽים׃</t>
  </si>
  <si>
    <t>{{מ:פסוק|תהלים|פ|יז}}</t>
  </si>
  <si>
    <t>שְׂרֻפָ֣ה בָאֵ֣שׁ כְּסוּחָ֑ה{{ר1}}מִגַּעֲרַ֖ת פָּנֶ֣יךָ יֹאבֵֽדוּ׃</t>
  </si>
  <si>
    <t>{{מ:פסוק|דברי הימים א|ט|לז}}</t>
  </si>
  <si>
    <t>וּגְד֣וֹר וְאַחְי֔וֹ וּזְכַרְיָ֖ה וּמִקְלֽוֹת׃</t>
  </si>
  <si>
    <t>{{מ:פסוק|תהלים|פ|יח}}</t>
  </si>
  <si>
    <t>תְּֽהִי־יָ֭דְךָ עַל־אִ֣ישׁ יְמִינֶ֑ךָ{{ר1}}עַל־בֶּן־אָ֝דָ֗ם אִמַּ֥צְתָּ לָּֽךְ׃</t>
  </si>
  <si>
    <t>{{מ:פסוק|תהלים|פ|יט}}</t>
  </si>
  <si>
    <t>וְלֹֽא־נָס֥וֹג מִמֶּ֑ךָּ{{ר1}}תְּ֝חַיֵּ֗נוּ וּבְשִׁמְךָ֥ נִקְרָֽא׃</t>
  </si>
  <si>
    <t>{{מ:פסוק|ישעיהו|כו|ז}}</t>
  </si>
  <si>
    <t>{{מ:פסוק|דברי הימים א|ט|לח}}</t>
  </si>
  <si>
    <t>אֹ֥רַח לַצַּדִּ֖יק מֵישָׁרִ֑ים יָשָׁ֕ר מַעְגַּ֥ל צַדִּ֖יק תְּפַלֵּֽס׃</t>
  </si>
  <si>
    <t>וּמִקְל֖וֹת הוֹלִ֣יד אֶת־שִׁמְאָ֑ם וְאַף־הֵ֗ם נֶ֧גֶד אֲחֵיהֶ֛ם יָשְׁב֥וּ בִירוּשָׁל{{מ:ירושלם|ַ|֖}}ם עִם־אֲחֵיהֶֽם׃</t>
  </si>
  <si>
    <t>{{מ:פסוק|תהלים|פ|כ}}</t>
  </si>
  <si>
    <t>{{נוסח|יְהֹ֘וָ֤ה|א=יְ֘הוָ֤ה (מקום הצינורית)}} אֱלֹהִ֣ים צְבָא֣וֹת הֲשִׁיבֵ֑נוּ{{ר1}}הָאֵ֥ר פָּ֝נֶ֗יךָ וְנִוָּשֵֽׁעָה׃</t>
  </si>
  <si>
    <t>{{מ:פסוק|ישעיהו|כו|ח}}</t>
  </si>
  <si>
    <t>ספר תהלים/פא</t>
  </si>
  <si>
    <t>אַ֣ף אֹ֧רַח מִשְׁפָּטֶ֛יךָ יְהֹוָ֖ה קִוִּינ֑וּךָ לְשִׁמְךָ֥ וּלְזִכְרְךָ֖ תַּאֲוַת־נָֽפֶשׁ׃</t>
  </si>
  <si>
    <t>{{מ:פסוק|דברי הימים א|ט|לט}}</t>
  </si>
  <si>
    <t>וְנֵר֙ הוֹלִ֣יד אֶת־קִ֔ישׁ וְקִ֖ישׁ הוֹלִ֣יד אֶת־שָׁא֑וּל וְשָׁא֗וּל הוֹלִ֤יד אֶת־יְהֽוֹנָתָן֙ וְאֶת־{{נוסח|מַלְכִּי־שׁ֔וּעַ|=אל (במקף) ובדפוסים; המקף עבה ובהיר.|ש1ת=מַלְכִּישׁ֔וּעַ ומסורת-ש1 ולפי קונטרסי המסורה שהיו לפני הכתר (תיבה אחת).}} וְאֶת־אֲבִינָדָ֖ב וְאֶת־אֶשְׁבָּֽעַל׃</t>
  </si>
  <si>
    <t>{{מ:פסוק|תהלים|פא|א}}</t>
  </si>
  <si>
    <t>לַמְנַצֵּ֬חַ{{מ:פסק}}עַֽל־הַגִּתִּ֬ית לְאָסָֽף׃</t>
  </si>
  <si>
    <t>{{מ:פסוק|ישעיהו|כו|ט}}</t>
  </si>
  <si>
    <t>{{מ:פסוק|תהלים|פא|ב}}</t>
  </si>
  <si>
    <t>נַפְשִׁ֤י אִוִּיתִ֙ךָ֙ בַּלַּ֔יְלָה אַף־רוּחִ֥י בְקִרְבִּ֖י אֲשַׁחֲרֶ֑ךָּ כִּ֞י כַּאֲשֶׁ֤ר מִשְׁפָּטֶ֙יךָ֙ לָאָ֔רֶץ צֶ֥דֶק לָמְד֖וּ יֹשְׁבֵ֥י תֵבֵֽל׃</t>
  </si>
  <si>
    <t>הַ֭רְנִינוּ לֵאלֹהִ֣ים עוּזֵּ֑נוּ{{ר1}}הָ֝רִ֗יעוּ לֵאלֹהֵ֥י יַעֲקֹֽב׃</t>
  </si>
  <si>
    <t>{{מ:פסוק|דברי הימים א|ט|מ}}</t>
  </si>
  <si>
    <t>וּבֶן־יְהוֹנָתָ֖ן מְרִ֣יב בָּ֑עַל וּמְרִי־בַ֖עַל הוֹלִ֥יד אֶת־מִיכָֽה׃</t>
  </si>
  <si>
    <t>{{מ:פסוק|תהלים|פא|ג}}</t>
  </si>
  <si>
    <t>שְֽׂאוּ־זִ֭מְרָה וּתְנוּ־תֹ֑ף{{ר1}}כִּנּ֖וֹר נָעִ֣ים עִם־נָֽבֶל׃</t>
  </si>
  <si>
    <t>{{מ:פסוק|ישעיהו|כו|י}}</t>
  </si>
  <si>
    <t>יֻחַ֤ן רָשָׁע֙ בַּל־לָמַ֣ד צֶ֔דֶק בְּאֶ֥רֶץ נְכֹח֖וֹת יְעַוֵּ֑ל וּבַל־יִרְאֶ֖ה גֵּא֥וּת יְהֹוָֽה׃</t>
  </si>
  <si>
    <t>{{מ:פסוק|תהלים|פא|ד}}</t>
  </si>
  <si>
    <t>תִּקְע֣וּ בַחֹ֣דֶשׁ שׁוֹפָ֑ר{{ר1}}בַּ֝כֵּ֗סֶה לְי֣וֹם חַגֵּֽנוּ׃</t>
  </si>
  <si>
    <t>{{מ:פסוק|דברי הימים א|ט|מא}}</t>
  </si>
  <si>
    <t>וּבְנֵ֖י מִיכָ֑ה פִּיתֹ֥ן וָמֶ֖לֶךְ וְתַחְרֵֽעַ׃</t>
  </si>
  <si>
    <t>{{מ:פסוק|תהלים|פא|ה}}</t>
  </si>
  <si>
    <t>כִּ֤י חֹ֣ק לְיִשְׂרָאֵ֣ל ה֑וּא{{ר1}}מִ֝שְׁפָּ֗ט לֵאלֹהֵ֥י יַעֲקֹֽב׃</t>
  </si>
  <si>
    <t>{{מ:פסוק|ישעיהו|כו|יא}}</t>
  </si>
  <si>
    <t>יְהֹוָ֛ה רָ֥מָה יָדְךָ֖ בַּל־יֶחֱזָי֑וּן יֶחֱז֤וּ וְיֵבֹ֙שׁוּ֙ קִנְאַת־עָ֔ם אַף־אֵ֖שׁ צָרֶ֥יךָ תֹאכְלֵֽם׃</t>
  </si>
  <si>
    <t>{{מ:פסוק|דברי הימים א|ט|מב}}</t>
  </si>
  <si>
    <t>{{מ:פסוק|תהלים|פא|ו}}</t>
  </si>
  <si>
    <t>וְאָחָז֙ הוֹלִ֣יד אֶת־יַעְרָ֔ה וְיַעְרָ֗ה הוֹלִ֛יד אֶת־עָלֶ֥מֶת וְאֶת־עַזְמָ֖וֶת וְאֶת־זִמְרִ֑י וְזִמְרִ֖י הוֹלִ֥יד אֶת־מוֹצָֽא׃</t>
  </si>
  <si>
    <t>עֵ֤דוּת{{מ:לגרמיה}}בִּיה֘וֹסֵ֤ף שָׂמ֗וֹ{{ר1}}בְּ֭צֵאתוֹ{{ר0}}עַל־אֶ֣רֶץ מִצְרָ֑יִם{{ר2}}שְׂפַ֖ת לֹא־יָדַ֣עְתִּי אֶשְׁמָֽע׃</t>
  </si>
  <si>
    <t>{{מ:פסוק|דברי הימים א|ט|מג}}</t>
  </si>
  <si>
    <t>וּמוֹצָ֖א הוֹלִ֣יד אֶת־בִּנְעָ֑א וּרְפָיָ֥ה בְנ֛וֹ אֶלְעָשָׂ֥ה בְנ֖וֹ אָצֵ֥ל בְּנֽוֹ׃</t>
  </si>
  <si>
    <t>{{מ:פסוק|תהלים|פא|ז}}</t>
  </si>
  <si>
    <t>הֲסִיר֣וֹתִי מִסֵּ֣בֶל שִׁכְמ֑וֹ{{ר1}}כַּ֝פָּ֗יו מִדּ֥וּד תַּעֲבֹֽרְנָה׃</t>
  </si>
  <si>
    <t>{{מ:פסוק|ישעיהו|כו|יב}}</t>
  </si>
  <si>
    <t>יְהֹוָ֕ה תִּשְׁפֹּ֥ת שָׁל֖וֹם לָ֑נוּ כִּ֛י גַּ֥ם כׇּֽל־מַעֲשֵׂ֖ינוּ פָּעַ֥לְתָּ לָּֽנוּ׃</t>
  </si>
  <si>
    <t>{{מ:פסוק|דברי הימים א|ט|מד}}</t>
  </si>
  <si>
    <t>וּלְאָצֵל֮ שִׁשָּׁ֣ה בָנִים֒ וְאֵ֣לֶּה שְׁמוֹתָ֗ם עַזְרִיקָ֥ם{{מ:פסק}}בֹּ֙כְרוּ֙ וְיִשְׁמָעֵ֣אל וּשְׁעַרְיָ֔ה וְעֹבַדְיָ֖ה וְחָנָ֑ן אֵ֖לֶּה בְּנֵ֥י אָצַֽל׃</t>
  </si>
  <si>
    <t>{{מ:פסוק|תהלים|פא|ח}}</t>
  </si>
  <si>
    <t>בַּצָּרָ֥ה קָרָ֗אתָ{{ר0}}וָאֲחַ֫לְּצֶ֥ךָּ{{ר1}}אֶ֭עֶנְךָ בְּסֵ֣תֶר רַ֑עַם{{ר2}}אֶבְחׇנְךָ֨ עַל־מֵ֖י מְרִיבָ֣ה סֶֽלָה׃</t>
  </si>
  <si>
    <t>{{מ:פסוק|תהלים|פא|ט}}</t>
  </si>
  <si>
    <t>שְׁמַ֣ע עַ֭מִּי וְאָעִ֣ידָה בָּ֑ךְ{{ר1}}יִ֝שְׂרָאֵ֗ל אִם־תִּֽשְׁמַֽע־לִֽי׃</t>
  </si>
  <si>
    <t>{{מ:פסוק|ישעיהו|כו|יג}}</t>
  </si>
  <si>
    <t>יְהֹוָ֣ה אֱלֹהֵ֔ינוּ בְּעָל֥וּנוּ אֲדֹנִ֖ים זוּלָתֶ֑ךָ לְבַד־בְּךָ֖ נַזְכִּ֥יר שְׁמֶֽךָ׃</t>
  </si>
  <si>
    <t>ספר דברי הימים/דה"א י</t>
  </si>
  <si>
    <t>{{מ:פסוק|תהלים|פא|י}}</t>
  </si>
  <si>
    <t>לֹא־יִהְיֶ֣ה בְ֭ךָ אֵ֣ל זָ֑ר{{ר1}}וְלֹ֥א תִ֝שְׁתַּחֲוֶ֗ה לְאֵ֣ל נֵכָֽר׃</t>
  </si>
  <si>
    <t>{{מ:פסוק|דברי הימים א|י|א}}</t>
  </si>
  <si>
    <t>וּפְלִשְׁתִּ֖ים נִלְחֲמ֣וּ בְיִשְׂרָאֵ֑ל וַיָּ֤נׇס אִֽישׁ־יִשְׂרָאֵל֙ מִפְּנֵ֣י פְלִשְׁתִּ֔ים וַיִּפְּל֥וּ חֲלָלִ֖ים בְּהַ֥ר גִּלְבֹּֽעַ׃</t>
  </si>
  <si>
    <t>{{מ:פסוק|תהלים|פא|יא}}</t>
  </si>
  <si>
    <t>אָֽנֹכִ֨י{{מ:לגרמיה}}{{נוסח|יְהֹ֘וָ֤ה|א=יְ֘הוָ֤ה (מקום הצינורית)}} אֱלֹהֶ֗יךָ{{ר1}}הַֽ֭מַּעַלְךָ מֵאֶ֣רֶץ מִצְרָ֑יִם{{ר2}}{{נוסח|הַרְחֶב־פִּ֗֝יךָ|א=הַרְחֶב־פִּ֝יךָ}}{{ר0}}וַאֲמַלְאֵֽהוּ׃</t>
  </si>
  <si>
    <t>{{מ:פסוק|ישעיהו|כו|יד}}</t>
  </si>
  <si>
    <t>מֵתִים֙ בַּל־יִ֣חְי֔וּ רְפָאִ֖ים בַּל־יָקֻ֑מוּ לָכֵ֤ן פָּקַ֙דְתָּ֙ וַתַּשְׁמִידֵ֔ם וַתְּאַבֵּ֥ד כׇּל־זֵ֖כֶר לָֽמוֹ׃</t>
  </si>
  <si>
    <t>{{מ:פסוק|דברי הימים א|י|ב}}</t>
  </si>
  <si>
    <t>וַיַּדְבְּק֣וּ פְלִשְׁתִּ֔ים אַחֲרֵ֥י שָׁא֖וּל וְאַחֲרֵ֣י בָנָ֑יו וַיַּכּ֣וּ פְלִשְׁתִּ֗ים אֶת־יוֹנָתָ֧ן וְאֶת־אֲבִינָדָ֛ב וְאֶת־{{נוסח|מַלְכִּי־שׁ֖וּעַ|=אל ובדפוסים; המקף ברור בהגדלה למרות שהאזור מטושטש; ברויאר הביא את נוסח הכתר בתיבה אחת בספק, אמנם נראה שאין הצדק עמו. יוסף עופר ("A Masoretic Note in the Aleppo Codex", עמ' 222 הערה 31) העלה את האפשרות של תיקון במקום הזה במחיקת המקף, אולם יותר נראה שיש טשטוש כללי בכל האזור, ואין סימן מחיקה בין שתי האותיות הללו.|ש1ת=מַלְכִּישׁ֖וּעַ ומסורת-ש1 וקונטרסי המסורה שהיו לפני הכתר (תיבה אחת).}} בְּנֵ֥י שָׁאֽוּל׃</t>
  </si>
  <si>
    <t>{{מ:פסוק|תהלים|פא|יב}}</t>
  </si>
  <si>
    <t>וְלֹֽא־שָׁמַ֣ע עַמִּ֣י לְקוֹלִ֑י{{ר1}}וְ֝יִשְׂרָאֵ֗ל לֹא־אָ֥בָה לִֽי׃</t>
  </si>
  <si>
    <t>{{מ:פסוק|דברי הימים א|י|ג}}</t>
  </si>
  <si>
    <t>וַתִּכְבַּ֤ד הַמִּלְחָמָה֙ עַל־שָׁא֔וּל וַיִּמְצָאֻ֖הוּ הַמּוֹרִ֣ים בַּקָּ֑שֶׁת וַיָּ֖חֶל מִן־הַיּוֹרִֽים׃</t>
  </si>
  <si>
    <t>{{מ:פסוק|תהלים|פא|יג}}</t>
  </si>
  <si>
    <t>{{מ:פסוק|ישעיהו|כו|טו}}</t>
  </si>
  <si>
    <t>וָ֭אֲשַׁלְּחֵהוּ בִּשְׁרִיר֣וּת לִבָּ֑ם{{ר1}}יֵ֝לְכ֗וּ בְּֽמוֹעֲצ֖וֹתֵיהֶֽם׃</t>
  </si>
  <si>
    <t>יָסַ֤פְתָּ לַגּוֹי֙ יְהֹוָ֔ה יָסַ֥פְתָּ לַגּ֖וֹי נִכְבָּ֑דְתָּ רִחַ֖קְתָּ כׇּל־קַצְוֵי־אָֽרֶץ׃</t>
  </si>
  <si>
    <t>{{מ:פסוק|דברי הימים א|י|ד}}</t>
  </si>
  <si>
    <t>{{מ:פסוק|תהלים|פא|יד}}</t>
  </si>
  <si>
    <t>וַיֹּ֣אמֶר שָׁאוּל֩ אֶל־נֹשֵׂ֨א כֵלָ֜יו שְׁלֹ֥ף חַרְבְּךָ֣{{מ:לגרמיה}}וְדׇקְרֵ֣נִי בָ֗הּ פֶּן־יָבֹ֜אוּ הָעֲרֵלִ֤ים הָאֵ֙לֶּה֙ וְהִתְעַלְּלוּ־בִ֔י וְלֹ֤א אָבָה֙ נֹשֵׂ֣א כֵלָ֔יו כִּ֥י יָרֵ֖א מְאֹ֑ד{{פסקא באמצע פסוק|{{סס}}|דברי הימים א י ד}}וַיִּקַּ֤ח שָׁאוּל֙ אֶת־הַחֶ֔רֶב וַיִּפֹּ֖ל עָלֶֽיהָ׃</t>
  </si>
  <si>
    <t>ל֗וּ עַ֭מִּי שֹׁמֵ֣עַֽ לִ֑י{{ר1}}יִ֝שְׂרָאֵ֗ל בִּדְרָכַ֥י יְהַלֵּֽכוּ׃</t>
  </si>
  <si>
    <t>//{{פפ}}</t>
  </si>
  <si>
    <t>{{מ:פסוק|ישעיהו|כו|טז}}</t>
  </si>
  <si>
    <t>{{מ:פסוק|דברי הימים א|י|ה}}</t>
  </si>
  <si>
    <t>{{מ:פסוק|תהלים|פא|טו}}</t>
  </si>
  <si>
    <t>יְהֹוָ֖ה בַּצַּ֣ר פְּקָד֑וּךָ צָק֣וּן לַ֔חַשׁ מוּסָרְךָ֖ לָֽמוֹ׃</t>
  </si>
  <si>
    <t>כִּ֭מְעַט אוֹיְבֵיהֶ֣ם אַכְנִ֑יעַ{{ר1}}וְעַ֥ל צָ֝רֵיהֶ֗ם אָשִׁ֥יב יָדִֽי׃</t>
  </si>
  <si>
    <t>וַיַּ֥רְא נֹשֵֽׂא־כֵלָ֖יו כִּ֣י מֵ֣ת שָׁא֑וּל וַיִּפֹּ֥ל גַּם־ה֛וּא עַל־הַחֶ֖רֶב וַיָּמֹֽת׃</t>
  </si>
  <si>
    <t>{{מ:פסוק|תהלים|פא|טז}}</t>
  </si>
  <si>
    <t>מְשַׂנְאֵ֣י יְ֭הֹוָה יְכַחֲשׁוּ־ל֑וֹ{{ר1}}וִיהִ֖י עִתָּ֣ם לְעוֹלָֽם׃</t>
  </si>
  <si>
    <t>{{מ:פסוק|דברי הימים א|י|ו}}</t>
  </si>
  <si>
    <t>וַיָּ֤מׇת שָׁאוּל֙ וּשְׁלֹ֣שֶׁת בָּנָ֔יו וְכׇל־בֵּית֖וֹ יַחְדָּ֥ו מֵֽתוּ׃</t>
  </si>
  <si>
    <t>{{מ:פסוק|ישעיהו|כו|יז}}</t>
  </si>
  <si>
    <t>{{מ:פסוק|תהלים|פא|יז}}</t>
  </si>
  <si>
    <t>כְּמ֤וֹ הָרָה֙ תַּקְרִ֣יב לָלֶ֔דֶת תָּחִ֥יל תִּזְעַ֖ק בַּחֲבָלֶ֑יהָ כֵּ֛ן הָיִ֥ינוּ מִפָּנֶ֖יךָ יְהֹוָֽה׃</t>
  </si>
  <si>
    <t>וַֽ֭יַּאֲכִילֵהוּ מֵחֵ֣לֶב חִטָּ֑ה{{ר1}}וּ֝מִצּ֗וּר דְּבַ֣שׁ אַשְׂבִּיעֶֽךָ׃</t>
  </si>
  <si>
    <t>{{מ:פסוק|דברי הימים א|י|ז}}</t>
  </si>
  <si>
    <t>וַ֠יִּרְא֠וּ כׇּל־אִ֨ישׁ יִשְׂרָאֵ֤ל אֲשֶׁר־בָּעֵ֙מֶק֙ כִּ֣י נָ֔סוּ וְכִי־מֵ֖תוּ שָׁא֣וּל וּבָנָ֑יו וַיַּעַזְב֤וּ עָֽרֵיהֶם֙ וַיָּנֻ֔סוּ וַיָּבֹ֣אוּ פְלִשְׁתִּ֔ים וַיֵּשְׁב֖וּ בָּהֶֽם׃</t>
  </si>
  <si>
    <t>ספר תהלים/פב</t>
  </si>
  <si>
    <t>{{מ:פסוק|ישעיהו|כו|יח}}</t>
  </si>
  <si>
    <t>{{מ:פסוק|דברי הימים א|י|ח}}</t>
  </si>
  <si>
    <t>הָרִ֣ינוּ חַ֔לְנוּ כְּמ֖וֹ יָלַ֣דְנוּ ר֑וּחַ יְשׁוּעֹת֙ בַּל־נַ֣עֲשֶׂה אֶ֔רֶץ וּבַֽל־יִפְּל֖וּ יֹשְׁבֵ֥י תֵבֵֽל׃</t>
  </si>
  <si>
    <t>וַֽיְהִי֙ {{מ:קמץ|ד=מִֽמׇּחֳרָ֔ת|ס=מִֽמָּחֳרָ֔ת}} וַיָּבֹ֣אוּ פְלִשְׁתִּ֔ים לְפַשֵּׁ֖ט אֶת־הַחֲלָלִ֑ים וַֽיִּמְצְא֤וּ אֶת־שָׁאוּל֙ וְאֶת־בָּנָ֔יו נֹפְלִ֖ים בְּהַ֥ר גִּלְבֹּֽעַ׃</t>
  </si>
  <si>
    <t>{{מ:פסוק|תהלים|פב|א}}</t>
  </si>
  <si>
    <t>{{מ:פסוק|דברי הימים א|י|ט}}</t>
  </si>
  <si>
    <t>מִזְמ֗וֹר לְאָ֫סָ֥ף{{נוסח|{{ר3}}|פרשה פתוחה}}//אֱֽלֹהִ֗ים נִצָּ֥ב בַּעֲדַת־אֵ֑ל{{ר1}}בְּקֶ֖רֶב אֱלֹהִ֣ים יִשְׁפֹּֽט׃</t>
  </si>
  <si>
    <t>וַיַּ֨פְשִׁיטֻ֔הוּ וַיִּשְׂא֥וּ אֶת־רֹאשׁ֖וֹ וְאֶת־כֵּלָ֑יו וַיְשַׁלְּח֨וּ בְאֶרֶץ־פְּלִשְׁתִּ֜ים סָבִ֗יב לְבַשֵּׂ֛ר אֶת־עֲצַבֵּיהֶ֖ם וְאֶת־הָעָֽם׃</t>
  </si>
  <si>
    <t>{{מ:פסוק|ישעיהו|כו|יט}}</t>
  </si>
  <si>
    <t>יִֽחְי֣וּ מֵתֶ֔יךָ נְבֵלָתִ֖י יְקוּמ֑וּן הָקִ֨יצוּ וְרַנְּנ֜וּ שֹׁכְנֵ֣י עָפָ֗ר כִּ֣י טַ֤ל אוֹרֹת֙ טַלֶּ֔ךָ וָאָ֖רֶץ רְפָאִ֥ים תַּפִּֽיל׃</t>
  </si>
  <si>
    <t>{{מ:פסוק|תהלים|פב|ב}}</t>
  </si>
  <si>
    <t>{{מ:פסוק|דברי הימים א|י|י}}</t>
  </si>
  <si>
    <t>עַד־מָתַ֥י תִּשְׁפְּטוּ־עָ֑וֶל{{ר1}}וּפְנֵ֥י רְ֝שָׁעִ֗ים תִּשְׂאוּ־סֶֽלָה׃</t>
  </si>
  <si>
    <t>וַיָּשִׂ֙ימוּ֙ אֶת־כֵּלָ֔יו בֵּ֖ית אֱלֹהֵיהֶ֑ם וְאֶת־גֻּלְגׇּלְתּ֥וֹ תָקְע֖וּ בֵּ֥ית דָּגֽוֹן׃</t>
  </si>
  <si>
    <t>{{מ:פסוק|תהלים|פב|ג}}</t>
  </si>
  <si>
    <t>שִׁפְטוּ־דַ֥ל וְיָת֑וֹם{{ר1}}עָנִ֖י וָרָ֣שׁ הַצְדִּֽיקוּ׃</t>
  </si>
  <si>
    <t>{{מ:פסוק|ישעיהו|כו|כ}}</t>
  </si>
  <si>
    <t>לֵ֤ךְ עַמִּי֙ בֹּ֣א בַֽחֲדָרֶ֔יךָ {{נוסח|וּֽסְגֹ֥ר|א=וּֽסֲגֹ֥ר}} {{כו"ק|דלתיך|דְּלָֽתְךָ֖}} בַּעֲדֶ֑ךָ חֲבִ֥י כִמְעַט־רֶ֖גַע {{נוסח|עַד־יַעֲבׇור־זָֽעַם|=א (אין הערת "קרי"; מ"ק-א=&lt;ז' מל'&gt;) וכן במג"ה|ל={{כו"ק|יעבור|יַעֲבָר}} וכן הוא בדפוסים, ועל פיהם בקורן, ברויאר, דותן, סימנים (בסימנים היו מוכרחים על פי שיטתם להפסיק בין המקפים!), מכון ממרא}}׃</t>
  </si>
  <si>
    <t>{{מ:פסוק|דברי הימים א|י|יא}}</t>
  </si>
  <si>
    <t>{{מ:פסוק|תהלים|פב|ד}}</t>
  </si>
  <si>
    <t>וַיִּשְׁמְע֔וּ כֹּ֖ל יָבֵ֣ישׁ גִּלְעָ֑ד אֵ֛ת כׇּל־אֲשֶׁר־עָשׂ֥וּ פְלִשְׁתִּ֖ים לְשָׁאֽוּל׃</t>
  </si>
  <si>
    <t>פַּלְּטוּ־דַ֥ל וְאֶבְי֑וֹן{{ר1}}מִיַּ֖ד רְשָׁעִ֣ים הַצִּֽילוּ׃</t>
  </si>
  <si>
    <t>{{מ:פסוק|ישעיהו|כו|כא}}</t>
  </si>
  <si>
    <t>כִּֽי־הִנֵּ֤ה יְהֹוָה֙ יֹצֵ֣א מִמְּקוֹמ֔וֹ לִפְקֹ֛ד עֲוֺ֥ן יֹֽשֵׁב־הָאָ֖רֶץ עָלָ֑יו וְגִלְּתָ֤ה הָאָ֙רֶץ֙ אֶת־דָּמֶ֔יהָ וְלֹא־תְכַסֶּ֥ה ע֖וֹד עַל־הֲרוּגֶֽיהָ׃</t>
  </si>
  <si>
    <t>{{מ:פסוק|דברי הימים א|י|יב}}</t>
  </si>
  <si>
    <t>וַיָּק֘וּמוּ֮ כׇּל־אִ֣ישׁ חַ֒יִל֒ וַיִּשְׂא֞וּ אֶת־גּוּפַ֣ת שָׁא֗וּל וְאֵת֙ גּוּפֹ֣ת בָּנָ֔יו וַיְבִיא֖וּם יָבֵ֑ישָׁה וַיִּקְבְּר֨וּ אֶת־עַצְמוֹתֵיהֶ֜ם תַּ֤חַת הָֽאֵלָה֙ בְּיָבֵ֔שׁ וַיָּצ֖וּמוּ שִׁבְעַ֥ת יָמִֽים׃</t>
  </si>
  <si>
    <t>{{מ:פסוק|תהלים|פב|ה}}</t>
  </si>
  <si>
    <t>לֹ֤א יָדְע֨וּ{{מ:לגרמיה}}וְלֹ֥א יָבִ֗ינוּ{{ר1}}בַּחֲשֵׁכָ֥ה יִתְהַלָּ֑כוּ{{ר2}}יִ֝מּ֗וֹטוּ{{ר0}}כׇּל־מ֥וֹסְדֵי אָֽרֶץ׃</t>
  </si>
  <si>
    <t>{{מ:פסוק|דברי הימים א|י|יג}}</t>
  </si>
  <si>
    <t>{{מ:פסוק|תהלים|פב|ו}}</t>
  </si>
  <si>
    <t>וַיָּ֣מׇת שָׁא֗וּל בְּמַֽעֲלוֹ֙ אֲשֶׁ֣ר מָעַ֣ל בַּיהֹוָ֔ה עַל־דְּבַ֥ר יְהֹוָ֖ה אֲשֶׁ֣ר לֹֽא־שָׁמָ֑ר וְגַם־לִשְׁא֥וֹל בָּא֖וֹב לִדְרֽוֹשׁ׃</t>
  </si>
  <si>
    <t>אֲֽנִי־אָ֭מַרְתִּי אֱלֹהִ֣ים אַתֶּ֑ם{{ר1}}וּבְנֵ֖י עֶלְי֣וֹן כֻּלְּכֶֽם׃</t>
  </si>
  <si>
    <t>{{מ:פסוק|תהלים|פב|ז}}</t>
  </si>
  <si>
    <t>{{מ:פסוק|דברי הימים א|י|יד}}</t>
  </si>
  <si>
    <t>ספר ישעיהו/כז</t>
  </si>
  <si>
    <t>אָ֭כֵן כְּאָדָ֣ם תְּמוּת֑וּן{{ר1}}וּכְאַחַ֖ד הַשָּׂרִ֣ים תִּפֹּֽלוּ׃</t>
  </si>
  <si>
    <t>וְלֹא־דָרַ֥שׁ בַּיהֹוָ֖ה וַיְמִיתֵ֑הוּ וַיַּסֵּב֙ אֶת־הַמְּלוּכָ֔ה לְדָוִ֖יד בֶּן־יִשָֽׁי׃</t>
  </si>
  <si>
    <t>{{מ:פסוק|תהלים|פב|ח}}</t>
  </si>
  <si>
    <t>קוּמָ֣ה אֱ֭לֹהִים שׇׁפְטָ֣ה הָאָ֑רֶץ{{ר1}}כִּֽי־אַתָּ֥ה תִ֝נְחַ֗ל בְּכׇל־הַגּוֹיִֽם׃</t>
  </si>
  <si>
    <t>{{מ:פסוק|ישעיהו|כז|א}}</t>
  </si>
  <si>
    <t>בַּיּ֣וֹם הַה֡וּא יִפְקֹ֣ד יְהֹוָה֩ בְּחַרְבּ֨וֹ הַקָּשָׁ֜ה וְהַגְּדוֹלָ֣ה וְהַחֲזָקָ֗ה עַ֤ל לִוְיָתָן֙ נָחָ֣שׁ בָּרִ֔חַ וְעַל֙ לִוְיָתָ֔ן נָחָ֖שׁ עֲקַלָּת֑וֹן וְהָרַ֥ג אֶת־הַתַּנִּ֖ין אֲשֶׁ֥ר בַּיָּֽם׃</t>
  </si>
  <si>
    <t>ספר דברי הימים/דה"א יא</t>
  </si>
  <si>
    <t>ספר תהלים/פג</t>
  </si>
  <si>
    <t>{{מ:פסוק|ישעיהו|כז|ב}}</t>
  </si>
  <si>
    <t>בַּיּ֖וֹם הַה֑וּא כֶּ֥רֶם חֶ֖מֶר עַנּוּ־לָֽהּ׃</t>
  </si>
  <si>
    <t>{{מ:פסוק|דברי הימים א|יא|א}}</t>
  </si>
  <si>
    <t>וַיִּקָּבְצ֧וּ כׇֽל־יִשְׂרָאֵ֛ל אֶל־דָּוִ֖יד חֶבְר֣וֹנָה לֵאמֹ֑ר הִנֵּ֛ה עַצְמְךָ֥ וּֽבְשָׂרְךָ֖ אֲנָֽחְנוּ׃</t>
  </si>
  <si>
    <t>{{מ:פסוק|דברי הימים א|יא|ב}}</t>
  </si>
  <si>
    <t>גַּם־תְּמ֣וֹל גַּם־שִׁלְשׁ֗וֹם גַּ֚ם בִּֽהְי֣וֹת שָׁא֣וּל מֶ֔לֶךְ אַתָּ֛ה הַמּוֹצִ֥יא וְהַמֵּבִ֖יא אֶת־יִשְׂרָאֵ֑ל וַיֹּ֩אמֶר֩ יְהֹוָ֨ה אֱלֹהֶ֜יךָ לְךָ֗ אַתָּ֨ה תִרְעֶ֤ה אֶת־עַמִּי֙ אֶת־יִשְׂרָאֵ֔ל וְאַתָּה֙ תִּֽהְיֶ֣ה נָגִ֔יד עַ֖ל עַמִּ֥י יִשְׂרָאֵֽל׃</t>
  </si>
  <si>
    <t>{{מ:פסוק|ישעיהו|כז|ג}}</t>
  </si>
  <si>
    <t>אֲנִ֤י יְהֹוָה֙ נֹֽצְרָ֔הּ לִרְגָעִ֖ים אַשְׁקֶ֑נָּה פֶּ֚ן יִפְקֹ֣ד עָלֶ֔יהָ לַ֥יְלָה וָי֖וֹם אֶצֳּרֶֽנָּה׃</t>
  </si>
  <si>
    <t>{{מ:פסוק|תהלים|פג|א}}</t>
  </si>
  <si>
    <t>שִׁ֖יר מִזְמ֣וֹר לְאָסָֽף׃</t>
  </si>
  <si>
    <t>{{מ:פסוק|דברי הימים א|יא|ג}}</t>
  </si>
  <si>
    <t>וַ֠יָּבֹ֠אוּ כׇּל־זִקְנֵ֨י יִשְׂרָאֵ֤ל אֶל־הַמֶּ֙לֶךְ֙ חֶבְר֔וֹנָה וַיִּכְרֹת֩ לָהֶ֨ם דָּוִ֥יד בְּרִ֛ית בְּחֶבְר֖וֹן לִפְנֵ֣י יְהֹוָ֑ה וַיִּמְשְׁח֨וּ אֶת־דָּוִ֤יד לְמֶ֙לֶךְ֙ עַל־יִשְׂרָאֵ֔ל כִּדְבַ֥ר יְהֹוָ֖ה בְּיַד־שְׁמוּאֵֽל׃</t>
  </si>
  <si>
    <t>{{מ:פסוק|תהלים|פג|ב}}</t>
  </si>
  <si>
    <t>אֱלֹהִ֥ים אַל־דֳּמִי־לָ֑ךְ{{ר1}}אַל־תֶּחֱרַ֖שׁ וְאַל־תִּשְׁקֹ֣ט אֵֽל׃</t>
  </si>
  <si>
    <t>{{מ:פסוק|דברי הימים א|יא|ד}}</t>
  </si>
  <si>
    <t>וַיֵּ֨לֶךְ דָּוִ֧יד וְכׇל־יִשְׂרָאֵ֛ל יְרוּשָׁל{{מ:ירושלם|ַ|֖}}ם הִ֣יא יְב֑וּס וְשָׁם֙ הַיְבוּסִ֔י יֹשְׁבֵ֖י הָאָֽרֶץ׃</t>
  </si>
  <si>
    <t>{{מ:פסוק|תהלים|פג|ג}}</t>
  </si>
  <si>
    <t>כִּֽי־הִנֵּ֣ה א֭וֹיְבֶיךָ יֶהֱמָי֑וּן{{ר1}}וּ֝מְשַׂנְאֶ֗יךָ נָ֣שְׂאוּ רֹֽאשׁ׃</t>
  </si>
  <si>
    <t>{{מ:פסוק|דברי הימים א|יא|ה}}</t>
  </si>
  <si>
    <t>וַיֹּ֨אמְר֜וּ יֹשְׁבֵ֤י יְבוּס֙ לְדָוִ֔יד לֹ֥א תָב֖וֹא הֵ֑נָּה וַיִּלְכֹּ֤ד דָּוִיד֙ אֶת־מְצֻדַ֣ת צִיּ֔וֹן הִ֖יא עִ֥יר דָּוִֽיד׃</t>
  </si>
  <si>
    <t>{{מ:פסוק|תהלים|פג|ד}}</t>
  </si>
  <si>
    <t>עַֽל־עַ֭מְּךָ יַעֲרִ֣ימוּ ס֑וֹד{{ר1}}וְ֝יִתְיָעֲצ֗וּ עַל־צְפוּנֶֽיךָ׃</t>
  </si>
  <si>
    <t>{{מ:פסוק|דברי הימים א|יא|ו}}</t>
  </si>
  <si>
    <t>וַיֹּ֣אמֶר דָּוִ֔יד כׇּל־מַכֵּ֤ה יְבוּסִי֙ בָּרִ֣אשׁוֹנָ֔ה יִהְיֶ֥ה לְרֹ֖אשׁ וּלְשָׂ֑ר וַיַּ֧עַל בָּרִאשׁוֹנָ֛ה יוֹאָ֥ב בֶּן־צְרוּיָ֖ה וַיְהִ֥י לְרֹֽאשׁ׃</t>
  </si>
  <si>
    <t>{{מ:פסוק|תהלים|פג|ה}}</t>
  </si>
  <si>
    <t>אָמְר֗וּ לְ֭כוּ וְנַכְחִידֵ֣ם מִגּ֑וֹי{{ר1}}וְלֹֽא־יִזָּכֵ֖ר שֵֽׁם־יִשְׂרָאֵ֣ל עֽוֹד׃</t>
  </si>
  <si>
    <t>{{מ:פסוק|ישעיהו|כז|ד}}</t>
  </si>
  <si>
    <t>חֵמָ֖ה אֵ֣ין לִ֑י מִֽי־יִתְּנֵ֜נִי שָׁמִ֥יר שַׁ֙יִת֙ בַּמִּלְחָמָ֔ה אֶפְשְׂעָ֥ה בָ֖הּ אֲצִיתֶ֥נָּה יָּֽחַד׃</t>
  </si>
  <si>
    <t>{{מ:פסוק|דברי הימים א|יא|ז}}</t>
  </si>
  <si>
    <t>וַיֵּ֥שֶׁב דָּוִ֖יד בַּמְצָ֑ד עַל־כֵּ֥ן קָרְאוּ־ל֖וֹ עִ֥יר דָּוִֽיד׃</t>
  </si>
  <si>
    <t>{{מ:פסוק|תהלים|פג|ו}}</t>
  </si>
  <si>
    <t>כִּ֤י נוֹעֲצ֣וּ לֵ֣ב יַחְדָּ֑ו{{ר1}}עָ֝לֶ֗יךָ בְּרִ֣ית יִכְרֹֽתוּ׃</t>
  </si>
  <si>
    <t>{{מ:פסוק|דברי הימים א|יא|ח}}</t>
  </si>
  <si>
    <t>וַיִּ֤בֶן הָעִיר֙ מִסָּבִ֔יב מִן־הַמִּלּ֖וֹא וְעַד־הַסָּבִ֑יב וְיוֹאָ֕ב יְחַיֶּ֖ה אֶת־שְׁאָ֥ר הָעִֽיר׃</t>
  </si>
  <si>
    <t>{{מ:פסוק|תהלים|פג|ז}}</t>
  </si>
  <si>
    <t>{{מ:קמץ|ד=אׇהֳלֵ֣י|ס=אָהֳלֵ֣י}} אֱ֭דוֹם וְיִשְׁמְעֵאלִ֗ים{{ר1}}מוֹאָ֥ב וְהַגְרִֽים׃</t>
  </si>
  <si>
    <t>{{מ:פסוק|ישעיהו|כז|ה}}</t>
  </si>
  <si>
    <t>{{מ:פסוק|דברי הימים א|יא|ט|סדר=ה}}</t>
  </si>
  <si>
    <t>וַיֵּ֥לֶךְ דָּוִ֖יד הָל֣וֹךְ וְגָד֑וֹל וַיהֹוָ֥ה צְבָא֖וֹת עִמּֽוֹ׃</t>
  </si>
  <si>
    <t>א֚וֹ יַֽחֲזֵ֣ק {{נוסח|בְּמָעוּזִּ֔י|=לק וכן בברויאר, דותן, מקראות גדולות הכתר, סימנים, מכון ממרא|א=בְּמָעוּזִ֔י (חסר דגש בזי"ן)|דפוסים=בְּמָֽעֻזִּ֔י וכן בקורן}} יַעֲשֶׂ֥ה שָׁל֖וֹם לִ֑י שָׁל֖וֹם יַעֲשֶׂה־לִּֽי׃</t>
  </si>
  <si>
    <t>{{מ:פסוק|תהלים|פג|ח}}</t>
  </si>
  <si>
    <t>גְּבָ֣ל וְ֭עַמּוֹן וַעֲמָלֵ֑ק{{ר1}}פְּ֝לֶ֗שֶׁת עִם־יֹ֥שְׁבֵי צֽוֹר׃</t>
  </si>
  <si>
    <t>{{מ:פסוק|תהלים|פג|ט}}</t>
  </si>
  <si>
    <t>גַּם־אַ֭שּׁוּר נִלְוָ֣ה עִמָּ֑ם{{ר1}}הָ֤יֽוּ זְר֖וֹעַ לִבְנֵי־ל֣וֹט סֶֽלָה׃</t>
  </si>
  <si>
    <t>{{מ:פסוק|ישעיהו|כז|ו}}</t>
  </si>
  <si>
    <t>הַבָּאִים֙ יַשְׁרֵ֣שׁ יַֽעֲקֹ֔ב יָצִ֥יץ וּפָרַ֖ח יִשְׂרָאֵ֑ל וּמָלְא֥וּ פְנֵי־תֵבֵ֖ל תְּנוּבָֽה׃</t>
  </si>
  <si>
    <t>{{מ:פסוק|תהלים|פג|י}}</t>
  </si>
  <si>
    <t>עֲשֵֽׂה־לָהֶ֥ם כְּמִדְיָ֑ן{{ר1}}כְּֽסִיסְרָ֥א כְ֝יָבִ֗ין בְּנַ֣חַל קִישֽׁוֹן׃</t>
  </si>
  <si>
    <t>{{מ:פסוק|תהלים|פג|יא}}</t>
  </si>
  <si>
    <t>נִשְׁמְד֥וּ בְֽעֵין־דֹּ֑אר{{ר1}}הָ֥יוּ {{נוסח|דֹּ֗֝מֶן|א=דֹּ֝מֶן}} לָאֲדָמָֽה׃</t>
  </si>
  <si>
    <t>{{מ:פסוק|דברי הימים א|יא|י}}</t>
  </si>
  <si>
    <t>וְאֵ֨לֶּה רָאשֵׁ֤י הַגִּבֹּרִים֙ אֲשֶׁ֣ר לְדָוִ֔יד הַמִּתְחַזְּקִ֨ים עִמּ֧וֹ בְמַלְכוּת֛וֹ עִם־כׇּל־יִשְׂרָאֵ֖ל לְהַמְלִיכ֑וֹ כִּדְבַ֥ר יְהֹוָ֖ה עַל־יִשְׂרָאֵֽל׃</t>
  </si>
  <si>
    <t>{{מ:פסוק|ישעיהו|כז|ז}}</t>
  </si>
  <si>
    <t>{{מ:פסוק|תהלים|פג|יב}}</t>
  </si>
  <si>
    <t>הַכְּמַכַּ֥ת מַכֵּ֖הוּ הִכָּ֑הוּ אִם־כְּהֶ֥רֶג הֲרֻגָ֖יו הֹרָֽג׃</t>
  </si>
  <si>
    <t>שִׁיתֵ֣מוֹ נְ֭דִיבֵימוֹ כְּעֹרֵ֣ב וְכִזְאֵ֑ב{{ר1}}וּֽכְזֶ֥בַח וּ֝כְצַלְמֻנָּ֗ע כׇּל־נְסִיכֵֽימוֹ׃</t>
  </si>
  <si>
    <t>{{מ:פסוק|דברי הימים א|יא|יא}}</t>
  </si>
  <si>
    <t>וְאֵ֛לֶּה מִסְפַּ֥ר הַגִּבֹּרִ֖ים אֲשֶׁ֣ר לְדָוִ֑יד יָשׇׁבְעָ֣ם בֶּן־חַכְמוֹנִ֗י רֹ֚אשׁ {{כו"ק|השלושים|הַשָּׁ֣לִישִׁ֔ים}} הֽוּא־עוֹרֵ֧ר אֶת־חֲנִית֛וֹ עַל־שְׁלֹשׁ־מֵא֥וֹת חָלָ֖ל בְּפַ֥עַם אֶחָֽת׃</t>
  </si>
  <si>
    <t>{{מ:פסוק|תהלים|פג|יג}}</t>
  </si>
  <si>
    <t>אֲשֶׁ֣ר אָ֭מְרוּ {{נוסח|נִ֣ירְשָׁה|א=נִ֣ירֲשָׁה (חטף)}} לָּ֑נוּ{{ר1}}{{נוסח|אֵ֗֝ת|א=אֵ֝ת}} נְא֣וֹת אֱלֹהִֽים׃</t>
  </si>
  <si>
    <t>{{מ:פסוק|דברי הימים א|יא|יב}}</t>
  </si>
  <si>
    <t>וְאַחֲרָ֛יו אֶלְעָזָ֥ר בֶּן־דּוֹד֖וֹ הָאֲחוֹחִ֑י ה֖וּא בִּשְׁלוֹשָׁ֥ה הַגִּבֹּרִֽים׃</t>
  </si>
  <si>
    <t>{{מ:פסוק|ישעיהו|כז|ח}}</t>
  </si>
  <si>
    <t>{{מ:פסוק|תהלים|פג|יד}}</t>
  </si>
  <si>
    <t>{{נוסח|בְּסַאסְּאָ֖ה|א=בְּסַאסֳּאָ֖ה}} בְּשַׁלְחָ֣הּ תְּרִיבֶ֑נָּה הָגָ֛ה בְּרוּח֥וֹ הַקָּשָׁ֖ה בְּי֥וֹם קָדִֽים׃</t>
  </si>
  <si>
    <t>אֱֽלֹהַ֗י שִׁיתֵ֥מוֹ כַגַּלְגַּ֑ל{{ר1}}כְּ֝קַ֗שׁ לִפְנֵי־רֽוּחַ׃</t>
  </si>
  <si>
    <t>{{מ:פסוק|דברי הימים א|יא|יג}}</t>
  </si>
  <si>
    <t>הֽוּא־הָיָ֨ה עִם־דָּוִ֜יד בַּפַּ֣ס דַּמִּ֗ים וְהַפְּלִשְׁתִּים֙ נֶאֶסְפוּ־שָׁ֣ם לַמִּלְחָמָ֔ה וַתְּהִ֛י חֶלְקַ֥ת הַשָּׂדֶ֖ה מְלֵאָ֣ה שְׂעוֹרִ֑ים וְהָעָ֥ם נָ֖סוּ מִפְּנֵ֥י פְלִשְׁתִּֽים׃</t>
  </si>
  <si>
    <t>{{מ:פסוק|תהלים|פג|טו}}</t>
  </si>
  <si>
    <t>כְּאֵ֥שׁ תִּבְעַר־יָ֑עַר{{ר1}}וּ֝כְלֶהָבָ֗ה תְּלַהֵ֥ט הָרִֽים׃</t>
  </si>
  <si>
    <t>{{מ:פסוק|דברי הימים א|יא|יד}}</t>
  </si>
  <si>
    <t>וַיִּֽתְיַצְּב֤וּ בְתוֹךְ־הַֽחֶלְקָה֙ וַיַּצִּיל֔וּהָ וַיַּכּ֖וּ אֶת־פְּלִשְׁתִּ֑ים וַיּ֥וֹשַׁע יְהֹוָ֖ה תְּשׁוּעָ֥ה גְדוֹלָֽה׃</t>
  </si>
  <si>
    <t>{{מ:פסוק|תהלים|פג|טז}}</t>
  </si>
  <si>
    <t>{{מ:פסוק|ישעיהו|כז|ט}}</t>
  </si>
  <si>
    <t>כֵּ֭ן תִּרְדְּפֵ֣ם בְּסַעֲרֶ֑ךָ{{ר1}}וּבְסוּפָתְךָ֥ תְבַהֲלֵֽם׃</t>
  </si>
  <si>
    <t>לָכֵ֗ן בְּזֹאת֙ יְכֻפַּ֣ר עֲוֺֽן־יַעֲקֹ֔ב וְזֶ֕ה כׇּל־פְּרִ֖י הָסִ֣ר חַטָּאת֑וֹ בְּשׂוּמ֣וֹ{{מ:לגרמיה}}כׇּל־אַבְנֵ֣י מִזְבֵּ֗חַ כְּאַבְנֵי־גִר֙ מְנֻפָּצ֔וֹת לֹא־יָקֻ֥מוּ אֲשֵׁרִ֖ים וְחַמָּנִֽים׃</t>
  </si>
  <si>
    <t>{{מ:פסוק|דברי הימים א|יא|טו}}</t>
  </si>
  <si>
    <t>וַיֵּרְד֡וּ שְֽׁלוֹשָׁה֩ מִן־הַשְּׁלוֹשִׁ֨ים רֹ֤אשׁ עַל־הַצֻּר֙ אֶל־דָּוִ֔יד אֶל־מְעָרַ֖ת עֲדֻלָּ֑ם וּמַחֲנֵ֣ה פְלִשְׁתִּ֔ים חֹנָ֖ה בְּעֵ֥מֶק רְפָאִֽים׃</t>
  </si>
  <si>
    <t>{{מ:פסוק|תהלים|פג|יז}}</t>
  </si>
  <si>
    <t>מַלֵּ֣א פְנֵיהֶ֣ם קָל֑וֹן{{ר1}}וִיבַקְשׁ֖וּ שִׁמְךָ֣ יְהֹוָֽה׃</t>
  </si>
  <si>
    <t>{{מ:פסוק|דברי הימים א|יא|טז}}</t>
  </si>
  <si>
    <t>{{מ:פסוק|ישעיהו|כז|י}}</t>
  </si>
  <si>
    <t>וְדָוִ֖יד אָ֣ז בַּמְּצוּדָ֑ה וּנְצִ֣יב פְּלִשְׁתִּ֔ים אָ֖ז בְּבֵ֥ית לָֽחֶם׃</t>
  </si>
  <si>
    <t>כִּ֣י עִ֤יר בְּצוּרָה֙ בָּדָ֔ד נָוֶ֕ה מְשֻׁלָּ֥ח וְנֶעֱזָ֖ב כַּמִּדְבָּ֑ר שָׁ֣ם יִרְעֶ֥ה עֵ֛גֶל וְשָׁ֥ם יִרְבָּ֖ץ וְכִלָּ֥ה סְעִפֶֽיהָ׃</t>
  </si>
  <si>
    <t>{{מ:פסוק|תהלים|פג|יח}}</t>
  </si>
  <si>
    <t>יֵבֹ֖שׁוּ וְיִבָּהֲל֥וּ עֲדֵי־עַ֗ד{{ר1}}וְֽיַחְפְּר֥וּ וְיֹאבֵֽדוּ׃</t>
  </si>
  <si>
    <t>{{מ:פסוק|דברי הימים א|יא|יז}}</t>
  </si>
  <si>
    <t>וַיִּתְאָ֥ו דָּוִ֖יד וַיֹּאמַ֑ר מִ֚י יַשְׁקֵ֣נִי מַ֔יִם מִבּ֥וֹר בֵּֽית־לֶ֖חֶם אֲשֶׁ֥ר בַּשָּֽׁעַר׃</t>
  </si>
  <si>
    <t>{{מ:פסוק|ישעיהו|כז|יא}}</t>
  </si>
  <si>
    <t>בִּיבֹ֤שׁ קְצִירָהּ֙ תִּשָּׁבַ֔רְנָה נָשִׁ֕ים בָּא֖וֹת מְאִיר֣וֹת אוֹתָ֑הּ כִּ֣י לֹ֤א עַם־בִּינוֹת֙ ה֔וּא עַל־כֵּן֙ לֹא־יְרַחֲמֶ֣נּוּ עֹשֵׂ֔הוּ וְיֹצְר֖וֹ לֹ֥א יְחֻנֶּֽנּוּ׃</t>
  </si>
  <si>
    <t>{{מ:פסוק|דברי הימים א|יא|יח}}</t>
  </si>
  <si>
    <t>וַיִּבְקְע֨וּ הַשְּׁלֹשָׁ֜ה בְּמַחֲנֵ֣ה פְלִשְׁתִּ֗ים וַיִּֽשְׁאֲבוּ־מַ֙יִם֙ מִבּ֤וֹר בֵּֽית־לֶ֙חֶם֙ אֲשֶׁ֣ר בַּשַּׁ֔עַר וַיִּשְׂא֖וּ וַיָּבִ֣אוּ אֶל־דָּוִ֑יד וְלֹא־אָבָ֤ה דָוִיד֙ לִשְׁתּוֹתָ֔ם וַיְנַסֵּ֥ךְ אֹתָ֖ם לַיהֹוָֽה׃</t>
  </si>
  <si>
    <t>{{מ:פסוק|תהלים|פג|יט}}</t>
  </si>
  <si>
    <t>וְֽיֵדְע֗וּ כִּֽי־אַתָּ֬ה שִׁמְךָ֣ יְהֹוָ֣ה לְבַדֶּ֑ךָ{{ר1}}עֶ֝לְי֗וֹן עַל־כׇּל־הָאָֽרֶץ׃</t>
  </si>
  <si>
    <t>{{מ:פסוק|דברי הימים א|יא|יט}}</t>
  </si>
  <si>
    <t>וַיֹּ֡אמֶר חָלִ֩ילָה֩ לִּ֨י מֵאֱלֹהַ֜י מֵעֲשׂ֣וֹת זֹ֗את הֲדַ֣ם הָאֲנָשִׁים֩ הָאֵ֨לֶּה אֶשְׁתֶּ֤ה בְנַפְשׁוֹתָם֙ כִּ֣י בְנַפְשׁוֹתָ֣ם הֱבִיא֔וּם וְלֹ֥א אָבָ֖ה לִשְׁתּוֹתָ֑ם אֵ֣לֶּה עָשׂ֔וּ שְׁלֹ֖שֶׁת הַגִּבּוֹרִֽים׃</t>
  </si>
  <si>
    <t>{{נוסח|{{מ:פסוק|ישעיהו|כז|יב}}|סדר מספר יא נמצא כאן בקורן (במקום בפסוק הבא שם נמצא סימון הסדר החדש בכתר ארם צובה)}}</t>
  </si>
  <si>
    <t>וְהָיָה֙ בַּיּ֣וֹם הַה֔וּא יַחְבֹּ֧ט יְהֹוָ֛ה מִשִּׁבֹּ֥לֶת הַנָּהָ֖ר עַד־נַ֣חַל מִצְרָ֑יִם וְאַתֶּ֧ם תְּלֻקְּט֛וּ לְאַחַ֥ד אֶחָ֖ד בְּנֵ֥י יִשְׂרָאֵֽל׃</t>
  </si>
  <si>
    <t>{{מ:פסוק|דברי הימים א|יא|כ}}</t>
  </si>
  <si>
    <t>וְאַבְשַׁ֣י אֲחִֽי־יוֹאָ֗ב ה֚וּא הָיָה֙ רֹ֣אשׁ הַשְּׁלוֹשָׁ֔ה וְהוּא֙ עוֹרֵ֣ר אֶת־חֲנִית֔וֹ עַל־שְׁלֹ֥שׁ מֵא֖וֹת חָלָ֑ל {{כו"ק|ולא|וְלוֹ}}־שֵׁ֖ם בַּשְּׁלוֹשָֽׁה׃</t>
  </si>
  <si>
    <t>{{מ:פסוק|דברי הימים א|יא|כא}}</t>
  </si>
  <si>
    <t>מִן־הַשְּׁלוֹשָׁ֤ה בַשְּׁנַ֙יִם֙ נִכְבָּ֔ד וַיְהִ֥י לָהֶ֖ם לְשָׂ֑ר וְעַד־הַשְּׁלוֹשָׁ֖ה לֹא־בָֽא׃</t>
  </si>
  <si>
    <t>ספר תהלים/פד</t>
  </si>
  <si>
    <t>{{נוסח|{{מ:פסוק|ישעיהו|כז|יג|סדר=יא}}|כאן נמצא סימון הסדר החדש בכתבי־היד}}</t>
  </si>
  <si>
    <t>וְהָיָ֣ה{{מ:לגרמיה}}בַּיּ֣וֹם הַה֗וּא יִתָּקַע֮ בְּשׁוֹפָ֣ר גָּדוֹל֒ וּבָ֗אוּ הָאֹֽבְדִים֙ בְּאֶ֣רֶץ אַשּׁ֔וּר וְהַנִּדָּחִ֖ים בְּאֶ֣רֶץ מִצְרָ֑יִם וְהִשְׁתַּחֲו֧וּ לַֽיהֹוָ֛ה בְּהַ֥ר הַקֹּ֖דֶשׁ בִּירוּשָׁל{{מ:ירושלם|ָ|ֽ}}ם׃</t>
  </si>
  <si>
    <t>{{מ:פסוק|דברי הימים א|יא|כב}}</t>
  </si>
  <si>
    <t>בְּנָיָ֨ה בֶן־יְהוֹיָדָ֧ע בֶּן־אִֽישׁ־חַ֛יִל רַב־פְּעָלִ֖ים מִֽן־קַבְצְאֵ֑ל ה֣וּא הִכָּ֗ה אֵ֣ת שְׁנֵ֤י אֲרִיאֵל֙ מוֹאָ֔ב וְ֠ה֠וּא יָרַ֞ד וְהִכָּ֧ה אֶֽת־הָאֲרִ֛י בְּת֥וֹךְ הַבּ֖וֹר בְּי֥וֹם הַשָּֽׁלֶג׃</t>
  </si>
  <si>
    <t>{{מ:פסוק|דברי הימים א|יא|כג}}</t>
  </si>
  <si>
    <t>וְהֽוּא־הִכָּה֩ אֶת־הָאִ֨ישׁ הַמִּצְרִ֜י אִ֥ישׁ מִדָּ֣ה{{מ:לגרמיה}}חָמֵ֣שׁ בָּאַמָּ֗ה וּבְיַ֨ד הַמִּצְרִ֤י חֲנִית֙ כִּמְנ֣וֹר אֹֽרְגִ֔ים וַיֵּ֥רֶד אֵלָ֖יו בַּשָּׁ֑בֶט וַיִּגְזֹ֤ל אֶֽת־הַחֲנִית֙ מִיַּ֣ד הַמִּצְרִ֔י וַיַּהַרְגֵ֖הוּ בַּחֲנִיתֽוֹ׃</t>
  </si>
  <si>
    <t>{{מ:פסוק|תהלים|פד|א}}</t>
  </si>
  <si>
    <t>לַמְנַצֵּ֥חַ עַֽל־הַגִּתִּ֑ית לִבְנֵי־קֹ֥רַח מִזְמֽוֹר׃</t>
  </si>
  <si>
    <t>{{מ:פסוק|דברי הימים א|יא|כד}}</t>
  </si>
  <si>
    <t>אֵ֣לֶּה עָשָׂ֔ה בְּנָיָ֖הוּ בֶּן־יְהוֹיָדָ֑ע וְלוֹ־שֵׁ֖ם בִּשְׁלוֹשָׁ֥ה הַגִּבֹּרִֽים׃</t>
  </si>
  <si>
    <t>ספר ישעיהו/כח</t>
  </si>
  <si>
    <t>{{נוסח|{{ר4}}|פרשה פתוחה}}//</t>
  </si>
  <si>
    <t>{{מ:פסוק|תהלים|פד|ב}}</t>
  </si>
  <si>
    <t>מַה־יְּדִיד֥וֹת מִשְׁכְּנוֹתֶ֗יךָ{{ר1}}יְהֹוָ֥ה צְבָאֽוֹת׃</t>
  </si>
  <si>
    <t>{{מ:פסוק|דברי הימים א|יא|כה}}</t>
  </si>
  <si>
    <t>מִן־הַשְּׁלוֹשִׁ֗ים הִנּ֤וֹ נִכְבָּד֙ ה֔וּא וְאֶל־הַשְּׁלֹשָׁ֖ה לֹא־בָ֑א וַיְשִׂימֵ֥הוּ דָוִ֖יד עַל־מִשְׁמַעְתּֽוֹ׃</t>
  </si>
  <si>
    <t>{{מ:פסוק|תהלים|פד|ג}}</t>
  </si>
  <si>
    <t>נִכְסְפָ֬ה וְגַם־כָּֽלְתָ֨ה{{מ:לגרמיה}}נַפְשִׁי֮{{ר0}}לְחַצְר{{אתנח הפוך}}וֹת {{נוסח|יְהֹ֫וָ֥ה|א=יְ֫הוָ֥ה (מקום העולה)}}{{ר1}}לִבִּ֥י וּבְשָׂרִ֑י{{ר1}}יְ֝רַנְּנ֗וּ אֶ֣ל אֵֽל־חָֽי׃</t>
  </si>
  <si>
    <t>{{מ:פסוק|דברי הימים א|יא|כו}}</t>
  </si>
  <si>
    <t>וְגִבּוֹרֵ֖י הַֽחֲיָלִ֑ים עֲשָׂהאֵל֙ אֲחִ֣י יוֹאָ֔ב{{ססס}}אֶלְחָנָ֥ן בֶּן־דּוֹד֖וֹ מִבֵּ֥ית לָֽחֶם׃</t>
  </si>
  <si>
    <t>{{מ:פסוק|תהלים|פד|ד}}</t>
  </si>
  <si>
    <t>{{מ:פסוק|ישעיהו|כח|א}}</t>
  </si>
  <si>
    <t>גַּם־צִפּ֨וֹר מָ{{גלגל}}צְאָה בַ֡יִת{{ר1}}וּדְר֤וֹר{{מ:לגרמיה}}{{נוסח|{{מ:אות-ג|קֵ֥}}ן|=קורן|אלש1ת,ל-גדולות=קֵ֥ן (באות רגילה)}} לָהּ֮{{ר1}}אֲשֶׁר־שָׁ{{אתנח הפוך}}תָה אֶפְרֹ֫חֶ֥יהָ{{ר2}}אֶֽת־מִ֭זְבְּחוֹתֶיךָ יְהֹוָ֣ה צְבָא֑וֹת{{ר2}}מַ֝לְכִּ֗י וֵאלֹהָֽי׃</t>
  </si>
  <si>
    <t>ה֗וֹי עֲטֶ֤רֶת גֵּאוּת֙ שִׁכֹּרֵ֣י אֶפְרַ֔יִם וְצִ֥יץ נֹבֵ֖ל צְבִ֣י תִפְאַרְתּ֑וֹ אֲשֶׁ֛ר עַל־רֹ֥אשׁ גֵּֽיא־שְׁמָנִ֖ים הֲל֥וּמֵי יָֽיִן׃</t>
  </si>
  <si>
    <t>{{מ:פסוק|דברי הימים א|יא|כז}}</t>
  </si>
  <si>
    <t>שַׁמּוֹת֙ הַהֲרוֹרִ֔י{{ססס}}חֶ֖לֶץ הַפְּלוֹנִֽי׃</t>
  </si>
  <si>
    <t>{{מ:פסוק|תהלים|פד|ה}}</t>
  </si>
  <si>
    <t>אַ֭שְׁרֵי יוֹשְׁבֵ֣י בֵיתֶ֑ךָ{{ר1}}{{נוסח|ע֗֝וֹד|א=ע֝וֹד}} {{נוסח|יְֽהַלְל֥וּךָ|א=יְֽהַלֲל֥וּךָ}} סֶּֽלָה׃</t>
  </si>
  <si>
    <t>{{מ:פסוק|דברי הימים א|יא|כח}}</t>
  </si>
  <si>
    <t>{{מ:פסוק|ישעיהו|כח|ב}}</t>
  </si>
  <si>
    <t>עִירָ֤א בֶן־עִקֵּשׁ֙ הַתְּקוֹעִ֔י{{ססס}}אֲבִיעֶ֖זֶר הָעַנְּתוֹתִֽי׃</t>
  </si>
  <si>
    <t>הִנֵּ֨ה חָזָ֤ק וְאַמִּץ֙ לַֽאדֹנָ֔י כְּזֶ֥רֶם בָּרָ֖ד שַׂ֣עַר קָ֑טֶב כְּ֠זֶ֠רֶם מַ֣יִם כַּבִּירִ֥ים שֹׁטְפִ֛ים הִנִּ֥יחַ לָאָ֖רֶץ בְּיָֽד׃</t>
  </si>
  <si>
    <t>{{מ:פסוק|תהלים|פד|ו}}</t>
  </si>
  <si>
    <t>אַשְׁרֵ֣י אָ֭דָם עֽוֹז־ל֥וֹ בָ֑ךְ{{ר1}}מְ֝סִלּ֗וֹת בִּלְבָבָֽם׃</t>
  </si>
  <si>
    <t>{{מ:פסוק|דברי הימים א|יא|כט}}</t>
  </si>
  <si>
    <t>סִבְּכַי֙ הַחֻ֣שָׁתִ֔י{{ססס}}עִילַ֖י הָאֲחוֹחִֽי׃</t>
  </si>
  <si>
    <t>{{מ:פסוק|תהלים|פד|ז}}</t>
  </si>
  <si>
    <t>עֹבְרֵ֤י{{מ:לגרמיה}}בְּעֵ֣מֶק הַ֭בָּכָא מַעְיָ֣ן יְשִׁית֑וּהוּ{{ר1}}גַּם־בְּ֝רָכ֗וֹת יַעְטֶ֥ה מוֹרֶֽה׃</t>
  </si>
  <si>
    <t>{{מ:פסוק|ישעיהו|כח|ג}}</t>
  </si>
  <si>
    <t>בְּרַגְלַ֖יִם תֵּרָמַ֑סְנָה עֲטֶ֥רֶת גֵּא֖וּת שִׁכּוֹרֵ֥י אֶפְרָֽיִם׃</t>
  </si>
  <si>
    <t>{{מ:פסוק|דברי הימים א|יא|ל}}</t>
  </si>
  <si>
    <t>מַהְרַי֙ הַנְּטֹ֣פָתִ֔י{{ססס}}חֵ֥לֶד בֶּֽן־בַּעֲנָ֖ה הַנְּטוֹפָתִֽי׃</t>
  </si>
  <si>
    <t>{{מ:פסוק|תהלים|פד|ח}}</t>
  </si>
  <si>
    <t>יֵ֭לְכוּ מֵחַ֣יִל אֶל־חָ֑יִל{{ר1}}יֵרָאֶ֖ה אֶל־אֱלֹהִ֣ים בְּצִיּֽוֹן׃</t>
  </si>
  <si>
    <t>{{מ:פסוק|דברי הימים א|יא|לא}}</t>
  </si>
  <si>
    <t>אִיתַ֣י בֶּן־רִיבַ֗י מִגִּבְעַת֙ בְּנֵ֣י בִנְיָמִ֔ן{{ססס}}בְּנָיָ֖ה הַפִּרְעָתֹנִֽי׃</t>
  </si>
  <si>
    <t>{{מ:פסוק|ישעיהו|כח|ד}}</t>
  </si>
  <si>
    <t>וְֽהָ֨יְתָ֜ה צִיצַ֤ת נֹבֵל֙ צְבִ֣י תִפְאַרְתּ֔וֹ אֲשֶׁ֥ר עַל־רֹ֖אשׁ גֵּ֣יא שְׁמָנִ֑ים כְּבִכּוּרָהּ֙ בְּטֶ֣רֶם קַ֔יִץ אֲשֶׁ֨ר יִרְאֶ֤ה הָרֹאֶה֙ אוֹתָ֔הּ בְּעוֹדָ֥הּ בְּכַפּ֖וֹ יִבְלָעֶֽנָּה׃</t>
  </si>
  <si>
    <t>{{מ:פסוק|תהלים|פד|ט}}</t>
  </si>
  <si>
    <t>{{מ:פסוק|דברי הימים א|יא|לב}}</t>
  </si>
  <si>
    <t>{{נוסח|יְהֹ֘וָ֤ה|=ל ובדפוסים|א=יְ֘הוָ֤ה (מקום הצינורית)}} אֱלֹהִ֣ים צְ֭בָאוֹת שִׁמְעָ֣ה תְפִלָּתִ֑י{{ר1}}הַאֲזִ֨ינָה אֱלֹהֵ֖י יַעֲקֹ֣ב סֶֽלָה׃</t>
  </si>
  <si>
    <t>חוּרַי֙ מִנַּ֣חֲלֵי גָ֔עַשׁ{{ססס}}אֲבִיאֵ֖ל הָעַרְבָתִֽי׃</t>
  </si>
  <si>
    <t>{{מ:פסוק|דברי הימים א|יא|לג}}</t>
  </si>
  <si>
    <t>{{מ:פסוק|תהלים|פד|י}}</t>
  </si>
  <si>
    <t>{{מ:פסוק|ישעיהו|כח|ה}}</t>
  </si>
  <si>
    <t>עַזְמָ֙וֶת֙ הַבַּ֣חֲרוּמִ֔י{{ססס}}אֶלְיַחְבָּ֖א הַשַּׁעַלְבֹנִֽי׃</t>
  </si>
  <si>
    <t>מָ֭גִנֵּנוּ רְאֵ֣ה אֱלֹהִ֑ים{{ר1}}וְ֝הַבֵּ֗ט פְּנֵ֣י מְשִׁיחֶֽךָ׃</t>
  </si>
  <si>
    <t>בַּיּ֣וֹם הַה֗וּא יִֽהְיֶה֙ יְהֹוָ֣ה צְבָא֔וֹת לַעֲטֶ֣רֶת צְבִ֔י וְלִצְפִירַ֖ת תִּפְאָרָ֑ה לִשְׁאָ֖ר עַמּֽוֹ׃</t>
  </si>
  <si>
    <t>{{מ:פסוק|דברי הימים א|יא|לד}}</t>
  </si>
  <si>
    <t>{{מ:פסוק|תהלים|פד|יא}}</t>
  </si>
  <si>
    <t>בְּנֵ֗י הָשֵׁם֙ הַגִּ֣זוֹנִ֔י{{ססס}}יוֹנָתָ֥ן בֶּן־שָׁגֵ֖ה הַהֲרָרִֽי׃</t>
  </si>
  <si>
    <t>כִּ֤י טֽוֹב־י֥וֹם בַּחֲצֵרֶ֗יךָ{{ר0}}מֵ֫אָ֥לֶף{{ר1}}בָּחַ֗רְתִּי הִ֭סְתּוֹפֵף בְּבֵ֣ית אֱלֹהַ֑י{{ר2}}מִ֝דּ֗וּר {{מ:קמץ|ד=בְּאׇהֳלֵי־רֶֽשַׁע|ס=בְּאָהֳלֵי־רֶֽשַׁע}}׃</t>
  </si>
  <si>
    <t>{{מ:פסוק|ישעיהו|כח|ו}}</t>
  </si>
  <si>
    <t>וּלְר֖וּחַ מִשְׁפָּ֑ט לַיּוֹשֵׁב֙ עַל־הַמִּשְׁפָּ֔ט וְלִ֨גְבוּרָ֔ה מְשִׁיבֵ֥י מִלְחָמָ֖ה שָֽׁעְרָה׃</t>
  </si>
  <si>
    <t>{{מ:פסוק|תהלים|פד|יב}}</t>
  </si>
  <si>
    <t>{{מ:פסוק|דברי הימים א|יא|לה}}</t>
  </si>
  <si>
    <t>כִּ֤י שֶׁ֨מֶשׁ{{מ:לגרמיה}}וּמָגֵן֮{{ר0}}יְהֹוָ{{אתנח הפוך}}ה אֱלֹ֫הִ֥ים{{ר1}}חֵ֣ן וְ֭כָבוֹד יִתֵּ֣ן יְהֹוָ֑ה{{ר2}}לֹ֥א {{נוסח|יִמְנַע־ט֗֝וֹב|א=יִמְנַע־ט֝וֹב}} לַֽהֹלְכִ֥ים בְּתָמִֽים׃</t>
  </si>
  <si>
    <t>אֲחִיאָ֧ם בֶּן־שָׂכָ֛ר הַהֲרָרִ֖י{{ססס}}אֱלִיפַ֥ל בֶּן־אֽוּר׃</t>
  </si>
  <si>
    <t>{{מ:פסוק|תהלים|פד|יג|סדר=יב}}</t>
  </si>
  <si>
    <t>{{מ:פסוק|דברי הימים א|יא|לו}}</t>
  </si>
  <si>
    <t>יְהֹוָ֥ה צְבָא֑וֹת{{ר1}}אַֽשְׁרֵ֥י אָ֝דָ֗ם בֹּטֵ֥חַ בָּֽךְ׃</t>
  </si>
  <si>
    <t>חֵ֚פֶר הַמְּכֵ֣רָתִ֔י אֲחִיָּ֖ה הַפְּלֹנִֽי׃</t>
  </si>
  <si>
    <t>{{מ:פסוק|ישעיהו|כח|ז}}</t>
  </si>
  <si>
    <t>וְגַם־אֵ֙לֶּה֙ בַּיַּ֣יִן שָׁג֔וּ וּבַשֵּׁכָ֖ר תָּע֑וּ כֹּהֵ֣ן וְנָבִיא֩ שָׁג֨וּ בַשֵּׁכָ֜ר נִבְלְע֣וּ מִן־הַיַּ֗יִן תָּעוּ֙ מִן־הַשֵּׁכָ֔ר שָׁגוּ֙ בָּרֹאֶ֔ה פָּק֖וּ פְּלִילִיָּֽה׃</t>
  </si>
  <si>
    <t>{{מ:פסוק|דברי הימים א|יא|לז}}</t>
  </si>
  <si>
    <t>חֶצְרוֹ֙ הַֽכַּרְמְלִ֔י{{ססס}}נַעֲרַ֖י בֶּן־אֶזְבָּֽי׃</t>
  </si>
  <si>
    <t>ספר תהלים/פה</t>
  </si>
  <si>
    <t>{{מ:פסוק|ישעיהו|כח|ח}}</t>
  </si>
  <si>
    <t>כִּ֚י כׇּל־שֻׁלְחָנ֔וֹת מָלְא֖וּ קִ֣יא צֹאָ֑ה בְּלִ֖י מָקֽוֹם׃</t>
  </si>
  <si>
    <t>{{מ:פסוק|דברי הימים א|יא|לח}}</t>
  </si>
  <si>
    <t>יוֹאֵל֙ אֲחִ֣י נָתָ֔ן{{ססס}}מִבְחָ֖ר בֶּן־הַגְרִֽי׃</t>
  </si>
  <si>
    <t>{{מ:פסוק|תהלים|פה|א}}</t>
  </si>
  <si>
    <t>{{מ:פסוק|דברי הימים א|יא|לט}}</t>
  </si>
  <si>
    <t>צֶ֖לֶק הָעַמּוֹנִ֑י נַחְרַי֙ הַבֵּ֣רֹתִ֔י נֹשֵׂ֕א כְּלֵ֖י יוֹאָ֥ב בֶּן־צְרוּיָֽה׃</t>
  </si>
  <si>
    <t>{{מ:פסוק|ישעיהו|כח|ט}}</t>
  </si>
  <si>
    <t>{{מ:פסוק|תהלים|פה|ב}}</t>
  </si>
  <si>
    <t>רָצִ֣יתָ יְהֹוָ֣ה אַרְצֶ֑ךָ{{ר1}}{{נוסח|שַׁ֝֗בְתָּ|א=שַׁ֝בְתָּ}} {{כו"ק|שבות|שְׁבִ֣ית}} יַעֲקֹֽב׃</t>
  </si>
  <si>
    <t>אֶת־מִי֙ יוֹרֶ֣ה דֵעָ֔ה וְאֶת־מִ֖י יָבִ֣ין שְׁמוּעָ֑ה גְּמוּלֵי֙ מֵחָלָ֔ב עַתִּיקֵ֖י מִשָּׁדָֽיִם׃</t>
  </si>
  <si>
    <t>{{מ:פסוק|דברי הימים א|יא|מ}}</t>
  </si>
  <si>
    <t>עִירָא֙ הַיִּתְרִ֔י{{ססס}}גָּרֵ֖ב הַיִּתְרִֽי׃</t>
  </si>
  <si>
    <t>{{מ:פסוק|תהלים|פה|ג}}</t>
  </si>
  <si>
    <t>נָ֭שָׂאתָ עֲוֺ֣ן עַמֶּ֑ךָ{{ר1}}כִּסִּ֖יתָ כׇל־חַטָּאתָ֣ם סֶֽלָה׃</t>
  </si>
  <si>
    <t>{{מ:פסוק|דברי הימים א|יא|מא}}</t>
  </si>
  <si>
    <t>אֽוּרִיָּה֙ הַחִתִּ֔י{{ססס}}זָבָ֖ד בֶּן־אַחְלָֽי׃</t>
  </si>
  <si>
    <t>{{מ:פסוק|תהלים|פה|ד}}</t>
  </si>
  <si>
    <t>{{מ:פסוק|ישעיהו|כח|י}}</t>
  </si>
  <si>
    <t>אָסַ֥פְתָּ כׇל־עֶבְרָתֶ֑ךָ{{ר1}}הֱ֝שִׁיב֗וֹתָ מֵחֲר֥וֹן אַפֶּֽךָ׃</t>
  </si>
  <si>
    <t>כִּ֣י צַ֤ו לָצָו֙ צַ֣ו לָצָ֔ו קַ֥ו לָקָ֖ו קַ֣ו לָקָ֑ו זְעֵ֥יר שָׁ֖ם זְעֵ֥יר שָֽׁם׃</t>
  </si>
  <si>
    <t>{{מ:פסוק|תהלים|פה|ה}}</t>
  </si>
  <si>
    <t>שׁ֭וּבֵנוּ אֱלֹהֵ֣י יִשְׁעֵ֑נוּ{{ר1}}וְהָפֵ֖ר כַּעַסְךָ֣ עִמָּֽנוּ׃</t>
  </si>
  <si>
    <t>{{מ:פסוק|דברי הימים א|יא|מב}}</t>
  </si>
  <si>
    <t>עֲדִינָ֨א בֶן־שִׁיזָ֜א הָראוּבֵנִ֗י רֹ֛אשׁ לָראוּבֵנִ֖י וְעָלָ֥יו שְׁלֹשִֽׁים׃</t>
  </si>
  <si>
    <t>{{מ:פסוק|ישעיהו|כח|יא}}</t>
  </si>
  <si>
    <t>כִּ֚י בְּלַעֲגֵ֣י שָׂפָ֔ה וּבְלָשׁ֖וֹן אַחֶ֑רֶת יְדַבֵּ֖ר אֶל־הָעָ֥ם הַזֶּֽה׃</t>
  </si>
  <si>
    <t>{{מ:פסוק|תהלים|פה|ו}}</t>
  </si>
  <si>
    <t>{{מ:פסוק|דברי הימים א|יא|מג}}</t>
  </si>
  <si>
    <t>הַלְעוֹלָ֥ם תֶּאֱנַף־בָּ֑נוּ{{ר1}}תִּמְשֹׁ֥ךְ אַ֝פְּךָ֗ לְדֹ֣ר וָדֹֽר׃</t>
  </si>
  <si>
    <t>חָנָן֙ בֶּֽן־מַעֲכָ֔ה וְיוֹשָׁפָ֖ט הַמִּתְנִֽי׃</t>
  </si>
  <si>
    <t>{{מ:פסוק|תהלים|פה|ז}}</t>
  </si>
  <si>
    <t>{{מ:פסוק|דברי הימים א|יא|מד}}</t>
  </si>
  <si>
    <t>הֲֽלֹא־אַ֭תָּה תָּשׁ֣וּב תְּחַיֵּ֑נוּ{{ר1}}וְ֝עַמְּךָ֗ יִשְׂמְחוּ־בָֽךְ׃</t>
  </si>
  <si>
    <t>עֻזִּיָּ֖א הָעַשְׁתְּרָתִ֑י{{ססס}}שָׁמָע֙ {{כו"ק|ויעואל|וִיעִיאֵ֔ל}} בְּנֵ֖י חוֹתָ֥ם הָעֲרֹעֵרִֽי׃</t>
  </si>
  <si>
    <t>{{מ:פסוק|ישעיהו|כח|יב}}</t>
  </si>
  <si>
    <t>אֲשֶׁ֣ר{{מ:לגרמיה}}אָמַ֣ר אֲלֵיהֶ֗ם זֹ֤את הַמְּנוּחָה֙ הָנִ֣יחוּ לֶעָיֵ֔ף וְזֹ֖את הַמַּרְגֵּעָ֑ה וְלֹ֥א אָב֖וּא שְׁמֽוֹעַ׃</t>
  </si>
  <si>
    <t>{{מ:פסוק|תהלים|פה|ח}}</t>
  </si>
  <si>
    <t>הַרְאֵ֣נוּ יְהֹוָ֣ה חַסְדֶּ֑ךָ{{ר1}}וְ֝יֶשְׁעֲךָ֗ תִּתֶּן־לָֽנוּ׃</t>
  </si>
  <si>
    <t>{{מ:פסוק|דברי הימים א|יא|מה}}</t>
  </si>
  <si>
    <t>יְדִֽיעֲאֵל֙ בֶּן־שִׁמְרִ֔י וְיֹחָ֥א אָחִ֖יו הַתִּיצִֽי׃</t>
  </si>
  <si>
    <t>{{מ:פסוק|תהלים|פה|ט}}</t>
  </si>
  <si>
    <t>אֶשְׁמְעָ֗ה מַה־יְדַבֵּר֮ הָאֵ{{אתנח הפוך}}ל{{מ:פסק}}יְהֹ֫וָ֥ה{{ר1}}כִּ֤י{{מ:לגרמיה}}יְדַבֵּ֬ר שָׁל֗וֹם{{ר1}}אֶל־עַמּ֥וֹ וְאֶל־חֲסִידָ֑יו{{ר2}}וְאַל־יָשׁ֥וּבוּ לְכִסְלָֽה׃</t>
  </si>
  <si>
    <t>{{מ:פסוק|דברי הימים א|יא|מו}}</t>
  </si>
  <si>
    <t>אֱלִיאֵל֙ הַֽמַּחֲוִ֔ים וִירִיבַ֥י וְיוֹשַׁוְיָ֖ה בְּנֵ֣י אֶלְנָ֑עַם{{ססס}}וְיִתְמָ֖ה הַמּוֹאָבִֽי׃</t>
  </si>
  <si>
    <t>{{מ:פסוק|ישעיהו|כח|יג}}</t>
  </si>
  <si>
    <t>וְהָיָ֨ה לָהֶ֜ם דְּבַר־יְהֹוָ֗ה צַ֣ו לָצָ֞ו צַ֤ו לָצָו֙ קַ֤ו לָקָו֙ קַ֣ו לָקָ֔ו זְעֵ֥יר שָׁ֖ם זְעֵ֣יר שָׁ֑ם לְמַ֨עַן יֵלְכ֜וּ וְכָשְׁל֤וּ אָחוֹר֙ וְנִשְׁבָּ֔רוּ וְנוֹקְשׁ֖וּ וְנִלְכָּֽדוּ׃</t>
  </si>
  <si>
    <t>{{מ:פסוק|תהלים|פה|י}}</t>
  </si>
  <si>
    <t>אַ֤ךְ קָר֣וֹב לִירֵאָ֣יו יִשְׁע֑וֹ{{ר1}}לִשְׁכֹּ֖ן כָּב֣וֹד בְּאַרְצֵֽנוּ׃</t>
  </si>
  <si>
    <t>{{מ:פסוק|דברי הימים א|יא|מז}}</t>
  </si>
  <si>
    <t>אֱלִיאֵ֣ל וְעוֹבֵ֔ד{{ססס}}וְיַעֲשִׂיאֵ֖ל הַמְּצֹבָיָֽה׃</t>
  </si>
  <si>
    <t>{{מ:פסוק|תהלים|פה|יא}}</t>
  </si>
  <si>
    <t>חֶסֶד־וֶאֱמֶ֥ת נִפְגָּ֑שׁוּ{{ר1}}צֶ֖דֶק וְשָׁל֣וֹם נָשָֽׁקוּ׃</t>
  </si>
  <si>
    <t>{{מ:פסוק|ישעיהו|כח|יד}}</t>
  </si>
  <si>
    <t>לָכֵ֛ן שִׁמְע֥וּ דְבַר־יְהֹוָ֖ה אַנְשֵׁ֣י לָצ֑וֹן מֹֽשְׁלֵי֙ הָעָ֣ם הַזֶּ֔ה אֲשֶׁ֖ר בִּירוּשָׁל{{מ:ירושלם|ָ|ֽ}}ם׃</t>
  </si>
  <si>
    <t>{{מ:פסוק|תהלים|פה|יב}}</t>
  </si>
  <si>
    <t>אֱ֭מֶת מֵאֶ֣רֶץ תִּצְמָ֑ח{{ר1}}וְ֝צֶ֗דֶק מִשָּׁמַ֥יִם נִשְׁקָֽף׃</t>
  </si>
  <si>
    <t>ספר דברי הימים/דה"א יב</t>
  </si>
  <si>
    <t>{{מ:פסוק|תהלים|פה|יג}}</t>
  </si>
  <si>
    <t>גַּם־יְ֭הֹוָה יִתֵּ֣ן הַטּ֑וֹב{{ר1}}וְ֝אַרְצֵ֗נוּ תִּתֵּ֥ן יְבוּלָֽהּ׃</t>
  </si>
  <si>
    <t>{{מ:פסוק|תהלים|פה|יד}}</t>
  </si>
  <si>
    <t>{{מ:פסוק|ישעיהו|כח|טו}}</t>
  </si>
  <si>
    <t>צֶ֭דֶק לְפָנָ֣יו יְהַלֵּ֑ךְ{{ר1}}וְיָשֵׂ֖ם לְדֶ֣רֶךְ פְּעָמָֽיו׃</t>
  </si>
  <si>
    <t>כִּ֣י אֲמַרְתֶּ֗ם כָּרַ֤תְנֽוּ בְרִית֙ אֶת־מָ֔וֶת וְעִם־שְׁא֖וֹל עָשִׂ֣ינוּ חֹזֶ֑ה {{כו"ק|שיט|שׁ֣וֹט}} שׁוֹטֵ֤ף כִּי־{{קו"כ|עבר|יַֽעֲבֹר֙}} לֹ֣א יְבוֹאֵ֔נוּ כִּ֣י שַׂ֧מְנוּ כָזָ֛ב מַחְסֵ֖נוּ וּבַשֶּׁ֥קֶר נִסְתָּֽרְנוּ׃</t>
  </si>
  <si>
    <t>{{מ:פסוק|דברי הימים א|יב|א}}</t>
  </si>
  <si>
    <t>וְאֵ֗לֶּה הַבָּאִ֤ים אֶל־דָּוִיד֙ לְצִ֣יקְלַ֔ג ע֣וֹד עָצ֔וּר מִפְּנֵ֖י שָׁא֣וּל בֶּן־קִ֑ישׁ וְהֵ֙מָּה֙ בַּגִּבּוֹרִ֔ים עֹזְרֵ֖י הַמִּלְחָמָֽה׃</t>
  </si>
  <si>
    <t>{{מ:פסוק|דברי הימים א|יב|ב}}</t>
  </si>
  <si>
    <t>נֹ֣שְׁקֵי קֶ֗שֶׁת מַיְמִינִ֤ים וּמַשְׂמִאלִים֙ בָּאֲבָנִ֔ים וּבַחִצִּ֖ים בַּקָּ֑שֶׁת מֵאֲחֵ֥י שָׁא֖וּל מִבִּנְיָמִֽן׃</t>
  </si>
  <si>
    <t>ספר תהלים/פו</t>
  </si>
  <si>
    <t>{{מ:פסוק|ישעיהו|כח|טז}}</t>
  </si>
  <si>
    <t>לָכֵ֗ן כֹּ֤ה אָמַר֙ אֲדֹנָ֣י יֱהֹוִ֔ה הִנְנִ֛י יִסַּ֥ד בְּצִיּ֖וֹן אָ֑בֶן אֶ֣בֶן בֹּ֜חַן פִּנַּ֤ת יִקְרַת֙ מוּסָ֣ד מוּסָּ֔ד הַֽמַּאֲמִ֖ין לֹ֥א יָחִֽישׁ׃</t>
  </si>
  <si>
    <t>{{מ:פסוק|דברי הימים א|יב|ג}}</t>
  </si>
  <si>
    <t>הָרֹ֨אשׁ אֲחִיעֶ֜זֶר וְיוֹאָ֗שׁ בְּנֵי֙ הַשְּׁמָעָ֣ה הַגִּבְעָתִ֔י {{כו"ק|ויזואל|וִיזִיאֵ֥ל}} וָפֶ֖לֶט בְּנֵ֣י עַזְמָ֑וֶת וּבְרָכָ֕ה וְיֵה֖וּא הָעַנְּתֹתִֽי׃</t>
  </si>
  <si>
    <t>{{מ:פסוק|תהלים|פו|א}}</t>
  </si>
  <si>
    <t>תְּפִלָּ֗ה לְדָ֫וִ֥ד{{נוסח|{{ר3}}|פרשה פתוחה}}הַטֵּֽה־יְהֹוָ֣ה אׇזְנְךָ֣ עֲנֵ֑נִי{{ר1}}כִּֽי־עָנִ֖י וְאֶבְי֣וֹן אָֽנִי׃</t>
  </si>
  <si>
    <t>{{מ:פסוק|דברי הימים א|יב|ד}}</t>
  </si>
  <si>
    <t>וְיִֽשְׁמַעְיָ֧ה הַגִּבְעוֹנִ֛י גִּבּ֥וֹר בַּשְּׁלֹשִׁ֖ים וְעַל־הַשְּׁלֹשִֽׁים׃</t>
  </si>
  <si>
    <t>{{מ:פסוק|תהלים|פו|ב}}</t>
  </si>
  <si>
    <t>{{מ:פסוק|ישעיהו|כח|יז}}</t>
  </si>
  <si>
    <t>שָׁ֥מְרָ֣ה נַפְשִׁי֮{{ר0}}כִּֽי־חָסִ{{אתנח הפוך}}יד אָ֥נִי{{ר1}}הוֹשַׁ֣ע עַ֭בְדְּךָ אַתָּ֣ה אֱלֹהַ֑י{{ר1}}הַבּוֹטֵ֥חַ אֵלֶֽיךָ׃</t>
  </si>
  <si>
    <t>וְשַׂמְתִּ֤י מִשְׁפָּט֙ לְקָ֔ו וּצְדָקָ֖ה לְמִשְׁקָ֑לֶת וְיָעָ֤ה בָרָד֙ מַחְסֵ֣ה כָזָ֔ב וְסֵ֥תֶר מַ֖יִם יִשְׁטֹֽפוּ׃</t>
  </si>
  <si>
    <t>{{מ:פסוק|דברי הימים א|יב|ה}}</t>
  </si>
  <si>
    <t>וְיִרְמְיָ֤ה וְיַחֲזִיאֵל֙ וְי֣וֹחָנָ֔ן וְיוֹזָבָ֖ד הַגְּדֵֽרָתִֽי׃</t>
  </si>
  <si>
    <t>{{מ:פסוק|תהלים|פו|ג}}</t>
  </si>
  <si>
    <t>חׇנֵּ֥נִי אֲדֹנָ֑י{{ר1}}כִּ֥י אֵלֶ֥יךָ אֶ֝קְרָ֗א כׇּל־הַיּֽוֹם׃</t>
  </si>
  <si>
    <t>{{מ:פסוק|ישעיהו|כח|יח}}</t>
  </si>
  <si>
    <t>{{מ:פסוק|תהלים|פו|ד}}</t>
  </si>
  <si>
    <t>שַׂ֭מֵּחַ נֶ֣פֶשׁ עַבְדֶּ֑ךָ{{ר1}}כִּ֥י אֵלֶ֥יךָ אֲ֝דֹנָ֗י נַפְשִׁ֥י אֶשָּֽׂא׃</t>
  </si>
  <si>
    <t>וְכֻפַּ֤ר בְּרִֽיתְכֶם֙ אֶת־מָ֔וֶת וְחָזוּתְכֶ֥ם אֶת־שְׁא֖וֹל לֹ֣א תָק֑וּם שׁ֤וֹט שׁוֹטֵף֙ כִּ֣י יַֽעֲבֹ֔ר וִהְיִ֥יתֶם ל֖וֹ לְמִרְמָֽס׃</t>
  </si>
  <si>
    <t>{{מ:פסוק|דברי הימים א|יב|ו}}</t>
  </si>
  <si>
    <t>אֶלְעוּזַ֤י וִֽירִימוֹת֙ וּבְעַלְיָ֣ה וּשְׁמַרְיָ֔הוּ וּשְׁפַטְיָ֖הוּ {{כו"ק|החריפי|הַחֲרוּפִֽי}}׃</t>
  </si>
  <si>
    <t>{{מ:פסוק|תהלים|פו|ה}}</t>
  </si>
  <si>
    <t>כִּֽי־אַתָּ֣ה אֲ֭דֹנָי ט֣וֹב וְסַלָּ֑ח{{ר1}}{{נוסח|וְרַב־חֶ֗֝סֶד|א=וְרַב־חֶ֝סֶד}} לְכׇל־קֹֽרְאֶֽיךָ׃</t>
  </si>
  <si>
    <t>{{מ:פסוק|ישעיהו|כח|יט}}</t>
  </si>
  <si>
    <t>{{מ:פסוק|תהלים|פו|ו}}</t>
  </si>
  <si>
    <t>מִדֵּ֤י עׇבְרוֹ֙ יִקַּ֣ח אֶתְכֶ֔ם כִּֽי־בַבֹּ֧קֶר בַּבֹּ֛קֶר יַעֲבֹ֖ר בַּיּ֣וֹם וּבַלָּ֑יְלָה וְהָיָ֥ה רַק־זְוָעָ֖ה הָבִ֥ין שְׁמוּעָֽה׃</t>
  </si>
  <si>
    <t>הַאֲזִ֣ינָה יְ֭הֹוָה תְּפִלָּתִ֑י{{ר1}}וְ֝הַקְשִׁ֗יבָה בְּק֣וֹל תַּחֲנוּנוֹתָֽי׃</t>
  </si>
  <si>
    <t>{{מ:פסוק|תהלים|פו|ז}}</t>
  </si>
  <si>
    <t>בְּי֣וֹם צָ֭רָתִ֥י אֶקְרָאֶ֗ךָּ{{ר1}}כִּ֣י תַעֲנֵֽנִי׃</t>
  </si>
  <si>
    <t>{{מ:פסוק|ישעיהו|כח|כ}}</t>
  </si>
  <si>
    <t>כִּֽי־קָצַ֥ר הַמַּצָּ֖ע מֵהִשְׂתָּרֵ֑עַ וְהַמַּסֵּכָ֥ה צָ֖רָה כְּהִתְכַּנֵּֽס׃</t>
  </si>
  <si>
    <t>{{מ:פסוק|תהלים|פו|ח}}</t>
  </si>
  <si>
    <t>{{מ:פסוק|דברי הימים א|יב|ז}}</t>
  </si>
  <si>
    <t>אֵין־כָּמ֖וֹךָ בָאֱלֹהִ֥ים{{מ:פסק}}אֲדֹנָ֗י{{ר1}}וְאֵ֣ין כְּֽמַעֲשֶֽׂיךָ׃</t>
  </si>
  <si>
    <t>אֶלְקָנָ֡ה וְ֠יִשִּׁיָּ֠הוּ וַעֲזַרְאֵ֧ל וְיוֹעֶ֛זֶר וְיָשׇׁבְעָ֖ם הַקׇּרְחִֽים׃</t>
  </si>
  <si>
    <t>{{מ:פסוק|ישעיהו|כח|כא}}</t>
  </si>
  <si>
    <t>כִּ֤י כְהַר־פְּרָצִים֙ יָק֣וּם יְהֹוָ֔ה כְּעֵ֖מֶק בְּגִבְע֣וֹן יִרְגָּ֑ז לַֽעֲשׂ֤וֹת מַעֲשֵׂ֙הוּ֙ זָ֣ר מַעֲשֵׂ֔הוּ וְלַֽעֲבֹד֙ עֲבֹ֣דָת֔וֹ נׇכְרִיָּ֖ה עֲבֹדָתֽוֹ׃</t>
  </si>
  <si>
    <t>{{מ:פסוק|תהלים|פו|ט}}</t>
  </si>
  <si>
    <t>כׇּל־גּוֹיִ֤ם{{מ:לגרמיה}}אֲשֶׁ֥ר עָשִׂ֗יתָ{{ר1}}יָב֤וֹאוּ{{מ:לגרמיה}}וְיִשְׁתַּֽחֲו֣וּ לְפָנֶ֣יךָ אֲדֹנָ֑י{{ר1}}{{נוסח|וִ֖יכַבְּד֣וּ|=אל (טפחא ומונח) ובקורן|ממ,הקלדה=וִֽיכַבְּד֣וּ (געיה ומונח) ובדפוסים}} לִשְׁמֶֽךָ׃</t>
  </si>
  <si>
    <t>{{מ:פסוק|ישעיהו|כח|כב}}</t>
  </si>
  <si>
    <t>וְעַתָּה֙ אַל־תִּתְלוֹצָ֔צוּ פֶּֽן־יֶחְזְק֖וּ מֽוֹסְרֵיכֶ֑ם כִּֽי־כָלָ֨ה וְנֶחֱרָצָ֜ה שָׁמַ֗עְתִּי מֵאֵ֨ת אֲדֹנָ֧י יֱהֹוִ֛ה צְבָא֖וֹת עַל־כׇּל־הָאָֽרֶץ׃</t>
  </si>
  <si>
    <t>{{מ:פסוק|דברי הימים א|יב|ח}}</t>
  </si>
  <si>
    <t>וְיוֹעֵאלָ֧ה וּזְבַדְיָ֛ה בְּנֵ֥י יְרֹחָ֖ם מִן־הַגְּדֽוֹר׃</t>
  </si>
  <si>
    <t>{{מ:פסוק|תהלים|פו|י}}</t>
  </si>
  <si>
    <t>כִּֽי־גָד֣וֹל אַ֭תָּה וְעֹשֵׂ֣ה נִפְלָא֑וֹת{{ר1}}אַתָּ֖ה אֱלֹהִ֣ים לְבַדֶּֽךָ׃</t>
  </si>
  <si>
    <t>{{מ:פסוק|ישעיהו|כח|כג}}</t>
  </si>
  <si>
    <t>הַאֲזִ֥ינוּ וְשִׁמְע֖וּ קוֹלִ֑י הַקְשִׁ֥יבוּ וְשִׁמְע֖וּ אִמְרָתִֽי׃</t>
  </si>
  <si>
    <t>{{מ:פסוק|תהלים|פו|יא}}</t>
  </si>
  <si>
    <t>ה֘וֹרֵ֤נִי יְהֹוָ֨ה{{מ:לגרמיה}}דַּרְכֶּ֗ךָ{{ר1}}אֲהַלֵּ֥ךְ בַּאֲמִתֶּ֑ךָ{{ר1}}יַחֵ֥ד לְ֝בָבִ֗י{{ר0}}לְיִרְאָ֥ה שְׁמֶֽךָ׃</t>
  </si>
  <si>
    <t>{{מ:פסוק|ישעיהו|כח|כד}}</t>
  </si>
  <si>
    <t>{{מ:פסוק|דברי הימים א|יב|ט}}</t>
  </si>
  <si>
    <t>הֲכֹ֣ל הַיּ֔וֹם יַחֲרֹ֥שׁ הַחֹרֵ֖שׁ לִזְרֹ֑עַ יְפַתַּ֥ח וִֽישַׂדֵּ֖ד אַדְמָתֽוֹ׃</t>
  </si>
  <si>
    <t>וּמִן־הַגָּדִ֡י נִבְדְּל֣וּ אֶל־דָּוִיד֩ לַמְצַ֨ד מִדְבָּ֜רָה גִּבֹּרֵ֣י הַחַ֗יִל אַנְשֵׁ֤י צָבָא֙ לַמִּלְחָמָ֔ה עֹרְכֵ֥י צִנָּ֖ה וָרֹ֑מַח וּפְנֵ֤י אַרְיֵה֙ פְּנֵיהֶ֔ם וְכִצְבָאיִ֥ם עַל־הֶהָרִ֖ים לְמַהֵֽר׃</t>
  </si>
  <si>
    <t>{{מ:פסוק|תהלים|פו|יב}}</t>
  </si>
  <si>
    <t>אוֹדְךָ֤{{מ:לגרמיה}}אֲדֹנָ֣י אֱ֭לֹהַי בְּכׇל־לְבָבִ֑י{{ר1}}וַאֲכַבְּדָ֖ה שִׁמְךָ֣ לְעוֹלָֽם׃</t>
  </si>
  <si>
    <t>{{מ:פסוק|ישעיהו|כח|כה}}</t>
  </si>
  <si>
    <t>הֲלוֹא֙ אִם־שִׁוָּ֣ה פָנֶ֔יהָ וְהֵפִ֥יץ קֶ֖צַח וְכַמֹּ֣ן יִזְרֹ֑ק וְשָׂ֨ם חִטָּ֤ה שׂוֹרָה֙ וּשְׂעֹרָ֣ה נִסְמָ֔ן וְכֻסֶּ֖מֶת גְּבֻלָתֽוֹ׃</t>
  </si>
  <si>
    <t>{{מ:פסוק|דברי הימים א|יב|י}}</t>
  </si>
  <si>
    <t>עֵ֖זֶר הָרֹ֑אשׁ עֹֽבַדְיָה֙ הַשֵּׁנִ֔י אֱלִיאָ֖ב הַשְּׁלִשִֽׁי׃</t>
  </si>
  <si>
    <t>{{מ:פסוק|תהלים|פו|יג}}</t>
  </si>
  <si>
    <t>כִּֽי־חַ֭סְדְּךָ גָּד֣וֹל עָלָ֑י{{ר1}}וְהִצַּ֥לְתָּ נַ֝פְשִׁ֗י מִשְּׁא֥וֹל תַּחְתִּיָּֽה׃</t>
  </si>
  <si>
    <t>{{מ:פסוק|דברי הימים א|יב|יא}}</t>
  </si>
  <si>
    <t>{{מ:פסוק|ישעיהו|כח|כו}}</t>
  </si>
  <si>
    <t>מִשְׁמַנָּה֙ הָרְבִיעִ֔י יִרְמְיָ֖ה הַחֲמִשִֽׁי׃</t>
  </si>
  <si>
    <t>וְיִסְּר֥וֹ לַמִּשְׁפָּ֖ט אֱלֹהָ֥יו יוֹרֶֽנּוּ׃</t>
  </si>
  <si>
    <t>{{מ:פסוק|תהלים|פו|יד}}</t>
  </si>
  <si>
    <t>{{מ:פסוק|דברי הימים א|יב|יב}}</t>
  </si>
  <si>
    <t>אֱלֹהִ֤ים{{מ:לגרמיה}}זֵ֘דִ֤ים קָֽמוּ־עָלַ֗י{{ר1}}וַעֲדַ֣ת עָ֭רִיצִים{{ר0}}בִּקְשׁ֣וּ נַפְשִׁ֑י{{ר2}}וְלֹ֖א שָׂמ֣וּךָ לְנֶגְדָּֽם׃</t>
  </si>
  <si>
    <t>עַתַּי֙ הַשִּׁשִּׁ֔י אֱלִיאֵ֖ל הַשְּׁבִעִֽי׃</t>
  </si>
  <si>
    <t>{{מ:פסוק|ישעיהו|כח|כז}}</t>
  </si>
  <si>
    <t>כִּ֣י לֹ֤א בֶחָרוּץ֙ י֣וּדַשׁ קֶ֔צַח וְאוֹפַ֣ן עֲגָלָ֔ה עַל־כַּמֹּ֖ן יוּסָּ֑ב כִּ֧י בַמַּטֶּ֛ה יֵחָ֥בֶט קֶ֖צַח וְכַמֹּ֥ן בַּשָּֽׁבֶט׃</t>
  </si>
  <si>
    <t>{{מ:פסוק|דברי הימים א|יב|יג}}</t>
  </si>
  <si>
    <t>יֽוֹחָנָן֙ הַשְּׁמִינִ֔י אֶלְזָבָ֖ד הַתְּשִׁיעִֽי׃</t>
  </si>
  <si>
    <t>{{מ:פסוק|תהלים|פו|טו}}</t>
  </si>
  <si>
    <t>וְאַתָּ֣ה אֲ֭דֹנָי אֵל־רַח֣וּם וְחַנּ֑וּן{{ר1}}אֶ֥רֶךְ אַ֝פַּ֗יִם וְרַב־חֶ֥סֶד וֶאֱמֶֽת׃</t>
  </si>
  <si>
    <t>{{מ:פסוק|דברי הימים א|יב|יד}}</t>
  </si>
  <si>
    <t>יִרְמְיָ֙הוּ֙ הָעֲשִׂירִ֔י מַכְבַּנַּ֖י עַשְׁתֵּ֥י עָשָֽׂר׃</t>
  </si>
  <si>
    <t>{{מ:פסוק|תהלים|פו|טז}}</t>
  </si>
  <si>
    <t>פְּנֵ֥ה אֵלַ֗י וְחָ֫נֵּ֥נִי{{ר1}}תְּנָֽה־עֻזְּךָ֥ לְעַבְדֶּ֑ךָ{{ר2}}וְ֝הוֹשִׁ֗יעָה{{ר0}}לְבֶן־אֲמָתֶֽךָ׃</t>
  </si>
  <si>
    <t>{{מ:פסוק|ישעיהו|כח|כח}}</t>
  </si>
  <si>
    <t>לֶ֣חֶם יוּדָ֔ק כִּ֛י לֹ֥א לָנֶ֖צַח אָד֣וֹשׁ יְדוּשֶׁ֑נּוּ וְ֠הָמַ֠ם גִּלְגַּ֧ל עֶגְלָת֛וֹ וּפָרָשָׁ֖יו לֹ֥א יְדֻקֶּֽנּוּ׃</t>
  </si>
  <si>
    <t>{{מ:פסוק|דברי הימים א|יב|טו}}</t>
  </si>
  <si>
    <t>אֵ֥לֶּה מִבְּנֵי־גָ֖ד רָאשֵׁ֣י הַצָּבָ֑א אֶחָ֤ד לְמֵאָה֙ הַקָּטָ֔ן וְהַגָּד֖וֹל לְאָֽלֶף׃</t>
  </si>
  <si>
    <t>{{מ:פסוק|תהלים|פו|יז}}</t>
  </si>
  <si>
    <t>עֲשֵֽׂה־עִמִּ֥י א֗וֹת{{ר0}}לְט֫וֹבָ֥ה{{ר1}}וְיִרְא֣וּ שֹׂנְאַ֣י וְיֵבֹ֑שׁוּ{{ר2}}כִּֽי־אַתָּ֥ה יְ֝הֹוָ֗ה עֲזַרְתַּ֥נִי וְנִחַמְתָּֽנִי׃</t>
  </si>
  <si>
    <t>{{מ:פסוק|דברי הימים א|יב|טז}}</t>
  </si>
  <si>
    <t>אֵ֣לֶּה הֵ֗ם אֲשֶׁ֨ר עָבְר֤וּ אֶת־הַיַּרְדֵּן֙ בַּחֹ֣דֶשׁ הָרִאשׁ֔וֹן וְה֥וּא מְמַלֵּ֖א עַל־כׇּל־{{קו"כ|גדיתיו|גְּדוֹתָ֑יו}} וַיַּבְרִ֙יחוּ֙ אֶת־כׇּל־הָ֣עֲמָקִ֔ים לַמִּזְרָ֖ח וְלַֽמַּעֲרָֽב׃</t>
  </si>
  <si>
    <t>{{מ:פסוק|ישעיהו|כח|כט}}</t>
  </si>
  <si>
    <t>גַּם־זֹ֕את מֵעִ֛ם יְהֹוָ֥ה צְבָא֖וֹת יָצָ֑אָה הִפְלִ֣א עֵצָ֔ה הִגְדִּ֖יל תּוּשִׁיָּֽה׃</t>
  </si>
  <si>
    <t>{{מ:פסוק|דברי הימים א|יב|יז}}</t>
  </si>
  <si>
    <t>ספר תהלים/פז</t>
  </si>
  <si>
    <t>וַיָּבֹ֗אוּ מִן־בְּנֵ֤י בִנְיָמִן֙ וִֽיהוּדָ֔ה עַד־לַמְצָ֖ד לְדָוִֽיד׃</t>
  </si>
  <si>
    <t>{{מ:פסוק|דברי הימים א|יב|יח}}</t>
  </si>
  <si>
    <t>{{מ:פסוק|תהלים|פז|א}}</t>
  </si>
  <si>
    <t>וַיֵּצֵ֣א דָוִיד֮ לִפְנֵיהֶם֒ וַיַּ֙עַן֙ וַיֹּ֣אמֶר לָהֶ֔ם אִם־לְשָׁל֞וֹם בָּאתֶ֤ם אֵלַי֙ לְעׇזְרֵ֔נִי יִֽהְיֶה־לִּ֧י עֲלֵיכֶ֛ם לֵבָ֖ב לְיָ֑חַד וְאִֽם־לְרַמּוֹתַ֣נִי לְצָרַ֗י בְּלֹ֤א חָמָס֙ בְּכַפַּ֔י יֵ֛רֶא אֱלֹהֵ֥י אֲבוֹתֵ֖ינוּ וְיוֹכַֽח׃</t>
  </si>
  <si>
    <t>לִבְנֵי־קֹ֭רַח מִזְמ֣וֹר שִׁ֑יר{{נוסח|{{ר1}}|פרשה סתומה}}יְ֝סוּדָת֗וֹ בְּהַרְרֵי־קֹֽדֶשׁ׃</t>
  </si>
  <si>
    <t>{{מ:פסוק|תהלים|פז|ב}}</t>
  </si>
  <si>
    <t>{{מ:פסוק|דברי הימים א|יב|יט}}</t>
  </si>
  <si>
    <t>אֹהֵ֣ב יְ֭הֹוָה שַׁעֲרֵ֣י צִיּ֑וֹן{{ר1}}מִ֝כֹּ֗ל מִשְׁכְּנ֥וֹת יַעֲקֹֽב׃</t>
  </si>
  <si>
    <t>וְר֣וּחַ לָֽבְשָׁ֗ה אֶת־עֲמָשַׂי֮ רֹ֣אשׁ {{כו"ק|השלושים|הַשָּׁלִישִׁים֒}} לְךָ֤ דָוִיד֙ וְעִמְּךָ֣ בֶן־יִשַׁ֔י שָׁל֨וֹם{{מ:פסק}}שָׁל֜וֹם לְךָ֗ וְשָׁלוֹם֙ לְעֹ֣זְרֶ֔ךָ כִּ֥י עֲזָֽרְךָ֖ אֱלֹהֶ֑יךָ וַיְקַבְּלֵ֣ם דָּוִ֔יד וַֽיִּתְּנֵ֖ם בְּרָאשֵׁ֥י הַגְּדֽוּד׃</t>
  </si>
  <si>
    <t>ספר ישעיהו/כט</t>
  </si>
  <si>
    <t>{{מ:פסוק|תהלים|פז|ג}}</t>
  </si>
  <si>
    <t>{{מ:פסוק|דברי הימים א|יב|כ}}</t>
  </si>
  <si>
    <t>נִ֭כְבָּדוֹת מְדֻבָּ֣ר בָּ֑ךְ{{ר1}}עִ֖יר הָאֱלֹהִ֣ים סֶֽלָה׃</t>
  </si>
  <si>
    <t>וּמִֽמְּנַשֶּׁ֞ה נָֽפְל֣וּ עַל־דָּוִ֗יד בְּבֹא֨וֹ עִם־פְּלִשְׁתִּ֧ים עַל־שָׁא֛וּל לַמִּלְחָמָ֖ה וְלֹ֣א עֲזָרֻ֑ם כִּ֣י בְעֵצָ֗ה שִׁלְּחֻ֜הוּ סַרְנֵ֤י פְלִשְׁתִּים֙ לֵאמֹ֔ר בְּרָאשֵׁ֕ינוּ יִפּ֖וֹל אֶל־אֲדֹנָ֥יו שָׁאֽוּל׃</t>
  </si>
  <si>
    <t>{{מ:פסוק|תהלים|פז|ד}}</t>
  </si>
  <si>
    <t>{{מ:פסוק|דברי הימים א|יב|כא}}</t>
  </si>
  <si>
    <t>אַזְכִּ֤יר{{מ:לגרמיה}}רַ֥הַב וּבָבֶ֗ל{{ר0}}לְֽיֹ֫דְעָ֥י{{ר1}}הִנֵּ֤ה פְלֶ֣שֶׁת וְצֹ֣ר עִם־כּ֑וּשׁ{{ר1}}{{נוסח|זֶ֗֝ה|א=זֶ֝ה}} יֻלַּד־שָֽׁם׃</t>
  </si>
  <si>
    <t>בְּלֶכְתּ֣וֹ אֶל־צִֽיקְלַ֗ג נָפְל֣וּ עָלָ֣יו{{מ:פסק}}מִֽמְּנַשֶּׁ֡ה עַ֠דְנַ֠ח וְיוֹזָבָ֤ד וִידִֽיעֲאֵל֙ וּמִיכָאֵ֣ל וְיוֹזָבָ֔ד וֶאֱלִיה֖וּא וְצִלְּתָ֑י רָאשֵׁ֥י הָאֲלָפִ֖ים אֲשֶׁ֥ר לִמְנַשֶּֽׁה׃</t>
  </si>
  <si>
    <t>{{מ:פסוק|תהלים|פז|ה}}</t>
  </si>
  <si>
    <t>{{נוסח|וּ֥לְצִיּ֨וֹן{{מ:לגרמיה}}|א=וּ֥לֲצִיּ֨וֹן ׀ (חטף)}}יֵאָמַ֗ר אִ֣ישׁ וְ֭אִישׁ יֻלַּד־בָּ֑הּ{{ר1}}וְה֖וּא יְכוֹנְנֶ֣הָ עֶלְיֽוֹן׃</t>
  </si>
  <si>
    <t>{{מ:פסוק|ישעיהו|כט|א}}</t>
  </si>
  <si>
    <t>ה֚וֹי אֲרִיאֵ֣ל אֲרִיאֵ֔ל קִרְיַ֖ת חָנָ֣ה דָוִ֑ד סְפ֥וּ שָׁנָ֛ה עַל־שָׁנָ֖ה חַגִּ֥ים יִנְקֹֽפוּ׃</t>
  </si>
  <si>
    <t>{{מ:פסוק|תהלים|פז|ו}}</t>
  </si>
  <si>
    <t>יְֽהֹוָ֗ה יִ֭סְפֹּר בִּכְת֣וֹב עַמִּ֑ים{{ר1}}זֶ֖ה יֻלַּד־שָׁ֣ם סֶֽלָה׃</t>
  </si>
  <si>
    <t>{{מ:פסוק|דברי הימים א|יב|כב}}</t>
  </si>
  <si>
    <t>וְהֵ֗מָּה עָזְר֤וּ עִם־דָּוִיד֙ עַֽל־הַגְּד֔וּד כִּֽי־גִבּ֥וֹרֵי חַ֖יִל כֻּלָּ֑ם וַיִּהְי֥וּ שָׂרִ֖ים בַּצָּבָֽא׃</t>
  </si>
  <si>
    <t>{{מ:פסוק|ישעיהו|כט|ב}}</t>
  </si>
  <si>
    <t>{{מ:פסוק|תהלים|פז|ז}}</t>
  </si>
  <si>
    <t>וַהֲצִיק֖וֹתִי לַאֲרִיאֵ֑ל וְהָיְתָ֤ה תַאֲנִיָּה֙ וַאֲנִיָּ֔ה וְהָ֥יְתָה לִּ֖י כַּאֲרִיאֵֽל׃</t>
  </si>
  <si>
    <t>וְשָׁרִ֥ים {{נוסח|כְּחֹלְלִ֑ים|א=כְּחֹלֲלִ֑ים (חטף)}}{{ר1}}כׇּֽל־מַעְיָנַ֥י בָּֽךְ׃</t>
  </si>
  <si>
    <t>{{מ:פסוק|דברי הימים א|יב|כג}}</t>
  </si>
  <si>
    <t>כִּ֚י לְעֶת־י֣וֹם בְּי֔וֹם יָבֹ֥אוּ עַל־דָּוִ֖יד לְעׇזְר֑וֹ עַד־לְמַחֲנֶ֥ה גָד֖וֹל כְּמַחֲנֵ֥ה אֱלֹהִֽים׃</t>
  </si>
  <si>
    <t>{{מ:פסוק|דברי הימים א|יב|כד}}</t>
  </si>
  <si>
    <t>וְ֠אֵ֠לֶּה מִסְפְּרֵ֞י רָאשֵׁ֤י הֶחָלוּץ֙ לַצָּבָ֔א בָּ֥אוּ עַל־דָּוִ֖יד חֶבְר֑וֹנָה לְהָסֵ֞ב מַלְכ֥וּת שָׁא֛וּל אֵלָ֖יו כְּפִ֥י יְהֹוָֽה׃</t>
  </si>
  <si>
    <t>ספר תהלים/פח</t>
  </si>
  <si>
    <t>{{מ:פסוק|ישעיהו|כט|ג}}</t>
  </si>
  <si>
    <t>וְחָנִ֥יתִי כַדּ֖וּר עָלָ֑יִךְ וְצַרְתִּ֤י עָלַ֙יִךְ֙ מֻצָּ֔ב וַהֲקִימֹתִ֥י עָלַ֖יִךְ מְצֻרֹֽת׃</t>
  </si>
  <si>
    <t>{{מ:פסוק|דברי הימים א|יב|כה}}</t>
  </si>
  <si>
    <t>{{מ:פסוק|תהלים|פח|א}}</t>
  </si>
  <si>
    <t>בְּנֵ֣י יְהוּדָ֔ה נֹשְׂאֵ֥י צִנָּ֖ה וָרֹ֑מַח שֵׁ֧שֶׁת אֲלָפִ֛ים וּשְׁמוֹנֶ֥ה מֵא֖וֹת חֲלוּצֵ֥י צָבָֽא׃</t>
  </si>
  <si>
    <t>שִׁ֥יר מִזְמ֗וֹר לִבְנֵ֫י קֹ֥רַח{{נוסח|{{ר3}}|פרשה פתוחה}}//לַמְנַצֵּ֣חַ עַל־מָחֲלַ֣ת לְעַנּ֑וֹת{{נוסח|{{ר1}}|פרשה סתומה}}מַ֝שְׂכִּ֗יל לְהֵימָ֥ן הָאֶזְרָחִֽי׃</t>
  </si>
  <si>
    <t>{{מ:פסוק|דברי הימים א|יב|כו}}</t>
  </si>
  <si>
    <t>מִן־בְּנֵ֣י שִׁמְע֗וֹן גִּבּ֤וֹרֵֽי חַ֙יִל֙ לַצָּבָ֔א שִׁבְעַ֥ת אֲלָפִ֖ים וּמֵאָֽה׃</t>
  </si>
  <si>
    <t>{{מ:פסוק|תהלים|פח|ב}}</t>
  </si>
  <si>
    <t>{{מ:פסוק|ישעיהו|כט|ד}}</t>
  </si>
  <si>
    <t>יְ֭הֹוָה אֱלֹהֵ֣י יְשׁוּעָתִ֑י{{ר1}}יוֹם־צָעַ֖קְתִּי בַלַּ֣יְלָה נֶגְדֶּֽךָ׃</t>
  </si>
  <si>
    <t>וְשָׁפַלְתְּ֙ מֵאֶ֣רֶץ תְּדַבֵּ֔רִי וּמֵעָפָ֖ר תִּשַּׁ֣ח אִמְרָתֵ֑ךְ וְֽ֠הָיָ֠ה כְּא֤וֹב מֵאֶ֙רֶץ֙ קוֹלֵ֔ךְ וּמֵעָפָ֖ר אִמְרָתֵ֥ךְ תְּצַפְצֵֽף׃</t>
  </si>
  <si>
    <t>{{מ:פסוק|תהלים|פח|ג}}</t>
  </si>
  <si>
    <t>{{מ:פסוק|דברי הימים א|יב|כז}}</t>
  </si>
  <si>
    <t>תָּב֣וֹא לְ֭פָנֶיךָ תְּפִלָּתִ֑י{{ר1}}{{נוסח|הַטֵּ֥ה|=אל (ואף בקורן)|ממ=הַטֵּֽה־ (געיה ומקף) ובדפוסים}} אׇ֝זְנְךָ֗ לְרִנָּתִֽי׃</t>
  </si>
  <si>
    <t>מִן־בְּנֵי֙ הַלֵּוִ֔י אַרְבַּ֥עַת אֲלָפִ֖ים וְשֵׁ֥שׁ מֵאֽוֹת׃</t>
  </si>
  <si>
    <t>{{מ:פסוק|ישעיהו|כט|ה}}</t>
  </si>
  <si>
    <t>וְהָיָ֛ה כְּאָבָ֥ק דַּ֖ק הֲמ֣וֹן זָרָ֑יִךְ וּכְמֹ֤ץ עֹבֵר֙ הֲמ֣וֹן עָרִיצִ֔ים וְהָיָ֖ה לְפֶ֥תַע פִּתְאֹֽם׃</t>
  </si>
  <si>
    <t>{{מ:פסוק|תהלים|פח|ד}}</t>
  </si>
  <si>
    <t>כִּֽי־שָׂבְעָ֣ה בְרָע֣וֹת נַפְשִׁ֑י{{ר1}}וְחַיַּ֗י לִשְׁא֥וֹל הִגִּֽיעוּ׃</t>
  </si>
  <si>
    <t>{{מ:פסוק|ישעיהו|כט|ו}}</t>
  </si>
  <si>
    <t>{{מ:פסוק|דברי הימים א|יב|כח}}</t>
  </si>
  <si>
    <t>מֵעִ֨ם יְהֹוָ֤ה צְבָאוֹת֙ תִּפָּקֵ֔ד בְּרַ֥עַם וּבְרַ֖עַשׁ וְק֣וֹל גָּד֑וֹל סוּפָה֙ וּסְעָרָ֔ה וְלַ֖הַב אֵ֥שׁ אוֹכֵלָֽה׃</t>
  </si>
  <si>
    <t>וִיהוֹיָדָ֖ע הַנָּגִ֣יד לְאַהֲרֹ֑ן וְעִמּ֕וֹ שְׁלֹ֥שֶׁת אֲלָפִ֖ים וּשְׁבַ֥ע מֵאֽוֹת׃</t>
  </si>
  <si>
    <t>{{מ:פסוק|תהלים|פח|ה}}</t>
  </si>
  <si>
    <t>נֶ֭חְשַׁבְתִּי עִם־י֣וֹרְדֵי ב֑וֹר{{ר1}}הָ֝יִ֗יתִי כְּגֶ֣בֶר אֵֽין־אֱיָֽל׃</t>
  </si>
  <si>
    <t>{{מ:פסוק|תהלים|פח|ו}}</t>
  </si>
  <si>
    <t>בַּמֵּתִ֗ים חׇ֫פְשִׁ֥י{{ר1}}כְּמ֤וֹ חֲלָלִ֨ים{{מ:לגרמיה}}שֹׁ֥כְבֵי קֶ֗בֶר{{ר1}}אֲשֶׁ֤ר לֹ֣א זְכַרְתָּ֣ם ע֑וֹד{{ר2}}וְ֝הֵ֗מָּה מִיָּדְךָ֥ נִגְזָֽרוּ׃</t>
  </si>
  <si>
    <t>{{מ:פסוק|ישעיהו|כט|ז}}</t>
  </si>
  <si>
    <t>וְהָיָ֗ה כַּֽחֲלוֹם֙ חֲז֣וֹן לַ֔יְלָה הֲמוֹן֙ כׇּל־הַגּוֹיִ֔ם הַצֹּבְאִ֖ים עַל־אֲרִיאֵ֑ל וְכׇל־צֹבֶ֙יהָ֙ וּמְצֹ֣דָתָ֔הּ וְהַמְּצִיקִ֖ים לָֽהּ׃</t>
  </si>
  <si>
    <t>{{מ:פסוק|תהלים|פח|ז}}</t>
  </si>
  <si>
    <t>שַׁ֭תַּנִי בְּב֣וֹר תַּחְתִּיּ֑וֹת{{ר1}}בְּ֝מַחֲשַׁכִּ֗ים בִּמְצֹלֽוֹת׃</t>
  </si>
  <si>
    <t>{{מ:פסוק|דברי הימים א|יב|כט}}</t>
  </si>
  <si>
    <t>וְצָד֥וֹק נַ֖עַר גִּבּ֣וֹר חָ֑יִל וּבֵית־אָבִ֥יו שָׂרִ֖ים עֶשְׂרִ֥ים וּשְׁנָֽיִם׃</t>
  </si>
  <si>
    <t>{{מ:פסוק|ישעיהו|כט|ח}}</t>
  </si>
  <si>
    <t>וְהָיָ֡ה כַּאֲשֶׁר֩ יַחֲלֹ֨ם הָרָעֵ֜ב וְהִנֵּ֣ה אוֹכֵ֗ל וְהֵקִיץ֮ וְרֵיקָ֣ה נַפְשׁוֹ֒ וְכַאֲשֶׁ֨ר יַחֲלֹ֤ם הַצָּמֵא֙ וְהִנֵּ֣ה שֹׁתֶ֔ה וְהֵקִיץ֙ וְהִנֵּ֣ה עָיֵ֔ף וְנַפְשׁ֖וֹ שׁוֹקֵקָ֑ה כֵּ֣ן יִֽהְיֶ֗ה הֲמוֹן֙ כׇּל־הַגּוֹיִ֔ם הַצֹּבְאִ֖ים עַל־הַ֥ר צִיּֽוֹן׃</t>
  </si>
  <si>
    <t>{{מ:פסוק|תהלים|פח|ח}}</t>
  </si>
  <si>
    <t>עָ֭לַי סָמְכָ֣ה חֲמָתֶ֑ךָ{{ר1}}וְכׇל־מִ֝שְׁבָּרֶ֗יךָ עִנִּ֥יתָ סֶּֽלָה׃</t>
  </si>
  <si>
    <t>{{מ:פסוק|דברי הימים א|יב|ל}}</t>
  </si>
  <si>
    <t>וּמִן־בְּנֵ֧י בִנְיָמִ֛ן אֲחֵ֥י שָׁא֖וּל שְׁלֹ֣שֶׁת אֲלָפִ֑ים וְעַד־הֵ֙נָּה֙ מַרְבִּיתָ֔ם שֹׁמְרִ֕ים מִשְׁמֶ֖רֶת בֵּ֥ית שָׁאֽוּל׃</t>
  </si>
  <si>
    <t>{{מ:פסוק|ישעיהו|כט|ט}}</t>
  </si>
  <si>
    <t>הִתְמַהְמְה֣וּ וּתְמָ֔הוּ הִשְׁתַּעַשְׁע֖וּ וָשֹׁ֑עוּ שָׁכְר֣וּ וְלֹא־יַ֔יִן נָע֖וּ וְלֹ֥א שֵׁכָֽר׃</t>
  </si>
  <si>
    <t>{{מ:פסוק|תהלים|פח|ט}}</t>
  </si>
  <si>
    <t>הִרְחַ֥קְתָּ מְיֻדָּעַ֗י מִ֫מֶּ֥נִּי{{ר1}}שַׁתַּ֣נִי תוֹעֵב֣וֹת לָ֑מוֹ{{ר2}}כָּ֝לֻ֗א{{ר0}}וְלֹ֣א אֵצֵֽא׃</t>
  </si>
  <si>
    <t>{{מ:פסוק|ישעיהו|כט|י}}</t>
  </si>
  <si>
    <t>כִּֽי־נָסַ֨ךְ עֲלֵיכֶ֤ם יְהֹוָה֙ ר֣וּחַ תַּרְדֵּמָ֔ה וַיְעַצֵּ֖ם אֶת־עֵינֵיכֶ֑ם אֶת־הַנְּבִיאִ֛ים וְאֶת־רָאשֵׁיכֶ֥ם הַחֹזִ֖ים כִּסָּֽה׃</t>
  </si>
  <si>
    <t>{{מ:פסוק|דברי הימים א|יב|לא}}</t>
  </si>
  <si>
    <t>{{מ:פסוק|תהלים|פח|י}}</t>
  </si>
  <si>
    <t>וּמִן־בְּנֵ֣י אֶפְרַ֔יִם עֶשְׂרִ֥ים אֶ֖לֶף וּשְׁמוֹנֶ֣ה מֵא֑וֹת גִּבּ֣וֹרֵי חַ֔יִל אַנְשֵׁ֥י שֵׁמ֖וֹת לְבֵ֥ית אֲבוֹתָֽם׃</t>
  </si>
  <si>
    <t>עֵינִ֥י דָאֲבָ֗ה{{ר0}}מִנִּ֫י עֹ֥נִי{{ר1}}קְרָאתִ֣יךָ יְהֹוָ֣ה בְּכׇל־י֑וֹם{{ר2}}שִׁטַּ֖חְתִּי אֵלֶ֣יךָ כַפָּֽי׃</t>
  </si>
  <si>
    <t>{{מ:פסוק|תהלים|פח|יא}}</t>
  </si>
  <si>
    <t>{{מ:פסוק|דברי הימים א|יב|לב}}</t>
  </si>
  <si>
    <t>{{מ:פסוק|ישעיהו|כט|יא}}</t>
  </si>
  <si>
    <t>הֲלַמֵּתִ֥ים תַּעֲשֶׂה־פֶּ֑לֶא{{ר1}}אִם־רְ֝פָאִ֗ים יָק֤וּמוּ{{מ:לגרמיה}}יוֹד֬וּךָ סֶּֽלָה׃</t>
  </si>
  <si>
    <t>וַתְּהִ֨י לָכֶ֜ם חָז֣וּת הַכֹּ֗ל כְּדִבְרֵי֮ הַסֵּ֣פֶר הֶחָתוּם֒ אֲשֶֽׁר־יִתְּנ֣וּ אֹת֗וֹ אֶל־יוֹדֵ֥עַ {{כו"ק|הספר|סֵ֛פֶר}} לֵאמֹ֖ר קְרָ֣א נָא־זֶ֑ה וְאָמַר֙ לֹ֣א אוּכַ֔ל כִּ֥י חָת֖וּם הֽוּא׃</t>
  </si>
  <si>
    <t>וּמֵֽחֲצִי֙ מַטֵּ֣ה מְנַשֶּׁ֔ה שְׁמוֹנָ֥ה עָשָׂ֖ר אָ֑לֶף אֲשֶׁ֤ר נִקְּבוּ֙ בְּשֵׁמ֔וֹת לָב֖וֹא לְהַמְלִ֥יךְ אֶת־דָּוִֽיד׃</t>
  </si>
  <si>
    <t>{{מ:פסוק|תהלים|פח|יב}}</t>
  </si>
  <si>
    <t>{{מ:פסוק|ישעיהו|כט|יב}}</t>
  </si>
  <si>
    <t>הַיְסֻפַּ֣ר בַּקֶּ֣בֶר חַסְדֶּ֑ךָ{{ר1}}אֱ֝מ֥וּנָתְךָ֗ בָּאֲבַדּֽוֹן׃</t>
  </si>
  <si>
    <t>וְנִתַּ֣ן הַסֵּ֗פֶר עַל֩ אֲשֶׁ֨ר לֹא־יָדַ֥ע סֵ֛פֶר לֵאמֹ֖ר קְרָ֣א נָא־זֶ֑ה וְאָמַ֕ר לֹ֥א יָדַ֖עְתִּי סֵֽפֶר׃</t>
  </si>
  <si>
    <t>{{מ:פסוק|דברי הימים א|יב|לג}}</t>
  </si>
  <si>
    <t>וּמִבְּנֵ֣י יִשָּׂשכָ֗ר יוֹדְעֵ֤י בִינָה֙ לַֽעִתִּ֔ים לָדַ֖עַת מַה־יַּעֲשֶׂ֣ה יִשְׂרָאֵ֑ל רָאשֵׁיהֶ֣ם מָאתַ֔יִם וְכׇל־אֲחֵיהֶ֖ם עַל־פִּיהֶֽם׃</t>
  </si>
  <si>
    <t>{{מ:פסוק|תהלים|פח|יג}}</t>
  </si>
  <si>
    <t>{{מ:פסוק|ישעיהו|כט|יג}}</t>
  </si>
  <si>
    <t>הֲיִוָּדַ֣ע בַּחֹ֣שֶׁךְ פִּלְאֶ֑ךָ{{ר1}}וְ֝צִדְקָתְךָ֗ בְּאֶ֣רֶץ נְשִׁיָּֽה׃</t>
  </si>
  <si>
    <t>וַיֹּ֣אמֶר אֲדֹנָ֗י יַ֚עַן כִּ֤י נִגַּשׁ֙ הָעָ֣ם הַזֶּ֔ה בְּפִ֤יו וּבִשְׂפָתָיו֙ כִּבְּד֔וּנִי וְלִבּ֖וֹ רִחַ֣ק מִמֶּ֑נִּי וַתְּהִ֤י יִרְאָתָם֙ אֹתִ֔י מִצְוַ֥ת אֲנָשִׁ֖ים מְלֻמָּדָֽה׃</t>
  </si>
  <si>
    <t>{{מ:פסוק|דברי הימים א|יב|לד}}</t>
  </si>
  <si>
    <t>מִזְּבֻל֞וּן יוֹצְאֵ֣י צָבָ֗א עֹרְכֵ֧י מִלְחָמָ֛ה בְּכׇל־כְּלֵ֥י מִלְחָמָ֖ה חֲמִשִּׁ֣ים אָ֑לֶף וְלַעֲדֹ֖ר בְּלֹא־לֵ֥ב וָלֵֽב׃</t>
  </si>
  <si>
    <t>{{מ:פסוק|ישעיהו|כט|יד}}</t>
  </si>
  <si>
    <t>לָכֵ֗ן הִנְנִ֥י יוֹסִ֛ף לְהַפְלִ֥יא אֶת־הָעָם־הַזֶּ֖ה הַפְלֵ֣א וָפֶ֑לֶא וְאָֽבְדָה֙ חׇכְמַ֣ת חֲכָמָ֔יו וּבִינַ֥ת נְבֹנָ֖יו תִּסְתַּתָּֽר׃</t>
  </si>
  <si>
    <t>{{מ:פסוק|תהלים|פח|יד}}</t>
  </si>
  <si>
    <t>וַאֲנִ֤י{{מ:לגרמיה}}אֵלֶ֣יךָ יְהֹוָ֣ה שִׁוַּ֑עְתִּי{{ר1}}וּ֝בַבֹּ֗קֶר תְּֽפִלָּתִ֥י תְקַדְּמֶֽךָּ׃</t>
  </si>
  <si>
    <t>{{מ:פסוק|דברי הימים א|יב|לה}}</t>
  </si>
  <si>
    <t>וּמִנַּפְתָּלִ֖י שָׂרִ֣ים אָ֑לֶף וְעִמָּהֶם֙ בְּצִנָּ֣ה וַחֲנִ֔ית שְׁלֹשִׁ֥ים וְשִׁבְעָ֖ה אָֽלֶף׃</t>
  </si>
  <si>
    <t>{{מ:פסוק|ישעיהו|כט|טו}}</t>
  </si>
  <si>
    <t>ה֛וֹי הַמַּעֲמִיקִ֥ים מֵֽיְהֹוָ֖ה לַסְתִּ֣ר עֵצָ֑ה וְהָיָ֤ה בְמַחְשָׁךְ֙ מַֽעֲשֵׂיהֶ֔ם וַיֹּ֣אמְר֔וּ מִ֥י רֹאֵ֖נוּ וּמִ֥י יֹֽדְעֵֽנוּ׃</t>
  </si>
  <si>
    <t>{{מ:פסוק|דברי הימים א|יב|לו}}</t>
  </si>
  <si>
    <t>וּמִן־הַדָּנִי֙ עֹרְכֵ֣י מִלְחָמָ֔ה עֶשְׂרִֽים־וּשְׁמוֹנָ֥ה אֶ֖לֶף וְשֵׁ֥שׁ מֵאֽוֹת׃</t>
  </si>
  <si>
    <t>{{מ:פסוק|תהלים|פח|טו}}</t>
  </si>
  <si>
    <t>לָמָ֣ה יְ֭הֹוָה תִּזְנַ֣ח נַפְשִׁ֑י{{ר1}}תַּסְתִּ֖יר פָּנֶ֣יךָ מִמֶּֽנִּי׃</t>
  </si>
  <si>
    <t>{{מ:פסוק|דברי הימים א|יב|לז}}</t>
  </si>
  <si>
    <t>וּמֵֽאָשֵׁ֗ר יוֹצְאֵ֥י צָבָ֛א לַעֲרֹ֥ךְ מִלְחָמָ֖ה אַרְבָּעִ֥ים אָֽלֶף׃</t>
  </si>
  <si>
    <t>{{מ:פסוק|ישעיהו|כט|טז}}</t>
  </si>
  <si>
    <t>הַ֨פְכְּכֶ֔ם אִם־כְּחֹ֥מֶר הַיֹּצֵ֖ר יֵחָשֵׁ֑ב כִּֽי־יֹאמַ֨ר מַעֲשֶׂ֤ה לְעֹשֵׂ֙הוּ֙ לֹ֣א עָשָׂ֔נִי וְיֵ֛צֶר אָמַ֥ר לְיֹצְר֖וֹ לֹ֥א הֵבִֽין׃</t>
  </si>
  <si>
    <t>{{מ:פסוק|דברי הימים א|יב|לח}}</t>
  </si>
  <si>
    <t>וּמֵעֵ֣בֶר לַ֠יַּרְדֵּ֠ן מִן־הָראוּבֵנִ֨י וְהַגָּדִ֜י וַחֲצִ֣י{{מ:לגרמיה}}שֵׁ֣בֶט מְנַשֶּׁ֗ה בְּכֹל֙ כְּלֵי֙ צְבָ֣א מִלְחָמָ֔ה מֵאָ֥ה וְעֶשְׂרִ֖ים אָֽלֶף׃</t>
  </si>
  <si>
    <t>{{מ:פסוק|תהלים|פח|טז}}</t>
  </si>
  <si>
    <t>עָ֘נִ֤י אֲנִ֣י וְגֹוֵ֣עַ מִנֹּ֑עַר{{ר1}}נָשָׂ֖אתִי אֵמֶ֣יךָ אָפֽוּנָה׃</t>
  </si>
  <si>
    <t>{{מ:פסוק|דברי הימים א|יב|לט}}</t>
  </si>
  <si>
    <t>כׇּל־אֵ֜לֶּה אַנְשֵׁ֣י מִלְחָמָה֮ עֹדְרֵ֣י מַעֲרָכָה֒ בְּלֵבָ֤ב שָׁלֵם֙ בָּ֣אוּ חֶבְר֔וֹנָה לְהַמְלִ֥יךְ אֶת־דָּוִ֖יד עַל־כׇּל־יִשְׂרָאֵ֑ל וְ֠גַ֠ם כׇּל־שֵׁרִ֧ית יִשְׂרָאֵ֛ל לֵ֥ב אֶחָ֖ד לְהַמְלִ֥יךְ אֶת־דָּוִֽיד׃</t>
  </si>
  <si>
    <t>{{מ:פסוק|ישעיהו|כט|יז}}</t>
  </si>
  <si>
    <t>הֲלוֹא־עוֹד֙ מְעַ֣ט מִזְעָ֔ר וְשָׁ֥ב לְבָנ֖וֹן לַכַּרְמֶ֑ל וְהַכַּרְמֶ֖ל לַיַּ֥עַר יֵחָשֵֽׁב׃</t>
  </si>
  <si>
    <t>{{מ:פסוק|דברי הימים א|יב|מ}}</t>
  </si>
  <si>
    <t>{{מ:פסוק|תהלים|פח|יז}}</t>
  </si>
  <si>
    <t>וַיִּֽהְיוּ־שָׁ֤ם עִם־דָּוִיד֙ יָמִ֣ים שְׁלוֹשָׁ֔ה אֹכְלִ֖ים וְשׁוֹתִ֑ים כִּי־הֵכִ֥ינוּ לָהֶ֖ם אֲחֵיהֶֽם׃</t>
  </si>
  <si>
    <t>עָ֭לַי עָבְר֣וּ חֲרוֹנֶ֑יךָ{{ר1}}בִּ֝עוּתֶ֗יךָ צִמְּתוּתֻֽנִי׃</t>
  </si>
  <si>
    <t>{{מ:פסוק|דברי הימים א|יב|מא|סדר=ו}}</t>
  </si>
  <si>
    <t>{{מ:פסוק|ישעיהו|כט|יח}}</t>
  </si>
  <si>
    <t>וְגַ֣ם הַקְּרֽוֹבִים־אֲ֠לֵיהֶ֠ם עַד־יִשָּׂשכָ֨ר וּזְבֻל֜וּן וְנַפְתָּלִ֗י מְבִיאִ֣ים לֶ֡חֶם בַּחֲמוֹרִ֣ים וּבַגְּמַלִּ֣ים וּבַפְּרָדִ֣ים{{מ:פסק}}וּֽבַבָּקָ֡ר מַאֲכָ֡ל קֶ֠מַח דְּבֵלִ֨ים וְצִמּוּקִ֧ים וְיַיִן־וְשֶׁ֛מֶן וּבָקָ֥ר וְצֹ֖אן לָרֹ֑ב כִּ֥י שִׂמְחָ֖ה בְּיִשְׂרָאֵֽל׃</t>
  </si>
  <si>
    <t>וְשָׁמְע֧וּ בַיּוֹם־הַה֛וּא הַחֵרְשִׁ֖ים דִּבְרֵי־סֵ֑פֶר וּמֵאֹ֣פֶל וּמֵחֹ֔שֶׁךְ עֵינֵ֥י עִוְרִ֖ים תִּרְאֶֽינָה׃</t>
  </si>
  <si>
    <t>{{מ:פסוק|תהלים|פח|יח}}</t>
  </si>
  <si>
    <t>סַבּ֣וּנִי כַ֭מַּיִם כׇּל־הַיּ֑וֹם{{ר1}}הִקִּ֖יפוּ עָלַ֣י יָֽחַד׃</t>
  </si>
  <si>
    <t>{{מ:פסוק|ישעיהו|כט|יט}}</t>
  </si>
  <si>
    <t>וְיָסְפ֧וּ עֲנָוִ֛ים בַּֽיהֹוָ֖ה שִׂמְחָ֑ה וְאֶבְיוֹנֵ֣י אָדָ֔ם בִּקְד֥וֹשׁ יִשְׂרָאֵ֖ל יָגִֽילוּ׃</t>
  </si>
  <si>
    <t>ספר דברי הימים/דה"א יג</t>
  </si>
  <si>
    <t>{{מ:פסוק|תהלים|פח|יט}}</t>
  </si>
  <si>
    <t>הִרְחַ֣קְתָּ מִ֭מֶּנִּי אֹהֵ֣ב וָרֵ֑עַ{{ר1}}מְֽיֻדָּעַ֥י מַחְשָֽׁךְ׃</t>
  </si>
  <si>
    <t>{{מ:פסוק|דברי הימים א|יג|א}}</t>
  </si>
  <si>
    <t>וַיִּוָּעַ֣ץ דָּוִ֗יד עִם־שָׂרֵ֧י הָאֲלָפִ֛ים וְהַמֵּא֖וֹת לְכׇל־נָגִֽיד׃</t>
  </si>
  <si>
    <t>{{מ:פסוק|ישעיהו|כט|כ}}</t>
  </si>
  <si>
    <t>כִּי־אָפֵ֥ס עָרִ֖יץ וְכָ֣לָה לֵ֑ץ וְנִכְרְת֖וּ כׇּל־שֹׁ֥קְדֵי אָֽוֶן׃</t>
  </si>
  <si>
    <t>{{מ:פסוק|דברי הימים א|יג|ב}}</t>
  </si>
  <si>
    <t>ספר תהלים/פט</t>
  </si>
  <si>
    <t>וַיֹּ֨אמֶר דָּוִ֜יד לְכֹ֣ל{{מ:לגרמיה}}קְהַ֣ל יִשְׂרָאֵ֗ל אִם־עֲלֵיכֶ֨ם ט֜וֹב וּמִן־יְהֹוָ֣ה אֱלֹהֵ֗ינוּ נִפְרְצָה֙ נִשְׁלְחָ֞ה עַל־אַחֵ֣ינוּ הַנִּשְׁאָרִ֗ים בְּכֹל֙ אַרְצ֣וֹת יִשְׂרָאֵ֔ל וְעִמָּהֶ֛ם הַכֹּהֲנִ֥ים וְהַלְוִיִּ֖ם בְּעָרֵ֣י מִגְרְשֵׁיהֶ֑ם וְיִקָּבְצ֖וּ אֵלֵֽינוּ׃</t>
  </si>
  <si>
    <t>{{מ:פסוק|ישעיהו|כט|כא}}</t>
  </si>
  <si>
    <t>מַחֲטִיאֵ֤י אָדָם֙ בְּדָבָ֔ר וְלַמּוֹכִ֥יחַ בַּשַּׁ֖עַר יְקֹשׁ֑וּן וַיַּטּ֥וּ בַתֹּ֖הוּ צַדִּֽיק׃</t>
  </si>
  <si>
    <t>{{מ:פסוק|תהלים|פט|א}}</t>
  </si>
  <si>
    <t>מַ֝שְׂכִּ֗יל לְאֵיתָ֥ן הָאֶזְרָחִֽי׃</t>
  </si>
  <si>
    <t>{{מ:פסוק|דברי הימים א|יג|ג}}</t>
  </si>
  <si>
    <t>וְנָסֵ֛בָּה אֶת־אֲר֥וֹן אֱלֹהֵ֖ינוּ אֵלֵ֑ינוּ כִּי־לֹ֥א דְרַשְׁנֻ֖הוּ בִּימֵ֥י שָׁאֽוּל׃</t>
  </si>
  <si>
    <t>{{מ:פסוק|תהלים|פט|ב}}</t>
  </si>
  <si>
    <t>חַֽסְדֵ֣י יְ֭הֹוָה עוֹלָ֣ם אָשִׁ֑ירָה{{ר1}}לְדֹ֥ר וָדֹ֓ר{{מ:לגרמיה}}אוֹדִ֖יעַ אֱמוּנָתְךָ֣ בְּפִֽי׃</t>
  </si>
  <si>
    <t>{{מ:פסוק|ישעיהו|כט|כב}}</t>
  </si>
  <si>
    <t>לָכֵ֗ן כֹּֽה־אָמַ֤ר יְהֹוָה֙ אֶל־בֵּ֣ית יַעֲקֹ֔ב אֲשֶׁ֥ר פָּדָ֖ה אֶת־אַבְרָהָ֑ם לֹֽא־עַתָּ֤ה יֵבוֹשׁ֙ יַעֲקֹ֔ב וְלֹ֥א עַתָּ֖ה פָּנָ֥יו יֶֽחֱוָֽרוּ׃</t>
  </si>
  <si>
    <t>{{מ:פסוק|תהלים|פט|ג}}</t>
  </si>
  <si>
    <t>כִּֽי־אָמַ֗רְתִּי ע֭וֹלָם חֶ֣סֶד יִבָּנֶ֑ה{{ר1}}שָׁמַ֓יִם{{מ:לגרמיה}}תָּכִ֖ן אֱמוּנָתְךָ֣ בָהֶֽם׃</t>
  </si>
  <si>
    <t>{{מ:פסוק|דברי הימים א|יג|ד}}</t>
  </si>
  <si>
    <t>וַיֹּאמְר֥וּ כׇֽל־הַקָּהָ֖ל לַעֲשׂ֣וֹת כֵּ֑ן כִּֽי־יָשַׁ֥ר הַדָּבָ֖ר בְּעֵינֵ֥י כׇל־הָעָֽם׃</t>
  </si>
  <si>
    <t>{{מ:פסוק|תהלים|פט|ד}}</t>
  </si>
  <si>
    <t>כָּרַ֣תִּי בְ֭רִית לִבְחִירִ֑י{{ר1}}נִ֝שְׁבַּ֗עְתִּי לְדָוִ֥ד עַבְדִּֽי׃</t>
  </si>
  <si>
    <t>{{מ:פסוק|ישעיהו|כט|כג|סדר=יב}}</t>
  </si>
  <si>
    <t>כִּ֣י בִ֠רְאֹת֠וֹ יְלָדָ֞יו מַעֲשֵׂ֥ה יָדַ֛י בְּקִרְבּ֖וֹ יַקְדִּ֣ישֽׁוּ שְׁמִ֑י וְהִקְדִּ֙ישׁוּ֙ אֶת־קְד֣וֹשׁ יַֽעֲקֹ֔ב וְאֶת־אֱלֹהֵ֥י יִשְׂרָאֵ֖ל יַעֲרִֽיצוּ׃</t>
  </si>
  <si>
    <t>{{מ:פסוק|תהלים|פט|ה}}</t>
  </si>
  <si>
    <t>עַד־ע֭וֹלָם אָכִ֣ין זַרְעֶ֑ךָ{{ר1}}וּבָנִ֨יתִי לְדֹר־וָד֖וֹר כִּסְאֲךָ֣ סֶֽלָה׃</t>
  </si>
  <si>
    <t>{{מ:פסוק|דברי הימים א|יג|ה}}</t>
  </si>
  <si>
    <t>וַיַּקְהֵ֤ל דָּוִיד֙ אֶת־כׇּל־יִשְׂרָאֵ֔ל מִן־שִׁיח֥וֹר מִצְרַ֖יִם וְעַד־לְב֣וֹא חֲמָ֑ת לְהָבִיא֙ אֶת־אֲר֣וֹן הָאֱלֹהִ֔ים מִקִּרְיַ֖ת יְעָרִֽים׃</t>
  </si>
  <si>
    <t>{{מ:פסוק|תהלים|פט|ו}}</t>
  </si>
  <si>
    <t>{{מ:פסוק|ישעיהו|כט|כד}}</t>
  </si>
  <si>
    <t>{{נוסח|וְי֘וֹד֤וּ|=ל ובדפוסים|א=וְ֘יוֹד֤וּ (מקום הצינורית)}} שָׁמַ֣יִם פִּלְאֲךָ֣ יְהֹוָ֑ה{{ר1}}אַף־אֱ֝מ֥וּנָתְךָ֗ בִּקְהַ֥ל קְדֹשִֽׁים׃</t>
  </si>
  <si>
    <t>וְיָדְע֥וּ תֹֽעֵי־ר֖וּחַ בִּינָ֑ה וְרוֹגְנִ֖ים יִלְמְדוּ־לֶֽקַח׃</t>
  </si>
  <si>
    <t>{{מ:פסוק|תהלים|פט|ז}}</t>
  </si>
  <si>
    <t>כִּ֤י מִ֣י בַ֭שַּׁחַק יַעֲרֹ֣ךְ לַיהֹוָ֑ה{{ר1}}יִדְמֶ֥ה לַ֝יהֹוָ֗ה בִּבְנֵ֥י אֵלִֽים׃</t>
  </si>
  <si>
    <t>{{מ:פסוק|דברי הימים א|יג|ו}}</t>
  </si>
  <si>
    <t>וַיַּ֨עַל דָּוִ֤יד וְכׇל־יִשְׂרָאֵל֙ בַּעֲלָ֔תָה אֶל־קִרְיַ֥ת יְעָרִ֖ים אֲשֶׁ֣ר לִֽיהוּדָ֑ה לְהַעֲל֣וֹת מִשָּׁ֗ם אֵת֩ אֲר֨וֹן הָאֱלֹהִ֧ים{{מ:פסק}}יְהֹוָ֛ה יוֹשֵׁ֥ב הַכְּרוּבִ֖ים אֲשֶׁר־נִקְרָ֥א שֵֽׁם׃</t>
  </si>
  <si>
    <t>{{מ:פסוק|תהלים|פט|ח}}</t>
  </si>
  <si>
    <t>אֵ֣ל נַ֭עֲרָץ בְּסוֹד־קְדֹשִׁ֣ים רַבָּ֑ה{{ר1}}וְ֝נוֹרָ֗א עַל־כׇּל־סְבִיבָֽיו׃</t>
  </si>
  <si>
    <t>{{מ:פסוק|תהלים|פט|ט}}</t>
  </si>
  <si>
    <t>יְהֹוָ֤ה{{מ:לגרמיה}}אֱלֹ֘הֵ֤י צְבָא֗וֹת{{ר1}}מִֽי־כָמ֖וֹךָֽ חֲסִ֥ין{{מ:פסק}}יָ֑הּ{{ר2}}וֶ֝אֱמ֥וּנָתְךָ֗{{ר0}}סְבִיבוֹתֶֽיךָ׃</t>
  </si>
  <si>
    <t>ספר ישעיהו/ל</t>
  </si>
  <si>
    <t>{{מ:פסוק|דברי הימים א|יג|ז}}</t>
  </si>
  <si>
    <t>וַיַּרְכִּ֜יבוּ אֶת־אֲר֤וֹן הָאֱלֹהִים֙ עַל־עֲגָלָ֣ה חֲדָשָׁ֔ה מִבֵּ֖ית אֲבִינָדָ֑ב וְעֻזָּ֣א וְאַחְי֔וֹ נֹהֲגִ֖ים בָּעֲגָלָֽה׃</t>
  </si>
  <si>
    <t>{{מ:פסוק|תהלים|פט|י}}</t>
  </si>
  <si>
    <t>אַתָּ֣ה מ֭וֹשֵׁל בְּגֵא֣וּת הַיָּ֑ם{{ר1}}בְּשׂ֥וֹא גַ֝לָּ֗יו אַתָּ֥ה תְשַׁבְּחֵֽם׃</t>
  </si>
  <si>
    <t>{{מ:פסוק|דברי הימים א|יג|ח}}</t>
  </si>
  <si>
    <t>{{מ:פסוק|תהלים|פט|יא}}</t>
  </si>
  <si>
    <t>וְדָוִ֣יד וְכׇל־יִשְׂרָאֵ֗ל מְשַׂחֲקִ֛ים לִפְנֵ֥י הָאֱלֹהִ֖ים בְּכׇל־עֹ֑ז וּבְשִׁירִ֤ים וּבְכִנֹּרוֹת֙ וּבִנְבָלִ֣ים וּבְתֻפִּ֔ים וּבִמְצִלְתַּ֖יִם וּבַחֲצֹצְרֽוֹת׃</t>
  </si>
  <si>
    <t>אַתָּ֤ה דִכִּ֣אתָ כֶחָלָ֣ל רָ֑הַב{{ר1}}בִּזְר֥וֹעַ עֻ֝זְּךָ֗ פִּזַּ֥רְתָּ אוֹיְבֶֽיךָ׃</t>
  </si>
  <si>
    <t>{{מ:פסוק|ישעיהו|ל|א}}</t>
  </si>
  <si>
    <t>{{מ:פסוק|תהלים|פט|יב}}</t>
  </si>
  <si>
    <t>ה֣וֹי בָּנִ֤ים {{נוסח|סֽוֹרְרִים֙|א=סֽוֹרֲרִים֙}} נְאֻם־יְהֹוָ֔ה לַעֲשׂ֤וֹת עֵצָה֙ וְלֹ֣א מִנִּ֔י וְלִנְסֹ֥ךְ מַסֵּכָ֖ה וְלֹ֣א רוּחִ֑י לְמַ֛עַן סְפ֥וֹת חַטָּ֖את עַל־חַטָּֽאת׃</t>
  </si>
  <si>
    <t>לְךָ֣ שָׁ֭מַיִם אַף־לְךָ֥ אָ֑רֶץ{{ר1}}תֵּבֵ֥ל וּ֝מְלֹאָ֗הּ אַתָּ֥ה יְסַדְתָּֽם׃</t>
  </si>
  <si>
    <t>{{מ:פסוק|דברי הימים א|יג|ט}}</t>
  </si>
  <si>
    <t>וַיָּבֹ֖אוּ עַד־גֹּ֣רֶן כִּידֹ֑ן וַיִּשְׁלַ֨ח עֻזָּ֜א אֶת־יָד֗וֹ לֶֽאֱחֹז֙ אֶת־הָ֣אָר֔וֹן כִּ֥י שָׁמְט֖וּ הַבָּקָֽר׃</t>
  </si>
  <si>
    <t>{{מ:פסוק|תהלים|פט|יג}}</t>
  </si>
  <si>
    <t>צָפ֣וֹן וְ֭יָמִין אַתָּ֣ה בְרָאתָ֑ם{{ר1}}תָּב֥וֹר וְ֝חֶרְמ֗וֹן בְּשִׁמְךָ֥ יְרַנֵּֽנוּ׃</t>
  </si>
  <si>
    <t>{{מ:פסוק|ישעיהו|ל|ב}}</t>
  </si>
  <si>
    <t>{{מ:פסוק|דברי הימים א|יג|י}}</t>
  </si>
  <si>
    <t>וַיִּֽחַר־אַ֤ף יְהֹוָה֙ בְּעֻזָּ֔א וַיַּכֵּ֕הוּ עַ֛ל אֲשֶׁר־שָׁלַ֥ח יָד֖וֹ עַל־הָאָר֑וֹן וַיָּ֥מׇת שָׁ֖ם לִפְנֵ֥י אֱלֹהִֽים׃</t>
  </si>
  <si>
    <t>הַהֹֽלְכִים֙ לָרֶ֣דֶת מִצְרַ֔יִם וּפִ֖י לֹ֣א שָׁאָ֑לוּ לָעוֹז֙ בְּמָע֣וֹז פַּרְעֹ֔ה וְלַחְס֖וֹת בְּצֵ֥ל מִצְרָֽיִם׃</t>
  </si>
  <si>
    <t>{{ר4}}//</t>
  </si>
  <si>
    <t>{{מ:פסוק|תהלים|פט|יד}}</t>
  </si>
  <si>
    <t>לְךָ֣ זְ֭רוֹעַ עִם־גְּבוּרָ֑ה{{ר1}}תָּעֹ֥ז יָ֝דְךָ֗ תָּר֥וּם יְמִינֶֽךָ׃</t>
  </si>
  <si>
    <t>{{מ:פסוק|דברי הימים א|יג|יא}}</t>
  </si>
  <si>
    <t>וַיִּ֣חַר לְדָוִ֔יד כִּֽי־פָרַ֧ץ יְהֹוָ֛ה פֶּ֖רֶץ בְּעֻזָּ֑א וַיִּקְרָ֞א לַמָּק֤וֹם הַהוּא֙ פֶּ֣רֶץ עֻזָּ֔א עַ֖ד הַיּ֥וֹם הַזֶּֽה׃</t>
  </si>
  <si>
    <t>{{מ:פסוק|תהלים|פט|טו}}</t>
  </si>
  <si>
    <t>{{מ:פסוק|ישעיהו|ל|ג}}</t>
  </si>
  <si>
    <t>צֶ֣דֶק וּ֭מִשְׁפָּט מְכ֣וֹן כִּסְאֶ֑ךָ{{ר1}}חֶ֥סֶד וֶ֝אֱמֶ֗ת יְֽקַדְּמ֥וּ פָנֶֽיךָ׃</t>
  </si>
  <si>
    <t>וְהָיָ֥ה לָכֶ֛ם מָע֥וֹז פַּרְעֹ֖ה לְבֹ֑שֶׁת וְהֶחָס֥וּת בְּצֵל־מִצְרַ֖יִם לִכְלִמָּֽה׃</t>
  </si>
  <si>
    <t>{{מ:פסוק|דברי הימים א|יג|יב}}</t>
  </si>
  <si>
    <t>וַיִּירָ֤א דָוִיד֙ אֶת־הָ֣אֱלֹהִ֔ים בַּיּ֥וֹם הַה֖וּא לֵאמֹ֑ר הֵ֚יךְ אָבִ֣יא אֵלַ֔י אֵ֖ת אֲר֥וֹן הָאֱלֹהִֽים׃</t>
  </si>
  <si>
    <t>{{מ:פסוק|תהלים|פט|טז}}</t>
  </si>
  <si>
    <t>אַשְׁרֵ֣י הָ֭עָם יֹדְעֵ֣י תְרוּעָ֑ה{{ר1}}יְ֝הֹוָ֗ה בְּֽאוֹר־פָּנֶ֥יךָ יְהַלֵּכֽוּן׃</t>
  </si>
  <si>
    <t>{{מ:פסוק|ישעיהו|ל|ד}}</t>
  </si>
  <si>
    <t>{{מ:פסוק|דברי הימים א|יג|יג}}</t>
  </si>
  <si>
    <t>{{מ:פסוק|תהלים|פט|יז}}</t>
  </si>
  <si>
    <t>וְלֹא־הֵסִ֨יר דָּוִ֧יד אֶת־הָאָר֛וֹן אֵלָ֖יו אֶל־עִ֣יר דָּוִ֑יד וַיַּטֵּ֕הוּ אֶל־בֵּ֥ית עֹבֵֽד־אֱדֹ֖ם הַגִּתִּֽי׃</t>
  </si>
  <si>
    <t>בְּ֭שִׁמְךָ יְגִיל֣וּן כׇּל־הַיּ֑וֹם{{ר1}}וּבְצִדְקָתְךָ֥ יָרֽוּמוּ׃</t>
  </si>
  <si>
    <t>כִּֽי־הָי֥וּ בְצֹ֖עַן שָׂרָ֑יו וּמַלְאָכָ֖יו חָנֵ֥ס יַגִּֽיעוּ׃</t>
  </si>
  <si>
    <t>{{מ:פסוק|תהלים|פט|יח}}</t>
  </si>
  <si>
    <t>כִּי־תִפְאֶ֣רֶת עֻזָּ֣מוֹ אָ֑תָּה{{ר1}}וּ֝בִרְצוֹנְךָ֗ {{כו"ק|תרים|תָּר֥וּם}} קַרְנֵֽינוּ׃</t>
  </si>
  <si>
    <t>{{מ:פסוק|דברי הימים א|יג|יד}}</t>
  </si>
  <si>
    <t>וַיֵּ֩שֶׁב֩ אֲר֨וֹן הָאֱלֹהִ֜ים עִם־בֵּ֨ית עֹבֵ֥ד אֱדֹ֛ם בְּבֵית֖וֹ שְׁלֹשָׁ֣ה חֳדָשִׁ֑ים וַיְבָ֧רֶךְ יְהֹוָ֛ה אֶת־בֵּ֥ית עֹבֵֽד־אֱדֹ֖ם וְאֶת־כׇּל־אֲשֶׁר־לֽוֹ׃</t>
  </si>
  <si>
    <t>{{מ:פסוק|תהלים|פט|יט}}</t>
  </si>
  <si>
    <t>כִּ֣י לַ֭יהֹוָה מָגִנֵּ֑נוּ{{ר1}}וְלִקְד֖וֹשׁ יִשְׂרָאֵ֣ל מַלְכֵּֽנוּ׃</t>
  </si>
  <si>
    <t>{{מ:פסוק|תהלים|פט|כ}}</t>
  </si>
  <si>
    <t>אָ֤ז {{נוסח|דִּבַּ֥רְתָּֽ בְחָ֡זוֹן|א=דִּבַּ֥רְתָּֽ־בְחָ֡זוֹן (מקף בתיבת משרת)}} לַחֲסִידֶ֗יךָ{{ר1}}וַתֹּ֗אמֶר{{ר0}}שִׁוִּ֣יתִי עֵ֭זֶר עַל־גִּבּ֑וֹר{{ר2}}הֲרִימ֖וֹתִי בָח֣וּר מֵעָֽם׃</t>
  </si>
  <si>
    <t>{{מ:פסוק|ישעיהו|ל|ה}}</t>
  </si>
  <si>
    <t>כֹּ֣ל {{נוסח|הֹבִ֔אישׁ|=א|מ"ק-א=&lt;ל' כת' א'&gt;|הקלדה-קרי=הֹבִ֔ישׁ ובחלק מהדפוסים העירו &lt;יתיר א'&gt; או &lt;א' נחה&gt;}} עַל־עַ֖ם לֹא־יוֹעִ֣ילוּ לָ֑מוֹ לֹ֤א לְעֵ֙זֶר֙ וְלֹ֣א לְהוֹעִ֔יל כִּ֥י לְבֹ֖שֶׁת וְגַם־לְחֶרְפָּֽה׃</t>
  </si>
  <si>
    <t>{{מ:פסוק|תהלים|פט|כא}}</t>
  </si>
  <si>
    <t>מָ֭צָאתִי דָּוִ֣ד עַבְדִּ֑י{{ר1}}בְּשֶׁ֖מֶן קׇדְשִׁ֣י מְשַׁחְתִּֽיו׃</t>
  </si>
  <si>
    <t>{{מ:פסוק|תהלים|פט|כב}}</t>
  </si>
  <si>
    <t>ספר דברי הימים/דה"א יד</t>
  </si>
  <si>
    <t>אֲשֶׁ֣ר יָ֭דִי תִּכּ֣וֹן עִמּ֑וֹ{{ר1}}אַף־זְרוֹעִ֥י תְאַמְּצֶֽנּוּ׃</t>
  </si>
  <si>
    <t>{{מ:פסוק|ישעיהו|ל|ו}}</t>
  </si>
  <si>
    <t>{{מ:פסוק|תהלים|פט|כג}}</t>
  </si>
  <si>
    <t>מַשָּׂ֖א בַּהֲמ֣וֹת נֶ֑גֶב בְּאֶ֩רֶץ֩ צָרָ֨ה וְצוּקָ֜ה לָבִ֧יא וָלַ֣יִשׁ מֵהֶ֗ם אֶפְעֶה֙ וְשָׂרָ֣ף מְעוֹפֵ֔ף יִשְׂאוּ֩ עַל־כֶּ֨תֶף עֲיָרִ֜ים חֵילֵהֶ֗ם וְעַל־דַּבֶּ֤שֶׁת גְּמַלִּים֙ אֽוֹצְרֹתָ֔ם עַל־עַ֖ם לֹ֥א יוֹעִֽילוּ׃</t>
  </si>
  <si>
    <t>לֹא־יַשִּׁ֣יא אוֹיֵ֣ב בּ֑וֹ{{ר1}}וּבֶן־עַ֝וְלָ֗ה לֹ֣א יְעַנֶּֽנּוּ׃</t>
  </si>
  <si>
    <t>{{מ:פסוק|תהלים|פט|כד}}</t>
  </si>
  <si>
    <t>וְכַתּוֹתִ֣י מִפָּנָ֣יו צָרָ֑יו{{ר1}}וּמְשַׂנְאָ֥יו אֶגּֽוֹף׃</t>
  </si>
  <si>
    <t>{{מ:פסוק|דברי הימים א|יד|א}}</t>
  </si>
  <si>
    <t>וַ֠יִּשְׁלַ֠ח {{כו"ק|חירם|חוּרָ֨ם}} מֶלֶךְ־צֹ֥ר מַלְאָכִים֮ אֶל־דָּוִיד֒ וַעֲצֵ֣י אֲרָזִ֔ים וְחָרָשֵׁ֣י קִ֔יר וְחָרָשֵׁ֖י עֵצִ֑ים לִבְנ֥וֹת ל֖וֹ בָּֽיִת׃</t>
  </si>
  <si>
    <t>{{מ:פסוק|ישעיהו|ל|ז}}</t>
  </si>
  <si>
    <t>{{מ:פסוק|תהלים|פט|כה}}</t>
  </si>
  <si>
    <t>וּמִצְרַ֕יִם הֶ֥בֶל וָרִ֖יק יַעְזֹ֑רוּ לָכֵן֙ קָרָ֣אתִי לָזֹ֔את רַ֥הַב הֵ֖ם שָֽׁבֶת׃</t>
  </si>
  <si>
    <t>וֶ֥אֱֽמוּנָתִ֣י וְחַסְדִּ֣י עִמּ֑וֹ{{ר1}}וּ֝בִשְׁמִ֗י תָּר֥וּם קַרְנֽוֹ׃</t>
  </si>
  <si>
    <t>{{מ:פסוק|דברי הימים א|יד|ב}}</t>
  </si>
  <si>
    <t>וַיֵּ֣דַע דָּוִ֔יד כִּֽי־הֱכִינ֧וֹ יְהֹוָ֛ה לְמֶ֖לֶךְ עַל־יִשְׂרָאֵ֑ל כִּֽי־נִשֵּׂ֤את לְמַ֙עְלָה֙ מַלְכוּת֔וֹ בַּעֲב֖וּר עַמּ֥וֹ יִשְׂרָאֵֽל׃</t>
  </si>
  <si>
    <t>{{מ:פסוק|דברי הימים א|יד|ג}}</t>
  </si>
  <si>
    <t>{{מ:פסוק|תהלים|פט|כו}}</t>
  </si>
  <si>
    <t>וַיִּקַּ֨ח דָּוִ֥יד ע֛וֹד נָשִׁ֖ים בִּירוּשָׁל{{מ:ירושלם|ָ|֑}}ם וַיּ֧וֹלֶד דָּוִ֛יד ע֖וֹד בָּנִ֥ים וּבָנֽוֹת׃</t>
  </si>
  <si>
    <t>וְשַׂמְתִּ֣י בַיָּ֣ם יָד֑וֹ{{ר1}}וּֽבַנְּהָר֥וֹת יְמִינֽוֹ׃</t>
  </si>
  <si>
    <t>{{מ:פסוק|ישעיהו|ל|ח}}</t>
  </si>
  <si>
    <t>עַתָּ֗ה בּ֣וֹא כׇתְבָ֥הּ עַל־ל֛וּחַ אִתָּ֖ם וְעַל־סֵ֣פֶר חֻקָּ֑הּ וּתְהִי֙ לְי֣וֹם אַחֲר֔וֹן לָעַ֖ד עַד־עוֹלָֽם׃</t>
  </si>
  <si>
    <t>{{מ:פסוק|דברי הימים א|יד|ד}}</t>
  </si>
  <si>
    <t>וְאֵ֙לֶּה֙ שְׁמ֣וֹת הַיְלוּדִ֔ים אֲשֶׁ֥ר הָיוּ־ל֖וֹ בִּירוּשָׁל{{מ:ירושלם|ָ|֑}}ם שַׁמּ֣וּעַ וְשׁוֹבָ֔ב נָתָ֖ן וּשְׁלֹמֹֽה׃</t>
  </si>
  <si>
    <t>{{מ:פסוק|דברי הימים א|יד|ה}}</t>
  </si>
  <si>
    <t>{{מ:פסוק|תהלים|פט|כז}}</t>
  </si>
  <si>
    <t>וְיִבְחָ֥ר וֶאֱלִישׁ֖וּעַ וְאֶלְפָּֽלֶט׃</t>
  </si>
  <si>
    <t>ה֣וּא יִ֭קְרָאֵנִי אָ֣בִי אָ֑תָּה{{ר1}}אֵ֝לִ֗י וְצ֣וּר יְשׁוּעָתִֽי׃</t>
  </si>
  <si>
    <t>{{מ:פסוק|ישעיהו|ל|ט}}</t>
  </si>
  <si>
    <t>כִּ֣י עַ֤ם מְרִי֙ ה֔וּא בָּנִ֖ים כֶּחָשִׁ֑ים בָּנִ֕ים לֹא־אָב֥וּ שְׁמ֖וֹעַ תּוֹרַ֥ת יְהֹוָֽה׃</t>
  </si>
  <si>
    <t>{{מ:פסוק|תהלים|פט|כח}}</t>
  </si>
  <si>
    <t>{{מ:פסוק|דברי הימים א|יד|ו}}</t>
  </si>
  <si>
    <t>אַף־אָ֭נִי בְּכ֣וֹר אֶתְּנֵ֑הוּ{{ר1}}עֶ֝לְי֗וֹן לְמַלְכֵי־אָֽרֶץ׃</t>
  </si>
  <si>
    <t>{{מ:פסוק|ישעיהו|ל|י}}</t>
  </si>
  <si>
    <t>{{מ:פסוק|תהלים|פט|כט}}</t>
  </si>
  <si>
    <t>{{מ:פסוק|דברי הימים א|יד|ז}}</t>
  </si>
  <si>
    <t>אֲשֶׁ֨ר אָמְר֤וּ לָרֹאִים֙ לֹ֣א תִרְא֔וּ וְלַ֣חֹזִ֔ים לֹ֥א תֶחֱזוּ־לָ֖נוּ נְכֹח֑וֹת דַּבְּרוּ־לָ֣נוּ חֲלָק֔וֹת חֲז֖וּ מַהֲתַלּֽוֹת׃</t>
  </si>
  <si>
    <t>לְ֭עוֹלָם {{נוסח|{{כו"ק|אשמור|אֶשְׁמׇר־}}|=ל ובדפוסים (וכן בברויאר)|א=אֶשְׁמָור־ (אין הערת קרי) וכן במג"ה|מ"ק-א=&lt;ל' מל'&gt;}}ל֣וֹ חַסְדִּ֑י{{ר1}}וּ֝בְרִיתִ֗י נֶאֱמֶ֥נֶת לֽוֹ׃</t>
  </si>
  <si>
    <t>וֶאֱלִישָׁמָ֥ע וּבְעֶלְיָדָ֖ע וֶאֱלִיפָֽלֶט׃</t>
  </si>
  <si>
    <t>{{מ:פסוק|תהלים|פט|ל}}</t>
  </si>
  <si>
    <t>{{מ:פסוק|ישעיהו|ל|יא}}</t>
  </si>
  <si>
    <t>{{מ:פסוק|דברי הימים א|יד|ח}}</t>
  </si>
  <si>
    <t>ס֚וּרוּ מִנֵּי־דֶ֔רֶךְ הַטּ֖וּ מִנֵּי־אֹ֑רַח הַשְׁבִּ֥יתוּ מִפָּנֵ֖ינוּ אֶת־קְד֥וֹשׁ יִשְׂרָאֵֽל׃</t>
  </si>
  <si>
    <t>וְשַׂמְתִּ֣י לָעַ֣ד זַרְע֑וֹ{{ר1}}וְ֝כִסְא֗וֹ כִּימֵ֥י שָׁמָֽיִם׃</t>
  </si>
  <si>
    <t>וַיִּשְׁמְע֣וּ פְלִשְׁתִּ֗ים כִּי־נִמְשַׁ֨ח דָּוִ֤יד לְמֶ֙לֶךְ֙ עַל־כׇּל־יִשְׂרָאֵ֔ל וַיַּעֲל֥וּ כׇל־פְּלִשְׁתִּ֖ים לְבַקֵּ֣שׁ אֶת־דָּוִ֑יד וַיִּשְׁמַ֣ע דָּוִ֔יד וַיֵּצֵ֖א לִפְנֵיהֶֽם׃</t>
  </si>
  <si>
    <t>{{מ:פסוק|ישעיהו|ל|יב}}</t>
  </si>
  <si>
    <t>לָכֵ֗ן כֹּ֤ה אָמַר֙ קְד֣וֹשׁ יִשְׂרָאֵ֔ל יַ֥עַן מָאָסְכֶ֖ם בַּדָּבָ֣ר הַזֶּ֑ה וַֽתִּבְטְחוּ֙ בְּעֹ֣שֶׁק וְנָל֔וֹז וַתִּֽשָּׁעֲנ֖וּ עָלָֽיו׃</t>
  </si>
  <si>
    <t>{{מ:פסוק|דברי הימים א|יד|ט}}</t>
  </si>
  <si>
    <t>וּפְלִשְׁתִּ֖ים בָּ֑אוּ וַֽיִּפְשְׁט֖וּ בְּעֵ֥מֶק רְפָאִֽים׃</t>
  </si>
  <si>
    <t>{{מ:פסוק|תהלים|פט|לא}}</t>
  </si>
  <si>
    <t>אִם־יַעַזְב֣וּ בָ֭נָיו תּוֹרָתִ֑י{{ר1}}וּ֝בְמִשְׁפָּטַ֗י לֹ֣א יֵלֵכֽוּן׃</t>
  </si>
  <si>
    <t>{{מ:פסוק|ישעיהו|ל|יג}}</t>
  </si>
  <si>
    <t>לָכֵ֗ן יִהְיֶ֤ה לָכֶם֙ הֶעָוֺ֣ן הַזֶּ֔ה כְּפֶ֣רֶץ נֹפֵ֔ל נִבְעֶ֖ה בְּחוֹמָ֣ה נִשְׂגָּבָ֑ה אֲשֶׁר־פִּתְאֹ֥ם לְפֶ֖תַע יָב֥וֹא שִׁבְרָֽהּ׃</t>
  </si>
  <si>
    <t>{{מ:פסוק|דברי הימים א|יד|י}}</t>
  </si>
  <si>
    <t>וַיִּשְׁאַ֨ל דָּוִ֤יד בֵּאלֹהִים֙ לֵאמֹ֔ר הַאֶֽעֱלֶה֙ עַל־{{קו"כ|פלשתיים|פְּלִשְׁתִּ֔ים}} וּנְתַתָּ֖ם בְּיָדִ֑י וַיֹּ֨אמֶר ל֤וֹ יְהֹוָה֙ עֲלֵ֔ה וּנְתַתִּ֖ים בְּיָדֶֽךָ׃</t>
  </si>
  <si>
    <t>{{מ:פסוק|תהלים|פט|לב}}</t>
  </si>
  <si>
    <t>אִם־חֻקֹּתַ֥י יְחַלֵּ֑לוּ{{ר1}}וּ֝מִצְוֺתַ֗י לֹ֣א יִשְׁמֹֽרוּ׃</t>
  </si>
  <si>
    <t>{{מ:פסוק|ישעיהו|ל|יד}}</t>
  </si>
  <si>
    <t>וּ֠שְׁבָרָ֠הּ כְּשֵׁ֨בֶר נֵ֧בֶל יוֹצְרִ֛ים כָּת֖וּת לֹ֣א יַחְמֹ֑ל וְלֹֽא־יִמָּצֵ֤א בִמְכִתָּתוֹ֙ חֶ֔רֶשׂ לַחְתּ֥וֹת אֵשׁ֙ מִיָּק֔וּד וְלַחְשֹׂ֥ף מַ֖יִם מִגֶּֽבֶא׃</t>
  </si>
  <si>
    <t>{{מ:פסוק|דברי הימים א|יד|יא}}</t>
  </si>
  <si>
    <t>וַיַּעֲל֥וּ בְּבַֽעַל־פְּרָצִים֮ וַיַּכֵּ֣ם שָׁ֣ם דָּוִיד֒ וַיֹּ֣אמֶר דָּוִ֔יד פָּרַ֨ץ הָאֱלֹהִ֧ים אֶת־אוֹיְבַ֛י בְּיָדִ֖י כְּפֶ֣רֶץ מָ֑יִם עַל־כֵּ֗ן קָ֥רְא֛וּ שֵֽׁם־הַמָּק֥וֹם הַה֖וּא בַּ֥עַל פְּרָצִֽים׃</t>
  </si>
  <si>
    <t>{{מ:פסוק|תהלים|פט|לג}}</t>
  </si>
  <si>
    <t>וּפָקַדְתִּ֣י בְשֵׁ֣בֶט פִּשְׁעָ֑ם{{ר1}}וּבִנְגָעִ֥ים עֲוֺנָֽם׃</t>
  </si>
  <si>
    <t>{{מ:פסוק|דברי הימים א|יד|יב}}</t>
  </si>
  <si>
    <t>{{מ:פסוק|ישעיהו|ל|טו}}</t>
  </si>
  <si>
    <t>וַיַּ֥עַזְבוּ שָׁ֖ם אֶת־אֱלֹהֵיהֶ֑ם וַיֹּ֣אמֶר דָּוִ֔יד וַיִּשָּׂרְפ֖וּ בָּאֵֽשׁ׃</t>
  </si>
  <si>
    <t>{{מ:פסוק|תהלים|פט|לד}}</t>
  </si>
  <si>
    <t>כִּ֣י כֹֽה־אָמַר֩ אֲדֹנָ֨י יֱהֹוִ֜ה קְד֣וֹשׁ יִשְׂרָאֵ֗ל בְּשׁוּבָ֤ה וָנַ֙חַת֙ תִּוָּ֣שֵׁע֔וּן בְּהַשְׁקֵט֙ וּבְבִטְחָ֔ה תִּֽהְיֶ֖ה גְּבֽוּרַתְכֶ֑ם וְלֹ֖א אֲבִיתֶֽם׃</t>
  </si>
  <si>
    <t>וְ֭חַסְדִּי לֹא־אָפִ֣יר מֵעִמּ֑וֹ{{ר1}}וְלֹא־אֲ֝שַׁקֵּ֗ר בֶּאֱמוּנָתִֽי׃</t>
  </si>
  <si>
    <t>{{מ:פסוק|דברי הימים א|יד|יג}}</t>
  </si>
  <si>
    <t>וַיֹּסִ֤יפוּ עוֹד֙ פְּלִשְׁתִּ֔ים וַֽיִּפְשְׁט֖וּ בָּעֵֽמֶק׃</t>
  </si>
  <si>
    <t>{{מ:פסוק|ישעיהו|ל|טז}}</t>
  </si>
  <si>
    <t>{{מ:פסוק|תהלים|פט|לה}}</t>
  </si>
  <si>
    <t>וַתֹּ֨אמְר֥וּ לֹא־כִ֛י עַל־ס֥וּס נָנ֖וּס עַל־כֵּ֣ן תְּנוּס֑וּן וְעַל־קַ֣ל נִרְכָּ֔ב עַל־כֵּ֖ן יִקַּ֥לּוּ רֹדְפֵיכֶֽם׃</t>
  </si>
  <si>
    <t>לֹֽא־אֲחַלֵּ֥ל בְּרִיתִ֑י{{ר1}}וּמוֹצָ֥א שְׂ֝פָתַ֗י לֹ֣א אֲשַׁנֶּֽה׃</t>
  </si>
  <si>
    <t>{{מ:פסוק|ישעיהו|ל|יז}}</t>
  </si>
  <si>
    <t>{{מ:פסוק|תהלים|פט|לו}}</t>
  </si>
  <si>
    <t>אֶ֣לֶף אֶחָ֗ד מִפְּנֵי֙ גַּעֲרַ֣ת אֶחָ֔ד מִפְּנֵ֛י גַּעֲרַ֥ת חֲמִשָּׁ֖ה תָּנֻ֑סוּ עַ֣ד אִם־נוֹתַרְתֶּ֗ם כַּתֹּ֙רֶן֙ עַל־רֹ֣אשׁ הָהָ֔ר וְכַנֵּ֖ס עַל־הַגִּבְעָֽה׃</t>
  </si>
  <si>
    <t>אַ֭חַת נִשְׁבַּ֣עְתִּי בְקׇדְשִׁ֑י{{ר1}}אִֽם־לְדָוִ֥ד אֲכַזֵּֽב׃</t>
  </si>
  <si>
    <t>{{מ:פסוק|דברי הימים א|יד|יד}}</t>
  </si>
  <si>
    <t>וַיִּשְׁאַ֨ל ע֤וֹד דָּוִיד֙ בֵּאלֹהִ֔ים וַיֹּ֤אמֶר לוֹ֙ הָאֱלֹהִ֔ים לֹ֥א תַעֲלֶ֖ה אַחֲרֵיהֶ֑ם הָסֵב֙ מֵֽעֲלֵיהֶ֔ם וּבָ֥אתָ לָהֶ֖ם מִמּ֥וּל הַבְּכָאִֽים׃</t>
  </si>
  <si>
    <t>{{מ:פסוק|ישעיהו|ל|יח}}</t>
  </si>
  <si>
    <t>וְלָכֵ֞ן יְחַכֶּ֤ה יְהֹוָה֙ לַחֲנַנְכֶ֔ם וְלָכֵ֥ן יָר֖וּם לְרַחֶמְכֶ֑ם כִּֽי־אֱלֹהֵ֤י מִשְׁפָּט֙ יְהֹוָ֔ה אַשְׁרֵ֖י כׇּל־ח֥וֹכֵי לֽוֹ׃</t>
  </si>
  <si>
    <t>{{מ:פסוק|תהלים|פט|לז}}</t>
  </si>
  <si>
    <t>זַ֭רְעוֹ לְעוֹלָ֣ם יִהְיֶ֑ה{{ר1}}וְכִסְא֖וֹ כַשֶּׁ֣מֶשׁ נֶגְדִּֽי׃</t>
  </si>
  <si>
    <t>{{מ:פסוק|דברי הימים א|יד|טו}}</t>
  </si>
  <si>
    <t>וִ֠יהִ֠י כְּֽשׇׁמְעֲךָ֞ אֶת־ק֤וֹל הַצְּעָדָה֙ בְּרָאשֵׁ֣י הַבְּכָאִ֔ים אָ֖ז תֵּצֵ֣א בַמִּלְחָמָ֑ה כִּֽי־יָצָ֤א הָֽאֱלֹהִים֙ לְפָנֶ֔יךָ לְהַכּ֖וֹת אֶת־מַחֲנֵ֥ה פְלִשְׁתִּֽים׃</t>
  </si>
  <si>
    <t>{{מ:פסוק|ישעיהו|ל|יט}}</t>
  </si>
  <si>
    <t>כִּי־עַ֛ם בְּצִיּ֥וֹן יֵשֵׁ֖ב בִּירוּשָׁל{{מ:ירושלם|ָ|֑}}ם בָּכ֣וֹ לֹֽא־תִבְכֶּ֗ה חָנ֤וֹן יׇחְנְךָ֙ לְק֣וֹל זַעֲקֶ֔ךָ כְּשׇׁמְעָת֖וֹ עָנָֽךְ׃</t>
  </si>
  <si>
    <t>{{מ:פסוק|תהלים|פט|לח}}</t>
  </si>
  <si>
    <t>כְּ֭יָרֵחַ יִכּ֣וֹן עוֹלָ֑ם{{ר1}}וְעֵ֥ד בַּ֝שַּׁ֗חַק נֶאֱמָ֥ן סֶֽלָה׃</t>
  </si>
  <si>
    <t>{{מ:פסוק|דברי הימים א|יד|טז}}</t>
  </si>
  <si>
    <t>וַיַּ֣עַשׂ דָּוִ֔יד כַּאֲשֶׁ֥ר צִוָּ֖הוּ הָאֱלֹהִ֑ים וַיַּכּוּ֙ אֶת־מַחֲנֵ֣ה פְלִשְׁתִּ֔ים מִגִּבְע֖וֹן וְעַד־גָּֽזְרָה׃</t>
  </si>
  <si>
    <t>{{מ:פסוק|ישעיהו|ל|כ}}</t>
  </si>
  <si>
    <t>וְנָתַ֨ן לָכֶ֧ם אֲדֹנָ֛י לֶ֥חֶם צָ֖ר וּמַ֣יִם לָ֑חַץ וְלֹא־יִכָּנֵ֥ף עוֹד֙ מוֹרֶ֔יךָ וְהָי֥וּ עֵינֶ֖יךָ רֹא֥וֹת אֶת־מוֹרֶֽיךָ׃</t>
  </si>
  <si>
    <t>{{מ:פסוק|תהלים|פט|לט}}</t>
  </si>
  <si>
    <t>וְאַתָּ֣ה זָ֭נַחְתָּ וַתִּמְאָ֑ס{{ר1}}הִ֝תְעַבַּ֗רְתָּ עִם־מְשִׁיחֶֽךָ׃</t>
  </si>
  <si>
    <t>{{מ:פסוק|דברי הימים א|יד|יז}}</t>
  </si>
  <si>
    <t>וַיֵּצֵ֥א שֵׁם־דָּוִ֖יד בְּכׇל־הָאֲרָצ֑וֹת וַיהֹוָ֛ה נָתַ֥ן אֶת־פַּחְדּ֖וֹ עַל־כׇּל־הַגּוֹיִֽם׃</t>
  </si>
  <si>
    <t>{{מ:פסוק|ישעיהו|ל|כא}}</t>
  </si>
  <si>
    <t>וְאׇזְנֶ֙יךָ֙ תִּשְׁמַ֣עְנָה דָבָ֔ר מֵאַחֲרֶ֖יךָ לֵאמֹ֑ר זֶ֤ה הַדֶּ֙רֶךְ֙ לְכ֣וּ ב֔וֹ כִּ֥י תַאֲמִ֖ינוּ וְכִ֥י תַשְׂמְאִֽילוּ׃</t>
  </si>
  <si>
    <t>{{מ:פסוק|תהלים|פט|מ}}</t>
  </si>
  <si>
    <t>נֵ֭אַרְתָּה בְּרִ֣ית עַבְדֶּ֑ךָ{{ר1}}חִלַּ֖לְתָּ לָאָ֣רֶץ נִזְרֽוֹ׃</t>
  </si>
  <si>
    <t>{{מ:פסוק|ישעיהו|ל|כב}}</t>
  </si>
  <si>
    <t>וְטִמֵּאתֶ֗ם אֶת־צִפּוּי֙ פְּסִילֵ֣י כַסְפֶּ֔ךָ וְאֶת־אֲפֻדַּ֖ת מַסֵּכַ֣ת זְהָבֶ֑ךָ תִּזְרֵם֙ כְּמ֣וֹ דָוָ֔ה צֵ֖א תֹּ֥אמַר לֽוֹ׃</t>
  </si>
  <si>
    <t>{{מ:פסוק|תהלים|פט|מא}}</t>
  </si>
  <si>
    <t>ספר דברי הימים/דה"א טו</t>
  </si>
  <si>
    <t>פָּרַ֥צְתָּ כׇל־גְּדֵרֹתָ֑יו{{ר1}}שַׂ֖מְתָּ מִבְצָרָ֣יו מְחִתָּֽה׃</t>
  </si>
  <si>
    <t>{{מ:פסוק|תהלים|פט|מב}}</t>
  </si>
  <si>
    <t>שַׁ֭סֻּהוּ כׇּל־עֹ֣בְרֵי דָ֑רֶךְ{{ר1}}הָיָ֥ה חֶ֝רְפָּ֗ה לִשְׁכֵנָֽיו׃</t>
  </si>
  <si>
    <t>{{מ:פסוק|ישעיהו|ל|כג}}</t>
  </si>
  <si>
    <t>וְנָתַן֩ מְטַ֨ר זַרְעֲךָ֜ אֲשֶׁר־תִּזְרַ֣ע אֶת־הָאֲדָמָ֗ה וְלֶ֙חֶם֙ תְּבוּאַ֣ת הָאֲדָמָ֔ה וְהָיָ֥ה דָשֵׁ֖ן וְשָׁמֵ֑ן יִרְעֶ֥ה מִקְנֶ֛יךָ בַּיּ֥וֹם הַה֖וּא כַּ֥ר נִרְחָֽב׃</t>
  </si>
  <si>
    <t>{{מ:פסוק|תהלים|פט|מג}}</t>
  </si>
  <si>
    <t>{{מ:פסוק|דברי הימים א|טו|א}}</t>
  </si>
  <si>
    <t>הֲ֭רִימוֹתָ יְמִ֣ין צָרָ֑יו{{ר1}}הִ֝שְׂמַ֗חְתָּ כׇּל־אוֹיְבָֽיו׃</t>
  </si>
  <si>
    <t>וַיַּעַשׂ־ל֥וֹ בָתִּ֖ים בְּעִ֣יר דָּוִ֑יד וַיָּ֤כֶן מָקוֹם֙ לַאֲר֣וֹן הָאֱלֹהִ֔ים וַיֶּט־ל֖וֹ אֹֽהֶל׃</t>
  </si>
  <si>
    <t>{{מ:פסוק|ישעיהו|ל|כד}}</t>
  </si>
  <si>
    <t>{{מ:פסוק|תהלים|פט|מד}}</t>
  </si>
  <si>
    <t>וְהָאֲלָפִ֣ים וְהָעֲיָרִ֗ים עֹֽבְדֵי֙ הָאֲדָמָ֔ה בְּלִ֥יל חָמִ֖יץ יֹאכֵ֑לוּ אֲשֶׁר־זֹרֶ֥ה בָרַ֖חַת וּבַמִּזְרֶֽה׃</t>
  </si>
  <si>
    <t>אַף־תָּ֭שִׁיב צ֣וּר חַרְבּ֑וֹ{{ר1}}וְלֹ֥א הֲ֝קֵימֹת֗וֹ בַּמִּלְחָמָֽה׃</t>
  </si>
  <si>
    <t>{{מ:פסוק|ישעיהו|ל|כה}}</t>
  </si>
  <si>
    <t>{{מ:פסוק|דברי הימים א|טו|ב}}</t>
  </si>
  <si>
    <t>וְהָיָ֣ה{{מ:לגרמיה}}עַל־כׇּל־הַ֣ר גָּבֹ֗הַּ וְעַל֙ כׇּל־גִּבְעָ֣ה נִשָּׂאָ֔ה פְּלָגִ֖ים יִבְלֵי־מָ֑יִם בְּיוֹם֙ הֶ֣רֶג רָ֔ב בִּנְפֹ֖ל מִגְדָּלִֽים׃</t>
  </si>
  <si>
    <t>{{מ:פסוק|תהלים|פט|מה}}</t>
  </si>
  <si>
    <t>אָ֚ז אָמַ֣ר דָּוִ֔יד לֹ֤א לָשֵׂאת֙ אֶת־אֲר֣וֹן הָאֱלֹהִ֔ים כִּ֖י אִם־הַלְוִיִּ֑ם כִּי־בָ֣ם{{מ:לגרמיה}}בָּחַ֣ר יְהֹוָ֗ה לָשֵׂ֞את אֶת־אֲר֧וֹן יְהֹוָ֛ה וּֽלְשָׁרְת֖וֹ עַד־עוֹלָֽם׃</t>
  </si>
  <si>
    <t>הִשְׁבַּ֥תָּ מִטְּהָר֑וֹ{{ר1}}וְ֝כִסְא֗וֹ לָאָ֥רֶץ מִגַּֽרְתָּה׃</t>
  </si>
  <si>
    <t>{{מ:פסוק|ישעיהו|ל|כו}}</t>
  </si>
  <si>
    <t>וְהָיָ֤ה אוֹר־הַלְּבָנָה֙ כְּא֣וֹר הַחַמָּ֔ה וְא֤וֹר הַֽחַמָּה֙ יִֽהְיֶ֣ה שִׁבְעָתַ֔יִם כְּא֖וֹר שִׁבְעַ֣ת הַיָּמִ֑ים בְּי֗וֹם חֲבֹ֤שׁ יְהֹוָה֙ אֶת־שֶׁ֣בֶר עַמּ֔וֹ וּמַ֥חַץ מַכָּת֖וֹ יִרְפָּֽא׃</t>
  </si>
  <si>
    <t>{{מ:פסוק|תהלים|פט|מו}}</t>
  </si>
  <si>
    <t>הִ֭קְצַרְתָּ יְמֵ֣י עֲלוּמָ֑יו{{ר1}}הֶ֥עֱטִ֨יתָ עָלָ֖יו בּוּשָׁ֣ה סֶֽלָה׃</t>
  </si>
  <si>
    <t>{{מ:פסוק|ישעיהו|ל|כז}}</t>
  </si>
  <si>
    <t>הִנֵּ֤ה שֵׁם־יְהֹוָה֙ בָּ֣א מִמֶּרְחָ֔ק בֹּעֵ֣ר אַפּ֔וֹ וְכֹ֖בֶד מַשָּׂאָ֑ה שְׂפָתָיו֙ מָ֣לְאוּ זַ֔עַם וּלְשׁוֹנ֖וֹ כְּאֵ֥שׁ אֹכָֽלֶת׃</t>
  </si>
  <si>
    <t>{{מ:פסוק|דברי הימים א|טו|ג}}</t>
  </si>
  <si>
    <t>וַיַּקְהֵ֥ל דָּוִ֛יד אֶת־כׇּל־יִשְׂרָאֵ֖ל אֶל־יְרוּשָׁל{{מ:ירושלם|ָ|֑}}ם לְהַֽעֲלוֹת֙ אֶת־אֲר֣וֹן יְהֹוָ֔ה אֶל־מְקוֹמ֖וֹ אֲשֶׁר־הֵכִ֥ין לֽוֹ׃</t>
  </si>
  <si>
    <t>{{מ:פסוק|תהלים|פט|מז}}</t>
  </si>
  <si>
    <t>עַד־מָ֣ה יְ֭הֹוָה תִּסָּתֵ֣ר לָנֶ֑צַח{{ר1}}תִּבְעַ֖ר כְּמוֹ־אֵ֣שׁ חֲמָתֶֽךָ׃</t>
  </si>
  <si>
    <t>{{מ:פסוק|ישעיהו|ל|כח}}</t>
  </si>
  <si>
    <t>וְרוּח֞וֹ כְּנַ֤חַל שׁוֹטֵף֙ עַד־צַוָּ֣אר יֶחֱצֶ֔ה לַהֲנָפָ֥ה גוֹיִ֖ם בְּנָ֣פַת שָׁ֑וְא וְרֶ֣סֶן מַתְעֶ֔ה עַ֖ל לְחָיֵ֥י עַמִּֽים׃</t>
  </si>
  <si>
    <t>{{מ:פסוק|תהלים|פט|מח}}</t>
  </si>
  <si>
    <t>זְכׇר־אֲנִ֥י מֶה־חָ֑לֶד{{ר1}}{{נוסח|עַל־מַה־שָּׁ֝֗וְא|א=עַל־מַה־שָּׁ֝וְא}} בָּרָ֥אתָ כׇל־בְּנֵֽי־אָדָֽם׃</t>
  </si>
  <si>
    <t>{{מ:פסוק|דברי הימים א|טו|ד}}</t>
  </si>
  <si>
    <t>{{מ:פסוק|ישעיהו|ל|כט}}</t>
  </si>
  <si>
    <t>וַיֶּאֱסֹ֥ף דָּוִ֛יד אֶת־בְּנֵ֥י אַהֲרֹ֖ן וְאֶת־הַלְוִיִּֽם׃</t>
  </si>
  <si>
    <t>הַשִּׁיר֙ יִהְיֶ֣ה לָכֶ֔ם כְּלֵ֖יל הִתְקַדֶּשׁ־חָ֑ג וְשִׂמְחַ֣ת לֵבָ֗ב כַּהוֹלֵךְ֙ בֶּחָלִ֔יל לָב֥וֹא בְהַר־יְהֹוָ֖ה אֶל־צ֥וּר יִשְׂרָאֵֽל׃</t>
  </si>
  <si>
    <t>{{מ:פסוק|תהלים|פט|מט}}</t>
  </si>
  <si>
    <t>מִ֤י גֶ֣בֶר יִֽ֭חְיֶה וְלֹ֣א יִרְאֶה־מָּ֑וֶת{{ר1}}יְמַלֵּ֨ט נַפְשׁ֖וֹ מִיַּד־שְׁא֣וֹל סֶֽלָה׃</t>
  </si>
  <si>
    <t>{{מ:פסוק|ישעיהו|ל|ל}}</t>
  </si>
  <si>
    <t>וְהִשְׁמִ֨יעַ יְהֹוָ֜ה אֶת־ה֣וֹד קוֹל֗וֹ וְנַ֤חַת זְרוֹעוֹ֙ יַרְאֶ֔ה בְּזַ֣עַף אַ֔ף וְלַ֖הַב אֵ֣שׁ אוֹכֵלָ֑ה נֶ֥פֶץ וָזֶ֖רֶם וְאֶ֥בֶן בָּרָֽד׃</t>
  </si>
  <si>
    <t>{{מ:פסוק|תהלים|פט|נ}}</t>
  </si>
  <si>
    <t>אַיֵּ֤ה{{מ:לגרמיה}}חֲסָדֶ֖יךָ הָרִאשֹׁנִ֥ים{{מ:פסק}}אֲדֹנָ֑י{{ר1}}נִשְׁבַּ֥עְתָּ לְ֝דָוִ֗ד בֶּאֱמוּנָתֶֽךָ׃</t>
  </si>
  <si>
    <t>{{מ:פסוק|דברי הימים א|טו|ה}}</t>
  </si>
  <si>
    <t>לִבְנֵ֖י קְהָ֑ת אוּרִיאֵ֣ל הַשָּׂ֔ר וְאֶחָ֖יו מֵאָ֥ה וְעֶשְׂרִֽים׃</t>
  </si>
  <si>
    <t>{{מ:פסוק|ישעיהו|ל|לא}}</t>
  </si>
  <si>
    <t>כִּֽי־מִקּ֥וֹל יְהֹוָ֖ה יֵחַ֣ת אַשּׁ֑וּר בַּשֵּׁ֖בֶט יַכֶּֽה׃</t>
  </si>
  <si>
    <t>{{מ:פסוק|תהלים|פט|נא}}</t>
  </si>
  <si>
    <t>{{מ:פסוק|דברי הימים א|טו|ו}}</t>
  </si>
  <si>
    <t>זְכֹ֣ר אֲ֭דֹנָי חֶרְפַּ֣ת עֲבָדֶ֑יךָ{{ר1}}שְׂאֵתִ֥י בְ֝חֵיקִ֗י כׇּל־רַבִּ֥ים עַמִּֽים׃</t>
  </si>
  <si>
    <t>לִבְנֵ֖י מְרָרִ֑י עֲשָׂיָ֣ה הַשָּׂ֔ר וְאֶחָ֖יו מָאתַ֥יִם וְעֶשְׂרִֽים׃</t>
  </si>
  <si>
    <t>{{מ:פסוק|ישעיהו|ל|לב}}</t>
  </si>
  <si>
    <t>וְהָיָ֗ה כֹּ֤ל מַֽעֲבַר֙ מַטֵּ֣ה מֽוּסָדָ֔ה אֲשֶׁ֨ר יָנִ֤יחַ יְהֹוָה֙ עָלָ֔יו בְּתֻפִּ֖ים וּבְכִנֹּר֑וֹת וּבְמִלְחֲמ֥וֹת תְּנוּפָ֖ה נִלְחַם־{{קו"כ|בה|בָּֽם}}׃</t>
  </si>
  <si>
    <t>{{מ:פסוק|תהלים|פט|נב}}</t>
  </si>
  <si>
    <t>אֲשֶׁ֤ר חֵרְפ֖וּ אוֹיְבֶ֥יךָ{{מ:פסק}}יְהֹוָ֑ה{{ר1}}אֲשֶׁ֥ר חֵ֝רְפ֗וּ עִקְּב֥וֹת מְשִׁיחֶֽךָ׃</t>
  </si>
  <si>
    <t>{{מ:פסוק|דברי הימים א|טו|ז}}</t>
  </si>
  <si>
    <t>לִבְנֵ֖י גֵּרְשׁ֑וֹם יוֹאֵ֣ל הַשָּׂ֔ר וְאֶחָ֖יו מֵאָ֥ה וּשְׁלֹשִֽׁים׃</t>
  </si>
  <si>
    <t>{{מ:פסוק|ישעיהו|ל|לג}}</t>
  </si>
  <si>
    <t>כִּֽי־עָר֤וּךְ מֵֽאֶתְמוּל֙ תׇּפְתֶּ֔ה גַּם־{{קו"כ|הוא|הִ֛יא}} לַמֶּ֥לֶךְ הוּכָ֖ן הֶעְמִ֣יק הִרְחִ֑ב מְדֻרָתָ֗הּ אֵ֤שׁ וְעֵצִים֙ הַרְבֵּ֔ה נִשְׁמַ֤ת יְהֹוָה֙ כְּנַ֣חַל גׇּפְרִ֔ית בֹּעֲרָ֖ה בָּֽהּ׃</t>
  </si>
  <si>
    <t>{{מ:פסוק|תהלים|פט|נג}}</t>
  </si>
  <si>
    <t>בָּר֖וּךְ יְהֹוָ֥ה לְ֝עוֹלָ֗ם{{ר1}}אָ֘מֵ֥ן{{מ:פסק}}וְאָמֵֽן׃</t>
  </si>
  <si>
    <t>{{מ:פסוק|דברי הימים א|טו|ח}}</t>
  </si>
  <si>
    <t>לִבְנֵ֖י אֱלִיצָפָ֑ן שְׁמַֽעְיָ֥ה הַשָּׂ֖ר וְאֶחָ֥יו מָאתָֽיִם׃</t>
  </si>
  <si>
    <t>ספר ישעיהו/לא</t>
  </si>
  <si>
    <t>{{מ:פסוק|דברי הימים א|טו|ט}}</t>
  </si>
  <si>
    <t>לִבְנֵ֖י חֶבְר֑וֹן אֱלִיאֵ֥ל הַשָּׂ֖ר וְאֶחָ֥יו שְׁמוֹנִֽים׃</t>
  </si>
  <si>
    <t>ספר תהלים/צ</t>
  </si>
  <si>
    <t>{{מ:פסוק|דברי הימים א|טו|י}}</t>
  </si>
  <si>
    <t>{{מ:פסוק|ישעיהו|לא|א}}</t>
  </si>
  <si>
    <t>לִבְנֵ֖י עֻזִּיאֵ֑ל עַמִּינָדָ֣ב הַשָּׂ֔ר וְאֶחָ֕יו מֵאָ֖ה וּשְׁנֵ֥ים עָשָֽׂר׃</t>
  </si>
  <si>
    <t>ה֣וֹי הַיֹּרְדִ֤ים מִצְרַ֙יִם֙ לְעֶזְרָ֔ה עַל־סוּסִ֖ים יִשָּׁעֵ֑נוּ וַיִּבְטְח֨וּ עַל־רֶ֜כֶב כִּ֣י רָ֗ב וְעַ֤ל פָּרָשִׁים֙ כִּֽי־עָצְמ֣וּ מְאֹ֔ד וְלֹ֤א שָׁעוּ֙ עַל־קְד֣וֹשׁ יִשְׂרָאֵ֔ל וְאֶת־יְהֹוָ֖ה לֹ֥א דָרָֽשׁוּ׃</t>
  </si>
  <si>
    <t>{{רווח לספר בתהלים|ספר רביעי}}</t>
  </si>
  <si>
    <t>{{מ:פסוק|תהלים|צ|א}}</t>
  </si>
  <si>
    <t>תְּפִלָּה֮ לְמֹשֶׁ{{אתנח הפוך}}ה אִֽישׁ־הָאֱלֹ֫הִ֥ים{{נוסח|{{ר3}}|פרשה פתוחה}}אֲֽדֹנָ֗י מָע֣וֹן אַ֭תָּה הָיִ֥יתָ לָּ֗נוּ{{ר1}}בְּדֹ֣ר וָדֹֽר׃</t>
  </si>
  <si>
    <t>{{מ:פסוק|ישעיהו|לא|ב}}</t>
  </si>
  <si>
    <t>{{מ:פסוק|דברי הימים א|טו|יא}}</t>
  </si>
  <si>
    <t>וְגַם־ה֤וּא חָכָם֙ וַיָּ֣בֵא רָ֔ע וְאֶת־דְּבָרָ֖יו לֹ֣א הֵסִ֑יר וְקָם֙ עַל־בֵּ֣ית מְרֵעִ֔ים וְעַל־עֶזְרַ֖ת פֹּ֥עֲלֵי אָֽוֶן׃</t>
  </si>
  <si>
    <t>וַיִּקְרָ֣א דָוִ֔יד לְצָד֥וֹק וּלְאֶבְיָתָ֖ר הַכֹּהֲנִ֑ים וְלַלְוִיִּ֗ם לְאוּרִיאֵ֤ל עֲשָׂיָה֙ וְיוֹאֵ֣ל שְׁמַֽעְיָ֔ה וֶאֱלִיאֵ֖ל וְעַמִּינָדָֽב׃</t>
  </si>
  <si>
    <t>{{מ:פסוק|תהלים|צ|ב}}</t>
  </si>
  <si>
    <t>בְּטֶ֤רֶם{{מ:לגרמיה}}הָ֘רִ֤ים יֻלָּ֗דוּ{{ר1}}וַתְּח֣וֹלֵֽל אֶ֣רֶץ וְתֵבֵ֑ל{{ר2}}וּֽמֵעוֹלָ֥ם עַד־ע֝וֹלָ֗ם{{ר0}}אַתָּ֥ה אֵֽל׃</t>
  </si>
  <si>
    <t>{{מ:פסוק|ישעיהו|לא|ג}}</t>
  </si>
  <si>
    <t>וּמִצְרַ֤יִם אָדָם֙ וְֽלֹא־אֵ֔ל וְסוּסֵיהֶ֥ם בָּשָׂ֖ר וְלֹא־ר֑וּחַ וַיהֹוָ֞ה יַטֶּ֣ה יָד֗וֹ וְכָשַׁ֤ל עוֹזֵר֙ וְנָפַ֣ל עָזֻ֔ר וְיַחְדָּ֖ו כֻּלָּ֥ם יִכְלָיֽוּן׃</t>
  </si>
  <si>
    <t>{{מ:פסוק|דברי הימים א|טו|יב}}</t>
  </si>
  <si>
    <t>וַיֹּ֣אמֶר לָהֶ֔ם אַתֶּ֛ם רָאשֵׁ֥י הָאָב֖וֹת לַלְוִיִּ֑ם הִֽתְקַדְּשׁוּ֙ אַתֶּ֣ם וַאֲחֵיכֶ֔ם וְהַעֲלִיתֶ֗ם אֵ֣ת אֲר֤וֹן יְהֹוָה֙ אֱלֹהֵ֣י יִשְׂרָאֵ֔ל אֶל־הֲכִינ֖וֹתִי לֽוֹ׃</t>
  </si>
  <si>
    <t>{{מ:פסוק|תהלים|צ|ג}}</t>
  </si>
  <si>
    <t>תָּשֵׁ֣ב אֱ֭נוֹשׁ עַד־דַּכָּ֑א{{ר1}}וַ֝תֹּ֗אמֶר שׁ֣וּבוּ בְנֵֽי־אָדָֽם׃</t>
  </si>
  <si>
    <t>{{מ:פסוק|ישעיהו|לא|ד}}</t>
  </si>
  <si>
    <t>כִּ֣י כֹ֣ה אָֽמַר־יְהֹוָ֣ה{{מ:פסק}}אֵלַ֡י כַּאֲשֶׁ֣ר יֶהְגֶּה֩ הָאַרְיֵ֨ה וְהַכְּפִ֜יר עַל־טַרְפּ֗וֹ אֲשֶׁ֨ר יִקָּרֵ֤א עָלָיו֙ מְלֹ֣א רֹעִ֔ים מִקּוֹלָם֙ לֹ֣א יֵחָ֔ת וּמֵהֲמוֹנָ֖ם לֹ֣א יַעֲנֶ֑ה כֵּ֗ן יֵרֵד֙ יְהֹוָ֣ה צְבָא֔וֹת לִצְבֹּ֥א עַל־הַר־צִיּ֖וֹן וְעַל־גִּבְעָתָֽהּ׃</t>
  </si>
  <si>
    <t>{{מ:פסוק|דברי הימים א|טו|יג}}</t>
  </si>
  <si>
    <t>כִּ֛י לְמַבָּרִ֥אשׁוֹנָ֖ה לֹ֣א אַתֶּ֑ם פָּרַ֨ץ יְהֹוָ֤ה אֱלֹהֵ֙ינוּ֙ בָּ֔נוּ כִּי־לֹ֥א דְרַשְׁנֻ֖הוּ כַּמִּשְׁפָּֽט׃</t>
  </si>
  <si>
    <t>{{מ:פסוק|תהלים|צ|ד}}</t>
  </si>
  <si>
    <t>כִּ֤י אֶ{{גלגל}}לֶף שָׁנִ֡ים{{ר0}}בְּֽעֵינֶ֗יךָ{{ר1}}כְּי֣וֹם אֶ֭תְמוֹל כִּ֣י יַֽעֲבֹ֑ר{{ר2}}וְאַשְׁמוּרָ֥ה בַלָּֽיְלָה׃</t>
  </si>
  <si>
    <t>{{מ:פסוק|ישעיהו|לא|ה}}</t>
  </si>
  <si>
    <t>כְּצִפֳּרִ֣ים עָפ֔וֹת כֵּ֗ן יָגֵ֛ן יְהֹוָ֥ה צְבָא֖וֹת עַל־יְרוּשָׁל{{מ:ירושלם|ָ|֑}}ם גָּנ֥וֹן וְהִצִּ֖יל פָּסֹ֥חַ וְהִמְלִֽיט׃</t>
  </si>
  <si>
    <t>{{מ:פסוק|דברי הימים א|טו|יד}}</t>
  </si>
  <si>
    <t>וַיִּֽתְקַדְּשׁ֔וּ הַכֹּהֲנִ֖ים וְהַלְוִיִּ֑ם לְהַעֲל֕וֹת אֶת־אֲר֥וֹן יְהֹוָ֖ה אֱלֹהֵ֥י יִשְׂרָאֵֽל׃</t>
  </si>
  <si>
    <t>{{מ:פסוק|תהלים|צ|ה}}</t>
  </si>
  <si>
    <t>{{מ:פסוק|ישעיהו|לא|ו}}</t>
  </si>
  <si>
    <t>זְ֭רַמְתָּם שֵׁנָ֣ה יִהְי֑וּ{{ר1}}בַּ֝בֹּ֗קֶר כֶּחָצִ֥יר יַחֲלֹֽף׃</t>
  </si>
  <si>
    <t>שׁ֗וּבוּ לַאֲשֶׁ֛ר הֶעְמִ֥יקוּ סָרָ֖ה בְּנֵ֥י יִשְׂרָאֵֽל׃</t>
  </si>
  <si>
    <t>{{מ:פסוק|דברי הימים א|טו|טו}}</t>
  </si>
  <si>
    <t>וַיִּשְׂא֣וּ בְנֵֽי־הַלְוִיִּ֗ם אֵ֚ת אֲר֣וֹן הָאֱלֹהִ֔ים כַּאֲשֶׁ֛ר צִוָּ֥ה מֹשֶׁ֖ה כִּדְבַ֣ר יְהֹוָ֑ה בִּכְתֵפָ֥ם בַּמֹּט֖וֹת עֲלֵיהֶֽם׃</t>
  </si>
  <si>
    <t>{{מ:פסוק|ישעיהו|לא|ז}}</t>
  </si>
  <si>
    <t>{{מ:פסוק|תהלים|צ|ו}}</t>
  </si>
  <si>
    <t>כִּ֚י בַּיּ֣וֹם הַה֔וּא יִמְאָס֗וּן אִ֚ישׁ אֱלִילֵ֣י כַסְפּ֔וֹ וֶאֱלִילֵ֖י זְהָב֑וֹ אֲשֶׁ֨ר עָשׂ֥וּ לָכֶ֛ם יְדֵיכֶ֖ם חֵֽטְא׃</t>
  </si>
  <si>
    <t>בַּ֭בֹּקֶר יָצִ֣יץ וְחָלָ֑ף{{ר1}}לָ֝עֶ֗רֶב יְמוֹלֵ֥ל וְיָבֵֽשׁ׃</t>
  </si>
  <si>
    <t>{{מ:פסוק|דברי הימים א|טו|טז}}</t>
  </si>
  <si>
    <t>וַיֹּ֣אמֶר דָּוִיד֮ לְשָׂרֵ֣י הַלְוִיִּם֒ לְהַעֲמִ֗יד אֶת־אֲחֵיהֶם֙ הַמְשֹׁ֣רְרִ֔ים בִּכְלֵי־שִׁ֛יר נְבָלִ֥ים וְכִנֹּר֖וֹת וּמְצִלְתָּ֑יִם מַשְׁמִיעִ֥ים לְהָרִֽים־בְּק֖וֹל לְשִׂמְחָֽה׃</t>
  </si>
  <si>
    <t>{{מ:פסוק|תהלים|צ|ז}}</t>
  </si>
  <si>
    <t>{{מ:פסוק|ישעיהו|לא|ח}}</t>
  </si>
  <si>
    <t>כִּֽי־כָלִ֥ינוּ בְאַפֶּ֑ךָ{{ר1}}וּֽבַחֲמָתְךָ֥ נִבְהָֽלְנוּ׃</t>
  </si>
  <si>
    <t>וְנָפַ֤ל אַשּׁוּר֙ בְּחֶ֣רֶב לֹא־אִ֔ישׁ וְחֶ֥רֶב לֹֽא־אָדָ֖ם {{נוסח|תֹּאכְלֶ֑נּוּ|א=תֹּאכֲלֶ֑נּוּ}} וְנָ֥ס לוֹ֙ מִפְּנֵי־חֶ֔רֶב וּבַחוּרָ֖יו לָמַ֥ס יִהְיֽוּ׃</t>
  </si>
  <si>
    <t>{{מ:פסוק|דברי הימים א|טו|יז}}</t>
  </si>
  <si>
    <t>וַיַּֽעֲמִ֣ידוּ הַלְוִיִּ֗ם אֵ֚ת הֵימָ֣ן בֶּן־יוֹאֵ֔ל וּמִ֨ן־אֶחָ֔יו אָסָ֖ף בֶּן־בֶּרֶכְיָ֑הוּ{{פסקא באמצע פסוק|{{ססס}}|דברי הימים א טו יז}}וּמִן־בְּנֵ֤י מְרָרִי֙ אֲחֵיהֶ֔ם אֵיתָ֖ן בֶּן־קוּשָׁיָֽהוּ׃</t>
  </si>
  <si>
    <t>{{מ:פסוק|תהלים|צ|ח}}</t>
  </si>
  <si>
    <t>{{מ:פסוק|ישעיהו|לא|ט}}</t>
  </si>
  <si>
    <t>{{קו"כ-אם|שַׁתָּ֣|=קורן (לשיטתם ושיטתנו)|אל-קרי=שַׁתָּ֣ה ובדפוסים (וכן הכריע ברויאר!)}} עֲוֺנֹתֵ֣ינוּ לְנֶגְדֶּ֑ךָ{{ר1}}עֲ֝לֻמֵ֗נוּ לִמְא֥וֹר פָּנֶֽיךָ׃</t>
  </si>
  <si>
    <t>וְסַלְעוֹ֙ מִמָּג֣וֹר יַעֲב֔וֹר וְחַתּ֥וּ מִנֵּ֖ס שָׂרָ֑יו נְאֻם־יְהֹוָ֗ה אֲשֶׁר־א֥וּר לוֹ֙ בְּצִיּ֔וֹן וְתַנּ֥וּר ל֖וֹ בִּירוּשָׁל{{מ:ירושלם|ָ|ֽ}}ם׃</t>
  </si>
  <si>
    <t>{{מ:פסוק|תהלים|צ|ט}}</t>
  </si>
  <si>
    <t>כִּ֣י כׇל־יָ֭מֵינוּ פָּנ֣וּ בְעֶבְרָתֶ֑ךָ{{ר1}}כִּלִּ֖ינוּ שָׁנֵ֣ינוּ כְמוֹ־הֶֽגֶה׃</t>
  </si>
  <si>
    <t>{{מ:פסוק|דברי הימים א|טו|יח}}</t>
  </si>
  <si>
    <t>וְעִמָּהֶ֖ם אֲחֵיהֶ֣ם הַמִּשְׁנִ֑ים זְכַרְיָ֡הוּ בֵּ֡ן וְיַעֲזִיאֵ֡ל וּשְׁמִירָמ֡וֹת וִיחִיאֵ֣ל{{מ:פסק}}וְעֻנִּ֡י אֱלִיאָ֡ב וּבְנָיָ֡הוּ וּמַעֲשֵׂיָ֡הוּ וּמַתִּתְיָ֩הוּ֩ {{נוסח|וֶאֱלִ֨יפְלֵ֜הוּ|א=וֶאֱלִ֨יפֲלֵ֜הוּ}} וּמִקְנֵיָ֨הוּ וְעֹבֵ֥ד אֱדֹ֛ם וִיעִיאֵ֖ל הַשֹּׁעֲרִֽים׃</t>
  </si>
  <si>
    <t>ספר ישעיהו/לב</t>
  </si>
  <si>
    <t>{{מ:פסוק|תהלים|צ|י}}</t>
  </si>
  <si>
    <t>יְמֵֽי־שְׁנוֹתֵ֨ינוּ בָהֶ֥ם שִׁבְעִ{{גלגל}}ים שָׁנָ֡ה{{ר1}}וְאִ֤ם בִּגְבוּרֹ֨ת{{מ:לגרמיה}}שְׁמ֘וֹנִ֤ים שָׁנָ֗ה{{ר3}}וְ֭רׇהְבָּם עָמָ֣ל וָאָ֑וֶן{{ר1}}כִּי־גָ֥ז {{נוסח|חִ֗֝ישׁ|א=חִ֝ישׁ}} וַנָּעֻֽפָה׃</t>
  </si>
  <si>
    <t>{{מ:פסוק|דברי הימים א|טו|יט}}</t>
  </si>
  <si>
    <t>{{נוסח|וְהַמְשֹׁ֣רְרִ֔ים|א=וְהַמְשֹׁ֣רֲרִ֔ים (תיבה זו נשמטה מרשימתו של ברויאר}} הֵימָ֥ן אָסָ֖ף וְאֵיתָ֑ן בִּמְצִלְתַּ֥יִם נְחֹ֖שֶׁת לְהַשְׁמִֽיעַ׃</t>
  </si>
  <si>
    <t>{{מ:פסוק|תהלים|צ|יא}}</t>
  </si>
  <si>
    <t>מִֽי־י֭וֹדֵעַ עֹ֣ז אַפֶּ֑ךָ{{ר1}}וּ֝כְיִרְאָתְךָ֗ עֶבְרָתֶֽךָ׃</t>
  </si>
  <si>
    <t>{{מ:פסוק|ישעיהו|לב|א}}</t>
  </si>
  <si>
    <t>הֵ֥ן לְצֶ֖דֶק יִמְלׇךְ־מֶ֑לֶךְ וּלְשָׂרִ֖ים לְמִשְׁפָּ֥ט יָשֹֽׂרוּ׃</t>
  </si>
  <si>
    <t>{{מ:פסוק|דברי הימים א|טו|כ}}</t>
  </si>
  <si>
    <t>וּזְכַרְיָ֨ה וַעֲזִיאֵ֜ל וּשְׁמִירָמ֤וֹת וִֽיחִיאֵל֙ וְעֻנִּ֣י וֶאֱלִיאָ֔ב וּמַעֲשֵׂיָ֖הוּ וּבְנָיָ֑הוּ בִּנְבָלִ֖ים עַל־עֲלָמֽוֹת׃</t>
  </si>
  <si>
    <t>{{מ:פסוק|תהלים|צ|יב}}</t>
  </si>
  <si>
    <t>{{מ:פסוק|ישעיהו|לב|ב}}</t>
  </si>
  <si>
    <t>לִמְנ֣וֹת יָ֭מֵינוּ כֵּ֣ן הוֹדַ֑ע{{ר1}}וְ֝נָבִ֗א לְבַ֣ב חׇכְמָֽה׃</t>
  </si>
  <si>
    <t>וְהָיָה־אִ֥ישׁ כְּמַחֲבֵא־ר֖וּחַ וְסֵ֣תֶר זָ֑רֶם כְּפַלְגֵי־מַ֣יִם בְּצָי֔וֹן כְּצֵ֥ל סֶלַע־כָּבֵ֖ד בְּאֶ֥רֶץ עֲיֵפָֽה׃</t>
  </si>
  <si>
    <t>{{מ:פסוק|דברי הימים א|טו|כא}}</t>
  </si>
  <si>
    <t>וּמַתִּתְיָ֣הוּ וֶאֱלִֽיפְלֵ֗הוּ וּמִקְנֵיָ֙הוּ֙ וְעֹבֵ֣ד אֱדֹ֔ם וִיעִיאֵ֖ל וַעֲזַזְיָ֑הוּ בְּכִנֹּר֥וֹת עַל־הַשְּׁמִינִ֖ית לְנַצֵּֽחַ׃</t>
  </si>
  <si>
    <t>{{מ:פסוק|תהלים|צ|יג}}</t>
  </si>
  <si>
    <t>שׁוּבָ֣ה יְ֭הֹוָה עַד־מָתָ֑י{{ר1}}וְ֝הִנָּחֵ֗ם עַל־עֲבָדֶֽיךָ׃</t>
  </si>
  <si>
    <t>{{מ:פסוק|ישעיהו|לב|ג}}</t>
  </si>
  <si>
    <t>וְלֹ֥א תִשְׁעֶ֖ינָה עֵינֵ֣י רֹאִ֑ים וְאׇזְנֵ֥י שֹׁמְעִ֖ים תִּקְשַֽׁבְנָה׃</t>
  </si>
  <si>
    <t>{{מ:פסוק|תהלים|צ|יד}}</t>
  </si>
  <si>
    <t>שַׂבְּעֵ֣נוּ בַבֹּ֣קֶר חַסְדֶּ֑ךָ{{ר1}}וּֽנְרַנְּנָ֥ה וְ֝נִשְׂמְחָ֗ה בְּכׇל־יָמֵֽינוּ׃</t>
  </si>
  <si>
    <t>{{מ:פסוק|דברי הימים א|טו|כב}}</t>
  </si>
  <si>
    <t>וּכְנַנְיָ֥הוּ שַֽׂר־הַלְוִיִּ֖ם בְּמַשָּׂ֑א יָסֹר֙ בַּמַּשָּׂ֔א כִּ֥י מֵבִ֖ין הֽוּא׃</t>
  </si>
  <si>
    <t>{{מ:פסוק|תהלים|צ|טו}}</t>
  </si>
  <si>
    <t>שַׂ֭מְּחֵנוּ כִּימ֣וֹת עִנִּיתָ֑נוּ{{ר1}}שְׁ֝נ֗וֹת רָאִ֥ינוּ רָעָֽה׃</t>
  </si>
  <si>
    <t>{{מ:פסוק|דברי הימים א|טו|כג}}</t>
  </si>
  <si>
    <t>וּבֶֽרֶכְיָה֙ וְאֶלְקָנָ֔ה שֹׁעֲרִ֖ים לָאָרֽוֹן׃</t>
  </si>
  <si>
    <t>{{מ:פסוק|תהלים|צ|טז}}</t>
  </si>
  <si>
    <t>יֵרָאֶ֣ה אֶל־עֲבָדֶ֣יךָ {{מ:קמץ|ד=פׇעֳלֶ֑ךָ|ס=פָעֳלֶ֑ךָ}}{{ר1}}וַ֝הֲדָרְךָ֗ עַל־בְּנֵיהֶֽם׃</t>
  </si>
  <si>
    <t>{{מ:פסוק|ישעיהו|לב|ד}}</t>
  </si>
  <si>
    <t>וּלְבַ֥ב נִמְהָרִ֖ים יָבִ֣ין לָדָ֑עַת וּלְשׁ֣וֹן עִלְּגִ֔ים תְּמַהֵ֖ר לְדַבֵּ֥ר צָחֽוֹת׃</t>
  </si>
  <si>
    <t>{{מ:פסוק|תהלים|צ|יז|סדר=יג}}</t>
  </si>
  <si>
    <t>וִיהִ֤י{{מ:לגרמיה}}נֹ֤עַם אֲדֹנָ֥י אֱלֹהֵ֗ינוּ{{ר0}}עָ֫לֵ֥ינוּ{{ר1}}וּמַעֲשֵׂ֣ה יָ֭דֵינוּ {{נוסח|כּוֹנְנָ֥ה|א=כּוֹנֲנָ֥ה (חטף)}} עָלֵ֑ינוּ{{ר2}}וּֽמַעֲשֵׂ֥ה יָ֝דֵ֗ינוּ {{נוסח|כּוֹנְנֵֽהוּ|א=כּוֹנֲנֵֽהוּ (חטף)}}׃</t>
  </si>
  <si>
    <t>{{מ:פסוק|דברי הימים א|טו|כד}}</t>
  </si>
  <si>
    <t>וּשְׁבַנְיָ֡הוּ וְיוֹשָׁפָ֡ט וּנְתַנְאֵ֡ל וַעֲמָשַׂ֡י וּ֠זְכַרְיָ֠הוּ וּבְנָיָ֤הוּ וֶאֱלִיעֶ֙זֶר֙ הַכֹּ֣הֲנִ֔ים {{כו"ק|מחצצרים|מַחְצְרִים֙}} בַּחֲצֹ֣צְר֔וֹת לִפְנֵ֖י אֲר֣וֹן הָאֱלֹהִ֑ים וְעֹבֵ֤ד אֱדֹם֙ וִֽיחִיָּ֔ה שֹׁעֲרִ֖ים לָאָרֽוֹן׃</t>
  </si>
  <si>
    <t>{{מ:פסוק|ישעיהו|לב|ה}}</t>
  </si>
  <si>
    <t>לֹא־יִקָּרֵ֥א ע֛וֹד לְנָבָ֖ל נָדִ֑יב וּלְכִילַ֕י לֹ֥א יֵאָמֵ֖ר שֽׁוֹעַ׃</t>
  </si>
  <si>
    <t>ספר תהלים/צא</t>
  </si>
  <si>
    <t>{{מ:פסוק|דברי הימים א|טו|כה}}</t>
  </si>
  <si>
    <t>וַיְהִ֥י דָוִ֛יד וְזִקְנֵ֥י יִשְׂרָאֵ֖ל וְשָׂרֵ֣י הָאֲלָפִ֑ים הַהֹלְכִ֗ים לְֽהַעֲל֞וֹת אֶת־אֲר֧וֹן בְּרִית־יְהֹוָ֛ה מִן־בֵּ֥ית עֹבֵֽד־אֱדֹ֖ם בְּשִׂמְחָֽה׃</t>
  </si>
  <si>
    <t>{{מ:פסוק|תהלים|צא|א}}</t>
  </si>
  <si>
    <t>יֹ֭שֵׁב בְּסֵ֣תֶר עֶלְי֑וֹן{{ר1}}בְּצֵ֥ל שַׁ֝דַּ֗י יִתְלוֹנָֽן׃</t>
  </si>
  <si>
    <t>{{מ:פסוק|דברי הימים א|טו|כו}}</t>
  </si>
  <si>
    <t>וַֽיְהִי֙ בֶּעְזֹ֣ר הָאֱלֹהִ֔ים אֶ֨ת־הַלְוִיִּ֔ם נֹשְׂאֵ֖י אֲר֣וֹן בְּרִית־יְהֹוָ֑ה וַיִּזְבְּח֥וּ שִׁבְעָֽה־פָרִ֖ים וְשִׁבְעָ֥ה אֵילִֽים׃</t>
  </si>
  <si>
    <t>{{מ:פסוק|ישעיהו|לב|ו}}</t>
  </si>
  <si>
    <t>כִּ֤י נָבָל֙ נְבָלָ֣ה יְדַבֵּ֔ר וְלִבּ֖וֹ יַעֲשֶׂה־אָ֑וֶן לַעֲשׂ֣וֹת חֹ֗נֶף וּלְדַבֵּ֤ר אֶל־יְהֹוָה֙ תּוֹעָ֔ה לְהָרִיק֙ נֶ֣פֶשׁ רָעֵ֔ב וּמַשְׁקֶ֥ה צָמֵ֖א יַחְסִֽיר׃</t>
  </si>
  <si>
    <t>{{מ:פסוק|תהלים|צא|ב}}</t>
  </si>
  <si>
    <t>אֹמַ֗ר לַ֭יהֹוָה מַחְסִ֣י וּמְצוּדָתִ֑י{{ר1}}אֱ֝לֹהַ֗י אֶבְטַח־בּֽוֹ׃</t>
  </si>
  <si>
    <t>{{מ:פסוק|דברי הימים א|טו|כז}}</t>
  </si>
  <si>
    <t>וְדָוִ֞יד מְכֻרְבָּ֣ל{{מ:לגרמיה}}בִּמְעִ֣יל בּ֗וּץ וְכׇל־הַלְוִיִּם֙ הַנֹּשְׂאִ֣ים אֶת־הָאָר֔וֹן {{נוסח|וְהַמְשֹׁ֣רְרִ֔ים|א=וְהַמְשֹׁ֣רֲרִ֔ים}} וּכְנַנְיָ֛ה הַשַּׂ֥ר הַמַּשָּׂ֖א {{נוסח|הַמְשֹׁרְרִ֑ים|א=הַמְשֹׁרֲרִ֑ים}} וְעַל־דָּוִ֖יד אֵפ֥וֹד בָּֽד׃</t>
  </si>
  <si>
    <t>{{מ:פסוק|תהלים|צא|ג}}</t>
  </si>
  <si>
    <t>כִּ֤י ה֣וּא יַ֭צִּילְךָ מִפַּ֥ח יָק֗וּשׁ{{ר1}}מִדֶּ֥בֶר הַוּֽוֹת׃</t>
  </si>
  <si>
    <t>{{מ:פסוק|ישעיהו|לב|ז}}</t>
  </si>
  <si>
    <t>וְכֵלַ֖י כֵּלָ֣יו רָעִ֑ים ה֚וּא זִמּ֣וֹת יָעָ֔ץ לְחַבֵּ֤ל {{נוסח|{{כו"ק|ענוים|עֲנִיִּים֙}}|א-כתיב=עֲנִוִים֙ (בלי דגש)}} בְּאִמְרֵי־שֶׁ֔קֶר וּבְדַבֵּ֥ר אֶבְי֖וֹן מִשְׁפָּֽט׃</t>
  </si>
  <si>
    <t>{{מ:פסוק|תהלים|צא|ד}}</t>
  </si>
  <si>
    <t>בְּאֶבְרָת֨וֹ{{מ:לגרמיה}}{{ר0|רווח=לא}}יָ֣סֶךְ לָ֭ךְ{{ר1}}וְתַחַת־כְּנָפָ֣יו תֶּחְסֶ֑ה{{ר2}}צִנָּ֖ה וְסֹחֵרָ֣ה אֲמִתּֽוֹ׃</t>
  </si>
  <si>
    <t>{{מ:פסוק|דברי הימים א|טו|כח}}</t>
  </si>
  <si>
    <t>וְכׇל־יִשְׂרָאֵ֗ל מַֽעֲלִים֙ אֶת־אֲר֣וֹן בְּרִית־יְהֹוָ֔ה בִּתְרוּעָה֙ וּבְק֣וֹל שׁוֹפָ֔ר וּבַחֲצֹצְר֖וֹת וּבִמְצִלְתָּ֑יִם מַשְׁמִעִ֕ים בִּנְבָלִ֖ים וְכִנֹּרֽוֹת׃</t>
  </si>
  <si>
    <t>{{מ:פסוק|ישעיהו|לב|ח}}</t>
  </si>
  <si>
    <t>וְנָדִ֖יב נְדִיב֣וֹת יָעָ֑ץ וְה֖וּא עַל־נְדִיב֥וֹת יָקֽוּם׃</t>
  </si>
  <si>
    <t>{{מ:פסוק|תהלים|צא|ה}}</t>
  </si>
  <si>
    <t>לֹֽא־תִ֭ירָא מִפַּ֣חַד לָ֑יְלָה{{ר1}}מֵ֝חֵ֗ץ יָע֥וּף יוֹמָֽם׃</t>
  </si>
  <si>
    <t>{{מ:פסוק|ישעיהו|לב|ט}}</t>
  </si>
  <si>
    <t>נָשִׁים֙ שַׁאֲנַנּ֔וֹת קֹ֖מְנָה שְׁמַ֣עְנָה קוֹלִ֑י בָּנוֹת֙ בֹּֽטְח֔וֹת הַאְזֵ֖נָּה אִמְרָתִֽי׃</t>
  </si>
  <si>
    <t>{{מ:פסוק|דברי הימים א|טו|כט}}</t>
  </si>
  <si>
    <t>וַיְהִ֗י אֲרוֹן֙ בְּרִ֣ית יְהֹוָ֔ה בָּ֖א עַד־עִ֣יר דָּוִ֑יד וּמִיכַ֨ל בַּת־שָׁא֜וּל נִשְׁקְפָ֣ה{{מ:לגרמיה}}בְּעַ֣ד הַחַלּ֗וֹן וַתֵּ֨רֶא אֶת־הַמֶּ֤לֶךְ דָּוִיד֙ מְרַקֵּ֣ד וּמְשַׂחֵ֔ק וַתִּ֥בֶז ל֖וֹ בְּלִבָּֽהּ׃</t>
  </si>
  <si>
    <t>{{מ:פסוק|תהלים|צא|ו}}</t>
  </si>
  <si>
    <t>מִ֭דֶּבֶר בָּאֹ֣פֶל יַהֲלֹ֑ךְ{{ר1}}מִ֝קֶּ֗טֶב יָשׁ֥וּד {{מ:קמץ|ד=צׇהֳרָֽיִם|ס=צָהֳרָֽיִם}}׃</t>
  </si>
  <si>
    <t>{{מ:פסוק|ישעיהו|לב|י}}</t>
  </si>
  <si>
    <t>יָמִים֙ עַל־שָׁנָ֔ה תִּרְגַּ֖זְנָה בֹּטְח֑וֹת כִּ֚י כָּלָ֣ה בָצִ֔יר אֹ֖סֶף בְּלִ֥י יָבֽוֹא׃</t>
  </si>
  <si>
    <t>{{מ:פסוק|תהלים|צא|ז}}</t>
  </si>
  <si>
    <t>יִפֹּ֤ל מִצִּדְּךָ֨{{מ:לגרמיה}}אֶ֗לֶף{{ר1}}וּרְבָבָ֥ה מִימִינֶ֑ךָ{{ר2}}אֵ֝לֶ֗יךָ{{ר0}}לֹ֣א יִגָּֽשׁ׃</t>
  </si>
  <si>
    <t>{{מ:פסוק|ישעיהו|לב|יא}}</t>
  </si>
  <si>
    <t>חִרְדוּ֙ שַֽׁאֲנַנּ֔וֹת רְגָ֖זָה בֹּטְח֑וֹת פְּשֹׁ֣טָֽה וְעֹ֔רָה וַחֲג֖וֹרָה עַל־חֲלָצָֽיִם׃</t>
  </si>
  <si>
    <t>ספר דברי הימים/דה"א טז</t>
  </si>
  <si>
    <t>&lt;noinclude&gt;{{תבנית:טעמי המקרא באינטרנט}}//==הפרק עם צורת השיר==//{{מ:שוליים|5}}//{{תבנית:משתמש:Dovi/טעמי המקרא}}//{{#קטע:משתמש:Dovi/נביאים וכתובים על פי המסורה/ספר דברי הימים/דה"א טז/צורת-השיר|דברי הימים א טז}}//{{תבנית:משתמש:Dovi/טעמי המקרא-סוף}}//{{מ:שוליים-סוף}}//==הפרק עם צורת השיר ובלי מספרים==//{{תבנית:משתמש:Dovi/טעמי המקרא}}//{{#בלי קטע:משתמש:Dovi/נביאים וכתובים על פי המסורה/ספר דברי הימים/דה"א טז/צורת-השיר|סימן}}//{{תבנית:משתמש:Dovi/טעמי המקרא-סוף}}//==הפרק בלי צורת השיר (רווחים באמצע השורות)==//{{מ:שוליים|5}}//{{תבנית:משתמש:Dovi/טעמי המקרא}}//&lt;/noinclude&gt;</t>
  </si>
  <si>
    <t>{{מ:פסוק|ישעיהו|לב|יב}}</t>
  </si>
  <si>
    <t>{{מ:פסוק|תהלים|צא|ח}}</t>
  </si>
  <si>
    <t>עַל־שָׁדַ֖יִם סֹפְדִ֑ים עַל־שְׂדֵי־חֶ֕מֶד עַל־גֶּ֖פֶן פֹּרִיָּֽה׃</t>
  </si>
  <si>
    <t>רַ֭ק בְּעֵינֶ֣יךָ תַבִּ֑יט{{ר1}}וְשִׁלֻּמַ֖ת רְשָׁעִ֣ים תִּרְאֶֽה׃</t>
  </si>
  <si>
    <t>{{מ:פסוק|דברי הימים א|טז|א}}</t>
  </si>
  <si>
    <t>{{מ:פסוק|ישעיהו|לב|יג}}</t>
  </si>
  <si>
    <t>עַ֚ל אַדְמַ֣ת עַמִּ֔י ק֥וֹץ שָׁמִ֖יר תַּעֲלֶ֑ה כִּ֚י עַל־כׇּל־בָּתֵּ֣י מָשׂ֔וֹשׂ קִרְיָ֖ה עַלִּיזָֽה׃</t>
  </si>
  <si>
    <t>וַיָּבִ֙יאוּ֙ אֶת־אֲר֣וֹן הָאֱלֹהִ֔ים וַיַּצִּ֣יגוּ אֹת֔וֹ בְּת֣וֹךְ הָאֹ֔הֶל אֲשֶׁ֥ר נָטָה־ל֖וֹ דָּוִ֑יד וַיַּקְרִ֛יבוּ עֹל֥וֹת וּשְׁלָמִ֖ים לִפְנֵ֥י הָאֱלֹהִֽים׃</t>
  </si>
  <si>
    <t>{{מ:פסוק|תהלים|צא|ט}}</t>
  </si>
  <si>
    <t>כִּֽי־אַתָּ֣ה יְהֹוָ֣ה מַחְסִ֑י{{ר1}}עֶ֝לְי֗וֹן שַׂ֣מְתָּ מְעוֹנֶֽךָ׃</t>
  </si>
  <si>
    <t>{{מ:פסוק|ישעיהו|לב|יד}}</t>
  </si>
  <si>
    <t>כִּֽי־אַרְמ֣וֹן נֻטָּ֔שׁ הֲמ֥וֹן עִ֖יר עֻזָּ֑ב עֹ֣פֶל וָבַ֜חַן הָיָ֨ה בְעַ֤ד מְעָרוֹת֙ עַד־עוֹלָ֔ם מְשׂ֥וֹשׂ פְּרָאִ֖ים מִרְעֵ֥ה עֲדָרִֽים׃</t>
  </si>
  <si>
    <t>{{מ:פסוק|דברי הימים א|טז|ב}}</t>
  </si>
  <si>
    <t>{{מ:פסוק|תהלים|צא|י}}</t>
  </si>
  <si>
    <t>וַיְכַ֣ל דָּוִ֔יד מֵהַעֲל֥וֹת הָעֹלָ֖ה וְהַשְּׁלָמִ֑ים וַיְבָ֥רֶךְ אֶת־הָעָ֖ם בְּשֵׁ֥ם יְהֹוָֽה׃</t>
  </si>
  <si>
    <t>לֹא־תְאֻנֶּ֣ה אֵלֶ֣יךָ רָעָ֑ה{{ר1}}וְ֝נֶ֗גַע לֹא־יִקְרַ֥ב {{מ:קמץ|ד=בְּאׇהֳלֶֽךָ|ס=בְּאָהֳלֶֽךָ}}׃</t>
  </si>
  <si>
    <t>{{מ:פסוק|ישעיהו|לב|טו}}</t>
  </si>
  <si>
    <t>עַד־יֵ֨עָרֶ֥ה עָלֵ֛ינוּ ר֖וּחַ מִמָּר֑וֹם וְהָיָ֤ה מִדְבָּר֙ לַכַּרְמֶ֔ל {{כו"ק|וכרמל|וְהַכַּרְמֶ֖ל}} לַיַּ֥עַר יֵחָשֵֽׁב׃</t>
  </si>
  <si>
    <t>{{מ:פסוק|דברי הימים א|טז|ג}}</t>
  </si>
  <si>
    <t>{{מ:פסוק|תהלים|צא|יא}}</t>
  </si>
  <si>
    <t>וַיְחַלֵּק֙ לְכׇל־אִ֣ישׁ יִשְׂרָאֵ֔ל מֵאִ֖ישׁ וְעַד־אִשָּׁ֑ה לְאִישׁ֙ כִּכַּר־לֶ֔חֶם וְאֶשְׁפָּ֖ר וַאֲשִׁישָֽׁה׃</t>
  </si>
  <si>
    <t>כִּ֣י מַ֭לְאָכָיו יְצַוֶּה־לָּ֑ךְ{{ר1}}לִ֝שְׁמׇרְךָ֗ בְּכׇל־דְּרָכֶֽיךָ׃</t>
  </si>
  <si>
    <t>{{מ:פסוק|ישעיהו|לב|טז}}</t>
  </si>
  <si>
    <t>וְשָׁכַ֥ן בַּמִּדְבָּ֖ר מִשְׁפָּ֑ט וּצְדָקָ֖ה בַּכַּרְמֶ֥ל תֵּשֵֽׁב׃</t>
  </si>
  <si>
    <t>{{מ:פסוק|תהלים|צא|יב}}</t>
  </si>
  <si>
    <t>עַל־כַּפַּ֥יִם יִשָּׂא֑וּנְךָ{{ר1}}פֶּן־תִּגֹּ֖ף בָּאֶ֣בֶן רַגְלֶֽךָ׃</t>
  </si>
  <si>
    <t>{{מ:פסוק|דברי הימים א|טז|ד}}</t>
  </si>
  <si>
    <t>וַיִּתֵּ֞ן לִפְנֵ֨י אֲר֧וֹן יְהֹוָ֛ה מִן־הַלְוִיִּ֖ם מְשָׁרְתִ֑ים וּלְהַזְכִּיר֙ וּלְהוֹד֣וֹת וּלְהַלֵּ֔ל לַיהֹוָ֖ה אֱלֹהֵ֥י יִשְׂרָאֵֽל׃</t>
  </si>
  <si>
    <t>{{מ:פסוק|תהלים|צא|יג}}</t>
  </si>
  <si>
    <t>{{מ:פסוק|ישעיהו|לב|יז}}</t>
  </si>
  <si>
    <t>עַל־שַׁ֣חַל וָפֶ֣תֶן תִּדְרֹ֑ךְ{{ר1}}תִּרְמֹ֖ס כְּפִ֣יר וְתַנִּֽין׃</t>
  </si>
  <si>
    <t>וְהָיָ֛ה מַעֲשֵׂ֥ה הַצְּדָקָ֖ה שָׁל֑וֹם וַֽעֲבֹדַת֙ הַצְּדָקָ֔ה הַשְׁקֵ֥ט וָבֶ֖טַח עַד־עוֹלָֽם׃</t>
  </si>
  <si>
    <t>{{מ:פסוק|דברי הימים א|טז|ה}}</t>
  </si>
  <si>
    <t>אָסָ֥ף הָרֹ֖אשׁ וּמִשְׁנֵ֣הוּ זְכַרְיָ֑ה יְעִיאֵ֡ל וּשְׁמִירָמ֡וֹת וִיחִיאֵ֡ל וּמַתִּתְיָ֡ה וֶאֱלִיאָ֡ב וּבְנָיָ֩הוּ֩ וְעֹבֵ֨ד אֱדֹ֜ם וִיעִיאֵ֗ל בִּכְלֵ֤י נְבָלִים֙ וּבְכִנֹּר֔וֹת וְאָסָ֖ף {{נוסח|בַּֽמְצִלְתַּ֥יִם|א=בַּֽמֲצִלְתַּ֥יִם}} מַשְׁמִֽיעַ׃</t>
  </si>
  <si>
    <t>{{מ:פסוק|תהלים|צא|יד}}</t>
  </si>
  <si>
    <t>כִּ֤י בִ֣י חָ֭שַׁק וַאֲפַלְּטֵ֑הוּ{{ר1}}אֲ֝שַׂגְּבֵ֗הוּ כִּֽי־יָדַ֥ע שְׁמִֽי׃</t>
  </si>
  <si>
    <t>{{מ:פסוק|ישעיהו|לב|יח|סדר=יג}}</t>
  </si>
  <si>
    <t>{{מ:פסוק|דברי הימים א|טז|ו}}</t>
  </si>
  <si>
    <t>וְיָשַׁ֥ב עַמִּ֖י בִּנְוֵ֣ה שָׁל֑וֹם וּֽבְמִשְׁכְּנוֹת֙ מִבְטַחִ֔ים וּבִמְנוּחֹ֖ת שַׁאֲנַנּֽוֹת׃</t>
  </si>
  <si>
    <t>וּבְנָיָ֥הוּ וְיַחֲזִיאֵ֖ל הַכֹּהֲנִ֑ים בַּחֲצֹצְר֣וֹת תָּמִ֔יד לִפְנֵ֖י אֲר֥וֹן בְּרִית־הָאֱלֹהִֽים׃</t>
  </si>
  <si>
    <t>{{מ:פסוק|תהלים|צא|טו}}</t>
  </si>
  <si>
    <t>יִקְרָאֵ֨נִי{{מ:לגרמיה}}וְֽאֶעֱנֵ֗הוּ{{ר1}}עִמּֽוֹ־אָנֹכִ֥י בְצָרָ֑ה{{ר2}}אֲ֝חַלְּצֵ֗הוּ{{ר0}}וַאֲכַבְּדֵֽהוּ׃</t>
  </si>
  <si>
    <t>{{מ:פסוק|ישעיהו|לב|יט}}</t>
  </si>
  <si>
    <t>{{מ:פסוק|דברי הימים א|טז|ז}}</t>
  </si>
  <si>
    <t>וּבָרַ֖ד בְּרֶ֣דֶת הַיָּ֑עַר וּבַשִּׁפְלָ֖ה תִּשְׁפַּ֥ל הָעִֽיר׃</t>
  </si>
  <si>
    <t>בַּיּ֣וֹם הַה֗וּא אָ֣ז נָתַ֤ן דָּוִיד֙ בָּרֹ֔אשׁ לְהֹד֖וֹת לַיהֹוָ֑ה בְּיַד־אָסָ֖ף וְאֶחָֽיו׃</t>
  </si>
  <si>
    <t>{{מ:פסוק|תהלים|צא|טז}}</t>
  </si>
  <si>
    <t>אֹ֣רֶךְ יָ֭מִים אַשְׂבִּיעֵ֑הוּ{{ר1}}וְ֝אַרְאֵ֗הוּ בִּישׁוּעָתִֽי׃</t>
  </si>
  <si>
    <t>{{מ:פסוק|ישעיהו|לב|כ}}</t>
  </si>
  <si>
    <t>אַשְׁרֵיכֶ֕ם זֹרְעֵ֖י עַל־כׇּל־מָ֑יִם מְשַׁלְּחֵ֥י רֶגֶל־הַשּׁ֖וֹר וְהַחֲמֽוֹר׃</t>
  </si>
  <si>
    <t>{{מ:פסוק|דברי הימים א|טז|ח}}</t>
  </si>
  <si>
    <t>ספר תהלים/צב</t>
  </si>
  <si>
    <t>הוֹד֤וּ לַֽיהֹוָה֙ קִרְא֣וּ בִשְׁמ֔וֹ{{ססס}}הוֹדִ֥יעוּ בָעַמִּ֖ים עֲלִילֹתָֽיו׃</t>
  </si>
  <si>
    <t>{{מ:פסוק|תהלים|צב|א}}</t>
  </si>
  <si>
    <t>מִזְמ֥וֹר שִׁ֗יר לְי֣וֹם הַשַּׁבָּֽת׃</t>
  </si>
  <si>
    <t>{{מ:פסוק|דברי הימים א|טז|ט}}</t>
  </si>
  <si>
    <t>{{נוסח|שִׁ֤ירוּ לוֹ֙|=אלש1 ובדפוסים (וכן הכריעו ברויאר ומג"ה)|לפי ברויאר א=שִׁ֤ירוּ־לוֹ֙? (ספק מקף בתיבת משרת) אמנם מעיון בכתר נראה שאין מקף אפילו בספק.}} זַמְּרוּ־ל֔וֹ{{ססס}}שִׂ֖יחוּ בְּכׇל־נִפְלְאֹתָֽיו׃</t>
  </si>
  <si>
    <t>{{מ:פסוק|תהלים|צב|ב}}</t>
  </si>
  <si>
    <t>ט֗וֹב לְהֹד֥וֹת לַיהֹוָ֑ה{{ר1}}וּלְזַמֵּ֖ר לְשִׁמְךָ֣ עֶלְיֽוֹן׃</t>
  </si>
  <si>
    <t>ספר ישעיהו/לג</t>
  </si>
  <si>
    <t>{{מ:פסוק|דברי הימים א|טז|י}}</t>
  </si>
  <si>
    <t>{{נוסח|הִֽתְהַלְלוּ֙|א=הִֽתְהַלֲלוּ֙}} בְּשֵׁ֣ם קׇדְשׁ֔וֹ{{ססס}}יִשְׂמַ֕ח לֵ֖ב מְבַקְשֵׁ֥י יְהֹוָֽה׃</t>
  </si>
  <si>
    <t>{{מ:פסוק|תהלים|צב|ג}}</t>
  </si>
  <si>
    <t>לְהַגִּ֣יד בַּבֹּ֣קֶר חַסְדֶּ֑ךָ{{ר1}}וֶ֝אֱמ֥וּנָתְךָ֗ בַּלֵּילֽוֹת׃</t>
  </si>
  <si>
    <t>{{מ:פסוק|דברי הימים א|טז|יא}}</t>
  </si>
  <si>
    <t>דִּרְשׁ֤וּ יְהֹוָה֙ וְעֻזּ֔וֹ{{ססס}}בַּקְּשׁ֥וּ פָנָ֖יו תָּמִֽיד׃</t>
  </si>
  <si>
    <t>{{מ:פסוק|תהלים|צב|ד}}</t>
  </si>
  <si>
    <t>עֲֽלֵי־עָ֭שׂוֹר וַעֲלֵי־נָ֑בֶל{{ר1}}עֲלֵ֖י הִגָּי֣וֹן בְּכִנּֽוֹר׃</t>
  </si>
  <si>
    <t>{{מ:פסוק|ישעיהו|לג|א}}</t>
  </si>
  <si>
    <t>ה֣וֹי שׁוֹדֵ֗ד וְאַתָּה֙ לֹ֣א שָׁד֔וּד וּבוֹגֵ֖ד וְלֹא־בָ֣גְדוּ ב֑וֹ כַּהֲתִֽמְךָ֤ שׁוֹדֵד֙ תּוּשַּׁ֔ד כַּנְּלֹתְךָ֥ לִבְגֹּ֖ד יִבְגְּדוּ־בָֽךְ׃</t>
  </si>
  <si>
    <t>{{מ:פסוק|דברי הימים א|טז|יב}}</t>
  </si>
  <si>
    <t>זִכְר֗וּ נִפְלְאֹתָיו֙ אֲשֶׁ֣ר עָשָׂ֔ה{{ססס}}מֹפְתָ֖יו וּמִשְׁפְּטֵי־פִֽיהוּ׃</t>
  </si>
  <si>
    <t>{{מ:פסוק|תהלים|צב|ה}}</t>
  </si>
  <si>
    <t>כִּ֤י שִׂמַּחְתַּ֣נִי יְהֹוָ֣ה {{מ:קמץ|ד=בְּפׇעֳלֶ֑ךָ|ס=בְּפָעֳלֶ֑ךָ}}{{ר1}}בְּֽמַעֲשֵׂ֖י יָדֶ֣יךָ אֲרַנֵּֽן׃</t>
  </si>
  <si>
    <t>{{מ:פסוק|דברי הימים א|טז|יג}}</t>
  </si>
  <si>
    <t>זֶ֚רַע יִשְׂרָאֵ֣ל עַבְדּ֔וֹ{{ססס}}בְּנֵ֥י יַעֲקֹ֖ב בְּחִירָֽיו׃</t>
  </si>
  <si>
    <t>{{מ:פסוק|תהלים|צב|ו}}</t>
  </si>
  <si>
    <t>מַה־גָּדְל֣וּ מַעֲשֶׂ֣יךָ יְהֹוָ֑ה{{ר1}}מְ֝אֹ֗ד עָמְק֥וּ מַחְשְׁבֹתֶֽיךָ׃</t>
  </si>
  <si>
    <t>{{מ:פסוק|דברי הימים א|טז|יד}}</t>
  </si>
  <si>
    <t>{{מ:פסוק|ישעיהו|לג|ב}}</t>
  </si>
  <si>
    <t>ה֚וּא יְהֹוָ֣ה אֱלֹהֵ֔ינוּ{{ססס}}בְּכׇל־הָאָ֖רֶץ מִשְׁפָּטָֽיו׃</t>
  </si>
  <si>
    <t>יְהֹוָ֥ה חׇנֵּ֖נוּ לְךָ֣ קִוִּ֑ינוּ הֱיֵ֤ה זְרֹעָם֙ לַבְּקָרִ֔ים אַף־יְשׁוּעָתֵ֖נוּ בְּעֵ֥ת צָרָֽה׃</t>
  </si>
  <si>
    <t>{{מ:פסוק|תהלים|צב|ז}}</t>
  </si>
  <si>
    <t>אִֽישׁ־בַּ֭עַר לֹ֣א יֵדָ֑ע{{ר1}}וּ֝כְסִ֗יל לֹא־יָבִ֥ין אֶת־זֹֽאת׃</t>
  </si>
  <si>
    <t>{{מ:פסוק|תהלים|צב|ח}}</t>
  </si>
  <si>
    <t>{{מ:פסוק|דברי הימים א|טז|טו}}</t>
  </si>
  <si>
    <t>בִּפְרֹ֤חַ רְשָׁעִ֨ים{{מ:לגרמיה}}{{ר0|רווח=לא}}{{נוסח|כְּמ֥וֹ|=לש1 ובדפוסים (וכן הכריעו ברויאר כדרכו, ומג"ה שלא כדרכו!)|א=כְּמ֥וֹ־ (מקף בתיבת משרת; המקף ברור למרות שהדף מטושטש)}} עֵ֗שֶׂב{{ר1}}וַ֭יָּצִיצוּ כׇּל־פֹּ֣עֲלֵי אָ֑וֶן{{ר2}}לְהִשָּׁמְדָ֥ם עֲדֵי־עַֽד׃</t>
  </si>
  <si>
    <t>זִכְר֤וּ לְעוֹלָם֙ בְּרִית֔וֹ{{ססס}}דָּבָ֥ר צִוָּ֖ה לְאֶ֥לֶף דּֽוֹר׃</t>
  </si>
  <si>
    <t>{{מ:פסוק|ישעיהו|לג|ג}}</t>
  </si>
  <si>
    <t>מִקּ֣וֹל הָמ֔וֹן {{נוסח|נָדְד֖וּ|א=נָדֲד֖וּ}} עַמִּ֑ים מֵר֣וֹמְמֻתֶ֔ךָ נָפְצ֖וּ גּוֹיִֽם׃</t>
  </si>
  <si>
    <t>{{מ:פסוק|תהלים|צב|ט}}</t>
  </si>
  <si>
    <t>{{מ:פסוק|דברי הימים א|טז|טז}}</t>
  </si>
  <si>
    <t>וְאַתָּ֥ה מָר֗וֹם{{ר1}}לְעֹלָ֥ם יְהֹוָֽה׃</t>
  </si>
  <si>
    <t>אֲשֶׁ֤ר כָּרַת֙ אֶת־אַבְרָהָ֔ם{{ססס}}וּשְׁבוּעָת֖וֹ לְיִצְחָֽק׃</t>
  </si>
  <si>
    <t>{{מ:פסוק|ישעיהו|לג|ד}}</t>
  </si>
  <si>
    <t>{{מ:פסוק|תהלים|צב|י}}</t>
  </si>
  <si>
    <t>{{מ:פסוק|דברי הימים א|טז|יז}}</t>
  </si>
  <si>
    <t>כִּ֤י הִנֵּ{{גלגל}}ה אֹיְבֶ֡יךָ{{מ:פסק}}יְֽהֹוָ֗ה{{ר1}}כִּֽי־הִנֵּ֣ה אֹיְבֶ֣יךָ יֹאבֵ֑דוּ{{ר2}}יִ֝תְפָּרְד֗וּ{{ר0}}כׇּל־פֹּ֥עֲלֵי אָֽוֶן׃</t>
  </si>
  <si>
    <t>וְאֻסַּ֣ף שְׁלַלְכֶ֔ם אֹ֖סֶף הֶֽחָסִ֑יל כְּמַשַּׁ֥ק גֵּבִ֖ים שֹׁקֵ֥ק בּֽוֹ׃</t>
  </si>
  <si>
    <t>וַיַּעֲמִידֶ֤הָ לְיַֽעֲקֹב֙ לְחֹ֔ק{{ססס}}לְיִשְׂרָאֵ֖ל בְּרִ֥ית עוֹלָֽם׃</t>
  </si>
  <si>
    <t>{{מ:פסוק|תהלים|צב|יא}}</t>
  </si>
  <si>
    <t>וַתָּ֣רֶם כִּרְאֵ֣ים קַרְנִ֑י{{ר1}}בַּ֝לֹּתִ֗י בְּשֶׁ֣מֶן רַעֲנָֽן׃</t>
  </si>
  <si>
    <t>{{מ:פסוק|דברי הימים א|טז|יח}}</t>
  </si>
  <si>
    <t>לֵאמֹ֗ר לְךָ֙ אֶתֵּ֣ן אֶֽרֶץ־כְּנָ֔עַן{{ססס}}חֶ֖בֶל נַחֲלַתְכֶֽם׃</t>
  </si>
  <si>
    <t>{{מ:פסוק|תהלים|צב|יב}}</t>
  </si>
  <si>
    <t>וַתַּבֵּ֥ט עֵינִ֗י{{ר0}}בְּשׁ֫וּרָ֥י{{ר1}}בַּקָּמִ֖ים עָלַ֥י מְרֵעִ֗ים{{ר1}}תִּשְׁמַ֥עְנָה אׇזְנָֽי׃</t>
  </si>
  <si>
    <t>{{מ:פסוק|ישעיהו|לג|ה}}</t>
  </si>
  <si>
    <t>{{מ:פסוק|דברי הימים א|טז|יט}}</t>
  </si>
  <si>
    <t>בִּהְיֽוֹתְכֶם֙ מְתֵ֣י מִסְפָּ֔ר{{ססס}}כִּמְעַ֖ט וְגָרִ֥ים בָּֽהּ׃</t>
  </si>
  <si>
    <t>נִשְׂגָּ֣ב יְהֹוָ֔ה כִּ֥י שֹׁכֵ֖ן מָר֑וֹם מִלֵּ֣א צִיּ֔וֹן מִשְׁפָּ֖ט וּצְדָקָֽה׃</t>
  </si>
  <si>
    <t>{{מ:פסוק|תהלים|צב|יג}}</t>
  </si>
  <si>
    <t>צַ֭דִּיק כַּתָּמָ֣ר יִפְרָ֑ח{{ר1}}כְּאֶ֖רֶז בַּלְּבָנ֣וֹן יִשְׂגֶּֽה׃</t>
  </si>
  <si>
    <t>{{מ:פסוק|דברי הימים א|טז|כ}}</t>
  </si>
  <si>
    <t>וַיִּֽתְהַלְּכוּ֙ מִגּ֣וֹי אֶל־גּ֔וֹי{{ססס}}וּמִמַּמְלָכָ֖ה אֶל־עַ֥ם אַחֵֽר׃</t>
  </si>
  <si>
    <t>{{מ:פסוק|תהלים|צב|יד}}</t>
  </si>
  <si>
    <t>{{מ:פסוק|ישעיהו|לג|ו}}</t>
  </si>
  <si>
    <t>שְׁ֭תוּלִים בְּבֵ֣ית יְהֹוָ֑ה{{ר1}}בְּחַצְר֖וֹת אֱלֹהֵ֣ינוּ יַפְרִֽיחוּ׃</t>
  </si>
  <si>
    <t>וְהָיָה֙ אֱמוּנַ֣ת עִתֶּ֔יךָ חֹ֥סֶן יְשׁוּעֹ֖ת חׇכְמַ֣ת וָדָ֑עַת יִרְאַ֥ת יְהֹוָ֖ה הִ֥יא אוֹצָרֽוֹ׃</t>
  </si>
  <si>
    <t>{{מ:פסוק|דברי הימים א|טז|כא}}</t>
  </si>
  <si>
    <t>לֹֽא־הִנִּ֤יחַ לְאִישׁ֙ לְעׇשְׁקָ֔ם{{ססס}}וַיּ֥וֹכַח עֲלֵיהֶ֖ם מְלָכִֽים׃</t>
  </si>
  <si>
    <t>{{מ:פסוק|תהלים|צב|טו}}</t>
  </si>
  <si>
    <t>ע֭וֹד יְנוּב֣וּן בְּשֵׂיבָ֑ה{{ר1}}דְּשֵׁנִ֖ים וְֽרַעֲנַנִּ֣ים יִהְיֽוּ׃</t>
  </si>
  <si>
    <t>{{מ:פסוק|ישעיהו|לג|ז}}</t>
  </si>
  <si>
    <t>הֵ֚ן אֶרְאֶלָּ֔ם צָעֲק֖וּ חֻ֑צָה מַלְאֲכֵ֣י שָׁל֔וֹם מַ֖ר יִבְכָּיֽוּן׃</t>
  </si>
  <si>
    <t>{{מ:פסוק|דברי הימים א|טז|כב}}</t>
  </si>
  <si>
    <t>{{מ:פסוק|תהלים|צב|טז}}</t>
  </si>
  <si>
    <t>לְ֭הַגִּיד כִּֽי־יָשָׁ֣ר יְהֹוָ֑ה{{ר1}}צ֝וּרִ֗י וְֽלֹא־{{קו"כ|עלתה|עַוְלָ֥תָה}} בּֽוֹ׃</t>
  </si>
  <si>
    <t>אַֽל־תִּגְּעוּ֙ בִּמְשִׁיחָ֔י{{ססס}}וּבִנְבִיאַ֖י אַל־תָּרֵֽעוּ׃</t>
  </si>
  <si>
    <t>{{מ:פסוק|ישעיהו|לג|ח}}</t>
  </si>
  <si>
    <t>נָשַׁ֣מּוּ מְסִלּ֔וֹת שָׁבַ֖ת עֹבֵ֣ר אֹ֑רַח הֵפֵ֤ר בְּרִית֙ מָאַ֣ס עָרִ֔ים לֹ֥א חָשַׁ֖ב אֱנֽוֹשׁ׃</t>
  </si>
  <si>
    <t>{{מ:פסוק|דברי הימים א|טז|כג}}</t>
  </si>
  <si>
    <t>שִׁ֤ירוּ לַֽיהֹוָה֙ כׇּל־הָאָ֔רֶץ{{ססס}}בַּשְּׂר֥וּ מִיּֽוֹם־אֶל־י֖וֹם יְשׁוּעָתֽוֹ׃</t>
  </si>
  <si>
    <t>ספר תהלים/צג</t>
  </si>
  <si>
    <t>{{מ:פסוק|ישעיהו|לג|ט}}</t>
  </si>
  <si>
    <t>אָבַ֤ל אֻמְלְלָה֙ אָ֔רֶץ הֶחְפִּ֥יר לְבָנ֖וֹן קָמַ֑ל הָיָ֤ה הַשָּׁרוֹן֙ כָּֽעֲרָבָ֔ה וְנֹעֵ֥ר בָּשָׁ֖ן וְכַרְמֶֽל׃</t>
  </si>
  <si>
    <t>{{מ:פסוק|דברי הימים א|טז|כד}}</t>
  </si>
  <si>
    <t>סַפְּר֤וּ בַגּוֹיִם֙ אֶת־כְּבוֹד֔וֹ{{ססס}}בְּכׇל־הָעַמִּ֖ים נִפְלְאֹתָֽיו׃</t>
  </si>
  <si>
    <t>{{מ:פסוק|ישעיהו|לג|י}}</t>
  </si>
  <si>
    <t>עַתָּ֥ה אָק֖וּם יֹאמַ֣ר יְהֹוָ֑ה עַתָּה֙ אֵֽרוֹמָ֔ם עַתָּ֖ה אֶנָּשֵֽׂא׃</t>
  </si>
  <si>
    <t>{{מ:פסוק|תהלים|צג|א}}</t>
  </si>
  <si>
    <t>יְהֹוָ֣ה מָלָךְ֮{{ר0}}גֵּא{{אתנח הפוך}}וּת לָ֫בֵ֥שׁ{{ר1}}לָבֵ֣שׁ יְ֭הֹוָה עֹ֣ז הִתְאַזָּ֑ר{{ר2}}אַף־תִּכּ֥וֹן תֵּ֝בֵ֗ל בַּל־תִּמּֽוֹט׃</t>
  </si>
  <si>
    <t>{{מ:פסוק|ישעיהו|לג|יא}}</t>
  </si>
  <si>
    <t>{{מ:פסוק|דברי הימים א|טז|כה}}</t>
  </si>
  <si>
    <t>תַּהֲר֥וּ חֲשַׁ֖שׁ תֵּ֣לְדוּ קַ֑שׁ רוּחֲכֶ֕ם אֵ֖שׁ תֹּאכַלְכֶֽם׃</t>
  </si>
  <si>
    <t>כִּי֩ גָד֨וֹל יְהֹוָ֤ה וּמְהֻלָּל֙ מְאֹ֔ד{{ססס}}וְנוֹרָ֥א ה֖וּא עַל־כׇּל־אֱלֹהִֽים׃</t>
  </si>
  <si>
    <t>{{מ:פסוק|תהלים|צג|ב}}</t>
  </si>
  <si>
    <t>נָכ֣וֹן כִּסְאֲךָ֣ מֵאָ֑ז{{ר1}}מֵעוֹלָ֣ם אָֽתָּה׃</t>
  </si>
  <si>
    <t>{{מ:פסוק|ישעיהו|לג|יב}}</t>
  </si>
  <si>
    <t>{{מ:פסוק|דברי הימים א|טז|כו}}</t>
  </si>
  <si>
    <t>וְהָי֥וּ עַמִּ֖ים מִשְׂרְפ֣וֹת שִׂ֑יד קוֹצִ֥ים כְּסוּחִ֖ים בָּאֵ֥שׁ יִצַּֽתּוּ׃</t>
  </si>
  <si>
    <t>כִּ֠י כׇּל־אֱלֹהֵ֤י הָֽעַמִּים֙ אֱלִילִ֔ים{{ססס}}וַיהֹוָ֖ה שָׁמַ֥יִם עָשָֽׂה׃</t>
  </si>
  <si>
    <t>{{מ:פסוק|תהלים|צג|ג}}</t>
  </si>
  <si>
    <t>{{מ:פסוק|ישעיהו|לג|יג}}</t>
  </si>
  <si>
    <t>שִׁמְע֥וּ רְחוֹקִ֖ים אֲשֶׁ֣ר עָשִׂ֑יתִי וּדְע֥וּ קְרוֹבִ֖ים גְּבֻֽרָתִֽי׃</t>
  </si>
  <si>
    <t>נָשְׂא֤וּ נְהָר֨וֹת{{מ:לגרמיה}}{{ר0|רווח=לא}}יְֽהֹוָ֗ה{{ר1}}נָשְׂא֣וּ נְהָר֣וֹת קוֹלָ֑ם{{ר2}}יִשְׂא֖וּ נְהָר֣וֹת דׇּכְיָֽם׃</t>
  </si>
  <si>
    <t>{{מ:פסוק|תהלים|צג|ד}}</t>
  </si>
  <si>
    <t>מִקֹּל֨וֹת{{מ:לגרמיה}}{{ר0|רווח=לא}}מַ֤יִם רַבִּ֗ים{{ר1}}אַדִּירִ֣ים מִשְׁבְּרֵי־יָ֑ם{{ר2}}אַדִּ֖יר בַּמָּר֣וֹם יְהֹוָֽה׃</t>
  </si>
  <si>
    <t>{{מ:פסוק|ישעיהו|לג|יד}}</t>
  </si>
  <si>
    <t>פָּחֲד֤וּ בְצִיּוֹן֙ חַטָּאִ֔ים אָחֲזָ֥ה רְעָדָ֖ה חֲנֵפִ֑ים מִ֣י{{מ:לגרמיה}}יָג֣וּר לָ֗נוּ אֵ֚שׁ אֽוֹכֵלָ֔ה מִי־יָג֥וּר לָ֖נוּ מוֹקְדֵ֥י עוֹלָֽם׃</t>
  </si>
  <si>
    <t>{{מ:פסוק|דברי הימים א|טז|כז}}</t>
  </si>
  <si>
    <t>ה֤וֹד וְהָדָר֙ לְפָנָ֔יו{{ססס}}עֹ֥ז וְחֶדְוָ֖ה בִּמְקֹמֽוֹ׃</t>
  </si>
  <si>
    <t>{{מ:פסוק|תהלים|צג|ה}}</t>
  </si>
  <si>
    <t>עֵֽדֹתֶ֨יךָ{{מ:לגרמיה}}נֶאֶמְנ֬וּ מְאֹ֗ד{{ר1}}לְבֵיתְךָ֥ נַאֲוָה־קֹ֑דֶשׁ{{ר2}}יְ֝הֹוָ֗ה{{ר0}}לְאֹ֣רֶךְ יָמִֽים׃</t>
  </si>
  <si>
    <t>{{מ:פסוק|ישעיהו|לג|טו}}</t>
  </si>
  <si>
    <t>הֹלֵ֣ךְ צְדָק֔וֹת וְדֹבֵ֖ר מֵישָׁרִ֑ים מֹאֵ֞ס בְּבֶ֣צַע מַעֲשַׁקּ֗וֹת נֹעֵ֤ר כַּפָּיו֙ מִתְּמֹ֣ךְ בַּשֹּׁ֔חַד אֹטֵ֤ם אׇזְנוֹ֙ מִשְּׁמֹ֣עַ דָּמִ֔ים וְעֹצֵ֥ם עֵינָ֖יו מֵרְא֥וֹת בְּרָֽע׃</t>
  </si>
  <si>
    <t>ספר תהלים/צד</t>
  </si>
  <si>
    <t>{{מ:פסוק|דברי הימים א|טז|כח}}</t>
  </si>
  <si>
    <t>הָב֤וּ לַֽיהֹוָה֙ מִשְׁפְּח֣וֹת עַמִּ֔ים{{ססס}}הָב֥וּ לַיהֹוָ֖ה כָּב֥וֹד וָעֹֽז׃</t>
  </si>
  <si>
    <t>{{מ:פסוק|ישעיהו|לג|טז}}</t>
  </si>
  <si>
    <t>ה֚וּא מְרוֹמִ֣ים יִשְׁכֹּ֔ן מְצָד֥וֹת סְלָעִ֖ים מִשְׂגַּבּ֑וֹ לַחְמ֣וֹ נִתָּ֔ן מֵימָ֖יו נֶאֱמָנִֽים׃</t>
  </si>
  <si>
    <t>{{מ:פסוק|ישעיהו|לג|יז}}</t>
  </si>
  <si>
    <t>מֶ֥לֶךְ בְּיׇפְי֖וֹ תֶּחֱזֶ֣ינָה עֵינֶ֑יךָ תִּרְאֶ֖ינָה אֶ֥רֶץ מַרְחַקִּֽים׃</t>
  </si>
  <si>
    <t>{{מ:פסוק|דברי הימים א|טז|כט}}</t>
  </si>
  <si>
    <t>הָב֥וּ לַֽיהֹוָ֖ה כְּב֣וֹד שְׁמ֑וֹ{{ססס}}שְׂא֤וּ מִנְחָה֙ וּבֹ֣אוּ לְפָנָ֔יו{{ר3}}הִשְׁתַּחֲו֥וּ לַֽיהֹוָ֖ה בְּהַדְרַת־קֹֽדֶשׁ׃</t>
  </si>
  <si>
    <t>{{מ:פסוק|תהלים|צד|א}}</t>
  </si>
  <si>
    <t>אֵל־נְקָמ֥וֹת יְהֹוָ֑ה{{ר1}}אֵ֖ל נְקָמ֣וֹת הוֹפִֽיעַ׃</t>
  </si>
  <si>
    <t>{{מ:פסוק|ישעיהו|לג|יח}}</t>
  </si>
  <si>
    <t>לִבְּךָ֖ יֶהְגֶּ֣ה אֵימָ֑ה אַיֵּ֤ה סֹפֵר֙ אַיֵּ֣ה שֹׁקֵ֔ל אַיֵּ֖ה סֹפֵ֥ר אֶת־הַמִּגְדָּלִֽים׃</t>
  </si>
  <si>
    <t>{{מ:פסוק|תהלים|צד|ב}}</t>
  </si>
  <si>
    <t>הִ֭נָּשֵׂא שֹׁפֵ֣ט הָאָ֑רֶץ{{ר1}}הָשֵׁ֥ב גְּ֝מ֗וּל עַל־גֵּאִֽים׃</t>
  </si>
  <si>
    <t>{{מ:פסוק|דברי הימים א|טז|ל}}</t>
  </si>
  <si>
    <t>חִ֤ילוּ מִלְּפָנָיו֙ כׇּל־הָאָ֔רֶץ{{ר3}}אַף־תִּכּ֥וֹן תֵּבֵ֖ל בַּל־תִּמּֽוֹט׃</t>
  </si>
  <si>
    <t>{{מ:פסוק|ישעיהו|לג|יט}}</t>
  </si>
  <si>
    <t>אֶת־עַ֥ם נוֹעָ֖ז לֹ֣א תִרְאֶ֑ה עַ֣ם עִמְקֵ֤י שָׂפָה֙ מִשְּׁמ֔וֹעַ נִלְעַ֥ג לָשׁ֖וֹן אֵ֥ין בִּינָֽה׃</t>
  </si>
  <si>
    <t>{{מ:פסוק|תהלים|צד|ג}}</t>
  </si>
  <si>
    <t>{{מ:פסוק|ישעיהו|לג|כ}}</t>
  </si>
  <si>
    <t>עַד־מָתַ֖י רְשָׁעִ֥ים{{מ:פסק}}יְהֹוָ֑ה{{ר1}}עַד־מָ֝תַ֗י רְשָׁעִ֥ים יַעֲלֹֽזוּ׃</t>
  </si>
  <si>
    <t>חֲזֵ֣ה צִיּ֔וֹן קִרְיַ֖ת מוֹעֲדֵ֑נוּ עֵינֶ֩יךָ֩ תִרְאֶ֨ינָה יְרוּשָׁל{{מ:ירושלם|ַ|֜}}ם נָוֶ֣ה שַׁאֲנָ֗ן אֹ֤הֶל בַּל־יִצְעָן֙ בַּל־יִסַּ֤ע יְתֵדֹתָיו֙ לָנֶ֔צַח וְכׇל־חֲבָלָ֖יו בַּל־יִנָּתֵֽקוּ׃</t>
  </si>
  <si>
    <t>{{מ:פסוק|דברי הימים א|טז|לא}}</t>
  </si>
  <si>
    <t>יִשְׂמְח֤וּ הַשָּׁמַ֙יִם֙ וְתָגֵ֣ל הָאָ֔רֶץ{{ר3}}וְיֹאמְר֥וּ בַגּוֹיִ֖ם יְהֹוָ֥ה מָלָֽךְ׃</t>
  </si>
  <si>
    <t>{{מ:פסוק|ישעיהו|לג|כא}}</t>
  </si>
  <si>
    <t>כִּ֣י אִם־שָׁ֞ם אַדִּ֤יר יְהֹוָה֙ לָ֔נוּ מְקוֹם־נְהָרִ֥ים יְאֹרִ֖ים רַחֲבֵ֣י יָדָ֑יִם בַּל־תֵּ֤לֶךְ בּוֹ֙ אֳנִי־שַׁ֔יִט וְצִ֥י אַדִּ֖יר לֹ֥א יַעַבְרֶֽנּוּ׃</t>
  </si>
  <si>
    <t>{{מ:פסוק|תהלים|צד|ד}}</t>
  </si>
  <si>
    <t>יַבִּ֣יעוּ יְדַבְּר֣וּ עָתָ֑ק{{ר1}}יִ֝תְאַמְּר֗וּ כׇּל־פֹּ֥עֲלֵי אָֽוֶן׃</t>
  </si>
  <si>
    <t>{{מ:פסוק|דברי הימים א|טז|לב}}</t>
  </si>
  <si>
    <t>יִרְעַ֤ם הַיָּם֙ וּמְלוֹא֔וֹ{{ר3}}יַעֲלֹ֥ץ הַשָּׂדֶ֖ה וְכׇל־אֲשֶׁר־בּֽוֹ׃</t>
  </si>
  <si>
    <t>{{מ:פסוק|ישעיהו|לג|כב}}</t>
  </si>
  <si>
    <t>כִּ֤י יְהֹוָה֙ שֹׁפְטֵ֔נוּ יְהֹוָ֖ה {{נוסח|מְחֹקְקֵ֑נוּ|א=מְחֹקֲקֵ֑נוּ}} יְהֹוָ֥ה מַלְכֵּ֖נוּ ה֥וּא יוֹשִׁיעֵֽנוּ׃</t>
  </si>
  <si>
    <t>{{מ:פסוק|תהלים|צד|ה}}</t>
  </si>
  <si>
    <t>עַמְּךָ֣ יְהֹוָ֣ה יְדַכְּא֑וּ{{ר1}}וְֽנַחֲלָתְךָ֥ יְעַנּֽוּ׃</t>
  </si>
  <si>
    <t>{{מ:פסוק|דברי הימים א|טז|לג}}</t>
  </si>
  <si>
    <t>אָ֥ז יְרַנְּנ֖וּ עֲצֵ֣י הַיָּ֑עַר{{ר3}}מִלִּפְנֵ֣י יְהֹוָ֔ה כִּי־בָ֖א לִשְׁפּ֥וֹט אֶת־הָאָֽרֶץ׃</t>
  </si>
  <si>
    <t>{{מ:פסוק|ישעיהו|לג|כג}}</t>
  </si>
  <si>
    <t>נִטְּשׁ֖וּ חֲבָלָ֑יִךְ בַּל־יְחַזְּק֤וּ כֵן־תׇּרְנָם֙ בַּל־פָּ֣רְשׂוּ נֵ֔ס אָ֣ז חֻלַּ֤ק עַד־שָׁלָל֙ מַרְבֶּ֔ה פִּסְחִ֖ים {{נוסח|בָּ֥זְזוּ|א=בָּ֥זֲזוּ}} בַֽז׃</t>
  </si>
  <si>
    <t>{{מ:פסוק|תהלים|צד|ו}}</t>
  </si>
  <si>
    <t>אַלְמָנָ֣ה וְגֵ֣ר יַהֲרֹ֑גוּ{{ר1}}וִ֖יתוֹמִ֣ים יְרַצֵּֽחוּ׃</t>
  </si>
  <si>
    <t>{{מ:פסוק|תהלים|צד|ז}}</t>
  </si>
  <si>
    <t>{{מ:פסוק|דברי הימים א|טז|לד}}</t>
  </si>
  <si>
    <t>וַ֭יֹּ֣אמְרוּ לֹ֣א יִרְאֶה־יָּ֑הּ{{ר1}}וְלֹא־יָ֝בִ֗ין אֱלֹהֵ֥י יַעֲקֹֽב׃</t>
  </si>
  <si>
    <t>הוֹד֤וּ לַֽיהֹוָה֙ כִּ֣י ט֔וֹב{{ר3}}כִּ֥י לְעוֹלָ֖ם חַסְדּֽוֹ׃</t>
  </si>
  <si>
    <t>{{מ:פסוק|תהלים|צד|ח}}</t>
  </si>
  <si>
    <t>בִּ֭ינוּ בֹּעֲרִ֣ים בָּעָ֑ם{{ר1}}וּ֝כְסִילִ֗ים מָתַ֥י תַּשְׂכִּֽילוּ׃</t>
  </si>
  <si>
    <t>{{מ:פסוק|תהלים|צד|ט}}</t>
  </si>
  <si>
    <t>הֲנֹ֣טַֽע אֹ֭זֶן הֲלֹ֣א יִשְׁמָ֑ע{{ר1}}אִֽם־יֹ֥צֵֽר {{נוסח|עַ֗֝יִן|א=עַ֝יִן}} הֲלֹ֣א יַבִּֽיט׃</t>
  </si>
  <si>
    <t>{{מ:פסוק|דברי הימים א|טז|לה}}</t>
  </si>
  <si>
    <t>וְאִמְר֕וּ הוֹשִׁיעֵ֙נוּ֙ אֱלֹהֵ֣י יִשְׁעֵ֔נוּ{{ר3}}וְקַבְּצֵ֥נוּ וְהַצִּילֵ֖נוּ מִן־הַגּוֹיִ֑ם{{ססס}}לְהֹדוֹת֙ לְשֵׁ֣ם קׇדְשֶׁ֔ךָ{{ר3}}לְהִשְׁתַּבֵּ֖חַ בִּתְהִלָּתֶֽךָ׃</t>
  </si>
  <si>
    <t>{{מ:פסוק|תהלים|צד|י}}</t>
  </si>
  <si>
    <t>הֲיֹסֵ֣ר גּ֭וֹיִם הֲלֹ֣א יוֹכִ֑יחַ{{ר1}}{{נוסח|הַֽמְלַמֵּ֖ד|א=הַֽמֲלַמֵּ֖ד (חטף)}} אָדָ֣ם דָּֽעַת׃</t>
  </si>
  <si>
    <t>{{מ:פסוק|תהלים|צד|יא}}</t>
  </si>
  <si>
    <t>יְֽהֹוָ֗ה יֹ֭דֵעַ מַחְשְׁב֣וֹת אָדָ֑ם{{ר1}}כִּי־הֵ֥מָּה הָֽבֶל׃</t>
  </si>
  <si>
    <t>{{מ:פסוק|ישעיהו|לג|כד}}</t>
  </si>
  <si>
    <t>{{מ:פסוק|דברי הימים א|טז|לו|סדר=ז}}</t>
  </si>
  <si>
    <t>וּבַל־יֹאמַ֥ר שָׁכֵ֖ן חָלִ֑יתִי הָעָ֛ם הַיֹּשֵׁ֥ב בָּ֖הּ נְשֻׂ֥א עָוֺֽן׃</t>
  </si>
  <si>
    <t>בָּר֤וּךְ יְהֹוָה֙ אֱלֹהֵ֣י יִשְׂרָאֵ֔ל{{ר3}}מִן־הָעוֹלָ֖ם וְעַ֣ד הָעֹלָ֑ם וַיֹּאמְר֤וּ כׇל־הָעָם֙ אָמֵ֔ן{{ססס}}וְהַלֵּ֖ל לַיהֹוָֽה׃</t>
  </si>
  <si>
    <t>{{מ:פסוק|תהלים|צד|יב}}</t>
  </si>
  <si>
    <t>אַשְׁרֵ֤י{{מ:לגרמיה}}הַגֶּ֣בֶר אֲשֶׁר־תְּיַסְּרֶ֣נּוּ {{נוסח|יָּ֑הּ|=לש1 ומסורת-ל וטברנים ומ"ש (וכן הכריעו ברויאר ומג"ה)|א=יָ֑הּ (אין דגש)}}{{ר1}}וּֽמִתּוֹרָתְךָ֥ תְלַמְּדֶֽנּוּ׃</t>
  </si>
  <si>
    <t>{{מ:פסוק|תהלים|צד|יג}}</t>
  </si>
  <si>
    <t>לְהַשְׁקִ֣יט ל֭וֹ מִ֣ימֵי רָ֑ע{{ר1}}עַ֤ד יִכָּרֶ֖ה לָרָשָׁ֣ע שָֽׁחַת׃</t>
  </si>
  <si>
    <t>{{מ:פסוק|דברי הימים א|טז|לז}}</t>
  </si>
  <si>
    <t>וַיַּעֲזׇב־שָׁ֗ם לִפְנֵי֙ אֲר֣וֹן בְּרִית־יְהֹוָ֔ה לְאָסָ֖ף וּלְאֶחָ֑יו לְשָׁרֵ֞ת לִפְנֵ֧י הָאָר֛וֹן תָּמִ֖יד לִדְבַר־י֥וֹם בְּיוֹמֽוֹ׃</t>
  </si>
  <si>
    <t>{{מ:פסוק|תהלים|צד|יד}}</t>
  </si>
  <si>
    <t>כִּ֤י{{מ:לגרמיה}}לֹא־יִטֹּ֣שׁ יְהֹוָ֣ה עַמּ֑וֹ{{ר1}}וְ֝נַחֲלָת֗וֹ לֹ֣א יַעֲזֹֽב׃</t>
  </si>
  <si>
    <t>ספר ישעיהו/לד</t>
  </si>
  <si>
    <t>{{מ:פסוק|תהלים|צד|טו}}</t>
  </si>
  <si>
    <t>כִּֽי־עַד־צֶ֭דֶק יָשׁ֣וּב מִשְׁפָּ֑ט{{ר1}}וְ֝אַחֲרָ֗יו כׇּל־יִשְׁרֵי־לֵֽב׃</t>
  </si>
  <si>
    <t>{{מ:פסוק|תהלים|צד|טז}}</t>
  </si>
  <si>
    <t>מִֽי־יָק֣וּם לִ֭י עִם־מְרֵעִ֑ים{{ר1}}מִי־יִתְיַצֵּ֥ב {{נוסח|לִ֗֝י|א=לִ֝י}} עִם־פֹּ֥עֲלֵי אָֽוֶן׃</t>
  </si>
  <si>
    <t>{{מ:פסוק|ישעיהו|לד|א}}</t>
  </si>
  <si>
    <t>קִרְב֤וּ גוֹיִם֙ לִשְׁמֹ֔עַ וּלְאֻמִּ֖ים הַקְשִׁ֑יבוּ תִּשְׁמַ֤ע הָאָ֙רֶץ֙ וּמְלֹאָ֔הּ תֵּבֵ֖ל וְכׇל־צֶאֱצָאֶֽיהָ׃</t>
  </si>
  <si>
    <t>{{מ:פסוק|דברי הימים א|טז|לח}}</t>
  </si>
  <si>
    <t>וְעֹבֵ֥ד אֱדֹ֛ם וַאֲחֵיהֶ֖ם שִׁשִּׁ֣ים וּשְׁמוֹנָ֑ה{{פסקא באמצע פסוק|{{ססס}}|דברי הימים א טז לח}}וְעֹבֵ֨ד אֱדֹ֧ם בֶּן־יְדִית֛וּן וְחֹסָ֖ה לְשֹׁעֲרִֽים׃</t>
  </si>
  <si>
    <t>{{מ:פסוק|תהלים|צד|יז}}</t>
  </si>
  <si>
    <t>לוּלֵ֣י יְ֭הֹוָה עֶזְרָ֣תָה לִּ֑י{{ר1}}כִּמְעַ֓ט{{מ:לגרמיה}}שָׁכְנָ֖ה דוּמָ֣ה נַפְשִֽׁי׃</t>
  </si>
  <si>
    <t>{{מ:פסוק|דברי הימים א|טז|לט}}</t>
  </si>
  <si>
    <t>וְאֵ֣ת{{מ:לגרמיה}}צָד֣וֹק הַכֹּהֵ֗ן וְאֶחָיו֙ הַכֹּ֣הֲנִ֔ים לִפְנֵ֖י מִשְׁכַּ֣ן יְהֹוָ֑ה בַּבָּמָ֖ה אֲשֶׁ֥ר בְּגִבְעֽוֹן׃</t>
  </si>
  <si>
    <t>{{מ:פסוק|ישעיהו|לד|ב}}</t>
  </si>
  <si>
    <t>{{מ:פסוק|תהלים|צד|יח}}</t>
  </si>
  <si>
    <t>כִּ֣י קֶ֤צֶף לַֽיהֹוָה֙ עַל־כׇּל־הַגּוֹיִ֔ם וְחֵמָ֖ה עַל־כׇּל־צְבָאָ֑ם הֶחֱרִימָ֖ם נְתָנָ֥ם לַטָּֽבַח׃</t>
  </si>
  <si>
    <t>אִם־אָ֭מַרְתִּי מָ֣טָה רַגְלִ֑י{{ר1}}חַסְדְּךָ֥ יְ֝הֹוָ֗ה יִסְעָדֵֽנִי׃</t>
  </si>
  <si>
    <t>{{מ:פסוק|דברי הימים א|טז|מ}}</t>
  </si>
  <si>
    <t>לְֽהַעֲלוֹת֩ עֹל֨וֹת לַיהֹוָ֜ה עַל־מִזְבַּ֧ח הָעֹלָ֛ה תָּמִ֖יד לַבֹּ֣קֶר וְלָעָ֑רֶב וּלְכׇל־הַכָּתוּב֙ בְּתוֹרַ֣ת יְהֹוָ֔ה אֲשֶׁ֥ר צִוָּ֖ה עַל־יִשְׂרָאֵֽל׃</t>
  </si>
  <si>
    <t>{{מ:פסוק|תהלים|צד|יט}}</t>
  </si>
  <si>
    <t>בְּרֹ֣ב שַׂרְעַפַּ֣י בְּקִרְבִּ֑י{{ר1}}תַּ֝נְחוּמֶ֗יךָ יְֽשַׁעַשְׁע֥וּ נַפְשִֽׁי׃</t>
  </si>
  <si>
    <t>{{מ:פסוק|ישעיהו|לד|ג}}</t>
  </si>
  <si>
    <t>{{מ:פסוק|דברי הימים א|טז|מא}}</t>
  </si>
  <si>
    <t>וְעִמָּהֶם֙ הֵימָ֣ן וִידוּת֔וּן וּשְׁאָר֙ הַבְּרוּרִ֔ים אֲשֶׁ֥ר נִקְּב֖וּ בְּשֵׁמ֑וֹת לְהֹדוֹת֙ לַֽיהֹוָ֔ה כִּ֥י לְעוֹלָ֖ם חַסְדּֽוֹ׃</t>
  </si>
  <si>
    <t>{{מ:פסוק|תהלים|צד|כ}}</t>
  </si>
  <si>
    <t>וְחַלְלֵיהֶ֣ם יֻשְׁלָ֔כוּ וּפִגְרֵיהֶ֖ם יַעֲלֶ֣ה בׇאְשָׁ֑ם וְנָמַ֥סּוּ הָרִ֖ים מִדָּמָֽם׃</t>
  </si>
  <si>
    <t>הַֽ֭יְחׇבְרְךָ כִּסֵּ֣א הַוּ֑וֹת{{ר1}}יֹצֵ֖ר עָמָ֣ל עֲלֵי־חֹֽק׃</t>
  </si>
  <si>
    <t>{{מ:פסוק|דברי הימים א|טז|מב}}</t>
  </si>
  <si>
    <t>וְעִמָּהֶם֩ הֵימָ֨ן וִידוּת֜וּן חֲצֹצְר֤וֹת וּמְצִלְתַּ֙יִם֙ לְמַשְׁמִיעִ֔ים וּכְלֵ֖י שִׁ֣יר הָאֱלֹהִ֑ים וּבְנֵ֥י יְדוּת֖וּן לַשָּֽׁעַר׃</t>
  </si>
  <si>
    <t>{{מ:פסוק|תהלים|צד|כא}}</t>
  </si>
  <si>
    <t>יָ֭גוֹדּוּ עַל־נֶ֣פֶשׁ צַדִּ֑יק{{ר1}}וְדָ֖ם נָקִ֣י יַרְשִֽׁיעוּ׃</t>
  </si>
  <si>
    <t>{{מ:פסוק|ישעיהו|לד|ד}}</t>
  </si>
  <si>
    <t>{{מ:פסוק|דברי הימים א|טז|מג}}</t>
  </si>
  <si>
    <t>וְנָמַ֙קּוּ֙ כׇּל־צְבָ֣א הַשָּׁמַ֔יִם וְנָגֹ֥לּוּ כַסֵּ֖פֶר הַשָּׁמָ֑יִם וְכׇל־צְבָאָ֣ם יִבּ֔וֹל כִּנְבֹ֤ל עָלֶה֙ מִגֶּ֔פֶן וּכְנֹבֶ֖לֶת מִתְּאֵנָֽה׃</t>
  </si>
  <si>
    <t>{{מ:פסוק|תהלים|צד|כב}}</t>
  </si>
  <si>
    <t>וַיֵּלְכ֥וּ כׇל־הָעָ֖ם אִ֣ישׁ לְבֵית֑וֹ וַיִּסֹּ֥ב דָּוִ֖יד לְבָרֵ֥ךְ אֶת־בֵּיתֽוֹ׃</t>
  </si>
  <si>
    <t>וַיְהִ֬י יְהֹוָ֣ה לִ֣י לְמִשְׂגָּ֑ב{{ר1}}וֵ֝אלֹהַ֗י לְצ֣וּר מַחְסִֽי׃</t>
  </si>
  <si>
    <t>{{מ:פסוק|תהלים|צד|כג}}</t>
  </si>
  <si>
    <t>{{מ:פסוק|ישעיהו|לד|ה}}</t>
  </si>
  <si>
    <t>וַיָּ֤שֶׁב עֲלֵיהֶ֨ם{{מ:לגרמיה}}אֶת־אוֹנָ֗ם{{ר1}}וּבְרָעָתָ֥ם יַצְמִיתֵ֑ם{{ר1}}יַ֝צְמִיתֵ֗ם{{ר0}}יְהֹוָ֥ה אֱלֹהֵֽינוּ׃</t>
  </si>
  <si>
    <t>כִּֽי־רִוְּתָ֥ה בַשָּׁמַ֖יִם חַרְבִּ֑י הִנֵּה֙ עַל־אֱד֣וֹם תֵּרֵ֔ד וְעַל־עַ֥ם חֶרְמִ֖י לְמִשְׁפָּֽט׃</t>
  </si>
  <si>
    <t>&lt;noinclude&gt;//{{תבנית:משתמש:Dovi/טעמי המקרא-סוף}}//{{מ:שוליים-סוף}}//==הפרק בלי צורת השיר (רווחים באמצע השורות) ובלי מספרים==//{{תבנית:משתמש:Dovi/טעמי המקרא}}//{{#בלי קטע:משתמש:Dovi/נביאים וכתובים על פי המסורה/ספר דברי הימים/דה"א טז|סימן}}//{{תבנית:משתמש:Dovi/טעמי המקרא-סוף}}////&lt;קטע התחלה=שיר של תמיד בצורות כתיבה שונות/&gt;//==שיר של תמיד בצורות כתיבה שונות==//{{תצוגת כתי"א|תחילת שיר של תמיד בצורת שיר|File:Aleppo-fascimile3-Ketuvim.pdf|19}}//{{תצוגת כתי"ל|תחילת שיר של תמיד בצורת שיר|File:Leningrad-codex-14-chronicles.pdf|20}}////''נספח זה מציג את "שיר של תמיד" במבחר צורות כתיבה שימושיות. לצורת השיר שבכתר ארם צובה ראו '''[[#שיר של תמיד|לעיל]]'''.''////===פסקה פשוטה===////{{תבנית:משתמש:Dovi/טעמי המקרא}}//הוֹד֤וּ לַֽיהֹוָה֙ קִרְא֣וּ בִשְׁמ֔וֹ הוֹדִ֥יעוּ בָעַמִּ֖ים עֲלִילֹתָֽיו׃ שִׁ֤ירוּ לוֹ֙ זַמְּרוּ־ל֔וֹ שִׂ֖יחוּ בְּכׇל־נִפְלְאֹתָֽיו׃ הִֽתְהַלְלוּ֙ בְּשֵׁ֣ם קׇדְשׁ֔וֹ יִשְׂמַ֕ח לֵ֖ב מְבַקְשֵׁ֥י יְהֹוָֽה׃ דִּרְשׁ֤וּ יְהֹוָה֙ וְעֻזּ֔וֹ בַּקְּשׁ֥וּ פָנָ֖יו תָּמִֽיד׃ זִכְר֗וּ נִפְלְאֹתָיו֙ אֲשֶׁ֣ר עָשָׂ֔ה מֹפְתָ֖יו וּמִשְׁפְּטֵי־פִֽיהוּ׃ זֶ֚רַע יִשְׂרָאֵ֣ל עַבְדּ֔וֹ בְּנֵ֥י יַעֲקֹ֖ב בְּחִירָֽיו׃ ה֚וּא יְהֹוָ֣ה אֱלֹהֵ֔ינוּ בְּכׇל־הָאָ֖רֶץ מִשְׁפָּטָֽיו׃ זִכְר֤וּ לְעוֹלָם֙ בְּרִית֔וֹ דָּבָ֥ר צִוָּ֖ה לְאֶ֥לֶף דּֽוֹר׃ אֲשֶׁ֤ר כָּרַת֙ אֶת־אַבְרָהָ֔ם וּשְׁבוּעָת֖וֹ לְיִצְחָֽק׃ וַיַּעֲמִידֶ֤הָ לְיַֽעֲקֹב֙ לְחֹ֔ק לְיִשְׂרָאֵ֖ל בְּרִ֥ית עוֹלָֽם׃ לֵאמֹ֗ר לְךָ֙ אֶתֵּ֣ן אֶֽרֶץ־כְּנָ֔עַן חֶ֖בֶל נַחֲלַתְכֶֽם׃ בִּהְיֽוֹתְכֶם֙ מְתֵ֣י מִסְפָּ֔ר כִּמְעַ֖ט וְגָרִ֥ים בָּֽהּ׃ וַיִּֽתְהַלְּכוּ֙ מִגּ֣וֹי אֶל־גּ֔וֹי וּמִמַּמְלָכָ֖ה אֶל־עַ֥ם אַחֵֽר׃ לֹֽא־הִנִּ֤יחַ לְאִישׁ֙ לְעׇשְׁקָ֔ם וַיּ֥וֹכַח עֲלֵיהֶ֖ם מְלָכִֽים׃ אַֽל־תִּגְּעוּ֙ בִּמְשִׁיחָ֔י וּבִנְבִיאַ֖י אַל־תָּרֵֽעוּ׃//{{פפ}}//שִׁ֤ירוּ לַֽיהֹוָה֙ כׇּל־הָאָ֔רֶץ בַּשְּׂר֥וּ מִיּֽוֹם־אֶל־י֖וֹם יְשׁוּעָתֽוֹ׃ סַפְּר֤וּ בַגּוֹיִם֙ אֶת־כְּבוֹד֔וֹ בְּכׇל־הָעַמִּ֖ים נִפְלְאֹתָֽיו׃ כִּי֩ גָד֨וֹל יְהֹוָ֤ה וּמְהֻלָּל֙ מְאֹ֔ד וְנוֹרָ֥א ה֖וּא עַל־כׇּל־אֱלֹהִֽים׃ כִּ֠י כׇּל־אֱלֹהֵ֤י הָֽעַמִּים֙ אֱלִילִ֔ים וַיהֹוָ֖ה שָׁמַ֥יִם עָשָֽׂה׃ ה֤וֹד וְהָדָר֙ לְפָנָ֔יו עֹ֥ז וְחֶדְוָ֖ה בִּמְקֹמֽוֹ׃ הָב֤וּ לַֽיהֹוָה֙ מִשְׁפְּח֣וֹת עַמִּ֔ים הָב֥וּ לַיהֹוָ֖ה כָּב֥וֹד וָעֹֽז׃ הָב֥וּ לַֽיהֹוָ֖ה כְּב֣וֹד שְׁמ֑וֹ שְׂא֤וּ מִנְחָה֙ וּבֹ֣אוּ לְפָנָ֔יו הִשְׁתַּחֲו֥וּ לַֽיהֹוָ֖ה בְּהַדְרַת־קֹֽדֶשׁ׃ חִ֤ילוּ מִלְּפָנָיו֙ כׇּל־הָאָ֔רֶץ אַף־תִּכּ֥וֹן תֵּבֵ֖ל בַּל־תִּמּֽוֹט׃ יִשְׂמְח֤וּ הַשָּׁמַ֙יִם֙ וְתָגֵ֣ל הָאָ֔רֶץ וְיֹאמְר֥וּ בַגּוֹיִ֖ם יְהֹוָ֥ה מָלָֽךְ׃ יִרְעַ֤ם הַיָּם֙ וּמְלוֹא֔וֹ יַעֲלֹ֥ץ הַשָּׂדֶ֖ה וְכׇל־אֲשֶׁר־בּֽוֹ׃ אָ֥ז יְרַנְּנ֖וּ עֲצֵ֣י הַיָּ֑עַר מִלִּפְנֵ֣י יְהֹוָ֔ה כִּי־בָ֖א לִשְׁפּ֥וֹט אֶת־הָאָֽרֶץ׃ הוֹד֤וּ לַֽיהֹוָה֙ כִּ֣י ט֔וֹב כִּ֥י לְעוֹלָ֖ם חַסְדּֽוֹ׃ וְאִמְר֕וּ הוֹשִׁיעֵ֙נוּ֙ אֱלֹהֵ֣י יִשְׁעֵ֔נוּ וְקַבְּצֵ֥נוּ וְהַצִּילֵ֖נוּ מִן־הַגּוֹיִ֑ם לְהֹדוֹת֙ לְשֵׁ֣ם קׇדְשֶׁ֔ךָ לְהִשְׁתַּבֵּ֖חַ בִּתְהִלָּתֶֽךָ׃ בָּר֤וּךְ יְהֹוָה֙ אֱלֹהֵ֣י יִשְׂרָאֵ֔ל מִן־הָעוֹלָ֖ם וְעַ֣ד הָעֹלָ֑ם וַיֹּאמְר֤וּ כׇל־הָעָם֙ אָמֵ֔ן וְהַלֵּ֖ל לַיהֹוָֽה׃//{{תבנית:משתמש:Dovi/טעמי המקרא-סוף}}////===חלוקה לשורות לפי פסוק===////{{תבנית:משתמש:Dovi/טעמי המקרא}}//הוֹד֤וּ לַֽיהֹוָה֙ קִרְא֣וּ בִשְׁמ֔וֹ הוֹדִ֥יעוּ בָעַמִּ֖ים עֲלִילֹתָֽיו׃{{ר4}}שִׁ֤ירוּ לוֹ֙ זַמְּרוּ־ל֔וֹ שִׂ֖יחוּ בְּכׇל־נִפְלְאֹתָֽיו׃{{ר4}}הִֽתְהַלְלוּ֙ בְּשֵׁ֣ם קׇדְשׁ֔וֹ יִשְׂמַ֕ח לֵ֖ב מְבַקְשֵׁ֥י יְהֹוָֽה׃{{ר4}}דִּרְשׁ֤וּ יְהֹוָה֙ וְעֻזּ֔וֹ בַּקְּשׁ֥וּ פָנָ֖יו תָּמִֽיד׃{{ר4}}זִכְר֗וּ נִפְלְאֹתָיו֙ אֲשֶׁ֣ר עָשָׂ֔ה מֹפְתָ֖יו וּמִשְׁפְּטֵי־פִֽיהוּ׃{{ר4}}זֶ֚רַע יִשְׂרָאֵ֣ל עַבְדּ֔וֹ בְּנֵ֥י יַעֲקֹ֖ב בְּחִירָֽיו׃{{ר4}}ה֚וּא יְהֹוָ֣ה אֱלֹהֵ֔ינוּ בְּכׇל־הָאָ֖רֶץ מִשְׁפָּטָֽיו׃{{ר4}}זִכְר֤וּ לְעוֹלָם֙ בְּרִית֔וֹ דָּבָ֥ר צִוָּ֖ה לְאֶ֥לֶף דּֽוֹר׃{{ר4}}אֲשֶׁ֤ר כָּרַת֙ אֶת־אַבְרָהָ֔ם וּשְׁבוּעָת֖וֹ לְיִצְחָֽק׃{{ר4}}וַיַּעֲמִידֶ֤הָ לְיַֽעֲקֹב֙ לְחֹ֔ק לְיִשְׂרָאֵ֖ל בְּרִ֥ית עוֹלָֽם׃{{ר4}}לֵאמֹ֗ר לְךָ֙ אֶתֵּ֣ן אֶֽרֶץ־כְּנָ֔עַן חֶ֖בֶל נַחֲלַתְכֶֽם׃{{ר4}}בִּהְיֽוֹתְכֶם֙ מְתֵ֣י מִסְפָּ֔ר כִּמְעַ֖ט וְגָרִ֥ים בָּֽהּ׃{{ר4}}וַיִּֽתְהַלְּכוּ֙ מִגּ֣וֹי אֶל־גּ֔וֹי וּמִמַּמְלָכָ֖ה אֶל־עַ֥ם אַחֵֽר׃{{ר4}}לֹֽא־הִנִּ֤יחַ לְאִישׁ֙ לְעׇשְׁקָ֔ם וַיּ֥וֹכַח עֲלֵיהֶ֖ם מְלָכִֽים׃{{ר4}}אַֽל־תִּגְּעוּ֙ בִּמְשִׁיחָ֔י וּבִנְבִיאַ֖י אַל־תָּרֵֽעוּ׃//{{פפ}}//שִׁ֤ירוּ לַֽיהֹוָה֙ כׇּל־הָאָ֔רֶץ בַּשְּׂר֥וּ מִיּֽוֹם־אֶל־י֖וֹם יְשׁוּעָתֽוֹ׃{{ר4}}סַפְּר֤וּ בַגּוֹיִם֙ אֶת־כְּבוֹד֔וֹ בְּכׇל־הָעַמִּ֖ים נִפְלְאֹתָֽיו׃{{ר4}}כִּי֩ גָד֨וֹל יְהֹוָ֤ה וּמְהֻלָּל֙ מְאֹ֔ד וְנוֹרָ֥א ה֖וּא עַל־כׇּל־אֱלֹהִֽים׃{{ר4}}כִּ֠י כׇּל־אֱלֹהֵ֤י הָֽעַמִּים֙ אֱלִילִ֔ים וַיהֹוָ֖ה שָׁמַ֥יִם עָשָֽׂה׃{{ר4}}ה֤וֹד וְהָדָר֙ לְפָנָ֔יו עֹ֥ז וְחֶדְוָ֖ה בִּמְקֹמֽוֹ׃{{ר4}}הָב֤וּ לַֽיהֹוָה֙ מִשְׁפְּח֣וֹת עַמִּ֔ים הָב֥וּ לַיהֹוָ֖ה כָּב֥וֹד וָעֹֽז׃{{ר4}}הָב֥וּ לַֽיהֹוָ֖ה כְּב֣וֹד שְׁמ֑וֹ שְׂא֤וּ מִנְחָה֙ וּבֹ֣אוּ לְפָנָ֔יו הִשְׁתַּחֲו֥וּ לַֽיהֹוָ֖ה בְּהַדְרַת־קֹֽדֶשׁ׃{{ר4}}חִ֤ילוּ מִלְּפָנָיו֙ כׇּל־הָאָ֔רֶץ אַף־תִּכּ֥וֹן תֵּבֵ֖ל בַּל־תִּמּֽוֹט׃{{ר4}}יִשְׂמְח֤וּ הַשָּׁמַ֙יִם֙ וְתָגֵ֣ל הָאָ֔רֶץ וְיֹאמְר֥וּ בַגּוֹיִ֖ם יְהֹוָ֥ה מָלָֽךְ׃{{ר4}}יִרְעַ֤ם הַיָּם֙ וּמְלוֹא֔וֹ יַעֲלֹ֥ץ הַשָּׂדֶ֖ה וְכׇל־אֲשֶׁר־בּֽוֹ׃{{ר4}}אָ֥ז יְרַנְּנ֖וּ עֲצֵ֣י הַיָּ֑עַר מִלִּפְנֵ֣י יְהֹוָ֔ה כִּי־בָ֖א לִשְׁפּ֥וֹט אֶת־הָאָֽרֶץ׃{{ר4}}הוֹד֤וּ לַֽיהֹוָה֙ כִּ֣י ט֔וֹב כִּ֥י לְעוֹלָ֖ם חַסְדּֽוֹ׃{{ר4}}וְאִמְר֕וּ הוֹשִׁיעֵ֙נוּ֙ אֱלֹהֵ֣י יִשְׁעֵ֔נוּ וְקַבְּצֵ֥נוּ וְהַצִּילֵ֖נוּ מִן־הַגּוֹיִ֑ם לְהֹדוֹת֙ לְשֵׁ֣ם קׇדְשֶׁ֔ךָ לְהִשְׁתַּבֵּ֖חַ בִּתְהִלָּתֶֽךָ׃{{ר4}}בָּר֤וּךְ יְהֹוָה֙ אֱלֹהֵ֣י יִשְׂרָאֵ֔ל מִן־הָעוֹלָ֖ם וְעַ֣ד הָעֹלָ֑ם וַיֹּאמְר֤וּ כׇל־הָעָם֙ אָמֵ֔ן וְהַלֵּ֖ל לַיהֹוָֽה׃//{{תבנית:משתמש:Dovi/טעמי המקרא-סוף}}////===כתיבה שירית===////{{תבנית:משתמש:Dovi/טעמי המקרא}}//הוֹד֤וּ לַֽיהֹוָה֙ קִרְא֣וּ בִשְׁמ֔וֹ{{ר1}}הוֹדִ֥יעוּ בָעַמִּ֖ים עֲלִילֹתָֽיו׃{{ר4}}שִׁ֤ירוּ לוֹ֙ זַמְּרוּ־ל֔וֹ{{ר1}}שִׂ֖יחוּ בְּכׇל־נִפְלְאֹתָֽיו׃{{ר4}}הִֽתְהַלְלוּ֙ בְּשֵׁ֣ם קׇדְשׁ֔וֹ{{ר1}}יִשְׂמַ֕ח לֵ֖ב מְבַקְשֵׁ֥י יְהֹוָֽה׃{{ר4}}דִּרְשׁ֤וּ יְהֹוָה֙ וְעֻזּ֔וֹ{{ר1}}בַּקְּשׁ֥וּ פָנָ֖יו תָּמִֽיד׃{{ר4}}זִכְר֗וּ נִפְלְאֹתָיו֙ אֲשֶׁ֣ר עָשָׂ֔ה{{ר1}}מֹפְתָ֖יו וּמִשְׁפְּטֵי־פִֽיהוּ׃{{ר4}}זֶ֚רַע יִשְׂרָאֵ֣ל עַבְדּ֔וֹ{{ר1}}בְּנֵ֥י יַעֲקֹ֖ב בְּחִירָֽיו׃{{ר4}}ה֚וּא יְהֹוָ֣ה אֱלֹהֵ֔ינוּ{{ר1}}בְּכׇל־הָאָ֖רֶץ מִשְׁפָּטָֽיו׃{{ר4}}זִכְר֤וּ לְעוֹלָם֙ בְּרִית֔וֹ{{ר1}}דָּבָ֥ר צִוָּ֖ה לְאֶ֥לֶף דּֽוֹר׃{{ר4}}אֲשֶׁ֤ר כָּרַת֙ אֶת־אַבְרָהָ֔ם{{ר1}}וּשְׁבוּעָת֖וֹ לְיִצְחָֽק׃{{ר4}}וַיַּעֲמִידֶ֤הָ לְיַֽעֲקֹב֙ לְחֹ֔ק{{ר1}}לְיִשְׂרָאֵ֖ל בְּרִ֥ית עוֹלָֽם׃{{ר4}}לֵאמֹ֗ר לְךָ֙ אֶתֵּ֣ן אֶֽרֶץ־כְּנָ֔עַן{{ר1}}חֶ֖בֶל נַחֲלַתְכֶֽם׃{{ר4}}בִּהְיֽוֹתְכֶם֙ מְתֵ֣י מִסְפָּ֔ר{{ר1}}כִּמְעַ֖ט וְגָרִ֥ים בָּֽהּ׃{{ר4}}וַיִּֽתְהַלְּכוּ֙ מִגּ֣וֹי אֶל־גּ֔וֹי{{ר1}}וּמִמַּמְלָכָ֖ה אֶל־עַ֥ם אַחֵֽר׃{{ר4}}לֹֽא־הִנִּ֤יחַ לְאִישׁ֙ לְעׇשְׁקָ֔ם{{ר1}}וַיּ֥וֹכַח עֲלֵיהֶ֖ם מְלָכִֽים׃{{ר4}}אַֽל־תִּגְּעוּ֙ בִּמְשִׁיחָ֔י{{ר1}}וּבִנְבִיאַ֖י אַל־תָּרֵֽעוּ׃//{{פפ}}//שִׁ֤ירוּ לַֽיהֹוָה֙ כׇּל־הָאָ֔רֶץ{{ר1}}בַּשְּׂר֥וּ מִיּֽוֹם־אֶל־י֖וֹם יְשׁוּעָתֽוֹ׃{{ר4}}סַפְּר֤וּ בַגּוֹיִם֙ אֶת־כְּבוֹד֔וֹ{{ר1}}בְּכׇל־הָעַמִּ֖ים נִפְלְאֹתָֽיו׃{{ר4}}כִּי֩ גָד֨וֹל יְהֹוָ֤ה וּמְהֻלָּל֙ מְאֹ֔ד{{ר1}}וְנוֹרָ֥א ה֖וּא עַל־כׇּל־אֱלֹהִֽים׃{{ר4}}כִּ֠י כׇּל־אֱלֹהֵ֤י הָֽעַמִּים֙ אֱלִילִ֔ים{{ר1}}וַיהֹוָ֖ה שָׁמַ֥יִם עָשָֽׂה׃{{ר4}}ה֤וֹד וְהָדָר֙ לְפָנָ֔יו{{ר1}}עֹ֥ז וְחֶדְוָ֖ה בִּמְקֹמֽוֹ׃{{ר4}}הָב֤וּ לַֽיהֹוָה֙ מִשְׁפְּח֣וֹת עַמִּ֔ים{{ר1}}הָב֥וּ לַיהֹוָ֖ה כָּב֥וֹד וָעֹֽז׃{{ר4}}הָב֥וּ לַֽיהֹוָ֖ה כְּב֣וֹד שְׁמ֑וֹ{{ר1}}שְׂא֤וּ מִנְחָה֙ וּבֹ֣אוּ לְפָנָ֔יו{{ר2}}הִשְׁתַּחֲו֥וּ לַֽיהֹוָ֖ה בְּהַדְרַת־קֹֽדֶשׁ׃{{ר4}}חִ֤ילוּ מִלְּפָנָיו֙ כׇּל־הָאָ֔רֶץ{{ר1}}אַף־תִּכּ֥וֹן תֵּבֵ֖ל בַּל־תִּמּֽוֹט׃{{ר4}}יִשְׂמְח֤וּ הַשָּׁמַ֙יִם֙ וְתָגֵ֣ל הָאָ֔רֶץ{{ר1}}וְיֹאמְר֥וּ בַגּוֹיִ֖ם יְהֹוָ֥ה מָלָֽךְ׃{{ר4}}יִרְעַ֤ם הַיָּם֙ וּמְלוֹא֔וֹ{{ר1}}יַעֲלֹ֥ץ הַשָּׂדֶ֖ה וְכׇל־אֲשֶׁר־בּֽוֹ׃{{ר4}}אָ֥ז יְרַנְּנ֖וּ עֲצֵ֣י הַיָּ֑עַר{{ר1}}מִלִּפְנֵ֣י יְהֹוָ֔ה{{ר1}}כִּי־בָ֖א לִשְׁפּ֥וֹט אֶת־הָאָֽרֶץ׃{{ר4}}הוֹד֤וּ לַֽיהֹוָה֙ כִּ֣י ט֔וֹב{{ר1}}כִּ֥י לְעוֹלָ֖ם חַסְדּֽוֹ׃{{ר4}}וְאִמְר֕וּ הוֹשִׁיעֵ֙נוּ֙ אֱלֹהֵ֣י יִשְׁעֵ֔נוּ{{ר1}}וְקַבְּצֵ֥נוּ וְהַצִּילֵ֖נוּ מִן־הַגּוֹיִ֑ם{{ר4}}לְהֹדוֹת֙ לְשֵׁ֣ם קׇדְשֶׁ֔ךָ{{ר1}}לְהִשְׁתַּבֵּ֖חַ בִּתְהִלָּתֶֽךָ׃{{ר4}}בָּר֤וּךְ יְהֹוָה֙ אֱלֹהֵ֣י יִשְׂרָאֵ֔ל{{ר1}}מִן־הָעוֹלָ֖ם וְעַ֣ד הָעֹלָ֑ם{{ר2}}וַיֹּאמְר֤וּ כׇל־הָעָם֙ אָמֵ֔ן{{ר2}}וְהַלֵּ֖ל לַיהֹוָֽה׃//{{תבנית:משתמש:Dovi/טעמי המקרא-סוף}}&lt;קטע סוף=שיר של תמיד בצורות כתיבה שונות/&gt;&lt;/noinclude&gt;</t>
  </si>
  <si>
    <t>ספר תהלים/צה</t>
  </si>
  <si>
    <t>{{מ:פסוק|ישעיהו|לד|ו}}</t>
  </si>
  <si>
    <t>ספר דברי הימים/דה"א יז</t>
  </si>
  <si>
    <t>חֶ֣רֶב לַיהֹוָ֞ה מָלְאָ֥ה דָם֙ הֻדַּ֣שְׁנָה מֵחֵ֔לֶב מִדַּ֤ם כָּרִים֙ וְעַתּוּדִ֔ים מֵחֵ֖לֶב כִּלְי֣וֹת אֵילִ֑ים כִּ֣י זֶ֤בַח לַֽיהֹוָה֙ בְּבׇצְרָ֔ה וְטֶ֥בַח גָּד֖וֹל בְּאֶ֥רֶץ אֱדֽוֹם׃</t>
  </si>
  <si>
    <t>{{מ:פסוק|תהלים|צה|א}}</t>
  </si>
  <si>
    <t>לְ֭כוּ נְרַנְּנָ֣ה לַיהֹוָ֑ה{{ר1}}נָ֝רִ֗יעָה לְצ֣וּר יִשְׁעֵֽנוּ׃</t>
  </si>
  <si>
    <t>{{מ:פסוק|דברי הימים א|יז|א}}</t>
  </si>
  <si>
    <t>וַיְהִ֕י כַּאֲשֶׁ֛ר יָשַׁ֥ב דָּוִ֖יד בְּבֵית֑וֹ וַיֹּ֨אמֶר דָּוִ֜יד אֶל־נָתָ֣ן הַנָּבִ֗יא הִנֵּ֨ה אָנֹכִ֤י יוֹשֵׁב֙ בְּבֵ֣ית הָאֲרָזִ֔ים וַאֲר֥וֹן בְּרִית־יְהֹוָ֖ה תַּ֥חַת יְרִיעֽוֹת׃</t>
  </si>
  <si>
    <t>{{מ:פסוק|ישעיהו|לד|ז}}</t>
  </si>
  <si>
    <t>וְיָרְד֤וּ רְאֵמִים֙ עִמָּ֔ם וּפָרִ֖ים עִם־אַבִּירִ֑ים וְרִוְּתָ֤ה אַרְצָם֙ מִדָּ֔ם וַעֲפָרָ֖ם מֵחֵ֥לֶב יְדֻשָּֽׁן׃</t>
  </si>
  <si>
    <t>{{מ:פסוק|תהלים|צה|ב}}</t>
  </si>
  <si>
    <t>נְקַדְּמָ֣ה פָנָ֣יו בְּתוֹדָ֑ה{{ר1}}בִּ֝זְמִר֗וֹת נָרִ֥יעַֽ לֽוֹ׃</t>
  </si>
  <si>
    <t>{{מ:פסוק|תהלים|צה|ג}}</t>
  </si>
  <si>
    <t>{{מ:פסוק|דברי הימים א|יז|ב}}</t>
  </si>
  <si>
    <t>כִּ֤י אֵ֣ל גָּד֣וֹל יְהֹוָ֑ה{{ר1}}וּמֶ֥לֶךְ גָּ֝ד֗וֹל עַל־כׇּל־אֱלֹהִֽים׃</t>
  </si>
  <si>
    <t>וַיֹּ֤אמֶר נָתָן֙ אֶל־דָּוִ֔יד כֹּ֛ל אֲשֶׁ֥ר בִּֽלְבָבְךָ֖ עֲשֵׂ֑ה כִּ֥י הָאֱלֹהִ֖ים עִמָּֽךְ׃</t>
  </si>
  <si>
    <t>{{מ:פסוק|ישעיהו|לד|ח}}</t>
  </si>
  <si>
    <t>כִּ֛י י֥וֹם נָקָ֖ם לַֽיהֹוָ֑ה שְׁנַ֥ת שִׁלּוּמִ֖ים לְרִ֥יב צִיּֽוֹן׃</t>
  </si>
  <si>
    <t>{{מ:פסוק|תהלים|צה|ד}}</t>
  </si>
  <si>
    <t>אֲשֶׁ֣ר בְּ֭יָדוֹ מֶחְקְרֵי־אָ֑רֶץ{{ר1}}וְתוֹעֲפֹ֖ת הָרִ֣ים לֽוֹ׃</t>
  </si>
  <si>
    <t>{{מ:פסוק|ישעיהו|לד|ט}}</t>
  </si>
  <si>
    <t>וְנֶהֶפְכ֤וּ נְחָלֶ֙יהָ֙ לְזֶ֔פֶת וַעֲפָרָ֖הּ לְגׇפְרִ֑ית וְהָיְתָ֣ה אַרְצָ֔הּ לְזֶ֖פֶת בֹּעֵרָֽה׃</t>
  </si>
  <si>
    <t>{{מ:פסוק|תהלים|צה|ה}}</t>
  </si>
  <si>
    <t>אֲשֶׁר־ל֣וֹ הַ֭יָּם וְה֣וּא עָשָׂ֑הוּ{{ר1}}וְ֝יַבֶּ֗שֶׁת יָדָ֥יו יָצָֽרוּ׃</t>
  </si>
  <si>
    <t>{{מ:פסוק|דברי הימים א|יז|ג}}</t>
  </si>
  <si>
    <t>וַיְהִ֖י בַּלַּ֣יְלָה הַה֑וּא וַֽיְהִי֙ דְּבַר־אֱלֹהִ֔ים אֶל־נָתָ֖ן לֵאמֹֽר׃</t>
  </si>
  <si>
    <t>{{מ:פסוק|תהלים|צה|ו}}</t>
  </si>
  <si>
    <t>בֹּ֭אוּ נִשְׁתַּחֲוֶ֣ה וְנִכְרָ֑עָה{{ר1}}נִ֝בְרְכָ֗ה לִֽפְנֵי־יְהֹוָ֥ה עֹשֵֽׂנוּ׃</t>
  </si>
  <si>
    <t>{{מ:פסוק|ישעיהו|לד|י}}</t>
  </si>
  <si>
    <t>לַ֤יְלָה וְיוֹמָם֙ לֹ֣א תִכְבֶּ֔ה לְעוֹלָ֖ם יַעֲלֶ֣ה עֲשָׁנָ֑הּ מִדּ֤וֹר לָדוֹר֙ תֶּחֱרָ֔ב לְנֵ֣צַח נְצָחִ֔ים אֵ֥ין עֹבֵ֖ר בָּֽהּ׃</t>
  </si>
  <si>
    <t>{{מ:פסוק|דברי הימים א|יז|ד}}</t>
  </si>
  <si>
    <t>{{מ:פסוק|תהלים|צה|ז}}</t>
  </si>
  <si>
    <t>כִּ֘י ה֤וּא אֱלֹהֵ֗ינוּ{{ר1}}וַאֲנַ֤חְנוּ עַ֣ם מַ֭רְעִיתוֹ{{ר0}}וְצֹ֣אן יָד֑וֹ{{ר2}}הַ֝יּ֗וֹם אִֽם־בְּקֹל֥וֹ תִשְׁמָֽעוּ׃</t>
  </si>
  <si>
    <t>לֵ֤ךְ וְאָֽמַרְתָּ֙ אֶל־דָּוִ֣יד עַבְדִּ֔י כֹּ֖ה אָמַ֣ר יְהֹוָ֑ה לֹ֥א אַתָּ֛ה תִּבְנֶה־לִּ֥י הַבַּ֖יִת לָשָֽׁבֶת׃</t>
  </si>
  <si>
    <t>{{מ:פסוק|ישעיהו|לד|יא}}</t>
  </si>
  <si>
    <t>וִֽירֵשׁ֙וּהָ֙ קָאַ֣ת וְקִפּ֔וֹד וְיַנְשׁ֥וֹף וְעֹרֵ֖ב יִשְׁכְּנוּ־בָ֑הּ וְנָטָ֥ה עָלֶ֛יהָ קַֽו־תֹ֖הוּ וְאַבְנֵי־בֹֽהוּ׃</t>
  </si>
  <si>
    <t>{{מ:פסוק|דברי הימים א|יז|ה}}</t>
  </si>
  <si>
    <t>כִּ֣י לֹ֤א יָשַׁ֙בְתִּי֙ בְּבַ֔יִת מִן־הַיּ֗וֹם אֲשֶׁ֤ר הֶעֱלֵ֙יתִי֙ אֶת־יִשְׂרָאֵ֔ל עַ֖ד הַיּ֣וֹם הַזֶּ֑ה וָאֶהְיֶ֛ה מֵאֹ֥הֶל אֶל־אֹ֖הֶל וּמִמִּשְׁכָּֽן׃</t>
  </si>
  <si>
    <t>{{מ:פסוק|תהלים|צה|ח}}</t>
  </si>
  <si>
    <t>אַל־תַּקְשׁ֣וּ לְ֭בַבְכֶם כִּמְרִיבָ֑ה{{ר1}}כְּי֥וֹם מַ֝סָּ֗ה בַּמִּדְבָּֽר׃</t>
  </si>
  <si>
    <t>{{מ:פסוק|דברי הימים א|יז|ו}}</t>
  </si>
  <si>
    <t>בְּכֹ֥ל אֲשֶֽׁר־הִתְהַלַּ֘כְתִּי֮ בְּכׇל־יִשְׂרָאֵל֒ הֲדָבָ֣ר דִּבַּ֗רְתִּי אֶת־אַחַד֙ שֹׁפְטֵ֣י יִשְׂרָאֵ֔ל אֲשֶׁ֥ר {{נוסח|צִוִּ֛יתִי|=לש1 ובדפוסים (וכן הכריעו ברויאר ומג"ה)|א=צִוִ֛יתִי (חסר דגש)}} לִרְע֥וֹת אֶת־עַמִּ֖י לֵאמֹ֑ר לָ֛מָּה לֹא־בְנִיתֶ֥ם לִ֖י בֵּ֥ית אֲרָזִֽים׃</t>
  </si>
  <si>
    <t>{{מ:פסוק|ישעיהו|לד|יב}}</t>
  </si>
  <si>
    <t>חֹרֶ֥יהָ וְאֵֽין־שָׁ֖ם מְלוּכָ֣ה יִקְרָ֑אוּ וְכׇל־שָׂרֶ֖יהָ יִ֥הְיוּ אָֽפֶס׃</t>
  </si>
  <si>
    <t>{{מ:פסוק|דברי הימים א|יז|ז}}</t>
  </si>
  <si>
    <t>{{מ:פסוק|תהלים|צה|ט}}</t>
  </si>
  <si>
    <t>וְ֠עַתָּ֠ה כֹּֽה־תֹאמַ֞ר לְעַבְדִּ֣י לְדָוִ֗יד{{פסקא באמצע פסוק|{{סס}}|דברי הימים א יז ז}}כֹּ֤ה אָמַר֙ יְהֹוָ֣ה צְבָא֔וֹת אֲנִ֤י לְקַחְתִּ֙יךָ֙ מִן־הַנָּוֶ֔ה מִֽן־אַחֲרֵ֖י הַצֹּ֑אן לִֽהְי֣וֹת נָגִ֔יד עַ֖ל עַמִּ֥י יִשְׂרָאֵֽל׃</t>
  </si>
  <si>
    <t>אֲשֶׁ֣ר נִ֭סּוּנִי אֲבֽוֹתֵיכֶ֑ם{{ר1}}בְּ֝חָנ֗וּנִי גַּם־רָא֥וּ {{מ:קמץ|ד=פׇעֳלִֽי|ס=פָעֳלִֽי}}׃</t>
  </si>
  <si>
    <t>{{מ:פסוק|ישעיהו|לד|יג}}</t>
  </si>
  <si>
    <t>וְעָלְתָ֤ה אַרְמְנֹתֶ֙יהָ֙ סִירִ֔ים קִמּ֥וֹשׂ וָח֖וֹחַ בְּמִבְצָרֶ֑יהָ וְהָיְתָה֙ נְוֵ֣ה תַנִּ֔ים חָצִ֖יר לִבְנ֥וֹת יַעֲנָֽה׃</t>
  </si>
  <si>
    <t>{{מ:פסוק|דברי הימים א|יז|ח}}</t>
  </si>
  <si>
    <t>וָאֶהְיֶ֣ה עִמְּךָ֗ בְּכֹל֙ אֲשֶׁ֣ר הָלַ֔כְתָּ וָאַכְרִ֥ית אֶת־כׇּל־אוֹיְבֶ֖יךָ מִפָּנֶ֑יךָ וְעָשִׂ֤יתִֽי לְךָ֙ שֵׁ֔ם כְּשֵׁ֥ם הַגְּדוֹלִ֖ים אֲשֶׁ֥ר בָּאָֽרֶץ׃</t>
  </si>
  <si>
    <t>{{מ:פסוק|תהלים|צה|י}}</t>
  </si>
  <si>
    <t>{{מ:פסוק|דברי הימים א|יז|ט}}</t>
  </si>
  <si>
    <t>אַרְבָּ֘עִ֤ים שָׁנָ֨ה{{מ:לגרמיה}}אָ֘ק֤וּט בְּד֗וֹר{{ר1}}וָאֹמַ֗ר{{ר0}}עַ֤ם תֹּעֵ֣י לֵבָ֣ב הֵ֑ם{{ר2}}וְ֝הֵ֗ם לֹא־יָדְע֥וּ דְרָכָֽי׃</t>
  </si>
  <si>
    <t>וְשַׂמְתִּ֣י מָ֠ק֠וֹם לְעַמִּ֨י יִשְׂרָאֵ֤ל וּנְטַעְתִּ֙יהוּ֙ וְשָׁכַ֣ן תַּחְתָּ֔יו וְלֹ֥א יִרְגַּ֖ז ע֑וֹד וְלֹֽא־יוֹסִ֤יפוּ בְנֵֽי־עַוְלָה֙ לְבַלֹּת֔וֹ כַּאֲשֶׁ֖ר בָּרִאשׁוֹנָֽה׃</t>
  </si>
  <si>
    <t>{{מ:פסוק|ישעיהו|לד|יד}}</t>
  </si>
  <si>
    <t>וּפָגְשׁ֤וּ צִיִּים֙ אֶת־אִיִּ֔ים וְשָׂעִ֖יר עַל־רֵעֵ֣הוּ יִקְרָ֑א אַךְ־שָׁם֙ הִרְגִּ֣יעָה לִּילִ֔ית וּמָצְאָ֥ה לָ֖הּ מָנֽוֹחַ׃</t>
  </si>
  <si>
    <t>{{מ:פסוק|דברי הימים א|יז|י}}</t>
  </si>
  <si>
    <t>וּלְמִיָּמִ֗ים אֲשֶׁ֨ר צִוִּ֤יתִי שֹֽׁפְטִים֙ עַל־עַמִּ֣י יִשְׂרָאֵ֔ל וְהִכְנַ֖עְתִּי אֶת־כׇּל־אוֹיְבֶ֑יךָ וָאַגִּ֣ד לָ֔ךְ וּבַ֖יִת יִֽבְנֶה־לְּךָ֥ יְהֹוָֽה׃</t>
  </si>
  <si>
    <t>{{מ:פסוק|תהלים|צה|יא}}</t>
  </si>
  <si>
    <t>{{מ:פסוק|ישעיהו|לד|טו}}</t>
  </si>
  <si>
    <t>אֲשֶׁר־נִשְׁבַּ֥עְתִּי בְאַפִּ֑י{{ר1}}אִם־יְ֝בֹא֗וּן אֶל־מְנוּחָתִֽי׃</t>
  </si>
  <si>
    <t>{{מ:פסוק|דברי הימים א|יז|יא}}</t>
  </si>
  <si>
    <t>שָׁ֣מָּה קִנְּנָ֤ה קִפּוֹז֙ וַתְּמַלֵּ֔ט וּבָקְעָ֖ה וְדָגְרָ֣ה בְצִלָּ֑הּ אַךְ־שָׁ֛ם נִקְבְּצ֥וּ דַיּ֖וֹת אִשָּׁ֥ה רְעוּתָֽהּ׃</t>
  </si>
  <si>
    <t>וְהָיָ֗ה כִּֽי־מָלְא֤וּ יָמֶ֙יךָ֙ לָלֶ֣כֶת עִם־אֲבֹתֶ֔יךָ וַהֲקִימוֹתִ֤י אֶֽת־זַרְעֲךָ֙ אַחֲרֶ֔יךָ אֲשֶׁ֥ר יִהְיֶ֖ה מִבָּנֶ֑יךָ וַהֲכִינוֹתִ֖י אֶת־מַלְכוּתֽוֹ׃</t>
  </si>
  <si>
    <t>{{מ:פסוק|דברי הימים א|יז|יב}}</t>
  </si>
  <si>
    <t>ה֥וּא יִבְנֶה־לִּ֖י בָּ֑יִת וְכֹנַנְתִּ֥י אֶת־כִּסְא֖וֹ עַד־עוֹלָֽם׃</t>
  </si>
  <si>
    <t>{{מ:פסוק|ישעיהו|לד|טז}}</t>
  </si>
  <si>
    <t>דִּרְשׁ֨וּ מֵֽעַל־סֵ֤פֶר יְהֹוָה֙ {{נוסח|וּֽקְרָ֔אוּ|א=וּֽקֲרָ֔אוּ}} אַחַ֤ת מֵהֵ֙נָּה֙ לֹ֣א נֶעְדָּ֔רָה אִשָּׁ֥ה רְעוּתָ֖הּ לֹ֣א פָקָ֑דוּ כִּי־פִי֙ ה֣וּא צִוָּ֔ה וְרוּח֖וֹ ה֥וּא קִבְּצָֽן׃</t>
  </si>
  <si>
    <t>{{מ:פסוק|דברי הימים א|יז|יג}}</t>
  </si>
  <si>
    <t>אֲנִי֙ אֶֽהְיֶה־לּ֣וֹ לְאָ֔ב וְה֖וּא יִֽהְיֶה־לִּ֣י לְבֵ֑ן וְחַסְדִּי֙ לֹא־אָסִ֣יר מֵעִמּ֔וֹ כַּאֲשֶׁ֣ר הֲסִיר֔וֹתִי מֵאֲשֶׁ֥ר הָיָ֖ה לְפָנֶֽיךָ׃</t>
  </si>
  <si>
    <t>ספר תהלים/צו</t>
  </si>
  <si>
    <t>{{מ:פסוק|דברי הימים א|יז|יד}}</t>
  </si>
  <si>
    <t>וְהַעֲמַדְתִּ֛יהוּ בְּבֵיתִ֥י וּבְמַלְכוּתִ֖י עַד־הָעוֹלָ֑ם וְכִסְא֕וֹ יִהְיֶ֥ה נָכ֖וֹן עַד־עוֹלָֽם׃</t>
  </si>
  <si>
    <t>{{מ:פסוק|תהלים|צו|א}}</t>
  </si>
  <si>
    <t>שִׁ֣ירוּ לַ֭יהֹוָה שִׁ֣יר חָדָ֑שׁ{{ר1}}שִׁ֥ירוּ לַ֝יהֹוָ֗ה כׇּל־הָאָֽרֶץ׃</t>
  </si>
  <si>
    <t>{{מ:פסוק|דברי הימים א|יז|טו}}</t>
  </si>
  <si>
    <t>כְּכֹל֙ הַדְּבָרִ֣ים הָאֵ֔לֶּה וּכְכֹ֖ל הֶֽחָז֣וֹן הַזֶּ֑ה כֵּ֛ן דִּבֶּ֥ר נָתָ֖ן אֶל־דָּוִֽיד׃</t>
  </si>
  <si>
    <t>{{מ:פסוק|תהלים|צו|ב}}</t>
  </si>
  <si>
    <t>שִׁ֣ירוּ לַ֭יהֹוָה {{נוסח|בָּרְכ֣וּ|א=בָּרֲכ֣וּ (חטף)}} שְׁמ֑וֹ{{ר1}}בַּשְּׂר֥וּ מִיּֽוֹם־לְ֝י֗וֹם יְשׁוּעָתֽוֹ׃</t>
  </si>
  <si>
    <t>{{מ:פסוק|ישעיהו|לד|יז}}</t>
  </si>
  <si>
    <t>{{מ:פסוק|דברי הימים א|יז|טז}}</t>
  </si>
  <si>
    <t>וַיָּבֹא֙ הַמֶּ֣לֶךְ דָּוִ֔יד וַיֵּ֖שֶׁב לִפְנֵ֣י יְהֹוָ֑ה וַיֹּ֗אמֶר מִֽי־אֲנִ֞י יְהֹוָ֤ה אֱלֹהִים֙ וּמִ֣י בֵיתִ֔י כִּ֥י הֲבִיאֹתַ֖נִי עַד־הֲלֹֽם׃</t>
  </si>
  <si>
    <t>{{מ:פסוק|תהלים|צו|ג}}</t>
  </si>
  <si>
    <t>וְהֽוּא־הִפִּ֤יל לָהֶן֙ גּוֹרָ֔ל וְיָד֛וֹ חִלְּקַ֥תָּה לָהֶ֖ם בַּקָּ֑ו עַד־עוֹלָם֙ יִֽירָשׁ֔וּהָ לְד֥וֹר וָד֖וֹר יִשְׁכְּנוּ־בָֽהּ׃</t>
  </si>
  <si>
    <t>סַפְּר֣וּ בַגּוֹיִ֣ם כְּבוֹד֑וֹ{{ר1}}בְּכׇל־הָ֝עַמִּ֗ים נִפְלְאוֹתָֽיו׃</t>
  </si>
  <si>
    <t>{{מ:פסוק|דברי הימים א|יז|יז}}</t>
  </si>
  <si>
    <t>וַתִּקְטַ֨ן זֹ֤את בְּעֵינֶ֙יךָ֙ אֱלֹהִ֔ים וַתְּדַבֵּ֥ר עַל־בֵּֽית־עַבְדְּךָ֖ לְמֵרָח֑וֹק וּרְאִיתַ֗נִי כְּת֧וֹר הָאָדָ֛ם הַמַּעֲלָ֖ה יְהֹוָ֥ה אֱלֹהִֽים׃</t>
  </si>
  <si>
    <t>{{מ:פסוק|תהלים|צו|ד}}</t>
  </si>
  <si>
    <t>כִּ֥י גָ֘ד֤וֹל יְהֹוָ֣ה וּמְהֻלָּ֣ל מְאֹ֑ד{{ר1}}נוֹרָ֥א {{נוסח|ה֗֝וּא|א=ה֝וּא}} עַל־כׇּל־אֱלֹהִֽים׃</t>
  </si>
  <si>
    <t>{{מ:פסוק|דברי הימים א|יז|יח}}</t>
  </si>
  <si>
    <t>מַה־יּוֹסִ֨יף ע֥וֹד דָּוִ֛יד אֵלֶ֖יךָ לְכָב֣וֹד אֶת־עַבְדֶּ֑ךָ וְאַתָּ֖ה אֶֽת־עַבְדְּךָ֥ יָדָֽעְתָּ׃</t>
  </si>
  <si>
    <t>{{מ:פסוק|תהלים|צו|ה}}</t>
  </si>
  <si>
    <t>כִּ֤י{{מ:לגרמיה}}כׇּל־אֱלֹהֵ֣י הָעַמִּ֣ים אֱלִילִ֑ים{{ר1}}וַ֝יהֹוָ֗ה שָׁמַ֥יִם עָשָֽׂה׃</t>
  </si>
  <si>
    <t>{{מ:פסוק|תהלים|צו|ו}}</t>
  </si>
  <si>
    <t>הוֹד־וְהָדָ֥ר לְפָנָ֑יו{{ר1}}עֹ֥ז וְ֝תִפְאֶ֗רֶת בְּמִקְדָּשֽׁוֹ׃</t>
  </si>
  <si>
    <t>{{מ:פסוק|דברי הימים א|יז|יט}}</t>
  </si>
  <si>
    <t>יְהֹוָ֕ה בַּעֲב֤וּר עַבְדְּךָ֙ וּֽכְלִבְּךָ֔ עָשִׂ֕יתָ אֵ֥ת כׇּל־הַגְּדוּלָּ֖ה הַזֹּ֑את לְהֹדִ֖יעַ אֶת־כׇּל־הַגְּדֻלּֽוֹת׃</t>
  </si>
  <si>
    <t>ספר ישעיהו/לה</t>
  </si>
  <si>
    <t>{{מ:פסוק|תהלים|צו|ז}}</t>
  </si>
  <si>
    <t>{{מ:פסוק|דברי הימים א|יז|כ}}</t>
  </si>
  <si>
    <t>יְהֹוָה֙ אֵ֣ין כָּמ֔וֹךָ וְאֵ֥ין אֱלֹהִ֖ים זוּלָתֶ֑ךָ {{נוסח|בְּכֹ֥ל|=א?לש1ת ומסורת-ל וכן הוא בחלק מהדפוסים (ובקורן) ע"פ מ"ש (וכן הכריעו ברויאר ומג"ה)|א=כְּכֹ֥ל? (בכ"ף) וכן במ"ג דפוס ראשון. אמנם למרות שהמקום מטושטש מאוד בכתר, וייתכן שמדובר על כ”ף, בהגדלה האות נראית יותר כמו בי”ת (כי ניתן להבחין קצת בבסיס האות שיוצא בצד ימין).}} אֲשֶׁר־שָׁמַ֖עְנוּ בְּאׇזְנֵֽינוּ׃</t>
  </si>
  <si>
    <t>הָב֣וּ לַ֭יהֹוָה מִשְׁפְּח֣וֹת עַמִּ֑ים{{ר1}}הָב֥וּ לַ֝יהֹוָ֗ה כָּב֥וֹד וָעֹֽז׃</t>
  </si>
  <si>
    <t>{{מ:פסוק|דברי הימים א|יז|כא}}</t>
  </si>
  <si>
    <t>וּמִי֙ כְּעַמְּךָ֣ יִשְׂרָאֵ֔ל גּ֥וֹי אֶחָ֖ד בָּאָ֑רֶץ אֲשֶׁר֩ הָלַ֨ךְ הָאֱלֹהִ֜ים לִפְדּ֧וֹת ל֣וֹ עָ֗ם לָשׂ֤וּם לְךָ֙ שֵׁ֚ם גְּדֻלּ֣וֹת וְנֹרָא֔וֹת לְגָרֵ֗שׁ מִפְּנֵ֧י עַמְּךָ֛ אֲשֶׁר־פָּדִ֥יתָ מִמִּצְרַ֖יִם גּוֹיִֽם׃</t>
  </si>
  <si>
    <t>{{מ:פסוק|ישעיהו|לה|א}}</t>
  </si>
  <si>
    <t>{{מ:פסוק|דברי הימים א|יז|כב}}</t>
  </si>
  <si>
    <t>{{מ:פסוק|תהלים|צו|ח}}</t>
  </si>
  <si>
    <t>יְשֻׂשׂ֥וּם מִדְבָּ֖ר וְצִיָּ֑ה וְתָגֵ֧ל עֲרָבָ֛ה וְתִפְרַ֖ח כַּחֲבַצָּֽלֶת׃</t>
  </si>
  <si>
    <t>וַ֠תִּתֵּ֠ן אֶת־עַמְּךָ֨ יִשְׂרָאֵ֧ל{{מ:פסק}}לְךָ֛ לְעָ֖ם עַד־עוֹלָ֑ם וְאַתָּ֣ה יְהֹוָ֔ה הָיִ֥יתָ לָהֶ֖ם לֵאלֹהִֽים׃</t>
  </si>
  <si>
    <t>הָב֣וּ לַ֭יהֹוָה כְּב֣וֹד שְׁמ֑וֹ{{ר1}}שְׂאֽוּ־מִ֝נְחָ֗ה וּבֹ֥אוּ לְחַצְרוֹתָֽיו׃</t>
  </si>
  <si>
    <t>{{מ:פסוק|דברי הימים א|יז|כג}}</t>
  </si>
  <si>
    <t>וְעַתָּ֣ה יְהֹוָ֔ה הַדָּבָ֗ר אֲשֶׁ֨ר דִּבַּ֤רְתָּ עַֽל־עַבְדְּךָ֙ וְעַל־בֵּית֔וֹ יֵאָמֵ֖ן עַד־עוֹלָ֑ם וַעֲשֵׂ֖ה כַּאֲשֶׁ֥ר דִּבַּֽרְתָּ׃</t>
  </si>
  <si>
    <t>{{מ:פסוק|תהלים|צו|ט}}</t>
  </si>
  <si>
    <t>{{מ:פסוק|דברי הימים א|יז|כד}}</t>
  </si>
  <si>
    <t>הִשְׁתַּחֲו֣וּ לַ֭יהֹוָה בְּהַדְרַת־קֹ֑דֶשׁ{{ר1}}חִ֥ילוּ מִ֝פָּנָ֗יו כׇּל־הָאָֽרֶץ׃</t>
  </si>
  <si>
    <t>{{מ:פסוק|ישעיהו|לה|ב}}</t>
  </si>
  <si>
    <t>וְ֠יֵאָמֵ֠ן וְיִגְדַּ֨ל שִׁמְךָ֤ עַד־עוֹלָם֙ לֵאמֹ֔ר יְהֹוָ֤ה צְבָאוֹת֙ אֱלֹהֵ֣י יִשְׂרָאֵ֔ל אֱלֹהִ֖ים לְיִשְׂרָאֵ֑ל וּבֵית־דָּוִ֥יד עַבְדְּךָ֖ נָכ֥וֹן לְפָנֶֽיךָ׃</t>
  </si>
  <si>
    <t>פָּרֹ֨חַ תִּפְרַ֜ח וְתָגֵ֗ל אַ֚ף גִּילַ֣ת וְרַנֵּ֔ן כְּב֤וֹד הַלְּבָנוֹן֙ נִתַּן־לָ֔הּ הֲדַ֥ר הַכַּרְמֶ֖ל וְהַשָּׁר֑וֹן הֵ֛מָּה יִרְא֥וּ כְבוֹד־יְהֹוָ֖ה הֲדַ֥ר אֱלֹהֵֽינוּ׃</t>
  </si>
  <si>
    <t>{{מ:פסוק|דברי הימים א|יז|כה}}</t>
  </si>
  <si>
    <t>כִּ֣י{{מ:לגרמיה}}אַתָּ֣ה אֱלֹהַ֗י גָּלִ֙יתָ֙ אֶת־אֹ֣זֶן עַבְדְּךָ֔ לִבְנ֥וֹת ל֖וֹ בָּ֑יִת עַל־כֵּן֙ מָצָ֣א עַבְדְּךָ֔ לְהִתְפַּלֵּ֖ל לְפָנֶֽיךָ׃</t>
  </si>
  <si>
    <t>{{מ:פסוק|תהלים|צו|י}}</t>
  </si>
  <si>
    <t>אִמְר֤וּ בַגּוֹיִ֨ם{{מ:לגרמיה}}{{נוסח|יְהֹ֘וָ֤ה|א=יְ֘הוָ֤ה (מקום הצינורית)}} מָלָ֗ךְ{{ר1}}אַף־תִּכּ֣וֹן תֵּ֭בֵל{{ר0}}בַּל־תִּמּ֑וֹט{{ר2}}יָדִ֥ין עַ֝מִּ֗ים בְּמֵישָׁרִֽים׃</t>
  </si>
  <si>
    <t>{{מ:פסוק|ישעיהו|לה|ג}}</t>
  </si>
  <si>
    <t>חַזְּק֖וּ יָדַ֣יִם רָפ֑וֹת וּבִרְכַּ֥יִם כֹּשְׁל֖וֹת אַמֵּֽצוּ׃</t>
  </si>
  <si>
    <t>{{מ:פסוק|תהלים|צו|יא}}</t>
  </si>
  <si>
    <t>יִשְׂמְח֣וּ הַ֭שָּׁמַיִם וְתָגֵ֣ל הָאָ֑רֶץ{{ר1}}יִֽרְעַ֥ם הַ֝יָּ֗ם וּמְלֹאֽוֹ׃</t>
  </si>
  <si>
    <t>{{מ:פסוק|דברי הימים א|יז|כו}}</t>
  </si>
  <si>
    <t>וְעַתָּ֣ה יְהֹוָ֔ה אַתָּה־ה֖וּא הָאֱלֹהִ֑ים וַתְּדַבֵּר֙ עַֽל־עַבְדְּךָ֔ הַטּוֹבָ֖ה הַזֹּֽאת׃</t>
  </si>
  <si>
    <t>{{מ:פסוק|תהלים|צו|יב}}</t>
  </si>
  <si>
    <t>יַעֲלֹ֣ז שָׂ֭דַי וְכׇל־אֲשֶׁר־בּ֑וֹ{{ר1}}אָ֥ז יְ֝רַנְּנ֗וּ כׇּל־עֲצֵי־יָֽעַר׃</t>
  </si>
  <si>
    <t>{{מ:פסוק|דברי הימים א|יז|כז}}</t>
  </si>
  <si>
    <t>וְעַתָּ֗ה הוֹאַ֙לְתָּ֙ לְבָרֵךְ֙ אֶת־בֵּ֣ית עַבְדְּךָ֔ לִֽהְי֥וֹת לְעוֹלָ֖ם לְפָנֶ֑יךָ כִּֽי־אַתָּ֤ה יְהֹוָה֙ בֵּרַ֔כְתָּ וּמְבֹרָ֖ךְ לְעוֹלָֽם׃</t>
  </si>
  <si>
    <t>{{מ:פסוק|תהלים|צו|יג}}</t>
  </si>
  <si>
    <t>לִפְנֵ֤י יְהֹוָ֨ה{{מ:לגרמיה}}כִּ֬י בָ֗א{{ר1}}כִּ֥י בָא֮ לִשְׁפֹּ{{אתנח הפוך}}ט הָ֫אָ֥רֶץ{{ר2}}יִשְׁפֹּֽט־תֵּבֵ֥ל בְּצֶ֑דֶק{{ר2}}וְ֝עַמִּ֗ים בֶּאֱמוּנָתֽוֹ׃</t>
  </si>
  <si>
    <t>{{מ:פסוק|ישעיהו|לה|ד}}</t>
  </si>
  <si>
    <t>אִמְרוּ֙ לְנִמְהֲרֵי־לֵ֔ב חִזְק֖וּ אַל־תִּירָ֑אוּ הִנֵּ֤ה אֱלֹֽהֵיכֶם֙ נָקָ֣ם יָב֔וֹא גְּמ֣וּל אֱלֹהִ֔ים ה֥וּא יָב֖וֹא וְיֹשַׁעֲכֶֽם׃</t>
  </si>
  <si>
    <t>ספר דברי הימים/דה"א יח</t>
  </si>
  <si>
    <t>ספר תהלים/צז</t>
  </si>
  <si>
    <t>{{מ:פסוק|דברי הימים א|יח|א}}</t>
  </si>
  <si>
    <t>וַֽיְהִי֙ אַֽחֲרֵי־כֵ֔ן וַיַּ֥ךְ דָּוִ֛יד אֶת־פְּלִשְׁתִּ֖ים וַיַּכְנִיעֵ֑ם וַיִּקַּ֛ח אֶת־גַּ֥ת וּבְנֹתֶ֖יהָ מִיַּ֥ד פְּלִשְׁתִּֽים׃</t>
  </si>
  <si>
    <t>{{מ:פסוק|תהלים|צז|א}}</t>
  </si>
  <si>
    <t>יְהֹוָ֣ה מָ֭לָךְ תָּגֵ֣ל הָאָ֑רֶץ{{ר1}}יִ֝שְׂמְח֗וּ אִיִּ֥ים רַבִּֽים׃</t>
  </si>
  <si>
    <t>{{מ:פסוק|ישעיהו|לה|ה}}</t>
  </si>
  <si>
    <t>אָ֥ז תִּפָּקַ֖חְנָה עֵינֵ֣י עִוְרִ֑ים וְאׇזְנֵ֥י חֵרְשִׁ֖ים תִּפָּתַֽחְנָה׃</t>
  </si>
  <si>
    <t>{{מ:פסוק|דברי הימים א|יח|ב}}</t>
  </si>
  <si>
    <t>וַיַּ֖ךְ אֶת־מוֹאָ֑ב וַיִּהְי֤וּ מוֹאָב֙ עֲבָדִ֣ים לְדָוִ֔יד נֹשְׂאֵ֖י מִנְחָֽה׃</t>
  </si>
  <si>
    <t>{{מ:פסוק|תהלים|צז|ב}}</t>
  </si>
  <si>
    <t>עָנָ֣ן וַעֲרָפֶ֣ל סְבִיבָ֑יו{{ר1}}צֶ֥דֶק וּ֝מִשְׁפָּ֗ט מְכ֣וֹן כִּסְאֽוֹ׃</t>
  </si>
  <si>
    <t>{{מ:פסוק|דברי הימים א|יח|ג}}</t>
  </si>
  <si>
    <t>וַיַּ֥ךְ דָּוִ֛יד אֶת־הֲדַדְעֶ֥זֶר מֶֽלֶךְ־צוֹבָ֖ה חֲמָ֑תָה בְּלֶכְתּ֕וֹ לְהַצִּ֥יב יָד֖וֹ בִּֽנְהַר־פְּרָֽת׃</t>
  </si>
  <si>
    <t>{{מ:פסוק|תהלים|צז|ג}}</t>
  </si>
  <si>
    <t>אֵ֭שׁ לְפָנָ֣יו תֵּלֵ֑ךְ{{ר1}}וּתְלַהֵ֖ט סָבִ֣יב צָרָֽיו׃</t>
  </si>
  <si>
    <t>{{מ:פסוק|ישעיהו|לה|ו}}</t>
  </si>
  <si>
    <t>{{מ:פסוק|דברי הימים א|יח|ד}}</t>
  </si>
  <si>
    <t>אָ֣ז יְדַלֵּ֤ג כָּֽאַיָּל֙ פִּסֵּ֔חַ וְתָרֹ֖ן לְשׁ֣וֹן אִלֵּ֑ם כִּֽי־נִבְקְע֤וּ בַמִּדְבָּר֙ מַ֔יִם וּנְחָלִ֖ים בָּעֲרָבָֽה׃</t>
  </si>
  <si>
    <t>וַיִּלְכֹּד֩ דָּוִ֨יד מִמֶּ֜נּוּ אֶ֣לֶף רֶ֗כֶב וְשִׁבְעַ֤ת אֲלָפִים֙ פָּרָשִׁ֔ים {{נוסח|וְעֶשְׂרִ֥ים אֶ֖לֶף|=א?ל?ש1? ובדפוסים (וכן הכריעו ברויאר ומג"ה)|א?ל?=וְעֶשְׂרִֽים־אֶ֖לֶף|בכתר המקום המדויק מטושטש וקשה להבחין אם מדובר על מקף או חלק מהאות, אמנם הקו ברי"ש נטויה כמרכא.|בכתי"ל יש נקודה קטנה שאולי ניתן לפרש אותה כמקף, והקו ברי"ש ישרה לגמרי. אמנם לפי דותן והמקליד ל=וְעֶשְׂרִ֥ים אֶ֖לֶף|גם בכתי”ש1 קשה להבחין אמנם נראה יותר כמרכא ואין מקף ברור (רוב המקפים בכתי”ש1 ברורים מאוד)}} אִ֣ישׁ רַגְלִ֑י וַיְעַקֵּ֤ר דָּוִיד֙ אֶת־כׇּל־הָרֶ֔כֶב וַיּוֹתֵ֥ר מִמֶּ֖נּוּ מֵ֥אָה רָֽכֶב׃</t>
  </si>
  <si>
    <t>{{מ:פסוק|תהלים|צז|ד}}</t>
  </si>
  <si>
    <t>הֵאִ֣ירוּ בְרָקָ֣יו תֵּבֵ֑ל{{ר1}}רָאֲתָ֖ה וַתָּחֵ֣ל הָאָֽרֶץ׃</t>
  </si>
  <si>
    <t>{{מ:פסוק|דברי הימים א|יח|ה}}</t>
  </si>
  <si>
    <t>וַיָּבֹא֙ אֲרַ֣ם דַּרְמֶ֔שֶׂק לַעְז֕וֹר לַהֲדַדְעֶ֖זֶר מֶ֣לֶךְ צוֹבָ֑ה וַיַּ֤ךְ דָּוִיד֙ בַּאֲרָ֔ם עֶשְׂרִֽים־וּשְׁנַ֥יִם אֶ֖לֶף אִֽישׁ׃</t>
  </si>
  <si>
    <t>{{מ:פסוק|תהלים|צז|ה}}</t>
  </si>
  <si>
    <t>הָרִ֗ים כַּדּוֹנַ֗ג נָ֭מַסּוּ מִלִּפְנֵ֣י יְהֹוָ֑ה{{ר1}}מִ֝לִּפְנֵ֗י אֲד֣וֹן כׇּל־הָאָֽרֶץ׃</t>
  </si>
  <si>
    <t>{{מ:פסוק|דברי הימים א|יח|ו}}</t>
  </si>
  <si>
    <t>וַיָּ֤שֶׂם דָּוִיד֙ בַּאֲרַ֣ם דַּרְמֶ֔שֶׂק וַיְהִ֤י אֲרָם֙ לְדָוִ֔יד עֲבָדִ֖ים נֹשְׂאֵ֣י מִנְחָ֑ה וַיּ֤וֹשַׁע יְהֹוָה֙ לְדָוִ֔יד בְּכֹ֖ל אֲשֶׁ֥ר הָלָֽךְ׃</t>
  </si>
  <si>
    <t>{{מ:פסוק|ישעיהו|לה|ז}}</t>
  </si>
  <si>
    <t>{{מ:פסוק|תהלים|צז|ו}}</t>
  </si>
  <si>
    <t>וְהָיָ֤ה הַשָּׁרָב֙ לַאֲגַ֔ם וְצִמָּא֖וֹן לְמַבּ֣וּעֵי מָ֑יִם בִּנְוֵ֤ה תַנִּים֙ רִבְצָ֔הּ חָצִ֖יר לְקָנֶ֥ה וָגֹֽמֶא׃</t>
  </si>
  <si>
    <t>הִגִּ֣ידוּ הַשָּׁמַ֣יִם צִדְק֑וֹ{{ר1}}וְרָא֖וּ כׇל־הָעַמִּ֣ים כְּבוֹדֽוֹ׃</t>
  </si>
  <si>
    <t>{{מ:פסוק|דברי הימים א|יח|ז}}</t>
  </si>
  <si>
    <t>וַיִּקַּ֣ח דָּוִ֗יד אֵ֚ת שִׁלְטֵ֣י הַזָּהָ֔ב אֲשֶׁ֣ר הָי֔וּ עַ֖ל עַבְדֵ֣י הֲדַדְעָ֑זֶר וַיְבִיאֵ֖ם יְרוּשָׁל{{מ:ירושלם|ָ|ֽ}}ם׃</t>
  </si>
  <si>
    <t>{{מ:פסוק|תהלים|צז|ז}}</t>
  </si>
  <si>
    <t>{{מ:פסוק|דברי הימים א|יח|ח}}</t>
  </si>
  <si>
    <t>יֵבֹ֤שׁוּ{{מ:לגרמיה}}כׇּל־עֹ֬בְדֵי פֶ֗סֶל{{ר1}}{{נוסח|הַמִּֽתְהַלְלִ֥ים|א=הַמִּֽתְהַלֲלִ֥ים (חטף)}} בָּאֱלִילִ֑ים{{ר2}}{{נוסח|הִשְׁתַּחֲווּ־ל֗֝וֹ|א=הִשְׁתַּחֲווּ־ל֝וֹ}}{{ר0}}כׇּל־אֱלֹהִֽים׃</t>
  </si>
  <si>
    <t>וּמִטִּבְחַ֤ת וּמִכּוּן֙ עָרֵ֣י הֲדַדְעֶ֔זֶר לָקַ֥ח דָּוִ֛יד נְחֹ֖שֶׁת רַבָּ֣ה מְאֹ֑ד בָּ֣הּ{{מ:לגרמיה}}עָשָׂ֣ה שְׁלֹמֹ֗ה אֶת־יָ֤ם הַנְּחֹ֙שֶׁת֙ וְאֶת־הָֽעַמּוּדִ֔ים וְאֵ֖ת כְּלֵ֥י הַנְּחֹֽשֶׁת׃</t>
  </si>
  <si>
    <t>{{מ:פסוק|ישעיהו|לה|ח}}</t>
  </si>
  <si>
    <t>וְהָיָה־שָׁ֞ם מַסְל֣וּל וָדֶ֗רֶךְ וְדֶ֤רֶךְ הַקֹּ֙דֶשׁ֙ יִקָּ֣רֵא לָ֔הּ לֹא־יַעַבְרֶ֥נּוּ טָמֵ֖א וְהוּא־לָ֑מוֹ הֹלֵ֥ךְ דֶּ֛רֶךְ וֶאֱוִילִ֖ים לֹ֥א יִתְעֽוּ׃</t>
  </si>
  <si>
    <t>{{מ:פסוק|דברי הימים א|יח|ט}}</t>
  </si>
  <si>
    <t>וַיִּשְׁמַ֕ע תֹּ֖עוּ מֶ֣לֶךְ חֲמָ֑ת כִּ֚י הִכָּ֣ה דָוִ֔יד אֶת־כׇּל־חֵ֖יל הֲדַדְעֶ֥זֶר מֶלֶךְ־צוֹבָֽה׃</t>
  </si>
  <si>
    <t>{{מ:פסוק|תהלים|צז|ח}}</t>
  </si>
  <si>
    <t>שָׁמְעָ֬ה וַתִּשְׂמַ֨ח{{מ:לגרמיה}}צִיּ֗וֹן{{ר1}}וַ֭תָּגֵלְנָה{{ר0}}בְּנ֣וֹת יְהוּדָ֑ה{{ר2}}לְמַ֖עַן מִשְׁפָּטֶ֣יךָ יְהֹוָֽה׃</t>
  </si>
  <si>
    <t>{{מ:פסוק|תהלים|צז|ט}}</t>
  </si>
  <si>
    <t>כִּֽי־אַתָּ֤ה יְהֹוָ֗ה{{ר1}}עֶלְי֥וֹן עַל־כׇּל־הָאָ֑רֶץ{{ר2}}מְאֹ֥ד נַ֝עֲלֵ֗יתָ{{ר0}}עַל־כׇּל־אֱלֹהִֽים׃</t>
  </si>
  <si>
    <t>{{מ:פסוק|דברי הימים א|יח|י}}</t>
  </si>
  <si>
    <t>וַיִּשְׁלַ֣ח אֶת־הֲדֽוֹרָם־בְּנ֣וֹ אֶל־הַמֶּֽלֶךְ־דָּ֠וִ֠יד {{נוסח|{{כו"ק|לשאול|לִשְׁאׇל־}}|א=לִשְׁאׇול־}}ל֨וֹ לְשָׁל֜וֹם {{נוסח|וּֽלְבָרְכ֗וֹ|א=וּֽלְבָרֲכ֗וֹ}} עַל֩ אֲשֶׁ֨ר נִלְחַ֤ם בַּהֲדַדְעֶ֙זֶר֙ וַיַּכֵּ֔הוּ כִּי־אִ֛ישׁ מִלְחֲמ֥וֹת תֹּ֖עוּ הָיָ֣ה הֲדַדְעָ֑זֶר וְכֹ֗ל כְּלֵ֛י זָהָ֥ב וָכֶ֖סֶף וּנְחֹֽשֶׁת׃</t>
  </si>
  <si>
    <t>{{מ:פסוק|ישעיהו|לה|ט}}</t>
  </si>
  <si>
    <t>{{מ:פסוק|תהלים|צז|י}}</t>
  </si>
  <si>
    <t>אֹֽהֲבֵ֥י יְהֹוָ֗ה{{ר0}}שִׂנְא֫וּ רָ֥ע{{ר1}}שֹׁ֭מֵר נַפְשׁ֣וֹת חֲסִידָ֑יו{{ר2}}מִיַּ֥ד רְ֝שָׁעִ֗ים יַצִּילֵֽם׃</t>
  </si>
  <si>
    <t>לֹא־יִהְיֶ֨ה שָׁ֜ם אַרְיֵ֗ה וּפְרִ֤יץ חַיּוֹת֙ בַּֽל־יַעֲלֶ֔נָּה לֹ֥א תִמָּצֵ֖א שָׁ֑ם וְהָלְכ֖וּ גְּאוּלִֽים׃</t>
  </si>
  <si>
    <t>{{מ:פסוק|דברי הימים א|יח|יא}}</t>
  </si>
  <si>
    <t>גַּם־אֹתָ֗ם הִקְדִּ֞ישׁ הַמֶּ֤לֶךְ דָּוִיד֙ לַֽיהֹוָ֔ה עִם־הַכֶּ֙סֶף֙ וְהַזָּהָ֔ב אֲשֶׁ֥ר נָשָׂ֖א מִכׇּל־הַגּוֹיִ֑ם מֵאֱד֤וֹם וּמִמּוֹאָב֙ וּמִבְּנֵ֣י עַמּ֔וֹן וּמִפְּלִשְׁתִּ֖ים וּמֵעֲמָלֵֽק׃</t>
  </si>
  <si>
    <t>{{מ:פסוק|תהלים|צז|יא}}</t>
  </si>
  <si>
    <t>א֭וֹר זָרֻ֣עַ לַצַּדִּ֑יק{{ר1}}וּֽלְיִשְׁרֵי־לֵ֥ב שִׂמְחָֽה׃</t>
  </si>
  <si>
    <t>{{מ:פסוק|דברי הימים א|יח|יב}}</t>
  </si>
  <si>
    <t>וְאַבְשַׁ֣י בֶּן־צְרוּיָ֗ה הִכָּ֤ה אֶת־אֱדוֹם֙ בְּגֵ֣יא הַמֶּ֔לַח שְׁמוֹנָ֥ה עָשָׂ֖ר אָֽלֶף׃</t>
  </si>
  <si>
    <t>{{מ:פסוק|תהלים|צז|יב}}</t>
  </si>
  <si>
    <t>שִׂמְח֣וּ צַ֭דִּיקִים בַּיהֹוָ֑ה{{ר1}}וְ֝הוֹד֗וּ לְזֵ֣כֶר קׇדְשֽׁוֹ׃</t>
  </si>
  <si>
    <t>{{מ:פסוק|דברי הימים א|יח|יג}}</t>
  </si>
  <si>
    <t>וַיָּ֤שֶׂם בֶּאֱדוֹם֙ נְצִיבִ֔ים וַיִּהְי֥וּ כׇל־אֱד֖וֹם עֲבָדִ֣ים לְדָוִ֑יד וַיּ֤וֹשַׁע יְהֹוָה֙ אֶת־דָּוִ֔יד בְּכֹ֖ל אֲשֶׁ֥ר הָלָֽךְ׃</t>
  </si>
  <si>
    <t>{{מ:פסוק|ישעיהו|לה|י|סדר=יד}}</t>
  </si>
  <si>
    <t>וּפְדוּיֵ֨י יְהֹוָ֜ה יְשֻׁב֗וּן וּבָ֤אוּ צִיּוֹן֙ בְּרִנָּ֔ה וְשִׂמְחַ֥ת עוֹלָ֖ם עַל־רֹאשָׁ֑ם שָׂשׂ֤וֹן וְשִׂמְחָה֙ יַשִּׂ֔יגוּ וְנָ֖סוּ יָג֥וֹן וַאֲנָחָֽה׃</t>
  </si>
  <si>
    <t>{{מ:פסוק|דברי הימים א|יח|יד}}</t>
  </si>
  <si>
    <t>וַיִּמְלֹ֥ךְ דָּוִ֖יד עַל־כׇּל־יִשְׂרָאֵ֑ל וַיְהִ֗י עֹשֶׂ֛ה מִשְׁפָּ֥ט וּצְדָקָ֖ה לְכׇל־עַמּֽוֹ׃</t>
  </si>
  <si>
    <t>ספר תהלים/צח</t>
  </si>
  <si>
    <t>{{מ:פסוק|דברי הימים א|יח|טו}}</t>
  </si>
  <si>
    <t>וְיוֹאָ֥ב בֶּן־צְרוּיָ֖ה עַל־הַצָּבָ֑א וִיהוֹשָׁפָ֥ט בֶּן־אֲחִיל֖וּד מַזְכִּֽיר׃</t>
  </si>
  <si>
    <t>{{מ:פסוק|תהלים|צח|א}}</t>
  </si>
  <si>
    <t>מִזְמ֡וֹר{{נוסח|{{ר1}}|אין רווח של פרשה לאחר הכותרת}}שִׁ֤ירוּ לַיהֹוָ֨ה{{מ:לגרמיה}}שִׁ֣יר חָ֭דָשׁ{{ר1}}כִּֽי־נִפְלָא֣וֹת עָשָׂ֑ה{{ר2}}הוֹשִׁיעָה־לּ֥וֹ יְ֝מִינ֗וֹ וּזְר֥וֹעַ קׇדְשֽׁוֹ׃</t>
  </si>
  <si>
    <t>{{מ:פסוק|דברי הימים א|יח|טז}}</t>
  </si>
  <si>
    <t>וְצָד֧וֹק בֶּן־אֲחִיט֛וּב וַאֲבִימֶ֥לֶךְ בֶּן־אֶבְיָתָ֖ר כֹּהֲנִ֑ים וְשַׁוְשָׁ֖א סוֹפֵֽר׃</t>
  </si>
  <si>
    <t>{{מ:פסוק|תהלים|צח|ב}}</t>
  </si>
  <si>
    <t>הוֹדִ֣יעַ יְ֭הֹוָה יְשׁוּעָת֑וֹ{{ר1}}לְעֵינֵ֥י הַ֝גּוֹיִ֗ם גִּלָּ֥ה צִדְקָתֽוֹ׃</t>
  </si>
  <si>
    <t>{{מ:פסוק|דברי הימים א|יח|יז}}</t>
  </si>
  <si>
    <t>וּבְנָיָ֙הוּ֙ בֶּן־יְה֣וֹיָדָ֔ע עַל־הַכְּרֵתִ֖י וְהַפְּלֵתִ֑י וּבְנֵי־דָוִ֥יד הָרִֽאשֹׁנִ֖ים {{נוסח|לְיַ֥ד הַמֶּֽלֶךְ|=לש1 ובדפוסים|א=לְיַ֥ד־הַמֶּֽלֶךְ (מקף בתיבת משרת)}}׃</t>
  </si>
  <si>
    <t>{{מ:פסוק|תהלים|צח|ג}}</t>
  </si>
  <si>
    <t>זָ֘כַ֤ר חַסְדּ֨וֹ{{מ:לגרמיה}}וֶ֥אֱֽמוּנָתוֹ֮{{ר0}}לְבֵ{{אתנח הפוך}}ית יִשְׂרָ֫אֵ֥ל{{ר1}}רָא֥וּ כׇל־אַפְסֵי־אָ֑רֶץ{{ר2}}{{נוסח|אֵ֗֝ת|א=אֵ֝ת}} יְשׁוּעַ֥ת אֱלֹהֵֽינוּ׃</t>
  </si>
  <si>
    <t>ספר ישעיהו/לו</t>
  </si>
  <si>
    <t>ספר דברי הימים/דה"א יט</t>
  </si>
  <si>
    <t>{{מ:פסוק|תהלים|צח|ד}}</t>
  </si>
  <si>
    <t>הָרִ֣יעוּ לַ֭יהֹוָה כׇּל־הָאָ֑רֶץ{{ר1}}פִּצְח֖וּ וְרַנְּנ֣וּ וְזַמֵּֽרוּ׃</t>
  </si>
  <si>
    <t>{{מ:פסוק|דברי הימים א|יט|א}}</t>
  </si>
  <si>
    <t>וַֽיְהִי֙ אַחֲרֵי־כֵ֔ן וַיָּ֕מׇת נָחָ֖שׁ מֶ֣לֶךְ בְּנֵֽי־עַמּ֑וֹן וַיִּמְלֹ֥ךְ בְּנ֖וֹ תַּחְתָּֽיו׃</t>
  </si>
  <si>
    <t>{{מ:פסוק|תהלים|צח|ה}}</t>
  </si>
  <si>
    <t>זַמְּר֣וּ לַיהֹוָ֣ה בְּכִנּ֑וֹר{{ר1}}בְּ֝כִנּ֗וֹר וְק֣וֹל זִמְרָֽה׃</t>
  </si>
  <si>
    <t>{{מ:פסוק|ישעיהו|לו|א}}</t>
  </si>
  <si>
    <t>וַיְהִ֡י בְּאַרְבַּע֩ עֶשְׂרֵ֨ה שָׁנָ֜ה לַמֶּ֣לֶךְ חִזְקִיָּ֗הוּ עָלָ֞ה סַנְחֵרִ֤יב מֶֽלֶךְ־אַשּׁוּר֙ עַ֣ל כׇּל־עָרֵ֧י יְהוּדָ֛ה הַבְּצֻר֖וֹת וַֽיִּתְפְּשֵֽׂם׃</t>
  </si>
  <si>
    <t>{{מ:פסוק|דברי הימים א|יט|ב}}</t>
  </si>
  <si>
    <t>{{מ:פסוק|תהלים|צח|ו}}</t>
  </si>
  <si>
    <t>וַיֹּ֨אמֶר דָּוִ֜יד אֶעֱשֶׂה־חֶ֣סֶד{{מ:לגרמיה}}עִם־חָנ֣וּן בֶּן־נָחָ֗שׁ כִּֽי־עָשָׂ֨ה אָבִ֤יו עִמִּי֙ חֶ֔סֶד וַיִּשְׁלַ֥ח דָּוִ֛יד מַלְאָכִ֖ים לְנַחֲמ֣וֹ עַל־אָבִ֑יו וַיָּבֹ֩אוּ֩ עַבְדֵ֨י דָוִ֜יד אֶל־אֶ֧רֶץ בְּנֵֽי־עַמּ֛וֹן אֶל־חָנ֖וּן לְנַחֲמֽוֹ׃</t>
  </si>
  <si>
    <t>בַּ֭חֲצֹ֣צְרוֹת וְק֣וֹל שׁוֹפָ֑ר{{ר1}}הָ֝רִ֗יעוּ לִפְנֵ֤י{{מ:לגרמיה}}הַמֶּ֬לֶךְ יְהֹוָֽה׃</t>
  </si>
  <si>
    <t>{{מ:פסוק|דברי הימים א|יט|ג}}</t>
  </si>
  <si>
    <t>{{מ:פסוק|תהלים|צח|ז}}</t>
  </si>
  <si>
    <t>וַיֹּאמְרוּ֩ שָׂרֵ֨י בְנֵֽי־עַמּ֜וֹן לְחָנ֗וּן {{נוסח|הַֽמְכַבֵּ֨ד|א=הַֽמֲכַבֵּ֨ד}} דָּוִ֤יד אֶת־אָבִ֙יךָ֙ בְּעֵינֶ֔יךָ כִּֽי־שָׁלַ֥ח לְךָ֖ מְנַחֲמִ֑ים הֲלֹ֡א בַּ֠עֲב֠וּר לַחְקֹ֨ר וְלַהֲפֹ֤ךְ וּלְרַגֵּל֙ הָאָ֔רֶץ בָּ֥אוּ עֲבָדָ֖יו אֵלֶֽיךָ׃</t>
  </si>
  <si>
    <t>יִרְעַ֣ם הַ֭יָּם וּמְלֹא֑וֹ{{ר1}}תֵּ֝בֵ֗ל וְיֹ֣שְׁבֵי בָֽהּ׃</t>
  </si>
  <si>
    <t>{{מ:פסוק|ישעיהו|לו|ב}}</t>
  </si>
  <si>
    <t>וַיִּשְׁלַ֥ח {{נוסח|מֶֽלֶךְ־אַשּׁ֣וּר{{מ:לגרמיה}}|על לגרמיה במקום זה ראו ברויאר, טעמי המקרא, ד.19 (עמ' 119 קבוצה III).}}אֶת־רַבְשָׁקֵ֨ה מִלָּכִ֧ישׁ {{נוסח|יְרוּשָׁלַ֛‍ְמָה|הוספה ידנית של התו ZWJ בלמ"ד אחרי הטעם ולפני השווא}} אֶל־הַמֶּ֥לֶךְ חִזְקִיָּ֖הוּ בְּחֵ֣יל כָּבֵ֑ד וַֽיַּעֲמֹ֗ד בִּתְעָלַת֙ הַבְּרֵכָ֣ה הָעֶלְיוֹנָ֔ה בִּמְסִלַּ֖ת שְׂדֵ֥ה כוֹבֵֽס׃</t>
  </si>
  <si>
    <t>{{מ:פסוק|תהלים|צח|ח}}</t>
  </si>
  <si>
    <t>נְהָר֥וֹת יִמְחֲאוּ־כָ֑ף{{ר1}}{{נוסח|יַ֗֝חַד|א=יַ֝חַד}} הָרִ֥ים {{נוסח|יְרַנֵּֽנוּ|א=יְרַנֵּנֽוּ (מקום הסילוק)}}׃</t>
  </si>
  <si>
    <t>{{מ:פסוק|דברי הימים א|יט|ד}}</t>
  </si>
  <si>
    <t>וַיִּקַּ֨ח חָנ֜וּן אֶת־עַבְדֵ֤י דָוִיד֙ וַֽיְגַלְּחֵ֔ם וַיִּכְרֹ֧ת אֶת־מַדְוֵיהֶ֛ם בַּחֵ֖צִי עַד־הַמִּפְשָׂעָ֑ה וַֽיְשַׁלְּחֵֽם׃</t>
  </si>
  <si>
    <t>{{מ:פסוק|ישעיהו|לו|ג}}</t>
  </si>
  <si>
    <t>וַיֵּצֵ֥א אֵלָ֛יו אֶלְיָקִ֥ים בֶּן־חִלְקִיָּ֖הוּ אֲשֶׁ֣ר עַל־הַבָּ֑יִת וְשֶׁבְנָא֙ הַסֹּפֵ֔ר וְיוֹאָ֥ח בֶּן־אָסָ֖ף הַמַּזְכִּֽיר׃</t>
  </si>
  <si>
    <t>{{מ:פסוק|תהלים|צח|ט}}</t>
  </si>
  <si>
    <t>לִ֥פְֽנֵי יְהֹוָ֗ה{{ר0}}כִּ֥י בָא֮ לִשְׁפֹּ{{אתנח הפוך}}ט הָ֫אָ֥רֶץ{{ר1}}יִשְׁפֹּֽט־תֵּבֵ֥ל בְּצֶ֑דֶק{{ר1}}וְ֝עַמִּ֗ים בְּמֵישָׁרִֽים׃</t>
  </si>
  <si>
    <t>{{מ:פסוק|דברי הימים א|יט|ה}}</t>
  </si>
  <si>
    <t>וַיֵּלְכוּ֩ וַיַּגִּ֨ידוּ לְדָוִ֤יד עַל־הָאֲנָשִׁים֙ וַיִּשְׁלַ֣ח לִקְרָאתָ֔ם כִּֽי־הָי֥וּ הָאֲנָשִׁ֖ים נִכְלָמִ֣ים מְאֹ֑ד וַיֹּ֤אמֶר הַמֶּ֙לֶךְ֙ שְׁב֣וּ בִֽירֵח֔וֹ עַ֛ד אֲשֶׁר־יְצַמַּ֥ח זְקַנְכֶ֖ם וְשַׁבְתֶּֽם׃</t>
  </si>
  <si>
    <t>{{מ:פסוק|ישעיהו|לו|ד}}</t>
  </si>
  <si>
    <t>וַיֹּ֤אמֶר אֲלֵיהֶם֙ רַבְשָׁקֵ֔ה אִמְרוּ־נָ֖א אֶל־חִזְקִיָּ֑הוּ כֹּֽה־אָמַ֞ר הַמֶּ֤לֶךְ הַגָּדוֹל֙ מֶ֣לֶךְ אַשּׁ֔וּר מָ֧ה הַבִּטָּח֛וֹן הַזֶּ֖ה אֲשֶׁ֥ר בָּטָֽחְתָּ׃</t>
  </si>
  <si>
    <t>{{מ:פסוק|דברי הימים א|יט|ו}}</t>
  </si>
  <si>
    <t>וַיִּרְאוּ֙ בְּנֵ֣י עַמּ֔וֹן כִּ֥י הִֽתְבָּאֲשׁ֖וּ עִם־דָּוִ֑יד וַיִּשְׁלַ֣ח חָ֠נ֠וּן וּבְנֵ֨י עַמּ֜וֹן אֶ֣לֶף כִּכַּר־כֶּ֗סֶף לִשְׂכֹּ֣ר לָ֠הֶ֠ם מִן־אֲרַ֨ם נַהֲרַ֜יִם וּמִן־אֲרַ֤ם מַֽעֲכָה֙ וּמִצּוֹבָ֔ה רֶ֖כֶב וּפָרָשִֽׁים׃</t>
  </si>
  <si>
    <t>ספר תהלים/צט</t>
  </si>
  <si>
    <t>{{מ:פסוק|ישעיהו|לו|ה}}</t>
  </si>
  <si>
    <t>אָמַ֙רְתִּי֙ אַךְ־דְּבַר־שְׂפָתַ֔יִם עֵצָ֥ה וּגְבוּרָ֖ה לַמִּלְחָמָ֑ה עַתָּה֙ עַל־מִ֣י בָטַ֔חְתָּ כִּ֥י מָרַ֖דְתָּ בִּֽי׃</t>
  </si>
  <si>
    <t>{{מ:פסוק|דברי הימים א|יט|ז}}</t>
  </si>
  <si>
    <t>{{מ:פסוק|תהלים|צט|א}}</t>
  </si>
  <si>
    <t>וַיִּשְׂכְּר֣וּ לָהֶ֡ם שְׁנַ֩יִם֩ וּשְׁלֹשִׁ֨ים אֶ֜לֶף רֶ֗כֶב וְאֶת־מֶ֤לֶךְ מַֽעֲכָה֙ וְאֶת־עַמּ֔וֹ וַיָּבֹ֕אוּ וַֽיַּחֲנ֖וּ לִפְנֵ֣י מֵידְבָ֑א{{פסקא באמצע פסוק|{{ססס}}|דברי הימים א יט ז}}וּבְנֵ֣י עַמּ֗וֹן נֶֽאֶסְפוּ֙ מֵעָ֣רֵיהֶ֔ם וַיָּבֹ֖אוּ לַמִּלְחָמָֽה׃</t>
  </si>
  <si>
    <t>יְהֹוָ֣ה מָ֭לָךְ יִרְגְּז֣וּ עַמִּ֑ים{{נוסח|{{ר1}}|פרשה סתומה}}יֹשֵׁ֥ב כְּ֝רוּבִ֗ים תָּנ֥וּט הָאָֽרֶץ׃</t>
  </si>
  <si>
    <t>{{מ:פסוק|תהלים|צט|ב}}</t>
  </si>
  <si>
    <t>{{מ:פסוק|ישעיהו|לו|ו}}</t>
  </si>
  <si>
    <t>יְ֭הֹוָה בְּצִיּ֣וֹן גָּד֑וֹל{{ר1}}וְרָ֥ם {{נוסח|ה֗֝וּא|א=ה֝וּא}} עַל־כׇּל־הָעַמִּֽים׃</t>
  </si>
  <si>
    <t>הִנֵּ֣ה בָטַ֡חְתָּ עַל־מִשְׁעֶ֩נֶת֩ הַקָּנֶ֨ה הָרָצ֤וּץ הַזֶּה֙ עַל־מִצְרַ֔יִם אֲשֶׁ֨ר יִסָּמֵ֥ךְ אִישׁ֙ עָלָ֔יו וּבָ֥א בְכַפּ֖וֹ וּנְקָבָ֑הּ כֵּ֚ן פַּרְעֹ֣ה מֶלֶךְ־מִצְרַ֔יִם לְכׇֽל־הַבֹּטְחִ֖ים עָלָֽיו׃</t>
  </si>
  <si>
    <t>{{מ:פסוק|תהלים|צט|ג}}</t>
  </si>
  <si>
    <t>יוֹד֣וּ שִׁ֭מְךָ גָּד֥וֹל וְנוֹרָ֗א{{ר1}}קָד֥וֹשׁ הֽוּא׃</t>
  </si>
  <si>
    <t>{{מ:פסוק|תהלים|צט|ד}}</t>
  </si>
  <si>
    <t>וְעֹ֥ז מֶלֶךְ֮{{ר0}}מִשְׁפָּ{{אתנח הפוך}}ט אָ֫הֵ֥ב{{ר1}}אַ֭תָּה כּוֹנַ֣נְתָּ מֵישָׁרִ֑ים{{ר2}}מִשְׁפָּ֥ט וּ֝צְדָקָ֗ה בְּיַעֲקֹ֤ב{{מ:לגרמיה}}אַתָּ֬ה עָשִֽׂיתָ׃</t>
  </si>
  <si>
    <t>{{מ:פסוק|ישעיהו|לו|ז}}</t>
  </si>
  <si>
    <t>{{מ:פסוק|דברי הימים א|יט|ח}}</t>
  </si>
  <si>
    <t>וְכִֽי־תֹאמַ֣ר אֵלַ֔י אֶל־יְהֹוָ֥ה אֱלֹהֵ֖ינוּ בָּטָ֑חְנוּ הֲלוֹא־ה֗וּא אֲשֶׁ֨ר הֵסִ֤יר חִזְקִיָּ֙הוּ֙ אֶת־בָּמֹתָ֣יו וְאֶת־מִזְבְּחֹתָ֔יו וַיֹּ֤אמֶר לִיהוּדָה֙ וְלִיר֣וּשָׁל{{מ:ירושלם|ַ|֔}}ם לִפְנֵ֛י הַמִּזְבֵּ֥חַ הַזֶּ֖ה תִּֽשְׁתַּחֲוֽוּ׃</t>
  </si>
  <si>
    <t>וַיִּשְׁמַ֖ע דָּוִ֑יד וַיִּשְׁלַח֙ אֶת־יוֹאָ֔ב וְאֵ֥ת כׇּל־צָבָ֖א הַגִּבּוֹרִֽים׃</t>
  </si>
  <si>
    <t>{{מ:פסוק|תהלים|צט|ה}}</t>
  </si>
  <si>
    <t>{{נוסח|רוֹמְמ֡וּ|א=רוֹמֲמ֡וּ (חטף)}} {{נוסח|יְהֹ֘וָ֤ה|א=יְ֘הוָ֤ה (מקום הצינורית)}} אֱלֹהֵ֗ינוּ{{ר1}}{{נוסח|וְֽ֭הִשְׁתַּחֲווּ|=לש1 ובדפוסים|א=וְֽ֭הִשְׁתַּחֲוּוּ (דגש בוי”ו עיצורית)}} לַהֲדֹ֥ם רַגְלָ֗יו{{ר1}}קָד֥וֹשׁ הֽוּא׃</t>
  </si>
  <si>
    <t>{{מ:פסוק|תהלים|צט|ו}}</t>
  </si>
  <si>
    <t>מֹ֘שֶׁ֤ה וְאַֽהֲרֹ֨ן{{מ:לגרמיה}}בְּֽכֹהֲנָ֗יו{{ר1}}וּ֭שְׁמוּאֵל בְּקֹרְאֵ֣י שְׁמ֑וֹ{{ר2}}קֹרִ֥אים אֶל־יְ֝הֹוָ֗ה{{ר0}}וְה֣וּא יַעֲנֵֽם׃</t>
  </si>
  <si>
    <t>{{מ:פסוק|דברי הימים א|יט|ט}}</t>
  </si>
  <si>
    <t>{{מ:פסוק|ישעיהו|לו|ח}}</t>
  </si>
  <si>
    <t>וַיֵּֽצְאוּ֙ בְּנֵ֣י עַמּ֔וֹן וַיַּעַרְכ֥וּ מִלְחָמָ֖ה פֶּ֣תַח הָעִ֑יר וְהַמְּלָכִ֣ים אֲשֶׁר־בָּ֔אוּ לְבַדָּ֖ם בַּשָּׂדֶֽה׃</t>
  </si>
  <si>
    <t>וְעַתָּה֙ הִתְעָ֣רֶב נָ֔א אֶת־אֲדֹנִ֖י הַמֶּ֣לֶךְ אַשּׁ֑וּר וְאֶתְּנָ֤ה לְךָ֙ אַלְפַּ֣יִם סוּסִ֔ים אִם־תּוּכַ֕ל לָ֥תֶת לְךָ֖ רֹכְבִ֥ים עֲלֵיהֶֽם׃</t>
  </si>
  <si>
    <t>{{מ:פסוק|תהלים|צט|ז}}</t>
  </si>
  <si>
    <t>בְּעַמּ֣וּד עָ֭נָן יְדַבֵּ֣ר אֲלֵיהֶ֑ם{{ר1}}שָׁמְר֥וּ עֵ֝דֹתָ֗יו וְחֹ֣ק נָֽתַן־לָֽמוֹ׃</t>
  </si>
  <si>
    <t>{{מ:פסוק|תהלים|צט|ח}}</t>
  </si>
  <si>
    <t>יְהֹוָ֣ה אֱלֹהֵינוּ֮{{ר0}}אַתָּ{{אתנח הפוך}}ה עֲנִ֫יתָ֥ם{{ר1}}אֵ֣ל נֹ֭שֵׂא הָיִ֣יתָ לָהֶ֑ם{{ר2}}וְ֝נֹקֵ֗ם עַל־עֲלִילוֹתָֽם׃</t>
  </si>
  <si>
    <t>{{מ:פסוק|דברי הימים א|יט|י}}</t>
  </si>
  <si>
    <t>וַיַּ֣רְא יוֹאָ֗ב כִּֽי־הָיְתָ֧ה פְנֵי־הַמִּלְחָמָ֛ה אֵלָ֖יו פָּנִ֣ים וְאָח֑וֹר וַיִּבְחַ֗ר מִכׇּל־בָּחוּר֙ בְּיִשְׂרָאֵ֔ל וַֽיַּעֲרֹ֖ךְ לִקְרַ֥את אֲרָֽם׃</t>
  </si>
  <si>
    <t>{{מ:פסוק|ישעיהו|לו|ט}}</t>
  </si>
  <si>
    <t>{{מ:פסוק|תהלים|צט|ט}}</t>
  </si>
  <si>
    <t>וְאֵ֣יךְ תָּשִׁ֗יב אֵ֠ת פְּנֵ֨י פַחַ֥ת אַחַ֛ד עַבְדֵ֥י אֲדֹנִ֖י הַקְּטַנִּ֑ים וַתִּבְטַ֤ח לְךָ֙ עַל־מִצְרַ֔יִם לְרֶ֖כֶב וּלְפָרָשִֽׁים׃</t>
  </si>
  <si>
    <t>{{נוסח|רוֹמְמ֡וּ|א=רוֹמֲמ֡וּ (חטף)}} {{נוסח|יְהֹ֘וָ֤ה|א=יְ֘הוָ֤ה (מקום הצינורית)}} אֱלֹהֵ֗ינוּ{{ר1}}וְֽ֭הִשְׁתַּחֲווּ לְהַ֣ר קׇדְשׁ֑וֹ{{ר2}}כִּי־קָ֝ד֗וֹשׁ{{ר0}}יְהֹוָ֥ה אֱלֹהֵֽינוּ׃</t>
  </si>
  <si>
    <t>{{מ:פסוק|דברי הימים א|יט|יא}}</t>
  </si>
  <si>
    <t>וְאֵת֙ יֶ֣תֶר הָעָ֔ם נָתַ֕ן בְּיַ֖ד אַבְשַׁ֣י אָחִ֑יו וַיַּ֣עַרְכ֔וּ לִקְרַ֖את בְּנֵ֥י עַמּֽוֹן׃</t>
  </si>
  <si>
    <t>ספר תהלים/ק</t>
  </si>
  <si>
    <t>{{מ:פסוק|ישעיהו|לו|י}}</t>
  </si>
  <si>
    <t>וְעַתָּה֙ הֲמִבַּלְעֲדֵ֣י יְהֹוָ֔ה עָלִ֛יתִי עַל־הָאָ֥רֶץ הַזֹּ֖את לְהַשְׁחִיתָ֑הּ יְהֹוָה֙ אָמַ֣ר אֵלַ֔י עֲלֵ֛ה אֶל־הָאָ֥רֶץ הַזֹּ֖את וְהַשְׁחִיתָֽהּ׃</t>
  </si>
  <si>
    <t>{{מ:פסוק|דברי הימים א|יט|יב}}</t>
  </si>
  <si>
    <t>וַיֹּ֗אמֶר אִם־תֶּחֱזַ֤ק מִמֶּ֙נִּי֙ אֲרָ֔ם וְהָיִ֥יתָ לִּ֖י לִתְשׁוּעָ֑ה{{פסקא באמצע פסוק|{{סס}}|דברי הימים א יט יב}}וְאִם־בְּנֵ֥י עַמּ֛וֹן יֶחֶזְק֥וּ מִמְּךָ֖ וְהוֹשַׁעְתִּֽיךָ׃</t>
  </si>
  <si>
    <t>{{מ:פסוק|תהלים|ק|א}}</t>
  </si>
  <si>
    <t>מִזְמ֥וֹר לְתוֹדָ֑ה{{נוסח|{{ר1}}|פרשה סתומה}}הָרִ֥יעוּ לַ֝יהֹוָ֗ה כׇּל־הָאָֽרֶץ׃</t>
  </si>
  <si>
    <t>{{מ:פסוק|דברי הימים א|יט|יג|סדר=ח}}</t>
  </si>
  <si>
    <t>{{מ:פסוק|תהלים|ק|ב}}</t>
  </si>
  <si>
    <t>עִבְד֣וּ אֶת־יְהֹוָ֣ה בְּשִׂמְחָ֑ה{{ר1}}בֹּ֥אוּ לְ֝פָנָ֗יו בִּרְנָנָֽה׃</t>
  </si>
  <si>
    <t>חֲזַ֤ק וְנִֽתְחַזְּקָה֙ בְּעַד־עַמֵּ֔נוּ וּבְעַ֖ד עָרֵ֣י אֱלֹהֵ֑ינוּ וַֽיהֹוָ֔ה הַטּ֥וֹב בְּעֵינָ֖יו יַעֲשֶֽׂה׃</t>
  </si>
  <si>
    <t>{{מ:פסוק|ישעיהו|לו|יא}}</t>
  </si>
  <si>
    <t>{{מ:פסוק|תהלים|ק|ג}}</t>
  </si>
  <si>
    <t>דְּע֗וּ{{ר0}}כִּֽי־יְהֹוָה֮ ה֤וּא אֱלֹ֫הִ֥ים{{ר1}}הֽוּא־עָ֭שָׂנוּ {{כו"ק|ולא|וְל֣וֹ}} אֲנַ֑חְנוּ{{ר2}}עַ֝מּ֗וֹ וְצֹ֣אן מַרְעִיתֽוֹ׃</t>
  </si>
  <si>
    <t>וַיֹּ֣אמֶר אֶלְיָקִים֩ וְשֶׁבְנָ֨א וְיוֹאָ֜ח אֶל־רַבְשָׁקֵ֗ה דַּבֶּר־נָ֤א אֶל־עֲבָדֶ֙יךָ֙ אֲרָמִ֔ית כִּ֥י שֹׁמְעִ֖ים אֲנָ֑חְנוּ וְאַל־תְּדַבֵּ֤ר אֵלֵ֙ינוּ֙ יְהוּדִ֔ית בְּאׇזְנֵ֣י הָעָ֔ם אֲשֶׁ֖ר עַל־הַחוֹמָֽה׃</t>
  </si>
  <si>
    <t>{{מ:פסוק|דברי הימים א|יט|יד}}</t>
  </si>
  <si>
    <t>וַיִּגַּ֨שׁ יוֹאָ֜ב וְהָעָ֧ם אֲשֶׁר־עִמּ֛וֹ לִפְנֵ֥י אֲרָ֖ם לַמִּלְחָמָ֑ה וַיָּנ֖וּסוּ מִפָּנָֽיו׃</t>
  </si>
  <si>
    <t>{{מ:פסוק|דברי הימים א|יט|טו}}</t>
  </si>
  <si>
    <t>{{מ:פסוק|תהלים|ק|ד}}</t>
  </si>
  <si>
    <t>וּבְנֵ֨י עַמּ֤וֹן רָאוּ֙ כִּֽי־נָ֣ס אֲרָ֔ם וַיָּנ֣וּסוּ גַם־הֵ֗ם מִפְּנֵי֙ אַבְשַׁ֣י אָחִ֔יו וַיָּבֹ֖אוּ הָעִ֑ירָה וַיָּבֹ֥א יוֹאָ֖ב יְרוּשָׁל{{מ:ירושלם|ָ|ֽ}}ם׃</t>
  </si>
  <si>
    <t>בֹּ֤אוּ שְׁעָרָ֨יו{{מ:לגרמיה}}בְּתוֹדָ֗ה{{ר1}}חֲצֵרֹתָ֥יו בִּתְהִלָּ֑ה{{ר2}}{{נוסח|הוֹדוּ־ל֗֝וֹ|א=הוֹדוּ־ל֝וֹ}} {{נוסח|בָּרְכ֥וּ|א=בָּרֲכ֥וּ (חטף)}} שְׁמֽוֹ׃</t>
  </si>
  <si>
    <t>{{מ:פסוק|ישעיהו|לו|יב}}</t>
  </si>
  <si>
    <t>{{מ:פסוק|דברי הימים א|יט|טז}}</t>
  </si>
  <si>
    <t>וַיַּ֣רְא אֲרָ֗ם כִּ֣י נִגְּפוּ֮ לִפְנֵ֣י יִשְׂרָאֵל֒ וַֽיִּשְׁלְחוּ֙ מַלְאָכִ֔ים וַיּוֹצִ֣יאוּ אֶת־אֲרָ֔ם אֲשֶׁ֖ר מֵעֵ֣בֶר הַנָּהָ֑ר וְשׁוֹפַ֛ךְ שַׂר־צְבָ֥א הֲדַדְעֶ֖זֶר לִפְנֵיהֶֽם׃</t>
  </si>
  <si>
    <t>וַיֹּ֣אמֶר רַבְשָׁקֵ֗ה הַאֶ֨ל אֲדֹנֶ֤יךָ וְאֵלֶ֙יךָ֙ שְׁלָחַ֣נִי אֲדֹנִ֔י לְדַבֵּ֖ר אֶת־הַדְּבָרִ֣ים הָאֵ֑לֶּה הֲלֹ֣א עַל־הָאֲנָשִׁ֗ים הַיֹּשְׁבִים֙ עַל־הַ֣חוֹמָ֔ה לֶאֱכֹ֣ל אֶת־{{נוסח|{{קו"כ|חראיהם|צוֹאָתָ֗ם}}|א-כתיב=חֹראָיהָ֗ם}} וְלִשְׁתּ֛וֹת אֶת־{{נוסח|{{קו"כ|שיניהם|[מֵימֵ֥י] רַגְלֵיהֶ֖ם}}|א-כתיב=[אֵאֵ֥] שַׁיְנֵיהֶ֖ם כאשר הניקוד ל"מֵימֵ֥י" בגליון בסוף השורה (!) ברווח של שתי אותיות; והשוו מל"ב יח,כז.}} עִמָּכֶֽם׃</t>
  </si>
  <si>
    <t>{{מ:פסוק|תהלים|ק|ה}}</t>
  </si>
  <si>
    <t>כִּי־ט֣וֹב יְ֭הֹוָה לְעוֹלָ֣ם חַסְדּ֑וֹ{{ר1}}וְעַד־דֹּ֥ר וָ֝דֹ֗ר אֱמוּנָתֽוֹ׃</t>
  </si>
  <si>
    <t>ספר תהלים/קא</t>
  </si>
  <si>
    <t>{{מ:פסוק|דברי הימים א|יט|יז}}</t>
  </si>
  <si>
    <t>וַיֻּגַּ֣ד לְדָוִ֗יד וַיֶּאֱסֹ֤ף אֶת־כׇּל־יִשְׂרָאֵל֙ וַיַּעֲבֹ֣ר הַיַּרְדֵּ֔ן וַיָּבֹ֣א אֲלֵהֶ֔ם וַֽיַּעֲרֹ֖ךְ אֲלֵהֶ֑ם וַיַּעֲרֹ֨ךְ דָּוִ֜יד לִקְרַ֤את אֲרָם֙ מִלְחָמָ֔ה וַיִּֽלָּחֲמ֖וּ עִמּֽוֹ׃</t>
  </si>
  <si>
    <t>{{מ:פסוק|ישעיהו|לו|יג}}</t>
  </si>
  <si>
    <t>וַֽיַּעֲמֹד֙ רַבְשָׁקֵ֔ה וַיִּקְרָ֥א בְקוֹל־גָּד֖וֹל יְהוּדִ֑ית וַיֹּ֕אמֶר שִׁמְע֗וּ אֶת־דִּבְרֵ֛י הַמֶּ֥לֶךְ הַגָּד֖וֹל מֶ֥לֶךְ אַשּֽׁוּר׃</t>
  </si>
  <si>
    <t>{{מ:פסוק|דברי הימים א|יט|יח}}</t>
  </si>
  <si>
    <t>וַיָּ֣נׇס אֲרָם֮ מִלִּפְנֵ֣י יִשְׂרָאֵל֒ וַיַּהֲרֹ֨ג דָּוִ֜יד מֵאֲרָ֗ם שִׁבְעַ֤ת אֲלָפִים֙ רֶ֔כֶב וְאַרְבָּעִ֥ים אֶ֖לֶף אִ֣ישׁ רַגְלִ֑י וְאֵ֛ת שׁוֹפַ֥ךְ שַֽׂר־הַצָּבָ֖א הֵמִֽית׃</t>
  </si>
  <si>
    <t>{{מ:פסוק|תהלים|קא|א|סדר=יד}}</t>
  </si>
  <si>
    <t>לְדָוִ֗ד מִ֫זְמ֥וֹר{{נוסח|{{ר1}}|פרשה סתומה}}חֶֽסֶד־וּמִשְׁפָּ֥ט אָשִׁ֑ירָה{{ר2}}לְךָ֖ יְהֹוָ֣ה אֲזַמֵּֽרָה׃</t>
  </si>
  <si>
    <t>{{מ:פסוק|תהלים|קא|ב}}</t>
  </si>
  <si>
    <t>{{מ:פסוק|דברי הימים א|יט|יט}}</t>
  </si>
  <si>
    <t>אַשְׂכִּ֤ילָה{{מ:לגרמיה}}בְּדֶ֬רֶךְ תָּמִ֗ים{{ר1}}מָ֭תַי תָּב֣וֹא אֵלָ֑י{{ר2}}אֶתְהַלֵּ֥ךְ בְּתׇם־לְ֝בָבִ֗י{{ר0}}בְּקֶ֣רֶב בֵּיתִֽי׃</t>
  </si>
  <si>
    <t>וַיִּרְא֞וּ עַבְדֵ֣י הֲדַדְעֶ֗זֶר כִּ֤י נִגְּפוּ֙ לִפְנֵ֣י יִשְׂרָאֵ֔ל וַיַּשְׁלִ֥ימוּ עִם־דָּוִ֖יד וַיַּעַבְדֻ֑הוּ וְלֹֽא־אָבָ֣ה אֲרָ֔ם לְהוֹשִׁ֥יעַ אֶת־בְּנֵֽי־עַמּ֖וֹן עֽוֹד׃</t>
  </si>
  <si>
    <t>{{מ:פסוק|ישעיהו|לו|יד}}</t>
  </si>
  <si>
    <t>כֹּ֚ה אָמַ֣ר הַמֶּ֔לֶךְ אַל־יַשִּׁ֥א לָכֶ֖ם חִזְקִיָּ֑הוּ כִּ֥י לֹֽא־יוּכַ֖ל לְהַצִּ֥יל אֶתְכֶֽם׃</t>
  </si>
  <si>
    <t>{{מ:פסוק|תהלים|קא|ג}}</t>
  </si>
  <si>
    <t>לֹֽא־אָשִׁ֨ית{{מ:לגרמיה}}לְנֶ֥גֶד עֵינַ֗י{{ר0}}דְּֽבַר־בְּלִ֫יָּ֥עַל{{ר1}}עֲשֹֽׂה־סֵטִ֥ים שָׂנֵ֑אתִי{{ר1}}לֹ֖א יִדְבַּ֣ק בִּֽי׃</t>
  </si>
  <si>
    <t>ספר דברי הימים/דה"א כ</t>
  </si>
  <si>
    <t>{{מ:פסוק|תהלים|קא|ד}}</t>
  </si>
  <si>
    <t>לֵבָ֣ב עִ֭קֵּשׁ יָס֣וּר מִמֶּ֑נִּי{{ר1}}{{נוסח|רָ֗֝ע|א=רָ֝ע}} לֹ֣א אֵדָֽע׃</t>
  </si>
  <si>
    <t>{{מ:פסוק|דברי הימים א|כ|א}}</t>
  </si>
  <si>
    <t>וַיְהִ֡י לְעֵת֩ תְּשׁוּבַ֨ת הַשָּׁנָ֜ה לְעֵ֣ת{{מ:לגרמיה}}צֵ֣את הַמְּלָכִ֗ים וַיִּנְהַ֣ג יוֹאָב֩ אֶת־חֵ֨יל הַצָּבָ֜א וַיַּשְׁחֵ֣ת{{מ:לגרמיה}}אֶת־אֶ֣רֶץ בְּנֵי־עַמּ֗וֹן וַיָּבֹא֙ וַיָּ֣צַר אֶת־רַבָּ֔ה וְדָוִ֖יד יֹשֵׁ֣ב בִּירוּשָׁל{{מ:ירושלם|ָ|֑}}ם וַיַּ֥ךְ יוֹאָ֛ב אֶת־רַבָּ֖ה וַיֶּהֶרְסֶֽהָ׃</t>
  </si>
  <si>
    <t>{{מ:פסוק|ישעיהו|לו|טו}}</t>
  </si>
  <si>
    <t>{{מ:פסוק|תהלים|קא|ה}}</t>
  </si>
  <si>
    <t>{{מ:פסוק|דברי הימים א|כ|ב}}</t>
  </si>
  <si>
    <t>וְאַל־יַבְטַ֨ח אֶתְכֶ֤ם חִזְקִיָּ֙הוּ֙ אֶל־יְהֹוָ֣ה לֵאמֹ֔ר הַצֵּ֥ל יַצִּילֵ֖נוּ יְהֹוָ֑ה לֹ֤א תִנָּתֵן֙ הָעִ֣יר הַזֹּ֔את בְּיַ֖ד מֶ֥לֶךְ אַשּֽׁוּר׃</t>
  </si>
  <si>
    <t>{{כו"ק|מלושני|מְלׇשְׁנִ֬י}} בַסֵּ֨תֶר{{מ:לגרמיה}}רֵעֵהוּ֮{{ר1}}אוֹת{{אתנח הפוך}}וֹ אַ֫צְמִ֥ית{{ר2}}גְּֽבַהּ־עֵ֭ינַיִם וּרְחַ֣ב לֵבָ֑ב{{ר2}}אֹ֝ת֗וֹ לֹ֣א אוּכָֽל׃</t>
  </si>
  <si>
    <t>{{מ:פסוק|ישעיהו|לו|טז}}</t>
  </si>
  <si>
    <t>אַֽל־תִּשְׁמְע֖וּ אֶל־חִזְקִיָּ֑הוּ{{פסקא באמצע פסוק|{{פפפ}}|ישעיהו לו טז}}כִּי֩ כֹ֨ה אָמַ֜ר הַמֶּ֣לֶךְ אַשּׁ֗וּר עֲשֽׂוּ־אִתִּ֤י בְרָכָה֙ וּצְא֣וּ אֵלַ֔י וְאִכְל֤וּ אִישׁ־גַּפְנוֹ֙ וְאִ֣ישׁ תְּאֵנָת֔וֹ וּשְׁת֖וּ אִ֥ישׁ מֵֽי־בוֹרֽוֹ׃</t>
  </si>
  <si>
    <t>{{מ:פסוק|ישעיהו|לו|יז}}</t>
  </si>
  <si>
    <t>עַד־בֹּאִ֕י וְלָקַחְתִּ֥י אֶתְכֶ֖ם אֶל־אֶ֣רֶץ כְּאַרְצְכֶ֑ם אֶ֤רֶץ דָּגָן֙ וְתִיר֔וֹשׁ אֶ֥רֶץ לֶ֖חֶם וּכְרָמִֽים׃</t>
  </si>
  <si>
    <t>{{מ:פסוק|ישעיהו|לו|יח}}</t>
  </si>
  <si>
    <t>פֶּן־יַסִּ֨ית אֶתְכֶ֤ם חִזְקִיָּ֙הוּ֙ לֵאמֹ֔ר יְהֹוָ֖ה יַצִּילֵ֑נוּ הַהִצִּ֜ילוּ אֱלֹהֵ֤י הַגּוֹיִם֙ אִ֣ישׁ אֶת־אַרְצ֔וֹ מִיַּ֖ד מֶ֥לֶךְ אַשּֽׁוּר׃</t>
  </si>
  <si>
    <t>וַיִּקַּ֣ח דָּוִ֣יד אֶת־עֲטֶֽרֶת־מַלְכָּם֩ מֵעַ֨ל רֹאשׁ֜וֹ וַֽיִּמְצָאָ֣הּ{{מ:לגרמיה}}מִשְׁקַ֣ל כִּכַּר־זָהָ֗ב וּבָהּ֙ אֶ֣בֶן יְקָרָ֔ה וַתְּהִ֖י עַל־רֹ֣אשׁ דָּוִ֑יד וּשְׁלַ֥ל הָעִ֛יר הוֹצִ֖יא הַרְבֵּ֥ה מְאֹֽד׃</t>
  </si>
  <si>
    <t>{{מ:פסוק|תהלים|קא|ו}}</t>
  </si>
  <si>
    <t>עֵינַ֤י{{מ:לגרמיה}}בְּנֶֽאֶמְנֵי־אֶרֶץ֮{{ר0}}לָשֶׁ{{אתנח הפוך}}בֶת עִמָּ֫דִ֥י{{ר1}}הֹ֭לֵךְ בְּדֶ֣רֶךְ תָּמִ֑ים{{ר1}}{{נוסח|ה֗֝וּא|א=ה֝וּא}} יְשָׁרְתֵֽנִי׃</t>
  </si>
  <si>
    <t>{{מ:פסוק|ישעיהו|לו|יט}}</t>
  </si>
  <si>
    <t>אַיֵּ֞ה אֱלֹהֵ֤י חֲמָת֙ וְאַרְפָּ֔ד אַיֵּ֖ה אֱלֹהֵ֣י סְפַרְוָ֑יִם וְכִֽי־הִצִּ֥ילוּ אֶת־שֹׁמְר֖וֹן מִיָּדִֽי׃</t>
  </si>
  <si>
    <t>{{מ:פסוק|דברי הימים א|כ|ג}}</t>
  </si>
  <si>
    <t>{{מ:פסוק|תהלים|קא|ז}}</t>
  </si>
  <si>
    <t>וְאֶת־הָעָ֨ם אֲשֶׁר־בָּ֜הּ הוֹצִ֗יא וַיָּ֨שַׂר בַּמְּגֵרָ֜ה וּבַחֲרִיצֵ֤י הַבַּרְזֶל֙ וּבַמְּגֵר֔וֹת וְכֵן֙ יַעֲשֶׂ֣ה דָוִ֔יד לְכֹ֖ל עָרֵ֣י בְנֵי־עַמּ֑וֹן וַיָּ֧שׇׁב דָּוִ֛יד וְכׇל־הָעָ֖ם יְרֽוּשָׁל{{מ:ירושלם|ָ|ֽ}}ם׃</t>
  </si>
  <si>
    <t>לֹֽא־יֵשֵׁ֨ב{{מ:לגרמיה}}בְּקֶ֥רֶב בֵּיתִי֮{{ר0}}עֹשֵׂ{{אתנח הפוך}}ה רְמִ֫יָּ֥ה{{ר1}}דֹּבֵ֥ר שְׁקָרִ֑ים{{ר1}}לֹֽא־יִ֝כּ֗וֹן לְנֶ֣גֶד עֵינָֽי׃</t>
  </si>
  <si>
    <t>{{מ:פסוק|דברי הימים א|כ|ד}}</t>
  </si>
  <si>
    <t>{{מ:פסוק|ישעיהו|לו|כ}}</t>
  </si>
  <si>
    <t>וַֽיְהִי֙ אַחֲרֵי כֵ֔ן וַתַּעֲמֹ֧ד מִלְחָמָ֛ה בְּגֶ֖זֶר עִם־פְּלִשְׁתִּ֑ים אָ֣ז הִכָּ֞ה סִבְּכַ֣י הַחֻשָׁתִ֗י אֶת־סִפַּ֛י מִילִידֵ֥י הָרְפָאִ֖ים וַיִּכָּנֵֽעוּ׃</t>
  </si>
  <si>
    <t>{{מ:פסוק|תהלים|קא|ח}}</t>
  </si>
  <si>
    <t>מִ֗י בְּכׇל־אֱלֹהֵ֤י הָאֲרָצוֹת֙ הָאֵ֔לֶּה אֲשֶׁר־הִצִּ֥ילוּ אֶת־אַרְצָ֖ם מִיָּדִ֑י כִּֽי־יַצִּ֧יל יְהֹוָ֛ה אֶת־יְרוּשָׁל{{מ:ירושלם|ַ|֖}}ם מִיָּדִֽי׃</t>
  </si>
  <si>
    <t>לַבְּקָרִ֗ים אַצְמִ֥ית כׇּל־רִשְׁעֵי־אָ֑רֶץ{{ר1}}לְהַכְרִ֥ית מֵעִיר־יְ֝הֹוָ֗ה כׇּל־פֹּ֥עֲלֵי אָֽוֶן׃</t>
  </si>
  <si>
    <t>{{מ:פסוק|דברי הימים א|כ|ה}}</t>
  </si>
  <si>
    <t>וַתְּהִי־ע֥וֹד מִלְחָמָ֖ה אֶת־פְּלִשְׁתִּ֑ים וַיַּ֞ךְ אֶלְחָנָ֣ן בֶּן־{{קו"כ|יעור|יָעִ֗יר}} אֶת־לַחְמִי֙ אֲחִי֙ גׇּלְיָ֣ת הַגִּתִּ֔י וְעֵ֣ץ חֲנִית֔וֹ כִּמְנ֖וֹר אֹרְגִֽים׃</t>
  </si>
  <si>
    <t>{{מ:פסוק|ישעיהו|לו|כא}}</t>
  </si>
  <si>
    <t>ספר תהלים/קב</t>
  </si>
  <si>
    <t>וַֽיַּחֲרִ֔ישׁוּ וְלֹא־עָנ֥וּ אֹת֖וֹ דָּבָ֑ר כִּֽי־מִצְוַ֨ת הַמֶּ֥לֶךְ הִ֛יא לֵאמֹ֖ר לֹ֥א תַעֲנֻֽהוּ׃</t>
  </si>
  <si>
    <t>{{מ:פסוק|דברי הימים א|כ|ו}}</t>
  </si>
  <si>
    <t>וַתְּהִי־ע֥וֹד מִלְחָמָ֖ה בְּגַ֑ת וַיְהִ֣י{{מ:לגרמיה}}אִ֣ישׁ מִדָּ֗ה וְאֶצְבְּעֹתָ֤יו שֵׁשׁ־וָשֵׁשׁ֙ עֶשְׂרִ֣ים וְאַרְבַּ֔ע וְגַם־ה֖וּא נוֹלַ֥ד לְהָרָפָֽא׃</t>
  </si>
  <si>
    <t>{{מ:פסוק|תהלים|קב|א}}</t>
  </si>
  <si>
    <t>{{מ:פסוק|דברי הימים א|כ|ז}}</t>
  </si>
  <si>
    <t>תְּ֭פִלָּה לְעָנִ֣י כִֽי־יַעֲטֹ֑ף{{ר1}}וְלִפְנֵ֥י יְ֝הֹוָ֗ה יִשְׁפֹּ֥ךְ שִׂיחֽוֹ׃</t>
  </si>
  <si>
    <t>וַיְחָרֵ֖ף אֶת־יִשְׂרָאֵ֑ל וַיַּכֵּ֙הוּ֙ יְה֣וֹנָתָ֔ן בֶּן־שִׁמְעָ֖א אֲחִ֥י דָוִֽיד׃</t>
  </si>
  <si>
    <t>{{מ:פסוק|ישעיהו|לו|כב}}</t>
  </si>
  <si>
    <t>וַיָּבֹ֣א אֶלְיָקִ֣ים בֶּן־חִלְקִיָּ֣הוּ אֲשֶׁר־עַל־הַ֠בַּ֠יִת וְשֶׁבְנָ֨א הַסֹּפֵ֜ר וְיוֹאָ֨ח בֶּן־אָסָ֧ף הַמַּזְכִּ֛יר אֶל־חִזְקִיָּ֖הוּ קְרוּעֵ֣י בְגָדִ֑ים וַיַּגִּ֣ידוּ ל֔וֹ אֵ֖ת דִּבְרֵ֥י רַבְשָׁקֵֽה׃</t>
  </si>
  <si>
    <t>{{מ:פסוק|תהלים|קב|ב}}</t>
  </si>
  <si>
    <t>{{מ:פסוק|דברי הימים א|כ|ח}}</t>
  </si>
  <si>
    <t>יְ֭הֹוָה שִׁמְעָ֣ה תְפִלָּתִ֑י{{ר1}}וְ֝שַׁוְעָתִ֗י אֵלֶ֥יךָ תָבֽוֹא׃</t>
  </si>
  <si>
    <t>אֵ֛ל נוּלְּד֥וּ לְהָרָפָ֖א בְּגַ֑ת וַיִּפְּל֥וּ בְיַד־דָּוִ֖יד וּבְיַד־עֲבָדָֽיו׃</t>
  </si>
  <si>
    <t>{{מ:פסוק|תהלים|קב|ג}}</t>
  </si>
  <si>
    <t>אַל־תַּסְתֵּ֬ר פָּנֶ֨יךָ{{מ:לגרמיה}}מִמֶּנִּי֮{{ר1}}בְּי{{אתנח הפוך}}וֹם צַ֫ר לִ֥י{{ר2}}הַטֵּֽה־אֵלַ֥י אׇזְנֶ֑ךָ{{ר2}}בְּי֥וֹם אֶ֝קְרָ֗א מַהֵ֥ר עֲנֵֽנִי׃</t>
  </si>
  <si>
    <t>ספר דברי הימים/דה"א כא</t>
  </si>
  <si>
    <t>{{מ:פסוק|תהלים|קב|ד}}</t>
  </si>
  <si>
    <t>כִּֽי־כָל֣וּ בְעָשָׁ֣ן יָמָ֑י{{ר1}}וְ֝עַצְמוֹתַ֗י כְּמוֹקֵ֥ד נִחָֽרוּ׃</t>
  </si>
  <si>
    <t>ספר ישעיהו/לז</t>
  </si>
  <si>
    <t>{{מ:פסוק|תהלים|קב|ה}}</t>
  </si>
  <si>
    <t>הוּכָּה־כָעֵ֣שֶׂב וַיִּבַ֣שׁ לִבִּ֑י{{ר1}}כִּֽי־שָׁ֝כַ֗חְתִּי מֵאֲכֹ֥ל לַחְמִֽי׃</t>
  </si>
  <si>
    <t>{{מ:פסוק|דברי הימים א|כא|א}}</t>
  </si>
  <si>
    <t>וַיַּעֲמֹ֥ד שָׂטָ֖ן עַל־יִשְׂרָאֵ֑ל וַיָּ֙סֶת֙ אֶת־דָּוִ֔יד לִמְנ֖וֹת אֶת־יִשְׂרָאֵֽל׃</t>
  </si>
  <si>
    <t>{{מ:פסוק|תהלים|קב|ו}}</t>
  </si>
  <si>
    <t>מִקּ֥וֹל אַנְחָתִ֑י{{ר1}}דָּבְקָ֥ה עַ֝צְמִ֗י לִבְשָׂרִֽי׃</t>
  </si>
  <si>
    <t>{{מ:פסוק|דברי הימים א|כא|ב}}</t>
  </si>
  <si>
    <t>וַיֹּ֨אמֶר דָּוִ֤יד אֶל־יוֹאָב֙ וְאֶל־שָׂרֵ֣י הָעָ֔ם לְכ֗וּ סִפְרוּ֙ אֶת־יִשְׂרָאֵ֔ל מִבְּאֵ֥ר שֶׁ֖בַע וְעַד־דָּ֑ן וְהָבִ֣יאוּ אֵלַ֔י וְאֵדְעָ֖ה אֶת־מִסְפָּרָֽם׃</t>
  </si>
  <si>
    <t>{{מ:פסוק|ישעיהו|לז|א}}</t>
  </si>
  <si>
    <t>וַֽיְהִ֗י כִּשְׁמֹ֙עַ֙ הַמֶּ֣לֶךְ חִזְקִיָּ֔הוּ וַיִּקְרַ֖ע אֶת־בְּגָדָ֑יו וַיִּתְכַּ֣ס בַּשָּׂ֔ק וַיָּבֹ֖א בֵּ֥ית יְהֹוָֽה׃</t>
  </si>
  <si>
    <t>{{מ:פסוק|תהלים|קב|ז}}</t>
  </si>
  <si>
    <t>דָּ֭מִיתִי לִקְאַ֣ת מִדְבָּ֑ר{{ר1}}הָ֝יִ֗יתִי כְּכ֣וֹס חֳרָבֽוֹת׃</t>
  </si>
  <si>
    <t>{{מ:פסוק|דברי הימים א|כא|ג}}</t>
  </si>
  <si>
    <t>וַיֹּ֣אמֶר יוֹאָ֗ב יוֹסֵף֩ יְהֹוָ֨ה עַל־עַמּ֤וֹ{{מ:פסק}}כָּהֵם֙ מֵאָ֣ה פְעָמִ֔ים הֲלֹא֙ אֲדֹנִ֣י הַמֶּ֔לֶךְ כֻּלָּ֥ם לַאדֹנִ֖י לַעֲבָדִ֑ים לָ֣מָּה יְבַקֵּ֥שׁ זֹאת֙ אֲדֹנִ֔י לָ֛מָּה יִֽהְיֶ֥ה לְאַשְׁמָ֖ה לְיִשְׂרָאֵֽל׃</t>
  </si>
  <si>
    <t>{{מ:פסוק|תהלים|קב|ח}}</t>
  </si>
  <si>
    <t>שָׁקַ֥דְתִּי וָאֶהְיֶ֑ה{{ר1}}כְּ֝צִפּ֗וֹר בּוֹדֵ֥ד עַל־גָּֽג׃</t>
  </si>
  <si>
    <t>{{מ:פסוק|ישעיהו|לז|ב}}</t>
  </si>
  <si>
    <t>וַ֠יִּשְׁלַ֠ח אֶת־אֶלְיָקִ֨ים אֲשֶׁר־עַל־הַבַּ֜יִת וְאֵ֣ת{{מ:לגרמיה}}שֶׁבְנָ֣א הַסּוֹפֵ֗ר וְאֵת֙ זִקְנֵ֣י הַכֹּהֲנִ֔ים מִתְכַּסִּ֖ים בַּשַּׂקִּ֑ים אֶל־יְשַׁעְיָ֥הוּ בֶן־אָמ֖וֹץ הַנָּבִֽיא׃</t>
  </si>
  <si>
    <t>{{מ:פסוק|דברי הימים א|כא|ד}}</t>
  </si>
  <si>
    <t>וּדְבַר־הַמֶּ֖לֶךְ חָזַ֣ק עַל־יוֹאָ֑ב וַיֵּצֵ֣א יוֹאָ֗ב וַיִּתְהַלֵּךְ֙ בְּכׇל־יִשְׂרָאֵ֔ל וַיָּבֹ֖א יְרוּשָׁל{{מ:ירושלם|ָ|ֽ}}ם׃</t>
  </si>
  <si>
    <t>{{מ:פסוק|תהלים|קב|ט}}</t>
  </si>
  <si>
    <t>כׇּל־הַ֭יּוֹם חֵרְפ֣וּנִי אוֹיְבָ֑י{{ר1}}מְ֝הוֹלָלַ֗י בִּ֣י נִשְׁבָּֽעוּ׃</t>
  </si>
  <si>
    <t>{{מ:פסוק|דברי הימים א|כא|ה}}</t>
  </si>
  <si>
    <t>וַיִּתֵּ֥ן יוֹאָ֛ב אֶת־מִסְפַּ֥ר מִפְקַד־הָעָ֖ם אֶל־דָּוִ֑יד וַיְהִ֣י כׇֽל־יִשְׂרָאֵ֡ל אֶ֣לֶף אֲלָפִים֩ וּמֵאָ֨ה אֶ֤לֶף אִישׁ֙ שֹׁ֣לֵֽף חֶ֔רֶב וִיהוּדָ֕ה אַרְבַּע֩ מֵא֨וֹת וְשִׁבְעִ֥ים אֶ֛לֶף אִ֖ישׁ {{נוסח|שֹׁ֥לֵֽף חָֽרֶב|=לש1 (בלי מקף)|דפוסים=שֹׁ֥לֵף חָֽרֶב (בלי מקף וגעיה)|א=שֹׁ֥לֵֽף־חָֽרֶב (מקף בתיבת משרת)}}׃</t>
  </si>
  <si>
    <t>{{מ:פסוק|ישעיהו|לז|ג}}</t>
  </si>
  <si>
    <t>וַיֹּאמְר֣וּ אֵלָ֗יו כֹּ֚ה אָמַ֣ר חִזְקִיָּ֔הוּ יוֹם־צָרָ֧ה וְתוֹכֵחָ֛ה וּנְאָצָ֖ה הַיּ֣וֹם הַזֶּ֑ה כִּ֣י בָ֤אוּ בָנִים֙ עַד־מַשְׁבֵּ֔ר וְכֹ֥חַ אַ֖יִן לְלֵדָֽה׃</t>
  </si>
  <si>
    <t>{{מ:פסוק|דברי הימים א|כא|ו}}</t>
  </si>
  <si>
    <t>וְלֵוִי֙ וּבִנְיָמִ֔ן לֹ֥א פָקַ֖ד בְּתוֹכָ֑ם כִּֽי־נִתְעַ֥ב דְּבַר־הַמֶּ֖לֶךְ אֶת־יוֹאָֽב׃</t>
  </si>
  <si>
    <t>{{מ:פסוק|דברי הימים א|כא|ז}}</t>
  </si>
  <si>
    <t>וַיֵּ֙רַע֙ בְּעֵינֵ֣י הָאֱלֹהִ֔ים עַל־הַדָּבָ֖ר הַזֶּ֑ה וַיַּ֖ךְ אֶת־יִשְׂרָאֵֽל׃</t>
  </si>
  <si>
    <t>{{מ:פסוק|ישעיהו|לז|ד}}</t>
  </si>
  <si>
    <t>{{מ:פסוק|תהלים|קב|י}}</t>
  </si>
  <si>
    <t>אוּלַ֡י יִשְׁמַע֩ יְהֹוָ֨ה אֱלֹהֶ֜יךָ אֵ֣ת{{מ:לגרמיה}}דִּבְרֵ֣י רַבְשָׁקֵ֗ה אֲשֶׁר֩ שְׁלָח֨וֹ מֶלֶךְ־אַשּׁ֤וּר{{מ:פסק}}אֲדֹנָיו֙ לְחָרֵף֙ אֱלֹהִ֣ים חַ֔י וְהוֹכִ֙יחַ֙ בַּדְּבָרִ֔ים אֲשֶׁ֥ר שָׁמַ֖ע יְהֹוָ֣ה אֱלֹהֶ֑יךָ וְנָשָׂ֣אתָ תְפִלָּ֔ה בְּעַ֥ד הַשְּׁאֵרִ֖ית הַנִּמְצָאָֽה׃</t>
  </si>
  <si>
    <t>כִּי־אֵ֭פֶר כַּלֶּ֣חֶם אָכָ֑לְתִּי{{ר1}}וְ֝שִׁקֻּוַ֗י בִּבְכִ֥י מָסָֽכְתִּי׃</t>
  </si>
  <si>
    <t>{{מ:פסוק|דברי הימים א|כא|ח}}</t>
  </si>
  <si>
    <t>וַיֹּ֤אמֶר דָּוִיד֙ אֶל־הָ֣אֱלֹהִ֔ים חָטָ֣אתִֽי מְאֹ֔ד אֲשֶׁ֥ר עָשִׂ֖יתִי אֶת־הַדָּבָ֣ר הַזֶּ֑ה וְעַתָּ֗ה הַֽעֲבֶר־נָא֙ אֶת־עֲו֣וֹן עַבְדְּךָ֔ כִּ֥י נִסְכַּ֖לְתִּי מְאֹֽד׃</t>
  </si>
  <si>
    <t>{{מ:פסוק|תהלים|קב|יא}}</t>
  </si>
  <si>
    <t>מִפְּנֵֽי־זַעַמְךָ֥ וְקִצְפֶּ֑ךָ{{ר1}}כִּ֥י נְ֝שָׂאתַ֗נִי וַתַּשְׁלִיכֵֽנִי׃</t>
  </si>
  <si>
    <t>{{מ:פסוק|דברי הימים א|כא|ט}}</t>
  </si>
  <si>
    <t>וַיְדַבֵּ֤ר יְהֹוָה֙ אֶל־גָּ֔ד חֹזֵ֥ה דָוִ֖יד לֵאמֹֽר׃</t>
  </si>
  <si>
    <t>{{מ:פסוק|ישעיהו|לז|ה}}</t>
  </si>
  <si>
    <t>וַיָּבֹ֗אוּ עַבְדֵ֛י הַמֶּ֥לֶךְ חִזְקִיָּ֖הוּ אֶֽל־יְשַׁעְיָֽהוּ׃</t>
  </si>
  <si>
    <t>{{מ:פסוק|תהלים|קב|יב}}</t>
  </si>
  <si>
    <t>יָ֭מַי כְּצֵ֣ל נָט֑וּי{{ר1}}וַ֝אֲנִ֗י כָּעֵ֥שֶׂב אִיבָֽשׁ׃</t>
  </si>
  <si>
    <t>{{מ:פסוק|דברי הימים א|כא|י}}</t>
  </si>
  <si>
    <t>לֵךְ֩ וְדִבַּרְתָּ֨ אֶל־דָּוִ֜יד לֵאמֹ֗ר כֹּ֚ה אָמַ֣ר יְהֹוָ֔ה שָׁל֕וֹשׁ אֲנִ֖י נֹטֶ֣ה עָלֶ֑יךָ בְּחַר־לְךָ֛ אַחַ֥ת מֵהֵ֖נָּה וְאֶעֱשֶׂה־לָּֽךְ׃</t>
  </si>
  <si>
    <t>{{מ:פסוק|דברי הימים א|כא|יא}}</t>
  </si>
  <si>
    <t>{{מ:פסוק|ישעיהו|לז|ו}}</t>
  </si>
  <si>
    <t>וַיָּ֥בֹא גָ֖ד אֶל־דָּוִ֑יד וַיֹּ֥אמֶר ל֛וֹ כֹּה־אָמַ֥ר יְהֹוָ֖ה קַבֶּל־לָֽךְ׃</t>
  </si>
  <si>
    <t>וַיֹּ֤אמֶר אֲלֵיהֶם֙ יְשַֽׁעְיָ֔הוּ כֹּ֥ה תֹאמְר֖וּן אֶל־אֲדֹנֵיכֶ֑ם כֹּ֣ה{{מ:לגרמיה}}אָמַ֣ר יְהֹוָ֗ה אַל־תִּירָא֙ מִפְּנֵ֤י הַדְּבָרִים֙ אֲשֶׁ֣ר שָׁמַ֔עְתָּ אֲשֶׁ֧ר גִּדְּפ֛וּ נַעֲרֵ֥י מֶלֶךְ־אַשּׁ֖וּר אוֹתִֽי׃</t>
  </si>
  <si>
    <t>{{מ:פסוק|תהלים|קב|יג}}</t>
  </si>
  <si>
    <t>וְאַתָּ֣ה יְ֭הֹוָה לְעוֹלָ֣ם תֵּשֵׁ֑ב{{ר1}}וְ֝זִכְרְךָ֗ לְדֹ֣ר וָדֹֽר׃</t>
  </si>
  <si>
    <t>{{מ:פסוק|דברי הימים א|כא|יב}}</t>
  </si>
  <si>
    <t>אִם־שָׁל֨וֹשׁ שָׁנִ֜ים רָעָ֗ב וְאִם־שְׁלֹשָׁ֨ה חֳדָשִׁ֜ים נִסְפֶּ֥ה מִפְּנֵי־צָרֶ֘יךָ֮ וְחֶ֣רֶב אוֹיְבֶ֣יךָ{{מ:פסק}}לְמַשֶּׂ֒גֶת֒ וְאִם־שְׁלֹ֣שֶׁת יָ֠מִ֠ים חֶ֣רֶב יְהֹוָ֤ה {{נוסח|וְדֶ֙בֶר֙|=ל ובדפוסים|א=וְדֶבֶר֙ (חסר הטעם הכפול)}} בָּאָ֔רֶץ וּמַלְאַ֣ךְ יְהֹוָ֔ה מַשְׁחִ֖ית בְּכׇל־גְּב֣וּל יִשְׂרָאֵ֑ל וְעַתָּ֣ה רְאֵ֔ה מָֽה־אָשִׁ֥יב אֶת־שֹׁלְחִ֖י דָּבָֽר׃</t>
  </si>
  <si>
    <t>{{מ:פסוק|ישעיהו|לז|ז}}</t>
  </si>
  <si>
    <t>הִנְנִ֨י נוֹתֵ֥ן בּוֹ֙ ר֔וּחַ וְשָׁמַ֥ע שְׁמוּעָ֖ה וְשָׁ֣ב אֶל־אַרְצ֑וֹ וְהִפַּלְתִּ֥יו בַּחֶ֖רֶב בְּאַרְצֽוֹ׃</t>
  </si>
  <si>
    <t>{{מ:פסוק|דברי הימים א|כא|יג}}</t>
  </si>
  <si>
    <t>וַיֹּ֧אמֶר דָּוִ֛יד אֶל־גָּ֖ד צַר־לִ֣י מְאֹ֑ד אֶפְּלָה־נָּ֣א בְיַד־יְהֹוָ֗ה כִּֽי־רַבִּ֤ים רַחֲמָיו֙ מְאֹ֔ד וּבְיַד־אָדָ֖ם אַל־אֶפֹּֽל׃</t>
  </si>
  <si>
    <t>{{מ:פסוק|תהלים|קב|יד}}</t>
  </si>
  <si>
    <t>אַתָּ֣ה תָ֭קוּם תְּרַחֵ֣ם צִיּ֑וֹן{{ר1}}כִּי־עֵ֥ת לְ֝חֶֽנְנָ֗הּ כִּי־בָ֥א מוֹעֵֽד׃</t>
  </si>
  <si>
    <t>{{מ:פסוק|דברי הימים א|כא|יד}}</t>
  </si>
  <si>
    <t>וַיִּתֵּ֧ן יְהֹוָ֛ה דֶּ֖בֶר בְּיִשְׂרָאֵ֑ל וַיִּפֹּל֙ מִיִּשְׂרָאֵ֔ל שִׁבְעִ֥ים אֶ֖לֶף אִֽישׁ׃</t>
  </si>
  <si>
    <t>{{מ:פסוק|ישעיהו|לז|ח}}</t>
  </si>
  <si>
    <t>וַיָּ֙שׇׁב֙ רַבְשָׁקֵ֔ה וַיִּמְצָא֙ אֶת־מֶ֣לֶךְ אַשּׁ֔וּר נִלְחָ֖ם עַל־לִבְנָ֑ה כִּ֣י שָׁמַ֔ע כִּ֥י נָסַ֖ע מִלָּכִֽישׁ׃</t>
  </si>
  <si>
    <t>{{מ:פסוק|תהלים|קב|טו}}</t>
  </si>
  <si>
    <t>כִּי־רָצ֣וּ עֲ֭בָדֶיךָ אֶת־אֲבָנֶ֑יהָ{{ר1}}וְֽאֶת־עֲפָרָ֥הּ יְחֹנֵֽנוּ׃</t>
  </si>
  <si>
    <t>{{מ:פסוק|דברי הימים א|כא|טו}}</t>
  </si>
  <si>
    <t>{{מ:פסוק|ישעיהו|לז|ט}}</t>
  </si>
  <si>
    <t>וַיִּשְׁלַח֩ הָאֱלֹהִ֨ים{{מ:פסק}}מַלְאָ֥ךְ{{מ:פסק}}לִירוּשָׁל{{מ:ירושלם|ַ|֘}}ם֮ לְהַשְׁחִיתָהּ֒ וּכְהַשְׁחִ֗ית רָאָ֤ה יְהֹוָה֙ וַיִּנָּ֣חֶם עַל־הָרָעָ֔ה וַיֹּ֨אמֶר לַמַּלְאָ֤ךְ הַמַּשְׁחִית֙ רַ֔ב עַתָּ֖ה הֶ֣רֶף יָדֶ֑ךָ וּמַלְאַ֤ךְ יְהֹוָה֙ עֹמֵ֔ד עִם־גֹּ֖רֶן אׇרְנָ֥ן הַיְבוּסִֽי׃</t>
  </si>
  <si>
    <t>וַיִּשְׁמַ֗ע עַל־תִּרְהָ֤קָה מֶֽלֶךְ־כּוּשׁ֙ לֵאמֹ֔ר יָצָ֖א לְהִלָּחֵ֣ם אִתָּ֑ךְ וַיִּשְׁמַע֙ וַיִּשְׁלַ֣ח מַלְאָכִ֔ים אֶל־חִזְקִיָּ֖הוּ לֵאמֹֽר׃</t>
  </si>
  <si>
    <t>{{מ:פסוק|תהלים|קב|טז}}</t>
  </si>
  <si>
    <t>וְיִֽירְא֣וּ ג֭וֹיִם אֶת־שֵׁ֣ם יְהֹוָ֑ה{{ר1}}וְֽכׇל־מַלְכֵ֥י הָ֝אָ֗רֶץ אֶת־כְּבוֹדֶֽךָ׃</t>
  </si>
  <si>
    <t>{{מ:פסוק|דברי הימים א|כא|טז}}</t>
  </si>
  <si>
    <t>{{מ:פסוק|ישעיהו|לז|י}}</t>
  </si>
  <si>
    <t>וַיִּשָּׂ֨א דָוִ֜יד אֶת־עֵינָ֗יו וַיַּ֞רְא אֶת־מַלְאַ֤ךְ יְהֹוָה֙ עֹמֵ֗ד בֵּ֤ין הָאָ֙רֶץ֙ וּבֵ֣ין הַשָּׁמַ֔יִם וְחַרְבּ֤וֹ שְׁלוּפָה֙ בְּיָד֔וֹ נְטוּיָ֖ה עַל־יְרוּשָׁל{{מ:ירושלם|ָ|֑}}ם וַיִּפֹּ֨ל דָּוִ֧יד וְהַזְּקֵנִ֛ים מְכֻסִּ֥ים בַּשַּׂקִּ֖ים עַל־פְּנֵיהֶֽם׃</t>
  </si>
  <si>
    <t>כֹּ֣ה תֹאמְר֗וּן אֶל־חִזְקִיָּ֤הוּ מֶֽלֶךְ־יְהוּדָה֙ לֵאמֹ֔ר אַל־יַשִּׁאֲךָ֣ אֱלֹהֶ֔יךָ אֲשֶׁ֥ר אַתָּ֛ה בּוֹטֵ֥חַ בּ֖וֹ לֵאמֹ֑ר לֹ֤א תִנָּתֵן֙ יְר֣וּשָׁל{{מ:ירושלם|ַ|֔}}ם בְּיַ֖ד מֶ֥לֶךְ אַשּֽׁוּר׃</t>
  </si>
  <si>
    <t>{{מ:פסוק|תהלים|קב|יז}}</t>
  </si>
  <si>
    <t>כִּֽי־בָנָ֣ה יְהֹוָ֣ה צִיּ֑וֹן{{ר1}}נִ֝רְאָ֗ה בִּכְבוֹדֽוֹ׃</t>
  </si>
  <si>
    <t>{{מ:פסוק|ישעיהו|לז|יא}}</t>
  </si>
  <si>
    <t>הִנֵּ֣ה{{מ:לגרמיה}}אַתָּ֣ה שָׁמַ֗עְתָּ אֲשֶׁ֨ר עָשׂ֜וּ מַלְכֵ֥י אַשּׁ֛וּר לְכׇל־הָאֲרָצ֖וֹת לְהַחֲרִימָ֑ם וְאַתָּ֖ה תִּנָּצֵֽל׃</t>
  </si>
  <si>
    <t>{{מ:פסוק|תהלים|קב|יח}}</t>
  </si>
  <si>
    <t>פָּ֭נָה אֶל־תְּפִלַּ֣ת הָעַרְעָ֑ר{{ר1}}וְלֹא־בָ֝זָ֗ה אֶת־תְּפִלָּתָֽם׃</t>
  </si>
  <si>
    <t>{{מ:פסוק|ישעיהו|לז|יב}}</t>
  </si>
  <si>
    <t>הַהִצִּ֨ילוּ אוֹתָ֜ם אֱלֹהֵ֤י הַגּוֹיִם֙ אֲשֶׁ֣ר הִשְׁחִ֣יתוּ אֲבוֹתַ֔י אֶת־גּוֹזָ֖ן וְאֶת־חָרָ֑ן וְרֶ֥צֶף וּבְנֵי־עֶ֖דֶן אֲשֶׁ֥ר בִּתְלַשָּֽׂר׃</t>
  </si>
  <si>
    <t>{{מ:פסוק|דברי הימים א|כא|יז}}</t>
  </si>
  <si>
    <t>וַיֹּ֣אמֶר דָּוִ֣יד אֶֽל־הָאֱלֹהִ֡ים הֲלֹא֩ אֲנִ֨י אָמַ֜רְתִּי לִמְנ֣וֹת בָּעָ֗ם וַאֲנִי־ה֤וּא אֲשֶׁר־חָטָ֙אתִי֙ וְהָרֵ֣עַ הֲרֵע֔וֹתִי וְאֵ֥לֶּה הַצֹּ֖אן מֶ֣ה עָשׂ֑וּ יְהֹוָ֣ה אֱלֹהַ֗י תְּהִ֨י נָ֤א יָֽדְךָ֙ בִּ֚י וּבְבֵ֣ית אָבִ֔י וּֽבְעַמְּךָ֖ לֹ֥א לְמַגֵּפָֽה׃</t>
  </si>
  <si>
    <t>{{מ:פסוק|תהלים|קב|יט}}</t>
  </si>
  <si>
    <t>תִּכָּ֣תֶב זֹ֭את לְד֣וֹר אַחֲר֑וֹן{{ר1}}וְעַ֥ם נִ֝בְרָ֗א יְהַלֶּל־יָֽהּ׃</t>
  </si>
  <si>
    <t>{{מ:פסוק|ישעיהו|לז|יג}}</t>
  </si>
  <si>
    <t>אַיֵּ֤ה מֶֽלֶךְ־חֲמָת֙ וּמֶ֣לֶךְ אַרְפָּ֔ד וּמֶ֖לֶךְ לָעִ֣יר סְפַרְוָ֑יִם הֵנַ֖ע וְעִוָּֽה׃</t>
  </si>
  <si>
    <t>{{מ:פסוק|תהלים|קב|כ}}</t>
  </si>
  <si>
    <t>{{מ:פסוק|דברי הימים א|כא|יח}}</t>
  </si>
  <si>
    <t>כִּֽי־הִ֭שְׁקִיף מִמְּר֣וֹם קׇדְשׁ֑וֹ{{ר1}}יְ֝הֹוָ֗ה מִשָּׁמַ֤יִם{{מ:לגרמיה}}אֶל־אֶ֬רֶץ הִבִּֽיט׃</t>
  </si>
  <si>
    <t>וּמַלְאַ֧ךְ יְהֹוָ֛ה אָמַ֥ר אֶל־גָּ֖ד לֵאמֹ֣ר לְדָוִ֑יד כִּ֣י{{מ:לגרמיה}}יַעֲלֶ֣ה דָוִ֗יד לְהָקִ֤ים מִזְבֵּ֙חַ֙ לַֽיהֹוָ֔ה בְּגֹ֖רֶן אׇרְנָ֥ן הַיְבֻסִֽי׃</t>
  </si>
  <si>
    <t>{{מ:פסוק|ישעיהו|לז|יד}}</t>
  </si>
  <si>
    <t>וַיִּקַּ֨ח חִזְקִיָּ֧הוּ אֶת־הַסְּפָרִ֛ים מִיַּ֥ד הַמַּלְאָכִ֖ים וַיִּקְרָאֵ֑הוּ וַיַּ֙עַל֙ בֵּ֣ית יְהֹוָ֔ה וַיִּפְרְשֵׂ֥הוּ חִזְקִיָּ֖הוּ לִפְנֵ֥י יְהֹוָֽה׃</t>
  </si>
  <si>
    <t>{{מ:פסוק|דברי הימים א|כא|יט}}</t>
  </si>
  <si>
    <t>וַיַּ֤עַל דָּוִיד֙ בִּדְבַר־גָּ֔ד אֲשֶׁ֥ר דִּבֶּ֖ר בְּשֵׁ֥ם יְהֹוָֽה׃</t>
  </si>
  <si>
    <t>{{מ:פסוק|תהלים|קב|כא}}</t>
  </si>
  <si>
    <t>לִ֭שְׁמֹעַ אֶנְקַ֣ת אָסִ֑יר{{ר1}}לְ֝פַתֵּ֗חַ בְּנֵ֣י תְמוּתָֽה׃</t>
  </si>
  <si>
    <t>{{מ:פסוק|דברי הימים א|כא|כ}}</t>
  </si>
  <si>
    <t>{{מ:פסוק|ישעיהו|לז|טו}}</t>
  </si>
  <si>
    <t>וַיָּ֣שׇׁב אׇרְנָ֗ן וַיַּרְא֙ אֶת־הַמַּלְאָ֔ךְ וְאַרְבַּ֧עַת בָּנָ֛יו עִמּ֖וֹ מִֽתְחַבְּאִ֑ים וְאׇרְנָ֖ן דָּ֥שׁ חִטִּֽים׃</t>
  </si>
  <si>
    <t>וַיִּתְפַּלֵּל֙ חִזְקִיָּ֔הוּ אֶל־יְהֹוָ֖ה לֵאמֹֽר׃</t>
  </si>
  <si>
    <t>{{מ:פסוק|תהלים|קב|כב}}</t>
  </si>
  <si>
    <t>{{מ:פסוק|דברי הימים א|כא|כא}}</t>
  </si>
  <si>
    <t>לְסַפֵּ֣ר בְּ֭צִיּוֹן שֵׁ֣ם יְהֹוָ֑ה{{ר1}}וּ֝תְהִלָּת֗וֹ בִּירוּשָׁל{{מ:ירושלם|ָ|ֽ}}ם׃</t>
  </si>
  <si>
    <t>וַיָּבֹ֥א דָוִ֖יד עַד־אׇרְנָ֑ן וַיַּבֵּ֤ט אׇרְנָן֙ וַיַּ֣רְא אֶת־דָּוִ֔יד וַיֵּצֵא֙ מִן־הַגֹּ֔רֶן וַיִּשְׁתַּ֧חוּ לְדָוִ֛יד אַפַּ֖יִם אָֽרְצָה׃</t>
  </si>
  <si>
    <t>{{מ:פסוק|ישעיהו|לז|טז}}</t>
  </si>
  <si>
    <t>יְהֹוָ֨ה צְבָא֜וֹת אֱלֹהֵ֤י יִשְׂרָאֵל֙ יֹשֵׁ֣ב הַכְּרֻבִ֔ים אַתָּה־ה֤וּא הָֽאֱלֹהִים֙ לְבַדְּךָ֔ לְכֹ֖ל מַמְלְכ֣וֹת הָאָ֑רֶץ אַתָּ֣ה עָשִׂ֔יתָ אֶת־הַשָּׁמַ֖יִם וְאֶת־הָאָֽרֶץ׃</t>
  </si>
  <si>
    <t>{{מ:פסוק|דברי הימים א|כא|כב}}</t>
  </si>
  <si>
    <t>וַיֹּ֨אמֶר דָּוִ֜יד אֶל־אׇרְנָ֗ן תְּנָה־לִּי֙ מְק֣וֹם הַגֹּ֔רֶן וְאֶבְנֶה־בּ֥וֹ מִזְבֵּ֖חַ לַֽיהֹוָ֑ה בְּכֶ֤סֶף מָלֵא֙ תְּנֵ֣הוּ לִ֔י וְתֵעָצַ֥ר הַמַּגֵּפָ֖ה מֵעַ֥ל הָעָֽם׃</t>
  </si>
  <si>
    <t>{{מ:פסוק|תהלים|קב|כג}}</t>
  </si>
  <si>
    <t>בְּהִקָּבֵ֣ץ עַמִּ֣ים יַחְדָּ֑ו{{ר1}}וּ֝מַמְלָכ֗וֹת לַעֲבֹ֥ד אֶת־יְהֹוָֽה׃</t>
  </si>
  <si>
    <t>{{מ:פסוק|דברי הימים א|כא|כג}}</t>
  </si>
  <si>
    <t>וַיֹּ֨אמֶר אׇרְנָ֤ן אֶל־דָּוִיד֙ קַֽח־לָ֔ךְ וְיַ֛עַשׂ אֲדֹנִ֥י הַמֶּ֖לֶךְ הַטּ֣וֹב בְּעֵינָ֑יו רְאֵה֩ נָתַ֨תִּי הַבָּקָ֜ר לָעֹל֗וֹת וְהַמּוֹרִגִּ֧ים לָעֵצִ֛ים וְהַחִטִּ֥ים לַמִּנְחָ֖ה הַכֹּ֥ל נָתָֽתִּי׃</t>
  </si>
  <si>
    <t>{{מ:פסוק|ישעיהו|לז|יז}}</t>
  </si>
  <si>
    <t>הַטֵּ֨ה יְהֹוָ֤ה{{מ:פסק}}אׇזְנְךָ֙ {{נוסח|וּֽשְׁמָ֔ע|א=וּֽשֲׁמָ֔ע}} פְּקַ֧ח יְהֹוָ֛ה עֵינֶ֖ךָ וּרְאֵ֑ה וּשְׁמַ֗ע אֵ֚ת כׇּל־דִּבְרֵ֣י סַנְחֵרִ֔יב אֲשֶׁ֣ר שָׁלַ֔ח לְחָרֵ֖ף אֱלֹהִ֥ים חָֽי׃</t>
  </si>
  <si>
    <t>{{מ:פסוק|דברי הימים א|כא|כד}}</t>
  </si>
  <si>
    <t>וַיֹּ֨אמֶר הַמֶּ֤לֶךְ דָּוִיד֙ לְאׇרְנָ֔ן לֹ֕א כִּֽי־קָנֹ֥ה אֶקְנֶ֖ה בְּכֶ֣סֶף מָלֵ֑א כִּ֠י לֹא־אֶשָּׂ֤א אֲשֶׁר־לְךָ֙ לַיהֹוָ֔ה וְהַעֲל֥וֹת עוֹלָ֖ה חִנָּֽם׃</t>
  </si>
  <si>
    <t>{{מ:פסוק|תהלים|קב|כד}}</t>
  </si>
  <si>
    <t>עִנָּ֖ה בַדֶּ֥רֶךְ {{כו"ק|כחו|כֹּחִ֗י}}{{ר1}}קִצַּ֥ר יָמָֽי׃</t>
  </si>
  <si>
    <t>{{מ:פסוק|ישעיהו|לז|יח}}</t>
  </si>
  <si>
    <t>{{מ:פסוק|תהלים|קב|כה}}</t>
  </si>
  <si>
    <t>אׇמְנָ֖ם יְהֹוָ֑ה הֶחֱרִ֜יבוּ מַלְכֵ֥י אַשּׁ֛וּר אֶת־כׇּל־הָאֲרָצ֖וֹת וְאֶת־אַרְצָֽם׃</t>
  </si>
  <si>
    <t>אֹמַ֗ר אֵלִ֗י אַֽל־תַּ֭עֲלֵנִי בַּחֲצִ֣י יָמָ֑י{{ר1}}בְּד֖וֹר דּוֹרִ֣ים שְׁנוֹתֶֽיךָ׃</t>
  </si>
  <si>
    <t>{{מ:פסוק|דברי הימים א|כא|כה}}</t>
  </si>
  <si>
    <t>וַיִּתֵּ֥ן דָּוִ֛יד לְאׇרְנָ֖ן בַּמָּק֑וֹם שִׁקְלֵ֣י זָהָ֔ב מִשְׁקָ֖ל שֵׁ֥שׁ מֵאֽוֹת׃</t>
  </si>
  <si>
    <t>{{מ:פסוק|תהלים|קב|כו}}</t>
  </si>
  <si>
    <t>לְ֭פָנִים הָאָ֣רֶץ יָסַ֑דְתָּ{{ר1}}וּֽמַעֲשֵׂ֖ה יָדֶ֣יךָ שָׁמָֽיִם׃</t>
  </si>
  <si>
    <t>{{מ:פסוק|ישעיהו|לז|יט}}</t>
  </si>
  <si>
    <t>וְנָתֹ֥ן אֶת־אֱלֹהֵיהֶ֖ם בָּאֵ֑שׁ כִּי֩ לֹ֨א אֱלֹהִ֜ים הֵ֗מָּה כִּ֣י אִם־מַעֲשֵׂ֧ה יְדֵֽי־אָדָ֛ם עֵ֥ץ וָאֶ֖בֶן וַֽיְאַבְּדֽוּם׃</t>
  </si>
  <si>
    <t>{{מ:פסוק|תהלים|קב|כז}}</t>
  </si>
  <si>
    <t>הֵ֤מָּה{{מ:לגרמיה}}יֹאבֵדוּ֮{{ר0}}וְאַתָּ{{אתנח הפוך}}ה תַ֫עֲמֹ֥ד{{ר1}}וְ֭כֻלָּם כַּבֶּ֣גֶד יִבְל֑וּ{{ר2}}כַּלְּב֖וּשׁ תַּחֲלִיפֵ֣ם וְֽיַחֲלֹֽפוּ׃</t>
  </si>
  <si>
    <t>{{מ:פסוק|דברי הימים א|כא|כו}}</t>
  </si>
  <si>
    <t>וַיִּ֩בֶן֩ שָׁ֨ם דָּוִ֤יד מִזְבֵּ֙חַ֙ לַֽיהֹוָ֔ה וַיַּ֥עַל עֹל֖וֹת וּשְׁלָמִ֑ים וַיִּקְרָא֙ אֶל־יְהֹוָ֔ה וַֽיַּעֲנֵ֤הוּ בָאֵשׁ֙ מִן־הַשָּׁמַ֔יִם עַ֖ל מִזְבַּ֥ח הָעֹלָֽה׃</t>
  </si>
  <si>
    <t>{{מ:פסוק|תהלים|קב|כח}}</t>
  </si>
  <si>
    <t>וְאַתָּה־ה֑וּא{{ר1}}וּ֝שְׁנוֹתֶ֗יךָ לֹ֣א יִתָּֽמּוּ׃</t>
  </si>
  <si>
    <t>{{מ:פסוק|ישעיהו|לז|כ|סדר=טו}}</t>
  </si>
  <si>
    <t>וְעַתָּה֙ יְהֹוָ֣ה אֱלֹהֵ֔ינוּ הוֹשִׁיעֵ֖נוּ מִיָּד֑וֹ וְיֵֽדְעוּ֙ כׇּל־מַמְלְכ֣וֹת הָאָ֔רֶץ כִּֽי־אַתָּ֥ה יְהֹוָ֖ה לְבַדֶּֽךָ׃</t>
  </si>
  <si>
    <t>{{מ:פסוק|תהלים|קב|כט}}</t>
  </si>
  <si>
    <t>בְּנֵֽי־עֲבָדֶ֥יךָ יִשְׁכּ֑וֹנוּ{{ר1}}וְ֝זַרְעָ֗ם לְפָנֶ֥יךָ יִכּֽוֹן׃</t>
  </si>
  <si>
    <t>{{מ:פסוק|דברי הימים א|כא|כז}}</t>
  </si>
  <si>
    <t>וַיֹּ֤אמֶר יְהֹוָה֙ לַמַּלְאָ֔ךְ וַיָּ֥שֶׁב חַרְבּ֖וֹ אֶל־נְדָנָֽהּ׃</t>
  </si>
  <si>
    <t>{{מ:פסוק|ישעיהו|לז|כא}}</t>
  </si>
  <si>
    <t>וַיִּשְׁלַח֙ יְשַֽׁעְיָ֣הוּ בֶן־אָמ֔וֹץ אֶל־חִזְקִיָּ֖הוּ לֵאמֹ֑ר כֹּֽה־אָמַ֤ר יְהֹוָה֙ אֱלֹהֵ֣י יִשְׂרָאֵ֔ל אֲשֶׁר֙ הִתְפַּלַּ֣לְתָּ אֵלַ֔י אֶל־סַנְחֵרִ֖יב מֶ֥לֶךְ אַשּֽׁוּר׃</t>
  </si>
  <si>
    <t>ספר תהלים/קג</t>
  </si>
  <si>
    <t>{{מ:פסוק|דברי הימים א|כא|כח}}</t>
  </si>
  <si>
    <t>בָּעֵ֣ת הַהִ֔יא בִּרְא֤וֹת דָּוִיד֙ כִּֽי־עָנָ֣הוּ יְהֹוָ֔ה בְּגֹ֖רֶן אׇרְנָ֣ן הַיְבוּסִ֑י וַיִּזְבַּ֖ח שָֽׁם׃</t>
  </si>
  <si>
    <t>{{מ:פסוק|תהלים|קג|א}}</t>
  </si>
  <si>
    <t>{{מ:פסוק|ישעיהו|לז|כב}}</t>
  </si>
  <si>
    <t>{{נוסח|לְדָוִ֨ד{{מ:לגרמיה}}|אין רווח של פרשה לאחר הכותרת}}{{נוסח|בָּרְכִ֣י|א=בָּרֲכִ֣י (חטף)}} נַ֭פְשִׁי אֶת־יְהֹוָ֑ה{{ר1}}וְכׇל־קְ֝רָבַ֗י אֶת־שֵׁ֥ם קׇדְשֽׁוֹ׃</t>
  </si>
  <si>
    <t>זֶ֣ה הַדָּבָ֔ר אֲשֶׁר־דִּבֶּ֥ר יְהֹוָ֖ה עָלָ֑יו בָּזָ֨ה לְךָ֜ לָעֲגָ֣ה לְךָ֗ בְּתוּלַת֙ בַּת־צִיּ֔וֹן אַחֲרֶ֙יךָ֙ רֹ֣אשׁ הֵנִ֔יעָה בַּ֖ת יְרוּשָׁל{{מ:ירושלם|ָ|ֽ}}ם׃</t>
  </si>
  <si>
    <t>{{מ:פסוק|דברי הימים א|כא|כט}}</t>
  </si>
  <si>
    <t>וּמִשְׁכַּ֣ן יְ֠הֹוָ֠ה אֲשֶׁר־עָשָׂ֨ה מֹשֶׁ֧ה בַמִּדְבָּ֛ר וּמִזְבַּ֥ח הָעוֹלָ֖ה בָּעֵ֣ת הַהִ֑יא {{נוסח|בַּבָּמָ֖ה|=לש1 ובדפוסים (וכן הכריעו ברויאר ומג"ה)|א=בַּבָּמָּ֖ה (מ"ם דגושה)}} בְּגִבְעֽוֹן׃</t>
  </si>
  <si>
    <t>{{מ:פסוק|תהלים|קג|ב}}</t>
  </si>
  <si>
    <t>{{נוסח|בָּרְכִ֣י|א=בָּרֲכִ֣י (חטף)}} נַ֭פְשִׁי אֶת־יְהֹוָ֑ה{{ר1}}וְאַל־תִּ֝שְׁכְּחִ֗י כׇּל־גְּמוּלָֽיו׃</t>
  </si>
  <si>
    <t>{{מ:פסוק|ישעיהו|לז|כג}}</t>
  </si>
  <si>
    <t>אֶת־מִ֤י חֵרַ֙פְתָּ֙ וְגִדַּ֔פְתָּ וְעַל־מִ֖י הֲרִימ֣וֹתָה קּ֑וֹל וַתִּשָּׂ֥א מָר֛וֹם עֵינֶ֖יךָ אֶל־קְד֥וֹשׁ יִשְׂרָאֵֽל׃</t>
  </si>
  <si>
    <t>{{מ:פסוק|תהלים|קג|ג}}</t>
  </si>
  <si>
    <t>הַסֹּלֵ֥חַ לְכׇל־עֲוֺנֵ֑כִי{{ר1}}הָ֝רֹפֵ֗א לְכׇל־תַּחֲלוּאָֽיְכִי׃</t>
  </si>
  <si>
    <t>{{מ:פסוק|דברי הימים א|כא|ל}}</t>
  </si>
  <si>
    <t>וְלֹא־יָכֹ֥ל דָּוִ֛יד לָלֶ֥כֶת לְפָנָ֖יו לִדְרֹ֣שׁ אֱלֹהִ֑ים כִּ֣י נִבְעַ֔ת מִפְּנֵ֕י חֶ֖רֶב מַלְאַ֥ךְ יְהֹוָֽה׃</t>
  </si>
  <si>
    <t>{{מ:פסוק|תהלים|קג|ד}}</t>
  </si>
  <si>
    <t>הַגּוֹאֵ֣ל מִשַּׁ֣חַת חַיָּ֑יְכִי{{ר1}}הַֽ֝מְעַטְּרֵ֗כִי חֶ֣סֶד וְרַחֲמִֽים׃</t>
  </si>
  <si>
    <t>{{מ:פסוק|ישעיהו|לז|כד}}</t>
  </si>
  <si>
    <t>{{מ:פסוק|תהלים|קג|ה}}</t>
  </si>
  <si>
    <t>בְּיַ֣ד עֲבָדֶ֘יךָ֮ חֵרַ֣פְתָּ{{מ:פסק}}אֲדֹנָי֒ וַתֹּ֗אמֶר בְּרֹ֥ב רִכְבִּ֛י אֲנִ֥י עָלִ֛יתִי מְר֥וֹם הָרִ֖ים יַרְכְּתֵ֣י לְבָנ֑וֹן וְאֶכְרֹ֞ת קוֹמַ֤ת אֲרָזָיו֙ מִבְחַ֣ר בְּרֹשָׁ֔יו וְאָבוֹא֙ מְר֣וֹם קִצּ֔וֹ יַ֖עַר כַּרְמִלּֽוֹ׃</t>
  </si>
  <si>
    <t>הַמַּשְׂבִּ֣יעַ בַּטּ֣וֹב עֶדְיֵ֑ךְ{{ר1}}תִּתְחַדֵּ֖שׁ כַּנֶּ֣שֶׁר נְעוּרָֽיְכִי׃</t>
  </si>
  <si>
    <t>ספר דברי הימים/דה"א כב</t>
  </si>
  <si>
    <t>{{מ:פסוק|ישעיהו|לז|כה}}</t>
  </si>
  <si>
    <t>{{מ:פסוק|תהלים|קג|ו}}</t>
  </si>
  <si>
    <t>אֲנִ֥י קַ֖רְתִּי וְשָׁתִ֣יתִי מָ֑יִם וְאַחְרִב֙ בְּכַף־פְּעָמַ֔י כֹּ֖ל יְאֹרֵ֥י מָצֽוֹר׃</t>
  </si>
  <si>
    <t>עֹשֵׂ֣ה צְדָק֣וֹת יְהֹוָ֑ה{{ר1}}וּ֝מִשְׁפָּטִ֗ים לְכׇל־עֲשׁוּקִֽים׃</t>
  </si>
  <si>
    <t>{{מ:פסוק|תהלים|קג|ז}}</t>
  </si>
  <si>
    <t>יוֹדִ֣יעַ דְּרָכָ֣יו לְמֹשֶׁ֑ה{{ר1}}לִבְנֵ֥י יִ֝שְׂרָאֵ֗ל עֲלִילוֹתָֽיו׃</t>
  </si>
  <si>
    <t>{{מ:פסוק|ישעיהו|לז|כו}}</t>
  </si>
  <si>
    <t>הֲלֽוֹא־שָׁמַ֤עְתָּ לְמֵֽרָחוֹק֙ אוֹתָ֣הּ עָשִׂ֔יתִי מִ֥ימֵי קֶ֖דֶם וִיצַרְתִּ֑יהָ עַתָּ֣ה הֲבֵאתִ֔יהָ וּתְהִ֗י לְהַשְׁא֛וֹת גַּלִּ֥ים נִצִּ֖ים עָרִ֥ים בְּצֻרֽוֹת׃</t>
  </si>
  <si>
    <t>{{סס}}//</t>
  </si>
  <si>
    <t>{{מ:פסוק|דברי הימים א|כב|א}}</t>
  </si>
  <si>
    <t>וַיֹּ֣אמֶר דָּוִ֔יד זֶ֣ה ה֔וּא בֵּ֖ית יְהֹוָ֣ה הָאֱלֹהִ֑ים וְזֶה־מִּזְבֵּ֥חַ לְעֹלָ֖ה לְיִשְׂרָאֵֽל׃</t>
  </si>
  <si>
    <t>{{מ:פסוק|תהלים|קג|ח}}</t>
  </si>
  <si>
    <t>רַח֣וּם וְחַנּ֣וּן יְהֹוָ֑ה{{ר1}}אֶ֖רֶךְ אַפַּ֣יִם וְרַב־חָֽסֶד׃</t>
  </si>
  <si>
    <t>{{מ:פסוק|תהלים|קג|ט}}</t>
  </si>
  <si>
    <t>{{מ:פסוק|ישעיהו|לז|כז}}</t>
  </si>
  <si>
    <t>לֹא־לָנֶ֥צַח יָרִ֑יב{{ר1}}וְלֹ֖א לְעוֹלָ֣ם יִטּֽוֹר׃</t>
  </si>
  <si>
    <t>וְיֹֽשְׁבֵיהֶן֙ קִצְרֵי־יָ֔ד חַ֖תּוּ וָבֹ֑שׁוּ הָי֞וּ עֵ֤שֶׂב שָׂדֶה֙ וִ֣ירַק דֶּ֔שֶׁא חֲצִ֣יר גַּגּ֔וֹת וּשְׁדֵמָ֖ה לִפְנֵ֥י קָמָֽה׃</t>
  </si>
  <si>
    <t>{{מ:פסוק|תהלים|קג|י}}</t>
  </si>
  <si>
    <t>{{מ:פסוק|דברי הימים א|כב|ב}}</t>
  </si>
  <si>
    <t>לֹ֣א כַ֭חֲטָאֵינוּ עָ֣שָׂה לָ֑נוּ{{ר1}}וְלֹ֥א כַ֝עֲוֺנֹתֵ֗ינוּ גָּמַ֥ל עָלֵֽינוּ׃</t>
  </si>
  <si>
    <t>וַיֹּ֣אמֶר דָּוִ֔יד לִכְנוֹס֙ אֶת־הַגֵּרִ֔ים אֲשֶׁ֖ר בְּאֶ֣רֶץ יִשְׂרָאֵ֑ל וַיַּעֲמֵ֣ד חֹצְבִ֗ים לַחְצוֹב֙ אַבְנֵ֣י גָזִ֔ית לִבְנ֖וֹת בֵּ֥ית הָאֱלֹהִֽים׃</t>
  </si>
  <si>
    <t>{{מ:פסוק|ישעיהו|לז|כח}}</t>
  </si>
  <si>
    <t>וְשִׁבְתְּךָ֛ וְצֵאתְךָ֥ וּבוֹאֲךָ֖ יָדָ֑עְתִּי וְאֵ֖ת הִֽתְרַגֶּזְךָ֥ אֵלָֽי׃</t>
  </si>
  <si>
    <t>{{מ:פסוק|תהלים|קג|יא}}</t>
  </si>
  <si>
    <t>כִּ֤י כִגְבֹ֣הַּ שָׁ֭מַיִם עַל־הָאָ֑רֶץ{{ר1}}גָּבַ֥ר חַ֝סְדּ֗וֹ עַל־יְרֵאָֽיו׃</t>
  </si>
  <si>
    <t>{{מ:פסוק|דברי הימים א|כב|ג}}</t>
  </si>
  <si>
    <t>וּבַרְזֶ֣ל{{מ:פסק}}לָ֠רֹ֠ב לַֽמִּסְמְרִ֞ים לְדַלְת֧וֹת הַשְּׁעָרִ֛ים וְלַֽמְחַבְּר֖וֹת הֵכִ֣ין דָּוִ֑יד וּנְחֹ֥שֶׁת לָרֹ֖ב אֵ֥ין מִשְׁקָֽל׃</t>
  </si>
  <si>
    <t>{{מ:פסוק|ישעיהו|לז|כט}}</t>
  </si>
  <si>
    <t>{{מ:פסוק|תהלים|קג|יב}}</t>
  </si>
  <si>
    <t>יַ֚עַן הִתְרַגֶּזְךָ֣ אֵלַ֔י וְשַׁאֲנַנְךָ֖ עָלָ֣ה בְאׇזְנָ֑י וְשַׂמְתִּ֨י חַחִ֜י בְּאַפֶּ֗ךָ וּמִתְגִּי֙ בִּשְׂפָתֶ֔יךָ וַהֲשִׁ֣יבֹתִ֔יךָ בַּדֶּ֖רֶךְ אֲשֶׁר־בָּ֥אתָ בָּֽהּ׃</t>
  </si>
  <si>
    <t>כִּרְחֹ֣ק מִ֭זְרָח מִֽמַּעֲרָ֑ב{{ר1}}הִֽרְחִ֥יק מִ֝מֶּ֗נּוּ אֶת־פְּשָׁעֵֽינוּ׃</t>
  </si>
  <si>
    <t>{{מ:פסוק|דברי הימים א|כב|ד}}</t>
  </si>
  <si>
    <t>{{מ:פסוק|תהלים|קג|יג}}</t>
  </si>
  <si>
    <t>וַעֲצֵ֥י אֲרָזִ֖ים לְאֵ֣ין מִסְפָּ֑ר כִּֽי הֵ֠בִ֠יאוּ הַצִּידֹנִ֨ים וְהַצֹּרִ֜ים עֲצֵ֧י אֲרָזִ֛ים לָרֹ֖ב לְדָוִֽיד׃</t>
  </si>
  <si>
    <t>כְּרַחֵ֣ם אָ֭ב עַל־בָּנִ֑ים{{ר1}}רִחַ֥ם יְ֝הֹוָ֗ה עַל־יְרֵאָֽיו׃</t>
  </si>
  <si>
    <t>{{מ:פסוק|ישעיהו|לז|ל}}</t>
  </si>
  <si>
    <t>וְזֶה־לְּךָ֣ הָא֔וֹת אָכ֤וֹל הַשָּׁנָה֙ סָפִ֔יחַ וּבַשָּׁנָ֥ה הַשֵּׁנִ֖ית שָׁחִ֑יס וּבַשָּׁנָ֣ה הַשְּׁלִישִׁ֗ית זִרְע֧וּ וְקִצְר֛וּ וְנִטְע֥וּ כְרָמִ֖ים {{כו"ק|ואכול|וְאִכְל֥וּ|א-כתיב=וְאִכְולֻ֥}} פִרְיָֽם׃</t>
  </si>
  <si>
    <t>{{מ:פסוק|תהלים|קג|יד}}</t>
  </si>
  <si>
    <t>כִּי־ה֭וּא יָדַ֣ע יִצְרֵ֑נוּ{{ר1}}זָ֝כ֗וּר כִּי־עָפָ֥ר אֲנָֽחְנוּ׃</t>
  </si>
  <si>
    <t>{{מ:פסוק|ישעיהו|לז|לא}}</t>
  </si>
  <si>
    <t>וְיָ֨סְפָ֜ה פְּלֵיטַ֧ת בֵּית־יְהוּדָ֛ה הַנִּשְׁאָרָ֖ה שֹׁ֣רֶשׁ לְמָ֑טָּה וְעָשָׂ֥ה פְרִ֖י לְמָֽעְלָה׃</t>
  </si>
  <si>
    <t>{{מ:פסוק|תהלים|קג|טו}}</t>
  </si>
  <si>
    <t>אֱ֭נוֹשׁ כֶּחָצִ֣יר יָמָ֑יו{{ר1}}כְּצִ֥יץ הַ֝שָּׂדֶ֗ה כֵּ֣ן יָצִֽיץ׃</t>
  </si>
  <si>
    <t>{{מ:פסוק|דברי הימים א|כב|ה}}</t>
  </si>
  <si>
    <t>{{מ:פסוק|ישעיהו|לז|לב}}</t>
  </si>
  <si>
    <t>כִּ֤י מִירוּשָׁל{{מ:ירושלם|ַ|֙}}ם֙ תֵּצֵ֣א שְׁאֵרִ֔ית וּפְלֵיטָ֖ה מֵהַ֣ר צִיּ֑וֹן קִנְאַ֛ת יְהֹוָ֥ה צְבָא֖וֹת תַּעֲשֶׂה־זֹּֽאת׃</t>
  </si>
  <si>
    <t>{{מ:פסוק|תהלים|קג|טז}}</t>
  </si>
  <si>
    <t>וַיֹּ֣אמֶר דָּוִ֗יד שְׁלֹמֹ֣ה בְנִי֮ נַ֣עַר וָרָךְ֒ וְהַבַּ֜יִת לִבְנ֣וֹת לַֽיהֹוָ֗ה לְהַגְדִּ֨יל{{מ:פסק}}לְמַ֜עְלָה לְשֵׁ֤ם וּלְתִפְאֶ֙רֶת֙ לְכׇל־הָ֣אֲרָצ֔וֹת אָכִ֥ינָה נָּ֖א ל֑וֹ וַיָּ֧כֶן דָּוִ֛יד לָרֹ֖ב לִפְנֵ֥י מוֹתֽוֹ׃</t>
  </si>
  <si>
    <t>כִּ֤י ר֣וּחַ עָֽבְרָה־בּ֣וֹ וְאֵינֶ֑נּוּ{{ר1}}וְלֹֽא־יַכִּירֶ֖נּוּ ע֣וֹד מְקוֹמֽוֹ׃</t>
  </si>
  <si>
    <t>{{מ:פסוק|ישעיהו|לז|לג}}</t>
  </si>
  <si>
    <t>לָכֵ֗ן כֹּֽה־אָמַ֤ר יְהֹוָה֙ אֶל־מֶ֣לֶךְ אַשּׁ֔וּר לֹ֤א יָבוֹא֙ אֶל־הָעִ֣יר הַזֹּ֔את וְלֹא־יוֹרֶ֥ה שָׁ֖ם חֵ֑ץ וְלֹא־יְקַדְּמֶ֣נָּה מָגֵ֔ן וְלֹֽא־יִשְׁפֹּ֥ךְ עָלֶ֖יהָ {{נוסח|סֹלְלָֽה|א=סֹלֲלָֽה}}׃</t>
  </si>
  <si>
    <t>{{מ:פסוק|תהלים|קג|יז}}</t>
  </si>
  <si>
    <t>וְחֶ֤סֶד יְהֹוָ֨ה{{מ:לגרמיה}}מֵעוֹלָ֣ם וְעַד־ע֭וֹלָם{{ר1}}עַל־יְרֵאָ֑יו{{ר2}}וְ֝צִדְקָת֗וֹ{{ר0}}לִבְנֵ֥י בָנִֽים׃</t>
  </si>
  <si>
    <t>{{מ:פסוק|דברי הימים א|כב|ו}}</t>
  </si>
  <si>
    <t>וַיִּקְרָ֖א לִשְׁלֹמֹ֣ה בְנ֑וֹ וַיְצַוֵּ֙הוּ֙ לִבְנ֣וֹת בַּ֔יִת לַיהֹוָ֖ה אֱלֹהֵ֥י יִשְׂרָאֵֽל׃</t>
  </si>
  <si>
    <t>{{מ:פסוק|ישעיהו|לז|לד}}</t>
  </si>
  <si>
    <t>בַּדֶּ֥רֶךְ אֲשֶׁר־בָּ֖א בָּ֣הּ יָשׁ֑וּב וְאֶל־הָעִ֥יר הַזֹּ֛את לֹ֥א יָב֖וֹא נְאֻם־יְהֹוָֽה׃</t>
  </si>
  <si>
    <t>{{מ:פסוק|תהלים|קג|יח}}</t>
  </si>
  <si>
    <t>לְשֹׁמְרֵ֥י בְרִית֑וֹ{{ר1}}וּלְזֹכְרֵ֥י פִ֝קֻּדָ֗יו לַעֲשׂוֹתָֽם׃</t>
  </si>
  <si>
    <t>{{מ:פסוק|ישעיהו|לז|לה}}</t>
  </si>
  <si>
    <t>וְגַנּוֹתִ֛י עַל־הָעִ֥יר הַזֹּ֖את לְהֽוֹשִׁיעָ֑הּ לְמַֽעֲנִ֔י וּלְמַ֖עַן דָּוִ֥ד עַבְדִּֽי׃</t>
  </si>
  <si>
    <t>{{מ:פסוק|דברי הימים א|כב|ז}}</t>
  </si>
  <si>
    <t>וַיֹּ֥אמֶר דָּוִ֖יד לִשְׁלֹמֹ֑ה {{כו"ק|בנו|בְּנִ֕י}} אֲנִי֙ הָיָ֣ה עִם־לְבָבִ֔י לִבְנ֣וֹת בַּ֔יִת לְשֵׁ֖ם יְהֹוָ֥ה אֱלֹהָֽי׃</t>
  </si>
  <si>
    <t>{{מ:פסוק|ישעיהו|לז|לו}}</t>
  </si>
  <si>
    <t>{{מ:פסוק|דברי הימים א|כב|ח}}</t>
  </si>
  <si>
    <t>וַיֵּצֵ֣א{{מ:לגרמיה}}מַלְאַ֣ךְ יְהֹוָ֗ה וַיַּכֶּה֙ בְּמַחֲנֵ֣ה אַשּׁ֔וּר מֵאָ֛ה וּשְׁמֹנִ֥ים וַחֲמִשָּׁ֖ה אָ֑לֶף וַיַּשְׁכִּ֣ימוּ בַבֹּ֔קֶר וְהִנֵּ֥ה כֻלָּ֖ם פְּגָרִ֥ים מֵתִֽים׃</t>
  </si>
  <si>
    <t>וַיְהִ֨י עָלַ֤י דְּבַר־יְהֹוָה֙ לֵאמֹ֔ר דָּ֤ם לָרֹב֙ שָׁפַ֔כְתָּ וּמִלְחָמ֥וֹת גְּדֹל֖וֹת עָשִׂ֑יתָ לֹא־תִבְנֶ֥ה בַ֙יִת֙ לִשְׁמִ֔י כִּ֚י דָּמִ֣ים רַבִּ֔ים שָׁפַ֥כְתָּ אַ֖רְצָה לְפָנָֽי׃</t>
  </si>
  <si>
    <t>{{מ:פסוק|תהלים|קג|יט}}</t>
  </si>
  <si>
    <t>יְֽהֹוָ֗ה בַּ֭שָּׁמַיִם הֵכִ֣ין כִּסְא֑וֹ{{ר1}}וּ֝מַלְכוּת֗וֹ בַּכֹּ֥ל מָשָֽׁלָה׃</t>
  </si>
  <si>
    <t>{{מ:פסוק|ישעיהו|לז|לז}}</t>
  </si>
  <si>
    <t>{{מ:פסוק|דברי הימים א|כב|ט}}</t>
  </si>
  <si>
    <t>וַיִּסַּ֣ע וַיֵּ֔לֶךְ וַיָּ֖שׇׁב סַנְחֵרִ֣יב מֶלֶךְ־אַשּׁ֑וּר וַיֵּ֖שֶׁב בְּנִֽינְוֵֽה׃</t>
  </si>
  <si>
    <t>הִנֵּה־בֵ֞ן נוֹלָ֣ד לָ֗ךְ ה֤וּא יִֽהְיֶה֙ אִ֣ישׁ מְנוּחָ֔ה וַהֲנִיח֥וֹתִי ל֛וֹ מִכׇּל־אוֹיְבָ֖יו מִסָּבִ֑יב כִּ֤י שְׁלֹמֹה֙ יִֽהְיֶ֣ה שְׁמ֔וֹ וְשָׁל֥וֹם וָשֶׁ֛קֶט אֶתֵּ֥ן עַל־יִשְׂרָאֵ֖ל בְּיָמָֽיו׃</t>
  </si>
  <si>
    <t>{{מ:פסוק|תהלים|קג|כ}}</t>
  </si>
  <si>
    <t>{{נוסח|בָּרְכ֥וּ|א=בָּרֲכ֥וּ (חטף)}} יְהֹוָ֗ה{{ר0}}מַלְאָ֫כָ֥יו{{ר1}}גִּבֹּ֣רֵי כֹ֭חַ עֹשֵׂ֣י דְבָר֑וֹ{{ר2}}לִ֝שְׁמֹ֗עַ בְּק֣וֹל דְּבָרֽוֹ׃</t>
  </si>
  <si>
    <t>{{מ:פסוק|ישעיהו|לז|לח}}</t>
  </si>
  <si>
    <t>{{מ:פסוק|דברי הימים א|כב|י}}</t>
  </si>
  <si>
    <t>וַיְהִי֩ ה֨וּא מִֽשְׁתַּחֲוֶ֜ה בֵּ֣ית{{מ:לגרמיה}}נִסְרֹ֣ךְ אֱלֹהָ֗יו וְֽאַדְרַמֶּ֨לֶךְ וְשַׂרְאֶ֤צֶר בָּנָיו֙ הִכֻּ֣הוּ בַחֶ֔רֶב וְהֵ֥מָּה נִמְלְט֖וּ אֶ֣רֶץ אֲרָרָ֑ט וַיִּמְלֹ֛ךְ אֵסַר־חַדֹּ֥ן בְּנ֖וֹ תַּחְתָּֽיו׃</t>
  </si>
  <si>
    <t>הֽוּא־יִבְנֶ֥ה בַ֙יִת֙ לִשְׁמִ֔י וְהוּא֙ יִֽהְיֶה־לִּ֣י לְבֵ֔ן וַאֲנִי־ל֖וֹ לְאָ֑ב {{נוסח|וַהֲכִ֨ינוֹתִ֜י|=לש1 ובדפוסים (וכן הכריעו ברויאר ומג"ה)|א=וְהַכִ֨ינוֹתִ֜י (שוא ופתח, ואולי ייתכן שנחשב לחטף וחסר כל ניקוד בוי"ו)}} כִּסֵּ֧א מַלְכוּת֛וֹ עַל־יִשְׂרָאֵ֖ל עַד־עוֹלָֽם׃</t>
  </si>
  <si>
    <t>{{מ:פסוק|תהלים|קג|כא}}</t>
  </si>
  <si>
    <t>{{נוסח|בָּרְכ֣וּ|א=בָּרֲכ֣וּ}} יְ֭הֹוָה כׇּל־צְבָאָ֑יו{{ר1}}מְ֝שָׁרְתָ֗יו עֹשֵׂ֥י רְצוֹנֽוֹ׃</t>
  </si>
  <si>
    <t>ספר ישעיהו/לח</t>
  </si>
  <si>
    <t>{{מ:פסוק|דברי הימים א|כב|יא}}</t>
  </si>
  <si>
    <t>{{מ:פסוק|תהלים|קג|כב}}</t>
  </si>
  <si>
    <t>עַתָּ֣ה בְנִ֔י יְהִ֥י יְהֹוָ֖ה עִמָּ֑ךְ וְהִצְלַחְתָּ֗ וּבָנִ֙יתָ֙ בֵּ֚ית יְהֹוָ֣ה אֱלֹהֶ֔יךָ כַּאֲשֶׁ֖ר דִּבֶּ֥ר עָלֶֽיךָ׃</t>
  </si>
  <si>
    <t>{{נוסח|בָּרְכ֤וּ|א=בָּרֲכ֤וּ (חטף)}} יְהֹוָ֨ה{{מ:לגרמיה}}כׇּֽל־מַעֲשָׂ֗יו{{ר1}}בְּכׇל־מְקֹמ֥וֹת מֶמְשַׁלְתּ֑וֹ{{ר2}}{{נוסח|בָּרְכִ֥י|א=בָּרֲכִ֥י (חטף)}} נַ֝פְשִׁ֗י{{ר0}}אֶת־יְהֹוָֽה׃</t>
  </si>
  <si>
    <t>{{מ:פסוק|ישעיהו|לח|א}}</t>
  </si>
  <si>
    <t>בַּיָּמִ֣ים הָהֵ֔ם חָלָ֥ה חִזְקִיָּ֖הוּ לָמ֑וּת וַיָּב֣וֹא אֵ֠לָ֠יו יְשַֽׁעְיָ֨הוּ בֶן־אָמ֜וֹץ הַנָּבִ֗יא וַיֹּ֨אמֶר אֵלָ֜יו כֹּֽה־אָמַ֤ר יְהֹוָה֙ צַ֣ו לְבֵיתֶ֔ךָ כִּ֛י מֵ֥ת אַתָּ֖ה וְלֹ֥א תִֽחְיֶֽה׃</t>
  </si>
  <si>
    <t>{{מ:פסוק|ישעיהו|לח|ב}}</t>
  </si>
  <si>
    <t>וַיַּסֵּ֧ב חִזְקִיָּ֛הוּ פָּנָ֖יו אֶל־הַקִּ֑יר וַיִּתְפַּלֵּ֖ל אֶל־יְהֹוָֽה׃</t>
  </si>
  <si>
    <t>ספר תהלים/קד</t>
  </si>
  <si>
    <t>{{מ:פסוק|ישעיהו|לח|ג}}</t>
  </si>
  <si>
    <t>וַיֹּאמַ֗ר אָנָּ֤ה יְהֹוָה֙ זְכׇר־נָ֞א אֵ֣ת אֲשֶׁ֧ר הִתְהַלַּ֣כְתִּי לְפָנֶ֗יךָ בֶּֽאֱמֶת֙ וּבְלֵ֣ב שָׁלֵ֔ם וְהַטּ֥וֹב בְּעֵינֶ֖יךָ עָשִׂ֑יתִי וַיֵּ֥בְךְּ חִזְקִיָּ֖הוּ בְּכִ֥י גָדֽוֹל׃</t>
  </si>
  <si>
    <t>{{מ:פסוק|דברי הימים א|כב|יב}}</t>
  </si>
  <si>
    <t>אַ֣ךְ יִֽתֶּן־לְךָ֤ יְהֹוָה֙ שֵׂ֣כֶל וּבִינָ֔ה וִֽיצַוְּךָ֖ עַל־יִשְׂרָאֵ֑ל וְלִשְׁמ֕וֹר אֶת־תּוֹרַ֖ת יְהֹוָ֥ה אֱלֹהֶֽיךָ׃</t>
  </si>
  <si>
    <t>{{מ:פסוק|תהלים|קד|א}}</t>
  </si>
  <si>
    <t>{{נוסח|בָּרְכִ֥י|א=בָּרֲכִ֥י (חטף)}} נַפְשִׁ֗י{{ר0}}{{נוסח|אֶת־יְהֹ֫וָ֥ה|=ל ובדפוסים|א=אֶת־יְ֫הוָ֥ה (מקום העולה)}}{{ר1}}יְהֹוָ֣ה אֱ֭לֹהַי גָּדַ֣לְתָּ מְּאֹ֑ד{{ר2}}ה֖וֹד וְהָדָ֣ר לָבָֽשְׁתָּ׃</t>
  </si>
  <si>
    <t>{{מ:פסוק|ישעיהו|לח|ד}}</t>
  </si>
  <si>
    <t>{{מ:פסוק|תהלים|קד|ב}}</t>
  </si>
  <si>
    <t>וַֽיְהִי֙ דְּבַר־יְהֹוָ֔ה אֶֽל־יְשַֽׁעְיָ֖הוּ לֵאמֹֽר׃</t>
  </si>
  <si>
    <t>עֹֽטֶה־א֭וֹר כַּשַּׂלְמָ֑ה{{ר1}}נוֹטֶ֥ה שָׁ֝מַ֗יִם כַּיְרִיעָֽה׃</t>
  </si>
  <si>
    <t>{{מ:פסוק|דברי הימים א|כב|יג}}</t>
  </si>
  <si>
    <t>אָ֣ז תַּצְלִ֔יחַ אִם־תִּשְׁמ֗וֹר לַֽעֲשׂוֹת֙ אֶת־הַחֻקִּ֣ים וְאֶת־הַמִּשְׁפָּטִ֔ים אֲשֶׁ֨ר צִוָּ֧ה יְהֹוָ֛ה אֶת־מֹשֶׁ֖ה עַל־יִשְׂרָאֵ֑ל חֲזַ֣ק וֶאֱמָ֔ץ אַל־תִּירָ֖א וְאַל־תֵּחָֽת׃</t>
  </si>
  <si>
    <t>{{מ:פסוק|ישעיהו|לח|ה}}</t>
  </si>
  <si>
    <t>{{מ:פסוק|תהלים|קד|ג}}</t>
  </si>
  <si>
    <t>הָל֞וֹךְ וְאָמַרְתָּ֣ אֶל־חִזְקִיָּ֗הוּ כֹּֽה־אָמַ֤ר יְהֹוָה֙ אֱלֹהֵי֙ דָּוִ֣ד אָבִ֔יךָ שָׁמַ֙עְתִּי֙ אֶת־תְּפִלָּתֶ֔ךָ רָאִ֖יתִי אֶת־דִּמְעָתֶ֑ךָ הִנְנִי֙ יוֹסִ֣ף עַל־יָמֶ֔יךָ חֲמֵ֥שׁ עֶשְׂרֵ֖ה שָׁנָֽה׃</t>
  </si>
  <si>
    <t>{{נוסח|הַ֥מְקָרֶ֥ה|א=הַ֥מֲקָרֶ֥ה (חטף)}} בַמַּ֗יִם{{ר0}}עֲֽלִיּ֫וֹתָ֥יו{{ר1}}הַשָּׂם־עָבִ֥ים רְכוּב֑וֹ{{ר2}}{{נוסח|הַֽ֝מְהַלֵּ֗ךְ|א=הַֽ֝מֲהַלֵּ֗ךְ (חטף)}} עַל־כַּנְפֵי־רֽוּחַ׃</t>
  </si>
  <si>
    <t>{{מ:פסוק|דברי הימים א|כב|יד}}</t>
  </si>
  <si>
    <t>וְהִנֵּ֨ה בְעׇנְיִ֜י הֲכִינ֣וֹתִי לְבֵית־יְהֹוָ֗ה זָהָ֞ב כִּכָּרִ֤ים מֵֽאָה־אֶ֙לֶף֙ וְכֶ֗סֶף אֶ֤לֶף אֲלָפִים֙ כִּכָּרִ֔ים וְלַנְּחֹ֤שֶׁת וְלַבַּרְזֶל֙ אֵ֣ין מִשְׁקָ֔ל כִּ֥י לָרֹ֖ב הָיָ֑ה וְעֵצִ֤ים וַֽאֲבָנִים֙ הֲכִינ֔וֹתִי וַעֲלֵיהֶ֖ם תּוֹסִֽיף׃</t>
  </si>
  <si>
    <t>{{מ:פסוק|ישעיהו|לח|ו}}</t>
  </si>
  <si>
    <t>וּמִכַּ֤ף מֶֽלֶךְ־אַשּׁוּר֙ אַצִּ֣ילְךָ֔ וְאֵ֖ת הָעִ֣יר הַזֹּ֑את וְגַנּוֹתִ֖י עַל־הָעִ֥יר הַזֹּֽאת׃</t>
  </si>
  <si>
    <t>{{מ:פסוק|תהלים|קד|ד}}</t>
  </si>
  <si>
    <t>עֹשֶׂ֣ה מַלְאָכָ֣יו רוּח֑וֹת{{ר1}}מְ֝שָׁרְתָ֗יו אֵ֣שׁ לֹהֵֽט׃</t>
  </si>
  <si>
    <t>{{מ:פסוק|ישעיהו|לח|ז}}</t>
  </si>
  <si>
    <t>וְזֶה־לְּךָ֥ הָא֖וֹת מֵאֵ֣ת יְהֹוָ֑ה אֲשֶׁר֙ יַעֲשֶׂ֣ה יְהֹוָ֔ה אֶת־הַדָּבָ֥ר הַזֶּ֖ה אֲשֶׁ֥ר דִּבֵּֽר׃</t>
  </si>
  <si>
    <t>{{מ:פסוק|דברי הימים א|כב|טו}}</t>
  </si>
  <si>
    <t>וְעִמְּךָ֤ לָרֹב֙ עֹשֵׂ֣י מְלָאכָ֔ה חֹצְבִ֕ים וְחָרָשֵׁ֥י אֶ֖בֶן וָעֵ֑ץ וְכׇל־חָכָ֖ם בְּכׇל־מְלָאכָֽה׃</t>
  </si>
  <si>
    <t>{{מ:פסוק|תהלים|קד|ה}}</t>
  </si>
  <si>
    <t>יָֽסַד־אֶ֭רֶץ עַל־מְכוֹנֶ֑יהָ{{ר1}}בַּל־תִּ֝מּ֗וֹט עוֹלָ֥ם וָעֶֽד׃</t>
  </si>
  <si>
    <t>{{מ:פסוק|ישעיהו|לח|ח}}</t>
  </si>
  <si>
    <t>הִנְנִ֣י מֵשִׁ֣יב אֶת־צֵ֣ל הַֽמַּעֲל֡וֹת אֲשֶׁ֣ר יָרְדָה֩ בְמַעֲל֨וֹת אָחָ֥ז בַּשֶּׁ֛מֶשׁ אֲחֹרַנִּ֖ית עֶ֣שֶׂר מַעֲל֑וֹת וַתָּ֤שׇׁב הַשֶּׁ֙מֶשׁ֙ עֶ֣שֶׂר מַעֲל֔וֹת בַּֽמַּעֲל֖וֹת אֲשֶׁ֥ר יָרָֽדָה׃</t>
  </si>
  <si>
    <t>{{מ:פסוק|תהלים|קד|ו}}</t>
  </si>
  <si>
    <t>תְּ֭הוֹם כַּלְּב֣וּשׁ כִּסִּית֑וֹ{{ר1}}עַל־הָ֝רִ֗ים יַ֖עַמְדוּ מָֽיִם׃</t>
  </si>
  <si>
    <t>{{מ:פסוק|דברי הימים א|כב|טז}}</t>
  </si>
  <si>
    <t>לַזָּהָ֥ב לַכֶּ֛סֶף וְלַנְּחֹ֥שֶׁת וְלַבַּרְזֶ֖ל אֵ֣ין מִסְפָּ֑ר ק֣וּם וַעֲשֵׂ֔ה וִיהִ֥י יְהֹוָ֖ה עִמָּֽךְ׃</t>
  </si>
  <si>
    <t>{{מ:פסוק|ישעיהו|לח|ט}}</t>
  </si>
  <si>
    <t>מִכְתָּ֖ב לְחִזְקִיָּ֣הוּ מֶלֶךְ־יְהוּדָ֑ה בַּחֲלֹת֕וֹ וַיְחִ֖י מֵחׇלְיֽוֹ׃</t>
  </si>
  <si>
    <t>{{מ:פסוק|תהלים|קד|ז}}</t>
  </si>
  <si>
    <t>מִן־גַּעֲרָ֣תְךָ֣ יְנוּס֑וּן{{ר1}}מִן־ק֥וֹל רַֽ֝עַמְךָ֗ יֵחָפֵזֽוּן׃</t>
  </si>
  <si>
    <t>{{מ:פסוק|דברי הימים א|כב|יז}}</t>
  </si>
  <si>
    <t>וַיְצַ֤ו דָּוִיד֙ לְכׇל־שָׂרֵ֣י יִשְׂרָאֵ֔ל לַעְזֹ֖ר לִשְׁלֹמֹ֥ה בְנֽוֹ׃</t>
  </si>
  <si>
    <t>{{מ:פסוק|ישעיהו|לח|י}}</t>
  </si>
  <si>
    <t>אֲנִ֣י אָמַ֗רְתִּי בִּדְמִ֥י יָמַ֛י אֵלֵ֖כָה בְּשַׁעֲרֵ֣י שְׁא֑וֹל פֻּקַּ֖דְתִּי יֶ֥תֶר שְׁנוֹתָֽי׃</t>
  </si>
  <si>
    <t>{{מ:פסוק|תהלים|קד|ח}}</t>
  </si>
  <si>
    <t>יַעֲל֣וּ הָ֭רִים יֵרְד֣וּ בְקָע֑וֹת{{ר1}}אֶל־מְ֝ק֗וֹם זֶ֤ה{{מ:לגרמיה}}יָסַ֬דְתָּ לָהֶֽם׃</t>
  </si>
  <si>
    <t>{{מ:פסוק|דברי הימים א|כב|יח}}</t>
  </si>
  <si>
    <t>הֲלֹ֨א יְהֹוָ֤ה אֱלֹֽהֵיכֶם֙ עִמָּכֶ֔ם וְהֵנִ֥יחַ לָכֶ֖ם מִסָּבִ֑יב כִּ֣י{{מ:לגרמיה}}נָתַ֣ן בְּיָדִ֗י אֵ֚ת יֹשְׁבֵ֣י הָאָ֔רֶץ וְנִכְבְּשָׁ֥ה הָאָ֛רֶץ לִפְנֵ֥י יְהֹוָ֖ה וְלִפְנֵ֥י עַמּֽוֹ׃</t>
  </si>
  <si>
    <t>{{מ:פסוק|ישעיהו|לח|יא}}</t>
  </si>
  <si>
    <t>אָמַ֙רְתִּי֙ לֹא־אֶרְאֶ֣ה יָ֔הּ יָ֖הּ בְּאֶ֣רֶץ הַחַיִּ֑ים לֹא־אַבִּ֥יט אָדָ֛ם ע֖וֹד עִם־י֥וֹשְׁבֵי חָֽדֶל׃</t>
  </si>
  <si>
    <t>{{מ:פסוק|תהלים|קד|ט}}</t>
  </si>
  <si>
    <t>גְּֽבוּל־שַׂ֭מְתָּ בַּל־יַעֲבֹר֑וּן{{ר1}}בַּל־יְ֝שֻׁב֗וּן לְכַסּ֥וֹת הָאָֽרֶץ׃</t>
  </si>
  <si>
    <t>{{מ:פסוק|דברי הימים א|כב|יט|סדר=ט}}</t>
  </si>
  <si>
    <t>עַתָּ֗ה תְּנ֤וּ לְבַבְכֶם֙ וְנַפְשְׁכֶ֔ם לִדְר֖וֹשׁ לַיהֹוָ֣ה אֱלֹהֵיכֶ֑ם וְק֗וּמוּ וּבְנוּ֙ אֶת־מִקְדַּשׁ֙ יְהֹוָ֣ה הָאֱלֹהִ֔ים לְהָבִ֞יא אֶת־אֲר֣וֹן בְּרִית־יְהֹוָ֗ה וּכְלֵי֙ קֹ֣דֶשׁ הָאֱלֹהִ֔ים לַבַּ֖יִת הַנִּבְנֶ֥ה לְשֵׁם־יְהֹוָֽה׃</t>
  </si>
  <si>
    <t>{{מ:פסוק|ישעיהו|לח|יב}}</t>
  </si>
  <si>
    <t>דּוֹרִ֗י נִסַּ֧ע וְנִגְלָ֛ה מִנִּ֖י כְּאֹ֣הֶל רֹעִ֑י קִפַּ֨דְתִּי כָאֹרֵ֤ג חַיַּי֙ מִדַּלָּ֣ה יְבַצְּעֵ֔נִי מִיּ֥וֹם עַד־לַ֖יְלָה תַּשְׁלִימֵֽנִי׃</t>
  </si>
  <si>
    <t>{{מ:פסוק|תהלים|קד|י}}</t>
  </si>
  <si>
    <t>{{נוסח|הַֽמְשַׁלֵּ֣חַ|א=הַֽמֲשַׁלֵּ֣חַ (חטף)}} מַ֭עְיָנִים בַּנְּחָלִ֑ים{{ר1}}בֵּ֥ין הָ֝רִ֗ים יְהַלֵּכֽוּן׃</t>
  </si>
  <si>
    <t>{{מ:פסוק|ישעיהו|לח|יג}}</t>
  </si>
  <si>
    <t>{{מ:פסוק|תהלים|קד|יא}}</t>
  </si>
  <si>
    <t>יַ֭שְׁקוּ כׇּל־חַיְת֣וֹ שָׂדָ֑י{{ר1}}יִשְׁבְּר֖וּ פְרָאִ֣ים צְמָאָֽם׃</t>
  </si>
  <si>
    <t>שִׁוִּ֤יתִי עַד־בֹּ֙קֶר֙ כָּאֲרִ֔י כֵּ֥ן יְשַׁבֵּ֖ר כׇּל־עַצְמוֹתָ֑י מִיּ֥וֹם עַד־לַ֖יְלָה תַּשְׁלִימֵֽנִי׃</t>
  </si>
  <si>
    <t>ספר דברי הימים/דה"א כג</t>
  </si>
  <si>
    <t>{{מ:פסוק|תהלים|קד|יב}}</t>
  </si>
  <si>
    <t>עֲ֭לֵיהֶם עוֹף־הַשָּׁמַ֣יִם יִשְׁכּ֑וֹן{{ר1}}מִבֵּ֥ין עֳ֝פָאיִ֗ם יִתְּנוּ־קֽוֹל׃</t>
  </si>
  <si>
    <t>{{מ:פסוק|ישעיהו|לח|יד}}</t>
  </si>
  <si>
    <t>כְּס֤וּס עָגוּר֙ כֵּ֣ן אֲצַפְצֵ֔ף אֶהְגֶּ֖ה כַּיּוֹנָ֑ה דַּלּ֤וּ עֵינַי֙ לַמָּר֔וֹם אֲדֹנָ֖י עָֽשְׁקָה־לִּ֥י עׇרְבֵֽנִי׃</t>
  </si>
  <si>
    <t>{{מ:פסוק|תהלים|קד|יג}}</t>
  </si>
  <si>
    <t>מַשְׁקֶ֣ה הָ֭רִים מֵעֲלִיּוֹתָ֑יו{{ר1}}מִפְּרִ֥י מַ֝עֲשֶׂ֗יךָ תִּשְׂבַּ֥ע הָאָֽרֶץ׃</t>
  </si>
  <si>
    <t>{{מ:פסוק|דברי הימים א|כג|א}}</t>
  </si>
  <si>
    <t>{{מ:פסוק|ישעיהו|לח|טו}}</t>
  </si>
  <si>
    <t>וְדָוִ֥יד זָקֵ֖ן וְשָׂבַ֣ע יָמִ֑ים וַיַּמְלֵ֛ךְ אֶת־שְׁלֹמֹ֥ה בְנ֖וֹ עַל־יִשְׂרָאֵֽל׃</t>
  </si>
  <si>
    <t>מָֽה־אֲדַבֵּ֥ר וְאָֽמַר־לִ֖י וְה֣וּא עָשָׂ֑ה אֶדַּדֶּ֥ה כׇל־שְׁנוֹתַ֖י עַל־מַ֥ר נַפְשִֽׁי׃</t>
  </si>
  <si>
    <t>{{מ:פסוק|תהלים|קד|יד}}</t>
  </si>
  <si>
    <t>מַצְמִ֤יחַ חָצִ֨יר{{מ:לגרמיה}}לַבְּהֵמָ֗ה{{ר1}}וְ֭עֵשֶׂב לַעֲבֹדַ֣ת הָאָדָ֑ם{{ר2}}לְה֥וֹצִיא {{נוסח|לֶ֗֝חֶם|א=לֶ֝חֶם}}{{ר0}}מִן־הָאָֽרֶץ׃</t>
  </si>
  <si>
    <t>{{מ:פסוק|ישעיהו|לח|טז}}</t>
  </si>
  <si>
    <t>אֲדֹנָ֖י עֲלֵיהֶ֣ם יִֽחְי֑וּ וּלְכׇל־בָּהֶן֙ חַיֵּ֣י רוּחִ֔י וְתַחֲלִימֵ֖נִי וְהַחֲיֵֽנִי׃</t>
  </si>
  <si>
    <t>{{מ:פסוק|דברי הימים א|כג|ב}}</t>
  </si>
  <si>
    <t>וַיֶּֽאֱסֹף֙ אֶת־כׇּל־שָׂרֵ֣י יִשְׂרָאֵ֔ל וְהַכֹּהֲנִ֖ים וְהַלְוִיִּֽם׃</t>
  </si>
  <si>
    <t>{{מ:פסוק|תהלים|קד|טו}}</t>
  </si>
  <si>
    <t>וְיַ֤יִן{{מ:לגרמיה}}יְשַׂמַּ֬ח לְֽבַב־אֱנ֗וֹשׁ{{ר1}}לְהַצְהִ֣יל פָּנִ֣ים מִשָּׁ֑מֶן{{ר2}}וְ֝לֶ֗חֶם{{ר0}}לְֽבַב־אֱנ֥וֹשׁ יִסְעָֽד׃</t>
  </si>
  <si>
    <t>{{מ:פסוק|ישעיהו|לח|יז}}</t>
  </si>
  <si>
    <t>הִנֵּ֥ה לְשָׁל֖וֹם מַר־לִ֣י מָ֑ר וְאַתָּ֞ה חָשַׁ֤קְתָּ נַפְשִׁי֙ מִשַּׁ֣חַת בְּלִ֔י כִּ֥י הִשְׁלַ֛כְתָּ אַחֲרֵ֥י גֵוְךָ֖ כׇּל־חֲטָאָֽי׃</t>
  </si>
  <si>
    <t>{{מ:פסוק|דברי הימים א|כג|ג}}</t>
  </si>
  <si>
    <t>וַיִּסָּֽפְרוּ֙ הַלְוִיִּ֔ם מִבֶּ֛ן שְׁלֹשִׁ֥ים שָׁנָ֖ה וָמָ֑עְלָה וַיְהִ֨י מִסְפָּרָ֤ם לְגֻלְגְּלֹתָם֙ לִגְבָרִ֔ים שְׁלֹשִׁ֥ים וּשְׁמוֹנָ֖ה אָֽלֶף׃</t>
  </si>
  <si>
    <t>{{מ:פסוק|תהלים|קד|טז}}</t>
  </si>
  <si>
    <t>יִ֭שְׂבְּעוּ עֲצֵ֣י יְהֹוָ֑ה{{ר1}}אַֽרְזֵ֥י לְ֝בָנ֗וֹן אֲשֶׁ֣ר נָטָֽע׃</t>
  </si>
  <si>
    <t>{{מ:פסוק|ישעיהו|לח|יח}}</t>
  </si>
  <si>
    <t>כִּ֣י לֹ֥א שְׁא֛וֹל תּוֹדֶ֖ךָּ מָ֣וֶת {{נוסח|יְהַלְלֶ֑ךָּ|א=יְהַלֲלֶ֑ךָּ}} לֹא־יְשַׂבְּר֥וּ יוֹרְדֵי־ב֖וֹר אֶל־אֲמִתֶּֽךָ׃</t>
  </si>
  <si>
    <t>{{מ:פסוק|דברי הימים א|כג|ד}}</t>
  </si>
  <si>
    <t>מֵאֵ֗לֶּה לְנַצֵּ֙חַ֙ עַל־מְלֶ֣אכֶת בֵּית־יְהֹוָ֔ה עֶשְׂרִ֥ים וְאַרְבָּעָ֖ה אָ֑לֶף וְשֹׁטְרִ֥ים וְשֹׁפְטִ֖ים שֵׁ֥שֶׁת אֲלָפִֽים׃</t>
  </si>
  <si>
    <t>{{מ:פסוק|תהלים|קד|יז}}</t>
  </si>
  <si>
    <t>אֲשֶׁר־שָׁ֭ם צִפֳּרִ֣ים יְקַנֵּ֑נוּ{{ר1}}חֲ֝סִידָ֗ה בְּרוֹשִׁ֥ים בֵּיתָֽהּ׃</t>
  </si>
  <si>
    <t>{{מ:פסוק|ישעיהו|לח|יט}}</t>
  </si>
  <si>
    <t>חַ֥י חַ֛י ה֥וּא יוֹדֶ֖ךָ כָּמ֣וֹנִי הַיּ֑וֹם אָ֣ב לְבָנִ֔ים יוֹדִ֖יעַ אֶל־אֲמִתֶּֽךָ׃</t>
  </si>
  <si>
    <t>{{מ:פסוק|דברי הימים א|כג|ה}}</t>
  </si>
  <si>
    <t>וְאַרְבַּ֥עַת אֲלָפִ֖ים שֹׁעֲרִ֑ים וְאַרְבַּ֤עַת אֲלָפִים֙ מְהַֽלְלִ֣ים לַיהֹוָ֔ה בַּכֵּלִ֕ים אֲשֶׁ֥ר עָשִׂ֖יתִי לְהַלֵּֽל׃</t>
  </si>
  <si>
    <t>{{מ:פסוק|תהלים|קד|יח}}</t>
  </si>
  <si>
    <t>הָרִ֣ים הַ֭גְּבֹהִים לַיְּעֵלִ֑ים{{ר1}}סְ֝לָעִ֗ים מַחְסֶ֥ה {{נוסח|לַֽשְׁפַנִּֽים|א=לַֽשֲׁפַנִּֽים (חטף)}}׃</t>
  </si>
  <si>
    <t>{{מ:פסוק|ישעיהו|לח|כ}}</t>
  </si>
  <si>
    <t>{{מ:פסוק|דברי הימים א|כג|ו}}</t>
  </si>
  <si>
    <t>יְהֹוָ֖ה לְהוֹשִׁיעֵ֑נִי וּנְגִנוֹתַ֧י נְנַגֵּ֛ן כׇּל־יְמֵ֥י חַיֵּ֖ינוּ עַל־בֵּ֥ית יְהֹוָֽה׃</t>
  </si>
  <si>
    <t>וַיֶּחָלְקֵ֥ם דָּוִ֖יד מַחְלְק֑וֹת{{פסקא באמצע פסוק|{{ססס}}|דברי הימים א כג ו}}לִבְנֵ֣י לֵוִ֔י לְגֵרְשׁ֖וֹן {{נוסח|קְהָ֥ת|א=קֳהָ֥ת (בחטף קמץ)}} וּמְרָרִֽי׃</t>
  </si>
  <si>
    <t>{{מ:פסוק|תהלים|קד|יט}}</t>
  </si>
  <si>
    <t>עָשָׂ֣ה יָ֭רֵחַ לְמוֹעֲדִ֑ים{{ר1}}שֶׁ֝֗מֶשׁ יָדַ֥ע מְבוֹאֽוֹ׃</t>
  </si>
  <si>
    <t>{{מ:פסוק|ישעיהו|לח|כא}}</t>
  </si>
  <si>
    <t>וַיֹּ֣אמֶר יְשַֽׁעְיָ֔הוּ יִשְׂא֖וּ דְּבֶ֣לֶת תְּאֵנִ֑ים וְיִמְרְח֥וּ עַֽל־הַשְּׁחִ֖ין וְיֶֽחִי׃</t>
  </si>
  <si>
    <t>{{מ:פסוק|דברי הימים א|כג|ז}}</t>
  </si>
  <si>
    <t>לַגֵּרְשֻׁנִּ֖י לַעְדָּ֥ן וְשִׁמְעִֽי׃</t>
  </si>
  <si>
    <t>{{מ:פסוק|תהלים|קד|כ}}</t>
  </si>
  <si>
    <t>תָּֽשֶׁת־חֹ֭שֶׁךְ וִ֣יהִי לָ֑יְלָה{{ר1}}בּוֹ־תִ֝רְמֹ֗שׂ כׇּל־חַיְתוֹ־יָֽעַר׃</t>
  </si>
  <si>
    <t>{{מ:פסוק|תהלים|קד|כא}}</t>
  </si>
  <si>
    <t>{{מ:פסוק|ישעיהו|לח|כב}}</t>
  </si>
  <si>
    <t>הַ֭כְּפִירִים שֹׁאֲגִ֣ים לַטָּ֑רֶף{{ר1}}וּלְבַקֵּ֖שׁ מֵאֵ֣ל אׇכְלָֽם׃</t>
  </si>
  <si>
    <t>וַיֹּ֥אמֶר חִזְקִיָּ֖הוּ מָ֣ה א֑וֹת כִּ֥י אֶעֱלֶ֖ה בֵּ֥ית יְהֹוָֽה׃</t>
  </si>
  <si>
    <t>{{מ:פסוק|דברי הימים א|כג|ח}}</t>
  </si>
  <si>
    <t>בְּנֵ֣י לַעְדָּ֗ן הָרֹ֧אשׁ יְחִיאֵ֛ל וְזֵתָ֥ם וְיוֹאֵ֖ל שְׁלֹשָֽׁה׃</t>
  </si>
  <si>
    <t>{{מ:פסוק|תהלים|קד|כב}}</t>
  </si>
  <si>
    <t>תִּזְרַ֣ח הַ֭שֶּׁמֶשׁ יֵאָסֵפ֑וּן{{ר1}}וְאֶל־מְ֝עוֹנֹתָ֗ם יִרְבָּצֽוּן׃</t>
  </si>
  <si>
    <t>{{מ:פסוק|תהלים|קד|כג}}</t>
  </si>
  <si>
    <t>יֵצֵ֣א אָדָ֣ם {{מ:קמץ|ד=לְפׇעֳל֑וֹ|ס=לְפָעֳל֑וֹ}}{{ר1}}וְֽלַעֲבֹ֖דָת֣וֹ עֲדֵי־עָֽרֶב׃</t>
  </si>
  <si>
    <t>{{מ:פסוק|דברי הימים א|כג|ט}}</t>
  </si>
  <si>
    <t>בְּנֵ֣י שִׁמְעִ֗י {{כו"ק|שלמות|שְׁלֹמִ֧ית}} וַחֲזִיאֵ֛ל וְהָרָ֖ן שְׁלֹשָׁ֑ה אֵ֛לֶּה רָאשֵׁ֥י הָאָב֖וֹת לְלַעְדָּֽן׃</t>
  </si>
  <si>
    <t>ספר ישעיהו/לט</t>
  </si>
  <si>
    <t>{{מ:פסוק|תהלים|קד|כד}}</t>
  </si>
  <si>
    <t>מָה־רַבּ֬וּ מַעֲשֶׂ֨יךָ{{מ:לגרמיה}}יְֽהֹוָ֗ה{{ר1}}כֻּ֭לָּם בְּחׇכְמָ֣ה עָשִׂ֑יתָ{{ר2}}מָלְאָ֥ה הָ֝אָ֗רֶץ{{ר0}}קִנְיָנֶֽךָ׃</t>
  </si>
  <si>
    <t>{{מ:פסוק|דברי הימים א|כג|י}}</t>
  </si>
  <si>
    <t>וּבְנֵ֣י שִׁמְעִ֔י יַ֣חַת זִינָ֔א וִיע֖וּשׁ וּבְרִיעָ֑ה אֵ֥לֶּה בְנֵֽי־שִׁמְעִ֖י אַרְבָּעָֽה׃</t>
  </si>
  <si>
    <t>{{מ:פסוק|תהלים|קד|כה}}</t>
  </si>
  <si>
    <t>זֶ֤ה{{מ:לגרמיה}}הַיָּ֥ם גָּדוֹל֮{{ר0}}וּרְחַ{{אתנח הפוך}}ב יָ֫דָ֥יִם{{ר1}}שָֽׁם־רֶ֭מֶשׂ וְאֵ֣ין מִסְפָּ֑ר{{ר2}}חַיּ֥וֹת קְ֝טַנּ֗וֹת עִם־גְּדֹלֽוֹת׃</t>
  </si>
  <si>
    <t>{{מ:פסוק|תהלים|קד|כו}}</t>
  </si>
  <si>
    <t>{{מ:פסוק|ישעיהו|לט|א}}</t>
  </si>
  <si>
    <t>שָׁ֭ם אֳנִיּ֣וֹת יְהַלֵּכ֑וּן{{ר1}}לִ֝וְיָתָ֗ן זֶֽה־יָצַ֥רְתָּ לְשַֽׂחֶק־בּֽוֹ׃</t>
  </si>
  <si>
    <t>בָּעֵ֣ת הַהִ֡יא שָׁלַ֡ח מְרֹדַ֣ךְ בַּ֠לְאֲדָ֠ן בֶּֽן־בַּלְאֲדָ֧ן מֶֽלֶךְ־בָּבֶ֛ל סְפָרִ֥ים וּמִנְחָ֖ה אֶל־חִזְקִיָּ֑הוּ וַיִּשְׁמַ֕ע כִּ֥י חָלָ֖ה וַֽיֶּחֱזָֽק׃</t>
  </si>
  <si>
    <t>{{מ:פסוק|דברי הימים א|כג|יא}}</t>
  </si>
  <si>
    <t>וַיְהִי־יַ֣חַת הָרֹ֔אשׁ וְזִיזָ֖ה הַשֵּׁנִ֑י וִיע֤וּשׁ וּבְרִיעָה֙ לֹא־הִרְבּ֣וּ בָנִ֔ים וַיִּֽהְיוּ֙ לְבֵ֣ית אָ֔ב לִפְקֻדָּ֖ה אֶחָֽת׃</t>
  </si>
  <si>
    <t>{{מ:פסוק|תהלים|קד|כז}}</t>
  </si>
  <si>
    <t>כֻּ֭לָּם אֵלֶ֣יךָ יְשַׂבֵּר֑וּן{{ר1}}לָתֵ֖ת אׇכְלָ֣ם בְּעִתּֽוֹ׃</t>
  </si>
  <si>
    <t>{{מ:פסוק|ישעיהו|לט|ב}}</t>
  </si>
  <si>
    <t>וַיִּשְׂמַ֣ח עֲלֵיהֶם֮ חִזְקִיָּ֒הוּ֒ וַיַּרְאֵ֣ם אֶת־בֵּ֣ית {{קו"כ-אם|נְכֹתֹ֡ה|א-קרי=נְכֹת֡וֹ}} אֶת־הַכֶּסֶף֩ וְאֶת־הַזָּהָ֨ב וְאֶת־הַבְּשָׂמִ֜ים וְאֵ֣ת{{מ:לגרמיה}}הַשֶּׁ֣מֶן הַטּ֗וֹב וְאֵת֙ כׇּל־בֵּ֣ית כֵּלָ֔יו וְאֵ֛ת כׇּל־אֲשֶׁ֥ר נִמְצָ֖א בְּאֹצְרֹתָ֑יו לֹא־הָיָ֣ה דָבָ֗ר אֲ֠שֶׁ֠ר לֹֽא־הֶרְאָ֧ם חִזְקִיָּ֛הוּ בְּבֵית֖וֹ וּבְכׇל־מֶמְשַׁלְתּֽוֹ׃</t>
  </si>
  <si>
    <t>{{מ:פסוק|דברי הימים א|כג|יב}}</t>
  </si>
  <si>
    <t>בְּנֵ֣י {{נוסח|קְהָ֗ת|א=קֳהָ֗ת (בחטף קמץ)}} עַמְרָ֥ם יִצְהָ֛ר חֶבְר֥וֹן וְעֻזִּיאֵ֖ל אַרְבָּעָֽה׃</t>
  </si>
  <si>
    <t>{{מ:פסוק|תהלים|קד|כח}}</t>
  </si>
  <si>
    <t>תִּתֵּ֣ן לָ֭הֶם יִלְקֹט֑וּן{{ר1}}תִּפְתַּ֥ח יָ֝דְךָ֗ יִשְׂבְּע֥וּן טֽוֹב׃</t>
  </si>
  <si>
    <t>{{מ:פסוק|ישעיהו|לט|ג}}</t>
  </si>
  <si>
    <t>וַיָּבֹא֙ יְשַֽׁעְיָ֣הוּ הַנָּבִ֔יא אֶל־הַמֶּ֖לֶךְ חִזְקִיָּ֑הוּ וַיֹּ֨אמֶר אֵלָ֜יו מָ֥ה אָמְר֣וּ{{מ:לגרמיה}}הָאֲנָשִׁ֣ים הָאֵ֗לֶּה וּמֵאַ֙יִן֙ יָבֹ֣אוּ אֵלֶ֔יךָ וַיֹּ֙אמֶר֙ חִזְקִיָּ֔הוּ מֵאֶ֧רֶץ רְחוֹקָ֛ה בָּ֥אוּ אֵלַ֖י מִבָּבֶֽל׃</t>
  </si>
  <si>
    <t>{{מ:פסוק|דברי הימים א|כג|יג}}</t>
  </si>
  <si>
    <t>בְּנֵ֥י עַמְרָ֖ם אַהֲרֹ֣ן וּמֹשֶׁ֑ה וַיִּבָּדֵ֣ל אַהֲרֹ֡ן לְֽהַקְדִּישׁוֹ֩ קֹ֨דֶשׁ {{מ:קמץ|ד=קׇדָשִׁ֤ים|ס=קָדָשִׁ֤ים}} הֽוּא־וּבָנָיו֙ עַד־עוֹלָ֔ם לְהַקְטִיר֩ לִפְנֵ֨י יְהֹוָ֧ה לְשָׁרְת֛וֹ וּלְבָרֵ֥ךְ בִּשְׁמ֖וֹ עַד־עוֹלָֽם׃</t>
  </si>
  <si>
    <t>{{מ:פסוק|תהלים|קד|כט}}</t>
  </si>
  <si>
    <t>תַּסְתִּ֥יר פָּנֶיךָ֮{{ר0}}יִֽבָּהֵ֫ל֥וּן{{ר1}}תֹּסֵ֣ף ר֭וּחָם יִגְוָע֑וּן{{ר2}}וְֽאֶל־עֲפָרָ֥ם יְשׁוּבֽוּן׃</t>
  </si>
  <si>
    <t>{{מ:פסוק|ישעיהו|לט|ד}}</t>
  </si>
  <si>
    <t>וַיֹּ֕אמֶר מָ֥ה רָא֖וּ בְּבֵיתֶ֑ךָ וַיֹּ֣אמֶר חִזְקִיָּ֗הוּ אֵ֣ת כׇּל־אֲשֶׁ֤ר בְּבֵיתִי֙ רָא֔וּ לֹא־הָיָ֥ה דָבָ֛ר אֲשֶׁ֥ר לֹֽא־הִרְאִיתִ֖ים בְּאוֹצְרֹתָֽי׃</t>
  </si>
  <si>
    <t>{{מ:פסוק|דברי הימים א|כג|יד}}</t>
  </si>
  <si>
    <t>{{מ:פסוק|תהלים|קד|ל}}</t>
  </si>
  <si>
    <t>וּמֹשֶׁ֖ה אִ֣ישׁ הָאֱלֹהִ֑ים בָּנָ֕יו יִקָּרְא֖וּ עַל־שֵׁ֥בֶט הַלֵּוִֽי׃</t>
  </si>
  <si>
    <t>תְּשַׁלַּ֣ח ר֭וּחֲךָ יִבָּרֵא֑וּן{{ר1}}וּ֝תְחַדֵּ֗שׁ פְּנֵ֣י אֲדָמָֽה׃</t>
  </si>
  <si>
    <t>{{מ:פסוק|ישעיהו|לט|ה}}</t>
  </si>
  <si>
    <t>וַיֹּ֥אמֶר יְשַֽׁעְיָ֖הוּ אֶל־חִזְקִיָּ֑הוּ שְׁמַ֖ע דְּבַר־יְהֹוָ֥ה צְבָאֽוֹת׃</t>
  </si>
  <si>
    <t>{{מ:פסוק|תהלים|קד|לא}}</t>
  </si>
  <si>
    <t>יְהִ֤י כְב֣וֹד יְהֹוָ֣ה לְעוֹלָ֑ם{{ר1}}יִשְׂמַ֖ח יְהֹוָ֣ה בְּמַעֲשָֽׂיו׃</t>
  </si>
  <si>
    <t>{{מ:פסוק|דברי הימים א|כג|טו}}</t>
  </si>
  <si>
    <t>{{מ:פסוק|ישעיהו|לט|ו}}</t>
  </si>
  <si>
    <t>בְּנֵ֣י מֹשֶׁ֔ה גֵּרְשׁ֖וֹם וֶאֱלִיעֶֽזֶר׃</t>
  </si>
  <si>
    <t>הִנֵּה֮ יָמִ֣ים בָּאִים֒ וְנִשָּׂ֣א{{מ:לגרמיה}}כׇּל־אֲשֶׁ֣ר בְּבֵיתֶ֗ךָ וַאֲשֶׁ֨ר אָצְר֧וּ אֲבֹתֶ֛יךָ עַד־הַיּ֥וֹם הַזֶּ֖ה בָּבֶ֑ל לֹֽא־יִוָּתֵ֥ר דָּבָ֖ר אָמַ֥ר יְהֹוָֽה׃</t>
  </si>
  <si>
    <t>{{מ:פסוק|תהלים|קד|לב}}</t>
  </si>
  <si>
    <t>הַמַּבִּ֣יט לָ֭אָרֶץ וַתִּרְעָ֑ד{{ר1}}יִגַּ֖ע בֶּהָרִ֣ים וְֽיֶעֱשָֽׁנוּ׃</t>
  </si>
  <si>
    <t>{{מ:פסוק|דברי הימים א|כג|טז}}</t>
  </si>
  <si>
    <t>{{מ:פסוק|ישעיהו|לט|ז}}</t>
  </si>
  <si>
    <t>בְּנֵ֥י גֵרְשׁ֖וֹם שְׁבוּאֵ֥ל הָרֹֽאשׁ׃</t>
  </si>
  <si>
    <t>וּמִבָּנֶ֜יךָ אֲשֶׁ֨ר יֵצְא֧וּ מִמְּךָ֛ אֲשֶׁ֥ר תּוֹלִ֖יד יִקָּ֑חוּ וְהָיוּ֙ סָרִיסִ֔ים בְּהֵיכַ֖ל מֶ֥לֶךְ בָּבֶֽל׃</t>
  </si>
  <si>
    <t>{{מ:פסוק|תהלים|קד|לג}}</t>
  </si>
  <si>
    <t>אָשִׁ֣ירָה לַיהֹוָ֣ה בְּחַיָּ֑י{{ר1}}אֲזַמְּרָ֖ה לֵאלֹהַ֣י בְּעוֹדִֽי׃</t>
  </si>
  <si>
    <t>{{מ:פסוק|דברי הימים א|כג|יז}}</t>
  </si>
  <si>
    <t>וַיִּהְי֥וּ בְנֵֽי־אֱלִיעֶ֖זֶר רְחַבְיָ֣ה הָרֹ֑אשׁ וְלֹא־הָיָ֤ה לֶֽאֱלִיעֶ֙זֶר֙ בָּנִ֣ים אֲחֵרִ֔ים וּבְנֵ֥י רְחַבְיָ֖ה רָב֥וּ לְמָֽעְלָה׃</t>
  </si>
  <si>
    <t>{{מ:פסוק|ישעיהו|לט|ח}}</t>
  </si>
  <si>
    <t>וַיֹּ֤אמֶר חִזְקִיָּ֙הוּ֙ אֶֽל־יְשַׁעְיָ֔הוּ ט֥וֹב דְּבַר־יְהֹוָ֖ה אֲשֶׁ֣ר דִּבַּ֑רְתָּ וַיֹּ֕אמֶר כִּ֥י יִהְיֶ֛ה שָׁל֥וֹם וֶאֱמֶ֖ת בְּיָמָֽי׃</t>
  </si>
  <si>
    <t>{{מ:פסוק|תהלים|קד|לד}}</t>
  </si>
  <si>
    <t>יֶעֱרַ֣ב עָלָ֣יו שִׂיחִ֑י{{ר1}}אָ֝נֹכִ֗י אֶשְׂמַ֥ח בַּיהֹוָֽה׃</t>
  </si>
  <si>
    <t>ספר ישעיהו/מ</t>
  </si>
  <si>
    <t>{{מ:פסוק|תהלים|קד|לה}}</t>
  </si>
  <si>
    <t>יִתַּ֤מּוּ חַטָּאִ֨ים{{מ:לגרמיה}}מִן־הָאָ֡רֶץ{{ר1}}וּרְשָׁעִ֤ים{{מ:לגרמיה}}ע֤וֹד אֵינָ֗ם{{ר2}}{{נוסח|בָּרְכִ֣י|א=בָּרֲכִ֣י (חטף)}} נַ֭פְשִׁי אֶת־יְהֹוָ֗ה{{ר2}}{{נוסח|הַֽלְלוּ־יָֽהּ|א=הַֽלֲלוּ־יָֽהּ (חטף)}}׃</t>
  </si>
  <si>
    <t>{{מ:פסוק|דברי הימים א|כג|יח}}</t>
  </si>
  <si>
    <t>בְּנֵ֥י יִצְהָ֖ר שְׁלֹמִ֥ית הָרֹֽאשׁ׃</t>
  </si>
  <si>
    <t>{{מ:פסוק|ישעיהו|מ|א|סדר=טז}}</t>
  </si>
  <si>
    <t>נַחֲמ֥וּ נַחֲמ֖וּ עַמִּ֑י יֹאמַ֖ר אֱלֹֽהֵיכֶֽם׃</t>
  </si>
  <si>
    <t>ספר תהלים/קה</t>
  </si>
  <si>
    <t>{{מ:פסוק|ישעיהו|מ|ב}}</t>
  </si>
  <si>
    <t>דַּבְּר֞וּ עַל־לֵ֤ב יְרוּשָׁל{{מ:ירושלם|ַ|֙}}ם֙ וְקִרְא֣וּ אֵלֶ֔יהָ כִּ֤י מָֽלְאָה֙ צְבָאָ֔הּ כִּ֥י נִרְצָ֖ה עֲוֺנָ֑הּ כִּ֤י לָֽקְחָה֙ מִיַּ֣ד יְהֹוָ֔ה כִּפְלַ֖יִם בְּכׇל־חַטֹּאתֶֽיהָ׃</t>
  </si>
  <si>
    <t>{{מ:פסוק|דברי הימים א|כג|יט}}</t>
  </si>
  <si>
    <t>בְּנֵ֖י חֶבְר֑וֹן יְרִיָּ֤הוּ הָרֹאשׁ֙ אֲמַרְיָ֣ה הַשֵּׁנִ֔י יַֽחֲזִיאֵל֙ הַשְּׁלִישִׁ֔י וִֽיקַמְעָ֖ם הָרְבִיעִֽי׃</t>
  </si>
  <si>
    <t>{{מ:פסוק|תהלים|קה|א}}</t>
  </si>
  <si>
    <t>הוֹד֣וּ לַ֭יהֹוָה קִרְא֣וּ בִשְׁמ֑וֹ{{ר1}}הוֹדִ֥יעוּ בָ֝עַמִּ֗ים עֲלִילוֹתָֽיו׃</t>
  </si>
  <si>
    <t>{{מ:פסוק|ישעיהו|מ|ג}}</t>
  </si>
  <si>
    <t>{{מ:פסוק|דברי הימים א|כג|כ}}</t>
  </si>
  <si>
    <t>ק֣וֹל קוֹרֵ֔א בַּמִּדְבָּ֕ר פַּנּ֖וּ דֶּ֣רֶךְ יְהֹוָ֑ה יַשְּׁרוּ֙ בָּעֲרָבָ֔ה מְסִלָּ֖ה לֵאלֹהֵֽינוּ׃</t>
  </si>
  <si>
    <t>בְּנֵ֖י עֻזִּיאֵ֑ל מִיכָ֣ה הָרֹ֔אשׁ וְיִשִּׁיָּ֖ה הַשֵּׁנִֽי׃</t>
  </si>
  <si>
    <t>{{מ:פסוק|תהלים|קה|ב}}</t>
  </si>
  <si>
    <t>שִֽׁירוּ־ל֭וֹ זַמְּרוּ־ל֑וֹ{{ר1}}{{נוסח|שִׂ֝֗יחוּ|א=שִׂ֝יחוּ}} בְּכׇל־נִפְלְאוֹתָֽיו׃</t>
  </si>
  <si>
    <t>{{מ:פסוק|ישעיהו|מ|ד}}</t>
  </si>
  <si>
    <t>כׇּל־גֶּיא֙ יִנָּשֵׂ֔א וְכׇל־הַ֥ר וְגִבְעָ֖ה יִשְׁפָּ֑לוּ וְהָיָ֤ה הֶֽעָקֹב֙ לְמִישׁ֔וֹר {{נוסח|וְהָרְכָסִ֖ים|א=וְהָרֲכָסִ֖ים}} לְבִקְעָֽה׃</t>
  </si>
  <si>
    <t>{{מ:פסוק|דברי הימים א|כג|כא}}</t>
  </si>
  <si>
    <t>בְּנֵ֤י מְרָרִי֙ מַחְלִ֣י וּמוּשִׁ֔י בְּנֵ֥י מַחְלִ֖י אֶלְעָזָ֥ר וְקִֽישׁ׃</t>
  </si>
  <si>
    <t>{{מ:פסוק|תהלים|קה|ג}}</t>
  </si>
  <si>
    <t>{{נוסח|הִֽ֭תְהַלְלוּ|א=הִֽ֭תְהַלֲלוּ (חטף)}} בְּשֵׁ֣ם קׇדְשׁ֑וֹ{{ר1}}יִ֝שְׂמַ֗ח לֵ֤ב{{מ:לגרמיה}}מְבַקְשֵׁ֬י יְהֹוָֽה׃</t>
  </si>
  <si>
    <t>{{מ:פסוק|ישעיהו|מ|ה}}</t>
  </si>
  <si>
    <t>וְנִגְלָ֖ה כְּב֣וֹד יְהֹוָ֑ה וְרָא֤וּ כׇל־בָּשָׂר֙ יַחְדָּ֔ו כִּ֛י פִּ֥י יְהֹוָ֖ה דִּבֵּֽר׃</t>
  </si>
  <si>
    <t>{{מ:פסוק|דברי הימים א|כג|כב}}</t>
  </si>
  <si>
    <t>וַיָּ֙מָת֙ אֶלְעָזָ֔ר וְלֹא־הָ֥יוּ ל֛וֹ בָּנִ֖ים כִּ֣י אִם־בָּנ֑וֹת וַיִּשָּׂא֥וּם בְּנֵי־קִ֖ישׁ אֲחֵיהֶֽם׃</t>
  </si>
  <si>
    <t>{{מ:פסוק|תהלים|קה|ד}}</t>
  </si>
  <si>
    <t>דִּרְשׁ֣וּ יְהֹוָ֣ה וְעֻזּ֑וֹ{{ר1}}בַּקְּשׁ֖וּ פָנָ֣יו תָּמִֽיד׃</t>
  </si>
  <si>
    <t>{{מ:פסוק|ישעיהו|מ|ו}}</t>
  </si>
  <si>
    <t>ק֚וֹל אֹמֵ֣ר קְרָ֔א וְאָמַ֖ר מָ֣ה אֶקְרָ֑א כׇּל־הַבָּשָׂ֣ר חָצִ֔יר וְכׇל־חַסְדּ֖וֹ כְּצִ֥יץ הַשָּׂדֶֽה׃</t>
  </si>
  <si>
    <t>{{מ:פסוק|דברי הימים א|כג|כג}}</t>
  </si>
  <si>
    <t>בְּנֵ֣י מוּשִׁ֗י מַחְלִ֥י וְעֵ֛דֶר וִירֵמ֖וֹת שְׁלוֹשָֽׁה׃</t>
  </si>
  <si>
    <t>{{מ:פסוק|תהלים|קה|ה}}</t>
  </si>
  <si>
    <t>{{מ:פסוק|ישעיהו|מ|ז}}</t>
  </si>
  <si>
    <t>זִכְר֗וּ נִפְלְאוֹתָ֥יו אֲשֶׁר־עָשָׂ֑ה{{ר1}}מֹ֝פְתָ֗יו וּמִשְׁפְּטֵי־פִֽיו׃</t>
  </si>
  <si>
    <t>יָבֵ֤שׁ חָצִיר֙ {{נוסח|נָ֣בֵֽל|=לק וכן בדפוסים|א=נָ֣בֵֽל־ במקף, וראו על כך בייבין, כתר כט.3 עמ' 235.}} צִ֔יץ כִּ֛י ר֥וּחַ יְהֹוָ֖ה נָ֣שְׁבָה בּ֑וֹ {{נוסח|אָכֵ֥ן חָצִ֖יר הָעָֽם|=אל (מרכא וטפחא וסילוק) וכן הוא במ"ג דפוס ונציה|בחלק מהדפוסים וקורן=&lt;אָכֵ֖ן חָצִ֥יר הָעָֽם&gt; (טפחא ומרכא וסילוק) ובעקבותיהם גם במהדורת סימנים (נגד הכתר!) בהסתמך על ההפטרה שבחומשים לפי ר' וולף היידנהיים.}}׃</t>
  </si>
  <si>
    <t>{{מ:פסוק|תהלים|קה|ו}}</t>
  </si>
  <si>
    <t>{{מ:פסוק|דברי הימים א|כג|כד}}</t>
  </si>
  <si>
    <t>זֶ֭רַע אַבְרָהָ֣ם עַבְדּ֑וֹ{{ר1}}בְּנֵ֖י יַעֲקֹ֣ב בְּחִירָֽיו׃</t>
  </si>
  <si>
    <t>אֵ֣לֶּה בְנֵֽי־לֵוִי֩ לְבֵ֨ית אֲבוֹתֵיהֶ֜ם רָאשֵׁ֧י הָאָב֣וֹת לִפְקוּדֵיהֶ֗ם בְּמִסְפַּ֤ר שֵׁמוֹת֙ לְגֻלְגְּלֹתָ֔ם עֹשֵׂה֙ הַמְּלָאכָ֔ה לַעֲבֹדַ֖ת בֵּ֣ית יְהֹוָ֑ה מִבֶּ֛ן עֶשְׂרִ֥ים שָׁנָ֖ה וָמָֽעְלָה׃</t>
  </si>
  <si>
    <t>{{מ:פסוק|ישעיהו|מ|ח}}</t>
  </si>
  <si>
    <t>יָבֵ֥שׁ חָצִ֖יר נָ֣בֵֽל צִ֑יץ וּדְבַר־אֱלֹהֵ֖ינוּ יָק֥וּם לְעוֹלָֽם׃</t>
  </si>
  <si>
    <t>{{מ:פסוק|תהלים|קה|ז}}</t>
  </si>
  <si>
    <t>ה֭וּא יְהֹוָ֣ה אֱלֹהֵ֑ינוּ{{ר1}}בְּכׇל־הָ֝אָ֗רֶץ מִשְׁפָּטָֽיו׃</t>
  </si>
  <si>
    <t>{{מ:פסוק|דברי הימים א|כג|כה}}</t>
  </si>
  <si>
    <t>{{מ:פסוק|ישעיהו|מ|ט}}</t>
  </si>
  <si>
    <t>כִּ֚י אָמַ֣ר דָּוִ֔יד הֵנִ֛יחַ יְהֹוָ֥ה אֱלֹהֵֽי־יִשְׂרָאֵ֖ל לְעַמּ֑וֹ וַיִּשְׁכֹּ֥ן בִּירוּשָׁל{{מ:ירושלם|ַ|֖}}ם עַד־לְעוֹלָֽם׃</t>
  </si>
  <si>
    <t>עַ֣ל הַר־גָּבֹ֤הַּ עֲלִי־לָךְ֙ מְבַשֶּׂ֣רֶת צִיּ֔וֹן הָרִ֤ימִי בַכֹּ֙חַ֙ קוֹלֵ֔ךְ מְבַשֶּׂ֖רֶת יְרוּשָׁל{{מ:ירושלם|ָ|֑}}ם הָרִ֙ימִי֙ אַל־תִּירָ֔אִי אִמְרִי֙ לְעָרֵ֣י יְהוּדָ֔ה הִנֵּ֖ה אֱלֹהֵיכֶֽם׃</t>
  </si>
  <si>
    <t>{{מ:פסוק|תהלים|קה|ח}}</t>
  </si>
  <si>
    <t>זָכַ֣ר לְעוֹלָ֣ם בְּרִית֑וֹ{{ר1}}דָּבָ֥ר צִ֝וָּ֗ה לְאֶ֣לֶף דּֽוֹר׃</t>
  </si>
  <si>
    <t>{{מ:פסוק|ישעיהו|מ|י}}</t>
  </si>
  <si>
    <t>{{מ:פסוק|דברי הימים א|כג|כו}}</t>
  </si>
  <si>
    <t>הִנֵּ֨ה אֲדֹנָ֤י יֱהֹוִה֙ בְּחָזָ֣ק יָב֔וֹא וּזְרֹע֖וֹ מֹ֣שְׁלָה ל֑וֹ הִנֵּ֤ה שְׂכָרוֹ֙ אִתּ֔וֹ וּפְעֻלָּת֖וֹ לְפָנָֽיו׃</t>
  </si>
  <si>
    <t>{{מ:פסוק|תהלים|קה|ט}}</t>
  </si>
  <si>
    <t>וְגַ֖ם לַלְוִיִּ֑ם אֵין־לָשֵׂ֧את אֶת־הַמִּשְׁכָּ֛ן וְאֶת־כׇּל־כֵּלָ֖יו לַעֲבֹדָתֽוֹ׃</t>
  </si>
  <si>
    <t>אֲשֶׁ֣ר כָּ֭רַת אֶת־אַבְרָהָ֑ם{{ר1}}וּשְׁב֖וּעָת֣וֹ לְיִשְׂחָֽק׃</t>
  </si>
  <si>
    <t>{{מ:פסוק|ישעיהו|מ|יא}}</t>
  </si>
  <si>
    <t>כְּרֹעֶה֙ עֶדְר֣וֹ יִרְעֶ֔ה בִּזְרֹעוֹ֙ יְקַבֵּ֣ץ טְלָאִ֔ים וּבְחֵיק֖וֹ יִשָּׂ֑א עָל֖וֹת יְנַהֵֽל׃</t>
  </si>
  <si>
    <t>{{מ:פסוק|תהלים|קה|י}}</t>
  </si>
  <si>
    <t>{{מ:פסוק|דברי הימים א|כג|כז}}</t>
  </si>
  <si>
    <t>כִּ֣י בְדִבְרֵ֤י דָוִיד֙ הָאַ֣חֲרוֹנִ֔ים הֵ֖מָּה מִסְפַּ֣ר בְּנֵֽי־לֵוִ֑י מִבֶּ֛ן עֶשְׂרִ֥ים שָׁנָ֖ה וּלְמָֽעְלָה׃</t>
  </si>
  <si>
    <t>וַיַּעֲמִידֶ֣הָ לְיַעֲקֹ֣ב לְחֹ֑ק{{ר1}}לְ֝יִשְׂרָאֵ֗ל בְּרִ֣ית עוֹלָֽם׃</t>
  </si>
  <si>
    <t>{{מ:פסוק|ישעיהו|מ|יב}}</t>
  </si>
  <si>
    <t>מִֽי־מָדַ֨ד בְּשׇׁעֳל֜וֹ מַ֗יִם וְשָׁמַ֙יִם֙ בַּזֶּ֣רֶת תִּכֵּ֔ן וְכָ֥ל בַּשָּׁלִ֖שׁ עֲפַ֣ר הָאָ֑רֶץ וְשָׁקַ֤ל בַּפֶּ֙לֶס֙ הָרִ֔ים וּגְבָע֖וֹת בְּמֹאזְנָֽיִם׃</t>
  </si>
  <si>
    <t>{{מ:פסוק|תהלים|קה|יא}}</t>
  </si>
  <si>
    <t>{{מ:פסוק|דברי הימים א|כג|כח}}</t>
  </si>
  <si>
    <t>לֵאמֹ֗ר לְךָ֗ אֶתֵּ֥ן אֶת־אֶֽרֶץ־כְּנָ֑עַן{{ר1}}{{נוסח|חֶ֗֝בֶל|א=חֶ֝בֶל}} נַחֲלַתְכֶֽם׃</t>
  </si>
  <si>
    <t>כִּ֣י מַעֲמָדָ֞ם לְיַד־בְּנֵ֣י אַהֲרֹ֗ן לַֽעֲבֹדַת֙ בֵּ֣ית יְהֹוָ֔ה עַל־הַֽחֲצֵרוֹת֙ וְעַל־הַלְּשָׁכ֔וֹת {{מ:קמץ|ד=וְעַֽל־טׇהֳרַ֖ת|ס=וְעַֽל־טָהֳרַ֖ת}} לְכׇל־קֹ֑דֶשׁ וּמַֽעֲשֵׂ֔ה עֲבֹדַ֖ת בֵּ֥ית הָאֱלֹהִֽים׃</t>
  </si>
  <si>
    <t>{{מ:פסוק|ישעיהו|מ|יג}}</t>
  </si>
  <si>
    <t>מִֽי־תִכֵּ֥ן אֶת־ר֖וּחַ יְהֹוָ֑ה וְאִ֖ישׁ עֲצָת֥וֹ יוֹדִיעֶֽנּוּ׃</t>
  </si>
  <si>
    <t>{{מ:פסוק|תהלים|קה|יב}}</t>
  </si>
  <si>
    <t>בִּֽ֭הְיוֹתָם מְתֵ֣י מִסְפָּ֑ר{{ר1}}כִּ֝מְעַ֗ט וְגָרִ֥ים בָּֽהּ׃</t>
  </si>
  <si>
    <t>{{מ:פסוק|דברי הימים א|כג|כט}}</t>
  </si>
  <si>
    <t>וּלְלֶ֨חֶם הַֽמַּעֲרֶ֜כֶת וּלְסֹ֤לֶת לְמִנְחָה֙ וְלִרְקִיקֵ֣י הַמַּצּ֔וֹת וְלַֽמַּחֲבַ֖ת וְלַמֻּרְבָּ֑כֶת וּלְכׇל־מְשׂוּרָ֖ה וּמִדָּֽה׃</t>
  </si>
  <si>
    <t>{{מ:פסוק|ישעיהו|מ|יד}}</t>
  </si>
  <si>
    <t>אֶת־מִ֤י נוֹעָץ֙ וַיְבִינֵ֔הוּ וַֽיְלַמְּדֵ֖הוּ בְּאֹ֣רַח מִשְׁפָּ֑ט וַיְלַמְּדֵ֣הוּ דַ֔עַת וְדֶ֥רֶךְ תְּבוּנ֖וֹת יוֹדִיעֶֽנּוּ׃</t>
  </si>
  <si>
    <t>{{מ:פסוק|תהלים|קה|יג}}</t>
  </si>
  <si>
    <t>וַ֭יִּֽתְהַלְּכוּ מִגּ֣וֹי אֶל־גּ֑וֹי{{ר1}}מִ֝מַּמְלָכָ֗ה אֶל־עַ֥ם אַחֵֽר׃</t>
  </si>
  <si>
    <t>{{מ:פסוק|דברי הימים א|כג|ל}}</t>
  </si>
  <si>
    <t>וְלַֽעֲמֹד֙ בַּבֹּ֣קֶר בַּבֹּ֔קֶר לְהֹד֥וֹת וּלְהַלֵּ֖ל לַֽיהֹוָ֑ה וְכֵ֖ן לָעָֽרֶב׃</t>
  </si>
  <si>
    <t>{{מ:פסוק|ישעיהו|מ|טו}}</t>
  </si>
  <si>
    <t>הֵ֤ן גּוֹיִם֙ כְּמַ֣ר מִדְּלִ֔י וּכְשַׁ֥חַק מֹאזְנַ֖יִם נֶחְשָׁ֑בוּ הֵ֥ן אִיִּ֖ים כַּדַּ֥ק יִטּֽוֹל׃</t>
  </si>
  <si>
    <t>{{מ:פסוק|תהלים|קה|יד}}</t>
  </si>
  <si>
    <t>לֹא־הִנִּ֣יחַ אָדָ֣ם לְעׇשְׁקָ֑ם{{ר1}}וַיּ֖וֹכַח עֲלֵיהֶ֣ם מְלָכִֽים׃</t>
  </si>
  <si>
    <t>{{מ:פסוק|דברי הימים א|כג|לא}}</t>
  </si>
  <si>
    <t>וּלְכֹ֨ל הַעֲל֤וֹת עֹלוֹת֙ לַֽיהֹוָ֔ה לַשַּׁ֨בָּת֔וֹת לֶחֳדָשִׁ֖ים וְלַמֹּעֲדִ֑ים בְּמִסְפָּ֨ר כְּמִשְׁפָּ֧ט עֲלֵיהֶ֛ם תָּמִ֖יד לִפְנֵ֥י יְהֹוָֽה׃</t>
  </si>
  <si>
    <t>{{מ:פסוק|ישעיהו|מ|טז}}</t>
  </si>
  <si>
    <t>וּלְבָנ֕וֹן אֵ֥ין דֵּ֖י בָּעֵ֑ר וְחַ֨יָּת֔וֹ אֵ֥ין דֵּ֖י עוֹלָֽה׃</t>
  </si>
  <si>
    <t>{{מ:פסוק|תהלים|קה|טו}}</t>
  </si>
  <si>
    <t>אַֽל־תִּגְּע֥וּ בִמְשִׁיחָ֑י{{ר1}}וְ֝לִנְבִיאַ֗י אַל־תָּרֵֽעוּ׃</t>
  </si>
  <si>
    <t>{{מ:פסוק|דברי הימים א|כג|לב}}</t>
  </si>
  <si>
    <t>וְשָׁמְר֞וּ אֶת־מִשְׁמֶ֣רֶת אֹֽהֶל־מוֹעֵ֗ד וְאֵת֙ מִשְׁמֶ֣רֶת הַקֹּ֔דֶשׁ וּמִשְׁמֶ֕רֶת בְּנֵ֥י אַהֲרֹ֖ן אֲחֵיהֶ֑ם לַעֲבֹדַ֖ת בֵּ֥ית יְהֹוָֽה׃</t>
  </si>
  <si>
    <t>{{מ:פסוק|ישעיהו|מ|יז}}</t>
  </si>
  <si>
    <t>{{מ:פסוק|תהלים|קה|טז}}</t>
  </si>
  <si>
    <t>כׇּל־הַגּוֹיִ֖ם כְּאַ֣יִן נֶגְדּ֑וֹ מֵאֶ֥פֶס וָתֹ֖הוּ נֶחְשְׁבוּ־לֽוֹ׃</t>
  </si>
  <si>
    <t>וַיִּקְרָ֣א רָ֭עָב עַל־הָאָ֑רֶץ{{ר1}}כׇּֽל־מַטֵּה־לֶ֥חֶם שָׁבָֽר׃</t>
  </si>
  <si>
    <t>{{מ:פסוק|תהלים|קה|יז}}</t>
  </si>
  <si>
    <t>ספר דברי הימים/דה"א כד</t>
  </si>
  <si>
    <t>שָׁלַ֣ח לִפְנֵיהֶ֣ם אִ֑ישׁ{{ר1}}לְ֝עֶ֗בֶד נִמְכַּ֥ר יוֹסֵֽף׃</t>
  </si>
  <si>
    <t>{{מ:פסוק|ישעיהו|מ|יח}}</t>
  </si>
  <si>
    <t>וְאֶל־מִ֖י תְּדַמְּי֣וּן אֵ֑ל וּמַה־דְּמ֖וּת תַּ֥עַרְכוּ לֽוֹ׃</t>
  </si>
  <si>
    <t>{{מ:פסוק|תהלים|קה|יח}}</t>
  </si>
  <si>
    <t>עִנּ֣וּ בַכֶּ֣בֶל {{כו"ק|רגליו|רַגְל֑וֹ}}{{ר1}}בַּ֝רְזֶ֗ל בָּ֣אָה נַפְשֽׁוֹ׃</t>
  </si>
  <si>
    <t>{{מ:פסוק|ישעיהו|מ|יט}}</t>
  </si>
  <si>
    <t>{{מ:פסוק|דברי הימים א|כד|א}}</t>
  </si>
  <si>
    <t>הַפֶּ֙סֶל֙ נָסַ֣ךְ חָרָ֔שׁ וְצֹרֵ֖ף בַּזָּהָ֣ב יְרַקְּעֶ֑נּוּ וּרְתֻק֥וֹת כֶּ֖סֶף צוֹרֵֽף׃</t>
  </si>
  <si>
    <t>וְלִבְנֵ֥י אַהֲרֹ֖ן מַחְלְקוֹתָ֑ם בְּנֵ֣י אַהֲרֹ֔ן נָדָב֙ וַאֲבִיה֔וּא אֶלְעָזָ֖ר וְאִיתָמָֽר׃</t>
  </si>
  <si>
    <t>{{מ:פסוק|תהלים|קה|יט}}</t>
  </si>
  <si>
    <t>עַד־עֵ֥ת בֹּא־דְבָר֑וֹ{{ר1}}אִמְרַ֖ת יְהֹוָ֣ה צְרָפָֽתְהוּ׃</t>
  </si>
  <si>
    <t>{{מ:פסוק|ישעיהו|מ|כ}}</t>
  </si>
  <si>
    <t>{{נוסח|הַֽמְסֻכָּ֣ן|א=הַֽמֲסֻכָּ֣ן}} תְּרוּמָ֔ה עֵ֥ץ לֹא־יִרְקַ֖ב יִבְחָ֑ר חָרָ֤שׁ חָכָם֙ יְבַקֶּשׁ־ל֔וֹ לְהָכִ֥ין פֶּ֖סֶל לֹ֥א יִמּֽוֹט׃</t>
  </si>
  <si>
    <t>{{מ:פסוק|דברי הימים א|כד|ב}}</t>
  </si>
  <si>
    <t>וַיָּ֨מׇת נָדָ֤ב וַֽאֲבִיהוּא֙ לִפְנֵ֣י אֲבִיהֶ֔ם וּבָנִ֖ים לֹא־הָי֣וּ לָהֶ֑ם וַֽיְכַהֲנ֔וּ אֶלְעָזָ֖ר וְאִיתָמָֽר׃</t>
  </si>
  <si>
    <t>{{מ:פסוק|תהלים|קה|כ}}</t>
  </si>
  <si>
    <t>שָׁ֣לַח מֶ֭לֶךְ וַיַתִּירֵ֑הוּ{{ר1}}מֹשֵׁ֥ל עַ֝מִּ֗ים וַֽיְפַתְּחֵֽהוּ׃</t>
  </si>
  <si>
    <t>{{מ:פסוק|ישעיהו|מ|כא}}</t>
  </si>
  <si>
    <t>{{מ:פסוק|דברי הימים א|כד|ג}}</t>
  </si>
  <si>
    <t>הֲל֤וֹא תֵֽדְעוּ֙ הֲל֣וֹא תִשְׁמָ֔עוּ הֲל֛וֹא הֻגַּ֥ד מֵרֹ֖אשׁ לָכֶ֑ם הֲלוֹא֙ הֲבִ֣ינוֹתֶ֔ם מוֹסְד֖וֹת הָאָֽרֶץ׃</t>
  </si>
  <si>
    <t>וַיֶּחָלְקֵ֣ם דָּוִ֔יד וְצָדוֹק֙ מִן־בְּנֵ֣י אֶלְעָזָ֔ר וַאֲחִימֶ֖לֶךְ מִן־בְּנֵ֣י אִיתָמָ֑ר לִפְקֻדָּתָ֖ם בַּעֲבֹדָתָֽם׃</t>
  </si>
  <si>
    <t>{{מ:פסוק|תהלים|קה|כא}}</t>
  </si>
  <si>
    <t>שָׂמ֣וֹ אָד֣וֹן לְבֵית֑וֹ{{ר1}}וּ֝מֹשֵׁ֗ל בְּכׇל־קִנְיָנֽוֹ׃</t>
  </si>
  <si>
    <t>{{מ:פסוק|ישעיהו|מ|כב}}</t>
  </si>
  <si>
    <t>{{מ:פסוק|דברי הימים א|כד|ד}}</t>
  </si>
  <si>
    <t>הַיֹּשֵׁב֙ עַל־ח֣וּג הָאָ֔רֶץ וְיֹשְׁבֶ֖יהָ כַּחֲגָבִ֑ים הַנּוֹטֶ֤ה כַדֹּק֙ שָׁמַ֔יִם וַיִּמְתָּחֵ֥ם כָּאֹ֖הֶל לָשָֽׁבֶת׃</t>
  </si>
  <si>
    <t>וַיִּמָּצְא֣וּ בְֽנֵי־אֶלְעָזָ֡ר רַבִּ֞ים לְרָאשֵׁ֧י הַגְּבָרִ֛ים מִן־בְּנֵ֥י אִיתָמָ֖ר וַֽיַּחְלְק֑וּם לִבְנֵ֨י אֶלְעָזָ֜ר רָאשִׁ֤ים לְבֵית־אָבוֹת֙ שִׁשָּׁ֣ה עָשָׂ֔ר וְלִבְנֵ֧י אִיתָמָ֛ר לְבֵ֥ית אֲבוֹתָ֖ם שְׁמוֹנָֽה׃</t>
  </si>
  <si>
    <t>{{מ:פסוק|תהלים|קה|כב}}</t>
  </si>
  <si>
    <t>לֶאְסֹ֣ר שָׂרָ֣יו בְּנַפְשׁ֑וֹ{{ר1}}וּזְקֵנָ֥יו יְחַכֵּֽם׃</t>
  </si>
  <si>
    <t>{{מ:פסוק|ישעיהו|מ|כג}}</t>
  </si>
  <si>
    <t>הַנּוֹתֵ֥ן רוֹזְנִ֖ים לְאָ֑יִן שֹׁ֥פְטֵי אֶ֖רֶץ כַּתֹּ֥הוּ עָשָֽׂה׃</t>
  </si>
  <si>
    <t>{{מ:פסוק|דברי הימים א|כד|ה}}</t>
  </si>
  <si>
    <t>וַיַּחְלְק֥וּם בְּגוֹרָל֖וֹת אֵ֣לֶּה עִם־אֵ֑לֶּה כִּֽי־הָי֤וּ שָׂרֵי־קֹ֙דֶשׁ֙ וְשָׂרֵ֣י הָאֱלֹהִ֔ים מִבְּנֵ֥י אֶלְעָזָ֖ר וּבִבְנֵ֥י אִיתָמָֽר׃</t>
  </si>
  <si>
    <t>{{מ:פסוק|תהלים|קה|כג}}</t>
  </si>
  <si>
    <t>וַיָּבֹ֣א יִשְׂרָאֵ֣ל מִצְרָ֑יִם{{ר1}}וְ֝יַעֲקֹ֗ב גָּ֣ר בְּאֶֽרֶץ־חָֽם׃</t>
  </si>
  <si>
    <t>{{מ:פסוק|ישעיהו|מ|כד}}</t>
  </si>
  <si>
    <t>אַ֣ף בַּל־נִטָּ֗עוּ אַ֚ף בַּל־זֹרָ֔עוּ אַ֛ף בַּל־שֹׁרֵ֥שׁ בָּאָ֖רֶץ גִּזְעָ֑ם וְגַם־נָשַׁ֤ף בָּהֶם֙ וַיִּבָ֔שׁוּ וּסְעָרָ֖ה כַּקַּ֥שׁ תִּשָּׂאֵֽם׃</t>
  </si>
  <si>
    <t>{{מ:פסוק|תהלים|קה|כד}}</t>
  </si>
  <si>
    <t>{{מ:פסוק|דברי הימים א|כד|ו}}</t>
  </si>
  <si>
    <t>וַיֶּ֣פֶר אֶת־עַמּ֣וֹ מְאֹ֑ד{{ר1}}וַ֝יַּעֲצִמֵ֗הוּ מִצָּרָֽיו׃</t>
  </si>
  <si>
    <t>{{מ:פסוק|ישעיהו|מ|כה}}</t>
  </si>
  <si>
    <t>וְאֶל־מִ֥י תְדַמְּי֖וּנִי וְאֶשְׁוֶ֑ה יֹאמַ֖ר קָדֽוֹשׁ׃</t>
  </si>
  <si>
    <t>וַֽיִּכְתְּבֵ֡ם שְֽׁמַעְיָה֩ בֶן־נְתַנְאֵ֨ל הַסּוֹפֵ֜ר מִן־הַלֵּוִ֗י לִפְנֵ֨י הַמֶּ֤לֶךְ וְהַשָּׂרִים֙ וְצָד֣וֹק הַכֹּהֵ֗ן וַאֲחִימֶ֙לֶךְ֙ בֶּן־אֶבְיָתָ֔ר וְרָאשֵׁי֙ הָאָב֔וֹת לַכֹּהֲנִ֖ים וְלַלְוִיִּ֑ם בֵּֽית־אָ֣ב אֶחָ֗ד אָחֻז֙ לְאֶלְעָזָ֔ר וְאָחֻ֥ז{{מ:פסק}}אָחֻ֖ז לְאִיתָמָֽר׃</t>
  </si>
  <si>
    <t>{{מ:פסוק|תהלים|קה|כה}}</t>
  </si>
  <si>
    <t>הָפַ֣ךְ לִ֭בָּם לִשְׂנֹ֣א עַמּ֑וֹ{{ר1}}לְ֝הִתְנַכֵּ֗ל בַּעֲבָדָֽיו׃</t>
  </si>
  <si>
    <t>{{מ:פסוק|ישעיהו|מ|כו}}</t>
  </si>
  <si>
    <t>שְׂאוּ־מָר֨וֹם עֵינֵיכֶ֤ם וּרְאוּ֙ מִי־בָרָ֣א אֵ֔לֶּה הַמּוֹצִ֥יא בְמִסְפָּ֖ר צְבָאָ֑ם לְכֻלָּם֙ בְּשֵׁ֣ם יִקְרָ֔א מֵרֹ֤ב אוֹנִים֙ וְאַמִּ֣יץ כֹּ֔חַ אִ֖ישׁ לֹ֥א נֶעְדָּֽר׃</t>
  </si>
  <si>
    <t>{{מ:פסוק|דברי הימים א|כד|ז}}</t>
  </si>
  <si>
    <t>{{מ:פסוק|תהלים|קה|כו}}</t>
  </si>
  <si>
    <t>וַיֵּצֵ֞א הַגּוֹרָ֤ל הָֽרִאשׁוֹן֙ לִיה֣וֹיָרִ֔יב{{ססס}}לִידַֽעְיָ֖ה הַשֵּׁנִֽי׃</t>
  </si>
  <si>
    <t>שָׁ֭לַח מֹשֶׁ֣ה עַבְדּ֑וֹ{{ר1}}אַ֝הֲרֹ֗ן אֲשֶׁ֣ר בָּחַר־בּֽוֹ׃</t>
  </si>
  <si>
    <t>{{מ:פסוק|ישעיהו|מ|כז}}</t>
  </si>
  <si>
    <t>לָ֤מָּה תֹאמַר֙ יַֽעֲקֹ֔ב וּתְדַבֵּ֖ר יִשְׂרָאֵ֑ל נִסְתְּרָ֤ה דַרְכִּי֙ מֵיְהֹוָ֔ה וּמֵאֱלֹהַ֖י מִשְׁפָּטִ֥י יַעֲבֽוֹר׃</t>
  </si>
  <si>
    <t>{{מ:פסוק|תהלים|קה|כז}}</t>
  </si>
  <si>
    <t>שָֽׂמוּ־בָ֭ם דִּבְרֵ֣י אֹתוֹתָ֑יו{{ר1}}וּ֝מֹפְתִ֗ים בְּאֶ֣רֶץ חָֽם׃</t>
  </si>
  <si>
    <t>{{מ:פסוק|דברי הימים א|כד|ח}}</t>
  </si>
  <si>
    <t>לְחָרִם֙ הַשְּׁלִישִׁ֔י{{ססס}}לִשְׂעֹרִ֖ים הָרְבִעִֽי׃</t>
  </si>
  <si>
    <t>{{מ:פסוק|ישעיהו|מ|כח}}</t>
  </si>
  <si>
    <t>הֲל֨וֹא יָדַ֜עְתָּ אִם־לֹ֣א שָׁמַ֗עְתָּ אֱלֹהֵ֨י עוֹלָ֤ם{{מ:פסק}}יְהֹוָה֙ בּוֹרֵא֙ קְצ֣וֹת הָאָ֔רֶץ לֹ֥א יִיעַ֖ף וְלֹ֣א יִיגָ֑ע אֵ֥ין חֵ֖קֶר לִתְבוּנָתֽוֹ׃</t>
  </si>
  <si>
    <t>{{מ:פסוק|תהלים|קה|כח}}</t>
  </si>
  <si>
    <t>שָׁ֣לַֽח חֹ֭שֶׁךְ וַיַּחְשִׁ֑ךְ{{ר1}}וְלֹֽא־מָ֝ר֗וּ אֶת־{{קו"כ|דבריו|דְּבָרֽוֹ}}׃</t>
  </si>
  <si>
    <t>{{מ:פסוק|דברי הימים א|כד|ט}}</t>
  </si>
  <si>
    <t>לְמַלְכִּיָּה֙ הַחֲמִישִׁ֔י{{ססס}}לְמִיָּמִ֖ן הַשִּׁשִּֽׁי׃</t>
  </si>
  <si>
    <t>{{מ:פסוק|ישעיהו|מ|כט}}</t>
  </si>
  <si>
    <t>נֹתֵ֥ן לַיָּעֵ֖ף כֹּ֑חַ וּלְאֵ֥ין אוֹנִ֖ים עׇצְמָ֥ה יַרְבֶּֽה׃</t>
  </si>
  <si>
    <t>{{מ:פסוק|תהלים|קה|כט}}</t>
  </si>
  <si>
    <t>הָפַ֣ךְ אֶת־מֵימֵיהֶ֣ם לְדָ֑ם{{ר1}}וַ֝יָּ֗מֶת אֶת־דְּגָתָֽם׃</t>
  </si>
  <si>
    <t>{{מ:פסוק|דברי הימים א|כד|י}}</t>
  </si>
  <si>
    <t>{{מ:פסוק|ישעיהו|מ|ל}}</t>
  </si>
  <si>
    <t>וְיִעֲפ֥וּ נְעָרִ֖ים וְיִגָ֑עוּ וּבַחוּרִ֖ים כָּשׁ֥וֹל יִכָּשֵֽׁלוּ׃</t>
  </si>
  <si>
    <t>לְהַקּוֹץ֙ הַשְּׁבִעִ֔י{{ססס}}לַאֲבִיָּ֖ה הַשְּׁמִינִֽי׃</t>
  </si>
  <si>
    <t>{{מ:פסוק|תהלים|קה|ל}}</t>
  </si>
  <si>
    <t>שָׁרַ֣ץ אַרְצָ֣ם צְפַרְדְּעִ֑ים{{ר1}}בְּ֝חַדְרֵ֗י מַלְכֵיהֶֽם׃</t>
  </si>
  <si>
    <t>{{מ:פסוק|דברי הימים א|כד|יא}}</t>
  </si>
  <si>
    <t>לְיֵשׁ֙וּעַ֙ הַתְּשִׁעִ֔י{{ססס}}לִשְׁכַנְיָ֖הוּ הָעֲשִׂרִֽי׃</t>
  </si>
  <si>
    <t>{{מ:פסוק|ישעיהו|מ|לא}}</t>
  </si>
  <si>
    <t>וְקוֹיֵ֤ יְהֹוָה֙ יַחֲלִ֣יפוּ כֹ֔חַ יַעֲל֥וּ אֵ֖בֶר כַּנְּשָׁרִ֑ים יָר֙וּצוּ֙ וְלֹ֣א יִיגָ֔עוּ יֵלְכ֖וּ וְלֹ֥א יִיעָֽפוּ׃</t>
  </si>
  <si>
    <t>{{מ:פסוק|תהלים|קה|לא}}</t>
  </si>
  <si>
    <t>אָ֭מַר וַיָּבֹ֣א עָרֹ֑ב{{ר1}}כִּ֝נִּ֗ים בְּכׇל־גְּבוּלָֽם׃</t>
  </si>
  <si>
    <t>{{מ:פסוק|דברי הימים א|כד|יב}}</t>
  </si>
  <si>
    <t>{{מ:פסוק|תהלים|קה|לב}}</t>
  </si>
  <si>
    <t>לְאֶלְיָשִׁיב֙ עַשְׁתֵּ֣י עָשָׂ֔ר{{ססס}}לְיָקִ֖ים שְׁנֵ֥ים עָשָֽׂר׃</t>
  </si>
  <si>
    <t>נָתַ֣ן גִּשְׁמֵיהֶ֣ם בָּרָ֑ד{{ר1}}אֵ֖שׁ לֶהָב֣וֹת בְּאַרְצָֽם׃</t>
  </si>
  <si>
    <t>ספר ישעיהו/מא</t>
  </si>
  <si>
    <t>{{מ:פסוק|דברי הימים א|כד|יג}}</t>
  </si>
  <si>
    <t>לְחֻפָּה֙ שְׁלֹשָׁ֣ה עָשָׂ֔ר{{ססס}}לְיֶשֶׁבְאָ֖ב אַרְבָּעָ֥ה עָשָֽׂר׃</t>
  </si>
  <si>
    <t>{{מ:פסוק|תהלים|קה|לג}}</t>
  </si>
  <si>
    <t>וַיַּ֣ךְ גַּ֭פְנָם וּתְאֵנָתָ֑ם{{ר1}}וַ֝יְשַׁבֵּ֗ר עֵ֣ץ גְּבוּלָֽם׃</t>
  </si>
  <si>
    <t>{{מ:פסוק|דברי הימים א|כד|יד}}</t>
  </si>
  <si>
    <t>לְבִלְגָּה֙ חֲמִשָּׁ֣ה עָשָׂ֔ר{{ססס}}לְאִמֵּ֖ר שִׁשָּׁ֥ה עָשָֽׂר׃</t>
  </si>
  <si>
    <t>{{מ:פסוק|ישעיהו|מא|א}}</t>
  </si>
  <si>
    <t>הַחֲרִ֤ישׁוּ אֵלַי֙ אִיִּ֔ים וּלְאֻמִּ֖ים יַחֲלִ֣יפוּ כֹ֑חַ יִגְּשׁוּ֙ אָ֣ז יְדַבֵּ֔רוּ יַחְדָּ֖ו לַמִּשְׁפָּ֥ט נִקְרָֽבָה׃</t>
  </si>
  <si>
    <t>{{מ:פסוק|דברי הימים א|כד|טו}}</t>
  </si>
  <si>
    <t>לְחֵזִיר֙ שִׁבְעָ֣ה עָשָׂ֔ר{{ססס}}לְהַפִּצֵּ֖ץ שְׁמוֹנָ֥ה עָשָֽׂר׃</t>
  </si>
  <si>
    <t>{{מ:פסוק|תהלים|קה|לד}}</t>
  </si>
  <si>
    <t>אָ֭מַר וַיָּבֹ֣א אַרְבֶּ֑ה{{ר1}}וְ֝יֶ֗לֶק וְאֵ֣ין מִסְפָּֽר׃</t>
  </si>
  <si>
    <t>{{מ:פסוק|דברי הימים א|כד|טז}}</t>
  </si>
  <si>
    <t>{{מ:פסוק|ישעיהו|מא|ב}}</t>
  </si>
  <si>
    <t>לִֽפְתַחְיָה֙ תִּשְׁעָ֣ה עָשָׂ֔ר{{ססס}}לִֽיחֶזְקֵ֖אל הָעֶשְׂרִֽים׃</t>
  </si>
  <si>
    <t>מִ֤י הֵעִיר֙ מִמִּזְרָ֔ח צֶ֖דֶק יִקְרָאֵ֣הוּ לְרַגְל֑וֹ יִתֵּ֨ן לְפָנָ֤יו גּוֹיִם֙ וּמְלָכִ֣ים יַ֔רְדְּ יִתֵּ֤ן כֶּֽעָפָר֙ חַרְבּ֔וֹ כְּקַ֥שׁ נִדָּ֖ף קַשְׁתּֽוֹ׃</t>
  </si>
  <si>
    <t>{{מ:פסוק|דברי הימים א|כד|יז}}</t>
  </si>
  <si>
    <t>לְיָכִין֙ אֶחָ֣ד וְעֶשְׂרִ֔ים{{ססס}}לְגָמ֖וּל שְׁנַ֥יִם וְעֶשְׂרִֽים׃</t>
  </si>
  <si>
    <t>{{מ:פסוק|תהלים|קה|לה}}</t>
  </si>
  <si>
    <t>וַיֹּ֣אכַל כׇּל־עֵ֣שֶׂב בְּאַרְצָ֑ם{{ר1}}וַ֝יֹּ֗אכַל פְּרִ֣י אַדְמָתָֽם׃</t>
  </si>
  <si>
    <t>{{מ:פסוק|ישעיהו|מא|ג}}</t>
  </si>
  <si>
    <t>יִרְדְּפֵ֖ם יַעֲב֣וֹר שָׁל֑וֹם אֹ֥רַח בְּרַגְלָ֖יו לֹ֥א יָבֽוֹא׃</t>
  </si>
  <si>
    <t>{{מ:פסוק|דברי הימים א|כד|יח}}</t>
  </si>
  <si>
    <t>לִדְלָיָ֙הוּ֙ שְׁלֹשָׁ֣ה וְעֶשְׂרִ֔ים{{ססס}}לְמַעַזְיָ֖הוּ אַרְבָּעָ֥ה וְעֶשְׂרִֽים׃</t>
  </si>
  <si>
    <t>{{מ:פסוק|תהלים|קה|לו}}</t>
  </si>
  <si>
    <t>וַיַּ֣ךְ כׇּל־בְּכ֣וֹר בְּאַרְצָ֑ם{{ר1}}רֵ֝אשִׁ֗ית לְכׇל־אוֹנָֽם׃</t>
  </si>
  <si>
    <t>{{מ:פסוק|דברי הימים א|כד|יט}}</t>
  </si>
  <si>
    <t>אֵ֣לֶּה פְקֻדָּתָ֞ם לַעֲבֹדָתָ֗ם לָב֤וֹא לְבֵית־יְהֹוָה֙ כְּמִשְׁפָּטָ֔ם בְּיַ֖ד אַהֲרֹ֣ן אֲבִיהֶ֑ם כַּאֲשֶׁ֣ר צִוָּ֔הוּ יְהֹוָ֖ה אֱלֹהֵ֥י יִשְׂרָאֵֽל׃</t>
  </si>
  <si>
    <t>{{מ:פסוק|ישעיהו|מא|ד}}</t>
  </si>
  <si>
    <t>מִֽי־פָעַ֣ל וְעָשָׂ֔ה קֹרֵ֥א הַדֹּר֖וֹת מֵרֹ֑אשׁ אֲנִ֤י יְהֹוָה֙ רִאשׁ֔וֹן וְאֶת־אַחֲרֹנִ֖ים אֲנִי־הֽוּא׃</t>
  </si>
  <si>
    <t>{{מ:פסוק|דברי הימים א|כד|כ}}</t>
  </si>
  <si>
    <t>וְלִבְנֵ֥י לֵוִ֖י הַנּוֹתָרִ֑ים לִבְנֵ֤י עַמְרָם֙ שֽׁוּבָאֵ֔ל לִבְנֵ֥י שׁוּבָאֵ֖ל יֶחְדְּיָֽהוּ׃</t>
  </si>
  <si>
    <t>{{מ:פסוק|תהלים|קה|לז}}</t>
  </si>
  <si>
    <t>וַֽ֭יּוֹצִיאֵם בְּכֶ֣סֶף וְזָהָ֑ב{{ר1}}וְאֵ֖ין בִּשְׁבָטָ֣יו כּוֹשֵֽׁל׃</t>
  </si>
  <si>
    <t>{{מ:פסוק|ישעיהו|מא|ה}}</t>
  </si>
  <si>
    <t>רָא֤וּ אִיִּים֙ וְיִרָ֔אוּ קְצ֥וֹת הָאָ֖רֶץ יֶחֱרָ֑דוּ קָרְב֖וּ וַיֶּאֱתָיֽוּן׃</t>
  </si>
  <si>
    <t>{{מ:פסוק|דברי הימים א|כד|כא}}</t>
  </si>
  <si>
    <t>{{מ:פסוק|תהלים|קה|לח}}</t>
  </si>
  <si>
    <t>לִרְחַבְיָ֑הוּ לִבְנֵ֣י רְחַבְיָ֔הוּ הָרֹ֖אשׁ יִשִּׁיָּֽה׃</t>
  </si>
  <si>
    <t>שָׂמַ֣ח מִצְרַ֣יִם בְּצֵאתָ֑ם{{ר1}}כִּֽי־נָפַ֖ל פַּחְדָּ֣ם עֲלֵיהֶֽם׃</t>
  </si>
  <si>
    <t>{{מ:פסוק|ישעיהו|מא|ו}}</t>
  </si>
  <si>
    <t>אִ֥ישׁ אֶת־רֵעֵ֖הוּ יַעְזֹ֑רוּ וּלְאָחִ֖יו יֹאמַ֥ר חֲזָֽק׃</t>
  </si>
  <si>
    <t>{{מ:פסוק|תהלים|קה|לט}}</t>
  </si>
  <si>
    <t>פָּרַ֣שׂ עָנָ֣ן לְמָסָ֑ךְ{{ר1}}וְ֝אֵ֗שׁ לְהָאִ֥יר לָֽיְלָה׃</t>
  </si>
  <si>
    <t>{{מ:פסוק|דברי הימים א|כד|כב}}</t>
  </si>
  <si>
    <t>לַיִּצְהָרִ֣י שְׁלֹמ֔וֹת לִבְנֵ֥י שְׁלֹמ֖וֹת יָֽחַת׃</t>
  </si>
  <si>
    <t>{{מ:פסוק|ישעיהו|מא|ז}}</t>
  </si>
  <si>
    <t>{{מ:פסוק|תהלים|קה|מ}}</t>
  </si>
  <si>
    <t>וַיְחַזֵּ֤ק חָרָשׁ֙ אֶת־צֹרֵ֔ף מַחֲלִ֥יק פַּטִּ֖ישׁ אֶת־ה֣וֹלֶם פָּ֑עַם אֹמֵ֤ר לַדֶּ֙בֶק֙ ט֣וֹב ה֔וּא וַיְחַזְּקֵ֥הוּ בְמַסְמְרִ֖ים לֹ֥א יִמּֽוֹט׃</t>
  </si>
  <si>
    <t>שָׁ֭אַל וַיָּבֵ֣א שְׂלָ֑ו{{ר1}}וְלֶ֥חֶם שָׁ֝מַ֗יִם יַשְׂבִּיעֵֽם׃</t>
  </si>
  <si>
    <t>{{מ:פסוק|דברי הימים א|כד|כג}}</t>
  </si>
  <si>
    <t>וּבְנָ֖י יְרִיָּ֑הוּ אֲמַרְיָ֙הוּ֙ הַשֵּׁנִ֔י יַחֲזִיאֵל֙ הַשְּׁלִישִׁ֔י יְקַמְעָ֖ם הָרְבִיעִֽי׃</t>
  </si>
  <si>
    <t>{{מ:פסוק|תהלים|קה|מא}}</t>
  </si>
  <si>
    <t>פָּ֣תַח צ֭וּר וַיָּז֣וּבוּ מָ֑יִם{{ר1}}הָ֝לְכ֗וּ בַּצִּיּ֥וֹת נָהָֽר׃</t>
  </si>
  <si>
    <t>{{מ:פסוק|תהלים|קה|מב}}</t>
  </si>
  <si>
    <t>{{מ:פסוק|דברי הימים א|כד|כד}}</t>
  </si>
  <si>
    <t>{{מ:פסוק|ישעיהו|מא|ח}}</t>
  </si>
  <si>
    <t>כִּֽי־זָ֭כַר אֶת־דְּבַ֣ר קׇדְשׁ֑וֹ{{ר1}}אֶֽת־אַבְרָהָ֥ם עַבְדּֽוֹ׃</t>
  </si>
  <si>
    <t>בְּנֵ֤י עֻזִּיאֵל֙ מִיכָ֔ה לִבְנֵ֥י מִיכָ֖ה {{כו"ק|שמור|שָׁמִֽיר}}׃</t>
  </si>
  <si>
    <t>וְאַתָּה֙ יִשְׂרָאֵ֣ל עַבְדִּ֔י יַעֲקֹ֖ב אֲשֶׁ֣ר בְּחַרְתִּ֑יךָ זֶ֖רַע אַבְרָהָ֥ם אֹהֲבִֽי׃</t>
  </si>
  <si>
    <t>{{מ:פסוק|תהלים|קה|מג}}</t>
  </si>
  <si>
    <t>וַיּוֹצִ֣א עַמּ֣וֹ בְשָׂשׂ֑וֹן{{ר1}}בְּ֝רִנָּ֗ה אֶת־בְּחִירָֽיו׃</t>
  </si>
  <si>
    <t>{{מ:פסוק|דברי הימים א|כד|כה}}</t>
  </si>
  <si>
    <t>אֲחִ֤י מִיכָה֙ יִשִּׁיָּ֔ה{{ססס}}לִבְנֵ֥י יִשִּׁיָּ֖ה זְכַרְיָֽהוּ׃</t>
  </si>
  <si>
    <t>{{מ:פסוק|ישעיהו|מא|ט}}</t>
  </si>
  <si>
    <t>אֲשֶׁ֤ר הֶחֱזַקְתִּ֙יךָ֙ מִקְצ֣וֹת הָאָ֔רֶץ וּמֵאֲצִילֶ֖יהָ קְרָאתִ֑יךָ וָאֹ֤מַר לְךָ֙ עַבְדִּי־אַ֔תָּה בְּחַרְתִּ֖יךָ וְלֹ֥א מְאַסְתִּֽיךָ׃</t>
  </si>
  <si>
    <t>{{מ:פסוק|תהלים|קה|מד}}</t>
  </si>
  <si>
    <t>וַיִּתֵּ֣ן לָ֭הֶם אַרְצ֣וֹת גּוֹיִ֑ם{{ר1}}וַעֲמַ֖ל לְאֻמִּ֣ים יִירָֽשׁוּ׃</t>
  </si>
  <si>
    <t>{{מ:פסוק|דברי הימים א|כד|כו}}</t>
  </si>
  <si>
    <t>{{מ:פסוק|ישעיהו|מא|י}}</t>
  </si>
  <si>
    <t>בְּנֵ֤י מְרָרִי֙ מַחְלִ֣י וּמוּשִׁ֔י{{ססס}}בְּנֵ֖י יַעֲזִיָּ֥הוּ בְנֽוֹ׃</t>
  </si>
  <si>
    <t>אַל־תִּירָא֙ כִּ֣י עִמְּךָ־אָ֔נִי אַל־תִּשְׁתָּ֖ע כִּֽי־אֲנִ֣י אֱלֹהֶ֑יךָ אִמַּצְתִּ֙יךָ֙ אַף־עֲזַרְתִּ֔יךָ אַף־תְּמַכְתִּ֖יךָ בִּימִ֥ין צִדְקִֽי׃</t>
  </si>
  <si>
    <t>{{מ:פסוק|תהלים|קה|מה|סדר=טו}}</t>
  </si>
  <si>
    <t>בַּעֲב֤וּר{{מ:לגרמיה}}יִשְׁמְר֣וּ חֻ֭קָּיו{{ר1}}וְתוֹרֹתָ֥יו יִנְצֹ֗רוּ{{ר2}}{{נוסח|הַֽלְלוּ־יָֽהּ|א=הַֽלֲלוּ־יָֽהּ}}׃</t>
  </si>
  <si>
    <t>{{מ:פסוק|דברי הימים א|כד|כז}}</t>
  </si>
  <si>
    <t>{{מ:פסוק|ישעיהו|מא|יא}}</t>
  </si>
  <si>
    <t>בְּנֵ֖י מְרָרִ֑י לְיַעֲזִיָּ֣הוּ בְנ֔וֹ וְשֹׁ֥הַם וְזַכּ֖וּר וְעִבְרִֽי׃</t>
  </si>
  <si>
    <t>הֵ֤ן יֵבֹ֙שׁוּ֙ וְיִכָּ֣לְמ֔וּ כֹּ֖ל הַנֶּחֱרִ֣ים בָּ֑ךְ יִהְי֥וּ כְאַ֛יִן וְיֹאבְד֖וּ אַנְשֵׁ֥י רִיבֶֽךָ׃</t>
  </si>
  <si>
    <t>ספר תהלים/קו</t>
  </si>
  <si>
    <t>{{מ:פסוק|ישעיהו|מא|יב}}</t>
  </si>
  <si>
    <t>תְּבַקְשֵׁם֙ וְלֹ֣א תִמְצָאֵ֔ם אַנְשֵׁ֖י מַצֻּתֶ֑ךָ יִהְי֥וּ כְאַ֛יִן וּכְאֶ֖פֶס אַנְשֵׁ֥י מִלְחַמְתֶּֽךָ׃</t>
  </si>
  <si>
    <t>{{מ:פסוק|דברי הימים א|כד|כח}}</t>
  </si>
  <si>
    <t>לְמַחְלִי֙ אֶלְעָזָ֔ר וְלֹא־הָ֥יָה ל֖וֹ בָּנִֽים׃</t>
  </si>
  <si>
    <t>{{מ:פסוק|ישעיהו|מא|יג}}</t>
  </si>
  <si>
    <t>{{מ:פסוק|דברי הימים א|כד|כט}}</t>
  </si>
  <si>
    <t>{{מ:פסוק|תהלים|קו|א}}</t>
  </si>
  <si>
    <t>כִּ֗י אֲנִ֛י יְהֹוָ֥ה אֱלֹהֶ֖יךָ מַחֲזִ֣יק יְמִינֶ֑ךָ הָאֹמֵ֥ר לְךָ֛ אַל־תִּירָ֖א אֲנִ֥י עֲזַרְתִּֽיךָ׃</t>
  </si>
  <si>
    <t>לְקִ֖ישׁ בְּנֵי־קִ֥ישׁ יְרַחְמְאֵֽל׃</t>
  </si>
  <si>
    <t>{{נוסח|הַ֥לְלוּ|א=הַ֥לֲלוּ (חטף)}} יָ֨הּ{{מ:לגרמיה}}{{נוסח|{{ר3}}|פרשה פתוחה}}הוֹד֣וּ לַיהֹוָ֣ה כִּי־ט֑וֹב{{ר1}}כִּ֖י לְעוֹלָ֣ם חַסְדּֽוֹ׃</t>
  </si>
  <si>
    <t>{{מ:פסוק|תהלים|קו|ב}}</t>
  </si>
  <si>
    <t>{{מ:פסוק|ישעיהו|מא|יד}}</t>
  </si>
  <si>
    <t>מִ֗י יְ֭מַלֵּל גְּבוּר֣וֹת יְהֹוָ֑ה{{ר1}}יַ֝שְׁמִ֗יעַ כׇּל־תְּהִלָּתֽוֹ׃</t>
  </si>
  <si>
    <t>אַל־תִּֽירְאִי֙ תּוֹלַ֣עַת יַעֲקֹ֔ב מְתֵ֖י יִשְׂרָאֵ֑ל אֲנִ֤י עֲזַרְתִּיךְ֙ נְאֻם־יְהֹוָ֔ה וְגֹאֲלֵ֖ךְ קְד֥וֹשׁ יִשְׂרָאֵֽל׃</t>
  </si>
  <si>
    <t>{{מ:פסוק|דברי הימים א|כד|ל}}</t>
  </si>
  <si>
    <t>וּבְנֵ֣י מוּשִׁ֔י מַחְלִ֥י וְעֵ֖דֶר וִירִימ֑וֹת אֵ֛לֶּה בְּנֵ֥י הַלְוִיִּ֖ם לְבֵ֥ית אֲבֹתֵיהֶֽם׃</t>
  </si>
  <si>
    <t>{{מ:פסוק|ישעיהו|מא|טו}}</t>
  </si>
  <si>
    <t>הִנֵּ֣ה שַׂמְתִּ֗יךְ לְמוֹרַג֙ חָר֣וּץ חָדָ֔שׁ בַּ֖עַל פִּיפִיּ֑וֹת תָּד֤וּשׁ הָרִים֙ וְתָדֹ֔ק וּגְבָע֖וֹת כַּמֹּ֥ץ תָּשִֽׂים׃</t>
  </si>
  <si>
    <t>{{מ:פסוק|דברי הימים א|כד|לא}}</t>
  </si>
  <si>
    <t>וַיַּפִּ֩ילוּ֩ גַם־הֵ֨ם גּוֹרָל֜וֹת לְעֻמַּ֣ת{{מ:לגרמיה}}אֲחֵיהֶ֣ם בְּנֵי־אַהֲרֹ֗ן לִפְנֵ֨י דָוִ֤יד הַמֶּ֙לֶךְ֙ וְצָד֣וֹק וַאֲחִימֶ֔לֶךְ וְרָאשֵׁי֙ הָאָב֔וֹת לַכֹּהֲנִ֖ים וְלַלְוִיִּ֑ם אָב֣וֹת הָרֹ֔אשׁ לְעֻמַּ֖ת אָחִ֥יו הַקָּטָֽן׃</t>
  </si>
  <si>
    <t>{{מ:פסוק|ישעיהו|מא|טז}}</t>
  </si>
  <si>
    <t>{{מ:פסוק|תהלים|קו|ג}}</t>
  </si>
  <si>
    <t>תִּזְרֵם֙ וְר֣וּחַ תִּשָּׂאֵ֔ם וּסְעָרָ֖ה תָּפִ֣יץ אוֹתָ֑ם וְאַתָּה֙ תָּגִ֣יל בַּֽיהֹוָ֔ה בִּקְד֥וֹשׁ יִשְׂרָאֵ֖ל תִּתְהַלָּֽל׃</t>
  </si>
  <si>
    <t>אַ֭שְׁרֵי שֹׁמְרֵ֣י מִשְׁפָּ֑ט{{ר1}}עֹשֵׂ֖ה צְדָקָ֣ה בְכׇל־עֵֽת׃</t>
  </si>
  <si>
    <t>{{מ:פסוק|ישעיהו|מא|יז}}</t>
  </si>
  <si>
    <t>{{מ:פסוק|תהלים|קו|ד}}</t>
  </si>
  <si>
    <t>הָעֲנִיִּ֨ים וְהָאֶבְיוֹנִ֜ים מְבַקְשִׁ֥ים מַ֙יִם֙ וָאַ֔יִן לְשׁוֹנָ֖ם בַּצָּמָ֣א נָשָׁ֑תָּה אֲנִ֤י יְהֹוָה֙ אֶעֱנֵ֔ם אֱלֹהֵ֥י יִשְׂרָאֵ֖ל לֹ֥א אֶעֶזְבֵֽם׃</t>
  </si>
  <si>
    <t>זׇכְרֵ֣נִי יְ֭הֹוָה בִּרְצ֣וֹן עַמֶּ֑ךָ{{ר1}}פׇּ֝קְדֵ֗נִי בִּישׁוּעָתֶֽךָ׃</t>
  </si>
  <si>
    <t>ספר דברי הימים/דה"א כה</t>
  </si>
  <si>
    <t>{{מ:פסוק|ישעיהו|מא|יח}}</t>
  </si>
  <si>
    <t>{{מ:פסוק|תהלים|קו|ה}}</t>
  </si>
  <si>
    <t>לִרְא֤וֹת{{מ:לגרמיה}}בְּט֘וֹבַ֤ת בְּחִירֶ֗יךָ{{ר1}}לִ֭שְׂמֹחַ בְּשִׂמְחַ֣ת גּוֹיֶ֑ךָ{{ר2}}לְ֝הִתְהַלֵּ֗ל{{ר0}}עִם־נַחֲלָתֶֽךָ׃</t>
  </si>
  <si>
    <t>אֶפְתַּ֤ח עַל־שְׁפָיִים֙ נְהָר֔וֹת וּבְת֥וֹךְ בְּקָע֖וֹת מַעְיָנ֑וֹת אָשִׂ֤ים מִדְבָּר֙ לַאֲגַם־מַ֔יִם וְאֶ֥רֶץ צִיָּ֖ה לְמוֹצָ֥אֵי מָֽיִם׃</t>
  </si>
  <si>
    <t>{{מ:פסוק|דברי הימים א|כה|א}}</t>
  </si>
  <si>
    <t>וַיַּבְדֵּ֣ל דָּוִיד֩ וְשָׂרֵ֨י הַצָּבָ֜א לַעֲבֹדָ֗ה לִבְנֵ֤י אָסָף֙ וְהֵימָ֣ן וִידוּת֔וּן {{כו"ק|הנביאים|הַֽנִּבְּאִ֛ים}} בְּכִנֹּר֥וֹת בִּנְבָלִ֖ים וּבִמְצִלְתָּ֑יִם וַֽיְהִי֙ מִסְפָּרָ֔ם אַנְשֵׁ֥י מְלָאכָ֖ה לַעֲבֹדָתָֽם׃</t>
  </si>
  <si>
    <t>{{מ:פסוק|תהלים|קו|ו}}</t>
  </si>
  <si>
    <t>{{מ:פסוק|ישעיהו|מא|יט}}</t>
  </si>
  <si>
    <t>אֶתֵּ֤ן בַּמִּדְבָּר֙ אֶ֣רֶז שִׁטָּ֔ה וַהֲדַ֖ס וְעֵ֣ץ שָׁ֑מֶן אָשִׂ֣ים בָּעֲרָבָ֗ה בְּר֛וֹשׁ תִּדְהָ֥ר וּתְאַשּׁ֖וּר יַחְדָּֽו׃</t>
  </si>
  <si>
    <t>חָטָ֥אנוּ עִם־אֲבוֹתֵ֗ינוּ{{ר1}}הֶעֱוִ֥ינוּ הִרְשָֽׁעְנוּ׃</t>
  </si>
  <si>
    <t>{{מ:פסוק|ישעיהו|מא|כ}}</t>
  </si>
  <si>
    <t>לְמַ֧עַן יִרְא֣וּ וְיֵדְע֗וּ וְיָשִׂ֤ימוּ וְיַשְׂכִּ֙ילוּ֙ יַחְדָּ֔ו כִּ֥י יַד־יְהֹוָ֖ה עָ֣שְׂתָה זֹּ֑את וּקְד֥וֹשׁ יִשְׂרָאֵ֖ל בְּרָאָֽהּ׃</t>
  </si>
  <si>
    <t>{{מ:פסוק|דברי הימים א|כה|ב}}</t>
  </si>
  <si>
    <t>לִבְנֵ֣י אָסָ֗ף זַכּ֧וּר וְיוֹסֵ֛ף וּנְתַנְיָ֥ה וַאֲשַׂרְאֵ֖לָה בְּנֵ֣י אָסָ֑ף עַ֚ל יַד־אָסָ֔ף הַנִּבָּ֖א עַל־יְדֵ֥י הַמֶּֽלֶךְ׃</t>
  </si>
  <si>
    <t>{{מ:פסוק|תהלים|קו|ז}}</t>
  </si>
  <si>
    <t>אֲב֘וֹתֵ֤ינוּ בְמִצְרַ֨יִם{{מ:לגרמיה}}{{ר0|רווח=לא}}לֹֽא־הִשְׂכִּ֬ילוּ נִפְלְאוֹתֶ֗יךָ{{ר1}}לֹ֣א זָ֭כְרוּ אֶת־רֹ֣ב חֲסָדֶ֑יךָ{{ר2}}וַיַּמְר֖וּ עַל־יָ֣ם בְּיַם־סֽוּף׃</t>
  </si>
  <si>
    <t>{{מ:פסוק|ישעיהו|מא|כא}}</t>
  </si>
  <si>
    <t>קָרְב֥וּ רִֽיבְכֶ֖ם יֹאמַ֣ר יְהֹוָ֑ה הַגִּ֙ישׁוּ֙ עֲצֻמ֣וֹתֵיכֶ֔ם יֹאמַ֖ר מֶ֥לֶךְ יַעֲקֹֽב׃</t>
  </si>
  <si>
    <t>{{מ:פסוק|דברי הימים א|כה|ג}}</t>
  </si>
  <si>
    <t>לִידוּת֑וּן בְּנֵ֣י יְדוּת֡וּן גְּדַלְיָ֡הוּ וּצְרִ֡י וִ֠ישַׁעְיָ֠הוּ חֲשַׁבְיָ֨הוּ וּמַתִּתְיָ֜הוּ שִׁשָּׁ֗ה עַל֩ יְדֵ֨י אֲבִיהֶ֤ם יְדוּתוּן֙ בַּכִּנּ֔וֹר הַנִּבָּ֕א עַל־הֹד֥וֹת וְהַלֵּ֖ל לַיהֹוָֽה׃</t>
  </si>
  <si>
    <t>{{מ:פסוק|תהלים|קו|ח}}</t>
  </si>
  <si>
    <t>וַֽ֭יּוֹשִׁיעֵם לְמַ֣עַן שְׁמ֑וֹ{{ר1}}לְ֝הוֹדִ֗יעַ אֶת־גְּבוּרָתֽוֹ׃</t>
  </si>
  <si>
    <t>{{מ:פסוק|ישעיהו|מא|כב}}</t>
  </si>
  <si>
    <t>{{מ:פסוק|דברי הימים א|כה|ד}}</t>
  </si>
  <si>
    <t>יַגִּ֙ישׁוּ֙ וְיַגִּ֣ידוּ לָ֔נוּ אֵ֖ת אֲשֶׁ֣ר תִּקְרֶ֑ינָה הָרִאשֹׁנ֣וֹת{{מ:לגרמיה}}מָ֣ה הֵ֗נָּה הַגִּ֜ידוּ וְנָשִׂ֤ימָה לִבֵּ֙נוּ֙ וְנֵדְעָ֣ה אַחֲרִיתָ֔ן א֥וֹ הַבָּא֖וֹת הַשְׁמִיעֻֽנוּ׃</t>
  </si>
  <si>
    <t>לְהֵימָ֑ן בְּנֵ֣י הֵימָ֡ן בֻּקִּיָּ֡הוּ מַתַּנְיָ֡הוּ עֻ֠זִּיאֵ֠ל שְׁבוּאֵ֨ל וִירִימ֜וֹת חֲנַנְיָ֣ה חֲנָ֗נִי אֱלִיאָ֤תָה גִדַּ֙לְתִּי֙ וְרֹמַ֣מְתִּי עֶ֔זֶר יׇשְׁבְּקָ֣שָׁה מַלּ֔וֹתִי הוֹתִ֖יר מַחֲזִיאֹֽת׃</t>
  </si>
  <si>
    <t>{{מ:פסוק|תהלים|קו|ט}}</t>
  </si>
  <si>
    <t>וַיִּגְעַ֣ר בְּיַם־ס֭וּף וַֽיֶּחֱרָ֑ב{{ר1}}וַיּוֹלִיכֵ֥ם בַּ֝תְּהֹמ֗וֹת כַּמִּדְבָּֽר׃</t>
  </si>
  <si>
    <t>{{מ:פסוק|ישעיהו|מא|כג}}</t>
  </si>
  <si>
    <t>{{מ:פסוק|דברי הימים א|כה|ה}}</t>
  </si>
  <si>
    <t>כׇּל־אֵ֨לֶּה בָנִ֜ים לְהֵימָ֗ן חֹזֵ֥ה הַמֶּ֛לֶךְ בְּדִבְרֵ֥י הָאֱלֹהִ֖ים לְהָרִ֣ים קָ֑רֶן וַיִּתֵּ֨ן הָאֱלֹהִ֜ים לְהֵימָ֗ן בָּנִ֛ים אַרְבָּעָ֥ה עָשָׂ֖ר וּבָנ֥וֹת שָׁלֽוֹשׁ׃</t>
  </si>
  <si>
    <t>הַגִּ֙ידוּ֙ הָאֹתִיּ֣וֹת לְאָח֔וֹר וְנֵ֣דְעָ֔ה כִּ֥י אֱלֹהִ֖ים אַתֶּ֑ם אַף־תֵּיטִ֣יבוּ וְתָרֵ֔עוּ וְנִשְׁתָּ֖עָה {{כו"ק|ונרא|וְנִרְאֶ֥ה}} יַחְדָּֽו׃</t>
  </si>
  <si>
    <t>{{מ:פסוק|תהלים|קו|י}}</t>
  </si>
  <si>
    <t>וַֽ֭יּוֹשִׁיעֵם מִיַּ֣ד שׂוֹנֵ֑א{{ר1}}וַ֝יִּגְאָלֵ֗ם מִיַּ֥ד אוֹיֵֽב׃</t>
  </si>
  <si>
    <t>{{מ:פסוק|דברי הימים א|כה|ו}}</t>
  </si>
  <si>
    <t>כׇּל־אֵ֣לֶּה עַל־יְדֵי֩ אֲבִיהֶ֨ם בַּשִּׁ֜יר בֵּ֣ית יְהֹוָ֗ה בִּמְצִלְתַּ֙יִם֙ נְבָלִ֣ים וְכִנֹּר֔וֹת לַעֲבֹדַ֖ת בֵּ֣ית הָאֱלֹהִ֑ים עַ֚ל יְדֵ֣י הַמֶּ֔לֶךְ אָסָ֥ף וִידוּת֖וּן וְהֵימָֽן׃</t>
  </si>
  <si>
    <t>{{מ:פסוק|ישעיהו|מא|כד}}</t>
  </si>
  <si>
    <t>{{מ:פסוק|תהלים|קו|יא}}</t>
  </si>
  <si>
    <t>הֵן־אַתֶּ֣ם מֵאַ֔יִן וּפׇֽעׇלְכֶ֖ם מֵאָ֑פַע תּוֹעֵבָ֖ה יִבְחַ֥ר בָּכֶֽם׃</t>
  </si>
  <si>
    <t>וַיְכַסּוּ־מַ֥יִם צָרֵיהֶ֑ם{{ר1}}אֶחָ֥ד מֵ֝הֶ֗ם לֹ֣א נוֹתָֽר׃</t>
  </si>
  <si>
    <t>{{מ:פסוק|דברי הימים א|כה|ז}}</t>
  </si>
  <si>
    <t>{{מ:פסוק|תהלים|קו|יב}}</t>
  </si>
  <si>
    <t>{{מ:פסוק|ישעיהו|מא|כה}}</t>
  </si>
  <si>
    <t>וַיְהִ֤י מִסְפָּרָם֙ עִם־אֲחֵיהֶ֔ם מְלֻמְּדֵי־שִׁ֖יר לַיהֹוָ֑ה כׇּ֨ל־הַמֵּבִ֔ין מָאתַ֖יִם שְׁמוֹנִ֥ים וּשְׁמוֹנָֽה׃</t>
  </si>
  <si>
    <t>וַיַּאֲמִ֥ינוּ בִדְבָרָ֑יו{{ר1}}יָ֝שִׁ֗ירוּ תְּהִלָּתֽוֹ׃</t>
  </si>
  <si>
    <t>הַעִיר֤וֹתִי מִצָּפוֹן֙ וַיַּ֔את מִמִּזְרַח־שֶׁ֖מֶשׁ יִקְרָ֣א בִשְׁמִ֑י וְיָבֹ֤א סְגָנִים֙ כְּמוֹ־חֹ֔מֶר וּכְמ֥וֹ יוֹצֵ֖ר יִרְמָס־טִֽיט׃</t>
  </si>
  <si>
    <t>{{מ:פסוק|תהלים|קו|יג}}</t>
  </si>
  <si>
    <t>מִ֭הֲרוּ שָׁכְח֣וּ מַֽעֲשָׂ֑יו{{ר1}}לֹא־חִ֝כּ֗וּ לַעֲצָתֽוֹ׃</t>
  </si>
  <si>
    <t>{{מ:פסוק|דברי הימים א|כה|ח}}</t>
  </si>
  <si>
    <t>{{מ:פסוק|ישעיהו|מא|כו}}</t>
  </si>
  <si>
    <t>וַיַּפִּ֜ילוּ גּוֹרָל֣וֹת מִשְׁמֶ֗רֶת לְעֻמַּת֙ כַּקָּטֹ֣ן כַּגָּד֔וֹל מֵבִ֖ין עִם־תַּלְמִֽיד׃</t>
  </si>
  <si>
    <t>מִֽי־הִגִּ֤יד מֵרֹאשׁ֙ וְנֵדָ֔עָה וּמִלְּפָנִ֖ים וְנֹאמַ֣ר צַדִּ֑יק אַ֣ף אֵין־מַגִּ֗יד אַ֚ף אֵ֣ין מַשְׁמִ֔יעַ אַ֥ף אֵין־שֹׁמֵ֖עַ אִמְרֵיכֶֽם׃</t>
  </si>
  <si>
    <t>{{מ:פסוק|תהלים|קו|יד}}</t>
  </si>
  <si>
    <t>וַיִּתְאַוּ֣וּ תַ֭אֲוָה בַּמִּדְבָּ֑ר{{ר1}}{{נוסח|וַיְנַסּוּ־אֵ֗֝ל|א=וַיְנַסּוּ־אֵ֝ל}} בִּישִׁימֽוֹן׃</t>
  </si>
  <si>
    <t>{{מ:פסוק|דברי הימים א|כה|ט}}</t>
  </si>
  <si>
    <t>וַיֵּצֵ֞א הַגּוֹרָ֧ל הָרִאשׁ֛וֹן לְאָסָ֖ף לְיוֹסֵ֑ף{{פסקא באמצע פסוק|{{ססס}}|דברי הימים כה ט}}גְּדַלְיָ֙הוּ֙ הַשֵּׁנִ֔י הֽוּא־וְאֶחָ֥יו וּבָנָ֖יו שְׁנֵ֥ים עָשָֽׂר׃</t>
  </si>
  <si>
    <t>{{מ:פסוק|תהלים|קו|טו}}</t>
  </si>
  <si>
    <t>{{מ:פסוק|ישעיהו|מא|כז|סדר=יז}}</t>
  </si>
  <si>
    <t>וַיִּתֵּ֣ן לָ֭הֶם שֶׁאֱלָתָ֑ם{{ר1}}וַיְשַׁלַּ֖ח רָז֣וֹן בְּנַפְשָֽׁם׃</t>
  </si>
  <si>
    <t>רִאשׁ֥וֹן לְצִיּ֖וֹן הִנֵּ֣ה הִנָּ֑ם וְלִירוּשָׁל{{מ:ירושלם|ַ|֖}}ם מְבַשֵּׂ֥ר אֶתֵּֽן׃</t>
  </si>
  <si>
    <t>{{מ:פסוק|דברי הימים א|כה|י}}</t>
  </si>
  <si>
    <t>הַשְּׁלִשִׁ֣י זַכּ֔וּר בָּנָ֥יו וְאֶחָ֖יו שְׁנֵ֥ים עָשָֽׂר׃</t>
  </si>
  <si>
    <t>{{מ:פסוק|תהלים|קו|טז}}</t>
  </si>
  <si>
    <t>{{מ:פסוק|ישעיהו|מא|כח}}</t>
  </si>
  <si>
    <t>וַיְקַנְא֣וּ לְ֭מֹשֶׁה בַּֽמַּחֲנֶ֑ה{{ר1}}לְ֝אַהֲרֹ֗ן קְד֣וֹשׁ יְהֹוָֽה׃</t>
  </si>
  <si>
    <t>וְאֵ֙רֶא֙ וְאֵ֣ין אִ֔ישׁ וּמֵאֵ֖לֶּה וְאֵ֣ין יוֹעֵ֑ץ וְאֶשְׁאָלֵ֖ם וְיָשִׁ֥יבוּ דָבָֽר׃</t>
  </si>
  <si>
    <t>{{מ:פסוק|דברי הימים א|כה|יא}}</t>
  </si>
  <si>
    <t>הָֽרְבִיעִי֙ לַיִּצְרִ֔י בָּנָ֥יו וְאֶחָ֖יו שְׁנֵ֥ים עָשָֽׂר׃</t>
  </si>
  <si>
    <t>{{מ:פסוק|תהלים|קו|יז}}</t>
  </si>
  <si>
    <t>תִּפְתַּח־אֶ֭רֶץ וַתִּבְלַ֣ע דָּתָ֑ן{{ר1}}וַ֝תְּכַ֗ס עַל־עֲדַ֥ת אֲבִירָֽם׃</t>
  </si>
  <si>
    <t>{{מ:פסוק|ישעיהו|מא|כט}}</t>
  </si>
  <si>
    <t>הֵ֣ן כֻּלָּ֔ם אָ֥וֶן אֶ֖פֶס מַעֲשֵׂיהֶ֑ם ר֥וּחַ וָתֹ֖הוּ נִסְכֵּיהֶֽם׃</t>
  </si>
  <si>
    <t>{{מ:פסוק|תהלים|קו|יח}}</t>
  </si>
  <si>
    <t>וַתִּבְעַר־אֵ֥שׁ בַּעֲדָתָ֑ם{{ר1}}לֶ֝הָבָ֗ה תְּלַהֵ֥ט רְשָׁעִֽים׃</t>
  </si>
  <si>
    <t>{{מ:פסוק|דברי הימים א|כה|יב}}</t>
  </si>
  <si>
    <t>הַחֲמִישִׁ֣י נְתַנְיָ֔הוּ בָּנָ֥יו וְאֶחָ֖יו שְׁנֵ֥ים עָשָֽׂר׃</t>
  </si>
  <si>
    <t>ספר ישעיהו/מב</t>
  </si>
  <si>
    <t>{{מ:פסוק|תהלים|קו|יט}}</t>
  </si>
  <si>
    <t>יַעֲשׂוּ־עֵ֥גֶל בְּחֹרֵ֑ב{{ר1}}{{נוסח|וַ֝יִּשְׁתַּחֲו֗וּ|=לש1 ובדפוסים (וכן הכריעו ברויאר לשיטתו ומג"ה[!])|א=וַ֝יִּשְׁתַּחֲוּ֗וּ (דגש בוי"ו עיצורית)}} לְמַסֵּכָֽה׃</t>
  </si>
  <si>
    <t>{{מ:פסוק|דברי הימים א|כה|יג}}</t>
  </si>
  <si>
    <t>הַשִּׁשִּׁ֣י בֻקִּיָּ֔הוּ בָּנָ֥יו וְאֶחָ֖יו שְׁנֵ֥ים עָשָֽׂר׃</t>
  </si>
  <si>
    <t>{{מ:פסוק|תהלים|קו|כ}}</t>
  </si>
  <si>
    <t>וַיָּמִ֥ירוּ אֶת־כְּבוֹדָ֑ם{{ר1}}בְּתַבְנִ֥ית {{נוסח|שׁ֗֝וֹר|א=שׁ֝וֹר}} אֹכֵ֥ל עֵֽשֶׂב׃</t>
  </si>
  <si>
    <t>{{מ:פסוק|ישעיהו|מב|א}}</t>
  </si>
  <si>
    <t>הֵ֤ן עַבְדִּי֙ אֶתְמׇךְ־בּ֔וֹ בְּחִירִ֖י רָצְתָ֣ה נַפְשִׁ֑י נָתַ֤תִּי רוּחִי֙ עָלָ֔יו מִשְׁפָּ֖ט לַגּוֹיִ֥ם יוֹצִֽיא׃</t>
  </si>
  <si>
    <t>{{מ:פסוק|דברי הימים א|כה|יד}}</t>
  </si>
  <si>
    <t>הַשְּׁבִעִ֣י יְשַׂרְאֵ֔לָה בָּנָ֥יו וְאֶחָ֖יו שְׁנֵ֥ים עָשָֽׂר׃</t>
  </si>
  <si>
    <t>{{מ:פסוק|תהלים|קו|כא}}</t>
  </si>
  <si>
    <t>שָׁ֭כְחוּ אֵ֣ל מוֹשִׁיעָ֑ם{{ר1}}עֹשֶׂ֖ה גְדֹל֣וֹת בְּמִצְרָֽיִם׃</t>
  </si>
  <si>
    <t>{{מ:פסוק|דברי הימים א|כה|טו}}</t>
  </si>
  <si>
    <t>הַשְּׁמִינִ֣י יְשַֽׁעְיָ֔הוּ בָּנָ֥יו וְאֶחָ֖יו שְׁנֵ֥ים עָשָֽׂר׃</t>
  </si>
  <si>
    <t>{{מ:פסוק|ישעיהו|מב|ב}}</t>
  </si>
  <si>
    <t>לֹ֥א יִצְעַ֖ק וְלֹ֣א יִשָּׂ֑א וְלֹא־יַשְׁמִ֥יעַ בַּח֖וּץ קוֹלֽוֹ׃</t>
  </si>
  <si>
    <t>{{מ:פסוק|תהלים|קו|כב}}</t>
  </si>
  <si>
    <t>נִ֭פְלָאוֹת בְּאֶ֣רֶץ חָ֑ם{{ר1}}נ֝וֹרָא֗וֹת עַל־יַם־סֽוּף׃</t>
  </si>
  <si>
    <t>{{מ:פסוק|דברי הימים א|כה|טז}}</t>
  </si>
  <si>
    <t>הַתְּשִׁיעִ֣י מַתַּנְיָ֔הוּ בָּנָ֥יו וְאֶחָ֖יו שְׁנֵ֥ים עָשָֽׂר׃</t>
  </si>
  <si>
    <t>{{מ:פסוק|ישעיהו|מב|ג}}</t>
  </si>
  <si>
    <t>{{מ:פסוק|תהלים|קו|כג}}</t>
  </si>
  <si>
    <t>{{מ:פסוק|דברי הימים א|כה|יז}}</t>
  </si>
  <si>
    <t>קָנֶ֤ה רָצוּץ֙ לֹ֣א יִשְׁבּ֔וֹר וּפִשְׁתָּ֥ה כֵהָ֖ה לֹ֣א יְכַבֶּ֑נָּה לֶאֱמֶ֖ת יוֹצִ֥יא מִשְׁפָּֽט׃</t>
  </si>
  <si>
    <t>הָעֲשִׂירִ֣י שִׁמְעִ֔י בָּנָ֥יו וְאֶחָ֖יו שְׁנֵ֥ים עָשָֽׂר׃</t>
  </si>
  <si>
    <t>וַיֹּ֗אמֶר לְֽהַשְׁמִ֫ידָ֥ם{{ר1}}לוּלֵ֡י מֹ֘שֶׁ֤ה בְחִיר֗וֹ{{ר1}}עָמַ֣ד בַּפֶּ֣רֶץ לְפָנָ֑יו{{ר2}}לְהָשִׁ֥יב חֲ֝מָת֗וֹ מֵהַשְׁחִֽית׃</t>
  </si>
  <si>
    <t>{{מ:פסוק|דברי הימים א|כה|יח}}</t>
  </si>
  <si>
    <t>עַשְׁתֵּי־עָשָׂ֣ר עֲזַרְאֵ֔ל בָּנָ֥יו וְאֶחָ֖יו שְׁנֵ֥ים עָשָֽׂר׃</t>
  </si>
  <si>
    <t>{{מ:פסוק|ישעיהו|מב|ד}}</t>
  </si>
  <si>
    <t>{{מ:פסוק|דברי הימים א|כה|יט}}</t>
  </si>
  <si>
    <t>{{מ:פסוק|תהלים|קו|כד}}</t>
  </si>
  <si>
    <t>לֹ֤א יִכְהֶה֙ וְלֹ֣א יָר֔וּץ עַד־יָשִׂ֥ים בָּאָ֖רֶץ מִשְׁפָּ֑ט וּלְתוֹרָת֖וֹ אִיִּ֥ים יְיַחֵֽלוּ׃</t>
  </si>
  <si>
    <t>הַשְּׁנֵ֤ים עָשָׂר֙ לַֽחֲשַׁבְיָ֔ה בָּנָ֥יו וְאֶחָ֖יו שְׁנֵ֥ים עָשָֽׂר׃</t>
  </si>
  <si>
    <t>וַֽ֭יִּמְאֲסוּ בְּאֶ֣רֶץ חֶמְדָּ֑ה{{ר1}}לֹא־הֶ֝אֱמִ֗ינוּ לִדְבָרֽוֹ׃</t>
  </si>
  <si>
    <t>{{מ:פסוק|דברי הימים א|כה|כ}}</t>
  </si>
  <si>
    <t>לִשְׁלֹשָׁ֤ה עָשָׂר֙ שֽׁוּבָאֵ֔ל בָּנָ֥יו וְאֶחָ֖יו שְׁנֵ֥ים עָשָֽׂר׃</t>
  </si>
  <si>
    <t>{{מ:פסוק|תהלים|קו|כה}}</t>
  </si>
  <si>
    <t>וַיֵּרָגְנ֥וּ {{מ:קמץ|ד=בְאׇהֳלֵיהֶ֑ם|ס=בְאָהֳלֵיהֶ֑ם}}{{ר1}}לֹ֥א שָׁ֝מְע֗וּ בְּק֣וֹל יְהֹוָֽה׃</t>
  </si>
  <si>
    <t>{{מ:פסוק|ישעיהו|מב|ה}}</t>
  </si>
  <si>
    <t>{{מ:פסוק|דברי הימים א|כה|כא}}</t>
  </si>
  <si>
    <t>לְאַרְבָּעָ֤ה עָשָׂר֙ מַתִּתְיָ֔הוּ בָּנָ֥יו וְאֶחָ֖יו שְׁנֵ֥ים עָשָֽׂר׃</t>
  </si>
  <si>
    <t>כֹּה־אָמַ֞ר {{נוסח|הָאֵ֣ל{{מ:פסק}}יְהֹוָ֗ה|כאן החריג היחיד של פסק ביחידה פשוטה הבא לפני רביע, שלא הופך את המונח שלפניו למונח לגרמיה; ראו ברויאר, טעמי המקרא, ד.20 (עמ' 119) בהרחבה, ושם מובאת הערה מספר "משפטי הטעמים" הקדום: "ולעולם לא תמצא פסק לפני רביע, כי אם במקום אחד במקרא והוא כֹּה־אָמַ֞ר הָאֵ֣ל{{מ:פסק}}יְהֹוָ֗ה בּוֹרֵ֤א הַשָּׁמַ֙יִם֙". וראו גם שם בברויאר, ו.11 (עמ' 137, הערה 7), והשוו את הדוגמאות שם, ו.3 (עמ' 129) בקבוצה III.}} בּוֹרֵ֤א הַשָּׁמַ֙יִם֙ וְנ֣וֹטֵיהֶ֔ם רֹקַ֥ע הָאָ֖רֶץ וְצֶאֱצָאֶ֑יהָ נֹתֵ֤ן נְשָׁמָה֙ לָעָ֣ם עָלֶ֔יהָ וְר֖וּחַ לַהֹלְכִ֥ים בָּֽהּ׃</t>
  </si>
  <si>
    <t>{{מ:פסוק|תהלים|קו|כו}}</t>
  </si>
  <si>
    <t>וַיִּשָּׂ֣א יָד֣וֹ לָהֶ֑ם{{ר1}}לְהַפִּ֥יל א֝וֹתָ֗ם בַּמִּדְבָּֽר׃</t>
  </si>
  <si>
    <t>{{מ:פסוק|דברי הימים א|כה|כב}}</t>
  </si>
  <si>
    <t>לַחֲמִשָּׁ֤ה עָשָׂר֙ לִירֵמ֔וֹת בָּנָ֥יו וְאֶחָ֖יו שְׁנֵ֥ים עָשָֽׂר׃</t>
  </si>
  <si>
    <t>{{מ:פסוק|תהלים|קו|כז}}</t>
  </si>
  <si>
    <t>וּלְהַפִּ֣יל זַ֭רְעָם בַּגּוֹיִ֑ם{{ר1}}וּ֝לְזָרוֹתָ֗ם בָּאֲרָצֽוֹת׃</t>
  </si>
  <si>
    <t>{{מ:פסוק|ישעיהו|מב|ו}}</t>
  </si>
  <si>
    <t>{{מ:פסוק|דברי הימים א|כה|כג}}</t>
  </si>
  <si>
    <t>אֲנִ֧י יְהֹוָ֛ה קְרָאתִ֥יךָֽ בְצֶ֖דֶק וְאַחְזֵ֣ק בְּיָדֶ֑ךָ וְאֶצׇּרְךָ֗ וְאֶתֶּנְךָ֛ לִבְרִ֥ית עָ֖ם לְא֥וֹר גּוֹיִֽם׃</t>
  </si>
  <si>
    <t>לְשִׁשָּׁ֤ה עָשָׂר֙ לַחֲנַנְיָ֔הוּ בָּנָ֥יו וְאֶחָ֖יו שְׁנֵ֥ים עָשָֽׂר׃</t>
  </si>
  <si>
    <t>{{מ:פסוק|תהלים|קו|כח}}</t>
  </si>
  <si>
    <t>וַ֭יִּצָּ֣מְדוּ לְבַ֣עַל פְּע֑וֹר{{ר1}}וַ֝יֹּאכְל֗וּ זִבְחֵ֥י מֵתִֽים׃</t>
  </si>
  <si>
    <t>{{מ:פסוק|דברי הימים א|כה|כד}}</t>
  </si>
  <si>
    <t>לְשִׁבְעָ֤ה עָשָׂר֙ לְיׇשְׁבְּקָ֔שָׁה בָּנָ֥יו וְאֶחָ֖יו שְׁנֵ֥ים עָשָֽׂר׃</t>
  </si>
  <si>
    <t>{{מ:פסוק|תהלים|קו|כט}}</t>
  </si>
  <si>
    <t>וַ֭יַּכְעִיסוּ בְּמַ֥עַלְלֵיהֶ֑ם{{ר1}}{{נוסח|וַתִּפְרׇץ־בָּ֗֝ם|א=וַתִּפְרׇץ־בָּ֝ם}} מַגֵּפָֽה׃</t>
  </si>
  <si>
    <t>{{מ:פסוק|דברי הימים א|כה|כה}}</t>
  </si>
  <si>
    <t>לִשְׁמוֹנָ֤ה עָשָׂר֙ לַחֲנָ֔נִי בָּנָ֥יו וְאֶחָ֖יו שְׁנֵ֥ים עָשָֽׂר׃</t>
  </si>
  <si>
    <t>{{מ:פסוק|תהלים|קו|ל}}</t>
  </si>
  <si>
    <t>וַיַּעֲמֹ֣ד פִּֽ֭ינְחָס וַיְפַלֵּ֑ל{{ר1}}וַ֝תֵּעָצַ֗ר הַמַּגֵּפָֽה׃</t>
  </si>
  <si>
    <t>{{מ:פסוק|דברי הימים א|כה|כו}}</t>
  </si>
  <si>
    <t>לְתִשְׁעָ֤ה עָשָׂר֙ לְמַלּ֔וֹתִי בָּנָ֥יו וְאֶחָ֖יו שְׁנֵ֥ים עָשָֽׂר׃</t>
  </si>
  <si>
    <t>{{מ:פסוק|ישעיהו|מב|ז}}</t>
  </si>
  <si>
    <t>לִפְקֹ֖חַ עֵינַ֣יִם עִוְר֑וֹת לְהוֹצִ֤יא מִמַּסְגֵּר֙ אַסִּ֔יר מִבֵּ֥ית כֶּ֖לֶא יֹ֥שְׁבֵי חֹֽשֶׁךְ׃</t>
  </si>
  <si>
    <t>{{מ:פסוק|תהלים|קו|לא}}</t>
  </si>
  <si>
    <t>{{מ:פסוק|דברי הימים א|כה|כז}}</t>
  </si>
  <si>
    <t>וַתֵּחָ֣שֶׁב ל֭וֹ לִצְדָקָ֑ה{{ר1}}לְדֹ֥ר וָ֝דֹ֗ר עַד־עוֹלָֽם׃</t>
  </si>
  <si>
    <t>לְעֶשְׂרִים֙ לֶאֱלִיָּ֔תָה בָּנָ֥יו וְאֶחָ֖יו שְׁנֵ֥ים עָשָֽׂר׃</t>
  </si>
  <si>
    <t>{{מ:פסוק|תהלים|קו|לב}}</t>
  </si>
  <si>
    <t>וַ֭יַּקְצִיפוּ עַל־מֵ֥י מְרִיבָ֑ה{{ר1}}וַיֵּ֥רַע לְ֝מֹשֶׁ֗ה בַּעֲבוּרָֽם׃</t>
  </si>
  <si>
    <t>{{מ:פסוק|דברי הימים א|כה|כח}}</t>
  </si>
  <si>
    <t>{{מ:פסוק|ישעיהו|מב|ח}}</t>
  </si>
  <si>
    <t>לְאֶחָ֤ד וְעֶשְׂרִים֙ לְהוֹתִ֔יר בָּנָ֥יו וְאֶחָ֖יו שְׁנֵ֥ים עָשָֽׂר׃</t>
  </si>
  <si>
    <t>אֲנִ֥י יְהֹוָ֖ה ה֣וּא שְׁמִ֑י וּכְבוֹדִי֙ לְאַחֵ֣ר לֹֽא־אֶתֵּ֔ן וּתְהִלָּתִ֖י לַפְּסִילִֽים׃</t>
  </si>
  <si>
    <t>{{מ:פסוק|דברי הימים א|כה|כט}}</t>
  </si>
  <si>
    <t>לִשְׁנַ֤יִם וְעֶשְׂרִים֙ לְגִדַּ֔לְתִּי בָּנָ֥יו וְאֶחָ֖יו שְׁנֵ֥ים עָשָֽׂר׃</t>
  </si>
  <si>
    <t>{{מ:פסוק|תהלים|קו|לג}}</t>
  </si>
  <si>
    <t>{{מ:פסוק|ישעיהו|מב|ט}}</t>
  </si>
  <si>
    <t>כִּי־הִמְר֥וּ אֶת־רוּח֑וֹ{{ר1}}וַ֝יְבַטֵּ֗א בִּשְׂפָתָֽיו׃</t>
  </si>
  <si>
    <t>הָרִאשֹׁנ֖וֹת הִנֵּה־בָ֑אוּ וַֽחֲדָשׁוֹת֙ אֲנִ֣י מַגִּ֔יד בְּטֶ֥רֶם תִּצְמַ֖חְנָה אַשְׁמִ֥יעַ אֶתְכֶֽם׃</t>
  </si>
  <si>
    <t>{{מ:פסוק|דברי הימים א|כה|ל}}</t>
  </si>
  <si>
    <t>לִשְׁלֹשָׁ֤ה וְעֶשְׂרִים֙ לְמַ֣חֲזִיא֔וֹת בָּנָ֥יו וְאֶחָ֖יו שְׁנֵ֥ים עָשָֽׂר׃</t>
  </si>
  <si>
    <t>{{מ:פסוק|דברי הימים א|כה|לא}}</t>
  </si>
  <si>
    <t>לְאַרְבָּעָ֤ה וְעֶשְׂרִים֙ לְרוֹמַ֣מְתִּי עָ֔זֶר בָּנָ֥יו וְאֶחָ֖יו {{נוסח|שְׁנֵ֥ים|א=שְׂנֵ֥ים (נקודת שי"ן שמאלית|הערת ייבין}} עָשָֽׂר׃</t>
  </si>
  <si>
    <t>{{מ:פסוק|תהלים|קו|לד}}</t>
  </si>
  <si>
    <t>לֹֽא־הִ֭שְׁמִידוּ אֶת־הָעַמִּ֑ים{{ר1}}אֲשֶׁ֤ר אָמַ֖ר יְהֹוָ֣ה לָהֶֽם׃</t>
  </si>
  <si>
    <t>{{מ:פסוק|ישעיהו|מב|י}}</t>
  </si>
  <si>
    <t>שִׁ֤ירוּ לַֽיהֹוָה֙ שִׁ֣יר חָדָ֔שׁ תְּהִלָּת֖וֹ מִקְצֵ֣ה הָאָ֑רֶץ יוֹרְדֵ֤י הַיָּם֙ וּמְלֹא֔וֹ אִיִּ֖ים וְיֹשְׁבֵיהֶֽם׃</t>
  </si>
  <si>
    <t>{{מ:פסוק|תהלים|קו|לה}}</t>
  </si>
  <si>
    <t>וַיִּתְעָרְב֥וּ בַגּוֹיִ֑ם{{ר1}}וַֽ֝יִּלְמְד֗וּ מַעֲשֵׂיהֶֽם׃</t>
  </si>
  <si>
    <t>{{מ:פסוק|ישעיהו|מב|יא}}</t>
  </si>
  <si>
    <t>{{מ:פסוק|תהלים|קו|לו}}</t>
  </si>
  <si>
    <t>יִשְׂא֤וּ מִדְבָּר֙ וְעָרָ֔יו חֲצֵרִ֖ים תֵּשֵׁ֣ב קֵדָ֑ר יָרֹ֙נּוּ֙ יֹ֣שְׁבֵי סֶ֔לַע מֵרֹ֥אשׁ הָרִ֖ים יִצְוָֽחוּ׃</t>
  </si>
  <si>
    <t>וַיַּעַבְד֥וּ אֶת־עֲצַבֵּיהֶ֑ם{{ר1}}וַיִּהְי֖וּ לָהֶ֣ם לְמוֹקֵֽשׁ׃</t>
  </si>
  <si>
    <t>ספר דברי הימים/דה"א כו</t>
  </si>
  <si>
    <t>{{מ:פסוק|תהלים|קו|לז}}</t>
  </si>
  <si>
    <t>וַיִּזְבְּח֣וּ אֶת־בְּ֭נֵיהֶם וְאֶת־בְּנוֹתֵיהֶ֗ם{{ר1}}לַשֵּׁדִֽים׃</t>
  </si>
  <si>
    <t>{{מ:פסוק|ישעיהו|מב|יב}}</t>
  </si>
  <si>
    <t>יָשִׂ֥ימוּ לַיהֹוָ֖ה כָּב֑וֹד וּתְהִלָּת֖וֹ בָּאִיִּ֥ים יַגִּֽידוּ׃</t>
  </si>
  <si>
    <t>{{מ:פסוק|תהלים|קו|לח}}</t>
  </si>
  <si>
    <t>וַיִּ֥שְׁפְּכ֨וּ דָ{{גלגל}}ם נָקִ֡י{{ר1}}דַּם־בְּנֵ֘יהֶ֤ם וּֽבְנוֹתֵיהֶ֗ם{{ר3}}אֲשֶׁ֣ר זִ֭בְּחוּ לַעֲצַבֵּ֣י כְנָ֑עַן{{ר1}}וַתֶּחֱנַ֥ף הָ֝אָ֗רֶץ בַּדָּמִֽים׃</t>
  </si>
  <si>
    <t>{{מ:פסוק|תהלים|קו|לט}}</t>
  </si>
  <si>
    <t>וַיִּטְמְא֥וּ בְמַעֲשֵׂיהֶ֑ם{{ר1}}וַ֝יִּזְ֗נוּ בְּמַ֥עַלְלֵיהֶֽם׃</t>
  </si>
  <si>
    <t>{{מ:פסוק|דברי הימים א|כו|א}}</t>
  </si>
  <si>
    <t>לְמַחְלְק֖וֹת לְשֹׁעֲרִ֑ים לַקׇּרְחִ֕ים מְשֶׁלֶמְיָ֥הוּ בֶן־קֹרֵ֖א מִן־בְּנֵ֥י אָסָֽף׃</t>
  </si>
  <si>
    <t>{{מ:פסוק|ישעיהו|מב|יג}}</t>
  </si>
  <si>
    <t>{{מ:פסוק|תהלים|קו|מ}}</t>
  </si>
  <si>
    <t>יְהֹוָה֙ כַּגִּבּ֣וֹר יֵצֵ֔א כְּאִ֥ישׁ מִלְחָמ֖וֹת יָעִ֣יר קִנְאָ֑ה יָרִ֙יעַ֙ אַף־יַצְרִ֔יחַ עַל־אֹיְבָ֖יו יִתְגַּבָּֽר׃</t>
  </si>
  <si>
    <t>וַיִּֽחַר־אַ֣ף יְהֹוָ֣ה בְּעַמּ֑וֹ{{ר1}}וַ֝יְתָעֵ֗ב אֶת־נַחֲלָתֽוֹ׃</t>
  </si>
  <si>
    <t>{{מ:פסוק|תהלים|קו|מא}}</t>
  </si>
  <si>
    <t>וַיִּתְּנֵ֥ם בְּיַד־גּוֹיִ֑ם{{ר1}}וַֽיִּמְשְׁל֥וּ בָ֝הֶ֗ם שֹׂנְאֵיהֶֽם׃</t>
  </si>
  <si>
    <t>{{מ:פסוק|ישעיהו|מב|יד}}</t>
  </si>
  <si>
    <t>{{מ:פסוק|דברי הימים א|כו|ב}}</t>
  </si>
  <si>
    <t>הֶחֱשֵׁ֙יתִי֙ מֵֽעוֹלָ֔ם אַחֲרִ֖ישׁ אֶתְאַפָּ֑ק כַּיּוֹלֵדָ֣ה אֶפְעֶ֔ה אֶשֹּׁ֥ם וְאֶשְׁאַ֖ף יָֽחַד׃</t>
  </si>
  <si>
    <t>וְלִמְשֶׁלֶמְיָ֖הוּ בָּנִ֑ים זְכַרְיָ֤הוּ הַבְּכוֹר֙ יְדִיעֲאֵ֣ל הַשֵּׁנִ֔י זְבַדְיָ֙הוּ֙ הַשְּׁלִישִׁ֔י יַתְנִיאֵ֖ל הָרְבִיעִֽי׃</t>
  </si>
  <si>
    <t>{{מ:פסוק|תהלים|קו|מב}}</t>
  </si>
  <si>
    <t>וַיִּלְחָצ֥וּם אוֹיְבֵיהֶ֑ם{{ר1}}וַ֝יִּכָּנְע֗וּ תַּ֣חַת יָדָֽם׃</t>
  </si>
  <si>
    <t>{{מ:פסוק|ישעיהו|מב|טו}}</t>
  </si>
  <si>
    <t>אַחֲרִ֤יב הָרִים֙ וּגְבָע֔וֹת וְכׇל־עֶשְׂבָּ֖ם אוֹבִ֑ישׁ וְשַׂמְתִּ֤י נְהָרוֹת֙ לָאִיִּ֔ים וַאֲגַמִּ֖ים אוֹבִֽישׁ׃</t>
  </si>
  <si>
    <t>{{מ:פסוק|תהלים|קו|מג}}</t>
  </si>
  <si>
    <t>פְּעָמִ֥ים רַבּ֗וֹת{{ר0}}יַצִּ֫ילֵ֥ם{{ר1}}וְ֭הֵמָּה יַמְר֣וּ בַעֲצָתָ֑ם{{ר1}}{{נוסח|וַ֝יָּמֹ֗כּוּ|=ל ובדפוסים (וכן הכריעו ברויאר ומג"ה)|א=וַ֝יָּמֹכּוּ (חסרה נקודת הרביע)}} בַּעֲוֺנָֽם׃</t>
  </si>
  <si>
    <t>{{מ:פסוק|ישעיהו|מב|טז}}</t>
  </si>
  <si>
    <t>וְהוֹלַכְתִּ֣י עִוְרִ֗ים בְּדֶ֙רֶךְ֙ לֹ֣א יָדָ֔עוּ בִּנְתִיב֥וֹת לֹא־יָדְע֖וּ אַדְרִיכֵ֑ם אָשִׂים֩ מַחְשָׁ֨ךְ לִפְנֵיהֶ֜ם לָא֗וֹר וּמַֽעֲקַשִּׁים֙ לְמִישׁ֔וֹר אֵ֚לֶּה הַדְּבָרִ֔ים עֲשִׂיתִ֖ם וְלֹ֥א עֲזַבְתִּֽים׃</t>
  </si>
  <si>
    <t>{{מ:פסוק|תהלים|קו|מד}}</t>
  </si>
  <si>
    <t>{{מ:פסוק|דברי הימים א|כו|ג}}</t>
  </si>
  <si>
    <t>וַ֭יַּרְא בַּצַּ֣ר לָהֶ֑ם{{ר1}}בְּ֝שׇׁמְע֗וֹ אֶת־רִנָּתָֽם׃</t>
  </si>
  <si>
    <t>עֵילָ֤ם הַחֲמִישִׁי֙ יְהוֹחָנָ֣ן הַשִּׁשִּׁ֔י אֶלְיְהוֹעֵינַ֖י הַשְּׁבִיעִֽי׃</t>
  </si>
  <si>
    <t>{{מ:פסוק|ישעיהו|מב|יז}}</t>
  </si>
  <si>
    <t>נָסֹ֤גוּ אָחוֹר֙ יֵבֹ֣שׁוּ בֹ֔שֶׁת הַבֹּטְחִ֖ים בַּפָּ֑סֶל הָאֹמְרִ֥ים לְמַסֵּכָ֖ה אַתֶּ֥ם אֱלֹהֵֽינוּ׃</t>
  </si>
  <si>
    <t>{{מ:פסוק|תהלים|קו|מה}}</t>
  </si>
  <si>
    <t>וַיִּזְכֹּ֣ר לָהֶ֣ם בְּרִית֑וֹ{{ר1}}וַ֝יִּנָּחֵ֗ם כְּרֹ֣ב {{קו"כ-אם|חֲסָדָֽו|א-קרי=חֲסָדָֽיו}}׃</t>
  </si>
  <si>
    <t>{{מ:פסוק|דברי הימים א|כו|ד}}</t>
  </si>
  <si>
    <t>וּלְעֹבֵ֥ד אֱדֹ֖ם בָּנִ֑ים שְׁמַעְיָ֤ה הַבְּכוֹר֙ יְהוֹזָבָ֣ד הַשֵּׁנִ֔י יוֹאָ֤ח הַשְּׁלִשִׁי֙ וְשָׂכָ֣ר הָרְבִיעִ֔י וּנְתַנְאֵ֖ל הַחֲמִישִֽׁי׃</t>
  </si>
  <si>
    <t>{{מ:פסוק|ישעיהו|מב|יח}}</t>
  </si>
  <si>
    <t>הַחֵרְשִׁ֖ים שְׁמָ֑עוּ וְהַעִוְרִ֖ים הַבִּ֥יטוּ לִרְאֽוֹת׃</t>
  </si>
  <si>
    <t>{{מ:פסוק|תהלים|קו|מו}}</t>
  </si>
  <si>
    <t>וַיִּתֵּ֣ן אוֹתָ֣ם לְרַחֲמִ֑ים{{ר1}}לִ֝פְנֵ֗י כׇּל־שׁוֹבֵיהֶֽם׃</t>
  </si>
  <si>
    <t>{{מ:פסוק|ישעיהו|מב|יט}}</t>
  </si>
  <si>
    <t>{{מ:פסוק|תהלים|קו|מז}}</t>
  </si>
  <si>
    <t>מִ֤י עִוֵּר֙ כִּ֣י אִם־עַבְדִּ֔י וְחֵרֵ֖שׁ כְּמַלְאָכִ֣י אֶשְׁלָ֑ח מִ֤י עִוֵּר֙ כִּמְשֻׁלָּ֔ם וְעִוֵּ֖ר כְּעֶ֥בֶד יְהֹוָֽה׃</t>
  </si>
  <si>
    <t>{{מ:פסוק|דברי הימים א|כו|ה|סדר=י}}</t>
  </si>
  <si>
    <t>הוֹשִׁיעֵ֨נוּ{{מ:לגרמיה}}{{נוסח|יְהֹ֘וָ֤ה|א=יְ֘הוָ֤ה (מקום הצינורית)}} אֱלֹהֵ֗ינוּ{{ר1}}וְקַבְּצֵנוּ֮ מִֽן־הַגּ֫וֹיִ֥ם{{ר2}}לְ֭הֹדוֹת לְשֵׁ֣ם קׇדְשֶׁ֑ךָ{{ר2}}לְ֝הִשְׁתַּבֵּ֗חַ בִּתְהִלָּתֶֽךָ׃</t>
  </si>
  <si>
    <t>עַמִּיאֵ֤ל הַשִּׁשִּׁי֙ יִשָּׂשכָ֣ר הַשְּׁבִיעִ֔י פְּעֻלְּתַ֖י הַשְּׁמִינִ֑י כִּ֥י {{נוסח|בֵרְכ֖וֹ|א=בֵרֲכ֖וֹ}} אֱלֹהִֽים׃</t>
  </si>
  <si>
    <t>{{מ:פסוק|ישעיהו|מב|כ}}</t>
  </si>
  <si>
    <t>{{מ:פסוק|תהלים|קו|מח}}</t>
  </si>
  <si>
    <t>{{כו"ק|ראית|רָא֥וֹת}} רַבּ֖וֹת וְלֹ֣א תִשְׁמֹ֑ר פָּק֥וֹחַ אׇזְנַ֖יִם וְלֹ֥א יִשְׁמָֽע׃</t>
  </si>
  <si>
    <t>{{מ:פסוק|דברי הימים א|כו|ו}}</t>
  </si>
  <si>
    <t>בָּ֤רֽוּךְ יְהֹוָ֨ה אֱלֹהֵ{{גלגל}}י יִשְׂרָאֵ֡ל{{ר1}}מִן־הָ֤עוֹלָ֨ם{{מ:לגרמיה}}וְעַ֬ד הָעוֹלָ֗ם{{ר2}}וְאָמַ֖ר כׇּל־הָעָ֥ם אָמֵ֗ן{{ר2}}הַֽלְלוּ־יָֽהּ׃</t>
  </si>
  <si>
    <t>וְלִֽשְׁמַעְיָ֤ה בְנוֹ֙ נוֹלַ֣ד בָּנִ֔ים הַמִּמְשָׁלִ֖ים לְבֵ֣ית אֲבִיהֶ֑ם כִּֽי־גִבּ֥וֹרֵי חַ֖יִל הֵֽמָּה׃</t>
  </si>
  <si>
    <t>{{מ:פסוק|ישעיהו|מב|כא}}</t>
  </si>
  <si>
    <t>יְהֹוָ֥ה חָפֵ֖ץ לְמַ֣עַן צִדְק֑וֹ יַגְדִּ֥יל תּוֹרָ֖ה וְיַאְדִּֽיר׃</t>
  </si>
  <si>
    <t>{{מ:פסוק|דברי הימים א|כו|ז}}</t>
  </si>
  <si>
    <t>בְּנֵ֣י שְׁמַֽעְיָ֗ה עׇ֠תְנִ֠י וּרְפָאֵ֨ל וְעוֹבֵ֧ד אֶלְזָבָ֛ד אֶחָ֖יו בְּנֵי־חָ֑יִל אֱלִיה֖וּ וּסְמַכְיָֽהוּ׃</t>
  </si>
  <si>
    <t>ספר תהלים/קז</t>
  </si>
  <si>
    <t>{{מ:פסוק|ישעיהו|מב|כב}}</t>
  </si>
  <si>
    <t>וְהוּא֮ עַם־בָּז֣וּז וְשָׁסוּי֒ הָפֵ֤חַ בַּחוּרִים֙ כֻּלָּ֔ם וּבְבָתֵּ֥י כְלָאִ֖ים הׇחְבָּ֑אוּ הָי֤וּ לָבַז֙ וְאֵ֣ין מַצִּ֔יל מְשִׁסָּ֖ה וְאֵין־אֹמֵ֥ר הָשַֽׁב׃</t>
  </si>
  <si>
    <t>{{מ:פסוק|דברי הימים א|כו|ח}}</t>
  </si>
  <si>
    <t>כׇּל־אֵ֜לֶּה מִבְּנֵ֣י{{מ:לגרמיה}}עֹבֵ֣ד אֱדֹ֗ם הֵ֤מָּה וּבְנֵיהֶם֙ וַאֲחֵיהֶ֔ם אִֽישׁ־חַ֥יִל בַּכֹּ֖חַ לַעֲבֹדָ֑ה שִׁשִּׁ֥ים וּשְׁנַ֖יִם לְעֹבֵ֥ד אֱדֹֽם׃</t>
  </si>
  <si>
    <t>{{רווח לספר בתהלים|ספר חמישי}}</t>
  </si>
  <si>
    <t>{{מ:פסוק|תהלים|קז|א}}</t>
  </si>
  <si>
    <t>הֹד֣וּ לַיהֹוָ֣ה כִּי־ט֑וֹב{{ר1}}כִּ֖י לְעוֹלָ֣ם חַסְדּֽוֹ׃</t>
  </si>
  <si>
    <t>{{מ:פסוק|ישעיהו|מב|כג}}</t>
  </si>
  <si>
    <t>מִ֥י בָכֶ֖ם יַאֲזִ֣ין זֹ֑את יַקְשִׁ֥ב וְיִשְׁמַ֖ע לְאָחֽוֹר׃</t>
  </si>
  <si>
    <t>{{מ:פסוק|דברי הימים א|כו|ט}}</t>
  </si>
  <si>
    <t>וְלִמְשֶׁלֶמְיָ֗הוּ בָּנִ֧ים וְאַחִ֛ים בְּנֵי־חָ֖יִל שְׁמוֹנָ֥ה עָשָֽׂר׃</t>
  </si>
  <si>
    <t>{{מ:פסוק|תהלים|קז|ב}}</t>
  </si>
  <si>
    <t>יֹ֭אמְרוּ גְּאוּלֵ֣י יְהֹוָ֑ה{{ר1}}אֲשֶׁ֥ר גְּ֝אָלָ֗ם מִיַּד־צָֽר׃</t>
  </si>
  <si>
    <t>{{מ:פסוק|ישעיהו|מב|כד}}</t>
  </si>
  <si>
    <t>מִֽי־נָתַ֨ן {{כו"ק|למשוסה|לִמְשִׁסָּ֧ה}} יַעֲקֹ֛ב וְיִשְׂרָאֵ֥ל {{נוסח|לְבֹזְזִ֖ים|א=לְבֹזֲזִ֖ים}} הֲל֣וֹא יְהֹוָ֑ה ז֚וּ חָטָ֣אנוּ ל֔וֹ וְלֹֽא־אָב֤וּ בִדְרָכָיו֙ הָל֔וֹךְ וְלֹ֥א שָׁמְע֖וּ בְּתוֹרָתֽוֹ׃</t>
  </si>
  <si>
    <t>{{מ:פסוק|דברי הימים א|כו|י}}</t>
  </si>
  <si>
    <t>וּלְחֹסָ֥ה מִן־בְּנֵי־מְרָרִ֖י בָּנִ֑ים שִׁמְרִ֤י הָרֹאשׁ֙ כִּ֣י לֹֽא־הָיָ֣ה בְכ֔וֹר וַיְשִׂימֵ֥הוּ אָבִ֖יהוּ לְרֹֽאשׁ׃</t>
  </si>
  <si>
    <t>{{מ:פסוק|תהלים|קז|ג}}</t>
  </si>
  <si>
    <t>וּֽמֵאֲרָצ֗וֹת{{ר0}}קִ֫בְּצָ֥ם{{ר1}}מִמִּזְרָ֥ח וּמִֽמַּעֲרָ֑ב{{ר1}}מִצָּפ֥וֹן וּמִיָּֽם׃</t>
  </si>
  <si>
    <t>{{מ:פסוק|ישעיהו|מב|כה}}</t>
  </si>
  <si>
    <t>וַיִּשְׁפֹּ֤ךְ עָלָיו֙ חֵמָ֣ה אַפּ֔וֹ וֶעֱז֖וּז מִלְחָמָ֑ה וַתְּלַהֲטֵ֤הוּ מִסָּבִיב֙ וְלֹ֣א יָדָ֔ע וַתִּבְעַר־בּ֖וֹ וְלֹא־יָשִׂ֥ים עַל־לֵֽב׃</t>
  </si>
  <si>
    <t>{{מ:פסוק|דברי הימים א|כו|יא}}</t>
  </si>
  <si>
    <t>{{מ:פסוק|תהלים|קז|ד}}</t>
  </si>
  <si>
    <t>חִלְקִיָּ֤הוּ הַשֵּׁנִי֙ טְבַלְיָ֣הוּ הַשְּׁלִשִׁ֔י זְכַרְיָ֖הוּ הָרְבִעִ֑י כׇּל־בָּנִ֧ים וְאַחִ֛ים לְחֹסָ֖ה שְׁלֹשָׁ֥ה עָשָֽׂר׃</t>
  </si>
  <si>
    <t>תָּע֣וּ בַ֭מִּדְבָּר בִּישִׁימ֣וֹן דָּ֑רֶךְ{{ר1}}עִ֥יר מ֝וֹשָׁ֗ב לֹ֣א מָצָֽאוּ׃</t>
  </si>
  <si>
    <t>{{מ:פסוק|דברי הימים א|כו|יב}}</t>
  </si>
  <si>
    <t>{{מ:פסוק|תהלים|קז|ה}}</t>
  </si>
  <si>
    <t>לְ֠אֵ֠לֶּה מַחְלְק֨וֹת הַשֹּׁעֲרִ֜ים לְרָאשֵׁ֧י הַגְּבָרִ֛ים מִשְׁמָר֖וֹת לְעֻמַּ֣ת אֲחֵיהֶ֑ם לְשָׁרֵ֖ת בְּבֵ֥ית יְהֹוָֽה׃</t>
  </si>
  <si>
    <t>רְעֵבִ֥ים גַּם־צְמֵאִ֑ים{{ר1}}נַ֝פְשָׁ֗ם בָּהֶ֥ם {{נוסח|תִּתְעַטָּֽף|=לש1 ובדפוסים|א=תִתְעַטָּֽף (תי"ו ראשונה רפויה, וסימן הרפה בין שתי אותיות התי"ו}}׃</t>
  </si>
  <si>
    <t>ספר ישעיהו/מג</t>
  </si>
  <si>
    <t>{{מ:פסוק|תהלים|קז|ו}}</t>
  </si>
  <si>
    <t>וַיִּצְעֲק֣וּ אֶל־יְ֭הֹוָה בַּצַּ֣ר לָהֶ֑ם{{ר1}}מִ֝מְּצ֥וּקוֹתֵיהֶ֗ם יַצִּילֵֽם׃</t>
  </si>
  <si>
    <t>{{מ:פסוק|דברי הימים א|כו|יג}}</t>
  </si>
  <si>
    <t>וַיַּפִּ֨ילוּ גוֹרָל֜וֹת כַּקָּטֹ֧ן כַּגָּד֛וֹל לְבֵ֥ית אֲבוֹתָ֖ם לְשַׁ֥עַר וָשָֽׁעַר׃</t>
  </si>
  <si>
    <t>{{מ:פסוק|תהלים|קז|ז}}</t>
  </si>
  <si>
    <t>וַֽ֭יַּדְרִיכֵם בְּדֶ֣רֶךְ יְשָׁרָ֑ה{{ר1}}לָ֝לֶ֗כֶת אֶל־עִ֥יר מוֹשָֽׁב׃</t>
  </si>
  <si>
    <t>{{מ:פסוק|ישעיהו|מג|א}}</t>
  </si>
  <si>
    <t>{{מ:פסוק|דברי הימים א|כו|יד}}</t>
  </si>
  <si>
    <t>וְעַתָּ֞ה כֹּֽה־אָמַ֤ר יְהֹוָה֙ בֹּרַאֲךָ֣ יַעֲקֹ֔ב וְיֹצֶרְךָ֖ יִשְׂרָאֵ֑ל אַל־תִּירָא֙ כִּ֣י גְאַלְתִּ֔יךָ קָרָ֥אתִי בְשִׁמְךָ֖ לִי־אָֽתָּה׃</t>
  </si>
  <si>
    <t>וַיִּפֹּ֧ל הַגּוֹרָ֛ל מִזְרָ֖חָה לְשֶׁלֶמְיָ֑הוּ וּזְכַרְיָ֨הוּ בְנ֜וֹ יוֹעֵ֣ץ{{מ:לגרמיה}}בְּשֶׂ֗כֶל הִפִּ֙ילוּ֙ גּֽוֹרָל֔וֹת וַיֵּצֵ֥א גוֹרָל֖וֹ צָפֽוֹנָה׃</t>
  </si>
  <si>
    <t>{{מ:פסוק|תהלים|קז|ח}}</t>
  </si>
  <si>
    <t>יוֹד֣וּ לַיהֹוָ֣ה חַסְדּ֑וֹ{{ר1}}וְ֝נִפְלְאוֹתָ֗יו לִבְנֵ֥י אָדָֽם׃</t>
  </si>
  <si>
    <t>{{מ:פסוק|תהלים|קז|ט}}</t>
  </si>
  <si>
    <t>כִּֽי־הִ֭שְׂבִּיעַ נֶ֣פֶשׁ שֹׁקֵקָ֑ה{{ר1}}וְנֶ֥פֶשׁ רְ֝עֵבָ֗ה מִלֵּא־טֽוֹב׃</t>
  </si>
  <si>
    <t>{{מ:פסוק|ישעיהו|מג|ב}}</t>
  </si>
  <si>
    <t>כִּֽי־תַעֲבֹ֤ר בַּמַּ֙יִם֙ אִתְּךָ־אָ֔נִי וּבַנְּהָר֖וֹת לֹ֣א יִשְׁטְפ֑וּךָ כִּֽי־תֵלֵ֤ךְ בְּמוֹ־אֵשׁ֙ לֹ֣א תִכָּוֶ֔ה וְלֶהָבָ֖ה לֹ֥א תִבְעַר־בָּֽךְ׃</t>
  </si>
  <si>
    <t>{{מ:פסוק|דברי הימים א|כו|טו}}</t>
  </si>
  <si>
    <t>לְעֹבֵ֥ד אֱדֹ֖ם נֶ֑גְבָּה וּלְבָנָ֖יו בֵּ֥ית הָאֲסֻפִּֽים׃</t>
  </si>
  <si>
    <t>{{מ:פסוק|תהלים|קז|י}}</t>
  </si>
  <si>
    <t>יֹ֭שְׁבֵי חֹ֣שֶׁךְ וְצַלְמָ֑וֶת{{ר1}}אֲסִירֵ֖י עֳנִ֣י וּבַרְזֶֽל׃</t>
  </si>
  <si>
    <t>{{מ:פסוק|תהלים|קז|יא}}</t>
  </si>
  <si>
    <t>כִּֽי־הִמְר֥וּ אִמְרֵי־אֵ֑ל{{ר1}}וַעֲצַ֖ת עֶלְי֣וֹן נָאָֽצוּ׃</t>
  </si>
  <si>
    <t>{{מ:פסוק|ישעיהו|מג|ג}}</t>
  </si>
  <si>
    <t>כִּ֗י אֲנִי֙ יְהֹוָ֣ה אֱלֹהֶ֔יךָ קְד֥וֹשׁ יִשְׂרָאֵ֖ל מוֹשִׁיעֶ֑ךָ נָתַ֤תִּי כׇפְרְךָ֙ מִצְרַ֔יִם כּ֥וּשׁ וּסְבָ֖א תַּחְתֶּֽיךָ׃</t>
  </si>
  <si>
    <t>{{מ:פסוק|דברי הימים א|כו|טז}}</t>
  </si>
  <si>
    <t>לְשֻׁפִּ֤ים וּלְחֹסָה֙ לַֽמַּעֲרָ֔ב עִ֚ם שַׁ֣עַר שַׁלֶּ֔כֶת {{נוסח|בַּֽמְסִלָּ֖ה|א=בַּֽמֲסִלָּ֖ה}} הָעוֹלָ֑ה מִשְׁמָ֖ר לְעֻמַּ֥ת מִשְׁמָֽר׃</t>
  </si>
  <si>
    <t>{{מ:פסוק|תהלים|קז|יב}}</t>
  </si>
  <si>
    <t>וַיַּכְנַ֣ע בֶּעָמָ֣ל לִבָּ֑ם{{ר1}}כָּ֝שְׁל֗וּ וְאֵ֣ין עֹזֵֽר׃</t>
  </si>
  <si>
    <t>{{מ:פסוק|ישעיהו|מג|ד}}</t>
  </si>
  <si>
    <t>{{מ:פסוק|תהלים|קז|יג}}</t>
  </si>
  <si>
    <t>וַיִּזְעֲק֣וּ אֶל־יְ֭הֹוָה בַּצַּ֣ר לָהֶ֑ם{{ר1}}מִ֝מְּצֻ֥קוֹתֵיהֶ֗ם יוֹשִׁיעֵֽם׃</t>
  </si>
  <si>
    <t>מֵאֲשֶׁ֨ר יָקַ֧רְתָּ בְעֵינַ֛י נִכְבַּ֖דְתָּ וַאֲנִ֣י אֲהַבְתִּ֑יךָ וְאֶתֵּ֤ן אָדָם֙ תַּחְתֶּ֔יךָ וּלְאֻמִּ֖ים תַּ֥חַת נַפְשֶֽׁךָ׃</t>
  </si>
  <si>
    <t>{{מ:פסוק|דברי הימים א|כו|יז}}</t>
  </si>
  <si>
    <t>לַמִּזְרָח֮ הַלְוִיִּ֣ם שִׁשָּׁה֒ לַצָּפ֤וֹנָה לַיּוֹם֙ אַרְבָּעָ֔ה לַנֶּ֥גְבָּה לַיּ֖וֹם אַרְבָּעָ֑ה{{פסקא באמצע פסוק|{{סס}}|דברי הימים א כו יז}}וְלָאֲסֻפִּ֖ים שְׁנַ֥יִם שְׁנָֽיִם׃</t>
  </si>
  <si>
    <t>{{מ:פסוק|תהלים|קז|יד}}</t>
  </si>
  <si>
    <t>י֭וֹצִיאֵם מֵחֹ֣שֶׁךְ וְצַלְמָ֑וֶת{{ר1}}וּמוֹסְר֖וֹתֵיהֶ֣ם יְנַתֵּֽק׃</t>
  </si>
  <si>
    <t>{{מ:פסוק|דברי הימים א|כו|יח}}</t>
  </si>
  <si>
    <t>לַפַּרְבָּ֖ר לַֽמַּעֲרָ֑ב אַרְבָּעָה֙ {{נוסח|לַֽמְסִלָּ֔ה|א=לַֽמֲסִלָּ֔ה}} שְׁנַ֖יִם לַפַּרְבָּֽר׃</t>
  </si>
  <si>
    <t>{{מ:פסוק|תהלים|קז|טו}}</t>
  </si>
  <si>
    <t>{{מ:פסוק|דברי הימים א|כו|יט}}</t>
  </si>
  <si>
    <t>{{מ:פסוק|ישעיהו|מג|ה}}</t>
  </si>
  <si>
    <t>אֵ֗לֶּה מַחְלְקוֹת֙ הַשֹּׁ֣עֲרִ֔ים לִבְנֵ֥י הַקׇּרְחִ֖י וְלִבְנֵ֥י מְרָרִֽי׃</t>
  </si>
  <si>
    <t>אַל־תִּירָ֖א כִּ֣י אִתְּךָ־אָ֑נִי מִמִּזְרָח֙ אָבִ֣יא זַרְעֶ֔ךָ וּמִֽמַּעֲרָ֖ב אֲקַבְּצֶֽךָּ׃</t>
  </si>
  <si>
    <t>{{מ:פסוק|תהלים|קז|טז}}</t>
  </si>
  <si>
    <t>כִּֽי־שִׁ֭בַּר דַּלְת֣וֹת נְחֹ֑שֶׁת{{ר1}}וּבְרִיחֵ֖י בַרְזֶ֣ל גִּדֵּֽעַ׃</t>
  </si>
  <si>
    <t>{{מ:פסוק|דברי הימים א|כו|כ}}</t>
  </si>
  <si>
    <t>וְֽהַלְוִיִּ֑ם אֲחִיָּ֗ה עַל־אֽוֹצְרוֹת֙ בֵּ֣ית הָאֱלֹהִ֔ים וּלְאֹצְר֖וֹת הַקֳּדָשִֽׁים׃</t>
  </si>
  <si>
    <t>{{מ:פסוק|ישעיהו|מג|ו}}</t>
  </si>
  <si>
    <t>אֹמַ֤ר לַצָּפוֹן֙ תֵּ֔נִי וּלְתֵימָ֖ן אַל־תִּכְלָ֑אִי הָבִ֤יאִי בָנַי֙ מֵרָח֔וֹק וּבְנוֹתַ֖י מִקְצֵ֥ה הָאָֽרֶץ׃</t>
  </si>
  <si>
    <t>{{מ:פסוק|ישעיהו|מג|ז}}</t>
  </si>
  <si>
    <t>{{מ:פסוק|דברי הימים א|כו|כא}}</t>
  </si>
  <si>
    <t>בְּנֵ֣י לַ֠עְדָּ֠ן בְּנֵ֨י הַגֵּרְשֻׁנִּ֜י לְלַעְדָּ֗ן רָאשֵׁ֧י הָאָב֛וֹת לְלַעְדָּ֥ן הַגֵּרְשֻׁנִּ֖י יְחִיאֵלִֽי׃</t>
  </si>
  <si>
    <t>{{מ:פסוק|תהלים|קז|יז}}</t>
  </si>
  <si>
    <t>כֹּ֚ל הַנִּקְרָ֣א בִשְׁמִ֔י וְלִכְבוֹדִ֖י בְּרָאתִ֑יו יְצַרְתִּ֖יו אַף־עֲשִׂיתִֽיו׃</t>
  </si>
  <si>
    <t>אֱ֭וִלִים מִדֶּ֣רֶךְ פִּשְׁעָ֑ם{{ר1}}וּֽ֝מֵעֲוֺ֥נֹתֵיהֶ֗ם יִתְעַנּֽוּ׃</t>
  </si>
  <si>
    <t>{{מ:פסוק|דברי הימים א|כו|כב}}</t>
  </si>
  <si>
    <t>בְּנֵ֖י יְחִיאֵלִ֑י זֵתָם֙ וְיוֹאֵ֣ל אָחִ֔יו עַל־אֹצְר֖וֹת בֵּ֥ית יְהֹוָֽה׃</t>
  </si>
  <si>
    <t>{{מ:פסוק|ישעיהו|מג|ח}}</t>
  </si>
  <si>
    <t>{{מ:פסוק|תהלים|קז|יח}}</t>
  </si>
  <si>
    <t>הוֹצִ֥יא עַם־עִוֵּ֖ר וְעֵינַ֣יִם יֵ֑שׁ וְחֵרְשִׁ֖ים וְאׇזְנַ֥יִם לָֽמוֹ׃</t>
  </si>
  <si>
    <t>כׇּל־אֹ֭כֶל תְּתַעֵ֣ב נַפְשָׁ֑ם{{ר1}}וַ֝יַּגִּ֗יעוּ {{נוסח|עַד־שַׁ֥עֲרֵי מָֽוֶת|א=עַד־שַׁ֥עֲרֵי־מָֽוֶת (מקף שני בתיבת משרת)}}׃</t>
  </si>
  <si>
    <t>{{מ:פסוק|דברי הימים א|כו|כג}}</t>
  </si>
  <si>
    <t>לַֽעַמְרָמִי֙ לַיִּצְהָרִ֔י לַחֶבְרוֹנִ֖י לָעׇזִּיאֵלִֽי׃</t>
  </si>
  <si>
    <t>{{מ:פסוק|ישעיהו|מג|ט}}</t>
  </si>
  <si>
    <t>{{מ:פסוק|תהלים|קז|יט}}</t>
  </si>
  <si>
    <t>כׇּֽל־הַגּוֹיִ֞ם נִקְבְּצ֣וּ יַחְדָּ֗ו וְיֵאָֽסְפוּ֙ לְאֻמִּ֔ים מִ֤י בָהֶם֙ יַגִּ֣יד זֹ֔את וְרִאשֹׁנ֖וֹת יַשְׁמִיעֻ֑נוּ יִתְּנ֤וּ עֵֽדֵיהֶם֙ וְיִצְדָּ֔קוּ וְיִשְׁמְע֖וּ וְיֹאמְר֥וּ אֱמֶֽת׃</t>
  </si>
  <si>
    <t>{{מ:פסוק|דברי הימים א|כו|כד}}</t>
  </si>
  <si>
    <t>וּשְׁבֻאֵל֙ בֶּן־גֵּרְשׁ֣וֹם בֶּן־מֹשֶׁ֔ה נָגִ֖יד עַל־הָאֹצָרֽוֹת׃</t>
  </si>
  <si>
    <t>{{מ:פסוק|תהלים|קז|כ}}</t>
  </si>
  <si>
    <t>יִשְׁלַ֣ח דְּ֭בָרוֹ וְיִרְפָּאֵ֑ם{{ר1}}וִ֝ימַלֵּ֗ט מִשְּׁחִֽיתוֹתָֽם׃</t>
  </si>
  <si>
    <t>{{מ:פסוק|ישעיהו|מג|י}}</t>
  </si>
  <si>
    <t>אַתֶּ֤ם עֵדַי֙ נְאֻם־יְהֹוָ֔ה וְעַבְדִּ֖י אֲשֶׁ֣ר בָּחָ֑רְתִּי לְמַ֣עַן תֵּ֠דְע֠וּ וְתַאֲמִ֨ינוּ לִ֤י וְתָבִ֙ינוּ֙ כִּֽי־אֲנִ֣י ה֔וּא לְפָנַי֙ לֹא־נ֣וֹצַר אֵ֔ל וְאַחֲרַ֖י לֹ֥א יִהְיֶֽה׃</t>
  </si>
  <si>
    <t>{{מ:פסוק|דברי הימים א|כו|כה}}</t>
  </si>
  <si>
    <t>{{מ:פסוק|תהלים|קז|כא}}</t>
  </si>
  <si>
    <t>וְאֶחָ֖יו לֶאֱלִיעֶ֑זֶר רְחַבְיָ֨הוּ בְנ֜וֹ וִישַׁעְיָ֤הֽוּ בְנוֹ֙ וְיֹרָ֣ם בְּנ֔וֹ וְזִכְרִ֥י בְנ֖וֹ {{כו"ק|ושלמות|וּשְׁלֹמִ֥ית}} בְּנֽוֹ׃</t>
  </si>
  <si>
    <t>{{מ:פסוק|ישעיהו|מג|יא}}</t>
  </si>
  <si>
    <t>אָֽנֹכִ֥י אָֽנֹכִ֖י יְהֹוָ֑ה וְאֵ֥ין מִבַּלְעָדַ֖י מוֹשִֽׁיעַ׃</t>
  </si>
  <si>
    <t>{{מ:פסוק|ישעיהו|מג|יב}}</t>
  </si>
  <si>
    <t>אָנֹכִ֞י הִגַּ֤דְתִּי וְהוֹשַׁ֙עְתִּי֙ וְהִשְׁמַ֔עְתִּי וְאֵ֥ין בָּכֶ֖ם זָ֑ר וְאַתֶּ֥ם עֵדַ֛י נְאֻם־יְהֹוָ֖ה וַאֲנִי־אֵֽל׃</t>
  </si>
  <si>
    <t>{{מ:פסוק|תהלים|קז|כב}}</t>
  </si>
  <si>
    <t>וְ֭יִזְבְּחוּ זִבְחֵ֣י תוֹדָ֑ה{{ר1}}וִיסַפְּר֖וּ מַעֲשָׂ֣יו בְּרִנָּֽה׃</t>
  </si>
  <si>
    <t>{{מ:פסוק|דברי הימים א|כו|כו}}</t>
  </si>
  <si>
    <t>{{מ:פסוק|ישעיהו|מג|יג}}</t>
  </si>
  <si>
    <t>ה֧וּא שְׁלֹמ֣וֹת וְאֶחָ֗יו עַ֣ל כׇּל־אֹצְר֤וֹת הַקֳּדָשִׁים֙ אֲשֶׁ֨ר הִקְדִּ֜ישׁ דָּוִ֣יד הַמֶּ֗לֶךְ וְרָאשֵׁ֧י הָאָב֛וֹת לְשָׂרֵֽי־הָאֲלָפִ֥ים וְהַמֵּא֖וֹת וְשָׂרֵ֥י הַצָּבָֽא׃</t>
  </si>
  <si>
    <t>גַּם־מִיּוֹם֙ אֲנִ֣י ה֔וּא וְאֵ֥ין מִיָּדִ֖י מַצִּ֑יל אֶפְעַ֖ל וּמִ֥י יְשִׁיבֶֽנָּה׃</t>
  </si>
  <si>
    <t>{{מ:פסוק|תהלים|קז|כג}}</t>
  </si>
  <si>
    <t>{{מ:פסוק|דברי הימים א|כו|כז}}</t>
  </si>
  <si>
    <t>מִן־הַמִּלְחָמ֥וֹת וּמִן־הַשָּׁלָ֖ל הִקְדִּ֑ישׁוּ לְחַזֵּ֖ק לְבֵ֥ית יְהֹוָֽה׃</t>
  </si>
  <si>
    <t>{{מ:נו"ן הפוכה|׆__}}יוֹרְדֵ֣י הַ֭יָּם {{מ:קמץ|ד=בׇּאֳנִיּ֑וֹת|ס=בָּאֳנִיּ֑וֹת}}{{ר1}}עֹשֵׂ֥י מְ֝לָאכָ֗ה בְּמַ֣יִם רַבִּֽים׃</t>
  </si>
  <si>
    <t>{{מ:פסוק|ישעיהו|מג|יד}}</t>
  </si>
  <si>
    <t>{{מ:פסוק|דברי הימים א|כו|כח}}</t>
  </si>
  <si>
    <t>כֹּֽה־אָמַ֧ר יְהֹוָ֛ה גֹּאַלְכֶ֖ם קְד֣וֹשׁ יִשְׂרָאֵ֑ל לְמַעַנְכֶ֞ם שִׁלַּ֣חְתִּי בָבֶ֗לָה וְהוֹרַדְתִּ֤י בָֽרִיחִים֙ כֻּלָּ֔ם וְכַשְׂדִּ֖ים בָּֽאֳנִיּ֥וֹת רִנָּתָֽם׃</t>
  </si>
  <si>
    <t>וְכֹ֨ל הַהִקְדִּ֜ישׁ שְׁמוּאֵ֤ל הָרֹאֶה֙ וְשָׁא֣וּל בֶּן־קִ֔ישׁ וְאַבְנֵ֣ר בֶּן־נֵ֔ר וְיוֹאָ֖ב בֶּן־צְרוּיָ֑ה כֹּ֚ל הַמַּקְדִּ֔ישׁ עַ֥ל יַד־שְׁלֹמִ֖ית וְאֶחָֽיו׃</t>
  </si>
  <si>
    <t>{{מ:פסוק|תהלים|קז|כד}}</t>
  </si>
  <si>
    <t>{{מ:נו"ן הפוכה|׆__}}הֵ֣מָּה רָ֭אוּ מַעֲשֵׂ֣י יְהֹוָ֑ה{{ר1}}וְ֝נִפְלְאוֹתָ֗יו בִּמְצוּלָֽה׃</t>
  </si>
  <si>
    <t>{{מ:פסוק|דברי הימים א|כו|כט}}</t>
  </si>
  <si>
    <t>לַיִּצְהָרִ֞י כְּנַנְיָ֣הוּ וּבָנָ֗יו לַמְּלָאכָ֤ה הַחִֽיצוֹנָה֙ עַל־יִשְׂרָאֵ֔ל לְשֹׁטְרִ֖ים וּלְשֹׁפְטִֽים׃</t>
  </si>
  <si>
    <t>{{מ:פסוק|ישעיהו|מג|טו}}</t>
  </si>
  <si>
    <t>אֲנִ֥י יְהֹוָ֖ה קְדֽוֹשְׁכֶ֑ם בּוֹרֵ֥א יִשְׂרָאֵ֖ל מַלְכְּכֶֽם׃</t>
  </si>
  <si>
    <t>{{מ:פסוק|דברי הימים א|כו|ל}}</t>
  </si>
  <si>
    <t>לַחֶבְרוֹנִ֡י חֲשַׁבְיָ֩הוּ֩ וְאֶחָ֨יו בְּנֵי־חַ֜יִל אֶ֣לֶף וּשְׁבַע־מֵא֗וֹת עַ֚ל פְּקֻדַּ֣ת יִשְׂרָאֵ֔ל מֵעֵ֥בֶר לַיַּרְדֵּ֖ן מַעְרָ֑בָה לְכֹל֙ מְלֶ֣אכֶת יְהֹוָ֔ה וְלַעֲבֹדַ֖ת הַמֶּֽלֶךְ׃</t>
  </si>
  <si>
    <t>{{מ:פסוק|תהלים|קז|כה}}</t>
  </si>
  <si>
    <t>{{מ:נו"ן הפוכה|׆__}}וַיֹּ֗אמֶר וַֽ֭יַּעֲמֵד ר֣וּחַ סְעָרָ֑ה{{ר1}}וַתְּרוֹמֵ֥ם גַּלָּֽיו׃</t>
  </si>
  <si>
    <t>{{מ:פסוק|ישעיהו|מג|טז}}</t>
  </si>
  <si>
    <t>כֹּ֚ה אָמַ֣ר יְהֹוָ֔ה הַנּוֹתֵ֥ן בַּיָּ֖ם דָּ֑רֶךְ וּבְמַ֥יִם עַזִּ֖ים נְתִיבָֽה׃</t>
  </si>
  <si>
    <t>{{מ:פסוק|דברי הימים א|כו|לא}}</t>
  </si>
  <si>
    <t>לַֽחֶבְרוֹנִי֙ יְרִיָּ֣ה הָרֹ֔אשׁ לַֽחֶבְרוֹנִ֥י לְתֹלְדֹתָ֖יו לְאָב֑וֹת בִּשְׁנַ֨ת הָאַרְבָּעִ֜ים לְמַלְכ֤וּת דָּוִיד֙ נִדְרָ֔שׁוּ וַיִּמָּצֵ֥א בָהֶ֛ם גִּבּ֥וֹרֵי חַ֖יִל בְּיַעְזֵ֥יר גִּלְעָֽד׃</t>
  </si>
  <si>
    <t>{{מ:פסוק|תהלים|קז|כו}}</t>
  </si>
  <si>
    <t>{{מ:נו"ן הפוכה|׆__}}יַעֲל֣וּ שָׁ֭מַיִם יֵרְד֣וּ תְהוֹמ֑וֹת{{ר1}}נַ֝פְשָׁ֗ם בְּרָעָ֥ה תִתְמוֹגָֽג׃</t>
  </si>
  <si>
    <t>{{מ:פסוק|דברי הימים א|כו|לב}}</t>
  </si>
  <si>
    <t>וְאֶחָ֣יו בְּנֵי־חַ֗יִל אַלְפַּ֛יִם וּשְׁבַ֥ע מֵא֖וֹת רָאשֵׁ֣י הָאָב֑וֹת וַֽיַּפְקִידֵ֞ם דָּוִ֣יד הַמֶּ֗לֶךְ עַל־הָראוּבֵנִ֤י וְהַגָּדִי֙ וַחֲצִי֙ שֵׁ֣בֶט {{נוסח|הַֽמְנַשִּׁ֔י|א=הַֽמֲנַשִּׁ֔י}} לְכׇל־דְּבַ֥ר הָאֱלֹהִ֖ים וּדְבַ֥ר הַמֶּֽלֶךְ׃</t>
  </si>
  <si>
    <t>{{מ:פסוק|תהלים|קז|כז}}</t>
  </si>
  <si>
    <t>{{מ:פסוק|ישעיהו|מג|יז}}</t>
  </si>
  <si>
    <t>{{מ:נו"ן הפוכה|׆__}}יָח֣וֹגּוּ וְ֭יָנוּעוּ כַּשִּׁכּ֑וֹר{{ר1}}וְכׇל־חׇ֝כְמָתָ֗ם תִּתְבַּלָּֽע׃</t>
  </si>
  <si>
    <t>הַמּוֹצִ֥יא רֶֽכֶב־וָס֖וּס חַ֣יִל וְעִזּ֑וּז יַחְדָּ֤ו יִשְׁכְּבוּ֙ בַּל־יָק֔וּמוּ דָּעֲכ֖וּ כַּפִּשְׁתָּ֥ה כָבֽוּ׃</t>
  </si>
  <si>
    <t>ספר דברי הימים/דה"א כז</t>
  </si>
  <si>
    <t>{{מ:פסוק|תהלים|קז|כח}}</t>
  </si>
  <si>
    <t>{{מ:נו"ן הפוכה|׆__}}וַיִּצְעֲק֣וּ אֶל־יְ֭הֹוָה בַּצַּ֣ר לָהֶ֑ם{{ר1}}וּֽ֝מִמְּצ֥וּקֹתֵיהֶ֗ם יוֹצִיאֵֽם׃</t>
  </si>
  <si>
    <t>{{מ:פסוק|תהלים|קז|כט}}</t>
  </si>
  <si>
    <t>יָקֵ֣ם סְ֭עָרָה לִדְמָמָ֑ה{{ר1}}וַ֝יֶּחֱשׁ֗וּ גַּלֵּיהֶֽם׃</t>
  </si>
  <si>
    <t>{{מ:פסוק|ישעיהו|מג|יח}}</t>
  </si>
  <si>
    <t>אַֽל־תִּזְכְּר֖וּ רִאשֹׁנ֑וֹת וְקַדְמֹנִיּ֖וֹת אַל־תִּתְבֹּנָֽנוּ׃</t>
  </si>
  <si>
    <t>{{מ:פסוק|דברי הימים א|כז|א}}</t>
  </si>
  <si>
    <t>וּבְנֵ֣י יִשְׂרָאֵ֣ל{{מ:פסק}}לְֽמִסְפָּרָ֡ם רָאשֵׁ֣י הָאָב֣וֹת וְשָׂרֵ֣י הָאֲלָפִ֣ים{{מ:פסק}}וְהַמֵּא֡וֹת וְשֹׁטְרֵיהֶם֩ הַמְשָׁרְתִ֨ים אֶת־הַמֶּ֜לֶךְ לְכֹ֣ל{{מ:לגרמיה}}דְּבַ֣ר הַֽמַּחְלְק֗וֹת הַבָּאָ֤ה וְהַיֹּצֵאת֙ חֹ֣דֶשׁ בְּחֹ֔דֶשׁ לְכֹ֖ל חׇדְשֵׁ֣י הַשָּׁנָ֑ה הַֽמַּחֲלֹ֙קֶת֙ הָאַחַ֔ת עֶשְׂרִ֥ים וְאַרְבָּעָ֖ה אָֽלֶף׃</t>
  </si>
  <si>
    <t>{{מ:פסוק|תהלים|קז|ל}}</t>
  </si>
  <si>
    <t>וַיִּשְׂמְח֥וּ כִֽי־יִשְׁתֹּ֑קוּ{{ר1}}וַ֝יַּנְחֵ֗ם אֶל־מְח֥וֹז חֶפְצָֽם׃</t>
  </si>
  <si>
    <t>{{מ:פסוק|ישעיהו|מג|יט}}</t>
  </si>
  <si>
    <t>{{מ:פסוק|דברי הימים א|כז|ב}}</t>
  </si>
  <si>
    <t>עַ֞ל הַמַּחֲלֹ֤קֶת הָרִֽאשׁוֹנָה֙ לַחֹ֣דֶשׁ הָרִאשׁ֔וֹן יָשׇׁבְעָ֖ם בֶּן־זַבְדִּיאֵ֑ל וְעַל֙ מַחֲלֻקְתּ֔וֹ עֶשְׂרִ֥ים וְאַרְבָּעָ֖ה אָֽלֶף׃</t>
  </si>
  <si>
    <t>הִנְנִ֨י עֹשֶׂ֤ה חֲדָשָׁה֙ עַתָּ֣ה תִצְמָ֔ח הֲל֖וֹא תֵדָע֑וּהָ אַ֣ף אָשִׂ֤ים בַּמִּדְבָּר֙ דֶּ֔רֶךְ בִּישִׁמ֖וֹן נְהָרֽוֹת׃</t>
  </si>
  <si>
    <t>{{מ:פסוק|תהלים|קז|לא}}</t>
  </si>
  <si>
    <t>{{מ:פסוק|דברי הימים א|כז|ג}}</t>
  </si>
  <si>
    <t>מִן־בְּנֵי־פֶ֗רֶץ הָרֹ֛אשׁ לְכׇל־שָׂרֵ֥י הַצְּבָא֖וֹת לַחֹ֥דֶשׁ הָרִאשֽׁוֹן׃</t>
  </si>
  <si>
    <t>{{מ:פסוק|ישעיהו|מג|כ}}</t>
  </si>
  <si>
    <t>תְּכַבְּדֵ֙נִי֙ חַיַּ֣ת הַשָּׂדֶ֔ה תַּנִּ֖ים וּבְנ֣וֹת יַעֲנָ֑ה כִּֽי־נָתַ֨תִּי בַמִּדְבָּ֜ר מַ֗יִם נְהָרוֹת֙ בִּֽישִׁימֹ֔ן לְהַשְׁק֖וֹת עַמִּ֥י בְחִירִֽי׃</t>
  </si>
  <si>
    <t>{{מ:פסוק|דברי הימים א|כז|ד}}</t>
  </si>
  <si>
    <t>{{מ:פסוק|תהלים|קז|לב}}</t>
  </si>
  <si>
    <t>וְעַ֞ל מַחֲלֹ֣קֶת{{מ:לגרמיה}}הַחֹ֣דֶשׁ הַשֵּׁנִ֗י דּוֹדַ֤י הָֽאֲחוֹחִי֙ וּמַ֣חֲלֻקְתּ֔וֹ וּמִקְל֖וֹת הַנָּגִ֑יד וְעַל֙ מַחֲלֻקְתּ֔וֹ עֶשְׂרִ֥ים וְאַרְבָּעָ֖ה אָֽלֶף׃</t>
  </si>
  <si>
    <t>וִֽ֭ירוֹמְמוּהוּ בִּקְהַל־עָ֑ם{{ר1}}וּבְמוֹשַׁ֖ב זְקֵנִ֣ים יְהַלְלֽוּהוּ׃</t>
  </si>
  <si>
    <t>{{מ:פסוק|ישעיהו|מג|כא}}</t>
  </si>
  <si>
    <t>{{מ:פסוק|דברי הימים א|כז|ה}}</t>
  </si>
  <si>
    <t>עַם־זוּ֙ יָצַ֣רְתִּי לִ֔י תְּהִלָּתִ֖י יְסַפֵּֽרוּ׃</t>
  </si>
  <si>
    <t>שַׂ֣ר הַצָּבָ֤א הַשְּׁלִישִׁי֙ לַחֹ֣דֶשׁ הַשְּׁלִישִׁ֔י בְּנָיָ֧הוּ בֶן־יְהוֹיָדָ֛ע הַכֹּהֵ֖ן רֹ֑אשׁ וְעַל֙ מַחֲלֻקְתּ֔וֹ עֶשְׂרִ֥ים וְאַרְבָּעָ֖ה אָֽלֶף׃</t>
  </si>
  <si>
    <t>{{מ:פסוק|תהלים|קז|לג}}</t>
  </si>
  <si>
    <t>יָשֵׂ֣ם נְהָר֣וֹת לְמִדְבָּ֑ר{{ר1}}וּמֹצָ֥אֵי {{נוסח|מַ֗֝יִם|א=מַ֝יִם}} לְצִמָּאֽוֹן׃</t>
  </si>
  <si>
    <t>{{מ:פסוק|ישעיהו|מג|כב}}</t>
  </si>
  <si>
    <t>{{מ:פסוק|תהלים|קז|לד}}</t>
  </si>
  <si>
    <t>{{מ:פסוק|דברי הימים א|כז|ו}}</t>
  </si>
  <si>
    <t>וְלֹא־אֹתִ֥י קָרָ֖אתָ יַעֲקֹ֑ב כִּֽי־יָגַ֥עְתָּ בִּ֖י יִשְׂרָאֵֽל׃</t>
  </si>
  <si>
    <t>ה֧וּא בְנָיָ֛הוּ גִּבּ֥וֹר הַשְּׁלֹשִׁ֖ים וְעַל־הַשְּׁלֹשִׁ֑ים וּמַ֣חֲלֻקְתּ֔וֹ עַמִּיזָבָ֖ד בְּנֽוֹ׃</t>
  </si>
  <si>
    <t>אֶ֣רֶץ פְּ֭רִי לִמְלֵחָ֑ה{{ר1}}מֵ֝רָעַ֗ת י֣וֹשְׁבֵי בָֽהּ׃</t>
  </si>
  <si>
    <t>{{מ:פסוק|דברי הימים א|כז|ז}}</t>
  </si>
  <si>
    <t>הָרְבִיעִ֞י לַחֹ֣דֶשׁ הָרְבִיעִ֗י עֲשָׂהאֵל֙ אֲחִ֣י יוֹאָ֔ב וּזְבַדְיָ֥ה בְנ֖וֹ אַחֲרָ֑יו וְעַל֙ מַחֲלֻקְתּ֔וֹ עֶשְׂרִ֥ים וְאַרְבָּעָ֖ה אָֽלֶף׃</t>
  </si>
  <si>
    <t>{{מ:פסוק|תהלים|קז|לה}}</t>
  </si>
  <si>
    <t>יָשֵׂ֣ם מִ֭דְבָּר לַאֲגַם־מַ֑יִם{{ר1}}וְאֶ֥רֶץ צִ֝יָּ֗ה לְמֹצָ֥אֵי מָֽיִם׃</t>
  </si>
  <si>
    <t>{{מ:פסוק|ישעיהו|מג|כג}}</t>
  </si>
  <si>
    <t>לֹֽא־הֵבֵ֤יאתָ לִּי֙ שֵׂ֣ה עֹלֹתֶ֔יךָ וּזְבָחֶ֖יךָ לֹ֣א כִבַּדְתָּ֑נִי לֹ֤א הֶעֱבַדְתִּ֙יךָ֙ בְּמִנְחָ֔ה וְלֹ֥א הוֹגַעְתִּ֖יךָ בִּלְבוֹנָֽה׃</t>
  </si>
  <si>
    <t>{{מ:פסוק|דברי הימים א|כז|ח}}</t>
  </si>
  <si>
    <t>הַחֲמִישִׁי֙ לַחֹ֣דֶשׁ הַֽחֲמִישִׁ֔י הַשַּׂ֖ר שַׁמְה֣וּת הַיִּזְרָ֑ח וְעַל֙ מַחֲלֻקְתּ֔וֹ עֶשְׂרִ֥ים וְאַרְבָּעָ֖ה אָֽלֶף׃</t>
  </si>
  <si>
    <t>{{מ:פסוק|תהלים|קז|לו}}</t>
  </si>
  <si>
    <t>וַיּ֣וֹשֶׁב שָׁ֣ם רְעֵבִ֑ים{{ר1}}{{נוסח|וַ֝יְכוֹנְנ֗וּ|א=וַ֝יְכוֹנֲנ֗וּ (חטף)}} עִ֣יר מוֹשָֽׁב׃</t>
  </si>
  <si>
    <t>{{מ:פסוק|תהלים|קז|לז}}</t>
  </si>
  <si>
    <t>וַיִּזְרְע֣וּ שָׂ֭דוֹת וַיִּטְּע֣וּ כְרָמִ֑ים{{ר1}}וַ֝יַּעֲשׂ֗וּ פְּרִ֣י תְבוּאָֽה׃</t>
  </si>
  <si>
    <t>{{מ:פסוק|ישעיהו|מג|כד}}</t>
  </si>
  <si>
    <t>{{מ:פסוק|דברי הימים א|כז|ט}}</t>
  </si>
  <si>
    <t>הַשִּׁשִּׁי֙ לַחֹ֣דֶשׁ הַשִּׁשִּׁ֔י עִירָ֥א בֶן־עִקֵּ֖שׁ הַתְּקוֹעִ֑י וְעַל֙ מַחֲלֻקְתּ֔וֹ עֶשְׂרִ֥ים וְאַרְבָּעָ֖ה אָֽלֶף׃</t>
  </si>
  <si>
    <t>לֹא־קָנִ֨יתָ לִּ֤י בַכֶּ֙סֶף֙ קָנֶ֔ה וְחֵ֥לֶב זְבָחֶ֖יךָ לֹ֣א הִרְוִיתָ֑נִי אַ֗ךְ הֶעֱבַדְתַּ֙נִי֙ בְּחַטֹּאותֶ֔יךָ הוֹגַעְתַּ֖נִי בַּעֲוֺנֹתֶֽיךָ׃</t>
  </si>
  <si>
    <t>{{מ:פסוק|תהלים|קז|לח}}</t>
  </si>
  <si>
    <t>{{נוסח|וַיְבָרְכֵ֣ם|א=וַיְבָרֲכֵ֣ם}} וַיִּרְבּ֣וּ מְאֹ֑ד{{ר1}}וּ֝בְהֶמְתָּ֗ם לֹ֣א יַמְעִֽיט׃</t>
  </si>
  <si>
    <t>{{מ:פסוק|דברי הימים א|כז|י}}</t>
  </si>
  <si>
    <t>הַשְּׁבִיעִי֙ לַחֹ֣דֶשׁ הַשְּׁבִיעִ֔י חֶ֥לֶץ הַפְּלוֹנִ֖י מִן־בְּנֵ֣י אֶפְרָ֑יִם וְעַל֙ מַחֲלֻקְתּ֔וֹ עֶשְׂרִ֥ים וְאַרְבָּעָ֖ה אָֽלֶף׃</t>
  </si>
  <si>
    <t>{{מ:פסוק|תהלים|קז|לט}}</t>
  </si>
  <si>
    <t>וַיִּמְעֲט֥וּ וַיָּשֹׁ֑חוּ{{ר1}}מֵעֹ֖צֶר רָעָ֣ה וְיָגֽוֹן׃</t>
  </si>
  <si>
    <t>{{מ:פסוק|ישעיהו|מג|כה}}</t>
  </si>
  <si>
    <t>{{מ:פסוק|דברי הימים א|כז|יא}}</t>
  </si>
  <si>
    <t>הַשְּׁמִינִי֙ לַחֹ֣דֶשׁ הַשְּׁמִינִ֔י סִבְּכַ֥י הַחֻשָׁתִ֖י לַזַּרְחִ֑י וְעַל֙ מַחֲלֻקְתּ֔וֹ עֶשְׂרִ֥ים וְאַרְבָּעָ֖ה אָֽלֶף׃</t>
  </si>
  <si>
    <t>אָנֹכִ֨י אָנֹכִ֥י ה֛וּא מֹחֶ֥ה פְשָׁעֶ֖יךָ לְמַעֲנִ֑י וְחַטֹּאתֶ֖יךָ לֹ֥א אֶזְכֹּֽר׃</t>
  </si>
  <si>
    <t>{{מ:פסוק|תהלים|קז|מ}}</t>
  </si>
  <si>
    <t>{{מ:נו"ן הפוכה|׆__}}שֹׁפֵ֣ךְ בּ֭וּז עַל־נְדִיבִ֑ים{{ר1}}וַ֝יַּתְעֵ֗ם בְּתֹ֣הוּ לֹא־דָֽרֶךְ׃</t>
  </si>
  <si>
    <t>{{מ:פסוק|ישעיהו|מג|כו}}</t>
  </si>
  <si>
    <t>{{מ:פסוק|דברי הימים א|כז|יב}}</t>
  </si>
  <si>
    <t>הַזְכִּירֵ֕נִי נִשָּׁפְטָ֖ה יָ֑חַד סַפֵּ֥ר אַתָּ֖ה לְמַ֥עַן תִּצְדָּֽק׃</t>
  </si>
  <si>
    <t>הַתְּשִׁיעִי֙ לַחֹ֣דֶשׁ הַתְּשִׁיעִ֔י אֲבִיעֶ֥זֶר הָעַנְּתוֹתִ֖י {{נוסח|{{כו"ק|לבנימיני|לַבֵּ֣ן{{מ:פסק}}יְמִינִ֑י}}|=לש1ת ומסורה (אין כפילות באות יו"ד הראשונה, ואין כפילות בשווא, והפסק קיים; וכן הכריעו ברויאר ומג"ה)|א-כתיב=&lt;לַבֵּ֣ני׀יְמִינִי&gt; (אות יו"ד נוספת בכתיב!)|מ"ג-כתיב=לַבֵּ֣נְיְמִינִי (כפילות בשווא ואין פסק)|מ"ש=&lt;לבנימיני. לבן ימיני קרי, והוא חד מן ט"ו מלין כתיב חד וקריא תרין. וסימן נמסר במסורה במקום הזה. ובמקצת מדוייקים שלפני הלמ"ד בפת"ח, והבי"ת בציר"י ובדגש, והנו"ן בלי ניקוד.&gt;|הפסק החריג רומז שהתיבה הנכתבת כמילה אחת נקראת כשתי מלים; וראו ברויאר, טעמי המקרא, ו.10 (עמ' 137) והשוו נחמיה ב,יג.}} וְעַל֙ מַחֲלֻקְתּ֔וֹ עֶשְׂרִ֥ים וְאַרְבָּעָ֖ה אָֽלֶף׃</t>
  </si>
  <si>
    <t>{{מ:פסוק|תהלים|קז|מא}}</t>
  </si>
  <si>
    <t>וַיְשַׂגֵּ֣ב אֶבְי֣וֹן מֵע֑וֹנִי{{ר1}}וַיָּ֥שֶׂם כַּ֝צֹּ֗אן מִשְׁפָּחֽוֹת׃</t>
  </si>
  <si>
    <t>{{מ:פסוק|ישעיהו|מג|כז}}</t>
  </si>
  <si>
    <t>אָבִ֥יךָ הָֽרִאשׁ֖וֹן חָטָ֑א וּמְלִיצֶ֖יךָ פָּ֥שְׁעוּ בִֽי׃</t>
  </si>
  <si>
    <t>{{מ:פסוק|דברי הימים א|כז|יג}}</t>
  </si>
  <si>
    <t>הָעֲשִׂירִי֙ לַחֹ֣דֶשׁ הָעֲשִׂירִ֔י מַהְרַ֥י הַנְּטוֹפָתִ֖י לַזַּרְחִ֑י וְעַל֙ מַחֲלֻקְתּ֔וֹ עֶשְׂרִ֥ים וְאַרְבָּעָ֖ה אָֽלֶף׃</t>
  </si>
  <si>
    <t>{{מ:פסוק|תהלים|קז|מב}}</t>
  </si>
  <si>
    <t>יִרְא֣וּ יְשָׁרִ֣ים וְיִשְׂמָ֑חוּ{{ר1}}וְכׇל־עַ֝וְלָ֗ה קָ֣פְצָה פִּֽיהָ׃</t>
  </si>
  <si>
    <t>{{מ:פסוק|ישעיהו|מג|כח}}</t>
  </si>
  <si>
    <t>וַאֲחַלֵּ֖ל שָׂ֣רֵי קֹ֑דֶשׁ וְאֶתְּנָ֤ה לַחֵ֙רֶם֙ יַֽעֲקֹ֔ב וְיִשְׂרָאֵ֖ל לְגִדּוּפִֽים׃</t>
  </si>
  <si>
    <t>{{מ:פסוק|דברי הימים א|כז|יד}}</t>
  </si>
  <si>
    <t>{{מ:פסוק|תהלים|קז|מג}}</t>
  </si>
  <si>
    <t>עַשְׁתֵּֽי־עָשָׂר֙ לְעַשְׁתֵּ֣י עָשָׂ֣ר הַחֹ֔דֶשׁ בְּנָיָ֥ה הַפִּרְעָתוֹנִ֖י מִן־בְּנֵ֣י אֶפְרָ֑יִם וְעַל֙ מַחֲלֻקְתּ֔וֹ עֶשְׂרִ֥ים וְאַרְבָּעָ֖ה אָֽלֶף׃</t>
  </si>
  <si>
    <t>מִי־חָכָ֥ם וְיִשְׁמׇר־אֵ֑לֶּה{{ר1}}{{נוסח|וְ֝יִתְבּוֹנְנ֗וּ|א=וְ֝יִתְבּוֹנֲנ֗וּ (חטף)}} חַֽסְדֵ֥י יְהֹוָֽה׃</t>
  </si>
  <si>
    <t>{{מ:פסוק|דברי הימים א|כז|טו}}</t>
  </si>
  <si>
    <t>הַשְּׁנֵ֤ים עָשָׂר֙ לִשְׁנֵ֣ים עָשָׂ֣ר הַחֹ֔דֶשׁ חֶלְדַּ֥י הַנְּטוֹפָתִ֖י לְעׇתְנִיאֵ֑ל וְעַל֙ מַחֲלֻקְתּ֔וֹ עֶשְׂרִ֥ים וְאַרְבָּעָ֖ה אָֽלֶף׃</t>
  </si>
  <si>
    <t>ספר ישעיהו/מד</t>
  </si>
  <si>
    <t>ספר תהלים/קח</t>
  </si>
  <si>
    <t>{{מ:פסוק|ישעיהו|מד|א}}</t>
  </si>
  <si>
    <t>וְעַתָּ֥ה שְׁמַ֖ע יַֽעֲקֹ֣ב עַבְדִּ֑י וְיִשְׂרָאֵ֖ל בָּחַ֥רְתִּי בֽוֹ׃</t>
  </si>
  <si>
    <t>{{מ:פסוק|דברי הימים א|כז|טז}}</t>
  </si>
  <si>
    <t>וְעַל֙ שִׁבְטֵ֣י יִשְׂרָאֵ֔ל לָראוּבֵנִ֣י נָגִ֔יד אֱלִיעֶ֖זֶר בֶּן־זִכְרִ֑י{{ססס}}לַשִּׁ֨מְעוֹנִ֔י שְׁפַטְיָ֖הוּ בֶּֽן־מַעֲכָֽה׃</t>
  </si>
  <si>
    <t>{{מ:פסוק|ישעיהו|מד|ב}}</t>
  </si>
  <si>
    <t>כֹּה־אָמַ֨ר יְהֹוָ֥ה עֹשֶׂ֛ךָ וְיֹצֶרְךָ֥ מִבֶּ֖טֶן יַעְזְרֶ֑ךָּ אַל־תִּירָא֙ עַבְדִּ֣י יַעֲקֹ֔ב וִישֻׁר֖וּן בָּחַ֥רְתִּי בֽוֹ׃</t>
  </si>
  <si>
    <t>{{מ:פסוק|תהלים|קח|א}}</t>
  </si>
  <si>
    <t>{{מ:פסוק|ישעיהו|מד|ג}}</t>
  </si>
  <si>
    <t>שִׁ֖יר מִזְמ֣וֹר לְדָוִֽד׃</t>
  </si>
  <si>
    <t>כִּ֤י אֶצׇּק־מַ֙יִם֙ עַל־צָמֵ֔א וְנֹזְלִ֖ים עַל־יַבָּשָׁ֑ה אֶצֹּ֤ק רוּחִי֙ עַל־זַרְעֶ֔ךָ וּבִרְכָתִ֖י עַל־צֶאֱצָאֶֽיךָ׃</t>
  </si>
  <si>
    <t>{{מ:פסוק|דברי הימים א|כז|יז}}</t>
  </si>
  <si>
    <t>{{מ:פסוק|ישעיהו|מד|ד}}</t>
  </si>
  <si>
    <t>וְצָמְח֖וּ בְּבֵ֣ין חָצִ֑יר כַּעֲרָבִ֖ים עַל־יִבְלֵי־מָֽיִם׃</t>
  </si>
  <si>
    <t>לְלֵוִ֛י חֲשַׁבְיָ֥ה בֶן־קְמוּאֵ֖ל לְאַהֲרֹ֥ן צָדֽוֹק׃</t>
  </si>
  <si>
    <t>{{מ:פסוק|ישעיהו|מד|ה}}</t>
  </si>
  <si>
    <t>{{נוסח|{{ר1}}|פרשה סתומה בסוף פסוק שלם (!)}}</t>
  </si>
  <si>
    <t>{{מ:פסוק|דברי הימים א|כז|יח}}</t>
  </si>
  <si>
    <t>זֶ֤ה יֹאמַר֙ לַיהֹוָ֣ה אָ֔נִי וְזֶ֖ה יִקְרָ֣א בְשֵֽׁם־יַעֲקֹ֑ב וְזֶ֗ה יִכְתֹּ֤ב יָדוֹ֙ לַֽיהֹוָ֔ה וּבְשֵׁ֥ם יִשְׂרָאֵ֖ל יְכַנֶּֽה׃</t>
  </si>
  <si>
    <t>{{מ:פסוק|תהלים|קח|ב}}</t>
  </si>
  <si>
    <t>לִיהוּדָ֕ה אֱלִיה֖וּ מֵאֲחֵ֣י דָוִ֑יד{{ססס}}לְיִ֨שָּׂשכָ֔ר עׇמְרִ֖י בֶּן־מִיכָאֵֽל׃</t>
  </si>
  <si>
    <t>נָכ֣וֹן לִבִּ֣י אֱלֹהִ֑ים{{ר2}}אָשִׁ֥ירָה וַ֝אֲזַמְּרָ֗ה אַף־כְּבוֹדִֽי׃</t>
  </si>
  <si>
    <t>{{מ:פסוק|דברי הימים א|כז|יט}}</t>
  </si>
  <si>
    <t>{{מ:פסוק|ישעיהו|מד|ו|סדר=יח}}</t>
  </si>
  <si>
    <t>לִזְבוּלֻ֕ן יִֽשְׁמַעְיָ֖הוּ בֶּן־עֹבַדְיָ֑הוּ{{ססס}}לְנַ֨פְתָּלִ֔י יְרִימ֖וֹת בֶּן־עַזְרִיאֵֽל׃</t>
  </si>
  <si>
    <t>{{מ:פסוק|תהלים|קח|ג}}</t>
  </si>
  <si>
    <t>כֹּה־אָמַ֨ר יְהֹוָ֧ה מֶלֶךְ־יִשְׂרָאֵ֛ל וְגֹאֲל֖וֹ יְהֹוָ֣ה צְבָא֑וֹת אֲנִ֤י רִאשׁוֹן֙ וַאֲנִ֣י אַחֲר֔וֹן וּמִבַּלְעָדַ֖י אֵ֥ין אֱלֹהִֽים׃</t>
  </si>
  <si>
    <t>ע֭וּרָ֥ה הַנֵּ֥בֶל וְכִנּ֗וֹר{{ר1}}אָעִ֥ירָה שָּֽׁחַר׃</t>
  </si>
  <si>
    <t>{{מ:פסוק|ישעיהו|מד|ז}}</t>
  </si>
  <si>
    <t>{{מ:פסוק|תהלים|קח|ד}}</t>
  </si>
  <si>
    <t>וּמִי־כָמ֣וֹנִי יִקְרָ֗א וְיַגִּידֶ֤הָ וְיַעְרְכֶ֙הָ֙ לִ֔י מִשּׂוּמִ֖י עַם־עוֹלָ֑ם וְאֹתִיּ֛וֹת וַאֲשֶׁ֥ר תָּבֹ֖אנָה יַגִּ֥ידוּ לָֽמוֹ׃</t>
  </si>
  <si>
    <t>אוֹדְךָ֖ בָעַמִּ֥ים{{מ:פסק}}יְהֹוָ֑ה{{ר1}}וַ֝אֲזַמֶּרְךָ֗ בַּלְאֻמִּֽים׃</t>
  </si>
  <si>
    <t>{{מ:פסוק|ישעיהו|מד|ח}}</t>
  </si>
  <si>
    <t>{{מ:פסוק|תהלים|קח|ה}}</t>
  </si>
  <si>
    <t>{{מ:פסוק|דברי הימים א|כז|כ}}</t>
  </si>
  <si>
    <t>כִּי־גָד֣וֹל מֵעַל־שָׁמַ֣יִם חַסְדֶּ֑ךָ{{ר1}}וְֽעַד־שְׁחָקִ֥ים אֲמִתֶּֽךָ׃</t>
  </si>
  <si>
    <t>אַֽל־תִּפְחֲדוּ֙ וְאַל־תִּרְה֔וּ הֲלֹ֥א מֵאָ֛ז הִשְׁמַעְתִּ֥יךָ וְהִגַּ֖דְתִּי וְאַתֶּ֣ם עֵדָ֑י הֲיֵ֤שׁ {{נוסח|אֱל֙וֹהַּ֙|א=אֱלוֹהַּ֙ בפשטא אחד בלבד ("כיון שהטפחא באות ג שבתיבת "וְהִגַּ֖דְתִּי" שמעליה נראה בעיני המנקד כפשטא מעל ל שבתיבת "אֱל֙וֹהַּ֙"; הערת ייבין כג.2 הערה 1, עמ' 212.)}} מִבַּלְעָדַ֔י וְאֵ֥ין צ֖וּר בַּל־יָדָֽעְתִּי׃</t>
  </si>
  <si>
    <t>לִבְנֵ֣י אֶפְרַ֔יִם הוֹשֵׁ֖עַ בֶּן־עֲזַזְיָ֑הוּ לַֽחֲצִי֙ שֵׁ֣בֶט מְנַשֶּׁ֔ה יוֹאֵ֖ל בֶּן־פְּדָיָֽהוּ׃</t>
  </si>
  <si>
    <t>{{מ:פסוק|תהלים|קח|ו}}</t>
  </si>
  <si>
    <t>ר֣וּמָה עַל־שָׁמַ֣יִם אֱלֹהִ֑ים{{ר1}}וְעַ֖ל כׇּל־הָאָ֣רֶץ כְּבוֹדֶֽךָ׃</t>
  </si>
  <si>
    <t>{{מ:פסוק|ישעיהו|מד|ט}}</t>
  </si>
  <si>
    <t>יֹצְרֵי־פֶ֤סֶל כֻּלָּם֙ תֹּ֔הוּ וַחֲמוּדֵיהֶ֖ם בַּל־יוֹעִ֑ילוּ וְעֵדֵיהֶ֣ם {{מ:אות מנוקדת|הֵ֗ׄמָּׄהׄ|ישעיהו מד ט}} בַּל־יִרְא֛וּ וּבַל־יֵדְע֖וּ לְמַ֥עַן יֵבֹֽשׁוּ׃</t>
  </si>
  <si>
    <t>{{מ:פסוק|דברי הימים א|כז|כא}}</t>
  </si>
  <si>
    <t>לַֽחֲצִ֤י {{נוסח|הַֽמְנַשֶּׁה֙|א=הַֽמֲנַשֶּׁה֙}} גִּלְעָ֔דָה יִדּ֖וֹ בֶּן־זְכַרְיָ֑הוּ{{ססס}}לְבִ֨נְיָמִ֔ן יַעֲשִׂיאֵ֖ל בֶּן־אַבְנֵֽר׃</t>
  </si>
  <si>
    <t>{{מ:פסוק|תהלים|קח|ז}}</t>
  </si>
  <si>
    <t>לְ֭מַעַן יֵחָלְצ֣וּן יְדִידֶ֑יךָ{{ר1}}הוֹשִׁ֖יעָה יְמִֽינְךָ֣ וַעֲנֵֽנִי׃</t>
  </si>
  <si>
    <t>{{מ:פסוק|ישעיהו|מד|י}}</t>
  </si>
  <si>
    <t>מִֽי־יָצַ֥ר אֵ֖ל וּפֶ֣סֶל נָסָ֑ךְ לְבִלְתִּ֖י הוֹעִֽיל׃</t>
  </si>
  <si>
    <t>{{מ:פסוק|דברי הימים א|כז|כב}}</t>
  </si>
  <si>
    <t>{{מ:פסוק|תהלים|קח|ח}}</t>
  </si>
  <si>
    <t>לְדָ֕ן עֲזַרְאֵ֖ל בֶּן־יְרֹחָ֑ם אֵ֕לֶּה שָׂרֵ֖י שִׁבְטֵ֥י יִשְׂרָאֵֽל׃</t>
  </si>
  <si>
    <t>{{מ:פסוק|ישעיהו|מד|יא}}</t>
  </si>
  <si>
    <t>הֵ֤ן כׇּל־חֲבֵרָיו֙ יֵבֹ֔שׁוּ וְחָרָשִׁ֥ים הֵ֖מָּה מֵאָדָ֑ם יִֽתְקַבְּצ֤וּ כֻלָּם֙ יַעֲמֹ֔דוּ יִפְחֲד֖וּ יֵבֹ֥שׁוּ יָֽחַד׃</t>
  </si>
  <si>
    <t>{{מ:פסוק|ישעיהו|מד|יב}}</t>
  </si>
  <si>
    <t>חָרַ֤שׁ בַּרְזֶל֙ מַֽעֲצָ֔ד וּפָעַל֙ בַּפֶּחָ֔ם וּבַמַּקָּב֖וֹת יִצְּרֵ֑הוּ וַיִּפְעָלֵ֙הוּ֙ בִּזְר֣וֹעַ כֹּח֔וֹ גַּם־רָעֵב֙ וְאֵ֣ין כֹּ֔חַ לֹא־שָׁ֥תָה מַ֖יִם וַיִּיעָֽף׃</t>
  </si>
  <si>
    <t>{{מ:פסוק|דברי הימים א|כז|כג}}</t>
  </si>
  <si>
    <t>{{מ:פסוק|תהלים|קח|ט}}</t>
  </si>
  <si>
    <t>{{מ:פסוק|ישעיהו|מד|יג}}</t>
  </si>
  <si>
    <t>וְלֹֽא־נָשָׂ֤א דָוִיד֙ מִסְפָּרָ֔ם לְמִבֶּ֛ן עֶשְׂרִ֥ים שָׁנָ֖ה וּלְמָ֑טָּה כִּ֚י אָמַ֣ר יְהֹוָ֔ה לְהַרְבּ֥וֹת אֶת־יִשְׂרָאֵ֖ל כְּכוֹכְבֵ֥י הַשָּׁמָֽיִם׃</t>
  </si>
  <si>
    <t>לִ֤י גִלְעָ֨ד{{מ:לגרמיה}}{{ר0|רווח=לא}}לִ֤י מְנַשֶּׁ֗ה{{ר1}}וְ֭אֶפְרַיִם מָע֣וֹז רֹאשִׁ֑י{{ר1}}יְ֝הוּדָ֗ה {{נוסח|מְחֹקְקִֽי|א=מְחֹקֲקִֽי (חטף)}}׃</t>
  </si>
  <si>
    <t>חָרַ֣שׁ עֵצִים֮ נָ֣טָה קָו֒ יְתָאֲרֵ֣הוּ בַשֶּׂ֔רֶד יַעֲשֵׂ֙הוּ֙ בַּמַּקְצֻע֔וֹת וּבַמְּחוּגָ֖ה {{מ:קמץ|ד=יְתׇאֳרֵ֑הוּ|ס=יְתָאֳרֵ֑הוּ}} וַֽיַּעֲשֵׂ֙הוּ֙ כְּתַבְנִ֣ית אִ֔ישׁ כְּתִפְאֶ֥רֶת אָדָ֖ם לָשֶׁ֥בֶת בָּֽיִת׃</t>
  </si>
  <si>
    <t>{{מ:פסוק|ישעיהו|מד|יד}}</t>
  </si>
  <si>
    <t>לִכְרׇת־ל֣וֹ אֲרָזִ֔ים וַיִּקַּ֤ח תִּרְזָה֙ וְאַלּ֔וֹן וַיְאַמֶּץ־ל֖וֹ בַּעֲצֵי־יָ֑עַר נָטַ֥ע {{נוסח|אֹ֖רֶ{{מ:אות-ק|ן}}|=מסורת-א &lt;ג' נונין זעיר&gt;|א=אֹ֖רֶן בנו"ן רגילה}} וְגֶ֥שֶׁם יְגַדֵּֽל׃</t>
  </si>
  <si>
    <t>{{מ:פסוק|תהלים|קח|י}}</t>
  </si>
  <si>
    <t>מוֹאָ֤ב{{מ:לגרמיה}}סִ֬יר רַחְצִ֗י{{ר1}}עַל־אֱ֭דוֹם{{ר0}}אַשְׁלִ֣יךְ נַעֲלִ֑י{{ר2}}עֲלֵי־פְ֝לֶ֗שֶׁת אֶתְרוֹעָֽע׃</t>
  </si>
  <si>
    <t>{{מ:פסוק|ישעיהו|מד|טו}}</t>
  </si>
  <si>
    <t>וְהָיָ֤ה לְאָדָם֙ לְבָעֵ֔ר וַיִּקַּ֤ח מֵהֶם֙ וַיָּ֔חׇם אַף־יַשִּׂ֖יק וְאָ֣פָה לָ֑חֶם אַף־יִפְעַל־אֵל֙ וַיִּשְׁתָּ֔חוּ עָשָׂ֥הוּ פֶ֖סֶל וַיִּסְגׇּד־לָֽמוֹ׃</t>
  </si>
  <si>
    <t>{{מ:פסוק|דברי הימים א|כז|כד}}</t>
  </si>
  <si>
    <t>יוֹאָ֨ב בֶּן־צְרוּיָ֜ה הֵחֵ֤ל לִמְנוֹת֙ וְלֹ֣א כִלָּ֔ה וַיְהִ֥י בָזֹ֛את קֶ֖צֶף עַל־יִשְׂרָאֵ֑ל וְלֹ֤א עָלָה֙ הַמִּסְפָּ֔ר בְּמִסְפַּ֥ר דִּבְרֵֽי־הַיָּמִ֖ים לַמֶּ֥לֶךְ דָּוִֽיד׃</t>
  </si>
  <si>
    <t>{{מ:פסוק|ישעיהו|מד|טז}}</t>
  </si>
  <si>
    <t>{{מ:פסוק|תהלים|קח|יא}}</t>
  </si>
  <si>
    <t>חֶצְיוֹ֙ שָׂרַ֣ף בְּמוֹ־אֵ֔שׁ עַל־חֶצְיוֹ֙ בָּשָׂ֣ר יֹאכֵ֔ל יִצְלֶ֥ה צָלִ֖י וְיִשְׂבָּ֑ע אַף־יָחֹם֙ וְיֹאמַ֣ר הֶאָ֔ח חַמּוֹתִ֖י רָאִ֥יתִי אֽוּר׃</t>
  </si>
  <si>
    <t>מִ֣י {{נוסח|יֹ֖בִלֵנִי|=אלש1 ובדפוסים (וכן הכריעו ברויאר ומג"ה)|לפי ברויאר א=יֹ֖בִלֵנִּי (נו"ן דגושה) אבל לא כך נראה בכתב־היד בהגדלה (אמנם המקום קצת מטושטש)}} עִ֣יר מִבְצָ֑ר{{ר1}}מִ֖י נָחַ֣נִי עַד־אֱדֽוֹם׃</t>
  </si>
  <si>
    <t>{{מ:פסוק|ישעיהו|מד|יז}}</t>
  </si>
  <si>
    <t>וּשְׁאֵ֣רִית֔וֹ לְאֵ֥ל עָשָׂ֖ה לְפִסְל֑וֹ {{נוסח|{{כו"ק|יסגוד|יִסְגׇּד־}}ל֤וֹ|=ל ובדפוסים|א=יִסְגָּוד־ל֤וֹ (אין הערת קרי)|מ"ק-א=&lt;ל'&gt;}} וְיִשְׁתַּ֙חוּ֙ וְיִתְפַּלֵּ֣ל אֵלָ֔יו וְיֹאמַר֙ הַצִּילֵ֔נִי כִּ֥י אֵלִ֖י אָֽתָּה׃</t>
  </si>
  <si>
    <t>{{מ:פסוק|דברי הימים א|כז|כה}}</t>
  </si>
  <si>
    <t>וְעַל֙ אֹצְר֣וֹת הַמֶּ֔לֶךְ עַזְמָ֖וֶת בֶּן־עֲדִיאֵ֑ל{{ססס}}וְעַ֣ל הָאֹצָר֡וֹת בַּשָּׂדֶ֞ה בֶּֽעָרִ֤ים וּבַכְּפָרִים֙ וּבַמִּגְדָּל֔וֹת יְהוֹנָתָ֖ן בֶּן־עֻזִּיָּֽהוּ׃</t>
  </si>
  <si>
    <t>{{מ:פסוק|תהלים|קח|יב}}</t>
  </si>
  <si>
    <t>{{מ:פסוק|ישעיהו|מד|יח}}</t>
  </si>
  <si>
    <t>הֲלֹֽא־אֱלֹהִ֥ים זְנַחְתָּ֑נוּ{{ר1}}וְֽלֹא־תֵצֵ֥א אֱ֝לֹהִ֗ים בְּצִבְאֹתֵֽינוּ׃</t>
  </si>
  <si>
    <t>לֹ֥א יָדְע֖וּ וְלֹ֣א יָבִ֑ינוּ כִּ֣י טַ֤ח מֵֽרְאוֹת֙ עֵינֵיהֶ֔ם מֵהַשְׂכִּ֖יל לִבֹּתָֽם׃</t>
  </si>
  <si>
    <t>{{מ:פסוק|ישעיהו|מד|יט}}</t>
  </si>
  <si>
    <t>וְלֹֽא־יָשִׁ֣יב אֶל־לִבּ֗וֹ וְלֹ֨א דַ֥עַת וְלֹא־תְבוּנָה֮ לֵאמֹר֒ חֶצְי֞וֹ שָׂרַ֣פְתִּי בְמוֹ־אֵ֗שׁ וְ֠אַ֠ף אָפִ֤יתִי עַל־גֶּחָלָיו֙ לֶ֔חֶם אֶצְלֶ֥ה בָשָׂ֖ר וְאֹכֵ֑ל וְיִתְרוֹ֙ לְתוֹעֵבָ֣ה אֶעֱשֶׂ֔ה לְב֥וּל עֵ֖ץ אֶסְגּֽוֹד׃</t>
  </si>
  <si>
    <t>{{מ:פסוק|תהלים|קח|יג}}</t>
  </si>
  <si>
    <t>{{מ:פסוק|ישעיהו|מד|כ}}</t>
  </si>
  <si>
    <t>הָבָה־לָּ֣נוּ עֶזְרָ֣ת מִצָּ֑ר{{ר1}}וְ֝שָׁ֗וְא תְּשׁוּעַ֥ת אָדָֽם׃</t>
  </si>
  <si>
    <t>רֹעֶ֣ה אֵ֔פֶר לֵ֥ב הוּתַ֖ל הִטָּ֑הוּ וְלֹא־יַצִּ֤יל אֶת־נַפְשׁוֹ֙ וְלֹ֣א יֹאמַ֔ר הֲל֥וֹא שֶׁ֖קֶר בִּימִינִֽי׃</t>
  </si>
  <si>
    <t>{{מ:פסוק|דברי הימים א|כז|כו}}</t>
  </si>
  <si>
    <t>וְעַ֗ל עֹשֵׂי֙ מְלֶ֣אכֶת הַשָּׂדֶ֔ה לַעֲבֹדַ֖ת הָאֲדָמָ֑ה עֶזְרִ֖י בֶּן־כְּלֽוּב׃</t>
  </si>
  <si>
    <t>{{מ:פסוק|ישעיהו|מד|כא}}</t>
  </si>
  <si>
    <t>זְכׇר־אֵ֣לֶּה יַֽעֲקֹ֔ב וְיִשְׂרָאֵ֖ל כִּ֣י עַבְדִּי־אָ֑תָּה יְצַרְתִּ֤יךָ עֶֽבֶד־לִי֙ אַ֔תָּה יִשְׂרָאֵ֖ל לֹ֥א תִנָּשֵֽׁנִי׃</t>
  </si>
  <si>
    <t>{{מ:פסוק|תהלים|קח|יד}}</t>
  </si>
  <si>
    <t>בֵּאלֹהִ֥ים נַעֲשֶׂה־חָ֑יִל{{ר1}}וְ֝ה֗וּא יָב֥וּס צָרֵֽינוּ׃</t>
  </si>
  <si>
    <t>{{מ:פסוק|ישעיהו|מד|כב}}</t>
  </si>
  <si>
    <t>מָחִ֤יתִי כָעָב֙ פְּשָׁעֶ֔יךָ וְכֶעָנָ֖ן חַטֹּאותֶ֑יךָ שׁוּבָ֥ה אֵלַ֖י כִּ֥י גְאַלְתִּֽיךָ׃</t>
  </si>
  <si>
    <t>{{מ:פסוק|ישעיהו|מד|כג}}</t>
  </si>
  <si>
    <t>רָנּ֨וּ שָׁמַ֜יִם כִּֽי־עָשָׂ֣ה יְהֹוָ֗ה הָרִ֙יעוּ֙ תַּחְתִּיּ֣וֹת אָ֔רֶץ פִּצְח֤וּ הָרִים֙ רִנָּ֔ה יַ֖עַר וְכׇל־עֵ֣ץ בּ֑וֹ כִּֽי־גָאַ֤ל יְהֹוָה֙ יַעֲקֹ֔ב וּבְיִשְׂרָאֵ֖ל יִתְפָּאָֽר׃</t>
  </si>
  <si>
    <t>{{מ:פסוק|ישעיהו|מד|כד}}</t>
  </si>
  <si>
    <t>כֹּֽה־אָמַ֤ר יְהֹוָה֙ גֹּאֲלֶ֔ךָ וְיֹצֶרְךָ֖ מִבָּ֑טֶן אָנֹכִ֤י יְהֹוָה֙ עֹ֣שֶׂה כֹּ֔ל נֹטֶ֤ה שָׁמַ֙יִם֙ לְבַדִּ֔י רֹקַ֥ע הָאָ֖רֶץ {{כו"ק|מי אתי|מֵאִתִּֽי|א-כתיב=מֵי־אִתִּֽי}}׃</t>
  </si>
  <si>
    <t>{{מ:פסוק|דברי הימים א|כז|כז}}</t>
  </si>
  <si>
    <t>ספר תהלים/קט</t>
  </si>
  <si>
    <t>{{מ:פסוק|ישעיהו|מד|כה}}</t>
  </si>
  <si>
    <t>וְעַ֨ל־הַכְּרָמִ֔ים שִׁמְעִ֖י הָרָמָתִ֑י{{ססס}}וְעַ֤ל שֶׁבַּכְּרָמִים֙ לְאֹצְר֣וֹת הַיַּ֔יִן זַבְדִּ֖י הַשִּׁפְמִֽי׃</t>
  </si>
  <si>
    <t>מֵפֵר֙ אֹת֣וֹת בַּדִּ֔ים וְקֹסְמִ֖ים יְהוֹלֵ֑ל מֵשִׁ֧יב חֲכָמִ֛ים אָח֖וֹר וְדַעְתָּ֥ם יְסַכֵּֽל׃</t>
  </si>
  <si>
    <t>{{מ:פסוק|ישעיהו|מד|כו}}</t>
  </si>
  <si>
    <t>מֵקִים֙ דְּבַ֣ר עַבְדּ֔וֹ וַעֲצַ֥ת מַלְאָכָ֖יו יַשְׁלִ֑ים הָֽאֹמֵ֨ר לִירוּשָׁל{{מ:ירושלם|ַ|֜}}ם תּוּשָׁ֗ב וּלְעָרֵ֤י יְהוּדָה֙ תִּבָּנֶ֔ינָה וְחׇרְבוֹתֶ֖יהָ אֲקוֹמֵֽם׃</t>
  </si>
  <si>
    <t>{{מ:פסוק|דברי הימים א|כז|כח}}</t>
  </si>
  <si>
    <t>וְעַל־הַזֵּיתִ֤ים וְהַשִּׁקְמִים֙ אֲשֶׁ֣ר בַּשְּׁפֵלָ֔ה בַּ֥עַל חָנָ֖ן הַגְּדֵרִ֑י{{ססס}}וְעַל־אֹצְר֥וֹת הַשֶּׁ֖מֶן יוֹעָֽשׁ׃</t>
  </si>
  <si>
    <t>{{מ:פסוק|ישעיהו|מד|כז}}</t>
  </si>
  <si>
    <t>הָאֹמֵ֥ר לַצּוּלָ֖ה חֳרָ֑בִי וְנַהֲרֹתַ֖יִךְ אוֹבִֽישׁ׃</t>
  </si>
  <si>
    <t>{{מ:פסוק|ישעיהו|מד|כח}}</t>
  </si>
  <si>
    <t>{{מ:פסוק|תהלים|קט|א}}</t>
  </si>
  <si>
    <t>לַ֭מְנַצֵּחַ לְדָוִ֣ד מִזְמ֑וֹר{{נוסח|{{ר3}}|פרשה פתוחה}}אֱלֹהֵ֥י תְ֝הִלָּתִ֗י{{ר1}}אַֽל־תֶּחֱרַֽשׁ׃</t>
  </si>
  <si>
    <t>הָאֹמֵ֤ר לְכ֙וֹרֶשׁ֙ רֹעִ֔י וְכׇל־חֶפְצִ֖י יַשְׁלִ֑ם וְלֵאמֹ֤ר לִירוּשָׁל{{מ:ירושלם|ַ|֙}}ם֙ תִּבָּנֶ֔ה וְהֵיכָ֖ל תִּוָּסֵֽד׃</t>
  </si>
  <si>
    <t>{{מ:פסוק|דברי הימים א|כז|כט}}</t>
  </si>
  <si>
    <t>וְעַל־הַבָּקָר֙ הָרֹעִ֣ים בַּשָּׁר֔וֹן {{נוסח|{{כו"ק|שטרי|שִׁרְטַ֖י}}|א-כתיב=שִׁטַ֖רְי}} הַשָּׁרוֹנִ֑י{{ססס}}וְעַל־הַבָּקָר֙ בָּעֲמָקִ֔ים שָׁפָ֖ט בֶּן־עַדְלָֽי׃</t>
  </si>
  <si>
    <t>{{מ:פסוק|תהלים|קט|ב}}</t>
  </si>
  <si>
    <t>{{מ:פסוק|דברי הימים א|כז|ל}}</t>
  </si>
  <si>
    <t>כִּ֤י פִ{{גלגל}}י רָשָׁ֡ע{{ר1}}וּֽפִי־מִ֭רְמָה{{ר0}}עָלַ֣י פָּתָ֑חוּ{{ר2}}דִּבְּר֥וּ אִ֝תִּ֗י לְשׁ֣וֹן שָֽׁקֶר׃</t>
  </si>
  <si>
    <t>וְעַ֨ל־הַגְּמַלִּ֔ים אוֹבִ֖יל הַיִּשְׁמְעֵלִ֑י{{ססס}}וְעַל־הָ֣אֲתֹנ֔וֹת יֶחְדְּיָ֖הוּ הַמֵּרֹנֹתִֽי׃</t>
  </si>
  <si>
    <t>{{מ:פסוק|דברי הימים א|כז|לא}}</t>
  </si>
  <si>
    <t>וְעַל־הַצֹּ֖אן יָזִ֣יז הַהַגְרִ֑י כׇּל־אֵ֙לֶּה֙ שָׂרֵ֣י {{נוסח|הָרְכ֔וּשׁ|א=הָרֲכ֔וּשׁ}} אֲשֶׁ֖ר לַמֶּ֥לֶךְ דָּוִֽיד׃</t>
  </si>
  <si>
    <t>ספר ישעיהו/מה</t>
  </si>
  <si>
    <t>{{מ:פסוק|תהלים|קט|ג}}</t>
  </si>
  <si>
    <t>וְדִבְרֵ֣י שִׂנְאָ֣ה סְבָב֑וּנִי{{ר1}}וַיִּֽלָּחֲמ֥וּנִי חִנָּֽם׃</t>
  </si>
  <si>
    <t>{{מ:פסוק|דברי הימים א|כז|לב}}</t>
  </si>
  <si>
    <t>וִיהוֹנָתָ֤ן דּוֹד־דָּוִיד֙ יוֹעֵ֔ץ אִישׁ־מֵבִ֥ין וְסוֹפֵ֖ר ה֑וּא וִיחִיאֵ֥ל בֶּן־חַכְמוֹנִ֖י עִם־בְּנֵ֥י הַמֶּֽלֶךְ׃</t>
  </si>
  <si>
    <t>{{מ:פסוק|דברי הימים א|כז|לג}}</t>
  </si>
  <si>
    <t>וַאֲחִיתֹ֖פֶל יוֹעֵ֣ץ לַמֶּ֑לֶךְ וְחוּשַׁ֥י הָאַרְכִּ֖י רֵ֥עַ הַמֶּֽלֶךְ׃</t>
  </si>
  <si>
    <t>{{מ:פסוק|ישעיהו|מה|א}}</t>
  </si>
  <si>
    <t>{{מ:פסוק|תהלים|קט|ד}}</t>
  </si>
  <si>
    <t>כֹּֽה־אָמַ֣ר יְהֹוָה֮ לִמְשִׁיחוֹ֮ לְכ֣וֹרֶשׁ אֲשֶׁר־הֶחֱזַ֣קְתִּי בִֽימִינ֗וֹ לְרַד־לְפָנָיו֙ גּוֹיִ֔ם וּמׇתְנֵ֥י מְלָכִ֖ים אֲפַתֵּ֑חַ לִפְתֹּ֤חַ לְפָנָיו֙ דְּלָתַ֔יִם וּשְׁעָרִ֖ים לֹ֥א יִסָּגֵֽרוּ׃</t>
  </si>
  <si>
    <t>תַּֽחַת־אַהֲבָתִ֥י יִשְׂטְנ֗וּנִי{{ר1}}וַאֲנִ֥י תְפִלָּֽה׃</t>
  </si>
  <si>
    <t>{{מ:פסוק|דברי הימים א|כז|לד}}</t>
  </si>
  <si>
    <t>וְאַחֲרֵ֣י אֲחִיתֹ֗פֶל יְהוֹיָדָ֤ע בֶּן־בְּנָיָ֙הוּ֙ וְאֶבְיָתָ֔ר וְשַׂר־צָבָ֥א לַמֶּ֖לֶךְ יוֹאָֽב׃</t>
  </si>
  <si>
    <t>{{מ:פסוק|ישעיהו|מה|ב}}</t>
  </si>
  <si>
    <t>אֲנִי֙ לְפָנֶ֣יךָ אֵלֵ֔ךְ וַהֲדוּרִ֖ים {{כו"ק|אושר|אֲיַשֵּׁ֑ר}} דַּלְת֤וֹת נְחוּשָׁה֙ אֲשַׁבֵּ֔ר וּבְרִיחֵ֥י בַרְזֶ֖ל אֲגַדֵּֽעַ׃</t>
  </si>
  <si>
    <t>{{מ:פסוק|תהלים|קט|ה}}</t>
  </si>
  <si>
    <t>ספר דברי הימים/דה"א כח</t>
  </si>
  <si>
    <t>וַיָּ֘שִׂ֤ימוּ עָלַ֣י רָ֭עָה תַּ֣חַת טוֹבָ֑ה{{ר1}}וְ֝שִׂנְאָ֗ה תַּ֣חַת אַהֲבָתִֽי׃</t>
  </si>
  <si>
    <t>{{מ:פסוק|תהלים|קט|ו}}</t>
  </si>
  <si>
    <t>{{מ:פסוק|דברי הימים א|כח|א}}</t>
  </si>
  <si>
    <t>{{מ:פסוק|ישעיהו|מה|ג}}</t>
  </si>
  <si>
    <t>הַפְקֵ֣ד עָלָ֣יו רָשָׁ֑ע{{ר1}}וְ֝שָׂטָ֗ן יַעֲמֹ֥ד עַל־יְמִינֽוֹ׃</t>
  </si>
  <si>
    <t>וַיַּקְהֵ֣ל דָּוִ֣יד אֶת־כׇּל־שָׂרֵ֣י יִשְׂרָאֵ֡ל שָׂרֵ֣י הַשְּׁבָטִ֣ים וְשָׂרֵ֣י הַמַּחְלְק֣וֹת הַמְשָׁרְתִ{{ירח בן יומו}}ים אֶת־הַמֶּ֟לֶךְ וְשָׂרֵ֣י הָאֲלָפִ֣ים וְשָׂרֵ֣י הַמֵּא֡וֹת וְשָׂרֵ֣י כׇל־רְכוּשׁ־וּמִקְנֶה֩{{מ:פסק}}לַמֶּ֨לֶךְ וּלְבָנָ֜יו עִם־הַסָּרִיסִ֧ים וְהַגִּבּוֹרִ֛ים וּֽלְכׇל־גִּבּ֥וֹר חָ֖יִל אֶל־יְרוּשָׁל{{מ:ירושלם|ָ|ֽ}}ם׃</t>
  </si>
  <si>
    <t>וְנָתַתִּ֤י לְךָ֙ אוֹצְר֣וֹת חֹ֔שֶׁךְ וּמַטְמֻנֵ֖י מִסְתָּרִ֑ים לְמַ֣עַן תֵּדַ֗ע כִּֽי־אֲנִ֧י יְהֹוָ֛ה הַקּוֹרֵ֥א בְשִׁמְךָ֖ אֱלֹהֵ֥י יִשְׂרָאֵֽל׃</t>
  </si>
  <si>
    <t>{{מ:פסוק|תהלים|קט|ז}}</t>
  </si>
  <si>
    <t>בְּ֭הִשָּׁ֣פְטוֹ יֵצֵ֣א רָשָׁ֑ע{{ר1}}וּ֝תְפִלָּת֗וֹ תִּֽהְיֶ֥ה לַחֲטָאָֽה׃</t>
  </si>
  <si>
    <t>{{מ:פסוק|דברי הימים א|כח|ב}}</t>
  </si>
  <si>
    <t>וַיָּ֨קׇם דָּוִ֤יד הַמֶּ֙לֶךְ֙ עַל־רַגְלָ֔יו וַיֹּ֕אמֶר שְׁמָע֖וּנִי אַחַ֣י וְעַמִּ֑י אֲנִ֣י עִם־לְבָבִ֡י לִבְנוֹת֩ בֵּ֨ית מְנוּחָ֜ה לַאֲר֣וֹן בְּרִית־יְהֹוָ֗ה וְלַֽהֲדֹם֙ רַגְלֵ֣י אֱלֹהֵ֔ינוּ וַהֲכִינ֖וֹתִי לִבְנֽוֹת׃</t>
  </si>
  <si>
    <t>{{מ:פסוק|תהלים|קט|ח}}</t>
  </si>
  <si>
    <t>{{מ:פסוק|ישעיהו|מה|ד}}</t>
  </si>
  <si>
    <t>יִֽהְיוּ־יָמָ֥יו מְעַטִּ֑ים{{ר1}}פְּ֝קֻדָּת֗וֹ יִקַּ֥ח אַחֵֽר׃</t>
  </si>
  <si>
    <t>לְמַ֙עַן֙ עַבְדִּ֣י יַעֲקֹ֔ב וְיִשְׂרָאֵ֖ל בְּחִירִ֑י וָאֶקְרָ֤א לְךָ֙ בִּשְׁמֶ֔ךָ אֲכַנְּךָ֖ וְלֹ֥א יְדַעְתָּֽנִי׃</t>
  </si>
  <si>
    <t>{{מ:פסוק|דברי הימים א|כח|ג}}</t>
  </si>
  <si>
    <t>וְהָֽאֱלֹהִים֙ אָ֣מַר לִ֔י לֹא־תִבְנֶ֥ה בַ֖יִת לִשְׁמִ֑י כִּ֣י אִ֧ישׁ מִלְחָמ֛וֹת אַ֖תָּה וְדָמִ֥ים שָׁפָֽכְתָּ׃</t>
  </si>
  <si>
    <t>{{מ:פסוק|תהלים|קט|ט}}</t>
  </si>
  <si>
    <t>יִֽהְיוּ־בָנָ֥יו יְתוֹמִ֑ים{{ר1}}וְ֝אִשְׁתּ֗וֹ אַלְמָנָֽה׃</t>
  </si>
  <si>
    <t>{{מ:פסוק|ישעיהו|מה|ה}}</t>
  </si>
  <si>
    <t>{{מ:פסוק|תהלים|קט|י}}</t>
  </si>
  <si>
    <t>וְנ֤וֹעַ יָנ֣וּעוּ בָנָ֣יו וְשִׁאֵ֑לוּ{{ר1}}וְ֝דָרְשׁ֗וּ מֵחׇרְבֽוֹתֵיהֶֽם׃</t>
  </si>
  <si>
    <t>אֲנִ֤י יְהֹוָה֙ וְאֵ֣ין ע֔וֹד זוּלָתִ֖י אֵ֣ין אֱלֹהִ֑ים אֲאַזֶּרְךָ֖ וְלֹ֥א יְדַעְתָּֽנִי׃</t>
  </si>
  <si>
    <t>{{מ:פסוק|תהלים|קט|יא}}</t>
  </si>
  <si>
    <t>{{מ:פסוק|דברי הימים א|כח|ד}}</t>
  </si>
  <si>
    <t>יְנַקֵּ֣שׁ נ֭וֹשֶׁה לְכׇל־אֲשֶׁר־ל֑וֹ{{ר1}}וְיָבֹ֖זּוּ זָרִ֣ים יְגִיעֽוֹ׃</t>
  </si>
  <si>
    <t>וַיִּבְחַ֡ר יְהֹוָ֣ה אֱלֹהֵי֩ יִשְׂרָאֵ֨ל בִּ֜י מִכֹּ֣ל בֵּית־אָבִ֗י לִהְי֨וֹת לְמֶ֤לֶךְ עַל־יִשְׂרָאֵל֙ לְעוֹלָ֔ם כִּ֤י בִֽיהוּדָה֙ בָּחַ֣ר לְנָגִ֔יד וּבְבֵ֥ית יְהוּדָ֖ה בֵּ֣ית אָבִ֑י וּבִבְנֵ֣י אָבִ֔י בִּ֣י רָצָ֔ה לְהַמְלִ֖יךְ עַל־כׇּל־יִשְׂרָאֵֽל׃</t>
  </si>
  <si>
    <t>{{מ:פסוק|ישעיהו|מה|ו}}</t>
  </si>
  <si>
    <t>לְמַ֣עַן יֵדְע֗וּ מִמִּזְרַח־שֶׁ֙מֶשׁ֙ וּמִמַּ֣עֲרָבָ֔ה כִּי־אֶ֖פֶס בִּלְעָדָ֑י {{נוסח|אֲנִ֥י יְהֹוָ֖ה|=א ע"פ עיון בכתב היד וכן הוא במקראות גדולות הכתר|א=אֲנִֽי־יְהֹוָ֖ה? בספק לפי ברויאר (ותיקן במהדורתו), אבל מה שקצת נראה כמו מקף אינו מובהק בכלל בכתב־היד}} וְאֵ֥ין עֽוֹד׃</t>
  </si>
  <si>
    <t>{{מ:פסוק|תהלים|קט|יב}}</t>
  </si>
  <si>
    <t>אַל־יְהִי־ל֭וֹ מֹשֵׁ֣ךְ חָ֑סֶד{{ר1}}וְֽאַל־יְהִ֥י ח֝וֹנֵ֗ן לִֽיתוֹמָֽיו׃</t>
  </si>
  <si>
    <t>{{מ:פסוק|דברי הימים א|כח|ה}}</t>
  </si>
  <si>
    <t>וּמִ֨כׇּל־בָּנַ֔י כִּ֚י רַבִּ֣ים בָּנִ֔ים נָ֥תַן לִ֖י יְהֹוָ֑ה וַיִּבְחַר֙ בִּשְׁלֹמֹ֣ה בְנִ֔י לָשֶׁ֗בֶת עַל־כִּסֵּ֛א מַלְכ֥וּת יְהֹוָ֖ה עַל־יִשְׂרָאֵֽל׃</t>
  </si>
  <si>
    <t>{{מ:פסוק|ישעיהו|מה|ז}}</t>
  </si>
  <si>
    <t>יוֹצֵ֥ר אוֹר֙ וּבוֹרֵ֣א חֹ֔שֶׁךְ עֹשֶׂ֥ה שָׁל֖וֹם וּב֣וֹרֵא רָ֑ע אֲנִ֥י יְהֹוָ֖ה עֹשֶׂ֥ה כׇל־אֵֽלֶּה׃</t>
  </si>
  <si>
    <t>{{מ:פסוק|תהלים|קט|יג}}</t>
  </si>
  <si>
    <t>יְהִֽי־אַחֲרִית֥וֹ לְהַכְרִ֑ית{{ר1}}בְּד֥וֹר אַ֝חֵ֗ר יִמַּ֥ח שְׁמָֽם׃</t>
  </si>
  <si>
    <t>{{מ:פסוק|דברי הימים א|כח|ו}}</t>
  </si>
  <si>
    <t>וַיֹּ֣אמֶר לִ֔י שְׁלֹמֹ֣ה בִנְךָ֔ הוּא־יִבְנֶ֥ה בֵיתִ֖י וַחֲצֵרוֹתָ֑י כִּֽי־בָחַ֨רְתִּי ב֥וֹ לִי֙ לְבֵ֔ן וַאֲנִ֖י אֶהְיֶה־לּ֥וֹ לְאָֽב׃</t>
  </si>
  <si>
    <t>{{מ:פסוק|ישעיהו|מה|ח}}</t>
  </si>
  <si>
    <t>הַרְעִ֤יפוּ שָׁמַ֙יִם֙ מִמַּ֔עַל וּשְׁחָקִ֖ים יִזְּלוּ־צֶ֑דֶק תִּפְתַּח־אֶ֣רֶץ וְיִפְרוּ־יֶ֗שַׁע וּצְדָקָ֤ה תַצְמִ֙יחַ֙ יַ֔חַד אֲנִ֥י יְהֹוָ֖ה בְּרָאתִֽיו׃</t>
  </si>
  <si>
    <t>{{מ:פסוק|תהלים|קט|יד}}</t>
  </si>
  <si>
    <t>יִזָּכֵ֤ר{{מ:לגרמיה}}עֲוֺ֣ן אֲ֭בֹתָיו אֶל־יְהֹוָ֑ה{{ר1}}וְחַטַּ֥את אִ֝מּ֗וֹ אַל־תִּמָּֽח׃</t>
  </si>
  <si>
    <t>{{מ:פסוק|דברי הימים א|כח|ז}}</t>
  </si>
  <si>
    <t>וַהֲכִינוֹתִ֥י אֶת־מַלְכוּת֖וֹ עַד־לְעוֹלָ֑ם אִם־יֶחֱזַ֗ק לַעֲשׂ֛וֹת מִצְוֺתַ֥י וּמִשְׁפָּטַ֖י כַּיּ֥וֹם הַזֶּֽה׃</t>
  </si>
  <si>
    <t>{{מ:פסוק|ישעיהו|מה|ט}}</t>
  </si>
  <si>
    <t>ה֗וֹי רָ֚ב אֶת־יֹ֣צְר֔וֹ חֶ֖רֶשׂ אֶת־חַרְשֵׂ֣י אֲדָמָ֑ה הֲיֹאמַ֨ר חֹ֤מֶר לְיֹֽצְרוֹ֙ מַֽה־תַּעֲשֶׂ֔ה וּפׇעׇלְךָ֖ אֵין־יָדַ֥יִם לֽוֹ׃</t>
  </si>
  <si>
    <t>{{מ:פסוק|תהלים|קט|טו}}</t>
  </si>
  <si>
    <t>יִהְי֣וּ נֶגֶד־יְהֹוָ֣ה תָּמִ֑יד{{ר1}}וְיַכְרֵ֖ת מֵאֶ֣רֶץ זִכְרָֽם׃</t>
  </si>
  <si>
    <t>{{מ:פסוק|דברי הימים א|כח|ח}}</t>
  </si>
  <si>
    <t>וְ֠עַתָּ֠ה לְעֵינֵ֨י כׇל־יִשְׂרָאֵ֤ל קְהַל־יְהֹוָה֙ וּבְאׇזְנֵ֣י אֱלֹהֵ֔ינוּ שִׁמְר֣וּ וְדִרְשׁ֔וּ כׇּל־מִצְוֺ֖ת יְהֹוָ֣ה אֱלֹהֵיכֶ֑ם לְמַ֤עַן תִּֽירְשׁוּ֙ אֶת־הָאָ֣רֶץ הַטּוֹבָ֔ה וְהִנְחַלְתֶּ֛ם לִבְנֵיכֶ֥ם אַחֲרֵיכֶ֖ם עַד־עוֹלָֽם׃</t>
  </si>
  <si>
    <t>{{מ:פסוק|ישעיהו|מה|י}}</t>
  </si>
  <si>
    <t>ה֛וֹי אֹמֵ֥ר לְאָ֖ב מַה־תּוֹלִ֑יד וּלְאִשָּׁ֖ה מַה־תְּחִילִֽין׃</t>
  </si>
  <si>
    <t>{{מ:פסוק|תהלים|קט|טז}}</t>
  </si>
  <si>
    <t>יַ֗עַן אֲשֶׁ֤ר{{מ:לגרמיה}}לֹ֥א זָכַר֮{{ר0}}עֲשׂ{{אתנח הפוך}}וֹת {{נוסח|חָ֥֫סֶד|=דפוסים|א=חָ֥סֶד}}{{ר1}}וַיִּרְדֹּ֡ף אִישׁ־עָנִ֣י וְ֭אֶבְיוֹן{{ר2}}וְנִכְאֵ֨ה לֵבָ֬ב לְמוֹתֵֽת׃</t>
  </si>
  <si>
    <t>{{מ:פסוק|דברי הימים א|כח|ט}}</t>
  </si>
  <si>
    <t>וְאַתָּ֣ה שְׁלֹמֹֽה־בְנִ֡י דַּע֩ אֶת־אֱלֹהֵ֨י אָבִ֜יךָ וְעׇבְדֵ֗הוּ בְּלֵ֤ב שָׁלֵם֙ וּבְנֶ֣פֶשׁ חֲפֵצָ֔ה כִּ֤י כׇל־לְבָבוֹת֙ דּוֹרֵ֣שׁ יְהֹוָ֔ה וְכׇל־יֵ֥צֶר מַחֲשָׁב֖וֹת מֵבִ֑ין אִֽם־תִּדְרְשֶׁ֙נּוּ֙ יִמָּ֣צֵא לָ֔ךְ וְאִם־תַּעַזְבֶ֖נּוּ יַזְנִיחֲךָ֥ לָעַֽד׃</t>
  </si>
  <si>
    <t>{{מ:פסוק|ישעיהו|מה|יא}}</t>
  </si>
  <si>
    <t>כֹּֽה־אָמַ֧ר יְהֹוָ֛ה קְד֥וֹשׁ יִשְׂרָאֵ֖ל וְיֹצְר֑וֹ הָאֹתִיּ֣וֹת שְׁאָל֔וּנִי עַל־בָּנַ֛י וְעַל־פֹּ֥עַל יָדַ֖י תְּצַוֻּֽנִי׃</t>
  </si>
  <si>
    <t>{{מ:פסוק|תהלים|קט|יז}}</t>
  </si>
  <si>
    <t>וַיֶּאֱהַ֣ב קְ֭לָלָה וַתְּבוֹאֵ֑הוּ{{ר1}}וְֽלֹא־חָפֵ֥ץ בִּ֝בְרָכָ֗ה וַתִּרְחַ֥ק מִמֶּֽנּוּ׃</t>
  </si>
  <si>
    <t>{{מ:פסוק|דברי הימים א|כח|י|סדר=יא}}</t>
  </si>
  <si>
    <t>רְאֵ֣ה{{מ:לגרמיה}}עַתָּ֗ה כִּֽי־יְהֹוָ֛ה בָּ֧חַר בְּךָ֛ {{נוסח|לִבְנֽוֹת־בַּ֥יִת|א=לִבְנֽוֹת־בַּ֥ית (חסרה נקודת חיריק)|הערת ייבין}} לַמִּקְדָּ֖שׁ חֲזַ֥ק וַעֲשֵֽׂה׃</t>
  </si>
  <si>
    <t>{{מ:פסוק|ישעיהו|מה|יב}}</t>
  </si>
  <si>
    <t>אָֽנֹכִי֙ עָשִׂ֣יתִי אֶ֔רֶץ וְאָדָ֖ם עָלֶ֣יהָ בָרָ֑אתִי אֲנִ֗י יָדַי֙ נָט֣וּ שָׁמַ֔יִם וְכׇל־צְבָאָ֖ם צִוֵּֽיתִי׃</t>
  </si>
  <si>
    <t>{{מ:פסוק|תהלים|קט|יח}}</t>
  </si>
  <si>
    <t>וַיִּלְבַּ֥שׁ קְלָלָ֗ה{{ר0}}כְּמַ֫דּ֥וֹ{{ר1}}וַתָּבֹ֣א כַמַּ֣יִם בְּקִרְבּ֑וֹ{{ר1}}וְ֝כַשֶּׁ֗מֶן בְּעַצְמוֹתָֽיו׃</t>
  </si>
  <si>
    <t>{{מ:פסוק|דברי הימים א|כח|יא}}</t>
  </si>
  <si>
    <t>וַיִּתֵּ֣ן דָּוִ֣יד לִשְׁלֹמֹ֣ה בְנ֡וֹ אֶת־תַּבְנִ֣ית הָאוּלָם֩ וְֽאֶת־בָּ֨תָּ֜יו וְגַנְזַכָּ֧יו וַעֲלִיֹּתָ֛יו וַחֲדָרָ֥יו הַפְּנִימִ֖ים וּבֵ֥ית הַכַּפֹּֽרֶת׃</t>
  </si>
  <si>
    <t>{{מ:פסוק|ישעיהו|מה|יג}}</t>
  </si>
  <si>
    <t>אָֽנֹכִי֙ הַעִירֹתִ֣הֽוּ בְצֶ֔דֶק וְכׇל־דְּרָכָ֖יו אֲיַשֵּׁ֑ר הֽוּא־יִבְנֶ֤ה עִירִי֙ וְגָלוּתִ֣י יְשַׁלֵּ֔חַ לֹ֤א בִמְחִיר֙ וְלֹ֣א בְשֹׁ֔חַד אָמַ֖ר יְהֹוָ֥ה צְבָאֽוֹת׃</t>
  </si>
  <si>
    <t>{{מ:פסוק|תהלים|קט|יט}}</t>
  </si>
  <si>
    <t>תְּהִי־ל֭וֹ כְּבֶ֣גֶד יַעְטֶ֑ה{{ר1}}וּ֝לְמֵ֗זַח תָּמִ֥יד יַחְגְּרֶֽהָ׃</t>
  </si>
  <si>
    <t>{{מ:פסוק|דברי הימים א|כח|יב}}</t>
  </si>
  <si>
    <t>וְתַבְנִ֗ית כֹּל֩ אֲשֶׁ֨ר הָיָ֤ה בָר֙וּחַ֙ עִמּ֔וֹ לְחַצְר֧וֹת בֵּית־יְהֹוָ֛ה וּלְכׇל־הַלְּשָׁכ֖וֹת סָבִ֑יב לְאֹֽצְרוֹת֙ בֵּ֣ית הָאֱלֹהִ֔ים וּלְאֹצְר֖וֹת הַקֳּדָשִֽׁים׃</t>
  </si>
  <si>
    <t>{{מ:פסוק|ישעיהו|מה|יד}}</t>
  </si>
  <si>
    <t>כֹּ֣ה{{מ:לגרמיה}}אָמַ֣ר יְהֹוָ֗ה יְגִ֨יעַ מִצְרַ֥יִם {{נוסח|וּֽסְחַר־כּוּשׁ֮|א=וּֽסֲחַר־כּוּשׁ֮}} וּסְבָאִים֮ אַנְשֵׁ֣י מִדָּה֒ עָלַ֤יִךְ יַֽעֲבֹ֙רוּ֙ וְלָ֣ךְ יִֽהְי֔וּ אַחֲרַ֣יִךְ יֵלֵ֔כוּ בַּזִּקִּ֖ים יַעֲבֹ֑רוּ וְאֵלַ֤יִךְ יִֽשְׁתַּחֲווּ֙ אֵלַ֣יִךְ יִתְפַּלָּ֔לוּ אַ֣ךְ בָּ֥ךְ אֵ֛ל וְאֵ֥ין ע֖וֹד אֶ֥פֶס אֱלֹהִֽים׃</t>
  </si>
  <si>
    <t>{{מ:פסוק|תהלים|קט|כ}}</t>
  </si>
  <si>
    <t>זֹ֤את פְּעֻלַּ֣ת שֹׂ֭טְנַי מֵאֵ֣ת יְהֹוָ֑ה{{ר1}}וְהַדֹּבְרִ֥ים {{נוסח|רָ֗֝ע|א=רָ֝ע}} עַל־נַפְשִֽׁי׃</t>
  </si>
  <si>
    <t>{{מ:פסוק|דברי הימים א|כח|יג}}</t>
  </si>
  <si>
    <t>וּֽלְמַחְלְקוֹת֙ הַכֹּהֲנִ֣ים וְהַלְוִיִּ֔ם וּֽלְכׇל־מְלֶ֖אכֶת עֲבוֹדַ֣ת בֵּית־יְהֹוָ֑ה וּֽלְכׇל־כְּלֵ֖י עֲבוֹדַ֥ת בֵּית־יְהֹוָֽה׃</t>
  </si>
  <si>
    <t>{{מ:פסוק|ישעיהו|מה|טו}}</t>
  </si>
  <si>
    <t>אָכֵ֕ן אַתָּ֖ה אֵ֣ל מִסְתַּתֵּ֑ר אֱלֹהֵ֥י יִשְׂרָאֵ֖ל מוֹשִֽׁיעַ׃</t>
  </si>
  <si>
    <t>{{מ:פסוק|תהלים|קט|כא}}</t>
  </si>
  <si>
    <t>{{מ:פסוק|דברי הימים א|כח|יד}}</t>
  </si>
  <si>
    <t>וְאַתָּ֤ה{{מ:לגרמיה}}{{נוסח|יֱהֹ֘וִ֤ה|א=יְ֘הוִ֤ה (מקום הצינורית)}} אֲדֹנָ֗י{{ר1}}עֲֽשֵׂה־אִ֭תִּי{{ר0}}לְמַ֣עַן שְׁמֶ֑ךָ{{ר2}}כִּי־ט֥וֹב חַ֝סְדְּךָ֗ הַצִּילֵֽנִי׃</t>
  </si>
  <si>
    <t>לַזָּהָ֤ב בַּמִּשְׁקָל֙ לַזָּהָ֔ב לְכׇל־כְּלֵ֖י עֲבוֹדָ֣ה וַעֲבוֹדָ֑ה לְכֹ֨ל כְּלֵ֤י הַכֶּ֙סֶף֙ בְּמִשְׁקָ֔ל לְכׇל־כְּלֵ֖י עֲבוֹדָ֥ה וַעֲבוֹדָֽה׃</t>
  </si>
  <si>
    <t>{{מ:פסוק|דברי הימים א|כח|טו}}</t>
  </si>
  <si>
    <t>וּמִשְׁקָ֞ל לִמְנֹר֣וֹת הַזָּהָ֗ב וְנֵרֹֽתֵיהֶם֙ זָהָ֔ב בְּמִשְׁקַל־מְנוֹרָ֥ה וּמְנוֹרָ֖ה וְנֵרֹתֶ֑יהָ וְלִמְנֹר֨וֹת הַכֶּ֤סֶף בְּמִשְׁקָל֙ לִמְנוֹרָ֣ה וְנֵרֹתֶ֔יהָ כַּעֲבוֹדַ֖ת מְנוֹרָ֥ה וּמְנוֹרָֽה׃</t>
  </si>
  <si>
    <t>{{מ:פסוק|ישעיהו|מה|טז}}</t>
  </si>
  <si>
    <t>בּ֥וֹשׁוּ וְגַֽם־נִכְלְמ֖וּ כֻּלָּ֑ם יַחְדָּו֙ הָלְכ֣וּ בַכְּלִמָּ֔ה חָרָשֵׁ֖י צִירִֽים׃</t>
  </si>
  <si>
    <t>{{מ:פסוק|דברי הימים א|כח|טז}}</t>
  </si>
  <si>
    <t>{{מ:פסוק|תהלים|קט|כב}}</t>
  </si>
  <si>
    <t>וְאֶת־הַזָּהָ֥ב מִשְׁקָ֛ל לְשֻׁלְחֲנ֥וֹת הַֽמַּעֲרֶ֖כֶת לְשֻׁלְחַ֣ן וְשֻׁלְחָ֑ן וְכֶ֖סֶף לְשֻׁלְחֲנ֥וֹת הַכָּֽסֶף׃</t>
  </si>
  <si>
    <t>כִּי־עָנִ֣י וְאֶבְי֣וֹן אָנֹ֑כִי{{ר1}}וְ֝לִבִּ֗י חָלַ֥ל בְּקִרְבִּֽי׃</t>
  </si>
  <si>
    <t>{{מ:פסוק|דברי הימים א|כח|יז}}</t>
  </si>
  <si>
    <t>{{מ:פסוק|ישעיהו|מה|יז|סדר=יט}}</t>
  </si>
  <si>
    <t>וְהַמִּזְלָג֧וֹת וְהַמִּזְרָק֛וֹת {{נוסח|וְהַקְּשָׂוֺ֖ת|=לש1 ובדפוסים (וכן הכריעו ברויאר ומג"ה)|א=וְהַקְשָׂוֺ֖ת (חסר דגש)|הערות ייבין וברויאר}} זָהָ֣ב טָה֑וֹר וְלִכְפוֹרֵ֨י הַזָּהָ֤ב בְּמִשְׁקָל֙ לִכְפ֣וֹר וּכְפ֔וֹר וְלִכְפוֹרֵ֥י הַכֶּ֛סֶף בְּמִשְׁקָ֖ל לִכְפ֥וֹר וּכְפֽוֹר׃</t>
  </si>
  <si>
    <t>יִשְׂרָאֵל֙ נוֹשַׁ֣ע בַּֽיהֹוָ֔ה תְּשׁוּעַ֖ת עוֹלָמִ֑ים לֹֽא־תֵבֹ֥שׁוּ וְלֹא־תִכָּלְמ֖וּ עַד־ע֥וֹלְמֵי עַֽד׃</t>
  </si>
  <si>
    <t>{{מ:פסוק|תהלים|קט|כג}}</t>
  </si>
  <si>
    <t>כְּצֵל־כִּנְטוֹת֥וֹ נֶהֱלָ֑כְתִּי{{ר1}}נִ֝נְעַ֗רְתִּי כָּאַרְבֶּֽה׃</t>
  </si>
  <si>
    <t>{{מ:פסוק|דברי הימים א|כח|יח}}</t>
  </si>
  <si>
    <t>וּלְמִזְבַּ֧ח הַקְּטֹ֛רֶת זָהָ֥ב מְזֻקָּ֖ק בַּמִּשְׁקָ֑ל וּלְתַבְנִ֣ית הַמֶּרְכָּבָ֗ה הַכְּרוּבִ֤ים זָהָב֙ לְפֹ֣רְשִׂ֔ים {{נוסח|וְסֹכְכִ֖ים|א=וְסֹכֲכִ֖ים}} עַל־אֲר֥וֹן בְּרִית־יְהֹוָֽה׃</t>
  </si>
  <si>
    <t>{{מ:פסוק|דברי הימים א|כח|יט}}</t>
  </si>
  <si>
    <t>הַכֹּ֥ל בִּכְתָ֛ב מִיַּ֥ד יְהֹוָ֖ה עָלַ֣י הִשְׂכִּ֑יל כֹּ֖ל מַלְאֲכ֥וֹת הַתַּבְנִֽית׃</t>
  </si>
  <si>
    <t>{{מ:פסוק|ישעיהו|מה|יח}}</t>
  </si>
  <si>
    <t>{{מ:פסוק|תהלים|קט|כד}}</t>
  </si>
  <si>
    <t>כִּ֣י כֹ֣ה אָֽמַר־יְ֠הֹוָה בּוֹרֵ֨א הַשָּׁמַ֜יִם ה֣וּא הָאֱלֹהִ֗ים יֹצֵ֨ר הָאָ֤רֶץ וְעֹשָׂהּ֙ ה֣וּא {{נוסח|כֽוֹנְנָ֔הּ|א=כֽוֹנֲנָ֔הּ}} לֹא־תֹ֥הוּ בְרָאָ֖הּ לָשֶׁ֣בֶת יְצָרָ֑הּ אֲנִ֥י יְהֹוָ֖ה וְאֵ֥ין עֽוֹד׃</t>
  </si>
  <si>
    <t>בִּ֭רְכַּי כָּשְׁל֣וּ מִצּ֑וֹם{{ר1}}וּ֝בְשָׂרִ֗י כָּחַ֥שׁ מִשָּֽׁמֶן׃</t>
  </si>
  <si>
    <t>{{מ:פסוק|דברי הימים א|כח|כ}}</t>
  </si>
  <si>
    <t>וַיֹּ֨אמֶר דָּוִ֜יד לִשְׁלֹמֹ֣ה בְנ֗וֹ חֲזַ֤ק וֶֽאֱמַץ֙ וַעֲשֵׂ֔ה אַל־תִּירָ֖א וְאַל־תֵּחָ֑ת כִּי֩ יְהֹוָ֨ה אֱלֹהִ֤ים אֱלֹהַי֙ עִמָּ֔ךְ לֹ֤א יַרְפְּךָ֙ וְלֹ֣א יַעַזְבֶ֔ךָּ עַד־לִכְל֕וֹת כׇּל־מְלֶ֖אכֶת עֲבוֹדַ֥ת בֵּית־יְהֹוָֽה׃</t>
  </si>
  <si>
    <t>{{מ:פסוק|ישעיהו|מה|יט}}</t>
  </si>
  <si>
    <t>לֹ֧א בַסֵּ֣תֶר דִּבַּ֗רְתִּי בִּמְקוֹם֙ אֶ֣רֶץ חֹ֔שֶׁךְ לֹ֥א אָמַ֛רְתִּי לְזֶ֥רַע יַעֲקֹ֖ב תֹּ֣הוּ בַקְּשׁ֑וּנִי אֲנִ֤י יְהֹוָה֙ דֹּבֵ֣ר צֶ֔דֶק מַגִּ֖יד מֵישָׁרִֽים׃</t>
  </si>
  <si>
    <t>{{מ:פסוק|דברי הימים א|כח|כא}}</t>
  </si>
  <si>
    <t>וְהִנֵּ֗ה מַחְלְקוֹת֙ הַכֹּהֲנִ֣ים וְהַלְוִיִּ֔ם לְכׇל־עֲבוֹדַ֖ת בֵּ֣ית הָֽאֱלֹהִ֑ים וְעִמְּךָ֨ בְכׇל־מְלָאכָ֜ה לְכׇל־נָדִ֤יב בַּֽחׇכְמָה֙ לְכׇל־עֲבוֹדָ֔ה וְהַשָּׂרִ֥ים וְכׇל־הָעָ֖ם לְכׇל־דְּבָרֶֽיךָ׃</t>
  </si>
  <si>
    <t>{{מ:פסוק|תהלים|קט|כה}}</t>
  </si>
  <si>
    <t>{{מ:פסוק|ישעיהו|מה|כ}}</t>
  </si>
  <si>
    <t>וַאֲנִ֤י{{מ:לגרמיה}}הָיִ֣יתִי חֶרְפָּ֣ה לָהֶ֑ם{{ר1}}יִ֝רְא֗וּנִי יְנִיע֥וּן רֹאשָֽׁם׃</t>
  </si>
  <si>
    <t>הִקָּבְצ֥וּ וָבֹ֛אוּ הִֽתְנַגְּשׁ֥וּ יַחְדָּ֖ו פְּלִיטֵ֣י הַגּוֹיִ֑ם לֹ֣א יָדְע֗וּ הַנֹּֽשְׂאִים֙ אֶת־עֵ֣ץ פִּסְלָ֔ם {{נוסח|וּמִֽתְפַּלְלִ֔ים|א=וּמִֽתְפַּלֲלִ֔ים}} אֶל־אֵ֖ל לֹ֥א יוֹשִֽׁיעַ׃</t>
  </si>
  <si>
    <t>{{מ:פסוק|ישעיהו|מה|כא}}</t>
  </si>
  <si>
    <t>ספר דברי הימים/דה"א כט</t>
  </si>
  <si>
    <t>הַגִּ֣ידוּ וְהַגִּ֔ישׁוּ אַ֥ף יִֽוָּעֲצ֖וּ יַחְדָּ֑ו מִ֣י הִשְׁמִ֩יעַ֩ זֹ֨את מִקֶּ֜דֶם מֵאָ֣ז הִגִּידָ֗הּ הֲל֨וֹא אֲנִ֤י יְהֹוָה֙ וְאֵֽין־ע֤וֹד אֱלֹהִים֙ מִבַּלְעָדַ֔י אֵל־צַדִּ֣יק וּמוֹשִׁ֔יעַ אַ֖יִן זוּלָתִֽי׃</t>
  </si>
  <si>
    <t>{{מ:פסוק|תהלים|קט|כו}}</t>
  </si>
  <si>
    <t>עׇ֭זְרֵנִי יְהֹוָ֣ה אֱלֹהָ֑י{{ר1}}ה֖וֹשִׁיעֵ֣נִי כְחַסְדֶּֽךָ׃</t>
  </si>
  <si>
    <t>{{מ:פסוק|ישעיהו|מה|כב}}</t>
  </si>
  <si>
    <t>פְּנוּ־אֵלַ֥י וְהִוָּשְׁע֖וּ כׇּל־אַפְסֵי־אָ֑רֶץ כִּ֥י אֲנִי־אֵ֖ל וְאֵ֥ין עֽוֹד׃</t>
  </si>
  <si>
    <t>{{מ:פסוק|דברי הימים א|כט|א}}</t>
  </si>
  <si>
    <t>וַיֹּ֨אמֶר דָּוִ֤יד הַמֶּ֙לֶךְ֙ לְכׇל־הַקָּהָ֔ל שְׁלֹמֹ֨ה בְנִ֥י אֶחָ֛ד בָּחַר־בּ֥וֹ אֱלֹהִ֖ים נַ֣עַר וָרָ֑ךְ וְהַמְּלָאכָ֣ה גְדוֹלָ֔ה כִּ֣י לֹ֤א לְאָדָם֙ הַבִּירָ֔ה כִּ֖י לַיהֹוָ֥ה אֱלֹהִֽים׃</t>
  </si>
  <si>
    <t>{{מ:פסוק|ישעיהו|מה|כג}}</t>
  </si>
  <si>
    <t>בִּ֣י נִשְׁבַּ֔עְתִּי יָצָ֨א מִפִּ֧י צְדָקָ֛ה דָּבָ֖ר וְלֹ֣א יָשׁ֑וּב כִּי־לִי֙ תִּכְרַ֣ע כׇּל־בֶּ֔רֶךְ תִּשָּׁבַ֖ע כׇּל־לָשֽׁוֹן׃</t>
  </si>
  <si>
    <t>{{מ:פסוק|דברי הימים א|כט|ב}}</t>
  </si>
  <si>
    <t>{{נוסח|וּֽכְכׇל־כֹּחִ֞י|א=וּֽכֲכָל־כֹּחִ֞י}} הֲכִינ֣וֹתִי לְבֵית־אֱלֹהַ֗י הַזָּהָ֣ב{{מ:פסק}}לַ֠זָּהָ֠ב וְהַכֶּ֨סֶף לַכֶּ֜סֶף וְהַנְּחֹ֣שֶׁת לַנְּחֹ֗שֶׁת הַבַּרְזֶל֙ לַבַּרְזֶ֔ל וְהָעֵצִ֖ים לָעֵצִ֑ים אַבְנֵי־שֹׁ֨הַם וּמִלּוּאִ֜ים אַבְנֵי־פ֣וּךְ וְרִקְמָ֗ה וְכֹ֨ל אֶ֧בֶן יְקָרָ֛ה וְאַבְנֵי־שַׁ֖יִשׁ לָרֹֽב׃</t>
  </si>
  <si>
    <t>{{מ:פסוק|תהלים|קט|כז}}</t>
  </si>
  <si>
    <t>וְֽ֭יֵדְעוּ כִּי־יָ֣דְךָ זֹּ֑את{{ר1}}אַתָּ֖ה יְהֹוָ֣ה עֲשִׂיתָֽהּ׃</t>
  </si>
  <si>
    <t>{{מ:פסוק|ישעיהו|מה|כד}}</t>
  </si>
  <si>
    <t>אַ֧ךְ בַּיהֹוָ֛ה לִ֥י אָמַ֖ר צְדָק֣וֹת וָעֹ֑ז עָדָיו֙ יָב֣וֹא וְיֵבֹ֔שׁוּ כֹּ֖ל הַנֶּחֱרִ֥ים בּֽוֹ׃</t>
  </si>
  <si>
    <t>{{מ:פסוק|דברי הימים א|כט|ג}}</t>
  </si>
  <si>
    <t>וְע֗וֹד בִּרְצוֹתִי֙ בְּבֵ֣ית אֱלֹהַ֔י יֶשׁ־לִ֥י סְגֻלָּ֖ה זָהָ֣ב וָכָ֑סֶף נָתַ֤תִּי לְבֵית־אֱלֹהַי֙ לְמַ֔עְלָה מִכׇּל־הֲכִינ֖וֹתִי לְבֵ֥ית הַקֹּֽדֶשׁ׃</t>
  </si>
  <si>
    <t>{{מ:פסוק|ישעיהו|מה|כה}}</t>
  </si>
  <si>
    <t>בַּיהֹוָ֛ה יִצְדְּק֥וּ וְיִֽתְהַלְל֖וּ כׇּל־זֶ֥רַע יִשְׂרָאֵֽל׃</t>
  </si>
  <si>
    <t>{{מ:פסוק|תהלים|קט|כח}}</t>
  </si>
  <si>
    <t>{{מ:פסוק|דברי הימים א|כט|ד}}</t>
  </si>
  <si>
    <t>{{נוסח|יְקַֽלְלוּ־הֵמָּה֮|א=יְקַֽלֲלוּ־הֵמָּה֮ (חטף)}} וְאַתָּ{{אתנח הפוך}}ה תְבָ֫רֵ֥ךְ{{ר1}}קָ֤מוּ{{מ:לגרמיה}}וַיֵּבֹ֗שׁוּ וְֽעַבְדְּךָ֥ יִשְׂמָֽח׃</t>
  </si>
  <si>
    <t>שְׁלֹ֧שֶׁת אֲלָפִ֛ים כִּכְּרֵ֥י זָהָ֖ב מִזְּהַ֣ב אוֹפִ֑יר וְשִׁבְעַ֨ת אֲלָפִ֤ים כִּכַּר־כֶּ֙סֶף֙ מְזֻקָּ֔ק לָט֖וּחַ קִיר֥וֹת הַבָּתִּֽים׃</t>
  </si>
  <si>
    <t>{{מ:פסוק|דברי הימים א|כט|ה}}</t>
  </si>
  <si>
    <t>לַזָּהָ֤ב לַזָּהָב֙ וְלַכֶּ֣סֶף לַכֶּ֔סֶף וּלְכׇל־מְלָאכָ֖ה בְּיַ֣ד חָרָשִׁ֑ים וּמִ֣י מִתְנַדֵּ֔ב לְמַלֹּ֥אות יָד֛וֹ הַיּ֖וֹם לַיהֹוָֽה׃</t>
  </si>
  <si>
    <t>ספר ישעיהו/מו</t>
  </si>
  <si>
    <t>{{מ:פסוק|תהלים|קט|כט}}</t>
  </si>
  <si>
    <t>יִלְבְּשׁ֣וּ שׂוֹטְנַ֣י כְּלִמָּ֑ה{{ר1}}וְיַעֲט֖וּ כַמְעִ֣יל בׇּשְׁתָּֽם׃</t>
  </si>
  <si>
    <t>{{מ:פסוק|דברי הימים א|כט|ו}}</t>
  </si>
  <si>
    <t>וַיִּֽתְנַדְּבוּ֩ שָׂרֵ֨י הָֽאָב֜וֹת וְשָׂרֵ֣י{{מ:לגרמיה}}שִׁבְטֵ֣י יִשְׂרָאֵ֗ל וְשָׂרֵ֤י הָאֲלָפִים֙ וְהַמֵּא֔וֹת וּלְשָׂרֵ֖י מְלֶ֥אכֶת הַמֶּֽלֶךְ׃</t>
  </si>
  <si>
    <t>{{מ:פסוק|ישעיהו|מו|א}}</t>
  </si>
  <si>
    <t>כָּרַ֥ע בֵּל֙ קֹרֵ֣ס נְב֔וֹ הָיוּ֙ עֲצַבֵּיהֶ֔ם לַחַיָּ֖ה וְלַבְּהֵמָ֑ה נְשֻׂאֹתֵיכֶ֣ם עֲמוּס֔וֹת מַשָּׂ֖א לַעֲיֵפָֽה׃</t>
  </si>
  <si>
    <t>{{מ:פסוק|תהלים|קט|ל}}</t>
  </si>
  <si>
    <t>א֘וֹדֶ֤ה יְהֹוָ֣ה מְאֹ֣ד בְּפִ֑י{{ר1}}וּבְת֖וֹךְ רַבִּ֣ים {{נוסח|אֲהַלְלֶֽנּוּ|א=אֲהַלֲלֶֽנּוּ (חטף)}}׃</t>
  </si>
  <si>
    <t>{{מ:פסוק|ישעיהו|מו|ב}}</t>
  </si>
  <si>
    <t>קָרְס֤וּ כָֽרְעוּ֙ יַחְדָּ֔ו לֹ֥א יָכְל֖וּ מַלֵּ֣ט מַשָּׂ֑א וְנַפְשָׁ֖ם בַּשְּׁבִ֥י הָלָֽכָה׃</t>
  </si>
  <si>
    <t>{{מ:פסוק|תהלים|קט|לא}}</t>
  </si>
  <si>
    <t>{{מ:פסוק|דברי הימים א|כט|ז}}</t>
  </si>
  <si>
    <t>כִּֽי־יַ֭עֲמֹד לִימִ֣ין אֶבְי֑וֹן{{ר1}}לְ֝הוֹשִׁ֗יעַ מִשֹּׁפְטֵ֥י נַפְשֽׁוֹ׃</t>
  </si>
  <si>
    <t>וַֽיִּתְּנ֞וּ לַעֲבוֹדַ֣ת בֵּית־הָאֱלֹהִ֗ים זָהָ֞ב כִּכָּרִ֣ים חֲמֵשֶׁת־אֲלָפִים֮ וַאֲדַרְכֹנִ֣ים רִבּוֹ֒ וְכֶ֗סֶף כִּכָּרִים֙ עֲשֶׂ֣רֶת אֲלָפִ֔ים וּנְחֹ֕שֶׁת רִבּ֛וֹ וּשְׁמוֹנַ֥ת אֲלָפִ֖ים כִּכָּרִ֑ים וּבַרְזֶ֖ל מֵאָה־אֶ֥לֶף כִּכָּרִֽים׃</t>
  </si>
  <si>
    <t>{{מ:פסוק|ישעיהו|מו|ג}}</t>
  </si>
  <si>
    <t>שִׁמְע֤וּ אֵלַי֙ בֵּ֣ית יַעֲקֹ֔ב וְכׇל־שְׁאֵרִ֖ית בֵּ֣ית יִשְׂרָאֵ֑ל הַֽעֲמֻסִים֙ מִנִּי־בֶ֔טֶן הַנְּשֻׂאִ֖ים מִנִּי־רָֽחַם׃</t>
  </si>
  <si>
    <t>{{מ:פסוק|דברי הימים א|כט|ח}}</t>
  </si>
  <si>
    <t>וְהַנִּמְצָ֤א אִתּוֹ֙ אֲבָנִ֔ים נָתְנ֖וּ לְאוֹצַ֣ר בֵּית־יְהֹוָ֑ה עַ֥ל יַד־יְחִיאֵ֖ל הַגֵּרְשֻׁנִּֽי׃</t>
  </si>
  <si>
    <t>ספר תהלים/קי</t>
  </si>
  <si>
    <t>{{מ:פסוק|ישעיהו|מו|ד}}</t>
  </si>
  <si>
    <t>וְעַד־זִקְנָה֙ אֲנִ֣י ה֔וּא וְעַד־שֵׂיבָ֖ה אֲנִ֣י אֶסְבֹּ֑ל אֲנִ֤י עָשִׂ֙יתִי֙ וַאֲנִ֣י אֶשָּׂ֔א וַאֲנִ֥י אֶסְבֹּ֖ל וַאֲמַלֵּֽט׃</t>
  </si>
  <si>
    <t>{{מ:פסוק|דברי הימים א|כט|ט}}</t>
  </si>
  <si>
    <t>וַיִּשְׂמְח֤וּ הָעָם֙ עַל־הִֽתְנַדְּבָ֔ם כִּ֚י בְּלֵ֣ב שָׁלֵ֔ם הִֽתְנַדְּב֖וּ לַֽיהֹוָ֑ה וְגַם֙ דָּוִ֣יד הַמֶּ֔לֶךְ שָׂמַ֖ח שִׂמְחָ֥ה גְדוֹלָֽה׃</t>
  </si>
  <si>
    <t>{{מ:פסוק|ישעיהו|מו|ה}}</t>
  </si>
  <si>
    <t>לְמִ֥י תְדַמְּי֖וּנִי וְתַשְׁו֑וּ וְתַמְשִׁל֖וּנִי וְנִדְמֶֽה׃</t>
  </si>
  <si>
    <t>{{מ:פסוק|תהלים|קי|א}}</t>
  </si>
  <si>
    <t>לְדָוִ֗ד מִ֫זְמ֥וֹר{{נוסח|{{ר3}}|פרשה פתוחה}}//נְאֻ֤ם יְהֹוָ֨ה{{מ:לגרמיה}}לַֽאדֹנִ֗י שֵׁ֥ב לִֽימִינִ֑י{{ר1}}עַד־אָשִׁ֥ית אֹ֝יְבֶ֗יךָ הֲדֹ֣ם לְרַגְלֶֽיךָ׃</t>
  </si>
  <si>
    <t>{{מ:פסוק|דברי הימים א|כט|י}}</t>
  </si>
  <si>
    <t>וַיְבָ֤רֶךְ דָּוִיד֙ אֶת־יְהֹוָ֔ה לְעֵינֵ֖י כׇּל־הַקָּהָ֑ל וַיֹּ֣אמֶר דָּוִ֗יד בָּר֨וּךְ אַתָּ֤ה יְהֹוָה֙ אֱלֹהֵי֙ יִשְׂרָאֵ֣ל אָבִ֔ינוּ מֵעוֹלָ֖ם וְעַד־עוֹלָֽם׃</t>
  </si>
  <si>
    <t>{{מ:פסוק|ישעיהו|מו|ו}}</t>
  </si>
  <si>
    <t>הַזָּלִ֤ים זָהָב֙ מִכִּ֔יס וְכֶ֖סֶף בַּקָּנֶ֣ה יִשְׁקֹ֑לוּ יִשְׂכְּר֤וּ צוֹרֵף֙ וְיַעֲשֵׂ֣הוּ אֵ֔ל יִסְגְּד֖וּ אַף־יִֽשְׁתַּחֲוֽוּ׃</t>
  </si>
  <si>
    <t>{{מ:פסוק|ישעיהו|מו|ז}}</t>
  </si>
  <si>
    <t>יִ֠שָּׂאֻ֠הוּ עַל־כָּתֵ֨ף יִסְבְּלֻ֜הוּ וְיַנִּיחֻ֤הוּ תַחְתָּיו֙ וְיַֽעֲמֹ֔ד מִמְּקוֹמ֖וֹ לֹ֣א יָמִ֑ישׁ אַף־יִצְעַ֤ק אֵלָיו֙ וְלֹ֣א יַעֲנֶ֔ה מִצָּרָת֖וֹ לֹ֥א יוֹשִׁיעֶֽנּוּ׃</t>
  </si>
  <si>
    <t>{{מ:פסוק|תהלים|קי|ב}}</t>
  </si>
  <si>
    <t>{{מ:פסוק|דברי הימים א|כט|יא}}</t>
  </si>
  <si>
    <t>מַטֵּֽה־עֻזְּךָ֗ יִשְׁלַ֣ח יְ֭הֹוָה מִצִּיּ֑וֹן{{ר1}}רְ֝דֵ֗ה בְּקֶ֣רֶב אֹיְבֶֽיךָ׃</t>
  </si>
  <si>
    <t>לְךָ֣ יְ֠הֹוָ֠ה הַגְּדֻלָּ֨ה וְהַגְּבוּרָ֤ה וְהַתִּפְאֶ֙רֶת֙ וְהַנֵּ֣צַח וְהַה֔וֹד כִּי־כֹ֖ל בַּשָּׁמַ֣יִם וּבָאָ֑רֶץ לְךָ֤ יְהֹוָה֙ הַמַּמְלָכָ֔ה וְהַמִּתְנַשֵּׂ֖א לְכֹ֥ל{{מ:פסק}}לְרֹֽאשׁ׃</t>
  </si>
  <si>
    <t>{{מ:פסוק|ישעיהו|מו|ח}}</t>
  </si>
  <si>
    <t>זִכְרוּ־זֹ֖את וְהִתְאֹשָׁ֑שׁוּ הָשִׁ֥יבוּ פוֹשְׁעִ֖ים עַל־לֵֽב׃</t>
  </si>
  <si>
    <t>{{מ:פסוק|ישעיהו|מו|ט}}</t>
  </si>
  <si>
    <t>זִכְר֥וּ רִאשֹׁנ֖וֹת מֵעוֹלָ֑ם כִּ֣י אָנֹכִ֥י אֵל֙ וְאֵ֣ין ע֔וֹד אֱלֹהִ֖ים וְאֶ֥פֶס כָּמֽוֹנִי׃</t>
  </si>
  <si>
    <t>{{מ:פסוק|תהלים|קי|ג}}</t>
  </si>
  <si>
    <t>{{מ:פסוק|דברי הימים א|כט|יב}}</t>
  </si>
  <si>
    <t>עַמְּךָ֣ נְדָבֹת֮{{ר0}}בְּי{{אתנח הפוך}}וֹם חֵ֫ילֶ֥ךָ{{ר1}}בְּֽהַדְרֵי־קֹ֭דֶשׁ מֵרֶ֣חֶם מִשְׁחָ֑ר{{ר2}}לְ֝ךָ֗ טַ֣ל יַלְדֻתֶֽיךָ׃</t>
  </si>
  <si>
    <t>וְהָעֹ֤שֶׁר וְהַכָּבוֹד֙ מִלְּפָנֶ֔יךָ וְאַתָּה֙ מוֹשֵׁ֣ל בַּכֹּ֔ל וּבְיָדְךָ֖ כֹּ֣חַ וּגְבוּרָ֑ה וּבְיָ֣דְךָ֔ לְגַדֵּ֥ל וּלְחַזֵּ֖ק לַכֹּֽל׃</t>
  </si>
  <si>
    <t>{{מ:פסוק|ישעיהו|מו|י}}</t>
  </si>
  <si>
    <t>מַגִּ֤יד מֵֽרֵאשִׁית֙ אַחֲרִ֔ית וּמִקֶּ֖דֶם אֲשֶׁ֣ר לֹא־נַֽעֲשׂ֑וּ אֹמֵר֙ עֲצָתִ֣י תָק֔וּם וְכׇל־חֶפְצִ֖י אֶעֱשֶֽׂה׃</t>
  </si>
  <si>
    <t>{{מ:פסוק|תהלים|קי|ד}}</t>
  </si>
  <si>
    <t>נִשְׁבַּ֤ע יְהֹוָ֨ה{{מ:לגרמיה}}וְלֹ֥א יִנָּחֵ֗ם{{ר1}}אַתָּֽה־כֹהֵ֥ן לְעוֹלָ֑ם{{ר2}}עַל־דִּ֝בְרָתִ֗י{{ר0}}מַלְכִּי־צֶֽדֶק׃</t>
  </si>
  <si>
    <t>{{מ:פסוק|דברי הימים א|כט|יג}}</t>
  </si>
  <si>
    <t>וְעַתָּ֣ה אֱלֹהֵ֔ינוּ מוֹדִ֥ים אֲנַ֖חְנוּ לָ֑ךְ וּֽמְהַלְלִ֖ים לְשֵׁ֥ם תִּפְאַרְתֶּֽךָ׃</t>
  </si>
  <si>
    <t>{{מ:פסוק|ישעיהו|מו|יא}}</t>
  </si>
  <si>
    <t>קֹרֵ֤א מִמִּזְרָח֙ עַ֔יִט מֵאֶ֥רֶץ מֶרְחָ֖ק אִ֣ישׁ {{כו"ק|עצתו|עֲצָתִ֑י}} אַף־דִּבַּ֙רְתִּי֙ אַף־אֲבִיאֶ֔נָּה יָצַ֖רְתִּי אַף־אֶעֱשֶֽׂנָּה׃</t>
  </si>
  <si>
    <t>{{מ:פסוק|דברי הימים א|כט|יד}}</t>
  </si>
  <si>
    <t>וְכִ֨י מִ֤י אֲנִי֙ וּמִ֣י עַמִּ֔י כִּי־נַעְצֹ֣ר כֹּ֔חַ לְהִתְנַדֵּ֖ב כָּזֹ֑את כִּי־מִמְּךָ֣ הַכֹּ֔ל וּמִיָּדְךָ֖ נָתַ֥נּוּ לָֽךְ׃</t>
  </si>
  <si>
    <t>{{מ:פסוק|ישעיהו|מו|יב}}</t>
  </si>
  <si>
    <t>שִׁמְע֥וּ אֵלַ֖י אַבִּ֣ירֵי לֵ֑ב הָרְחוֹקִ֖ים מִצְּדָקָֽה׃</t>
  </si>
  <si>
    <t>{{מ:פסוק|תהלים|קי|ה}}</t>
  </si>
  <si>
    <t>{{נוסח|אֲדֹנָ֥י|=א (בחולם)}} עַל־יְמִֽינְךָ֑{{ר1}}מָחַ֖ץ בְּיוֹם־אַפּ֣וֹ מְלָכִֽים׃</t>
  </si>
  <si>
    <t>{{מ:פסוק|דברי הימים א|כט|טו}}</t>
  </si>
  <si>
    <t>כִּֽי־גֵרִ֨ים אֲנַ֧חְנוּ לְפָנֶ֛יךָ וְתוֹשָׁבִ֖ים כְּכׇל־אֲבֹתֵ֑ינוּ כַּצֵּ֧ל{{מ:פסק}}יָמֵ֛ינוּ עַל־הָאָ֖רֶץ וְאֵ֥ין מִקְוֶֽה׃</t>
  </si>
  <si>
    <t>{{מ:פסוק|ישעיהו|מו|יג}}</t>
  </si>
  <si>
    <t>קֵרַ֤בְתִּי צִדְקָתִי֙ לֹ֣א תִרְחָ֔ק וּתְשׁוּעָתִ֖י לֹ֣א תְאַחֵ֑ר וְנָתַתִּ֤י בְצִיּוֹן֙ תְּשׁוּעָ֔ה לְיִשְׂרָאֵ֖ל תִּפְאַרְתִּֽי׃</t>
  </si>
  <si>
    <t>{{מ:פסוק|דברי הימים א|כט|טז}}</t>
  </si>
  <si>
    <t>יְהֹוָ֣ה אֱלֹהֵ֔ינוּ כֹּ֣ל הֶֽהָמ֤וֹן הַזֶּה֙ אֲשֶׁ֣ר הֲכִינֹ֔נוּ לִבְנֽוֹת־לְךָ֥ בַ֖יִת לְשֵׁ֣ם קׇדְשֶׁ֑ךָ מִיָּדְךָ֥ {{כו"ק|היא|ה֖וּא}} וּלְךָ֥ הַכֹּֽל׃</t>
  </si>
  <si>
    <t>ספר ישעיהו/מז</t>
  </si>
  <si>
    <t>{{מ:פסוק|דברי הימים א|כט|יז}}</t>
  </si>
  <si>
    <t>{{מ:פסוק|תהלים|קי|ו}}</t>
  </si>
  <si>
    <t>וְיָדַ֣עְתִּי אֱלֹהַ֔י כִּ֤י אַתָּה֙ בֹּחֵ֣ן לֵבָ֔ב וּמֵישָׁרִ֖ים תִּרְצֶ֑ה אֲנִ֗י בְּיֹ֤שֶׁר לְבָבִי֙ הִתְנַדַּ֣בְתִּי כׇל־אֵ֔לֶּה וְעַתָּ֗ה עַמְּךָ֙ הַנִּמְצְאוּ־פֹ֔ה רָאִ֥יתִי בְשִׂמְחָ֖ה לְהִֽתְנַדֶּב־לָֽךְ׃</t>
  </si>
  <si>
    <t>יָדִ֣ין בַּ֭גּוֹיִם מָלֵ֣א גְוִיּ֑וֹת{{ר1}}מָ֥חַץ {{נוסח|רֹ֗֝אשׁ|א=רֹ֝אשׁ}} עַל־אֶ֥רֶץ רַבָּֽה׃</t>
  </si>
  <si>
    <t>{{מ:פסוק|תהלים|קי|ז}}</t>
  </si>
  <si>
    <t>מִ֭נַּחַל בַּדֶּ֣רֶךְ יִשְׁתֶּ֑ה{{ר1}}{{נוסח|עַל־כֵּ֗֝ן|א=עַל־כֵּ֝ן}} יָרִ֥ים רֹֽאשׁ׃</t>
  </si>
  <si>
    <t>{{מ:פסוק|ישעיהו|מז|א}}</t>
  </si>
  <si>
    <t>{{מ:פסוק|דברי הימים א|כט|יח}}</t>
  </si>
  <si>
    <t>רְדִ֣י{{מ:לגרמיה}}וּשְׁבִ֣י עַל־עָפָ֗ר בְּתוּלַת֙ בַּת־בָּבֶ֔ל שְׁבִי־לָאָ֥רֶץ אֵין־כִּסֵּ֖א בַּת־כַּשְׂדִּ֑ים כִּ֣י לֹ֤א תוֹסִ֙יפִי֙ יִקְרְאוּ־לָ֔ךְ רַכָּ֖ה וַעֲנֻגָּֽה׃</t>
  </si>
  <si>
    <t>יְהֹוָ֗ה אֱ֠לֹהֵ֠י אַבְרָהָ֞ם יִצְחָ֤ק וְיִשְׂרָאֵל֙ אֲבֹתֵ֔ינוּ שׇׁמְרָה־זֹּ֣את לְעוֹלָ֔ם לְיֵ֥צֶר מַחְשְׁב֖וֹת לְבַ֣ב עַמֶּ֑ךָ וְהָכֵ֥ן לְבָבָ֖ם אֵלֶֽיךָ׃</t>
  </si>
  <si>
    <t>{{מ:פסוק|ישעיהו|מז|ב}}</t>
  </si>
  <si>
    <t>{{מ:פסוק|דברי הימים א|כט|יט}}</t>
  </si>
  <si>
    <t>קְחִ֥י רֵחַ֖יִם וְטַ֣חֲנִי קָ֑מַח גַּלִּ֨י צַמָּתֵ֧ךְ חֶשְׂפִּי־שֹׁ֛בֶל גַּלִּי־שׁ֖וֹק עִבְרִ֥י נְהָרֽוֹת׃</t>
  </si>
  <si>
    <t>וְלִשְׁלֹמֹ֣ה בְנִ֗י תֵּ֚ן לֵבָ֣ב שָׁלֵ֔ם לִשְׁמוֹר֙ מִצְוֺתֶ֔יךָ עֵדְוֺתֶ֖יךָ וְחֻקֶּ֑יךָ וְלַעֲשׂ֣וֹת הַכֹּ֔ל וְלִבְנ֖וֹת הַבִּירָ֥ה אֲשֶׁר־הֲכִינֽוֹתִי׃</t>
  </si>
  <si>
    <t>ספר תהלים/קיא</t>
  </si>
  <si>
    <t>{{מ:פסוק|דברי הימים א|כט|כ}}</t>
  </si>
  <si>
    <t>{{מ:פסוק|ישעיהו|מז|ג}}</t>
  </si>
  <si>
    <t>וַיֹּ֤אמֶר דָּוִיד֙ לְכׇל־הַקָּהָ֔ל בָּ֥רְכוּ נָ֖א אֶת־יְהֹוָ֣ה אֱלֹֽהֵיכֶ֑ם {{נוסח|וַיְבָרְכ֣וּ|א=וַיְבָרֲכ֣וּ}} כׇֽל־הַקָּהָ֗ל לַֽיהֹוָה֙ אֱלֹהֵ֣י אֲבֹתֵיהֶ֔ם וַיִּקְּד֧וּ וַיִּֽשְׁתַּחֲו֛וּ לַיהֹוָ֖ה וְלַמֶּֽלֶךְ׃</t>
  </si>
  <si>
    <t>תִּגָּל֙ עֶרְוָתֵ֔ךְ גַּ֥ם תֵּרָאֶ֖ה חֶרְפָּתֵ֑ךְ נָקָ֣ם אֶקָּ֔ח וְלֹ֥א אֶפְגַּ֖ע אָדָֽם׃</t>
  </si>
  <si>
    <t>{{מ:פסוק|תהלים|קיא|א}}</t>
  </si>
  <si>
    <t>{{נוסח|הַ֥לְלוּ|א=הַ֥לֲלוּ (חטף)}} יָ֨הּ{{מ:לגרמיה}}{{נוסח|{{ר3}}|פרשה פתוחה}}אוֹדֶ֣ה יְ֭הֹוָה בְּכׇל־לֵבָ֑ב{{ר1}}בְּס֖וֹד יְשָׁרִ֣ים וְעֵדָֽה׃</t>
  </si>
  <si>
    <t>{{מ:פסוק|דברי הימים א|כט|כא}}</t>
  </si>
  <si>
    <t>{{מ:פסוק|ישעיהו|מז|ד}}</t>
  </si>
  <si>
    <t>וַיִּזְבְּח֣וּ לַיהֹוָ֣ה{{מ:פסק}}זְ֠בָחִ֠ים וַיַּעֲל֨וּ עֹל֜וֹת לַיהֹוָ֗ה {{מ:קמץ|ד=לְֽמׇחֳרַת֮|ס=לְֽמָחֳרַת֮}} הַיּ֣וֹם הַהוּא֒ פָּרִ֨ים אֶ֜לֶף אֵלִ֥ים אֶ֛לֶף כְּבָשִׂ֥ים אֶ֖לֶף וְנִסְכֵּיהֶ֑ם וּזְבָחִ֥ים לָרֹ֖ב לְכׇל־יִשְׂרָאֵֽל׃</t>
  </si>
  <si>
    <t>גֹּאֲלֵ֕נוּ יְהֹוָ֥ה צְבָא֖וֹת שְׁמ֑וֹ קְד֖וֹשׁ יִשְׂרָאֵֽל׃</t>
  </si>
  <si>
    <t>{{מ:פסוק|תהלים|קיא|ב}}</t>
  </si>
  <si>
    <t>גְּ֭דֹלִים מַעֲשֵׂ֣י יְהֹוָ֑ה{{ר1}}דְּ֝רוּשִׁ֗ים לְכׇל־חֶפְצֵיהֶֽם׃</t>
  </si>
  <si>
    <t>{{מ:פסוק|ישעיהו|מז|ה}}</t>
  </si>
  <si>
    <t>{{מ:פסוק|דברי הימים א|כט|כב}}</t>
  </si>
  <si>
    <t>שְׁבִ֥י דוּמָ֛ם וּבֹ֥אִי בַחֹ֖שֶׁךְ בַּת־כַּשְׂדִּ֑ים כִּ֣י לֹ֤א תוֹסִ֙יפִי֙ יִקְרְאוּ־לָ֔ךְ גְּבֶ֖רֶת מַמְלָכֽוֹת׃</t>
  </si>
  <si>
    <t>וַיֹּאכְל֨וּ וַיִּשְׁתּ֜וּ לִפְנֵ֧י יְהֹוָ֛ה בַּיּ֥וֹם הַה֖וּא בְּשִׂמְחָ֣ה גְדוֹלָ֑ה וַיַּמְלִ֤יכוּ שֵׁנִית֙ לִשְׁלֹמֹ֣ה בֶן־דָּוִ֔יד וַיִּמְשְׁח֧וּ לַיהֹוָ֛ה לְנָגִ֖יד וּלְצָד֥וֹק לְכֹהֵֽן׃</t>
  </si>
  <si>
    <t>{{מ:פסוק|תהלים|קיא|ג}}</t>
  </si>
  <si>
    <t>הוֹד־וְהָדָ֥ר {{מ:קמץ|ד=פׇּעֳל֑וֹ|ס=פָּעֳל֑וֹ}}{{ר1}}וְ֝צִדְקָת֗וֹ עֹמֶ֥דֶת לָעַֽד׃</t>
  </si>
  <si>
    <t>{{מ:פסוק|ישעיהו|מז|ו}}</t>
  </si>
  <si>
    <t>קָצַ֣פְתִּי עַל־עַמִּ֗י חִלַּ֙לְתִּי֙ נַחֲלָתִ֔י וָאֶתְּנֵ֖ם בְּיָדֵ֑ךְ לֹא־שַׂ֤מְתְּ לָהֶם֙ רַחֲמִ֔ים עַל־זָקֵ֕ן הִכְבַּ֥דְתְּ עֻלֵּ֖ךְ מְאֹֽד׃</t>
  </si>
  <si>
    <t>{{מ:פסוק|דברי הימים א|כט|כג}}</t>
  </si>
  <si>
    <t>וַיֵּ֣שֶׁב שְׁ֠לֹמֹ֠ה עַל־כִּסֵּ֨א יְהֹוָ֧ה{{מ:פסק}}לְמֶ֛לֶךְ תַּחַת־דָּוִ֥יד אָבִ֖יו וַיַּצְלַ֑ח וַיִּשְׁמְע֥וּ אֵלָ֖יו כׇּל־יִשְׂרָאֵֽל׃</t>
  </si>
  <si>
    <t>{{מ:פסוק|תהלים|קיא|ד}}</t>
  </si>
  <si>
    <t>זֵ֣כֶר עָ֭שָׂה לְנִפְלְאוֹתָ֑יו{{ר1}}חַנּ֖וּן וְרַח֣וּם יְהֹוָֽה׃</t>
  </si>
  <si>
    <t>{{מ:פסוק|ישעיהו|מז|ז}}</t>
  </si>
  <si>
    <t>וַתֹּ֣אמְרִ֔י לְעוֹלָ֖ם אֶהְיֶ֣ה גְבָ֑רֶת עַ֣ד לֹא־שַׂ֥מְתְּ אֵ֙לֶּה֙ עַל־לִבֵּ֔ךְ לֹ֥א זָכַ֖רְתְּ אַחֲרִיתָֽהּ׃</t>
  </si>
  <si>
    <t>{{מ:פסוק|דברי הימים א|כט|כד}}</t>
  </si>
  <si>
    <t>וְכׇל־הַשָּׂרִים֙ וְהַגִּבֹּרִ֔ים וְגַ֕ם כׇּל־בְּנֵ֖י הַמֶּ֣לֶךְ דָּוִ֑יד נָ֣תְנוּ יָ֔ד תַּ֖חַת שְׁלֹמֹ֥ה הַמֶּֽלֶךְ׃</t>
  </si>
  <si>
    <t>{{מ:פסוק|תהלים|קיא|ה}}</t>
  </si>
  <si>
    <t>{{מ:פסוק|ישעיהו|מז|ח}}</t>
  </si>
  <si>
    <t>טֶ֭רֶף נָתַ֣ן לִירֵאָ֑יו{{ר1}}יִזְכֹּ֖ר לְעוֹלָ֣ם בְּרִיתֽוֹ׃</t>
  </si>
  <si>
    <t>וְעַתָּ֞ה שִׁמְעִי־זֹ֤את עֲדִינָה֙ הַיּוֹשֶׁ֣בֶת לָבֶ֔טַח הָאֹֽמְרָה֙ בִּלְבָבָ֔הּ אֲנִ֖י וְאַפְסִ֣י ע֑וֹד לֹ֤א אֵשֵׁב֙ אַלְמָנָ֔ה וְלֹ֥א אֵדַ֖ע שְׁכֽוֹל׃</t>
  </si>
  <si>
    <t>{{מ:פסוק|דברי הימים א|כט|כה}}</t>
  </si>
  <si>
    <t>וַיְגַדֵּ֨ל יְהֹוָ֤ה אֶת־שְׁלֹמֹה֙ לְמַ֔עְלָה לְעֵינֵ֖י כׇּל־יִשְׂרָאֵ֑ל וַיִּתֵּ֤ן עָלָיו֙ ה֣וֹד מַלְכ֔וּת אֲ֠שֶׁ֠ר לֹא־הָיָ֧ה עַל־כׇּל־מֶ֛לֶךְ לְפָנָ֖יו עַל־יִשְׂרָאֵֽל׃</t>
  </si>
  <si>
    <t>{{מ:פסוק|תהלים|קיא|ו}}</t>
  </si>
  <si>
    <t>כֹּ֣חַ מַ֭עֲשָׂיו הִגִּ֣יד לְעַמּ֑וֹ{{ר1}}לָתֵ֥ת לָ֝הֶ֗ם נַחֲלַ֥ת גּוֹיִֽם׃</t>
  </si>
  <si>
    <t>{{מ:פסוק|ישעיהו|מז|ט}}</t>
  </si>
  <si>
    <t>וְתָבֹ֩אנָה֩ לָּ֨ךְ שְׁתֵּי־אֵ֥לֶּה רֶ֛גַע בְּי֥וֹם אֶחָ֖ד שְׁכ֣וֹל וְאַלְמֹ֑ן כְּתֻמָּם֙ בָּ֣אוּ עָלַ֔יִךְ בְּרֹ֣ב כְּשָׁפַ֔יִךְ בְּעׇצְמַ֥ת חֲבָרַ֖יִךְ מְאֹֽד׃</t>
  </si>
  <si>
    <t>{{מ:פסוק|דברי הימים א|כט|כו}}</t>
  </si>
  <si>
    <t>וְדָוִיד֙ בֶּן־יִשָׁ֔י מָלַ֖ךְ עַל־כׇּל־יִשְׂרָאֵֽל׃</t>
  </si>
  <si>
    <t>{{מ:פסוק|תהלים|קיא|ז}}</t>
  </si>
  <si>
    <t>מַעֲשֵׂ֣י יָ֭דָיו אֱמֶ֣ת וּמִשְׁפָּ֑ט{{ר1}}נֶ֝אֱמָנִ֗ים כׇּל־פִּקּוּדָֽיו׃</t>
  </si>
  <si>
    <t>{{מ:פסוק|ישעיהו|מז|י}}</t>
  </si>
  <si>
    <t>וַתִּבְטְחִ֣י בְרָעָתֵ֗ךְ אָמַרְתְּ֙ אֵ֣ין רֹאָ֔נִי חׇכְמָתֵ֥ךְ וְדַעְתֵּ֖ךְ הִ֣יא {{נוסח|שׁוֹבְבָ֑תֶךְ|א=שׁוֹבֲבָ֑תֶךְ}} וַתֹּאמְרִ֣י בְלִבֵּ֔ךְ אֲנִ֖י וְאַפְסִ֥י עֽוֹד׃</t>
  </si>
  <si>
    <t>{{מ:פסוק|דברי הימים א|כט|כז}}</t>
  </si>
  <si>
    <t>{{מ:פסוק|ישעיהו|מז|יא}}</t>
  </si>
  <si>
    <t>וְהַיָּמִ֗ים אֲשֶׁ֤ר מָלַךְ֙ עַל־יִשְׂרָאֵ֔ל אַרְבָּעִ֖ים שָׁנָ֑ה בְּחֶבְר֤וֹן מָלַךְ֙ שֶׁ֣בַע שָׁנִ֔ים וּבִירוּשָׁל{{מ:ירושלם|ַ|֥}}ם מָלַ֖ךְ שְׁלֹשִׁ֥ים וְשָׁלֽוֹשׁ׃</t>
  </si>
  <si>
    <t>{{מ:פסוק|תהלים|קיא|ח}}</t>
  </si>
  <si>
    <t>וּבָ֧א עָלַ֣יִךְ רָעָ֗ה לֹ֤א תֵֽדְעִי֙ שַׁחְרָ֔הּ וְתִפֹּ֤ל עָלַ֙יִךְ֙ הֹוָ֔ה לֹ֥א תוּכְלִ֖י כַּפְּרָ֑הּ וְתָבֹ֨א עָלַ֧יִךְ פִּתְאֹ֛ם שֹׁאָ֖ה לֹ֥א תֵדָֽעִי׃</t>
  </si>
  <si>
    <t>סְמוּכִ֣ים לָעַ֣ד לְעוֹלָ֑ם{{ר1}}עֲ֝שׂוּיִ֗ם בֶּאֱמֶ֥ת וְיָשָֽׁר׃</t>
  </si>
  <si>
    <t>{{מ:פסוק|ישעיהו|מז|יב}}</t>
  </si>
  <si>
    <t>עִמְדִי־נָ֤א בַחֲבָרַ֙יִךְ֙ וּבְרֹ֣ב כְּשָׁפַ֔יִךְ בַּאֲשֶׁ֥ר יָגַ֖עַתְּ מִנְּעוּרָ֑יִךְ אוּלַ֛י תּוּכְלִ֥י הוֹעִ֖יל אוּלַ֥י תַּעֲרֽוֹצִי׃</t>
  </si>
  <si>
    <t>{{מ:פסוק|דברי הימים א|כט|כח}}</t>
  </si>
  <si>
    <t>וַיָּ֙מׇת֙ בְּשֵׂיבָ֣ה טוֹבָ֔ה שְׂבַ֥ע יָמִ֖ים עֹ֣שֶׁר וְכָב֑וֹד וַיִּמְלֹ֛ךְ שְׁלֹמֹ֥ה בְנ֖וֹ תַּחְתָּֽיו׃</t>
  </si>
  <si>
    <t>{{מ:פסוק|תהלים|קיא|ט}}</t>
  </si>
  <si>
    <t>{{מ:פסוק|ישעיהו|מז|יג}}</t>
  </si>
  <si>
    <t>פְּד֤וּת{{מ:לגרמיה}}{{ר0|רווח=לא}}שָׁ֘לַ֤ח לְעַמּ֗וֹ{{ר1}}צִוָּֽה־לְעוֹלָ֥ם בְּרִית֑וֹ{{ר2}}קָד֖וֹשׁ וְנוֹרָ֣א שְׁמֽוֹ׃</t>
  </si>
  <si>
    <t>נִלְאֵ֖ית בְּרֹ֣ב עֲצָתָ֑יִךְ יַעַמְדוּ־נָ֨א וְיוֹשִׁיעֻ֜ךְ {{כו"ק|הברו|הֹבְרֵ֣י}} שָׁמַ֗יִם הַחֹזִים֙ בַּכּ֣וֹכָבִ֔ים מֽוֹדִעִים֙ לֶחֳדָשִׁ֔ים מֵאֲשֶׁ֥ר יָבֹ֖אוּ עָלָֽיִךְ׃</t>
  </si>
  <si>
    <t>{{מ:פסוק|דברי הימים א|כט|כט}}</t>
  </si>
  <si>
    <t>וְדִבְרֵי֙ דָּוִ֣יד הַמֶּ֔לֶךְ הָרִאשֹׁנִ֖ים וְהָאַחֲרֹנִ֑ים הִנָּ֣ם כְּתוּבִ֗ים עַל־דִּבְרֵי֙ שְׁמוּאֵ֣ל הָרֹאֶ֔ה וְעַל־דִּבְרֵי֙ נָתָ֣ן הַנָּבִ֔יא וְעַל־דִּבְרֵ֖י גָּ֥ד הַחֹזֶֽה׃</t>
  </si>
  <si>
    <t>{{מ:פסוק|דברי הימים א|כט|ל}}</t>
  </si>
  <si>
    <t>{{מ:פסוק|תהלים|קיא|י|סדר=טז}}</t>
  </si>
  <si>
    <t>עִ֥ם כׇּל־מַלְכוּת֖וֹ וּגְבוּרָת֑וֹ וְהָעִתִּ֗ים אֲשֶׁ֨ר עָבְר֤וּ עָלָיו֙ וְעַל־יִשְׂרָאֵ֔ל וְעַ֖ל כׇּל־מַמְלְכ֥וֹת הָאֲרָצֽוֹת׃</t>
  </si>
  <si>
    <t>רֵ֘אשִׁ֤ית חׇכְמָ֨ה{{מ:לגרמיה}}{{ר0|רווח=לא}}יִרְאַ֬ת יְהֹוָ֗ה{{ר1}}שֵׂ֣כֶל ט֭וֹב לְכׇל־עֹֽשֵׂיהֶ֑ם{{ר2}}תְּ֝הִלָּת֗וֹ עֹמֶ֥דֶת לָעַֽד׃</t>
  </si>
  <si>
    <t>{{מ:פסוק|ישעיהו|מז|יד}}</t>
  </si>
  <si>
    <t>הִנֵּ֨ה הָי֤וּ כְקַשׁ֙ אֵ֣שׁ שְׂרָפָ֔תַם לֹא־יַצִּ֥ילוּ אֶת־נַפְשָׁ֖ם מִיַּ֣ד לֶהָבָ֑ה אֵין־גַּחֶ֣לֶת לַחְמָ֔ם א֖וּר לָשֶׁ֥בֶת נֶגְדּֽוֹ׃</t>
  </si>
  <si>
    <t>ספר דברי הימים/דה"ב א</t>
  </si>
  <si>
    <t>{{מ:פסוק|ישעיהו|מז|טו}}</t>
  </si>
  <si>
    <t>כֵּ֥ן הָיוּ־לָ֖ךְ אֲשֶׁ֣ר יָגָ֑עַתְּ סֹחֲרַ֣יִךְ מִנְּעוּרַ֗יִךְ אִ֤ישׁ לְעֶבְרוֹ֙ תָּע֔וּ אֵ֖ין מוֹשִׁיעֵֽךְ׃</t>
  </si>
  <si>
    <t>ספר תהלים/קיב</t>
  </si>
  <si>
    <t>{{מ:פסוק|דברי הימים ב|א|א}}</t>
  </si>
  <si>
    <t>וַיִּתְחַזֵּ֛ק שְׁלֹמֹ֥ה בֶן־דָּוִ֖יד עַל־מַלְכוּת֑וֹ וַיהֹוָ֤ה אֱלֹהָיו֙ עִמּ֔וֹ וַֽיְגַדְּלֵ֖הוּ לְמָֽעְלָה׃</t>
  </si>
  <si>
    <t>{{מ:פסוק|תהלים|קיב|א}}</t>
  </si>
  <si>
    <t>{{נוסח|הַ֥לְלוּ|א=הַ֥לֲלוּ (חטף)}} יָ֨הּ{{מ:לגרמיה}}{{נוסח|{{ר3}}|פרשה פתוחה}}אַשְׁרֵי־אִ֭ישׁ יָרֵ֣א אֶת־יְהֹוָ֑ה{{ר1}}בְּ֝מִצְוֺתָ֗יו חָפֵ֥ץ מְאֹֽד׃</t>
  </si>
  <si>
    <t>ספר ישעיהו/מח</t>
  </si>
  <si>
    <t>{{מ:פסוק|תהלים|קיב|ב}}</t>
  </si>
  <si>
    <t>גִּבּ֣וֹר בָּ֭אָרֶץ יִהְיֶ֣ה זַרְע֑וֹ{{ר1}}דּ֖וֹר יְשָׁרִ֣ים יְבֹרָֽךְ׃</t>
  </si>
  <si>
    <t>{{מ:פסוק|דברי הימים ב|א|ב}}</t>
  </si>
  <si>
    <t>וַיֹּ֣אמֶר שְׁלֹמֹ֣ה לְכׇל־יִשְׂרָאֵ֡ל לְשָׂרֵי֩ הָאֲלָפִ֨ים וְהַמֵּא֜וֹת וְלַשֹּׁפְטִ֗ים וּלְכֹ֛ל נָשִׂ֥יא לְכׇל־יִשְׂרָאֵ֖ל רָאשֵׁ֥י הָאָבֽוֹת׃</t>
  </si>
  <si>
    <t>{{מ:פסוק|תהלים|קיב|ג}}</t>
  </si>
  <si>
    <t>הוֹן־וָעֹ֥שֶׁר בְּבֵית֑וֹ{{ר1}}וְ֝צִדְקָת֗וֹ עֹמֶ֥דֶת לָעַֽד׃</t>
  </si>
  <si>
    <t>{{מ:פסוק|ישעיהו|מח|א}}</t>
  </si>
  <si>
    <t>שִׁמְעוּ־זֹ֣את בֵּֽית־יַעֲקֹ֗ב הַנִּקְרָאִים֙ בְּשֵׁ֣ם יִשְׂרָאֵ֔ל וּמִמֵּ֥י יְהוּדָ֖ה יָצָ֑אוּ הַֽנִּשְׁבָּעִ֣ים{{מ:לגרמיה}}בְּשֵׁ֣ם יְהֹוָ֗ה וּבֵאלֹהֵ֤י יִשְׂרָאֵל֙ יַזְכִּ֔ירוּ לֹ֥א בֶאֱמֶ֖ת וְלֹ֥א בִצְדָקָֽה׃</t>
  </si>
  <si>
    <t>{{מ:פסוק|תהלים|קיב|ד}}</t>
  </si>
  <si>
    <t>זָ֘רַ֤ח בַּחֹ֣שֶׁךְ א֭וֹר לַיְשָׁרִ֑ים{{ר1}}חַנּ֖וּן וְרַח֣וּם וְצַדִּֽיק׃</t>
  </si>
  <si>
    <t>{{מ:פסוק|דברי הימים ב|א|ג}}</t>
  </si>
  <si>
    <t>וַיֵּלְכ֗וּ שְׁלֹמֹה֙ וְכׇל־הַקָּהָ֣ל עִמּ֔וֹ לַבָּמָ֖ה אֲשֶׁ֣ר בְּגִבְע֑וֹן כִּי־שָׁ֣ם הָיָ֗ה אֹ֤הֶל מוֹעֵד֙ הָאֱלֹהִ֔ים אֲשֶׁ֥ר עָשָׂ֛ה מֹשֶׁ֥ה עֶבֶד־יְהֹוָ֖ה בַּמִּדְבָּֽר׃</t>
  </si>
  <si>
    <t>{{מ:פסוק|תהלים|קיב|ה}}</t>
  </si>
  <si>
    <t>{{מ:פסוק|ישעיהו|מח|ב|סדר=כ}}</t>
  </si>
  <si>
    <t>טֽוֹב־אִ֭ישׁ חוֹנֵ֣ן וּמַלְוֶ֑ה{{ר1}}יְכַלְכֵּ֖ל דְּבָרָ֣יו בְּמִשְׁפָּֽט׃</t>
  </si>
  <si>
    <t>כִּֽי־מֵעִ֤יר הַקֹּ֙דֶשׁ֙ נִקְרָ֔אוּ וְעַל־אֱלֹהֵ֥י יִשְׂרָאֵ֖ל נִסְמָ֑כוּ יְהֹוָ֥ה צְבָא֖וֹת שְׁמֽוֹ׃</t>
  </si>
  <si>
    <t>{{מ:פסוק|דברי הימים ב|א|ד}}</t>
  </si>
  <si>
    <t>{{מ:פסוק|תהלים|קיב|ו}}</t>
  </si>
  <si>
    <t>כִּֽי־לְעוֹלָ֥ם לֹֽא־יִמּ֑וֹט{{ר1}}לְזֵ֥כֶר ע֝וֹלָ֗ם יִהְיֶ֥ה צַדִּֽיק׃</t>
  </si>
  <si>
    <t>אֲבָ֗ל אֲר֤וֹן הָאֱלֹהִים֙ הֶעֱלָ֤ה דָוִיד֙ מִקִּרְיַ֣ת יְעָרִ֔ים בַּהֵכִ֥ין ל֖וֹ דָּוִ֑יד כִּ֧י נָֽטָה־ל֛וֹ אֹ֖הֶל בִּירוּשָׁל{{מ:ירושלם|ָ|ֽ}}ם׃</t>
  </si>
  <si>
    <t>{{מ:פסוק|תהלים|קיב|ז}}</t>
  </si>
  <si>
    <t>{{מ:פסוק|ישעיהו|מח|ג}}</t>
  </si>
  <si>
    <t>מִשְּׁמוּעָ֣ה רָ֭עָה לֹ֣א יִירָ֑א{{ר1}}נָכ֥וֹן לִ֝בּ֗וֹ בָּטֻ֥חַ בַּיהֹוָֽה׃</t>
  </si>
  <si>
    <t>הָרִֽאשֹׁנוֹת֙ מֵאָ֣ז הִגַּ֔דְתִּי וּמִפִּ֥י יָצְא֖וּ וְאַשְׁמִיעֵ֑ם פִּתְאֹ֥ם עָשִׂ֖יתִי וַתָּבֹֽאנָה׃</t>
  </si>
  <si>
    <t>{{מ:פסוק|תהלים|קיב|ח}}</t>
  </si>
  <si>
    <t>{{מ:פסוק|דברי הימים ב|א|ה}}</t>
  </si>
  <si>
    <t>סָמ֣וּךְ לִ֭בּוֹ לֹ֣א יִירָ֑א{{ר1}}עַ֖ד אֲשֶׁר־יִרְאֶ֣ה בְצָרָֽיו׃</t>
  </si>
  <si>
    <t>וּמִזְבַּ֣ח הַנְּחֹ֗שֶׁת אֲשֶׁ֤ר עָשָׂה֙ בְּצַלְאֵל֙ בֶּן־אוּרִ֣י בֶן־ח֔וּר שָׁ֕ם לִפְנֵ֖י מִשְׁכַּ֣ן יְהֹוָ֑ה וַיִּדְרְשֵׁ֥הוּ שְׁלֹמֹ֖ה וְהַקָּהָֽל׃</t>
  </si>
  <si>
    <t>{{מ:פסוק|ישעיהו|מח|ד}}</t>
  </si>
  <si>
    <t>{{מ:פסוק|תהלים|קיב|ט}}</t>
  </si>
  <si>
    <t>מִדַּעְתִּ֕י כִּ֥י קָשֶׁ֖ה אָ֑תָּה וְגִ֤יד בַּרְזֶל֙ עׇרְפֶּ֔ךָ וּמִצְחֲךָ֖ נְחוּשָֽׁה׃</t>
  </si>
  <si>
    <t>פִּזַּ֤ר{{מ:לגרמיה}}נָ֘תַ֤ן לָאֶבְיוֹנִ֗ים{{ר1}}צִ֭דְקָתוֹ עֹמֶ֣דֶת לָעַ֑ד{{ר2}}קַ֝רְנ֗וֹ{{ר0}}תָּר֥וּם בְּכָבֽוֹד׃</t>
  </si>
  <si>
    <t>{{מ:פסוק|דברי הימים ב|א|ו}}</t>
  </si>
  <si>
    <t>וַיַּ֩עַל֩ שְׁלֹמֹ֨ה שָׁ֜ם עַל־מִזְבַּ֤ח הַנְּחֹ֙שֶׁת֙ לִפְנֵ֣י יְהֹוָ֔ה אֲשֶׁ֖ר לְאֹ֣הֶל מוֹעֵ֑ד וַיַּ֧עַל עָלָ֛יו עֹל֖וֹת אָֽלֶף׃</t>
  </si>
  <si>
    <t>{{מ:פסוק|תהלים|קיב|י}}</t>
  </si>
  <si>
    <t>רָ֘שָׁ֤ע יִרְאֶ֨ה{{מ:לגרמיה}}{{ר0|רווח=לא}}וְכָעָ֗ס{{ר1}}שִׁנָּ֣יו יַחֲרֹ֣ק וְנָמָ֑ס{{ר2}}תַּאֲוַ֖ת רְשָׁעִ֣ים תֹּאבֵֽד׃</t>
  </si>
  <si>
    <t>{{מ:פסוק|ישעיהו|מח|ה}}</t>
  </si>
  <si>
    <t>וָאַגִּ֤יד לְךָ֙ מֵאָ֔ז בְּטֶ֥רֶם תָּב֖וֹא הִשְׁמַעְתִּ֑יךָ פֶּן־תֹּאמַר֙ עׇצְבִּ֣י עָשָׂ֔ם וּפִסְלִ֥י וְנִסְכִּ֖י צִוָּֽם׃</t>
  </si>
  <si>
    <t>{{מ:פסוק|דברי הימים ב|א|ז}}</t>
  </si>
  <si>
    <t>ספר תהלים/קיג</t>
  </si>
  <si>
    <t>בַּלַּ֣יְלָה הַה֔וּא נִרְאָ֥ה אֱלֹהִ֖ים לִשְׁלֹמֹ֑ה וַיֹּ֣אמֶר ל֔וֹ שְׁאַ֖ל מָ֥ה אֶתֶּן־לָֽךְ׃</t>
  </si>
  <si>
    <t>{{מ:פסוק|ישעיהו|מח|ו}}</t>
  </si>
  <si>
    <t>שָׁמַ֤עְתָּֽ חֲזֵה֙ כֻּלָּ֔הּ וְאַתֶּ֖ם הֲל֣וֹא תַגִּ֑ידוּ הִשְׁמַעְתִּ֤יךָ חֲדָשׁוֹת֙ מֵעַ֔תָּה וּנְצֻר֖וֹת וְלֹ֥א יְדַעְתָּֽם׃</t>
  </si>
  <si>
    <t>{{מ:פסוק|דברי הימים ב|א|ח}}</t>
  </si>
  <si>
    <t>וַיֹּ֤אמֶר שְׁלֹמֹה֙ לֵאלֹהִ֔ים אַתָּ֗ה עָשִׂ֛יתָ עִם־דָּוִ֥יד אָבִ֖י חֶ֣סֶד גָּד֑וֹל וְהִמְלַכְתַּ֖נִי תַּחְתָּֽיו׃</t>
  </si>
  <si>
    <t>{{מ:פסוק|ישעיהו|מח|ז}}</t>
  </si>
  <si>
    <t>{{מ:פסוק|תהלים|קיג|א}}</t>
  </si>
  <si>
    <t>עַתָּ֤ה נִבְרְאוּ֙ וְלֹ֣א מֵאָ֔ז וְלִפְנֵי־י֖וֹם וְלֹ֣א שְׁמַעְתָּ֑ם פֶּן־תֹּאמַ֖ר הִנֵּ֥ה יְדַעְתִּֽין׃</t>
  </si>
  <si>
    <t>{{נוסח|הַ֥לְלוּ יָ֨הּ{{מ:לגרמיה}}|א=הַ֥לֲלוּ יָ֨הּ ׀}}{{נוסח|{{ר3}}|פרשה פתוחה}}{{נוסח|הַ֭לְלוּ|א=הַ֭לֲלוּ}} עַבְדֵ֣י יְהֹוָ֑ה{{ר1}}{{נוסח|הַֽ֝לְל֗וּ|א=הַֽ֝לֲל֗וּ}} אֶת־שֵׁ֥ם יְהֹוָֽה׃</t>
  </si>
  <si>
    <t>{{מ:פסוק|דברי הימים ב|א|ט}}</t>
  </si>
  <si>
    <t>עַתָּה֙ יְהֹוָ֣ה אֱלֹהִ֔ים יֵֽאָמֵן֙ דְּבָ֣רְךָ֔ עִ֖ם דָּוִ֣יד אָבִ֑י כִּ֤י אַתָּה֙ הִמְלַכְתַּ֔נִי עַל־עַ֕ם רַ֖ב כַּעֲפַ֥ר הָאָֽרֶץ׃</t>
  </si>
  <si>
    <t>{{מ:פסוק|תהלים|קיג|ב}}</t>
  </si>
  <si>
    <t>יְהִ֤י שֵׁ֣ם יְהֹוָ֣ה מְבֹרָ֑ךְ{{ר1}}מֵ֝עַתָּ֗ה וְעַד־עוֹלָֽם׃</t>
  </si>
  <si>
    <t>{{מ:פסוק|דברי הימים ב|א|י}}</t>
  </si>
  <si>
    <t>{{מ:פסוק|ישעיהו|מח|ח}}</t>
  </si>
  <si>
    <t>עַתָּ֗ה חׇכְמָ֤ה וּמַדָּע֙ תֶּן־לִ֔י וְאֵ֥צְאָ֛ה לִפְנֵ֥י הָעָם־הַזֶּ֖ה וְאָב֑וֹאָה כִּֽי־מִ֣י יִשְׁפֹּ֔ט אֶת־עַמְּךָ֥ הַזֶּ֖ה הַגָּדֽוֹל׃</t>
  </si>
  <si>
    <t>גַּ֣ם לֹֽא־שָׁמַ֗עְתָּ גַּ֚ם לֹ֣א יָדַ֔עְתָּ גַּ֕ם מֵאָ֖ז לֹא־פִתְּחָ֣ה אׇזְנֶ֑ךָ כִּ֤י יָדַ֙עְתִּי֙ בָּג֣וֹד תִּבְגּ֔וֹד וּפֹשֵׁ֥עַ מִבֶּ֖טֶן קֹ֥רָא לָֽךְ׃</t>
  </si>
  <si>
    <t>{{מ:פסוק|תהלים|קיג|ג}}</t>
  </si>
  <si>
    <t>מִמִּזְרַח־שֶׁ֥מֶשׁ עַד־מְבוֹא֑וֹ{{ר1}}מְ֝הֻלָּ֗ל שֵׁ֣ם יְהֹוָֽה׃</t>
  </si>
  <si>
    <t>{{מ:פסוק|דברי הימים ב|א|יא}}</t>
  </si>
  <si>
    <t>וַיֹּ֣אמֶר אֱלֹהִ֣ים{{מ:פסק}}לִשְׁלֹמֹ֡ה יַ֣עַן אֲשֶׁר֩ הָיְתָ֨ה זֹ֜את עִם־לְבָבֶ֗ךָ וְלֹֽא־שָׁ֠אַ֠לְתָּ עֹ֣שֶׁר נְכָסִ֤ים וְכָבוֹד֙ וְאֵת֙ נֶ֣פֶשׁ שֹׂנְאֶ֔יךָ וְגַם־יָמִ֥ים רַבִּ֖ים לֹ֣א שָׁאָ֑לְתָּ וַתִּֽשְׁאַל־לְךָ֙ חׇכְמָ֣ה וּמַדָּ֔ע אֲשֶׁ֤ר תִּשְׁפּוֹט֙ אֶת־עַמִּ֔י אֲשֶׁ֥ר הִמְלַכְתִּ֖יךָ עָלָֽיו׃</t>
  </si>
  <si>
    <t>{{מ:פסוק|תהלים|קיג|ד}}</t>
  </si>
  <si>
    <t>רָ֖ם עַל־כׇּל־גּוֹיִ֥ם{{מ:פסק}}יְהֹוָ֑ה{{ר1}}עַ֖ל הַשָּׁמַ֣יִם כְּבוֹדֽוֹ׃</t>
  </si>
  <si>
    <t>{{מ:פסוק|ישעיהו|מח|ט}}</t>
  </si>
  <si>
    <t>לְמַ֤עַן שְׁמִי֙ אַאֲרִ֣יךְ אַפִּ֔י וּתְהִלָּתִ֖י אֶחֱטׇם־לָ֑ךְ לְבִלְתִּ֖י הַכְרִיתֶֽךָ׃</t>
  </si>
  <si>
    <t>{{מ:פסוק|דברי הימים ב|א|יב}}</t>
  </si>
  <si>
    <t>הַחׇכְמָ֥ה וְהַמַּדָּ֖ע נָת֣וּן לָ֑ךְ וְעֹ֨שֶׁר וּנְכָסִ֤ים וְכָבוֹד֙ אֶתֶּן־לָ֔ךְ אֲשֶׁ֣ר{{מ:לגרמיה}}לֹא־הָ֣יָה כֵ֗ן לַמְּלָכִים֙ אֲשֶׁ֣ר לְפָנֶ֔יךָ וְאַחֲרֶ֖יךָ לֹ֥א יִֽהְיֶה־כֵּֽן׃</t>
  </si>
  <si>
    <t>{{מ:פסוק|תהלים|קיג|ה}}</t>
  </si>
  <si>
    <t>מִ֭י כַּיהֹוָ֣ה אֱלֹהֵ֑ינוּ{{ר1}}הַֽמַּגְבִּיהִ֥י לָשָֽׁבֶת׃</t>
  </si>
  <si>
    <t>{{מ:פסוק|דברי הימים ב|א|יג}}</t>
  </si>
  <si>
    <t>וַיָּבֹ֨א שְׁלֹמֹ֜ה לַבָּמָ֤ה אֲשֶׁר־בְּגִבְעוֹן֙ יְר֣וּשָׁל{{מ:ירושלם|ַ|֔}}ם מִלִּפְנֵ֖י אֹ֣הֶל מוֹעֵ֑ד וַיִּמְלֹ֖ךְ עַל־יִשְׂרָאֵֽל׃</t>
  </si>
  <si>
    <t>{{מ:פסוק|ישעיהו|מח|י}}</t>
  </si>
  <si>
    <t>הִנֵּ֥ה צְרַפְתִּ֖יךָ וְלֹ֣א בְכָ֑סֶף בְּחַרְתִּ֖יךָ בְּכ֥וּר עֹֽנִי׃</t>
  </si>
  <si>
    <t>{{מ:פסוק|תהלים|קיג|ו}}</t>
  </si>
  <si>
    <t>הַֽמַּשְׁפִּילִ֥י לִרְא֑וֹת{{ר1}}בַּשָּׁמַ֥יִם וּבָאָֽרֶץ׃</t>
  </si>
  <si>
    <t>{{מ:פסוק|דברי הימים ב|א|יד}}</t>
  </si>
  <si>
    <t>וַיֶּֽאֱסֹ֣ף שְׁלֹמֹה֮ רֶ֣כֶב וּפָרָשִׁים֒ וַֽיְהִי־ל֗וֹ אֶ֤לֶף וְאַרְבַּע־מֵאוֹת֙ רֶ֔כֶב וּשְׁנֵים־עָשָׂ֥ר אֶ֖לֶף פָּרָשִׁ֑ים וַיַּנִּיחֵם֙ בְּעָרֵ֣י הָרֶ֔כֶב וְעִם־הַמֶּ֖לֶךְ בִּירוּשָׁל{{מ:ירושלם|ָ|ֽ}}ם׃</t>
  </si>
  <si>
    <t>{{מ:פסוק|תהלים|קיג|ז}}</t>
  </si>
  <si>
    <t>{{מ:פסוק|ישעיהו|מח|יא}}</t>
  </si>
  <si>
    <t>מְקִ֥ימִ֣י מֵעָפָ֣ר דָּ֑ל{{ר1}}מֵ֝אַשְׁפֹּ֗ת יָרִ֥ים אֶבְיֽוֹן׃</t>
  </si>
  <si>
    <t>לְמַעֲנִ֧י לְמַעֲנִ֛י אֶעֱשֶׂ֖ה כִּ֣י אֵ֣יךְ יֵחָ֑ל וּכְבוֹדִ֖י לְאַחֵ֥ר לֹֽא־אֶתֵּֽן׃</t>
  </si>
  <si>
    <t>{{מ:פסוק|תהלים|קיג|ח}}</t>
  </si>
  <si>
    <t>לְהוֹשִׁיבִ֥י עִם־נְדִיבִ֑ים{{ר1}}{{נוסח|עִ֗֝ם|א=עִ֝ם}} נְדִיבֵ֥י עַמּֽוֹ׃</t>
  </si>
  <si>
    <t>{{מ:פסוק|דברי הימים ב|א|טו}}</t>
  </si>
  <si>
    <t>וַיִּתֵּ֨ן הַמֶּ֜לֶךְ אֶת־הַכֶּ֧סֶף וְאֶת־הַזָּהָ֛ב בִּירוּשָׁל{{מ:ירושלם|ַ|֖}}ם כָּאֲבָנִ֑ים וְאֵ֣ת הָאֲרָזִ֗ים נָתַ֛ן כַּשִּׁקְמִ֥ים אֲשֶׁר־בַּשְּׁפֵלָ֖ה לָרֹֽב׃</t>
  </si>
  <si>
    <t>{{מ:פסוק|תהלים|קיג|ט}}</t>
  </si>
  <si>
    <t>מֽוֹשִׁיבִ֨י{{מ:לגרמיה}}{{ר0|רווח=לא}}עֲקֶ֬רֶת הַבַּ֗יִת{{ר1}}אֵֽם־הַבָּנִ֥ים שְׂמֵחָ֗ה{{ר2}}{{נוסח|הַֽלְלוּ־יָֽהּ|א=הַֽלֲלוּ־יָֽהּ}}׃</t>
  </si>
  <si>
    <t>{{מ:פסוק|ישעיהו|מח|יב}}</t>
  </si>
  <si>
    <t>שְׁמַ֤ע אֵלַי֙ יַֽעֲקֹ֔ב וְיִשְׂרָאֵ֖ל מְקֹרָאִ֑י אֲנִי־הוּא֙ אֲנִ֣י רִאשׁ֔וֹן אַ֖ף אֲנִ֥י אַחֲרֽוֹן׃</t>
  </si>
  <si>
    <t>ספר תהלים/קיד</t>
  </si>
  <si>
    <t>{{מ:פסוק|דברי הימים ב|א|טז}}</t>
  </si>
  <si>
    <t>וּמוֹצָ֧א הַסּוּסִ֛ים אֲשֶׁ֥ר לִשְׁלֹמֹ֖ה מִמִּצְרָ֑יִם וּמִקְוֵ֕א סֹחֲרֵ֣י הַמֶּ֔לֶךְ מִקְוֵ֥א יִקְח֖וּ בִּמְחִֽיר׃</t>
  </si>
  <si>
    <t>{{מ:פסוק|ישעיהו|מח|יג}}</t>
  </si>
  <si>
    <t>אַף־יָדִי֙ יָ֣סְדָה אֶ֔רֶץ וִימִינִ֖י טִפְּחָ֣ה שָׁמָ֑יִם קֹרֵ֥א אֲנִ֛י אֲלֵיהֶ֖ם יַעַמְד֥וּ יַחְדָּֽו׃</t>
  </si>
  <si>
    <t>{{מ:פסוק|תהלים|קיד|א}}</t>
  </si>
  <si>
    <t>בְּצֵ֣את יִ֭שְׂרָאֵל מִמִּצְרָ֑יִם{{ר1}}בֵּ֥ית יַ֝עֲקֹ֗ב מֵעַ֥ם לֹעֵֽז׃</t>
  </si>
  <si>
    <t>{{מ:פסוק|ישעיהו|מח|יד}}</t>
  </si>
  <si>
    <t>הִקָּבְצ֤וּ כֻלְּכֶם֙ {{נוסח|וּֽשְׁמָ֔עוּ|א=וּֽשֲׁמָ֔עוּ}} מִ֥י בָהֶ֖ם הִגִּ֣יד אֶת־אֵ֑לֶּה יְהֹוָ֣ה אֲהֵב֔וֹ יַעֲשֶׂ֤ה חֶפְצוֹ֙ בְּבָבֶ֔ל וּזְרֹע֖וֹ כַּשְׂדִּֽים׃</t>
  </si>
  <si>
    <t>{{מ:פסוק|דברי הימים ב|א|יז}}</t>
  </si>
  <si>
    <t>וַֽ֠יַּעֲל֠וּ וַיּוֹצִ֨יאוּ מִמִּצְרַ֤יִם מֶרְכָּבָה֙ בְּשֵׁ֣שׁ מֵא֣וֹת כֶּ֔סֶף וְס֖וּס בַּֽחֲמִשִּׁ֣ים וּמֵאָ֑ה וְ֠כֵ֠ן לְכׇל־מַלְכֵ֧י הַחִתִּ֛ים וּמַלְכֵ֥י אֲרָ֖ם בְּיָדָ֥ם יוֹצִֽיאוּ׃</t>
  </si>
  <si>
    <t>{{מ:פסוק|ישעיהו|מח|טו}}</t>
  </si>
  <si>
    <t>אֲנִ֥י אֲנִ֛י דִּבַּ֖רְתִּי אַף־קְרָאתִ֑יו הֲבִֽאֹתִ֖יו וְהִצְלִ֥יחַ דַּרְכּֽוֹ׃</t>
  </si>
  <si>
    <t>{{מ:פסוק|תהלים|קיד|ב}}</t>
  </si>
  <si>
    <t>הָיְתָ֣ה יְהוּדָ֣ה לְקׇדְשׁ֑וֹ{{ר1}}יִ֝שְׂרָאֵ֗ל מַמְשְׁלוֹתָֽיו׃</t>
  </si>
  <si>
    <t>{{מ:פסוק|דברי הימים ב|א|יח}}</t>
  </si>
  <si>
    <t>{{מ:פסוק|ישעיהו|מח|טז}}</t>
  </si>
  <si>
    <t>{{מ:פסוק|תהלים|קיד|ג}}</t>
  </si>
  <si>
    <t>הַיָּ֣ם רָ֭אָה וַיָּנֹ֑ס{{ר1}}הַ֝יַּרְדֵּ֗ן יִסֹּ֥ב לְאָחֽוֹר׃</t>
  </si>
  <si>
    <t>קִרְב֧וּ אֵלַ֣י שִׁמְעוּ־זֹ֗את לֹ֤א מֵרֹאשׁ֙ בַּסֵּ֣תֶר דִּבַּ֔רְתִּי מֵעֵ֥ת הֱיוֹתָ֖הּ שָׁ֣ם אָ֑נִי וְעַתָּ֗ה אֲדֹנָ֧י יֱהֹוִ֛ה שְׁלָחַ֖נִי וְרוּחֽוֹ׃</t>
  </si>
  <si>
    <t>וַיֹּ֣אמֶר שְׁלֹמֹ֗ה לִבְנ֥וֹת בַּ֙יִת֙ לְשֵׁ֣ם יְהֹוָ֔ה וּבַ֖יִת לְמַלְכוּתֽוֹ׃</t>
  </si>
  <si>
    <t>{{מ:פסוק|תהלים|קיד|ד}}</t>
  </si>
  <si>
    <t>הֶ֭הָרִים רָקְד֣וּ כְאֵילִ֑ים{{ר1}}גְּ֝בָע֗וֹת כִּבְנֵי־צֹֽאן׃</t>
  </si>
  <si>
    <t>{{מ:פסוק|ישעיהו|מח|יז}}</t>
  </si>
  <si>
    <t>כֹּה־אָמַ֧ר יְהֹוָ֛ה גֹּאַלְךָ֖ קְד֣וֹשׁ יִשְׂרָאֵ֑ל אֲנִ֨י יְהֹוָ֤ה אֱלֹהֶ֙יךָ֙ מְלַמֶּדְךָ֣ לְהוֹעִ֔יל {{נוסח|מַדְרִֽיכְךָ֖|א=מַדְרִֽיכֲךָ֖}} בְּדֶ֥רֶךְ תֵּלֵֽךְ׃</t>
  </si>
  <si>
    <t>{{מ:פסוק|תהלים|קיד|ה}}</t>
  </si>
  <si>
    <t>מַה־לְּךָ֣ הַ֭יָּם כִּ֣י תָנ֑וּס{{ר1}}הַ֝יַּרְדֵּ֗ן תִּסֹּ֥ב לְאָחֽוֹר׃</t>
  </si>
  <si>
    <t>{{מ:פסוק|תהלים|קיד|ו}}</t>
  </si>
  <si>
    <t>הֶ֭הָרִים תִּרְקְד֣וּ כְאֵילִ֑ים{{ר1}}גְּ֝בָע֗וֹת כִּבְנֵי־צֹֽאן׃</t>
  </si>
  <si>
    <t>{{מ:פסוק|ישעיהו|מח|יח}}</t>
  </si>
  <si>
    <t>ל֥וּא הִקְשַׁ֖בְתָּ לְמִצְוֺתָ֑י וַיְהִ֤י כַנָּהָר֙ שְׁלוֹמֶ֔ךָ וְצִדְקָתְךָ֖ כְּגַלֵּ֥י הַיָּֽם׃</t>
  </si>
  <si>
    <t>ספר דברי הימים/דה"ב ב</t>
  </si>
  <si>
    <t>{{מ:פסוק|תהלים|קיד|ז}}</t>
  </si>
  <si>
    <t>מִלִּפְנֵ֣י אָ֭דוֹן ח֣וּלִי אָ֑רֶץ{{ר1}}מִ֝לִּפְנֵ֗י אֱל֣וֹהַּ יַעֲקֹֽב׃</t>
  </si>
  <si>
    <t>{{מ:פסוק|תהלים|קיד|ח}}</t>
  </si>
  <si>
    <t>הַהֹפְכִ֣י הַצּ֣וּר אֲגַם־מָ֑יִם{{ר1}}חַ֝לָּמִ֗ישׁ לְמַעְיְנוֹ־מָֽיִם׃</t>
  </si>
  <si>
    <t>{{מ:פסוק|ישעיהו|מח|יט}}</t>
  </si>
  <si>
    <t>וַיְהִ֤י כַחוֹל֙ זַרְעֶ֔ךָ וְצֶאֱצָאֵ֥י מֵעֶ֖יךָ כִּמְעֹתָ֑יו לֹא־יִכָּרֵ֧ת וְֽלֹא־יִשָּׁמֵ֛ד שְׁמ֖וֹ מִלְּפָנָֽי׃</t>
  </si>
  <si>
    <t>{{מ:פסוק|דברי הימים ב|ב|א}}</t>
  </si>
  <si>
    <t>ספר תהלים/קטו</t>
  </si>
  <si>
    <t>וַיִּסְפֹּ֨ר שְׁלֹמֹ֜ה שִׁבְעִ֥ים אֶ֙לֶף֙ אִ֣ישׁ סַבָּ֔ל וּשְׁמוֹנִ֥ים אֶ֛לֶף אִ֖ישׁ חֹצֵ֣ב בָּהָ֑ר וּמְנַצְּחִ֣ים עֲלֵיהֶ֔ם שְׁלֹ֥שֶׁת אֲלָפִ֖ים וְשֵׁ֥שׁ מֵאֽוֹת׃</t>
  </si>
  <si>
    <t>{{מ:פסוק|ישעיהו|מח|כ}}</t>
  </si>
  <si>
    <t>צְא֣וּ מִבָּבֶל֮ בִּרְח֣וּ מִכַּשְׂדִּים֒ בְּק֣וֹל רִנָּ֗ה הַגִּ֤ידוּ הַשְׁמִ֙יעוּ֙ זֹ֔את הוֹצִיא֖וּהָ עַד־קְצֵ֣ה הָאָ֑רֶץ אִמְר֕וּ גָּאַ֥ל יְהֹוָ֖ה עַבְדּ֥וֹ יַעֲקֹֽב׃</t>
  </si>
  <si>
    <t>{{מ:אין פרשה בתחילת פרק בספרי אמ"ת}}</t>
  </si>
  <si>
    <t>{{מ:פסוק|תהלים|קטו|א}}</t>
  </si>
  <si>
    <t>לֹ֤א לָ֥נוּ יְהֹוָ֗ה{{ר0}}{{נוסח|לֹ֫א לָ֥נוּ|=דפוסים|א=לֹ֫א־לָ֥נוּ (ברויאר ומג"ה הורידו את המקף החריג)}}{{ר1}}כִּֽי־לְ֭שִׁמְךָ תֵּ֣ן כָּב֑וֹד{{ר2}}עַל־חַ֝סְדְּךָ֗ עַל־אֲמִתֶּֽךָ׃</t>
  </si>
  <si>
    <t>{{מ:פסוק|דברי הימים ב|ב|ב}}</t>
  </si>
  <si>
    <t>{{מ:פסוק|ישעיהו|מח|כא}}</t>
  </si>
  <si>
    <t>וַיִּשְׁלַ֣ח שְׁלֹמֹ֔ה אֶל־חוּרָ֥ם מֶֽלֶךְ־צֹ֖ר לֵאמֹ֑ר כַּאֲשֶׁ֤ר עָשִׂ֙יתָ֙ עִם־דָּוִ֣יד אָבִ֔י וַתִּֽשְׁלַֽח־ל֣וֹ אֲרָזִ֔ים לִבְנֽוֹת־ל֥וֹ בַ֖יִת לָשֶׁ֥בֶת בּֽוֹ׃</t>
  </si>
  <si>
    <t>וְלֹ֣א צָמְא֗וּ בׇּֽחֳרָבוֹת֙ הוֹלִיכָ֔ם מַ֥יִם מִצּ֖וּר הִזִּ֣יל לָ֑מוֹ וַיִּ֨בְקַע־צ֔וּר וַיָּזֻ֖בוּ מָֽיִם׃</t>
  </si>
  <si>
    <t>{{מ:פסוק|תהלים|קטו|ב}}</t>
  </si>
  <si>
    <t>לָ֭מָּה יֹאמְר֣וּ הַגּוֹיִ֑ם{{ר1}}{{נוסח|אַיֵּה־נָ֗֝א|א=אַיֵּה־נָ֝א}} אֱלֹהֵיהֶֽם׃</t>
  </si>
  <si>
    <t>{{מ:פסוק|ישעיהו|מח|כב}}</t>
  </si>
  <si>
    <t>{{מ:פסוק|דברי הימים ב|ב|ג|סדר=יב}}</t>
  </si>
  <si>
    <t>אֵ֣ין שָׁל֔וֹם אָמַ֥ר יְהֹוָ֖ה לָרְשָׁעִֽים׃</t>
  </si>
  <si>
    <t>הִנֵּה֩ אֲנִ֨י בֽוֹנֶה־בַּ֜יִת לְשֵׁ֣ם{{מ:לגרמיה}}יְהֹוָ֣ה אֱלֹהָ֗י לְהַקְדִּ֣ישׁ ל֡וֹ לְהַקְטִ֣יר לְפָנָ֣יו קְטֹֽרֶת־סַמִּים֩ וּמַעֲרֶ֨כֶת תָּמִ֤יד וְעֹלוֹת֙ לַבֹּ֣קֶר וְלָעֶ֔רֶב לַשַּׁבָּתוֹת֙ וְלֶ֣חֳדָשִׁ֔ים וּֽלְמוֹעֲדֵ֖י יְהֹוָ֣ה אֱלֹהֵ֑ינוּ לְעוֹלָ֖ם זֹ֥את עַל־יִשְׂרָאֵֽל׃</t>
  </si>
  <si>
    <t>{{מ:פסוק|תהלים|קטו|ג}}</t>
  </si>
  <si>
    <t>וֵאלֹהֵ֥ינוּ בַשָּׁמָ֑יִם{{ר1}}כֹּ֖ל אֲשֶׁר־חָפֵ֣ץ עָשָֽׂה׃</t>
  </si>
  <si>
    <t>{{מ:פסוק|דברי הימים ב|ב|ד}}</t>
  </si>
  <si>
    <t>וְהַבַּ֛יִת אֲשֶׁר־אֲנִ֥י בוֹנֶ֖ה גָּד֑וֹל כִּֽי־גָד֥וֹל אֱלֹהֵ֖ינוּ מִכׇּל־הָאֱלֹהִֽים׃</t>
  </si>
  <si>
    <t>{{מ:פסוק|תהלים|קטו|ד}}</t>
  </si>
  <si>
    <t>ספר ישעיהו/מט</t>
  </si>
  <si>
    <t>עֲֽ֭צַבֵּיהֶם כֶּ֣סֶף וְזָהָ֑ב{{ר1}}מַ֝עֲשֵׂ֗ה יְדֵ֣י אָדָֽם׃</t>
  </si>
  <si>
    <t>{{מ:פסוק|דברי הימים ב|ב|ה}}</t>
  </si>
  <si>
    <t>וּמִ֤י יַֽעֲצׇר־כֹּ֙חַ֙ לִבְנֽוֹת־ל֣וֹ בַ֔יִת כִּ֧י הַשָּׁמַ֛יִם וּשְׁמֵ֥י הַשָּׁמַ֖יִם לֹ֣א יְכַלְכְּלֻ֑הוּ וּמִ֤י אֲנִי֙ אֲשֶׁ֣ר אֶבְנֶה־לּ֣וֹ בַ֔יִת כִּ֖י אִם־לְהַקְטִ֥יר לְפָנָֽיו׃</t>
  </si>
  <si>
    <t>{{מ:פסוק|תהלים|קטו|ה}}</t>
  </si>
  <si>
    <t>פֶּֽה־לָ֭הֶם וְלֹ֣א יְדַבֵּ֑רוּ{{ר1}}עֵינַ֥יִם לָ֝הֶ֗ם וְלֹ֣א יִרְאֽוּ׃</t>
  </si>
  <si>
    <t>{{מ:פסוק|ישעיהו|מט|א}}</t>
  </si>
  <si>
    <t>שִׁמְע֤וּ אִיִּים֙ אֵלַ֔י וְהַקְשִׁ֥יבוּ לְאֻמִּ֖ים מֵרָח֑וֹק יְהֹוָה֙ מִבֶּ֣טֶן קְרָאָ֔נִי מִמְּעֵ֥י אִמִּ֖י הִזְכִּ֥יר שְׁמִֽי׃</t>
  </si>
  <si>
    <t>{{מ:פסוק|דברי הימים ב|ב|ו}}</t>
  </si>
  <si>
    <t>וְעַתָּ֡ה שְֽׁלַֽח־לִ֣י אִישׁ־חָכָ֡ם לַעֲשׂוֹת֩ בַּזָּהָ֨ב וּבַכֶּ֜סֶף וּבַנְּחֹ֣שֶׁת וּבַבַּרְזֶ֗ל וּבָֽאַרְגְּוָן֙ וְכַרְמִ֣יל וּתְכֵ֔לֶת וְיֹדֵ֖עַ לְפַתֵּ֣חַ פִּתּוּחִ֑ים עִם־הַחֲכָמִ֗ים אֲשֶׁ֤ר עִמִּי֙ בִּיהוּדָ֣ה וּבִירוּשָׁל{{מ:ירושלם|ַ|֔}}ם אֲשֶׁ֥ר הֵכִ֖ין דָּוִ֥יד אָבִֽי׃</t>
  </si>
  <si>
    <t>{{מ:פסוק|תהלים|קטו|ו}}</t>
  </si>
  <si>
    <t>אׇזְנַ֣יִם לָ֭הֶם וְלֹ֣א יִשְׁמָ֑עוּ{{ר1}}אַ֥ף לָ֝הֶ֗ם וְלֹ֣א יְרִיחֽוּן׃</t>
  </si>
  <si>
    <t>{{מ:פסוק|ישעיהו|מט|ב}}</t>
  </si>
  <si>
    <t>וַיָּ֤שֶׂם פִּי֙ כְּחֶ֣רֶב חַדָּ֔ה בְּצֵ֥ל יָד֖וֹ הֶחְבִּיאָ֑נִי וַיְשִׂימֵ֙נִי֙ לְחֵ֣ץ בָּר֔וּר בְּאַשְׁפָּת֖וֹ הִסְתִּירָֽנִי׃</t>
  </si>
  <si>
    <t>{{מ:פסוק|דברי הימים ב|ב|ז}}</t>
  </si>
  <si>
    <t>וּֽשְׁלַֽח־לִי֩ עֲצֵ֨י אֲרָזִ֜ים בְּרוֹשִׁ֣ים וְאַלְגּוּמִּים֮ מֵֽהַלְּבָנוֹן֒ כִּ֚י אֲנִ֣י יָדַ֔עְתִּי אֲשֶׁ֤ר עֲבָדֶ֙יךָ֙ יֽוֹדְעִ֔ים לִכְר֖וֹת עֲצֵ֣י לְבָנ֑וֹן וְהִנֵּ֥ה עֲבָדַ֖י עִם־עֲבָדֶֽיךָ׃</t>
  </si>
  <si>
    <t>{{מ:פסוק|תהלים|קטו|ז}}</t>
  </si>
  <si>
    <t>{{מ:פסוק|ישעיהו|מט|ג}}</t>
  </si>
  <si>
    <t>יְדֵיהֶ֤ם{{מ:לגרמיה}}{{ר0|רווח=לא}}וְלֹ֬א יְמִישׁ֗וּן{{ר1}}רַ֭גְלֵיהֶם וְלֹ֣א יְהַלֵּ֑כוּ{{ר2}}לֹא־יֶ֝הְגּ֗וּ בִּגְרוֹנָֽם׃</t>
  </si>
  <si>
    <t>וַיֹּ֥אמֶר לִ֖י עַבְדִּי־אָ֑תָּה יִשְׂרָאֵ֕ל אֲשֶׁר־בְּךָ֖ אֶתְפָּאָֽר׃</t>
  </si>
  <si>
    <t>{{מ:פסוק|דברי הימים ב|ב|ח}}</t>
  </si>
  <si>
    <t>וּלְהָכִ֥ין לִ֛י עֵצִ֖ים לָרֹ֑ב כִּ֥י הַבַּ֛יִת אֲשֶׁר־אֲנִ֥י בוֹנֶ֖ה גָּד֥וֹל וְהַפְלֵֽא׃</t>
  </si>
  <si>
    <t>{{מ:פסוק|ישעיהו|מט|ד}}</t>
  </si>
  <si>
    <t>וַֽאֲנִ֤י אָמַ֙רְתִּי֙ לְרִ֣יק יָגַ֔עְתִּי לְתֹ֥הוּ וְהֶ֖בֶל כֹּחִ֣י כִלֵּ֑יתִי אָכֵן֙ מִשְׁפָּטִ֣י אֶת־יְהֹוָ֔ה וּפְעֻלָּתִ֖י אֶת־אֱלֹהָֽי׃</t>
  </si>
  <si>
    <t>{{מ:פסוק|תהלים|קטו|ח}}</t>
  </si>
  <si>
    <t>כְּ֭מוֹהֶם יִהְי֣וּ עֹשֵׂיהֶ֑ם{{ר1}}כֹּ֖ל אֲשֶׁר־בֹּטֵ֣חַ בָּהֶֽם׃</t>
  </si>
  <si>
    <t>{{מ:פסוק|דברי הימים ב|ב|ט}}</t>
  </si>
  <si>
    <t>וְהִנֵּ֣ה לַֽחֹטְבִ֣ים לְֽכֹרְתֵ֣י הָעֵצִ֡ים נָתַ֩תִּי֩ חִטִּ֨ים{{מ:פסק}}מַכּ֜וֹת לַעֲבָדֶ֗יךָ כֹּרִים֙ עֶשְׂרִ֣ים אֶ֔לֶף וּשְׂעֹרִ֕ים כֹּרִ֖ים עֶשְׂרִ֣ים אָ֑לֶף וְיַ֗יִן בַּתִּים֙ עֶשְׂרִ֣ים אֶ֔לֶף וְשֶׁ֕מֶן בַּתִּ֖ים עֶשְׂרִ֥ים אָֽלֶף׃</t>
  </si>
  <si>
    <t>{{מ:פסוק|תהלים|קטו|ט}}</t>
  </si>
  <si>
    <t>יִ֭שְׂרָאֵל בְּטַ֣ח בַּיהֹוָ֑ה{{ר1}}עֶזְרָ֖ם וּמָגִנָּ֣ם הֽוּא׃</t>
  </si>
  <si>
    <t>{{מ:פסוק|דברי הימים ב|ב|י}}</t>
  </si>
  <si>
    <t>וַיֹּ֨אמֶר חוּרָ֤ם מֶֽלֶךְ־צֹר֙ בִּכְתָ֔ב וַיִּשְׁלַ֖ח אֶל־שְׁלֹמֹ֑ה בְּאַהֲבַ֤ת יְהֹוָה֙ אֶת־עַמּ֔וֹ נְתָנְךָ֥ עֲלֵיהֶ֖ם מֶֽלֶךְ׃</t>
  </si>
  <si>
    <t>{{מ:פסוק|ישעיהו|מט|ה}}</t>
  </si>
  <si>
    <t>{{מ:פסוק|תהלים|קטו|י}}</t>
  </si>
  <si>
    <t>וְעַתָּ֣ה{{מ:לגרמיה}}אָמַ֣ר יְהֹוָ֗ה יֽוֹצְרִ֤י מִבֶּ֙טֶן֙ לְעֶ֣בֶד ל֔וֹ לְשׁוֹבֵ֤ב יַֽעֲקֹב֙ אֵלָ֔יו וְיִשְׂרָאֵ֖ל {{כו"ק|לא|ל֣וֹ}} יֵאָסֵ֑ף וְאֶכָּבֵד֙ בְּעֵינֵ֣י יְהֹוָ֔ה וֵאלֹהַ֖י הָיָ֥ה עֻזִּֽי׃</t>
  </si>
  <si>
    <t>בֵּ֣ית אַ֭הֲרֹן בִּטְח֣וּ בַיהֹוָ֑ה{{ר1}}עֶזְרָ֖ם וּמָגִנָּ֣ם הֽוּא׃</t>
  </si>
  <si>
    <t>{{מ:פסוק|דברי הימים ב|ב|יא}}</t>
  </si>
  <si>
    <t>וַיֹּ֘אמֶר֮ חוּרָם֒ בָּר֤וּךְ יְהֹוָה֙ אֱלֹהֵ֣י יִשְׂרָאֵ֔ל אֲשֶׁ֣ר עָשָׂ֔ה אֶת־הַשָּׁמַ֖יִם וְאֶת־הָאָ֑רֶץ אֲשֶׁ֣ר נָתַן֩ לְדָוִ֨יד הַמֶּ֜לֶךְ בֵּ֣ן חָכָ֗ם יוֹדֵ֙עַ֙ שֵׂ֣כֶל וּבִינָ֔ה אֲשֶׁ֤ר יִבְנֶה־בַּ֙יִת֙ לַיהֹוָ֔ה וּבַ֖יִת לְמַלְכוּתֽוֹ׃</t>
  </si>
  <si>
    <t>{{מ:פסוק|ישעיהו|מט|ו}}</t>
  </si>
  <si>
    <t>וַיֹּ֗אמֶר נָקֵ֨ל מִֽהְיוֹתְךָ֥ לִי֙ עֶ֔בֶד לְהָקִים֙ אֶת־שִׁבְטֵ֣י יַֽעֲקֹ֔ב {{כו"ק|ונצירי|וּנְצוּרֵ֥י}} יִשְׂרָאֵ֖ל לְהָשִׁ֑יב וּנְתַתִּ֙יךָ֙ לְא֣וֹר גּוֹיִ֔ם לִהְי֥וֹת יְשׁוּעָתִ֖י עַד־קְצֵ֥ה הָאָֽרֶץ׃</t>
  </si>
  <si>
    <t>{{מ:פסוק|תהלים|קטו|יא}}</t>
  </si>
  <si>
    <t>יִרְאֵ֣י יְ֭הֹוָה בִּטְח֣וּ בַיהֹוָ֑ה{{ר1}}עֶזְרָ֖ם וּמָגִנָּ֣ם הֽוּא׃</t>
  </si>
  <si>
    <t>{{מ:פסוק|דברי הימים ב|ב|יב}}</t>
  </si>
  <si>
    <t>{{מ:פסוק|ישעיהו|מט|ז}}</t>
  </si>
  <si>
    <t>וְעַתָּ֗ה שָׁלַ֧חְתִּי אִישׁ־חָכָ֛ם יוֹדֵ֥עַ בִּינָ֖ה לְחוּרָ֥ם אָבִֽי׃</t>
  </si>
  <si>
    <t>כֹּ֣ה אָֽמַר־יְהֹוָה֩ גֹּאֵ֨ל יִשְׂרָאֵ֜ל קְדוֹשׁ֗וֹ לִבְזֹה־נֶ֜פֶשׁ לִמְתָ֤עֵֽב גּוֹי֙ לְעֶ֣בֶד מֹשְׁלִ֔ים מְלָכִים֙ יִרְא֣וּ וָקָ֔מוּ שָׂרִ֖ים וְיִֽשְׁתַּחֲו֑וּ לְמַ֤עַן יְהֹוָה֙ אֲשֶׁ֣ר נֶאֱמָ֔ן קְדֹ֥שׁ יִשְׂרָאֵ֖ל וַיִּבְחָרֶֽךָּ׃</t>
  </si>
  <si>
    <t>{{מ:פסוק|תהלים|קטו|יב}}</t>
  </si>
  <si>
    <t>יְהֹוָה֮{{ר0}}זְכָרָ{{אתנח הפוך}}נוּ יְבָ֫רֵ֥ךְ{{ר1}}יְ֭בָרֵךְ אֶת־בֵּ֣ית יִשְׂרָאֵ֑ל{{ר2}}יְ֝בָרֵ֗ךְ אֶת־בֵּ֥ית אַהֲרֹֽן׃</t>
  </si>
  <si>
    <t>{{מ:פסוק|ישעיהו|מט|ח}}</t>
  </si>
  <si>
    <t>{{מ:פסוק|דברי הימים ב|ב|יג}}</t>
  </si>
  <si>
    <t>כֹּ֣ה{{מ:לגרמיה}}אָמַ֣ר יְהֹוָ֗ה בְּעֵ֤ת רָצוֹן֙ עֲנִיתִ֔יךָ וּבְי֥וֹם יְשׁוּעָ֖ה עֲזַרְתִּ֑יךָ וְאֶצׇּרְךָ֗ וְאֶתֶּנְךָ֙ לִבְרִ֣ית עָ֔ם לְהָקִ֣ים אֶ֔רֶץ לְהַנְחִ֖יל נְחָל֥וֹת שֹׁמֵמֽוֹת׃</t>
  </si>
  <si>
    <t>בֶּן־אִשָּׁ֞ה מִן־בְּנ֣וֹת דָּ֗ן וְאָבִ֣יו אִישׁ־צֹרִ֡י יוֹדֵ֡עַ לַעֲשׂ֣וֹת בַּזָּֽהָב־וּ֠בַכֶּ֠סֶף בַּנְּחֹ֨שֶׁת בַּבַּרְזֶ֜ל בָּאֲבָנִ֣ים וּבָעֵצִ֗ים בָּאַרְגָּמָ֤ן בַּתְּכֵ֙לֶת֙ וּבַבּ֣וּץ וּבַכַּרְמִ֔יל וּלְפַתֵּ֙חַ֙ כׇּל־פִּתּ֔וּחַ וְלַחְשֹׁ֖ב כׇּל־מַֽחֲשָׁ֑בֶת אֲשֶׁ֤ר יִנָּֽתֶן־לוֹ֙ עִם־חֲכָמֶ֔יךָ וְֽחַכְמֵ֔י אֲדֹנִ֖י דָּוִ֥יד אָבִֽיךָ׃</t>
  </si>
  <si>
    <t>{{מ:פסוק|תהלים|קטו|יג}}</t>
  </si>
  <si>
    <t>יְ֭בָרֵךְ יִרְאֵ֣י יְהֹוָ֑ה{{ר1}}הַ֝קְּטַנִּ֗ים עִם־הַגְּדֹלִֽים׃</t>
  </si>
  <si>
    <t>{{מ:פסוק|ישעיהו|מט|ט}}</t>
  </si>
  <si>
    <t>לֵאמֹ֤ר לַֽאֲסוּרִים֙ צֵ֔אוּ לַאֲשֶׁ֥ר בַּחֹ֖שֶׁךְ הִגָּל֑וּ עַל־דְּרָכִ֣ים יִרְע֔וּ וּבְכׇל־שְׁפָיִ֖ים מַרְעִיתָֽם׃</t>
  </si>
  <si>
    <t>{{מ:פסוק|דברי הימים ב|ב|יד}}</t>
  </si>
  <si>
    <t>וְ֠עַתָּ֠ה הַחִטִּ֨ים וְהַשְּׂעֹרִ֜ים הַשֶּׁ֤מֶן וְהַיַּ֙יִן֙ אֲשֶׁ֣ר אָמַ֣ר אֲדֹנִ֔י יִשְׁלַ֖ח לַעֲבָדָֽיו׃</t>
  </si>
  <si>
    <t>{{מ:פסוק|תהלים|קטו|יד}}</t>
  </si>
  <si>
    <t>{{מ:פסוק|ישעיהו|מט|י}}</t>
  </si>
  <si>
    <t>יֹסֵ֣ף יְהֹוָ֣ה עֲלֵיכֶ֑ם{{ר1}}עֲ֝לֵיכֶ֗ם וְעַל־בְּנֵיכֶֽם׃</t>
  </si>
  <si>
    <t>לֹ֤א יִרְעָ֙בוּ֙ וְלֹ֣א יִצְמָ֔אוּ וְלֹא־יַכֵּ֥ם שָׁרָ֖ב וָשָׁ֑מֶשׁ כִּי־מְרַחֲמָ֣ם יְנַהֲגֵ֔ם וְעַל־מַבּ֥וּעֵי מַ֖יִם יְנַהֲלֵֽם׃</t>
  </si>
  <si>
    <t>{{מ:פסוק|דברי הימים ב|ב|טו}}</t>
  </si>
  <si>
    <t>וַ֠אֲנַ֠חְנוּ נִכְרֹ֨ת עֵצִ֤ים מִן־הַלְּבָנוֹן֙ כְּכׇל־צׇרְכֶּ֔ךָ וּנְבִיאֵ֥ם לְךָ֛ רַפְסֹד֖וֹת עַל־יָ֣ם יָפ֑וֹ וְאַתָּ֛ה תַּעֲלֶ֥ה אֹתָ֖ם יְרוּשָׁל{{מ:ירושלם|ָ|ֽ}}ם׃</t>
  </si>
  <si>
    <t>{{מ:פסוק|ישעיהו|מט|יא}}</t>
  </si>
  <si>
    <t>{{מ:פסוק|תהלים|קטו|טו}}</t>
  </si>
  <si>
    <t>וְשַׂמְתִּ֥י כׇל־הָרַ֖י לַדָּ֑רֶךְ וּמְסִלֹּתַ֖י יְרֻמֽוּן׃</t>
  </si>
  <si>
    <t>בְּרוּכִ֣ים אַ֭תֶּם לַיהֹוָ֑ה{{ר1}}עֹ֝שֵׂ֗ה שָׁמַ֥יִם וָאָֽרֶץ׃</t>
  </si>
  <si>
    <t>{{מ:פסוק|דברי הימים ב|ב|טז}}</t>
  </si>
  <si>
    <t>וַיִּסְפֹּ֣ר שְׁלֹמֹ֗ה כׇּל־הָאֲנָשִׁ֤ים הַגֵּירִים֙ אֲשֶׁר֙ בְּאֶ֣רֶץ יִשְׂרָאֵ֔ל אַחֲרֵ֣י הַסְּפָ֔ר אֲשֶׁ֥ר סְפָרָ֖ם דָּוִ֣יד אָבִ֑יו וַיִּמָּֽצְא֗וּ מֵאָ֤ה וַחֲמִשִּׁים֙ אֶ֔לֶף וּשְׁלֹ֥שֶׁת אֲלָפִ֖ים וְשֵׁ֥שׁ מֵאֽוֹת׃</t>
  </si>
  <si>
    <t>{{מ:פסוק|ישעיהו|מט|יב}}</t>
  </si>
  <si>
    <t>הִנֵּה־אֵ֕לֶּה מֵרָח֖וֹק יָבֹ֑אוּ וְהִֽנֵּה־אֵ֙לֶּה֙ מִצָּפ֣וֹן וּמִיָּ֔ם וְאֵ֖לֶּה מֵאֶ֥רֶץ סִינִֽים׃</t>
  </si>
  <si>
    <t>{{מ:פסוק|תהלים|קטו|טז}}</t>
  </si>
  <si>
    <t>הַשָּׁמַ֣יִם שָׁ֭מַיִם לַיהֹוָ֑ה{{ר1}}וְ֝הָאָ֗רֶץ נָתַ֥ן לִבְנֵי־אָדָֽם׃</t>
  </si>
  <si>
    <t>{{מ:פסוק|דברי הימים ב|ב|יז}}</t>
  </si>
  <si>
    <t>{{מ:פסוק|ישעיהו|מט|יג}}</t>
  </si>
  <si>
    <t>וַיַּ֨עַשׂ מֵהֶ֜ם שִׁבְעִ֥ים אֶ֙לֶף֙ סַבָּ֔ל וּשְׁמֹנִ֥ים אֶ֖לֶף חֹצֵ֣ב בָּהָ֑ר וּשְׁלֹ֤שֶׁת אֲלָפִים֙ וְשֵׁ֣שׁ מֵא֔וֹת מְנַצְּחִ֖ים לְהַעֲבִ֥יד אֶת־הָעָֽם׃</t>
  </si>
  <si>
    <t>רָנּ֤וּ שָׁמַ֙יִם֙ וְגִ֣ילִי אָ֔רֶץ {{כו"ק|יפצחו|וּפִצְח֥וּ}} הָרִ֖ים רִנָּ֑ה כִּֽי־נִחַ֤ם יְהֹוָה֙ עַמּ֔וֹ וַעֲנִיָּ֖יו יְרַחֵֽם׃</t>
  </si>
  <si>
    <t>{{מ:פסוק|תהלים|קטו|יז}}</t>
  </si>
  <si>
    <t>לֹ֣א הַ֭מֵּתִים יְהַֽלְלוּ־יָ֑הּ{{ר1}}וְ֝לֹ֗א כׇּל־יֹרְדֵ֥י דוּמָֽה׃</t>
  </si>
  <si>
    <t>{{מ:פסוק|ישעיהו|מט|יד}}</t>
  </si>
  <si>
    <t>וַתֹּ֥אמֶר צִיּ֖וֹן עֲזָבַ֣נִי יְהֹוָ֑ה וַאדֹנָ֖י שְׁכֵחָֽנִי׃</t>
  </si>
  <si>
    <t>{{מ:פסוק|תהלים|קטו|יח}}</t>
  </si>
  <si>
    <t>וַאֲנַ֤חְנוּ{{מ:לגרמיה}}{{נוסח||חלוקה={{ר0}}}}נְבָ֘רֵ֤ךְ יָ֗הּ{{ר1}}מֵעַתָּ֥ה וְעַד־עוֹלָ֗ם{{ר2}}{{נוסח|הַֽלְלוּ־יָֽהּ|א=הַֽלֲלוּ־יָֽהּ}}׃</t>
  </si>
  <si>
    <t>{{מ:פסוק|ישעיהו|מט|טו}}</t>
  </si>
  <si>
    <t>הֲתִשְׁכַּ֤ח אִשָּׁה֙ עוּלָ֔הּ מֵרַחֵ֖ם בֶּן־בִּטְנָ֑הּ גַּם־אֵ֣לֶּה תִשְׁכַּ֔חְנָה וְאָנֹכִ֖י לֹ֥א אֶשְׁכָּחֵֽךְ׃</t>
  </si>
  <si>
    <t>ספר דברי הימים/דה"ב ג</t>
  </si>
  <si>
    <t>{{מ:פסוק|ישעיהו|מט|טז}}</t>
  </si>
  <si>
    <t>הֵ֥ן עַל־כַּפַּ֖יִם חַקֹּתִ֑יךְ חוֹמֹתַ֥יִךְ נֶגְדִּ֖י תָּמִֽיד׃</t>
  </si>
  <si>
    <t>ספר תהלים/קטז</t>
  </si>
  <si>
    <t>{{מ:פסוק|דברי הימים ב|ג|א}}</t>
  </si>
  <si>
    <t>וַיָּ֣חֶל שְׁלֹמֹ֗ה לִבְנ֤וֹת אֶת־בֵּית־יְהֹוָה֙ בִּיר֣וּשָׁל{{מ:ירושלם|ַ|֔}}ם בְּהַר֙ הַמּ֣וֹרִיָּ֔ה אֲשֶׁ֥ר נִרְאָ֖ה לְדָוִ֣יד אָבִ֑יהוּ אֲשֶׁ֤ר הֵכִין֙ בִּמְק֣וֹם דָּוִ֔יד בְּגֹ֖רֶן אׇרְנָ֥ן הַיְבוּסִֽי׃</t>
  </si>
  <si>
    <t>{{מ:פסוק|ישעיהו|מט|יז}}</t>
  </si>
  <si>
    <t>מִהֲר֖וּ בָּנָ֑יִךְ מְהָֽרְסַ֥יִךְ וּמַחֲרִיבַ֖יִךְ מִמֵּ֥ךְ יֵצֵֽאוּ׃</t>
  </si>
  <si>
    <t>{{מ:פסוק|דברי הימים ב|ג|ב}}</t>
  </si>
  <si>
    <t>וַ֠יָּ֠חֶל לִבְנ֞וֹת בַּחֹ֤דֶשׁ הַשֵּׁנִי֙ בַּשֵּׁנִ֔י בִּשְׁנַ֥ת אַרְבַּ֖ע לְמַלְכוּתֽוֹ׃</t>
  </si>
  <si>
    <t>{{מ:פסוק|תהלים|קטז|א}}</t>
  </si>
  <si>
    <t>אָ֭הַבְתִּי כִּי־יִשְׁמַ֥ע{{מ:פסק}}יְהֹוָ֑ה{{ר1}}אֶת־ק֝וֹלִ֗י תַּחֲנוּנָֽי׃</t>
  </si>
  <si>
    <t>{{מ:פסוק|ישעיהו|מט|יח}}</t>
  </si>
  <si>
    <t>שְׂאִֽי־סָבִ֤יב עֵינַ֙יִךְ֙ וּרְאִ֔י כֻּלָּ֖ם נִקְבְּצ֣וּ בָֽאוּ־לָ֑ךְ חַי־אָ֣נִי נְאֻם־יְהֹוָ֗ה כִּ֤י כֻלָּם֙ כָּעֲדִ֣י תִלְבָּ֔שִׁי וּֽתְקַשְּׁרִ֖ים כַּכַּלָּֽה׃</t>
  </si>
  <si>
    <t>{{מ:פסוק|תהלים|קטז|ב}}</t>
  </si>
  <si>
    <t>כִּי־הִטָּ֣ה אׇזְנ֣וֹ לִ֑י{{ר1}}וּבְיָמַ֥י אֶקְרָֽא׃</t>
  </si>
  <si>
    <t>{{מ:פסוק|ישעיהו|מט|יט}}</t>
  </si>
  <si>
    <t>כִּ֤י חׇרְבֹתַ֙יִךְ֙ וְשֹׁ֣מְמֹתַ֔יִךְ וְאֶ֖רֶץ הֲרִסֻתֵ֑ךְ כִּ֤י עַתָּה֙ תֵּצְרִ֣י מִיּוֹשֵׁ֔ב וְרָחֲק֖וּ מְבַלְּעָֽיִךְ׃</t>
  </si>
  <si>
    <t>{{מ:פסוק|דברי הימים ב|ג|ג}}</t>
  </si>
  <si>
    <t>{{מ:פסוק|תהלים|קטז|ג}}</t>
  </si>
  <si>
    <t>וְאֵ֙לֶּה֙ הוּסַ֣ד שְׁלֹמֹ֔ה לִבְנ֖וֹת אֶת־בֵּ֣ית הָאֱלֹהִ֑ים הָאֹ֡רֶךְ אַמּ֞וֹת בַּמִּדָּ֤ה הָרִֽאשׁוֹנָה֙ אַמּ֣וֹת שִׁשִּׁ֔ים וְרֹ֖חַב אַמּ֥וֹת עֶשְׂרִֽים׃</t>
  </si>
  <si>
    <t>אֲפָפ֤וּנִי{{מ:לגרמיה}}{{ר0|רווח=לא}}חֶבְלֵי־מָ֗וֶת{{ר1}}וּמְצָרֵ֣י שְׁא֣וֹל מְצָא֑וּנִי{{ר2}}צָרָ֖ה וְיָג֣וֹן אֶמְצָֽא׃</t>
  </si>
  <si>
    <t>{{מ:פסוק|ישעיהו|מט|כ}}</t>
  </si>
  <si>
    <t>ע֚וֹד יֹאמְר֣וּ בְאׇזְנַ֔יִךְ בְּנֵ֖י שִׁכֻּלָ֑יִךְ צַר־לִ֥י הַמָּק֖וֹם גְּשָׁה־לִּ֥י וְאֵשֵֽׁבָה׃</t>
  </si>
  <si>
    <t>{{מ:פסוק|תהלים|קטז|ד}}</t>
  </si>
  <si>
    <t>וּבְשֵֽׁם־יְהֹוָ֥ה אֶקְרָ֑א{{ר1}}אָנָּ֥ה יְ֝הֹוָ֗ה מַלְּטָ֥ה נַפְשִֽׁי׃</t>
  </si>
  <si>
    <t>{{מ:פסוק|ישעיהו|מט|כא}}</t>
  </si>
  <si>
    <t>וְאָמַ֣רְתְּ בִּלְבָבֵ֗ךְ מִ֤י יָֽלַד־לִי֙ אֶת־אֵ֔לֶּה וַאֲנִ֥י שְׁכוּלָ֖ה וְגַלְמוּדָ֑ה גֹּלָ֣ה{{מ:לגרמיה}}וְסוּרָ֗ה וְאֵ֙לֶּה֙ מִ֣י גִדֵּ֔ל הֵ֤ן אֲנִי֙ נִשְׁאַ֣רְתִּי לְבַדִּ֔י אֵ֖לֶּה אֵיפֹ֥ה הֵֽם׃</t>
  </si>
  <si>
    <t>{{מ:פסוק|ישעיהו|מט|כב}}</t>
  </si>
  <si>
    <t>{{מ:פסוק|דברי הימים ב|ג|ד}}</t>
  </si>
  <si>
    <t>כֹּֽה־אָמַ֞ר אֲדֹנָ֣י יֱהֹוִ֗ה הִנֵּ֨ה אֶשָּׂ֤א אֶל־גּוֹיִם֙ יָדִ֔י וְאֶל־עַמִּ֖ים אָרִ֣ים נִסִּ֑י וְהֵבִ֤יאוּ בָנַ֙יִךְ֙ בְּחֹ֔צֶן וּבְנֹתַ֖יִךְ עַל־כָּתֵ֥ף תִּנָּשֶֽׂאנָה׃</t>
  </si>
  <si>
    <t>וְהָאוּלָ֡ם אֲשֶׁר֩ עַל־פְּנֵ֨י הָאֹ֜רֶךְ עַל־פְּנֵ֤י רֹֽחַב־הַבַּ֙יִת֙ אַמּ֣וֹת עֶשְׂרִ֔ים וְהַגֹּ֖בַהּ מֵאָ֣ה וְעֶשְׂרִ֑ים וַיְצַפֵּ֥הוּ מִפְּנִ֖ימָה זָהָ֥ב טָהֽוֹר׃</t>
  </si>
  <si>
    <t>{{מ:פסוק|תהלים|קטז|ה}}</t>
  </si>
  <si>
    <t>חַנּ֣וּן יְהֹוָ֣ה וְצַדִּ֑יק{{ר1}}וֵ֖אלֹהֵ֣ינוּ מְרַחֵֽם׃</t>
  </si>
  <si>
    <t>{{מ:פסוק|ישעיהו|מט|כג}}</t>
  </si>
  <si>
    <t>וְהָי֨וּ מְלָכִ֜ים אֹמְנַ֗יִךְ וְשָׂרֽוֹתֵיהֶם֙ מֵינִ֣יקֹתַ֔יִךְ אַפַּ֗יִם אֶ֚רֶץ יִשְׁתַּ֣חֲווּ לָ֔ךְ וַעֲפַ֥ר רַגְלַ֖יִךְ יְלַחֵ֑כוּ וְיָדַ֙עַתְּ֙ כִּי־אֲנִ֣י יְהֹוָ֔ה אֲשֶׁ֥ר לֹא־יֵבֹ֖שׁוּ קֹוָֽי׃</t>
  </si>
  <si>
    <t>{{מ:פסוק|דברי הימים ב|ג|ה}}</t>
  </si>
  <si>
    <t>וְאֵ֣ת{{מ:לגרמיה}}הַבַּ֣יִת הַגָּד֗וֹל חִפָּה֙ עֵ֣ץ בְּרוֹשִׁ֔ים וַיְחַפֵּ֖הוּ זָהָ֣ב ט֑וֹב וַיַּ֧עַל עָלָ֛יו תִּמֹרִ֖ים וְשַׁרְשְׁרֹֽת׃</t>
  </si>
  <si>
    <t>{{מ:פסוק|תהלים|קטז|ו}}</t>
  </si>
  <si>
    <t>שֹׁמֵ֣ר פְּתָאיִ֣ם יְהֹוָ֑ה{{ר1}}דַּ֝לֹּתִ֗י וְלִ֣י יְהוֹשִֽׁיעַ׃</t>
  </si>
  <si>
    <t>{{מ:פסוק|ישעיהו|מט|כד}}</t>
  </si>
  <si>
    <t>הֲיֻקַּ֥ח מִגִּבּ֖וֹר מַלְק֑וֹחַ וְאִם־שְׁבִ֥י צַדִּ֖יק יִמָּלֵֽט׃</t>
  </si>
  <si>
    <t>{{מ:פסוק|דברי הימים ב|ג|ו}}</t>
  </si>
  <si>
    <t>{{מ:פסוק|תהלים|קטז|ז}}</t>
  </si>
  <si>
    <t>שׁוּבִ֣י נַ֭פְשִׁי לִמְנוּחָ֑יְכִי{{ר1}}כִּֽי־יְ֝הֹוָ֗ה גָּמַ֥ל עָלָֽיְכִי׃</t>
  </si>
  <si>
    <t>וַיְצַ֧ף אֶת־הַבַּ֛יִת אֶ֥בֶן יְקָרָ֖ה לְתִפְאָ֑רֶת וְהַזָּהָ֖ב זְהַ֥ב פַּרְוָֽיִם׃</t>
  </si>
  <si>
    <t>{{מ:פסוק|ישעיהו|מט|כה}}</t>
  </si>
  <si>
    <t>כִּי־כֹ֣ה{{מ:לגרמיה}}אָמַ֣ר יְהֹוָ֗ה גַּם־שְׁבִ֤י גִבּוֹר֙ יֻקָּ֔ח וּמַלְק֥וֹחַ עָרִ֖יץ יִמָּלֵ֑ט וְאֶת־יְרִיבֵךְ֙ אָנֹכִ֣י אָרִ֔יב וְאֶת־בָּנַ֖יִךְ אָנֹכִ֥י אוֹשִֽׁיעַ׃</t>
  </si>
  <si>
    <t>{{מ:פסוק|תהלים|קטז|ח}}</t>
  </si>
  <si>
    <t>כִּ֤י חִלַּ֥צְתָּ נַפְשִׁ֗י{{ר0}}מִ֫מָּ֥וֶת{{ר1}}אֶת־עֵינִ֥י מִן־דִּמְעָ֑ה{{ר2}}אֶת־רַגְלִ֥י מִדֶּֽחִי׃</t>
  </si>
  <si>
    <t>{{מ:פסוק|דברי הימים ב|ג|ז}}</t>
  </si>
  <si>
    <t>וַיְחַ֨ף אֶת־הַבַּ֜יִת הַקֹּר֧וֹת הַסִּפִּ֛ים וְקִירוֹתָ֥יו וְדַלְתוֹתָ֖יו זָהָ֑ב וּפִתַּ֥ח כְּרוּבִ֖ים עַל־הַקִּירֽוֹת׃</t>
  </si>
  <si>
    <t>{{מ:פסוק|ישעיהו|מט|כו|סדר=כא}}</t>
  </si>
  <si>
    <t>וְהַאֲכַלְתִּ֤י אֶת־מוֹנַ֙יִךְ֙ אֶת־בְּשָׂרָ֔ם וְכֶעָסִ֖יס דָּמָ֣ם יִשְׁכָּר֑וּן וְיָדְע֣וּ כׇל־בָּשָׂ֗ר כִּ֣י אֲנִ֤י יְהֹוָה֙ מֽוֹשִׁיעֵ֔ךְ וְגֹאֲלֵ֖ךְ אֲבִ֥יר יַעֲקֹֽב׃</t>
  </si>
  <si>
    <t>{{מ:פסוק|תהלים|קטז|ט}}</t>
  </si>
  <si>
    <t>אֶ֭תְהַלֵּךְ לִפְנֵ֣י יְהֹוָ֑ה{{ר1}}בְּ֝אַרְצ֗וֹת הַחַיִּֽים׃</t>
  </si>
  <si>
    <t>{{מ:פסוק|דברי הימים ב|ג|ח}}</t>
  </si>
  <si>
    <t>וַיַּ֙עַשׂ֙ אֶת־בֵּֽית־קֹ֣דֶשׁ הַקֳּדָשִׁ֔ים אׇרְכּ֞וֹ עַל־פְּנֵ֤י רֹֽחַב־הַבַּ֙יִת֙ אַמּ֣וֹת עֶשְׂרִ֔ים וְרׇחְבּ֖וֹ אַמּ֣וֹת עֶשְׂרִ֑ים וַיְחַפֵּ֙הוּ֙ זָהָ֣ב ט֔וֹב לְכִכָּרִ֖ים שֵׁ֥שׁ מֵאֽוֹת׃</t>
  </si>
  <si>
    <t>{{מ:פסוק|תהלים|קטז|י}}</t>
  </si>
  <si>
    <t>הֶ֭אֱמַנְתִּי כִּ֣י אֲדַבֵּ֑ר{{ר1}}אֲ֝נִ֗י עָנִ֥יתִי מְאֹֽד׃</t>
  </si>
  <si>
    <t>{{מ:פסוק|דברי הימים ב|ג|ט}}</t>
  </si>
  <si>
    <t>ספר ישעיהו/נ</t>
  </si>
  <si>
    <t>וּמִשְׁקָ֛ל לְמִסְמְר֥וֹת לִשְׁקָלִ֖ים חֲמִשִּׁ֣ים זָהָ֑ב וְהָעֲלִיּ֖וֹת חִפָּ֥ה זָהָֽב׃</t>
  </si>
  <si>
    <t>{{מ:פסוק|תהלים|קטז|יא}}</t>
  </si>
  <si>
    <t>{{מ:פסוק|דברי הימים ב|ג|י}}</t>
  </si>
  <si>
    <t>אֲ֭נִי אָמַ֣רְתִּי בְחׇפְזִ֑י{{ר1}}כׇּֽל־הָאָדָ֥ם כֹּזֵֽב׃</t>
  </si>
  <si>
    <t>וַיַּ֜עַשׂ בְּבֵֽית־קֹ֤דֶשׁ הַקֳּדָשִׁים֙ כְּרוּבִ֣ים שְׁנַ֔יִם מַעֲשֵׂ֖ה צַעֲצֻעִ֑ים וַיְצַפּ֥וּ אֹתָ֖ם זָהָֽב׃</t>
  </si>
  <si>
    <t>{{מ:פסוק|ישעיהו|נ|א}}</t>
  </si>
  <si>
    <t>כֹּ֣ה{{מ:לגרמיה}}אָמַ֣ר יְהֹוָ֗ה אֵ֣י זֶ֠ה סֵ֣פֶר כְּרִית֤וּת אִמְּכֶם֙ אֲשֶׁ֣ר שִׁלַּחְתִּ֔יהָ א֚וֹ מִ֣י מִנּוֹשַׁ֔י אֲשֶׁר־מָכַ֥רְתִּי אֶתְכֶ֖ם ל֑וֹ הֵ֤ן בַּעֲוֺנֹֽתֵיכֶם֙ נִמְכַּרְתֶּ֔ם וּבְפִשְׁעֵיכֶ֖ם שֻׁלְּחָ֥ה אִמְּכֶֽם׃</t>
  </si>
  <si>
    <t>{{מ:פסוק|תהלים|קטז|יב}}</t>
  </si>
  <si>
    <t>{{מ:פסוק|דברי הימים ב|ג|יא}}</t>
  </si>
  <si>
    <t>מָה־אָשִׁ֥יב לַיהֹוָ֑ה{{ר1}}כׇּֽל־תַּגְמוּל֥וֹהִי עָלָֽי׃</t>
  </si>
  <si>
    <t>וְכַנְפֵי֙ הַכְּרוּבִ֔ים אׇרְכָּ֖ם אַמּ֣וֹת עֶשְׂרִ֑ים כְּנַ֨ף הָאֶחָ֜ד לְאַמּ֣וֹת חָמֵ֗שׁ מַגַּ֙עַת֙ לְקִ֣יר הַבַּ֔יִת וְהַכָּנָ֤ף הָאַחֶ֙רֶת֙ אַמּ֣וֹת חָמֵ֔שׁ מַגִּ֕יעַ לִכְנַ֖ף הַכְּר֥וּב הָאַחֵֽר׃</t>
  </si>
  <si>
    <t>{{מ:פסוק|ישעיהו|נ|ב}}</t>
  </si>
  <si>
    <t>מַדּ֨וּעַ בָּ֜אתִי וְאֵ֣ין אִ֗ישׁ קָרָ֘אתִי֮ וְאֵ֣ין עוֹנֶה֒ הֲקָצ֨וֹר קָצְרָ֤ה יָדִי֙ מִפְּד֔וּת וְאִם־אֵֽין־בִּ֥י כֹ֖חַ לְהַצִּ֑יל הֵ֣ן בְּגַעֲרָתִ֞י אַחֲרִ֣יב יָ֗ם אָשִׂ֤ים נְהָרוֹת֙ מִדְבָּ֔ר תִּבְאַ֤שׁ דְּגָתָם֙ מֵאֵ֣ין מַ֔יִם וְתָמֹ֖ת בַּצָּמָֽא׃</t>
  </si>
  <si>
    <t>{{מ:פסוק|תהלים|קטז|יג}}</t>
  </si>
  <si>
    <t>כּוֹס־יְשׁוּע֥וֹת אֶשָּׂ֑א{{ר1}}וּבְשֵׁ֖ם יְהֹוָ֣ה אֶקְרָֽא׃</t>
  </si>
  <si>
    <t>{{מ:פסוק|ישעיהו|נ|ג}}</t>
  </si>
  <si>
    <t>אַלְבִּ֥ישׁ שָׁמַ֖יִם קַדְר֑וּת וְשַׂ֖ק אָשִׂ֥ים כְּסוּתָֽם׃</t>
  </si>
  <si>
    <t>{{מ:פסוק|דברי הימים ב|ג|יב}}</t>
  </si>
  <si>
    <t>{{מ:פסוק|תהלים|קטז|יד}}</t>
  </si>
  <si>
    <t>וּכְנַ֨ף הַכְּר֤וּב הָאֶחָד֙ אַמּ֣וֹת חָמֵ֔שׁ מַגִּ֖יעַ לְקִ֣יר הַבָּ֑יִת וְהַכָּנָ֤ף הָאַחֶ֙רֶת֙ אַמּ֣וֹת חָמֵ֔שׁ דְּבֵקָ֕ה לִכְנַ֖ף הַכְּר֥וּב הָאַחֵֽר׃</t>
  </si>
  <si>
    <t>נְ֭דָרַי לַיהֹוָ֣ה אֲשַׁלֵּ֑ם{{ר1}}{{נוסח|נֶגְדָה־נָּ֗֝א|א=נֶגְדָה־נָּ֝א}} לְכׇל־עַמּֽוֹ׃</t>
  </si>
  <si>
    <t>{{מ:פסוק|ישעיהו|נ|ד}}</t>
  </si>
  <si>
    <t>אֲדֹנָ֣י יֱהֹוִ֗ה נָ֤תַן לִי֙ לְשׁ֣וֹן לִמּוּדִ֔ים לָדַ֛עַת לָע֥וּת אֶת־יָעֵ֖ף דָּבָ֑ר יָעִ֣יר{{מ:לגרמיה}}בַּבֹּ֣קֶר בַּבֹּ֗קֶר יָעִ֥יר לִי֙ אֹ֔זֶן לִשְׁמֹ֖עַ כַּלִּמּוּדִֽים׃</t>
  </si>
  <si>
    <t>{{מ:פסוק|תהלים|קטז|טו}}</t>
  </si>
  <si>
    <t>יָ֭קָר בְּעֵינֵ֣י יְהֹוָ֑ה{{ר1}}הַ֝מָּ֗וְתָה לַחֲסִידָֽיו׃</t>
  </si>
  <si>
    <t>{{מ:פסוק|דברי הימים ב|ג|יג}}</t>
  </si>
  <si>
    <t>כַּנְפֵי֙ הַכְּרוּבִ֣ים הָאֵ֔לֶּה פֹּרְשִׂ֖ים אַמּ֣וֹת עֶשְׂרִ֑ים וְהֵ֛ם עֹמְדִ֥ים עַל־רַגְלֵיהֶ֖ם וּפְנֵיהֶ֥ם לַבָּֽיִת׃</t>
  </si>
  <si>
    <t>{{מ:פסוק|ישעיהו|נ|ה}}</t>
  </si>
  <si>
    <t>אֲדֹנָ֤י יֱהֹוִה֙ פָּתַֽח־לִ֣י אֹ֔זֶן וְאָנֹכִ֖י לֹ֣א מָרִ֑יתִי אָח֖וֹר לֹ֥א נְסוּגֹֽתִי׃</t>
  </si>
  <si>
    <t>{{מ:פסוק|תהלים|קטז|טז}}</t>
  </si>
  <si>
    <t>אָנָּ֣ה יְהֹוָה֮{{ר0}}כִּֽי־אֲנִ{{אתנח הפוך}}י עַ֫בְדֶּ֥ךָ{{ר1}}אֲנִי־עַ֭בְדְּךָ בֶּן־אֲמָתֶ֑ךָ{{ר2}}פִּ֝תַּ֗חְתָּ לְמֽוֹסֵרָֽי׃</t>
  </si>
  <si>
    <t>{{מ:פסוק|דברי הימים ב|ג|יד}}</t>
  </si>
  <si>
    <t>וַיַּ֙עַשׂ֙ אֶת־הַפָּרֹ֔כֶת תְּכֵ֥לֶת וְאַרְגָּמָ֖ן וְכַרְמִ֣יל וּב֑וּץ וַיַּ֥עַל עָלָ֖יו כְּרוּבִֽים׃</t>
  </si>
  <si>
    <t>{{מ:פסוק|ישעיהו|נ|ו}}</t>
  </si>
  <si>
    <t>גֵּוִי֙ נָתַ֣תִּי לְמַכִּ֔ים וּלְחָיַ֖י לְמֹֽרְטִ֑ים פָּנַי֙ לֹ֣א הִסְתַּ֔רְתִּי מִכְּלִמּ֖וֹת וָרֹֽק׃</t>
  </si>
  <si>
    <t>{{מ:פסוק|תהלים|קטז|יז}}</t>
  </si>
  <si>
    <t>לְֽךָ־אֶ֭זְבַּח זֶ֣בַח תּוֹדָ֑ה{{ר1}}וּבְשֵׁ֖ם יְהֹוָ֣ה אֶקְרָֽא׃</t>
  </si>
  <si>
    <t>{{מ:פסוק|ישעיהו|נ|ז}}</t>
  </si>
  <si>
    <t>וַֽאדֹנָ֤י יֱהֹוִה֙ יַֽעֲזׇר־לִ֔י עַל־כֵּ֖ן לֹ֣א נִכְלָ֑מְתִּי עַל־כֵּ֞ן שַׂ֤מְתִּי פָנַי֙ כַּחַלָּמִ֔ישׁ וָאֵדַ֖ע כִּי־לֹ֥א אֵבֽוֹשׁ׃</t>
  </si>
  <si>
    <t>{{מ:פסוק|תהלים|קטז|יח}}</t>
  </si>
  <si>
    <t>נְ֭דָרַי לַיהֹוָ֣ה אֲשַׁלֵּ֑ם{{ר1}}{{נוסח|נֶגְדָה־נָּ֗֝א|א=נֶגְדָה־נָּ֝א כמנהגו}} לְכׇל־עַמּֽוֹ׃</t>
  </si>
  <si>
    <t>{{מ:פסוק|דברי הימים ב|ג|טו}}</t>
  </si>
  <si>
    <t>וַיַּ֜עַשׂ לִפְנֵ֤י הַבַּ֙יִת֙ עַמּוּדִ֣ים שְׁנַ֔יִם אַמּ֕וֹת שְׁלֹשִׁ֥ים וְחָמֵ֖שׁ אֹ֑רֶךְ וְהַצֶּ֥פֶת אֲשֶׁר־עַל־רֹאשׁ֖וֹ אַמּ֥וֹת חָמֵֽשׁ׃</t>
  </si>
  <si>
    <t>{{מ:פסוק|ישעיהו|נ|ח}}</t>
  </si>
  <si>
    <t>קָרוֹב֙ מַצְדִּיקִ֔י מִֽי־יָרִ֥יב אִתִּ֖י נַ֣עַמְדָה יָּ֑חַד מִי־בַ֥עַל מִשְׁפָּטִ֖י יִגַּ֥שׁ אֵלָֽי׃</t>
  </si>
  <si>
    <t>{{מ:פסוק|תהלים|קטז|יט}}</t>
  </si>
  <si>
    <t>בְּחַצְר֤וֹת{{מ:לגרמיה}}{{ר0|רווח=לא}}בֵּ֤ית יְהֹוָ֗ה{{ר1}}בְּֽת֘וֹכֵ֤כִי יְֽרוּשָׁל{{מ:ירושלם|ָ|֗}}ם{{ר2}}הַֽלְלוּ־יָֽהּ׃</t>
  </si>
  <si>
    <t>{{מ:פסוק|דברי הימים ב|ג|טז}}</t>
  </si>
  <si>
    <t>וַיַּ֤עַשׂ שַׁרְשְׁרוֹת֙ בַּדְּבִ֔יר וַיִּתֵּ֖ן עַל־רֹ֣אשׁ הָעַמֻּדִ֑ים וַיַּ֤עַשׂ רִמּוֹנִים֙ מֵאָ֔ה וַיִּתֵּ֖ן בַּֽשַּׁרְשְׁרֽוֹת׃</t>
  </si>
  <si>
    <t>{{מ:פסוק|ישעיהו|נ|ט}}</t>
  </si>
  <si>
    <t>ספר תהלים/קיז</t>
  </si>
  <si>
    <t>הֵ֣ן אֲדֹנָ֤י יֱהֹוִה֙ יַעֲזׇר־לִ֔י מִי־ה֖וּא יַרְשִׁיעֵ֑נִי הֵ֤ן כֻּלָּם֙ כַּבֶּ֣גֶד יִבְל֔וּ עָ֖שׁ יֹאכְלֵֽם׃</t>
  </si>
  <si>
    <t>{{מ:פסוק|תהלים|קיז|א}}</t>
  </si>
  <si>
    <t>הַֽלְל֣וּ אֶת־יְ֭הֹוָה כׇּל־גּוֹיִ֑ם{{ר1}}שַׁ֝בְּח֗וּהוּ כׇּל־הָאֻמִּֽים׃</t>
  </si>
  <si>
    <t>{{מ:פסוק|דברי הימים ב|ג|יז}}</t>
  </si>
  <si>
    <t>{{מ:פסוק|ישעיהו|נ|י}}</t>
  </si>
  <si>
    <t>וַיָּ֤קֶם אֶת־הָֽעַמּוּדִים֙ עַל־פְּנֵ֣י הַהֵיכָ֔ל אֶחָ֥ד מִיָּמִ֖ין וְאֶחָ֣ד מֵֽהַשְּׂמֹ֑אול וַיִּקְרָ֤א שֵׁם־{{קו"כ|הימיני|הַיְמָנִי֙}} יָכִ֔ין וְשֵׁ֥ם הַשְּׂמָאלִ֖י בֹּֽעַז׃</t>
  </si>
  <si>
    <t>מִ֤י בָכֶם֙ יְרֵ֣א יְהֹוָ֔ה שֹׁמֵ֖עַ בְּק֣וֹל עַבְדּ֑וֹ אֲשֶׁ֣ר{{מ:לגרמיה}}הָלַ֣ךְ חֲשֵׁכִ֗ים וְאֵ֥ין נֹ֙גַהּ֙ ל֔וֹ יִבְטַח֙ בְּשֵׁ֣ם יְהֹוָ֔ה וְיִשָּׁעֵ֖ן בֵּאלֹהָֽיו׃</t>
  </si>
  <si>
    <t>{{מ:פסוק|תהלים|קיז|ב}}</t>
  </si>
  <si>
    <t>כִּ֥י גָ֘בַ֤ר עָלֵ֨ינוּ{{מ:לגרמיה}}חַסְדּ֗וֹ{{ר1}}וֶאֱמֶת־יְהֹוָ֥ה לְעוֹלָ֗ם הַֽלְלוּ־יָֽהּ׃</t>
  </si>
  <si>
    <t>{{מ:פסוק|ישעיהו|נ|יא}}</t>
  </si>
  <si>
    <t>הֵ֧ן כֻּלְּכֶ֛ם קֹ֥דְחֵי אֵ֖שׁ מְאַזְּרֵ֣י זִיק֑וֹת לְכ֣וּ{{מ:לגרמיה}}בְּא֣וּר אֶשְׁכֶ֗ם וּבְזִיקוֹת֙ בִּֽעַרְתֶּ֔ם מִיָּדִי֙ הָיְתָה־זֹּ֣את לָכֶ֔ם לְמַעֲצֵבָ֖ה תִּשְׁכָּבֽוּן׃</t>
  </si>
  <si>
    <t>ספר תהלים/קיח</t>
  </si>
  <si>
    <t>ספר דברי הימים/דה"ב ד</t>
  </si>
  <si>
    <t>{{מ:פסוק|תהלים|קיח|א}}</t>
  </si>
  <si>
    <t>הוֹד֣וּ לַיהֹוָ֣ה כִּי־ט֑וֹב{{ר1}}כִּ֖י לְעוֹלָ֣ם חַסְדּֽוֹ׃</t>
  </si>
  <si>
    <t>{{מ:פסוק|דברי הימים ב|ד|א}}</t>
  </si>
  <si>
    <t>וַיַּ֙עַשׂ֙ מִזְבַּ֣ח נְחֹ֔שֶׁת עֶשְׂרִ֤ים אַמָּה֙ אׇרְכּ֔וֹ וְעֶשְׂרִ֥ים אַמָּ֖ה רׇחְבּ֑וֹ וְעֶ֥שֶׂר אַמּ֖וֹת קוֹמָתֽוֹ׃</t>
  </si>
  <si>
    <t>ספר ישעיהו/נא</t>
  </si>
  <si>
    <t>{{מ:פסוק|תהלים|קיח|ב}}</t>
  </si>
  <si>
    <t>יֹאמַר־נָ֥א יִשְׂרָאֵ֑ל{{ר1}}כִּ֖י לְעוֹלָ֣ם חַסְדּֽוֹ׃</t>
  </si>
  <si>
    <t>{{מ:פסוק|דברי הימים ב|ד|ב}}</t>
  </si>
  <si>
    <t>וַיַּ֥עַשׂ אֶת־הַיָּ֖ם מוּצָ֑ק עֶ֣שֶׂר בָּ֠אַמָּ֠ה מִשְּׂפָת֨וֹ אֶל־שְׂפָת֜וֹ עָג֣וֹל{{מ:לגרמיה}}סָבִ֗יב וְחָמֵ֤שׁ בָּֽאַמָּה֙ קוֹמָת֔וֹ וְקָו֙ שְׁלֹשִׁ֣ים בָּאַמָּ֔ה יָסֹ֥ב אֹת֖וֹ סָבִֽיב׃</t>
  </si>
  <si>
    <t>{{מ:פסוק|תהלים|קיח|ג}}</t>
  </si>
  <si>
    <t>יֹאמְרוּ־נָ֥א בֵֽית־אַהֲרֹ֑ן{{ר1}}כִּ֖י לְעוֹלָ֣ם חַסְדּֽוֹ׃</t>
  </si>
  <si>
    <t>{{מ:פסוק|דברי הימים ב|ד|ג}}</t>
  </si>
  <si>
    <t>וּדְמ֣וּת בְּקָרִים֩ תַּ֨חַת ל֜וֹ סָבִ֤יב{{מ:פסק}}סָבִיב֙ סוֹבְבִ֣ים אֹת֔וֹ עֶ֚שֶׂר בָּֽאַמָּ֔ה מַקִּיפִ֥ים אֶת־הַיָּ֖ם סָבִ֑יב שְׁנַ֤יִם טוּרִים֙ הַבָּקָ֔ר יְצוּקִ֖ים בְּמֻצַקְתּֽוֹ׃</t>
  </si>
  <si>
    <t>{{מ:פסוק|ישעיהו|נא|א}}</t>
  </si>
  <si>
    <t>{{מ:פסוק|תהלים|קיח|ד}}</t>
  </si>
  <si>
    <t>יֹאמְרוּ־נָ֭א יִרְאֵ֣י יְהֹוָ֑ה{{ר1}}כִּ֖י לְעוֹלָ֣ם חַסְדּֽוֹ׃</t>
  </si>
  <si>
    <t>שִׁמְע֥וּ אֵלַ֛י רֹ֥דְפֵי צֶ֖דֶק מְבַקְשֵׁ֣י יְהֹוָ֑ה הַבִּ֙יטוּ֙ אֶל־צ֣וּר חֻצַּבְתֶּ֔ם וְאֶל־מַקֶּ֥בֶת בּ֖וֹר נֻקַּרְתֶּֽם׃</t>
  </si>
  <si>
    <t>{{מ:פסוק|דברי הימים ב|ד|ד}}</t>
  </si>
  <si>
    <t>{{מ:פסוק|תהלים|קיח|ה}}</t>
  </si>
  <si>
    <t>מִֽן־הַ֭מֵּצַר קָרָ֣אתִי יָּ֑הּ{{ר1}}עָנָ֖נִי בַמֶּרְחָ֣ב יָֽהּ׃</t>
  </si>
  <si>
    <t>עוֹמֵ֞ד עַל־שְׁנֵ֧ים עָשָׂ֣ר בָּקָ֗ר שְׁלֹשָׁ֣ה פֹנִ֣ים{{מ:פסק}}צָפ֡וֹנָה וּשְׁלוֹשָׁה֩ פֹנִ֨ים{{מ:פסק}}יָ֜מָּה וּשְׁלֹשָׁ֣ה{{מ:לגרמיה}}פֹּנִ֣ים נֶ֗גְבָּה וּשְׁלֹשָׁה֙ פֹּנִ֣ים מִזְרָ֔חָה וְהַיָּ֥ם עֲלֵיהֶ֖ם מִלְמָ֑עְלָה וְכׇל־אֲחֹרֵיהֶ֖ם בָּֽיְתָה׃</t>
  </si>
  <si>
    <t>{{מ:פסוק|ישעיהו|נא|ב}}</t>
  </si>
  <si>
    <t>הַבִּ֙יטוּ֙ אֶל־אַבְרָהָ֣ם אֲבִיכֶ֔ם וְאֶל־שָׂרָ֖ה תְּחוֹלֶלְכֶ֑ם כִּֽי־אֶחָ֣ד קְרָאתִ֔יו {{נוסח|וַאֲבָרְכֵ֖הוּ|א=וַאֲבָרֲכֵ֖הוּ}} וְאַרְבֵּֽהוּ׃</t>
  </si>
  <si>
    <t>{{מ:פסוק|תהלים|קיח|ו}}</t>
  </si>
  <si>
    <t>יְהֹוָ֣ה לִ֭י לֹ֣א אִירָ֑א{{ר1}}מַה־יַּעֲשֶׂ֖ה לִ֣י אָדָֽם׃</t>
  </si>
  <si>
    <t>{{מ:פסוק|דברי הימים ב|ד|ה}}</t>
  </si>
  <si>
    <t>וְעׇבְי֣וֹ טֶ֔פַח וּשְׂפָתוֹ֙ כְּמַעֲשֵׂ֣ה שְׂפַת־כּ֔וֹס פֶּ֖רַח שׁוֹשַׁנָּ֑ה מַחֲזִ֣יק בַּתִּ֔ים שְׁלֹ֥שֶׁת אֲלָפִ֖ים יָכִֽיל׃</t>
  </si>
  <si>
    <t>{{מ:פסוק|תהלים|קיח|ז}}</t>
  </si>
  <si>
    <t>{{מ:פסוק|ישעיהו|נא|ג}}</t>
  </si>
  <si>
    <t>יְהֹוָ֣ה לִ֭י בְּעֹזְרָ֑י{{ר1}}וַ֝אֲנִ֗י אֶרְאֶ֥ה בְשֹׂנְאָֽי׃</t>
  </si>
  <si>
    <t>כִּֽי־נִחַ֨ם יְהֹוָ֜ה צִיּ֗וֹן נִחַם֙ כׇּל־חׇרְבֹתֶ֔יהָ וַיָּ֤שֶׂם מִדְבָּרָהּ֙ כְּעֵ֔דֶן וְעַרְבָתָ֖הּ כְּגַן־יְהֹוָ֑ה שָׂשׂ֤וֹן וְשִׂמְחָה֙ יִמָּ֣צֵא בָ֔הּ תּוֹדָ֖ה וְק֥וֹל זִמְרָֽה׃</t>
  </si>
  <si>
    <t>{{מ:פסוק|דברי הימים ב|ד|ו}}</t>
  </si>
  <si>
    <t>{{מ:פסוק|תהלים|קיח|ח}}</t>
  </si>
  <si>
    <t>וַיַּ֣עַשׂ כִּיּוֹרִים֮ עֲשָׂרָה֒ וַ֠יִּתֵּ֠ן חֲמִשָּׁ֨ה מִיָּמִ֜ין וַֽחֲמִשָּׁ֤ה מִשְּׂמֹאול֙ לְרׇחְצָ֣ה בָהֶ֔ם אֶת־מַעֲשֵׂ֥ה הָעוֹלָ֖ה יָדִ֣יחוּ בָ֑ם וְהַיָּ֕ם לְרׇחְצָ֥ה לַכֹּהֲנִ֖ים בּֽוֹ׃</t>
  </si>
  <si>
    <t>ט֗וֹב לַחֲס֥וֹת בַּיהֹוָ֑ה{{ר1}}מִ֝בְּטֹ֗חַ בָּאָדָֽם׃</t>
  </si>
  <si>
    <t>{{מ:פסוק|ישעיהו|נא|ד}}</t>
  </si>
  <si>
    <t>הַקְשִׁ֤יבוּ אֵלַי֙ עַמִּ֔י וּלְאוּמִּ֖י אֵלַ֣י הַאֲזִ֑ינוּ כִּ֤י תוֹרָה֙ מֵאִתִּ֣י תֵצֵ֔א וּמִ֨שְׁפָּטִ֔י לְא֥וֹר עַמִּ֖ים אַרְגִּֽיעַ׃</t>
  </si>
  <si>
    <t>{{מ:פסוק|תהלים|קיח|ט}}</t>
  </si>
  <si>
    <t>ט֗וֹב לַחֲס֥וֹת בַּיהֹוָ֑ה{{ר1}}מִ֝בְּטֹ֗חַ בִּנְדִיבִֽים׃</t>
  </si>
  <si>
    <t>{{מ:פסוק|דברי הימים ב|ד|ז}}</t>
  </si>
  <si>
    <t>וַ֠יַּ֠עַשׂ אֶת־מְנֹר֧וֹת הַזָּהָ֛ב עֶ֖שֶׂר כְּמִשְׁפָּטָ֑ם וַיִּתֵּן֙ בַּֽהֵיכָ֔ל חָמֵ֥שׁ מִיָּמִ֖ין וְחָמֵ֥שׁ מִשְּׂמֹֽאול׃</t>
  </si>
  <si>
    <t>{{מ:פסוק|ישעיהו|נא|ה}}</t>
  </si>
  <si>
    <t>{{מ:פסוק|תהלים|קיח|י}}</t>
  </si>
  <si>
    <t>כׇּל־גּוֹיִ֥ם סְבָב֑וּנִי{{ר1}}{{נוסח|בְּשֵׁ֥ם|א=בְּ֭שֵׁ֥ם (הדחי החריג ברור בצילום כתי"א; במהדורות ברויאר ומג"ה הורידו אותו)}} יְ֝הֹוָ֗ה כִּ֣י אֲמִילַֽם׃</t>
  </si>
  <si>
    <t>קָר֤וֹב צִדְקִי֙ יָצָ֣א יִשְׁעִ֔י וּזְרֹעַ֖י עַמִּ֣ים יִשְׁפֹּ֑טוּ אֵלַי֙ אִיִּ֣ים יְקַוּ֔וּ וְאֶל־זְרֹעִ֖י יְיַחֵלֽוּן׃</t>
  </si>
  <si>
    <t>{{מ:פסוק|תהלים|קיח|יא}}</t>
  </si>
  <si>
    <t>סַבּ֥וּנִי גַם־סְבָב֑וּנִי{{ר1}}בְּשֵׁ֥ם יְ֝הֹוָ֗ה כִּ֣י אֲמִילַֽם׃</t>
  </si>
  <si>
    <t>{{מ:פסוק|דברי הימים ב|ד|ח}}</t>
  </si>
  <si>
    <t>{{מ:פסוק|ישעיהו|נא|ו}}</t>
  </si>
  <si>
    <t>וַיַּ֣עַשׂ שֻׁלְחָנוֹת֮ עֲשָׂרָה֒ וַיַּנַּח֙ בַּהֵיכָ֔ל חֲמִשָּׁ֥ה מִיָּמִ֖ין וַחֲמִשָּׁ֣ה מִשְּׂמֹ֑אול וַיַּ֛עַשׂ מִזְרְקֵ֥י זָהָ֖ב מֵאָֽה׃</t>
  </si>
  <si>
    <t>{{מ:פסוק|תהלים|קיח|יב}}</t>
  </si>
  <si>
    <t>שְׂאוּ֩ לַשָּׁמַ֨יִם עֵֽינֵיכֶ֜ם וְֽהַבִּ֧יטוּ אֶל־הָאָ֣רֶץ מִתַּ֗חַת כִּֽי־שָׁמַ֜יִם כֶּעָשָׁ֤ן נִמְלָ֙חוּ֙ וְהָאָ֙רֶץ֙ כַּבֶּ֣גֶד תִּבְלֶ֔ה וְיֹשְׁבֶ֖יהָ כְּמוֹ־כֵ֣ן יְמוּת֑וּן וִישֽׁוּעָתִי֙ לְעוֹלָ֣ם תִּֽהְיֶ֔ה וְצִדְקָתִ֖י לֹ֥א תֵחָֽת׃</t>
  </si>
  <si>
    <t>סַבּ֤וּנִי כִדְבוֹרִ֗ים{{ר1}}דֹּ֭עֲכוּ כְּאֵ֣שׁ קוֹצִ֑ים{{ר2}}בְּשֵׁ֥ם יְ֝הֹוָ֗ה{{ר0}}כִּ֣י אֲמִילַֽם׃</t>
  </si>
  <si>
    <t>{{מ:פסוק|תהלים|קיח|יג}}</t>
  </si>
  <si>
    <t>דַּחֹ֣ה דְחִיתַ֣נִי לִנְפֹּ֑ל{{ר1}}וַ֖יהֹוָ֣ה עֲזָרָֽנִי׃</t>
  </si>
  <si>
    <t>{{מ:פסוק|דברי הימים ב|ד|ט}}</t>
  </si>
  <si>
    <t>{{מ:פסוק|ישעיהו|נא|ז}}</t>
  </si>
  <si>
    <t>וַיַּ֙עַשׂ֙ חֲצַ֣ר הַכֹּהֲנִ֔ים וְהָעֲזָרָ֖ה הַגְּדוֹלָ֑ה וּדְלָת֧וֹת לָעֲזָרָ֛ה וְדַלְתוֹתֵיהֶ֖ם צִפָּ֥ה נְחֹֽשֶׁת׃</t>
  </si>
  <si>
    <t>שִׁמְע֤וּ אֵלַי֙ יֹ֣דְעֵי צֶ֔דֶק עַ֖ם תּוֹרָתִ֣י בְלִבָּ֑ם אַל־תִּֽירְאוּ֙ חֶרְפַּ֣ת אֱנ֔וֹשׁ וּמִגִּדֻּפֹתָ֖ם אַל־תֵּחָֽתּוּ׃</t>
  </si>
  <si>
    <t>{{מ:פסוק|תהלים|קיח|יד}}</t>
  </si>
  <si>
    <t>עָזִּ֣י וְזִמְרָ֣ת יָ֑הּ{{ר1}}{{נוסח|וַֽיְהִי־לִ֗֝י|א=וַֽיְהִי־לִ֝י}} לִישׁוּעָֽה׃</t>
  </si>
  <si>
    <t>{{מ:פסוק|ישעיהו|נא|ח}}</t>
  </si>
  <si>
    <t>{{מ:פסוק|דברי הימים ב|ד|י}}</t>
  </si>
  <si>
    <t>כִּ֤י כַבֶּ֙גֶד֙ יֹאכְלֵ֣ם עָ֔שׁ וְכַצֶּ֖מֶר יֹאכְלֵ֣ם סָ֑ס וְצִדְקָתִי֙ לְעוֹלָ֣ם תִּֽהְיֶ֔ה וִישׁוּעָתִ֖י לְד֥וֹר דּוֹרִֽים׃</t>
  </si>
  <si>
    <t>וְאֶת־הַיָּ֗ם נָתַ֞ן מִכֶּ֧תֶף הַיְמָנִ֛ית קֵ֖דְמָה מִמּ֥וּל נֶֽגְבָּה׃</t>
  </si>
  <si>
    <t>{{מ:פסוק|תהלים|קיח|טו}}</t>
  </si>
  <si>
    <t>ק֤וֹל{{מ:לגרמיה}}רִנָּ֬ה וִישׁוּעָ֗ה {{מ:קמץ|ד=בְּאׇהֳלֵ֥י|ס=בְּאָהֳלֵ֥י}} צַדִּיקִ֑ים{{ר1}}יְמִ֥ין יְ֝הֹוָ֗ה עֹ֣שָׂה חָֽיִל׃</t>
  </si>
  <si>
    <t>{{מ:פסוק|ישעיהו|נא|ט}}</t>
  </si>
  <si>
    <t>עוּרִ֨י עוּרִ֤י לִבְשִׁי־עֹז֙ זְר֣וֹעַ יְהֹוָ֔ה ע֚וּרִי כִּ֣ימֵי קֶ֔דֶם דֹּר֖וֹת עוֹלָמִ֑ים הֲל֥וֹא אַתְּ־הִ֛יא הַמַּחְצֶ֥בֶת רַ֖הַב מְחוֹלֶ֥לֶת תַּנִּֽין׃</t>
  </si>
  <si>
    <t>{{מ:פסוק|תהלים|קיח|טז}}</t>
  </si>
  <si>
    <t>יְמִ֣ין יְ֭הֹוָה רוֹמֵמָ֑ה{{ר1}}יְמִ֥ין יְ֝הֹוָ֗ה עֹ֣שָׂה חָֽיִל׃</t>
  </si>
  <si>
    <t>{{מ:פסוק|דברי הימים ב|ד|יא}}</t>
  </si>
  <si>
    <t>וַיַּ֣עַשׂ חוּרָ֔ם אֶ֨ת־הַסִּיר֔וֹת וְאֶת־הַיָּעִ֖ים וְאֶת־הַמִּזְרָק֑וֹת וַיְכַ֣ל {{כו"ק|חירם|חוּרָ֗ם}} לַעֲשׂוֹת֙ אֶת־הַמְּלָאכָ֔ה אֲשֶׁ֥ר עָשָׂ֛ה לַמֶּ֥לֶךְ שְׁלֹמֹ֖ה בְּבֵ֥ית הָאֱלֹהִֽים׃</t>
  </si>
  <si>
    <t>{{מ:פסוק|ישעיהו|נא|י}}</t>
  </si>
  <si>
    <t>הֲל֤וֹא אַתְּ־הִיא֙ הַמַּחֲרֶ֣בֶת יָ֔ם מֵ֖י תְּה֣וֹם רַבָּ֑ה הַשָּׂ֙מָה֙ מַֽעֲמַקֵּי־יָ֔ם דֶּ֖רֶךְ לַעֲבֹ֥ר גְּאוּלִֽים׃</t>
  </si>
  <si>
    <t>{{מ:פסוק|תהלים|קיח|יז}}</t>
  </si>
  <si>
    <t>לֹא־אָמ֥וּת כִּֽי־אֶחְיֶ֑ה{{ר1}}וַ֝אֲסַפֵּ֗ר מַעֲשֵׂ֥י יָֽהּ׃</t>
  </si>
  <si>
    <t>{{מ:פסוק|ישעיהו|נא|יא}}</t>
  </si>
  <si>
    <t>וּפְדוּיֵ֨י יְהֹוָ֜ה יְשׁוּב֗וּן וּבָ֤אוּ צִיּוֹן֙ בְּרִנָּ֔ה וְשִׂמְחַ֥ת עוֹלָ֖ם עַל־רֹאשָׁ֑ם שָׂשׂ֤וֹן וְשִׂמְחָה֙ יַשִּׂיג֔וּן נָ֖סוּ יָג֥וֹן וַאֲנָחָֽה׃</t>
  </si>
  <si>
    <t>{{מ:פסוק|תהלים|קיח|יח}}</t>
  </si>
  <si>
    <t>יַסֹּ֣ר יִסְּרַ֣נִּי יָּ֑הּ{{ר1}}וְ֝לַמָּ֗וֶת לֹ֣א נְתָנָֽנִי׃</t>
  </si>
  <si>
    <t>{{מ:פסוק|דברי הימים ב|ד|יב}}</t>
  </si>
  <si>
    <t>עַמּוּדִ֣ים שְׁנַ֔יִם וְהַגֻּלּ֧וֹת וְהַכֹּתָר֛וֹת עַל־רֹ֥אשׁ הָעַמּוּדִ֖ים שְׁתָּ֑יִם וְהַשְּׂבָכ֣וֹת שְׁתַּ֔יִם לְכַסּ֗וֹת אֶת־שְׁתֵּי֙ גֻּלּ֣וֹת הַכֹּתָר֔וֹת אֲשֶׁ֖ר עַל־רֹ֥אשׁ הָעַמּוּדִֽים׃</t>
  </si>
  <si>
    <t>{{מ:פסוק|ישעיהו|נא|יב}}</t>
  </si>
  <si>
    <t>אָנֹכִ֧י אָנֹכִ֛י ה֖וּא מְנַחֶמְכֶ֑ם מִי־אַ֤תְּ וַתִּֽירְאִי֙ מֵאֱנ֣וֹשׁ יָמ֔וּת וּמִבֶּן־אָדָ֖ם חָצִ֥יר יִנָּתֵֽן׃</t>
  </si>
  <si>
    <t>{{מ:פסוק|ישעיהו|נא|יג}}</t>
  </si>
  <si>
    <t>{{מ:פסוק|תהלים|קיח|יט}}</t>
  </si>
  <si>
    <t>{{מ:פסוק|דברי הימים ב|ד|יג}}</t>
  </si>
  <si>
    <t>וַתִּשְׁכַּ֞ח יְהֹוָ֣ה עֹשֶׂ֗ךָ נוֹטֶ֣ה שָׁמַ֘יִם֮ וְיֹסֵ֣ד אָ֒רֶץ֒ וַתְּפַחֵ֨ד תָּמִ֜יד כׇּל־הַיּ֗וֹם מִפְּנֵי֙ חֲמַ֣ת הַמֵּצִ֔יק כַּאֲשֶׁ֥ר כּוֹנֵ֖ן לְהַשְׁחִ֑ית וְאַיֵּ֖ה חֲמַ֥ת הַמֵּצִֽיק׃</t>
  </si>
  <si>
    <t>פִּתְחוּ־לִ֥י שַׁעֲרֵי־צֶ֑דֶק{{ר1}}{{נוסח|אָבֹא־בָ֗֝ם|א=אָבֹא־בָ֝ם}} אוֹדֶ֥ה יָֽהּ׃</t>
  </si>
  <si>
    <t>וְאֶת־הָרִמּוֹנִ֛ים אַרְבַּ֥ע מֵא֖וֹת לִשְׁתֵּ֣י הַשְּׂבָכ֑וֹת שְׁנַ֨יִם טוּרִ֤ים רִמּוֹנִים֙ לַשְּׂבָכָ֣ה הָאֶחָ֔ת לְכַסּ֗וֹת אֶת־שְׁתֵּי֙ גֻּלּ֣וֹת הַכֹּתָר֔וֹת אֲשֶׁ֖ר עַל־פְּנֵ֥י הָעַמּוּדִֽים׃</t>
  </si>
  <si>
    <t>{{מ:פסוק|ישעיהו|נא|יד}}</t>
  </si>
  <si>
    <t>מִהַ֥ר צֹעֶ֖ה לְהִפָּתֵ֑חַ וְלֹא־יָמ֣וּת לַשַּׁ֔חַת וְלֹ֥א יֶחְסַ֖ר לַחְמֽוֹ׃</t>
  </si>
  <si>
    <t>{{מ:פסוק|דברי הימים ב|ד|יד}}</t>
  </si>
  <si>
    <t>{{מ:פסוק|ישעיהו|נא|טו}}</t>
  </si>
  <si>
    <t>וְאֶת־הַמְּכֹנ֖וֹת עָשָׂ֑ה וְאֶת־הַכִּיֹּר֥וֹת עָשָׂ֖ה עַל־הַמְּכֹנֽוֹת׃</t>
  </si>
  <si>
    <t>{{מ:פסוק|תהלים|קיח|כ}}</t>
  </si>
  <si>
    <t>וְאָנֹכִי֙ יְהֹוָ֣ה אֱלֹהֶ֔יךָ רֹגַ֣ע הַיָּ֔ם וַיֶּהֱמ֖וּ גַּלָּ֑יו יְהֹוָ֥ה צְבָא֖וֹת שְׁמֽוֹ׃</t>
  </si>
  <si>
    <t>זֶה־הַשַּׁ֥עַר לַיהֹוָ֑ה{{ר1}}צַ֝דִּיקִ֗ים יָבֹ֥אוּ בֽוֹ׃</t>
  </si>
  <si>
    <t>{{מ:פסוק|ישעיהו|נא|טז}}</t>
  </si>
  <si>
    <t>וָאָשִׂ֤ם דְּבָרַי֙ בְּפִ֔יךָ וּבְצֵ֥ל יָדִ֖י כִּסִּיתִ֑יךָ לִנְטֹ֤עַ שָׁמַ֙יִם֙ וְלִיסֹ֣ד אָ֔רֶץ וְלֵאמֹ֥ר לְצִיּ֖וֹן עַמִּי־אָֽתָּה׃</t>
  </si>
  <si>
    <t>{{מ:פסוק|תהלים|קיח|כא}}</t>
  </si>
  <si>
    <t>א֭וֹדְךָ כִּ֣י עֲנִיתָ֑נִי{{ר1}}{{נוסח|וַתְּהִי־לִ֗֝י|א=וַתְּהִי־לִ֝י}} לִישׁוּעָֽה׃</t>
  </si>
  <si>
    <t>{{מ:פסוק|דברי הימים ב|ד|טו}}</t>
  </si>
  <si>
    <t>אֶת־הַיָּ֖ם אֶחָ֑ד וְאֶת־הַבָּקָ֥ר שְׁנֵים־עָשָׂ֖ר תַּחְתָּֽיו׃</t>
  </si>
  <si>
    <t>{{מ:פסוק|ישעיהו|נא|יז}}</t>
  </si>
  <si>
    <t>{{מ:פסוק|תהלים|קיח|כב}}</t>
  </si>
  <si>
    <t>{{נוסח|הִתְעוֹרְרִ֣י|א=הִתְעוֹרֲרִ֣י}} {{נוסח|הִֽתְעוֹרְרִ֗י|א=הִֽתְעוֹרֲרִ֗י}} ק֚וּמִי יְר֣וּשָׁל{{מ:ירושלם|ַ|֔}}ם אֲשֶׁ֥ר שָׁתִ֛ית מִיַּ֥ד יְהֹוָ֖ה אֶת־כּ֣וֹס חֲמָת֑וֹ אֶת־קֻבַּ֜עַת כּ֧וֹס הַתַּרְעֵלָ֛ה שָׁתִ֖ית מָצִֽית׃</t>
  </si>
  <si>
    <t>אֶ֭בֶן מָאֲס֣וּ הַבּוֹנִ֑ים{{ר1}}הָ֝יְתָ֗ה לְרֹ֣אשׁ פִּנָּֽה׃</t>
  </si>
  <si>
    <t>{{מ:פסוק|ישעיהו|נא|יח}}</t>
  </si>
  <si>
    <t>אֵין־מְנַהֵ֣ל לָ֔הּ מִכׇּל־בָּנִ֖ים יָלָ֑דָה וְאֵ֤ין מַחֲזִיק֙ בְּיָדָ֔הּ מִכׇּל־בָּנִ֖ים גִּדֵּֽלָה׃</t>
  </si>
  <si>
    <t>{{מ:פסוק|תהלים|קיח|כג}}</t>
  </si>
  <si>
    <t>מֵאֵ֣ת יְ֭הֹוָה הָ֣יְתָה זֹּ֑את{{ר1}}הִ֖יא נִפְלָ֣את בְּעֵינֵֽינוּ׃</t>
  </si>
  <si>
    <t>{{מ:פסוק|ישעיהו|נא|יט}}</t>
  </si>
  <si>
    <t>שְׁתַּ֤יִם הֵ֙נָּה֙ קֹרְאֹתַ֔יִךְ מִ֖י יָנ֣וּד לָ֑ךְ הַשֹּׁ֧ד וְהַשֶּׁ֛בֶר וְהָרָעָ֥ב וְהַחֶ֖רֶב מִ֥י אֲנַחֲמֵֽךְ׃</t>
  </si>
  <si>
    <t>{{מ:פסוק|תהלים|קיח|כד}}</t>
  </si>
  <si>
    <t>{{מ:פסוק|דברי הימים ב|ד|טז}}</t>
  </si>
  <si>
    <t>זֶה־הַ֭יּוֹם עָשָׂ֣ה יְהֹוָ֑ה{{ר1}}נָגִ֖ילָה וְנִשְׂמְחָ֣ה בֽוֹ׃</t>
  </si>
  <si>
    <t>וְאֶת־הַ֠סִּיר֠וֹת וְאֶת־הַיָּעִ֤ים וְאֶת־הַמִּזְלָגוֹת֙ וְאֶת־כׇּל־כְּלֵיהֶ֔ם עָשָׂ֞ה חוּרָ֥ם אָבִ֛יו לַמֶּ֥לֶךְ שְׁלֹמֹ֖ה לְבֵ֣ית יְהֹוָ֑ה נְחֹ֖שֶׁת מָרֽוּק׃</t>
  </si>
  <si>
    <t>{{מ:פסוק|תהלים|קיח|כה}}</t>
  </si>
  <si>
    <t>אָנָּ֣א יְ֭הֹוָה הוֹשִׁ֘יעָ֥ה נָּ֑א{{ר1}}אָנָּ֥א יְ֝הֹוָ֗ה הַצְלִ֘יחָ֥ה נָּֽא׃</t>
  </si>
  <si>
    <t>{{מ:פסוק|דברי הימים ב|ד|יז}}</t>
  </si>
  <si>
    <t>בְּכִכַּ֤ר הַיַּרְדֵּן֙ יְצָקָ֣ם הַמֶּ֔לֶךְ בַּעֲבִ֖י הָאֲדָמָ֑ה בֵּ֥ין סֻכּ֖וֹת וּבֵ֥ין צְרֵדָֽתָה׃</t>
  </si>
  <si>
    <t>{{מ:פסוק|תהלים|קיח|כו}}</t>
  </si>
  <si>
    <t>בָּר֣וּךְ הַ֭בָּא בְּשֵׁ֣ם יְהֹוָ֑ה{{ר1}}בֵּ֝רַ֥כְנוּכֶ֗ם מִבֵּ֥ית יְהֹוָֽה׃</t>
  </si>
  <si>
    <t>{{מ:פסוק|דברי הימים ב|ד|יח}}</t>
  </si>
  <si>
    <t>{{מ:פסוק|ישעיהו|נא|כ}}</t>
  </si>
  <si>
    <t>וַיַּ֧עַשׂ שְׁלֹמֹ֛ה כׇּל־הַכֵּלִ֥ים הָאֵ֖לֶּה לָרֹ֣ב מְאֹ֑ד כִּ֛י לֹ֥א נֶחְקַ֖ר מִשְׁקַ֥ל הַנְּחֹֽשֶׁת׃</t>
  </si>
  <si>
    <t>בָּנַ֜יִךְ עֻלְּפ֥וּ שָׁכְב֛וּ בְּרֹ֥אשׁ כׇּל־חוּצ֖וֹת כְּת֣וֹא מִכְמָ֑ר {{נוסח|הַֽמְלֵאִ֥ים|א=הַֽמֲלֵאִ֥ים}} חֲמַת־יְהֹוָ֖ה גַּעֲרַ֥ת אֱלֹהָֽיִךְ׃</t>
  </si>
  <si>
    <t>{{מ:פסוק|תהלים|קיח|כז}}</t>
  </si>
  <si>
    <t>אֵ֤ל{{מ:לגרמיה}}יְהֹוָה֮{{ר0}}וַיָּ{{אתנח הפוך}}אֶ֫ר לָ֥נוּ{{ר1}}אִסְרוּ־חַ֥ג בַּעֲבֹתִ֑ים{{ר2}}עַד־קַ֝רְנ֗וֹת הַמִּזְבֵּֽחַ׃</t>
  </si>
  <si>
    <t>{{מ:פסוק|דברי הימים ב|ד|יט}}</t>
  </si>
  <si>
    <t>{{מ:פסוק|ישעיהו|נא|כא}}</t>
  </si>
  <si>
    <t>וַיַּ֣עַשׂ שְׁלֹמֹ֔ה אֵ֚ת כׇּל־הַכֵּלִ֔ים אֲשֶׁ֖ר בֵּ֣ית הָאֱלֹהִ֑ים וְאֵת֙ מִזְבַּ֣ח הַזָּהָ֔ב וְאֶ֨ת־הַשֻּׁלְחָנ֔וֹת וַעֲלֵיהֶ֖ם לֶ֥חֶם הַפָּנִֽים׃</t>
  </si>
  <si>
    <t>לָכֵ֛ן שִׁמְעִי־נָ֥א זֹ֖את עֲנִיָּ֑ה וּשְׁכֻרַ֖ת וְלֹ֥א מִיָּֽיִן׃</t>
  </si>
  <si>
    <t>{{מ:פסוק|תהלים|קיח|כח}}</t>
  </si>
  <si>
    <t>אֵלִ֣י אַתָּ֣ה וְאוֹדֶ֑ךָּ{{ר1}}אֱ֝לֹהַ֗י {{נוסח|אֲרוֹמְמֶֽךָּ|א=אֲרוֹמֲמֶֽךָּ}}׃</t>
  </si>
  <si>
    <t>{{מ:פסוק|דברי הימים ב|ד|כ}}</t>
  </si>
  <si>
    <t>וְאֶת־הַמְּנֹר֞וֹת וְנֵרֹֽתֵיהֶ֗ם לְבַעֲרָ֧ם כַּמִּשְׁפָּ֛ט לִפְנֵ֥י הַדְּבִ֖יר זָהָ֥ב סָגֽוּר׃</t>
  </si>
  <si>
    <t>{{מ:פסוק|תהלים|קיח|כט}}</t>
  </si>
  <si>
    <t>ספר תהלים/קיט</t>
  </si>
  <si>
    <t>{{מ:פסוק|ישעיהו|נא|כב}}</t>
  </si>
  <si>
    <t>כֹּה־אָמַ֞ר אֲדֹנַ֣יִךְ יְהֹוָ֗ה וֵאלֹהַ֙יִךְ֙ יָרִ֣יב עַמּ֔וֹ הִנֵּ֥ה לָקַ֛חְתִּי מִיָּדֵ֖ךְ אֶת־כּ֣וֹס הַתַּרְעֵלָ֑ה אֶת־קֻבַּ֙עַת֙ כּ֣וֹס חֲמָתִ֔י לֹא־תוֹסִ֥יפִי לִשְׁתּוֹתָ֖הּ עֽוֹד׃</t>
  </si>
  <si>
    <t>{{מ:פסוק|תהלים|קיט|א}}</t>
  </si>
  <si>
    <t>אַשְׁרֵ֥י תְמִֽימֵי־דָ֑רֶךְ{{ר1}}הַ֝הֹלְכִ֗ים בְּתוֹרַ֥ת יְהֹוָֽה׃</t>
  </si>
  <si>
    <t>{{מ:פסוק|ישעיהו|נא|כג}}</t>
  </si>
  <si>
    <t>וְשַׂמְתִּ֙יהָ֙ בְּיַד־מוֹגַ֔יִךְ אֲשֶׁר־אָמְר֥וּ לְנַפְשֵׁ֖ךְ שְׁחִ֣י וְנַעֲבֹ֑רָה וַתָּשִׂ֤ימִי כָאָ֙רֶץ֙ גֵּוֵ֔ךְ וְכַח֖וּץ לַעֹבְרִֽים׃</t>
  </si>
  <si>
    <t>{{מ:פסוק|תהלים|קיט|ב}}</t>
  </si>
  <si>
    <t>{{מ:פסוק|דברי הימים ב|ד|כא}}</t>
  </si>
  <si>
    <t>אַ֭שְׁרֵי נֹצְרֵ֥י עֵדֹתָ֗יו{{ר1}}בְּכׇל־לֵ֥ב יִדְרְשֽׁוּהוּ׃</t>
  </si>
  <si>
    <t>וְהַפֶּ֧רַח וְהַנֵּר֛וֹת וְהַמֶּלְקַחַ֖יִם זָהָ֑ב ה֖וּא מִכְל֥וֹת זָהָֽב׃</t>
  </si>
  <si>
    <t>{{מ:פסוק|תהלים|קיט|ג}}</t>
  </si>
  <si>
    <t>ספר ישעיהו/נב</t>
  </si>
  <si>
    <t>אַ֭ף לֹא־פָעֲל֣וּ עַוְלָ֑ה{{ר1}}בִּדְרָכָ֥יו הָלָֽכוּ׃</t>
  </si>
  <si>
    <t>{{מ:פסוק|תהלים|קיט|ד}}</t>
  </si>
  <si>
    <t>אַ֭תָּה צִוִּ֥יתָה פִקֻּדֶ֗יךָ{{ר1}}לִשְׁמֹ֥ר מְאֹֽד׃</t>
  </si>
  <si>
    <t>{{מ:פסוק|דברי הימים ב|ד|כב}}</t>
  </si>
  <si>
    <t>{{מ:פסוק|תהלים|קיט|ה}}</t>
  </si>
  <si>
    <t>אַ֭חֲלַי יִכֹּ֥נוּ דְרָכָ֗י{{ר1}}לִשְׁמֹ֥ר חֻקֶּֽיךָ׃</t>
  </si>
  <si>
    <t>וְהַֽמְזַמְּר֧וֹת וְהַמִּזְרָק֛וֹת וְהַכַּפּ֥וֹת וְהַמַּחְתּ֖וֹת זָהָ֣ב סָג֑וּר וּפֶ֣תַח הַ֠בַּ֠יִת דַּלְתוֹתָ֨יו הַפְּנִֽימִיּ֜וֹת לְקֹ֣דֶשׁ הַקֳּדָשִׁ֗ים וְדַלְתֵ֥י הַבַּ֛יִת לַֽהֵיכָ֖ל זָהָֽב׃</t>
  </si>
  <si>
    <t>{{מ:פסוק|ישעיהו|נב|א}}</t>
  </si>
  <si>
    <t>עוּרִ֥י עוּרִ֛י לִבְשִׁ֥י עֻזֵּ֖ךְ צִיּ֑וֹן לִבְשִׁ֣י{{מ:לגרמיה}}בִּגְדֵ֣י תִפְאַרְתֵּ֗ךְ יְרֽוּשָׁל{{מ:ירושלם|ַ|֙}}ם֙ עִ֣יר הַקֹּ֔דֶשׁ כִּ֣י לֹ֥א יוֹסִ֛יף יָבֹא־בָ֥ךְ ע֖וֹד עָרֵ֥ל וְטָמֵֽא׃</t>
  </si>
  <si>
    <t>{{מ:פסוק|תהלים|קיט|ו}}</t>
  </si>
  <si>
    <t>אָ֥ז לֹא־אֵב֑וֹשׁ{{ר1}}בְּ֝הַבִּיטִ֗י אֶל־כׇּל־מִצְוֺתֶֽיךָ׃</t>
  </si>
  <si>
    <t>{{מ:פסוק|ישעיהו|נב|ב}}</t>
  </si>
  <si>
    <t>הִתְנַעֲרִ֧י מֵעָפָ֛ר ק֥וּמִי שְּׁבִ֖י יְרוּשָׁל{{מ:ירושלם|ָ|֑}}ם {{כו"ק|התפתחו|הִֽתְפַּתְּחִי֙}} מוֹסְרֵ֣י צַוָּארֵ֔ךְ שְׁבִיָּ֖ה בַּת־צִיּֽוֹן׃</t>
  </si>
  <si>
    <t>ספר דברי הימים/דה"ב ה</t>
  </si>
  <si>
    <t>{{מ:פסוק|תהלים|קיט|ז}}</t>
  </si>
  <si>
    <t>א֭וֹדְךָ בְּיֹ֣שֶׁר לֵבָ֑ב{{ר1}}בְּ֝לׇמְדִ֗י מִשְׁפְּטֵ֥י צִדְקֶֽךָ׃</t>
  </si>
  <si>
    <t>{{מ:פסוק|ישעיהו|נב|ג}}</t>
  </si>
  <si>
    <t>כִּי־כֹה֙ אָמַ֣ר יְהֹוָ֔ה חִנָּ֖ם נִמְכַּרְתֶּ֑ם וְלֹ֥א בְכֶ֖סֶף תִּגָּאֵֽלוּ׃</t>
  </si>
  <si>
    <t>{{מ:פסוק|תהלים|קיט|ח}}</t>
  </si>
  <si>
    <t>אֶת־חֻקֶּ֥יךָ אֶשְׁמֹ֑ר{{ר1}}אַֽל־תַּעַזְבֵ֥נִי עַד־מְאֹֽד׃</t>
  </si>
  <si>
    <t>{{מ:פסוק|דברי הימים ב|ה|א}}</t>
  </si>
  <si>
    <t>וַתִּשְׁלַם֙ כׇּל־הַמְּלָאכָ֔ה אֲשֶׁר־עָשָׂ֥ה שְׁלֹמֹ֖ה לְבֵ֣ית יְהֹוָ֑ה{{פסקא באמצע פסוק|{{סס}}|דברי הימים ב ה א}}וַיָּבֵ֨א שְׁלֹמֹ֜ה אֶת־קׇדְשֵׁ֣י{{מ:לגרמיה}}דָּוִ֣יד אָבִ֗יו וְאֶת־הַכֶּ֤סֶף וְאֶת־הַזָּהָב֙ וְאֶת־כׇּל־הַכֵּלִ֔ים נָתַ֕ן בְּאֹצְר֖וֹת בֵּ֥ית הָאֱלֹהִֽים׃</t>
  </si>
  <si>
    <t>{{מ:פסוק|ישעיהו|נב|ד}}</t>
  </si>
  <si>
    <t>כִּ֣י כֹ֤ה אָמַר֙ אֲדֹנָ֣י יֱהֹוִ֔ה מִצְרַ֛יִם יָֽרַד־עַמִּ֥י בָרִֽאשֹׁנָ֖ה לָג֣וּר שָׁ֑ם וְאַשּׁ֖וּר בְּאֶ֥פֶס עֲשָׁקֽוֹ׃</t>
  </si>
  <si>
    <t>{{מ:פסוק|תהלים|קיט|ט}}</t>
  </si>
  <si>
    <t>בַּמֶּ֣ה יְזַכֶּה־נַּ֭עַר אֶת־אׇרְח֑וֹ{{ר1}}לִ֝שְׁמֹ֗ר כִּדְבָרֶֽךָ׃</t>
  </si>
  <si>
    <t>{{מ:פסוק|דברי הימים ב|ה|ב}}</t>
  </si>
  <si>
    <t>אָז֩ יַקְהֵ֨יל שְׁלֹמֹ֜ה אֶת־זִקְנֵ֣י יִשְׂרָאֵ֗ל וְאֶת־כׇּל־רָאשֵׁ֨י הַמַּטּ֜וֹת נְשִׂיאֵ֧י הָֽאָב֛וֹת לִבְנֵ֥י יִשְׂרָאֵ֖ל אֶל־יְרוּשָׁל{{מ:ירושלם|ָ|֑}}ם לְֽהַעֲל֞וֹת אֶת־אֲר֧וֹן בְּרִית־יְהֹוָ֛ה מֵעִ֥יר דָּוִ֖יד הִ֥יא צִיּֽוֹן׃</t>
  </si>
  <si>
    <t>{{מ:פסוק|ישעיהו|נב|ה}}</t>
  </si>
  <si>
    <t>וְעַתָּ֤ה מַה־לִּי־פֹה֙ נְאֻם־יְהֹוָ֔ה כִּֽי־לֻקַּ֥ח עַמִּ֖י חִנָּ֑ם מֹשְׁלָ֤ו יְהֵילִ֙ילוּ֙ נְאֻם־יְהֹוָ֔ה וְתָמִ֥יד כׇּל־הַיּ֖וֹם שְׁמִ֥י מִנֹּאָֽץ׃</t>
  </si>
  <si>
    <t>{{מ:פסוק|תהלים|קיט|י}}</t>
  </si>
  <si>
    <t>בְּכׇל־לִבִּ֥י דְרַשְׁתִּ֑יךָ{{ר1}}אַל־תַּ֝שְׁגֵּ֗נִי מִמִּצְוֺתֶֽיךָ׃</t>
  </si>
  <si>
    <t>{{מ:פסוק|דברי הימים ב|ה|ג}}</t>
  </si>
  <si>
    <t>וַיִּקָּהֲל֧וּ אֶל־הַמֶּ֛לֶךְ כׇּל־אִ֥ישׁ יִשְׂרָאֵ֖ל בֶּחָ֑ג ה֖וּא הַחֹ֥דֶשׁ הַשְּׁבִעִֽי׃</t>
  </si>
  <si>
    <t>{{מ:פסוק|ישעיהו|נב|ו}}</t>
  </si>
  <si>
    <t>לָכֵ֛ן יֵדַ֥ע עַמִּ֖י שְׁמִ֑י לָכֵן֙ בַּיּ֣וֹם הַה֔וּא כִּֽי־אֲנִי־ה֥וּא {{נוסח|הַֽמְדַבֵּ֖ר|א=הַֽמֲדַבֵּ֖ר}} הִנֵּֽנִי׃</t>
  </si>
  <si>
    <t>{{מ:פסוק|תהלים|קיט|יא}}</t>
  </si>
  <si>
    <t>בְּ֭לִבִּי צָפַ֣נְתִּי אִמְרָתֶ֑ךָ{{ר1}}לְ֝מַ֗עַן לֹ֣א אֶחֱטָא־לָֽךְ׃</t>
  </si>
  <si>
    <t>{{מ:פסוק|דברי הימים ב|ה|ד}}</t>
  </si>
  <si>
    <t>וַיָּבֹ֕אוּ כֹּ֖ל זִקְנֵ֣י יִשְׂרָאֵ֑ל וַיִּשְׂא֥וּ הַלְוִיִּ֖ם אֶת־הָאָרֽוֹן׃</t>
  </si>
  <si>
    <t>{{מ:פסוק|ישעיהו|נב|ז|סדר=כב}}</t>
  </si>
  <si>
    <t>{{מ:פסוק|תהלים|קיט|יב}}</t>
  </si>
  <si>
    <t>מַה־נָּאו֨וּ עַל־הֶהָרִ֜ים רַגְלֵ֣י מְבַשֵּׂ֗ר מַשְׁמִ֧יעַ שָׁל֛וֹם מְבַשֵּׂ֥ר ט֖וֹב מַשְׁמִ֣יעַ יְשׁוּעָ֑ה אֹמֵ֥ר לְצִיּ֖וֹן מָלַ֥ךְ אֱלֹהָֽיִךְ׃</t>
  </si>
  <si>
    <t>בָּר֖וּךְ אַתָּ֥ה יְהֹוָ֗ה{{ר1}}לַמְּדֵ֥נִי חֻקֶּֽיךָ׃</t>
  </si>
  <si>
    <t>{{מ:פסוק|ישעיהו|נב|ח}}</t>
  </si>
  <si>
    <t>{{מ:פסוק|תהלים|קיט|יג}}</t>
  </si>
  <si>
    <t>ק֥וֹל צֹפַ֛יִךְ נָ֥שְׂאוּ ק֖וֹל יַחְדָּ֣ו יְרַנֵּ֑נוּ כִּ֣י עַ֤יִן בְּעַ֙יִן֙ יִרְא֔וּ בְּשׁ֥וּב יְהֹוָ֖ה צִיּֽוֹן׃</t>
  </si>
  <si>
    <t>בִּשְׂפָתַ֥י סִפַּ֑רְתִּי{{ר1}}{{נוסח|כֹּ֗֝ל|א=כֹּ֝ל}} מִשְׁפְּטֵי־פִֽיךָ׃</t>
  </si>
  <si>
    <t>{{מ:פסוק|דברי הימים ב|ה|ה}}</t>
  </si>
  <si>
    <t>וַיַּעֲל֤וּ אֶת־הָאָרוֹן֙ וְאֶת־אֹ֣הֶל מוֹעֵ֔ד וְאֶת־כׇּל־כְּלֵ֥י הַקֹּ֖דֶשׁ אֲשֶׁ֣ר בָּאֹ֑הֶל הֶעֱל֣וּ אֹתָ֔ם הַכֹּהֲנִ֖ים הַלְוִיִּֽם׃</t>
  </si>
  <si>
    <t>{{מ:פסוק|ישעיהו|נב|ט}}</t>
  </si>
  <si>
    <t>פִּצְח֤וּ רַנְּנוּ֙ יַחְדָּ֔ו חׇרְב֖וֹת יְרוּשָׁל{{מ:ירושלם|ָ|֑}}ם כִּֽי־נִחַ֤ם יְהֹוָה֙ עַמּ֔וֹ גָּאַ֖ל יְרוּשָׁל{{מ:ירושלם|ָ|ֽ}}ם׃</t>
  </si>
  <si>
    <t>{{מ:פסוק|דברי הימים ב|ה|ו}}</t>
  </si>
  <si>
    <t>וְהַמֶּ֣לֶךְ שְׁלֹמֹ֗ה וְכׇל־עֲדַ֧ת יִשְׂרָאֵ֛ל הַנּוֹעָדִ֥ים עָלָ֖יו לִפְנֵ֣י הָאָר֑וֹן מְזַבְּחִים֙ צֹ֣אן וּבָקָ֔ר אֲשֶׁ֧ר לֹא־יִסָּפְר֛וּ וְלֹ֥א יִמָּנ֖וּ מֵרֹֽב׃</t>
  </si>
  <si>
    <t>{{מ:פסוק|תהלים|קיט|יד}}</t>
  </si>
  <si>
    <t>בְּדֶ֖רֶךְ עֵדְוֺתֶ֥יךָ שַּׂ֗שְׂתִּי{{ר1}}כְּעַ֣ל כׇּל־הֽוֹן׃</t>
  </si>
  <si>
    <t>{{מ:פסוק|ישעיהו|נב|י}}</t>
  </si>
  <si>
    <t>חָשַׂ֤ף יְהֹוָה֙ אֶת־זְר֣וֹעַ קׇדְשׁ֔וֹ לְעֵינֵ֖י כׇּל־הַגּוֹיִ֑ם וְרָאוּ֙ כׇּל־אַפְסֵי־אָ֔רֶץ אֵ֖ת יְשׁוּעַ֥ת אֱלֹהֵֽינוּ׃</t>
  </si>
  <si>
    <t>{{מ:פסוק|תהלים|קיט|טו}}</t>
  </si>
  <si>
    <t>{{מ:פסוק|דברי הימים ב|ה|ז}}</t>
  </si>
  <si>
    <t>בְּפִקּוּדֶ֥יךָ אָשִׂ֑יחָה{{ר1}}וְ֝אַבִּ֗יטָה אֹֽרְחֹתֶֽיךָ׃</t>
  </si>
  <si>
    <t>וַיָּבִ֣יאוּ הַ֠כֹּהֲנִ֠ים אֶת־אֲר֨וֹן בְּרִית־יְהֹוָ֧ה אֶל־מְקוֹמ֛וֹ אֶל־דְּבִ֥יר הַבַּ֖יִת אֶל־קֹ֣דֶשׁ הַקֳּדָשִׁ֑ים אֶל־תַּ֖חַת כַּנְפֵ֥י הַכְּרוּבִֽים׃</t>
  </si>
  <si>
    <t>{{מ:פסוק|ישעיהו|נב|יא}}</t>
  </si>
  <si>
    <t>ס֤וּרוּ ס֙וּרוּ֙ צְא֣וּ מִשָּׁ֔ם טָמֵ֖א אַל־תִּגָּ֑עוּ צְא֣וּ מִתּוֹכָ֔הּ הִבָּ֕רוּ נֹשְׂאֵ֖י כְּלֵ֥י יְהֹוָֽה׃</t>
  </si>
  <si>
    <t>{{מ:פסוק|תהלים|קיט|טז}}</t>
  </si>
  <si>
    <t>בְּחֻקֹּתֶ֥יךָ אֶֽשְׁתַּעֲשָׁ֑ע{{ר1}}לֹ֖א אֶשְׁכַּ֣ח דְּבָרֶֽךָ׃</t>
  </si>
  <si>
    <t>{{מ:פסוק|דברי הימים ב|ה|ח}}</t>
  </si>
  <si>
    <t>וַיִּהְי֤וּ הַכְּרוּבִים֙ פֹּרְשִׂ֣ים כְּנָפַ֔יִם עַל־מְק֖וֹם הָאָר֑וֹן וַיְכַסּ֧וּ הַכְּרוּבִ֛ים עַל־הָאָר֥וֹן וְעַל־בַּדָּ֖יו מִלְמָֽעְלָה׃</t>
  </si>
  <si>
    <t>{{מ:פסוק|ישעיהו|נב|יב}}</t>
  </si>
  <si>
    <t>{{מ:פסוק|תהלים|קיט|יז}}</t>
  </si>
  <si>
    <t>כִּ֣י לֹ֤א בְחִפָּזוֹן֙ תֵּצֵ֔אוּ וּבִמְנוּסָ֖ה לֹ֣א תֵלֵכ֑וּן כִּֽי־הֹלֵ֤ךְ לִפְנֵיכֶם֙ יְהֹוָ֔ה וּמְאַסִּפְכֶ֖ם אֱלֹהֵ֥י יִשְׂרָאֵֽל׃</t>
  </si>
  <si>
    <t>גְּמֹ֖ל עַל־עַבְדְּךָ֥ אֶחְיֶ֗ה{{ר1}}וְאֶשְׁמְרָ֥ה דְבָרֶֽךָ׃</t>
  </si>
  <si>
    <t>{{מ:פסוק|דברי הימים ב|ה|ט}}</t>
  </si>
  <si>
    <t>וַֽיַּאֲרִ֘יכוּ֮ הַבַּדִּים֒ וַיֵּרָאוּ֩ רָאשֵׁ֨י הַבַּדִּ֤ים מִן־הָאָרוֹן֙ עַל־פְּנֵ֣י הַדְּבִ֔יר וְלֹ֥א יֵרָא֖וּ הַח֑וּצָה וַֽיְהִי־שָׁ֔ם עַ֖ד הַיּ֥וֹם הַזֶּֽה׃</t>
  </si>
  <si>
    <t>{{מ:פסוק|תהלים|קיט|יח}}</t>
  </si>
  <si>
    <t>{{מ:פסוק|דברי הימים ב|ה|י}}</t>
  </si>
  <si>
    <t>גַּל־עֵינַ֥י וְאַבִּ֑יטָה{{ר1}}נִ֝פְלָא֗וֹת מִתּוֹרָתֶֽךָ׃</t>
  </si>
  <si>
    <t>אֵ֚ין בָּאָר֔וֹן רַ֚ק שְׁנֵ֣י הַלֻּח֔וֹת אֲשֶׁר־נָתַ֥ן מֹשֶׁ֖ה בְּחֹרֵ֑ב אֲשֶׁ֨ר כָּרַ֤ת יְהֹוָה֙ עִם־בְּנֵ֣י יִשְׂרָאֵ֔ל בְּצֵאתָ֖ם מִמִּצְרָֽיִם׃</t>
  </si>
  <si>
    <t>{{מ:פסוק|ישעיהו|נב|יג}}</t>
  </si>
  <si>
    <t>הִנֵּ֥ה יַשְׂכִּ֖יל עַבְדִּ֑י יָר֧וּם וְנִשָּׂ֛א וְגָבַ֖הּ מְאֹֽד׃</t>
  </si>
  <si>
    <t>{{מ:פסוק|תהלים|קיט|יט}}</t>
  </si>
  <si>
    <t>{{מ:פסוק|דברי הימים ב|ה|יא}}</t>
  </si>
  <si>
    <t>גֵּ֣ר אָנֹכִ֣י בָאָ֑רֶץ{{ר1}}אַל־תַּסְתֵּ֥ר מִ֝מֶּ֗נִּי מִצְוֺתֶֽיךָ׃</t>
  </si>
  <si>
    <t>{{מ:פסוק|ישעיהו|נב|יד}}</t>
  </si>
  <si>
    <t>וַיְהִ֕י בְּצֵ֥את הַכֹּהֲנִ֖ים מִן־הַקֹּ֑דֶשׁ כִּ֠י כׇּל־הַכֹּהֲנִ֤ים הַֽנִּמְצְאִים֙ הִתְקַדָּ֔שׁוּ אֵ֖ין לִשְׁמ֥וֹר לְמַחְלְקֽוֹת׃</t>
  </si>
  <si>
    <t>כַּאֲשֶׁ֨ר שָׁמְמ֤וּ עָלֶ֙יךָ֙ רַבִּ֔ים כֵּן־מִשְׁחַ֥ת מֵאִ֖ישׁ מַרְאֵ֑הוּ וְתֹאֲר֖וֹ מִבְּנֵ֥י אָדָֽם׃</t>
  </si>
  <si>
    <t>{{מ:פסוק|תהלים|קיט|כ}}</t>
  </si>
  <si>
    <t>{{מ:פסוק|דברי הימים ב|ה|יב}}</t>
  </si>
  <si>
    <t>{{מ:פסוק|ישעיהו|נב|טו}}</t>
  </si>
  <si>
    <t>גָּרְסָ֣ה נַפְשִׁ֣י לְתַאֲבָ֑ה{{ר1}}אֶֽל־מִשְׁפָּטֶ֥יךָ בְכׇל־עֵֽת׃</t>
  </si>
  <si>
    <t>וְהַלְוִיִּ֣ם {{נוסח|הַמְשֹׁרְרִ֣ים|א=הַמְשֹׁרֲרִ֣ים}} לְכֻלָּ֡ם לְאָסָ֡ף לְהֵימָ֣ן לִ֠ידֻתוּן וְלִבְנֵיהֶ֨ם וְלַאֲחֵיהֶ֜ם מְלֻבָּשִׁ֣ים בּ֗וּץ בִּמְצִלְתַּ֙יִם֙ וּבִנְבָלִ֣ים וְכִנֹּר֔וֹת עֹמְדִ֖ים מִזְרָ֣ח לַמִּזְבֵּ֑חַ וְעִמָּהֶ֤ם כֹּֽהֲנִים֙ לְמֵאָ֣ה וְעֶשְׂרִ֔ים {{כו"ק|מחצררים|מַחְצְרִ֖ים}} בַּחֲצֹצְרֽוֹת׃</t>
  </si>
  <si>
    <t>כֵּ֤ן יַזֶּה֙ גּוֹיִ֣ם רַבִּ֔ים עָלָ֛יו יִקְפְּצ֥וּ מְלָכִ֖ים פִּיהֶ֑ם כִּ֠י אֲשֶׁ֨ר לֹֽא־סֻפַּ֤ר לָהֶם֙ רָא֔וּ וַאֲשֶׁ֥ר לֹא־שָׁמְע֖וּ הִתְבּוֹנָֽנוּ׃</t>
  </si>
  <si>
    <t>{{מ:פסוק|תהלים|קיט|כא}}</t>
  </si>
  <si>
    <t>גָּ֭עַרְתָּ זֵדִ֣ים אֲרוּרִ֑ים{{ר1}}הַ֝שֹּׁגִ֗ים מִמִּצְוֺתֶֽיךָ׃</t>
  </si>
  <si>
    <t>{{מ:פסוק|תהלים|קיט|כב}}</t>
  </si>
  <si>
    <t>גַּ֣ל מֵ֭עָלַי חֶרְפָּ֣ה וָב֑וּז{{ר1}}כִּ֖י עֵדֹתֶ֣יךָ נָצָֽרְתִּי׃</t>
  </si>
  <si>
    <t>{{מ:פסוק|דברי הימים ב|ה|יג}}</t>
  </si>
  <si>
    <t>וַיְהִ֣י כְ֠אֶחָ֠ד {{כו"ק|למחצצרים|לַמְחַצְּרִ֨ים}} {{נוסח|וְלַמְשֹׁרְרִ֜ים|א=וְלַמְשֹׁרֲרִ֜ים}} לְהַשְׁמִ֣יעַ קוֹל־אֶחָ֗ד לְהַלֵּ֣ל וּלְהֹדוֹת֮ לַיהֹוָה֒ וּכְהָרִ֣ים ק֠וֹל בַּחֲצֹצְר֨וֹת וּבִמְצִלְתַּ֜יִם וּבִכְלֵ֣י הַשִּׁ֗יר וּבְהַלֵּ֤ל לַֽיהֹוָה֙ כִּ֣י ט֔וֹב כִּ֥י לְעוֹלָ֖ם חַסְדּ֑וֹ וְהַבַּ֛יִת מָלֵ֥א עָנָ֖ן בֵּ֥ית יְהֹוָֽה׃</t>
  </si>
  <si>
    <t>ספר ישעיהו/נג</t>
  </si>
  <si>
    <t>{{מ:פסוק|תהלים|קיט|כג}}</t>
  </si>
  <si>
    <t>גַּ֤ם יָשְׁב֣וּ שָׂ֭רִים בִּ֣י נִדְבָּ֑רוּ{{ר1}}עַ֝בְדְּךָ֗ יָשִׂ֥יחַ בְּחֻקֶּֽיךָ׃</t>
  </si>
  <si>
    <t>{{מ:פסוק|תהלים|קיט|כד}}</t>
  </si>
  <si>
    <t>גַּֽם־עֵ֭דֹתֶיךָ שַׁעֲשֻׁעָ֗י{{ר1}}אַנְשֵׁ֥י עֲצָתִֽי׃</t>
  </si>
  <si>
    <t>{{מ:פסוק|תהלים|קיט|כה}}</t>
  </si>
  <si>
    <t>{{מ:פסוק|ישעיהו|נג|א}}</t>
  </si>
  <si>
    <t>דָּבְקָ֣ה לֶעָפָ֣ר נַפְשִׁ֑י{{ר1}}חַ֝יֵּ֗נִי כִּדְבָרֶֽךָ׃</t>
  </si>
  <si>
    <t>מִ֥י הֶאֱמִ֖ין לִשְׁמֻעָתֵ֑נוּ וּזְר֥וֹעַ יְהֹוָ֖ה עַל־מִ֥י נִגְלָֽתָה׃</t>
  </si>
  <si>
    <t>{{מ:פסוק|דברי הימים ב|ה|יד|סדר=יג}}</t>
  </si>
  <si>
    <t>וְלֹֽא־יָכְל֧וּ הַכֹּהֲנִ֛ים לַעֲמ֥וֹד לְשָׁרֵ֖ת מִפְּנֵ֣י הֶעָנָ֑ן כִּֽי־מָלֵ֥א כְבוֹד־יְהֹוָ֖ה אֶת־בֵּ֥ית הָאֱלֹהִֽים׃</t>
  </si>
  <si>
    <t>{{מ:פסוק|תהלים|קיט|כו}}</t>
  </si>
  <si>
    <t>דְּרָכַ֣י סִ֭פַּרְתִּי וַֽתַּעֲנֵ֗נִי{{ר1}}לַמְּדֵ֥נִי חֻקֶּֽיךָ׃</t>
  </si>
  <si>
    <t>{{מ:פסוק|תהלים|קיט|כז}}</t>
  </si>
  <si>
    <t>דֶּרֶךְ־פִּקּוּדֶ֥יךָ הֲבִינֵ֑נִי{{ר1}}וְ֝אָשִׂ֗יחָה בְּנִפְלְאוֹתֶֽיךָ׃</t>
  </si>
  <si>
    <t>{{מ:פסוק|ישעיהו|נג|ב}}</t>
  </si>
  <si>
    <t>וַיַּ֨עַל כַּיּוֹנֵ֜ק לְפָנָ֗יו וְכַשֹּׁ֙רֶשׁ֙ מֵאֶ֣רֶץ צִיָּ֔ה לֹא־תֹ֥אַר ל֖וֹ וְלֹ֣א הָדָ֑ר וְנִרְאֵ֥הוּ וְלֹֽא־מַרְאֶ֖ה וְנֶחְמְדֵֽהוּ׃</t>
  </si>
  <si>
    <t>{{מ:פסוק|ישעיהו|נג|ג}}</t>
  </si>
  <si>
    <t>נִבְזֶה֙ וַחֲדַ֣ל אִישִׁ֔ים אִ֥ישׁ מַכְאֹב֖וֹת וִיד֣וּעַ חֹ֑לִי וּכְמַסְתֵּ֤ר פָּנִים֙ מִמֶּ֔נּוּ נִבְזֶ֖ה וְלֹ֥א חֲשַׁבְנֻֽהוּ׃</t>
  </si>
  <si>
    <t>{{מ:פסוק|ישעיהו|נג|ד}}</t>
  </si>
  <si>
    <t>אָכֵ֤ן חֳלָיֵ֙נוּ֙ ה֣וּא נָשָׂ֔א וּמַכְאֹבֵ֖ינוּ סְבָלָ֑ם וַאֲנַ֣חְנוּ חֲשַׁבְנֻ֔הוּ נָג֛וּעַ מֻכֵּ֥ה אֱלֹהִ֖ים וּמְעֻנֶּֽה׃</t>
  </si>
  <si>
    <t>ספר דברי הימים/דה"ב ו</t>
  </si>
  <si>
    <t>{{מ:פסוק|תהלים|קיט|כח}}</t>
  </si>
  <si>
    <t>דָּלְפָ֣ה נַ֭פְשִׁי מִתּוּגָ֑ה{{ר1}}קַ֝יְּמֵ֗נִי כִּדְבָרֶֽךָ׃</t>
  </si>
  <si>
    <t>{{מ:פסוק|ישעיהו|נג|ה}}</t>
  </si>
  <si>
    <t>וְהוּא֙ מְחֹלָ֣ל מִפְּשָׁעֵ֔נוּ מְדֻכָּ֖א מֵעֲוֺנֹתֵ֑ינוּ מוּסַ֤ר שְׁלוֹמֵ֙נוּ֙ עָלָ֔יו וּבַחֲבֻרָת֖וֹ נִרְפָּא־לָֽנוּ׃</t>
  </si>
  <si>
    <t>{{מ:פסוק|תהלים|קיט|כט}}</t>
  </si>
  <si>
    <t>דֶּֽרֶךְ־שֶׁ֭קֶר הָסֵ֣ר מִמֶּ֑נִּי{{ר1}}וְֽתוֹרָתְךָ֥ חׇנֵּֽנִי׃</t>
  </si>
  <si>
    <t>{{מ:פסוק|ישעיהו|נג|ו}}</t>
  </si>
  <si>
    <t>כֻּלָּ֙נוּ֙ כַּצֹּ֣אן תָּעִ֔ינוּ אִ֥ישׁ לְדַרְכּ֖וֹ פָּנִ֑ינוּ וַיהֹוָה֙ הִפְגִּ֣יעַ בּ֔וֹ אֵ֖ת עֲוֺ֥ן כֻּלָּֽנוּ׃</t>
  </si>
  <si>
    <t>{{מ:פסוק|תהלים|קיט|ל}}</t>
  </si>
  <si>
    <t>דֶּֽרֶךְ־אֱמוּנָ֥ה בָחָ֑רְתִּי{{ר1}}מִשְׁפָּטֶ֥יךָ שִׁוִּֽיתִי׃</t>
  </si>
  <si>
    <t>{{מ:פסוק|ישעיהו|נג|ז}}</t>
  </si>
  <si>
    <t>נִגַּ֨שׂ וְה֣וּא נַעֲנֶה֮ וְלֹ֣א יִפְתַּח־פִּיו֒ כַּשֶּׂה֙ לַטֶּ֣בַח יוּבָ֔ל וּכְרָחֵ֕ל לִפְנֵ֥י {{נוסח|גֹזְזֶ֖יהָ|א=גֹזֲזֶ֖יהָ}} נֶאֱלָ֑מָה וְלֹ֥א יִפְתַּ֖ח פִּֽיו׃</t>
  </si>
  <si>
    <t>{{מ:פסוק|דברי הימים ב|ו|א}}</t>
  </si>
  <si>
    <t>אָ֖ז אָמַ֣ר שְׁלֹמֹ֑ה יְהֹוָ֣ה אָמַ֔ר לִשְׁכּ֖וֹן בָּעֲרָפֶֽל׃</t>
  </si>
  <si>
    <t>{{מ:פסוק|תהלים|קיט|לא}}</t>
  </si>
  <si>
    <t>דָּבַ֥קְתִּי בְעֵדְוֺתֶ֑יךָ{{ר1}}יְ֝הֹוָ֗ה אַל־תְּבִישֵֽׁנִי׃</t>
  </si>
  <si>
    <t>{{מ:פסוק|ישעיהו|נג|ח}}</t>
  </si>
  <si>
    <t>מֵעֹ֤צֶר וּמִמִּשְׁפָּט֙ לֻקָּ֔ח וְאֶת־דּוֹר֖וֹ מִ֣י יְשׂוֹחֵ֑חַ כִּ֤י נִגְזַר֙ מֵאֶ֣רֶץ חַיִּ֔ים מִפֶּ֥שַׁע עַמִּ֖י נֶ֥גַע לָֽמוֹ׃</t>
  </si>
  <si>
    <t>{{מ:פסוק|דברי הימים ב|ו|ב}}</t>
  </si>
  <si>
    <t>וַאֲנִ֛י בָּנִ֥יתִי בֵית־זְבֻ֖ל לָ֑ךְ וּמָכ֥וֹן לְשִׁבְתְּךָ֖ עוֹלָמִֽים׃</t>
  </si>
  <si>
    <t>{{מ:פסוק|תהלים|קיט|לב}}</t>
  </si>
  <si>
    <t>דֶּֽרֶךְ־מִצְוֺתֶ֥יךָ אָר֑וּץ{{ר1}}כִּ֖י תַרְחִ֣יב לִבִּֽי׃</t>
  </si>
  <si>
    <t>{{מ:פסוק|ישעיהו|נג|ט}}</t>
  </si>
  <si>
    <t>וַיִּתֵּ֤ן אֶת־רְשָׁעִים֙ קִבְר֔וֹ וְאֶת־עָשִׁ֖יר בְּמֹתָ֑יו עַ֚ל לֹא־חָמָ֣ס עָשָׂ֔ה וְלֹ֥א מִרְמָ֖ה בְּפִֽיו׃</t>
  </si>
  <si>
    <t>{{מ:פסוק|תהלים|קיט|לג}}</t>
  </si>
  <si>
    <t>{{מ:פסוק|דברי הימים ב|ו|ג}}</t>
  </si>
  <si>
    <t>{{מ:פסוק|ישעיהו|נג|י}}</t>
  </si>
  <si>
    <t>הוֹרֵ֣נִי יְ֭הֹוָה דֶּ֥רֶךְ חֻקֶּ֗יךָ{{ר1}}וְאֶצְּרֶ֥נָּה עֵֽקֶב׃</t>
  </si>
  <si>
    <t>וַיַּסֵּ֤ב הַמֶּ֙לֶךְ֙ אֶת־פָּנָ֔יו וַיְבָ֕רֶךְ אֵ֖ת כׇּל־קְהַ֣ל יִשְׂרָאֵ֑ל וְכׇל־קְהַ֥ל יִשְׂרָאֵ֖ל עוֹמֵֽד׃</t>
  </si>
  <si>
    <t>וַיהֹוָ֞ה חָפֵ֤ץ דַּכְּאוֹ֙ הֶחֱלִ֔י אִם־תָּשִׂ֤ים אָשָׁם֙ נַפְשׁ֔וֹ יִרְאֶ֥ה זֶ֖רַע יַאֲרִ֣יךְ יָמִ֑ים וְחֵ֥פֶץ יְהֹוָ֖ה בְּיָד֥וֹ יִצְלָֽח׃</t>
  </si>
  <si>
    <t>{{מ:פסוק|תהלים|קיט|לד}}</t>
  </si>
  <si>
    <t>{{מ:פסוק|דברי הימים ב|ו|ד}}</t>
  </si>
  <si>
    <t>הֲ֭בִינֵנִי וְאֶצְּרָ֥ה תוֹרָתֶ֗ךָ{{ר1}}וְאֶשְׁמְרֶ֥נָּה בְכׇל־לֵֽב׃</t>
  </si>
  <si>
    <t>{{מ:פסוק|ישעיהו|נג|יא}}</t>
  </si>
  <si>
    <t>וַיֹּ֗אמֶר בָּר֤וּךְ יְהֹוָה֙ אֱלֹהֵ֣י יִשְׂרָאֵ֔ל אֲשֶׁר֙ דִּבֶּ֣ר בְּפִ֔יו אֵ֖ת דָּוִ֣יד אָבִ֑י וּבְיָדָ֥יו מִלֵּ֖א לֵאמֹֽר׃</t>
  </si>
  <si>
    <t>מֵעֲמַ֤ל נַפְשׁוֹ֙ יִרְאֶ֣ה יִשְׂבָּ֔ע בְּדַעְתּ֗וֹ יַצְדִּ֥יק צַדִּ֛יק עַבְדִּ֖י לָֽרַבִּ֑ים וַעֲוֺנֹתָ֖ם ה֥וּא יִסְבֹּֽל׃</t>
  </si>
  <si>
    <t>{{מ:פסוק|תהלים|קיט|לה}}</t>
  </si>
  <si>
    <t>הַ֭דְרִיכֵנִי בִּנְתִ֣יב מִצְוֺתֶ֑יךָ{{ר1}}כִּי־ב֥וֹ חָפָֽצְתִּי׃</t>
  </si>
  <si>
    <t>{{מ:פסוק|ישעיהו|נג|יב}}</t>
  </si>
  <si>
    <t>לָכֵ֞ן אֲחַלֶּק־ל֣וֹ בָרַבִּ֗ים וְאֶת־עֲצוּמִים֮ יְחַלֵּ֣ק שָׁלָל֒ תַּ֗חַת אֲשֶׁ֨ר הֶעֱרָ֤ה לַמָּ֙וֶת֙ נַפְשׁ֔וֹ וְאֶת־פֹּשְׁעִ֖ים נִמְנָ֑ה וְהוּא֙ חֵטְא־רַבִּ֣ים נָשָׂ֔א וְלַפֹּשְׁעִ֖ים יַפְגִּֽיעַ׃</t>
  </si>
  <si>
    <t>{{מ:פסוק|דברי הימים ב|ו|ה}}</t>
  </si>
  <si>
    <t>מִן־הַיּ֗וֹם אֲשֶׁ֨ר הוֹצֵ֣אתִי אֶת־עַמִּי֮ מֵאֶ֣רֶץ מִצְרַ֒יִם֒ לֹא־בָחַ֣רְתִּֽי בְעִ֗יר מִכֹּל֙ שִׁבְטֵ֣י יִשְׂרָאֵ֔ל לִבְנ֣וֹת בַּ֔יִת לִהְי֥וֹת שְׁמִ֖י שָׁ֑ם וְלֹא־בָחַ֣רְתִּֽי בְאִ֔ישׁ לִהְי֥וֹת נָגִ֖יד עַל־עַמִּ֥י יִשְׂרָאֵֽל׃</t>
  </si>
  <si>
    <t>{{מ:פסוק|תהלים|קיט|לו}}</t>
  </si>
  <si>
    <t>הַט־לִ֭בִּי אֶל־עֵדְוֺתֶ֗יךָ{{ר1}}וְאַ֣ל אֶל־בָּֽצַע׃</t>
  </si>
  <si>
    <t>{{מ:פסוק|דברי הימים ב|ו|ו}}</t>
  </si>
  <si>
    <t>וָֽאֶבְחַר֙ בִּיר֣וּשָׁל{{מ:ירושלם|ַ|֔}}ם לִהְי֥וֹת שְׁמִ֖י שָׁ֑ם וָאֶבְחַ֣ר בְּדָוִ֔יד לִהְי֖וֹת עַל־עַמִּ֥י יִשְׂרָאֵֽל׃</t>
  </si>
  <si>
    <t>{{מ:פסוק|תהלים|קיט|לז}}</t>
  </si>
  <si>
    <t>ספר ישעיהו/נד</t>
  </si>
  <si>
    <t>הַעֲבֵ֣ר עֵ֭ינַי מֵרְא֣וֹת שָׁ֑וְא{{ר1}}בִּדְרָכֶ֥ךָ חַיֵּֽנִי׃</t>
  </si>
  <si>
    <t>{{מ:פסוק|דברי הימים ב|ו|ז}}</t>
  </si>
  <si>
    <t>וַיְהִ֕י עִם־לְבַ֖ב דָּוִ֣יד אָבִ֑י לִבְנ֣וֹת בַּ֔יִת לְשֵׁ֥ם יְהֹוָ֖ה אֱלֹהֵ֥י יִשְׂרָאֵֽל׃</t>
  </si>
  <si>
    <t>{{מ:פסוק|תהלים|קיט|לח}}</t>
  </si>
  <si>
    <t>הָקֵ֣ם לְ֭עַבְדְּךָ אִמְרָתֶ֑ךָ{{ר1}}אֲ֝שֶׁ֗ר לְיִרְאָתֶֽךָ׃</t>
  </si>
  <si>
    <t>{{מ:פסוק|ישעיהו|נד|א}}</t>
  </si>
  <si>
    <t>{{מ:פסוק|דברי הימים ב|ו|ח}}</t>
  </si>
  <si>
    <t>רָנִּ֥י עֲקָרָ֖ה לֹ֣א יָלָ֑דָה פִּצְחִ֨י רִנָּ֤ה וְצַהֲלִי֙ לֹא־חָ֔לָה כִּֽי־רַבִּ֧ים בְּֽנֵי־שׁוֹמֵמָ֛ה מִבְּנֵ֥י בְעוּלָ֖ה אָמַ֥ר יְהֹוָֽה׃</t>
  </si>
  <si>
    <t>וַיֹּ֤אמֶר יְהֹוָה֙ אֶל־דָּוִ֣יד אָבִ֔י יַ֗עַן אֲשֶׁ֤ר הָיָה֙ עִם־לְבָ֣בְךָ֔ לִבְנ֥וֹת בַּ֖יִת לִשְׁמִ֑י הֱֽטִיב֔וֹתָ כִּ֥י הָיָ֖ה עִם־לְבָבֶֽךָ׃</t>
  </si>
  <si>
    <t>{{מ:פסוק|ישעיהו|נד|ב}}</t>
  </si>
  <si>
    <t>הַרְחִ֣יבִי{{מ:לגרמיה}}מְק֣וֹם {{מ:קמץ|ד=אׇהֳלֵ֗ךְ|ס=אָהֳלֵ֗ךְ}} וִֽירִיע֧וֹת מִשְׁכְּנוֹתַ֛יִךְ יַטּ֖וּ אַל־תַּחְשֹׂ֑כִי הַאֲרִ֙יכִי֙ מֵיתָרַ֔יִךְ וִיתֵדֹתַ֖יִךְ חַזֵּֽקִי׃</t>
  </si>
  <si>
    <t>{{מ:פסוק|תהלים|קיט|לט}}</t>
  </si>
  <si>
    <t>הַעֲבֵ֣ר חֶ֭רְפָּתִי אֲשֶׁ֣ר יָגֹ֑רְתִּי{{ר1}}כִּ֖י מִשְׁפָּטֶ֣יךָ טוֹבִֽים׃</t>
  </si>
  <si>
    <t>{{מ:פסוק|דברי הימים ב|ו|ט}}</t>
  </si>
  <si>
    <t>רַ֣ק אַתָּ֔ה לֹ֥א תִבְנֶ֖ה הַבָּ֑יִת כִּ֤י בִנְךָ֙ הַיּוֹצֵ֣א מֵחֲלָצֶ֔יךָ הוּא־יִבְנֶ֥ה הַבַּ֖יִת לִשְׁמִֽי׃</t>
  </si>
  <si>
    <t>{{מ:פסוק|ישעיהו|נד|ג}}</t>
  </si>
  <si>
    <t>כִּֽי־יָמִ֥ין וּשְׂמֹ֖אול תִּפְרֹ֑צִי וְזַרְעֵךְ֙ גּוֹיִ֣ם יִירָ֔שׁ וְעָרִ֥ים נְשַׁמּ֖וֹת יוֹשִֽׁיבוּ׃</t>
  </si>
  <si>
    <t>{{מ:פסוק|דברי הימים ב|ו|י}}</t>
  </si>
  <si>
    <t>וַיָּ֣קֶם יְהֹוָ֔ה אֶת־דְּבָר֖וֹ אֲשֶׁ֣ר דִּבֵּ֑ר וָאָק֡וּם תַּ֩חַת֩ דָּוִ֨יד אָבִ֜י וָאֵשֵׁ֣ב{{מ:לגרמיה}}עַל־כִּסֵּ֣א יִשְׂרָאֵ֗ל כַּֽאֲשֶׁר֙ דִּבֶּ֣ר יְהֹוָ֔ה וָאֶבְנֶ֣ה הַבַּ֔יִת לְשֵׁ֥ם יְהֹוָ֖ה אֱלֹהֵ֥י יִשְׂרָאֵֽל׃</t>
  </si>
  <si>
    <t>{{מ:פסוק|ישעיהו|נד|ד}}</t>
  </si>
  <si>
    <t>אַל־תִּֽירְאִי֙ כִּי־לֹ֣א תֵב֔וֹשִׁי וְאַל־תִּכָּֽלְמִ֖י כִּ֣י לֹ֣א תַחְפִּ֑ירִי כִּ֣י בֹ֤שֶׁת עֲלוּמַ֙יִךְ֙ תִּשְׁכָּ֔חִי וְחֶרְפַּ֥ת אַלְמְנוּתַ֖יִךְ לֹ֥א תִזְכְּרִי־עֽוֹד׃</t>
  </si>
  <si>
    <t>{{מ:פסוק|דברי הימים ב|ו|יא}}</t>
  </si>
  <si>
    <t>וָאָשִׂ֥ים שָׁם֙ אֶת־הָ֣אָר֔וֹן אֲשֶׁר־שָׁ֖ם בְּרִ֣ית יְהֹוָ֑ה אֲשֶׁ֥ר כָּרַ֖ת עִם־בְּנֵ֥י יִשְׂרָאֵֽל׃</t>
  </si>
  <si>
    <t>{{מ:פסוק|ישעיהו|נד|ה}}</t>
  </si>
  <si>
    <t>כִּ֤י בֹעֲלַ֙יִךְ֙ עֹשַׂ֔יִךְ יְהֹוָ֥ה צְבָא֖וֹת שְׁמ֑וֹ וְגֹֽאֲלֵךְ֙ קְד֣וֹשׁ יִשְׂרָאֵ֔ל אֱלֹהֵ֥י כׇל־הָאָ֖רֶץ יִקָּרֵֽא׃</t>
  </si>
  <si>
    <t>{{מ:פסוק|דברי הימים ב|ו|יב}}</t>
  </si>
  <si>
    <t>וַֽיַּעֲמֹ֗ד לִפְנֵי֙ מִזְבַּ֣ח יְהֹוָ֔ה נֶ֖גֶד כׇּל־קְהַ֣ל יִשְׂרָאֵ֑ל וַיִּפְרֹ֖שׂ כַּפָּֽיו׃</t>
  </si>
  <si>
    <t>{{מ:פסוק|תהלים|קיט|מ}}</t>
  </si>
  <si>
    <t>הִ֭נֵּה תָּאַ֣בְתִּי לְפִקֻּדֶ֑יךָ{{ר1}}בְּצִדְקָתְךָ֥ חַיֵּֽנִי׃</t>
  </si>
  <si>
    <t>{{מ:פסוק|ישעיהו|נד|ו}}</t>
  </si>
  <si>
    <t>כִּֽי־כְאִשָּׁ֧ה עֲזוּבָ֛ה וַעֲצ֥וּבַת ר֖וּחַ קְרָאָ֣ךְ יְהֹוָ֑ה וְאֵ֧שֶׁת נְעוּרִ֛ים כִּ֥י תִמָּאֵ֖ס אָמַ֥ר אֱלֹהָֽיִךְ׃</t>
  </si>
  <si>
    <t>{{מ:פסוק|דברי הימים ב|ו|יג}}</t>
  </si>
  <si>
    <t>{{מ:פסוק|ישעיהו|נד|ז}}</t>
  </si>
  <si>
    <t>כִּֽי־עָשָׂ֨ה שְׁלֹמֹ֜ה כִּיּ֣וֹר נְחֹ֗שֶׁת וַֽיִּתְּנֵ֘הוּ֮ בְּת֣וֹךְ הָעֲזָרָה֒ חָמֵ֨שׁ אַמּ֜וֹת אׇרְכּ֗וֹ וְחָמֵ֤שׁ אַמּוֹת֙ רׇחְבּ֔וֹ וְאַמּ֥וֹת שָׁל֖וֹשׁ קוֹמָת֑וֹ וַיַּעֲמֹ֣ד עָלָ֗יו וַיִּבְרַ֤ךְ עַל־בִּרְכָּיו֙ נֶ֚גֶד כׇּל־קְהַ֣ל יִשְׂרָאֵ֔ל וַיִּפְרֹ֥שׂ כַּפָּ֖יו הַשָּׁמָֽיְמָה׃</t>
  </si>
  <si>
    <t>{{מ:פסוק|תהלים|קיט|מא}}</t>
  </si>
  <si>
    <t>בְּרֶ֥גַע קָטֹ֖ן עֲזַבְתִּ֑יךְ וּבְרַחֲמִ֥ים גְּדֹלִ֖ים אֲקַבְּצֵֽךְ׃</t>
  </si>
  <si>
    <t>וִיבֹאֻ֣נִי חֲסָדֶ֣ךָ יְהֹוָ֑ה{{ר1}}תְּ֝שׁ֥וּעָתְךָ֗ כְּאִמְרָתֶֽךָ׃</t>
  </si>
  <si>
    <t>{{מ:פסוק|דברי הימים ב|ו|יד}}</t>
  </si>
  <si>
    <t>{{מ:פסוק|ישעיהו|נד|ח}}</t>
  </si>
  <si>
    <t>בְּשֶׁ֣צֶף קֶ֗צֶף הִסְתַּ֨רְתִּי פָנַ֥י רֶ֙גַע֙ מִמֵּ֔ךְ וּבְחֶ֥סֶד עוֹלָ֖ם רִחַמְתִּ֑יךְ אָמַ֥ר גֹּאֲלֵ֖ךְ יְהֹוָֽה׃</t>
  </si>
  <si>
    <t>{{מ:פסוק|ישעיהו|נד|ט}}</t>
  </si>
  <si>
    <t>כִּֽי־מֵ֥י נֹ֙חַ֙ זֹ֣את לִ֔י אֲשֶׁ֣ר נִשְׁבַּ֗עְתִּי מֵעֲבֹ֥ר מֵי־נֹ֛חַ ע֖וֹד עַל־הָאָ֑רֶץ כֵּ֥ן נִשְׁבַּ֛עְתִּי מִקְּצֹ֥ף עָלַ֖יִךְ וּמִגְּעׇר־בָּֽךְ׃</t>
  </si>
  <si>
    <t>{{מ:פסוק|ישעיהו|נד|י}}</t>
  </si>
  <si>
    <t>כִּ֤י הֶהָרִים֙ יָמ֔וּשׁוּ וְהַגְּבָע֖וֹת תְּמוּטֶ֑ינָה וְחַסְדִּ֞י מֵאִתֵּ֣ךְ לֹא־יָמ֗וּשׁ וּבְרִ֤ית שְׁלוֹמִי֙ לֹ֣א תָמ֔וּט אָמַ֥ר מְרַחֲמֵ֖ךְ יְהֹוָֽה׃</t>
  </si>
  <si>
    <t>{{מ:פסוק|ישעיהו|נד|יא}}</t>
  </si>
  <si>
    <t>עֲנִיָּ֥ה סֹעֲרָ֖ה לֹ֣א נֻחָ֑מָה הִנֵּ֨ה אָנֹכִ֜י מַרְבִּ֤יץ בַּפּוּךְ֙ אֲבָנַ֔יִךְ וִֽיסַדְתִּ֖יךְ בַּסַּפִּירִֽים׃</t>
  </si>
  <si>
    <t>{{מ:פסוק|תהלים|קיט|מב}}</t>
  </si>
  <si>
    <t>וְאֶעֱנֶ֣ה חֹרְפִ֣י דָבָ֑ר{{ר1}}כִּֽי־בָ֝טַ֗חְתִּי בִּדְבָרֶֽךָ׃</t>
  </si>
  <si>
    <t>{{מ:פסוק|ישעיהו|נד|יב}}</t>
  </si>
  <si>
    <t>וְשַׂמְתִּ֤י כַּֽדְכֹד֙ שִׁמְשֹׁתַ֔יִךְ וּשְׁעָרַ֖יִךְ לְאַבְנֵ֣י אֶקְדָּ֑ח וְכׇל־גְּבוּלֵ֖ךְ לְאַבְנֵי־חֵֽפֶץ׃</t>
  </si>
  <si>
    <t>וַיֹּאמַ֗ר{{פסקא באמצע פסוק|{{פפפ}}|דברי הימים ו יד}}יְהֹוָ֞ה אֱלֹהֵ֤י יִשְׂרָאֵל֙ אֵין־כָּמ֣וֹךָ אֱלֹהִ֔ים בַּשָּׁמַ֖יִם וּבָאָ֑רֶץ שֹׁמֵ֤ר הַבְּרִית֙ וְֽהַחֶ֔סֶד לַעֲבָדֶ֕יךָ הַהֹלְכִ֥ים לְפָנֶ֖יךָ בְּכׇל־לִבָּֽם׃</t>
  </si>
  <si>
    <t>{{מ:פסוק|תהלים|קיט|מג}}</t>
  </si>
  <si>
    <t>{{מ:פסוק|ישעיהו|נד|יג}}</t>
  </si>
  <si>
    <t>וְֽאַל־תַּצֵּ֬ל מִפִּ֣י דְבַר־אֱמֶ֣ת עַד־מְאֹ֑ד{{ר1}}כִּ֖י לְמִשְׁפָּטֶ֣ךָ יִחָֽלְתִּי׃</t>
  </si>
  <si>
    <t>וְכׇל־בָּנַ֖יִךְ לִמּוּדֵ֣י יְהֹוָ֑ה וְרַ֖ב שְׁל֥וֹם בָּנָֽיִךְ׃</t>
  </si>
  <si>
    <t>{{מ:פסוק|דברי הימים ב|ו|טו}}</t>
  </si>
  <si>
    <t>אֲשֶׁ֣ר שָׁמַ֗רְתָּ לְעַבְדְּךָ֙ דָּוִ֣יד אָבִ֔י אֵ֥ת אֲשֶׁר־דִּבַּ֖רְתָּ ל֑וֹ וַתְּדַבֵּ֥ר בְּפִ֛יךָ וּבְיָדְךָ֥ מִלֵּ֖אתָ כַּיּ֥וֹם הַזֶּֽה׃</t>
  </si>
  <si>
    <t>{{מ:פסוק|תהלים|קיט|מד}}</t>
  </si>
  <si>
    <t>{{מ:פסוק|ישעיהו|נד|יד}}</t>
  </si>
  <si>
    <t>וְאֶשְׁמְרָ֖ה תוֹרָתְךָ֥ תָמִ֗יד{{ר1}}לְעוֹלָ֥ם וָעֶֽד׃</t>
  </si>
  <si>
    <t>בִּצְדָקָ֖ה תִּכּוֹנָ֑נִי רַחֲקִ֤י מֵעֹ֙שֶׁק֙ כִּי־לֹ֣א תִירָ֔אִי וּמִ֨מְּחִתָּ֔ה כִּ֥י לֹֽא־תִקְרַ֖ב אֵלָֽיִךְ׃</t>
  </si>
  <si>
    <t>{{מ:פסוק|דברי הימים ב|ו|טז}}</t>
  </si>
  <si>
    <t>וְעַתָּ֞ה יְהֹוָ֣ה{{מ:לגרמיה}}אֱלֹהֵ֣י יִשְׂרָאֵ֗ל שְׁ֠מֹ֠ר {{נוסח|לְעַבְדְּךָ֨|=לש1 ובדפוסים|א=לְעַבְדְּ֨ךָ (טעם הקדמא באות דל”ת במקום בכ”ף סופית)}} דָוִ֤יד אָבִי֙ אֵת֩ אֲשֶׁ֨ר דִּבַּ֤רְתָּ לּוֹ֙ לֵאמֹ֔ר לֹא־יִכָּרֵ֨ת לְךָ֥ אִישׁ֙ מִלְּפָנַ֔י יוֹשֵׁ֖ב עַל־כִּסֵּ֣א יִשְׂרָאֵ֑ל רַ֠ק אִם־יִשְׁמְר֨וּ בָנֶ֜יךָ אֶת־דַּרְכָּ֗ם לָלֶ֙כֶת֙ בְּת֣וֹרָתִ֔י כַּאֲשֶׁ֥ר הָלַ֖כְתָּ לְפָנָֽי׃</t>
  </si>
  <si>
    <t>{{מ:פסוק|תהלים|קיט|מה}}</t>
  </si>
  <si>
    <t>{{מ:פסוק|ישעיהו|נד|טו}}</t>
  </si>
  <si>
    <t>וְאֶתְהַלְּכָ֥ה בָרְחָבָ֑ה{{ר1}}כִּ֖י פִקֻּדֶ֣יךָ דָרָֽשְׁתִּי׃</t>
  </si>
  <si>
    <t>הֵ֣ן גּ֥וֹר יָג֛וּר אֶ֖פֶס מֵאוֹתִ֑י מִי־גָ֥ר אִתָּ֖ךְ עָלַ֥יִךְ יִפּֽוֹל׃</t>
  </si>
  <si>
    <t>{{מ:פסוק|דברי הימים ב|ו|יז}}</t>
  </si>
  <si>
    <t>וְעַתָּ֕ה יְהֹוָ֖ה אֱלֹהֵ֣י יִשְׂרָאֵ֑ל יֵֽאָמֵן֙ דְּבָ֣רְךָ֔ אֲשֶׁ֥ר דִּבַּ֖רְתָּ לְעַבְדְּךָ֥ לְדָוִֽיד׃</t>
  </si>
  <si>
    <t>{{מ:פסוק|ישעיהו|נד|טז}}</t>
  </si>
  <si>
    <t>{{כו"ק|הן|הִנֵּ֤ה}} אָנֹכִי֙ בָּרָ֣אתִי חָרָ֔שׁ נֹפֵ֙חַ֙ בְּאֵ֣שׁ פֶּחָ֔ם וּמוֹצִ֥יא כְלִ֖י לְמַעֲשֵׂ֑הוּ וְאָנֹכִ֛י בָּרָ֥אתִי מַשְׁחִ֖ית לְחַבֵּֽל׃</t>
  </si>
  <si>
    <t>{{מ:פסוק|תהלים|קיט|מו}}</t>
  </si>
  <si>
    <t>וַאֲדַבְּרָ֣ה בְ֭עֵדֹתֶיךָ נֶ֥גֶד מְלָכִ֗ים{{ר1}}וְלֹ֣א אֵבֽוֹשׁ׃</t>
  </si>
  <si>
    <t>{{מ:פסוק|ישעיהו|נד|יז}}</t>
  </si>
  <si>
    <t>כׇּל־כְּלִ֞י יוּצַ֤ר עָלַ֙יִךְ֙ לֹ֣א יִצְלָ֔ח וְכׇל־לָשׁ֛וֹן תָּקוּם־אִתָּ֥ךְ לַמִּשְׁפָּ֖ט תַּרְשִׁ֑יעִי זֹ֡את נַחֲלַת֩ עַבְדֵ֨י יְהֹוָ֧ה וְצִדְקָתָ֛ם מֵאִתִּ֖י נְאֻם־יְהֹוָֽה׃</t>
  </si>
  <si>
    <t>{{מ:פסוק|דברי הימים ב|ו|יח}}</t>
  </si>
  <si>
    <t>כִּ֚י הַֽאֻמְנָ֔ם יֵשֵׁ֧ב אֱלֹהִ֛ים אֶת־הָאָדָ֖ם עַל־הָאָ֑רֶץ הִ֠נֵּ֠ה שָׁמַ֜יִם וּשְׁמֵ֤י הַשָּׁמַ֙יִם֙ לֹ֣א יְכַלְכְּל֔וּךָ אַ֕ף כִּֽי־הַבַּ֥יִת הַזֶּ֖ה אֲשֶׁ֥ר בָּנִֽיתִי׃</t>
  </si>
  <si>
    <t>{{מ:פסוק|תהלים|קיט|מז}}</t>
  </si>
  <si>
    <t>וְאֶשְׁתַּעֲשַׁ֥ע בְּמִצְוֺתֶ֗יךָ{{ר1}}אֲשֶׁ֣ר אָהָֽבְתִּי׃</t>
  </si>
  <si>
    <t>{{מ:פסוק|דברי הימים ב|ו|יט}}</t>
  </si>
  <si>
    <t>וּפָנִ֜יתָ אֶל־תְּפִלַּ֧ת עַבְדְּךָ֛ וְאֶל־תְּחִנָּת֖וֹ יְהֹוָ֣ה אֱלֹהָ֑י לִשְׁמֹ֤עַ אֶל־הָֽרִנָּה֙ וְאֶל־הַתְּפִלָּ֔ה אֲשֶׁ֥ר עַבְדְּךָ֖ מִתְפַּלֵּ֥ל לְפָנֶֽיךָ׃</t>
  </si>
  <si>
    <t>ספר ישעיהו/נה</t>
  </si>
  <si>
    <t>{{מ:פסוק|תהלים|קיט|מח}}</t>
  </si>
  <si>
    <t>וְאֶשָּֽׂא־כַפַּ֗י אֶֽל־מִ֭צְוֺתֶיךָ אֲשֶׁ֥ר אָהָ֗בְתִּי{{ר1}}וְאָשִׂ֥יחָה בְחֻקֶּֽיךָ׃</t>
  </si>
  <si>
    <t>{{מ:פסוק|דברי הימים ב|ו|כ}}</t>
  </si>
  <si>
    <t>לִהְיוֹת֩ עֵינֶ֨יךָ פְתֻח֜וֹת אֶל־הַבַּ֤יִת הַזֶּה֙ יוֹמָ֣ם וָלַ֔יְלָה אֶ֨ל־הַמָּק֔וֹם אֲשֶׁ֣ר אָמַ֔רְתָּ לָשׂ֥וּם שִׁמְךָ֖ שָׁ֑ם {{נוסח|לִשְׁמ֙וֹעַ֙|=לש1 ובדפוסים|א=לִשְׁמוֹעַ֙ (חסר הטעם הכפול)}} אֶל־הַתְּפִלָּ֔ה אֲשֶׁ֣ר יִתְפַּלֵּ֣ל עַבְדְּךָ֔ אֶל־הַמָּק֖וֹם הַזֶּֽה׃</t>
  </si>
  <si>
    <t>{{מ:פסוק|תהלים|קיט|מט}}</t>
  </si>
  <si>
    <t>זְכֹר־דָּבָ֥ר לְעַבְדֶּ֑ךָ{{ר1}}{{נוסח|עַ֗֝ל|א=עַ֝ל}} אֲשֶׁ֣ר יִֽחַלְתָּֽנִי׃</t>
  </si>
  <si>
    <t>{{מ:פסוק|דברי הימים ב|ו|כא}}</t>
  </si>
  <si>
    <t>וְשָׁ֨מַעְתָּ֜ אֶל־תַּחֲנוּנֵ֤י עַבְדְּךָ֙ וְעַמְּךָ֣ יִשְׂרָאֵ֔ל אֲשֶׁ֥ר {{נוסח|יִֽתְפַּלְל֖וּ|א=יִֽתְפַּלֲל֖וּ}} אֶל־הַמָּק֣וֹם הַזֶּ֑ה וְ֠אַתָּ֠ה תִּשְׁמַ֞ע מִמְּק֤וֹם שִׁבְתְּךָ֙ מִן־הַשָּׁמַ֔יִם וְשָׁמַעְתָּ֖ וְסָלָֽחְתָּ׃</t>
  </si>
  <si>
    <t>{{מ:פסוק|תהלים|קיט|נ}}</t>
  </si>
  <si>
    <t>זֹ֣את נֶחָמָתִ֣י בְעׇנְיִ֑י{{ר1}}כִּ֖י אִמְרָתְךָ֣ חִיָּֽתְנִי׃</t>
  </si>
  <si>
    <t>{{מ:פסוק|תהלים|קיט|נא}}</t>
  </si>
  <si>
    <t>זֵ֭דִים הֱלִיצֻ֣נִי עַד־מְאֹ֑ד{{ר1}}מִ֝תּ֥וֹרָתְךָ֗ לֹ֣א נָטִֽיתִי׃</t>
  </si>
  <si>
    <t>{{מ:פסוק|ישעיהו|נה|א}}</t>
  </si>
  <si>
    <t>{{מ:פסוק|דברי הימים ב|ו|כב}}</t>
  </si>
  <si>
    <t>ה֤וֹי כׇּל־צָמֵא֙ לְכ֣וּ לַמַּ֔יִם וַאֲשֶׁ֥ר אֵֽין־ל֖וֹ כָּ֑סֶף לְכ֤וּ שִׁבְרוּ֙ וֶאֱכֹ֔לוּ וּלְכ֣וּ שִׁבְר֗וּ בְּלוֹא־כֶ֛סֶף וּבְל֥וֹא מְחִ֖יר יַ֥יִן וְחָלָֽב׃</t>
  </si>
  <si>
    <t>אִם־יֶחֱטָ֥א אִישׁ֙ לְרֵעֵ֔הוּ וְנָשָׁא־ב֥וֹ אָלָ֖ה לְהַאֲלֹת֑וֹ וּבָ֗א אָלָ֛ה לִפְנֵ֥י מִֽזְבַּחֲךָ֖ בַּבַּ֥יִת הַזֶּֽה׃</t>
  </si>
  <si>
    <t>{{מ:פסוק|תהלים|קיט|נב}}</t>
  </si>
  <si>
    <t>זָ֘כַ֤רְתִּי מִשְׁפָּטֶ֖יךָ מֵעוֹלָ֥ם{{מ:פסק}}יְהֹוָ֗ה{{ר1}}וָאֶתְנֶחָֽם׃</t>
  </si>
  <si>
    <t>{{מ:פסוק|ישעיהו|נה|ב}}</t>
  </si>
  <si>
    <t>לָ֤מָּה תִשְׁקְלוּ־כֶ֙סֶף֙ בְּלוֹא־לֶ֔חֶם וִיגִֽיעֲכֶ֖ם בְּל֣וֹא לְשׇׂבְעָ֑ה שִׁמְע֨וּ שָׁמ֤וֹעַ אֵלַי֙ וְאִכְלוּ־ט֔וֹב וְתִתְעַנַּ֥ג בַּדֶּ֖שֶׁן נַפְשְׁכֶֽם׃</t>
  </si>
  <si>
    <t>{{מ:פסוק|דברי הימים ב|ו|כג}}</t>
  </si>
  <si>
    <t>וְאַתָּ֣ה{{מ:לגרמיה}}תִּשְׁמַ֣ע מִן־הַשָּׁמַ֗יִם וְעָשִׂ֙יתָ֙ וְשָׁפַטְתָּ֣ אֶת־עֲבָדֶ֔יךָ לְהָשִׁ֣יב לְרָשָׁ֔ע לָתֵ֥ת דַּרְכּ֖וֹ בְּרֹאשׁ֑וֹ וּלְהַצְדִּ֣יק צַדִּ֔יק לָ֥תֶת ל֖וֹ כְּצִדְקָתֽוֹ׃</t>
  </si>
  <si>
    <t>{{מ:פסוק|תהלים|קיט|נג}}</t>
  </si>
  <si>
    <t>זַלְעָפָ֣ה אֲ֭חָזַתְנִי מֵרְשָׁעִ֑ים{{ר1}}עֹ֝זְבֵ֗י תּֽוֹרָתֶֽךָ׃</t>
  </si>
  <si>
    <t>{{מ:פסוק|ישעיהו|נה|ג}}</t>
  </si>
  <si>
    <t>הַטּ֤וּ אׇזְנְכֶם֙ וּלְכ֣וּ אֵלַ֔י שִׁמְע֖וּ וּתְחִ֣י נַפְשְׁכֶ֑ם וְאֶכְרְתָ֤ה לָכֶם֙ בְּרִ֣ית עוֹלָ֔ם חַֽסְדֵ֥י דָוִ֖ד הַנֶּֽאֱמָנִֽים׃</t>
  </si>
  <si>
    <t>{{מ:פסוק|תהלים|קיט|נד}}</t>
  </si>
  <si>
    <t>{{מ:פסוק|דברי הימים ב|ו|כד}}</t>
  </si>
  <si>
    <t>זְ֭מִרוֹת הָיוּ־לִ֥י חֻקֶּ֗יךָ{{ר1}}בְּבֵ֣ית מְגוּרָֽי׃</t>
  </si>
  <si>
    <t>וְֽאִם־יִנָּגֵ֞ף עַמְּךָ֧ יִשְׂרָאֵ֛ל לִפְנֵ֥י אוֹיֵ֖ב כִּ֣י יֶחֶטְאוּ־לָ֑ךְ וְשָׁ֙בוּ֙ וְהוֹד֣וּ אֶת־שְׁמֶ֔ךָ {{נוסח|וְהִתְפַּֽלְל֧וּ|א=וְהִתְפַּֽלֲל֧וּ}} וְהִֽתְחַנְּנ֛וּ לְפָנֶ֖יךָ בַּבַּ֥יִת הַזֶּֽה׃</t>
  </si>
  <si>
    <t>{{מ:פסוק|ישעיהו|נה|ד}}</t>
  </si>
  <si>
    <t>הֵ֛ן עֵ֥ד לְאוּמִּ֖ים נְתַתִּ֑יו נָגִ֥יד וּמְצַוֵּ֖ה לְאֻמִּֽים׃</t>
  </si>
  <si>
    <t>{{מ:פסוק|תהלים|קיט|נה}}</t>
  </si>
  <si>
    <t>זָ֘כַ֤רְתִּי בַלַּ֣יְלָה שִׁמְךָ֣ יְהֹוָ֑ה{{ר1}}וָ֝אֶשְׁמְרָ֗ה תּֽוֹרָתֶֽךָ׃</t>
  </si>
  <si>
    <t>{{מ:פסוק|ישעיהו|נה|ה}}</t>
  </si>
  <si>
    <t>הֵ֣ן גּ֤וֹי לֹֽא־תֵדַע֙ תִּקְרָ֔א וְג֥וֹי לֹֽא־יְדָע֖וּךָ אֵלֶ֣יךָ יָר֑וּצוּ לְמַ֙עַן֙ יְהֹוָ֣ה אֱלֹהֶ֔יךָ {{נוסח|וְלִקְד֥וֹשׁ|=לק וכן בדפוסים|א=וְלִקְד֛וֹשׁ לפי ברויאר ומקראות גדולות הכתר (ברויאר תיקן "וְלִקְד֥וֹשׁ" על פי כתבי־היד הקרובים, ואילו במקראות הכתר הביאו "וְלִקְד֛וֹשׁ"). ואמנם מהצבע והצורה של נקודת התביר ייתכן שהוא כתם ובאמת יש כאן מרכא.|קורן, ברויאר, דותן, סימנים, מכון ממרא}} יִשְׂרָאֵ֖ל כִּ֥י פֵאֲרָֽךְ׃</t>
  </si>
  <si>
    <t>{{מ:פסוק|תהלים|קיט|נו}}</t>
  </si>
  <si>
    <t>זֹ֥את הָיְתָה־לִּ֑י{{ר1}}כִּ֖י פִקֻּדֶ֣יךָ נָצָֽרְתִּי׃</t>
  </si>
  <si>
    <t>{{מ:פסוק|ישעיהו|נה|ו}}</t>
  </si>
  <si>
    <t>דִּרְשׁ֥וּ יְהֹוָ֖ה בְּהִמָּֽצְא֑וֹ קְרָאֻ֖הוּ בִּֽהְיוֹת֥וֹ קָרֽוֹב׃</t>
  </si>
  <si>
    <t>{{מ:פסוק|תהלים|קיט|נז}}</t>
  </si>
  <si>
    <t>{{מ:פסוק|דברי הימים ב|ו|כה}}</t>
  </si>
  <si>
    <t>חֶלְקִ֖י יְהֹוָ֥ה אָמַ֗רְתִּי{{ר1}}לִשְׁמֹ֥ר דְּבָרֶֽיךָ׃</t>
  </si>
  <si>
    <t>וְאַתָּה֙ תִּשְׁמַ֣ע מִן־הַשָּׁמַ֔יִם וְסָ֣לַחְתָּ֔ לְחַטַּ֖את עַמְּךָ֣ יִשְׂרָאֵ֑ל וַהֲשֵֽׁיבוֹתָם֙ אֶל־הָ֣אֲדָמָ֔ה אֲשֶׁר־נָתַ֥תָּה לָהֶ֖ם וְלַאֲבֹתֵיהֶֽם׃</t>
  </si>
  <si>
    <t>{{מ:פסוק|ישעיהו|נה|ז}}</t>
  </si>
  <si>
    <t>יַעֲזֹ֤ב רָשָׁע֙ דַּרְכּ֔וֹ וְאִ֥ישׁ אָ֖וֶן מַחְשְׁבֹתָ֑יו וְיָשֹׁ֤ב אֶל־יְהֹוָה֙ וִֽירַחֲמֵ֔הוּ וְאֶל־אֱלֹהֵ֖ינוּ כִּֽי־יַרְבֶּ֥ה לִסְלֽוֹחַ׃</t>
  </si>
  <si>
    <t>{{מ:פסוק|תהלים|קיט|נח}}</t>
  </si>
  <si>
    <t>חִלִּ֣יתִי פָנֶ֣יךָ בְכׇל־לֵ֑ב{{ר1}}חׇ֝נֵּ֗נִי כְּאִמְרָתֶֽךָ׃</t>
  </si>
  <si>
    <t>{{מ:פסוק|דברי הימים ב|ו|כו}}</t>
  </si>
  <si>
    <t>בְּהֵעָצֵ֧ר הַשָּׁמַ֛יִם וְלֹא־יִהְיֶ֥ה מָטָ֖ר כִּ֣י יֶחֶטְאוּ־לָ֑ךְ וְהִֽתְפַּֽלְל֞וּ אֶל־הַמָּק֤וֹם הַזֶּה֙ וְהוֹד֣וּ אֶת־שְׁמֶ֔ךָ מֵחַטָּאתָ֥ם יְשׁוּב֖וּן כִּ֥י תַעֲנֵֽם׃</t>
  </si>
  <si>
    <t>{{מ:פסוק|ישעיהו|נה|ח}}</t>
  </si>
  <si>
    <t>כִּ֣י לֹ֤א מַחְשְׁבוֹתַי֙ מַחְשְׁב֣וֹתֵיכֶ֔ם וְלֹ֥א דַרְכֵיכֶ֖ם דְּרָכָ֑י נְאֻ֖ם יְהֹוָֽה׃</t>
  </si>
  <si>
    <t>{{מ:פסוק|תהלים|קיט|נט}}</t>
  </si>
  <si>
    <t>חִשַּׁ֥בְתִּי דְרָכָ֑י{{ר1}}וָאָשִׁ֥יבָה רַ֝גְלַ֗י אֶל־עֵדֹתֶֽיךָ׃</t>
  </si>
  <si>
    <t>{{מ:פסוק|דברי הימים ב|ו|כז}}</t>
  </si>
  <si>
    <t>וְאַתָּ֣ה{{מ:לגרמיה}}תִּשְׁמַ֣ע הַשָּׁמַ֗יִם וְסָ֨לַחְתָּ֜ לְחַטַּ֤את עֲבָדֶ֙יךָ֙ וְעַמְּךָ֣ יִשְׂרָאֵ֔ל כִּ֥י תוֹרֵ֛ם אֶל־הַדֶּ֥רֶךְ הַטּוֹבָ֖ה אֲשֶׁ֣ר יֵֽלְכוּ־בָ֑הּ וְנָֽתַתָּ֤ה מָטָר֙ עַֽל־אַרְצְךָ֔ אֲשֶׁר־נָתַ֥תָּה לְעַמְּךָ֖ לְנַחֲלָֽה׃</t>
  </si>
  <si>
    <t>{{מ:פסוק|ישעיהו|נה|ט}}</t>
  </si>
  <si>
    <t>כִּֽי־גָבְה֥וּ שָׁמַ֖יִם מֵאָ֑רֶץ כֵּ֣ן גָּבְה֤וּ דְרָכַי֙ מִדַּרְכֵיכֶ֔ם וּמַחְשְׁבֹתַ֖י מִמַּחְשְׁבֹֽתֵיכֶֽם׃</t>
  </si>
  <si>
    <t>{{מ:פסוק|תהלים|קיט|ס}}</t>
  </si>
  <si>
    <t>חַ֭שְׁתִּי וְלֹ֣א הִתְמַהְמָ֑הְתִּי{{ר1}}לִ֝שְׁמֹ֗ר מִצְוֺתֶֽיךָ׃</t>
  </si>
  <si>
    <t>{{מ:פסוק|דברי הימים ב|ו|כח}}</t>
  </si>
  <si>
    <t>רָעָ֞ב כִּֽי־יִהְיֶ֣ה בָאָ֗רֶץ דֶּ֣בֶר כִּֽי־יִ֠הְיֶ֠ה שִׁדָּפ֨וֹן וְיֵֽרָק֜וֹן אַרְבֶּ֤ה וְחָסִיל֙ כִּ֣י יִֽהְיֶ֔ה כִּ֧י יָצַר־ל֛וֹ אֹיְבָ֖יו בְּאֶ֣רֶץ שְׁעָרָ֑יו כׇּל־נֶ֖גַע וְכׇֽל־מַחֲלָֽה׃</t>
  </si>
  <si>
    <t>{{מ:פסוק|ישעיהו|נה|י}}</t>
  </si>
  <si>
    <t>כִּ֡י כַּאֲשֶׁ֣ר יֵרֵד֩ הַגֶּ֨שֶׁם וְהַשֶּׁ֜לֶג מִן־הַשָּׁמַ֗יִם וְשָׁ֙מָּה֙ לֹ֣א יָשׁ֔וּב כִּ֚י אִם־הִרְוָ֣ה אֶת־הָאָ֔רֶץ וְהוֹלִידָ֖הּ וְהִצְמִיחָ֑הּ וְנָ֤תַן זֶ֙רַע֙ לַזֹּרֵ֔עַ וְלֶ֖חֶם לָאֹכֵֽל׃</t>
  </si>
  <si>
    <t>{{מ:פסוק|תהלים|קיט|סא}}</t>
  </si>
  <si>
    <t>חֶבְלֵ֣י רְשָׁעִ֣ים עִוְּדֻ֑נִי{{ר1}}תּ֥֝וֹרָתְךָ֗ לֹ֣א שָׁכָֽחְתִּי׃</t>
  </si>
  <si>
    <t>{{מ:פסוק|דברי הימים ב|ו|כט}}</t>
  </si>
  <si>
    <t>כׇּל־תְּפִלָּ֣ה כׇל־תְּחִנָּ֗ה אֲשֶׁ֤ר יִֽהְיֶה֙ לְכׇל־הָ֣אָדָ֔ם וּלְכֹ֖ל עַמְּךָ֣ יִשְׂרָאֵ֑ל אֲשֶׁ֣ר יֵדְע֗וּ אִ֤ישׁ נִגְעוֹ֙ וּמַכְאֹב֔וֹ וּפָרַ֥שׂ כַּפָּ֖יו אֶל־הַבַּ֥יִת הַזֶּֽה׃</t>
  </si>
  <si>
    <t>{{מ:פסוק|ישעיהו|נה|יא}}</t>
  </si>
  <si>
    <t>כֵּ֣ן יִהְיֶ֤ה דְבָרִי֙ אֲשֶׁ֣ר יֵצֵ֣א מִפִּ֔י לֹא־יָשׁ֥וּב אֵלַ֖י רֵיקָ֑ם כִּ֤י אִם־עָשָׂה֙ אֶת־אֲשֶׁ֣ר חָפַ֔צְתִּי וְהִצְלִ֖יחַ אֲשֶׁ֥ר שְׁלַחְתִּֽיו׃</t>
  </si>
  <si>
    <t>{{מ:פסוק|תהלים|קיט|סב}}</t>
  </si>
  <si>
    <t>חֲצֽוֹת־לַ֗יְלָה אָ֭קוּם לְהוֹד֣וֹת לָ֑ךְ{{ר1}}{{נוסח|עַ֗֝ל|א=עַ֝ל}} מִשְׁפְּטֵ֥י צִדְקֶֽךָ׃</t>
  </si>
  <si>
    <t>{{מ:פסוק|דברי הימים ב|ו|ל}}</t>
  </si>
  <si>
    <t>{{מ:פסוק|ישעיהו|נה|יב}}</t>
  </si>
  <si>
    <t>וְ֠אַתָּ֠ה תִּשְׁמַ֨ע מִן־הַשָּׁמַ֜יִם מְכ֤וֹן שִׁבְתֶּ֙ךָ֙ וְסָ֣לַחְתָּ֔ וְנָתַתָּ֤ה לָאִישׁ֙ כְּכׇל־דְּרָכָ֔יו אֲשֶׁ֥ר תֵּדַ֖ע אֶת־לְבָב֑וֹ כִּ֤י אַתָּה֙ לְבַדְּךָ֣ יָדַ֔עְתָּ אֶת־לְבַ֖ב בְּנֵ֥י הָאָדָֽם׃</t>
  </si>
  <si>
    <t>כִּֽי־בְשִׂמְחָ֣ה תֵצֵ֔אוּ וּבְשָׁל֖וֹם תּוּבָל֑וּן הֶהָרִ֣ים וְהַגְּבָע֗וֹת יִפְצְח֤וּ לִפְנֵיכֶם֙ רִנָּ֔ה וְכׇל־עֲצֵ֥י הַשָּׂדֶ֖ה יִמְחֲאוּ־כָֽף׃</t>
  </si>
  <si>
    <t>{{מ:פסוק|תהלים|קיט|סג}}</t>
  </si>
  <si>
    <t>חָבֵ֣ר אָ֭נִי לְכׇל־אֲשֶׁ֣ר יְרֵא֑וּךָ{{ר1}}וּ֝לְשֹׁמְרֵ֗י פִּקּוּדֶֽיךָ׃</t>
  </si>
  <si>
    <t>{{מ:פסוק|ישעיהו|נה|יג|סדר=כג}}</t>
  </si>
  <si>
    <t>{{מ:פסוק|דברי הימים ב|ו|לא}}</t>
  </si>
  <si>
    <t>תַּ֤חַת הַֽנַּעֲצוּץ֙ יַעֲלֶ֣ה בְר֔וֹשׁ {{כו"ק|תחת|וְתַ֥חַת}} הַסִּרְפַּ֖ד יַעֲלֶ֣ה הֲדַ֑ס וְהָיָ֤ה לַֽיהֹוָה֙ לְשֵׁ֔ם לְא֥וֹת עוֹלָ֖ם לֹ֥א יִכָּרֵֽת׃</t>
  </si>
  <si>
    <t>לְמַ֣עַן יִירָא֗וּךָ לָלֶ֙כֶת֙ בִּדְרָכֶ֔יךָ כׇּ֨ל־הַיָּמִ֔ים אֲשֶׁר־הֵ֥ם חַיִּ֖ים עַל־פְּנֵ֣י הָאֲדָמָ֑ה אֲשֶׁ֥ר נָתַ֖תָּה לַאֲבֹתֵֽינוּ׃</t>
  </si>
  <si>
    <t>{{מ:פסוק|תהלים|קיט|סד}}</t>
  </si>
  <si>
    <t>חַסְדְּךָ֣ יְ֭הֹוָה מָלְאָ֥ה הָאָ֗רֶץ{{ר1}}חֻקֶּ֥יךָ לַמְּדֵֽנִי׃</t>
  </si>
  <si>
    <t>{{מ:פסוק|דברי הימים ב|ו|לב}}</t>
  </si>
  <si>
    <t>וְגַ֣ם אֶל־הַנׇּכְרִ֗י אֲ֠שֶׁ֠ר לֹ֥א מֵעַמְּךָ֣ יִשְׂרָאֵל֮ הוּא֒ וּבָ֣א{{מ:לגרמיה}}מֵאֶ֣רֶץ רְחוֹקָ֗ה לְמַ֨עַן שִׁמְךָ֤ הַגָּדוֹל֙ וְיָדְךָ֣ הַחֲזָקָ֔ה וּֽזְרוֹעֲךָ֖ הַנְּטוּיָ֑ה וּבָ֥אוּ וְהִֽתְפַּֽלְל֖וּ אֶל־הַבַּ֥יִת הַזֶּֽה׃</t>
  </si>
  <si>
    <t>ספר ישעיהו/נו</t>
  </si>
  <si>
    <t>{{מ:פסוק|תהלים|קיט|סה}}</t>
  </si>
  <si>
    <t>ט֭וֹב עָשִׂ֣יתָ עִֽם־עַבְדְּךָ֑{{ר1}}יְ֝הֹוָ֗ה כִּדְבָרֶֽךָ׃</t>
  </si>
  <si>
    <t>{{מ:פסוק|דברי הימים ב|ו|לג}}</t>
  </si>
  <si>
    <t>וְאַתָּ֞ה תִּשְׁמַ֤ע מִן־הַשָּׁמַ֙יִם֙ מִמְּכ֣וֹן שִׁבְתֶּ֔ךָ וְעָשִׂ֕יתָ כְּכֹ֛ל אֲשֶׁר־יִקְרָ֥א אֵלֶ֖יךָ הַנׇּכְרִ֑י לְמַ֣עַן יֵדְעוּ֩ כׇל־עַמֵּ֨י הָאָ֜רֶץ אֶת־שְׁמֶ֗ךָ וּלְיִרְאָ֤ה אֹֽתְךָ֙ כְּעַמְּךָ֣ יִשְׂרָאֵ֔ל וְלָדַ֕עַת כִּֽי־שִׁמְךָ֣ נִקְרָ֔א עַל־הַבַּ֥יִת הַזֶּ֖ה אֲשֶׁ֥ר בָּנִֽיתִי׃</t>
  </si>
  <si>
    <t>{{מ:פסוק|תהלים|קיט|סו}}</t>
  </si>
  <si>
    <t>{{מ:פסוק|ישעיהו|נו|א}}</t>
  </si>
  <si>
    <t>ט֤וּב טַ֣עַם וָדַ֣עַת לַמְּדֵ֑נִי{{ר1}}כִּ֖י בְמִצְוֺתֶ֣יךָ הֶאֱמָֽנְתִּי׃</t>
  </si>
  <si>
    <t>כֹּ֚ה אָמַ֣ר יְהֹוָ֔ה שִׁמְר֥וּ מִשְׁפָּ֖ט וַעֲשׂ֣וּ צְדָקָ֑ה כִּֽי־קְרוֹבָ֤ה יְשׁוּעָתִי֙ לָב֔וֹא וְצִדְקָתִ֖י לְהִגָּלֽוֹת׃</t>
  </si>
  <si>
    <t>{{מ:פסוק|דברי הימים ב|ו|לד}}</t>
  </si>
  <si>
    <t>כִּֽי־יֵצֵ֨א עַמְּךָ֤ לַמִּלְחָמָה֙ עַל־אֹ֣יְבָ֔יו בַּדֶּ֖רֶךְ אֲשֶׁ֣ר תִּשְׁלָחֵ֑ם וְהִתְפַּֽלְל֣וּ אֵלֶ֗יךָ דֶּ֣רֶךְ הָעִ֤יר הַזֹּאת֙ אֲשֶׁ֣ר בָּחַ֣רְתָּ בָּ֔הּ וְהַבַּ֖יִת אֲשֶׁר־בָּנִ֥יתִי לִשְׁמֶֽךָ׃</t>
  </si>
  <si>
    <t>{{מ:פסוק|תהלים|קיט|סז}}</t>
  </si>
  <si>
    <t>טֶ֣רֶם אֶ֭עֱנֶה אֲנִ֣י שֹׁגֵ֑ג{{ר1}}וְ֝עַתָּ֗ה אִמְרָתְךָ֥ שָׁמָֽרְתִּי׃</t>
  </si>
  <si>
    <t>{{מ:פסוק|ישעיהו|נו|ב}}</t>
  </si>
  <si>
    <t>אַשְׁרֵ֤י אֱנוֹשׁ֙ יַֽעֲשֶׂה־זֹּ֔את וּבֶן־אָדָ֖ם יַחֲזִ֣יק בָּ֑הּ שֹׁמֵ֤ר שַׁבָּת֙ מֵֽחַלְּל֔וֹ וְשֹׁמֵ֥ר יָד֖וֹ מֵעֲשׂ֥וֹת כׇּל־רָֽע׃</t>
  </si>
  <si>
    <t>{{מ:פסוק|דברי הימים ב|ו|לה}}</t>
  </si>
  <si>
    <t>וְשָֽׁמַעְתָּ֙ מִן־הַשָּׁמַ֔יִם אֶת־תְּפִלָּתָ֖ם וְאֶת־תְּחִנָּתָ֑ם וְעָשִׂ֖יתָ מִשְׁפָּטָֽם׃</t>
  </si>
  <si>
    <t>{{מ:פסוק|תהלים|קיט|סח}}</t>
  </si>
  <si>
    <t>טוֹב־אַתָּ֥ה וּמֵטִ֗יב{{ר1}}לַמְּדֵ֥נִי חֻקֶּֽיךָ׃</t>
  </si>
  <si>
    <t>{{מ:פסוק|ישעיהו|נו|ג}}</t>
  </si>
  <si>
    <t>וְאַל־יֹאמַ֣ר בֶּן־הַנֵּכָ֗ר הַנִּלְוָ֤ה אֶל־יְהֹוָה֙ לֵאמֹ֔ר הַבְדֵּ֧ל יַבְדִּילַ֛נִי יְהֹוָ֖ה מֵעַ֣ל עַמּ֑וֹ וְאַל־יֹאמַר֙ הַסָּרִ֔יס הֵ֥ן אֲנִ֖י עֵ֥ץ יָבֵֽשׁ׃</t>
  </si>
  <si>
    <t>{{מ:פסוק|תהלים|קיט|סט}}</t>
  </si>
  <si>
    <t>טָפְל֬וּ עָלַ֣י שֶׁ֣קֶר זֵדִ֑ים{{ר1}}אֲ֝נִ֗י בְּכׇל־לֵ֤ב{{מ:לגרמיה}}אֶצֹּ֬ר פִּקּוּדֶֽיךָ׃</t>
  </si>
  <si>
    <t>{{מ:פסוק|דברי הימים ב|ו|לו}}</t>
  </si>
  <si>
    <t>כִּ֣י יֶחֶטְאוּ־לָ֗ךְ כִּ֣י אֵ֤ין אָדָם֙ אֲשֶׁ֣ר לֹא־יֶחֱטָ֔א וְאָנַפְתָּ֣ בָ֔ם וּנְתַתָּ֖ם לִפְנֵ֣י אוֹיֵ֑ב וְשָׁב֧וּם שׁוֹבֵיהֶ֛ם אֶל־אֶ֥רֶץ רְחוֹקָ֖ה א֥וֹ קְרוֹבָֽה׃</t>
  </si>
  <si>
    <t>{{מ:פסוק|ישעיהו|נו|ד}}</t>
  </si>
  <si>
    <t>כִּי־כֹ֣ה{{מ:לגרמיה}}אָמַ֣ר יְהֹוָ֗ה לַסָּֽרִיסִים֙ אֲשֶׁ֤ר יִשְׁמְרוּ֙ אֶת־שַׁבְּתוֹתַ֔י וּבָחֲר֖וּ בַּאֲשֶׁ֣ר חָפָ֑צְתִּי וּמַחֲזִיקִ֖ים בִּבְרִיתִֽי׃</t>
  </si>
  <si>
    <t>{{מ:פסוק|תהלים|קיט|ע}}</t>
  </si>
  <si>
    <t>טָפַ֣שׁ כַּחֵ֣לֶב לִבָּ֑ם{{ר1}}אֲ֝נִ֗י תּוֹרָתְךָ֥ שִׁעֲשָֽׁעְתִּי׃</t>
  </si>
  <si>
    <t>{{מ:פסוק|ישעיהו|נו|ה}}</t>
  </si>
  <si>
    <t>{{מ:פסוק|דברי הימים ב|ו|לז}}</t>
  </si>
  <si>
    <t>וְנָתַתִּ֨י לָהֶ֜ם בְּבֵיתִ֤י וּבְחֽוֹמֹתַי֙ יָ֣ד וָשֵׁ֔ם ט֖וֹב מִבָּנִ֣ים וּמִבָּנ֑וֹת שֵׁ֤ם עוֹלָם֙ אֶתֶּן־ל֔וֹ אֲשֶׁ֖ר לֹ֥א יִכָּרֵֽת׃</t>
  </si>
  <si>
    <t>וְהֵשִׁ֙יבוּ֙ אֶל־לְבָבָ֔ם בָּאָ֖רֶץ אֲשֶׁ֣ר נִשְׁבּוּ־שָׁ֑ם וְשָׁ֣בוּ{{מ:לגרמיה}}וְהִֽתְחַנְּנ֣וּ אֵלֶ֗יךָ בְּאֶ֤רֶץ שִׁבְיָם֙ לֵאמֹ֔ר חָטָ֥אנוּ הֶעֱוִ֖ינוּ וְרָשָֽׁעְנוּ׃</t>
  </si>
  <si>
    <t>{{מ:פסוק|תהלים|קיט|עא}}</t>
  </si>
  <si>
    <t>טֽוֹב־לִ֥י כִֽי־עֻנֵּ֑יתִי{{ר1}}לְ֝מַ֗עַן אֶלְמַ֥ד חֻקֶּֽיךָ׃</t>
  </si>
  <si>
    <t>{{מ:פסוק|ישעיהו|נו|ו}}</t>
  </si>
  <si>
    <t>וּבְנֵ֣י הַנֵּכָ֗ר הַנִּלְוִ֤ים עַל־יְהֹוָה֙ לְשָׁ֣רְת֔וֹ וּֽלְאַהֲבָה֙ אֶת־שֵׁ֣ם יְהֹוָ֔ה לִֽהְי֥וֹת ל֖וֹ לַעֲבָדִ֑ים כׇּל־שֹׁמֵ֤ר שַׁבָּת֙ מֵֽחַלְּל֔וֹ וּמַחֲזִיקִ֖ים בִּבְרִיתִֽי׃</t>
  </si>
  <si>
    <t>{{מ:פסוק|ישעיהו|נו|ז}}</t>
  </si>
  <si>
    <t>{{מ:פסוק|דברי הימים ב|ו|לח}}</t>
  </si>
  <si>
    <t>וַהֲבִיאוֹתִ֞ים אֶל־הַ֣ר קׇדְשִׁ֗י וְשִׂמַּחְתִּים֙ בְּבֵ֣ית תְּפִלָּתִ֔י עוֹלֹתֵיהֶ֧ם וְזִבְחֵיהֶ֛ם לְרָצ֖וֹן עַֽל־מִזְבְּחִ֑י כִּ֣י בֵיתִ֔י בֵּית־תְּפִלָּ֥ה יִקָּרֵ֖א לְכׇל־הָעַמִּֽים׃</t>
  </si>
  <si>
    <t>{{מ:פסוק|תהלים|קיט|עב|סדר=יז}}</t>
  </si>
  <si>
    <t>וְשָׁ֣בוּ אֵלֶ֗יךָ בְּכׇל־לִבָּם֙ וּבְכׇל־נַפְשָׁ֔ם בְּאֶ֥רֶץ שִׁבְיָ֖ם אֲשֶׁר־שָׁב֣וּ אֹתָ֑ם {{נוסח|וְהִֽתְפַּֽלְל֗וּ|א=וְהִֽתְפַּֽלֲל֗וּ}} דֶּ֤רֶךְ אַרְצָם֙ אֲשֶׁ֣ר נָתַ֣תָּה לַאֲבוֹתָ֔ם וְהָעִיר֙ אֲשֶׁ֣ר בָּחַ֔רְתָּ וְלַבַּ֖יִת אֲשֶׁר־בָּנִ֥יתִי לִשְׁמֶֽךָ׃</t>
  </si>
  <si>
    <t>טֽוֹב־לִ֥י תוֹרַת־פִּ֑יךָ{{ר1}}מֵ֝אַלְפֵ֗י זָהָ֥ב וָכָֽסֶף׃</t>
  </si>
  <si>
    <t>{{מ:פסוק|ישעיהו|נו|ח}}</t>
  </si>
  <si>
    <t>נְאֻם֙ אֲדֹנָ֣י יֱהֹוִ֔ה מְקַבֵּ֖ץ נִדְחֵ֣י יִשְׂרָאֵ֑ל ע֛וֹד אֲקַבֵּ֥ץ עָלָ֖יו לְנִקְבָּצָֽיו׃</t>
  </si>
  <si>
    <t>{{מ:פסוק|דברי הימים ב|ו|לט}}</t>
  </si>
  <si>
    <t>וְשָׁמַעְתָּ֨ מִן־הַשָּׁמַ֜יִם מִמְּכ֣וֹן שִׁבְתְּךָ֗ אֶת־תְּפִלָּתָם֙ וְאֶת־תְּחִנֹּ֣תֵיהֶ֔ם וְעָשִׂ֖יתָ מִשְׁפָּטָ֑ם וְסָלַחְתָּ֥ לְעַמְּךָ֖ אֲשֶׁ֥ר חָטְאוּ־לָֽךְ׃</t>
  </si>
  <si>
    <t>עג</t>
  </si>
  <si>
    <t>{{מ:פסוק|תהלים|קיט|עג}}</t>
  </si>
  <si>
    <t>יָדֶ֣יךָ עָ֭שׂוּנִי וַֽיְכוֹנְנ֑וּנִי{{ר1}}הֲ֝בִינֵ֗נִי וְאֶלְמְדָ֥ה מִצְוֺתֶֽיךָ׃</t>
  </si>
  <si>
    <t>{{מ:פסוק|ישעיהו|נו|ט}}</t>
  </si>
  <si>
    <t>כֹּ֖ל חַיְת֣וֹ שָׂדָ֑י אֵתָ֕יוּ לֶאֱכֹ֥ל כׇּל־חַיְת֖וֹ בַּיָּֽעַר׃</t>
  </si>
  <si>
    <t>עד</t>
  </si>
  <si>
    <t>{{מ:פסוק|דברי הימים ב|ו|מ}}</t>
  </si>
  <si>
    <t>{{מ:פסוק|תהלים|קיט|עד}}</t>
  </si>
  <si>
    <t>עַתָּ֣ה אֱלֹהַ֗י יִֽהְיוּ־נָ֤א עֵינֶ֙יךָ֙ פְּתֻח֔וֹת וְאׇזְנֶ֖יךָ קַשֻּׁב֑וֹת לִתְפִלַּ֖ת הַמָּק֥וֹם הַזֶּֽה׃</t>
  </si>
  <si>
    <t>יְ֭רֵאֶיךָ יִרְא֣וּנִי וְיִשְׂמָ֑חוּ{{ר1}}כִּ֖י לִדְבָרְךָ֣ יִחָֽלְתִּי׃</t>
  </si>
  <si>
    <t>{{מ:פסוק|ישעיהו|נו|י}}</t>
  </si>
  <si>
    <t>{{נוסח|{{מ:אות-ג|צֹ}}פָ֞ו|=ל-גדולות ובדפוסים וקורן|מ"ש: צפיו קרי (=מסורת-לד, ואילו מסורת-א=ל' וחס') והצד"י רבתי. ואית דאמרי "צופיה הליכות ביתה" דסוף משלי, ואית דאמרי "צא אתה וכל העם", ואית דאמרי "הצור תמים פעלו".|אלקש1=צֹפָ֞ו (וכן במקראות גדולות הכתר והשוו מד, יד)|קורן, ברויאר, סימנים, מכון ממרא}} עִוְרִ֤ים כֻּלָּם֙ לֹ֣א יָדָ֔עוּ כֻּלָּם֙ כְּלָבִ֣ים אִלְּמִ֔ים לֹ֥א יוּכְל֖וּ לִנְבֹּ֑חַ הֹזִים֙ שֹֽׁכְבִ֔ים אֹהֲבֵ֖י לָנֽוּם׃</t>
  </si>
  <si>
    <t>עה</t>
  </si>
  <si>
    <t>{{מ:פסוק|דברי הימים ב|ו|מא}}</t>
  </si>
  <si>
    <t>{{מ:פסוק|תהלים|קיט|עה}}</t>
  </si>
  <si>
    <t>וְעַתָּ֗ה קוּמָ֞ה יְהֹוָ֤ה אֱלֹהִים֙ לְֽנוּחֶ֔ךָ אַתָּ֖ה וַאֲר֣וֹן עֻזֶּ֑ךָ כֹּהֲנֶ֜יךָ יְהֹוָ֤ה אֱלֹהִים֙ יִלְבְּשׁ֣וּ תְשׁוּעָ֔ה וַחֲסִידֶ֖יךָ יִשְׂמְח֥וּ בַטּֽוֹב׃</t>
  </si>
  <si>
    <t>יָדַ֣עְתִּי יְ֭הֹוָה כִּי־צֶ֣דֶק מִשְׁפָּטֶ֑יךָ{{ר1}}וֶ֝אֱמוּנָ֗ה עִנִּיתָֽנִי׃</t>
  </si>
  <si>
    <t>{{מ:פסוק|ישעיהו|נו|יא}}</t>
  </si>
  <si>
    <t>וְהַכְּלָבִ֣ים עַזֵּי־נֶ֗פֶשׁ לֹ֤א יָֽדְעוּ֙ שׇׂבְעָ֔ה וְהֵ֣מָּה רֹעִ֔ים לֹ֥א יָדְע֖וּ הָבִ֑ין כֻּלָּם֙ לְדַרְכָּ֣ם פָּנ֔וּ אִ֥ישׁ לְבִצְע֖וֹ מִקָּצֵֽהוּ׃</t>
  </si>
  <si>
    <t>עו</t>
  </si>
  <si>
    <t>{{מ:פסוק|דברי הימים ב|ו|מב}}</t>
  </si>
  <si>
    <t>יְהֹוָ֣ה אֱלֹהִ֔ים אַל־תָּשֵׁ֖ב פְּנֵ֣י מְשִׁיחֶ֑ךָ {{נוסח|זֳכְרָ֕ה|=אש1 (חטף קמץ במקום קמץ חטוף בדומה ל&lt;קֳדָשִׁים&gt;) וכן הכריעו במג"ה.|ל=זָכְרָ֕ה וכן בדפוסים (וכן הכריע ברויאר)|סימנים=זׇכְרָ֕ה (בקמץ קטן)}} לְחַֽסְדֵ֖י דָּוִ֥יד עַבְדֶּֽךָ׃</t>
  </si>
  <si>
    <t>{{מ:פסוק|תהלים|קיט|עו}}</t>
  </si>
  <si>
    <t>יְהִי־נָ֣א חַסְדְּךָ֣ לְנַחֲמֵ֑נִי{{ר1}}כְּאִמְרָתְךָ֥ לְעַבְדֶּֽךָ׃</t>
  </si>
  <si>
    <t>{{מ:פסוק|ישעיהו|נו|יב}}</t>
  </si>
  <si>
    <t>אֵתָ֥יוּ אֶקְחָה־יַ֖יִן וְנִסְבְּאָ֣ה שֵׁכָ֑ר וְהָיָ֤ה כָזֶה֙ י֣וֹם מָחָ֔ר גָּד֖וֹל יֶ֥תֶר מְאֹֽד׃</t>
  </si>
  <si>
    <t>עז</t>
  </si>
  <si>
    <t>{{מ:פסוק|תהלים|קיט|עז}}</t>
  </si>
  <si>
    <t>יְבֹא֣וּנִי רַחֲמֶ֣יךָ וְאֶחְיֶ֑ה{{ר1}}כִּי־ת֥֝וֹרָתְךָ֗ שַׁעֲשֻׁעָֽי׃</t>
  </si>
  <si>
    <t>עח</t>
  </si>
  <si>
    <t>{{מ:פסוק|תהלים|קיט|עח}}</t>
  </si>
  <si>
    <t>ספר דברי הימים/דה"ב ז</t>
  </si>
  <si>
    <t>ספר ישעיהו/נז</t>
  </si>
  <si>
    <t>יֵבֹ֣שׁוּ זֵ֭דִים כִּי־שֶׁ֣קֶר עִוְּת֑וּנִי{{ר1}}אֲ֝נִ֗י אָשִׂ֥יחַ בְּפִקּוּדֶֽיךָ׃</t>
  </si>
  <si>
    <t>{{מ:פסוק|ישעיהו|נז|א}}</t>
  </si>
  <si>
    <t>עט</t>
  </si>
  <si>
    <t>הַצַּדִּ֣יק אָבָ֔ד וְאֵ֥ין אִ֖ישׁ שָׂ֣ם עַל־לֵ֑ב וְאַנְשֵׁי־חֶ֤סֶד נֶאֱסָפִים֙ בְּאֵ֣ין מֵבִ֔ין כִּֽי־מִפְּנֵ֥י הָרָעָ֖ה נֶאֱסַ֥ף הַצַּדִּֽיק׃</t>
  </si>
  <si>
    <t>{{מ:פסוק|תהלים|קיט|עט}}</t>
  </si>
  <si>
    <t>יָשׁ֣וּבוּ לִ֣י יְרֵאֶ֑יךָ{{ר1}}{{כו"ק|וידעו|וְ֝יֹדְעֵ֗י}} עֵדֹתֶֽיךָ׃</t>
  </si>
  <si>
    <t>{{מ:פסוק|דברי הימים ב|ז|א}}</t>
  </si>
  <si>
    <t>{{מ:פסוק|ישעיהו|נז|ב}}</t>
  </si>
  <si>
    <t>וּכְכַלּ֤וֹת שְׁלֹמֹה֙ לְהִתְפַּלֵּ֔ל וְהָאֵ֗שׁ יָֽרְדָה֙ מֵֽהַשָּׁמַ֔יִם וַתֹּ֥אכַל הָעֹלָ֖ה וְהַזְּבָחִ֑ים וּכְב֥וֹד יְהֹוָ֖ה מָלֵ֥א אֶת־הַבָּֽיִת׃</t>
  </si>
  <si>
    <t>יָב֣וֹא שָׁל֔וֹם יָנ֖וּחוּ עַל־מִשְׁכְּבוֹתָ֑ם הֹלֵ֖ךְ נְכֹחֽוֹ׃</t>
  </si>
  <si>
    <t>פ</t>
  </si>
  <si>
    <t>{{מ:פסוק|תהלים|קיט|פ}}</t>
  </si>
  <si>
    <t>יְהִי־לִבִּ֣י תָמִ֣ים בְּחֻקֶּ֑יךָ{{ר1}}לְ֝מַ֗עַן לֹ֣א אֵבֽוֹשׁ׃</t>
  </si>
  <si>
    <t>{{מ:פסוק|דברי הימים ב|ז|ב}}</t>
  </si>
  <si>
    <t>{{מ:פסוק|ישעיהו|נז|ג}}</t>
  </si>
  <si>
    <t>וְלֹ֤א יָֽכְלוּ֙ הַכֹּ֣הֲנִ֔ים לָב֖וֹא אֶל־בֵּ֣ית יְהֹוָ֑ה כִּֽי־מָלֵ֥א כְבוֹד־יְהֹוָ֖ה אֶת־בֵּ֥ית יְהֹוָֽה׃</t>
  </si>
  <si>
    <t>וְאַתֶּ֥ם קִרְבוּ־הֵ֖נָּה בְּנֵ֣י {{נוסח|עֹנְנָ֑ה|א=עֹנֲנָ֑ה}} זֶ֥רַע מְנָאֵ֖ף וַתִּזְנֶֽה׃</t>
  </si>
  <si>
    <t>פא</t>
  </si>
  <si>
    <t>{{מ:פסוק|תהלים|קיט|פא}}</t>
  </si>
  <si>
    <t>כָּלְתָ֣ה לִתְשׁוּעָתְךָ֣ נַפְשִׁ֑י{{ר1}}לִדְבָרְךָ֥ יִחָֽלְתִּי׃</t>
  </si>
  <si>
    <t>{{מ:פסוק|דברי הימים ב|ז|ג}}</t>
  </si>
  <si>
    <t>וְכֹ֣ל{{מ:לגרמיה}}בְּנֵ֣י יִשְׂרָאֵ֗ל רֹאִים֙ בְּרֶ֣דֶת הָאֵ֔שׁ וּכְב֥וֹד יְהֹוָ֖ה עַל־הַבָּ֑יִת וַיִּכְרְעוּ֩ אַפַּ֨יִם אַ֤רְצָה עַל־הָרִֽצְפָה֙ וַיִּֽשְׁתַּחֲו֔וּ וְהֹד֤וֹת לַֽיהֹוָה֙ כִּ֣י ט֔וֹב כִּ֥י לְעוֹלָ֖ם חַסְדּֽוֹ׃</t>
  </si>
  <si>
    <t>{{מ:פסוק|ישעיהו|נז|ד}}</t>
  </si>
  <si>
    <t>עַל־מִי֙ תִּתְעַנָּ֔גוּ עַל־מִ֛י תַּרְחִ֥יבוּ פֶ֖ה תַּאֲרִ֣יכוּ לָשׁ֑וֹן הֲלוֹא־אַתֶּ֥ם יִלְדֵי־פֶ֖שַׁע זֶ֥רַע שָֽׁקֶר׃</t>
  </si>
  <si>
    <t>פב</t>
  </si>
  <si>
    <t>{{מ:פסוק|תהלים|קיט|פב}}</t>
  </si>
  <si>
    <t>כָּל֣וּ עֵ֭ינַי לְאִמְרָתֶ֑ךָ{{ר1}}לֵ֝אמֹ֗ר מָתַ֥י תְּֽנַחֲמֵֽנִי׃</t>
  </si>
  <si>
    <t>{{מ:פסוק|דברי הימים ב|ז|ד}}</t>
  </si>
  <si>
    <t>וְהַמֶּ֖לֶךְ וְכׇל־הָעָ֑ם זֹבְחִ֥ים זֶ֖בַח לִפְנֵ֥י יְהֹוָֽה׃</t>
  </si>
  <si>
    <t>{{מ:פסוק|ישעיהו|נז|ה}}</t>
  </si>
  <si>
    <t>הַנֵּֽחָמִים֙ בָּאֵלִ֔ים תַּ֖חַת כׇּל־עֵ֣ץ רַֽעֲנָ֑ן שֹׁחֲטֵ֤י הַיְלָדִים֙ בַּנְּחָלִ֔ים תַּ֖חַת סְעִפֵ֥י הַסְּלָעִֽים׃</t>
  </si>
  <si>
    <t>פג</t>
  </si>
  <si>
    <t>{{מ:פסוק|תהלים|קיט|פג}}</t>
  </si>
  <si>
    <t>כִּֽי־הָ֭יִיתִי כְּנֹ֣אד בְּקִיט֑וֹר{{ר1}}חֻ֝קֶּ֗יךָ לֹ֣א שָׁכָֽחְתִּי׃</t>
  </si>
  <si>
    <t>{{מ:פסוק|דברי הימים ב|ז|ה}}</t>
  </si>
  <si>
    <t>{{מ:פסוק|ישעיהו|נז|ו}}</t>
  </si>
  <si>
    <t>וַיִּזְבַּ֞ח הַמֶּ֣לֶךְ שְׁלֹמֹה֮ אֶת־זֶ֣בַח הַבָּקָר֒ עֶשְׂרִ֤ים וּשְׁנַ֙יִם֙ אֶ֔לֶף וְצֹ֕אן מֵאָ֥ה וְעֶשְׂרִ֖ים אָ֑לֶף וַֽיַּחְנְכוּ֙ אֶת־בֵּ֣ית הָאֱלֹהִ֔ים הַמֶּ֖לֶךְ וְכׇל־הָעָֽם׃</t>
  </si>
  <si>
    <t>בְּחַלְּקֵי־נַ֣חַל חֶלְקֵ֔ךְ הֵ֥ם הֵ֖ם גּוֹרָלֵ֑ךְ גַּם־לָהֶ֞ם שָׁפַ֥כְתְּ נֶ֙סֶךְ֙ הֶעֱלִ֣ית מִנְחָ֔ה הַ֥עַל אֵ֖לֶּה אֶנָּחֵֽם׃</t>
  </si>
  <si>
    <t>פד</t>
  </si>
  <si>
    <t>{{מ:פסוק|תהלים|קיט|פד}}</t>
  </si>
  <si>
    <t>כַּמָּ֥ה יְמֵֽי־עַבְדֶּ֑ךָ{{ר1}}מָתַ֬י תַּעֲשֶׂ֖ה בְרֹדְפַ֣י מִשְׁפָּֽט׃</t>
  </si>
  <si>
    <t>{{מ:פסוק|דברי הימים ב|ז|ו}}</t>
  </si>
  <si>
    <t>{{מ:פסוק|ישעיהו|נז|ז}}</t>
  </si>
  <si>
    <t>עַ֤ל הַר־גָּבֹ֙הַּ֙ וְנִשָּׂ֔א שַׂ֖מְתְּ מִשְׁכָּבֵ֑ךְ גַּם־שָׁ֥ם עָלִ֖ית לִזְבֹּ֥חַ זָֽבַח׃</t>
  </si>
  <si>
    <t>פה</t>
  </si>
  <si>
    <t>{{מ:פסוק|תהלים|קיט|פה}}</t>
  </si>
  <si>
    <t>כָּרוּ־לִ֣י זֵדִ֣ים שִׁיח֑וֹת{{ר1}}אֲ֝שֶׁ֗ר לֹ֣א כְתוֹרָתֶֽךָ׃</t>
  </si>
  <si>
    <t>וְהַכֹּהֲנִ֞ים עַל־מִשְׁמְרוֹתָ֣ם עֹמְדִ֗ים וְהַלְוִיִּ֞ם בִּכְלֵי־שִׁ֤יר יְהֹוָה֙ אֲשֶׁ֨ר עָשָׂ֜ה דָּוִ֣יד הַמֶּ֗לֶךְ לְהֹד֤וֹת לַֽיהֹוָה֙ כִּֽי־לְעוֹלָ֣ם חַסְדּ֔וֹ בְּהַלֵּ֥ל דָּוִ֖יד בְּיָדָ֑ם וְהַכֹּֽהֲנִים֙ {{כו"ק|מחצצרים|מַחְצְרִ֣ים}} נֶגְדָּ֔ם וְכׇל־יִשְׂרָאֵ֖ל עֹמְדִֽים׃</t>
  </si>
  <si>
    <t>{{מ:פסוק|ישעיהו|נז|ח}}</t>
  </si>
  <si>
    <t>פו</t>
  </si>
  <si>
    <t>וְאַחַ֤ר הַדֶּ֙לֶת֙ וְהַמְּזוּזָ֔ה שַׂ֖מְתְּ זִכְרוֹנֵ֑ךְ כִּ֣י מֵאִתִּ֞י גִּלִּ֣ית וַֽתַּעֲלִ֗י הִרְחַ֤בְתְּ מִשְׁכָּבֵךְ֙ וַתִּכְרׇת־לָ֣ךְ מֵהֶ֔ם אָהַ֥בְתְּ מִשְׁכָּבָ֖ם יָ֥ד חָזִֽית׃</t>
  </si>
  <si>
    <t>{{מ:פסוק|תהלים|קיט|פו}}</t>
  </si>
  <si>
    <t>כׇּל־מִצְוֺתֶ֥יךָ אֱמוּנָ֑ה{{ר1}}שֶׁ֖קֶר רְדָפ֣וּנִי עׇזְרֵֽנִי׃</t>
  </si>
  <si>
    <t>{{מ:פסוק|דברי הימים ב|ז|ז}}</t>
  </si>
  <si>
    <t>וַיְקַדֵּ֣שׁ שְׁלֹמֹ֗ה אֶת־תּ֤וֹךְ הֶחָצֵר֙ אֲשֶׁר֙ לִפְנֵ֣י בֵית־יְהֹוָ֔ה כִּי־עָ֤שָׂה שָׁם֙ הָעֹל֔וֹת וְאֵ֖ת חֶלְבֵ֣י הַשְּׁלָמִ֑ים כִּֽי־מִזְבַּ֤ח הַנְּחֹ֙שֶׁת֙ אֲשֶׁ֣ר עָשָׂ֣ה שְׁלֹמֹ֔ה לֹ֣א יָכ֗וֹל לְהָכִ֛יל אֶת־הָעֹלָ֥ה וְאֶת־הַמִּנְחָ֖ה וְאֶת־הַחֲלָבִֽים׃</t>
  </si>
  <si>
    <t>{{מ:פסוק|ישעיהו|נז|ט}}</t>
  </si>
  <si>
    <t>וַתָּשֻׁ֤רִי לַמֶּ֙לֶךְ֙ בַּשֶּׁ֔מֶן וַתַּרְבִּ֖י רִקֻּחָ֑יִךְ וַתְּשַׁלְּחִ֤י צִרַ֙יִךְ֙ עַד־מֵ֣רָחֹ֔ק וַתַּשְׁפִּ֖ילִי עַד־שְׁאֽוֹל׃</t>
  </si>
  <si>
    <t>פז</t>
  </si>
  <si>
    <t>{{מ:פסוק|תהלים|קיט|פז}}</t>
  </si>
  <si>
    <t>{{מ:פסוק|דברי הימים ב|ז|ח}}</t>
  </si>
  <si>
    <t>כִּ֭מְעַט כִּלּ֣וּנִי בָאָ֑רֶץ{{ר1}}וַ֝אֲנִ֗י לֹא־עָזַ֥בְתִּי פִקֻּדֶֽיךָ׃</t>
  </si>
  <si>
    <t>וַיַּ֣עַשׂ שְׁלֹמֹ֣ה אֶת־הֶ֠חָ֠ג בָּעֵ֨ת הַהִ֜יא שִׁבְעַ֤ת יָמִים֙ וְכׇל־יִשְׂרָאֵ֣ל עִמּ֔וֹ קָהָ֖ל גָּד֣וֹל מְאֹ֑ד מִלְּב֥וֹא חֲמָ֖ת עַד־נַ֥חַל מִצְרָֽיִם׃</t>
  </si>
  <si>
    <t>{{מ:פסוק|ישעיהו|נז|י}}</t>
  </si>
  <si>
    <t>בְּרֹ֤ב דַּרְכֵּךְ֙ יָגַ֔עַתְּ לֹ֥א אָמַ֖רְתְּ נוֹאָ֑שׁ חַיַּ֤ת יָדֵךְ֙ מָצָ֔את עַל־כֵּ֖ן לֹ֥א חָלִֽית׃</t>
  </si>
  <si>
    <t>{{מ:פסוק|דברי הימים ב|ז|ט}}</t>
  </si>
  <si>
    <t>וַֽיַּעֲשׂ֛וּ בַּיּ֥וֹם הַשְּׁמִינִ֖י עֲצָ֑רֶת כִּ֣י{{מ:לגרמיה}}חֲנֻכַּ֣ת הַמִּזְבֵּ֗חַ עָשׂוּ֙ שִׁבְעַ֣ת יָמִ֔ים וְהֶחָ֖ג שִׁבְעַ֥ת יָמִֽים׃</t>
  </si>
  <si>
    <t>{{מ:פסוק|ישעיהו|נז|יא}}</t>
  </si>
  <si>
    <t>פח</t>
  </si>
  <si>
    <t>וְאֶת־מִ֞י דָּאַ֤גְתְּ וַתִּֽירְאִי֙ כִּ֣י תְכַזֵּ֔בִי וְאוֹתִי֙ לֹ֣א זָכַ֔רְתְּ לֹא־שַׂ֖מְתְּ עַל־לִבֵּ֑ךְ הֲלֹ֨א אֲנִ֤י מַחְשֶׁה֙ וּמֵ֣עֹלָ֔ם וְאוֹתִ֖י לֹ֥א תִירָֽאִי׃</t>
  </si>
  <si>
    <t>{{מ:פסוק|תהלים|קיט|פח}}</t>
  </si>
  <si>
    <t>כְּחַסְדְּךָ֥ חַיֵּ֑נִי{{ר1}}וְ֝אֶשְׁמְרָ֗ה עֵד֥וּת פִּֽיךָ׃</t>
  </si>
  <si>
    <t>{{מ:פסוק|דברי הימים ב|ז|י}}</t>
  </si>
  <si>
    <t>וּבְי֨וֹם עֶשְׂרִ֤ים וּשְׁלֹשָׁה֙ לַחֹ֣דֶשׁ הַשְּׁבִיעִ֔י שִׁלַּ֥ח אֶת־הָעָ֖ם {{מ:קמץ|ד=לְאׇהֳלֵיהֶ֑ם|ס=לְאָהֳלֵיהֶ֑ם}} שְׂמֵחִים֙ וְט֣וֹבֵי לֵ֔ב עַל־הַטּוֹבָ֗ה אֲשֶׁ֨ר עָשָׂ֤ה יְהֹוָה֙ לְדָוִ֣יד וְלִשְׁלֹמֹ֔ה וּלְיִשְׂרָאֵ֖ל עַמּֽוֹ׃</t>
  </si>
  <si>
    <t>{{מ:פסוק|ישעיהו|נז|יב}}</t>
  </si>
  <si>
    <t>פט</t>
  </si>
  <si>
    <t>אֲנִ֥י אַגִּ֖יד צִדְקָתֵ֑ךְ וְאֶֽת־מַעֲשַׂ֖יִךְ וְלֹ֥א יוֹעִילֽוּךְ׃</t>
  </si>
  <si>
    <t>{{מ:פסוק|תהלים|קיט|פט}}</t>
  </si>
  <si>
    <t>{{מ:פסוק|דברי הימים ב|ז|יא|סדר=יד}}</t>
  </si>
  <si>
    <t>לְעוֹלָ֥ם יְהֹוָ֑ה{{ר1}}דְּ֝בָרְךָ֗ נִצָּ֥ב בַּשָּׁמָֽיִם׃</t>
  </si>
  <si>
    <t>וַיְכַ֧ל שְׁלֹמֹ֛ה אֶת־בֵּ֥ית יְהֹוָ֖ה וְאֶת־בֵּ֣ית הַמֶּ֑לֶךְ וְאֵ֨ת כׇּל־הַבָּ֜א עַל־לֵ֣ב שְׁלֹמֹ֗ה לַעֲשׂ֧וֹת בְּבֵית־יְהֹוָ֛ה וּבְבֵית֖וֹ הִצְלִֽיחַ׃</t>
  </si>
  <si>
    <t>{{מ:פסוק|ישעיהו|נז|יג}}</t>
  </si>
  <si>
    <t>צ</t>
  </si>
  <si>
    <t>בְּזַֽעֲקֵךְ֙ יַצִּילֻ֣ךְ קִבּוּצַ֔יִךְ וְאֶת־כֻּלָּ֥ם יִשָּׂא־ר֖וּחַ יִקַּח־הָ֑בֶל וְהַחוֹסֶ֥ה בִי֙ יִנְחַל־אֶ֔רֶץ וְיִירַ֖שׁ הַר־קׇדְשִֽׁי׃</t>
  </si>
  <si>
    <t>{{מ:פסוק|תהלים|קיט|צ}}</t>
  </si>
  <si>
    <t>לְדֹ֣ר וָ֭דֹר אֱמוּנָתֶ֑ךָ{{ר1}}כּוֹנַ֥נְתָּֽ {{נוסח|אֶ֗֝רֶץ|א=אֶ֝רֶץ}} וַֽתַּעֲמֹֽד׃</t>
  </si>
  <si>
    <t>{{מ:פסוק|דברי הימים ב|ז|יב}}</t>
  </si>
  <si>
    <t>וַיֵּרָ֧א יְהֹוָ֛ה אֶל־שְׁלֹמֹ֖ה בַּלָּ֑יְלָה וַיֹּ֣אמֶר ל֗וֹ שָׁמַ֙עְתִּי֙ אֶת־תְּפִלָּתֶ֔ךָ וּבָחַ֜רְתִּי בַּמָּק֥וֹם הַזֶּ֛ה לִ֖י לְבֵ֥ית זָֽבַח׃</t>
  </si>
  <si>
    <t>{{מ:פסוק|ישעיהו|נז|יד}}</t>
  </si>
  <si>
    <t>וְאָמַ֥ר סֹֽלּוּ־סֹ֖לּוּ פַּנּוּ־דָ֑רֶךְ הָרִ֥ימוּ מִכְשׁ֖וֹל מִדֶּ֥רֶךְ עַמִּֽי׃</t>
  </si>
  <si>
    <t>צא</t>
  </si>
  <si>
    <t>{{מ:פסוק|תהלים|קיט|צא}}</t>
  </si>
  <si>
    <t>לְֽ֭מִשְׁפָּטֶיךָ עָמְד֣וּ הַיּ֑וֹם{{ר1}}כִּ֖י הַכֹּ֣ל עֲבָדֶֽיךָ׃</t>
  </si>
  <si>
    <t>{{מ:פסוק|דברי הימים ב|ז|יג}}</t>
  </si>
  <si>
    <t>הֵ֣ן אֶעֱצֹ֤ר הַשָּׁמַ֙יִם֙ וְלֹא־יִהְיֶ֣ה מָטָ֔ר וְהֵן־אֲצַוֶּ֥ה עַל־חָגָ֖ב לֶאֱכ֣וֹל הָאָ֑רֶץ וְאִם־אֲשַׁלַּ֥ח דֶּ֖בֶר בְּעַמִּֽי׃</t>
  </si>
  <si>
    <t>{{מ:פסוק|ישעיהו|נז|טו}}</t>
  </si>
  <si>
    <t>כִּי֩ כֹ֨ה אָמַ֜ר רָ֣ם וְנִשָּׂ֗א שֹׁכֵ֥ן עַד֙ וְקָד֣וֹשׁ שְׁמ֔וֹ מָר֥וֹם וְקָד֖וֹשׁ אֶשְׁכּ֑וֹן וְאֶת־דַּכָּא֙ וּשְׁפַל־ר֔וּחַ לְהַחֲיוֹת֙ ר֣וּחַ שְׁפָלִ֔ים וּֽלְהַחֲי֖וֹת לֵ֥ב נִדְכָּאִֽים׃</t>
  </si>
  <si>
    <t>צב</t>
  </si>
  <si>
    <t>{{מ:פסוק|תהלים|קיט|צב}}</t>
  </si>
  <si>
    <t>לוּלֵ֣י ת֭וֹרָתְךָ שַׁעֲשֻׁעָ֑י{{ר1}}{{נוסח|אָ֗֝ז|א=אָ֝ז}} אָבַ֥דְתִּי בְעׇנְיִֽי׃</t>
  </si>
  <si>
    <t>{{מ:פסוק|ישעיהו|נז|טז}}</t>
  </si>
  <si>
    <t>כִּ֣י לֹ֤א לְעוֹלָם֙ אָרִ֔יב וְלֹ֥א לָנֶ֖צַח אֶקְצ֑וֹף כִּי־ר֙וּחַ֙ מִלְּפָנַ֣י יַעֲט֔וֹף וּנְשָׁמ֖וֹת אֲנִ֥י עָשִֽׂיתִי׃</t>
  </si>
  <si>
    <t>{{מ:פסוק|דברי הימים ב|ז|יד}}</t>
  </si>
  <si>
    <t>וְיִכָּנְע֨וּ עַמִּ֜י אֲשֶׁ֧ר נִֽקְרָא־שְׁמִ֣י עֲלֵיהֶ֗ם {{נוסח|וְיִֽתְפַּֽלְלוּ֙|א=וְיִֽתְפַּֽלֲלוּ֙}} וִיבַקְשׁ֣וּ פָנַ֔י וְיָשֻׁ֖בוּ מִדַּרְכֵיהֶ֣ם הָרָעִ֑ים וַֽאֲנִי֙ אֶשְׁמַ֣ע מִן־הַשָּׁמַ֔יִם וְאֶסְלַח֙ לְחַטָּאתָ֔ם וְאֶרְפָּ֖א אֶת־אַרְצָֽם׃</t>
  </si>
  <si>
    <t>צג</t>
  </si>
  <si>
    <t>{{מ:פסוק|תהלים|קיט|צג}}</t>
  </si>
  <si>
    <t>{{מ:פסוק|ישעיהו|נז|יז}}</t>
  </si>
  <si>
    <t>לְ֭עוֹלָם לֹא־אֶשְׁכַּ֣ח פִּקּוּדֶ֑יךָ{{ר1}}כִּ֥י {{נוסח|בָ֗֝ם|א=בָ֝ם}} חִיִּיתָֽנִי׃</t>
  </si>
  <si>
    <t>בַּעֲוֺ֥ן בִּצְע֛וֹ קָצַ֥פְתִּי וְאַכֵּ֖הוּ הַסְתֵּ֣ר וְאֶקְצֹ֑ף וַיֵּ֥לֶךְ שׁוֹבָ֖ב בְּדֶ֥רֶךְ לִבּֽוֹ׃</t>
  </si>
  <si>
    <t>{{מ:פסוק|דברי הימים ב|ז|טו}}</t>
  </si>
  <si>
    <t>עַתָּ֗ה עֵינַי֙ יִֽהְי֣וּ פְתֻח֔וֹת וְאׇזְנַ֖י קַשֻּׁב֑וֹת לִתְפִלַּ֖ת הַמָּק֥וֹם הַזֶּֽה׃</t>
  </si>
  <si>
    <t>צד</t>
  </si>
  <si>
    <t>{{מ:פסוק|תהלים|קיט|צד}}</t>
  </si>
  <si>
    <t>לְֽךָ־אֲ֭נִי הוֹשִׁיעֵ֑נִי{{ר1}}כִּ֖י פִקּוּדֶ֣יךָ דָרָֽשְׁתִּי׃</t>
  </si>
  <si>
    <t>{{מ:פסוק|ישעיהו|נז|יח}}</t>
  </si>
  <si>
    <t>דְּרָכָ֥יו רָאִ֖יתִי וְאֶרְפָּאֵ֑הוּ וְאַנְחֵ֕הוּ וַאֲשַׁלֵּ֧ם נִחֻמִ֛ים ל֖וֹ וְלַאֲבֵלָֽיו׃</t>
  </si>
  <si>
    <t>צה</t>
  </si>
  <si>
    <t>{{מ:פסוק|תהלים|קיט|צה}}</t>
  </si>
  <si>
    <t>לִ֤י קִוּ֣וּ רְשָׁעִ֣ים לְאַבְּדֵ֑נִי{{ר1}}עֵ֝דֹתֶ֗יךָ אֶתְבּוֹנָֽן׃</t>
  </si>
  <si>
    <t>{{מ:פסוק|ישעיהו|נז|יט}}</t>
  </si>
  <si>
    <t>בּוֹרֵ֖א {{כו"ק|נוב|נִ֣יב}} שְׂפָתָ֑יִם שָׁל֨וֹם{{מ:פסק}}שָׁל֜וֹם לָרָח֧וֹק וְלַקָּר֛וֹב אָמַ֥ר יְהֹוָ֖ה וּרְפָאתִֽיו׃</t>
  </si>
  <si>
    <t>צו</t>
  </si>
  <si>
    <t>{{מ:פסוק|ישעיהו|נז|כ}}</t>
  </si>
  <si>
    <t>{{מ:פסוק|תהלים|קיט|צו}}</t>
  </si>
  <si>
    <t>{{נוסח|וְהָרְשָׁעִ֖ים|א=וְהָרֲשָׁעִ֖ים}} כַּיָּ֣ם נִגְרָ֑שׁ כִּ֤י הַשְׁקֵט֙ לֹ֣א יוּכָ֔ל וַיִּגְרְשׁ֥וּ מֵימָ֖יו רֶ֥פֶשׁ וָטִֽיט׃</t>
  </si>
  <si>
    <t>לְֽכׇל־תִּ֭כְלָה רָאִ֣יתִי קֵ֑ץ{{ר1}}רְחָבָ֖ה מִצְוָתְךָ֣ מְאֹֽד׃</t>
  </si>
  <si>
    <t>{{מ:פסוק|דברי הימים ב|ז|טז}}</t>
  </si>
  <si>
    <t>וְעַתָּ֗ה בָּחַ֤רְתִּי וְהִקְדַּ֙שְׁתִּי֙ אֶת־הַבַּ֣יִת הַזֶּ֔ה לִֽהְיוֹת־שְׁמִ֥י שָׁ֖ם עַד־עוֹלָ֑ם וְהָי֨וּ עֵינַ֧י וְלִבִּ֛י שָׁ֖ם כׇּל־הַיָּמִֽים׃</t>
  </si>
  <si>
    <t>{{מ:פסוק|ישעיהו|נז|כא}}</t>
  </si>
  <si>
    <t>אֵ֣ין שָׁל֔וֹם אָמַ֥ר אֱלֹהַ֖י לָרְשָׁעִֽים׃</t>
  </si>
  <si>
    <t>צז</t>
  </si>
  <si>
    <t>{{מ:פסוק|תהלים|קיט|צז}}</t>
  </si>
  <si>
    <t>{{מ:פסוק|דברי הימים ב|ז|יז}}</t>
  </si>
  <si>
    <t>מָה־אָהַ֥בְתִּי תוֹרָתֶ֑ךָ{{ר1}}כׇּל־הַ֝יּ֗וֹם הִ֣יא שִׂיחָתִֽי׃</t>
  </si>
  <si>
    <t>וְאַתָּ֞ה אִם־תֵּלֵ֣ךְ לְפָנַ֗י כַּאֲשֶׁ֤ר הָלַךְ֙ דָּוִ֣יד אָבִ֔יךָ וְלַעֲשׂ֕וֹת כְּכֹ֖ל אֲשֶׁ֣ר צִוִּיתִ֑יךָ וְחֻקַּ֥י וּמִשְׁפָּטַ֖י תִּשְׁמֽוֹר׃</t>
  </si>
  <si>
    <t>ספר ישעיהו/נח</t>
  </si>
  <si>
    <t>{{מ:פסוק|ישעיהו|נח|א}}</t>
  </si>
  <si>
    <t>צח</t>
  </si>
  <si>
    <t>קְרָ֤א בְגָרוֹן֙ אַל־תַּחְשֹׂ֔ךְ כַּשּׁוֹפָ֖ר הָרֵ֣ם קוֹלֶ֑ךָ וְהַגֵּ֤ד לְעַמִּי֙ פִּשְׁעָ֔ם וּלְבֵ֥ית יַעֲקֹ֖ב חַטֹּאתָֽם׃</t>
  </si>
  <si>
    <t>{{מ:פסוק|תהלים|קיט|צח}}</t>
  </si>
  <si>
    <t>מֵֽ֭אֹיְבַי תְּחַכְּמֵ֣נִי מִצְוֺתֶ֑ךָ{{ר1}}כִּ֖י לְעוֹלָ֣ם הִיא־לִֽי׃</t>
  </si>
  <si>
    <t>{{מ:פסוק|דברי הימים ב|ז|יח}}</t>
  </si>
  <si>
    <t>{{מ:פסוק|ישעיהו|נח|ב}}</t>
  </si>
  <si>
    <t>וְאוֹתִ֗י י֥וֹם יוֹם֙ יִדְרֹשׁ֔וּן וְדַ֥עַת דְּרָכַ֖י יֶחְפָּצ֑וּן כְּג֞וֹי אֲשֶׁר־צְדָקָ֣ה עָשָׂ֗ה וּמִשְׁפַּ֤ט אֱלֹהָיו֙ לֹ֣א עָזָ֔ב יִשְׁאָל֙וּנִי֙ מִשְׁפְּטֵי־צֶ֔דֶק קִרְבַ֥ת אֱלֹהִ֖ים יֶחְפָּצֽוּן׃</t>
  </si>
  <si>
    <t>וַהֲקִ֣ימוֹתִ֔י אֵ֖ת כִּסֵּ֣א מַלְכוּתֶ֑ךָ כַּאֲשֶׁ֣ר כָּרַ֗תִּי לְדָוִ֤יד אָבִ֙יךָ֙ לֵאמֹ֔ר לֹֽא־יִכָּרֵ֤ת לְךָ֙ אִ֔ישׁ מוֹשֵׁ֖ל בְּיִשְׂרָאֵֽל׃</t>
  </si>
  <si>
    <t>צט</t>
  </si>
  <si>
    <t>{{מ:פסוק|ישעיהו|נח|ג}}</t>
  </si>
  <si>
    <t>{{מ:פסוק|תהלים|קיט|צט}}</t>
  </si>
  <si>
    <t>לָ֤מָּה צַּ֙מְנוּ֙ וְלֹ֣א רָאִ֔יתָ עִנִּ֥ינוּ נַפְשֵׁ֖נוּ וְלֹ֣א תֵדָ֑ע הֵ֣ן בְּי֤וֹם צֹֽמְכֶם֙ תִּמְצְאוּ־חֵ֔פֶץ וְכׇל־עַצְּבֵיכֶ֖ם תִּנְגֹּֽשׂוּ׃</t>
  </si>
  <si>
    <t>מִכׇּל־מְלַמְּדַ֥י הִשְׂכַּ֑לְתִּי{{ר1}}כִּ֥י עֵ֝דְוֺתֶ֗יךָ שִׂ֣יחָה לִֽי׃</t>
  </si>
  <si>
    <t>{{מ:פסוק|דברי הימים ב|ז|יט}}</t>
  </si>
  <si>
    <t>וְאִם־תְּשׁוּב֣וּן אַתֶּ֔ם וַֽעֲזַבְתֶּם֙ חֻקּוֹתַ֣י וּמִצְוֺתַ֔י אֲשֶׁ֥ר נָתַ֖תִּי לִפְנֵיכֶ֑ם וַהֲלַכְתֶּ֗ם וַֽעֲבַדְתֶּם֙ אֱלֹהִ֣ים אֲחֵרִ֔ים וְהִשְׁתַּחֲוִיתֶ֖ם לָהֶֽם׃</t>
  </si>
  <si>
    <t>{{מ:פסוק|ישעיהו|נח|ד}}</t>
  </si>
  <si>
    <t>ק</t>
  </si>
  <si>
    <t>הֵ֣ן לְרִ֤יב וּמַצָּה֙ תָּצ֔וּמוּ וּלְהַכּ֖וֹת בְּאֶגְרֹ֣ף רֶ֑שַׁע לֹֽא־תָצ֣וּמוּ כַיּ֔וֹם לְהַשְׁמִ֥יעַ בַּמָּר֖וֹם קֽוֹלְכֶֽם׃</t>
  </si>
  <si>
    <t>{{מ:פסוק|תהלים|קיט|ק}}</t>
  </si>
  <si>
    <t>מִזְּקֵנִ֥ים אֶתְבּוֹנָ֑ן{{ר1}}כִּ֖י פִקּוּדֶ֣יךָ נָצָֽרְתִּי׃</t>
  </si>
  <si>
    <t>{{מ:פסוק|דברי הימים ב|ז|כ}}</t>
  </si>
  <si>
    <t>וּנְתַשְׁתִּ֗ים מֵעַ֤ל אַדְמָתִי֙ אֲשֶׁ֣ר נָתַ֣תִּי לָהֶ֔ם וְאֶת־הַבַּ֤יִת הַזֶּה֙ אֲשֶׁ֣ר הִקְדַּ֣שְׁתִּי לִשְׁמִ֔י אַשְׁלִ֖יךְ מֵעַ֣ל פָּנָ֑י וְאֶתְּנֶ֛נּוּ לְמָשָׁ֥ל וְלִשְׁנִינָ֖ה בְּכׇל־הָעַמִּֽים׃</t>
  </si>
  <si>
    <t>{{מ:פסוק|ישעיהו|נח|ה}}</t>
  </si>
  <si>
    <t>קא</t>
  </si>
  <si>
    <t>הֲכָזֶ֗ה יִֽהְיֶה֙ צ֣וֹם אֶבְחָרֵ֔הוּ י֛וֹם עַנּ֥וֹת אָדָ֖ם נַפְשׁ֑וֹ הֲלָכֹ֨ף כְּאַגְמֹ֜ן רֹאשׁ֗וֹ וְשַׂ֤ק וָאֵ֙פֶר֙ יַצִּ֔יעַ הֲלָזֶה֙ תִּקְרָא־צ֔וֹם וְי֥וֹם רָצ֖וֹן לַיהֹוָֽה׃</t>
  </si>
  <si>
    <t>{{מ:פסוק|תהלים|קיט|קא}}</t>
  </si>
  <si>
    <t>מִכׇּל־אֹ֣רַח רָ֭ע כָּלִ֣אתִי רַגְלָ֑י{{ר1}}לְ֝מַ֗עַן אֶשְׁמֹ֥ר דְּבָרֶֽךָ׃</t>
  </si>
  <si>
    <t>{{מ:פסוק|דברי הימים ב|ז|כא}}</t>
  </si>
  <si>
    <t>וְהַבַּ֤יִת הַזֶּה֙ אֲשֶׁ֣ר הָיָ֣ה עֶלְי֔וֹן לְכׇל־עֹבֵ֥ר עָלָ֖יו יִשֹּׁ֑ם וְאָמַ֗ר בַּמֶּ֨ה עָשָׂ֤ה יְהֹוָה֙ כָּ֔כָה לָאָ֥רֶץ הַזֹּ֖את וְלַבַּ֥יִת הַזֶּֽה׃</t>
  </si>
  <si>
    <t>{{מ:פסוק|ישעיהו|נח|ו}}</t>
  </si>
  <si>
    <t>הֲל֣וֹא זֶה֮ צ֣וֹם אֶבְחָרֵ֒הוּ֒ פַּתֵּ֙חַ֙ חַרְצֻבּ֣וֹת רֶ֔שַׁע הַתֵּ֖ר אֲגֻדּ֣וֹת מוֹטָ֑ה וְשַׁלַּ֤ח רְצוּצִים֙ חׇפְשִׁ֔ים וְכׇל־מוֹטָ֖ה תְּנַתֵּֽקוּ׃</t>
  </si>
  <si>
    <t>קב</t>
  </si>
  <si>
    <t>{{מ:פסוק|תהלים|קיט|קב}}</t>
  </si>
  <si>
    <t>מִמִּשְׁפָּטֶ֥יךָ לֹא־סָ֑רְתִּי{{ר1}}כִּי־אַ֝תָּ֗ה הוֹרֵתָֽנִי׃</t>
  </si>
  <si>
    <t>{{מ:פסוק|ישעיהו|נח|ז}}</t>
  </si>
  <si>
    <t>הֲל֨וֹא פָרֹ֤ס לָרָעֵב֙ לַחְמֶ֔ךָ וַעֲנִיִּ֥ים מְרוּדִ֖ים תָּ֣בִיא בָ֑יִת כִּֽי־תִרְאֶ֤ה עָרֹם֙ וְכִסִּית֔וֹ וּמִבְּשָׂרְךָ֖ לֹ֥א תִתְעַלָּֽם׃</t>
  </si>
  <si>
    <t>{{מ:פסוק|דברי הימים ב|ז|כב}}</t>
  </si>
  <si>
    <t>וְאָמְר֗וּ עַל֩ אֲשֶׁ֨ר עָזְב֜וּ אֶת־יְהֹוָ֣ה{{מ:לגרמיה}}אֱלֹהֵ֣י אֲבֹתֵיהֶ֗ם אֲשֶׁ֣ר הוֹצִיאָם֮ מֵאֶ֣רֶץ מִצְרַ֒יִם֒ וַֽיַּחֲזִ֙יקוּ֙ בֵּאלֹהִ֣ים אֲחֵרִ֔ים וַיִּשְׁתַּחֲו֥וּ לָהֶ֖ם וַיַּעַבְד֑וּם עַל־כֵּן֙ הֵבִ֣יא עֲלֵיהֶ֔ם אֵ֥ת כׇּל־הָרָעָ֖ה הַזֹּֽאת׃</t>
  </si>
  <si>
    <t>{{מ:פסוק|ישעיהו|נח|ח}}</t>
  </si>
  <si>
    <t>אָ֣ז יִבָּקַ֤ע כַּשַּׁ֙חַר֙ אוֹרֶ֔ךָ וַאֲרֻֽכָתְךָ֖ מְהֵרָ֣ה תִצְמָ֑ח וְהָלַ֤ךְ לְפָנֶ֙יךָ֙ צִדְקֶ֔ךָ כְּב֥וֹד יְהֹוָ֖ה יַֽאַסְפֶֽךָ׃</t>
  </si>
  <si>
    <t>קג</t>
  </si>
  <si>
    <t>{{מ:פסוק|תהלים|קיט|קג}}</t>
  </si>
  <si>
    <t>מַה־נִּמְלְצ֣וּ לְ֭חִכִּי אִמְרָתֶ֗ךָ{{ר1}}מִדְּבַ֥שׁ לְפִֽי׃</t>
  </si>
  <si>
    <t>{{מ:פסוק|ישעיהו|נח|ט}}</t>
  </si>
  <si>
    <t>אָ֤ז תִּקְרָא֙ וַיהֹוָ֣ה יַעֲנֶ֔ה תְּשַׁוַּ֖ע וְיֹאמַ֣ר הִנֵּ֑נִי אִם־תָּסִ֤יר {{נוסח|מִתּֽוֹכְךָ֙|א=מִתּֽוֹכֲךָ֙}} מוֹטָ֔ה שְׁלַ֥ח אֶצְבַּ֖ע וְדַבֶּר־אָֽוֶן׃</t>
  </si>
  <si>
    <t>קד</t>
  </si>
  <si>
    <t>{{מ:פסוק|תהלים|קיט|קד}}</t>
  </si>
  <si>
    <t>ספר דברי הימים/דה"ב ח</t>
  </si>
  <si>
    <t>מִפִּקּוּדֶ֥יךָ אֶתְבּוֹנָ֑ן{{ר1}}{{נוסח|עַל־כֵּ֗֝ן|א=עַל־כֵּ֝ן}} שָׂנֵ֤אתִי{{מ:לגרמיה}}כׇּל־אֹ֬רַח שָֽׁקֶר׃</t>
  </si>
  <si>
    <t>{{מ:פסוק|ישעיהו|נח|י}}</t>
  </si>
  <si>
    <t>וְתָפֵ֤ק לָֽרָעֵב֙ נַפְשֶׁ֔ךָ וְנֶ֥פֶשׁ נַעֲנָ֖ה תַּשְׂבִּ֑יעַ וְזָרַ֤ח בַּחֹ֙שֶׁךְ֙ אוֹרֶ֔ךָ וַאֲפֵלָתְךָ֖ {{מ:קמץ|ד=כַּֽצׇּהֳרָֽיִם|ס=כַּֽצָּהֳרָֽיִם}}׃</t>
  </si>
  <si>
    <t>קה</t>
  </si>
  <si>
    <t>{{מ:פסוק|תהלים|קיט|קה}}</t>
  </si>
  <si>
    <t>נֵר־לְרַגְלִ֥י דְבָרֶ֑ךָ{{ר1}}וְ֝א֗וֹר לִנְתִיבָתִֽי׃</t>
  </si>
  <si>
    <t>{{מ:פסוק|דברי הימים ב|ח|א}}</t>
  </si>
  <si>
    <t>וַיְהִ֞י מִקֵּ֣ץ{{מ:לגרמיה}}עֶשְׂרִ֣ים שָׁנָ֗ה אֲשֶׁ֨ר בָּנָ֧ה שְׁלֹמֹ֛ה אֶת־בֵּ֥ית יְהֹוָ֖ה וְאֶת־בֵּיתֽוֹ׃</t>
  </si>
  <si>
    <t>{{מ:פסוק|ישעיהו|נח|יא}}</t>
  </si>
  <si>
    <t>וְנָחֲךָ֣ יְהֹוָה֮ תָּמִיד֒ וְהִשְׂבִּ֤יעַ בְּצַחְצָחוֹת֙ נַפְשֶׁ֔ךָ וְעַצְמֹתֶ֖יךָ יַחֲלִ֑יץ וְהָיִ֙יתָ֙ כְּגַ֣ן רָוֶ֔ה וּכְמוֹצָ֣א מַ֔יִם אֲשֶׁ֥ר לֹֽא־יְכַזְּב֖וּ מֵימָֽיו׃</t>
  </si>
  <si>
    <t>קו</t>
  </si>
  <si>
    <t>{{מ:פסוק|תהלים|קיט|קו}}</t>
  </si>
  <si>
    <t>נִשְׁבַּ֥עְתִּי וָאֲקַיֵּ֑מָה{{ר1}}לִ֝שְׁמֹ֗ר מִשְׁפְּטֵ֥י צִדְקֶֽךָ׃</t>
  </si>
  <si>
    <t>{{מ:פסוק|ישעיהו|נח|יב}}</t>
  </si>
  <si>
    <t>וּבָנ֤וּ מִמְּךָ֙ חׇרְב֣וֹת עוֹלָ֔ם מוֹסְדֵ֥י דוֹר־וָד֖וֹר תְּקוֹמֵ֑ם וְקֹרָ֤א לְךָ֙ גֹּדֵ֣ר פֶּ֔רֶץ מְשֹׁבֵ֥ב נְתִיב֖וֹת לָשָֽׁבֶת׃</t>
  </si>
  <si>
    <t>{{מ:פסוק|דברי הימים ב|ח|ב}}</t>
  </si>
  <si>
    <t>וְהֶעָרִ֗ים אֲשֶׁ֨ר נָתַ֤ן חוּרָם֙ לִשְׁלֹמֹ֔ה בָּנָ֥ה שְׁלֹמֹ֖ה אֹתָ֑ם וַיּ֥וֹשֶׁב שָׁ֖ם אֶת־בְּנֵ֥י יִשְׂרָאֵֽל׃</t>
  </si>
  <si>
    <t>קז</t>
  </si>
  <si>
    <t>{{מ:פסוק|תהלים|קיט|קז}}</t>
  </si>
  <si>
    <t>נַעֲנֵ֥יתִי עַד־מְאֹ֑ד{{ר1}}יְ֝הֹוָ֗ה חַיֵּ֥נִי כִדְבָרֶֽךָ׃</t>
  </si>
  <si>
    <t>{{מ:פסוק|ישעיהו|נח|יג}}</t>
  </si>
  <si>
    <t>אִם־תָּשִׁ֤יב מִשַּׁבָּת֙ רַגְלֶ֔ךָ עֲשׂ֥וֹת חֲפָצֶ֖ךָ בְּי֣וֹם קׇדְשִׁ֑י וְקָרָ֨אתָ לַשַּׁבָּ֜ת עֹ֗נֶג לִקְד֤וֹשׁ יְהֹוָה֙ מְכֻבָּ֔ד וְכִבַּדְתּוֹ֙ מֵעֲשׂ֣וֹת דְּרָכֶ֔יךָ מִמְּצ֥וֹא חֶפְצְךָ֖ וְדַבֵּ֥ר דָּבָֽר׃</t>
  </si>
  <si>
    <t>קח</t>
  </si>
  <si>
    <t>{{מ:פסוק|דברי הימים ב|ח|ג}}</t>
  </si>
  <si>
    <t>{{מ:פסוק|תהלים|קיט|קח}}</t>
  </si>
  <si>
    <t>וַיֵּ֤לֶךְ שְׁלֹמֹה֙ חֲמָ֣ת צוֹבָ֔ה וַיֶּחֱזַ֖ק עָלֶֽיהָ׃</t>
  </si>
  <si>
    <t>{{מ:פסוק|ישעיהו|נח|יד|סדר=כד}}</t>
  </si>
  <si>
    <t>נִדְב֣וֹת פִּ֭י רְצֵה־נָ֣א יְהֹוָ֑ה{{ר1}}וּֽמִשְׁפָּטֶ֥יךָ לַמְּדֵֽנִי׃</t>
  </si>
  <si>
    <t>אָ֗ז תִּתְעַנַּג֙ עַל־יְהֹוָ֔ה וְהִרְכַּבְתִּ֖יךָ {{נוסח|עַל־{{קו"כ|במותי|בָּ֣מֳתֵי}}|=ל ובדפוסים (וכן בברויאר)|א=עַל־בָּ֣מֳותֵי (אין הערת קרי)|מ"ק-א=&lt;ג' מל'&gt;|לגבי הקמץ הרחב בבי"ת ראו ויינברג 3.1.1. ושם בהערה 15 (ויש לשים לב למקום הטעם).}} אָ֑רֶץ וְהַאֲכַלְתִּ֗יךָ נַחֲלַת֙ יַֽעֲקֹ֣ב אָבִ֔יךָ כִּ֛י פִּ֥י יְהֹוָ֖ה דִּבֵּֽר׃</t>
  </si>
  <si>
    <t>{{מ:פסוק|דברי הימים ב|ח|ד}}</t>
  </si>
  <si>
    <t>וַיִּ֥בֶן אֶת־תַּדְמֹ֖ר בַּמִּדְבָּ֑ר וְאֵת֙ כׇּל־עָרֵ֣י הַֽמִּסְכְּנ֔וֹת אֲשֶׁ֥ר בָּנָ֖ה בַּחֲמָֽת׃</t>
  </si>
  <si>
    <t>קט</t>
  </si>
  <si>
    <t>{{מ:פסוק|תהלים|קיט|קט}}</t>
  </si>
  <si>
    <t>ספר ישעיהו/נט</t>
  </si>
  <si>
    <t>נַפְשִׁ֣י בְכַפִּ֣י תָמִ֑יד{{ר1}}וְ֝ת֥וֹרָתְךָ֗ לֹ֣א שָׁכָֽחְתִּי׃</t>
  </si>
  <si>
    <t>{{מ:פסוק|דברי הימים ב|ח|ה}}</t>
  </si>
  <si>
    <t>קי</t>
  </si>
  <si>
    <t>וַיִּ֜בֶן אֶת־בֵּ֤ית חוֹרוֹן֙ הָעֶלְי֔וֹן וְאֶת־בֵּ֥ית חוֹר֖וֹן הַתַּחְתּ֑וֹן עָרֵ֣י מָצ֔וֹר חוֹמ֖וֹת דְּלָתַ֥יִם וּבְרִֽיחַ׃</t>
  </si>
  <si>
    <t>{{מ:פסוק|תהלים|קיט|קי}}</t>
  </si>
  <si>
    <t>נָתְנ֬וּ רְשָׁעִ֣ים פַּ֣ח לִ֑י{{ר1}}וּ֝מִפִּקּוּדֶ֗יךָ לֹ֣א תָעִֽיתִי׃</t>
  </si>
  <si>
    <t>{{מ:פסוק|ישעיהו|נט|א}}</t>
  </si>
  <si>
    <t>הֵ֛ן לֹא־קָצְרָ֥ה יַד־יְהֹוָ֖ה מֵהוֹשִׁ֑יעַ וְלֹא־כָבְדָ֥ה אׇזְנ֖וֹ מִשְּׁמֽוֹעַ׃</t>
  </si>
  <si>
    <t>{{מ:פסוק|דברי הימים ב|ח|ו}}</t>
  </si>
  <si>
    <t>וְאֶֽת־בַּעֲלָ֗ת וְאֵ֨ת כׇּל־עָרֵ֤י הַֽמִּסְכְּנוֹת֙ אֲשֶׁ֣ר הָי֣וּ לִשְׁלֹמֹ֔ה וְאֵת֙ כׇּל־עָרֵ֣י הָרֶ֔כֶב וְאֵ֖ת עָרֵ֣י הַפָּרָשִׁ֑ים וְאֵ֣ת{{מ:לגרמיה}}כׇּל־חֵ֣שֶׁק שְׁלֹמֹ֗ה אֲשֶׁ֤ר חָשַׁק֙ לִבְנ֤וֹת בִּירוּשָׁל{{מ:ירושלם|ַ|֙}}ם֙ וּבַלְּבָנ֔וֹן וּבְכֹ֖ל אֶ֥רֶץ מֶמְשַׁלְתּֽוֹ׃</t>
  </si>
  <si>
    <t>קיא</t>
  </si>
  <si>
    <t>{{מ:פסוק|ישעיהו|נט|ב}}</t>
  </si>
  <si>
    <t>{{מ:פסוק|תהלים|קיט|קיא}}</t>
  </si>
  <si>
    <t>כִּ֤י אִם־עֲוֺנֹֽתֵיכֶם֙ הָי֣וּ מַבְדִּלִ֔ים בֵּינֵכֶ֕ם לְבֵ֖ין אֱלֹהֵיכֶ֑ם וְחַטֹּאותֵיכֶ֗ם הִסְתִּ֧ירוּ פָנִ֛ים מִכֶּ֖ם מִשְּׁמֽוֹעַ׃</t>
  </si>
  <si>
    <t>נָחַ֣לְתִּי עֵדְוֺתֶ֣יךָ לְעוֹלָ֑ם{{ר1}}כִּֽי־שְׂשׂ֖וֹן לִבִּ֣י הֵֽמָּה׃</t>
  </si>
  <si>
    <t>קיב</t>
  </si>
  <si>
    <t>{{מ:פסוק|דברי הימים ב|ח|ז}}</t>
  </si>
  <si>
    <t>{{מ:פסוק|תהלים|קיט|קיב}}</t>
  </si>
  <si>
    <t>כׇּל־הָ֠עָ֠ם הַנּוֹתָ֨ר מִן־הַחִתִּ֜י וְהָאֱמֹרִ֤י וְהַפְּרִזִּי֙ וְהַחִוִּ֣י וְהַיְבוּסִ֔י אֲשֶׁ֛ר לֹ֥א מִיִּשְׂרָאֵ֖ל הֵֽמָּה׃</t>
  </si>
  <si>
    <t>נָטִ֣יתִי לִ֭בִּי לַעֲשׂ֥וֹת חֻקֶּ֗יךָ{{ר1}}לְעוֹלָ֥ם עֵֽקֶב׃</t>
  </si>
  <si>
    <t>{{מ:פסוק|ישעיהו|נט|ג}}</t>
  </si>
  <si>
    <t>כִּ֤י כַפֵּיכֶם֙ נְגֹאֲל֣וּ בַדָּ֔ם וְאֶצְבְּעוֹתֵיכֶ֖ם בֶּעָוֺ֑ן שִׂפְתֽוֹתֵיכֶם֙ דִּבְּרוּ־שֶׁ֔קֶר לְשׁוֹנְכֶ֖ם עַוְלָ֥ה תֶהְגֶּֽה׃</t>
  </si>
  <si>
    <t>קיג</t>
  </si>
  <si>
    <t>{{מ:פסוק|תהלים|קיט|קיג}}</t>
  </si>
  <si>
    <t>{{מ:פסוק|ישעיהו|נט|ד}}</t>
  </si>
  <si>
    <t>אֵין־קֹרֵ֣א בְצֶ֔דֶק וְאֵ֥ין נִשְׁפָּ֖ט בֶּאֱמוּנָ֑ה בָּט֤וֹחַ עַל־תֹּ֙הוּ֙ וְדַבֶּר־שָׁ֔וְא הָר֥וֹ עָמָ֖ל וְהוֹלֵ֥יד אָֽוֶן׃</t>
  </si>
  <si>
    <t>סֵעֲפִ֥ים שָׂנֵ֑אתִי{{ר1}}וְֽתוֹרָתְךָ֥ אָהָֽבְתִּי׃</t>
  </si>
  <si>
    <t>{{מ:פסוק|דברי הימים ב|ח|ח}}</t>
  </si>
  <si>
    <t>מִן־בְּנֵיהֶ֗ם אֲשֶׁ֨ר נוֹתְר֤וּ אַֽחֲרֵיהֶם֙ בָּאָ֔רֶץ אֲשֶׁ֥ר לֹֽא־כִלּ֖וּם בְּנֵ֣י יִשְׂרָאֵ֑ל וַיַּעֲלֵ֤ם שְׁלֹמֹה֙ לְמַ֔ס עַ֖ד הַיּ֥וֹם הַזֶּֽה׃</t>
  </si>
  <si>
    <t>{{מ:פסוק|ישעיהו|נט|ה}}</t>
  </si>
  <si>
    <t>בֵּיצֵ֤י צִפְעוֹנִי֙ בִּקֵּ֔עוּ וְקוּרֵ֥י עַכָּבִ֖ישׁ יֶאֱרֹ֑גוּ הָאֹכֵ֤ל מִבֵּֽיצֵיהֶם֙ יָמ֔וּת וְהַזּוּרֶ֖ה תִּבָּקַ֥ע אֶפְעֶֽה׃</t>
  </si>
  <si>
    <t>קיד</t>
  </si>
  <si>
    <t>{{מ:פסוק|תהלים|קיט|קיד}}</t>
  </si>
  <si>
    <t>סִתְרִ֣י וּמָגִנִּ֣י אָ֑תָּה{{ר1}}לִדְבָרְךָ֥ יִחָֽלְתִּי׃</t>
  </si>
  <si>
    <t>{{מ:פסוק|ישעיהו|נט|ו}}</t>
  </si>
  <si>
    <t>קֽוּרֵיהֶם֙ לֹֽא־יִהְי֣וּ לְבֶ֔גֶד וְלֹ֥א יִתְכַּסּ֖וּ בְּמַעֲשֵׂיהֶ֑ם מַֽעֲשֵׂיהֶם֙ מַֽעֲשֵׂי־אָ֔וֶן וּפֹ֥עַל חָמָ֖ס בְּכַפֵּיהֶֽם׃</t>
  </si>
  <si>
    <t>{{מ:פסוק|דברי הימים ב|ח|ט}}</t>
  </si>
  <si>
    <t>וּמִן־בְּנֵי֙ יִשְׂרָאֵ֔ל אֲ֠שֶׁ֠ר לֹא־נָתַ֧ן שְׁלֹמֹ֛ה לַעֲבָדִ֖ים לִמְלַאכְתּ֑וֹ כִּי־הֵ֜מָּה אַנְשֵׁ֤י מִלְחָמָה֙ וְשָׂרֵ֣י שָׁלִישָׁ֔יו וְשָׂרֵ֥י רִכְבּ֖וֹ וּפָרָשָֽׁיו׃</t>
  </si>
  <si>
    <t>קטו</t>
  </si>
  <si>
    <t>{{מ:פסוק|תהלים|קיט|קטו}}</t>
  </si>
  <si>
    <t>סוּרוּ־מִמֶּ֥נִּי מְרֵעִ֑ים{{ר1}}{{נוסח|וְ֝אֶצְּרָ֗ה|א=וְ֝אֶצֲּרָ֗ה (חטף)}} מִצְוֺ֥ת אֱלֹהָֽי׃</t>
  </si>
  <si>
    <t>{{מ:פסוק|ישעיהו|נט|ז}}</t>
  </si>
  <si>
    <t>רַגְלֵיהֶם֙ לָרַ֣ע יָרֻ֔צוּ וִֽימַהֲר֔וּ לִשְׁפֹּ֖ךְ דָּ֣ם נָקִ֑י מַחְשְׁבֹֽתֵיהֶם֙ מַחְשְׁב֣וֹת אָ֔וֶן שֹׁ֥ד וָשֶׁ֖בֶר בִּמְסִלּוֹתָֽם׃</t>
  </si>
  <si>
    <t>קטז</t>
  </si>
  <si>
    <t>{{מ:פסוק|תהלים|קיט|קטז}}</t>
  </si>
  <si>
    <t>סָמְכֵ֣נִי כְאִמְרָתְךָ֣ וְאֶחְיֶ֑ה{{ר1}}וְאַל־תְּ֝בִישֵׁ֗נִי מִשִּׂבְרִֽי׃</t>
  </si>
  <si>
    <t>{{מ:פסוק|ישעיהו|נט|ח}}</t>
  </si>
  <si>
    <t>דֶּ֤רֶךְ שָׁלוֹם֙ לֹ֣א יָדָ֔עוּ וְאֵ֥ין מִשְׁפָּ֖ט בְּמַעְגְּלוֹתָ֑ם נְתִיבֽוֹתֵיהֶם֙ עִקְּשׁ֣וּ לָהֶ֔ם כֹּ֚ל דֹּרֵ֣ךְ בָּ֔הּ לֹ֥א יָדַ֖ע שָׁלֽוֹם׃</t>
  </si>
  <si>
    <t>קיז</t>
  </si>
  <si>
    <t>{{מ:פסוק|תהלים|קיט|קיז}}</t>
  </si>
  <si>
    <t>סְעָדֵ֥נִי וְאִוָּשֵׁ֑עָה{{ר1}}וְאֶשְׁעָ֖ה בְחֻקֶּ֣יךָ תָמִֽיד׃</t>
  </si>
  <si>
    <t>{{מ:פסוק|ישעיהו|נט|ט}}</t>
  </si>
  <si>
    <t>עַל־כֵּ֗ן רָחַ֤ק מִשְׁפָּט֙ מִמֶּ֔נּוּ וְלֹ֥א תַשִּׂיגֵ֖נוּ צְדָקָ֑ה נְקַוֶּ֤ה לָאוֹר֙ וְהִנֵּה־חֹ֔שֶׁךְ לִנְגֹה֖וֹת בָּאֲפֵל֥וֹת נְהַלֵּֽךְ׃</t>
  </si>
  <si>
    <t>{{מ:פסוק|דברי הימים ב|ח|י}}</t>
  </si>
  <si>
    <t>וְאֵ֨לֶּה שָׂרֵ֧י {{כו"ק|הנציבים|הַנִּצָּבִ֛ים}} אֲשֶׁר־לַמֶּ֥לֶךְ שְׁלֹמֹ֖ה חֲמִשִּׁ֣ים וּמָאתָ֑יִם הָרֹדִ֖ים בָּעָֽם׃</t>
  </si>
  <si>
    <t>קיח</t>
  </si>
  <si>
    <t>{{מ:פסוק|תהלים|קיט|קיח}}</t>
  </si>
  <si>
    <t>{{מ:פסוק|ישעיהו|נט|י}}</t>
  </si>
  <si>
    <t>סָ֭לִיתָ כׇּל־שׁוֹגִ֣ים מֵחֻקֶּ֑יךָ{{ר1}}{{נוסח|כִּי־שֶׁ֗֝קֶר|א=כִּי־שֶׁ֝קֶר}} תַּרְמִיתָֽם׃</t>
  </si>
  <si>
    <t>{{נוסח|נְגַשְׁשָׁ֤ה|א=נְגַשֲׁשָׁ֤ה}} כַֽעִוְרִים֙ קִ֔יר וּכְאֵ֥ין עֵינַ֖יִם נְגַשֵּׁ֑שָׁה כָּשַׁ֤לְנוּ {{מ:קמץ|ד=בַֽצׇּהֳרַ֙יִם֙|ס=בַֽצָּהֳרַ֙יִם֙}} כַּנֶּ֔שֶׁף בָּאַשְׁמַנִּ֖ים כַּמֵּתִֽים׃</t>
  </si>
  <si>
    <t>{{מ:פסוק|דברי הימים ב|ח|יא}}</t>
  </si>
  <si>
    <t>וְאֶת־בַּת־פַּרְעֹ֗ה הֶעֱלָ֤ה שְׁלֹמֹה֙ מֵעִ֣יר דָּוִ֔יד לַבַּ֖יִת אֲשֶׁ֣ר בָּנָה־לָ֑הּ כִּ֣י אָמַ֗ר לֹא־תֵשֵׁ֨ב אִשָּׁ֥ה לִי֙ בְּבֵית֙ דָּוִ֣יד מֶלֶךְ־יִשְׂרָאֵ֔ל כִּֽי־קֹ֣דֶשׁ הֵ֔מָּה {{נוסח|אֲשֶׁר־בָּ֥אָֽה אֲלֵיהֶ֖ם|=ל|א=אֲשֶׁר־בָּ֥אָֽה־אֲלֵיהֶ֖ם (מקף בתיבת משרת)|ש1=אֲשֶׁר־בָּ֥אָה אֲלֵיהֶ֖ם (בלי געיה) וכן בדפוסים|טעם מלעיל &lt;אֲשֶׁר־בָּ֥אָה&gt;=בן נפתלי|טעם מלרע &lt;אֲשֶׁר־בָּאָ֥ה&gt;=בן אשר (!)}} אֲר֥וֹן יְהֹוָֽה׃</t>
  </si>
  <si>
    <t>קיט</t>
  </si>
  <si>
    <t>{{מ:פסוק|דברי הימים ב|ח|יב}}</t>
  </si>
  <si>
    <t>אָ֣ז הֶעֱלָ֧ה שְׁלֹמֹ֛ה עֹל֖וֹת לַֽיהֹוָ֑ה עַ֚ל מִזְבַּ֣ח יְהֹוָ֔ה אֲשֶׁ֥ר בָּנָ֖ה לִפְנֵ֥י הָאוּלָֽם׃</t>
  </si>
  <si>
    <t>{{מ:פסוק|תהלים|קיט|קיט}}</t>
  </si>
  <si>
    <t>סִגִ֗ים הִשְׁבַּ֥תָּ כׇל־רִשְׁעֵי־אָ֑רֶץ{{ר1}}לָ֝כֵ֗ן אָהַ֥בְתִּי עֵדֹתֶֽיךָ׃</t>
  </si>
  <si>
    <t>{{מ:פסוק|ישעיהו|נט|יא}}</t>
  </si>
  <si>
    <t>נֶהֱמֶ֤ה כַדֻּבִּים֙ כֻּלָּ֔נוּ וְכַיּוֹנִ֖ים הָגֹ֣ה נֶהְגֶּ֑ה נְקַוֶּ֤ה לַמִּשְׁפָּט֙ וָאַ֔יִן לִישׁוּעָ֖ה רָחֲקָ֥ה מִמֶּֽנּוּ׃</t>
  </si>
  <si>
    <t>{{מ:פסוק|דברי הימים ב|ח|יג}}</t>
  </si>
  <si>
    <t>וּבִדְבַר־י֣וֹם בְּי֗וֹם לְהַֽעֲלוֹת֙ כְּמִצְוַ֣ת מֹשֶׁ֔ה לַשַּׁבָּתוֹת֙ וְלֶ֣חֳדָשִׁ֔ים וְלַמּ֣וֹעֲד֔וֹת שָׁל֥וֹשׁ פְּעָמִ֖ים בַּשָּׁנָ֑ה בְּחַ֧ג הַמַּצּ֛וֹת וּבְחַ֥ג הַשָּׁבֻע֖וֹת וּבְחַ֥ג הַסֻּכּֽוֹת׃</t>
  </si>
  <si>
    <t>קכ</t>
  </si>
  <si>
    <t>{{מ:פסוק|תהלים|קיט|קכ}}</t>
  </si>
  <si>
    <t>{{מ:פסוק|דברי הימים ב|ח|יד}}</t>
  </si>
  <si>
    <t>סָמַ֣ר מִפַּחְדְּךָ֣ בְשָׂרִ֑י{{ר1}}וּֽמִמִּשְׁפָּטֶ֥יךָ יָרֵֽאתִי׃</t>
  </si>
  <si>
    <t>וַיַּעֲמֵ֣ד כְּמִשְׁפַּ֣ט דָּֽוִיד־אָ֠בִ֠יו אֶת־מַחְלְק֨וֹת הַכֹּהֲנִ֜ים עַל־עֲבֹדָתָ֗ם וְהַלְוִיִּ֣ם עַל־מִ֠שְׁמְרוֹתָ֠ם לְהַלֵּ֨ל וּלְשָׁרֵ֜ת נֶ֤גֶד הַכֹּֽהֲנִים֙ לִדְבַר־י֣וֹם בְּיוֹמ֔וֹ וְהַשֹּׁעֲרִ֥ים בְּמַחְלְקוֹתָ֖ם לְשַׁ֣עַר וָשָׁ֑עַר כִּ֣י כֵ֔ן מִצְוַ֖ת דָּוִ֥יד אִישׁ־הָאֱלֹהִֽים׃</t>
  </si>
  <si>
    <t>{{מ:פסוק|ישעיהו|נט|יב}}</t>
  </si>
  <si>
    <t>כִּֽי־רַבּ֤וּ פְשָׁעֵ֙ינוּ֙ נֶגְדֶּ֔ךָ וְחַטֹּאותֵ֖ינוּ עָ֣נְתָה בָּ֑נוּ כִּֽי־פְשָׁעֵ֣ינוּ אִתָּ֔נוּ וַעֲוֺנֹתֵ֖ינוּ יְדַעֲנֽוּם׃</t>
  </si>
  <si>
    <t>{{מ:פסוק|דברי הימים ב|ח|טו}}</t>
  </si>
  <si>
    <t>וְלֹ֣א סָ֩רוּ֩ מִצְוַ֨ת הַמֶּ֜לֶךְ עַל־הַכֹּהֲנִ֧ים וְהַלְוִיִּ֛ם לְכׇל־דָּבָ֖ר וְלָאֹצָרֽוֹת׃</t>
  </si>
  <si>
    <t>קכא</t>
  </si>
  <si>
    <t>{{מ:פסוק|תהלים|קיט|קכא}}</t>
  </si>
  <si>
    <t>עָ֭שִׂיתִי מִשְׁפָּ֣ט וָצֶ֑דֶק{{ר1}}בַּל־תַּ֝נִּיחֵ֗נִי לְעֹשְׁקָֽי׃</t>
  </si>
  <si>
    <t>{{מ:פסוק|ישעיהו|נט|יג}}</t>
  </si>
  <si>
    <t>פָּשֹׁ֤עַ וְכַחֵשׁ֙ בַּֽיהֹוָ֔ה וְנָס֖וֹג מֵאַחַ֣ר אֱלֹהֵ֑ינוּ דַּבֶּר־עֹ֣שֶׁק וְסָרָ֔ה הֹר֧וֹ וְהֹג֛וֹ מִלֵּ֖ב דִּבְרֵי־שָֽׁקֶר׃</t>
  </si>
  <si>
    <t>קכב</t>
  </si>
  <si>
    <t>{{מ:פסוק|דברי הימים ב|ח|טז}}</t>
  </si>
  <si>
    <t>{{מ:פסוק|תהלים|קיט|קכב}}</t>
  </si>
  <si>
    <t>וַתִּכֹּן֙ כׇּל־מְלֶ֣אכֶת שְׁלֹמֹ֔ה עַד־הַיּ֛וֹם מוּסַ֥ד בֵּית־יְהֹוָ֖ה וְעַד־כְּלֹת֑וֹ שָׁלֵ֖ם בֵּ֥ית יְהֹוָֽה׃</t>
  </si>
  <si>
    <t>עֲרֹ֣ב עַבְדְּךָ֣ לְט֑וֹב{{ר1}}אַֽל־יַעַשְׁקֻ֥נִי זֵדִֽים׃</t>
  </si>
  <si>
    <t>{{מ:פסוק|ישעיהו|נט|יד}}</t>
  </si>
  <si>
    <t>וְהֻסַּ֤ג אָחוֹר֙ מִשְׁפָּ֔ט וּצְדָקָ֖ה מֵרָח֣וֹק תַּעֲמֹ֑ד כִּֽי־כָשְׁלָ֤ה בָֽרְחוֹב֙ אֱמֶ֔ת וּנְכֹחָ֖ה לֹא־תוּכַ֥ל לָבֽוֹא׃</t>
  </si>
  <si>
    <t>{{מ:פסוק|דברי הימים ב|ח|יז}}</t>
  </si>
  <si>
    <t>אָז֩ הָלַ֨ךְ שְׁלֹמֹ֜ה לְעֶצְיֽוֹן־גֶּ֧בֶר וְאֶל־אֵיל֛וֹת עַל־שְׂפַ֥ת הַיָּ֖ם בְּאֶ֥רֶץ אֱדֽוֹם׃</t>
  </si>
  <si>
    <t>קכג</t>
  </si>
  <si>
    <t>{{מ:פסוק|תהלים|קיט|קכג}}</t>
  </si>
  <si>
    <t>{{מ:פסוק|ישעיהו|נט|טו}}</t>
  </si>
  <si>
    <t>וַתְּהִ֤י הָאֱמֶת֙ נֶעְדֶּ֔רֶת וְסָ֥ר מֵרָ֖ע מִשְׁתּוֹלֵ֑ל וַיַּ֧רְא יְהֹוָ֛ה וַיֵּ֥רַע בְּעֵינָ֖יו כִּי־אֵ֥ין מִשְׁפָּֽט׃</t>
  </si>
  <si>
    <t>עֵ֭ינַי כָּל֣וּ לִישׁוּעָתֶ֑ךָ{{ר1}}וּלְאִמְרַ֥ת צִדְקֶֽךָ׃</t>
  </si>
  <si>
    <t>{{מ:פסוק|דברי הימים ב|ח|יח}}</t>
  </si>
  <si>
    <t>וַיִּֽשְׁלַֽח־לוֹ֩ חוּרָ֨ם בְּיַד־עֲבָדָ֜יו {{כו"ק|אוניות|אֳנִיּ֗וֹת}} וַעֲבָדִים֮ י֣וֹדְעֵי יָם֒ וַיָּבֹ֜אוּ עִם־עַבְדֵ֤י שְׁלֹמֹה֙ אוֹפִ֔ירָה וַיִּקְח֣וּ מִשָּׁ֔ם אַרְבַּע־מֵא֥וֹת וַחֲמִשִּׁ֖ים כִּכַּ֣ר זָהָ֑ב וַיָּבִ֖יאוּ אֶל־הַמֶּ֥לֶךְ שְׁלֹמֹֽה׃</t>
  </si>
  <si>
    <t>{{מ:פסוק|ישעיהו|נט|טז}}</t>
  </si>
  <si>
    <t>וַיַּרְא֙ כִּֽי־אֵ֣ין אִ֔ישׁ וַיִּשְׁתּוֹמֵ֖ם כִּ֣י אֵ֣ין מַפְגִּ֑יעַ {{נוסח|וַתּ֤וֹשַֽׁע לוֹ֙|=לק וכן בדפוסים|א=וַתּ֤וֹשַֽׁע־לוֹ֙|הערת ברויאר}} זְרֹע֔וֹ וְצִדְקָת֖וֹ הִ֥יא סְמָכָֽתְהוּ׃</t>
  </si>
  <si>
    <t>קכד</t>
  </si>
  <si>
    <t>{{מ:פסוק|תהלים|קיט|קכד}}</t>
  </si>
  <si>
    <t>{{מ:פסוק|ישעיהו|נט|יז}}</t>
  </si>
  <si>
    <t>וַיִּלְבַּ֤שׁ צְדָקָה֙ כַּשִּׁרְיָ֔ן וְכ֥וֹבַע יְשׁוּעָ֖ה בְּרֹאשׁ֑וֹ וַיִּלְבַּ֞שׁ בִּגְדֵ֤י נָקָם֙ תִּלְבֹּ֔שֶׁת וַיַּ֥עַט כַּמְעִ֖יל קִנְאָֽה׃</t>
  </si>
  <si>
    <t>ספר דברי הימים/דה"ב ט</t>
  </si>
  <si>
    <t>עֲשֵׂ֖ה עִם־עַבְדְּךָ֥ כְחַסְדֶּ֗ךָ{{ר1}}וְחֻקֶּ֥יךָ לַמְּדֵֽנִי׃</t>
  </si>
  <si>
    <t>{{מ:פסוק|ישעיהו|נט|יח}}</t>
  </si>
  <si>
    <t>כְּעַ֤ל גְּמֻלוֹת֙ כְּעַ֣ל יְשַׁלֵּ֔ם חֵמָ֣ה לְצָרָ֔יו גְּמ֖וּל לְאֹיְבָ֑יו לָאִיִּ֖ים גְּמ֥וּל יְשַׁלֵּֽם׃</t>
  </si>
  <si>
    <t>{{מ:פסוק|דברי הימים ב|ט|א}}</t>
  </si>
  <si>
    <t>קכה</t>
  </si>
  <si>
    <t>וּמַֽלְכַּת־שְׁבָ֗א שָֽׁמְעָה֮ אֶת־שֵׁ֣מַע שְׁלֹמֹה֒ וַתָּב֣וֹא לְנַסּוֹת֩ אֶת־שְׁלֹמֹ֨ה בְחִיד֜וֹת בִּירוּשָׁל{{מ:ירושלם|ַ|֗}}ם בְּחַ֣יִל כָּבֵ֣ד מְאֹ֡ד וּ֠גְמַלִּ֠ים נֹשְׂאִ֨ים בְּשָׂמִ֧ים וְזָהָ֛ב לָרֹ֖ב וְאֶ֣בֶן יְקָרָ֑ה וַתָּבוֹא֙ אֶל־שְׁלֹמֹ֔ה וַתְּדַבֵּ֣ר עִמּ֔וֹ אֵ֛ת כׇּל־אֲשֶׁ֥ר הָיָ֖ה עִם־לְבָבָֽהּ׃</t>
  </si>
  <si>
    <t>{{מ:פסוק|תהלים|קיט|קכה}}</t>
  </si>
  <si>
    <t>{{מ:פסוק|ישעיהו|נט|יט}}</t>
  </si>
  <si>
    <t>עַבְדְּךָ־אָ֥נִי הֲבִינֵ֑נִי{{ר1}}וְ֝אֵדְעָ֗ה עֵֽדֹתֶֽיךָ׃</t>
  </si>
  <si>
    <t>וְיִֽרְא֤וּ מִֽמַּעֲרָב֙ אֶת־שֵׁ֣ם יְהֹוָ֔ה וּמִמִּזְרַח־שֶׁ֖מֶשׁ אֶת־כְּבוֹד֑וֹ כִּֽי־יָב֤וֹא כַנָּהָר֙ צָ֔ר {{נוסח|ר֥וּחַ יְהֹוָ֖ה|=לק וכן בדפוסים (וברויאר תיקן על פיהם וכן במכון ממרא)|א?=ר֥וּחַ־יְהֹוָ֖ה (לפי ברויאר במרכא, וכך נראה יותר בצילום כתב־היד)|א?=רֽוּחַ־יְהֹוָ֖ה (וכן במקראות גדולות הכתר)}} {{נוסח|נֹ֥סְסָה|א=נֹ֥סֲסָה}} בֽוֹ׃</t>
  </si>
  <si>
    <t>{{מ:פסוק|דברי הימים ב|ט|ב}}</t>
  </si>
  <si>
    <t>וַיַּגֶּד־לָ֥הּ שְׁלֹמֹ֖ה אֶת־כׇּל־דְּבָרֶ֑יהָ וְלֹֽא־נֶעְלַ֤ם דָּבָר֙ מִשְּׁלֹמֹ֔ה אֲשֶׁ֧ר לֹ֦א הִגִּ֖יד לָֽהּ׃</t>
  </si>
  <si>
    <t>{{מ:פסוק|ישעיהו|נט|כ}}</t>
  </si>
  <si>
    <t>וּבָ֤א לְצִיּוֹן֙ גּוֹאֵ֔ל וּלְשָׁבֵ֥י פֶ֖שַׁע בְּיַֽעֲקֹ֑ב נְאֻ֖ם יְהֹוָֽה׃</t>
  </si>
  <si>
    <t>קכו</t>
  </si>
  <si>
    <t>{{מ:פסוק|דברי הימים ב|ט|ג}}</t>
  </si>
  <si>
    <t>וַתֵּ֙רֶא֙ מַֽלְכַּת־שְׁבָ֔א אֵ֖ת חׇכְמַ֣ת שְׁלֹמֹ֑ה וְהַבַּ֖יִת אֲשֶׁ֥ר בָּנָֽה׃</t>
  </si>
  <si>
    <t>{{מ:פסוק|תהלים|קיט|קכו}}</t>
  </si>
  <si>
    <t>עֵ֭ת לַעֲשׂ֣וֹת לַיהֹוָ֑ה{{ר1}}הֵ֝פֵ֗רוּ תּוֹרָתֶֽךָ׃</t>
  </si>
  <si>
    <t>{{מ:פסוק|ישעיהו|נט|כא}}</t>
  </si>
  <si>
    <t>וַאֲנִ֗י זֹ֣את בְּרִיתִ֤י אוֹתָם֙ אָמַ֣ר יְהֹוָ֔ה רוּחִי֙ אֲשֶׁ֣ר עָלֶ֔יךָ וּדְבָרַ֖י אֲשֶׁר־שַׂ֣מְתִּי בְּפִ֑יךָ לֹֽא־יָמ֡וּשׁוּ מִפִּ֩יךָ֩ וּמִפִּ֨י זַרְעֲךָ֜ וּמִפִּ֨י זֶ֤רַע זַרְעֲךָ֙ אָמַ֣ר יְהֹוָ֔ה מֵעַתָּ֖ה וְעַד־עוֹלָֽם׃</t>
  </si>
  <si>
    <t>{{מ:פסוק|דברי הימים ב|ט|ד}}</t>
  </si>
  <si>
    <t>וּמַאֲכַ֣ל שֻׁלְחָנ֡וֹ וּמוֹשַׁ֣ב עֲבָדָיו֩ וּמַעֲמַ֨ד מְשָׁרְתָ֜יו וּמַלְבּוּשֵׁיהֶ֗ם וּמַשְׁקָיו֙ וּמַלְבּ֣וּשֵׁיהֶ֔ם וַֽעֲלִיָּת֔וֹ אֲשֶׁ֥ר יַעֲלֶ֖ה בֵּ֣ית יְהֹוָ֑ה וְלֹא־הָ֥יָה ע֛וֹד בָּ֖הּ רֽוּחַ׃</t>
  </si>
  <si>
    <t>קכז</t>
  </si>
  <si>
    <t>{{מ:פסוק|דברי הימים ב|ט|ה}}</t>
  </si>
  <si>
    <t>{{מ:פסוק|תהלים|קיט|קכז}}</t>
  </si>
  <si>
    <t>וַתֹּ֙אמֶר֙ אֶל־הַמֶּ֔לֶךְ אֱמֶת֙ הַדָּבָ֔ר אֲשֶׁ֥ר שָׁמַ֖עְתִּי בְּאַרְצִ֑י עַל־דְּבָרֶ֖יךָ וְעַל־חׇכְמָתֶֽךָ׃</t>
  </si>
  <si>
    <t>ספר ישעיהו/ס</t>
  </si>
  <si>
    <t>עַל־כֵּ֭ן אָהַ֣בְתִּי מִצְוֺתֶ֑יךָ{{ר1}}מִזָּהָ֥ב וּמִפָּֽז׃</t>
  </si>
  <si>
    <t>{{מ:פסוק|דברי הימים ב|ט|ו}}</t>
  </si>
  <si>
    <t>וְלֹא־הֶאֱמַ֣נְתִּי לְדִבְרֵיהֶ֗ם עַ֤ד אֲשֶׁר־בָּ֙אתִי֙ וַתִּרְאֶ֣ינָה עֵינַ֔י וְהִנֵּה֙ לֹ֣א הֻגַּד־לִ֔י חֲצִ֖י מַרְבִּ֣ית חׇכְמָתֶ֑ךָ יָסַ֕פְתָּ עַל־הַשְּׁמוּעָ֖ה אֲשֶׁ֥ר שָׁמָֽעְתִּי׃</t>
  </si>
  <si>
    <t>{{מ:פסוק|ישעיהו|ס|א}}</t>
  </si>
  <si>
    <t>ק֥וּמִי א֖וֹרִי כִּ֣י בָ֣א אוֹרֵ֑ךְ וּכְב֥וֹד יְהֹוָ֖ה עָלַ֥יִךְ זָרָֽח׃</t>
  </si>
  <si>
    <t>קכח</t>
  </si>
  <si>
    <t>{{מ:פסוק|דברי הימים ב|ט|ז}}</t>
  </si>
  <si>
    <t>אַשְׁרֵ֣י אֲנָשֶׁ֔יךָ וְאַשְׁרֵ֖י עֲבָדֶ֣יךָ אֵ֑לֶּה הָעֹמְדִ֤ים לְפָנֶ֙יךָ֙ תָּמִ֔יד וְשֹׁמְעִ֖ים אֶת־חׇכְמָתֶֽךָ׃</t>
  </si>
  <si>
    <t>{{מ:פסוק|תהלים|קיט|קכח}}</t>
  </si>
  <si>
    <t>עַל־כֵּ֤ן{{מ:לגרמיה}}כׇּל־פִּקּ֣וּדֵי כֹ֣ל יִשָּׁ֑רְתִּי{{ר1}}כׇּל־אֹ֖רַח שֶׁ֣קֶר שָׂנֵֽאתִי׃</t>
  </si>
  <si>
    <t>{{מ:פסוק|ישעיהו|ס|ב}}</t>
  </si>
  <si>
    <t>כִּֽי־הִנֵּ֤ה הַחֹ֙שֶׁךְ֙ יְכַסֶּה־אֶ֔רֶץ וַעֲרָפֶ֖ל לְאֻמִּ֑ים וְעָלַ֙יִךְ֙ יִזְרַ֣ח יְהֹוָ֔ה וּכְבוֹד֖וֹ עָלַ֥יִךְ יֵרָאֶֽה׃</t>
  </si>
  <si>
    <t>{{מ:פסוק|דברי הימים ב|ט|ח}}</t>
  </si>
  <si>
    <t>יְהִ֨י יְהֹוָ֤ה אֱלֹהֶ֙יךָ֙ בָּר֔וּךְ אֲשֶׁ֣ר{{מ:לגרמיה}}חָפֵ֣ץ בְּךָ֗ לְתִתְּךָ֤ עַל־כִּסְאוֹ֙ לְמֶ֔לֶךְ לַֽיהֹוָ֖ה אֱלֹהֶ֑יךָ בְּאַהֲבַ֨ת אֱלֹהֶ֤יךָ אֶת־יִשְׂרָאֵל֙ לְהַעֲמִיד֣וֹ לְעוֹלָ֔ם וַיִּתֶּנְךָ֤ עֲלֵיהֶם֙ לְמֶ֔לֶךְ לַעֲשׂ֥וֹת מִשְׁפָּ֖ט וּצְדָקָֽה׃</t>
  </si>
  <si>
    <t>{{מ:פסוק|ישעיהו|ס|ג}}</t>
  </si>
  <si>
    <t>קכט</t>
  </si>
  <si>
    <t>וְהָלְכ֥וּ גוֹיִ֖ם לְאוֹרֵ֑ךְ וּמְלָכִ֖ים לְנֹ֥גַהּ זַרְחֵֽךְ׃</t>
  </si>
  <si>
    <t>{{מ:פסוק|תהלים|קיט|קכט}}</t>
  </si>
  <si>
    <t>{{מ:פסוק|דברי הימים ב|ט|ט}}</t>
  </si>
  <si>
    <t>וַתִּתֵּ֨ן לַמֶּ֜לֶךְ מֵאָ֥ה וְעֶשְׂרִ֣ים{{מ:לגרמיה}}כִּכַּ֣ר זָהָ֗ב וּבְשָׂמִ֛ים לָרֹ֥ב מְאֹ֖ד וְאֶ֣בֶן יְקָרָ֑ה וְלֹ֤א הָיָה֙ כַּבֹּ֣שֶׂם הַה֔וּא אֲשֶׁר־נָתְנָ֥ה מַֽלְכַּת־שְׁבָ֖א לַמֶּ֥לֶךְ שְׁלֹמֹֽה׃</t>
  </si>
  <si>
    <t>פְּלָא֥וֹת עֵדְוֺתֶ֑יךָ{{ר1}}{{נוסח|עַל־כֵּ֗֝ן|א=עַל־כֵּ֝ן}} נְצָרָ֥תַם נַפְשִֽׁי׃</t>
  </si>
  <si>
    <t>{{מ:פסוק|ישעיהו|ס|ד}}</t>
  </si>
  <si>
    <t>שְׂאִֽי־סָבִ֤יב עֵינַ֙יִךְ֙ וּרְאִ֔י כֻּלָּ֖ם נִקְבְּצ֣וּ בָֽאוּ־לָ֑ךְ בָּנַ֙יִךְ֙ מֵרָח֣וֹק יָבֹ֔אוּ וּבְנוֹתַ֖יִךְ עַל־צַ֥ד תֵּאָמַֽנָה׃</t>
  </si>
  <si>
    <t>{{מ:פסוק|דברי הימים ב|ט|י}}</t>
  </si>
  <si>
    <t>וְגַם־עַבְדֵ֤י {{כו"ק|חירם|חוּרָם֙}} וְעַבְדֵ֣י שְׁלֹמֹ֔ה אֲשֶׁר־הֵבִ֥יאוּ זָהָ֖ב מֵאוֹפִ֑יר הֵבִ֛יאוּ עֲצֵ֥י אַלְגּוּמִּ֖ים וְאֶ֥בֶן יְקָרָֽה׃</t>
  </si>
  <si>
    <t>{{מ:פסוק|ישעיהו|ס|ה}}</t>
  </si>
  <si>
    <t>קל</t>
  </si>
  <si>
    <t>אָ֤ז תִּרְאִי֙ וְנָהַ֔רְתְּ וּפָחַ֥ד וְרָחַ֖ב לְבָבֵ֑ךְ כִּֽי־יֵהָפֵ֤ךְ עָלַ֙יִךְ֙ הֲמ֣וֹן יָ֔ם חֵ֥יל גּוֹיִ֖ם יָבֹ֥אוּ לָֽךְ׃</t>
  </si>
  <si>
    <t>{{מ:פסוק|תהלים|קיט|קל}}</t>
  </si>
  <si>
    <t>פֵּ֖תַח דְּבָרֶ֥יךָ יָאִ֗יר{{ר1}}מֵבִ֥ין פְּתָיִֽים׃</t>
  </si>
  <si>
    <t>{{מ:פסוק|דברי הימים ב|ט|יא}}</t>
  </si>
  <si>
    <t>וַיַּ֣עַשׂ הַ֠מֶּ֠לֶךְ אֶת־עֲצֵ֨י הָאַלְגּוּמִּ֜ים מְסִלּ֤וֹת לְבֵית־יְהֹוָה֙ וּלְבֵ֣ית הַמֶּ֔לֶךְ וְכִנֹּר֥וֹת וּנְבָלִ֖ים לַשָּׁרִ֑ים וְלֹא־נִרְא֥וּ כָהֵ֛ם לְפָנִ֖ים בְּאֶ֥רֶץ יְהוּדָֽה׃</t>
  </si>
  <si>
    <t>{{מ:פסוק|ישעיהו|ס|ו}}</t>
  </si>
  <si>
    <t>שִֽׁפְעַ֨ת גְּמַלִּ֜ים תְּכַסֵּ֗ךְ בִּכְרֵ֤י מִדְיָן֙ וְעֵיפָ֔ה כֻּלָּ֖ם מִשְּׁבָ֣א יָבֹ֑אוּ זָהָ֤ב וּלְבוֹנָה֙ יִשָּׂ֔אוּ וּתְהִלֹּ֥ת יְהֹוָ֖ה יְבַשֵּֽׂרוּ׃</t>
  </si>
  <si>
    <t>{{מ:פסוק|דברי הימים ב|ט|יב}}</t>
  </si>
  <si>
    <t>וְהַמֶּ֨לֶךְ שְׁלֹמֹ֜ה נָתַ֣ן לְמַֽלְכַּת־שְׁבָ֗א אֶת־כׇּל־חֶפְצָהּ֙ אֲשֶׁ֣ר שָׁאָ֔לָה מִלְּבַ֖ד אֲשֶׁר־הֵבִ֣יאָה אֶל־הַמֶּ֑לֶךְ וַֽתַּהֲפֹ֛ךְ וַתֵּ֥לֶךְ לְאַרְצָ֖הּ הִ֥יא וַעֲבָדֶֽיהָ׃</t>
  </si>
  <si>
    <t>קלא</t>
  </si>
  <si>
    <t>{{מ:פסוק|ישעיהו|ס|ז}}</t>
  </si>
  <si>
    <t>{{מ:פסוק|תהלים|קיט|קלא}}</t>
  </si>
  <si>
    <t>כׇּל־צֹ֤אן קֵדָר֙ יִקָּ֣בְצוּ לָ֔ךְ אֵילֵ֥י נְבָי֖וֹת יְשָֽׁרְת֑וּנֶךְ יַעֲל֤וּ עַל־רָצוֹן֙ מִזְבְּחִ֔י וּבֵ֥ית תִּפְאַרְתִּ֖י אֲפָאֵֽר׃</t>
  </si>
  <si>
    <t>פִּֽי־פָ֭עַרְתִּי וָאֶשְׁאָ֑פָה{{ר1}}כִּ֖י לְמִצְוֺתֶ֣יךָ יָאָֽבְתִּי׃</t>
  </si>
  <si>
    <t>{{מ:פסוק|דברי הימים ב|ט|יג}}</t>
  </si>
  <si>
    <t>וַֽיְהִי֙ מִשְׁקַ֣ל הַזָּהָ֔ב אֲשֶׁר־בָּ֥א לִשְׁלֹמֹ֖ה בְּשָׁנָ֣ה אֶחָ֑ת שֵׁ֥שׁ מֵא֛וֹת וְשִׁשִּׁ֥ים וָשֵׁ֖שׁ כִּכְּרֵ֥י זָהָֽב׃</t>
  </si>
  <si>
    <t>{{מ:פסוק|ישעיהו|ס|ח}}</t>
  </si>
  <si>
    <t>מִי־אֵ֖לֶּה כָּעָ֣ב תְּעוּפֶ֑ינָה וְכַיּוֹנִ֖ים אֶל־אֲרֻבֹּתֵיהֶֽם׃</t>
  </si>
  <si>
    <t>{{מ:פסוק|ישעיהו|ס|ט}}</t>
  </si>
  <si>
    <t>כִּי־לִ֣י{{מ:לגרמיה}}אִיִּ֣ים יְקַוּ֗וּ וׇֽאֳנִיּ֤וֹת תַּרְשִׁישׁ֙ בָּרִ֣אשֹׁנָ֔ה לְהָבִ֤יא בָנַ֙יִךְ֙ מֵֽרָח֔וֹק כַּסְפָּ֥ם וּזְהָבָ֖ם אִתָּ֑ם לְשֵׁם֙ יְהֹוָ֣ה אֱלֹהַ֔יִךְ וְלִקְד֥וֹשׁ יִשְׂרָאֵ֖ל כִּ֥י פֵאֲרָֽךְ׃</t>
  </si>
  <si>
    <t>{{מ:פסוק|דברי הימים ב|ט|יד}}</t>
  </si>
  <si>
    <t>קלב</t>
  </si>
  <si>
    <t>לְבַ֨ד מֵאַנְשֵׁ֧י הַתָּרִ֛ים וְהַסֹּחֲרִ֖ים מְבִיאִ֑ים וְכׇל־מַלְכֵ֤י עֲרַב֙ וּפַח֣וֹת הָאָ֔רֶץ מְבִיאִ֛ים זָהָ֥ב וָכֶ֖סֶף לִשְׁלֹמֹֽה׃</t>
  </si>
  <si>
    <t>{{מ:פסוק|תהלים|קיט|קלב}}</t>
  </si>
  <si>
    <t>פְּנֵה־אֵלַ֥י וְחׇנֵּ֑נִי{{ר1}}כְּ֝מִשְׁפָּ֗ט לְאֹהֲבֵ֥י שְׁמֶֽךָ׃</t>
  </si>
  <si>
    <t>{{מ:פסוק|ישעיהו|ס|י}}</t>
  </si>
  <si>
    <t>וּבָנ֤וּ בְנֵֽי־נֵכָר֙ חֹמֹתַ֔יִךְ וּמַלְכֵיהֶ֖ם יְשָֽׁרְת֑וּנֶךְ כִּ֤י בְקִצְפִּי֙ הִכִּיתִ֔יךְ וּבִרְצוֹנִ֖י רִחַמְתִּֽיךְ׃</t>
  </si>
  <si>
    <t>{{מ:פסוק|דברי הימים ב|ט|טו}}</t>
  </si>
  <si>
    <t>וַיַּ֨עַשׂ הַמֶּ֧לֶךְ שְׁלֹמֹ֛ה מָאתַ֥יִם צִנָּ֖ה זָהָ֣ב שָׁח֑וּט שֵׁ֤שׁ מֵאוֹת֙ זָהָ֣ב שָׁח֔וּט יַעֲלֶ֖ה עַל־הַצִּנָּ֥ה הָֽאֶחָֽת׃</t>
  </si>
  <si>
    <t>{{מ:פסוק|ישעיהו|ס|יא}}</t>
  </si>
  <si>
    <t>וּפִתְּח֨וּ שְׁעָרַ֧יִךְ תָּמִ֛יד יוֹמָ֥ם וָלַ֖יְלָה לֹ֣א יִסָּגֵ֑רוּ לְהָבִ֤יא אֵלַ֙יִךְ֙ חֵ֣יל גּוֹיִ֔ם וּמַלְכֵיהֶ֖ם נְהוּגִֽים׃</t>
  </si>
  <si>
    <t>קלג</t>
  </si>
  <si>
    <t>{{מ:פסוק|דברי הימים ב|ט|טז}}</t>
  </si>
  <si>
    <t>וּשְׁלֹשׁ־מֵא֤וֹת מָֽגִנִּים֙ זָהָ֣ב שָׁח֔וּט שְׁלֹ֤שׁ מֵאוֹת֙ זָהָ֔ב יַעֲלֶ֖ה עַל־הַמָּגֵ֣ן הָאֶחָ֑ת וַיִּתְּנֵ֣ם הַמֶּ֔לֶךְ בְּבֵ֖ית יַ֥עַר הַלְּבָנֽוֹן׃</t>
  </si>
  <si>
    <t>{{מ:פסוק|תהלים|קיט|קלג}}</t>
  </si>
  <si>
    <t>פְּ֭עָמַי הָכֵ֣ן בְּאִמְרָתֶ֑ךָ{{ר1}}וְֽאַל־תַּשְׁלֶט־בִּ֥י כׇל־אָֽוֶן׃</t>
  </si>
  <si>
    <t>{{מ:פסוק|ישעיהו|ס|יב}}</t>
  </si>
  <si>
    <t>כִּֽי־הַגּ֧וֹי וְהַמַּמְלָכָ֛ה אֲשֶׁ֥ר לֹא־יַעַבְד֖וּךְ יֹאבֵ֑דוּ וְהַגּוֹיִ֖ם חָרֹ֥ב יֶחֱרָֽבוּ׃</t>
  </si>
  <si>
    <t>{{מ:פסוק|דברי הימים ב|ט|יז}}</t>
  </si>
  <si>
    <t>וַיַּ֧עַשׂ הַמֶּ֛לֶךְ כִּסֵּא־שֵׁ֖ן גָּד֑וֹל וַיְצַפֵּ֖הוּ זָהָ֥ב טָהֽוֹר׃</t>
  </si>
  <si>
    <t>{{מ:פסוק|ישעיהו|ס|יג}}</t>
  </si>
  <si>
    <t>כְּב֤וֹד הַלְּבָנוֹן֙ אֵלַ֣יִךְ יָב֔וֹא בְּר֛וֹשׁ תִּדְהָ֥ר וּתְאַשּׁ֖וּר יַחְדָּ֑ו לְפָאֵר֙ מְק֣וֹם מִקְדָּשִׁ֔י וּמְק֥וֹם רַגְלַ֖י אֲכַבֵּֽד׃</t>
  </si>
  <si>
    <t>קלד</t>
  </si>
  <si>
    <t>{{מ:פסוק|דברי הימים ב|ט|יח}}</t>
  </si>
  <si>
    <t>{{מ:פסוק|תהלים|קיט|קלד}}</t>
  </si>
  <si>
    <t>וְשֵׁ֣שׁ מַעֲל֣וֹת לַ֠כִּסֵּ֠א וְכֶ֨בֶשׁ בַּזָּהָ֤ב לַכִּסֵּא֙ {{מ:קמץ|ד=מׇאֳחָזִ֔ים|ס=מָאֳחָזִ֔ים}} וְיָד֛וֹת מִזֶּ֥ה וּמִזֶּ֖ה עַל־מְק֣וֹם הַשָּׁ֑בֶת וּשְׁנַ֣יִם אֲרָי֔וֹת עֹמְדִ֖ים אֵ֥צֶל הַיָּדֽוֹת׃</t>
  </si>
  <si>
    <t>פְּ֭דֵנִי מֵעֹ֣שֶׁק אָדָ֑ם{{ר1}}וְ֝אֶשְׁמְרָ֗ה פִּקּוּדֶֽיךָ׃</t>
  </si>
  <si>
    <t>{{מ:פסוק|ישעיהו|ס|יד}}</t>
  </si>
  <si>
    <t>וְהָלְכ֨וּ אֵלַ֤יִךְ שְׁח֙וֹחַ֙ בְּנֵ֣י מְעַנַּ֔יִךְ וְהִֽשְׁתַּחֲו֛וּ עַל־כַּפּ֥וֹת רַגְלַ֖יִךְ כׇּל־מְנַֽאֲצָ֑יִךְ וְקָ֤רְאוּ לָךְ֙ עִ֣יר יְהֹוָ֔ה צִיּ֖וֹן קְד֥וֹשׁ יִשְׂרָאֵֽל׃</t>
  </si>
  <si>
    <t>{{מ:פסוק|דברי הימים ב|ט|יט}}</t>
  </si>
  <si>
    <t>{{מ:פסוק|ישעיהו|ס|טו}}</t>
  </si>
  <si>
    <t>תַּ֧חַת הֱיוֹתֵ֛ךְ עֲזוּבָ֥ה וּשְׂנוּאָ֖ה וְאֵ֣ין עוֹבֵ֑ר וְשַׂמְתִּיךְ֙ לִגְא֣וֹן עוֹלָ֔ם מְשׂ֖וֹשׂ דּ֥וֹר וָדֽוֹר׃</t>
  </si>
  <si>
    <t>קלה</t>
  </si>
  <si>
    <t>וּשְׁנֵ֧ים עָשָׂ֣ר אֲרָי֗וֹת עֹמְדִ֥ים שָׁ֛ם עַל־שֵׁ֥שׁ הַֽמַּעֲל֖וֹת מִזֶּ֣ה וּמִזֶּ֑ה לֹא־נַעֲשָׂ֥ה כֵ֖ן לְכׇל־מַמְלָכָֽה׃</t>
  </si>
  <si>
    <t>{{מ:פסוק|תהלים|קיט|קלה}}</t>
  </si>
  <si>
    <t>פָּ֭נֶיךָ הָאֵ֣ר בְּעַבְדֶּ֑ךָ{{ר1}}וְ֝לַמְּדֵ֗נִי אֶת־חֻקֶּֽיךָ׃</t>
  </si>
  <si>
    <t>{{מ:פסוק|ישעיהו|ס|טז}}</t>
  </si>
  <si>
    <t>וְיָנַקְתְּ֙ חֲלֵ֣ב גּוֹיִ֔ם וְשֹׁ֥ד מְלָכִ֖ים תִּינָ֑קִי וְיָדַ֗עַתְּ כִּ֣י אֲנִ֤י יְהֹוָה֙ מֽוֹשִׁיעֵ֔ךְ וְגֹאֲלֵ֖ךְ אֲבִ֥יר יַעֲקֹֽב׃</t>
  </si>
  <si>
    <t>{{מ:פסוק|דברי הימים ב|ט|כ}}</t>
  </si>
  <si>
    <t>וְ֠כֹ֠ל כְּלֵ֞י מַשְׁקֵ֨ה הַמֶּ֤לֶךְ שְׁלֹמֹה֙ זָהָ֔ב וְכֹ֗ל כְּלֵ֛י בֵּֽית־יַ֥עַר הַלְּבָנ֖וֹן זָהָ֣ב סָג֑וּר אֵ֣ין כֶּ֗סֶף נֶחְשָׁ֛ב בִּימֵ֥י שְׁלֹמֹ֖ה לִמְאֽוּמָה׃</t>
  </si>
  <si>
    <t>{{מ:פסוק|ישעיהו|ס|יז}}</t>
  </si>
  <si>
    <t>תַּ֣חַת הַנְּחֹ֜שֶׁת אָבִ֣יא זָהָ֗ב וְתַ֤חַת הַבַּרְזֶל֙ אָ֣בִיא כֶ֔סֶף וְתַ֤חַת הָעֵצִים֙ נְחֹ֔שֶׁת וְתַ֥חַת הָאֲבָנִ֖ים בַּרְזֶ֑ל וְשַׂמְתִּ֤י פְקֻדָּתֵךְ֙ שָׁל֔וֹם וְנֹגְשַׂ֖יִךְ צְדָקָֽה׃</t>
  </si>
  <si>
    <t>קלו</t>
  </si>
  <si>
    <t>{{מ:פסוק|תהלים|קיט|קלו}}</t>
  </si>
  <si>
    <t>פַּלְגֵי־מַ֭יִם יָרְד֣וּ עֵינָ֑י{{ר1}}{{נוסח|עַ֗֝ל|א=עַ֝ל}} לֹא־שָׁמְר֥וּ תֽוֹרָתֶֽךָ׃</t>
  </si>
  <si>
    <t>{{מ:פסוק|דברי הימים ב|ט|כא}}</t>
  </si>
  <si>
    <t>כִּֽי־אֳנִיּ֤וֹת לַמֶּ֙לֶךְ֙ הֹלְכ֣וֹת תַּרְשִׁ֔ישׁ עִ֖ם עַבְדֵ֣י חוּרָ֑ם אַחַת֩ לְשָׁל֨וֹשׁ שָׁנִ֜ים תָּב֣וֹאנָה{{מ:לגרמיה}}אֳנִיּ֣וֹת תַּרְשִׁ֗ישׁ נֹֽשְׂאוֹת֙ זָהָ֣ב וָכֶ֔סֶף שֶׁנְהַבִּ֥ים וְקוֹפִ֖ים וְתוּכִּיִּֽים׃</t>
  </si>
  <si>
    <t>{{מ:פסוק|ישעיהו|ס|יח}}</t>
  </si>
  <si>
    <t>לֹא־יִשָּׁמַ֨ע ע֤וֹד חָמָס֙ בְּאַרְצֵ֔ךְ שֹׁ֥ד וָשֶׁ֖בֶר בִּגְבוּלָ֑יִךְ וְקָרָ֤את יְשׁוּעָה֙ חוֹמֹתַ֔יִךְ וּשְׁעָרַ֖יִךְ תְּהִלָּֽה׃</t>
  </si>
  <si>
    <t>{{מ:פסוק|דברי הימים ב|ט|כב}}</t>
  </si>
  <si>
    <t>וַיִּגְדַּל֙ הַמֶּ֣לֶךְ שְׁלֹמֹ֔ה מִכֹּ֖ל מַלְכֵ֣י הָאָ֑רֶץ לְעֹ֖שֶׁר וְחׇכְמָֽה׃</t>
  </si>
  <si>
    <t>קלז</t>
  </si>
  <si>
    <t>{{מ:פסוק|ישעיהו|ס|יט}}</t>
  </si>
  <si>
    <t>לֹא־יִֽהְיֶה־לָּ֨ךְ ע֤וֹד הַשֶּׁ֙מֶשׁ֙ לְא֣וֹר יוֹמָ֔ם וּלְנֹ֕גַהּ הַיָּרֵ֖חַ לֹא־יָאִ֣יר לָ֑ךְ וְהָֽיָה־לָ֤ךְ יְהֹוָה֙ לְא֣וֹר עוֹלָ֔ם וֵאלֹהַ֖יִךְ לְתִפְאַרְתֵּֽךְ׃</t>
  </si>
  <si>
    <t>{{מ:פסוק|תהלים|קיט|קלז}}</t>
  </si>
  <si>
    <t>צַדִּ֣יק אַתָּ֣ה יְהֹוָ֑ה{{ר1}}וְ֝יָשָׁ֗ר מִשְׁפָּטֶֽיךָ׃</t>
  </si>
  <si>
    <t>{{מ:פסוק|דברי הימים ב|ט|כג}}</t>
  </si>
  <si>
    <t>וְכֹל֙ מַלְכֵ֣י הָאָ֔רֶץ מְבַקְשִׁ֖ים אֶת־פְּנֵ֣י שְׁלֹמֹ֑ה לִשְׁמֹ֙עַ֙ אֶת־חׇכְמָת֔וֹ אֲשֶׁר־נָתַ֥ן הָאֱלֹהִ֖ים בְּלִבּֽוֹ׃</t>
  </si>
  <si>
    <t>{{מ:פסוק|ישעיהו|ס|כ}}</t>
  </si>
  <si>
    <t>לֹא־יָב֥וֹא עוֹד֙ שִׁמְשֵׁ֔ךְ וִירֵחֵ֖ךְ לֹ֣א יֵֽאָסֵ֑ף כִּ֣י יְהֹוָ֗ה יִֽהְיֶה־לָּךְ֙ לְא֣וֹר עוֹלָ֔ם וְשָׁלְמ֖וּ יְמֵ֥י אֶבְלֵֽךְ׃</t>
  </si>
  <si>
    <t>קלח</t>
  </si>
  <si>
    <t>{{מ:פסוק|דברי הימים ב|ט|כד|סדר=טו}}</t>
  </si>
  <si>
    <t>{{מ:פסוק|תהלים|קיט|קלח}}</t>
  </si>
  <si>
    <t>וְהֵ֣ם מְבִיאִ֣ים אִ֣ישׁ מִנְחָת֡וֹ כְּלֵ֣י כֶ֩סֶף֩ וּכְלֵ֨י זָהָ֤ב וּשְׂלָמוֹת֙ נֵ֣שֶׁק {{נוסח|וּבְשָׂמִ֔ים|=לש1 ובדפוסים|א=וּבְשָׁמִ֔ים (נקודת שי"ן ימנית)}} סוּסִ֖ים וּפְרָדִ֑ים דְּבַר־שָׁנָ֖ה בְּשָׁנָֽה׃</t>
  </si>
  <si>
    <t>צִ֭וִּיתָ צֶ֣דֶק עֵדֹתֶ֑יךָ{{ר1}}{{נוסח|וֶאֱמוּנָ֥ה|=לש1 ובדפוסים (וכן הכריעו ברויאר ומג"ה)|א=וֶאֱמוּנָ֥֗ה (נקודת רביע בנוסף למרכא)}} מְאֹֽד׃</t>
  </si>
  <si>
    <t>{{מ:פסוק|ישעיהו|ס|כא}}</t>
  </si>
  <si>
    <t>וְעַמֵּךְ֙ כֻּלָּ֣ם צַדִּיקִ֔ים לְעוֹלָ֖ם יִ֣ירְשׁוּ אָ֑רֶץ נֵ֧צֶר {{כו"ק|מטעו|מַטָּעַ֛י}} מַעֲשֵׂ֥ה יָדַ֖י לְהִתְפָּאֵֽר׃</t>
  </si>
  <si>
    <t>{{מ:פסוק|ישעיהו|ס|כב}}</t>
  </si>
  <si>
    <t>{{מ:פסוק|דברי הימים ב|ט|כה}}</t>
  </si>
  <si>
    <t>הַקָּטֹן֙ יִהְיֶ֣ה לָאֶ֔לֶף וְהַצָּעִ֖יר לְג֣וֹי עָצ֑וּם אֲנִ֥י יְהֹוָ֖ה בְּעִתָּ֥הּ אֲחִישֶֽׁנָּה׃</t>
  </si>
  <si>
    <t>וַיְהִ֨י לִשְׁלֹמֹ֜ה אַרְבַּ֩עַת֩ אֲלָפִ֨ים אֻֽרְי֤וֹת סוּסִים֙ וּמַרְכָּב֔וֹת וּשְׁנֵים־עָשָׂ֥ר אֶ֖לֶף פָּרָשִׁ֑ים וַיַּנִּיחֵם֙ בְּעָרֵ֣י הָרֶ֔כֶב וְעִם־הַמֶּ֖לֶךְ בִּירוּשָׁל{{מ:ירושלם|ָ|ֽ}}ם׃</t>
  </si>
  <si>
    <t>קלט</t>
  </si>
  <si>
    <t>{{מ:פסוק|תהלים|קיט|קלט}}</t>
  </si>
  <si>
    <t>צִמְּתַ֥תְנִי קִנְאָתִ֑י{{ר1}}כִּֽי־שָׁכְח֖וּ דְבָרֶ֣יךָ צָרָֽי׃</t>
  </si>
  <si>
    <t>{{מ:פסוק|דברי הימים ב|ט|כו}}</t>
  </si>
  <si>
    <t>וַיְהִ֥י מוֹשֵׁ֖ל בְּכׇל־הַמְּלָכִ֑ים מִן־הַנָּהָר֙ וְעַד־אֶ֣רֶץ פְּלִשְׁתִּ֔ים וְעַ֖ד גְּב֥וּל מִצְרָֽיִם׃</t>
  </si>
  <si>
    <t>ספר ישעיהו/סא</t>
  </si>
  <si>
    <t>{{מ:פסוק|דברי הימים ב|ט|כז}}</t>
  </si>
  <si>
    <t>וַיִּתֵּ֨ן הַמֶּ֧לֶךְ אֶת־הַכֶּ֛סֶף בִּירוּשָׁל{{מ:ירושלם|ַ|֖}}ם כָּאֲבָנִ֑ים וְאֵ֣ת הָאֲרָזִ֗ים נָתַ֛ן כַּשִּׁקְמִ֥ים אֲשֶׁר־בַּשְּׁפֵלָ֖ה לָרֹֽב׃</t>
  </si>
  <si>
    <t>קמ</t>
  </si>
  <si>
    <t>{{מ:פסוק|ישעיהו|סא|א}}</t>
  </si>
  <si>
    <t>ר֛וּחַ אֲדֹנָ֥י יֱהֹוִ֖ה עָלָ֑י יַ֡עַן מָשַׁח֩ יְהֹוָ֨ה אֹתִ֜י לְבַשֵּׂ֣ר עֲנָוִ֗ים שְׁלָחַ֙נִי֙ לַֽחֲבֹ֣שׁ לְנִשְׁבְּרֵי־לֵ֔ב לִקְרֹ֤א לִשְׁבוּיִם֙ דְּר֔וֹר וְלַאֲסוּרִ֖ים פְּקַח־קֽוֹחַ׃</t>
  </si>
  <si>
    <t>{{מ:פסוק|תהלים|קיט|קמ}}</t>
  </si>
  <si>
    <t>צְרוּפָ֖ה אִמְרָתְךָ֥ מְאֹ֗ד{{ר1}}וְֽעַבְדְּךָ֥ אֲהֵבָֽהּ׃</t>
  </si>
  <si>
    <t>{{מ:פסוק|דברי הימים ב|ט|כח}}</t>
  </si>
  <si>
    <t>וּמוֹצִיאִ֨ים סוּסִ֧ים מִמִּצְרַ֛יִם לִשְׁלֹמֹ֖ה וּמִכׇּל־הָאֲרָצֽוֹת׃</t>
  </si>
  <si>
    <t>{{מ:פסוק|ישעיהו|סא|ב}}</t>
  </si>
  <si>
    <t>לִקְרֹ֤א שְׁנַת־רָצוֹן֙ לַֽיהֹוָ֔ה וְי֥וֹם נָקָ֖ם לֵאלֹהֵ֑ינוּ לְנַחֵ֖ם כׇּל־אֲבֵלִֽים׃</t>
  </si>
  <si>
    <t>{{מ:פסוק|דברי הימים ב|ט|כט}}</t>
  </si>
  <si>
    <t>וּשְׁאָר֙ דִּבְרֵ֣י שְׁלֹמֹ֔ה הָרִאשֹׁנִ֖ים וְהָאַחֲרוֹנִ֑ים הֲלֹא־הֵ֣ם כְּתוּבִ֗ים עַל־דִּבְרֵי֙ נָתָ֣ן הַנָּבִ֔יא וְעַל־נְבוּאַ֞ת אֲחִיָּ֣ה הַשִּׁילוֹנִ֗י וּבַֽחֲזוֹת֙ {{כו"ק|יעדי|יֶעְדּ֣וֹ}} הַחֹזֶ֔ה עַל־יָרׇבְעָ֖ם בֶּן־נְבָֽט׃</t>
  </si>
  <si>
    <t>קמא</t>
  </si>
  <si>
    <t>{{מ:פסוק|ישעיהו|סא|ג}}</t>
  </si>
  <si>
    <t>{{מ:פסוק|תהלים|קיט|קמא}}</t>
  </si>
  <si>
    <t>לָשׂ֣וּם{{מ:לגרמיה}}לַאֲבֵלֵ֣י צִיּ֗וֹן לָתֵת֩ לָהֶ֨ם פְּאֵ֜ר תַּ֣חַת אֵ֗פֶר שֶׁ֤מֶן שָׂשׂוֹן֙ תַּ֣חַת אֵ֔בֶל מַעֲטֵ֣ה תְהִלָּ֔ה תַּ֖חַת ר֣וּחַ כֵּהָ֑ה וְקֹרָ֤א לָהֶם֙ אֵילֵ֣י הַצֶּ֔דֶק מַטַּ֥ע יְהֹוָ֖ה לְהִתְפָּאֵֽר׃</t>
  </si>
  <si>
    <t>צָעִ֣יר אָנֹכִ֣י וְנִבְזֶ֑ה{{ר1}}פִּ֝קֻּדֶ֗יךָ לֹ֣א שָׁכָֽחְתִּי׃</t>
  </si>
  <si>
    <t>{{מ:פסוק|דברי הימים ב|ט|ל}}</t>
  </si>
  <si>
    <t>וַיִּמְלֹ֨ךְ שְׁלֹמֹ֧ה בִירוּשָׁל{{מ:ירושלם|ַ|֛}}ם עַל־כׇּל־יִשְׂרָאֵ֖ל אַרְבָּעִ֥ים שָׁנָֽה׃</t>
  </si>
  <si>
    <t>{{מ:פסוק|ישעיהו|סא|ד}}</t>
  </si>
  <si>
    <t>וּבָנוּ֙ חׇרְב֣וֹת עוֹלָ֔ם שֹׁמְמ֥וֹת רִאשֹׁנִ֖ים יְקוֹמֵ֑מוּ וְחִדְּשׁוּ֙ עָ֣רֵי חֹ֔רֶב שֹׁמְמ֖וֹת דּ֥וֹר וָדֽוֹר׃</t>
  </si>
  <si>
    <t>קמב</t>
  </si>
  <si>
    <t>{{מ:פסוק|דברי הימים ב|ט|לא}}</t>
  </si>
  <si>
    <t>וַיִּשְׁכַּ֤ב שְׁלֹמֹה֙ עִם־אֲבֹתָ֔יו וַֽיִּקְבְּרֻ֔הוּ בְּעִ֖יר דָּוִ֣יד אָבִ֑יו וַיִּמְלֹ֛ךְ רְחַבְעָ֥ם בְּנ֖וֹ תַּחְתָּֽיו׃</t>
  </si>
  <si>
    <t>{{מ:פסוק|תהלים|קיט|קמב}}</t>
  </si>
  <si>
    <t>צִדְקָתְךָ֣ צֶ֣דֶק לְעוֹלָ֑ם{{ר1}}וְֽתוֹרָתְךָ֥ אֱמֶֽת׃</t>
  </si>
  <si>
    <t>{{מ:פסוק|ישעיהו|סא|ה}}</t>
  </si>
  <si>
    <t>וְעָמְד֣וּ זָרִ֔ים וְרָע֖וּ צֹאנְכֶ֑ם וּבְנֵ֣י נֵכָ֔ר אִכָּרֵיכֶ֖ם וְכֹרְמֵיכֶֽם׃</t>
  </si>
  <si>
    <t>קמג</t>
  </si>
  <si>
    <t>ספר דברי הימים/דה"ב י</t>
  </si>
  <si>
    <t>{{מ:פסוק|תהלים|קיט|קמג}}</t>
  </si>
  <si>
    <t>צַר־וּמָצ֥וֹק מְצָא֑וּנִי{{ר1}}מִ֝צְוֺתֶ֗יךָ שַׁעֲשֻׁעָֽי׃</t>
  </si>
  <si>
    <t>{{מ:פסוק|ישעיהו|סא|ו}}</t>
  </si>
  <si>
    <t>{{מ:פסוק|דברי הימים ב|י|א}}</t>
  </si>
  <si>
    <t>וְאַתֶּ֗ם כֹּהֲנֵ֤י יְהֹוָה֙ תִּקָּרֵ֔אוּ מְשָׁרְתֵ֣י אֱלֹהֵ֔ינוּ יֵאָמֵ֖ר לָכֶ֑ם חֵ֤יל גּוֹיִם֙ תֹּאכֵ֔לוּ וּבִכְבוֹדָ֖ם תִּתְיַמָּֽרוּ׃</t>
  </si>
  <si>
    <t>וַיֵּ֥לֶךְ רְחַבְעָ֖ם שְׁכֶ֑מָה כִּ֥י שְׁכֶ֛ם בָּ֥אוּ כׇל־יִשְׂרָאֵ֖ל לְהַמְלִ֥יךְ אֹתֽוֹ׃</t>
  </si>
  <si>
    <t>קמד</t>
  </si>
  <si>
    <t>{{מ:פסוק|תהלים|קיט|קמד}}</t>
  </si>
  <si>
    <t>צֶ֖דֶק עֵדְוֺתֶ֥יךָ לְעוֹלָ֗ם{{ר1}}הֲבִינֵ֥נִי וְאֶחְיֶֽה׃</t>
  </si>
  <si>
    <t>{{מ:פסוק|דברי הימים ב|י|ב}}</t>
  </si>
  <si>
    <t>וַיְהִ֞י כִּשְׁמֹ֨עַ יָרׇבְעָ֤ם בֶּן־נְבָט֙ וְה֣וּא בְמִצְרַ֔יִם אֲשֶׁ֣ר בָּרַ֔ח מִפְּנֵ֖י שְׁלֹמֹ֣ה הַמֶּ֑לֶךְ וַיָּ֥שׇׁב יָרׇבְעָ֖ם מִמִּצְרָֽיִם׃</t>
  </si>
  <si>
    <t>{{מ:פסוק|ישעיהו|סא|ז}}</t>
  </si>
  <si>
    <t>תַּ֤חַת בׇּשְׁתְּכֶם֙ מִשְׁנֶ֔ה וּכְלִמָּ֖ה יָרֹ֣נּוּ חֶלְקָ֑ם לָכֵ֤ן בְּאַרְצָם֙ מִשְׁנֶ֣ה יִירָ֔שׁוּ שִׂמְחַ֥ת עוֹלָ֖ם תִּהְיֶ֥ה לָהֶֽם׃</t>
  </si>
  <si>
    <t>{{מ:פסוק|דברי הימים ב|י|ג}}</t>
  </si>
  <si>
    <t>וַֽיִּשְׁלְחוּ֙ וַיִּקְרְאוּ־ל֔וֹ וַיָּבֹ֥א יָרׇבְעָ֖ם וְכׇל־יִשְׂרָאֵ֑ל וַֽיְדַבְּר֔וּ אֶל־רְחַבְעָ֖ם לֵאמֹֽר׃</t>
  </si>
  <si>
    <t>קמה</t>
  </si>
  <si>
    <t>{{מ:פסוק|תהלים|קיט|קמה}}</t>
  </si>
  <si>
    <t>קָרָ֣אתִי בְכׇל־לֵ֭ב עֲנֵ֥נִי יְהֹוָ֗ה{{ר1}}חֻקֶּ֥יךָ אֶצֹּֽרָה׃</t>
  </si>
  <si>
    <t>{{מ:פסוק|דברי הימים ב|י|ד}}</t>
  </si>
  <si>
    <t>אָבִ֖יךָ הִקְשָׁ֣ה אֶת־עֻלֵּ֑נוּ וְעַתָּ֡ה הָקֵל֩ מֵעֲבוֹדַ֨ת אָבִ֜יךָ הַקָּשָׁ֗ה וּמֵעֻלּ֧וֹ הַכָּבֵ֛ד אֲשֶׁר־נָתַ֥ן עָלֵ֖ינוּ וְנַעַבְדֶֽךָּ׃</t>
  </si>
  <si>
    <t>{{מ:פסוק|ישעיהו|סא|ח}}</t>
  </si>
  <si>
    <t>כִּ֣י אֲנִ֤י יְהֹוָה֙ אֹהֵ֣ב מִשְׁפָּ֔ט שֹׂנֵ֥א גָזֵ֖ל בְּעוֹלָ֑ה וְנָתַתִּ֤י פְעֻלָּתָם֙ בֶּאֱמֶ֔ת וּבְרִ֥ית עוֹלָ֖ם אֶכְר֥וֹת לָהֶֽם׃</t>
  </si>
  <si>
    <t>קמו</t>
  </si>
  <si>
    <t>{{מ:פסוק|דברי הימים ב|י|ה}}</t>
  </si>
  <si>
    <t>וַיֹּ֣אמֶר אֲלֵהֶ֗ם ע֛וֹד שְׁלֹ֥שֶׁת יָמִ֖ים וְשׁ֣וּבוּ אֵלָ֑י וַיֵּ֖לֶךְ הָעָֽם׃</t>
  </si>
  <si>
    <t>{{מ:פסוק|תהלים|קיט|קמו}}</t>
  </si>
  <si>
    <t>קְרָאתִ֥יךָ הוֹשִׁיעֵ֑נִי{{ר1}}וְ֝אֶשְׁמְרָ֗ה עֵדֹתֶֽיךָ׃</t>
  </si>
  <si>
    <t>{{מ:פסוק|דברי הימים ב|י|ו}}</t>
  </si>
  <si>
    <t>וַיִּוָּעַ֞ץ הַמֶּ֣לֶךְ רְחַבְעָ֗ם אֶת־הַזְּקֵנִים֙ אֲשֶׁר־הָי֣וּ עֹמְדִ֗ים לִפְנֵי֙ שְׁלֹמֹ֣ה אָבִ֔יו בִּהְיֹת֥וֹ חַ֖י לֵאמֹ֑ר אֵ֚יךְ אַתֶּ֣ם נֽוֹעָצִ֔ים לְהָשִׁ֥יב לָעָם־הַזֶּ֖ה דָּבָֽר׃</t>
  </si>
  <si>
    <t>{{מ:פסוק|ישעיהו|סא|ט|סדר=כה}}</t>
  </si>
  <si>
    <t>וְנוֹדַ֤ע בַּגּוֹיִם֙ זַרְעָ֔ם וְצֶאֱצָאֵיהֶ֖ם בְּת֣וֹךְ הָעַמִּ֑ים כׇּל־רֹֽאֵיהֶם֙ יַכִּיר֔וּם כִּ֛י הֵ֥ם זֶ֖רַע בֵּרַ֥ךְ יְהֹוָֽה׃</t>
  </si>
  <si>
    <t>קמז</t>
  </si>
  <si>
    <t>{{מ:פסוק|תהלים|קיט|קמז}}</t>
  </si>
  <si>
    <t>{{מ:פסוק|דברי הימים ב|י|ז}}</t>
  </si>
  <si>
    <t>וַיְדַבְּר֨וּ אֵלָ֜יו לֵאמֹ֗ר אִם־תִּהְיֶ֨ה לְט֜וֹב לְהָעָ֤ם הַזֶּה֙ וּרְצִיתָ֔ם וְדִבַּרְתָּ֥ אֲלֵהֶ֖ם דְּבָרִ֣ים טוֹבִ֑ים וְהָי֥וּ לְךָ֛ עֲבָדִ֖ים כׇּל־הַיָּמִֽים׃</t>
  </si>
  <si>
    <t>קִדַּ֣מְתִּי בַ֭נֶּשֶׁף וָאֲשַׁוֵּ֑עָה{{ר1}}{{כו"ק|לדבריך|לִדְבָרְךָ֥}} יִחָֽלְתִּי׃</t>
  </si>
  <si>
    <t>{{מ:פסוק|ישעיהו|סא|י}}</t>
  </si>
  <si>
    <t>{{מ:פסוק|דברי הימים ב|י|ח}}</t>
  </si>
  <si>
    <t>שׂ֧וֹשׂ אָשִׂ֣ישׂ בַּֽיהֹוָ֗ה תָּגֵ֤ל נַפְשִׁי֙ בֵּֽאלֹהַ֔י כִּ֤י הִלְבִּישַׁ֙נִי֙ בִּגְדֵי־יֶ֔שַׁע מְעִ֥יל צְדָקָ֖ה יְעָטָ֑נִי כֶּֽחָתָן֙ יְכַהֵ֣ן פְּאֵ֔ר וְכַכַּלָּ֖ה תַּעְדֶּ֥ה כֵלֶֽיהָ׃</t>
  </si>
  <si>
    <t>וַֽיַּעֲזֹ֛ב אֶת־עֲצַ֥ת הַזְּקֵנִ֖ים אֲשֶׁ֣ר יְעָצֻ֑הוּ וַיִּוָּעַ֗ץ אֶת־הַיְלָדִים֙ אֲשֶׁ֣ר גָּדְל֣וּ אִתּ֔וֹ הָעֹמְדִ֖ים לְפָנָֽיו׃</t>
  </si>
  <si>
    <t>{{מ:פסוק|דברי הימים ב|י|ט}}</t>
  </si>
  <si>
    <t>קמח</t>
  </si>
  <si>
    <t>וַיֹּ֣אמֶר אֲלֵהֶ֗ם מָ֚ה אַתֶּ֣ם נוֹעָצִ֔ים וְנָשִׁ֥יב דָּבָ֖ר אֶת־הָעָ֣ם הַזֶּ֑ה אֲשֶׁ֨ר דִּבְּר֤וּ אֵלַי֙ לֵאמֹ֔ר הָקֵל֙ מִן־הָעֹ֔ל אֲשֶׁר־נָתַ֥ן אָבִ֖יךָ עָלֵֽינוּ׃</t>
  </si>
  <si>
    <t>{{מ:פסוק|תהלים|קיט|קמח}}</t>
  </si>
  <si>
    <t>קִדְּמ֣וּ עֵ֭ינַי אַשְׁמֻר֑וֹת{{ר1}}לָ֝שִׂ֗יחַ בְּאִמְרָתֶֽךָ׃</t>
  </si>
  <si>
    <t>{{מ:פסוק|ישעיהו|סא|יא}}</t>
  </si>
  <si>
    <t>כִּ֤י כָאָ֙רֶץ֙ תּוֹצִ֣יא צִמְחָ֔הּ וּכְגַנָּ֖ה זֵרוּעֶ֣יהָ תַצְמִ֑יחַ כֵּ֣ן{{מ:לגרמיה}}אֲדֹנָ֣י יֱהֹוִ֗ה יַצְמִ֤יחַ צְדָקָה֙ וּתְהִלָּ֔ה נֶ֖גֶד כׇּל־הַגּוֹיִֽם׃</t>
  </si>
  <si>
    <t>{{מ:פסוק|דברי הימים ב|י|י}}</t>
  </si>
  <si>
    <t>וַיְדַבְּר֣וּ אִתּ֗וֹ הַיְלָדִים֙ אֲשֶׁ֨ר גָּדְל֣וּ אִתּוֹ֮ לֵאמֹר֒ כֹּה־תֹאמַ֡ר לָעָם֩ אֲשֶׁר־דִּבְּר֨וּ {{נוסח|אֵלֶ֜יךָ|א=אֵלֶ֜יךְ (שוא במקום קמץ!)|הערת ייבין}} לֵאמֹ֗ר אָבִ֙יךָ֙ הִכְבִּ֣יד אֶת־עֻלֵּ֔נוּ וְאַתָּ֖ה הָקֵ֣ל מֵעָלֵ֑ינוּ כֹּ֚ה תֹּאמַ֣ר אֲלֵהֶ֔ם קָטׇנִּ֥י עָבָ֖ה מִמׇּתְנֵ֥י אָבִֽי׃</t>
  </si>
  <si>
    <t>קמט</t>
  </si>
  <si>
    <t>{{מ:פסוק|דברי הימים ב|י|יא}}</t>
  </si>
  <si>
    <t>{{מ:פסוק|תהלים|קיט|קמט}}</t>
  </si>
  <si>
    <t>וְעַתָּ֗ה אָבִי֙ הֶעְמִ֤יס עֲלֵיכֶם֙ עֹ֣ל כָּבֵ֔ד וַאֲנִ֖י אֹסִ֣יף עַֽל־עֻלְּכֶ֑ם אָבִ֗י יִסַּ֤ר אֶתְכֶם֙ בַּשּׁוֹטִ֔ים וַאֲנִ֖י בָּעַקְרַבִּֽים׃</t>
  </si>
  <si>
    <t>ק֭וֹלִי שִׁמְעָ֣ה כְחַסְדֶּ֑ךָ{{ר1}}יְ֝הֹוָ֗ה כְּֽמִשְׁפָּטֶ֥ךָ חַיֵּֽנִי׃</t>
  </si>
  <si>
    <t>ספר ישעיהו/סב</t>
  </si>
  <si>
    <t>קנ</t>
  </si>
  <si>
    <t>{{מ:פסוק|תהלים|קיט|קנ}}</t>
  </si>
  <si>
    <t>{{מ:פסוק|דברי הימים ב|י|יב}}</t>
  </si>
  <si>
    <t>וַיָּבֹ֨א יָרׇבְעָ֧ם וְכׇל־הָעָ֛ם אֶל־רְחַבְעָ֖ם בַּיּ֣וֹם הַשְּׁלִשִׁ֑י כַּאֲשֶׁ֨ר דִּבֶּ֤ר הַמֶּ֙לֶךְ֙ לֵאמֹ֔ר שׁ֥וּבוּ אֵלַ֖י בַּיּ֥וֹם הַשְּׁלִשִֽׁי׃</t>
  </si>
  <si>
    <t>קָ֭רְבוּ רֹדְפֵ֣י זִמָּ֑ה{{ר1}}מִתּוֹרָתְךָ֥ רָחָֽקוּ׃</t>
  </si>
  <si>
    <t>{{מ:פסוק|ישעיהו|סב|א}}</t>
  </si>
  <si>
    <t>לְמַ֤עַן צִיּוֹן֙ לֹ֣א אֶחֱשֶׁ֔ה וּלְמַ֥עַן יְרוּשָׁל{{מ:ירושלם|ַ|֖}}ם לֹ֣א אֶשְׁק֑וֹט עַד־יֵצֵ֤א כַנֹּ֙גַהּ֙ צִדְקָ֔הּ וִישׁוּעָתָ֖הּ כְּלַפִּ֥יד יִבְעָֽר׃</t>
  </si>
  <si>
    <t>{{מ:פסוק|ישעיהו|סב|ב}}</t>
  </si>
  <si>
    <t>וְרָא֤וּ גוֹיִם֙ צִדְקֵ֔ךְ וְכׇל־מְלָכִ֖ים כְּבוֹדֵ֑ךְ וְקֹ֤רָא לָךְ֙ שֵׁ֣ם חָדָ֔שׁ אֲשֶׁ֛ר פִּ֥י יְהֹוָ֖ה יִקֳּבֶֽנּוּ׃</t>
  </si>
  <si>
    <t>{{מ:פסוק|דברי הימים ב|י|יג}}</t>
  </si>
  <si>
    <t>וַיַּעֲנֵ֥ם הַמֶּ֖לֶךְ קָשָׁ֑ה וַֽיַּעֲזֹב֙ הַמֶּ֣לֶךְ רְחַבְעָ֔ם אֵ֖ת עֲצַ֥ת הַזְּקֵנִֽים׃</t>
  </si>
  <si>
    <t>{{מ:פסוק|ישעיהו|סב|ג}}</t>
  </si>
  <si>
    <t>וְהָיִ֛ית עֲטֶ֥רֶת תִּפְאֶ֖רֶת בְּיַד־יְהֹוָ֑ה {{כו"ק|וצנוף|וּצְנִ֥יף}} מְלוּכָ֖ה בְּכַף־אֱלֹהָֽיִךְ׃</t>
  </si>
  <si>
    <t>קנא</t>
  </si>
  <si>
    <t>{{מ:פסוק|ישעיהו|סב|ד}}</t>
  </si>
  <si>
    <t>{{מ:פסוק|תהלים|קיט|קנא}}</t>
  </si>
  <si>
    <t>לֹא־יֵאָמֵר֩ לָ֨ךְ ע֜וֹד עֲזוּבָ֗ה וּלְאַרְצֵךְ֙ לֹֽא־יֵאָמֵ֥ר עוֹד֙ שְׁמָמָ֔ה כִּ֣י לָ֗ךְ יִקָּרֵא֙ חֶפְצִי־בָ֔הּ וּלְאַרְצֵ֖ךְ בְּעוּלָ֑ה כִּֽי־חָפֵ֤ץ יְהֹוָה֙ בָּ֔ךְ וְאַרְצֵ֖ךְ תִּבָּעֵֽל׃</t>
  </si>
  <si>
    <t>קָר֣וֹב אַתָּ֣ה יְהֹוָ֑ה{{ר1}}וְֽכׇל־מִצְוֺתֶ֥יךָ אֱמֶֽת׃</t>
  </si>
  <si>
    <t>{{מ:פסוק|דברי הימים ב|י|יד}}</t>
  </si>
  <si>
    <t>וַיְדַבֵּ֣ר אֲלֵהֶ֗ם כַּעֲצַ֤ת הַיְלָדִים֙ לֵאמֹ֔ר אַכְבִּיד֙ אֶֽת־עֻלְּכֶ֔ם וַאֲנִ֖י אֹסִ֣יף עָלָ֑יו אָבִ֗י יִסַּ֤ר אֶתְכֶם֙ בַּשּׁוֹטִ֔ים וַאֲנִ֖י בָּעַקְרַבִּֽים׃</t>
  </si>
  <si>
    <t>{{מ:פסוק|ישעיהו|סב|ה}}</t>
  </si>
  <si>
    <t>כִּֽי־יִבְעַ֤ל בָּחוּר֙ בְּתוּלָ֔ה יִבְעָל֖וּךְ בָּנָ֑יִךְ וּמְשׂ֤וֹשׂ חָתָן֙ עַל־כַּלָּ֔ה יָשִׂ֥ישׂ עָלַ֖יִךְ אֱלֹהָֽיִךְ׃</t>
  </si>
  <si>
    <t>קנב</t>
  </si>
  <si>
    <t>{{מ:פסוק|תהלים|קיט|קנב}}</t>
  </si>
  <si>
    <t>קֶ֣דֶם יָ֭דַעְתִּי מֵעֵדֹתֶ֑יךָ{{ר1}}כִּ֖י לְעוֹלָ֣ם יְסַדְתָּֽם׃</t>
  </si>
  <si>
    <t>{{מ:פסוק|ישעיהו|סב|ו}}</t>
  </si>
  <si>
    <t>עַל־חֽוֹמֹתַ֣יִךְ יְרוּשָׁל{{מ:ירושלם|ַ|֗}}ם הִפְקַ֙דְתִּי֙ שֹֽׁמְרִ֔ים כׇּל־הַיּ֧וֹם וְכׇל־הַלַּ֛יְלָה תָּמִ֖יד לֹ֣א יֶחֱשׁ֑וּ הַמַּזְכִּרִים֙ אֶת־יְהֹוָ֔ה אַל־דֳּמִ֖י לָכֶֽם׃</t>
  </si>
  <si>
    <t>{{מ:פסוק|דברי הימים ב|י|טו}}</t>
  </si>
  <si>
    <t>וְלֹא־שָׁמַ֥ע הַמֶּ֖לֶךְ אֶל־הָעָ֑ם כִּֽי־הָיְתָ֤ה נְסִבָּה֙ מֵעִ֣ם הָאֱלֹהִ֔ים לְמַ֩עַן֩ הָקִ֨ים יְהֹוָ֜ה אֶת־דְּבָר֗וֹ אֲשֶׁ֤ר דִּבֶּר֙ בְּיַד֙ אֲחִיָּ֣הוּ הַשִּׁלוֹנִ֔י אֶל־יָרׇבְעָ֖ם בֶּן־נְבָֽט׃</t>
  </si>
  <si>
    <t>{{מ:פסוק|ישעיהו|סב|ז}}</t>
  </si>
  <si>
    <t>קנג</t>
  </si>
  <si>
    <t>וְאַֽל־תִּתְּנ֥וּ דֳמִ֖י ל֑וֹ עַד־יְכוֹנֵ֞ן וְעַד־יָשִׂ֧ים אֶת־יְרוּשָׁל{{מ:ירושלם|ַ|֛}}ם תְּהִלָּ֖ה בָּאָֽרֶץ׃</t>
  </si>
  <si>
    <t>{{מ:פסוק|תהלים|קיט|קנג}}</t>
  </si>
  <si>
    <t>רְאֵה־עׇנְיִ֥י וְחַלְּצֵ֑נִי{{ר1}}כִּי־ת֥֝וֹרָתְךָ֗ לֹ֣א שָׁכָֽחְתִּי׃</t>
  </si>
  <si>
    <t>{{מ:פסוק|ישעיהו|סב|ח}}</t>
  </si>
  <si>
    <t>נִשְׁבַּ֧ע יְהֹוָ֛ה בִּימִינ֖וֹ וּבִזְר֣וֹעַ עֻזּ֑וֹ אִם־אֶתֵּן֩ אֶת־דְּגָנֵ֨ךְ ע֤וֹד מַֽאֲכָל֙ לְאֹ֣יְבַ֔יִךְ וְאִם־יִשְׁתּ֤וּ בְנֵֽי־נֵכָר֙ תִּֽירוֹשֵׁ֔ךְ אֲשֶׁ֥ר יָגַ֖עַתְּ בּֽוֹ׃</t>
  </si>
  <si>
    <t>{{מ:פסוק|דברי הימים ב|י|טז}}</t>
  </si>
  <si>
    <t>וְכׇל־יִשְׂרָאֵ֗ל כִּ֠י לֹֽא־שָׁמַ֣ע הַמֶּ֘לֶךְ֮ לָהֶם֒ וַיָּשִׁ֣יבוּ הָעָ֣ם אֶת־הַמֶּ֣לֶךְ{{מ:פסק}}לֵאמֹ֡ר מַה־לָּ֩נוּ֩ חֵ֨לֶק בְּדָוִ֜יד וְלֹא־נַחֲלָ֣ה בְּבֶן־יִשַׁ֗י אִ֤ישׁ לְאֹהָלֶ֙יךָ֙ יִשְׂרָאֵ֔ל עַתָּ֕ה רְאֵ֥ה בֵיתְךָ֖ דָּוִ֑יד וַיֵּ֥לֶךְ כׇּל־יִשְׂרָאֵ֖ל לְאֹהָלָֽיו׃</t>
  </si>
  <si>
    <t>{{מ:פסוק|ישעיהו|סב|ט}}</t>
  </si>
  <si>
    <t>קנד</t>
  </si>
  <si>
    <t>כִּ֤י מְאַסְפָיו֙ יֹאכְלֻ֔הוּ {{נוסח|וְהִֽלְל֖וּ|א=וְהִֽלֲל֖וּ}} אֶת־יְהֹוָ֑ה וּמְקַבְּצָ֥יו יִשְׁתֻּ֖הוּ בְּחַצְר֥וֹת קׇדְשִֽׁי׃</t>
  </si>
  <si>
    <t>{{מ:פסוק|תהלים|קיט|קנד}}</t>
  </si>
  <si>
    <t>רִיבָ֣ה רִ֭יבִי וּגְאָלֵ֑נִי{{ר1}}לְאִמְרָתְךָ֥ חַיֵּֽנִי׃</t>
  </si>
  <si>
    <t>{{מ:פסוק|דברי הימים ב|י|יז}}</t>
  </si>
  <si>
    <t>{{מ:פסוק|ישעיהו|סב|י}}</t>
  </si>
  <si>
    <t>וּבְנֵ֣י יִשְׂרָאֵ֔ל הַיֹּשְׁבִ֖ים בְּעָרֵ֣י יְהוּדָ֑ה וַיִּמְלֹ֥ךְ עֲלֵיהֶ֖ם רְחַבְעָֽם׃</t>
  </si>
  <si>
    <t>עִבְר֤וּ עִבְרוּ֙ בַּשְּׁעָרִ֔ים פַּנּ֖וּ דֶּ֣רֶךְ הָעָ֑ם סֹ֣לּוּ סֹ֤לּוּ {{נוסח|הַֽמְסִלָּה֙|א=הַֽמֲסִלָּה֙}} סַקְּל֣וּ מֵאֶ֔בֶן הָרִ֥ימוּ נֵ֖ס עַל־הָֽעַמִּֽים׃</t>
  </si>
  <si>
    <t>קנה</t>
  </si>
  <si>
    <t>{{מ:פסוק|ישעיהו|סב|יא}}</t>
  </si>
  <si>
    <t>הִנֵּ֣ה יְהֹוָ֗ה הִשְׁמִ֙יעַ֙ אֶל־קְצֵ֣ה הָאָ֔רֶץ אִמְרוּ֙ לְבַת־צִיּ֔וֹן הִנֵּ֥ה יִשְׁעֵ֖ךְ בָּ֑א הִנֵּ֤ה שְׂכָרוֹ֙ אִתּ֔וֹ וּפְעֻלָּת֖וֹ לְפָנָֽיו׃</t>
  </si>
  <si>
    <t>{{מ:פסוק|תהלים|קיט|קנה}}</t>
  </si>
  <si>
    <t>רָח֣וֹק מֵרְשָׁעִ֣ים יְשׁוּעָ֑ה{{ר1}}כִּי־חֻ֝קֶּ֗יךָ לֹ֣א דָרָֽשׁוּ׃</t>
  </si>
  <si>
    <t>{{מ:פסוק|דברי הימים ב|י|יח}}</t>
  </si>
  <si>
    <t>וַיִּשְׁלַ֞ח הַמֶּ֣לֶךְ רְחַבְעָ֗ם אֶת־הֲדֹרָם֙ אֲשֶׁ֣ר עַל־הַמַּ֔ס וַיִּרְגְּמוּ־ב֧וֹ בְנֵי־יִשְׂרָאֵ֛ל אֶ֖בֶן וַיָּמֹ֑ת{{פסקא באמצע פסוק|{{סס}}|דברי הימים ב י יח}}וְהַמֶּ֣לֶךְ רְחַבְעָ֗ם הִתְאַמֵּץ֙ לַעֲל֣וֹת בַּמֶּרְכָּבָ֔ה לָנ֖וּס יְרוּשָׁל{{מ:ירושלם|ָ|ֽ}}ם׃</t>
  </si>
  <si>
    <t>{{מ:פסוק|ישעיהו|סב|יב}}</t>
  </si>
  <si>
    <t>וְקָרְא֥וּ לָהֶ֛ם עַם־הַקֹּ֖דֶשׁ גְּאוּלֵ֣י יְהֹוָ֑ה וְלָךְ֙ יִקָּרֵ֣א דְרוּשָׁ֔ה עִ֖יר לֹ֥א נֶעֱזָֽבָה׃</t>
  </si>
  <si>
    <t>קנו</t>
  </si>
  <si>
    <t>{{מ:פסוק|תהלים|קיט|קנו}}</t>
  </si>
  <si>
    <t>רַחֲמֶ֖יךָ רַבִּ֥ים{{מ:פסק}}יְהֹוָ֑ה{{ר1}}כְּֽמִשְׁפָּטֶ֥יךָ חַיֵּֽנִי׃</t>
  </si>
  <si>
    <t>{{מ:פסוק|דברי הימים ב|י|יט}}</t>
  </si>
  <si>
    <t>ספר ישעיהו/סג</t>
  </si>
  <si>
    <t>וַיִּפְשְׁע֤וּ יִשְׂרָאֵל֙ בְּבֵ֣ית דָּוִ֔יד עַ֖ד הַיּ֥וֹם הַזֶּֽה׃</t>
  </si>
  <si>
    <t>קנז</t>
  </si>
  <si>
    <t>{{מ:פסוק|ישעיהו|סג|א}}</t>
  </si>
  <si>
    <t>מִי־זֶ֣ה{{מ:לגרמיה}}בָּ֣א מֵאֱד֗וֹם חֲמ֤וּץ בְּגָדִים֙ מִבׇּצְרָ֔ה זֶ֚ה הָד֣וּר בִּלְבוּשׁ֔וֹ צֹעֶ֖ה בְּרֹ֣ב כֹּח֑וֹ אֲנִ֛י מְדַבֵּ֥ר בִּצְדָקָ֖ה רַ֥ב לְהוֹשִֽׁיעַ׃</t>
  </si>
  <si>
    <t>{{מ:פסוק|תהלים|קיט|קנז}}</t>
  </si>
  <si>
    <t>רַ֭בִּים רֹדְפַ֣י וְצָרָ֑י{{ר1}}מֵ֝עֵדְוֺתֶ֗יךָ לֹ֣א נָטִֽיתִי׃</t>
  </si>
  <si>
    <t>{{מ:פסוק|ישעיהו|סג|ב}}</t>
  </si>
  <si>
    <t>מַדּ֥וּעַ אָדֹ֖ם לִלְבוּשֶׁ֑ךָ וּבְגָדֶ֖יךָ כְּדֹרֵ֥ךְ בְּגַֽת׃</t>
  </si>
  <si>
    <t>קנח</t>
  </si>
  <si>
    <t>{{מ:פסוק|ישעיהו|סג|ג}}</t>
  </si>
  <si>
    <t>פּוּרָ֣ה{{מ:לגרמיה}}דָּרַ֣כְתִּי לְבַדִּ֗י וּמֵֽעַמִּים֙ אֵֽין־אִ֣ישׁ אִתִּ֔י וְאֶדְרְכֵ֣ם בְּאַפִּ֔י וְאֶרְמְסֵ֖ם בַּחֲמָתִ֑י וְיֵ֤ז נִצְחָם֙ עַל־בְּגָדַ֔י וְכׇל־מַלְבּוּשַׁ֖י אֶגְאָֽלְתִּי׃</t>
  </si>
  <si>
    <t>{{מ:פסוק|תהלים|קיט|קנח}}</t>
  </si>
  <si>
    <t>רָאִ֣יתִי בֹ֭גְדִים וָאֶתְקוֹטָ֑טָה{{ר1}}אֲשֶׁ֥ר אִ֝מְרָתְךָ֗ לֹ֣א שָׁמָֽרוּ׃</t>
  </si>
  <si>
    <t>ספר דברי הימים/דה"ב יא</t>
  </si>
  <si>
    <t>{{מ:פסוק|ישעיהו|סג|ד}}</t>
  </si>
  <si>
    <t>כִּ֛י י֥וֹם נָקָ֖ם בְּלִבִּ֑י וּשְׁנַ֥ת גְּאוּלַ֖י בָּֽאָה׃</t>
  </si>
  <si>
    <t>קנט</t>
  </si>
  <si>
    <t>{{מ:פסוק|תהלים|קיט|קנט}}</t>
  </si>
  <si>
    <t>רְ֭אֵה כִּי־פִקּוּדֶ֣יךָ אָהָ֑בְתִּי{{ר1}}יְ֝הֹוָ֗ה כְּֽחַסְדְּךָ֥ חַיֵּֽנִי׃</t>
  </si>
  <si>
    <t>{{מ:פסוק|ישעיהו|סג|ה}}</t>
  </si>
  <si>
    <t>וְאַבִּיט֙ וְאֵ֣ין עֹזֵ֔ר וְאֶשְׁתּוֹמֵ֖ם וְאֵ֣ין סוֹמֵ֑ךְ {{נוסח|וַתּ֤וֹשַֽׁע לִי֙|א=וַתּ֤וֹשַֽׁע־לִי֙ (מקף בתיבת משרת}} זְרֹעִ֔י וַחֲמָתִ֖י הִ֥יא סְמָכָֽתְנִי׃</t>
  </si>
  <si>
    <t>קס</t>
  </si>
  <si>
    <t>{{מ:פסוק|תהלים|קיט|קס}}</t>
  </si>
  <si>
    <t>רֹאשׁ־דְּבָרְךָ֥ אֱמֶ֑ת{{ר1}}וּ֝לְעוֹלָ֗ם כׇּל־מִשְׁפַּ֥ט צִדְקֶֽךָ׃</t>
  </si>
  <si>
    <t>{{מ:פסוק|ישעיהו|סג|ו}}</t>
  </si>
  <si>
    <t>וְאָב֤וּס עַמִּים֙ בְּאַפִּ֔י וַאֲשַׁכְּרֵ֖ם בַּחֲמָתִ֑י וְאוֹרִ֥יד לָאָ֖רֶץ נִצְחָֽם׃</t>
  </si>
  <si>
    <t>{{מ:פסוק|דברי הימים ב|יא|א}}</t>
  </si>
  <si>
    <t>קסא</t>
  </si>
  <si>
    <t>וַיָּבֹ֣א רְחַבְעָם֮ יְרוּשָׁל{{מ:ירושלם|ַ|֒}}ם֒ וַיַּקְהֵל֩ אֶת־בֵּ֨ית יְהוּדָ֜ה וּבִנְיָמִ֗ן מֵאָ֨ה וּשְׁמוֹנִ֥ים אֶ֛לֶף בָּח֖וּר עֹשֵׂ֣ה מִלְחָמָ֑ה לְהִלָּחֵם֙ עִם־יִשְׂרָאֵ֔ל לְהָשִׁ֥יב אֶת־הַמַּמְלָכָ֖ה לִרְחַבְעָֽם׃</t>
  </si>
  <si>
    <t>{{מ:פסוק|תהלים|קיט|קסא}}</t>
  </si>
  <si>
    <t>שָׂ֭רִים רְדָפ֣וּנִי חִנָּ֑ם{{ר1}}{{כו"ק|ומדבריך|וּ֝מִדְּבָרְךָ֗}} פָּחַ֥ד לִבִּֽי׃</t>
  </si>
  <si>
    <t>{{מ:פסוק|ישעיהו|סג|ז}}</t>
  </si>
  <si>
    <t>חַֽסְדֵ֨י יְהֹוָ֤ה{{מ:פסק}}אַזְכִּיר֙ תְּהִלֹּ֣ת יְהֹוָ֔ה כְּעַ֕ל כֹּ֥ל אֲשֶׁר־גְּמָלָ֖נוּ יְהֹוָ֑ה וְרַב־טוּב֙ לְבֵ֣ית יִשְׂרָאֵ֔ל אֲשֶׁר־גְּמָלָ֥ם כְּֽרַחֲמָ֖יו וּכְרֹ֥ב חֲסָדָֽיו׃</t>
  </si>
  <si>
    <t>קסב</t>
  </si>
  <si>
    <t>{{מ:פסוק|תהלים|קיט|קסב}}</t>
  </si>
  <si>
    <t>שָׂ֣שׂ אָ֭נֹכִי עַל־אִמְרָתֶ֑ךָ{{ר1}}כְּ֝מוֹצֵ֗א שָׁלָ֥ל רָֽב׃</t>
  </si>
  <si>
    <t>{{מ:פסוק|דברי הימים ב|יא|ב}}</t>
  </si>
  <si>
    <t>וַֽיְהִי֙ דְּבַר־יְהֹוָ֔ה אֶל־שְׁמַעְיָ֥הוּ אִישׁ־הָאֱלֹהִ֖ים לֵאמֹֽר׃</t>
  </si>
  <si>
    <t>{{מ:פסוק|ישעיהו|סג|ח}}</t>
  </si>
  <si>
    <t>וַיֹּ֙אמֶר֙ אַךְ־עַמִּ֣י הֵ֔מָּה בָּנִ֖ים לֹ֣א יְשַׁקֵּ֑רוּ וַיְהִ֥י לָהֶ֖ם לְמוֹשִֽׁיעַ׃</t>
  </si>
  <si>
    <t>קסג</t>
  </si>
  <si>
    <t>{{מ:פסוק|תהלים|קיט|קסג}}</t>
  </si>
  <si>
    <t>שֶׁ֣קֶר שָׂ֭נֵאתִי וַאֲתַעֵ֑בָה{{ר1}}תּוֹרָתְךָ֥ אָהָֽבְתִּי׃</t>
  </si>
  <si>
    <t>{{מ:פסוק|דברי הימים ב|יא|ג}}</t>
  </si>
  <si>
    <t>אֱמֹ֕ר אֶל־רְחַבְעָ֥ם בֶּן־שְׁלֹמֹ֖ה מֶ֣לֶךְ יְהוּדָ֑ה וְאֶל֙ כׇּל־יִשְׂרָאֵ֔ל בִּיהוּדָ֥ה וּבִנְיָמִ֖ן לֵאמֹֽר׃</t>
  </si>
  <si>
    <t>{{מ:פסוק|ישעיהו|סג|ט}}</t>
  </si>
  <si>
    <t>בְּֽכׇל־צָרָתָ֣ם{{מ:לגרמיה}}{{כו"ק|לא|ל֣וֹ}} צָ֗ר וּמַלְאַ֤ךְ פָּנָיו֙ הוֹשִׁיעָ֔ם בְּאַהֲבָת֥וֹ וּבְחֶמְלָת֖וֹ ה֣וּא גְאָלָ֑ם וַֽיְנַטְּלֵ֥ם וַֽיְנַשְּׂאֵ֖ם כׇּל־יְמֵ֥י עוֹלָֽם׃</t>
  </si>
  <si>
    <t>קסד</t>
  </si>
  <si>
    <t>{{מ:פסוק|דברי הימים ב|יא|ד}}</t>
  </si>
  <si>
    <t>כֹּ֣ה אָמַ֣ר יְהֹוָ֡ה לֹא־תַעֲלוּ֩ וְלֹא־תִלָּ֨חֲמ֜וּ עִם־אֲחֵיכֶ֗ם שׁ֚וּבוּ אִ֣ישׁ לְבֵית֔וֹ כִּ֧י מֵאִתִּ֛י נִֽהְיָ֖ה הַדָּבָ֣ר הַזֶּ֑ה וַֽיִּשְׁמְעוּ֙ אֶת־דִּבְרֵ֣י יְהֹוָ֔ה וַיָּשֻׁ֖בוּ מִלֶּ֥כֶת אֶל־יָרׇבְעָֽם׃</t>
  </si>
  <si>
    <t>{{מ:פסוק|ישעיהו|סג|י}}</t>
  </si>
  <si>
    <t>{{מ:פסוק|תהלים|קיט|קסד}}</t>
  </si>
  <si>
    <t>וְהֵ֛מָּה מָר֥וּ וְעִצְּב֖וּ אֶת־ר֣וּחַ קׇדְשׁ֑וֹ וַיֵּהָפֵ֥ךְ לָהֶ֛ם לְאוֹיֵ֖ב ה֥וּא נִלְחַם־בָּֽם׃</t>
  </si>
  <si>
    <t>שֶׁ֣בַע בַּ֭יּוֹם הִלַּלְתִּ֑יךָ{{ר1}}עַ֗֝ל מִשְׁפְּטֵ֥י צִדְקֶֽךָ׃</t>
  </si>
  <si>
    <t>{{מ:פסוק|דברי הימים ב|יא|ה}}</t>
  </si>
  <si>
    <t>וַיֵּ֥שֶׁב רְחַבְעָ֖ם בִּירוּשָׁל{{מ:ירושלם|ָ|֑}}ם וַיִּ֧בֶן עָרִ֛ים לְמָצ֖וֹר בִּיהוּדָֽה׃</t>
  </si>
  <si>
    <t>{{מ:פסוק|ישעיהו|סג|יא}}</t>
  </si>
  <si>
    <t>וַיִּזְכֹּ֥ר יְמֵֽי־עוֹלָ֖ם מֹשֶׁ֣ה עַמּ֑וֹ אַיֵּ֣ה{{מ:לגרמיה}}הַֽמַּעֲלֵ֣ם מִיָּ֗ם אֵ֚ת רֹעֵ֣י צֹאנ֔וֹ אַיֵּ֛ה הַשָּׂ֥ם בְּקִרְבּ֖וֹ אֶת־ר֥וּחַ קׇדְשֽׁוֹ׃</t>
  </si>
  <si>
    <t>קסה</t>
  </si>
  <si>
    <t>{{מ:פסוק|תהלים|קיט|קסה}}</t>
  </si>
  <si>
    <t>{{מ:פסוק|ישעיהו|סג|יב}}</t>
  </si>
  <si>
    <t>מוֹלִיךְ֙ לִימִ֣ין מֹשֶׁ֔ה זְר֖וֹעַ תִּפְאַרְתּ֑וֹ בּ֤וֹקֵֽעַ מַ֙יִם֙ מִפְּנֵיהֶ֔ם לַעֲשׂ֥וֹת ל֖וֹ שֵׁ֥ם עוֹלָֽם׃</t>
  </si>
  <si>
    <t>שָׁל֣וֹם רָ֭ב לְאֹהֲבֵ֣י תוֹרָתֶ֑ךָ{{ר1}}וְאֵֽין־לָ֥מוֹ מִכְשֽׁוֹל׃</t>
  </si>
  <si>
    <t>{{מ:פסוק|דברי הימים ב|יא|ו}}</t>
  </si>
  <si>
    <t>וַיִּ֧בֶן אֶת־בֵּֽית־לֶ֛חֶם וְאֶת־עֵיטָ֖ם וְאֶת־תְּקֽוֹעַ׃</t>
  </si>
  <si>
    <t>{{מ:פסוק|ישעיהו|סג|יג}}</t>
  </si>
  <si>
    <t>מוֹלִיכָ֖ם בַּתְּהֹמ֑וֹת כַּסּ֥וּס בַּמִּדְבָּ֖ר לֹ֥א יִכָּשֵֽׁלוּ׃</t>
  </si>
  <si>
    <t>{{מ:פסוק|דברי הימים ב|יא|ז}}</t>
  </si>
  <si>
    <t>וְאֶת־בֵּֽית־צ֥וּר וְאֶת־שׂוֹכ֖וֹ וְאֶת־עֲדֻלָּֽם׃</t>
  </si>
  <si>
    <t>קסו</t>
  </si>
  <si>
    <t>{{מ:פסוק|ישעיהו|סג|יד}}</t>
  </si>
  <si>
    <t>כַּבְּהֵמָה֙ בַּבִּקְעָ֣ה תֵרֵ֔ד ר֥וּחַ יְהֹוָ֖ה תְּנִיחֶ֑נּוּ כֵּ֚ן נִהַ֣גְתָּ עַמְּךָ֔ לַעֲשׂ֥וֹת לְךָ֖ שֵׁ֥ם תִּפְאָֽרֶת׃</t>
  </si>
  <si>
    <t>{{מ:פסוק|תהלים|קיט|קסו}}</t>
  </si>
  <si>
    <t>שִׂבַּ֣רְתִּי לִישׁוּעָתְךָ֣ יְהֹוָ֑ה{{ר1}}וּֽמִצְוֺתֶ֥יךָ עָשִֽׂיתִי׃</t>
  </si>
  <si>
    <t>{{מ:פסוק|דברי הימים ב|יא|ח}}</t>
  </si>
  <si>
    <t>וְאֶת־גַּ֥ת וְאֶת־מָרֵשָׁ֖ה וְאֶת־זִֽיף׃</t>
  </si>
  <si>
    <t>{{מ:פסוק|ישעיהו|סג|טו}}</t>
  </si>
  <si>
    <t>הַבֵּ֤ט מִשָּׁמַ֙יִם֙ וּרְאֵ֔ה מִזְּבֻ֥ל קׇדְשְׁךָ֖ וְתִפְאַרְתֶּ֑ךָ אַיֵּ֤ה קִנְאָֽתְךָ֙ וּגְב֣וּרֹתֶ֔ךָ הֲמ֥וֹן מֵעֶ֛יךָ וְֽרַחֲמֶ֖יךָ אֵלַ֥י הִתְאַפָּֽקוּ׃</t>
  </si>
  <si>
    <t>קסז</t>
  </si>
  <si>
    <t>{{מ:פסוק|דברי הימים ב|יא|ט}}</t>
  </si>
  <si>
    <t>וְאֶת־אֲדוֹרַ֥יִם וְאֶת־לָכִ֖ישׁ וְאֶת־עֲזֵקָֽה׃</t>
  </si>
  <si>
    <t>{{מ:פסוק|תהלים|קיט|קסז}}</t>
  </si>
  <si>
    <t>שָֽׁמְרָ֣ה נַ֭פְשִׁי עֵדֹתֶ֑יךָ{{ר1}}וָאֹהֲבֵ֥ם מְאֹֽד׃</t>
  </si>
  <si>
    <t>{{מ:פסוק|ישעיהו|סג|טז}}</t>
  </si>
  <si>
    <t>כִּֽי־אַתָּ֣ה אָבִ֔ינוּ כִּ֤י אַבְרָהָם֙ לֹ֣א יְדָעָ֔נוּ וְיִשְׂרָאֵ֖ל לֹ֣א יַכִּירָ֑נוּ אַתָּ֤ה יְהֹוָה֙ אָבִ֔ינוּ גֹּאֲלֵ֥נוּ מֵעוֹלָ֖ם שְׁמֶֽךָ׃</t>
  </si>
  <si>
    <t>{{מ:פסוק|דברי הימים ב|יא|י}}</t>
  </si>
  <si>
    <t>וְאֶת־צׇרְעָה֙ וְאֶת־אַיָּל֔וֹן וְאֶ֨ת־חֶבְר֔וֹן אֲשֶׁ֥ר בִּֽיהוּדָ֖ה וּבְבִנְיָמִ֑ן עָרֵ֖י מְצֻרֽוֹת׃</t>
  </si>
  <si>
    <t>קסח</t>
  </si>
  <si>
    <t>{{מ:פסוק|דברי הימים ב|יא|יא}}</t>
  </si>
  <si>
    <t>{{מ:פסוק|תהלים|קיט|קסח}}</t>
  </si>
  <si>
    <t>וַיְחַזֵּ֖ק אֶת־הַמְּצוּר֑וֹת וַיִּתֵּ֤ן בָּהֶם֙ נְגִידִ֔ים וְאֹצְר֥וֹת מַאֲכָ֖ל וְשֶׁ֥מֶן וָיָֽיִן׃</t>
  </si>
  <si>
    <t>שָׁמַ֣רְתִּי פִ֭קּוּדֶיךָ וְעֵדֹתֶ֑יךָ{{ר1}}כִּ֖י כׇל־דְּרָכַ֣י נֶגְדֶּֽךָ׃</t>
  </si>
  <si>
    <t>{{מ:פסוק|דברי הימים ב|יא|יב}}</t>
  </si>
  <si>
    <t>וּבְכׇל־עִ֤יר וָעִיר֙ צִנּ֣וֹת וּרְמָחִ֔ים וַֽיְחַזְּקֵ֖ם לְהַרְבֵּ֣ה מְאֹ֑ד וַֽיְהִי־ל֖וֹ יְהוּדָ֥ה וּבִנְיָמִֽן׃</t>
  </si>
  <si>
    <t>קסט</t>
  </si>
  <si>
    <t>{{מ:פסוק|ישעיהו|סג|יז}}</t>
  </si>
  <si>
    <t>{{מ:פסוק|תהלים|קיט|קסט}}</t>
  </si>
  <si>
    <t>לָ֣מָּה תַתְעֵ֤נוּ יְהֹוָה֙ מִדְּרָכֶ֔יךָ תַּקְשִׁ֥יחַ לִבֵּ֖נוּ מִיִּרְאָתֶ֑ךָ שׁ֚וּב לְמַ֣עַן עֲבָדֶ֔יךָ שִׁבְטֵ֖י נַחֲלָתֶֽךָ׃</t>
  </si>
  <si>
    <t>תִּקְרַ֤ב רִנָּתִ֣י לְפָנֶ֣יךָ יְהֹוָ֑ה{{ר1}}כִּדְבָרְךָ֥ הֲבִינֵֽנִי׃</t>
  </si>
  <si>
    <t>{{מ:פסוק|דברי הימים ב|יא|יג}}</t>
  </si>
  <si>
    <t>וְהַכֹּֽהֲנִים֙ וְהַלְוִיִּ֔ם אֲשֶׁ֖ר בְּכׇל־יִשְׂרָאֵ֑ל הִֽתְיַצְּב֥וּ עָלָ֖יו מִכׇּל־גְּבוּלָֽם׃</t>
  </si>
  <si>
    <t>קע</t>
  </si>
  <si>
    <t>{{מ:פסוק|תהלים|קיט|קע}}</t>
  </si>
  <si>
    <t>תָּב֣וֹא תְּחִנָּתִ֣י לְפָנֶ֑יךָ{{ר1}}כְּ֝אִמְרָתְךָ֗ הַצִּילֵֽנִי׃</t>
  </si>
  <si>
    <t>קעא</t>
  </si>
  <si>
    <t>{{מ:פסוק|תהלים|קיט|קעא}}</t>
  </si>
  <si>
    <t>{{מ:פסוק|ישעיהו|סג|יח}}</t>
  </si>
  <si>
    <t>תַּבַּ֣עְנָה שְׂפָתַ֣י תְּהִלָּ֑ה{{ר1}}כִּ֖י תְלַמְּדֵ֣נִי חֻקֶּֽיךָ׃</t>
  </si>
  <si>
    <t>לַמִּצְעָ֕ר יָרְשׁ֖וּ עַם־קׇדְשֶׁ֑ךָ צָרֵ֕ינוּ {{נוסח|בּוֹסְס֖וּ|א=בּוֹסֲס֖וּ}} מִקְדָּשֶֽׁךָ׃</t>
  </si>
  <si>
    <t>{{מ:פסוק|דברי הימים ב|יא|יד}}</t>
  </si>
  <si>
    <t>כִּֽי־עָזְב֣וּ הַלְוִיִּ֗ם אֶת־מִגְרְשֵׁיהֶם֙ וַאֲחֻזָּתָ֔ם וַיֵּלְכ֥וּ לִֽיהוּדָ֖ה וְלִירוּשָׁל{{מ:ירושלם|ָ|֑}}ם כִּֽי־הִזְנִיחָ֤ם יָֽרׇבְעָם֙ וּבָנָ֔יו מִכַּהֵ֖ן לַיהֹוָֽה׃</t>
  </si>
  <si>
    <t>קעב</t>
  </si>
  <si>
    <t>{{מ:פסוק|ישעיהו|סג|יט}}</t>
  </si>
  <si>
    <t>{{מ:פסוק|תהלים|קיט|קעב}}</t>
  </si>
  <si>
    <t>תַּ֣עַן לְ֭שׁוֹנִי אִמְרָתֶ֑ךָ{{ר1}}כִּ֖י כׇל־מִצְוֺתֶ֣יךָ צֶּֽדֶק׃</t>
  </si>
  <si>
    <t>הָיִ֗ינוּ מֵֽעוֹלָם֙ לֹא־מָשַׁ֣לְתָּ בָּ֔ם לֹֽא־נִקְרָ֥א שִׁמְךָ֖ עֲלֵיהֶ֑ם לֽוּא־קָרַ֤עְתָּ שָׁמַ֙יִם֙ יָרַ֔דְתָּ מִפָּנֶ֖יךָ הָרִ֥ים נָזֹֽלּוּ׃</t>
  </si>
  <si>
    <t>קעג</t>
  </si>
  <si>
    <t>{{מ:פסוק|תהלים|קיט|קעג}}</t>
  </si>
  <si>
    <t>תְּהִי־יָדְךָ֥ לְעׇזְרֵ֑נִי{{ר1}}כִּ֖י פִקּוּדֶ֣יךָ בָחָֽרְתִּי׃</t>
  </si>
  <si>
    <t>{{מ:פסוק|דברי הימים ב|יא|טו}}</t>
  </si>
  <si>
    <t>וַיַּֽעֲמֶד־לוֹ֙ כֹּֽהֲנִ֔ים לַבָּמ֖וֹת וְלַשְּׂעִירִ֑ים וְלָעֲגָלִ֖ים אֲשֶׁ֥ר עָשָֽׂה׃</t>
  </si>
  <si>
    <t>קעד</t>
  </si>
  <si>
    <t>{{מ:פסוק|תהלים|קיט|קעד}}</t>
  </si>
  <si>
    <t>תָּאַ֣בְתִּי לִישׁוּעָתְךָ֣ יְהֹוָ֑ה{{ר1}}וְ֝ת֥וֹרָתְךָ֗ שַׁעֲשֻׁעָֽי׃</t>
  </si>
  <si>
    <t>ספר ישעיהו/סד</t>
  </si>
  <si>
    <t>קעה</t>
  </si>
  <si>
    <t>{{מ:פסוק|תהלים|קיט|קעה}}</t>
  </si>
  <si>
    <t>תְּֽחִי־נַ֭פְשִׁי {{נוסח|וּֽתְהַלְלֶ֑ךָּ|א=וּֽתְהַלֲלֶ֑ךָּ (חטף)}}{{ר1}}וּֽמִשְׁפָּטֶ֥ךָ יַעְזְרֻֽנִי׃</t>
  </si>
  <si>
    <t>{{מ:פסוק|דברי הימים ב|יא|טז}}</t>
  </si>
  <si>
    <t>וְאַֽחֲרֵיהֶ֗ם מִכֹּל֙ שִׁבְטֵ֣י יִשְׂרָאֵ֔ל הַנֹּֽתְנִים֙ אֶת־לְבָבָ֔ם לְבַקֵּ֕שׁ אֶת־יְהֹוָ֖ה אֱלֹהֵ֣י יִשְׂרָאֵ֑ל בָּ֚אוּ יְר֣וּשָׁל{{מ:ירושלם|ַ|֔}}ם לִזְבּ֕וֹחַ לַֽיהֹוָ֖ה אֱלֹהֵ֥י אֲבוֹתֵיהֶֽם׃</t>
  </si>
  <si>
    <t>{{מ:פסוק|ישעיהו|סד|א}}</t>
  </si>
  <si>
    <t>כִּקְדֹ֧חַ אֵ֣שׁ הֲמָסִ֗ים מַ֚יִם תִּבְעֶה־אֵ֔שׁ לְהוֹדִ֥יעַ שִׁמְךָ֖ לְצָרֶ֑יךָ מִפָּנֶ֖יךָ גּוֹיִ֥ם יִרְגָּֽזוּ׃</t>
  </si>
  <si>
    <t>קעו</t>
  </si>
  <si>
    <t>{{מ:פסוק|ישעיהו|סד|ב}}</t>
  </si>
  <si>
    <t>{{מ:פסוק|תהלים|קיט|קעו}}</t>
  </si>
  <si>
    <t>בַּעֲשׂוֹתְךָ֥ נוֹרָא֖וֹת לֹ֣א נְקַוֶּ֑ה יָרַ֕דְתָּ מִפָּנֶ֖יךָ הָרִ֥ים נָזֹֽלּוּ׃</t>
  </si>
  <si>
    <t>{{מ:פסוק|דברי הימים ב|יא|יז}}</t>
  </si>
  <si>
    <t>תָּעִ֗יתִי כְּשֶׂ֣ה אֹ֭בֵד בַּקֵּ֣שׁ עַבְדֶּ֑ךָ{{ר1}}כִּ֥י מִ֝צְוֺתֶ֗יךָ לֹ֣א שָׁכָֽחְתִּי׃</t>
  </si>
  <si>
    <t>וַֽיְחַזְּקוּ֙ אֶת־מַלְכ֣וּת יְהוּדָ֔ה וַֽיְאַמְּצ֛וּ אֶת־רְחַבְעָ֥ם בֶּן־שְׁלֹמֹ֖ה לְשָׁנִ֣ים שָׁל֑וֹשׁ כִּ֣י הָלְכ֗וּ בְּדֶ֧רֶךְ דָּוִ֛יד וּשְׁלֹמֹ֖ה לְשָׁנִ֥ים שָׁלֽוֹשׁ׃</t>
  </si>
  <si>
    <t>{{מ:פסוק|ישעיהו|סד|ג}}</t>
  </si>
  <si>
    <t>וּמֵעוֹלָ֥ם לֹֽא־שָׁמְע֖וּ לֹ֣א הֶאֱזִ֑ינוּ עַ֣יִן לֹֽא־רָאָ֗תָה אֱלֹהִים֙ זוּלָ֣תְךָ֔ יַעֲשֶׂ֖ה לִמְחַכֵּה־לֽוֹ׃</t>
  </si>
  <si>
    <t>{{מ:פסוק|ישעיהו|סד|ד}}</t>
  </si>
  <si>
    <t>פָּגַ֤עְתָּ אֶת־שָׂשׂ֙ וְעֹ֣שֵׂה צֶ֔דֶק בִּדְרָכֶ֖יךָ יִזְכְּר֑וּךָ הֵן־אַתָּ֤ה קָצַ֙פְתָּ֙ וַֽנֶּחֱטָ֔א בָּהֶ֥ם עוֹלָ֖ם וְנִוָּשֵֽׁעַ׃</t>
  </si>
  <si>
    <t>{{מ:פסוק|ישעיהו|סד|ה}}</t>
  </si>
  <si>
    <t>וַנְּהִ֤י כַטָּמֵא֙ כֻּלָּ֔נוּ וּכְבֶ֥גֶד עִדִּ֖ים כׇּל־צִדְקֹתֵ֑ינוּ וַנָּ֤בֶל כֶּֽעָלֶה֙ כֻּלָּ֔נוּ וַעֲוֺנֵ֖נוּ כָּר֥וּחַ יִשָּׂאֻֽנוּ׃</t>
  </si>
  <si>
    <t>{{מ:פסוק|דברי הימים ב|יא|יח}}</t>
  </si>
  <si>
    <t>ספר תהלים/קכ</t>
  </si>
  <si>
    <t>וַיִּֽקַּֽח־ל֤וֹ רְחַבְעָם֙ אִשָּׁ֔ה אֶת־מָ֣חֲלַ֔ת {{כו"ק|בן|בַּת־}}יְרִימ֖וֹת בֶּן־דָּוִ֑יד אֲבִיהַ֕יִל בַּת־אֱלִיאָ֖ב בֶּן־יִשָֽׁי׃</t>
  </si>
  <si>
    <t>{{מ:פסוק|ישעיהו|סד|ו}}</t>
  </si>
  <si>
    <t>וְאֵין־קוֹרֵ֣א בְשִׁמְךָ֔ מִתְעוֹרֵ֖ר לְהַחֲזִ֣יק בָּ֑ךְ כִּֽי־הִסְתַּ֤רְתָּ פָנֶ֙יךָ֙ מִמֶּ֔נּוּ וַתְּמוּגֵ֖נוּ בְּיַד־עֲוֺנֵֽנוּ׃</t>
  </si>
  <si>
    <t>{{מ:פסוק|ישעיהו|סד|ז}}</t>
  </si>
  <si>
    <t>וְעַתָּ֥ה יְהֹוָ֖ה אָבִ֣ינוּ אָ֑תָּה אֲנַ֤חְנוּ הַחֹ֙מֶר֙ וְאַתָּ֣ה יֹצְרֵ֔נוּ וּמַעֲשֵׂ֥ה יָדְךָ֖ כֻּלָּֽנוּ׃</t>
  </si>
  <si>
    <t>{{מ:פסוק|דברי הימים ב|יא|יט}}</t>
  </si>
  <si>
    <t>וַתֵּ֥לֶד ל֖וֹ בָּנִ֑ים אֶת־יְע֥וּשׁ וְאֶת־שְׁמַרְיָ֖ה וְאֶת־זָֽהַם׃</t>
  </si>
  <si>
    <t>{{מ:פסוק|תהלים|קכ|א}}</t>
  </si>
  <si>
    <t>שִׁ֗יר הַֽמַּ֫עֲל֥וֹת{{נוסח|{{ר3}}|פרשה פתוחה}}אֶל־יְ֭הֹוָה בַּצָּרָ֣תָה לִּ֑י{{ר1}}קָ֝רָ֗אתִי וַֽיַּעֲנֵֽנִי׃</t>
  </si>
  <si>
    <t>{{מ:פסוק|ישעיהו|סד|ח}}</t>
  </si>
  <si>
    <t>אַל־תִּקְצֹ֤ף יְהֹוָה֙ עַד־מְאֹ֔ד וְאַל־לָעַ֖ד תִּזְכֹּ֣ר עָוֺ֑ן הֵ֥ן הַבֶּט־נָ֖א עַמְּךָ֥ כֻלָּֽנוּ׃</t>
  </si>
  <si>
    <t>{{מ:פסוק|דברי הימים ב|יא|כ}}</t>
  </si>
  <si>
    <t>וְאַחֲרֶ֣יהָ לָקַ֔ח אֶֽת־מַעֲכָ֖ה בַּת־אַבְשָׁל֑וֹם וַתֵּ֣לֶד ל֗וֹ אֶת־אֲבִיָּה֙ וְאֶת־עַתַּ֔י וְאֶת־זִיזָ֖א וְאֶת־שְׁלֹמִֽית׃</t>
  </si>
  <si>
    <t>{{מ:פסוק|תהלים|קכ|ב}}</t>
  </si>
  <si>
    <t>יְֽהֹוָ֗ה הַצִּ֣ילָה נַ֭פְשִׁי מִשְּׂפַת־שֶׁ֑קֶר{{ר1}}מִלָּשׁ֥וֹן רְמִיָּֽה׃</t>
  </si>
  <si>
    <t>{{מ:פסוק|ישעיהו|סד|ט}}</t>
  </si>
  <si>
    <t>עָרֵ֥י קׇדְשְׁךָ֖ הָי֣וּ מִדְבָּ֑ר צִיּוֹן֙ מִדְבָּ֣ר הָיָ֔תָה יְרוּשָׁל{{מ:ירושלם|ַ|֖}}ם שְׁמָמָֽה׃</t>
  </si>
  <si>
    <t>{{מ:פסוק|דברי הימים ב|יא|כא}}</t>
  </si>
  <si>
    <t>וַיֶּאֱהַ֨ב רְחַבְעָ֜ם אֶת־מַעֲכָ֣ה בַת־אַבְשָׁל֗וֹם מִכׇּל־נָשָׁיו֙ וּפִ֣ילַגְשָׁ֔יו כִּ֠י נָשִׁ֤ים שְׁמוֹנֶֽה־עֶשְׂרֵה֙ נָשָׂ֔א וּפִֽילַגְשִׁ֖ים שִׁשִּׁ֑ים וַיּ֗וֹלֶד עֶשְׂרִ֧ים וּשְׁמוֹנָ֛ה בָּנִ֖ים וְשִׁשִּׁ֥ים בָּנֽוֹת׃</t>
  </si>
  <si>
    <t>{{מ:פסוק|תהלים|קכ|ג}}</t>
  </si>
  <si>
    <t>מַה־יִּתֵּ֣ן לְ֭ךָ וּמַה־יֹּסִ֥יף לָ֗ךְ{{ר1}}לָשׁ֥וֹן רְמִיָּֽה׃</t>
  </si>
  <si>
    <t>{{מ:פסוק|ישעיהו|סד|י}}</t>
  </si>
  <si>
    <t>בֵּ֧ית קׇדְשֵׁ֣נוּ וְתִפְאַרְתֵּ֗נוּ אֲשֶׁ֤ר {{נוסח|הִֽלְל֙וּךָ֙|א=הִֽלֲל֙וּךָ֙}} אֲבֹתֵ֔ינוּ הָיָ֖ה לִשְׂרֵ֣פַת אֵ֑שׁ וְכׇל־מַחֲמַדֵּ֖ינוּ הָיָ֥ה לְחׇרְבָּֽה׃</t>
  </si>
  <si>
    <t>{{מ:פסוק|דברי הימים ב|יא|כב}}</t>
  </si>
  <si>
    <t>וַיַּעֲמֵ֨ד לָרֹ֧אשׁ רְחַבְעָ֛ם אֶת־אֲבִיָּ֥ה בֶֽן־מַעֲכָ֖ה לְנָגִ֣יד בְּאֶחָ֑יו כִּ֖י לְהַמְלִיכֽוֹ׃</t>
  </si>
  <si>
    <t>{{מ:פסוק|תהלים|קכ|ד}}</t>
  </si>
  <si>
    <t>חִצֵּ֣י גִבּ֣וֹר שְׁנוּנִ֑ים{{ר1}}{{נוסח|עִ֗֝ם|א=עִ֝ם}} גַּחֲלֵ֥י רְתָמִֽים׃</t>
  </si>
  <si>
    <t>{{מ:פסוק|ישעיהו|סד|יא}}</t>
  </si>
  <si>
    <t>הַעַל־אֵ֥לֶּה תִתְאַפַּ֖ק יְהֹוָ֑ה תֶּחֱשֶׁ֥ה וּתְעַנֵּ֖נוּ עַד־מְאֹֽד׃</t>
  </si>
  <si>
    <t>{{מ:פסוק|דברי הימים ב|יא|כג}}</t>
  </si>
  <si>
    <t>{{מ:פסוק|תהלים|קכ|ה}}</t>
  </si>
  <si>
    <t>וַיָּ֩בֶן֩ וַיִּפְרֹ֨ץ מִכׇּל־בָּנָ֜יו לְֽכׇל־אַרְצ֧וֹת יְהוּדָ֣ה וּבִנְיָמִ֗ן לְכֹל֙ עָרֵ֣י הַמְּצֻר֔וֹת וַיִּתֵּ֥ן לָהֶ֛ם הַמָּז֖וֹן לָרֹ֑ב וַיִּשְׁאַ֖ל {{נוסח|הֲמ֥וֹן נָשִֽׁים|=לש1 ובדפוסים|א=הֲמ֥וֹן־נָשִֽׁים (מקף בתיבת משרת)|ברויאר ציין ספק מקף ובמג"ה לא הביאו מקף כלל, אמנם המקף ברור בהגדלה}}׃</t>
  </si>
  <si>
    <t>אֽוֹיָה־לִ֭י כִּי־גַ֣רְתִּי מֶ֑שֶׁךְ{{ר1}}שָׁ֝כַ֗נְתִּי {{מ:קמץ|ד=עִֽם־אׇהֳלֵ֥י|ס=עִֽם־אָהֳלֵ֥י}} קֵדָֽר׃</t>
  </si>
  <si>
    <t>{{מ:פסוק|תהלים|קכ|ו}}</t>
  </si>
  <si>
    <t>רַ֭בַּת שָֽׁכְנָה־לָּ֣הּ נַפְשִׁ֑י{{ר1}}{{נוסח|עִ֗֝ם|א=עִ֝ם}} שׂוֹנֵ֥א שָׁלֽוֹם׃</t>
  </si>
  <si>
    <t>ספר ישעיהו/סה</t>
  </si>
  <si>
    <t>{{מ:פסוק|תהלים|קכ|ז}}</t>
  </si>
  <si>
    <t>אֲֽנִי־שָׁ֭לוֹם וְכִ֣י אֲדַבֵּ֑ר{{ר1}}{{נוסח|הֵ֗֝מָּה|א=הֵ֝מָּה}} לַמִּלְחָמָֽה׃</t>
  </si>
  <si>
    <t>ספר דברי הימים/דה"ב יב</t>
  </si>
  <si>
    <t>ספר תהלים/קכא</t>
  </si>
  <si>
    <t>{{מ:פסוק|ישעיהו|סה|א}}</t>
  </si>
  <si>
    <t>נִדְרַ֙שְׁתִּי֙ לְל֣וֹא שָׁאָ֔לוּ נִמְצֵ֖אתִי לְלֹ֣א בִקְשֻׁ֑נִי אָמַ֙רְתִּי֙ הִנֵּ֣נִי הִנֵּ֔נִי אֶל־גּ֖וֹי לֹֽא־קֹרָ֥א בִשְׁמִֽי׃</t>
  </si>
  <si>
    <t>{{מ:פסוק|תהלים|קכא|א}}</t>
  </si>
  <si>
    <t>שִׁ֗יר לַֽמַּ֫עֲל֥וֹת{{נוסח|{{ר3}}|פרשה פתוחה}}אֶשָּׂ֣א עֵ֭ינַי אֶל־הֶהָרִ֑ים{{ר1}}מֵ֝אַ֗יִן יָבֹ֥א עֶזְרִֽי׃</t>
  </si>
  <si>
    <t>{{מ:פסוק|דברי הימים ב|יב|א}}</t>
  </si>
  <si>
    <t>וַיְהִ֗י כְּהָכִ֞ין מַלְכ֤וּת רְחַבְעָם֙ וּכְחֶזְקָת֔וֹ עָזַ֖ב אֶת־תּוֹרַ֣ת יְהֹוָ֑ה וְכׇל־יִשְׂרָאֵ֖ל עִמּֽוֹ׃</t>
  </si>
  <si>
    <t>{{מ:פסוק|ישעיהו|סה|ב}}</t>
  </si>
  <si>
    <t>{{מ:פסוק|תהלים|קכא|ב}}</t>
  </si>
  <si>
    <t>פֵּרַ֧שְׂתִּי יָדַ֛י כׇּל־הַיּ֖וֹם אֶל־עַ֣ם סוֹרֵ֑ר הַהֹֽלְכִים֙ הַדֶּ֣רֶךְ לֹא־ט֔וֹב אַחַ֖ר מַחְשְׁבֹתֵיהֶֽם׃</t>
  </si>
  <si>
    <t>עֶ֭זְרִי מֵעִ֣ם יְהֹוָ֑ה{{ר1}}עֹ֝שֵׂ֗ה שָׁמַ֥יִם וָאָֽרֶץ׃</t>
  </si>
  <si>
    <t>{{מ:פסוק|דברי הימים ב|יב|ב}}</t>
  </si>
  <si>
    <t>{{מ:פסוק|תהלים|קכא|ג}}</t>
  </si>
  <si>
    <t>אַל־יִתֵּ֣ן לַמּ֣וֹט רַגְלֶ֑ךָ{{ר1}}אַל־יָ֝נ֗וּם שֹׁמְרֶֽךָ׃</t>
  </si>
  <si>
    <t>וַיְהִ֞י בַּשָּׁנָ֤ה הַֽחֲמִישִׁית֙ לַמֶּ֣לֶךְ רְחַבְעָ֔ם עָלָ֛ה שִׁישַׁ֥ק מֶלֶךְ־מִצְרַ֖יִם עַל־יְרוּשָׁל{{מ:ירושלם|ָ|֑}}ם כִּ֥י מָעֲל֖וּ בַּיהֹוָֽה׃</t>
  </si>
  <si>
    <t>{{מ:פסוק|ישעיהו|סה|ג}}</t>
  </si>
  <si>
    <t>הָעָ֗ם הַמַּכְעִסִ֥ים אֹתִ֛י עַל־פָּנַ֖י תָּמִ֑יד זֹֽבְחִים֙ בַּגַּנּ֔וֹת וּֽמְקַטְּרִ֖ים עַל־הַלְּבֵנִֽים׃</t>
  </si>
  <si>
    <t>{{מ:פסוק|תהלים|קכא|ד}}</t>
  </si>
  <si>
    <t>הִנֵּ֣ה לֹֽא־יָ֭נוּם וְלֹ֣א יִישָׁ֑ן{{ר1}}שׁ֝וֹמֵ֗ר יִשְׂרָאֵֽל׃</t>
  </si>
  <si>
    <t>{{מ:פסוק|דברי הימים ב|יב|ג}}</t>
  </si>
  <si>
    <t>בְּאֶ֤לֶף וּמָאתַ֙יִם֙ רֶ֔כֶב וּבְשִׁשִּׁ֥ים אֶ֖לֶף פָּרָשִׁ֑ים וְאֵ֣ין מִסְפָּ֗ר לָעָ֞ם אֲשֶׁר־בָּ֤אוּ עִמּוֹ֙ מִמִּצְרַ֔יִם לוּבִ֥ים סֻכִּיִּ֖ים וְכוּשִֽׁים׃</t>
  </si>
  <si>
    <t>{{מ:פסוק|תהלים|קכא|ה}}</t>
  </si>
  <si>
    <t>יְהֹוָ֥ה שֹׁמְרֶ֑ךָ{{ר1}}יְהֹוָ֥ה צִ֝לְּךָ֗ עַל־יַ֥ד יְמִינֶֽךָ׃</t>
  </si>
  <si>
    <t>{{מ:פסוק|ישעיהו|סה|ד}}</t>
  </si>
  <si>
    <t>הַיֹּֽשְׁבִים֙ בַּקְּבָרִ֔ים וּבַנְּצוּרִ֖ים יָלִ֑ינוּ הָאֹֽכְלִים֙ בְּשַׂ֣ר הַחֲזִ֔יר {{כו"ק|ופרק|וּמְרַ֥ק}} פִּגֻּלִ֖ים כְּלֵיהֶֽם׃</t>
  </si>
  <si>
    <t>{{מ:פסוק|דברי הימים ב|יב|ד}}</t>
  </si>
  <si>
    <t>{{מ:פסוק|תהלים|קכא|ו}}</t>
  </si>
  <si>
    <t>וַיִּלְכֹּ֛ד אֶת־עָרֵ֥י הַמְּצֻר֖וֹת אֲשֶׁ֣ר לִיהוּדָ֑ה וַיָּבֹ֖א עַד־יְרוּשָׁל{{מ:ירושלם|ָ|ֽ}}ם׃</t>
  </si>
  <si>
    <t>יוֹמָ֗ם הַשֶּׁ֥מֶשׁ לֹֽא־יַכֶּ֗כָּה{{ר1}}וְיָרֵ֥חַ בַּלָּֽיְלָה׃</t>
  </si>
  <si>
    <t>{{מ:פסוק|ישעיהו|סה|ה}}</t>
  </si>
  <si>
    <t>הָאֹֽמְרִים֙ קְרַ֣ב אֵלֶ֔יךָ אַל־תִּגַּשׁ־בִּ֖י כִּ֣י קְדַשְׁתִּ֑יךָ אֵ֚לֶּה עָשָׁ֣ן בְּאַפִּ֔י אֵ֥שׁ יֹקֶ֖דֶת כׇּל־הַיּֽוֹם׃</t>
  </si>
  <si>
    <t>{{מ:פסוק|תהלים|קכא|ז}}</t>
  </si>
  <si>
    <t>יְֽהֹוָ֗ה יִשְׁמׇרְךָ֥ מִכׇּל־רָ֑ע{{ר1}}יִ֝שְׁמֹ֗ר אֶת־נַפְשֶֽׁךָ׃</t>
  </si>
  <si>
    <t>{{מ:פסוק|תהלים|קכא|ח}}</t>
  </si>
  <si>
    <t>יְֽהֹוָ֗ה יִשְׁמׇר־צֵאתְךָ֥ וּבוֹאֶ֑ךָ{{ר1}}מֵ֝עַתָּ֗ה וְעַד־עוֹלָֽם׃</t>
  </si>
  <si>
    <t>{{מ:פסוק|ישעיהו|סה|ו}}</t>
  </si>
  <si>
    <t>הִנֵּ֥ה כְתוּבָ֖ה לְפָנָ֑י לֹ֤א אֶֽחֱשֶׁה֙ כִּ֣י אִם־שִׁלַּ֔מְתִּי וְשִׁלַּמְתִּ֖י עַל־חֵיקָֽם׃</t>
  </si>
  <si>
    <t>ספר תהלים/קכב</t>
  </si>
  <si>
    <t>{{מ:פסוק|דברי הימים ב|יב|ה}}</t>
  </si>
  <si>
    <t>וּֽשְׁמַעְיָ֤ה הַנָּבִיא֙ בָּ֣א אֶל־רְחַבְעָ֔ם וְשָׂרֵ֣י יְהוּדָ֔ה אֲשֶׁר־נֶאֶסְפ֥וּ אֶל־יְרוּשָׁל{{מ:ירושלם|ַ|֖}}ם מִפְּנֵ֣י שִׁישָׁ֑ק וַיֹּ֨אמֶר לָהֶ֜ם כֹּה־אָמַ֣ר יְהֹוָ֗ה אַתֶּם֙ עֲזַבְתֶּ֣ם אֹתִ֔י וְאַף־אֲנִ֛י עָזַ֥בְתִּי אֶתְכֶ֖ם בְּיַד־שִׁישָֽׁק׃</t>
  </si>
  <si>
    <t>{{מ:פסוק|ישעיהו|סה|ז}}</t>
  </si>
  <si>
    <t>עֲ֠וֺנֹתֵיכֶ֠ם וַעֲוֺנֹ֨ת אֲבוֹתֵיכֶ֤ם יַחְדָּו֙ אָמַ֣ר יְהֹוָ֔ה אֲשֶׁ֤ר קִטְּרוּ֙ עַל־הֶ֣הָרִ֔ים וְעַל־הַגְּבָע֖וֹת חֵרְפ֑וּנִי וּמַדֹּתִ֧י פְעֻלָּתָ֛ם רִאשֹׁנָ֖ה {{כו"ק|על|אֶל}}־חֵיקָֽם׃</t>
  </si>
  <si>
    <t>{{מ:פסוק|תהלים|קכב|א}}</t>
  </si>
  <si>
    <t>שִׁ֥יר הַֽמַּעֲל֗וֹת לְדָ֫וִ֥ד{{נוסח|{{ר3}}|פרשה פתוחה}}שָׂ֭מַחְתִּי בְּאֹמְרִ֣ים לִ֑י{{ר1}}בֵּ֖ית יְהֹוָ֣ה נֵלֵֽךְ׃</t>
  </si>
  <si>
    <t>{{מ:פסוק|דברי הימים ב|יב|ו}}</t>
  </si>
  <si>
    <t>וַיִּכָּנְע֥וּ שָׂרֵֽי־יִשְׂרָאֵ֖ל וְהַמֶּ֑לֶךְ וַיֹּאמְר֖וּ צַדִּ֥יק{{מ:פסק}}יְהֹוָֽה׃</t>
  </si>
  <si>
    <t>{{מ:פסוק|ישעיהו|סה|ח}}</t>
  </si>
  <si>
    <t>{{מ:פסוק|תהלים|קכב|ב}}</t>
  </si>
  <si>
    <t>עֹ֭מְדוֹת הָי֣וּ רַגְלֵ֑ינוּ{{ר1}}בִּ֝שְׁעָרַ֗יִךְ יְרוּשָׁל{{מ:ירושלם|ָ|ֽ}}ם׃</t>
  </si>
  <si>
    <t>כֹּ֣ה{{מ:לגרמיה}}אָמַ֣ר יְהֹוָ֗ה כַּאֲשֶׁ֨ר יִמָּצֵ֤א הַתִּירוֹשׁ֙ בָּֽאֶשְׁכּ֔וֹל וְאָמַר֙ אַל־תַּשְׁחִיתֵ֔הוּ כִּ֥י בְרָכָ֖ה בּ֑וֹ כֵּ֤ן אֶֽעֱשֶׂה֙ לְמַ֣עַן עֲבָדַ֔י לְבִלְתִּ֖י הַֽשְׁחִ֥ית הַכֹּֽל׃</t>
  </si>
  <si>
    <t>{{מ:פסוק|דברי הימים ב|יב|ז}}</t>
  </si>
  <si>
    <t>וּבִרְא֤וֹת יְהֹוָה֙ כִּ֣י נִכְנָ֔עוּ הָיָה֩ דְבַר־יְהֹוָ֨ה אֶל־שְׁמַעְיָ֧ה{{מ:פסק}}לֵאמֹ֛ר נִכְנְע֖וּ לֹ֣א אַשְׁחִיתֵ֑ם וְנָתַתִּ֨י לָהֶ֤ם כִּמְעַט֙ לִפְלֵיטָ֔ה וְלֹא־תִתַּ֧ךְ חֲמָתִ֛י בִּירוּשָׁל{{מ:ירושלם|ַ|֖}}ם בְּיַד־שִׁישָֽׁק׃</t>
  </si>
  <si>
    <t>{{מ:פסוק|תהלים|קכב|ג}}</t>
  </si>
  <si>
    <t>יְרוּשָׁל{{מ:ירושלם|ַ|֥}}ם הַבְּנוּיָ֑ה{{ר1}}כְּ֝עִ֗יר שֶׁחֻבְּרָה־לָּ֥הּ יַחְדָּֽו׃</t>
  </si>
  <si>
    <t>{{מ:פסוק|ישעיהו|סה|ט}}</t>
  </si>
  <si>
    <t>וְהוֹצֵאתִ֤י מִֽיַּעֲקֹב֙ זֶ֔רַע וּמִֽיהוּדָ֖ה יוֹרֵ֣שׁ הָרָ֑י וִירֵשׁ֣וּהָ בְחִירַ֔י וַעֲבָדַ֖י יִשְׁכְּנוּ־שָֽׁמָּה׃</t>
  </si>
  <si>
    <t>{{מ:פסוק|תהלים|קכב|ד}}</t>
  </si>
  <si>
    <t>{{מ:פסוק|דברי הימים ב|יב|ח}}</t>
  </si>
  <si>
    <t>שֶׁשָּׁ֨ם עָל{{גלגל}}וּ שְׁבָטִ֡ים{{ר0}}שִׁבְטֵי־יָ֭הּ{{ר1}}עֵד֣וּת לְיִשְׂרָאֵ֑ל{{ר1}}לְ֝הֹד֗וֹת לְשֵׁ֣ם יְהֹוָֽה׃</t>
  </si>
  <si>
    <t>כִּ֥י יִֽהְיוּ־ל֖וֹ לַעֲבָדִ֑ים וְיֵֽדְעוּ֙ עֲב֣וֹדָתִ֔י וַעֲבוֹדַ֖ת מַמְלְכ֥וֹת הָאֲרָצֽוֹת׃</t>
  </si>
  <si>
    <t>{{מ:פסוק|ישעיהו|סה|י}}</t>
  </si>
  <si>
    <t>וְהָיָ֤ה הַשָּׁרוֹן֙ לִנְוֵה־צֹ֔אן וְעֵ֥מֶק עָכ֖וֹר לְרֵ֣בֶץ בָּקָ֑ר לְעַמִּ֖י אֲשֶׁ֥ר דְּרָשֽׁוּנִי׃</t>
  </si>
  <si>
    <t>{{מ:פסוק|תהלים|קכב|ה}}</t>
  </si>
  <si>
    <t>כִּ֤י שָׁ֨מָּה{{מ:לגרמיה}}יָשְׁב֣וּ כִסְא֣וֹת לְמִשְׁפָּ֑ט{{ר1}}כִּ֝סְא֗וֹת לְבֵ֣ית דָּוִֽד׃</t>
  </si>
  <si>
    <t>{{מ:פסוק|ישעיהו|סה|יא}}</t>
  </si>
  <si>
    <t>וְאַתֶּם֙ עֹזְבֵ֣י יְהֹוָ֔ה הַשְּׁכֵחִ֖ים אֶת־הַ֣ר קׇדְשִׁ֑י הַעֹרְכִ֤ים לַגַּד֙ שֻׁלְחָ֔ן {{נוסח|וְהַֽמְמַלְאִ֖ים|א=וְהַֽמֲמַלְאִ֖ים}} לַמְנִ֥י מִמְסָֽךְ׃</t>
  </si>
  <si>
    <t>{{מ:פסוק|דברי הימים ב|יב|ט}}</t>
  </si>
  <si>
    <t>וַיַּ֨עַל שִׁישַׁ֥ק מֶֽלֶךְ־מִצְרַ֘יִם֮ עַל־יְרוּשָׁל{{מ:ירושלם|ַ|֒}}ם֒ וַיִּקַּ֞ח אֶת־אֹצְר֣וֹת בֵּית־יְהֹוָ֗ה וְאֶת־אֹֽצְרוֹת֙ בֵּ֣ית הַמֶּ֔לֶךְ אֶת־הַכֹּ֖ל לָקָ֑ח וַיִּקַּח֙ אֶת־מָגִנֵּ֣י הַזָּהָ֔ב אֲשֶׁ֥ר עָשָׂ֖ה שְׁלֹמֹֽה׃</t>
  </si>
  <si>
    <t>{{מ:פסוק|תהלים|קכב|ו}}</t>
  </si>
  <si>
    <t>שַׁ֭אֲלוּ שְׁל֣וֹם יְרוּשָׁל{{מ:ירושלם|ָ|֑}}ם{{ר1}}יִ֝שְׁלָ֗יוּ אֹהֲבָֽיִךְ׃</t>
  </si>
  <si>
    <t>{{מ:פסוק|ישעיהו|סה|יב}}</t>
  </si>
  <si>
    <t>וּמָנִ֨יתִי אֶתְכֶ֜ם לַחֶ֗רֶב וְכֻלְּכֶם֙ לַטֶּ֣בַח תִּכְרָ֔עוּ יַ֤עַן קָרָ֙אתִי֙ וְלֹ֣א עֲנִיתֶ֔ם דִּבַּ֖רְתִּי וְלֹ֣א שְׁמַעְתֶּ֑ם וַתַּעֲשׂ֤וּ הָרַע֙ בְּעֵינַ֔י וּבַאֲשֶׁ֥ר לֹֽא־חָפַ֖צְתִּי בְּחַרְתֶּֽם׃</t>
  </si>
  <si>
    <t>{{מ:פסוק|דברי הימים ב|יב|י}}</t>
  </si>
  <si>
    <t>{{מ:פסוק|תהלים|קכב|ז}}</t>
  </si>
  <si>
    <t>וַיַּ֨עַשׂ הַמֶּ֤לֶךְ רְחַבְעָם֙ תַּחְתֵּיהֶ֔ם מָגִנֵּ֖י נְחֹ֑שֶׁת וְהִפְקִ֗יד עַל־יַד֙ שָׂרֵ֣י הָרָצִ֔ים הַשֹּׁ֣מְרִ֔ים פֶּ֖תַח בֵּ֥ית הַמֶּֽלֶךְ׃</t>
  </si>
  <si>
    <t>יְהִי־שָׁל֥וֹם בְּחֵילֵ֑ךְ{{ר1}}שַׁ֝לְוָ֗ה בְּאַרְמְנוֹתָֽיִךְ׃</t>
  </si>
  <si>
    <t>{{מ:פסוק|ישעיהו|סה|יג}}</t>
  </si>
  <si>
    <t>לָכֵ֞ן כֹּֽה־אָמַ֣ר{{מ:לגרמיה}}אֲדֹנָ֣י יֱהֹוִ֗ה הִנֵּ֨ה עֲבָדַ֤י{{מ:פסק}}יֹאכֵ֙לוּ֙ וְאַתֶּ֣ם תִּרְעָ֔בוּ הִנֵּ֧ה עֲבָדַ֛י יִשְׁתּ֖וּ וְאַתֶּ֣ם תִּצְמָ֑אוּ הִנֵּ֧ה עֲבָדַ֛י יִשְׂמָ֖חוּ וְאַתֶּ֥ם תֵּבֹֽשׁוּ׃</t>
  </si>
  <si>
    <t>{{מ:פסוק|תהלים|קכב|ח}}</t>
  </si>
  <si>
    <t>לְ֭מַעַן אַחַ֣י וְרֵעָ֑י{{ר1}}אֲדַבְּרָה־נָּ֖א שָׁל֣וֹם בָּֽךְ׃</t>
  </si>
  <si>
    <t>{{מ:פסוק|דברי הימים ב|יב|יא}}</t>
  </si>
  <si>
    <t>{{מ:פסוק|ישעיהו|סה|יד}}</t>
  </si>
  <si>
    <t>הִנֵּ֧ה עֲבָדַ֛י יָרֹ֖נּוּ מִטּ֣וּב לֵ֑ב וְאַתֶּ֤ם תִּצְעֲקוּ֙ מִכְּאֵ֣ב לֵ֔ב וּמִשֵּׁ֥בֶר ר֖וּחַ תְּיֵלִֽילוּ׃</t>
  </si>
  <si>
    <t>וַיְהִ֛י מִדֵּי־ב֥וֹא הַמֶּ֖לֶךְ בֵּ֣ית יְהֹוָ֑ה בָּ֤אוּ הָֽרָצִים֙ וּנְשָׂא֔וּם וֶהֱשִׁב֖וּם אֶל־תָּ֥א הָרָצִֽים׃</t>
  </si>
  <si>
    <t>{{מ:פסוק|תהלים|קכב|ט}}</t>
  </si>
  <si>
    <t>לְ֭מַעַן בֵּית־יְהֹוָ֣ה אֱלֹהֵ֑ינוּ{{ר1}}אֲבַקְשָׁ֖ה ט֣וֹב לָֽךְ׃</t>
  </si>
  <si>
    <t>{{מ:פסוק|ישעיהו|סה|טו}}</t>
  </si>
  <si>
    <t>{{מ:פסוק|דברי הימים ב|יב|יב|סדר=טז}}</t>
  </si>
  <si>
    <t>וְהִנַּחְתֶּ֨ם שִׁמְכֶ֤ם לִשְׁבוּעָה֙ לִבְחִירַ֔י וֶהֱמִֽיתְךָ֖ אֲדֹנָ֣י יֱהֹוִ֑ה וְלַעֲבָדָ֥יו יִקְרָ֖א שֵׁ֥ם אַחֵֽר׃</t>
  </si>
  <si>
    <t>וּבְהִכָּֽנְע֗וֹ שָׁ֤ב מִמֶּ֙נּוּ֙ אַף־יְהֹוָ֔ה וְלֹ֥א לְהַשְׁחִ֖ית לְכָלָ֑ה וְגַם֙ בִּֽיהוּדָ֔ה הָיָ֖ה דְּבָרִ֥ים טוֹבִֽים׃</t>
  </si>
  <si>
    <t>ספר תהלים/קכג</t>
  </si>
  <si>
    <t>{{מ:פסוק|ישעיהו|סה|טז}}</t>
  </si>
  <si>
    <t>אֲשֶׁ֨ר הַמִּתְבָּרֵ֜ךְ בָּאָ֗רֶץ יִתְבָּרֵךְ֙ בֵּאלֹהֵ֣י אָמֵ֔ן וְהַנִּשְׁבָּ֣ע בָּאָ֔רֶץ יִשָּׁבַ֖ע בֵּאלֹהֵ֣י אָמֵ֑ן כִּ֣י נִשְׁכְּח֗וּ הַצָּרוֹת֙ הָרִ֣אשֹׁנ֔וֹת וְכִ֥י נִסְתְּר֖וּ מֵֽעֵינָֽי׃</t>
  </si>
  <si>
    <t>{{מ:פסוק|תהלים|קכג|א}}</t>
  </si>
  <si>
    <t>{{מ:פסוק|דברי הימים ב|יב|יג}}</t>
  </si>
  <si>
    <t>שִׁ֗יר הַֽמַּ֫עֲל֥וֹת{{נוסח|{{ר3}}|פרשה פתוחה}}אֵ֭לֶיךָ נָשָׂ֣אתִי אֶת־עֵינַ֑י{{ר1}}הַ֝יֹּשְׁבִ֗י בַּשָּׁמָֽיִם׃</t>
  </si>
  <si>
    <t>וַיִּתְחַזֵּ֞ק הַמֶּ֧לֶךְ רְחַבְעָ֛ם בִּירוּשָׁל{{מ:ירושלם|ַ|֖}}ם וַיִּמְלֹ֑ךְ כִּ֣י בֶן־אַרְבָּעִ֣ים וְאַחַ֣ת שָׁנָה֩ רְחַבְעָ֨ם בְּמׇלְכ֜וֹ {{נוסח|וּֽשְׁבַ֨ע|א=וּֽשֲׁבַ֨ע}} עֶשְׂרֵ֥ה שָׁנָ֣ה{{מ:לגרמיה}}מָלַ֣ךְ בִּירוּשָׁל{{מ:ירושלם|ַ|֗}}ם הָ֠עִ֠יר אֲשֶׁר־בָּחַ֨ר יְהֹוָ֜ה לָשׂ֨וּם אֶת־שְׁמ֥וֹ שָׁם֙ מִכֹּל֙ שִׁבְטֵ֣י יִשְׂרָאֵ֔ל וְשֵׁ֣ם אִמּ֔וֹ נַעֲמָ֖ה הָעַמֹּנִֽית׃</t>
  </si>
  <si>
    <t>{{מ:פסוק|תהלים|קכג|ב}}</t>
  </si>
  <si>
    <t>הִנֵּ֨ה כְעֵינֵ{{גלגל}}י עֲבָדִ֡ים אֶל־יַ֤ד אֲֽדוֹנֵיהֶ֗ם{{ר1}}כְּעֵינֵ֣י שִׁפְחָה֮ אֶל־יַ{{אתנח הפוך}}ד גְּבִ֫רְתָּ֥הּ{{ר2}}כֵּ֣ן עֵ֭ינֵינוּ אֶל־יְהֹוָ֣ה אֱלֹהֵ֑ינוּ{{ר2}}{{נוסח|עַ֗֝ד|א=עַ֝ד}} שֶׁיְּחׇנֵּֽנוּ׃</t>
  </si>
  <si>
    <t>{{מ:פסוק|ישעיהו|סה|יז}}</t>
  </si>
  <si>
    <t>{{מ:פסוק|דברי הימים ב|יב|יד}}</t>
  </si>
  <si>
    <t>כִּֽי־הִנְנִ֥י בוֹרֵ֛א שָׁמַ֥יִם חֲדָשִׁ֖ים וָאָ֣רֶץ חֲדָשָׁ֑ה וְלֹ֤א תִזָּכַ֙רְנָה֙ הָרִ֣אשֹׁנ֔וֹת וְלֹ֥א תַעֲלֶ֖ינָה עַל־לֵֽב׃</t>
  </si>
  <si>
    <t>וַיַּ֖עַשׂ הָרָ֑ע כִּ֣י לֹ֤א הֵכִין֙ לִבּ֔וֹ לִדְר֖וֹשׁ אֶת־יְהֹוָֽה׃</t>
  </si>
  <si>
    <t>{{מ:פסוק|תהלים|קכג|ג}}</t>
  </si>
  <si>
    <t>חׇנֵּ֣נוּ יְהֹוָ֣ה חׇנֵּ֑נוּ{{ר1}}{{נוסח|כִּי־רַ֗֝ב|א=כִּי־רַ֝ב}} שָׂבַ֥עְנוּ בֽוּז׃</t>
  </si>
  <si>
    <t>{{מ:פסוק|תהלים|קכג|ד}}</t>
  </si>
  <si>
    <t>רַבַּת֮{{ר0}}שָֽׂבְעָה־לָּ{{אתנח הפוך}}הּ נַ֫פְשֵׁ֥נוּ{{ר1}}הַלַּ֥עַג הַשַּֽׁאֲנַנִּ֑ים{{ר1}}הַ֝בּ֗וּז {{כו"ק|לגאיונים|לִגְאֵ֥י יוֹנִֽים}}׃</t>
  </si>
  <si>
    <t>{{מ:פסוק|דברי הימים ב|יב|טו}}</t>
  </si>
  <si>
    <t>{{מ:פסוק|ישעיהו|סה|יח}}</t>
  </si>
  <si>
    <t>וְדִבְרֵ֣י רְחַבְעָ֗ם הָרִֽאשֹׁנִים֙ וְהָאַ֣חֲרוֹנִ֔ים הֲלֹא־הֵ֨ם כְּתוּבִ֜ים בְּדִבְרֵ֨י שְׁמַעְיָ֧ה הַנָּבִ֛יא וְעִדּ֥וֹ הַחֹזֶ֖ה לְהִתְיַחֵ֑שׂ וּמִלְחֲמ֧וֹת רְחַבְעָ֛ם וְיָרׇבְעָ֖ם כׇּל־הַיָּמִֽים׃</t>
  </si>
  <si>
    <t>כִּֽי־אִם־שִׂ֤ישֽׂוּ וְגִ֙ילוּ֙ עֲדֵי־עַ֔ד אֲשֶׁ֖ר אֲנִ֣י בוֹרֵ֑א כִּי֩ הִנְנִ֨י בוֹרֵ֧א אֶת־יְרוּשָׁל{{מ:ירושלם|ַ|֛}}ם גִּילָ֖ה וְעַמָּ֥הּ מָשֽׂוֹשׂ׃</t>
  </si>
  <si>
    <t>ספר תהלים/קכד</t>
  </si>
  <si>
    <t>{{מ:פסוק|דברי הימים ב|יב|טז}}</t>
  </si>
  <si>
    <t>{{מ:פסוק|ישעיהו|סה|יט}}</t>
  </si>
  <si>
    <t>וַיִּשְׁכַּ֤ב רְחַבְעָם֙ עִם־אֲבֹתָ֔יו וַיִּקָּבֵ֖ר בְּעִ֣יר דָּוִ֑יד וַיִּמְלֹ֛ךְ אֲבִיָּ֥ה בְנ֖וֹ תַּחְתָּֽיו׃</t>
  </si>
  <si>
    <t>וְגַלְתִּ֥י בִירוּשָׁל{{מ:ירושלם|ַ|֖}}ם וְשַׂשְׂתִּ֣י בְעַמִּ֑י וְלֹא־יִשָּׁמַ֥ע בָּהּ֙ ע֔וֹד ק֥וֹל בְּכִ֖י וְק֥וֹל זְעָקָֽה׃</t>
  </si>
  <si>
    <t>{{מ:פסוק|תהלים|קכד|א}}</t>
  </si>
  <si>
    <t>שִׁ֥יר הַֽמַּעֲל֗וֹת לְדָ֫וִ֥ד{{נוסח|{{ר3}}|פרשה פתוחה}}לוּלֵ֣י יְ֭הֹוָה שֶׁהָ֣יָה לָ֑נוּ{{ר1}}{{נוסח|יֹאמַר־נָ֗֝א|א=יֹאמַר־נָ֝א}} יִשְׂרָאֵֽל׃</t>
  </si>
  <si>
    <t>{{מ:פסוק|תהלים|קכד|ב}}</t>
  </si>
  <si>
    <t>לוּלֵ֣י יְ֭הֹוָה שֶׁהָ֣יָה לָ֑נוּ{{ר1}}בְּק֖וּם עָלֵ֣ינוּ אָדָֽם׃</t>
  </si>
  <si>
    <t>{{מ:פסוק|ישעיהו|סה|כ}}</t>
  </si>
  <si>
    <t>לֹא־יִהְיֶ֨ה מִשָּׁ֜ם ע֗וֹד ע֤וּל יָמִים֙ וְזָקֵ֔ן אֲשֶׁ֥ר לֹֽא־יְמַלֵּ֖א אֶת־יָמָ֑יו כִּ֣י הַנַּ֗עַר בֶּן־מֵאָ֤ה שָׁנָה֙ יָמ֔וּת וְהַ֣חוֹטֶ֔א בֶּן־מֵאָ֥ה שָׁנָ֖ה יְקֻלָּֽל׃</t>
  </si>
  <si>
    <t>{{מ:פסוק|תהלים|קכד|ג}}</t>
  </si>
  <si>
    <t>אֲ֭זַי חַיִּ֣ים בְּלָע֑וּנוּ{{ר1}}בַּחֲר֖וֹת אַפָּ֣ם בָּֽנוּ׃</t>
  </si>
  <si>
    <t>ספר דברי הימים/דה"ב יג</t>
  </si>
  <si>
    <t>{{מ:פסוק|ישעיהו|סה|כא}}</t>
  </si>
  <si>
    <t>{{מ:פסוק|תהלים|קכד|ד}}</t>
  </si>
  <si>
    <t>וּבָנ֥וּ בָתִּ֖ים וְיָשָׁ֑בוּ וְנָטְע֣וּ כְרָמִ֔ים וְאָכְל֖וּ פִּרְיָֽם׃</t>
  </si>
  <si>
    <t>אֲ֭זַי הַמַּ֣יִם שְׁטָפ֑וּנוּ{{ר1}}{{נוסח|נַ֗֝חְלָה|א=נַ֝חְלָה}} עָבַ֥ר עַל־נַפְשֵֽׁנוּ׃</t>
  </si>
  <si>
    <t>{{מ:פסוק|תהלים|קכד|ה}}</t>
  </si>
  <si>
    <t>אֲ֭זַי עָבַ֣ר עַל־נַפְשֵׁ֑נוּ{{ר1}}הַ֝מַּ֗יִם הַזֵּידוֹנִֽים׃</t>
  </si>
  <si>
    <t>{{מ:פסוק|ישעיהו|סה|כב}}</t>
  </si>
  <si>
    <t>{{מ:פסוק|דברי הימים ב|יג|א}}</t>
  </si>
  <si>
    <t>לֹ֤א יִבְנוּ֙ וְאַחֵ֣ר יֵשֵׁ֔ב לֹ֥א יִטְּע֖וּ וְאַחֵ֣ר יֹאכֵ֑ל כִּֽי־כִימֵ֤י הָעֵץ֙ יְמֵ֣י עַמִּ֔י וּמַעֲשֵׂ֥ה יְדֵיהֶ֖ם יְבַלּ֥וּ בְחִירָֽי׃</t>
  </si>
  <si>
    <t>בִּשְׁנַ֛ת שְׁמוֹנֶ֥ה עֶשְׂרֵ֖ה לַמֶּ֣לֶךְ יָרׇבְעָ֑ם וַיִּמְלֹ֥ךְ אֲבִיָּ֖ה עַל־יְהוּדָֽה׃</t>
  </si>
  <si>
    <t>{{מ:פסוק|תהלים|קכד|ו}}</t>
  </si>
  <si>
    <t>בָּר֥וּךְ יְהֹוָ֑ה{{ר1}}{{נוסח|שֶׁלֹּ֥א|=א?לש1 ובדפוסים (וכן הכריעו ברויאר ומג"ה)|א=שֶׁלֹּ֖א? (הקו ישר ואולי יכול להיות טפחא ולא מרכא)}} נְתָנָ֥נוּ {{נוסח|טֶ֗֝רֶף|א=טֶ֝רֶף}} לְשִׁנֵּיהֶֽם׃</t>
  </si>
  <si>
    <t>{{מ:פסוק|תהלים|קכד|ז}}</t>
  </si>
  <si>
    <t>נַפְשֵׁ֗נוּ{{ר0}}כְּצִפּ֥וֹר נִמְלְטָה֮ מִפַּ{{אתנח הפוך}}ח י֫וֹקְשִׁ֥ים{{ר1}}הַפַּ֥ח נִשְׁבָּ֗ר{{ר1}}וַאֲנַ֥חְנוּ נִמְלָֽטְנוּ׃</t>
  </si>
  <si>
    <t>{{מ:פסוק|ישעיהו|סה|כג}}</t>
  </si>
  <si>
    <t>לֹ֤א יִֽיגְעוּ֙ לָרִ֔יק וְלֹ֥א יֵלְד֖וּ לַבֶּהָלָ֑ה כִּ֣י זֶ֜רַע בְּרוּכֵ֤י יְהֹוָה֙ הֵ֔מָּה וְצֶאֱצָאֵיהֶ֖ם אִתָּֽם׃</t>
  </si>
  <si>
    <t>{{מ:פסוק|דברי הימים ב|יג|ב}}</t>
  </si>
  <si>
    <t>שָׁל֣וֹשׁ שָׁנִ֗ים מָלַךְ֙ בִּיר֣וּשָׁל{{מ:ירושלם|ַ|֔}}ם וְשֵׁ֣ם אִמּ֔וֹ מִיכָיָ֥הוּ בַת־אוּרִיאֵ֖ל מִן־גִּבְעָ֑ה וּמִלְחָמָ֥ה הָֽיְתָ֛ה בֵּ֥ין אֲבִיָּ֖ה וּבֵ֥ין יָרׇבְעָֽם׃</t>
  </si>
  <si>
    <t>{{מ:פסוק|תהלים|קכד|ח}}</t>
  </si>
  <si>
    <t>עֶ֭זְרֵנוּ בְּשֵׁ֣ם יְהֹוָ֑ה{{ר1}}עֹ֝שֵׂ֗ה שָׁמַ֥יִם וָאָֽרֶץ׃</t>
  </si>
  <si>
    <t>{{מ:פסוק|דברי הימים ב|יג|ג}}</t>
  </si>
  <si>
    <t>{{מ:פסוק|ישעיהו|סה|כד}}</t>
  </si>
  <si>
    <t>וַיֶּאְסֹ֨ר אֲבִיָּ֜ה אֶת־הַמִּלְחָמָ֗ה בְּחַ֙יִל֙ גִּבּוֹרֵ֣י מִלְחָמָ֔ה אַרְבַּע־מֵא֥וֹת אֶ֖לֶף אִ֣ישׁ בָּח֑וּר{{פסקא באמצע פסוק|{{סס}}|דברי הימים ב יג ג}}וְיָרׇבְעָ֗ם עָרַ֤ךְ עִמּוֹ֙ מִלְחָמָ֔ה בִּשְׁמוֹנֶ֨ה מֵא֥וֹת אֶ֛לֶף אִ֥ישׁ בָּח֖וּר גִּבּ֥וֹר חָֽיִל׃</t>
  </si>
  <si>
    <t>וְהָיָ֥ה טֶֽרֶם־יִקְרָ֖אוּ וַאֲנִ֣י אֶעֱנֶ֑ה ע֛וֹד הֵ֥ם מְדַבְּרִ֖ים וַאֲנִ֥י אֶשְׁמָֽע׃</t>
  </si>
  <si>
    <t>{{מ:פסוק|דברי הימים ב|יג|ד}}</t>
  </si>
  <si>
    <t>וַיָּ֣קׇם אֲבִיָּ֗ה מֵעַל֙ לְהַ֣ר צְמָרַ֔יִם אֲשֶׁ֖ר בְּהַ֣ר אֶפְרָ֑יִם וַיֹּ֕אמֶר שְׁמָע֖וּנִי יָרׇבְעָ֥ם וְכׇל־יִשְׂרָאֵֽל׃</t>
  </si>
  <si>
    <t>ספר תהלים/קכה</t>
  </si>
  <si>
    <t>{{מ:פסוק|ישעיהו|סה|כה}}</t>
  </si>
  <si>
    <t>זְאֵ֨ב וְטָלֶ֜ה יִרְע֣וּ כְאֶחָ֗ד וְאַרְיֵה֙ כַּבָּקָ֣ר יֹאכַל־תֶּ֔בֶן וְנָחָ֖שׁ עָפָ֣ר לַחְמ֑וֹ לֹֽא־יָרֵ֧עוּ וְלֹֽא־יַשְׁחִ֛יתוּ בְּכׇל־הַ֥ר קׇדְשִׁ֖י אָמַ֥ר יְהֹוָֽה׃</t>
  </si>
  <si>
    <t>{{מ:פסוק|דברי הימים ב|יג|ה}}</t>
  </si>
  <si>
    <t>הֲלֹ֤א לָכֶם֙ לָדַ֔עַת כִּ֞י יְהֹוָ֣ה{{מ:לגרמיה}}אֱלֹהֵ֣י יִשְׂרָאֵ֗ל נָתַ֨ן מַמְלָכָ֧ה לְדָוִ֛יד עַל־יִשְׂרָאֵ֖ל לְעוֹלָ֑ם ל֥וֹ וּלְבָנָ֖יו בְּרִ֥ית מֶֽלַח׃</t>
  </si>
  <si>
    <t>{{מ:פסוק|תהלים|קכה|א}}</t>
  </si>
  <si>
    <t>שִׁ֗יר הַֽמַּ֫עֲל֥וֹת{{נוסח|{{ר3}}|פרשה פתוחה}}הַבֹּטְחִ֥ים בַּיהֹוָ֑ה{{ר1}}כְּֽהַר־צִיּ֥וֹן לֹא־יִ֝מּ֗וֹט לְעוֹלָ֥ם יֵשֵֽׁב׃</t>
  </si>
  <si>
    <t>{{מ:פסוק|דברי הימים ב|יג|ו}}</t>
  </si>
  <si>
    <t>וַיָּ֙קׇם֙ יָרׇבְעָ֣ם בֶּן־נְבָ֔ט עֶ֖בֶד שְׁלֹמֹ֣ה בֶן־דָּוִ֑יד וַיִּמְרֹ֖ד עַל־אֲדֹנָֽיו׃</t>
  </si>
  <si>
    <t>{{מ:פסוק|תהלים|קכה|ב}}</t>
  </si>
  <si>
    <t>יְֽרוּשָׁל{{מ:ירושלם|ַ|֗}}ם{{ר0}}הָרִים֮ סָבִ{{אתנח הפוך}}יב {{נוסח|לָ֥֫הּ|א=לָ֥הּ}}{{ר1}}וַ֭יהֹוָה סָבִ֣יב לְעַמּ֑וֹ{{ר1}}מֵ֝עַתָּ֗ה וְעַד־עוֹלָֽם׃</t>
  </si>
  <si>
    <t>{{מ:פסוק|תהלים|קכה|ג}}</t>
  </si>
  <si>
    <t>ספר ישעיהו/סו</t>
  </si>
  <si>
    <t>כִּ֤י לֹ{{גלגל}}א יָנ֡וּחַ שֵׁ֤בֶט הָרֶ֗שַׁע{{ר1}}עַל֮ גּוֹרַ{{אתנח הפוך}}ל הַֽצַּדִּ֫יקִ֥ים{{ר2}}לְמַ֡עַן לֹא־יִשְׁלְח֖וּ הַצַּדִּיקִ֨ים בְּעַוְלָ֬תָה{{ר2}}יְדֵיהֶֽם׃</t>
  </si>
  <si>
    <t>{{מ:פסוק|דברי הימים ב|יג|ז}}</t>
  </si>
  <si>
    <t>{{מ:פסוק|תהלים|קכה|ד}}</t>
  </si>
  <si>
    <t>הֵיטִ֣יבָה יְ֭הֹוָה לַטּוֹבִ֑ים{{ר1}}וְ֝לִישָׁרִ֗ים בְּלִבּוֹתָֽם׃</t>
  </si>
  <si>
    <t>וַיִּקָּבְצ֣וּ עָלָ֗יו אֲנָשִׁ֤ים רֵקִים֙ בְּנֵ֣י בְלִיַּ֔עַל וַיִּֽתְאַמְּצ֖וּ עַל־רְחַבְעָ֣ם בֶּן־שְׁלֹמֹ֑ה וּרְחַבְעָ֗ם הָ֤יָֽה נַ֙עַר֙ וְרַךְ־לֵבָ֔ב וְלֹ֥א הִתְחַזַּ֖ק לִפְנֵיהֶֽם׃</t>
  </si>
  <si>
    <t>{{מ:פסוק|תהלים|קכה|ה}}</t>
  </si>
  <si>
    <t>וְהַמַּטִּ֤ים עֲֽקַלְקַלּוֹתָ֗ם{{ר1}}יוֹלִיכֵ֣ם יְ֭הֹוָה{{ר0}}אֶת־פֹּעֲלֵ֣י הָאָ֑וֶן{{ר2}}שָׁ֝ל֗וֹם עַל־יִשְׂרָאֵֽל׃</t>
  </si>
  <si>
    <t>{{מ:פסוק|ישעיהו|סו|א}}</t>
  </si>
  <si>
    <t>כֹּ֚ה אָמַ֣ר יְהֹוָ֔ה הַשָּׁמַ֣יִם כִּסְאִ֔י וְהָאָ֖רֶץ הֲדֹ֣ם רַגְלָ֑י אֵי־זֶ֥ה בַ֙יִת֙ אֲשֶׁ֣ר תִּבְנוּ־לִ֔י וְאֵי־זֶ֥ה מָק֖וֹם מְנוּחָתִֽי׃</t>
  </si>
  <si>
    <t>{{מ:פסוק|דברי הימים ב|יג|ח}}</t>
  </si>
  <si>
    <t>וְעַתָּ֣ה{{מ:לגרמיה}}אַתֶּ֣ם אֹמְרִ֗ים לְהִתְחַזֵּק֙ לִפְנֵי֙ מַמְלֶ֣כֶת יְהֹוָ֔ה בְּיַ֖ד בְּנֵ֣י דָוִ֑יד וְאַתֶּם֙ הָמ֣וֹן רָ֔ב וְעִמָּכֶם֙ עֶגְלֵ֣י זָהָ֔ב אֲשֶׁ֨ר עָשָׂ֥ה לָכֶ֛ם יָרׇבְעָ֖ם לֵאלֹהִֽים׃</t>
  </si>
  <si>
    <t>{{מ:פסוק|ישעיהו|סו|ב}}</t>
  </si>
  <si>
    <t>ספר תהלים/קכו</t>
  </si>
  <si>
    <t>וְאֶת־כׇּל־אֵ֙לֶּה֙ יָדִ֣י עָשָׂ֔תָה וַיִּהְי֥וּ כׇל־אֵ֖לֶּה נְאֻם־יְהֹוָ֑ה וְאֶל־זֶ֣ה אַבִּ֔יט אֶל־עָנִי֙ וּנְכֵה־ר֔וּחַ וְחָרֵ֖ד עַל־דְּבָרִֽי׃</t>
  </si>
  <si>
    <t>{{מ:פסוק|דברי הימים ב|יג|ט}}</t>
  </si>
  <si>
    <t>הֲלֹ֤א הִדַּחְתֶּם֙ אֶת־כֹּהֲנֵ֣י יְהֹוָ֔ה אֶת־בְּנֵ֥י אַהֲרֹ֖ן וְהַלְוִיִּ֑ם וַתַּעֲשׂ֨וּ לָכֶ֤ם כֹּֽהֲנִים֙ כְּעַמֵּ֣י הָאֲרָצ֔וֹת כׇּל־הַבָּ֗א לְמַלֵּ֨א יָד֜וֹ בְּפַ֤ר בֶּן־בָּקָר֙ וְאֵילִ֣ם שִׁבְעָ֔ה וְהָיָ֥ה כֹהֵ֖ן לְלֹ֥א אֱלֹהִֽים׃</t>
  </si>
  <si>
    <t>{{מ:פסוק|תהלים|קכו|א}}</t>
  </si>
  <si>
    <t>שִׁ֗יר הַֽמַּ֫עֲל֥וֹת{{נוסח|{{ר3}}|פרשה פתוחה}}בְּשׁ֣וּב יְ֭הֹוָה אֶת־שִׁיבַ֣ת צִיּ֑וֹן{{ר1}}הָ֝יִ֗ינוּ כְּחֹלְמִֽים׃</t>
  </si>
  <si>
    <t>{{מ:פסוק|ישעיהו|סו|ג}}</t>
  </si>
  <si>
    <t>שׁוֹחֵ֨ט הַשּׁ֜וֹר מַכֵּה־אִ֗ישׁ זוֹבֵ֤חַ הַשֶּׂה֙ עֹ֣רֵֽף כֶּ֔לֶב מַעֲלֵ֤ה מִנְחָה֙ דַּם־חֲזִ֔יר מַזְכִּ֥יר לְבֹנָ֖ה מְבָ֣רֵֽךְ אָ֑וֶן גַּם־הֵ֗מָּה בָּֽחֲרוּ֙ בְּדַרְכֵיהֶ֔ם וּבְשִׁקּוּצֵיהֶ֖ם נַפְשָׁ֥ם חָפֵֽצָה׃</t>
  </si>
  <si>
    <t>{{מ:פסוק|תהלים|קכו|ב}}</t>
  </si>
  <si>
    <t>{{מ:פסוק|דברי הימים ב|יג|י}}</t>
  </si>
  <si>
    <t>אָ֤ז יִמָּלֵ{{גלגל}}א שְׂח֡וֹק פִּינוּ֮{{ר1}}וּלְשׁוֹנֵ{{אתנח הפוך}}נוּ רִ֫נָּ֥ה{{ר3}}אָ֭ז יֹאמְר֣וּ בַגּוֹיִ֑ם{{ר1}}הִגְדִּ֥יל יְ֝הֹוָ֗ה לַעֲשׂ֥וֹת עִם־אֵֽלֶּה׃</t>
  </si>
  <si>
    <t>וַאֲנַ֛חְנוּ יְהֹוָ֥ה אֱלֹהֵ֖ינוּ וְלֹ֣א עֲזַבְנֻ֑הוּ וְכֹ֨הֲנִ֜ים מְשָׁרְתִ֤ים לַֽיהֹוָה֙ בְּנֵ֣י אַהֲרֹ֔ן וְהַלְוִיִּ֖ם בַּמְלָֽאכֶת׃</t>
  </si>
  <si>
    <t>{{מ:פסוק|ישעיהו|סו|ד}}</t>
  </si>
  <si>
    <t>גַּם־אֲנִ֞י אֶבְחַ֣ר בְּתַעֲלֻלֵיהֶ֗ם וּמְגֽוּרֹתָם֙ אָבִ֣יא לָהֶ֔ם יַ֤עַן קָרָ֙אתִי֙ וְאֵ֣ין עוֹנֶ֔ה דִּבַּ֖רְתִּי וְלֹ֣א שָׁמֵ֑עוּ וַיַּעֲשׂ֤וּ הָרַע֙ בְּעֵינַ֔י וּבַאֲשֶׁ֥ר לֹא־חָפַ֖צְתִּי בָּחָֽרוּ׃</t>
  </si>
  <si>
    <t>{{מ:פסוק|תהלים|קכו|ג}}</t>
  </si>
  <si>
    <t>הִגְדִּ֣יל יְ֭הֹוָה לַעֲשׂ֥וֹת עִמָּ֗נוּ{{ר1}}הָיִ֥ינוּ שְׂמֵחִֽים׃</t>
  </si>
  <si>
    <t>{{מ:פסוק|דברי הימים ב|יג|יא}}</t>
  </si>
  <si>
    <t>וּמַקְטִרִ֣ים לַיהֹוָ֡ה עֹל֣וֹת בַּבֹּֽקֶר־בַּבֹּ֣קֶר וּבָעֶֽרֶב־בָּעֶ֣רֶב וּקְטֹֽרֶת־סַמִּים֩ וּמַעֲרֶ֨כֶת לֶ֜חֶם עַל־הַשֻּׁלְחָ֣ן הַטָּה֗וֹר וּמְנוֹרַ֨ת הַזָּהָ֤ב וְנֵרֹתֶ֙יהָ֙ לְבָעֵר֙ בָּעֶ֣רֶב בָּעֶ֔רֶב כִּֽי־שֹׁמְרִ֣ים אֲנַ֔חְנוּ אֶת־מִשְׁמֶ֖רֶת יְהֹוָ֣ה אֱלֹהֵ֑ינוּ וְאַתֶּ֖ם עֲזַבְתֶּ֥ם אֹתֽוֹ׃</t>
  </si>
  <si>
    <t>{{מ:פסוק|ישעיהו|סו|ה}}</t>
  </si>
  <si>
    <t>שִׁמְעוּ֙ דְּבַר־יְהֹוָ֔ה הַחֲרֵדִ֖ים אֶל־דְּבָר֑וֹ אָמְרוּ֩ אֲחֵיכֶ֨ם שֹׂנְאֵיכֶ֜ם מְנַדֵּיכֶ֗ם לְמַ֤עַן שְׁמִי֙ יִכְבַּ֣ד יְהֹוָ֔ה וְנִרְאֶ֥ה בְשִׂמְחַתְכֶ֖ם וְהֵ֥ם יֵבֹֽשׁוּ׃</t>
  </si>
  <si>
    <t>{{מ:פסוק|תהלים|קכו|ד}}</t>
  </si>
  <si>
    <t>שׁוּבָ֣ה יְ֭הֹוָה אֶת־{{קו"כ|שבותנו|שְׁבִיתֵ֑נוּ}}{{ר1}}כַּאֲפִיקִ֥ים בַּנֶּֽגֶב׃</t>
  </si>
  <si>
    <t>{{מ:פסוק|דברי הימים ב|יג|יב}}</t>
  </si>
  <si>
    <t>{{מ:פסוק|ישעיהו|סו|ו}}</t>
  </si>
  <si>
    <t>וְהִנֵּה֩ עִמָּ֨נוּ בָרֹ֜אשׁ הָאֱלֹהִ֧ים{{מ:פסק}}וְכֹהֲנָ֛יו וַחֲצֹצְר֥וֹת הַתְּרוּעָ֖ה לְהָרִ֣יעַ עֲלֵיכֶ֑ם בְּנֵ֣י יִשְׂרָאֵ֗ל אַל־תִּלָּ֥חֲמ֛וּ עִם־יְהֹוָ֥ה אֱלֹהֵֽי־אֲבֹתֵיכֶ֖ם כִּי־לֹ֥א תַצְלִֽיחוּ׃</t>
  </si>
  <si>
    <t>ק֤וֹל שָׁאוֹן֙ מֵעִ֔יר ק֖וֹל מֵהֵיכָ֑ל ק֣וֹל יְהֹוָ֔ה מְשַׁלֵּ֥ם גְּמ֖וּל לְאֹיְבָֽיו׃</t>
  </si>
  <si>
    <t>{{מ:פסוק|תהלים|קכו|ה}}</t>
  </si>
  <si>
    <t>הַזֹּרְעִ֥ים בְּדִמְעָ֗ה{{ר1}}בְּרִנָּ֥ה יִקְצֹֽרוּ׃</t>
  </si>
  <si>
    <t>{{מ:פסוק|ישעיהו|סו|ז}}</t>
  </si>
  <si>
    <t>בְּטֶ֥רֶם תָּחִ֖יל יָלָ֑דָה בְּטֶ֨רֶם יָב֥וֹא חֵ֛בֶל לָ֖הּ וְהִמְלִ֥יטָה זָכָֽר׃</t>
  </si>
  <si>
    <t>{{מ:פסוק|דברי הימים ב|יג|יג}}</t>
  </si>
  <si>
    <t>וְיָרׇבְעָ֗ם הֵסֵב֙ אֶת־הַמַּאְרָ֔ב לָב֖וֹא מֵאַחֲרֵיהֶ֑ם וַיִּֽהְיוּ֙ לִפְנֵ֣י יְהוּדָ֔ה וְהַמַּאְרָ֖ב מֵאַחֲרֵיהֶֽם׃</t>
  </si>
  <si>
    <t>{{מ:פסוק|תהלים|קכו|ו}}</t>
  </si>
  <si>
    <t>הָ֘ל֤וֹךְ יֵלֵ֨ךְ{{מ:לגרמיה}}וּבָכֹה֮{{ר0}}נֹשֵׂ{{אתנח הפוך}}א מֶשֶׁךְ־הַ֫זָּ֥רַע{{ר1}}בֹּא־יָבֹ֥א בְרִנָּ֑ה{{ר1}}נֹ֝שֵׂ֗א אֲלֻמֹּתָֽיו׃</t>
  </si>
  <si>
    <t>{{מ:פסוק|ישעיהו|סו|ח}}</t>
  </si>
  <si>
    <t>מִֽי־שָׁמַ֣ע כָּזֹ֗את מִ֤י רָאָה֙ כָּאֵ֔לֶּה הֲי֤וּחַל אֶ֙רֶץ֙ בְּי֣וֹם אֶחָ֔ד {{נוסח|אִם־יִוָּ֥לֵֽד גּ֖וֹי|א=אִם־יִוָּ֥לֵֽד־גּ֖וֹי (מקף בתיבת משרת)}} פַּ֣עַם אֶחָ֑ת כִּי־חָ֛לָה גַּם־יָלְדָ֥ה צִיּ֖וֹן אֶת־בָּנֶֽיהָ׃</t>
  </si>
  <si>
    <t>{{מ:פסוק|דברי הימים ב|יג|יד}}</t>
  </si>
  <si>
    <t>וַיִּפְנ֣וּ יְהוּדָ֗ה וְהִנֵּ֨ה לָהֶ֤ם הַמִּלְחָמָה֙ פָּנִ֣ים וְאָח֔וֹר וַֽיִּצְעֲק֖וּ לַיהֹוָ֑ה וְהַכֹּ֣הֲנִ֔ים {{כו"ק|מחצצרים|מַחְצְרִ֖ים}} בַּחֲצֹצְרֽוֹת׃</t>
  </si>
  <si>
    <t>{{מ:פסוק|דברי הימים ב|יג|טו}}</t>
  </si>
  <si>
    <t>וַיָּרִ֖יעוּ אִ֣ישׁ יְהוּדָ֑ה וַיְהִ֗י בְּהָרִ֙יעַ֙ אִ֣ישׁ יְהוּדָ֔ה וְהָאֱלֹהִ֗ים נָגַ֤ף אֶת־יָרׇבְעָם֙ וְכׇל־יִשְׂרָאֵ֔ל לִפְנֵ֥י אֲבִיָּ֖ה וִיהוּדָֽה׃</t>
  </si>
  <si>
    <t>{{מ:פסוק|ישעיהו|סו|ט}}</t>
  </si>
  <si>
    <t>הַאֲנִ֥י אַשְׁבִּ֛יר וְלֹ֥א אוֹלִ֖יד יֹאמַ֣ר יְהֹוָ֑ה אִם־אֲנִ֧י הַמּוֹלִ֛יד וְעָצַ֖רְתִּי אָמַ֥ר אֱלֹהָֽיִךְ׃</t>
  </si>
  <si>
    <t>ספר תהלים/קכז</t>
  </si>
  <si>
    <t>{{מ:פסוק|דברי הימים ב|יג|טז}}</t>
  </si>
  <si>
    <t>וַיָּנ֥וּסוּ בְנֵֽי־יִשְׂרָאֵ֖ל מִפְּנֵ֣י יְהוּדָ֑ה וַיִּתְּנֵ֥ם אֱלֹהִ֖ים בְּיָדָֽם׃</t>
  </si>
  <si>
    <t>{{מ:פסוק|דברי הימים ב|יג|יז}}</t>
  </si>
  <si>
    <t>{{מ:פסוק|ישעיהו|סו|י}}</t>
  </si>
  <si>
    <t>וַיַּכּ֥וּ בָהֶ֛ם אֲבִיָּ֥ה וְעַמּ֖וֹ מַכָּ֣ה רַבָּ֑ה וַיִּפְּל֤וּ חֲלָלִים֙ מִיִּשְׂרָאֵ֔ל חֲמֵשׁ־מֵא֥וֹת אֶ֖לֶף אִ֥ישׁ בָּחֽוּר׃</t>
  </si>
  <si>
    <t>שִׂמְח֧וּ אֶת־יְרוּשָׁל{{מ:ירושלם|ַ|֛}}ם וְגִ֥ילוּ בָ֖הּ כׇּל־אֹהֲבֶ֑יהָ שִׂ֤ישׂוּ אִתָּהּ֙ מָשׂ֔וֹשׂ כׇּל־הַמִּֽתְאַבְּלִ֖ים עָלֶֽיהָ׃</t>
  </si>
  <si>
    <t>{{מ:פסוק|תהלים|קכז|א}}</t>
  </si>
  <si>
    <t>שִׁ֥יר הַֽמַּעֲל֗וֹת לִשְׁלֹ֫מֹ֥ה{{נוסח|{{ר3}}|פרשה פתוחה}}אִם־יְהֹוָ֤ה{{מ:לגרמיה}}לֹא־יִבְנֶ֬ה בַ֗יִת{{ר1}}שָׁ֤וְא עָמְל֣וּ בוֹנָ֣יו בּ֑וֹ{{ר3}}אִם־יְהֹוָ֥ה {{נוסח|לֹא־יִשְׁמׇר־עִ֗֝יר|א=לֹא־יִשְׁמׇר־עִ֝יר}}{{ר1}}שָׁ֤וְא{{מ:לגרמיה}}שָׁקַ֬ד שׁוֹמֵֽר׃</t>
  </si>
  <si>
    <t>{{מ:פסוק|דברי הימים ב|יג|יח}}</t>
  </si>
  <si>
    <t>וַיִּכָּנְע֥וּ בְנֵֽי־יִשְׂרָאֵ֖ל בָּעֵ֣ת הַהִ֑יא וַיֶּֽאֶמְצוּ֙ בְּנֵ֣י יְהוּדָ֔ה כִּ֣י נִשְׁעֲנ֔וּ עַל־יְהֹוָ֖ה אֱלֹהֵ֥י אֲבוֹתֵיהֶֽם׃</t>
  </si>
  <si>
    <t>{{מ:פסוק|תהלים|קכז|ב}}</t>
  </si>
  <si>
    <t>שָׁ֤וְא {{נוסח|לָכֶ֨ם|=א|ל,דפוסים=&lt;לָכֶ֨ם ׀&gt; בקו לגרמיה (וכן בקורן וסימנים)}} {{נוסח|מַשְׁכִּ{{גלגל}}ימֵֽי|ממ=מַשְׁכִּ֪ימֵי (אין געיה)}} ק֡וּם{{ר1}}מְאַחֲרֵי־שֶׁ֗בֶת{{ר1}}אֹ֭כְלֵי לֶ֣חֶם הָעֲצָבִ֑ים{{ר2}}כֵּ֤ן יִתֵּ֖ן לִידִיד֣וֹ שֵׁנָֽא׃</t>
  </si>
  <si>
    <t>{{מ:פסוק|דברי הימים ב|יג|יט}}</t>
  </si>
  <si>
    <t>וַיִּרְדֹּ֣ף אֲבִיָּה֮ אַחֲרֵ֣י יָרׇבְעָם֒ וַיִּלְכֹּ֤ד מִמֶּ֙נּוּ֙ עָרִ֔ים אֶת־בֵּֽית־אֵל֙ וְאֶת־בְּנוֹתֶ֔יהָ וְאֶת־יְשָׁנָ֖ה וְאֶת־בְּנוֹתֶ֑יהָ וְאֶת־{{כו"ק|עפרון|עֶפְרַ֖יִן}} וּבְנֹתֶֽיהָ׃</t>
  </si>
  <si>
    <t>{{מ:פסוק|ישעיהו|סו|יא}}</t>
  </si>
  <si>
    <t>לְמַ֤עַן תִּֽינְקוּ֙ וּשְׂבַעְתֶּ֔ם מִשֹּׁ֖ד תַּנְחֻמֶ֑יהָ לְמַ֧עַן תָּמֹ֛צּוּ וְהִתְעַנַּגְתֶּ֖ם מִזִּ֥יז כְּבוֹדָֽהּ׃</t>
  </si>
  <si>
    <t>{{מ:פסוק|תהלים|קכז|ג}}</t>
  </si>
  <si>
    <t>{{מ:פסוק|דברי הימים ב|יג|כ}}</t>
  </si>
  <si>
    <t>הִנֵּ֤ה נַחֲלַ֣ת יְהֹוָ֣ה בָּנִ֑ים{{ר1}}שָׂ֝כָ֗ר פְּרִ֣י הַבָּֽטֶן׃</t>
  </si>
  <si>
    <t>וְלֹֽא־עָצַ֧ר כֹּֽחַ־יָרׇבְעָ֛ם ע֖וֹד בִּימֵ֣י אֲבִיָּ֑הוּ וַיִּגְּפֵ֥הוּ יְהֹוָ֖ה וַיָּמֹֽת׃</t>
  </si>
  <si>
    <t>{{מ:פסוק|תהלים|קכז|ד}}</t>
  </si>
  <si>
    <t>{{מ:פסוק|ישעיהו|סו|יב}}</t>
  </si>
  <si>
    <t>{{מ:פסוק|דברי הימים ב|יג|כא}}</t>
  </si>
  <si>
    <t>כְּחִצִּ֥ים בְּיַד־גִּבּ֑וֹר{{ר1}}{{נוסח|כֵּ֗֝ן|א=כֵּ֝ן}} בְּנֵ֣י הַנְּעוּרִֽים׃</t>
  </si>
  <si>
    <t>כִּי־כֹ֣ה{{מ:לגרמיה}}אָמַ֣ר יְהֹוָ֗ה הִנְנִ֣י נֹטֶֽה־אֵ֠לֶ֠יהָ כְּנָהָ֨ר שָׁל֜וֹם וּכְנַ֧חַל שׁוֹטֵ֛ף כְּב֥וֹד גּוֹיִ֖ם וִֽינַקְתֶּ֑ם עַל־צַד֙ תִּנָּשֵׂ֔אוּ וְעַל־בִּרְכַּ֖יִם תְּשׇׁעֳשָֽׁעוּ׃</t>
  </si>
  <si>
    <t>וַיִּתְחַזֵּ֣ק אֲבִיָּ֔הוּ וַיִּ֨שָּׂא־ל֔וֹ נָשִׁ֖ים אַרְבַּ֣ע עֶשְׂרֵ֑ה וַיּ֗וֹלֶד עֶשְׂרִ֤ים וּשְׁנַ֙יִם֙ בָּנִ֔ים וְשֵׁ֥שׁ עֶשְׂרֵ֖ה בָּנֽוֹת׃</t>
  </si>
  <si>
    <t>{{מ:פסוק|תהלים|קכז|ה}}</t>
  </si>
  <si>
    <t>אַשְׁרֵ֤י הַגֶּ֗בֶר{{ר1}}אֲשֶׁ֤ר מִלֵּ֥א אֶת־אַשְׁפָּת֗וֹ מֵ֫הֶ֥ם{{ר2}}לֹֽא־יֵבֹ֑שׁוּ{{ר2}}כִּֽי־יְדַבְּר֖וּ אֶת־אוֹיְבִ֣ים בַּשָּֽׁעַר׃</t>
  </si>
  <si>
    <t>{{מ:פסוק|דברי הימים ב|יג|כב}}</t>
  </si>
  <si>
    <t>וְיֶ֙תֶר֙ דִּבְרֵ֣י אֲבִיָּ֔ה וּדְרָכָ֖יו וּדְבָרָ֑יו כְּתוּבִ֕ים בְּמִדְרַ֖שׁ הַנָּבִ֥יא עִדּֽוֹ׃</t>
  </si>
  <si>
    <t>{{מ:פסוק|ישעיהו|סו|יג}}</t>
  </si>
  <si>
    <t>כְּאִ֕ישׁ אֲשֶׁ֥ר אִמּ֖וֹ תְּנַחֲמֶ֑נּוּ כֵּ֤ן אָֽנֹכִי֙ אֲנַ֣חֶמְכֶ֔ם וּבִירֽוּשָׁל{{מ:ירושלם|ַ|֖}}ם תְּנֻחָֽמוּ׃</t>
  </si>
  <si>
    <t>ספר תהלים/קכח</t>
  </si>
  <si>
    <t>{{מ:פסוק|דברי הימים ב|יג|כג}}</t>
  </si>
  <si>
    <t>וַיִּשְׁכַּ֨ב אֲבִיָּ֜ה עִם־אֲבֹתָ֗יו וַיִּקְבְּר֤וּ אֹתוֹ֙ בְּעִ֣יר דָּוִ֔יד וַיִּמְלֹ֛ךְ אָסָ֥א בְנ֖וֹ תַּחְתָּ֑יו בְּיָמָ֛יו שָׁקְטָ֥ה הָאָ֖רֶץ עֶ֥שֶׂר שָׁנִֽים׃</t>
  </si>
  <si>
    <t>{{מ:פסוק|ישעיהו|סו|יד}}</t>
  </si>
  <si>
    <t>וּרְאִיתֶם֙ וְשָׂ֣שׂ לִבְּכֶ֔ם וְעַצְמוֹתֵיכֶ֖ם כַּדֶּ֣שֶׁא תִפְרַ֑חְנָה וְנוֹדְעָ֤ה יַד־יְהֹוָה֙ אֶת־עֲבָדָ֔יו וְזָעַ֖ם אֶת־אֹיְבָֽיו׃</t>
  </si>
  <si>
    <t>{{מ:פסוק|תהלים|קכח|א}}</t>
  </si>
  <si>
    <t>שִׁ֗יר הַֽמַּ֫עֲל֥וֹת{{נוסח|{{ר3}}|פרשה פתוחה}}אַ֭שְׁרֵי כׇּל־יְרֵ֣א יְהֹוָ֑ה{{ר1}}הַ֝הֹלֵ֗ךְ בִּדְרָכָֽיו׃</t>
  </si>
  <si>
    <t>{{מ:פסוק|תהלים|קכח|ב}}</t>
  </si>
  <si>
    <t>ספר דברי הימים/דה"ב יד</t>
  </si>
  <si>
    <t>יְגִ֣יעַ כַּ֭פֶּיךָ כִּ֣י תֹאכֵ֑ל{{ר1}}אַ֝שְׁרֶ֗יךָ וְט֣וֹב לָֽךְ׃</t>
  </si>
  <si>
    <t>{{מ:פסוק|ישעיהו|סו|טו}}</t>
  </si>
  <si>
    <t>כִּי־הִנֵּ֤ה יְהֹוָה֙ בָּאֵ֣שׁ יָב֔וֹא וְכַסּוּפָ֖ה מַרְכְּבֹתָ֑יו לְהָשִׁ֤יב בְּחֵמָה֙ אַפּ֔וֹ וְגַעֲרָת֖וֹ בְּלַהֲבֵי־אֵֽשׁ׃</t>
  </si>
  <si>
    <t>{{מ:פסוק|תהלים|קכח|ג}}</t>
  </si>
  <si>
    <t>אֶשְׁתְּךָ֤{{מ:לגרמיה}}כְּגֶ֥פֶן פֹּרִיָּה֮{{ר0}}בְּיַרְכְּתֵ{{אתנח הפוך}}י בֵ֫יתֶ֥ךָ{{ר1}}בָּ֭נֶיךָ כִּשְׁתִלֵ֣י זֵיתִ֑ים{{ר1}}סָ֝בִ֗יב לְשֻׁלְחָנֶֽךָ׃</t>
  </si>
  <si>
    <t>{{מ:פסוק|דברי הימים ב|יד|א}}</t>
  </si>
  <si>
    <t>וַיַּ֤עַשׂ אָסָא֙ הַטּ֣וֹב וְהַיָּשָׁ֔ר בְּעֵינֵ֖י יְהֹוָ֥ה אֱלֹהָֽיו׃</t>
  </si>
  <si>
    <t>{{מ:פסוק|ישעיהו|סו|טז}}</t>
  </si>
  <si>
    <t>כִּ֤י בָאֵשׁ֙ יְהֹוָ֣ה נִשְׁפָּ֔ט וּבְחַרְבּ֖וֹ אֶת־כׇּל־בָּשָׂ֑ר וְרַבּ֖וּ {{נוסח|חַֽלְלֵ֥י|א=חַֽלֲלֵ֥י}} יְהֹוָֽה׃</t>
  </si>
  <si>
    <t>{{מ:פסוק|דברי הימים ב|יד|ב}}</t>
  </si>
  <si>
    <t>וַיָּ֛סַר אֶת־מִזְבְּח֥וֹת הַנֵּכָ֖ר וְהַבָּמ֑וֹת וַיְשַׁבֵּר֙ אֶת־הַמַּצֵּב֔וֹת וַיְגַדַּ֖ע אֶת־הָאֲשֵׁרִֽים׃</t>
  </si>
  <si>
    <t>{{מ:פסוק|תהלים|קכח|ד}}</t>
  </si>
  <si>
    <t>הִנֵּ֣ה כִי־כֵ֭ן יְבֹ֥רַךְ גָּ֗בֶר{{ר1}}יְרֵ֣א יְהֹוָֽה׃</t>
  </si>
  <si>
    <t>{{מ:פסוק|דברי הימים ב|יד|ג}}</t>
  </si>
  <si>
    <t>וַיֹּ֙אמֶר֙ לִֽיהוּדָ֔ה לִדְר֕וֹשׁ אֶת־יְהֹוָ֖ה אֱלֹהֵ֣י אֲבוֹתֵיהֶ֑ם וְלַעֲשׂ֖וֹת הַתּוֹרָ֥ה וְהַמִּצְוָֽה׃</t>
  </si>
  <si>
    <t>{{מ:פסוק|תהלים|קכח|ה}}</t>
  </si>
  <si>
    <t>יְבָרֶכְךָ֥ יְהֹוָ֗ה מִצִּ֫יּ֥וֹן{{ר1}}וּ֭רְאֵה בְּט֣וּב יְרוּשָׁל{{מ:ירושלם|ָ|֑}}ם {{נוסח|כֹּ֗֝ל|א=כֹּ֝ל}} יְמֵ֣י חַיֶּֽיךָ׃</t>
  </si>
  <si>
    <t>{{מ:פסוק|ישעיהו|סו|יז}}</t>
  </si>
  <si>
    <t>הַמִּתְקַדְּשִׁ֨ים וְהַמִּֽטַּהֲרִ֜ים אֶל־הַגַּנּ֗וֹת אַחַ֤ר {{כו"ק|אחד|אַחַת֙}} בַּתָּ֔וֶךְ אֹֽכְלֵי֙ בְּשַׂ֣ר הַחֲזִ֔יר וְהַשֶּׁ֖קֶץ וְהָעַכְבָּ֑ר יַחְדָּ֥ו יָסֻ֖פוּ נְאֻם־יְהֹוָֽה׃</t>
  </si>
  <si>
    <t>{{מ:פסוק|תהלים|קכח|ו|סדר=יח}}</t>
  </si>
  <si>
    <t>וּרְאֵֽה־בָנִ֥ים לְבָנֶ֑יךָ{{ר1}}שָׁ֝ל֗וֹם עַל־יִשְׂרָאֵֽל׃</t>
  </si>
  <si>
    <t>{{מ:פסוק|דברי הימים ב|יד|ד}}</t>
  </si>
  <si>
    <t>וַיָּ֙סַר֙ מִכׇּל־עָרֵ֣י יְהוּדָ֔ה אֶת־הַבָּמ֖וֹת וְאֶת־הַחַמָּנִ֑ים וַתִּשְׁקֹ֥ט הַמַּמְלָכָ֖ה לְפָנָֽיו׃</t>
  </si>
  <si>
    <t>{{מ:פסוק|ישעיהו|סו|יח}}</t>
  </si>
  <si>
    <t>וְאָנֹכִ֗י מַֽעֲשֵׂיהֶם֙ וּמַחְשְׁבֹ֣תֵיהֶ֔ם בָּאָ֕ה לְקַבֵּ֥ץ אֶת־כׇּל־הַגּוֹיִ֖ם וְהַלְּשֹׁנ֑וֹת וּבָ֖אוּ וְרָא֥וּ אֶת־כְּבוֹדִֽי׃</t>
  </si>
  <si>
    <t>ספר תהלים/קכט</t>
  </si>
  <si>
    <t>{{מ:פסוק|דברי הימים ב|יד|ה}}</t>
  </si>
  <si>
    <t>וַיִּ֛בֶן עָרֵ֥י מְצוּרָ֖ה בִּֽיהוּדָ֑ה כִּֽי־שָׁקְטָ֣ה הָאָ֗רֶץ וְאֵין־עִמּ֤וֹ מִלְחָמָה֙ בַּשָּׁנִ֣ים הָאֵ֔לֶּה כִּֽי־הֵנִ֥יחַ יְהֹוָ֖ה לֽוֹ׃</t>
  </si>
  <si>
    <t>{{מ:פסוק|ישעיהו|סו|יט}}</t>
  </si>
  <si>
    <t>וְשַׂמְתִּ֨י בָהֶ֜ם א֗וֹת וְשִׁלַּחְתִּ֣י מֵהֶ֣ם{{מ:פסק}}פְּ֠לֵיטִ֠ים אֶֽל־הַגּוֹיִ֞ם תַּרְשִׁ֨ישׁ פּ֥וּל וְל֛וּד מֹ֥שְׁכֵי קֶ֖שֶׁת תֻּבַ֣ל וְיָוָ֑ן הָאִיִּ֣ים הָרְחֹקִ֗ים אֲשֶׁ֨ר לֹֽא־שָׁמְע֤וּ אֶת־שִׁמְעִי֙ וְלֹא־רָא֣וּ אֶת־כְּבוֹדִ֔י וְהִגִּ֥ידוּ אֶת־כְּבוֹדִ֖י בַּגּוֹיִֽם׃</t>
  </si>
  <si>
    <t>{{מ:פסוק|תהלים|קכט|א}}</t>
  </si>
  <si>
    <t>שִׁ֗יר הַֽמַּ֫עֲל֥וֹת{{נוסח|{{ר3}}|פרשה פתוחה}}רַ֭בַּת צְרָר֣וּנִי מִנְּעוּרַ֑י{{ר1}}{{נוסח|יֹאמַר־נָ֗֝א|א=יֹאמַר־נָ֝א}} יִשְׂרָאֵֽל׃</t>
  </si>
  <si>
    <t>{{מ:פסוק|דברי הימים ב|יד|ו}}</t>
  </si>
  <si>
    <t>וַיֹּ֨אמֶר לִיהוּדָ֜ה נִבְנֶ֣ה{{מ:לגרמיה}}אֶת־הֶעָרִ֣ים הָאֵ֗לֶּה וְנָסֵ֨ב חוֹמָ֣ה וּמִגְדָּלִים֮ דְּלָתַ֣יִם וּבְרִיחִים֒ עוֹדֶ֨נּוּ הָאָ֜רֶץ לְפָנֵ֗ינוּ כִּ֤י דָרַ֙שְׁנוּ֙ אֶת־יְהֹוָ֣ה אֱלֹהֵ֔ינוּ דָּרַ֕שְׁנוּ {{נוסח|וַיָּ֥נַֽח לָ֖נוּ|=ל ובדפוסים (וכן הכריע ברויאר)|א=וַיָּ֥נַֽח־לָ֖נוּ (מקף בתיבת משרת)}} מִסָּבִ֑יב וַיִּבְנ֖וּ וַיַּצְלִֽיחוּ׃</t>
  </si>
  <si>
    <t>{{מ:פסוק|ישעיהו|סו|כ}}</t>
  </si>
  <si>
    <t>וְהֵבִ֣יאוּ אֶת־כׇּל־אֲחֵיכֶ֣ם מִכׇּל־הַגּוֹיִ֣ם{{מ:פסק}}מִנְחָ֣ה{{מ:פסק}}לַיהֹוָ֡ה בַּסּוּסִ֡ים וּ֠בָרֶ֠כֶב וּבַצַּבִּ֨ים וּבַפְּרָדִ֜ים וּבַכִּרְכָּר֗וֹת עַ֣ל הַ֥ר קׇדְשִׁ֛י יְרוּשָׁל{{מ:ירושלם|ַ|֖}}ם אָמַ֣ר יְהֹוָ֑ה כַּאֲשֶׁ֣ר יָבִ֩יאוּ֩ בְנֵ֨י יִשְׂרָאֵ֧ל אֶת־הַמִּנְחָ֛ה בִּכְלִ֥י טָה֖וֹר בֵּ֥ית יְהֹוָֽה׃</t>
  </si>
  <si>
    <t>{{מ:פסוק|תהלים|קכט|ב}}</t>
  </si>
  <si>
    <t>רַ֭בַּת צְרָר֣וּנִי מִנְּעוּרָ֑י{{ר1}}{{נוסח|גַּ֗֝ם|א=גַּ֝ם}} לֹא־יָ֥כְלוּ לִֽי׃</t>
  </si>
  <si>
    <t>{{מ:פסוק|דברי הימים ב|יד|ז}}</t>
  </si>
  <si>
    <t>וַיְהִ֣י לְאָסָ֗א חַ֘יִל֮ נֹשֵׂ֣א צִנָּ֣ה וָרֹ֒מַח֒ מִֽיהוּדָה֙ שְׁלֹ֣שׁ מֵא֣וֹת אֶ֔לֶף{{פסקא באמצע פסוק|{{ססס}}|דברי הימים ב יד ז}}וּמִבִּנְיָמִ֗ן נֹשְׂאֵ֤י מָגֵן֙ וְדֹ֣רְכֵי קֶ֔שֶׁת מָאתַ֥יִם וּשְׁמוֹנִ֖ים אָ֑לֶף כׇּל־אֵ֖לֶּה גִּבּ֥וֹרֵי חָֽיִל׃</t>
  </si>
  <si>
    <t>{{מ:פסוק|ישעיהו|סו|כא}}</t>
  </si>
  <si>
    <t>וְגַם־מֵהֶ֥ם אֶקַּ֛ח לַכֹּהֲנִ֥ים לַלְוִיִּ֖ם אָמַ֥ר יְהֹוָֽה׃</t>
  </si>
  <si>
    <t>{{מ:פסוק|תהלים|קכט|ג}}</t>
  </si>
  <si>
    <t>עַל־גַּ֭בִּי חָרְשׁ֣וּ חֹרְשִׁ֑ים{{ר1}}הֶ֝אֱרִ֗יכוּ {{כו"ק|למענותם|לְמַעֲנִיתָֽם}}׃</t>
  </si>
  <si>
    <t>{{מ:פסוק|דברי הימים ב|יד|ח}}</t>
  </si>
  <si>
    <t>וַיֵּצֵ֨א אֲלֵיהֶ֜ם זֶ֣רַח הַכּוּשִׁ֗י בְּחַ֙יִל֙ אֶ֣לֶף אֲלָפִ֔ים וּמַרְכָּב֖וֹת שְׁלֹ֣שׁ מֵא֑וֹת וַיָּבֹ֖א עַד־מָרֵשָֽׁה׃</t>
  </si>
  <si>
    <t>{{מ:פסוק|ישעיהו|סו|כב}}</t>
  </si>
  <si>
    <t>כִּ֣י כַאֲשֶׁ֣ר הַשָּׁמַ֣יִם הַ֠חֲדָשִׁ֠ים וְהָאָ֨רֶץ הַחֲדָשָׁ֜ה אֲשֶׁ֨ר אֲנִ֥י עֹשֶׂ֛ה עֹמְדִ֥ים לְפָנַ֖י נְאֻם־יְהֹוָ֑ה כֵּ֛ן יַעֲמֹ֥ד זַרְעֲכֶ֖ם וְשִׁמְכֶֽם׃</t>
  </si>
  <si>
    <t>{{מ:פסוק|תהלים|קכט|ד}}</t>
  </si>
  <si>
    <t>יְהֹוָ֥ה צַדִּ֑יק{{ר1}}קִ֝צֵּ֗ץ עֲב֣וֹת רְשָׁעִֽים׃</t>
  </si>
  <si>
    <t>{{מ:פסוק|דברי הימים ב|יד|ט}}</t>
  </si>
  <si>
    <t>וַיֵּצֵ֥א אָסָ֖א לְפָנָ֑יו וַיַּֽעַרְכוּ֙ מִלְחָמָ֔ה בְּגֵ֥יא צְפַ֖תָה לְמָרֵשָֽׁה׃</t>
  </si>
  <si>
    <t>{{מ:פסוק|תהלים|קכט|ה}}</t>
  </si>
  <si>
    <t>{{מ:פסוק|ישעיהו|סו|כג}}</t>
  </si>
  <si>
    <t>יֵ֭בֹשׁוּ וְיִסֹּ֣גוּ אָח֑וֹר{{ר1}}{{נוסח|כֹּ֗֝ל|א=כֹּ֝ל}} שֹׂנְאֵ֥י צִיּֽוֹן׃</t>
  </si>
  <si>
    <t>וְהָיָ֗ה מִֽדֵּי־חֹ֙דֶשׁ֙ בְּחׇדְשׁ֔וֹ וּמִדֵּ֥י שַׁבָּ֖ת בְּשַׁבַּתּ֑וֹ יָב֧וֹא כׇל־בָּשָׂ֛ר לְהִשְׁתַּחֲוֺ֥ת לְפָנַ֖י אָמַ֥ר יְהֹוָֽה׃</t>
  </si>
  <si>
    <t>{{מ:פסוק|תהלים|קכט|ו}}</t>
  </si>
  <si>
    <t>יִ֭הְיוּ כַּחֲצִ֣יר גַּגּ֑וֹת{{ר1}}שֶׁקַּדְמַ֖ת שָׁלַ֣ף יָבֵֽשׁ׃</t>
  </si>
  <si>
    <t>{{מ:פסוק|ישעיהו|סו|כד}}</t>
  </si>
  <si>
    <t>{{מ:פסוק|דברי הימים ב|יד|י}}</t>
  </si>
  <si>
    <t>וְיָצְא֣וּ וְרָא֔וּ בְּפִגְרֵי֙ הָאֲנָשִׁ֔ים הַפֹּשְׁעִ֖ים בִּ֑י כִּ֣י תוֹלַעְתָּ֞ם לֹ֣א תָמ֗וּת וְאִשָּׁם֙ לֹ֣א תִכְבֶּ֔ה וְהָי֥וּ דֵרָא֖וֹן לְכׇל־בָּשָֽׂר׃</t>
  </si>
  <si>
    <t>{{מ:פסוק|תהלים|קכט|ז}}</t>
  </si>
  <si>
    <t>שֶׁלֹּ֤א מִלֵּ֖א כַפּ֥וֹ קוֹצֵ֗ר{{ר1}}וְחִצְנ֥וֹ מְעַמֵּֽר׃</t>
  </si>
  <si>
    <t>וַיִּקְרָ֨א אָסָ֜א אֶל־יְהֹוָ֣ה אֱלֹהָיו֮ וַיֹּאמַר֒ יְהֹוָ֗ה אֵֽין־עִמְּךָ֤ לַעְזֹר֙ בֵּ֥ין רַב֙ לְאֵ֣ין כֹּ֔חַ עׇזְרֵ֜נוּ יְהֹוָ֤ה אֱלֹהֵ֙ינוּ֙ כִּֽי־עָלֶ֣יךָ נִשְׁעַ֔נּוּ וּבְשִׁמְךָ֣ בָ֔אנוּ עַל־הֶהָמ֖וֹן הַזֶּ֑ה יְהֹוָ֤ה אֱלֹהֵ֙ינוּ֙ אַ֔תָּה אַל־יַעְצֹ֥ר עִמְּךָ֖ אֱנֽוֹשׁ׃</t>
  </si>
  <si>
    <t>{{מ:פסוק|תהלים|קכט|ח}}</t>
  </si>
  <si>
    <t>וְלֹ֤א אָמְר֨וּ{{מ:לגרמיה}}הָעֹבְרִ֗ים{{ר1}}בִּרְכַּֽת־יְהֹוָ֥ה אֲלֵיכֶ֑ם{{ר2}}בֵּרַ֥כְנוּ אֶ֝תְכֶ֗ם{{ר0}}בְּשֵׁ֣ם יְהֹוָֽה׃</t>
  </si>
  <si>
    <t>////&lt;קטע התחלה=סיום בטוב/&gt;{{נוסח|{{צבע גופן|אפור|והיה מדי חדש בחדשו ומדי שבת בשבתו יבוא כל בשר להשתחות לפני אמר יהוה}}|=מנהג יפה (מופיע בכתבי־יד מאוחרים ובדפוסים) לחזור על הפסוק שלפני האחרון כדי לסיים בטוב (בסוף הספרים ישעיהו, מלאכי, איכה, קהלת).|כן הוא בקורן ואף בדותן (למרות שהמנהג אינו קיים בכתי"ל).}}&lt;קטע סוף=סיום בטוב/&gt;&lt;noinclude&gt;//{{תבנית:משתמש:Dovi/טעמי המקרא-סוף}}//{{מ:שוליים-סוף}}//==הפרק בלי מספרים==//{{תבנית:משתמש:Dovi/טעמי המקרא}}//{{#בלי קטע:{{שם הדף המלא}}|סימן}}//{{תבנית:משתמש:Dovi/טעמי המקרא-סוף}}&lt;/noinclude&gt;</t>
  </si>
  <si>
    <t>{{מ:פסוק|דברי הימים ב|יד|יא}}</t>
  </si>
  <si>
    <t>וַיִּגֹּ֤ף יְהֹוָה֙ אֶת־הַכּוּשִׁ֔ים לִפְנֵ֥י אָסָ֖א וְלִפְנֵ֣י יְהוּדָ֑ה וַיָּנֻ֖סוּ הַכּוּשִֽׁים׃</t>
  </si>
  <si>
    <t>ספר תהלים/קל</t>
  </si>
  <si>
    <t>{{מ:פסוק|דברי הימים ב|יד|יב}}</t>
  </si>
  <si>
    <t>וַיִּרְדְּפֵ֨ם אָסָ֜א וְהָעָ֣ם אֲשֶׁר־עִמּוֹ֮ עַד־לִגְרָר֒ וַיִּפֹּ֤ל מִכּוּשִׁים֙ לְאֵ֣ין לָהֶ֣ם מִֽחְיָ֔ה כִּֽי־נִשְׁבְּר֥וּ לִפְנֵי־יְהֹוָ֖ה וְלִפְנֵ֣י מַחֲנֵ֑הוּ וַיִּשְׂא֥וּ שָׁלָ֖ל הַרְבֵּ֥ה מְאֹֽד׃</t>
  </si>
  <si>
    <t>ספר ירמיהו/א</t>
  </si>
  <si>
    <t>{{מ:פסוק|דברי הימים ב|יד|יג}}</t>
  </si>
  <si>
    <t>וַיַּכּ֗וּ אֵ֤ת כׇּל־הֶעָרִים֙ סְבִיב֣וֹת גְּרָ֔ר כִּי־הָיָ֥ה פַֽחַד־יְהֹוָ֖ה עֲלֵיהֶ֑ם וַיָּבֹ֙זּוּ֙ אֶת־כׇּל־הֶ֣עָרִ֔ים כִּֽי־בִזָּ֥ה רַבָּ֖ה הָיְתָ֥ה בָהֶֽם׃</t>
  </si>
  <si>
    <t>{{מ:פסוק|תהלים|קל|א}}</t>
  </si>
  <si>
    <t>שִׁ֥יר הַֽמַּעֲל֑וֹת{{נוסח|{{ר3}}|פרשה פתוחה}}מִמַּעֲמַקִּ֖ים קְרָאתִ֣יךָ יְהֹוָֽה׃</t>
  </si>
  <si>
    <t>{{מ:פסוק|דברי הימים ב|יד|יד}}</t>
  </si>
  <si>
    <t>{{מ:קמץ|ד=וְגַם־אׇהֳלֵ֥י|ס=וְגַם־אָהֳלֵ֥י}} מִקְנֶ֖ה הִכּ֑וּ וַיִּשְׁבּ֨וּ צֹ֤אן לָרֹב֙ וּגְמַלִּ֔ים וַיָּשֻׁ֖בוּ יְרוּשָׁל{{מ:ירושלם|ָ|ֽ}}ם׃</t>
  </si>
  <si>
    <t>{{מ:פסוק|תהלים|קל|ב}}</t>
  </si>
  <si>
    <t>אֲדֹנָי֮{{ר0}}שִׁמְעָ{{אתנח הפוך}}ה בְק֫וֹלִ֥י{{ר1}}תִּהְיֶ֣ינָה אׇ֭זְנֶיךָ קַשֻּׁב֑וֹת{{ר1}}לְ֝ק֗וֹל תַּחֲנוּנָֽי׃</t>
  </si>
  <si>
    <t>{{מ:פסוק|תהלים|קל|ג}}</t>
  </si>
  <si>
    <t>אִם־עֲוֺנ֥וֹת תִּשְׁמׇר־יָ֑הּ{{ר1}}אֲ֝דֹנָ֗י מִ֣י יַעֲמֹֽד׃</t>
  </si>
  <si>
    <t>ספר דברי הימים/דה"ב טו</t>
  </si>
  <si>
    <t>{{מ:פסוק|תהלים|קל|ד}}</t>
  </si>
  <si>
    <t>כִּֽי־עִמְּךָ֥ הַסְּלִיחָ֑ה{{ר1}}לְ֝מַ֗עַן תִּוָּרֵֽא׃</t>
  </si>
  <si>
    <t>{{מ:פסוק|דברי הימים ב|טו|א}}</t>
  </si>
  <si>
    <t>וַעֲזַרְיָ֙הוּ֙ בֶּן־עוֹדֵ֔ד הָיְתָ֥ה עָלָ֖יו ר֥וּחַ אֱלֹהִֽים׃</t>
  </si>
  <si>
    <t>{{מ:פסוק|תהלים|קל|ה}}</t>
  </si>
  <si>
    <t>קִוִּ֣יתִי יְ֭הֹוָה קִוְּתָ֣ה נַפְשִׁ֑י{{ר1}}וְֽלִדְבָר֥וֹ הוֹחָֽלְתִּי׃</t>
  </si>
  <si>
    <t>{{מ:פסוק|דברי הימים ב|טו|ב}}</t>
  </si>
  <si>
    <t>וַיֵּצֵא֮ לִפְנֵ֣י אָסָא֒ וַיֹּ֣אמֶר ל֔וֹ שְׁמָע֕וּנִי אָסָ֖א וְכׇל־יְהוּדָ֣ה וּבִנְיָמִ֑ן יְהֹוָ֤ה עִמָּכֶם֙ בִּֽהְיוֹתְכֶ֣ם עִמּ֔וֹ וְאִֽם־תִּדְרְשֻׁ֙הוּ֙ יִמָּצֵ֣א לָכֶ֔ם וְאִם־תַּעַזְבֻ֖הוּ יַעֲזֹ֥ב אֶתְכֶֽם׃</t>
  </si>
  <si>
    <t>{{מ:פסוק|תהלים|קל|ו}}</t>
  </si>
  <si>
    <t>נַפְשִׁ֥י לַאדֹנָ֑י{{ר1}}מִשֹּׁמְרִ֥ים לַ֝בֹּ֗קֶר שֹׁמְרִ֥ים לַבֹּֽקֶר׃</t>
  </si>
  <si>
    <t>{{מ:פסוק|דברי הימים ב|טו|ג}}</t>
  </si>
  <si>
    <t>וְיָמִ֥ים רַבִּ֖ים לְיִשְׂרָאֵ֑ל לְלֹ֣א{{מ:לגרמיה}}אֱלֹהֵ֣י אֱמֶ֗ת וּלְלֹ֛א כֹּהֵ֥ן מוֹרֶ֖ה וּלְלֹ֥א תוֹרָֽה׃</t>
  </si>
  <si>
    <t>{{מ:פסוק|דברי הימים ב|טו|ד}}</t>
  </si>
  <si>
    <t>וַיָּ֙שׇׁב֙ בַּצַּר־ל֔וֹ עַל־יְהֹוָ֖ה אֱלֹהֵ֣י יִשְׂרָאֵ֑ל וַיְבַקְשֻׁ֖הוּ וַיִּמָּצֵ֥א לָהֶֽם׃</t>
  </si>
  <si>
    <t>{{מ:פסוק|תהלים|קל|ז}}</t>
  </si>
  <si>
    <t>יַחֵ֥ל יִשְׂרָאֵ֗ל{{ר0}}{{נוסח|אֶל־יְהֹ֫וָ֥ה|=לש1 ובדפוסים (אמנם בכתי"ל חסר סימן היורד &lt;יְה֫וָה&gt;!)|א=אֶל־יְ֫הוָ֥ה (מקום העולה)}}{{ר1}}כִּֽי־עִם־יְהֹוָ֥ה הַחֶ֑סֶד{{ר2}}וְהַרְבֵּ֖ה עִמּ֣וֹ פְדֽוּת׃</t>
  </si>
  <si>
    <t>{{מ:פסוק|דברי הימים ב|טו|ה}}</t>
  </si>
  <si>
    <t>{{מ:ספר חדש|ירמיהו}}</t>
  </si>
  <si>
    <t>וּבָעִתִּ֣ים הָהֵ֔ם אֵ֥ין שָׁל֖וֹם לַיּוֹצֵ֣א וְלַבָּ֑א כִּ֚י מְהוּמֹ֣ת רַבּ֔וֹת עַ֥ל כׇּל־יֹשְׁבֵ֖י הָאֲרָצֽוֹת׃</t>
  </si>
  <si>
    <t>{{מ:פסוק|ירמיהו|א|א|סדר=א}}</t>
  </si>
  <si>
    <t>דִּבְרֵ֥י יִרְמְיָ֖הוּ בֶּן־חִלְקִיָּ֑הוּ מִן־הַכֹּֽהֲנִים֙ אֲשֶׁ֣ר בַּעֲנָת֔וֹת בְּאֶ֖רֶץ בִּנְיָמִֽן׃</t>
  </si>
  <si>
    <t>{{מ:פסוק|דברי הימים ב|טו|ו}}</t>
  </si>
  <si>
    <t>{{מ:פסוק|תהלים|קל|ח}}</t>
  </si>
  <si>
    <t>וְכֻתְּת֥וּ גוֹי־בְּג֖וֹי וְעִ֣יר בְּעִ֑יר כִּֽי־אֱלֹהִ֥ים הֲמָמָ֖ם בְּכׇל־צָרָֽה׃</t>
  </si>
  <si>
    <t>וְ֭הוּא יִפְדֶּ֣ה אֶת־יִשְׂרָאֵ֑ל{{ר1}}מִ֝כֹּ֗ל עֲוֺנֹתָֽיו׃</t>
  </si>
  <si>
    <t>{{מ:פסוק|דברי הימים ב|טו|ז}}</t>
  </si>
  <si>
    <t>{{מ:פסוק|ירמיהו|א|ב}}</t>
  </si>
  <si>
    <t>וְאַתֶּ֣ם חִזְק֔וּ וְאַל־יִרְפּ֖וּ יְדֵיכֶ֑ם כִּ֛י יֵ֥שׁ שָׂכָ֖ר לִפְעֻלַּתְכֶֽם׃</t>
  </si>
  <si>
    <t>אֲשֶׁ֨ר הָיָ֤ה דְבַר־יְהֹוָה֙ אֵלָ֔יו בִּימֵ֛י יֹאשִׁיָּ֥הוּ בֶן־אָמ֖וֹן מֶ֣לֶךְ יְהוּדָ֑ה בִּשְׁלֹשׁ־עֶשְׂרֵ֥ה שָׁנָ֖ה לְמׇלְכֽוֹ׃</t>
  </si>
  <si>
    <t>ספר תהלים/קלא</t>
  </si>
  <si>
    <t>{{מ:פסוק|דברי הימים ב|טו|ח}}</t>
  </si>
  <si>
    <t>וְכִשְׁמֹ֨עַ אָסָ֜א הַדְּבָרִ֣ים הָאֵ֗לֶּה וְהַנְּבוּאָה֮ עֹדֵ֣ד הַנָּבִיא֒ הִתְחַזַּ֗ק וַיַּעֲבֵ֤ר הַשִּׁקּוּצִים֙ מִכׇּל־אֶ֤רֶץ יְהוּדָה֙ וּבִנְיָמִ֔ן וּמִן־הֶ֣עָרִ֔ים אֲשֶׁ֥ר לָכַ֖ד מֵהַ֣ר אֶפְרָ֑יִם וַיְחַדֵּשׁ֙ אֶת־מִזְבַּ֣ח יְהֹוָ֔ה אֲשֶׁ֕ר לִפְנֵ֖י אוּלָ֥ם יְהֹוָֽה׃</t>
  </si>
  <si>
    <t>{{מ:פסוק|דברי הימים ב|טו|ט}}</t>
  </si>
  <si>
    <t>וַיִּקְבֹּ֗ץ אֶת־כׇּל־יְהוּדָה֙ וּבִנְיָמִ֔ן וְהַגָּרִים֙ עִמָּהֶ֔ם מֵאֶפְרַ֥יִם וּמְנַשֶּׁ֖ה וּמִשִּׁמְע֑וֹן כִּֽי־נָפְל֨וּ עָלָ֤יו מִיִּשְׂרָאֵל֙ לָרֹ֔ב בִּרְאֹתָ֕ם כִּֽי־יְהֹוָ֥ה אֱלֹהָ֖יו עִמּֽוֹ׃</t>
  </si>
  <si>
    <t>{{מ:פסוק|תהלים|קלא|א}}</t>
  </si>
  <si>
    <t>שִׁ֥יר הַֽמַּעֲל֗וֹת לְדָ֫וִ֥ד{{נוסח|{{ר3}}|פרשה פתוחה}}יְהֹוָ֤ה{{מ:לגרמיה}}לֹא־גָבַ֣הּ לִ֭בִּי{{ר1}}וְלֹא־רָמ֣וּ עֵינַ֑י{{ר2}}וְלֹֽא־הִלַּ֓כְתִּי{{מ:לגרמיה}}{{ר2}}בִּגְדֹל֖וֹת וּבְנִפְלָא֣וֹת מִמֶּֽנִּי׃</t>
  </si>
  <si>
    <t>{{מ:פסוק|דברי הימים ב|טו|י}}</t>
  </si>
  <si>
    <t>וַיִּקָּבְצ֥וּ יְרוּשָׁל{{מ:ירושלם|ַ|֖}}ם בַּחֹ֣דֶשׁ הַשְּׁלִשִׁ֑י לִשְׁנַ֥ת חֲמֵשׁ־עֶשְׂרֵ֖ה לְמַלְכ֥וּת אָסָֽא׃</t>
  </si>
  <si>
    <t>{{מ:פסוק|תהלים|קלא|ב}}</t>
  </si>
  <si>
    <t>אִם־לֹ֤א שִׁוִּ֨יתִי{{מ:לגרמיה}}וְדוֹמַ֗מְתִּי{{ר0}}נַ֫פְשִׁ֥י{{ר1}}כְּ֭גָמֻל עֲלֵ֣י אִמּ֑וֹ{{ר2}}כַּגָּמֻ֖ל עָלַ֣י נַפְשִֽׁי׃</t>
  </si>
  <si>
    <t>{{מ:פסוק|ירמיהו|א|ג}}</t>
  </si>
  <si>
    <t>וַיְהִ֗י בִּימֵ֨י יְהוֹיָקִ֤ים בֶּן־יֹאשִׁיָּ֙הוּ֙ מֶ֣לֶךְ יְהוּדָ֔ה עַד־תֹּם֙ עַשְׁתֵּ֣י עֶשְׂרֵ֣ה שָׁנָ֔ה לְצִדְקִיָּ֥הוּ בֶן־יֹאשִׁיָּ֖הוּ מֶ֣לֶךְ יְהוּדָ֑ה עַד־גְּל֥וֹת יְרוּשָׁל{{מ:ירושלם|ַ|֖}}ם בַּחֹ֥דֶשׁ הַֽחֲמִישִֽׁי׃</t>
  </si>
  <si>
    <t>{{מ:פסוק|דברי הימים ב|טו|יא}}</t>
  </si>
  <si>
    <t>{{מ:פסוק|תהלים|קלא|ג}}</t>
  </si>
  <si>
    <t>וַיִּזְבְּח֤וּ לַֽיהֹוָה֙ בַּיּ֣וֹם הַה֔וּא מִן־הַשָּׁלָ֖ל הֵבִ֑יאוּ בָּקָר֙ שְׁבַ֣ע מֵא֔וֹת וְצֹ֖אן שִׁבְעַ֥ת אֲלָפִֽים׃</t>
  </si>
  <si>
    <t>יַחֵ֣ל יִ֭שְׂרָאֵל אֶל־יְהֹוָ֑ה{{ר1}}מֵ֝עַתָּ֗ה וְעַד־עוֹלָֽם׃</t>
  </si>
  <si>
    <t>{{מ:פסוק|דברי הימים ב|טו|יב}}</t>
  </si>
  <si>
    <t>וַיָּבֹ֣אוּ בַבְּרִ֔ית לִדְר֕וֹשׁ אֶת־יְהֹוָ֖ה אֱלֹהֵ֣י אֲבוֹתֵיהֶ֑ם בְּכׇל־לְבָבָ֖ם וּבְכׇל־נַפְשָֽׁם׃</t>
  </si>
  <si>
    <t>{{מ:פסוק|ירמיהו|א|ד}}</t>
  </si>
  <si>
    <t>וַיְהִ֥י דְבַר־יְהֹוָ֖ה אֵלַ֥י לֵאמֹֽר׃</t>
  </si>
  <si>
    <t>ספר תהלים/קלב</t>
  </si>
  <si>
    <t>{{מ:פסוק|דברי הימים ב|טו|יג}}</t>
  </si>
  <si>
    <t>וְכֹ֨ל אֲשֶׁ֧ר לֹֽא־יִדְרֹ֛שׁ לַיהֹוָ֥ה אֱלֹהֵֽי־יִשְׂרָאֵ֖ל יוּמָ֑ת לְמִן־קָטֹן֙ וְעַד־גָּד֔וֹל לְמֵאִ֖ישׁ וְעַד־אִשָּֽׁה׃</t>
  </si>
  <si>
    <t>{{מ:פסוק|ירמיהו|א|ה}}</t>
  </si>
  <si>
    <t>בְּטֶ֨רֶם {{נוסח|{{כו"ק|אצורך|אֶצָּרְךָ֤}}|א=יתיר ו'}} בַבֶּ֙טֶן֙ יְדַעְתִּ֔יךָ וּבְטֶ֛רֶם תֵּצֵ֥א מֵרֶ֖חֶם הִקְדַּשְׁתִּ֑יךָ נָבִ֥יא לַגּוֹיִ֖ם נְתַתִּֽיךָ׃</t>
  </si>
  <si>
    <t>{{מ:פסוק|דברי הימים ב|טו|יד}}</t>
  </si>
  <si>
    <t>וַיִּשָּֽׁבְעוּ֙ לַֽיהֹוָ֔ה בְּק֥וֹל גָּד֖וֹל וּבִתְרוּעָ֑ה וּבַחֲצֹצְר֖וֹת וּבְשׁוֹפָרֽוֹת׃</t>
  </si>
  <si>
    <t>{{מ:פסוק|תהלים|קלב|א}}</t>
  </si>
  <si>
    <t>שִׁ֗יר הַֽמַּ֫עֲל֥וֹת{{נוסח|{{ר3}}|פרשה פתוחה}}זְכוֹר־יְהֹוָ֥ה לְדָוִ֑ד{{ר1}}{{נוסח|אֵ֗֝ת|א=אֵ֝ת}} כׇּל־עֻנּוֹתֽוֹ׃</t>
  </si>
  <si>
    <t>{{מ:פסוק|ירמיהו|א|ו}}</t>
  </si>
  <si>
    <t>וָאֹמַ֗ר אֲהָהּ֙ אֲדֹנָ֣י יֱהֹוִ֔ה הִנֵּ֥ה לֹֽא־יָדַ֖עְתִּי דַּבֵּ֑ר כִּי־נַ֖עַר אָנֹֽכִי׃</t>
  </si>
  <si>
    <t>{{מ:פסוק|דברי הימים ב|טו|טו|סדר=יז}}</t>
  </si>
  <si>
    <t>{{מ:פסוק|תהלים|קלב|ב}}</t>
  </si>
  <si>
    <t>וַיִּשְׂמְח֨וּ כׇל־יְהוּדָ֜ה עַל־הַשְּׁבוּעָ֗ה כִּ֤י בְכׇל־לְבָבָם֙ נִשְׁבָּ֔עוּ וּבְכׇל־רְצוֹנָ֣ם בִּקְשֻׁ֔הוּ וַיִּמָּצֵ֖א לָהֶ֑ם וַיָּ֧נַח יְהֹוָ֛ה לָהֶ֖ם מִסָּבִֽיב׃</t>
  </si>
  <si>
    <t>אֲשֶׁ֣ר נִ֭שְׁבַּע לַֽיהֹוָ֑ה{{ר1}}נָ֝דַ֗ר לַאֲבִ֥יר יַעֲקֹֽב׃</t>
  </si>
  <si>
    <t>{{מ:פסוק|ירמיהו|א|ז}}</t>
  </si>
  <si>
    <t>וַיֹּ֤אמֶר יְהֹוָה֙ אֵלַ֔י אַל־תֹּאמַ֖ר נַ֣עַר אָנֹ֑כִי כִּ֠י עַֽל־כׇּל־אֲשֶׁ֤ר אֶֽשְׁלָחֲךָ֙ תֵּלֵ֔ךְ וְאֵ֛ת כׇּל־אֲשֶׁ֥ר אֲצַוְּךָ֖ תְּדַבֵּֽר׃</t>
  </si>
  <si>
    <t>{{מ:פסוק|תהלים|קלב|ג}}</t>
  </si>
  <si>
    <t>אִם־אָ֭בֹא בְּאֹ֣הֶל בֵּיתִ֑י{{ר1}}אִם־אֶ֝עֱלֶ֗ה עַל־עֶ֥רֶשׂ יְצוּעָֽי׃</t>
  </si>
  <si>
    <t>{{מ:פסוק|דברי הימים ב|טו|טז}}</t>
  </si>
  <si>
    <t>וְגַֽם־מַעֲכָ֞ה אֵ֣ם{{מ:לגרמיה}}אָסָ֣א הַמֶּ֗לֶךְ הֱסִירָהּ֙ מִגְּבִירָ֔ה אֲשֶׁר־עָשְׂתָ֥ה לָאֲשֵׁרָ֖ה מִפְלָ֑צֶת וַיִּכְרֹ֤ת אָסָא֙ אֶת־מִפְלַצְתָּ֔הּ וַיָּ֕דֶק וַיִּשְׂרֹ֖ף בְּנַ֥חַל קִדְרֽוֹן׃</t>
  </si>
  <si>
    <t>{{מ:פסוק|תהלים|קלב|ד}}</t>
  </si>
  <si>
    <t>אִם־אֶתֵּ֣ן שְׁנַ֣ת לְעֵינָ֑י{{ר1}}לְֽעַפְעַפַּ֥י תְּנוּמָֽה׃</t>
  </si>
  <si>
    <t>{{מ:פסוק|דברי הימים ב|טו|יז}}</t>
  </si>
  <si>
    <t>וְהַ֨בָּמ֔וֹת לֹא־סָ֖רוּ מִיִּשְׂרָאֵ֑ל רַ֧ק לְבַב־אָסָ֛א הָיָ֥ה שָׁלֵ֖ם כׇּל־יָמָֽיו׃</t>
  </si>
  <si>
    <t>{{מ:פסוק|תהלים|קלב|ה}}</t>
  </si>
  <si>
    <t>עַד־אֶמְצָ֣א מָ֭קוֹם לַיהֹוָ֑ה{{ר1}}מִ֝שְׁכָּנ֗וֹת לַאֲבִ֥יר יַעֲקֹֽב׃</t>
  </si>
  <si>
    <t>{{מ:פסוק|ירמיהו|א|ח}}</t>
  </si>
  <si>
    <t>אַל־תִּירָ֖א מִפְּנֵיהֶ֑ם כִּֽי־אִתְּךָ֥ אֲנִ֛י לְהַצִּלֶ֖ךָ נְאֻם־יְהֹוָֽה׃</t>
  </si>
  <si>
    <t>{{מ:פסוק|דברי הימים ב|טו|יח}}</t>
  </si>
  <si>
    <t>וַיָּבֵ֞א אֶת־קׇדְשֵׁ֥י אָבִ֛יו {{מ:קמץ|ד=וְקׇדָשָׁ֖יו|ס=וְקָדָשָׁ֖יו}} בֵּ֣ית הָאֱלֹהִ֑ים כֶּ֥סֶף וְזָהָ֖ב וְכֵלִֽים׃</t>
  </si>
  <si>
    <t>{{מ:פסוק|תהלים|קלב|ו}}</t>
  </si>
  <si>
    <t>הִנֵּֽה־שְׁמַעֲנ֥וּהָ בְאֶפְרָ֑תָה{{ר1}}מְ֝צָאנ֗וּהָ בִּשְׂדֵי־יָֽעַר׃</t>
  </si>
  <si>
    <t>{{מ:פסוק|דברי הימים ב|טו|יט}}</t>
  </si>
  <si>
    <t>וּמִלְחָמָ֖ה לֹ֣א הָיָ֑תָה עַ֛ד שְׁנַת־שְׁלֹשִׁ֥ים וְחָמֵ֖שׁ לְמַלְכ֥וּת אָסָֽא׃</t>
  </si>
  <si>
    <t>{{מ:פסוק|ירמיהו|א|ט}}</t>
  </si>
  <si>
    <t>{{מ:פסוק|תהלים|קלב|ז}}</t>
  </si>
  <si>
    <t>וַיִּשְׁלַ֤ח יְהֹוָה֙ אֶת־יָד֔וֹ וַיַּגַּ֖ע עַל־פִּ֑י וַיֹּ֤אמֶר יְהֹוָה֙ אֵלַ֔י הִנֵּ֛ה נָתַ֥תִּי דְבָרַ֖י בְּפִֽיךָ׃</t>
  </si>
  <si>
    <t>נָב֥וֹאָה לְמִשְׁכְּנוֹתָ֑יו{{ר1}}נִ֝שְׁתַּחֲוֶ֗ה לַהֲדֹ֥ם רַגְלָֽיו׃</t>
  </si>
  <si>
    <t>{{מ:פסוק|תהלים|קלב|ח}}</t>
  </si>
  <si>
    <t>קוּמָ֣ה יְ֭הֹוָה לִמְנוּחָתֶ֑ךָ{{ר1}}אַ֝תָּ֗ה וַאֲר֥וֹן עֻזֶּֽךָ׃</t>
  </si>
  <si>
    <t>ספר דברי הימים/דה"ב טז</t>
  </si>
  <si>
    <t>{{מ:פסוק|ירמיהו|א|י}}</t>
  </si>
  <si>
    <t>{{מ:פסוק|תהלים|קלב|ט}}</t>
  </si>
  <si>
    <t>רְאֵ֞ה הִפְקַדְתִּ֣יךָ{{מ:לגרמיה}}הַיּ֣וֹם הַזֶּ֗ה עַל־הַגּוֹיִם֙ וְעַל־הַמַּמְלָכ֔וֹת לִנְת֥וֹשׁ וְלִנְת֖וֹץ וּלְהַאֲבִ֣יד וְלַהֲר֑וֹס לִבְנ֖וֹת וְלִנְטֽוֹעַ׃</t>
  </si>
  <si>
    <t>כֹּהֲנֶ֥יךָ יִלְבְּשׁוּ־צֶ֑דֶק{{ר1}}וַחֲסִידֶ֥יךָ יְרַנֵּֽנוּ׃</t>
  </si>
  <si>
    <t>{{מ:פסוק|דברי הימים ב|טז|א}}</t>
  </si>
  <si>
    <t>בִּשְׁנַ֨ת שְׁלֹשִׁ֤ים וָשֵׁשׁ֙ לְמַלְכ֣וּת אָסָ֔א עָלָ֞ה בַּעְשָׁ֤א מֶֽלֶךְ־יִשְׂרָאֵל֙ עַל־יְהוּדָ֔ה וַיִּ֖בֶן אֶת־הָרָמָ֑ה לְבִלְתִּ֗י תֵּ֚ת יוֹצֵ֣א וָבָ֔א לְאָסָ֖א מֶ֥לֶךְ יְהוּדָֽה׃</t>
  </si>
  <si>
    <t>{{מ:פסוק|תהלים|קלב|י}}</t>
  </si>
  <si>
    <t>בַּֽ֭עֲבוּר דָּוִ֣ד עַבְדֶּ֑ךָ{{ר1}}אַל־תָּ֝שֵׁ֗ב פְּנֵ֣י מְשִׁיחֶֽךָ׃</t>
  </si>
  <si>
    <t>{{מ:פסוק|דברי הימים ב|טז|ב}}</t>
  </si>
  <si>
    <t>וַיֹּצֵ֨א אָסָ֜א כֶּ֣סֶף וְזָהָ֗ב מֵאֹ֥צְר֛וֹת בֵּ֥ית יְהֹוָ֖ה וּבֵ֣ית הַמֶּ֑לֶךְ וַיִּשְׁלַ֗ח אֶל־בֶּן־הֲדַד֙ מֶ֣לֶךְ אֲרָ֔ם הַיּוֹשֵׁ֥ב בְּדַרְמֶ֖שֶׂק לֵאמֹֽר׃</t>
  </si>
  <si>
    <t>{{מ:פסוק|ירמיהו|א|יא}}</t>
  </si>
  <si>
    <t>וַיְהִ֤י דְבַר־יְהֹוָה֙ אֵלַ֣י לֵאמֹ֔ר מָה־אַתָּ֥ה רֹאֶ֖ה יִרְמְיָ֑הוּ וָאֹמַ֕ר מַקֵּ֥ל שָׁקֵ֖ד אֲנִ֥י רֹאֶֽה׃</t>
  </si>
  <si>
    <t>{{מ:פסוק|תהלים|קלב|יא}}</t>
  </si>
  <si>
    <t>נִשְׁבַּֽע־יְהֹוָ֨ה{{מ:לגרמיה}}לְדָוִ֡ד אֱמֶת֮{{ר1}}לֹא־יָשׁ{{אתנח הפוך}}וּב מִ֫מֶּ֥נָּה{{ר2}}מִפְּרִ֥י בִטְנְךָ֑{{ר2}}אָ֝שִׁ֗ית לְכִסֵּא־לָֽךְ׃</t>
  </si>
  <si>
    <t>{{מ:פסוק|דברי הימים ב|טז|ג}}</t>
  </si>
  <si>
    <t>בְּרִית֙ בֵּינִ֣י וּבֵינֶ֔ךָ וּבֵ֥ין אָבִ֖י וּבֵ֣ין אָבִ֑יךָ הִנֵּ֨ה שָׁלַ֤חְתִּֽי לְךָ֙ כֶּ֣סֶף וְזָהָ֔ב לֵ֞ךְ הָפֵ֣ר בְּרִֽיתְךָ֗ אֶת־בַּעְשָׁא֙ מֶ֣לֶךְ יִשְׂרָאֵ֔ל וְיַעֲלֶ֖ה מֵעָלָֽי׃</t>
  </si>
  <si>
    <t>{{מ:פסוק|תהלים|קלב|יב}}</t>
  </si>
  <si>
    <t>אִֽם־יִשְׁמְר֬וּ בָנֶ֨יךָ{{מ:לגרמיה}}בְּרִיתִי֮{{ר1}}וְעֵדֹתִ֥י ז֗וֹ אֲלַ֫מְּדֵ֥ם{{ר2}}גַּם־בְּנֵיהֶ֥ם עֲדֵי־עַ֑ד{{ר2}}יֵ֝שְׁב֗וּ לְכִסֵּא־לָֽךְ׃</t>
  </si>
  <si>
    <t>{{מ:פסוק|ירמיהו|א|יב}}</t>
  </si>
  <si>
    <t>וַיֹּ֧אמֶר יְהֹוָ֛ה אֵלַ֖י הֵיטַ֣בְתָּ לִרְא֑וֹת כִּֽי־שֹׁקֵ֥ד אֲנִ֛י עַל־דְּבָרִ֖י לַעֲשֹׂתֽוֹ׃</t>
  </si>
  <si>
    <t>{{מ:פסוק|דברי הימים ב|טז|ד}}</t>
  </si>
  <si>
    <t>וַיִּשְׁמַ֨ע בֶּן־הֲדַ֜ד אֶל־הַמֶּ֣לֶךְ אָסָ֗א וַ֠יִּשְׁלַ֠ח אֶת־שָׂרֵ֨י הַחֲיָלִ֤ים אֲשֶׁר־לוֹ֙ אֶל־עָרֵ֣י יִשְׂרָאֵ֔ל וַיַּכּוּ֙ אֶת־עִיּ֣וֹן וְאֶת־דָּ֔ן וְאֵ֖ת אָבֵ֣ל מָ֑יִם וְאֵ֥ת כׇּֽל־מִסְכְּנ֖וֹת עָרֵ֥י נַפְתָּלִֽי׃</t>
  </si>
  <si>
    <t>{{מ:פסוק|תהלים|קלב|יג}}</t>
  </si>
  <si>
    <t>כִּי־בָחַ֣ר יְהֹוָ֣ה בְּצִיּ֑וֹן{{ר1}}אִ֝וָּ֗הּ לְמוֹשָׁ֥ב לֽוֹ׃</t>
  </si>
  <si>
    <t>{{מ:פסוק|דברי הימים ב|טז|ה}}</t>
  </si>
  <si>
    <t>וַֽיְהִי֙ כִּשְׁמֹ֣עַ בַּעְשָׁ֔א וַיֶּחְדַּ֕ל מִבְּנ֖וֹת אֶת־הָרָמָ֑ה וַיַּשְׁבֵּ֖ת אֶת־מְלַאכְתּֽוֹ׃</t>
  </si>
  <si>
    <t>{{מ:פסוק|תהלים|קלב|יד}}</t>
  </si>
  <si>
    <t>{{מ:פסוק|ירמיהו|א|יג}}</t>
  </si>
  <si>
    <t>זֹאת־מְנוּחָתִ֥י עֲדֵי־עַ֑ד{{ר1}}פֹּה־אֵ֝שֵׁ֗ב כִּ֣י אִוִּתִֽיהָ׃</t>
  </si>
  <si>
    <t>וַיְהִ֨י דְבַר־יְהֹוָ֤ה{{מ:פסק}}אֵלַי֙ שֵׁנִ֣ית לֵאמֹ֔ר מָ֥ה אַתָּ֖ה רֹאֶ֑ה וָאֹמַ֗ר סִ֤יר נָפ֙וּחַ֙ אֲנִ֣י רֹאֶ֔ה וּפָנָ֖יו מִפְּנֵ֥י צָפֽוֹנָה׃</t>
  </si>
  <si>
    <t>{{מ:פסוק|דברי הימים ב|טז|ו}}</t>
  </si>
  <si>
    <t>וְאָסָ֣א הַמֶּ֗לֶךְ לָקַח֙ אֶת־כׇּל־יְהוּדָ֔ה וַיִּשְׂא֞וּ אֶת־אַבְנֵ֤י הָרָמָה֙ וְאֶת־עֵצֶ֔יהָ אֲשֶׁ֥ר בָּנָ֖ה בַּעְשָׁ֑א וַיִּ֣בֶן בָּהֶ֔ם אֶת־גֶּ֖בַע וְאֶת־הַמִּצְפָּֽה׃</t>
  </si>
  <si>
    <t>{{מ:פסוק|תהלים|קלב|טו}}</t>
  </si>
  <si>
    <t>צֵ֭ידָהּ בָּרֵ֣ךְ אֲבָרֵ֑ךְ{{ר1}}אֶ֝בְיוֹנֶ֗יהָ אַשְׂבִּ֥יעַֽ לָֽחֶם׃</t>
  </si>
  <si>
    <t>{{מ:פסוק|דברי הימים ב|טז|ז}}</t>
  </si>
  <si>
    <t>וּבָעֵ֣ת הַהִ֗יא בָּ֚א חֲנָ֣נִי הָרֹאֶ֔ה אֶל־אָסָ֖א מֶ֣לֶךְ יְהוּדָ֑ה וַיֹּ֣אמֶר אֵלָ֗יו בְּהִשָּׁ֨עֶנְךָ֜ עַל־מֶ֤לֶךְ אֲרָם֙ וְלֹ֤א נִשְׁעַ֙נְתָּ֙ עַל־יְהֹוָ֣ה אֱלֹהֶ֔יךָ עַל־כֵּ֗ן נִמְלַ֛ט חֵ֥יל מֶלֶךְ־אֲרָ֖ם מִיָּדֶֽךָ׃</t>
  </si>
  <si>
    <t>{{מ:פסוק|ירמיהו|א|יד}}</t>
  </si>
  <si>
    <t>וַיֹּ֥אמֶר יְהֹוָ֖ה אֵלָ֑י מִצָּפוֹן֙ תִּפָּתַ֣ח הָרָעָ֔ה עַ֥ל כׇּל־יֹשְׁבֵ֖י הָאָֽרֶץ׃</t>
  </si>
  <si>
    <t>{{מ:פסוק|תהלים|קלב|טז}}</t>
  </si>
  <si>
    <t>וְֽ֭כֹהֲנֶיהָ אַלְבִּ֣ישׁ יֶ֑שַׁע{{ר1}}וַ֝חֲסִידֶ֗יהָ רַנֵּ֥ן יְרַנֵּֽנוּ׃</t>
  </si>
  <si>
    <t>{{מ:פסוק|דברי הימים ב|טז|ח}}</t>
  </si>
  <si>
    <t>הֲלֹ֧א הַכּוּשִׁ֣ים וְהַלּוּבִ֗ים הָי֨וּ לְחַ֧יִל{{מ:פסק}}לָרֹ֛ב לְרֶ֥כֶב וּלְפָרָשִׁ֖ים לְהַרְבֵּ֣ה מְאֹ֑ד וּבְהִשָּׁעֶנְךָ֥ עַל־יְהֹוָ֖ה נְתָנָ֥ם בְּיָדֶֽךָ׃</t>
  </si>
  <si>
    <t>{{מ:פסוק|תהלים|קלב|יז}}</t>
  </si>
  <si>
    <t>שָׁ֤ם אַצְמִ֣יחַ קֶ֣רֶן לְדָוִ֑ד{{ר1}}עָרַ֥כְתִּי {{נוסח|נֵ֗֝ר|א=נֵ֝ר}} לִמְשִׁיחִֽי׃</t>
  </si>
  <si>
    <t>{{מ:פסוק|דברי הימים ב|טז|ט}}</t>
  </si>
  <si>
    <t>{{מ:פסוק|ירמיהו|א|טו}}</t>
  </si>
  <si>
    <t>כִּ֣י יְהֹוָ֗ה עֵינָ֞יו {{נוסח|מְשֹׁטְט֤וֹת|א=מְשֹׁטֲט֤וֹת}} בְּכׇל־הָאָ֙רֶץ֙ לְ֠הִתְחַזֵּ֠ק עִם־לְבָבָ֥ם שָׁלֵ֛ם אֵלָ֖יו נִסְכַּ֣לְתָּ עַל־זֹ֑את כִּ֣י מֵעַ֔תָּה יֵ֥שׁ עִמְּךָ֖ מִלְחָמֽוֹת׃</t>
  </si>
  <si>
    <t>כִּ֣י{{מ:לגרמיה}}הִנְנִ֣י קֹרֵ֗א לְכׇֽל־מִשְׁפְּח֛וֹת מַמְלְכ֥וֹת צָפ֖וֹנָה נְאֻם־יְהֹוָ֑ה וּבָ֡אוּ וְֽנָתְנוּ֩ אִ֨ישׁ כִּסְא֜וֹ פֶּ֣תַח{{מ:לגרמיה}}שַׁעֲרֵ֣י יְרוּשָׁל{{מ:ירושלם|ַ|֗}}ם וְעַ֤ל כׇּל־חוֹמֹתֶ֙יהָ֙ סָבִ֔יב וְעַ֖ל כׇּל־עָרֵ֥י יְהוּדָֽה׃</t>
  </si>
  <si>
    <t>{{מ:פסוק|תהלים|קלב|יח}}</t>
  </si>
  <si>
    <t>א֭וֹיְבָיו אַלְבִּ֣ישׁ בֹּ֑שֶׁת{{ר1}}וְ֝עָלָ֗יו יָצִ֥יץ נִזְרֽוֹ׃</t>
  </si>
  <si>
    <t>{{מ:פסוק|דברי הימים ב|טז|י}}</t>
  </si>
  <si>
    <t>וַיִּכְעַ֨ס אָסָ֜א אֶל־הָרֹאֶ֗ה וַֽיִּתְּנֵ֙הוּ֙ בֵּ֣ית הַמַּהְפֶּ֔כֶת כִּֽי־בְזַ֥עַף עִמּ֖וֹ עַל־זֹ֑את וַיְרַצֵּ֥ץ אָסָ֛א מִן־הָעָ֖ם בָּעֵ֥ת הַהִֽיא׃</t>
  </si>
  <si>
    <t>{{מ:פסוק|ירמיהו|א|טז}}</t>
  </si>
  <si>
    <t>וְדִבַּרְתִּ֤י מִשְׁפָּטַי֙ אוֹתָ֔ם עַ֖ל כׇּל־רָעָתָ֑ם אֲשֶׁ֣ר עֲזָב֗וּנִי וַֽיְקַטְּרוּ֙ לֵאלֹהִ֣ים אֲחֵרִ֔ים וַיִּֽשְׁתַּחֲו֖וּ לְמַעֲשֵׂ֥י יְדֵיהֶֽם׃</t>
  </si>
  <si>
    <t>ספר תהלים/קלג</t>
  </si>
  <si>
    <t>{{מ:פסוק|תהלים|קלג|א}}</t>
  </si>
  <si>
    <t>{{מ:פסוק|ירמיהו|א|יז}}</t>
  </si>
  <si>
    <t>{{מ:פסוק|דברי הימים ב|טז|יא}}</t>
  </si>
  <si>
    <t>שִׁ֥יר הַֽמַּעֲל֗וֹת לְדָ֫וִ֥ד{{נוסח|{{ר3}}|פרשה פתוחה}}הִנֵּ֣ה מַה־טּ֭וֹב וּמַה־נָּעִ֑ים{{ר1}}שֶׁ֖בֶת אַחִ֣ים גַּם־יָֽחַד׃</t>
  </si>
  <si>
    <t>וְאַתָּה֙ תֶּאְזֹ֣ר מׇתְנֶ֔יךָ וְקַמְתָּ֙ וְדִבַּרְתָּ֣ אֲלֵיהֶ֔ם אֵ֛ת כׇּל־אֲשֶׁ֥ר אָנֹכִ֖י אֲצַוֶּ֑ךָּ אַל־תֵּחַת֙ מִפְּנֵיהֶ֔ם פֶּֽן־אֲחִתְּךָ֖ לִפְנֵיהֶֽם׃</t>
  </si>
  <si>
    <t>וְהִנֵּה֙ דִּבְרֵ֣י אָסָ֔א הָרִאשׁוֹנִ֖ים וְהָאַחֲרוֹנִ֑ים הִנָּ֤ם כְּתוּבִים֙ עַל־סֵ֣פֶר הַמְּלָכִ֔ים לִיהוּדָ֖ה וְיִשְׂרָאֵֽל׃</t>
  </si>
  <si>
    <t>{{מ:פסוק|תהלים|קלג|ב}}</t>
  </si>
  <si>
    <t>כַּשֶּׁ֤מֶן הַטּ֨וֹב{{מ:לגרמיה}}{{ר0|רווח=לא}}עַל־הָרֹ֗אשׁ{{ר1}}יֹרֵ֗ד עַֽל־הַזָּקָ֥ן זְקַֽן־אַהֲרֹ֑ן{{ר2}}שֶׁ֝יֹּרֵ֗ד עַל־פִּ֥י מִדּוֹתָֽיו׃</t>
  </si>
  <si>
    <t>{{מ:פסוק|דברי הימים ב|טז|יב}}</t>
  </si>
  <si>
    <t>וַיֶּחֱלֶ֣א אָסָ֡א בִּשְׁנַת֩ שְׁלוֹשִׁ֨ים וָתֵ֤שַׁע לְמַלְכוּתוֹ֙ בְּרַגְלָ֔יו עַד־לְמַ֖עְלָה חׇלְי֑וֹ וְגַם־בְּחׇלְיוֹ֙ לֹא־דָרַ֣שׁ אֶת־יְהֹוָ֔ה כִּ֖י בָּרֹפְאִֽים׃</t>
  </si>
  <si>
    <t>{{מ:פסוק|ירמיהו|א|יח}}</t>
  </si>
  <si>
    <t>וַאֲנִ֞י הִנֵּ֧ה נְתַתִּ֣יךָ הַיּ֗וֹם לְעִ֨יר מִבְצָ֜ר וּלְעַמּ֥וּד בַּרְזֶ֛ל וּלְחֹמ֥וֹת נְחֹ֖שֶׁת עַל־כׇּל־הָאָ֑רֶץ לְמַלְכֵ֤י יְהוּדָה֙ לְשָׂרֶ֔יהָ לְכֹהֲנֶ֖יהָ וּלְעַ֥ם הָאָֽרֶץ׃</t>
  </si>
  <si>
    <t>{{מ:פסוק|דברי הימים ב|טז|יג}}</t>
  </si>
  <si>
    <t>וַיִּשְׁכַּ֥ב אָסָ֖א עִם־אֲבֹתָ֑יו וַיָּ֕מׇת בִּשְׁנַ֛ת אַרְבָּעִ֥ים וְאַחַ֖ת לְמׇלְכֽוֹ׃</t>
  </si>
  <si>
    <t>{{מ:פסוק|תהלים|קלג|ג}}</t>
  </si>
  <si>
    <t>{{מ:פסוק|דברי הימים ב|טז|יד}}</t>
  </si>
  <si>
    <t>כְּטַל־חֶרְמ֗וֹן{{ר0}}שֶׁיֹּרֵד֮ עַל־הַרְרֵ{{אתנח הפוך}}י צִ֫יּ֥וֹן{{ר1}}כִּ֤י שָׁ֨ם{{מ:לגרמיה}}צִוָּ֣ה יְ֭הֹוָה אֶת־הַבְּרָכָ֑ה{{ר2}}חַ֝יִּ֗ים עַד־הָעוֹלָֽם׃</t>
  </si>
  <si>
    <t>וַיִּקְבְּרֻ֣הוּ בְקִבְרֹתָ֗יו אֲשֶׁ֣ר כָּרָה־לוֹ֮ בְּעִ֣יר דָּוִיד֒ וַיַּשְׁכִּיבֻ֗הוּ בַּמִּשְׁכָּב֙ אֲשֶׁ֤ר מִלֵּא֙ בְּשָׂמִ֣ים וּזְנִ֔ים מְרֻקָּחִ֖ים בְּמִרְקַ֣חַת מַעֲשֶׂ֑ה וַיִּשְׂרְפוּ־ל֥וֹ שְׂרֵפָ֖ה גְּדוֹלָ֥ה עַד־לִמְאֹֽד׃</t>
  </si>
  <si>
    <t>{{מ:פסוק|ירמיהו|א|יט}}</t>
  </si>
  <si>
    <t>וְנִלְחֲמ֥וּ אֵלֶ֖יךָ וְלֹא־י֣וּכְלוּ לָ֑ךְ כִּי־אִתְּךָ֥ אֲנִ֛י נְאֻם־יְהֹוָ֖ה לְהַצִּילֶֽךָ׃</t>
  </si>
  <si>
    <t>ספר דברי הימים/דה"ב יז</t>
  </si>
  <si>
    <t>ספר תהלים/קלד</t>
  </si>
  <si>
    <t>{{מ:פסוק|דברי הימים ב|יז|א}}</t>
  </si>
  <si>
    <t>ספר ירמיהו/ב</t>
  </si>
  <si>
    <t>וַיִּמְלֹ֛ךְ יְהוֹשָׁפָ֥ט בְּנ֖וֹ תַּחְתָּ֑יו וַיִּתְחַזֵּ֖ק עַל־יִשְׂרָאֵֽל׃</t>
  </si>
  <si>
    <t>{{מ:פסוק|תהלים|קלד|א}}</t>
  </si>
  <si>
    <t>שִׁ֗יר הַֽמַּ֫עֲל֥וֹת{{נוסח|{{ר3}}|פרשה פתוחה}}הִנֵּ֤ה{{מ:לגרמיה}}{{נוסח|בָּרְכ֣וּ|א=בָּרֲכ֣וּ (חטף)}} אֶת־יְ֭הֹוָה{{ר1}}כׇּל־עַבְדֵ֣י יְהֹוָ֑ה{{ר1}}הָעֹמְדִ֥ים בְּבֵית־יְ֝הֹוָ֗ה{{ר0}}בַּלֵּילֽוֹת׃</t>
  </si>
  <si>
    <t>{{מ:פסוק|תהלים|קלד|ב}}</t>
  </si>
  <si>
    <t>שְׂאֽוּ־יְדֵכֶ֥ם קֹ֑דֶשׁ{{ר1}}{{נוסח|וּ֝בָרְכ֗וּ|א=וּ֝בָרֲכ֗וּ (חטף)}} אֶת־יְהֹוָֽה׃</t>
  </si>
  <si>
    <t>{{מ:פסוק|דברי הימים ב|יז|ב}}</t>
  </si>
  <si>
    <t>וַיִּ֨תֶּן־חַ֔יִל בְּכׇל־עָרֵ֥י יְהוּדָ֖ה הַבְּצֻר֑וֹת וַיִּתֵּ֤ן נְצִיבִים֙ בְּאֶ֣רֶץ יְהוּדָ֔ה וּבְעָרֵ֣י אֶפְרַ֔יִם אֲשֶׁ֥ר לָכַ֖ד אָסָ֥א אָבִֽיו׃</t>
  </si>
  <si>
    <t>{{מ:פסוק|ירמיהו|ב|א}}</t>
  </si>
  <si>
    <t>{{מ:פסוק|תהלים|קלד|ג}}</t>
  </si>
  <si>
    <t>יְבָרֶכְךָ֣ יְ֭הֹוָה מִצִּיּ֑וֹן{{ר1}}עֹ֝שֵׂ֗ה שָׁמַ֥יִם וָאָֽרֶץ׃</t>
  </si>
  <si>
    <t>{{מ:פסוק|דברי הימים ב|יז|ג}}</t>
  </si>
  <si>
    <t>וַיְהִ֥י יְהֹוָ֖ה עִם־יְהוֹשָׁפָ֑ט כִּ֣י הָלַ֗ךְ בְּדַרְכֵ֞י דָּוִ֤יד אָבִיו֙ הָרִ֣אשֹׁנִ֔ים וְלֹ֥א דָרַ֖שׁ לַבְּעָלִֽים׃</t>
  </si>
  <si>
    <t>{{מ:פסוק|ירמיהו|ב|ב}}</t>
  </si>
  <si>
    <t>הָלֹ֡ךְ {{נוסח|וְֽקָרָ֩אתָ֩|=א|ממ=וְקָֽרָאתָ֩}} בְאׇזְנֵ֨י יְרוּשָׁל{{מ:ירושלם|ַ|֜}}ם לֵאמֹ֗ר כֹּ֚ה אָמַ֣ר יְהֹוָ֔ה זָכַ֤רְתִּי לָךְ֙ חֶ֣סֶד נְעוּרַ֔יִךְ אַהֲבַ֖ת כְּלוּלֹתָ֑יִךְ לֶכְתֵּ֤ךְ אַֽחֲרַי֙ בַּמִּדְבָּ֔ר בְּאֶ֖רֶץ לֹ֥א זְרוּעָֽה׃</t>
  </si>
  <si>
    <t>{{מ:פסוק|דברי הימים ב|יז|ד}}</t>
  </si>
  <si>
    <t>כִּ֠י לֵאלֹהֵ֤י אָבִיו֙ דָּרָ֔שׁ וּבְמִצְוֺתָ֖יו הָלָ֑ךְ וְלֹ֖א כְּמַעֲשֵׂ֥ה יִשְׂרָאֵֽל׃</t>
  </si>
  <si>
    <t>ספר תהלים/קלה</t>
  </si>
  <si>
    <t>{{מ:פסוק|ירמיהו|ב|ג}}</t>
  </si>
  <si>
    <t>קֹ֤דֶשׁ יִשְׂרָאֵל֙ לַיהֹוָ֔ה רֵאשִׁ֖ית תְּבוּאָתֹ֑ה כׇּל־אֹכְלָ֣יו יֶאְשָׁ֔מוּ רָעָ֛ה תָּבֹ֥א אֲלֵיהֶ֖ם נְאֻם־יְהֹוָֽה׃</t>
  </si>
  <si>
    <t>{{מ:פסוק|דברי הימים ב|יז|ה}}</t>
  </si>
  <si>
    <t>{{מ:פסוק|ירמיהו|ב|ד}}</t>
  </si>
  <si>
    <t>וַיָּ֨כֶן יְהֹוָ֤ה אֶת־הַמַּמְלָכָה֙ בְּיָד֔וֹ וַיִּתְּנ֧וּ כׇל־יְהוּדָ֛ה מִנְחָ֖ה לִיהֽוֹשָׁפָ֑ט וַיְהִי־ל֥וֹ עֹשֶׁר־וְכָב֖וֹד לָרֹֽב׃</t>
  </si>
  <si>
    <t>שִׁמְע֥וּ דְבַר־יְהֹוָ֖ה בֵּ֣ית יַעֲקֹ֑ב וְכׇֽל־מִשְׁפְּח֖וֹת בֵּ֥ית יִשְׂרָאֵֽל׃</t>
  </si>
  <si>
    <t>{{מ:פסוק|תהלים|קלה|א}}</t>
  </si>
  <si>
    <t>{{נוסח|הַ֥לְלוּ|א=הַ֥לֲלוּ (חטף)}} יָ֨הּ{{מ:לגרמיה}}{{נוסח|{{ר3}}|פרשה פתוחה}}{{נוסח|הַֽ֭לְלוּ|א=הַֽ֭לֲלוּ (חטף)}} אֶת־שֵׁ֣ם יְהֹוָ֑ה{{ר1}}{{נוסח|הַֽ֝לְל֗וּ|א=הַֽ֝לֲל֗וּ (חטף)}} עַבְדֵ֥י יְהֹוָֽה׃</t>
  </si>
  <si>
    <t>{{מ:פסוק|ירמיהו|ב|ה}}</t>
  </si>
  <si>
    <t>כֹּ֣ה{{מ:לגרמיה}}אָמַ֣ר יְהֹוָ֗ה מַה־מָּצְא֨וּ אֲבוֹתֵיכֶ֥ם בִּי֙ עָ֔וֶל כִּ֥י רָחֲק֖וּ מֵעָלָ֑י וַיֵּ֥לְכ֛וּ אַחֲרֵ֥י הַהֶ֖בֶל וַיֶּהְבָּֽלוּ׃</t>
  </si>
  <si>
    <t>{{מ:פסוק|תהלים|קלה|ב}}</t>
  </si>
  <si>
    <t>שֶׁ֣֭עֹמְדִים בְּבֵ֣ית יְהֹוָ֑ה{{ר1}}בְּ֝חַצְר֗וֹת בֵּ֣ית אֱלֹהֵֽינוּ׃</t>
  </si>
  <si>
    <t>{{מ:פסוק|דברי הימים ב|יז|ו}}</t>
  </si>
  <si>
    <t>וַיִּגְבַּ֥הּ לִבּ֖וֹ בְּדַרְכֵ֣י יְהֹוָ֑ה וְע֗וֹד הֵסִ֛יר אֶת־הַבָּמ֥וֹת וְאֶת־הָאֲשֵׁרִ֖ים מִיהוּדָֽה׃</t>
  </si>
  <si>
    <t>{{מ:פסוק|תהלים|קלה|ג}}</t>
  </si>
  <si>
    <t>{{נוסח|הַֽלְלוּ־יָ֭הּ|א=הַֽלֲלוּ־יָ֭הּ (חטף)}} כִּֽי־ט֣וֹב יְהֹוָ֑ה{{ר1}}זַמְּר֥וּ לִ֝שְׁמ֗וֹ כִּ֣י נָעִֽים׃</t>
  </si>
  <si>
    <t>{{מ:פסוק|ירמיהו|ב|ו}}</t>
  </si>
  <si>
    <t>וְלֹ֣א אָֽמְר֔וּ אַיֵּ֣ה יְהֹוָ֔ה הַמַּעֲלֶ֥ה אֹתָ֖נוּ מֵאֶ֣רֶץ מִצְרָ֑יִם הַמּוֹלִ֨יךְ אֹתָ֜נוּ בַּמִּדְבָּ֗ר בְּאֶ֨רֶץ עֲרָבָ֤ה וְשׁוּחָה֙ בְּאֶ֙רֶץ֙ צִיָּ֣ה וְצַלְמָ֔וֶת בְּאֶ֗רֶץ לֹא־עָ֤בַר בָּהּ֙ אִ֔ישׁ וְלֹא־יָשַׁ֥ב אָדָ֖ם שָֽׁם׃</t>
  </si>
  <si>
    <t>{{מ:פסוק|תהלים|קלה|ד}}</t>
  </si>
  <si>
    <t>כִּֽי־יַעֲקֹ֗ב בָּחַ֣ר ל֣וֹ יָ֑הּ{{ר1}}יִ֝שְׂרָאֵ֗ל לִסְגֻלָּתֽוֹ׃</t>
  </si>
  <si>
    <t>{{מ:פסוק|דברי הימים ב|יז|ז}}</t>
  </si>
  <si>
    <t>וּבִשְׁנַ֨ת שָׁל֜וֹשׁ לְמׇלְכ֗וֹ שָׁלַ֤ח לְשָׂרָיו֙ לְבֶן־חַ֙יִל֙ וּלְעֹבַדְיָ֣ה וְלִזְכַרְיָ֔ה וְלִנְתַנְאֵ֖ל וּלְמִיכָיָ֑הוּ לְלַמֵּ֖ד בְּעָרֵ֥י יְהוּדָֽה׃</t>
  </si>
  <si>
    <t>{{מ:פסוק|ירמיהו|ב|ז}}</t>
  </si>
  <si>
    <t>{{מ:פסוק|תהלים|קלה|ה}}</t>
  </si>
  <si>
    <t>וָאָבִ֤יא אֶתְכֶם֙ אֶל־אֶ֣רֶץ הַכַּרְמֶ֔ל לֶאֱכֹ֥ל פִּרְיָ֖הּ וְטוּבָ֑הּ וַתָּבֹ֙אוּ֙ וַתְּטַמְּא֣וּ אֶת־אַרְצִ֔י וְנַחֲלָתִ֥י שַׂמְתֶּ֖ם לְתוֹעֵבָֽה׃</t>
  </si>
  <si>
    <t>כִּ֤י אֲנִ֣י יָ֭דַעְתִּי כִּֽי־גָד֣וֹל יְהֹוָ֑ה{{ר1}}וַ֝אֲדֹנֵ֗ינוּ מִכׇּל־אֱלֹהִֽים׃</t>
  </si>
  <si>
    <t>{{מ:פסוק|דברי הימים ב|יז|ח}}</t>
  </si>
  <si>
    <t>וְעִמָּהֶ֣ם הַלְוִיִּ֗ם שְֽׁמַעְיָ֡הוּ וּנְתַנְיָ֡הוּ וּזְבַדְיָ֡הוּ וַעֲשָׂהאֵ֡ל {{כו"ק|ושמרימות|וּשְׁמִירָמ֡וֹת}} וִיהוֹנָתָן֩ וַאֲדֹ֨נִיָּ֧הוּ וְטוֹבִיָּ֛הוּ וְט֥וֹב אֲדוֹנִיָּ֖ה הַלְוִיִּ֑ם וְעִמָּהֶ֛ם אֱלִישָׁמָ֥ע וִיהוֹרָ֖ם הַכֹּהֲנִֽים׃</t>
  </si>
  <si>
    <t>{{מ:פסוק|תהלים|קלה|ו}}</t>
  </si>
  <si>
    <t>כֹּ֤ל אֲשֶׁר־חָפֵ֥ץ יְהֹוָ֗ה{{ר0}}עָ֫שָׂ֥ה{{ר1}}בַּשָּׁמַ֥יִם וּבָאָ֑רֶץ{{ר2}}בַּ֝יַּמִּ֗ים וְכׇל־תְּהֹמֽוֹת׃</t>
  </si>
  <si>
    <t>{{מ:פסוק|ירמיהו|ב|ח}}</t>
  </si>
  <si>
    <t>{{מ:פסוק|דברי הימים ב|יז|ט}}</t>
  </si>
  <si>
    <t>הַכֹּהֲנִ֗ים לֹ֤א אָֽמְרוּ֙ אַיֵּ֣ה יְהֹוָ֔ה וְתֹפְשֵׂ֤י הַתּוֹרָה֙ לֹ֣א יְדָע֔וּנִי וְהָרֹעִ֖ים פָּ֣שְׁעוּ בִ֑י וְהַנְּבִאִים֙ נִבְּא֣וּ בַבַּ֔עַל וְאַחֲרֵ֥י לֹֽא־יוֹעִ֖לוּ הָלָֽכוּ׃</t>
  </si>
  <si>
    <t>וַֽיְלַמְּדוּ֙ בִּיהוּדָ֔ה וְעִ֨מָּהֶ֔ם סֵ֖פֶר תּוֹרַ֣ת יְהֹוָ֑ה וַיָּסֹ֙בּוּ֙ בְּכׇל־עָרֵ֣י יְהוּדָ֔ה וַֽיְלַמְּד֖וּ בָּעָֽם׃</t>
  </si>
  <si>
    <t>{{מ:פסוק|תהלים|קלה|ז}}</t>
  </si>
  <si>
    <t>מַעֲלֶ֣ה נְשִׂאִים֮{{ר0}}מִקְצֵ{{אתנח הפוך}}ה הָ֫אָ֥רֶץ{{ר1}}בְּרָקִ֣ים לַמָּטָ֣ר עָשָׂ֑ה{{ר2}}{{נוסח|מֽוֹצֵא־ר֗֝וּחַ|א=מֽוֹצֵא־ר֝וּחַ}} מֵאֽוֹצְרוֹתָֽיו׃</t>
  </si>
  <si>
    <t>{{מ:פסוק|דברי הימים ב|יז|י}}</t>
  </si>
  <si>
    <t>וַיְהִ֣י{{מ:לגרמיה}}פַּ֣חַד יְהֹוָ֗ה עַ֚ל כׇּל־מַמְלְכ֣וֹת הָאֲרָצ֔וֹת אֲשֶׁ֖ר סְבִיב֣וֹת יְהוּדָ֑ה וְלֹ֥א נִלְחֲמ֖וּ עִם־יְהוֹשָׁפָֽט׃</t>
  </si>
  <si>
    <t>{{מ:פסוק|תהלים|קלה|ח}}</t>
  </si>
  <si>
    <t>שֶׁ֭הִכָּה בְּכוֹרֵ֣י מִצְרָ֑יִם{{ר1}}מֵ֝אָדָ֗ם עַד־בְּהֵמָֽה׃</t>
  </si>
  <si>
    <t>{{מ:פסוק|ירמיהו|ב|ט}}</t>
  </si>
  <si>
    <t>לָכֵ֗ן עֹ֛ד אָרִ֥יב אִתְּכֶ֖ם נְאֻם־יְהֹוָ֑ה וְאֶת־בְּנֵ֥י בְנֵיכֶ֖ם אָרִֽיב׃</t>
  </si>
  <si>
    <t>{{מ:פסוק|דברי הימים ב|יז|יא}}</t>
  </si>
  <si>
    <t>וּמִן־פְּלִשְׁתִּ֗ים מְבִיאִ֧ים לִיהוֹשָׁפָ֛ט מִנְחָ֖ה וְכֶ֣סֶף מַשָּׂ֑א גַּ֣ם הָעַרְבִיאִ֗ים מְבִיאִ֥ים לוֹ֙ צֹ֕אן אֵילִ֗ים שִׁבְעַ֤ת אֲלָפִים֙ וּשְׁבַ֣ע מֵא֔וֹת וּתְיָשִׁ֕ים שִׁבְעַ֥ת אֲלָפִ֖ים וּשְׁבַ֥ע מֵאֽוֹת׃</t>
  </si>
  <si>
    <t>{{מ:פסוק|תהלים|קלה|ט}}</t>
  </si>
  <si>
    <t>שָׁלַ֤ח{{מ:לגרמיה}}אוֹתֹ֣ת וּ֭מֹפְתִים בְּתוֹכֵ֣כִי מִצְרָ֑יִם{{ר1}}בְּ֝פַרְעֹ֗ה וּבְכׇל־עֲבָדָֽיו׃</t>
  </si>
  <si>
    <t>{{מ:פסוק|דברי הימים ב|יז|יב}}</t>
  </si>
  <si>
    <t>וַיְהִ֧י יְהוֹשָׁפָ֛ט הֹלֵ֥ךְ וְגָדֵ֖ל עַד־לְמָ֑עְלָה וַיִּ֧בֶן בִּיהוּדָ֛ה בִּירָנִיּ֖וֹת וְעָרֵ֥י מִסְכְּנֽוֹת׃</t>
  </si>
  <si>
    <t>{{מ:פסוק|תהלים|קלה|י}}</t>
  </si>
  <si>
    <t>{{מ:פסוק|ירמיהו|ב|י}}</t>
  </si>
  <si>
    <t>שֶׁ֭הִכָּה גּוֹיִ֣ם רַבִּ֑ים{{ר1}}וְ֝הָרַ֗ג מְלָכִ֥ים עֲצוּמִֽים׃</t>
  </si>
  <si>
    <t>כִּ֣י עִבְר֞וּ אִיֵּ֤י כִתִּיִּים֙ וּרְא֔וּ וְקֵדָ֛ר שִׁלְח֥וּ וְהִֽתְבּוֹנְנ֖וּ מְאֹ֑ד וּרְא֕וּ הֵ֥ן הָיְתָ֖ה כָּזֹֽאת׃</t>
  </si>
  <si>
    <t>{{מ:פסוק|דברי הימים ב|יז|יג}}</t>
  </si>
  <si>
    <t>וּמְלָאכָ֥ה רַבָּ֛ה הָ֥יָה ל֖וֹ בְּעָרֵ֣י יְהוּדָ֑ה וְאַנְשֵׁ֧י מִלְחָמָ֛ה גִּבּ֥וֹרֵי חַ֖יִל בִּירוּשָׁל{{מ:ירושלם|ָ|ֽ}}ם׃</t>
  </si>
  <si>
    <t>{{מ:פסוק|תהלים|קלה|יא}}</t>
  </si>
  <si>
    <t>לְסִיח֤וֹן{{מ:לגרמיה}}מֶ֤לֶךְ הָאֱמֹרִ֗י{{ר1}}וּ֭לְעוֹג מֶ֣לֶךְ הַבָּשָׁ֑ן{{ר2}}וּ֝לְכֹ֗ל{{ר0}}מַמְלְכ֥וֹת כְּנָֽעַן׃</t>
  </si>
  <si>
    <t>{{מ:פסוק|ירמיהו|ב|יא}}</t>
  </si>
  <si>
    <t>{{מ:פסוק|תהלים|קלה|יב}}</t>
  </si>
  <si>
    <t>הַהֵימִ֥יר גּוֹי֙ אֱלֹהִ֔ים וְהֵ֖מָּה לֹ֣א אֱלֹהִ֑ים וְעַמִּ֛י הֵמִ֥יר כְּבוֹד֖וֹ בְּל֥וֹא יוֹעִֽיל׃</t>
  </si>
  <si>
    <t>{{מ:פסוק|ירמיהו|ב|יב}}</t>
  </si>
  <si>
    <t>שֹׁ֥מּוּ שָׁמַ֖יִם עַל־זֹ֑את וְשַׂעֲר֛וּ {{נוסח|חׇרְב֥וּ|=לק ובדפוסים|א=חֳרְב֥וּ (חטף קמץ)}} מְאֹ֖ד נְאֻם־יְהֹוָֽה׃</t>
  </si>
  <si>
    <t>{{מ:פסוק|ירמיהו|ב|יג}}</t>
  </si>
  <si>
    <t>כִּֽי־שְׁתַּ֥יִם רָע֖וֹת עָשָׂ֣ה עַמִּ֑י אֹתִ֨י עָזְב֜וּ מְק֣וֹר{{מ:לגרמיה}}מַ֣יִם חַיִּ֗ים לַחְצֹ֤ב לָהֶם֙ בֹּאר֔וֹת בֹּארֹת֙ נִשְׁבָּרִ֔ים אֲשֶׁ֥ר לֹֽא־יָכִ֖לוּ הַמָּֽיִם׃</t>
  </si>
  <si>
    <t>{{מ:פסוק|ירמיהו|ב|יד}}</t>
  </si>
  <si>
    <t>הַעֶ֙בֶד֙ יִשְׂרָאֵ֔ל אִם־יְלִ֥יד בַּ֖יִת ה֑וּא מַדּ֖וּעַ הָיָ֥ה לָבַֽז׃</t>
  </si>
  <si>
    <t>וְנָתַ֣ן אַרְצָ֣ם נַחֲלָ֑ה{{ר1}}נַ֝חֲלָ֗ה לְיִשְׂרָאֵ֥ל עַמּֽוֹ׃</t>
  </si>
  <si>
    <t>{{מ:פסוק|דברי הימים ב|יז|יד}}</t>
  </si>
  <si>
    <t>וְאֵ֥לֶּה פְקֻדָּתָ֖ם לְבֵ֣ית אֲבוֹתֵיהֶ֑ם לִֽיהוּדָה֙ שָׂרֵ֣י אֲלָפִ֔ים{{פסקא באמצע פסוק|{{סס}}|{דברי הימים ב יז יד}}עַדְנָ֣ה הַשָּׂ֔ר וְעִמּוֹ֙ גִּבּ֣וֹרֵי חַ֔יִל שְׁלֹ֥שׁ מֵא֖וֹת אָֽלֶף׃</t>
  </si>
  <si>
    <t>{{מ:פסוק|ירמיהו|ב|טו}}</t>
  </si>
  <si>
    <t>עָלָיו֙ יִשְׁאֲג֣וּ כְפִרִ֔ים נָתְנ֖וּ קוֹלָ֑ם וַיָּשִׁ֤יתוּ אַרְצוֹ֙ לְשַׁמָּ֔ה עָרָ֥יו {{כו"ק|נצתה|נִצְּת֖וּ}} מִבְּלִ֥י יֹשֵֽׁב׃</t>
  </si>
  <si>
    <t>{{מ:פסוק|תהלים|קלה|יג}}</t>
  </si>
  <si>
    <t>יְ֭הֹוָה שִׁמְךָ֣ לְעוֹלָ֑ם{{ר1}}יְ֝הֹוָ֗ה זִכְרְךָ֥ לְדֹר־וָדֹֽר׃</t>
  </si>
  <si>
    <t>{{מ:פסוק|דברי הימים ב|יז|טו}}</t>
  </si>
  <si>
    <t>וְעַל־יָד֖וֹ יְהוֹחָנָ֣ן הַשָּׂ֑ר וְעִמּ֕וֹ מָאתַ֥יִם וּשְׁמוֹנִ֖ים אָֽלֶף׃</t>
  </si>
  <si>
    <t>{{מ:פסוק|ירמיהו|ב|טז}}</t>
  </si>
  <si>
    <t>גַּם־בְּנֵי־נֹ֖ף {{כו"ק|ותחפנס|וְתַחְפַּנְחֵ֑ס}} יִרְע֖וּךְ קׇדְקֹֽד׃</t>
  </si>
  <si>
    <t>{{מ:פסוק|דברי הימים ב|יז|טז}}</t>
  </si>
  <si>
    <t>וְעַל־יָדוֹ֙ עֲמַסְיָ֣ה בֶן־זִכְרִ֔י הַמִּתְנַדֵּ֖ב לַיהֹוָ֑ה וְעִמּ֛וֹ מָאתַ֥יִם אֶ֖לֶף גִּבּ֥וֹר חָֽיִל׃</t>
  </si>
  <si>
    <t>{{מ:פסוק|תהלים|קלה|יד}}</t>
  </si>
  <si>
    <t>כִּֽי־יָדִ֣ין יְהֹוָ֣ה עַמּ֑וֹ{{ר1}}וְעַל־עֲ֝בָדָ֗יו יִתְנֶחָֽם׃</t>
  </si>
  <si>
    <t>{{מ:פסוק|דברי הימים ב|יז|יז}}</t>
  </si>
  <si>
    <t>וּמִ֨ן־בִּנְיָמִ֔ן גִּבּ֥וֹר חַ֖יִל אֶלְיָדָ֑ע וְעִמּ֛וֹ נֹשְׁקֵי־קֶ֥שֶׁת וּמָגֵ֖ן מָאתַ֥יִם אָֽלֶף׃</t>
  </si>
  <si>
    <t>{{מ:פסוק|ירמיהו|ב|יז}}</t>
  </si>
  <si>
    <t>הֲלוֹא־זֹ֖את תַּעֲשֶׂה־לָּ֑ךְ עׇזְבֵךְ֙ אֶת־יְהֹוָ֣ה אֱלֹהַ֔יִךְ בְּעֵ֖ת מוֹלִכֵ֥ךְ בַּדָּֽרֶךְ׃</t>
  </si>
  <si>
    <t>{{מ:פסוק|דברי הימים ב|יז|יח}}</t>
  </si>
  <si>
    <t>וְעַל־יָד֖וֹ יְהוֹזָבָ֑ד וְעִמּ֛וֹ מֵאָה־וּשְׁמוֹנִ֥ים אֶ֖לֶף חֲלוּצֵ֥י צָבָֽא׃</t>
  </si>
  <si>
    <t>{{מ:פסוק|תהלים|קלה|טו}}</t>
  </si>
  <si>
    <t>עֲצַבֵּ֣י הַ֭גּוֹיִם כֶּ֣סֶף וְזָהָ֑ב{{ר1}}מַ֝עֲשֵׂ֗ה יְדֵ֣י אָדָֽם׃</t>
  </si>
  <si>
    <t>{{מ:פסוק|דברי הימים ב|יז|יט}}</t>
  </si>
  <si>
    <t>אֵ֖לֶּה הַמְשָׁרְתִ֣ים אֶת־הַמֶּ֑לֶךְ מִלְּבַ֞ד אֲשֶׁר־נָתַ֥ן הַמֶּ֛לֶךְ בְּעָרֵ֥י הַמִּבְצָ֖ר בְּכׇל־יְהוּדָֽה׃</t>
  </si>
  <si>
    <t>{{מ:פסוק|ירמיהו|ב|יח}}</t>
  </si>
  <si>
    <t>וְעַתָּ֗ה מַה־לָּךְ֙ לְדֶ֣רֶךְ מִצְרַ֔יִם לִשְׁתּ֖וֹת מֵ֣י שִׁח֑וֹר וּמַה־לָּךְ֙ לְדֶ֣רֶךְ אַשּׁ֔וּר לִשְׁתּ֖וֹת מֵ֥י נָהָֽר׃</t>
  </si>
  <si>
    <t>{{מ:פסוק|תהלים|קלה|טז}}</t>
  </si>
  <si>
    <t>ספר דברי הימים/דה"ב יח</t>
  </si>
  <si>
    <t>{{מ:פסוק|ירמיהו|ב|יט}}</t>
  </si>
  <si>
    <t>תְּיַסְּרֵ֣ךְ רָעָתֵ֗ךְ וּמְשֻׁבוֹתַ֙יִךְ֙ תּֽוֹכִחֻ֔ךְ וּדְעִ֤י וּרְאִי֙ כִּֽי־רַ֣ע וָמָ֔ר עׇזְבֵ֖ךְ אֶת־יְהֹוָ֣ה אֱלֹהָ֑יִךְ וְלֹ֤א פַחְדָּתִי֙ אֵלַ֔יִךְ נְאֻם־אֲדֹנָ֥י יֱהֹוִ֖ה צְבָאֽוֹת׃</t>
  </si>
  <si>
    <t>{{מ:פסוק|דברי הימים ב|יח|א}}</t>
  </si>
  <si>
    <t>וַיְהִ֧י לִיהוֹשָׁפָ֛ט עֹ֥שֶׁר וְכָב֖וֹד לָרֹ֑ב וַיִּתְחַתֵּ֖ן לְאַחְאָֽב׃</t>
  </si>
  <si>
    <t>{{מ:פסוק|תהלים|קלה|יז}}</t>
  </si>
  <si>
    <t>אׇזְנַ֣יִם לָ֭הֶם וְלֹ֣א יַאֲזִ֑ינוּ{{ר1}}{{נוסח|אַ֗֝ף|א=אַ֝ף}} אֵין־יֶשׁ־ר֥וּחַ בְּפִיהֶֽם׃</t>
  </si>
  <si>
    <t>{{מ:פסוק|ירמיהו|ב|כ}}</t>
  </si>
  <si>
    <t>{{מ:פסוק|דברי הימים ב|יח|ב}}</t>
  </si>
  <si>
    <t>כִּ֣י מֵעוֹלָ֞ם שָׁבַ֣רְתִּי עֻלֵּ֗ךְ נִתַּ֙קְתִּי֙ מוֹסְרוֹתַ֔יִךְ וַתֹּאמְרִ֖י לֹ֣א {{כו"ק|אעבוד|אֶעֱב֑וֹר}} כִּ֣י עַֽל־כׇּל־גִּבְעָ֞ה גְּבֹהָ֗ה וְתַ֙חַת֙ כׇּל־עֵ֣ץ רַעֲנָ֔ן אַ֖תְּ צֹעָ֥ה זֹנָֽה׃</t>
  </si>
  <si>
    <t>וַיֵּ֩רֶד֩ לְקֵ֨ץ שָׁנִ֤ים אֶל־אַחְאָב֙ לְשֹׁ֣מְר֔וֹן וַיִּֽזְבַּֽח־ל֨וֹ אַחְאָ֜ב צֹ֤אן וּבָקָר֙ לָרֹ֔ב וְלָעָ֖ם אֲשֶׁ֣ר עִמּ֑וֹ וַיְסִיתֵ֕הוּ לַעֲל֖וֹת אֶל־רָמֹ֥ת גִּלְעָֽד׃</t>
  </si>
  <si>
    <t>{{מ:פסוק|דברי הימים ב|יח|ג}}</t>
  </si>
  <si>
    <t>{{מ:פסוק|תהלים|קלה|יח}}</t>
  </si>
  <si>
    <t>וַיֹּ֜אמֶר אַחְאָ֣ב מֶלֶךְ־יִשְׂרָאֵ֗ל אֶל־יְהֽוֹשָׁפָט֙ מֶ֣לֶךְ יְהוּדָ֔ה הֲתֵלֵ֥ךְ עִמִּ֖י רָמֹ֣ת גִּלְעָ֑ד וַיֹּ֣אמֶר ל֗וֹ כָּמ֤וֹנִי כָמ֙וֹךָ֙ וּכְעַמְּךָ֣ עַמִּ֔י וְעִמְּךָ֖ בַּמִּלְחָמָֽה׃</t>
  </si>
  <si>
    <t>{{מ:פסוק|ירמיהו|ב|כא}}</t>
  </si>
  <si>
    <t>וְאָֽנֹכִי֙ נְטַעְתִּ֣יךְ שׂוֹרֵ֔ק כֻּלֹּ֖ה זֶ֣רַע אֱמֶ֑ת וְאֵיךְ֙ נֶהְפַּ֣כְתְּ לִ֔י סוּרֵ֖י הַגֶּ֥פֶן נׇכְרִיָּֽה׃</t>
  </si>
  <si>
    <t>{{מ:פסוק|דברי הימים ב|יח|ד}}</t>
  </si>
  <si>
    <t>וַיֹּ֥אמֶר יְהוֹשָׁפָ֖ט אֶל־מֶ֣לֶךְ יִשְׂרָאֵ֑ל דְּרׇשׁ־נָ֥א כַיּ֖וֹם אֶת־דְּבַ֥ר יְהֹוָֽה׃</t>
  </si>
  <si>
    <t>{{מ:פסוק|תהלים|קלה|יט}}</t>
  </si>
  <si>
    <t>בֵּ֣ית יִ֭שְׂרָאֵל {{נוסח|בָּרְכ֣וּ|א=בָּרֲכ֣וּ (חטף)}} אֶת־יְהֹוָ֑ה{{ר1}}בֵּ֥ית אַ֝הֲרֹ֗ן {{נוסח|בָּרְכ֥וּ|א=בָּרֲכ֥וּ (חטף)}} אֶת־יְהֹוָֽה׃</t>
  </si>
  <si>
    <t>{{מ:פסוק|דברי הימים ב|יח|ה}}</t>
  </si>
  <si>
    <t>{{מ:פסוק|ירמיהו|ב|כב}}</t>
  </si>
  <si>
    <t>וַיִּקְבֹּ֨ץ מֶלֶךְ־יִשְׂרָאֵ֥ל אֶֽת־הַנְּבִאִים֮ אַרְבַּ֣ע מֵא֣וֹת אִישׁ֒ וַיֹּ֣אמֶר אֲלֵהֶ֗ם הֲנֵלֵ֞ךְ אֶל־רָמֹ֥ת גִּלְעָ֛ד לַמִּלְחָמָ֖ה אִם־אֶחְדָּ֑ל וַיֹּאמְר֣וּ עֲלֵ֔ה וְיִתֵּ֥ן הָאֱלֹהִ֖ים בְּיַ֥ד הַמֶּֽלֶךְ׃</t>
  </si>
  <si>
    <t>כִּ֤י אִם־תְּכַבְּסִי֙ בַּנֶּ֔תֶר וְתַרְבִּי־לָ֖ךְ בֹּרִ֑ית נִכְתָּ֤ם עֲוֺנֵךְ֙ לְפָנַ֔י נְאֻ֖ם אֲדֹנָ֥י יֱהֹוִֽה׃</t>
  </si>
  <si>
    <t>{{מ:פסוק|דברי הימים ב|יח|ו}}</t>
  </si>
  <si>
    <t>וַיֹּ֙אמֶר֙ יְה֣וֹשָׁפָ֔ט הַאֵ֨ין פֹּ֥ה נָבִ֛יא לַיהֹוָ֖ה ע֑וֹד וְנִדְרְשָׁ֖ה מֵאֹתֽוֹ׃</t>
  </si>
  <si>
    <t>{{מ:פסוק|ירמיהו|ב|כג}}</t>
  </si>
  <si>
    <t>{{מ:פסוק|תהלים|קלה|כ}}</t>
  </si>
  <si>
    <t>אֵ֣יךְ תֹּאמְרִ֞י לֹ֣א נִטְמֵ֗אתִי אַחֲרֵ֤י הַבְּעָלִים֙ לֹ֣א הָלַ֔כְתִּי רְאִ֤י דַרְכֵּךְ֙ בַּגַּ֔יְא דְּעִ֖י מֶ֣ה עָשִׂ֑ית בִּכְרָ֥ה קַלָּ֖ה מְשָׂרֶ֥כֶת דְּרָכֶֽיהָ׃</t>
  </si>
  <si>
    <t>בֵּ֣ית הַ֭לֵּוִי {{נוסח|בָּרְכ֣וּ|א=בָּרֲכ֣וּ (חטף)}} אֶת־יְהֹוָ֑ה{{ר1}}יִֽרְאֵ֥י יְ֝הֹוָ֗ה {{נוסח|בָּרְכ֥וּ|א=בָּרֲכ֥וּ}} אֶת־יְהֹוָֽה׃</t>
  </si>
  <si>
    <t>{{מ:פסוק|דברי הימים ב|יח|ז}}</t>
  </si>
  <si>
    <t>וַיֹּ֣אמֶר מֶלֶךְ־יִשְׂרָאֵ֣ל{{מ:פסק}}אֶֽל־יְהוֹשָׁפָ֡ט ע֣וֹד אִישׁ־אֶחָ֡ד לִדְרוֹשׁ֩ אֶת־יְהֹוָ֨ה מֵֽאֹת֜וֹ וַאֲנִ֣י שְׂנֵאתִ֗יהוּ כִּֽי־אֵ֠ינֶ֠נּוּ מִתְנַבֵּ֨א עָלַ֤י לְטוֹבָה֙ כִּ֣י כׇל־יָמָ֣יו לְרָעָ֔ה ה֖וּא מִיכָ֣יְהוּ בֶן־יִמְלָ֑א וַיֹּ֙אמֶר֙ יְה֣וֹשָׁפָ֔ט אַל־יֹאמַ֥ר הַמֶּ֖לֶךְ כֵּֽן׃</t>
  </si>
  <si>
    <t>{{מ:פסוק|דברי הימים ב|יח|ח}}</t>
  </si>
  <si>
    <t>וַיִּקְרָא֙ מֶ֣לֶךְ יִשְׂרָאֵ֔ל אֶל־סָרִ֖יס אֶחָ֑ד וַיֹּ֕אמֶר מַהֵ֖ר {{כו"ק|מיכהו|מִיכָ֥יְהוּ}} בֶן־יִמְלָֽא׃</t>
  </si>
  <si>
    <t>{{מ:פסוק|תהלים|קלה|כא}}</t>
  </si>
  <si>
    <t>בָּ֘ר֤וּךְ יְהֹוָ֨ה{{מ:לגרמיה}}מִצִּיּ֗וֹן{{ר1}}שֹׁ֘כֵ֤ן יְֽרוּשָׁל{{מ:ירושלם|ָ|֗}}ם{{ר2}}{{נוסח|הַֽלְלוּ־יָֽהּ|א=הַֽלֲלוּ־יָֽהּ}}׃</t>
  </si>
  <si>
    <t>{{מ:פסוק|דברי הימים ב|יח|ט}}</t>
  </si>
  <si>
    <t>{{מ:פסוק|ירמיהו|ב|כד}}</t>
  </si>
  <si>
    <t>וּמֶ֣לֶךְ יִשְׂרָאֵ֡ל וִיהוֹשָׁפָ֣ט מֶלֶךְ־יְהוּדָ֡ה יוֹשְׁבִים֩ אִ֨ישׁ עַל־כִּסְא֜וֹ מְלֻבָּשִׁ֤ים בְּגָדִים֙ וְיֹשְׁבִ֣ים בְּגֹ֔רֶן פֶּ֖תַח שַׁ֣עַר שֹׁמְר֑וֹן וְכׇ֨ל־הַנְּבִיאִ֔ים מִֽתְנַבְּאִ֖ים לִפְנֵיהֶֽם׃</t>
  </si>
  <si>
    <t>פֶּ֣רֶה{{מ:לגרמיה}}לִמֻּ֣ד מִדְבָּ֗ר בְּאַוַּ֤ת {{נוסח|{{כו"ק|נפשו|נַפְשָׁהּ֙}}|א-כתיב=נַפְשָׁו֙ (בלי נקודה מקבילה למפיק)}} שָׁאֲפָ֣ה ר֔וּחַ תַּאֲנָתָ֖הּ מִ֣י יְשִׁיבֶ֑נָּה כׇּל־מְבַקְשֶׁ֙יהָ֙ לֹ֣א יִיעָ֔פוּ בְּחׇדְשָׁ֖הּ יִמְצָאֽוּנְהָ׃</t>
  </si>
  <si>
    <t>{{מ:פסוק|דברי הימים ב|יח|י}}</t>
  </si>
  <si>
    <t>ספר תהלים/קלו</t>
  </si>
  <si>
    <t>וַיַּ֥עַשׂ ל֛וֹ צִדְקִיָּ֥הוּ בֶֽן־כְּנַעֲנָ֖ה קַרְנֵ֣י בַרְזֶ֑ל וַיֹּ֙אמֶר֙ כֹּֽה־אָמַ֣ר יְהֹוָ֔ה בְּאֵ֛לֶּה תְּנַגַּ֥ח אֶת־אֲרָ֖ם עַד־כַּלּוֹתָֽם׃</t>
  </si>
  <si>
    <t>{{מ:פסוק|ירמיהו|ב|כה}}</t>
  </si>
  <si>
    <t>מִנְעִ֤י רַגְלֵךְ֙ מִיָּחֵ֔ף {{כו"ק|וגורנך|וּגְרוֹנֵ֖ךְ}} מִצִּמְאָ֑ה וַתֹּאמְרִ֣י נוֹאָ֔שׁ ל֕וֹא כִּֽי־אָהַ֥בְתִּי זָרִ֖ים וְאַחֲרֵיהֶ֥ם אֵלֵֽךְ׃</t>
  </si>
  <si>
    <t>{{מ:פסוק|דברי הימים ב|יח|יא}}</t>
  </si>
  <si>
    <t>וְכׇ֨ל־הַנְּבִאִ֔ים נִבְּאִ֥ים כֵּ֖ן לֵאמֹ֑ר עֲלֵ֞ה רָמֹ֤ת גִּלְעָד֙ וְהַצְלַ֔ח וְנָתַ֥ן יְהֹוָ֖ה בְּיַ֥ד הַמֶּֽלֶךְ׃</t>
  </si>
  <si>
    <t>{{מ:פסוק|תהלים|קלו|א}}</t>
  </si>
  <si>
    <t>{{מ:פסוק|דברי הימים ב|יח|יב}}</t>
  </si>
  <si>
    <t>וְהַמַּלְאָ֞ךְ אֲשֶׁר־הָלַ֣ךְ{{מ:לגרמיה}}לִקְרֹ֣א לְמִיכָ֗יְהוּ דִּבֶּ֤ר אֵלָיו֙ לֵאמֹ֔ר הִנֵּ֞ה דִּבְרֵ֧י הַנְּבִאִ֛ים פֶּה־אֶחָ֥ד ט֖וֹב אֶל־הַמֶּ֑לֶךְ וִיהִי־נָ֧א דְבָרְךָ֛ כְּאַחַ֥ד מֵהֶ֖ם וְדִבַּ֥רְתָּ טּֽוֹב׃</t>
  </si>
  <si>
    <t>{{מ:פסוק|ירמיהו|ב|כו}}</t>
  </si>
  <si>
    <t>כְּבֹ֤שֶׁת גַּנָּב֙ כִּ֣י יִמָּצֵ֔א כֵּ֥ן הֹבִ֖ישׁוּ בֵּ֣ית יִשְׂרָאֵ֑ל הֵ֤מָּה מַלְכֵיהֶם֙ שָׂרֵיהֶ֔ם וְכֹהֲנֵיהֶ֖ם וּנְבִיאֵיהֶֽם׃</t>
  </si>
  <si>
    <t>{{מ:פסוק|דברי הימים ב|יח|יג}}</t>
  </si>
  <si>
    <t>וַיֹּ֖אמֶר מִיכָ֑יְהוּ חַי־יְהֹוָ֕ה כִּ֛י אֶת־אֲשֶׁר־יֹאמַ֥ר אֱלֹהַ֖י אֹת֥וֹ אֲדַבֵּֽר׃</t>
  </si>
  <si>
    <t>{{מ:פסוק|תהלים|קלו|ב}}</t>
  </si>
  <si>
    <t>ה֭וֹדוּ לֵאלֹהֵ֣י הָאֱלֹהִ֑ים{{ר1}}כִּ֖י לְעוֹלָ֣ם חַסְדּֽוֹ׃</t>
  </si>
  <si>
    <t>{{מ:פסוק|ירמיהו|ב|כז}}</t>
  </si>
  <si>
    <t>אֹמְרִ֨ים לָעֵ֜ץ אָ֣בִי אַ֗תָּה וְלָאֶ֙בֶן֙ אַ֣תְּ {{כו"ק|ילדתני|יְלִדְתָּ֔נוּ}} כִּֽי־פָנ֥וּ אֵלַ֛י עֹ֖רֶף וְלֹ֣א פָנִ֑ים וּבְעֵ֤ת רָעָתָם֙ יֹֽאמְר֔וּ ק֖וּמָה וְהוֹשִׁיעֵֽנוּ׃</t>
  </si>
  <si>
    <t>{{מ:פסוק|דברי הימים ב|יח|יד}}</t>
  </si>
  <si>
    <t>וַיָּבֹא֮ אֶל־הַמֶּ֒לֶךְ֒ וַיֹּ֨אמֶר הַמֶּ֜לֶךְ אֵלָ֗יו מִיכָה֙ הֲנֵלֵ֞ךְ אֶל־רָמֹ֥ת גִּלְעָ֛ד לַמִּלְחָמָ֖ה אִם־אֶחְדָּ֑ל וַיֹּ֙אמֶר֙ עֲל֣וּ וְהַצְלִ֔יחוּ וְיִנָּתְנ֖וּ בְּיֶדְכֶֽם׃</t>
  </si>
  <si>
    <t>{{מ:פסוק|תהלים|קלו|ג}}</t>
  </si>
  <si>
    <t>ה֭וֹדוּ לַאֲדֹנֵ֣י הָאֲדֹנִ֑ים{{ר1}}כִּ֖י לְעוֹלָ֣ם חַסְדּֽוֹ׃</t>
  </si>
  <si>
    <t>{{מ:פסוק|ירמיהו|ב|כח}}</t>
  </si>
  <si>
    <t>וְאַיֵּ֤ה אֱלֹהֶ֙יךָ֙ אֲשֶׁ֣ר עָשִׂ֣יתָ לָּ֔ךְ יָק֕וּמוּ אִם־יוֹשִׁיע֖וּךָ בְּעֵ֣ת רָעָתֶ֑ךָ כִּ֚י מִסְפַּ֣ר עָרֶ֔יךָ הָי֥וּ אֱלֹהֶ֖יךָ יְהוּדָֽה׃</t>
  </si>
  <si>
    <t>{{מ:פסוק|דברי הימים ב|יח|טו}}</t>
  </si>
  <si>
    <t>וַיֹּ֤אמֶר אֵלָיו֙ הַמֶּ֔לֶךְ עַד־כַּמֶּ֥ה פְעָמִ֖ים אֲנִ֣י מַשְׁבִּיעֶ֑ךָ אֲ֠שֶׁ֠ר לֹֽא־תְדַבֵּ֥ר אֵלַ֛י רַק־אֱמֶ֖ת בְּשֵׁ֥ם יְהֹוָֽה׃</t>
  </si>
  <si>
    <t>{{מ:פסוק|תהלים|קלו|ד}}</t>
  </si>
  <si>
    <t>לְעֹ֘שֵׂ֤ה נִפְלָא֣וֹת גְּדֹל֣וֹת לְבַדּ֑וֹ{{ר1}}כִּ֖י לְעוֹלָ֣ם חַסְדּֽוֹ׃</t>
  </si>
  <si>
    <t>{{מ:פסוק|ירמיהו|ב|כט}}</t>
  </si>
  <si>
    <t>לָ֥מָּה תָרִ֖יבוּ אֵלָ֑י כֻּלְּכֶ֛ם פְּשַׁעְתֶּ֥ם בִּ֖י נְאֻם־יְהֹוָֽה׃</t>
  </si>
  <si>
    <t>{{מ:פסוק|דברי הימים ב|יח|טז}}</t>
  </si>
  <si>
    <t>וַיֹּ֗אמֶר רָאִ֤יתִי אֶת־כׇּל־יִשְׂרָאֵל֙ נְפוֹצִ֣ים עַל־הֶהָרִ֔ים כַּצֹּ֕אן אֲשֶׁ֥ר אֵין־לָהֶ֖ן רֹעֶ֑ה וַיֹּ֤אמֶר יְהֹוָה֙ לֹֽא־אֲדֹנִ֣ים לָאֵ֔לֶּה יָשׁ֥וּבוּ אִישׁ־לְבֵית֖וֹ בְּשָׁלֽוֹם׃</t>
  </si>
  <si>
    <t>{{מ:פסוק|תהלים|קלו|ה}}</t>
  </si>
  <si>
    <t>לְעֹשֵׂ֣ה הַ֭שָּׁמַיִם בִּתְבוּנָ֑ה{{ר1}}כִּ֖י לְעוֹלָ֣ם חַסְדּֽוֹ׃</t>
  </si>
  <si>
    <t>{{מ:פסוק|ירמיהו|ב|ל}}</t>
  </si>
  <si>
    <t>לַשָּׁוְא֙ הִכֵּ֣יתִי אֶת־בְּנֵיכֶ֔ם מוּסָ֖ר לֹ֣א לָקָ֑חוּ אָכְלָ֧ה חַרְבְּכֶ֛ם נְבִיאֵיכֶ֖ם כְּאַרְיֵ֥ה מַשְׁחִֽית׃</t>
  </si>
  <si>
    <t>{{מ:פסוק|דברי הימים ב|יח|יז}}</t>
  </si>
  <si>
    <t>וַיֹּ֥אמֶר מֶלֶךְ־יִשְׂרָאֵ֖ל אֶל־יְהוֹשָׁפָ֑ט הֲלֹא֙ אָמַ֣רְתִּי אֵלֶ֔יךָ לֹא־יִתְנַבֵּ֥א עָלַ֛י ט֖וֹב כִּ֥י אִם־לְרָֽע׃</t>
  </si>
  <si>
    <t>{{מ:פסוק|תהלים|קלו|ו}}</t>
  </si>
  <si>
    <t>{{מ:פסוק|ירמיהו|ב|לא}}</t>
  </si>
  <si>
    <t>לְרֹקַ֣ע הָ֭אָרֶץ עַל־הַמָּ֑יִם{{ר1}}כִּ֖י לְעוֹלָ֣ם חַסְדּֽוֹ׃</t>
  </si>
  <si>
    <t>הַדּ֗וֹר אַתֶּם֙ רְא֣וּ דְבַר־יְהֹוָ֔ה הֲמִדְבָּ֤ר הָיִ֙יתִי֙ לְיִשְׂרָאֵ֔ל אִ֛ם אֶ֥רֶץ מַאְפֵּ֖לְיָ֑ה מַדּ֜וּעַ אָמְר֤וּ עַמִּי֙ רַ֔דְנוּ לֽוֹא־נָב֥וֹא ע֖וֹד אֵלֶֽיךָ׃</t>
  </si>
  <si>
    <t>{{מ:פסוק|דברי הימים ב|יח|יח|סדר=יח}}</t>
  </si>
  <si>
    <t>וַיֹּ֕אמֶר לָכֵ֖ן שִׁמְע֣וּ דְבַר־יְהֹוָ֑ה רָאִ֤יתִי אֶת־יְהֹוָה֙ יוֹשֵׁ֣ב עַל־כִּסְא֔וֹ וְכׇל־צְבָ֤א הַשָּׁמַ֙יִם֙ עֹמְדִ֔ים עַל־יְמִינ֖וֹ וּשְׂמֹאלֽוֹ׃</t>
  </si>
  <si>
    <t>{{מ:פסוק|תהלים|קלו|ז}}</t>
  </si>
  <si>
    <t>{{מ:פסוק|ירמיהו|ב|לב}}</t>
  </si>
  <si>
    <t>לְ֭עֹשֵׂה אוֹרִ֣ים גְּדֹלִ֑ים{{ר1}}כִּ֖י לְעוֹלָ֣ם חַסְדּֽוֹ׃</t>
  </si>
  <si>
    <t>הֲתִשְׁכַּ֤ח בְּתוּלָה֙ עֶדְיָ֔הּ כַּלָּ֖ה קִשֻּׁרֶ֑יהָ וְעַמִּ֣י שְׁכֵח֔וּנִי יָמִ֖ים אֵ֥ין מִסְפָּֽר׃</t>
  </si>
  <si>
    <t>{{מ:פסוק|תהלים|קלו|ח}}</t>
  </si>
  <si>
    <t>אֶת־הַ֭שֶּׁמֶשׁ לְמֶמְשֶׁ֣לֶת בַּיּ֑וֹם{{ר1}}כִּ֖י לְעוֹלָ֣ם חַסְדּֽוֹ׃</t>
  </si>
  <si>
    <t>{{מ:פסוק|ירמיהו|ב|לג}}</t>
  </si>
  <si>
    <t>מַה־תֵּיטִ֥בִי דַּרְכֵּ֖ךְ לְבַקֵּ֣שׁ אַהֲבָ֑ה לָכֵן֙ גַּ֣ם אֶת־הָרָע֔וֹת {{כו"ק|למדתי|לִמַּ֖דְתְּ}} אֶת־דְּרָכָֽיִךְ׃</t>
  </si>
  <si>
    <t>{{מ:פסוק|דברי הימים ב|יח|יט}}</t>
  </si>
  <si>
    <t>וַיֹּ֣אמֶר יְהֹוָ֗ה מִ֤י יְפַתֶּה֙ אֶת־אַחְאָ֣ב מֶלֶךְ־יִשְׂרָאֵ֔ל וְיַ֕עַל וְיִפֹּ֖ל בְּרָמ֣וֹת גִּלְעָ֑ד וַיֹּ֕אמֶר זֶ֚ה אֹמֵ֣ר כָּ֔כָה וְזֶ֖ה אֹמֵ֥ר כָּֽכָה׃</t>
  </si>
  <si>
    <t>{{מ:פסוק|ירמיהו|ב|לד}}</t>
  </si>
  <si>
    <t>גַּ֤ם בִּכְנָפַ֙יִךְ֙ נִמְצְא֔וּ דַּ֛ם נַפְשׁ֥וֹת אֶבְיוֹנִ֖ים נְקִיִּ֑ים לֹֽא־בַמַּחְתֶּ֥רֶת מְצָאתִ֖ים כִּ֥י עַל־כׇּל־אֵֽלֶּה׃</t>
  </si>
  <si>
    <t>{{מ:פסוק|דברי הימים ב|יח|כ}}</t>
  </si>
  <si>
    <t>וַיֵּצֵ֣א הָר֗וּחַ וַֽיַּעֲמֹד֙ לִפְנֵ֣י יְהֹוָ֔ה וַיֹּ֖אמֶר אֲנִ֣י אֲפַתֶּ֑נּוּ וַיֹּ֧אמֶר יְהֹוָ֛ה אֵלָ֖יו בַּמָּֽה׃</t>
  </si>
  <si>
    <t>{{מ:פסוק|תהלים|קלו|ט}}</t>
  </si>
  <si>
    <t>{{מ:פסוק|ירמיהו|ב|לה}}</t>
  </si>
  <si>
    <t>אֶת־הַיָּרֵ֣חַ וְ֭כוֹכָבִים לְמֶמְשְׁל֣וֹת בַּלָּ֑יְלָה{{ר1}}כִּ֖י לְעוֹלָ֣ם חַסְדּֽוֹ׃</t>
  </si>
  <si>
    <t>וַתֹּֽאמְרִי֙ כִּ֣י נִקֵּ֔יתִי אַ֛ךְ שָׁ֥ב אַפּ֖וֹ מִמֶּ֑נִּי הִנְנִי֙ נִשְׁפָּ֣ט אוֹתָ֔ךְ עַל־אׇמְרֵ֖ךְ לֹ֥א חָטָֽאתִי׃</t>
  </si>
  <si>
    <t>{{מ:פסוק|דברי הימים ב|יח|כא}}</t>
  </si>
  <si>
    <t>וַיֹּ֗אמֶר אֵצֵא֙ וְהָיִ֙יתִי֙ לְר֣וּחַ שֶׁ֔קֶר בְּפִ֖י כׇּל־נְבִיאָ֑יו וַיֹּ֗אמֶר תְּפַתֶּה֙ וְגַם־תּוּכָ֔ל צֵ֖א וַעֲשֵׂה־כֵֽן׃</t>
  </si>
  <si>
    <t>{{מ:פסוק|ירמיהו|ב|לו}}</t>
  </si>
  <si>
    <t>מַה־תֵּזְלִ֥י מְאֹ֖ד לְשַׁנּ֣וֹת אֶת־דַּרְכֵּ֑ךְ גַּ֤ם מִמִּצְרַ֙יִם֙ תֵּבֹ֔שִׁי כַּאֲשֶׁר־בֹּ֖שְׁתְּ מֵאַשּֽׁוּר׃</t>
  </si>
  <si>
    <t>{{מ:פסוק|תהלים|קלו|י}}</t>
  </si>
  <si>
    <t>לְמַכֵּ֣ה מִ֭צְרַיִם בִּבְכוֹרֵיהֶ֑ם{{ר1}}כִּ֖י לְעוֹלָ֣ם חַסְדּֽוֹ׃</t>
  </si>
  <si>
    <t>{{מ:פסוק|דברי הימים ב|יח|כב}}</t>
  </si>
  <si>
    <t>וְעַתָּ֗ה הִנֵּ֨ה נָתַ֤ן יְהֹוָה֙ ר֣וּחַ שֶׁ֔קֶר בְּפִ֖י נְבִיאֶ֣יךָ אֵ֑לֶּה וַֽיהֹוָ֔ה דִּבֶּ֥ר עָלֶ֖יךָ רָעָֽה׃</t>
  </si>
  <si>
    <t>{{מ:פסוק|ירמיהו|ב|לז}}</t>
  </si>
  <si>
    <t>גַּ֣ם מֵאֵ֥ת זֶה֙ תֵּֽצְאִ֔י וְיָדַ֖יִךְ עַל־רֹאשֵׁ֑ךְ כִּֽי־מָאַ֤ס יְהֹוָה֙ בְּמִבְטַחַ֔יִךְ וְלֹ֥א תַצְלִ֖יחִי לָהֶֽם׃</t>
  </si>
  <si>
    <t>{{מ:פסוק|תהלים|קלו|יא}}</t>
  </si>
  <si>
    <t>וַיּוֹצֵ֣א יִ֭שְׂרָאֵל מִתּוֹכָ֑ם{{ר1}}כִּ֖י לְעוֹלָ֣ם חַסְדּֽוֹ׃</t>
  </si>
  <si>
    <t>{{מ:פסוק|דברי הימים ב|יח|כג}}</t>
  </si>
  <si>
    <t>וַיִּגַּשׁ֙ צִדְקִיָּ֣הוּ בֶֽן־כְּנַעֲנָ֔ה וַיַּ֥ךְ אֶת־מִיכָ֖יְהוּ עַל־הַלֶּ֑חִי וַיֹּ֗אמֶר אֵ֣י זֶ֤ה הַדֶּ֙רֶךְ֙ עָבַ֧ר רוּחַ־יְהֹוָ֛ה מֵאִתִּ֖י לְדַבֵּ֥ר אֹתָֽךְ׃</t>
  </si>
  <si>
    <t>{{מ:פסוק|תהלים|קלו|יב}}</t>
  </si>
  <si>
    <t>בְּיָ֣ד חֲ֭זָקָה וּבִזְר֣וֹעַ נְטוּיָ֑ה{{ר1}}כִּ֖י לְעוֹלָ֣ם חַסְדּֽוֹ׃</t>
  </si>
  <si>
    <t>{{מ:פסוק|דברי הימים ב|יח|כד}}</t>
  </si>
  <si>
    <t>ספר ירמיהו/ג</t>
  </si>
  <si>
    <t>{{מ:פסוק|תהלים|קלו|יג}}</t>
  </si>
  <si>
    <t>לְגֹזֵ֣ר יַם־ס֭וּף לִגְזָרִ֑ים{{ר1}}כִּ֖י לְעוֹלָ֣ם חַסְדּֽוֹ׃</t>
  </si>
  <si>
    <t>וַיֹּ֣אמֶר מִיכָ֔יְהוּ הִנְּךָ֥ רֹאֶ֖ה בַּיּ֣וֹם הַה֑וּא אֲשֶׁ֥ר תָּב֛וֹא חֶ֥דֶר בְּחֶ֖דֶר לְהֵחָבֵֽא׃</t>
  </si>
  <si>
    <t>{{מ:פסוק|ירמיהו|ג|א}}</t>
  </si>
  <si>
    <t>לֵאמֹ֡ר הֵ֣ן יְשַׁלַּ֣ח אִ֣ישׁ אֶת־אִשְׁתּוֹ֩ וְהָלְכָ֨ה מֵאִתּ֜וֹ וְהָיְתָ֣ה לְאִישׁ־אַחֵ֗ר הֲיָשׁ֤וּב אֵלֶ֙יהָ֙ ע֔וֹד הֲל֛וֹא חָנ֥וֹף תֶּחֱנַ֖ף הָאָ֣רֶץ הַהִ֑יא וְאַ֗תְּ זָנִית֙ רֵעִ֣ים רַבִּ֔ים וְשׁ֥וֹב אֵלַ֖י נְאֻם־יְהֹוָֽה׃</t>
  </si>
  <si>
    <t>{{מ:פסוק|תהלים|קלו|יד}}</t>
  </si>
  <si>
    <t>וְהֶעֱבִ֣יר יִשְׂרָאֵ֣ל בְּתוֹכ֑וֹ{{ר1}}כִּ֖י לְעוֹלָ֣ם חַסְדּֽוֹ׃</t>
  </si>
  <si>
    <t>{{מ:פסוק|ירמיהו|ג|ב}}</t>
  </si>
  <si>
    <t>{{מ:פסוק|דברי הימים ב|יח|כה}}</t>
  </si>
  <si>
    <t>שְׂאִֽי־עֵינַ֨יִךְ עַל־שְׁפָיִ֜ם וּרְאִ֗י אֵיפֹה֙ לֹ֣א {{נוסח|{{כו"ק|שגלת|שֻׁכַּ֔בְתְּ}}|א-כתיב=שֻׁגַ֔לְתְּ (בלי דגש בגימ"ל במקביל לכ"ף)|הערת ברויאר}} עַל־דְּרָכִים֙ יָשַׁ֣בְתְּ לָהֶ֔ם כַּעֲרָבִ֖י בַּמִּדְבָּ֑ר וַתַּחֲנִ֣יפִי אֶ֔רֶץ בִּזְנוּתַ֖יִךְ וּבְרָעָתֵֽךְ׃</t>
  </si>
  <si>
    <t>וַיֹּ֙אמֶר֙ מֶ֣לֶךְ יִשְׂרָאֵ֔ל קְחוּ֙ אֶת־מִיכָ֔יְהוּ וַהֲשִׁיבֻ֖הוּ אֶל־אָמ֣וֹן שַׂר־הָעִ֑יר וְאֶל־יוֹאָ֖שׁ בֶּן־הַמֶּֽלֶךְ׃</t>
  </si>
  <si>
    <t>{{מ:פסוק|תהלים|קלו|טו}}</t>
  </si>
  <si>
    <t>וְנִ֘עֵ֤ר פַּרְעֹ֣ה וְחֵיל֣וֹ בְיַם־ס֑וּף{{ר1}}כִּ֖י לְעוֹלָ֣ם חַסְדּֽוֹ׃</t>
  </si>
  <si>
    <t>{{מ:פסוק|ירמיהו|ג|ג}}</t>
  </si>
  <si>
    <t>וַיִּמָּנְע֣וּ רְבִבִ֔ים וּמַלְק֖וֹשׁ ל֣וֹא הָיָ֑ה וּמֵ֨צַח אִשָּׁ֤ה זוֹנָה֙ הָ֣יָה לָ֔ךְ מֵאַ֖נְתְּ הִכָּלֵֽם׃</t>
  </si>
  <si>
    <t>{{מ:פסוק|דברי הימים ב|יח|כו}}</t>
  </si>
  <si>
    <t>וַאֲמַרְתֶּ֗ם כֹּ֚ה אָמַ֣ר הַמֶּ֔לֶךְ שִׂ֥ימוּ זֶ֖ה בֵּ֣ית הַכֶּ֑לֶא וְהַאֲכִלֻ֜הוּ לֶ֤חֶם לַ֙חַץ֙ וּמַ֣יִם לַ֔חַץ עַ֖ד שׁוּבִ֥י בְשָׁלֽוֹם׃</t>
  </si>
  <si>
    <t>{{מ:פסוק|תהלים|קלו|טז}}</t>
  </si>
  <si>
    <t>לְמוֹלִ֣יךְ עַ֭מּוֹ בַּמִּדְבָּ֑ר{{ר1}}כִּ֖י לְעוֹלָ֣ם חַסְדּֽוֹ׃</t>
  </si>
  <si>
    <t>{{מ:פסוק|ירמיהו|ג|ד|סדר=ב}}</t>
  </si>
  <si>
    <t>הֲל֣וֹא מֵעַ֔תָּה {{נוסח|{{כו"ק|קראתי|קָרָ֥את}}|א=יתיר י'}} לִ֖י אָבִ֑י אַלּ֥וּף נְעֻרַ֖י אָֽתָּה׃</t>
  </si>
  <si>
    <t>{{מ:פסוק|תהלים|קלו|יז}}</t>
  </si>
  <si>
    <t>{{מ:פסוק|דברי הימים ב|יח|כז}}</t>
  </si>
  <si>
    <t>לְ֭מַכֵּה מְלָכִ֣ים גְּדֹלִ֑ים{{ר1}}כִּ֖י לְעוֹלָ֣ם חַסְדּֽוֹ׃</t>
  </si>
  <si>
    <t>וַיֹּ֣אמֶר מִיכָ֔יְהוּ אִם־שׁ֤וֹב תָּשׁוּב֙ בְּשָׁל֔וֹם לֹא־דִבֶּ֥ר יְהֹוָ֖ה בִּ֑י וַיֹּ֕אמֶר שִׁמְע֖וּ עַמִּ֥ים כֻּלָּֽם׃</t>
  </si>
  <si>
    <t>{{מ:פסוק|ירמיהו|ג|ה}}</t>
  </si>
  <si>
    <t>הֲיִנְטֹ֣ר לְעוֹלָ֔ם אִם־יִשְׁמֹ֖ר לָנֶ֑צַח הִנֵּ֥ה דִבַּ֛רְתְּ וַתַּעֲשִׂ֥י הָרָע֖וֹת וַתּוּכָֽל׃</t>
  </si>
  <si>
    <t>{{מ:פסוק|תהלים|קלו|יח}}</t>
  </si>
  <si>
    <t>{{מ:פסוק|דברי הימים ב|יח|כח}}</t>
  </si>
  <si>
    <t>וַֽ֭יַּהֲרֹג מְלָכִ֣ים אַדִּירִ֑ים{{ר1}}כִּ֖י לְעוֹלָ֣ם חַסְדּֽוֹ׃</t>
  </si>
  <si>
    <t>וַיַּ֧עַל מֶלֶךְ־יִשְׂרָאֵ֛ל וִיהוֹשָׁפָ֥ט מֶלֶךְ־יְהוּדָ֖ה אֶל־רָמֹ֥ת גִּלְעָֽד׃</t>
  </si>
  <si>
    <t>{{מ:פסוק|ירמיהו|ג|ו}}</t>
  </si>
  <si>
    <t>וַיֹּ֨אמֶר יְהֹוָ֜ה אֵלַ֗י בִּימֵי֙ יֹאשִׁיָּ֣הוּ הַמֶּ֔לֶךְ הֲֽרָאִ֔יתָ אֲשֶׁ֥ר עָשְׂתָ֖ה מְשֻׁבָ֣ה יִשְׂרָאֵ֑ל הֹלְכָ֨ה הִ֜יא עַל־כׇּל־הַ֣ר גָּבֹ֗הַּ וְאֶל־תַּ֛חַת כׇּל־עֵ֥ץ רַעֲנָ֖ן וַתִּזְנִי־שָֽׁם׃</t>
  </si>
  <si>
    <t>{{מ:פסוק|דברי הימים ב|יח|כט}}</t>
  </si>
  <si>
    <t>{{מ:פסוק|ירמיהו|ג|ז}}</t>
  </si>
  <si>
    <t>{{מ:פסוק|תהלים|קלו|יט}}</t>
  </si>
  <si>
    <t>וָאֹמַ֗ר אַחֲרֵ֨י עֲשׂוֹתָ֧הּ אֶת־כׇּל־אֵ֛לֶּה אֵלַ֥י תָּשׁ֖וּב וְלֹא־שָׁ֑בָה {{כו"ק|ותראה|וַתֵּ֛רֶא}} בָּגוֹדָ֥ה אֲחוֹתָ֖הּ יְהוּדָֽה׃</t>
  </si>
  <si>
    <t>לְ֭סִיחוֹן מֶ֣לֶךְ הָאֱמֹרִ֑י{{ר1}}כִּ֖י לְעוֹלָ֣ם חַסְדּֽוֹ׃</t>
  </si>
  <si>
    <t>וַיֹּ֩אמֶר֩ מֶ֨לֶךְ יִשְׂרָאֵ֜ל אֶל־יְהוֹשָׁפָ֗ט הִתְחַפֵּשׂ֙ וָב֣וֹא בַמִּלְחָמָ֔ה וְאַתָּ֖ה לְבַ֣שׁ בְּגָדֶ֑יךָ וַיִּתְחַפֵּשׂ֙ מֶ֣לֶךְ יִשְׂרָאֵ֔ל וַיָּבֹ֖אוּ בַּמִּלְחָמָֽה׃</t>
  </si>
  <si>
    <t>{{מ:פסוק|ירמיהו|ג|ח}}</t>
  </si>
  <si>
    <t>{{מ:פסוק|תהלים|קלו|כ}}</t>
  </si>
  <si>
    <t>וָאֵ֗רֶא כִּ֤י עַל־כׇּל־אֹדוֹת֙ אֲשֶׁ֤ר נִֽאֲפָה֙ מְשֻׁבָ֣ה יִשְׂרָאֵ֔ל שִׁלַּחְתִּ֕יהָ וָאֶתֵּ֛ן אֶת־סֵ֥פֶר כְּרִיתֻתֶ֖יהָ אֵלֶ֑יהָ וְלֹ֨א יָרְאָ֜ה בֹּגֵדָ֤ה יְהוּדָה֙ אֲחוֹתָ֔הּ וַתֵּ֖לֶךְ וַתִּ֥זֶן גַּם־הִֽיא׃</t>
  </si>
  <si>
    <t>וּ֭לְעוֹג מֶ֣לֶךְ הַבָּשָׁ֑ן{{ר1}}כִּ֖י לְעוֹלָ֣ם חַסְדּֽוֹ׃</t>
  </si>
  <si>
    <t>{{מ:פסוק|דברי הימים ב|יח|ל}}</t>
  </si>
  <si>
    <t>וּמֶ֣לֶךְ אֲרָ֡ם צִוָּה֩ אֶת־שָׂרֵ֨י הָרֶ֤כֶב אֲשֶׁר־לוֹ֙ לֵאמֹ֔ר לֹ֚א תִּלָּ֣חֲמ֔וּ אֶת־הַקָּטֹ֖ן אֶת־הַגָּד֑וֹל כִּ֛י אִֽם־אֶת־מֶ֥לֶךְ יִשְׂרָאֵ֖ל לְבַדּֽוֹ׃</t>
  </si>
  <si>
    <t>{{מ:פסוק|תהלים|קלו|כא}}</t>
  </si>
  <si>
    <t>וְנָתַ֣ן אַרְצָ֣ם לְנַחֲלָ֑ה{{ר1}}כִּ֖י לְעוֹלָ֣ם חַסְדּֽוֹ׃</t>
  </si>
  <si>
    <t>{{מ:פסוק|דברי הימים ב|יח|לא}}</t>
  </si>
  <si>
    <t>וַיְהִ֡י כִּרְאוֹת֩ שָׂרֵ֨י הָרֶ֜כֶב אֶת־יְהוֹשָׁפָ֗ט וְהֵ֤מָּה אָֽמְרוּ֙ מֶ֣לֶךְ יִשְׂרָאֵ֣ל ה֔וּא וַיָּסֹ֥בּוּ עָלָ֖יו לְהִלָּחֵ֑ם וַיִּזְעַ֤ק יְהֽוֹשָׁפָט֙ וַיהֹוָ֣ה עֲזָר֔וֹ וַיְסִיתֵ֥ם אֱלֹהִ֖ים מִמֶּֽנּוּ׃</t>
  </si>
  <si>
    <t>{{מ:פסוק|ירמיהו|ג|ט}}</t>
  </si>
  <si>
    <t>וְהָיָה֙ מִקֹּ֣ל זְנוּתָ֔הּ וַתֶּחֱנַ֖ף אֶת־הָאָ֑רֶץ וַתִּנְאַ֥ף אֶת־הָאֶ֖בֶן וְאֶת־הָעֵֽץ׃</t>
  </si>
  <si>
    <t>{{מ:פסוק|תהלים|קלו|כב}}</t>
  </si>
  <si>
    <t>נַ֭חֲלָה לְיִשְׂרָאֵ֣ל עַבְדּ֑וֹ{{ר1}}כִּ֖י לְעוֹלָ֣ם חַסְדּֽוֹ׃</t>
  </si>
  <si>
    <t>{{מ:פסוק|דברי הימים ב|יח|לב}}</t>
  </si>
  <si>
    <t>וַיְהִ֗י כִּרְאוֹת֙ שָׂרֵ֣י הָרֶ֔כֶב כִּ֥י לֹֽא־הָיָ֖ה מֶ֣לֶךְ יִשְׂרָאֵ֑ל וַיָּשׁ֖וּבוּ מֵאַחֲרָֽיו׃</t>
  </si>
  <si>
    <t>{{מ:פסוק|תהלים|קלו|כג}}</t>
  </si>
  <si>
    <t>{{מ:פסוק|ירמיהו|ג|י}}</t>
  </si>
  <si>
    <t>שֶׁ֭בְּשִׁפְלֵנוּ זָ֣כַר לָ֑נוּ{{ר1}}כִּ֖י לְעוֹלָ֣ם חַסְדּֽוֹ׃</t>
  </si>
  <si>
    <t>וְגַם־בְּכׇל־זֹ֗את לֹא־שָׁ֨בָה אֵלַ֜י בָּגוֹדָ֧ה אֲחוֹתָ֛הּ יְהוּדָ֖ה בְּכׇל־לִבָּ֑הּ כִּ֥י אִם־בְּשֶׁ֖קֶר נְאֻם־יְהֹוָֽה׃</t>
  </si>
  <si>
    <t>{{מ:פסוק|תהלים|קלו|כד}}</t>
  </si>
  <si>
    <t>{{מ:פסוק|ירמיהו|ג|יא}}</t>
  </si>
  <si>
    <t>וַיִּפְרְקֵ֥נוּ מִצָּרֵ֑ינוּ{{ר1}}כִּ֖י לְעוֹלָ֣ם חַסְדּֽוֹ׃</t>
  </si>
  <si>
    <t>וַיֹּ֤אמֶר יְהֹוָה֙ אֵלַ֔י צִדְּקָ֥ה נַפְשָׁ֖הּ מְשֻׁבָ֣ה יִשְׂרָאֵ֑ל מִבֹּגֵדָ֖ה יְהוּדָֽה׃</t>
  </si>
  <si>
    <t>{{מ:פסוק|דברי הימים ב|יח|לג}}</t>
  </si>
  <si>
    <t>וְאִ֗ישׁ מָשַׁ֤ךְ בַּקֶּ֙שֶׁת֙ לְתֻמּ֔וֹ וַיַּךְ֙ אֶת־מֶ֣לֶךְ יִשְׂרָאֵ֔ל בֵּ֥ין הַדְּבָקִ֖ים וּבֵ֣ין הַשִּׁרְיָ֑ן וַיֹּ֣אמֶר לָרַכָּ֗ב הֲפֹ֧ךְ {{כו"ק|ידיך|יָדְךָ֛}} וְהוֹצֵאתַ֥נִי מִן־הַֽמַּחֲנֶ֖ה כִּ֥י {{מ:קמץ|ד=הׇֽחֳלֵֽיתִי|ס=הָֽחֳלֵֽיתִי}}׃</t>
  </si>
  <si>
    <t>{{מ:פסוק|תהלים|קלו|כה}}</t>
  </si>
  <si>
    <t>נֹתֵ֣ן לֶ֭חֶם לְכׇל־בָּשָׂ֑ר{{ר1}}כִּ֖י לְעוֹלָ֣ם חַסְדּֽוֹ׃</t>
  </si>
  <si>
    <t>{{מ:פסוק|ירמיהו|ג|יב}}</t>
  </si>
  <si>
    <t>הָלֹ֡ךְ {{נוסח|וְֽקָרָ֩אתָ֩|=א|ממ=וְקָֽרָאתָ֩}} אֶת־הַדְּבָרִ֨ים הָאֵ֜לֶּה צָפ֗וֹנָה וְ֠אָמַרְתָּ֠ שׁ֣וּבָה מְשֻׁבָ֤ה יִשְׂרָאֵל֙ נְאֻם־יְהֹוָ֔ה לוֹא־אַפִּ֥יל פָּנַ֖י בָּכֶ֑ם כִּֽי־חָסִ֤יד אֲנִי֙ נְאֻם־יְהֹוָ֔ה לֹ֥א אֶטּ֖וֹר לְעוֹלָֽם׃</t>
  </si>
  <si>
    <t>{{מ:פסוק|דברי הימים ב|יח|לד}}</t>
  </si>
  <si>
    <t>וַתַּ֤עַל הַמִּלְחָמָה֙ בַּיּ֣וֹם הַה֔וּא וּמֶ֣לֶךְ יִשְׂרָאֵ֗ל הָיָ֨ה מַעֲמִ֧יד בַּמֶּרְכָּבָ֛ה נֹ֥כַח אֲרָ֖ם עַד־הָעָ֑רֶב וַיָּ֕מׇת לְעֵ֖ת בּ֥וֹא הַשָּֽׁמֶשׁ׃</t>
  </si>
  <si>
    <t>{{מ:פסוק|תהלים|קלו|כו}}</t>
  </si>
  <si>
    <t>{{מ:פסוק|ירמיהו|ג|יג}}</t>
  </si>
  <si>
    <t>ה֭וֹדוּ לְאֵ֣ל הַשָּׁמָ֑יִם{{ר1}}כִּ֖י לְעוֹלָ֣ם חַסְדּֽוֹ׃</t>
  </si>
  <si>
    <t>אַ֚ךְ דְּעִ֣י עֲוֺנֵ֔ךְ כִּ֛י בַּיהֹוָ֥ה אֱלֹהַ֖יִךְ פָּשָׁ֑עַתְּ וַתְּפַזְּרִ֨י אֶת־דְּרָכַ֜יִךְ לַזָּרִ֗ים תַּ֚חַת כׇּל־עֵ֣ץ רַעֲנָ֔ן וּבְקוֹלִ֥י לֹֽא־שְׁמַעְתֶּ֖ם נְאֻם־יְהֹוָֽה׃</t>
  </si>
  <si>
    <t>{{מ:פסוק|ירמיהו|ג|יד}}</t>
  </si>
  <si>
    <t>שׁ֣וּבוּ בָנִ֤ים שֽׁוֹבָבִים֙ נְאֻם־יְהֹוָ֔ה כִּ֥י אָנֹכִ֖י בָּעַ֣לְתִּי בָכֶ֑ם וְלָקַחְתִּ֨י אֶתְכֶ֜ם אֶחָ֣ד מֵעִ֗יר וּשְׁנַ֙יִם֙ מִמִּשְׁפָּחָ֔ה וְהֵבֵאתִ֥י אֶתְכֶ֖ם צִיּֽוֹן׃</t>
  </si>
  <si>
    <t>ספר דברי הימים/דה"ב יט</t>
  </si>
  <si>
    <t>ספר תהלים/קלז</t>
  </si>
  <si>
    <t>{{מ:פסוק|ירמיהו|ג|טו}}</t>
  </si>
  <si>
    <t>וְנָתַתִּ֥י לָכֶ֛ם רֹעִ֖ים כְּלִבִּ֑י וְרָע֥וּ אֶתְכֶ֖ם דֵּעָ֥ה וְהַשְׂכֵּֽיל׃</t>
  </si>
  <si>
    <t>{{מ:פסוק|דברי הימים ב|יט|א}}</t>
  </si>
  <si>
    <t>וַ֠יָּ֠שׇׁב יְהוֹשָׁפָ֨ט מֶלֶךְ־יְהוּדָ֧ה אֶל־בֵּית֛וֹ בְּשָׁל֖וֹם לִירוּשָׁל{{מ:ירושלם|ָ|ֽ}}ם׃</t>
  </si>
  <si>
    <t>{{מ:פסוק|ירמיהו|ג|טז}}</t>
  </si>
  <si>
    <t>וְהָיָ֡ה כִּ֣י תִרְבּוּ֩ וּפְרִיתֶ֨ם בָּאָ֜רֶץ בַּיָּמִ֤ים הָהֵ֙מָּה֙ נְאֻם־יְהֹוָ֔ה לֹא־יֹ֣אמְרוּ ע֗וֹד אֲרוֹן֙ בְּרִית־יְהֹוָ֔ה וְלֹ֥א יַעֲלֶ֖ה עַל־לֵ֑ב וְלֹ֤א יִזְכְּרוּ־בוֹ֙ וְלֹ֣א יִפְקֹ֔דוּ וְלֹ֥א יֵעָשֶׂ֖ה עֽוֹד׃</t>
  </si>
  <si>
    <t>{{מ:פסוק|תהלים|קלז|א}}</t>
  </si>
  <si>
    <t>עַ֥ל נַהֲר֨וֹת{{מ:לגרמיה}}בָּבֶ֗ל{{ר1}}שָׁ֣ם יָ֭שַׁבְנוּ{{ר0}}גַּם־בָּכִ֑ינוּ{{ר2}}בְּ֝זׇכְרֵ֗נוּ אֶת־צִיּֽוֹן׃</t>
  </si>
  <si>
    <t>{{מ:פסוק|ירמיהו|ג|יז}}</t>
  </si>
  <si>
    <t>בָּעֵ֣ת הַהִ֗יא יִקְרְא֤וּ לִירוּשָׁל{{מ:ירושלם|ַ|֙}}ם֙ כִּסֵּ֣א יְהֹוָ֔ה וְנִקְו֨וּ אֵלֶ֧יהָ כׇֽל־הַגּוֹיִ֛ם לְשֵׁ֥ם יְהֹוָ֖ה לִירוּשָׁל{{מ:ירושלם|ָ|֑}}ם וְלֹא־יֵלְכ֣וּ ע֔וֹד אַחֲרֵ֕י שְׁרִר֖וּת לִבָּ֥ם הָרָֽע׃</t>
  </si>
  <si>
    <t>{{מ:פסוק|דברי הימים ב|יט|ב}}</t>
  </si>
  <si>
    <t>וַיֵּצֵ֣א אֶל־פָּנָ֗יו יֵה֣וּא בֶן־חֲנָנִי֮ הַחֹזֶה֒ וַיֹּ֙אמֶר֙ אֶל־הַמֶּ֣לֶךְ יְהוֹשָׁפָ֔ט הֲלָרָשָׁ֣ע לַעְזֹ֔ר וּלְשֹׂנְאֵ֥י יְהֹוָ֖ה תֶּאֱהָ֑ב וּבָזֹאת֙ עָלֶ֣יךָ קֶּ֔צֶף מִלִּפְנֵ֖י יְהֹוָֽה׃</t>
  </si>
  <si>
    <t>{{מ:פסוק|תהלים|קלז|ב}}</t>
  </si>
  <si>
    <t>עַֽל־עֲרָבִ֥ים בְּתוֹכָ֑הּ{{ר1}}תָּ֝לִ֗ינוּ כִּנֹּרוֹתֵֽינוּ׃</t>
  </si>
  <si>
    <t>{{מ:פסוק|ירמיהו|ג|יח}}</t>
  </si>
  <si>
    <t>בַּיָּמִ֣ים הָהֵ֔מָּה יֵלְכ֥וּ בֵית־יְהוּדָ֖ה עַל־בֵּ֣ית יִשְׂרָאֵ֑ל וְיָבֹ֤אוּ יַחְדָּו֙ מֵאֶ֣רֶץ צָפ֔וֹן עַל־הָאָ֕רֶץ אֲשֶׁ֥ר הִנְחַ֖לְתִּי אֶת־אֲבוֹתֵיכֶֽם׃</t>
  </si>
  <si>
    <t>{{מ:פסוק|ירמיהו|ג|יט}}</t>
  </si>
  <si>
    <t>וְאָנֹכִ֣י אָמַ֗רְתִּי אֵ֚יךְ אֲשִׁיתֵ֣ךְ בַּבָּנִ֔ים וְאֶתֶּן־לָךְ֙ אֶ֣רֶץ חֶמְדָּ֔ה נַחֲלַ֥ת צְבִ֖י צִבְא֣וֹת גּוֹיִ֑ם וָאֹמַ֗ר אָבִי֙ {{כו"ק|תקראו|תִּקְרְאִי}}־לִ֔י וּמֵאַחֲרַ֖י לֹ֥א {{כו"ק|תשובו|תָשֽׁוּבִי}}׃</t>
  </si>
  <si>
    <t>{{מ:פסוק|דברי הימים ב|יט|ג}}</t>
  </si>
  <si>
    <t>{{מ:פסוק|תהלים|קלז|ג}}</t>
  </si>
  <si>
    <t>אֲבָ֕ל דְּבָרִ֥ים טוֹבִ֖ים נִמְצְא֣וּ עִמָּ֑ךְ כִּֽי־בִעַ֤רְתָּ הָאֲשֵׁרוֹת֙ מִן־הָאָ֔רֶץ וַהֲכִינ֥וֹתָ לְבָבְךָ֖ לִדְרֹ֥שׁ הָאֱלֹהִֽים׃</t>
  </si>
  <si>
    <t>כִּ֤י שָׁ֨ם שְֽׁאֵל{{אתנח הפוך}}וּנוּ שׁוֹבֵ֡ינוּ{{ר0}}דִּבְרֵי־שִׁ֭יר{{ר1}}וְתוֹלָלֵ֣ינוּ שִׂמְחָ֑ה{{ר2}}שִׁ֥ירוּ {{נוסח|לָ֗֝נוּ|א=לָ֝נוּ}} מִשִּׁ֥יר צִיּֽוֹן׃</t>
  </si>
  <si>
    <t>{{מ:פסוק|ירמיהו|ג|כ}}</t>
  </si>
  <si>
    <t>אָכֵ֛ן בָּגְדָ֥ה אִשָּׁ֖ה מֵרֵעָ֑הּ כֵּ֣ן בְּגַדְתֶּ֥ם בִּ֛י בֵּ֥ית יִשְׂרָאֵ֖ל נְאֻם־יְהֹוָֽה׃</t>
  </si>
  <si>
    <t>{{מ:פסוק|ירמיהו|ג|כא}}</t>
  </si>
  <si>
    <t>ק֚וֹל עַל־שְׁפָיִ֣ים נִשְׁמָ֔ע בְּכִ֥י תַחֲנוּנֵ֖י בְּנֵ֣י יִשְׂרָאֵ֑ל כִּ֤י הֶעֱווּ֙ אֶת־דַּרְכָּ֔ם שָׁכְח֖וּ אֶת־יְהֹוָ֥ה אֱלֹהֵיהֶֽם׃</t>
  </si>
  <si>
    <t>{{מ:פסוק|דברי הימים ב|יט|ד}}</t>
  </si>
  <si>
    <t>{{מ:פסוק|ירמיהו|ג|כב}}</t>
  </si>
  <si>
    <t>וַיֵּ֥שֶׁב יְהוֹשָׁפָ֖ט בִּירוּשָׁל{{מ:ירושלם|ָ|֑}}ם וַיָּ֜שׇׁב וַיֵּצֵ֣א בָעָ֗ם מִבְּאֵ֥ר שֶׁ֙בַע֙ עַד־הַ֣ר אֶפְרַ֔יִם וַיְשִׁיבֵ֕ם אֶל־יְהֹוָ֖ה אֱלֹהֵ֥י אֲבוֹתֵיהֶֽם׃</t>
  </si>
  <si>
    <t>שׁ֚וּבוּ בָּנִ֣ים שׁוֹבָבִ֔ים אֶרְפָּ֖ה מְשׁוּבֹתֵיכֶ֑ם הִנְנוּ֙ אָתָ֣נוּ לָ֔ךְ כִּ֥י אַתָּ֖ה יְהֹוָ֥ה אֱלֹהֵֽינוּ׃</t>
  </si>
  <si>
    <t>{{מ:פסוק|דברי הימים ב|יט|ה}}</t>
  </si>
  <si>
    <t>{{מ:פסוק|ירמיהו|ג|כג}}</t>
  </si>
  <si>
    <t>{{מ:פסוק|תהלים|קלז|ד}}</t>
  </si>
  <si>
    <t>וַיַּעֲמֵ֨ד שֹׁפְטִ֜ים בָּאָ֗רֶץ בְּכׇל־עָרֵ֧י יְהוּדָ֛ה הַבְּצֻר֖וֹת לְעִ֥יר וָעִֽיר׃</t>
  </si>
  <si>
    <t>אָכֵ֥ן לַשֶּׁ֛קֶר מִגְּבָע֖וֹת הָמ֣וֹן הָרִ֑ים אָכֵן֙ בַּיהֹוָ֣ה אֱלֹהֵ֔ינוּ תְּשׁוּעַ֖ת יִשְׂרָאֵֽל׃</t>
  </si>
  <si>
    <t>אֵ֗יךְ נָשִׁ֥יר אֶת־שִׁיר־יְהֹוָ֑ה{{ר1}}{{נוסח|עַ֗֝ל|א=עַ֝ל}} אַדְמַ֥ת נֵכָֽר׃</t>
  </si>
  <si>
    <t>{{מ:פסוק|ירמיהו|ג|כד}}</t>
  </si>
  <si>
    <t>{{מ:פסוק|דברי הימים ב|יט|ו}}</t>
  </si>
  <si>
    <t>וְהַבֹּ֗שֶׁת {{נוסח|אָ֥כְלָ֛ה|=א|ממ=אָֽכְלָ֛ה}} אֶת־יְגִ֥יעַ אֲבוֹתֵ֖ינוּ מִנְּעוּרֵ֑ינוּ אֶת־צֹאנָם֙ וְאֶת־בְּקָרָ֔ם אֶת־בְּנֵיהֶ֖ם וְאֶת־בְּנוֹתֵיהֶֽם׃</t>
  </si>
  <si>
    <t>וַיֹּ֣אמֶר אֶל־הַשֹּׁפְטִ֗ים רְאוּ֙ מָה־אַתֶּ֣ם עֹשִׂ֔ים כִּ֣י לֹ֧א לְאָדָ֛ם תִּשְׁפְּט֖וּ כִּ֣י לַיהֹוָ֑ה וְעִמָּכֶ֖ם בִּדְבַ֥ר מִשְׁפָּֽט׃</t>
  </si>
  <si>
    <t>{{מ:פסוק|ירמיהו|ג|כה}}</t>
  </si>
  <si>
    <t>נִשְׁכְּבָ֣ה בְּבׇשְׁתֵּ֗נוּ {{נוסח|וּֽתְכַסֵּ֘נוּ֮|א=וּֽתֲכַסֵּנוּ֮}} כְּלִמָּתֵ֒נוּ֒ כִּי֩ לַיהֹוָ֨ה אֱלֹהֵ֜ינוּ חָטָ֗אנוּ אֲנַ֙חְנוּ֙ וַאֲבוֹתֵ֔ינוּ מִנְּעוּרֵ֖ינוּ וְעַד־הַיּ֣וֹם הַזֶּ֑ה וְלֹ֣א שָׁמַ֔עְנוּ בְּק֖וֹל יְהֹוָ֥ה אֱלֹהֵֽינוּ׃</t>
  </si>
  <si>
    <t>{{מ:פסוק|תהלים|קלז|ה}}</t>
  </si>
  <si>
    <t>אִֽם־אֶשְׁכָּחֵ֥ךְ יְֽרוּשָׁל{{מ:ירושלם|ָ|֗}}ם{{ר1}}תִּשְׁכַּ֥ח יְמִינִֽי׃</t>
  </si>
  <si>
    <t>{{מ:פסוק|דברי הימים ב|יט|ז}}</t>
  </si>
  <si>
    <t>וְעַתָּ֕ה יְהִ֥י פַחַד־יְהֹוָ֖ה עֲלֵיכֶ֑ם שִׁמְר֣וּ וַעֲשׂ֔וּ כִּֽי־אֵ֞ין עִם־יְהֹוָ֣ה אֱלֹהֵ֗ינוּ עַוְלָ֛ה וּמַשֹּׂ֥א פָנִ֖ים וּמִקַּח־שֹֽׁחַד׃</t>
  </si>
  <si>
    <t>ספר ירמיהו/ד</t>
  </si>
  <si>
    <t>{{מ:פסוק|דברי הימים ב|יט|ח}}</t>
  </si>
  <si>
    <t>וְגַ֣ם בִּ֠ירוּשָׁל{{מ:ירושלם|ַ|֠}}ם הֶעֱמִ֨יד יְהוֹשָׁפָ֜ט מִן־הַלְוִיִּ֣ם וְהַכֹּהֲנִ֗ים וּמֵרָאשֵׁ֤י הָאָבוֹת֙ לְיִשְׂרָאֵ֔ל לְמִשְׁפַּ֥ט יְהֹוָ֖ה וְלָרִ֑יב וַיָּשֻׁ֖בוּ יְרוּשָׁל{{מ:ירושלם|ָ|ֽ}}ם׃</t>
  </si>
  <si>
    <t>{{מ:פסוק|תהלים|קלז|ו}}</t>
  </si>
  <si>
    <t>תִּדְבַּֽק־לְשׁוֹנִ֨י{{מ:לגרמיה}}לְחִכִּי֮{{ר1}}אִם־לֹ{{אתנח הפוך}}א אֶ֫זְכְּרֵ֥כִי{{ר1}}אִם־לֹ֣א אַ֭עֲלֶה אֶת־יְרוּשָׁל{{מ:ירושלם|ַ|֑}}ם{{ר2}}{{נוסח|עַ֗֝ל|א=עַ֝ל}} רֹ֣אשׁ שִׂמְחָתִֽי׃</t>
  </si>
  <si>
    <t>{{מ:פסוק|דברי הימים ב|יט|ט}}</t>
  </si>
  <si>
    <t>וַיְצַ֥ו עֲלֵיהֶ֖ם לֵאמֹ֑ר כֹּ֤ה תַֽעֲשׂוּן֙ בְּיִרְאַ֣ת יְהֹוָ֔ה בֶּאֱמוּנָ֖ה וּבְלֵבָ֥ב שָׁלֵֽם׃</t>
  </si>
  <si>
    <t>{{מ:פסוק|ירמיהו|ד|א}}</t>
  </si>
  <si>
    <t>אִם־תָּשׁ֨וּב יִשְׂרָאֵ֧ל{{מ:פסק}}נְאֻם־יְהֹוָ֛ה אֵלַ֖י תָּשׁ֑וּב וְאִם־תָּסִ֧יר שִׁקּוּצֶ֛יךָ מִפָּנַ֖י וְלֹ֥א תָנֽוּד׃</t>
  </si>
  <si>
    <t>{{מ:פסוק|תהלים|קלז|ז}}</t>
  </si>
  <si>
    <t>{{מ:פסוק|דברי הימים ב|יט|י}}</t>
  </si>
  <si>
    <t>זְכֹ֤ר יְהֹוָ֨ה{{מ:לגרמיה}}לִבְנֵ֬י אֱד֗וֹם{{ר1}}אֵת֮ י֤וֹם יְֽרוּשָׁ֫ל{{מ:ירושלם|ָ|֥}}ם{{ר2}}הָ֭אֹ֣מְרִים עָ֤רוּ{{מ:לגרמיה}}עָ֑רוּ{{ר2}}{{נוסח|עַ֗֝ד|א=עַ֝ד}} הַיְס֥וֹד בָּֽהּ׃</t>
  </si>
  <si>
    <t>וְכׇל־רִיב֩ אֲשֶׁר־יָב֨וֹא עֲלֵיכֶ֜ם מֵאֲחֵיכֶ֣ם{{מ:לגרמיה}}הַיֹּשְׁבִ֣ים בְּעָרֵיהֶ֗ם בֵּֽין־דָּ֣ם{{מ:פסק}}לְדָם֮ בֵּין־תּוֹרָ֣ה לְמִצְוָה֮ לְחֻקִּ֣ים וּלְמִשְׁפָּטִים֒ וְהִזְהַרְתֶּ֣ם אֹתָ֔ם וְלֹ֤א יֶאְשְׁמוּ֙ לַֽיהֹוָ֔ה וְהָיָה־קֶ֥צֶף עֲלֵיכֶ֖ם וְעַל־אֲחֵיכֶ֑ם כֹּ֥ה תַעֲשׂ֖וּן וְלֹ֥א תֶאְשָֽׁמוּ׃</t>
  </si>
  <si>
    <t>{{מ:פסוק|ירמיהו|ד|ב}}</t>
  </si>
  <si>
    <t>וְנִשְׁבַּ֙עְתָּ֙ חַי־יְהֹוָ֔ה בֶּאֱמֶ֖ת בְּמִשְׁפָּ֣ט וּבִצְדָקָ֑ה וְהִתְבָּ֥רְכוּ ב֛וֹ גּוֹיִ֖ם וּב֥וֹ יִתְהַלָּֽלוּ׃</t>
  </si>
  <si>
    <t>{{מ:פסוק|דברי הימים ב|יט|יא}}</t>
  </si>
  <si>
    <t>וְהִנֵּ֡ה אֲמַרְיָ֣הוּ כֹהֵן֩ הָרֹ֨אשׁ עֲלֵיכֶ֜ם לְכֹ֣ל דְּבַר־יְהֹוָ֗ה וּזְבַדְיָ֨הוּ בֶן־יִשְׁמָעֵ֜אל הַנָּגִ֤יד לְבֵית־יְהוּדָה֙ לְכֹ֣ל דְּבַר־הַמֶּ֔לֶךְ וְשֹׁטְרִ֥ים הַלְוִיִּ֖ם לִפְנֵיכֶ֑ם חִזְק֣וּ וַעֲשׂ֔וּ וִיהִ֥י יְהֹוָ֖ה עִם־הַטּֽוֹב׃</t>
  </si>
  <si>
    <t>{{מ:פסוק|ירמיהו|ד|ג}}</t>
  </si>
  <si>
    <t>{{מ:פסוק|תהלים|קלז|ח}}</t>
  </si>
  <si>
    <t>כִּי־כֹ֣ה{{מ:לגרמיה}}אָמַ֣ר יְהֹוָ֗ה לְאִ֤ישׁ יְהוּדָה֙ וְלִיר֣וּשָׁל{{מ:ירושלם|ַ|֔}}ם נִ֥ירוּ לָכֶ֖ם נִ֑יר וְאַֽל־תִּזְרְע֖וּ אֶל־קֹצִֽים׃</t>
  </si>
  <si>
    <t>בַּת־בָּבֶ֗ל{{ר0}}הַשְּׁד֫וּדָ֥ה{{ר1}}אַשְׁרֵ֥י שֶׁיְשַׁלֶּם־לָ֑ךְ{{ר2}}אֶת־גְּ֝מוּלֵ֗ךְ שֶׁגָּמַ֥לְתְּ לָֽנוּ׃</t>
  </si>
  <si>
    <t>{{מ:פסוק|ירמיהו|ד|ד}}</t>
  </si>
  <si>
    <t>הִמֹּ֣לוּ לַיהֹוָ֗ה וְהָסִ֙רוּ֙ עׇרְל֣וֹת לְבַבְכֶ֔ם אִ֥ישׁ יְהוּדָ֖ה וְיֹשְׁבֵ֣י יְרוּשָׁל{{מ:ירושלם|ָ|֑}}ם פֶּן־תֵּצֵ֨א כָאֵ֜שׁ חֲמָתִ֗י וּבָֽעֲרָה֙ וְאֵ֣ין מְכַבֶּ֔ה מִפְּנֵ֖י רֹ֥עַ מַעַלְלֵיכֶֽם׃</t>
  </si>
  <si>
    <t>ספר דברי הימים/דה"ב כ</t>
  </si>
  <si>
    <t>{{מ:פסוק|תהלים|קלז|ט}}</t>
  </si>
  <si>
    <t>{{מ:פסוק|ירמיהו|ד|ה}}</t>
  </si>
  <si>
    <t>אַשְׁרֵ֤י{{מ:לגרמיה}}שֶׁיֹּאחֵ֓ז וְנִפֵּ֬ץ אֶֽת־עֹ֝לָלַ֗יִךְ{{ר1}}אֶל־הַסָּֽלַע׃</t>
  </si>
  <si>
    <t>הַגִּ֣ידוּ בִֽיהוּדָ֗ה וּבִירוּשָׁל{{מ:ירושלם|ַ|֙}}ם֙ הַשְׁמִ֔יעוּ וְאִמְר֕וּ {{כו"ק|ותקעו|תִּקְע֥וּ}} שׁוֹפָ֖ר בָּאָ֑רֶץ קִרְא֤וּ מַלְאוּ֙ וְאִמְר֔וּ הֵאָסְפ֥וּ וְנָב֖וֹאָה אֶל־עָרֵ֥י הַמִּבְצָֽר׃</t>
  </si>
  <si>
    <t>{{מ:פסוק|דברי הימים ב|כ|א}}</t>
  </si>
  <si>
    <t>וַיְהִ֣י אַחֲרֵי־כֵ֡ן בָּ֣אוּ בְנֵי־מוֹאָב֩ וּבְנֵ֨י עַמּ֜וֹן וְעִמָּהֶ֧ם{{מ:פסק}}מֵהָעַמּוֹנִ֛ים עַל־יְהוֹשָׁפָ֖ט לַמִּלְחָמָֽה׃</t>
  </si>
  <si>
    <t>{{מ:פסוק|ירמיהו|ד|ו}}</t>
  </si>
  <si>
    <t>שְׂאוּ־נֵ֣ס צִיּ֔וֹנָה הָעִ֖יזוּ אַֽל־תַּעֲמֹ֑דוּ כִּ֣י רָעָ֗ה אָנֹכִ֛י מֵבִ֥יא מִצָּפ֖וֹן וְשֶׁ֥בֶר גָּדֽוֹל׃</t>
  </si>
  <si>
    <t>{{מ:פסוק|דברי הימים ב|כ|ב}}</t>
  </si>
  <si>
    <t>וַיָּבֹ֗אוּ וַיַּגִּ֤ידוּ לִיהֽוֹשָׁפָט֙ לֵאמֹ֔ר בָּ֣א עָלֶ֜יךָ הָמ֥וֹן רָ֛ב מֵעֵ֥בֶר לַיָּ֖ם מֵאֲרָ֑ם וְהִנָּם֙ בְּחַֽצְצ֣וֹן תָּמָ֔ר הִ֖יא עֵ֥ין גֶּֽדִי׃</t>
  </si>
  <si>
    <t>{{מ:פסוק|ירמיהו|ד|ז}}</t>
  </si>
  <si>
    <t>עָלָ֤ה אַרְיֵה֙ {{נוסח|מִֽסֻּבְּכ֔וֹ|א=מִֽסֻּבֲּכ֔וֹ}} וּמַשְׁחִ֣ית גּוֹיִ֔ם נָסַ֖ע יָצָ֣א מִמְּקֹמ֑וֹ לָשׂ֤וּם אַרְצֵךְ֙ לְשַׁמָּ֔ה עָרַ֥יִךְ תִּצֶּ֖ינָה מֵאֵ֥ין יוֹשֵֽׁב׃</t>
  </si>
  <si>
    <t>ספר תהלים/קלח</t>
  </si>
  <si>
    <t>{{מ:פסוק|דברי הימים ב|כ|ג}}</t>
  </si>
  <si>
    <t>וַיִּרָ֕א וַיִּתֵּ֧ן יְהוֹשָׁפָ֛ט אֶת־פָּנָ֖יו לִדְר֣וֹשׁ לַֽיהֹוָ֑ה וַיִּקְרָא־צ֖וֹם עַל־כׇּל־יְהוּדָֽה׃</t>
  </si>
  <si>
    <t>{{מ:פסוק|ירמיהו|ד|ח}}</t>
  </si>
  <si>
    <t>עַל־זֹ֛את חִגְר֥וּ שַׂקִּ֖ים סִפְד֣וּ וְהֵילִ֑ילוּ כִּ֥י לֹֽא־שָׁ֛ב חֲר֥וֹן אַף־יְהֹוָ֖ה מִמֶּֽנּוּ׃</t>
  </si>
  <si>
    <t>{{מ:פסוק|דברי הימים ב|כ|ד}}</t>
  </si>
  <si>
    <t>וַיִּקָּבְצ֣וּ יְהוּדָ֔ה לְבַקֵּ֖שׁ מֵיְהֹוָ֑ה גַּ֚ם מִכׇּל־עָרֵ֣י יְהוּדָ֔ה בָּ֖אוּ לְבַקֵּ֥שׁ אֶת־יְהֹוָֽה׃</t>
  </si>
  <si>
    <t>{{מ:פסוק|ירמיהו|ד|ט}}</t>
  </si>
  <si>
    <t>וְהָיָ֤ה בַיּוֹם־הַהוּא֙ נְאֻם־יְהֹוָ֔ה יֹאבַ֥ד לֵב־הַמֶּ֖לֶךְ וְלֵ֣ב הַשָּׂרִ֑ים וְנָשַׁ֙מּוּ֙ הַכֹּ֣הֲנִ֔ים וְהַנְּבִאִ֖ים יִתְמָֽהוּ׃</t>
  </si>
  <si>
    <t>{{מ:פסוק|דברי הימים ב|כ|ה}}</t>
  </si>
  <si>
    <t>{{מ:פסוק|תהלים|קלח|א}}</t>
  </si>
  <si>
    <t>וַיַּעֲמֹ֣ד יְהֽוֹשָׁפָ֗ט בִּקְהַ֧ל יְהוּדָ֛ה וִירוּשָׁל{{מ:ירושלם|ַ|֖}}ם בְּבֵ֣ית יְהֹוָ֑ה לִפְנֵ֖י הֶחָצֵ֥ר הַחֲדָשָֽׁה׃</t>
  </si>
  <si>
    <t>{{נוסח|לְדָוִ֨ד{{מ:לגרמיה}}|אין רווח של פרשה לאחר הכותרת}}אוֹדְךָ֥ בְכׇל־לִבִּ֑י{{ר1}}נֶ֖גֶד אֱלֹהִ֣ים אֲזַמְּרֶֽךָּ׃</t>
  </si>
  <si>
    <t>{{מ:פסוק|ירמיהו|ד|י}}</t>
  </si>
  <si>
    <t>וָֽאֹמַ֞ר אֲהָ֣הּ{{מ:לגרמיה}}אֲדֹנָ֣י יֱהֹוִ֗ה אָכֵן֩ הַשֵּׁ֨א הִשֵּׁ֜אתָ לָעָ֤ם הַזֶּה֙ וְלִירוּשָׁל{{מ:ירושלם|ַ|֣}}ם לֵאמֹ֔ר שָׁל֖וֹם יִהְיֶ֣ה לָכֶ֑ם וְנָגְעָ֥ה חֶ֖רֶב עַד־הַנָּֽפֶשׁ׃</t>
  </si>
  <si>
    <t>{{מ:פסוק|דברי הימים ב|כ|ו}}</t>
  </si>
  <si>
    <t>{{מ:פסוק|תהלים|קלח|ב}}</t>
  </si>
  <si>
    <t>וַיֹּאמַ֗ר יְהֹוָ֞ה אֱלֹהֵ֤י אֲבֹתֵ֙ינוּ֙ הֲלֹ֨א אַתָּה־ה֤וּא אֱלֹהִים֙ בַּשָּׁמַ֔יִם וְאַתָּ֣ה מוֹשֵׁ֔ל בְּכֹ֖ל מַמְלְכ֣וֹת הַגּוֹיִ֑ם וּבְיָֽדְךָ֙ כֹּ֣חַ וּגְבוּרָ֔ה וְאֵ֥ין עִמְּךָ֖ לְהִתְיַצֵּֽב׃</t>
  </si>
  <si>
    <t>אֶשְׁתַּחֲוֶ֨ה אֶל־הֵיכַ{{גלגל}}ל קׇדְשְׁךָ֡{{ר1}}וְא֘וֹדֶ֤ה אֶת־שְׁמֶ֗ךָ{{ר1}}עַל־חַסְדְּךָ֥ וְעַל־אֲמִתֶּ֑ךָ{{ר2}}כִּֽי־הִגְדַּ֥לְתָּ עַל־כׇּל־שִׁ֝מְךָ֗ אִמְרָתֶֽךָ׃</t>
  </si>
  <si>
    <t>{{מ:פסוק|ירמיהו|ד|יא}}</t>
  </si>
  <si>
    <t>בָּעֵ֣ת הַהִ֗יא יֵאָמֵ֤ר לָעָם־הַזֶּה֙ וְלִיר֣וּשָׁל{{מ:ירושלם|ַ|֔}}ם ר֣וּחַ צַ֤ח שְׁפָיִם֙ בַּמִּדְבָּ֔ר דֶּ֖רֶךְ בַּת־עַמִּ֑י ל֥וֹא לִזְר֖וֹת וְל֥וֹא לְהָבַֽר׃</t>
  </si>
  <si>
    <t>{{מ:פסוק|דברי הימים ב|כ|ז}}</t>
  </si>
  <si>
    <t>הֲלֹ֣א{{מ:לגרמיה}}אַתָּ֣ה אֱלֹהֵ֗ינוּ הוֹרַ֙שְׁתָּ֙ אֶת־יֹֽשְׁבֵי֙ הָאָ֣רֶץ הַזֹּ֔את מִלִּפְנֵ֖י עַמְּךָ֣ יִשְׂרָאֵ֑ל וַֽתִּתְּנָ֗הּ לְזֶ֛רַע אַבְרָהָ֥ם אֹהַבְךָ֖ לְעוֹלָֽם׃</t>
  </si>
  <si>
    <t>{{מ:פסוק|ירמיהו|ד|יב}}</t>
  </si>
  <si>
    <t>ר֧וּחַ מָלֵ֛א מֵאֵ֖לֶּה יָ֣בוֹא לִ֑י עַתָּ֕ה גַּם־אֲנִ֛י אֲדַבֵּ֥ר מִשְׁפָּטִ֖ים אוֹתָֽם׃</t>
  </si>
  <si>
    <t>{{מ:פסוק|תהלים|קלח|ג}}</t>
  </si>
  <si>
    <t>בְּי֣וֹם קָ֭רָ֥אתִי וַֽתַּעֲנֵ֑נִי{{ר1}}תַּרְהִבֵ֖נִי בְנַפְשִׁ֣י עֹֽז׃</t>
  </si>
  <si>
    <t>{{מ:פסוק|דברי הימים ב|כ|ח}}</t>
  </si>
  <si>
    <t>וַיֵּשְׁב֖וּ־בָ֑הּ וַיִּבְנ֨וּ לְךָ֧{{מ:פסק}}בָּ֛הּ מִקְדָּ֖שׁ לְשִׁמְךָ֥ לֵאמֹֽר׃</t>
  </si>
  <si>
    <t>{{מ:פסוק|ירמיהו|ד|יג}}</t>
  </si>
  <si>
    <t>הִנֵּ֣ה{{מ:לגרמיה}}כַּעֲנָנִ֣ים יַעֲלֶ֗ה וְכַסּוּפָה֙ מַרְכְּבוֹתָ֔יו קַלּ֥וּ מִנְּשָׁרִ֖ים סוּסָ֑יו א֥וֹי לָ֖נוּ כִּ֥י שֻׁדָּֽדְנוּ׃</t>
  </si>
  <si>
    <t>{{מ:פסוק|דברי הימים ב|כ|ט}}</t>
  </si>
  <si>
    <t>{{מ:פסוק|תהלים|קלח|ד}}</t>
  </si>
  <si>
    <t>אִם־תָּב֨וֹא עָלֵ֜ינוּ רָעָ֗ה חֶ֘רֶב֮ שְׁפוֹט֮ וְדֶ֣בֶר וְרָעָב֒ נַעַמְדָ֞ה לִפְנֵי֨ הַבַּ֤יִת הַזֶּה֙ וּלְפָנֶ֔יךָ כִּ֥י שִׁמְךָ֖ בַּבַּ֣יִת הַזֶּ֑ה וְנִזְעַ֥ק אֵלֶ֛יךָ מִצָּרָתֵ֖נוּ וְתִשְׁמַ֥ע וְתוֹשִֽׁיעַ׃</t>
  </si>
  <si>
    <t>יוֹד֣וּךָ יְ֭הֹוָה כׇּל־מַלְכֵי־אָ֑רֶץ{{ר1}}כִּ֥י שָׁ֝מְע֗וּ אִמְרֵי־פִֽיךָ׃</t>
  </si>
  <si>
    <t>{{מ:פסוק|ירמיהו|ד|יד}}</t>
  </si>
  <si>
    <t>כַּבְּסִ֨י מֵרָעָ֤ה לִבֵּךְ֙ יְר֣וּשָׁל{{מ:ירושלם|ַ|֔}}ם לְמַ֖עַן תִּוָּשֵׁ֑עִי עַד־מָתַ֛י תָּלִ֥ין בְּקִרְבֵּ֖ךְ מַחְשְׁב֥וֹת אוֹנֵֽךְ׃</t>
  </si>
  <si>
    <t>{{מ:פסוק|דברי הימים ב|כ|י}}</t>
  </si>
  <si>
    <t>וְעַתָּ֡ה הִנֵּה֩ בְנֵי־עַמּ֨וֹן וּמוֹאָ֜ב וְהַר־שֵׂעִ֗יר אֲ֠שֶׁ֠ר לֹֽא־נָתַ֤תָּה לְיִשְׂרָאֵל֙ לָב֣וֹא בָהֶ֔ם בְּבֹאָ֖ם מֵאֶ֣רֶץ מִצְרָ֑יִם כִּ֛י סָ֥רוּ מֵעֲלֵיהֶ֖ם וְלֹ֥א הִשְׁמִידֽוּם׃</t>
  </si>
  <si>
    <t>{{מ:פסוק|ירמיהו|ד|טו}}</t>
  </si>
  <si>
    <t>כִּ֛י ק֥וֹל מַגִּ֖יד מִדָּ֑ן וּמַשְׁמִ֥יעַ אָ֖וֶן מֵהַ֥ר אֶפְרָֽיִם׃</t>
  </si>
  <si>
    <t>{{מ:פסוק|תהלים|קלח|ה}}</t>
  </si>
  <si>
    <t>וְ֭יָשִׁירוּ בְּדַרְכֵ֣י יְהֹוָ֑ה{{ר1}}כִּֽי־גָ֝ד֗וֹל כְּב֣וֹד יְהֹוָֽה׃</t>
  </si>
  <si>
    <t>{{מ:פסוק|דברי הימים ב|כ|יא}}</t>
  </si>
  <si>
    <t>וְהִ֨נֵּה־הֵ֔ם גֹּמְלִ֖ים עָלֵ֑ינוּ לָבוֹא֙ לְגָ֣רְשֵׁ֔נוּ מִיְּרֻשָּׁתְךָ֖ אֲשֶׁ֥ר הוֹרַשְׁתָּֽנוּ׃</t>
  </si>
  <si>
    <t>{{מ:פסוק|ירמיהו|ד|טז}}</t>
  </si>
  <si>
    <t>הַזְכִּ֣ירוּ לַגּוֹיִ֗ם הִנֵּה֙ הַשְׁמִ֣יעוּ עַל־יְרוּשָׁל{{מ:ירושלם|ַ|֔}}ם נֹצְרִ֥ים בָּאִ֖ים מֵאֶ֣רֶץ הַמֶּרְחָ֑ק וַֽיִּתְּנ֛וּ עַל־עָרֵ֥י יְהוּדָ֖ה קוֹלָֽם׃</t>
  </si>
  <si>
    <t>{{מ:פסוק|תהלים|קלח|ו}}</t>
  </si>
  <si>
    <t>כִּי־רָ֣ם יְ֭הֹוָה וְשָׁפָ֣ל יִרְאֶ֑ה{{ר1}}וְ֝גָבֹ֗הַּ מִמֶּרְחָ֥ק יְיֵדָֽע׃</t>
  </si>
  <si>
    <t>{{מ:פסוק|דברי הימים ב|כ|יב}}</t>
  </si>
  <si>
    <t>אֱלֹהֵ֙ינוּ֙ הֲלֹ֣א תִשְׁפׇּט־בָּ֔ם כִּ֣י אֵ֥ין בָּ֙נוּ֙ כֹּ֔חַ לִ֠פְנֵ֠י הֶהָמ֥וֹן הָרָ֛ב הַזֶּ֖ה הַבָּ֣א עָלֵ֑ינוּ וַאֲנַ֗חְנוּ לֹ֤א נֵדַע֙ מַֽה־נַּעֲשֶׂ֔ה כִּ֥י עָלֶ֖יךָ עֵינֵֽינוּ׃</t>
  </si>
  <si>
    <t>{{מ:פסוק|ירמיהו|ד|יז}}</t>
  </si>
  <si>
    <t>כְּשֹׁמְרֵ֣י שָׂדַ֔י הָי֥וּ עָלֶ֖יהָ מִסָּבִ֑יב כִּי־אֹתִ֥י מָרָ֖תָה נְאֻם־יְהֹוָֽה׃</t>
  </si>
  <si>
    <t>{{מ:פסוק|תהלים|קלח|ז}}</t>
  </si>
  <si>
    <t>אִם־אֵלֵ֤ךְ{{מ:לגרמיה}}בְּקֶ֥רֶב צָרָ֗ה{{ר0}}תְּחַ֫יֵּ֥נִי{{ר1}}עַ֤ל אַ֣ף אֹ֭יְבַי תִּשְׁלַ֣ח יָדֶ֑ךָ{{ר1}}וְת֖וֹשִׁיעֵ֣נִי יְמִינֶֽךָ׃</t>
  </si>
  <si>
    <t>{{מ:פסוק|ירמיהו|ד|יח}}</t>
  </si>
  <si>
    <t>{{מ:פסוק|דברי הימים ב|כ|יג}}</t>
  </si>
  <si>
    <t>דַּרְכֵּךְ֙ וּמַ֣עֲלָלַ֔יִךְ עָשׂ֥וֹ אֵ֖לֶּה לָ֑ךְ זֹ֤את רָעָתֵךְ֙ כִּ֣י מָ֔ר כִּ֥י נָגַ֖ע עַד־לִבֵּֽךְ׃</t>
  </si>
  <si>
    <t>וְכֹ֨ל־יְהוּדָ֔ה עֹמְדִ֖ים לִפְנֵ֣י יְהֹוָ֑ה גַּם־טַפָּ֖ם נְשֵׁיהֶ֥ם וּבְנֵיהֶֽם׃</t>
  </si>
  <si>
    <t>{{מ:פסוק|תהלים|קלח|ח}}</t>
  </si>
  <si>
    <t>יְהֹוָה֮ יִגְמֹ{{אתנח הפוך}}ר {{נוסח|בַּ֫עֲדִ֥י|=אל ובדפוסים (מקום העולה)}}{{ר1}}יְ֭הֹוָה חַסְדְּךָ֣ לְעוֹלָ֑ם{{ר2}}מַעֲשֵׂ֖י יָדֶ֣יךָ אַל־תֶּֽרֶף׃</t>
  </si>
  <si>
    <t>{{מ:פסוק|ירמיהו|ד|יט}}</t>
  </si>
  <si>
    <t>מֵעַ֣י{{מ:לגרמיה}}מֵעַ֨י{{מ:פסק}}{{כו"ק|אחולה|אֹחִ֜ילָה}} קִיר֥וֹת לִבִּ֛י הֹמֶה־לִּ֥י לִבִּ֖י לֹ֣א אַחֲרִ֑שׁ כִּ֣י ק֤וֹל שׁוֹפָר֙ {{נוסח|{{כו"ק|שמעתי|שָׁמַ֣עַתְּ}}|א=יתיר י'}} נַפְשִׁ֔י תְּרוּעַ֖ת מִלְחָמָֽה׃</t>
  </si>
  <si>
    <t>{{מ:פסוק|דברי הימים ב|כ|יד}}</t>
  </si>
  <si>
    <t>וְיַחֲזִיאֵ֡ל בֶּן־זְכַרְיָ֡הוּ בֶּן־בְּ֠נָיָ֠ה בֶּן־יְעִיאֵ֧ל בֶּן־מַתַּנְיָ֛ה הַלֵּוִ֖י מִן־בְּנֵ֣י אָסָ֑ף הָיְתָ֤ה עָלָיו֙ ר֣וּחַ יְהֹוָ֔ה בְּת֖וֹךְ הַקָּהָֽל׃</t>
  </si>
  <si>
    <t>{{מ:פסוק|ירמיהו|ד|כ}}</t>
  </si>
  <si>
    <t>ספר תהלים/קלט</t>
  </si>
  <si>
    <t>שֶׁ֤בֶר עַל־שֶׁ֙בֶר֙ נִקְרָ֔א כִּ֥י שֻׁדְּדָ֖ה כׇּל־הָאָ֑רֶץ פִּתְאֹם֙ שֻׁדְּד֣וּ אֹֽהָלַ֔י רֶ֖גַע יְרִיעֹתָֽי׃</t>
  </si>
  <si>
    <t>{{מ:פסוק|דברי הימים ב|כ|טו}}</t>
  </si>
  <si>
    <t>{{מ:פסוק|ירמיהו|ד|כא}}</t>
  </si>
  <si>
    <t>וַיֹּ֗אמֶר הַקְשִׁ֤יבוּ כׇל־יְהוּדָה֙ וְיֹשְׁבֵ֣י יְרוּשָׁל{{מ:ירושלם|ַ|֔}}ם וְהַמֶּ֖לֶךְ יְהוֹשָׁפָ֑ט כֹּה־אָמַ֨ר יְהֹוָ֜ה לָכֶ֗ם אַ֠תֶּ֠ם אַל־תִּֽירְא֤וּ וְאַל־תֵּחַ֙תּוּ֙ מִפְּנֵ֨י הֶהָמ֤וֹן הָרָב֙ הַזֶּ֔ה כִּ֣י לֹ֥א לָכֶ֛ם הַמִּלְחָמָ֖ה כִּ֥י לֵאלֹהִֽים׃</t>
  </si>
  <si>
    <t>עַד־מָתַ֖י אֶרְאֶה־נֵּ֑ס אֶשְׁמְעָ֖ה ק֥וֹל שׁוֹפָֽר׃</t>
  </si>
  <si>
    <t>{{מ:פסוק|ירמיהו|ד|כב}}</t>
  </si>
  <si>
    <t>כִּ֣י{{מ:לגרמיה}}אֱוִ֣יל עַמִּ֗י אוֹתִי֙ לֹ֣א יָדָ֔עוּ בָּנִ֤ים סְכָלִים֙ הֵ֔מָּה וְלֹ֥א נְבוֹנִ֖ים הֵ֑מָּה חֲכָמִ֥ים הֵ֙מָּה֙ לְהָרַ֔ע וּלְהֵיטִ֖יב לֹ֥א יָדָֽעוּ׃</t>
  </si>
  <si>
    <t>{{מ:פסוק|תהלים|קלט|א}}</t>
  </si>
  <si>
    <t>{{מ:פסוק|דברי הימים ב|כ|טז}}</t>
  </si>
  <si>
    <t>לַ֭מְנַצֵּחַ לְדָוִ֣ד מִזְמ֑וֹר{{נוסח|{{ר3}}|פרשה פתוחה}}{{נוסח|יְהֹוָ֥ה חֲ֝קַרְתַּ֗נִי וַתֵּדָֽע׃|כל הצלע הקצר נכתב ביחד בכתבי־היד (כתי"א וכתי"ל) באופן טבעי, ואין ראוי לחלק אותו רק כדי לשמור על מספר חלקים זוגי, בניגוד למה שעשו במהדורות ברויאר ומג"ה. במקרה זה והדומים לו (כגון מזמור קמ"ב) ניתן לומר שמהדורת "סימנים" הולמת את מנהג כתבי־היד באופן הרבה יותר מובהק מאשר שיטת ברויאר ומג"ה.}}</t>
  </si>
  <si>
    <t>מָחָר֙ רְד֣וּ עֲלֵיהֶ֔ם הִנָּ֥ם עֹלִ֖ים בְּמַעֲלֵ֣ה הַצִּ֑יץ וּמְצָאתֶ֤ם אֹתָם֙ בְּס֣וֹף הַנַּ֔חַל פְּנֵ֖י מִדְבַּ֥ר יְרוּאֵֽל׃</t>
  </si>
  <si>
    <t>{{מ:פסוק|ירמיהו|ד|כג}}</t>
  </si>
  <si>
    <t>רָאִ֙יתִי֙ אֶת־הָאָ֔רֶץ וְהִנֵּה־תֹ֖הוּ וָבֹ֑הוּ וְאֶל־הַשָּׁמַ֖יִם וְאֵ֥ין אוֹרָֽם׃</t>
  </si>
  <si>
    <t>{{מ:פסוק|ירמיהו|ד|כד}}</t>
  </si>
  <si>
    <t>רָאִ֙יתִי֙ הֶהָרִ֔ים וְהִנֵּ֖ה רֹעֲשִׁ֑ים וְכׇל־הַגְּבָע֖וֹת הִתְקַלְקָֽלוּ׃</t>
  </si>
  <si>
    <t>{{מ:פסוק|תהלים|קלט|ב}}</t>
  </si>
  <si>
    <t>אַתָּ֣ה יָ֭דַעְתָּ שִׁבְתִּ֣י וְקוּמִ֑י{{ר1}}בַּ֥נְתָּה לְ֝רֵעִ֗י מֵרָחֽוֹק׃</t>
  </si>
  <si>
    <t>{{מ:פסוק|דברי הימים ב|כ|יז}}</t>
  </si>
  <si>
    <t>{{מ:פסוק|ירמיהו|ד|כה}}</t>
  </si>
  <si>
    <t>רָאִ֕יתִי וְהִנֵּ֖ה אֵ֣ין הָאָדָ֑ם וְכׇל־ע֥וֹף הַשָּׁמַ֖יִם נָדָֽדוּ׃</t>
  </si>
  <si>
    <t>לֹ֥א לָכֶ֖ם לְהִלָּחֵ֣ם בָּזֹ֑את הִתְיַצְּב֣וּ עִמְד֡וּ וּרְא֣וּ אֶת־יְשׁוּעַת֩ יְהֹוָ֨ה עִמָּכֶ֜ם יְהוּדָ֣ה וִירוּשָׁל{{מ:ירושלם|ַ|֗}}ם אַל־תִּֽירְאוּ֙ וְאַל־תֵּחַ֔תּוּ מָחָר֙ צְא֣וּ לִפְנֵיהֶ֔ם וַיהֹוָ֖ה עִמָּכֶֽם׃</t>
  </si>
  <si>
    <t>{{מ:פסוק|ירמיהו|ד|כו}}</t>
  </si>
  <si>
    <t>{{מ:פסוק|תהלים|קלט|ג}}</t>
  </si>
  <si>
    <t>רָאִ֕יתִי וְהִנֵּ֥ה הַכַּרְמֶ֖ל הַמִּדְבָּ֑ר וְכׇל־עָרָ֗יו נִתְּצוּ֙ מִפְּנֵ֣י יְהֹוָ֔ה מִפְּנֵ֖י חֲר֥וֹן אַפּֽוֹ׃</t>
  </si>
  <si>
    <t>אׇרְחִ֣י וְרִבְעִ֣י זֵרִ֑יתָ{{ר1}}וְֽכׇל־דְּרָכַ֥י הִסְכַּֽנְתָּה׃</t>
  </si>
  <si>
    <t>{{מ:פסוק|ירמיהו|ד|כז}}</t>
  </si>
  <si>
    <t>{{מ:פסוק|דברי הימים ב|כ|יח}}</t>
  </si>
  <si>
    <t>כִּי־כֹה֙ אָמַ֣ר יְהֹוָ֔ה שְׁמָמָ֥ה תִֽהְיֶ֖ה כׇּל־הָאָ֑רֶץ וְכָלָ֖ה לֹ֥א אֶעֱשֶֽׂה׃</t>
  </si>
  <si>
    <t>וַיִּקֹּ֧ד יְהוֹשָׁפָ֛ט אַפַּ֖יִם אָ֑רְצָה וְכׇל־יְהוּדָ֞ה וְיֹשְׁבֵ֣י יְרוּשָׁל{{מ:ירושלם|ַ|֗}}ם נָֽפְלוּ֙ לִפְנֵ֣י יְהֹוָ֔ה לְהִֽשְׁתַּחֲוֺ֖ת לַיהֹוָֽה׃</t>
  </si>
  <si>
    <t>{{מ:פסוק|ירמיהו|ד|כח}}</t>
  </si>
  <si>
    <t>{{מ:פסוק|תהלים|קלט|ד}}</t>
  </si>
  <si>
    <t>עַל־זֹאת֙ תֶּאֱבַ֣ל הָאָ֔רֶץ וְקָדְר֥וּ הַשָּׁמַ֖יִם מִמָּ֑עַל עַ֤ל כִּֽי־דִבַּ֙רְתִּי֙ זַמֹּ֔תִי וְלֹ֥א נִחַ֖מְתִּי וְלֹא־אָשׁ֥וּב מִמֶּֽנָּה׃</t>
  </si>
  <si>
    <t>כִּ֤י אֵ֣ין מִ֭לָּה בִּלְשׁוֹנִ֑י{{ר1}}הֵ֥ן יְ֝הֹוָ֗ה יָדַ֥עְתָּ כֻלָּֽהּ׃</t>
  </si>
  <si>
    <t>{{מ:פסוק|ירמיהו|ד|כט}}</t>
  </si>
  <si>
    <t>{{מ:פסוק|דברי הימים ב|כ|יט}}</t>
  </si>
  <si>
    <t>מִקּ֨וֹל פָּרָ֜שׁ וְרֹ֣מֵה קֶ֗שֶׁת בֹּרַ֙חַת֙ כׇּל־הָעִ֔יר בָּ֚אוּ בֶּעָבִ֔ים וּבַכֵּפִ֖ים עָל֑וּ כׇּל־הָעִ֣יר עֲזוּבָ֔ה וְאֵין־יוֹשֵׁ֥ב בָּהֵ֖ן אִֽישׁ׃</t>
  </si>
  <si>
    <t>וַיָּקֻ֧מוּ הַלְוִיִּ֛ם מִן־בְּנֵ֥י {{נוסח|הַקְּהָתִ֖ים|א=הַקֳּהָתִ֖ים (בחטף קמץ)}} וּמִן־בְּנֵ֣י הַקׇּרְחִ֑ים לְהַלֵּ֗ל לַֽיהֹוָה֙ אֱלֹהֵ֣י יִשְׂרָאֵ֔ל בְּק֥וֹל גָּד֖וֹל לְמָֽעְלָה׃</t>
  </si>
  <si>
    <t>{{מ:פסוק|תהלים|קלט|ה}}</t>
  </si>
  <si>
    <t>{{מ:פסוק|ירמיהו|ד|ל}}</t>
  </si>
  <si>
    <t>אָח֣וֹר וָקֶ֣דֶם צַרְתָּ֑נִי{{ר1}}וַתָּ֖שֶׁת עָלַ֣י כַּפֶּֽכָה׃</t>
  </si>
  <si>
    <t>{{כו"ק|ואתי|וְאַ֨תְּ}} שָׁד֜וּד מַֽה־תַּעֲשִׂ֗י כִּֽי־תִלְבְּשִׁ֨י שָׁנִ֜י כִּֽי־תַעְדִּ֣י עֲדִי־זָהָ֗ב כִּֽי־תִקְרְעִ֤י בַפּוּךְ֙ עֵינַ֔יִךְ לַשָּׁ֖וְא תִּתְיַפִּ֑י מָאֲסוּ־בָ֥ךְ עֹגְבִ֖ים נַפְשֵׁ֥ךְ יְבַקֵּֽשׁוּ׃</t>
  </si>
  <si>
    <t>{{מ:פסוק|דברי הימים ב|כ|כ}}</t>
  </si>
  <si>
    <t>{{מ:פסוק|ירמיהו|ד|לא}}</t>
  </si>
  <si>
    <t>כִּי֩ ק֨וֹל כְּחוֹלָ֜ה שָׁמַ֗עְתִּי צָרָה֙ כְּמַבְכִּירָ֔ה ק֧וֹל בַּת־צִיּ֛וֹן תִּתְיַפֵּ֖חַ תְּפָרֵ֣שׂ כַּפֶּ֑יהָ אֽוֹי־נָ֣א לִ֔י כִּֽי־עָיְפָ֥ה נַפְשִׁ֖י לְהֹרְגִֽים׃</t>
  </si>
  <si>
    <t>וַיַּשְׁכִּ֣ימוּ בַבֹּ֔קֶר וַיֵּצְא֖וּ לְמִדְבַּ֣ר תְּק֑וֹעַ וּבְצֵאתָ֞ם עָמַ֣ד יְהוֹשָׁפָ֗ט וַיֹּ֙אמֶר֙ שְׁמָע֗וּנִי יְהוּדָה֙ וְיֹשְׁבֵ֣י יְרוּשָׁל{{מ:ירושלם|ַ|֔}}ם הַאֲמִ֜ינוּ בַּֽיהֹוָ֤ה אֱלֹֽהֵיכֶם֙ וְתֵ֣אָמֵ֔נוּ הַאֲמִ֥ינוּ בִנְבִיאָ֖יו וְהַצְלִֽיחוּ׃</t>
  </si>
  <si>
    <t>{{מ:פסוק|תהלים|קלט|ו}}</t>
  </si>
  <si>
    <t>{{כו"ק|פלאיה|פְּלִ֣יאָֽה}} דַ֣עַת מִמֶּ֑נִּי{{ר1}}נִ֝שְׂגְּבָ֗ה לֹא־א֥וּכַֽל לָֽהּ׃</t>
  </si>
  <si>
    <t>ספר ירמיהו/ה</t>
  </si>
  <si>
    <t>{{מ:פסוק|דברי הימים ב|כ|כא}}</t>
  </si>
  <si>
    <t>וַיִּוָּעַץ֙ אֶל־הָעָ֔ם וַיַּעֲמֵ֤ד {{נוסח|מְשֹֽׁרְרִים֙|א=מְשֹֽׁרֲרִים֙}} לַיהֹוָ֔ה {{נוסח|וּֽמְהַלְלִ֖ים|א=וּֽמְהַלֲלִ֖ים}} לְהַדְרַת־קֹ֑דֶשׁ בְּצֵאת֙ לִפְנֵ֣י הֶחָל֔וּץ וְאֹמְרִים֙ הוֹד֣וּ לַיהֹוָ֔ה כִּ֥י לְעוֹלָ֖ם חַסְדּֽוֹ׃</t>
  </si>
  <si>
    <t>{{מ:פסוק|תהלים|קלט|ז}}</t>
  </si>
  <si>
    <t>אָ֭נָ֥ה אֵלֵ֣ךְ מֵרוּחֶ֑ךָ{{ר1}}וְ֝אָ֗נָה מִפָּנֶ֥יךָ אֶבְרָֽח׃</t>
  </si>
  <si>
    <t>{{מ:פסוק|ירמיהו|ה|א|סדר=ג}}</t>
  </si>
  <si>
    <t>{{מ:פסוק|דברי הימים ב|כ|כב}}</t>
  </si>
  <si>
    <t>{{נוסח|שׁוֹטְט֞וּ|א=שׁוֹטֲט֞וּ}} בְּחוּצ֣וֹת יְרוּשָׁל{{מ:ירושלם|ַ|֗}}ם וּרְאוּ־נָ֤א וּדְעוּ֙ וּבַקְשׁ֣וּ בִרְחוֹבוֹתֶ֔יהָ אִם־תִּמְצְא֣וּ אִ֔ישׁ אִם־יֵ֛שׁ עֹשֶׂ֥ה מִשְׁפָּ֖ט מְבַקֵּ֣שׁ אֱמוּנָ֑ה וְאֶסְלַ֖ח לָֽהּ׃</t>
  </si>
  <si>
    <t>וּבְעֵת֩ הֵחֵ֨לּוּ בְרִנָּ֜ה וּתְהִלָּ֗ה נָתַ֣ן יְהֹוָ֣ה{{מ:פסק}}מְ֠אָֽרְבִ֠ים עַל־בְּנֵ֨י עַמּ֜וֹן מוֹאָ֧ב וְהַר־שֵׂעִ֛יר הַבָּאִ֥ים לִֽיהוּדָ֖ה וַיִּנָּגֵֽפוּ׃</t>
  </si>
  <si>
    <t>{{מ:פסוק|ירמיהו|ה|ב}}</t>
  </si>
  <si>
    <t>וְאִ֥ם חַי־יְהֹוָ֖ה יֹאמֵ֑רוּ לָכֵ֥ן לַשֶּׁ֖קֶר יִשָּׁבֵֽעוּ׃</t>
  </si>
  <si>
    <t>{{מ:פסוק|דברי הימים ב|כ|כג}}</t>
  </si>
  <si>
    <t>וַ֠יַּעַמְד֠וּ בְּנֵ֨י עַמּ֧וֹן וּמוֹאָ֛ב עַל־יֹשְׁבֵ֥י הַר־שֵׂעִ֖יר לְהַחֲרִ֣ים וּלְהַשְׁמִ֑יד וּכְכַלּוֹתָם֙ בְּיוֹשְׁבֵ֣י שֵׂעִ֔יר עָזְר֥וּ אִישׁ־בְּרֵעֵ֖הוּ לְמַשְׁחִֽית׃</t>
  </si>
  <si>
    <t>{{מ:פסוק|תהלים|קלט|ח}}</t>
  </si>
  <si>
    <t>אִם־אֶסַּ֣ק שָׁ֭מַיִם שָׁ֣ם אָ֑תָּה{{ר1}}וְאַצִּ֖יעָה שְּׁא֣וֹל הִנֶּֽךָּ׃</t>
  </si>
  <si>
    <t>{{מ:פסוק|ירמיהו|ה|ג}}</t>
  </si>
  <si>
    <t>יְהֹוָ֗ה עֵינֶ֘יךָ֮ הֲל֣וֹא לֶאֱמוּנָה֒ הִכִּ֤יתָה אֹתָם֙ וְֽלֹא־חָ֔לוּ כִּלִּיתָ֕ם מֵאֲנ֖וּ קַ֣חַת מוּסָ֑ר חִזְּק֤וּ פְנֵיהֶם֙ מִסֶּ֔לַע מֵאֲנ֖וּ לָשֽׁוּב׃</t>
  </si>
  <si>
    <t>{{מ:פסוק|דברי הימים ב|כ|כד}}</t>
  </si>
  <si>
    <t>וִיהוּדָ֛ה בָּ֥א עַל־הַמִּצְפֶּ֖ה לַמִּדְבָּ֑ר וַיִּפְנוּ֙ אֶל־הֶ֣הָמ֔וֹן וְהִנָּ֧ם פְּגָרִ֛ים נֹפְלִ֥ים אַ֖רְצָה וְאֵ֥ין פְּלֵיטָֽה׃</t>
  </si>
  <si>
    <t>{{מ:פסוק|ירמיהו|ה|ד}}</t>
  </si>
  <si>
    <t>וַאֲנִ֣י אָמַ֔רְתִּי אַךְ־דַּלִּ֖ים הֵ֑ם נוֹאֲל֕וּ כִּ֣י לֹ֤א יָֽדְעוּ֙ דֶּ֣רֶךְ יְהֹוָ֔ה מִשְׁפַּ֖ט אֱלֹהֵיהֶֽם׃</t>
  </si>
  <si>
    <t>{{מ:פסוק|דברי הימים ב|כ|כה}}</t>
  </si>
  <si>
    <t>וַיָּבֹ֨א יְהוֹשָׁפָ֣ט וְעַמּוֹ֮ לָבֹ֣ז אֶת־שְׁלָלָם֒ וַיִּמְצְאוּ֩ בָהֶ֨ם לָרֹ֜ב וּרְכ֤וּשׁ וּפְגָרִים֙ וּכְלֵ֣י חֲמֻד֔וֹת וַיְנַצְּל֥וּ לָהֶ֖ם לְאֵ֣ין מַשָּׂ֑א וַיִּהְי֞וּ יָמִ֧ים שְׁלוֹשָׁ֛ה {{נוסח|בֹּזְזִ֥ים|א=בֹּזֲזִ֥ים}} אֶת־הַשָּׁלָ֖ל כִּ֥י רַב־הֽוּא׃</t>
  </si>
  <si>
    <t>{{מ:פסוק|תהלים|קלט|ט}}</t>
  </si>
  <si>
    <t>אֶשָּׂ֥א כַנְפֵי־שָׁ֑חַר{{ר1}}אֶ֝שְׁכְּנָ֗ה בְּאַחֲרִ֥ית יָֽם׃</t>
  </si>
  <si>
    <t>{{מ:פסוק|ירמיהו|ה|ה}}</t>
  </si>
  <si>
    <t>{{נוסח|אֵֽלְכָה־לִּ֤י|א=אֵֽלֲכָה־לִּ֤י}} אֶל־הַגְּדֹלִים֙ וַאֲדַבְּרָ֣ה אוֹתָ֔ם כִּ֣י הֵ֗מָּה יָֽדְעוּ֙ דֶּ֣רֶךְ יְהֹוָ֔ה מִשְׁפַּ֖ט אֱלֹהֵיהֶ֑ם אַ֣ךְ הֵ֤מָּה יַחְדָּו֙ שָׁ֣בְרוּ עֹ֔ל נִתְּק֖וּ מוֹסֵרֽוֹת׃</t>
  </si>
  <si>
    <t>{{מ:פסוק|דברי הימים ב|כ|כו}}</t>
  </si>
  <si>
    <t>וּבַיּ֣וֹם הָרְבִעִ֗י נִקְהֲלוּ֙ לְעֵ֣מֶק בְּרָכָ֔ה כִּי־שָׁ֖ם {{נוסח|בֵּרְכ֣וּ|א=בֵּרֲכ֣וּ}} אֶת־יְהֹוָ֑ה עַל־כֵּ֡ן קָרְא֞וּ אֶת־שֵׁ֨ם הַמָּק֥וֹם הַה֛וּא עֵ֥מֶק בְּרָכָ֖ה עַד־הַיּֽוֹם׃</t>
  </si>
  <si>
    <t>{{מ:פסוק|תהלים|קלט|י}}</t>
  </si>
  <si>
    <t>{{מ:פסוק|ירמיהו|ה|ו}}</t>
  </si>
  <si>
    <t>גַּם־שָׁ֭ם יָדְךָ֣ תַנְחֵ֑נִי{{ר1}}וְֽתֹאחֲזֵ֥נִי יְמִינֶֽךָ׃</t>
  </si>
  <si>
    <t>עַל־כֵּן֩ הִכָּ֨ם אַרְיֵ֜ה מִיַּ֗עַר זְאֵ֤ב עֲרָבוֹת֙ יְשׇׁדְדֵ֔ם נָמֵ֤ר שֹׁקֵד֙ עַל־עָ֣רֵיהֶ֔ם כׇּל־הַיּוֹצֵ֥א מֵהֵ֖נָּה יִטָּרֵ֑ף כִּ֤י רַבּוּ֙ פִּשְׁעֵיהֶ֔ם עָצְמ֖וּ מְשֻׁבוֹתֵיהֶֽם׃</t>
  </si>
  <si>
    <t>{{מ:פסוק|דברי הימים ב|כ|כז}}</t>
  </si>
  <si>
    <t>וַ֠יָּשֻׁב֠וּ כׇּל־אִ֨ישׁ יְהוּדָ֤ה וִירוּשָׁל{{מ:ירושלם|ַ|֙}}ם֙ וִיהוֹשָׁפָ֣ט בְּרֹאשָׁ֔ם לָשׁ֥וּב אֶל־יְרוּשָׁל{{מ:ירושלם|ַ|֖}}ם בְּשִׂמְחָ֑ה כִּֽי־שִׂמְּחָ֥ם יְהֹוָ֖ה מֵאוֹיְבֵיהֶֽם׃</t>
  </si>
  <si>
    <t>{{מ:פסוק|תהלים|קלט|יא}}</t>
  </si>
  <si>
    <t>{{מ:פסוק|ירמיהו|ה|ז}}</t>
  </si>
  <si>
    <t>וָ֭אֹמַר אַךְ־חֹ֣שֶׁךְ יְשׁוּפֵ֑נִי{{ר1}}וְ֝לַ֗יְלָה א֣וֹר בַּעֲדֵֽנִי׃</t>
  </si>
  <si>
    <t>אֵ֤י לָזֹאת֙ {{נוסח|{{כו"ק|אסלוח|אֶֽסְלַֽח}}־לָ֔ךְ|א=יתיר ו'}} בָּנַ֣יִךְ עֲזָב֔וּנִי וַיִּשָּׁבְע֖וּ בְּלֹ֣א אֱלֹהִ֑ים וָאַשְׂבִּ֤עַ אוֹתָם֙ וַיִּנְאָ֔פוּ וּבֵ֥ית זוֹנָ֖ה יִתְגּוֹדָֽדוּ׃</t>
  </si>
  <si>
    <t>{{מ:פסוק|דברי הימים ב|כ|כח}}</t>
  </si>
  <si>
    <t>וַיָּבֹ֙אוּ֙ יְר֣וּשָׁל{{מ:ירושלם|ַ|֔}}ם בִּנְבָלִ֥ים וּבְכִנֹּר֖וֹת וּבַחֲצֹֽצְר֑וֹת אֶל־בֵּ֖ית יְהֹוָֽה׃</t>
  </si>
  <si>
    <t>{{מ:פסוק|תהלים|קלט|יב}}</t>
  </si>
  <si>
    <t>{{מ:פסוק|ירמיהו|ה|ח}}</t>
  </si>
  <si>
    <t>סוּסִ֥ים מְיֻזָּנִ֖ים מַשְׁכִּ֣ים הָי֑וּ אִ֛ישׁ אֶל־אֵ֥שֶׁת רֵעֵ֖הוּ יִצְהָֽלוּ׃</t>
  </si>
  <si>
    <t>גַּם־חֹשֶׁךְ֮{{ר0}}לֹא־יַחְשִׁ{{אתנח הפוך}}יךְ מִ֫מֶּ֥ךָּ{{ר1}}וְ֭לַיְלָה כַּיּ֣וֹם יָאִ֑יר{{ר1}}כַּ֝חֲשֵׁיכָ֗ה כָּאוֹרָֽה׃</t>
  </si>
  <si>
    <t>{{מ:פסוק|דברי הימים ב|כ|כט}}</t>
  </si>
  <si>
    <t>וַֽיְהִי֙ פַּ֣חַד אֱלֹהִ֔ים עַ֖ל כׇּל־מַמְלְכ֣וֹת הָאֲרָצ֑וֹת בְּשׇׁמְעָ֕ם כִּ֚י נִלְחַ֣ם יְהֹוָ֔ה עִ֖ם אוֹיְבֵ֥י יִשְׂרָאֵֽל׃</t>
  </si>
  <si>
    <t>{{מ:פסוק|ירמיהו|ה|ט}}</t>
  </si>
  <si>
    <t>הַעַל־אֵ֥לֶּה לֽוֹא־אֶפְקֹ֖ד נְאֻם־יְהֹוָ֑ה וְאִם֙ בְּג֣וֹי אֲשֶׁר־כָּזֶ֔ה לֹ֥א תִתְנַקֵּ֖ם נַפְשִֽׁי׃</t>
  </si>
  <si>
    <t>{{מ:פסוק|תהלים|קלט|יג}}</t>
  </si>
  <si>
    <t>כִּֽי־אַ֭תָּה קָנִ֣יתָ כִלְיֹתָ֑י{{ר1}}תְּ֝סֻכֵּ֗נִי בְּבֶ֣טֶן אִמִּֽי׃</t>
  </si>
  <si>
    <t>{{מ:פסוק|דברי הימים ב|כ|ל}}</t>
  </si>
  <si>
    <t>וַתִּשְׁקֹ֖ט מַלְכ֣וּת יְהוֹשָׁפָ֑ט וַיָּ֧נַֽח ל֦וֹ אֱלֹהָ֖יו מִסָּבִֽיב׃</t>
  </si>
  <si>
    <t>{{מ:פסוק|ירמיהו|ה|י}}</t>
  </si>
  <si>
    <t>עֲל֤וּ בְשָׁרוֹתֶ֙יהָ֙ וְשַׁחֵ֔תוּ וְכָלָ֖ה אַֽל־תַּעֲשׂ֑וּ הָסִ֙ירוּ֙ נְטִ֣ישׁוֹתֶ֔יהָ כִּ֛י ל֥וֹא לַיהֹוָ֖ה הֵֽמָּה׃</t>
  </si>
  <si>
    <t>{{מ:פסוק|תהלים|קלט|יד}}</t>
  </si>
  <si>
    <t>אוֹדְךָ֗{{ר0}}עַ֤ל כִּ֥י נֽוֹרָא֗וֹת נִ֫פְלֵ֥יתִי{{ר1}}נִפְלָאִ֥ים מַעֲשֶׂ֑יךָ{{ר1}}וְ֝נַפְשִׁ֗י יֹדַ֥עַת מְאֹֽד׃</t>
  </si>
  <si>
    <t>{{מ:פסוק|דברי הימים ב|כ|לא|סדר=יט}}</t>
  </si>
  <si>
    <t>וַיִּמְלֹ֥ךְ יְהוֹשָׁפָ֖ט עַל־יְהוּדָ֑ה בֶּן־שְׁלֹשִׁים֩ וְחָמֵ֨שׁ שָׁנָ֜ה בְּמׇלְכ֗וֹ וְעֶשְׂרִ֨ים וְחָמֵ֤שׁ שָׁנָה֙ מָלַ֣ךְ בִּירוּשָׁל{{מ:ירושלם|ַ|֔}}ם וְשֵׁ֣ם אִמּ֔וֹ עֲזוּבָ֖ה בַּת־שִׁלְחִֽי׃</t>
  </si>
  <si>
    <t>{{מ:פסוק|ירמיהו|ה|יא}}</t>
  </si>
  <si>
    <t>כִּי֩ בָג֨וֹד בָּגְד֜וּ בִּ֗י בֵּ֧ית יִשְׂרָאֵ֛ל וּבֵ֥ית יְהוּדָ֖ה נְאֻם־יְהֹוָֽה׃</t>
  </si>
  <si>
    <t>{{מ:פסוק|תהלים|קלט|טו}}</t>
  </si>
  <si>
    <t>לֹֽא־נִכְחַ֥ד עָצְמִ֗י{{ר0}}מִ֫מֶּ֥ךָּ{{ר1}}אֲשֶׁר־עֻשֵּׂ֥יתִי בַסֵּ֑תֶר{{ר2}}רֻ֝קַּ֗מְתִּי בְּֽתַחְתִּיּ֥וֹת אָֽרֶץ׃</t>
  </si>
  <si>
    <t>{{מ:פסוק|דברי הימים ב|כ|לב}}</t>
  </si>
  <si>
    <t>{{מ:פסוק|ירמיהו|ה|יב}}</t>
  </si>
  <si>
    <t>וַיֵּ֗לֶךְ בְּדֶ֛רֶךְ אָבִ֥יו אָסָ֖א וְלֹא־סָ֣ר מִמֶּ֑נָּה לַעֲשׂ֥וֹת הַיָּשָׁ֖ר בְּעֵינֵ֥י יְהֹוָֽה׃</t>
  </si>
  <si>
    <t>כִּֽחֲשׁוּ֙ בַּיהֹוָ֔ה וַיֹּאמְר֖וּ לוֹא־ה֑וּא וְלֹֽא־תָב֤וֹא עָלֵ֙ינוּ֙ רָעָ֔ה וְחֶ֥רֶב וְרָעָ֖ב ל֥וֹא נִרְאֶֽה׃</t>
  </si>
  <si>
    <t>{{מ:פסוק|תהלים|קלט|טז}}</t>
  </si>
  <si>
    <t>גׇּלְמִ֤י{{מ:לגרמיה}}רָ֘א֤וּ עֵינֶ֗יךָ{{ר1}}וְעַֽל־סִפְרְךָ֮ כֻּלָּ{{אתנח הפוך}}ם יִכָּ֫תֵ֥בוּ{{ר2}}יָמִ֥ים יֻצָּ֑רוּ{{ר2}}{{כו"ק|ולא|וְל֖וֹ}} אֶחָ֣ד בָּהֶֽם׃</t>
  </si>
  <si>
    <t>{{מ:פסוק|דברי הימים ב|כ|לג}}</t>
  </si>
  <si>
    <t>{{מ:פסוק|ירמיהו|ה|יג}}</t>
  </si>
  <si>
    <t>אַ֥ךְ הַבָּמ֖וֹת לֹא־סָ֑רוּ וְע֤וֹד הָעָם֙ לֹא־הֵכִ֣ינוּ לְבָבָ֔ם לֵאלֹהֵ֖י אֲבֹתֵיהֶֽם׃</t>
  </si>
  <si>
    <t>וְהַנְּבִיאִים֙ יִהְי֣וּ לְר֔וּחַ וְהַדִּבֵּ֖ר אֵ֣ין בָּהֶ֑ם כֹּ֥ה יֵעָשֶׂ֖ה לָהֶֽם׃</t>
  </si>
  <si>
    <t>{{מ:פסוק|תהלים|קלט|יז}}</t>
  </si>
  <si>
    <t>וְלִ֗י מַה־יָּקְר֣וּ רֵעֶ֣יךָ אֵ֑ל{{ר1}}מֶ֥ה עָ֝צְמ֗וּ רָאשֵׁיהֶֽם׃</t>
  </si>
  <si>
    <t>{{מ:פסוק|ירמיהו|ה|יד}}</t>
  </si>
  <si>
    <t>{{מ:פסוק|דברי הימים ב|כ|לד}}</t>
  </si>
  <si>
    <t>לָכֵ֗ן כֹּֽה־אָמַ֤ר יְהֹוָה֙ אֱלֹהֵ֣י צְבָא֔וֹת יַ֚עַן דַּבֶּרְכֶ֔ם אֶת־הַדָּבָ֖ר הַזֶּ֑ה הִנְנִ֣י נֹתֵן֩ דְּבָרַ֨י בְּפִ֜יךָ לְאֵ֗שׁ וְהָעָ֥ם הַזֶּ֛ה עֵצִ֖ים וַאֲכָלָֽתַם׃</t>
  </si>
  <si>
    <t>וְיֶ֙תֶר֙ דִּבְרֵ֣י יְהוֹשָׁפָ֔ט הָרִאשֹׁנִ֖ים וְהָאַחֲרֹנִ֑ים הִנָּ֣ם כְּתוּבִ֗ים בְּדִבְרֵי֙ יֵה֣וּא בֶן־חֲנָ֔נִי אֲשֶׁ֣ר הֹֽעֲלָ֔ה עַל־סֵ֖פֶר מַלְכֵ֥י יִשְׂרָאֵֽל׃</t>
  </si>
  <si>
    <t>{{מ:פסוק|תהלים|קלט|יח}}</t>
  </si>
  <si>
    <t>{{מ:פסוק|ירמיהו|ה|טו}}</t>
  </si>
  <si>
    <t>אֶ֭סְפְּרֵם מֵח֣וֹל יִרְבּ֑וּן{{ר1}}הֱ֝קִיצֹ֗תִי וְעוֹדִ֥י עִמָּֽךְ׃</t>
  </si>
  <si>
    <t>הִנְנִ֣י מֵבִיא֩ עֲלֵיכֶ֨ם גּ֧וֹי מִמֶּרְחָ֛ק בֵּ֥ית יִשְׂרָאֵ֖ל נְאֻם־יְהֹוָ֑ה גּ֣וֹי{{מ:לגרמיה}}אֵיתָ֣ן ה֗וּא גּ֤וֹי מֵֽעוֹלָם֙ ה֔וּא גּ֚וֹי לֹא־תֵדַ֣ע לְשֹׁנ֔וֹ וְלֹ֥א תִשְׁמַ֖ע מַה־יְדַבֵּֽר׃</t>
  </si>
  <si>
    <t>{{מ:פסוק|דברי הימים ב|כ|לה}}</t>
  </si>
  <si>
    <t>וְאַחֲרֵי־כֵ֗ן אֶתְחַבַּר֙ יְהוֹשָׁפָ֣ט מֶלֶךְ־יְהוּדָ֔ה עִ֖ם אֲחַזְיָ֣ה מֶֽלֶךְ־יִשְׂרָאֵ֑ל ה֖וּא הִרְשִׁ֥יעַ לַעֲשֽׂוֹת׃</t>
  </si>
  <si>
    <t>{{מ:פסוק|ירמיהו|ה|טז}}</t>
  </si>
  <si>
    <t>אַשְׁפָּת֖וֹ כְּקֶ֣בֶר פָּת֑וּחַ כֻּלָּ֖ם גִּבּוֹרִֽים׃</t>
  </si>
  <si>
    <t>{{מ:פסוק|דברי הימים ב|כ|לו}}</t>
  </si>
  <si>
    <t>{{מ:פסוק|תהלים|קלט|יט}}</t>
  </si>
  <si>
    <t>וַיְחַבְּרֵ֣הוּ עִמּ֔וֹ לַעֲשׂ֥וֹת אֳנִיּ֖וֹת לָלֶ֣כֶת תַּרְשִׁ֑ישׁ וַיַּעֲשׂ֥וּ אֳנִיּ֖וֹת בְּעֶצְי֥וֹן גָּֽבֶר׃</t>
  </si>
  <si>
    <t>אִם־תִּקְטֹ֖ל אֱל֥וֹהַּ{{מ:פסק}}רָשָׁ֑ע{{ר1}}וְאַנְשֵׁ֥י דָ֝מִ֗ים ס֣וּרוּ מֶֽנִּי׃</t>
  </si>
  <si>
    <t>{{מ:פסוק|דברי הימים ב|כ|לז}}</t>
  </si>
  <si>
    <t>{{מ:פסוק|תהלים|קלט|כ}}</t>
  </si>
  <si>
    <t>אֲשֶׁ֣ר יֹ֭מְרוּךָ לִמְזִמָּ֑ה{{ר1}}נָשׂ֖וּא לַשָּׁ֣וְא עָרֶֽיךָ׃</t>
  </si>
  <si>
    <t>וַיִּתְנַבֵּ֞א אֱלִיעֶ֤זֶר בֶּן־דֹּדָוָ֙הוּ֙ מִמָּ֣רֵשָׁ֔ה עַל־יְהוֹשָׁפָ֖ט לֵאמֹ֑ר כְּהִֽתְחַבֶּרְךָ֣ עִם־אֲחַזְיָ֗הוּ פָּרַ֤ץ יְהֹוָה֙ אֶֽת־מַעֲשֶׂ֔יךָ וַיִּשָּׁבְר֣וּ אֳנִיּ֔וֹת וְלֹ֥א עָצְר֖וּ לָלֶ֥כֶת אֶל־תַּרְשִֽׁישׁ׃</t>
  </si>
  <si>
    <t>{{מ:פסוק|ירמיהו|ה|יז}}</t>
  </si>
  <si>
    <t>וְאָכַ֨ל קְצִֽירְךָ֜ וְלַחְמֶ֗ךָ יֹֽאכְלוּ֙ בָּנֶ֣יךָ וּבְנוֹתֶ֔יךָ יֹאכַ֤ל צֹֽאנְךָ֙ וּבְקָרֶ֔ךָ יֹאכַ֥ל גַּפְנְךָ֖ וּתְאֵנָתֶ֑ךָ יְרֹשֵׁ֞שׁ עָרֵ֣י מִבְצָרֶ֗יךָ אֲשֶׁ֥ר אַתָּ֛ה בֹּטֵ֥חַ בָּהֵ֖נָּה בֶּחָֽרֶב׃</t>
  </si>
  <si>
    <t>{{מ:פסוק|תהלים|קלט|כא}}</t>
  </si>
  <si>
    <t>הֲלֽוֹא־מְשַׂנְאֶ֖יךָ יְהֹוָ֥ה{{מ:פסק}}אֶשְׂנָ֑א{{ר1}}{{נוסח|וּ֝בִתְקוֹמְמֶ֗יךָ|א=וּ֝בִתְקוֹמֲמֶ֗יךָ (חטף)}} אֶתְקוֹטָֽט׃</t>
  </si>
  <si>
    <t>{{מ:פסוק|ירמיהו|ה|יח}}</t>
  </si>
  <si>
    <t>וְגַ֛ם בַּיָּמִ֥ים הָהֵ֖מָּה נְאֻם־יְהֹוָ֑ה לֹא־אֶעֱשֶׂ֥ה אִתְּכֶ֖ם כָּלָֽה׃</t>
  </si>
  <si>
    <t>{{מ:פסוק|תהלים|קלט|כב}}</t>
  </si>
  <si>
    <t>תַּכְלִ֣ית שִׂנְאָ֣ה שְׂנֵאתִ֑ים{{ר1}}לְ֝אוֹיְבִ֗ים הָ֣יוּ לִֽי׃</t>
  </si>
  <si>
    <t>{{מ:פסוק|ירמיהו|ה|יט}}</t>
  </si>
  <si>
    <t>וְהָיָה֙ כִּ֣י תֹאמְר֔וּ תַּ֣חַת מֶ֗ה עָשָׂ֨ה יְהֹוָ֧ה אֱלֹהֵ֛ינוּ לָ֖נוּ אֶת־כׇּל־אֵ֑לֶּה וְאָמַרְתָּ֣ אֲלֵיהֶ֗ם כַּאֲשֶׁ֨ר עֲזַבְתֶּ֤ם אוֹתִי֙ וַתַּעַבְד֞וּ אֱלֹהֵ֤י נֵכָר֙ בְּאַרְצְכֶ֔ם כֵּ֚ן תַּעַבְד֣וּ זָרִ֔ים בְּאֶ֖רֶץ לֹ֥א לָכֶֽם׃</t>
  </si>
  <si>
    <t>ספר דברי הימים/דה"ב כא</t>
  </si>
  <si>
    <t>{{מ:פסוק|תהלים|קלט|כג}}</t>
  </si>
  <si>
    <t>חׇקְרֵ֣נִי אֵ֭ל וְדַ֣ע לְבָבִ֑י{{ר1}}בְּ֝חָנֵ֗נִי וְדַ֣ע שַׂרְעַפָּֽי׃</t>
  </si>
  <si>
    <t>{{מ:פסוק|ירמיהו|ה|כ}}</t>
  </si>
  <si>
    <t>הַגִּ֥ידוּ זֹ֖את בְּבֵ֣ית יַעֲקֹ֑ב וְהַשְׁמִיע֥וּהָ בִיהוּדָ֖ה לֵאמֹֽר׃</t>
  </si>
  <si>
    <t>{{מ:פסוק|תהלים|קלט|כד}}</t>
  </si>
  <si>
    <t>וּרְאֵ֗ה אִם־דֶּֽרֶךְ־עֹ֥צֶב בִּ֑י{{ר1}}וּ֝נְחֵ֗נִי בְּדֶ֣רֶךְ עוֹלָֽם׃</t>
  </si>
  <si>
    <t>{{מ:פסוק|ירמיהו|ה|כא}}</t>
  </si>
  <si>
    <t>שִׁמְעוּ־נָ֣א זֹ֔את עַ֥ם סָכָ֖ל וְאֵ֣ין לֵ֑ב עֵינַ֤יִם לָהֶם֙ וְלֹ֣א יִרְא֔וּ אׇזְנַ֥יִם לָהֶ֖ם וְלֹ֥א יִשְׁמָֽעוּ׃</t>
  </si>
  <si>
    <t>{{מ:פסוק|דברי הימים ב|כא|א}}</t>
  </si>
  <si>
    <t>וַיִּשְׁכַּ֤ב יְהוֹשָׁפָט֙ עִם־אֲבֹתָ֔יו וַיִּקָּבֵ֥ר עִם־אֲבֹתָ֖יו בְּעִ֣יר דָּוִ֑יד וַיִּמְלֹ֛ךְ יְהוֹרָ֥ם בְּנ֖וֹ תַּחְתָּֽיו׃</t>
  </si>
  <si>
    <t>{{מ:פסוק|ירמיהו|ה|כב}}</t>
  </si>
  <si>
    <t>הַאוֹתִ֨י לֹא־תִירָ֜אוּ נְאֻם־יְהֹוָ֗ה אִ֤ם מִפָּנַי֙ לֹ֣א תָחִ֔ילוּ אֲשֶׁר־שַׂ֤מְתִּי חוֹל֙ גְּב֣וּל לַיָּ֔ם חׇק־עוֹלָ֖ם וְלֹ֣א יַעַבְרֶ֑נְהוּ וַיִּֽתְגָּעֲשׁוּ֙ וְלֹ֣א יוּכָ֔לוּ וְהָמ֥וּ גַלָּ֖יו וְלֹ֥א יַעַבְרֻֽנְהוּ׃</t>
  </si>
  <si>
    <t>{{מ:פסוק|דברי הימים ב|כא|ב}}</t>
  </si>
  <si>
    <t>ספר תהלים/קמ</t>
  </si>
  <si>
    <t>וְלוֹ־אַחִ֞ים בְּנֵ֣י יְהוֹשָׁפָ֗ט עֲזַרְיָ֤ה וִֽיחִיאֵל֙ וּזְכַרְיָ֣הוּ וַעֲזַרְיָ֔הוּ וּמִיכָאֵ֖ל וּשְׁפַטְיָ֑הוּ כׇּל־אֵ֕לֶּה בְּנֵ֖י יְהוֹשָׁפָ֥ט מֶלֶךְ־יִשְׂרָאֵֽל׃</t>
  </si>
  <si>
    <t>{{מ:פסוק|ירמיהו|ה|כג}}</t>
  </si>
  <si>
    <t>וְלָעָ֤ם הַזֶּה֙ הָיָ֔ה לֵ֖ב סוֹרֵ֣ר וּמוֹרֶ֑ה סָ֖רוּ וַיֵּלֵֽכוּ׃</t>
  </si>
  <si>
    <t>{{מ:פסוק|דברי הימים ב|כא|ג}}</t>
  </si>
  <si>
    <t>וַיִּתֵּ֣ן לָהֶ֣ם{{מ:פסק}}אֲ֠בִיהֶ֠ם מַתָּנ֨וֹת רַבּ֜וֹת לְכֶ֤סֶף וּלְזָהָב֙ וּלְמִגְדָּנ֔וֹת עִם־עָרֵ֥י מְצֻר֖וֹת בִּֽיהוּדָ֑ה וְאֶת־הַמַּמְלָכָ֛ה נָתַ֥ן לִֽיהוֹרָ֖ם כִּי־ה֥וּא הַבְּכֽוֹר׃</t>
  </si>
  <si>
    <t>{{מ:פסוק|תהלים|קמ|א}}</t>
  </si>
  <si>
    <t>{{מ:פסוק|ירמיהו|ה|כד}}</t>
  </si>
  <si>
    <t>וְלֽוֹא־אָמְר֣וּ בִלְבָבָ֗ם נִ֤ירָא נָא֙ אֶת־יְהֹוָ֣ה אֱלֹהֵ֔ינוּ הַנֹּתֵ֗ן גֶּ֛שֶׁם {{כו"ק|וירה|יוֹרֶ֥ה}} וּמַלְק֖וֹשׁ בְּעִתּ֑וֹ שְׁבֻעֹ֛ת חֻקּ֥וֹת קָצִ֖יר יִשְׁמׇר־לָֽנוּ׃</t>
  </si>
  <si>
    <t>{{מ:פסוק|דברי הימים ב|כא|ד}}</t>
  </si>
  <si>
    <t>וַיָּ֨קׇם יְהוֹרָ֜ם עַל־מַמְלֶ֤כֶת אָבִיו֙ וַיִּתְחַזַּ֔ק וַיַּהֲרֹ֥ג אֶת־כׇּל־אֶחָ֖יו בֶּחָ֑רֶב וְגַ֖ם מִשָּׂרֵ֥י יִשְׂרָאֵֽל׃</t>
  </si>
  <si>
    <t>{{מ:פסוק|תהלים|קמ|ב}}</t>
  </si>
  <si>
    <t>חַלְּצֵ֣נִי יְ֭הֹוָה מֵֽאָדָ֣ם רָ֑ע{{ר1}}מֵאִ֖ישׁ חֲמָסִ֣ים תִּנְצְרֵֽנִי׃</t>
  </si>
  <si>
    <t>{{מ:פסוק|ירמיהו|ה|כה}}</t>
  </si>
  <si>
    <t>עֲוֺנוֹתֵיכֶ֖ם הִטּוּ־אֵ֑לֶּה וְחַטֹּ֣אותֵיכֶ֔ם מָנְע֥וּ הַטּ֖וֹב מִכֶּֽם׃</t>
  </si>
  <si>
    <t>{{מ:פסוק|דברי הימים ב|כא|ה}}</t>
  </si>
  <si>
    <t>בֶּן־שְׁלֹשִׁ֥ים וּשְׁתַּ֛יִם שָׁנָ֖ה יְהוֹרָ֣ם בְּמׇלְכ֑וֹ וּשְׁמוֹנֶ֣ה שָׁנִ֔ים מָלַ֖ךְ בִּירוּשָׁל{{מ:ירושלם|ָ|ֽ}}ם׃</t>
  </si>
  <si>
    <t>{{מ:פסוק|תהלים|קמ|ג}}</t>
  </si>
  <si>
    <t>אֲשֶׁ֤ר חָשְׁב֣וּ רָע֣וֹת בְּלֵ֑ב{{ר1}}{{נוסח|כׇּל־י֗֝וֹם|א=כׇּל־י֝וֹם}} יָג֥וּרוּ מִלְחָמֽוֹת׃</t>
  </si>
  <si>
    <t>{{מ:פסוק|ירמיהו|ה|כו}}</t>
  </si>
  <si>
    <t>כִּֽי־נִמְצְא֥וּ בְעַמִּ֖י רְשָׁעִ֑ים יָשׁוּר֙ כְּשַׁ֣ךְ יְקוּשִׁ֔ים הִצִּ֥יבוּ מַשְׁחִ֖ית אֲנָשִׁ֥ים יִלְכֹּֽדוּ׃</t>
  </si>
  <si>
    <t>{{מ:פסוק|דברי הימים ב|כא|ו}}</t>
  </si>
  <si>
    <t>וַיֵּ֜לֶךְ בְּדֶ֣רֶךְ{{מ:לגרמיה}}מַלְכֵ֣י יִשְׂרָאֵ֗ל כַּאֲשֶׁ֤ר עָשׂוּ֙ בֵּ֣ית אַחְאָ֔ב כִּ֚י בַּת־אַחְאָ֔ב הָ֥יְתָה לּ֖וֹ אִשָּׁ֑ה וַיַּ֥עַשׂ הָרַ֖ע בְּעֵינֵ֥י יְהֹוָֽה׃</t>
  </si>
  <si>
    <t>{{מ:פסוק|תהלים|קמ|ד}}</t>
  </si>
  <si>
    <t>{{נוסח|שָׁ֥נְנ֣וּ|א=שָׁ֥נֲנ֣וּ (חטף)|ממ=שָֽׁנְנ֣וּ (געיה במקום מרכא)}} לְשׁוֹנָם֮{{ר0}}{{נוסח|כְּֽמוֹ־נָ֫חָ֥שׁ|=א|בכתר סימן העולה מימין הנו"ן למעלה (בתחילת השורה).}}{{ר1}}חֲמַ֥ת עַכְשׁ֑וּב{{ר1}}תַּ֖חַת שְׂפָתֵ֣ימוֹ סֶֽלָה׃</t>
  </si>
  <si>
    <t>{{מ:פסוק|ירמיהו|ה|כז}}</t>
  </si>
  <si>
    <t>כִּכְלוּב֙ מָ֣לֵא ע֔וֹף כֵּ֥ן בָּתֵּיהֶ֖ם מְלֵאִ֣ים מִרְמָ֑ה עַל־כֵּ֥ן גָּדְל֖וּ וַֽיַּעֲשִֽׁירוּ׃</t>
  </si>
  <si>
    <t>{{מ:פסוק|דברי הימים ב|כא|ז}}</t>
  </si>
  <si>
    <t>וְלֹא־אָבָ֣ה יְהֹוָ֗ה לְהַשְׁחִית֙ אֶת־בֵּ֣ית דָּוִ֔יד לְמַ֣עַן הַבְּרִ֔ית אֲשֶׁ֥ר כָּרַ֖ת לְדָוִ֑יד וְכַאֲשֶׁ֣ר אָמַ֗ר לָתֵ֨ת ל֥וֹ נִ֛יר וּלְבָנָ֖יו כׇּל־הַיָּמִֽים׃</t>
  </si>
  <si>
    <t>{{מ:פסוק|תהלים|קמ|ה}}</t>
  </si>
  <si>
    <t>{{מ:פסוק|ירמיהו|ה|כח}}</t>
  </si>
  <si>
    <t>שׇׁמְרֵ֤נִי יְהֹוָ֨ה{{מ:לגרמיה}}מִ֘ידֵ֤י רָשָׁ֗ע{{ר1}}מֵאִ֣ישׁ חֲמָסִ֣ים תִּנְצְרֵ֑נִי{{ר2}}אֲשֶׁ֥ר חָ֝שְׁב֗וּ{{ר0}}לִדְח֥וֹת פְּעָמָֽי׃</t>
  </si>
  <si>
    <t>שָֽׁמְנ֣וּ עָֽשְׁת֗וּ גַּ֚ם עָבְר֣וּ דִבְרֵי־רָ֔ע דִּ֣ין לֹא־דָ֔נוּ דִּ֥ין יָת֖וֹם וְיַצְלִ֑יחוּ וּמִשְׁפַּ֥ט אֶבְיוֹנִ֖ים לֹ֥א שָׁפָֽטוּ׃</t>
  </si>
  <si>
    <t>{{מ:פסוק|דברי הימים ב|כא|ח}}</t>
  </si>
  <si>
    <t>בְּיָמָיו֙ פָּשַׁ֣ע אֱד֔וֹם מִתַּ֖חַת יַד־יְהוּדָ֑ה וַיַּמְלִ֥יכוּ עֲלֵיהֶ֖ם מֶֽלֶךְ׃</t>
  </si>
  <si>
    <t>{{מ:פסוק|ירמיהו|ה|כט}}</t>
  </si>
  <si>
    <t>הַעַל־אֵ֥לֶּה לֹֽא־אֶפְקֹ֖ד נְאֻם־יְהֹוָ֑ה אִ֚ם בְּג֣וֹי אֲשֶׁר־כָּזֶ֔ה לֹ֥א תִתְנַקֵּ֖ם נַפְשִֽׁי׃</t>
  </si>
  <si>
    <t>{{מ:פסוק|דברי הימים ב|כא|ט}}</t>
  </si>
  <si>
    <t>וַיַּעֲבֹ֤ר יְהוֹרָם֙ עִם־שָׂרָ֔יו וְכׇל־הָרֶ֖כֶב עִמּ֑וֹ וַֽיְהִי֙ קָ֣ם לַ֔יְלָה וַיַּ֗ךְ אֶת־אֱדוֹם֙ הַסּוֹבֵ֣ב אֵלָ֔יו וְאֵ֖ת שָׂרֵ֥י הָרָֽכֶב׃</t>
  </si>
  <si>
    <t>{{מ:פסוק|ירמיהו|ה|ל}}</t>
  </si>
  <si>
    <t>שַׁמָּה֙ וְשַׁ֣עֲרוּרָ֔ה נִהְיְתָ֖ה בָּאָֽרֶץ׃</t>
  </si>
  <si>
    <t>{{מ:פסוק|תהלים|קמ|ו}}</t>
  </si>
  <si>
    <t>{{נוסח|טָ֥מְנֽוּ גֵאִ֨ים{{מ:לגרמיה}}|=ש1 (אין מקף בתיבת המשרת) וכן אצל ברויאר (ובעקבותיו במכון ממרא וסימנים)|אל,דפוסים(!)=טָ֥מְנֽוּ־גֵאִ֨ים ׀ (מקף בתיבת משרת) וכן במג"ה}}פַּ֡ח לִ֗י{{ר1}}וַחֲבָלִ֗ים{{ר0}}פָּ֣רְשׂוּ רֶ֭שֶׁת לְיַד־מַעְגָּ֑ל{{ר2}}מֹקְשִׁ֖ים שָׁתוּ־לִ֣י סֶֽלָה׃</t>
  </si>
  <si>
    <t>{{מ:פסוק|דברי הימים ב|כא|י}}</t>
  </si>
  <si>
    <t>וַיִּפְשַׁ֨ע אֱד֜וֹם מִתַּ֣חַת יַד־יְהוּדָ֗ה עַ֚ד הַיּ֣וֹם הַזֶּ֔ה אָ֣ז תִּפְשַׁ֥ע לִבְנָ֛ה בָּעֵ֥ת הַהִ֖יא מִתַּ֣חַת יָד֑וֹ כִּ֣י עָזַ֔ב אֶת־יְהֹוָ֖ה אֱלֹהֵ֥י אֲבֹתָֽיו׃</t>
  </si>
  <si>
    <t>{{מ:פסוק|ירמיהו|ה|לא}}</t>
  </si>
  <si>
    <t>הַנְּבִאִ֞ים נִבְּא֣וּ בַשֶּׁ֗קֶר וְהַכֹּֽהֲנִים֙ יִרְדּ֣וּ עַל־יְדֵיהֶ֔ם וְעַמִּ֖י אָ֣הֲבוּ כֵ֑ן וּמַֽה־תַּעֲשׂ֖וּ לְאַחֲרִיתָֽהּ׃</t>
  </si>
  <si>
    <t>{{מ:פסוק|תהלים|קמ|ז}}</t>
  </si>
  <si>
    <t>אָמַ֣רְתִּי לַ֭יהֹוָה אֵ֣לִי אָ֑תָּה{{ר1}}הַאֲזִ֥ינָה יְ֝הֹוָ֗ה ק֣וֹל תַּחֲנוּנָֽי׃</t>
  </si>
  <si>
    <t>{{מ:פסוק|תהלים|קמ|ח}}</t>
  </si>
  <si>
    <t>יֱהֹוִ֣ה אֲ֭דֹנָי עֹ֣ז יְשׁוּעָתִ֑י{{ר1}}סַכֹּ֥תָה לְ֝רֹאשִׁ֗י בְּי֣וֹם נָֽשֶׁק׃</t>
  </si>
  <si>
    <t>{{מ:פסוק|דברי הימים ב|כא|יא}}</t>
  </si>
  <si>
    <t>ספר ירמיהו/ו</t>
  </si>
  <si>
    <t>גַּם־ה֥וּא עָשָֽׂה־בָמ֖וֹת בְּהָרֵ֣י יְהוּדָ֑ה וַיֶּ֙זֶן֙ אֶת־יֹשְׁבֵ֣י יְרוּשָׁל{{מ:ירושלם|ַ|֔}}ם וַיַּדַּ֖ח אֶת־יְהוּדָֽה׃</t>
  </si>
  <si>
    <t>{{מ:פסוק|תהלים|קמ|ט}}</t>
  </si>
  <si>
    <t>אַל־תִּתֵּ֣ן יְ֭הֹוָה מַאֲוַיֵּ֣י רָשָׁ֑ע{{ר1}}זְמָמ֥וֹ אַל־תָּ֝פֵ֗ק יָר֥וּמוּ סֶֽלָה׃</t>
  </si>
  <si>
    <t>{{מ:פסוק|ירמיהו|ו|א}}</t>
  </si>
  <si>
    <t>הָעִ֣זוּ{{מ:לגרמיה}}בְּנֵ֣י בִנְיָמִ֗ן מִקֶּ֙רֶב֙ יְר֣וּשָׁל{{מ:ירושלם|ַ|֔}}ם וּבִתְק֙וֹעַ֙ תִּקְע֣וּ שׁוֹפָ֔ר וְעַל־בֵּ֥ית הַכֶּ֖רֶם שְׂא֣וּ מַשְׂאֵ֑ת כִּ֥י רָעָ֛ה נִשְׁקְפָ֥ה מִצָּפ֖וֹן וְשֶׁ֥בֶר גָּדֽוֹל׃</t>
  </si>
  <si>
    <t>{{מ:פסוק|תהלים|קמ|י}}</t>
  </si>
  <si>
    <t>רֹ֥אשׁ מְסִבָּ֑י{{ר1}}עֲמַ֖ל שְׂפָתֵ֣ימוֹ {{כו"ק|יכסומו|יְכַסֵּֽימוֹ}}׃</t>
  </si>
  <si>
    <t>{{מ:פסוק|דברי הימים ב|כא|יב}}</t>
  </si>
  <si>
    <t>וַיָּבֹ֤א אֵלָיו֙ מִכְתָּ֔ב מֵאֵלִיָּ֥הוּ הַנָּבִ֖יא לֵאמֹ֑ר כֹּ֣ה{{מ:לגרמיה}}אָמַ֣ר יְהֹוָ֗ה אֱלֹהֵי֙ דָּוִ֣יד אָבִ֔יךָ תַּ֗חַת אֲשֶׁ֤ר לֹֽא־הָלַ֙כְתָּ֙ בְּדַרְכֵי֙ יְהוֹשָׁפָ֣ט אָבִ֔יךָ וּבְדַרְכֵ֖י אָסָ֥א מֶֽלֶךְ־יְהוּדָֽה׃</t>
  </si>
  <si>
    <t>{{מ:פסוק|ירמיהו|ו|ב|סדר=ד}}</t>
  </si>
  <si>
    <t>הַנָּוָה֙ וְהַמְּעֻנָּגָ֔ה דָּמִ֖יתִי בַּת־צִיּֽוֹן׃</t>
  </si>
  <si>
    <t>{{מ:פסוק|תהלים|קמ|יא}}</t>
  </si>
  <si>
    <t>{{כו"ק|ימיטו|יִמּ֥וֹטוּ}} עֲלֵיהֶ֗ם{{ר0}}גֶּחָ֫לִ֥ים{{ר1}}בָּאֵ֥שׁ יַפִּלֵ֑ם{{ר1}}בְּ֝מַהֲמֹר֗וֹת בַּל־יָקֽוּמוּ׃</t>
  </si>
  <si>
    <t>{{מ:פסוק|ירמיהו|ו|ג}}</t>
  </si>
  <si>
    <t>אֵלֶ֛יהָ יָבֹ֥אוּ רֹעִ֖ים וְעֶדְרֵיהֶ֑ם תָּקְע֨וּ עָלֶ֤יהָ אֹֽהָלִים֙ סָבִ֔יב רָע֖וּ אִ֥ישׁ אֶת־יָדֽוֹ׃</t>
  </si>
  <si>
    <t>{{מ:פסוק|תהלים|קמ|יב}}</t>
  </si>
  <si>
    <t>{{מ:פסוק|דברי הימים ב|כא|יג}}</t>
  </si>
  <si>
    <t>אִ֥ישׁ לָשׁוֹן֮{{ר0}}בַּל־יִכּ{{אתנח הפוך}}וֹן בָּ֫אָ֥רֶץ{{ר1}}אִישׁ־חָמָ֥ס רָ֑ע{{ר1}}יְ֝צוּדֶ֗נּוּ לְמַדְחֵפֹֽת׃</t>
  </si>
  <si>
    <t>וַתֵּ֗לֶךְ בְּדֶ֙רֶךְ֙ מַלְכֵ֣י יִשְׂרָאֵ֔ל וַתַּזְנֶ֤ה אֶת־יְהוּדָה֙ וְאֶת־יֹשְׁבֵ֣י יְרוּשָׁל{{מ:ירושלם|ַ|֔}}ם כְּהַזְנ֖וֹת בֵּ֣ית אַחְאָ֑ב וְגַ֨ם אֶת־אַחֶ֧יךָ בֵית־אָבִ֛יךָ הַטּוֹבִ֥ים מִמְּךָ֖ הָרָֽגְתָּ׃</t>
  </si>
  <si>
    <t>{{מ:פסוק|ירמיהו|ו|ד}}</t>
  </si>
  <si>
    <t>קַדְּשׁ֤וּ עָלֶ֙יהָ֙ מִלְחָמָ֔ה ק֖וּמוּ וְנַעֲלֶ֣ה {{מ:קמץ|ד=בַֽצׇּהֳרָ֑יִם|ס=בַֽצָּהֳרָ֑יִם}} א֥וֹי לָ֙נוּ֙ כִּֽי־פָנָ֣ה הַיּ֔וֹם כִּ֥י יִנָּט֖וּ צִלְלֵי־עָֽרֶב׃</t>
  </si>
  <si>
    <t>{{מ:פסוק|תהלים|קמ|יג}}</t>
  </si>
  <si>
    <t>{{כו"ק|ידעת|יָדַ֗עְתִּי}} כִּֽי־יַעֲשֶׂ֣ה יְ֭הֹוָה דִּ֣ין עָנִ֑י{{ר1}}מִ֝שְׁפַּ֗ט אֶבְיֹנִֽים׃</t>
  </si>
  <si>
    <t>{{מ:פסוק|ירמיהו|ו|ה}}</t>
  </si>
  <si>
    <t>{{מ:פסוק|דברי הימים ב|כא|יד}}</t>
  </si>
  <si>
    <t>ק֚וּמוּ וְנַעֲלֶ֣ה בַלָּ֔יְלָה וְנַשְׁחִ֖יתָה אַרְמְנוֹתֶֽיהָ׃</t>
  </si>
  <si>
    <t>הִנֵּ֣ה יְהֹוָ֗ה נֹגֵ֛ף מַגֵּפָ֥ה גְדוֹלָ֖ה בְּעַמֶּ֑ךָ וּבְבָנֶ֥יךָ וּבְנָשֶׁ֖יךָ וּבְכׇל־רְכוּשֶֽׁךָ׃</t>
  </si>
  <si>
    <t>{{מ:פסוק|תהלים|קמ|יד|סדר=יט}}</t>
  </si>
  <si>
    <t>אַ֣ךְ צַ֭דִּיקִים יוֹד֣וּ לִשְׁמֶ֑ךָ{{ר1}}יֵשְׁב֥וּ יְ֝שָׁרִ֗ים אֶת־פָּנֶֽיךָ׃</t>
  </si>
  <si>
    <t>{{מ:פסוק|ירמיהו|ו|ו}}</t>
  </si>
  <si>
    <t>כִּ֣י כֹ֤ה אָמַר֙ יְהֹוָ֣ה צְבָא֔וֹת כִּרְת֣וּ עֵצָ֔ה וְשִׁפְכ֥וּ עַל־יְרוּשָׁל{{מ:ירושלם|ַ|֖}}ם {{נוסח|סֹֽלְלָ֑ה|א=סֹֽלֲלָ֑ה}} הִ֚יא הָעִ֣יר הׇפְקַ֔ד כֻּלָּ֖הּ עֹ֥שֶׁק בְּקִרְבָּֽהּ׃</t>
  </si>
  <si>
    <t>{{מ:פסוק|דברי הימים ב|כא|טו}}</t>
  </si>
  <si>
    <t>וְאַתָּ֛ה {{מ:קמץ|ד=בׇּחֳלָיִ֥ים|ס=בָּחֳלָיִ֥ים}} רַבִּ֖ים בְּמַחֲלֵ֣ה מֵעֶ֑יךָ עַד־יֵצְא֤וּ מֵעֶ֙יךָ֙ מִן־הַחֹ֔לִי יָמִ֖ים עַל־יָמִֽים׃</t>
  </si>
  <si>
    <t>{{מ:פסוק|ירמיהו|ו|ז}}</t>
  </si>
  <si>
    <t>כְּהָקִ֥יר {{כו"ק|בור|בַּ֙יִר֙}} מֵימֶ֔יהָ כֵּ֖ן הֵקֵ֣רָה רָעָתָ֑הּ חָמָ֣ס וָ֠שֹׁ֠ד יִשָּׁ֨מַע בָּ֧הּ עַל־פָּנַ֛י תָּמִ֖יד חֳלִ֥י וּמַכָּֽה׃</t>
  </si>
  <si>
    <t>ספר תהלים/קמא</t>
  </si>
  <si>
    <t>{{מ:פסוק|ירמיהו|ו|ח}}</t>
  </si>
  <si>
    <t>הִוָּֽסְרִי֙ יְר֣וּשָׁל{{מ:ירושלם|ַ|֔}}ם פֶּן־תֵּקַ֥ע נַפְשִׁ֖י מִמֵּ֑ךְ פֶּן־אֲשִׂימֵ֣ךְ שְׁמָמָ֔ה אֶ֖רֶץ ל֥וֹא נוֹשָֽׁבָה׃</t>
  </si>
  <si>
    <t>{{מ:פסוק|תהלים|קמא|א}}</t>
  </si>
  <si>
    <t>מִזְמ֗וֹר לְדָ֫וִ֥ד{{נוסח|{{ר3}}|פרשה פתוחה}}יְהֹוָ֣ה קְ֭רָאתִיךָ ח֣וּשָׁה לִּ֑י{{ר1}}הַאֲזִ֥ינָה ק֝וֹלִ֗י בְּקׇרְאִי־לָֽךְ׃</t>
  </si>
  <si>
    <t>{{מ:פסוק|דברי הימים ב|כא|טז}}</t>
  </si>
  <si>
    <t>וַיָּ֨עַר יְהֹוָ֜ה עַל־יְהוֹרָ֗ם אֵ֣ת ר֤וּחַ הַפְּלִשְׁתִּים֙ וְהָ֣עַרְבִ֔ים אֲשֶׁ֖ר עַל־יַ֥ד כּוּשִֽׁים׃</t>
  </si>
  <si>
    <t>{{מ:פסוק|ירמיהו|ו|ט}}</t>
  </si>
  <si>
    <t>כֹּ֤ה אָמַר֙ יְהֹוָ֣ה צְבָא֔וֹת עוֹלֵ֛ל {{נוסח|יְעוֹלְל֥וּ|א=יְעוֹלֲל֥וּ}} כַגֶּ֖פֶן שְׁאֵרִ֣ית יִשְׂרָאֵ֑ל הָשֵׁב֙ יָֽדְךָ֔ כְּבוֹצֵ֖ר עַל־סַלְסִלּֽוֹת׃</t>
  </si>
  <si>
    <t>{{מ:פסוק|תהלים|קמא|ב}}</t>
  </si>
  <si>
    <t>תִּכּ֤וֹן תְּפִלָּתִ֣י קְטֹ֣רֶת לְפָנֶ֑יךָ{{ר1}}מַֽשְׂאַ֥ת כַּ֝פַּ֗י מִנְחַת־עָֽרֶב׃</t>
  </si>
  <si>
    <t>{{מ:פסוק|דברי הימים ב|כא|יז}}</t>
  </si>
  <si>
    <t>וַיַּעֲל֤וּ בִיהוּדָה֙ וַיִּבְקָע֔וּהָ וַיִּשְׁבּ֗וּ אֵ֤ת {{נוסח|כׇּל־הָרְכוּשׁ֙|א=כׇּל־הָרֲכוּשׁ֙}} הַנִּמְצָ֣א לְבֵית־הַמֶּ֔לֶךְ וְגַם־בָּנָ֖יו וְנָשָׁ֑יו וְלֹ֤א נִשְׁאַר־לוֹ֙ בֵּ֔ן כִּ֥י אִם־יְהוֹאָחָ֖ז קְטֹ֥ן בָּנָֽיו׃</t>
  </si>
  <si>
    <t>{{מ:פסוק|ירמיהו|ו|י}}</t>
  </si>
  <si>
    <t>עַל־מִ֨י אֲדַבְּרָ֤ה וְאָעִ֙ידָה֙ וְיִשְׁמָ֔עוּ הִנֵּה֙ עֲרֵלָ֣ה אׇזְנָ֔ם וְלֹ֥א יוּכְל֖וּ לְהַקְשִׁ֑יב הִנֵּ֣ה דְבַר־יְהֹוָ֗ה הָיָ֥ה לָהֶ֛ם לְחֶרְפָּ֖ה לֹ֥א יַחְפְּצוּ־בֽוֹ׃</t>
  </si>
  <si>
    <t>{{מ:פסוק|תהלים|קמא|ג}}</t>
  </si>
  <si>
    <t>שִׁיתָ֣ה יְ֭הֹוָה שׇׁמְרָ֣ה לְפִ֑י{{ר1}}נִ֝צְּרָ֗ה עַל־דַּ֥ל שְׂפָתָֽי׃</t>
  </si>
  <si>
    <t>{{מ:פסוק|דברי הימים ב|כא|יח}}</t>
  </si>
  <si>
    <t>וְאַחֲרֵ֖י כׇּל־זֹ֑את נְגָפ֨וֹ יְהֹוָ֧ה{{מ:פסק}}בְּמֵעָ֛יו {{מ:קמץ|ד=לׇחֳלִ֖י|ס=לָחֳלִ֖י}} לְאֵ֥ין מַרְפֵּֽא׃</t>
  </si>
  <si>
    <t>{{מ:פסוק|ירמיהו|ו|יא}}</t>
  </si>
  <si>
    <t>{{מ:פסוק|תהלים|קמא|ד}}</t>
  </si>
  <si>
    <t>וְאֵת֩ חֲמַ֨ת יְהֹוָ֤ה{{מ:פסק}}מָלֵ֙אתִי֙ נִלְאֵ֣יתִי הָכִ֔יל שְׁפֹ֤ךְ עַל־עוֹלָל֙ בַּח֔וּץ וְעַ֛ל ס֥וֹד בַּחוּרִ֖ים יַחְדָּ֑ו כִּֽי־גַם־אִ֤ישׁ עִם־אִשָּׁה֙ יִלָּכֵ֔דוּ זָקֵ֖ן עִם־מְלֵ֥א יָמִֽים׃</t>
  </si>
  <si>
    <t>אַל־תַּט־לִבִּ֨י{{ר0}}לְדָבָ{{גלגל}}ר{{מ:פסק}}רָ֡ע{{ר1}}לְהִתְע֘וֹלֵ֤ל עֲלִל֨וֹת{{מ:לגרמיה}}בְּרֶ֗שַׁע{{ר1}}אֶת־אִישִׁ֥ים פֹּעֲלֵי־אָ֑וֶן{{ר2}}וּבַל־אֶ֝לְחַ֗ם בְּמַנְעַמֵּיהֶֽם׃</t>
  </si>
  <si>
    <t>{{מ:פסוק|דברי הימים ב|כא|יט}}</t>
  </si>
  <si>
    <t>וַיְהִ֣י לְיָמִ֣ים{{מ:פסק}}מִיָּמִ֡ים וּכְעֵת֩ צֵ֨את הַקֵּ֜ץ {{נוסח|לְיָמִ֣ים{{מ:לגרמיה}}|=אלש1 (וכן ברויאר ומג"ה ומכון ממרא)|דפוסים=&lt;לְיָמִ֣ים&gt; (אין קו לגרמיה) וכן בקורן וסימנים}}שְׁנַ֗יִם יָצְא֤וּ מֵעָיו֙ עִם־חׇלְי֔וֹ וַיָּ֖מׇת בְּתַחֲלֻאִ֣ים רָעִ֑ים וְלֹא־עָ֨שׂוּ ל֥וֹ עַמּ֛וֹ שְׂרֵפָ֖ה כִּשְׂרֵפַ֥ת אֲבֹתָֽיו׃</t>
  </si>
  <si>
    <t>{{מ:פסוק|ירמיהו|ו|יב}}</t>
  </si>
  <si>
    <t>וְנָסַ֤בּוּ בָֽתֵּיהֶם֙ לַאֲחֵרִ֔ים שָׂד֥וֹת וְנָשִׁ֖ים יַחְדָּ֑ו כִּֽי־אַטֶּ֧ה אֶת־יָדִ֛י עַל־יֹשְׁבֵ֥י הָאָ֖רֶץ נְאֻם־יְהֹוָֽה׃</t>
  </si>
  <si>
    <t>{{מ:פסוק|תהלים|קמא|ה}}</t>
  </si>
  <si>
    <t>יֶ֥הֶלְמֵֽנִי צַדִּ֨יק{{מ:לגרמיה}}חֶ֡סֶד וְֽיוֹכִיחֵ֗נִי{{ר1}}שֶׁ֣מֶן רֹ֭אשׁ{{ר0}}אַל־יָנִ֣י רֹאשִׁ֑י{{ר2}}כִּי־ע֥וֹד וּ֝תְפִלָּתִ֗י בְּרָעוֹתֵיהֶֽם׃</t>
  </si>
  <si>
    <t>{{מ:פסוק|דברי הימים ב|כא|כ}}</t>
  </si>
  <si>
    <t>בֶּן־שְׁלֹשִׁ֤ים וּשְׁתַּ֙יִם֙ הָיָ֣ה בְמׇלְכ֔וֹ וּשְׁמוֹנֶ֣ה שָׁנִ֔ים מָלַ֖ךְ בִּירוּשָׁל{{מ:ירושלם|ָ|֑}}ם וַיֵּ֙לֶךְ֙ בְּלֹ֣א חֶמְדָּ֔ה וַֽיִּקְבְּרֻ֙הוּ֙ בְּעִ֣יר דָּוִ֔יד וְלֹ֖א בְּקִבְר֥וֹת הַמְּלָכִֽים׃</t>
  </si>
  <si>
    <t>{{מ:פסוק|ירמיהו|ו|יג}}</t>
  </si>
  <si>
    <t>כִּ֤י מִקְּטַנָּם֙ וְעַד־גְּדוֹלָ֔ם כֻּלּ֖וֹ בּוֹצֵ֣עַ בָּ֑צַע וּמִנָּבִיא֙ וְעַד־כֹּהֵ֔ן כֻּלּ֖וֹ עֹ֥שֶׂה שָּֽׁקֶר׃</t>
  </si>
  <si>
    <t>{{מ:פסוק|תהלים|קמא|ו}}</t>
  </si>
  <si>
    <t>נִשְׁמְט֣וּ בִֽידֵי־סֶ֭לַע שֹׁפְטֵיהֶ֑ם{{ר1}}וְשָׁמְע֥וּ אֲ֝מָרַ֗י כִּ֣י נָעֵֽמוּ׃</t>
  </si>
  <si>
    <t>{{מ:פסוק|ירמיהו|ו|יד}}</t>
  </si>
  <si>
    <t>וַֽיְרַפְּא֞וּ אֶת־שֶׁ֤בֶר עַמִּי֙ עַל־נְקַלָּ֔ה לֵאמֹ֖ר שָׁל֣וֹם{{מ:פסק}}שָׁל֑וֹם וְאֵ֖ין שָׁלֽוֹם׃</t>
  </si>
  <si>
    <t>{{מ:פסוק|תהלים|קמא|ז}}</t>
  </si>
  <si>
    <t>כְּמ֤וֹ פֹלֵ֣חַ וּבֹקֵ֣עַ בָּאָ֑רֶץ{{ר1}}נִפְזְר֥וּ עֲ֝צָמֵ֗ינוּ לְפִ֣י שְׁאֽוֹל׃</t>
  </si>
  <si>
    <t>ספר דברי הימים/דה"ב כב</t>
  </si>
  <si>
    <t>{{מ:פסוק|ירמיהו|ו|טו}}</t>
  </si>
  <si>
    <t>הֹבִ֕ישׁוּ כִּ֥י תוֹעֵבָ֖ה עָשׂ֑וּ גַּם־בּ֣וֹשׁ לֹֽא־יֵב֗וֹשׁוּ גַּם־הַכְלִים֙ לֹ֣א יָדָ֔עוּ לָכֵ֞ן יִפְּל֧וּ בַנֹּפְלִ֛ים בְּעֵת־פְּקַדְתִּ֥ים יִכָּשְׁל֖וּ אָמַ֥ר יְהֹוָֽה׃</t>
  </si>
  <si>
    <t>{{מ:פסוק|תהלים|קמא|ח}}</t>
  </si>
  <si>
    <t>כִּ֤י אֵלֶ֨יךָ{{מ:לגרמיה}}יֱהֹוִ֣ה אֲדֹנָ֣י עֵינָ֑י{{ר1}}בְּכָ֥ה חָ֝סִ֗יתִי אַל־תְּעַ֥ר נַפְשִֽׁי׃</t>
  </si>
  <si>
    <t>{{מ:פסוק|דברי הימים ב|כב|א}}</t>
  </si>
  <si>
    <t>וַיַּמְלִ֩יכוּ֩ יוֹשְׁבֵ֨י יְרוּשָׁל{{מ:ירושלם|ַ|֜}}ם אֶת־אֲחַזְיָ֨הוּ בְנ֤וֹ הַקָּטֹן֙ תַּחְתָּ֔יו כִּ֤י כׇל־הָרִֽאשֹׁנִים֙ הָרַ֣ג הַגְּד֔וּד הַבָּ֥א בָעַרְבִ֖ים לַֽמַּחֲנֶ֑ה וַיִּמְלֹ֛ךְ אֲחַזְיָ֥הוּ בֶן־יְהוֹרָ֖ם מֶ֥לֶךְ יְהוּדָֽה׃</t>
  </si>
  <si>
    <t>{{מ:פסוק|ירמיהו|ו|טז}}</t>
  </si>
  <si>
    <t>כֹּ֣ה אָמַ֣ר יְהֹוָ֡ה עִמְדוּ֩ עַל־דְּרָכִ֨ים וּרְא֜וּ וְשַׁאֲל֣וּ{{מ:לגרמיה}}לִנְתִב֣וֹת עוֹלָ֗ם אֵי־זֶ֨ה דֶ֤רֶךְ הַטּוֹב֙ וּלְכוּ־בָ֔הּ וּמִצְא֥וּ מַרְגּ֖וֹעַ לְנַפְשְׁכֶ֑ם וַיֹּאמְר֖וּ לֹ֥א נֵלֵֽךְ׃</t>
  </si>
  <si>
    <t>{{מ:פסוק|תהלים|קמא|ט}}</t>
  </si>
  <si>
    <t>שׇׁמְרֵ֗נִי מִ֣ידֵי פַ֭ח יָ֣קְשׁוּ לִ֑י{{ר1}}וּ֝מֹקְשׁ֗וֹת פֹּ֣עֲלֵי אָֽוֶן׃</t>
  </si>
  <si>
    <t>{{מ:פסוק|דברי הימים ב|כב|ב}}</t>
  </si>
  <si>
    <t>בֶּן־אַרְבָּעִ֨ים וּשְׁתַּ֤יִם שָׁנָה֙ אֲחַזְיָ֣הוּ בְמׇלְכ֔וֹ וְשָׁנָ֣ה אַחַ֔ת מָלַ֖ךְ בִּירוּשָׁל{{מ:ירושלם|ָ|֑}}ם וְשֵׁ֣ם אִמּ֔וֹ עֲתַלְיָ֖הוּ בַּת־עׇמְרִֽי׃</t>
  </si>
  <si>
    <t>{{מ:פסוק|ירמיהו|ו|יז}}</t>
  </si>
  <si>
    <t>{{מ:פסוק|דברי הימים ב|כב|ג}}</t>
  </si>
  <si>
    <t>גַּם־ה֣וּא הָלַ֔ךְ בְּדַרְכֵ֖י בֵּ֣ית אַחְאָ֑ב כִּ֥י אִמּ֛וֹ הָיְתָ֥ה יוֹעַצְתּ֖וֹ לְהַרְשִֽׁיעַ׃</t>
  </si>
  <si>
    <t>וַהֲקִמֹתִ֤י עֲלֵיכֶם֙ צֹפִ֔ים הַקְשִׁ֖יבוּ לְק֣וֹל שׁוֹפָ֑ר וַיֹּאמְר֖וּ לֹ֥א נַקְשִֽׁיב׃</t>
  </si>
  <si>
    <t>{{מ:פסוק|תהלים|קמא|י}}</t>
  </si>
  <si>
    <t>יִפְּל֣וּ בְמַכְמֹרָ֣יו רְשָׁעִ֑ים{{ר1}}יַ֥חַד אָ֝נֹכִ֗י עַֽד־אֶעֱבֽוֹר׃</t>
  </si>
  <si>
    <t>{{מ:פסוק|דברי הימים ב|כב|ד}}</t>
  </si>
  <si>
    <t>וַיַּ֧עַשׂ הָרַ֛ע בְּעֵינֵ֥י יְהֹוָ֖ה כְּבֵ֣ית אַחְאָ֑ב כִּי־הֵ֜מָּה הָיוּ־ל֣וֹ יֽוֹעֲצִ֗ים אַֽחֲרֵ֛י מ֥וֹת אָבִ֖יו לְמַשְׁחִ֥ית לֽוֹ׃</t>
  </si>
  <si>
    <t>{{מ:פסוק|ירמיהו|ו|יח}}</t>
  </si>
  <si>
    <t>לָכֵ֖ן שִׁמְע֣וּ הַגּוֹיִ֑ם וּדְעִ֥י עֵדָ֖ה אֶת־אֲשֶׁר־בָּֽם׃</t>
  </si>
  <si>
    <t>ספר תהלים/קמב</t>
  </si>
  <si>
    <t>{{מ:פסוק|דברי הימים ב|כב|ה}}</t>
  </si>
  <si>
    <t>גַּ֣ם בַּעֲצָתָם֮ הָלַךְ֒ וַיֵּ֩לֶךְ֩ אֶת־יְהוֹרָ֨ם בֶּן־אַחְאָ֜ב מֶ֣לֶךְ יִשְׂרָאֵ֗ל לַמִּלְחָמָ֛ה עַל־חֲזָאֵ֥ל מֶלֶךְ־אֲרָ֖ם בְּרָמ֣וֹת גִּלְעָ֑ד וַיַּכּ֥וּ הָרַמִּ֖ים אֶת־יוֹרָֽם׃</t>
  </si>
  <si>
    <t>{{מ:פסוק|תהלים|קמב|א}}</t>
  </si>
  <si>
    <t>מַשְׂכִּ֥יל לְדָוִ֑ד{{נוסח|{{ר3}}|פרשה פתוחה}}{{נוסח|בִּֽהְיוֹת֖וֹ בַמְּעָרָ֣ה תְפִלָּֽה׃|ראו את הערת הנוסח בתחילת מזמור קל"ט.}}</t>
  </si>
  <si>
    <t>{{מ:פסוק|דברי הימים ב|כב|ו}}</t>
  </si>
  <si>
    <t>וַיָּ֜שׇׁב לְהִתְרַפֵּ֣א בְיִזְרְעֶ֗אל כִּ֤י הַמַּכִּים֙ אֲשֶׁ֣ר הִכֻּ֣הוּ בָרָמָ֔ה בְּהִלָּ֣חֲמ֔וֹ אֶת־חֲזָהאֵ֖ל מֶ֣לֶךְ אֲרָ֑ם וַעֲזַרְיָ֨הוּ בֶן־יְהוֹרָ֜ם מֶ֣לֶךְ יְהוּדָ֗ה יָרַ֡ד לִרְא֞וֹת אֶת־יְהוֹרָ֧ם בֶּן־אַחְאָ֛ב בְּיִזְרְעֶ֖אל כִּי־חֹלֶ֥ה הֽוּא׃</t>
  </si>
  <si>
    <t>{{מ:פסוק|ירמיהו|ו|יט}}</t>
  </si>
  <si>
    <t>שִׁמְעִ֣י הָאָ֔רֶץ הִנֵּ֨ה אָנֹכִ֜י מֵבִ֥יא רָעָ֛ה אֶל־הָעָ֥ם הַזֶּ֖ה פְּרִ֣י מַחְשְׁבוֹתָ֑ם כִּ֤י עַל־דְּבָרַי֙ לֹ֣א הִקְשִׁ֔יבוּ וְתוֹרָתִ֖י וַיִּמְאֲסוּ־בָֽהּ׃</t>
  </si>
  <si>
    <t>{{מ:פסוק|תהלים|קמב|ב}}</t>
  </si>
  <si>
    <t>ק֭וֹלִי אֶל־יְהֹוָ֣ה אֶזְעָ֑ק{{ר1}}ק֝וֹלִ֗י אֶל־יְהֹוָ֥ה אֶתְחַנָּֽן׃</t>
  </si>
  <si>
    <t>{{מ:פסוק|ירמיהו|ו|כ}}</t>
  </si>
  <si>
    <t>{{מ:פסוק|דברי הימים ב|כב|ז}}</t>
  </si>
  <si>
    <t>לָמָּה־זֶּ֨ה לִ֤י לְבוֹנָה֙ מִשְּׁבָ֣א תָב֔וֹא וְקָנֶ֥ה הַטּ֖וֹב מֵאֶ֣רֶץ מֶרְחָ֑ק עֹלֽוֹתֵיכֶם֙ לֹ֣א לְרָצ֔וֹן וְזִבְחֵיכֶ֖ם לֹא־עָ֥רְבוּ לִֽי׃</t>
  </si>
  <si>
    <t>וּמֵאֱלֹהִ֗ים הָֽיְתָה֙ תְּבוּסַ֣ת אֲחַזְיָ֔הוּ לָב֖וֹא אֶל־יוֹרָ֑ם וּבְבֹא֗וֹ יָצָ֤א עִם־יְהוֹרָם֙ אֶל־יֵה֣וּא בֶן־נִמְשִׁ֔י אֲשֶׁ֣ר מְשָׁח֣וֹ יְהֹוָ֔ה לְהַכְרִ֖ית אֶת־בֵּ֥ית אַחְאָֽב׃</t>
  </si>
  <si>
    <t>{{מ:פסוק|תהלים|קמב|ג}}</t>
  </si>
  <si>
    <t>אֶשְׁפֹּ֣ךְ לְפָנָ֣יו שִׂיחִ֑י{{ר1}}צָ֝רָתִ֗י לְפָנָ֥יו אַגִּֽיד׃</t>
  </si>
  <si>
    <t>{{מ:פסוק|דברי הימים ב|כב|ח}}</t>
  </si>
  <si>
    <t>וַיְהִ֕י כְּהִשָּׁפֵ֥ט יֵה֖וּא עִם־בֵּ֣ית אַחְאָ֑ב וַיִּמְצָא֩ אֶת־שָׂרֵ֨י יְהוּדָ֜ה וּבְנֵ֨י אֲחֵ֧י אֲחַזְיָ֛הוּ מְשָׁרְתִ֥ים לַאֲחַזְיָ֖הוּ וַיַּהַרְגֵֽם׃</t>
  </si>
  <si>
    <t>{{מ:פסוק|תהלים|קמב|ד}}</t>
  </si>
  <si>
    <t>בְּהִתְעַטֵּ֬ף עָלַ֨י{{מ:לגרמיה}}רוּחִ֗י{{ר1}}וְאַתָּה֮ יָדַ{{אתנח הפוך}}עְתָּ נְֽתִיבָ֫תִ֥י{{ר2}}בְּאֹֽרַח־ז֥וּ אֲהַלֵּ֑ךְ{{ר2}}טָמְנ֖וּ פַ֣ח לִֽי׃</t>
  </si>
  <si>
    <t>{{מ:פסוק|ירמיהו|ו|כא}}</t>
  </si>
  <si>
    <t>לָכֵ֗ן כֹּ֚ה אָמַ֣ר יְהֹוָ֔ה הִנְנִ֥י נֹתֵ֛ן אֶל־הָעָ֥ם הַזֶּ֖ה מִכְשֹׁלִ֑ים וְכָ֣שְׁלוּ בָ֠ם אָב֨וֹת וּבָנִ֥ים יַחְדָּ֛ו שָׁכֵ֥ן וְרֵע֖וֹ {{כו"ק|יאבדו|וְאָבָֽדוּ}}׃</t>
  </si>
  <si>
    <t>{{מ:פסוק|דברי הימים ב|כב|ט}}</t>
  </si>
  <si>
    <t>וַיְבַקֵּשׁ֩ אֶת־אֲחַזְיָ֨הוּ וַֽיִּלְכְּדֻ֜הוּ וְה֧וּא מִתְחַבֵּ֣א בְשֹׁמְר֗וֹן וַיְבִאֻ֣הוּ אֶל־יֵהוּא֮ וַיְמִיתֻ֒הוּ֒ וַֽיִּקְבְּרֻ֔הוּ כִּ֤י אָֽמְרוּ֙ בֶּן־יְהוֹשָׁפָ֣ט ה֔וּא אֲשֶׁר־דָּרַ֥שׁ אֶת־יְהֹוָ֖ה בְּכׇל־לְבָב֑וֹ וְאֵין֙ לְבֵ֣ית אֲחַזְיָ֔הוּ לַעְצֹ֥ר כֹּ֖חַ לְמַמְלָכָֽה׃</t>
  </si>
  <si>
    <t>{{מ:פסוק|תהלים|קמב|ה}}</t>
  </si>
  <si>
    <t>הַבֵּ֤יט יָמִ֨ין{{מ:לגרמיה}}וּרְאֵה֮{{ר0}}וְאֵֽין־לִ{{אתנח הפוך}}י מַ֫כִּ֥יר{{ר1}}אָבַ֣ד מָנ֣וֹס מִמֶּ֑נִּי{{ר2}}אֵ֖ין דּוֹרֵ֣שׁ לְנַפְשִֽׁי׃</t>
  </si>
  <si>
    <t>{{מ:פסוק|ירמיהו|ו|כב}}</t>
  </si>
  <si>
    <t>כֹּ֚ה אָמַ֣ר יְהֹוָ֔ה הִנֵּ֛ה עַ֥ם בָּ֖א מֵאֶ֣רֶץ צָפ֑וֹן וְג֣וֹי גָּד֔וֹל יֵע֖וֹר מִיַּרְכְּתֵי־אָֽרֶץ׃</t>
  </si>
  <si>
    <t>{{מ:פסוק|דברי הימים ב|כב|י}}</t>
  </si>
  <si>
    <t>{{מ:פסוק|תהלים|קמב|ו}}</t>
  </si>
  <si>
    <t>וַעֲתַלְיָ֙הוּ֙ אֵ֣ם אֲחַזְיָ֔הוּ רָאֲתָ֖ה כִּ֣י מֵ֣ת בְּנָ֑הּ וַתָּ֗קׇם וַתְּדַבֵּ֛ר אֶת־כׇּל־זֶ֥רַע הַמַּמְלָכָ֖ה לְבֵ֥ית יְהוּדָֽה׃</t>
  </si>
  <si>
    <t>זָעַ֥קְתִּי אֵלֶ֗יךָ{{ר0}}{{נוסח|יְהֹ֫וָ֥ה|א=יְ֫הוָ֥ה (מקום העולה)}}{{ר1}}אָ֭מַרְתִּי אַתָּ֣ה מַחְסִ֑י{{ר2}}חֶ֝לְקִ֗י בְּאֶ֣רֶץ הַחַיִּֽים׃</t>
  </si>
  <si>
    <t>{{מ:פסוק|ירמיהו|ו|כג}}</t>
  </si>
  <si>
    <t>קֶ֣שֶׁת וְכִיד֞וֹן יַחֲזִ֗יקוּ אַכְזָרִ֥י הוּא֙ וְלֹ֣א יְרַחֵ֔מוּ קוֹלָם֙ כַּיָּ֣ם יֶהֱמֶ֔ה וְעַל־סוּסִ֖ים יִרְכָּ֑בוּ עָר֗וּךְ כְּאִישׁ֙ לַמִּלְחָמָ֔ה עָלַ֖יִךְ בַּת־צִיּֽוֹן׃</t>
  </si>
  <si>
    <t>{{מ:פסוק|תהלים|קמב|ז}}</t>
  </si>
  <si>
    <t>הַקְשִׁ֤יבָה{{מ:לגרמיה}}אֶֽל־רִנָּתִי֮{{ר0}}כִּֽי־דַלּ{{אתנח הפוך}}וֹתִ֫י מְאֹ֥ד{{ר1}}הַצִּילֵ֥נִי מֵרֹדְפַ֑י{{ר1}}כִּ֖י אָמְצ֣וּ מִמֶּֽנִּי׃</t>
  </si>
  <si>
    <t>{{מ:פסוק|דברי הימים ב|כב|יא}}</t>
  </si>
  <si>
    <t>וַתִּקַּח֩ יְהוֹשַׁבְעַ֨ת בַּת־הַמֶּ֜לֶךְ אֶת־יוֹאָ֣שׁ בֶּן־אֲחַזְיָ֗הוּ וַתִּגְנֹ֤ב אֹתוֹ֙ מִתּ֤וֹךְ בְּנֵֽי־הַמֶּ֙לֶךְ֙ הַמּ֣וּמָתִ֔ים וַתִּתֵּ֥ן אֹת֛וֹ וְאֶת־מֵינִקְתּ֖וֹ בַּחֲדַ֣ר הַמִּטּ֑וֹת וַתַּסְתִּירֵ֡הוּ יְהוֹשַׁבְעַ֣ת בַּת־הַמֶּ֣לֶךְ יְהוֹרָ֡ם אֵ֩שֶׁת֩ יְהוֹיָדָ֨ע הַכֹּהֵ֜ן כִּ֣י הִיא֩ הָיְתָ֨ה אֲח֧וֹת אֲחַזְיָ֛הוּ מִפְּנֵ֥י עֲתַלְיָ֖הוּ וְלֹ֥א הֱמִיתָֽתְהוּ׃</t>
  </si>
  <si>
    <t>{{מ:פסוק|ירמיהו|ו|כד}}</t>
  </si>
  <si>
    <t>שָׁמַ֥עְנוּ אֶת־שׇׁמְע֖וֹ רָפ֣וּ יָדֵ֑ינוּ צָרָה֙ הֶחֱזִקַ֔תְנוּ חִ֖יל כַּיּֽוֹלֵדָֽה׃</t>
  </si>
  <si>
    <t>{{מ:פסוק|דברי הימים ב|כב|יב}}</t>
  </si>
  <si>
    <t>{{מ:פסוק|תהלים|קמב|ח}}</t>
  </si>
  <si>
    <t>וַיְהִ֤י אִתָּם֙ בְּבֵ֣ית הָאֱלֹהִ֔ים מִתְחַבֵּ֖א שֵׁ֣שׁ שָׁנִ֑ים וַעֲתַלְיָ֖ה מֹלֶ֥כֶת עַל־הָאָֽרֶץ׃</t>
  </si>
  <si>
    <t>ה֘וֹצִ֤יאָה מִמַּסְגֵּ֨ר{{מ:לגרמיה}}נַפְשִׁי֮{{ר0}}לְהוֹד{{אתנח הפוך}}וֹת אֶת־שְׁ֫מֶ֥ךָ{{ר1}}בִּ֭י יַכְתִּ֣רוּ צַדִּיקִ֑ים{{ר2}}כִּ֖י תִגְמֹ֣ל עָלָֽי׃</t>
  </si>
  <si>
    <t>{{מ:פסוק|ירמיהו|ו|כה}}</t>
  </si>
  <si>
    <t>אַל־{{קו"כ|תצאי|תֵּֽצְאוּ֙}} הַשָּׂדֶ֔ה וּבַדֶּ֖רֶךְ אַל־{{קו"כ|תלכי|תֵּלֵ֑כוּ}} כִּ֚י חֶ֣רֶב לְאֹיֵ֔ב מָג֖וֹר מִסָּבִֽיב׃</t>
  </si>
  <si>
    <t>ספר דברי הימים/דה"ב כג</t>
  </si>
  <si>
    <t>ספר תהלים/קמג</t>
  </si>
  <si>
    <t>{{מ:פסוק|ירמיהו|ו|כו}}</t>
  </si>
  <si>
    <t>בַּת־עַמִּ֤י חִגְרִי־שָׂק֙ וְהִתְפַּלְּשִׁ֣י בָאֵ֔פֶר אֵ֤בֶל יָחִיד֙ עֲשִׂ֣י לָ֔ךְ מִסְפַּ֖ד תַּמְרוּרִ֑ים כִּ֣י פִתְאֹ֔ם יָבֹ֥א הַשֹּׁדֵ֖ד עָלֵֽינוּ׃</t>
  </si>
  <si>
    <t>{{מ:פסוק|דברי הימים ב|כג|א}}</t>
  </si>
  <si>
    <t>וּבַשָּׁנָ֨ה הַשְּׁבִעִ֜ית הִתְחַזַּ֣ק יְהוֹיָדָ֗ע וַיִּקַּ֣ח אֶת־שָׂרֵ֣י הַמֵּא֡וֹת לַעֲזַרְיָ֣הוּ בֶן־יְרֹחָ֡ם וּלְיִשְׁמָעֵ֣אל בֶּן־יְ֠הוֹחָנָ֠ן וְלַעֲזַרְיָ֨הוּ בֶן־עוֹבֵ֜ד וְאֶת־מַעֲשֵׂיָ֧הוּ בֶן־עֲדָיָ֛הוּ וְאֶת־אֱלִישָׁפָ֥ט בֶּן־זִכְרִ֖י עִמּ֥וֹ בַבְּרִֽית׃</t>
  </si>
  <si>
    <t>{{מ:פסוק|תהלים|קמג|א}}</t>
  </si>
  <si>
    <t>מִזְמ֗וֹר לְדָ֫וִ֥ד{{נוסח|{{ר3}}|פרשה פתוחה}}יְהֹוָ֤ה{{מ:לגרמיה}}שְׁמַ֬ע תְּפִלָּתִ֗י{{ר1}}הַאֲזִ֥ינָה אֶל־תַּחֲנוּנַ֑י{{ר2}}בֶּאֱמֻנָֽתְךָ֥ עֲ֝נֵ֗נִי{{ר0}}בְּצִדְקָתֶֽךָ׃</t>
  </si>
  <si>
    <t>{{מ:פסוק|ירמיהו|ו|כז}}</t>
  </si>
  <si>
    <t>בָּח֛וֹן נְתַתִּ֥יךָ בְעַמִּ֖י מִבְצָ֑ר וְתֵדַ֕ע וּבָחַנְתָּ֖ אֶת־דַּרְכָּֽם׃</t>
  </si>
  <si>
    <t>{{מ:פסוק|דברי הימים ב|כג|ב}}</t>
  </si>
  <si>
    <t>{{מ:פסוק|תהלים|קמג|ב}}</t>
  </si>
  <si>
    <t>וְאַל־תָּב֣וֹא בְ֭מִשְׁפָּט אֶת־עַבְדֶּ֑ךָ{{ר1}}כִּ֤י לֹֽא־יִצְדַּ֖ק לְפָנֶ֣יךָ כׇל־חָֽי׃</t>
  </si>
  <si>
    <t>{{מ:פסוק|ירמיהו|ו|כח}}</t>
  </si>
  <si>
    <t>כֻּלָּם֙ סָרֵ֣י {{נוסח|סוֹרְרִ֔ים|א=סוֹרֲרִ֔ים}} הֹלְכֵ֥י רָכִ֖יל נְחֹ֣שֶׁת וּבַרְזֶ֑ל כֻּלָּ֥ם מַשְׁחִיתִ֖ים הֵֽמָּה׃</t>
  </si>
  <si>
    <t>וַיָּסֹ֙בּוּ֙ בִּֽיהוּדָ֔ה וַיִּקְבְּצ֤וּ אֶת־הַלְוִיִּם֙ מִכׇּל־עָרֵ֣י יְהוּדָ֔ה וְרָאשֵׁ֥י הָאָב֖וֹת לְיִשְׂרָאֵ֑ל וַיָּבֹ֖אוּ אֶל־יְרוּשָׁל{{מ:ירושלם|ָ|ֽ}}ם׃</t>
  </si>
  <si>
    <t>{{מ:פסוק|ירמיהו|ו|כט}}</t>
  </si>
  <si>
    <t>נָחַ֣ר מַפֻּ֔חַ {{כו"ק|מאשתם|מֵאֵ֖שׁ תַּ֣ם}} עֹפָ֑רֶת לַשָּׁוְא֙ צָרַ֣ף צָר֔וֹף וְרָעִ֖ים לֹ֥א נִתָּֽקוּ׃</t>
  </si>
  <si>
    <t>{{מ:פסוק|תהלים|קמג|ג}}</t>
  </si>
  <si>
    <t>{{מ:פסוק|ירמיהו|ו|ל}}</t>
  </si>
  <si>
    <t>כִּ֥י רָ֘דַ֤ף אוֹיֵ֨ב{{מ:לגרמיה}}נַפְשִׁ֗י{{ר1}}דִּכָּ֣א לָ֭אָרֶץ חַיָּתִ֑י{{ר2}}הוֹשִׁבַ֥נִי בְ֝מַחֲשַׁכִּ֗ים{{ר0}}כְּמֵתֵ֥י עוֹלָֽם׃</t>
  </si>
  <si>
    <t>כֶּ֣סֶף נִמְאָ֔ס קָרְא֖וּ לָהֶ֑ם כִּֽי־מָאַ֥ס יְהֹוָ֖ה בָּהֶֽם׃</t>
  </si>
  <si>
    <t>{{מ:פסוק|דברי הימים ב|כג|ג}}</t>
  </si>
  <si>
    <t>וַיִּכְרֹ֨ת כׇּל־הַקָּהָ֥ל בְּרִ֛ית בְּבֵ֥ית הָאֱלֹהִ֖ים עִם־הַמֶּ֑לֶךְ וַיֹּ֣אמֶר לָהֶ֗ם הִנֵּ֤ה בֶן־הַמֶּ֙לֶךְ֙ יִמְלֹ֔ךְ כַּאֲשֶׁ֛ר דִּבֶּ֥ר יְהֹוָ֖ה עַל־בְּנֵ֥י דָוִֽיד׃</t>
  </si>
  <si>
    <t>ספר ירמיהו/ז</t>
  </si>
  <si>
    <t>{{מ:פסוק|תהלים|קמג|ד}}</t>
  </si>
  <si>
    <t>וַתִּתְעַטֵּ֣ף עָלַ֣י רוּחִ֑י{{ר1}}בְּ֝תוֹכִ֗י יִשְׁתּוֹמֵ֥ם לִבִּֽי׃</t>
  </si>
  <si>
    <t>{{מ:פסוק|דברי הימים ב|כג|ד}}</t>
  </si>
  <si>
    <t>זֶ֥ה הַדָּבָ֖ר אֲשֶׁ֣ר תַּעֲשׂ֑וּ הַשְּׁלִשִׁ֨ית מִכֶּ֜ם בָּאֵ֣י הַשַּׁבָּ֗ת לַכֹּֽהֲנִים֙ וְלַלְוִיִּ֔ם לְשֹׁעֲרֵ֖י הַסִּפִּֽים׃</t>
  </si>
  <si>
    <t>{{מ:פסוק|ירמיהו|ז|א}}</t>
  </si>
  <si>
    <t>הַדָּבָר֙ אֲשֶׁ֣ר הָיָ֣ה אֶֽל־יִרְמְיָ֔הוּ מֵאֵ֥ת יְהֹוָ֖ה לֵאמֹֽר׃</t>
  </si>
  <si>
    <t>{{מ:פסוק|דברי הימים ב|כג|ה}}</t>
  </si>
  <si>
    <t>{{מ:פסוק|תהלים|קמג|ה}}</t>
  </si>
  <si>
    <t>וְהַשְּׁלִשִׁית֙ בְּבֵ֣ית הַמֶּ֔לֶךְ וְהַשְּׁלִשִׁ֖ית בְּשַׁ֣עַר הַיְס֑וֹד וְכׇ֨ל־הָעָ֔ם בְּחַצְר֖וֹת בֵּ֥ית יְהֹוָֽה׃</t>
  </si>
  <si>
    <t>זָ֘כַ֤רְתִּי יָמִ֨ים{{מ:לגרמיה}}מִקֶּ֗דֶם{{ר1}}הָגִ֥יתִי {{מ:קמץ|ד=בְכׇל־פׇּעֳלֶ֑ךָ|ס=בְכׇל־פָּעֳלֶ֑ךָ}}{{ר2}}בְּֽמַעֲשֵׂ֖ה יָדֶ֣יךָ{{ר0}}אֲשׂוֹחֵֽחַ׃</t>
  </si>
  <si>
    <t>{{מ:פסוק|ירמיהו|ז|ב}}</t>
  </si>
  <si>
    <t>עֲמֹ֗ד בְּשַׁ֙עַר֙ בֵּ֣ית יְהֹוָ֔ה וְקָרָ֣אתָ שָּׁ֔ם אֶת־הַדָּבָ֖ר הַזֶּ֑ה וְאָמַרְתָּ֞ שִׁמְע֣וּ דְבַר־יְהֹוָ֗ה כׇּל־יְהוּדָה֙ הַבָּאִים֙ בַּשְּׁעָרִ֣ים הָאֵ֔לֶּה לְהִֽשְׁתַּחֲוֺ֖ת לַיהֹוָֽה׃</t>
  </si>
  <si>
    <t>{{מ:פסוק|דברי הימים ב|כג|ו}}</t>
  </si>
  <si>
    <t>וְאַל־יָב֣וֹא בֵית־יְהֹוָ֗ה כִּ֤י אִם־הַכֹּֽהֲנִים֙ וְהַמְשָׁרְתִ֣ים לַלְוִיִּ֔ם הֵ֥מָּה יָבֹ֖אוּ כִּי־קֹ֣דֶשׁ הֵ֑מָּה וְכׇ֨ל־הָעָ֔ם יִשְׁמְר֖וּ מִשְׁמֶ֥רֶת יְהֹוָֽה׃</t>
  </si>
  <si>
    <t>{{מ:פסוק|ירמיהו|ז|ג}}</t>
  </si>
  <si>
    <t>כֹּֽה־אָמַ֞ר יְהֹוָ֤ה צְבָאוֹת֙ אֱלֹהֵ֣י יִשְׂרָאֵ֔ל הֵיטִ֥יבוּ דַרְכֵיכֶ֖ם וּמַעַלְלֵיכֶ֑ם וַאֲשַׁכְּנָ֣ה אֶתְכֶ֔ם בַּמָּק֖וֹם הַזֶּֽה׃</t>
  </si>
  <si>
    <t>{{מ:פסוק|תהלים|קמג|ו}}</t>
  </si>
  <si>
    <t>פֵּרַ֣שְׂתִּי יָדַ֣י אֵלֶ֑יךָ{{ר1}}נַפְשִׁ֓י{{מ:לגרמיה}}כְּאֶרֶץ־עֲיֵפָ֖ה לְךָ֣ סֶֽלָה׃</t>
  </si>
  <si>
    <t>{{מ:פסוק|דברי הימים ב|כג|ז}}</t>
  </si>
  <si>
    <t>וְהִקִּ֩יפוּ֩ הַלְוִיִּ֨ם אֶת־הַמֶּ֜לֶךְ סָבִ֗יב אִ֚ישׁ וְכֵלָ֣יו בְּיָד֔וֹ וְהַבָּ֥א אֶל־הַבַּ֖יִת יוּמָ֑ת וִֽהְי֥וּ אֶת־הַמֶּ֖לֶךְ בְּבֹא֥וֹ וּבְצֵאתֽוֹ׃</t>
  </si>
  <si>
    <t>{{מ:פסוק|ירמיהו|ז|ד}}</t>
  </si>
  <si>
    <t>אַל־תִּבְטְח֣וּ לָכֶ֔ם אֶל־דִּבְרֵ֥י הַשֶּׁ֖קֶר לֵאמֹ֑ר הֵיכַ֤ל יְהֹוָה֙ הֵיכַ֣ל יְהֹוָ֔ה הֵיכַ֥ל יְהֹוָ֖ה הֵֽמָּה׃</t>
  </si>
  <si>
    <t>{{מ:פסוק|ירמיהו|ז|ה}}</t>
  </si>
  <si>
    <t>כִּ֤י אִם־הֵיטֵיב֙ תֵּיטִ֔יבוּ אֶת־דַּרְכֵיכֶ֖ם וְאֶת־מַעַלְלֵיכֶ֑ם אִם־עָשׂ֤וֹ תַֽעֲשׂוּ֙ מִשְׁפָּ֔ט בֵּ֥ין אִ֖ישׁ וּבֵ֥ין רֵעֵֽהוּ׃</t>
  </si>
  <si>
    <t>{{מ:פסוק|דברי הימים ב|כג|ח}}</t>
  </si>
  <si>
    <t>וַיַּעֲשׂ֨וּ הַלְוִיִּ֜ם וְכׇל־יְהוּדָ֗ה כְּכֹ֣ל אֲשֶׁר־צִוָּה֮ יְהוֹיָדָ֣ע הַכֹּהֵן֒ וַיִּקְחוּ֙ אִ֣ישׁ אֶת־אֲנָשָׁ֔יו בָּאֵ֣י הַשַּׁבָּ֔ת עִ֖ם יוֹצְאֵ֣י הַשַּׁבָּ֑ת כִּ֣י לֹ֥א פָטַ֛ר יְהוֹיָדָ֥ע הַכֹּהֵ֖ן אֶת־הַֽמַּחְלְקֽוֹת׃</t>
  </si>
  <si>
    <t>{{מ:פסוק|ירמיהו|ז|ו}}</t>
  </si>
  <si>
    <t>גֵּ֣ר יָת֤וֹם וְאַלְמָנָה֙ לֹ֣א תַעֲשֹׁ֔קוּ וְדָ֣ם נָקִ֔י אַֽל־תִּשְׁפְּכ֖וּ בַּמָּק֣וֹם הַזֶּ֑ה וְאַחֲרֵ֨י אֱלֹהִ֧ים אֲחֵרִ֛ים לֹ֥א תֵלְכ֖וּ לְרַ֥ע לָכֶֽם׃</t>
  </si>
  <si>
    <t>{{מ:פסוק|תהלים|קמג|ז}}</t>
  </si>
  <si>
    <t>מַ֘הֵ֤ר עֲנֵ֨נִי{{מ:לגרמיה}}יְהֹוָה֮{{ר0}}כָּלְתָ{{אתנח הפוך}}ה ר֫וּחִ֥י{{ר1}}אַל־תַּסְתֵּ֣ר פָּנֶ֣יךָ מִמֶּ֑נִּי{{ר2}}וְ֝נִמְשַׁ֗לְתִּי עִם־יֹ֥רְדֵי בֽוֹר׃</t>
  </si>
  <si>
    <t>{{מ:פסוק|ירמיהו|ז|ז}}</t>
  </si>
  <si>
    <t>{{מ:פסוק|דברי הימים ב|כג|ט}}</t>
  </si>
  <si>
    <t>וְשִׁכַּנְתִּ֤י אֶתְכֶם֙ בַּמָּק֣וֹם הַזֶּ֔ה בָּאָ֕רֶץ אֲשֶׁ֥ר נָתַ֖תִּי לַאֲבוֹתֵיכֶ֑ם לְמִן־עוֹלָ֖ם וְעַד־עוֹלָֽם׃</t>
  </si>
  <si>
    <t>וַיִּתֵּן֩ יְהוֹיָדָ֨ע הַכֹּהֵ֜ן לְשָׂרֵ֣י הַמֵּא֗וֹת אֶת־הַֽחֲנִיתִים֙ וְאֶת־הַמָּֽגִנּוֹת֙ וְאֶת־הַשְּׁלָטִ֔ים אֲשֶׁ֖ר לַמֶּ֣לֶךְ דָּוִ֑יד אֲשֶׁ֖ר בֵּ֥ית הָאֱלֹהִֽים׃</t>
  </si>
  <si>
    <t>{{מ:פסוק|דברי הימים ב|כג|י}}</t>
  </si>
  <si>
    <t>וַיַּעֲמֵ֨ד אֶת־כׇּל־הָעָ֜ם וְאִ֣ישׁ{{מ:לגרמיה}}שִׁלְח֣וֹ בְיָד֗וֹ מִכֶּ֨תֶף הַבַּ֤יִת הַיְמָנִית֙ עַד־כֶּ֤תֶף הַבַּ֙יִת֙ הַשְּׂמָאלִ֔ית לַמִּזְבֵּ֖חַ וְלַבָּ֑יִת עַל־הַמֶּ֖לֶךְ סָבִֽיב׃</t>
  </si>
  <si>
    <t>{{מ:פסוק|תהלים|קמג|ח}}</t>
  </si>
  <si>
    <t>הַשְׁמִ֘יעֵ֤נִי בַבֹּ֨קֶר{{מ:לגרמיה}}חַסְדֶּךָ֮{{ר0}}כִּֽי־בְךָ{{אתנח הפוך}} בָ֫טָ֥חְתִּי{{ר1}}הוֹדִיעֵ֗נִי דֶּֽרֶךְ־ז֥וּ אֵלֵ֑ךְ{{ר2}}כִּי־אֵ֝לֶ֗יךָ נָשָׂ֥אתִי נַפְשִֽׁי׃</t>
  </si>
  <si>
    <t>{{מ:פסוק|ירמיהו|ז|ח}}</t>
  </si>
  <si>
    <t>הִנֵּ֤ה אַתֶּם֙ בֹּטְחִ֣ים לָכֶ֔ם עַל־דִּבְרֵ֖י הַשָּׁ֑קֶר לְבִלְתִּ֖י הוֹעִֽיל׃</t>
  </si>
  <si>
    <t>{{מ:פסוק|דברי הימים ב|כג|יא|סדר=כ}}</t>
  </si>
  <si>
    <t>וַיּוֹצִ֣יאוּ אֶת־בֶּן־הַמֶּ֗לֶךְ וַיִּתְּנ֤וּ עָלָיו֙ אֶת־הַנֵּ֙זֶר֙ וְאֶת־הָ֣עֵד֔וּת וַיַּמְלִ֖יכוּ אֹת֑וֹ וַיִּמְשָׁחֻ֙הוּ֙ יְהוֹיָדָ֣ע וּבָנָ֔יו וַיֹּאמְר֖וּ יְחִ֥י הַמֶּֽלֶךְ׃</t>
  </si>
  <si>
    <t>{{מ:פסוק|ירמיהו|ז|ט}}</t>
  </si>
  <si>
    <t>הֲגָנֹ֤ב{{מ:פסק}}רָצֹ֙חַ֙ וְֽנָאֹ֔ף וְהִשָּׁבֵ֥עַ לַשֶּׁ֖קֶר וְקַטֵּ֣ר לַבָּ֑עַל וְהָלֹ֗ךְ אַחֲרֵ֛י אֱלֹהִ֥ים אֲחֵרִ֖ים אֲשֶׁ֥ר לֹֽא־יְדַעְתֶּֽם׃</t>
  </si>
  <si>
    <t>{{מ:פסוק|תהלים|קמג|ט}}</t>
  </si>
  <si>
    <t>הַצִּילֵ֖נִי מֵאֹיְבַ֥י{{מ:לגרמיה}}יְהֹוָ֗ה{{ר1}}אֵלֶ֥יךָ כִסִּֽתִי׃</t>
  </si>
  <si>
    <t>{{מ:פסוק|ירמיהו|ז|י}}</t>
  </si>
  <si>
    <t>וּבָאתֶ֞ם וַעֲמַדְתֶּ֣ם לְפָנַ֗י בַּבַּ֤יִת הַזֶּה֙ אֲשֶׁ֣ר נִקְרָֽא־שְׁמִ֣י עָלָ֔יו וַאֲמַרְתֶּ֖ם נִצַּ֑לְנוּ לְמַ֣עַן עֲשׂ֔וֹת אֵ֥ת כׇּל־הַתּוֹעֵב֖וֹת הָאֵֽלֶּה׃</t>
  </si>
  <si>
    <t>{{מ:פסוק|דברי הימים ב|כג|יב}}</t>
  </si>
  <si>
    <t>וַתִּשְׁמַ֣ע עֲתַלְיָ֗הוּ אֶת־ק֤וֹל הָעָם֙ הָרָצִ֔ים {{נוסח|וְהַֽמְהַלְלִ֖ים|א=וְהַֽמְהַלֲלִ֖ים}} אֶת־הַמֶּ֑לֶךְ וַתָּב֥וֹא אֶל־הָעָ֖ם בֵּ֥ית יְהֹוָֽה׃</t>
  </si>
  <si>
    <t>{{מ:פסוק|ירמיהו|ז|יא}}</t>
  </si>
  <si>
    <t>{{נוסח|הַֽמְעָרַ֣ת|א=הַֽמֳעָרַ֣ת}} פָּרִצִ֗ים הָיָ֨ה הַבַּ֧יִת הַזֶּ֛ה אֲשֶׁר־נִקְרָֽא־שְׁמִ֥י עָלָ֖יו בְּעֵינֵיכֶ֑ם גַּ֧ם אָנֹכִ֛י הִנֵּ֥ה רָאִ֖יתִי נְאֻם־יְהֹוָֽה׃</t>
  </si>
  <si>
    <t>{{מ:פסוק|תהלים|קמג|י}}</t>
  </si>
  <si>
    <t>לַמְּדֵ֤נִי{{מ:לגרמיה}}לַ֥עֲשׂ֣וֹת רְצוֹנֶךָ֮{{ר0}}כִּֽי־אַתָּ{{אתנח הפוך}}ה אֱל֫וֹהָ֥י{{ר1}}רוּחֲךָ֥ טוֹבָ֑ה{{ר1}}תַּ֝נְחֵ֗נִי בְּאֶ֣רֶץ מִישֽׁוֹר׃</t>
  </si>
  <si>
    <t>{{מ:פסוק|דברי הימים ב|כג|יג}}</t>
  </si>
  <si>
    <t>{{מ:פסוק|ירמיהו|ז|יב}}</t>
  </si>
  <si>
    <t>כִּ֣י לְכוּ־נָ֗א אֶל־מְקוֹמִי֙ אֲשֶׁ֣ר בְּשִׁיל֔וֹ אֲשֶׁ֨ר שִׁכַּ֧נְתִּֽי שְׁמִ֛י שָׁ֖ם בָּרִֽאשׁוֹנָ֑ה וּרְאוּ֙ אֵ֣ת אֲשֶׁר־עָשִׂ֣יתִי ל֔וֹ מִפְּנֵ֕י רָעַ֖ת עַמִּ֥י יִשְׂרָאֵֽל׃</t>
  </si>
  <si>
    <t>וַתֵּ֡רֶא וְהִנֵּ֣ה הַמֶּ֩לֶךְ֩ עוֹמֵ֨ד עַֽל־עַמּוּד֜וֹ בַּמָּב֗וֹא וְהַשָּׂרִ֣ים וְהַחֲצֹצְרוֹת֮ עַל־הַמֶּ֒לֶךְ֒ וְכׇל־עַ֨ם הָאָ֜רֶץ שָׂמֵ֗חַ וְתוֹקֵ֙עַ֙ בַּחֲצֹ֣צְר֔וֹת {{נוסח|וְהַמְשֽׁוֹרְרִים֙|א=וְהַמְשֽׁוֹרֲרִים֙}} בִּכְלֵ֣י הַשִּׁ֔יר וּמוֹדִיעִ֖ים לְהַלֵּ֑ל וַתִּקְרַ֤ע עֲתַלְיָ֙הוּ֙ אֶת־בְּגָדֶ֔יהָ וַתֹּ֖אמֶר קֶ֥שֶׁר קָֽשֶׁר׃</t>
  </si>
  <si>
    <t>{{מ:פסוק|ירמיהו|ז|יג}}</t>
  </si>
  <si>
    <t>{{מ:פסוק|דברי הימים ב|כג|יד}}</t>
  </si>
  <si>
    <t>וְעַתָּ֗ה יַ֧עַן עֲשׂוֹתְכֶ֛ם אֶת־כׇּל־הַמַּעֲשִׂ֥ים הָאֵ֖לֶּה נְאֻם־יְהֹוָ֑ה וָאֲדַבֵּ֨ר אֲלֵיכֶ֜ם הַשְׁכֵּ֤ם וְדַבֵּר֙ וְלֹ֣א שְׁמַעְתֶּ֔ם וָאֶקְרָ֥א אֶתְכֶ֖ם וְלֹ֥א עֲנִיתֶֽם׃</t>
  </si>
  <si>
    <t>{{מ:פסוק|תהלים|קמג|יא}}</t>
  </si>
  <si>
    <t>וַיּוֹצֵא֩ יְהֽוֹיָדָ֨ע הַכֹּהֵ֜ן אֶת־שָׂרֵ֥י הַמֵּא֣וֹת{{מ:לגרמיה}}פְּקוּדֵ֣י הַחַ֗יִל וַיֹּ֤אמֶר אֲלֵהֶם֙ הוֹצִיא֙וּהָ֙ אֶל־מִבֵּ֣ית הַשְּׂדֵר֔וֹת וְהַבָּ֥א אַחֲרֶ֖יהָ יוּמַ֣ת בֶּחָ֑רֶב כִּ֚י אָמַ֣ר הַכֹּהֵ֔ן לֹ֥א תְמִית֖וּהָ בֵּ֥ית יְהֹוָֽה׃</t>
  </si>
  <si>
    <t>לְמַעַן־שִׁמְךָ֣ יְהֹוָ֣ה תְּחַיֵּ֑נִי{{ר1}}בְּצִדְקָתְךָ֓{{מ:לגרמיה}}תּוֹצִ֖יא מִצָּרָ֣ה נַפְשִֽׁי׃</t>
  </si>
  <si>
    <t>{{מ:פסוק|ירמיהו|ז|יד}}</t>
  </si>
  <si>
    <t>וְעָשִׂ֜יתִי לַבַּ֣יִת{{מ:לגרמיה}}אֲשֶׁ֧ר נִֽקְרָא־שְׁמִ֣י עָלָ֗יו אֲשֶׁ֤ר אַתֶּם֙ בֹּטְחִ֣ים בּ֔וֹ וְלַ֨מָּק֔וֹם אֲשֶׁר־נָתַ֥תִּי לָכֶ֖ם וְלַאֲבוֹתֵיכֶ֑ם כַּאֲשֶׁ֥ר עָשִׂ֖יתִי לְשִׁלֽוֹ׃</t>
  </si>
  <si>
    <t>{{מ:פסוק|דברי הימים ב|כג|טו}}</t>
  </si>
  <si>
    <t>וַיָּשִׂ֤ימוּ לָהּ֙ יָדַ֔יִם וַתָּב֛וֹא אֶל־מְב֥וֹא שַֽׁעַר־הַסּוּסִ֖ים בֵּ֣ית הַמֶּ֑לֶךְ וַיְמִית֖וּהָ שָֽׁם׃</t>
  </si>
  <si>
    <t>{{מ:פסוק|תהלים|קמג|יב}}</t>
  </si>
  <si>
    <t>{{מ:פסוק|ירמיהו|ז|טו}}</t>
  </si>
  <si>
    <t>וְהִשְׁלַכְתִּ֥י אֶתְכֶ֖ם מֵעַ֣ל פָּנָ֑י כַּאֲשֶׁ֤ר הִשְׁלַ֙כְתִּי֙ אֶת־כׇּל־אֲחֵיכֶ֔ם אֵ֖ת כׇּל־זֶ֥רַע אֶפְרָֽיִם׃</t>
  </si>
  <si>
    <t>וּֽבְחַסְדְּךָ֮ תַּצְמִ{{אתנח הפוך}}ית אֹ֫יְבָ֥י{{ר1}}וְֽ֭הַאֲבַדְתָּ{{ר0}}{{נוסח|כׇּל־צֹרְרֵ֣י|א=כׇּל־צֹרֲרֵ֣י (מקף)}} נַפְשִׁ֑י{{ר2}}{{נוסח|כִּ֗֝י|א=כִּ֝י}} אֲנִ֣י עַבְדֶּֽךָ׃</t>
  </si>
  <si>
    <t>{{מ:פסוק|דברי הימים ב|כג|טז}}</t>
  </si>
  <si>
    <t>וַיִּכְרֹ֤ת יְהֽוֹיָדָע֙ בְּרִ֔ית בֵּינ֕וֹ וּבֵ֥ין כׇּל־הָעָ֖ם וּבֵ֣ין הַמֶּ֑לֶךְ לִהְי֥וֹת לְעָ֖ם לַֽיהֹוָֽה׃</t>
  </si>
  <si>
    <t>{{מ:פסוק|ירמיהו|ז|טז}}</t>
  </si>
  <si>
    <t>וְאַתָּ֞ה אַל־תִּתְפַּלֵּ֣ל{{מ:לגרמיה}}בְּעַד־הָעָ֣ם הַזֶּ֗ה וְאַל־תִּשָּׂ֧א בַעֲדָ֛ם רִנָּ֥ה וּתְפִלָּ֖ה וְאַל־תִּפְגַּע־בִּ֑י כִּֽי־אֵינֶ֥נִּי שֹׁמֵ֖עַ אֹתָֽךְ׃</t>
  </si>
  <si>
    <t>{{מ:פסוק|דברי הימים ב|כג|יז}}</t>
  </si>
  <si>
    <t>וַיָּבֹ֨אוּ כׇל־הָעָ֤ם בֵּית־הַבַּ֙עַל֙ וַֽיִּתְּצֻ֔הוּ וְאֶת־מִזְבְּחֹתָ֥יו וְאֶת־צְלָמָ֖יו שִׁבֵּ֑רוּ וְאֵ֗ת מַתָּן֙ כֹּהֵ֣ן הַבַּ֔עַל הָרְג֖וּ לִפְנֵ֥י הַֽמִּזְבְּחֽוֹת׃</t>
  </si>
  <si>
    <t>{{מ:פסוק|ירמיהו|ז|יז}}</t>
  </si>
  <si>
    <t>הַאֵינְךָ֣ רֹאֶ֔ה מָ֛ה הֵ֥מָּה עֹשִׂ֖ים בְּעָרֵ֣י יְהוּדָ֑ה וּבְחֻצ֖וֹת יְרֽוּשָׁל{{מ:ירושלם|ָ|ֽ}}ם׃</t>
  </si>
  <si>
    <t>{{מ:פסוק|ירמיהו|ז|יח}}</t>
  </si>
  <si>
    <t>הַבָּנִ֞ים מְלַקְּטִ֣ים עֵצִ֗ים וְהָאָבוֹת֙ מְבַעֲרִ֣ים אֶת־הָאֵ֔שׁ וְהַנָּשִׁ֖ים לָשׁ֣וֹת בָּצֵ֑ק לַעֲשׂ֨וֹת כַּוָּנִ֜ים לִמְלֶ֣כֶת הַשָּׁמַ֗יִם וְהַסֵּ֤ךְ נְסָכִים֙ לֵאלֹהִ֣ים אֲחֵרִ֔ים לְמַ֖עַן הַכְעִסֵֽנִי׃</t>
  </si>
  <si>
    <t>{{מ:פסוק|דברי הימים ב|כג|יח}}</t>
  </si>
  <si>
    <t>וַיָּ֩שֶׂם֩ יְהוֹיָדָ֨ע פְּקֻדּ֜וֹת בֵּ֣ית יְהֹוָ֗ה בְּיַ֨ד הַכֹּהֲנִ֣ים הַלְוִיִּם֮ אֲשֶׁ֣ר חָלַ֣ק דָּוִיד֮ עַל־בֵּ֣ית יְהֹוָה֒ לְֽהַעֲל֞וֹת עֹל֣וֹת יְהֹוָ֗ה כַּכָּת֛וּב בְּתוֹרַ֥ת מֹשֶׁ֖ה בְּשִׂמְחָ֣ה וּבְשִׁ֑יר עַ֖ל יְדֵ֥י דָוִֽיד׃</t>
  </si>
  <si>
    <t>ספר תהלים/קמד</t>
  </si>
  <si>
    <t>{{מ:פסוק|ירמיהו|ז|יט}}</t>
  </si>
  <si>
    <t>הַאֹתִ֛י הֵ֥ם מַכְעִסִ֖ים נְאֻם־יְהֹוָ֑ה הֲל֣וֹא אֹתָ֔ם לְמַ֖עַן בֹּ֥שֶׁת פְּנֵיהֶֽם׃</t>
  </si>
  <si>
    <t>{{מ:פסוק|דברי הימים ב|כג|יט}}</t>
  </si>
  <si>
    <t>וַֽיַּעֲמֵד֙ הַשּׁ֣וֹעֲרִ֔ים עַֽל־שַׁעֲרֵ֖י בֵּ֣ית יְהֹוָ֑ה וְלֹא־יָב֥וֹא טָמֵ֖א לְכׇל־דָּבָֽר׃</t>
  </si>
  <si>
    <t>{{מ:פסוק|ירמיהו|ז|כ}}</t>
  </si>
  <si>
    <t>לָכֵ֞ן כֹּה־אָמַ֣ר{{מ:לגרמיה}}אֲדֹנָ֣י יֱהֹוִ֗ה הִנֵּ֨ה אַפִּ֤י וַחֲמָתִי֙ נִתֶּ֙כֶת֙ אֶל־הַמָּק֣וֹם הַזֶּ֔ה עַל־הָאָדָם֙ וְעַל־הַבְּהֵמָ֔ה וְעַל־עֵ֥ץ הַשָּׂדֶ֖ה וְעַל־פְּרִ֣י הָאֲדָמָ֑ה וּבָעֲרָ֖ה וְלֹ֥א תִכְבֶּֽה׃</t>
  </si>
  <si>
    <t>{{מ:פסוק|דברי הימים ב|כג|כ}}</t>
  </si>
  <si>
    <t>וַיִּקַּ֣ח אֶת־שָׂרֵ֣י הַמֵּא֡וֹת וְאֶת־הָאַדִּירִים֩ וְאֶת־הַמּוֹשְׁלִ֨ים בָּעָ֜ם וְאֵ֣ת{{מ:לגרמיה}}כׇּל־עַ֣ם הָאָ֗רֶץ וַיּ֤וֹרֶד אֶת־הַמֶּ֙לֶךְ֙ מִבֵּ֣ית יְהֹוָ֔ה וַיָּבֹ֛אוּ בְּתֽוֹךְ־שַׁ֥עַר הָעֶלְי֖וֹן בֵּ֣ית הַמֶּ֑לֶךְ וַיּוֹשִׁ֙יבוּ֙ אֶת־הַמֶּ֔לֶךְ עַ֖ל כִּסֵּ֥א הַמַּמְלָכָֽה׃</t>
  </si>
  <si>
    <t>{{מ:פסוק|ירמיהו|ז|כא}}</t>
  </si>
  <si>
    <t>{{מ:פסוק|תהלים|קמד|א}}</t>
  </si>
  <si>
    <t>כֹּ֥ה אָמַ֛ר יְהֹוָ֥ה צְבָא֖וֹת אֱלֹהֵ֣י יִשְׂרָאֵ֑ל עֹלוֹתֵיכֶ֛ם סְפ֥וּ עַל־זִבְחֵיכֶ֖ם וְאִכְל֥וּ בָשָֽׂר׃</t>
  </si>
  <si>
    <t>{{נוסח|לְדָוִ֨ד{{מ:לגרמיה}}|אין רווח של פרשה לאחר הכותרת}}בָּ֘ר֤וּךְ יְהֹוָ֨ה{{מ:לגרמיה}}צוּרִ֗י{{ר1}}{{נוסח|הַֽמְלַמֵּ֣ד|א=הַֽמֲלַמֵּ֣ד (חטף)}} יָדַ֣י לַקְרָ֑ב{{ר2}}אֶ֝צְבְּעוֹתַ֗י{{ר0}}לַמִּלְחָמָֽה׃</t>
  </si>
  <si>
    <t>{{מ:פסוק|דברי הימים ב|כג|כא}}</t>
  </si>
  <si>
    <t>וַיִּשְׂמְח֥וּ כׇל־עַם־הָאָ֖רֶץ וְהָעִ֣יר שָׁקָ֑טָה וְאֶת־עֲתַלְיָ֖הוּ הֵמִ֥יתוּ בֶחָֽרֶב׃</t>
  </si>
  <si>
    <t>{{מ:פסוק|ירמיהו|ז|כב}}</t>
  </si>
  <si>
    <t>כִּ֠י לֹֽא־דִבַּ֤רְתִּי אֶת־אֲבֽוֹתֵיכֶם֙ וְלֹ֣א צִוִּיתִ֔ים בְּי֛וֹם {{כו"ק|הוציא|הוֹצִיאִ֥י}} אוֹתָ֖ם מֵאֶ֣רֶץ מִצְרָ֑יִם עַל־דִּבְרֵ֥י עוֹלָ֖ה וָזָֽבַח׃</t>
  </si>
  <si>
    <t>{{מ:פסוק|תהלים|קמד|ב}}</t>
  </si>
  <si>
    <t>{{מ:פסוק|ירמיהו|ז|כג|סדר=ה}}</t>
  </si>
  <si>
    <t>כִּ֣י אִֽם־אֶת־הַדָּבָ֣ר הַ֠זֶּ֠ה צִוִּ֨יתִי אוֹתָ֤ם לֵאמֹר֙ שִׁמְע֣וּ בְקוֹלִ֔י וְהָיִ֤יתִי לָכֶם֙ לֵֽאלֹהִ֔ים וְאַתֶּ֖ם תִּֽהְיוּ־לִ֣י לְעָ֑ם וַהֲלַכְתֶּ֗ם בְּכׇל־הַדֶּ֙רֶךְ֙ אֲשֶׁ֣ר אֲצַוֶּ֣ה אֶתְכֶ֔ם לְמַ֖עַן יִיטַ֥ב לָכֶֽם׃</t>
  </si>
  <si>
    <t>חַסְדִּ֥י וּמְצוּדָתִי֮{{ר0}}מִשְׂגַּבִּ{{אתנח הפוך}}י וּֽמְפַלְטִ֫י לִ֥י{{ר1}}מָ֭גִנִּי וּב֣וֹ חָסִ֑יתִי{{ר2}}הָרוֹדֵ֖ד עַמִּ֣י תַחְתָּֽי׃</t>
  </si>
  <si>
    <t>ספר דברי הימים/דה"ב כד</t>
  </si>
  <si>
    <t>{{מ:פסוק|ירמיהו|ז|כד}}</t>
  </si>
  <si>
    <t>וְלֹ֤א שָֽׁמְעוּ֙ וְלֹא־הִטּ֣וּ אֶת־אׇזְנָ֔ם וַיֵּֽלְכוּ֙ בְּמֹ֣עֵצ֔וֹת בִּשְׁרִר֖וּת לִבָּ֣ם הָרָ֑ע וַיִּהְי֥וּ לְאָח֖וֹר וְלֹ֥א לְפָנִֽים׃</t>
  </si>
  <si>
    <t>{{מ:פסוק|דברי הימים ב|כד|א}}</t>
  </si>
  <si>
    <t>בֶּן־שֶׁ֤בַע שָׁנִים֙ יֹאָ֣שׁ בְּמׇלְכ֔וֹ וְאַרְבָּעִ֣ים שָׁנָ֔ה מָלַ֖ךְ בִּירוּשָׁל{{מ:ירושלם|ָ|֑}}ם וְשֵׁ֣ם אִמּ֔וֹ צִבְיָ֖ה מִבְּאֵ֥ר שָֽׁבַע׃</t>
  </si>
  <si>
    <t>{{מ:פסוק|ירמיהו|ז|כה}}</t>
  </si>
  <si>
    <t>{{מ:פסוק|תהלים|קמד|ג}}</t>
  </si>
  <si>
    <t>לְמִן־הַיּ֗וֹם אֲשֶׁ֨ר יָצְא֤וּ אֲבֽוֹתֵיכֶם֙ מֵאֶ֣רֶץ מִצְרַ֔יִם עַ֖ד הַיּ֣וֹם הַזֶּ֑ה וָאֶשְׁלַ֤ח אֲלֵיכֶם֙ אֶת־כׇּל־עֲבָדַ֣י הַנְּבִיאִ֔ים י֖וֹם הַשְׁכֵּ֥ם וְשָׁלֹֽחַ׃</t>
  </si>
  <si>
    <t>יְֽהֹוָ֗ה מָֽה־אָ֭דָם וַתֵּדָעֵ֑הוּ{{ר1}}בֶּן־אֱ֝נ֗וֹשׁ וַתְּחַשְּׁבֵֽהוּ׃</t>
  </si>
  <si>
    <t>{{מ:פסוק|ירמיהו|ז|כו}}</t>
  </si>
  <si>
    <t>{{מ:פסוק|דברי הימים ב|כד|ב}}</t>
  </si>
  <si>
    <t>וְל֤וֹא שָֽׁמְעוּ֙ אֵלַ֔י וְלֹ֥א הִטּ֖וּ אֶת־אׇזְנָ֑ם וַיַּקְשׁוּ֙ אֶת־עׇרְפָּ֔ם הֵרֵ֖עוּ מֵאֲבוֹתָֽם׃</t>
  </si>
  <si>
    <t>וַיַּ֧עַשׂ יוֹאָ֛שׁ הַיָּשָׁ֖ר בְּעֵינֵ֣י יְהֹוָ֑ה כׇּל־יְמֵ֖י יְהוֹיָדָ֥ע הַכֹּהֵֽן׃</t>
  </si>
  <si>
    <t>{{מ:פסוק|תהלים|קמד|ד}}</t>
  </si>
  <si>
    <t>{{מ:פסוק|ירמיהו|ז|כז}}</t>
  </si>
  <si>
    <t>אָ֭דָם לַהֶ֣בֶל דָּמָ֑ה{{ר1}}יָ֝מָ֗יו כְּצֵ֣ל עוֹבֵֽר׃</t>
  </si>
  <si>
    <t>וְדִבַּרְתָּ֤ אֲלֵיהֶם֙ אֶת־כׇּל־הַדְּבָרִ֣ים הָאֵ֔לֶּה וְלֹ֥א יִשְׁמְע֖וּ אֵלֶ֑יךָ וְקָרָ֥אתָ אֲלֵיהֶ֖ם וְלֹ֥א יַעֲנֽוּכָה׃</t>
  </si>
  <si>
    <t>{{מ:פסוק|דברי הימים ב|כד|ג}}</t>
  </si>
  <si>
    <t>{{מ:פסוק|ירמיהו|ז|כח}}</t>
  </si>
  <si>
    <t>וְאָמַרְתָּ֣ אֲלֵיהֶ֗ם זֶ֤ה הַגּוֹי֙ אֲשֶׁ֣ר לֽוֹא־שָׁמְע֗וּ בְּקוֹל֙ יְהֹוָ֣ה אֱלֹהָ֔יו וְלֹ֥א לָקְח֖וּ מוּסָ֑ר אָֽבְדָה֙ הָאֱמוּנָ֔ה וְנִכְרְתָ֖ה מִפִּיהֶֽם׃</t>
  </si>
  <si>
    <t>וַיִּשָּׂא־ל֥וֹ יְהוֹיָדָ֖ע נָשִׁ֣ים שְׁתָּ֑יִם וַיּ֖וֹלֶד בָּנִ֥ים וּבָנֽוֹת׃</t>
  </si>
  <si>
    <t>{{מ:פסוק|תהלים|קמד|ה}}</t>
  </si>
  <si>
    <t>יְ֭הֹוָה הַט־שָׁמֶ֣יךָ וְתֵרֵ֑ד{{ר1}}גַּ֖ע בֶּהָרִ֣ים וְֽיֶעֱשָֽׁנוּ׃</t>
  </si>
  <si>
    <t>{{מ:פסוק|ירמיהו|ז|כט}}</t>
  </si>
  <si>
    <t>גׇּזִּ֤י נִזְרֵךְ֙ וְֽהַשְׁלִ֔יכִי וּשְׂאִ֥י עַל־שְׁפָיִ֖ם קִינָ֑ה כִּ֚י מָאַ֣ס יְהֹוָ֔ה וַיִּטֹּ֖שׁ אֶת־דּ֥וֹר עֶבְרָתֽוֹ׃</t>
  </si>
  <si>
    <t>{{מ:פסוק|דברי הימים ב|כד|ד}}</t>
  </si>
  <si>
    <t>{{מ:פסוק|ירמיהו|ז|ל}}</t>
  </si>
  <si>
    <t>כִּי־עָשׂ֨וּ בְנֵֽי־יְהוּדָ֥ה הָרַ֛ע בְּעֵינַ֖י נְאֻם־יְהֹוָ֑ה שָׂ֣מוּ שִׁקּוּצֵיהֶ֗ם בַּבַּ֛יִת אֲשֶׁר־נִקְרָֽא־שְׁמִ֥י עָלָ֖יו לְטַמְּאֽוֹ׃</t>
  </si>
  <si>
    <t>וַיְהִ֖י אַחֲרֵי־כֵ֑ן הָיָה֙ עִם־לֵ֣ב יוֹאָ֔שׁ לְחַדֵּ֖שׁ אֶת־בֵּ֥ית יְהֹוָֽה׃</t>
  </si>
  <si>
    <t>{{מ:פסוק|תהלים|קמד|ו}}</t>
  </si>
  <si>
    <t>בְּר֣וֹק בָּ֭רָק וּתְפִיצֵ֑ם{{ר1}}שְׁלַ֥ח חִ֝צֶּ֗יךָ וּתְהֻמֵּֽם׃</t>
  </si>
  <si>
    <t>{{מ:פסוק|ירמיהו|ז|לא}}</t>
  </si>
  <si>
    <t>וּבָנ֞וּ בָּמ֣וֹת הַתֹּ֗פֶת אֲשֶׁר֙ בְּגֵ֣יא בֶן־הִנֹּ֔ם לִשְׂרֹ֛ף אֶת־בְּנֵיהֶ֥ם וְאֶת־בְּנֹתֵיהֶ֖ם בָּאֵ֑שׁ אֲשֶׁר֙ לֹ֣א צִוִּ֔יתִי וְלֹ֥א עָלְתָ֖ה עַל־לִבִּֽי׃</t>
  </si>
  <si>
    <t>{{מ:פסוק|דברי הימים ב|כד|ה}}</t>
  </si>
  <si>
    <t>{{מ:פסוק|ירמיהו|ז|לב}}</t>
  </si>
  <si>
    <t>וַיִּקְבֹּץ֮ אֶת־הַכֹּהֲנִ֣ים וְהַלְוִיִּם֒ וַיֹּ֣אמֶר לָהֶ֡ם צְא֣וּ לְעָרֵ{{ירח בן יומו}}י יְהוּדָ֟ה וְקִבְצוּ֩ מִכׇּל־יִשְׂרָאֵ֨ל כֶּ֜סֶף לְחַזֵּ֣ק{{מ:לגרמיה}}אֶת־בֵּ֣ית אֱלֹהֵיכֶ֗ם מִדֵּ֤י שָׁנָה֙ בְּשָׁנָ֔ה וְאַתֶּ֖ם תְּמַהֲר֣וּ לַדָּבָ֑ר וְלֹ֥א מִהֲר֖וּ הַלְוִיִּֽם׃</t>
  </si>
  <si>
    <t>לָכֵ֞ן הִנֵּֽה־יָמִ֤ים בָּאִים֙ נְאֻם־יְהֹוָ֔ה וְלֹא־יֵאָמֵ֨ר ע֤וֹד הַתֹּ֙פֶת֙ וְגֵ֣יא בֶן־הִנֹּ֔ם כִּ֖י אִם־גֵּ֣יא הַהֲרֵגָ֑ה וְקָבְר֥וּ בְתֹ֖פֶת מֵאֵ֥ין מָקֽוֹם׃</t>
  </si>
  <si>
    <t>{{מ:פסוק|תהלים|קמד|ז}}</t>
  </si>
  <si>
    <t>שְׁלַ֥ח יָדֶ֗יךָ{{ר0}}מִמָּ֫ר֥וֹם{{ר1}}פְּצֵ֣נִי וְ֭הַצִּילֵנִי מִמַּ֣יִם רַבִּ֑ים{{ר2}}מִ֝יַּ֗ד בְּנֵ֣י נֵכָֽר׃</t>
  </si>
  <si>
    <t>{{מ:פסוק|ירמיהו|ז|לג}}</t>
  </si>
  <si>
    <t>וְֽהָ֨יְתָ֜ה נִבְלַ֨ת הָעָ֤ם הַזֶּה֙ לְמַֽאֲכָ֔ל לְע֥וֹף הַשָּׁמַ֖יִם וּלְבֶהֱמַ֣ת הָאָ֑רֶץ וְאֵ֖ין מַחֲרִֽיד׃</t>
  </si>
  <si>
    <t>{{מ:פסוק|דברי הימים ב|כד|ו}}</t>
  </si>
  <si>
    <t>וַיִּקְרָ֣א הַמֶּ֘לֶךְ֮ לִיהוֹיָדָ֣ע הָרֹאשׁ֒ וַיֹּ֣אמֶר ל֗וֹ מַדּ֙וּעַ֙ לֹא־דָרַ֣שְׁתָּ עַל־הַלְוִיִּ֔ם לְהָבִ֞יא מִיהוּדָ֣ה וּמִירוּשָׁל{{מ:ירושלם|ַ|֗}}ם אֶת־מַשְׂאַת֙ מֹשֶׁ֣ה עֶבֶד־יְהֹוָ֔ה וְהַקָּהָ֖ל לְיִשְׂרָאֵ֑ל לְאֹ֖הֶל הָעֵדֽוּת׃</t>
  </si>
  <si>
    <t>{{מ:פסוק|ירמיהו|ז|לד}}</t>
  </si>
  <si>
    <t>וְהִשְׁבַּתִּ֣י{{מ:לגרמיה}}מֵֽעָרֵ֣י יְהוּדָ֗ה וּמֵֽחֻצוֹת֙ יְר֣וּשָׁל{{מ:ירושלם|ַ|֔}}ם ק֤וֹל שָׂשׂוֹן֙ וְק֣וֹל שִׂמְחָ֔ה ק֥וֹל חָתָ֖ן וְק֣וֹל כַּלָּ֑ה כִּ֥י לְחׇרְבָּ֖ה תִּֽהְיֶ֥ה הָאָֽרֶץ׃</t>
  </si>
  <si>
    <t>{{מ:פסוק|תהלים|קמד|ח}}</t>
  </si>
  <si>
    <t>אֲשֶׁ֣ר פִּ֭יהֶם דִּבֶּר־שָׁ֑וְא{{ר1}}וִ֝ימִינָ֗ם יְמִ֣ין שָֽׁקֶר׃</t>
  </si>
  <si>
    <t>ספר ירמיהו/ח</t>
  </si>
  <si>
    <t>{{מ:פסוק|תהלים|קמד|ט}}</t>
  </si>
  <si>
    <t>אֱֽלֹהִ֗ים שִׁ֣יר חָ֭דָשׁ אָשִׁ֣ירָה לָּ֑ךְ{{ר1}}בְּנֵ֥בֶל עָ֝שׂ֗וֹר אֲזַמְּרָה־לָּֽךְ׃</t>
  </si>
  <si>
    <t>{{מ:פסוק|ירמיהו|ח|א}}</t>
  </si>
  <si>
    <t>בָּעֵ֣ת הַהִ֣יא נְאֻם־יְהֹוָ֡ה {{כו"ק|ויציאו|יוֹצִ֣יאוּ}} אֶת־עַצְמ֣וֹת מַלְכֵֽי־יְהוּדָ֣ה וְאֶת־עַצְמוֹת־שָׂרָיו֩ וְאֶת־עַצְמ֨וֹת הַכֹּהֲנִ֜ים וְאֵ֣ת{{מ:לגרמיה}}עַצְמ֣וֹת הַנְּבִיאִ֗ים וְאֵ֛ת עַצְמ֥וֹת יוֹשְׁבֵֽי־יְרוּשָׁל{{מ:ירושלם|ָ|֖}}ם מִקִּבְרֵיהֶֽם׃</t>
  </si>
  <si>
    <t>{{מ:פסוק|ירמיהו|ח|ב}}</t>
  </si>
  <si>
    <t>וּשְׁטָחוּם֩ לַשֶּׁ֨מֶשׁ וְלַיָּרֵ֜חַ וּלְכֹ֣ל{{מ:לגרמיה}}צְבָ֣א הַשָּׁמַ֗יִם אֲשֶׁ֨ר אֲהֵב֜וּם וַאֲשֶׁ֤ר עֲבָדוּם֙ וַֽאֲשֶׁר֙ הָלְכ֣וּ אַחֲרֵיהֶ֔ם וַאֲשֶׁ֣ר דְּרָשׁ֔וּם וַאֲשֶׁ֥ר הִֽשְׁתַּחֲו֖וּ לָהֶ֑ם לֹ֤א יֵאָֽסְפוּ֙ וְלֹ֣א יִקָּבֵ֔רוּ לְדֹ֛מֶן עַל־פְּנֵ֥י הָאֲדָמָ֖ה יִהְיֽוּ׃</t>
  </si>
  <si>
    <t>{{מ:פסוק|דברי הימים ב|כד|ז}}</t>
  </si>
  <si>
    <t>{{מ:פסוק|תהלים|קמד|י}}</t>
  </si>
  <si>
    <t>כִּ֤י עֲתַלְיָ֙הוּ֙ הַמִּרְשַׁ֔עַת בָּנֶ֥יהָ פָרְצ֖וּ אֶת־בֵּ֣ית הָאֱלֹהִ֑ים וְגַם֙ כׇּל־קׇדְשֵׁ֣י בֵית־יְהֹוָ֔ה עָשׂ֖וּ לַבְּעָלִֽים׃</t>
  </si>
  <si>
    <t>הַנּוֹתֵ֥ן תְּשׁוּעָ֗ה{{ר0}}לַמְּלָ֫כִ֥ים{{ר1}}הַ֭פּוֹצֶה אֶת־דָּוִ֥ד עַבְדּ֗וֹ{{ר1}}מֵחֶ֥רֶב רָעָֽה׃</t>
  </si>
  <si>
    <t>{{מ:פסוק|ירמיהו|ח|ג}}</t>
  </si>
  <si>
    <t>וְנִבְחַ֥ר מָ֙וֶת֙ {{נוסח|מֵחַיִּ֔ים|מכון ממרא=מֵֽחַיִּי֔ם (!)}} לְכֹ֗ל הַשְּׁאֵרִית֙ הַנִּשְׁאָרִ֔ים מִן־הַמִּשְׁפָּחָ֥ה הָרָעָ֖ה הַזֹּ֑את בְּכׇל־הַמְּקֹמ֤וֹת הַנִּשְׁאָרִים֙ אֲשֶׁ֣ר הִדַּחְתִּ֣ים שָׁ֔ם נְאֻ֖ם יְהֹוָ֥ה צְבָאֽוֹת׃</t>
  </si>
  <si>
    <t>{{מ:פסוק|דברי הימים ב|כד|ח}}</t>
  </si>
  <si>
    <t>{{מ:פסוק|תהלים|קמד|יא}}</t>
  </si>
  <si>
    <t>וַיֹּ֣אמֶר הַמֶּ֔לֶךְ וַֽיַּעֲשׂ֖וּ אֲר֣וֹן אֶחָ֑ד וַֽיִּתְּנֻ֛הוּ בְּשַׁ֥עַר בֵּית־יְהֹוָ֖ה חֽוּצָה׃</t>
  </si>
  <si>
    <t>פְּצֵ֥נִי וְהַצִּילֵנִי֮{{ר0}}מִיַּ{{אתנח הפוך}}ד בְּֽנֵי־נֵ֫כָ֥ר{{ר1}}אֲשֶׁ֣ר פִּ֭יהֶם דִּבֶּר־שָׁ֑וְא{{ר2}}וִ֝ימִינָ֗ם יְמִ֣ין שָֽׁקֶר׃</t>
  </si>
  <si>
    <t>{{מ:פסוק|דברי הימים ב|כד|ט}}</t>
  </si>
  <si>
    <t>וַיִּתְּנוּ־ק֞וֹל בִּיהוּדָ֣ה וּבִירוּשָׁל{{מ:ירושלם|ַ|֗}}ם לְהָבִ֤יא לַֽיהֹוָה֙ מַשְׂאַ֞ת מֹשֶׁ֧ה עֶבֶד־הָאֱלֹהִ֛ים עַל־יִשְׂרָאֵ֖ל בַּמִּדְבָּֽר׃</t>
  </si>
  <si>
    <t>{{מ:פסוק|דברי הימים ב|כד|י}}</t>
  </si>
  <si>
    <t>וַיִּשְׂמְח֥וּ כׇל־הַשָּׂרִ֖ים וְכׇל־הָעָ֑ם וַיָּבִ֛יאוּ וַיַּשְׁלִ֥יכוּ לָאָר֖וֹן עַד־לְכַלֵּֽה׃</t>
  </si>
  <si>
    <t>{{מ:פסוק|דברי הימים ב|כד|יא}}</t>
  </si>
  <si>
    <t>וַיְהִ֡י בְּעֵת֩ יָבִ֨יא אֶת־הָאָר֜וֹן אֶל־פְּקֻדַּ֣ת הַמֶּ֘לֶךְ֮ בְּיַ֣ד הַלְוִיִּם֒ וְכִרְאוֹתָ֞ם כִּֽי־רַ֣ב הַכֶּ֗סֶף וּבָ֨א סוֹפֵ֤ר הַמֶּ֙לֶךְ֙ וּפְקִיד֙ כֹּהֵ֣ן הָרֹ֔אשׁ וִיעָ֙רוּ֙ אֶת־הָ֣אָר֔וֹן וְיִשָּׂאֻ֖הוּ וִישִׁיבֻ֣הוּ אֶל־מְקֹמ֑וֹ כֹּ֤ה עָשׂוּ֙ לְי֣וֹם{{מ:פסק}}בְּי֔וֹם וַיַּאַסְפוּ־כֶ֖סֶף לָרֹֽב׃</t>
  </si>
  <si>
    <t>{{מ:פסוק|דברי הימים ב|כד|יב}}</t>
  </si>
  <si>
    <t>וַיִּתְּנֵ֨הוּ הַמֶּ֜לֶךְ וִיהוֹיָדָ֗ע אֶל־עוֹשֵׂה֙ מְלֶ֙אכֶת֙ עֲבוֹדַ֣ת בֵּית־יְהֹוָ֔ה וַיִּהְי֤וּ שֹֽׂכְרִים֙ חֹצְבִ֣ים וְחָרָשִׁ֔ים לְחַדֵּ֖שׁ בֵּ֣ית יְהֹוָ֑ה וְ֠גַ֠ם לְחָרָשֵׁ֤י בַרְזֶל֙ וּנְחֹ֔שֶׁת לְחַזֵּ֖ק אֶת־בֵּ֥ית יְהֹוָֽה׃</t>
  </si>
  <si>
    <t>{{מ:פסוק|דברי הימים ב|כד|יג}}</t>
  </si>
  <si>
    <t>וַֽיַּעֲשׂוּ֙ עֹשֵׂ֣י הַמְּלָאכָ֔ה וַתַּ֧עַל אֲרוּכָ֛ה לַמְּלָאכָ֖ה בְּיָדָ֑ם וַֽיַּעֲמִ֜ידוּ אֶת־בֵּ֧ית הָאֱלֹהִ֛ים עַל־מַתְכֻּנְתּ֖וֹ וַֽיְאַמְּצֻֽהוּ׃</t>
  </si>
  <si>
    <t>{{מ:פסוק|דברי הימים ב|כד|יד}}</t>
  </si>
  <si>
    <t>{{נוסח|וּֽכְכַלּוֹתָ֡ם|א=וּֽכֲכַלּוֹתָ֡ם}} הֵבִ֣יאוּ לִפְנֵי֩ הַמֶּ֨לֶךְ וִיהוֹיָדָ֜ע אֶת־שְׁאָ֣ר הַכֶּ֗סֶף וַיַּעֲשֵׂ֨הוּ כֵלִ֤ים לְבֵית־יְהֹוָה֙ כְּלֵ֣י שָׁרֵ֔ת וְהַעֲל֣וֹת וְכַפּ֔וֹת וּכְלֵ֥י זָהָ֖ב וָכָ֑סֶף וַ֠יִּהְי֠וּ מַעֲלִ֨ים עֹל֤וֹת בְּבֵית־יְהֹוָה֙ תָּמִ֔יד כֹּ֖ל יְמֵ֥י יְהוֹיָדָֽע׃</t>
  </si>
  <si>
    <t>{{מ:פסוק|דברי הימים ב|כד|טו}}</t>
  </si>
  <si>
    <t>וַיִּזְקַ֧ן יְהוֹיָדָ֛ע וַיִּשְׂבַּ֥ע יָמִ֖ים וַיָּמֹ֑ת בֶּן־מֵאָ֧ה וּשְׁלֹשִׁ֛ים שָׁנָ֖ה בְּמוֹתֽוֹ׃</t>
  </si>
  <si>
    <t>{{מ:פסוק|דברי הימים ב|כד|טז}}</t>
  </si>
  <si>
    <t>וַיִּקְבְּרֻ֥הוּ בְעִיר־דָּוִ֖יד עִם־הַמְּלָכִ֑ים כִּֽי־עָשָׂ֤ה טוֹבָה֙ בְּיִשְׂרָאֵ֔ל וְעִ֥ם הָאֱלֹהִ֖ים וּבֵיתֽוֹ׃</t>
  </si>
  <si>
    <t>{{מ:פסוק|דברי הימים ב|כד|יז}}</t>
  </si>
  <si>
    <t>וְאַחֲרֵ֥י מוֹת֙ יְה֣וֹיָדָ֔ע בָּ֚אוּ שָׂרֵ֣י יְהוּדָ֔ה וַיִּֽשְׁתַּחֲו֖וּ לַמֶּ֑לֶךְ אָ֛ז שָׁמַ֥ע הַמֶּ֖לֶךְ אֲלֵיהֶֽם׃</t>
  </si>
  <si>
    <t>{{מ:פסוק|דברי הימים ב|כד|יח}}</t>
  </si>
  <si>
    <t>וַיַּעַזְב֗וּ אֶת־בֵּ֤ית יְהֹוָה֙ אֱלֹהֵ֣י אֲבֽוֹתֵיהֶ֔ם וַיַּֽעַבְד֥וּ אֶת־הָאֲשֵׁרִ֖ים וְאֶת־הָעֲצַבִּ֑ים וַֽיְהִי־קֶ֗צֶף עַל־יְהוּדָה֙ וִיר֣וּשָׁל{{מ:ירושלם|ַ|֔}}ם בְּאַשְׁמָתָ֖ם זֹֽאת׃</t>
  </si>
  <si>
    <t>{{מ:פסוק|תהלים|קמד|יב}}</t>
  </si>
  <si>
    <t>אֲשֶׁ֤ר בָּנֵ֨ינוּ{{מ:לגרמיה}}כִּנְטִעִים֮{{ר1}}מְגֻדָּלִ{{אתנח הפוך}}ים בִּֽנְעוּרֵ֫יהֶ֥ם{{ר3}}בְּנוֹתֵ֥ינוּ כְזָוִיֹּ֑ת{{ר1}}מְ֝חֻטָּב֗וֹת תַּבְנִ֥ית הֵיכָֽל׃</t>
  </si>
  <si>
    <t>{{מ:פסוק|דברי הימים ב|כד|יט}}</t>
  </si>
  <si>
    <t>וַיִּשְׁלַ֤ח בָּהֶם֙ נְבִאִ֔ים לַהֲשִׁיבָ֖ם אֶל־יְהֹוָ֑ה וַיָּעִ֥ידוּ בָ֖ם וְלֹ֥א הֶאֱזִֽינוּ׃</t>
  </si>
  <si>
    <t>{{מ:פסוק|ירמיהו|ח|ד}}</t>
  </si>
  <si>
    <t>{{מ:פסוק|תהלים|קמד|יג}}</t>
  </si>
  <si>
    <t>מְזָוֵ֣ינוּ מְלֵאִים֮{{ר0}}מְפִיקִ֥ים מִזַּ֗ן אֶ֫ל זַ֥ן{{ר1}}צֹאונֵ֣נוּ מַ֭אֲלִיפוֹת מְרֻבָּב֗וֹת{{ר1}}בְּחוּצוֹתֵֽינוּ׃</t>
  </si>
  <si>
    <t>וְאָמַרְתָּ֣ אֲלֵיהֶ֗ם כֹּ֚ה אָמַ֣ר יְהֹוָ֔ה הֲיִפְּל֖וּ וְלֹ֣א יָק֑וּמוּ אִם־יָשׁ֖וּב וְלֹ֥א יָשֽׁוּב׃</t>
  </si>
  <si>
    <t>{{מ:פסוק|דברי הימים ב|כד|כ}}</t>
  </si>
  <si>
    <t>וְר֣וּחַ אֱלֹהִ֗ים לָֽבְשָׁה֙ אֶת־זְכַרְיָה֙ בֶּן־יְהוֹיָדָ֣ע הַכֹּהֵ֔ן וַֽיַּעֲמֹ֖ד מֵעַ֣ל לָעָ֑ם וַיֹּ֨אמֶר לָהֶ֜ם כֹּ֣ה{{מ:לגרמיה}}אָמַ֣ר הָאֱלֹהִ֗ים לָמָה֩ אַתֶּ֨ם עֹבְרִ֜ים אֶת־מִצְו֤‍ֹת יְהֹוָה֙ וְלֹ֣א תַצְלִ֔יחוּ כִּֽי־עֲזַבְתֶּ֥ם אֶת־יְהֹוָ֖ה וַיַּעֲזֹ֥ב אֶתְכֶֽם׃</t>
  </si>
  <si>
    <t>{{מ:פסוק|תהלים|קמד|יד}}</t>
  </si>
  <si>
    <t>אַלּוּפֵ֗ינוּ מְֽסֻבָּ֫לִ֥ים{{ר1}}אֵֽין־פֶּ֭רֶץ{{ר0}}וְאֵ֣ין יוֹצֵ֑את{{ר2}}וְאֵ֥ין צְ֝וָחָ֗ה בִּרְחֹבֹתֵֽינוּ׃</t>
  </si>
  <si>
    <t>{{מ:פסוק|דברי הימים ב|כד|כא}}</t>
  </si>
  <si>
    <t>וַיִּקְשְׁר֣וּ עָלָ֔יו וַיִּרְגְּמֻ֥הוּ אֶ֖בֶן בְּמִצְוַ֣ת הַמֶּ֑לֶךְ בַּחֲצַ֖ר בֵּ֥ית יְהֹוָֽה׃</t>
  </si>
  <si>
    <t>{{מ:פסוק|תהלים|קמד|טו}}</t>
  </si>
  <si>
    <t>{{מ:פסוק|ירמיהו|ח|ה}}</t>
  </si>
  <si>
    <t>אַשְׁרֵ֣י הָ֭עָם שֶׁכָּ֣כָה לּ֑וֹ{{ר1}}אַֽשְׁרֵ֥י הָ֝עָ֗ם {{נוסח|שֱׁיְהֹוָ֥ה|=אש1 וכן אצל ברויאר ומג"ה ומכון ממרא|ל=שֶׁיֲהֹוָ֥ה (בחטף פתח!)|ת=שֶֽׁיְהֹוָ֥ה (בגעיה ימנית) וכן בסימנים|דפוסים=שֶׁיְהֹוָ֥ה}} אֱלֹהָֽיו׃</t>
  </si>
  <si>
    <t>מַדּ֨וּעַ {{נוסח|שׁוֹבְבָ֜ה|א=שׁוֹבֲבָ֜ה}} הָעָ֥ם הַזֶּ֛ה יְרוּשָׁל{{מ:ירושלם|ַ|֖}}ם מְשֻׁבָ֣ה נִצַּ֑חַת הֶחֱזִ֙יקוּ֙ בַּתַּרְמִ֔ת מֵאֲנ֖וּ לָשֽׁוּב׃</t>
  </si>
  <si>
    <t>{{מ:פסוק|דברי הימים ב|כד|כב}}</t>
  </si>
  <si>
    <t>וְלֹא־זָכַ֞ר יוֹאָ֣שׁ הַמֶּ֗לֶךְ הַחֶ֙סֶד֙ אֲשֶׁ֨ר עָשָׂ֜ה יְהוֹיָדָ֤ע אָבִיו֙ עִמּ֔וֹ וַֽיַּהֲרֹ֖ג אֶת־בְּנ֑וֹ וּכְמוֹת֣וֹ אָמַ֔ר יֵ֥רֶא יְהֹוָ֖ה וְיִדְרֹֽשׁ׃</t>
  </si>
  <si>
    <t>{{מ:פסוק|דברי הימים ב|כד|כג}}</t>
  </si>
  <si>
    <t>וַיְהִ֣י{{מ:לגרמיה}}לִתְקוּפַ֣ת הַשָּׁנָ֗ה עָלָ֣ה עָלָיו֮ חֵ֣יל אֲרָם֒ וַיָּבֹ֗אוּ אֶל־יְהוּדָה֙ וִיר֣וּשָׁל{{מ:ירושלם|ַ|֔}}ם וַיַּשְׁחִ֛יתוּ אֶת־כׇּל־שָׂרֵ֥י הָעָ֖ם מֵעָ֑ם וְכׇל־שְׁלָלָ֥ם שִׁלְּח֖וּ לְמֶ֥לֶךְ דַּרְמָֽשֶׂק׃</t>
  </si>
  <si>
    <t>ספר תהלים/קמה</t>
  </si>
  <si>
    <t>{{מ:פסוק|ירמיהו|ח|ו}}</t>
  </si>
  <si>
    <t>הִקְשַׁ֤בְתִּי וָֽאֶשְׁמָע֙ לוֹא־כֵ֣ן יְדַבֵּ֔רוּ אֵ֣ין אִ֗ישׁ נִחָם֙ עַל־רָ֣עָת֔וֹ לֵאמֹ֖ר מֶ֣ה עָשִׂ֑יתִי כֻּלֹּ֗ה שָׁ֚ב {{כו"ק|במרצותם|בִּמְר֣וּצָתָ֔ם}} כְּס֥וּס שׁוֹטֵ֖ף בַּמִּלְחָמָֽה׃</t>
  </si>
  <si>
    <t>{{מ:פסוק|דברי הימים ב|כד|כד}}</t>
  </si>
  <si>
    <t>{{מ:פסוק|תהלים|קמה|א}}</t>
  </si>
  <si>
    <t>כִּי֩ בְמִצְעַ֨ר אֲנָשִׁ֜ים בָּ֣אוּ{{מ:לגרמיה}}חֵ֣יל אֲרָ֗ם וַֽיהֹוָה֙ נָתַ֨ן בְּיָדָ֥ם חַ֙יִל֙ לָרֹ֣ב מְאֹ֔ד כִּ֣י עָֽזְב֔וּ אֶת־יְהֹוָ֖ה אֱלֹהֵ֣י אֲבוֹתֵיהֶ֑ם וְאֶת־יוֹאָ֖שׁ עָשׂ֥וּ שְׁפָטִֽים׃</t>
  </si>
  <si>
    <t>תְּהִלָּ֗ה לְדָ֫וִ֥ד{{נוסח|{{ר3}}|פרשה פתוחה}}אֲרוֹמִמְךָ֣ אֱלוֹהַ֣י הַמֶּ֑לֶךְ{{ר1}}{{נוסח|וַאֲבָרְכָ֥ה|א=וַאֲבָרֲכָ֥ה (חטף)}} שִׁ֝מְךָ֗ לְעוֹלָ֥ם וָעֶֽד׃</t>
  </si>
  <si>
    <t>{{מ:פסוק|ירמיהו|ח|ז}}</t>
  </si>
  <si>
    <t>גַּם־חֲסִידָ֣ה בַשָּׁמַ֗יִם יָֽדְעָה֙ מוֹעֲדֶ֔יהָ וְתֹ֤ר {{כו"ק|וסוס|וְסִיס֙}} וְעָג֔וּר שָׁמְר֖וּ אֶת־עֵ֣ת בֹּאָ֑נָה וְעַמִּ֕י לֹ֣א יָדְע֔וּ אֵ֖ת מִשְׁפַּ֥ט יְהֹוָֽה׃</t>
  </si>
  <si>
    <t>{{מ:פסוק|דברי הימים ב|כד|כה}}</t>
  </si>
  <si>
    <t>{{מ:פסוק|תהלים|קמה|ב}}</t>
  </si>
  <si>
    <t>וּבְלֶכְתָּ֣ם מִמֶּ֗נּוּ כִּי־עָזְב֣וּ אֹתוֹ֮ בְּמַחֲלֻיִ֣ים רַבִּים֒ הִתְקַשְּׁר֨וּ עָלָ֜יו עֲבָדָ֗יו בִּדְמֵי֙ בְּנֵי֙ יְהֽוֹיָדָ֣ע הַכֹּהֵ֔ן וַיַּהַרְגֻ֥הוּ עַל־מִטָּת֖וֹ וַיָּמֹ֑ת וַֽיִּקְבְּרֻ֙הוּ֙ בְּעִ֣יר דָּוִ֔יד וְלֹ֥א קְבָרֻ֖הוּ בְּקִבְר֥וֹת הַמְּלָכִֽים׃</t>
  </si>
  <si>
    <t>בְּכׇל־י֥וֹם {{נוסח|אֲבָֽרְכֶ֑ךָּ|א=אֲבָֽרֲכֶ֑ךָּ (חטף)}}{{ר1}}{{נוסח|וַאֲהַֽלְלָ֥ה|א=וַאֲהַֽלֲלָ֥ה (חטף)}} שִׁ֝מְךָ֗ לְעוֹלָ֥ם וָעֶֽד׃</t>
  </si>
  <si>
    <t>{{מ:פסוק|ירמיהו|ח|ח}}</t>
  </si>
  <si>
    <t>אֵיכָ֤ה תֹֽאמְרוּ֙ חֲכָמִ֣ים אֲנַ֔חְנוּ וְתוֹרַ֥ת יְהֹוָ֖ה אִתָּ֑נוּ אָכֵן֙ הִנֵּ֣ה לַשֶּׁ֣קֶר עָשָׂ֔ה עֵ֖ט שֶׁ֥קֶר סֹפְרִֽים׃</t>
  </si>
  <si>
    <t>{{מ:פסוק|דברי הימים ב|כד|כו}}</t>
  </si>
  <si>
    <t>{{מ:פסוק|תהלים|קמה|ג}}</t>
  </si>
  <si>
    <t>וְאֵ֖לֶּה הַמִּתְקַשְּׁרִ֣ים עָלָ֑יו זָבָ֗ד בֶּן־שִׁמְעָת֙ הָעַמּוֹנִ֔ית וִיה֣וֹזָבָ֔ד בֶּן־שִׁמְרִ֖ית הַמּוֹאָבִֽית׃</t>
  </si>
  <si>
    <t>גָּ֘ד֤וֹל יְהֹוָ֣ה וּמְהֻלָּ֣ל מְאֹ֑ד{{ר1}}וְ֝לִגְדֻלָּת֗וֹ אֵ֣ין חֵֽקֶר׃</t>
  </si>
  <si>
    <t>{{מ:פסוק|ירמיהו|ח|ט}}</t>
  </si>
  <si>
    <t>הֹבִ֣שׁוּ חֲכָמִ֔ים חַ֖תּוּ וַיִּלָּכֵ֑דוּ הִנֵּ֤ה בִדְבַר־יְהֹוָה֙ מָאָ֔סוּ וְחׇכְמַ֥ת מֶ֖ה לָהֶֽם׃</t>
  </si>
  <si>
    <t>{{מ:פסוק|דברי הימים ב|כד|כז}}</t>
  </si>
  <si>
    <t>וּבָנָ֞יו {{כו"ק|ורב|יִ֧רֶב}} הַמַּשָּׂ֣א עָלָ֗יו וִיסוֹד֙ בֵּ֣ית הָאֱלֹהִ֔ים הִנָּ֣ם כְּתוּבִ֔ים עַל־מִדְרַ֖שׁ סֵ֣פֶר הַמְּלָכִ֑ים וַיִּמְלֹ֛ךְ אֲמַצְיָ֥הוּ בְנ֖וֹ תַּחְתָּֽיו׃</t>
  </si>
  <si>
    <t>{{מ:פסוק|ירמיהו|ח|י}}</t>
  </si>
  <si>
    <t>לָכֵן֩ אֶתֵּ֨ן אֶת־נְשֵׁיהֶ֜ם לַאֲחֵרִ֗ים שְׂדֽוֹתֵיהֶם֙ לְי֣וֹרְשִׁ֔ים כִּ֤י מִקָּטֹן֙ וְעַד־גָּד֔וֹל כֻּלֹּ֖ה בֹּצֵ֣עַ בָּ֑צַע מִנָּבִיא֙ וְעַד־כֹּהֵ֔ן כֻּלֹּ֖ה עֹ֥שֶׂה שָּֽׁקֶר׃</t>
  </si>
  <si>
    <t>{{מ:פסוק|תהלים|קמה|ד}}</t>
  </si>
  <si>
    <t>דּ֣וֹר לְ֭דוֹר יְשַׁבַּ֣ח מַעֲשֶׂ֑יךָ{{ר1}}וּגְב֖וּרֹתֶ֣יךָ יַגִּֽידוּ׃</t>
  </si>
  <si>
    <t>{{מ:פסוק|ירמיהו|ח|יא}}</t>
  </si>
  <si>
    <t>וַיְרַפּ֞וּ אֶת־שֶׁ֤בֶר בַּת־עַמִּי֙ עַל־נְקַלָּ֔ה לֵאמֹ֖ר שָׁל֣וֹם{{מ:פסק}}שָׁל֑וֹם וְאֵ֖ין שָׁלֽוֹם׃</t>
  </si>
  <si>
    <t>ספר דברי הימים/דה"ב כה</t>
  </si>
  <si>
    <t>{{מ:פסוק|תהלים|קמה|ה}}</t>
  </si>
  <si>
    <t>הֲ֭דַר כְּב֣וֹד הוֹדֶ֑ךָ{{ר1}}וְדִבְרֵ֖י נִפְלְאֹתֶ֣יךָ אָשִֽׂיחָה׃</t>
  </si>
  <si>
    <t>{{מ:פסוק|ירמיהו|ח|יב}}</t>
  </si>
  <si>
    <t>הֹבִ֕שׁוּ כִּ֥י תוֹעֵבָ֖ה עָשׂ֑וּ גַּם־בּ֣וֹשׁ לֹֽא־יֵבֹ֗שׁוּ וְהִכָּלֵם֙ לֹ֣א יָדָ֔עוּ לָכֵ֞ן יִפְּל֣וּ בַנֹּפְלִ֗ים בְּעֵ֧ת פְּקֻדָּתָ֛ם יִכָּשְׁל֖וּ אָמַ֥ר יְהֹוָֽה׃</t>
  </si>
  <si>
    <t>{{מ:פסוק|דברי הימים ב|כה|א}}</t>
  </si>
  <si>
    <t>בֶּן־עֶשְׂרִ֨ים וְחָמֵ֤שׁ שָׁנָה֙ מָלַ֣ךְ אֲמַצְיָ֔הוּ וְעֶשְׂרִ֤ים וָתֵ֙שַׁע֙ שָׁנָ֔ה מָלַ֖ךְ בִּירוּשָׁל{{מ:ירושלם|ָ|֑}}ם וְשֵׁ֣ם אִמּ֔וֹ יְהוֹעַדָּ֖ן {{נוסח|מִירוּשָׁלָֽיִם|א=מִירושָׁלָֽיִם (חסרה נקודת שורוק)|הערת ייבין}}׃</t>
  </si>
  <si>
    <t>{{מ:פסוק|תהלים|קמה|ו}}</t>
  </si>
  <si>
    <t>וֶעֱז֣וּז נֽוֹרְאֹתֶ֣יךָ יֹאמֵ֑רוּ{{ר1}}{{כו"ק|וגדלותיך|וּגְדֻלָּתְךָ֥}} אֲסַפְּרֶֽנָּה׃</t>
  </si>
  <si>
    <t>{{מ:פסוק|ירמיהו|ח|יג}}</t>
  </si>
  <si>
    <t>אָסֹ֥ף אֲסִיפֵ֖ם נְאֻם־יְהֹוָ֑ה אֵין֩ עֲנָבִ֨ים בַּגֶּ֜פֶן וְאֵ֧ין תְּאֵנִ֣ים בַּתְּאֵנָ֗ה וְהֶעָלֶה֙ נָבֵ֔ל וָאֶתֵּ֥ן לָהֶ֖ם יַעַבְרֽוּם׃</t>
  </si>
  <si>
    <t>{{מ:פסוק|דברי הימים ב|כה|ב}}</t>
  </si>
  <si>
    <t>וַיַּ֥עַשׂ הַיָּשָׁ֖ר בְּעֵינֵ֣י יְהֹוָ֑ה רַ֕ק לֹ֖א בְּלֵבָ֥ב שָׁלֵֽם׃</t>
  </si>
  <si>
    <t>{{מ:פסוק|תהלים|קמה|ז}}</t>
  </si>
  <si>
    <t>זֵ֣כֶר רַב־טוּבְךָ֣ יַבִּ֑יעוּ{{ר1}}וְצִדְקָתְךָ֥ יְרַנֵּֽנוּ׃</t>
  </si>
  <si>
    <t>{{מ:פסוק|ירמיהו|ח|יד}}</t>
  </si>
  <si>
    <t>עַל־מָה֙ אֲנַ֣חְנוּ יֹֽשְׁבִ֔ים הֵאָסְפ֗וּ וְנָב֛וֹא אֶל־עָרֵ֥י הַמִּבְצָ֖ר וְנִדְּמָה־שָּׁ֑ם כִּי֩ יְהֹוָ֨ה אֱלֹהֵ֤ינוּ הֲדִמָּ֙נוּ֙ וַיַּשְׁקֵ֣נוּ מֵי־רֹ֔אשׁ כִּ֥י חָטָ֖אנוּ לַיהֹוָֽה׃</t>
  </si>
  <si>
    <t>{{מ:פסוק|דברי הימים ב|כה|ג}}</t>
  </si>
  <si>
    <t>וַיְהִ֕י כַּאֲשֶׁ֛ר חָזְקָ֥ה הַמַּמְלָכָ֖ה עָלָ֑יו וַֽיַּהֲרֹג֙ אֶת־עֲבָדָ֔יו הַמַּכִּ֖ים אֶת־הַמֶּ֥לֶךְ אָבִֽיו׃</t>
  </si>
  <si>
    <t>{{מ:פסוק|תהלים|קמה|ח}}</t>
  </si>
  <si>
    <t>חַנּ֣וּן וְרַח֣וּם יְהֹוָ֑ה{{ר1}}אֶ֥רֶךְ אַ֝פַּ֗יִם וּגְדׇל־חָֽסֶד׃</t>
  </si>
  <si>
    <t>{{מ:פסוק|דברי הימים ב|כה|ד}}</t>
  </si>
  <si>
    <t>וְאֶת־בְּנֵיהֶ֖ם לֹ֣א הֵמִ֑ית כִּ֣י כַכָּת֣וּב בַּתּוֹרָ֡ה בְּסֵ֣פֶר מֹשֶׁה֩ אֲשֶׁר־צִוָּ֨ה יְהֹוָ֜ה לֵאמֹ֗ר לֹא־יָמ֨וּתוּ אָב֤וֹת עַל־בָּנִים֙ וּבָנִים֙ לֹא־יָמ֣וּתוּ עַל־אָב֔וֹת כִּ֛י אִ֥ישׁ בְּחֶטְא֖וֹ יָמֽוּתוּ׃</t>
  </si>
  <si>
    <t>{{מ:פסוק|תהלים|קמה|ט}}</t>
  </si>
  <si>
    <t>טוֹב־יְהֹוָ֥ה לַכֹּ֑ל{{ר1}}וְ֝רַחֲמָ֗יו עַל־כׇּל־מַעֲשָֽׂיו׃</t>
  </si>
  <si>
    <t>{{מ:פסוק|ירמיהו|ח|טו}}</t>
  </si>
  <si>
    <t>קַוֵּ֥ה לְשָׁל֖וֹם וְאֵ֣ין ט֑וֹב לְעֵ֥ת מַרְפֵּ֖ה וְהִנֵּ֥ה בְעָתָֽה׃</t>
  </si>
  <si>
    <t>{{מ:פסוק|דברי הימים ב|כה|ה}}</t>
  </si>
  <si>
    <t>וַיִּקְבֹּ֤ץ אֲמַצְיָ֙הוּ֙ אֶת־יְהוּדָ֔ה וַיַּעֲמִידֵ֣ם לְבֵית־אָב֗וֹת לְשָׂרֵ֤י הָאֲלָפִים֙ וּלְשָׂרֵ֣י הַמֵּא֔וֹת לְכׇל־יְהוּדָ֖ה וּבִנְיָמִ֑ן וַֽיִּפְקְדֵ֗ם לְמִבֶּ֨ן עֶשְׂרִ֤ים שָׁנָה֙ וָמַ֔עְלָה וַיִּמְצָאֵ֗ם שְׁלֹשׁ־מֵא֨וֹת אֶ֤לֶף בָּחוּר֙ יוֹצֵ֣א צָבָ֔א אֹחֵ֖ז רֹ֥מַח וְצִנָּֽה׃</t>
  </si>
  <si>
    <t>{{מ:פסוק|תהלים|קמה|י}}</t>
  </si>
  <si>
    <t>יוֹד֣וּךָ יְ֭הֹוָה כׇּל־מַעֲשֶׂ֑יךָ{{ר1}}וַ֝חֲסִידֶ֗יךָ {{נוסח|יְבָרְכֽוּכָה|א=יְבָרֲכֽוּכָה (חטף)}}׃</t>
  </si>
  <si>
    <t>{{מ:פסוק|ירמיהו|ח|טז}}</t>
  </si>
  <si>
    <t>מִדָּ֤ן נִשְׁמַע֙ נַחְרַ֣ת סוּסָ֔יו מִקּוֹל֙ מִצְהֲל֣וֹת אַבִּירָ֔יו רָעֲשָׁ֖ה כׇּל־הָאָ֑רֶץ וַיָּב֗וֹאוּ וַיֹּֽאכְלוּ֙ אֶ֣רֶץ וּמְלוֹאָ֔הּ עִ֖יר וְיֹ֥שְׁבֵי בָֽהּ׃</t>
  </si>
  <si>
    <t>{{מ:פסוק|דברי הימים ב|כה|ו}}</t>
  </si>
  <si>
    <t>וַיִּשְׂכֹּ֣ר מִיִּשְׂרָאֵ֗ל מֵ֥אָה אֶ֛לֶף גִּבּ֥וֹר חָ֖יִל בְּמֵאָ֥ה כִכַּר־כָּֽסֶף׃</t>
  </si>
  <si>
    <t>{{מ:פסוק|תהלים|קמה|יא}}</t>
  </si>
  <si>
    <t>כְּב֣וֹד מַלְכוּתְךָ֣ יֹאמֵ֑רוּ{{ר1}}וּגְבוּרָתְךָ֥ יְדַבֵּֽרוּ׃</t>
  </si>
  <si>
    <t>{{מ:פסוק|ירמיהו|ח|יז}}</t>
  </si>
  <si>
    <t>כִּי֩ הִנְנִ֨י מְשַׁלֵּ֜חַ בָּכֶ֗ם נְחָשִׁים֙ צִפְעֹנִ֔ים אֲשֶׁ֥ר אֵין־לָהֶ֖ם לָ֑חַשׁ וְנִשְּׁכ֥וּ אֶתְכֶ֖ם נְאֻם־יְהֹוָֽה׃</t>
  </si>
  <si>
    <t>{{מ:פסוק|דברי הימים ב|כה|ז}}</t>
  </si>
  <si>
    <t>{{מ:פסוק|תהלים|קמה|יב}}</t>
  </si>
  <si>
    <t>וְאִ֣ישׁ הָאֱלֹהִ֗ים בָּ֤א אֵלָיו֙ לֵאמֹ֔ר הַמֶּ֕לֶךְ אַל־יָב֥וֹא עִמְּךָ֖ צְבָ֣א יִשְׂרָאֵ֑ל כִּ֣י אֵ֤ין יְהֹוָה֙ עִם־יִשְׂרָאֵ֔ל כֹּ֖ל בְּנֵ֥י אֶפְרָֽיִם׃</t>
  </si>
  <si>
    <t>לְהוֹדִ֤יעַ{{מ:לגרמיה}}לִבְנֵ֣י הָ֭אָדָם גְּבוּרֹתָ֑יו{{ר1}}וּ֝כְב֗וֹד הֲדַ֣ר מַלְכוּתֽוֹ׃</t>
  </si>
  <si>
    <t>{{מ:פסוק|ירמיהו|ח|יח}}</t>
  </si>
  <si>
    <t>מַבְלִ֥יגִיתִ֖י עֲלֵ֣י יָג֑וֹן עָלַ֖י לִבִּ֥י דַוָּֽי׃</t>
  </si>
  <si>
    <t>{{מ:פסוק|דברי הימים ב|כה|ח}}</t>
  </si>
  <si>
    <t>{{מ:פסוק|תהלים|קמה|יג}}</t>
  </si>
  <si>
    <t>כִּ֚י אִם־בֹּ֣א אַתָּ֔ה עֲשֵׂ֖ה חֲזַ֣ק לַמִּלְחָמָ֑ה יַכְשִֽׁילְךָ֤ הָאֱלֹהִים֙ לִפְנֵ֣י אוֹיֵ֔ב כִּ֥י יֶשׁ־כֹּ֛חַ בֵּאלֹהִ֖ים לַעְז֥וֹר וּלְהַכְשִֽׁיל׃</t>
  </si>
  <si>
    <t>מַֽלְכוּתְךָ֗ מַלְכ֥וּת כׇּל־עֹלָמִ֑ים{{ר1}}וּ֝מֶֽמְשַׁלְתְּךָ֗ בְּכׇל־דּ֥וֹר וָדֹֽר׃</t>
  </si>
  <si>
    <t>{{מ:פסוק|ירמיהו|ח|יט}}</t>
  </si>
  <si>
    <t>הִנֵּה־ק֞וֹל שַֽׁוְעַ֣ת בַּת־עַמִּ֗י מֵאֶ֙רֶץ֙ מַרְחַקִּ֔ים הַֽיהֹוָה֙ אֵ֣ין בְּצִיּ֔וֹן אִם־מַלְכָּ֖הּ אֵ֣ין בָּ֑הּ מַדּ֗וּעַ הִכְעִס֛וּנִי בִּפְסִלֵיהֶ֖ם בְּהַבְלֵ֥י נֵכָֽר׃</t>
  </si>
  <si>
    <t>{{מ:פסוק|תהלים|קמה|יד}}</t>
  </si>
  <si>
    <t>{{מ:פסוק|דברי הימים ב|כה|ט}}</t>
  </si>
  <si>
    <t>סוֹמֵ֣ךְ יְ֭הֹוָה לְכׇל־הַנֹּפְלִ֑ים{{ר1}}וְ֝זוֹקֵ֗ף לְכׇל־הַכְּפוּפִֽים׃</t>
  </si>
  <si>
    <t>וַיֹּ֤אמֶר אֲמַצְיָ֙הוּ֙ לְאִ֣ישׁ הָאֱלֹהִ֔ים וּמַֽה־לַּעֲשׂוֹת֙ לִמְאַ֣ת הַכִּכָּ֔ר אֲשֶׁ֥ר נָתַ֖תִּי לִגְד֣וּד יִשְׂרָאֵ֑ל וַיֹּ֙אמֶר֙ אִ֣ישׁ הָאֱלֹהִ֔ים יֵ֚שׁ לַֽיהֹוָ֔ה לָ֥תֶת לְךָ֖ הַרְבֵּ֥ה מִזֶּֽה׃</t>
  </si>
  <si>
    <t>{{מ:פסוק|ירמיהו|ח|כ}}</t>
  </si>
  <si>
    <t>עָבַ֥ר קָצִ֖יר כָּ֣לָה קָ֑יִץ וַאֲנַ֖חְנוּ ל֥וֹא נוֹשָֽׁעְנוּ׃</t>
  </si>
  <si>
    <t>{{מ:פסוק|תהלים|קמה|טו}}</t>
  </si>
  <si>
    <t>{{מ:פסוק|דברי הימים ב|כה|י}}</t>
  </si>
  <si>
    <t>עֵֽינֵי־כֹ֭ל אֵלֶ֣יךָ יְשַׂבֵּ֑רוּ{{ר1}}וְאַתָּ֤ה נֽוֹתֵן־לָהֶ֖ם אֶת־אׇכְלָ֣ם בְּעִתּֽוֹ׃</t>
  </si>
  <si>
    <t>וַיַּבְדִּילֵ֣ם אֲמַצְיָ֗הוּ לְהַגְּדוּד֙ אֲשֶׁר־בָּ֤א אֵלָיו֙ מֵאֶפְרַ֔יִם לָלֶ֖כֶת לִמְקוֹמָ֑ם וַיִּ֨חַר אַפָּ֤ם מְאֹד֙ בִּֽיהוּדָ֔ה וַיָּשׁ֥וּבוּ לִמְקוֹמָ֖ם {{מ:קמץ|ד=בׇּחֳרִי־אָֽף|ס=בָּחֳרִי־אָֽף}}׃</t>
  </si>
  <si>
    <t>{{מ:פסוק|ירמיהו|ח|כא}}</t>
  </si>
  <si>
    <t>עַל־שֶׁ֥בֶר בַּת־עַמִּ֖י הׇשְׁבָּ֑רְתִּי קָדַ֕רְתִּי שַׁמָּ֖ה הֶחֱזִקָֽתְנִי׃</t>
  </si>
  <si>
    <t>{{מ:פסוק|תהלים|קמה|טז}}</t>
  </si>
  <si>
    <t>{{מ:פסוק|דברי הימים ב|כה|יא}}</t>
  </si>
  <si>
    <t>פּוֹתֵ֥חַ אֶת־יָדֶ֑ךָ{{ר1}}וּמַשְׂבִּ֖יעַ לְכׇל־חַ֣י רָצֽוֹן׃</t>
  </si>
  <si>
    <t>וַאֲמַצְיָ֙הוּ֙ הִתְחַזַּ֔ק וַיִּנְהַג֙ אֶת־עַמּ֔וֹ וַיֵּ֖לֶךְ גֵּ֣יא הַמֶּ֑לַח וַיַּ֥ךְ אֶת־בְּנֵֽי־שֵׂעִ֖יר עֲשֶׂ֥רֶת אֲלָפִֽים׃</t>
  </si>
  <si>
    <t>{{מ:פסוק|ירמיהו|ח|כב}}</t>
  </si>
  <si>
    <t>הַצֳּרִי֙ אֵ֣ין בְּגִלְעָ֔ד אִם־רֹפֵ֖א אֵ֣ין שָׁ֑ם כִּ֗י מַדּ֙וּעַ֙ לֹ֣א עָֽלְתָ֔ה אֲרֻכַ֖ת בַּת־עַמִּֽי׃</t>
  </si>
  <si>
    <t>{{מ:פסוק|דברי הימים ב|כה|יב}}</t>
  </si>
  <si>
    <t>וַעֲשֶׂ֨רֶת אֲלָפִ֜ים חַיִּ֗ים שָׁבוּ֙ בְּנֵ֣י יְהוּדָ֔ה וַיְבִיא֖וּם לְרֹ֣אשׁ הַסָּ֑לַע וַיַּשְׁלִיכ֥וּם מֵֽרֹאשׁ־הַסֶּ֖לַע וְכֻלָּ֥ם נִבְקָֽעוּ׃</t>
  </si>
  <si>
    <t>{{מ:פסוק|ירמיהו|ח|כג}}</t>
  </si>
  <si>
    <t>מִֽי־יִתֵּ֤ן רֹאשִׁי֙ מַ֔יִם וְעֵינִ֖י מְק֣וֹר דִּמְעָ֑ה וְאֶבְכֶּה֙ יוֹמָ֣ם וָלַ֔יְלָה אֵ֖ת {{נוסח|חַֽלְלֵ֥י|א=חַֽלֲלֵ֥י}} בַת־עַמִּֽי׃</t>
  </si>
  <si>
    <t>{{מ:פסוק|תהלים|קמה|יז}}</t>
  </si>
  <si>
    <t>צַדִּ֣יק יְ֭הֹוָה בְּכׇל־דְּרָכָ֑יו{{ר1}}וְ֝חָסִ֗יד בְּכׇל־מַעֲשָֽׂיו׃</t>
  </si>
  <si>
    <t>{{מ:פסוק|דברי הימים ב|כה|יג}}</t>
  </si>
  <si>
    <t>וּבְנֵ֣י הַגְּד֗וּד אֲשֶׁ֨ר הֵשִׁ֤יב אֲמַצְיָ֙הוּ֙ מִלֶּ֤כֶת עִמּוֹ֙ לַמִּלְחָמָ֔ה וַֽיִּפְשְׁטוּ֙ בְּעָרֵ֣י יְהוּדָ֔ה מִשֹּׁמְר֖וֹן וְעַד־בֵּ֣ית חוֹר֑וֹן וַיַּכּ֤וּ מֵהֶם֙ שְׁלֹ֣שֶׁת אֲלָפִ֔ים וַיָּבֹ֖זּוּ בִּזָּ֥ה רַבָּֽה׃</t>
  </si>
  <si>
    <t>{{מ:פסוק|תהלים|קמה|יח}}</t>
  </si>
  <si>
    <t>קָר֣וֹב יְ֭הֹוָה לְכׇל־קֹרְאָ֑יו{{ר1}}לְכֹ֤ל אֲשֶׁ֖ר יִקְרָאֻ֣הוּ בֶֽאֱמֶֽת׃</t>
  </si>
  <si>
    <t>ספר ירמיהו/ט</t>
  </si>
  <si>
    <t>{{מ:פסוק|תהלים|קמה|יט}}</t>
  </si>
  <si>
    <t>רְצוֹן־יְרֵאָ֥יו יַעֲשֶׂ֑ה{{ר1}}וְֽאֶת־שַׁוְעָתָ֥ם יִ֝שְׁמַ֗ע וְיוֹשִׁיעֵֽם׃</t>
  </si>
  <si>
    <t>{{מ:פסוק|דברי הימים ב|כה|יד}}</t>
  </si>
  <si>
    <t>וַיְהִ֗י אַחֲרֵ֨י ב֤וֹא אֲמַצְיָ֙הוּ֙ מֵֽהַכּ֣וֹת אֶת־אֲדוֹמִ֔ים וַיָּבֵ֗א אֶת־אֱלֹהֵי֙ בְּנֵ֣י שֵׂעִ֔יר וַיַּעֲמִידֵ֥ם ל֖וֹ לֵאלֹהִ֑ים וְלִפְנֵיהֶ֥ם יִֽשְׁתַּחֲוֶ֖ה וְלָהֶ֥ם יְקַטֵּֽר׃</t>
  </si>
  <si>
    <t>{{מ:פסוק|תהלים|קמה|כ}}</t>
  </si>
  <si>
    <t>שׁוֹמֵ֣ר יְ֭הֹוָה אֶת־כׇּל־אֹהֲבָ֑יו{{ר1}}וְאֵ֖ת כׇּל־הָרְשָׁעִ֣ים יַשְׁמִֽיד׃</t>
  </si>
  <si>
    <t>{{מ:פסוק|ירמיהו|ט|א}}</t>
  </si>
  <si>
    <t>מִֽי־יִתְּנֵ֣נִי בַמִּדְבָּ֗ר מְלוֹן֙ אֹֽרְחִ֔ים וְאֶֽעֶזְבָה֙ אֶת־עַמִּ֔י וְאֵלְכָ֖ה מֵֽאִתָּ֑ם כִּ֤י כֻלָּם֙ מְנָ֣אֲפִ֔ים עֲצֶ֖רֶת בֹּגְדִֽים׃</t>
  </si>
  <si>
    <t>{{מ:פסוק|תהלים|קמה|כא}}</t>
  </si>
  <si>
    <t>תְּהִלַּ֥ת יְהֹוָ֗ה יְֽדַבֶּ֫ר פִּ֥י{{ר1}}וִיבָרֵ֣ךְ כׇּל־בָּ֭שָׂר שֵׁ֥ם קׇדְשׁ֗וֹ לְעוֹלָ֥ם וָעֶֽד׃</t>
  </si>
  <si>
    <t>{{מ:פסוק|דברי הימים ב|כה|טו}}</t>
  </si>
  <si>
    <t>וַיִּֽחַר־אַ֥ף יְהֹוָ֖ה בַּאֲמַצְיָ֑הוּ וַיִּשְׁלַ֤ח אֵלָיו֙ נָבִ֔יא וַיֹּ֣אמֶר ל֗וֹ לָ֤מָּה דָרַ֙שְׁתָּ֙ אֶת־אֱלֹהֵ֣י הָעָ֔ם אֲשֶׁ֛ר לֹא־הִצִּ֥ילוּ אֶת־עַמָּ֖ם מִיָּדֶֽךָ׃</t>
  </si>
  <si>
    <t>{{מ:פסוק|ירמיהו|ט|ב}}</t>
  </si>
  <si>
    <t>ספר תהלים/קמו</t>
  </si>
  <si>
    <t>וַֽיַּדְרְכ֤וּ אֶת־לְשׁוֹנָם֙ קַשְׁתָּ֣ם שֶׁ֔קֶר וְלֹ֥א לֶאֱמוּנָ֖ה גָּבְר֣וּ בָאָ֑רֶץ כִּי֩ מֵרָעָ֨ה אֶל־רָעָ֧ה{{מ:פסק}}יָצָ֛אוּ וְאֹתִ֥י לֹא־יָדָ֖עוּ נְאֻם־יְהֹוָֽה׃</t>
  </si>
  <si>
    <t>{{מ:פסוק|דברי הימים ב|כה|טז}}</t>
  </si>
  <si>
    <t>{{מ:פסוק|תהלים|קמו|א}}</t>
  </si>
  <si>
    <t>וַיְהִ֣י{{מ:לגרמיה}}בְּדַבְּר֣וֹ אֵלָ֗יו וַיֹּ֤אמֶר לוֹ֙ הַלְיוֹעֵ֤ץ לַמֶּ֙לֶךְ֙ נְתַנּ֔וּךָ חֲדַל־לְךָ֖ לָ֣מָּה יַכּ֑וּךָ וַיֶּחְדַּ֣ל הַנָּבִ֗יא וַיֹּ֙אמֶר֙ יָדַ֗עְתִּי כִּֽי־יָעַ֤ץ אֱלֹהִים֙ לְהַשְׁחִיתֶ֔ךָ כִּֽי־עָשִׂ֣יתָ זֹּ֔את וְלֹ֥א שָׁמַ֖עְתָּ לַעֲצָתִֽי׃</t>
  </si>
  <si>
    <t>{{נוסח|הַֽלְלוּ־יָ֡הּ|א=הַֽלֲלוּ־יָ֡הּ (חטף)}}{{נוסח|{{ר3}}|פרשה פתוחה}}{{נוסח|{{נוסח|הַֽלְלִ֥י|א=הַֽלֲלִ֥י (חטף)}} נַ֝פְשִׁ֗י אֶת־יְהֹוָֽה|ראו את ההערה בתחילת מזמור קל"ט.}}׃</t>
  </si>
  <si>
    <t>{{מ:פסוק|ירמיהו|ט|ג}}</t>
  </si>
  <si>
    <t>אִ֤ישׁ מֵרֵעֵ֙הוּ֙ הִשָּׁמֵ֔רוּ וְעַל־כׇּל־אָ֖ח אַל־תִּבְטָ֑חוּ כִּ֤י כׇל־אָח֙ עָק֣וֹב יַעְקֹ֔ב וְכׇל־רֵ֖עַ רָכִ֥יל יַהֲלֹֽךְ׃</t>
  </si>
  <si>
    <t>{{מ:פסוק|תהלים|קמו|ב}}</t>
  </si>
  <si>
    <t>{{נוסח|אֲהַלְלָ֣ה|א=אֲהַלֲלָ֣ה (חטף)}} יְהֹוָ֣ה בְּחַיָּ֑י{{ר1}}אֲזַמְּרָ֖ה לֵאלֹהַ֣י בְּעוֹדִֽי׃</t>
  </si>
  <si>
    <t>{{מ:פסוק|דברי הימים ב|כה|יז}}</t>
  </si>
  <si>
    <t>וַיִּוָּעַ֗ץ אֲמַצְיָ֙הוּ֙ מֶ֣לֶךְ יְהוּדָ֔ה וַ֠יִּשְׁלַ֠ח אֶל־יוֹאָ֨שׁ בֶּן־יְהוֹאָחָ֧ז בֶּן־יֵה֛וּא מֶ֥לֶךְ יִשְׂרָאֵ֖ל לֵאמֹ֑ר לְךָ֖ נִתְרָאֶ֥ה פָנִֽים׃</t>
  </si>
  <si>
    <t>{{מ:פסוק|תהלים|קמו|ג}}</t>
  </si>
  <si>
    <t>אַל־תִּבְטְח֥וּ בִנְדִיבִ֑ים{{ר1}}בְּבֶן־אָדָ֓ם{{מ:לגרמיה}}שֶׁ֤אֵ֖ין ל֥וֹ תְשׁוּעָֽה׃</t>
  </si>
  <si>
    <t>{{מ:פסוק|ירמיהו|ט|ד}}</t>
  </si>
  <si>
    <t>וְאִ֤ישׁ בְּרֵעֵ֙הוּ֙ יְהָתֵ֔לּוּ וֶאֱמֶ֖ת לֹ֣א יְדַבֵּ֑רוּ לִמְּד֧וּ לְשׁוֹנָ֛ם דַּבֶּר־שֶׁ֖קֶר הַעֲוֵ֥ה נִלְאֽוּ׃</t>
  </si>
  <si>
    <t>{{מ:פסוק|תהלים|קמו|ד}}</t>
  </si>
  <si>
    <t>תֵּצֵ֣א ר֭וּחוֹ יָשֻׁ֣ב לְאַדְמָת֑וֹ{{ר1}}בַּיּ֥וֹם הַ֝ה֗וּא אָבְד֥וּ עֶשְׁתֹּֽנֹתָֽיו׃</t>
  </si>
  <si>
    <t>{{מ:פסוק|דברי הימים ב|כה|יח}}</t>
  </si>
  <si>
    <t>וַיִּשְׁלַ֞ח יוֹאָ֣שׁ מֶֽלֶךְ־יִשְׂרָאֵ֗ל אֶל־אֲמַצְיָ֣הוּ מֶלֶךְ־יְהוּדָה֮ לֵאמֹר֒ הַח֜וֹחַ אֲשֶׁ֣ר בַּלְּבָנ֗וֹן שָׁ֠לַ֠ח אֶל־הָאֶ֜רֶז אֲשֶׁ֤ר בַּלְּבָנוֹן֙ לֵאמֹ֔ר תְּנָֽה־אֶת־בִּתְּךָ֥ לִבְנִ֖י לְאִשָּׁ֑ה וַֽתַּעֲבֹ֞ר חַיַּ֤ת הַשָּׂדֶה֙ אֲשֶׁ֣ר בַּלְּבָנ֔וֹן וַתִּרְמֹ֖ס אֶת־הַחֽוֹחַ׃</t>
  </si>
  <si>
    <t>{{מ:פסוק|ירמיהו|ט|ה}}</t>
  </si>
  <si>
    <t>{{מ:פסוק|תהלים|קמו|ה}}</t>
  </si>
  <si>
    <t>אַשְׁרֵ֗י שֶׁ֤אֵ֣ל יַעֲקֹ֣ב בְּעֶזְר֑וֹ{{ר1}}שִׂ֝בְר֗וֹ עַל־יְהֹוָ֥ה אֱלֹהָֽיו׃</t>
  </si>
  <si>
    <t>שִׁבְתְּךָ֖ בְּת֣וֹךְ מִרְמָ֑ה בְּמִרְמָ֛ה מֵאֲנ֥וּ דַעַת־אוֹתִ֖י נְאֻם־יְהֹוָֽה׃</t>
  </si>
  <si>
    <t>{{מ:פסוק|תהלים|קמו|ו}}</t>
  </si>
  <si>
    <t>{{מ:פסוק|דברי הימים ב|כה|יט}}</t>
  </si>
  <si>
    <t>עֹשֶׂ֤ה{{מ:לגרמיה}}שָׁ֘מַ֤יִם וָאָ֗רֶץ{{ר1}}אֶת־הַיָּ֥ם וְאֶת־כׇּל־אֲשֶׁר־בָּ֑ם{{ר2}}הַשֹּׁמֵ֖ר אֱמֶ֣ת{{ר0}}לְעוֹלָֽם׃</t>
  </si>
  <si>
    <t>אָמַ֗רְתָּ הִנֵּ֤ה הִכִּ֙יתָ֙ אֶת־אֱד֔וֹם וּנְשָׂאֲךָ֥ לִבְּךָ֖ לְהַכְבִּ֑יד עַתָּה֙ שְׁבָ֣ה בְּבֵיתֶ֔ךָ לָ֤מָּה תִתְגָּרֶה֙ בְּרָעָ֔ה וְנָ֣פַלְתָּ֔ אַתָּ֖ה וִיהוּדָ֥ה עִמָּֽךְ׃</t>
  </si>
  <si>
    <t>{{מ:פסוק|ירמיהו|ט|ו}}</t>
  </si>
  <si>
    <t>לָכֵ֗ן כֹּ֤ה אָמַר֙ יְהֹוָ֣ה צְבָא֔וֹת הִנְנִ֥י צוֹרְפָ֖ם וּבְחַנְתִּ֑ים כִּי־אֵ֣יךְ אֶֽעֱשֶׂ֔ה מִפְּנֵ֖י בַּת־עַמִּֽי׃</t>
  </si>
  <si>
    <t>{{מ:פסוק|תהלים|קמו|ז}}</t>
  </si>
  <si>
    <t>עֹשֶׂ֤ה מִשְׁפָּ֨ט{{מ:לגרמיה}}לָעֲשׁוּקִ֗ים{{ר1}}נֹתֵ֣ן לֶ֭חֶם לָרְעֵבִ֑ים{{ר2}}יְ֝הֹוָ֗ה{{ר0}}מַתִּ֥יר אֲסוּרִֽים׃</t>
  </si>
  <si>
    <t>{{מ:פסוק|דברי הימים ב|כה|כ}}</t>
  </si>
  <si>
    <t>וְלֹא־שָׁמַ֣ע אֲמַצְיָ֔הוּ כִּ֤י מֵהָֽאֱלֹהִים֙ הִ֔יא לְמַ֖עַן תִּתָּ֣ם בְּיָ֑ד כִּ֣י דָֽרְשׁ֔וּ אֵ֖ת אֱלֹהֵ֥י אֱדֽוֹם׃</t>
  </si>
  <si>
    <t>{{מ:פסוק|תהלים|קמו|ח}}</t>
  </si>
  <si>
    <t>{{מ:פסוק|ירמיהו|ט|ז}}</t>
  </si>
  <si>
    <t>יְהֹוָ֤ה{{מ:לגרמיה}}פֹּ֘קֵ֤חַ עִוְרִ֗ים{{ר1}}יְ֭הֹוָה זֹקֵ֣ף כְּפוּפִ֑ים{{ר2}}יְ֝הֹוָ֗ה{{ר0}}אֹהֵ֥ב צַדִּיקִֽים׃</t>
  </si>
  <si>
    <t>חֵ֥ץ {{כו"ק|שוחט|שָׁח֛וּט}} לְשׁוֹנָ֖ם מִרְמָ֣ה דִבֵּ֑ר בְּפִ֗יו שָׁל֤וֹם אֶת־רֵעֵ֙הוּ֙ יְדַבֵּ֔ר וּבְקִרְבּ֖וֹ יָשִׂ֥ים אׇרְבּֽוֹ׃</t>
  </si>
  <si>
    <t>{{מ:פסוק|דברי הימים ב|כה|כא}}</t>
  </si>
  <si>
    <t>וַיַּ֨עַל יוֹאָ֤שׁ מֶֽלֶךְ־יִשְׂרָאֵל֙ וַיִּתְרָא֣וּ פָנִ֔ים ה֖וּא וַאֲמַצְיָ֣הוּ מֶלֶךְ־יְהוּדָ֑ה בְּבֵ֥ית שֶׁ֖מֶשׁ אֲשֶׁ֥ר לִיהוּדָֽה׃</t>
  </si>
  <si>
    <t>{{מ:פסוק|ירמיהו|ט|ח}}</t>
  </si>
  <si>
    <t>{{מ:פסוק|תהלים|קמו|ט}}</t>
  </si>
  <si>
    <t>הַֽעַל־אֵ֥לֶּה לֹא־אֶפְקׇד־בָּ֖ם נְאֻם־יְהֹוָ֑ה אִ֚ם בְּג֣וֹי אֲשֶׁר־כָּזֶ֔ה לֹ֥א תִתְנַקֵּ֖ם נַפְשִֽׁי׃</t>
  </si>
  <si>
    <t>יְהֹוָ֤ה{{מ:לגרמיה}}שֹׁ֘מֵ֤ר אֶת־גֵּרִ֗ים{{ר1}}יָת֣וֹם וְאַלְמָנָ֣ה יְעוֹדֵ֑ד{{ר2}}וְדֶ֖רֶךְ רְשָׁעִ֣ים{{ר0}}יְעַוֵּֽת׃</t>
  </si>
  <si>
    <t>{{מ:פסוק|דברי הימים ב|כה|כב}}</t>
  </si>
  <si>
    <t>וַיִּנָּ֥גֶף יְהוּדָ֖ה לִפְנֵ֣י יִשְׂרָאֵ֑ל וַיָּנֻ֖סוּ אִ֥ישׁ לְאֹהָלָֽיו׃</t>
  </si>
  <si>
    <t>{{מ:פסוק|ירמיהו|ט|ט}}</t>
  </si>
  <si>
    <t>{{מ:פסוק|תהלים|קמו|י}}</t>
  </si>
  <si>
    <t>עַל־הֶ֨הָרִ֜ים אֶשָּׂ֧א בְכִ֣י וָנֶ֗הִי וְעַל־נְא֤וֹת מִדְבָּר֙ קִינָ֔ה כִּ֤י נִצְּתוּ֙ מִבְּלִי־אִ֣ישׁ עֹבֵ֔ר וְלֹ֥א שָׁמְע֖וּ ק֣וֹל מִקְנֶ֑ה מֵע֤וֹף הַשָּׁמַ֙יִם֙ וְעַד־בְּהֵמָ֔ה {{נוסח|נָדְד֖וּ|א=נָדֲד֖וּ}} הָלָֽכוּ׃</t>
  </si>
  <si>
    <t>יִמְלֹ֤ךְ יְהֹוָ֨ה{{מ:לגרמיה}}לְעוֹלָ֗ם{{ר1}}אֱלֹהַ֣יִךְ צִ֭יּוֹן{{ר0}}לְדֹ֥ר וָדֹ֗ר{{ר2}}{{נוסח|הַֽלְלוּ־יָֽהּ|א=הַֽלֲלוּ־יָֽהּ (חטף)}}׃</t>
  </si>
  <si>
    <t>{{מ:פסוק|דברי הימים ב|כה|כג}}</t>
  </si>
  <si>
    <t>וְאֵת֩ אֲמַצְיָ֨הוּ מֶלֶךְ־יְהוּדָ֜ה בֶּן־יוֹאָ֣שׁ בֶּן־יְהוֹאָחָ֗ז תָּפַ֛שׂ יוֹאָ֥שׁ מֶלֶךְ־יִשְׂרָאֵ֖ל בְּבֵ֣ית שָׁ֑מֶשׁ וַיְבִיאֵ֙הוּ֙ יְר֣וּשָׁל{{מ:ירושלם|ַ|֔}}ם וַיִּפְרֹ֞ץ בְּחוֹמַ֣ת יְרוּשָׁל{{מ:ירושלם|ַ|֗}}ם מִשַּׁ֤עַר אֶפְרַ֙יִם֙ עַד־שַׁ֣עַר הַפּוֹנֶ֔ה אַרְבַּ֥ע מֵא֖וֹת אַמָּֽה׃</t>
  </si>
  <si>
    <t>{{מ:פסוק|ירמיהו|ט|י}}</t>
  </si>
  <si>
    <t>וְנָתַתִּ֧י אֶת־יְרוּשָׁל{{מ:ירושלם|ַ|֛}}ם לְגַלִּ֖ים מְע֣וֹן תַּנִּ֑ים וְאֶת־עָרֵ֧י יְהוּדָ֛ה אֶתֵּ֥ן שְׁמָמָ֖ה מִבְּלִ֖י יוֹשֵֽׁב׃</t>
  </si>
  <si>
    <t>{{מ:פסוק|דברי הימים ב|כה|כד}}</t>
  </si>
  <si>
    <t>וְכׇֽל־הַזָּהָ֣ב וְהַכֶּ֡סֶף וְאֵ֣ת כׇּל־הַ֠כֵּלִ֠ים הַנִּמְצְאִ֨ים בְּבֵית־הָאֱלֹהִ֜ים עִם־עֹבֵ֣ד אֱד֗וֹם וְאֶת־אֽוֹצְרוֹת֙ בֵּ֣ית הַמֶּ֔לֶךְ וְאֵ֖ת בְּנֵ֣י הַתַּעֲרֻב֑וֹת וַיָּ֖שׇׁב שֹׁמְרֽוֹן׃</t>
  </si>
  <si>
    <t>ספר תהלים/קמז</t>
  </si>
  <si>
    <t>{{מ:פסוק|ירמיהו|ט|יא}}</t>
  </si>
  <si>
    <t>מִֽי־הָאִ֤ישׁ הֶחָכָם֙ וְיָבֵ֣ן אֶת־זֹ֔את וַאֲשֶׁ֨ר דִּבֶּ֧ר פִּֽי־יְהֹוָ֛ה אֵלָ֖יו וְיַגִּדָ֑הּ עַל־מָה֙ אָבְדָ֣ה הָאָ֔רֶץ נִצְּתָ֥ה כַמִּדְבָּ֖ר מִבְּלִ֖י עֹבֵֽר׃</t>
  </si>
  <si>
    <t>{{מ:פסוק|דברי הימים ב|כה|כה}}</t>
  </si>
  <si>
    <t>וַיְחִ֨י אֲמַצְיָ֤הוּ בֶן־יוֹאָשׁ֙ מֶ֣לֶךְ יְהוּדָ֔ה אַחֲרֵ֣י מ֔וֹת יוֹאָ֥שׁ בֶּן־יְהוֹאָחָ֖ז מֶ֣לֶךְ יִשְׂרָאֵ֑ל חֲמֵ֥שׁ עֶשְׂרֵ֖ה שָׁנָֽה׃</t>
  </si>
  <si>
    <t>{{מ:פסוק|תהלים|קמז|א}}</t>
  </si>
  <si>
    <t>{{נוסח|הַ֥לְלוּ|א=הַ֥לֲלוּ (חטף)}} יָ֨הּ{{מ:לגרמיה}}{{נוסח|{{ר3}}|פרשה פתוחה}}כִּי־ט֭וֹב זַמְּרָ֣ה אֱלֹהֵ֑ינוּ{{ר1}}כִּי־נָ֝עִ֗ים נָאוָ֥ה תְהִלָּֽה׃</t>
  </si>
  <si>
    <t>{{מ:פסוק|ירמיהו|ט|יב}}</t>
  </si>
  <si>
    <t>וַיֹּ֣אמֶר יְהֹוָ֔ה עַל־עׇזְבָם֙ אֶת־תּ֣וֹרָתִ֔י אֲשֶׁ֥ר נָתַ֖תִּי לִפְנֵיהֶ֑ם וְלֹא־שָׁמְע֥וּ בְקוֹלִ֖י וְלֹא־הָ֥לְכוּ בָֽהּ׃</t>
  </si>
  <si>
    <t>{{מ:פסוק|דברי הימים ב|כה|כו}}</t>
  </si>
  <si>
    <t>וְיֶ֙תֶר֙ דִּבְרֵ֣י אֲמַצְיָ֔הוּ הָרִאשֹׁנִ֖ים וְהָאַחֲרוֹנִ֑ים הֲלֹא֙ הִנָּ֣ם כְּתוּבִ֔ים עַל־סֵ֥פֶר מַלְכֵֽי־יְהוּדָ֖ה וְיִשְׂרָאֵֽל׃</t>
  </si>
  <si>
    <t>{{מ:פסוק|תהלים|קמז|ב}}</t>
  </si>
  <si>
    <t>בּוֹנֵ֣ה יְרֽוּשָׁל{{מ:ירושלם|ַ|֣}}ם יְהֹוָ֑ה{{ר1}}נִדְחֵ֖י יִשְׂרָאֵ֣ל יְכַנֵּֽס׃</t>
  </si>
  <si>
    <t>{{מ:פסוק|ירמיהו|ט|יג}}</t>
  </si>
  <si>
    <t>וַיֵּ֣לְכ֔וּ אַחֲרֵ֖י שְׁרִר֣וּת לִבָּ֑ם וְאַֽחֲרֵי֙ הַבְּעָלִ֔ים אֲשֶׁ֥ר לִמְּד֖וּם אֲבוֹתָֽם׃</t>
  </si>
  <si>
    <t>{{מ:פסוק|דברי הימים ב|כה|כז}}</t>
  </si>
  <si>
    <t>וּמֵעֵ֗ת אֲשֶׁר־סָ֤ר אֲמַצְיָ֙הוּ֙ מֵאַחֲרֵ֣י יְהֹוָ֔ה וַיִּקְשְׁר֨וּ עָלָ֥יו קֶ֛שֶׁר בִּירוּשָׁל{{מ:ירושלם|ַ|֖}}ם וַיָּ֣נׇס לָכִ֑ישָׁה וַיִּשְׁלְח֤וּ אַחֲרָיו֙ לָכִ֔ישָׁה וַיְמִיתֻ֖הוּ שָֽׁם׃</t>
  </si>
  <si>
    <t>{{מ:פסוק|תהלים|קמז|ג}}</t>
  </si>
  <si>
    <t>הָ֭רֹפֵא לִשְׁב֣וּרֵי לֵ֑ב{{ר1}}וּ֝מְחַבֵּ֗שׁ לְעַצְּבוֹתָֽם׃</t>
  </si>
  <si>
    <t>{{מ:פסוק|ירמיהו|ט|יד}}</t>
  </si>
  <si>
    <t>לָכֵ֗ן כֹּה־אָמַ֞ר יְהֹוָ֤ה צְבָאוֹת֙ אֱלֹהֵ֣י יִשְׂרָאֵ֔ל הִנְנִ֧י מַאֲכִילָ֛ם אֶת־הָעָ֥ם הַזֶּ֖ה לַעֲנָ֑ה וְהִשְׁקִיתִ֖ים מֵי־רֹֽאשׁ׃</t>
  </si>
  <si>
    <t>{{מ:פסוק|דברי הימים ב|כה|כח}}</t>
  </si>
  <si>
    <t>וַיִּשָּׂאֻ֖הוּ עַל־הַסּוּסִ֑ים וַֽיִּקְבְּר֥וּ אֹת֛וֹ עִם־אֲבֹתָ֖יו בְּעִ֥יר יְהוּדָֽה׃</t>
  </si>
  <si>
    <t>{{מ:פסוק|תהלים|קמז|ד}}</t>
  </si>
  <si>
    <t>מוֹנֶ֣ה מִ֭סְפָּר לַכּוֹכָבִ֑ים{{ר1}}לְ֝כֻלָּ֗ם שֵׁמ֥וֹת יִקְרָֽא׃</t>
  </si>
  <si>
    <t>{{מ:פסוק|ירמיהו|ט|טו}}</t>
  </si>
  <si>
    <t>{{מ:פסוק|תהלים|קמז|ה}}</t>
  </si>
  <si>
    <t>וַהֲפִֽצוֹתִים֙ בַּגּוֹיִ֔ם אֲשֶׁר֙ לֹ֣א יָדְע֔וּ הֵ֖מָּה וַאֲבוֹתָ֑ם וְשִׁלַּחְתִּ֤י אַֽחֲרֵיהֶם֙ אֶת־הַחֶ֔רֶב עַ֥ד כַּלּוֹתִ֖י אוֹתָֽם׃</t>
  </si>
  <si>
    <t>ספר דברי הימים/דה"ב כו</t>
  </si>
  <si>
    <t>גָּד֣וֹל אֲדוֹנֵ֣ינוּ וְרַב־כֹּ֑חַ{{ר1}}לִ֝תְבוּנָת֗וֹ אֵ֣ין מִסְפָּֽר׃</t>
  </si>
  <si>
    <t>{{מ:פסוק|תהלים|קמז|ו}}</t>
  </si>
  <si>
    <t>מְעוֹדֵ֣ד עֲנָוִ֣ים יְהֹוָ֑ה{{ר1}}מַשְׁפִּ֖יל רְשָׁעִ֣ים עֲדֵי־אָֽרֶץ׃</t>
  </si>
  <si>
    <t>{{מ:פסוק|דברי הימים ב|כו|א}}</t>
  </si>
  <si>
    <t>וַיִּקְח֞וּ כׇּל־עַ֤ם יְהוּדָה֙ אֶת־עֻזִּיָּ֔הוּ וְה֕וּא בֶּן־שֵׁ֥שׁ עֶשְׂרֵ֖ה שָׁנָ֑ה וַיַּמְלִ֣יכוּ אֹת֔וֹ תַּ֖חַת אָבִ֥יו אֲמַצְיָֽהוּ׃</t>
  </si>
  <si>
    <t>{{מ:פסוק|ירמיהו|ט|טז}}</t>
  </si>
  <si>
    <t>כֹּ֤ה אָמַר֙ יְהֹוָ֣ה צְבָא֔וֹת הִתְבּ֥וֹנְנ֛וּ וְקִרְא֥וּ {{נוסח|לַמְקוֹנְנ֖וֹת|א=לַמְקוֹנֲנ֖וֹת}} וּתְבוֹאֶ֑ינָה וְאֶל־הַחֲכָמ֥וֹת שִׁלְח֖וּ וְתָבֽוֹאנָה׃</t>
  </si>
  <si>
    <t>{{מ:פסוק|תהלים|קמז|ז}}</t>
  </si>
  <si>
    <t>עֱנ֣וּ לַֽיהֹוָ֣ה בְּתוֹדָ֑ה{{ר1}}זַמְּר֖וּ לֵאלֹהֵ֣ינוּ בְכִנּֽוֹר׃</t>
  </si>
  <si>
    <t>{{מ:פסוק|דברי הימים ב|כו|ב|סדר=כא}}</t>
  </si>
  <si>
    <t>ה֚וּא בָּנָ֣ה אֶת־אֵיל֔וֹת וַיְשִׁיבֶ֖הָ לִֽיהוּדָ֑ה אַחֲרֵ֥י שְׁכַֽב־הַמֶּ֖לֶךְ עִם־אֲבֹתָֽיו׃</t>
  </si>
  <si>
    <t>{{מ:פסוק|תהלים|קמז|ח}}</t>
  </si>
  <si>
    <t>{{נוסח|הַֽמְכַסֶּ֬ה|א=הַֽמֲכַסֶּ֬ה (חטף)}} שָׁמַ֨יִם{{מ:לגרמיה}}{{ר0|רווח=לא}}בְּעָבִ֗ים{{ר1}}הַמֵּכִ֣ין לָאָ֣רֶץ מָטָ֑ר{{ר2}}הַמַּצְמִ֖יחַ הָרִ֣ים{{ר0}}חָצִֽיר׃</t>
  </si>
  <si>
    <t>{{מ:פסוק|ירמיהו|ט|יז}}</t>
  </si>
  <si>
    <t>וּתְמַהֵ֕רְנָה וְתִשֶּׂ֥נָה עָלֵ֖ינוּ נֶ֑הִי וְתֵרַ֤דְנָה עֵינֵ֙ינוּ֙ דִּמְעָ֔ה וְעַפְעַפֵּ֖ינוּ יִזְּלוּ־מָֽיִם׃</t>
  </si>
  <si>
    <t>{{מ:פסוק|תהלים|קמז|ט}}</t>
  </si>
  <si>
    <t>נוֹתֵ֣ן לִבְהֵמָ֣ה לַחְמָ֑הּ{{ר1}}לִבְנֵ֥י עֹ֝רֵ֗ב אֲשֶׁ֣ר יִקְרָֽאוּ׃</t>
  </si>
  <si>
    <t>{{מ:פסוק|דברי הימים ב|כו|ג}}</t>
  </si>
  <si>
    <t>בֶּן־שֵׁ֨שׁ עֶשְׂרֵ֤ה שָׁנָה֙ עֻזִּיָּ֣הוּ בְמׇלְכ֔וֹ וַחֲמִשִּׁ֤ים וּשְׁתַּ֙יִם֙ שָׁנָ֔ה מָלַ֖ךְ בִּירוּשָׁל{{מ:ירושלם|ׇ|֑}}ם וְשֵׁ֣ם אִמּ֔וֹ {{כו"ק|יכיליה|יְכׇלְיָ֖ה}} מִן־יְרוּשָׁל{{מ:ירושלם|ָ|ֽ}}ם׃</t>
  </si>
  <si>
    <t>{{מ:פסוק|תהלים|קמז|י}}</t>
  </si>
  <si>
    <t>לֹ֤א בִגְבוּרַ֣ת הַסּ֣וּס יֶחְפָּ֑ץ{{ר1}}לֹא־בְשׁוֹקֵ֖י הָאִ֣ישׁ יִרְצֶֽה׃</t>
  </si>
  <si>
    <t>{{מ:פסוק|ירמיהו|ט|יח}}</t>
  </si>
  <si>
    <t>כִּ֣י ק֥וֹל נְהִ֛י נִשְׁמַ֥ע מִצִּיּ֖וֹן אֵ֣יךְ שֻׁדָּ֑דְנוּ בֹּ֤שְׁנֽוּ מְאֹד֙ כִּֽי־עָזַ֣בְנוּ אָ֔רֶץ כִּ֥י הִשְׁלִ֖יכוּ מִשְׁכְּנוֹתֵֽינוּ׃</t>
  </si>
  <si>
    <t>{{מ:פסוק|תהלים|קמז|יא}}</t>
  </si>
  <si>
    <t>רוֹצֶ֣ה יְ֭הֹוָה אֶת־יְרֵאָ֑יו{{ר1}}אֶת־הַֽמְיַחֲלִ֥ים לְחַסְדּֽוֹ׃</t>
  </si>
  <si>
    <t>{{מ:פסוק|דברי הימים ב|כו|ד}}</t>
  </si>
  <si>
    <t>וַיַּ֥עַשׂ הַיָּשָׁ֖ר בְּעֵינֵ֣י יְהֹוָ֑ה כְּכֹ֥ל אֲשֶׁר־עָשָׂ֖ה אֲמַצְיָ֥הוּ אָבִֽיו׃</t>
  </si>
  <si>
    <t>{{מ:פסוק|תהלים|קמז|יב}}</t>
  </si>
  <si>
    <t>שַׁבְּחִ֣י יְ֭רוּשָׁל{{מ:ירושלם|ַ|}}ם אֶת־יְהֹוָ֑ה{{ר1}}{{נוסח|הַֽלְלִ֖י|א=הַֽלֲלִ֖י (חטף)}} אֱלֹהַ֣יִךְ צִיּֽוֹן׃</t>
  </si>
  <si>
    <t>{{מ:פסוק|ירמיהו|ט|יט}}</t>
  </si>
  <si>
    <t>כִּֽי־שְׁמַ֤עְנָה נָשִׁים֙ דְּבַר־יְהֹוָ֔ה וְתִקַּ֥ח אׇזְנְכֶ֖ם דְּבַר־פִּ֑יו וְלַמֵּ֤דְנָה בְנֽוֹתֵיכֶם֙ נֶ֔הִי וְאִשָּׁ֥ה רְעוּתָ֖הּ קִינָֽה׃</t>
  </si>
  <si>
    <t>{{מ:פסוק|דברי הימים ב|כו|ה}}</t>
  </si>
  <si>
    <t>וַֽיְהִי֙ לִדְרֹ֣שׁ אֱלֹהִ֔ים בִּימֵ֣י זְכַרְיָ֔הוּ הַמֵּבִ֖ין בִּרְאֹ֣ת הָאֱלֹהִ֑ים וּבִימֵי֙ דׇּרְשׁ֣וֹ אֶת־יְהֹוָ֔ה הִצְלִיח֖וֹ הָאֱלֹהִֽים׃</t>
  </si>
  <si>
    <t>{{מ:פסוק|תהלים|קמז|יג}}</t>
  </si>
  <si>
    <t>כִּֽי־חִ֭זַּק בְּרִיחֵ֣י שְׁעָרָ֑יִךְ{{ר1}}בֵּרַ֖ךְ בָּנַ֣יִךְ בְּקִרְבֵּֽךְ׃</t>
  </si>
  <si>
    <t>{{מ:פסוק|ירמיהו|ט|כ}}</t>
  </si>
  <si>
    <t>כִּי־עָ֤לָֽה מָ֙וֶת֙ בְּחַלּוֹנֵ֔ינוּ בָּ֖א בְּאַרְמְנוֹתֵ֑ינוּ לְהַכְרִ֤ית עוֹלָל֙ מִח֔וּץ בַּֽחוּרִ֖ים מֵרְחֹבֽוֹת׃</t>
  </si>
  <si>
    <t>{{מ:פסוק|דברי הימים ב|כו|ו}}</t>
  </si>
  <si>
    <t>וַיֵּצֵא֙ וַיִּלָּ֣חֶם בַּפְּלִשְׁתִּ֔ים וַיִּפְרֹ֞ץ אֶת־ח֣וֹמַת גַּ֗ת וְאֵת֙ חוֹמַ֣ת יַבְנֵ֔ה וְאֵ֖ת חוֹמַ֣ת אַשְׁדּ֑וֹד וַיִּבְנֶ֣ה עָרִ֔ים בְּאַשְׁדּ֖וֹד וּבַפְּלִשְׁתִּֽים׃</t>
  </si>
  <si>
    <t>{{מ:פסוק|תהלים|קמז|יד}}</t>
  </si>
  <si>
    <t>הַשָּׂם־גְּבוּלֵ֥ךְ שָׁל֑וֹם{{ר1}}חֵ֥לֶב חִ֝טִּ֗ים יַשְׂבִּיעֵֽךְ׃</t>
  </si>
  <si>
    <t>{{מ:פסוק|ירמיהו|ט|כא}}</t>
  </si>
  <si>
    <t>דַּבֵּ֗ר כֹּ֚ה נְאֻם־יְהֹוָ֔ה וְנָֽפְלָה֙ נִבְלַ֣ת הָאָדָ֔ם כְּדֹ֖מֶן עַל־פְּנֵ֣י הַשָּׂדֶ֑ה וּכְעָמִ֛יר מֵאַחֲרֵ֥י הַקֹּצֵ֖ר וְאֵ֥ין מְאַסֵּֽף׃</t>
  </si>
  <si>
    <t>{{מ:פסוק|דברי הימים ב|כו|ז}}</t>
  </si>
  <si>
    <t>וַיַּעְזְרֵ֨הוּ הָאֱלֹהִ֜ים עַל־פְּלִשְׁתִּ֧ים וְעַל־{{קו"כ|הערביים|הָעַרְבִ֛ים}} הַיֹּשְׁבִ֥ים בְּגוּר־בָּ֖עַל וְהַמְּעוּנִֽים׃</t>
  </si>
  <si>
    <t>{{מ:פסוק|תהלים|קמז|טו}}</t>
  </si>
  <si>
    <t>הַשֹּׁלֵ֣חַ אִמְרָת֣וֹ אָ֑רֶץ{{ר1}}עַד־מְ֝הֵרָ֗ה יָר֥וּץ דְּבָרֽוֹ׃</t>
  </si>
  <si>
    <t>{{מ:פסוק|ירמיהו|ט|כב}}</t>
  </si>
  <si>
    <t>כֹּ֣ה{{מ:לגרמיה}}אָמַ֣ר יְהֹוָ֗ה אַל־יִתְהַלֵּ֤ל חָכָם֙ בְּחׇכְמָת֔וֹ וְאַל־יִתְהַלֵּ֥ל הַגִּבּ֖וֹר בִּגְבֽוּרָת֑וֹ אַל־יִתְהַלֵּ֥ל עָשִׁ֖יר בְּעׇשְׁרֽוֹ׃</t>
  </si>
  <si>
    <t>{{מ:פסוק|דברי הימים ב|כו|ח}}</t>
  </si>
  <si>
    <t>{{מ:פסוק|תהלים|קמז|טז}}</t>
  </si>
  <si>
    <t>וַיִּתְּנ֧וּ הָעַמּוֹנִ֛ים מִנְחָ֖ה לְעֻזִּיָּ֑הוּ וַיֵּ֤לֶךְ שְׁמוֹ֙ עַד־לְב֣וֹא מִצְרַ֔יִם כִּ֥י הֶחֱזִ֖יק עַד־לְמָֽעְלָה׃</t>
  </si>
  <si>
    <t>הַנֹּתֵ֣ן שֶׁ֣לֶג כַּצָּ֑מֶר{{ר1}}כְּ֝פ֗וֹר כָּאֵ֥פֶר יְפַזֵּֽר׃</t>
  </si>
  <si>
    <t>{{מ:פסוק|ירמיהו|ט|כג|סדר=ו}}</t>
  </si>
  <si>
    <t>כִּ֣י אִם־בְּזֹ֞את יִתְהַלֵּ֣ל הַמִּתְהַלֵּ֗ל הַשְׂכֵּל֮ וְיָדֹ֣עַ אוֹתִי֒ כִּ֚י אֲנִ֣י יְהֹוָ֔ה עֹ֥שֶׂה חֶ֛סֶד מִשְׁפָּ֥ט וּצְדָקָ֖ה בָּאָ֑רֶץ כִּֽי־בְאֵ֥לֶּה חָפַ֖צְתִּי נְאֻם־יְהֹוָֽה׃</t>
  </si>
  <si>
    <t>{{מ:פסוק|דברי הימים ב|כו|ט}}</t>
  </si>
  <si>
    <t>וַיִּ֨בֶן עֻזִּיָּ֤הוּ מִגְדָּלִים֙ בִּיר֣וּשָׁל{{מ:ירושלם|ַ|֔}}ם עַל־שַׁ֧עַר הַפִּנָּ֛ה וְעַל־שַׁ֥עַר הַגַּ֖יְא וְעַל־הַמִּקְצ֑וֹעַ וַֽיְחַזְּקֵֽם׃</t>
  </si>
  <si>
    <t>{{מ:פסוק|ירמיהו|ט|כד}}</t>
  </si>
  <si>
    <t>הִנֵּ֛ה יָמִ֥ים בָּאִ֖ים נְאֻם־יְהֹוָ֑ה וּפָ֣קַדְתִּ֔י עַל־כׇּל־מ֖וּל בְּעׇרְלָֽה׃</t>
  </si>
  <si>
    <t>{{מ:פסוק|דברי הימים ב|כו|י}}</t>
  </si>
  <si>
    <t>וַיִּ֨בֶן מִגְדָּלִ֜ים בַּמִּדְבָּ֗ר וַיַּחְצֹב֙ בֹּר֣וֹת רַבִּ֔ים כִּ֤י מִקְנֶה־רַּב֙ הָ֣יָה ל֔וֹ וּבַשְּׁפֵלָ֖ה וּבַמִּישׁ֑וֹר אִכָּרִ֣ים וְכֹרְמִ֗ים בֶּהָרִים֙ וּבַכַּרְמֶ֔ל כִּי־אֹהֵ֥ב אֲדָמָ֖ה הָיָֽה׃</t>
  </si>
  <si>
    <t>{{מ:פסוק|ירמיהו|ט|כה}}</t>
  </si>
  <si>
    <t>עַל־מִצְרַ֣יִם וְעַל־יְהוּדָ֗ה וְעַל־אֱד֞וֹם וְעַל־בְּנֵ֤י עַמּוֹן֙ וְעַל־מוֹאָ֔ב וְעַל֙ כׇּל־קְצוּצֵ֣י פֵאָ֔ה הַיֹּשְׁבִ֖ים בַּמִּדְבָּ֑ר כִּ֤י כׇל־הַגּוֹיִם֙ עֲרֵלִ֔ים וְכׇל־בֵּ֥ית יִשְׂרָאֵ֖ל עַרְלֵי־לֵֽב׃</t>
  </si>
  <si>
    <t>{{מ:פסוק|דברי הימים ב|כו|יא}}</t>
  </si>
  <si>
    <t>וַיְהִ֣י לְעֻזִּיָּ֡הוּ חַ֩יִל֩ עֹשֵׂ֨ה מִלְחָמָ֜ה יוֹצְאֵ֧י צָבָ֣א לִגְד֗וּד בְּמִסְפַּר֙ פְּקֻדָּתָ֔ם בְּיַד֙ {{כו"ק|יעואל|יְעִיאֵ֣ל}} הַסּוֹפֵ֔ר וּמַעֲשֵׂיָ֖הוּ הַשּׁוֹטֵ֑ר עַ֚ל יַד־חֲנַנְיָ֔הוּ מִשָּׂרֵ֖י הַמֶּֽלֶךְ׃</t>
  </si>
  <si>
    <t>{{מ:פסוק|תהלים|קמז|יז}}</t>
  </si>
  <si>
    <t>מַשְׁלִ֣יךְ קַֽרְח֣וֹ כְפִתִּ֑ים{{ר1}}לִפְנֵ֥י קָ֝רָת֗וֹ מִ֣י יַעֲמֹֽד׃</t>
  </si>
  <si>
    <t>ספר ירמיהו/י</t>
  </si>
  <si>
    <t>{{מ:פסוק|תהלים|קמז|יח}}</t>
  </si>
  <si>
    <t>{{מ:פסוק|דברי הימים ב|כו|יב}}</t>
  </si>
  <si>
    <t>יִשְׁלַ֣ח דְּבָר֣וֹ וְיַמְסֵ֑ם{{ר1}}יַשֵּׁ֥ב ר֝וּח֗וֹ יִזְּלוּ־מָֽיִם׃</t>
  </si>
  <si>
    <t>כֹּ֠ל מִסְפַּ֞ר רָאשֵׁ֤י הָאָבוֹת֙ לְגִבּ֣וֹרֵי חָ֔יִל אַלְפַּ֖יִם וְשֵׁ֥שׁ מֵאֽוֹת׃</t>
  </si>
  <si>
    <t>{{מ:פסוק|ירמיהו|י|א}}</t>
  </si>
  <si>
    <t>{{מ:פסוק|תהלים|קמז|יט}}</t>
  </si>
  <si>
    <t>שִׁמְע֣וּ אֶת־הַדָּבָ֗ר אֲשֶׁ֨ר דִּבֶּ֧ר יְהֹוָ֛ה עֲלֵיכֶ֖ם בֵּ֥ית יִשְׂרָאֵֽל׃</t>
  </si>
  <si>
    <t>מַגִּ֣יד {{קו"כ-אם|דְּבָרָ֣ו|א-קרי=דְּבָרָ֣יו}} לְיַעֲקֹ֑ב{{ר1}}חֻקָּ֥יו וּ֝מִשְׁפָּטָ֗יו לְיִשְׂרָאֵֽל׃</t>
  </si>
  <si>
    <t>{{מ:פסוק|דברי הימים ב|כו|יג}}</t>
  </si>
  <si>
    <t>וְעַל־יָדָם֩ חֵ֨יל צָבָ֜א שְׁלֹ֧שׁ מֵא֣וֹת אֶ֗לֶף וְשִׁבְעַ֤ת אֲלָפִים֙ וַחֲמֵ֣שׁ מֵא֔וֹת עוֹשֵׂ֥י מִלְחָמָ֖ה בְּכֹ֣חַ חָ֑יִל לַעְזֹ֥ר לַמֶּ֖לֶךְ עַל־הָֽאוֹיֵֽב׃</t>
  </si>
  <si>
    <t>{{מ:פסוק|ירמיהו|י|ב}}</t>
  </si>
  <si>
    <t>כֹּ֣ה{{מ:לגרמיה}}אָמַ֣ר יְהֹוָ֗ה אֶל־דֶּ֤רֶךְ הַגּוֹיִם֙ אַל־תִּלְמָ֔דוּ וּמֵאֹת֥וֹת הַשָּׁמַ֖יִם אַל־תֵּחָ֑תּוּ כִּי־יֵחַ֥תּוּ הַגּוֹיִ֖ם מֵהֵֽמָּה׃</t>
  </si>
  <si>
    <t>{{מ:פסוק|תהלים|קמז|כ}}</t>
  </si>
  <si>
    <t>לֹ֘א עָ֤שָׂה כֵ֨ן{{מ:לגרמיה}}לְכׇל־גּ֗וֹי{{ר1}}וּמִשְׁפָּטִ֥ים בַּל־יְדָע֗וּם{{ר2}}{{נוסח|הַֽלְלוּ־יָֽהּ|א=הַֽלֲלוּ־יָֽהּ (חטף)}}׃</t>
  </si>
  <si>
    <t>{{מ:פסוק|דברי הימים ב|כו|יד}}</t>
  </si>
  <si>
    <t>וַיָּ֩כֶן֩ לָהֶ֨ם עֻזִּיָּ֜הוּ לְכׇל־הַצָּבָ֗א מָגִנִּ֤ים וּרְמָחִים֙ וְכ֣וֹבָעִ֔ים וְשִׁרְיֹנ֖וֹת וּקְשָׁת֑וֹת וּלְאַבְנֵ֖י קְלָעִֽים׃</t>
  </si>
  <si>
    <t>{{מ:פסוק|ירמיהו|י|ג}}</t>
  </si>
  <si>
    <t>כִּֽי־חֻקּ֥וֹת הָעַמִּ֖ים הֶ֣בֶל ה֑וּא כִּי־עֵץ֙ מִיַּ֣עַר כְּרָת֔וֹ מַעֲשֵׂ֥ה יְדֵי־חָרָ֖שׁ בַּֽמַּעֲצָֽד׃</t>
  </si>
  <si>
    <t>{{מ:פסוק|דברי הימים ב|כו|טו}}</t>
  </si>
  <si>
    <t>וַיַּ֣עַשׂ{{מ:לגרמיה}}בִּירוּשָׁל{{מ:ירושלם|ַ|֨}}ם חִשְּׁבֹנ֜וֹת מַחֲשֶׁ֣בֶת חוֹשֵׁ֗ב לִהְי֤וֹת עַל־הַמִּגְדָּלִים֙ וְעַל־הַפִּנּ֔וֹת לִירוֹא֙ בַּחִצִּ֔ים וּבָאֲבָנִ֖ים גְּדֹל֑וֹת וַיֵּצֵ֤א שְׁמוֹ֙ עַד־לְמֵ֣רָח֔וֹק כִּֽי־הִפְלִ֥יא לְהֵעָזֵ֖ר עַ֥ד כִּֽי־חָזָֽק׃</t>
  </si>
  <si>
    <t>{{מ:פסוק|ירמיהו|י|ד}}</t>
  </si>
  <si>
    <t>בְּכֶ֥סֶף וּבְזָהָ֖ב יְיַפֵּ֑הוּ בְּמַסְמְר֧וֹת וּבְמַקָּב֛וֹת יְחַזְּק֖וּם וְל֥וֹא יָפִֽיק׃</t>
  </si>
  <si>
    <t>{{מ:פסוק|דברי הימים ב|כו|טז}}</t>
  </si>
  <si>
    <t>וּכְחֶזְקָת֗וֹ גָּבַ֤הּ לִבּוֹ֙ עַד־לְהַשְׁחִ֔ית וַיִּמְעַ֖ל בַּיהֹוָ֣ה אֱלֹהָ֑יו וַיָּבֹא֙ אֶל־הֵיכַ֣ל יְהֹוָ֔ה לְהַקְטִ֖יר עַל־מִזְבַּ֥ח הַקְּטֹֽרֶת׃</t>
  </si>
  <si>
    <t>ספר תהלים/קמח</t>
  </si>
  <si>
    <t>{{מ:פסוק|ירמיהו|י|ה}}</t>
  </si>
  <si>
    <t>כְּתֹ֨מֶר מִקְשָׁ֥ה הֵ֙מָּה֙ וְלֹ֣א יְדַבֵּ֔רוּ נָשׂ֥וֹא יִנָּשׂ֖וּא כִּ֣י לֹ֣א יִצְעָ֑דוּ אַל־תִּֽירְא֤וּ מֵהֶם֙ כִּי־לֹ֣א יָרֵ֔עוּ וְגַם־הֵיטֵ֖יב אֵ֥ין אוֹתָֽם׃</t>
  </si>
  <si>
    <t>{{מ:פסוק|ירמיהו|י|ו}}</t>
  </si>
  <si>
    <t>מֵאֵ֥ין כָּמ֖וֹךָ יְהֹוָ֑ה גָּד֥וֹל אַתָּ֛ה וְגָד֥וֹל שִׁמְךָ֖ בִּגְבוּרָֽה׃</t>
  </si>
  <si>
    <t>{{מ:פסוק|דברי הימים ב|כו|יז}}</t>
  </si>
  <si>
    <t>וַיָּבֹ֥א אַחֲרָ֖יו עֲזַרְיָ֣הוּ הַכֹּהֵ֑ן וְעִמּ֞וֹ כֹּהֲנִ֧ים{{מ:פסק}}לַיהֹוָ֛ה שְׁמוֹנִ֖ים בְּנֵי־חָֽיִל׃</t>
  </si>
  <si>
    <t>{{מ:פסוק|ירמיהו|י|ז}}</t>
  </si>
  <si>
    <t>מִ֣י לֹ֤א יִרָֽאֲךָ֙ מֶ֣לֶךְ הַגּוֹיִ֔ם כִּ֥י לְךָ֖ יָאָ֑תָה כִּ֣י בְכׇל־חַכְמֵ֧י הַגּוֹיִ֛ם וּבְכׇל־מַלְכוּתָ֖ם מֵאֵ֥ין כָּמֽוֹךָ׃</t>
  </si>
  <si>
    <t>{{מ:פסוק|תהלים|קמח|א}}</t>
  </si>
  <si>
    <t>{{נוסח|הַ֥לְלוּ|א=הַ֥לֲלוּ (חטף)}} יָ֨הּ{{מ:לגרמיה}}{{נוסח|{{ר3}}|פרשה פתוחה}}{{נוסח|הַֽלְל֣וּ|א=הַֽלֲל֣וּ (חטף)}} אֶת־יְ֭הֹוָה מִן־הַשָּׁמַ֑יִם{{ר1}}{{נוסח|הַֽ֝לְל֗וּהוּ|א=הַֽ֝לֲל֗וּהוּ (חטף)}} בַּמְּרוֹמִֽים׃</t>
  </si>
  <si>
    <t>{{מ:פסוק|ירמיהו|י|ח}}</t>
  </si>
  <si>
    <t>וּבְאַחַ֖ת יִבְעֲר֣וּ וְיִכְסָ֑לוּ מוּסַ֥ר הֲבָלִ֖ים עֵ֥ץ הֽוּא׃</t>
  </si>
  <si>
    <t>{{מ:פסוק|דברי הימים ב|כו|יח}}</t>
  </si>
  <si>
    <t>וַיַּעַמְד֞וּ עַל־עֻזִּיָּ֣הוּ הַמֶּ֗לֶךְ וַיֹּ֤אמְרוּ לוֹ֙ לֹֽא־לְךָ֣ עֻזִּיָּ֗הוּ לְהַקְטִיר֙ לַיהֹוָ֔ה כִּ֣י לַכֹּהֲנִ֧ים בְּנֵֽי־אַהֲרֹ֛ן הַמְקֻדָּשִׁ֖ים לְהַקְטִ֑יר צֵ֤א מִן־הַמִּקְדָּשׁ֙ כִּ֣י מָעַ֔לְתָּ וְלֹֽא־לְךָ֥ לְכָב֖וֹד מֵיְהֹוָ֥ה אֱלֹהִֽים׃</t>
  </si>
  <si>
    <t>{{מ:פסוק|ירמיהו|י|ט}}</t>
  </si>
  <si>
    <t>כֶּ֣סֶף מְרֻקָּ֞ע מִתַּרְשִׁ֣ישׁ יוּבָ֗א וְזָהָב֙ מֵֽאוּפָ֔ז מַעֲשֵׂ֥ה חָרָ֖שׁ וִידֵ֣י צוֹרֵ֑ף תְּכֵ֤לֶת וְאַרְגָּמָן֙ לְבוּשָׁ֔ם מַעֲשֵׂ֥ה חֲכָמִ֖ים כֻּלָּֽם׃</t>
  </si>
  <si>
    <t>{{מ:פסוק|תהלים|קמח|ב}}</t>
  </si>
  <si>
    <t>{{נוסח|הַֽלְל֥וּהוּ|א=הַֽלֲל֥וּהוּ (חטף)}} כׇל־מַלְאָכָ֑יו{{ר1}}הַ֝לְל֗וּהוּ כׇּל־{{קו"כ-אם|צְבָאָֽו|א-קרי=צְבָאָֽיו}}׃</t>
  </si>
  <si>
    <t>{{מ:פסוק|ירמיהו|י|י}}</t>
  </si>
  <si>
    <t>וַיהֹוָ֤ה אֱלֹהִים֙ אֱמֶ֔ת הֽוּא־אֱלֹהִ֥ים חַיִּ֖ים וּמֶ֣לֶךְ עוֹלָ֑ם מִקִּצְפּוֹ֙ תִּרְעַ֣שׁ הָאָ֔רֶץ וְלֹֽא־יָכִ֥לוּ גוֹיִ֖ם זַעְמֽוֹ׃</t>
  </si>
  <si>
    <t>{{מ:פסוק|תהלים|קמח|ג}}</t>
  </si>
  <si>
    <t>{{מ:פסוק|דברי הימים ב|כו|יט}}</t>
  </si>
  <si>
    <t>{{נוסח|הַֽ֭לְלוּהוּ|א=הַֽ֭לֲלוּהוּ (חטף)}} שֶׁ֣מֶשׁ וְיָרֵ֑חַ{{ר1}}{{נוסח|הַֽ֝לְל֗וּהוּ|א=הַֽ֝לֲל֗וּהוּ (חטף)}} כׇּל־כּ֥וֹכְבֵי אֽוֹר׃</t>
  </si>
  <si>
    <t>וַיִּזְעַף֙ עֻזִּיָּ֔הוּ וּבְיָד֥וֹ מִקְטֶ֖רֶת לְהַקְטִ֑יר וּבְזַעְפּ֣וֹ עִם־הַכֹּהֲנִ֗ים וְ֠הַצָּרַ֠עַת זָרְחָ֨ה בְמִצְח֜וֹ לִפְנֵ֤י הַכֹּֽהֲנִים֙ בְּבֵ֣ית יְהֹוָ֔ה מֵעַ֖ל לְמִזְבַּ֥ח הַקְּטֹֽרֶת׃</t>
  </si>
  <si>
    <t>{{מ:פסוק|ירמיהו|י|יא}}</t>
  </si>
  <si>
    <t>כִּדְנָה֙ תֵּאמְר֣וּן לְה֔וֹם אֱלָ֣הַיָּ֔א דִּֽי־שְׁמַיָּ֥א וְאַרְקָ֖א לָ֣א עֲבַ֑דוּ יֵאבַ֧דוּ מֵאַרְעָ֛א וּמִן־תְּח֥וֹת שְׁמַיָּ֖א אֵֽלֶּה׃</t>
  </si>
  <si>
    <t>{{מ:פסוק|ירמיהו|י|יב}}</t>
  </si>
  <si>
    <t>עֹשֵׂ֥ה אֶ֙רֶץ֙ בְּכֹח֔וֹ מֵכִ֥ין תֵּבֵ֖ל בְּחׇכְמָת֑וֹ וּבִתְבוּנָת֖וֹ נָטָ֥ה שָׁמָֽיִם׃</t>
  </si>
  <si>
    <t>{{מ:פסוק|דברי הימים ב|כו|כ}}</t>
  </si>
  <si>
    <t>{{מ:פסוק|תהלים|קמח|ד}}</t>
  </si>
  <si>
    <t>{{נוסח|הַֽ֭לְלוּהוּ|א=הַֽ֭לֲלוּהוּ (חטף)}} שְׁמֵ֣י הַשָּׁמָ֑יִם{{ר1}}וְ֝הַמַּ֗יִם אֲשֶׁ֤ר{{מ:לגרמיה}}מֵעַ֬ל הַשָּׁמָֽיִם׃</t>
  </si>
  <si>
    <t>וַיִּ֣פֶן אֵלָ֡יו עֲזַרְיָ֩הוּ֩ כֹהֵ֨ן הָרֹ֜אשׁ וְכׇל־הַכֹּהֲנִ֗ים וְהִנֵּה־ה֤וּא מְצֹרָע֙ בְּמִצְח֔וֹ וַיַּבְהִל֖וּהוּ מִשָּׁ֑ם וְגַם־הוּא֙ נִדְחַ֣ף לָצֵ֔את כִּ֥י נִגְּע֖וֹ יְהֹוָֽה׃</t>
  </si>
  <si>
    <t>{{מ:פסוק|ירמיהו|י|יג}}</t>
  </si>
  <si>
    <t>לְק֨וֹל תִּתּ֜וֹ הֲמ֥וֹן מַ֙יִם֙ בַּשָּׁמַ֔יִם וַיַּעֲלֶ֥ה נְשִׂאִ֖ים מִקְצֵ֣ה {{כו"ק|ארץ|הָאָ֑רֶץ}} בְּרָקִ֤ים לַמָּטָר֙ עָשָׂ֔ה וַיּ֥וֹצֵא ר֖וּחַ מֵאֹצְרֹתָֽיו׃</t>
  </si>
  <si>
    <t>{{מ:פסוק|ירמיהו|י|יד}}</t>
  </si>
  <si>
    <t>נִבְעַ֤ר כׇּל־אָדָם֙ מִדַּ֔עַת הֹבִ֥ישׁ כׇּל־צוֹרֵ֖ף מִפָּ֑סֶל כִּ֛י שֶׁ֥קֶר נִסְכּ֖וֹ וְלֹא־ר֥וּחַ בָּֽם׃</t>
  </si>
  <si>
    <t>{{מ:פסוק|דברי הימים ב|כו|כא}}</t>
  </si>
  <si>
    <t>{{מ:פסוק|תהלים|קמח|ה}}</t>
  </si>
  <si>
    <t>וַיְהִי֩ עֻזִּיָּ֨הוּ הַמֶּ֜לֶךְ מְצֹרָ֣ע{{מ:לגרמיה}}עַד־י֣וֹם מוֹת֗וֹ וַיֵּ֜שֶׁב בֵּ֤ית {{כו"ק|החפשות|הַֽחׇפְשִׁית֙}} מְצֹרָ֔ע כִּ֥י נִגְזַ֖ר מִבֵּ֣ית יְהֹוָ֑ה וְיוֹתָ֤ם בְּנוֹ֙ עַל־בֵּ֣ית הַמֶּ֔לֶךְ שׁוֹפֵ֖ט אֶת־עַ֥ם הָאָֽרֶץ׃</t>
  </si>
  <si>
    <t>{{נוסח|יְֽ֭הַלְלוּ|א=יְֽ֭הַלֲלוּ (חטף)}} אֶת־שֵׁ֣ם יְהֹוָ֑ה{{ר1}}כִּ֤י ה֖וּא צִוָּ֣ה וְנִבְרָֽאוּ׃</t>
  </si>
  <si>
    <t>{{מ:פסוק|ירמיהו|י|טו}}</t>
  </si>
  <si>
    <t>הֶ֣בֶל הֵ֔מָּה מַעֲשֵׂ֖ה תַּעְתֻּעִ֑ים בְּעֵ֥ת פְּקֻדָּתָ֖ם יֹאבֵֽדוּ׃</t>
  </si>
  <si>
    <t>{{מ:פסוק|תהלים|קמח|ו}}</t>
  </si>
  <si>
    <t>וַיַּעֲמִידֵ֣ם לָעַ֣ד לְעוֹלָ֑ם{{ר1}}חׇק־נָ֝תַ֗ן וְלֹ֣א יַעֲבֽוֹר׃</t>
  </si>
  <si>
    <t>{{מ:פסוק|ירמיהו|י|טז}}</t>
  </si>
  <si>
    <t>לֹא־כְאֵ֜לֶּה חֵ֣לֶק יַעֲקֹ֗ב כִּֽי־יוֹצֵ֤ר הַכֹּל֙ ה֔וּא וְיִ֨שְׂרָאֵ֔ל שֵׁ֖בֶט נַחֲלָת֑וֹ יְהֹוָ֥ה צְבָא֖וֹת שְׁמֽוֹ׃</t>
  </si>
  <si>
    <t>{{מ:פסוק|דברי הימים ב|כו|כב}}</t>
  </si>
  <si>
    <t>{{מ:פסוק|תהלים|קמח|ז}}</t>
  </si>
  <si>
    <t>וְיֶ֙תֶר֙ דִּבְרֵ֣י עֻזִּיָּ֔הוּ הָרִאשֹׁנִ֖ים וְהָאַחֲרֹנִ֑ים כָּתַ֛ב יְשַֽׁעְיָ֥הוּ בֶן־אָמ֖וֹץ הַנָּבִֽיא׃</t>
  </si>
  <si>
    <t>{{נוסח|הַֽלְל֣וּ|א=הַֽלֲל֣וּ (חטף)}} אֶת־יְ֭הֹוָה מִן־הָאָ֑רֶץ{{ר1}}תַּ֝נִּינִ֗ים וְכׇל־תְּהֹמֽוֹת׃</t>
  </si>
  <si>
    <t>{{מ:פסוק|ירמיהו|י|יז}}</t>
  </si>
  <si>
    <t>אִסְפִּ֥י מֵאֶ֖רֶץ כִּנְעָתֵ֑ךְ {{כו"ק|ישבתי|יֹשֶׁ֖בֶת}} בַּמָּצֽוֹר׃</t>
  </si>
  <si>
    <t>{{מ:פסוק|תהלים|קמח|ח}}</t>
  </si>
  <si>
    <t>אֵ֣שׁ וּ֭בָרָד שֶׁ֣לֶג וְקִיט֑וֹר{{ר1}}ר֥וּחַ סְ֝עָרָ֗ה עֹשָׂ֥ה דְבָרֽוֹ׃</t>
  </si>
  <si>
    <t>{{מ:פסוק|ירמיהו|י|יח}}</t>
  </si>
  <si>
    <t>כִּי־כֹה֙ אָמַ֣ר יְהֹוָ֔ה הִנְנִ֥י קוֹלֵ֛עַ אֶת־יוֹשְׁבֵ֥י הָאָ֖רֶץ בַּפַּ֣עַם הַזֹּ֑את וַהֲצֵרֹ֥תִי לָהֶ֖ם לְמַ֥עַן יִמְצָֽאוּ׃</t>
  </si>
  <si>
    <t>{{מ:פסוק|דברי הימים ב|כו|כג}}</t>
  </si>
  <si>
    <t>{{מ:פסוק|תהלים|קמח|ט}}</t>
  </si>
  <si>
    <t>וַיִּשְׁכַּ֨ב עֻזִּיָּ֜הוּ עִם־אֲבֹתָ֗יו וַיִּקְבְּר֨וּ אֹת֤וֹ עִם־אֲבֹתָיו֙ בִּשְׂדֵ֤ה הַקְּבוּרָה֙ אֲשֶׁ֣ר לַמְּלָכִ֔ים כִּ֥י אָמְר֖וּ מְצוֹרָ֣ע ה֑וּא וַיִּמְלֹ֛ךְ יוֹתָ֥ם בְּנ֖וֹ תַּחְתָּֽיו׃</t>
  </si>
  <si>
    <t>הֶהָרִ֥ים וְכׇל־גְּבָע֑וֹת{{ר1}}עֵ֥ץ פְּ֝רִ֗י וְכׇל־אֲרָזִֽים׃</t>
  </si>
  <si>
    <t>{{מ:פסוק|ירמיהו|י|יט}}</t>
  </si>
  <si>
    <t>א֥וֹי לִי֙ עַל־שִׁבְרִ֔י נַחְלָ֖ה מַכָּתִ֑י וַאֲנִ֣י אָמַ֔רְתִּי אַ֛ךְ זֶ֥ה חֳלִ֖י וְאֶשָּׂאֶֽנּוּ׃</t>
  </si>
  <si>
    <t>{{מ:פסוק|תהלים|קמח|י}}</t>
  </si>
  <si>
    <t>{{מ:פסוק|ירמיהו|י|כ}}</t>
  </si>
  <si>
    <t>הַחַיָּ֥ה וְכׇל־בְּהֵמָ֑ה{{ר1}}{{נוסח|רֶ֗֝מֶשׂ|א=רֶ֝מֶשׂ}} וְצִפּ֥וֹר כָּנָֽף׃</t>
  </si>
  <si>
    <t>{{מ:קמץ|ד=אׇהֳלִ֣י|ס=אָהֳלִ֣י}} שֻׁדָּ֔ד וְכׇל־מֵיתָרַ֖י נִתָּ֑קוּ בָּנַ֤י יְצָאֻ֙נִי֙ וְאֵינָ֔ם אֵין־נֹטֶ֥ה עוֹד֙ {{מ:קמץ|ד=אׇהֳלִ֔י|ס=אָהֳלִ֔י}} וּמֵקִ֖ים יְרִיעוֹתָֽי׃</t>
  </si>
  <si>
    <t>{{מ:פסוק|תהלים|קמח|יא}}</t>
  </si>
  <si>
    <t>{{מ:פסוק|ירמיהו|י|כא}}</t>
  </si>
  <si>
    <t>מַלְכֵי־אֶ֭רֶץ וְכׇל־לְאֻמִּ֑ים{{ר1}}שָׂ֝רִ֗ים וְכׇל־שֹׁ֥פְטֵי אָֽרֶץ׃</t>
  </si>
  <si>
    <t>כִּ֤י נִבְעֲרוּ֙ הָרֹעִ֔ים וְאֶת־יְהֹוָ֖ה לֹ֣א דָרָ֑שׁוּ עַל־כֵּן֙ לֹ֣א הִשְׂכִּ֔ילוּ וְכׇל־מַרְעִיתָ֖ם נָפֽוֹצָה׃</t>
  </si>
  <si>
    <t>ספר דברי הימים/דה"ב כז</t>
  </si>
  <si>
    <t>{{מ:פסוק|תהלים|קמח|יב}}</t>
  </si>
  <si>
    <t>{{מ:פסוק|ירמיהו|י|כב}}</t>
  </si>
  <si>
    <t>בַּחוּרִ֥ים וְגַם־בְּתוּל֑וֹת{{ר1}}זְ֝קֵנִ֗ים עִם־נְעָרִֽים׃</t>
  </si>
  <si>
    <t>ק֤וֹל שְׁמוּעָה֙ הִנֵּ֣ה בָאָ֔ה וְרַ֥עַשׁ גָּד֖וֹל מֵאֶ֣רֶץ צָפ֑וֹן לָשׂ֞וּם אֶת־עָרֵ֧י יְהוּדָ֛ה שְׁמָמָ֖ה מְע֥וֹן תַּנִּֽים׃</t>
  </si>
  <si>
    <t>{{מ:פסוק|דברי הימים ב|כז|א}}</t>
  </si>
  <si>
    <t>בֶּן־עֶשְׂרִ֨ים וְחָמֵ֤שׁ שָׁנָה֙ יוֹתָ֣ם בְּמׇלְכ֔וֹ וְשֵׁשׁ־עֶשְׂרֵ֣ה שָׁנָ֔ה מָלַ֖ךְ בִּירוּשָׁל{{מ:ירושלם|ָ|֑}}ם וְשֵׁ֣ם אִמּ֔וֹ יְרוּשָׁ֖ה בַּת־צָדֽוֹק׃</t>
  </si>
  <si>
    <t>{{מ:פסוק|תהלים|קמח|יג}}</t>
  </si>
  <si>
    <t>{{נוסח|יְהַלְל֤וּ{{מ:לגרמיה}}|א=יְהַלֲל֤וּ ׀ (חטף)}}אֶת־שֵׁ֬ם יְהֹוָ֗ה{{ר1}}כִּֽי־נִשְׂגָּ֣ב שְׁמ֣וֹ לְבַדּ֑וֹ{{ר2}}ה֝וֹד֗וֹ{{ר0}}עַל־אֶ֥רֶץ וְשָׁמָֽיִם׃</t>
  </si>
  <si>
    <t>{{מ:פסוק|ירמיהו|י|כג}}</t>
  </si>
  <si>
    <t>יָדַ֣עְתִּי יְהֹוָ֔ה כִּ֛י לֹ֥א לָאָדָ֖ם דַּרְכּ֑וֹ לֹֽא־לְאִ֣ישׁ הֹלֵ֔ךְ וְהָכִ֖ין אֶֽת־צַעֲדֽוֹ׃</t>
  </si>
  <si>
    <t>{{מ:פסוק|דברי הימים ב|כז|ב}}</t>
  </si>
  <si>
    <t>וַיַּ֨עַשׂ הַיָּשָׁ֜ר בְּעֵינֵ֣י יְהֹוָ֗ה כְּכֹ֤ל אֲשֶׁר־עָשָׂה֙ עֻזִּיָּ֣הוּ אָבִ֔יו רַ֕ק לֹא־בָ֖א אֶל־הֵיכַ֣ל יְהֹוָ֑ה וְע֥וֹד הָעָ֖ם מַשְׁחִיתִֽים׃</t>
  </si>
  <si>
    <t>{{מ:פסוק|תהלים|קמח|יד}}</t>
  </si>
  <si>
    <t>{{מ:פסוק|ירמיהו|י|כד}}</t>
  </si>
  <si>
    <t>וַיָּ֤רֶם קֶ֨רֶן{{מ:לגרמיה}}לְעַמּ֡וֹ{{ר0}}תְּהִלָּ֤ה לְֽכׇל־חֲסִידָ֗יו{{ר1}}לִבְנֵ֣י יִ֭שְׂרָאֵל עַ֥ם קְרֹב֗וֹ{{ר2}}{{נוסח|הַֽלְלוּ־יָֽהּ|א=הַֽלֲלוּ־יָֽהּ (חטף)}}׃</t>
  </si>
  <si>
    <t>יַסְּרֵ֥נִי יְהֹוָ֖ה אַךְ־בְּמִשְׁפָּ֑ט אַל־בְּאַפְּךָ֖ פֶּן־תַּמְעִטֵֽנִי׃</t>
  </si>
  <si>
    <t>{{מ:פסוק|דברי הימים ב|כז|ג}}</t>
  </si>
  <si>
    <t>ה֗וּא בָּנָ֛ה אֶת־שַׁ֥עַר בֵּית־יְהֹוָ֖ה הָעֶלְי֑וֹן וּבְחוֹמַ֥ת הָעֹ֛פֶל בָּנָ֖ה לָרֹֽב׃</t>
  </si>
  <si>
    <t>{{מ:פסוק|ירמיהו|י|כה}}</t>
  </si>
  <si>
    <t>שְׁפֹ֣ךְ חֲמָתְךָ֗ עַל־הַגּוֹיִם֙ אֲשֶׁ֣ר לֹֽא־יְדָע֔וּךָ וְעַל֙ מִשְׁפָּח֔וֹת אֲשֶׁ֥ר בְּשִׁמְךָ֖ לֹ֣א קָרָ֑אוּ כִּֽי־אָכְל֣וּ אֶֽת־יַעֲקֹ֗ב וַֽאֲכָלֻ֙הוּ֙ וַיְכַלֻּ֔הוּ וְאֶת־נָוֵ֖הוּ הֵשַֽׁמּוּ׃</t>
  </si>
  <si>
    <t>{{מ:פסוק|דברי הימים ב|כז|ד}}</t>
  </si>
  <si>
    <t>וְעָרִ֥ים בָּנָ֖ה בְּהַר־יְהוּדָ֑ה וּבֶחֳרָשִׁ֣ים בָּנָ֔ה בִּירָנִיּ֖וֹת וּמִגְדָּלִֽים׃</t>
  </si>
  <si>
    <t>ספר תהלים/קמט</t>
  </si>
  <si>
    <t>{{מ:פסוק|דברי הימים ב|כז|ה}}</t>
  </si>
  <si>
    <t>וְ֠ה֠וּא נִלְחַ֞ם עִם־מֶ֣לֶךְ בְּנֵֽי־עַמּוֹן֮ וַיֶּחֱזַ֣ק עֲלֵיהֶם֒ וַיִּתְּנוּ־ל֨וֹ בְנֵי־עַמּ֜וֹן בַּשָּׁנָ֣ה הַהִ֗יא מֵאָה֙ כִּכַּר־כֶּ֔סֶף וַעֲשֶׂ֨רֶת אֲלָפִ֤ים כֹּרִים֙ חִטִּ֔ים וּשְׂעוֹרִ֖ים עֲשֶׂ֣רֶת אֲלָפִ֑ים זֹ֗את הֵשִׁ֤יבוּ לוֹ֙ בְּנֵ֣י עַמּ֔וֹן וּבַשָּׁנָ֥ה הַשֵּׁנִ֖ית וְהַשְּׁלִשִֽׁית׃</t>
  </si>
  <si>
    <t>ספר ירמיהו/יא</t>
  </si>
  <si>
    <t>{{מ:פסוק|תהלים|קמט|א}}</t>
  </si>
  <si>
    <t>{{נוסח|הַ֥לְלוּ|א=הַ֥לֲלוּ (חטף)}} יָ֨הּ{{מ:לגרמיה}}{{נוסח|{{ר3}}|פרשה פתוחה}}שִׁ֣ירוּ לַֽ֭יהֹוָה שִׁ֣יר חָדָ֑שׁ{{ר1}}תְּ֝הִלָּת֗וֹ בִּקְהַ֥ל חֲסִידִֽים׃</t>
  </si>
  <si>
    <t>{{מ:פסוק|דברי הימים ב|כז|ו}}</t>
  </si>
  <si>
    <t>וַיִּתְחַזֵּ֖ק יוֹתָ֑ם כִּ֚י הֵכִ֣ין דְּרָכָ֔יו לִפְנֵ֖י יְהֹוָ֥ה אֱלֹהָֽיו׃</t>
  </si>
  <si>
    <t>{{מ:פסוק|תהלים|קמט|ב}}</t>
  </si>
  <si>
    <t>יִשְׂמַ֣ח יִשְׂרָאֵ֣ל בְּעֹשָׂ֑יו{{ר1}}בְּנֵֽי־צִ֝יּ֗וֹן יָגִ֥ילוּ בְמַלְכָּֽם׃</t>
  </si>
  <si>
    <t>{{מ:פסוק|ירמיהו|יא|א}}</t>
  </si>
  <si>
    <t>{{מ:פסוק|דברי הימים ב|כז|ז}}</t>
  </si>
  <si>
    <t>וְיֶתֶר֙ דִּבְרֵ֣י יוֹתָ֔ם וְכׇל־מִלְחֲמֹתָ֖יו וּדְרָכָ֑יו הִנָּ֣ם כְּתוּבִ֔ים עַל־סֵ֥פֶר מַלְכֵֽי־יִשְׂרָאֵ֖ל וִיהוּדָֽה׃</t>
  </si>
  <si>
    <t>{{מ:פסוק|תהלים|קמט|ג}}</t>
  </si>
  <si>
    <t>{{נוסח|יְהַלְל֣וּ|א=יְהַלֲל֣וּ (חטף)}} שְׁמ֣וֹ בְמָח֑וֹל{{ר1}}בְּתֹ֥ף וְ֝כִנּ֗וֹר יְזַמְּרוּ־לֽוֹ׃</t>
  </si>
  <si>
    <t>{{מ:פסוק|ירמיהו|יא|ב}}</t>
  </si>
  <si>
    <t>שִׁמְע֕וּ אֶת־דִּבְרֵ֖י הַבְּרִ֣ית הַזֹּ֑את וְדִבַּרְתֶּם֙ אֶל־אִ֣ישׁ יְהוּדָ֔ה וְעַל־יֹשְׁבֵ֖י יְרוּשָׁל{{מ:ירושלם|ָ|ֽ}}ם׃</t>
  </si>
  <si>
    <t>{{מ:פסוק|דברי הימים ב|כז|ח}}</t>
  </si>
  <si>
    <t>בֶּן־עֶשְׂרִ֧ים וְחָמֵ֛שׁ שָׁנָ֖ה הָיָ֣ה בְמׇלְכ֑וֹ וְשֵׁשׁ־עֶשְׂרֵ֣ה שָׁנָ֔ה מָלַ֖ךְ בִּירוּשָׁל{{מ:ירושלם|ָ|ֽ}}ם׃</t>
  </si>
  <si>
    <t>{{מ:פסוק|תהלים|קמט|ד}}</t>
  </si>
  <si>
    <t>כִּֽי־רוֹצֶ֣ה יְהֹוָ֣ה בְּעַמּ֑וֹ{{ר1}}יְפָאֵ֥ר עֲ֝נָוִ֗ים בִּישׁוּעָֽה׃</t>
  </si>
  <si>
    <t>{{מ:פסוק|ירמיהו|יא|ג}}</t>
  </si>
  <si>
    <t>וְאָמַרְתָּ֣ אֲלֵיהֶ֔ם כֹּֽה־אָמַ֥ר יְהֹוָ֖ה אֱלֹהֵ֣י יִשְׂרָאֵ֑ל אָר֣וּר הָאִ֔ישׁ אֲשֶׁר֙ לֹ֣א יִשְׁמַ֔ע אֶת־דִּבְרֵ֖י הַבְּרִ֥ית הַזֹּֽאת׃</t>
  </si>
  <si>
    <t>{{מ:פסוק|דברי הימים ב|כז|ט}}</t>
  </si>
  <si>
    <t>וַיִּשְׁכַּ֤ב יוֹתָם֙ עִם־אֲבֹתָ֔יו וַיִּקְבְּר֥וּ אֹת֖וֹ בְּעִ֣יר דָּוִ֑יד וַיִּמְלֹ֛ךְ אָחָ֥ז בְּנ֖וֹ תַּחְתָּֽיו׃</t>
  </si>
  <si>
    <t>{{מ:פסוק|ירמיהו|יא|ד}}</t>
  </si>
  <si>
    <t>{{מ:פסוק|תהלים|קמט|ה}}</t>
  </si>
  <si>
    <t>אֲשֶׁ֣ר צִוִּ֣יתִי אֶת־אֲבֽוֹתֵיכֶ֡ם בְּי֣וֹם הוֹצִיאִֽי־אוֹתָ֣ם מֵאֶֽרֶץ־מִצְרַ֩יִם֩ מִכּ֨וּר הַבַּרְזֶ֜ל לֵאמֹ֗ר שִׁמְע֤וּ בְקוֹלִי֙ וַעֲשִׂיתֶ֣ם אוֹתָ֔ם כְּכֹ֥ל אֲשֶׁר־אֲצַוֶּ֖ה אֶתְכֶ֑ם וִהְיִ֤יתֶם לִי֙ לְעָ֔ם וְאָ֣נֹכִ֔י אֶהְיֶ֥ה לָכֶ֖ם לֵאלֹהִֽים׃</t>
  </si>
  <si>
    <t>יַעְלְז֣וּ חֲסִידִ֣ים בְּכָב֑וֹד{{ר1}}יְ֝רַנְּנ֗וּ עַל־מִשְׁכְּבוֹתָֽם׃</t>
  </si>
  <si>
    <t>{{מ:פסוק|ירמיהו|יא|ה}}</t>
  </si>
  <si>
    <t>לְמַ֩עַן֩ הָקִ֨ים אֶת־הַשְּׁבוּעָ֜ה אֲשֶׁר־נִשְׁבַּ֣עְתִּי לַאֲבֽוֹתֵיכֶ֗ם לָתֵ֤ת לָהֶם֙ אֶ֣רֶץ זָבַ֥ת חָלָ֛ב וּדְבַ֖שׁ כַּיּ֣וֹם הַזֶּ֑ה וָאַ֥עַן וָאֹמַ֖ר אָמֵ֥ן{{מ:לגרמיה}}יְהֹוָֽה׃</t>
  </si>
  <si>
    <t>{{מ:פסוק|תהלים|קמט|ו}}</t>
  </si>
  <si>
    <t>{{נוסח|רוֹמְמ֣וֹת|א=רוֹמֲמ֣וֹת (חטף)}} אֵ֭ל בִּגְרוֹנָ֑ם{{ר1}}וְחֶ֖רֶב פִּיפִיּ֣וֹת בְּיָדָֽם׃</t>
  </si>
  <si>
    <t>ספר דברי הימים/דה"ב כח</t>
  </si>
  <si>
    <t>{{מ:פסוק|ירמיהו|יא|ו}}</t>
  </si>
  <si>
    <t>וַיֹּ֤אמֶר יְהֹוָה֙ אֵלַ֔י קְרָ֨א אֶת־כׇּל־הַדְּבָרִ֤ים הָאֵ֙לֶּה֙ בְּעָרֵ֣י יְהוּדָ֔ה וּבְחֻצ֥וֹת יְרוּשָׁל{{מ:ירושלם|ַ|֖}}ם לֵאמֹ֑ר שִׁמְע֗וּ אֶת־דִּבְרֵי֙ הַבְּרִ֣ית הַזֹּ֔את וַעֲשִׂיתֶ֖ם אוֹתָֽם׃</t>
  </si>
  <si>
    <t>{{מ:פסוק|תהלים|קמט|ז}}</t>
  </si>
  <si>
    <t>לַעֲשׂ֣וֹת נְ֭קָמָה בַּגּוֹיִ֑ם{{ר1}}תּ֝וֹכֵח֗וֹת בַּלְאֻמִּֽים׃</t>
  </si>
  <si>
    <t>{{מ:פסוק|ירמיהו|יא|ז}}</t>
  </si>
  <si>
    <t>כִּי֩ הָעֵ֨ד הַעִדֹ֜תִי בַּאֲבֽוֹתֵיכֶ֗ם בְּיוֹם֩ הַעֲלוֹתִ֨י אוֹתָ֜ם מֵאֶ֤רֶץ מִצְרַ֙יִם֙ וְעַד־הַיּ֣וֹם הַזֶּ֔ה הַשְׁכֵּ֥ם וְהָעֵ֖ד לֵאמֹ֑ר שִׁמְע֖וּ בְּקוֹלִֽי׃</t>
  </si>
  <si>
    <t>{{מ:פסוק|תהלים|קמט|ח}}</t>
  </si>
  <si>
    <t>לֶאְסֹ֣ר מַלְכֵיהֶ֣ם בְּזִקִּ֑ים{{ר1}}וְ֝נִכְבְּדֵיהֶ֗ם בְּכַבְלֵ֥י בַרְזֶֽל׃</t>
  </si>
  <si>
    <t>{{מ:פסוק|דברי הימים ב|כח|א}}</t>
  </si>
  <si>
    <t>בֶּן־עֶשְׂרִ֤ים שָׁנָה֙ אָחָ֣ז בְּמׇלְכ֔וֹ וְשֵׁשׁ־עֶשְׂרֵ֣ה שָׁנָ֔ה מָלַ֖ךְ בִּירוּשָׁל{{מ:ירושלם|ָ|֑}}ם וְלֹֽא־עָשָׂ֧ה הַיָּשָׁ֛ר בְּעֵינֵ֥י יְהֹוָ֖ה כְּדָוִ֥יד אָבִֽיו׃</t>
  </si>
  <si>
    <t>{{מ:פסוק|ירמיהו|יא|ח}}</t>
  </si>
  <si>
    <t>וְלֹ֤א שָֽׁמְעוּ֙ וְלֹא־הִטּ֣וּ אֶת־אׇזְנָ֔ם וַיֵּ֣לְכ֔וּ אִ֕ישׁ בִּשְׁרִיר֖וּת לִבָּ֣ם הָרָ֑ע וָאָבִ֨יא עֲלֵיהֶ֜ם אֶֽת־כׇּל־דִּבְרֵ֧י הַבְּרִית־הַזֹּ֛את אֲשֶׁר־צִוִּ֥יתִי לַעֲשׂ֖וֹת וְלֹ֥א עָשֽׂוּ׃</t>
  </si>
  <si>
    <t>{{מ:פסוק|תהלים|קמט|ט}}</t>
  </si>
  <si>
    <t>לַעֲשׂ֤וֹת בָּהֶ֨ם{{מ:לגרמיה}}מִשְׁפָּ֬ט כָּת֗וּב{{ר1}}הָדָ֣ר ה֭וּא{{ר0}}לְכׇל־חֲסִידָ֗יו{{ר2}}{{נוסח|הַֽלְלוּ־יָֽהּ|א=הַֽלֲלוּ־יָֽהּ (חטף)}}׃</t>
  </si>
  <si>
    <t>{{מ:פסוק|דברי הימים ב|כח|ב}}</t>
  </si>
  <si>
    <t>וַיֵּ֕לֶךְ בְּדַרְכֵ֖י מַלְכֵ֣י יִשְׂרָאֵ֑ל וְגַ֧ם מַסֵּכ֛וֹת עָשָׂ֖ה לַבְּעָלִֽים׃</t>
  </si>
  <si>
    <t>{{מ:פסוק|ירמיהו|יא|ט}}</t>
  </si>
  <si>
    <t>וַיֹּ֥אמֶר יְהֹוָ֖ה אֵלָ֑י נִֽמְצָא־קֶ֙שֶׁר֙ בְּאִ֣ישׁ יְהוּדָ֔ה וּבְיֹשְׁבֵ֖י יְרוּשָׁל{{מ:ירושלם|ָ|ֽ}}ם׃</t>
  </si>
  <si>
    <t>{{מ:פסוק|דברי הימים ב|כח|ג}}</t>
  </si>
  <si>
    <t>וְה֥וּא הִקְטִ֖יר בְּגֵ֣יא בֶן־הִנֹּ֑ם וַיַּבְעֵ֤ר אֶת־בָּנָיו֙ בָּאֵ֔שׁ כְּתֹֽעֲבוֹת֙ הַגּוֹיִ֔ם אֲשֶׁר֙ הֹרִ֣ישׁ יְהֹוָ֔ה מִפְּנֵ֖י בְּנֵ֥י יִשְׂרָאֵֽל׃</t>
  </si>
  <si>
    <t>ספר תהלים/קנ</t>
  </si>
  <si>
    <t>{{מ:פסוק|ירמיהו|יא|י}}</t>
  </si>
  <si>
    <t>שָׁ֩בוּ֩ עַל־עֲוֺנֹ֨ת אֲבוֹתָ֜ם הָרִאשֹׁנִ֗ים אֲשֶׁ֤ר מֵֽאֲנוּ֙ לִשְׁמ֣וֹעַ אֶת־דְּבָרַ֔י וְהֵ֣מָּה הָלְכ֗וּ אַֽחֲרֵ֛י אֱלֹהִ֥ים אֲחֵרִ֖ים לְעׇבְדָ֑ם הֵפֵ֤רוּ בֵֽית־יִשְׂרָאֵל֙ וּבֵ֣ית יְהוּדָ֔ה אֶת־בְּרִיתִ֕י אֲשֶׁ֥ר כָּרַ֖תִּי אֶת־אֲבוֹתָֽם׃</t>
  </si>
  <si>
    <t>{{מ:פסוק|דברי הימים ב|כח|ד}}</t>
  </si>
  <si>
    <t>וַיְזַבֵּ֧חַ וַיְקַטֵּ֛ר בַּבָּמ֖וֹת וְעַל־הַגְּבָע֑וֹת וְתַ֖חַת כׇּל־עֵ֥ץ רַֽעֲנָֽן׃</t>
  </si>
  <si>
    <t>{{מ:פסוק|דברי הימים ב|כח|ה}}</t>
  </si>
  <si>
    <t>{{מ:פסוק|ירמיהו|יא|יא}}</t>
  </si>
  <si>
    <t>וַֽיִּתְּנֵ֜הוּ יְהֹוָ֣ה אֱלֹהָיו֮ בְּיַ֣ד מֶ֣לֶךְ אֲרָם֒ וַיַּ֨כּוּ־ב֔וֹ וַיִּשְׁבּ֤וּ מִמֶּ֙נּוּ֙ שִׁבְיָ֣ה גְדוֹלָ֔ה וַיָּבִ֖יאוּ דַּרְמָ֑שֶׂק וְ֠גַ֠ם בְּיַד־מֶ֤לֶךְ יִשְׂרָאֵל֙ נִתָּ֔ן וַיַּךְ־בּ֖וֹ מַכָּ֥ה גְדוֹלָֽה׃</t>
  </si>
  <si>
    <t>לָכֵ֗ן כֹּ֚ה אָמַ֣ר יְהֹוָ֔ה הִנְנִ֨י מֵבִ֤יא אֲלֵיהֶם֙ רָעָ֔ה אֲשֶׁ֥ר לֹא־יוּכְל֖וּ לָצֵ֣את מִמֶּ֑נָּה וְזָעֲק֣וּ אֵלַ֔י וְלֹ֥א אֶשְׁמַ֖ע אֲלֵיהֶֽם׃</t>
  </si>
  <si>
    <t>{{מ:פסוק|תהלים|קנ|א}}</t>
  </si>
  <si>
    <t>{{נוסח|הַ֥לְלוּ|א=הַ֥לֲלוּ (חטף)}} יָ֨הּ{{מ:לגרמיה}}{{נוסח|{{ר3}}|פרשה פתוחה}}{{נוסח|הַֽלְלוּ־אֵ֥ל|א=הַֽלֲלוּ־אֵ֥ל (חטף)}} בְּקׇדְשׁ֑וֹ{{ר1}}{{נוסח|הַֽ֝לְל֗וּהוּ|א=הַֽ֝לֲל֗וּהוּ (חטף)}} בִּרְקִ֥יעַ עֻזּֽוֹ׃</t>
  </si>
  <si>
    <t>{{מ:פסוק|דברי הימים ב|כח|ו}}</t>
  </si>
  <si>
    <t>וַיַּהֲרֹג֩ פֶּ֨קַח בֶּן־רְמַלְיָ֜הוּ בִּיהוּדָ֗ה מֵאָ֨ה וְעֶשְׂרִ֥ים אֶ֛לֶף בְּי֥וֹם אֶחָ֖ד הַכֹּ֣ל בְּנֵי־חָ֑יִל בְּעׇזְבָ֕ם אֶת־יְהֹוָ֖ה אֱלֹהֵ֥י אֲבוֹתָֽם׃</t>
  </si>
  <si>
    <t>{{מ:פסוק|ירמיהו|יא|יב}}</t>
  </si>
  <si>
    <t>{{מ:פסוק|דברי הימים ב|כח|ז}}</t>
  </si>
  <si>
    <t>{{מ:פסוק|תהלים|קנ|ב}}</t>
  </si>
  <si>
    <t>וַֽיַּהֲרֹ֞ג זִכְרִ֣י{{מ:לגרמיה}}גִּבּ֣וֹר אֶפְרַ֗יִם אֶת־מַעֲשֵׂיָ֙הוּ֙ בֶּן־הַמֶּ֔לֶךְ וְאֶת־עַזְרִיקָ֖ם נְגִ֣יד הַבָּ֑יִת וְאֶת־אֶלְקָנָ֖ה מִשְׁנֵ֥ה הַמֶּֽלֶךְ׃</t>
  </si>
  <si>
    <t>וְֽהָלְכ֞וּ עָרֵ֣י יְהוּדָ֗ה וְיֹֽשְׁבֵי֙ יְר֣וּשָׁל{{מ:ירושלם|ַ|֔}}ם וְזָֽעֲקוּ֙ אֶל־הָ֣אֱלֹהִ֔ים אֲשֶׁ֛ר הֵ֥ם מְקַטְּרִ֖ים לָהֶ֑ם וְהוֹשֵׁ֛עַ לֹא־יוֹשִׁ֥יעוּ לָהֶ֖ם בְּעֵ֥ת רָעָתָֽם׃</t>
  </si>
  <si>
    <t>{{נוסח|הַלְל֥וּהוּ|א=הַלֲל֥וּהוּ (חטף)}} בִגְבוּרֹתָ֑יו{{ר1}}{{נוסח|הַ֝לְל֗וּהוּ|א=הַ֝לֲל֗וּהוּ (חטף)}} כְּרֹ֣ב גֻּדְלֽוֹ׃</t>
  </si>
  <si>
    <t>{{מ:פסוק|דברי הימים ב|כח|ח}}</t>
  </si>
  <si>
    <t>וַיִּשְׁבּוּ֩ בְנֵֽי־יִשְׂרָאֵ֨ל מֵאֲחֵיהֶ֜ם מָאתַ֣יִם אֶ֗לֶף נָשִׁים֙ בָּנִ֣ים וּבָנ֔וֹת וְגַם־שָׁלָ֥ל רָ֖ב בָּזְז֣וּ מֵהֶ֑ם וַיָּבִ֥יאוּ אֶת־הַשָּׁלָ֖ל לְשֹׁמְרֽוֹן׃</t>
  </si>
  <si>
    <t>{{מ:פסוק|תהלים|קנ|ג}}</t>
  </si>
  <si>
    <t>{{מ:פסוק|ירמיהו|יא|יג}}</t>
  </si>
  <si>
    <t>{{נוסח|הַ֭לְלוּהוּ|א=הַ֭לְלוּהוּ}} בְּתֵ֣קַע שׁוֹפָ֑ר{{ר1}}{{נוסח|הַ֝לְל֗וּהוּ|א=הַ֝לֲל֗וּהוּ}} בְּנֵ֣בֶל וְכִנּֽוֹר׃</t>
  </si>
  <si>
    <t>כִּ֚י מִסְפַּ֣ר עָרֶ֔יךָ הָי֥וּ אֱלֹהֶ֖יךָ יְהוּדָ֑ה וּמִסְפַּ֞ר חֻצ֣וֹת יְרוּשָׁל{{מ:ירושלם|ַ|֗}}ם שַׂמְתֶּ֤ם מִזְבְּחוֹת֙ לַבֹּ֔שֶׁת מִזְבְּח֖וֹת לְקַטֵּ֥ר לַבָּֽעַל׃</t>
  </si>
  <si>
    <t>{{מ:פסוק|דברי הימים ב|כח|ט}}</t>
  </si>
  <si>
    <t>וְ֠שָׁ֠ם הָיָ֨ה נָבִ֥יא לַֽיהֹוָה֮ עֹדֵ֣ד שְׁמוֹ֒ וַיֵּצֵ֗א לִפְנֵ֤י הַצָּבָא֙ הַבָּ֣א לְשֹׁמְר֔וֹן וַיֹּ֣אמֶר לָהֶ֗ם הִ֠נֵּ֠ה בַּחֲמַ֨ת יְהֹוָ֧ה אֱלֹהֵֽי־אֲבוֹתֵיכֶ֛ם עַל־יְהוּדָ֖ה נְתָנָ֣ם בְּיֶדְכֶ֑ם וַתַּהַרְגוּ־בָ֣ם בְּזַ֔עַף עַ֥ד לַשָּׁמַ֖יִם הִגִּֽיעַ׃</t>
  </si>
  <si>
    <t>{{מ:פסוק|תהלים|קנ|ד}}</t>
  </si>
  <si>
    <t>{{מ:פסוק|ירמיהו|יא|יד}}</t>
  </si>
  <si>
    <t>{{מ:פסוק|דברי הימים ב|כח|י}}</t>
  </si>
  <si>
    <t>וְאַתָּ֗ה אַל־תִּתְפַּלֵּל֙ בְּעַד־הָעָ֣ם הַזֶּ֔ה וְאַל־תִּשָּׂ֥א בַעֲדָ֖ם רִנָּ֣ה וּתְפִלָּ֑ה כִּ֣י{{מ:לגרמיה}}אֵינֶ֣נִּי שֹׁמֵ֗עַ בְּעֵ֛ת קׇרְאָ֥ם אֵלַ֖י בְּעַ֥ד רָעָתָֽם׃</t>
  </si>
  <si>
    <t>{{נוסח|הַ֭לְלוּהוּ|א=הַ֭לֲלוּהוּ (חטף)}} בְּתֹ֣ף וּמָח֑וֹל{{ר1}}{{נוסח|הַֽ֝לְל֗וּהוּ|א=הַֽ֝לֲל֗וּהוּ (חטף)}} בְּמִנִּ֥ים וְעֻגָֽב׃</t>
  </si>
  <si>
    <t>וְ֠עַתָּ֠ה בְּנֵֽי־יְהוּדָ֤ה וִירוּשָׁל{{מ:ירושלם|ַ|֙}}ם֙ אַתֶּ֣ם אֹֽמְרִ֔ים לִכְבֹּ֛שׁ לַעֲבָדִ֥ים וְלִשְׁפָח֖וֹת לָכֶ֑ם הֲלֹ֤א רַק־אַתֶּם֙ עִמָּכֶ֣ם אֲשָׁמ֔וֹת לַיהֹוָ֖ה אֱלֹהֵיכֶֽם׃</t>
  </si>
  <si>
    <t>{{מ:פסוק|ירמיהו|יא|טו}}</t>
  </si>
  <si>
    <t>מֶ֣ה לִידִידִ֞י בְּבֵיתִ֗י עֲשׂוֹתָ֤הּ {{נוסח|הַֽמְזִמָּ֙תָה֙|א=הַֽמֲזִמָּ֙תָה֙}} הָרַבִּ֔ים וּבְשַׂר־קֹ֖דֶשׁ יַעַבְר֣וּ מֵעָלָ֑יִךְ כִּ֥י רָעָתֵ֖כִי אָ֥ז תַּעֲלֹֽזִי׃</t>
  </si>
  <si>
    <t>{{מ:פסוק|דברי הימים ב|כח|יא}}</t>
  </si>
  <si>
    <t>{{מ:פסוק|תהלים|קנ|ה}}</t>
  </si>
  <si>
    <t>וְעַתָּ֣ה שְׁמָע֔וּנִי וְהָשִׁ֙יבוּ֙ הַשִּׁבְיָ֔ה אֲשֶׁ֥ר שְׁבִיתֶ֖ם מֵאֲחֵיכֶ֑ם כִּ֛י חֲר֥וֹן אַף־יְהֹוָ֖ה עֲלֵיכֶֽם׃</t>
  </si>
  <si>
    <t>{{נוסח|הַלְל֥וּהוּ|א=הַלֲל֥וּהוּ (חטף)}} בְצִלְצְלֵי־שָׁ֑מַע{{ר1}}{{נוסח|הַֽ֝לְל֗וּהוּ|א=הַֽ֝לֲל֗וּהוּ (חטף)}} בְּֽצִלְצְלֵ֥י תְרוּעָֽה׃</t>
  </si>
  <si>
    <t>{{מ:פסוק|ירמיהו|יא|טז}}</t>
  </si>
  <si>
    <t>זַ֤יִת רַעֲנָן֙ יְפֵ֣ה פְרִי־תֹ֔אַר קָרָ֥א יְהֹוָ֖ה שְׁמֵ֑ךְ לְק֣וֹל{{מ:לגרמיה}}הֲמוּלָּ֣ה גְדֹלָ֗ה הִצִּ֥ית אֵשׁ֙ עָלֶ֔יהָ וְרָע֖וּ דָּלִיּוֹתָֽיו׃</t>
  </si>
  <si>
    <t>{{מ:פסוק|דברי הימים ב|כח|יב}}</t>
  </si>
  <si>
    <t>{{מ:פסוק|תהלים|קנ|ו}}</t>
  </si>
  <si>
    <t>וַיָּקֻ֨מוּ אֲנָשִׁ֜ים מֵרָאשֵׁ֣י בְנֵֽי־אֶפְרַ֗יִם עֲזַרְיָ֤הוּ בֶן־יְהֽוֹחָנָן֙ בֶּרֶכְיָ֣הוּ בֶן־מְשִׁלֵּמ֔וֹת וִֽיחִזְקִיָּ֙הוּ֙ בֶּן־שַׁלֻּ֔ם וַעֲמָשָׂ֖א בֶּן־חַדְלָ֑י עַל־הַבָּאִ֖ים מִן־הַצָּבָֽא׃</t>
  </si>
  <si>
    <t>כֹּ֣ל הַ֭נְּשָׁמָה תְּהַלֵּ֥ל יָ֗הּ{{ר1}}{{נוסח|הַֽלְלוּ־יָֽהּ|א=הַֽלֲלוּ־יָֽהּ (חטף)}}׃</t>
  </si>
  <si>
    <t>{{מ:פסוק|ירמיהו|יא|יז}}</t>
  </si>
  <si>
    <t>וַיהֹוָ֤ה צְבָאוֹת֙ הַנּוֹטֵ֣עַ אוֹתָ֔ךְ דִּבֶּ֥ר עָלַ֖יִךְ רָעָ֑ה בִּ֠גְלַ֠ל רָעַ֨ת בֵּֽית־יִשְׂרָאֵ֜ל וּבֵ֣ית יְהוּדָ֗ה אֲשֶׁ֨ר עָשׂ֥וּ לָהֶ֛ם לְהַכְעִסֵ֖נִי לְקַטֵּ֥ר לַבָּֽעַל׃</t>
  </si>
  <si>
    <t>{{מ:פסוק|דברי הימים ב|כח|יג}}</t>
  </si>
  <si>
    <t>וַיֹּאמְר֣וּ לָהֶ֗ם לֹֽא־תָבִ֤יאוּ אֶת־הַשִּׁבְיָה֙ הֵ֔נָּה כִּי֩ לְאַשְׁמַ֨ת יְהֹוָ֤ה עָלֵ֙ינוּ֙ אַתֶּ֣ם אֹֽמְרִ֔ים לְהֹסִ֥יף עַל־חַטֹּאתֵ֖נוּ וְעַל־אַשְׁמָתֵ֑נוּ כִּֽי־רַבָּ֤ה אַשְׁמָה֙ לָ֔נוּ וַחֲר֥וֹן אָ֖ף עַל־יִשְׂרָאֵֽל׃</t>
  </si>
  <si>
    <t>ספר משלי/א</t>
  </si>
  <si>
    <t>{{מ:פסוק|ירמיהו|יא|יח}}</t>
  </si>
  <si>
    <t>{{מ:פסוק|דברי הימים ב|כח|יד}}</t>
  </si>
  <si>
    <t>וַיהֹוָ֥ה הוֹדִיעַ֖נִי וָאֵדָ֑עָה אָ֖ז הִרְאִיתַ֥נִי מַעַלְלֵיהֶֽם׃</t>
  </si>
  <si>
    <t>וַיַּעֲזֹ֣ב הֶחָל֗וּץ אֶת־הַשִּׁבְיָה֙ וְאֶת־הַבִּזָּ֔ה לִפְנֵ֥י הַשָּׂרִ֖ים וְכׇל־הַקָּהָֽל׃</t>
  </si>
  <si>
    <t>{{מ:פסוק|ירמיהו|יא|יט}}</t>
  </si>
  <si>
    <t>וַאֲנִ֕י כְּכֶ֥בֶשׂ אַלּ֖וּף יוּבַ֣ל לִטְב֑וֹחַ וְלֹֽא־יָדַ֜עְתִּי כִּֽי־עָלַ֣י{{מ:לגרמיה}}חָשְׁב֣וּ מַחֲשָׁב֗וֹת נַשְׁחִ֨יתָה עֵ֤ץ בְּלַחְמוֹ֙ וְנִכְרְתֶ֙נּוּ֙ מֵאֶ֣רֶץ חַיִּ֔ים וּשְׁמ֖וֹ לֹא־יִזָּכֵ֥ר עֽוֹד׃</t>
  </si>
  <si>
    <t>{{מ:ספר חדש|משלי}}</t>
  </si>
  <si>
    <t>{{מ:פסוק|משלי|א|א|סדר=א}}</t>
  </si>
  <si>
    <t>{{נוסח|{{מ:אות-ג|מִ֭}}שְׁלֵי|=מ"ש ובדפוסים וקורן|אל=מִ֭שְׁלֵי (מ"ם רגילה)|מעיון בצילום כתי"ל נראה שאין אות גדולה, וכן דעתם של דותן והמקליד. אמנם ברויאר ציין ספק, כי גובה האות מתחילה טיפה מתחת לשורה, אבל ברור שאין בזה כוונה לאות גדולה.}} שְׁלֹמֹ֣ה בֶן־דָּוִ֑ד{{ר1}}{{נוסח|מֶ֗֝לֶךְ|א=מֶ֝לֶךְ}} יִשְׂרָאֵֽל׃</t>
  </si>
  <si>
    <t>{{מ:פסוק|דברי הימים ב|כח|טו}}</t>
  </si>
  <si>
    <t>{{מ:פסוק|ירמיהו|יא|כ}}</t>
  </si>
  <si>
    <t>וַיָּקֻ֣מוּ הָאֲנָשִׁים֩ אֲשֶׁר־נִקְּב֨וּ בְשֵׁמ֜וֹת וַיַּחֲזִ֣יקוּ בַשִּׁבְיָ֗ה וְכׇֽל־מַעֲרֻמֵּיהֶם֮ הִלְבִּ֣ישׁוּ מִן־הַשָּׁלָל֒ וַיַּלְבִּשֻׁ֣ם וַ֠יַּנְעִל֠וּם וַיַּאֲכִל֨וּם וַיַּשְׁק֜וּם וַיְסֻכ֗וּם וַיְנַהֲל֤וּם בַּֽחֲמֹרִים֙ לְכׇל־כּוֹשֵׁ֔ל וַיְבִיא֛וּם יְרֵח֥וֹ עִיר־הַתְּמָרִ֖ים אֵ֣צֶל אֲחֵיהֶ֑ם וַיָּשׁ֖וּבוּ שֹׁמְרֽוֹן׃</t>
  </si>
  <si>
    <t>וַיהֹוָ֤ה צְבָאוֹת֙ שֹׁפֵ֣ט צֶ֔דֶק בֹּחֵ֥ן כְּלָי֖וֹת וָלֵ֑ב אֶרְאֶ֤ה נִקְמָֽתְךָ֙ מֵהֶ֔ם כִּ֥י אֵלֶ֖יךָ גִּלִּ֥יתִי אֶת־רִיבִֽי׃</t>
  </si>
  <si>
    <t>{{מ:פסוק|ירמיהו|יא|כא}}</t>
  </si>
  <si>
    <t>לָכֵ֗ן כֹּֽה־אָמַ֤ר יְהֹוָה֙ עַל־אַנְשֵׁ֣י עֲנָת֔וֹת {{נוסח|הַֽמְבַקְשִׁ֥ים|א=הַֽמֲבַקְשִׁ֥ים}} אֶֽת־נַפְשְׁךָ֖ לֵאמֹ֑ר לֹ֤א תִנָּבֵא֙ בְּשֵׁ֣ם יְהֹוָ֔ה וְלֹ֥א תָמ֖וּת בְּיָדֵֽנוּ׃</t>
  </si>
  <si>
    <t>{{מ:פסוק|משלי|א|ב}}</t>
  </si>
  <si>
    <t>לָדַ֣עַת חׇכְמָ֣ה וּמוּסָ֑ר{{ר1}}לְ֝הָבִ֗ין אִמְרֵ֥י בִינָֽה׃</t>
  </si>
  <si>
    <t>{{מ:פסוק|דברי הימים ב|כח|טז}}</t>
  </si>
  <si>
    <t>בָּעֵ֣ת הַהִ֗יא שָׁלַ֞ח הַמֶּ֧לֶךְ אָחָ֛ז עַל־מַלְכֵ֥י אַשּׁ֖וּר לַעְזֹ֥ר לֽוֹ׃</t>
  </si>
  <si>
    <t>{{מ:פסוק|ירמיהו|יא|כב}}</t>
  </si>
  <si>
    <t>לָכֵ֗ן כֹּ֤ה אָמַר֙ יְהֹוָ֣ה צְבָא֔וֹת הִנְנִ֥י פֹקֵ֖ד עֲלֵיהֶ֑ם הַבַּחוּרִים֙ יָמֻ֣תוּ בַחֶ֔רֶב בְּנֵיהֶם֙ וּבְנ֣וֹתֵיהֶ֔ם יָמֻ֖תוּ בָּרָעָֽב׃</t>
  </si>
  <si>
    <t>{{מ:פסוק|ירמיהו|יא|כג}}</t>
  </si>
  <si>
    <t>{{מ:פסוק|משלי|א|ג}}</t>
  </si>
  <si>
    <t>וּשְׁאֵרִ֕ית לֹ֥א תִהְיֶ֖ה לָהֶ֑ם כִּי־אָבִ֥יא רָעָ֛ה אֶל־אַנְשֵׁ֥י עֲנָת֖וֹת שְׁנַ֥ת פְּקֻדָּתָֽם׃</t>
  </si>
  <si>
    <t>לָ֭קַחַת מוּסַ֣ר הַשְׂכֵּ֑ל{{ר1}}צֶ֥דֶק וּ֝מִשְׁפָּ֗ט וּמֵשָׁרִֽים׃</t>
  </si>
  <si>
    <t>{{מ:פסוק|דברי הימים ב|כח|יז}}</t>
  </si>
  <si>
    <t>וְע֥וֹד אֲדוֹמִ֖ים בָּ֑אוּ וַיַּכּ֥וּ בִיהוּדָ֖ה וַיִּשְׁבּוּ־שֶֽׁבִי׃</t>
  </si>
  <si>
    <t>ספר ירמיהו/יב</t>
  </si>
  <si>
    <t>{{מ:פסוק|משלי|א|ד}}</t>
  </si>
  <si>
    <t>לָתֵ֣ת לִפְתָאיִ֣ם עׇרְמָ֑ה{{ר1}}לְ֝נַ֗עַר דַּ֣עַת וּמְזִמָּֽה׃</t>
  </si>
  <si>
    <t>{{מ:פסוק|דברי הימים ב|כח|יח}}</t>
  </si>
  <si>
    <t>{{מ:פסוק|ירמיהו|יב|א}}</t>
  </si>
  <si>
    <t>צַדִּ֤יק אַתָּה֙ יְהֹוָ֔ה כִּ֥י אָרִ֖יב אֵלֶ֑יךָ אַ֤ךְ מִשְׁפָּטִים֙ אֲדַבֵּ֣ר אֹתָ֔ךְ מַדּ֗וּעַ דֶּ֤רֶךְ רְשָׁעִים֙ צָלֵ֔חָה שָׁל֖וּ כׇּל־בֹּ֥גְדֵי בָֽגֶד׃</t>
  </si>
  <si>
    <t>וּפְלִשְׁתִּ֣ים פָּֽשְׁט֗וּ בְּעָרֵ֨י הַשְּׁפֵלָ֣ה וְהַנֶּ֘גֶב֮ לִֽיהוּדָה֒ וַֽ֠יִּלְכְּד֠וּ אֶת־בֵּֽית־שֶׁ֨מֶשׁ וְאֶת־אַיָּל֜וֹן וְאֶת־הַגְּדֵר֗וֹת וְאֶת־שׂוֹכ֤וֹ וּבְנוֹתֶ֙יהָ֙ וְאֶת־תִּמְנָ֣ה וּבְנוֹתֶ֔יהָ {{נוסח|וְאֶת־גִּמְז֖וֹ וְאֶת־בְּנֹתֶ֑יהָ|=אלש1ת ומסורות-אל וטברניות ומ"ש ובדפוסים (וכן הכריעו ברויאר ומג"ה)|א-תיקון=&lt;וְאֶת־גִּמְז֖וֹ (וְאֶת־)[וּ]בְּנֹתֶ֑יהָ&gt; (קו לסימן מחיקה על "אֶת־" ולאחריו תוספת &lt;וּ&gt;, אמנם לא נמחק הדגש בבי"ת); וייתכן שהתיקון מיד אחרת.}} וַיֵּשְׁב֖וּ שָֽׁם׃</t>
  </si>
  <si>
    <t>{{מ:פסוק|ירמיהו|יב|ב}}</t>
  </si>
  <si>
    <t>נְטַעְתָּם֙ גַּם־שֹׁרָ֔שׁוּ יֵלְכ֖וּ גַּם־עָ֣שׂוּ פֶ֑רִי קָר֤וֹב אַתָּה֙ בְּפִיהֶ֔ם וְרָח֖וֹק מִכִּלְיוֹתֵיהֶֽם׃</t>
  </si>
  <si>
    <t>{{מ:פסוק|משלי|א|ה}}</t>
  </si>
  <si>
    <t>יִשְׁמַ֣ע חָ֭כָם וְי֣וֹסֶף לֶ֑קַח{{ר1}}וְ֝נָב֗וֹן תַּחְבֻּל֥וֹת יִקְנֶֽה׃</t>
  </si>
  <si>
    <t>{{מ:פסוק|דברי הימים ב|כח|יט}}</t>
  </si>
  <si>
    <t>{{מ:פסוק|ירמיהו|יב|ג}}</t>
  </si>
  <si>
    <t>כִּֽי־הִכְנִ֤יעַ יְהֹוָה֙ אֶת־יְהוּדָ֔ה בַּעֲב֖וּר אָחָ֣ז מֶלֶךְ־יִשְׂרָאֵ֑ל כִּ֤י הִפְרִ֙יעַ֙ בִּֽיהוּדָ֔ה וּמָע֥וֹל מַ֖עַל בַּיהֹוָֽה׃</t>
  </si>
  <si>
    <t>וְאַתָּ֤ה יְהֹוָה֙ יְדַעְתָּ֔נִי תִּרְאֵ֕נִי וּבָחַנְתָּ֥ לִבִּ֖י אִתָּ֑ךְ הַתִּקֵם֙ כְּצֹ֣אן לְטִבְחָ֔ה וְהַקְדִּשֵׁ֖ם לְי֥וֹם הֲרֵגָֽה׃</t>
  </si>
  <si>
    <t>{{מ:פסוק|משלי|א|ו}}</t>
  </si>
  <si>
    <t>לְהָבִ֣ין מָ֭שָׁל וּמְלִיצָ֑ה{{ר1}}דִּבְרֵ֥י חֲ֝כָמִ֗ים וְחִידֹתָֽם׃</t>
  </si>
  <si>
    <t>{{מ:פסוק|דברי הימים ב|כח|כ}}</t>
  </si>
  <si>
    <t>וַיָּבֹ֣א עָלָ֔יו תִּלְּגַ֥ת פִּלְנְאֶ֖סֶר מֶ֣לֶךְ אַשּׁ֑וּר וַיָּ֥צַר ל֖וֹ וְלֹ֥א חֲזָקֽוֹ׃</t>
  </si>
  <si>
    <t>{{מ:פסוק|משלי|א|ז}}</t>
  </si>
  <si>
    <t>יִרְאַ֣ת יְ֭הֹוָה רֵאשִׁ֣ית דָּ֑עַת{{ר1}}חׇכְמָ֥ה וּ֝מוּסָ֗ר אֱוִילִ֥ים בָּֽזוּ׃</t>
  </si>
  <si>
    <t>{{מ:פסוק|משלי|א|ח}}</t>
  </si>
  <si>
    <t>שְׁמַ֣ע בְּ֭נִי מוּסַ֣ר אָבִ֑יךָ{{ר1}}וְאַל־תִּ֝טֹּ֗שׁ תּוֹרַ֥ת אִמֶּֽךָ׃</t>
  </si>
  <si>
    <t>{{מ:פסוק|דברי הימים ב|כח|כא}}</t>
  </si>
  <si>
    <t>{{מ:פסוק|ירמיהו|יב|ד}}</t>
  </si>
  <si>
    <t>עַד־מָתַי֙ תֶּאֱבַ֣ל הָאָ֔רֶץ וְעֵ֥שֶׂב כׇּל־הַשָּׂדֶ֖ה יִיבָ֑שׁ מֵרָעַ֣ת יֹֽשְׁבֵי־בָ֗הּ סָפְתָ֤ה בְהֵמוֹת֙ וָע֔וֹף כִּ֣י אָֽמְר֔וּ לֹ֥א יִרְאֶ֖ה אֶת־אַחֲרִיתֵֽנוּ׃</t>
  </si>
  <si>
    <t>כִּֽי־חָלַ֤ק אָחָז֙ אֶת־בֵּ֣ית יְהֹוָ֔ה וְאֶת־בֵּ֥ית הַמֶּ֖לֶךְ וְהַשָּׂרִ֑ים וַיִּתֵּן֙ לְמֶ֣לֶךְ אַשּׁ֔וּר וְלֹ֥א לְעֶזְרָ֖ה לֽוֹ׃</t>
  </si>
  <si>
    <t>{{מ:פסוק|משלי|א|ט}}</t>
  </si>
  <si>
    <t>כִּ֤י{{מ:לגרמיה}}לִוְיַ֤ת חֵ֓ן הֵ֬ם לְרֹאשֶׁ֑ךָ{{ר1}}וַ֝עֲנָקִ֗ים לְגַרְגְּרֹתֶֽךָ׃</t>
  </si>
  <si>
    <t>{{מ:פסוק|ירמיהו|יב|ה}}</t>
  </si>
  <si>
    <t>כִּ֣י אֶת־רַגְלִ֥ים{{מ:פסק}}רַ֙צְתָּה֙ וַיַּלְא֔וּךָ וְאֵ֥יךְ תְּתַחֲרֶ֖ה אֶת־הַסּוּסִ֑ים וּבְאֶ֤רֶץ שָׁלוֹם֙ אַתָּ֣ה בוֹטֵ֔חַ וְאֵ֥יךְ תַּעֲשֶׂ֖ה בִּגְא֥וֹן הַיַּרְדֵּֽן׃</t>
  </si>
  <si>
    <t>{{מ:פסוק|דברי הימים ב|כח|כב}}</t>
  </si>
  <si>
    <t>{{מ:פסוק|משלי|א|י}}</t>
  </si>
  <si>
    <t>וּבְעֵת֙ הָצֵ֣ר ל֔וֹ וַיּ֖וֹסֶף לִמְע֣וֹל בַּֽיהֹוָ֑ה ה֖וּא הַמֶּ֥לֶךְ אָחָֽז׃</t>
  </si>
  <si>
    <t>בְּנִ֡י{{ר1}}אִם־יְפַתּ֥וּךָ חַ֝טָּאִ֗ים אַל־תֹּבֵֽא׃</t>
  </si>
  <si>
    <t>{{מ:פסוק|ירמיהו|יב|ו}}</t>
  </si>
  <si>
    <t>כִּ֧י גַם־אַחֶ֣יךָ וּבֵית־אָבִ֗יךָ גַּם־הֵ֙מָּה֙ בָּ֣גְדוּ בָ֔ךְ גַּם־הֵ֛מָּה קָרְא֥וּ אַחֲרֶ֖יךָ מָלֵ֑א אַל־תַּאֲמֵ֣ן בָּ֔ם כִּֽי־יְדַבְּר֥וּ אֵלֶ֖יךָ טוֹבֽוֹת׃</t>
  </si>
  <si>
    <t>{{מ:פסוק|משלי|א|יא}}</t>
  </si>
  <si>
    <t>אִם־יֹאמְרוּ֮{{ר0}}לְכָ{{אתנח הפוך}}ה אִ֫תָּ֥נוּ{{ר1}}נֶאֶרְבָ֥ה לְדָ֑ם{{ר2}}נִצְפְּנָ֖ה לְנָקִ֣י חִנָּֽם׃</t>
  </si>
  <si>
    <t>{{מ:פסוק|ירמיהו|יב|ז}}</t>
  </si>
  <si>
    <t>עָזַ֙בְתִּי֙ אֶת־בֵּיתִ֔י נָטַ֖שְׁתִּי אֶת־נַחֲלָתִ֑י נָתַ֛תִּי אֶת־יְדִד֥וּת נַפְשִׁ֖י בְּכַ֥ף אֹיְבֶֽיהָ׃</t>
  </si>
  <si>
    <t>{{מ:פסוק|דברי הימים ב|כח|כג}}</t>
  </si>
  <si>
    <t>{{מ:פסוק|משלי|א|יב}}</t>
  </si>
  <si>
    <t>וַיִּזְבַּ֗ח לֵאלֹהֵ֣י דַרְמֶ֘שֶׂק֮ הַמַּכִּ֣ים בּוֹ֒ וַיֹּ֗אמֶר כִּ֠י אֱלֹהֵ֤י מַלְכֵֽי־אֲרָם֙ הֵ֚ם מַעְזְרִ֣ים אֹתָ֔ם לָהֶ֥ם אֲזַבֵּ֖חַ וְיַעְזְר֑וּנִי וְהֵ֛ם הָיוּ־ל֥וֹ לְהַכְשִׁיל֖וֹ וּלְכׇל־יִשְׂרָאֵֽל׃</t>
  </si>
  <si>
    <t>נִ֭בְלָעֵם כִּשְׁא֣וֹל חַיִּ֑ים{{ר1}}וּ֝תְמִימִ֗ים כְּי֣וֹרְדֵי בֽוֹר׃</t>
  </si>
  <si>
    <t>{{מ:פסוק|ירמיהו|יב|ח}}</t>
  </si>
  <si>
    <t>{{מ:פסוק|משלי|א|יג}}</t>
  </si>
  <si>
    <t>כׇּל־ה֣וֹן יָקָ֣ר נִמְצָ֑א{{ר1}}נְמַלֵּ֖א בָתֵּ֣ינוּ שָׁלָֽל׃</t>
  </si>
  <si>
    <t>הָיְתָה־לִּ֥י נַחֲלָתִ֖י כְּאַרְיֵ֣ה בַיָּ֑עַר נָתְנָ֥ה עָלַ֛י בְּקוֹלָ֖הּ עַל־כֵּ֥ן שְׂנֵאתִֽיהָ׃</t>
  </si>
  <si>
    <t>{{מ:פסוק|דברי הימים ב|כח|כד}}</t>
  </si>
  <si>
    <t>וַיֶּאֱסֹ֨ף אָחָ֜ז אֶת־כְּלֵ֣י בֵית־הָאֱלֹהִ֗ים וַיְקַצֵּץ֙ אֶת־כְּלֵ֣י בֵית־הָאֱלֹהִ֔ים וַיִּסְגֹּ֖ר אֶת־דַּלְת֣וֹת בֵּית־יְהֹוָ֑ה וַיַּ֨עַשׂ ל֧וֹ מִזְבְּח֛וֹת בְּכׇל־פִּנָּ֖ה בִּירוּשָׁל{{מ:ירושלם|ָ|ֽ}}ם׃</t>
  </si>
  <si>
    <t>{{מ:פסוק|משלי|א|יד}}</t>
  </si>
  <si>
    <t>גּ֭וֹרָ֣לְךָ תַּפִּ֣יל בְּתוֹכֵ֑נוּ{{ר1}}כִּ֥יס אֶ֝חָ֗ד יִהְיֶ֥ה לְכֻלָּֽנוּ׃</t>
  </si>
  <si>
    <t>{{מ:פסוק|ירמיהו|יב|ט}}</t>
  </si>
  <si>
    <t>הַעַ֨יִט צָב֤וּעַ נַֽחֲלָתִי֙ לִ֔י הַעַ֖יִט סָבִ֣יב עָלֶ֑יהָ לְכ֗וּ אִסְפ֛וּ כׇּל־חַיַּ֥ת הַשָּׂדֶ֖ה הֵתָ֥יוּ לְאׇכְלָֽה׃</t>
  </si>
  <si>
    <t>{{מ:פסוק|משלי|א|טו}}</t>
  </si>
  <si>
    <t>בְּנִ֗י אַל־תֵּלֵ֣ךְ בְּדֶ֣רֶךְ אִתָּ֑ם{{ר1}}מְנַ֥ע רַ֝גְלְךָ֗ מִנְּתִיבָתָֽם׃</t>
  </si>
  <si>
    <t>{{מ:פסוק|דברי הימים ב|כח|כה}}</t>
  </si>
  <si>
    <t>וּבְכׇל־עִ֨יר וָעִ֤יר לִֽיהוּדָה֙ עָשָׂ֣ה בָמ֔וֹת לְקַטֵּ֖ר לֵאלֹהִ֣ים אֲחֵרִ֑ים וַיַּכְעֵ֕ס אֶת־יְהֹוָ֖ה אֱלֹהֵ֥י אֲבֹתָֽיו׃</t>
  </si>
  <si>
    <t>{{מ:פסוק|משלי|א|טז}}</t>
  </si>
  <si>
    <t>כִּ֣י רַ֭גְלֵיהֶם לָרַ֣ע יָר֑וּצוּ{{ר1}}וִ֝ימַהֲר֗וּ לִשְׁפׇּךְ־דָּֽם׃</t>
  </si>
  <si>
    <t>{{מ:פסוק|ירמיהו|יב|י}}</t>
  </si>
  <si>
    <t>רֹעִ֤ים רַבִּים֙ שִׁחֲת֣וּ כַרְמִ֔י {{נוסח|בֹּסְס֖וּ|א=בֹּסֲס֖וּ}} אֶת־חֶלְקָתִ֑י נָ֥תְנ֛וּ אֶת־חֶלְקַ֥ת חֶמְדָּתִ֖י לְמִדְבַּ֥ר שְׁמָמָֽה׃</t>
  </si>
  <si>
    <t>{{מ:פסוק|דברי הימים ב|כח|כו}}</t>
  </si>
  <si>
    <t>{{מ:פסוק|משלי|א|יז}}</t>
  </si>
  <si>
    <t>וְיֶ֤תֶר דְּבָרָיו֙ וְכׇל־דְּרָכָ֔יו הָרִאשֹׁנִ֖ים וְהָאַחֲרוֹנִ֑ים הִנָּ֣ם כְּתוּבִ֔ים עַל־סֵ֥פֶר מַלְכֵֽי־יְהוּדָ֖ה וְיִשְׂרָאֵֽל׃</t>
  </si>
  <si>
    <t>כִּֽי־חִ֭נָּם מְזֹרָ֣ה הָרָ֑שֶׁת{{ר1}}בְּ֝עֵינֵ֗י כׇּל־בַּ֥עַל כָּנָֽף׃</t>
  </si>
  <si>
    <t>{{מ:פסוק|משלי|א|יח}}</t>
  </si>
  <si>
    <t>{{מ:פסוק|ירמיהו|יב|יא}}</t>
  </si>
  <si>
    <t>וְ֭הֵם לְדָמָ֣ם יֶאֱרֹ֑בוּ{{ר1}}יִ֝צְפְּנ֗וּ לְנַפְשֹׁתָֽם׃</t>
  </si>
  <si>
    <t>שָׂמָהּ֙ לִשְׁמָמָ֔ה אָבְלָ֥ה עָלַ֖י שְׁמֵמָ֑ה נָשַׁ֙מָּה֙ כׇּל־הָאָ֔רֶץ כִּ֛י אֵ֥ין אִ֖ישׁ שָׂ֥ם עַל־לֵֽב׃</t>
  </si>
  <si>
    <t>{{מ:פסוק|דברי הימים ב|כח|כז}}</t>
  </si>
  <si>
    <t>{{מ:פסוק|משלי|א|יט}}</t>
  </si>
  <si>
    <t>וַיִּשְׁכַּ֨ב אָחָ֜ז עִם־אֲבֹתָ֗יו וַֽיִּקְבְּרֻ֤הוּ בָעִיר֙ בִּיר֣וּשָׁל{{מ:ירושלם|ַ|֔}}ם כִּ֚י לֹ֣א הֱבִיאֻ֔הוּ לְקִבְרֵ֖י מַלְכֵ֣י יִשְׂרָאֵ֑ל וַיִּמְלֹ֛ךְ יְחִזְקִיָּ֥הוּ בְנ֖וֹ תַּחְתָּֽיו׃</t>
  </si>
  <si>
    <t>כֵּ֗ן אׇ֭רְחוֹת כׇּל־בֹּ֣צֵֽעַ בָּ֑צַע{{ר1}}אֶת־נֶ֖פֶשׁ בְּעָלָ֣יו יִקָּֽח׃</t>
  </si>
  <si>
    <t>{{מ:פסוק|ירמיהו|יב|יב}}</t>
  </si>
  <si>
    <t>{{מ:פסוק|משלי|א|כ}}</t>
  </si>
  <si>
    <t>חׇ֭כְמוֹת בַּח֣וּץ תָּרֹ֑נָּה{{ר1}}בָּ֝רְחֹב֗וֹת תִּתֵּ֥ן קוֹלָֽהּ׃</t>
  </si>
  <si>
    <t>עַֽל־כׇּל־שְׁפָיִ֣ם בַּמִּדְבָּ֗ר בָּ֚אוּ {{נוסח|שֹֽׁדְדִ֔ים|א=שֹֽׁדֲדִ֔ים}} כִּ֣י חֶ֤רֶב לַֽיהֹוָה֙ אֹֽכְלָ֔ה מִקְצֵה־אֶ֖רֶץ וְעַד־קְצֵ֣ה הָאָ֑רֶץ אֵ֥ין שָׁל֖וֹם לְכׇל־בָּשָֽׂר׃</t>
  </si>
  <si>
    <t>{{מ:פסוק|משלי|א|כא}}</t>
  </si>
  <si>
    <t>{{נוסח|בְּרֹ֥אשׁ הֹמִיּ֗וֹת{{ר0}}תִּ֫קְרָ֥א{{ר1}}בְּפִתְחֵ֖י שְׁעָרִ֥ים בָּעִ֗יר{{ר1}}אֲמָרֶ֥יהָ תֹאמֵֽר׃|=אל וכן הוא במ"ג דפוס ונציה ובחלק מהדפוסים (כגון במבורגר)|בחלק מהדפוסים (כגון לטריס ומ"ג דפוס וורשה) תיבת "בעיר" שייכת לחלק השלישי ולא לשני; ולכן אצלם "בפתחי" במרכא במקום טפחא, ו"שערים" באתנחתא, ואח"כ "בעיר" ברביע מוגרש: &lt;בְּרֹ֥אשׁ הֹֽמִיּ֗וֹת תִּ֫קְרָ֥א בְּפִתְחֵ֥י שְׁעָרִ֑ים בָּ֝עִ֗יר אֲמָרֶ֥יהָ תֹאמֵֽר׃&gt;|קורן=&lt;בְּרֹ֥אשׁ הֹֽמִיּ֗וֹת תִּ֫קְרָ֥א בְּפִתְחֵ֖י שְׁעָרִ֥ים בָּ֝עִ֗יר אֲמָרֶ֥יהָ תֹאמֵֽר׃&gt; (!)}}</t>
  </si>
  <si>
    <t>{{מ:פסוק|ירמיהו|יב|יג}}</t>
  </si>
  <si>
    <t>ספר דברי הימים/דה"ב כט</t>
  </si>
  <si>
    <t>זָרְע֤וּ חִטִּים֙ וְקֹצִ֣ים קָצָ֔רוּ נֶחְל֖וּ לֹ֣א יוֹעִ֑לוּ וּבֹ֙שׁוּ֙ מִתְּבוּאֹ֣תֵיכֶ֔ם מֵחֲר֖וֹן אַף־יְהֹוָֽה׃</t>
  </si>
  <si>
    <t>{{מ:פסוק|משלי|א|כב}}</t>
  </si>
  <si>
    <t>עַד־מָתַ֣י{{מ:פסק}}פְּתָיִם֮{{ר0}}תְּֽאֵהֲב֫וּ פֶ֥תִי{{ר1}}וְלֵצִ֗ים לָ֭צוֹן חָמְד֣וּ לָהֶ֑ם{{ר2}}וּ֝כְסִילִ֗ים יִשְׂנְאוּ־דָֽעַת׃</t>
  </si>
  <si>
    <t>{{מ:פסוק|משלי|א|כג}}</t>
  </si>
  <si>
    <t>תָּשׁ֗וּבוּ{{ר0}}לְֽת֫וֹכַחְתִּ֥י{{ר1}}הִנֵּ֤ה אַבִּ֣יעָה לָכֶ֣ם רוּחִ֑י{{ר2}}אוֹדִ֖יעָה דְבָרַ֣י אֶתְכֶֽם׃</t>
  </si>
  <si>
    <t>{{מ:פסוק|ירמיהו|יב|יד}}</t>
  </si>
  <si>
    <t>{{מ:פסוק|דברי הימים ב|כט|א}}</t>
  </si>
  <si>
    <t>יְחִזְקִיָּ֣הוּ מָלַ֗ךְ בֶּן־עֶשְׂרִ֤ים וְחָמֵשׁ֙ שָׁנָ֔ה וְעֶשְׂרִ֤ים וָתֵ֙שַׁע֙ שָׁנָ֔ה מָלַ֖ךְ בִּירוּשָׁל{{מ:ירושלם|ָ|֑}}ם וְשֵׁ֣ם אִמּ֔וֹ אֲבִיָּ֖ה בַּת־זְכַרְיָֽהוּ׃</t>
  </si>
  <si>
    <t>כֹּ֣ה{{מ:לגרמיה}}אָמַ֣ר יְהֹוָ֗ה עַל־כׇּל־שְׁכֵנַי֙ הָֽרָעִ֔ים הַנֹּֽגְעִים֙ בַּֽנַּחֲלָ֔ה אֲשֶׁר־הִנְחַ֥לְתִּי אֶת־עַמִּ֖י אֶת־יִשְׂרָאֵ֑ל הִנְנִ֤י נֹֽתְשָׁם֙ מֵעַ֣ל אַדְמָתָ֔ם וְאֶת־בֵּ֥ית יְהוּדָ֖ה אֶתּ֥וֹשׁ מִתּוֹכָֽם׃</t>
  </si>
  <si>
    <t>{{מ:פסוק|משלי|א|כד}}</t>
  </si>
  <si>
    <t>יַ֣עַן קָ֭רָאתִי וַתְּמָאֵ֑נוּ{{ר1}}נָטִ֥יתִי יָ֝דִ֗י וְאֵ֣ין מַקְשִֽׁיב׃</t>
  </si>
  <si>
    <t>{{מ:פסוק|דברי הימים ב|כט|ב}}</t>
  </si>
  <si>
    <t>{{מ:פסוק|משלי|א|כה}}</t>
  </si>
  <si>
    <t>{{מ:פסוק|ירמיהו|יב|טו|סדר=ז}}</t>
  </si>
  <si>
    <t>וַיַּ֥עַשׂ הַיָּשָׁ֖ר בְּעֵינֵ֣י יְהֹוָ֑ה כְּכֹ֥ל אֲשֶׁר־עָשָׂ֖ה דָּוִ֥יד אָבִֽיו׃</t>
  </si>
  <si>
    <t>וַתִּפְרְע֥וּ כׇל־עֲצָתִ֑י{{ר1}}וְ֝תוֹכַחְתִּ֗י לֹ֣א אֲבִיתֶֽם׃</t>
  </si>
  <si>
    <t>וְהָיָ֗ה אַֽחֲרֵי֙ נׇתְשִׁ֣י אוֹתָ֔ם אָשׁ֖וּב וְרִחַמְתִּ֑ים וַהֲשִׁבֹתִ֛ים אִ֥ישׁ לְנַחֲלָת֖וֹ וְאִ֥ישׁ לְאַרְצֽוֹ׃</t>
  </si>
  <si>
    <t>{{מ:פסוק|משלי|א|כו}}</t>
  </si>
  <si>
    <t>גַּם־אֲ֭נִי בְּאֵידְכֶ֣ם אֶשְׂחָ֑ק{{ר1}}אֶ֝לְעַ֗ג בְּבֹ֣א פַחְדְּכֶֽם׃</t>
  </si>
  <si>
    <t>{{מ:פסוק|ירמיהו|יב|טז}}</t>
  </si>
  <si>
    <t>וְהָיָ֡ה אִם־לָמֹ֣ד יִלְמְדוּ֩ אֶת־דַּֽרְכֵ֨י עַמִּ֜י לְהִשָּׁבֵ֤עַ בִּשְׁמִי֙ חַי־יְהֹוָ֔ה כַּאֲשֶׁ֤ר לִמְּדוּ֙ אֶת־עַמִּ֔י {{נוסח|לְהִשָּׁבֵ֖עַ|=א|לפי ברויאר א?=לְֽהִשָּׁבֵ֖עַ (בספק געית שוא) אבל לא נראה כך כלל בכתב־היד (וכן הכריעו ברויאר ומג"ה}} בַּבָּ֑עַל וְנִבְנ֖וּ בְּת֥וֹךְ עַמִּֽי׃</t>
  </si>
  <si>
    <t>{{מ:פסוק|משלי|א|כז}}</t>
  </si>
  <si>
    <t>{{מ:פסוק|דברי הימים ב|כט|ג}}</t>
  </si>
  <si>
    <t>בְּבֹ֤א {{כו"ק|כשאוה|כְשׁוֹאָ֨ה{{מ:לגרמיה}}}}פַּחְדְּכֶ֗ם{{ר1}}וְֽ֭אֵידְכֶם כְּסוּפָ֣ה יֶאֱתֶ֑ה{{ר2}}בְּבֹ֥א עֲ֝לֵיכֶ֗ם{{ר0}}צָרָ֥ה וְצוּקָֽה׃</t>
  </si>
  <si>
    <t>ה֣וּא בַשָּׁנָה֩ הָרִאשׁוֹנָ֨ה לְמׇלְכ֜וֹ בַּחֹ֣דֶשׁ הָרִאשׁ֗וֹן פָּתַ֛ח אֶת־דַּלְת֥וֹת בֵּית־יְהֹוָ֖ה וַֽיְחַזְּקֵֽם׃</t>
  </si>
  <si>
    <t>{{מ:פסוק|משלי|א|כח}}</t>
  </si>
  <si>
    <t>אָ֣ז יִ֭קְרָאֻנְנִי וְלֹ֣א אֶעֱנֶ֑ה{{ר1}}יְ֝שַׁחֲרֻ֗נְנִי וְלֹ֣א יִמְצָאֻֽנְנִי׃</t>
  </si>
  <si>
    <t>{{מ:פסוק|ירמיהו|יב|יז}}</t>
  </si>
  <si>
    <t>וְאִ֖ם לֹ֣א יִשְׁמָ֑עוּ וְנָ֨תַשְׁתִּ֜י אֶת־הַגּ֥וֹי הַה֛וּא נָת֥וֹשׁ וְאַבֵּ֖ד נְאֻם־יְהֹוָֽה׃</t>
  </si>
  <si>
    <t>{{מ:פסוק|משלי|א|כט}}</t>
  </si>
  <si>
    <t>תַּ֭חַת כִּֽי־שָׂ֣נְאוּ דָ֑עַת{{ר1}}וְיִרְאַ֥ת יְ֝הֹוָ֗ה לֹ֣א בָחָֽרוּ׃</t>
  </si>
  <si>
    <t>{{מ:פסוק|דברי הימים ב|כט|ד}}</t>
  </si>
  <si>
    <t>וַיָּבֵ֥א אֶת־הַכֹּהֲנִ֖ים וְאֶת־הַלְוִיִּ֑ם וַיַּאַסְפֵ֖ם לִרְח֥וֹב הַמִּזְרָֽח׃</t>
  </si>
  <si>
    <t>{{מ:פסוק|משלי|א|ל}}</t>
  </si>
  <si>
    <t>לֹא־אָב֥וּ לַעֲצָתִ֑י{{ר1}}נָ֝אֲצ֗וּ כׇּל־תּוֹכַחְתִּֽי׃</t>
  </si>
  <si>
    <t>ספר ירמיהו/יג</t>
  </si>
  <si>
    <t>{{מ:פסוק|משלי|א|לא}}</t>
  </si>
  <si>
    <t>וְֽ֭יֹאכְלוּ מִפְּרִ֣י דַרְכָּ֑ם{{ר1}}וּֽמִמֹּעֲצֹ֖תֵיהֶ֣ם יִשְׂבָּֽעוּ׃</t>
  </si>
  <si>
    <t>{{מ:פסוק|דברי הימים ב|כט|ה}}</t>
  </si>
  <si>
    <t>וַיֹּ֥אמֶר לָהֶ֖ם שְׁמָע֣וּנִי הַלְוִיִּ֑ם עַתָּ֣ה הִֽתְקַדְּשׁ֗וּ וְקַדְּשׁוּ֙ אֶת־בֵּ֤ית יְהֹוָה֙ אֱלֹהֵ֣י אֲבֹתֵיכֶ֔ם וְהוֹצִ֥יאוּ אֶת־הַנִּדָּ֖ה מִן־הַקֹּֽדֶשׁ׃</t>
  </si>
  <si>
    <t>{{מ:פסוק|משלי|א|לב}}</t>
  </si>
  <si>
    <t>כִּ֤י מְשׁוּבַ֣ת פְּתָיִ֣ם תַּהַרְגֵ֑ם{{ר1}}וְשַׁלְוַ֖ת כְּסִילִ֣ים תְּאַבְּדֵֽם׃</t>
  </si>
  <si>
    <t>{{מ:פסוק|משלי|א|לג}}</t>
  </si>
  <si>
    <t>וְשֹׁמֵ֣עַֽ לִ֭י יִשְׁכׇּן־בֶּ֑טַח{{ר1}}וְ֝שַׁאֲנַ֗ן מִפַּ֥חַד רָעָֽה׃</t>
  </si>
  <si>
    <t>{{מ:פסוק|ירמיהו|יג|א}}</t>
  </si>
  <si>
    <t>{{מ:פסוק|דברי הימים ב|כט|ו}}</t>
  </si>
  <si>
    <t>כִּֽי־מָעֲל֣וּ אֲבֹתֵ֗ינוּ וְעָשׂ֥וּ הָרַ֛ע בְּעֵינֵ֥י יְהֹוָֽה־אֱלֹהֵ֖ינוּ וַיַּעַזְבֻ֑הוּ וַיַּסֵּ֧בּוּ פְנֵיהֶ֛ם מִמִּשְׁכַּ֥ן יְהֹוָ֖ה וַיִּתְּנוּ־עֹֽרֶף׃</t>
  </si>
  <si>
    <t>כֹּה־אָמַ֨ר יְהֹוָ֜ה אֵלַ֗י הָל֞וֹךְ וְקָנִ֤יתָ לְּךָ֙ אֵז֣וֹר פִּשְׁתִּ֔ים וְשַׂמְתּ֖וֹ עַל־מׇתְנֶ֑יךָ וּבַמַּ֖יִם לֹ֥א תְבִאֵֽהוּ׃</t>
  </si>
  <si>
    <t>ספר משלי/ב</t>
  </si>
  <si>
    <t>{{מ:פסוק|ירמיהו|יג|ב}}</t>
  </si>
  <si>
    <t>{{מ:פסוק|דברי הימים ב|כט|ז}}</t>
  </si>
  <si>
    <t>וָאֶקְנֶ֥ה אֶת־הָאֵז֖וֹר כִּדְבַ֣ר יְהֹוָ֑ה וָאָשִׂ֖ם עַל־מׇתְנָֽי׃</t>
  </si>
  <si>
    <t>גַּ֣ם סָגְר֞וּ דַּלְת֣וֹת הָאוּלָ֗ם וַיְכַבּוּ֙ אֶת־הַנֵּר֔וֹת וּקְטֹ֖רֶת לֹ֣א הִקְטִ֑ירוּ וְעֹלָה֙ לֹא־הֶעֱל֣וּ בַקֹּ֔דֶשׁ לֵאלֹהֵ֖י יִשְׂרָאֵֽל׃</t>
  </si>
  <si>
    <t>{{מ:פסוק|ירמיהו|יג|ג}}</t>
  </si>
  <si>
    <t>וַיְהִ֧י דְבַר־יְהֹוָ֛ה אֵלַ֖י שֵׁנִ֥ית לֵאמֹֽר׃</t>
  </si>
  <si>
    <t>{{מ:פסוק|דברי הימים ב|כט|ח}}</t>
  </si>
  <si>
    <t>וַֽיְהִי֙ קֶ֣צֶף יְהֹוָ֔ה עַל־יְהוּדָ֖ה וִירוּשָׁל{{מ:ירושלם|ָ|֑}}ם וַיִּתְּנֵ֤ם {{נוסח|{{כו"ק|לזועה|לְזַעֲוָה֙}}|א-כתיב=לְזַוָעֲה֙}} לְשַׁמָּ֣ה וְלִשְׁרֵקָ֔ה כַּאֲשֶׁ֛ר אַתֶּ֥ם רֹאִ֖ים בְּעֵינֵיכֶֽם׃</t>
  </si>
  <si>
    <t>{{מ:פסוק|ירמיהו|יג|ד}}</t>
  </si>
  <si>
    <t>קַ֧ח אֶת־הָאֵז֛וֹר אֲשֶׁ֥ר קָנִ֖יתָ אֲשֶׁ֣ר עַל־מׇתְנֶ֑יךָ וְקוּם֙ לֵ֣ךְ פְּרָ֔תָה וְטׇמְנֵ֥הוּ שָׁ֖ם בִּנְקִ֥יק הַסָּֽלַע׃</t>
  </si>
  <si>
    <t>{{מ:פסוק|משלי|ב|א}}</t>
  </si>
  <si>
    <t>בְּ֭נִי אִם־תִּקַּ֣ח אֲמָרָ֑י{{ר1}}וּ֝מִצְוֺתַ֗י תִּצְפֹּ֥ן אִתָּֽךְ׃</t>
  </si>
  <si>
    <t>{{מ:פסוק|ירמיהו|יג|ה}}</t>
  </si>
  <si>
    <t>{{מ:פסוק|משלי|ב|ב}}</t>
  </si>
  <si>
    <t>{{מ:פסוק|דברי הימים ב|כט|ט}}</t>
  </si>
  <si>
    <t>וָאֵלֵ֕ךְ וָאֶטְמְנֵ֖הוּ בִּפְרָ֑ת כַּאֲשֶׁ֛ר צִוָּ֥ה יְהֹוָ֖ה אוֹתִֽי׃</t>
  </si>
  <si>
    <t>וְהִנֵּ֛ה נָפְל֥וּ אֲבוֹתֵ֖ינוּ בֶּחָ֑רֶב וּבָנֵ֨ינוּ וּבְנוֹתֵ֧ינוּ וְנָשֵׁ֛ינוּ בַּשְּׁבִ֖י עַל־זֹֽאת׃</t>
  </si>
  <si>
    <t>לְהַקְשִׁ֣יב לַחׇכְמָ֣ה אׇזְנֶ֑ךָ{{ר1}}תַּטֶּ֥ה לִ֝בְּךָ֗ לַתְּבוּנָֽה׃</t>
  </si>
  <si>
    <t>{{מ:פסוק|דברי הימים ב|כט|י}}</t>
  </si>
  <si>
    <t>עַתָּה֙ עִם־לְבָבִ֔י לִכְר֣וֹת בְּרִ֔ית לַיהֹוָ֖ה אֱלֹהֵ֣י יִשְׂרָאֵ֑ל וְיָשֹׁ֥ב מִמֶּ֖נּוּ חֲר֥וֹן אַפּֽוֹ׃</t>
  </si>
  <si>
    <t>{{מ:פסוק|משלי|ב|ג}}</t>
  </si>
  <si>
    <t>כִּ֤י אִ֣ם לַבִּינָ֣ה תִקְרָ֑א{{ר1}}לַ֝תְּבוּנָ֗ה תִּתֵּ֥ן קוֹלֶֽךָ׃</t>
  </si>
  <si>
    <t>{{מ:פסוק|ירמיהו|יג|ו}}</t>
  </si>
  <si>
    <t>וַיְהִ֕י מִקֵּ֖ץ יָמִ֣ים רַבִּ֑ים וַיֹּ֨אמֶר יְהֹוָ֜ה אֵלַ֗י ק֚וּם לֵ֣ךְ פְּרָ֔תָה וְקַ֤ח מִשָּׁם֙ אֶת־הָ֣אֵז֔וֹר אֲשֶׁ֥ר צִוִּיתִ֖יךָ לְטׇמְנוֹ־שָֽׁם׃</t>
  </si>
  <si>
    <t>{{מ:פסוק|משלי|ב|ד}}</t>
  </si>
  <si>
    <t>אִם־תְּבַקְשֶׁ֥נָּה כַכָּ֑סֶף{{ר1}}וְֽכַמַּטְמוֹנִ֥ים תַּחְפְּשֶֽׂנָּה׃</t>
  </si>
  <si>
    <t>{{מ:פסוק|דברי הימים ב|כט|יא|סדר=כב}}</t>
  </si>
  <si>
    <t>{{מ:פסוק|ירמיהו|יג|ז}}</t>
  </si>
  <si>
    <t>וָאֵלֵ֣ךְ פְּרָ֔תָה וָאֶחְפֹּ֗ר וָֽאֶקַּח֙ אֶת־הָ֣אֵז֔וֹר מִן־הַמָּק֖וֹם אֲשֶׁר־טְמַנְתִּ֣יו שָׁ֑מָּה וְהִנֵּה֙ נִשְׁחַ֣ת הָאֵז֔וֹר לֹ֥א יִצְלַ֖ח לַכֹּֽל׃</t>
  </si>
  <si>
    <t>בָּנַ֕י עַתָּ֖ה אַל־תִּשָּׁל֑וּ כִּֽי־בָכֶ֞ם בָּחַ֣ר יְהֹוָ֗ה לַעֲמֹ֤ד לְפָנָיו֙ לְשָׁ֣רְת֔וֹ וְלִהְי֥וֹת ל֖וֹ מְשָׁרְתִ֥ים וּמַקְטִרִֽים׃</t>
  </si>
  <si>
    <t>{{מ:פסוק|משלי|ב|ה}}</t>
  </si>
  <si>
    <t>אָ֗ז תָּ֭בִין יִרְאַ֣ת יְהֹוָ֑ה{{ר1}}וְדַ֖עַת אֱלֹהִ֣ים תִּמְצָֽא׃</t>
  </si>
  <si>
    <t>{{מ:פסוק|ירמיהו|יג|ח}}</t>
  </si>
  <si>
    <t>{{מ:פסוק|משלי|ב|ו}}</t>
  </si>
  <si>
    <t>כִּֽי־יְ֭הֹוָה יִתֵּ֣ן חׇכְמָ֑ה{{ר1}}מִ֝פִּ֗יו דַּ֣עַת וּתְבוּנָֽה׃</t>
  </si>
  <si>
    <t>{{מ:פסוק|דברי הימים ב|כט|יב}}</t>
  </si>
  <si>
    <t>וַיָּקֻ֣מוּ הַ֠לְוִיִּ֠ם מַ֣חַת בֶּן־עֲמָשַׂ֞י וְיוֹאֵ֣ל בֶּן־עֲזַרְיָ֘הוּ֮ מִן־בְּנֵ֣י {{נוסח|הַקְּהָתִי֒|א=הַקֳּהָתִי֒ (בחטף קמץ)}} וּמִן־בְּנֵ֣י מְרָרִ֔י קִ֚ישׁ בֶּן־עַבְדִּ֔י וַעֲזַרְיָ֖הוּ בֶּן־יְהַלֶּלְאֵ֑ל{{פסקא באמצע פסוק|{{ססס}}|דברי הימים כט יב}}וּמִן־הַגֵּ֣רְשֻׁנִּ֔י יוֹאָח֙ בֶּן־זִמָּ֔ה וְעֵ֖דֶן בֶּן־יוֹאָֽח׃</t>
  </si>
  <si>
    <t>{{מ:פסוק|ירמיהו|יג|ט}}</t>
  </si>
  <si>
    <t>כֹּ֖ה אָמַ֣ר יְהֹוָ֑ה כָּ֠כָה אַשְׁחִ֞ית אֶת־גְּא֧וֹן יְהוּדָ֛ה וְאֶת־גְּא֥וֹן יְרוּשָׁל{{מ:ירושלם|ַ|֖}}ם הָרָֽב׃</t>
  </si>
  <si>
    <t>{{מ:פסוק|משלי|ב|ז}}</t>
  </si>
  <si>
    <t>{{כו"ק|וצפן|יִצְפֹּ֣ן}} לַ֭יְשָׁרִים תּוּשִׁיָּ֑ה{{ר1}}מָ֝גֵ֗ן לְהֹ֣לְכֵי תֹֽם׃</t>
  </si>
  <si>
    <t>{{מ:פסוק|דברי הימים ב|כט|יג}}</t>
  </si>
  <si>
    <t>{{מ:פסוק|ירמיהו|יג|י}}</t>
  </si>
  <si>
    <t>וּמִן־בְּנֵי֙ אֱלִ֣יצָפָ֔ן שִׁמְרִ֖י {{כו"ק|ויעואל|וִיעִיאֵ֑ל}} וּמִן־בְּנֵ֣י אָסָ֔ף זְכַרְיָ֖הוּ וּמַתַּנְיָֽהוּ׃</t>
  </si>
  <si>
    <t>הָעָם֩ הַזֶּ֨ה הָרָ֜ע הַֽמֵּאֲנִ֣ים{{מ:לגרמיה}}לִשְׁמ֣וֹעַ אֶת־דְּבָרַ֗י הַהֹֽלְכִים֙ בִּשְׁרִר֣וּת לִבָּ֔ם וַיֵּלְכ֗וּ אַֽחֲרֵי֙ אֱלֹהִ֣ים אֲחֵרִ֔ים לְעׇבְדָ֖ם וּלְהִשְׁתַּחֲוֺ֣ת לָהֶ֑ם וִיהִי֙ כָּאֵז֣וֹר הַזֶּ֔ה אֲשֶׁ֥ר לֹֽא־יִצְלַ֖ח לַכֹּֽל׃</t>
  </si>
  <si>
    <t>{{מ:פסוק|משלי|ב|ח}}</t>
  </si>
  <si>
    <t>לִ֭נְצֹר אׇרְח֣וֹת מִשְׁפָּ֑ט{{ר1}}וְדֶ֖רֶךְ חֲסִידָ֣ו יִשְׁמֹֽר׃</t>
  </si>
  <si>
    <t>{{מ:פסוק|ירמיהו|יג|יא}}</t>
  </si>
  <si>
    <t>כִּ֡י כַּאֲשֶׁר֩ יִדְבַּ֨ק הָאֵז֜וֹר אֶל־מׇתְנֵי־אִ֗ישׁ כֵּ֣ן הִדְבַּ֣קְתִּי אֵ֠לַ֠י אֶת־כׇּל־בֵּ֨ית יִשְׂרָאֵ֜ל וְאֶת־כׇּל־בֵּ֤ית יְהוּדָה֙ נְאֻם־יְהֹוָ֔ה לִֽהְי֥וֹת לִי֙ לְעָ֔ם וּלְשֵׁ֥ם וְלִתְהִלָּ֖ה וּלְתִפְאָ֑רֶת וְלֹ֖א שָׁמֵֽעוּ׃</t>
  </si>
  <si>
    <t>{{מ:פסוק|משלי|ב|ט}}</t>
  </si>
  <si>
    <t>אָ֗ז תָּ֭בִין צֶ֣דֶק וּמִשְׁפָּ֑ט{{ר1}}וּ֝מֵישָׁרִ֗ים כׇּל־מַעְגַּל־טֽוֹב׃</t>
  </si>
  <si>
    <t>{{מ:פסוק|דברי הימים ב|כט|יד}}</t>
  </si>
  <si>
    <t>וּמִן־בְּנֵ֥י הֵימָ֖ן {{כו"ק|יחואל|יְחִיאֵ֣ל}} וְשִׁמְעִ֑י{{פסקא באמצע פסוק|{{ססס}}|דברי הימים ב כט יד}}וּמִן־בְּנֵ֣י יְדוּת֔וּן שְׁמַֽעְיָ֖ה וְעֻזִּיאֵֽל׃</t>
  </si>
  <si>
    <t>{{מ:פסוק|ירמיהו|יג|יב}}</t>
  </si>
  <si>
    <t>וְאָמַרְתָּ֨ אֲלֵיהֶ֜ם אֶת־הַדָּבָ֣ר הַזֶּ֗ה{{פסקא באמצע פסוק|{{סס}}|ירמיהו יג יב|כך צורת הפסוק בכתר}}כֹּֽה־אָמַ֤ר יְהֹוָה֙ אֱלֹהֵ֣י יִשְׂרָאֵ֔ל כׇּל־נֵ֖בֶל יִמָּ֣לֵא יָ֑יִן וְאָמְר֣וּ אֵלֶ֔יךָ הֲיָדֹ֙עַ֙ לֹ֣א נֵדַ֔ע כִּ֥י כׇל־נֵ֖בֶל יִמָּ֥לֵא יָֽיִן׃</t>
  </si>
  <si>
    <t>{{מ:פסוק|משלי|ב|י}}</t>
  </si>
  <si>
    <t>כִּֽי־תָב֣וֹא חׇכְמָ֣ה בְלִבֶּ֑ךָ{{ר1}}וְ֝דַ֗עַת לְֽנַפְשְׁךָ֥ יִנְעָֽם׃</t>
  </si>
  <si>
    <t>{{מ:פסוק|ירמיהו|יג|יג}}</t>
  </si>
  <si>
    <t>וְאָמַרְתָּ֨ אֲלֵיהֶ֜ם כֹּֽה־אָמַ֣ר יְהֹוָ֗ה הִנְנִ֣י מְמַלֵּ֣א אֶת־כׇּל־יֹשְׁבֵ֣י הָאָ{{ירח בן יומו}}רֶץ הַזֹּ֟את וְאֶת־הַמְּלָכִ֣ים הַיֹּשְׁבִים֩ לְדָוִ֨ד עַל־כִּסְא֜וֹ וְאֶת־הַכֹּהֲנִ֣ים וְאֶת־הַנְּבִאִ֗ים וְאֵ֛ת כׇּל־יֹשְׁבֵ֥י יְרֽוּשָׁל{{מ:ירושלם|ַ|֖}}ם שִׁכָּרֽוֹן׃</t>
  </si>
  <si>
    <t>{{מ:פסוק|משלי|ב|יא}}</t>
  </si>
  <si>
    <t>מְ֭זִמָּה תִּשְׁמֹ֥ר עָלֶ֗יךָ{{ר1}}תְּבוּנָ֥ה תִנְצְרֶֽכָּה׃</t>
  </si>
  <si>
    <t>{{מ:פסוק|דברי הימים ב|כט|טו}}</t>
  </si>
  <si>
    <t>וַיַּאַסְפ֤וּ אֶת־אֲחֵיהֶם֙ וַיִּֽתְקַדְּשׁ֔וּ וַיָּבֹ֥אוּ כְמִצְוַת־הַמֶּ֖לֶךְ בְּדִבְרֵ֣י יְהֹוָ֑ה לְטַהֵ֖ר בֵּ֥ית יְהֹוָֽה׃</t>
  </si>
  <si>
    <t>{{מ:פסוק|ירמיהו|יג|יד}}</t>
  </si>
  <si>
    <t>וְנִפַּצְתִּים֩ אִ֨ישׁ אֶל־אָחִ֜יו וְהָאָב֧וֹת וְהַבָּנִ֛ים יַחְדָּ֖ו נְאֻם־יְהֹוָ֑ה לֹֽא־אֶחְמ֧וֹל וְלֹא־אָח֛וּס וְלֹ֥א אֲרַחֵ֖ם מֵהַשְׁחִיתָֽם׃</t>
  </si>
  <si>
    <t>{{מ:פסוק|ירמיהו|יג|טו}}</t>
  </si>
  <si>
    <t>שִׁמְע֥וּ וְהַאֲזִ֖ינוּ אַל־תִּגְבָּ֑הוּ כִּ֥י יְהֹוָ֖ה דִּבֵּֽר׃</t>
  </si>
  <si>
    <t>{{מ:פסוק|דברי הימים ב|כט|טז}}</t>
  </si>
  <si>
    <t>וַיָּבֹ֣אוּ הַ֠כֹּהֲנִ֠ים לִפְנִ֣ימָה בֵית־יְהֹוָה֮ לְטַהֵר֒ וַיּוֹצִ֗יאוּ אֵ֤ת כׇּל־הַטֻּמְאָה֙ אֲשֶׁ֤ר מָֽצְאוּ֙ בְּהֵיכַ֣ל יְהֹוָ֔ה לַחֲצַ֖ר בֵּ֣ית יְהֹוָ֑ה וַֽיְקַבְּלוּ֙ הַלְוִיִּ֔ם לְהוֹצִ֥יא לְנַחַל־קִדְר֖וֹן חֽוּצָה׃</t>
  </si>
  <si>
    <t>{{מ:פסוק|ירמיהו|יג|טז}}</t>
  </si>
  <si>
    <t>תְּנוּ֩ לַיהֹוָ֨ה אֱלֹהֵיכֶ֤ם כָּבוֹד֙ בְּטֶ֣רֶם יַחְשִׁ֔ךְ וּבְטֶ֛רֶם יִֽתְנַגְּפ֥וּ רַגְלֵיכֶ֖ם עַל־הָ֣רֵי נָ֑שֶׁף וְקִוִּיתֶ֤ם לְאוֹר֙ וְשָׂמָ֣הּ לְצַלְמָ֔וֶת {{כו"ק|ישית|וְשִׁ֖ית}} לַעֲרָפֶֽל׃</t>
  </si>
  <si>
    <t>{{מ:פסוק|משלי|ב|יב}}</t>
  </si>
  <si>
    <t>לְ֭הַצִּ֣ילְךָ מִדֶּ֣רֶךְ רָ֑ע{{ר1}}מֵ֝אִ֗ישׁ מְדַבֵּ֥ר תַּהְפֻּכֽוֹת׃</t>
  </si>
  <si>
    <t>{{מ:פסוק|דברי הימים ב|כט|יז}}</t>
  </si>
  <si>
    <t>וַ֠יָּחֵ֠לּוּ בְּאֶחָ֞ד לַחֹ֣דֶשׁ הָרִאשׁוֹן֮ לְקַדֵּשׁ֒ וּבְי֧וֹם שְׁמוֹנָ֣ה לַחֹ֗דֶשׁ בָּ֚אוּ לְאוּלָ֣ם יְהֹוָ֔ה וַיְקַדְּשׁ֥וּ אֶת־בֵּית־יְהֹוָ֖ה לְיָמִ֣ים שְׁמוֹנָ֑ה וּבְי֨וֹם שִׁשָּׁ֥ה עָשָׂ֛ר לַחֹ֥דֶשׁ הָרִאשׁ֖וֹן כִּלּֽוּ׃</t>
  </si>
  <si>
    <t>{{מ:פסוק|ירמיהו|יג|יז}}</t>
  </si>
  <si>
    <t>וְאִם֙ לֹ֣א תִשְׁמָע֔וּהָ בְּמִסְתָּרִ֥ים תִּבְכֶּֽה־נַפְשִׁ֖י מִפְּנֵ֣י גֵוָ֑ה וְדָמֹ֨עַ תִּדְמַ֜ע וְתֵרַ֤ד עֵינִי֙ דִּמְעָ֔ה כִּ֥י נִשְׁבָּ֖ה עֵ֥דֶר יְהֹוָֽה׃</t>
  </si>
  <si>
    <t>{{מ:פסוק|ירמיהו|יג|יח}}</t>
  </si>
  <si>
    <t>{{מ:פסוק|משלי|ב|יג}}</t>
  </si>
  <si>
    <t>אֱמֹ֥ר לַמֶּ֛לֶךְ וְלַגְּבִירָ֖ה הַשְׁפִּ֣ילוּ שֵׁ֑בוּ כִּ֤י יָרַד֙ מַרְאֲשׁ֣וֹתֵיכֶ֔ם עֲטֶ֖רֶת תִּֽפְאַרְתְּכֶֽם׃</t>
  </si>
  <si>
    <t>הַ֭עֹ֣זְבִים אׇרְח֣וֹת יֹ֑שֶׁר{{ר1}}לָ֝לֶ֗כֶת בְּדַרְכֵי־חֹֽשֶׁךְ׃</t>
  </si>
  <si>
    <t>{{מ:פסוק|דברי הימים ב|כט|יח}}</t>
  </si>
  <si>
    <t>וַיָּב֤וֹאוּ פְנִ֙ימָה֙ אֶל־חִזְקִיָּ֣הוּ הַמֶּ֔לֶךְ וַיֹּ֣אמְר֔וּ טִהַ֖רְנוּ אֶת־כׇּל־בֵּ֣ית יְהֹוָ֑ה אֶת־מִזְבַּ֤ח הָעוֹלָה֙ וְאֶת־כׇּל־כֵּלָ֔יו וְאֶת־שֻׁלְחַ֥ן הַֽמַּעֲרֶ֖כֶת וְאֶת־כׇּל־כֵּלָֽיו׃</t>
  </si>
  <si>
    <t>{{מ:פסוק|משלי|ב|יד}}</t>
  </si>
  <si>
    <t>הַ֭שְּׂמֵחִים לַעֲשׂ֥וֹת רָ֑ע{{ר1}}יָ֝גִ֗ילוּ בְּֽתַהְפֻּכ֥וֹת רָֽע׃</t>
  </si>
  <si>
    <t>{{מ:פסוק|דברי הימים ב|כט|יט}}</t>
  </si>
  <si>
    <t>וְאֵ֣ת כׇּל־הַכֵּלִ֗ים אֲשֶׁ֣ר הִזְנִ֩יחַ֩ הַמֶּ֨לֶךְ אָחָ֧ז בְּמַלְכוּת֛וֹ בְּמַעֲל֖וֹ הֵכַ֣נּוּ וְהִקְדָּ֑שְׁנוּ וְהִנָּ֕ם לִפְנֵ֖י מִזְבַּ֥ח יְהֹוָֽה׃</t>
  </si>
  <si>
    <t>{{מ:פסוק|ירמיהו|יג|יט}}</t>
  </si>
  <si>
    <t>עָרֵ֥י הַנֶּ֛גֶב סֻגְּר֖וּ וְאֵ֣ין פֹּתֵ֑חַ הׇגְלָ֧ת יְהוּדָ֛ה כֻּלָּ֖הּ הׇגְלָ֥ת שְׁלוֹמִֽים׃</t>
  </si>
  <si>
    <t>{{מ:פסוק|משלי|ב|טו}}</t>
  </si>
  <si>
    <t>אֲשֶׁ֣ר אׇרְחֹתֵיהֶ֣ם עִקְּשִׁ֑ים{{ר1}}וּ֝נְלוֹזִ֗ים בְּמַעְגְּלוֹתָֽם׃</t>
  </si>
  <si>
    <t>{{מ:פסוק|דברי הימים ב|כט|כ}}</t>
  </si>
  <si>
    <t>וַיַּשְׁכֵּם֙ יְחִזְקִיָּ֣הוּ הַמֶּ֔לֶךְ וַיֶּאֱסֹ֕ף אֵ֖ת שָׂרֵ֣י הָעִ֑יר וַיַּ֖עַל בֵּ֥ית יְהֹוָֽה׃</t>
  </si>
  <si>
    <t>{{מ:פסוק|משלי|ב|טז}}</t>
  </si>
  <si>
    <t>לְ֭הַצִּ֣ילְךָ מֵאִשָּׁ֣ה זָרָ֑ה{{ר1}}מִ֝נׇּכְרִיָּ֗ה אֲמָרֶ֥יהָ הֶחֱלִֽיקָה׃</t>
  </si>
  <si>
    <t>{{מ:פסוק|דברי הימים ב|כט|כא}}</t>
  </si>
  <si>
    <t>וַיָּבִ֣יאוּ פָֽרִים־שִׁבְעָה֩ וְאֵילִ֨ים שִׁבְעָ֜ה וּכְבָשִׂ֣ים שִׁבְעָ֗ה וּצְפִירֵ֨י עִזִּ֤ים שִׁבְעָה֙ לְחַטָּ֔את עַל־הַמַּמְלָכָ֥ה וְעַל־הַמִּקְדָּ֖שׁ וְעַל־יְהוּדָ֑ה וַיֹּ֗אמֶר לִבְנֵ֤י אַֽהֲרֹן֙ הַכֹּ֣הֲנִ֔ים לְהַעֲל֖וֹת עַל־מִזְבַּ֥ח יְהֹוָֽה׃</t>
  </si>
  <si>
    <t>{{מ:פסוק|ירמיהו|יג|כ}}</t>
  </si>
  <si>
    <t>{{כו"ק|שאי|שְׂא֤וּ}} עֵֽינֵיכֶם֙ {{כו"ק|וראי|וּרְא֔וּ}} הַבָּאִ֖ים מִצָּפ֑וֹן אַיֵּ֗ה הָעֵ֙דֶר֙ נִתַּן־לָ֔ךְ צֹ֖אן תִּפְאַרְתֵּֽךְ׃</t>
  </si>
  <si>
    <t>{{מ:פסוק|משלי|ב|יז}}</t>
  </si>
  <si>
    <t>הַֽ֭עֹזֶבֶת אַלּ֣וּף נְעוּרֶ֑יהָ{{ר1}}וְאֶת־בְּרִ֖ית אֱלֹהֶ֣יהָ שָׁכֵֽחָה׃</t>
  </si>
  <si>
    <t>{{מ:פסוק|דברי הימים ב|כט|כב}}</t>
  </si>
  <si>
    <t>{{מ:פסוק|משלי|ב|יח}}</t>
  </si>
  <si>
    <t>וַֽיִּשְׁחֲטוּ֙ הַבָּקָ֔ר וַיְקַבְּל֤וּ הַכֹּֽהֲנִים֙ אֶת־הַדָּ֔ם וַֽיִּזְרְק֖וּ הַמִּזְבֵּ֑חָה וַיִּשְׁחֲט֣וּ הָאֵלִ֗ים וַיִּזְרְק֤וּ הַדָּם֙ הַמִּזְבֵּ֔חָה וַֽיִּשְׁחֲטוּ֙ הַכְּבָשִׂ֔ים וַיִּזְרְק֥וּ הַדָּ֖ם הַמִּזְבֵּֽחָה׃</t>
  </si>
  <si>
    <t>כִּ֤י שָׁ֣חָה אֶל־מָ֣וֶת בֵּיתָ֑הּ{{ר1}}וְאֶל־רְ֝פָאִ֗ים מַעְגְּלֹתֶֽיהָ׃</t>
  </si>
  <si>
    <t>{{מ:פסוק|ירמיהו|יג|כא}}</t>
  </si>
  <si>
    <t>מַה־תֹּֽאמְרִי֙ כִּֽי־יִפְקֹ֣ד עָלַ֔יִךְ וְ֠אַ֠תְּ לִמַּ֨דְתְּ אֹתָ֥ם עָלַ֛יִךְ אַלֻּפִ֖ים לְרֹ֑אשׁ הֲל֤וֹא חֲבָלִים֙ יֹֽאחֱז֔וּךְ כְּמ֖וֹ אֵ֥שֶׁת לֵדָֽה׃</t>
  </si>
  <si>
    <t>{{מ:פסוק|דברי הימים ב|כט|כג}}</t>
  </si>
  <si>
    <t>{{מ:פסוק|משלי|ב|יט}}</t>
  </si>
  <si>
    <t>וַיַּגִּ֙ישׁוּ֙ אֶת־שְׂעִירֵ֣י הַחַטָּ֔את לִפְנֵ֥י הַמֶּ֖לֶךְ וְהַקָּהָ֑ל וַיִּסְמְכ֥וּ יְדֵיהֶ֖ם עֲלֵיהֶֽם׃</t>
  </si>
  <si>
    <t>כׇּל־בָּ֭אֶיהָ לֹ֣א יְשׁוּב֑וּן{{ר1}}וְלֹֽא־יַ֝שִּׂ֗יגוּ אׇרְח֥וֹת חַיִּֽים׃</t>
  </si>
  <si>
    <t>{{מ:פסוק|דברי הימים ב|כט|כד}}</t>
  </si>
  <si>
    <t>וַיִּשְׁחָטוּם֙ הַכֹּ֣הֲנִ֔ים וַֽיְחַטְּא֤וּ אֶת־דָּמָם֙ הַמִּזְבֵּ֔חָה לְכַפֵּ֖ר עַל־כׇּל־יִשְׂרָאֵ֑ל כִּ֤י לְכׇל־יִשְׂרָאֵל֙ אָמַ֣ר הַמֶּ֔לֶךְ הָעוֹלָ֖ה וְהַחַטָּֽאת׃</t>
  </si>
  <si>
    <t>{{מ:פסוק|משלי|ב|כ}}</t>
  </si>
  <si>
    <t>{{מ:פסוק|ירמיהו|יג|כב}}</t>
  </si>
  <si>
    <t>לְמַ֗עַן תֵּ֭לֵךְ בְּדֶ֣רֶךְ טוֹבִ֑ים{{ר1}}וְאׇרְח֖וֹת צַדִּיקִ֣ים תִּשְׁמֹֽר׃</t>
  </si>
  <si>
    <t>וְכִ֤י תֹֽאמְרִי֙ בִּלְבָבֵ֔ךְ מַדּ֖וּעַ קְרָאֻ֣נִי אֵ֑לֶּה בְּרֹ֧ב עֲוֺנֵ֛ךְ נִגְל֥וּ שׁוּלַ֖יִךְ נֶחְמְס֥וּ עֲקֵבָֽיִךְ׃</t>
  </si>
  <si>
    <t>{{מ:פסוק|דברי הימים ב|כט|כה}}</t>
  </si>
  <si>
    <t>וַיַּעֲמֵ֨ד אֶת־הַלְוִיִּ֜ם בֵּ֣ית יְהֹוָ֗ה בִּמְצִלְתַּ֙יִם֙ בִּנְבָלִ֣ים וּבְכִנֹּר֔וֹת בְּמִצְוַ֥ת דָּוִ֛יד וְגָ֥ד חֹזֵֽה־הַמֶּ֖לֶךְ וְנָתָ֣ן הַנָּבִ֑יא כִּ֧י בְיַד־יְהֹוָ֛ה הַמִּצְוָ֖ה בְּיַד־נְבִיאָֽיו׃</t>
  </si>
  <si>
    <t>{{מ:פסוק|משלי|ב|כא}}</t>
  </si>
  <si>
    <t>כִּֽי־יְשָׁרִ֥ים יִשְׁכְּנוּ־אָ֑רֶץ{{ר1}}וּ֝תְמִימִ֗ים יִוָּ֥תְרוּ בָֽהּ׃</t>
  </si>
  <si>
    <t>{{מ:פסוק|ירמיהו|יג|כג}}</t>
  </si>
  <si>
    <t>{{מ:פסוק|דברי הימים ב|כט|כו}}</t>
  </si>
  <si>
    <t>וַיַּעַמְד֤וּ הַלְוִיִּם֙ בִּכְלֵ֣י דָוִ֔יד וְהַכֹּהֲנִ֖ים בַּחֲצֹצְרֽוֹת׃</t>
  </si>
  <si>
    <t>הֲיַהֲפֹ֤ךְ כּוּשִׁי֙ עוֹר֔וֹ וְנָמֵ֖ר חֲבַרְבֻּרֹתָ֑יו גַּם־אַתֶּם֙ תּוּכְל֣וּ לְהֵיטִ֔יב לִמֻּדֵ֖י הָרֵֽעַ׃</t>
  </si>
  <si>
    <t>{{מ:פסוק|משלי|ב|כב}}</t>
  </si>
  <si>
    <t>וּ֭רְשָׁעִים מֵאֶ֣רֶץ יִכָּרֵ֑תוּ{{ר1}}וּ֝בוֹגְדִ֗ים יִסְּח֥וּ מִמֶּֽנָּה׃</t>
  </si>
  <si>
    <t>{{מ:פסוק|דברי הימים ב|כט|כז}}</t>
  </si>
  <si>
    <t>וַיֹּ֙אמֶר֙ חִזְקִיָּ֔הוּ לְהַעֲל֥וֹת הָעֹלָ֖ה לְהַמִּזְבֵּ֑חַ וּבְעֵ֞ת הֵחֵ֣ל הָעוֹלָ֗ה הֵחֵ֤ל שִׁיר־יְהֹוָה֙ וְהַחֲצֹ֣צְר֔וֹת וְעַ֨ל־יְדֵ֔י כְּלֵ֖י דָּוִ֥יד מֶלֶךְ־יִשְׂרָאֵֽל׃</t>
  </si>
  <si>
    <t>{{מ:פסוק|ירמיהו|יג|כד}}</t>
  </si>
  <si>
    <t>וַאֲפִיצֵ֖ם כְּקַשׁ־עוֹבֵ֑ר לְר֖וּחַ מִדְבָּֽר׃</t>
  </si>
  <si>
    <t>{{מ:פסוק|דברי הימים ב|כט|כח}}</t>
  </si>
  <si>
    <t>וְכׇל־הַקָּהָל֙ מִֽשְׁתַּחֲוִ֔ים וְהַשִּׁ֣יר מְשׁוֹרֵ֔ר וְהַחֲצֹצְר֖וֹת {{כו"ק|מחצצרים|מַחְצְרִ֑ים}} הַכֹּ֕ל עַ֖ד לִכְל֥וֹת הָעֹלָֽה׃</t>
  </si>
  <si>
    <t>ספר משלי/ג</t>
  </si>
  <si>
    <t>{{מ:פסוק|דברי הימים ב|כט|כט}}</t>
  </si>
  <si>
    <t>{{מ:פסוק|ירמיהו|יג|כה}}</t>
  </si>
  <si>
    <t>וּכְכַלּ֖וֹת לְהַעֲל֑וֹת כָּֽרְע֗וּ הַמֶּ֛לֶךְ וְכׇֽל־הַנִּמְצְאִ֥ים אִתּ֖וֹ וַיִּֽשְׁתַּחֲוֽוּ׃</t>
  </si>
  <si>
    <t>זֶ֣ה גוֹרָלֵ֧ךְ מְנָת־מִדַּ֛יִךְ מֵאִתִּ֖י נְאֻם־יְהֹוָ֑ה אֲשֶׁר֙ שָׁכַ֣חַתְּ אוֹתִ֔י וַֽתִּבְטְחִ֖י בַּשָּֽׁקֶר׃</t>
  </si>
  <si>
    <t>{{מ:פסוק|משלי|ג|א}}</t>
  </si>
  <si>
    <t>בְּ֭נִי תּוֹרָתִ֣י אַל־תִּשְׁכָּ֑ח{{ר1}}וּ֝מִצְוֺתַ֗י יִצֹּ֥ר לִבֶּֽךָ׃</t>
  </si>
  <si>
    <t>{{מ:פסוק|דברי הימים ב|כט|ל}}</t>
  </si>
  <si>
    <t>וַ֠יֹּ֠אמֶר יְחִזְקִיָּ֨הוּ הַמֶּ֤לֶךְ וְהַשָּׂרִים֙ לַלְוִיִּ֔ם לְהַלֵּל֙ לַֽיהֹוָ֔ה בְּדִבְרֵ֥י דָוִ֖יד וְאָסָ֣ף הַחֹזֶ֑ה {{נוסח|וַֽיְהַלְלוּ֙|א=וַֽיְהַלֲלוּ֙}} עַד־לְשִׂמְחָ֔ה וַֽיִּקְּד֖וּ וַיִּֽשְׁתַּחֲוֽוּ׃</t>
  </si>
  <si>
    <t>{{מ:פסוק|משלי|ג|ב}}</t>
  </si>
  <si>
    <t>{{מ:פסוק|ירמיהו|יג|כו}}</t>
  </si>
  <si>
    <t>כִּ֤י אֹ֣רֶךְ יָ֭מִים וּשְׁנ֣וֹת חַיִּ֑ים{{ר1}}וְ֝שָׁל֗וֹם יוֹסִ֥יפוּ לָֽךְ׃</t>
  </si>
  <si>
    <t>וְגַם־אֲנִ֛י חָשַׂ֥פְתִּי שׁוּלַ֖יִךְ עַל־פָּנָ֑יִךְ וְנִרְאָ֖ה קְלוֹנֵֽךְ׃</t>
  </si>
  <si>
    <t>{{מ:פסוק|דברי הימים ב|כט|לא}}</t>
  </si>
  <si>
    <t>וַיַּ֨עַן יְחִזְקִיָּ֜הוּ וַיֹּ֗אמֶר עַתָּ֨ה מִלֵּאתֶ֤ם יֶדְכֶם֙ לַֽיהֹוָ֔ה גֹּ֧שׁוּ וְהָבִ֛יאוּ זְבָחִ֥ים וְתוֹד֖וֹת לְבֵ֣ית יְהֹוָ֑ה וַיָּבִ֤יאוּ הַקָּהָל֙ זְבָחִ֣ים וְתוֹד֔וֹת וְכׇל־נְדִ֥יב לֵ֖ב עֹלֽוֹת׃</t>
  </si>
  <si>
    <t>{{מ:פסוק|דברי הימים ב|כט|לב}}</t>
  </si>
  <si>
    <t>וַיְהִ֞י מִסְפַּ֣ר הָעֹלָה֮ אֲשֶׁ֣ר הֵבִ֣יאוּ הַקָּהָל֒ בָּקָ֣ר שִׁבְעִ֔ים אֵילִ֥ים מֵאָ֖ה כְּבָשִׂ֣ים מָאתָ֑יִם לְעֹלָ֥ה לַֽיהֹוָ֖ה כׇּל־אֵֽלֶּה׃</t>
  </si>
  <si>
    <t>{{מ:פסוק|ירמיהו|יג|כז}}</t>
  </si>
  <si>
    <t>נִאֻפַ֤יִךְ וּמִצְהֲלוֹתַ֙יִךְ֙ זִמַּ֣ת זְנוּתֵ֔ךְ עַל־גְּבָעוֹת֙ בַּשָּׂדֶ֔ה רָאִ֖יתִי שִׁקּוּצָ֑יִךְ א֥וֹי לָךְ֙ יְר֣וּשָׁל{{מ:ירושלם|ַ|֔}}ם לֹ֣א תִטְהֲרִ֔י אַחֲרֵ֥י מָתַ֖י עֹֽד׃</t>
  </si>
  <si>
    <t>{{מ:פסוק|משלי|ג|ג}}</t>
  </si>
  <si>
    <t>חֶ֥סֶד וֶאֱמֶ֗ת{{ר0}}אַֽל־יַ֫עַזְבֻ֥ךָ{{ר1}}קׇשְׁרֵ֥ם עַל־גַּרְגְּרוֹתֶ֑יךָ{{ר2}}כׇּ֝תְבֵ֗ם עַל־ל֥וּחַ לִבֶּֽךָ׃</t>
  </si>
  <si>
    <t>{{מ:פסוק|דברי הימים ב|כט|לג}}</t>
  </si>
  <si>
    <t>וְֽהַקֳּדָשִׁ֑ים בָּקָר֙ שֵׁ֣שׁ מֵא֔וֹת וְצֹ֖אן שְׁלֹ֥שֶׁת אֲלָפִֽים׃</t>
  </si>
  <si>
    <t>{{מ:פסוק|דברי הימים ב|כט|לד}}</t>
  </si>
  <si>
    <t>ספר ירמיהו/יד</t>
  </si>
  <si>
    <t>רַ֤ק הַכֹּֽהֲנִים֙ הָי֣וּ לִמְעָ֔ט וְלֹ֣א יָכְל֔וּ לְהַפְשִׁ֖יט אֶת־כׇּל־הָעֹל֑וֹת וַֽיְחַזְּק֞וּם אֲחֵיהֶ֣ם הַלְוִיִּ֗ם עַד־כְּל֤וֹת הַמְּלָאכָה֙ וְעַ֣ד יִתְקַדְּשׁ֣וּ הַכֹּהֲנִ֔ים כִּ֤י הַלְוִיִּם֙ יִשְׁרֵ֣י לֵבָ֔ב לְהִתְקַדֵּ֖שׁ מֵהַכֹּהֲנִֽים׃</t>
  </si>
  <si>
    <t>{{מ:פסוק|משלי|ג|ד}}</t>
  </si>
  <si>
    <t>וּמְצָא־חֵ֥ן וְשֵֽׂכֶל־ט֑וֹב{{ר1}}בְּעֵינֵ֖י אֱלֹהִ֣ים וְאָדָֽם׃</t>
  </si>
  <si>
    <t>{{מ:פסוק|ירמיהו|יד|א}}</t>
  </si>
  <si>
    <t>אֲשֶׁ֨ר הָיָ֤ה דְבַר־יְהֹוָה֙ אֶֽל־יִרְמְיָ֔הוּ עַל־דִּבְרֵ֖י הַבַּצָּרֽוֹת׃</t>
  </si>
  <si>
    <t>{{מ:פסוק|דברי הימים ב|כט|לה}}</t>
  </si>
  <si>
    <t>{{מ:פסוק|משלי|ג|ה}}</t>
  </si>
  <si>
    <t>וְגַם־עֹלָ֨ה לָרֹ֜ב בְּחֶלְבֵ֧י הַשְּׁלָמִ֛ים וּבַנְּסָכִ֖ים לָֽעֹלָ֑ה וַתִּכּ֖וֹן עֲבוֹדַ֥ת בֵּית־יְהֹוָֽה׃</t>
  </si>
  <si>
    <t>בְּטַ֣ח אֶל־יְ֭הֹוָה בְּכׇל־לִבֶּ֑ךָ{{ר1}}וְאֶל־בִּ֥֝ינָתְךָ֗ אַל־תִּשָּׁעֵֽן׃</t>
  </si>
  <si>
    <t>{{מ:פסוק|ירמיהו|יד|ב}}</t>
  </si>
  <si>
    <t>אָבְלָ֣ה יְהוּדָ֔ה וּשְׁעָרֶ֥יהָ אֻמְלְל֖וּ קָדְר֣וּ לָאָ֑רֶץ {{נוסח|וְ{{מ:אות-ק|צִ}}וְחַ֥ת|=דפוסים וקורן|א=וְצִוְחַ֥ת}} יְרֽוּשָׁל{{מ:ירושלם|ַ|֖}}ם עָלָֽתָה׃</t>
  </si>
  <si>
    <t>{{מ:פסוק|דברי הימים ב|כט|לו}}</t>
  </si>
  <si>
    <t>וַיִּשְׂמַ֤ח יְחִזְקִיָּ֙הוּ֙ וְכׇל־הָעָ֔ם עַ֛ל הַהֵכִ֥ין הָאֱלֹהִ֖ים לָעָ֑ם כִּ֥י בְּפִתְאֹ֖ם הָיָ֥ה הַדָּבָֽר׃</t>
  </si>
  <si>
    <t>{{מ:פסוק|ירמיהו|יד|ג}}</t>
  </si>
  <si>
    <t>{{מ:פסוק|משלי|ג|ו}}</t>
  </si>
  <si>
    <t>וְאַדִּ֣רֵיהֶ֔ם שָׁלְח֥וּ {{כו"ק|צעוריהם|צְעִֽירֵיהֶ֖ם}} לַמָּ֑יִם בָּ֣אוּ עַל־גֵּבִ֞ים לֹא־מָ֣צְאוּ מַ֗יִם שָׁ֤בוּ כְלֵיהֶם֙ רֵיקָ֔ם בֹּ֥שׁוּ וְהׇכְלְמ֖וּ וְחָפ֥וּ רֹאשָֽׁם׃</t>
  </si>
  <si>
    <t>בְּכׇל־דְּרָכֶ֥יךָ דָעֵ֑הוּ{{ר1}}וְ֝ה֗וּא יְיַשֵּׁ֥ר אֹֽרְחֹתֶֽיךָ׃</t>
  </si>
  <si>
    <t>{{מ:פסוק|ירמיהו|יד|ד}}</t>
  </si>
  <si>
    <t>בַּעֲב֤וּר הָֽאֲדָמָה֙ חַ֔תָּה כִּ֛י לֹא־הָיָ֥ה גֶ֖שֶׁם בָּאָ֑רֶץ בֹּ֥שׁוּ אִכָּרִ֖ים חָפ֥וּ רֹאשָֽׁם׃</t>
  </si>
  <si>
    <t>{{מ:פסוק|משלי|ג|ז}}</t>
  </si>
  <si>
    <t>ספר דברי הימים/דה"ב ל</t>
  </si>
  <si>
    <t>אַל־תְּהִ֣י חָכָ֣ם בְּעֵינֶ֑יךָ{{ר1}}יְרָ֥א אֶת־יְ֝הֹוָ֗ה וְס֣וּר מֵרָֽע׃</t>
  </si>
  <si>
    <t>{{מ:פסוק|ירמיהו|יד|ה}}</t>
  </si>
  <si>
    <t>כִּ֤י גַם־אַיֶּ֙לֶת֙ בַּשָּׂדֶ֔ה יָלְדָ֖ה וְעָז֑וֹב כִּ֥י לֹֽא־הָיָ֖ה דֶּֽשֶׁא׃</t>
  </si>
  <si>
    <t>{{מ:פסוק|דברי הימים ב|ל|א}}</t>
  </si>
  <si>
    <t>וַיִּשְׁלַ֨ח יְחִזְקִיָּ֜הוּ עַל־כׇּל־יִשְׂרָאֵ֣ל וִיהוּדָ֗ה וְגַֽם־אִגְּרוֹת֙ כָּתַב֙ עַל־אֶפְרַ֣יִם וּמְנַשֶּׁ֔ה לָב֥וֹא לְבֵית־יְהֹוָ֖ה בִּירוּשָׁל{{מ:ירושלם|ָ|֑}}ם לַעֲשׂ֣וֹת פֶּ֔סַח לַיהֹוָ֖ה אֱלֹהֵ֥י יִשְׂרָאֵֽל׃</t>
  </si>
  <si>
    <t>{{מ:פסוק|ירמיהו|יד|ו}}</t>
  </si>
  <si>
    <t>{{מ:פסוק|משלי|ג|ח}}</t>
  </si>
  <si>
    <t>וּפְרָאִים֙ עָמְד֣וּ עַל־שְׁפָיִ֔ם שָׁאֲפ֥וּ ר֖וּחַ כַּתַּנִּ֑ים כָּל֥וּ עֵינֵיהֶ֖ם כִּי־אֵ֥ין עֵֽשֶׂב׃</t>
  </si>
  <si>
    <t>רִ֭פְאוּת תְּהִ֣י לְשָׁרֶּ֑ךָ{{ר1}}וְ֝שִׁקּ֗וּי לְעַצְמוֹתֶֽיךָ׃</t>
  </si>
  <si>
    <t>{{מ:פסוק|דברי הימים ב|ל|ב}}</t>
  </si>
  <si>
    <t>וַיִּוָּעַ֨ץ הַמֶּ֧לֶךְ וְשָׂרָ֛יו וְכׇל־הַקָּהָ֖ל בִּירוּשָׁל{{מ:ירושלם|ָ|֑}}ם לַעֲשׂ֥וֹת הַפֶּ֖סַח בַּחֹ֥דֶשׁ הַשֵּׁנִֽי׃</t>
  </si>
  <si>
    <t>{{מ:פסוק|דברי הימים ב|ל|ג}}</t>
  </si>
  <si>
    <t>כִּ֣י לֹ֧א יָכְל֛וּ לַעֲשֹׂת֖וֹ בָּעֵ֣ת הַהִ֑יא כִּ֤י הַכֹּֽהֲנִים֙ לֹֽא־הִתְקַדְּשׁ֣וּ לְמַדַּ֔י וְהָעָ֖ם לֹא־נֶאֶסְפ֥וּ לִירוּשָׁל{{מ:ירושלם|ָ|ֽ}}ם׃</t>
  </si>
  <si>
    <t>{{מ:פסוק|ירמיהו|יד|ז}}</t>
  </si>
  <si>
    <t>{{מ:פסוק|משלי|ג|ט}}</t>
  </si>
  <si>
    <t>אִם־עֲוֺנֵ֙ינוּ֙ עָ֣נוּ בָ֔נוּ יְהֹוָ֕ה עֲשֵׂ֖ה לְמַ֣עַן שְׁמֶ֑ךָ כִּי־רַבּ֥וּ מְשׁוּבֹתֵ֖ינוּ לְךָ֥ חָטָֽאנוּ׃</t>
  </si>
  <si>
    <t>כַּבֵּ֣ד אֶת־יְ֭הֹוָה מֵהוֹנֶ֑ךָ{{ר1}}וּ֝מֵרֵאשִׁ֗ית כׇּל־תְּבוּאָתֶֽךָ׃</t>
  </si>
  <si>
    <t>{{מ:פסוק|דברי הימים ב|ל|ד}}</t>
  </si>
  <si>
    <t>וַיִּישַׁ֥ר הַדָּבָ֖ר בְּעֵינֵ֣י הַמֶּ֑לֶךְ וּבְעֵינֵ֖י כׇּל־הַקָּהָֽל׃</t>
  </si>
  <si>
    <t>{{מ:פסוק|משלי|ג|י}}</t>
  </si>
  <si>
    <t>וְיִמָּלְא֣וּ אֲסָמֶ֣יךָ שָׂבָ֑ע{{ר1}}וְ֝תִיר֗וֹשׁ יְקָבֶ֥יךָ יִפְרֹֽצוּ׃</t>
  </si>
  <si>
    <t>{{מ:פסוק|דברי הימים ב|ל|ה}}</t>
  </si>
  <si>
    <t>וַיַּעֲמִ֣ידוּ דָבָ֗ר לְהַעֲבִ֨יר ק֤וֹל בְּכׇל־יִשְׂרָאֵל֙ מִבְּאֵֽר־שֶׁ֣בַע וְעַד־דָּ֔ן לָב֞וֹא לַעֲשׂ֥וֹת פֶּ֛סַח לַיהֹוָ֥ה אֱלֹהֵֽי־יִשְׂרָאֵ֖ל בִּירוּשָׁל{{מ:ירושלם|ָ|֑}}ם כִּ֣י לֹ֥א לָרֹ֛ב עָשׂ֖וּ כַּכָּתֽוּב׃</t>
  </si>
  <si>
    <t>{{מ:פסוק|ירמיהו|יד|ח}}</t>
  </si>
  <si>
    <t>מִקְוֵה֙ יִשְׂרָאֵ֔ל מוֹשִׁיע֖וֹ בְּעֵ֣ת צָרָ֑ה לָ֤מָּה תִֽהְיֶה֙ כְּגֵ֣ר בָּאָ֔רֶץ וּכְאֹרֵ֖חַ נָטָ֥ה לָלֽוּן׃</t>
  </si>
  <si>
    <t>{{מ:פסוק|משלי|ג|יא}}</t>
  </si>
  <si>
    <t>מוּסַ֣ר יְ֭הֹוָה בְּנִ֣י אַל־תִּמְאָ֑ס{{ר1}}וְאַל־תָּ֝קֹ֗ץ בְּתוֹכַחְתּֽוֹ׃</t>
  </si>
  <si>
    <t>{{מ:פסוק|דברי הימים ב|ל|ו}}</t>
  </si>
  <si>
    <t>וַיֵּלְכוּ֩ הָרָצִ֨ים בָּאִגְּר֜וֹת מִיַּ֧ד הַמֶּ֣לֶךְ וְשָׂרָ֗יו בְּכׇל־יִשְׂרָאֵל֙ וִֽיהוּדָ֔ה וּכְמִצְוַ֥ת הַמֶּ֖לֶךְ לֵאמֹ֑ר בְּנֵ֣י יִשְׂרָאֵ֗ל שׁ֚וּבוּ אֶל־יְהֹוָ֗ה אֱלֹהֵי֙ אַבְרָהָם֙ יִצְחָ֣ק וְיִשְׂרָאֵ֔ל וְיָשֹׁב֙ אֶל־הַפְּלֵיטָ֔ה הַנִּשְׁאֶ֣רֶת לָכֶ֔ם מִכַּ֖ף מַלְכֵ֥י אַשּֽׁוּר׃</t>
  </si>
  <si>
    <t>{{מ:פסוק|משלי|ג|יב}}</t>
  </si>
  <si>
    <t>כִּ֤י אֶ֥ת אֲשֶׁ֣ר יֶאֱהַ֣ב יְהֹוָ֣ה יוֹכִ֑יחַ{{ר1}}וּ֝כְאָ֗ב אֶת־בֵּ֥ן יִרְצֶֽה׃</t>
  </si>
  <si>
    <t>{{מ:פסוק|דברי הימים ב|ל|ז}}</t>
  </si>
  <si>
    <t>וְאַל־תִּֽהְי֗וּ כַּאֲבֽוֹתֵיכֶם֙ וְכַ֣אֲחֵיכֶ֔ם אֲשֶׁ֣ר מָעֲל֔וּ בַּיהֹוָ֖ה אֱלֹהֵ֣י אֲבוֹתֵיהֶ֑ם וַיִּתְּנֵ֣ם לְשַׁמָּ֔ה כַּאֲשֶׁ֖ר אַתֶּ֥ם רֹאִֽים׃</t>
  </si>
  <si>
    <t>{{מ:פסוק|ירמיהו|יד|ט}}</t>
  </si>
  <si>
    <t>לָ֤מָּה תִֽהְיֶה֙ כְּאִ֣ישׁ נִדְהָ֔ם כְּגִבּ֖וֹר לֹא־יוּכַ֣ל לְהוֹשִׁ֑יעַ וְאַתָּ֧ה בְקִרְבֵּ֣נוּ יְהֹוָ֗ה וְשִׁמְךָ֛ עָלֵ֥ינוּ נִקְרָ֖א אַל־תַּנִּחֵֽנוּ׃</t>
  </si>
  <si>
    <t>{{מ:פסוק|משלי|ג|יג}}</t>
  </si>
  <si>
    <t>{{מ:פסוק|דברי הימים ב|ל|ח}}</t>
  </si>
  <si>
    <t>אַשְׁרֵ֣י אָ֭דָם מָצָ֣א חׇכְמָ֑ה{{ר1}}וְ֝אָדָ֗ם יָפִ֥יק תְּבוּנָֽה׃</t>
  </si>
  <si>
    <t>עַתָּ֕ה אַל־תַּקְשׁ֥וּ עׇרְפְּכֶ֖ם כַּאֲבוֹתֵיכֶ֑ם תְּנוּ־יָ֣ד לַיהֹוָ֗ה וּבֹ֤אוּ לְמִקְדָּשׁוֹ֙ אֲשֶׁ֣ר הִקְדִּ֣ישׁ לְעוֹלָ֔ם וְעִבְדוּ֙ אֶת־יְהֹוָ֣ה אֱלֹהֵיכֶ֔ם וְיָשֹׁ֥ב מִכֶּ֖ם חֲר֥וֹן אַפּֽוֹ׃</t>
  </si>
  <si>
    <t>{{מ:פסוק|דברי הימים ב|ל|ט}}</t>
  </si>
  <si>
    <t>{{מ:פסוק|משלי|ג|יד}}</t>
  </si>
  <si>
    <t>כִּ֣י בְשׁוּבְכֶ֞ם עַל־יְהֹוָ֗ה אֲחֵיכֶ֨ם וּבְנֵיכֶ֤ם לְרַֽחֲמִים֙ לִפְנֵ֣י שֽׁוֹבֵיהֶ֔ם וְלָשׁ֖וּב לָאָ֣רֶץ הַזֹּ֑את כִּֽי־חַנּ֤וּן וְרַחוּם֙ יְהֹוָ֣ה אֱלֹהֵיכֶ֔ם וְלֹֽא־יָסִ֤יר פָּנִים֙ מִכֶּ֔ם אִם־תָּשׁ֖וּבוּ אֵלָֽיו׃</t>
  </si>
  <si>
    <t>כִּ֤י ט֣וֹב סַ֭חְרָהּ מִסְּחַר־כָּ֑סֶף{{ר1}}וּ֝מֵחָר֗וּץ תְּבוּאָתָֽהּ׃</t>
  </si>
  <si>
    <t>{{מ:פסוק|ירמיהו|יד|י}}</t>
  </si>
  <si>
    <t>כֹּה־אָמַ֨ר יְהֹוָ֜ה לָעָ֣ם הַזֶּ֗ה כֵּ֤ן אָֽהֲבוּ֙ לָנ֔וּעַ רַגְלֵיהֶ֖ם לֹ֣א חָשָׂ֑כוּ וַֽיהֹוָה֙ לֹ֣א רָצָ֔ם עַתָּה֙ יִזְכֹּ֣ר עֲוֺנָ֔ם וְיִפְקֹ֖ד חַטֹּאתָֽם׃</t>
  </si>
  <si>
    <t>{{מ:פסוק|משלי|ג|טו}}</t>
  </si>
  <si>
    <t>יְקָ֣רָה הִ֭יא {{כו"ק|מפניים|מִפְּנִינִ֑ים}}{{ר1}}וְכׇל־חֲ֝פָצֶ֗יךָ לֹ֣א יִֽשְׁווּ־בָֽהּ׃</t>
  </si>
  <si>
    <t>{{מ:פסוק|דברי הימים ב|ל|י}}</t>
  </si>
  <si>
    <t>וַיִּהְי֨וּ הָרָצִ֜ים עֹבְרִ֨ים מֵעִ֧יר{{מ:פסק}}לָעִ֛יר בְּאֶרֶץ־אֶפְרַ֥יִם וּמְנַשֶּׁ֖ה וְעַד־זְבֻל֑וּן וַיִּֽהְיוּ֙ מַשְׂחִיקִ֣ים עֲלֵיהֶ֔ם וּמַלְעִגִ֖ים בָּֽם׃</t>
  </si>
  <si>
    <t>{{מ:פסוק|ירמיהו|יד|יא}}</t>
  </si>
  <si>
    <t>{{מ:פסוק|משלי|ג|טז}}</t>
  </si>
  <si>
    <t>וַיֹּ֥אמֶר יְהֹוָ֖ה אֵלָ֑י אַל־תִּתְפַּלֵּ֛ל בְּעַד־הָעָ֥ם הַזֶּ֖ה לְטוֹבָֽה׃</t>
  </si>
  <si>
    <t>אֹ֣רֶךְ יָ֭מִים בִּֽימִינָ֑הּ{{ר1}}בִּ֝שְׂמֹאולָ֗הּ עֹ֣שֶׁר וְכָבֽוֹד׃</t>
  </si>
  <si>
    <t>{{מ:פסוק|דברי הימים ב|ל|יא}}</t>
  </si>
  <si>
    <t>אַךְ־אֲנָשִׁ֛ים מֵאָשֵׁ֥ר וּמְנַשֶּׁ֖ה וּמִזְּבֻל֑וּן נִֽכְנְע֔וּ וַיָּבֹ֖אוּ לִירוּשָׁל{{מ:ירושלם|ָ|ֽ}}ם׃</t>
  </si>
  <si>
    <t>{{מ:פסוק|משלי|ג|יז}}</t>
  </si>
  <si>
    <t>דְּרָכֶ֥יהָ דַרְכֵי־נֹ֑עַם{{ר1}}וְֽכׇל־נְתִ֖יבוֹתֶ֣יהָ שָׁלֽוֹם׃</t>
  </si>
  <si>
    <t>{{מ:פסוק|ירמיהו|יד|יב}}</t>
  </si>
  <si>
    <t>{{מ:פסוק|דברי הימים ב|ל|יב}}</t>
  </si>
  <si>
    <t>כִּ֣י יָצֻ֗מוּ אֵינֶ֤נִּי שֹׁמֵ֙עַ֙ אֶל־רִנָּתָ֔ם וְכִ֧י יַעֲל֛וּ עֹלָ֥ה וּמִנְחָ֖ה אֵינֶ֣נִּי רֹצָ֑ם כִּ֗י בַּחֶ֙רֶב֙ וּבָרָעָ֣ב וּבַדֶּ֔בֶר אָנֹכִ֖י מְכַלֶּ֥ה אוֹתָֽם׃</t>
  </si>
  <si>
    <t>גַּ֣ם בִּיהוּדָ֗ה הָֽיְתָה֙ יַ֣ד הָאֱלֹהִ֔ים לָתֵ֥ת לָהֶ֖ם לֵ֣ב אֶחָ֑ד לַעֲשׂ֞וֹת מִצְוַ֥ת הַמֶּ֛לֶךְ וְהַשָּׂרִ֖ים בִּדְבַ֥ר יְהֹוָֽה׃</t>
  </si>
  <si>
    <t>{{מ:פסוק|משלי|ג|יח}}</t>
  </si>
  <si>
    <t>עֵץ־חַיִּ֣ים הִ֭יא לַמַּחֲזִיקִ֣ים בָּ֑הּ{{ר1}}וְֽתֹמְכֶ֥יהָ מְאֻשָּֽׁר׃</t>
  </si>
  <si>
    <t>{{מ:פסוק|דברי הימים ב|ל|יג}}</t>
  </si>
  <si>
    <t>וַיֵּאָסְפ֤וּ יְרוּשָׁל{{מ:ירושלם|ַ|֙}}ם֙ עַם־רָ֔ב לַעֲשׂ֛וֹת אֶת־חַ֥ג הַמַּצּ֖וֹת בַּחֹ֣דֶשׁ הַשֵּׁנִ֑י קָהָ֖ל לָרֹ֥ב מְאֹֽד׃</t>
  </si>
  <si>
    <t>{{מ:פסוק|ירמיהו|יד|יג}}</t>
  </si>
  <si>
    <t>וָאֹמַ֞ר אֲהָ֣הּ{{מ:לגרמיה}}אֲדֹנָ֣י יֱהֹוִ֗ה הִנֵּ֨ה הַנְּבִאִ֜ים אֹמְרִ֤ים לָהֶם֙ לֹא־תִרְא֣וּ חֶ֔רֶב וְרָעָ֖ב לֹֽא־יִהְיֶ֣ה לָכֶ֑ם כִּֽי־שְׁל֤וֹם אֱמֶת֙ אֶתֵּ֣ן לָכֶ֔ם בַּמָּק֖וֹם הַזֶּֽה׃</t>
  </si>
  <si>
    <t>{{מ:פסוק|דברי הימים ב|ל|יד}}</t>
  </si>
  <si>
    <t>וַיָּקֻ֕מוּ וַיָּסִ֙ירוּ֙ אֶת־הַֽמִּזְבְּח֔וֹת אֲשֶׁ֖ר בִּירוּשָׁל{{מ:ירושלם|ָ|֑}}ם וְאֵ֤ת כׇּל־הַֽמְקַטְּרוֹת֙ הֵסִ֔ירוּ וַיַּשְׁלִ֖יכוּ לְנַ֥חַל קִדְרֽוֹן׃</t>
  </si>
  <si>
    <t>{{מ:פסוק|משלי|ג|יט}}</t>
  </si>
  <si>
    <t>יְֽהֹוָ֗ה בְּחׇכְמָ֥ה יָסַד־אָ֑רֶץ{{ר1}}כּוֹנֵ֥ן שָׁ֝מַ֗יִם בִּתְבוּנָֽה׃</t>
  </si>
  <si>
    <t>{{מ:פסוק|דברי הימים ב|ל|טו}}</t>
  </si>
  <si>
    <t>וַיִּשְׁחֲט֣וּ הַפֶּ֔סַח בְּאַרְבָּעָ֥ה עָשָׂ֖ר לַחֹ֣דֶשׁ הַשֵּׁנִ֑י וְהַכֹּהֲנִ֨ים וְהַלְוִיִּ֤ם נִכְלְמוּ֙ וַיִּֽתְקַדְּשׁ֔וּ וַיָּבִ֥יאוּ עֹל֖וֹת בֵּ֥ית יְהֹוָֽה׃</t>
  </si>
  <si>
    <t>{{מ:פסוק|ירמיהו|יד|יד}}</t>
  </si>
  <si>
    <t>וַיֹּ֨אמֶר יְהֹוָ֜ה אֵלַ֗י שֶׁ֚קֶר הַנְּבִאִים֙ נִבְּאִ֣ים בִּשְׁמִ֔י לֹ֤א שְׁלַחְתִּים֙ וְלֹ֣א צִוִּיתִ֔ים וְלֹ֥א דִבַּ֖רְתִּי אֲלֵיהֶ֑ם חֲז֨וֹן שֶׁ֜קֶר וְקֶ֤סֶם {{כו"ק|ואלול|וֶאֱלִיל֙}} {{כו"ק|ותרמות|וְתַרְמִ֣ית}} לִבָּ֔ם הֵ֖מָּה מִֽתְנַבְּאִ֥ים לָכֶֽם׃</t>
  </si>
  <si>
    <t>{{מ:פסוק|דברי הימים ב|ל|טז}}</t>
  </si>
  <si>
    <t>וַיַּעַמְד֤וּ עַל־עׇמְדָם֙ כְּמִשְׁפָּטָ֔ם כְּתוֹרַ֖ת מֹשֶׁ֣ה אִישׁ־הָאֱלֹהִ֑ים הַכֹּֽהֲנִים֙ זֹרְקִ֣ים אֶת־הַדָּ֔ם מִיַּ֖ד הַלְוִיִּֽם׃</t>
  </si>
  <si>
    <t>{{מ:פסוק|משלי|ג|כ}}</t>
  </si>
  <si>
    <t>בְּ֭דַעְתּוֹ תְּהוֹמ֣וֹת נִבְקָ֑עוּ{{ר1}}וּ֝שְׁחָקִ֗ים יִרְעֲפוּ־טָֽל׃</t>
  </si>
  <si>
    <t>{{מ:פסוק|ירמיהו|יד|טו}}</t>
  </si>
  <si>
    <t>{{מ:פסוק|דברי הימים ב|ל|יז}}</t>
  </si>
  <si>
    <t>כִּי־רַבַּ֥ת בַּקָּהָ֖ל אֲשֶׁ֣ר לֹא־הִתְקַדָּ֑שׁוּ וְהַלְוִיִּ֞ם עַל־שְׁחִיטַ֣ת הַפְּסָחִ֗ים לְכֹל֙ לֹ֣א טָה֔וֹר לְהַקְדִּ֖ישׁ לַיהֹוָֽה׃</t>
  </si>
  <si>
    <t>לָכֵ֞ן כֹּה־אָמַ֣ר יְהֹוָ֗ה עַֽל־הַנְּבִאִ֞ים הַנִּבְּאִ֣ים בִּשְׁמִי֮ וַאֲנִ֣י לֹֽא־שְׁלַחְתִּים֒ וְהֵ֙מָּה֙ אֹֽמְרִ֔ים חֶ֣רֶב וְרָעָ֔ב לֹ֥א יִהְיֶ֖ה בָּאָ֣רֶץ הַזֹּ֑את בַּחֶ֤רֶב וּבָֽרָעָב֙ יִתַּ֔מּוּ הַנְּבִאִ֖ים הָהֵֽמָּה׃</t>
  </si>
  <si>
    <t>{{מ:פסוק|משלי|ג|כא}}</t>
  </si>
  <si>
    <t>{{מ:פסוק|דברי הימים ב|ל|יח}}</t>
  </si>
  <si>
    <t>בְּ֭נִי אַל־יָלֻ֣זוּ מֵעֵינֶ֑יךָ{{ר1}}נְצֹ֥ר תֻּ֝שִׁיָּ֗ה וּמְזִמָּֽה׃</t>
  </si>
  <si>
    <t>כִּ֣י מַרְבִּ֣ית הָעָ֡ם רַ֠בַּ֠ת מֵאֶפְרַ֨יִם וּמְנַשֶּׁ֜ה יִשָּׂשכָ֤ר וּזְבֻלוּן֙ לֹ֣א הִטֶּהָ֔רוּ כִּֽי־אָכְל֥וּ אֶת־הַפֶּ֖סַח בְּלֹ֣א כַכָּת֑וּב כִּי֩ הִתְפַּלֵּ֨ל יְחִזְקִיָּ֤הוּ עֲלֵיהֶם֙ לֵאמֹ֔ר יְהֹוָ֥ה הַטּ֖וֹב יְכַפֵּ֥ר בְּעַֽד׃</t>
  </si>
  <si>
    <t>{{מ:פסוק|ירמיהו|יד|טז}}</t>
  </si>
  <si>
    <t>וְהָעָ֣ם אֲשֶׁר־הֵ֣מָּה נִבְּאִ֣ים לָהֶ֡ם יִהְי֣וּ מֻשְׁלָכִים֩ בְּחֻצ֨וֹת יְרוּשָׁל{{מ:ירושלם|ַ|֜}}ם מִפְּנֵ֣י{{מ:לגרמיה}}הָרָעָ֣ב וְהַחֶ֗רֶב וְאֵ֤ין מְקַבֵּר֙ לָהֵ֔מָּה הֵ֣מָּה נְשֵׁיהֶ֔ם וּבְנֵיהֶ֖ם וּבְנֹתֵיהֶ֑ם וְשָׁפַכְתִּ֥י עֲלֵיהֶ֖ם אֶת־רָעָתָֽם׃</t>
  </si>
  <si>
    <t>{{מ:פסוק|דברי הימים ב|ל|יט}}</t>
  </si>
  <si>
    <t>כׇּל־לְבָב֣וֹ הֵכִ֔ין לִדְר֛וֹשׁ הָאֱלֹהִ֥ים{{מ:פסק}}יְהֹוָ֖ה אֱלֹהֵ֣י אֲבוֹתָ֑יו וְלֹ֖א {{מ:קמץ|ד=כְּטׇהֳרַ֥ת|ס=כְּטָהֳרַ֥ת}} הַקֹּֽדֶשׁ׃</t>
  </si>
  <si>
    <t>{{מ:פסוק|משלי|ג|כב}}</t>
  </si>
  <si>
    <t>וְיִֽהְי֣וּ חַיִּ֣ים לְנַפְשֶׁ֑ךָ{{ר1}}וְ֝חֵ֗ן לְגַרְגְּרֹתֶֽיךָ׃</t>
  </si>
  <si>
    <t>{{מ:פסוק|דברי הימים ב|ל|כ}}</t>
  </si>
  <si>
    <t>וַיִּשְׁמַ֤ע יְהֹוָה֙ אֶל־יְחִזְקִיָּ֔הוּ וַיִּרְפָּ֖א אֶת־הָעָֽם׃</t>
  </si>
  <si>
    <t>{{מ:פסוק|ירמיהו|יד|יז}}</t>
  </si>
  <si>
    <t>וְאָמַרְתָּ֤ אֲלֵיהֶם֙ אֶת־הַדָּבָ֣ר הַזֶּ֔ה תֵּרַ֨דְנָה עֵינַ֥י דִּמְעָ֛ה לַ֥יְלָה וְיוֹמָ֖ם וְאַל־תִּדְמֶ֑ינָה כִּי֩ שֶׁ֨בֶר גָּד֜וֹל נִשְׁבְּרָ֗ה בְּתוּלַת֙ בַּת־עַמִּ֔י מַכָּ֖ה נַחְלָ֥ה מְאֹֽד׃</t>
  </si>
  <si>
    <t>{{מ:פסוק|דברי הימים ב|ל|כא}}</t>
  </si>
  <si>
    <t>וַיַּעֲשׂ֣וּ בְנֵֽי־יִ֠שְׂרָאֵ֠ל הַנִּמְצְאִ֨ים בִּירוּשָׁל{{מ:ירושלם|ַ|֜}}ם אֶת־חַ֧ג הַמַּצּ֛וֹת שִׁבְעַ֥ת יָמִ֖ים בְּשִׂמְחָ֣ה גְדוֹלָ֑ה וּֽמְהַלְלִ֣ים לַ֠יהֹוָ֠ה י֣וֹם{{מ:פסק}}בְּי֞וֹם {{נוסח|הַלְוִיִּ֧ם|א=הַלְוִיִ֧ם (חסר דגש)|הערת ייבין}} וְהַכֹּהֲנִ֛ים בִּכְלֵי־עֹ֖ז לַיהֹוָֽה׃</t>
  </si>
  <si>
    <t>{{מ:פסוק|משלי|ג|כג}}</t>
  </si>
  <si>
    <t>{{מ:פסוק|דברי הימים ב|ל|כב}}</t>
  </si>
  <si>
    <t>אָ֤ז תֵּלֵ֣ךְ לָבֶ֣טַח דַּרְכֶּ֑ךָ{{ר1}}וְ֝רַגְלְךָ֗ לֹ֣א תִגּֽוֹף׃</t>
  </si>
  <si>
    <t>וַיְדַבֵּ֣ר יְחִזְקִיָּ֗הוּ עַל־לֵב֙ כׇּל־הַלְוִיִּ֔ם הַמַּשְׂכִּילִ֥ים שֵֽׂכֶל־ט֖וֹב לַיהֹוָ֑ה וַיֹּאכְל֤וּ אֶת־הַמּוֹעֵד֙ שִׁבְעַ֣ת הַיָּמִ֔ים מְזַבְּחִים֙ זִבְחֵ֣י שְׁלָמִ֔ים וּמִ֨תְוַדִּ֔ים לַיהֹוָ֖ה אֱלֹהֵ֥י אֲבוֹתֵיהֶֽם׃</t>
  </si>
  <si>
    <t>{{מ:פסוק|ירמיהו|יד|יח}}</t>
  </si>
  <si>
    <t>אִם־יָצָ֣אתִי הַשָּׂדֶ֗ה וְהִנֵּה֙ חַלְלֵי־חֶ֔רֶב וְאִם֙ בָּ֣אתִי הָעִ֔יר וְהִנֵּ֖ה תַּחֲלוּאֵ֣י רָעָ֑ב כִּֽי־גַם־נָבִ֧יא גַם־כֹּהֵ֛ן סָחֲר֥וּ אֶל־אֶ֖רֶץ וְלֹ֥א יָדָֽעוּ׃</t>
  </si>
  <si>
    <t>{{מ:פסוק|דברי הימים ב|ל|כג}}</t>
  </si>
  <si>
    <t>וַיִּוָּֽעֲצוּ֙ כׇּל־הַקָּהָ֔ל לַעֲשׂ֕וֹת שִׁבְעַ֥ת יָמִ֖ים אֲחֵרִ֑ים וַיַּעֲשׂ֥וּ שִׁבְעַת־יָמִ֖ים שִׂמְחָֽה׃</t>
  </si>
  <si>
    <t>{{מ:פסוק|משלי|ג|כד}}</t>
  </si>
  <si>
    <t>אִם־תִּשְׁכַּ֥ב לֹֽא־תִפְחָ֑ד{{ר1}}וְ֝שָׁכַבְתָּ֗ וְֽעָרְבָ֥ה שְׁנָתֶֽךָ׃</t>
  </si>
  <si>
    <t>{{מ:פסוק|ירמיהו|יד|יט}}</t>
  </si>
  <si>
    <t>הֲמָאֹ֨ס מָאַ֜סְתָּ אֶת־יְהוּדָ֗ה אִם־בְּצִיּוֹן֙ גָּעֲלָ֣ה נַפְשֶׁ֔ךָ מַדּ֙וּעַ֙ הִכִּיתָ֔נוּ וְאֵ֥ין לָ֖נוּ מַרְפֵּ֑א קַוֵּ֤ה לְשָׁלוֹם֙ וְאֵ֣ין ט֔וֹב וּלְעֵ֥ת מַרְפֵּ֖א וְהִנֵּ֥ה בְעָתָֽה׃</t>
  </si>
  <si>
    <t>{{מ:פסוק|דברי הימים ב|ל|כד}}</t>
  </si>
  <si>
    <t>{{מ:פסוק|משלי|ג|כה}}</t>
  </si>
  <si>
    <t>כִּ֣י חִזְקִיָּ֣הוּ מֶֽלֶךְ־יְ֠הוּדָ֠ה הֵרִ֨ים לַקָּהָ֜ל אֶ֣לֶף פָּרִים֮ וְשִׁבְעַ֣ת אֲלָפִ֣ים צֹאן֒{{פסקא באמצע פסוק|{{ססס}}|דברי הימים ב ל כד}}וְהַשָּׂרִ֞ים הֵרִ֤ימוּ לַקָּהָל֙ פָּרִ֣ים אֶ֔לֶף וְצֹ֖אן עֲשֶׂ֣רֶת אֲלָפִ֑ים וַיִּֽתְקַדְּשׁ֥וּ כֹהֲנִ֖ים לָרֹֽב׃</t>
  </si>
  <si>
    <t>אַל־תִּ֭ירָא מִפַּ֣חַד פִּתְאֹ֑ם{{ר1}}וּמִשֹּׁאַ֥ת רְ֝שָׁעִ֗ים כִּ֣י תָבֹֽא׃</t>
  </si>
  <si>
    <t>{{מ:פסוק|דברי הימים ב|ל|כה}}</t>
  </si>
  <si>
    <t>וַֽיִּשְׂמְח֣וּ{{מ:לגרמיה}}כׇּל־קְהַ֣ל יְהוּדָ֗ה וְהַכֹּֽהֲנִים֙ וְהַלְוִיִּ֔ם וְכׇל־הַקָּהָ֖ל הַבָּאִ֣ים מִיִּשְׂרָאֵ֑ל וְהַגֵּרִ֗ים הַבָּאִים֙ מֵאֶ֣רֶץ יִשְׂרָאֵ֔ל וְהַיּוֹשְׁבִ֖ים בִּיהוּדָֽה׃</t>
  </si>
  <si>
    <t>{{מ:פסוק|משלי|ג|כו}}</t>
  </si>
  <si>
    <t>כִּֽי־יְ֭הֹוָה יִֽהְיֶ֣ה בְכִסְלֶ֑ךָ{{ר1}}וְשָׁמַ֖ר רַגְלְךָ֣ מִלָּֽכֶד׃</t>
  </si>
  <si>
    <t>{{מ:פסוק|דברי הימים ב|ל|כו}}</t>
  </si>
  <si>
    <t>וַתְּהִ֥י שִׂמְחָֽה־גְדוֹלָ֖ה בִּירוּשָׁל{{מ:ירושלם|ָ|֑}}ם כִּ֠י מִימֵ֞י שְׁלֹמֹ֤ה בֶן־דָּוִיד֙ מֶ֣לֶךְ יִשְׂרָאֵ֔ל לֹ֥א כָזֹ֖את בִּירוּשָׁל{{מ:ירושלם|ָ|ֽ}}ם׃</t>
  </si>
  <si>
    <t>{{מ:פסוק|משלי|ג|כז}}</t>
  </si>
  <si>
    <t>אַל־תִּמְנַע־ט֥וֹב מִבְּעָלָ֑יו{{ר1}}בִּֽהְי֨וֹת לְאֵ֖ל {{כו"ק|ידיך|יָדְךָ֣}} לַעֲשֽׂוֹת׃</t>
  </si>
  <si>
    <t>{{מ:פסוק|ירמיהו|יד|כ}}</t>
  </si>
  <si>
    <t>יָדַ֧עְנוּ יְהֹוָ֛ה רִשְׁעֵ֖נוּ עֲוֺ֣ן אֲבוֹתֵ֑ינוּ כִּ֥י חָטָ֖אנוּ לָֽךְ׃</t>
  </si>
  <si>
    <t>{{מ:פסוק|משלי|ג|כח}}</t>
  </si>
  <si>
    <t>אַל־תֹּ֘אמַ֤ר {{כו"ק|לרעיך|לְרֵעֲךָ֨{{מ:לגרמיה}}}}{{ר1}}לֵ֣ךְ וָ֭שׁוּב וּמָחָ֥ר אֶתֵּ֗ן{{ר1}}וְיֵ֣שׁ אִתָּֽךְ׃</t>
  </si>
  <si>
    <t>{{מ:פסוק|דברי הימים ב|ל|כז}}</t>
  </si>
  <si>
    <t>וַיָּקֻ֜מוּ הַכֹּהֲנִ֤ים הַלְוִיִּם֙ {{נוסח|וַיְבָרְכ֣וּ|א=וַיְבָרֲכ֣וּ}} אֶת־הָעָ֔ם וַיִּשָּׁמַ֖ע בְּקוֹלָ֑ם וַתָּב֧וֹא תְפִלָּתָ֛ם לִמְע֥וֹן קׇדְשׁ֖וֹ לַשָּׁמָֽיִם׃</t>
  </si>
  <si>
    <t>{{מ:פסוק|משלי|ג|כט}}</t>
  </si>
  <si>
    <t>אַל־תַּחֲרֹ֣שׁ עַל־רֵעֲךָ֣ רָעָ֑ה{{ר1}}וְהֽוּא־יוֹשֵׁ֖ב לָבֶ֣טַח אִתָּֽךְ׃</t>
  </si>
  <si>
    <t>{{מ:פסוק|ירמיהו|יד|כא}}</t>
  </si>
  <si>
    <t>אַל־תִּנְאַץ֙ לְמַ֣עַן שִׁמְךָ֔ אַל־תְּנַבֵּ֖ל כִּסֵּ֣א כְבוֹדֶ֑ךָ זְכֹ֕ר אַל־תָּפֵ֥ר בְּרִיתְךָ֖ אִתָּֽנוּ׃</t>
  </si>
  <si>
    <t>{{מ:פסוק|משלי|ג|ל}}</t>
  </si>
  <si>
    <t>ספר דברי הימים/דה"ב לא</t>
  </si>
  <si>
    <t>אַל־{{קו"כ|תרוב|תָּרִ֣יב}} עִם־אָדָ֣ם חִנָּ֑ם{{ר1}}אִם־לֹ֖א גְמָלְךָ֣ רָעָֽה׃</t>
  </si>
  <si>
    <t>{{מ:פסוק|ירמיהו|יד|כב|סדר=ח}}</t>
  </si>
  <si>
    <t>הֲיֵ֨שׁ בְּהַבְלֵ֤י הַגּוֹיִם֙ מַגְשִׁמִ֔ים וְאִם־הַשָּׁמַ֖יִם יִתְּנ֣וּ רְבִבִ֑ים הֲלֹ֨א אַתָּה־ה֜וּא יְהֹוָ֤ה אֱלֹהֵ֙ינוּ֙ וּנְקַוֶּה־לָּ֔ךְ כִּֽי־אַתָּ֥ה עָשִׂ֖יתָ אֶת־כׇּל־אֵֽלֶּה׃</t>
  </si>
  <si>
    <t>{{מ:פסוק|משלי|ג|לא}}</t>
  </si>
  <si>
    <t>אַל־תְּ֭קַנֵּא בְּאִ֣ישׁ חָמָ֑ס{{ר1}}וְאַל־תִּ֝בְחַ֗ר בְּכׇל־דְּרָכָֽיו׃</t>
  </si>
  <si>
    <t>{{מ:פסוק|דברי הימים ב|לא|א}}</t>
  </si>
  <si>
    <t>וּכְכַלּ֣וֹת כׇּל־זֹ֗את יָצְא֨וּ כׇל־יִשְׂרָאֵ֥ל הַֽנִּמְצְאִים֮ לְעָרֵ֣י יְהוּדָה֒ וַיְשַׁבְּר֣וּ הַמַּצֵּב֣וֹת וַיְגַדְּע֣וּ הָאֲשֵׁרִ֡ים וַיְנַתְּצ֣וּ אֶת־הַ֠בָּמ֠וֹת וְאֶת־הַֽמִּזְבְּח֞וֹת מִכׇּל־יְהוּדָ֧ה וּבִנְיָמִ֛ן וּבְאֶפְרַ֥יִם וּמְנַשֶּׁ֖ה עַד־לְכַלֵּ֑ה וַיָּשׁ֜וּבוּ כׇּל־בְּנֵ֧י יִשְׂרָאֵ֛ל אִ֥ישׁ לַאֲחֻזָּת֖וֹ לְעָרֵיהֶֽם׃</t>
  </si>
  <si>
    <t>ספר ירמיהו/טו</t>
  </si>
  <si>
    <t>{{מ:פסוק|משלי|ג|לב}}</t>
  </si>
  <si>
    <t>כִּ֤י תוֹעֲבַ֣ת יְהֹוָ֣ה נָל֑וֹז{{ר1}}וְֽאֶת־יְשָׁרִ֥ים סוֹדֽוֹ׃</t>
  </si>
  <si>
    <t>{{מ:פסוק|דברי הימים ב|לא|ב}}</t>
  </si>
  <si>
    <t>וַיַּעֲמֵ֣ד יְחִזְקִיָּ֡הוּ אֶת־מַחְלְק֣וֹת הַכֹּהֲנִ֣ים וְ֠הַלְוִיִּ֠ם עַֽל־מַחְלְקוֹתָ֞ם אִ֣ישׁ{{מ:לגרמיה}}כְּפִ֣י עֲבֹדָת֗וֹ לַכֹּֽהֲנִים֙ וְלַלְוִיִּ֔ם לְעֹלָ֖ה וְלִשְׁלָמִ֑ים לְשָׁרֵת֙ וּלְהֹד֣וֹת וּלְהַלֵּ֔ל בְּשַׁעֲרֵ֖י מַחֲנ֥וֹת יְהֹוָֽה׃</t>
  </si>
  <si>
    <t>{{מ:פסוק|ירמיהו|טו|א}}</t>
  </si>
  <si>
    <t>{{מ:פסוק|משלי|ג|לג}}</t>
  </si>
  <si>
    <t>וַיֹּ֤אמֶר יְהֹוָה֙ אֵלַ֔י אִם־יַעֲמֹ֨ד מֹשֶׁ֤ה וּשְׁמוּאֵל֙ לְפָנַ֔י אֵ֥ין נַפְשִׁ֖י אֶל־הָעָ֣ם הַזֶּ֑ה שַׁלַּ֥ח מֵעַל־פָּנַ֖י וְיֵצֵֽאוּ׃</t>
  </si>
  <si>
    <t>מְאֵרַ֣ת יְ֭הֹוָה בְּבֵ֣ית רָשָׁ֑ע{{ר1}}וּנְוֵ֖ה צַדִּיקִ֣ים יְבָרֵֽךְ׃</t>
  </si>
  <si>
    <t>{{מ:פסוק|דברי הימים ב|לא|ג}}</t>
  </si>
  <si>
    <t>וּמְנָת֩ הַמֶּ֨לֶךְ מִן־רְכוּשׁ֜וֹ לָעֹל֗וֹת לְעֹלוֹת֙ הַבֹּ֣קֶר וְהָעֶ֔רֶב וְהָ֣עֹל֔וֹת לַשַּׁבָּת֖וֹת וְלֶחֳדָשִׁ֣ים וְלַמֹּעֲדִ֑ים כַּכָּת֖וּב בְּתוֹרַ֥ת יְהֹוָֽה׃</t>
  </si>
  <si>
    <t>{{מ:פסוק|ירמיהו|טו|ב}}</t>
  </si>
  <si>
    <t>{{מ:פסוק|משלי|ג|לד}}</t>
  </si>
  <si>
    <t>וְהָיָ֛ה כִּי־יֹאמְר֥וּ אֵלֶ֖יךָ אָ֣נָה נֵצֵ֑א וְאָמַרְתָּ֨ אֲלֵיהֶ֜ם כֹּה־אָמַ֣ר יְהֹוָ֗ה אֲשֶׁ֨ר לַמָּ֤וֶת לַמָּ֙וֶת֙ וַאֲשֶׁ֤ר לַחֶ֙רֶב֙ לַחֶ֔רֶב וַאֲשֶׁ֤ר לָרָעָב֙ לָרָעָ֔ב וַאֲשֶׁ֥ר לַשְּׁבִ֖י לַשֶּֽׁבִי׃</t>
  </si>
  <si>
    <t>{{מ:פסוק|דברי הימים ב|לא|ד}}</t>
  </si>
  <si>
    <t>אִם־לַלֵּצִ֥ים הֽוּא־יָלִ֑יץ{{ר1}}{{כו"ק|ולעניים|וְ֝לַעֲנָוִ֗ים}} יִתֶּן־חֵֽן׃</t>
  </si>
  <si>
    <t>וַיֹּ֤אמֶר לָעָם֙ לְיוֹשְׁבֵ֣י יְרוּשָׁל{{מ:ירושלם|ַ|֔}}ם לָתֵ֕ת מְנָ֥ת הַכֹּהֲנִ֖ים וְהַלְוִיִּ֑ם לְמַ֥עַן יֶחֶזְק֖וּ בְּתוֹרַ֥ת יְהֹוָֽה׃</t>
  </si>
  <si>
    <t>{{מ:פסוק|משלי|ג|לה}}</t>
  </si>
  <si>
    <t>{{מ:פסוק|דברי הימים ב|לא|ה}}</t>
  </si>
  <si>
    <t>כָּ֭בוֹד חֲכָמִ֣ים יִנְחָ֑לוּ{{ר1}}וּ֝כְסִילִ֗ים מֵרִ֥ים קָלֽוֹן׃</t>
  </si>
  <si>
    <t>וְכִפְרֹ֣ץ הַדָּבָ֗ר הִרְבּ֤וּ בְנֵֽי־יִשְׂרָאֵל֙ רֵאשִׁ֣ית דָּגָ֗ן תִּיר֤וֹשׁ וְיִצְהָר֙ וּדְבַ֔שׁ וְכֹ֖ל תְּבוּאַ֣ת שָׂדֶ֑ה וּמַעְשַׂ֥ר הַכֹּ֛ל לָרֹ֖ב הֵבִֽיאוּ׃</t>
  </si>
  <si>
    <t>{{מ:פסוק|ירמיהו|טו|ג}}</t>
  </si>
  <si>
    <t>{{מ:פסוק|דברי הימים ב|לא|ו}}</t>
  </si>
  <si>
    <t>וּפָקַדְתִּ֨י עֲלֵיהֶ֜ם אַרְבַּ֤ע מִשְׁפָּחוֹת֙ נְאֻם־יְהֹוָ֔ה אֶת־הַחֶ֣רֶב לַהֲרֹ֔ג וְאֶת־הַכְּלָבִ֖ים לִסְחֹ֑ב וְאֶת־ע֧וֹף הַשָּׁמַ֛יִם וְאֶת־בֶּהֱמַ֥ת הָאָ֖רֶץ לֶאֱכֹ֥ל וּלְהַשְׁחִֽית׃</t>
  </si>
  <si>
    <t>וּבְנֵ֧י יִשְׂרָאֵ֣ל וִיהוּדָ֗ה הַיּוֹשְׁבִים֮ בְּעָרֵ֣י יְהוּדָה֒ גַּם־הֵ֗ם מַעְשַׂ֤ר בָּקָר֙ וָצֹ֔אן וּמַעְשַׂ֣ר {{מ:קמץ|ד=קׇֽדָשִׁ֔ים|ס=קָֽדָשִׁ֔ים}} הַמְקֻדָּשִׁ֖ים לַיהֹוָ֣ה אֱלֹהֵיהֶ֑ם הֵבִ֕יאוּ וַֽיִּתְּנ֖וּ עֲרֵמ֥וֹת עֲרֵמֽוֹת׃</t>
  </si>
  <si>
    <t>ספר משלי/ד</t>
  </si>
  <si>
    <t>{{מ:פסוק|דברי הימים ב|לא|ז}}</t>
  </si>
  <si>
    <t>בַּחֹ֙דֶשׁ֙ הַשְּׁלִשִׁ֔י הֵחֵ֥לּוּ הָעֲרֵמ֖וֹת לְיִסּ֑וֹד וּבַחֹ֥דֶשׁ הַשְּׁבִיעִ֖י כִּלּֽוּ׃</t>
  </si>
  <si>
    <t>{{מ:פסוק|ירמיהו|טו|ד}}</t>
  </si>
  <si>
    <t>וּנְתַתִּ֣ים {{נוסח|{{כו"ק|לזועה|לְזַעֲוָ֔ה}}|א-כתיב=לְזַוָעֲ֔ה}} לְכֹ֖ל מַמְלְכ֣וֹת הָאָ֑רֶץ בִּ֠גְלַ֠ל מְנַשֶּׁ֤ה בֶן־יְחִזְקִיָּ֙הוּ֙ מֶ֣לֶךְ יְהוּדָ֔ה עַ֥ל אֲשֶׁר־עָשָׂ֖ה בִּירוּשָׁל{{מ:ירושלם|ָ|ֽ}}ם׃</t>
  </si>
  <si>
    <t>{{מ:פסוק|דברי הימים ב|לא|ח}}</t>
  </si>
  <si>
    <t>{{מ:פסוק|משלי|ד|א}}</t>
  </si>
  <si>
    <t>וַיָּבֹ֙אוּ֙ יְחִזְקִיָּ֣הוּ וְהַשָּׂרִ֔ים וַיִּרְא֖וּ אֶת־הָעֲרֵמ֑וֹת {{נוסח|וַֽיְבָרְכוּ֙|א=וַֽיְבָרֲכוּ֙}} אֶת־יְהֹוָ֔ה וְאֵ֖ת עַמּ֥וֹ יִשְׂרָאֵֽל׃</t>
  </si>
  <si>
    <t>שִׁמְע֣וּ בָ֭נִים מ֣וּסַר אָ֑ב{{ר1}}וְ֝הַקְשִׁ֗יבוּ לָדַ֥עַת בִּינָֽה׃</t>
  </si>
  <si>
    <t>{{מ:פסוק|דברי הימים ב|לא|ט}}</t>
  </si>
  <si>
    <t>וַיִּדְרֹ֣שׁ יְחִזְקִיָּ֗הוּ עַל־הַכֹּ֥הֲנִ֛ים וְהַלְוִיִּ֖ם עַל־הָעֲרֵמֽוֹת׃</t>
  </si>
  <si>
    <t>{{מ:פסוק|דברי הימים ב|לא|י|סדר=כג}}</t>
  </si>
  <si>
    <t>וַיֹּ֣אמֶר אֵלָ֗יו עֲזַרְיָ֧הוּ הַכֹּהֵ֛ן הָרֹ֖אשׁ לְבֵ֣ית צָד֑וֹק וַ֠יֹּ֠אמֶר מֵהָחֵ֨ל הַתְּרוּמָ֜ה לָבִ֣יא בֵית־יְהֹוָ֗ה אָכ֨וֹל וְשָׂב֤וֹעַ וְהוֹתֵר֙ עַד־לָר֔וֹב כִּ֤י יְהֹוָה֙ בֵּרַ֣ךְ אֶת־עַמּ֔וֹ וְהַנּוֹתָ֖ר אֶת־הֶהָמ֥וֹן הַזֶּֽה׃</t>
  </si>
  <si>
    <t>{{מ:פסוק|דברי הימים ב|לא|יא}}</t>
  </si>
  <si>
    <t>{{מ:פסוק|ירמיהו|טו|ה}}</t>
  </si>
  <si>
    <t>וַיֹּ֣אמֶר יְחִזְקִיָּ֗הוּ לְהָכִ֧ין לְשָׁכ֛וֹת בְּבֵ֥ית יְהֹוָ֖ה וַיָּכִֽינוּ׃</t>
  </si>
  <si>
    <t>כִּ֠י מִֽי־יַחְמֹ֤ל עָלַ֙יִךְ֙ יְר֣וּשָׁל{{מ:ירושלם|ַ|֔}}ם וּמִ֖י יָנ֣וּד לָ֑ךְ וּמִ֣י יָס֔וּר לִשְׁאֹ֥ל לְשָׁלֹ֖ם לָֽךְ׃</t>
  </si>
  <si>
    <t>{{מ:פסוק|משלי|ד|ב}}</t>
  </si>
  <si>
    <t>{{מ:פסוק|דברי הימים ב|לא|יב}}</t>
  </si>
  <si>
    <t>וַיָּבִ֨יאוּ אֶת־הַתְּרוּמָ֧ה וְהַֽמַּעֲשֵׂ֛ר וְהַקֳּדָשִׁ֖ים בֶּאֱמוּנָ֑ה וַעֲלֵיהֶ֤ם נָגִיד֙ {{כו"ק|כונניהו|{{מ:קמץ|ד=כׇּֽנַנְיָ֣הוּ|ס=כָּֽנַנְיָ֣הוּ}}}} הַלֵּוִ֔י וְשִׁמְעִ֥י אָחִ֖יהוּ מִשְׁנֶֽה׃</t>
  </si>
  <si>
    <t>כִּ֤י לֶ֣קַח ט֭וֹב נָתַ֣תִּי לָכֶ֑ם{{ר1}}תּ֝וֹרָתִ֗י אַֽל־תַּעֲזֹֽבוּ׃</t>
  </si>
  <si>
    <t>{{מ:פסוק|ירמיהו|טו|ו}}</t>
  </si>
  <si>
    <t>{{מ:פסוק|דברי הימים ב|לא|יג}}</t>
  </si>
  <si>
    <t>אַ֣תְּ נָטַ֥שְׁתְּ אֹתִ֛י נְאֻם־יְהֹוָ֖ה אָח֣וֹר תֵּלֵ֑כִי וָאַ֨ט אֶת־יָדִ֤י עָלַ֙יִךְ֙ וָֽאַשְׁחִיתֵ֔ךְ נִלְאֵ֖יתִי הִנָּחֵֽם׃</t>
  </si>
  <si>
    <t>וִיחִיאֵ֡ל וַ֠עֲזַזְיָ֠הוּ וְנַ֨חַת וַעֲשָׂהאֵ֜ל וִירִימ֤וֹת וְיֽוֹזָבָד֙ וֶֽאֱלִיאֵ֣ל וְיִסְמַכְיָ֔הוּ וּמַ֖חַת וּבְנָיָ֑הוּ פְּקִידִ֗ים מִיַּ֤ד {{כו"ק|כונניהו|{{מ:קמץ|ד=כׇּֽנַנְיָ֙הוּ֙|ס=כָּֽנַנְיָ֙הוּ֙}}}} וְשִׁמְעִ֣י אָחִ֔יו בְּמִפְקַד֙ יְחִזְקִיָּ֣הוּ הַמֶּ֔לֶךְ וַעֲזַרְיָ֖הוּ נְגִ֥יד בֵּית־הָאֱלֹהִֽים׃</t>
  </si>
  <si>
    <t>{{מ:פסוק|משלי|ד|ג}}</t>
  </si>
  <si>
    <t>כִּֽי־בֵ֭ן הָיִ֣יתִי לְאָבִ֑י{{ר1}}רַ֥ךְ וְ֝יָחִ֗יד לִפְנֵ֥י אִמִּֽי׃</t>
  </si>
  <si>
    <t>{{מ:פסוק|ירמיהו|טו|ז}}</t>
  </si>
  <si>
    <t>וָאֶזְרֵ֥ם בְּמִזְרֶ֖ה בְּשַׁעֲרֵ֣י הָאָ֑רֶץ שִׁכַּ֤לְתִּי אִבַּ֙דְתִּי֙ אֶת־עַמִּ֔י מִדַּרְכֵיהֶ֖ם לוֹא־שָֽׁבוּ׃</t>
  </si>
  <si>
    <t>{{מ:פסוק|משלי|ד|ד}}</t>
  </si>
  <si>
    <t>וַיֹּרֵ֗נִי{{ר0}}וַיֹּ֥אמֶר לִ֗י{{ר1}}יִֽתְמׇךְ־דְּבָרַ֥י לִבֶּ֑ךָ{{ר2}}שְׁמֹ֖ר מִצְוֺתַ֣י וֶחְיֵֽה׃</t>
  </si>
  <si>
    <t>{{מ:פסוק|דברי הימים ב|לא|יד}}</t>
  </si>
  <si>
    <t>וְקוֹרֵ֨א בֶן־יִמְנָ֤ה הַלֵּוִי֙ הַשּׁוֹעֵ֣ר לַמִּזְרָ֔חָה עַ֖ל נִדְב֣וֹת הָאֱלֹהִ֑ים לָתֵת֙ תְּרוּמַ֣ת יְהֹוָ֔ה וְקׇדְשֵׁ֖י הַקֳּדָשִֽׁים׃</t>
  </si>
  <si>
    <t>{{מ:פסוק|משלי|ד|ה}}</t>
  </si>
  <si>
    <t>קְנֵ֣ה חׇ֭כְמָה קְנֵ֣ה בִינָ֑ה{{ר1}}אַל־תִּשְׁכַּ֥ח וְאַל־תֵּ֗֝ט מֵאִמְרֵי־פִֽי׃</t>
  </si>
  <si>
    <t>{{מ:פסוק|ירמיהו|טו|ח}}</t>
  </si>
  <si>
    <t>{{מ:פסוק|משלי|ד|ו}}</t>
  </si>
  <si>
    <t>אַל־תַּעַזְבֶ֥הָ וְתִשְׁמְרֶ֑ךָּ{{ר1}}אֱהָבֶ֥הָ וְתִצְּרֶֽךָּ׃</t>
  </si>
  <si>
    <t>עָֽצְמוּ־לִ֤י {{קו"כ-אם|אַלְמְנוֹתָו֙|א-קרי=אַלְמְנוֹתָיו֙}} מֵח֣וֹל יַמִּ֔ים הֵבֵ֨אתִי לָהֶ֥ם עַל־אֵ֛ם בָּח֖וּר שֹׁדֵ֣ד {{מ:קמץ|ד=בַּֽצׇּהֳרָ֑יִם|ס=בַּֽצָּהֳרָ֑יִם}} הִפַּ֤לְתִּי עָלֶ֙יהָ֙ פִּתְאֹ֔ם עִ֖יר וּבֶהָלֽוֹת׃</t>
  </si>
  <si>
    <t>{{מ:פסוק|משלי|ד|ז}}</t>
  </si>
  <si>
    <t>{{מ:פסוק|דברי הימים ב|לא|טו}}</t>
  </si>
  <si>
    <t>רֵאשִׁ֣ית חׇ֭כְמָה קְנֵ֣ה חׇכְמָ֑ה{{ר1}}וּבְכׇל־קִ֝נְיָנְךָ֗ קְנֵ֣ה בִינָֽה׃</t>
  </si>
  <si>
    <t>וְעַל־יָד֡וֹ עֵ֣דֶן וּ֠מִנְיָמִ֠ן וְיֵשׁ֨וּעַ וּֽשְׁמַעְיָ֜הוּ אֲמַרְיָ֧הוּ וּשְׁכַנְיָ֛הוּ בְּעָרֵ֥י הַכֹּהֲנִ֖ים בֶּאֱמוּנָ֑ה לָתֵ֤ת לַֽאֲחֵיהֶם֙ בְּמַחְלְק֔וֹת כַּגָּד֖וֹל כַּקָּטָֽן׃</t>
  </si>
  <si>
    <t>{{מ:פסוק|ירמיהו|טו|ט}}</t>
  </si>
  <si>
    <t>אֻמְלְלָ֞ה יֹלֶ֣דֶת הַשִּׁבְעָ֗ה נָפְחָ֥ה נַפְשָׁ֛הּ {{כו"ק|באה|בָּ֥א}} שִׁמְשָׁ֛הּ בְּעֹ֥ד יוֹמָ֖ם בּ֣וֹשָׁה וְחָפֵ֑רָה וּשְׁאֵרִיתָ֗ם לַחֶ֧רֶב אֶתֵּ֛ן לִפְנֵ֥י אֹיְבֵיהֶ֖ם נְאֻם־יְהֹוָֽה׃</t>
  </si>
  <si>
    <t>{{מ:פסוק|משלי|ד|ח}}</t>
  </si>
  <si>
    <t>סַלְסְלֶ֥הָ וּֽתְרוֹמְמֶ֑ךָּ{{ר1}}תְּ֝כַבֵּ֗דְךָ כִּ֣י תְחַבְּקֶֽנָּה׃</t>
  </si>
  <si>
    <t>{{מ:פסוק|ירמיהו|טו|י}}</t>
  </si>
  <si>
    <t>אֽוֹי־לִ֣י אִמִּ֔י כִּ֣י יְלִדְתִּ֗נִי אִ֥ישׁ רִ֛יב וְאִ֥ישׁ מָד֖וֹן לְכׇל־הָאָ֑רֶץ לֹֽא־נָשִׁ֥יתִי וְלֹא־נָֽשׁוּ־בִ֖י כֻּלֹּ֥ה מְקַֽלְלַֽוְנִי׃</t>
  </si>
  <si>
    <t>{{מ:פסוק|דברי הימים ב|לא|טז}}</t>
  </si>
  <si>
    <t>מִלְּבַ֞ד הִתְיַחְשָׂ֣ם לִזְכָרִ֗ים מִבֶּ֨ן שָׁל֤וֹשׁ שָׁנִים֙ וּלְמַ֔עְלָה לְכׇל־הַבָּ֥א לְבֵית־יְהֹוָ֖ה לִדְבַר־י֣וֹם בְּיוֹמ֑וֹ לַעֲב֣וֹדָתָ֔ם בְּמִשְׁמְרוֹתָ֖ם כְּמַחְלְקוֹתֵיהֶֽם׃</t>
  </si>
  <si>
    <t>{{מ:פסוק|משלי|ד|ט}}</t>
  </si>
  <si>
    <t>תִּתֵּ֣ן לְ֭רֹאשְׁךָ לִוְיַת־חֵ֑ן{{ר1}}עֲטֶ֖רֶת תִּפְאֶ֣רֶת תְּמַגְּנֶֽךָּ׃</t>
  </si>
  <si>
    <t>{{מ:פסוק|ירמיהו|טו|יא}}</t>
  </si>
  <si>
    <t>אָמַ֣ר יְהֹוָ֔ה אִם־לֹ֥א {{כו"ק|שרותך|שֵׁרִיתִ֖יךָ}} לְט֑וֹב אִם־ל֣וֹא{{מ:לגרמיה}}הִפְגַּ֣עְתִּֽי בְךָ֗ בְּעֵ֥ת רָעָ֛ה וּבְעֵ֥ת צָרָ֖ה אֶת־הָאֹיֵֽב׃</t>
  </si>
  <si>
    <t>{{מ:פסוק|דברי הימים ב|לא|יז}}</t>
  </si>
  <si>
    <t>וְאֵ֨ת הִתְיַחֵ֤שׂ הַכֹּֽהֲנִים֙ לְבֵ֣ית אֲבוֹתֵיהֶ֔ם וְהַ֨לְוִיִּ֔ם מִבֶּ֛ן עֶשְׂרִ֥ים שָׁנָ֖ה וּלְמָ֑עְלָה בְּמִשְׁמְרוֹתֵיהֶ֖ם בְּמַחְלְקוֹתֵיהֶֽם׃</t>
  </si>
  <si>
    <t>{{מ:פסוק|משלי|ד|י}}</t>
  </si>
  <si>
    <t>שְׁמַ֣ע בְּ֭נִי וְקַ֣ח אֲמָרָ֑י{{ר1}}וְיִרְבּ֥וּ לְ֝ךָ֗ שְׁנ֣וֹת חַיִּֽים׃</t>
  </si>
  <si>
    <t>{{מ:פסוק|ירמיהו|טו|יב}}</t>
  </si>
  <si>
    <t>הֲיָרֹ֨עַ בַּרְזֶ֧ל{{מ:פסק}}בַּרְזֶ֛ל מִצָּפ֖וֹן וּנְחֹֽשֶׁת׃</t>
  </si>
  <si>
    <t>{{מ:פסוק|דברי הימים ב|לא|יח}}</t>
  </si>
  <si>
    <t>וּלְהִתְיַחֵ֗שׂ בְּכׇל־טַפָּ֛ם נְשֵׁיהֶ֛ם וּבְנֵיהֶ֥ם וּבְנֽוֹתֵיהֶ֖ם לְכׇל־קָהָ֑ל כִּ֥י בֶאֱמוּנָתָ֖ם יִתְקַדְּשׁוּ־קֹֽדֶשׁ׃</t>
  </si>
  <si>
    <t>{{מ:פסוק|משלי|ד|יא}}</t>
  </si>
  <si>
    <t>בְּדֶ֣רֶךְ חׇ֭כְמָה הֹרֵיתִ֑יךָ{{ר1}}הִ֝דְרַכְתִּ֗יךָ בְּמַעְגְּלֵי־יֹֽשֶׁר׃</t>
  </si>
  <si>
    <t>{{מ:פסוק|דברי הימים ב|לא|יט}}</t>
  </si>
  <si>
    <t>{{מ:פסוק|ירמיהו|טו|יג}}</t>
  </si>
  <si>
    <t>וְלִבְנֵי֩ אַהֲרֹ֨ן הַכֹּֽהֲנִ֜ים בִּשְׂדֵ֨י מִגְרַ֤שׁ עָֽרֵיהֶם֙ בְּכׇל־עִ֣יר וָעִ֔יר אֲנָשִׁ֕ים אֲשֶׁ֥ר נִקְּב֖וּ בְּשֵׁמ֑וֹת לָתֵ֣ת מָנ֗וֹת לְכׇל־זָכָר֙ בַּכֹּ֣הֲנִ֔ים וּלְכׇל־הִתְיַחֵ֖שׂ בַּלְוִיִּֽם׃</t>
  </si>
  <si>
    <t>חֵֽילְךָ֧ וְאוֹצְרוֹתֶ֛יךָ לָבַ֥ז אֶתֵּ֖ן לֹ֣א בִמְחִ֑יר וּבְכׇל־חַטֹּאותֶ֖יךָ וּבְכׇל־גְּבוּלֶֽיךָ׃</t>
  </si>
  <si>
    <t>{{מ:פסוק|משלי|ד|יב}}</t>
  </si>
  <si>
    <t>{{מ:פסוק|דברי הימים ב|לא|כ}}</t>
  </si>
  <si>
    <t>בְּֽ֭לֶכְתְּךָ לֹא־יֵצַ֣ר צַעֲדֶ֑ךָ{{ר1}}וְאִם־תָּ֝ר֗וּץ לֹ֣א תִכָּשֵֽׁל׃</t>
  </si>
  <si>
    <t>וַיַּ֧עַשׂ כָּזֹ֛את יְחִזְקִיָּ֖הוּ בְּכׇל־יְהוּדָ֑ה וַיַּ֨עַשׂ הַטּ֤וֹב וְהַיָּשָׁר֙ וְהָ֣אֱמֶ֔ת לִפְנֵ֖י יְהֹוָ֥ה אֱלֹהָֽיו׃</t>
  </si>
  <si>
    <t>{{מ:פסוק|דברי הימים ב|לא|כא}}</t>
  </si>
  <si>
    <t>{{מ:פסוק|משלי|ד|יג}}</t>
  </si>
  <si>
    <t>וּבְכׇֽל־מַעֲשֶׂ֞ה אֲשֶׁר־הֵחֵ֣ל{{מ:לגרמיה}}בַּעֲבוֹדַ֣ת בֵּית־הָאֱלֹהִ֗ים וּבַתּוֹרָה֙ וּבַמִּצְוָ֔ה לִדְרֹ֖שׁ לֵאלֹהָ֑יו בְּכׇל־לְבָב֥וֹ עָשָׂ֖ה וְהִצְלִֽיחַ׃</t>
  </si>
  <si>
    <t>הַחֲזֵ֣ק בַּמּוּסָ֣ר אַל־תֶּ֑רֶף{{ר1}}נִ֝צְּרֶ֗הָ כִּי־הִ֥יא חַיֶּֽיךָ׃</t>
  </si>
  <si>
    <t>{{מ:פסוק|ירמיהו|טו|יד}}</t>
  </si>
  <si>
    <t>וְהַֽעֲבַרְתִּי֙ אֶת־אֹ֣יְבֶ֔יךָ בְּאֶ֖רֶץ לֹ֣א יָדָ֑עְתָּ כִּי־אֵ֛שׁ קָדְחָ֥ה בְאַפִּ֖י עֲלֵיכֶ֥ם תּוּקָֽד׃</t>
  </si>
  <si>
    <t>{{מ:פסוק|משלי|ד|יד}}</t>
  </si>
  <si>
    <t>בְּאֹ֣רַח רְ֭שָׁעִים אַל־תָּבֹ֑א{{ר1}}וְאַל־תְּ֝אַשֵּׁ֗ר בְּדֶ֣רֶךְ רָעִֽים׃</t>
  </si>
  <si>
    <t>{{מ:פסוק|משלי|ד|טו}}</t>
  </si>
  <si>
    <t>{{מ:פסוק|ירמיהו|טו|טו}}</t>
  </si>
  <si>
    <t>פְּרָעֵ֥הוּ אַל־תַּעֲבׇר־בּ֑וֹ{{ר1}}שְׂטֵ֖ה מֵעָלָ֣יו וַעֲבֹֽר׃</t>
  </si>
  <si>
    <t>אַתָּ֧ה יָדַ֣עְתָּ יְהֹוָ֗ה זׇכְרֵ֤נִי וּפׇקְדֵ֙נִי֙ וְהִנָּ֤קֶם לִי֙ מֵרֹ֣דְפַ֔י אַל־לְאֶ֥רֶךְ אַפְּךָ֖ תִּקָּחֵ֑נִי דַּ֕ע שְׂאֵתִ֥י עָלֶ֖יךָ חֶרְפָּֽה׃</t>
  </si>
  <si>
    <t>{{מ:פסוק|משלי|ד|טז}}</t>
  </si>
  <si>
    <t>כִּ֤י לֹ֣א י֭{{שני טעמים באות אחת|ִ|ֽ}}שְׁנוּ אִם־לֹ֣א יָרֵ֑עוּ{{ר1}}וְֽנִגְזְלָ֥ה שְׁ֝נָתָ֗ם אִם־לֹ֥א {{כו"ק|יכשולו|יַכְשִֽׁילוּ}}׃</t>
  </si>
  <si>
    <t>{{מ:פסוק|משלי|ד|יז}}</t>
  </si>
  <si>
    <t>כִּ֣י לָ֭חֲמוּ לֶ֣חֶם רֶ֑שַׁע{{ר1}}וְיֵ֖ין חֲמָסִ֣ים יִשְׁתּֽוּ׃</t>
  </si>
  <si>
    <t>{{מ:פסוק|ירמיהו|טו|טז}}</t>
  </si>
  <si>
    <t>נִמְצְא֤וּ דְבָרֶ֙יךָ֙ וָאֹ֣כְלֵ֔ם וַיְהִ֤י {{כו"ק|דבריך|דְבָֽרְךָ֙}} לִ֔י לְשָׂשׂ֖וֹן וּלְשִׂמְחַ֣ת לְבָבִ֑י כִּֽי־נִקְרָ֤א שִׁמְךָ֙ עָלַ֔י יְהֹוָ֖ה אֱלֹהֵ֥י צְבָאֽוֹת׃</t>
  </si>
  <si>
    <t>ספר דברי הימים/דה"ב לב</t>
  </si>
  <si>
    <t>{{מ:פסוק|משלי|ד|יח}}</t>
  </si>
  <si>
    <t>וְאֹ֣רַח צַ֭דִּיקִים כְּא֣וֹר נֹ֑גַהּ{{ר1}}הוֹלֵ֥ךְ וָ֝א֗וֹר עַד־נְכ֥וֹן הַיּֽוֹם׃</t>
  </si>
  <si>
    <t>{{מ:פסוק|ירמיהו|טו|יז}}</t>
  </si>
  <si>
    <t>לֹא־יָשַׁ֥בְתִּי בְסוֹד־מְשַׂחֲקִ֖ים וָאֶעְלֹ֑ז מִפְּנֵ֤י יָֽדְךָ֙ בָּדָ֣ד יָשַׁ֔בְתִּי כִּי־זַ֖עַם מִלֵּאתָֽנִי׃</t>
  </si>
  <si>
    <t>{{מ:פסוק|משלי|ד|יט}}</t>
  </si>
  <si>
    <t>דֶּ֣רֶךְ רְ֭שָׁעִים כָּאֲפֵלָ֑ה{{ר1}}לֹ֥א יָ֝דְע֗וּ בַּמֶּ֥ה יִכָּשֵֽׁלוּ׃</t>
  </si>
  <si>
    <t>{{מ:פסוק|דברי הימים ב|לב|א}}</t>
  </si>
  <si>
    <t>אַחֲרֵ֨י הַדְּבָרִ֤ים וְהָֽאֱמֶת֙ הָאֵ֔לֶּה בָּ֖א סַנְחֵרִ֣יב מֶלֶךְ־אַשּׁ֑וּר וַיָּבֹ֣א בִיהוּדָ֗ה וַיִּ֙חַן֙ עַל־הֶעָרִ֣ים הַבְּצֻר֔וֹת וַיֹּ֖אמֶר לְבִקְעָ֥ם אֵלָֽיו׃</t>
  </si>
  <si>
    <t>{{מ:פסוק|ירמיהו|טו|יח}}</t>
  </si>
  <si>
    <t>לָ֣מָּה הָיָ֤ה כְאֵבִי֙ נֶ֔צַח וּמַכָּתִ֖י אֲנוּשָׁ֑ה מֵֽאֲנָה֙ הֵרָפֵ֔א הָי֨וֹ תִהְיֶ֥ה לִי֙ כְּמ֣וֹ אַכְזָ֔ב מַ֖יִם לֹ֥א נֶאֱמָֽנוּ׃</t>
  </si>
  <si>
    <t>{{מ:פסוק|משלי|ד|כ}}</t>
  </si>
  <si>
    <t>בְּ֭נִי לִדְבָרַ֣י הַקְשִׁ֑יבָה{{ר1}}לַ֝אֲמָרַ֗י הַט־אׇזְנֶֽךָ׃</t>
  </si>
  <si>
    <t>{{מ:פסוק|דברי הימים ב|לב|ב}}</t>
  </si>
  <si>
    <t>וַיַּרְא֙ יְחִזְקִיָּ֔הוּ כִּי־בָ֖א סַנְחֵרִ֑יב וּפָנָ֕יו לַמִּלְחָמָ֖ה עַל־יְרוּשָׁל{{מ:ירושלם|ָ|ֽ}}ם׃</t>
  </si>
  <si>
    <t>{{מ:פסוק|ירמיהו|טו|יט}}</t>
  </si>
  <si>
    <t>לָכֵ֞ן כֹּה־אָמַ֣ר יְהֹוָ֗ה אִם־תָּשׁ֤וּב וַאֲשִֽׁיבְךָ֙ לְפָנַ֣י תַּעֲמֹ֔ד וְאִם־תּוֹצִ֥יא יָקָ֛ר מִזּוֹלֵ֖ל כְּפִ֣י תִֽהְיֶ֑ה יָשֻׁ֤בוּ הֵ֙מָּה֙ אֵלֶ֔יךָ וְאַתָּ֖ה לֹא־תָשׁ֥וּב אֲלֵיהֶֽם׃</t>
  </si>
  <si>
    <t>{{מ:פסוק|משלי|ד|כא}}</t>
  </si>
  <si>
    <t>אַל־יַלִּ֥יזוּ מֵעֵינֶ֑יךָ{{ר1}}שׇׁ֝מְרֵ֗ם בְּת֣וֹךְ לְבָבֶֽךָ׃</t>
  </si>
  <si>
    <t>{{מ:פסוק|דברי הימים ב|לב|ג}}</t>
  </si>
  <si>
    <t>וַיִּוָּעַ֗ץ עִם־שָׂרָיו֙ וְגִבֹּרָ֔יו לִסְתּוֹם֙ אֶת־מֵימֵ֣י הָעֲיָנ֔וֹת אֲשֶׁ֖ר מִח֣וּץ לָעִ֑יר וַֽיַּעְזְרֽוּהוּ׃</t>
  </si>
  <si>
    <t>{{מ:פסוק|ירמיהו|טו|כ}}</t>
  </si>
  <si>
    <t>וּנְתַתִּ֜יךָ לָעָ֣ם הַזֶּ֗ה לְחוֹמַ֤ת נְחֹ֙שֶׁת֙ בְּצוּרָ֔ה וְנִלְחֲמ֥וּ אֵלֶ֖יךָ וְלֹא־י֣וּכְלוּ לָ֑ךְ כִּֽי־אִתְּךָ֥ אֲנִ֛י לְהוֹשִׁיעֲךָ֥ וּלְהַצִּילֶ֖ךָ נְאֻם־יְהֹוָֽה׃</t>
  </si>
  <si>
    <t>{{מ:פסוק|משלי|ד|כב}}</t>
  </si>
  <si>
    <t>{{מ:פסוק|דברי הימים ב|לב|ד}}</t>
  </si>
  <si>
    <t>כִּֽי־חַיִּ֣ים הֵ֭ם לְמֹצְאֵיהֶ֑ם{{ר1}}וּֽלְכׇל־בְּשָׂר֥וֹ מַרְפֵּֽא׃</t>
  </si>
  <si>
    <t>וַיִּקָּבְצ֣וּ עַם־רָ֔ב וַֽיִּסְתְּמוּ֙ אֶת־כׇּל־הַמַּעְיָנ֔וֹת וְאֶת־הַנַּ֛חַל הַשּׁוֹטֵ֥ף בְּתוֹךְ־הָאָ֖רֶץ לֵאמֹ֑ר לָ֤מָּה יָב֙וֹאוּ֙ מַלְכֵ֣י אַשּׁ֔וּר וּמָצְא֖וּ מַ֥יִם רַבִּֽים׃</t>
  </si>
  <si>
    <t>{{מ:פסוק|ירמיהו|טו|כא}}</t>
  </si>
  <si>
    <t>וְהִצַּלְתִּ֖יךָ מִיַּ֣ד רָעִ֑ים וּפְדִתִ֖יךָ מִכַּ֥ף עָרִצִֽים׃</t>
  </si>
  <si>
    <t>{{מ:פסוק|משלי|ד|כג}}</t>
  </si>
  <si>
    <t>מִֽכׇּל־מִ֭שְׁמָר נְצֹ֣ר לִבֶּ֑ךָ{{ר1}}כִּֽי־מִ֝מֶּ֗נּוּ תּוֹצְא֥וֹת חַיִּֽים׃</t>
  </si>
  <si>
    <t>{{מ:פסוק|דברי הימים ב|לב|ה}}</t>
  </si>
  <si>
    <t>וַיִּתְחַזַּ֡ק וַיִּ֩בֶן֩ אֶת־כׇּל־הַחוֹמָ֨ה הַפְּרוּצָ֜ה וַיַּ֣עַל עַל־הַמִּגְדָּל֗וֹת וְלַח֙וּצָה֙ הַחוֹמָ֣ה אַחֶ֔רֶת וַיְחַזֵּ֥ק אֶת־הַמִּלּ֖וֹא עִ֣יר דָּוִ֑יד וַיַּ֥עַשׂ שֶׁ֛לַח לָרֹ֖ב וּמָגִנִּֽים׃</t>
  </si>
  <si>
    <t>{{מ:פסוק|משלי|ד|כד}}</t>
  </si>
  <si>
    <t>הָסֵ֣ר מִ֭מְּךָ עִקְּשׁ֣וּת פֶּ֑ה{{ר1}}וּלְז֥וּת שְׂ֝פָתַ֗יִם הַרְחֵ֥ק מִמֶּֽךָּ׃</t>
  </si>
  <si>
    <t>{{מ:פסוק|דברי הימים ב|לב|ו}}</t>
  </si>
  <si>
    <t>וַיִּתֵּ֛ן שָׂרֵ֥י מִלְחָמ֖וֹת עַל־הָעָ֑ם וַיִּקְבְּצֵ֣ם אֵלָ֗יו אֶל־רְחוֹב֙ שַׁ֣עַר הָעִ֔יר וַיְדַבֵּ֥ר עַל־לְבָבָ֖ם לֵאמֹֽר׃</t>
  </si>
  <si>
    <t>ספר ירמיהו/טז</t>
  </si>
  <si>
    <t>{{מ:פסוק|משלי|ד|כה}}</t>
  </si>
  <si>
    <t>עֵ֭ינֶיךָ לְנֹ֣כַח יַבִּ֑יטוּ{{ר1}}וְ֝עַפְעַפֶּ֗יךָ יַיְשִׁ֥רוּ נֶגְדֶּֽךָ׃</t>
  </si>
  <si>
    <t>{{מ:פסוק|משלי|ד|כו}}</t>
  </si>
  <si>
    <t>פַּ֭לֵּס מַעְגַּ֣ל רַגְלֶ֑ךָ{{ר1}}וְֽכׇל־דְּרָכֶ֥יךָ יִכֹּֽנוּ׃</t>
  </si>
  <si>
    <t>{{מ:פסוק|משלי|ד|כז}}</t>
  </si>
  <si>
    <t>{{מ:פסוק|ירמיהו|טז|א}}</t>
  </si>
  <si>
    <t>אַֽל־תֵּט־יָמִ֥ין וּשְׂמֹ֑אול{{ר1}}הָסֵ֖ר רַגְלְךָ֣ מֵרָֽע׃</t>
  </si>
  <si>
    <t>{{מ:פסוק|דברי הימים ב|לב|ז}}</t>
  </si>
  <si>
    <t>חִזְק֣וּ וְאִמְצ֔וּ אַל־תִּֽירְא֣וּ וְאַל־תֵּחַ֗תּוּ מִפְּנֵי֙ מֶ֣לֶךְ אַשּׁ֔וּר וּמִלִּפְנֵ֖י כׇּל־הֶהָמ֣וֹן אֲשֶׁר־עִמּ֑וֹ כִּֽי־עִמָּ֥נוּ רַ֖ב מֵֽעִמּֽוֹ׃</t>
  </si>
  <si>
    <t>ספר משלי/ה</t>
  </si>
  <si>
    <t>{{מ:פסוק|ירמיהו|טז|ב}}</t>
  </si>
  <si>
    <t>לֹא־תִקַּ֥ח לְךָ֖ אִשָּׁ֑ה וְלֹֽא־יִהְי֤וּ לְךָ֙ בָּנִ֣ים וּבָנ֔וֹת בַּמָּק֖וֹם הַזֶּֽה׃</t>
  </si>
  <si>
    <t>{{מ:פסוק|דברי הימים ב|לב|ח}}</t>
  </si>
  <si>
    <t>{{מ:פסוק|משלי|ה|א}}</t>
  </si>
  <si>
    <t>עִמּוֹ֙ זְר֣וֹעַ בָּשָׂ֔ר וְעִמָּ֜נוּ יְהֹוָ֤ה אֱלֹהֵ֙ינוּ֙ לְעׇזְרֵ֔נוּ וּלְהִלָּחֵ֖ם מִלְחֲמֹתֵ֑נוּ וַיִּסָּֽמְכ֣וּ הָעָ֔ם עַל־דִּבְרֵ֖י יְחִזְקִיָּ֥הוּ מֶלֶךְ־יְהוּדָֽה׃</t>
  </si>
  <si>
    <t>בְּ֭נִי לְחׇכְמָתִ֣י הַקְשִׁ֑יבָה{{ר1}}לִ֝תְבוּנָתִ֗י הַט־אׇזְנֶֽךָ׃</t>
  </si>
  <si>
    <t>{{מ:פסוק|ירמיהו|טז|ג}}</t>
  </si>
  <si>
    <t>כִּי־כֹ֣ה{{מ:לגרמיה}}אָמַ֣ר יְהֹוָ֗ה עַל־הַבָּנִים֙ וְעַל־הַבָּנ֔וֹת הַיִּלּוֹדִ֖ים בַּמָּק֣וֹם הַזֶּ֑ה וְעַֽל־אִמֹּתָ֞ם הַיֹּלְד֣וֹת אוֹתָ֗ם וְעַל־אֲבוֹתָ֛ם הַמּוֹלִדִ֥ים אוֹתָ֖ם בָּאָ֥רֶץ הַזֹּֽאת׃</t>
  </si>
  <si>
    <t>{{מ:פסוק|משלי|ה|ב}}</t>
  </si>
  <si>
    <t>לִשְׁמֹ֥ר מְזִמּ֑וֹת{{ר1}}וְ֝דַ֗עַת שְׂפָתֶ֥יךָ יִנְצֹֽרוּ׃</t>
  </si>
  <si>
    <t>{{מ:פסוק|ירמיהו|טז|ד}}</t>
  </si>
  <si>
    <t>מְמוֹתֵ֨י תַחֲלֻאִ֜ים יָמֻ֗תוּ לֹ֤א יִסָּֽפְדוּ֙ וְלֹ֣א יִקָּבֵ֔רוּ לְדֹ֛מֶן עַל־פְּנֵ֥י הָאֲדָמָ֖ה יִהְי֑וּ וּבַחֶ֤רֶב וּבָֽרָעָב֙ יִכְל֔וּ וְהָיְתָ֤ה נִבְלָתָם֙ לְמַאֲכָ֔ל לְע֥וֹף הַשָּׁמַ֖יִם וּלְבֶהֱמַ֥ת הָאָֽרֶץ׃</t>
  </si>
  <si>
    <t>{{מ:פסוק|דברי הימים ב|לב|ט}}</t>
  </si>
  <si>
    <t>{{מ:פסוק|משלי|ה|ג}}</t>
  </si>
  <si>
    <t>אַ֣חַר זֶ֗ה שָׁ֠לַ֠ח סַנְחֵרִ֨יב מֶלֶךְ־אַשּׁ֤וּר עֲבָדָיו֙ יְר֣וּשָׁלַ֔יְמָה וְהוּא֙ עַל־לָכִ֔ישׁ וְכׇל־מֶמְשַׁלְתּ֖וֹ עִמּ֑וֹ עַל־יְחִזְקִיָּ֙הוּ֙ מֶ֣לֶךְ יְהוּדָ֔ה וְעַל־כׇּל־יְהוּדָ֛ה אֲשֶׁ֥ר בִּירוּשָׁל{{מ:ירושלם|ַ|֖}}ם לֵאמֹֽר׃</t>
  </si>
  <si>
    <t>כִּ֤י נֹ֣פֶת תִּ֭טֹּפְנָה שִׂפְתֵ֣י זָרָ֑ה{{ר1}}וְחָלָ֖ק מִשֶּׁ֣מֶן חִכָּֽהּ׃</t>
  </si>
  <si>
    <t>{{מ:פסוק|ירמיהו|טז|ה}}</t>
  </si>
  <si>
    <t>כִּי־כֹ֣ה{{מ:לגרמיה}}אָמַ֣ר יְהֹוָ֗ה אַל־תָּבוֹא֙ בֵּ֣ית מַרְזֵ֔חַ וְאַל־תֵּלֵ֣ךְ לִסְפּ֔וֹד וְאַל־תָּנֹ֖ד לָהֶ֑ם כִּֽי־אָסַ֨פְתִּי אֶת־שְׁלוֹמִ֜י מֵאֵ֨ת הָעָ֤ם הַזֶּה֙ נְאֻם־יְהֹוָ֔ה אֶת־הַחֶ֖סֶד וְאֶת־הָרַחֲמִֽים׃</t>
  </si>
  <si>
    <t>{{מ:פסוק|משלי|ה|ד}}</t>
  </si>
  <si>
    <t>וְֽ֭אַחֲרִיתָהּ מָרָ֣ה כַֽלַּעֲנָ֑ה{{ר1}}חַ֝דָּ֗ה כְּחֶ֣רֶב פִּיּֽוֹת׃</t>
  </si>
  <si>
    <t>{{מ:פסוק|ירמיהו|טז|ו}}</t>
  </si>
  <si>
    <t>וּמֵ֨תוּ גְדֹלִ֧ים וּקְטַנִּ֛ים בָּאָ֥רֶץ הַזֹּ֖את לֹ֣א יִקָּבֵ֑רוּ וְלֹא־יִסְפְּד֣וּ לָהֶ֔ם וְלֹ֣א יִתְגֹּדַ֔ד וְלֹ֥א יִקָּרֵ֖חַ לָהֶֽם׃</t>
  </si>
  <si>
    <t>{{מ:פסוק|משלי|ה|ה}}</t>
  </si>
  <si>
    <t>{{מ:פסוק|ירמיהו|טז|ז}}</t>
  </si>
  <si>
    <t>וְלֹא־יִפְרְס֥וּ לָהֶ֛ם עַל־אֵ֖בֶל לְנַחֲמ֣וֹ עַל־מֵ֑ת וְלֹֽא־יַשְׁק֤וּ אוֹתָם֙ כּ֣וֹס תַּנְחוּמִ֔ים עַל־אָבִ֖יו וְעַל־אִמּֽוֹ׃</t>
  </si>
  <si>
    <t>רַ֭גְלֶיהָ יֹרְד֣וֹת מָ֑וֶת{{ר1}}שְׁ֝א֗וֹל צְעָדֶ֥יהָ יִתְמֹֽכוּ׃</t>
  </si>
  <si>
    <t>{{מ:פסוק|דברי הימים ב|לב|י}}</t>
  </si>
  <si>
    <t>{{מ:פסוק|ירמיהו|טז|ח}}</t>
  </si>
  <si>
    <t>כֹּ֣ה אָמַ֔ר סַנְחֵרִ֖יב מֶ֣לֶךְ אַשּׁ֑וּר עַל־מָה֙ אַתֶּ֣ם בֹּטְחִ֔ים וְיֹשְׁבִ֥ים בְּמָצ֖וֹר בִּירוּשָׁל{{מ:ירושלם|ָ|ֽ}}ם׃</t>
  </si>
  <si>
    <t>וּבֵית־מִשְׁתֶּ֥ה לֹֽא־תָב֖וֹא לָשֶׁ֣בֶת אוֹתָ֑ם לֶאֱכֹ֖ל וְלִשְׁתּֽוֹת׃</t>
  </si>
  <si>
    <t>{{מ:פסוק|משלי|ה|ו}}</t>
  </si>
  <si>
    <t>אֹ֣רַח חַ֭יִּים פֶּן־תְּפַלֵּ֑ס{{ר1}}נָע֥וּ מַ֝עְגְּלֹתֶ֗יהָ לֹ֣א תֵדָֽע׃</t>
  </si>
  <si>
    <t>{{מ:פסוק|ירמיהו|טז|ט}}</t>
  </si>
  <si>
    <t>כִּי֩ כֹ֨ה אָמַ֜ר יְהֹוָ֤ה צְבָאוֹת֙ אֱלֹהֵ֣י יִשְׂרָאֵ֔ל הִנְנִ֨י מַשְׁבִּ֜ית מִן־הַמָּק֥וֹם הַזֶּ֛ה לְעֵינֵיכֶ֖ם וּבִימֵיכֶ֑ם ק֤וֹל שָׂשׂוֹן֙ וְק֣וֹל שִׂמְחָ֔ה ק֥וֹל חָתָ֖ן וְק֥וֹל כַּלָּֽה׃</t>
  </si>
  <si>
    <t>{{מ:פסוק|דברי הימים ב|לב|יא}}</t>
  </si>
  <si>
    <t>הֲלֹ֤א יְחִזְקִיָּ֙הוּ֙ מַסִּ֣ית אֶתְכֶ֔ם לָתֵ֣ת אֶתְכֶ֔ם לָמ֛וּת בְּרָעָ֥ב וּבְצָמָ֖א לֵאמֹ֑ר יְהֹוָ֣ה אֱלֹהֵ֔ינוּ יַצִּילֵ֕נוּ מִכַּ֖ף מֶ֥לֶךְ אַשּֽׁוּר׃</t>
  </si>
  <si>
    <t>{{מ:פסוק|משלי|ה|ז}}</t>
  </si>
  <si>
    <t>וְעַתָּ֣ה בָ֭נִים שִׁמְעוּ־לִ֑י{{ר1}}וְאַל־תָּ֝ס֗וּרוּ מֵאִמְרֵי־פִֽי׃</t>
  </si>
  <si>
    <t>{{מ:פסוק|ירמיהו|טז|י}}</t>
  </si>
  <si>
    <t>וְהָיָ֗ה כִּ֤י תַגִּיד֙ לָעָ֣ם הַזֶּ֔ה אֵ֥ת כׇּל־הַדְּבָרִ֖ים הָאֵ֑לֶּה וְאָמְר֣וּ אֵלֶ֗יךָ עַל־מֶה֩ דִבֶּ֨ר יְהֹוָ֤ה עָלֵ֙ינוּ֙ אֵ֣ת כׇּל־הָרָעָ֤ה הַגְּדוֹלָה֙ הַזֹּ֔את וּמֶ֤ה עֲוֺנֵ֙נוּ֙ וּמֶ֣ה חַטָּאתֵ֔נוּ אֲשֶׁ֥ר חָטָ֖אנוּ לַיהֹוָ֥ה אֱלֹהֵֽינוּ׃</t>
  </si>
  <si>
    <t>{{מ:פסוק|דברי הימים ב|לב|יב}}</t>
  </si>
  <si>
    <t>הֲלֹא־הוּא֙ יְחִזְקִיָּ֔הוּ הֵסִ֥יר אֶת־בָּמֹתָ֖יו וְאֶת־מִזְבְּחֹתָ֑יו וַיֹּ֨אמֶר לִיהוּדָ֤ה וְלִירוּשָׁל{{מ:ירושלם|ַ|֙}}ם֙ לֵאמֹ֔ר לִפְנֵ֨י מִזְבֵּ֧חַ אֶחָ֛ד תִּֽשְׁתַּחֲו֖וּ וְעָלָ֥יו תַּקְטִֽירוּ׃</t>
  </si>
  <si>
    <t>{{מ:פסוק|ירמיהו|טז|יא}}</t>
  </si>
  <si>
    <t>וְאָֽמַרְתָּ֣ אֲלֵיהֶ֗ם עַל֩ אֲשֶׁר־עָזְב֨וּ אֲבוֹתֵיכֶ֤ם אוֹתִי֙ נְאֻם־יְהֹוָ֔ה וַיֵּלְכ֗וּ אַֽחֲרֵי֙ אֱלֹהִ֣ים אֲחֵרִ֔ים וַיַּעַבְד֖וּם וַיִּשְׁתַּחֲו֣וּ לָהֶ֑ם וְאֹתִ֣י עָזָ֔בוּ וְאֶת־תּוֹרָתִ֖י לֹ֥א שָׁמָֽרוּ׃</t>
  </si>
  <si>
    <t>{{מ:פסוק|דברי הימים ב|לב|יג}}</t>
  </si>
  <si>
    <t>הֲלֹ֣א תֵדְע֗וּ מֶ֤ה עָשִׂ֙יתִי֙ אֲנִ֣י וַאֲבוֹתַ֔י לְכֹ֖ל עַמֵּ֣י הָאֲרָצ֑וֹת הֲיָכ֣וֹל יָֽכְל֗וּ אֱלֹהֵי֙ גּוֹיֵ֣ הָאֲרָצ֔וֹת לְהַצִּ֥יל אֶת־אַרְצָ֖ם מִיָּדִֽי׃</t>
  </si>
  <si>
    <t>{{מ:פסוק|ירמיהו|טז|יב}}</t>
  </si>
  <si>
    <t>{{מ:פסוק|דברי הימים ב|לב|יד}}</t>
  </si>
  <si>
    <t>וְאַתֶּ֛ם הֲרֵעֹתֶ֥ם לַעֲשׂ֖וֹת מֵאֲבוֹתֵיכֶ֑ם וְהִנְּכֶ֣ם הֹלְכִ֗ים אִ֚ישׁ אַֽחֲרֵי֙ שְׁרִר֣וּת לִבּֽוֹ־הָרָ֔ע לְבִלְתִּ֖י שְׁמֹ֥עַ אֵלָֽי׃</t>
  </si>
  <si>
    <t>מִ֠י בְּֽכׇל־אֱלֹהֵ֞י הַגּוֹיִ֤ם הָאֵ֙לֶּה֙ אֲשֶׁ֣ר הֶחֱרִ֣ימוּ אֲבוֹתַ֔י אֲשֶׁ֣ר יָכ֔וֹל לְהַצִּ֥יל אֶת־עַמּ֖וֹ מִיָּדִ֑י כִּ֤י יוּכַל֙ אֱלֹ֣הֵיכֶ֔ם לְהַצִּ֥יל אֶתְכֶ֖ם מִיָּדִֽי׃</t>
  </si>
  <si>
    <t>{{מ:פסוק|דברי הימים ב|לב|טו}}</t>
  </si>
  <si>
    <t>וְעַתָּ֡ה אַל־יַשִּׁיא֩ אֶתְכֶ֨ם חִזְקִיָּ֜הוּ וְאַל־יַסִּ֨ית אֶתְכֶ֣ם כָּזֹאת֮ וְאַל־תַּאֲמִ֣ינוּ לוֹ֒ כִּֽי־לֹ֣א יוּכַ֗ל כׇּל־אֱל֙וֹהַּ֙ כׇּל־גּ֣וֹי וּמַמְלָכָ֔ה לְהַצִּ֥יל עַמּ֛וֹ מִיָּדִ֖י וּמִיַּ֣ד אֲבוֹתָ֑י אַ֚ף כִּ֣י אֱֽלֹהֵיכֶ֔ם לֹא־יַצִּ֥ילוּ אֶתְכֶ֖ם מִיָּדִֽי׃</t>
  </si>
  <si>
    <t>{{מ:פסוק|ירמיהו|טז|יג}}</t>
  </si>
  <si>
    <t>וְהֵטַלְתִּ֣י אֶתְכֶ֗ם מֵעַל֙ הָאָ֣רֶץ הַזֹּ֔את עַל־הָאָ֕רֶץ אֲשֶׁר֙ לֹ֣א יְדַעְתֶּ֔ם אַתֶּ֖ם וַאֲבוֹתֵיכֶ֑ם וַעֲבַדְתֶּם־שָׁ֞ם אֶת־אֱלֹהִ֤ים אֲחֵרִים֙ יוֹמָ֣ם וָלַ֔יְלָה אֲשֶׁ֛ר לֹא־אֶתֵּ֥ן לָכֶ֖ם חֲנִינָֽה׃</t>
  </si>
  <si>
    <t>{{מ:פסוק|משלי|ה|ח}}</t>
  </si>
  <si>
    <t>הַרְחֵ֣ק מֵעָלֶ֣יהָ דַרְכֶּ֑ךָ{{ר1}}וְאַל־תִּ֝קְרַ֗ב אֶל־פֶּ֥תַח בֵּיתָֽהּ׃</t>
  </si>
  <si>
    <t>{{מ:פסוק|דברי הימים ב|לב|טז}}</t>
  </si>
  <si>
    <t>{{מ:פסוק|ירמיהו|טז|יד}}</t>
  </si>
  <si>
    <t>וְעוֹד֙ דִּבְּר֣וּ עֲבָדָ֔יו עַל־יְהֹוָ֖ה הָאֱלֹהִ֑ים וְעַ֖ל יְחִזְקִיָּ֥הוּ עַבְדּֽוֹ׃</t>
  </si>
  <si>
    <t>לָכֵ֛ן הִנֵּה־יָמִ֥ים בָּאִ֖ים נְאֻם־יְהֹוָ֑ה וְלֹא־יֵאָמֵ֥ר עוֹד֙ חַי־יְהֹוָ֔ה אֲשֶׁ֧ר הֶעֱלָ֛ה אֶת־בְּנֵ֥י יִשְׂרָאֵ֖ל מֵאֶ֥רֶץ מִצְרָֽיִם׃</t>
  </si>
  <si>
    <t>{{מ:פסוק|משלי|ה|ט}}</t>
  </si>
  <si>
    <t>פֶּן־תִּתֵּ֣ן לַאֲחֵרִ֣ים הוֹדֶ֑ךָ{{ר1}}וּ֝שְׁנֹתֶ֗יךָ לְאַכְזָרִֽי׃</t>
  </si>
  <si>
    <t>{{מ:פסוק|משלי|ה|י}}</t>
  </si>
  <si>
    <t>פֶּֽן־יִשְׂבְּע֣וּ זָרִ֣ים כֹּחֶ֑ךָ{{ר1}}וַ֝עֲצָבֶ֗יךָ בְּבֵ֣ית נׇכְרִֽי׃</t>
  </si>
  <si>
    <t>{{מ:פסוק|דברי הימים ב|לב|יז}}</t>
  </si>
  <si>
    <t>{{מ:פסוק|ירמיהו|טז|טו}}</t>
  </si>
  <si>
    <t>וּסְפָרִ֣ים כָּתַ֔ב לְחָרֵ֕ף לַיהֹוָ֖ה אֱלֹהֵ֣י יִשְׂרָאֵ֑ל וְלֵאמֹ֨ר עָלָ֜יו לֵאמֹ֗ר כֵּאלֹהֵ֞י גּוֹיֵ֤י הָֽאֲרָצוֹת֙ אֲשֶׁ֨ר לֹֽא־הִצִּ֤ילוּ עַמָּם֙ מִיָּדִ֔י כֵּ֣ן לֹֽא־יַצִּ֞יל אֱלֹהֵ֧י יְחִזְקִיָּ֛הוּ עַמּ֖וֹ מִיָּדִֽי׃</t>
  </si>
  <si>
    <t>כִּ֣י אִם־חַי־יְהֹוָ֗ה אֲשֶׁ֨ר הֶעֱלָ֜ה אֶת־בְּנֵ֤י יִשְׂרָאֵל֙ מֵאֶ֣רֶץ צָפ֔וֹן וּמִכֹּל֙ הָאֲרָצ֔וֹת אֲשֶׁ֥ר הִדִּיחָ֖ם שָׁ֑מָּה וַהֲשִֽׁבֹתִים֙ עַל־אַדְמָתָ֔ם אֲשֶׁ֥ר נָתַ֖תִּי לַאֲבוֹתָֽם׃</t>
  </si>
  <si>
    <t>{{מ:פסוק|משלי|ה|יא}}</t>
  </si>
  <si>
    <t>וְנָהַמְתָּ֥ בְאַחֲרִיתֶ֑ךָ{{ר1}}בִּכְל֥וֹת בְּ֝שָׂרְךָ֗ וּשְׁאֵרֶֽךָ׃</t>
  </si>
  <si>
    <t>{{מ:פסוק|משלי|ה|יב}}</t>
  </si>
  <si>
    <t>וְֽאָמַרְתָּ֗ אֵ֭יךְ שָׂנֵ֣אתִי מוּסָ֑ר{{ר1}}וְ֝תוֹכַ֗חַת נָאַ֥ץ לִבִּֽי׃</t>
  </si>
  <si>
    <t>{{מ:פסוק|דברי הימים ב|לב|יח}}</t>
  </si>
  <si>
    <t>וַיִּקְרְא֨וּ בְקוֹל־גָּד֜וֹל יְהוּדִ֗ית עַל־עַ֤ם יְרוּשָׁל{{מ:ירושלם|ַ|֙}}ם֙ אֲשֶׁ֣ר עַל־הַחוֹמָ֔ה לְיָֽרְאָ֖ם וּֽלְבַהֲלָ֑ם לְמַ֖עַן יִלְכְּד֥וּ אֶת־הָעִֽיר׃</t>
  </si>
  <si>
    <t>{{מ:פסוק|ירמיהו|טז|טז}}</t>
  </si>
  <si>
    <t>הִנְנִ֨י שֹׁלֵ֜חַ {{כו"ק|לדוגים|לְדַיָּגִ֥ים}} רַבִּ֛ים נְאֻם־יְהֹוָ֖ה וְדִיג֑וּם וְאַחֲרֵי־כֵ֗ן אֶשְׁלַח֙ לְרַבִּ֣ים צַיָּדִ֔ים וְצָד֞וּם מֵעַ֤ל כׇּל־הַר֙ וּמֵעַ֣ל כׇּל־גִּבְעָ֔ה וּמִנְּקִיקֵ֖י הַסְּלָעִֽים׃</t>
  </si>
  <si>
    <t>{{מ:פסוק|משלי|ה|יג}}</t>
  </si>
  <si>
    <t>וְֽלֹא־שָׁ֭מַעְתִּי בְּק֣וֹל מוֹרָ֑י{{ר1}}וְ֝לִֽמְלַמְּדַ֗י לֹֽא־הִטִּ֥יתִי אׇזְנִֽי׃</t>
  </si>
  <si>
    <t>{{מ:פסוק|משלי|ה|יד}}</t>
  </si>
  <si>
    <t>כִּ֭מְעַט הָיִ֣יתִי בְכׇל־רָ֑ע{{ר1}}בְּת֖וֹךְ קָהָ֣ל וְעֵדָֽה׃</t>
  </si>
  <si>
    <t>{{מ:פסוק|ירמיהו|טז|יז}}</t>
  </si>
  <si>
    <t>כִּ֤י עֵינַי֙ עַל־כׇּל־דַּרְכֵיהֶ֔ם לֹ֥א נִסְתְּר֖וּ מִלְּפָנָ֑י וְלֹֽא־נִצְפַּ֥ן עֲוֺנָ֖ם מִנֶּ֥גֶד עֵינָֽי׃</t>
  </si>
  <si>
    <t>{{מ:פסוק|דברי הימים ב|לב|יט}}</t>
  </si>
  <si>
    <t>{{מ:פסוק|משלי|ה|טו}}</t>
  </si>
  <si>
    <t>וַֽיְדַבְּר֔וּ אֶל־אֱלֹהֵ֖י יְרוּשָׁל{{מ:ירושלם|ָ|֑}}ם כְּעַ֗ל אֱלֹהֵי֙ עַמֵּ֣י הָאָ֔רֶץ מַעֲשֵׂ֖ה יְדֵ֥י הָאָדָֽם׃</t>
  </si>
  <si>
    <t>{{מ:פסוק|ירמיהו|טז|יח}}</t>
  </si>
  <si>
    <t>וְשִׁלַּמְתִּ֣י רִאשׁוֹנָ֗ה מִשְׁנֵ֤ה עֲוֺנָם֙ וְחַטָּאתָ֔ם עַ֖ל חַלְּלָ֣ם אֶת־אַרְצִ֑י בְּנִבְלַ֤ת שִׁקּֽוּצֵיהֶם֙ וְתוֹעֲב֣וֹתֵיהֶ֔ם מָלְא֖וּ אֶת־נַחֲלָתִֽי׃</t>
  </si>
  <si>
    <t>שְׁתֵה־מַ֥יִם מִבּוֹרֶ֑ךָ{{ר1}}וְ֝נֹזְלִ֗ים מִתּ֥וֹךְ בְּאֵרֶֽךָ׃</t>
  </si>
  <si>
    <t>{{מ:פסוק|דברי הימים ב|לב|כ}}</t>
  </si>
  <si>
    <t>וַיִּתְפַּלֵּ֞ל יְחִזְקִיָּ֣הוּ הַמֶּ֗לֶךְ וִישַׁעְיָ֧הוּ בֶן־אָמ֛וֹץ הַנָּבִ֖יא עַל־זֹ֑את וַֽיִּזְעֲק֖וּ הַשָּׁמָֽיִם׃</t>
  </si>
  <si>
    <t>{{מ:פסוק|ירמיהו|טז|יט}}</t>
  </si>
  <si>
    <t>יְהֹוָ֞ה עֻזִּ֧י וּמָעֻזִּ֛י וּמְנוּסִ֖י בְּי֣וֹם צָרָ֑ה אֵלֶ֗יךָ גּוֹיִ֤ם יָבֹ֙אוּ֙ מֵֽאַפְסֵי־אָ֔רֶץ וְיֹאמְר֗וּ אַךְ־שֶׁ֙קֶר֙ נָחֲל֣וּ אֲבוֹתֵ֔ינוּ הֶ֖בֶל וְאֵֽין־בָּ֥ם מוֹעִֽיל׃</t>
  </si>
  <si>
    <t>{{מ:פסוק|משלי|ה|טז}}</t>
  </si>
  <si>
    <t>יָפ֣וּצוּ מַעְיְנֹתֶ֣יךָ ח֑וּצָה{{ר1}}בָּ֝רְחֹב֗וֹת פַּלְגֵי־מָֽיִם׃</t>
  </si>
  <si>
    <t>{{מ:פסוק|ירמיהו|טז|כ}}</t>
  </si>
  <si>
    <t>הֲיַעֲשֶׂה־לּ֥וֹ אָדָ֖ם אֱלֹהִ֑ים וְהֵ֖מָּה לֹ֥א אֱלֹהִֽים׃</t>
  </si>
  <si>
    <t>{{מ:פסוק|משלי|ה|יז}}</t>
  </si>
  <si>
    <t>יִֽהְיוּ־לְךָ֥ לְבַדֶּ֑ךָ{{ר1}}וְאֵ֖ין לְזָרִ֣ים אִתָּֽךְ׃</t>
  </si>
  <si>
    <t>{{מ:פסוק|דברי הימים ב|לב|כא}}</t>
  </si>
  <si>
    <t>{{מ:פסוק|ירמיהו|טז|כא}}</t>
  </si>
  <si>
    <t>לָכֵן֙ הִנְנִ֣י מֽוֹדִיעָ֔ם בַּפַּ֣עַם הַזֹּ֔את אוֹדִיעֵ֥ם אֶת־יָדִ֖י וְאֶת־גְּבוּרָתִ֑י וְיָדְע֖וּ כִּֽי־שְׁמִ֥י יְהֹוָֽה׃</t>
  </si>
  <si>
    <t>{{מ:פסוק|משלי|ה|יח|סדר=ב}}</t>
  </si>
  <si>
    <t>וַיִּשְׁלַ֤ח יְהֹוָה֙ מַלְאָ֔ךְ וַיַּכְחֵ֞ד כׇּל־גִּבּ֥וֹר חַ֙יִל֙ וְנָגִ֣יד וְשָׂ֔ר בְּמַחֲנֵ֖ה מֶ֣לֶךְ אַשּׁ֑וּר וַיָּ֩שׇׁב֩ בְּבֹ֨שֶׁת פָּנִ֜ים לְאַרְצ֗וֹ וַיָּבֹא֙ בֵּ֣ית אֱלֹהָ֔יו {{כו"ק|ומיציאו|וּמִיצִיאֵ֣י}} מֵעָ֔יו שָׁ֖ם הִפִּילֻ֥הוּ בֶחָֽרֶב׃</t>
  </si>
  <si>
    <t>יְהִֽי־מְקוֹרְךָ֥ בָר֑וּךְ{{ר1}}וּ֝שְׂמַ֗ח מֵאֵ֥שֶׁת נְעוּרֶֽךָ׃</t>
  </si>
  <si>
    <t>ספר ירמיהו/יז</t>
  </si>
  <si>
    <t>{{מ:פסוק|דברי הימים ב|לב|כב}}</t>
  </si>
  <si>
    <t>וַיּ֩וֹשַׁע֩ יְהֹוָ֨ה אֶת־יְחִזְקִיָּ֜הוּ וְאֵ֣ת{{מ:לגרמיה}}יֹשְׁבֵ֣י יְרוּשָׁל{{מ:ירושלם|ַ|֗}}ם מִיַּ֛ד סַנְחֵרִ֥יב מֶֽלֶךְ־אַשּׁ֖וּר וּמִיַּד־כֹּ֑ל וַֽיְנַהֲלֵ֖ם מִסָּבִֽיב׃</t>
  </si>
  <si>
    <t>{{מ:פסוק|משלי|ה|יט}}</t>
  </si>
  <si>
    <t>אַיֶּ֥לֶת אֲהָבִ֗ים{{ר0}}{{נוסח|וְֽיַעֲלַ֫ת חֵ֥ן|=לש1 ובדפוסים מדוייקים (גינצבורג, קורן)|א=וְֽיַעֲלַ֫ת־חֵ֥ן (במקף)}}{{ר1}}דַּ֭דֶּיהָ יְרַוֻּ֣ךָ בְכׇל־עֵ֑ת{{ר2}}בְּ֝אַהֲבָתָ֗הּ תִּשְׁגֶּ֥ה תָמִֽיד׃</t>
  </si>
  <si>
    <t>{{מ:פסוק|דברי הימים ב|לב|כג}}</t>
  </si>
  <si>
    <t>{{מ:פסוק|ירמיהו|יז|א}}</t>
  </si>
  <si>
    <t>וְ֠רַבִּ֠ים מְבִיאִ֨ים מִנְחָ֤ה לַֽיהֹוָה֙ לִיר֣וּשָׁל{{מ:ירושלם|ַ|֔}}ם וּמִ֨גְדָּנ֔וֹת לִֽיחִזְקִיָּ֖הוּ מֶ֣לֶךְ יְהוּדָ֑ה וַיִּנַּשֵּׂ֛א לְעֵינֵ֥י כׇל־הַגּוֹיִ֖ם מֵאַחֲרֵי־כֵֽן׃</t>
  </si>
  <si>
    <t>חַטַּ֣את יְהוּדָ֗ה כְּתוּבָ֛ה בְּעֵ֥ט בַּרְזֶ֖ל בְּצִפֹּ֣רֶן שָׁמִ֑יר חֲרוּשָׁה֙ עַל־ל֣וּחַ לִבָּ֔ם וּלְקַרְנ֖וֹת מִזְבְּחוֹתֵיכֶֽם׃</t>
  </si>
  <si>
    <t>{{מ:פסוק|משלי|ה|כ}}</t>
  </si>
  <si>
    <t>וְלָ֤מָּה תִשְׁגֶּ֣ה בְנִ֣י בְזָרָ֑ה{{ר1}}וּ֝תְחַבֵּ֗ק חֵ֣ק נׇכְרִיָּֽה׃</t>
  </si>
  <si>
    <t>{{מ:פסוק|דברי הימים ב|לב|כד}}</t>
  </si>
  <si>
    <t>בַּיָּמִ֣ים הָהֵ֔ם חָלָ֥ה יְחִזְקִיָּ֖הוּ עַד־לָמ֑וּת וַיִּתְפַּלֵּל֙ אֶל־יְהֹוָ֔ה וַיֹּ֣אמֶר ל֔וֹ וּמוֹפֵ֖ת נָ֥תַן לֽוֹ׃</t>
  </si>
  <si>
    <t>{{מ:פסוק|ירמיהו|יז|ב}}</t>
  </si>
  <si>
    <t>כִּזְכֹּ֤ר בְּנֵיהֶם֙ מִזְבְּחוֹתָ֔ם וַאֲשֵׁרֵיהֶ֖ם עַל־עֵ֣ץ רַעֲנָ֑ן עַ֖ל גְּבָע֥וֹת הַגְּבֹהֽוֹת׃</t>
  </si>
  <si>
    <t>{{מ:פסוק|משלי|ה|כא}}</t>
  </si>
  <si>
    <t>כִּ֤י נֹ֨כַח{{מ:לגרמיה}}עֵינֵ֣י יְ֭הֹוָה דַּרְכֵי־אִ֑ישׁ{{ר1}}וְֽכׇל־מַעְגְּלֹתָ֥יו מְפַלֵּֽס׃</t>
  </si>
  <si>
    <t>{{מ:פסוק|דברי הימים ב|לב|כה}}</t>
  </si>
  <si>
    <t>וְלֹֽא־כִגְמֻ֤ל עָלָיו֙ הֵשִׁ֣יב יְחִזְקִיָּ֔הוּ כִּ֥י גָבַ֖הּ לִבּ֑וֹ וַֽיְהִ֤י עָלָיו֙ קֶ֔צֶף וְעַל־יְהוּדָ֖ה וִירוּשָׁל{{מ:ירושלם|ָ|ֽ}}ם׃</t>
  </si>
  <si>
    <t>{{מ:פסוק|משלי|ה|כב}}</t>
  </si>
  <si>
    <t>עֲֽווֹנֹתָ֗יו יִלְכְּדֻנ֥וֹ אֶת־הָרָשָׁ֑ע{{ר1}}וּבְחַבְלֵ֥י חַ֝טָּאת֗וֹ יִתָּמֵֽךְ׃</t>
  </si>
  <si>
    <t>{{מ:פסוק|ירמיהו|יז|ג}}</t>
  </si>
  <si>
    <t>הֲרָרִי֙ בַּשָּׂדֶ֔ה חֵילְךָ֥ כׇל־אוֹצְרוֹתֶ֖יךָ לָבַ֣ז אֶתֵּ֑ן בָּמֹתֶ֕יךָ בְּחַטָּ֖את בְּכׇל־גְּבוּלֶֽיךָ׃</t>
  </si>
  <si>
    <t>{{מ:פסוק|דברי הימים ב|לב|כו}}</t>
  </si>
  <si>
    <t>וַיִּכָּנַ֤ע יְחִזְקִיָּ֙הוּ֙ בְּגֹ֣בַהּ לִבּ֔וֹ ה֖וּא וְיוֹשְׁבֵ֣י יְרוּשָׁל{{מ:ירושלם|ָ|֑}}ם וְלֹא־בָ֤א עֲלֵיהֶם֙ קֶ֣צֶף יְהֹוָ֔ה בִּימֵ֖י יְחִזְקִיָּֽהוּ׃</t>
  </si>
  <si>
    <t>{{מ:פסוק|משלי|ה|כג}}</t>
  </si>
  <si>
    <t>{{מ:פסוק|ירמיהו|יז|ד}}</t>
  </si>
  <si>
    <t>ה֗וּא יָ֭מוּת בְּאֵ֣ין מוּסָ֑ר{{ר1}}וּבְרֹ֖ב אִוַּלְתּ֣וֹ יִשְׁגֶּֽה׃</t>
  </si>
  <si>
    <t>וְשָׁמַטְתָּ֗ה וּבְךָ֙ מִנַּחֲלָֽתְךָ֙ אֲשֶׁ֣ר נָתַ֣תִּי לָ֔ךְ וְהַעֲבַדְתִּ֙יךָ֙ אֶת־אֹ֣יְבֶ֔יךָ בָּאָ֖רֶץ אֲשֶׁ֣ר לֹא־יָדָ֑עְתָּ כִּֽי־אֵ֛שׁ קְדַחְתֶּ֥ם בְּאַפִּ֖י עַד־עוֹלָ֥ם תּוּקָֽד׃</t>
  </si>
  <si>
    <t>{{מ:פסוק|דברי הימים ב|לב|כז}}</t>
  </si>
  <si>
    <t>וַיְהִ֧י לִיחִזְקִיָּ֛הוּ עֹ֥שֶׁר וְכָב֖וֹד הַרְבֵּ֣ה מְאֹ֑ד וְאֹצָר֣וֹת עָֽשָׂה־ל֠וֹ לְכֶ֨סֶף וּלְזָהָ֜ב וּלְאֶ֣בֶן יְקָרָ֗ה וְלִבְשָׂמִים֙ וּלְמָ֣גִנִּ֔ים וּלְכֹ֖ל כְּלֵ֥י חֶמְדָּֽה׃</t>
  </si>
  <si>
    <t>{{מ:פסוק|ירמיהו|יז|ה}}</t>
  </si>
  <si>
    <t>כֹּ֣ה{{מ:לגרמיה}}אָמַ֣ר יְהֹוָ֗ה אָר֤וּר הַגֶּ֙בֶר֙ אֲשֶׁ֣ר יִבְטַ֣ח בָּאָדָ֔ם וְשָׂ֥ם בָּשָׂ֖ר זְרֹע֑וֹ וּמִן־יְהֹוָ֖ה יָס֥וּר לִבּֽוֹ׃</t>
  </si>
  <si>
    <t>{{מ:פסוק|דברי הימים ב|לב|כח}}</t>
  </si>
  <si>
    <t>וּמִ֨סְכְּנ֔וֹת לִתְבוּאַ֥ת דָּגָ֖ן וְתִיר֣וֹשׁ וְיִצְהָ֑ר וְאֻֽרָוֺת֙ לְכׇל־בְּהֵמָ֣ה וּבְהֵמָ֔ה וַעֲדָרִ֖ים לָאֲוֵרֹֽת׃</t>
  </si>
  <si>
    <t>ספר משלי/ו</t>
  </si>
  <si>
    <t>{{מ:פסוק|ירמיהו|יז|ו}}</t>
  </si>
  <si>
    <t>וְהָיָה֙ כְּעַרְעָ֣ר בָּעֲרָבָ֔ה וְלֹ֥א יִרְאֶ֖ה כִּֽי־יָ֣בוֹא ט֑וֹב וְשָׁכַ֤ן חֲרֵרִים֙ בַּמִּדְבָּ֔ר אֶ֥רֶץ מְלֵחָ֖ה וְלֹ֥א תֵשֵֽׁב׃</t>
  </si>
  <si>
    <t>{{מ:פסוק|דברי הימים ב|לב|כט}}</t>
  </si>
  <si>
    <t>וְעָרִים֙ עָ֣שָׂה ל֔וֹ וּמִקְנֵה־צֹ֥אן וּבָקָ֖ר לָרֹ֑ב כִּ֤י נָֽתַן־לוֹ֙ אֱלֹהִ֔ים רְכ֖וּשׁ רַ֥ב מְאֹֽד׃</t>
  </si>
  <si>
    <t>{{מ:פסוק|משלי|ו|א}}</t>
  </si>
  <si>
    <t>בְּ֭נִי אִם־עָרַ֣בְתָּ לְרֵעֶ֑ךָ{{ר1}}תָּקַ֖עְתָּ לַזָּ֣ר כַּפֶּֽיךָ׃</t>
  </si>
  <si>
    <t>{{מ:פסוק|ירמיהו|יז|ז|סדר=ט}}</t>
  </si>
  <si>
    <t>בָּר֣וּךְ הַגֶּ֔בֶר אֲשֶׁ֥ר יִבְטַ֖ח בַּיהֹוָ֑ה וְהָיָ֥ה יְהֹוָ֖ה מִבְטַחֽוֹ׃</t>
  </si>
  <si>
    <t>{{מ:פסוק|דברי הימים ב|לב|ל}}</t>
  </si>
  <si>
    <t>וְה֣וּא יְחִזְקִיָּ֗הוּ סָתַם֙ אֶת־מוֹצָ֞א מֵימֵ֤י גִיחוֹן֙ הָֽעֶלְי֔וֹן וַֽיַּישְּׁרֵ֥ם לְמַֽטָּה־מַּעְרָ֖בָה לְעִ֣יר דָּוִ֑יד וַיַּצְלַ֥ח יְחִזְקִיָּ֖הוּ בְּכׇֽל־מַעֲשֵֽׂהוּ׃</t>
  </si>
  <si>
    <t>{{מ:פסוק|משלי|ו|ב}}</t>
  </si>
  <si>
    <t>נוֹקַ֥שְׁתָּ בְאִמְרֵי־פִ֑יךָ{{ר1}}נִ֝לְכַּ֗דְתָּ בְּאִמְרֵי־פִֽיךָ׃</t>
  </si>
  <si>
    <t>{{מ:פסוק|ירמיהו|יז|ח}}</t>
  </si>
  <si>
    <t>וְהָיָ֞ה כְּעֵ֣ץ{{מ:לגרמיה}}שָׁת֣וּל עַל־מַ֗יִם וְעַל־יוּבַל֙ יְשַׁלַּ֣ח {{מ:קמץ|ד=שׇׁרָשָׁ֔יו|ס=שָׁרָשָׁ֔יו}} וְלֹ֤א {{כו"ק|ירא|יִרְאֶה֙}} כִּי־יָ֣בֹא חֹ֔ם וְהָיָ֥ה עָלֵ֖הוּ רַעֲנָ֑ן וּבִשְׁנַ֤ת בַּצֹּ֙רֶת֙ לֹ֣א יִדְאָ֔ג וְלֹ֥א יָמִ֖ישׁ מֵעֲשׂ֥וֹת פֶּֽרִי׃</t>
  </si>
  <si>
    <t>{{מ:פסוק|משלי|ו|ג}}</t>
  </si>
  <si>
    <t>עֲשֵׂ֨ה זֹ֥את אֵפ{{גלגל}}וֹא{{מ:פסק}}בְּנִ֡י וְֽהִנָּצֵ֗ל{{ר1}}כִּ֘י בָ֤אתָ בְכַף־רֵעֶ֑ךָ{{ר2}}לֵ֥ךְ הִ֝תְרַפֵּ֗ס{{ר0}}וּרְהַ֥ב רֵעֶֽיךָ׃</t>
  </si>
  <si>
    <t>{{מ:פסוק|ירמיהו|יז|ט}}</t>
  </si>
  <si>
    <t>עָקֹ֥ב הַלֵּ֛ב מִכֹּ֖ל וְאָנֻ֣שׁ ה֑וּא מִ֖י יֵדָעֶֽנּוּ׃</t>
  </si>
  <si>
    <t>{{מ:פסוק|משלי|ו|ד}}</t>
  </si>
  <si>
    <t>אַל־תִּתֵּ֣ן שֵׁנָ֣ה לְעֵינֶ֑יךָ{{ר1}}וּ֝תְנוּמָ֗ה לְעַפְעַפֶּֽיךָ׃</t>
  </si>
  <si>
    <t>{{מ:פסוק|משלי|ו|ה}}</t>
  </si>
  <si>
    <t>הִ֭נָּצֵל כִּצְבִ֣י מִיָּ֑ד{{ר1}}וּ֝כְצִפּ֗וֹר מִיַּ֥ד יָקֽוּשׁ׃</t>
  </si>
  <si>
    <t>{{מ:פסוק|ירמיהו|יז|י}}</t>
  </si>
  <si>
    <t>אֲנִ֧י יְהֹוָ֛ה חֹקֵ֥ר לֵ֖ב בֹּחֵ֣ן כְּלָי֑וֹת וְלָתֵ֤ת לְאִישׁ֙ כִּדְרָכָ֔ו כִּפְרִ֖י מַעֲלָלָֽיו׃</t>
  </si>
  <si>
    <t>{{מ:פסוק|דברי הימים ב|לב|לא}}</t>
  </si>
  <si>
    <t>{{מ:פסוק|משלי|ו|ו}}</t>
  </si>
  <si>
    <t>לֵֽךְ־אֶל־נְמָלָ֥ה עָצֵ֑ל{{ר1}}רְאֵ֖ה דְרָכֶ֣יהָ וַחֲכָֽם׃</t>
  </si>
  <si>
    <t>וְכֵ֞ן בִּמְלִיצֵ֣י{{מ:לגרמיה}}שָׂרֵ֣י בָבֶ֗ל {{נוסח|הַֽמְשַׁלְּחִ֤ים|א=הַֽמֲשַׁלְּחִ֤ים}} עָלָיו֙ לִדְרֹ֗שׁ הַמּוֹפֵת֙ אֲשֶׁ֣ר הָיָ֣ה בָאָ֔רֶץ עֲזָב֖וֹ הָאֱלֹהִ֑ים לְנַ֨סּוֹת֔וֹ לָדַ֖עַת כׇּל־בִּלְבָבֽוֹ׃</t>
  </si>
  <si>
    <t>{{מ:פסוק|ירמיהו|יז|יא}}</t>
  </si>
  <si>
    <t>קֹרֵ֤א דָגַר֙ וְלֹ֣א יָלָ֔ד עֹ֥שֶׂה עֹ֖שֶׁר וְלֹ֣א בְמִשְׁפָּ֑ט בַּחֲצִ֤י יָמָו֙ יַעַזְבֶ֔נּוּ וּבְאַחֲרִית֖וֹ יִהְיֶ֥ה נָבָֽל׃</t>
  </si>
  <si>
    <t>{{מ:פסוק|משלי|ו|ז}}</t>
  </si>
  <si>
    <t>אֲשֶׁ֖ר אֵֽין־לָ֥הּ קָצִ֗ין{{ר1}}שֹׁטֵ֥ר וּמֹשֵֽׁל׃</t>
  </si>
  <si>
    <t>{{מ:פסוק|ירמיהו|יז|יב}}</t>
  </si>
  <si>
    <t>כִּסֵּ֣א כָב֔וֹד מָר֖וֹם מֵרִאשׁ֑וֹן מְק֖וֹם מִקְדָּשֵֽׁנוּ׃</t>
  </si>
  <si>
    <t>{{מ:פסוק|משלי|ו|ח}}</t>
  </si>
  <si>
    <t>תָּכִ֣ין בַּקַּ֣יִץ לַחְמָ֑הּ{{ר1}}אָגְרָ֥ה בַ֝קָּצִ֗יר מַֽאֲכָלָֽהּ׃</t>
  </si>
  <si>
    <t>{{מ:פסוק|ירמיהו|יז|יג}}</t>
  </si>
  <si>
    <t>מִקְוֵ֤ה יִשְׂרָאֵל֙ יְהֹוָ֔ה כׇּל־עֹזְבֶ֖יךָ יֵבֹ֑שׁוּ {{כו"ק|יסורי|וְסוּרַי֙}} בָּאָ֣רֶץ יִכָּתֵ֔בוּ כִּ֥י עָזְב֛וּ מְק֥וֹר מַֽיִם־חַיִּ֖ים אֶת־יְהֹוָֽה׃</t>
  </si>
  <si>
    <t>{{מ:פסוק|משלי|ו|ט}}</t>
  </si>
  <si>
    <t>{{מ:פסוק|דברי הימים ב|לב|לב}}</t>
  </si>
  <si>
    <t>עַד־מָתַ֖י עָצֵ֥ל{{מ:פסק}}תִּשְׁכָּ֑ב{{ר1}}מָ֝תַ֗י תָּק֥וּם מִשְּׁנָתֶֽךָ׃</t>
  </si>
  <si>
    <t>וְיֶ֛תֶר דִּבְרֵ֥י יְחִזְקִיָּ֖הוּ וַחֲסָדָ֑יו הִנָּ֣ם כְּתוּבִ֗ים בַּחֲז֞וֹן יְשַׁעְיָ֤הוּ בֶן־אָמוֹץ֙ הַנָּבִ֔יא עַל־סֵ֥פֶר מַלְכֵֽי־יְהוּדָ֖ה וְיִשְׂרָאֵֽל׃</t>
  </si>
  <si>
    <t>//{{פפ}}////</t>
  </si>
  <si>
    <t>{{מ:פסוק|ירמיהו|יז|יד}}</t>
  </si>
  <si>
    <t>רְפָאֵ֤נִי יְהֹוָה֙ וְאֵ֣רָפֵ֔א הוֹשִׁיעֵ֖נִי וְאִוָּשֵׁ֑עָה כִּ֥י תְהִלָּתִ֖י אָֽתָּה׃</t>
  </si>
  <si>
    <t>{{מ:פסוק|משלי|ו|י}}</t>
  </si>
  <si>
    <t>מְעַ֣ט שֵׁ֭נוֹת מְעַ֣ט תְּנוּמ֑וֹת{{ר1}}מְעַ֓ט{{מ:לגרמיה}}חִבֻּ֖ק יָדַ֣יִם לִשְׁכָּֽב׃</t>
  </si>
  <si>
    <t>{{מ:פסוק|דברי הימים ב|לב|לג}}</t>
  </si>
  <si>
    <t>וַיִּשְׁכַּ֨ב יְחִזְקִיָּ֜הוּ עִם־אֲבֹתָ֗יו וַֽיִּקְבְּרֻ֘הוּ֮ בְּֽמַעֲלֵה֮ קִבְרֵ֣י בְנֵֽי־דָוִיד֒ וְכָבוֹד֙ עָֽשׂוּ־ל֣וֹ בְמוֹת֔וֹ כׇּל־יְהוּדָ֖ה וְיֹשְׁבֵ֣י יְרוּשָׁל{{מ:ירושלם|ָ|֑}}ם וַיִּמְלֹ֛ךְ מְנַשֶּׁ֥ה בְנ֖וֹ תַּחְתָּֽיו׃</t>
  </si>
  <si>
    <t>{{מ:פסוק|ירמיהו|יז|טו}}</t>
  </si>
  <si>
    <t>{{מ:פסוק|משלי|ו|יא}}</t>
  </si>
  <si>
    <t>וּבָֽא־כִמְהַלֵּ֥ךְ רֵאשֶׁ֑ךָ{{ר1}}וּ֝מַחְסֹרְךָ֗ כְּאִ֣ישׁ מָגֵֽן׃</t>
  </si>
  <si>
    <t>הִנֵּה־הֵ֕מָּה אֹמְרִ֖ים אֵלָ֑י אַיֵּ֥ה דְבַר־יְהֹוָ֖ה יָ֥בוֹא נָֽא׃</t>
  </si>
  <si>
    <t>{{מ:פסוק|משלי|ו|יב}}</t>
  </si>
  <si>
    <t>אָדָ֣ם בְּ֭לִיַּעַל אִ֣ישׁ אָ֑וֶן{{ר1}}ה֝וֹלֵ֗ךְ עִקְּשׁ֥וּת פֶּֽה׃</t>
  </si>
  <si>
    <t>{{מ:פסוק|ירמיהו|יז|טז}}</t>
  </si>
  <si>
    <t>וַאֲנִ֞י לֹא־אַ֣צְתִּי{{מ:לגרמיה}}מֵרֹעֶ֣ה אַחֲרֶ֗יךָ וְי֥וֹם אָנ֛וּשׁ לֹ֥א הִתְאַוֵּ֖יתִי אַתָּ֣ה יָדָ֑עְתָּ מוֹצָ֣א שְׂפָתַ֔י נֹ֥כַח פָּנֶ֖יךָ הָיָֽה׃</t>
  </si>
  <si>
    <t>{{מ:פסוק|משלי|ו|יג}}</t>
  </si>
  <si>
    <t>קֹרֵ֣ץ {{קו"כ-אם|בְּ֭עֵינָו|א-קרי=בְּ֭עֵינָיו}} מֹלֵ֣ל {{קו"כ-אם|בְּרַגְלָ֑ו|א-קרי=בְּרַגְלָ֑יו}}{{ר1}}מֹ֝רֶ֗ה בְּאֶצְבְּעֹתָֽיו׃</t>
  </si>
  <si>
    <t>{{מ:פסוק|משלי|ו|יד}}</t>
  </si>
  <si>
    <t>ספר דברי הימים/דה"ב לג</t>
  </si>
  <si>
    <t>תַּ֥הְפֻּכ֨וֹת{{מ:לגרמיה}}{{ר0|רווח=לא|רווח=לא}}בְּלִבּ֗וֹ{{ר1}}חֹרֵ֣שׁ רָ֣ע בְּכׇל־עֵ֑ת{{ר2}}{{כו"ק|מדנים|מִדְיָנִ֥ים}} יְשַׁלֵּֽחַ׃</t>
  </si>
  <si>
    <t>{{מ:פסוק|ירמיהו|יז|יז}}</t>
  </si>
  <si>
    <t>אַל־תִּֽהְיֵה־לִ֖י לִמְחִתָּ֑ה מַחֲסִי־אַ֖תָּה בְּי֥וֹם רָעָֽה׃</t>
  </si>
  <si>
    <t>{{מ:פסוק|ירמיהו|יז|יח}}</t>
  </si>
  <si>
    <t>{{מ:פסוק|משלי|ו|טו}}</t>
  </si>
  <si>
    <t>יֵבֹ֤שׁוּ רֹֽדְפַי֙ וְאַל־אֵבֹ֣שָׁה אָ֔נִי יֵחַ֣תּוּ הֵ֔מָּה וְאַל־אֵחַ֖תָּה אָ֑נִי הָבִ֤יא עֲלֵיהֶם֙ י֣וֹם רָעָ֔ה וּמִשְׁנֶ֥ה שִׁבָּר֖וֹן שׇׁבְרֵֽם׃</t>
  </si>
  <si>
    <t>עַל־כֵּ֗ן פִּ֭תְאֹם יָב֣וֹא אֵיד֑וֹ{{ר1}}פֶּ֥תַע יִ֝שָּׁבֵ֗ר וְאֵ֣ין מַרְפֵּֽא׃</t>
  </si>
  <si>
    <t>{{מ:פסוק|דברי הימים ב|לג|א}}</t>
  </si>
  <si>
    <t>בֶּן־שְׁתֵּ֥ים עֶשְׂרֵ֛ה שָׁנָ֖ה מְנַשֶּׁ֣ה בְמׇלְכ֑וֹ וַחֲמִשִּׁ֤ים וְחָמֵשׁ֙ שָׁנָ֔ה מָלַ֖ךְ בִּירוּשָׁל{{מ:ירושלם|ָ|ֽ}}ם׃</t>
  </si>
  <si>
    <t>{{מ:פסוק|ירמיהו|יז|יט}}</t>
  </si>
  <si>
    <t>כֹּה־אָמַ֨ר יְהֹוָ֜ה אֵלַ֗י הָלֹ֤ךְ וְעָֽמַדְתָּ֙ בְּשַׁ֣עַר בְּנֵֽי־{{קו"כ|עם|הָעָ֔ם}} אֲשֶׁ֨ר יָבֹ֤אוּ בוֹ֙ מַלְכֵ֣י יְהוּדָ֔ה וַאֲשֶׁ֖ר יֵ֣צְאוּ ב֑וֹ וּבְכֹ֖ל שַׁעֲרֵ֥י יְרוּשָׁל{{מ:ירושלם|ָ|ֽ}}ם׃</t>
  </si>
  <si>
    <t>{{מ:פסוק|משלי|ו|טז}}</t>
  </si>
  <si>
    <t>שֶׁשׁ־הֵ֭נָּה שָׂנֵ֣א יְהֹוָ֑ה{{ר1}}וְ֝שֶׁ֗בַע {{כו"ק|תועבות|תּוֹעֲבַ֥ת}} נַפְשֽׁוֹ׃</t>
  </si>
  <si>
    <t>{{מ:פסוק|ירמיהו|יז|כ}}</t>
  </si>
  <si>
    <t>וְאָמַרְתָּ֣ אֲ֠לֵיהֶ֠ם שִׁמְע֨וּ דְבַר־יְהֹוָ֜ה מַלְכֵ֤י יְהוּדָה֙ וְכׇל־יְהוּדָ֔ה וְכֹ֖ל יֹשְׁבֵ֣י יְרוּשָׁל{{מ:ירושלם|ָ|֑}}ם הַבָּאִ֖ים בַּשְּׁעָרִ֥ים הָאֵֽלֶּה׃</t>
  </si>
  <si>
    <t>{{מ:פסוק|משלי|ו|יז}}</t>
  </si>
  <si>
    <t>{{מ:פסוק|דברי הימים ב|לג|ב}}</t>
  </si>
  <si>
    <t>עֵינַ֣יִם רָ֭מוֹת לְשׁ֣וֹן שָׁ֑קֶר{{ר1}}וְ֝יָדַ֗יִם שֹׁפְכ֥וֹת דָּם־נָקִֽי׃</t>
  </si>
  <si>
    <t>וַיַּ֥עַשׂ הָרַ֖ע בְּעֵינֵ֣י יְהֹוָ֑ה כְּתֽוֹעֲבוֹת֙ הַגּוֹיִ֔ם אֲשֶׁר֙ הוֹרִ֣ישׁ יְהֹוָ֔ה מִפְּנֵ֖י בְּנֵ֥י יִשְׂרָאֵֽל׃</t>
  </si>
  <si>
    <t>{{מ:פסוק|ירמיהו|יז|כא}}</t>
  </si>
  <si>
    <t>כֹּ֚ה אָמַ֣ר יְהֹוָ֔ה הִשָּׁמְר֖וּ בְּנַפְשׁוֹתֵיכֶ֑ם וְאַל־תִּשְׂא֤וּ מַשָּׂא֙ בְּי֣וֹם הַשַּׁבָּ֔ת וַהֲבֵאתֶ֖ם בְּשַׁעֲרֵ֥י יְרֽוּשָׁל{{מ:ירושלם|ָ|ֽ}}ם׃</t>
  </si>
  <si>
    <t>{{מ:פסוק|דברי הימים ב|לג|ג}}</t>
  </si>
  <si>
    <t>{{מ:פסוק|משלי|ו|יח}}</t>
  </si>
  <si>
    <t>לֵ֗ב חֹ֭רֵשׁ מַחְשְׁב֣וֹת אָ֑וֶן{{ר1}}רַגְלַ֥יִם מְ֝מַהֲר֗וֹת לָר֥וּץ לָֽרָעָֽה׃</t>
  </si>
  <si>
    <t>וַיָּ֗שׇׁב וַיִּ֙בֶן֙ אֶת־הַבָּמ֔וֹת אֲשֶׁ֥ר נִתַּ֖ץ יְחִזְקִיָּ֣הוּ אָבִ֑יו וַיָּ֨קֶם מִזְבְּח֤וֹת לַבְּעָלִים֙ וַיַּ֣עַשׂ אֲשֵׁר֔וֹת וַיִּשְׁתַּ֙חוּ֙ לְכׇל־צְבָ֣א הַשָּׁמַ֔יִם וַֽיַּעֲבֹ֖ד אֹתָֽם׃</t>
  </si>
  <si>
    <t>{{מ:פסוק|ירמיהו|יז|כב}}</t>
  </si>
  <si>
    <t>וְלֹא־תוֹצִ֨יאוּ מַשָּׂ֤א מִבָּֽתֵּיכֶם֙ בְּי֣וֹם הַשַּׁבָּ֔ת וְכׇל־מְלָאכָ֖ה לֹ֣א תַעֲשׂ֑וּ וְקִדַּשְׁתֶּם֙ אֶת־י֣וֹם הַשַּׁבָּ֔ת כַּאֲשֶׁ֥ר צִוִּ֖יתִי אֶת־אֲבוֹתֵיכֶֽם׃</t>
  </si>
  <si>
    <t>{{מ:פסוק|משלי|ו|יט}}</t>
  </si>
  <si>
    <t>יָפִ֣יחַ כְּ֭זָבִים עֵ֣ד שָׁ֑קֶר{{ר1}}וּמְשַׁלֵּ֥חַ מְ֝דָנִ֗ים בֵּ֣ין אַחִֽים׃</t>
  </si>
  <si>
    <t>{{מ:פסוק|דברי הימים ב|לג|ד}}</t>
  </si>
  <si>
    <t>וּבָנָ֥ה מִזְבְּח֖וֹת בְּבֵ֣ית יְהֹוָ֑ה אֲשֶׁר֙ אָמַ֣ר יְהֹוָ֔ה בִּירוּשָׁל{{מ:ירושלם|ַ|֥}}ם יִֽהְיֶה־שְּׁמִ֖י לְעוֹלָֽם׃</t>
  </si>
  <si>
    <t>{{מ:פסוק|ירמיהו|יז|כג}}</t>
  </si>
  <si>
    <t>וְלֹ֣א שָׁמְע֔וּ וְלֹ֥א הִטּ֖וּ אֶת־אׇזְנָ֑ם וַיַּקְשׁוּ֙ אֶת־עׇרְפָּ֔ם לְבִלְתִּ֣י {{כו"ק|שומע|שְׁמ֔וֹעַ}} וּלְבִלְתִּ֖י קַ֥חַת מוּסָֽר׃</t>
  </si>
  <si>
    <t>{{מ:פסוק|משלי|ו|כ}}</t>
  </si>
  <si>
    <t>נְצֹ֣ר בְּ֭נִי מִצְוַ֣ת אָבִ֑יךָ{{ר1}}וְאַל־תִּ֝טֹּ֗שׁ תּוֹרַ֥ת אִמֶּֽךָ׃</t>
  </si>
  <si>
    <t>{{מ:פסוק|ירמיהו|יז|כד}}</t>
  </si>
  <si>
    <t>{{מ:פסוק|דברי הימים ב|לג|ה}}</t>
  </si>
  <si>
    <t>וְ֠הָיָ֠ה אִם־שָׁמֹ֨עַ תִּשְׁמְע֤וּן אֵלַי֙ נְאֻם־יְהֹוָ֔ה לְבִלְתִּ֣י{{מ:לגרמיה}}הָבִ֣יא מַשָּׂ֗א בְּשַׁעֲרֵ֛י הָעִ֥יר הַזֹּ֖את בְּי֣וֹם הַשַּׁבָּ֑ת וּלְקַדֵּשׁ֙ אֶת־י֣וֹם הַשַּׁבָּ֔ת לְבִלְתִּ֥י עֲשֽׂוֹת־{{קו"כ-אם|בֹּ֖ה|א-קרי=בּ֖וֹ}} כׇּל־מְלָאכָֽה׃</t>
  </si>
  <si>
    <t>וַיִּ֥בֶן מִזְבְּח֖וֹת לְכׇל־צְבָ֣א הַשָּׁמָ֑יִם בִּשְׁתֵּ֖י חַצְר֥וֹת בֵּית־יְהֹוָֽה׃</t>
  </si>
  <si>
    <t>{{מ:פסוק|משלי|ו|כא}}</t>
  </si>
  <si>
    <t>קׇשְׁרֵ֣ם עַל־לִבְּךָ֣ תָמִ֑יד{{ר1}}עׇ֝נְדֵ֗ם עַל־גַּרְגְּרֹתֶֽךָ׃</t>
  </si>
  <si>
    <t>{{מ:פסוק|ירמיהו|יז|כה}}</t>
  </si>
  <si>
    <t>וּבָ֣אוּ בְשַׁעֲרֵ֣י הָעִ֣יר הַזֹּ֡את מְלָכִ֣ים{{מ:פסק}}וְשָׂרִ֡ים יֹשְׁבִים֩ עַל־כִּסֵּ֨א דָוִ֜ד רֹכְבִ֣ים{{מ:לגרמיה}}בָּרֶ֣כֶב וּבַסּוּסִ֗ים הֵ֚מָּה וְשָׂ֣רֵיהֶ֔ם אִ֥ישׁ יְהוּדָ֖ה וְיֹשְׁבֵ֣י יְרוּשָׁל{{מ:ירושלם|ָ|֑}}ם וְיָשְׁבָ֥ה הָֽעִיר־הַזֹּ֖את לְעוֹלָֽם׃</t>
  </si>
  <si>
    <t>{{מ:פסוק|משלי|ו|כב}}</t>
  </si>
  <si>
    <t>{{מ:פסוק|דברי הימים ב|לג|ו}}</t>
  </si>
  <si>
    <t>בְּהִתְהַלֶּכְךָ֨{{מ:לגרמיה}}תַּנְחֶ֬ה אֹתָ֗ךְ{{ר1}}בְּֽ֭שׇׁכְבְּךָ תִּשְׁמֹ֣ר עָלֶ֑יךָ{{ר2}}וַ֝הֲקִיצ֗וֹתָ{{ר0}}הִ֣יא תְשִׂיחֶֽךָ׃</t>
  </si>
  <si>
    <t>וְהוּא֩ הֶעֱבִ֨יר אֶת־בָּנָ֤יו בָּאֵשׁ֙ בְּגֵ֣י בֶן־הִנֹּ֔ם וְעוֹנֵ֤ן וְנִחֵשׁ֙ וְֽכִשֵּׁ֔ף וְעָ֥שָׂה א֖וֹב וְיִדְּעוֹנִ֑י הִרְבָּ֗ה לַעֲשׂ֥וֹת הָרַ֛ע בְּעֵינֵ֥י יְהֹוָ֖ה לְהַכְעִיסֽוֹ׃</t>
  </si>
  <si>
    <t>{{נוסח|{{מ:פסוק|ירמיהו|יז|כו|סדר=[ט*]}}|בספר החילופים רשום כאן סדר. אמנם הוא חסר בכתר ובכתי"ל ובחלוקה המקובלת; וברשימת הסדרים בסוף הנביאים בכתי"ל היה מובא כאן סדר (י') אמנם הוא נמחק (!).|ברויאר ומג"ה סימנו כאן סדר על פי ספר החילופים למרות שהוא חסר בכתר (!).}}</t>
  </si>
  <si>
    <t>וּבָ֣אוּ מֵעָרֵֽי־יְ֠הוּדָ֠ה וּמִסְּבִיב֨וֹת יְרוּשָׁל{{מ:ירושלם|ַ|֜}}ם וּמֵאֶ֣רֶץ בִּנְיָמִ֗ן וּמִן־הַשְּׁפֵלָ֤ה וּמִן־הָהָר֙ וּמִן־הַנֶּ֔גֶב מְבִאִ֛ים עוֹלָ֥ה וְזֶ֖בַח וּמִנְחָ֣ה וּלְבוֹנָ֑ה וּמְבִאֵ֥י תוֹדָ֖ה בֵּ֥ית יְהֹוָֽה׃</t>
  </si>
  <si>
    <t>{{מ:פסוק|משלי|ו|כג}}</t>
  </si>
  <si>
    <t>כִּ֤י נֵ֣ר מִ֭צְוָה וְת֣וֹרָה א֑וֹר{{ר1}}וְדֶ֥רֶךְ חַ֝יִּ֗ים תּוֹכְח֥וֹת מוּסָֽר׃</t>
  </si>
  <si>
    <t>{{מ:פסוק|דברי הימים ב|לג|ז}}</t>
  </si>
  <si>
    <t>וַיָּ֕שֶׂם אֶת־פֶּ֥סֶל הַסֶּ֖מֶל אֲשֶׁ֣ר עָשָׂ֑ה בְּבֵ֣ית הָאֱלֹהִ֗ים אֲשֶׁ֨ר אָמַ֤ר אֱלֹהִים֙ אֶל־דָּוִיד֙ וְאֶל־שְׁלֹמֹ֣ה בְנ֔וֹ בַּבַּ֨יִת הַזֶּ֜ה וּבִירוּשָׁל{{מ:ירושלם|ַ|֗}}ם אֲשֶׁ֤ר בָּחַ֙רְתִּי֙ מִכֹּל֙ שִׁבְטֵ֣י יִשְׂרָאֵ֔ל אָשִׂ֥ים אֶת־שְׁמִ֖י לְעֵילֽוֹם׃</t>
  </si>
  <si>
    <t>{{מ:פסוק|ירמיהו|יז|כז}}</t>
  </si>
  <si>
    <t>וְאִם־לֹ֨א תִשְׁמְע֜וּ אֵלַ֗י לְקַדֵּשׁ֙ אֶת־י֣וֹם הַשַּׁבָּ֔ת וּלְבִלְתִּ֣י{{מ:לגרמיה}}שְׂאֵ֣ת מַשָּׂ֗א וּבֹ֛א בְּשַׁעֲרֵ֥י יְרוּשָׁל{{מ:ירושלם|ַ|֖}}ם בְּי֣וֹם הַשַּׁבָּ֑ת וְהִצַּ֧תִּי אֵ֣שׁ בִּשְׁעָרֶ֗יהָ וְאָ֥כְלָ֛ה אַרְמְנ֥וֹת יְרוּשָׁל{{מ:ירושלם|ַ|֖}}ם וְלֹ֥א תִכְבֶּֽה׃</t>
  </si>
  <si>
    <t>{{מ:פסוק|משלי|ו|כד}}</t>
  </si>
  <si>
    <t>לִ֭שְׁמׇרְךָ מֵאֵ֣שֶׁת רָ֑ע{{ר1}}מֵ֝חֶלְקַ֗ת לָשׁ֥וֹן נׇכְרִיָּֽה׃</t>
  </si>
  <si>
    <t>{{מ:פסוק|דברי הימים ב|לג|ח}}</t>
  </si>
  <si>
    <t>וְלֹ֣א אֹסִ֗יף לְהָסִיר֙ אֶת־רֶ֣גֶל יִשְׂרָאֵ֔ל מֵעַל֙ הָֽאֲדָמָ֔ה אֲשֶׁ֥ר הֶעֱמַ֖דְתִּי לַאֲבֽוֹתֵיכֶ֑ם רַ֣ק{{מ:לגרמיה}}אִם־יִשְׁמְר֣וּ לַעֲשׂ֗וֹת אֵ֚ת כׇּל־אֲשֶׁ֣ר צִוִּיתִ֔ים לְכׇל־הַתּוֹרָ֛ה וְהַֽחֻקִּ֥ים וְהַמִּשְׁפָּטִ֖ים בְּיַד־מֹשֶֽׁה׃</t>
  </si>
  <si>
    <t>{{מ:פסוק|משלי|ו|כה}}</t>
  </si>
  <si>
    <t>אַל־תַּחְמֹ֣ד יׇ֭פְיָהּ בִּלְבָבֶ֑ךָ{{ר1}}וְאַל־תִּ֝קָּחֲךָ֗ בְּעַפְעַפֶּֽיהָ׃</t>
  </si>
  <si>
    <t>ספר ירמיהו/יח</t>
  </si>
  <si>
    <t>{{מ:פסוק|דברי הימים ב|לג|ט}}</t>
  </si>
  <si>
    <t>וַיֶּ֣תַע מְנַשֶּׁ֔ה אֶת־יְהוּדָ֖ה וְיֹשְׁבֵ֣י יְרוּשָׁל{{מ:ירושלם|ָ|֑}}ם לַעֲשׂ֣וֹת רָ֔ע מִ֨ן־הַגּוֹיִ֔ם אֲשֶׁר֙ הִשְׁמִ֣יד יְהֹוָ֔ה מִפְּנֵ֖י בְּנֵ֥י יִשְׂרָאֵֽל׃</t>
  </si>
  <si>
    <t>{{מ:פסוק|משלי|ו|כו}}</t>
  </si>
  <si>
    <t>כִּ֤י בְעַד־אִשָּׁ֥ה זוֹנָ֗ה{{ר1}}עַֽד־כִּכַּ֫ר לָ֥חֶם{{ר2}}וְאֵ֥שֶׁת אִ֑ישׁ{{ר2}}נֶ֖פֶשׁ יְקָרָ֣ה תָצֽוּד׃</t>
  </si>
  <si>
    <t>{{מ:פסוק|ירמיהו|יח|א}}</t>
  </si>
  <si>
    <t>{{מ:פסוק|דברי הימים ב|לג|י}}</t>
  </si>
  <si>
    <t>וַיְדַבֵּ֧ר יְהֹוָ֛ה אֶל־מְנַשֶּׁ֥ה וְאֶל־עַמּ֖וֹ וְלֹ֥א הִקְשִֽׁיבוּ׃</t>
  </si>
  <si>
    <t>{{מ:פסוק|משלי|ו|כז}}</t>
  </si>
  <si>
    <t>הֲיַחְתֶּ֤ה אִ֓ישׁ אֵ֬שׁ בְּחֵיק֑וֹ{{ר1}}וּ֝בְגָדָ֗יו לֹ֣א תִשָּׂרַֽפְנָה׃</t>
  </si>
  <si>
    <t>{{מ:פסוק|ירמיהו|יח|ב}}</t>
  </si>
  <si>
    <t>ק֥וּם וְיָרַדְתָּ֖ בֵּ֣ית הַיּוֹצֵ֑ר וְשָׁ֖מָּה אַשְׁמִיעֲךָ֥ אֶת־דְּבָרָֽי׃</t>
  </si>
  <si>
    <t>{{מ:פסוק|משלי|ו|כח}}</t>
  </si>
  <si>
    <t>אִם־יְהַלֵּ֣ךְ אִ֭ישׁ עַל־הַגֶּחָלִ֑ים{{ר1}}וְ֝רַגְלָ֗יו לֹ֣א תִכָּוֶֽינָה׃</t>
  </si>
  <si>
    <t>{{מ:פסוק|דברי הימים ב|לג|יא}}</t>
  </si>
  <si>
    <t>וַיָּבֵ֨א יְהֹוָ֜ה עֲלֵיהֶ֗ם אֶת־שָׂרֵ֤י הַצָּבָא֙ אֲשֶׁר֙ לְמֶ֣לֶךְ אַשּׁ֔וּר וַיִּלְכְּד֥וּ אֶת־מְנַשֶּׁ֖ה בַּחֹחִ֑ים וַיַּאַסְרֻ֙הוּ֙ בַּֽנְחֻשְׁתַּ֔יִם וַיּוֹלִיכֻ֖הוּ בָּבֶֽלָה׃</t>
  </si>
  <si>
    <t>{{מ:פסוק|ירמיהו|יח|ג}}</t>
  </si>
  <si>
    <t>וָאֵרֵ֖ד בֵּ֣ית הַיּוֹצֵ֑ר {{כו"ק|והנהו|וְהִנֵּה־ה֛וּא}} עֹשֶׂ֥ה מְלָאכָ֖ה עַל־הָאׇבְנָֽיִם׃</t>
  </si>
  <si>
    <t>{{מ:פסוק|משלי|ו|כט}}</t>
  </si>
  <si>
    <t>כֵּ֗ן הַ֭בָּא אֶל־אֵ֣שֶׁת רֵעֵ֑הוּ{{ר1}}לֹ֥א יִ֝נָּקֶ֗ה כׇּֽל־הַנֹּגֵ֥עַ בָּֽהּ׃</t>
  </si>
  <si>
    <t>{{מ:פסוק|דברי הימים ב|לג|יב}}</t>
  </si>
  <si>
    <t>וּכְהָצֵ֣ר ל֔וֹ חִלָּ֕ה אֶת־פְּנֵ֖י יְהֹוָ֣ה אֱלֹהָ֑יו וַיִּכָּנַ֣ע מְאֹ֔ד מִלִּפְנֵ֖י אֱלֹהֵ֥י אֲבֹתָֽיו׃</t>
  </si>
  <si>
    <t>{{מ:פסוק|ירמיהו|יח|ד}}</t>
  </si>
  <si>
    <t>וְנִשְׁחַ֣ת הַכְּלִ֗י אֲשֶׁ֨ר ה֥וּא עֹשֶׂ֛ה בַּחֹ֖מֶר בְּיַ֣ד הַיּוֹצֵ֑ר וְשָׁ֗ב וַֽיַּעֲשֵׂ֙הוּ֙ כְּלִ֣י אַחֵ֔ר כַּאֲשֶׁ֥ר יָשַׁ֛ר בְּעֵינֵ֥י הַיּוֹצֵ֖ר לַעֲשֽׂוֹת׃</t>
  </si>
  <si>
    <t>{{מ:פסוק|משלי|ו|ל}}</t>
  </si>
  <si>
    <t>לֹא־יָב֣וּזוּ לַ֭גַּנָּב כִּ֣י יִגְנ֑וֹב{{ר1}}לְמַלֵּ֥א נַ֝פְשׁ֗וֹ כִּ֣י יִרְעָֽב׃</t>
  </si>
  <si>
    <t>{{מ:פסוק|ירמיהו|יח|ה}}</t>
  </si>
  <si>
    <t>וַיְהִ֥י דְבַר־יְהֹוָ֖ה אֵלַ֥י לֵאמֽוֹר׃</t>
  </si>
  <si>
    <t>{{מ:פסוק|דברי הימים ב|לג|יג}}</t>
  </si>
  <si>
    <t>וַיִּתְפַּלֵּ֣ל אֵלָ֗יו וַיֵּעָ֤תֶר לוֹ֙ וַיִּשְׁמַ֣ע תְּחִנָּת֔וֹ וַיְשִׁיבֵ֥הוּ יְרוּשָׁל{{מ:ירושלם|ַ|֖}}ם לְמַלְכוּת֑וֹ וַיֵּ֣דַע מְנַשֶּׁ֔ה כִּ֥י יְהֹוָ֖ה ה֥וּא הָאֱלֹהִֽים׃</t>
  </si>
  <si>
    <t>{{מ:פסוק|ירמיהו|יח|ו}}</t>
  </si>
  <si>
    <t>{{מ:פסוק|משלי|ו|לא}}</t>
  </si>
  <si>
    <t>הֲכַיּוֹצֵ֨ר הַזֶּ֜ה לֹא־אוּכַ֨ל לַעֲשׂ֥וֹת לָכֶ֛ם בֵּ֥ית יִשְׂרָאֵ֖ל נְאֻם־יְהֹוָ֑ה הִנֵּ֤ה כַחֹ֙מֶר֙ בְּיַ֣ד הַיּוֹצֵ֔ר כֵּן־אַתֶּ֥ם בְּיָדִ֖י בֵּ֥ית יִשְׂרָאֵֽל׃</t>
  </si>
  <si>
    <t>וְ֭נִמְצָא יְשַׁלֵּ֣ם שִׁבְעָתָ֑יִם{{ר1}}אֶת־כׇּל־ה֖וֹן בֵּית֣וֹ יִתֵּֽן׃</t>
  </si>
  <si>
    <t>{{מ:פסוק|ירמיהו|יח|ז}}</t>
  </si>
  <si>
    <t>רֶ֣גַע אֲדַבֵּ֔ר עַל־גּ֖וֹי וְעַל־מַמְלָכָ֑ה לִנְת֥וֹשׁ וְלִנְת֖וֹץ וּֽלְהַאֲבִֽיד׃</t>
  </si>
  <si>
    <t>{{מ:פסוק|דברי הימים ב|לג|יד}}</t>
  </si>
  <si>
    <t>וְאַחֲרֵי־כֵ֡ן בָּנָ֣ה חוֹמָ֣ה חִיצוֹנָ֣ה{{מ:פסק}}לְעִיר־דָּוִ֡יד מַעְרָ֩בָה֩ לְגִיח֨וֹן בַּנַּ֜חַל וְלָב֨וֹא בְשַׁ֤עַר הַדָּגִים֙ וְסָבַ֣ב לָעֹ֔פֶל וַיַּגְבִּיהֶ֖הָ מְאֹ֑ד וַיָּ֧שֶׂם שָׂרֵי־חַ֛יִל בְּכׇל־הֶעָרִ֥ים הַבְּצֻר֖וֹת בִּיהוּדָֽה׃</t>
  </si>
  <si>
    <t>{{מ:פסוק|משלי|ו|לב}}</t>
  </si>
  <si>
    <t>נֹאֵ֣ף אִשָּׁ֣ה חֲסַר־לֵ֑ב{{ר1}}מַֽשְׁחִ֥ית נַ֝פְשׁ֗וֹ ה֣וּא יַעֲשֶֽׂנָּה׃</t>
  </si>
  <si>
    <t>{{מ:פסוק|ירמיהו|יח|ח}}</t>
  </si>
  <si>
    <t>וְשָׁב֙ הַגּ֣וֹי הַה֔וּא מֵרָ֣עָת֔וֹ אֲשֶׁ֥ר דִּבַּ֖רְתִּי עָלָ֑יו וְנִֽחַמְתִּי֙ עַל־הָ֣רָעָ֔ה אֲשֶׁ֥ר חָשַׁ֖בְתִּי לַעֲשׂ֥וֹת לֽוֹ׃</t>
  </si>
  <si>
    <t>{{מ:פסוק|ירמיהו|יח|ט}}</t>
  </si>
  <si>
    <t>וְרֶ֣גַע אֲדַבֵּ֔ר עַל־גּ֖וֹי וְעַל־מַמְלָכָ֑ה לִבְנ֖וֹת וְלִנְטֽוֹעַ׃</t>
  </si>
  <si>
    <t>{{מ:פסוק|דברי הימים ב|לג|טו}}</t>
  </si>
  <si>
    <t>וַ֠יָּ֠סַר אֶת־אֱלֹהֵ֨י הַנֵּכָ֤ר וְאֶת־הַסֶּ֙מֶל֙ מִבֵּ֣ית יְהֹוָ֔ה וְכׇל־הַֽמִּזְבְּח֗וֹת אֲשֶׁ֥ר בָּנָ֛ה בְּהַ֥ר בֵּית־יְהֹוָ֖ה וּבִירוּשָׁל{{מ:ירושלם|ָ|֑}}ם וַיַּשְׁלֵ֖ךְ ח֥וּצָה לָעִֽיר׃</t>
  </si>
  <si>
    <t>{{מ:פסוק|משלי|ו|לג}}</t>
  </si>
  <si>
    <t>נֶגַע־וְקָל֥וֹן יִמְצָ֑א{{ר1}}וְ֝חֶרְפָּת֗וֹ לֹ֣א תִמָּחֶֽה׃</t>
  </si>
  <si>
    <t>{{מ:פסוק|ירמיהו|יח|י}}</t>
  </si>
  <si>
    <t>וְעָשָׂ֤ה {{כו"ק|הרעה|הָרַע֙}} בְּעֵינַ֔י לְבִלְתִּ֖י שְׁמֹ֣עַ בְּקוֹלִ֑י וְנִֽחַמְתִּי֙ עַל־הַטּוֹבָ֔ה אֲשֶׁ֥ר אָמַ֖רְתִּי לְהֵיטִ֥יב אוֹתֽוֹ׃</t>
  </si>
  <si>
    <t>{{מ:פסוק|דברי הימים ב|לג|טז}}</t>
  </si>
  <si>
    <t>{{מ:פסוק|משלי|ו|לד}}</t>
  </si>
  <si>
    <t>{{מ:פסוק|ירמיהו|יח|יא}}</t>
  </si>
  <si>
    <t>{{כו"ק|ויכן|וַיִּ֙בֶן֙}} אֶת־מִזְבַּ֣ח יְהֹוָ֔ה וַיִּזְבַּ֣ח עָלָ֔יו זִבְחֵ֥י שְׁלָמִ֖ים וְתוֹדָ֑ה וַיֹּ֙אמֶר֙ לִיהוּדָ֔ה לַעֲב֕וֹד אֶת־יְהֹוָ֖ה אֱלֹהֵ֥י יִשְׂרָאֵֽל׃</t>
  </si>
  <si>
    <t>כִּֽי־קִנְאָ֥ה חֲמַת־גָּ֑בֶר{{ר1}}וְלֹא־יַ֝חְמ֗וֹל בְּי֣וֹם נָקָֽם׃</t>
  </si>
  <si>
    <t>וְעַתָּ֡ה אֱמׇר־נָ֣א אֶל־אִישׁ־יְהוּדָה֩ וְעַל־יוֹשְׁבֵ֨י יְרוּשָׁל{{מ:ירושלם|ַ|֜}}ם לֵאמֹ֗ר כֹּ֚ה אָמַ֣ר יְהֹוָ֔ה הִנֵּ֨ה אָנֹכִ֜י יוֹצֵ֤ר עֲלֵיכֶם֙ רָעָ֔ה וְחֹשֵׁ֥ב עֲלֵיכֶ֖ם מַחֲשָׁבָ֑ה שׁ֣וּבוּ נָ֗א אִ֚ישׁ מִדַּרְכּ֣וֹ הָרָעָ֔ה וְהֵיטִ֥יבוּ דַרְכֵיכֶ֖ם וּמַעַלְלֵיכֶֽם׃</t>
  </si>
  <si>
    <t>{{מ:פסוק|ירמיהו|יח|יב}}</t>
  </si>
  <si>
    <t>וְאָמְר֖וּ נוֹאָ֑שׁ כִּֽי־אַחֲרֵ֤י מַחְשְׁבוֹתֵ֙ינוּ֙ נֵלֵ֔ךְ וְאִ֛ישׁ שְׁרִר֥וּת לִבּֽוֹ־הָרָ֖ע נַעֲשֶֽׂה׃</t>
  </si>
  <si>
    <t>{{מ:פסוק|משלי|ו|לה}}</t>
  </si>
  <si>
    <t>{{מ:פסוק|דברי הימים ב|לג|יז}}</t>
  </si>
  <si>
    <t>לֹֽא־יִ֭שָּׂא פְּנֵ֣י כׇל־כֹּ֑פֶר{{ר1}}וְלֹֽא־יֹ֝אבֶ֗ה כִּ֣י תַרְבֶּה־שֹֽׁחַד׃</t>
  </si>
  <si>
    <t>אֲבָל֙ ע֣וֹד הָעָ֔ם זֹבְחִ֖ים בַּבָּמ֑וֹת רַ֖ק לַיהֹוָ֥ה אֱלֹהֵיהֶֽם׃</t>
  </si>
  <si>
    <t>{{מ:פסוק|ירמיהו|יח|יג}}</t>
  </si>
  <si>
    <t>לָכֵ֗ן כֹּ֚ה אָמַ֣ר יְהֹוָ֔ה שַֽׁאֲלוּ־נָא֙ בַּגּוֹיִ֔ם מִ֥י שָׁמַ֖ע כָּאֵ֑לֶּה שַֽׁעֲרֻרִת֙ עָשְׂתָ֣ה מְאֹ֔ד בְּתוּלַ֖ת יִשְׂרָאֵֽל׃</t>
  </si>
  <si>
    <t>{{מ:פסוק|ירמיהו|יח|יד}}</t>
  </si>
  <si>
    <t>הֲיַעֲזֹ֥ב מִצּ֛וּר שָׂדַ֖י שֶׁ֣לֶג לְבָנ֑וֹן אִם־יִנָּֽתְשׁ֗וּ מַ֛יִם זָרִ֥ים קָרִ֖ים נוֹזְלִֽים׃</t>
  </si>
  <si>
    <t>{{מ:פסוק|דברי הימים ב|לג|יח}}</t>
  </si>
  <si>
    <t>וְיֶ֨תֶר דִּבְרֵ֣י מְנַשֶּׁה֮ וּתְפִלָּת֣וֹ אֶל־אֱלֹהָיו֒ וְדִבְרֵי֙ הַחֹזִ֔ים {{נוסח|הַֽמְדַבְּרִ֣ים|א=הַֽמֲדַבְּרִ֣ים}} אֵלָ֔יו בְּשֵׁ֥ם יְהֹוָ֖ה אֱלֹהֵ֣י יִשְׂרָאֵ֑ל הִנָּ֕ם עַל־דִּבְרֵ֖י מַלְכֵ֥י יִשְׂרָאֵֽל׃</t>
  </si>
  <si>
    <t>{{מ:פסוק|ירמיהו|יח|טו}}</t>
  </si>
  <si>
    <t>כִּֽי־שְׁכֵחֻ֥נִי עַמִּ֖י לַשָּׁ֣וְא יְקַטֵּ֑רוּ וַיַּכְשִׁל֤וּם בְּדַרְכֵיהֶם֙ שְׁבִילֵ֣י עוֹלָ֔ם לָלֶ֣כֶת נְתִיב֔וֹת דֶּ֖רֶךְ לֹ֥א סְלוּלָֽה׃</t>
  </si>
  <si>
    <t>ספר משלי/ז</t>
  </si>
  <si>
    <t>{{מ:פסוק|דברי הימים ב|לג|יט}}</t>
  </si>
  <si>
    <t>{{מ:פסוק|ירמיהו|יח|טז}}</t>
  </si>
  <si>
    <t>וּתְפִלָּת֣וֹ וְהֵעָתֶר־לוֹ֮ וְכׇל־חַטָּאת֣וֹ וּמַעְלוֹ֒ וְהַמְּקֹמ֗וֹת אֲשֶׁר֩ בָּנָ֨ה בָהֶ֤ם בָּמוֹת֙ וְהֶֽעֱמִיד֙ הָאֲשֵׁרִ֣ים וְהַפְּסִלִ֔ים לִפְנֵ֖י הִכָּֽנְע֑וֹ הִנָּ֣ם כְּתוּבִ֔ים עַ֖ל דִּבְרֵ֥י חוֹזָֽי׃</t>
  </si>
  <si>
    <t>לָשׂ֥וּם אַרְצָ֛ם לְשַׁמָּ֖ה {{כו"ק|שרוקת|שְׁרִיקֹ֣ת}} עוֹלָ֑ם כֹּ֚ל עוֹבֵ֣ר עָלֶ֔יהָ יִשֹּׁ֖ם וְיָנִ֥יד בְּרֹאשֽׁוֹ׃</t>
  </si>
  <si>
    <t>{{מ:פסוק|ירמיהו|יח|יז}}</t>
  </si>
  <si>
    <t>כְּרוּחַ־קָדִ֥ים אֲפִיצֵ֖ם לִפְנֵ֣י אוֹיֵ֑ב עֹ֧רֶף וְלֹֽא־פָנִ֛ים אֶרְאֵ֖ם בְּי֥וֹם אֵידָֽם׃</t>
  </si>
  <si>
    <t>{{מ:פסוק|משלי|ז|א}}</t>
  </si>
  <si>
    <t>{{מ:פסוק|דברי הימים ב|לג|כ}}</t>
  </si>
  <si>
    <t>בְּ֭נִי שְׁמֹ֣ר אֲמָרָ֑י{{ר1}}וּ֝מִצְוֺתַ֗י תִּצְפֹּ֥ן אִתָּֽךְ׃</t>
  </si>
  <si>
    <t>וַיִּשְׁכַּ֤ב מְנַשֶּׁה֙ עִם־אֲבֹתָ֔יו וַֽיִּקְבְּרֻ֖הוּ בֵּית֑וֹ וַיִּמְלֹ֛ךְ אָמ֥וֹן בְּנ֖וֹ תַּחְתָּֽיו׃</t>
  </si>
  <si>
    <t>{{מ:פסוק|ירמיהו|יח|יח}}</t>
  </si>
  <si>
    <t>וַיֹּאמְר֗וּ לְכ֨וּ וְנַחְשְׁבָ֥ה עַֽל־יִרְמְיָ֘הוּ֮ מַֽחֲשָׁבוֹת֒ כִּי֩ לֹא־תֹאבַ֨ד תּוֹרָ֜ה מִכֹּהֵ֗ן וְעֵצָה֙ מֵחָכָ֔ם וְדָבָ֖ר מִנָּבִ֑יא לְכוּ֙ וְנַכֵּ֣הוּ בַלָּשׁ֔וֹן וְאַל־נַקְשִׁ֖יבָה אֶל־כׇּל־דְּבָרָֽיו׃</t>
  </si>
  <si>
    <t>{{מ:פסוק|ירמיהו|יח|יט|סדר=י}}</t>
  </si>
  <si>
    <t>{{מ:פסוק|משלי|ז|ב}}</t>
  </si>
  <si>
    <t>הַקְשִׁ֥יבָה יְהֹוָ֖ה אֵלָ֑י וּשְׁמַ֖ע לְק֥וֹל יְרִיבָֽי׃</t>
  </si>
  <si>
    <t>שְׁמֹ֣ר מִצְוֺתַ֣י וֶחְיֵ֑ה{{ר1}}וְ֝תוֹרָתִ֗י כְּאִישׁ֥וֹן עֵינֶֽיךָ׃</t>
  </si>
  <si>
    <t>{{מ:פסוק|דברי הימים ב|לג|כא}}</t>
  </si>
  <si>
    <t>בֶּן־עֶשְׂרִ֥ים וּשְׁתַּ֛יִם שָׁנָ֖ה אָמ֣וֹן בְּמׇלְכ֑וֹ וּשְׁתַּ֣יִם שָׁנִ֔ים מָלַ֖ךְ בִּירֽוּשָׁל{{מ:ירושלם|ָ|ֽ}}ם׃</t>
  </si>
  <si>
    <t>{{מ:פסוק|משלי|ז|ג}}</t>
  </si>
  <si>
    <t>קׇשְׁרֵ֥ם עַל־אֶצְבְּעֹתֶ֑יךָ{{ר1}}כׇּ֝תְבֵ֗ם עַל־ל֥וּחַ לִבֶּֽךָ׃</t>
  </si>
  <si>
    <t>{{מ:פסוק|דברי הימים ב|לג|כב}}</t>
  </si>
  <si>
    <t>וַיַּ֤עַשׂ הָרַע֙ בְּעֵינֵ֣י יְהֹוָ֔ה כַּאֲשֶׁ֥ר עָשָׂ֖ה מְנַשֶּׁ֣ה אָבִ֑יו וּלְכׇל־הַפְּסִילִ֗ים אֲשֶׁ֤ר עָשָׂה֙ מְנַשֶּׁ֣ה אָבִ֔יו זִבַּ֥ח אָמ֖וֹן וַיַּעַבְדֵֽם׃</t>
  </si>
  <si>
    <t>{{מ:פסוק|משלי|ז|ד}}</t>
  </si>
  <si>
    <t>אֱמֹ֣ר לַ֭חׇכְמָה אֲחֹ֣תִי אָ֑תְּ{{ר1}}וּ֝מֹדָ֗ע לַבִּינָ֥ה תִקְרָֽא׃</t>
  </si>
  <si>
    <t>{{מ:פסוק|ירמיהו|יח|כ}}</t>
  </si>
  <si>
    <t>{{מ:פסוק|דברי הימים ב|לג|כג}}</t>
  </si>
  <si>
    <t>הַיְשֻׁלַּ֤ם תַּֽחַת־טוֹבָה֙ רָעָ֔ה כִּי־כָר֥וּ שׁוּחָ֖ה לְנַפְשִׁ֑י זְכֹ֣ר{{מ:לגרמיה}}עׇמְדִ֣י לְפָנֶ֗יךָ לְדַבֵּ֤ר עֲלֵיהֶם֙ טוֹבָ֔ה לְהָשִׁ֥יב אֶת־חֲמָתְךָ֖ מֵהֶֽם׃</t>
  </si>
  <si>
    <t>וְלֹ֤א נִכְנַע֙ מִלִּפְנֵ֣י יְהֹוָ֔ה כְּהִכָּנַ֖ע מְנַשֶּׁ֣ה אָבִ֑יו כִּ֛י ה֥וּא אָמ֖וֹן הִרְבָּ֥ה אַשְׁמָֽה׃</t>
  </si>
  <si>
    <t>{{מ:פסוק|משלי|ז|ה}}</t>
  </si>
  <si>
    <t>לִ֭שְׁמׇרְךָ מֵאִשָּׁ֣ה זָרָ֑ה{{ר1}}מִ֝נׇּכְרִיָּ֗ה אֲמָרֶ֥יהָ הֶחֱלִֽיקָה׃</t>
  </si>
  <si>
    <t>{{מ:פסוק|דברי הימים ב|לג|כד}}</t>
  </si>
  <si>
    <t>{{מ:פסוק|ירמיהו|יח|כא}}</t>
  </si>
  <si>
    <t>וַיִּקְשְׁר֤וּ עָלָיו֙ עֲבָדָ֔יו וַיְמִיתֻ֖הוּ בְּבֵיתֽוֹ׃</t>
  </si>
  <si>
    <t>לָכֵן֩ תֵּ֨ן אֶת־בְּנֵיהֶ֜ם לָרָעָ֗ב וְהַגִּרֵם֮ עַל־יְדֵי־חֶ֒רֶב֒ וְתִהְיֶ֨נָה נְשֵׁיהֶ֤ם שַׁכֻּלוֹת֙ וְאַלְמָנ֔וֹת וְאַ֨נְשֵׁיהֶ֔ם יִהְי֖וּ הֲרֻ֣גֵי מָ֑וֶת בַּח֣וּרֵיהֶ֔ם מֻכֵּי־חֶ֖רֶב בַּמִּלְחָמָֽה׃</t>
  </si>
  <si>
    <t>{{מ:פסוק|משלי|ז|ו}}</t>
  </si>
  <si>
    <t>כִּ֭י בְּחַלּ֣וֹן בֵּיתִ֑י{{ר1}}בְּעַ֖ד אֶשְׁנַבִּ֣י נִשְׁקָֽפְתִּי׃</t>
  </si>
  <si>
    <t>{{מ:פסוק|ירמיהו|יח|כב}}</t>
  </si>
  <si>
    <t>{{מ:פסוק|דברי הימים ב|לג|כה}}</t>
  </si>
  <si>
    <t>תִּשָּׁמַ֤ע זְעָקָה֙ מִבָּ֣תֵּיהֶ֔ם כִּֽי־תָבִ֧יא עֲלֵיהֶ֛ם גְּד֖וּד פִּתְאֹ֑ם כִּֽי־כָר֤וּ {{כו"ק|שיחה|שׁוּחָה֙}} לְלׇכְדֵ֔נִי וּפַחִ֖ים טָמְנ֥וּ לְרַגְלָֽי׃</t>
  </si>
  <si>
    <t>וַיַּכּוּ֙ עַם־הָאָ֔רֶץ אֵ֥ת כׇּל־הַקֹּשְׁרִ֖ים עַל־הַמֶּ֣לֶךְ אָמ֑וֹן וַיַּמְלִ֧יכוּ עַם־הָאָ֛רֶץ אֶת־יֹאשִׁיָּ֥הוּ בְנ֖וֹ {{נוסח|תַּחְתָּֽיו|=לש1 ובדפוסים (וכן הכריע ברויאר)|א=תַֿחְתָּֽיו (בסימן רפה!), וכן הכרעו במג"ה (אמנם בלי לסמן את הרפה במקום החריג).}}׃</t>
  </si>
  <si>
    <t>{{מ:פסוק|משלי|ז|ז}}</t>
  </si>
  <si>
    <t>וָאֵ֤רֶא בַפְּתָאיִ֗ם אָ֘בִ֤ינָה בַבָּנִ֗ים{{ר1}}נַ֣עַר חֲסַר־לֵֽב׃</t>
  </si>
  <si>
    <t>{{מ:פסוק|ירמיהו|יח|כג}}</t>
  </si>
  <si>
    <t>וְאַתָּ֣ה יְ֠הֹוָ֠ה יָדַ֜עְתָּ אֶֽת־כׇּל־עֲצָתָ֤ם עָלַי֙ לַמָּ֔וֶת אַל־תְּכַפֵּר֙ עַל־עֲוֺנָ֔ם וְחַטָּאתָ֖ם מִלְּפָנֶ֣יךָ אַל־תֶּ֑מְחִי {{כו"ק|והיו|וְיִהְי֤וּ}} מֻכְשָׁלִים֙ לְפָנֶ֔יךָ בְּעֵ֥ת אַפְּךָ֖ עֲשֵׂ֥ה בָהֶֽם׃</t>
  </si>
  <si>
    <t>{{מ:פסוק|משלי|ז|ח}}</t>
  </si>
  <si>
    <t>עֹבֵ֣ר בַּ֭שּׁוּק אֵ֣צֶל פִּנָּ֑הּ{{ר1}}וְדֶ֖רֶךְ בֵּיתָ֣הּ יִצְעָֽד׃</t>
  </si>
  <si>
    <t>ספר דברי הימים/דה"ב לד</t>
  </si>
  <si>
    <t>{{מ:פסוק|משלי|ז|ט}}</t>
  </si>
  <si>
    <t>בְּנֶֽשֶׁף־בְּעֶ֥רֶב י֑וֹם{{ר1}}בְּאִישׁ֥וֹן לַ֗֝יְלָה וַאֲפֵלָֽה׃</t>
  </si>
  <si>
    <t>{{מ:פסוק|משלי|ז|י}}</t>
  </si>
  <si>
    <t>ספר ירמיהו/יט</t>
  </si>
  <si>
    <t>וְהִנֵּ֣ה אִ֭שָּׁה לִקְרָאת֑וֹ{{ר1}}שִׁ֥ית ז֝וֹנָ֗ה וּנְצֻ֥רַת לֵֽב׃</t>
  </si>
  <si>
    <t>{{מ:פסוק|משלי|ז|יא}}</t>
  </si>
  <si>
    <t>הֹמִיָּ֣ה הִ֣יא וְסֹרָ֑רֶת{{ר1}}בְּ֝בֵיתָ֗הּ לֹא־יִשְׁכְּנ֥וּ רַגְלֶֽיהָ׃</t>
  </si>
  <si>
    <t>{{מ:פסוק|דברי הימים ב|לד|א}}</t>
  </si>
  <si>
    <t>בֶּן־שְׁמוֹנֶ֥ה שָׁנִ֖ים יֹאשִׁיָּ֣הוּ בְמׇלְכ֑וֹ וּשְׁלֹשִׁ֤ים וְאַחַת֙ שָׁנָ֔ה מָלַ֖ךְ בִּירוּשָׁל{{מ:ירושלם|ָ|ֽ}}ם׃</t>
  </si>
  <si>
    <t>{{מ:פסוק|ירמיהו|יט|א}}</t>
  </si>
  <si>
    <t>{{מ:פסוק|משלי|ז|יב}}</t>
  </si>
  <si>
    <t>פַּ֤עַם{{מ:לגרמיה}}בַּח֗וּץ פַּ֥עַם בָּרְחֹב֑וֹת{{ר1}}וְאֵ֖צֶל כׇּל־פִּנָּ֣ה תֶאֱרֹֽב׃</t>
  </si>
  <si>
    <t>{{מ:פסוק|דברי הימים ב|לד|ב|סדר=כד}}</t>
  </si>
  <si>
    <t>כֹּ֚ה אָמַ֣ר יְהֹוָ֔ה הָלֹ֛ךְ וְקָנִ֥יתָ בַקְבֻּ֖ק יוֹצֵ֣ר חָ֑רֶשׂ וּמִזִּקְנֵ֣י הָעָ֔ם וּמִזִּקְנֵ֖י הַכֹּהֲנִֽים׃</t>
  </si>
  <si>
    <t>וַיַּ֥עַשׂ הַיָּשָׁ֖ר בְּעֵינֵ֣י יְהֹוָ֑ה וַיֵּ֗לֶךְ בְּדַרְכֵי֙ דָּוִ֣יד אָבִ֔יו וְלֹא־סָ֖ר יָמִ֥ין וּשְׂמֹֽאול׃</t>
  </si>
  <si>
    <t>{{מ:פסוק|משלי|ז|יג}}</t>
  </si>
  <si>
    <t>וְהֶחֱזִ֣יקָה בּ֭וֹ וְנָ֣שְׁקָה לּ֑וֹ{{ר1}}הֵעֵ֥זָה פָ֝נֶ֗יהָ וַתֹּ֣אמַר לֽוֹ׃</t>
  </si>
  <si>
    <t>{{מ:פסוק|ירמיהו|יט|ב}}</t>
  </si>
  <si>
    <t>וְיָצָ֙אתָ֙ אֶל־גֵּ֣יא בֶן־הִנֹּ֔ם אֲשֶׁ֕ר פֶּ֖תַח שַׁ֣עַר {{כו"ק|החרסות|הַחַרְסִ֑ית}} וְקָרָ֣אתָ שָּׁ֔ם אֶת־הַדְּבָרִ֖ים אֲשֶׁר־אֲדַבֵּ֥ר אֵלֶֽיךָ׃</t>
  </si>
  <si>
    <t>{{מ:פסוק|דברי הימים ב|לד|ג}}</t>
  </si>
  <si>
    <t>{{מ:פסוק|משלי|ז|יד}}</t>
  </si>
  <si>
    <t>וּבִשְׁמוֹנֶ֨ה שָׁנִ֜ים לְמׇלְכ֗וֹ וְהוּא֙ עוֹדֶ֣נּוּ נַ֔עַר הֵחֵ֕ל לִדְר֕וֹשׁ לֵאלֹהֵ֖י דָּוִ֣יד אָבִ֑יו וּבִשְׁתֵּ֧ים עֶשְׂרֵ֣ה שָׁנָ֗ה הֵחֵל֙ לְטַהֵ֗ר אֶת־יְהוּדָה֙ וִיר֣וּשָׁל{{מ:ירושלם|ַ|֔}}ם מִן־הַבָּמוֹת֙ וְהָ֣אֲשֵׁרִ֔ים וְהַפְּסִלִ֖ים וְהַמַּסֵּכֽוֹת׃</t>
  </si>
  <si>
    <t>זִבְחֵ֣י שְׁלָמִ֣ים עָלָ֑י{{ר1}}הַ֝יּ֗וֹם שִׁלַּ֥מְתִּי נְדָרָֽי׃</t>
  </si>
  <si>
    <t>{{מ:פסוק|ירמיהו|יט|ג}}</t>
  </si>
  <si>
    <t>וְאָֽמַרְתָּ֙ שִׁמְע֣וּ דְבַר־יְהֹוָ֔ה מַלְכֵ֣י יְהוּדָ֔ה וְיֹשְׁבֵ֖י יְרוּשָׁל{{מ:ירושלם|ָ|֑}}ם כֹּֽה־אָמַר֩ יְהֹוָ֨ה צְבָא֜וֹת אֱלֹהֵ֣י יִשְׂרָאֵ֗ל הִנְנִ֨י מֵבִ֤יא רָעָה֙ עַל־הַמָּק֣וֹם הַזֶּ֔ה אֲשֶׁ֥ר כׇּל־שֹׁמְעָ֖הּ תִּצַּ֥לְנָה אׇזְנָֽיו׃</t>
  </si>
  <si>
    <t>{{מ:פסוק|דברי הימים ב|לד|ד}}</t>
  </si>
  <si>
    <t>{{מ:פסוק|משלי|ז|טו}}</t>
  </si>
  <si>
    <t>וַיְנַתְּצ֣וּ לְפָנָ֗יו אֵ֚ת מִזְבְּח֣וֹת הַבְּעָלִ֔ים וְהַחַמָּנִ֛ים אֲשֶׁר־לְמַ֥עְלָה מֵעֲלֵיהֶ֖ם גִּדֵּ֑עַ וְ֠הָאֲשֵׁרִ֠ים וְהַפְּסִלִ֤ים וְהַמַּסֵּכוֹת֙ שִׁבַּ֣ר וְהֵדַ֔ק וַיִּזְרֹק֙ עַל־פְּנֵ֣י הַקְּבָרִ֔ים הַזֹּבְחִ֖ים לָהֶֽם׃</t>
  </si>
  <si>
    <t>עַל־כֵּ֭ן יָצָ֣אתִי לִקְרָאתֶ֑ךָ{{ר1}}לְשַׁחֵ֥ר פָּ֝נֶ֗יךָ וָאֶמְצָאֶֽךָּ׃</t>
  </si>
  <si>
    <t>{{מ:פסוק|ירמיהו|יט|ד}}</t>
  </si>
  <si>
    <t>יַ֣עַן{{מ:לגרמיה}}אֲשֶׁ֣ר עֲזָבֻ֗נִי וַֽיְנַכְּר֞וּ אֶת־הַמָּק֤וֹם הַזֶּה֙ וַיְקַטְּרוּ־בוֹ֙ לֵאלֹהִ֣ים אֲחֵרִ֔ים אֲשֶׁ֧ר לֹא־יְדָע֛וּם הֵ֥מָּה וַאֲבוֹתֵיהֶ֖ם וּמַלְכֵ֣י יְהוּדָ֑ה וּמָ֥לְא֛וּ אֶת־הַמָּק֥וֹם הַזֶּ֖ה דַּ֥ם נְקִיִּֽם׃</t>
  </si>
  <si>
    <t>{{מ:פסוק|דברי הימים ב|לד|ה}}</t>
  </si>
  <si>
    <t>וְעַצְמוֹת֙ כֹּֽהֲנִ֔ים שָׂרַ֖ף עַל־{{קו"כ|מזבחותים|מִזְבְּחוֹתָ֑ם}} וַיְטַהֵ֥ר אֶת־יְהוּדָ֖ה וְאֶת־יְרוּשָׁל{{מ:ירושלם|ָ|ֽ}}ם׃</t>
  </si>
  <si>
    <t>{{מ:פסוק|משלי|ז|טז}}</t>
  </si>
  <si>
    <t>מַ֭רְבַדִּים רָבַ֣דְתִּי עַרְשִׂ֑י{{ר1}}חֲ֝טֻב֗וֹת אֵט֥וּן מִצְרָֽיִם׃</t>
  </si>
  <si>
    <t>{{מ:פסוק|ירמיהו|יט|ה}}</t>
  </si>
  <si>
    <t>וּבָנ֞וּ אֶת־בָּמ֣וֹת הַבַּ֗עַל לִשְׂרֹ֧ף אֶת־בְּנֵיהֶ֛ם בָּאֵ֖שׁ עֹל֣וֹת לַבָּ֑עַל אֲשֶׁ֤ר לֹֽא־צִוִּ֙יתִי֙ וְלֹ֣א דִבַּ֔רְתִּי וְלֹ֥א עָלְתָ֖ה עַל־לִבִּֽי׃</t>
  </si>
  <si>
    <t>{{מ:פסוק|דברי הימים ב|לד|ו}}</t>
  </si>
  <si>
    <t>וּבְעָרֵ֨י מְנַשֶּׁ֧ה וְאֶפְרַ֛יִם וְשִׁמְע֖וֹן וְעַד־נַפְתָּלִ֑י {{כו"ק|בחר בתיהם|בְּחַרְבֹתֵיהֶ֖ם}} סָבִֽיב׃</t>
  </si>
  <si>
    <t>{{מ:פסוק|משלי|ז|יז}}</t>
  </si>
  <si>
    <t>נַ֥פְתִּי מִשְׁכָּבִ֑י{{ר1}}מֹ֥ר אֲ֝הָלִ֗ים וְקִנָּמֽוֹן׃</t>
  </si>
  <si>
    <t>{{מ:פסוק|ירמיהו|יט|ו}}</t>
  </si>
  <si>
    <t>{{מ:פסוק|דברי הימים ב|לד|ז}}</t>
  </si>
  <si>
    <t>לָכֵ֞ן הִנֵּֽה־יָמִ֤ים בָּאִים֙ נְאֻם־יְהֹוָ֔ה וְלֹא־יִקָּרֵא֩ לַמָּק֨וֹם הַזֶּ֥ה ע֛וֹד הַתֹּ֖פֶת וְגֵ֣יא בֶן־הִנֹּ֑ם כִּ֖י אִם־גֵּ֥יא הַהֲרֵגָֽה׃</t>
  </si>
  <si>
    <t>{{מ:פסוק|משלי|ז|יח}}</t>
  </si>
  <si>
    <t>וַיְנַתֵּ֣ץ אֶת־הַֽמִּזְבְּח֗וֹת וְאֶת־הָאֲשֵׁרִ֤ים וְהַפְּסִלִים֙ כִּתַּ֣ת לְהֵדַ֔ק וְכׇל־הַֽחַמָּנִ֥ים גִּדַּ֖ע בְּכׇל־אֶ֣רֶץ יִשְׂרָאֵ֑ל וַיָּ֖שׇׁב לִירוּשָׁל{{מ:ירושלם|ָ|ֽ}}ם׃</t>
  </si>
  <si>
    <t>לְכָ֤ה נִרְוֶ֣ה דֹ֭דִים עַד־הַבֹּ֑קֶר{{ר1}}נִ֝תְעַלְּסָ֗ה {{מ:קמץ|ד=בׇּאֳהָבִֽים|ס=בָּאֳהָבִֽים}}׃</t>
  </si>
  <si>
    <t>{{מ:פסוק|ירמיהו|יט|ז}}</t>
  </si>
  <si>
    <t>וּ֠בַקֹּתִ֠י אֶת־עֲצַ֨ת יְהוּדָ֤ה וִירוּשָׁל{{מ:ירושלם|ַ|֙}}ם֙ בַּמָּק֣וֹם הַזֶּ֔ה וְהִפַּלְתִּ֤ים בַּחֶ֙רֶב֙ לִפְנֵ֣י אֹֽיְבֵיהֶ֔ם וּבְיַ֖ד מְבַקְשֵׁ֣י נַפְשָׁ֑ם וְנָתַתִּ֤י אֶת־נִבְלָתָם֙ לְמַֽאֲכָ֔ל לְע֥וֹף הַשָּׁמַ֖יִם וּלְבֶהֱמַ֥ת הָאָֽרֶץ׃</t>
  </si>
  <si>
    <t>{{מ:פסוק|משלי|ז|יט}}</t>
  </si>
  <si>
    <t>כִּ֤י אֵ֣ין הָאִ֣ישׁ בְּבֵית֑וֹ{{ר1}}הָ֝לַ֗ךְ בְּדֶ֣רֶךְ מֵרָחֽוֹק׃</t>
  </si>
  <si>
    <t>{{מ:פסוק|דברי הימים ב|לד|ח}}</t>
  </si>
  <si>
    <t>וּבִשְׁנַ֨ת שְׁמוֹנֶ֤ה עֶשְׂרֵה֙ לְמׇלְכ֔וֹ לְטַהֵ֥ר הָאָ֖רֶץ וְהַבָּ֑יִת שָׁ֠לַ֠ח אֶת־שָׁפָ֨ן בֶּן־אֲצַלְיָ֜הוּ וְאֶת־מַעֲשֵׂיָ֣הוּ שַׂר־הָעִ֗יר וְ֠אֵ֠ת יוֹאָ֤ח בֶּן־יֽוֹאָחָז֙ הַמַּזְכִּ֔יר לְחַזֵּ֕ק אֶת־בֵּ֖ית יְהֹוָ֥ה אֱלֹהָֽיו׃</t>
  </si>
  <si>
    <t>{{מ:פסוק|ירמיהו|יט|ח}}</t>
  </si>
  <si>
    <t>וְשַׂמְתִּי֙ אֶת־הָעִ֣יר הַזֹּ֔את לְשַׁמָּ֖ה וְלִשְׁרֵקָ֑ה כֹּ֚ל עֹבֵ֣ר עָלֶ֔יהָ יִשֹּׁ֥ם וְיִשְׁרֹ֖ק עַל־כׇּל־מַכֹּתֶֽהָ׃</t>
  </si>
  <si>
    <t>{{מ:פסוק|משלי|ז|כ}}</t>
  </si>
  <si>
    <t>צְֽרוֹר־הַ֭כֶּסֶף לָקַ֣ח בְּיָד֑וֹ{{ר1}}לְי֥וֹם הַ֝כֵּ֗סֶא יָבֹ֥א בֵיתֽוֹ׃</t>
  </si>
  <si>
    <t>{{מ:פסוק|ירמיהו|יט|ט}}</t>
  </si>
  <si>
    <t>וְהַֽאֲכַלְתִּ֞ים אֶת־בְּשַׂ֣ר בְּנֵיהֶ֗ם וְאֵת֙ בְּשַׂ֣ר בְּנֹתֵיהֶ֔ם וְאִ֥ישׁ בְּשַׂר־רֵעֵ֖הוּ יֹאכֵ֑לוּ בְּמָצוֹר֙ וּבְמָצ֔וֹק אֲשֶׁ֨ר יָצִ֧יקוּ לָהֶ֛ם אֹיְבֵיהֶ֖ם וּמְבַקְשֵׁ֥י נַפְשָֽׁם׃</t>
  </si>
  <si>
    <t>{{מ:פסוק|דברי הימים ב|לד|ט}}</t>
  </si>
  <si>
    <t>וַיָּבֹ֜אוּ אֶל־חִלְקִיָּ֣הוּ{{מ:לגרמיה}}הַכֹּהֵ֣ן הַגָּד֗וֹל וַֽיִּתְּנוּ֮ אֶת־הַכֶּ֘סֶף֮ הַמּוּבָ֣א בֵית־אֱלֹהִים֒ אֲשֶׁ֣ר אָסְפֽוּ־הַלְוִיִּם֩ שֹֽׁמְרֵ֨י הַסַּ֜ף מִיַּ֧ד מְנַשֶּׁ֣ה וְאֶפְרַ֗יִם וּמִכֹּל֙ שְׁאֵרִ֣ית יִשְׂרָאֵ֔ל וּמִכׇּל־יְהוּדָ֖ה וּבִנְיָמִ֑ן {{נוסח|{{כו"ק|וישבי|וַיָּשׁ֖וּבוּ}}|=א|ל-קרי=וַיָּשֻׁ֖בוּ (וכן הכריעו קורן וברויאר לשיטתם; אמנם כאן יש תופעה נוספת בקרי, ולכן ראוי להביא אותו בשלמותו ככתיבתו בהערה שבכתר.)}} יְרוּשָׁל{{מ:ירושלם|ָ|ֽ}}ם׃</t>
  </si>
  <si>
    <t>{{מ:פסוק|ירמיהו|יט|י}}</t>
  </si>
  <si>
    <t>{{מ:פסוק|משלי|ז|כא}}</t>
  </si>
  <si>
    <t>וְשָׁבַרְתָּ֖ הַבַּקְבֻּ֑ק לְעֵינֵי֙ הָאֲנָשִׁ֔ים הַהֹלְכִ֖ים אוֹתָֽךְ׃</t>
  </si>
  <si>
    <t>הִ֭טַּתּוּ בְּרֹ֣ב לִקְחָ֑הּ{{ר1}}בְּחֵ֥לֶק שְׂ֝פָתֶ֗יהָ תַּדִּיחֶֽנּוּ׃</t>
  </si>
  <si>
    <t>{{מ:פסוק|דברי הימים ב|לד|י}}</t>
  </si>
  <si>
    <t>{{מ:פסוק|ירמיהו|יט|יא}}</t>
  </si>
  <si>
    <t>וַֽיִּתְּנ֗וּ עַל־יַד֙ עֹשֵׂ֣ה הַמְּלָאכָ֔ה הַמֻּפְקָדִ֖ים בְּבֵ֣ית יְהֹוָ֑ה וַיִּתְּנ֨וּ אֹת֜וֹ עוֹשֵׂ֣י הַמְּלָאכָ֗ה אֲשֶׁ֤ר עֹשִׂים֙ בְּבֵ֣ית יְהֹוָ֔ה לִבְדּ֥וֹק וּלְחַזֵּ֖ק הַבָּֽיִת׃</t>
  </si>
  <si>
    <t>וְאָמַרְתָּ֨ אֲלֵיהֶ֜ם כֹּה־אָמַ֣ר{{מ:לגרמיה}}יְהֹוָ֣ה צְבָא֗וֹת כָּ֣כָה אֶשְׁבֹּ֞ר אֶת־הָעָ֤ם הַזֶּה֙ וְאֶת־הָעִ֣יר הַזֹּ֔את כַּאֲשֶׁ֤ר יִשְׁבֹּר֙ אֶת־כְּלִ֣י הַיּוֹצֵ֔ר אֲשֶׁ֛ר לֹא־יוּכַ֥ל לְהֵרָפֵ֖ה ע֑וֹד וּבְתֹ֣פֶת יִקְבְּר֔וּ מֵאֵ֥ין מָק֖וֹם לִקְבּֽוֹר׃</t>
  </si>
  <si>
    <t>{{מ:פסוק|משלי|ז|כב}}</t>
  </si>
  <si>
    <t>ה֤וֹלֵ֥ךְ אַחֲרֶ֗יהָ{{ר0}}פִּ֫תְאֹ֥ם{{ר1}}כְּ֭שׁוֹר אֶל־טֶ֣בַח יָבֹ֑א{{ר2}}וּ֝כְעֶ֗כֶס אֶל־מוּסַ֥ר אֱוִֽיל׃</t>
  </si>
  <si>
    <t>{{מ:פסוק|ירמיהו|יט|יב}}</t>
  </si>
  <si>
    <t>כֵּֽן־אֶעֱשֶׂ֞ה לַמָּק֥וֹם הַזֶּ֛ה נְאֻם־יְהֹוָ֖ה וּלְיֽוֹשְׁבָ֑יו וְלָתֵ֛ת אֶת־הָעִ֥יר הַזֹּ֖את כְּתֹֽפֶת׃</t>
  </si>
  <si>
    <t>{{מ:פסוק|דברי הימים ב|לד|יא}}</t>
  </si>
  <si>
    <t>וַֽיִּתְּנ֗וּ לֶחָֽרָשִׁים֙ וְלַבֹּנִ֔ים לִקְנוֹת֙ אַבְנֵ֣י מַחְצֵ֔ב וְעֵצִ֖ים לַֽמְחַבְּר֑וֹת וּלְקָרוֹת֙ אֶת־הַבָּ֣תִּ֔ים אֲשֶׁ֥ר הִשְׁחִ֖יתוּ מַלְכֵ֥י יְהוּדָֽה׃</t>
  </si>
  <si>
    <t>{{מ:פסוק|משלי|ז|כג}}</t>
  </si>
  <si>
    <t>עַ֤ד יְפַלַּ{{גלגל}}ח חֵ֡ץ{{ר0}}כְּֽבֵד֗וֹ{{ר1}}כְּמַהֵ֣ר צִפּ֣וֹר אֶל־פָּ֑ח{{ר2}}וְלֹא־יָ֝דַ֗ע כִּֽי־בְנַפְשׁ֥וֹ הֽוּא׃</t>
  </si>
  <si>
    <t>{{מ:פסוק|ירמיהו|יט|יג}}</t>
  </si>
  <si>
    <t>וְהָי֞וּ בָּתֵּ֣י יְרוּשָׁל{{מ:ירושלם|ַ|֗}}ם וּבָתֵּי֙ מַלְכֵ֣י יְהוּדָ֔ה כִּמְק֥וֹם הַתֹּ֖פֶת הַטְּמֵאִ֑ים לְכֹ֣ל הַבָּתִּ֗ים אֲשֶׁ֨ר קִטְּר֜וּ עַל־גַּגֹּֽתֵיהֶם֙ לְכֹל֙ צְבָ֣א הַשָּׁמַ֔יִם וְהַסֵּ֥ךְ נְסָכִ֖ים לֵאלֹהִ֥ים אֲחֵרִֽים׃</t>
  </si>
  <si>
    <t>{{מ:פסוק|דברי הימים ב|לד|יב}}</t>
  </si>
  <si>
    <t>{{מ:פסוק|ירמיהו|יט|יד}}</t>
  </si>
  <si>
    <t>וַיָּבֹ֤א יִרְמְיָ֙הוּ֙ מֵֽהַתֹּ֔פֶת אֲשֶׁ֨ר שְׁלָח֧וֹ יְהֹוָ֛ה שָׁ֖ם לְהִנָּבֵ֑א וַֽיַּעֲמֹד֙ בַּחֲצַ֣ר בֵּית־יְהֹוָ֔ה וַיֹּ֖אמֶר אֶל־כׇּל־הָעָֽם׃</t>
  </si>
  <si>
    <t>{{מ:פסוק|משלי|ז|כד}}</t>
  </si>
  <si>
    <t>וְהָאֲנָשִׁים֩ עֹשִׂ֨ים בֶּאֱמוּנָ֜ה בַּמְּלָאכָ֗ה וַעֲלֵיהֶ֣ם{{מ:פסק}}מֻ֠פְקָדִ֠ים יַ֣חַת וְעֹבַדְיָ֤הוּ הַלְוִיִּם֙ מִן־בְּנֵ֣י מְרָרִ֔י וּזְכַרְיָ֧ה וּמְשֻׁלָּ֛ם מִן־בְּנֵ֥י הַקְּהָתִ֖ים לְנַצֵּ֑חַ וְהַ֨לְוִיִּ֔ם כׇּל־מֵבִ֖ין בִּכְלֵי־שִֽׁיר׃</t>
  </si>
  <si>
    <t>וְעַתָּ֣ה בָ֭נִים שִׁמְעוּ־לִ֑י{{ר1}}וְ֝הַקְשִׁ֗יבוּ לְאִמְרֵי־פִֽי׃</t>
  </si>
  <si>
    <t>{{מ:פסוק|ירמיהו|יט|טו}}</t>
  </si>
  <si>
    <t>כֹּה־אָמַ֞ר יְהֹוָ֤ה צְבָאוֹת֙ אֱלֹהֵ֣י יִשְׂרָאֵ֔ל הִנְנִ֨י מֵבִ֜י אֶל־הָעִ֤יר הַזֹּאת֙ וְעַל־כׇּל־עָרֶ֔יהָ אֵ֚ת כׇּל־הָ֣רָעָ֔ה אֲשֶׁ֥ר דִּבַּ֖רְתִּי עָלֶ֑יהָ כִּ֤י הִקְשׁוּ֙ אֶת־עׇרְפָּ֔ם לְבִלְתִּ֖י שְׁמ֥וֹעַ אֶת־דְּבָרָֽי׃</t>
  </si>
  <si>
    <t>{{מ:פסוק|דברי הימים ב|לד|יג}}</t>
  </si>
  <si>
    <t>{{מ:פסוק|משלי|ז|כה}}</t>
  </si>
  <si>
    <t>וְעַ֣ל הַסַּבָּלִ֗ים וּֽמְנַצְּחִים֙ לְכֹל֙ עֹשֵׂ֣ה מְלָאכָ֔ה לַעֲבוֹדָ֖ה וַעֲבוֹדָ֑ה וּמֵֽהַלְוִיִּ֔ם סוֹפְרִ֥ים וְשֹׁטְרִ֖ים וְשׁוֹעֲרִֽים׃</t>
  </si>
  <si>
    <t>אַל־יֵ֣שְׂטְ אֶל־דְּרָכֶ֣יהָ לִבֶּ֑ךָ{{ר1}}אַל־תֵּ֝֗תַע בִּנְתִיבוֹתֶֽיהָ׃</t>
  </si>
  <si>
    <t>ספר ירמיהו/כ</t>
  </si>
  <si>
    <t>{{מ:פסוק|משלי|ז|כו}}</t>
  </si>
  <si>
    <t>כִּֽי־רַבִּ֣ים חֲלָלִ֣ים הִפִּ֑ילָה{{ר1}}וַ֝עֲצֻמִ֗ים כׇּל־הֲרֻגֶֽיהָ׃</t>
  </si>
  <si>
    <t>{{מ:פסוק|ירמיהו|כ|א}}</t>
  </si>
  <si>
    <t>וַיִּשְׁמַ֤ע פַּשְׁחוּר֙ בֶּן־אִמֵּ֣ר הַכֹּהֵ֔ן וְהוּא־פָקִ֥יד נָגִ֖יד בְּבֵ֣ית יְהֹוָ֑ה אֶֽת־יִרְמְיָ֔הוּ נִבָּ֖א אֶת־הַדְּבָרִ֥ים הָאֵֽלֶּה׃</t>
  </si>
  <si>
    <t>{{מ:פסוק|דברי הימים ב|לד|יד}}</t>
  </si>
  <si>
    <t>וּבְהוֹצִיאָ֣ם אֶת־הַכֶּ֔סֶף הַמּוּבָ֖א בֵּ֣ית יְהֹוָ֑ה מָצָא֙ חִלְקִיָּ֣הוּ הַכֹּהֵ֔ן אֶת־סֵ֥פֶר תּוֹרַת־יְהֹוָ֖ה בְּיַד־מֹשֶֽׁה׃</t>
  </si>
  <si>
    <t>{{מ:פסוק|ירמיהו|כ|ב}}</t>
  </si>
  <si>
    <t>{{מ:פסוק|משלי|ז|כז}}</t>
  </si>
  <si>
    <t>וַיַּכֶּ֣ה פַשְׁח֔וּר אֵ֖ת יִרְמְיָ֣הוּ הַנָּבִ֑יא וַיִּתֵּ֨ן אֹת֜וֹ עַל־הַמַּהְפֶּ֗כֶת אֲשֶׁ֨ר בְּשַׁ֤עַר בִּנְיָמִן֙ הָֽעֶלְי֔וֹן אֲשֶׁ֖ר בְּבֵ֥ית יְהֹוָֽה׃</t>
  </si>
  <si>
    <t>דַּרְכֵ֣י שְׁא֣וֹל בֵּיתָ֑הּ{{ר1}}יֹ֝רְד֗וֹת אֶל־חַדְרֵי־מָֽוֶת׃</t>
  </si>
  <si>
    <t>{{מ:פסוק|דברי הימים ב|לד|טו}}</t>
  </si>
  <si>
    <t>וַיַּ֣עַן חִלְקִיָּ֗הוּ וַיֹּ֙אמֶר֙ אֶל־שָׁפָ֣ן הַסּוֹפֵ֔ר סֵ֧פֶר הַתּוֹרָ֛ה מָצָ֖אתִי בְּבֵ֣ית יְהֹוָ֑ה וַיִּתֵּ֧ן חִלְקִיָּ֛הוּ אֶת־הַסֵּ֖פֶר אֶל־שָׁפָֽן׃</t>
  </si>
  <si>
    <t>{{מ:פסוק|ירמיהו|כ|ג}}</t>
  </si>
  <si>
    <t>וַֽיְהִי֙ {{מ:קמץ|ד=מִֽמׇּחֳרָ֔ת|ס=מִֽמָּחֳרָ֔ת}} וַיֹּצֵ֥א פַשְׁח֛וּר אֶֽת־יִרְמְיָ֖הוּ מִן־הַמַּהְפָּ֑כֶת וַיֹּ֨אמֶר אֵלָ֜יו יִרְמְיָ֗הוּ לֹ֤א פַשְׁחוּר֙ קָרָ֤א יְהֹוָה֙ שְׁמֶ֔ךָ כִּ֖י אִם־מָג֥וֹר מִסָּבִֽיב׃</t>
  </si>
  <si>
    <t>ספר משלי/ח</t>
  </si>
  <si>
    <t>{{מ:פסוק|דברי הימים ב|לד|טז}}</t>
  </si>
  <si>
    <t>וַיָּבֵ֨א שָׁפָ֤ן אֶת־הַסֵּ֙פֶר֙ אֶל־הַמֶּ֔לֶךְ וַיָּ֨שֶׁב ע֧וֹד אֶת־הַמֶּ֛לֶךְ דָּבָ֖ר לֵאמֹ֑ר כֹּ֛ל אֲשֶׁר־נִתַּ֥ן בְּיַד־עֲבָדֶ֖יךָ הֵ֥ם עֹשִֽׂים׃</t>
  </si>
  <si>
    <t>{{מ:פסוק|ירמיהו|כ|ד}}</t>
  </si>
  <si>
    <t>כִּ֣י כֹ֣ה אָמַ֣ר יְהֹוָ֡ה הִנְנִי֩ נֹתֶנְךָ֨ לְמָג֜וֹר לְךָ֣ וּלְכׇל־אֹהֲבֶ֗יךָ וְנָ֥פְל֛וּ בְּחֶ֥רֶב אֹיְבֵיהֶ֖ם וְעֵינֶ֣יךָ רֹא֑וֹת וְאֶת־כׇּל־יְהוּדָ֗ה אֶתֵּן֙ בְּיַ֣ד מֶלֶךְ־בָּבֶ֔ל וְהִגְלָ֥ם בָּבֶ֖לָה וְהִכָּ֥ם בֶּחָֽרֶב׃</t>
  </si>
  <si>
    <t>{{מ:פסוק|משלי|ח|א}}</t>
  </si>
  <si>
    <t>הֲלֹֽא־חׇכְמָ֥ה תִקְרָ֑א{{ר1}}וּ֝תְבוּנָ֗ה תִּתֵּ֥ן קוֹלָֽהּ׃</t>
  </si>
  <si>
    <t>{{מ:פסוק|ירמיהו|כ|ה}}</t>
  </si>
  <si>
    <t>{{מ:פסוק|דברי הימים ב|לד|יז}}</t>
  </si>
  <si>
    <t>וְנָתַתִּ֗י אֶת־כׇּל־חֹ֙סֶן֙ הָעִ֣יר הַזֹּ֔את וְאֶת־כׇּל־יְגִיעָ֖הּ וְאֶת־כׇּל־יְקָרָ֑הּ וְאֵ֨ת כׇּל־אוֹצְר֜וֹת מַלְכֵ֣י יְהוּדָ֗ה אֶתֵּן֙ בְּיַ֣ד אֹֽיְבֵיהֶ֔ם וּבְזָזוּם֙ וּלְקָח֔וּם וֶהֱבִיא֖וּם בָּבֶֽלָה׃</t>
  </si>
  <si>
    <t>וַיַּתִּ֕יכוּ אֶת־הַכֶּ֖סֶף הַנִּמְצָ֣א בְּבֵית־יְהֹוָ֑ה וַֽיִּתְּנ֗וּהוּ עַל־יַד֙ הַמֻּפְקָדִ֔ים וְעַל־יַ֖ד עוֹשֵׂ֥י הַמְּלָאכָֽה׃</t>
  </si>
  <si>
    <t>{{מ:פסוק|משלי|ח|ב}}</t>
  </si>
  <si>
    <t>בְּרֹאשׁ־מְרֹמִ֥ים עֲלֵי־דָ֑רֶךְ{{ר1}}בֵּ֖ית נְתִיב֣וֹת נִצָּֽבָה׃</t>
  </si>
  <si>
    <t>{{מ:פסוק|ירמיהו|כ|ו}}</t>
  </si>
  <si>
    <t>וְאַתָּ֣ה פַשְׁח֗וּר וְכֹל֙ יֹשְׁבֵ֣י בֵיתֶ֔ךָ תֵּלְכ֖וּ בַּשֶּׁ֑בִי וּבָבֶ֣ל תָּב֗וֹא וְשָׁ֤ם תָּמוּת֙ וְשָׁ֣ם תִּקָּבֵ֔ר אַתָּה֙ וְכׇל־אֹֽהֲבֶ֔יךָ אֲשֶׁר־נִבֵּ֥אתָ לָהֶ֖ם בַּשָּֽׁקֶר׃</t>
  </si>
  <si>
    <t>{{מ:פסוק|משלי|ח|ג}}</t>
  </si>
  <si>
    <t>{{מ:פסוק|דברי הימים ב|לד|יח}}</t>
  </si>
  <si>
    <t>לְיַד־שְׁעָרִ֥ים לְפִי־קָ֑רֶת{{ר1}}מְב֖וֹא פְתָחִ֣ים תָּרֹֽנָּה׃</t>
  </si>
  <si>
    <t>וַיַּגֵּ֞ד שָׁפָ֤ן הַסּוֹפֵר֙ לַמֶּ֣לֶךְ לֵאמֹ֔ר סֵ֚פֶר נָ֣תַן לִ֔י חִלְקִיָּ֖הוּ הַכֹּהֵ֑ן וַיִּקְרָא־ב֥וֹ שָׁפָ֖ן לִפְנֵ֥י הַמֶּֽלֶךְ׃</t>
  </si>
  <si>
    <t>{{מ:פסוק|ירמיהו|כ|ז}}</t>
  </si>
  <si>
    <t>פִּתִּיתַ֤נִי יְהֹוָה֙ וָאֶפָּ֔ת חֲזַקְתַּ֖נִי וַתּוּכָ֑ל הָיִ֤יתִי לִשְׂחוֹק֙ כׇּל־הַיּ֔וֹם כֻּלֹּ֖ה לֹעֵ֥ג לִֽי׃</t>
  </si>
  <si>
    <t>{{מ:פסוק|משלי|ח|ד}}</t>
  </si>
  <si>
    <t>{{מ:פסוק|דברי הימים ב|לד|יט}}</t>
  </si>
  <si>
    <t>אֲלֵיכֶ֣ם אִישִׁ֣ים אֶקְרָ֑א{{ר1}}וְ֝קוֹלִ֗י אֶל־בְּנֵ֥י אָדָֽם׃</t>
  </si>
  <si>
    <t>וַֽיְהִי֙ כִּשְׁמֹ֣עַ הַמֶּ֔לֶךְ אֵ֖ת דִּבְרֵ֣י הַתּוֹרָ֑ה וַיִּקְרַ֖ע אֶת־בְּגָדָֽיו׃</t>
  </si>
  <si>
    <t>{{מ:פסוק|ירמיהו|כ|ח}}</t>
  </si>
  <si>
    <t>כִּֽי־מִדֵּ֤י אֲדַבֵּר֙ אֶזְעָ֔ק חָמָ֥ס וָשֹׁ֖ד אֶקְרָ֑א כִּֽי־הָיָ֨ה דְבַר־יְהֹוָ֥ה לִ֛י לְחֶרְפָּ֥ה וּלְקֶ֖לֶס כׇּל־הַיּֽוֹם׃</t>
  </si>
  <si>
    <t>{{מ:פסוק|משלי|ח|ה}}</t>
  </si>
  <si>
    <t>הָבִ֣ינוּ פְתָאיִ֣ם עׇרְמָ֑ה{{ר1}}וּ֝כְסִילִ֗ים הָבִ֥ינוּ לֵֽב׃</t>
  </si>
  <si>
    <t>{{מ:פסוק|דברי הימים ב|לד|כ}}</t>
  </si>
  <si>
    <t>{{מ:פסוק|ירמיהו|כ|ט}}</t>
  </si>
  <si>
    <t>וַיְצַ֣ו הַמֶּ֡לֶךְ אֶת־חִלְקִיָּ֡הוּ וְאֶת־אֲחִיקָ֣ם בֶּן־שָׁ֠פָ֠ן וְאֶת־עַבְדּ֨וֹן בֶּן־מִיכָ֜ה וְאֵ֣ת{{מ:לגרמיה}}שָׁפָ֣ן הַסּוֹפֵ֗ר וְאֵ֛ת עֲשָׂיָ֥ה עֶֽבֶד־הַמֶּ֖לֶךְ לֵאמֹֽר׃</t>
  </si>
  <si>
    <t>וְאָמַרְתִּ֣י לֹֽא־אֶזְכְּרֶ֗נּוּ וְלֹֽא־אֲדַבֵּ֥ר עוֹד֙ בִּשְׁמ֔וֹ וְהָיָ֤ה בְלִבִּי֙ כְּאֵ֣שׁ בֹּעֶ֔רֶת עָצֻ֖ר בְּעַצְמֹתָ֑י וְנִלְאֵ֥יתִי כַּֽלְכֵ֖ל וְלֹ֥א אוּכָֽל׃</t>
  </si>
  <si>
    <t>{{מ:פסוק|משלי|ח|ו}}</t>
  </si>
  <si>
    <t>שִׁ֭מְעוּ כִּֽי־נְגִידִ֣ים אֲדַבֵּ֑ר{{ר1}}וּמִפְתַּ֥ח שְׂ֝פָתַ֗י מֵישָׁרִֽים׃</t>
  </si>
  <si>
    <t>{{מ:פסוק|ירמיהו|כ|י}}</t>
  </si>
  <si>
    <t>{{מ:פסוק|דברי הימים ב|לד|כא}}</t>
  </si>
  <si>
    <t>כִּ֣י שָׁמַ֜עְתִּי דִּבַּ֣ת רַבִּים֮ מָג֣וֹר מִסָּבִיב֒ הַגִּ֙ידוּ֙ וְנַגִּידֶ֔נּוּ כֹּ֚ל אֱנ֣וֹשׁ שְׁלֹמִ֔י שֹׁמְרֵ֖י צַלְעִ֑י אוּלַ֤י יְפֻתֶּה֙ וְנ֣וּכְלָה ל֔וֹ וְנִקְחָ֥ה נִקְמָתֵ֖נוּ מִמֶּֽנּוּ׃</t>
  </si>
  <si>
    <t>לְכוּ֩ דִרְשׁ֨וּ אֶת־יְהֹוָ֜ה בַּעֲדִ֗י וּבְעַד֙ הַנִּשְׁאָר֙ בְּיִשְׂרָאֵ֣ל וּבִיהוּדָ֔ה עַל־דִּבְרֵ֥י הַסֵּ֖פֶר אֲשֶׁ֣ר נִמְצָ֑א כִּֽי־גְדוֹלָ֤ה חֲמַת־יְהֹוָה֙ אֲשֶׁ֣ר נִתְּכָ֣ה בָ֔נוּ עַל֩ אֲשֶׁ֨ר לֹֽא־שָׁמְר֤וּ אֲבוֹתֵ֙ינוּ֙ אֶת־דְּבַ֣ר יְהֹוָ֔ה לַעֲשׂ֕וֹת כְּכׇל־הַכָּת֖וּב עַל־הַסֵּ֥פֶר הַזֶּֽה׃</t>
  </si>
  <si>
    <t>{{מ:פסוק|משלי|ח|ז}}</t>
  </si>
  <si>
    <t>כִּֽי־אֱ֭מֶת יֶהְגֶּ֣ה חִכִּ֑י{{ר1}}וְתוֹעֲבַ֖ת שְׂפָתַ֣י רֶֽשַׁע׃</t>
  </si>
  <si>
    <t>{{מ:פסוק|דברי הימים ב|לד|כב}}</t>
  </si>
  <si>
    <t>{{מ:פסוק|ירמיהו|כ|יא}}</t>
  </si>
  <si>
    <t>וַיֵּ֨לֶךְ חִלְקִיָּ֜הוּ וַאֲשֶׁ֣ר הַמֶּ֗לֶךְ אֶל־חֻלְדָּ֨ה הַנְּבִיאָ֜ה אֵ֣שֶׁת{{מ:לגרמיה}}שַׁלֻּ֣ם {{נוסח|בֶּן־{{קו"כ|תוקהת|תׇּקְהַ֗ת}}|=ל ובדפוסים|א-כתיב=בֶּן־תׇּוקְהַ֗ת (אין הערת קרי)|מ"ק-א=&lt;ל' ומל'&gt;}} בֶּן־חַסְרָה֙ שׁוֹמֵ֣ר הַבְּגָדִ֔ים וְהִ֛יא יוֹשֶׁ֥בֶת בִּירוּשָׁל{{מ:ירושלם|ַ|֖}}ם בַּמִּשְׁנֶ֑ה וַיְדַבְּר֥וּ אֵלֶ֖יהָ כָּזֹֽאת׃</t>
  </si>
  <si>
    <t>וַיהֹוָ֤ה אוֹתִי֙ כְּגִבּ֣וֹר עָרִ֔יץ עַל־כֵּ֛ן רֹֽדְפַ֥י יִכָּשְׁל֖וּ וְלֹ֣א יֻכָ֑לוּ בֹּ֤שֽׁוּ מְאֹד֙ כִּי־לֹ֣א הִשְׂכִּ֔ילוּ כְּלִמַּ֥ת עוֹלָ֖ם לֹ֥א תִשָּׁכֵֽחַ׃</t>
  </si>
  <si>
    <t>{{מ:פסוק|משלי|ח|ח}}</t>
  </si>
  <si>
    <t>בְּצֶ֥דֶק כׇּל־אִמְרֵי־פִ֑י{{ר1}}אֵ֥ין בָּ֝הֶ֗ם נִפְתָּ֥ל וְעִקֵּֽשׁ׃</t>
  </si>
  <si>
    <t>{{מ:פסוק|ירמיהו|כ|יב}}</t>
  </si>
  <si>
    <t>וַיהֹוָ֤ה צְבָאוֹת֙ בֹּחֵ֣ן צַדִּ֔יק רֹאֶ֥ה כְלָי֖וֹת וָלֵ֑ב אֶרְאֶ֤ה נִקְמָֽתְךָ֙ מֵהֶ֔ם כִּ֥י אֵלֶ֖יךָ גִּלִּ֥יתִי אֶת־רִיבִֽי׃</t>
  </si>
  <si>
    <t>{{מ:פסוק|דברי הימים ב|לד|כג}}</t>
  </si>
  <si>
    <t>וַתֹּ֣אמֶר לָהֶ֔ם כֹּֽה־אָמַ֥ר יְהֹוָ֖ה אֱלֹהֵ֣י יִשְׂרָאֵ֑ל אִמְר֣וּ לָאִ֔ישׁ אֲשֶׁר־שָׁלַ֥ח אֶתְכֶ֖ם אֵלָֽי׃</t>
  </si>
  <si>
    <t>{{מ:פסוק|משלי|ח|ט}}</t>
  </si>
  <si>
    <t>כֻּלָּ֣ם נְ֭כֹחִים לַמֵּבִ֑ין{{ר1}}וִ֝ישָׁרִ֗ים לְמֹ֣צְאֵי דָֽעַת׃</t>
  </si>
  <si>
    <t>{{מ:פסוק|דברי הימים ב|לד|כד}}</t>
  </si>
  <si>
    <t>כֹּ֚ה אָמַ֣ר יְהֹוָ֔ה הִנְנִ֨י מֵבִ֥יא רָעָ֛ה עַל־הַמָּק֥וֹם הַזֶּ֖ה וְעַל־יֽוֹשְׁבָ֑יו אֵ֤ת כׇּל־הָֽאָלוֹת֙ הַכְּתוּב֣וֹת עַל־הַסֵּ֔פֶר אֲשֶׁ֣ר קָֽרְא֔וּ לִפְנֵ֖י מֶ֥לֶךְ יְהוּדָֽה׃</t>
  </si>
  <si>
    <t>{{מ:פסוק|ירמיהו|כ|יג|סדר=יא}}</t>
  </si>
  <si>
    <t>שִׁ֚ירוּ לַֽיהֹוָ֔ה הַֽלְל֖וּ אֶת־יְהֹוָ֑ה כִּ֥י הִצִּ֛יל אֶת־נֶ֥פֶשׁ אֶבְי֖וֹן מִיַּ֥ד מְרֵעִֽים׃</t>
  </si>
  <si>
    <t>{{מ:פסוק|דברי הימים ב|לד|כה}}</t>
  </si>
  <si>
    <t>{{מ:פסוק|משלי|ח|י}}</t>
  </si>
  <si>
    <t>תַּ֣חַת{{מ:לגרמיה}}אֲשֶׁ֣ר עֲזָב֗וּנִי {{כו"ק|ויקטירו|וַֽיְקַטְּרוּ֙}} לֵאלֹהִ֣ים אֲחֵרִ֔ים לְמַ֙עַן֙ הַכְעִיסֵ֔נִי בְּכֹ֖ל מַעֲשֵׂ֣י יְדֵיהֶ֑ם וְתִתַּ֧ךְ חֲמָתִ֛י בַּמָּק֥וֹם הַזֶּ֖ה וְלֹ֥א תִכְבֶּֽה׃</t>
  </si>
  <si>
    <t>קְחֽוּ־מוּסָרִ֥י וְאַל־כָּ֑סֶף{{ר1}}וְ֝דַ֗עַת מֵחָר֥וּץ נִבְחָֽר׃</t>
  </si>
  <si>
    <t>{{מ:פסוק|ירמיהו|כ|יד}}</t>
  </si>
  <si>
    <t>אָר֣וּר הַיּ֔וֹם אֲשֶׁ֥ר יֻלַּ֖דְתִּי בּ֑וֹ י֛וֹם אֲשֶׁר־יְלָדַ֥תְנִי אִמִּ֖י אַל־יְהִ֥י בָרֽוּךְ׃</t>
  </si>
  <si>
    <t>{{מ:פסוק|דברי הימים ב|לד|כו}}</t>
  </si>
  <si>
    <t>וְאֶל־מֶ֣לֶךְ יְהוּדָ֗ה הַשֹּׁלֵ֤חַ אֶתְכֶם֙ לִדְר֣וֹשׁ בַּיהֹוָ֔ה כֹּ֥ה תֹאמְר֖וּ אֵלָ֑יו{{פסקא באמצע פסוק|{{סס}}|דברי הימים ב לד כו}}כֹּֽה־אָמַ֤ר יְהֹוָה֙ אֱלֹהֵ֣י יִשְׂרָאֵ֔ל הַדְּבָרִ֖ים אֲשֶׁ֥ר שָׁמָֽעְתָּ׃</t>
  </si>
  <si>
    <t>{{מ:פסוק|ירמיהו|כ|טו}}</t>
  </si>
  <si>
    <t>אָר֣וּר הָאִ֗ישׁ אֲשֶׁ֨ר בִּשַּׂ֤ר אֶת־אָבִי֙ לֵאמֹ֔ר יֻֽלַּד־לְךָ֖ בֵּ֣ן זָכָ֑ר שַׂמֵּ֖חַ שִׂמְּחָֽהוּ׃</t>
  </si>
  <si>
    <t>{{מ:פסוק|משלי|ח|יא}}</t>
  </si>
  <si>
    <t>כִּֽי־טוֹבָ֣ה חׇ֭כְמָה מִפְּנִינִ֑ים{{ר1}}וְכׇל־חֲ֝פָצִ֗ים לֹ֣א יִֽשְׁווּ־בָֽהּ׃</t>
  </si>
  <si>
    <t>{{מ:פסוק|דברי הימים ב|לד|כז}}</t>
  </si>
  <si>
    <t>{{מ:פסוק|ירמיהו|כ|טז}}</t>
  </si>
  <si>
    <t>יַ֠עַן רַךְ־לְבָ֨בְךָ֜ וַתִּכָּנַ֣ע{{מ:לגרמיה}}מִלִּפְנֵ֣י אֱלֹהִ֗ים בְּשׇׁמְעֲךָ֤ אֶת־דְּבָרָיו֙ עַל־הַמָּק֤וֹם הַזֶּה֙ וְעַל־יֹ֣שְׁבָ֔יו וַתִּכָּנַ֣ע לְפָנַ֔י וַתִּקְרַ֥ע אֶת־בְּגָדֶ֖יךָ וַתֵּ֣בְךְּ לְפָנָ֑י וְגַם־אֲנִ֥י שָׁמַ֖עְתִּי נְאֻם־יְהֹוָֽה׃</t>
  </si>
  <si>
    <t>וְהָיָה֙ הָאִ֣ישׁ הַה֔וּא כֶּעָרִ֛ים אֲשֶׁר־הָפַ֥ךְ יְהֹוָ֖ה וְלֹ֣א נִחָ֑ם וְשָׁמַ֤ע זְעָקָה֙ בַּבֹּ֔קֶר וּתְרוּעָ֖ה בְּעֵ֥ת {{מ:קמץ|ד=צׇהֳרָֽיִם|ס=צָהֳרָֽיִם}}׃</t>
  </si>
  <si>
    <t>{{מ:פסוק|משלי|ח|יב}}</t>
  </si>
  <si>
    <t>{{מ:פסוק|דברי הימים ב|לד|כח}}</t>
  </si>
  <si>
    <t>הִנְנִ֨י אֹסִפְךָ֜ אֶל־אֲבֹתֶ֗יךָ וְנֶאֱסַפְתָּ֣ אֶל־קִבְרוֹתֶ֘יךָ֮ בְּשָׁלוֹם֒ וְלֹא־תִרְאֶ֣ינָה עֵינֶ֔יךָ בְּכֹל֙ הָֽרָעָ֔ה אֲשֶׁ֨ר אֲנִ֥י מֵבִ֛יא עַל־הַמָּק֥וֹם הַזֶּ֖ה וְעַל־יֹֽשְׁבָ֑יו וַיָּשִׁ֥יבוּ אֶת־הַמֶּ֖לֶךְ דָּבָֽר׃</t>
  </si>
  <si>
    <t>{{מ:פסוק|ירמיהו|כ|יז}}</t>
  </si>
  <si>
    <t>אֲֽנִי־חׇ֭כְמָה שָׁכַ֣נְתִּי עׇרְמָ֑ה{{ר1}}וְדַ֖עַת מְזִמּ֣וֹת אֶמְצָֽא׃</t>
  </si>
  <si>
    <t>אֲשֶׁ֥ר {{נוסח|לֹא־מוֹתְתַ֖נִי|א=לֹא־מוֹתֲתַ֖נִי}} מֵרָ֑חֶם וַתְּהִי־לִ֤י אִמִּי֙ קִבְרִ֔י וְרַחְמָ֖ה הֲרַ֥ת עוֹלָֽם׃</t>
  </si>
  <si>
    <t>{{מ:פסוק|דברי הימים ב|לד|כט}}</t>
  </si>
  <si>
    <t>{{מ:פסוק|ירמיהו|כ|יח}}</t>
  </si>
  <si>
    <t>וַיִּשְׁלַ֖ח הַמֶּ֑לֶךְ וַיֶּֽאֱסֹ֕ף אֶת־כׇּל־זִקְנֵ֥י יְהוּדָ֖ה וִירוּשָׁל{{מ:ירושלם|ָ|ֽ}}ם׃</t>
  </si>
  <si>
    <t>לָ֤מָּה זֶּה֙ מֵרֶ֣חֶם יָצָ֔אתִי לִרְא֥וֹת עָמָ֖ל וְיָג֑וֹן וַיִּכְל֥וּ בְּבֹ֖שֶׁת יָמָֽי׃</t>
  </si>
  <si>
    <t>{{מ:פסוק|משלי|ח|יג}}</t>
  </si>
  <si>
    <t>{{מ:פסוק|דברי הימים ב|לד|ל}}</t>
  </si>
  <si>
    <t>יִ֥רְאַ֣ת יְהֹוָה֮{{ר0}}שְֽׂנֹ֫את רָ֥ע{{ר1}}גֵּ֘אָ֤ה וְגָא֨וֹן{{מ:לגרמיה}}וְדֶ֣רֶךְ רָ֭ע{{ר2}}וּפִ֨י תַהְפֻּכ֬וֹת שָׂנֵֽאתִי׃</t>
  </si>
  <si>
    <t>וַיַּ֣עַל הַמֶּ֣לֶךְ בֵּית־יְ֠הֹוָ֠ה וְכׇל־אִ֨ישׁ יְהוּדָ֜ה וְיֹשְׁבֵ֣י יְרוּשָׁל{{מ:ירושלם|ַ|֗}}ם וְהַכֹּֽהֲנִים֙ וְהַלְוִיִּ֔ם וְכׇל־הָעָ֖ם מִגָּד֣וֹל וְעַד־קָטָ֑ן וַיִּקְרָ֣א בְאׇזְנֵיהֶ֗ם אֶת־כׇּל־דִּבְרֵי֙ סֵ֣פֶר הַבְּרִ֔ית הַנִּמְצָ֖א בֵּ֥ית יְהֹוָֽה׃</t>
  </si>
  <si>
    <t>ספר ירמיהו/כא</t>
  </si>
  <si>
    <t>{{מ:פסוק|דברי הימים ב|לד|לא}}</t>
  </si>
  <si>
    <t>וַיַּעֲמֹ֨ד הַמֶּ֜לֶךְ עַל־עׇמְד֗וֹ וַיִּכְרֹ֣ת אֶֽת־הַבְּרִית֮ לִפְנֵ֣י יְהֹוָה֒ לָלֶ֜כֶת אַחֲרֵ֣י יְהֹוָ֗ה וְלִשְׁמ֤וֹר אֶת־מִצְוֺתָיו֙ וְעֵדְוֺתָ֣יו וְחֻקָּ֔יו בְּכׇל־לְבָב֖וֹ וּבְכׇל־נַפְשׁ֑וֹ לַעֲשׂוֹת֙ אֶת־דִּבְרֵ֣י הַבְּרִ֔ית הַכְּתוּבִ֖ים עַל־הַסֵּ֥פֶר הַזֶּֽה׃</t>
  </si>
  <si>
    <t>{{מ:פסוק|משלי|ח|יד}}</t>
  </si>
  <si>
    <t>לִֽי־עֵ֭צָה וְתוּשִׁיָּ֑ה{{ר1}}אֲנִ֥י בִ֝ינָ֗ה לִ֣י גְבוּרָֽה׃</t>
  </si>
  <si>
    <t>{{מ:פסוק|דברי הימים ב|לד|לב}}</t>
  </si>
  <si>
    <t>{{מ:פסוק|ירמיהו|כא|א}}</t>
  </si>
  <si>
    <t>וַיַּעֲמֵ֕ד אֵ֛ת כׇּל־הַנִּמְצָ֥א בִירוּשָׁל{{מ:ירושלם|ַ|֖}}ם וּבִנְיָמִ֑ן וַֽיַּעֲשׂוּ֙ יוֹשְׁבֵ֣י יְרוּשָׁל{{מ:ירושלם|ַ|֔}}ם כִּבְרִ֥ית אֱלֹהִ֖ים אֱלֹהֵ֥י אֲבוֹתֵיהֶֽם׃</t>
  </si>
  <si>
    <t>הַדָּבָ֛ר אֲשֶׁר־הָיָ֥ה אֶֽל־יִרְמְיָ֖הוּ מֵאֵ֣ת יְהֹוָ֑ה בִּשְׁלֹ֨חַ אֵלָ֜יו הַמֶּ֣לֶךְ צִדְקִיָּ֗הוּ אֶת־פַּשְׁחוּר֙ בֶּן־מַלְכִּיָּ֔ה וְאֶת־צְפַנְיָ֧ה בֶן־מַעֲשֵׂיָ֛ה הַכֹּהֵ֖ן לֵאמֹֽר׃</t>
  </si>
  <si>
    <t>{{מ:פסוק|ירמיהו|כא|ב}}</t>
  </si>
  <si>
    <t>{{מ:פסוק|דברי הימים ב|לד|לג}}</t>
  </si>
  <si>
    <t>דְּרׇשׁ־נָ֤א בַעֲדֵ֙נוּ֙ אֶת־יְהֹוָ֔ה כִּ֛י נְבוּכַדְרֶאצַּ֥ר מֶֽלֶךְ־בָּבֶ֖ל נִלְחָ֣ם עָלֵ֑ינוּ אוּלַי֩ יַעֲשֶׂ֨ה יְהֹוָ֤ה אוֹתָ֙נוּ֙ כְּכׇל־נִפְלְאֹתָ֔יו וְיַעֲלֶ֖ה מֵעָלֵֽינוּ׃</t>
  </si>
  <si>
    <t>{{מ:פסוק|משלי|ח|טו}}</t>
  </si>
  <si>
    <t>וַיָּ֨סַר יֹאשִׁיָּ֜הוּ אֶת־כׇּל־הַתֹּעֵב֗וֹת מִֽכׇּל־הָאֲרָצוֹת֮ אֲשֶׁ֣ר לִבְנֵ֣י יִשְׂרָאֵל֒ וַֽיַּעֲבֵ֗ד אֵ֤ת כׇּל־הַנִּמְצָא֙ בְּיִשְׂרָאֵ֔ל לַעֲב֖וֹד אֶת־יְהֹוָ֣ה אֱלֹהֵיהֶ֑ם כׇּל־יָמָ֕יו לֹ֣א סָ֔רוּ מֵאַחֲרֵ֕י יְהֹוָ֖ה אֱלֹהֵ֥י אֲבוֹתֵיהֶֽם׃</t>
  </si>
  <si>
    <t>בִּ֭י מְלָכִ֣ים יִמְלֹ֑כוּ{{ר1}}וְ֝רֹזְנִ֗ים {{נוסח|יְחֹ֣קְקוּ|א=יְחֹ֣קֲקוּ}} צֶֽדֶק׃</t>
  </si>
  <si>
    <t>{{מ:פסוק|ירמיהו|כא|ג}}</t>
  </si>
  <si>
    <t>וַיֹּ֥אמֶר יִרְמְיָ֖הוּ אֲלֵיהֶ֑ם כֹּ֥ה תֹֽאמְרֻ֖ן אֶל־צִדְקִיָּֽהוּ׃</t>
  </si>
  <si>
    <t>ספר דברי הימים/דה"ב לה</t>
  </si>
  <si>
    <t>{{מ:פסוק|ירמיהו|כא|ד}}</t>
  </si>
  <si>
    <t>כֹּה־אָמַ֨ר יְהֹוָ֜ה אֱלֹהֵ֣י יִשְׂרָאֵ֗ל הִנְנִ֣י מֵסֵב֮ אֶת־כְּלֵ֣י הַמִּלְחָמָה֮ אֲשֶׁ֣ר בְּיֶדְכֶם֒ אֲשֶׁ֨ר אַתֶּ֜ם נִלְחָמִ֣ים בָּ֗ם אֶת־מֶ֤לֶךְ בָּבֶל֙ וְאֶת־הַכַּשְׂדִּ֔ים הַצָּרִ֣ים עֲלֵיכֶ֔ם מִח֖וּץ לַחוֹמָ֑ה וְאָסַפְתִּ֣י אוֹתָ֔ם אֶל־תּ֖וֹךְ הָעִ֥יר הַזֹּֽאת׃</t>
  </si>
  <si>
    <t>{{מ:פסוק|משלי|ח|טז}}</t>
  </si>
  <si>
    <t>בִּ֭י שָׂרִ֣ים יָשֹׂ֑רוּ{{ר1}}וּ֝נְדִיבִ֗ים כׇּל־שֹׁ֥פְטֵי צֶֽדֶק׃</t>
  </si>
  <si>
    <t>{{מ:פסוק|ירמיהו|כא|ה}}</t>
  </si>
  <si>
    <t>וְנִלְחַמְתִּ֤י אֲנִי֙ אִתְּכֶ֔ם בְּיָ֥ד נְטוּיָ֖ה וּבִזְר֣וֹעַ חֲזָקָ֑ה וּבְאַ֥ף וּבְחֵמָ֖ה וּבְקֶ֥צֶף גָּדֽוֹל׃</t>
  </si>
  <si>
    <t>{{מ:פסוק|משלי|ח|יז}}</t>
  </si>
  <si>
    <t>אֲ֭נִי {{כו"ק|אהביה|אֹהֲבַ֣י}} אֵהָ֑ב{{ר1}}וּ֝מְשַׁחֲרַ֗י יִמְצָאֻֽנְנִי׃</t>
  </si>
  <si>
    <t>{{מ:פסוק|דברי הימים ב|לה|א}}</t>
  </si>
  <si>
    <t>וַיַּ֨עַשׂ יֹאשִׁיָּ֧הוּ בִירוּשָׁל{{מ:ירושלם|ַ|֛}}ם פֶּ֖סַח לַיהֹוָ֑ה וַיִּשְׁחֲט֣וּ הַפֶּ֔סַח בְּאַרְבָּעָ֥ה עָשָׂ֖ר לַחֹ֥דֶשׁ הָרִאשֽׁוֹן׃</t>
  </si>
  <si>
    <t>{{מ:פסוק|ירמיהו|כא|ו}}</t>
  </si>
  <si>
    <t>וְהִכֵּיתִ֗י אֶת־יֽוֹשְׁבֵי֙ הָעִ֣יר הַזֹּ֔את וְאֶת־הָאָדָ֖ם וְאֶת־הַבְּהֵמָ֑ה בְּדֶ֥בֶר גָּד֖וֹל יָמֻֽתוּ׃</t>
  </si>
  <si>
    <t>{{מ:פסוק|משלי|ח|יח}}</t>
  </si>
  <si>
    <t>עֹֽשֶׁר־וְכָב֥וֹד אִתִּ֑י{{ר1}}ה֥וֹן עָ֝תֵ֗ק וּצְדָקָֽה׃</t>
  </si>
  <si>
    <t>{{מ:פסוק|דברי הימים ב|לה|ב}}</t>
  </si>
  <si>
    <t>וַיַּעֲמֵ֥ד הַכֹּהֲנִ֖ים עַל־מִשְׁמְרוֹתָ֑ם וַֽיְחַזְּקֵ֔ם לַעֲבוֹדַ֖ת בֵּ֥ית יְהֹוָֽה׃</t>
  </si>
  <si>
    <t>{{מ:פסוק|ירמיהו|כא|ז}}</t>
  </si>
  <si>
    <t>וְאַחֲרֵי־כֵ֣ן נְאֻם־יְהֹוָ֡ה אֶתֵּ֣ן אֶת־צִדְקִיָּ֣הוּ מֶלֶךְ־יְהוּדָ֣ה וְאֶת־עֲבָדָ֣יו{{מ:פסק}}וְאֶת־הָעָ֡ם וְאֶת־הַנִּשְׁאָרִים֩ בָּעִ֨יר הַזֹּ֜את מִן־הַדֶּ֣בֶר{{מ:לגרמיה}}מִן־הַחֶ֣רֶב וּמִן־הָרָעָ֗ב בְּיַד֙ נְבוּכַדְרֶאצַּ֣ר מֶלֶךְ־בָּבֶ֔ל וּבְיַד֙ אֹֽיְבֵיהֶ֔ם וּבְיַ֖ד מְבַקְשֵׁ֣י נַפְשָׁ֑ם וְהִכָּ֣ם לְפִי־חֶ֔רֶב לֹא־יָח֣וּס עֲלֵיהֶ֔ם וְלֹ֥א יַחְמֹ֖ל וְלֹ֥א יְרַחֵֽם׃</t>
  </si>
  <si>
    <t>{{מ:פסוק|משלי|ח|יט}}</t>
  </si>
  <si>
    <t>ט֣וֹב פִּ֭רְיִי מֵחָר֣וּץ וּמִפָּ֑ז{{ר1}}וּ֝תְבוּאָתִ֗י מִכֶּ֥סֶף נִבְחָֽר׃</t>
  </si>
  <si>
    <t>{{מ:פסוק|דברי הימים ב|לה|ג}}</t>
  </si>
  <si>
    <t>וַיֹּ֣אמֶר לַ֠לְוִיִּ֠ם {{כו"ק|המבונים|הַמְּבִינִ֨ים}} לְכׇל־יִשְׂרָאֵ֜ל הַקְּדוֹשִׁ֣ים לַיהֹוָ֗ה תְּנ֤וּ אֶת־אֲרוֹן־הַקֹּ֙דֶשׁ֙ בַּ֠בַּ֠יִת אֲשֶׁ֨ר בָּנָ֜ה שְׁלֹמֹ֤ה בֶן־דָּוִיד֙ מֶ֣לֶךְ יִשְׂרָאֵ֔ל אֵין־לָכֶ֥ם מַשָּׂ֖א בַּכָּתֵ֑ף עַתָּ֗ה עִבְדוּ֙ אֶת־יְהֹוָ֣ה אֱלֹהֵיכֶ֔ם וְאֵ֖ת עַמּ֥וֹ יִשְׂרָאֵֽל׃</t>
  </si>
  <si>
    <t>{{מ:פסוק|משלי|ח|כ}}</t>
  </si>
  <si>
    <t>בְּאֹֽרַח־צְדָקָ֥ה אֲהַלֵּ֑ךְ{{ר1}}בְּ֝ת֗וֹךְ נְתִיב֥וֹת מִשְׁפָּֽט׃</t>
  </si>
  <si>
    <t>{{מ:פסוק|דברי הימים ב|לה|ד}}</t>
  </si>
  <si>
    <t>{{כו"ק|והכונו|וְהָכִ֥ינוּ}} לְבֵית־אֲבוֹתֵיכֶ֖ם כְּמַחְלְקוֹתֵיכֶ֑ם בִּכְתָ֗ב דָּוִיד֙ מֶ֣לֶךְ יִשְׂרָאֵ֔ל וּבְמִכְתַּ֖ב שְׁלֹמֹ֥ה בְנֽוֹ׃</t>
  </si>
  <si>
    <t>{{מ:פסוק|ירמיהו|כא|ח}}</t>
  </si>
  <si>
    <t>וְאֶל־הָעָ֤ם הַזֶּה֙ תֹּאמַ֔ר כֹּ֖ה אָמַ֣ר יְהֹוָ֑ה הִנְנִ֤י נֹתֵן֙ לִפְנֵיכֶ֔ם אֶת־דֶּ֥רֶךְ הַחַיִּ֖ים וְאֶת־דֶּ֥רֶךְ הַמָּֽוֶת׃</t>
  </si>
  <si>
    <t>{{מ:פסוק|משלי|ח|כא}}</t>
  </si>
  <si>
    <t>לְהַנְחִ֖יל אֹהֲבַ֥י{{מ:פסק}}יֵ֑שׁ{{ר1}}וְאֹצְרֹ֖תֵיהֶ֣ם אֲמַלֵּֽא׃</t>
  </si>
  <si>
    <t>{{מ:פסוק|דברי הימים ב|לה|ה}}</t>
  </si>
  <si>
    <t>וְעִמְד֣וּ בַקֹּ֗דֶשׁ לִפְלוּגֹּת֙ בֵּ֣ית הָאָב֔וֹת לַאֲחֵיכֶ֖ם בְּנֵ֣י הָעָ֑ם וַחֲלֻקַּ֥ת בֵּֽית־אָ֖ב לַלְוִיִּֽם׃</t>
  </si>
  <si>
    <t>{{מ:פסוק|ירמיהו|כא|ט}}</t>
  </si>
  <si>
    <t>{{מ:פסוק|דברי הימים ב|לה|ו|סדר=כה}}</t>
  </si>
  <si>
    <t>הַיֹּשֵׁב֙ בָּעִ֣יר הַזֹּ֔את יָמ֕וּת בַּחֶ֖רֶב וּבָרָעָ֣ב וּבַדָּ֑בֶר וְהַיּוֹצֵא֩ וְנָפַ֨ל עַל־הַכַּשְׂדִּ֜ים הַצָּרִ֤ים עֲלֵיכֶם֙ {{כו"ק|יחיה|וְחָיָ֔ה}} וְהָיְתָה־לּ֥וֹ נַפְשׁ֖וֹ לְשָׁלָֽל׃</t>
  </si>
  <si>
    <t>וְשַׁחֲט֖וּ הַפָּ֑סַח וְהִֽתְקַדְּשׁוּ֙ וְהָכִ֣ינוּ לַאֲחֵיכֶ֔ם לַעֲשׂ֥וֹת כִּדְבַר־יְהֹוָ֖ה בְּיַד־מֹשֶֽׁה׃</t>
  </si>
  <si>
    <t>{{מ:פסוק|משלי|ח|כב}}</t>
  </si>
  <si>
    <t>יְֽהֹוָ֗ה קָ֭נָנִי רֵאשִׁ֣ית דַּרְכּ֑וֹ{{ר1}}קֶ֖דֶם מִפְעָלָ֣יו מֵאָֽז׃</t>
  </si>
  <si>
    <t>{{מ:פסוק|דברי הימים ב|לה|ז}}</t>
  </si>
  <si>
    <t>{{מ:פסוק|ירמיהו|כא|י}}</t>
  </si>
  <si>
    <t>וַיָּ֣רֶם יֹאשִׁיָּ֣הוּ לִבְנֵ{{ירח בן יומו}}י הָעָ֟ם צֹ֞אן כְּבָשִׂ֣ים וּבְנֵי־עִזִּים֮ הַכֹּ֣ל לַפְּסָחִים֒ לְכׇל־הַנִּמְצָ֗א לְמִסְפַּר֙ שְׁלֹשִׁ֣ים אֶ֔לֶף וּבָקָ֖ר שְׁלֹ֣שֶׁת אֲלָפִ֑ים אֵ֖לֶּה {{נוסח|מֵרְכ֥וּשׁ|א=מֵרֲכ֥וּשׁ|תיבה זו נשמטה מרשימת ברויאר (אולי בגלל שהמקום מטושטש מאוד בכתר, אמנם אפשר להבחין בחטף)}} הַמֶּֽלֶךְ׃</t>
  </si>
  <si>
    <t>כִּ֣י שַׂ֣מְתִּי פָ֠נַי בָּעִ֨יר הַזֹּ֧את לְרָעָ֛ה וְלֹ֥א לְטוֹבָ֖ה נְאֻם־יְהֹוָ֑ה בְּיַד־מֶ֤לֶךְ בָּבֶל֙ תִּנָּתֵ֔ן וּשְׂרָפָ֖הּ בָּאֵֽשׁ׃</t>
  </si>
  <si>
    <t>{{מ:פסוק|משלי|ח|כג}}</t>
  </si>
  <si>
    <t>מֵ֭עוֹלָם נִסַּ֥כְתִּי מֵרֹ֗אשׁ{{ר1}}מִקַּדְמֵי־אָֽרֶץ׃</t>
  </si>
  <si>
    <t>{{מ:פסוק|דברי הימים ב|לה|ח}}</t>
  </si>
  <si>
    <t>וְשָׂרָ֞יו לִנְדָבָ֥ה לָעָ֛ם לַכֹּהֲנִ֥ים וְלַלְוִיִּ֖ם הֵרִ֑ימוּ חִלְקִיָּ֨ה וּזְכַרְיָ֜הוּ וִיחִיאֵ֗ל נְגִידֵי֙ בֵּ֣ית הָאֱלֹהִ֔ים לַכֹּהֲנִ֞ים נָתְנ֣וּ לַפְּסָחִ֗ים אַלְפַּ֙יִם֙ וְשֵׁ֣שׁ מֵא֔וֹת וּבָקָ֖ר שְׁלֹ֥שׁ מֵאֽוֹת׃</t>
  </si>
  <si>
    <t>{{מ:פסוק|ירמיהו|כא|יא}}</t>
  </si>
  <si>
    <t>{{מ:פסוק|משלי|ח|כד}}</t>
  </si>
  <si>
    <t>וּלְבֵית֙ מֶ֣לֶךְ יְהוּדָ֔ה שִׁמְע֖וּ דְּבַר־יְהֹוָֽה׃</t>
  </si>
  <si>
    <t>בְּאֵין־תְּהֹמ֥וֹת חוֹלָ֑לְתִּי{{ר1}}בְּאֵ֥ין מַ֝עְיָנ֗וֹת נִכְבַּדֵּי־מָֽיִם׃</t>
  </si>
  <si>
    <t>{{מ:פסוק|ירמיהו|כא|יב}}</t>
  </si>
  <si>
    <t>{{מ:פסוק|משלי|ח|כה}}</t>
  </si>
  <si>
    <t>{{מ:פסוק|דברי הימים ב|לה|ט}}</t>
  </si>
  <si>
    <t>בְּטֶ֣רֶם הָרִ֣ים הׇטְבָּ֑עוּ{{ר1}}לִפְנֵ֖י גְבָע֣וֹת חוֹלָֽלְתִּי׃</t>
  </si>
  <si>
    <t>בֵּ֣ית דָּוִ֗ד כֹּ֚ה אָמַ֣ר יְהֹוָ֔ה דִּ֤ינוּ לַבֹּ֙קֶר֙ מִשְׁפָּ֔ט וְהַצִּ֥ילוּ גָז֖וּל מִיַּ֣ד עוֹשֵׁ֑ק פֶּן־תֵּצֵ֨א כָאֵ֜שׁ חֲמָתִ֗י וּבָֽעֲרָה֙ וְאֵ֣ין מְכַבֶּ֔ה מִפְּנֵ֖י רֹ֥עַ {{כו"ק|מעלליהם|מַעַלְלֵיכֶֽם}}׃</t>
  </si>
  <si>
    <t>{{כו"ק|וכונניהו|{{מ:קמץ|ד=וְ֠כׇֽנַנְיָ֠הוּ|ס=וְ֠כָֽנַנְיָ֠הוּ}}}} {{נוסח|וּשְׁמַעְיָ֨הוּ|=א|ל=וּשְׁמַֽעְיָ֨הוּ (בגעיה) וברויאר הכריע על פיו (כי "במקום זה יש קרע במקום הגעיה"). אבל בהגדלה רואים שהקרע (שכבר חובר) אינו מסתיר שטח בכתב־היד, ואין שום סימן מובהק לגעיה (וכן הכריעו במג"ה).}} וּנְתַנְאֵ֜ל אֶחָ֗יו וַחֲשַׁבְיָ֧הוּ וִיעִיאֵ֛ל וְיוֹזָבָ֖ד שָׂרֵ֣י הַלְוִיִּ֑ם הֵרִ֨ימוּ לַלְוִיִּ֤ם לַפְּסָחִים֙ חֲמֵ֣שֶׁת אֲלָפִ֔ים וּבָקָ֖ר חֲמֵ֥שׁ מֵאֽוֹת׃</t>
  </si>
  <si>
    <t>{{מ:פסוק|משלי|ח|כו}}</t>
  </si>
  <si>
    <t>עַד־לֹ֣א עָ֭שָׂה אֶ֣רֶץ וְחוּצ֑וֹת{{ר1}}וְ֝רֹ֗אשׁ עַפְר֥וֹת תֵּבֵֽל׃</t>
  </si>
  <si>
    <t>{{מ:פסוק|ירמיהו|כא|יג}}</t>
  </si>
  <si>
    <t>הִנְנִ֨י אֵלַ֜יִךְ יֹשֶׁ֧בֶת הָעֵ֛מֶק צ֥וּר הַמִּישֹׁ֖ר נְאֻם־יְהֹוָ֑ה הָאֹֽמְרִים֙ מִֽי־יֵחַ֣ת עָלֵ֔ינוּ וּמִ֥י יָב֖וֹא בִּמְעוֹנוֹתֵֽינוּ׃</t>
  </si>
  <si>
    <t>{{מ:פסוק|דברי הימים ב|לה|י}}</t>
  </si>
  <si>
    <t>וַתִּכּ֖וֹן הָעֲבוֹדָ֑ה וַיַּעַמְד֨וּ הַכֹּהֲנִ֧ים עַל־עׇמְדָ֛ם וְהַלְוִיִּ֥ם עַל־מַחְלְקוֹתָ֖ם כְּמִצְוַ֥ת הַמֶּֽלֶךְ׃</t>
  </si>
  <si>
    <t>{{מ:פסוק|משלי|ח|כז}}</t>
  </si>
  <si>
    <t>בַּהֲכִינ֣וֹ שָׁ֭מַיִם שָׁ֣ם אָ֑נִי{{ר1}}בְּחֻ֥קוֹ ח֗֝וּג עַל־פְּנֵ֥י תְהֽוֹם׃</t>
  </si>
  <si>
    <t>{{מ:פסוק|ירמיהו|כא|יד}}</t>
  </si>
  <si>
    <t>וּפָקַדְתִּ֧י עֲלֵיכֶ֛ם כִּפְרִ֥י מַעַלְלֵיכֶ֖ם נְאֻם־יְהֹוָ֑ה וְהִצַּ֤תִּי אֵשׁ֙ בְּיַעְרָ֔הּ וְאָכְלָ֖ה כׇּל־סְבִיבֶֽיהָ׃</t>
  </si>
  <si>
    <t>{{מ:פסוק|דברי הימים ב|לה|יא}}</t>
  </si>
  <si>
    <t>וַֽיִּשְׁחֲט֖וּ הַפָּ֑סַח וַיִּזְרְק֤וּ הַכֹּֽהֲנִים֙ מִיָּדָ֔ם וְהַלְוִיִּ֖ם מַפְשִׁיטִֽים׃</t>
  </si>
  <si>
    <t>{{מ:פסוק|משלי|ח|כח}}</t>
  </si>
  <si>
    <t>בְּאַמְּצ֣וֹ שְׁחָקִ֣ים מִמָּ֑עַל{{ר1}}בַּ֝עֲז֗וֹז עִינ֥וֹת תְּהֽוֹם׃</t>
  </si>
  <si>
    <t>{{מ:פסוק|דברי הימים ב|לה|יב}}</t>
  </si>
  <si>
    <t>וַיָּסִ֨ירוּ הָעֹלָ֜ה לְ֠תִתָּ֠ם לְמִפְלַגּ֤וֹת לְבֵית־אָבוֹת֙ לִבְנֵ֣י הָעָ֔ם לְהַקְרִיב֙ לַֽיהֹוָ֔ה כַּכָּת֖וּב בְּסֵ֣פֶר מֹשֶׁ֑ה וְכֵ֖ן לַבָּקָֽר׃</t>
  </si>
  <si>
    <t>{{מ:פסוק|משלי|ח|כט}}</t>
  </si>
  <si>
    <t>{{מ:פסוק|דברי הימים ב|לה|יג}}</t>
  </si>
  <si>
    <t>בְּשׂ֘וּמ֤וֹ לַיָּ֨ם{{מ:לגרמיה}}{{ר0|רווח=לא|רווח=לא}}חֻקּ֗וֹ{{ר1}}וּ֭מַיִם לֹ֣א יַֽעַבְרוּ־פִ֑יו{{ר2}}בְּ֝חוּק֗וֹ מ֣וֹסְדֵי אָֽרֶץ׃</t>
  </si>
  <si>
    <t>ספר ירמיהו/כב</t>
  </si>
  <si>
    <t>וַֽיְבַשְּׁל֥וּ הַפֶּ֛סַח בָּאֵ֖שׁ כַּמִּשְׁפָּ֑ט וְהַקֳּדָשִׁ֣ים בִּשְּׁל֗וּ בַּסִּיר֤וֹת וּבַדְּוָדִים֙ וּבַצֵּ֣לָח֔וֹת וַיָּרִ֖יצוּ לְכׇל־בְּנֵ֥י הָעָֽם׃</t>
  </si>
  <si>
    <t>{{מ:פסוק|משלי|ח|ל}}</t>
  </si>
  <si>
    <t>{{מ:פסוק|דברי הימים ב|לה|יד}}</t>
  </si>
  <si>
    <t>וָאֶהְיֶ֥ה אֶצְל֗וֹ{{ר0}}אָ֫מ֥וֹן{{ר1}}וָאֶהְיֶ֣ה שַׁ֭עֲשׁוּעִים י֤וֹם{{מ:לגרמיה}}י֑וֹם{{ר2}}מְשַׂחֶ֖קֶת לְפָנָ֣יו בְּכׇל־עֵֽת׃</t>
  </si>
  <si>
    <t>וְאַחַ֗ר הֵכִ֤ינוּ לָהֶם֙ וְלַכֹּ֣הֲנִ֔ים כִּ֤י הַכֹּֽהֲנִים֙ בְּנֵ֣י אַהֲרֹ֔ן בְּהַעֲל֛וֹת הָעוֹלָ֥ה וְהַחֲלָבִ֖ים עַד־לָ֑יְלָה וְהַלְוִיִּם֙ הֵכִ֣ינוּ לָהֶ֔ם וְלַכֹּהֲנִ֖ים בְּנֵ֥י אַהֲרֹֽן׃</t>
  </si>
  <si>
    <t>{{מ:פסוק|ירמיהו|כב|א}}</t>
  </si>
  <si>
    <t>כֹּ֚ה אָמַ֣ר יְהֹוָ֔ה רֵ֖ד בֵּֽית־מֶ֣לֶךְ יְהוּדָ֑ה וְדִבַּרְתָּ֣ שָׁ֔ם אֶת־הַדָּבָ֖ר הַזֶּֽה׃</t>
  </si>
  <si>
    <t>{{מ:פסוק|דברי הימים ב|לה|טו}}</t>
  </si>
  <si>
    <t>{{מ:פסוק|משלי|ח|לא}}</t>
  </si>
  <si>
    <t>{{נוסח|וְהַמְשֹׁרְרִ֨ים|א=וְהַמְשֹׁרֲרִ֨ים}} בְּנֵי־אָסָ֜ף עַל־מַעֲמָדָ֗ם כְּמִצְוַ֤ת דָּוִיד֙ וְאָסָ֞ף וְהֵימָ֤ן וִֽידֻתוּן֙ חוֹזֵ֣ה הַמֶּ֔לֶךְ וְהַשֹּׁעֲרִ֖ים לְשַׁ֣עַר וָשָׁ֑עַר אֵ֣ין לָהֶ֗ם לָסוּר֙ מֵעַ֣ל עֲבֹֽדָתָ֔ם כִּֽי־אֲחֵיהֶ֥ם הַלְוִיִּ֖ם הֵכִ֥ינוּ לָהֶֽם׃</t>
  </si>
  <si>
    <t>מְ֭שַׂחֶקֶת בְּתֵבֵ֣ל אַרְצ֑וֹ{{ר1}}וְ֝שַׁעֲשֻׁעַ֗י אֶת־בְּנֵ֥י אָדָֽם׃</t>
  </si>
  <si>
    <t>{{מ:פסוק|ירמיהו|כב|ב}}</t>
  </si>
  <si>
    <t>וְאָֽמַרְתָּ֙ שְׁמַ֣ע דְּבַר־יְהֹוָ֔ה מֶ֣לֶךְ יְהוּדָ֔ה הַיֹּשֵׁ֖ב עַל־כִּסֵּ֣א דָוִ֑ד אַתָּ֤ה וַעֲבָדֶ֙יךָ֙ וְעַמְּךָ֔ הַבָּאִ֖ים בַּשְּׁעָרִ֥ים הָאֵֽלֶּה׃</t>
  </si>
  <si>
    <t>{{מ:פסוק|משלי|ח|לב}}</t>
  </si>
  <si>
    <t>וְעַתָּ֣ה בָ֭נִים שִׁמְעוּ־לִ֑י{{ר1}}וְ֝אַשְׁרֵ֗י דְּרָכַ֥י יִשְׁמֹֽרוּ׃</t>
  </si>
  <si>
    <t>{{מ:פסוק|דברי הימים ב|לה|טז}}</t>
  </si>
  <si>
    <t>וַ֠תִּכּ֠וֹן כׇּל־עֲבוֹדַ֨ת יְהֹוָ֜ה בַּיּ֤וֹם הַהוּא֙ לַעֲשׂ֣וֹת הַפֶּ֔סַח וְהַעֲל֣וֹת עֹל֔וֹת עַ֖ל מִזְבַּ֣ח יְהֹוָ֑ה כְּמִצְוַ֖ת הַמֶּ֥לֶךְ יֹאשִׁיָּֽהוּ׃</t>
  </si>
  <si>
    <t>{{מ:פסוק|ירמיהו|כב|ג}}</t>
  </si>
  <si>
    <t>כֹּ֣ה{{מ:לגרמיה}}אָמַ֣ר יְהֹוָ֗ה עֲשׂ֤וּ מִשְׁפָּט֙ וּצְדָקָ֔ה וְהַצִּ֥ילוּ גָז֖וּל מִיַּ֣ד עָשׁ֑וֹק וְגֵר֩ יָת֨וֹם וְאַלְמָנָ֤ה אַל־תֹּנוּ֙ אַל־תַּחְמֹ֔סוּ וְדָ֣ם נָקִ֔י אַֽל־תִּשְׁפְּכ֖וּ בַּמָּק֥וֹם הַזֶּֽה׃</t>
  </si>
  <si>
    <t>{{מ:פסוק|משלי|ח|לג}}</t>
  </si>
  <si>
    <t>שִׁמְע֖וּ מוּסָ֥ר וַחֲכָ֗מוּ{{ר1}}וְאַל־תִּפְרָֽעוּ׃</t>
  </si>
  <si>
    <t>{{מ:פסוק|דברי הימים ב|לה|יז}}</t>
  </si>
  <si>
    <t>וַיַּעֲשׂ֨וּ בְנֵי־יִשְׂרָאֵ֧ל הַֽנִּמְצְאִ֛ים אֶת־הַפֶּ֖סַח בָּעֵ֣ת הַהִ֑יא וְאֶת־חַ֥ג הַמַּצּ֖וֹת שִׁבְעַ֥ת יָמִֽים׃</t>
  </si>
  <si>
    <t>{{מ:פסוק|משלי|ח|לד}}</t>
  </si>
  <si>
    <t>אַ֥שְֽׁרֵי אָדָם֮{{ר0}}{{נוסח|שֹׁמֵ{{גלגל}}עַֽ֫|א=שֹׁמֵ֪֫עַֽ? (טעם העולה תלוי בין המ"ם לעי”ן)}} לִ֥י{{ר1}}לִשְׁקֹ֣ד עַל־דַּ֭לְתֹתַי י֤וֹם{{מ:לגרמיה}}י֑וֹם{{ר2}}לִ֝שְׁמֹ֗ר מְזוּזֹ֥ת פְּתָחָֽי׃</t>
  </si>
  <si>
    <t>{{מ:פסוק|ירמיהו|כב|ד}}</t>
  </si>
  <si>
    <t>כִּ֤י אִם־עָשׂוֹ֙ תַּעֲשׂ֔וּ אֶת־הַדָּבָ֖ר הַזֶּ֑ה וּבָ֣אוּ בְשַׁעֲרֵ֣י הַבַּ֣יִת הַזֶּ֡ה מְלָכִים֩ יֹשְׁבִ֨ים לְדָוִ֜ד עַל־כִּסְא֗וֹ רֹֽכְבִים֙ בָּרֶ֣כֶב וּבַסּוּסִ֔ים ה֥וּא וַעֲבָדָ֖ו וְעַמּֽוֹ׃</t>
  </si>
  <si>
    <t>{{מ:פסוק|דברי הימים ב|לה|יח}}</t>
  </si>
  <si>
    <t>וְלֹא־נַעֲשָׂ֨ה פֶ֤סַח כָּמֹ֙הוּ֙ בְּיִשְׂרָאֵ֔ל מִימֵ֖י שְׁמוּאֵ֣ל הַנָּבִ֑יא וְכׇל־מַלְכֵ֣י יִשְׂרָאֵ֣ל{{מ:פסק}}לֹֽא־עָשׂ֡וּ כַּפֶּ֣סַח אֲשֶׁר־עָשָׂ֣ה יֹ֠אשִׁיָּ֠הוּ וְהַכֹּהֲנִ֨ים וְהַלְוִיִּ֤ם וְכׇל־יְהוּדָה֙ וְיִשְׂרָאֵ֣ל הַנִּמְצָ֔א וְיוֹשְׁבֵ֖י יְרוּשָׁל{{מ:ירושלם|ָ|ֽ}}ם׃</t>
  </si>
  <si>
    <t>{{מ:פסוק|ירמיהו|כב|ה}}</t>
  </si>
  <si>
    <t>וְאִם֙ לֹ֣א תִשְׁמְע֔וּ אֶת־הַדְּבָרִ֖ים הָאֵ֑לֶּה בִּ֤י נִשְׁבַּ֙עְתִּי֙ נְאֻם־יְהֹוָ֔ה כִּֽי־לְחׇרְבָּ֥ה יִֽהְיֶ֖ה הַבַּ֥יִת הַזֶּֽה׃</t>
  </si>
  <si>
    <t>{{מ:פסוק|משלי|ח|לה}}</t>
  </si>
  <si>
    <t>{{מ:פסוק|דברי הימים ב|לה|יט}}</t>
  </si>
  <si>
    <t>בִּשְׁמוֹנֶ֤ה עֶשְׂרֵה֙ שָׁנָ֔ה לְמַלְכ֖וּת יֹאשִׁיָּ֑הוּ נַעֲשָׂ֖ה הַפֶּ֥סַח הַזֶּֽה׃</t>
  </si>
  <si>
    <t>כִּ֣י מֹ֭צְאִי {{כו"ק|מצאי|מָצָ֣א}} חַיִּ֑ים{{ר1}}וַיָּ֥פֶק רָ֝צ֗וֹן מֵיְהֹוָֽה׃</t>
  </si>
  <si>
    <t>{{מ:פסוק|ירמיהו|כב|ו}}</t>
  </si>
  <si>
    <t>{{מ:פסוק|משלי|ח|לו}}</t>
  </si>
  <si>
    <t>כִּי־כֹ֣ה{{מ:לגרמיה}}אָמַ֣ר יְהֹוָ֗ה עַל־בֵּית֙ מֶ֣לֶךְ יְהוּדָ֔ה גִּלְעָ֥ד אַתָּ֛ה לִ֖י רֹ֣אשׁ הַלְּבָנ֑וֹן אִם־לֹ֤א אֲשִֽׁיתְךָ֙ מִדְבָּ֔ר עָרִ֖ים לֹ֥א {{כו"ק|נושבה|נוֹשָֽׁבוּ}}׃</t>
  </si>
  <si>
    <t>וְֽ֭חֹטְאִי חֹמֵ֣ס נַפְשׁ֑וֹ{{ר1}}כׇּל־מְ֝שַׂנְאַ֗י אָ֣הֲבוּ מָֽוֶת׃</t>
  </si>
  <si>
    <t>{{מ:פסוק|דברי הימים ב|לה|כ}}</t>
  </si>
  <si>
    <t>אַחֲרֵ֣י כׇל־זֹ֗את אֲשֶׁ֨ר הֵכִ֤ין יֹאשִׁיָּ֙הוּ֙ אֶת־הַבַּ֔יִת עָלָ֞ה נְכ֧וֹ מֶלֶךְ־מִצְרַ֛יִם לְהִלָּחֵ֥ם בְּכַרְכְּמִ֖ישׁ עַל־פְּרָ֑ת וַיֵּצֵ֥א לִקְרָאת֖וֹ יֹאשִׁיָּֽהוּ׃</t>
  </si>
  <si>
    <t>{{מ:פסוק|ירמיהו|כב|ז}}</t>
  </si>
  <si>
    <t>וְקִדַּשְׁתִּ֥י עָלֶ֛יךָ מַשְׁחִתִ֖ים אִ֣ישׁ וְכֵלָ֑יו וְכָֽרְתוּ֙ מִבְחַ֣ר אֲרָזֶ֔יךָ וְהִפִּ֖ילוּ עַל־הָאֵֽשׁ׃</t>
  </si>
  <si>
    <t>ספר משלי/ט</t>
  </si>
  <si>
    <t>{{מ:פסוק|דברי הימים ב|לה|כא}}</t>
  </si>
  <si>
    <t>וַיִּשְׁלַ֣ח אֵלָ֣יו מַלְאָכִ֣ים{{מ:פסק}}לֵאמֹר֩{{מ:פסק}}מַה־לִּ֨י וָלָ֜ךְ מֶ֣לֶךְ יְהוּדָ֗ה לֹא־עָלֶ֨יךָ אַתָּ֤ה הַיּוֹם֙ כִּ֚י אֶל־בֵּ֣ית מִלְחַמְתִּ֔י וֵאלֹהִ֖ים אָמַ֣ר לְבַהֲלֵ֑נִי חֲדַל־לְךָ֛ מֵאֱלֹהִ֥ים אֲשֶׁר־עִמִּ֖י וְאַל־יַשְׁחִיתֶֽךָ׃</t>
  </si>
  <si>
    <t>{{מ:פסוק|ירמיהו|כב|ח}}</t>
  </si>
  <si>
    <t>{{מ:פסוק|משלי|ט|א}}</t>
  </si>
  <si>
    <t>חׇ֭כְמוֹת בָּנְתָ֣ה בֵיתָ֑הּ{{ר1}}חָצְבָ֖ה עַמּוּדֶ֣יהָ שִׁבְעָֽה׃</t>
  </si>
  <si>
    <t>וְעָֽבְרוּ֙ גּוֹיִ֣ם רַבִּ֔ים עַ֖ל הָעִ֣יר הַזֹּ֑את וְאָֽמְרוּ֙ אִ֣ישׁ אֶל־רֵעֵ֔הוּ עַל־מֶ֨ה עָשָׂ֤ה יְהֹוָה֙ כָּ֔כָה לָעִ֥יר הַגְּדוֹלָ֖ה הַזֹּֽאת׃</t>
  </si>
  <si>
    <t>{{מ:פסוק|משלי|ט|ב}}</t>
  </si>
  <si>
    <t>{{מ:פסוק|דברי הימים ב|לה|כב}}</t>
  </si>
  <si>
    <t>טָבְחָ֣ה טִ֭בְחָהּ מָסְכָ֣ה יֵינָ֑הּ{{ר1}}אַ֗֝ף עָרְכָ֥ה שֻׁלְחָנָֽהּ׃</t>
  </si>
  <si>
    <t>וְלֹא־הֵסֵב֩ יֹֽאשִׁיָּ֨הוּ פָנָ֜יו מִמֶּ֗נּוּ כִּ֤י לְהִלָּחֵֽם־בּוֹ֙ הִתְחַפֵּ֔שׂ וְלֹ֥א שָׁמַ֛ע אֶל־דִּבְרֵ֥י נְכ֖וֹ מִפִּ֣י אֱלֹהִ֑ים וַיָּבֹ֕א לְהִלָּחֵ֖ם בְּבִקְעַ֥ת מְגִדּֽוֹ׃</t>
  </si>
  <si>
    <t>{{מ:פסוק|משלי|ט|ג}}</t>
  </si>
  <si>
    <t>שָׁלְחָ֣ה נַעֲרֹתֶ֣יהָ תִקְרָ֑א{{ר1}}עַל־גַּ֝פֵּ֗י מְרֹ֣מֵי קָֽרֶת׃</t>
  </si>
  <si>
    <t>{{מ:פסוק|ירמיהו|כב|ט}}</t>
  </si>
  <si>
    <t>וְאָ֣מְר֔וּ עַ֚ל אֲשֶׁ֣ר עָזְב֔וּ אֶת־בְּרִ֥ית יְהֹוָ֖ה אֱלֹהֵיהֶ֑ם וַיִּֽשְׁתַּחֲו֛וּ לֵאלֹהִ֥ים אֲחֵרִ֖ים וַיַּעַבְדֽוּם׃</t>
  </si>
  <si>
    <t>{{מ:פסוק|דברי הימים ב|לה|כג}}</t>
  </si>
  <si>
    <t>{{מ:פסוק|משלי|ט|ד}}</t>
  </si>
  <si>
    <t>וַיֹּרוּ֙ הַיֹּרִ֔ים לַמֶּ֖לֶךְ יֹאשִׁיָּ֑הוּ וַיֹּ֨אמֶר הַמֶּ֤לֶךְ לַעֲבָדָיו֙ הַעֲבִיר֔וּנִי כִּ֥י {{מ:קמץ|ד=הׇחֳלֵ֖יתִי|ס=הָחֳלֵ֖יתִי}} מְאֹֽד׃</t>
  </si>
  <si>
    <t>מִי־פֶ֭תִי יָסֻ֣ר הֵ֑נָּה{{ר1}}חֲסַר־לֵ֗֝ב אָ֣מְרָה לּֽוֹ׃</t>
  </si>
  <si>
    <t>{{מ:פסוק|משלי|ט|ה}}</t>
  </si>
  <si>
    <t>לְ֭כוּ לַחֲמ֣וּ בְֽלַחֲמִ֑י{{ר1}}וּ֝שְׁת֗וּ בְּיַ֣יִן מָסָֽכְתִּי׃</t>
  </si>
  <si>
    <t>{{מ:פסוק|ירמיהו|כב|י}}</t>
  </si>
  <si>
    <t>אַל־תִּבְכּ֣וּ לְמֵ֔ת וְאַל־תָּנֻ֖דוּ ל֑וֹ בְּכ֤וּ בָכוֹ֙ לַהֹלֵ֔ךְ כִּ֣י לֹ֤א יָשׁוּב֙ ע֔וֹד וְרָאָ֖ה אֶת־אֶ֥רֶץ מוֹלַדְתּֽוֹ׃</t>
  </si>
  <si>
    <t>{{מ:פסוק|דברי הימים ב|לה|כד}}</t>
  </si>
  <si>
    <t>וַיַּעֲבִירֻ֨הוּ עֲבָדָ֜יו מִן־הַמֶּרְכָּבָ֗ה וַֽיַּרְכִּיבֻ֘הוּ֮ עַ֣ל רֶ֣כֶב הַמִּשְׁנֶה֮ אֲשֶׁר־לוֹ֒ וַיּוֹלִיכֻ֙הוּ֙ יְר֣וּשָׁל{{מ:ירושלם|ַ|֔}}ם וַיָּ֕מׇת וַיִּקָּבֵ֖ר בְּקִבְר֣וֹת אֲבֹתָ֑יו וְכׇל־יְהוּדָה֙ וִיר֣וּשָׁל{{מ:ירושלם|ַ|֔}}ם מִֽתְאַבְּלִ֖ים עַל־יֹאשִׁיָּֽהוּ׃</t>
  </si>
  <si>
    <t>{{מ:פסוק|ירמיהו|כב|יא}}</t>
  </si>
  <si>
    <t>{{מ:פסוק|דברי הימים ב|לה|כה}}</t>
  </si>
  <si>
    <t>כִּ֣י כֹ֣ה אָֽמַר־יְ֠הֹוָ֠ה אֶל־שַׁלֻּ֨ם בֶּן־יֹאשִׁיָּ֜הוּ מֶ֣לֶךְ יְהוּדָ֗ה הַמֹּלֵךְ֙ תַּ֚חַת יֹאשִׁיָּ֣הוּ אָבִ֔יו אֲשֶׁ֥ר יָצָ֖א מִן־הַמָּק֣וֹם הַזֶּ֑ה לֹא־יָשׁ֥וּב שָׁ֖ם עֽוֹד׃</t>
  </si>
  <si>
    <t>וַיְקוֹנֵ֣ן יִרְמְיָ֘הוּ֮ עַל־יֹאשִׁיָּ֒הוּ֒ וַיֹּאמְר֣וּ כׇֽל־הַשָּׁרִ֣ים{{מ:פסק}}וְ֠הַשָּׁר֠וֹת בְּקִינ֨וֹתֵיהֶ֤ם עַל־יֹאשִׁיָּ֙הוּ֙ עַד־הַיּ֔וֹם וַיִּתְּנ֥וּם לְחֹ֖ק עַל־יִשְׂרָאֵ֑ל וְהִנָּ֥ם כְּתוּבִ֖ים עַל־הַקִּינֽוֹת׃</t>
  </si>
  <si>
    <t>{{מ:פסוק|משלי|ט|ו}}</t>
  </si>
  <si>
    <t>עִזְב֣וּ פְתָאיִ֣ם וִֽחְי֑וּ{{ר1}}וְ֝אִשְׁר֗וּ בְּדֶ֣רֶךְ בִּינָֽה׃</t>
  </si>
  <si>
    <t>{{מ:פסוק|דברי הימים ב|לה|כו}}</t>
  </si>
  <si>
    <t>{{מ:פסוק|ירמיהו|כב|יב}}</t>
  </si>
  <si>
    <t>{{מ:פסוק|משלי|ט|ז}}</t>
  </si>
  <si>
    <t>וְיֶ֛תֶר דִּבְרֵ֥י יֹאשִׁיָּ֖הוּ וַחֲסָדָ֑יו כַּכָּת֖וּב בְּתוֹרַ֥ת יְהֹוָֽה׃</t>
  </si>
  <si>
    <t>יֹ֤סֵ֨ר{{מ:לגרמיה}}לֵ֗ץ לֹקֵ֣חַֽ ל֣וֹ קָל֑וֹן{{ר1}}וּמוֹכִ֖יחַ לְרָשָׁ֣ע מוּמֽוֹ׃</t>
  </si>
  <si>
    <t>כִּ֗י בִּמְק֛וֹם אֲשֶׁר־הִגְל֥וּ אֹת֖וֹ שָׁ֣ם יָמ֑וּת וְאֶת־הָאָ֥רֶץ הַזֹּ֖את לֹֽא־יִרְאֶ֥ה עֽוֹד׃</t>
  </si>
  <si>
    <t>{{מ:פסוק|משלי|ט|ח}}</t>
  </si>
  <si>
    <t>{{מ:פסוק|דברי הימים ב|לה|כז}}</t>
  </si>
  <si>
    <t>אַל־תּ֣וֹכַח לֵ֭ץ פֶּן־יִשְׂנָאֶ֑ךָּ{{ר1}}הוֹכַ֥ח לְ֝חָכָ֗ם וְיֶאֱהָבֶֽךָּ׃</t>
  </si>
  <si>
    <t>וּדְבָרָ֕יו הָרִאשֹׁנִ֖ים וְהָאַחֲרֹנִ֑ים הִנָּ֣ם כְּתוּבִ֔ים עַל־סֵ֥פֶר מַלְכֵֽי־יִשְׂרָאֵ֖ל וִיהוּדָֽה׃</t>
  </si>
  <si>
    <t>{{מ:פסוק|ירמיהו|כב|יג}}</t>
  </si>
  <si>
    <t>ה֣וֹי בֹּנֶ֤ה בֵיתוֹ֙ בְּֽלֹא־צֶ֔דֶק וַעֲלִיּוֹתָ֖יו בְּלֹ֣א מִשְׁפָּ֑ט בְּרֵעֵ֙הוּ֙ יַעֲבֹ֣ד חִנָּ֔ם וּפֹעֲל֖וֹ לֹ֥א יִתֶּן־לֽוֹ׃</t>
  </si>
  <si>
    <t>{{מ:פסוק|משלי|ט|ט}}</t>
  </si>
  <si>
    <t>תֵּ֣ן לְ֭חָכָם וְיֶחְכַּם־ע֑וֹד{{ר1}}הוֹדַ֥ע לְ֝צַדִּ֗יק וְי֣וֹסֶף לֶֽקַח׃</t>
  </si>
  <si>
    <t>{{מ:פסוק|ירמיהו|כב|יד}}</t>
  </si>
  <si>
    <t>הָאֹמֵ֗ר אֶבְנֶה־לִּי֙ בֵּ֣ית מִדּ֔וֹת וַעֲלִיּ֖וֹת מְרֻוָּחִ֑ים וְקָ֤רַֽע לוֹ֙ חַלּוֹנָ֔י וְסָפ֣וּן בָּאָ֔רֶז וּמָשׁ֖וֹחַ בַּשָּׁשַֽׁר׃</t>
  </si>
  <si>
    <t>{{מ:פסוק|משלי|ט|י}}</t>
  </si>
  <si>
    <t>ספר דברי הימים/דה"ב לו</t>
  </si>
  <si>
    <t>תְּחִלַּ֣ת חׇ֭כְמָה יִרְאַ֣ת יְהֹוָ֑ה{{ר1}}וְדַ֖עַת קְדֹשִׁ֣ים בִּינָֽה׃</t>
  </si>
  <si>
    <t>{{מ:פסוק|ירמיהו|כב|טו}}</t>
  </si>
  <si>
    <t>{{נוסח|הֲתִֽמְלֹ֔ךְ|א=הֲתִֽמֲלֹ֔ךְ}} כִּ֥י אַתָּ֖ה מְתַחֲרֶ֣ה בָאָ֑רֶז אָבִ֜יךָ הֲל֧וֹא אָכַ֣ל וְשָׁתָ֗ה וְעָשָׂ֤ה מִשְׁפָּט֙ וּצְדָקָ֔ה אָ֖ז ט֥וֹב לֽוֹ׃</t>
  </si>
  <si>
    <t>{{מ:פסוק|משלי|ט|יא|סדר=ג}}</t>
  </si>
  <si>
    <t>כִּי־בִ֭י יִרְבּ֣וּ יָמֶ֑יךָ{{ר1}}וְיוֹסִ֥יפוּ לְּ֝ךָ֗ שְׁנ֣וֹת חַיִּֽים׃</t>
  </si>
  <si>
    <t>{{מ:פסוק|דברי הימים ב|לו|א}}</t>
  </si>
  <si>
    <t>וַיִּקְחוּ֙ עַם־הָאָ֔רֶץ אֶת־יְהוֹאָחָ֖ז בֶּן־יֹאשִׁיָּ֑הוּ וַיַּמְלִיכֻ֥הוּ תַֽחַת־אָבִ֖יו בִּירוּשָׁל{{מ:ירושלם|ָ|ֽ}}ם׃</t>
  </si>
  <si>
    <t>{{מ:פסוק|ירמיהו|כב|טז}}</t>
  </si>
  <si>
    <t>דָּ֛ן דִּין־עָנִ֥י וְאֶבְי֖וֹן אָ֣ז ט֑וֹב הֲלוֹא־הִ֛יא הַדַּ֥עַת אֹתִ֖י נְאֻם־יְהֹוָֽה׃</t>
  </si>
  <si>
    <t>{{מ:פסוק|ירמיהו|כב|יז}}</t>
  </si>
  <si>
    <t>כִּ֣י אֵ֤ין עֵינֶ֙יךָ֙ וְלִבְּךָ֔ כִּ֖י אִם־עַל־בִּצְעֶ֑ךָ וְעַ֤ל דַּֽם־הַנָּקִי֙ לִשְׁפּ֔וֹךְ וְעַל־הָעֹ֥שֶׁק וְעַל־הַמְּרוּצָ֖ה לַעֲשֽׂוֹת׃</t>
  </si>
  <si>
    <t>{{מ:פסוק|משלי|ט|יב}}</t>
  </si>
  <si>
    <t>{{מ:פסוק|דברי הימים ב|לו|ב}}</t>
  </si>
  <si>
    <t>אִם־חָ֭כַמְתָּ חָכַ֣מְתָּ לָּ֑ךְ{{ר1}}וְ֝לַ֗צְתָּ לְֽבַדְּךָ֥ תִשָּֽׂא׃</t>
  </si>
  <si>
    <t>{{מ:פסוק|ירמיהו|כב|יח}}</t>
  </si>
  <si>
    <t>לָכֵ֞ן כֹּה־אָמַ֣ר יְהֹוָ֗ה אֶל־יְהוֹיָקִ֤ים בֶּן־יֹאשִׁיָּ֙הוּ֙ מֶ֣לֶךְ יְהוּדָ֔ה לֹא־יִסְפְּד֣וּ ל֔וֹ ה֥וֹי אָחִ֖י וְה֣וֹי אָח֑וֹת לֹא־יִסְפְּד֣וּ ל֔וֹ ה֥וֹי אָד֖וֹן וְה֥וֹי הֹדֹֽה׃</t>
  </si>
  <si>
    <t>בֶּן־שָׁל֧וֹשׁ וְעֶשְׂרִ֛ים שָׁנָ֖ה יוֹאָחָ֣ז בְּמׇלְכ֑וֹ וּשְׁלֹשָׁ֣ה חֳדָשִׁ֔ים מָלַ֖ךְ בִּירוּשָׁל{{מ:ירושלם|ָ|ֽ}}ם׃</t>
  </si>
  <si>
    <t>{{מ:פסוק|משלי|ט|יג}}</t>
  </si>
  <si>
    <t>{{מ:פסוק|ירמיהו|כב|יט}}</t>
  </si>
  <si>
    <t>קְבוּרַ֥ת חֲמ֖וֹר יִקָּבֵ֑ר סָח֣וֹב וְהַשְׁלֵ֔ךְ מֵהָ֖לְאָה לְשַׁעֲרֵ֥י יְרוּשָׁל{{מ:ירושלם|ָ|ֽ}}ם׃</t>
  </si>
  <si>
    <t>אֵ֣שֶׁת כְּ֭סִילוּת הֹמִיָּ֑ה{{ר1}}פְּ֝תַיּ֗וּת וּבַל־יָ֥דְעָה מָּֽה׃</t>
  </si>
  <si>
    <t>{{מ:פסוק|דברי הימים ב|לו|ג}}</t>
  </si>
  <si>
    <t>וַיְסִירֵ֥הוּ מֶלֶךְ־מִצְרַ֖יִם בִּירוּשָׁל{{מ:ירושלם|ָ|֑}}ם וַֽיַּעֲנֹשׁ֙ אֶת־הָאָ֔רֶץ מֵאָ֥ה כִכַּר־כֶּ֖סֶף וְכִכַּ֥ר זָהָֽב׃</t>
  </si>
  <si>
    <t>{{מ:פסוק|ירמיהו|כב|כ}}</t>
  </si>
  <si>
    <t>עֲלִ֤י הַלְּבָנוֹן֙ {{נוסח|וּֽצְעָ֔קִי|א=וּֽצֳעָ֔קִי (בחטף קמץ)}} וּבַבָּשָׁ֖ן תְּנִ֣י קוֹלֵ֑ךְ וְצַֽעֲקִי֙ מֵעֲבָרִ֔ים כִּ֥י נִשְׁבְּר֖וּ כׇּל־מְאַהֲבָֽיִךְ׃</t>
  </si>
  <si>
    <t>{{מ:פסוק|משלי|ט|יד}}</t>
  </si>
  <si>
    <t>{{מ:פסוק|דברי הימים ב|לו|ד}}</t>
  </si>
  <si>
    <t>וְֽ֭יָשְׁבָה לְפֶ֣תַח בֵּיתָ֑הּ{{ר1}}עַל־כִּ֝סֵּ֗א מְרֹ֣מֵי קָֽרֶת׃</t>
  </si>
  <si>
    <t>וַיַּמְלֵ֨ךְ מֶלֶךְ־מִצְרַ֜יִם אֶת־אֶלְיָקִ֣ים אָחִ֗יו עַל־יְהוּדָה֙ וִיר֣וּשָׁל{{מ:ירושלם|ַ|֔}}ם וַיַּסֵּ֥ב אֶת־שְׁמ֖וֹ יְהוֹיָקִ֑ים וְאֶת־יוֹאָחָ֤ז אָחִיו֙ לָקַ֣ח נְכ֔וֹ וַיְבִיאֵ֖הוּ מִצְרָֽיְמָה׃</t>
  </si>
  <si>
    <t>{{מ:פסוק|ירמיהו|כב|כא}}</t>
  </si>
  <si>
    <t>דִּבַּ֤רְתִּי אֵלַ֙יִךְ֙ בְּשַׁלְוֺתַ֔יִךְ אָמַ֖רְתְּ לֹ֣א אֶשְׁמָ֑ע זֶ֤ה דַרְכֵּךְ֙ מִנְּעוּרַ֔יִךְ כִּ֥י לֹא־שָׁמַ֖עַתְּ בְּקוֹלִֽי׃</t>
  </si>
  <si>
    <t>{{מ:פסוק|משלי|ט|טו}}</t>
  </si>
  <si>
    <t>לִקְרֹ֥א לְעֹֽבְרֵי־דָ֑רֶךְ{{ר1}}הַֽ֝מְיַשְּׁרִ֗ים אֹֽרְחוֹתָֽם׃</t>
  </si>
  <si>
    <t>{{מ:פסוק|דברי הימים ב|לו|ה}}</t>
  </si>
  <si>
    <t>בֶּן־עֶשְׂרִ֨ים וְחָמֵ֤שׁ שָׁנָה֙ יְהוֹיָקִ֣ים בְּמׇלְכ֔וֹ וְאַחַ֤ת עֶשְׂרֵה֙ שָׁנָ֔ה מָלַ֖ךְ בִּירוּשָׁל{{מ:ירושלם|ָ|֑}}ם וַיַּ֣עַשׂ הָרַ֔ע בְּעֵינֵ֖י יְהֹוָ֥ה אֱלֹהָֽיו׃</t>
  </si>
  <si>
    <t>{{מ:פסוק|משלי|ט|טז}}</t>
  </si>
  <si>
    <t>מִי־פֶ֭תִי יָסֻ֣ר הֵ֑נָּה{{ר1}}וַחֲסַר־לֵ֗֝ב וְאָ֣מְרָה לּֽוֹ׃</t>
  </si>
  <si>
    <t>{{מ:פסוק|ירמיהו|כב|כב}}</t>
  </si>
  <si>
    <t>כׇּל־רֹעַ֙יִךְ֙ תִּרְעֶה־ר֔וּחַ וּֽמְאַהֲבַ֖יִךְ בַּשְּׁבִ֣י יֵלֵ֑כוּ כִּ֣י אָ֤ז תֵּבֹ֙שִׁי֙ וְנִכְלַ֔מְתְּ מִכֹּ֖ל רָעָתֵֽךְ׃</t>
  </si>
  <si>
    <t>{{מ:פסוק|דברי הימים ב|לו|ו}}</t>
  </si>
  <si>
    <t>עָלָ֣יו עָלָ֔ה נְבוּכַדְנֶאצַּ֖ר מֶ֣לֶךְ בָּבֶ֑ל וַיַּאַסְרֵ֙הוּ֙ בַּֽנְחֻשְׁתַּ֔יִם לְהֹלִיכ֖וֹ בָּבֶֽלָה׃</t>
  </si>
  <si>
    <t>{{מ:פסוק|משלי|ט|יז}}</t>
  </si>
  <si>
    <t>מַֽיִם־גְּנוּבִ֥ים יִמְתָּ֑קוּ{{ר1}}וְלֶ֖חֶם סְתָרִ֣ים יִנְעָֽם׃</t>
  </si>
  <si>
    <t>{{מ:פסוק|משלי|ט|יח}}</t>
  </si>
  <si>
    <t>{{מ:פסוק|ירמיהו|כב|כג}}</t>
  </si>
  <si>
    <t>וְֽלֹא־יָ֭דַע כִּֽי־רְפָאִ֣ים שָׁ֑ם{{ר1}}בְּעִמְקֵ֖י שְׁא֣וֹל קְרֻאֶֽיהָ׃</t>
  </si>
  <si>
    <t>{{כו"ק|ישבתי|יֹשַׁבְתְּ֙}} בַּלְּבָנ֔וֹן {{כו"ק|מקננתי|מְקֻנַּ֖נְתְּ}} בָּאֲרָזִ֑ים מַה־נֵּחַנְתְּ֙ בְּבֹא־לָ֣ךְ חֲבָלִ֔ים חִ֖יל כַּיֹּלֵדָֽה׃</t>
  </si>
  <si>
    <t>{{מ:פסוק|דברי הימים ב|לו|ז}}</t>
  </si>
  <si>
    <t>וּמִכְּלֵי֙ בֵּ֣ית יְהֹוָ֔ה הֵבִ֥יא נְבוּכַדְנֶאצַּ֖ר לְבָבֶ֑ל וַיִּתְּנֵ֥ם בְּהֵיכָל֖וֹ בְּבָבֶֽל׃</t>
  </si>
  <si>
    <t>ספר משלי/י</t>
  </si>
  <si>
    <t>{{מ:פסוק|ירמיהו|כב|כד}}</t>
  </si>
  <si>
    <t>חַי־אָ֘נִי֮ נְאֻם־יְהֹוָה֒ כִּ֣י אִם־יִהְיֶ֞ה כׇּנְיָ֤הוּ בֶן־יְהֽוֹיָקִים֙ מֶ֣לֶךְ יְהוּדָ֔ה חוֹתָ֖ם עַל־יַ֣ד יְמִינִ֑י כִּ֥י מִשָּׁ֖ם אֶתְּקֶֽנְךָּ׃</t>
  </si>
  <si>
    <t>{{מ:פסוק|דברי הימים ב|לו|ח}}</t>
  </si>
  <si>
    <t>וְיֶ֩תֶר֩ דִּבְרֵ֨י יְהוֹיָקִ֜ים וְתֹעֲבֹתָ֤יו אֲשֶׁר־עָשָׂה֙ וְהַנִּמְצָ֣א עָלָ֔יו הִנָּ֣ם כְּתוּבִ֗ים עַל־סֵ֛פֶר מַלְכֵ֥י יִשְׂרָאֵ֖ל וִיהוּדָ֑ה וַיִּמְלֹ֛ךְ יְהוֹיָכִ֥ין בְּנ֖וֹ תַּחְתָּֽיו׃</t>
  </si>
  <si>
    <t>{{מ:פסוק|ירמיהו|כב|כה}}</t>
  </si>
  <si>
    <t>וּנְתַתִּ֗יךָ בְּיַד֙ מְבַקְשֵׁ֣י נַפְשֶׁ֔ךָ וּבְיַ֛ד אֲשֶׁר־אַתָּ֥ה יָג֖וֹר מִפְּנֵיהֶ֑ם וּבְיַ֛ד נְבוּכַדְרֶאצַּ֥ר מֶלֶךְ־בָּבֶ֖ל וּבְיַ֥ד הַכַּשְׂדִּֽים׃</t>
  </si>
  <si>
    <t>{{מ:פסוק|משלי|י|א}}</t>
  </si>
  <si>
    <t>{{מ:פסוק|ירמיהו|כב|כו}}</t>
  </si>
  <si>
    <t>{{פרשה-מרכז|כותרת=מִשְׁלֵ֗י שְׁלֹ֫מֹ֥ה}}{{ר3}}בֵּ֣ן חָ֭כָם יְשַׂמַּח־אָ֑ב{{ר1}}וּבֵ֥ן כְּ֝סִ֗יל תּוּגַ֥ת אִמּֽוֹ׃</t>
  </si>
  <si>
    <t>וְהֵטַלְתִּ֣י אֹתְךָ֗ וְאֶֽת־אִמְּךָ֙ אֲשֶׁ֣ר יְלָדַ֔תְךָ עַ֚ל הָאָ֣רֶץ אַחֶ֔רֶת אֲשֶׁ֥ר לֹֽא־יֻלַּדְתֶּ֖ם שָׁ֑ם וְשָׁ֖ם תָּמֽוּתוּ׃</t>
  </si>
  <si>
    <t>{{מ:פסוק|דברי הימים ב|לו|ט}}</t>
  </si>
  <si>
    <t>בֶּן־שְׁמוֹנֶ֤ה שָׁנִים֙ יְהוֹיָכִ֣ין בְּמׇלְכ֔וֹ וּשְׁלֹשָׁ֤ה חֳדָשִׁים֙ וַעֲשֶׂ֣רֶת יָמִ֔ים מָלַ֖ךְ בִּירוּשָׁל{{מ:ירושלם|ָ|֑}}ם וַיַּ֥עַשׂ הָרַ֖ע בְּעֵינֵ֥י יְהֹוָֽה׃</t>
  </si>
  <si>
    <t>{{מ:פסוק|ירמיהו|כב|כז}}</t>
  </si>
  <si>
    <t>וְעַל־הָאָ֗רֶץ אֲשֶׁר־הֵ֛ם מְנַשְּׂאִ֥ים אֶת־נַפְשָׁ֖ם לָשׁ֣וּב שָׁ֑ם שָׁ֖מָּה לֹ֥א יָשֽׁוּבוּ׃</t>
  </si>
  <si>
    <t>{{מ:פסוק|משלי|י|ב}}</t>
  </si>
  <si>
    <t>לֹֽא־י֭וֹעִילוּ אוֹצְר֣וֹת רֶ֑שַׁע{{ר1}}וּ֝צְדָקָ֗ה תַּצִּ֥יל מִמָּֽוֶת׃</t>
  </si>
  <si>
    <t>{{מ:פסוק|ירמיהו|כב|כח}}</t>
  </si>
  <si>
    <t>הַעֶ֨צֶב נִבְזֶ֜ה נָפ֗וּץ הָאִ֤ישׁ הַזֶּה֙ כׇּנְיָ֔הוּ אִ֨ם־כְּלִ֔י אֵ֥ין חֵ֖פֶץ בּ֑וֹ מַדּ֤וּעַ {{נוסח|הֽוּטְלוּ֙|א=הֽוּטֲלוּ֙}} ה֣וּא וְזַרְע֔וֹ וְהֻ֨שְׁלְכ֔וּ עַל־הָאָ֖רֶץ אֲשֶׁ֥ר לֹא־יָדָֽעוּ׃</t>
  </si>
  <si>
    <t>{{מ:פסוק|דברי הימים ב|לו|י}}</t>
  </si>
  <si>
    <t>{{מ:פסוק|ירמיהו|כב|כט}}</t>
  </si>
  <si>
    <t>וְלִתְשׁוּבַ֣ת הַשָּׁנָ֗ה שָׁלַח֙ הַמֶּ֣לֶךְ נְבֽוּכַדְנֶאצַּ֔ר וַיְבִאֵ֣הוּ בָבֶ֔לָה עִם־כְּלֵ֖י חֶמְדַּ֣ת בֵּית־יְהֹוָ֑ה וַיַּמְלֵךְ֙ אֶת־צִדְקִיָּ֣הוּ אָחִ֔יו עַל־יְהוּדָ֖ה וִירוּשָׁל{{מ:ירושלם|ָ|ֽ}}ם׃</t>
  </si>
  <si>
    <t>אֶ֥רֶץ אֶ֖רֶץ אָ֑רֶץ שִׁמְעִ֖י דְּבַר־יְהֹוָֽה׃</t>
  </si>
  <si>
    <t>{{מ:פסוק|משלי|י|ג}}</t>
  </si>
  <si>
    <t>לֹא־יַרְעִ֣יב יְ֭הֹוָה נֶ֣פֶשׁ צַדִּ֑יק{{ר1}}וְהַוַּ֖ת רְשָׁעִ֣ים יֶהְדֹּֽף׃</t>
  </si>
  <si>
    <t>{{מ:פסוק|ירמיהו|כב|ל}}</t>
  </si>
  <si>
    <t>כֹּ֣ה{{מ:לגרמיה}}אָמַ֣ר יְהֹוָ֗ה כִּתְב֞וּ אֶת־הָאִ֤ישׁ הַזֶּה֙ עֲרִירִ֔י גֶּ֖בֶר לֹא־יִצְלַ֣ח בְּיָמָ֑יו כִּי֩ לֹ֨א יִצְלַ֜ח מִזַּרְע֗וֹ אִ֚ישׁ יֹשֵׁב֙ עַל־כִּסֵּ֣א דָוִ֔ד וּמֹשֵׁ֥ל ע֖וֹד בִּיהוּדָֽה׃</t>
  </si>
  <si>
    <t>{{מ:פסוק|דברי הימים ב|לו|יא}}</t>
  </si>
  <si>
    <t>בֶּן־עֶשְׂרִ֧ים וְאַחַ֛ת שָׁנָ֖ה צִדְקִיָּ֣הוּ בְמׇלְכ֑וֹ וְאַחַ֤ת עֶשְׂרֵה֙ שָׁנָ֔ה מָלַ֖ךְ בִּירוּשָׁל{{מ:ירושלם|ָ|ֽ}}ם׃</t>
  </si>
  <si>
    <t>{{מ:פסוק|משלי|י|ד}}</t>
  </si>
  <si>
    <t>רָ֗אשׁ עֹשֶׂ֥ה כַף־רְמִיָּ֑ה{{ר1}}וְיַ֖ד חָרוּצִ֣ים תַּעֲשִֽׁיר׃</t>
  </si>
  <si>
    <t>ספר ירמיהו/כג</t>
  </si>
  <si>
    <t>{{מ:פסוק|דברי הימים ב|לו|יב}}</t>
  </si>
  <si>
    <t>וַיַּ֣עַשׂ הָרַ֔ע בְּעֵינֵ֖י יְהֹוָ֣ה אֱלֹהָ֑יו לֹ֣א נִכְנַ֗ע מִלִּפְנֵ֛י יִרְמְיָ֥הוּ הַנָּבִ֖יא מִפִּ֥י יְהֹוָֽה׃</t>
  </si>
  <si>
    <t>{{מ:פסוק|ירמיהו|כג|א}}</t>
  </si>
  <si>
    <t>ה֣וֹי רֹעִ֗ים מְאַבְּדִ֧ים וּמְפִצִ֛ים אֶת־צֹ֥אן מַרְעִיתִ֖י נְאֻם־יְהֹוָֽה׃</t>
  </si>
  <si>
    <t>{{מ:פסוק|משלי|י|ה}}</t>
  </si>
  <si>
    <t>אֹגֵ֣ר בַּ֭קַּיִץ בֵּ֣ן מַשְׂכִּ֑יל{{ר1}}נִרְדָּ֥ם בַּ֝קָּצִ֗יר בֵּ֣ן מֵבִֽישׁ׃</t>
  </si>
  <si>
    <t>{{מ:פסוק|ירמיהו|כג|ב}}</t>
  </si>
  <si>
    <t>לָ֠כֵ֠ן כֹּֽה־אָמַ֨ר יְהֹוָ֜ה אֱלֹהֵ֣י יִשְׂרָאֵ֗ל עַֽל־הָרֹעִים֮ הָרֹעִ֣ים אֶת־עַמִּי֒ אַתֶּ֞ם הֲפִֽצֹתֶ֤ם אֶת־צֹאנִי֙ וַתַּדִּח֔וּם וְלֹ֥א פְקַדְתֶּ֖ם אֹתָ֑ם הִנְנִ֨י פֹקֵ֧ד עֲלֵיכֶ֛ם אֶת־רֹ֥עַ מַעַלְלֵיכֶ֖ם נְאֻם־יְהֹוָֽה׃</t>
  </si>
  <si>
    <t>{{מ:פסוק|דברי הימים ב|לו|יג}}</t>
  </si>
  <si>
    <t>וְ֠גַ֠ם בַּמֶּ֤לֶךְ נְבֽוּכַדְנֶאצַּר֙ מָרָ֔ד אֲשֶׁ֥ר הִשְׁבִּיע֖וֹ בֵּאלֹהִ֑ים וַיֶּ֤קֶשׁ אֶת־עׇרְפּוֹ֙ וַיְאַמֵּ֣ץ אֶת־לְבָב֔וֹ מִשּׁ֕וּב אֶל־יְהֹוָ֖ה אֱלֹהֵ֥י יִשְׂרָאֵֽל׃</t>
  </si>
  <si>
    <t>{{מ:פסוק|ירמיהו|כג|ג}}</t>
  </si>
  <si>
    <t>וַאֲנִ֗י אֲקַבֵּץ֙ אֶת־שְׁאֵרִ֣ית צֹאנִ֔י מִכֹּל֙ הָאֲרָצ֔וֹת אֲשֶׁר־הִדַּ֥חְתִּי אֹתָ֖ם שָׁ֑ם וַהֲשִׁבֹתִ֥י אֶתְהֶ֛ן עַל־נְוֵהֶ֖ן וּפָר֥וּ וְרָבֽוּ׃</t>
  </si>
  <si>
    <t>{{מ:פסוק|ירמיהו|כג|ד}}</t>
  </si>
  <si>
    <t>וַהֲקִמֹתִ֧י עֲלֵיהֶ֛ם רֹעִ֖ים וְרָע֑וּם וְלֹא־יִֽירְא֨וּ ע֧וֹד וְלֹא־יֵחַ֛תּוּ וְלֹ֥א יִפָּקֵ֖דוּ נְאֻם־יְהֹוָֽה׃</t>
  </si>
  <si>
    <t>{{מ:פסוק|משלי|י|ו}}</t>
  </si>
  <si>
    <t>בְּ֭רָכוֹת לְרֹ֣אשׁ צַדִּ֑יק{{ר1}}וּפִ֥י רְ֝שָׁעִ֗ים יְכַסֶּ֥ה חָמָֽס׃</t>
  </si>
  <si>
    <t>{{מ:פסוק|דברי הימים ב|לו|יד}}</t>
  </si>
  <si>
    <t>גַּ֠ם כׇּל־שָׂרֵ֨י הַכֹּהֲנִ֤ים וְהָעָם֙ הִרְבּ֣וּ {{כו"ק|למעול|לִמְעׇל}}־מַ֔עַל כְּכֹ֖ל תֹּעֲב֣וֹת הַגּוֹיִ֑ם וַֽיְטַמְּאוּ֙ אֶת־בֵּ֣ית יְהֹוָ֔ה אֲשֶׁ֥ר הִקְדִּ֖ישׁ בִּירוּשָׁל{{מ:ירושלם|ָ|ֽ}}ם׃</t>
  </si>
  <si>
    <t>{{מ:פסוק|ירמיהו|כג|ה}}</t>
  </si>
  <si>
    <t>הִנֵּ֨ה יָמִ֤ים בָּאִים֙ נְאֻם־יְהֹוָ֔ה וַהֲקִמֹתִ֥י לְדָוִ֖ד צֶ֣מַח צַדִּ֑יק וּמָ֤לַךְ מֶ֙לֶךְ֙ וְהִשְׂכִּ֔יל וְעָשָׂ֛ה מִשְׁפָּ֥ט וּצְדָקָ֖ה בָּאָֽרֶץ׃</t>
  </si>
  <si>
    <t>{{מ:פסוק|ירמיהו|כג|ו|סדר=יב}}</t>
  </si>
  <si>
    <t>בְּיָמָיו֙ תִּוָּשַׁ֣ע יְהוּדָ֔ה וְיִשְׂרָאֵ֖ל יִשְׁכֹּ֣ן לָבֶ֑טַח וְזֶה־שְּׁמ֥וֹ אֲֽשֶׁר־יִקְרְא֖וֹ יְהֹוָ֥ה{{מ:פסק}}צִדְקֵֽנוּ׃</t>
  </si>
  <si>
    <t>{{מ:פסוק|משלי|י|ז}}</t>
  </si>
  <si>
    <t>זֵ֣כֶר צַ֭דִּיק לִבְרָכָ֑ה{{ר1}}וְשֵׁ֖ם רְשָׁעִ֣ים יִרְקָֽב׃</t>
  </si>
  <si>
    <t>{{מ:פסוק|דברי הימים ב|לו|טו}}</t>
  </si>
  <si>
    <t>וַיִּשְׁלַ֡ח יְהֹוָה֩ אֱלֹהֵ֨י אֲבוֹתֵיהֶ֧ם עֲלֵיהֶ֛ם בְּיַ֥ד מַלְאָכָ֖יו הַשְׁכֵּ֣ם וְשָׁל֑וֹחַ כִּֽי־חָמַ֥ל עַל־עַמּ֖וֹ וְעַל־מְעוֹנֽוֹ׃</t>
  </si>
  <si>
    <t>{{מ:פסוק|ירמיהו|כג|ז}}</t>
  </si>
  <si>
    <t>לָכֵ֛ן הִנֵּה־יָמִ֥ים בָּאִ֖ים נְאֻם־יְהֹוָ֑ה וְלֹא־יֹ֤אמְרוּ עוֹד֙ חַי־יְהֹוָ֔ה אֲשֶׁ֧ר הֶעֱלָ֛ה אֶת־בְּנֵ֥י יִשְׂרָאֵ֖ל מֵאֶ֥רֶץ מִצְרָֽיִם׃</t>
  </si>
  <si>
    <t>{{מ:פסוק|משלי|י|ח}}</t>
  </si>
  <si>
    <t>חֲכַם־לֵ֭ב יִקַּ֣ח מִצְוֺ֑ת{{ר1}}וֶאֱוִ֥יל שְׂ֝פָתַ֗יִם יִלָּבֵֽט׃</t>
  </si>
  <si>
    <t>{{מ:פסוק|דברי הימים ב|לו|טז}}</t>
  </si>
  <si>
    <t>{{מ:פסוק|ירמיהו|כג|ח}}</t>
  </si>
  <si>
    <t>כִּ֣י אִם־חַי־יְהֹוָ֗ה אֲשֶׁ֣ר הֶעֱלָה֩ וַאֲשֶׁ֨ר הֵבִ֜יא אֶת־זֶ֨רַע בֵּ֤ית יִשְׂרָאֵל֙ מֵאֶ֣רֶץ צָפ֔וֹנָה וּמִכֹּל֙ הָאֲרָצ֔וֹת אֲשֶׁ֥ר הִדַּחְתִּ֖ים שָׁ֑ם וְיָשְׁב֖וּ עַל־אַדְמָתָֽם׃</t>
  </si>
  <si>
    <t>וַיִּהְי֤וּ מַלְעִבִים֙ בְּמַלְאֲכֵ֣י הָאֱלֹהִ֔ים וּבוֹזִ֣ים דְּבָרָ֔יו וּמִֽתַּעְתְּעִ֖ים בִּנְבִאָ֑יו עַ֠ד עֲל֧וֹת חֲמַת־יְהֹוָ֛ה בְּעַמּ֖וֹ עַד־לְאֵ֥ין מַרְפֵּֽא׃</t>
  </si>
  <si>
    <t>{{מ:פסוק|משלי|י|ט}}</t>
  </si>
  <si>
    <t>{{מ:פסוק|ירמיהו|כג|ט}}</t>
  </si>
  <si>
    <t>הוֹלֵ֣ךְ בַּ֭תֹּם יֵ֣לֶךְ בֶּ֑טַח{{ר1}}וּמְעַקֵּ֥שׁ דְּ֝רָכָ֗יו יִוָּדֵֽעַ׃</t>
  </si>
  <si>
    <t>לַנְּבִאִ֞ים נִשְׁבַּ֧ר לִבִּ֣י בְקִרְבִּ֗י רָֽחֲפוּ֙ כׇּל־עַצְמוֹתַ֔י הָיִ֙יתִי֙ כְּאִ֣ישׁ שִׁכּ֔וֹר וּכְגֶ֖בֶר עֲבָ֣רוֹ יָ֑יִן מִפְּנֵ֣י יְהֹוָ֔ה וּמִפְּנֵ֖י דִּבְרֵ֥י קׇדְשֽׁוֹ׃</t>
  </si>
  <si>
    <t>{{מ:פסוק|משלי|י|י}}</t>
  </si>
  <si>
    <t>{{מ:פסוק|ירמיהו|כג|י}}</t>
  </si>
  <si>
    <t>קֹ֣רֵֽץ עַ֭יִן יִתֵּ֣ן עַצָּ֑בֶת{{ר1}}וֶאֱוִ֥יל שְׂ֝פָתַ֗יִם יִלָּבֵֽט׃</t>
  </si>
  <si>
    <t>כִּ֤י מְנָֽאֲפִים֙ מָלְאָ֣ה הָאָ֔רֶץ כִּֽי־מִפְּנֵ֤י אָלָה֙ אָבְלָ֣ה הָאָ֔רֶץ יָבְשׁ֖וּ נְא֣וֹת מִדְבָּ֑ר וַתְּהִ֤י מְרֽוּצָתָם֙ רָעָ֔ה וּגְבוּרָתָ֖ם לֹא־כֵֽן׃</t>
  </si>
  <si>
    <t>{{מ:פסוק|משלי|י|יא}}</t>
  </si>
  <si>
    <t>{{מ:פסוק|ירמיהו|כג|יא}}</t>
  </si>
  <si>
    <t>מְק֣וֹר חַ֭יִּים פִּ֣י צַדִּ֑יק{{ר1}}וּפִ֥י רְ֝שָׁעִ֗ים יְכַסֶּ֥ה חָמָֽס׃</t>
  </si>
  <si>
    <t>כִּֽי־גַם־נָבִ֥יא גַם־כֹּהֵ֖ן חָנֵ֑פוּ גַּם־בְּבֵיתִ֛י מָצָ֥אתִי רָעָתָ֖ם נְאֻם־יְהֹוָֽה׃</t>
  </si>
  <si>
    <t>{{מ:פסוק|משלי|י|יב}}</t>
  </si>
  <si>
    <t>{{מ:פסוק|ירמיהו|כג|יב}}</t>
  </si>
  <si>
    <t>שִׂ֭נְאָה תְּעֹרֵ֣ר מְדָנִ֑ים{{ר1}}וְעַ֥ל כׇּל־פְּ֝שָׁעִ֗ים תְּכַסֶּ֥ה אַהֲבָֽה׃</t>
  </si>
  <si>
    <t>לָכֵן֩ יִהְיֶ֨ה דַרְכָּ֜ם לָהֶ֗ם כַּחֲלַקְלַקּוֹת֙ בָּאֲפֵלָ֔ה יִדַּ֖חוּ וְנָ֣פְלוּ בָ֑הּ כִּֽי־אָבִ֨יא עֲלֵיהֶ֥ם רָעָ֛ה שְׁנַ֥ת פְּקֻדָּתָ֖ם נְאֻם־יְהֹוָֽה׃</t>
  </si>
  <si>
    <t>{{מ:פסוק|משלי|י|יג}}</t>
  </si>
  <si>
    <t>{{מ:פסוק|ירמיהו|כג|יג}}</t>
  </si>
  <si>
    <t>בְּשִׂפְתֵ֣י נָ֭בוֹן תִּמָּצֵ֣א חׇכְמָ֑ה{{ר1}}וְ֝שֵׁ֗בֶט לְגֵ֣ו חֲסַר־לֵֽב׃</t>
  </si>
  <si>
    <t>וּבִנְבִיאֵ֥י שֹׁמְר֖וֹן רָאִ֣יתִי תִפְלָ֑ה הִנַּבְּא֣וּ בַבַּ֔עַל וַיַּתְע֥וּ אֶת־עַמִּ֖י אֶת־יִשְׂרָאֵֽל׃</t>
  </si>
  <si>
    <t>{{מ:פסוק|משלי|י|יד}}</t>
  </si>
  <si>
    <t>{{מ:פסוק|ירמיהו|כג|יד}}</t>
  </si>
  <si>
    <t>וּבִנְבִאֵ֨י יְרֽוּשָׁל{{מ:ירושלם|ַ|֜}}ם רָאִ֣יתִי שַׁעֲרוּרָ֗ה נָא֞וֹף וְהָלֹ֤ךְ בַּשֶּׁ֙קֶר֙ וְחִזְּקוּ֙ יְדֵ֣י מְרֵעִ֔ים לְבִ֨לְתִּי־שָׁ֔בוּ אִ֖ישׁ מֵרָעָת֑וֹ הָיוּ־לִ֤י כֻלָּם֙ כִּסְדֹ֔ם וְיֹשְׁבֶ֖יהָ כַּעֲמֹרָֽה׃</t>
  </si>
  <si>
    <t>חֲכָמִ֥ים יִצְפְּנוּ־דָ֑עַת{{ר1}}וּפִֽי־אֱ֝וִ֗יל מְחִתָּ֥ה קְרֹבָֽה׃</t>
  </si>
  <si>
    <t>{{מ:פסוק|ירמיהו|כג|טו}}</t>
  </si>
  <si>
    <t>לָכֵ֞ן כֹּה־אָמַ֨ר יְהֹוָ֤ה צְבָאוֹת֙ עַל־הַנְּבִאִ֔ים הִנְנִ֨י מַאֲכִ֤יל אוֹתָם֙ לַעֲנָ֔ה וְהִשְׁקִתִ֖ים מֵי־רֹ֑אשׁ כִּ֗י מֵאֵת֙ נְבִיאֵ֣י יְרוּשָׁל{{מ:ירושלם|ַ|֔}}ם יָצְאָ֥ה חֲנֻפָּ֖ה לְכׇל־הָאָֽרֶץ׃</t>
  </si>
  <si>
    <t>{{מ:פסוק|משלי|י|טו}}</t>
  </si>
  <si>
    <t>ה֣וֹן עָ֭שִׁיר קִרְיַ֣ת עֻזּ֑וֹ{{ר1}}מְחִתַּ֖ת דַּלִּ֣ים רֵישָֽׁם׃</t>
  </si>
  <si>
    <t>{{מ:פסוק|דברי הימים ב|לו|יז}}</t>
  </si>
  <si>
    <t>{{מ:פסוק|ירמיהו|כג|טז}}</t>
  </si>
  <si>
    <t>וַיַּ֨עַל עֲלֵיהֶ֜ם אֶת־מֶ֣לֶךְ {{כו"ק|כשדיים|כַּשְׂדִּ֗ים}} וַיַּהֲרֹ֨ג בַּחוּרֵיהֶ֤ם בַּחֶ֙רֶב֙ בְּבֵ֣ית מִקְדָּשָׁ֔ם וְלֹ֥א חָמַ֛ל עַל־בָּח֥וּר וּבְתוּלָ֖ה זָקֵ֣ן וְיָשֵׁ֑שׁ הַכֹּ֖ל נָתַ֥ן בְּיָדֽוֹ׃</t>
  </si>
  <si>
    <t>כֹּה־אָמַ֞ר יְהֹוָ֣ה צְבָא֗וֹת אַֽל־תִּשְׁמְע֞וּ עַל־דִּבְרֵ֤י הַנְּבִאִים֙ הַנִּבְּאִ֣ים לָכֶ֔ם מַהְבִּלִ֥ים הֵ֖מָּה אֶתְכֶ֑ם חֲז֤וֹן לִבָּם֙ יְדַבֵּ֔רוּ לֹ֖א מִפִּ֥י יְהֹוָֽה׃</t>
  </si>
  <si>
    <t>{{מ:פסוק|משלי|י|טז}}</t>
  </si>
  <si>
    <t>פְּעֻלַּ֣ת צַדִּ֣יק לְחַיִּ֑ים{{ר1}}תְּבוּאַ֖ת רָשָׁ֣ע לְחַטָּֽאת׃</t>
  </si>
  <si>
    <t>{{מ:פסוק|משלי|י|יז}}</t>
  </si>
  <si>
    <t>אֹ֣רַח לְ֭חַיִּים שׁוֹמֵ֣ר מוּסָ֑ר{{ר1}}וְעֹזֵ֖ב תּוֹכַ֣חַת מַתְעֶֽה׃</t>
  </si>
  <si>
    <t>{{מ:פסוק|דברי הימים ב|לו|יח}}</t>
  </si>
  <si>
    <t>{{מ:פסוק|ירמיהו|כג|יז}}</t>
  </si>
  <si>
    <t>וְ֠כֹ֠ל כְּלֵ֞י בֵּ֤ית הָאֱלֹהִים֙ הַגְּדֹלִ֣ים וְהַקְּטַנִּ֔ים וְאֹֽצְרוֹת֙ בֵּ֣ית יְהֹוָ֔ה וְאֹצְר֥וֹת הַמֶּ֖לֶךְ וְשָׂרָ֑יו הַכֹּ֖ל הֵבִ֥יא בָבֶֽל׃</t>
  </si>
  <si>
    <t>אֹמְרִ֤ים אָמוֹר֙ לִֽמְנַאֲצַ֔י דִּבֶּ֣ר יְהֹוָ֔ה שָׁל֖וֹם יִהְיֶ֣ה לָכֶ֑ם וְ֠כֹ֠ל הֹלֵ֞ךְ בִּשְׁרִר֤וּת לִבּוֹ֙ אָֽמְר֔וּ לֹא־תָב֥וֹא עֲלֵיכֶ֖ם רָעָֽה׃</t>
  </si>
  <si>
    <t>{{מ:פסוק|משלי|י|יח}}</t>
  </si>
  <si>
    <t>מְכַסֶּ֣ה שִׂ֭נְאָה שִׂפְתֵי־שָׁ֑קֶר{{ר1}}וּמוֹצִ֥א דִ֝בָּ֗ה ה֣וּא כְסִֽיל׃</t>
  </si>
  <si>
    <t>{{מ:פסוק|דברי הימים ב|לו|יט}}</t>
  </si>
  <si>
    <t>{{מ:פסוק|ירמיהו|כג|יח}}</t>
  </si>
  <si>
    <t>וַֽיִּשְׂרְפוּ֙ אֶת־בֵּ֣ית הָאֱלֹהִ֔ים וַֽיְנַתְּצ֔וּ אֵ֖ת חוֹמַ֣ת יְרוּשָׁל{{מ:ירושלם|ָ|֑}}ם וְכׇל־אַרְמְנוֹתֶ֙יהָ֙ שָׂרְפ֣וּ בָאֵ֔שׁ וְכׇל־כְּלֵ֥י מַחֲמַדֶּ֖יהָ לְהַשְׁחִֽית׃</t>
  </si>
  <si>
    <t>כִּ֣י מִ֤י עָמַד֙ בְּס֣וֹד יְהֹוָ֔ה וְיֵ֖רֶא וְיִשְׁמַ֣ע אֶת־דְּבָר֑וֹ מִי־הִקְשִׁ֥יב {{כו"ק|דברי|דְּבָר֖וֹ}} וַיִּשְׁמָֽע׃</t>
  </si>
  <si>
    <t>{{מ:פסוק|משלי|י|יט}}</t>
  </si>
  <si>
    <t>בְּרֹ֣ב דְּ֭בָרִים לֹ֣א יֶחְדַּל־פָּ֑שַׁע{{ר1}}וְחוֹשֵׂ֖ךְ שְׂפָתָ֣יו מַשְׂכִּֽיל׃</t>
  </si>
  <si>
    <t>{{מ:פסוק|משלי|י|כ}}</t>
  </si>
  <si>
    <t>כֶּ֣סֶף נִ֭בְחָר לְשׁ֣וֹן צַדִּ֑יק{{ר1}}לֵ֖ב רְשָׁעִ֣ים כִּמְעָֽט׃</t>
  </si>
  <si>
    <t>{{מ:פסוק|ירמיהו|כג|יט}}</t>
  </si>
  <si>
    <t>הִנֵּ֣ה{{מ:לגרמיה}}סַעֲרַ֣ת יְהֹוָ֗ה חֵמָה֙ יָֽצְאָ֔ה וְסַ֖עַר מִתְחוֹלֵ֑ל עַ֛ל רֹ֥אשׁ רְשָׁעִ֖ים יָחֽוּל׃</t>
  </si>
  <si>
    <t>{{מ:פסוק|דברי הימים ב|לו|כ}}</t>
  </si>
  <si>
    <t>{{מ:פסוק|משלי|י|כא}}</t>
  </si>
  <si>
    <t>וַיֶּ֛גֶל הַשְּׁאֵרִ֥ית מִן־הַחֶ֖רֶב אֶל־בָּבֶ֑ל וַיִּֽהְיוּ־ל֤וֹ וּלְבָנָיו֙ לַעֲבָדִ֔ים עַד־מְלֹ֖ךְ מַלְכ֥וּת פָּרָֽס׃</t>
  </si>
  <si>
    <t>שִׂפְתֵ֣י צַ֭דִּיק יִרְע֣וּ רַבִּ֑ים{{ר1}}וֶ֝אֱוִילִ֗ים בַּחֲסַר־לֵ֥ב יָמֽוּתוּ׃</t>
  </si>
  <si>
    <t>{{מ:פסוק|ירמיהו|כג|כ}}</t>
  </si>
  <si>
    <t>לֹ֤א יָשׁוּב֙ אַף־יְהֹוָ֔ה עַד־עֲשֹׂת֥וֹ וְעַד־הֲקִימ֖וֹ מְזִמּ֣וֹת לִבּ֑וֹ בְּאַֽחֲרִית֙ הַיָּמִ֔ים תִּתְבּ֥וֹנְנוּ בָ֖הּ בִּינָֽה׃</t>
  </si>
  <si>
    <t>{{מ:פסוק|משלי|י|כב}}</t>
  </si>
  <si>
    <t>בִּרְכַּ֣ת יְ֭הֹוָה הִ֣יא תַעֲשִׁ֑יר{{ר1}}וְלֹֽא־יוֹסִ֖ף עֶ֣צֶב עִמָּֽהּ׃</t>
  </si>
  <si>
    <t>{{מ:פסוק|ירמיהו|כג|כא}}</t>
  </si>
  <si>
    <t>{{מ:פסוק|דברי הימים ב|לו|כא}}</t>
  </si>
  <si>
    <t>לֹא־שָׁלַ֥חְתִּי אֶת־הַנְּבִאִ֖ים וְהֵ֣ם רָ֑צוּ לֹא־דִבַּ֥רְתִּי אֲלֵיהֶ֖ם וְהֵ֥ם נִבָּֽאוּ׃</t>
  </si>
  <si>
    <t>לְמַלֹּ֤אות דְּבַר־יְהֹוָה֙ בְּפִ֣י יִרְמְיָ֔הוּ עַד־רָצְתָ֥ה הָאָ֖רֶץ אֶת־שַׁבְּתוֹתֶ֑יהָ כׇּל־יְמֵ֤י הָשַּׁמָּה֙ שָׁבָ֔תָה לְמַלֹּ֖אות שִׁבְעִ֥ים שָׁנָֽה׃</t>
  </si>
  <si>
    <t>{{מ:פסוק|משלי|י|כג}}</t>
  </si>
  <si>
    <t>כִּשְׂח֣וֹק לִ֭כְסִיל עֲשׂ֣וֹת זִמָּ֑ה{{ר1}}וְ֝חׇכְמָ֗ה לְאִ֣ישׁ תְּבוּנָֽה׃</t>
  </si>
  <si>
    <t>{{מ:פסוק|דברי הימים ב|לו|כב}}</t>
  </si>
  <si>
    <t>{{מ:פסוק|ירמיהו|כג|כב}}</t>
  </si>
  <si>
    <t>וּבִשְׁנַ֣ת אַחַ֗ת לְכ֙וֹרֶשׁ֙ מֶ֣לֶךְ פָּרַ֔ס לִכְל֥וֹת דְּבַר־יְהֹוָ֖ה בְּפִ֣י יִרְמְיָ֑הוּ הֵעִ֣יר יְהֹוָ֗ה אֶת־ר֙וּחַ֙ כּ֣וֹרֶשׁ מֶלֶךְ־פָּרַ֔ס וַיַּֽעֲבֶר־קוֹל֙ בְּכׇל־מַלְכוּת֔וֹ וְגַם־בְּמִכְתָּ֖ב לֵאמֹֽר׃</t>
  </si>
  <si>
    <t>וְאִם־עָמְד֖וּ בְּסוֹדִ֑י וְיַשְׁמִ֤עוּ דְבָרַי֙ אֶת־עַמִּ֔י וִֽישִׁבוּם֙ מִדַּרְכָּ֣ם הָרָ֔ע וּמֵרֹ֖עַ מַעַלְלֵיהֶֽם׃</t>
  </si>
  <si>
    <t>{{מ:פסוק|משלי|י|כד}}</t>
  </si>
  <si>
    <t>{{מ:פסוק|דברי הימים ב|לו|כג}}</t>
  </si>
  <si>
    <t>מְגוֹרַ֣ת רָ֭שָׁע הִ֣יא תְבוֹאֶ֑נּוּ{{ר1}}וְתַאֲוַ֖ת צַדִּיקִ֣ים יִתֵּֽן׃</t>
  </si>
  <si>
    <t>{{מ:פסוק|ירמיהו|כג|כג}}</t>
  </si>
  <si>
    <t>{{נוסח|כֹּֽה־אָמַ֞ר|א=כּֽה־אָמַ֞ר (חסרה נקודת החולם)|הערת ייבין}} כּ֣וֹרֶשׁ{{מ:לגרמיה}}מֶ֣לֶךְ פָּרַ֗ס כׇּל־מַמְלְכ֤וֹת הָאָ֙רֶץ֙ נָ֣תַן לִ֗י יְהֹוָה֙ אֱלֹהֵ֣י הַשָּׁמַ֔יִם וְהֽוּא־פָקַ֤ד עָלַי֙ לִבְנֽוֹת־ל֣וֹ בַ֔יִת בִּירוּשָׁל{{מ:ירושלם|ַ|֖}}ם אֲשֶׁ֣ר בִּיהוּדָ֑ה מִי־בָכֶ֣ם מִכׇּל־עַמּ֗וֹ יְהֹוָ֧ה אֱלֹהָ֛יו עִמּ֖וֹ וְיָֽעַל׃</t>
  </si>
  <si>
    <t>הַאֱלֹהֵ֧י מִקָּרֹ֛ב אָ֖נִי נְאֻם־יְהֹוָ֑ה וְלֹ֥א אֱלֹהֵ֖י מֵרָחֹֽק׃</t>
  </si>
  <si>
    <t>{{מ:פסוק|משלי|י|כה}}</t>
  </si>
  <si>
    <t>{{מ:פסוק|ירמיהו|כג|כד}}</t>
  </si>
  <si>
    <t>כַּעֲב֣וֹר ס֭וּפָה וְאֵ֣ין רָשָׁ֑ע{{ר1}}וְ֝צַדִּ֗יק יְס֣וֹד עוֹלָֽם׃</t>
  </si>
  <si>
    <t>אִם־יִסָּתֵ֨ר אִ֧ישׁ בַּמִּסְתָּרִ֛ים וַאֲנִ֥י לֹֽא־אֶרְאֶ֖נּוּ נְאֻם־יְהֹוָ֑ה הֲל֨וֹא אֶת־הַשָּׁמַ֧יִם וְאֶת־הָאָ֛רֶץ אֲנִ֥י מָלֵ֖א נְאֻם־יְהֹוָֽה׃</t>
  </si>
  <si>
    <t>{{מ:פסוק|ירמיהו|כג|כה}}</t>
  </si>
  <si>
    <t>שָׁמַ֗עְתִּי אֵ֤ת אֲשֶׁר־אָֽמְרוּ֙ הַנְּבִאִ֔ים הַֽנִּבְּאִ֥ים בִּשְׁמִ֛י שֶׁ֖קֶר לֵאמֹ֑ר חָלַ֖מְתִּי חָלָֽמְתִּי׃</t>
  </si>
  <si>
    <t>{{מ:פסוק|משלי|י|כו}}</t>
  </si>
  <si>
    <t>כַּחֹ֤מֶץ{{מ:לגרמיה}}לַשִּׁנַּ֗יִם וְכֶעָשָׁ֥ן לָעֵינָ֑יִם{{ר1}}כֵּ֥ן הֶ֝עָצֵ֗ל לְשֹׁלְחָֽיו׃</t>
  </si>
  <si>
    <t>{{מ:פסוק|ירמיהו|כג|כו}}</t>
  </si>
  <si>
    <t>עַד־מָתַ֗י הֲיֵ֛שׁ בְּלֵ֥ב הַנְּבִאִ֖ים נִבְּאֵ֣י הַשָּׁ֑קֶר וּנְבִיאֵ֖י תַּרְמִ֥ת לִבָּֽם׃</t>
  </si>
  <si>
    <t>{{מ:פסוק|משלי|י|כז}}</t>
  </si>
  <si>
    <t>יִרְאַ֣ת יְ֭הֹוָה תּוֹסִ֣יף יָמִ֑ים{{ר1}}וּשְׁנ֖וֹת רְשָׁעִ֣ים תִּקְצֹֽרְנָה׃</t>
  </si>
  <si>
    <t>{{מ:פסוק|ירמיהו|כג|כז}}</t>
  </si>
  <si>
    <t>הַחֹשְׁבִ֗ים לְהַשְׁכִּ֤יחַ אֶת־עַמִּי֙ שְׁמִ֔י בַּחֲל֣וֹמֹתָ֔ם אֲשֶׁ֥ר יְסַפְּר֖וּ אִ֣ישׁ לְרֵעֵ֑הוּ כַּאֲשֶׁ֨ר שָׁכְח֧וּ אֲבוֹתָ֛ם אֶת־שְׁמִ֖י בַּבָּֽעַל׃</t>
  </si>
  <si>
    <t>{{מ:פסוק|משלי|י|כח}}</t>
  </si>
  <si>
    <t>תּוֹחֶ֣לֶת צַדִּיקִ֣ים שִׂמְחָ֑ה{{ר1}}וְתִקְוַ֖ת רְשָׁעִ֣ים תֹּאבֵֽד׃</t>
  </si>
  <si>
    <t>{{מ:פסוק|ירמיהו|כג|כח}}</t>
  </si>
  <si>
    <t>הַנָּבִ֞יא אֲשֶׁר־אִתּ֤וֹ חֲלוֹם֙ יְסַפֵּ֣ר חֲל֔וֹם וַאֲשֶׁ֤ר דְּבָרִי֙ אִתּ֔וֹ יְדַבֵּ֥ר דְּבָרִ֖י אֱמֶ֑ת מַה־לַתֶּ֥בֶן אֶת־הַבָּ֖ר נְאֻם־יְהֹוָֽה׃</t>
  </si>
  <si>
    <t>{{מ:פסוק|משלי|י|כט}}</t>
  </si>
  <si>
    <t>מָע֣וֹז לַ֭תֹּם דֶּ֣רֶךְ יְהֹוָ֑ה{{ר1}}וּ֝מְחִתָּ֗ה לְפֹ֣עֲלֵי אָֽוֶן׃</t>
  </si>
  <si>
    <t>{{מ:פסוק|ירמיהו|כג|כט}}</t>
  </si>
  <si>
    <t>הֲל֨וֹא כֹ֧ה דְבָרִ֛י כָּאֵ֖שׁ נְאֻם־יְהֹוָ֑ה וּכְפַטִּ֖ישׁ יְפֹ֥צֵֽץ סָֽלַע׃</t>
  </si>
  <si>
    <t>{{מ:פסוק|משלי|י|ל}}</t>
  </si>
  <si>
    <t>צַ֭דִּיק לְעוֹלָ֣ם בַּל־יִמּ֑וֹט{{ר1}}וּ֝רְשָׁעִ֗ים לֹ֣א יִשְׁכְּנוּ־אָֽרֶץ׃</t>
  </si>
  <si>
    <t>{{מ:פסוק|ירמיהו|כג|ל}}</t>
  </si>
  <si>
    <t>לָכֵ֛ן הִנְנִ֥י עַל־הַנְּבִאִ֖ים נְאֻם־יְהֹוָ֑ה מְגַנְּבֵ֣י דְבָרַ֔י אִ֖ישׁ מֵאֵ֥ת רֵעֵֽהוּ׃</t>
  </si>
  <si>
    <t>{{מ:פסוק|משלי|י|לא}}</t>
  </si>
  <si>
    <t>{{מ:פסוק|ירמיהו|כג|לא}}</t>
  </si>
  <si>
    <t>פִּֽי־צַ֭דִּיק יָנ֣וּב חׇכְמָ֑ה{{ר1}}וּלְשׁ֥וֹן תַּ֝הְפֻּכ֗וֹת תִּכָּרֵֽת׃</t>
  </si>
  <si>
    <t>הִנְנִ֥י עַל־הַנְּבִיאִ֖ם נְאֻם־יְהֹוָ֑ה הַלֹּקְחִ֣ים לְשׁוֹנָ֔ם וַֽיִּנְאֲמ֖וּ נְאֻֽם׃</t>
  </si>
  <si>
    <t>{{מ:פסוק|ירמיהו|כג|לב}}</t>
  </si>
  <si>
    <t>{{מ:פסוק|משלי|י|לב}}</t>
  </si>
  <si>
    <t>הִ֠נְנִ֠י עַֽל־נִבְּאֵ֞י חֲלֹמ֥וֹת שֶׁ֙קֶר֙ נְאֻם־יְהֹוָ֔ה וַֽיְסַפְּרוּם֙ וַיַּתְע֣וּ אֶת־עַמִּ֔י בְּשִׁקְרֵיהֶ֖ם וּבְפַחֲזוּתָ֑ם וְאָנֹכִ֨י לֹֽא־שְׁלַחְתִּ֜ים וְלֹ֣א צִוִּיתִ֗ים וְהוֹעֵ֛יל לֹא־יוֹעִ֥ילוּ לָעָם־הַזֶּ֖ה נְאֻם־יְהֹוָֽה׃</t>
  </si>
  <si>
    <t>שִׂפְתֵ֣י צַ֭דִּיק יֵדְע֣וּן רָצ֑וֹן{{ר1}}וּפִ֥י רְ֝שָׁעִ֗ים תַּהְפֻּכֽוֹת׃</t>
  </si>
  <si>
    <t>{{מ:פסוק|ירמיהו|כג|לג}}</t>
  </si>
  <si>
    <t>{{מ:קמץ|ד=וְכִֽי־יִשְׁאׇלְךָ֩|ס=וְכִֽי־יִשְׁאָלְךָ֩}} הָעָ֨ם הַזֶּ֜ה אֽוֹ־הַנָּבִ֤יא אֽוֹ־כֹהֵן֙ לֵאמֹ֔ר מַה־מַּשָּׂ֖א יְהֹוָ֑ה וְאָמַרְתָּ֤ אֲלֵיהֶם֙ אֶת־מַה־מַּשָּׂ֔א וְנָטַשְׁתִּ֥י אֶתְכֶ֖ם נְאֻם־יְהֹוָֽה׃</t>
  </si>
  <si>
    <t>{{מ:פסוק|ירמיהו|כג|לד}}</t>
  </si>
  <si>
    <t>וְהַנָּבִ֤יא וְהַכֹּהֵן֙ וְהָעָ֔ם אֲשֶׁ֥ר יֹאמַ֖ר מַשָּׂ֣א יְהֹוָ֑ה וּפָקַדְתִּ֛י עַל־הָאִ֥ישׁ הַה֖וּא וְעַל־בֵּיתֽוֹ׃</t>
  </si>
  <si>
    <t>ספר משלי/יא</t>
  </si>
  <si>
    <t>{{מ:פסוק|ירמיהו|כג|לה}}</t>
  </si>
  <si>
    <t>כֹּ֥ה תֹאמְר֛וּ אִ֥ישׁ עַל־רֵעֵ֖הוּ וְאִ֣ישׁ אֶל־אָחִ֑יו מֶה־עָנָ֣ה יְהֹוָ֔ה וּמַה־דִּבֶּ֖ר יְהֹוָֽה׃</t>
  </si>
  <si>
    <t>{{מ:פסוק|משלי|יא|א}}</t>
  </si>
  <si>
    <t>מֹאזְנֵ֣י מִ֭רְמָה תּוֹעֲבַ֣ת יְהֹוָ֑ה{{ר1}}וְאֶ֖בֶן שְׁלֵמָ֣ה רְצוֹנֽוֹ׃</t>
  </si>
  <si>
    <t>{{מ:פסוק|משלי|יא|ב}}</t>
  </si>
  <si>
    <t>בָּֽא־זָ֭דוֹן וַיָּבֹ֣א קָל֑וֹן{{ר1}}וְֽאֶת־צְנוּעִ֥ים חׇכְמָֽה׃</t>
  </si>
  <si>
    <t>{{מ:פסוק|ירמיהו|כג|לו}}</t>
  </si>
  <si>
    <t>וּמַשָּׂ֥א יְהֹוָ֖ה לֹ֣א תִזְכְּרוּ־ע֑וֹד כִּ֣י הַמַּשָּׂ֗א יִֽהְיֶה֙ לְאִ֣ישׁ דְּבָר֔וֹ וַהֲפַכְתֶּ֗ם אֶת־דִּבְרֵי֙ אֱלֹהִ֣ים חַיִּ֔ים יְהֹוָ֥ה צְבָא֖וֹת אֱלֹהֵֽינוּ׃</t>
  </si>
  <si>
    <t>{{מ:פסוק|משלי|יא|ג}}</t>
  </si>
  <si>
    <t>תֻּמַּ֣ת יְשָׁרִ֣ים תַּנְחֵ֑ם{{ר1}}וְסֶ֖לֶף בֹּגְדִ֣ים {{כו"ק|ושדם|יְשָׁדֵּֽם}}׃</t>
  </si>
  <si>
    <t>{{מ:פסוק|ירמיהו|כג|לז}}</t>
  </si>
  <si>
    <t>כֹּ֥ה תֹאמַ֖ר אֶל־הַנָּבִ֑יא מֶה־עָנָ֣ךְ יְהֹוָ֔ה וּמַה־דִּבֶּ֖ר יְהֹוָֽה׃</t>
  </si>
  <si>
    <t>{{מ:פסוק|משלי|יא|ד}}</t>
  </si>
  <si>
    <t>{{מ:פסוק|ירמיהו|כג|לח}}</t>
  </si>
  <si>
    <t>לֹא־יוֹעִ֣יל ה֭וֹן בְּי֣וֹם עֶבְרָ֑ה{{ר1}}וּ֝צְדָקָ֗ה תַּצִּ֥יל מִמָּֽוֶת׃</t>
  </si>
  <si>
    <t>וְאִם־מַשָּׂ֣א יְהֹוָה֮ תֹּאמֵ֒רוּ֒ לָכֵ֗ן כֹּ֚ה אָמַ֣ר יְהֹוָ֔ה יַ֧עַן אֲמׇרְכֶ֛ם אֶת־הַדָּבָ֥ר הַזֶּ֖ה מַשָּׂ֣א יְהֹוָ֑ה וָאֶשְׁלַ֤ח אֲלֵיכֶם֙ לֵאמֹ֔ר לֹ֥א תֹאמְר֖וּ מַשָּׂ֥א יְהֹוָֽה׃</t>
  </si>
  <si>
    <t>{{מ:פסוק|משלי|יא|ה}}</t>
  </si>
  <si>
    <t>צִדְקַ֣ת תָּ֭מִים תְּיַשֵּׁ֣ר דַּרְכּ֑וֹ{{ר1}}וּ֝בְרִשְׁעָת֗וֹ יִפֹּ֥ל רָשָֽׁע׃</t>
  </si>
  <si>
    <t>{{מ:פסוק|ירמיהו|כג|לט}}</t>
  </si>
  <si>
    <t>לָכֵ֣ן הִנְנִ֔י וְנָשִׁ֥יתִי אֶתְכֶ֖ם נָשֹׁ֑א וְנָטַשְׁתִּ֣י אֶתְכֶ֗ם וְאֶת־הָעִיר֙ אֲשֶׁ֨ר נָתַ֧תִּי לָכֶ֛ם וְלַאֲבוֹתֵיכֶ֖ם מֵעַ֥ל פָּנָֽי׃</t>
  </si>
  <si>
    <t>{{מ:פסוק|משלי|יא|ו}}</t>
  </si>
  <si>
    <t>צִדְקַ֣ת יְ֭שָׁרִים תַּצִּילֵ֑ם{{ר1}}וּ֝בְהַוַּ֗ת בֹּגְדִ֥ים יִלָּכֵֽדוּ׃</t>
  </si>
  <si>
    <t>{{מ:פסוק|ירמיהו|כג|מ}}</t>
  </si>
  <si>
    <t>וְנָתַתִּ֥י עֲלֵיכֶ֖ם חֶרְפַּ֣ת עוֹלָ֑ם וּכְלִמּ֣וּת עוֹלָ֔ם אֲשֶׁ֖ר לֹ֥א תִשָּׁכֵֽחַ׃</t>
  </si>
  <si>
    <t>{{מ:פסוק|משלי|יא|ז}}</t>
  </si>
  <si>
    <t>בְּמ֤וֹת אָדָ֣ם רָ֭שָׁע תֹּאבַ֣ד תִּקְוָ֑ה{{ר1}}וְתוֹחֶ֖לֶת אוֹנִ֣ים אָבָֽדָה׃</t>
  </si>
  <si>
    <t>{{מ:פסוק|משלי|יא|ח}}</t>
  </si>
  <si>
    <t>צַ֭דִּיק מִצָּרָ֣ה נֶחֱלָ֑ץ{{ר1}}וַיָּבֹ֖א רָשָׁ֣ע תַּחְתָּֽיו׃</t>
  </si>
  <si>
    <t>ספר ירמיהו/כד</t>
  </si>
  <si>
    <t>{{מ:פסוק|משלי|יא|ט}}</t>
  </si>
  <si>
    <t>בְּפֶ֗ה חָ֭נֵף יַשְׁחִ֣ת רֵעֵ֑הוּ{{ר1}}וּ֝בְדַ֗עַת צַדִּיקִ֥ים יֵחָלֵֽצוּ׃</t>
  </si>
  <si>
    <t>{{מ:פסוק|ירמיהו|כד|א}}</t>
  </si>
  <si>
    <t>הִרְאַ֘נִי֮ יְהֹוָה֒ וְהִנֵּ֗ה שְׁנֵי֙ דּוּדָאֵ֣י תְאֵנִ֔ים מוּעָדִ֕ים לִפְנֵ֖י הֵיכַ֣ל יְהֹוָ֑ה אַחֲרֵ֣י הַגְל֣וֹת נְבוּכַדְרֶאצַּ֣ר מֶלֶךְ־בָּבֶ֡ל אֶת־יְכׇנְיָ֣הוּ בֶן־יְהוֹיָקִ֣ים מֶלֶךְ־יְהוּדָה֩ וְאֶת־שָׂרֵ֨י יְהוּדָ֜ה וְאֶת־הֶחָרָ֤שׁ וְאֶת־הַמַּסְגֵּר֙ מִיר֣וּשָׁל{{מ:ירושלם|ַ|֔}}ם וַיְבִאֵ֖ם בָּבֶֽל׃</t>
  </si>
  <si>
    <t>{{מ:פסוק|משלי|יא|י}}</t>
  </si>
  <si>
    <t>בְּט֣וּב צַ֭דִּיקִים תַּעֲלֹ֣ץ קִרְיָ֑ה{{ר1}}וּבַאֲבֹ֖ד רְשָׁעִ֣ים רִנָּֽה׃</t>
  </si>
  <si>
    <t>{{מ:פסוק|ירמיהו|כד|ב}}</t>
  </si>
  <si>
    <t>הַדּ֣וּד אֶחָ֗ד תְּאֵנִים֙ טֹב֣וֹת מְאֹ֔ד כִּתְאֵנֵ֖י הַבַּכֻּר֑וֹת וְהַדּ֣וּד אֶחָ֗ד תְּאֵנִים֙ רָע֣וֹת מְאֹ֔ד אֲשֶׁ֥ר לֹא־תֵאָכַ֖לְנָה מֵרֹֽעַ׃</t>
  </si>
  <si>
    <t>{{מ:פסוק|משלי|יא|יא}}</t>
  </si>
  <si>
    <t>בְּבִרְכַּ֣ת יְ֭שָׁרִים תָּר֣וּם קָ֑רֶת{{ר1}}וּבְפִ֥י רְ֝שָׁעִ֗ים תֵּהָרֵֽס׃</t>
  </si>
  <si>
    <t>{{מ:פסוק|ירמיהו|כד|ג}}</t>
  </si>
  <si>
    <t>וַיֹּ֨אמֶר יְהֹוָ֜ה אֵלַ֗י מָה־אַתָּ֤ה רֹאֶה֙ יִרְמְיָ֔הוּ וָאֹמַ֖ר תְּאֵנִ֑ים הַתְּאֵנִ֤ים הַטֹּבוֹת֙ טֹב֣וֹת מְאֹ֔ד וְהָֽרָעוֹת֙ רָע֣וֹת מְאֹ֔ד אֲשֶׁ֥ר לֹא־תֵאָכַ֖לְנָה מֵרֹֽעַ׃</t>
  </si>
  <si>
    <t>{{מ:פסוק|משלי|יא|יב}}</t>
  </si>
  <si>
    <t>בׇּז־לְרֵעֵ֥הוּ חֲסַר־לֵ֑ב{{ר1}}וְאִ֖ישׁ תְּבוּנ֣וֹת יַחֲרִֽישׁ׃</t>
  </si>
  <si>
    <t>{{מ:פסוק|ירמיהו|כד|ד}}</t>
  </si>
  <si>
    <t>{{מ:פסוק|משלי|יא|יג}}</t>
  </si>
  <si>
    <t>הוֹלֵ֣ךְ רָ֭כִיל מְגַלֶּה־סּ֑וֹד{{ר1}}{{נוסח|וְנֶאֱמַן־ר֗֝וּחַ|א=וְנֶאֱמַן־ר֝וּחַ}} מְכַסֶּ֥ה דָבָֽר׃</t>
  </si>
  <si>
    <t>{{מ:פסוק|ירמיהו|כד|ה}}</t>
  </si>
  <si>
    <t>כֹּֽה־אָמַ֤ר יְהֹוָה֙ אֱלֹהֵ֣י יִשְׂרָאֵ֔ל כַּתְּאֵנִ֥ים הַטֹּב֖וֹת הָאֵ֑לֶּה כֵּֽן־אַכִּ֞יר אֶת־גָּל֣וּת יְהוּדָ֗ה אֲשֶׁ֨ר שִׁלַּ֜חְתִּי מִן־הַמָּק֥וֹם הַזֶּ֛ה אֶ֥רֶץ כַּשְׂדִּ֖ים לְטוֹבָֽה׃</t>
  </si>
  <si>
    <t>{{מ:פסוק|משלי|יא|יד}}</t>
  </si>
  <si>
    <t>בְּאֵ֣ין תַּ֭חְבֻּלוֹת יִפׇּל־עָ֑ם{{ר1}}וּ֝תְשׁוּעָ֗ה בְּרֹ֣ב יוֹעֵֽץ׃</t>
  </si>
  <si>
    <t>{{מ:פסוק|ירמיהו|כד|ו}}</t>
  </si>
  <si>
    <t>{{מ:פסוק|משלי|יא|טו}}</t>
  </si>
  <si>
    <t>וְשַׂמְתִּ֨י עֵינִ֤י עֲלֵיהֶם֙ לְטוֹבָ֔ה וַהֲשִׁבֹתִ֖ים עַל־הָאָ֣רֶץ הַזֹּ֑את וּבְנִיתִים֙ וְלֹ֣א אֶהֱרֹ֔ס וּנְטַעְתִּ֖ים וְלֹ֥א אֶתּֽוֹשׁ׃</t>
  </si>
  <si>
    <t>רַע־יֵ֭רוֹעַ כִּי־עָ֣רַב זָ֑ר{{ר1}}וְשֹׂנֵ֖א תֹקְעִ֣ים בּוֹטֵֽחַ׃</t>
  </si>
  <si>
    <t>{{מ:פסוק|ירמיהו|כד|ז|סדר=יג}}</t>
  </si>
  <si>
    <t>וְנָֽתַתִּי֩ לָהֶ֨ם לֵ֜ב לָדַ֣עַת אֹתִ֗י כִּ֚י אֲנִ֣י יְהֹוָ֔ה וְהָיוּ־לִ֣י לְעָ֔ם וְאָ֣נֹכִ֔י אֶהְיֶ֥ה לָהֶ֖ם לֵאלֹהִ֑ים כִּֽי־יָשֻׁ֥בוּ אֵלַ֖י בְּכׇל־לִבָּֽם׃</t>
  </si>
  <si>
    <t>{{מ:פסוק|משלי|יא|טז}}</t>
  </si>
  <si>
    <t>אֵֽשֶׁת־חֵ֭ן תִּתְמֹ֣ךְ כָּב֑וֹד{{ר1}}וְ֝עָרִיצִ֗ים יִתְמְכוּ־עֹֽשֶׁר׃</t>
  </si>
  <si>
    <t>{{מ:פסוק|ירמיהו|כד|ח}}</t>
  </si>
  <si>
    <t>{{מ:פסוק|משלי|יא|יז}}</t>
  </si>
  <si>
    <t>גֹּמֵ֣ל נַ֭פְשׁוֹ אִ֣ישׁ חָ֑סֶד{{ר1}}וְעֹכֵ֥ר שְׁ֝אֵר֗וֹ אַכְזָרִֽי׃</t>
  </si>
  <si>
    <t>וְכַתְּאֵנִים֙ הָרָע֔וֹת אֲשֶׁ֥ר לֹא־תֵאָכַ֖לְנָה מֵרֹ֑עַ כִּי־כֹ֣ה{{מ:לגרמיה}}אָמַ֣ר יְהֹוָ֗ה כֵּ֣ן אֶ֠תֵּ֠ן אֶת־צִדְקִיָּ֨הוּ מֶלֶךְ־יְהוּדָ֤ה וְאֶת־שָׂרָיו֙ וְאֵ֣ת{{מ:לגרמיה}}שְׁאֵרִ֣ית יְרוּשָׁל{{מ:ירושלם|ַ|֗}}ם הַנִּשְׁאָרִים֙ בָּאָ֣רֶץ הַזֹּ֔את וְהַיֹּשְׁבִ֖ים בְּאֶ֥רֶץ מִצְרָֽיִם׃</t>
  </si>
  <si>
    <t>{{מ:פסוק|משלי|יא|יח}}</t>
  </si>
  <si>
    <t>רָשָׁ֗ע עֹשֶׂ֥ה פְעֻלַּת־שָׁ֑קֶר{{ר1}}וְזֹרֵ֥עַ צְ֝דָקָ֗ה שֶׂ֣כֶר אֱמֶֽת׃</t>
  </si>
  <si>
    <t>{{מ:פסוק|ירמיהו|כד|ט}}</t>
  </si>
  <si>
    <t>{{מ:פסוק|משלי|יא|יט}}</t>
  </si>
  <si>
    <t>כֵּן־צְדָקָ֥ה לְחַיִּ֑ים{{ר1}}וּמְרַדֵּ֖ף רָעָ֣ה לְמוֹתֽוֹ׃</t>
  </si>
  <si>
    <t>וּנְתַתִּים֙ {{כו"ק|לזועה|לְזַעֲוָ֣ה}} לְרָעָ֔ה לְכֹ֖ל מַמְלְכ֣וֹת הָאָ֑רֶץ לְחֶרְפָּ֤ה וּלְמָשָׁל֙ לִשְׁנִינָ֣ה וְלִקְלָלָ֔ה בְּכׇל־הַמְּקֹמ֖וֹת אֲשֶֽׁר־אַדִּיחֵ֥ם שָֽׁם׃</t>
  </si>
  <si>
    <t>{{מ:פסוק|משלי|יא|כ}}</t>
  </si>
  <si>
    <t>תּוֹעֲבַ֣ת יְ֭הֹוָה עִקְּשֵׁי־לֵ֑ב{{ר1}}וּ֝רְצוֹנ֗וֹ תְּמִ֣ימֵי דָֽרֶךְ׃</t>
  </si>
  <si>
    <t>{{מ:פסוק|משלי|יא|כא}}</t>
  </si>
  <si>
    <t>{{מ:פסוק|ירמיהו|כד|י}}</t>
  </si>
  <si>
    <t>יָ֣ד לְ֭יָד לֹא־יִנָּ֣קֶה רָּ֑ע{{ר1}}וְזֶ֖רַע צַדִּיקִ֣ים נִמְלָֽט׃</t>
  </si>
  <si>
    <t>וְשִׁלַּ֣חְתִּי בָ֔ם אֶת־הַחֶ֖רֶב אֶת־הָרָעָ֣ב וְאֶת־הַדָּ֑בֶר עַד־תֻּמָּם֙ מֵעַ֣ל הָאֲדָמָ֔ה אֲשֶׁר־נָתַ֥תִּי לָהֶ֖ם וְלַאֲבוֹתֵיהֶֽם׃</t>
  </si>
  <si>
    <t>{{מ:פסוק|משלי|יא|כב}}</t>
  </si>
  <si>
    <t>נֶ֣זֶם זָ֭הָב בְּאַ֣ף חֲזִ֑יר{{ר1}}אִשָּׁ֥ה יָ֝פָ֗ה וְסָ֣רַת טָֽעַם׃</t>
  </si>
  <si>
    <t>{{מ:פסוק|משלי|יא|כג}}</t>
  </si>
  <si>
    <t>תַּאֲוַ֣ת צַדִּיקִ֣ים אַךְ־ט֑וֹב{{ר1}}תִּקְוַ֖ת רְשָׁעִ֣ים עֶבְרָֽה׃</t>
  </si>
  <si>
    <t>{{מ:פסוק|משלי|יא|כד}}</t>
  </si>
  <si>
    <t>יֵ֣שׁ מְ֭פַזֵּר וְנוֹסָ֥ף ע֑וֹד{{ר1}}וְחֹשֵׂ֥ךְ מִ֝יֹּ֗שֶׁר אַךְ־לְמַחְסֽוֹר׃</t>
  </si>
  <si>
    <t>ספר ירמיהו/כה</t>
  </si>
  <si>
    <t>{{מ:פסוק|ירמיהו|כה|א}}</t>
  </si>
  <si>
    <t>{{מ:פסוק|משלי|יא|כה}}</t>
  </si>
  <si>
    <t>הַדָּבָ֞ר אֲשֶׁר־הָיָ֤ה עַֽל־יִרְמְיָ֙הוּ֙ עַל־כׇּל־עַ֣ם יְהוּדָ֔ה בַּשָּׁנָה֙ הָֽרְבִעִ֔ית לִיהוֹיָקִ֥ים בֶּן־יֹאשִׁיָּ֖הוּ מֶ֣לֶךְ יְהוּדָ֑ה הִ֗יא הַשָּׁנָה֙ הָרִ֣אשֹׁנִ֔ית לִנְבוּכַדְרֶאצַּ֖ר מֶ֥לֶךְ בָּבֶֽל׃</t>
  </si>
  <si>
    <t>נֶֽפֶשׁ־בְּרָכָ֥ה תְדֻשָּׁ֑ן{{ר1}}וּ֝מַרְוֶ֗ה גַּם־ה֥וּא יוֹרֶֽא׃</t>
  </si>
  <si>
    <t>{{מ:פסוק|משלי|יא|כו}}</t>
  </si>
  <si>
    <t>מֹ֣נֵֽעַ בָּ֭ר יִקְּבֻ֣הוּ לְא֑וֹם{{ר1}}וּ֝בְרָכָ֗ה לְרֹ֣אשׁ מַשְׁבִּֽיר׃</t>
  </si>
  <si>
    <t>{{מ:פסוק|ירמיהו|כה|ב}}</t>
  </si>
  <si>
    <t>אֲשֶׁ֨ר דִּבֶּ֜ר יִרְמְיָ֤הוּ הַנָּבִיא֙ עַל־כׇּל־עַ֣ם יְהוּדָ֔ה וְאֶ֛ל כׇּל־יֹשְׁבֵ֥י יְרוּשָׁל{{מ:ירושלם|ַ|֖}}ם לֵאמֹֽר׃</t>
  </si>
  <si>
    <t>{{מ:פסוק|משלי|יא|כז}}</t>
  </si>
  <si>
    <t>שֹׁ֣חֵֽר ט֭וֹב יְבַקֵּ֣שׁ רָצ֑וֹן{{ר1}}וְדֹרֵ֖שׁ רָעָ֣ה תְבוֹאֶֽנּוּ׃</t>
  </si>
  <si>
    <t>ספר יהושע/א</t>
  </si>
  <si>
    <t>{{מ:פסוק|משלי|יא|כח}}</t>
  </si>
  <si>
    <t>בּוֹטֵ֣חַ בְּ֭עׇשְׁרוֹ ה֣וּא יִפּ֑וֹל{{ר1}}וְ֝כֶעָלֶ֗ה צַדִּיקִ֥ים יִפְרָֽחוּ׃</t>
  </si>
  <si>
    <t>{{מ:פסוק|ירמיהו|כה|ג}}</t>
  </si>
  <si>
    <t>מִן־שְׁלֹ֣שׁ עֶשְׂרֵ֣ה שָׁנָ֡ה לְיֹאשִׁיָּ֣הוּ בֶן־אָמוֹן֩ מֶ֨לֶךְ יְהוּדָ֜ה וְעַ֣ד{{מ:לגרמיה}}הַיּ֣וֹם הַזֶּ֗ה זֶ֚ה שָׁלֹ֤שׁ וְעֶשְׂרִים֙ שָׁנָ֔ה הָיָ֥ה דְבַר־יְהֹוָ֖ה אֵלָ֑י וָאֲדַבֵּ֧ר אֲלֵיכֶ֛ם אַשְׁכֵּ֥ים וְדַבֵּ֖ר וְלֹ֥א שְׁמַעְתֶּֽם׃</t>
  </si>
  <si>
    <t>{{מ:פסוק|משלי|יא|כט}}</t>
  </si>
  <si>
    <t>עֹכֵ֣ר בֵּ֭יתוֹ יִנְחַל־ר֑וּחַ{{ר1}}וְעֶ֥בֶד אֱ֝וִ֗יל לַֽחֲכַם־לֵֽב׃</t>
  </si>
  <si>
    <t>{{מ:פסוק|ירמיהו|כה|ד}}</t>
  </si>
  <si>
    <t>וְשָׁלַח֩ יְהֹוָ֨ה אֲלֵיכֶ֜ם אֶֽת־כׇּל־עֲבָדָ֧יו הַנְּבִאִ֛ים הַשְׁכֵּ֥ם וְשָׁלֹ֖חַ וְלֹ֣א שְׁמַעְתֶּ֑ם וְלֹא־הִטִּיתֶ֥ם אֶֽת־אׇזְנְכֶ֖ם לִשְׁמֹֽעַ׃</t>
  </si>
  <si>
    <t>{{מ:פסוק|משלי|יא|ל}}</t>
  </si>
  <si>
    <t>פְּֽרִי־צַ֭דִּיק עֵ֣ץ חַיִּ֑ים{{ר1}}וְלֹקֵ֖חַ נְפָשׁ֣וֹת חָכָֽם׃</t>
  </si>
  <si>
    <t>{{מ:פסוק|ירמיהו|כה|ה}}</t>
  </si>
  <si>
    <t>{{מ:פסוק|משלי|יא|לא}}</t>
  </si>
  <si>
    <t>הֵ֣ן צַ֭דִּיק בָּאָ֣רֶץ יְשֻׁלָּ֑ם{{ר1}}אַ֗֝ף כִּֽי־רָשָׁ֥ע וְחוֹטֵֽא׃</t>
  </si>
  <si>
    <t>לֵאמֹ֗ר שֽׁוּבוּ־נָ֞א אִ֣ישׁ מִדַּרְכּ֤וֹ הָרָעָה֙ וּמֵרֹ֣עַ מַעַלְלֵיכֶ֔ם וּשְׁבוּ֙ עַל־הָ֣אֲדָמָ֔ה אֲשֶׁ֨ר נָתַ֧ן יְהֹוָ֛ה לָכֶ֖ם וְלַאֲבֽוֹתֵיכֶ֑ם לְמִן־עוֹלָ֖ם וְעַד־עוֹלָֽם׃</t>
  </si>
  <si>
    <t>ספר משלי/יב</t>
  </si>
  <si>
    <t>{{מ:פסוק|ירמיהו|כה|ו}}</t>
  </si>
  <si>
    <t>וְאַל־תֵּלְכ֗וּ אַֽחֲרֵי֙ אֱלֹהִ֣ים אֲחֵרִ֔ים לְעׇבְדָ֖ם וּלְהִשְׁתַּחֲוֺ֣ת לָהֶ֑ם וְלֹֽא־תַכְעִ֤יסוּ אוֹתִי֙ בְּמַעֲשֵׂ֣ה יְדֵיכֶ֔ם וְלֹ֥א אָרַ֖ע לָכֶֽם׃</t>
  </si>
  <si>
    <t>{{מ:פסוק|משלי|יב|א}}</t>
  </si>
  <si>
    <t>אֹהֵ֣ב מ֭וּסָר אֹ֣הֵֽב דָּ֑עַת{{ר1}}וְשׂוֹנֵ֖א תוֹכַ֣חַת בָּֽעַר׃</t>
  </si>
  <si>
    <t>{{מ:פסוק|ירמיהו|כה|ז}}</t>
  </si>
  <si>
    <t>וְלֹא־שְׁמַעְתֶּ֥ם אֵלַ֖י נְאֻם־יְהֹוָ֑ה לְמַ֧עַן {{כו"ק|הכעסוני|הַכְעִיסֵ֛נִי}} בְּמַעֲשֵׂ֥ה יְדֵיכֶ֖ם לְרַ֥ע לָכֶֽם׃</t>
  </si>
  <si>
    <t>{{מ:פסוק|משלי|יב|ב}}</t>
  </si>
  <si>
    <t>ט֗וֹב יָפִ֣יק רָ֭צוֹן מֵיְהֹוָ֑ה{{ר1}}וְאִ֖ישׁ מְזִמּ֣וֹת יַרְשִֽׁיעַ׃</t>
  </si>
  <si>
    <t>{{מ:פסוק|משלי|יב|ג}}</t>
  </si>
  <si>
    <t>{{מ:ספר חדש|יהושע}}</t>
  </si>
  <si>
    <t>לֹא־יִכּ֣וֹן אָדָ֣ם בְּרֶ֑שַׁע{{ר1}}וְשֹׁ֥רֶשׁ צַ֝דִּיקִ֗ים בַּל־יִמּֽוֹט׃</t>
  </si>
  <si>
    <t>{{מ:פסוק|יהושע|א|א|סדר=א}}</t>
  </si>
  <si>
    <t>{{מ:פסוק|ירמיהו|כה|ח}}</t>
  </si>
  <si>
    <t>וַֽיְהִ֗י אַחֲרֵ֛י מ֥וֹת מֹשֶׁ֖ה עֶ֣בֶד יְהֹוָ֑ה וַיֹּ֤אמֶר יְהֹוָה֙ אֶל־יְהוֹשֻׁ֣עַ בִּן־נ֔וּן מְשָׁרֵ֥ת מֹשֶׁ֖ה לֵאמֹֽר׃</t>
  </si>
  <si>
    <t>לָכֵ֕ן כֹּ֥ה אָמַ֖ר יְהֹוָ֣ה צְבָא֑וֹת יַ֕עַן אֲשֶׁ֥ר לֹֽא־שְׁמַעְתֶּ֖ם אֶת־דְּבָרָֽי׃</t>
  </si>
  <si>
    <t>{{מ:פסוק|משלי|יב|ד}}</t>
  </si>
  <si>
    <t>אֵֽשֶׁת־חַ֭יִל עֲטֶ֣רֶת בַּעְלָ֑הּ{{ר1}}וּכְרָקָ֖ב בְּעַצְמוֹתָ֣יו מְבִישָֽׁה׃</t>
  </si>
  <si>
    <t>{{מ:פסוק|משלי|יב|ה}}</t>
  </si>
  <si>
    <t>מַחְשְׁב֣וֹת צַדִּיקִ֣ים מִשְׁפָּ֑ט{{ר1}}תַּחְבֻּל֖וֹת רְשָׁעִ֣ים מִרְמָֽה׃</t>
  </si>
  <si>
    <t>{{מ:פסוק|ירמיהו|כה|ט}}</t>
  </si>
  <si>
    <t>הִנְנִ֣י שֹׁלֵ֡חַ וְלָקַחְתִּי֩ אֶת־כׇּל־מִשְׁפְּח֨וֹת צָפ֜וֹן נְאֻם־יְהֹוָ֗ה וְאֶל־נְבוּכַדְרֶאצַּ֣ר מֶֽלֶךְ־בָּבֶל֮ עַבְדִּי֒ וַהֲבִ֨אֹתִ֜ים עַל־הָאָ֤רֶץ הַזֹּאת֙ וְעַל־יֹ֣שְׁבֶ֔יהָ וְעַ֛ל כׇּל־הַגּוֹיִ֥ם הָאֵ֖לֶּה סָבִ֑יב וְהַ֣חֲרַמְתִּ֔ים וְשַׂמְתִּים֙ לְשַׁמָּ֣ה וְלִשְׁרֵקָ֔ה וּלְחׇרְב֖וֹת עוֹלָֽם׃</t>
  </si>
  <si>
    <t>{{מ:פסוק|יהושע|א|ב}}</t>
  </si>
  <si>
    <t>מֹשֶׁ֥ה עַבְדִּ֖י מֵ֑ת וְעַתָּה֩ ק֨וּם עֲבֹ֜ר אֶת־הַיַּרְדֵּ֣ן הַזֶּ֗ה אַתָּה֙ וְכׇל־הָעָ֣ם הַזֶּ֔ה אֶל־הָאָ֕רֶץ אֲשֶׁ֧ר אָנֹכִ֛י נֹתֵ֥ן לָהֶ֖ם לִבְנֵ֥י יִשְׂרָאֵֽל׃</t>
  </si>
  <si>
    <t>{{מ:פסוק|משלי|יב|ו}}</t>
  </si>
  <si>
    <t>{{מ:פסוק|ירמיהו|כה|י}}</t>
  </si>
  <si>
    <t>דִּבְרֵ֣י רְשָׁעִ֣ים אֱרׇב־דָּ֑ם{{ר1}}וּפִ֥י יְ֝שָׁרִ֗ים יַצִּילֵֽם׃</t>
  </si>
  <si>
    <t>וְהַאֲבַדְתִּ֣י מֵהֶ֗ם ק֤וֹל שָׂשׂוֹן֙ וְק֣וֹל שִׂמְחָ֔ה ק֥וֹל חָתָ֖ן וְק֣וֹל כַּלָּ֑ה ק֥וֹל רֵחַ֖יִם וְא֥וֹר נֵֽר׃</t>
  </si>
  <si>
    <t>{{מ:פסוק|יהושע|א|ג}}</t>
  </si>
  <si>
    <t>כׇּל־מָק֗וֹם אֲשֶׁ֨ר תִּדְרֹ֧ךְ כַּֽף־רַגְלְכֶ֛ם בּ֖וֹ לָכֶ֣ם נְתַתִּ֑יו כַּאֲשֶׁ֥ר דִּבַּ֖רְתִּי אֶל־מֹשֶֽׁה׃</t>
  </si>
  <si>
    <t>{{מ:פסוק|ירמיהו|כה|יא}}</t>
  </si>
  <si>
    <t>וְהָֽיְתָה֙ כׇּל־הָאָ֣רֶץ הַזֹּ֔את לְחׇרְבָּ֖ה לְשַׁמָּ֑ה וְעָ֨בְד֜וּ הַגּוֹיִ֥ם הָאֵ֛לֶּה אֶת־מֶ֥לֶךְ בָּבֶ֖ל שִׁבְעִ֥ים שָׁנָֽה׃</t>
  </si>
  <si>
    <t>{{מ:פסוק|משלי|יב|ז}}</t>
  </si>
  <si>
    <t>הָפ֣וֹךְ רְשָׁעִ֣ים וְאֵינָ֑ם{{ר1}}וּבֵ֖ית צַדִּיקִ֣ים יַעֲמֹֽד׃</t>
  </si>
  <si>
    <t>{{מ:פסוק|יהושע|א|ד}}</t>
  </si>
  <si>
    <t>מֵהַמִּדְבָּר֩ וְהַלְּבָנ֨וֹן הַזֶּ֜ה וְֽעַד־הַנָּהָ֧ר הַגָּד֣וֹל נְהַר־פְּרָ֗ת כֹּ֚ל אֶ֣רֶץ הַֽחִתִּ֔ים וְעַד־הַיָּ֥ם הַגָּד֖וֹל מְב֣וֹא הַשָּׁ֑מֶשׁ יִֽהְיֶ֖ה גְּבֽוּלְכֶֽם׃</t>
  </si>
  <si>
    <t>{{מ:פסוק|ירמיהו|כה|יב}}</t>
  </si>
  <si>
    <t>וְהָיָ֣ה כִמְלֹ֣אות שִׁבְעִ֣ים שָׁנָ֡ה אֶפְקֹ֣ד עַל־מֶֽלֶךְ־בָּבֶל֩ וְעַל־הַגּ֨וֹי הַה֧וּא נְאֻם־יְהֹוָ֛ה אֶת־עֲוֺנָ֖ם וְעַל־אֶ֣רֶץ כַּשְׂדִּ֑ים וְשַׂמְתִּ֥י אֹת֖וֹ לְשִֽׁמְמ֥וֹת עוֹלָֽם׃</t>
  </si>
  <si>
    <t>{{מ:פסוק|משלי|יב|ח}}</t>
  </si>
  <si>
    <t>לְֽפִי־שִׂ֭כְלוֹ יְהֻלַּל־אִ֑ישׁ{{ר1}}{{נוסח|וְנַעֲוֵה־לֵ֗֝ב|א=וְנַעֲוֵה־לֵ֝ב}} יִהְיֶ֥ה לָבֽוּז׃</t>
  </si>
  <si>
    <t>{{מ:פסוק|יהושע|א|ה}}</t>
  </si>
  <si>
    <t>לֹא־יִתְיַצֵּ֥ב אִישׁ֙ לְפָנֶ֔יךָ כֹּ֖ל יְמֵ֣י חַיֶּ֑יךָ כַּאֲשֶׁ֨ר הָיִ֤יתִי עִם־מֹשֶׁה֙ אֶהְיֶ֣ה עִמָּ֔ךְ לֹ֥א אַרְפְּךָ֖ וְלֹ֥א אֶעֶזְבֶֽךָּ׃</t>
  </si>
  <si>
    <t>{{מ:פסוק|ירמיהו|כה|יג}}</t>
  </si>
  <si>
    <t>{{כו"ק|והבאותי|וְהֵֽבֵאתִי֙}} עַל־הָאָ֣רֶץ הַהִ֔יא אֶת־כׇּל־דְּבָרַ֖י אֲשֶׁר־דִּבַּ֣רְתִּי עָלֶ֑יהָ אֵ֤ת כׇּל־הַכָּתוּב֙ בַּסֵּ֣פֶר הַזֶּ֔ה אֲשֶׁר־נִבָּ֥א יִרְמְיָ֖הוּ עַל־כׇּל־הַגּוֹיִֽם׃</t>
  </si>
  <si>
    <t>{{מ:פסוק|משלי|יב|ט}}</t>
  </si>
  <si>
    <t>ט֣וֹב נִ֭קְלֶה וְעֶ֣בֶד ל֑וֹ{{ר1}}מִ֝מִּתְכַּבֵּ֗ד וַחֲסַר־לָֽחֶם׃</t>
  </si>
  <si>
    <t>{{מ:פסוק|יהושע|א|ו}}</t>
  </si>
  <si>
    <t>חֲזַ֖ק וֶאֱמָ֑ץ כִּ֣י אַתָּ֗ה תַּנְחִיל֙ אֶת־הָעָ֣ם הַזֶּ֔ה אֶת־הָאָ֕רֶץ אֲשֶׁר־נִשְׁבַּ֥עְתִּי לַאֲבוֹתָ֖ם לָתֵ֥ת לָהֶֽם׃</t>
  </si>
  <si>
    <t>{{מ:פסוק|ירמיהו|כה|יד}}</t>
  </si>
  <si>
    <t>כִּ֣י עָֽבְדוּ־בָ֤ם גַּם־הֵ֙מָּה֙ גּוֹיִ֣ם רַבִּ֔ים וּמְלָכִ֖ים גְּדוֹלִ֑ים וְשִׁלַּמְתִּ֥י לָהֶ֛ם {{מ:קמץ|ד=כְּפׇעֳלָ֖ם|ס=כְּפָעֳלָ֖ם}} וּכְמַעֲשֵׂ֥ה יְדֵיהֶֽם׃</t>
  </si>
  <si>
    <t>{{מ:פסוק|משלי|יב|י}}</t>
  </si>
  <si>
    <t>יוֹדֵ֣עַ צַ֭דִּיק נֶ֣פֶשׁ בְּהֶמְתּ֑וֹ{{ר1}}וְֽרַחֲמֵ֥י רְ֝שָׁעִ֗ים אַכְזָרִֽי׃</t>
  </si>
  <si>
    <t>{{מ:פסוק|ירמיהו|כה|טו}}</t>
  </si>
  <si>
    <t>כִּ֣י כֹה֩ אָמַ֨ר יְהֹוָ֜ה אֱלֹהֵ֤י יִשְׂרָאֵל֙ אֵלַ֔י קַ֠ח אֶת־כּ֨וֹס הַיַּ֧יִן הַחֵמָ֛ה הַזֹּ֖את מִיָּדִ֑י וְהִשְׁקִיתָ֤ה אֹתוֹ֙ אֶת־כׇּל־הַגּוֹיִ֔ם אֲשֶׁ֧ר אָנֹכִ֛י שֹׁלֵ֥חַ אוֹתְךָ֖ אֲלֵיהֶֽם׃</t>
  </si>
  <si>
    <t>{{מ:פסוק|משלי|יב|יא}}</t>
  </si>
  <si>
    <t>{{מ:פסוק|יהושע|א|ז}}</t>
  </si>
  <si>
    <t>עֹבֵ֣ד אַ֭דְמָתוֹ יִֽשְׂבַּֽע־לָ֑חֶם{{ר1}}וּמְרַדֵּ֖ף רֵיקִ֣ים חֲסַר־לֵֽב׃</t>
  </si>
  <si>
    <t>רַק֩ חֲזַ֨ק וֶאֱמַ֜ץ מְאֹ֗ד לִשְׁמֹ֤ר לַֽעֲשׂוֹת֙ {{נוסח|כְּכׇל־הַתּוֹרָ֔ה|=א ובדפוסים (בשתי נקודות לטעם זקף קטן), וכן הוא במג"ה ובמהדורתו הראשונה של ברויאר ובמכון ממרא.|לק=כְּכׇל־הַתּוֹרָ֗ה (בנקודה אחת לרביע), וכן בקורן ובמהדורותיו האחרונות של ברויאר ובסימנים.|ראוי להוסיף שנקודת הזקף העליונה קטנה מהרגיל ואף מטושטשת (או מחוקה?) בחלקה העליון, מה שתומך עוד קצת בגירסה השנייה, ואולם הנקודה בכל זאת ברורה לגמרי.}} אֲשֶׁ֤ר צִוְּךָ֙ מֹשֶׁ֣ה עַבְדִּ֔י אַל־תָּס֥וּר מִמֶּ֖נּוּ יָמִ֣ין וּשְׂמֹ֑אול לְמַ֣עַן תַּשְׂכִּ֔יל בְּכֹ֖ל אֲשֶׁ֥ר תֵּלֵֽךְ׃</t>
  </si>
  <si>
    <t>{{מ:פסוק|ירמיהו|כה|טז}}</t>
  </si>
  <si>
    <t>{{מ:פסוק|יהושע|א|ח}}</t>
  </si>
  <si>
    <t>וְשָׁת֕וּ וְהִֽתְגֹּעֲשׁ֖וּ וְהִתְהֹלָ֑לוּ מִפְּנֵ֣י הַחֶ֔רֶב אֲשֶׁ֛ר אָנֹכִ֥י שֹׁלֵ֖חַ בֵּינֹתָֽם׃</t>
  </si>
  <si>
    <t>לֹֽא־יָמ֡וּשׁ סֵ֩פֶר֩ הַתּוֹרָ֨ה הַזֶּ֜ה מִפִּ֗יךָ וְהָגִ֤יתָ בּוֹ֙ יוֹמָ֣ם וָלַ֔יְלָה לְמַ֙עַן֙ תִּשְׁמֹ֣ר לַעֲשׂ֔וֹת כְּכׇל־הַכָּת֖וּב בּ֑וֹ כִּי־אָ֛ז תַּצְלִ֥יחַ אֶת־דְּרָכֶ֖ךָ וְאָ֥ז תַּשְׂכִּֽיל׃</t>
  </si>
  <si>
    <t>{{מ:פסוק|משלי|יב|יב}}</t>
  </si>
  <si>
    <t>חָמַ֣ד רָ֭שָׁע מְצ֣וֹד רָעִ֑ים{{ר1}}וְשֹׁ֖רֶשׁ צַדִּיקִ֣ים יִתֵּֽן׃</t>
  </si>
  <si>
    <t>{{מ:פסוק|ירמיהו|כה|יז}}</t>
  </si>
  <si>
    <t>{{מ:פסוק|יהושע|א|ט}}</t>
  </si>
  <si>
    <t>וָאֶקַּ֥ח אֶת־הַכּ֖וֹס מִיַּ֣ד יְהֹוָ֑ה וָֽאַשְׁקֶה֙ אֶת־כׇּל־הַגּוֹיִ֔ם אֲשֶׁר־שְׁלָחַ֥נִי יְהֹוָ֖ה אֲלֵיהֶֽם׃</t>
  </si>
  <si>
    <t>הֲל֤וֹא צִוִּיתִ֙יךָ֙ חֲזַ֣ק וֶאֱמָ֔ץ אַֽל־תַּעֲרֹ֖ץ וְאַל־תֵּחָ֑ת כִּ֤י עִמְּךָ֙ יְהֹוָ֣ה אֱלֹהֶ֔יךָ בְּכֹ֖ל אֲשֶׁ֥ר תֵּלֵֽךְ׃</t>
  </si>
  <si>
    <t>{{מ:פסוק|משלי|יב|יג}}</t>
  </si>
  <si>
    <t>בְּפֶ֣שַׁע שְׂ֭פָתַיִם מוֹקֵ֣שׁ רָ֑ע{{ר1}}וַיֵּצֵ֖א מִצָּרָ֣ה צַדִּֽיק׃</t>
  </si>
  <si>
    <t>{{מ:פסוק|יהושע|א|י}}</t>
  </si>
  <si>
    <t>וַיְצַ֣ו יְהוֹשֻׁ֔עַ אֶת־שֹׁטְרֵ֥י הָעָ֖ם לֵאמֹֽר׃</t>
  </si>
  <si>
    <t>{{מ:פסוק|ירמיהו|כה|יח}}</t>
  </si>
  <si>
    <t>אֶת־יְרוּשָׁל{{מ:ירושלם|ַ|֙}}ם֙ וְאֶת־עָרֵ֣י יְהוּדָ֔ה וְאֶת־מְלָכֶ֖יהָ אֶת־שָׂרֶ֑יהָ לָתֵ֨ת אֹתָ֜ם לְחׇרְבָּ֧ה לְשַׁמָּ֛ה לִשְׁרֵקָ֥ה וְלִקְלָלָ֖ה כַּיּ֥וֹם הַזֶּֽה׃</t>
  </si>
  <si>
    <t>{{מ:פסוק|משלי|יב|יד}}</t>
  </si>
  <si>
    <t>מִפְּרִ֣י פִי־אִ֭ישׁ יִשְׂבַּע־ט֑וֹב{{ר1}}וּגְמ֥וּל יְדֵי־אָ֝דָ֗ם {{כו"ק|ישוב|יָשִׁ֥יב}} לֽוֹ׃</t>
  </si>
  <si>
    <t>{{מ:פסוק|יהושע|א|יא}}</t>
  </si>
  <si>
    <t>עִבְר֣וּ{{מ:לגרמיה}}בְּקֶ֣רֶב הַֽמַּחֲנֶ֗ה וְצַוּ֤וּ אֶת־הָעָם֙ לֵאמֹ֔ר הָכִ֥ינוּ לָכֶ֖ם צֵידָ֑ה כִּ֞י בְּע֣וֹד{{מ:לגרמיה}}שְׁלֹ֣שֶׁת יָמִ֗ים אַתֶּם֙ עֹֽבְרִים֙ אֶת־הַיַּרְדֵּ֣ן הַזֶּ֔ה לָבוֹא֙ לָרֶ֣שֶׁת אֶת־הָאָ֔רֶץ אֲשֶׁר֙ יְהֹוָ֣ה אֱלֹֽהֵיכֶ֔ם נֹתֵ֥ן לָכֶ֖ם לְרִשְׁתָּֽהּ׃</t>
  </si>
  <si>
    <t>{{מ:פסוק|ירמיהו|כה|יט}}</t>
  </si>
  <si>
    <t>אֶת־פַּרְעֹ֧ה מֶלֶךְ־מִצְרַ֛יִם וְאֶת־עֲבָדָ֥יו וְאֶת־שָׂרָ֖יו וְאֶת־כׇּל־עַמּֽוֹ׃</t>
  </si>
  <si>
    <t>{{מ:פסוק|משלי|יב|טו}}</t>
  </si>
  <si>
    <t>דֶּ֣רֶךְ אֱ֭וִיל יָשָׁ֣ר בְּעֵינָ֑יו{{ר1}}וְשֹׁמֵ֖עַ לְעֵצָ֣ה חָכָֽם׃</t>
  </si>
  <si>
    <t>{{מ:פסוק|יהושע|א|יב}}</t>
  </si>
  <si>
    <t>וְלָרֽאוּבֵנִי֙ וְלַגָּדִ֔י וְלַחֲצִ֖י שֵׁ֣בֶט {{נוסח|הַֽמְנַשֶּׁ֑ה|א=הַֽמֲנַשֶּׁ֑ה}} אָמַ֥ר יְהוֹשֻׁ֖עַ לֵאמֹֽר׃</t>
  </si>
  <si>
    <t>{{מ:פסוק|ירמיהו|כה|כ}}</t>
  </si>
  <si>
    <t>וְאֵת֙ כׇּל־הָעֶ֔רֶב וְאֵ֕ת כׇּל־מַלְכֵ֖י אֶ֣רֶץ הָע֑וּץ וְאֵ֗ת כׇּל־מַלְכֵי֙ אֶ֣רֶץ פְּלִשְׁתִּ֔ים וְאֶת־אַשְׁקְל֤וֹן וְאֶת־עַזָּה֙ וְאֶת־עֶקְר֔וֹן וְאֵ֖ת שְׁאֵרִ֥ית אַשְׁדּֽוֹד׃</t>
  </si>
  <si>
    <t>{{מ:פסוק|משלי|יב|טז}}</t>
  </si>
  <si>
    <t>אֱוִ֗יל בַּ֭יּוֹם יִוָּדַ֣ע כַּעְס֑וֹ{{ר1}}וְכֹסֶ֖ה קָל֣וֹן עָרֽוּם׃</t>
  </si>
  <si>
    <t>{{מ:פסוק|ירמיהו|כה|כא}}</t>
  </si>
  <si>
    <t>{{מ:פסוק|יהושע|א|יג}}</t>
  </si>
  <si>
    <t>אֶת־אֱד֥וֹם וְאֶת־מוֹאָ֖ב וְאֶת־בְּנֵ֥י עַמּֽוֹן׃</t>
  </si>
  <si>
    <t>זָכוֹר֙ אֶת־הַדָּבָ֔ר אֲשֶׁ֨ר צִוָּ֥ה אֶתְכֶ֛ם מֹשֶׁ֥ה עֶבֶד־יְהֹוָ֖ה לֵאמֹ֑ר יְהֹוָ֤ה אֱלֹֽהֵיכֶם֙ מֵנִ֣יחַ לָכֶ֔ם וְנָתַ֥ן לָכֶ֖ם אֶת־הָאָ֥רֶץ הַזֹּֽאת׃</t>
  </si>
  <si>
    <t>{{מ:פסוק|משלי|יב|יז}}</t>
  </si>
  <si>
    <t>יָפִ֣יחַ אֱ֭מוּנָה יַגִּ֣יד צֶ֑דֶק{{ר1}}וְעֵ֖ד שְׁקָרִ֣ים מִרְמָֽה׃</t>
  </si>
  <si>
    <t>{{מ:פסוק|ירמיהו|כה|כב}}</t>
  </si>
  <si>
    <t>{{מ:פסוק|יהושע|א|יד}}</t>
  </si>
  <si>
    <t>וְאֵת֙ כׇּל־מַלְכֵי־צֹ֔ר וְאֵ֖ת כׇּל־מַלְכֵ֣י צִיד֑וֹן וְאֵת֙ מַלְכֵ֣י הָאִ֔י אֲשֶׁ֖ר בְּעֵ֥בֶר הַיָּֽם׃</t>
  </si>
  <si>
    <t>נְשֵׁיכֶ֣ם טַפְּכֶם֮ וּמִקְנֵיכֶם֒ יֵשְׁב֕וּ בָּאָ֕רֶץ אֲשֶׁ֨ר נָתַ֥ן לָכֶ֛ם מֹשֶׁ֖ה בְּעֵ֣בֶר הַיַּרְדֵּ֑ן וְאַתֶּם֩ תַּעַבְר֨וּ חֲמֻשִׁ֜ים לִפְנֵ֣י אֲחֵיכֶ֗ם כֹּ֚ל גִּבּוֹרֵ֣י הַחַ֔יִל וַעֲזַרְתֶּ֖ם אוֹתָֽם׃</t>
  </si>
  <si>
    <t>{{מ:פסוק|ירמיהו|כה|כג}}</t>
  </si>
  <si>
    <t>{{מ:פסוק|יהושע|א|טו}}</t>
  </si>
  <si>
    <t>וְאֶת־דְּדָ֤ן וְאֶת־תֵּימָא֙ וְאֶת־בּ֔וּז וְאֵ֖ת כׇּל־קְצוּצֵ֥י פֵאָֽה׃</t>
  </si>
  <si>
    <t>עַ֠ד אֲשֶׁר־יָנִ֨יחַ יְהֹוָ֥ה{{מ:פסק}}לַאֲחֵיכֶם֮ כָּכֶם֒ וְיָרְשׁ֣וּ גַם־הֵ֔מָּה אֶת־הָאָ֕רֶץ אֲשֶׁר־יְהֹוָ֥ה אֱלֹהֵיכֶ֖ם נֹתֵ֣ן לָהֶ֑ם וְשַׁבְתֶּ֞ם לְאֶ֤רֶץ יְרֻשַּׁתְכֶם֙ וִירִשְׁתֶּ֣ם אוֹתָ֔הּ אֲשֶׁ֣ר{{מ:לגרמיה}}נָתַ֣ן לָכֶ֗ם מֹשֶׁה֙ עֶ֣בֶד יְהֹוָ֔ה בְּעֵ֥בֶר הַיַּרְדֵּ֖ן מִזְרַ֥ח הַשָּֽׁמֶשׁ׃</t>
  </si>
  <si>
    <t>{{מ:פסוק|משלי|יב|יח}}</t>
  </si>
  <si>
    <t>יֵ֣שׁ בּ֭וֹטֶה כְּמַדְקְר֣וֹת חָ֑רֶב{{ר1}}וּלְשׁ֖וֹן חֲכָמִ֣ים מַרְפֵּֽא׃</t>
  </si>
  <si>
    <t>{{מ:פסוק|יהושע|א|טז}}</t>
  </si>
  <si>
    <t>וַֽיַּעֲנ֔וּ אֶת־יְהוֹשֻׁ֖עַ לֵאמֹ֑ר כֹּ֤ל אֲשֶׁר־צִוִּיתָ֙נוּ֙ נַעֲשֶׂ֔ה וְאֶֽל־כׇּל־אֲשֶׁ֥ר תִּשְׁלָחֵ֖נוּ נֵלֵֽךְ׃</t>
  </si>
  <si>
    <t>{{מ:פסוק|ירמיהו|כה|כד}}</t>
  </si>
  <si>
    <t>וְאֵ֖ת כׇּל־מַלְכֵ֣י עֲרָ֑ב וְאֵת֙ כׇּל־מַלְכֵ֣י הָעֶ֔רֶב הַשֹּׁכְנִ֖ים בַּמִּדְבָּֽר׃</t>
  </si>
  <si>
    <t>{{מ:פסוק|יהושע|א|יז}}</t>
  </si>
  <si>
    <t>כְּכֹ֤ל אֲשֶׁר־שָׁמַ֙עְנוּ֙ אֶל־מֹשֶׁ֔ה כֵּ֖ן נִשְׁמַ֣ע אֵלֶ֑יךָ רַ֠ק יִֽהְיֶ֞ה יְהֹוָ֤ה אֱלֹהֶ֙יךָ֙ עִמָּ֔ךְ כַּאֲשֶׁ֥ר הָיָ֖ה עִם־מֹשֶֽׁה׃</t>
  </si>
  <si>
    <t>{{מ:פסוק|יהושע|א|יח}}</t>
  </si>
  <si>
    <t>כׇּל־אִ֞ישׁ אֲשֶׁר־יַמְרֶ֣ה אֶת־פִּ֗יךָ וְלֹֽא־יִשְׁמַ֧ע אֶת־דְּבָרֶ֛יךָ לְכֹ֥ל אֲשֶׁר־תְּצַוֶּ֖נּוּ יוּמָ֑ת רַ֖ק חֲזַ֥ק וֶאֱמָֽץ׃</t>
  </si>
  <si>
    <t>{{מ:פסוק|ירמיהו|כה|כה}}</t>
  </si>
  <si>
    <t>{{מ:פסוק|משלי|יב|יט}}</t>
  </si>
  <si>
    <t>וְאֵ֣ת{{מ:לגרמיה}}כׇּל־מַלְכֵ֣י זִמְרִ֗י וְאֵת֙ כׇּל־מַלְכֵ֣י עֵילָ֔ם וְאֵ֖ת כׇּל־מַלְכֵ֥י מָדָֽי׃</t>
  </si>
  <si>
    <t>שְֽׂפַת־אֱ֭מֶת תִּכּ֣וֹן לָעַ֑ד{{ר1}}וְעַד־אַ֝רְגִּ֗יעָה לְשׁ֣וֹן שָֽׁקֶר׃</t>
  </si>
  <si>
    <t>ספר יהושע/ב</t>
  </si>
  <si>
    <t>{{מ:פסוק|ירמיהו|כה|כו}}</t>
  </si>
  <si>
    <t>{{מ:פסוק|משלי|יב|כ}}</t>
  </si>
  <si>
    <t>וְאֵ֣ת{{מ:לגרמיה}}כׇּל־מַלְכֵ֣י הַצָּפ֗וֹן הַקְּרֹבִ֤ים וְהָרְחֹקִים֙ אִ֣ישׁ אֶל־אָחִ֔יו וְאֵת֙ כׇּל־הַמַּמְלְכ֣וֹת הָאָ֔רֶץ אֲשֶׁ֖ר עַל־פְּנֵ֣י הָאֲדָמָ֑ה וּמֶ֥לֶךְ שֵׁשַׁ֖ךְ יִשְׁתֶּ֥ה אַחֲרֵיהֶֽם׃</t>
  </si>
  <si>
    <t>מִ֭רְמָה בְּלֶב־חֹ֣רְשֵׁי רָ֑ע{{ר1}}וּֽלְיֹעֲצֵ֖י שָׁל֣וֹם שִׂמְחָֽה׃</t>
  </si>
  <si>
    <t>{{מ:פסוק|יהושע|ב|א}}</t>
  </si>
  <si>
    <t>{{מ:פסוק|ירמיהו|כה|כז}}</t>
  </si>
  <si>
    <t>{{מ:פסוק|משלי|יב|כא}}</t>
  </si>
  <si>
    <t>וַיִּשְׁלַ֣ח יְהוֹשֻֽׁעַ־בִּן־נ֠וּן מִֽן־הַשִּׁטִּ֞ים שְׁנַֽיִם־אֲנָשִׁ֤ים מְרַגְּלִים֙ חֶ֣רֶשׁ לֵאמֹ֔ר לְכ֛וּ רְא֥וּ אֶת־הָאָ֖רֶץ וְאֶת־יְרִיח֑וֹ וַיֵּ֨לְכ֜וּ וַ֠יָּבֹ֠אוּ בֵּית־אִשָּׁ֥ה זוֹנָ֛ה וּשְׁמָ֥הּ רָחָ֖ב וַיִּשְׁכְּבוּ־שָֽׁמָּה׃</t>
  </si>
  <si>
    <t>וְאָמַרְתָּ֣ אֲלֵיהֶ֡ם{{פסקא באמצע פסוק|{{פפפ}}|ירמיהו כה כז|בכתר פרשה פתוחה בלי רווח של שורה ריקה}}כֹּה־אָמַר֩ יְהֹוָ֨ה צְבָא֜וֹת אֱלֹהֵ֣י יִשְׂרָאֵ֗ל שְׁת֤וּ וְשִׁכְרוּ֙ וּקְי֔וּ וְנִפְל֖וּ וְלֹ֣א תָק֑וּמוּ מִפְּנֵ֣י הַחֶ֔רֶב אֲשֶׁ֛ר אָנֹכִ֥י שֹׁלֵ֖חַ בֵּינֵיכֶֽם׃</t>
  </si>
  <si>
    <t>לֹא־יְאֻנֶּ֣ה לַצַּדִּ֣יק כׇּל־אָ֑וֶן{{ר1}}וּ֝רְשָׁעִ֗ים מָ֣לְאוּ רָֽע׃</t>
  </si>
  <si>
    <t>{{מ:פסוק|משלי|יב|כב}}</t>
  </si>
  <si>
    <t>{{מ:פסוק|ירמיהו|כה|כח}}</t>
  </si>
  <si>
    <t>{{מ:פסוק|יהושע|ב|ב}}</t>
  </si>
  <si>
    <t>תּוֹעֲבַ֣ת יְ֭הֹוָה שִׂפְתֵי־שָׁ֑קֶר{{ר1}}וְעֹשֵׂ֖י אֱמוּנָ֣ה רְצוֹנֽוֹ׃</t>
  </si>
  <si>
    <t>וְהָיָ֗ה כִּ֧י יְמָאֲנ֛וּ לָקַחַת־הַכּ֥וֹס מִיָּדְךָ֖ לִשְׁתּ֑וֹת וְאָמַרְתָּ֣ אֲלֵיהֶ֗ם כֹּ֥ה אָמַ֛ר יְהֹוָ֥ה צְבָא֖וֹת שָׁת֥וֹ תִשְׁתּֽוּ׃</t>
  </si>
  <si>
    <t>וַיֵּ֣אָמַ֔ר לְמֶ֥לֶךְ יְרִיח֖וֹ לֵאמֹ֑ר הִנֵּ֣ה אֲ֠נָשִׁ֠ים בָּ֣אוּ הֵ֧נָּה הַלַּ֛יְלָה מִבְּנֵ֥י יִשְׂרָאֵ֖ל לַחְפֹּ֥ר אֶת־הָאָֽרֶץ׃</t>
  </si>
  <si>
    <t>{{מ:פסוק|ירמיהו|כה|כט}}</t>
  </si>
  <si>
    <t>כִּי֩ הִנֵּ֨ה בָעִ֜יר אֲשֶׁ֧ר נִֽקְרָא־שְׁמִ֣י עָלֶ֗יהָ אָֽנֹכִי֙ מֵחֵ֣ל לְהָרַ֔ע וְאַתֶּ֖ם הִנָּקֵ֣ה תִנָּק֑וּ לֹ֣א תִנָּק֔וּ כִּ֣י חֶ֗רֶב אֲנִ֤י קֹרֵא֙ עַל־כׇּל־יֹשְׁבֵ֣י הָאָ֔רֶץ נְאֻ֖ם יְהֹוָ֥ה צְבָאֽוֹת׃</t>
  </si>
  <si>
    <t>{{מ:פסוק|משלי|יב|כג}}</t>
  </si>
  <si>
    <t>אָדָ֣ם עָ֭רוּם כֹּ֣סֶה דָּ֑עַת{{ר1}}וְלֵ֥ב {{נוסח|כְּ֝סִילִ֗ים|א=כְּ֝סִילִים (חסרה נקודת הרביע; לפי ברויאר רק בספק, אבל מעיון בכתב־היד הוא ודאי)}} יִקְרָ֥א אִוֶּֽלֶת׃</t>
  </si>
  <si>
    <t>{{מ:פסוק|יהושע|ב|ג}}</t>
  </si>
  <si>
    <t>וַיִּשְׁלַח֙ מֶ֣לֶךְ יְרִיח֔וֹ אֶל־רָחָ֖ב לֵאמֹ֑ר ה֠וֹצִ֠יאִי הָאֲנָשִׁ֨ים הַבָּאִ֤ים אֵלַ֙יִךְ֙ אֲשֶׁר־בָּ֣אוּ לְבֵיתֵ֔ךְ כִּ֛י לַחְפֹּ֥ר אֶת־כׇּל־הָאָ֖רֶץ בָּֽאוּ׃</t>
  </si>
  <si>
    <t>{{מ:פסוק|ירמיהו|כה|ל}}</t>
  </si>
  <si>
    <t>וְאַתָּה֙ תִּנָּבֵ֣א אֲלֵיהֶ֔ם אֵ֥ת כׇּל־הַדְּבָרִ֖ים הָאֵ֑לֶּה וְאָמַרְתָּ֣ אֲלֵיהֶ֗ם יְהֹוָ֞ה מִמָּר֤וֹם יִשְׁאָג֙ וּמִמְּע֤וֹן קׇדְשׁוֹ֙ יִתֵּ֣ן קוֹל֔וֹ שָׁאֹ֤ג יִשְׁאַג֙ עַל־נָוֵ֔הוּ הֵידָד֙ כְּדֹרְכִ֣ים יַעֲנֶ֔ה אֶ֥ל כׇּל־יֹשְׁבֵ֖י הָאָֽרֶץ׃</t>
  </si>
  <si>
    <t>{{מ:פסוק|משלי|יב|כד}}</t>
  </si>
  <si>
    <t>{{מ:פסוק|יהושע|ב|ד}}</t>
  </si>
  <si>
    <t>יַד־חָרוּצִ֥ים תִּמְשׁ֑וֹל{{ר1}}וּ֝רְמִיָּ֗ה תִּהְיֶ֥ה לָמַֽס׃</t>
  </si>
  <si>
    <t>וַתִּקַּ֧ח הָאִשָּׁ֛ה אֶת־שְׁנֵ֥י הָאֲנָשִׁ֖ים וַֽתִּצְפְּנ֑וֹ וַתֹּ֣אמֶר{{מ:לגרמיה}}כֵּ֗ן בָּ֤אוּ אֵלַי֙ הָאֲנָשִׁ֔ים וְלֹ֥א יָדַ֖עְתִּי מֵאַ֥יִן הֵֽמָּה׃</t>
  </si>
  <si>
    <t>{{מ:פסוק|ירמיהו|כה|לא}}</t>
  </si>
  <si>
    <t>בָּ֤א שָׁאוֹן֙ עַד־קְצֵ֣ה הָאָ֔רֶץ כִּ֣י רִ֤יב לַיהֹוָה֙ בַּגּוֹיִ֔ם נִשְׁפָּ֥ט ה֖וּא לְכׇל־בָּשָׂ֑ר הָרְשָׁעִ֛ים נְתָנָ֥ם לַחֶ֖רֶב נְאֻם־יְהֹוָֽה׃</t>
  </si>
  <si>
    <t>{{מ:פסוק|משלי|יב|כה}}</t>
  </si>
  <si>
    <t>דְּאָגָ֣ה בְלֶב־אִ֣ישׁ יַשְׁחֶ֑נָּה{{ר1}}וְדָבָ֖ר ט֣וֹב יְשַׂמְּחֶֽנָּה׃</t>
  </si>
  <si>
    <t>{{מ:פסוק|ירמיהו|כה|לב}}</t>
  </si>
  <si>
    <t>כֹּ֤ה אָמַר֙ יְהֹוָ֣ה צְבָא֔וֹת הִנֵּ֥ה רָעָ֛ה יֹצֵ֖את מִגּ֣וֹי אֶל־גּ֑וֹי וְסַ֣עַר גָּד֔וֹל יֵע֖וֹר מִיַּרְכְּתֵי־אָֽרֶץ׃</t>
  </si>
  <si>
    <t>{{מ:פסוק|משלי|יב|כו}}</t>
  </si>
  <si>
    <t>יָתֵ֣ר מֵרֵעֵ֣הוּ צַדִּ֑יק{{ר1}}וְדֶ֖רֶךְ רְשָׁעִ֣ים תַּתְעֵֽם׃</t>
  </si>
  <si>
    <t>{{מ:פסוק|יהושע|ב|ה}}</t>
  </si>
  <si>
    <t>וַיְהִ֨י הַשַּׁ֜עַר לִסְגּ֗וֹר בַּחֹ֙שֶׁךְ֙ וְהָאֲנָשִׁ֣ים יָצָ֔אוּ לֹ֣א יָדַ֔עְתִּי אָ֥נָה הָלְכ֖וּ הָאֲנָשִׁ֑ים רִדְפ֥וּ מַהֵ֛ר אַחֲרֵיהֶ֖ם כִּ֥י תַשִּׂיגֽוּם׃</t>
  </si>
  <si>
    <t>{{מ:פסוק|ירמיהו|כה|לג}}</t>
  </si>
  <si>
    <t>וְהָי֞וּ {{נוסח|חַֽלְלֵ֤י|א=חַֽלֲלֵ֤י}} יְהֹוָה֙ בַּיּ֣וֹם הַה֔וּא מִקְצֵ֥ה הָאָ֖רֶץ וְעַד־קְצֵ֣ה הָאָ֑רֶץ לֹ֣א יִסָּפְד֗וּ וְלֹ֤א יֵאָֽסְפוּ֙ וְלֹ֣א יִקָּבֵ֔רוּ לְדֹ֛מֶן עַל־פְּנֵ֥י הָאֲדָמָ֖ה יִֽהְיֽוּ׃</t>
  </si>
  <si>
    <t>{{מ:פסוק|משלי|יב|כז}}</t>
  </si>
  <si>
    <t>לֹא־יַחֲרֹ֣ךְ רְמִיָּ֣ה צֵיד֑וֹ{{ר1}}וְהוֹן־אָדָ֖ם יָקָ֣ר חָרֽוּץ׃</t>
  </si>
  <si>
    <t>{{מ:פסוק|יהושע|ב|ו}}</t>
  </si>
  <si>
    <t>וְהִ֖יא הֶעֱלָ֣תַם הַגָּ֑גָה וַֽתִּטְמְנֵם֙ בְּפִשְׁתֵּ֣י הָעֵ֔ץ הָעֲרֻכ֥וֹת לָ֖הּ עַל־הַגָּֽג׃</t>
  </si>
  <si>
    <t>{{מ:פסוק|ירמיהו|כה|לד}}</t>
  </si>
  <si>
    <t>הֵילִ֨ילוּ הָרֹעִ֜ים וְזַעֲק֗וּ וְהִֽתְפַּלְּשׁוּ֙ אַדִּירֵ֣י הַצֹּ֔אן כִּי־מָלְא֥וּ יְמֵיכֶ֖ם לִטְב֑וֹחַ וּתְפוֹצ֣וֹתִיכֶ֔ם וּנְפַלְתֶּ֖ם כִּכְלִ֥י חֶמְדָּֽה׃</t>
  </si>
  <si>
    <t>{{מ:פסוק|משלי|יב|כח}}</t>
  </si>
  <si>
    <t>בְּאֹֽרַח־צְדָקָ֥ה חַיִּ֑ים{{ר1}}וְדֶ֖רֶךְ נְתִיבָ֣ה אַל־מָֽוֶת׃</t>
  </si>
  <si>
    <t>{{מ:פסוק|יהושע|ב|ז}}</t>
  </si>
  <si>
    <t>וְהָאֲנָשִׁ֗ים רָדְפ֤וּ אַֽחֲרֵיהֶם֙ דֶּ֣רֶךְ הַיַּרְדֵּ֔ן עַ֖ל הַֽמַּעְבְּר֑וֹת וְהַשַּׁ֣עַר סָגָ֔רוּ אַחֲרֵ֕י כַּאֲשֶׁ֛ר יָצְא֥וּ הָרֹדְפִ֖ים אַחֲרֵיהֶֽם׃</t>
  </si>
  <si>
    <t>{{מ:פסוק|ירמיהו|כה|לה}}</t>
  </si>
  <si>
    <t>וְאָבַ֥ד מָנ֖וֹס מִן־הָֽרֹעִ֑ים וּפְלֵיטָ֖ה מֵאַדִּירֵ֥י הַצֹּֽאן׃</t>
  </si>
  <si>
    <t>{{מ:פסוק|ירמיהו|כה|לו}}</t>
  </si>
  <si>
    <t>ק֚וֹל צַעֲקַ֣ת הָרֹעִ֔ים {{נוסח|וִֽילְלַ֖ת|א=וִֽילֲלַ֖ת}} אַדִּירֵ֣י הַצֹּ֑אן כִּֽי־שֹׁדֵ֥ד יְהֹוָ֖ה אֶת־מַרְעִיתָֽם׃</t>
  </si>
  <si>
    <t>{{מ:פסוק|יהושע|ב|ח}}</t>
  </si>
  <si>
    <t>וְהֵ֖מָּה טֶ֣רֶם יִשְׁכָּב֑וּן וְהִ֛יא עָלְתָ֥ה עֲלֵיהֶ֖ם עַל־הַגָּֽג׃</t>
  </si>
  <si>
    <t>{{מ:פסוק|ירמיהו|כה|לז}}</t>
  </si>
  <si>
    <t>וְנָדַ֖מּוּ נְא֣וֹת הַשָּׁל֑וֹם מִפְּנֵ֖י חֲר֥וֹן אַף־יְהֹוָֽה׃</t>
  </si>
  <si>
    <t>ספר משלי/יג</t>
  </si>
  <si>
    <t>{{מ:פסוק|יהושע|ב|ט}}</t>
  </si>
  <si>
    <t>וַתֹּ֙אמֶר֙ אֶל־הָ֣אֲנָשִׁ֔ים יָדַ֕עְתִּי כִּֽי־נָתַ֧ן יְהֹוָ֛ה לָכֶ֖ם אֶת־הָאָ֑רֶץ וְכִֽי־נָפְלָ֤ה אֵֽימַתְכֶם֙ עָלֵ֔ינוּ וְכִ֥י נָמֹ֛גוּ כׇּל־יֹשְׁבֵ֥י הָאָ֖רֶץ מִפְּנֵיכֶֽם׃</t>
  </si>
  <si>
    <t>{{מ:פסוק|ירמיהו|כה|לח}}</t>
  </si>
  <si>
    <t>עָזַ֥ב כַּכְּפִ֖יר סֻכּ֑וֹ כִּֽי־הָיְתָ֤ה אַרְצָם֙ לְשַׁמָּ֔ה מִפְּנֵי֙ חֲר֣וֹן הַיּוֹנָ֔ה וּמִפְּנֵ֖י חֲר֥וֹן אַפּֽוֹ׃</t>
  </si>
  <si>
    <t>{{מ:פסוק|יהושע|ב|י}}</t>
  </si>
  <si>
    <t>כִּ֣י שָׁמַ֗עְנוּ אֵ֠ת אֲשֶׁר־הוֹבִ֨ישׁ יְהֹוָ֜ה אֶת־מֵ֤י יַם־סוּף֙ מִפְּנֵיכֶ֔ם בְּצֵאתְכֶ֖ם מִמִּצְרָ֑יִם וַאֲשֶׁ֣ר עֲשִׂיתֶ֡ם לִשְׁנֵי֩ מַלְכֵ֨י הָאֱמֹרִ֜י אֲשֶׁ֨ר בְּעֵ֤בֶר הַיַּרְדֵּן֙ לְסִיחֹ֣ן וּלְע֔וֹג אֲשֶׁ֥ר הֶחֱרַמְתֶּ֖ם אוֹתָֽם׃</t>
  </si>
  <si>
    <t>{{מ:פסוק|משלי|יג|א}}</t>
  </si>
  <si>
    <t>בֵּ֣ן חָ֭כָם מ֣וּסַר אָ֑ב{{ר1}}וְ֝לֵ֗ץ לֹא־שָׁמַ֥ע גְּעָרָֽה׃</t>
  </si>
  <si>
    <t>{{מ:פסוק|יהושע|ב|יא}}</t>
  </si>
  <si>
    <t>וַנִּשְׁמַע֙ וַיִּמַּ֣ס לְבָבֵ֔נוּ וְלֹא־קָ֨מָה ע֥וֹד ר֛וּחַ בְּאִ֖ישׁ מִפְּנֵיכֶ֑ם כִּ֚י יְהֹוָ֣ה אֱלֹהֵיכֶ֔ם ה֤וּא אֱלֹהִים֙ בַּשָּׁמַ֣יִם מִמַּ֔עַל וְעַל־הָאָ֖רֶץ מִתָּֽחַת׃</t>
  </si>
  <si>
    <t>ספר ירמיהו/כו</t>
  </si>
  <si>
    <t>{{מ:פסוק|יהושע|ב|יב}}</t>
  </si>
  <si>
    <t>וְעַתָּ֗ה הִשָּֽׁבְעוּ־נָ֥א לִי֙ בַּֽיהֹוָ֔ה כִּֽי־עָשִׂ֥יתִי עִמָּכֶ֖ם חָ֑סֶד וַעֲשִׂיתֶ֨ם גַּם־אַתֶּ֜ם עִם־בֵּ֤ית אָבִי֙ חֶ֔סֶד וּנְתַתֶּ֥ם לִ֖י א֥וֹת אֱמֶֽת׃</t>
  </si>
  <si>
    <t>{{מ:פסוק|יהושע|ב|יג}}</t>
  </si>
  <si>
    <t>וְהַחֲיִתֶ֞ם אֶת־אָבִ֣י וְאֶת־אִמִּ֗י וְאֶת־אַחַי֙ וְאֶת־{{קו"כ|אחותי|אַחְיוֹתַ֔י}} וְאֵ֖ת כׇּל־אֲשֶׁ֣ר לָהֶ֑ם וְהִצַּלְתֶּ֥ם אֶת־נַפְשֹׁתֵ֖ינוּ מִמָּֽוֶת׃</t>
  </si>
  <si>
    <t>{{מ:פסוק|משלי|יג|ב}}</t>
  </si>
  <si>
    <t>מִפְּרִ֣י פִי־אִ֭ישׁ יֹ֣אכַל ט֑וֹב{{ר1}}וְנֶ֖פֶשׁ בֹּגְדִ֣ים חָמָֽס׃</t>
  </si>
  <si>
    <t>{{מ:פסוק|ירמיהו|כו|א|סדר=יד}}</t>
  </si>
  <si>
    <t>בְּרֵאשִׁ֗ית מַמְלְכ֛וּת יְהוֹיָקִ֥ים בֶּן־יֹאשִׁיָּ֖הוּ מֶ֣לֶךְ יְהוּדָ֑ה הָיָה֙ הַדָּבָ֣ר הַזֶּ֔ה מֵאֵ֥ת יְהֹוָ֖ה לֵאמֹֽר׃</t>
  </si>
  <si>
    <t>{{מ:פסוק|יהושע|ב|יד}}</t>
  </si>
  <si>
    <t>וַיֹּ֧אמְרוּ לָ֣הּ הָאֲנָשִׁ֗ים נַפְשֵׁ֤נוּ תַחְתֵּיכֶם֙ לָמ֔וּת אִ֚ם לֹ֣א תַגִּ֔ידוּ אֶת־דְּבָרֵ֖נוּ זֶ֑ה וְהָיָ֗ה בְּתֵת־יְהֹוָ֥ה לָ֙נוּ֙ אֶת־הָאָ֔רֶץ וְעָשִׂ֥ינוּ עִמָּ֖ךְ חֶ֥סֶד וֶאֱמֶֽת׃</t>
  </si>
  <si>
    <t>{{מ:פסוק|יהושע|ב|טו}}</t>
  </si>
  <si>
    <t>{{מ:פסוק|משלי|יג|ג}}</t>
  </si>
  <si>
    <t>וַתּוֹרִדֵ֥ם בַּחֶ֖בֶל בְּעַ֣ד הַחַלּ֑וֹן כִּ֤י בֵיתָהּ֙ בְּקִ֣יר הַחוֹמָ֔ה וּבַֽחוֹמָ֖ה הִ֥יא יוֹשָֽׁבֶת׃</t>
  </si>
  <si>
    <t>נֹצֵ֣ר פִּ֭יו שֹׁמֵ֣ר נַפְשׁ֑וֹ{{ר1}}פֹּשֵׂ֥ק שְׂ֝פָתָ֗יו מְחִתָּה־לֽוֹ׃</t>
  </si>
  <si>
    <t>{{מ:פסוק|ירמיהו|כו|ב}}</t>
  </si>
  <si>
    <t>כֹּ֣ה{{מ:לגרמיה}}אָמַ֣ר יְהֹוָ֗ה עֲמֹד֮ בַּחֲצַ֣ר בֵּית־יְהֹוָה֒ וְדִבַּרְתָּ֞ עַל־כׇּל־עָרֵ֣י יְהוּדָ֗ה הַבָּאִים֙ לְהִשְׁתַּחֲוֺ֣ת בֵּית־יְהֹוָ֔ה אֵ֚ת כׇּל־הַדְּבָרִ֔ים אֲשֶׁ֥ר צִוִּיתִ֖יךָ לְדַבֵּ֣ר אֲלֵיהֶ֑ם אַל־תִּגְרַ֖ע דָּבָֽר׃</t>
  </si>
  <si>
    <t>{{מ:פסוק|יהושע|ב|טז}}</t>
  </si>
  <si>
    <t>וַתֹּ֤אמֶר לָהֶם֙ הָהָ֣רָה לֵּ֔כוּ פֶּֽן־יִפְגְּע֥וּ בָכֶ֖ם הָרֹֽדְפִ֑ים וְנַחְבֵּתֶ֨ם שָׁ֜מָּה שְׁלֹ֣שֶׁת יָמִ֗ים עַ֚ד שׁ֣וֹב הָרֹֽדְפִ֔ים וְאַחַ֖ר תֵּלְכ֥וּ לְדַרְכְּכֶֽם׃</t>
  </si>
  <si>
    <t>{{מ:פסוק|משלי|יג|ד}}</t>
  </si>
  <si>
    <t>{{מ:פסוק|יהושע|ב|יז}}</t>
  </si>
  <si>
    <t>מִתְאַוָּ֣ה וָ֭אַיִן נַפְשׁ֣וֹ עָצֵ֑ל{{ר1}}וְנֶ֖פֶשׁ חָרֻצִ֣ים תְּדֻשָּֽׁן׃</t>
  </si>
  <si>
    <t>וַיֹּאמְר֥וּ אֵלֶ֖יהָ הָאֲנָשִׁ֑ים נְקִיִּ֣ם אֲנַ֔חְנוּ מִשְּׁבֻעָתֵ֥ךְ הַזֶּ֖ה אֲשֶׁ֥ר הִשְׁבַּעְתָּֽנוּ׃</t>
  </si>
  <si>
    <t>{{מ:פסוק|יהושע|ב|יח}}</t>
  </si>
  <si>
    <t>הִנֵּ֛ה אֲנַ֥חְנוּ בָאִ֖ים בָּאָ֑רֶץ אֶת־תִּקְוַ֡ת חוּט֩ הַשָּׁנִ֨י הַזֶּ֜ה תִּקְשְׁרִ֗י בַּֽחַלּוֹן֙ אֲשֶׁ֣ר הוֹרַדְתֵּ֣נוּ ב֔וֹ וְאֶת־אָבִ֨יךְ וְאֶת־אִמֵּ֜ךְ וְאֶת־אַחַ֗יִךְ וְאֵת֙ כׇּל־בֵּ֣ית אָבִ֔יךְ תַּאַסְפִ֥י אֵלַ֖יִךְ הַבָּֽיְתָה׃</t>
  </si>
  <si>
    <t>{{מ:פסוק|משלי|יג|ה}}</t>
  </si>
  <si>
    <t>{{מ:פסוק|ירמיהו|כו|ג}}</t>
  </si>
  <si>
    <t>דְּבַר־שֶׁ֭קֶר יִשְׂנָ֣א צַדִּ֑יק{{ר1}}וְ֝רָשָׁ֗ע יַבְאִ֥ישׁ וְיַחְפִּֽיר׃</t>
  </si>
  <si>
    <t>אוּלַ֣י יִשְׁמְע֔וּ וְיָשֻׁ֕בוּ אִ֖ישׁ מִדַּרְכּ֣וֹ הָרָעָ֑ה וְנִחַמְתִּ֣י אֶל־הָרָעָ֗ה אֲשֶׁ֨ר אָנֹכִ֤י חֹשֵׁב֙ לַעֲשׂ֣וֹת לָהֶ֔ם מִפְּנֵ֖י רֹ֥עַ מַעַלְלֵיהֶֽם׃</t>
  </si>
  <si>
    <t>{{מ:פסוק|יהושע|ב|יט}}</t>
  </si>
  <si>
    <t>וְהָיָ֡ה כֹּ֣ל אֲשֶׁר־יֵצֵא֩ מִדַּלְתֵ֨י בֵיתֵ֧ךְ{{מ:פסק}}הַח֛וּצָה דָּמ֥וֹ בְרֹאשׁ֖וֹ וַאֲנַ֣חְנוּ נְקִיִּ֑ם וְ֠כֹ֠ל אֲשֶׁ֨ר יִֽהְיֶ֤ה אִתָּךְ֙ בַּבַּ֔יִת דָּמ֣וֹ בְרֹאשֵׁ֔נוּ אִם־יָ֖ד תִּֽהְיֶה־בּֽוֹ׃</t>
  </si>
  <si>
    <t>{{מ:פסוק|יהושע|ב|כ}}</t>
  </si>
  <si>
    <t>וְאִם־תַּגִּ֖ידִי אֶת־דְּבָרֵ֣נוּ זֶ֑ה וְהָיִ֣ינוּ נְקִיִּ֔ם מִשְּׁבֻעָתֵ֖ךְ אֲשֶׁ֥ר הִשְׁבַּעְתָּֽנוּ׃</t>
  </si>
  <si>
    <t>{{מ:פסוק|משלי|יג|ו}}</t>
  </si>
  <si>
    <t>צְ֭דָקָה תִּצֹּ֣ר תׇּם־דָּ֑רֶךְ{{ר1}}וְ֝רִשְׁעָ֗ה תְּסַלֵּ֥ף חַטָּֽאת׃</t>
  </si>
  <si>
    <t>{{מ:פסוק|ירמיהו|כו|ד}}</t>
  </si>
  <si>
    <t>וְאָמַרְתָּ֣ אֲלֵיהֶ֔ם כֹּ֖ה אָמַ֣ר יְהֹוָ֑ה אִם־לֹ֤א תִשְׁמְעוּ֙ אֵלַ֔י לָלֶ֙כֶת֙ בְּת֣וֹרָתִ֔י אֲשֶׁ֥ר נָתַ֖תִּי לִפְנֵיכֶֽם׃</t>
  </si>
  <si>
    <t>{{מ:פסוק|יהושע|ב|כא}}</t>
  </si>
  <si>
    <t>וַתֹּ֙אמֶר֙ כְּדִבְרֵיכֶ֣ם כֶּן־ה֔וּא וַֽתְּשַׁלְּחֵ֖ם וַיֵּלֵ֑כוּ וַתִּקְשֹׁ֛ר אֶת־תִּקְוַ֥ת הַשָּׁנִ֖י בַּחַלּֽוֹן׃</t>
  </si>
  <si>
    <t>{{מ:פסוק|משלי|יג|ז}}</t>
  </si>
  <si>
    <t>{{מ:פסוק|יהושע|ב|כב}}</t>
  </si>
  <si>
    <t>יֵ֣שׁ מִ֭תְעַשֵּׁר וְאֵ֣ין כֹּ֑ל{{ר1}}מִ֝תְרוֹשֵׁ֗שׁ וְה֣וֹן רָֽב׃</t>
  </si>
  <si>
    <t>וַיֵּֽלְכוּ֙ וַיָּבֹ֣אוּ הָהָ֔רָה וַיֵּ֤שְׁבוּ שָׁם֙ שְׁלֹ֣שֶׁת יָמִ֔ים עַד־שָׁ֖בוּ הָרֹֽדְפִ֑ים וַיְבַקְשׁ֧וּ הָרֹדְפִ֛ים בְּכׇל־הַדֶּ֖רֶךְ וְלֹ֥א מָצָֽאוּ׃</t>
  </si>
  <si>
    <t>{{מ:פסוק|ירמיהו|כו|ה}}</t>
  </si>
  <si>
    <t>לִשְׁמֹ֗עַ עַל־דִּבְרֵי֙ עֲבָדַ֣י הַנְּבִאִ֔ים אֲשֶׁ֥ר אָנֹכִ֖י שֹׁלֵ֣חַ אֲלֵיכֶ֑ם וְהַשְׁכֵּ֥ם וְשָׁלֹ֖חַ וְלֹ֥א שְׁמַעְתֶּֽם׃</t>
  </si>
  <si>
    <t>{{מ:פסוק|יהושע|ב|כג}}</t>
  </si>
  <si>
    <t>וַיָּשֻׁ֜בוּ שְׁנֵ֤י הָֽאֲנָשִׁים֙ וַיֵּרְד֣וּ מֵֽהָהָ֔ר וַיַּֽעַבְרוּ֙ וַיָּבֹ֔אוּ אֶל־יְהוֹשֻׁ֖עַ בִּן־נ֑וּן וַ֨יְסַפְּרוּ־ל֔וֹ אֵ֥ת כׇּל־הַמֹּצְא֖וֹת אוֹתָֽם׃</t>
  </si>
  <si>
    <t>{{מ:פסוק|משלי|יג|ח}}</t>
  </si>
  <si>
    <t>כֹּ֣פֶר נֶֽפֶשׁ־אִ֣ישׁ עׇשְׁר֑וֹ{{ר1}}וְ֝רָ֗שׁ לֹֽא־שָׁמַ֥ע גְּעָרָֽה׃</t>
  </si>
  <si>
    <t>{{מ:פסוק|יהושע|ב|כד}}</t>
  </si>
  <si>
    <t>וַיֹּֽאמְרוּ֙ אֶל־יְהוֹשֻׁ֔עַ כִּֽי־נָתַ֧ן יְהֹוָ֛ה בְּיָדֵ֖נוּ אֶת־כׇּל־הָאָ֑רֶץ וְגַם־נָמֹ֛גוּ כׇּל־יֹשְׁבֵ֥י הָאָ֖רֶץ מִפָּנֵֽינוּ׃</t>
  </si>
  <si>
    <t>{{מ:פסוק|ירמיהו|כו|ו}}</t>
  </si>
  <si>
    <t>וְנָתַתִּ֛י אֶת־הַבַּ֥יִת הַזֶּ֖ה כְּשִׁלֹ֑ה וְאֶת־הָעִ֤יר {{כו"ק|הזאתה|הַזֹּאת֙}} אֶתֵּ֣ן לִקְלָלָ֔ה לְכֹ֖ל גּוֹיֵ֥ הָאָֽרֶץ׃</t>
  </si>
  <si>
    <t>{{מ:פסוק|משלי|יג|ט}}</t>
  </si>
  <si>
    <t>אוֹר־צַדִּיקִ֥ים יִשְׂמָ֑ח{{ר1}}וְנֵ֖ר רְשָׁעִ֣ים יִדְעָֽךְ׃</t>
  </si>
  <si>
    <t>ספר יהושע/ג</t>
  </si>
  <si>
    <t>{{מ:פסוק|ירמיהו|כו|ז}}</t>
  </si>
  <si>
    <t>וַֽיִּשְׁמְע֛וּ הַכֹּהֲנִ֥ים וְהַנְּבִאִ֖ים וְכׇל־הָעָ֑ם אֶֽת־יִרְמְיָ֔הוּ מְדַבֵּ֛ר אֶת־הַדְּבָרִ֥ים הָאֵ֖לֶּה בְּבֵ֥ית יְהֹוָֽה׃</t>
  </si>
  <si>
    <t>{{מ:פסוק|יהושע|ג|א}}</t>
  </si>
  <si>
    <t>{{מ:פסוק|משלי|יג|י}}</t>
  </si>
  <si>
    <t>וַיַּשְׁכֵּם֩ יְהוֹשֻׁ֨עַ בַּבֹּ֜קֶר וַיִּסְע֣וּ מֵהַשִּׁטִּ֗ים וַיָּבֹ֙אוּ֙ עַד־הַיַּרְדֵּ֔ן ה֖וּא וְכׇל־בְּנֵ֣י יִשְׂרָאֵ֑ל וַיָּלִ֥נוּ שָׁ֖ם טֶ֥רֶם יַעֲבֹֽרוּ׃</t>
  </si>
  <si>
    <t>רַק־בְּ֭זָדוֹן יִתֵּ֣ן מַצָּ֑ה{{ר1}}וְאֶת־נ֖וֹעָצִ֣ים חׇכְמָֽה׃</t>
  </si>
  <si>
    <t>{{מ:פסוק|ירמיהו|כו|ח}}</t>
  </si>
  <si>
    <t>וַיְהִ֣י{{מ:לגרמיה}}כְּכַלּ֣וֹת יִרְמְיָ֗הוּ לְדַבֵּר֙ אֵ֣ת כׇּל־אֲשֶׁר־צִוָּ֣ה יְהֹוָ֔ה לְדַבֵּ֖ר אֶל־כׇּל־הָעָ֑ם וַיִּתְפְּשׂ֨וּ אֹת֜וֹ הַכֹּהֲנִ֧ים וְהַנְּבִיאִ֛ים וְכׇל־הָעָ֥ם לֵאמֹ֖ר מ֥וֹת תָּמֽוּת׃</t>
  </si>
  <si>
    <t>{{מ:פסוק|יהושע|ג|ב}}</t>
  </si>
  <si>
    <t>וַיְהִ֕י מִקְצֵ֖ה שְׁלֹ֣שֶׁת יָמִ֑ים וַיַּעַבְר֥וּ הַשֹּׁטְרִ֖ים בְּקֶ֥רֶב הַֽמַּחֲנֶֽה׃</t>
  </si>
  <si>
    <t>{{מ:פסוק|משלי|יג|יא}}</t>
  </si>
  <si>
    <t>ה֭וֹן מֵהֶ֣בֶל יִמְעָ֑ט{{ר1}}וְקֹבֵ֖ץ עַל־יָ֣ד יַרְבֶּֽה׃</t>
  </si>
  <si>
    <t>{{מ:פסוק|ירמיהו|כו|ט}}</t>
  </si>
  <si>
    <t>מַדּ֩וּעַ֩ נִבֵּ֨יתָ בְשֵׁם־יְהֹוָ֜ה לֵאמֹ֗ר כְּשִׁלוֹ֙ יִֽהְיֶה֙ הַבַּ֣יִת הַזֶּ֔ה וְהָעִ֥יר הַזֹּ֛את תֶּחֱרַ֖ב מֵאֵ֣ין יוֹשֵׁ֑ב וַיִּקָּהֵ֧ל כׇּל־הָעָ֛ם אֶֽל־יִרְמְיָ֖הוּ בְּבֵ֥ית יְהֹוָֽה׃</t>
  </si>
  <si>
    <t>{{מ:פסוק|יהושע|ג|ג}}</t>
  </si>
  <si>
    <t>וַיְצַוּוּ֮ אֶת־הָעָ֣ם לֵאמֹר֒ כִּרְאֹתְכֶ֗ם אֵ֣ת אֲר֤וֹן בְּרִית־יְהֹוָה֙ אֱלֹ֣הֵיכֶ֔ם וְהַכֹּֽהֲנִים֙ הַלְוִיִּ֔ם נֹשְׂאִ֖ים אֹת֑וֹ וְאַתֶּ֗ם תִּסְעוּ֙ מִמְּק֣וֹמְכֶ֔ם וַהֲלַכְתֶּ֖ם אַחֲרָֽיו׃</t>
  </si>
  <si>
    <t>{{מ:פסוק|ירמיהו|כו|י}}</t>
  </si>
  <si>
    <t>וַֽיִּשְׁמְע֣וּ{{מ:לגרמיה}}שָׂרֵ֣י יְהוּדָ֗ה אֵ֚ת הַדְּבָרִ֣ים הָאֵ֔לֶּה וַיַּעֲל֥וּ מִבֵּית־הַמֶּ֖לֶךְ בֵּ֣ית יְהֹוָ֑ה וַיֵּ֥שְׁב֛וּ בְּפֶ֥תַח שַֽׁעַר־יְהֹוָ֖ה הֶחָדָֽשׁ׃</t>
  </si>
  <si>
    <t>{{מ:פסוק|משלי|יג|יב}}</t>
  </si>
  <si>
    <t>{{מ:פסוק|יהושע|ג|ד}}</t>
  </si>
  <si>
    <t>תּוֹחֶ֣לֶת מְ֭מֻשָּׁכָה מַחֲלָה־לֵ֑ב{{ר1}}וְעֵ֥ץ חַ֝יִּ֗ים תַּאֲוָ֥ה בָאָֽה׃</t>
  </si>
  <si>
    <t>אַ֣ךְ{{מ:לגרמיה}}רָח֣וֹק יִֽהְיֶ֗ה בֵּֽינֵיכֶם֙ וּבֵנָ֔יו כְּאַלְפַּ֥יִם אַמָּ֖ה בַּמִּדָּ֑ה אַֽל־תִּקְרְב֣וּ אֵלָ֗יו לְמַ֤עַן אֲשֶׁר־תֵּֽדְעוּ֙ אֶת־הַדֶּ֙רֶךְ֙ אֲשֶׁ֣ר תֵּֽלְכוּ־בָ֔הּ כִּ֣י לֹ֧א עֲבַרְתֶּ֛ם בַּדֶּ֖רֶךְ מִתְּמ֥וֹל שִׁלְשֽׁוֹם׃</t>
  </si>
  <si>
    <t>{{מ:פסוק|ירמיהו|כו|יא}}</t>
  </si>
  <si>
    <t>וַיֹּ֨אמְר֜וּ הַכֹּהֲנִ֤ים וְהַנְּבִאִים֙ אֶל־הַשָּׂרִ֔ים וְאֶל־כׇּל־הָעָ֖ם לֵאמֹ֑ר מִשְׁפַּט־מָ֙וֶת֙ לָאִ֣ישׁ הַזֶּ֔ה כִּ֤י נִבָּא֙ אֶל־הָעִ֣יר הַזֹּ֔את כַּאֲשֶׁ֥ר שְׁמַעְתֶּ֖ם בְּאׇזְנֵיכֶֽם׃</t>
  </si>
  <si>
    <t>{{מ:פסוק|יהושע|ג|ה}}</t>
  </si>
  <si>
    <t>וַיֹּ֧אמֶר יְהוֹשֻׁ֛עַ אֶל־הָעָ֖ם הִתְקַדָּ֑שׁוּ כִּ֣י מָחָ֗ר יַעֲשֶׂ֧ה יְהֹוָ֛ה בְּקִרְבְּכֶ֖ם נִפְלָאֽוֹת׃</t>
  </si>
  <si>
    <t>{{מ:פסוק|משלי|יג|יג}}</t>
  </si>
  <si>
    <t>{{מ:פסוק|ירמיהו|כו|יב}}</t>
  </si>
  <si>
    <t>בָּ֣ז לְ֭דָבָר יֵחָ֣בֶל ל֑וֹ{{ר1}}וִירֵ֥א מִ֝צְוָ֗ה ה֣וּא יְשֻׁלָּֽם׃</t>
  </si>
  <si>
    <t>וַיֹּ֤אמֶר יִרְמְיָ֙הוּ֙ אֶל־כׇּל־הַשָּׂרִ֔ים וְאֶל־כׇּל־הָעָ֖ם לֵאמֹ֑ר יְהֹוָ֣ה שְׁלָחַ֗נִי לְהִנָּבֵ֞א אֶל־הַבַּ֤יִת הַזֶּה֙ וְאֶל־הָעִ֣יר הַזֹּ֔את אֵ֥ת כׇּל־הַדְּבָרִ֖ים אֲשֶׁ֥ר שְׁמַעְתֶּֽם׃</t>
  </si>
  <si>
    <t>{{מ:פסוק|יהושע|ג|ו}}</t>
  </si>
  <si>
    <t>וַיֹּ֤אמֶר יְהוֹשֻׁ֙עַ֙ אֶל־הַכֹּהֲנִ֣ים לֵאמֹ֔ר שְׂאוּ֙ אֶת־אֲר֣וֹן הַבְּרִ֔ית וְעִבְר֖וּ לִפְנֵ֣י הָעָ֑ם וַיִּשְׂאוּ֙ אֶת־אֲר֣וֹן הַבְּרִ֔ית וַיֵּֽלְכ֖וּ לִפְנֵ֥י הָעָֽם׃</t>
  </si>
  <si>
    <t>{{מ:פסוק|ירמיהו|כו|יג}}</t>
  </si>
  <si>
    <t>{{מ:פסוק|משלי|יג|יד}}</t>
  </si>
  <si>
    <t>וְעַתָּ֗ה הֵיטִ֤יבוּ דַרְכֵיכֶם֙ וּמַ֣עַלְלֵיכֶ֔ם וְשִׁמְע֕וּ בְּק֖וֹל יְהֹוָ֣ה אֱלֹהֵיכֶ֑ם וְיִנָּחֵ֣ם יְהֹוָ֔ה אֶל־הָ֣רָעָ֔ה אֲשֶׁ֥ר דִּבֶּ֖ר עֲלֵיכֶֽם׃</t>
  </si>
  <si>
    <t>תּוֹרַ֣ת חָ֭כָם מְק֣וֹר חַיִּ֑ים{{ר1}}לָ֝ס֗וּר מִמֹּ֥קְשֵׁי מָֽוֶת׃</t>
  </si>
  <si>
    <t>{{מ:פסוק|ירמיהו|כו|יד}}</t>
  </si>
  <si>
    <t>וַאֲנִ֖י הִנְנִ֣י בְיֶדְכֶ֑ם עֲשׂוּ־לִ֛י כַּטּ֥וֹב וְכַיָּשָׁ֖ר בְּעֵינֵיכֶֽם׃</t>
  </si>
  <si>
    <t>{{מ:פסוק|משלי|יג|טו}}</t>
  </si>
  <si>
    <t>{{מ:פסוק|יהושע|ג|ז|סדר=ב}}</t>
  </si>
  <si>
    <t>שֵֽׂכֶל־ט֭וֹב יִתֶּן־חֵ֑ן{{ר1}}וְדֶ֖רֶךְ בֹּגְדִ֣ים אֵיתָֽן׃</t>
  </si>
  <si>
    <t>וַיֹּ֤אמֶר יְהֹוָה֙ אֶל־יְהוֹשֻׁ֔עַ הַיּ֣וֹם הַזֶּ֗ה אָחֵל֙ גַּדֶּלְךָ֔ בְּעֵינֵ֖י כׇּל־יִשְׂרָאֵ֑ל אֲשֶׁר֙ יֵֽדְע֔וּן כִּ֗י כַּאֲשֶׁ֥ר הָיִ֛יתִי עִם־מֹשֶׁ֖ה אֶהְיֶ֥ה עִמָּֽךְ׃</t>
  </si>
  <si>
    <t>{{מ:פסוק|ירמיהו|כו|טו}}</t>
  </si>
  <si>
    <t>אַ֣ךְ{{מ:לגרמיה}}יָדֹ֣עַ תֵּדְע֗וּ כִּ֣י אִם־מְמִתִ֣ים אַתֶּם֮ אֹתִי֒ כִּי־דָ֣ם נָקִ֗י אַתֶּם֙ נֹתְנִ֣ים עֲלֵיכֶ֔ם וְאֶל־הָעִ֥יר הַזֹּ֖את וְאֶל־יֹשְׁבֶ֑יהָ כִּ֣י בֶאֱמֶ֗ת שְׁלָחַ֤נִי יְהֹוָה֙ עֲלֵיכֶ֔ם לְדַבֵּר֙ בְּאׇזְנֵיכֶ֔ם אֵ֥ת כׇּל־הַדְּבָרִ֖ים הָאֵֽלֶּה׃</t>
  </si>
  <si>
    <t>{{מ:פסוק|משלי|יג|טז}}</t>
  </si>
  <si>
    <t>כׇּל־עָ֭רוּם יַעֲשֶׂ֣ה בְדָ֑עַת{{ר1}}וּ֝כְסִ֗יל יִפְרֹ֥שׂ אִוֶּֽלֶת׃</t>
  </si>
  <si>
    <t>{{מ:פסוק|ירמיהו|כו|טז}}</t>
  </si>
  <si>
    <t>וַיֹּאמְר֤וּ הַשָּׂרִים֙ וְכׇל־הָעָ֔ם אֶל־הַכֹּהֲנִ֖ים וְאֶל־הַנְּבִיאִ֑ים אֵין־לָאִ֤ישׁ הַזֶּה֙ מִשְׁפַּט־מָ֔וֶת כִּ֗י בְּשֵׁ֛ם יְהֹוָ֥ה אֱלֹהֵ֖ינוּ דִּבֶּ֥ר אֵלֵֽינוּ׃</t>
  </si>
  <si>
    <t>{{מ:פסוק|משלי|יג|יז}}</t>
  </si>
  <si>
    <t>מַלְאָ֣ךְ רָ֭שָׁע יִפֹּ֣ל בְּרָ֑ע{{ר1}}וְצִ֖יר אֱמוּנִ֣ים מַרְפֵּֽא׃</t>
  </si>
  <si>
    <t>{{מ:פסוק|יהושע|ג|ח}}</t>
  </si>
  <si>
    <t>וְאַתָּ֗ה תְּצַוֶּה֙ אֶת־הַכֹּ֣הֲנִ֔ים נֹֽשְׂאֵ֥י אֲרֽוֹן־הַבְּרִ֖ית לֵאמֹ֑ר כְּבֹאֲכֶ֗ם עַד־קְצֵה֙ מֵ֣י הַיַּרְדֵּ֔ן בַּיַּרְדֵּ֖ן תַּעֲמֹֽדוּ׃</t>
  </si>
  <si>
    <t>{{מ:פסוק|ירמיהו|כו|יז}}</t>
  </si>
  <si>
    <t>וַיָּקֻ֣מוּ אֲנָשִׁ֔ים מִזִּקְנֵ֖י הָאָ֑רֶץ וַיֹּ֣אמְר֔וּ אֶל־כׇּל־קְהַ֥ל הָעָ֖ם לֵאמֹֽר׃</t>
  </si>
  <si>
    <t>{{מ:פסוק|משלי|יג|יח}}</t>
  </si>
  <si>
    <t>רֵ֣ישׁ וְ֭קָלוֹן פּוֹרֵ֣עַ מוּסָ֑ר{{ר1}}וְשֹׁמֵ֖ר תּוֹכַ֣חַת יְכֻבָּֽד׃</t>
  </si>
  <si>
    <t>{{מ:פסוק|ירמיהו|כו|יח}}</t>
  </si>
  <si>
    <t>{{כו"ק|מיכיה|מִיכָה֙}} הַמּ֣וֹרַשְׁתִּ֔י הָיָ֣ה נִבָּ֔א בִּימֵ֖י חִזְקִיָּ֣הוּ מֶלֶךְ־יְהוּדָ֑ה וַיֹּ֣אמֶר אֶל־כׇּל־עַם֩ יְהוּדָ֨ה לֵאמֹ֜ר כֹּה־אָמַ֣ר{{מ:לגרמיה}}יְהֹוָ֣ה צְבָא֗וֹת צִיּ֞וֹן שָׂדֶ֤ה תֵחָרֵשׁ֙ וִירוּשָׁלַ֙יִם֙ עִיִּ֣ים תִּֽהְיֶ֔ה וְהַ֥ר הַבַּ֖יִת לְבָמ֥וֹת יָֽעַר׃</t>
  </si>
  <si>
    <t>{{מ:פסוק|משלי|יג|יט}}</t>
  </si>
  <si>
    <t>{{מ:פסוק|יהושע|ג|ט}}</t>
  </si>
  <si>
    <t>תַּאֲוָ֣ה נִ֭הְיָה תֶּעֱרַ֣ב לְנָ֑פֶשׁ{{ר1}}וְתוֹעֲבַ֥ת כְּ֝סִילִ֗ים ס֣וּר מֵרָֽע׃</t>
  </si>
  <si>
    <t>וַיֹּ֥אמֶר יְהוֹשֻׁ֖עַ אֶל־בְּנֵ֣י יִשְׂרָאֵ֑ל גֹּ֣שׁוּ הֵ֔נָּה וְשִׁמְע֕וּ אֶת־דִּבְרֵ֖י יְהֹוָ֥ה אֱלֹהֵיכֶֽם׃</t>
  </si>
  <si>
    <t>{{מ:פסוק|ירמיהו|כו|יט}}</t>
  </si>
  <si>
    <t>הֶהָמֵ֣ת הֱ֠מִתֻ֠הוּ חִזְקִיָּ֨הוּ מֶֽלֶךְ־יְהוּדָ֜ה וְכׇל־יְהוּדָ֗ה הֲלֹא֮ יָרֵ֣א אֶת־יְהֹוָה֒ וַיְחַל֙ אֶת־פְּנֵ֣י יְהֹוָ֔ה וַיִּנָּ֣חֶם יְהֹוָ֔ה אֶל־הָרָעָ֖ה אֲשֶׁר־דִּבֶּ֣ר עֲלֵיהֶ֑ם וַאֲנַ֗חְנוּ עֹשִׂ֛ים רָעָ֥ה גְדוֹלָ֖ה עַל־נַפְשׁוֹתֵֽינוּ׃</t>
  </si>
  <si>
    <t>{{מ:פסוק|משלי|יג|כ}}</t>
  </si>
  <si>
    <t>{{כו"ק|הלוך|הוֹלֵ֣ךְ}} אֶת־חֲכָמִ֣ים {{כו"ק|וחכם|יֶחְכָּ֑ם}}{{ר1}}וְרֹעֶ֖ה כְסִילִ֣ים יֵרֽוֹעַ׃</t>
  </si>
  <si>
    <t>{{מ:פסוק|ירמיהו|כו|כ}}</t>
  </si>
  <si>
    <t>וְגַם־אִ֗ישׁ הָיָ֤ה מִתְנַבֵּא֙ בְּשֵׁ֣ם יְהֹוָ֔ה אוּרִיָּ֙הוּ֙ בֶּֽן־שְׁמַעְיָ֔הוּ מִקִּרְיַ֖ת הַיְּעָרִ֑ים וַיִּנָּבֵ֞א עַל־הָעִ֤יר הַזֹּאת֙ וְעַל־הָאָ֣רֶץ הַזֹּ֔את כְּכֹ֖ל דִּבְרֵ֥י יִרְמְיָֽהוּ׃</t>
  </si>
  <si>
    <t>{{מ:פסוק|יהושע|ג|י}}</t>
  </si>
  <si>
    <t>וַיֹּ֣אמֶר יְהוֹשֻׁ֔עַ בְּזֹאת֙ תֵּֽדְע֔וּן כִּ֛י אֵ֥ל חַ֖י בְּקִרְבְּכֶ֑ם וְהוֹרֵ֣שׁ יוֹרִ֣ישׁ מִ֠פְּנֵיכֶ֠ם אֶת־הַכְּנַעֲנִ֨י וְאֶת־הַחִתִּ֜י וְאֶת־הַחִוִּ֗י וְאֶת־הַפְּרִזִּי֙ וְאֶת־הַגִּרְגָּשִׁ֔י וְהָאֱמֹרִ֖י וְהַיְבוּסִֽי׃</t>
  </si>
  <si>
    <t>{{מ:פסוק|משלי|יג|כא}}</t>
  </si>
  <si>
    <t>חַ֭טָּאִים תְּרַדֵּ֣ף רָעָ֑ה{{ר1}}וְאֶת־צַ֝דִּיקִ֗ים יְשַׁלֶּם־טֽוֹב׃</t>
  </si>
  <si>
    <t>{{מ:פסוק|ירמיהו|כו|כא}}</t>
  </si>
  <si>
    <t>וַיִּשְׁמַ֣ע הַמֶּֽלֶךְ־יְ֠הוֹיָקִ֠ים וְכׇל־גִּבּוֹרָ֤יו וְכׇל־הַשָּׂרִים֙ אֶת־דְּבָרָ֔יו וַיְבַקֵּ֥שׁ הַמֶּ֖לֶךְ הֲמִית֑וֹ וַיִּשְׁמַ֤ע אוּרִיָּ֙הוּ֙ וַיִּרָ֔א וַיִּבְרַ֖ח וַיָּבֹ֥א מִצְרָֽיִם׃</t>
  </si>
  <si>
    <t>{{מ:פסוק|משלי|יג|כב}}</t>
  </si>
  <si>
    <t>ט֗וֹב יַנְחִ֥יל בְּנֵֽי־בָנִ֑ים{{ר1}}וְצָפ֥וּן לַ֝צַּדִּ֗יק חֵ֣יל חוֹטֵֽא׃</t>
  </si>
  <si>
    <t>{{מ:פסוק|ירמיהו|כו|כב}}</t>
  </si>
  <si>
    <t>וַיִּשְׁלַ֞ח הַמֶּ֧לֶךְ יְהוֹיָקִ֛ים אֲנָשִׁ֖ים מִצְרָ֑יִם אֵ֣ת אֶלְנָתָ֧ן בֶּן־עַכְבּ֛וֹר וַאֲנָשִׁ֥ים אִתּ֖וֹ אֶל־מִצְרָֽיִם׃</t>
  </si>
  <si>
    <t>{{מ:פסוק|יהושע|ג|יא}}</t>
  </si>
  <si>
    <t>הִנֵּה֙ {{נוסח|אֲר֣וֹן|מג"ה=אֲר֣ון (תקלדה)}} הַבְּרִ֔ית אֲד֖וֹן כׇּל־הָאָ֑רֶץ עֹבֵ֥ר לִפְנֵיכֶ֖ם בַּיַּרְדֵּֽן׃</t>
  </si>
  <si>
    <t>{{מ:פסוק|משלי|יג|כג}}</t>
  </si>
  <si>
    <t>רׇב־אֹ֭כֶל נִ֣יר רָאשִׁ֑ים{{ר1}}וְיֵ֥שׁ נִ֝סְפֶּ֗ה בְּלֹ֣א מִשְׁפָּֽט׃</t>
  </si>
  <si>
    <t>{{מ:פסוק|ירמיהו|כו|כג}}</t>
  </si>
  <si>
    <t>וַיּוֹצִ֨יאוּ אֶת־אוּרִיָּ֜הוּ מִמִּצְרַ֗יִם וַיְבִאֻ֙הוּ֙ אֶל־הַמֶּ֣לֶךְ יְהוֹיָקִ֔ים וַיַּכֵּ֖הוּ בֶּחָ֑רֶב וַיַּשְׁלֵךְ֙ אֶת־נִבְלָת֔וֹ אֶל־קִבְרֵ֖י בְּנֵ֥י הָעָֽם׃</t>
  </si>
  <si>
    <t>{{מ:פסוק|ירמיהו|כו|כד}}</t>
  </si>
  <si>
    <t>{{מ:פסוק|משלי|יג|כד}}</t>
  </si>
  <si>
    <t>אַ֗ךְ יַ֚ד אֲחִיקָ֣ם בֶּן־שָׁפָ֔ן הָיְתָ֖ה אֶֽת־יִרְמְיָ֑הוּ לְבִלְתִּ֛י תֵּת־אֹת֥וֹ בְיַד־הָעָ֖ם לַהֲמִיתֽוֹ׃</t>
  </si>
  <si>
    <t>חוֹשֵׂ֣ךְ שִׁ֭בְטוֹ שׂוֹנֵ֣א בְנ֑וֹ{{ר1}}וְ֝אֹהֲב֗וֹ שִׁחֲר֥וֹ מוּסָֽר׃</t>
  </si>
  <si>
    <t>{{מ:פסוק|יהושע|ג|יב}}</t>
  </si>
  <si>
    <t>וְעַתָּ֗ה קְח֤וּ לָכֶם֙ שְׁנֵ֣י עָשָׂ֣ר אִ֔ישׁ מִשִּׁבְטֵ֖י יִשְׂרָאֵ֑ל אִישׁ־אֶחָ֥ד אִישׁ־אֶחָ֖ד לַשָּֽׁבֶט׃</t>
  </si>
  <si>
    <t>{{מ:פסוק|משלי|יג|כה}}</t>
  </si>
  <si>
    <t>צַדִּ֗יק {{נוסח|אֹ֭כֵֽל|=אש1 (דחי וגעיה)|למרות שקו הגעיה קצת נטוי, אין הכרח לראות בו מרכא (וכן הכריעו ברויאר במהדורתו הראשונה ומג"ה)|אמנם א=אֹ֭כֵ֥ל (במרכא) לפי ברויאר בשתי מהדורותיו האחרונות (וכן במכון ממרא)|ל=אֹ֭כֵל (דחי בלבד) וכן בדפוסים (ובקורן)}} לְשֹׂ֣בַע נַפְשׁ֑וֹ{{ר1}}וּבֶ֖טֶן רְשָׁעִ֣ים תֶּחְסָֽר׃</t>
  </si>
  <si>
    <t>ספר ירמיהו/כז</t>
  </si>
  <si>
    <t>ספר משלי/יד</t>
  </si>
  <si>
    <t>{{מ:פסוק|יהושע|ג|יג}}</t>
  </si>
  <si>
    <t>{{מ:פסוק|ירמיהו|כז|א}}</t>
  </si>
  <si>
    <t>בְּרֵאשִׁ֗ית מַמְלֶ֛כֶת יְהוֹיָקִ֥ם בֶּן־יֹאושִׁיָּ֖הוּ מֶ֣לֶךְ יְהוּדָ֑ה הָיָ֞ה הַדָּבָ֤ר הַזֶּה֙ אֶֽל־יִרְמְיָ֔ה מֵאֵ֥ת יְהֹוָ֖ה לֵאמֹֽר׃</t>
  </si>
  <si>
    <t>וְהָיָ֡ה כְּנ֣וֹחַ כַּפּ֣וֹת רַגְלֵ֣י הַכֹּהֲנִ֡ים נֹשְׂאֵי֩ אֲר֨וֹן יְהֹוָ֜ה אֲד֤וֹן כׇּל־הָאָ֙רֶץ֙ בְּמֵ֣י הַיַּרְדֵּ֔ן מֵ֤י הַיַּרְדֵּן֙ יִכָּ֣רֵת֔וּן הַמַּ֥יִם הַיֹּרְדִ֖ים מִלְמָ֑עְלָה וְיַעַמְד֖וּ נֵ֥ד אֶחָֽד׃</t>
  </si>
  <si>
    <t>{{מ:פסוק|ירמיהו|כז|ב}}</t>
  </si>
  <si>
    <t>{{מ:פסוק|משלי|יד|א}}</t>
  </si>
  <si>
    <t>כֹּֽה־אָמַ֤ר יְהֹוָה֙ אֵלַ֔י עֲשֵׂ֣ה לְךָ֔ מוֹסֵר֖וֹת וּמֹט֑וֹת וּנְתַתָּ֖ם עַל־צַוָּארֶֽךָ׃</t>
  </si>
  <si>
    <t>חַכְמ֣וֹת נָ֭שִׁים בָּנְתָ֣ה בֵיתָ֑הּ{{ר1}}וְ֝אִוֶּ֗לֶת בְּיָדֶ֥יהָ תֶהֶרְסֶֽנּוּ׃</t>
  </si>
  <si>
    <t>{{מ:פסוק|יהושע|ג|יד}}</t>
  </si>
  <si>
    <t>וַיְהִ֗י בִּנְסֹ֤עַ הָעָם֙ {{מ:קמץ|ד=מֵאׇ֣הֳלֵיהֶ֔ם|ס=מֵאָ֣הֳלֵיהֶ֔ם}} לַֽעֲבֹ֖ר אֶת־הַיַּרְדֵּ֑ן וְהַכֹּהֲנִ֗ים נֹ֥שְׂאֵ֛י הָאָר֥וֹן הַבְּרִ֖ית לִפְנֵ֥י הָעָֽם׃</t>
  </si>
  <si>
    <t>{{מ:פסוק|ירמיהו|כז|ג}}</t>
  </si>
  <si>
    <t>{{מ:פסוק|משלי|יד|ב}}</t>
  </si>
  <si>
    <t>וְשִׁלַּחְתָּם֩ אֶל־מֶ֨לֶךְ אֱד֜וֹם וְאֶל־מֶ֣לֶךְ מוֹאָ֗ב וְאֶל־מֶ֙לֶךְ֙ בְּנֵ֣י עַמּ֔וֹן וְאֶל־מֶ֥לֶךְ צֹ֖ר וְאֶל־מֶ֣לֶךְ צִיד֑וֹן בְּיַ֤ד מַלְאָכִים֙ הַבָּאִ֣ים יְרוּשָׁל{{מ:ירושלם|ַ|֔}}ם אֶל־צִדְקִיָּ֖הוּ מֶ֥לֶךְ יְהוּדָֽה׃</t>
  </si>
  <si>
    <t>הוֹלֵ֣ךְ בְּ֭יׇשְׁרוֹ יְרֵ֣א יְהֹוָ֑ה{{ר1}}וּנְל֖וֹז דְּרָכָ֣יו בּוֹזֵֽהוּ׃</t>
  </si>
  <si>
    <t>{{מ:פסוק|ירמיהו|כז|ד}}</t>
  </si>
  <si>
    <t>וְצִוִּיתָ֣ אֹתָ֔ם אֶל־אֲדֹנֵיהֶ֖ם לֵאמֹ֑ר כֹּה־אָמַ֞ר יְהֹוָ֤ה צְבָאוֹת֙ אֱלֹהֵ֣י יִשְׂרָאֵ֔ל כֹּ֥ה תֹאמְר֖וּ אֶל־אֲדֹנֵיכֶֽם׃</t>
  </si>
  <si>
    <t>{{מ:פסוק|משלי|יד|ג}}</t>
  </si>
  <si>
    <t>בְּֽפִי־אֱ֭וִיל חֹ֣טֶר גַּאֲוָ֑ה{{ר1}}וְשִׂפְתֵ֥י חֲ֝כָמִ֗ים תִּשְׁמוּרֵֽם׃</t>
  </si>
  <si>
    <t>{{מ:פסוק|יהושע|ג|טו}}</t>
  </si>
  <si>
    <t>וּכְב֞וֹא נֹשְׂאֵ֤י הָֽאָרוֹן֙ עַד־הַיַּרְדֵּ֔ן וְרַגְלֵ֤י הַכֹּֽהֲנִים֙ נֹשְׂאֵ֣י הָאָר֔וֹן נִטְבְּל֖וּ בִּקְצֵ֣ה הַמָּ֑יִם וְהַיַּרְדֵּ֗ן מָלֵא֙ עַל־כׇּל־גְּדוֹתָ֔יו כֹּ֖ל יְמֵ֥י קָצִֽיר׃</t>
  </si>
  <si>
    <t>{{מ:פסוק|ירמיהו|כז|ה|סדר=טו}}</t>
  </si>
  <si>
    <t>{{מ:פסוק|משלי|יד|ד|סדר=ד}}</t>
  </si>
  <si>
    <t>אָֽנֹכִ֞י עָשִׂ֣יתִי אֶת־הָאָ֗רֶץ אֶת־הָאָדָ֤ם וְאֶת־הַבְּהֵמָה֙ אֲשֶׁר֙ עַל־פְּנֵ֣י הָאָ֔רֶץ בְּכֹחִי֙ הַגָּד֔וֹל וּבִזְרוֹעִ֖י הַנְּטוּיָ֑ה וּנְתַתִּ֕יהָ לַאֲשֶׁ֖ר יָשַׁ֥ר בְּעֵינָֽי׃</t>
  </si>
  <si>
    <t>בְּאֵ֣ין אֲ֭לָפִים אֵב֣וּס בָּ֑ר{{ר1}}וְרׇב־תְּ֝בוּא֗וֹת בְּכֹ֣חַ שֽׁוֹר׃</t>
  </si>
  <si>
    <t>{{מ:פסוק|ירמיהו|כז|ו}}</t>
  </si>
  <si>
    <t>{{מ:פסוק|משלי|יד|ה}}</t>
  </si>
  <si>
    <t>וְעַתָּ֗ה אָֽנֹכִי֙ נָתַ֙תִּי֙ אֶת־כׇּל־הָֽאֲרָצ֣וֹת הָאֵ֔לֶּה בְּיַ֛ד נְבוּכַדְנֶאצַּ֥ר מֶלֶךְ־בָּבֶ֖ל עַבְדִּ֑י וְגַם֙ אֶת־חַיַּ֣ת הַשָּׂדֶ֔ה נָתַ֥תִּי ל֖וֹ לְעׇבְדֽוֹ׃</t>
  </si>
  <si>
    <t>עֵ֣ד אֱ֭מוּנִים לֹ֣א יְכַזֵּ֑ב{{ר1}}וְיָפִ֥יחַ כְּ֝זָבִ֗ים עֵ֣ד שָֽׁקֶר׃</t>
  </si>
  <si>
    <t>{{מ:פסוק|יהושע|ג|טז}}</t>
  </si>
  <si>
    <t>וַיַּֽעַמְד֡וּ הַמַּ֩יִם֩ הַיֹּרְדִ֨ים מִלְמַ֜עְלָה קָ֣מוּ נֵד־אֶחָ֗ד הַרְחֵ֨ק מְאֹ֜ד {{כו"ק|באדם|מֵֽאָדָ֤ם}} הָעִיר֙ אֲשֶׁר֙ מִצַּ֣ד צָֽרְתָ֔ן וְהַיֹּרְדִ֗ים עַ֣ל יָ֧ם הָעֲרָבָ֛ה יָם־הַמֶּ֖לַח תַּ֣מּוּ נִכְרָ֑תוּ וְהָעָ֥ם עָבְר֖וּ נֶ֥גֶד יְרִיחֽוֹ׃</t>
  </si>
  <si>
    <t>{{מ:פסוק|ירמיהו|כז|ז}}</t>
  </si>
  <si>
    <t>וְעָבְד֤וּ אֹתוֹ֙ כׇּל־הַגּוֹיִ֔ם וְאֶת־בְּנ֖וֹ וְאֶֽת־בֶּן־בְּנ֑וֹ עַ֣ד בֹּא־עֵ֤ת אַרְצוֹ֙ גַּם־ה֔וּא וְעָ֤בְדוּ בוֹ֙ גּוֹיִ֣ם רַבִּ֔ים וּמְלָכִ֖ים גְּדֹלִֽים׃</t>
  </si>
  <si>
    <t>{{מ:פסוק|ירמיהו|כז|ח}}</t>
  </si>
  <si>
    <t>וְהָיָ֨ה הַגּ֜וֹי וְהַמַּמְלָכָ֗ה אֲשֶׁ֨ר לֹֽא־יַעַבְד֤וּ אֹתוֹ֙ אֶת־נְבוּכַדְנֶאצַּ֣ר מֶלֶךְ־בָּבֶ֔ל וְאֵ֨ת אֲשֶׁ֤ר לֹֽא־יִתֵּן֙ אֶת־צַוָּאר֔וֹ בְּעֹ֖ל מֶ֣לֶךְ בָּבֶ֑ל בַּחֶ֩רֶב֩ וּבָרָעָ֨ב וּבַדֶּ֜בֶר אֶפְקֹ֨ד עַל־הַגּ֤וֹי הַהוּא֙ נְאֻם־יְהֹוָ֔ה עַד־תֻּמִּ֥י אֹתָ֖ם בְּיָדֽוֹ׃</t>
  </si>
  <si>
    <t>{{מ:פסוק|יהושע|ג|יז}}</t>
  </si>
  <si>
    <t>{{מ:פסוק|משלי|יד|ו}}</t>
  </si>
  <si>
    <t>וַיַּעַמְד֣וּ הַכֹּהֲנִ֡ים נֹ֠שְׂאֵ֠י הָאָר֨וֹן בְּרִית־יְהֹוָ֜ה בֶּחָרָבָ֛ה בְּת֥וֹךְ הַיַּרְדֵּ֖ן הָכֵ֑ן וְכׇל־יִשְׂרָאֵ֗ל עֹֽבְרִים֙ בֶּחָ֣רָבָ֔ה עַ֤ד אֲשֶׁר־תַּ֙מּוּ֙ כׇּל־הַגּ֔וֹי לַעֲבֹ֖ר אֶת־הַיַּרְדֵּֽן׃</t>
  </si>
  <si>
    <t>בִּקֶּשׁ־לֵ֣ץ חׇכְמָ֣ה וָאָ֑יִן{{ר1}}וְדַ֖עַת לְנָב֣וֹן נָקָֽל׃</t>
  </si>
  <si>
    <t>{{מ:פסוק|ירמיהו|כז|ט}}</t>
  </si>
  <si>
    <t>וְ֠אַתֶּ֠ם אַל־תִּשְׁמְע֨וּ אֶל־נְבִיאֵיכֶ֜ם וְאֶל־קֹסְמֵיכֶ֗ם וְאֶל֙ חֲלֹמֹ֣תֵיכֶ֔ם וְאֶל־עֹנְנֵיכֶ֖ם וְאֶל־כַּשָּׁפֵיכֶ֑ם אֲשֶׁר־הֵ֞ם אֹמְרִ֤ים אֲלֵיכֶם֙ לֵאמֹ֔ר לֹ֥א תַעַבְד֖וּ אֶת־מֶ֥לֶךְ בָּבֶֽל׃</t>
  </si>
  <si>
    <t>{{מ:פסוק|ירמיהו|כז|י}}</t>
  </si>
  <si>
    <t>כִּ֣י שֶׁ֔קֶר הֵ֖ם נִבְּאִ֣ים לָכֶ֑ם לְמַ֨עַן הַרְחִ֤יק אֶתְכֶם֙ מֵעַ֣ל אַדְמַתְכֶ֔ם וְהִדַּחְתִּ֥י אֶתְכֶ֖ם וַאֲבַדְתֶּֽם׃</t>
  </si>
  <si>
    <t>{{מ:פסוק|משלי|יד|ז}}</t>
  </si>
  <si>
    <t>לֵ֣ךְ מִ֭נֶּגֶד לְאִ֣ישׁ כְּסִ֑יל{{ר1}}וּבַל־יָ֝דַ֗עְתָּ שִׂפְתֵי־דָֽעַת׃</t>
  </si>
  <si>
    <t>{{מ:פסוק|ירמיהו|כז|יא}}</t>
  </si>
  <si>
    <t>וְהַגּ֗וֹי אֲשֶׁ֨ר יָבִ֧יא אֶת־צַוָּאר֛וֹ בְּעֹ֥ל מֶֽלֶךְ־בָּבֶ֖ל וַעֲבָד֑וֹ וְהִנַּחְתִּ֤יו עַל־אַדְמָתוֹ֙ נְאֻם־יְהֹוָ֔ה וַעֲבָדָ֖הּ וְיָ֥שַׁב בָּֽהּ׃</t>
  </si>
  <si>
    <t>{{מ:פסוק|משלי|יד|ח}}</t>
  </si>
  <si>
    <t>חׇכְמַ֣ת עָ֭רוּם הָבִ֣ין דַּרְכּ֑וֹ{{ר1}}וְאִוֶּ֖לֶת כְּסִילִ֣ים מִרְמָֽה׃</t>
  </si>
  <si>
    <t>ספר יהושע/ד</t>
  </si>
  <si>
    <t>{{מ:פסוק|ירמיהו|כז|יב}}</t>
  </si>
  <si>
    <t>{{מ:פסוק|משלי|יד|ט}}</t>
  </si>
  <si>
    <t>אֱ֭וִלִים יָלִ֣יץ אָשָׁ֑ם{{ר1}}וּבֵ֖ין יְשָׁרִ֣ים רָצֽוֹן׃</t>
  </si>
  <si>
    <t>וְאֶל־צִדְקִיָּ֤ה מֶלֶךְ־יְהוּדָה֙ דִּבַּ֔רְתִּי כְּכׇל־הַדְּבָרִ֥ים הָאֵ֖לֶּה לֵאמֹ֑ר הָבִ֨יאוּ אֶת־צַוְּארֵיכֶ֜ם בְּעֹ֣ל מֶלֶךְ־בָּבֶ֗ל וְעִבְד֥וּ אֹת֛וֹ וְעַמּ֖וֹ וִֽחְיֽוּ׃</t>
  </si>
  <si>
    <t>{{מ:פסוק|משלי|יד|י}}</t>
  </si>
  <si>
    <t>לֵ֗ב י֭וֹדֵעַ מָרַּ֣ת נַפְשׁ֑וֹ{{ר1}}וּ֝בְשִׂמְחָת֗וֹ לֹא־יִתְעָ֥רַב זָֽר׃</t>
  </si>
  <si>
    <t>{{מ:פסוק|יהושע|ד|א}}</t>
  </si>
  <si>
    <t>וַֽיְהִי֙ כַּאֲשֶׁר־תַּ֣מּוּ כׇל־הַגּ֔וֹי לַעֲב֖וֹר אֶת־הַיַּרְדֵּ֑ן{{פסקא באמצע פסוק|{{פפפ}}|יהושע ד א}}וַיֹּ֣אמֶר יְהֹוָ֔ה אֶל־יְהוֹשֻׁ֖עַ לֵאמֹֽר׃</t>
  </si>
  <si>
    <t>{{מ:פסוק|משלי|יד|יא}}</t>
  </si>
  <si>
    <t>בֵּ֣ית רְ֭שָׁעִים יִשָּׁמֵ֑ד{{ר1}}וְאֹ֖הֶל יְשָׁרִ֣ים יַפְרִֽיחַ׃</t>
  </si>
  <si>
    <t>{{מ:פסוק|ירמיהו|כז|יג}}</t>
  </si>
  <si>
    <t>לָ֤מָּה תָמ֙וּתוּ֙ אַתָּ֣ה וְעַמֶּ֔ךָ בַּחֶ֖רֶב בָּרָעָ֣ב וּבַדָּ֑בֶר כַּֽאֲשֶׁר֙ דִּבֶּ֣ר יְהֹוָ֔ה אֶל־הַגּ֕וֹי אֲשֶׁ֥ר לֹא־יַעֲבֹ֖ד אֶת־מֶ֥לֶךְ בָּבֶֽל׃</t>
  </si>
  <si>
    <t>{{מ:פסוק|משלי|יד|יב}}</t>
  </si>
  <si>
    <t>יֵ֤שׁ דֶּ֣רֶךְ יָ֭שָׁר לִפְנֵי־אִ֑ישׁ{{ר1}}וְ֝אַחֲרִיתָ֗הּ דַּרְכֵי־מָֽוֶת׃</t>
  </si>
  <si>
    <t>{{מ:פסוק|ירמיהו|כז|יד}}</t>
  </si>
  <si>
    <t>וְאַֽל־תִּשְׁמְע֞וּ אֶל־דִּבְרֵ֣י הַנְּבִאִ֗ים הָאֹמְרִ֤ים אֲלֵיכֶם֙ לֵאמֹ֔ר לֹ֥א תַעַבְד֖וּ אֶת־מֶ֣לֶךְ בָּבֶ֑ל כִּ֣י שֶׁ֔קֶר הֵ֖ם נִבְּאִ֥ים לָכֶֽם׃</t>
  </si>
  <si>
    <t>{{מ:פסוק|יהושע|ד|ב}}</t>
  </si>
  <si>
    <t>{{מ:פסוק|משלי|יד|יג}}</t>
  </si>
  <si>
    <t>קְח֤וּ לָכֶם֙ מִן־הָעָ֔ם שְׁנֵ֥ים עָשָׂ֖ר אֲנָשִׁ֑ים אִישׁ־אֶחָ֥ד אִישׁ־אֶחָ֖ד מִשָּֽׁבֶט׃</t>
  </si>
  <si>
    <t>גַּם־בִּשְׂחֹ֥ק יִכְאַב־לֵ֑ב{{ר1}}וְאַחֲרִיתָ֖הּ שִׂמְחָ֣ה תוּגָֽה׃</t>
  </si>
  <si>
    <t>{{מ:פסוק|ירמיהו|כז|טו}}</t>
  </si>
  <si>
    <t>כִּ֣י לֹ֤א שְׁלַחְתִּים֙ נְאֻם־יְהֹוָ֔ה וְהֵ֛ם נִבְּאִ֥ים בִּשְׁמִ֖י לַשָּׁ֑קֶר לְמַ֨עַן הַדִּיחִ֤י אֶתְכֶם֙ וַאֲבַדְתֶּ֔ם אַתֶּ֕ם וְהַנְּבִאִ֖ים הַֽנִּבְּאִ֥ים לָכֶֽם׃</t>
  </si>
  <si>
    <t>{{מ:פסוק|משלי|יד|יד}}</t>
  </si>
  <si>
    <t>מִדְּרָכָ֣יו יִ֭שְׂבַּע ס֣וּג לֵ֑ב{{ר1}}וּ֝מֵעָלָ֗יו אִ֣ישׁ טֽוֹב׃</t>
  </si>
  <si>
    <t>{{מ:פסוק|ירמיהו|כז|טז}}</t>
  </si>
  <si>
    <t>וְאֶל־הַכֹּהֲנִים֩ וְאֶל־כׇּל־הָעָ֨ם הַזֶּ֜ה דִּבַּ֣רְתִּי לֵאמֹ֗ר כֹּה֮ אָמַ֣ר יְהֹוָה֒ אַֽל־תִּשְׁמְע֞וּ אֶל־דִּבְרֵ֣י נְבִיאֵיכֶ֗ם הַֽנִּבְּאִ֤ים לָכֶם֙ לֵאמֹ֔ר הִנֵּ֨ה כְלֵ֧י בֵית־יְהֹוָ֛ה מוּשָׁבִ֥ים מִבָּבֶ֖לָה עַתָּ֣ה מְהֵרָ֑ה כִּ֣י שֶׁ֔קֶר הֵ֖מָּה נִבְּאִ֥ים לָכֶֽם׃</t>
  </si>
  <si>
    <t>{{מ:פסוק|יהושע|ד|ג}}</t>
  </si>
  <si>
    <t>{{מ:פסוק|משלי|יד|טו}}</t>
  </si>
  <si>
    <t>וְצַוּ֣וּ אוֹתָם֮ לֵאמֹר֒ שְׂאֽוּ־לָכֶ֨ם מִזֶּ֜ה מִתּ֣וֹךְ הַיַּרְדֵּ֗ן מִמַּצַּב֙ רַגְלֵ֣י הַכֹּהֲנִ֔ים הָכִ֖ין שְׁתֵּים־עֶשְׂרֵ֣ה אֲבָנִ֑ים וְהַעֲבַרְתֶּ֤ם אוֹתָם֙ עִמָּכֶ֔ם וְהִנַּחְתֶּ֣ם אוֹתָ֔ם בַּמָּל֕וֹן אֲשֶׁר־תָּלִ֥ינוּ ב֖וֹ הַלָּֽיְלָה׃</t>
  </si>
  <si>
    <t>פֶּ֭תִי יַאֲמִ֣ין לְכׇל־דָּבָ֑ר{{ר1}}וְ֝עָר֗וּם יָבִ֥ין לַאֲשֻׁרֽוֹ׃</t>
  </si>
  <si>
    <t>{{מ:פסוק|ירמיהו|כז|יז}}</t>
  </si>
  <si>
    <t>אַל־תִּשְׁמְע֣וּ אֲלֵיהֶ֔ם עִבְד֥וּ אֶת־מֶלֶךְ־בָּבֶ֖ל וִֽחְי֑וּ לָ֧מָּה תִֽהְיֶ֛ה הָעִ֥יר הַזֹּ֖את חׇרְבָּֽה׃</t>
  </si>
  <si>
    <t>{{מ:פסוק|משלי|יד|טז}}</t>
  </si>
  <si>
    <t>חָכָ֣ם יָ֭רֵא וְסָ֣ר מֵרָ֑ע{{ר1}}וּ֝כְסִ֗יל מִתְעַבֵּ֥ר וּבוֹטֵֽחַ׃</t>
  </si>
  <si>
    <t>{{מ:פסוק|ירמיהו|כז|יח}}</t>
  </si>
  <si>
    <t>וְאִם־נְבִאִ֣ים הֵ֔ם וְאִם־יֵ֥שׁ דְּבַר־יְהֹוָ֖ה אִתָּ֑ם יִפְגְּעוּ־נָא֙ בַּיהֹוָ֣ה צְבָא֔וֹת לְבִלְתִּי־בֹ֜אוּ הַכֵּלִ֣ים{{מ:לגרמיה}}הַנּוֹתָרִ֣ים בְּבֵית־יְהֹוָ֗ה וּבֵ֨ית מֶ֧לֶךְ יְהוּדָ֛ה וּבִירוּשָׁל{{מ:ירושלם|ַ|֖}}ם בָּבֶֽלָה׃</t>
  </si>
  <si>
    <t>{{מ:פסוק|יהושע|ד|ד}}</t>
  </si>
  <si>
    <t>{{מ:פסוק|משלי|יד|יז}}</t>
  </si>
  <si>
    <t>קְֽצַר־אַ֭פַּיִם יַעֲשֶׂ֣ה אִוֶּ֑לֶת{{ר1}}וְאִ֥ישׁ מְ֝זִמּ֗וֹת יִשָּׂנֵֽא׃</t>
  </si>
  <si>
    <t>וַיִּקְרָ֣א יְהוֹשֻׁ֗עַ אֶל־שְׁנֵ֤ים הֶעָשָׂר֙ אִ֔ישׁ אֲשֶׁ֥ר הֵכִ֖ין מִבְּנֵ֣י יִשְׂרָאֵ֑ל אִישׁ־אֶחָ֥ד אִישׁ־אֶחָ֖ד מִשָּֽׁבֶט׃</t>
  </si>
  <si>
    <t>{{מ:פסוק|ירמיהו|כז|יט}}</t>
  </si>
  <si>
    <t>כִּ֣י כֹ֤ה אָמַר֙ יְהֹוָ֣ה צְבָא֔וֹת אֶל־הָֽעַמֻּדִ֔ים וְעַל־הַיָּ֖ם וְעַל־הַמְּכֹנ֑וֹת וְעַל֙ יֶ֣תֶר הַכֵּלִ֔ים הַנּוֹתָרִ֖ים בָּעִ֥יר הַזֹּֽאת׃</t>
  </si>
  <si>
    <t>{{מ:פסוק|משלי|יד|יח}}</t>
  </si>
  <si>
    <t>נָחֲל֣וּ פְתָאיִ֣ם אִוֶּ֑לֶת{{ר1}}וַ֝עֲרוּמִ֗ים יַכְתִּ֥רוּ דָֽעַת׃</t>
  </si>
  <si>
    <t>{{מ:פסוק|ירמיהו|כז|כ}}</t>
  </si>
  <si>
    <t>אֲשֶׁ֣ר לֹֽא־לְקָחָ֗ם נְבֽוּכַדְנֶאצַּר֙ מֶ֣לֶךְ בָּבֶ֔ל בַּ֠גְלוֹת֠וֹ אֶת־{{קו"כ|יכוניה|יְכׇנְיָ֨ה}} בֶן־יְהוֹיָקִ֧ים מֶלֶךְ־יְהוּדָ֛ה מִירוּשָׁל{{מ:ירושלם|ַ|֖}}ם בָּבֶ֑לָה וְאֵ֛ת כׇּל־חֹרֵ֥י יְהוּדָ֖ה וִירוּשָׁל{{מ:ירושלם|ָ|ֽ}}ם׃</t>
  </si>
  <si>
    <t>{{מ:פסוק|משלי|יד|יט}}</t>
  </si>
  <si>
    <t>שַׁח֣וּ רָ֭עִים לִפְנֵ֣י טוֹבִ֑ים{{ר1}}וּ֝רְשָׁעִ֗ים עַֽל־שַׁעֲרֵ֥י צַדִּֽיק׃</t>
  </si>
  <si>
    <t>{{מ:פסוק|ירמיהו|כז|כא}}</t>
  </si>
  <si>
    <t>כִּ֣י כֹ֥ה אָמַ֛ר יְהֹוָ֥ה צְבָא֖וֹת אֱלֹהֵ֣י יִשְׂרָאֵ֑ל עַל־הַכֵּלִ֗ים הַנּֽוֹתָרִים֙ בֵּ֣ית יְהֹוָ֔ה וּבֵ֥ית מֶלֶךְ־יְהוּדָ֖ה וִירוּשָׁל{{מ:ירושלם|ָ|ֽ}}ם׃</t>
  </si>
  <si>
    <t>{{מ:פסוק|משלי|יד|כ}}</t>
  </si>
  <si>
    <t>גַּם־לְ֭רֵעֵהוּ יִשָּׂ֣נֵא רָ֑שׁ{{ר1}}וְאֹהֲבֵ֖י עָשִׁ֣יר רַבִּֽים׃</t>
  </si>
  <si>
    <t>{{מ:פסוק|יהושע|ד|ה}}</t>
  </si>
  <si>
    <t>וַיֹּ֤אמֶר לָהֶם֙ יְהוֹשֻׁ֔עַ עִ֠בְר֠וּ לִפְנֵ֨י אֲר֧וֹן יְהֹוָ֛ה אֱלֹהֵיכֶ֖ם אֶל־תּ֣וֹךְ הַיַּרְדֵּ֑ן וְהָרִ֨ימוּ לָכֶ֜ם אִ֣ישׁ אֶ֤בֶן אַחַת֙ עַל־שִׁכְמ֔וֹ לְמִסְפַּ֖ר שִׁבְטֵ֥י בְנֵֽי־יִשְׂרָאֵֽל׃</t>
  </si>
  <si>
    <t>{{מ:פסוק|ירמיהו|כז|כב}}</t>
  </si>
  <si>
    <t>בָּבֶ֥לָה יוּבָ֖אוּ וְשָׁ֣מָּה יִֽהְי֑וּ עַ֠ד י֣וֹם פׇּקְדִ֤י אֹתָם֙ נְאֻם־יְהֹוָ֔ה וְהַֽעֲלִיתִים֙ וַהֲשִׁ֣יבֹתִ֔ים אֶל־הַמָּק֖וֹם הַזֶּֽה׃</t>
  </si>
  <si>
    <t>{{מ:פסוק|משלי|יד|כא}}</t>
  </si>
  <si>
    <t>בׇּז־לְרֵעֵ֥הוּ חוֹטֵ֑א{{ר1}}וּמְחוֹנֵ֖ן {{כו"ק|עניים|עֲנָוִ֣ים}} אַשְׁרָֽיו׃</t>
  </si>
  <si>
    <t>{{מ:פסוק|יהושע|ד|ו}}</t>
  </si>
  <si>
    <t>לְמַ֗עַן תִּֽהְיֶ֛ה זֹ֥את א֖וֹת בְּקִרְבְּכֶ֑ם כִּֽי־יִשְׁאָל֨וּן בְּנֵיכֶ֤ם מָחָר֙ לֵאמֹ֔ר מָ֛ה הָֽאֲבָנִ֥ים הָאֵ֖לֶּה לָכֶֽם׃</t>
  </si>
  <si>
    <t>ספר ירמיהו/כח</t>
  </si>
  <si>
    <t>{{מ:פסוק|משלי|יד|כב}}</t>
  </si>
  <si>
    <t>הֲֽלוֹא־יִ֭תְעוּ חֹ֣רְשֵׁי רָ֑ע{{ר1}}וְחֶ֥סֶד וֶ֝אֱמֶ֗ת חֹ֣רְשֵׁי טֽוֹב׃</t>
  </si>
  <si>
    <t>{{מ:פסוק|יהושע|ד|ז}}</t>
  </si>
  <si>
    <t>וַאֲמַרְתֶּ֣ם לָהֶ֗ם אֲשֶׁ֨ר נִכְרְת֜וּ מֵימֵ֤י הַיַּרְדֵּן֙ מִפְּנֵי֙ אֲר֣וֹן בְּרִית־יְהֹוָ֔ה בְּעׇבְרוֹ֙ בַּיַּרְדֵּ֔ן נִכְרְת֖וּ מֵ֣י הַיַּרְדֵּ֑ן וְ֠הָי֠וּ הָאֲבָנִ֨ים הָאֵ֧לֶּה לְזִכָּר֛וֹן לִבְנֵ֥י יִשְׂרָאֵ֖ל עַד־עוֹלָֽם׃</t>
  </si>
  <si>
    <t>{{מ:פסוק|משלי|יד|כג}}</t>
  </si>
  <si>
    <t>{{מ:פסוק|ירמיהו|כח|א}}</t>
  </si>
  <si>
    <t>בְּכׇל־עֶ֭צֶב יִהְיֶ֣ה מוֹתָ֑ר{{ר1}}וּדְבַר־שְׂ֝פָתַ֗יִם אַךְ־לְמַחְסֽוֹר׃</t>
  </si>
  <si>
    <t>וַיְהִ֣י{{מ:לגרמיה}}בַּשָּׁנָ֣ה הַהִ֗יא בְּרֵאשִׁית֙ מַמְלֶ֙כֶת֙ צִדְקִיָּ֣ה מֶלֶךְ־יְהוּדָ֔ה {{כו"ק|בשנת|בַּשָּׁנָה֙}} הָרְבִעִ֔ית בַּחֹ֖דֶשׁ הַחֲמִישִׁ֑י אָמַ֣ר אֵלַ֡י חֲנַנְיָה֩ בֶן־עַזּ֨וּר הַנָּבִ֜יא אֲשֶׁ֤ר מִגִּבְעוֹן֙ בְּבֵ֣ית יְהֹוָ֔ה לְעֵינֵ֧י הַכֹּהֲנִ֛ים וְכׇל־הָעָ֖ם לֵאמֹֽר׃</t>
  </si>
  <si>
    <t>{{מ:פסוק|יהושע|ד|ח}}</t>
  </si>
  <si>
    <t>{{מ:פסוק|משלי|יד|כד}}</t>
  </si>
  <si>
    <t>וַיַּעֲשׂוּ־כֵ֣ן בְּנֵֽי־יִשְׂרָאֵל֮ כַּאֲשֶׁ֣ר צִוָּ֣ה יְהוֹשֻׁ֒עַ֒ וַיִּשְׂא֡וּ שְׁתֵּֽי־עֶשְׂרֵ֨ה אֲבָנִ֜ים מִתּ֣וֹךְ הַיַּרְדֵּ֗ן כַּאֲשֶׁ֨ר דִּבֶּ֤ר יְהֹוָה֙ אֶל־יְהוֹשֻׁ֔עַ לְמִסְפַּ֖ר שִׁבְטֵ֣י בְנֵֽי־יִשְׂרָאֵ֑ל וַיַּעֲבִר֤וּם עִמָּם֙ אֶל־הַמָּל֔וֹן וַיַּנִּח֖וּם שָֽׁם׃</t>
  </si>
  <si>
    <t>עֲטֶ֣רֶת חֲכָמִ֣ים עׇשְׁרָ֑ם{{ר1}}אִוֶּ֖לֶת כְּסִילִ֣ים אִוֶּֽלֶת׃</t>
  </si>
  <si>
    <t>{{מ:פסוק|ירמיהו|כח|ב}}</t>
  </si>
  <si>
    <t>כֹּה־אָמַ֞ר יְהֹוָ֧ה צְבָא֛וֹת אֱלֹהֵ֥י יִשְׂרָאֵ֖ל לֵאמֹ֑ר שָׁבַ֕רְתִּי אֶת־עֹ֖ל מֶ֥לֶךְ בָּבֶֽל׃</t>
  </si>
  <si>
    <t>{{מ:פסוק|משלי|יד|כה}}</t>
  </si>
  <si>
    <t>מַצִּ֣יל נְ֭פָשׁוֹת עֵ֣ד אֱמֶ֑ת{{ר1}}וְיָפִ֖חַ כְּזָבִ֣ים מִרְמָֽה׃</t>
  </si>
  <si>
    <t>{{מ:פסוק|יהושע|ד|ט}}</t>
  </si>
  <si>
    <t>{{מ:פסוק|ירמיהו|כח|ג}}</t>
  </si>
  <si>
    <t>וּשְׁתֵּ֧ים עֶשְׂרֵ֣ה אֲבָנִ֗ים הֵקִ֣ים יְהוֹשֻׁ֘עַ֮ בְּת֣וֹךְ הַיַּרְדֵּן֒ תַּ֗חַת מַצַּב֙ רַגְלֵ֣י הַכֹּהֲנִ֔ים נֹשְׂאֵ֖י אֲר֣וֹן הַבְּרִ֑ית וַיִּ֣הְיוּ שָׁ֔ם עַ֖ד הַיּ֥וֹם הַזֶּֽה׃</t>
  </si>
  <si>
    <t>בְּע֣וֹד{{מ:לגרמיה}}שְׁנָתַ֣יִם יָמִ֗ים אֲנִ֤י מֵשִׁיב֙ אֶל־הַמָּק֣וֹם הַזֶּ֔ה אֶֽת־כׇּל־כְּלֵ֖י בֵּ֣ית יְהֹוָ֑ה אֲשֶׁ֨ר לָקַ֜ח נְבוּכַדְנֶאצַּ֤ר מֶֽלֶךְ־בָּבֶל֙ מִן־הַמָּק֣וֹם הַזֶּ֔ה וַיְבִיאֵ֖ם בָּבֶֽל׃</t>
  </si>
  <si>
    <t>{{מ:פסוק|משלי|יד|כו}}</t>
  </si>
  <si>
    <t>בְּיִרְאַ֣ת יְ֭הֹוָה מִבְטַח־עֹ֑ז{{ר1}}וּ֝לְבָנָ֗יו יִהְיֶ֥ה מַחְסֶֽה׃</t>
  </si>
  <si>
    <t>{{מ:פסוק|יהושע|ד|י}}</t>
  </si>
  <si>
    <t>{{מ:פסוק|ירמיהו|כח|ד}}</t>
  </si>
  <si>
    <t>וְאֶת־יְכׇנְיָ֣ה בֶן־יְהוֹיָקִ֣ים מֶלֶךְ־יְ֠הוּדָׇ֠ה וְאֶת־כׇּל־גָּל֨וּת יְהוּדָ֜ה הַבָּאִ֣ים בָּבֶ֗לָה אֲנִ֥י מֵשִׁ֛יב אֶל־הַמָּק֥וֹם הַזֶּ֖ה נְאֻם־יְהֹוָ֑ה כִּ֣י אֶשְׁבֹּ֔ר אֶת־עֹ֖ל מֶ֥לֶךְ בָּבֶֽל׃</t>
  </si>
  <si>
    <t>וְהַכֹּהֲנִ֞ים נֹשְׂאֵ֣י הָֽאָר֗וֹן עֹמְדִים֮ בְּת֣וֹךְ הַיַּרְדֵּן֒ עַ֣ד תֹּ֣ם כׇּֽל־הַ֠דָּבָ֠ר אֲשֶׁר־צִוָּ֨ה יְהֹוָ֤ה אֶת־יְהוֹשֻׁ֙עַ֙ לְדַבֵּ֣ר אֶל־הָעָ֔ם כְּכֹ֛ל אֲשֶׁר־צִוָּ֥ה מֹשֶׁ֖ה אֶת־יְהוֹשֻׁ֑עַ וַיְמַהֲר֥וּ הָעָ֖ם וַיַּעֲבֹֽרוּ׃</t>
  </si>
  <si>
    <t>{{מ:פסוק|משלי|יד|כז}}</t>
  </si>
  <si>
    <t>יִרְאַ֣ת יְ֭הֹוָה מְק֣וֹר חַיִּ֑ים{{ר1}}לָ֝ס֗וּר מִמֹּ֥קְשֵׁי מָֽוֶת׃</t>
  </si>
  <si>
    <t>{{מ:פסוק|ירמיהו|כח|ה}}</t>
  </si>
  <si>
    <t>וַיֹּ֙אמֶר֙ יִרְמְיָ֣ה הַנָּבִ֔יא אֶל־חֲנַנְיָ֖ה הַנָּבִ֑יא לְעֵינֵ֤י הַכֹּֽהֲנִים֙ וּלְעֵינֵ֣י כׇל־הָעָ֔ם הָעֹמְדִ֖ים בְּבֵ֥ית יְהֹוָֽה׃</t>
  </si>
  <si>
    <t>{{מ:פסוק|משלי|יד|כח}}</t>
  </si>
  <si>
    <t>בְּרׇב־עָ֥ם הַדְרַת־מֶ֑לֶךְ{{ר1}}וּבְאֶ֥פֶס לְ֝אֹ֗ם מְחִתַּ֥ת רָזֽוֹן׃</t>
  </si>
  <si>
    <t>{{מ:פסוק|ירמיהו|כח|ו}}</t>
  </si>
  <si>
    <t>{{מ:פסוק|יהושע|ד|יא}}</t>
  </si>
  <si>
    <t>וַיֹּ֙אמֶר֙ יִרְמְיָ֣ה הַנָּבִ֔יא אָמֵ֕ן כֵּ֖ן יַעֲשֶׂ֣ה יְהֹוָ֑ה יָקֵ֤ם יְהֹוָה֙ אֶת־דְּבָרֶ֔יךָ אֲשֶׁ֣ר נִבֵּ֗אתָ לְהָשִׁ֞יב כְּלֵ֤י בֵית־יְהֹוָה֙ וְכׇל־הַגּוֹלָ֔ה מִבָּבֶ֖ל אֶל־הַמָּק֥וֹם הַזֶּֽה׃</t>
  </si>
  <si>
    <t>וַיְהִ֛י כַּֽאֲשֶׁר־תַּ֥ם כׇּל־הָעָ֖ם לַעֲב֑וֹר וַיַּעֲבֹ֧ר אֲרוֹן־יְהֹוָ֛ה וְהַכֹּהֲנִ֖ים לִפְנֵ֥י הָעָֽם׃</t>
  </si>
  <si>
    <t>{{מ:פסוק|משלי|יד|כט}}</t>
  </si>
  <si>
    <t>אֶ֣רֶךְ אַ֭פַּיִם רַב־תְּבוּנָ֑ה{{ר1}}וּקְצַר־ר֗֝וּחַ מֵרִ֥ים אִוֶּֽלֶת׃</t>
  </si>
  <si>
    <t>{{מ:פסוק|ירמיהו|כח|ז}}</t>
  </si>
  <si>
    <t>אַךְ־שְׁמַֽע־נָא֙ הַדָּבָ֣ר הַזֶּ֔ה אֲשֶׁ֥ר אָנֹכִ֖י דֹּבֵ֣ר בְּאׇזְנֶ֑יךָ וּבְאׇזְנֵ֖י כׇּל־הָעָֽם׃</t>
  </si>
  <si>
    <t>{{מ:פסוק|משלי|יד|ל}}</t>
  </si>
  <si>
    <t>חַיֵּ֣י בְ֭שָׂרִים לֵ֣ב מַרְפֵּ֑א{{ר1}}וּרְקַ֖ב עֲצָמ֣וֹת קִנְאָֽה׃</t>
  </si>
  <si>
    <t>{{מ:פסוק|ירמיהו|כח|ח}}</t>
  </si>
  <si>
    <t>הַנְּבִיאִ֗ים אֲשֶׁ֨ר הָי֧וּ לְפָנַ֛י וּלְפָנֶ֖יךָ מִן־הָעוֹלָ֑ם וַיִּנָּ֨בְא֜וּ אֶל־אֲרָצ֤וֹת רַבּוֹת֙ וְעַל־מַמְלָכ֣וֹת גְּדֹל֔וֹת לְמִלְחָמָ֖ה וּלְרָעָ֥ה וּלְדָֽבֶר׃</t>
  </si>
  <si>
    <t>{{מ:פסוק|משלי|יד|לא}}</t>
  </si>
  <si>
    <t>{{מ:פסוק|יהושע|ד|יב}}</t>
  </si>
  <si>
    <t>עֹ֣שֵֽׁק דָּ֭ל חֵרֵ֣ף עֹשֵׂ֑הוּ{{ר1}}וּ֝מְכַבְּד֗וֹ חֹנֵ֥ן אֶבְיֽוֹן׃</t>
  </si>
  <si>
    <t>וַ֠יַּעַבְר֠וּ בְּנֵֽי־רְאוּבֵ֨ן וּבְנֵי־גָ֜ד וַחֲצִ֨י שֵׁ֤בֶט {{נוסח|הַֽמְנַשֶּׁה֙|א=הַֽמֲנַשֶּׁה֙}} חֲמֻשִׁ֔ים לִפְנֵ֖י בְּנֵ֣י יִשְׂרָאֵ֑ל כַּאֲשֶׁ֛ר דִּבֶּ֥ר אֲלֵיהֶ֖ם מֹשֶֽׁה׃</t>
  </si>
  <si>
    <t>{{מ:פסוק|משלי|יד|לב}}</t>
  </si>
  <si>
    <t>בְּֽ֭רָעָתוֹ יִדָּחֶ֣ה רָשָׁ֑ע{{ר1}}וְחֹסֶ֖ה בְמוֹת֣וֹ צַדִּֽיק׃</t>
  </si>
  <si>
    <t>{{מ:פסוק|ירמיהו|כח|ט}}</t>
  </si>
  <si>
    <t>הַנָּבִ֕יא אֲשֶׁ֥ר יִנָּבֵ֖א לְשָׁל֑וֹם בְּבֹא֙ דְּבַ֣ר הַנָּבִ֔יא יִוָּדַע֙ הַנָּבִ֔יא אֲשֶׁר־שְׁלָח֥וֹ יְהֹוָ֖ה בֶּאֱמֶֽת׃</t>
  </si>
  <si>
    <t>{{מ:פסוק|משלי|יד|לג}}</t>
  </si>
  <si>
    <t>בְּלֵ֣ב נָ֭בוֹן תָּנ֣וּחַ חׇכְמָ֑ה{{ר1}}וּבְקֶ֥רֶב כְּ֝סִילִ֗ים תִּוָּדֵֽעַ׃</t>
  </si>
  <si>
    <t>{{מ:פסוק|יהושע|ד|יג}}</t>
  </si>
  <si>
    <t>כְּאַרְבָּעִ֥ים אֶ֖לֶף חֲלוּצֵ֣י הַצָּבָ֑א עָבְר֞וּ לִפְנֵ֤י יְהֹוָה֙ לַמִּלְחָמָ֔ה אֶ֖ל עַֽרְב֥וֹת יְרִיחֽוֹ׃</t>
  </si>
  <si>
    <t>{{מ:פסוק|משלי|יד|לד}}</t>
  </si>
  <si>
    <t>צְדָקָ֥ה תְרוֹמֵֽם־גּ֑וֹי{{ר1}}וְחֶ֖סֶד לְאֻמִּ֣ים חַטָּֽאת׃</t>
  </si>
  <si>
    <t>{{מ:פסוק|ירמיהו|כח|י}}</t>
  </si>
  <si>
    <t>וַיִּקַּ֞ח חֲנַנְיָ֤ה הַנָּבִיא֙ אֶת־הַמּוֹטָ֔ה מֵעַ֕ל צַוַּ֖אר יִרְמְיָ֣ה הַנָּבִ֑יא וַֽיִּשְׁבְּרֵֽהוּ׃</t>
  </si>
  <si>
    <t>{{מ:פסוק|משלי|יד|לה}}</t>
  </si>
  <si>
    <t>{{מ:פסוק|יהושע|ד|יד}}</t>
  </si>
  <si>
    <t>רְֽצוֹן־מֶ֭לֶךְ לְעֶ֣בֶד מַשְׂכִּ֑יל{{ר1}}וְ֝עֶבְרָת֗וֹ תִּהְיֶ֥ה מֵבִֽישׁ׃</t>
  </si>
  <si>
    <t>בַּיּ֣וֹם הַה֗וּא גִּדַּ֤ל יְהֹוָה֙ אֶת־יְהוֹשֻׁ֔עַ בְּעֵינֵ֖י כׇּל־יִשְׂרָאֵ֑ל וַיִּֽרְא֣וּ אֹת֔וֹ כַּאֲשֶׁ֛ר יָֽרְא֥וּ אֶת־מֹשֶׁ֖ה כׇּל־יְמֵ֥י חַיָּֽיו׃</t>
  </si>
  <si>
    <t>{{מ:פסוק|ירמיהו|כח|יא}}</t>
  </si>
  <si>
    <t>וַיֹּ֣אמֶר חֲנַנְיָה֩ לְעֵינֵ֨י כׇל־הָעָ֜ם לֵאמֹ֗ר כֹּה֮ אָמַ֣ר יְהֹוָה֒ כָּ֣כָה אֶשְׁבֹּ֞ר אֶת־עֹ֣ל{{מ:לגרמיה}}נְבֻכַדְנֶאצַּ֣ר מֶלֶךְ־בָּבֶ֗ל בְּעוֹד֙ שְׁנָתַ֣יִם יָמִ֔ים מֵעַ֕ל צַוַּ֖אר כׇּל־הַגּוֹיִ֑ם וַיֵּ֛לֶךְ יִרְמְיָ֥ה הַנָּבִ֖יא לְדַרְכּֽוֹ׃</t>
  </si>
  <si>
    <t>{{מ:פסוק|יהושע|ד|טו}}</t>
  </si>
  <si>
    <t>ספר משלי/טו</t>
  </si>
  <si>
    <t>וַיֹּ֣אמֶר יְהֹוָ֔ה אֶל־יְהוֹשֻׁ֖עַ לֵאמֹֽר׃</t>
  </si>
  <si>
    <t>{{מ:פסוק|ירמיהו|כח|יב}}</t>
  </si>
  <si>
    <t>{{מ:פסוק|משלי|טו|א}}</t>
  </si>
  <si>
    <t>וַיְהִ֥י דְבַר־יְהֹוָ֖ה אֶֽל־יִרְמְיָ֑ה אַ֠חֲרֵ֠י שְׁב֞וֹר חֲנַנְיָ֤ה הַנָּבִיא֙ אֶת־הַמּוֹטָ֔ה מֵעַ֗ל צַוַּ֛אר יִרְמְיָ֥ה הַנָּבִ֖יא לֵאמֹֽר׃</t>
  </si>
  <si>
    <t>מַֽעֲנֶה־רַּ֭ךְ יָשִׁ֣יב חֵמָ֑ה{{ר1}}{{נוסח|וּדְבַר־עֶ֗֝צֶב|א=וּדְבַר־עֶ֝צֶב}} יַעֲלֶה־אָֽף׃</t>
  </si>
  <si>
    <t>{{מ:פסוק|יהושע|ד|טז}}</t>
  </si>
  <si>
    <t>צַוֵּה֙ אֶת־הַכֹּ֣הֲנִ֔ים נֹשְׂאֵ֖י אֲר֣וֹן הָעֵד֑וּת וְיַעֲל֖וּ מִן־הַיַּרְדֵּֽן׃</t>
  </si>
  <si>
    <t>{{מ:פסוק|משלי|טו|ב}}</t>
  </si>
  <si>
    <t>לְשׁ֣וֹן חֲ֭כָמִים תֵּיטִ֣יב דָּ֑עַת{{ר1}}וּפִ֥י כְ֝סִילִ֗ים יַבִּ֥יעַ אִוֶּֽלֶת׃</t>
  </si>
  <si>
    <t>{{מ:פסוק|ירמיהו|כח|יג}}</t>
  </si>
  <si>
    <t>הָלוֹךְ֩ וְאָֽמַרְתָּ֨ אֶל־חֲנַנְיָ֜ה לֵאמֹ֗ר כֹּ֚ה אָמַ֣ר יְהֹוָ֔ה מוֹטֹ֥ת עֵ֖ץ שָׁבָ֑רְתָּ וְעָשִׂ֥יתָ תַחְתֵּיהֶ֖ן מֹט֥וֹת בַּרְזֶֽל׃</t>
  </si>
  <si>
    <t>{{מ:פסוק|משלי|טו|ג}}</t>
  </si>
  <si>
    <t>בְּֽכׇל־מָ֭קוֹם עֵינֵ֣י יְהֹוָ֑ה{{ר1}}צֹ֝פ֗וֹת רָעִ֥ים וְטוֹבִֽים׃</t>
  </si>
  <si>
    <t>{{מ:פסוק|יהושע|ד|יז}}</t>
  </si>
  <si>
    <t>וַיְצַ֣ו יְהוֹשֻׁ֔עַ אֶת־הַכֹּהֲנִ֖ים לֵאמֹ֑ר עֲל֖וּ מִן־הַיַּרְדֵּֽן׃</t>
  </si>
  <si>
    <t>{{מ:פסוק|ירמיהו|כח|יד}}</t>
  </si>
  <si>
    <t>כִּ֣י כֹֽה־אָמַר֩ יְהֹוָ֨ה צְבָא֜וֹת אֱלֹהֵ֣י יִשְׂרָאֵ֗ל עֹ֣ל בַּרְזֶ֡ל נָתַ֜תִּי עַל־צַוַּ֣אר{{מ:לגרמיה}}כׇּל־הַגּוֹיִ֣ם הָאֵ֗לֶּה לַעֲבֹ֛ד אֶת־נְבֻכַדְנֶאצַּ֥ר מֶלֶךְ־בָּבֶ֖ל וַעֲבָדֻ֑הוּ וְגַ֛ם אֶת־חַיַּ֥ת הַשָּׂדֶ֖ה נָתַ֥תִּי לֽוֹ׃</t>
  </si>
  <si>
    <t>{{מ:פסוק|משלי|טו|ד}}</t>
  </si>
  <si>
    <t>מַרְפֵּ֣א לָ֭שׁוֹן עֵ֣ץ חַיִּ֑ים{{ר1}}וְסֶ֥לֶף {{נוסח|בָּ֗֝הּ|א=בָּ֝הּ}} שֶׁ֣בֶר בְּרֽוּחַ׃</t>
  </si>
  <si>
    <t>{{מ:פסוק|ירמיהו|כח|טו}}</t>
  </si>
  <si>
    <t>וַיֹּ֨אמֶר יִרְמְיָ֧ה הַנָּבִ֛יא אֶל־חֲנַנְיָ֥ה הַנָּבִ֖יא שְׁמַֽע־נָ֣א חֲנַנְיָ֑ה לֹא־שְׁלָחֲךָ֣ יְהֹוָ֔ה וְאַתָּ֗ה הִבְטַ֛חְתָּ אֶת־הָעָ֥ם הַזֶּ֖ה עַל־שָֽׁקֶר׃</t>
  </si>
  <si>
    <t>{{מ:פסוק|יהושע|ד|יח}}</t>
  </si>
  <si>
    <t>וַ֠יְהִ֠י {{כו"ק|בעלות|כַּעֲל֨וֹת}} הַכֹּהֲנִ֜ים נֹשְׂאֵ֨י אֲר֤וֹן בְּרִית־יְהֹוָה֙ מִתּ֣וֹךְ הַיַּרְדֵּ֔ן נִתְּק֗וּ כַּפּוֹת֙ רַגְלֵ֣י הַכֹּהֲנִ֔ים אֶ֖ל הֶחָרָבָ֑ה וַיָּשֻׁ֤בוּ מֵֽי־הַיַּרְדֵּן֙ לִמְקוֹמָ֔ם וַיֵּלְכ֥וּ כִתְמוֹל־שִׁלְשׁ֖וֹם עַל־כׇּל־גְּדוֹתָֽיו׃</t>
  </si>
  <si>
    <t>{{מ:פסוק|משלי|טו|ה}}</t>
  </si>
  <si>
    <t>אֱוִ֗יל יִ֭נְאַץ מוּסַ֣ר אָבִ֑יו{{ר1}}וְשֹׁמֵ֖ר תּוֹכַ֣חַת יַעְרִֽים׃</t>
  </si>
  <si>
    <t>{{מ:פסוק|ירמיהו|כח|טז}}</t>
  </si>
  <si>
    <t>לָכֵ֗ן כֹּ֚ה אָמַ֣ר יְהֹוָ֔ה הִנְנִי֙ מְשַֽׁלֵּחֲךָ֔ מֵעַ֖ל פְּנֵ֣י הָאֲדָמָ֑ה הַשָּׁנָה֙ אַתָּ֣ה מֵ֔ת כִּי־סָרָ֥ה דִבַּ֖רְתָּ אֶל־יְהֹוָֽה׃</t>
  </si>
  <si>
    <t>{{מ:פסוק|משלי|טו|ו}}</t>
  </si>
  <si>
    <t>{{מ:פסוק|יהושע|ד|יט}}</t>
  </si>
  <si>
    <t>{{מ:פסוק|ירמיהו|כח|יז}}</t>
  </si>
  <si>
    <t>וְהָעָ֗ם עָלוּ֙ מִן־הַיַּרְדֵּ֔ן בֶּעָשׂ֖וֹר לַחֹ֣דֶשׁ הָרִאשׁ֑וֹן וַֽיַּחֲנוּ֙ בַּגִּלְגָּ֔ל בִּקְצֵ֖ה מִזְרַ֥ח יְרִיחֽוֹ׃</t>
  </si>
  <si>
    <t>וַיָּ֛מׇת חֲנַנְיָ֥ה הַנָּבִ֖יא בַּשָּׁנָ֣ה הַהִ֑יא בַּחֹ֖דֶשׁ הַשְּׁבִיעִֽי׃</t>
  </si>
  <si>
    <t>{{מ:פסוק|יהושע|ד|כ}}</t>
  </si>
  <si>
    <t>וְאֵת֩ שְׁתֵּ֨ים עֶשְׂרֵ֤ה הָֽאֲבָנִים֙ הָאֵ֔לֶּה אֲשֶׁ֥ר לָקְח֖וּ מִן־הַיַּרְדֵּ֑ן הֵקִ֥ים יְהוֹשֻׁ֖עַ בַּגִּלְגָּֽל׃</t>
  </si>
  <si>
    <t>ספר ירמיהו/כט</t>
  </si>
  <si>
    <t>{{מ:פסוק|ירמיהו|כט|א}}</t>
  </si>
  <si>
    <t>{{מ:פסוק|יהושע|ד|כא}}</t>
  </si>
  <si>
    <t>וְאֵ֙לֶּה֙ דִּבְרֵ֣י הַסֵּ֔פֶר אֲשֶׁ֥ר שָׁלַ֛ח יִרְמְיָ֥ה הַנָּבִ֖יא מִירוּשָׁל{{מ:ירושלם|ָ|֑}}ם אֶל־יֶ֜תֶר זִקְנֵ֣י הַגּוֹלָ֗ה וְאֶל־הַכֹּהֲנִ֤ים וְאֶל־הַנְּבִיאִים֙ וְאֶל־כׇּל־הָעָ֔ם אֲשֶׁ֨ר הֶגְלָ֧ה {{נוסח|נְבֽוּכַדְנֶאצַּ֛ר|=א (געיה)|ל=נְבוּכַדְנֶאצַּ֛ר (אין געיה)}} מִירוּשָׁל{{מ:ירושלם|ַ|֖}}ם בָּבֶֽלָה׃</t>
  </si>
  <si>
    <t>וַיֹּ֛אמֶר אֶל־בְּנֵ֥י יִשְׂרָאֵ֖ל לֵאמֹ֑ר אֲשֶׁר֩ יִשְׁאָל֨וּן בְּנֵיכֶ֤ם מָחָר֙ אֶת־אֲבוֹתָ֣ם לֵאמֹ֔ר מָ֖ה הָאֲבָנִ֥ים הָאֵֽלֶּה׃</t>
  </si>
  <si>
    <t>{{מ:פסוק|ירמיהו|כט|ב}}</t>
  </si>
  <si>
    <t>אַחֲרֵ֣י צֵ֣את יְכׇנְיָֽה־הַ֠מֶּ֠לֶךְ וְהַגְּבִירָ֨ה וְהַסָּרִיסִ֜ים שָׂרֵ֨י יְהוּדָ֧ה וִירוּשָׁל{{מ:ירושלם|ַ|֛}}ם וְהֶחָרָ֥שׁ וְהַמַּסְגֵּ֖ר מִירוּשָׁל{{מ:ירושלם|ָ|ֽ}}ם׃</t>
  </si>
  <si>
    <t>{{מ:פסוק|יהושע|ד|כב}}</t>
  </si>
  <si>
    <t>וְהוֹדַעְתֶּ֖ם אֶת־בְּנֵיכֶ֣ם לֵאמֹ֑ר בַּיַּבָּשָׁה֙ עָבַ֣ר יִשְׂרָאֵ֔ל אֶת־הַיַּרְדֵּ֖ן הַזֶּֽה׃</t>
  </si>
  <si>
    <t>{{מ:פסוק|ירמיהו|כט|ג}}</t>
  </si>
  <si>
    <t>בְּיַד֙ אֶלְעָשָׂ֣ה בֶן־שָׁפָ֔ן וּגְמַרְיָ֖ה בֶּן־חִלְקִיָּ֑ה אֲשֶׁ֨ר שָׁלַ֜ח צִדְקִיָּ֣ה {{נוסח|מֶלֶךְ־יְהוּדָ֗ה|=א (אין געיה)|ל=מֶֽלֶךְ־יְהוּדָ֗ה (געיה)}} אֶל־נְבוּכַדְנֶאצַּ֛ר מֶ֥לֶךְ בָּבֶ֖ל בָּבֶ֥לָה לֵאמֹֽר׃</t>
  </si>
  <si>
    <t>{{נוסח|__|=א (אין פרשה)|ל=פרשה סתומה}}</t>
  </si>
  <si>
    <t>{{מ:פסוק|ירמיהו|כט|ד}}</t>
  </si>
  <si>
    <t>כֹּ֥ה אָמַ֛ר יְהֹוָ֥ה צְבָא֖וֹת אֱלֹהֵ֣י יִשְׂרָאֵ֑ל לְכׇ֨ל־הַגּוֹלָ֔ה אֲשֶׁר־הִגְלֵ֥יתִי מִירוּשָׁל{{מ:ירושלם|ַ|֖}}ם בָּבֶֽלָה׃</t>
  </si>
  <si>
    <t>{{מ:פסוק|יהושע|ד|כג}}</t>
  </si>
  <si>
    <t>אֲשֶׁר־הוֹבִישׁ֩ יְהֹוָ֨ה אֱלֹהֵיכֶ֜ם אֶת־מֵ֧י הַיַּרְדֵּ֛ן מִפְּנֵיכֶ֖ם עַֽד־עׇבְרְכֶ֑ם כַּאֲשֶׁ֣ר עָשָׂה֩ יְהֹוָ֨ה אֱלֹהֵיכֶ֧ם לְיַם־ס֛וּף אֲשֶׁר־הוֹבִ֥ישׁ מִפָּנֵ֖ינוּ עַד־עׇבְרֵֽנוּ׃</t>
  </si>
  <si>
    <t>{{מ:פסוק|ירמיהו|כט|ה}}</t>
  </si>
  <si>
    <t>בְּנ֥וּ בָתִּ֖ים וְשֵׁ֑בוּ וְנִטְע֣וּ גַנּ֔וֹת וְאִכְל֖וּ אֶת־פִּרְיָֽן׃</t>
  </si>
  <si>
    <t>{{מ:פסוק|יהושע|ד|כד|סדר=ג}}</t>
  </si>
  <si>
    <t>לְ֠מַ֠עַן דַּ֜עַת כׇּל־עַמֵּ֤י הָאָ֙רֶץ֙ אֶת־יַ֣ד יְהֹוָ֔ה כִּ֥י חֲזָקָ֖ה הִ֑יא לְמַ֧עַן יְרָאתֶ֛ם אֶת־יְהֹוָ֥ה אֱלֹהֵיכֶ֖ם כׇּל־הַיָּמִֽים׃</t>
  </si>
  <si>
    <t>{{מ:פסוק|ירמיהו|כט|ו}}</t>
  </si>
  <si>
    <t>קְח֣וּ נָשִׁ֗ים וְהוֹלִ֘ידוּ֮ בָּנִ֣ים וּבָנוֹת֒ וּקְח֨וּ לִבְנֵיכֶ֜ם נָשִׁ֗ים וְאֶת־בְּנֽוֹתֵיכֶם֙ תְּנ֣וּ {{נוסח|לַאֲנָשִׁ֔ים|=א (אין געיה)|ל=לַֽאֲנָשִׁ֔ים (געיה)}} וְתֵלַ֖דְנָה בָּנִ֣ים וּבָנ֑וֹת וּרְבוּ־שָׁ֖ם וְאַל־תִּמְעָֽטוּ׃</t>
  </si>
  <si>
    <t>{{מ:פסוק|ירמיהו|כט|ז|סדר=טז}}</t>
  </si>
  <si>
    <t>וְדִרְשׁ֞וּ אֶת־שְׁל֣וֹם הָעִ֗יר אֲשֶׁ֨ר הִגְלֵ֤יתִי אֶתְכֶם֙ שָׁ֔מָּה וְהִתְפַּֽלְל֥וּ בַעֲדָ֖הּ אֶל־יְהֹוָ֑ה כִּ֣י בִשְׁלוֹמָ֔הּ יִהְיֶ֥ה לָכֶ֖ם שָׁלֽוֹם׃</t>
  </si>
  <si>
    <t>ספר יהושע/ה</t>
  </si>
  <si>
    <t>בֵּ֣ית צַ֭דִּיק חֹ֣סֶן רָ֑ב{{ר1}}וּבִתְבוּאַ֖ת רָשָׁ֣ע נֶעְכָּֽרֶת׃</t>
  </si>
  <si>
    <t>{{נוסח|__|=א (אין פרשה)|ל=פרשה פתוחה}}</t>
  </si>
  <si>
    <t>{{מ:פסוק|ירמיהו|כט|ח}}</t>
  </si>
  <si>
    <t>כִּי֩ כֹ֨ה אָמַ֜ר יְהֹוָ֤ה צְבָאוֹת֙ אֱלֹהֵ֣י יִשְׂרָאֵ֔ל אַל־יַשִּׁ֧יאוּ לָכֶ֛ם {{נוסח|נְבִיאֵיכֶ֥ם|=א (אין געיה)|ל=נְבִֽיאֵיכֶ֥ם (געיה)}} אֲשֶׁר־בְּקִרְבְּכֶ֖ם {{נוסח|וְקֹסְמֵיכֶ֑ם|=א (אין געיה)|ל=וְקֹֽסְמֵיכֶ֑ם (געיה)}} וְאַֽל־תִּשְׁמְעוּ֙ אֶל־חֲלֹמֹ֣תֵיכֶ֔ם אֲשֶׁ֥ר אַתֶּ֖ם מַחְלְמִֽים׃</t>
  </si>
  <si>
    <t>{{מ:פסוק|משלי|טו|ז}}</t>
  </si>
  <si>
    <t>{{מ:פסוק|יהושע|ה|א}}</t>
  </si>
  <si>
    <t>שִׂפְתֵ֣י חֲ֭כָמִים יְזָ֣רוּ דָ֑עַת{{ר1}}וְלֵ֖ב כְּסִילִ֣ים לֹא־כֵֽן׃</t>
  </si>
  <si>
    <t>{{מ:פסוק|ירמיהו|כט|ט}}</t>
  </si>
  <si>
    <t>וַיְהִ֣י כִשְׁמֹ֣עַ כׇּל־מַלְכֵ֣י הָאֱמֹרִ֡י אֲשֶׁר֩ בְּעֵ֨בֶר הַיַּרְדֵּ֜ן יָ֗מָּה וְכׇל־מַלְכֵ֤י הַֽכְּנַעֲנִי֙ אֲשֶׁ֣ר עַל־הַיָּ֔ם אֵ֠ת אֲשֶׁר־הוֹבִ֨ישׁ יְהֹוָ֜ה אֶת־מֵ֧י הַיַּרְדֵּ֛ן מִפְּנֵ֥י בְנֵי־יִשְׂרָאֵ֖ל עַד־{{קו"כ|עברנו|עָבְרָ֑ם}} וַיִּמַּ֣ס לְבָבָ֗ם וְלֹא־הָ֨יָה בָ֥ם עוֹד֙ ר֔וּחַ מִפְּנֵ֖י בְּנֵ֥י יִשְׂרָאֵֽל׃</t>
  </si>
  <si>
    <t>כִּ֣י בְשֶׁ֔קֶר הֵ֛ם נִבְּאִ֥ים לָכֶ֖ם בִּשְׁמִ֑י לֹ֥א שְׁלַחְתִּ֖ים {{נוסח|נְאֻם־יְהֹוָֽה|מכאן ואילך (לאחר "נְאֻם־") חסרים שני דפים בכתר ארם צובה (עד ירמיהו ל"א ל"ד אחרי התיבה "נֹתֵ֥ן"). וגם הדף השלישי לאחריהם קרוע בחלקו. יסוד הנוסח בחלק החסר הוא כתי"ל.}}׃</t>
  </si>
  <si>
    <t>{{מ:פסוק|משלי|טו|ח}}</t>
  </si>
  <si>
    <t>זֶ֣בַח רְ֭שָׁעִים תּוֹעֲבַ֣ת יְהֹוָ֑ה{{ר1}}וּתְפִלַּ֖ת יְשָׁרִ֣ים רְצוֹנֽוֹ׃</t>
  </si>
  <si>
    <t>{{מ:פסוק|יהושע|ה|ב}}</t>
  </si>
  <si>
    <t>בָּעֵ֣ת הַהִ֗יא אָמַ֤ר יְהֹוָה֙ אֶל־יְהוֹשֻׁ֔עַ עֲשֵׂ֥ה לְךָ֖ חַֽרְב֣וֹת צֻרִ֑ים וְשׁ֛וּב מֹ֥ל אֶת־בְּנֵֽי־יִשְׂרָאֵ֖ל שֵׁנִֽית׃</t>
  </si>
  <si>
    <t>{{מ:פסוק|ירמיהו|כט|י}}</t>
  </si>
  <si>
    <t>כִּֽי־כֹה֙ אָמַ֣ר יְהֹוָ֔ה כִּ֠י לְפִ֞י מְלֹ֧את לְבָבֶ֛ל שִׁבְעִ֥ים שָׁנָ֖ה אֶפְקֹ֣ד אֶתְכֶ֑ם וַהֲקִמֹתִ֤י עֲלֵיכֶם֙ אֶת־דְּבָרִ֣י הַטּ֔וֹב לְהָשִׁ֣יב אֶתְכֶ֔ם אֶל־הַמָּק֖וֹם הַזֶּֽה׃</t>
  </si>
  <si>
    <t>{{מ:פסוק|יהושע|ה|ג}}</t>
  </si>
  <si>
    <t>וַיַּעַשׂ־ל֥וֹ יְהוֹשֻׁ֖עַ חַֽרְב֣וֹת צֻרִ֑ים וַיָּ֙מׇל֙ אֶת־בְּנֵ֣י יִשְׂרָאֵ֔ל אֶל־גִּבְעַ֖ת הָעֲרָלֽוֹת׃</t>
  </si>
  <si>
    <t>{{מ:פסוק|ירמיהו|כט|יא}}</t>
  </si>
  <si>
    <t>כִּי֩ אָנֹכִ֨י יָדַ֜עְתִּי אֶת־הַמַּחֲשָׁבֹ֗ת אֲשֶׁ֧ר אָנֹכִ֛י חֹשֵׁ֥ב עֲלֵיכֶ֖ם נְאֻם־יְהֹוָ֑ה מַחְשְׁב֤וֹת שָׁלוֹם֙ וְלֹ֣א לְרָעָ֔ה לָתֵ֥ת לָכֶ֖ם אַחֲרִ֥ית וְתִקְוָֽה׃</t>
  </si>
  <si>
    <t>{{מ:פסוק|משלי|טו|ט}}</t>
  </si>
  <si>
    <t>תּוֹעֲבַ֣ת יְ֭הֹוָה דֶּ֣רֶךְ רָשָׁ֑ע{{ר1}}וּמְרַדֵּ֖ף צְדָקָ֣ה יֶאֱהָֽב׃</t>
  </si>
  <si>
    <t>{{מ:פסוק|יהושע|ה|ד}}</t>
  </si>
  <si>
    <t>וְזֶ֥ה הַדָּבָ֖ר אֲשֶׁר־מָ֣ל יְהוֹשֻׁ֑עַ כׇּל־הָעָ֣ם הַיֹּצֵא֩ מִמִּצְרַ֨יִם הַזְּכָרִ֜ים כֹּ֣ל{{מ:לגרמיה}}אַנְשֵׁ֣י הַמִּלְחָמָ֗ה מֵ֤תוּ בַמִּדְבָּר֙ בַּדֶּ֔רֶךְ בְּצֵאתָ֖ם מִמִּצְרָֽיִם׃</t>
  </si>
  <si>
    <t>{{מ:פסוק|ירמיהו|כט|יב}}</t>
  </si>
  <si>
    <t>וּקְרָאתֶ֤ם אֹתִי֙ וַֽהֲלַכְתֶּ֔ם וְהִתְפַּלַּלְתֶּ֖ם אֵלָ֑י וְשָׁמַעְתִּ֖י אֲלֵיכֶֽם׃</t>
  </si>
  <si>
    <t>{{מ:פסוק|משלי|טו|י}}</t>
  </si>
  <si>
    <t>מוּסָ֣ר רָ֭ע לְעֹזֵ֣ב אֹ֑רַח{{ר1}}שׂוֹנֵ֖א תוֹכַ֣חַת יָמֽוּת׃</t>
  </si>
  <si>
    <t>{{מ:פסוק|יהושע|ה|ה}}</t>
  </si>
  <si>
    <t>{{מ:פסוק|ירמיהו|כט|יג}}</t>
  </si>
  <si>
    <t>כִּֽי־מֻלִ֣ים הָי֔וּ כׇּל־הָעָ֖ם הַיֹּצְאִ֑ים וְכׇל־הָ֠עָ֠ם הַיִּלֹּדִ֨ים בַּמִּדְבָּ֥ר בַּדֶּ֛רֶךְ בְּצֵאתָ֥ם מִמִּצְרַ֖יִם לֹא־מָֽלוּ׃</t>
  </si>
  <si>
    <t>וּבִקַּשְׁתֶּ֥ם אֹתִ֖י וּמְצָאתֶ֑ם כִּ֥י תִדְרְשֻׁ֖נִי בְּכׇל־לְבַבְכֶֽם׃</t>
  </si>
  <si>
    <t>{{מ:פסוק|משלי|טו|יא}}</t>
  </si>
  <si>
    <t>שְׁא֣וֹל וַ֭אֲבַדּוֹן נֶ֣גֶד יְהֹוָ֑ה{{ר1}}{{נוסח|אַ֗֝ף|א=אַ֝ף}} כִּֽי־לִבּ֥וֹת בְּֽנֵי־אָדָֽם׃</t>
  </si>
  <si>
    <t>{{מ:פסוק|יהושע|ה|ו}}</t>
  </si>
  <si>
    <t>{{מ:פסוק|ירמיהו|כט|יד}}</t>
  </si>
  <si>
    <t>כִּ֣י{{מ:לגרמיה}}אַרְבָּעִ֣ים שָׁנָ֗ה הָלְכ֣וּ בְנֵֽי־יִשְׂרָאֵל֮ בַּמִּדְבָּר֒ עַד־תֹּ֨ם כׇּל־הַגּ֜וֹי אַנְשֵׁ֤י הַמִּלְחָמָה֙ הַיֹּצְאִ֣ים מִמִּצְרַ֔יִם אֲשֶׁ֥ר לֹא־שָׁמְע֖וּ בְּק֣וֹל יְהֹוָ֑ה אֲשֶׁ֨ר נִשְׁבַּ֤ע יְהֹוָה֙ לָהֶ֔ם לְבִלְתִּ֞י הַרְאוֹתָ֣ם אֶת־הָאָ֗רֶץ אֲשֶׁר֩ נִשְׁבַּ֨ע יְהֹוָ֤ה לַֽאֲבוֹתָם֙ לָ֣תֶת לָ֔נוּ אֶ֛רֶץ זָבַ֥ת חָלָ֖ב וּדְבָֽשׁ׃</t>
  </si>
  <si>
    <t>וְנִמְצֵ֣אתִי לָכֶם֮ נְאֻם־יְהֹוָה֒ וְשַׁבְתִּ֣י אֶת־{{קו"כ|שביתכם|שְׁבוּתְכֶ֗ם}} וְקִבַּצְתִּ֣י אֶ֠תְכֶ֠ם מִֽכׇּל־הַגּוֹיִ֞ם וּמִכׇּל־הַמְּקוֹמ֗וֹת אֲשֶׁ֨ר הִדַּ֧חְתִּי אֶתְכֶ֛ם שָׁ֖ם נְאֻם־יְהֹוָ֑ה וַהֲשִׁבֹתִ֣י אֶתְכֶ֔ם {{נוסח|אֶ֨ל־הַמָּק֔וֹם|=ש1 ושיטת-א|ל=אֶל־הַ֨מָּק֔וֹם (מקום המתיגה)|הערת ברויאר}} אֲשֶׁר־הִגְלֵ֥יתִי אֶתְכֶ֖ם מִשָּֽׁם׃</t>
  </si>
  <si>
    <t>{{מ:פסוק|משלי|טו|יב}}</t>
  </si>
  <si>
    <t>לֹ֣א יֶאֱהַב־לֵ֭ץ הוֹכֵ֣חַֽ ל֑וֹ{{ר1}}אֶל־חֲ֝כָמִ֗ים לֹ֣א יֵלֵֽךְ׃</t>
  </si>
  <si>
    <t>{{מ:פסוק|ירמיהו|כט|טו}}</t>
  </si>
  <si>
    <t>{{מ:פסוק|יהושע|ה|ז}}</t>
  </si>
  <si>
    <t>כִּ֖י אֲמַרְתֶּ֑ם הֵקִ֨ים לָ֧נוּ יְהֹוָ֛ה נְבִאִ֖ים בָּבֶֽלָה׃</t>
  </si>
  <si>
    <t>{{מ:פסוק|משלי|טו|יג}}</t>
  </si>
  <si>
    <t>לֵ֣ב שָׂ֭מֵחַ יֵיטִ֣ב פָּנִ֑ים{{ר1}}{{נוסח|וּבְעַצְּבַת־לֵ֗֝ב|א=וּבְעַצְּבַת־לֵ֝ב}} ר֣וּחַ נְכֵאָֽה׃</t>
  </si>
  <si>
    <t>וְאֶת־בְּנֵיהֶם֙ הֵקִ֣ים תַּחְתָּ֔ם אֹתָ֖ם מָ֣ל יְהוֹשֻׁ֑עַ כִּֽי־עֲרֵלִ֣ים הָי֔וּ כִּ֛י לֹֽא־מָ֥לוּ אוֹתָ֖ם בַּדָּֽרֶךְ׃</t>
  </si>
  <si>
    <t>{{מ:פסוק|ירמיהו|כט|טז}}</t>
  </si>
  <si>
    <t>{{מ:פסוק|משלי|טו|יד}}</t>
  </si>
  <si>
    <t>כִּי־כֹ֣ה{{מ:לגרמיה}}אָמַ֣ר יְהֹוָ֗ה אֶל־הַמֶּ֙לֶךְ֙ הַיּוֹשֵׁב֙ אֶל־כִּסֵּ֣א דָוִ֔ד {{נוסח|וְאֶ֨ל־כׇּל־הָעָ֔ם|=ק שיטת-א ובדפוסים|ל=וְאֶל־כָּל־הָעָ֔ם (אין מתיגה)|הערת ברויאר}} הַיּוֹשֵׁ֖ב בָּעִ֣יר הַזֹּ֑את אֲחֵיכֶ֕ם אֲשֶׁ֛ר לֹֽא־יָצְא֥וּ אִתְּכֶ֖ם בַּגּוֹלָֽה׃</t>
  </si>
  <si>
    <t>לֵ֣ב נָ֭בוֹן יְבַקֶּשׁ־דָּ֑עַת{{ר1}}{{כו"ק|ופני|וּפִ֥י}} כְ֝סִילִ֗ים יִרְעֶ֥ה אִוֶּֽלֶת׃</t>
  </si>
  <si>
    <t>{{מ:פסוק|יהושע|ה|ח}}</t>
  </si>
  <si>
    <t>וַיְהִ֛י כַּאֲשֶׁר־תַּ֥מּוּ כׇל־הַגּ֖וֹי לְהִמּ֑וֹל וַיֵּשְׁב֥וּ תַחְתָּ֛ם בַּֽמַּחֲנֶ֖ה עַ֥ד חֲיוֹתָֽם׃</t>
  </si>
  <si>
    <t>{{מ:פסוק|משלי|טו|טו}}</t>
  </si>
  <si>
    <t>{{מ:פסוק|ירמיהו|כט|יז}}</t>
  </si>
  <si>
    <t>כׇּל־יְמֵ֣י עָנִ֣י רָעִ֑ים{{ר1}}{{נוסח|וְטֽוֹב־לֵ֗֝ב|א=וְטֽוֹב־לֵ֝ב}} מִשְׁתֶּ֥ה תָמִֽיד׃</t>
  </si>
  <si>
    <t>כֹּ֤ה אָמַר֙ יְהֹוָ֣ה צְבָא֔וֹת הִנְנִי֙ מְשַׁלֵּ֣חַ בָּ֔ם אֶת־הַחֶ֖רֶב אֶת־הָרָעָ֣ב וְאֶת־הַדָּ֑בֶר וְנָתַתִּ֣י אוֹתָ֗ם כַּתְּאֵנִים֙ הַשֹּׁ֣עָרִ֔ים אֲשֶׁ֥ר לֹא־תֵאָכַ֖לְנָה מֵרֹֽעַ׃</t>
  </si>
  <si>
    <t>{{מ:פסוק|יהושע|ה|ט}}</t>
  </si>
  <si>
    <t>וַיֹּ֤אמֶר יְהֹוָה֙ אֶל־יְהוֹשֻׁ֔עַ הַיּ֗וֹם גַּלּ֛וֹתִי אֶת־חֶרְפַּ֥ת מִצְרַ֖יִם מֵעֲלֵיכֶ֑ם וַיִּקְרָ֞א שֵׁ֣ם הַמָּק֤וֹם הַהוּא֙ גִּלְגָּ֔ל עַ֖ד הַיּ֥וֹם הַזֶּֽה׃</t>
  </si>
  <si>
    <t>{{מ:פסוק|משלי|טו|טז}}</t>
  </si>
  <si>
    <t>טוֹב־מְ֭עַט בְּיִרְאַ֣ת יְהֹוָ֑ה{{ר1}}מֵאוֹצָ֥ר {{נוסח|רָ֗֝ב|א=רָ֝ב}} וּמְה֥וּמָה בֽוֹ׃</t>
  </si>
  <si>
    <t>{{מ:פסוק|ירמיהו|כט|יח}}</t>
  </si>
  <si>
    <t>וְרָֽדַפְתִּי֙ אַֽחֲרֵיהֶ֔ם בַּחֶ֖רֶב בָּרָעָ֣ב וּבַדָּ֑בֶר וּנְתַתִּ֨ים {{נוסח|{{כו"ק|לזועה|לְזַעֲוָ֜ה}}|=דפוסים|ל-כתיב=לְזַועֲהָ לפי ברויאר, אבל יותר נראה לקרוא בו לְזַוֲעָה, וכן דעתם של דותן ושל המקליד.}} לְכֹ֣ל{{מ:לגרמיה}}מַמְלְכ֣וֹת הָאָ֗רֶץ לְאָלָ֤ה וּלְשַׁמָּה֙ וְלִשְׁרֵקָ֣ה וּלְחֶרְפָּ֔ה בְּכׇל־הַגּוֹיִ֖ם אֲשֶׁר־הִדַּחְתִּ֥ים שָֽׁם׃</t>
  </si>
  <si>
    <t>{{מ:פסוק|יהושע|ה|י}}</t>
  </si>
  <si>
    <t>וַיַּחֲנ֥וּ בְנֵֽי־יִשְׂרָאֵ֖ל בַּגִּלְגָּ֑ל וַיַּעֲשׂ֣וּ אֶת־הַפֶּ֡סַח בְּאַרְבָּעָה֩ עָשָׂ֨ר י֥וֹם לַחֹ֛דֶשׁ בָּעֶ֖רֶב בְּעַֽרְב֥וֹת יְרִיחֽוֹ׃</t>
  </si>
  <si>
    <t>{{מ:פסוק|משלי|טו|יז}}</t>
  </si>
  <si>
    <t>ט֤וֹב אֲרֻחַ֣ת יָ֭רָק וְאַהֲבָה־שָׁ֑ם{{ר1}}מִשּׁ֥וֹר אָ֝ב֗וּס וְשִׂנְאָה־בֽוֹ׃</t>
  </si>
  <si>
    <t>{{מ:פסוק|יהושע|ה|יא}}</t>
  </si>
  <si>
    <t>וַיֹּ֨אכְל֜וּ מֵעֲב֥וּר הָאָ֛רֶץ {{מ:קמץ|ד=מִמׇּחֳרַ֥ת|ס=מִמָּחֳרַ֥ת}} הַפֶּ֖סַח מַצּ֣וֹת וְקָל֑וּי בְּעֶ֖צֶם הַיּ֥וֹם הַזֶּֽה׃</t>
  </si>
  <si>
    <t>{{מ:פסוק|ירמיהו|כט|יט}}</t>
  </si>
  <si>
    <t>{{מ:פסוק|משלי|טו|יח}}</t>
  </si>
  <si>
    <t>אִ֣ישׁ חֵ֭מָה יְגָרֶ֣ה מָד֑וֹן{{ר1}}וְאֶ֥רֶךְ אַ֝פַּ֗יִם יַשְׁקִ֥יט רִֽיב׃</t>
  </si>
  <si>
    <t>תַּ֛חַת אֲשֶֽׁר־לֹא־שָׁמְע֥וּ אֶל־דְּבָרַ֖י נְאֻם־יְהֹוָ֑ה אֲשֶׁר֩ שָׁלַ֨חְתִּי אֲלֵיהֶ֜ם אֶת־עֲבָדַ֤י הַנְּבִאִים֙ הַשְׁכֵּ֣ם וְשָׁלֹ֔חַ וְלֹ֥א שְׁמַעְתֶּ֖ם נְאֻם־יְהֹוָֽה׃</t>
  </si>
  <si>
    <t>{{מ:פסוק|יהושע|ה|יב}}</t>
  </si>
  <si>
    <t>וַיִּשְׁבֹּ֨ת הַמָּ֜ן {{מ:קמץ|ד=מִֽמׇּחֳרָ֗ת|ס=מִֽמָּחֳרָ֗ת}} בְּאׇכְלָם֙ מֵעֲב֣וּר הָאָ֔רֶץ וְלֹא־הָ֥יָה ע֛וֹד לִבְנֵ֥י יִשְׂרָאֵ֖ל מָ֑ן וַיֹּאכְל֗וּ מִתְּבוּאַת֙ אֶ֣רֶץ כְּנַ֔עַן בַּשָּׁנָ֖ה הַהִֽיא׃</t>
  </si>
  <si>
    <t>{{מ:פסוק|משלי|טו|יט}}</t>
  </si>
  <si>
    <t>דֶּ֣רֶךְ עָ֭צֵל כִּמְשֻׂ֣כַת חָ֑דֶק{{ר1}}וְאֹ֖רַח יְשָׁרִ֣ים סְלֻלָֽה׃</t>
  </si>
  <si>
    <t>{{מ:פסוק|יהושע|ה|יג}}</t>
  </si>
  <si>
    <t>וַיְהִ֗י בִּֽהְי֣וֹת יְהוֹשֻׁ֘עַ֮ בִּֽירִיחוֹ֒ וַיִּשָּׂ֤א עֵינָיו֙ וַיַּ֔רְא וְהִנֵּה־אִישׁ֙ עֹמֵ֣ד לְנֶגְדּ֔וֹ וְחַרְבּ֥וֹ שְׁלוּפָ֖ה בְּיָד֑וֹ וַיֵּ֨לֶךְ יְהוֹשֻׁ֤עַ אֵלָיו֙ וַיֹּ֣אמֶר ל֔וֹ הֲלָ֥נוּ אַתָּ֖ה אִם־לְצָרֵֽינוּ׃</t>
  </si>
  <si>
    <t>{{מ:פסוק|ירמיהו|כט|כ}}</t>
  </si>
  <si>
    <t>{{מ:פסוק|משלי|טו|כ}}</t>
  </si>
  <si>
    <t>בֵּ֣ן חָ֭כָם יְשַׂמַּח־אָ֑ב{{ר1}}וּכְסִ֥יל אָ֝דָ֗ם בּוֹזֶ֥ה אִמּֽוֹ׃</t>
  </si>
  <si>
    <t>וְאַתֶּ֖ם שִׁמְע֣וּ דְבַר־יְהֹוָ֑ה {{נוסח|כׇּ֨ל־הַגּוֹלָ֔ה|=מנהג-א ודפוסים|ל=כָּל־הַ֨גּוֹלָ֔ה (מקום המתיגה)|הערת ברויאר}} אֲשֶׁר־שִׁלַּ֥חְתִּי מִירוּשָׁל{{מ:ירושלם|ַ|֖}}ם בָּבֶֽלָה׃</t>
  </si>
  <si>
    <t>{{מ:פסוק|יהושע|ה|יד}}</t>
  </si>
  <si>
    <t>וַיֹּ֣אמֶר{{מ:לגרמיה}}לֹ֗א כִּ֛י אֲנִ֥י שַׂר־צְבָֽא־יְהֹוָ֖ה עַתָּ֣ה בָ֑אתִי וַיִּפֹּל֩ יְהוֹשֻׁ֨עַ אֶל־פָּנָ֥יו אַ֙רְצָה֙ וַיִּשְׁתָּ֔חוּ וַיֹּ֣אמֶר ל֔וֹ מָ֥ה אֲדֹנִ֖י מְדַבֵּ֥ר אֶל־עַבְדּֽוֹ׃</t>
  </si>
  <si>
    <t>{{מ:פסוק|משלי|טו|כא}}</t>
  </si>
  <si>
    <t>אִ֭וֶּלֶת שִׂמְחָ֣ה לַחֲסַר־לֵ֑ב{{ר1}}וְאִ֥ישׁ תְּ֝בוּנָ֗ה יְיַשֶּׁר־לָֽכֶת׃</t>
  </si>
  <si>
    <t>{{מ:פסוק|יהושע|ה|טו}}</t>
  </si>
  <si>
    <t>וַיֹּ֩אמֶר֩ שַׂר־צְבָ֨א יְהֹוָ֜ה אֶל־יְהוֹשֻׁ֗עַ שַׁל־נַֽעַלְךָ֙ מֵעַ֣ל רַגְלֶ֔ךָ כִּ֣י הַמָּק֗וֹם אֲשֶׁ֥ר אַתָּ֛ה עֹמֵ֥ד עָלָ֖יו קֹ֣דֶשׁ ה֑וּא וַיַּ֥עַשׂ יְהוֹשֻׁ֖עַ כֵּֽן׃</t>
  </si>
  <si>
    <t>{{מ:פסוק|ירמיהו|כט|כא}}</t>
  </si>
  <si>
    <t>כֹּֽה־אָמַר֩ יְהֹוָ֨ה צְבָא֜וֹת אֱלֹהֵ֣י יִשְׂרָאֵ֗ל אֶל־אַחְאָ֤ב בֶּן־קֽוֹלָיָה֙ וְאֶל־צִדְקִיָּ֣הוּ בֶן־מַֽעֲשֵׂיָ֔ה {{נוסח|הַֽנִּבְּאִ֥ים|ל=הַֽנִבְּאִ֥ים (חסר דגש) לפי ברויאר (לא ברור לגמרי אבל כנראה נכון).}} לָכֶ֛ם בִּשְׁמִ֖י שָׁ֑קֶר הִנְנִ֣י{{מ:לגרמיה}}נֹתֵ֣ן אֹתָ֗ם בְּיַד֙ נְבֽוּכַדְרֶאצַּ֣ר מֶֽלֶךְ־בָּבֶ֔ל וְהִכָּ֖ם לְעֵינֵיכֶֽם׃</t>
  </si>
  <si>
    <t>{{מ:פסוק|משלי|טו|כב}}</t>
  </si>
  <si>
    <t>הָפֵ֣ר מַ֭חֲשָׁבוֹת בְּאֵ֣ין ס֑וֹד{{ר1}}וּבְרֹ֖ב יוֹעֲצִ֣ים תָּקֽוּם׃</t>
  </si>
  <si>
    <t>{{מ:פסוק|משלי|טו|כג}}</t>
  </si>
  <si>
    <t>שִׂמְחָ֣ה לָ֭אִישׁ בְּמַעֲנֵה־פִ֑יו{{ר1}}וְדָבָ֖ר בְּעִתּ֣וֹ מַה־טּֽוֹב׃</t>
  </si>
  <si>
    <t>ספר יהושע/ו</t>
  </si>
  <si>
    <t>{{מ:פסוק|משלי|טו|כד}}</t>
  </si>
  <si>
    <t>אֹ֣רַח חַ֭יִּים לְמַ֣עְלָה לְמַשְׂכִּ֑יל{{ר1}}לְמַ֥עַן {{נוסח|ס֗֝וּר|א=ס֝וּר}} מִשְּׁא֥וֹל מָֽטָּה׃</t>
  </si>
  <si>
    <t>{{מ:פסוק|יהושע|ו|א}}</t>
  </si>
  <si>
    <t>{{מ:פסוק|משלי|טו|כה}}</t>
  </si>
  <si>
    <t>בֵּ֣ית גֵּ֭אִים יִסַּ֥ח{{מ:פסק}}יְהֹוָ֑ה{{ר1}}וְ֝יַצֵּ֗ב גְּב֣וּל אַלְמָנָֽה׃</t>
  </si>
  <si>
    <t>וִֽירִיחוֹ֙ סֹגֶ֣רֶת וּמְסֻגֶּ֔רֶת מִפְּנֵ֖י בְּנֵ֣י יִשְׂרָאֵ֑ל אֵ֥ין יוֹצֵ֖א וְאֵ֥ין בָּֽא׃</t>
  </si>
  <si>
    <t>{{מ:פסוק|ירמיהו|כט|כב}}</t>
  </si>
  <si>
    <t>וְלֻקַּ֤ח מֵהֶם֙ קְלָלָ֔ה לְכֹל֙ גָּל֣וּת יְהוּדָ֔ה אֲשֶׁ֥ר בְּבָבֶ֖ל לֵאמֹ֑ר יְשִֽׂמְךָ֤ יְהֹוָה֙ כְּצִדְקִיָּ֣הוּ וּכְאֶחָ֔ב אֲשֶׁר־קָלָ֥ם מֶֽלֶךְ־בָּבֶ֖ל בָּאֵֽשׁ׃</t>
  </si>
  <si>
    <t>{{מ:פסוק|יהושע|ו|ב}}</t>
  </si>
  <si>
    <t>וַיֹּ֤אמֶר יְהֹוָה֙ אֶל־יְהוֹשֻׁ֔עַ רְאֵה֙ נָתַ֣תִּי בְיָֽדְךָ֔ אֶת־יְרִיח֖וֹ וְאֶת־מַלְכָּ֑הּ גִּבּוֹרֵ֖י הֶחָֽיִל׃</t>
  </si>
  <si>
    <t>{{מ:פסוק|יהושע|ו|ג}}</t>
  </si>
  <si>
    <t>וְסַבֹּתֶ֣ם אֶת־הָעִ֗יר כֹּ֚ל אַנְשֵׁ֣י הַמִּלְחָמָ֔ה הַקֵּ֥יף אֶת־הָעִ֖יר פַּ֣עַם אֶחָ֑ת כֹּ֥ה תַעֲשֶׂ֖ה שֵׁ֥שֶׁת יָמִֽים׃</t>
  </si>
  <si>
    <t>{{מ:פסוק|ירמיהו|כט|כג}}</t>
  </si>
  <si>
    <t>יַ֡עַן אֲשֶׁר֩ עָשׂ֨וּ נְבָלָ֜ה בְּיִשְׂרָאֵ֗ל וַיְנַֽאֲפוּ֙ אֶת־נְשֵׁ֣י רֵֽעֵיהֶ֔ם וַיְדַבְּר֨וּ דָבָ֤ר בִּשְׁמִי֙ שֶׁ֔קֶר אֲשֶׁ֖ר ל֣וֹא צִוִּיתִ֑ם וְאָנֹכִ֛י {{כו"ק|הוידע|הַיּוֹדֵ֥עַ}} וָעֵ֖ד נְאֻם־יְהֹוָֽה׃</t>
  </si>
  <si>
    <t>{{מ:פסוק|יהושע|ו|ד}}</t>
  </si>
  <si>
    <t>וְשִׁבְעָ֣ה כֹהֲנִ֡ים יִשְׂאוּ֩ שִׁבְעָ֨ה שׁוֹפְר֤וֹת הַיּֽוֹבְלִים֙ לִפְנֵ֣י הָאָר֔וֹן וּבַיּוֹם֙ הַשְּׁבִיעִ֔י תָּסֹ֥בּוּ אֶת־הָעִ֖יר שֶׁ֣בַע פְּעָמִ֑ים וְהַכֹּ֣הֲנִ֔ים יִתְקְע֖וּ בַּשּׁוֹפָרֽוֹת׃</t>
  </si>
  <si>
    <t>{{מ:פסוק|יהושע|ו|ה}}</t>
  </si>
  <si>
    <t>{{מ:פסוק|ירמיהו|כט|כד}}</t>
  </si>
  <si>
    <t>וְהָיָ֞ה בִּמְשֹׁ֣ךְ{{מ:לגרמיה}}בְּקֶ֣רֶן הַיּוֹבֵ֗ל {{כו"ק|בשמעכם|כְּשׇׁמְעֲכֶם֙}} אֶת־ק֣וֹל הַשּׁוֹפָ֔ר יָרִ֥יעוּ כׇל־הָעָ֖ם תְּרוּעָ֣ה גְדוֹלָ֑ה וְנָ֨פְלָ֜ה חוֹמַ֤ת הָעִיר֙ תַּחְתֶּ֔יהָ וְעָל֥וּ הָעָ֖ם אִ֥ישׁ נֶגְדּֽוֹ׃</t>
  </si>
  <si>
    <t>{{מ:פסוק|משלי|טו|כו}}</t>
  </si>
  <si>
    <t>וְאֶל־שְׁמַעְיָ֥הוּ הַנֶּחֱלָמִ֖י תֹּאמַ֥ר לֵאמֹֽר׃</t>
  </si>
  <si>
    <t>תּוֹעֲבַ֣ת יְ֭הֹוָה מַחְשְׁב֣וֹת רָ֑ע{{ר1}}וּ֝טְהֹרִ֗ים אִמְרֵי־נֹֽעַם׃</t>
  </si>
  <si>
    <t>{{מ:פסוק|יהושע|ו|ו}}</t>
  </si>
  <si>
    <t>{{מ:פסוק|משלי|טו|כז}}</t>
  </si>
  <si>
    <t>וַיִּקְרָ֞א יְהוֹשֻׁ֤עַ בִּן־נוּן֙ אֶל־הַכֹּ֣הֲנִ֔ים וַיֹּ֣אמֶר אֲלֵהֶ֔ם שְׂא֖וּ אֶת־אֲר֣וֹן הַבְּרִ֑ית וְשִׁבְעָ֣ה כֹהֲנִ֗ים יִשְׂאוּ֙ שִׁבְעָ֤ה שֽׁוֹפְרוֹת֙ יֽוֹבְלִ֔ים לִפְנֵ֖י אֲר֥וֹן יְהֹוָֽה׃</t>
  </si>
  <si>
    <t>עֹכֵ֣ר בֵּ֭יתוֹ בּוֹצֵ֣עַ בָּ֑צַע{{ר1}}וְשׂוֹנֵ֖א מַתָּנֹ֣ת יִחְיֶֽה׃</t>
  </si>
  <si>
    <t>{{מ:פסוק|ירמיהו|כט|כה}}</t>
  </si>
  <si>
    <t>{{מ:פסוק|משלי|טו|כח}}</t>
  </si>
  <si>
    <t>כֹּֽה־אָמַ֞ר יְהֹוָ֧ה צְבָא֛וֹת אֱלֹהֵ֥י יִשְׂרָאֵ֖ל לֵאמֹ֑ר יַ֡עַן אֲשֶׁ֣ר אַתָּה֩ שָׁלַ֨חְתָּ בְשִׁמְכָ֜ה סְפָרִ֗ים אֶל־כׇּל־הָעָם֙ אֲשֶׁ֣ר בִּירוּשָׁל{{מ:ירושלם|ַ|֔}}ם וְאֶל־צְפַנְיָ֤ה בֶן־מַֽעֲשֵׂיָה֙ הַכֹּהֵ֔ן וְאֶ֥ל כׇּל־הַכֹּהֲנִ֖ים לֵאמֹֽר׃</t>
  </si>
  <si>
    <t>לֵ֣ב צַ֭דִּיק יֶהְגֶּ֣ה לַעֲנ֑וֹת{{ר1}}וּפִ֥י רְ֝שָׁעִ֗ים יַבִּ֥יעַ רָעֽוֹת׃</t>
  </si>
  <si>
    <t>{{מ:פסוק|משלי|טו|כט}}</t>
  </si>
  <si>
    <t>רָח֣וֹק יְ֭הֹוָה מֵרְשָׁעִ֑ים{{ר1}}וּתְפִלַּ֖ת צַדִּיקִ֣ים יִשְׁמָֽע׃</t>
  </si>
  <si>
    <t>{{מ:פסוק|יהושע|ו|ז}}</t>
  </si>
  <si>
    <t>{{כו"ק|ויאמרו|וַיֹּ֙אמֶר֙}} אֶל־הָעָ֔ם עִבְר֖וּ וְסֹ֣בּוּ אֶת־הָעִ֑יר וְהֶ֣חָל֔וּץ יַעֲבֹ֕ר לִפְנֵ֖י אֲר֥וֹן יְהֹוָֽה׃</t>
  </si>
  <si>
    <t>{{מ:פסוק|משלי|טו|ל}}</t>
  </si>
  <si>
    <t>מְֽאוֹר־עֵ֭ינַיִם יְשַׂמַּֽח־לֵ֑ב{{ר1}}שְׁמוּעָ֥ה ט֝וֹבָ֗ה תְּדַשֶּׁן־עָֽצֶם׃</t>
  </si>
  <si>
    <t>{{מ:פסוק|יהושע|ו|ח}}</t>
  </si>
  <si>
    <t>וַיְהִ֗י כֶּאֱמֹ֣ר יְהוֹשֻׁ֘עַ֮ אֶל־הָעָם֒ וְשִׁבְעָ֣ה הַכֹּהֲנִ֡ים נֹשְׂאִים֩ שִׁבְעָ֨ה שׁוֹפְר֤וֹת הַיּֽוֹבְלִים֙ לִפְנֵ֣י יְהֹוָ֔ה עָבְר֕וּ וְתָֽקְע֖וּ בַּשּׁוֹפָר֑וֹת וַֽאֲרוֹן֙ בְּרִ֣ית יְהֹוָ֔ה הֹלֵ֖ךְ אַחֲרֵיהֶֽם׃</t>
  </si>
  <si>
    <t>{{מ:פסוק|משלי|טו|לא}}</t>
  </si>
  <si>
    <t>אֹ֗זֶן שֹׁ֭מַעַת תּוֹכַ֣חַת חַיִּ֑ים{{ר1}}בְּקֶ֖רֶב חֲכָמִ֣ים תָּלִֽין׃</t>
  </si>
  <si>
    <t>{{מ:פסוק|ירמיהו|כט|כו}}</t>
  </si>
  <si>
    <t>{{מ:פסוק|יהושע|ו|ט}}</t>
  </si>
  <si>
    <t>יְהֹוָ֞ה נְתָנְךָ֣ כֹהֵ֗ן תַּ֚חַת יְהוֹיָדָ֣ע הַכֹּהֵ֔ן לִֽהְי֤וֹת פְּקִדִים֙ בֵּ֣ית יְהֹוָ֔ה לְכׇל־אִ֥ישׁ מְשֻׁגָּ֖ע וּמִתְנַבֵּ֑א וְנָתַתָּ֥ה אֹת֛וֹ אֶל־הַמַּהְפֶּ֖כֶת וְאֶל־הַצִּינֹֽק׃</t>
  </si>
  <si>
    <t>וְהֶחָל֣וּץ הֹלֵ֔ךְ לִפְנֵי֙ הַכֹּ֣הֲנִ֔ים {{כו"ק|תקעו|תֹּקְעֵ֖י}} הַשּׁוֹפָר֑וֹת {{נוסח|וְהַֽמְאַסֵּ֗ף|א=וְהַֽמֲאַסֵּ֗ף}} הֹלֵךְ֙ אַחֲרֵ֣י הָאָר֔וֹן הָל֖וֹךְ וְתָק֥וֹעַ בַּשּׁוֹפָרֽוֹת׃</t>
  </si>
  <si>
    <t>{{מ:פסוק|משלי|טו|לב}}</t>
  </si>
  <si>
    <t>פּוֹרֵ֣עַ מ֭וּסָר מוֹאֵ֣ס נַפְשׁ֑וֹ{{ר1}}וְשׁוֹמֵ֥עַ תּ֝וֹכַ֗חַת ק֣וֹנֶה לֵּֽב׃</t>
  </si>
  <si>
    <t>{{מ:פסוק|יהושע|ו|י}}</t>
  </si>
  <si>
    <t>וְאֶת־הָעָם֩ צִוָּ֨ה יְהוֹשֻׁ֜עַ לֵאמֹ֗ר לֹ֤א תָרִ֙יעוּ֙ וְלֹא־תַשְׁמִ֣יעוּ אֶת־קֽוֹלְכֶ֔ם וְלֹא־יֵצֵ֥א מִפִּיכֶ֖ם דָּבָ֑ר עַ֠ד י֣וֹם אׇמְרִ֧י אֲלֵיכֶ֛ם הָרִ֖יעוּ וַהֲרִיעֹתֶֽם׃</t>
  </si>
  <si>
    <t>{{מ:פסוק|משלי|טו|לג}}</t>
  </si>
  <si>
    <t>יִרְאַ֣ת יְ֭הֹוָה מוּסַ֣ר חׇכְמָ֑ה{{ר1}}וְלִפְנֵ֖י כָב֣וֹד עֲנָוָֽה׃</t>
  </si>
  <si>
    <t>{{מ:פסוק|ירמיהו|כט|כז}}</t>
  </si>
  <si>
    <t>{{מ:פסוק|יהושע|ו|יא}}</t>
  </si>
  <si>
    <t>וְעַתָּ֗ה לָ֚מָּה לֹ֣א גָעַ֔רְתָּ בְּיִרְמְיָ֖הוּ {{נוסח|הָֽעַנְּתֹתִ֑י|=ק ובדפוסים|הָֽעֲנְּתֹתִ֑י (בחטף פתח!)|הערות ברויאר ודותן}} הַמִּתְנַבֵּ֖א לָכֶֽם׃</t>
  </si>
  <si>
    <t>וַיַּסֵּ֤ב אֲרוֹן־יְהֹוָה֙ אֶת־הָעִ֔יר הַקֵּ֖ף פַּ֣עַם אֶחָ֑ת וַיָּבֹ֙אוּ֙ הַֽמַּחֲנֶ֔ה וַיָּלִ֖ינוּ בַּֽמַּחֲנֶֽה׃</t>
  </si>
  <si>
    <t>ספר משלי/טז</t>
  </si>
  <si>
    <t>{{מ:פסוק|יהושע|ו|יב}}</t>
  </si>
  <si>
    <t>{{מ:פסוק|ירמיהו|כט|כח}}</t>
  </si>
  <si>
    <t>וַיַּשְׁכֵּ֥ם יְהוֹשֻׁ֖עַ בַּבֹּ֑קֶר וַיִּשְׂא֥וּ הַכֹּהֲנִ֖ים אֶת־אֲר֥וֹן יְהֹוָֽה׃</t>
  </si>
  <si>
    <t>כִּ֣י עַל־כֵּ֞ן שָׁלַ֥ח אֵלֵ֛ינוּ בָּבֶ֥ל לֵאמֹ֖ר אֲרֻכָּ֣ה הִ֑יא בְּנ֤וּ בָתִּים֙ וְשֵׁ֔בוּ וְנִטְע֣וּ גַנּ֔וֹת וְאִכְל֖וּ אֶת־פְּרִיהֶֽן׃</t>
  </si>
  <si>
    <t>{{מ:פסוק|משלי|טז|א}}</t>
  </si>
  <si>
    <t>לְאָדָ֥ם מַעַרְכֵי־לֵ֑ב{{ר1}}וּ֝מֵיְהֹוָ֗ה מַעֲנֵ֥ה לָשֽׁוֹן׃</t>
  </si>
  <si>
    <t>{{מ:פסוק|משלי|טז|ב}}</t>
  </si>
  <si>
    <t>{{מ:פסוק|ירמיהו|כט|כט}}</t>
  </si>
  <si>
    <t>כׇּֽל־דַּרְכֵי־אִ֭ישׁ זַ֣ךְ בְּעֵינָ֑יו{{ר1}}וְתֹכֵ֖ן רוּח֣וֹת יְהֹוָֽה׃</t>
  </si>
  <si>
    <t>וַיִּקְרָ֛א צְפַנְיָ֥ה הַכֹּהֵ֖ן אֶת־הַסֵּ֣פֶר הַזֶּ֑ה בְּאׇזְנֵ֖י יִרְמְיָ֥הוּ הַנָּבִֽיא׃</t>
  </si>
  <si>
    <t>{{מ:פסוק|יהושע|ו|יג}}</t>
  </si>
  <si>
    <t>וְשִׁבְעָ֣ה הַכֹּהֲנִ֡ים נֹשְׂאִים֩ שִׁבְעָ֨ה שׁוֹפְר֜וֹת הַיֹּבְלִ֗ים לִפְנֵי֙ אֲר֣וֹן יְהֹוָ֔ה הֹלְכִ֣ים הָל֔וֹךְ וְתָקְע֖וּ בַּשּׁוֹפָר֑וֹת וְהֶחָלוּץ֙ הֹלֵ֣ךְ לִפְנֵיהֶ֔ם {{נוסח|וְהַֽמְאַסֵּ֗ף|א=וְהַֽמֲאַסֵּ֗ף}} הֹלֵךְ֙ אַֽחֲרֵי֙ אֲר֣וֹן יְהֹוָ֔ה {{כו"ק|הולך|הָל֖וֹךְ}} וְתָק֥וֹעַ בַּשּׁוֹפָרֽוֹת׃</t>
  </si>
  <si>
    <t>{{מ:פסוק|משלי|טז|ג}}</t>
  </si>
  <si>
    <t>גֹּ֣ל אֶל־יְהֹוָ֣ה מַעֲשֶׂ֑יךָ{{ר1}}וְ֝יִכֹּ֗נוּ מַחְשְׁבֹתֶֽיךָ׃</t>
  </si>
  <si>
    <t>{{מ:פסוק|יהושע|ו|יד}}</t>
  </si>
  <si>
    <t>{{מ:פסוק|ירמיהו|כט|ל}}</t>
  </si>
  <si>
    <t>וַיָּסֹ֨בּוּ אֶת־הָעִ֜יר בַּיּ֤וֹם הַשֵּׁנִי֙ פַּ֣עַם אַחַ֔ת וַיָּשֻׁ֖בוּ הַֽמַּחֲנֶ֑ה כֹּ֥ה עָשׂ֖וּ שֵׁ֥שֶׁת יָמִֽים׃</t>
  </si>
  <si>
    <t>{{מ:פסוק|משלי|טז|ד}}</t>
  </si>
  <si>
    <t>כֹּ֤ל פָּעַ֣ל יְ֭הֹוָה לַֽמַּעֲנֵ֑הוּ{{ר1}}וְגַם־רָ֝שָׁ֗ע לְי֣וֹם רָעָֽה׃</t>
  </si>
  <si>
    <t>וַֽיְהִי֙ דְּבַר־יְהֹוָ֔ה אֶֽל־יִרְמְיָ֖הוּ לֵאמֹֽר׃</t>
  </si>
  <si>
    <t>{{מ:פסוק|יהושע|ו|טו}}</t>
  </si>
  <si>
    <t>וַיְהִ֣י{{מ:לגרמיה}}בַּיּ֣וֹם הַשְּׁבִיעִ֗י וַיַּשְׁכִּ֙מוּ֙ כַּעֲל֣וֹת הַשַּׁ֔חַר וַיָּסֹ֧בּוּ אֶת־הָעִ֛יר כַּמִּשְׁפָּ֥ט הַזֶּ֖ה שֶׁ֣בַע פְּעָמִ֑ים רַ֚ק בַּיּ֣וֹם הַה֔וּא {{נוסח|סָבְב֥וּ|א=סָבֲב֥וּ}} אֶת־הָעִ֖יר שֶׁ֥בַע פְּעָמִֽים׃</t>
  </si>
  <si>
    <t>{{מ:פסוק|משלי|טז|ה}}</t>
  </si>
  <si>
    <t>תּוֹעֲבַ֣ת יְ֭הֹוָה כׇּל־גְּבַהּ־לֵ֑ב{{ר1}}יָ֥ד לְ֝יָ֗ד לֹ֣א יִנָּקֶֽה׃</t>
  </si>
  <si>
    <t>{{מ:פסוק|ירמיהו|כט|לא}}</t>
  </si>
  <si>
    <t>שְׁלַ֤ח עַל־כׇּל־הַגּוֹלָה֙ לֵאמֹ֔ר כֹּ֚ה אָמַ֣ר יְהֹוָ֔ה אֶל־שְׁמַעְיָ֖ה הַנֶּחֱלָמִ֑י יַ֡עַן אֲשֶׁר֩ נִבָּ֨א לָכֶ֜ם שְׁמַעְיָ֗ה וַֽאֲנִי֙ לֹ֣א שְׁלַחְתִּ֔יו וַיַּבְטַ֥ח אֶתְכֶ֖ם עַל־שָֽׁקֶר׃</t>
  </si>
  <si>
    <t>{{מ:פסוק|משלי|טז|ו}}</t>
  </si>
  <si>
    <t>בְּחֶ֣סֶד וֶ֭אֱמֶת יְכֻפַּ֣ר עָוֺ֑ן{{ר1}}וּבְיִרְאַ֥ת יְ֝הֹוָ֗ה ס֣וּר מֵרָֽע׃</t>
  </si>
  <si>
    <t>{{מ:פסוק|ירמיהו|כט|לב}}</t>
  </si>
  <si>
    <t>לָכֵ֞ן כֹּֽה־אָמַ֣ר יְהֹוָ֗ה הִנְנִ֨י פֹקֵ֜ד עַל־שְׁמַעְיָ֣ה הַנֶּחֱלָמִי֮ וְעַל־זַרְעוֹ֒ לֹא־יִהְיֶ֨ה ל֜וֹ אִ֣ישׁ{{מ:לגרמיה}}יוֹשֵׁ֣ב{{מ:לגרמיה}}בְּתוֹךְ־הָעָ֣ם הַזֶּ֗ה וְלֹֽא־יִרְאֶ֥ה בַטּ֛וֹב אֲשֶׁר־אֲנִ֥י עֹשֶֽׂה־לְעַמִּ֖י נְאֻם־יְהֹוָ֑ה כִּֽי־סָרָ֥ה דִבֶּ֖ר עַל־יְהֹוָֽה׃</t>
  </si>
  <si>
    <t>{{מ:פסוק|יהושע|ו|טז}}</t>
  </si>
  <si>
    <t>וַֽיְהִי֙ בַּפַּ֣עַם הַשְּׁבִיעִ֔ית תָּקְע֥וּ הַכֹּהֲנִ֖ים בַּשּׁוֹפָר֑וֹת וַיֹּ֨אמֶר יְהוֹשֻׁ֤עַ אֶל־הָעָם֙ הָרִ֔יעוּ כִּֽי־נָתַ֧ן יְהֹוָ֛ה לָכֶ֖ם אֶת־הָעִֽיר׃</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</si>
  <si>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המסורה/ספר ירמיהו}}&lt;/noinclude&gt;</t>
  </si>
  <si>
    <t>{{מ:פסוק|משלי|טז|ז}}</t>
  </si>
  <si>
    <t>ספר ירמיהו/ל</t>
  </si>
  <si>
    <t>בִּרְצ֣וֹת יְ֭הֹוָה דַּרְכֵי־אִ֑ישׁ{{ר1}}גַּם־א֝וֹיְבָ֗יו יַשְׁלִ֥ם אִתּֽוֹ׃</t>
  </si>
  <si>
    <t>{{מ:פסוק|יהושע|ו|יז}}</t>
  </si>
  <si>
    <t>וְהָיְתָ֨ה הָעִ֥יר חֵ֛רֶם הִ֥יא וְכׇל־אֲשֶׁר־בָּ֖הּ לַֽיהֹוָ֑ה רַק֩ רָחָ֨ב הַזּוֹנָ֜ה תִּֽחְיֶ֗ה הִ֚יא וְכׇל־אֲשֶׁ֣ר אִתָּ֣הּ בַּבַּ֔יִת כִּ֣י הֶחְבְּאַ֔תָה אֶת־הַמַּלְאָכִ֖ים אֲשֶׁ֥ר שָׁלָֽחְנוּ׃</t>
  </si>
  <si>
    <t>{{מ:פסוק|משלי|טז|ח}}</t>
  </si>
  <si>
    <t>טוֹב־מְ֭עַט בִּצְדָקָ֑ה{{ר1}}מֵרֹ֥ב תְּ֝בוּא֗וֹת בְּלֹ֣א מִשְׁפָּֽט׃</t>
  </si>
  <si>
    <t>{{מ:פסוק|ירמיהו|ל|א}}</t>
  </si>
  <si>
    <t>{{מ:פסוק|יהושע|ו|יח}}</t>
  </si>
  <si>
    <t>וְרַק־אַתֶּם֙ שִׁמְר֣וּ מִן־הַחֵ֔רֶם פֶּֽן־תַּחֲרִ֖ימוּ וּלְקַחְתֶּ֣ם מִן־הַחֵ֑רֶם וְשַׂמְתֶּ֞ם אֶת־מַחֲנֵ֤ה יִשְׂרָאֵל֙ לְחֵ֔רֶם וַעֲכַרְתֶּ֖ם אוֹתֽוֹ׃</t>
  </si>
  <si>
    <t>{{מ:פסוק|משלי|טז|ט}}</t>
  </si>
  <si>
    <t>לֵ֣ב אָ֭דָם יְחַשֵּׁ֣ב דַּרְכּ֑וֹ{{ר1}}וַ֝יהֹוָ֗ה יָכִ֥ין צַעֲדֽוֹ׃</t>
  </si>
  <si>
    <t>{{מ:פסוק|ירמיהו|ל|ב}}</t>
  </si>
  <si>
    <t>כֹּֽה־אָמַ֧ר יְהֹוָ֛ה אֱלֹהֵ֥י יִשְׂרָאֵ֖ל לֵאמֹ֑ר כְּתׇב־לְךָ֗ אֵ֧ת כׇּל־הַדְּבָרִ֛ים אֲשֶׁר־דִּבַּ֥רְתִּי אֵלֶ֖יךָ אֶל־סֵֽפֶר׃</t>
  </si>
  <si>
    <t>{{מ:פסוק|יהושע|ו|יט}}</t>
  </si>
  <si>
    <t>וְכֹ֣ל{{מ:לגרמיה}}כֶּ֣סֶף וְזָהָ֗ב וּכְלֵ֤י נְחֹ֙שֶׁת֙ וּבַרְזֶ֔ל קֹ֥דֶשׁ ה֖וּא לַיהֹוָ֑ה אוֹצַ֥ר יְהֹוָ֖ה יָבֽוֹא׃</t>
  </si>
  <si>
    <t>{{מ:פסוק|משלי|טז|י}}</t>
  </si>
  <si>
    <t>קֶ֤סֶם{{מ:לגרמיה}}עַֽל־שִׂפְתֵי־מֶ֑לֶךְ{{ר1}}בְּ֝מִשְׁפָּ֗ט לֹ֣א יִמְעַל־פִּֽיו׃</t>
  </si>
  <si>
    <t>{{מ:פסוק|יהושע|ו|כ}}</t>
  </si>
  <si>
    <t>{{מ:פסוק|ירמיהו|ל|ג}}</t>
  </si>
  <si>
    <t>וַיָּ֣רַע הָעָ֔ם וַֽיִּתְקְע֖וּ בַּשֹּׁפָר֑וֹת וַיְהִי֩ כִשְׁמֹ֨עַ הָעָ֜ם אֶת־ק֣וֹל הַשּׁוֹפָ֗ר וַיָּרִ֤יעוּ הָעָם֙ תְּרוּעָ֣ה גְדוֹלָ֔ה וַתִּפֹּ֨ל הַחוֹמָ֜ה תַּחְתֶּ֗יהָ וַיַּ֨עַל הָעָ֤ם הָעִ֙ירָה֙ אִ֣ישׁ נֶגְדּ֔וֹ וַֽיִּלְכְּד֖וּ אֶת־הָעִֽיר׃</t>
  </si>
  <si>
    <t>כִּ֠י הִנֵּ֨ה יָמִ֤ים בָּאִים֙ נְאֻם־יְהֹוָ֔ה וְ֠שַׁבְתִּ֠י אֶת־שְׁב֨וּת עַמִּ֧י יִשְׂרָאֵ֛ל וִֽיהוּדָ֖ה אָמַ֣ר יְהֹוָ֑ה וַהֲשִׁבֹתִ֗ים אֶל־הָאָ֛רֶץ אֲשֶׁר־נָתַ֥תִּי לַאֲבוֹתָ֖ם וִֽירֵשֽׁוּהָ׃</t>
  </si>
  <si>
    <t>{{מ:פסוק|משלי|טז|יא}}</t>
  </si>
  <si>
    <t>פֶּ֤לֶס{{מ:לגרמיה}}וּמֹאזְנֵ֣י מִ֭שְׁפָּט לַיהֹוָ֑ה{{ר1}}מַ֝עֲשֵׂ֗הוּ כׇּל־אַבְנֵי־כִֽיס׃</t>
  </si>
  <si>
    <t>{{מ:פסוק|יהושע|ו|כא}}</t>
  </si>
  <si>
    <t>וַֽיַּחֲרִ֙ימוּ֙ אֶת־כׇּל־אֲשֶׁ֣ר בָּעִ֔יר מֵאִישׁ֙ וְעַד־אִשָּׁ֔ה מִנַּ֖עַר וְעַד־זָקֵ֑ן וְעַ֨ד שׁ֥וֹר וָשֶׂ֛ה וַחֲמ֖וֹר לְפִי־חָֽרֶב׃</t>
  </si>
  <si>
    <t>{{מ:פסוק|ירמיהו|ל|ד}}</t>
  </si>
  <si>
    <t>וְאֵ֣לֶּה הַדְּבָרִ֗ים אֲשֶׁ֨ר דִּבֶּ֧ר יְהֹוָ֛ה אֶל־יִשְׂרָאֵ֖ל וְאֶל־יְהוּדָֽה׃</t>
  </si>
  <si>
    <t>{{מ:פסוק|משלי|טז|יב}}</t>
  </si>
  <si>
    <t>תּוֹעֲבַ֣ת מְ֭לָכִים עֲשׂ֣וֹת רֶ֑שַׁע{{ר1}}כִּ֥י בִ֝צְדָקָ֗ה יִכּ֥וֹן כִּסֵּֽא׃</t>
  </si>
  <si>
    <t>{{מ:פסוק|ירמיהו|ל|ה}}</t>
  </si>
  <si>
    <t>{{מ:פסוק|יהושע|ו|כב}}</t>
  </si>
  <si>
    <t>כִּי־כֹה֙ אָמַ֣ר יְהֹוָ֔ה ק֥וֹל חֲרָדָ֖ה שָׁמָ֑עְנוּ פַּ֖חַד וְאֵ֥ין שָׁלֽוֹם׃</t>
  </si>
  <si>
    <t>{{מ:פסוק|משלי|טז|יג}}</t>
  </si>
  <si>
    <t>וְלִשְׁנַ֨יִם הָאֲנָשִׁ֜ים {{נוסח|הַֽמְרַגְּלִ֤ים|א=הַֽמֲרַגְּלִ֤ים}} אֶת־הָאָ֙רֶץ֙ אָמַ֣ר יְהוֹשֻׁ֔עַ בֹּ֖אוּ בֵּית־הָאִשָּׁ֣ה הַזּוֹנָ֑ה וְהוֹצִ֨יאוּ מִשָּׁ֤ם אֶת־הָֽאִשָּׁה֙ וְאֶת־כׇּל־אֲשֶׁר־לָ֔הּ כַּאֲשֶׁ֥ר נִשְׁבַּעְתֶּ֖ם לָֽהּ׃</t>
  </si>
  <si>
    <t>רְצ֣וֹן מְ֭לָכִים שִׂפְתֵי־צֶ֑דֶק{{ר1}}וְדֹבֵ֖ר יְשָׁרִ֣ים יֶאֱהָֽב׃</t>
  </si>
  <si>
    <t>{{מ:פסוק|ירמיהו|ל|ו}}</t>
  </si>
  <si>
    <t>{{מ:פסוק|יהושע|ו|כג}}</t>
  </si>
  <si>
    <t>{{מ:פסוק|משלי|טז|יד}}</t>
  </si>
  <si>
    <t>שַׁאֲלוּ־נָ֣א וּרְא֔וּ אִם־יֹלֵ֖ד זָכָ֑ר מַדּ֩וּעַ֩ רָאִ֨יתִי כׇל־גֶּ֜בֶר יָדָ֤יו עַל־חֲלָצָיו֙ כַּיּ֣וֹלֵדָ֔ה וְנֶהֶפְכ֥וּ כׇל־פָּנִ֖ים לְיֵרָקֽוֹן׃</t>
  </si>
  <si>
    <t>וַיָּבֹ֜אוּ הַנְּעָרִ֣ים {{נוסח|הַֽמְרַגְּלִ֗ים|א=הַֽמֲרַגְּלִ֗ים}} וַיֹּצִ֡יאוּ אֶת־רָ֠חָ֠ב וְאֶת־אָבִ֨יהָ וְאֶת־אִמָּ֤הּ וְאֶת־אַחֶ֙יהָ֙ וְאֶת־כׇּל־אֲשֶׁר־לָ֔הּ וְאֵ֥ת כׇּל־מִשְׁפְּחוֹתֶ֖יהָ הוֹצִ֑יאוּ וַיַּ֨נִּיח֔וּם מִח֖וּץ לְמַחֲנֵ֥ה יִשְׂרָאֵֽל׃</t>
  </si>
  <si>
    <t>חֲמַת־מֶ֥לֶךְ מַלְאֲכֵי־מָ֑וֶת{{ר1}}וְאִ֖ישׁ חָכָ֣ם יְכַפְּרֶֽנָּה׃</t>
  </si>
  <si>
    <t>{{מ:פסוק|ירמיהו|ל|ז}}</t>
  </si>
  <si>
    <t>ה֗וֹי כִּ֥י גָד֛וֹל הַיּ֥וֹם הַה֖וּא מֵאַ֣יִן כָּמֹ֑הוּ וְעֵֽת־צָרָ֥ה הִיא֙ לְיַֽעֲקֹ֔ב וּמִמֶּ֖נָּה יִוָּשֵֽׁעַ׃</t>
  </si>
  <si>
    <t>{{מ:פסוק|משלי|טז|טו}}</t>
  </si>
  <si>
    <t>{{מ:פסוק|יהושע|ו|כד}}</t>
  </si>
  <si>
    <t>בְּאוֹר־פְּנֵי־מֶ֥לֶךְ חַיִּ֑ים{{ר1}}וּ֝רְצוֹנ֗וֹ כְּעָ֣ב מַלְקֽוֹשׁ׃</t>
  </si>
  <si>
    <t>וְהָעִ֛יר שָׂרְפ֥וּ בָאֵ֖שׁ וְכׇל־אֲשֶׁר־בָּ֑הּ רַ֣ק{{מ:לגרמיה}}הַכֶּ֣סֶף וְהַזָּהָ֗ב וּכְלֵ֤י הַנְּחֹ֙שֶׁת֙ וְהַבַּרְזֶ֔ל נָתְנ֖וּ אוֹצַ֥ר בֵּית־יְהֹוָֽה׃</t>
  </si>
  <si>
    <t>{{מ:פסוק|ירמיהו|ל|ח}}</t>
  </si>
  <si>
    <t>וְהָיָה֩ בַיּ֨וֹם הַה֜וּא נְאֻ֣ם{{מ:לגרמיה}}יְהֹוָ֣ה צְבָא֗וֹת אֶשְׁבֹּ֤ר עֻלּוֹ֙ מֵעַ֣ל צַוָּארֶ֔ךָ וּמוֹסְרוֹתֶ֖יךָ אֲנַתֵּ֑ק וְלֹא־יַעַבְדוּ־ב֥וֹ ע֖וֹד זָרִֽים׃</t>
  </si>
  <si>
    <t>{{מ:פסוק|יהושע|ו|כה}}</t>
  </si>
  <si>
    <t>{{מ:פסוק|ירמיהו|ל|ט|סדר=יז}}</t>
  </si>
  <si>
    <t>וְֽאֶת־רָחָ֣ב הַ֠זּוֹנָ֠ה וְאֶת־בֵּ֨ית אָבִ֤יהָ וְאֶת־כׇּל־אֲשֶׁר־לָהּ֙ הֶחֱיָ֣ה יְהוֹשֻׁ֔עַ וַתֵּ֙שֶׁב֙ בְּקֶ֣רֶב יִשְׂרָאֵ֔ל עַ֖ד הַיּ֣וֹם הַזֶּ֑ה כִּ֤י הֶחְבִּ֙יאָה֙ אֶת־הַמַּלְאָכִ֔ים אֲשֶׁר־שָׁלַ֥ח יְהוֹשֻׁ֖עַ לְרַגֵּ֥ל אֶת־יְרִיחֽוֹ׃</t>
  </si>
  <si>
    <t>{{מ:פסוק|משלי|טז|טז}}</t>
  </si>
  <si>
    <t>וְעָ֣בְד֔וּ אֵ֖ת יְהֹוָ֣ה אֱלֹֽהֵיהֶ֑ם וְאֵת֙ דָּוִ֣ד מַלְכָּ֔ם אֲשֶׁ֥ר אָקִ֖ים לָהֶֽם׃</t>
  </si>
  <si>
    <t>קְֽנֹה־חׇכְמָ֗ה מַה־טּ֥וֹב מֵחָר֑וּץ{{ר1}}וּקְנ֥וֹת בִּ֝ינָ֗ה נִבְחָ֥ר מִכָּֽסֶף׃</t>
  </si>
  <si>
    <t>{{מ:פסוק|יהושע|ו|כו}}</t>
  </si>
  <si>
    <t>וַיַּשְׁבַּ֣ע יְהוֹשֻׁ֔עַ בָּעֵ֥ת הַהִ֖יא לֵאמֹ֑ר אָר֨וּר הָאִ֜ישׁ לִפְנֵ֣י יְהֹוָ֗ה אֲשֶׁ֤ר יָקוּם֙ וּבָנָ֞ה אֶת־הָעִ֤יר הַזֹּאת֙ אֶת־יְרִיח֔וֹ בִּבְכֹר֣וֹ יְיַסְּדֶ֔נָּה וּבִצְעִיר֖וֹ יַצִּ֥יב דְּלָתֶֽיהָ׃</t>
  </si>
  <si>
    <t>{{מ:פסוק|משלי|טז|יז}}</t>
  </si>
  <si>
    <t>מְסִלַּ֣ת יְ֭שָׁרִים ס֣וּר מֵרָ֑ע{{ר1}}שֹׁמֵ֥ר נַ֝פְשׁ֗וֹ נֹצֵ֥ר דַּרְכּֽוֹ׃</t>
  </si>
  <si>
    <t>{{מ:פסוק|ירמיהו|ל|י}}</t>
  </si>
  <si>
    <t>וְאַתָּ֡ה אַל־תִּירָא֩ עַבְדִּ֨י יַעֲקֹ֤ב {{נוסח|נְאֻם־יְהֹוָה֙|=ל (שם הוי"ה מנוקד בנקודת חולם!)}} וְאַל־תֵּחַ֣ת יִשְׂרָאֵ֔ל כִּ֠י הִנְנִ֤י מוֹשִֽׁיעֲךָ֙ מֵֽרָח֔וֹק וְאֶֽת־זַרְעֲךָ֖ מֵאֶ֣רֶץ שִׁבְיָ֑ם וְשָׁ֧ב יַעֲקֹ֛ב וְשָׁקַ֥ט וְשַׁאֲנַ֖ן וְאֵ֥ין מַחֲרִֽיד׃</t>
  </si>
  <si>
    <t>{{מ:פסוק|משלי|טז|יח}}</t>
  </si>
  <si>
    <t>לִפְנֵי־שֶׁ֥בֶר גָּא֑וֹן{{ר1}}וְלִפְנֵ֥י כִ֝שָּׁל֗וֹן גֹּ֣בַהּ רֽוּחַ׃</t>
  </si>
  <si>
    <t>{{מ:פסוק|יהושע|ו|כז|סדר=ד}}</t>
  </si>
  <si>
    <t>וַיְהִ֥י יְהֹוָ֖ה אֶת־יְהוֹשֻׁ֑עַ וַיְהִ֥י שׇׁמְע֖וֹ בְּכׇל־הָאָֽרֶץ׃</t>
  </si>
  <si>
    <t>{{מ:פסוק|ירמיהו|ל|יא}}</t>
  </si>
  <si>
    <t>כִּֽי־אִתְּךָ֥ אֲנִ֛י נְאֻם־יְהֹוָ֖ה לְהֽוֹשִׁיעֶ֑ךָ כִּי֩ אֶעֱשֶׂ֨ה כָלָ֜ה בְּכׇֽל־הַגּוֹיִ֣ם{{מ:לגרמיה}}אֲשֶׁ֧ר הֲפִצוֹתִ֣יךָ שָּׁ֗ם אַ֤ךְ אֹֽתְךָ֙ לֹֽא־אֶעֱשֶׂ֣ה כָלָ֔ה וְיִסַּרְתִּ֙יךָ֙ לַמִּשְׁפָּ֔ט וְנַקֵּ֖ה לֹ֥א אֲנַקֶּֽךָּ׃</t>
  </si>
  <si>
    <t>{{מ:פסוק|משלי|טז|יט}}</t>
  </si>
  <si>
    <t>ט֣וֹב שְׁפַל־ר֭וּחַ אֶת־{{קו"כ|עניים|עֲנָוִ֑ים}}{{ר1}}מֵחַלֵּ֥ק שָׁ֝לָ֗ל אֶת־גֵּאִֽים׃</t>
  </si>
  <si>
    <t>{{מ:פסוק|ירמיהו|ל|יב}}</t>
  </si>
  <si>
    <t>כִּ֣י כֹ֥ה אָמַ֛ר יְהֹוָ֖ה אָנ֣וּשׁ לְשִׁבְרֵ֑ךְ נַחְלָ֖ה מַכָּתֵֽךְ׃</t>
  </si>
  <si>
    <t>{{מ:פסוק|משלי|טז|כ}}</t>
  </si>
  <si>
    <t>מַשְׂכִּ֣יל עַל־דָּ֭בָר יִמְצָא־ט֑וֹב{{ר1}}וּבוֹטֵ֖חַ בַּיהֹוָ֣ה אַשְׁרָֽיו׃</t>
  </si>
  <si>
    <t>ספר יהושע/ז</t>
  </si>
  <si>
    <t>{{מ:פסוק|ירמיהו|ל|יג}}</t>
  </si>
  <si>
    <t>אֵֽין־דָּ֥ן דִּינֵ֖ךְ לְמָז֑וֹר רְפֻא֥וֹת תְּעָלָ֖ה אֵ֥ין לָֽךְ׃</t>
  </si>
  <si>
    <t>{{מ:פסוק|משלי|טז|כא}}</t>
  </si>
  <si>
    <t>לַֽחֲכַם־לֵ֭ב יִקָּרֵ֣א נָב֑וֹן{{ר1}}וּמֶ֥תֶק שְׂ֝פָתַ֗יִם יֹסִ֥יף לֶֽקַח׃</t>
  </si>
  <si>
    <t>{{מ:פסוק|ירמיהו|ל|יד}}</t>
  </si>
  <si>
    <t>כׇּל־מְאַהֲבַ֣יִךְ שְׁכֵח֔וּךְ אוֹתָ֖ךְ לֹ֣א יִדְרֹ֑שׁוּ כִּי֩ מַכַּ֨ת אוֹיֵ֤ב הִכִּיתִיךְ֙ מוּסַ֣ר אַכְזָרִ֔י עַ֚ל רֹ֣ב עֲוֺנֵ֔ךְ עָצְמ֖וּ חַטֹּאתָֽיִךְ׃</t>
  </si>
  <si>
    <t>{{מ:פסוק|יהושע|ז|א}}</t>
  </si>
  <si>
    <t>וַיִּמְעֲל֧וּ בְנֵי־יִשְׂרָאֵ֛ל מַ֖עַל בַּחֵ֑רֶם וַיִּקַּ֡ח עָכָ֣ן בֶּן־כַּרְמִי֩ בֶן־זַבְדִּ֨י בֶן־זֶ֜רַח לְמַטֵּ֤ה יְהוּדָה֙ מִן־הַחֵ֔רֶם וַיִּֽחַר־אַ֥ף יְהֹוָ֖ה בִּבְנֵ֥י יִשְׂרָאֵֽל׃</t>
  </si>
  <si>
    <t>{{מ:פסוק|משלי|טז|כב}}</t>
  </si>
  <si>
    <t>מְק֣וֹר חַ֭יִּים שֵׂ֣כֶל בְּעָלָ֑יו{{ר1}}וּמוּסַ֖ר אֱוִלִ֣ים אִוֶּֽלֶת׃</t>
  </si>
  <si>
    <t>{{מ:פסוק|ירמיהו|ל|טו}}</t>
  </si>
  <si>
    <t>מַה־תִּזְעַק֙ עַל־שִׁבְרֵ֔ךְ אָנ֖וּשׁ מַכְאֹבֵ֑ךְ עַ֣ל{{מ:לגרמיה}}רֹ֣ב עֲוֺנֵ֗ךְ עָֽצְמוּ֙ חַטֹּאתַ֔יִךְ עָשִׂ֥יתִי אֵ֖לֶּה לָֽךְ׃</t>
  </si>
  <si>
    <t>{{מ:פסוק|יהושע|ז|ב}}</t>
  </si>
  <si>
    <t>{{מ:פסוק|משלי|טז|כג}}</t>
  </si>
  <si>
    <t>וַיִּשְׁלַח֩ יְהוֹשֻׁ֨עַ אֲנָשִׁ֜ים מִירִיח֗וֹ הָעַ֞י אֲשֶׁ֨ר עִם־בֵּ֥ית אָ֙וֶן֙ מִקֶּ֣דֶם לְבֵֽית־אֵ֔ל וַיֹּ֤אמֶר אֲלֵיהֶם֙ לֵאמֹ֔ר עֲל֖וּ וְרַגְּל֣וּ אֶת־הָאָ֑רֶץ וַֽיַּעֲלוּ֙ הָֽאֲנָשִׁ֔ים וַֽיְרַגְּל֖וּ אֶת־הָעָֽי׃</t>
  </si>
  <si>
    <t>לֵ֣ב חָ֭כָם יַשְׂכִּ֣יל פִּ֑יהוּ{{ר1}}וְעַל־שְׂ֝פָתָ֗יו יֹסִ֥יף לֶֽקַח׃</t>
  </si>
  <si>
    <t>{{מ:פסוק|ירמיהו|ל|טז}}</t>
  </si>
  <si>
    <t>לָכֵ֞ן כׇּל־אֹכְלַ֙יִךְ֙ יֵאָכֵ֔לוּ וְכׇל־צָרַ֥יִךְ כֻּלָּ֖ם בַּשְּׁבִ֣י יֵלֵ֑כוּ וְהָי֤וּ שֹׁאסַ֙יִךְ֙ לִמְשִׁסָּ֔ה וְכׇל־בֹּזְזַ֖יִךְ אֶתֵּ֥ן לָבַֽז׃</t>
  </si>
  <si>
    <t>{{מ:פסוק|משלי|טז|כד}}</t>
  </si>
  <si>
    <t>צוּף־דְּ֭בַשׁ אִמְרֵי־נֹ֑עַם{{ר1}}מָת֥וֹק לַ֝נֶּ֗פֶשׁ וּמַרְפֵּ֥א לָעָֽצֶם׃</t>
  </si>
  <si>
    <t>{{מ:פסוק|יהושע|ז|ג}}</t>
  </si>
  <si>
    <t>וַיָּשֻׁ֣בוּ {{נוסח|אֶל־יְהוֹשֻׁ֗עַ|חסר פתח במג"ה (תקלדה)}} וַיֹּאמְר֣וּ אֵלָיו֮ אַל־יַ֣עַל כׇּל־הָעָם֒ כְּאַלְפַּ֣יִם אִ֗ישׁ א֚וֹ כִּשְׁלֹ֣שֶׁת אֲלָפִ֣ים אִ֔ישׁ יַעֲל֖וּ וְיַכּ֣וּ אֶת־הָעָ֑י אַל־תְּיַגַּע־שָׁ֙מָּה֙ אֶת־כׇּל־הָעָ֔ם כִּ֥י מְעַ֖ט הֵֽמָּה׃</t>
  </si>
  <si>
    <t>{{מ:פסוק|ירמיהו|ל|יז}}</t>
  </si>
  <si>
    <t>כִּי֩ אַעֲלֶ֨ה אֲרֻכָ֥ה לָ֛ךְ וּמִמַּכּוֹתַ֥יִךְ אֶרְפָּאֵ֖ךְ נְאֻם־יְהֹוָ֑ה כִּ֤י נִדָּחָה֙ קָ֣רְאוּ לָ֔ךְ צִיּ֣וֹן הִ֔יא דֹּרֵ֖שׁ אֵ֥ין לָֽהּ׃</t>
  </si>
  <si>
    <t>{{מ:פסוק|משלי|טז|כה}}</t>
  </si>
  <si>
    <t>{{מ:פסוק|יהושע|ז|ד}}</t>
  </si>
  <si>
    <t>וַיַּעֲל֤וּ מִן־הָעָם֙ שָׁ֔מָּה כִּשְׁלֹ֥שֶׁת אֲלָפִ֖ים אִ֑ישׁ וַיָּנֻ֕סוּ לִפְנֵ֖י אַנְשֵׁ֥י הָעָֽי׃</t>
  </si>
  <si>
    <t>{{מ:פסוק|ירמיהו|ל|יח}}</t>
  </si>
  <si>
    <t>כֹּ֣ה{{מ:לגרמיה}}אָמַ֣ר יְהֹוָ֗ה הִנְנִי־שָׁב֙ שְׁבוּת֙ {{מ:קמץ|ד=אׇהֳלֵ֣י|ס=אָהֳלֵ֣י}} יַֽעֲק֔וֹב וּמִשְׁכְּנֹתָ֖יו אֲרַחֵ֑ם וְנִבְנְתָ֥ה עִיר֙ עַל־תִּלָּ֔הּ וְאַרְמ֖וֹן עַל־מִשְׁפָּט֥וֹ יֵשֵֽׁב׃</t>
  </si>
  <si>
    <t>{{מ:פסוק|משלי|טז|כו}}</t>
  </si>
  <si>
    <t>נֶ֣פֶשׁ עָ֭מֵל עָ֣מְלָה לּ֑וֹ{{ר1}}כִּֽי־אָכַ֖ף עָלָ֣יו פִּֽיהוּ׃</t>
  </si>
  <si>
    <t>{{מ:פסוק|יהושע|ז|ה}}</t>
  </si>
  <si>
    <t>{{מ:פסוק|ירמיהו|ל|יט}}</t>
  </si>
  <si>
    <t>וַיַּכּ֨וּ מֵהֶ֜ם אַנְשֵׁ֣י הָעַ֗י כִּשְׁלֹשִׁ֤ים וְשִׁשָּׁה֙ אִ֔ישׁ וַֽיִּרְדְּפ֞וּם לִפְנֵ֤י הַשַּׁ֙עַר֙ עַד־הַשְּׁבָרִ֔ים וַיַּכּ֖וּם בַּמּוֹרָ֑ד וַיִּמַּ֥ס לְבַב־הָעָ֖ם וַיְהִ֥י לְמָֽיִם׃</t>
  </si>
  <si>
    <t>וְיָצָ֥א מֵהֶ֛ם תּוֹדָ֖ה וְק֣וֹל מְשַׂחֲקִ֑ים וְהִרְבִּתִים֙ וְלֹ֣א יִמְעָ֔טוּ וְהִכְבַּדְתִּ֖ים וְלֹ֥א יִצְעָֽרוּ׃</t>
  </si>
  <si>
    <t>{{מ:פסוק|משלי|טז|כז}}</t>
  </si>
  <si>
    <t>אִ֣ישׁ בְּ֭לִיַּעַל כֹּרֶ֣ה רָעָ֑ה{{ר1}}וְעַל־{{קו"כ|שפתיו|שְׂ֝פָת֗וֹ}} כְּאֵ֣שׁ צָרָֽבֶת׃</t>
  </si>
  <si>
    <t>{{מ:פסוק|יהושע|ז|ו}}</t>
  </si>
  <si>
    <t>וַיִּקְרַ֨ע יְהוֹשֻׁ֜עַ שִׂמְלֹתָ֗יו וַיִּפֹּל֩ עַל־פָּנָ֨יו אַ֜רְצָה לִפְנֵ֨י אֲר֤וֹן יְהֹוָה֙ עַד־הָעֶ֔רֶב ה֖וּא וְזִקְנֵ֣י יִשְׂרָאֵ֑ל וַיַּעֲל֥וּ עָפָ֖ר עַל־רֹאשָֽׁם׃</t>
  </si>
  <si>
    <t>{{מ:פסוק|ירמיהו|ל|כ}}</t>
  </si>
  <si>
    <t>וְהָי֤וּ בָנָיו֙ כְּקֶ֔דֶם וַעֲדָת֖וֹ לְפָנַ֣י תִּכּ֑וֹן וּפָ֣קַדְתִּ֔י עַ֖ל כׇּל־לֹחֲצָֽיו׃</t>
  </si>
  <si>
    <t>{{מ:פסוק|משלי|טז|כח}}</t>
  </si>
  <si>
    <t>אִ֣ישׁ תַּ֭הְפֻּכוֹת יְשַׁלַּ֣ח מָד֑וֹן{{ר1}}וְ֝נִרְגָּ֗ן מַפְרִ֥יד אַלּֽוּף׃</t>
  </si>
  <si>
    <t>{{מ:פסוק|יהושע|ז|ז}}</t>
  </si>
  <si>
    <t>{{מ:פסוק|ירמיהו|ל|כא}}</t>
  </si>
  <si>
    <t>וַיֹּ֨אמֶר יְהוֹשֻׁ֜עַ אֲהָ֣הּ{{מ:לגרמיה}}אֲדֹנָ֣י יֱהֹוִ֗ה לָ֠מָה הֵעֲבַ֨רְתָּ הַעֲבִ֜יר אֶת־הָעָ֤ם הַזֶּה֙ אֶת־הַיַּרְדֵּ֔ן לָתֵ֥ת אֹתָ֛נוּ בְּיַ֥ד הָאֱמֹרִ֖י לְהַאֲבִידֵ֑נוּ וְלוּ֙ הוֹאַ֣לְנוּ וַנֵּ֔שֶׁב בְּעֵ֖בֶר הַיַּרְדֵּֽן׃</t>
  </si>
  <si>
    <t>{{מ:פסוק|משלי|טז|כט}}</t>
  </si>
  <si>
    <t>וְהָיָ֨ה אַדִּיר֜וֹ מִמֶּ֗נּוּ וּמֹֽשְׁלוֹ֙ מִקִּרְבּ֣וֹ יֵצֵ֔א וְהִקְרַבְתִּ֖יו וְנִגַּ֣שׁ אֵלָ֑י כִּי֩ מִ֨י הוּא־זֶ֜ה עָרַ֧ב אֶת־לִבּ֛וֹ לָגֶ֥שֶׁת אֵלַ֖י נְאֻם־יְהֹוָֽה׃</t>
  </si>
  <si>
    <t>אִ֣ישׁ חָ֭מָס יְפַתֶּ֣ה רֵעֵ֑הוּ{{ר1}}וְ֝הוֹלִיכ֗וֹ בְּדֶ֣רֶךְ לֹא־טֽוֹב׃</t>
  </si>
  <si>
    <t>{{מ:פסוק|ירמיהו|ל|כב}}</t>
  </si>
  <si>
    <t>{{מ:פסוק|יהושע|ז|ח}}</t>
  </si>
  <si>
    <t>וִהְיִ֥יתֶם לִ֖י לְעָ֑ם וְאָ֣נֹכִ֔י אֶהְיֶ֥ה לָכֶ֖ם לֵאלֹהִֽים׃</t>
  </si>
  <si>
    <t>בִּ֖י אֲדֹנָ֑י מָ֣ה אֹמַ֔ר אַ֠חֲרֵ֠י אֲשֶׁ֨ר הָפַ֧ךְ יִשְׂרָאֵ֛ל עֹ֖רֶף לִפְנֵ֥י אֹיְבָֽיו׃</t>
  </si>
  <si>
    <t>{{מ:פסוק|משלי|טז|ל}}</t>
  </si>
  <si>
    <t>עֹצֶ֣ה עֵ֭ינָיו לַחְשֹׁ֣ב תַּהְפֻּכ֑וֹת{{ר1}}קֹרֵ֥ץ שְׂ֝פָתָ֗יו כִּלָּ֥ה רָעָֽה׃</t>
  </si>
  <si>
    <t>{{מ:פסוק|ירמיהו|ל|כג}}</t>
  </si>
  <si>
    <t>{{מ:פסוק|יהושע|ז|ט}}</t>
  </si>
  <si>
    <t>הִנֵּ֣ה{{מ:לגרמיה}}סַעֲרַ֣ת יְהֹוָ֗ה חֵמָה֙ יָֽצְאָ֔ה סַ֖עַר מִתְגּוֹרֵ֑ר עַ֛ל רֹ֥אשׁ רְשָׁעִ֖ים יָחֽוּל׃</t>
  </si>
  <si>
    <t>וְיִשְׁמְע֣וּ הַֽכְּנַעֲנִ֗י וְכֹל֙ יֹשְׁבֵ֣י הָאָ֔רֶץ וְנָסַ֣בּוּ עָלֵ֔ינוּ וְהִכְרִ֥יתוּ אֶת־שְׁמֵ֖נוּ מִן־הָאָ֑רֶץ וּמַֽה־תַּעֲשֵׂ֖ה לְשִׁמְךָ֥ הַגָּדֽוֹל׃</t>
  </si>
  <si>
    <t>{{מ:פסוק|משלי|טז|לא}}</t>
  </si>
  <si>
    <t>עֲטֶ֣רֶת תִּפְאֶ֣רֶת שֵׂיבָ֑ה{{ר1}}בְּדֶ֥רֶךְ צְ֝דָקָ֗ה תִּמָּצֵֽא׃</t>
  </si>
  <si>
    <t>{{מ:פסוק|יהושע|ז|י}}</t>
  </si>
  <si>
    <t>{{מ:פסוק|ירמיהו|ל|כד}}</t>
  </si>
  <si>
    <t>וַיֹּ֧אמֶר יְהֹוָ֛ה אֶל־יְהוֹשֻׁ֖עַ קֻ֣ם לָ֑ךְ לָ֣מָּה זֶּ֔ה אַתָּ֖ה נֹפֵ֥ל עַל־פָּנֶֽיךָ׃</t>
  </si>
  <si>
    <t>לֹ֣א יָשׁ֗וּב חֲרוֹן֙ אַף־יְהֹוָ֔ה עַד־עֲשֹׂת֥וֹ וְעַד־הֲקִימ֖וֹ מְזִמּ֣וֹת לִבּ֑וֹ בְּאַחֲרִ֥ית הַיָּמִ֖ים תִּתְבּ֥וֹנְנוּ בָֽהּ׃</t>
  </si>
  <si>
    <t>{{מ:פסוק|משלי|טז|לב}}</t>
  </si>
  <si>
    <t>ט֤וֹב אֶ֣רֶךְ אַ֭פַּיִם מִגִּבּ֑וֹר{{ר1}}וּמֹשֵׁ֥ל בְּ֝רוּח֗וֹ מִלֹּכֵ֥ד עִֽיר׃</t>
  </si>
  <si>
    <t>{{נוסח|{{מ:פסוק|ירמיהו|ל|כה}}|כאן מתחיל פרק ל"א בדפוסים לועזיים}}</t>
  </si>
  <si>
    <t>{{מ:פסוק|יהושע|ז|יא}}</t>
  </si>
  <si>
    <t>בָּעֵ֤ת הַהִיא֙ נְאֻם־יְהֹוָ֔ה אֶֽהְיֶה֙ לֵֽאלֹהִ֔ים לְכֹ֖ל מִשְׁפְּח֣וֹת יִשְׂרָאֵ֑ל וְהֵ֖מָּה יִֽהְיוּ־לִ֥י לְעָֽם׃</t>
  </si>
  <si>
    <t>חָטָא֙ יִשְׂרָאֵ֔ל וְגַם֙ עָבְר֣וּ אֶת־בְּרִיתִ֔י אֲשֶׁ֥ר צִוִּ֖יתִי אוֹתָ֑ם וְגַ֤ם לָֽקְחוּ֙ מִן־הַחֵ֔רֶם וְגַ֤ם גָּֽנְבוּ֙ וְגַ֣ם כִּֽחֲשׁ֔וּ וְגַ֖ם שָׂ֥מוּ בִכְלֵיהֶֽם׃</t>
  </si>
  <si>
    <t>{{מ:פסוק|משלי|טז|לג}}</t>
  </si>
  <si>
    <t>בַּ֭חֵיק יוּטַ֣ל אֶת־הַגּוֹרָ֑ל{{ר1}}וּ֝מֵיְהֹוָ֗ה כׇּל־מִשְׁפָּטֽוֹ׃</t>
  </si>
  <si>
    <t>{{מ:פסוק|יהושע|ז|יב}}</t>
  </si>
  <si>
    <t>וְלֹ֨א יֻכְל֜וּ בְּנֵ֣י יִשְׂרָאֵ֗ל לָקוּם֙ לִפְנֵ֣י אֹיְבֵיהֶ֔ם עֹ֗רֶף יִפְנוּ֙ לִפְנֵ֣י אֹיְבֵיהֶ֔ם כִּ֥י הָי֖וּ לְחֵ֑רֶם לֹ֤א אוֹסִיף֙ לִֽהְי֣וֹת עִמָּכֶ֔ם אִם־לֹ֥א תַשְׁמִ֛ידוּ הַחֵ֖רֶם מִֽקִּרְבְּכֶֽם׃</t>
  </si>
  <si>
    <t>ספר ירמיהו/לא</t>
  </si>
  <si>
    <t>ספר משלי/יז</t>
  </si>
  <si>
    <t>{{מ:פסוק|יהושע|ז|יג}}</t>
  </si>
  <si>
    <t>{{נוסח|קֻ֚ם|א=קֻ֤ם? (לפי המיקום נראה כמו מהפך, אבל כנראה שבגלל הקובוץ לא היה מקום לפני האות)}} קַדֵּ֣שׁ אֶת־הָעָ֔ם וְאָמַרְתָּ֖ הִתְקַדְּשׁ֣וּ לְמָחָ֑ר כִּ֣י כֹה֩ אָמַ֨ר יְהֹוָ֜ה אֱלֹהֵ֣י יִשְׂרָאֵ֗ל חֵ֤רֶם בְּקִרְבְּךָ֙ יִשְׂרָאֵ֔ל לֹ֣א תוּכַ֗ל לָקוּם֙ לִפְנֵ֣י אֹיְבֶ֔יךָ עַד־הֲסִֽירְכֶ֥ם הַחֵ֖רֶם מִֽקִּרְבְּכֶֽם׃</t>
  </si>
  <si>
    <t>{{מ:פסוק|ירמיהו|לא|א}}</t>
  </si>
  <si>
    <t>כֹּ֚ה אָמַ֣ר יְהֹוָ֔ה מָצָ֥א חֵן֙ בַּמִּדְבָּ֔ר עַ֖ם שְׂרִ֣ידֵי חָ֑רֶב הָל֥וֹךְ לְהַרְגִּיע֖וֹ יִשְׂרָאֵֽל׃</t>
  </si>
  <si>
    <t>{{מ:פסוק|יהושע|ז|יד}}</t>
  </si>
  <si>
    <t>וְנִקְרַבְתֶּ֥ם בַּבֹּ֖קֶר לְשִׁבְטֵיכֶ֑ם וְהָיָ֡ה הַשֵּׁ֩בֶט֩ אֲשֶׁר־יִלְכְּדֶ֨נּוּ יְהֹוָ֜ה יִקְרַ֣ב לַמִּשְׁפָּח֗וֹת וְהַמִּשְׁפָּחָ֞ה אֲשֶֽׁר־יִלְכְּדֶ֤נָּה יְהֹוָה֙ תִּקְרַ֣ב לַבָּתִּ֔ים וְהַבַּ֙יִת֙ אֲשֶׁ֣ר יִלְכְּדֶ֣נּוּ יְהֹוָ֔ה יִקְרַ֖ב לַגְּבָרִֽים׃</t>
  </si>
  <si>
    <t>{{מ:פסוק|משלי|יז|א}}</t>
  </si>
  <si>
    <t>ט֤וֹב פַּ֣ת חֲ֭רֵבָה וְשַׁלְוָה־בָ֑הּ{{ר1}}מִ֝בַּ֗יִת מָלֵ֥א זִבְחֵי־רִֽיב׃</t>
  </si>
  <si>
    <t>{{מ:פסוק|ירמיהו|לא|ב}}</t>
  </si>
  <si>
    <t>מֵרָח֕וֹק יְהֹוָ֖ה נִרְאָ֣ה לִ֑י וְאַהֲבַ֤ת עוֹלָם֙ אֲהַבְתִּ֔יךְ עַל־כֵּ֖ן מְשַׁכְתִּ֥יךְ חָֽסֶד׃</t>
  </si>
  <si>
    <t>{{מ:פסוק|יהושע|ז|טו}}</t>
  </si>
  <si>
    <t>וְהָיָה֙ הַנִּלְכָּ֣ד בַּחֵ֔רֶם יִשָּׂרֵ֣ף בָּאֵ֔שׁ אֹת֖וֹ וְאֶת־כׇּל־אֲשֶׁר־ל֑וֹ כִּ֤י עָבַר֙ אֶת־בְּרִ֣ית יְהֹוָ֔ה וְכִֽי־עָשָׂ֥ה נְבָלָ֖ה בְּיִשְׂרָאֵֽל׃</t>
  </si>
  <si>
    <t>{{מ:פסוק|משלי|יז|ב}}</t>
  </si>
  <si>
    <t>עֶֽבֶד־מַשְׂכִּ֗יל יִ֭מְשֹׁל בְּבֵ֣ן מֵבִ֑ישׁ{{ר1}}וּבְת֥וֹךְ אַ֝חִ֗ים יַחֲלֹ֥ק נַחֲלָֽה׃</t>
  </si>
  <si>
    <t>{{מ:פסוק|ירמיהו|לא|ג}}</t>
  </si>
  <si>
    <t>{{מ:פסוק|יהושע|ז|טז}}</t>
  </si>
  <si>
    <t>ע֤וֹד אֶבְנֵךְ֙ {{נוסח|וְֽנִבְנֵ֔ית|=ק ובדפוסים|ל=וְֽנִבְנֵי֔ת (מקום הטעם) והמקליד תיקן בלי להעיר|הערת דותן}} בְּתוּלַ֖ת יִשְׂרָאֵ֑ל ע֚וֹד תַּעְדִּ֣י תֻפַּ֔יִךְ וְיָצָ֖את בִּמְח֥וֹל מְשַׂחֲקִֽים׃</t>
  </si>
  <si>
    <t>וַיַּשְׁכֵּ֤ם יְהוֹשֻׁ֙עַ֙ בַּבֹּ֔קֶר וַיַּקְרֵ֥ב אֶת־יִשְׂרָאֵ֖ל לִשְׁבָטָ֑יו וַיִּלָּכֵ֖ד שֵׁ֥בֶט יְהוּדָֽה׃</t>
  </si>
  <si>
    <t>{{מ:פסוק|משלי|יז|ג}}</t>
  </si>
  <si>
    <t>מַצְרֵ֣ף לַ֭כֶּסֶף וְכ֣וּר לַזָּהָ֑ב{{ר1}}וּבֹחֵ֖ן לִבּ֣וֹת יְהֹוָֽה׃</t>
  </si>
  <si>
    <t>{{מ:פסוק|ירמיהו|לא|ד}}</t>
  </si>
  <si>
    <t>ע֚וֹד תִּטְּעִ֣י כְרָמִ֔ים בְּהָרֵ֖י שֹֽׁמְר֑וֹן נָטְע֥וּ נֹטְעִ֖ים וְחִלֵּֽלוּ׃</t>
  </si>
  <si>
    <t>{{מ:פסוק|יהושע|ז|יז}}</t>
  </si>
  <si>
    <t>וַיַּקְרֵב֙ אֶת־מִשְׁפַּ֣חַת יְהוּדָ֔ה וַיִּלְכֹּ֕ד אֵ֖ת מִשְׁפַּ֣חַת הַזַּרְחִ֑י וַיַּקְרֵ֞ב אֶת־מִשְׁפַּ֤חַת הַזַּרְחִי֙ לַגְּבָרִ֔ים וַיִּלָּכֵ֖ד זַבְדִּֽי׃</t>
  </si>
  <si>
    <t>{{מ:פסוק|משלי|יז|ד}}</t>
  </si>
  <si>
    <t>מֵ֭רַע מַקְשִׁ֣יב עַל־שְׂפַת־אָ֑וֶן{{ר1}}שֶׁ֥קֶר מֵ֝זִ֗ין עַל־לְשׁ֥וֹן הַוֺּֽת׃</t>
  </si>
  <si>
    <t>{{מ:פסוק|ירמיהו|לא|ה}}</t>
  </si>
  <si>
    <t>כִּ֣י יֶשׁ־י֔וֹם קָרְא֥וּ נֹצְרִ֖ים בְּהַ֣ר אֶפְרָ֑יִם ק֚וּמוּ וְנַעֲלֶ֣ה צִיּ֔וֹן אֶל־יְהֹוָ֖ה אֱלֹהֵֽינוּ׃</t>
  </si>
  <si>
    <t>{{מ:פסוק|יהושע|ז|יח}}</t>
  </si>
  <si>
    <t>{{מ:פסוק|משלי|יז|ה}}</t>
  </si>
  <si>
    <t>וַיַּקְרֵ֥ב אֶת־בֵּית֖וֹ לַגְּבָרִ֑ים וַיִּלָּכֵ֗ד עָכָ֞ן בֶּן־כַּרְמִ֧י בֶן־זַבְדִּ֛י בֶּן־זֶ֖רַח לְמַטֵּ֥ה יְהוּדָֽה׃</t>
  </si>
  <si>
    <t>לֹעֵ֣ג לָ֭רָשׁ חֵרֵ֣ף עֹשֵׂ֑הוּ{{ר1}}שָׂמֵ֥חַ לְ֝אֵ֗יד לֹ֣א יִנָּקֶֽה׃</t>
  </si>
  <si>
    <t>{{מ:פסוק|ירמיהו|לא|ו}}</t>
  </si>
  <si>
    <t>כִּי־כֹ֣ה{{מ:לגרמיה}}אָמַ֣ר יְהֹוָ֗ה רָנּ֤וּ לְיַֽעֲקֹב֙ שִׂמְחָ֔ה וְצַהֲל֖וּ בְּרֹ֣אשׁ הַגּוֹיִ֑ם הַשְׁמִ֤יעוּ הַֽלְלוּ֙ וְאִמְר֔וּ הוֹשַׁ֤ע יְהֹוָה֙ אֶֽת־עַמְּךָ֔ אֵ֖ת שְׁאֵרִ֥ית יִשְׂרָאֵֽל׃</t>
  </si>
  <si>
    <t>{{מ:פסוק|משלי|יז|ו}}</t>
  </si>
  <si>
    <t>עֲטֶ֣רֶת זְ֭קֵנִים בְּנֵ֣י בָנִ֑ים{{ר1}}וְתִפְאֶ֖רֶת בָּנִ֣ים אֲבוֹתָֽם׃</t>
  </si>
  <si>
    <t>{{מ:פסוק|יהושע|ז|יט}}</t>
  </si>
  <si>
    <t>וַיֹּ֨אמֶר יְהוֹשֻׁ֜עַ אֶל־עָכָ֗ן בְּנִי֙ שִֽׂים־נָ֣א כָב֗וֹד לַיהֹוָ֛ה אֱלֹהֵ֥י יִשְׂרָאֵ֖ל וְתֶן־ל֣וֹ תוֹדָ֑ה וְהַגֶּד־נָ֥א לִי֙ מֶ֣ה עָשִׂ֔יתָ אַל־תְּכַחֵ֖ד מִמֶּֽנִּי׃</t>
  </si>
  <si>
    <t>{{מ:פסוק|ירמיהו|לא|ז}}</t>
  </si>
  <si>
    <t>הִנְנִי֩ מֵבִ֨יא אוֹתָ֜ם מֵאֶ֣רֶץ צָפ֗וֹן וְקִבַּצְתִּים֮ מִיַּרְכְּתֵי־אָ֒רֶץ֒ בָּ֚ם עִוֵּ֣ר וּפִסֵּ֔חַ הָרָ֥ה וְיֹלֶ֖דֶת יַחְדָּ֑ו קָהָ֥ל גָּד֖וֹל יָשׁ֥וּבוּ הֵֽנָּה׃</t>
  </si>
  <si>
    <t>{{מ:פסוק|משלי|יז|ז}}</t>
  </si>
  <si>
    <t>לֹא־נָאוָ֣ה לְנָבָ֣ל שְׂפַת־יֶ֑תֶר{{ר1}}{{נוסח|אַ֗֝ף|א=אַ֝ף}} כִּֽי־לְנָדִ֥יב שְׂפַת־שָֽׁקֶר׃</t>
  </si>
  <si>
    <t>{{מ:פסוק|יהושע|ז|כ}}</t>
  </si>
  <si>
    <t>וַיַּ֧עַן עָכָ֛ן אֶת־יְהוֹשֻׁ֖עַ וַיֹּאמַ֑ר אׇמְנָ֗ה אָֽנֹכִ֤י חָטָ֙אתִי֙ לַֽיהֹוָה֙ אֱלֹהֵ֣י יִשְׂרָאֵ֔ל וְכָזֹ֥את וְכָזֹ֖את עָשִֽׂיתִי׃</t>
  </si>
  <si>
    <t>{{מ:פסוק|ירמיהו|לא|ח}}</t>
  </si>
  <si>
    <t>בִּבְכִ֣י יָבֹ֗אוּ וּֽבְתַחֲנוּנִים֮ אֽוֹבִילֵם֒ אֽוֹלִיכֵם֙ אֶל־נַ֣חֲלֵי מַ֔יִם בְּדֶ֣רֶךְ יָשָׁ֔ר לֹ֥א יִכָּשְׁל֖וּ בָּ֑הּ כִּֽי־הָיִ֤יתִי לְיִשְׂרָאֵל֙ לְאָ֔ב וְאֶפְרַ֖יִם בְּכֹ֥רִי הֽוּא׃</t>
  </si>
  <si>
    <t>{{מ:פסוק|משלי|יז|ח}}</t>
  </si>
  <si>
    <t>אֶבֶן־חֵ֣ן הַ֭שֹּׁחַד בְּעֵינֵ֣י בְעָלָ֑יו{{ר1}}אֶֽל־כׇּל־אֲשֶׁ֖ר יִפְנֶ֣ה יַשְׂכִּֽיל׃</t>
  </si>
  <si>
    <t>{{מ:פסוק|יהושע|ז|כא}}</t>
  </si>
  <si>
    <t>{{כו"ק|ואראה|וָאֵ֣רֶא}} בַשָּׁלָ֡ל אַדֶּ֣רֶת שִׁנְעָר֩ אַחַ֨ת טוֹבָ֜ה וּמָאתַ֧יִם שְׁקָלִ֣ים כֶּ֗סֶף וּלְשׁ֨וֹן זָהָ֤ב אֶחָד֙ חֲמִשִּׁ֤ים שְׁקָלִים֙ מִשְׁקָל֔וֹ וָאֶחְמְדֵ֖ם וָאֶקָּחֵ֑ם וְהִנָּ֨ם טְמוּנִ֥ים בָּאָ֛רֶץ בְּת֥וֹךְ {{מ:קמץ|ד=הָאׇהֳלִ֖י|ס=הָאָהֳלִ֖י}} וְהַכֶּ֥סֶף תַּחְתֶּֽיהָ׃</t>
  </si>
  <si>
    <t>{{מ:פסוק|ירמיהו|לא|ט}}</t>
  </si>
  <si>
    <t>שִׁמְע֤וּ דְבַר־יְהֹוָה֙ גּוֹיִ֔ם וְהַגִּ֥ידוּ בָאִיִּ֖ים מִמֶּרְחָ֑ק וְאִמְר֗וּ מְזָרֵ֤ה יִשְׂרָאֵל֙ יְקַבְּצֶ֔נּוּ וּשְׁמָר֖וֹ כְּרֹעֶ֥ה עֶדְרֽוֹ׃</t>
  </si>
  <si>
    <t>{{מ:פסוק|משלי|יז|ט}}</t>
  </si>
  <si>
    <t>{{מ:פסוק|יהושע|ז|כב}}</t>
  </si>
  <si>
    <t>מְֽכַסֶּה־פֶּ֭שַׁע מְבַקֵּ֣שׁ אַהֲבָ֑ה{{ר1}}וְשֹׁנֶ֥ה בְ֝דָבָ֗ר מַפְרִ֥יד אַלּֽוּף׃</t>
  </si>
  <si>
    <t>וַיִּשְׁלַ֤ח יְהוֹשֻׁ֙עַ֙ מַלְאָכִ֔ים וַיָּרֻ֖צוּ הָאֹ֑הֱלָה וְהִנֵּ֧ה טְמוּנָ֛ה {{מ:קמץ|ד=בְּאׇהֳל֖וֹ|ס=בְּאָהֳל֖וֹ}} וְהַכֶּ֥סֶף תַּחְתֶּֽיהָ׃</t>
  </si>
  <si>
    <t>{{מ:פסוק|ירמיהו|לא|י}}</t>
  </si>
  <si>
    <t>כִּֽי־פָדָ֥ה יְהֹוָ֖ה אֶֽת־יַעֲקֹ֑ב וּגְאָל֕וֹ מִיַּ֖ד חָזָ֥ק מִמֶּֽנּוּ׃</t>
  </si>
  <si>
    <t>{{מ:פסוק|משלי|יז|י}}</t>
  </si>
  <si>
    <t>{{מ:פסוק|יהושע|ז|כג}}</t>
  </si>
  <si>
    <t>תֵּ֣חַת גְּעָרָ֣ה בְמֵבִ֑ין{{ר1}}מֵהַכּ֖וֹת כְּסִ֣יל מֵאָֽה׃</t>
  </si>
  <si>
    <t>וַיִּקָּחוּם֙ מִתּ֣וֹךְ הָאֹ֔הֶל וַיְבִאוּם֙ אֶל־יְהוֹשֻׁ֔עַ וְאֶ֖ל כׇּל־בְּנֵ֣י יִשְׂרָאֵ֑ל וַיַּצִּקֻ֖ם לִפְנֵ֥י יְהֹוָֽה׃</t>
  </si>
  <si>
    <t>{{מ:פסוק|משלי|יז|יא}}</t>
  </si>
  <si>
    <t>{{מ:פסוק|ירמיהו|לא|יא}}</t>
  </si>
  <si>
    <t>אַךְ־מְרִ֥י יְבַקֶּשׁ־רָ֑ע{{ר1}}וּמַלְאָ֥ךְ אַ֝כְזָרִ֗י יְשֻׁלַּח־בּֽוֹ׃</t>
  </si>
  <si>
    <t>{{מ:פסוק|יהושע|ז|כד}}</t>
  </si>
  <si>
    <t>וּבָ֘אוּ֮ וְרִנְּנ֣וּ בִמְרוֹם־צִיּוֹן֒ וְנָהֲר֞וּ אֶל־ט֣וּב יְהֹוָ֗ה עַל־דָּגָן֙ וְעַל־תִּירֹ֣שׁ וְעַל־יִצְהָ֔ר וְעַל־בְּנֵי־צֹ֖אן וּבָקָ֑ר וְהָיְתָ֤ה נַפְשָׁם֙ כְּגַ֣ן רָוֶ֔ה וְלֹא־יוֹסִ֥יפוּ לְדַאֲבָ֖ה עֽוֹד׃</t>
  </si>
  <si>
    <t>וַיִּקַּ֣ח יְהוֹשֻׁ֣עַ אֶת־עָכָ֣ן בֶּן־זֶ֡רַח וְאֶת־הַכֶּ֣סֶף וְאֶת־הָאַדֶּ֣רֶת וְֽאֶת־לְשׁ֣וֹן הַזָּהָ֡ב וְֽאֶת־בָּנָ֡יו וְֽאֶת־בְּנֹתָ֡יו וְאֶת־שׁוֹרוֹ֩ וְאֶת־חֲמֹר֨וֹ וְאֶת־צֹאנ֤וֹ {{מ:קמץ|ד=וְאֶֽת־אׇהֳלוֹ֙|ס=וְאֶֽת־אָהֳלוֹ֙}} וְאֶת־כׇּל־אֲשֶׁר־ל֔וֹ וְכׇל־יִשְׂרָאֵ֖ל עִמּ֑וֹ וַיַּעֲל֥וּ אֹתָ֖ם עֵ֥מֶק עָכֽוֹר׃</t>
  </si>
  <si>
    <t>{{מ:פסוק|משלי|יז|יב}}</t>
  </si>
  <si>
    <t>{{מ:פסוק|ירמיהו|לא|יב}}</t>
  </si>
  <si>
    <t>{{מ:פסוק|יהושע|ז|כה}}</t>
  </si>
  <si>
    <t>פָּג֬וֹשׁ דֹּ֣ב שַׁכּ֣וּל בְּאִ֑ישׁ{{ר1}}וְאַל־כְּ֝סִ֗יל בְּאִוַּלְתּֽוֹ׃</t>
  </si>
  <si>
    <t>וַיֹּ֤אמֶר יְהוֹשֻׁ֙עַ֙ מֶ֣ה עֲכַרְתָּ֔נוּ יַעְכׇּרְךָ֥ יְהֹוָ֖ה בַּיּ֣וֹם הַזֶּ֑ה וַיִּרְגְּמ֨וּ אֹת֤וֹ כׇל־יִשְׂרָאֵל֙ אֶ֔בֶן וַיִּשְׂרְפ֤וּ אֹתָם֙ בָּאֵ֔שׁ וַיִּסְקְל֥וּ אֹתָ֖ם בָּאֲבָנִֽים׃</t>
  </si>
  <si>
    <t>אָ֣ז תִּשְׂמַ֤ח בְּתוּלָה֙ בְּמָח֔וֹל וּבַחֻרִ֥ים וּזְקֵנִ֖ים יַחְדָּ֑ו וְהָפַכְתִּ֨י אֶבְלָ֤ם לְשָׂשׂוֹן֙ וְנִ֣חַמְתִּ֔ים וְשִׂמַּחְתִּ֖ים מִיגוֹנָֽם׃</t>
  </si>
  <si>
    <t>{{מ:פסוק|יהושע|ז|כו}}</t>
  </si>
  <si>
    <t>{{מ:פסוק|משלי|יז|יג}}</t>
  </si>
  <si>
    <t>וַיָּקִ֨ימוּ עָלָ֜יו גַּל־אֲבָנִ֣ים גָּד֗וֹל עַ֚ד הַיּ֣וֹם הַזֶּ֔ה וַיָּ֥שׇׁב יְהֹוָ֖ה מֵחֲר֣וֹן אַפּ֑וֹ עַל־כֵּ֠ן קָרָ֞א שֵׁ֣ם הַמָּק֤וֹם הַהוּא֙ עֵ֣מֶק עָכ֔וֹר עַ֖ד הַיּ֥וֹם הַזֶּֽה׃</t>
  </si>
  <si>
    <t>{{מ:פסוק|ירמיהו|לא|יג}}</t>
  </si>
  <si>
    <t>מֵשִׁ֣יב רָ֭עָה תַּ֣חַת טוֹבָ֑ה{{ר1}}לֹא־{{קו"כ|תמיש|תָמ֥וּשׁ}} רָ֝עָ֗ה מִבֵּיתֽוֹ׃</t>
  </si>
  <si>
    <t>וְרִוֵּיתִ֛י נֶ֥פֶשׁ הַכֹּהֲנִ֖ים דָּ֑שֶׁן וְעַמִּ֛י אֶת־טוּבִ֥י יִשְׂבָּ֖עוּ נְאֻם־יְהֹוָֽה׃</t>
  </si>
  <si>
    <t>{{מ:פסוק|משלי|יז|יד}}</t>
  </si>
  <si>
    <t>{{מ:פסוק|ירמיהו|לא|יד}}</t>
  </si>
  <si>
    <t>פּ֣וֹטֵֽר מַ֭יִם רֵאשִׁ֣ית מָד֑וֹן{{ר1}}וְלִפְנֵ֥י הִ֝תְגַּלַּ֗ע הָרִ֥יב נְטֽוֹשׁ׃</t>
  </si>
  <si>
    <t>כֹּ֣ה{{מ:לגרמיה}}אָמַ֣ר יְהֹוָ֗ה ק֣וֹל בְּרָמָ֤ה נִשְׁמָע֙ נְהִי֙ בְּכִ֣י תַמְרוּרִ֔ים רָחֵ֖ל מְבַכָּ֣ה עַל־בָּנֶ֑יהָ מֵאֲנָ֛ה לְהִנָּחֵ֥ם עַל־בָּנֶ֖יהָ כִּ֥י אֵינֶֽנּוּ׃</t>
  </si>
  <si>
    <t>ספר יהושע/ח</t>
  </si>
  <si>
    <t>{{מ:פסוק|משלי|יז|טו}}</t>
  </si>
  <si>
    <t>{{מ:פסוק|ירמיהו|לא|טו}}</t>
  </si>
  <si>
    <t>מַצְדִּ֣יק רָ֭שָׁע וּמַרְשִׁ֣יעַ צַדִּ֑יק{{ר1}}תּוֹעֲבַ֥ת יְ֝הֹוָ֗ה גַּם־שְׁנֵיהֶֽם׃</t>
  </si>
  <si>
    <t>כֹּ֣ה{{מ:לגרמיה}}אָמַ֣ר יְהֹוָ֗ה מִנְעִ֤י קוֹלֵךְ֙ מִבֶּ֔כִי וְעֵינַ֖יִךְ מִדִּמְעָ֑ה כִּי֩ יֵ֨שׁ שָׂכָ֤ר לִפְעֻלָּתֵךְ֙ נְאֻם־יְהֹוָ֔ה וְשָׁ֖בוּ מֵאֶ֥רֶץ אוֹיֵֽב׃</t>
  </si>
  <si>
    <t>{{נוסח|{{מ:פסוק|יהושע|ח|א|סדר=ד*}}|אין כאן סדר בחלוקה המקובלת. אמנם הוא סומן בכתר ובכתי"ל, ונרשם ברשימות הסדרים בכתי"ל ובספר החלופים.}}</t>
  </si>
  <si>
    <t>וַיֹּ֨אמֶר יְהֹוָ֤ה אֶל־יְהוֹשֻׁ֙עַ֙ אַל־תִּירָ֣א וְאַל־תֵּחָ֔ת קַ֣ח עִמְּךָ֗ אֵ֚ת כׇּל־עַ֣ם הַמִּלְחָמָ֔ה וְק֖וּם עֲלֵ֣ה הָעָ֑י רְאֵ֣ה{{מ:לגרמיה}}נָתַ֣תִּי בְיָדְךָ֗ אֶת־מֶ֤לֶךְ הָעַי֙ וְאֶת־עַמּ֔וֹ וְאֶת־עִיר֖וֹ וְאֶת־אַרְצֽוֹ׃</t>
  </si>
  <si>
    <t>{{מ:פסוק|ירמיהו|לא|טז}}</t>
  </si>
  <si>
    <t>{{מ:פסוק|משלי|יז|טז}}</t>
  </si>
  <si>
    <t>וְיֵשׁ־תִּקְוָ֥ה לְאַחֲרִיתֵ֖ךְ נְאֻם־יְהֹוָ֑ה וְשָׁ֥בוּ בָנִ֖ים לִגְבוּלָֽם׃</t>
  </si>
  <si>
    <t>לָמָּה־זֶּ֣ה מְחִ֣יר בְּיַד־כְּסִ֑יל{{ר1}}לִקְנ֖וֹת חׇכְמָ֣ה וְלֶב־אָֽיִן׃</t>
  </si>
  <si>
    <t>{{מ:פסוק|יהושע|ח|ב}}</t>
  </si>
  <si>
    <t>וְעָשִׂ֨יתָ לָעַ֜י וּלְמַלְכָּ֗הּ כַּאֲשֶׁ֨ר עָשִׂ֤יתָ לִֽירִיחוֹ֙ וּלְמַלְכָּ֔הּ רַק־שְׁלָלָ֥הּ וּבְהֶמְתָּ֖הּ תָּבֹ֣זּוּ לָכֶ֑ם שִׂים־לְךָ֥ אֹרֵ֛ב לָעִ֖יר מֵאַחֲרֶֽיהָ׃</t>
  </si>
  <si>
    <t>{{מ:פסוק|ירמיהו|לא|יז}}</t>
  </si>
  <si>
    <t>{{מ:פסוק|משלי|יז|יז}}</t>
  </si>
  <si>
    <t>שָׁמ֣וֹעַ שָׁמַ֗עְתִּי אֶפְרַ֙יִם֙ מִתְנוֹדֵ֔ד יִסַּרְתַּ֙נִי֙ וָֽאִוָּסֵ֔ר כְּעֵ֖גֶל לֹ֣א לֻמָּ֑ד {{נוסח|הֲשִׁבֵ֣נִי|=א(ק)ש1 מסורת-ל וטברנית ובדפוסים|לק=הֲשִׁיבֵ֣נִי (כתיב מלא יו"ד)}} וְאָשׁ֔וּבָה כִּ֥י אַתָּ֖ה יְהֹוָ֥ה אֱלֹהָֽי׃</t>
  </si>
  <si>
    <t>בְּכׇל־עֵ֭ת אֹהֵ֣ב הָרֵ֑עַ{{ר1}}וְאָ֥ח לְ֝צָרָ֗ה יִוָּלֵֽד׃</t>
  </si>
  <si>
    <t>{{מ:פסוק|יהושע|ח|ג}}</t>
  </si>
  <si>
    <t>וַיָּ֧קׇם יְהוֹשֻׁ֛עַ וְכׇל־עַ֥ם הַמִּלְחָמָ֖ה לַעֲל֣וֹת הָעָ֑י וַיִּבְחַ֣ר יְ֠הוֹשֻׁ֠עַ שְׁלֹשִׁ֨ים אֶ֤לֶף אִישׁ֙ גִּבּוֹרֵ֣י הַחַ֔יִל וַיִּשְׁלָחֵ֖ם לָֽיְלָה׃</t>
  </si>
  <si>
    <t>{{מ:פסוק|משלי|יז|יח}}</t>
  </si>
  <si>
    <t>{{מ:פסוק|ירמיהו|לא|יח}}</t>
  </si>
  <si>
    <t>אָדָ֣ם חֲסַר־לֵ֭ב תּוֹקֵ֣עַ כָּ֑ף{{ר1}}עֹרֵ֥ב עֲ֝רֻבָּ֗ה לִפְנֵ֥י רֵעֵֽהוּ׃</t>
  </si>
  <si>
    <t>כִּֽי־אַחֲרֵ֤י שׁוּבִי֙ נִחַ֔מְתִּי וְאַֽחֲרֵי֙ הִוָּ֣דְעִ֔י סָפַ֖קְתִּי עַל־יָרֵ֑ךְ בֹּ֚שְׁתִּי וְגַם־נִכְלַ֔מְתִּי כִּ֥י נָשָׂ֖אתִי חֶרְפַּ֥ת נְעוּרָֽי׃</t>
  </si>
  <si>
    <t>{{מ:פסוק|יהושע|ח|ד}}</t>
  </si>
  <si>
    <t>וַיְצַ֨ו אֹתָ֜ם לֵאמֹ֗ר רְ֠א֠וּ אַתֶּ֞ם אֹרְבִ֤ים לָעִיר֙ מֵאַחֲרֵ֣י הָעִ֔יר אַל־תַּרְחִ֥יקוּ מִן־הָעִ֖יר מְאֹ֑ד וִהְיִיתֶ֥ם כֻּלְּכֶ֖ם נְכֹנִֽים׃</t>
  </si>
  <si>
    <t>{{מ:פסוק|משלי|יז|יט}}</t>
  </si>
  <si>
    <t>אֹ֣הֵֽב פֶּ֭שַׁע אֹהֵ֣ב מַצָּ֑ה{{ר1}}מַגְבִּ֥יהַּ פִּ֝תְח֗וֹ מְבַקֶּשׁ־שָֽׁבֶר׃</t>
  </si>
  <si>
    <t>{{מ:פסוק|ירמיהו|לא|יט}}</t>
  </si>
  <si>
    <t>{{מ:פסוק|יהושע|ח|ה}}</t>
  </si>
  <si>
    <t>הֲבֵן֩ יַקִּ֨יר לִ֜י אֶפְרַ֗יִם אִ֚ם יֶ֣לֶד שַׁעֲשֻׁעִ֔ים כִּֽי־מִדֵּ֤י דַבְּרִי֙ בּ֔וֹ זָכֹ֥ר אֶזְכְּרֶ֖נּוּ ע֑וֹד עַל־כֵּ֗ן הָמ֤וּ מֵעַי֙ ל֔וֹ רַחֵ֥ם אֲֽרַחֲמֶ֖נּוּ נְאֻם־יְהֹוָֽה׃</t>
  </si>
  <si>
    <t>וַאֲנִ֗י וְכׇל־הָעָם֙ אֲשֶׁ֣ר אִתִּ֔י נִקְרַ֖ב אֶל־הָעִ֑יר וְהָיָ֗ה כִּֽי־יֵצְא֤וּ לִקְרָאתֵ֙נוּ֙ כַּאֲשֶׁ֣ר בָּרִֽאשֹׁנָ֔ה וְנַ֖סְנוּ לִפְנֵיהֶֽם׃</t>
  </si>
  <si>
    <t>{{מ:פסוק|משלי|יז|כ}}</t>
  </si>
  <si>
    <t>עִקֶּשׁ־לֵ֭ב לֹ֣א יִמְצָא־ט֑וֹב{{ר1}}וְנֶהְפָּ֥ךְ בִּ֝לְשׁוֹנ֗וֹ יִפּ֥וֹל בְּרָעָֽה׃</t>
  </si>
  <si>
    <t>{{מ:פסוק|יהושע|ח|ו}}</t>
  </si>
  <si>
    <t>{{מ:פסוק|ירמיהו|לא|כ}}</t>
  </si>
  <si>
    <t>וְיָצְא֣וּ אַחֲרֵ֗ינוּ עַ֣ד הַתִּיקֵ֤נוּ אוֹתָם֙ מִן־הָעִ֔יר כִּ֣י יֹֽאמְר֔וּ נָסִ֣ים לְפָנֵ֔ינוּ כַּאֲשֶׁ֖ר בָּרִֽאשֹׁנָ֑ה וְנַ֖סְנוּ לִפְנֵיהֶֽם׃</t>
  </si>
  <si>
    <t>הַצִּ֧יבִי לָ֣ךְ צִיֻּנִ֗ים שִׂ֤מִי לָךְ֙ תַּמְרוּרִ֔ים שִׁ֣תִי לִבֵּ֔ךְ לַֽמְסִלָּ֖ה דֶּ֣רֶךְ {{כו"ק|הלכתי|הָלָ֑כְתְּ}} שׁ֚וּבִי בְּתוּלַ֣ת יִשְׂרָאֵ֔ל שֻׁ֖בִי אֶל־עָרַ֥יִךְ אֵֽלֶּה׃</t>
  </si>
  <si>
    <t>{{מ:פסוק|משלי|יז|כא}}</t>
  </si>
  <si>
    <t>יֹלֵ֣ד כְּ֭סִיל לְת֣וּגָה ל֑וֹ{{ר1}}וְלֹא־יִ֝שְׂמַ֗ח אֲבִ֣י נָבָֽל׃</t>
  </si>
  <si>
    <t>{{מ:פסוק|יהושע|ח|ז}}</t>
  </si>
  <si>
    <t>{{מ:פסוק|ירמיהו|לא|כא}}</t>
  </si>
  <si>
    <t>וְאַתֶּ֗ם תָּקֻ֙מוּ֙ מֵהָ֣אוֹרֵ֔ב וְהוֹרַשְׁתֶּ֖ם אֶת־הָעִ֑יר וּנְתָנָ֛הּ יְהֹוָ֥ה אֱלֹהֵיכֶ֖ם בְּיֶדְכֶֽם׃</t>
  </si>
  <si>
    <t>עַד־מָתַי֙ תִּתְחַמָּקִ֔ין הַבַּ֖ת הַשּֽׁוֹבֵבָ֑ה כִּֽי־בָרָ֨א יְהֹוָ֤ה חֲדָשָׁה֙ בָּאָ֔רֶץ נְקֵבָ֖ה תְּס֥וֹבֵֽב גָּֽבֶר׃</t>
  </si>
  <si>
    <t>{{מ:פסוק|יהושע|ח|ח}}</t>
  </si>
  <si>
    <t>וְהָיָ֞ה {{נוסח|כְּתׇפְשְׂכֶ֣ם|ברויאר ציין ספק א=בְּתׇפְשְׂכֶ֣ם? בבי"ת, בגלל כתם קטן לימינו לבסיס האות, אבל מעיון בכתי"א נראה באופן ברור שהאות כ"ף (כנראה לאחר תיקון מסויים).}} אֶת־הָעִ֗יר תַּצִּ֤יתוּ אֶת־הָעִיר֙ בָּאֵ֔שׁ כִּדְבַ֥ר יְהֹוָ֖ה תַּעֲשׂ֑וּ רְא֖וּ צִוִּ֥יתִי אֶתְכֶֽם׃</t>
  </si>
  <si>
    <t>{{מ:פסוק|ירמיהו|לא|כב}}</t>
  </si>
  <si>
    <t>כֹּֽה־אָמַ֞ר יְהֹוָ֤ה צְבָאוֹת֙ אֱלֹהֵ֣י יִשְׂרָאֵ֔ל ע֣וֹד יֹאמְר֞וּ אֶת־הַדָּבָ֣ר הַזֶּ֗ה בְּאֶ֤רֶץ יְהוּדָה֙ וּבְעָרָ֔יו בְּשׁוּבִ֖י אֶת־שְׁבוּתָ֑ם יְבָרֶכְךָ֧ יְהֹוָ֛ה נְוֵה־צֶ֖דֶק הַ֥ר הַקֹּֽדֶשׁ׃</t>
  </si>
  <si>
    <t>{{מ:פסוק|ירמיהו|לא|כג}}</t>
  </si>
  <si>
    <t>וְיָ֥שְׁבוּ בָ֛הּ יְהוּדָ֥ה וְכׇל־עָרָ֖יו יַחְדָּ֑ו אִכָּרִ֕ים וְנָסְע֖וּ בַּעֵֽדֶר׃</t>
  </si>
  <si>
    <t>{{מ:פסוק|משלי|יז|כב}}</t>
  </si>
  <si>
    <t>{{מ:פסוק|יהושע|ח|ט}}</t>
  </si>
  <si>
    <t>לֵ֣ב שָׂ֭מֵחַ יֵיטִ֣יב גֵּהָ֑ה{{ר1}}וְר֥וּחַ נְ֝כֵאָ֗ה תְּיַבֶּשׁ־גָּֽרֶם׃</t>
  </si>
  <si>
    <t>וַיִּשְׁלָחֵ֣ם יְהוֹשֻׁ֗עַ וַיֵּֽלְכוּ֙ אֶל־הַמַּאְרָ֔ב וַיֵּשְׁב֗וּ בֵּ֧ין בֵּֽית־אֵ֛ל וּבֵ֥ין הָעַ֖י מִיָּ֣ם לָעָ֑י וַיָּ֧לֶן יְהוֹשֻׁ֛עַ בַּלַּ֥יְלָה הַה֖וּא בְּת֥וֹךְ הָעָֽם׃</t>
  </si>
  <si>
    <t>{{מ:פסוק|ירמיהו|לא|כד}}</t>
  </si>
  <si>
    <t>{{מ:פסוק|יהושע|ח|י}}</t>
  </si>
  <si>
    <t>כִּ֥י הִרְוֵ֖יתִי נֶ֣פֶשׁ עֲיֵפָ֑ה וְכׇל־נֶ֥פֶשׁ דָּאֲבָ֖ה מִלֵּֽאתִי׃</t>
  </si>
  <si>
    <t>וַיַּשְׁכֵּ֤ם יְהוֹשֻׁ֙עַ֙ בַּבֹּ֔קֶר וַיִּפְקֹ֖ד אֶת־הָעָ֑ם וַיַּ֨עַל ה֜וּא וְזִקְנֵ֧י יִשְׂרָאֵ֛ל לִפְנֵ֥י הָעָ֖ם הָעָֽי׃</t>
  </si>
  <si>
    <t>{{מ:פסוק|משלי|יז|כג}}</t>
  </si>
  <si>
    <t>שֹׁ֣חַד מֵ֭חֵק רָשָׁ֣ע יִקָּ֑ח{{ר1}}לְ֝הַטּ֗וֹת אׇרְח֥וֹת מִשְׁפָּֽט׃</t>
  </si>
  <si>
    <t>{{מ:פסוק|ירמיהו|לא|כה}}</t>
  </si>
  <si>
    <t>{{מ:פסוק|יהושע|ח|יא}}</t>
  </si>
  <si>
    <t>עַל־זֹ֖את הֱקִיצֹ֣תִי וָאֶרְאֶ֑ה וּשְׁנָתִ֖י עָ֥רְבָה לִּֽי׃</t>
  </si>
  <si>
    <t>וְכׇל־הָעָ֨ם הַמִּלְחָמָ֜ה אֲשֶׁ֣ר אִתּ֗וֹ עָלוּ֙ וַֽיִּגְּשׁ֔וּ וַיָּבֹ֖אוּ נֶ֣גֶד הָעִ֑יר וַֽיַּחֲנוּ֙ מִצְּפ֣וֹן לָעַ֔י וְהַגַּ֖י {{קו"כ-אם|בֵּינָ֥ו|א-קרי=בֵּינָ֥יו}} וּבֵין־הָעָֽי׃</t>
  </si>
  <si>
    <t>{{מ:פסוק|משלי|יז|כד}}</t>
  </si>
  <si>
    <t>אֶת־פְּנֵ֣י מֵבִ֣ין חׇכְמָ֑ה{{ר1}}וְעֵינֵ֥י כְ֝סִ֗יל בִּקְצֵה־אָֽרֶץ׃</t>
  </si>
  <si>
    <t>{{מ:פסוק|יהושע|ח|יב}}</t>
  </si>
  <si>
    <t>וַיִּקַּ֕ח כַּחֲמֵ֥שֶׁת אֲלָפִ֖ים אִ֑ישׁ וַיָּ֨שֶׂם אוֹתָ֜ם אֹרֵ֗ב בֵּ֧ין בֵּֽית־אֵ֛ל וּבֵ֥ין הָעַ֖י מִיָּ֥ם לָעִֽיר׃</t>
  </si>
  <si>
    <t>{{מ:פסוק|משלי|יז|כה}}</t>
  </si>
  <si>
    <t>כַּ֣עַס לְ֭אָבִיו בֵּ֣ן כְּסִ֑יל{{ר1}}וּ֝מֶ֗מֶר לְיֽוֹלַדְתּֽוֹ׃</t>
  </si>
  <si>
    <t>{{מ:פסוק|ירמיהו|לא|כו}}</t>
  </si>
  <si>
    <t>הִנֵּ֛ה יָמִ֥ים בָּאִ֖ים נְאֻם־יְהֹוָ֑ה וְזָרַעְתִּ֗י אֶת־בֵּ֤ית יִשְׂרָאֵל֙ וְאֶת־בֵּ֣ית יְהוּדָ֔ה זֶ֥רַע אָדָ֖ם וְזֶ֥רַע בְּהֵמָֽה׃</t>
  </si>
  <si>
    <t>{{מ:פסוק|יהושע|ח|יג}}</t>
  </si>
  <si>
    <t>וַיָּשִׂ֨ימוּ הָעָ֜ם אֶת־כׇּל־הַֽמַּחֲנֶ֗ה אֲשֶׁר֙ מִצְּפ֣וֹן לָעִ֔יר וְאֶת־עֲקֵב֖וֹ מִיָּ֣ם לָעִ֑יר וַיֵּ֧לֶךְ יְהוֹשֻׁ֛עַ בַּלַּ֥יְלָה הַה֖וּא בְּת֥וֹךְ הָעֵֽמֶק׃</t>
  </si>
  <si>
    <t>{{מ:פסוק|משלי|יז|כו}}</t>
  </si>
  <si>
    <t>{{מ:פסוק|ירמיהו|לא|כז}}</t>
  </si>
  <si>
    <t>גַּ֤ם עֲנ֣וֹשׁ לַצַּדִּ֣יק לֹא־ט֑וֹב{{ר1}}לְהַכּ֖וֹת נְדִיבִ֣ים עַל־יֹֽשֶׁר׃</t>
  </si>
  <si>
    <t>וְהָיָ֞ה כַּאֲשֶׁ֧ר שָׁקַ֣דְתִּי עֲלֵיהֶ֗ם לִנְת֧וֹשׁ וְלִנְת֛וֹץ וְלַהֲרֹ֖ס וּלְהַאֲבִ֣יד וּלְהָרֵ֑עַ כֵּ֣ן אֶשְׁקֹ֧ד עֲלֵיהֶ֛ם לִבְנ֥וֹת {{נוסח|וְלִנְטֹ֖עַ|=מסורת-א (וכן אצל ברויאר ומג"ה)|לקש1=וְלִנְט֖וֹעַ ומסורות-קש1 ובדפוסים (כתיב מלא וי"ו) וכך במהדורתו הראשונה של ברויאר.|המחלוקת בכתבי־היד תלויה במחלוקת מסורה ברורה בין שלוש שיטות! שתי שיטות מוסרות על ב' מלאים אך חולקות לגבי פירוטן. ואילו שיטה שלישית מוסרת על ג' מלאים (כולל כאן), ושיטה זו נמצאת אף בכת"י תימני עתיק (http://www.bl.uk/manuscripts/Viewer.aspx?ref=or_2211_f047v). ראו ברויאר, נוסח המקרא בכתר ירושלים, על ירמיהו יח,ט (הערה 60).}} נְאֻם־יְהֹוָֽה׃</t>
  </si>
  <si>
    <t>{{מ:פסוק|יהושע|ח|יד}}</t>
  </si>
  <si>
    <t>וַיְהִ֞י כִּרְא֣וֹת מֶֽלֶךְ־הָעַ֗י וַֽיְמַהֲר֡וּ וַיַּשְׁכִּ֡ימוּ וַיֵּצְא֣וּ אַנְשֵֽׁי־הָעִ֣יר לִקְרַֽאת־יִ֠שְׂרָאֵ֠ל לַֽמִּלְחָמָ֞ה ה֧וּא וְכׇל־עַמּ֛וֹ לַמּוֹעֵ֖ד לִפְנֵ֣י הָעֲרָבָ֑ה וְהוּא֙ לֹ֣א יָדַ֔ע כִּֽי־אֹרֵ֥ב ל֖וֹ מֵאַחֲרֵ֥י הָעִֽיר׃</t>
  </si>
  <si>
    <t>{{מ:פסוק|משלי|יז|כז}}</t>
  </si>
  <si>
    <t>חוֹשֵׂ֣ךְ אֲ֭מָרָיו יוֹדֵ֣עַ דָּ֑עַת{{ר1}}{{נוסח|{{כו"ק|וקר|יְקַר־}}ר֗֝וּחַ|א-קרי=יְקַר־ר֝וּחַ}} אִ֣ישׁ תְּבוּנָֽה׃</t>
  </si>
  <si>
    <t>{{מ:פסוק|ירמיהו|לא|כח}}</t>
  </si>
  <si>
    <t>{{מ:פסוק|משלי|יז|כח}}</t>
  </si>
  <si>
    <t>בַּיָּמִ֣ים הָהֵ֔ם לֹא־יֹאמְר֣וּ ע֔וֹד אָב֖וֹת אָ֣כְלוּ בֹ֑סֶר וְשִׁנֵּ֥י בָנִ֖ים תִּקְהֶֽינָה׃</t>
  </si>
  <si>
    <t>גַּ֤ם אֱוִ֣יל מַ֭חֲרִישׁ חָכָ֣ם יֵחָשֵׁ֑ב{{ר1}}אֹטֵ֖ם שְׂפָתָ֣יו נָבֽוֹן׃</t>
  </si>
  <si>
    <t>{{מ:פסוק|יהושע|ח|טו}}</t>
  </si>
  <si>
    <t>וַיִּנָּ֥גְע֛וּ יְהוֹשֻׁ֥עַ וְכׇל־יִשְׂרָאֵ֖ל לִפְנֵיהֶ֑ם {{נוסח|וַיָּנֻ֖סוּ|א=וַיָּנֻס֖וּ (וכן במג"ה) אבל בכתי"א נראה שטעם הטפחא רק נדחה הצדה בגלל מקומו וצורתו של השורוק.}} דֶּ֥רֶךְ הַמִּדְבָּֽר׃</t>
  </si>
  <si>
    <t>{{מ:פסוק|ירמיהו|לא|כט}}</t>
  </si>
  <si>
    <t>ספר משלי/יח</t>
  </si>
  <si>
    <t>כִּ֛י אִם־אִ֥ישׁ בַּעֲוֺנ֖וֹ יָמ֑וּת כׇּל־הָֽאָדָ֛ם הָאֹכֵ֥ל הַבֹּ֖סֶר תִּקְהֶ֥ינָה שִׁנָּֽיו׃</t>
  </si>
  <si>
    <t>{{מ:פסוק|משלי|יח|א}}</t>
  </si>
  <si>
    <t>לְֽ֭תַאֲוָה יְבַקֵּ֣שׁ נִפְרָ֑ד{{ר1}}בְּכׇל־תּ֝וּשִׁיָּ֗ה יִתְגַּלָּֽע׃</t>
  </si>
  <si>
    <t>{{מ:פסוק|יהושע|ח|טז}}</t>
  </si>
  <si>
    <t>{{מ:פסוק|ירמיהו|לא|ל}}</t>
  </si>
  <si>
    <t>וַיִּזָּעֲק֗וּ כׇּל־הָעָם֙ אֲשֶׁ֣ר {{כו"ק|בעיר|בָּעַ֔י}} לִרְדֹּ֖ף אַחֲרֵיהֶ֑ם וַֽיִּרְדְּפוּ֙ אַֽחֲרֵ֣י יְהוֹשֻׁ֔עַ וַיִּנָּתְק֖וּ מִן־הָעִֽיר׃</t>
  </si>
  <si>
    <t>הִנֵּ֛ה יָמִ֥ים בָּאִ֖ים נְאֻם־יְהֹוָ֑ה וְכָרַתִּ֗י אֶת־בֵּ֧ית יִשְׂרָאֵ֛ל וְאֶת־בֵּ֥ית יְהוּדָ֖ה בְּרִ֥ית חֲדָשָֽׁה׃</t>
  </si>
  <si>
    <t>{{מ:פסוק|משלי|יח|ב}}</t>
  </si>
  <si>
    <t>לֹא־יַחְפֹּ֣ץ כְּ֭סִיל בִּתְבוּנָ֑ה{{ר1}}{{נוסח|כִּ֗֝י|א=כִּ֝י}} אִֽם־בְּהִתְגַּלּ֥וֹת לִבּֽוֹ׃</t>
  </si>
  <si>
    <t>{{מ:פסוק|משלי|יח|ג}}</t>
  </si>
  <si>
    <t>בְּֽבוֹא־רָ֭שָׁע בָּ֣א גַם־בּ֑וּז{{ר1}}וְֽעִם־קָל֥וֹן חֶרְפָּֽה׃</t>
  </si>
  <si>
    <t>{{מ:פסוק|יהושע|ח|יז}}</t>
  </si>
  <si>
    <t>{{מ:פסוק|ירמיהו|לא|לא}}</t>
  </si>
  <si>
    <t>וְלֹא־נִשְׁאַ֣ר אִ֗ישׁ בָּעַי֙ וּבֵ֣ית אֵ֔ל אֲשֶׁ֥ר לֹא־יָצְא֖וּ אַחֲרֵ֣י יִשְׂרָאֵ֑ל וַיַּעַזְב֤וּ אֶת־הָעִיר֙ פְּתוּחָ֔ה וַֽיִּרְדְּפ֖וּ אַחֲרֵ֥י יִשְׂרָאֵֽל׃</t>
  </si>
  <si>
    <t>לֹ֣א כַבְּרִ֗ית אֲשֶׁ֤ר כָּרַ֙תִּי֙ אֶת־אֲבוֹתָ֔ם בְּיוֹם֙ הֶחֱזִיקִ֣י בְיָדָ֔ם לְהוֹצִיאָ֖ם {{נוסח|מֵאֶ֣רֶץ|=ל (בטעם מונח) ובדפוסים (וכן דעתם של דותן וברויאר)|הקלדה=מֵאֶ֖רֶץ (טעות בעקבות BHS).}} מִצְרָ֑יִם אֲשֶׁר־הֵ֜מָּה הֵפֵ֣רוּ אֶת־בְּרִיתִ֗י וְאָנֹכִ֛י בָּעַ֥לְתִּי בָ֖ם נְאֻם־יְהֹוָֽה׃</t>
  </si>
  <si>
    <t>{{מ:פסוק|משלי|יח|ד}}</t>
  </si>
  <si>
    <t>מַ֣יִם עֲ֭מֻקִּים דִּבְרֵ֣י פִי־אִ֑ישׁ{{ר1}}נַ֥חַל נֹ֝בֵ֗עַ מְק֣וֹר חׇכְמָֽה׃</t>
  </si>
  <si>
    <t>{{מ:פסוק|משלי|יח|ה}}</t>
  </si>
  <si>
    <t>שְׂאֵ֣ת פְּנֵֽי־רָשָׁ֣ע לֹא־ט֑וֹב{{ר1}}לְהַטּ֥וֹת צַ֝דִּ֗יק בַּמִּשְׁפָּֽט׃</t>
  </si>
  <si>
    <t>{{מ:פסוק|יהושע|ח|יח}}</t>
  </si>
  <si>
    <t>{{מ:פסוק|ירמיהו|לא|לב|סדר=יח}}</t>
  </si>
  <si>
    <t>וַיֹּ֨אמֶר יְהֹוָ֜ה אֶל־יְהוֹשֻׁ֗עַ נְ֠טֵ֠ה בַּכִּיד֤וֹן אֲשֶׁר־בְּיָֽדְךָ֙ אֶל־הָעַ֔י כִּ֥י בְיָדְךָ֖ אֶתְּנֶ֑נָּה וַיֵּ֧ט יְהוֹשֻׁ֛עַ בַּכִּיד֥וֹן אֲשֶׁר־בְּיָד֖וֹ אֶל־הָעִֽיר׃</t>
  </si>
  <si>
    <t>כִּ֣י זֹ֣את הַבְּרִ֡ית אֲשֶׁ֣ר אֶכְרֹת֩ אֶת־בֵּ֨ית יִשְׂרָאֵ֜ל אַחֲרֵ֨י הַיָּמִ֤ים הָהֵם֙ נְאֻם־יְהֹוָ֔ה נָתַ֤תִּי אֶת־תּֽוֹרָתִי֙ בְּקִרְבָּ֔ם וְעַל־לִבָּ֖ם {{נוסח|אֶכְתְּבֶ֑נָּה|=ק|ל=אֶכְתֲּבֶ֑נָּה (בחטף פתח) וכן בן־נפתלי (בחילוף המובא ברד"ק ומ"ש)|בן־אשר (ברד"ק ומ"ש) ורוב הדפוסים וקורן=אֶכְתֳּבֶ֑נָּה (בחטף קמץ)|הערת ברויאר (החילוף חסר בליפשיץ ואינו מוזכר אצל ברויאר)}} וְהָיִ֤יתִי לָהֶם֙ לֵֽאלֹהִ֔ים וְהֵ֖מָּה יִֽהְיוּ־לִ֥י לְעָֽם׃</t>
  </si>
  <si>
    <t>{{מ:פסוק|יהושע|ח|יט}}</t>
  </si>
  <si>
    <t>וְהָאוֹרֵ֡ב קָם֩ מְהֵרָ֨ה מִמְּקוֹמ֤וֹ וַיָּר֙וּצוּ֙ כִּנְט֣וֹת יָד֔וֹ וַיָּבֹ֥אוּ הָעִ֖יר וַֽיִּלְכְּד֑וּהָ וַֽיְמַהֲר֔וּ וַיַּצִּ֥יתוּ אֶת־הָעִ֖יר בָּאֵֽשׁ׃</t>
  </si>
  <si>
    <t>{{מ:פסוק|ירמיהו|לא|לג}}</t>
  </si>
  <si>
    <t>וְלֹ֧א יְלַמְּד֣וּ ע֗וֹד אִ֣ישׁ אֶת־רֵעֵ֜הוּ וְאִ֤ישׁ אֶת־אָחִיו֙ לֵאמֹ֔ר דְּע֖וּ אֶת־יְהֹוָ֑ה כִּֽי־כוּלָּם֩ יֵדְע֨וּ אוֹתִ֜י {{נוסח|לְמִקְּטַנָּ֤ם|=ק ובדפוסים|ל=לְמִקְטַנָּ֤ם (חסר דגש)}} וְעַד־גְּדוֹלָם֙ נְאֻם־יְהֹוָ֔ה כִּ֤י אֶסְלַח֙ לַֽעֲוֺנָ֔ם וּלְחַטָּאתָ֖ם לֹ֥א אֶזְכָּר־עֽוֹד׃</t>
  </si>
  <si>
    <t>{{מ:פסוק|יהושע|ח|כ}}</t>
  </si>
  <si>
    <t>וַיִּפְנ֣וּ אַנְשֵׁי֩ הָעַ֨י אַחֲרֵיהֶ֜ם וַיִּרְא֗וּ וְהִנֵּ֨ה עָלָ֜ה עֲשַׁ֤ן הָעִיר֙ הַשָּׁמַ֔יְמָה וְלֹא־הָיָ֨ה בָהֶ֥ם יָדַ֛יִם לָנ֖וּס הֵ֣נָּה וָהֵ֑נָּה וְהָעָם֙ הַנָּ֣ס הַמִּדְבָּ֔ר נֶהְפַּ֖ךְ אֶל־הָֽרוֹדֵֽף׃</t>
  </si>
  <si>
    <t>{{מ:פסוק|ירמיהו|לא|לד}}</t>
  </si>
  <si>
    <t>כֹּ֣ה{{מ:לגרמיה}}אָמַ֣ר יְהֹוָ֗ה נֹתֵ֥ן {{נוסח|שֶׁ֙מֶשׁ֙|כתר ארם צובה קיים באופן חלקי מכאן ואילך. הדף קרוע בחלקו, והכתר שלם לגמרי רק החל מתיבת ה' ב"וְאַתָּ֞ה אָמַ֤רְתָּ אֵלַי֙ אֲדֹנָ֣י יֱהֹוִ֔ה'" (ל"ב כ"ה); היסוד לתיבות ולפסוקים החסרים בדף הקרוע בחלקו הוא כתי"ל.}} לְא֣וֹר יוֹמָ֔ם חֻקֹּ֛ת יָרֵ֥חַ וְכוֹכָבִ֖ים לְא֣וֹר לָ֑יְלָה רֹגַ֤ע הַיָּם֙ וַיֶּהֱמ֣וּ גַלָּ֔יו יְהֹוָ֥ה צְבָא֖וֹת שְׁמֽוֹ׃</t>
  </si>
  <si>
    <t>{{מ:פסוק|משלי|יח|ו}}</t>
  </si>
  <si>
    <t>שִׂפְתֵ֣י כְ֭סִיל יָבֹ֣אוּ בְרִ֑יב{{ר1}}וּ֝פִ֗יו לְֽמַהֲלֻמ֥וֹת יִקְרָֽא׃</t>
  </si>
  <si>
    <t>{{מ:פסוק|יהושע|ח|כא}}</t>
  </si>
  <si>
    <t>וִיהוֹשֻׁ֨עַ וְכׇל־יִשְׂרָאֵ֜ל רָא֗וּ כִּֽי־לָכַ֤ד הָאֹרֵב֙ אֶת־הָעִ֔יר וְכִ֥י עָלָ֖ה עֲשַׁ֣ן הָעִ֑יר וַיָּשֻׁ֕בוּ וַיַּכּ֖וּ אֶת־אַנְשֵׁ֥י הָעָֽי׃</t>
  </si>
  <si>
    <t>{{מ:פסוק|משלי|יח|ז}}</t>
  </si>
  <si>
    <t>פִּֽי־כְ֭סִיל מְחִתָּה־ל֑וֹ{{ר1}}וּ֝שְׂפָתָ֗יו מוֹקֵ֥שׁ נַפְשֽׁוֹ׃</t>
  </si>
  <si>
    <t>{{מ:פסוק|ירמיהו|לא|לה}}</t>
  </si>
  <si>
    <t>אִם־יָמֻ֜שׁוּ הַחֻקִּ֥ים הָאֵ֛לֶּה מִלְּפָנַ֖י נְאֻם־יְהֹוָ֑ה גַּם֩ זֶ֨רַע יִשְׂרָאֵ֜ל יִשְׁבְּת֗וּ {{נוסח|מִהְי֥וֹת|=א (אין געיה)|ל=מִֽהְי֥וֹת (געיה)}} גּ֛וֹי לְפָנַ֖י כׇּל־הַיָּמִֽים׃</t>
  </si>
  <si>
    <t>{{מ:פסוק|משלי|יח|ח}}</t>
  </si>
  <si>
    <t>דִּבְרֵ֣י נִ֭רְגָּן כְּמִֽתְלַהֲמִ֑ים{{ר1}}וְ֝הֵ֗ם יָרְד֥וּ חַדְרֵי־בָֽטֶן׃</t>
  </si>
  <si>
    <t>{{מ:פסוק|משלי|יח|ט}}</t>
  </si>
  <si>
    <t>{{מ:פסוק|יהושע|ח|כב}}</t>
  </si>
  <si>
    <t>גַּ֭ם מִתְרַפֶּ֣ה בִמְלַאכְתּ֑וֹ{{ר1}}אָ֥ח {{נוסח|ה֗֝וּא|א=ה֝וּא}} לְבַ֣עַל מַשְׁחִֽית׃</t>
  </si>
  <si>
    <t>וְאֵ֨לֶּה יָצְא֤וּ מִן־הָעִיר֙ לִקְרָאתָ֔ם וַיִּֽהְי֤וּ לְיִשְׂרָאֵל֙ בַּתָּ֔וֶךְ אֵ֥לֶּה מִזֶּ֖ה וְאֵ֣לֶּה מִזֶּ֑ה וַיַּכּ֣וּ אוֹתָ֔ם עַד־בִּלְתִּ֥י הִשְׁאִֽיר־ל֖וֹ שָׂרִ֥יד וּפָלִֽיט׃</t>
  </si>
  <si>
    <t>{{מ:פסוק|ירמיהו|לא|לו}}</t>
  </si>
  <si>
    <t>כֹּ֣ה{{מ:לגרמיה}}אָמַ֣ר יְהֹוָ֗ה אִם־יִמַּ֤דּוּ שָׁמַ֙יִם֙ מִלְמַ֔עְלָה וְיֵחָקְר֥וּ {{נוסח|מוֹסְדֵי־אֶ֖רֶץ|=א (אין געיה)|ל=מֽוֹסְדֵי־אֶ֖רֶץ (געיה)}} לְמָ֑טָּה גַּם־אֲנִ֞י אֶמְאַ֨ס בְּכׇל־זֶ֧רַע יִשְׂרָאֵ֛ל עַֽל־כׇּל־אֲשֶׁ֥ר עָשׂ֖וּ נְאֻם־יְהֹוָֽה׃</t>
  </si>
  <si>
    <t>{{מ:פסוק|משלי|יח|י|סדר=ה}}</t>
  </si>
  <si>
    <t>מִגְדַּל־עֹ֭ז שֵׁ֣ם יְהֹוָ֑ה{{ר1}}בּֽוֹ־יָר֖וּץ צַדִּ֣יק וְנִשְׂגָּֽב׃</t>
  </si>
  <si>
    <t>{{מ:פסוק|יהושע|ח|כג}}</t>
  </si>
  <si>
    <t>{{מ:פסוק|משלי|יח|יא}}</t>
  </si>
  <si>
    <t>וְאֶת־מֶ֥לֶךְ הָעַ֖י תָּ֣פְשׂוּ חָ֑י וַיַּקְרִ֥בוּ אֹת֖וֹ אֶל־יְהוֹשֻֽׁעַ׃</t>
  </si>
  <si>
    <t>ה֣וֹן עָ֭שִׁיר קִרְיַ֣ת עֻזּ֑וֹ{{ר1}}וּכְחוֹמָ֥ה נִ֝שְׂגָּבָ֗ה בְּמַשְׂכִּתֽוֹ׃</t>
  </si>
  <si>
    <t>{{מ:פסוק|ירמיהו|לא|לז}}</t>
  </si>
  <si>
    <t>הִנֵּ֛ה {{נוסח|יָמִ֥ים {{קרי ולא כתיב|[בָּאִ֖ים]}} נְאֻם־יְהֹוָ֑ה|=לק ובדפוסים|א=הִנֵּ֛ה יָמִ֥ים [] יְהֹוָֽה (חסר ניקוד ברווח המיועד ל"קרי ולא כתיב")|הערת ברויאר|קורן, ברויאר, סימנים, מכון ממרא}} וְנִבְנְתָ֤ה הָעִיר֙ {{נוסח|לַיהֹוָ֔ה|=א (אין געיה)|ל=לַֽיהֹוָ֔ה (געיה)}} מִמִּגְדַּ֥ל חֲנַנְאֵ֖ל שַׁ֥עַר הַפִּנָּֽה׃</t>
  </si>
  <si>
    <t>{{מ:פסוק|משלי|יח|יב}}</t>
  </si>
  <si>
    <t>לִפְנֵי־שֶׁ֭בֶר יִגְבַּ֣הּ לֶב־אִ֑ישׁ{{ר1}}וְלִפְנֵ֖י כָב֣וֹד עֲנָוָֽה׃</t>
  </si>
  <si>
    <t>{{מ:פסוק|יהושע|ח|כד}}</t>
  </si>
  <si>
    <t>וַיְהִ֣י כְּכַלּ֣וֹת יִשְׂרָאֵ֡ל לַהֲרֹג֩ אֶת־כׇּל־יֹשְׁבֵ֨י הָעַ֜י בַּשָּׂדֶ֗ה בַּמִּדְבָּר֙ אֲשֶׁ֣ר רְדָפ֣וּם בּ֔וֹ וַֽיִּפְּל֥וּ כֻלָּ֛ם לְפִי־חֶ֖רֶב עַד־תֻּמָּ֑ם וַיָּשֻׁ֤בוּ כׇל־יִשְׂרָאֵל֙ הָעַ֔י וַיַּכּ֥וּ אֹתָ֖הּ לְפִי־חָֽרֶב׃</t>
  </si>
  <si>
    <t>{{מ:פסוק|משלי|יח|יג}}</t>
  </si>
  <si>
    <t>מֵשִׁ֣יב דָּ֭בָר בְּטֶ֣רֶם יִשְׁמָ֑ע{{ר1}}אִוֶּ֥לֶת {{נוסח|הִיא־ל֗֝וֹ|א=הִיא־ל֝וֹ}} וּכְלִמָּֽה׃</t>
  </si>
  <si>
    <t>{{מ:פסוק|ירמיהו|לא|לח}}</t>
  </si>
  <si>
    <t>וְיָצָ֨א ע֜וֹד {{נוסח|{{כו"ק|קוה|קָ֤ו}}|=לק ובדפוסים|א-כתיב=קָ֤וְה (בשוא!)|הערת ברויאר}} הַמִּדָּה֙ נֶגְדּ֔וֹ עַ֖ל גִּבְעַ֣ת גָּרֵ֑ב וְנָסַ֖ב גֹּעָֽתָה׃</t>
  </si>
  <si>
    <t>{{מ:פסוק|משלי|יח|יד}}</t>
  </si>
  <si>
    <t>רֽוּחַ־אִ֭ישׁ יְכַלְכֵּ֣ל מַחֲלֵ֑הוּ{{ר1}}וְר֥וּחַ נְ֝כֵאָ֗ה מִ֣י יִשָּׂאֶֽנָּה׃</t>
  </si>
  <si>
    <t>{{מ:פסוק|יהושע|ח|כה}}</t>
  </si>
  <si>
    <t>וַיְהִי֩ כׇל־הַנֹּ֨פְלִ֜ים בַּיּ֤וֹם הַהוּא֙ מֵאִ֣ישׁ וְעַד־אִשָּׁ֔ה שְׁנֵ֥ים עָשָׂ֖ר אָ֑לֶף כֹּ֖ל אַנְשֵׁ֥י הָעָֽי׃</t>
  </si>
  <si>
    <t>{{מ:פסוק|ירמיהו|לא|לט}}</t>
  </si>
  <si>
    <t>{{מ:פסוק|משלי|יח|טו}}</t>
  </si>
  <si>
    <t>וְכׇל־הָעֵ֣מֶק הַפְּגָרִ֣ים{{מ:פסק}}וְהַדֶּ֡שֶׁן וְכׇֽל־{{קו"כ|השרמות|הַשְּׁדֵמוֹת֩}} עַד־נַ֨חַל קִדְר֜וֹן עַד־פִּנַּ֨ת שַׁ֤עַר הַסּוּסִים֙ מִזְרָ֔חָה קֹ֖דֶשׁ לַיהֹוָ֑ה {{נוסח|לֹא־יִנָּתֵ֧שׁ|=א (אין געיה)|ל=לֹֽא־יִנָּתֵ֧שׁ (געיה)}} וְֽלֹא־יֵהָרֵ֛ס ע֖וֹד לְעוֹלָֽם׃</t>
  </si>
  <si>
    <t>לֵ֣ב נָ֭בוֹן יִקְנֶה־דָּ֑עַת{{ר1}}וְאֹ֥זֶן חֲ֝כָמִ֗ים תְּבַקֶּשׁ־דָּֽעַת׃</t>
  </si>
  <si>
    <t>{{מ:פסוק|יהושע|ח|כו}}</t>
  </si>
  <si>
    <t>וִיהוֹשֻׁ֙עַ֙ לֹא־הֵשִׁ֣יב יָד֔וֹ אֲשֶׁ֥ר נָטָ֖ה בַּכִּיד֑וֹן עַ֚ד אֲשֶׁ֣ר הֶחֱרִ֔ים אֵ֖ת כׇּל־יֹשְׁבֵ֥י הָעָֽי׃</t>
  </si>
  <si>
    <t>{{מ:פסוק|משלי|יח|טז}}</t>
  </si>
  <si>
    <t>מַתָּ֣ן אָ֭דָם יַרְחִ֣יב ל֑וֹ{{ר1}}וְלִפְנֵ֖י גְדֹלִ֣ים יַנְחֶֽנּוּ׃</t>
  </si>
  <si>
    <t>{{מ:פסוק|משלי|יח|יז}}</t>
  </si>
  <si>
    <t>צַדִּ֣יק הָרִאשׁ֣וֹן בְּרִיב֑וֹ{{ר1}}{{כו"ק|יבא|וּבָֽא־}}רֵ֝עֵ֗הוּ וַחֲקָרֽוֹ׃</t>
  </si>
  <si>
    <t>{{מ:פסוק|יהושע|ח|כז}}</t>
  </si>
  <si>
    <t>רַ֣ק הַבְּהֵמָ֗ה וּשְׁלַל֙ הָעִ֣יר הַהִ֔יא {{נוסח|בָּֽזְז֥וּ|א=בָּֽזֲז֥וּ}} לָהֶ֖ם יִשְׂרָאֵ֑ל כִּדְבַ֣ר יְהֹוָ֔ה אֲשֶׁ֥ר צִוָּ֖ה אֶת־יְהוֹשֻֽׁעַ׃</t>
  </si>
  <si>
    <t>ספר ירמיהו/לב</t>
  </si>
  <si>
    <t>{{מ:פסוק|משלי|יח|יח}}</t>
  </si>
  <si>
    <t>מִ֭דְיָנִים יַשְׁבִּ֣ית הַגּוֹרָ֑ל{{ר1}}וּבֵ֖ין עֲצוּמִ֣ים יַפְרִֽיד׃</t>
  </si>
  <si>
    <t>{{מ:פסוק|יהושע|ח|כח}}</t>
  </si>
  <si>
    <t>וַיִּשְׂרֹ֥ף יְהוֹשֻׁ֖עַ אֶת־הָעָ֑י וַיְשִׂימֶ֤הָ תֵּל־עוֹלָם֙ שְׁמָמָ֔ה עַ֖ד הַיּ֥וֹם הַזֶּֽה׃</t>
  </si>
  <si>
    <t>{{מ:פסוק|ירמיהו|לב|א}}</t>
  </si>
  <si>
    <t>הַדָּבָ֞ר אֲשֶׁר־הָיָ֤ה אֶֽל־יִרְמְיָ֙הוּ֙ מֵאֵ֣ת יְהֹוָ֔ה {{כו"ק|בשנת|בַּשָּׁנָה֙}} הָעֲשִׂרִ֔ית לְצִדְקִיָּ֖הוּ מֶ֣לֶךְ יְהוּדָ֑ה הִ֧יא הַשָּׁנָ֛ה שְׁמֹנֶֽה־עֶשְׂרֵ֥ה שָׁנָ֖ה לִנְבֽוּכַדְרֶאצַּֽר׃</t>
  </si>
  <si>
    <t>{{מ:פסוק|משלי|יח|יט}}</t>
  </si>
  <si>
    <t>אָ֗ח נִפְשָׁ֥ע מִקִּרְיַת־עֹ֑ז{{ר1}}{{כו"ק|ומדונים|וּ֝מִדְיָנִ֗ים}} כִּבְרִ֥יחַ אַרְמֽוֹן׃</t>
  </si>
  <si>
    <t>{{מ:פסוק|יהושע|ח|כט}}</t>
  </si>
  <si>
    <t>וְאֶת־מֶ֧לֶךְ הָעַ֛י תָּלָ֥ה עַל־הָעֵ֖ץ עַד־עֵ֣ת הָעָ֑רֶב וּכְב֣וֹא הַשֶּׁ֩מֶשׁ֩ צִוָּ֨ה יְהוֹשֻׁ֜עַ וַיֹּרִ֧ידוּ אֶת־נִבְלָת֣וֹ מִן־הָעֵ֗ץ וַיַּשְׁלִ֤יכוּ אוֹתָהּ֙ אֶל־פֶּ֙תַח֙ שַׁ֣עַר הָעִ֔יר וַיָּקִ֤ימוּ עָלָיו֙ גַּל־אֲבָנִ֣ים גָּד֔וֹל עַ֖ד הַיּ֥וֹם הַזֶּֽה׃</t>
  </si>
  <si>
    <t>{{מ:פסוק|משלי|יח|כ}}</t>
  </si>
  <si>
    <t>מִפְּרִ֣י פִי־אִ֭ישׁ תִּשְׂבַּ֣ע בִּטְנ֑וֹ{{ר1}}תְּבוּאַ֖ת שְׂפָתָ֣יו יִשְׂבָּֽע׃</t>
  </si>
  <si>
    <t>{{מ:פסוק|ירמיהו|לב|ב}}</t>
  </si>
  <si>
    <t>וְאָ֗ז חֵ֚יל מֶ֣לֶךְ בָּבֶ֔ל צָרִ֖ים עַל־יְרוּשָׁל{{מ:ירושלם|ָ|֑}}ם וְיִרְמְיָ֣הוּ הַנָּבִ֗יא הָיָ֤ה כָלוּא֙ בַּחֲצַ֣ר הַמַּטָּרָ֔ה אֲשֶׁ֖ר בֵּֽית־מֶ֥לֶךְ יְהוּדָֽה׃</t>
  </si>
  <si>
    <t>{{מ:פסוק|יהושע|ח|ל}}</t>
  </si>
  <si>
    <t>אָ֣ז יִבְנֶ֤ה יְהוֹשֻׁ֙עַ֙ מִזְבֵּ֔חַ לַֽיהֹוָ֖ה אֱלֹהֵ֣י יִשְׂרָאֵ֑ל בְּהַ֖ר עֵיבָֽל׃</t>
  </si>
  <si>
    <t>{{מ:פסוק|משלי|יח|כא}}</t>
  </si>
  <si>
    <t>מָ֣וֶת וְ֭חַיִּים בְּיַד־לָשׁ֑וֹן{{ר1}}וְ֝אֹהֲבֶ֗יהָ יֹאכַ֥ל פִּרְיָֽהּ׃</t>
  </si>
  <si>
    <t>{{מ:פסוק|ירמיהו|לב|ג}}</t>
  </si>
  <si>
    <t>אֲשֶׁ֣ר כְּלָא֔וֹ צִדְקִיָּ֥הוּ מֶֽלֶךְ־יְהוּדָ֖ה לֵאמֹ֑ר מַדּ֩וּעַ֩ אַתָּ֨ה נִבָּ֜א לֵאמֹ֗ר כֹּ֚ה אָמַ֣ר יְהֹוָ֔ה הִנְנִ֨י נֹתֵ֜ן אֶת־הָעִ֥יר הַזֹּ֛את בְּיַ֥ד מֶֽלֶךְ־בָּבֶ֖ל וּלְכָדָֽהּ׃</t>
  </si>
  <si>
    <t>{{מ:פסוק|יהושע|ח|לא}}</t>
  </si>
  <si>
    <t>כַּֽאֲשֶׁ֣ר צִוָּה֩ מֹשֶׁ֨ה עֶֽבֶד־יְהֹוָ֜ה אֶת־בְּנֵ֣י יִשְׂרָאֵ֗ל כַּכָּתוּב֙ בְּסֵ֙פֶר֙ תּוֹרַ֣ת מֹשֶׁ֔ה מִזְבַּח֙ אֲבָנִ֣ים שְׁלֵמ֔וֹת אֲשֶׁ֛ר לֹא־הֵנִ֥יף עֲלֵיהֶ֖ן בַּרְזֶ֑ל וַיַּעֲל֨וּ עָלָ֤יו עֹלוֹת֙ לַֽיהֹוָ֔ה וַֽיִּזְבְּח֖וּ שְׁלָמִֽים׃</t>
  </si>
  <si>
    <t>{{מ:פסוק|משלי|יח|כב}}</t>
  </si>
  <si>
    <t>מָצָ֣א אִ֭שָּׁה מָ֣צָא ט֑וֹב{{ר1}}וַיָּ֥פֶק רָ֝צ֗וֹן מֵיְהֹוָֽה׃</t>
  </si>
  <si>
    <t>{{מ:פסוק|ירמיהו|לב|ד}}</t>
  </si>
  <si>
    <t>{{מ:פסוק|יהושע|ח|לב}}</t>
  </si>
  <si>
    <t>וְצִדְקִיָּ֙הוּ֙ מֶ֣לֶךְ יְהוּדָ֔ה לֹ֥א יִמָּלֵ֖ט מִיַּ֣ד הַכַּשְׂדִּ֑ים כִּ֣י הִנָּתֹ֤ן יִנָּתֵן֙ בְּיַ֣ד מֶֽלֶךְ־בָּבֶ֔ל וְדִבֶּר־פִּ֣יו עִם־פִּ֔יו וְעֵינָ֖יו אֶת־{{קו"כ-אם|עֵינָ֥ו|אל-קרי=עֵינָ֥יו}} תִּרְאֶֽינָה׃</t>
  </si>
  <si>
    <t>וַיִּכְתׇּב־שָׁ֖ם עַל־הָאֲבָנִ֑ים אֵ֗ת מִשְׁנֵה֙ תּוֹרַ֣ת מֹשֶׁ֔ה אֲשֶׁ֣ר כָּתַ֔ב לִפְנֵ֖י בְּנֵ֥י יִשְׂרָאֵֽל׃</t>
  </si>
  <si>
    <t>{{מ:פסוק|משלי|יח|כג}}</t>
  </si>
  <si>
    <t>תַּחֲנוּנִ֥ים יְדַבֶּר־רָ֑שׁ{{ר1}}וְ֝עָשִׁ֗יר יַעֲנֶ֥ה עַזּֽוֹת׃</t>
  </si>
  <si>
    <t>{{מ:פסוק|ירמיהו|לב|ה}}</t>
  </si>
  <si>
    <t>וּבָבֶ֞ל יוֹלִ֤ךְ אֶת־צִדְקִיָּ֙הוּ֙ וְשָׁ֣ם יִֽהְיֶ֔ה עַד־פׇּקְדִ֥י אֹת֖וֹ נְאֻם־יְהֹוָ֑ה כִּ֧י תִֽלָּחֲמ֛וּ אֶת־הַכַּשְׂדִּ֖ים לֹ֥א תַצְלִֽיחוּ׃</t>
  </si>
  <si>
    <t>{{מ:פסוק|יהושע|ח|לג|סדר=ה}}</t>
  </si>
  <si>
    <t>וְכׇל־יִשְׂרָאֵ֡ל וּזְקֵנָ֡יו וְשֹׁטְרִ֣ים{{מ:פסק}}וְשֹׁפְטָ֡יו עֹמְדִ֣ים מִזֶּ֣ה{{מ:פסק}}וּמִזֶּ֣ה{{מ:פסק}}לָאָר֡וֹן נֶ֩גֶד֩ הַכֹּהֲנִ֨ים הַלְוִיִּ֜ם נֹשְׂאֵ֣י{{מ:לגרמיה}}אֲר֣וֹן בְּרִית־יְהֹוָ֗ה כַּגֵּר֙ כָּאֶזְרָ֔ח חֶצְיוֹ֙ אֶל־מ֣וּל הַר־גְּרִזִ֔ים וְהַחֶצְי֖וֹ אֶל־מ֣וּל הַר־עֵיבָ֑ל כַּאֲשֶׁ֨ר צִוָּ֜ה מֹשֶׁ֣ה עֶבֶד־יְהֹוָ֗ה לְבָרֵ֛ךְ אֶת־הָעָ֥ם יִשְׂרָאֵ֖ל בָּרִאשֹׁנָֽה׃</t>
  </si>
  <si>
    <t>{{מ:פסוק|משלי|יח|כד}}</t>
  </si>
  <si>
    <t>אִ֣ישׁ רֵ֭עִים לְהִתְרֹעֵ֑עַ{{ר1}}וְיֵ֥שׁ אֹ֝הֵ֗ב דָּבֵ֥ק מֵאָֽח׃</t>
  </si>
  <si>
    <t>{{מ:פסוק|ירמיהו|לב|ו}}</t>
  </si>
  <si>
    <t>וַיֹּ֖אמֶר יִרְמְיָ֑הוּ הָיָ֥ה {{נוסח|דְבַר־יְהֹוָ֖ה|=ל ושיטת-א ובדפוסים|הקלדה=דְּבַר־יְהֹוָ֖ה (טעות בעקבות BHS)}} אֵלַ֥י לֵאמֹֽר׃</t>
  </si>
  <si>
    <t>{{מ:פסוק|יהושע|ח|לד}}</t>
  </si>
  <si>
    <t>וְאַחֲרֵי־כֵ֗ן קָרָא֙ אֶת־כׇּל־דִּבְרֵ֣י הַתּוֹרָ֔ה הַבְּרָכָ֖ה וְהַקְּלָלָ֑ה כְּכׇל־הַכָּת֖וּב בְּסֵ֥פֶר הַתּוֹרָֽה׃</t>
  </si>
  <si>
    <t>{{מ:פסוק|ירמיהו|לב|ז}}</t>
  </si>
  <si>
    <t>הִנֵּ֣ה חֲנַמְאֵ֗ל בֶּן־שַׁלֻּם֙ דֹּֽדְךָ֔ בָּ֥א אֵלֶ֖יךָ לֵאמֹ֑ר קְנֵ֣ה לְךָ֗ אֶת־שָׂדִי֙ אֲשֶׁ֣ר בַּעֲנָת֔וֹת כִּ֥י לְךָ֛ מִשְׁפַּ֥ט הַגְּאֻלָּ֖ה לִקְנֽוֹת׃</t>
  </si>
  <si>
    <t>{{מ:פסוק|יהושע|ח|לה}}</t>
  </si>
  <si>
    <t>ספר משלי/יט</t>
  </si>
  <si>
    <t>לֹא־הָיָ֣ה דָבָ֔ר מִכֹּ֖ל אֲשֶׁר־צִוָּ֣ה מֹשֶׁ֑ה אֲשֶׁ֨ר לֹֽא־קָרָ֜א יְהוֹשֻׁ֗עַ נֶ֣גֶד כׇּל־קְהַ֤ל יִשְׂרָאֵל֙ וְהַנָּשִׁ֣ים וְהַטַּ֔ף וְהַגֵּ֖ר הַהֹלֵ֥ךְ בְּקִרְבָּֽם׃</t>
  </si>
  <si>
    <t>{{מ:פסוק|ירמיהו|לב|ח}}</t>
  </si>
  <si>
    <t>וַיָּבֹ֣א אֵ֠לַ֠י חֲנַמְאֵ֨ל בֶּן־דֹּדִ֜י כִּדְבַ֣ר יְהֹוָה֮ אֶל־חֲצַ֣ר הַמַּטָּרָה֒ וַיֹּ֣אמֶר אֵלַ֡י קְנֵ֣ה נָ֠א אֶת־שָׂדִ֨י אֲשֶׁר־בַּעֲנָת֜וֹת אֲשֶׁ֣ר{{מ:לגרמיה}}בְּאֶ֣רֶץ בִּנְיָמִ֗ין כִּֽי־לְךָ֞ מִשְׁפַּ֧ט הַיְרֻשָּׁ֛ה וּלְךָ֥ הַגְּאֻלָּ֖ה קְנֵה־לָ֑ךְ וָאֵדַ֕ע כִּ֥י דְבַר־יְהֹוָ֖ה הֽוּא׃</t>
  </si>
  <si>
    <t>{{מ:פסוק|משלי|יט|א}}</t>
  </si>
  <si>
    <t>טֽוֹב־רָ֭שׁ הוֹלֵ֣ךְ בְּתֻמּ֑וֹ{{ר1}}מֵעִקֵּ֥שׁ שְׂ֝פָתָ֗יו וְה֣וּא כְסִֽיל׃</t>
  </si>
  <si>
    <t>{{מ:פסוק|ירמיהו|לב|ט}}</t>
  </si>
  <si>
    <t>וָֽאֶקְנֶה֙ אֶת־הַשָּׂדֶ֔ה מֵאֵ֛ת חֲנַמְאֵ֥ל בֶּן־דֹּדִ֖י אֲשֶׁ֣ר בַּעֲנָת֑וֹת {{נוסח|וָֽאֶשְׁקְלָה־לּוֹ֙|=שיטת מהדורתנו|לק=וָֽאֶשְׁקֲלָה־לּוֹ֙ (חטף) ובדפוסים וקורן}} אֶת־הַכֶּ֔סֶף שִׁבְעָ֥ה שְׁקָלִ֖ים וַעֲשָׂרָ֥ה הַכָּֽסֶף׃</t>
  </si>
  <si>
    <t>ספר יהושע/ט</t>
  </si>
  <si>
    <t>{{מ:פסוק|משלי|יט|ב}}</t>
  </si>
  <si>
    <t>גַּ֤ם בְּלֹא־דַ֣עַת נֶ֣פֶשׁ לֹא־ט֑וֹב{{ר1}}וְאָ֖ץ בְּרַגְלַ֣יִם חוֹטֵֽא׃</t>
  </si>
  <si>
    <t>{{מ:פסוק|ירמיהו|לב|י}}</t>
  </si>
  <si>
    <t>וָאֶכְתֹּ֤ב בַּסֵּ֙פֶר֙ וָֽאֶחְתֹּ֔ם וָאָעֵ֖ד עֵדִ֑ים וָאֶשְׁקֹ֥ל הַכֶּ֖סֶף בְּמֹאזְנָֽיִם׃</t>
  </si>
  <si>
    <t>{{מ:פסוק|משלי|יט|ג}}</t>
  </si>
  <si>
    <t>אִוֶּ֣לֶת אָ֭דָם תְּסַלֵּ֣ף דַּרְכּ֑וֹ{{ר1}}וְעַל־יְ֝הֹוָ֗ה יִזְעַ֥ף לִבּֽוֹ׃</t>
  </si>
  <si>
    <t>{{מ:פסוק|יהושע|ט|א}}</t>
  </si>
  <si>
    <t>וַיְהִ֣י כִשְׁמֹ֣עַ כׇּֽל־הַמְּלָכִ֡ים אֲשֶׁר֩ בְּעֵ֨בֶר הַיַּרְדֵּ֜ן בָּהָ֣ר וּבַשְּׁפֵלָ֗ה וּבְכֹל֙ ח֚וֹף הַיָּ֣ם הַגָּד֔וֹל אֶל־מ֖וּל הַלְּבָנ֑וֹן הַֽחִתִּי֙ וְהָ֣אֱמֹרִ֔י הַֽכְּנַעֲנִי֙ הַפְּרִזִּ֔י הַחִוִּ֖י וְהַיְבוּסִֽי׃</t>
  </si>
  <si>
    <t>{{מ:פסוק|משלי|יט|ד}}</t>
  </si>
  <si>
    <t>ה֗וֹן יֹ֭סִיף רֵעִ֣ים רַבִּ֑ים{{ר1}}וְ֝דָ֗ל מֵרֵעֵ֥הוּ יִפָּרֵֽד׃</t>
  </si>
  <si>
    <t>{{מ:פסוק|ירמיהו|לב|יא}}</t>
  </si>
  <si>
    <t>וָאֶקַּ֖ח אֶת־סֵ֣פֶר הַמִּקְנָ֑ה אֶת־הֶֽחָת֛וּם הַמִּצְוָ֥ה וְהַחֻקִּ֖ים וְאֶת־הַגָּלֽוּי׃</t>
  </si>
  <si>
    <t>{{מ:פסוק|יהושע|ט|ב}}</t>
  </si>
  <si>
    <t>וַיִּֽתְקַבְּצ֣וּ יַחְדָּ֔ו לְהִלָּחֵ֥ם עִם־יְהוֹשֻׁ֖עַ וְעִם־יִשְׂרָאֵ֑ל פֶּ֖ה אֶחָֽד׃</t>
  </si>
  <si>
    <t>{{מ:פסוק|משלי|יט|ה}}</t>
  </si>
  <si>
    <t>עֵ֣ד שְׁ֭קָרִים לֹ֣א יִנָּקֶ֑ה{{ר1}}וְיָפִ֥יחַ כְּ֝זָבִ֗ים לֹ֣א יִמָּלֵֽט׃</t>
  </si>
  <si>
    <t>{{מ:פסוק|ירמיהו|לב|יב}}</t>
  </si>
  <si>
    <t>וָאֶתֵּ֞ן אֶת־הַסֵּ֣פֶר הַמִּקְנָ֗ה אֶל־בָּר֣וּךְ בֶּן־נֵרִיָּה֮ בֶּן־מַחְסֵיָה֒ לְעֵינֵי֙ חֲנַמְאֵ֣ל דֹּדִ֔י וּלְעֵינֵי֙ הָֽעֵדִ֔ים הַכֹּתְבִ֖ים בְּסֵ֣פֶר הַמִּקְנָ֑ה לְעֵינֵי֙ כׇּל־הַיְּהוּדִ֔ים הַיֹּשְׁבִ֖ים בַּחֲצַ֥ר הַמַּטָּרָֽה׃</t>
  </si>
  <si>
    <t>{{מ:פסוק|יהושע|ט|ג}}</t>
  </si>
  <si>
    <t>וְיֹשְׁבֵ֨י גִבְע֜וֹן שָׁמְע֗וּ אֵת֩ אֲשֶׁ֨ר עָשָׂ֧ה יְהוֹשֻׁ֛עַ לִירִיח֖וֹ וְלָעָֽי׃</t>
  </si>
  <si>
    <t>{{מ:פסוק|משלי|יט|ו}}</t>
  </si>
  <si>
    <t>רַ֭בִּים יְחַלּ֣וּ פְנֵֽי־נָדִ֑יב{{ר1}}וְכׇל־הָ֝רֵ֗עַ לְאִ֣ישׁ מַתָּֽן׃</t>
  </si>
  <si>
    <t>{{מ:פסוק|ירמיהו|לב|יג}}</t>
  </si>
  <si>
    <t>{{נוסח|וָאֲצַוֶּה֙|=א|ל=וָֽאֲצַוֶּה֙ בגעיה ימנית}} {{נוסח|אֶת־בָּר֔וּךְ|=א ובדפוסים|ל=&lt;אֶת בָּר֔וּךְ&gt; (חסר מקף)|הערות דותן והמקליד}} לְעֵינֵיהֶ֖ם לֵאמֹֽר׃</t>
  </si>
  <si>
    <t>{{מ:פסוק|יהושע|ט|ד}}</t>
  </si>
  <si>
    <t>וַיַּֽעֲשׂ֤וּ גַם־הֵ֙מָּה֙ בְּעׇרְמָ֔ה וַיֵּלְכ֖וּ וַיִּצְטַיָּ֑רוּ וַיִּקְח֞וּ שַׂקִּ֤ים בָּלִים֙ לַחֲמ֣וֹרֵיהֶ֔ם וְנֹאד֥וֹת יַ֙יִן֙ בָּלִ֔ים וּמְבֻקָּעִ֖ים וּמְצֹרָרִֽים׃</t>
  </si>
  <si>
    <t>{{מ:פסוק|משלי|יט|ז}}</t>
  </si>
  <si>
    <t>{{נוסח|{{מ:קמץ|ד=כׇּ‍֥ל|ס=כָּ֥ל}}|השתמשנו ב-ZWJ בין קמץ קטן למרכא|התיבה מוקפת במ"ג דפוס ונציה &lt;כָּ֥ל־&gt;|ראו במידע על מהדורה זו, פרק שני, על ההכרעה בין קמץ קטן לגדול בתיבה זו. יש עוד "כל" כזה בתהלים (לה,י).}} אֲחֵי־רָ֨שׁ{{מ:לגרמיה}}שְֽׂנֵאֻ֗הוּ{{ר1}}אַ֤ף כִּ֣י מְ֭רֵעֵהוּ רָחֲק֣וּ מִמֶּ֑נּוּ{{ר2}}מְרַדֵּ֖ף אֲמָרִ֣ים{{ר0}}{{כו"ק|לא|לוֹ־}}הֵֽמָּה׃</t>
  </si>
  <si>
    <t>{{מ:פסוק|ירמיהו|לב|יד}}</t>
  </si>
  <si>
    <t>{{נוסח|כֹּה־אָמַר֩|=א (אין געיה)|ל=כֹּֽה־אָמַר֩ (געיה)}} יְהֹוָ֨ה צְבָא֜וֹת אֱלֹהֵ֣י יִשְׂרָאֵ֗ל לָק֣וֹחַ אֶת־הַסְּפָרִ֣ים הָאֵ֡לֶּה אֵ֣ת סֵ֩פֶר֩ הַמִּקְנָ֨ה הַזֶּ֜ה וְאֵ֣ת הֶחָת֗וּם וְאֵ֨ת סֵ֤פֶר הַגָּלוּי֙ הַזֶּ֔ה וּנְתַתָּ֖ם בִּכְלִי־חָ֑רֶשׂ לְמַ֥עַן יַעַמְד֖וּ יָמִ֥ים רַבִּֽים׃</t>
  </si>
  <si>
    <t>{{מ:פסוק|משלי|יט|ח}}</t>
  </si>
  <si>
    <t>קֹֽנֶה־לֵּ֭ב אֹהֵ֣ב נַפְשׁ֑וֹ{{ר1}}שֹׁמֵ֥ר תְּ֝בוּנָ֗ה לִמְצֹא־טֽוֹב׃</t>
  </si>
  <si>
    <t>{{מ:פסוק|ירמיהו|לב|טו}}</t>
  </si>
  <si>
    <t>כִּ֣י כֹ֥ה אָמַ֛ר יְהֹוָ֥ה צְבָא֖וֹת אֱלֹהֵ֣י יִשְׂרָאֵ֑ל ע֣וֹד יִקָּנ֥וּ בָתִּ֛ים וְשָׂד֥וֹת וּכְרָמִ֖ים בָּאָ֥רֶץ הַזֹּֽאת׃</t>
  </si>
  <si>
    <t>{{מ:פסוק|משלי|יט|ט}}</t>
  </si>
  <si>
    <t>עֵ֣ד שְׁ֭קָרִים לֹ֣א יִנָּקֶ֑ה{{ר1}}וְיָפִ֖יחַ כְּזָבִ֣ים יֹאבֵֽד׃</t>
  </si>
  <si>
    <t>{{מ:פסוק|ירמיהו|לב|טז}}</t>
  </si>
  <si>
    <t>וָאֶתְפַּלֵּ֖ל אֶל־יְהֹוָ֑ה אַחֲרֵ֤י תִתִּי֙ אֶת־סֵ֣פֶר הַמִּקְנָ֔ה אֶל־בָּר֥וּךְ בֶּן־נֵרִיָּ֖ה לֵאמֹֽר׃</t>
  </si>
  <si>
    <t>{{מ:פסוק|יהושע|ט|ה}}</t>
  </si>
  <si>
    <t>וּנְעָל֨וֹת בָּל֤וֹת וּמְטֻלָּאוֹת֙ בְּרַגְלֵיהֶ֔ם וּשְׂלָמ֥וֹת בָּל֖וֹת עֲלֵיהֶ֑ם וְכֹל֙ לֶ֣חֶם צֵידָ֔ם יָבֵ֖שׁ הָיָ֥ה נִקֻּדִֽים׃</t>
  </si>
  <si>
    <t>{{מ:פסוק|משלי|יט|י}}</t>
  </si>
  <si>
    <t>לֹא־נָאוֶ֣ה לִכְסִ֣יל תַּעֲנ֑וּג{{ר1}}{{נוסח|אַ֗֝ף|א=אַ֝ף}} כִּֽי־לְעֶ֤בֶד{{מ:לגרמיה}}מְשֹׁ֬ל בְּשָׂרִֽים׃</t>
  </si>
  <si>
    <t>{{מ:פסוק|ירמיהו|לב|יז}}</t>
  </si>
  <si>
    <t>אֲהָהּ֮ אֲדֹנָ֣י יֱהֹוִה֒ הִנֵּ֣ה{{מ:לגרמיה}}אַתָּ֣ה עָשִׂ֗יתָ אֶת־הַשָּׁמַ֙יִם֙ וְאֶת־הָאָ֔רֶץ בְּכֹֽחֲךָ֙ הַגָּד֔וֹל וּבִֽזְרֹעֲךָ֖ הַנְּטוּיָ֑ה לֹֽא־יִפָּלֵ֥א מִמְּךָ֖ כׇּל־דָּבָֽר׃</t>
  </si>
  <si>
    <t>{{מ:פסוק|יהושע|ט|ו}}</t>
  </si>
  <si>
    <t>וַיֵּלְכ֧וּ אֶל־יְהוֹשֻׁ֛עַ אֶל־הַֽמַּחֲנֶ֖ה הַגִּלְגָּ֑ל וַיֹּאמְר֨וּ אֵלָ֜יו וְאֶל־אִ֣ישׁ יִשְׂרָאֵ֗ל מֵאֶ֤רֶץ רְחוֹקָה֙ בָּ֔אנוּ וְעַתָּ֖ה כִּרְתוּ־לָ֥נוּ בְרִֽית׃</t>
  </si>
  <si>
    <t>{{מ:פסוק|משלי|יט|יא}}</t>
  </si>
  <si>
    <t>שֵׂ֣כֶל אָ֭דָם הֶאֱרִ֣יךְ אַפּ֑וֹ{{ר1}}וְ֝תִפְאַרְתּ֗וֹ עֲבֹ֣ר עַל־פָּֽשַׁע׃</t>
  </si>
  <si>
    <t>{{מ:פסוק|ירמיהו|לב|יח}}</t>
  </si>
  <si>
    <t>עֹ֤שֶׂה חֶ֙סֶד֙ לַֽאֲלָפִ֔ים וּמְשַׁלֵּם֙ עֲוֺ֣ן אָב֔וֹת אֶל־חֵ֥יק בְּנֵיהֶ֖ם אַחֲרֵיהֶ֑ם הָאֵ֤ל הַגָּדוֹל֙ הַגִּבּ֔וֹר יְהֹוָ֥ה צְבָא֖וֹת שְׁמֽוֹ׃</t>
  </si>
  <si>
    <t>{{מ:פסוק|יהושע|ט|ז}}</t>
  </si>
  <si>
    <t>{{כו"ק|ויאמרו|וַיֹּ֥אמֶר}} אִֽישׁ־יִשְׂרָאֵ֖ל אֶל־הַחִוִּ֑י אוּלַ֗י בְּקִרְבִּי֙ אַתָּ֣ה יוֹשֵׁ֔ב וְאֵ֖יךְ {{כו"ק|אכרות|אֶֽכְרָת־}}לְךָ֥ בְרִֽית׃</t>
  </si>
  <si>
    <t>{{מ:פסוק|משלי|יט|יב}}</t>
  </si>
  <si>
    <t>נַ֣הַם כַּ֭כְּפִיר זַ֣עַף מֶ֑לֶךְ{{ר1}}וּכְטַ֖ל עַל־עֵ֣שֶׂב רְצוֹנֽוֹ׃</t>
  </si>
  <si>
    <t>{{מ:פסוק|ירמיהו|לב|יט}}</t>
  </si>
  <si>
    <t>גְּדֹל֙ הָֽעֵצָ֔ה וְרַ֖ב הָעֲלִֽילִיָּ֑ה אֲשֶׁר־עֵינֶ֣יךָ פְקֻח֗וֹת עַל־כׇּל־דַּרְכֵי֙ בְּנֵ֣י אָדָ֔ם לָתֵ֤ת לְאִישׁ֙ כִּדְרָכָ֔יו וְכִפְרִ֖י מַעֲלָלָֽיו׃</t>
  </si>
  <si>
    <t>{{מ:פסוק|יהושע|ט|ח}}</t>
  </si>
  <si>
    <t>{{מ:פסוק|משלי|יט|יג}}</t>
  </si>
  <si>
    <t>הַוֺּ֣ת לְ֭אָבִיו בֵּ֣ן כְּסִ֑יל{{ר1}}וְדֶ֥לֶף טֹ֝רֵ֗ד מִדְיְנֵ֥י אִשָּֽׁה׃</t>
  </si>
  <si>
    <t>וַיֹּאמְר֥וּ אֶל־יְהוֹשֻׁ֖עַ עֲבָדֶ֣יךָֽ אֲנָ֑חְנוּ וַיֹּ֨אמֶר אֲלֵיהֶ֧ם יְהוֹשֻׁ֛עַ מִ֥י אַתֶּ֖ם וּמֵאַ֥יִן תָּבֹֽאוּ׃</t>
  </si>
  <si>
    <t>{{מ:פסוק|משלי|יט|יד}}</t>
  </si>
  <si>
    <t>{{מ:פסוק|ירמיהו|לב|כ}}</t>
  </si>
  <si>
    <t>בַּ֣יִת וָ֭הוֹן נַחֲלַ֣ת אָב֑וֹת{{ר1}}וּ֝מֵיְהֹוָ֗ה אִשָּׁ֥ה מַשְׂכָּֽלֶת׃</t>
  </si>
  <si>
    <t>אֲשֶׁר־שַׂ֠מְתָּ אֹת֨וֹת וּמֹפְתִ֤ים בְּאֶֽרֶץ־מִצְרַ֙יִם֙ עַד־הַיּ֣וֹם הַזֶּ֔ה וּבְיִשְׂרָאֵ֖ל {{נוסח|וּבָאָדָ֑ם|=א (אין געיה)|ל=וּבָֽאָדָ֑ם (געיה)}} וַתַּעֲשֶׂה־לְּךָ֥ שֵׁ֖ם כַּיּ֥וֹם הַזֶּֽה׃</t>
  </si>
  <si>
    <t>{{מ:פסוק|יהושע|ט|ט}}</t>
  </si>
  <si>
    <t>וַיֹּאמְר֣וּ אֵלָ֗יו מֵאֶ֨רֶץ רְחוֹקָ֤ה מְאֹד֙ בָּ֣אוּ עֲבָדֶ֔יךָ לְשֵׁ֖ם יְהֹוָ֣ה אֱלֹהֶ֑יךָ כִּי־שָׁמַ֣עְנוּ שׇׁמְע֔וֹ וְאֵ֛ת כׇּל־אֲשֶׁ֥ר עָשָׂ֖ה בְּמִצְרָֽיִם׃</t>
  </si>
  <si>
    <t>{{מ:פסוק|משלי|יט|טו}}</t>
  </si>
  <si>
    <t>עַ֭צְלָה תַּפִּ֣יל תַּרְדֵּמָ֑ה{{ר1}}וְנֶ֖פֶשׁ רְמִיָּ֣ה תִרְעָֽב׃</t>
  </si>
  <si>
    <t>{{מ:פסוק|משלי|יט|טז}}</t>
  </si>
  <si>
    <t>{{מ:פסוק|ירמיהו|לב|כא}}</t>
  </si>
  <si>
    <t>שֹׁמֵ֣ר מִ֭צְוָה שֹׁמֵ֣ר נַפְשׁ֑וֹ{{ר1}}בּוֹזֵ֖ה דְרָכָ֣יו {{כו"ק|יומת|יָמֽוּת}}׃</t>
  </si>
  <si>
    <t>וַתֹּצֵ֛א אֶת־עַמְּךָ֥ אֶת־יִשְׂרָאֵ֖ל מֵאֶ֣רֶץ מִצְרָ֑יִם בְּאֹת֣וֹת וּבְמוֹפְתִ֗ים וּבְיָ֤ד חֲזָקָה֙ וּבְאֶזְר֣וֹעַ נְטוּיָ֔ה וּבְמוֹרָ֖א גָּדֽוֹל׃</t>
  </si>
  <si>
    <t>{{מ:פסוק|יהושע|ט|י}}</t>
  </si>
  <si>
    <t>וְאֵ֣ת{{מ:לגרמיה}}כׇּל־אֲשֶׁ֣ר עָשָׂ֗ה לִשְׁנֵי֙ מַלְכֵ֣י הָאֱמֹרִ֔י אֲשֶׁ֖ר בְּעֵ֣בֶר הַיַּרְדֵּ֑ן לְסִיחוֹן֙ מֶ֣לֶךְ חֶשְׁבּ֔וֹן וּלְע֥וֹג מֶלֶךְ־הַבָּשָׁ֖ן אֲשֶׁ֥ר בְּעַשְׁתָּרֽוֹת׃</t>
  </si>
  <si>
    <t>{{מ:פסוק|משלי|יט|יז}}</t>
  </si>
  <si>
    <t>מַלְוֵ֣ה יְ֭הֹוָה ח֣וֹנֵֽן דָּ֑ל{{ר1}}וּ֝גְמֻל֗וֹ יְשַׁלֶּם־לֽוֹ׃</t>
  </si>
  <si>
    <t>{{מ:פסוק|יהושע|ט|יא}}</t>
  </si>
  <si>
    <t>וַיֹּאמְר֣וּ אֵלֵ֡ינוּ זְֽקֵינֵ֩ינוּ֩ וְכׇל־יֹשְׁבֵ֨י אַרְצֵ֜נוּ לֵאמֹ֗ר קְח֨וּ בְיֶדְכֶ֤ם צֵידָה֙ לַדֶּ֔רֶךְ וּלְכ֖וּ לִקְרָאתָ֑ם וַאֲמַרְתֶּ֤ם אֲלֵיהֶם֙ עַבְדֵיכֶ֣ם אֲנַ֔חְנוּ וְעַתָּ֖ה כִּרְתוּ־לָ֥נוּ בְרִֽית׃</t>
  </si>
  <si>
    <t>{{מ:פסוק|ירמיהו|לב|כב|סדר=יט}}</t>
  </si>
  <si>
    <t>וַתִּתֵּ֤ן לָהֶם֙ אֶת־הָאָ֣רֶץ הַזֹּ֔את אֲשֶׁר־נִשְׁבַּ֥עְתָּ לַאֲבוֹתָ֖ם לָתֵ֣ת לָהֶ֑ם אֶ֛רֶץ זָבַ֥ת חָלָ֖ב וּדְבָֽשׁ׃</t>
  </si>
  <si>
    <t>{{מ:פסוק|משלי|יט|יח}}</t>
  </si>
  <si>
    <t>יַסֵּ֣ר בִּ֭נְךָ כִּֽי־יֵ֣שׁ תִּקְוָ֑ה{{ר1}}וְאֶל־הֲ֝מִית֗וֹ אַל־תִּשָּׂ֥א נַפְשֶֽׁךָ׃</t>
  </si>
  <si>
    <t>{{מ:פסוק|יהושע|ט|יב}}</t>
  </si>
  <si>
    <t>זֶ֣ה{{מ:לגרמיה}}לַחְמֵ֗נוּ חָ֞ם הִצְטַיַּ֤דְנוּ אֹתוֹ֙ מִבָּ֣תֵּ֔ינוּ בְּי֥וֹם צֵאתֵ֖נוּ לָלֶ֣כֶת אֲלֵיכֶ֑ם וְעַתָּה֙ הִנֵּ֣ה יָבֵ֔שׁ וְהָיָ֖ה נִקֻּדִֽים׃</t>
  </si>
  <si>
    <t>{{מ:פסוק|משלי|יט|יט}}</t>
  </si>
  <si>
    <t>{{כו"ק|גרל|גְּֽדָל־}}חֵ֭מָה נֹ֣שֵׂא עֹ֑נֶשׁ{{ר1}}כִּ֥י אִם־תַּ֝צִּ֗יל וְע֣וֹד תּוֹסִֽף׃</t>
  </si>
  <si>
    <t>{{מ:פסוק|יהושע|ט|יג}}</t>
  </si>
  <si>
    <t>{{מ:פסוק|ירמיהו|לב|כג}}</t>
  </si>
  <si>
    <t>וְאֵ֨לֶּה נֹאד֤וֹת הַיַּ֙יִן֙ אֲשֶׁ֣ר מִלֵּ֣אנוּ חֲדָשִׁ֔ים וְהִנֵּ֖ה הִתְבַּקָּ֑עוּ וְאֵ֤לֶּה שַׂלְמוֹתֵ֙ינוּ֙ וּנְעָלֵ֔ינוּ בָּל֕וּ מֵרֹ֥ב הַדֶּ֖רֶךְ מְאֹֽד׃</t>
  </si>
  <si>
    <t>וַיָּבֹ֜אוּ וַיִּֽרְשׁ֣וּ אֹתָ֗הּ וְלֹֽא־שָׁמְע֤וּ בְקוֹלֶ֙ךָ֙ {{כו"ק|ובתרותך|וּבְתוֹרָתְךָ֣}} לֹא־הָלָ֔כוּ אֵת֩ כׇּל־אֲשֶׁ֨ר צִוִּ֧יתָה לָהֶ֛ם לַעֲשׂ֖וֹת לֹ֣א עָשׂ֑וּ וַתַּקְרֵ֣א אֹתָ֔ם אֵ֥ת כׇּל־הָרָעָ֖ה הַזֹּֽאת׃</t>
  </si>
  <si>
    <t>{{מ:פסוק|משלי|יט|כ}}</t>
  </si>
  <si>
    <t>שְׁמַ֣ע עֵ֭צָה וְקַבֵּ֣ל מוּסָ֑ר{{ר1}}לְ֝מַ֗עַן תֶּחְכַּ֥ם בְּאַחֲרִיתֶֽךָ׃</t>
  </si>
  <si>
    <t>{{מ:פסוק|יהושע|ט|יד}}</t>
  </si>
  <si>
    <t>וַיִּקְח֥וּ הָאֲנָשִׁ֖ים מִצֵּידָ֑ם וְאֶת־פִּ֥י יְהֹוָ֖ה לֹ֥א שָׁאָֽלוּ׃</t>
  </si>
  <si>
    <t>{{מ:פסוק|משלי|יט|כא}}</t>
  </si>
  <si>
    <t>רַבּ֣וֹת מַחֲשָׁב֣וֹת בְּלֶב־אִ֑ישׁ{{ר1}}וַעֲצַ֥ת יְ֝הֹוָ֗ה הִ֣יא תָקֽוּם׃</t>
  </si>
  <si>
    <t>{{מ:פסוק|ירמיהו|לב|כד}}</t>
  </si>
  <si>
    <t>הִנֵּ֣ה הַסֹּלְל֗וֹת בָּ֣אוּ הָעִיר֮ לְלׇכְדָהּ֒ וְהָעִ֣יר נִתְּנָ֗ה בְּיַ֤ד הַכַּשְׂדִּים֙ הַנִּלְחָמִ֣ים עָלֶ֔יהָ מִפְּנֵ֛י הַחֶ֥רֶב וְהָרָעָ֖ב וְהַדָּ֑בֶר וַאֲשֶׁ֥ר דִּבַּ֛רְתָּ הָיָ֖ה וְהִנְּךָ֥ רֹאֶֽה׃</t>
  </si>
  <si>
    <t>{{מ:פסוק|משלי|יט|כב}}</t>
  </si>
  <si>
    <t>תַּאֲוַ֣ת אָדָ֣ם חַסְדּ֑וֹ{{ר1}}{{נוסח|וְטֽוֹב־רָ֗֝שׁ|א=וְטֽוֹב־רָ֝שׁ}} מֵאִ֥ישׁ כָּזָֽב׃</t>
  </si>
  <si>
    <t>{{מ:פסוק|יהושע|ט|טו}}</t>
  </si>
  <si>
    <t>וַיַּ֨עַשׂ לָהֶ֤ם יְהוֹשֻׁ֙עַ֙ שָׁל֔וֹם וַיִּכְרֹ֥ת לָהֶ֛ם בְּרִ֖ית לְחַיּוֹתָ֑ם וַיִּשָּׁבְע֣וּ לָהֶ֔ם נְשִׂיאֵ֖י הָעֵדָֽה׃</t>
  </si>
  <si>
    <t>{{מ:פסוק|ירמיהו|לב|כה}}</t>
  </si>
  <si>
    <t>{{מ:פסוק|יהושע|ט|טז}}</t>
  </si>
  <si>
    <t>{{מ:פסוק|משלי|יט|כג}}</t>
  </si>
  <si>
    <t>וַיְהִ֗י מִקְצֵה֙ שְׁלֹ֣שֶׁת יָמִ֔ים אַחֲרֵ֕י אֲשֶׁר־כָּרְת֥וּ לָהֶ֖ם בְּרִ֑ית וַֽיִּשְׁמְע֗וּ כִּֽי־קְרֹבִ֥ים הֵם֙ אֵלָ֔יו וּבְקִרְבּ֖וֹ הֵ֥ם יֹשְׁבִֽים׃</t>
  </si>
  <si>
    <t>יִרְאַ֣ת יְהֹוָ֣ה לְחַיִּ֑ים{{ר1}}וְשָׂבֵ֥עַ יָ֝לִ֗ין בַּל־יִפָּ֥קֶד רָֽע׃</t>
  </si>
  <si>
    <t>וְאַתָּ֞ה אָמַ֤רְתָּ אֵלַי֙ אֲדֹנָ֣י {{נוסח|יֱהֹוִ֔ה|מכאן ואילך כתר ארם צובה שלם.}} קְנֵֽה־לְךָ֧ הַשָּׂדֶ֛ה בַּכֶּ֖סֶף וְהָעֵ֣ד עֵדִ֑ים וְהָעִ֥יר נִתְּנָ֖ה בְּיַ֥ד הַכַּשְׂדִּֽים׃</t>
  </si>
  <si>
    <t>{{מ:פסוק|יהושע|ט|יז}}</t>
  </si>
  <si>
    <t>וַיִּסְע֣וּ בְנֵי־יִשְׂרָאֵ֗ל וַיָּבֹ֛אוּ אֶל־עָרֵיהֶ֖ם בַּיּ֣וֹם הַשְּׁלִישִׁ֑י וְעָֽרֵיהֶם֙ גִּבְע֣וֹן וְהַכְּפִירָ֔ה וּבְאֵר֖וֹת וְקִרְיַ֥ת יְעָרִֽים׃</t>
  </si>
  <si>
    <t>{{מ:פסוק|משלי|יט|כד}}</t>
  </si>
  <si>
    <t>{{מ:פסוק|ירמיהו|לב|כו}}</t>
  </si>
  <si>
    <t>טָ֘מַ֤ן עָצֵ֣ל יָ֭דוֹ בַּצַּלָּ֑חַת{{ר1}}{{נוסח|גַּם־אֶל־פִּ֗֝יהוּ|א=גַּם־אֶל־פִּ֝יהוּ}} לֹ֣א יְשִׁיבֶֽנָּה׃</t>
  </si>
  <si>
    <t>{{מ:פסוק|יהושע|ט|יח}}</t>
  </si>
  <si>
    <t>וְלֹ֤א הִכּוּם֙ בְּנֵ֣י יִשְׂרָאֵ֔ל כִּֽי־נִשְׁבְּע֤וּ לָהֶם֙ נְשִׂיאֵ֣י הָעֵדָ֔ה בַּֽיהֹוָ֖ה אֱלֹהֵ֣י יִשְׂרָאֵ֑ל וַיִּלֹּ֥נוּ כׇל־הָעֵדָ֖ה עַל־הַנְּשִׂיאִֽים׃</t>
  </si>
  <si>
    <t>{{מ:פסוק|משלי|יט|כה}}</t>
  </si>
  <si>
    <t>{{מ:פסוק|ירמיהו|לב|כז}}</t>
  </si>
  <si>
    <t>לֵ֣ץ תַּ֭כֶּה וּפֶ֣תִי יַעְרִ֑ם{{ר1}}וְהוֹכִ֥יחַ לְ֝נָב֗וֹן יָבִ֥ין דָּֽעַת׃</t>
  </si>
  <si>
    <t>הִנֵּה֙ אֲנִ֣י יְהֹוָ֔ה אֱלֹהֵ֖י כׇּל־בָּשָׂ֑ר הֲֽמִמֶּ֔נִּי יִפָּלֵ֖א כׇּל־דָּבָֽר׃</t>
  </si>
  <si>
    <t>{{מ:פסוק|יהושע|ט|יט}}</t>
  </si>
  <si>
    <t>וַיֹּאמְר֤וּ כׇל־הַנְּשִׂיאִים֙ אֶל־כׇּל־הָ֣עֵדָ֔ה אֲנַ֙חְנוּ֙ נִשְׁבַּ֣עְנוּ לָהֶ֔ם בַּיהֹוָ֖ה אֱלֹהֵ֣י יִשְׂרָאֵ֑ל וְעַתָּ֕ה לֹ֥א נוּכַ֖ל לִנְגֹּ֥עַ בָּהֶֽם׃</t>
  </si>
  <si>
    <t>{{מ:פסוק|משלי|יט|כו}}</t>
  </si>
  <si>
    <t>{{מ:פסוק|ירמיהו|לב|כח}}</t>
  </si>
  <si>
    <t>מְֽשַׁדֶּד־אָ֭ב יַבְרִ֣יחַ אֵ֑ם{{ר1}}{{נוסח|בֵּ֗֝ן|=א}} מֵבִ֥ישׁ וּמַחְפִּֽיר׃</t>
  </si>
  <si>
    <t>לָכֵ֕ן כֹּ֖ה אָמַ֣ר יְהֹוָ֑ה הִנְנִ֣י נֹתֵן֩ אֶת־הָעִ֨יר הַזֹּ֜את בְּיַ֣ד הַכַּשְׂדִּ֗ים וּבְיַ֛ד נְבוּכַדְרֶאצַּ֥ר {{נוסח|מֶלֶךְ־בָּבֶ֖ל|=א (אין געיה)|ל=מֶֽלֶךְ־בָּבֶ֖ל (געיה)}} וּלְכָדָֽהּ׃</t>
  </si>
  <si>
    <t>{{מ:פסוק|יהושע|ט|כ}}</t>
  </si>
  <si>
    <t>זֹ֛את נַעֲשֶׂ֥ה לָהֶ֖ם וְהַחֲיֵ֣ה אוֹתָ֑ם וְלֹֽא־יִֽהְיֶ֤ה עָלֵ֙ינוּ֙ קֶ֔צֶף עַל־הַשְּׁבוּעָ֖ה אֲשֶׁר־נִשְׁבַּ֥עְנוּ לָהֶֽם׃</t>
  </si>
  <si>
    <t>{{מ:פסוק|משלי|יט|כז}}</t>
  </si>
  <si>
    <t>חֲֽדַל־בְּ֭נִי לִשְׁמֹ֣עַ מוּסָ֑ר{{ר1}}לִ֝שְׁג֗וֹת מֵאִמְרֵי־דָֽעַת׃</t>
  </si>
  <si>
    <t>{{מ:פסוק|ירמיהו|לב|כט}}</t>
  </si>
  <si>
    <t>וּבָ֣אוּ הַכַּשְׂדִּ֗ים הַנִּלְחָמִים֙ עַל־הָעִ֣יר הַזֹּ֔את וְהִצִּ֜יתוּ אֶת־הָעִ֥יר הַזֹּ֛את בָּאֵ֖שׁ וּשְׂרָפ֑וּהָ וְאֵ֣ת הַבָּתִּ֡ים אֲשֶׁר֩ קִטְּר֨וּ {{נוסח|עַל־גַּגּוֹתֵיהֶ֜ם|=א (אין געיה)|ל=עַל־גַּגּֽוֹתֵיהֶ֜ם (געיה)}} לַבַּ֗עַל וְהִסִּ֤כוּ נְסָכִים֙ לֵאלֹהִ֣ים אֲחֵרִ֔ים לְמַ֖עַן הַכְעִסֵֽנִי׃</t>
  </si>
  <si>
    <t>{{מ:פסוק|יהושע|ט|כא}}</t>
  </si>
  <si>
    <t>{{מ:פסוק|משלי|יט|כח}}</t>
  </si>
  <si>
    <t>וַיֹּאמְר֧וּ אֲלֵיהֶ֛ם הַנְּשִׂיאִ֖ים יִֽחְי֑וּ וַ֠יִּֽהְי֠וּ חֹטְבֵ֨י עֵצִ֤ים וְשֹׁאֲבֵי־מַ֙יִם֙ לְכׇל־הָ֣עֵדָ֔ה כַּאֲשֶׁ֛ר דִּבְּר֥וּ לָהֶ֖ם הַנְּשִׂיאִֽים׃</t>
  </si>
  <si>
    <t>עֵ֣ד בְּ֭לִיַּעַל יָלִ֣יץ מִשְׁפָּ֑ט{{ר1}}וּפִ֥י רְ֝שָׁעִ֗ים יְבַלַּע־אָֽוֶן׃</t>
  </si>
  <si>
    <t>{{מ:פסוק|ירמיהו|לב|ל}}</t>
  </si>
  <si>
    <t>כִּֽי־הָי֨וּ {{נוסח|בְנֵי־יִשְׂרָאֵ֜ל|=א (אין געיה)|ל=בְנֵֽי־יִשְׂרָאֵ֜ל (געיה)}} וּבְנֵ֣י יְהוּדָ֗ה אַ֣ךְ עֹשִׂ֥ים הָרַ֛ע בְּעֵינַ֖י מִנְּעֻרֹֽתֵיהֶ֑ם כִּ֣י בְנֵֽי־יִשְׂרָאֵ֗ל אַ֣ךְ מַכְעִסִ֥ים אֹתִ֛י בְּמַעֲשֵׂ֥ה יְדֵיהֶ֖ם נְאֻם־יְהֹוָֽה׃</t>
  </si>
  <si>
    <t>{{מ:פסוק|ירמיהו|לב|לא}}</t>
  </si>
  <si>
    <t>{{מ:פסוק|יהושע|ט|כב}}</t>
  </si>
  <si>
    <t>כִּ֧י עַל־אַפִּ֣י וְעַל־חֲמָתִ֗י הָ֤יְתָה לִּי֙ הָעִ֣יר הַזֹּ֔את לְמִן־הַיּוֹם֙ אֲשֶׁ֣ר בָּנ֣וּ אוֹתָ֔הּ וְעַ֖ד הַיּ֣וֹם הַזֶּ֑ה לַהֲסִירָ֖הּ מֵעַ֥ל פָּנָֽי׃</t>
  </si>
  <si>
    <t>וַיִּקְרָ֤א לָהֶם֙ יְהוֹשֻׁ֔עַ וַיְדַבֵּ֥ר אֲלֵיהֶ֖ם לֵאמֹ֑ר לָ֩מָּה֩ רִמִּיתֶ֨ם אֹתָ֜נוּ לֵאמֹ֗ר רְחוֹקִ֨ים אֲנַ֤חְנוּ מִכֶּם֙ מְאֹ֔ד וְאַתֶּ֖ם בְּקִרְבֵּ֥נוּ יֹשְׁבִֽים׃</t>
  </si>
  <si>
    <t>{{מ:פסוק|משלי|יט|כט}}</t>
  </si>
  <si>
    <t>נָכ֣וֹנוּ לַלֵּצִ֣ים שְׁפָטִ֑ים{{ר1}}וּ֝מַהֲלֻמ֗וֹת לְגֵ֣ו כְּסִילִֽים׃</t>
  </si>
  <si>
    <t>{{מ:פסוק|ירמיהו|לב|לב}}</t>
  </si>
  <si>
    <t>עַל֩ כׇּל־רָעַ֨ת {{נוסח|בְּנֵי־יִשְׂרָאֵ֜ל|=א (אין געיה)|ל=בְּנֵֽי־יִשְׂרָאֵ֜ל (געיה)}} וּבְנֵ֣י יְהוּדָ֗ה אֲשֶׁ֤ר עָשׂוּ֙ לְהַכְעִסֵ֔נִי הֵ֤מָּה מַלְכֵיהֶם֙ {{נוסח|שָׂרֵיהֶ֔ם|=א (אין געיה)|ל=שָֽׂרֵיהֶ֔ם (געיה)}} כֹּהֲנֵיהֶ֖ם {{נוסח|וּנְבִיאֵיהֶ֑ם|=א (אין געיה)|ל=וּנְבִֽיאֵיהֶ֑ם (געיה)}} וְאִ֣ישׁ יְהוּדָ֔ה וְיֹשְׁבֵ֖י יְרוּשָׁל{{מ:ירושלם|ָ|ֽ}}ם׃</t>
  </si>
  <si>
    <t>{{מ:פסוק|יהושע|ט|כג}}</t>
  </si>
  <si>
    <t>וְעַתָּ֖ה אֲרוּרִ֣ים אַתֶּ֑ם וְלֹא־יִכָּרֵ֨ת מִכֶּ֜ם עֶ֗בֶד וְחֹטְבֵ֥י עֵצִ֛ים {{נוסח|וְשֹׁ֥אֲבֵי מַ֖יִם|=אל (מרכא וטפחא) וכן אצל ברויאר ומג"ה, וברור בכתי"א שאין מקף.|מ"מ=וְשֹֽׁאֲבֵי־מַ֖יִם (!) וכן בהקלדה ע"פ BHS.|סימנים=וְשֹׁ֥אֲבֵי־מַ֖יִם (!)}} לְבֵ֥ית אֱלֹהָֽי׃</t>
  </si>
  <si>
    <t>{{מ:פסוק|ירמיהו|לב|לג}}</t>
  </si>
  <si>
    <t>ספר משלי/כ</t>
  </si>
  <si>
    <t>וַיִּפְנ֥וּ אֵלַ֛י עֹ֖רֶף וְלֹ֣א פָנִ֑ים וְלַמֵּ֤ד אֹתָם֙ הַשְׁכֵּ֣ם וְלַמֵּ֔ד וְאֵינָ֥ם שֹׁמְעִ֖ים לָקַ֥חַת מוּסָֽר׃</t>
  </si>
  <si>
    <t>{{מ:פסוק|יהושע|ט|כד}}</t>
  </si>
  <si>
    <t>וַיַּעֲנ֨וּ אֶת־יְהוֹשֻׁ֜עַ וַיֹּאמְר֗וּ כִּי֩ הֻגֵּ֨ד הֻגַּ֤ד לַעֲבָדֶ֙יךָ֙ אֵת֩ אֲשֶׁ֨ר צִוָּ֜ה יְהֹוָ֤ה אֱלֹהֶ֙יךָ֙ אֶת־מֹשֶׁ֣ה עַבְדּ֔וֹ לָתֵ֤ת לָכֶם֙ אֶת־כׇּל־הָאָ֔רֶץ וּלְהַשְׁמִ֛יד אֶת־כׇּל־יֹשְׁבֵ֥י הָאָ֖רֶץ מִפְּנֵיכֶ֑ם וַנִּירָ֨א מְאֹ֤ד לְנַפְשֹׁתֵ֙ינוּ֙ מִפְּנֵיכֶ֔ם וַֽנַּעֲשֵׂ֖ה אֶת־הַדָּבָ֥ר הַזֶּֽה׃</t>
  </si>
  <si>
    <t>{{מ:פסוק|ירמיהו|לב|לד}}</t>
  </si>
  <si>
    <t>וַיָּשִׂ֣ימוּ {{נוסח|שִׁקּוּצֵיהֶ֗ם|=א (אין געיה)|ל=שִׁקּֽוּצֵיהֶ֗ם (געיה)}} בַּבַּ֛יִת אֲשֶׁר־נִקְרָֽא־שְׁמִ֥י עָלָ֖יו לְטַמְּאֽוֹ׃</t>
  </si>
  <si>
    <t>{{מ:פסוק|משלי|כ|א}}</t>
  </si>
  <si>
    <t>לֵ֣ץ הַ֭יַּיִן הֹמֶ֣ה שֵׁכָ֑ר{{ר1}}וְכׇל־שֹׁ֥גֶה {{נוסח|בּ֗֝וֹ|א=בּ֝וֹ}} לֹ֣א יֶחְכָּֽם׃</t>
  </si>
  <si>
    <t>{{מ:פסוק|יהושע|ט|כה}}</t>
  </si>
  <si>
    <t>וְעַתָּ֖ה הִנְנ֣וּ בְיָדֶ֑ךָ כַּטּ֨וֹב וְכַיָּשָׁ֧ר בְּעֵינֶ֛יךָ לַעֲשׂ֥וֹת לָ֖נוּ עֲשֵֽׂה׃</t>
  </si>
  <si>
    <t>{{מ:פסוק|ירמיהו|לב|לה}}</t>
  </si>
  <si>
    <t>וַיִּבְנוּ֩ אֶת־בָּמ֨וֹת הַבַּ֜עַל אֲשֶׁ֣ר{{מ:לגרמיה}}בְּגֵ֣יא בֶן־הִנֹּ֗ם לְ֠הַעֲבִ֠יר אֶת־בְּנֵיהֶ֣ם וְאֶת־בְּנוֹתֵיהֶם֮ לַמֹּ֒לֶךְ֒ אֲשֶׁ֣ר לֹֽא־צִוִּיתִ֗ים וְלֹ֤א עָֽלְתָה֙ עַל־לִבִּ֔י לַעֲשׂ֖וֹת הַתּוֹעֵבָ֣ה הַזֹּ֑את לְמַ֖עַן {{קו"כ-אם|הַחֲטִ֥י|ל-קרי=הַחֲטִ֥יא}} אֶת־יְהוּדָֽה׃</t>
  </si>
  <si>
    <t>{{מ:פסוק|משלי|כ|ב}}</t>
  </si>
  <si>
    <t>נַ֣הַם כַּ֭כְּפִיר אֵ֣ימַת מֶ֑לֶךְ{{ר1}}מִ֝תְעַבְּר֗וֹ חוֹטֵ֥א נַפְשֽׁוֹ׃</t>
  </si>
  <si>
    <t>{{מ:פסוק|יהושע|ט|כו}}</t>
  </si>
  <si>
    <t>וַיַּ֥עַשׂ לָהֶ֖ם כֵּ֑ן וַיַּצֵּ֥ל אוֹתָ֛ם מִיַּ֥ד בְּנֵֽי־יִשְׂרָאֵ֖ל וְלֹ֥א הֲרָגֽוּם׃</t>
  </si>
  <si>
    <t>{{מ:פסוק|ירמיהו|לב|לו}}</t>
  </si>
  <si>
    <t>{{מ:פסוק|יהושע|ט|כז}}</t>
  </si>
  <si>
    <t>{{מ:פסוק|משלי|כ|ג}}</t>
  </si>
  <si>
    <t>וַיִּתְּנֵ֨ם יְהוֹשֻׁ֜עַ בַּיּ֣וֹם הַה֗וּא חֹטְבֵ֥י עֵצִ֛ים וְשֹׁ֥אֲבֵי מַ֖יִם לָֽעֵדָ֑ה וּלְמִזְבַּ֤ח יְהֹוָה֙ עַד־הַיּ֣וֹם הַזֶּ֔ה אֶל־הַמָּק֖וֹם אֲשֶׁ֥ר יִבְחָֽר׃</t>
  </si>
  <si>
    <t>וְעַתָּ֕ה לָכֵ֛ן {{נוסח|כֹּה־אָמַ֥ר|=א (אין געיה)|ל=כֹּֽה־אָמַ֥ר (געיה)}} יְהֹוָ֖ה אֱלֹהֵ֣י יִשְׂרָאֵ֑ל {{נוסח|אֶל־הָעִ֣יר הַזֹּ֔את|=אק ובדפוסים|ל=אֶל־הָעִ֨יר הַזֹּ֜את וראו את ההסבר לסיבת הטעות בהערת ברויאר.}} אֲשֶׁ֣ר{{מ:לגרמיה}}אַתֶּ֣ם אֹמְרִ֗ים נִתְּנָה֙ בְּיַ֣ד מֶֽלֶךְ־בָּבֶ֔ל בַּחֶ֖רֶב {{נוסח|וּבָרָעָ֥ב|=א (אין געיה)|ל=וּבָֽרָעָ֥ב (געיה)}} וּבַדָּֽבֶר׃</t>
  </si>
  <si>
    <t>כָּב֣וֹד לָ֭אִישׁ שֶׁ֣בֶת מֵרִ֑יב{{ר1}}וְכׇל־אֱ֝וִ֗יל יִתְגַּלָּֽע׃</t>
  </si>
  <si>
    <t>ספר יהושע/י</t>
  </si>
  <si>
    <t>{{מ:פסוק|ירמיהו|לב|לז}}</t>
  </si>
  <si>
    <t>הִנְנִ֤י מְקַבְּצָם֙ מִכׇּל־הָ֣אֲרָצ֔וֹת אֲשֶׁ֨ר הִדַּחְתִּ֥ים שָׁ֛ם בְּאַפִּ֥י וּבַחֲמָתִ֖י וּבְקֶ֣צֶף גָּד֑וֹל וַהֲשִֽׁבֹתִים֙ אֶל־הַמָּק֣וֹם הַזֶּ֔ה וְהֹשַׁבְתִּ֖ים לָבֶֽטַח׃</t>
  </si>
  <si>
    <t>{{מ:פסוק|משלי|כ|ד}}</t>
  </si>
  <si>
    <t>מֵ֭חֹרֶף עָצֵ֣ל לֹא־יַחֲרֹ֑שׁ{{ר1}}{{כו"ק|ישאל|וְשָׁאַ֖ל}} בַּקָּצִ֣יר וָאָֽיִן׃</t>
  </si>
  <si>
    <t>{{מ:פסוק|ירמיהו|לב|לח}}</t>
  </si>
  <si>
    <t>וְהָ֥יוּ לִ֖י לְעָ֑ם וַאֲנִ֕י אֶהְיֶ֥ה לָהֶ֖ם לֵאלֹהִֽים׃</t>
  </si>
  <si>
    <t>{{מ:פסוק|משלי|כ|ה}}</t>
  </si>
  <si>
    <t>מַ֣יִם עֲ֭מֻקִּים עֵצָ֣ה בְלֶב־אִ֑ישׁ{{ר1}}וְאִ֖ישׁ תְּבוּנָ֣ה יִדְלֶֽנָּה׃</t>
  </si>
  <si>
    <t>{{מ:פסוק|יהושע|י|א}}</t>
  </si>
  <si>
    <t>וַיְהִי֩ כִשְׁמֹ֨עַ אֲדֹנִי־צֶ֜דֶק מֶ֣לֶךְ יְרוּשָׁל{{מ:ירושלם|ַ|֗}}ם כִּֽי־לָכַ֨ד יְהוֹשֻׁ֣עַ אֶת־הָעַי֮ וַיַּחֲרִימָהּ֒ כַּאֲשֶׁ֨ר עָשָׂ֤ה לִֽירִיחוֹ֙ וּלְמַלְכָּ֔הּ כֵּן־עָשָׂ֥ה לָעַ֖י וּלְמַלְכָּ֑הּ וְכִ֨י הִשְׁלִ֜ימוּ יֹשְׁבֵ֤י גִבְעוֹן֙ אֶת־יִשְׂרָאֵ֔ל וַיִּֽהְי֖וּ בְּקִרְבָּֽם׃</t>
  </si>
  <si>
    <t>{{מ:פסוק|משלי|כ|ו}}</t>
  </si>
  <si>
    <t>רׇב־אָדָ֗ם יִ֭קְרָא אִ֣ישׁ חַסְדּ֑וֹ{{ר1}}וְאִ֥ישׁ אֱ֝מוּנִ֗ים מִ֣י יִמְצָֽא׃</t>
  </si>
  <si>
    <t>{{מ:פסוק|ירמיהו|לב|לט}}</t>
  </si>
  <si>
    <t>וְנָתַתִּ֨י לָהֶ֜ם לֵ֤ב אֶחָד֙ וְדֶ֣רֶךְ אֶחָ֔ד לְיִרְאָ֥ה אוֹתִ֖י כׇּל־הַיָּמִ֑ים לְט֣וֹב לָהֶ֔ם וְלִבְנֵיהֶ֖ם אַחֲרֵיהֶֽם׃</t>
  </si>
  <si>
    <t>{{מ:פסוק|משלי|כ|ז}}</t>
  </si>
  <si>
    <t>מִתְהַלֵּ֣ךְ בְּתֻמּ֣וֹ צַדִּ֑יק{{ר1}}אַשְׁרֵ֖י בָנָ֣יו אַחֲרָֽיו׃</t>
  </si>
  <si>
    <t>{{מ:פסוק|יהושע|י|ב}}</t>
  </si>
  <si>
    <t>וַיִּֽירְא֣וּ מְאֹ֔ד כִּ֣י עִ֤יר גְּדוֹלָה֙ גִּבְע֔וֹן כְּאַחַ֖ת עָרֵ֣י הַמַּמְלָכָ֑ה וְכִ֨י הִ֤יא גְדוֹלָה֙ מִן־הָעַ֔י וְכׇל־אֲנָשֶׁ֖יהָ גִּבֹּרִֽים׃</t>
  </si>
  <si>
    <t>{{מ:פסוק|משלי|כ|ח}}</t>
  </si>
  <si>
    <t>מֶ֗לֶךְ יוֹשֵׁ֥ב עַל־כִּסֵּא־דִ֑ין{{ר1}}מְזָרֶ֖ה בְעֵינָ֣יו כׇּל־רָֽע׃</t>
  </si>
  <si>
    <t>{{מ:פסוק|ירמיהו|לב|מ}}</t>
  </si>
  <si>
    <t>וְכָרַתִּ֤י לָהֶם֙ בְּרִ֣ית עוֹלָ֔ם אֲשֶׁ֤ר לֹֽא־אָשׁוּב֙ מֵאַ֣חֲרֵיהֶ֔ם לְהֵיטִיבִ֖י אוֹתָ֑ם וְאֶת־יִרְאָתִי֙ אֶתֵּ֣ן בִּלְבָבָ֔ם לְבִלְתִּ֖י ס֥וּר מֵעָלָֽי׃</t>
  </si>
  <si>
    <t>{{מ:פסוק|משלי|כ|ט}}</t>
  </si>
  <si>
    <t>מִֽי־יֹ֭אמַר זִכִּ֣יתִי לִבִּ֑י{{ר1}}טָ֝הַ֗רְתִּי מֵחַטָּאתִֽי׃</t>
  </si>
  <si>
    <t>{{מ:פסוק|יהושע|י|ג}}</t>
  </si>
  <si>
    <t>וַיִּשְׁלַ֨ח אֲדֹנִי־צֶ֜דֶק מֶ֣לֶךְ יְרוּשָׁל{{מ:ירושלם|ַ|֗}}ם אֶל־הוֹהָ֣ם מֶֽלֶךְ־חֶ֠בְר֠וֹן וְאֶל־פִּרְאָ֨ם מֶלֶךְ־יַרְמ֜וּת וְאֶל־יָפִ֧יעַ מֶלֶךְ־לָכִ֛ישׁ וְאֶל־דְּבִ֥יר מֶלֶךְ־עֶגְל֖וֹן לֵאמֹֽר׃</t>
  </si>
  <si>
    <t>{{מ:פסוק|ירמיהו|לב|מא}}</t>
  </si>
  <si>
    <t>{{מ:פסוק|משלי|כ|י}}</t>
  </si>
  <si>
    <t>אֶ֣בֶן וָ֭אֶבֶן אֵיפָ֣ה וְאֵיפָ֑ה{{ר1}}תּוֹעֲבַ֥ת יְ֝הֹוָ֗ה גַּם־שְׁנֵיהֶֽם׃</t>
  </si>
  <si>
    <t>וְשַׂשְׂתִּ֥י עֲלֵיהֶ֖ם לְהֵטִ֣יב אוֹתָ֑ם וּנְטַעְתִּ֞ים בָּאָ֤רֶץ הַזֹּאת֙ בֶּאֱמֶ֔ת בְּכׇל־לִבִּ֖י וּבְכׇל־נַפְשִֽׁי׃</t>
  </si>
  <si>
    <t>{{מ:פסוק|משלי|כ|יא}}</t>
  </si>
  <si>
    <t>{{מ:פסוק|יהושע|י|ד}}</t>
  </si>
  <si>
    <t>גַּ֣ם בְּ֭מַעֲלָלָיו יִתְנַכֶּר־נָ֑עַר{{ר1}}אִם־זַ֖ךְ וְאִם־יָשָׁ֣ר {{מ:קמץ|ד=פׇּעֳלֽוֹ|ס=פָּעֳלֽוֹ}}׃</t>
  </si>
  <si>
    <t>עֲלוּ־אֵלַ֣י וְעִזְרֻ֔נִי וְנַכֶּ֖ה אֶת־גִּבְע֑וֹן כִּי־הִשְׁלִ֥ימָה אֶת־יְהוֹשֻׁ֖עַ וְאֶת־בְּנֵ֥י יִשְׂרָאֵֽל׃</t>
  </si>
  <si>
    <t>{{מ:פסוק|ירמיהו|לב|מב}}</t>
  </si>
  <si>
    <t>{{נוסח|כִּי־כֹה֙|=א (אין געיה)|ל=כִּֽי־כֹה֙ (געיה)}} אָמַ֣ר יְהֹוָ֔ה כַּאֲשֶׁ֤ר הֵבֵ֙אתִי֙ אֶל־הָעָ֣ם הַזֶּ֔ה אֵ֛ת כׇּל־הָרָעָ֥ה הַגְּדוֹלָ֖ה הַזֹּ֑את כֵּ֣ן אָנֹכִ֞י מֵבִ֤יא עֲלֵיהֶם֙ אֶת־כׇּל־הַטּוֹבָ֔ה אֲשֶׁ֥ר אָנֹכִ֖י דֹּבֵ֥ר עֲלֵיהֶֽם׃</t>
  </si>
  <si>
    <t>{{מ:פסוק|משלי|כ|יב}}</t>
  </si>
  <si>
    <t>אֹ֣זֶן שֹׁ֭מַעַת וְעַ֣יִן רֹאָ֑ה{{ר1}}יְ֝הֹוָ֗ה עָשָׂ֥ה גַם־שְׁנֵיהֶֽם׃</t>
  </si>
  <si>
    <t>{{מ:פסוק|יהושע|י|ה}}</t>
  </si>
  <si>
    <t>וַיֵּאָסְפ֨וּ וַֽיַּעֲל֜וּ חֲמֵ֣שֶׁת{{מ:לגרמיה}}מַלְכֵ֣י הָאֱמֹרִ֗י מֶ֣לֶךְ יְרֽוּשָׁל{{מ:ירושלם|ַ|֜}}ם מֶֽלֶךְ־חֶבְר֤וֹן מֶֽלֶךְ־יַרְמוּת֙ מֶלֶךְ־לָכִ֣ישׁ מֶלֶךְ־עֶגְל֔וֹן הֵ֖ם וְכׇל־מַחֲנֵיהֶ֑ם וַֽיַּחֲנוּ֙ עַל־גִּבְע֔וֹן וַיִּֽלָּחֲמ֖וּ עָלֶֽיהָ׃</t>
  </si>
  <si>
    <t>{{מ:פסוק|ירמיהו|לב|מג}}</t>
  </si>
  <si>
    <t>{{מ:פסוק|משלי|כ|יג}}</t>
  </si>
  <si>
    <t>וְנִקְנָ֥ה הַשָּׂדֶ֖ה בָּאָ֣רֶץ הַזֹּ֑את אֲשֶׁ֣ר{{מ:לגרמיה}}אַתֶּ֣ם אֹמְרִ֗ים שְׁמָמָ֥ה הִיא֙ מֵאֵ֤ין אָדָם֙ וּבְהֵמָ֔ה נִתְּנָ֖ה בְּיַ֥ד הַכַּשְׂדִּֽים׃</t>
  </si>
  <si>
    <t>אַל־תֶּאֱהַ֣ב שֵׁ֭נָה פֶּן־תִּוָּרֵ֑שׁ{{ר1}}פְּקַ֖ח עֵינֶ֣יךָ שְֽׂבַֽע־לָֽחֶם׃</t>
  </si>
  <si>
    <t>{{מ:פסוק|יהושע|י|ו}}</t>
  </si>
  <si>
    <t>וַיִּשְׁלְח֣וּ אַנְשֵׁי֩ גִבְע֨וֹן אֶל־יְהוֹשֻׁ֤עַ אֶל־הַֽמַּחֲנֶה֙ הַגִּלְגָּ֣לָה לֵאמֹ֔ר אַל־תֶּ֥רֶף יָדֶ֖יךָ מֵעֲבָדֶ֑יךָ עֲלֵ֧ה אֵלֵ֣ינוּ מְהֵרָ֗ה וְהוֹשִׁ֤יעָה לָּ֙נוּ֙ וְעׇזְרֵ֔נוּ כִּ֚י נִקְבְּצ֣וּ אֵלֵ֔ינוּ כׇּל־מַלְכֵ֥י הָאֱמֹרִ֖י יֹשְׁבֵ֥י הָהָֽר׃</t>
  </si>
  <si>
    <t>{{מ:פסוק|משלי|כ|יד}}</t>
  </si>
  <si>
    <t>רַ֣ע רַ֭ע יֹאמַ֣ר הַקּוֹנֶ֑ה{{ר1}}וְאֹזֵ֥ל {{נוסח|ל֗֝וֹ|א=ל֝וֹ}} אָ֣ז יִתְהַלָּֽל׃</t>
  </si>
  <si>
    <t>{{מ:פסוק|ירמיהו|לב|מד}}</t>
  </si>
  <si>
    <t>שָׂד֞וֹת בַּכֶּ֣סֶף יִקְנ֗וּ וְכָת֨וֹב בַּסֵּ֥פֶר{{מ:פסק}}וְחָתוֹם֮ וְהָעֵ֣ד עֵדִים֒ בְּאֶ֨רֶץ בִּנְיָמִ֜ן וּבִסְבִיבֵ֣י יְרוּשָׁל{{מ:ירושלם|ַ|֗}}ם וּבְעָרֵ֤י יְהוּדָה֙ וּבְעָרֵ֣י הָהָ֔ר וּבְעָרֵ֥י הַשְּׁפֵלָ֖ה וּבְעָרֵ֣י הַנֶּ֑גֶב כִּֽי־אָשִׁ֥יב אֶת־שְׁבוּתָ֖ם נְאֻם־יְהֹוָֽה׃</t>
  </si>
  <si>
    <t>{{מ:פסוק|משלי|כ|טו}}</t>
  </si>
  <si>
    <t>יֵ֣שׁ זָ֭הָב וְרׇב־פְּנִינִ֑ים{{ר1}}וּכְלִ֥י יְ֝קָ֗ר שִׂפְתֵי־דָֽעַת׃</t>
  </si>
  <si>
    <t>{{מ:פסוק|יהושע|י|ז}}</t>
  </si>
  <si>
    <t>{{מ:פסוק|משלי|כ|טז}}</t>
  </si>
  <si>
    <t>וַיַּ֨עַל יְהוֹשֻׁ֜עַ מִן־הַגִּלְגָּ֗ל ה֚וּא וְכׇל־עַ֤ם הַמִּלְחָמָה֙ עִמּ֔וֹ וְכֹ֖ל גִּבּוֹרֵ֥י הֶחָֽיִל׃</t>
  </si>
  <si>
    <t>לְֽקַח־בִּ֭גְדוֹ כִּי־עָ֣רַב זָ֑ר{{ר1}}וּבְעַ֖ד {{כו"ק|נכרים|נׇכְרִיָּ֣ה}} חַבְלֵֽהוּ׃</t>
  </si>
  <si>
    <t>{{מ:פסוק|יהושע|י|ח|סדר=ו}}</t>
  </si>
  <si>
    <t>וַיֹּ֨אמֶר יְהֹוָ֤ה אֶל־יְהוֹשֻׁ֙עַ֙ אַל־תִּירָ֣א מֵהֶ֔ם כִּ֥י בְיָדְךָ֖ נְתַתִּ֑ים לֹא־יַעֲמֹ֥ד אִ֛ישׁ מֵהֶ֖ם בְּפָנֶֽיךָ׃</t>
  </si>
  <si>
    <t>{{מ:פסוק|משלי|כ|יז}}</t>
  </si>
  <si>
    <t>ספר ירמיהו/לג</t>
  </si>
  <si>
    <t>עָרֵ֣ב לָ֭אִישׁ לֶ֣חֶם שָׁ֑קֶר{{ר1}}וְ֝אַחַ֗ר יִמָּֽלֵא־פִ֥יהוּ חָצָֽץ׃</t>
  </si>
  <si>
    <t>{{מ:פסוק|יהושע|י|ט}}</t>
  </si>
  <si>
    <t>וַיָּבֹ֧א אֲלֵיהֶ֛ם יְהוֹשֻׁ֖עַ פִּתְאֹ֑ם כׇּל־הַלַּ֕יְלָה עָלָ֖ה מִן־הַגִּלְגָּֽל׃</t>
  </si>
  <si>
    <t>{{מ:פסוק|יהושע|י|י}}</t>
  </si>
  <si>
    <t>{{מ:פסוק|משלי|כ|יח}}</t>
  </si>
  <si>
    <t>וַיְהֻמֵּ֤ם יְהֹוָה֙ לִפְנֵ֣י יִשְׂרָאֵ֔ל וַיַּכֵּ֥ם מַכָּֽה־גְדוֹלָ֖ה בְּגִבְע֑וֹן וַֽיִּרְדְּפֵ֗ם דֶּ֚רֶךְ מַעֲלֵ֣ה בֵית־חוֹרֹ֔ן וַיַּכֵּ֥ם עַד־עֲזֵקָ֖ה וְעַד־מַקֵּדָֽה׃</t>
  </si>
  <si>
    <t>מַ֭חֲשָׁבוֹת בְּעֵצָ֣ה תִכּ֑וֹן{{ר1}}וּ֝בְתַחְבֻּל֗וֹת עֲשֵׂ֣ה מִלְחָמָֽה׃</t>
  </si>
  <si>
    <t>{{מ:פסוק|ירמיהו|לג|א}}</t>
  </si>
  <si>
    <t>{{מ:פסוק|יהושע|י|יא}}</t>
  </si>
  <si>
    <t>וַיְהִ֧י דְבַר־יְהֹוָ֛ה אֶֽל־יִרְמְיָ֖הוּ שֵׁנִ֑ית וְהוּא֙ עוֹדֶ֣נּוּ עָצ֔וּר בַּחֲצַ֥ר הַמַּטָּרָ֖ה לֵאמֹֽר׃</t>
  </si>
  <si>
    <t>וַיְהִ֞י בְּנֻסָ֣ם{{מ:לגרמיה}}מִפְּנֵ֣י יִשְׂרָאֵ֗ל הֵ֞ם בְּמוֹרַ֤ד בֵּית־חוֹרֹן֙ וַיהֹוָ֡ה הִשְׁלִ֣יךְ עֲלֵיהֶם֩ אֲבָנִ֨ים גְּדֹל֧וֹת מִן־הַשָּׁמַ֛יִם עַד־עֲזֵקָ֖ה וַיָּמֻ֑תוּ רַבִּ֗ים אֲשֶׁר־מֵ֙תוּ֙ בְּאַבְנֵ֣י הַבָּרָ֔ד מֵאֲשֶׁ֥ר הָרְג֛וּ בְּנֵ֥י יִשְׂרָאֵ֖ל בֶּחָֽרֶב׃</t>
  </si>
  <si>
    <t>{{מ:פסוק|יהושע|י|יב}}</t>
  </si>
  <si>
    <t>אָ֣ז יְדַבֵּ֤ר יְהוֹשֻׁעַ֙ לַֽיהֹוָ֔ה בְּי֗וֹם תֵּ֤ת יְהֹוָה֙ אֶת־הָ֣אֱמֹרִ֔י לִפְנֵ֖י בְּנֵ֣י יִשְׂרָאֵ֑ל וַיֹּ֣אמֶר{{מ:לגרמיה}}לְעֵינֵ֣י יִשְׂרָאֵ֗ל שֶׁ֚מֶשׁ בְּגִבְע֣וֹן דּ֔וֹם וְיָרֵ֖חַ בְּעֵ֥מֶק אַיָּלֽוֹן׃</t>
  </si>
  <si>
    <t>{{מ:פסוק|משלי|כ|יט}}</t>
  </si>
  <si>
    <t>גּֽוֹלֶה־סּ֭וֹד הוֹלֵ֣ךְ רָכִ֑יל{{ר1}}וּלְפֹתֶ֥ה שְׂ֝פָתָ֗יו לֹ֣א תִתְעָרָֽב׃</t>
  </si>
  <si>
    <t>{{מ:פסוק|ירמיהו|לג|ב}}</t>
  </si>
  <si>
    <t>כֹּה־אָמַ֥ר יְהֹוָ֖ה עֹשָׂ֑הּ יְהֹוָ֗ה יוֹצֵ֥ר אוֹתָ֛הּ לַהֲכִינָ֖הּ יְהֹוָ֥ה שְׁמֽוֹ׃</t>
  </si>
  <si>
    <t>{{מ:פסוק|משלי|כ|כ}}</t>
  </si>
  <si>
    <t>מְ֭קַלֵּל אָבִ֣יו וְאִמּ֑וֹ{{ר1}}יִֽדְעַ֥ךְ נֵ֝ר֗וֹ {{כו"ק|באישון|בֶּאֱשׁ֥וּן}} חֹֽשֶׁךְ׃</t>
  </si>
  <si>
    <t>{{מ:פסוק|יהושע|י|יג}}</t>
  </si>
  <si>
    <t>וַיִּדֹּ֨ם הַשֶּׁ֜מֶשׁ וְיָרֵ֣חַ עָמָ֗ד עַד־יִקֹּ֥ם גּוֹי֙ אֹֽיְבָ֔יו הֲלֹא־הִ֥יא כְתוּבָ֖ה עַל־סֵ֣פֶר הַיָּשָׁ֑ר וַיַּעֲמֹ֤ד הַשֶּׁ֙מֶשׁ֙ בַּחֲצִ֣י הַשָּׁמַ֔יִם וְלֹא־אָ֥ץ לָב֖וֹא כְּי֥וֹם תָּמִֽים׃</t>
  </si>
  <si>
    <t>{{מ:פסוק|ירמיהו|לג|ג}}</t>
  </si>
  <si>
    <t>{{מ:פסוק|משלי|כ|כא}}</t>
  </si>
  <si>
    <t>נַ֭חֲלָה {{כו"ק|מבחלת|מְבֹהֶ֣לֶת}} בָּרִאשׁוֹנָ֑ה{{ר1}}וְ֝אַחֲרִיתָ֗הּ לֹ֣א תְבֹרָֽךְ׃</t>
  </si>
  <si>
    <t>{{מ:פסוק|יהושע|י|יד}}</t>
  </si>
  <si>
    <t>וְלֹ֨א הָיָ֜ה {{נוסח|כַּיּ֤וֹם|ברויאר ציין ספק א=בַּיּ֤וֹם? בבי"ת, אבל בגלל הטשטוש הגדול בכתי"א במקום קשה להכריע, ובכתבי־היד האחרים בכ"ף וכן בדפוסים.}} הַהוּא֙ לְפָנָ֣יו וְאַחֲרָ֔יו לִשְׁמֹ֥עַ יְהֹוָ֖ה בְּק֣וֹל אִ֑ישׁ כִּ֣י יְהֹוָ֔ה נִלְחָ֖ם לְיִשְׂרָאֵֽל׃</t>
  </si>
  <si>
    <t>{{מ:פסוק|משלי|כ|כב}}</t>
  </si>
  <si>
    <t>אַל־תֹּאמַ֥ר אֲשַׁלְּמָה־רָ֑ע{{ר1}}קַוֵּ֥ה לַ֝יהֹוָ֗ה וְיֹ֣שַֽׁע לָֽךְ׃</t>
  </si>
  <si>
    <t>קְרָ֥א אֵלַ֖י וְאֶעֱנֶ֑ךָּ וְאַגִּ֧ידָה לְּךָ֛ גְּדֹל֥וֹת וּבְצֻר֖וֹת לֹ֥א יְדַעְתָּֽם׃</t>
  </si>
  <si>
    <t>{{מ:פסוק|יהושע|י|טו}}</t>
  </si>
  <si>
    <t>וַיָּ֤שׇׁב יְהוֹשֻׁ֙עַ֙ וְכׇל־יִשְׂרָאֵ֣ל עִמּ֔וֹ אֶל־הַֽמַּחֲנֶ֖ה הַגִּלְגָּֽלָה׃</t>
  </si>
  <si>
    <t>{{מ:פסוק|משלי|כ|כג}}</t>
  </si>
  <si>
    <t>תּוֹעֲבַ֣ת יְ֭הֹוָה אֶ֣בֶן וָאָ֑בֶן{{ר1}}וּמֹאזְנֵ֖י מִרְמָ֣ה לֹא־טֽוֹב׃</t>
  </si>
  <si>
    <t>{{מ:פסוק|יהושע|י|טז}}</t>
  </si>
  <si>
    <t>וַיָּנֻ֕סוּ חֲמֵ֖שֶׁת הַמְּלָכִ֣ים הָאֵ֑לֶּה וַיֵּחָבְא֥וּ בַמְּעָרָ֖ה בְּמַקֵּדָֽה׃</t>
  </si>
  <si>
    <t>{{מ:פסוק|ירמיהו|לג|ד}}</t>
  </si>
  <si>
    <t>כִּי֩ כֹ֨ה אָמַ֤ר יְהֹוָה֙ אֱלֹהֵ֣י יִשְׂרָאֵ֔ל עַל־בָּתֵּי֙ הָעִ֣יר הַזֹּ֔את וְעַל־בָּתֵּ֖י מַלְכֵ֣י יְהוּדָ֑ה הַנְּתֻצִ֕ים אֶל־הַסֹּלְל֖וֹת וְאֶל־הֶחָֽרֶב׃</t>
  </si>
  <si>
    <t>{{מ:פסוק|יהושע|י|יז}}</t>
  </si>
  <si>
    <t>וַיֻּגַּ֖ד לִיהוֹשֻׁ֣עַ לֵאמֹ֑ר נִמְצְאוּ֙ חֲמֵ֣שֶׁת הַמְּלָכִ֔ים נֶחְבְּאִ֥ים בַּמְּעָרָ֖ה בְּמַקֵּדָֽה׃</t>
  </si>
  <si>
    <t>{{מ:פסוק|משלי|כ|כד}}</t>
  </si>
  <si>
    <t>מֵיְהֹוָ֥ה מִצְעֲדֵי־גָ֑בֶר{{ר1}}וְ֝אָדָ֗ם מַה־יָּבִ֥ין דַּרְכּֽוֹ׃</t>
  </si>
  <si>
    <t>{{מ:פסוק|יהושע|י|יח}}</t>
  </si>
  <si>
    <t>וַיֹּ֣אמֶר יְהוֹשֻׁ֔עַ גֹּ֛לּוּ אֲבָנִ֥ים גְּדֹל֖וֹת אֶל־פִּ֣י הַמְּעָרָ֑ה וְהַפְקִ֧ידוּ עָלֶ֛יהָ אֲנָשִׁ֖ים לְשׇׁמְרָֽם׃</t>
  </si>
  <si>
    <t>{{מ:פסוק|משלי|כ|כה}}</t>
  </si>
  <si>
    <t>מוֹקֵ֣שׁ אָ֭דָם יָ֣לַע קֹ֑דֶשׁ{{ר1}}וְאַחַ֖ר נְדָרִ֣ים לְבַקֵּֽר׃</t>
  </si>
  <si>
    <t>{{מ:פסוק|ירמיהו|לג|ה}}</t>
  </si>
  <si>
    <t>{{מ:פסוק|יהושע|י|יט}}</t>
  </si>
  <si>
    <t>בָּאִ֗ים לְהִלָּחֵם֙ אֶת־הַכַּשְׂדִּ֔ים וּלְמַלְאָם֙ אֶת־פִּגְרֵ֣י הָאָדָ֔ם אֲשֶׁר־הִכֵּ֥יתִי בְאַפִּ֖י וּבַחֲמָתִ֑י וַאֲשֶׁ֨ר הִסְתַּ֤רְתִּי פָנַי֙ מֵהָעִ֣יר הַזֹּ֔את עַ֖ל כׇּל־רָעָתָֽם׃</t>
  </si>
  <si>
    <t>וְאַתֶּם֙ אַֽל־תַּעֲמֹ֔דוּ רִדְפוּ֙ אַחֲרֵ֣י אֹיְבֵיכֶ֔ם וְזִנַּבְתֶּ֖ם אוֹתָ֑ם אַֽל־תִּתְּנ֗וּם לָבוֹא֙ אֶל־עָ֣רֵיהֶ֔ם כִּ֧י נְתָנָ֛ם יְהֹוָ֥ה אֱלֹהֵיכֶ֖ם בְּיֶדְכֶֽם׃</t>
  </si>
  <si>
    <t>{{מ:פסוק|משלי|כ|כו}}</t>
  </si>
  <si>
    <t>מְזָרֶ֣ה רְ֭שָׁעִים מֶ֣לֶךְ חָכָ֑ם{{ר1}}וַיָּ֖שֶׁב עֲלֵיהֶ֣ם אוֹפָֽן׃</t>
  </si>
  <si>
    <t>{{מ:פסוק|יהושע|י|כ}}</t>
  </si>
  <si>
    <t>{{מ:פסוק|משלי|כ|כז}}</t>
  </si>
  <si>
    <t>נֵ֣ר יְ֭הֹוָה נִשְׁמַ֣ת אָדָ֑ם{{ר1}}חֹ֝פֵ֗שׂ כׇּל־חַדְרֵי־בָֽטֶן׃</t>
  </si>
  <si>
    <t>וַיְהִי֩ כְּכַלּ֨וֹת יְהוֹשֻׁ֜עַ וּבְנֵ֣י יִשְׂרָאֵ֗ל לְהַכּוֹתָ֛ם מַכָּ֥ה גְדוֹלָֽה־מְאֹ֖ד עַד־תֻּמָּ֑ם וְהַשְּׂרִידִים֙ שָֽׂרְד֣וּ מֵהֶ֔ם וַיָּבֹ֖אוּ אֶל־עָרֵ֥י הַמִּבְצָֽר׃</t>
  </si>
  <si>
    <t>{{מ:פסוק|ירמיהו|לג|ו}}</t>
  </si>
  <si>
    <t>הִנְנִ֧י מַעֲלֶה־לָּ֛הּ אֲרֻכָ֥ה וּמַרְפֵּ֖א וּרְפָאתִ֑ים וְגִלֵּיתִ֣י לָהֶ֔ם עֲתֶ֥רֶת שָׁל֖וֹם וֶאֱמֶֽת׃</t>
  </si>
  <si>
    <t>{{מ:פסוק|משלי|כ|כח}}</t>
  </si>
  <si>
    <t>חֶ֣סֶד וֶֽ֭אֱמֶת יִצְּרוּ־מֶ֑לֶךְ{{ר1}}וְסָעַ֖ד בַּחֶ֣סֶד כִּסְאֽוֹ׃</t>
  </si>
  <si>
    <t>{{מ:פסוק|יהושע|י|כא}}</t>
  </si>
  <si>
    <t>וַיָּשֻׁ֩בוּ֩ כׇל־הָעָ֨ם אֶל־הַמַּחֲנֶ֧ה אֶל־יְהוֹשֻׁ֛עַ מַקֵּדָ֖ה בְּשָׁל֑וֹם לֹֽא־חָרַ֞ץ לִבְנֵ֧י יִשְׂרָאֵ֛ל לְאִ֖ישׁ אֶת־לְשֹׁנֽוֹ׃</t>
  </si>
  <si>
    <t>{{מ:פסוק|משלי|כ|כט}}</t>
  </si>
  <si>
    <t>תִּפְאֶ֣רֶת בַּחוּרִ֣ים כֹּחָ֑ם{{ר1}}וַהֲדַ֖ר זְקֵנִ֣ים שֵׂיבָֽה׃</t>
  </si>
  <si>
    <t>{{מ:פסוק|ירמיהו|לג|ז}}</t>
  </si>
  <si>
    <t>וַהֲשִֽׁבֹתִי֙ אֶת־שְׁב֣וּת יְהוּדָ֔ה וְאֵ֖ת שְׁב֣וּת יִשְׂרָאֵ֑ל וּבְנִתִ֖ים כְּבָרִֽאשֹׁנָֽה׃</t>
  </si>
  <si>
    <t>{{מ:פסוק|יהושע|י|כב}}</t>
  </si>
  <si>
    <t>{{מ:פסוק|משלי|כ|ל}}</t>
  </si>
  <si>
    <t>וַיֹּ֣אמֶר יְהוֹשֻׁ֔עַ פִּתְח֖וּ אֶת־פִּ֣י הַמְּעָרָ֑ה וְהוֹצִ֣יאוּ אֵלַ֗י אֶת־חֲמֵ֛שֶׁת הַמְּלָכִ֥ים הָאֵ֖לֶּה מִן־הַמְּעָרָֽה׃</t>
  </si>
  <si>
    <t>חַבֻּר֣וֹת פֶּ֭צַע {{כו"ק|תמריק|תַּמְר֣וּק}} בְּרָ֑ע{{ר1}}וּ֝מַכּ֗וֹת חַדְרֵי־בָֽטֶן׃</t>
  </si>
  <si>
    <t>{{מ:פסוק|יהושע|י|כג}}</t>
  </si>
  <si>
    <t>וַיַּ֣עֲשׂוּ כֵ֔ן וַיֹּצִ֣יאוּ אֵלָ֗יו אֶת־חֲמֵ֛שֶׁת הַמְּלָכִ֥ים הָאֵ֖לֶּה מִן־הַמְּעָרָ֑ה אֵ֣ת{{מ:לגרמיה}}מֶ֣לֶךְ יְרוּשָׁל{{מ:ירושלם|ַ|֗}}ם אֶת־מֶ֤לֶךְ חֶבְרוֹן֙ אֶת־מֶ֣לֶךְ יַרְמ֔וּת אֶת־מֶ֥לֶךְ לָכִ֖ישׁ אֶת־מֶ֥לֶךְ עֶגְלֽוֹן׃</t>
  </si>
  <si>
    <t>{{מ:פסוק|ירמיהו|לג|ח}}</t>
  </si>
  <si>
    <t>ספר משלי/כא</t>
  </si>
  <si>
    <t>וְטִ֣הַרְתִּ֔ים מִכׇּל־עֲוֺנָ֖ם אֲשֶׁ֣ר חָֽטְאוּ־לִ֑י וְסָלַחְתִּ֗י {{כו"ק|לכול|לְכׇל}}־עֲוֺנֽוֹתֵיהֶם֙ אֲשֶׁ֣ר חָֽטְאוּ־לִ֔י וַאֲשֶׁ֖ר פָּ֥שְׁעוּ בִֽי׃</t>
  </si>
  <si>
    <t>{{מ:פסוק|יהושע|י|כד}}</t>
  </si>
  <si>
    <t>וַ֠יְהִ֠י כְּֽהוֹצִיאָ֞ם אֶת־הַמְּלָכִ֣ים הָאֵ֘לֶּה֮ אֶל־יְהוֹשֻׁ֒עַ֒ וַיִּקְרָ֨א יְהוֹשֻׁ֜עַ אֶל־כׇּל־אִ֣ישׁ יִשְׂרָאֵ֗ל וַ֠יֹּ֠אמֶר אֶל־קְצִינֵ֞י אַנְשֵׁ֤י הַמִּלְחָמָה֙ הֶהָלְכ֣וּא אִתּ֔וֹ קִרְב֗וּ שִׂ֚ימוּ אֶת־רַגְלֵיכֶ֔ם עַֽל־צַוְּארֵ֖י הַמְּלָכִ֣ים הָאֵ֑לֶּה וַֽיִּקְרְב֔וּ וַיָּשִׂ֥ימוּ אֶת־רַגְלֵיהֶ֖ם עַל־צַוְּארֵיהֶֽם׃</t>
  </si>
  <si>
    <t>{{מ:פסוק|משלי|כא|א}}</t>
  </si>
  <si>
    <t>פַּלְגֵי־מַ֣יִם לֶב־מֶ֭לֶךְ בְּיַד־יְהֹוָ֑ה{{ר1}}עַֽל־כׇּל־אֲשֶׁ֖ר יַחְפֹּ֣ץ יַטֶּֽנּוּ׃</t>
  </si>
  <si>
    <t>{{מ:פסוק|יהושע|י|כה}}</t>
  </si>
  <si>
    <t>{{מ:פסוק|ירמיהו|לג|ט}}</t>
  </si>
  <si>
    <t>וַיֹּ֤אמֶר אֲלֵיהֶם֙ יְהוֹשֻׁ֔עַ אַל־תִּֽירְא֖וּ וְאַל־תֵּחָ֑תּוּ חִזְק֣וּ וְאִמְצ֔וּ כִּ֣י כָ֗כָה יַעֲשֶׂ֤ה יְהֹוָה֙ לְכׇל־אֹ֣יְבֵיכֶ֔ם אֲשֶׁ֥ר אַתֶּ֖ם נִלְחָמִ֥ים אוֹתָֽם׃</t>
  </si>
  <si>
    <t>וְהָ֣יְתָה לִּ֗י לְשֵׁ֤ם שָׂשׂוֹן֙ לִתְהִלָּ֣ה וּלְתִפְאֶ֔רֶת לְכֹ֖ל גּוֹיֵ֣י הָאָ֑רֶץ אֲשֶׁ֨ר יִשְׁמְע֜וּ אֶת־כׇּל־הַטּוֹבָ֗ה אֲשֶׁ֤ר אָנֹכִי֙ עֹשֶׂ֣ה אוֹתָ֔ם וּפָחֲד֣וּ וְרָגְז֗וּ עַ֤ל כׇּל־הַטּוֹבָה֙ וְעַ֣ל כׇּל־הַשָּׁל֔וֹם אֲשֶׁ֥ר אָנֹכִ֖י עֹ֥שֶׂה לָּֽהּ׃</t>
  </si>
  <si>
    <t>{{מ:פסוק|משלי|כא|ב}}</t>
  </si>
  <si>
    <t>כׇּֽל־דֶּרֶךְ־אִ֭ישׁ יָשָׁ֣ר בְּעֵינָ֑יו{{ר1}}וְתֹכֵ֖ן לִבּ֣וֹת יְהֹוָֽה׃</t>
  </si>
  <si>
    <t>{{מ:פסוק|יהושע|י|כו}}</t>
  </si>
  <si>
    <t>וַיַּכֵּ֨ם יְהוֹשֻׁ֤עַ אַֽחֲרֵי־כֵן֙ וַיְמִיתֵ֔ם וַיִּתְלֵ֕ם עַ֖ל חֲמִשָּׁ֣ה עֵצִ֑ים וַיִּהְי֛וּ תְּלוּיִ֥ם עַל־הָעֵצִ֖ים עַד־הָעָֽרֶב׃</t>
  </si>
  <si>
    <t>{{מ:פסוק|משלי|כא|ג}}</t>
  </si>
  <si>
    <t>עֲ֭שֹׂה צְדָקָ֣ה וּמִשְׁפָּ֑ט{{ר1}}נִבְחָ֖ר לַיהֹוָ֣ה מִזָּֽבַח׃</t>
  </si>
  <si>
    <t>{{מ:פסוק|ירמיהו|לג|י}}</t>
  </si>
  <si>
    <t>כֹּ֣ה{{מ:לגרמיה}}אָמַ֣ר יְהֹוָ֗ה עוֹד֮ יִשָּׁמַ֣ע בַּמָּקוֹם־הַזֶּה֒ אֲשֶׁר֙ אַתֶּ֣ם אֹֽמְרִ֔ים חָרֵ֣ב ה֔וּא מֵאֵ֥ין אָדָ֖ם וּמֵאֵ֣ין בְּהֵמָ֑ה בְּעָרֵ֤י יְהוּדָה֙ וּבְחֻצ֣וֹת יְרוּשָׁל{{מ:ירושלם|ַ|֔}}ם {{נוסח|הַֽנְשַׁמּ֗וֹת|א=הַֽנֲשַׁמּ֗וֹת}} מֵאֵ֥ין אָדָ֛ם וּמֵאֵ֥ין יוֹשֵׁ֖ב וּמֵאֵ֥ין בְּהֵמָֽה׃</t>
  </si>
  <si>
    <t>{{מ:פסוק|יהושע|י|כז}}</t>
  </si>
  <si>
    <t>וַיְהִ֞י לְעֵ֣ת{{מ:לגרמיה}}בּ֣וֹא הַשֶּׁ֗מֶשׁ צִוָּ֤ה יְהוֹשֻׁ֙עַ֙ וַיֹּֽרִידוּם֙ מֵעַ֣ל הָעֵצִ֔ים וַיַּ֨שְׁלִכֻ֔ם אֶל־הַמְּעָרָ֖ה אֲשֶׁ֣ר נֶחְבְּאוּ־שָׁ֑ם וַיָּשִׂ֜מוּ אֲבָנִ֤ים גְּדֹלוֹת֙ עַל־פִּ֣י הַמְּעָרָ֔ה עַד־עֶ֖צֶם הַיּ֥וֹם הַזֶּֽה׃</t>
  </si>
  <si>
    <t>{{מ:פסוק|משלי|כא|ד}}</t>
  </si>
  <si>
    <t>רוּם־עֵ֭ינַיִם וּרְחַב־לֵ֑ב{{ר1}}נִ֖ר רְשָׁעִ֣ים חַטָּֽאת׃</t>
  </si>
  <si>
    <t>{{מ:פסוק|ירמיהו|לג|יא}}</t>
  </si>
  <si>
    <t>{{מ:פסוק|משלי|כא|ה}}</t>
  </si>
  <si>
    <t>ק֣וֹל שָׂשׂ֞וֹן וְק֣וֹל שִׂמְחָ֗ה ק֣וֹל חָתָן֮ וְק֣וֹל כַּלָּה֒ ק֣וֹל אֹמְרִ֡ים הוֹדוּ֩ אֶת־יְהֹוָ֨ה צְבָא֜וֹת כִּי־ט֤וֹב יְהֹוָה֙ כִּֽי־לְעוֹלָ֣ם חַסְדּ֔וֹ מְבִאִ֥ים תּוֹדָ֖ה בֵּ֣ית יְהֹוָ֑ה כִּֽי־אָשִׁ֧יב אֶת־שְׁבוּת־הָאָ֛רֶץ כְּבָרִאשֹׁנָ֖ה אָמַ֥ר יְהֹוָֽה׃</t>
  </si>
  <si>
    <t>מַחְשְׁב֣וֹת חָ֭רוּץ אַךְ־לְמוֹתָ֑ר{{ר1}}{{נוסח|וְכׇל־אָ֗֝ץ|א=וְכׇל־אָ֝ץ}} אַךְ־לְמַחְסֽוֹר׃</t>
  </si>
  <si>
    <t>{{מ:פסוק|יהושע|י|כח}}</t>
  </si>
  <si>
    <t>וְאֶת־מַקֵּדָה֩ לָכַ֨ד יְהוֹשֻׁ֜עַ בַּיּ֣וֹם הַה֗וּא וַיַּכֶּ֣הָ לְפִי־חֶ֘רֶב֮ וְאֶת־מַלְכָּהּ֒ הֶחֱרִ֣ם אוֹתָ֗ם וְאֶת־כׇּל־הַנֶּ֙פֶשׁ֙ אֲשֶׁר־בָּ֔הּ לֹ֥א הִשְׁאִ֖יר שָׂרִ֑יד וַיַּ֙עַשׂ֙ לְמֶ֣לֶךְ מַקֵּדָ֔ה כַּאֲשֶׁ֥ר עָשָׂ֖ה לְמֶ֥לֶךְ יְרִיחֽוֹ׃</t>
  </si>
  <si>
    <t>{{מ:פסוק|משלי|כא|ו}}</t>
  </si>
  <si>
    <t>פֹּ֣עַל אֹ֭צָרוֹת בִּלְשׁ֣וֹן שָׁ֑קֶר{{ר1}}הֶ֥בֶל נִ֝דָּ֗ף מְבַקְשֵׁי־מָֽוֶת׃</t>
  </si>
  <si>
    <t>{{מ:פסוק|ירמיהו|לג|יב}}</t>
  </si>
  <si>
    <t>כֹּה־אָמַר֮ יְהֹוָ֣ה צְבָאוֹת֒ ע֞וֹד יִהְיֶ֣ה{{מ:לגרמיה}}בַּמָּק֣וֹם הַזֶּ֗ה הֶחָרֵ֛ב מֵאֵין־אָדָ֥ם וְעַד־בְּהֵמָ֖ה וּבְכׇל־עָרָ֑יו נְוֵ֣ה רֹעִ֔ים מַרְבִּצִ֖ים צֹֽאן׃</t>
  </si>
  <si>
    <t>{{מ:פסוק|משלי|כא|ז}}</t>
  </si>
  <si>
    <t>שֹׁד־רְשָׁעִ֥ים יְגוֹרֵ֑ם{{ר1}}כִּ֥י מֵ֝אֲנ֗וּ לַעֲשׂ֥וֹת מִשְׁפָּֽט׃</t>
  </si>
  <si>
    <t>{{מ:פסוק|יהושע|י|כט}}</t>
  </si>
  <si>
    <t>וַיַּֽעֲבֹ֣ר יְ֠הוֹשֻׁ֠עַ וְכׇֽל־יִשְׂרָאֵ֥ל עִמּ֛וֹ מִמַּקֵּדָ֖ה לִבְנָ֑ה וַיִּלָּ֖חֶם עִם־לִבְנָֽה׃</t>
  </si>
  <si>
    <t>{{מ:פסוק|משלי|כא|ח}}</t>
  </si>
  <si>
    <t>הֲפַכְפַּ֬ךְ דֶּ֣רֶךְ אִ֣ישׁ וָזָ֑ר{{ר1}}וְ֝זַ֗ךְ יָשָׁ֥ר {{מ:קמץ|ד=פׇּעֳלֽוֹ|ס=פָּעֳלֽוֹ}}׃</t>
  </si>
  <si>
    <t>{{מ:פסוק|ירמיהו|לג|יג}}</t>
  </si>
  <si>
    <t>בְּעָרֵ֨י הָהָ֜ר בְּעָרֵ֤י הַשְּׁפֵלָה֙ וּבְעָרֵ֣י הַנֶּ֔גֶב וּבְאֶ֧רֶץ בִּנְיָמִ֛ן וּבִסְבִיבֵ֥י יְרוּשָׁל{{מ:ירושלם|ַ|֖}}ם וּבְעָרֵ֣י יְהוּדָ֑ה עֹ֣ד תַּעֲבֹ֧רְנָה הַצֹּ֛אן עַל־יְדֵ֥י מוֹנֶ֖ה אָמַ֥ר יְהֹוָֽה׃</t>
  </si>
  <si>
    <t>{{מ:פסוק|משלי|כא|ט}}</t>
  </si>
  <si>
    <t>{{מ:פסוק|יהושע|י|ל}}</t>
  </si>
  <si>
    <t>ט֗וֹב לָשֶׁ֥בֶת עַל־פִּנַּת־גָּ֑ג{{ר1}}מֵאֵ֥שֶׁת מִ֝דְיָנִ֗ים וּבֵ֥ית חָֽבֶר׃</t>
  </si>
  <si>
    <t>וַיִּתֵּן֩ יְהֹוָ֨ה גַּם־אוֹתָ֜הּ בְּיַ֣ד יִשְׂרָאֵל֮ וְאֶת־מַלְכָּהּ֒ וַיַּכֶּ֣הָ לְפִי־חֶ֗רֶב וְאֶת־כׇּל־הַנֶּ֙פֶשׁ֙ אֲשֶׁר־בָּ֔הּ לֹא־הִשְׁאִ֥יר בָּ֖הּ שָׂרִ֑יד וַיַּ֣עַשׂ לְמַלְכָּ֔הּ כַּאֲשֶׁ֥ר עָשָׂ֖ה לְמֶ֥לֶךְ יְרִיחֽוֹ׃</t>
  </si>
  <si>
    <t>{{מ:פסוק|משלי|כא|י}}</t>
  </si>
  <si>
    <t>{{מ:פסוק|ירמיהו|לג|יד}}</t>
  </si>
  <si>
    <t>נֶ֣פֶשׁ רָ֭שָׁע אִוְּתָה־רָ֑ע{{ר1}}לֹֽא־יֻחַ֖ן בְּעֵינָ֣יו רֵעֵֽהוּ׃</t>
  </si>
  <si>
    <t>הִנֵּ֛ה יָמִ֥ים בָּאִ֖ים נְאֻם־יְהֹוָ֑ה וַהֲקִֽמֹתִי֙ אֶת־הַדָּבָ֣ר הַטּ֔וֹב אֲשֶׁ֥ר דִּבַּ֛רְתִּי אֶל־בֵּ֥ית יִשְׂרָאֵ֖ל וְעַל־בֵּ֥ית יְהוּדָֽה׃</t>
  </si>
  <si>
    <t>{{מ:פסוק|משלי|כא|יא}}</t>
  </si>
  <si>
    <t>בַּֽעֲנׇשׁ־לֵ֭ץ יֶחְכַּם־פֶּ֑תִי{{ר1}}וּבְהַשְׂכִּ֥יל לְ֝חָכָ֗ם יִקַּח־דָּֽעַת׃</t>
  </si>
  <si>
    <t>{{מ:פסוק|יהושע|י|לא}}</t>
  </si>
  <si>
    <t>וַיַּֽעֲבֹ֣ר יְ֠הוֹשֻׁ֠עַ וְכׇֽל־יִשְׂרָאֵ֥ל עִמּ֛וֹ מִלִּבְנָ֖ה לָכִ֑ישָׁה וַיִּ֣חַן עָלֶ֔יהָ וַיִּלָּ֖חֶם בָּֽהּ׃</t>
  </si>
  <si>
    <t>{{מ:פסוק|ירמיהו|לג|טו}}</t>
  </si>
  <si>
    <t>{{מ:פסוק|משלי|כא|יב}}</t>
  </si>
  <si>
    <t>מַשְׂכִּ֣יל צַ֭דִּיק לְבֵ֣ית רָשָׁ֑ע{{ר1}}מְסַלֵּ֖ף רְשָׁעִ֣ים לָרָֽע׃</t>
  </si>
  <si>
    <t>בַּיָּמִ֤ים הָהֵם֙ וּבָעֵ֣ת הַהִ֔יא אַצְמִ֥יחַ לְדָוִ֖ד צֶ֣מַח צְדָקָ֑ה וְעָשָׂ֛ה מִשְׁפָּ֥ט וּצְדָקָ֖ה בָּאָֽרֶץ׃</t>
  </si>
  <si>
    <t>{{מ:פסוק|יהושע|י|לב}}</t>
  </si>
  <si>
    <t>{{מ:פסוק|משלי|כא|יג}}</t>
  </si>
  <si>
    <t>וַיִּתֵּן֩ יְהֹוָ֨ה אֶת־לָכִ֜ישׁ בְּיַ֣ד יִשְׂרָאֵ֗ל וַֽיִּלְכְּדָהּ֙ בַּיּ֣וֹם הַשֵּׁנִ֔י וַיַּכֶּ֣הָ לְפִי־חֶ֔רֶב וְאֶת־כׇּל־הַנֶּ֖פֶשׁ אֲשֶׁר־בָּ֑הּ כְּכֹ֥ל אֲשֶׁר־עָשָׂ֖ה לְלִבְנָֽה׃</t>
  </si>
  <si>
    <t>אֹטֵ֣ם אָ֭זְנוֹ מִזַּעֲקַת־דָּ֑ל{{ר1}}גַּֽם־ה֥וּא יִ֝קְרָ֗א וְלֹ֣א יֵעָנֶֽה׃</t>
  </si>
  <si>
    <t>{{מ:פסוק|ירמיהו|לג|טז|סדר=כ}}</t>
  </si>
  <si>
    <t>{{מ:פסוק|משלי|כא|יד}}</t>
  </si>
  <si>
    <t>בַּיָּמִ֤ים הָהֵם֙ תִּוָּשַׁ֣ע יְהוּדָ֔ה וִירוּשָׁל{{מ:ירושלם|ַ|֖}}ם תִּשְׁכּ֣וֹן לָבֶ֑טַח וְזֶ֥ה אֲשֶׁר־יִקְרָא־לָ֖הּ יְהֹוָ֥ה{{מ:פסק}}צִדְקֵֽנוּ׃</t>
  </si>
  <si>
    <t>מַתָּ֣ן בַּ֭סֵּתֶר יִכְפֶּה־אָ֑ף{{ר1}}וְשֹׁ֥חַד בַּ֝חֵ֗ק חֵמָ֥ה עַזָּֽה׃</t>
  </si>
  <si>
    <t>{{מ:פסוק|יהושע|י|לג}}</t>
  </si>
  <si>
    <t>{{מ:פסוק|משלי|כא|טו}}</t>
  </si>
  <si>
    <t>אָ֣ז עָלָ֗ה הֹרָם֙ מֶ֣לֶךְ גֶּ֔זֶר לַעְזֹ֖ר אֶת־לָכִ֑ישׁ וַיַּכֵּ֤הוּ יְהוֹשֻׁ֙עַ֙ וְאֶת־עַמּ֔וֹ עַד־בִּלְתִּ֥י הִשְׁאִֽיר־ל֖וֹ שָׂרִֽיד׃</t>
  </si>
  <si>
    <t>שִׂמְחָ֣ה לַ֭צַּדִּיק עֲשׂ֣וֹת מִשְׁפָּ֑ט{{ר1}}וּ֝מְחִתָּ֗ה לְפֹ֣עֲלֵי אָֽוֶן׃</t>
  </si>
  <si>
    <t>{{מ:פסוק|ירמיהו|לג|יז}}</t>
  </si>
  <si>
    <t>כִּי־כֹ֖ה אָמַ֣ר יְהֹוָ֑ה לֹא־יִכָּרֵ֣ת לְדָוִ֔ד אִ֕ישׁ יֹשֵׁ֖ב עַל־כִּסֵּ֥א בֵֽית־יִשְׂרָאֵֽל׃</t>
  </si>
  <si>
    <t>{{מ:פסוק|משלי|כא|טז}}</t>
  </si>
  <si>
    <t>אָדָ֗ם תּ֭וֹעֶה מִדֶּ֣רֶךְ הַשְׂכֵּ֑ל{{ר1}}בִּקְהַ֖ל רְפָאִ֣ים יָנֽוּחַ׃</t>
  </si>
  <si>
    <t>{{מ:פסוק|יהושע|י|לד}}</t>
  </si>
  <si>
    <t>וַיַּעֲבֹ֣ר יְ֠הוֹשֻׁ֠עַ וְכׇֽל־יִשְׂרָאֵ֥ל עִמּ֛וֹ מִלָּכִ֖ישׁ עֶגְלֹ֑נָה וַיַּחֲנ֣וּ עָלֶ֔יהָ וַיִּֽלָּחֲמ֖וּ עָלֶֽיהָ׃</t>
  </si>
  <si>
    <t>{{מ:פסוק|משלי|כא|יז}}</t>
  </si>
  <si>
    <t>אִ֣ישׁ מַ֭חְסוֹר אֹהֵ֣ב שִׂמְחָ֑ה{{ר1}}אֹהֵ֥ב יַֽיִן־וָ֝שֶׁ֗מֶן לֹ֣א יַעֲשִֽׁיר׃</t>
  </si>
  <si>
    <t>{{מ:פסוק|ירמיהו|לג|יח}}</t>
  </si>
  <si>
    <t>{{מ:פסוק|יהושע|י|לה}}</t>
  </si>
  <si>
    <t>וְלַכֹּֽהֲנִים֙ הַלְוִיִּ֔ם לֹא־יִכָּרֵ֥ת אִ֖ישׁ מִלְּפָנָ֑י מַעֲלֶ֨ה עוֹלָ֜ה וּמַקְטִ֥יר מִנְחָ֛ה וְעֹ֥שֶׂה זֶּ֖בַח כׇּל־הַיָּמִֽים׃</t>
  </si>
  <si>
    <t>וַֽיִּלְכְּד֜וּהָ בַּיּ֤וֹם הַהוּא֙ וַיַּכּ֣וּהָ לְפִי־חֶ֔רֶב וְאֵת֙ כׇּל־הַנֶּ֣פֶשׁ אֲשֶׁר־בָּ֔הּ בַּיּ֥וֹם הַה֖וּא הֶחֱרִ֑ים כְּכֹ֥ל אֲשֶׁר־עָשָׂ֖ה לְלָכִֽישׁ׃</t>
  </si>
  <si>
    <t>{{מ:פסוק|משלי|כא|יח}}</t>
  </si>
  <si>
    <t>כֹּ֣פֶר לַצַּדִּ֣יק רָשָׁ֑ע{{ר1}}וְתַ֖חַת יְשָׁרִ֣ים בּוֹגֵֽד׃</t>
  </si>
  <si>
    <t>{{מ:פסוק|יהושע|י|לו}}</t>
  </si>
  <si>
    <t>וַיַּ֣עַל יְ֠הוֹשֻׁ֠עַ וְכׇֽל־יִשְׂרָאֵ֥ל עִמּ֛וֹ מֵעֶגְל֖וֹנָה חֶבְר֑וֹנָה וַיִּֽלָּחֲמ֖וּ עָלֶֽיהָ׃</t>
  </si>
  <si>
    <t>{{מ:פסוק|משלי|כא|יט}}</t>
  </si>
  <si>
    <t>ט֗וֹב שֶׁ֥בֶת בְּאֶֽרֶץ־מִדְבָּ֑ר{{ר1}}מֵאֵ֖שֶׁת {{כו"ק|מדונים|מִדְיָנִ֣ים}} וָכָֽעַס׃</t>
  </si>
  <si>
    <t>{{מ:פסוק|ירמיהו|לג|יט}}</t>
  </si>
  <si>
    <t>וַֽיְהִי֙ דְּבַר־יְהֹוָ֔ה אֶֽל־יִרְמְיָ֖הוּ לֵאמֽוֹר׃</t>
  </si>
  <si>
    <t>{{מ:פסוק|יהושע|י|לז}}</t>
  </si>
  <si>
    <t>{{מ:פסוק|משלי|כא|כ}}</t>
  </si>
  <si>
    <t>וַיִּלְכְּד֣וּהָ וַיַּכּֽוּהָ־לְפִי־חֶ֠רֶב וְאֶת־מַלְכָּ֨הּ וְאֶת־כׇּל־עָרֶ֜יהָ וְאֶת־כׇּל־הַנֶּ֤פֶשׁ אֲשֶׁר־בָּהּ֙ לֹא־הִשְׁאִ֣יר שָׂרִ֔יד כְּכֹ֥ל אֲשֶׁר־עָשָׂ֖ה לְעֶגְל֑וֹן וַיַּחֲרֵ֣ם אוֹתָ֔הּ וְאֶת־כׇּל־הַנֶּ֖פֶשׁ אֲשֶׁר־בָּֽהּ׃</t>
  </si>
  <si>
    <t>אוֹצָ֤ר{{מ:לגרמיה}}נֶחְמָ֣ד וָ֭שֶׁמֶן בִּנְוֵ֣ה חָכָ֑ם{{ר1}}וּכְסִ֖יל אָדָ֣ם יְבַלְּעֶֽנּוּ׃</t>
  </si>
  <si>
    <t>{{מ:פסוק|משלי|כא|כא}}</t>
  </si>
  <si>
    <t>{{מ:פסוק|ירמיהו|לג|כ}}</t>
  </si>
  <si>
    <t>רֹ֭דֵף צְדָקָ֣ה וָחָ֑סֶד{{ר1}}יִמְצָ֥א חַ֝יִּ֗ים צְדָקָ֥ה וְכָבֽוֹד׃</t>
  </si>
  <si>
    <t>כֹּ֚ה אָמַ֣ר יְהֹוָ֔ה אִם־תָּפֵ֙רוּ֙ אֶת־בְּרִיתִ֣י הַיּ֔וֹם וְאֶת־בְּרִיתִ֖י הַלָּ֑יְלָה וּלְבִלְתִּ֛י הֱי֥וֹת יֽוֹמָם־וָלַ֖יְלָה בְּעִתָּֽם׃</t>
  </si>
  <si>
    <t>{{מ:פסוק|משלי|כא|כב}}</t>
  </si>
  <si>
    <t>עִ֣יר גִּ֭בֹּרִים עָלָ֣ה חָכָ֑ם{{ר1}}וַ֝יֹּ֗רֶד עֹ֣ז מִבְטֶחָֽה׃</t>
  </si>
  <si>
    <t>{{מ:פסוק|יהושע|י|לח}}</t>
  </si>
  <si>
    <t>וַיָּ֧שׇׁב יְהוֹשֻׁ֛עַ וְכׇל־יִשְׂרָאֵ֥ל עִמּ֖וֹ דְּבִ֑רָה וַיִּלָּ֖חֶם עָלֶֽיהָ׃</t>
  </si>
  <si>
    <t>{{מ:פסוק|ירמיהו|לג|כא}}</t>
  </si>
  <si>
    <t>גַּם־בְּרִיתִ֤י תֻפַר֙ אֶת־דָּוִ֣ד עַבְדִּ֔י מִהְיֽוֹת־ל֥וֹ בֵ֖ן מֹלֵ֣ךְ עַל־כִּסְא֑וֹ וְאֶת־הַלְוִיִּ֥ם הַכֹּהֲנִ֖ים מְשָֽׁרְתָֽי׃</t>
  </si>
  <si>
    <t>{{מ:פסוק|משלי|כא|כג}}</t>
  </si>
  <si>
    <t>שֹׁמֵ֣ר פִּ֭יו וּלְשׁוֹנ֑וֹ{{ר1}}שֹׁמֵ֖ר מִצָּר֣וֹת נַפְשֽׁוֹ׃</t>
  </si>
  <si>
    <t>{{מ:פסוק|יהושע|י|לט}}</t>
  </si>
  <si>
    <t>וַֽיִּלְכְּדָ֞הּ וְאֶת־מַלְכָּ֤הּ וְאֶת־כׇּל־עָרֶ֙יהָ֙ וַיַּכּ֣וּם לְפִי־חֶ֔רֶב וַֽיַּחֲרִ֙ימוּ֙ אֶת־כׇּל־נֶ֣פֶשׁ אֲשֶׁר־בָּ֔הּ לֹ֥א הִשְׁאִ֖יר שָׂרִ֑יד כַּאֲשֶׁ֨ר עָשָׂ֜ה לְחֶבְר֗וֹן כֵּן־עָשָׂ֤ה לִדְבִ֙רָה֙ וּלְמַלְכָּ֔הּ וְכַאֲשֶׁ֥ר עָשָׂ֛ה לְלִבְנָ֖ה וּלְמַלְכָּֽהּ׃</t>
  </si>
  <si>
    <t>{{מ:פסוק|ירמיהו|לג|כב}}</t>
  </si>
  <si>
    <t>{{מ:פסוק|משלי|כא|כד}}</t>
  </si>
  <si>
    <t>אֲשֶׁ֤ר לֹֽא־יִסָּפֵר֙ צְבָ֣א הַשָּׁמַ֔יִם וְלֹ֥א יִמַּ֖ד ח֣וֹל הַיָּ֑ם כֵּ֣ן אַרְבֶּ֗ה אֶת־זֶ֙רַע֙ דָּוִ֣ד עַבְדִּ֔י וְאֶת־הַלְוִיִּ֖ם מְשָֽׁרְתֵ֥י אֹתִֽי׃</t>
  </si>
  <si>
    <t>זֵ֣ד יָ֭הִיר לֵ֣ץ שְׁמ֑וֹ{{ר1}}ע֝וֹשֶׂ֗ה בְּעֶבְרַ֥ת זָדֽוֹן׃</t>
  </si>
  <si>
    <t>{{מ:פסוק|יהושע|י|מ}}</t>
  </si>
  <si>
    <t>{{מ:פסוק|משלי|כא|כה}}</t>
  </si>
  <si>
    <t>תַּאֲוַ֣ת עָצֵ֣ל תְּמִיתֶ֑נּוּ{{ר1}}כִּֽי־מֵאֲנ֖וּ יָדָ֣יו לַעֲשֽׂוֹת׃</t>
  </si>
  <si>
    <t>וַיַּכֶּ֣ה יְהוֹשֻׁ֣עַ אֶת־כׇּל־הָאָ֡רֶץ הָהָר֩ וְהַנֶּ֨גֶב וְהַשְּׁפֵלָ֜ה וְהָאֲשֵׁד֗וֹת וְאֵת֙ כׇּל־מַלְכֵיהֶ֔ם לֹ֥א הִשְׁאִ֖יר שָׂרִ֑יד וְאֵ֤ת כׇּל־הַנְּשָׁמָה֙ הֶחֱרִ֔ים כַּאֲשֶׁ֣ר צִוָּ֔ה יְהֹוָ֖ה אֱלֹהֵ֥י יִשְׂרָאֵֽל׃</t>
  </si>
  <si>
    <t>{{מ:פסוק|ירמיהו|לג|כג}}</t>
  </si>
  <si>
    <t>{{מ:פסוק|משלי|כא|כו}}</t>
  </si>
  <si>
    <t>כׇּל־הַ֭יּוֹם הִתְאַוָּ֣ה תַאֲוָ֑ה{{ר1}}וְצַדִּ֥יק יִ֝תֵּ֗ן וְלֹ֣א יַחְשֹֽׂךְ׃</t>
  </si>
  <si>
    <t>{{מ:פסוק|יהושע|י|מא}}</t>
  </si>
  <si>
    <t>{{מ:פסוק|ירמיהו|לג|כד}}</t>
  </si>
  <si>
    <t>וַיַּכֵּ֧ם יְהוֹשֻׁ֛עַ מִקָּדֵ֥שׁ בַּרְנֵ֖עַ וְעַד־עַזָּ֑ה וְאֵ֛ת כׇּל־אֶ֥רֶץ גֹּ֖שֶׁן וְעַד־גִּבְעֽוֹן׃</t>
  </si>
  <si>
    <t>הֲל֣וֹא רָאִ֗יתָ מָֽה־הָעָ֤ם הַזֶּה֙ דִּבְּר֣וּ לֵאמֹ֔ר שְׁתֵּ֣י הַמִּשְׁפָּח֗וֹת אֲשֶׁ֨ר בָּחַ֧ר יְהֹוָ֛ה בָּהֶ֖ם וַיִּמְאָסֵ֑ם וְאֶת־עַמִּי֙ יִנְאָצ֔וּן מִֽהְי֥וֹת ע֖וֹד גּ֥וֹי לִפְנֵיהֶֽם׃</t>
  </si>
  <si>
    <t>{{מ:פסוק|משלי|כא|כז}}</t>
  </si>
  <si>
    <t>זֶ֣בַח רְ֭שָׁעִים תּוֹעֵבָ֑ה{{ר1}}{{נוסח|אַ֗֝ף|א=אַ֝ף}} כִּֽי־בְזִמָּ֥ה יְבִיאֶֽנּוּ׃</t>
  </si>
  <si>
    <t>{{מ:פסוק|משלי|כא|כח}}</t>
  </si>
  <si>
    <t>עֵד־כְּזָבִ֥ים יֹאבֵ֑ד{{ר1}}וְאִ֥ישׁ שׁ֝וֹמֵ֗עַ לָנֶ֥צַח יְדַבֵּֽר׃</t>
  </si>
  <si>
    <t>{{מ:פסוק|ירמיהו|לג|כה}}</t>
  </si>
  <si>
    <t>כֹּ֚ה אָמַ֣ר יְהֹוָ֔ה אִם־לֹ֥א בְרִיתִ֖י יוֹמָ֣ם וָלָ֑יְלָה חֻקּ֛וֹת שָׁמַ֥יִם וָאָ֖רֶץ לֹא־שָֽׂמְתִּי׃</t>
  </si>
  <si>
    <t>{{מ:פסוק|יהושע|י|מב|סדר=ז}}</t>
  </si>
  <si>
    <t>וְאֵ֨ת כׇּל־הַמְּלָכִ֤ים הָאֵ֙לֶּה֙ וְאֶת־אַרְצָ֔ם לָכַ֥ד יְהוֹשֻׁ֖עַ פַּ֣עַם אֶחָ֑ת כִּ֗י יְהֹוָה֙ אֱלֹהֵ֣י יִשְׂרָאֵ֔ל נִלְחָ֖ם לְיִשְׂרָאֵֽל׃</t>
  </si>
  <si>
    <t>{{מ:פסוק|משלי|כא|כט}}</t>
  </si>
  <si>
    <t>הֵעֵ֬ז אִ֣ישׁ רָשָׁ֣ע בְּפָנָ֑יו{{ר1}}וְ֝יָשָׁ֗ר ה֤וּא{{מ:לגרמיה}}{{כו"ק|יכין|יָבִ֬ין}} {{כו"ק|דרכיו|דַּרְכּֽוֹ}}׃</t>
  </si>
  <si>
    <t>{{מ:פסוק|ירמיהו|לג|כו}}</t>
  </si>
  <si>
    <t>גַּם־זֶ֣רַע יַעֲקוֹב֩ וְדָוִ֨ד עַבְדִּ֜י אֶמְאַ֗ס מִקַּ֤חַת מִזַּרְעוֹ֙ מֹֽשְׁלִ֔ים אֶל־זֶ֥רַע אַבְרָהָ֖ם יִשְׂחָ֣ק וְיַעֲקֹ֑ב {{נוסח|כִּֽי־{{קו"כ|אשוב|אָשִׁ֥יב}}|=לקש1 ומ"ש ומסורות-אל וטברניות (וכן הכריעו ברויאר ומג"ה [במג"ה גם הוסיפו קרי מנוקד למרות שאין הערת קרי בשוליים בכתר])|א-כתיב=כִּֽי־אָשִׁ֥יב? האות כנראה יו"ד (במקום אָשִׁ֥וב בוי"ו) ואין הערת קרי, אמנם היא ארוכה וקצת דומה לוי"ו. ייתכן שבמלאכת ההגהה של הסופר לתקן את נוסח האותיות ע"פ המסורה, האות לא תוקנה בגלל שהיא כבר דומה לוי"ו. בנוסף ייתכן שבמלאכת סימון ההערות בשוליים, לא חש הסופר לציין כאן "קרי" בגלל שהאות נראית כמו יו"ד והצורך לציין "קרי" לא בלט.}} אֶת־שְׁבוּתָ֖ם וְרִֽחַמְתִּֽים׃</t>
  </si>
  <si>
    <t>{{מ:פסוק|משלי|כא|ל}}</t>
  </si>
  <si>
    <t>{{מ:פסוק|יהושע|י|מג}}</t>
  </si>
  <si>
    <t>אֵ֣ין חׇׇ֭כְמָה וְאֵ֣ין תְּבוּנָ֑ה{{ר1}}וְאֵ֥ין {{נוסח|עֵ֝צָ֗ה|=ל ושיטת-א ובדפוסים (וכן הכריעו ברויאר ומג"ה)|א=עֵ֝צָה (חסרה נקודת הרביע; לפי ברויאר רק בספק, אמנם מעיון בכתב־היד בהגדלה הוא ודאי)}} לְנֶ֣גֶד יְהֹוָֽה׃</t>
  </si>
  <si>
    <t>{{מ:פסוק|משלי|כא|לא}}</t>
  </si>
  <si>
    <t>ס֗וּס מ֭וּכָן לְי֣וֹם מִלְחָמָ֑ה{{ר1}}וְ֝לַיהֹוָ֗ה הַתְּשׁוּעָֽה׃</t>
  </si>
  <si>
    <t>ספר משלי/כב</t>
  </si>
  <si>
    <t>ספר ירמיהו/לד</t>
  </si>
  <si>
    <t>ספר יהושע/יא</t>
  </si>
  <si>
    <t>{{מ:פסוק|משלי|כב|א}}</t>
  </si>
  <si>
    <t>נִבְחָ֣ר שֵׁ֭ם מֵעֹ֣שֶׁר רָ֑ב{{ר1}}מִכֶּ֥סֶף וּ֝מִזָּהָ֗ב חֵ֣ן טֽוֹב׃</t>
  </si>
  <si>
    <t>{{מ:פסוק|ירמיהו|לד|א}}</t>
  </si>
  <si>
    <t>{{מ:פסוק|משלי|כב|ב}}</t>
  </si>
  <si>
    <t>עָשִׁ֣יר וָרָ֣שׁ נִפְגָּ֑שׁוּ{{ר1}}עֹשֵׂ֖ה כֻלָּ֣ם יְהֹוָֽה׃</t>
  </si>
  <si>
    <t>הַדָּבָ֛ר אֲשֶׁר־הָיָ֥ה אֶֽל־יִרְמְיָ֖הוּ מֵאֵ֣ת יְהֹוָ֑ה וּנְבוּכַדְרֶאצַּ֣ר מֶלֶךְ־בָּבֶ֣ל{{מ:פסק}}וְכׇל־חֵיל֡וֹ וְכׇל־מַמְלְכ֣וֹת אֶ֩רֶץ֩ מֶמְשֶׁ֨לֶת יָד֜וֹ וְכׇל־הָעַמִּ֗ים נִלְחָמִ֧ים עַל־יְרוּשָׁל{{מ:ירושלם|ַ|֛}}ם וְעַל־כׇּל־עָרֶ֖יהָ לֵאמֹֽר׃</t>
  </si>
  <si>
    <t>{{מ:פסוק|יהושע|יא|א}}</t>
  </si>
  <si>
    <t>וַיְהִ֕י כִּשְׁמֹ֖עַ יָבִ֣ין מֶלֶךְ־חָצ֑וֹר וַיִּשְׁלַ֗ח אֶל־יוֹבָב֙ מֶ֣לֶךְ מָד֔וֹן וְאֶל־מֶ֥לֶךְ שִׁמְר֖וֹן וְאֶל־מֶ֥לֶךְ אַכְשָֽׁף׃</t>
  </si>
  <si>
    <t>{{מ:פסוק|משלי|כב|ג}}</t>
  </si>
  <si>
    <t>עָר֤וּם{{מ:לגרמיה}}רָאָ֣ה רָעָ֣ה {{כו"ק|ויסתר|וְנִסְתָּ֑ר}}{{ר1}}וּ֝פְתָיִ֗ים עָבְר֥וּ וְֽנֶעֱנָֽשׁוּ׃</t>
  </si>
  <si>
    <t>{{מ:פסוק|ירמיהו|לד|ב}}</t>
  </si>
  <si>
    <t>כֹּֽה־אָמַ֤ר יְהֹוָה֙ אֱלֹהֵ֣י יִשְׂרָאֵ֔ל הָלֹךְ֙ וְאָ֣מַרְתָּ֔ אֶל־צִדְקִיָּ֖הוּ מֶ֣לֶךְ יְהוּדָ֑ה וְאָמַרְתָּ֣ אֵלָ֗יו כֹּ֚ה אָמַ֣ר יְהֹוָ֔ה הִנְנִ֨י נֹתֵ֜ן אֶת־הָעִ֤יר הַזֹּאת֙ בְּיַ֣ד מֶֽלֶךְ־בָּבֶ֔ל וּשְׂרָפָ֖הּ בָּאֵֽשׁ׃</t>
  </si>
  <si>
    <t>{{מ:פסוק|משלי|כב|ד}}</t>
  </si>
  <si>
    <t>עֵ֣קֶב עֲ֭נָוָה יִרְאַ֣ת יְהֹוָ֑ה{{ר1}}עֹ֖שֶׁר וְכָב֣וֹד וְחַיִּֽים׃</t>
  </si>
  <si>
    <t>{{מ:פסוק|משלי|כב|ה}}</t>
  </si>
  <si>
    <t>צִנִּ֣ים פַּ֭חִים בְּדֶ֣רֶךְ עִקֵּ֑שׁ{{ר1}}שׁוֹמֵ֥ר נַ֝פְשׁ֗וֹ יִרְחַ֥ק מֵהֶֽם׃</t>
  </si>
  <si>
    <t>{{מ:פסוק|ירמיהו|לד|ג}}</t>
  </si>
  <si>
    <t>{{מ:פסוק|יהושע|יא|ב}}</t>
  </si>
  <si>
    <t>וְאַתָּ֗ה לֹ֚א תִמָּלֵט֙ מִיָּד֔וֹ כִּ֚י תָּפֹ֣שׂ תִּתָּפֵ֔שׂ וּבְיָד֖וֹ תִּנָּתֵ֑ן וְֽ֠עֵינֶ֠יךָ אֶת־עֵינֵ֨י מֶלֶךְ־בָּבֶ֜ל תִּרְאֶ֗ינָה וּפִ֛יהוּ אֶת־פִּ֥יךָ יְדַבֵּ֖ר וּבָבֶ֥ל תָּבֽוֹא׃</t>
  </si>
  <si>
    <t>וְֽאֶל־הַמְּלָכִ֞ים אֲשֶׁ֣ר מִצְּפ֗וֹן בָּהָ֧ר וּבָעֲרָבָ֛ה נֶ֥גֶב {{נוסח|כִּֽנְר֖וֹת|א=כִּֽנֲר֖וֹת}} וּבַשְּׁפֵלָ֑ה וּבְנָפ֥וֹת דּ֖וֹר מִיָּֽם׃</t>
  </si>
  <si>
    <t>{{מ:פסוק|משלי|כב|ו}}</t>
  </si>
  <si>
    <t>חֲנֹ֣ךְ לַ֭נַּעַר עַל־פִּ֣י דַרְכּ֑וֹ{{ר1}}גַּ֥ם כִּי־יַ֝זְקִ֗ין לֹֽא־יָס֥וּר מִמֶּֽנָּה׃</t>
  </si>
  <si>
    <t>{{מ:פסוק|משלי|כב|ז}}</t>
  </si>
  <si>
    <t>עָ֭שִׁיר בְּרָשִׁ֣ים יִמְשׁ֑וֹל{{ר1}}וְעֶ֥בֶד לֹ֝וֶ֗ה לְאִ֣ישׁ מַלְוֶֽה׃</t>
  </si>
  <si>
    <t>{{מ:פסוק|ירמיהו|לד|ד}}</t>
  </si>
  <si>
    <t>אַ֚ךְ שְׁמַ֣ע דְּבַר־יְהֹוָ֔ה צִדְקִיָּ֖הוּ מֶ֣לֶךְ יְהוּדָ֑ה כֹּֽה־אָמַ֤ר יְהֹוָה֙ עָלֶ֔יךָ לֹ֥א תָמ֖וּת בֶּחָֽרֶב׃</t>
  </si>
  <si>
    <t>{{מ:פסוק|יהושע|יא|ג}}</t>
  </si>
  <si>
    <t>הַֽכְּנַעֲנִי֙ מִמִּזְרָ֣ח וּמִיָּ֔ם וְהָאֱמֹרִ֧י וְהַחִתִּ֛י וְהַפְּרִזִּ֥י וְהַיְבוּסִ֖י בָּהָ֑ר וְהַֽחִוִּי֙ תַּ֣חַת חֶרְמ֔וֹן בְּאֶ֖רֶץ הַמִּצְפָּֽה׃</t>
  </si>
  <si>
    <t>{{מ:פסוק|משלי|כב|ח}}</t>
  </si>
  <si>
    <t>זוֹרֵ֣עַ עַ֭וְלָה {{נוסח|{{כו"ק|יקצור|יִקְצׇר־}}אָ֑וֶן|א=יִקְצׇור־אָ֑וֶן}}{{ר1}}וְשֵׁ֖בֶט עֶבְרָת֣וֹ יִכְלֶֽה׃</t>
  </si>
  <si>
    <t>{{מ:פסוק|ירמיהו|לד|ה}}</t>
  </si>
  <si>
    <t>בְּשָׁל֣וֹם תָּמ֗וּת וּֽכְמִשְׂרְפ֣וֹת אֲ֠בוֹתֶ֠יךָ הַמְּלָכִ֨ים הָרִאשֹׁנִ֜ים אֲשֶׁר־הָי֣וּ לְפָנֶ֗יךָ כֵּ֚ן יִשְׂרְפוּ־לָ֔ךְ וְה֥וֹי אָד֖וֹן יִסְפְּדוּ־לָ֑ךְ כִּֽי־דָבָ֥ר אֲנִֽי־דִבַּ֖רְתִּי נְאֻם־יְהֹוָֽה׃</t>
  </si>
  <si>
    <t>{{מ:פסוק|יהושע|יא|ד}}</t>
  </si>
  <si>
    <t>{{מ:פסוק|משלי|כב|ט}}</t>
  </si>
  <si>
    <t>וַיֵּֽצְא֣וּ הֵ֗ם וְכׇל־מַֽחֲנֵיהֶם֙ עִמָּ֔ם עַם־רָ֕ב כַּח֛וֹל אֲשֶׁ֥ר עַל־שְׂפַֽת־הַיָּ֖ם לָרֹ֑ב וְס֥וּס וָרֶ֖כֶב רַב־מְאֹֽד׃</t>
  </si>
  <si>
    <t>טֽוֹב־עַ֭יִן ה֣וּא יְבֹרָ֑ךְ{{ר1}}כִּֽי־נָתַ֖ן מִלַּחְמ֣וֹ לַדָּֽל׃</t>
  </si>
  <si>
    <t>{{מ:פסוק|ירמיהו|לד|ו}}</t>
  </si>
  <si>
    <t>וַיְדַבֵּר֙ יִרְמְיָ֣הוּ הַנָּבִ֔יא אֶל־צִדְקִיָּ֖הוּ מֶ֣לֶךְ יְהוּדָ֑ה אֵ֛ת כׇּל־הַדְּבָרִ֥ים הָאֵ֖לֶּה בִּירוּשָׁל{{מ:ירושלם|ָ|ֽ}}ם׃</t>
  </si>
  <si>
    <t>{{מ:פסוק|יהושע|יא|ה}}</t>
  </si>
  <si>
    <t>וַיִּוָּ֣עֲד֔וּ כֹּ֖ל הַמְּלָכִ֣ים הָאֵ֑לֶּה וַיָּבֹ֜אוּ וַיַּחֲנ֤וּ יַחְדָּו֙ אֶל־מֵ֣י מֵר֔וֹם לְהִלָּחֵ֖ם עִם־יִשְׂרָאֵֽל׃</t>
  </si>
  <si>
    <t>{{מ:פסוק|משלי|כב|י}}</t>
  </si>
  <si>
    <t>גָּ֣רֵֽשׁ לֵ֭ץ וְיֵצֵ֣א מָד֑וֹן{{ר1}}וְ֝יִשְׁבֹּ֗ת דִּ֣ין וְקָלֽוֹן׃</t>
  </si>
  <si>
    <t>{{מ:פסוק|יהושע|יא|ו}}</t>
  </si>
  <si>
    <t>וַיֹּ֨אמֶר יְהֹוָ֣ה אֶל־יְהוֹשֻׁ֘עַ֮ אַל־תִּירָ֣א מִפְּנֵיהֶם֒ כִּֽי־מָחָ֞ר כָּעֵ֣ת הַזֹּ֗את אָנֹכִ֞י נֹתֵ֧ן אֶת־כֻּלָּ֛ם חֲלָלִ֖ים לִפְנֵ֣י יִשְׂרָאֵ֑ל אֶת־סוּסֵיהֶ֣ם תְּעַקֵּ֔ר וְאֶת־מַרְכְּבֹתֵיהֶ֖ם תִּשְׂרֹ֥ף בָּאֵֽשׁ׃</t>
  </si>
  <si>
    <t>{{מ:פסוק|ירמיהו|לד|ז}}</t>
  </si>
  <si>
    <t>וְחֵ֣יל מֶלֶךְ־בָּבֶ֗ל נִלְחָמִים֙ עַל־יְר֣וּשָׁל{{מ:ירושלם|ַ|֔}}ם וְעַ֛ל כׇּל־עָרֵ֥י יְהוּדָ֖ה הַנּוֹתָר֑וֹת אֶל־לָכִישׁ֙ וְאֶל־עֲזֵקָ֔ה כִּ֣י הֵ֗נָּה נִשְׁאֲר֛וּ בְּעָרֵ֥י יְהוּדָ֖ה עָרֵ֥י מִבְצָֽר׃</t>
  </si>
  <si>
    <t>{{מ:פסוק|יהושע|יא|ז}}</t>
  </si>
  <si>
    <t>וַיָּבֹ֣א יְהוֹשֻׁ֡עַ וְכׇל־עַם֩ הַמִּלְחָמָ֨ה עִמּ֧וֹ עֲלֵיהֶ֛ם עַל־מֵ֥י מֵר֖וֹם פִּתְאֹ֑ם וַֽיִּפְּל֖וּ בָּהֶֽם׃</t>
  </si>
  <si>
    <t>{{מ:פסוק|משלי|כב|יא}}</t>
  </si>
  <si>
    <t>אֹהֵ֥ב {{נוסח|{{כו"ק|טהור|טְהׇר־}}לֵ֑ב|א=טְהׇור־לֵ֑ב}}{{ר1}}חֵ֥ן שְׂ֝פָתָ֗יו רֵעֵ֥הוּ מֶֽלֶךְ׃</t>
  </si>
  <si>
    <t>{{מ:פסוק|יהושע|יא|ח}}</t>
  </si>
  <si>
    <t>וַיִּתְּנֵ֨ם יְהֹוָ֥ה בְּיַֽד־יִשְׂרָאֵל֮ וַיַּכּוּם֒ וַֽיִּרְדְּפ֞וּם עַד־צִיד֣וֹן רַבָּ֗ה וְעַד֙ מִשְׂרְפ֣וֹת מַ֔יִם וְעַד־בִּקְעַ֥ת מִצְפֶּ֖ה מִזְרָ֑חָה וַיַּכֻּ֕ם עַד־בִּלְתִּ֥י הִשְׁאִיר־לָהֶ֖ם שָׂרִֽיד׃</t>
  </si>
  <si>
    <t>{{מ:פסוק|משלי|כב|יב}}</t>
  </si>
  <si>
    <t>עֵינֵ֣י יְ֭הֹוָה נָ֣צְרוּ דָ֑עַת{{ר1}}וַ֝יְסַלֵּ֗ף דִּבְרֵ֥י בֹגֵֽד׃</t>
  </si>
  <si>
    <t>{{מ:פסוק|יהושע|יא|ט}}</t>
  </si>
  <si>
    <t>וַיַּ֤עַשׂ לָהֶם֙ יְהוֹשֻׁ֔עַ כַּאֲשֶׁ֥ר אָמַר־ל֖וֹ יְהֹוָ֑ה אֶת־סוּסֵיהֶ֣ם עִקֵּ֔ר וְאֶת־מַרְכְּבֹתֵיהֶ֖ם שָׂרַ֥ף בָּאֵֽשׁ׃</t>
  </si>
  <si>
    <t>{{מ:פסוק|ירמיהו|לד|ח}}</t>
  </si>
  <si>
    <t>{{מ:פסוק|משלי|כב|יג}}</t>
  </si>
  <si>
    <t>הַדָּבָ֛ר אֲשֶׁר־הָיָ֥ה אֶֽל־יִרְמְיָ֖הוּ מֵאֵ֣ת יְהֹוָ֑ה אַחֲרֵ֡י כְּרֹת֩ הַמֶּ֨לֶךְ צִדְקִיָּ֜הוּ בְּרִ֗ית אֶת־כׇּל־הָעָם֙ אֲשֶׁ֣ר בִּירוּשָׁל{{מ:ירושלם|ַ|֔}}ם לִקְרֹ֥א לָהֶ֖ם דְּרֽוֹר׃</t>
  </si>
  <si>
    <t>אָמַ֣ר עָ֭צֵל אֲרִ֣י בַח֑וּץ{{ר1}}בְּת֥וֹךְ רְ֝חֹב֗וֹת אֵרָצֵֽחַ׃</t>
  </si>
  <si>
    <t>{{מ:פסוק|יהושע|יא|י}}</t>
  </si>
  <si>
    <t>וַיָּ֨שׇׁב יְהוֹשֻׁ֜עַ בָּעֵ֤ת הַהִיא֙ וַיִּלְכֹּ֣ד אֶת־חָצ֔וֹר וְאֶת־מַלְכָּ֖הּ הִכָּ֣ה בֶחָ֑רֶב כִּֽי־חָצ֣וֹר לְפָנִ֔ים הִ֕יא רֹ֖אשׁ כׇּל־הַמַּמְלָכ֥וֹת הָאֵֽלֶּה׃</t>
  </si>
  <si>
    <t>{{מ:פסוק|משלי|כב|יד}}</t>
  </si>
  <si>
    <t>שׁוּחָ֣ה עֲ֭מֻקָּה פִּ֣י זָר֑וֹת{{ר1}}זְע֥וּם יְ֝הֹוָ֗ה {{נוסח|{{כו"ק|יפול|יִפׇּל־}}שָֽׁם|א=יִפׇּול־שָֽׁם}}׃</t>
  </si>
  <si>
    <t>{{מ:פסוק|ירמיהו|לד|ט}}</t>
  </si>
  <si>
    <t>לְ֠שַׁלַּ֠ח אִ֣ישׁ אֶת־עַבְדּ֞וֹ וְאִ֧ישׁ אֶת־שִׁפְחָת֛וֹ הָעִבְרִ֥י וְהָעִבְרִיָּ֖ה חׇפְשִׁ֑ים לְבִלְתִּ֧י עֲבׇד־בָּ֛ם בִּיהוּדִ֥י אָחִ֖יהוּ אִֽישׁ׃</t>
  </si>
  <si>
    <t>{{מ:פסוק|יהושע|יא|יא}}</t>
  </si>
  <si>
    <t>וַ֠יַּכּ֠וּ אֶת־כׇּל־הַנֶּ֨פֶשׁ אֲשֶׁר־בָּ֤הּ לְפִי־חֶ֙רֶב֙ הַחֲרֵ֔ם לֹ֥א נוֹתַ֖ר כׇּל־נְשָׁמָ֑ה וְאֶת־חָצ֖וֹר שָׂרַ֥ף בָּאֵֽשׁ׃</t>
  </si>
  <si>
    <t>{{מ:פסוק|משלי|כב|טו}}</t>
  </si>
  <si>
    <t>אִ֭וֶּלֶת קְשׁוּרָ֣ה בְלֶב־נָ֑עַר{{ר1}}שֵׁ֥בֶט מ֝וּסָ֗ר יַרְחִיקֶ֥נָּה מִמֶּֽנּוּ׃</t>
  </si>
  <si>
    <t>{{מ:פסוק|ירמיהו|לד|י}}</t>
  </si>
  <si>
    <t>וַיִּשְׁמְעוּ֩ כׇל־הַשָּׂרִ֨ים וְכׇל־הָעָ֜ם אֲשֶׁר־בָּ֣אוּ בַבְּרִ֗ית לְ֠שַׁלַּ֠ח אִ֣ישׁ אֶת־עַבְדּ֞וֹ וְאִ֤ישׁ אֶת־שִׁפְחָתוֹ֙ חׇפְשִׁ֔ים לְבִלְתִּ֥י עֲבׇד־בָּ֖ם ע֑וֹד וַֽיִּשְׁמְע֖וּ וַיְשַׁלֵּֽחוּ׃</t>
  </si>
  <si>
    <t>{{מ:פסוק|יהושע|יא|יב}}</t>
  </si>
  <si>
    <t>{{מ:פסוק|משלי|כב|טז}}</t>
  </si>
  <si>
    <t>וְֽאֶת־כׇּל־עָרֵ֣י הַמְּלָכִֽים־הָ֠אֵ֠לֶּה וְֽאֶת־כׇּל־מַלְכֵיהֶ֞ם לָכַ֧ד יְהוֹשֻׁ֛עַ וַיַּכֵּ֥ם לְפִי־חֶ֖רֶב הֶחֱרִ֣ים אוֹתָ֑ם כַּאֲשֶׁ֣ר צִוָּ֔ה מֹשֶׁ֖ה עֶ֥בֶד יְהֹוָֽה׃</t>
  </si>
  <si>
    <t>עֹ֣שֵֽׁק דָּ֭ל לְהַרְבּ֣וֹת ל֑וֹ{{ר1}}נֹתֵ֥ן לְ֝עָשִׁ֗יר אַךְ־לְמַחְסֽוֹר׃</t>
  </si>
  <si>
    <t>{{מ:פסוק|ירמיהו|לד|יא}}</t>
  </si>
  <si>
    <t>וַיָּשׁ֙וּבוּ֙ אַחֲרֵי־כֵ֔ן וַיָּשִׁ֗בוּ אֶת־הָֽעֲבָדִים֙ וְאֶת־הַשְּׁפָח֔וֹת אֲשֶׁ֥ר שִׁלְּח֖וּ חׇפְשִׁ֑ים {{כו"ק|ויכבישום|וַֽיִּכְבְּשׁ֔וּם}} לַעֲבָדִ֖ים וְלִשְׁפָחֽוֹת׃</t>
  </si>
  <si>
    <t>{{מ:פסוק|משלי|כב|יז}}</t>
  </si>
  <si>
    <t>{{מ:פסוק|יהושע|יא|יג}}</t>
  </si>
  <si>
    <t>רַ֣ק כׇּל־הֶעָרִ֗ים הָעֹֽמְדוֹת֙ עַל־תִּלָּ֔ם לֹ֥א שְׂרָפָ֖ם יִשְׂרָאֵ֑ל זוּלָתִ֛י אֶת־חָצ֥וֹר לְבַדָּ֖הּ שָׂרַ֥ף יְהוֹשֻֽׁעַ׃</t>
  </si>
  <si>
    <t>הַ֥ט אׇזְנְךָ֗ וּ֭שְׁמַע דִּבְרֵ֣י חֲכָמִ֑ים{{ר1}}וְ֝לִבְּךָ֗ תָּשִׁ֥ית לְדַעְתִּֽי׃</t>
  </si>
  <si>
    <t>{{מ:פסוק|ירמיהו|לד|יב}}</t>
  </si>
  <si>
    <t>וַיְהִ֤י דְבַר־יְהֹוָה֙ אֶֽל־יִרְמְיָ֔הוּ מֵאֵ֥ת יְהֹוָ֖ה לֵאמֹֽר׃</t>
  </si>
  <si>
    <t>{{מ:פסוק|יהושע|יא|יד}}</t>
  </si>
  <si>
    <t>וְ֠כֹ֠ל שְׁלַ֞ל הֶעָרִ֤ים הָאֵ֙לֶּה֙ וְהַבְּהֵמָ֔ה {{נוסח|בָּזְז֥וּ|א=בָּזֲז֥וּ}} לָהֶ֖ם בְּנֵ֣י יִשְׂרָאֵ֑ל רַ֣ק אֶֽת־כׇּל־הָאָדָ֞ם הִכּ֣וּ לְפִי־חֶ֗רֶב עַד־הִשְׁמִדָם֙ אוֹתָ֔ם לֹ֥א הִשְׁאִ֖ירוּ כׇּל־נְשָׁמָֽה׃</t>
  </si>
  <si>
    <t>{{מ:פסוק|משלי|כב|יח}}</t>
  </si>
  <si>
    <t>כִּֽי־נָ֭עִים כִּֽי־תִשְׁמְרֵ֣ם בְּבִטְנֶ֑ךָ{{ר1}}יִכֹּ֥נוּ יַ֝חְדָּ֗ו עַל־שְׂפָתֶֽיךָ׃</t>
  </si>
  <si>
    <t>{{מ:פסוק|ירמיהו|לד|יג}}</t>
  </si>
  <si>
    <t>כֹּה־אָמַ֥ר יְהֹוָ֖ה אֱלֹהֵ֣י יִשְׂרָאֵ֑ל אָנֹכִ֗י כָּרַ֤תִּֽי בְרִית֙ אֶת־אֲב֣וֹתֵיכֶ֔ם בְּי֨וֹם הוֹצִאִ֤י אוֹתָם֙ מֵאֶ֣רֶץ מִצְרַ֔יִם מִבֵּ֥ית עֲבָדִ֖ים לֵאמֹֽר׃</t>
  </si>
  <si>
    <t>{{מ:פסוק|יהושע|יא|טו}}</t>
  </si>
  <si>
    <t>כַּאֲשֶׁ֨ר צִוָּ֤ה יְהֹוָה֙ אֶת־מֹשֶׁ֣ה עַבְדּ֔וֹ כֵּן־צִוָּ֥ה מֹשֶׁ֖ה אֶת־יְהוֹשֻׁ֑עַ וְכֵן֙ עָשָׂ֣ה יְהוֹשֻׁ֔עַ לֹא־הֵסִ֣יר דָּבָ֔ר מִכֹּ֛ל אֲשֶׁר־צִוָּ֥ה יְהֹוָ֖ה אֶת־מֹשֶֽׁה׃</t>
  </si>
  <si>
    <t>{{מ:פסוק|משלי|כב|יט}}</t>
  </si>
  <si>
    <t>לִֽהְי֣וֹת בַּ֭יהֹוָה מִבְטַחֶ֑ךָ{{ר1}}הוֹדַעְתִּ֖יךָ הַיּ֣וֹם אַף־אָֽתָּה׃</t>
  </si>
  <si>
    <t>{{מ:פסוק|ירמיהו|לד|יד}}</t>
  </si>
  <si>
    <t>מִקֵּ֣ץ שֶׁ֣בַע שָׁנִ֡ים תְּֽשַׁלְּח֡וּ אִישׁ֩ אֶת־אָחִ֨יו הָעִבְרִ֜י אֲשֶֽׁר־יִמָּכֵ֣ר לְךָ֗ וַעֲבָֽדְךָ֙ שֵׁ֣שׁ שָׁנִ֔ים וְשִׁלַּחְתּ֥וֹ חׇפְשִׁ֖י מֵֽעִמָּ֑ךְ וְלֹֽא־שָׁמְע֤וּ אֲבֽוֹתֵיכֶם֙ אֵלַ֔י וְלֹ֥א הִטּ֖וּ אֶת־אׇזְנָֽם׃</t>
  </si>
  <si>
    <t>{{מ:פסוק|יהושע|יא|טז}}</t>
  </si>
  <si>
    <t>וַיִּקַּ֨ח יְהוֹשֻׁ֜עַ אֶת־כׇּל־הָאָ֣רֶץ הַזֹּ֗את הָהָ֤ר וְאֶת־כׇּל־הַנֶּ֙גֶב֙ וְאֵת֙ כׇּל־אֶ֣רֶץ הַגֹּ֔שֶׁן וְאֶת־הַשְּׁפֵלָ֖ה וְאֶת־הָעֲרָבָ֑ה וְאֶת־הַ֥ר יִשְׂרָאֵ֖ל וּשְׁפֵלָתֹֽה׃</t>
  </si>
  <si>
    <t>{{מ:פסוק|ירמיהו|לד|טו}}</t>
  </si>
  <si>
    <t>וַתָּשֻׁ֨בוּ אַתֶּ֜ם הַיּ֗וֹם וַתַּעֲשׂ֤וּ אֶת־הַיָּשָׁר֙ בְּעֵינַ֔י לִקְרֹ֥א דְר֖וֹר אִ֣ישׁ לְרֵעֵ֑הוּ וַתִּכְרְת֤וּ בְרִית֙ לְפָנַ֔י בַּבַּ֕יִת אֲשֶׁר־נִקְרָ֥א שְׁמִ֖י עָלָֽיו׃</t>
  </si>
  <si>
    <t>{{מ:פסוק|יהושע|יא|יז}}</t>
  </si>
  <si>
    <t>מִן־הָהָ֤ר הֶֽחָלָק֙ הָעוֹלֶ֣ה שֵׂעִ֔יר וְעַד־בַּ֤עַל גָּד֙ בְּבִקְעַ֣ת הַלְּבָנ֔וֹן תַּ֖חַת הַר־חֶרְמ֑וֹן וְאֵ֤ת כׇּל־מַלְכֵיהֶם֙ לָכַ֔ד וַיַּכֵּ֖ם וַיְמִיתֵֽם׃</t>
  </si>
  <si>
    <t>{{מ:פסוק|משלי|כב|כ}}</t>
  </si>
  <si>
    <t>הֲלֹ֤א כָתַ֣בְתִּֽי לְ֭ךָ {{כו"ק|שלשום|שָׁלִשִׁ֑ים}}{{ר1}}בְּמֹ֖עֵצ֣וֹת וָדָֽעַת׃</t>
  </si>
  <si>
    <t>{{מ:פסוק|יהושע|יא|יח}}</t>
  </si>
  <si>
    <t>{{מ:פסוק|ירמיהו|לד|טז}}</t>
  </si>
  <si>
    <t>יָמִ֣ים רַבִּ֗ים עָשָׂ֧ה יְהוֹשֻׁ֛עַ אֶת־כׇּל־הַמְּלָכִ֥ים הָאֵ֖לֶּה מִלְחָמָֽה׃</t>
  </si>
  <si>
    <t>וַתָּשֻׁ֙בוּ֙ וַתְּחַלְּל֣וּ אֶת־שְׁמִ֔י וַתָּשִׁ֗בוּ אִ֤ישׁ אֶת־עַבְדּוֹ֙ וְאִ֣ישׁ אֶת־שִׁפְחָת֔וֹ אֲשֶׁר־שִׁלַּחְתֶּ֥ם חׇפְשִׁ֖ים לְנַפְשָׁ֑ם וַתִּכְבְּשׁ֣וּ אֹתָ֔ם לִֽהְי֣וֹת לָכֶ֔ם לַעֲבָדִ֖ים וְלִשְׁפָחֽוֹת׃</t>
  </si>
  <si>
    <t>{{מ:פסוק|יהושע|יא|יט}}</t>
  </si>
  <si>
    <t>{{מ:פסוק|משלי|כב|כא|סדר=ו}}</t>
  </si>
  <si>
    <t>לֹא־הָיְתָ֣ה עִ֗יר אֲשֶׁ֤ר הִשְׁלִ֙ימָה֙ אֶל־בְּנֵ֣י יִשְׂרָאֵ֔ל בִּלְתִּ֥י הַחִוִּ֖י יֹשְׁבֵ֣י גִבְע֑וֹן אֶת־הַכֹּ֖ל לָקְח֥וּ בַמִּלְחָמָֽה׃</t>
  </si>
  <si>
    <t>לְהוֹדִֽיעֲךָ֗ קֹ֭שְׁטְ אִמְרֵ֣י אֱמֶ֑ת{{ר1}}לְהָשִׁ֥יב אֲמָרִ֥ים אֱ֝מֶ֗ת לְשֹׁלְחֶֽיךָ׃</t>
  </si>
  <si>
    <t>{{מ:פסוק|ירמיהו|לד|יז}}</t>
  </si>
  <si>
    <t>{{מ:פסוק|יהושע|יא|כ}}</t>
  </si>
  <si>
    <t>לָכֵן֮ כֹּֽה־אָמַ֣ר יְהֹוָה֒ אַתֶּם֙ לֹא־שְׁמַעְתֶּ֣ם אֵלַ֔י לִקְרֹ֣א דְר֔וֹר אִ֥ישׁ לְאָחִ֖יו וְאִ֣ישׁ לְרֵעֵ֑הוּ הִנְנִ֣י קֹרֵא֩ לָכֶ֨ם דְּר֜וֹר נְאֻם־יְהֹוָ֗ה אֶל־הַחֶ֙רֶב֙ אֶל־הַדֶּ֣בֶר וְאֶל־הָרָעָ֔ב וְנָֽתַתִּ֤י אֶתְכֶם֙ {{נוסח|{{כו"ק|לזועה|לְזַעֲוָ֔ה}}|א-כתיב=לְזַוָ֔עֲה}} לְכֹ֖ל מַמְלְכ֥וֹת הָאָֽרֶץ׃</t>
  </si>
  <si>
    <t>כִּ֣י מֵאֵ֣ת יְהֹוָ֣ה{{מ:פסק}}הָֽיְתָ֡ה לְחַזֵּ֣ק אֶת־לִבָּם֩ לִקְרַ֨את הַמִּלְחָמָ֤ה אֶת־יִשְׂרָאֵל֙ לְמַ֣עַן הַחֲרִימָ֔ם לְבִלְתִּ֥י הֱיוֹת־לָהֶ֖ם תְּחִנָּ֑ה כִּ֚י לְמַ֣עַן הַשְׁמִידָ֔ם כַּֽאֲשֶׁ֛ר צִוָּ֥ה יְהֹוָ֖ה אֶת־מֹשֶֽׁה׃</t>
  </si>
  <si>
    <t>{{מ:פסוק|משלי|כב|כב}}</t>
  </si>
  <si>
    <t>אַֽל־תִּגְזׇל־דָּ֭ל כִּ֣י דַל־ה֑וּא{{ר1}}וְאַל־תְּדַכֵּ֖א עָנִ֣י בַשָּֽׁעַר׃</t>
  </si>
  <si>
    <t>{{מ:פסוק|יהושע|יא|כא}}</t>
  </si>
  <si>
    <t>וַיָּבֹ֨א יְהוֹשֻׁ֜עַ בָּעֵ֣ת הַהִ֗יא וַיַּכְרֵ֤ת אֶת־הָעֲנָקִים֙ מִן־הָהָ֤ר מִן־חֶבְרוֹן֙ מִן־דְּבִ֣ר מִן־עֲנָ֔ב וּמִכֹּל֙ הַ֣ר יְהוּדָ֔ה וּמִכֹּ֖ל הַ֣ר יִשְׂרָאֵ֑ל עִם־עָרֵיהֶ֖ם הֶחֱרִימָ֥ם יְהוֹשֻֽׁעַ׃</t>
  </si>
  <si>
    <t>{{מ:פסוק|ירמיהו|לד|יח}}</t>
  </si>
  <si>
    <t>{{מ:פסוק|יהושע|יא|כב}}</t>
  </si>
  <si>
    <t>וְנָתַתִּ֣י אֶת־הָאֲנָשִׁ֗ים הָעֹֽבְרִים֙ אֶת־בְּרִתִ֔י אֲשֶׁ֤ר לֹא־הֵקִ֙ימוּ֙ אֶת־דִּבְרֵ֣י הַבְּרִ֔ית אֲשֶׁ֥ר כָּרְת֖וּ לְפָנָ֑י הָעֵ֙גֶל֙ אֲשֶׁ֣ר כָּרְת֣וּ לִשְׁנַ֔יִם וַיַּעַבְר֖וּ בֵּ֥ין בְּתָרָֽיו׃</t>
  </si>
  <si>
    <t>לֹא־נוֹתַ֣ר עֲנָקִ֔ים בְּאֶ֖רֶץ בְּנֵ֣י יִשְׂרָאֵ֑ל רַ֗ק בְּעַזָּ֛ה בְּגַ֥ת וּבְאַשְׁדּ֖וֹד נִשְׁאָֽרוּ׃</t>
  </si>
  <si>
    <t>{{מ:פסוק|משלי|כב|כג}}</t>
  </si>
  <si>
    <t>כִּֽי־יְ֭הֹוָה יָרִ֣יב רִיבָ֑ם{{ר1}}וְקָבַ֖ע אֶת־קֹבְעֵיהֶ֣ם נָֽפֶשׁ׃</t>
  </si>
  <si>
    <t>{{מ:פסוק|יהושע|יא|כג}}</t>
  </si>
  <si>
    <t>וַיִּקַּ֨ח יְהוֹשֻׁ֜עַ אֶת־כׇּל־הָאָ֗רֶץ כְּ֠כֹ֠ל אֲשֶׁ֨ר דִּבֶּ֣ר יְהֹוָה֮ אֶל־מֹשֶׁה֒ וַיִּתְּנָהּ֩ יְהוֹשֻׁ֨עַ לְנַחֲלָ֧ה לְיִשְׂרָאֵ֛ל כְּמַחְלְקֹתָ֖ם לְשִׁבְטֵיהֶ֑ם וְהָאָ֥רֶץ שָׁקְטָ֖ה מִמִּלְחָמָֽה׃</t>
  </si>
  <si>
    <t>{{מ:פסוק|ירמיהו|לד|יט}}</t>
  </si>
  <si>
    <t>שָׂרֵ֨י יְהוּדָ֜ה וְשָׂרֵ֣י יְרוּשָׁל{{מ:ירושלם|ַ|֗}}ם הַסָּֽרִסִים֙ וְהַכֹּ֣הֲנִ֔ים וְכֹ֖ל עַ֣ם הָאָ֑רֶץ הָעֹ֣בְרִ֔ים בֵּ֖ין בִּתְרֵ֥י הָעֵֽגֶל׃</t>
  </si>
  <si>
    <t>ספר יהושע/יב</t>
  </si>
  <si>
    <t>&lt;noinclude&gt;{{תבנית:טעמי המקרא באינטרנט}}//==הפרק עם צורת השיר==//{{מ:שוליים|5}}//{{תבנית:משתמש:Dovi/טעמי המקרא}}//{{#קטע:משתמש:Dovi/נביאים וכתובים על פי המסורה/ספר יהושע/יב/צורת-השיר|יהושע יב}}//{{תבנית:משתמש:Dovi/טעמי המקרא-סוף}}//{{מ:שוליים-סוף}}//==הפרק עם צורת השיר ובלי מספרים==//{{תבנית:משתמש:Dovi/טעמי המקרא}}//{{#בלי קטע:משתמש:Dovi/נביאים וכתובים על פי המסורה/ספר יהושע/יב/צורת-השיר|סימן}}//{{תבנית:משתמש:Dovi/טעמי המקרא-סוף}}//==הפרק בלי צורת השיר (רווחים באמצע השורות)==//{{מ:שוליים|5}}//{{תבנית:משתמש:Dovi/טעמי המקרא}}//&lt;/noinclude&gt;</t>
  </si>
  <si>
    <t>{{מ:פסוק|ירמיהו|לד|כ}}</t>
  </si>
  <si>
    <t>וְנָתַתִּ֤י אוֹתָם֙ בְּיַ֣ד אֹֽיְבֵיהֶ֔ם וּבְיַ֖ד מְבַקְשֵׁ֣י נַפְשָׁ֑ם וְהָיְתָ֤ה נִבְלָתָם֙ לְמַֽאֲכָ֔ל לְע֥וֹף הַשָּׁמַ֖יִם וּלְבֶהֱמַ֥ת הָאָֽרֶץ׃</t>
  </si>
  <si>
    <t>{{מ:פסוק|משלי|כב|כד}}</t>
  </si>
  <si>
    <t>אַל־תִּ֭תְרַע אֶת־בַּ֣עַל אָ֑ף{{ר1}}וְאֶת־אִ֥ישׁ חֵ֝מ֗וֹת לֹ֣א תָבֽוֹא׃</t>
  </si>
  <si>
    <t>{{מ:פסוק|ירמיהו|לד|כא}}</t>
  </si>
  <si>
    <t>וְאֶת־צִדְקִיָּ֨הוּ מֶלֶךְ־יְהוּדָ֜ה וְאֶת־שָׂרָ֗יו אֶתֵּן֙ בְּיַ֣ד אֹֽיְבֵיהֶ֔ם וּבְיַ֖ד מְבַקְשֵׁ֣י נַפְשָׁ֑ם וּבְיַ֗ד חֵ֚יל מֶ֣לֶךְ בָּבֶ֔ל הָעֹלִ֖ים מֵעֲלֵיכֶֽם׃</t>
  </si>
  <si>
    <t>{{מ:פסוק|משלי|כב|כה}}</t>
  </si>
  <si>
    <t>{{מ:פסוק|ירמיהו|לד|כב}}</t>
  </si>
  <si>
    <t>פֶּן־תֶּאֱלַ֥ף {{קו"כ-אם|אֹרְחֹתָ֑ו|א-קרי=אֹרְחֹתָ֑יו}}{{ר1}}וְלָקַחְתָּ֖ מוֹקֵ֣שׁ לְנַפְשֶֽׁךָ׃</t>
  </si>
  <si>
    <t>הִנְנִ֨י מְצַוֶּ֜ה נְאֻם־יְהֹוָ֗ה וַהֲשִׁ֨בֹתִ֜ים אֶל־הָעִ֤יר הַזֹּאת֙ וְנִלְחֲמ֣וּ עָלֶ֔יהָ וּלְכָד֖וּהָ וּשְׂרָפֻ֣הָ בָאֵ֑שׁ וְאֶת־עָרֵ֧י יְהוּדָ֛ה אֶתֵּ֥ן שְׁמָמָ֖ה מֵאֵ֥ין יֹשֵֽׁב׃</t>
  </si>
  <si>
    <t>{{מ:פסוק|משלי|כב|כו}}</t>
  </si>
  <si>
    <t>אַל־תְּהִ֥י בְתֹֽקְעֵי־כָ֑ף{{ר1}}בַּ֝עֹרְבִ֗ים מַשָּׁאֽוֹת׃</t>
  </si>
  <si>
    <t>ספר ירמיהו/לה</t>
  </si>
  <si>
    <t>{{מ:פסוק|משלי|כב|כז}}</t>
  </si>
  <si>
    <t>אִם־אֵֽין־לְךָ֥ לְשַׁלֵּ֑ם{{ר1}}לָ֥מָּה יִקַּ֥ח מִ֝שְׁכָּבְךָ֗ מִתַּחְתֶּֽיךָ׃</t>
  </si>
  <si>
    <t>{{מ:פסוק|ירמיהו|לה|א}}</t>
  </si>
  <si>
    <t>הַדָּבָ֛ר אֲשֶׁר־הָיָ֥ה אֶֽל־יִרְמְיָ֖הוּ מֵאֵ֣ת יְהֹוָ֑ה בִּימֵ֨י יְהוֹיָקִ֧ים בֶּן־יֹאשִׁיָּ֛הוּ מֶ֥לֶךְ יְהוּדָ֖ה לֵאמֹֽר׃</t>
  </si>
  <si>
    <t>{{מ:פסוק|משלי|כב|כח}}</t>
  </si>
  <si>
    <t>אַל־תַּ֭סֵּג גְּב֣וּל עוֹלָ֑ם{{ר1}}אֲשֶׁ֖ר עָשׂ֣וּ אֲבוֹתֶֽיךָ׃</t>
  </si>
  <si>
    <t>{{מ:פסוק|יהושע|יב|א}}</t>
  </si>
  <si>
    <t>וְאֵ֣לֶּה{{מ:לגרמיה}}מַלְכֵ֣י הָאָ֗רֶץ אֲשֶׁ֨ר הִכּ֤וּ בְנֵֽי־יִשְׂרָאֵל֙ וַיִּֽרְשׁ֣וּ אֶת־אַרְצָ֔ם בְּעֵ֥בֶר הַיַּרְדֵּ֖ן מִזְרְחָ֣ה הַשָּׁ֑מֶשׁ מִנַּ֤חַל אַרְנוֹן֙ עַד־הַ֣ר חֶרְמ֔וֹן וְכׇל־הָעֲרָבָ֖ה מִזְרָֽחָה׃</t>
  </si>
  <si>
    <t>{{מ:פסוק|ירמיהו|לה|ב}}</t>
  </si>
  <si>
    <t>{{מ:פסוק|משלי|כב|כט}}</t>
  </si>
  <si>
    <t>הָלוֹךְ֮ אֶל־בֵּ֣ית הָרֵכָבִים֒ וְדִבַּרְתָּ֣ אוֹתָ֔ם וַהֲבִֽאוֹתָם֙ בֵּ֣ית יְהֹוָ֔ה אֶל־אַחַ֖ת הַלְּשָׁכ֑וֹת וְהִשְׁקִיתָ֥ אוֹתָ֖ם יָֽיִן׃</t>
  </si>
  <si>
    <t>חָזִ֡יתָ אִ֤ישׁ{{מ:לגרמיה}}מָ֘הִ֤יר בִּמְלַאכְתּ֗וֹ{{ר1}}לִֽפְנֵי־מְלָכִ֥ים יִתְיַצָּ֑ב{{ר2}}בַּל־יִ֝תְיַצֵּ֗ב{{ר0}}לִפְנֵ֥י חֲשֻׁכִּֽים׃</t>
  </si>
  <si>
    <t>{{מ:פסוק|יהושע|יב|ב}}</t>
  </si>
  <si>
    <t>סִיחוֹן֙ מֶ֣לֶךְ הָאֱמֹרִ֔י הַיּוֹשֵׁ֖ב בְּחֶשְׁבּ֑וֹן מֹשֵׁ֡ל מֵעֲרוֹעֵ֡ר אֲשֶׁר֩ עַל־שְׂפַת־נַ֨חַל אַרְנ֜וֹן וְת֤וֹךְ הַנַּ֙חַל֙ וַחֲצִ֣י הַגִּלְעָ֔ד וְעַד֙ יַבֹּ֣ק הַנַּ֔חַל גְּב֖וּל בְּנֵ֥י עַמּֽוֹן׃</t>
  </si>
  <si>
    <t>{{מ:פסוק|ירמיהו|לה|ג}}</t>
  </si>
  <si>
    <t>וָאֶקַּ֞ח אֶת־יַאֲזַנְיָ֤ה בֶֽן־יִרְמְיָ֙הוּ֙ בֶּן־חֲבַצִּנְיָ֔ה וְאֶת־אֶחָ֖יו וְאֶת־כׇּל־בָּנָ֑יו וְאֵ֖ת כׇּל־בֵּ֥ית הָרֵכָבִֽים׃</t>
  </si>
  <si>
    <t>{{מ:פסוק|יהושע|יב|ג}}</t>
  </si>
  <si>
    <t>ספר משלי/כג</t>
  </si>
  <si>
    <t>וְהָעֲרָבָה֩ עַד־יָ֨ם כִּנְר֜וֹת מִזְרָ֗חָה וְ֠עַ֠ד יָ֣ם הָעֲרָבָ֤ה יָם־הַמֶּ֙לַח֙ מִזְרָ֔חָה דֶּ֖רֶךְ בֵּ֣ית הַיְשִׁמ֑וֹת וּמִ֨תֵּימָ֔ן תַּ֖חַת אַשְׁדּ֥וֹת הַפִּסְגָּֽה׃</t>
  </si>
  <si>
    <t>{{מ:פסוק|ירמיהו|לה|ד}}</t>
  </si>
  <si>
    <t>וָאָבִ֤א אֹתָם֙ בֵּ֣ית יְהֹוָ֔ה אֶל־לִשְׁכַּ֗ת בְּנֵ֛י חָנָ֥ן בֶּן־יִגְדַּלְיָ֖הוּ אִ֣ישׁ הָאֱלֹהִ֑ים אֲשֶׁר־אֵ֙צֶל֙ לִשְׁכַּ֣ת הַשָּׂרִ֔ים אֲשֶׁ֣ר מִמַּ֗עַל לְלִשְׁכַּ֛ת מַעֲשֵׂיָ֥הוּ בֶן־שַׁלֻּ֖ם שֹׁמֵ֥ר הַסַּֽף׃</t>
  </si>
  <si>
    <t>{{מ:פסוק|יהושע|יב|ד}}</t>
  </si>
  <si>
    <t>וּגְב֗וּל ע֚וֹג מֶ֣לֶךְ הַבָּשָׁ֔ן מִיֶּ֖תֶר הָרְפָאִ֑ים הַיּוֹשֵׁ֥ב בְּעַשְׁתָּר֖וֹת וּבְאֶדְרֶֽעִי׃</t>
  </si>
  <si>
    <t>{{מ:פסוק|ירמיהו|לה|ה}}</t>
  </si>
  <si>
    <t>{{מ:פסוק|משלי|כג|א}}</t>
  </si>
  <si>
    <t>וָאֶתֵּ֞ן לִפְנֵ֣י{{מ:לגרמיה}}בְּנֵ֣י בֵית־הָרֵכָבִ֗ים גְּבִעִ֛ים מְלֵאִ֥ים יַ֖יִן וְכֹס֑וֹת וָאֹמַ֥ר אֲלֵיהֶ֖ם שְׁתוּ־יָֽיִן׃</t>
  </si>
  <si>
    <t>כִּֽי־תֵ֭שֵׁב לִלְח֣וֹם אֶת־מוֹשֵׁ֑ל{{ר1}}בִּ֥ין תָּ֝בִ֗ין אֶת־אֲשֶׁ֥ר לְפָנֶֽיךָ׃</t>
  </si>
  <si>
    <t>{{מ:פסוק|יהושע|יב|ה}}</t>
  </si>
  <si>
    <t>וּ֠מֹשֵׁ֠ל בְּהַ֨ר חֶרְמ֤וֹן וּבְסַלְכָה֙ וּבְכׇל־הַבָּשָׁ֔ן עַד־גְּב֥וּל הַגְּשׁוּרִ֖י וְהַמַּעֲכָתִ֑י וַֽחֲצִי֙ הַגִּלְעָ֔ד גְּב֖וּל סִיח֥וֹן מֶֽלֶךְ־חֶשְׁבּֽוֹן׃</t>
  </si>
  <si>
    <t>{{מ:פסוק|ירמיהו|לה|ו}}</t>
  </si>
  <si>
    <t>{{מ:פסוק|משלי|כג|ב}}</t>
  </si>
  <si>
    <t>וַיֹּאמְר֖וּ לֹ֣א נִשְׁתֶּה־יָּ֑יִן כִּי֩ יוֹנָדָ֨ב בֶּן־רֵכָ֜ב אָבִ֗ינוּ צִוָּ֤ה עָלֵ֙ינוּ֙ לֵאמֹ֔ר לֹ֧א תִשְׁתּוּ־יַ֛יִן אַתֶּ֥ם וּבְנֵיכֶ֖ם עַד־עוֹלָֽם׃</t>
  </si>
  <si>
    <t>וְשַׂמְתָּ֣ שַׂכִּ֣ין בְּלֹעֶ֑ךָ{{ר1}}אִם־בַּ֖עַל נֶ֣פֶשׁ אָֽתָּה׃</t>
  </si>
  <si>
    <t>{{מ:פסוק|יהושע|יב|ו}}</t>
  </si>
  <si>
    <t>מֹשֶׁ֧ה עֶבֶד־יְהֹוָ֛ה וּבְנֵ֥י יִשְׂרָאֵ֖ל הִכּ֑וּם וַֽ֠יִּתְּנָ֠הּ מֹשֶׁ֨ה עֶבֶד־יְהֹוָ֜ה יְרֻשָּׁ֗ה לָרֽאוּבֵנִי֙ וְלַגָּדִ֔י וְלַחֲצִ֖י שֵׁ֥בֶט הַֽמְנַשֶּֽׁה׃</t>
  </si>
  <si>
    <t>{{מ:פסוק|ירמיהו|לה|ז}}</t>
  </si>
  <si>
    <t>וּבַ֣יִת לֹֽא־תִבְנ֗וּ וְזֶ֤רַע לֹֽא־תִזְרָ֙עוּ֙ וְכֶ֣רֶם לֹֽא־תִטָּ֔עוּ וְלֹ֥א יִהְיֶ֖ה לָכֶ֑ם כִּ֠י {{מ:קמץ|ד=בׇּאֳהָלִ֤ים|ס=בָּאֳהָלִ֤ים}} תֵּֽשְׁבוּ֙ כׇּל־יְמֵיכֶ֔ם לְמַ֨עַן תִּֽחְי֜וּ יָמִ֤ים רַבִּים֙ עַל־פְּנֵ֣י הָאֲדָמָ֔ה אֲשֶׁ֥ר אַתֶּ֖ם גָּרִ֥ים שָֽׁם׃</t>
  </si>
  <si>
    <t>{{מ:פסוק|ירמיהו|לה|ח}}</t>
  </si>
  <si>
    <t>{{מ:פסוק|יהושע|יב|ז}}</t>
  </si>
  <si>
    <t>וְאֵ֣לֶּה מַלְכֵ֣י הָאָ֡רֶץ אֲשֶׁר֩ הִכָּ֨ה יְהוֹשֻׁ֜עַ וּבְנֵ֣י יִשְׂרָאֵ֗ל בְּעֵ֤בֶר הַיַּרְדֵּן֙ יָ֔מָּה מִבַּ֤עַל גָּד֙ בְּבִקְעַ֣ת הַלְּבָנ֔וֹן וְעַד־הָהָ֥ר הֶחָלָ֖ק הָעֹלֶ֣ה שֵׂעִ֑ירָה וַיִּתְּנָ֨הּ יְהוֹשֻׁ֜עַ לְשִׁבְטֵ֧י יִשְׂרָאֵ֛ל יְרֻשָּׁ֖ה כְּמַחְלְקֹתָֽם׃</t>
  </si>
  <si>
    <t>וַנִּשְׁמַ֗ע בְּק֨וֹל יְהוֹנָדָ֤ב בֶּן־רֵכָב֙ אָבִ֔ינוּ לְכֹ֖ל אֲשֶׁ֣ר צִוָּ֑נוּ לְבִלְתִּ֤י שְׁתֽוֹת־יַ֙יִן֙ כׇּל־יָמֵ֔ינוּ אֲנַ֣חְנוּ נָשֵׁ֔ינוּ בָּנֵ֖ינוּ וּבְנֹתֵֽינוּ׃</t>
  </si>
  <si>
    <t>{{מ:פסוק|משלי|כג|ג}}</t>
  </si>
  <si>
    <t>אַל־תִּ֭תְאָו לְמַטְעַמּוֹתָ֑יו{{ר1}}וְ֝ה֗וּא לֶ֣חֶם כְּזָבִֽים׃</t>
  </si>
  <si>
    <t>{{מ:פסוק|ירמיהו|לה|ט}}</t>
  </si>
  <si>
    <t>{{מ:פסוק|יהושע|יב|ח}}</t>
  </si>
  <si>
    <t>וּלְבִלְתִּ֛י בְּנ֥וֹת בָּתִּ֖ים לְשִׁבְתֵּ֑נוּ וְכֶ֧רֶם וְשָׂדֶ֛ה וָזֶ֖רַע לֹ֥א יִֽהְיֶה־לָּֽנוּ׃</t>
  </si>
  <si>
    <t>בָּהָ֣ר וּבַשְּׁפֵלָ֗ה וּבָֽעֲרָבָה֙ וּבָ֣אֲשֵׁד֔וֹת וּבַמִּדְבָּ֖ר וּבַנֶּ֑גֶב הַֽחִתִּי֙ הָאֱמֹרִ֔י וְהַֽכְּנַעֲנִי֙ הַפְּרִזִּ֔י הַחִוִּ֖י וְהַיְבוּסִֽי׃</t>
  </si>
  <si>
    <t>{{מ:פסוק|משלי|כג|ד}}</t>
  </si>
  <si>
    <t>אַל־תִּיגַ֥ע לְֽהַעֲשִׁ֑יר{{ר1}}מִֽבִּינָתְךָ֥ חֲדָֽל׃</t>
  </si>
  <si>
    <t>{{מ:פסוק|יהושע|יב|ט}}</t>
  </si>
  <si>
    <t>מֶ֥לֶךְ יְרִיח֖וֹ אֶחָ֑ד{{ססס}}מֶ֧לֶךְ הָעַ֛י אֲשֶׁר־מִצַּ֥ד בֵּֽית־אֵ֖ל אֶחָֽד׃</t>
  </si>
  <si>
    <t>{{מ:פסוק|ירמיהו|לה|י|סדר=כא}}</t>
  </si>
  <si>
    <t>{{מ:פסוק|משלי|כג|ה}}</t>
  </si>
  <si>
    <t>וַנֵּ֖שֶׁב {{מ:קמץ|ד=בׇּאֳהָלִ֑ים|ס=בָּאֳהָלִ֑ים}} וַנִּשְׁמַ֣ע וַנַּ֔עַשׂ כְּכֹ֥ל אֲשֶׁר־צִוָּ֖נוּ יוֹנָדָ֥ב אָבִֽינוּ׃</t>
  </si>
  <si>
    <t>{{כו"ק|התעוף|הֲתָ֤עִיף}} עֵינֶ֥יךָ בּ֗וֹ{{ר0}}וְֽאֵ֫ינֶ֥נּוּ{{ר1}}כִּ֤י עָשֹׂ֣ה יַעֲשֶׂה־לּ֣וֹ כְנָפַ֑יִם{{ר2}}כְּ֝נֶ֗שֶׁר {{כו"ק|ועיף|יָע֥וּף}} הַשָּׁמָֽיִם׃</t>
  </si>
  <si>
    <t>{{מ:פסוק|יהושע|יב|י}}</t>
  </si>
  <si>
    <t>מֶ֤לֶךְ יְרֽוּשָׁל{{מ:ירושלם|ַ|֙}}ם֙ אֶחָ֔ד{{ססס}}מֶ֥לֶךְ חֶבְר֖וֹן אֶחָֽד׃</t>
  </si>
  <si>
    <t>{{מ:פסוק|משלי|כג|ו}}</t>
  </si>
  <si>
    <t>אַל־תִּלְחַ֗ם אֶת־לֶ֭חֶם רַ֣ע עָ֑יִן{{ר1}}וְאַל־תִּ֝תְאָ֗ו לְמַטְעַמֹּתָֽיו׃</t>
  </si>
  <si>
    <t>{{מ:פסוק|ירמיהו|לה|יא}}</t>
  </si>
  <si>
    <t>{{מ:פסוק|יהושע|יב|יא}}</t>
  </si>
  <si>
    <t>וַיְהִ֗י בַּעֲל֨וֹת נְבוּכַדְרֶאצַּ֥ר מֶֽלֶךְ־בָּבֶל֮ אֶל־הָאָ֒רֶץ֒ וַנֹּ֗אמֶר בֹּ֚אוּ וְנָב֣וֹא יְרוּשָׁל{{מ:ירושלם|ַ|֔}}ם מִפְּנֵי֙ חֵ֣יל הַכַּשְׂדִּ֔ים וּמִפְּנֵ֖י חֵ֣יל אֲרָ֑ם וַנֵּ֖שֶׁב בִּירוּשָׁל{{מ:ירושלם|ָ|ֽ}}ם׃</t>
  </si>
  <si>
    <t>מֶ֤לֶךְ יַרְמוּת֙ אֶחָ֔ד{{ססס}}מֶ֥לֶךְ לָכִ֖ישׁ אֶחָֽד׃</t>
  </si>
  <si>
    <t>{{מ:פסוק|משלי|כג|ז}}</t>
  </si>
  <si>
    <t>כִּ֤י{{מ:לגרמיה}}כְּמ֥וֹ שָׁעַ֥ר בְּנַפְשׁ֗וֹ{{ר0}}{{נוסח|כֶּ֫ן ה֥וּא|א=כֶּ֫ן־ה֥וּא (במקף)}}{{ר1}}אֱכ֣וֹל וּ֭שְׁתֵה יֹ֣אמַר לָ֑ךְ{{ר2}}וְ֝לִבּ֗וֹ בַּל־עִמָּֽךְ׃</t>
  </si>
  <si>
    <t>{{מ:פסוק|ירמיהו|לה|יב}}</t>
  </si>
  <si>
    <t>{{מ:פסוק|משלי|כג|ח}}</t>
  </si>
  <si>
    <t>פִּֽתְּךָ־אָכַ֥לְתָּ תְקִיאֶ֑נָּה{{ר1}}וְ֝שִׁחַ֗תָּ דְּבָרֶ֥יךָ הַנְּעִימִֽים׃</t>
  </si>
  <si>
    <t>{{מ:פסוק|יהושע|יב|יב}}</t>
  </si>
  <si>
    <t>מֶ֤לֶךְ עֶגְלוֹן֙ אֶחָ֔ד{{ססס}}מֶ֥לֶךְ גֶּ֖זֶר אֶחָֽד׃</t>
  </si>
  <si>
    <t>{{מ:פסוק|ירמיהו|לה|יג}}</t>
  </si>
  <si>
    <t>כֹּה־אָמַ֞ר יְהֹוָ֤ה צְבָאוֹת֙ אֱלֹהֵ֣י יִשְׂרָאֵ֔ל הָלֹ֤ךְ וְאָֽמַרְתָּ֙ לְאִ֣ישׁ יְהוּדָ֔ה וּלְיוֹשְׁבֵ֖י יְרוּשָׁל{{מ:ירושלם|ָ|֑}}ם הֲל֨וֹא תִקְח֥וּ מוּסָ֛ר לִשְׁמֹ֥עַ אֶל־דְּבָרַ֖י נְאֻם־יְהֹוָֽה׃</t>
  </si>
  <si>
    <t>{{מ:פסוק|משלי|כג|ט}}</t>
  </si>
  <si>
    <t>בְּאׇזְנֵ֣י כְ֭סִיל אַל־תְּדַבֵּ֑ר{{ר1}}כִּֽי־יָ֝ב֗וּז לְשֵׂ֣כֶל מִלֶּֽיךָ׃</t>
  </si>
  <si>
    <t>{{מ:פסוק|יהושע|יב|יג}}</t>
  </si>
  <si>
    <t>{{מ:פסוק|ירמיהו|לה|יד}}</t>
  </si>
  <si>
    <t>מֶ֤לֶךְ דְּבִר֙ אֶחָ֔ד{{ססס}}מֶ֥לֶךְ גֶּ֖דֶר אֶחָֽד׃</t>
  </si>
  <si>
    <t>הוּקַ֡ם אֶת־דִּבְרֵ֣י יְהוֹנָדָ֣ב בֶּן־רֵ֠כָ֠ב אֲשֶׁר־צִוָּ֨ה אֶת־בָּנָ֜יו לְבִלְתִּ֣י שְׁתֽוֹת־יַ֗יִן וְלֹ֤א שָׁתוּ֙ עַד־הַיּ֣וֹם הַזֶּ֔ה כִּ֣י שָֽׁמְע֔וּ אֵ֖ת מִצְוַ֣ת אֲבִיהֶ֑ם וְאָ֨נֹכִ֜י דִּבַּ֤רְתִּי אֲלֵיכֶם֙ הַשְׁכֵּ֣ם וְדַבֵּ֔ר וְלֹ֥א שְׁמַעְתֶּ֖ם אֵלָֽי׃</t>
  </si>
  <si>
    <t>{{מ:פסוק|ירמיהו|לה|טו}}</t>
  </si>
  <si>
    <t>וָאֶשְׁלַ֣ח אֲלֵיכֶ֣ם אֶת־כׇּל־עֲבָדַ֣י הַנְּבִאִ֣ים{{מ:פסק}}הַשְׁכֵּ֣ם וְשָׁלֹ֣חַ{{מ:פסק}}לֵאמֹ֡ר שֻֽׁבוּ־נָ֡א אִישׁ֩ מִדַּרְכּ֨וֹ הָרָעָ֜ה וְהֵיטִ֣יבוּ מַעַלְלֵיכֶ֗ם וְאַל־תֵּ֨לְכ֜וּ אַחֲרֵ֨י אֱלֹהִ֤ים אֲחֵרִים֙ לְעׇבְדָ֔ם וּשְׁבוּ֙ אֶל־הָ֣אֲדָמָ֔ה אֲשֶׁר־נָתַ֥תִּי לָכֶ֖ם וְלַאֲבֹֽתֵיכֶ֑ם וְלֹ֤א הִטִּיתֶם֙ אֶֽת־אׇזְנְכֶ֔ם וְלֹ֥א שְׁמַעְתֶּ֖ם אֵלָֽי׃</t>
  </si>
  <si>
    <t>{{מ:פסוק|משלי|כג|י}}</t>
  </si>
  <si>
    <t>{{מ:פסוק|יהושע|יב|יד}}</t>
  </si>
  <si>
    <t>אַל־תַּ֭סֵּג גְּב֣וּל עוֹלָ֑ם{{ר1}}וּבִשְׂדֵ֥י יְ֝תוֹמִ֗ים אַל־תָּבֹֽא׃</t>
  </si>
  <si>
    <t>מֶ֤לֶךְ חׇרְמָה֙ אֶחָ֔ד{{ססס}}מֶ֥לֶךְ עֲרָ֖ד אֶחָֽד׃</t>
  </si>
  <si>
    <t>{{מ:פסוק|ירמיהו|לה|טז}}</t>
  </si>
  <si>
    <t>כִּ֣י הֵקִ֗ימוּ בְּנֵי֙ יְהוֹנָדָ֣ב בֶּן־רֵכָ֔ב אֶת־מִצְוַ֥ת אֲבִיהֶ֖ם אֲשֶׁ֣ר צִוָּ֑ם וְהָעָ֣ם הַזֶּ֔ה לֹ֥א שָׁמְע֖וּ אֵלָֽי׃</t>
  </si>
  <si>
    <t>{{מ:פסוק|משלי|כג|יא}}</t>
  </si>
  <si>
    <t>כִּֽי־גֹאֲלָ֥ם חָזָ֑ק{{ר1}}הֽוּא־יָרִ֖יב אֶת־רִיבָ֣ם אִתָּֽךְ׃</t>
  </si>
  <si>
    <t>{{מ:פסוק|ירמיהו|לה|יז}}</t>
  </si>
  <si>
    <t>לָ֠כֵ֠ן כֹּֽה־אָמַ֨ר יְהֹוָ֜ה אֱלֹהֵ֤י צְבָאוֹת֙ אֱלֹהֵ֣י יִשְׂרָאֵ֔ל הִנְנִ֧י מֵבִ֣יא אֶל־יְהוּדָ֗ה וְאֶ֤ל כׇּל־יֽוֹשְׁבֵי֙ יְר֣וּשָׁל{{מ:ירושלם|ַ|֔}}ם אֵ֚ת כׇּל־הָ֣רָעָ֔ה אֲשֶׁ֥ר דִּבַּ֖רְתִּי עֲלֵיהֶ֑ם יַ֣עַן דִּבַּ֤רְתִּי אֲלֵיהֶם֙ וְלֹ֣א שָׁמֵ֔עוּ וָאֶקְרָ֥א לָהֶ֖ם וְלֹ֥א עָנֽוּ׃</t>
  </si>
  <si>
    <t>{{מ:פסוק|משלי|כג|יב}}</t>
  </si>
  <si>
    <t>{{מ:פסוק|יהושע|יב|טו}}</t>
  </si>
  <si>
    <t>הָבִ֣יאָה לַמּוּסָ֣ר לִבֶּ֑ךָ{{ר1}}וְ֝אׇזְנֶ֗ךָ לְאִמְרֵי־דָֽעַת׃</t>
  </si>
  <si>
    <t>מֶ֤לֶךְ לִבְנָה֙ אֶחָ֔ד{{ססס}}מֶ֥לֶךְ עֲדֻלָּ֖ם אֶחָֽד׃</t>
  </si>
  <si>
    <t>{{מ:פסוק|ירמיהו|לה|יח}}</t>
  </si>
  <si>
    <t>וּלְבֵ֨ית הָרֵכָבִ֜ים אָמַ֣ר יִרְמְיָ֗הוּ כֹּֽה־אָמַ֞ר יְהֹוָ֤ה צְבָאוֹת֙ אֱלֹהֵ֣י יִשְׂרָאֵ֔ל יַ֚עַן אֲשֶׁ֣ר שְׁמַעְתֶּ֔ם עַל־מִצְוַ֖ת יְהוֹנָדָ֣ב אֲבִיכֶ֑ם וַֽתִּשְׁמְרוּ֙ אֶת־כׇּל־מִצְוֺתָ֔יו וַֽתַּעֲשׂ֔וּ כְּכֹ֥ל אֲשֶׁר־צִוָּ֖ה אֶתְכֶֽם׃</t>
  </si>
  <si>
    <t>{{מ:פסוק|משלי|כג|יג}}</t>
  </si>
  <si>
    <t>אַל־תִּמְנַ֣ע מִנַּ֣עַר מוּסָ֑ר{{ר1}}כִּֽי־תַכֶּ֥נּוּ בַ֝שֵּׁ֗בֶט לֹ֣א יָמֽוּת׃</t>
  </si>
  <si>
    <t>{{מ:פסוק|ירמיהו|לה|יט}}</t>
  </si>
  <si>
    <t>לָכֵ֗ן כֹּ֥ה אָמַ֛ר יְהֹוָ֥ה צְבָא֖וֹת אֱלֹהֵ֣י יִשְׂרָאֵ֑ל לֹא־יִכָּרֵ֨ת אִ֜ישׁ לְיוֹנָדָ֧ב בֶּן־רֵכָ֛ב עֹמֵ֥ד לְפָנַ֖י כׇּל־הַיָּמִֽים׃</t>
  </si>
  <si>
    <t>{{מ:פסוק|יהושע|יב|טז}}</t>
  </si>
  <si>
    <t>מֶ֤לֶךְ מַקֵּדָה֙ אֶחָ֔ד{{ססס}}מֶ֥לֶךְ בֵּֽית־אֵ֖ל אֶחָֽד׃</t>
  </si>
  <si>
    <t>{{מ:פסוק|משלי|כג|יד}}</t>
  </si>
  <si>
    <t>אַ֭תָּה בַּשֵּׁ֣בֶט תַּכֶּ֑נּוּ{{ר1}}וְ֝נַפְשׁ֗וֹ מִשְּׁא֥וֹל תַּצִּֽיל׃</t>
  </si>
  <si>
    <t>{{מ:פסוק|יהושע|יב|יז}}</t>
  </si>
  <si>
    <t>{{מ:פסוק|משלי|כג|טו}}</t>
  </si>
  <si>
    <t>מֶ֤לֶךְ תַּפּ֙וּחַ֙ אֶחָ֔ד{{ססס}}מֶ֥לֶךְ חֵ֖פֶר אֶחָֽד׃</t>
  </si>
  <si>
    <t>בְּ֭נִי אִם־חָכַ֣ם לִבֶּ֑ךָ{{ר1}}יִשְׂמַ֖ח לִבִּ֣י גַם־אָֽנִי׃</t>
  </si>
  <si>
    <t>{{מ:פסוק|יהושע|יב|יח}}</t>
  </si>
  <si>
    <t>מֶ֤לֶךְ אֲפֵק֙ אֶחָ֔ד{{ססס}}מֶ֥לֶךְ לַשָּׁר֖וֹן אֶחָֽד׃</t>
  </si>
  <si>
    <t>{{מ:פסוק|משלי|כג|טז}}</t>
  </si>
  <si>
    <t>ספר ירמיהו/לו</t>
  </si>
  <si>
    <t>וְתַעְלֹ֥זְנָה כִלְיוֹתָ֑י{{ר1}}בְּדַבֵּ֥ר שְׂ֝פָתֶ֗יךָ מֵישָׁרִֽים׃</t>
  </si>
  <si>
    <t>{{מ:פסוק|יהושע|יב|יט}}</t>
  </si>
  <si>
    <t>מֶ֤לֶךְ מָדוֹן֙ אֶחָ֔ד{{ססס}}מֶ֥לֶךְ חָצ֖וֹר אֶחָֽד׃</t>
  </si>
  <si>
    <t>{{מ:פסוק|משלי|כג|יז}}</t>
  </si>
  <si>
    <t>אַל־יְקַנֵּ֣א לִ֭בְּךָ בַּחַטָּאִ֑ים{{ר1}}כִּ֥י אִם־בְּיִרְאַת־יְ֝הֹוָ֗ה כׇּל־הַיּֽוֹם׃</t>
  </si>
  <si>
    <t>{{מ:פסוק|יהושע|יב|כ}}</t>
  </si>
  <si>
    <t>מֶ֣לֶךְ שִׁמְר֤וֹן מְרֹאון֙ אֶחָ֔ד{{ססס}}מֶ֥לֶךְ אַכְשָׁ֖ף אֶחָֽד׃</t>
  </si>
  <si>
    <t>{{מ:פסוק|ירמיהו|לו|א}}</t>
  </si>
  <si>
    <t>{{מ:פסוק|משלי|כג|יח}}</t>
  </si>
  <si>
    <t>וַֽיְהִי֙ בַּשָּׁנָ֣ה הָרְבִעִ֔ית לִיהוֹיָקִ֥ים בֶּן־יֹאשִׁיָּ֖הוּ מֶ֣לֶךְ יְהוּדָ֑ה הָיָ֞ה הַדָּבָ֤ר הַזֶּה֙ אֶֽל־יִרְמְיָ֔הוּ מֵאֵ֥ת יְהֹוָ֖ה לֵאמֹֽר׃</t>
  </si>
  <si>
    <t>כִּ֭י אִם־יֵ֣שׁ אַחֲרִ֑ית{{ר1}}וְ֝תִקְוָתְךָ֗ לֹ֣א תִכָּרֵֽת׃</t>
  </si>
  <si>
    <t>{{מ:פסוק|יהושע|יב|כא}}</t>
  </si>
  <si>
    <t>מֶ֤לֶךְ תַּעְנַךְ֙ אֶחָ֔ד{{ססס}}מֶ֥לֶךְ מְגִדּ֖וֹ אֶחָֽד׃</t>
  </si>
  <si>
    <t>{{מ:פסוק|ירמיהו|לו|ב}}</t>
  </si>
  <si>
    <t>{{מ:פסוק|משלי|כג|יט}}</t>
  </si>
  <si>
    <t>קַח־לְךָ֮ מְגִלַּת־סֵ֒פֶר֒ וְכָתַבְתָּ֣ אֵלֶ֗יהָ אֵ֣ת כׇּל־הַדְּבָרִ֞ים אֲשֶׁר־דִּבַּ֧רְתִּי אֵלֶ֛יךָ עַל־יִשְׂרָאֵ֥ל וְעַל־יְהוּדָ֖ה וְעַל־כׇּל־הַגּוֹיִ֑ם מִיּ֞וֹם דִּבַּ֤רְתִּי אֵלֶ֙יךָ֙ מִימֵ֣י יֹאשִׁיָּ֔הוּ וְעַ֖ד הַיּ֥וֹם הַזֶּֽה׃</t>
  </si>
  <si>
    <t>שְׁמַע־אַתָּ֣ה בְנִ֣י וַחֲכָ֑ם{{ר1}}וְאַשֵּׁ֖ר בַּדֶּ֣רֶךְ לִבֶּֽךָ׃</t>
  </si>
  <si>
    <t>{{מ:פסוק|יהושע|יב|כב}}</t>
  </si>
  <si>
    <t>מֶ֤לֶךְ קֶ֙דֶשׁ֙ אֶחָ֔ד{{ססס}}מֶלֶךְ־יׇקְנְעָ֥ם לַכַּרְמֶ֖ל אֶחָֽד׃</t>
  </si>
  <si>
    <t>{{מ:פסוק|משלי|כג|כ}}</t>
  </si>
  <si>
    <t>{{מ:פסוק|ירמיהו|לו|ג}}</t>
  </si>
  <si>
    <t>אַל־תְּהִ֥י בְסֹֽבְאֵי־יָ֑יִן{{ר1}}{{נוסח|בְּזֹלְלֵ֖י|א=בְּזֹלֲלֵ֖י}} בָשָׂ֣ר לָֽמוֹ׃</t>
  </si>
  <si>
    <t>אוּלַ֤י יִשְׁמְעוּ֙ בֵּ֣ית יְהוּדָ֔ה אֵ֚ת כׇּל־הָ֣רָעָ֔ה אֲשֶׁ֛ר אָנֹכִ֥י חֹשֵׁ֖ב לַעֲשׂ֣וֹת לָהֶ֑ם לְמַ֣עַן יָשׁ֗וּבוּ אִ֚ישׁ מִדַּרְכּ֣וֹ הָרָעָ֔ה וְסָלַחְתִּ֥י לַעֲוֺנָ֖ם וּלְחַטָּאתָֽם׃</t>
  </si>
  <si>
    <t>{{מ:פסוק|משלי|כג|כא}}</t>
  </si>
  <si>
    <t>{{מ:פסוק|ירמיהו|לו|ד}}</t>
  </si>
  <si>
    <t>כִּֽי־סֹבֵ֣א וְ֭זוֹלֵל יִוָּרֵ֑שׁ{{ר1}}וּ֝קְרָעִ֗ים תַּלְבִּ֥ישׁ נוּמָֽה׃</t>
  </si>
  <si>
    <t>וַיִּקְרָ֣א יִרְמְיָ֔הוּ אֶת־בָּר֖וּךְ בֶּן־נֵֽרִיָּ֑ה וַיִּכְתֹּ֨ב בָּר֜וּךְ מִפִּ֣י יִרְמְיָ֗הוּ אֵ֣ת כׇּל־דִּבְרֵ֧י יְהֹוָ֛ה אֲשֶׁר־דִּבֶּ֥ר אֵלָ֖יו עַל־מְגִלַּת־סֵֽפֶר׃</t>
  </si>
  <si>
    <t>{{מ:פסוק|יהושע|יב|כג}}</t>
  </si>
  <si>
    <t>מֶ֥לֶךְ דּ֛וֹר לְנָפַ֥ת דּ֖וֹר אֶחָ֑ד{{ססס}}מֶלֶךְ־גּוֹיִ֥ם לְגִלְגָּ֖ל אֶחָֽד׃</t>
  </si>
  <si>
    <t>{{מ:פסוק|משלי|כג|כב}}</t>
  </si>
  <si>
    <t>{{מ:פסוק|ירמיהו|לו|ה}}</t>
  </si>
  <si>
    <t>שְׁמַ֣ע לְ֭אָבִיךָ זֶ֣ה יְלָדֶ֑ךָ{{ר1}}וְאַל־תָּ֝ב֗וּז כִּֽי־זָקְנָ֥ה אִמֶּֽךָ׃</t>
  </si>
  <si>
    <t>וַיְצַוֶּ֣ה יִרְמְיָ֔הוּ אֶת־בָּר֖וּךְ לֵאמֹ֑ר אֲנִ֣י עָצ֔וּר לֹ֣א אוּכַ֔ל לָב֖וֹא בֵּ֥ית יְהֹוָֽה׃</t>
  </si>
  <si>
    <t>{{מ:פסוק|משלי|כג|כג}}</t>
  </si>
  <si>
    <t>{{מ:פסוק|יהושע|יב|כד}}</t>
  </si>
  <si>
    <t>אֱמֶ֣ת קְ֭נֵה וְאַל־תִּמְכֹּ֑ר{{ר1}}חׇכְמָ֖ה וּמוּסָ֣ר וּבִינָֽה׃</t>
  </si>
  <si>
    <t>מֶ֥לֶךְ תִּרְצָ֖ה אֶחָ֑ד{{ססס}}כׇּל־מְלָכִ֖ים שְׁלֹשִׁ֥ים וְאֶחָֽד׃</t>
  </si>
  <si>
    <t>{{מ:פסוק|ירמיהו|לו|ו}}</t>
  </si>
  <si>
    <t>וּבָאתָ֣ אַתָּ֡ה וְקָרָ֣אתָ בַמְּגִלָּ֣ה אֲשֶׁר־כָּתַֽבְתָּ־מִפִּי֩ אֶת־דִּבְרֵ֨י יְהֹוָ֜ה בְּאׇזְנֵ֥י הָעָ֛ם בֵּ֥ית יְהֹוָ֖ה בְּי֣וֹם צ֑וֹם וְגַ֨ם בְּאׇזְנֵ֧י כׇל־יְהוּדָ֛ה הַבָּאִ֥ים מֵעָרֵיהֶ֖ם תִּקְרָאֵֽם׃</t>
  </si>
  <si>
    <t>{{מ:פסוק|משלי|כג|כד}}</t>
  </si>
  <si>
    <t>{{כו"ק|גול|גִּ֣יל}} יָ֭גִיל אֲבִ֣י צַדִּ֑יק{{ר1}}{{כו"ק|יולד|וְיוֹלֵ֥ד}} חָ֝כָ֗ם {{כו"ק|וישמח|יִשְׂמַח־}}בּֽוֹ׃</t>
  </si>
  <si>
    <t>&lt;noinclude&gt;//{{תבנית:משתמש:Dovi/טעמי המקרא-סוף}}//{{מ:שוליים-סוף}}//==הפרק בלי צורת השיר (רווחים באמצע השורות) ובלי מספרים==//{{תבנית:משתמש:Dovi/טעמי המקרא}}//{{#בלי קטע:משתמש:Dovi/נביאים וכתובים על פי המסורה/ספר יהושע/יב|סימן}}//{{תבנית:משתמש:Dovi/טעמי המקרא-סוף}}////&lt;קטע התחלה=מלכי כנען בצורות כתיבה שונות/&gt;//==מלכי כנען בצורות כתיבה שונות==//{{תצוגת כתי"א|רשימת מלכי כנען בצורת שיר|File:Aleppo-HighRes2-Neviim1-Joshua.pdf|15}}//{{תצוגת כתי"ל|רשימת מלכי כנען בצורת שיר|File:Leningrad-codex-06-joshua.pdf|15}}//{{תצוגת כתי"ק|רשימת מלכי כנען בצורת שיר|19}}//''נספח זה מציג את רשימת מלכי כנען במבחר צורות כתיבה שימושיות. לצורת השיר שבכתר ארם צובה ראו '''[[#מלכי כנען|לעיל]]'''.''////===פסקה פשוטה===////{{תבנית:משתמש:Dovi/טעמי המקרא}}//מֶ֥לֶךְ יְרִיח֖וֹ אֶחָ֑ד מֶ֧לֶךְ הָעַ֛י אֲשֶׁר־מִצַּ֥ד בֵּֽית־אֵ֖ל אֶחָֽד׃ מֶ֤לֶךְ יְרֽוּשָׁל{{מ:ירושלם|ַ|֙}}ם֙ אֶחָ֔ד מֶ֥לֶךְ חֶבְר֖וֹן אֶחָֽד׃ מֶ֤לֶךְ יַרְמוּת֙ אֶחָ֔ד מֶ֥לֶךְ לָכִ֖ישׁ אֶחָֽד׃ מֶ֤לֶךְ עֶגְלוֹן֙ אֶחָ֔ד מֶ֥לֶךְ גֶּ֖זֶר אֶחָֽד׃ מֶ֤לֶךְ דְּבִר֙ אֶחָ֔ד מֶ֥לֶךְ גֶּ֖דֶר אֶחָֽד׃ מֶ֤לֶךְ חׇרְמָה֙ אֶחָ֔ד מֶ֥לֶךְ עֲרָ֖ד אֶחָֽד׃ מֶ֤לֶךְ לִבְנָה֙ אֶחָ֔ד מֶ֥לֶךְ עֲדֻלָּ֖ם אֶחָֽד׃ מֶ֤לֶךְ מַקֵּדָה֙ אֶחָ֔ד מֶ֥לֶךְ בֵּֽית־אֵ֖ל אֶחָֽד׃ מֶ֤לֶךְ תַּפּ֙וּחַ֙ אֶחָ֔ד מֶ֥לֶךְ חֵ֖פֶר אֶחָֽד׃ מֶ֤לֶךְ אֲפֵק֙ אֶחָ֔ד מֶ֥לֶךְ לַשָּׁר֖וֹן אֶחָֽד׃ מֶ֤לֶךְ מָדוֹן֙ אֶחָ֔ד מֶ֥לֶךְ חָצ֖וֹר אֶחָֽד׃ מֶ֣לֶךְ שִׁמְר֤וֹן מְרֹאון֙ אֶחָ֔ד מֶ֥לֶךְ אַכְשָׁ֖ף אֶחָֽד׃ מֶ֤לֶךְ תַּעְנַךְ֙ אֶחָ֔ד מֶ֥לֶךְ מְגִדּ֖וֹ אֶחָֽד׃ מֶ֤לֶךְ קֶ֙דֶשׁ֙ אֶחָ֔ד מֶלֶךְ־יׇקְנְעָ֥ם לַכַּרְמֶ֖ל אֶחָֽד׃ מֶ֥לֶךְ דּ֛וֹר לְנָפַ֥ת דּ֖וֹר אֶחָ֑ד מֶלֶךְ־גּוֹיִ֥ם לְגִלְגָּ֖ל אֶחָֽד׃ מֶ֥לֶךְ תִּרְצָ֖ה אֶחָ֑ד כׇּל־מְלָכִ֖ים שְׁלֹשִׁ֥ים וְאֶחָֽד׃//{{תבנית:משתמש:Dovi/טעמי המקרא-סוף}}////===חלוקה לשורות לפי פסוק===////{{תבנית:משתמש:Dovi/טעמי המקרא}}//מֶ֥לֶךְ יְרִיח֖וֹ אֶחָ֑ד מֶ֧לֶךְ הָעַ֛י אֲשֶׁר־מִצַּ֥ד בֵּֽית־אֵ֖ל אֶחָֽד׃{{ר4}}מֶ֤לֶךְ יְרֽוּשָׁל{{מ:ירושלם|ַ|֙}}ם֙ אֶחָ֔ד מֶ֥לֶךְ חֶבְר֖וֹן אֶחָֽד׃{{ר4}}מֶ֤לֶךְ יַרְמוּת֙ אֶחָ֔ד מֶ֥לֶךְ לָכִ֖ישׁ אֶחָֽד׃{{ר4}}מֶ֤לֶךְ עֶגְלוֹן֙ אֶחָ֔ד מֶ֥לֶךְ גֶּ֖זֶר אֶחָֽד׃{{ר4}}מֶ֤לֶךְ דְּבִר֙ אֶחָ֔ד מֶ֥לֶךְ גֶּ֖דֶר אֶחָֽד׃{{ר4}}מֶ֤לֶךְ חׇרְמָה֙ אֶחָ֔ד מֶ֥לֶךְ עֲרָ֖ד אֶחָֽד׃{{ר4}}מֶ֤לֶךְ לִבְנָה֙ אֶחָ֔ד מֶ֥לֶךְ עֲדֻלָּ֖ם אֶחָֽד׃{{ר4}}מֶ֤לֶךְ מַקֵּדָה֙ אֶחָ֔ד מֶ֥לֶךְ בֵּֽית־אֵ֖ל אֶחָֽד׃{{ר4}}מֶ֤לֶךְ תַּפּ֙וּחַ֙ אֶחָ֔ד מֶ֥לֶךְ חֵ֖פֶר אֶחָֽד׃{{ר4}}מֶ֤לֶךְ אֲפֵק֙ אֶחָ֔ד מֶ֥לֶךְ לַשָּׁר֖וֹן אֶחָֽד׃{{ר4}}מֶ֤לֶךְ מָדוֹן֙ אֶחָ֔ד מֶ֥לֶךְ חָצ֖וֹר אֶחָֽד׃{{ר4}}מֶ֣לֶךְ שִׁמְר֤וֹן מְרֹאון֙ אֶחָ֔ד מֶ֥לֶךְ אַכְשָׁ֖ף אֶחָֽד׃{{ר4}}מֶ֤לֶךְ תַּעְנַךְ֙ אֶחָ֔ד מֶ֥לֶךְ מְגִדּ֖וֹ אֶחָֽד׃{{ר4}}מֶ֤לֶךְ קֶ֙דֶשׁ֙ אֶחָ֔ד מֶלֶךְ־יׇקְנְעָ֥ם לַכַּרְמֶ֖ל אֶחָֽד׃{{ר4}}מֶ֥לֶךְ דּ֛וֹר לְנָפַ֥ת דּ֖וֹר אֶחָ֑ד מֶלֶךְ־גּוֹיִ֥ם לְגִלְגָּ֖ל אֶחָֽד׃{{ר4}}מֶ֥לֶךְ תִּרְצָ֖ה אֶחָ֑ד כׇּל־מְלָכִ֖ים שְׁלֹשִׁ֥ים וְאֶחָֽד׃//{{תבנית:משתמש:Dovi/טעמי המקרא-סוף}}////===כתיבה שירית===////{{תבנית:משתמש:Dovi/טעמי המקרא}}//מֶ֥לֶךְ יְרִיח֖וֹ אֶחָ֑ד{{ר1}}מֶ֧לֶךְ הָעַ֛י אֲשֶׁר־מִצַּ֥ד בֵּֽית־אֵ֖ל אֶחָֽד׃{{ר4}}מֶ֤לֶךְ יְרֽוּשָׁל{{מ:ירושלם|ַ|֙}}ם֙ אֶחָ֔ד{{ר1}}מֶ֥לֶךְ חֶבְר֖וֹן אֶחָֽד׃{{ר4}}מֶ֤לֶךְ יַרְמוּת֙ אֶחָ֔ד{{ר1}}מֶ֥לֶךְ לָכִ֖ישׁ אֶחָֽד׃{{ר4}}מֶ֤לֶךְ עֶגְלוֹן֙ אֶחָ֔ד{{ר1}}מֶ֥לֶךְ גֶּ֖זֶר אֶחָֽד׃{{ר4}}מֶ֤לֶךְ דְּבִר֙ אֶחָ֔ד{{ר1}}מֶ֥לֶךְ גֶּ֖דֶר אֶחָֽד׃{{ר4}}מֶ֤לֶךְ חׇרְמָה֙ אֶחָ֔ד{{ר1}}מֶ֥לֶךְ עֲרָ֖ד אֶחָֽד׃{{ר4}}מֶ֤לֶךְ לִבְנָה֙ אֶחָ֔ד{{ר1}}מֶ֥לֶךְ עֲדֻלָּ֖ם אֶחָֽד׃{{ר4}}מֶ֤לֶךְ מַקֵּדָה֙ אֶחָ֔ד{{ר1}}מֶ֥לֶךְ בֵּֽית־אֵ֖ל אֶחָֽד׃{{ר4}}מֶ֤לֶךְ תַּפּ֙וּחַ֙ אֶחָ֔ד{{ר1}}מֶ֥לֶךְ חֵ֖פֶר אֶחָֽד׃{{ר4}}מֶ֤לֶךְ אֲפֵק֙ אֶחָ֔ד{{ר1}}מֶ֥לֶךְ לַשָּׁר֖וֹן אֶחָֽד׃{{ר4}}מֶ֤לֶךְ מָדוֹן֙ אֶחָ֔ד{{ר1}}מֶ֥לֶךְ חָצ֖וֹר אֶחָֽד׃{{ר4}}מֶ֣לֶךְ שִׁמְר֤וֹן מְרֹאון֙ אֶחָ֔ד{{ר1}}מֶ֥לֶךְ אַכְשָׁ֖ף אֶחָֽד׃{{ר4}}מֶ֤לֶךְ תַּעְנַךְ֙ אֶחָ֔ד{{ר1}}מֶ֥לֶךְ מְגִדּ֖וֹ אֶחָֽד׃{{ר4}}מֶ֤לֶךְ קֶ֙דֶשׁ֙ אֶחָ֔ד{{ר1}}מֶלֶךְ־יׇקְנְעָ֥ם לַכַּרְמֶ֖ל אֶחָֽד׃{{ר4}}מֶ֥לֶךְ דּ֛וֹר לְנָפַ֥ת דּ֖וֹר אֶחָ֑ד{{ר1}}מֶלֶךְ־גּוֹיִ֥ם לְגִלְגָּ֖ל אֶחָֽד׃{{ר4}}מֶ֥לֶךְ תִּרְצָ֖ה אֶחָ֑ד{{ר1}}כׇּל־מְלָכִ֖ים שְׁלֹשִׁ֥ים וְאֶחָֽד׃//{{תבנית:משתמש:Dovi/טעמי המקרא-סוף}}&lt;קטע סוף=מלכי כנען בצורות כתיבה שונות/&gt;&lt;/noinclude&gt;</t>
  </si>
  <si>
    <t>{{מ:פסוק|ירמיהו|לו|ז}}</t>
  </si>
  <si>
    <t>אוּלַ֞י תִּפֹּ֤ל תְּחִנָּתָם֙ לִפְנֵ֣י יְהֹוָ֔ה וְיָשֻׁ֕בוּ אִ֖ישׁ מִדַּרְכּ֣וֹ הָרָעָ֑ה כִּֽי־גָד֤וֹל הָאַף֙ וְהַ֣חֵמָ֔ה אֲשֶׁר־דִּבֶּ֥ר יְהֹוָ֖ה אֶל־הָעָ֥ם הַזֶּֽה׃</t>
  </si>
  <si>
    <t>{{מ:פסוק|משלי|כג|כה}}</t>
  </si>
  <si>
    <t>יִֽשְׂמַח־אָבִ֥יךָ וְאִמֶּ֑ךָ{{ר1}}וְ֝תָגֵ֗ל יוֹלַדְתֶּֽךָ׃</t>
  </si>
  <si>
    <t>ספר יהושע/יג</t>
  </si>
  <si>
    <t>{{מ:פסוק|ירמיהו|לו|ח}}</t>
  </si>
  <si>
    <t>וַיַּ֗עַשׂ בָּרוּךְ֙ בֶּן־נֵ֣רִיָּ֔ה כְּכֹ֥ל אֲשֶׁר־צִוָּ֖הוּ יִרְמְיָ֣הוּ הַנָּבִ֑יא לִקְרֹ֥א בַסֵּ֛פֶר דִּבְרֵ֥י יְהֹוָ֖ה בֵּ֥ית יְהֹוָֽה׃</t>
  </si>
  <si>
    <t>{{מ:פסוק|משלי|כג|כו}}</t>
  </si>
  <si>
    <t>תְּנָה־בְנִ֣י לִבְּךָ֣ לִ֑י{{ר1}}וְ֝עֵינֶ֗יךָ דְּרָכַ֥י {{נוסח|{{כו"ק|תרצנה|תִּצֹּֽרְנָה}}|א-כתיב=תִּרְצֹּֽנָה}}׃</t>
  </si>
  <si>
    <t>{{נוסח|{{פפפ}}|צורת הפרשה מעוצבת כדי להיות מתאימה מיד לאחר צורת השיר בטבלה (ברשימת מלכי כנען בסוף פרק י"ב)}}</t>
  </si>
  <si>
    <t>{{מ:פסוק|יהושע|יג|א|סדר=ח}}</t>
  </si>
  <si>
    <t>וִיהוֹשֻׁ֣עַ זָקֵ֔ן בָּ֖א בַּיָּמִ֑ים וַיֹּ֨אמֶר יְהֹוָ֜ה אֵלָ֗יו אַתָּ֤ה זָקַ֙נְתָּה֙ בָּ֣אתָ בַיָּמִ֔ים וְהָאָ֛רֶץ נִשְׁאֲרָ֥ה הַרְבֵּֽה־מְאֹ֖ד לְרִשְׁתָּֽהּ׃</t>
  </si>
  <si>
    <t>{{מ:פסוק|ירמיהו|לו|ט}}</t>
  </si>
  <si>
    <t>{{מ:פסוק|משלי|כג|כז}}</t>
  </si>
  <si>
    <t>וַיְהִ֣י בַשָּׁנָ֣ה הַ֠חֲמִשִׁ֠ית לִיהוֹיָקִ֨ים בֶּן־יֹאשִׁיָּ֤הוּ מֶֽלֶךְ־יְהוּדָה֙ בַּחֹ֣דֶשׁ הַתְּשִׁעִ֔י קָֽרְא֨וּ צ֜וֹם לִפְנֵ֧י יְהֹוָ֛ה כׇּל־הָעָ֖ם בִּירוּשָׁל{{מ:ירושלם|ָ|֑}}ם וְכׇל־הָעָ֗ם הַבָּאִ֛ים מֵעָרֵ֥י יְהוּדָ֖ה בִּירוּשָׁל{{מ:ירושלם|ָ|ֽ}}ם׃</t>
  </si>
  <si>
    <t>כִּֽי־שׁוּחָ֣ה עֲמֻקָּ֣ה זוֹנָ֑ה{{ר1}}וּבְאֵ֥ר צָ֝רָ֗ה נׇכְרִיָּֽה׃</t>
  </si>
  <si>
    <t>{{מ:פסוק|יהושע|יג|ב}}</t>
  </si>
  <si>
    <t>זֹ֥את הָאָ֖רֶץ הַנִּשְׁאָ֑רֶת כׇּל־גְּלִיל֥וֹת הַפְּלִשְׁתִּ֖ים וְכׇל־הַגְּשׁוּרִֽי׃</t>
  </si>
  <si>
    <t>{{מ:פסוק|משלי|כג|כח}}</t>
  </si>
  <si>
    <t>אַף־הִ֭יא כְּחֶ֣תֶף תֶּאֱרֹ֑ב{{ר1}}וּ֝בוֹגְדִ֗ים בְּאָדָ֥ם תּוֹסִֽף׃</t>
  </si>
  <si>
    <t>{{מ:פסוק|יהושע|יג|ג}}</t>
  </si>
  <si>
    <t>מִֽן־הַשִּׁיח֞וֹר אֲשֶׁ֣ר{{מ:לגרמיה}}עַל־פְּנֵ֣י מִצְרַ֗יִם וְעַ֨ד גְּב֤וּל עֶקְרוֹן֙ צָפ֔וֹנָה לַֽכְּנַעֲנִ֖י תֵּחָשֵׁ֑ב חֲמֵ֣שֶׁת{{מ:לגרמיה}}סַרְנֵ֣י פְלִשְׁתִּ֗ים הָֽעַזָּתִ֤י וְהָֽאַשְׁדּוֹדִי֙ הָאֶשְׁקְלוֹנִ֣י הַגִּתִּ֔י וְהָעֶקְרוֹנִ֖י וְהָעַוִּֽים׃</t>
  </si>
  <si>
    <t>{{מ:פסוק|משלי|כג|כט}}</t>
  </si>
  <si>
    <t>{{מ:פסוק|ירמיהו|לו|י}}</t>
  </si>
  <si>
    <t>לְמִ֨י א֥וֹי לְמִ{{אתנח הפוך}}י אֲב֡וֹי{{ר1}}לְמִ֤י {{כו"ק|מדונים|מִדְיָנִ֨ים{{מ:לגרמיה}}}}לְמִ֥י שִׂ֗יחַ{{ר3}}לְ֭מִי פְּצָעִ֣ים חִנָּ֑ם{{ר1}}לְ֝מִ֗י חַכְלִל֥וּת עֵינָֽיִם׃</t>
  </si>
  <si>
    <t>וַיִּקְרָ֨א בָר֥וּךְ בַּסֵּ֛פֶר אֶת־דִּבְרֵ֥י יִרְמְיָ֖הוּ בֵּ֣ית יְהֹוָ֑ה בְּלִשְׁכַּ֡ת גְּמַרְיָ֩הוּ֩ בֶן־שָׁפָ֨ן הַסֹּפֵ֜ר בֶּחָצֵ֣ר הָעֶלְי֗וֹן פֶּ֣תַח שַׁ֤עַר בֵּית־יְהֹוָה֙ הֶחָדָ֔שׁ בְּאׇזְנֵ֖י כׇּל־הָעָֽם׃</t>
  </si>
  <si>
    <t>{{מ:פסוק|יהושע|יג|ד}}</t>
  </si>
  <si>
    <t>{{מ:פסוק|משלי|כג|ל}}</t>
  </si>
  <si>
    <t>מִתֵּימָ֞ן כׇּל־אֶ֣רֶץ הַֽכְּנַעֲנִ֗י וּמְעָרָ֛ה אֲשֶׁ֥ר לַצִּידֹנִ֖ים עַד־אֲפֵ֑קָה עַ֖ד גְּב֥וּל הָאֱמֹרִֽי׃</t>
  </si>
  <si>
    <t>לַֽמְאַחֲרִ֥ים עַל־הַיָּ֑יִן{{ר1}}לַ֝בָּאִ֗ים לַחְקֹ֥ר מִמְסָֽךְ׃</t>
  </si>
  <si>
    <t>{{מ:פסוק|ירמיהו|לו|יא}}</t>
  </si>
  <si>
    <t>וַ֠יִּשְׁמַ֠ע מִכָ֨יְהוּ בֶן־גְּמַרְיָ֧הוּ בֶן־שָׁפָ֛ן אֶת־כׇּל־דִּבְרֵ֥י יְהֹוָ֖ה מֵעַ֥ל הַסֵּֽפֶר׃</t>
  </si>
  <si>
    <t>{{מ:פסוק|יהושע|יג|ה}}</t>
  </si>
  <si>
    <t>וְהָאָ֣רֶץ הַגִּבְלִ֗י וְכׇל־הַלְּבָנוֹן֙ מִזְרַ֣ח הַשֶּׁ֔מֶשׁ מִבַּ֣עַל גָּ֔ד תַּ֖חַת הַר־חֶרְמ֑וֹן עַ֖ד לְב֥וֹא חֲמָֽת׃</t>
  </si>
  <si>
    <t>{{מ:פסוק|ירמיהו|לו|יב}}</t>
  </si>
  <si>
    <t>וַיֵּ֤רֶד בֵּית־הַמֶּ֙לֶךְ֙ עַל־לִשְׁכַּ֣ת הַסֹּפֵ֔ר וְהִ֨נֵּה־שָׁ֔ם כׇּל־הַשָּׂרִ֖ים יוֹשְׁבִ֑ים אֱלִישָׁמָ֣ע הַסֹּפֵ֡ר וּדְלָיָ֣הוּ בֶן־שְׁ֠מַֽעְיָ֠הוּ וְאֶלְנָתָ֨ן בֶּן־עַכְבּ֜וֹר וּגְמַרְיָ֧הוּ בֶן־שָׁפָ֛ן וְצִדְקִיָּ֥הוּ בֶן־חֲנַנְיָ֖הוּ וְכׇל־הַשָּׂרִֽים׃</t>
  </si>
  <si>
    <t>{{מ:פסוק|יהושע|יג|ו}}</t>
  </si>
  <si>
    <t>{{מ:פסוק|ירמיהו|לו|יג}}</t>
  </si>
  <si>
    <t>כׇּל־יֹשְׁבֵ֣י הָ֠הָ֠ר מִֽן־הַלְּבָנ֞וֹן עַד־מִשְׂרְפֹ֥ת מַ֙יִם֙ כׇּל־צִ֣ידֹנִ֔ים אָֽנֹכִי֙ אֽוֹרִישֵׁ֔ם מִפְּנֵ֖י בְּנֵ֣י יִשְׂרָאֵ֑ל רַ֠ק הַפִּלֶ֤הָ לְיִשְׂרָאֵל֙ בְּֽנַחֲלָ֔ה כַּאֲשֶׁ֖ר צִוִּיתִֽיךָ׃</t>
  </si>
  <si>
    <t>וַיַּגֵּ֤ד לָהֶם֙ מִכָ֔יְהוּ אֵ֥ת כׇּל־הַדְּבָרִ֖ים אֲשֶׁ֣ר שָׁמֵ֑עַ בִּקְרֹ֥א בָר֛וּךְ בַּסֵּ֖פֶר בְּאׇזְנֵ֥י הָעָֽם׃</t>
  </si>
  <si>
    <t>{{מ:פסוק|ירמיהו|לו|יד}}</t>
  </si>
  <si>
    <t>{{מ:פסוק|יהושע|יג|ז}}</t>
  </si>
  <si>
    <t>וַיִּשְׁלְח֨וּ כׇל־הַשָּׂרִ֜ים אֶל־בָּר֗וּךְ אֶת־יְהוּדִ֡י בֶּן־נְ֠תַנְיָ֠הוּ בֶּן־שֶׁלֶמְיָ֣הוּ בֶן־כּוּשִׁי֮ לֵאמֹר֒ הַמְּגִלָּ֗ה אֲשֶׁ֨ר קָרָ֤אתָ בָּהּ֙ בְּאׇזְנֵ֣י הָעָ֔ם קָחֶ֥נָּה בְיָדְךָ֖ וָלֵ֑ךְ וַ֠יִּקַּ֠ח בָּר֨וּךְ בֶּן־נֵרִיָּ֤הוּ אֶת־הַמְּגִלָּה֙ בְּיָד֔וֹ וַיָּבֹ֖א אֲלֵיהֶֽם׃</t>
  </si>
  <si>
    <t>וְעַתָּ֗ה חַלֵּ֞ק אֶת־הָאָ֧רֶץ הַזֹּ֛את בְּנַחֲלָ֖ה לְתִשְׁעַ֣ת הַשְּׁבָטִ֑ים וַֽחֲצִ֖י הַשֵּׁ֥בֶט {{נוסח|הַֽמְנַשֶּֽׁה|א=הַֽמֲנַשֶּֽׁה}}׃</t>
  </si>
  <si>
    <t>{{מ:פסוק|משלי|כג|לא}}</t>
  </si>
  <si>
    <t>אַל־תֵּ֥רֶא יַיִן֮ כִּ֤י יִתְאַ֫דָּ֥ם{{ר1}}כִּֽי־יִתֵּ֣ן {{כו"ק|בכיס|בַּכּ֣וֹס}} עֵינ֑וֹ{{ר2}}יִ֝תְהַלֵּ֗ךְ{{ר0}}בְּמֵֽישָׁרִֽים׃</t>
  </si>
  <si>
    <t>{{מ:פסוק|יהושע|יג|ח}}</t>
  </si>
  <si>
    <t>{{מ:פסוק|ירמיהו|לו|טו}}</t>
  </si>
  <si>
    <t>עִמּ֗וֹ הָרֽאוּבֵנִי֙ וְהַגָּדִ֔י לָקְח֖וּ נַחֲלָתָ֑ם אֲשֶׁר֩ נָתַ֨ן לָהֶ֜ם מֹשֶׁ֗ה בְּעֵ֤בֶר הַיַּרְדֵּן֙ מִזְרָ֔חָה כַּֽאֲשֶׁר֙ נָתַ֣ן לָהֶ֔ם מֹשֶׁ֖ה עֶ֥בֶד יְהֹוָֽה׃</t>
  </si>
  <si>
    <t>וַיֹּאמְר֣וּ אֵלָ֔יו שֵׁ֣ב נָ֔א וּקְרָאֶ֖נָּה בְּאׇזְנֵ֑ינוּ וַיִּקְרָ֥א בָר֖וּךְ בְּאׇזְנֵיהֶֽם׃</t>
  </si>
  <si>
    <t>{{מ:פסוק|משלי|כג|לב}}</t>
  </si>
  <si>
    <t>אַ֭חֲרִיתוֹ כְּנָחָ֣שׁ יִשָּׁ֑ךְ{{ר1}}וּֽכְצִפְעֹנִ֥י יַפְרִֽשׁ׃</t>
  </si>
  <si>
    <t>{{מ:פסוק|ירמיהו|לו|טז}}</t>
  </si>
  <si>
    <t>וַיְהִ֗י כְּשׇׁמְעָם֙ אֶת־כׇּל־הַדְּבָרִ֔ים פָּחֲד֖וּ אִ֣ישׁ אֶל־רֵעֵ֑הוּ וַיֹּֽאמְרוּ֙ אֶל־בָּר֔וּךְ הַגֵּ֤יד נַגִּיד֙ לַמֶּ֔לֶךְ אֵ֥ת כׇּל־הַדְּבָרִ֖ים הָאֵֽלֶּה׃</t>
  </si>
  <si>
    <t>{{מ:פסוק|יהושע|יג|ט}}</t>
  </si>
  <si>
    <t>מֵעֲרוֹעֵ֡ר אֲשֶׁר֩ עַל־שְׂפַת־נַ֨חַל אַרְנ֜וֹן וְהָעִ֨יר אֲשֶׁ֧ר בְּתוֹךְ־הַנַּ֛חַל וְכׇל־הַמִּישֹׁ֥ר מֵידְבָ֖א עַד־דִּיבֽוֹן׃</t>
  </si>
  <si>
    <t>{{מ:פסוק|ירמיהו|לו|יז}}</t>
  </si>
  <si>
    <t>וְאֶ֨ת־בָּר֔וּךְ שָׁאֲל֖וּ לֵאמֹ֑ר הַגֶּד־נָ֣א לָ֔נוּ אֵ֗יךְ כָּתַ֛בְתָּ אֶת־כׇּל־הַדְּבָרִ֥ים הָאֵ֖לֶּה מִפִּֽיו׃</t>
  </si>
  <si>
    <t>{{מ:פסוק|משלי|כג|לג}}</t>
  </si>
  <si>
    <t>עֵ֭ינֶיךָ יִרְא֣וּ זָר֑וֹת{{ר1}}וְ֝לִבְּךָ֗ יְדַבֵּ֥ר תַּהְפֻּכֽוֹת׃</t>
  </si>
  <si>
    <t>{{מ:פסוק|יהושע|יג|י}}</t>
  </si>
  <si>
    <t>וְכֹ֗ל עָרֵי֙ סִיחוֹן֙ מֶ֣לֶךְ הָאֱמֹרִ֔י אֲשֶׁ֥ר מָלַ֖ךְ בְּחֶשְׁבּ֑וֹן עַד־גְּב֖וּל בְּנֵ֥י עַמּֽוֹן׃</t>
  </si>
  <si>
    <t>{{מ:פסוק|ירמיהו|לו|יח}}</t>
  </si>
  <si>
    <t>וַיֹּ֤אמֶר לָהֶם֙ בָּר֔וּךְ מִפִּיו֙ יִקְרָ֣א אֵלַ֔י אֵ֥ת כׇּל־הַדְּבָרִ֖ים הָאֵ֑לֶּה וַאֲנִ֛י כֹּתֵ֥ב עַל־הַסֵּ֖פֶר בַּדְּיֽוֹ׃</t>
  </si>
  <si>
    <t>{{מ:פסוק|יהושע|יג|יא}}</t>
  </si>
  <si>
    <t>וְהַגִּלְעָ֞ד וּגְב֧וּל הַגְּשׁוּרִ֣י וְהַמַּעֲכָתִ֗י וְכֹ֨ל הַ֥ר חֶרְמ֛וֹן וְכׇל־הַבָּשָׁ֖ן עַד־סַלְכָֽה׃</t>
  </si>
  <si>
    <t>{{מ:פסוק|ירמיהו|לו|יט}}</t>
  </si>
  <si>
    <t>וַיֹּאמְר֤וּ הַשָּׂרִים֙ אֶל־בָּר֔וּךְ לֵ֥ךְ הִסָּתֵ֖ר אַתָּ֣ה וְיִרְמְיָ֑הוּ וְאִ֥ישׁ אַל־יֵדַ֖ע אֵיפֹ֥ה אַתֶּֽם׃</t>
  </si>
  <si>
    <t>{{מ:פסוק|משלי|כג|לד}}</t>
  </si>
  <si>
    <t>וְ֭הָיִיתָ כְּשֹׁכֵ֣ב בְּלֶב־יָ֑ם{{ר1}}וּ֝כְשֹׁכֵ֗ב בְּרֹ֣אשׁ חִבֵּֽל׃</t>
  </si>
  <si>
    <t>{{מ:פסוק|יהושע|יג|יב}}</t>
  </si>
  <si>
    <t>כׇּל־מַמְלְכ֥וּת עוֹג֙ בַּבָּשָׁ֔ן אֲשֶׁר־מָלַ֥ךְ בְּעַשְׁתָּר֖וֹת וּבְאֶדְרֶ֑עִי ה֤וּא נִשְׁאַר֙ מִיֶּ֣תֶר הָרְפָאִ֔ים וַיַּכֵּ֥ם מֹשֶׁ֖ה וַיֹּרִשֵֽׁם׃</t>
  </si>
  <si>
    <t>{{מ:פסוק|ירמיהו|לו|כ}}</t>
  </si>
  <si>
    <t>וַיָּבֹ֤אוּ אֶל־הַמֶּ֙לֶךְ֙ חָצֵ֔רָה וְאֶת־הַמְּגִלָּ֣ה הִפְקִ֔דוּ בְּלִשְׁכַּ֖ת אֱלִֽישָׁמָ֣ע הַסֹּפֵ֑ר וַיַּגִּ֙ידוּ֙ בְּאׇזְנֵ֣י הַמֶּ֔לֶךְ אֵ֖ת כׇּל־הַדְּבָרִֽים׃</t>
  </si>
  <si>
    <t>{{מ:פסוק|משלי|כג|לה}}</t>
  </si>
  <si>
    <t>{{מ:פסוק|ירמיהו|לו|כא}}</t>
  </si>
  <si>
    <t>{{מ:פסוק|יהושע|יג|יג}}</t>
  </si>
  <si>
    <t>וַיִּשְׁלַ֨ח הַמֶּ֜לֶךְ אֶת־יְהוּדִ֗י לָקַ֙חַת֙ אֶת־הַמְּגִלָּ֔ה וַיִּ֨קָּחֶ֔הָ מִלִּשְׁכַּ֖ת אֱלִישָׁמָ֣ע הַסֹּפֵ֑ר וַיִּקְרָאֶ֤הָ יְהוּדִי֙ בְּאׇזְנֵ֣י הַמֶּ֔לֶךְ וּבְאׇזְנֵי֙ כׇּל־הַשָּׂרִ֔ים הָעֹמְדִ֖ים מֵעַ֥ל הַמֶּֽלֶךְ׃</t>
  </si>
  <si>
    <t>וְלֹ֤א הוֹרִ֙ישׁוּ֙ בְּנֵ֣י יִשְׂרָאֵ֔ל אֶת־הַגְּשׁוּרִ֖י וְאֶת־הַמַּעֲכָתִ֑י וַיֵּ֨שֶׁב גְּשׁ֤וּר וּמַֽעֲכָת֙ בְּקֶ֣רֶב יִשְׂרָאֵ֔ל עַ֖ד הַיּ֥וֹם הַזֶּֽה׃</t>
  </si>
  <si>
    <t>הִכּ֥וּנִי בַל־חָלִיתִי֮{{ר1}}הֲלָמ֗וּנִי בַּל־יָ֫דָ֥עְתִּי{{ר3}}מָתַ֥י אָקִ֑יץ{{ר1}}א֝וֹסִ֗יף אֲבַקְשֶׁ֥נּוּ עֽוֹד׃</t>
  </si>
  <si>
    <t>{{מ:פסוק|ירמיהו|לו|כב}}</t>
  </si>
  <si>
    <t>וְהַמֶּ֗לֶךְ יוֹשֵׁב֙ בֵּ֣ית הַחֹ֔רֶף בַּחֹ֖דֶשׁ הַתְּשִׁיעִ֑י וְאֶת־הָאָ֖ח לְפָנָ֥יו מְבֹעָֽרֶת׃</t>
  </si>
  <si>
    <t>{{מ:פסוק|יהושע|יג|יד}}</t>
  </si>
  <si>
    <t>רַ֚ק לְשֵׁ֣בֶט הַלֵּוִ֔י לֹ֥א נָתַ֖ן נַחֲלָ֑ה אִשֵּׁ֨י יְהֹוָ֜ה אֱלֹהֵ֤י יִשְׂרָאֵל֙ ה֣וּא נַחֲלָת֔וֹ כַּאֲשֶׁ֖ר דִּבֶּר־לֽוֹ׃</t>
  </si>
  <si>
    <t>{{מ:פסוק|ירמיהו|לו|כג}}</t>
  </si>
  <si>
    <t>וַיְהִ֣י{{מ:לגרמיה}}כִּקְר֣וֹא יְהוּדִ֗י שָׁלֹ֣שׁ דְּלָתוֹת֮ וְאַרְבָּעָה֒ יִֽקְרָעֶ֙הָ֙ בְּתַ֣עַר הַסֹּפֵ֔ר וְהַשְׁלֵ֕ךְ אֶל־הָאֵ֖שׁ אֲשֶׁ֣ר אֶל־הָאָ֑ח עַד־תֹּם֙ כׇּל־הַמְּגִלָּ֔ה עַל־הָאֵ֖שׁ אֲשֶׁ֥ר עַל־הָאָֽח׃</t>
  </si>
  <si>
    <t>ספר משלי/כד</t>
  </si>
  <si>
    <t>{{מ:פסוק|ירמיהו|לו|כד}}</t>
  </si>
  <si>
    <t>וְלֹ֣א פָחֲד֔וּ וְלֹ֥א קָרְע֖וּ אֶת־בִּגְדֵיהֶ֑ם הַמֶּ֙לֶךְ֙ וְכׇל־עֲבָדָ֔יו הַשֹּׁ֣מְעִ֔ים אֵ֥ת כׇּל־הַדְּבָרִ֖ים הָאֵֽלֶּה׃</t>
  </si>
  <si>
    <t>{{מ:פסוק|יהושע|יג|טו}}</t>
  </si>
  <si>
    <t>וַיִּתֵּ֣ן מֹשֶׁ֔ה לְמַטֵּ֥ה בְנֵי־רְאוּבֵ֖ן לְמִשְׁפְּחֹתָֽם׃</t>
  </si>
  <si>
    <t>{{מ:פסוק|משלי|כד|א}}</t>
  </si>
  <si>
    <t>{{מ:פסוק|ירמיהו|לו|כה}}</t>
  </si>
  <si>
    <t>אַל־תְּ֭קַנֵּא בְּאַנְשֵׁ֣י רָעָ֑ה{{ר1}}וְאַל־תִּ֝תְאָ֗ו לִֽהְי֥וֹת אִתָּֽם׃</t>
  </si>
  <si>
    <t>וְגַם֩ אֶלְנָתָ֨ן וּדְלָיָ֤הוּ וּגְמַרְיָ֙הוּ֙ הִפְגִּ֣עוּ בַמֶּ֔לֶךְ לְבִלְתִּ֥י שְׂרֹ֖ף אֶת־הַמְּגִלָּ֑ה וְלֹ֥א שָׁמַ֖ע אֲלֵיהֶֽם׃</t>
  </si>
  <si>
    <t>{{מ:פסוק|משלי|כד|ב}}</t>
  </si>
  <si>
    <t>כִּי־שֹׁ֭ד יֶהְגֶּ֣ה לִבָּ֑ם{{ר1}}וְ֝עָמָ֗ל שִׂפְתֵיהֶ֥ם תְּדַבֵּֽרְנָה׃</t>
  </si>
  <si>
    <t>{{מ:פסוק|יהושע|יג|טז}}</t>
  </si>
  <si>
    <t>וַיְהִ֨י לָהֶ֜ם הַגְּב֗וּל מֵעֲרוֹעֵ֡ר אֲשֶׁר֩ עַל־שְׂפַת־נַ֨חַל אַרְנ֜וֹן וְהָעִ֨יר אֲשֶׁ֧ר בְּתוֹךְ־הַנַּ֛חַל וְכׇל־הַמִּישֹׁ֖ר עַל־מֵידְבָֽא׃</t>
  </si>
  <si>
    <t>{{מ:פסוק|ירמיהו|לו|כו|סדר=כב}}</t>
  </si>
  <si>
    <t>{{מ:פסוק|משלי|כד|ג}}</t>
  </si>
  <si>
    <t>וַיְצַוֶּ֣ה הַ֠מֶּ֠לֶךְ אֶת־יְרַחְמְאֵ֨ל בֶּן־הַמֶּ֜לֶךְ וְאֶת־שְׂרָיָ֣הוּ בֶן־עַזְרִיאֵ֗ל וְאֶת־שֶׁלֶמְיָ֙הוּ֙ בֶּֽן־עַבְדְּאֵ֔ל לָקַ֙חַת֙ אֶת־בָּר֣וּךְ הַסֹּפֵ֔ר וְאֵ֖ת יִרְמְיָ֣הוּ הַנָּבִ֑יא וַיַּסְתִּרֵ֖ם יְהֹוָֽה׃</t>
  </si>
  <si>
    <t>בְּ֭חׇכְמָה יִבָּ֣נֶה בָּ֑יִת{{ר1}}וּ֝בִתְבוּנָ֗ה יִתְכּוֹנָֽן׃</t>
  </si>
  <si>
    <t>{{מ:פסוק|משלי|כד|ד}}</t>
  </si>
  <si>
    <t>וּ֭בְדַעַת חֲדָרִ֣ים יִמָּלְא֑וּ{{ר1}}כׇּל־ה֖וֹן יָקָ֣ר וְנָעִֽים׃</t>
  </si>
  <si>
    <t>{{מ:פסוק|יהושע|יג|יז}}</t>
  </si>
  <si>
    <t>{{מ:פסוק|ירמיהו|לו|כז}}</t>
  </si>
  <si>
    <t>חֶשְׁבּ֥וֹן וְכׇל־עָרֶ֖יהָ אֲשֶׁ֣ר בַּמִּישֹׁ֑ר דִּיבֹן֙ וּבָמ֣וֹת בַּ֔עַל וּבֵ֖ית בַּ֥עַל מְעֽוֹן׃</t>
  </si>
  <si>
    <t>וַיְהִ֥י דְבַר־יְהֹוָ֖ה אֶֽל־יִרְמְיָ֑הוּ אַחֲרֵ֣י{{מ:לגרמיה}}שְׂרֹ֣ף הַמֶּ֗לֶךְ אֶת־הַמְּגִלָּה֙ וְאֶת־הַדְּבָרִ֔ים אֲשֶׁ֨ר כָּתַ֥ב בָּר֛וּךְ מִפִּ֥י יִרְמְיָ֖הוּ לֵאמֹֽר׃</t>
  </si>
  <si>
    <t>{{מ:פסוק|משלי|כד|ה}}</t>
  </si>
  <si>
    <t>גֶּבֶר־חָכָ֥ם בַּע֑וֹז{{ר1}}וְאִֽישׁ־דַּ֗֝עַת מְאַמֶּץ־כֹּֽחַ׃</t>
  </si>
  <si>
    <t>{{מ:פסוק|יהושע|יג|יח}}</t>
  </si>
  <si>
    <t>וְיַ֥הְצָה וּקְדֵמֹ֖ת וּמֵפָֽעַת׃</t>
  </si>
  <si>
    <t>{{מ:פסוק|ירמיהו|לו|כח}}</t>
  </si>
  <si>
    <t>שׁ֥וּב קַח־לְךָ֖ מְגִלָּ֣ה אַחֶ֑רֶת וּכְתֹ֣ב עָלֶ֗יהָ אֵ֤ת כׇּל־הַדְּבָרִים֙ הָרִ֣אשֹׁנִ֔ים אֲשֶׁ֣ר הָי֗וּ עַל־הַמְּגִלָּה֙ הָרִ֣אשֹׁנָ֔ה אֲשֶׁ֥ר שָׂרַ֖ף יְהוֹיָקִ֥ים מֶלֶךְ־יְהוּדָֽה׃</t>
  </si>
  <si>
    <t>{{מ:פסוק|יהושע|יג|יט}}</t>
  </si>
  <si>
    <t>{{מ:פסוק|משלי|כד|ו}}</t>
  </si>
  <si>
    <t>וְקִרְיָתַ֣יִם וְשִׂבְמָ֔ה וְצֶ֥רֶת הַשַּׁ֖חַר בְּהַ֥ר הָעֵֽמֶק׃</t>
  </si>
  <si>
    <t>כִּ֣י בְ֭תַחְבֻּלוֹת תַּעֲשֶׂה־לְּךָ֣ מִלְחָמָ֑ה{{ר1}}וּ֝תְשׁוּעָ֗ה בְּרֹ֣ב יוֹעֵֽץ׃</t>
  </si>
  <si>
    <t>{{מ:פסוק|ירמיהו|לו|כט}}</t>
  </si>
  <si>
    <t>וְעַל־יְהוֹיָקִ֤ים מֶֽלֶךְ־יְהוּדָה֙ תֹאמַ֔ר כֹּ֖ה אָמַ֣ר יְהֹוָ֑ה אַ֠תָּ֠ה שָׂרַ֜פְתָּ אֶת־הַמְּגִלָּ֤ה הַזֹּאת֙ לֵאמֹ֔ר מַדּ֩וּעַ֩ כָּתַ֨בְתָּ עָלֶ֜יהָ לֵאמֹ֗ר בֹּֽא־יָב֤וֹא מֶֽלֶךְ־בָּבֶל֙ וְהִשְׁחִית֙ אֶת־הָאָ֣רֶץ הַזֹּ֔את וְהִשְׁבִּ֥ית מִמֶּ֖נָּה אָדָ֥ם וּבְהֵמָֽה׃</t>
  </si>
  <si>
    <t>{{מ:פסוק|יהושע|יג|כ}}</t>
  </si>
  <si>
    <t>וּבֵ֥ית פְּע֛וֹר וְאַשְׁדּ֥וֹת הַפִּסְגָּ֖ה וּבֵ֥ית הַיְשִׁמֽוֹת׃</t>
  </si>
  <si>
    <t>{{מ:פסוק|משלי|כד|ז}}</t>
  </si>
  <si>
    <t>רָאמ֣וֹת לֶאֱוִ֣יל חׇכְמ֑וֹת{{ר1}}בַּ֝שַּׁ֗עַר לֹ֣א יִפְתַּח־פִּֽיהוּ׃</t>
  </si>
  <si>
    <t>{{מ:פסוק|ירמיהו|לו|ל}}</t>
  </si>
  <si>
    <t>לָכֵ֞ן כֹּֽה־אָמַ֣ר יְהֹוָ֗ה עַל־יְהֽוֹיָקִים֙ מֶ֣לֶךְ יְהוּדָ֔ה לֹא־יִֽהְיֶה־לּ֥וֹ יוֹשֵׁ֖ב עַל־כִּסֵּ֣א דָוִ֑ד וְנִבְלָתוֹ֙ תִּהְיֶ֣ה מֻשְׁלֶ֔כֶת לַחֹ֥רֶב בַּיּ֖וֹם וְלַקֶּ֥רַח בַּלָּֽיְלָה׃</t>
  </si>
  <si>
    <t>{{מ:פסוק|משלי|כד|ח}}</t>
  </si>
  <si>
    <t>מְחַשֵּׁ֥ב לְהָרֵ֑עַ{{ר1}}{{נוסח|ל֗֝וֹ|א=ל֝וֹ}} בַּעַל־מְזִמּ֥וֹת יִקְרָֽאוּ׃</t>
  </si>
  <si>
    <t>{{מ:פסוק|ירמיהו|לו|לא}}</t>
  </si>
  <si>
    <t>וּפָקַדְתִּ֨י עָלָ֧יו וְעַל־זַרְע֛וֹ וְעַל־עֲבָדָ֖יו אֶת־עֲוֺנָ֑ם וְהֵבֵאתִ֣י עֲ֠לֵיהֶ֠ם וְעַל־יֹשְׁבֵ֨י יְרוּשָׁל{{מ:ירושלם|ַ|֜}}ם וְאֶל־אִ֣ישׁ יְהוּדָ֗ה אֵ֧ת כׇּל־הָרָעָ֛ה אֲשֶׁר־דִּבַּ֥רְתִּי אֲלֵיהֶ֖ם וְלֹ֥א שָׁמֵֽעוּ׃</t>
  </si>
  <si>
    <t>{{מ:פסוק|ירמיהו|לו|לב}}</t>
  </si>
  <si>
    <t>{{מ:פסוק|יהושע|יג|כא}}</t>
  </si>
  <si>
    <t>וְיִרְמְיָ֜הוּ לָקַ֣ח{{מ:לגרמיה}}מְגִלָּ֣ה אַחֶ֗רֶת וַֽיִּתְּנָהּ֮ אֶל־בָּר֣וּךְ בֶּן־נֵרִיָּ֘הוּ֮ הַסֹּפֵר֒ וַיִּכְתֹּ֤ב עָלֶ֙יהָ֙ מִפִּ֣י יִרְמְיָ֔הוּ אֵ֚ת כׇּל־דִּבְרֵ֣י הַסֵּ֔פֶר אֲשֶׁ֥ר שָׂרַ֛ף יְהוֹיָקִ֥ים מֶלֶךְ־יְהוּדָ֖ה בָּאֵ֑שׁ וְע֨וֹד נוֹסַ֧ף עֲלֵיהֶ֛ם דְּבָרִ֥ים רַבִּ֖ים כָּהֵֽמָּה׃</t>
  </si>
  <si>
    <t>וְכֹל֙ עָרֵ֣י הַמִּישֹׁ֔ר וְכׇֽל־מַמְלְכ֗וּת סִיחוֹן֙ מֶ֣לֶךְ הָאֱמֹרִ֔י אֲשֶׁ֥ר מָלַ֖ךְ בְּחֶשְׁבּ֑וֹן אֲשֶׁר֩ הִכָּ֨ה מֹשֶׁ֜ה אֹת֣וֹ{{מ:לגרמיה}}וְאֶת־נְשִׂיאֵ֣י מִדְיָ֗ן אֶת־אֱוִ֤י וְאֶת־רֶ֙קֶם֙ וְאֶת־צ֤וּר וְאֶת־חוּר֙ וְאֶת־רֶ֔בַע נְסִיכֵ֣י סִיח֔וֹן יֹשְׁבֵ֖י הָאָֽרֶץ׃</t>
  </si>
  <si>
    <t>ספר ירמיהו/לז</t>
  </si>
  <si>
    <t>{{מ:פסוק|משלי|כד|ט}}</t>
  </si>
  <si>
    <t>זִמַּ֣ת אִוֶּ֣לֶת חַטָּ֑את{{ר1}}וְתוֹעֲבַ֖ת לְאָדָ֣ם לֵֽץ׃</t>
  </si>
  <si>
    <t>{{מ:פסוק|יהושע|יג|כב}}</t>
  </si>
  <si>
    <t>וְאֶת־בִּלְעָ֥ם בֶּן־בְּע֖וֹר הַקּוֹסֵ֑ם הָרְג֧וּ בְנֵֽי־יִשְׂרָאֵ֛ל בַּחֶ֖רֶב אֶל־חַלְלֵיהֶֽם׃</t>
  </si>
  <si>
    <t>{{מ:פסוק|ירמיהו|לז|א}}</t>
  </si>
  <si>
    <t>וַיִּ֨מְלׇךְ־מֶ֔לֶךְ צִדְקִיָּ֖הוּ בֶּן־יֹֽאשִׁיָּ֑הוּ תַּ֗חַת כָּנְיָ֙הוּ֙ בֶּן־יְה֣וֹיָקִ֔ים אֲשֶׁ֥ר הִמְלִ֛יךְ נְבוּכַדְרֶאצַּ֥ר מֶלֶךְ־בָּבֶ֖ל בְּאֶ֥רֶץ יְהוּדָֽה׃</t>
  </si>
  <si>
    <t>{{מ:פסוק|ירמיהו|לז|ב}}</t>
  </si>
  <si>
    <t>וְלֹ֥א שָׁמַ֛ע ה֥וּא וַעֲבָדָ֖יו וְעַ֣ם הָאָ֑רֶץ אֶל־דִּבְרֵ֣י יְהֹוָ֔ה אֲשֶׁ֣ר דִּבֶּ֔ר בְּיַ֖ד יִרְמְיָ֥הוּ הַנָּבִֽיא׃</t>
  </si>
  <si>
    <t>{{מ:פסוק|יהושע|יג|כג}}</t>
  </si>
  <si>
    <t>{{מ:פסוק|משלי|כד|י}}</t>
  </si>
  <si>
    <t>וַיְהִ֗י גְּבוּל֙ בְּנֵ֣י רְאוּבֵ֔ן הַיַּרְדֵּ֖ן וּגְב֑וּל זֹ֣את נַחֲלַ֤ת בְּנֵֽי־רְאוּבֵן֙ לְמִשְׁפְּחוֹתָ֔ם הֶעָרִ֖ים וְחַצְרֵיהֶֽן׃</t>
  </si>
  <si>
    <t>הִ֭תְרַפִּיתָ בְּי֥וֹם צָרָ֗ה{{ר1}}צַ֣ר כֹּחֶֽכָה׃</t>
  </si>
  <si>
    <t>{{מ:פסוק|ירמיהו|לז|ג}}</t>
  </si>
  <si>
    <t>וַיִּשְׁלַח֩ הַמֶּ֨לֶךְ צִדְקִיָּ֜הוּ אֶת־יְהוּכַ֣ל בֶּן־שֶׁלֶמְיָ֗ה וְאֶת־צְפַנְיָ֤הוּ בֶן־מַעֲשֵׂיָה֙ הַכֹּהֵ֔ן אֶל־יִרְמְיָ֥הוּ הַנָּבִ֖יא לֵאמֹ֑ר הִתְפַּלֶּל־נָ֣א בַעֲדֵ֔נוּ אֶל־יְהֹוָ֖ה אֱלֹהֵֽינוּ׃</t>
  </si>
  <si>
    <t>{{מ:פסוק|משלי|כד|יא}}</t>
  </si>
  <si>
    <t>הַ֭צֵּל לְקֻחִ֣ים לַמָּ֑וֶת{{ר1}}וּמָטִ֥ים לַ֝הֶ֗רֶג אִם־תַּחְשֽׂוֹךְ׃</t>
  </si>
  <si>
    <t>{{מ:פסוק|משלי|כד|יב}}</t>
  </si>
  <si>
    <t>כִּֽי־תֹאמַ֗ר{{ר0}}הֵן֮ לֹֽא־יָדַ{{אתנח הפוך}}עְנ֫וּ זֶ֥ה{{ר1}}הֲֽלֹא־תֹ֘כֵ֤ן לִבּ֨וֹת{{מ:לגרמיה}}הֽוּא־יָבִ֗ין{{ר2}}וְנֹצֵ֣ר נַ֭פְשְׁךָ ה֣וּא יֵדָ֑ע{{ר1}}וְהֵשִׁ֖יב לְאָדָ֣ם {{מ:קמץ|ד=כְּפׇעֳלֽוֹ|ס=כְּפָעֳלֽוֹ}}׃</t>
  </si>
  <si>
    <t>{{מ:פסוק|ירמיהו|לז|ד}}</t>
  </si>
  <si>
    <t>וְיִרְמְיָ֕הוּ בָּ֥א וְיֹצֵ֖א בְּת֣וֹךְ הָעָ֑ם וְלֹא־נָתְנ֥וּ אֹת֖וֹ בֵּ֥ית {{כו"ק|הכליא|הַכְּלֽוּא}}׃</t>
  </si>
  <si>
    <t>{{מ:פסוק|יהושע|יג|כד}}</t>
  </si>
  <si>
    <t>וַיִּתֵּ֤ן מֹשֶׁה֙ לְמַטֵּה־גָ֔ד לִבְנֵי־גָ֖ד לְמִשְׁפְּחֹתָֽם׃</t>
  </si>
  <si>
    <t>{{מ:פסוק|משלי|כד|יג}}</t>
  </si>
  <si>
    <t>{{מ:פסוק|ירמיהו|לז|ה}}</t>
  </si>
  <si>
    <t>אֱכׇל־בְּנִ֣י דְבַ֣שׁ כִּי־ט֑וֹב{{ר1}}וְנֹ֥פֶת מָ֝ת֗וֹק עַל־חִכֶּֽךָ׃</t>
  </si>
  <si>
    <t>וְחֵ֥יל פַּרְעֹ֖ה יָצָ֣א מִמִּצְרָ֑יִם וַיִּשְׁמְע֨וּ הַכַּשְׂדִּ֜ים הַצָּרִ֤ים עַל־יְרוּשָׁל{{מ:ירושלם|ַ|֙}}ם֙ אֶת־שִׁמְעָ֔ם וַיֵּ֣עָל֔וּ מֵעַ֖ל יְרוּשָׁל{{מ:ירושלם|ָ|ֽ}}ם׃</t>
  </si>
  <si>
    <t>{{מ:פסוק|ירמיהו|לז|ו}}</t>
  </si>
  <si>
    <t>וַֽיְהִי֙ דְּבַר־יְהֹוָ֔ה אֶל־יִרְמְיָ֥הוּ הַנָּבִ֖יא לֵאמֹֽר׃</t>
  </si>
  <si>
    <t>{{מ:פסוק|יהושע|יג|כה}}</t>
  </si>
  <si>
    <t>וַיְהִ֤י לָהֶם֙ הַגְּב֔וּל יַעְזֵר֙ וְכׇל־עָרֵ֣י הַגִּלְעָ֔ד וַחֲצִ֕י אֶ֖רֶץ בְּנֵ֣י עַמּ֑וֹן עַד־עֲרוֹעֵ֕ר אֲשֶׁ֖ר עַל־פְּנֵ֥י רַבָּֽה׃</t>
  </si>
  <si>
    <t>{{מ:פסוק|משלי|כד|יד}}</t>
  </si>
  <si>
    <t>כֵּ֤ן{{מ:לגרמיה}}דְּעֶ֥ה חׇכְמָ֗ה לְנַ֫פְשֶׁ֥ךָ{{ר1}}אִם־מָ֭צָאתָ וְיֵ֣שׁ אַחֲרִ֑ית{{ר2}}וְ֝תִקְוָתְךָ֗{{ר0}}לֹ֣א תִכָּרֵֽת׃</t>
  </si>
  <si>
    <t>{{מ:פסוק|ירמיהו|לז|ז}}</t>
  </si>
  <si>
    <t>כֹּֽה־אָמַ֤ר יְהֹוָה֙ אֱלֹהֵ֣י יִשְׂרָאֵ֔ל כֹּ֚ה תֹֽאמְרוּ֙ אֶל־מֶ֣לֶךְ יְהוּדָ֔ה הַשֹּׁלֵ֧חַ אֶתְכֶ֛ם אֵלַ֖י לְדׇרְשֵׁ֑נִי הִנֵּ֣ה{{מ:לגרמיה}}חֵ֣יל פַּרְעֹ֗ה הַיֹּצֵ֤א לָכֶם֙ לְעֶזְרָ֔ה שָׁ֥ב לְאַרְצ֖וֹ מִצְרָֽיִם׃</t>
  </si>
  <si>
    <t>{{מ:פסוק|יהושע|יג|כו}}</t>
  </si>
  <si>
    <t>וּמֵחֶשְׁבּ֛וֹן עַד־רָמַ֥ת הַמִּצְפֶּ֖ה וּבְטֹנִ֑ים וּמִֽמַּחֲנַ֖יִם עַד־גְּב֥וּל לִדְבִֽר׃</t>
  </si>
  <si>
    <t>{{מ:פסוק|משלי|כד|טו}}</t>
  </si>
  <si>
    <t>אַל־תֶּאֱרֹ֣ב רָ֭שָׁע לִנְוֵ֣ה צַדִּ֑יק{{ר1}}אַֽל־תְּשַׁדֵּ֥ד רִבְצֽוֹ׃</t>
  </si>
  <si>
    <t>{{מ:פסוק|ירמיהו|לז|ח}}</t>
  </si>
  <si>
    <t>וְשָׁ֙בוּ֙ הַכַּשְׂדִּ֔ים וְנִלְחֲמ֖וּ עַל־הָעִ֣יר הַזֹּ֑את וּלְכָדֻ֖הָ וּשְׂרָפֻ֥הָ בָאֵֽשׁ׃</t>
  </si>
  <si>
    <t>{{מ:פסוק|יהושע|יג|כז}}</t>
  </si>
  <si>
    <t>{{מ:פסוק|משלי|כד|טז}}</t>
  </si>
  <si>
    <t>כִּ֤י שֶׁ֨בַע{{מ:לגרמיה}}יִפּ֣וֹל צַדִּ֣יק וָקָ֑ם{{ר1}}וּ֝רְשָׁעִ֗ים יִכָּשְׁל֥וּ בְרָעָֽה׃</t>
  </si>
  <si>
    <t>וּבָעֵ֡מֶק בֵּ֣ית הָרָם֩ וּבֵ֨ית נִמְרָ֜ה וְסֻכּ֣וֹת וְצָפ֗וֹן יֶ֚תֶר מַמְלְכ֗וּת סִיחוֹן֙ מֶ֣לֶךְ חֶשְׁבּ֔וֹן הַיַּרְדֵּ֖ן וּגְבֻ֑ל עַד־קְצֵה֙ יָם־כִּנֶּ֔רֶת עֵ֥בֶר הַיַּרְדֵּ֖ן מִזְרָֽחָה׃</t>
  </si>
  <si>
    <t>{{מ:פסוק|ירמיהו|לז|ט}}</t>
  </si>
  <si>
    <t>כֹּ֣ה{{מ:לגרמיה}}אָמַ֣ר יְהֹוָ֗ה אַל־תַּשִּׁ֤אוּ נַפְשֹֽׁתֵיכֶם֙ לֵאמֹ֔ר הָלֹ֛ךְ יֵלְכ֥וּ מֵעָלֵ֖ינוּ הַכַּשְׂדִּ֑ים כִּי־לֹ֖א יֵלֵֽכוּ׃</t>
  </si>
  <si>
    <t>{{מ:פסוק|יהושע|יג|כח}}</t>
  </si>
  <si>
    <t>זֹ֛את נַחֲלַ֥ת בְּנֵי־גָ֖ד לְמִשְׁפְּחֹתָ֑ם הֶעָרִ֖ים וְחַצְרֵיהֶֽם׃</t>
  </si>
  <si>
    <t>{{מ:פסוק|משלי|כד|יז}}</t>
  </si>
  <si>
    <t>בִּנְפֹ֣ל {{כו"ק|אויביך|א֭וֹיִבְךָ}} אַל־תִּשְׂמָ֑ח{{ר1}}וּ֝בִכָּשְׁל֗וֹ אַל־יָגֵ֥ל לִבֶּֽךָ׃</t>
  </si>
  <si>
    <t>{{מ:פסוק|ירמיהו|לז|י}}</t>
  </si>
  <si>
    <t>{{מ:פסוק|יהושע|יג|כט}}</t>
  </si>
  <si>
    <t>וַיִּתֵּ֣ן מֹשֶׁ֔ה לַחֲצִ֖י שֵׁ֣בֶט מְנַשֶּׁ֑ה וַיְהִ֗י לַחֲצִ֛י מַטֵּ֥ה בְנֵי־מְנַשֶּׁ֖ה לְמִשְׁפְּחוֹתָֽם׃</t>
  </si>
  <si>
    <t>כִּ֣י אִם־הִכִּיתֶ֞ם כׇּל־חֵ֤יל כַּשְׂדִּים֙ הַנִּלְחָמִ֣ים אִתְּכֶ֔ם וְנִ֨שְׁאֲרוּ־בָ֔ם אֲנָשִׁ֖ים מְדֻקָּרִ֑ים אִ֤ישׁ {{מ:קמץ|ד=בְּאׇֽהֳלוֹ֙|ס=בְּאָֽהֳלוֹ֙}} יָק֔וּמוּ וְשָׂ֥רְפ֛וּ אֶת־הָעִ֥יר הַזֹּ֖את בָּאֵֽשׁ׃</t>
  </si>
  <si>
    <t>{{מ:פסוק|משלי|כד|יח}}</t>
  </si>
  <si>
    <t>פֶּן־יִרְאֶ֣ה יְ֭הֹוָה וְרַ֣ע בְּעֵינָ֑יו{{ר1}}וְהֵשִׁ֖יב מֵעָלָ֣יו אַפּֽוֹ׃</t>
  </si>
  <si>
    <t>{{מ:פסוק|ירמיהו|לז|יא}}</t>
  </si>
  <si>
    <t>{{מ:פסוק|יהושע|יג|ל}}</t>
  </si>
  <si>
    <t>וְהָיָ֗ה בְּהֵעָלוֹת֙ חֵ֣יל הַכַּשְׂדִּ֔ים מֵעַ֖ל יְרוּשָׁל{{מ:ירושלם|ָ|֑}}ם מִפְּנֵ֖י חֵ֥יל פַּרְעֹֽה׃</t>
  </si>
  <si>
    <t>וַיְהִ֣י גְבוּלָ֗ם מִמַּחֲנַ֨יִם כׇּֽל־הַבָּשָׁ֜ן כׇּֽל־מַמְלְכ֣וּת{{מ:לגרמיה}}ע֣וֹג מֶֽלֶךְ־הַבָּשָׁ֗ן וְכׇל־חַוֺּ֥ת יָאִ֛יר אֲשֶׁ֥ר בַּבָּשָׁ֖ן שִׁשִּׁ֥ים עִֽיר׃</t>
  </si>
  <si>
    <t>{{מ:פסוק|ירמיהו|לז|יב}}</t>
  </si>
  <si>
    <t>וַיֵּצֵ֤א יִרְמְיָ֙הוּ֙ מִיר֣וּשָׁל{{מ:ירושלם|ַ|֔}}ם לָלֶ֖כֶת אֶ֣רֶץ בִּנְיָמִ֑ן לַחֲלִ֥ק מִשָּׁ֖ם בְּת֥וֹךְ הָעָֽם׃</t>
  </si>
  <si>
    <t>{{מ:פסוק|יהושע|יג|לא}}</t>
  </si>
  <si>
    <t>וַחֲצִ֤י הַגִּלְעָד֙ וְעַשְׁתָּר֣וֹת וְאֶדְרֶ֔עִי עָרֵ֛י מַמְלְכ֥וּת ע֖וֹג בַּבָּשָׁ֑ן לִבְנֵ֤י מָכִיר֙ בֶּן־מְנַשֶּׁ֔ה לַחֲצִ֥י בְנֵֽי־מָכִ֖יר לְמִשְׁפְּחוֹתָֽם׃</t>
  </si>
  <si>
    <t>{{מ:פסוק|משלי|כד|יט}}</t>
  </si>
  <si>
    <t>אַל־תִּתְחַ֥ר בַּמְּרֵעִ֑ים{{ר1}}אַל־תְּ֝קַנֵּ֗א {{נוסח|בָּֽרְשָׁעִֽים|א=בָּֽרֲשָׁעִֽים}}׃</t>
  </si>
  <si>
    <t>{{מ:פסוק|ירמיהו|לז|יג}}</t>
  </si>
  <si>
    <t>וַֽיְהִי־ה֞וּא בְּשַׁ֣עַר בִּנְיָמִ֗ן וְשָׁם֙ בַּ֣עַל פְּקִדֻ֔ת וּשְׁמוֹ֙ יִרְאִיָּ֔יה בֶּן־שֶׁלֶמְיָ֖ה בֶּן־חֲנַנְיָ֑ה וַיִּתְפֹּ֞שׂ אֶֽת־יִרְמְיָ֤הוּ הַנָּבִיא֙ לֵאמֹ֔ר אֶל־הַכַּשְׂדִּ֖ים אַתָּ֥ה נֹפֵֽל׃</t>
  </si>
  <si>
    <t>{{מ:פסוק|יהושע|יג|לב}}</t>
  </si>
  <si>
    <t>אֵ֕לֶּה אֲשֶׁר־נִחַ֥ל מֹשֶׁ֖ה בְּעַֽרְב֣וֹת מוֹאָ֑ב מֵעֵ֛בֶר לְיַרְדֵּ֥ן יְרִיח֖וֹ מִזְרָֽחָה׃</t>
  </si>
  <si>
    <t>{{מ:פסוק|משלי|כד|כ}}</t>
  </si>
  <si>
    <t>כִּ֤י{{מ:לגרמיה}}לֹא־תִהְיֶ֣ה אַחֲרִ֣ית לָרָ֑ע{{ר1}}נֵ֖ר רְשָׁעִ֣ים יִדְעָֽךְ׃</t>
  </si>
  <si>
    <t>{{מ:פסוק|ירמיהו|לז|יד}}</t>
  </si>
  <si>
    <t>וַיֹּ֨אמֶר יִרְמְיָ֜הוּ שֶׁ֗קֶר אֵינֶ֤נִּי נֹפֵל֙ עַל־הַכַּשְׂדִּ֔ים וְלֹ֥א שָׁמַ֖ע אֵלָ֑יו וַיִּתְפֹּ֤שׂ יִרְאִיָּיה֙ בְּיִרְמְיָ֔הוּ וַיְבִאֵ֖הוּ אֶל־הַשָּׂרִֽים׃</t>
  </si>
  <si>
    <t>{{מ:פסוק|יהושע|יג|לג}}</t>
  </si>
  <si>
    <t>וּלְשֵׁ֙בֶט֙ הַלֵּוִ֔י לֹא־נָתַ֥ן מֹשֶׁ֖ה נַחֲלָ֑ה יְהֹוָ֞ה אֱלֹהֵ֤י יִשְׂרָאֵל֙ ה֣וּא נַחֲלָתָ֔ם כַּאֲשֶׁ֖ר דִּבֶּ֥ר לָהֶֽם׃</t>
  </si>
  <si>
    <t>{{מ:פסוק|ירמיהו|לז|טו}}</t>
  </si>
  <si>
    <t>{{מ:פסוק|משלי|כד|כא}}</t>
  </si>
  <si>
    <t>וַיִּקְצְפ֧וּ הַשָּׂרִ֛ים עַֽל־יִרְמְיָ֖הוּ וְהִכּ֣וּ אֹת֑וֹ וְנָתְנ֨וּ אוֹת֜וֹ בֵּ֣ית הָאֵס֗וּר בֵּ֚ית יְהוֹנָתָ֣ן הַסֹּפֵ֔ר כִּי־אֹת֥וֹ עָשׂ֖וּ לְבֵ֥ית הַכֶּֽלֶא׃</t>
  </si>
  <si>
    <t>יְרָא־אֶת־יְהֹוָ֣ה בְּנִ֣י וָמֶ֑לֶךְ{{ר1}}עִם־שׁ֝וֹנִ֗ים אַל־תִּתְעָרָֽב׃</t>
  </si>
  <si>
    <t>{{מ:פסוק|ירמיהו|לז|טז}}</t>
  </si>
  <si>
    <t>{{מ:פסוק|משלי|כד|כב}}</t>
  </si>
  <si>
    <t>כִּ֣י בָ֧א יִרְמְיָ֛הוּ אֶל־בֵּ֥ית הַבּ֖וֹר וְאֶל־הַחֲנֻ֑יוֹת וַיֵּשֶׁב־שָׁ֥ם יִרְמְיָ֖הוּ יָמִ֥ים רַבִּֽים׃</t>
  </si>
  <si>
    <t>ספר יהושע/יד</t>
  </si>
  <si>
    <t>כִּֽי־פִ֭תְאֹם יָק֣וּם אֵידָ֑ם{{ר1}}וּפִ֥יד שְׁ֝נֵיהֶ֗ם מִ֣י יוֹדֵֽעַ׃</t>
  </si>
  <si>
    <t>{{מ:פסוק|ירמיהו|לז|יז}}</t>
  </si>
  <si>
    <t>וַיִּשְׁלַח֩ הַמֶּ֨לֶךְ צִדְקִיָּ֜הוּ וַיִּקָּחֵ֗הוּ וַיִּשְׁאָלֵ֨הוּ הַמֶּ֤לֶךְ בְּבֵיתוֹ֙ בַּסֵּ֔תֶר וַיֹּ֕אמֶר הֲיֵ֥שׁ דָּבָ֖ר מֵאֵ֣ת יְהֹוָ֑ה וַיֹּ֤אמֶר יִרְמְיָ֙הוּ֙ יֵ֔שׁ וַיֹּ֕אמֶר בְּיַ֥ד מֶלֶךְ־בָּבֶ֖ל תִּנָּתֵֽן׃</t>
  </si>
  <si>
    <t>{{מ:פסוק|משלי|כד|כג}}</t>
  </si>
  <si>
    <t>גַּם־אֵ֥לֶּה לַחֲכָמִ֑ים{{ר1}}הַֽכֵּר־פָּנִ֖ים בְּמִשְׁפָּ֣ט בַּל־טֽוֹב׃</t>
  </si>
  <si>
    <t>{{מ:פסוק|יהושע|יד|א}}</t>
  </si>
  <si>
    <t>וְאֵ֛לֶּה אֲשֶׁר־נָחֲל֥וּ בְנֵֽי־יִשְׂרָאֵ֖ל בְּאֶ֣רֶץ כְּנָ֑עַן אֲשֶׁ֨ר נִחֲל֜וּ אוֹתָ֗ם אֶלְעָזָ֤ר הַכֹּהֵן֙ וִיהוֹשֻׁ֣עַ בִּן־נ֔וּן וְרָאשֵׁ֛י אֲב֥וֹת הַמַּטּ֖וֹת לִבְנֵ֥י יִשְׂרָאֵֽל׃</t>
  </si>
  <si>
    <t>{{מ:פסוק|ירמיהו|לז|יח}}</t>
  </si>
  <si>
    <t>וַיֹּ֣אמֶר יִרְמְיָ֔הוּ אֶל־הַמֶּ֖לֶךְ צִדְקִיָּ֑הוּ מֶה֩ חָטָ֨אתִֽי לְךָ֤ וְלַעֲבָדֶ֙יךָ֙ וְלָעָ֣ם הַזֶּ֔ה כִּֽי־נְתַתֶּ֥ם אוֹתִ֖י אֶל־בֵּ֥ית הַכֶּֽלֶא׃</t>
  </si>
  <si>
    <t>{{מ:פסוק|משלי|כד|כד}}</t>
  </si>
  <si>
    <t>אֹ֤מֵ֨ר{{מ:לגרמיה}}לְרָשָׁע֮{{ר0}}צַדִּ{{אתנח הפוך}}יק {{נוסח|אָ֥֫תָּה|=דפוסים וקורן|א=אָ֥תָּה (חסר "עולה"!)}}{{ר1}}יִקְּבֻ֥הוּ עַמִּ֑ים{{ר2}}יִזְעָמ֥וּהוּ לְאֻמִּֽים׃</t>
  </si>
  <si>
    <t>{{מ:פסוק|יהושע|יד|ב}}</t>
  </si>
  <si>
    <t>בְּגוֹרַ֖ל נַחֲלָתָ֑ם כַּאֲשֶׁ֨ר צִוָּ֤ה יְהֹוָה֙ בְּיַד־מֹשֶׁ֔ה לְתִשְׁעַ֥ת הַמַּטּ֖וֹת וַחֲצִ֥י הַמַּטֶּֽה׃</t>
  </si>
  <si>
    <t>{{מ:פסוק|ירמיהו|לז|יט}}</t>
  </si>
  <si>
    <t>{{מ:פסוק|משלי|כד|כה}}</t>
  </si>
  <si>
    <t>{{כו"ק|ואיו|וְאַיֵּה֙}} נְבִ֣יאֵיכֶ֔ם אֲשֶׁר־נִבְּא֥וּ לָכֶ֖ם לֵאמֹ֑ר לֹא־יָבֹ֤א מֶֽלֶךְ־בָּבֶל֙ עֲלֵיכֶ֔ם וְעַ֖ל הָאָ֥רֶץ הַזֹּֽאת׃</t>
  </si>
  <si>
    <t>וְלַמּוֹכִיחִ֥ים יִנְעָ֑ם{{ר1}}וַ֝עֲלֵיהֶ֗ם תָּב֥וֹא בִרְכַּת־טֽוֹב׃</t>
  </si>
  <si>
    <t>{{מ:פסוק|משלי|כד|כו}}</t>
  </si>
  <si>
    <t>שְׂפָתַ֥יִם יִשָּׁ֑ק{{ר1}}מֵ֝שִׁ֗יב דְּבָרִ֥ים נְכֹחִֽים׃</t>
  </si>
  <si>
    <t>{{מ:פסוק|יהושע|יד|ג}}</t>
  </si>
  <si>
    <t>כִּֽי־נָתַ֨ן מֹשֶׁ֜ה נַחֲלַ֨ת שְׁנֵ֤י הַמַּטּוֹת֙ וַחֲצִ֣י הַמַּטֶּ֔ה מֵעֵ֖בֶר לַיַּרְדֵּ֑ן וְלַ֨לְוִיִּ֔ם לֹא־נָתַ֥ן נַחֲלָ֖ה בְּתוֹכָֽם׃</t>
  </si>
  <si>
    <t>{{מ:פסוק|ירמיהו|לז|כ}}</t>
  </si>
  <si>
    <t>וְעַתָּ֕ה שְֽׁמַֽע־נָ֖א אֲדֹנִ֣י הַמֶּ֑לֶךְ תִּפׇּל־נָ֤א תְחִנָּתִי֙ לְפָנֶ֔יךָ וְאַל־תְּשִׁבֵ֗נִי בֵּ֚ית יְהוֹנָתָ֣ן הַסֹּפֵ֔ר וְלֹ֥א אָמ֖וּת שָֽׁם׃</t>
  </si>
  <si>
    <t>{{מ:פסוק|משלי|כד|כז}}</t>
  </si>
  <si>
    <t>הָ֘כֵ֤ן בַּח֨וּץ{{מ:לגרמיה}}מְלַאכְתֶּ֗ךָ{{ר1}}וְעַתְּדָ֣הּ בַּשָּׂדֶ֣ה לָ֑ךְ{{ר2}}אַ֝חַ֗ר{{ר0}}וּבָנִ֥יתָ בֵיתֶֽךָ׃</t>
  </si>
  <si>
    <t>{{מ:פסוק|יהושע|יד|ד}}</t>
  </si>
  <si>
    <t>כִּֽי־הָי֧וּ בְנֵֽי־יוֹסֵ֛ף שְׁנֵ֥י מַטּ֖וֹת מְנַשֶּׁ֣ה וְאֶפְרָ֑יִם וְלֹֽא־נָתְנוּ֩ חֵ֨לֶק לַלְוִיִּ֜ם בָּאָ֗רֶץ כִּ֤י אִם־עָרִים֙ לָשֶׁ֔בֶת וּמִ֨גְרְשֵׁיהֶ֔ם לְמִקְנֵיהֶ֖ם וּלְקִנְיָנָֽם׃</t>
  </si>
  <si>
    <t>{{מ:פסוק|ירמיהו|לז|כא}}</t>
  </si>
  <si>
    <t>וַיְצַוֶּ֞ה הַמֶּ֣לֶךְ צִדְקִיָּ֗הוּ וַיַּפְקִ֣דוּ אֶֽת־יִרְמְיָ֘הוּ֮ בַּחֲצַ֣ר הַמַּטָּרָה֒ וְנָתֹן֩ ל֨וֹ כִכַּר־לֶ֤חֶם לַיּוֹם֙ מִח֣וּץ הָאֹפִ֔ים עַד־תֹּ֥ם כׇּל־הַלֶּ֖חֶם מִן־הָעִ֑יר וַיֵּ֣שֶׁב יִרְמְיָ֔הוּ בַּחֲצַ֖ר הַמַּטָּרָֽה׃</t>
  </si>
  <si>
    <t>{{מ:פסוק|משלי|כד|כח}}</t>
  </si>
  <si>
    <t>אַל־תְּהִ֣י עֵד־חִנָּ֣ם בְּרֵעֶ֑ךָ{{ר1}}וַ֝הֲפִתִּ֗יתָ בִּשְׂפָתֶֽיךָ׃</t>
  </si>
  <si>
    <t>{{מ:פסוק|יהושע|יד|ה}}</t>
  </si>
  <si>
    <t>כַּאֲשֶׁ֨ר צִוָּ֤ה יְהֹוָה֙ אֶת־מֹשֶׁ֔ה כֵּ֥ן עָשׂ֖וּ בְּנֵ֣י יִשְׂרָאֵ֑ל וַֽיַּחְלְק֖וּ אֶת־הָאָֽרֶץ׃</t>
  </si>
  <si>
    <t>{{מ:פסוק|משלי|כד|כט}}</t>
  </si>
  <si>
    <t>אַל־תֹּאמַ֗ר{{ר1}}כַּאֲשֶׁ֣ר עָֽשָׂה־לִ֭י{{ר0}}כֵּ֤ן אֶעֱשֶׂה־לּ֑וֹ{{ר2}}אָשִׁ֖יב לָאִ֣ישׁ {{מ:קמץ|ד=כְּפׇעֳלֽוֹ|ס=כְּפָעֳלֽוֹ}}׃</t>
  </si>
  <si>
    <t>ספר ירמיהו/לח</t>
  </si>
  <si>
    <t>{{מ:פסוק|יהושע|יד|ו}}</t>
  </si>
  <si>
    <t>וַיִּגְּשׁ֨וּ בְנֵי־יְהוּדָ֤ה אֶל־יְהוֹשֻׁ֙עַ֙ בַּגִּלְגָּ֔ל וַיֹּ֣אמֶר אֵלָ֔יו כָּלֵ֥ב בֶּן־יְפֻנֶּ֖ה הַקְּנִזִּ֑י אַתָּ֣ה יָדַ֡עְתָּ אֶֽת־הַדָּבָר֩ אֲשֶׁר־דִּבֶּ֨ר יְהֹוָ֜ה אֶל־מֹשֶׁ֣ה אִישׁ־הָאֱלֹהִ֗ים עַ֧ל אֹדוֹתַ֛י וְעַ֥ל אֹדוֹתֶ֖יךָ בְּקָדֵ֥שׁ בַּרְנֵֽעַ׃</t>
  </si>
  <si>
    <t>{{מ:פסוק|ירמיהו|לח|א}}</t>
  </si>
  <si>
    <t>וַיִּשְׁמַ֞ע שְׁפַטְיָ֣ה בֶן־מַתָּ֗ן וּגְדַלְיָ֙הוּ֙ בֶּן־פַּשְׁח֔וּר וְיוּכַל֙ בֶּן־שֶׁ֣לֶמְיָ֔הוּ וּפַשְׁח֖וּר בֶּן־מַלְכִּיָּ֑ה אֶ֨ת־הַדְּבָרִ֔ים אֲשֶׁ֧ר יִרְמְיָ֛הוּ מְדַבֵּ֥ר אֶל־כׇּל־הָעָ֖ם לֵאמֹֽר׃</t>
  </si>
  <si>
    <t>{{מ:פסוק|יהושע|יד|ז}}</t>
  </si>
  <si>
    <t>{{מ:פסוק|משלי|כד|ל}}</t>
  </si>
  <si>
    <t>{{מ:פסוק|ירמיהו|לח|ב}}</t>
  </si>
  <si>
    <t>בֶּן־אַרְבָּעִ֨ים שָׁנָ֜ה אָנֹכִ֗י בִּ֠שְׁלֹ֠חַ מֹשֶׁ֨ה עֶבֶד־יְהֹוָ֥ה אֹתִ֛י מִקָּדֵ֥שׁ בַּרְנֵ֖עַ לְרַגֵּ֣ל אֶת־הָאָ֑רֶץ וָאָשֵׁ֤ב אֹתוֹ֙ דָּבָ֔ר כַּאֲשֶׁ֖ר {{נוסח|עִם־לְֽבָבִֽי|=א וכן במג"ה|ברויאר=עִם־לְבָבִֽי וכן במ"מ}}׃</t>
  </si>
  <si>
    <t>כֹּה֮ אָמַ֣ר יְהֹוָה֒ הַיֹּשֵׁב֙ בָּעִ֣יר הַזֹּ֔את יָמ֕וּת בַּחֶ֖רֶב בָּרָעָ֣ב וּבַדָּ֑בֶר וְהַיֹּצֵ֤א אֶל־הַכַּשְׂדִּים֙ {{כו"ק|יחיה|וְחָיָ֔ה}} וְהָיְתָה־לּ֥וֹ נַפְשׁ֛וֹ לְשָׁלָ֖ל וָחָֽי׃</t>
  </si>
  <si>
    <t>עַל־שְׂדֵ֣ה אִישׁ־עָצֵ֣ל עָבַ֑רְתִּי{{ר1}}{{נוסח|וְעַל־כֶּ֗֝רֶם|א=וְעַל־כֶּ֝רֶם}} אָדָ֥ם חֲסַר־לֵֽב׃</t>
  </si>
  <si>
    <t>{{מ:פסוק|ירמיהו|לח|ג}}</t>
  </si>
  <si>
    <t>כֹּ֖ה אָמַ֣ר יְהֹוָ֑ה הִנָּתֹ֨ן תִּנָּתֵ֜ן הָעִ֣יר הַזֹּ֗את בְּיַ֛ד חֵ֥יל מֶלֶךְ־בָּבֶ֖ל וּלְכָדָֽהּ׃</t>
  </si>
  <si>
    <t>{{מ:פסוק|יהושע|יד|ח}}</t>
  </si>
  <si>
    <t>וְאַחַי֙ אֲשֶׁ֣ר עָל֣וּ עִמִּ֔י הִמְסִ֖יו אֶת־לֵ֣ב הָעָ֑ם וְאָנֹכִ֣י מִלֵּ֔אתִי אַחֲרֵ֖י יְהֹוָ֥ה אֱלֹהָֽי׃</t>
  </si>
  <si>
    <t>{{מ:פסוק|משלי|כד|לא}}</t>
  </si>
  <si>
    <t>וְהִנֵּ֨ה עָ֘לָ֤ה כֻלּ֨וֹ{{מ:לגרמיה}}{{ר0|רווח=לא}}קִמְּשֹׂנִ֗ים{{ר1}}כָּסּ֣וּ פָנָ֣יו חֲרֻלִּ֑ים{{ר2}}וְגֶ֖דֶר אֲבָנָ֣יו נֶהֱרָֽסָה׃</t>
  </si>
  <si>
    <t>{{מ:פסוק|ירמיהו|לח|ד}}</t>
  </si>
  <si>
    <t>וַיֹּאמְר֨וּ הַשָּׂרִ֜ים אֶל־הַמֶּ֗לֶךְ י֣וּמַת נָא֮ אֶת־הָאִ֣ישׁ הַזֶּה֒ כִּֽי־עַל־כֵּ֡ן הֽוּא־מְרַפֵּ֡א אֶת־יְדֵי֩ אַנְשֵׁ֨י הַמִּלְחָמָ֜ה הַֽנִּשְׁאָרִ֣ים{{מ:לגרמיה}}בָּעִ֣יר הַזֹּ֗את וְאֵת֙ יְדֵ֣י כׇל־הָעָ֔ם לְדַבֵּ֣ר אֲלֵיהֶ֔ם כַּדְּבָרִ֖ים הָאֵ֑לֶּה כִּ֣י{{מ:לגרמיה}}הָאִ֣ישׁ הַזֶּ֗ה אֵינֶ֨נּוּ דֹרֵ֧שׁ לְשָׁל֛וֹם לָעָ֥ם הַזֶּ֖ה כִּ֥י אִם־לְרָעָֽה׃</t>
  </si>
  <si>
    <t>{{מ:פסוק|יהושע|יד|ט}}</t>
  </si>
  <si>
    <t>וַיִּשָּׁבַ֣ע מֹשֶׁ֗ה בַּיּ֣וֹם הַהוּא֮ לֵאמֹר֒ אִם־לֹ֗א הָאָ֙רֶץ֙ אֲשֶׁ֨ר דָּרְכָ֤ה רַגְלְךָ֙ בָּ֔הּ לְךָ֨ תִהְיֶ֧ה לְנַחֲלָ֛ה וּלְבָנֶ֖יךָ עַד־עוֹלָ֑ם כִּ֣י מִלֵּ֔אתָ אַחֲרֵ֖י יְהֹוָ֥ה אֱלֹהָֽי׃</t>
  </si>
  <si>
    <t>{{מ:פסוק|משלי|כד|לב}}</t>
  </si>
  <si>
    <t>וָאֶחֱזֶ֣ה אָֽ֭נֹכִי אָשִׁ֣ית לִבִּ֑י{{ר1}}רָ֝אִ֗יתִי לָקַ֥חְתִּי מוּסָֽר׃</t>
  </si>
  <si>
    <t>{{מ:פסוק|יהושע|יד|י}}</t>
  </si>
  <si>
    <t>וְעַתָּ֗ה הִנֵּה֩ הֶחֱיָ֨ה יְהֹוָ֣ה{{מ:פסק}}אוֹתִי֮ כַּאֲשֶׁ֣ר דִּבֵּר֒ זֶה֩ אַרְבָּעִ֨ים וְחָמֵ֜שׁ שָׁנָ֗ה מֵ֠אָ֠ז דִּבֶּ֨ר יְהֹוָ֜ה אֶת־הַדָּבָ֤ר הַזֶּה֙ אֶל־מֹשֶׁ֔ה אֲשֶׁר־הָלַ֥ךְ יִשְׂרָאֵ֖ל בַּמִּדְבָּ֑ר וְעַתָּה֙ הִנֵּ֣ה אָנֹכִ֣י הַיּ֔וֹם בֶּן־חָמֵ֥שׁ וּשְׁמֹנִ֖ים שָׁנָֽה׃</t>
  </si>
  <si>
    <t>{{מ:פסוק|ירמיהו|לח|ה}}</t>
  </si>
  <si>
    <t>וַיֹּ֙אמֶר֙ הַמֶּ֣לֶךְ צִדְקִיָּ֔הוּ הִנֵּה־ה֖וּא בְּיֶדְכֶ֑ם כִּֽי־אֵ֣ין הַמֶּ֔לֶךְ יוּכַ֥ל אֶתְכֶ֖ם דָּבָֽר׃</t>
  </si>
  <si>
    <t>{{מ:פסוק|משלי|כד|לג}}</t>
  </si>
  <si>
    <t>{{מ:פסוק|יהושע|יד|יא}}</t>
  </si>
  <si>
    <t>עוֹדֶ֨נִּי הַיּ֜וֹם חָזָ֗ק כַּֽאֲשֶׁר֙ בְּי֨וֹם שְׁלֹ֤חַ אוֹתִי֙ מֹשֶׁ֔ה {{נוסח|כְּכֹ֥חִי|=א וקורן|יש דפוסים={{מ:אות-ג|כְּ}}כֹ֥חִי}} אָ֖ז וּכְכֹ֣חִי עָ֑תָּה לַמִּלְחָמָ֖ה וְלָצֵ֥את וְלָבֽוֹא׃</t>
  </si>
  <si>
    <t>{{מ:פסוק|ירמיהו|לח|ו}}</t>
  </si>
  <si>
    <t>וַיִּקְח֣וּ אֶֽת־יִרְמְיָ֗הוּ וַיַּשְׁלִ֨כוּ אֹת֜וֹ אֶל־הַבּ֣וֹר{{מ:לגרמיה}}מַלְכִּיָּ֣הוּ בֶן־הַמֶּ֗לֶךְ אֲשֶׁר֙ בַּחֲצַ֣ר הַמַּטָּרָ֔ה וַיְשַׁלְּח֥וּ אֶֽת־יִרְמְיָ֖הוּ בַּחֲבָלִ֑ים וּבַבּ֤וֹר אֵֽין־מַ֙יִם֙ כִּ֣י אִם־טִ֔יט וַיִּטְבַּ֥ע יִרְמְיָ֖הוּ בַּטִּֽיט׃</t>
  </si>
  <si>
    <t>{{מ:פסוק|יהושע|יד|יב}}</t>
  </si>
  <si>
    <t>וְעַתָּ֗ה תְּנָה־לִּי֙ אֶת־הָהָ֣ר הַזֶּ֔ה אֲשֶׁר־דִּבֶּ֥ר יְהֹוָ֖ה בַּיּ֣וֹם הַה֑וּא כִּ֣י אַתָּֽה־שָׁמַ֩עְתָּ֩ בַיּ֨וֹם הַה֜וּא כִּֽי־עֲנָקִ֣ים שָׁ֗ם וְעָרִים֙ גְּדֹל֣וֹת בְּצֻר֔וֹת אוּלַ֨י יְהֹוָ֤ה אוֹתִי֙ וְה֣וֹרַשְׁתִּ֔ים כַּאֲשֶׁ֖ר דִּבֶּ֥ר יְהֹוָֽה׃</t>
  </si>
  <si>
    <t>{{מ:פסוק|ירמיהו|לח|ז}}</t>
  </si>
  <si>
    <t>{{מ:פסוק|משלי|כד|לד}}</t>
  </si>
  <si>
    <t>וַיִּשְׁמַ֡ע עֶבֶד־מֶ֨לֶךְ הַכּוּשִׁ֜י אִ֣ישׁ סָרִ֗יס וְהוּא֙ בְּבֵ֣ית הַמֶּ֔לֶךְ כִּֽי־נָתְנ֥וּ אֶֽת־יִרְמְיָ֖הוּ אֶל־הַבּ֑וֹר וְהַמֶּ֥לֶךְ יוֹשֵׁ֖ב בְּשַׁ֥עַר בִּנְיָמִֽן׃</t>
  </si>
  <si>
    <t>וּבָֽא־מִתְהַלֵּ֥ךְ רֵישֶׁ֑ךָ{{ר1}}וּ֝מַחְסֹרֶ֗יךָ כְּאִ֣ישׁ מָגֵֽן׃</t>
  </si>
  <si>
    <t>{{מ:פסוק|יהושע|יד|יג}}</t>
  </si>
  <si>
    <t>וַֽיְבָרְכֵ֖הוּ יְהוֹשֻׁ֑עַ וַיִּתֵּ֧ן אֶת־חֶבְר֛וֹן לְכָלֵ֥ב בֶּן־יְפֻנֶּ֖ה לְנַחֲלָֽה׃</t>
  </si>
  <si>
    <t>{{מ:פסוק|ירמיהו|לח|ח|סדר=כג}}</t>
  </si>
  <si>
    <t>וַיֵּצֵ֥א עֶבֶד־מֶ֖לֶךְ מִבֵּ֣ית הַמֶּ֑לֶךְ וַיְדַבֵּ֥ר אֶל־הַמֶּ֖לֶךְ לֵאמֹֽר׃</t>
  </si>
  <si>
    <t>{{מ:פסוק|יהושע|יד|יד}}</t>
  </si>
  <si>
    <t>עַל־כֵּ֣ן הָיְתָֽה־חֶ֠בְר֠וֹן לְכָלֵ֨ב בֶּן־יְפֻנֶּ֤ה הַקְּנִזִּי֙ לְֽנַחֲלָ֔ה עַ֖ד הַיּ֣וֹם הַזֶּ֑ה יַ֚עַן אֲשֶׁ֣ר מִלֵּ֔א אַחֲרֵ֕י יְהֹוָ֖ה אֱלֹהֵ֥י יִשְׂרָאֵֽל׃</t>
  </si>
  <si>
    <t>{{מ:פסוק|ירמיהו|לח|ט}}</t>
  </si>
  <si>
    <t>אֲדֹנִ֣י הַמֶּ֗לֶךְ הֵרֵ֜עוּ הָאֲנָשִׁ֤ים הָאֵ֙לֶּה֙ אֵ֣ת כׇּל־אֲשֶׁ֤ר עָשׂוּ֙ לְיִרְמְיָ֣הוּ הַנָּבִ֔יא אֵ֥ת אֲשֶׁר־הִשְׁלִ֖יכוּ אֶל־הַבּ֑וֹר וַיָּ֤מׇת תַּחְתָּיו֙ מִפְּנֵ֣י הָרָעָ֔ב כִּ֣י אֵ֥ין הַלֶּ֛חֶם ע֖וֹד בָּעִֽיר׃</t>
  </si>
  <si>
    <t>{{מ:פסוק|יהושע|יד|טו|סדר=ט}}</t>
  </si>
  <si>
    <t>וְשֵׁ֨ם חֶבְר֤וֹן לְפָנִים֙ קִרְיַ֣ת אַרְבַּ֔ע הָאָדָ֧ם הַגָּד֛וֹל בָּעֲנָקִ֖ים ה֑וּא וְהָאָ֥רֶץ שָֽׁקְטָ֖ה מִמִּלְחָמָֽה׃</t>
  </si>
  <si>
    <t>{{מ:פסוק|ירמיהו|לח|י}}</t>
  </si>
  <si>
    <t>וַיְצַוֶּ֣ה הַמֶּ֔לֶךְ אֵ֛ת עֶבֶד־מֶ֥לֶךְ הַכּוּשִׁ֖י לֵאמֹ֑ר קַ֣ח בְּיָדְךָ֤ מִזֶּה֙ שְׁלֹשִׁ֣ים אֲנָשִׁ֔ים וְֽהַעֲלִ֜יתָ אֶֽת־יִרְמְיָ֧הוּ הַנָּבִ֛יא מִן־הַבּ֖וֹר בְּטֶ֥רֶם יָמֽוּת׃</t>
  </si>
  <si>
    <t>ספר משלי/כה</t>
  </si>
  <si>
    <t>ספר יהושע/טו</t>
  </si>
  <si>
    <t>{{מ:פסוק|ירמיהו|לח|יא}}</t>
  </si>
  <si>
    <t>וַיִּקַּ֣ח{{מ:לגרמיה}}עֶבֶד־מֶ֨לֶךְ אֶת־הָאֲנָשִׁ֜ים בְּיָד֗וֹ וַיָּבֹ֤א בֵית־הַמֶּ֙לֶךְ֙ אֶל־תַּ֣חַת הָאוֹצָ֔ר וַיִּקַּ֤ח מִשָּׁם֙ בְּלוֹיֵ֣ {{כו"ק|הסחבות|סְחָב֔וֹת}} וּבְלוֹיֵ֖ מְלָחִ֑ים וַיְשַׁלְּחֵ֧ם אֶֽל־יִרְמְיָ֛הוּ אֶל־הַבּ֖וֹר בַּחֲבָלִֽים׃</t>
  </si>
  <si>
    <t>{{מ:פסוק|ירמיהו|לח|יב}}</t>
  </si>
  <si>
    <t>{{מ:פסוק|יהושע|טו|א}}</t>
  </si>
  <si>
    <t>וַיֹּ֡אמֶר עֶבֶד־מֶ֨לֶךְ הַכּוּשִׁ֜י אֶֽל־יִרְמְיָ֗הוּ שִׂ֣ים נָ֠א בְּלוֹאֵ֨י הַסְּחָב֤וֹת וְהַמְּלָחִים֙ תַּ֚חַת אַצִּל֣וֹת יָדֶ֔יךָ מִתַּ֖חַת לַחֲבָלִ֑ים וַיַּ֥עַשׂ יִרְמְיָ֖הוּ כֵּֽן׃</t>
  </si>
  <si>
    <t>וַיְהִ֣י הַגּוֹרָ֗ל לְמַטֵּ֛ה בְּנֵ֥י יְהוּדָ֖ה לְמִשְׁפְּחֹתָ֑ם אֶל־גְּב֨וּל אֱד֧וֹם מִדְבַּר־צִ֛ן נֶ֖גְבָּה מִקְצֵ֥ה תֵימָֽן׃</t>
  </si>
  <si>
    <t>{{מ:פסוק|משלי|כה|א}}</t>
  </si>
  <si>
    <t>גַּם־אֵ֭לֶּה מִשְׁלֵ֣י שְׁלֹמֹ֑ה{{ר1}}אֲשֶׁ֥ר הֶ֝עְתִּ֗יקוּ אַנְשֵׁ֤י{{מ:לגרמיה}}חִזְקִיָּ֬ה מֶלֶךְ־יְהוּדָֽה׃</t>
  </si>
  <si>
    <t>{{מ:פסוק|ירמיהו|לח|יג}}</t>
  </si>
  <si>
    <t>וַיִּמְשְׁכ֤וּ אֶֽת־יִרְמְיָ֙הוּ֙ בַּחֲבָלִ֔ים וַיַּעֲל֥וּ אֹת֖וֹ מִן־הַבּ֑וֹר וַיֵּ֣שֶׁב יִרְמְיָ֔הוּ בַּחֲצַ֖ר הַמַּטָּרָֽה׃</t>
  </si>
  <si>
    <t>{{מ:פסוק|יהושע|טו|ב}}</t>
  </si>
  <si>
    <t>וַיְהִ֤י לָהֶם֙ גְּב֣וּל נֶ֔גֶב מִקְצֵ֖ה יָ֣ם הַמֶּ֑לַח מִן־הַלָּשֹׁ֖ן הַפֹּנֶ֥ה נֶֽגְבָּה׃</t>
  </si>
  <si>
    <t>{{מ:פסוק|ירמיהו|לח|יד}}</t>
  </si>
  <si>
    <t>וַיִּשְׁלַ֞ח הַמֶּ֣לֶךְ צִדְקִיָּ֗הוּ וַיִּקַּ֞ח אֶֽת־יִרְמְיָ֤הוּ הַנָּבִיא֙ אֵלָ֔יו אֶל־מָבוֹא֙ הַשְּׁלִישִׁ֔י אֲשֶׁ֖ר בְּבֵ֣ית יְהֹוָ֑ה וַיֹּ֨אמֶר הַמֶּ֜לֶךְ אֶֽל־יִרְמְיָ֗הוּ שֹׁאֵ֨ל אֲנִ֤י אֹֽתְךָ֙ דָּבָ֔ר אַל־תְּכַחֵ֥ד מִמֶּ֖נִּי דָּבָֽר׃</t>
  </si>
  <si>
    <t>{{מ:פסוק|משלי|כה|ב}}</t>
  </si>
  <si>
    <t>{{מ:פסוק|יהושע|טו|ג}}</t>
  </si>
  <si>
    <t>כְּבֹ֣ד אֱ֭לֹהִים הַסְתֵּ֣ר דָּבָ֑ר{{ר1}}וּכְבֹ֥ד מְ֝לָכִ֗ים חֲקֹ֣ר דָּבָֽר׃</t>
  </si>
  <si>
    <t>וְ֠יָצָ֠א אֶל־מִנֶּ֜גֶב לְמַעֲלֵ֤ה עַקְרַבִּים֙ וְעָ֣בַר צִ֔נָה וְעָלָ֥ה מִנֶּ֖גֶב לְקָדֵ֣שׁ בַּרְנֵ֑עַ וְעָבַ֤ר חֶצְרוֹן֙ וְעָלָ֣ה אַדָּ֔רָה וְנָסַ֖ב הַקַּרְקָֽעָה׃</t>
  </si>
  <si>
    <t>{{מ:פסוק|ירמיהו|לח|טו}}</t>
  </si>
  <si>
    <t>וַיֹּ֤אמֶר יִרְמְיָ֙הוּ֙ אֶל־צִדְקִיָּ֔הוּ כִּ֚י אַגִּ֣יד לְךָ֔ הֲל֖וֹא הָמֵ֣ת תְּמִיתֵ֑נִי וְכִי֙ אִיעָ֣צְךָ֔ לֹ֥א תִשְׁמַ֖ע אֵלָֽי׃</t>
  </si>
  <si>
    <t>{{מ:פסוק|משלי|כה|ג}}</t>
  </si>
  <si>
    <t>{{מ:פסוק|יהושע|טו|ד}}</t>
  </si>
  <si>
    <t>שָׁמַ֣יִם לָ֭רוּם וָאָ֣רֶץ לָעֹ֑מֶק{{ר1}}וְלֵ֥ב מְ֝לָכִ֗ים אֵ֣ין חֵֽקֶר׃</t>
  </si>
  <si>
    <t>וְעָבַ֣ר עַצְמ֗וֹנָה וְיָצָא֙ נַ֣חַל מִצְרַ֔יִם {{כו"ק|והיה|וְהָי֛וּ}} תֹּצְא֥וֹת הַגְּב֖וּל יָ֑מָּה זֶה־יִֽהְיֶ֥ה לָכֶ֖ם גְּב֥וּל נֶֽגֶב׃</t>
  </si>
  <si>
    <t>{{מ:פסוק|ירמיהו|לח|טז}}</t>
  </si>
  <si>
    <t>וַיִּשָּׁבַ֞ע הַמֶּ֧לֶךְ צִדְקִיָּ֛הוּ אֶֽל־יִרְמְיָ֖הוּ בַּסֵּ֣תֶר לֵאמֹ֑ר חַי־יְהֹוָ֞ה {{כתיב ולא קרי|(את)}} אֲשֶׁר֩ עָשָׂה־לָ֨נוּ אֶת־הַנֶּ֤פֶשׁ הַזֹּאת֙ אִם־אֲמִיתֶ֔ךָ וְאִם־אֶתֶּנְךָ֗ בְּיַד֙ הָאֲנָשִׁ֣ים הָאֵ֔לֶּה אֲשֶׁ֥ר מְבַקְשִׁ֖ים אֶת־נַפְשֶֽׁךָ׃</t>
  </si>
  <si>
    <t>{{מ:פסוק|משלי|כה|ד}}</t>
  </si>
  <si>
    <t>{{מ:פסוק|יהושע|טו|ה}}</t>
  </si>
  <si>
    <t>הָג֣וֹ סִיגִ֣ים מִכָּ֑סֶף{{ר1}}וַיֵּצֵ֖א לַצֹּרֵ֣ף כֶּֽלִי׃</t>
  </si>
  <si>
    <t>וּגְב֥וּל קֵ֙דְמָה֙ יָ֣ם הַמֶּ֔לַח עַד־קְצֵ֖ה הַיַּרְדֵּ֑ן וּגְב֞וּל לִפְאַ֤ת צָפ֙וֹנָה֙ מִלְּשׁ֣וֹן הַיָּ֔ם מִקְצֵ֖ה הַיַּרְדֵּֽן׃</t>
  </si>
  <si>
    <t>{{מ:פסוק|ירמיהו|לח|יז}}</t>
  </si>
  <si>
    <t>וַיֹּ֣אמֶר יִרְמְיָ֣הוּ אֶל־צִדְקִיָּ֡הוּ{{פסקא באמצע פסוק|{{ססס}}|ירמיהו לח יז}}כֹּה־אָמַ֣ר יְהֹוָה֩ אֱלֹהֵ֨י צְבָא֜וֹת אֱלֹהֵ֣י יִשְׂרָאֵ֗ל אִם־יָצֹ֨א תֵצֵ֜א אֶל־שָׂרֵ֤י מֶֽלֶךְ־בָּבֶל֙ וְחָיְתָ֣ה נַפְשֶׁ֔ךָ וְהָעִ֣יר הַזֹּ֔את לֹ֥א תִשָּׂרֵ֖ף בָּאֵ֑שׁ וְחָיִ֖תָה אַתָּ֥ה וּבֵיתֶֽךָ׃</t>
  </si>
  <si>
    <t>{{מ:פסוק|משלי|כה|ה}}</t>
  </si>
  <si>
    <t>{{מ:פסוק|יהושע|טו|ו}}</t>
  </si>
  <si>
    <t>הָג֣וֹ רָ֭שָׁע לִפְנֵי־מֶ֑לֶךְ{{ר1}}וְיִכּ֖וֹן בַּצֶּ֣דֶק כִּסְאֽוֹ׃</t>
  </si>
  <si>
    <t>וְעָלָ֤ה הַגְּבוּל֙ בֵּ֣ית חׇגְלָ֔ה וְעָבַ֕ר מִצְּפ֖וֹן לְבֵ֣ית הָעֲרָבָ֑ה וְעָלָ֣ה הַגְּב֔וּל אֶ֥בֶן בֹּ֖הַן בֶּן־רְאוּבֵֽן׃</t>
  </si>
  <si>
    <t>{{מ:פסוק|ירמיהו|לח|יח}}</t>
  </si>
  <si>
    <t>וְאִ֣ם לֹֽא־תֵצֵ֗א אֶל־שָׂרֵי֙ מֶ֣לֶךְ בָּבֶ֔ל וְנִתְּנָ֞ה הָעִ֤יר הַזֹּאת֙ בְּיַ֣ד הַכַּשְׂדִּ֔ים וּשְׂרָפ֖וּהָ בָּאֵ֑שׁ וְאַתָּ֖ה לֹא־תִמָּלֵ֥ט מִיָּדָֽם׃</t>
  </si>
  <si>
    <t>{{מ:פסוק|משלי|כה|ו}}</t>
  </si>
  <si>
    <t>{{מ:פסוק|יהושע|טו|ז}}</t>
  </si>
  <si>
    <t>אַל־תִּתְהַדַּ֥ר לִפְנֵי־מֶ֑לֶךְ{{ר1}}וּבִמְק֥וֹם גְּ֝דֹלִ֗ים אַֽל־תַּעֲמֹֽד׃</t>
  </si>
  <si>
    <t>וְעָלָ֨ה הַגְּב֥וּל{{מ:פסק}}דְּבִ֘רָה֮ מֵעֵ֣מֶק עָכוֹר֒ וְצָפ֜וֹנָה פֹּנֶ֣ה אֶל־הַגִּלְגָּ֗ל אֲשֶׁר־נֹ֙כַח֙ לְמַעֲלֵ֣ה אֲדֻמִּ֔ים אֲשֶׁ֥ר מִנֶּ֖גֶב לַנָּ֑חַל וְעָבַ֤ר הַגְּבוּל֙ אֶל־מֵי־עֵ֣ין שֶׁ֔מֶשׁ וְהָי֥וּ תֹצְאֹתָ֖יו אֶל־עֵ֥ין רֹגֵֽל׃</t>
  </si>
  <si>
    <t>{{מ:פסוק|ירמיהו|לח|יט}}</t>
  </si>
  <si>
    <t>וַיֹּ֛אמֶר הַמֶּ֥לֶךְ צִדְקִיָּ֖הוּ אֶֽל־יִרְמְיָ֑הוּ אֲנִ֧י דֹאֵ֣ג אֶת־הַיְּהוּדִ֗ים אֲשֶׁ֤ר נָֽפְלוּ֙ אֶל־הַכַּשְׂדִּ֔ים פֶּֽן־יִתְּנ֥וּ אֹתִ֛י בְּיָדָ֖ם וְהִתְעַלְּלוּ־בִֽי׃</t>
  </si>
  <si>
    <t>{{מ:פסוק|משלי|כה|ז}}</t>
  </si>
  <si>
    <t>כִּ֤י ט֥וֹב אֲמׇר־לְךָ֗{{ר0}}עֲֽלֵ֫ה הֵ֥נָּה{{ר1}}מֵ֭הַשְׁפִּ֣ילְךָ לִפְנֵ֣י נָדִ֑יב{{ר2}}אֲשֶׁ֖ר רָא֣וּ עֵינֶֽיךָ׃</t>
  </si>
  <si>
    <t>{{מ:פסוק|יהושע|טו|ח}}</t>
  </si>
  <si>
    <t>וְעָלָ֨ה הַגְּב֜וּל גֵּ֣י בֶן־הִנֹּ֗ם אֶל־כֶּ֤תֶף הַיְבוּסִי֙ מִנֶּ֔גֶב הִ֖יא יְרוּשָׁל{{מ:ירושלם|ָ|֑}}ם וְעָלָ֨ה הַגְּב֜וּל אֶל־רֹ֣אשׁ הָהָ֗ר אֲ֠שֶׁ֠ר עַל־פְּנֵ֤י גֵֽי־הִנֹּם֙ יָ֔מָּה אֲשֶׁ֛ר בִּקְצֵ֥ה עֵמֶק־רְפָאִ֖ים צָפֽוֹנָה׃</t>
  </si>
  <si>
    <t>{{מ:פסוק|ירמיהו|לח|כ}}</t>
  </si>
  <si>
    <t>וַיֹּ֥אמֶר יִרְמְיָ֖הוּ לֹ֣א יִתֵּ֑נוּ שְֽׁמַֽע־נָ֣א{{מ:לגרמיה}}בְּק֣וֹל יְהֹוָ֗ה לַאֲשֶׁ֤ר אֲנִי֙ דֹּבֵ֣ר אֵלֶ֔יךָ וְיִ֥יטַב לְךָ֖ וּתְחִ֥י נַפְשֶֽׁךָ׃</t>
  </si>
  <si>
    <t>{{מ:פסוק|משלי|כה|ח}}</t>
  </si>
  <si>
    <t>אַל־תֵּצֵ֥א לָרִ֗ב{{ר0}}מַ֫הֵ֥ר{{ר1}}פֶּ֣ן מַה־תַּ֭עֲשֶׂה בְּאַחֲרִיתָ֑הּ{{ר2}}בְּהַכְלִ֖ים אֹתְךָ֣ רֵעֶֽךָ׃</t>
  </si>
  <si>
    <t>{{מ:פסוק|יהושע|טו|ט}}</t>
  </si>
  <si>
    <t>וְתָאַ֨ר הַגְּב֜וּל מֵרֹ֣אשׁ הָהָ֗ר אֶל־מַעְיַן֙ מֵ֣י נֶפְתּ֔וֹחַ וְיָצָ֖א אֶל־עָרֵ֣י הַר־עֶפְר֑וֹן וְתָאַ֤ר הַגְּבוּל֙ בַּעֲלָ֔ה הִ֖יא קִרְיַ֥ת יְעָרִֽים׃</t>
  </si>
  <si>
    <t>{{מ:פסוק|משלי|כה|ט}}</t>
  </si>
  <si>
    <t>רִ֭יבְךָ רִ֣יב אֶת־רֵעֶ֑ךָ{{ר1}}וְס֖וֹד אַחֵ֣ר אַל־תְּגָֽל׃</t>
  </si>
  <si>
    <t>{{מ:פסוק|ירמיהו|לח|כא}}</t>
  </si>
  <si>
    <t>{{מ:פסוק|יהושע|טו|י}}</t>
  </si>
  <si>
    <t>וְאִם־מָאֵ֥ן אַתָּ֖ה לָצֵ֑את זֶ֣ה הַדָּבָ֔ר אֲשֶׁ֥ר הִרְאַ֖נִי יְהֹוָֽה׃</t>
  </si>
  <si>
    <t>וְנָסַב֩ הַגְּב֨וּל מִבַּעֲלָ֥ה יָ֙מָּה֙ אֶל־הַ֣ר שֵׂעִ֔יר וְעָבַ֕ר אֶל־כֶּ֧תֶף הַר־יְעָרִ֛ים מִצָּפ֖וֹנָה הִ֣יא כְסָל֑וֹן וְיָרַ֥ד בֵּֽית־שֶׁ֖מֶשׁ וְעָבַ֥ר תִּמְנָֽה׃</t>
  </si>
  <si>
    <t>{{מ:פסוק|משלי|כה|י}}</t>
  </si>
  <si>
    <t>פֶּֽן־יְחַסֶּדְךָ֥ שֹׁמֵ֑עַ{{ר1}}וְ֝דִבָּתְךָ֗ לֹ֣א תָשֽׁוּב׃</t>
  </si>
  <si>
    <t>{{מ:פסוק|יהושע|טו|יא}}</t>
  </si>
  <si>
    <t>וְיָצָ֨א הַגְּב֜וּל אֶל־כֶּ֣תֶף עֶקְרוֹן֮ צָפ֒וֹנָה֒ וְתָאַ֤ר הַגְּבוּל֙ שִׁכְּר֔וֹנָה וְעָבַ֥ר הַר־הַֽבַּעֲלָ֖ה וְיָצָ֣א יַבְנְאֵ֑ל וְהָי֛וּ תֹּצְא֥וֹת הַגְּב֖וּל יָֽמָּה׃</t>
  </si>
  <si>
    <t>{{מ:פסוק|משלי|כה|יא}}</t>
  </si>
  <si>
    <t>{{מ:פסוק|ירמיהו|לח|כב}}</t>
  </si>
  <si>
    <t>תַּפּוּחֵ֣י זָ֭הָב בְּמַשְׂכִּיּ֥וֹת כָּ֑סֶף{{ר1}}דָּ֝בָ֗ר דָּבֻ֥ר עַל־אׇפְנָֽיו׃</t>
  </si>
  <si>
    <t>וְהִנֵּ֣ה כׇל־הַנָּשִׁ֗ים אֲשֶׁ֤ר נִשְׁאֲרוּ֙ בְּבֵ֣ית מֶֽלֶךְ־יְהוּדָ֔ה מוּצָא֕וֹת אֶל־שָׂרֵ֖י מֶ֣לֶךְ בָּבֶ֑ל וְהֵ֣נָּה אֹמְרֹ֗ת הִסִּית֜וּךָ וְיָכְל֤וּ לְךָ֙ אַנְשֵׁ֣י שְׁלֹמֶ֔ךָ הׇטְבְּע֥וּ בַבֹּ֛ץ רַגְלֶ֖ךָ נָסֹ֥גוּ אָחֽוֹר׃</t>
  </si>
  <si>
    <t>{{מ:פסוק|יהושע|טו|יב}}</t>
  </si>
  <si>
    <t>וּגְב֣וּל יָ֔ם הַיָּ֥מָּה הַגָּד֖וֹל וּגְב֑וּל זֶ֠ה גְּב֧וּל בְּנֵֽי־יְהוּדָ֛ה סָבִ֖יב לְמִשְׁפְּחֹתָֽם׃</t>
  </si>
  <si>
    <t>{{מ:פסוק|משלי|כה|יב}}</t>
  </si>
  <si>
    <t>נֶ֣זֶם זָ֭הָב וַחֲלִי־כָ֑תֶם{{ר1}}מוֹכִ֥יחַ חָ֝כָ֗ם עַל־אֹ֥זֶן שֹׁמָֽעַת׃</t>
  </si>
  <si>
    <t>{{מ:פסוק|יהושע|טו|יג}}</t>
  </si>
  <si>
    <t>וּלְכָלֵ֣ב בֶּן־יְפֻנֶּ֗ה נָ֤תַן חֵ֙לֶק֙ בְּת֣וֹךְ בְּנֵֽי־יְהוּדָ֔ה אֶל־פִּ֥י יְהֹוָ֖ה לִיהוֹשֻׁ֑עַ אֶת־קִרְיַ֥ת אַרְבַּ֛ע אֲבִ֥י הָעֲנָ֖ק הִ֥יא חֶבְרֽוֹן׃</t>
  </si>
  <si>
    <t>{{מ:פסוק|ירמיהו|לח|כג}}</t>
  </si>
  <si>
    <t>וְאֶת־כׇּל־נָשֶׁ֣יךָ וְאֶת־בָּנֶ֗יךָ מֽוֹצִאִים֙ אֶל־הַכַּשְׂדִּ֔ים וְאַתָּ֖ה לֹא־תִמָּלֵ֣ט מִיָּדָ֑ם כִּ֣י בְיַ֤ד מֶלֶךְ־בָּבֶל֙ תִּתָּפֵ֔שׂ וְאֶת־הָעִ֥יר הַזֹּ֖את תִּשְׂרֹ֥ף בָּאֵֽשׁ׃</t>
  </si>
  <si>
    <t>{{מ:פסוק|משלי|כה|יג|סדר=ז}}</t>
  </si>
  <si>
    <t>כְּצִנַּת־שֶׁ֨לֶג{{מ:לגרמיה}}{{ר0|רווח=לא|רווח=לא}}בְּי֬וֹם קָצִ֗יר{{ר1}}צִ֣יר נֶ֭אֱמָן לְשֹׁלְחָ֑יו{{ר2}}וְנֶ֖פֶשׁ אֲדֹנָ֣יו יָשִֽׁיב׃</t>
  </si>
  <si>
    <t>{{מ:פסוק|משלי|כה|יד}}</t>
  </si>
  <si>
    <t>נְשִׂיאִ֣ים וְ֭רוּחַ וְגֶ֣שֶׁם אָ֑יִן{{ר1}}אִ֥ישׁ מִ֝תְהַלֵּ֗ל בְּמַתַּת־שָֽׁקֶר׃</t>
  </si>
  <si>
    <t>{{מ:פסוק|ירמיהו|לח|כד}}</t>
  </si>
  <si>
    <t>{{מ:פסוק|יהושע|טו|יד}}</t>
  </si>
  <si>
    <t>וַיֹּ֨אמֶר צִדְקִיָּ֜הוּ אֶֽל־יִרְמְיָ֗הוּ אִ֛ישׁ אַל־יֵדַ֥ע בַּדְּבָֽרִים־הָאֵ֖לֶּה וְלֹ֥א תָמֽוּת׃</t>
  </si>
  <si>
    <t>{{מ:פסוק|משלי|כה|טו}}</t>
  </si>
  <si>
    <t>וַיֹּ֤רֶשׁ מִשָּׁם֙ כָּלֵ֔ב אֶת־שְׁלוֹשָׁ֖ה בְּנֵ֣י הָעֲנָ֑ק אֶת־שֵׁשַׁ֤י וְאֶת־אֲחִימַן֙ וְאֶת־תַּלְמַ֔י יְלִידֵ֖י הָעֲנָֽק׃</t>
  </si>
  <si>
    <t>בְּאֹ֣רֶךְ אַ֭פַּיִם יְפֻתֶּ֣ה קָצִ֑ין{{ר1}}וְלָשׁ֥וֹן רַ֝כָּ֗ה תִּשְׁבׇּר־גָּֽרֶם׃</t>
  </si>
  <si>
    <t>{{מ:פסוק|משלי|כה|טז}}</t>
  </si>
  <si>
    <t>דְּבַ֣שׁ מָ֭צָאתָ אֱכֹ֣ל דַּיֶּ֑ךָּ{{ר1}}פֶּן־תִּ֝שְׂבָּעֶ֗נּוּ וַהֲקֵאתֽוֹ׃</t>
  </si>
  <si>
    <t>{{מ:פסוק|ירמיהו|לח|כה}}</t>
  </si>
  <si>
    <t>וְכִֽי־יִשְׁמְע֣וּ הַשָּׂרִים֮ כִּי־דִבַּ֣רְתִּי אִתָּךְ֒ וּבָ֣אוּ אֵלֶ֣יךָ וְֽאָמְר{{ירח בן יומו}}וּ אֵלֶ֟יךָ הַגִּידָה־נָּ֨א לָ֜נוּ מַה־דִּבַּ֧רְתָּ אֶל־הַמֶּ֛לֶךְ אַל־תְּכַחֵ֥ד מִמֶּ֖נּוּ וְלֹ֣א נְמִיתֶ֑ךָ וּמַה־דִּבֶּ֥ר אֵלֶ֖יךָ הַמֶּֽלֶךְ׃</t>
  </si>
  <si>
    <t>{{מ:פסוק|יהושע|טו|טו}}</t>
  </si>
  <si>
    <t>{{מ:פסוק|משלי|כה|יז}}</t>
  </si>
  <si>
    <t>וַיַּ֣עַל מִשָּׁ֔ם אֶל־יֹשְׁבֵ֖י דְּבִ֑ר וְשֵׁם־דְּבִ֥ר לְפָנִ֖ים קִרְיַת־סֵֽפֶר׃</t>
  </si>
  <si>
    <t>הֹקַ֣ר רַ֭גְלְךָ מִבֵּ֣ית רֵעֶ֑ךָ{{ר1}}פֶּן־יִ֝שְׂבָּעֲךָ֗ וּשְׂנֵאֶֽךָ׃</t>
  </si>
  <si>
    <t>{{מ:פסוק|ירמיהו|לח|כו}}</t>
  </si>
  <si>
    <t>וְאָמַרְתָּ֣ אֲלֵיהֶ֔ם מַפִּיל־אֲנִ֥י תְחִנָּתִ֖י לִפְנֵ֣י הַמֶּ֑לֶךְ לְבִלְתִּ֧י הֲשִׁיבֵ֛נִי בֵּ֥ית יְהוֹנָתָ֖ן לָמ֥וּת שָֽׁם׃</t>
  </si>
  <si>
    <t>{{מ:פסוק|ירמיהו|לח|כז}}</t>
  </si>
  <si>
    <t>{{מ:פסוק|משלי|כה|יח}}</t>
  </si>
  <si>
    <t>וַיָּבֹ֨אוּ כׇל־הַשָּׂרִ֤ים אֶֽל־יִרְמְיָ֙הוּ֙ וַיִּשְׁאֲל֣וּ אֹת֔וֹ וַיַּגֵּ֤ד לָהֶם֙ כְּכׇל־הַדְּבָרִ֣ים הָאֵ֔לֶּה אֲשֶׁ֥ר צִוָּ֖ה הַמֶּ֑לֶךְ וַיַּחֲרִ֣שׁוּ מִמֶּ֔נּוּ כִּ֥י לֹֽא־נִשְׁמַ֖ע הַדָּבָֽר׃</t>
  </si>
  <si>
    <t>מֵפִ֣יץ וְ֭חֶרֶב וְחֵ֣ץ שָׁנ֑וּן{{ר1}}אִ֥ישׁ עֹנֶ֥ה בְ֝רֵעֵ֗הוּ עֵ֣ד שָֽׁקֶר׃</t>
  </si>
  <si>
    <t>{{מ:פסוק|יהושע|טו|טז}}</t>
  </si>
  <si>
    <t>וַיֹּ֣אמֶר כָּלֵ֔ב אֲשֶׁר־יַכֶּ֥ה אֶת־קִרְיַת־סֵ֖פֶר וּלְכָדָ֑הּ וְנָתַ֥תִּי ל֛וֹ אֶת־עַכְסָ֥ה בִתִּ֖י לְאִשָּֽׁה׃</t>
  </si>
  <si>
    <t>{{מ:פסוק|ירמיהו|לח|כח}}</t>
  </si>
  <si>
    <t>וַיֵּ֤שֶׁב יִרְמְיָ֙הוּ֙ בַּחֲצַ֣ר הַמַּטָּרָ֔ה עַד־י֖וֹם אֲשֶׁר־נִלְכְּדָ֣ה יְרוּשָׁל{{מ:ירושלם|ָ|֑}}ם{{פסקא באמצע פסוק|{{סס}}|ירמיהו לח כט}}וְהָיָ֕ה כַּאֲשֶׁ֥ר נִלְכְּדָ֖ה יְרוּשָׁל{{מ:ירושלם|ָ|ֽ}}ם׃</t>
  </si>
  <si>
    <t>{{מ:פסוק|משלי|כה|יט}}</t>
  </si>
  <si>
    <t>שֵׁ֣ן רֹ֭עָה וְרֶ֣גֶל מוּעָ֑דֶת{{ר1}}מִבְטָ֥ח בּ֝וֹגֵ֗ד בְּי֣וֹם צָרָֽה׃</t>
  </si>
  <si>
    <t>{{מ:פסוק|משלי|כה|כ}}</t>
  </si>
  <si>
    <t>ספר ירמיהו/לט</t>
  </si>
  <si>
    <t>{{נוסח|מַ֥עֲדֶה־בֶּ֨גֶד{{מ:לגרמיה}}|=א|הערת ברויאר אינה מובנת}}בְּי֣וֹם קָ֭רָה{{ר1}}חֹ֣מֶץ עַל־נָ֑תֶר{{ר2}}וְשָׁ֥ר בַּ֝שִּׁרִ֗ים{{ר0}}עַ֣ל לֶב־רָֽע׃</t>
  </si>
  <si>
    <t>{{מ:פסוק|יהושע|טו|יז}}</t>
  </si>
  <si>
    <t>וַֽיִּלְכְּדָ֛הּ עׇתְנִיאֵ֥ל בֶּן־קְנַ֖ז אֲחִ֣י כָלֵ֑ב וַיִּתֶּן־ל֛וֹ אֶת־עַכְסָ֥ה בִתּ֖וֹ לְאִשָּֽׁה׃</t>
  </si>
  <si>
    <t>{{מ:פסוק|משלי|כה|כא}}</t>
  </si>
  <si>
    <t>{{מ:פסוק|ירמיהו|לט|א}}</t>
  </si>
  <si>
    <t>אִם־רָעֵ֣ב שֹׂ֭נַאֲךָ הַאֲכִלֵ֣הוּ לָ֑חֶם{{ר1}}וְאִם־צָ֝מֵ֗א הַשְׁקֵ֥הוּ מָֽיִם׃</t>
  </si>
  <si>
    <t>בַּשָּׁנָ֣ה הַ֠תְּשִׁעִ֠ית לְצִדְקִיָּ֨הוּ מֶלֶךְ־יְהוּדָ֜ה בַּחֹ֣דֶשׁ הָעֲשִׂרִ֗י בָּ֠א נְבוּכַדְרֶאצַּ֨ר מֶלֶךְ־בָּבֶ֤ל וְכׇל־חֵילוֹ֙ אֶל־יְר֣וּשָׁל{{מ:ירושלם|ַ|֔}}ם וַיָּצֻ֖רוּ עָלֶֽיהָ׃</t>
  </si>
  <si>
    <t>{{מ:פסוק|יהושע|טו|יח}}</t>
  </si>
  <si>
    <t>{{מ:פסוק|ירמיהו|לט|ב}}</t>
  </si>
  <si>
    <t>בְּעַשְׁתֵּֽי־עֶשְׂרֵ֤ה שָׁנָה֙ לְצִדְקִיָּ֔הוּ בַּחֹ֥דֶשׁ הָרְבִיעִ֖י בְּתִשְׁעָ֣ה לַחֹ֑דֶשׁ הׇבְקְעָ֖ה הָעִֽיר׃</t>
  </si>
  <si>
    <t>{{נוסח|וַיְהִ֣י{{מ:לגרמיה}}בְּבוֹאָ֗הּ|=א (וכן במ"ג דפוס ונציה)|בכתי"ל ובכתי"ק ובדפוסים המאוחרים אין כאן פסק, וכן הוא אף בכתר בפסוק המקביל (שופטים א,יד).|מדובר כאן על יחידה פשוטה הבא לפני רביע, שהופך את המונח שלפניו למונח לגרמיה; וראו ברויאר, טעמי המקרא, ו.11 (עמ' 137-138), ובמיוחד בדוגמות X ובהערה 9 (עמ' 138).}} וַתְּסִיתֵ֙הוּ֙ לִשְׁא֤וֹל מֵאֵת־אָבִ֙יהָ֙ שָׂדֶ֔ה וַתִּצְנַ֖ח מֵעַ֣ל הַחֲמ֑וֹר וַיֹּֽאמֶר־לָ֥הּ כָּלֵ֖ב מַה־לָּֽךְ׃</t>
  </si>
  <si>
    <t>{{מ:פסוק|משלי|כה|כב}}</t>
  </si>
  <si>
    <t>כִּ֤י גֶחָלִ֗ים אַ֭תָּה חֹתֶ֣ה עַל־רֹאשׁ֑וֹ{{ר1}}וַ֝יהֹוָ֗ה יְשַׁלֶּם־לָֽךְ׃</t>
  </si>
  <si>
    <t>{{מ:פסוק|ירמיהו|לט|ג}}</t>
  </si>
  <si>
    <t>וַיָּבֹ֗אוּ כֹּ֚ל שָׂרֵ֣י מֶלֶךְ־בָּבֶ֔ל וַיֵּשְׁב֖וּ בְּשַׁ֣עַר הַתָּ֑וֶךְ נֵרְגַ֣ל שַׂ֠רְאֶ֠צֶר סַֽמְגַּר־נְב֞וּ שַׂר־סְכִ֣ים רַב־סָרִ֗יס נֵרְגַ֤ל שַׂרְאֶ֙צֶר֙ רַב־מָ֔ג וְכׇ֨ל־שְׁאֵרִ֔ית שָׂרֵ֖י מֶ֥לֶךְ בָּבֶֽל׃</t>
  </si>
  <si>
    <t>{{מ:פסוק|יהושע|טו|יט}}</t>
  </si>
  <si>
    <t>{{מ:פסוק|ירמיהו|לט|ד}}</t>
  </si>
  <si>
    <t>וַתֹּ֜אמֶר תְּנָה־לִּ֣י בְרָכָ֗ה כִּ֣י אֶ֤רֶץ הַנֶּ֙גֶב֙ נְתַתָּ֔נִי וְנָתַתָּ֥ה לִ֖י גֻּלֹּ֣ת מָ֑יִם וַיִּתֶּן־לָ֗הּ אֵ֚ת גֻּלֹּ֣ת עִלִּיּ֔וֹת וְאֵ֖ת גֻּלֹּ֥ת תַּחְתִּיּֽוֹת׃</t>
  </si>
  <si>
    <t>וַיְהִ֡י כַּאֲשֶׁ֣ר רָ֠אָ֠ם צִדְקִיָּ֨הוּ מֶלֶךְ־יְהוּדָ֜ה וְכֹ֣ל{{מ:לגרמיה}}אַנְשֵׁ֣י הַמִּלְחָמָ֗ה וַֽ֠יִּבְרְח֠וּ וַיֵּצְא֨וּ לַ֤יְלָה מִן־הָעִיר֙ דֶּ֚רֶךְ גַּ֣ן הַמֶּ֔לֶךְ בְּשַׁ֖עַר בֵּ֣ין הַחֹמֹתָ֑יִם וַיֵּצֵ֖א דֶּ֥רֶךְ הָעֲרָבָֽה׃</t>
  </si>
  <si>
    <t>{{מ:פסוק|ירמיהו|לט|ה}}</t>
  </si>
  <si>
    <t>וַיִּרְדְּפ֨וּ חֵיל־כַּשְׂדִּ֜ים אַחֲרֵיהֶ֗ם וַיַּשִּׂ֣גוּ אֶת־צִדְקִיָּ֘הוּ֮ בְּעַֽרְב֣וֹת יְרֵחוֹ֒ וַיִּקְח֣וּ אוֹת֗וֹ וַֽ֠יַּעֲלֻ֠הוּ אֶל־נְבוּכַדְרֶאצַּ֧ר מֶלֶךְ־בָּבֶ֛ל רִבְלָ֖תָה בְּאֶ֣רֶץ חֲמָ֑ת וַיְדַבֵּ֥ר אִתּ֖וֹ מִשְׁפָּטִֽים׃</t>
  </si>
  <si>
    <t>{{מ:פסוק|יהושע|טו|כ}}</t>
  </si>
  <si>
    <t>זֹ֗את נַחֲלַ֛ת מַטֵּ֥ה בְנֵֽי־יְהוּדָ֖ה לְמִשְׁפְּחֹתָֽם׃</t>
  </si>
  <si>
    <t>{{מ:פסוק|ירמיהו|לט|ו}}</t>
  </si>
  <si>
    <t>וַיִּשְׁחַט֩ מֶ֨לֶךְ בָּבֶ֜ל אֶת־בְּנֵ֧י צִדְקִיָּ֛הוּ בְּרִבְלָ֖ה לְעֵינָ֑יו וְאֵת֙ כׇּל־חֹרֵ֣י יְהוּדָ֔ה שָׁחַ֖ט מֶ֥לֶךְ בָּבֶֽל׃</t>
  </si>
  <si>
    <t>{{מ:פסוק|משלי|כה|כג}}</t>
  </si>
  <si>
    <t>ר֣וּחַ צָ֭פוֹן תְּח֣וֹלֵֽל גָּ֑שֶׁם{{ר1}}וּפָנִ֥ים נִ֝זְעָמִ֗ים לְשׁ֣וֹן סָֽתֶר׃</t>
  </si>
  <si>
    <t>{{מ:פסוק|ירמיהו|לט|ז}}</t>
  </si>
  <si>
    <t>וְאֶת־עֵינֵ֥י צִדְקִיָּ֖הוּ עִוֵּ֑ר וַיַּאַסְרֵ֙הוּ֙ בַּֽנְחֻשְׁתַּ֔יִם לָבִ֥יא אֹת֖וֹ בָּבֶֽלָה׃</t>
  </si>
  <si>
    <t>{{מ:פסוק|יהושע|טו|כא}}</t>
  </si>
  <si>
    <t>וַיִּֽהְי֣וּ הֶֽעָרִ֗ים מִקְצֵה֙ לְמַטֵּ֣ה בְנֵֽי־יְהוּדָ֔ה אֶל־גְּב֥וּל אֱד֖וֹם בַּנֶּ֑גְבָּה קַבְצְאֵ֥ל וְעֵ֖דֶר וְיָגֽוּר׃</t>
  </si>
  <si>
    <t>{{מ:פסוק|ירמיהו|לט|ח}}</t>
  </si>
  <si>
    <t>וְאֶת־בֵּ֤ית הַמֶּ֙לֶךְ֙ וְאֶת־בֵּ֣ית הָעָ֔ם שָׂרְפ֥וּ הַכַּשְׂדִּ֖ים בָּאֵ֑שׁ וְאֶת־חֹמ֥וֹת יְרוּשָׁל{{מ:ירושלם|ַ|֖}}ם נָתָֽצוּ׃</t>
  </si>
  <si>
    <t>{{מ:פסוק|משלי|כה|כד}}</t>
  </si>
  <si>
    <t>ט֗וֹב שֶׁ֥בֶת עַל־פִּנַּת־גָּ֑ג{{ר1}}מֵאֵ֥שֶׁת {{כו"ק|מדונים|מִ֝דְיָנִ֗ים}} וּבֵ֥ית חָֽבֶר׃</t>
  </si>
  <si>
    <t>{{מ:פסוק|ירמיהו|לט|ט}}</t>
  </si>
  <si>
    <t>וְאֵת֩ יֶ֨תֶר הָעָ֜ם הַנִּשְׁאָרִ֣ים בָּעִ֗יר וְאֶת־הַנֹּֽפְלִים֙ אֲשֶׁ֣ר נָפְל֣וּ עָלָ֔יו וְאֵ֛ת יֶ֥תֶר הָעָ֖ם הַנִּשְׁאָרִ֑ים הֶגְלָ֛ה נְבוּזַרְאֲדָ֥ן רַב־טַבָּחִ֖ים בָּבֶֽל׃</t>
  </si>
  <si>
    <t>{{מ:פסוק|יהושע|טו|כב}}</t>
  </si>
  <si>
    <t>וְקִינָ֥ה וְדִימוֹנָ֖ה וְעַדְעָדָֽה׃</t>
  </si>
  <si>
    <t>{{מ:פסוק|משלי|כה|כה}}</t>
  </si>
  <si>
    <t>מַ֣יִם קָ֭רִים עַל־נֶ֣פֶשׁ עֲיֵפָ֑ה{{ר1}}וּשְׁמוּעָ֥ה ט֝וֹבָ֗ה מֵאֶ֥רֶץ מֶרְחָֽק׃</t>
  </si>
  <si>
    <t>{{מ:פסוק|ירמיהו|לט|י}}</t>
  </si>
  <si>
    <t>וּמִן־הָעָ֣ם הַדַּלִּ֗ים אֲשֶׁ֤ר אֵין־לָהֶם֙ מְא֔וּמָה הִשְׁאִ֛יר נְבוּזַרְאֲדָ֥ן רַב־טַבָּחִ֖ים בְּאֶ֣רֶץ יְהוּדָ֑ה וַיִּתֵּ֥ן לָהֶ֛ם כְּרָמִ֥ים וִיגֵבִ֖ים בַּיּ֥וֹם הַהֽוּא׃</t>
  </si>
  <si>
    <t>{{מ:פסוק|ירמיהו|לט|יא}}</t>
  </si>
  <si>
    <t>וַיְצַ֛ו נְבוּכַדְרֶאצַּ֥ר מֶלֶךְ־בָּבֶ֖ל עַֽל־יִרְמְיָ֑הוּ בְּיַ֛ד נְבוּזַרְאֲדָ֥ן רַב־טַבָּחִ֖ים לֵאמֹֽר׃</t>
  </si>
  <si>
    <t>{{מ:פסוק|יהושע|טו|כג}}</t>
  </si>
  <si>
    <t>וְקֶ֥דֶשׁ וְחָצ֖וֹר וְיִתְנָֽן׃</t>
  </si>
  <si>
    <t>{{מ:פסוק|משלי|כה|כו}}</t>
  </si>
  <si>
    <t>מַעְיָ֣ן נִ֭רְפָּשׂ וּמָק֣וֹר מׇשְׁחָ֑ת{{ר1}}צַ֝דִּ֗יק מָ֣ט לִפְנֵֽי־רָשָֽׁע׃</t>
  </si>
  <si>
    <t>{{מ:פסוק|יהושע|טו|כד}}</t>
  </si>
  <si>
    <t>זִ֥יף וָטֶ֖לֶם וּבְעָלֽוֹת׃</t>
  </si>
  <si>
    <t>{{מ:פסוק|משלי|כה|כז}}</t>
  </si>
  <si>
    <t>{{מ:פסוק|ירמיהו|לט|יב}}</t>
  </si>
  <si>
    <t>אָ֘כֹ֤ל דְּבַ֣שׁ הַרְבּ֣וֹת לֹא־ט֑וֹב{{ר1}}וְחֵ֖קֶר כְּבֹדָ֣ם כָּבֽוֹד׃</t>
  </si>
  <si>
    <t>קָחֶ֗נּוּ וְעֵינֶ֙יךָ֙ שִׂ֣ים עָלָ֔יו וְאַל־תַּ֥עַשׂ ל֖וֹ מְא֣וּמָה רָּ֑ע כִּ֗י {{כתיב ולא קרי|(אם)}} כַּֽאֲשֶׁר֙ יְדַבֵּ֣ר אֵלֶ֔יךָ כֵּ֖ן עֲשֵׂ֥ה עִמּֽוֹ׃</t>
  </si>
  <si>
    <t>{{מ:פסוק|יהושע|טו|כה}}</t>
  </si>
  <si>
    <t>וְחָצ֤וֹר{{מ:פסק}}חֲדַתָּה֙ וּקְרִיּ֔וֹת חֶצְר֖וֹן הִ֥יא חָצֽוֹר׃</t>
  </si>
  <si>
    <t>{{מ:פסוק|ירמיהו|לט|יג}}</t>
  </si>
  <si>
    <t>{{מ:פסוק|משלי|כה|כח}}</t>
  </si>
  <si>
    <t>וַיִּשְׁלַ֞ח נְבוּזַרְאֲדָ֣ן רַב־טַבָּחִ֗ים {{נוסח|וּנְבֽוּשַׁזְבָּ{{מ:אות-ק|ן֙}}|=דפוסים וקורן|א=וּנְבֽוּשַׁזְבָּן֙}} רַב־סָרִ֔יס וְנֵרְגַ֥ל שַׂרְאֶ֖צֶר רַב־מָ֑ג וְכֹ֖ל רַבֵּ֥י מֶלֶךְ־בָּבֶֽל׃</t>
  </si>
  <si>
    <t>עִ֣יר פְּ֭רוּצָה אֵ֣ין חוֹמָ֑ה{{ר1}}אִ֗֝ישׁ אֲשֶׁ֤ר אֵ֖ין מַעְצָ֣ר לְרוּחֽוֹ׃</t>
  </si>
  <si>
    <t>{{מ:פסוק|יהושע|טו|כו}}</t>
  </si>
  <si>
    <t>אֲמָ֥ם וּשְׁמַ֖ע וּמוֹלָדָֽה׃</t>
  </si>
  <si>
    <t>{{מ:פסוק|ירמיהו|לט|יד}}</t>
  </si>
  <si>
    <t>וַיִּשְׁלְחוּ֩ וַיִּקְח֨וּ אֶֽת־יִרְמְיָ֜הוּ מֵחֲצַ֣ר הַמַּטָּרָ֗ה וַיִּתְּנ֤וּ אֹתוֹ֙ אֶל־גְּדַלְיָ֙הוּ֙ בֶּן־אֲחִיקָ֣ם בֶּן־שָׁפָ֔ן לְהוֹצִאֵ֖הוּ אֶל־הַבָּ֑יִת וַיֵּ֖שֶׁב בְּת֥וֹךְ הָעָֽם׃</t>
  </si>
  <si>
    <t>{{מ:פסוק|יהושע|טו|כז}}</t>
  </si>
  <si>
    <t>וַחֲצַ֥ר גַּדָּ֛ה וְחֶשְׁמ֖וֹן וּבֵ֥ית פָּֽלֶט׃</t>
  </si>
  <si>
    <t>ספר משלי/כו</t>
  </si>
  <si>
    <t>{{מ:פסוק|ירמיהו|לט|טו}}</t>
  </si>
  <si>
    <t>וְאֶֽל־יִרְמְיָ֖הוּ הָיָ֣ה דְבַר־יְהֹוָ֑ה בִּֽהְיֹת֣וֹ עָצ֔וּר בַּחֲצַ֥ר הַמַּטָּרָ֖ה לֵאמֹֽר׃</t>
  </si>
  <si>
    <t>{{מ:פסוק|יהושע|טו|כח}}</t>
  </si>
  <si>
    <t>וַחֲצַ֥ר שׁוּעָ֛ל וּבְאֵ֥ר שֶׁ֖בַע וּבִזְיוֹתְיָֽה׃</t>
  </si>
  <si>
    <t>{{מ:פסוק|ירמיהו|לט|טז}}</t>
  </si>
  <si>
    <t>הָל֣וֹךְ וְאָמַרְתָּ֡ לְעֶבֶד־מֶ֨לֶךְ הַכּוּשִׁ֜י לֵאמֹ֗ר כֹּֽה־אָמַ֞ר יְהֹוָ֤ה צְבָאוֹת֙ אֱלֹהֵ֣י יִשְׂרָאֵ֔ל הִנְנִי֩ מֵבִ֨י אֶת־דְּבָרַ֜י אֶל־הָעִ֥יר הַזֹּ֛את לְרָעָ֖ה וְלֹ֣א לְטוֹבָ֑ה וְהָי֥וּ לְפָנֶ֖יךָ בַּיּ֥וֹם הַהֽוּא׃</t>
  </si>
  <si>
    <t>{{מ:פסוק|משלי|כו|א}}</t>
  </si>
  <si>
    <t>כַּשֶּׁ֤לֶג{{מ:לגרמיה}}בַּקַּ֗יִץ וְכַמָּטָ֥ר בַּקָּצִ֑יר{{ר1}}כֵּ֤ן לֹֽא־נָאוֶ֖ה לִכְסִ֣יל כָּבֽוֹד׃</t>
  </si>
  <si>
    <t>{{מ:פסוק|יהושע|טו|כט}}</t>
  </si>
  <si>
    <t>בַּעֲלָ֥ה וְעִיִּ֖ים וָעָֽצֶם׃</t>
  </si>
  <si>
    <t>{{מ:פסוק|משלי|כו|ב}}</t>
  </si>
  <si>
    <t>כַּצִּפּ֣וֹר לָ֭נוּד כַּדְּר֣וֹר לָע֑וּף{{ר1}}כֵּ֥ן {{נוסח|קִֽלְלַ֥ת|א=קִֽלֲלַ֥ת}} חִ֝נָּ֗ם {{כו"ק|לא|ל֣וֹ}} תָבֹֽא׃</t>
  </si>
  <si>
    <t>{{מ:פסוק|ירמיהו|לט|יז}}</t>
  </si>
  <si>
    <t>וְהִצַּלְתִּ֥יךָ בַיּוֹם־הַה֖וּא נְאֻם־יְהֹוָ֑ה וְלֹ֤א תִנָּתֵן֙ בְּיַ֣ד הָאֲנָשִׁ֔ים אֲשֶׁר־אַתָּ֥ה יָג֖וֹר מִפְּנֵיהֶֽם׃</t>
  </si>
  <si>
    <t>{{מ:פסוק|יהושע|טו|ל}}</t>
  </si>
  <si>
    <t>וְאֶלְתּוֹלַ֥ד וּכְסִ֖יל וְחׇרְמָֽה׃</t>
  </si>
  <si>
    <t>{{מ:פסוק|משלי|כו|ג}}</t>
  </si>
  <si>
    <t>שׁ֣וֹט לַ֭סּוּס מֶ֣תֶג לַחֲמ֑וֹר{{ר1}}וְ֝שֵׁ֗בֶט לְגֵ֣ו כְּסִילִֽים׃</t>
  </si>
  <si>
    <t>{{מ:פסוק|ירמיהו|לט|יח|סדר=כד}}</t>
  </si>
  <si>
    <t>כִּ֤י מַלֵּט֙ אֲמַלֶּטְךָ֔ וּבַחֶ֖רֶב לֹ֣א תִפֹּ֑ל וְהָיְתָ֨ה לְךָ֤ נַפְשְׁךָ֙ לְשָׁלָ֔ל כִּֽי־בָטַ֥חְתָּ בִּ֖י נְאֻם־יְהֹוָֽה׃</t>
  </si>
  <si>
    <t>{{מ:פסוק|יהושע|טו|לא}}</t>
  </si>
  <si>
    <t>וְצִֽקְלַ֥ג וּמַדְמַנָּ֖ה וְסַנְסַנָּֽה׃</t>
  </si>
  <si>
    <t>{{מ:פסוק|משלי|כו|ד}}</t>
  </si>
  <si>
    <t>אַל־תַּ֣עַן כְּ֭סִיל כְּאִוַּלְתּ֑וֹ{{ר1}}פֶּֽן־תִּשְׁוֶה־לּ֥וֹ גַם־אָֽתָּה׃</t>
  </si>
  <si>
    <t>{{מ:פסוק|יהושע|טו|לב}}</t>
  </si>
  <si>
    <t>וּלְבָא֥וֹת וְשִׁלְחִ֖ים וְעַ֣יִן וְרִמּ֑וֹן כׇּל־עָרִ֛ים עֶשְׂרִ֥ים וָתֵ֖שַׁע וְחַצְרֵיהֶֽן׃</t>
  </si>
  <si>
    <t>{{מ:פסוק|משלי|כו|ה}}</t>
  </si>
  <si>
    <t>ספר ירמיהו/מ</t>
  </si>
  <si>
    <t>עֲנֵ֣ה כְ֭סִיל כְּאִוַּלְתּ֑וֹ{{ר1}}פֶּן־יִהְיֶ֖ה חָכָ֣ם בְּעֵינָֽיו׃</t>
  </si>
  <si>
    <t>{{מ:פסוק|יהושע|טו|לג}}</t>
  </si>
  <si>
    <t>בַּשְּׁפֵלָ֑ה אֶשְׁתָּא֥וֹל וְצׇרְעָ֖ה וְאַשְׁנָֽה׃</t>
  </si>
  <si>
    <t>{{מ:פסוק|משלי|כו|ו}}</t>
  </si>
  <si>
    <t>מְקַצֶּ֣ה רַ֭גְלַיִם חָמָ֣ס שֹׁתֶ֑ה{{ר1}}שֹׁלֵ֖חַ דְּבָרִ֣ים בְּיַד־כְּסִֽיל׃</t>
  </si>
  <si>
    <t>{{מ:פסוק|ירמיהו|מ|א}}</t>
  </si>
  <si>
    <t>הַדָּבָ֞ר אֲשֶׁר־הָיָ֤ה אֶֽל־יִרְמְיָ֙הוּ֙ מֵאֵ֣ת יְהֹוָ֔ה אַחַ֣ר{{מ:לגרמיה}}שַׁלַּ֣ח אֹת֗וֹ נְבוּזַרְאֲדָ֛ן רַב־טַבָּחִ֖ים מִן־הָרָמָ֑ה בְּקַחְתּ֣וֹ אֹת֗וֹ וְהֽוּא־אָס֤וּר בָּֽאזִקִּים֙ בְּת֨וֹךְ כׇּל־גָּל֤וּת יְרוּשָׁל{{מ:ירושלם|ַ|֙}}ם֙ וִֽיהוּדָ֔ה הַמֻּגְלִ֖ים בָּבֶֽלָה׃</t>
  </si>
  <si>
    <t>{{מ:פסוק|יהושע|טו|לד}}</t>
  </si>
  <si>
    <t>וְזָנ֙וֹחַ֙ וְעֵ֣ין גַּנִּ֔ים תַּפּ֖וּחַ וְהָעֵינָֽם׃</t>
  </si>
  <si>
    <t>{{מ:פסוק|משלי|כו|ז}}</t>
  </si>
  <si>
    <t>דַּלְי֣וּ שֹׁ֭קַיִם מִפִּסֵּ֑חַ{{ר1}}וּ֝מָשָׁ֗ל בְּפִ֣י כְסִילִֽים׃</t>
  </si>
  <si>
    <t>{{מ:פסוק|ירמיהו|מ|ב}}</t>
  </si>
  <si>
    <t>וַיִּקַּ֥ח רַב־טַבָּחִ֖ים לְיִרְמְיָ֑הוּ וַיֹּ֣אמֶר אֵלָ֔יו יְהֹוָ֣ה אֱלֹהֶ֗יךָ דִּבֶּר֙ אֶת־הָרָעָ֣ה הַזֹּ֔את אֶל־הַמָּק֖וֹם הַזֶּֽה׃</t>
  </si>
  <si>
    <t>{{מ:פסוק|ירמיהו|מ|ג}}</t>
  </si>
  <si>
    <t>{{מ:פסוק|יהושע|טו|לה}}</t>
  </si>
  <si>
    <t>{{מ:פסוק|משלי|כו|ח}}</t>
  </si>
  <si>
    <t>יַרְמוּת֙ וַֽעֲדֻלָּ֔ם שׂוֹכֹ֖ה וַעֲזֵקָֽה׃</t>
  </si>
  <si>
    <t>כִּצְר֣וֹר אֶ֭בֶן בְּמַרְגֵּמָ֑ה{{ר1}}כֵּן־נוֹתֵ֖ן לִכְסִ֣יל כָּבֽוֹד׃</t>
  </si>
  <si>
    <t>וַיָּבֵ֥א וַיַּ֛עַשׂ יְהֹוָ֖ה כַּאֲשֶׁ֣ר דִּבֵּ֑ר כִּֽי־חֲטָאתֶ֤ם לַֽיהֹוָה֙ וְלֹא־שְׁמַעְתֶּ֣ם בְּקוֹל֔וֹ וְהָיָ֥ה לָכֶ֖ם {{כו"ק|דבר|הַדָּבָ֥ר}} הַזֶּֽה׃</t>
  </si>
  <si>
    <t>{{מ:פסוק|משלי|כו|ט}}</t>
  </si>
  <si>
    <t>{{מ:פסוק|יהושע|טו|לו}}</t>
  </si>
  <si>
    <t>ח֭וֹחַ עָלָ֣ה בְיַד־שִׁכּ֑וֹר{{ר1}}וּ֝מָשָׁ֗ל בְּפִ֣י כְסִילִֽים׃</t>
  </si>
  <si>
    <t>וְשַׁעֲרַ֙יִם֙ וַֽעֲדִיתַ֔יִם וְהַגְּדֵרָ֖ה וּגְדֵרֹתָ֑יִם עָרִ֥ים אַרְבַּֽע־עֶשְׂרֵ֖ה וְחַצְרֵיהֶֽן׃</t>
  </si>
  <si>
    <t>{{מ:פסוק|ירמיהו|מ|ד}}</t>
  </si>
  <si>
    <t>וְעַתָּ֞ה הִנֵּ֧ה פִתַּחְתִּ֣יךָ הַיּ֗וֹם מִֽן־הָאזִקִּים֮ אֲשֶׁ֣ר עַל־יָדֶ֒ךָ֒ אִם־ט֨וֹב בְּעֵינֶ֜יךָ לָב֧וֹא אִתִּ֣י בָבֶ֗ל בֹּ֚א וְאָשִׂ֤ים אֶת־עֵינִי֙ עָלֶ֔יךָ וְאִם־רַ֧ע בְּעֵינֶ֛יךָ לָבֽוֹא־אִתִּ֥י בָבֶ֖ל חֲדָ֑ל רְאֵה֙ כׇּל־הָאָ֣רֶץ לְפָנֶ֔יךָ אֶל־ט֨וֹב וְאֶל־הַיָּשָׁ֧ר בְּעֵינֶ֛יךָ לָלֶ֥כֶת שָׁ֖מָּה לֵֽךְ׃</t>
  </si>
  <si>
    <t>{{מ:פסוק|משלי|כו|י}}</t>
  </si>
  <si>
    <t>רַ֥ב מְחוֹלֵֽל־כֹּ֑ל{{ר1}}וְשֹׂכֵ֥ר כְּ֝סִ֗יל וְשֹׂכֵ֥ר עֹבְרִֽים׃</t>
  </si>
  <si>
    <t>{{מ:פסוק|ירמיהו|מ|ה}}</t>
  </si>
  <si>
    <t>וְעוֹדֶ֣נּוּ לֹֽא־יָשׁ֗וּב וְשֻׁ֡בָה אֶל־גְּדַלְיָ֣ה בֶן־אֲחִיקָ֣ם בֶּן־שָׁפָ֡ן אֲשֶׁר֩ הִפְקִ֨יד מֶלֶךְ־בָּבֶ֜ל בְּעָרֵ֣י יְהוּדָ֗ה וְשֵׁ֤ב אִתּוֹ֙ בְּת֣וֹךְ הָעָ֔ם א֠וֹ אֶל־כׇּל־הַיָּשָׁ֧ר בְּעֵינֶ֛יךָ לָלֶ֖כֶת לֵ֑ךְ וַיִּתֶּן־ל֧וֹ רַב־טַבָּחִ֛ים אֲרֻחָ֥ה וּמַשְׂאֵ֖ת וַֽיְשַׁלְּחֵֽהוּ׃</t>
  </si>
  <si>
    <t>{{מ:פסוק|משלי|כו|יא}}</t>
  </si>
  <si>
    <t>כְּ֭כֶלֶב שָׁ֣ב עַל־קֵא֑וֹ{{ר1}}כְּ֝סִ֗יל שׁוֹנֶ֥ה בְאִוַּלְתּֽוֹ׃</t>
  </si>
  <si>
    <t>{{מ:פסוק|יהושע|טו|לז}}</t>
  </si>
  <si>
    <t>צְנָ֥ן וַחֲדָשָׁ֖ה וּמִגְדַּל־גָּֽד׃</t>
  </si>
  <si>
    <t>{{מ:פסוק|ירמיהו|מ|ו}}</t>
  </si>
  <si>
    <t>וַיָּבֹ֧א יִרְמְיָ֛הוּ אֶל־גְּדַלְיָ֥ה בֶן־אֲחִיקָ֖ם הַמִּצְפָּ֑תָה וַיֵּ֤שֶׁב אִתּוֹ֙ בְּת֣וֹךְ הָעָ֔ם הַנִּשְׁאָרִ֖ים בָּאָֽרֶץ׃</t>
  </si>
  <si>
    <t>{{מ:פסוק|משלי|כו|יב}}</t>
  </si>
  <si>
    <t>רָאִ֗יתָ אִ֭ישׁ חָכָ֣ם בְּעֵינָ֑יו{{ר1}}תִּקְוָ֖ה לִכְסִ֣יל מִמֶּֽנּוּ׃</t>
  </si>
  <si>
    <t>{{מ:פסוק|יהושע|טו|לח}}</t>
  </si>
  <si>
    <t>וְדִלְעָ֥ן וְהַמִּצְפֶּ֖ה וְיׇקְתְאֵֽל׃</t>
  </si>
  <si>
    <t>{{מ:פסוק|ירמיהו|מ|ז}}</t>
  </si>
  <si>
    <t>וַיִּשְׁמְעוּ֩ כׇל־שָׂרֵ֨י הַחֲיָלִ֜ים אֲשֶׁ֣ר בַּשָּׂדֶ֗ה הֵ֚מָּה וְאַנְשֵׁיהֶ֔ם כִּֽי־הִפְקִ֧יד מֶלֶךְ־בָּבֶ֛ל אֶת־גְּדַלְיָ֥הוּ בֶן־אֲחִיקָ֖ם בָּאָ֑רֶץ וְכִ֣י{{מ:לגרמיה}}הִפְקִ֣יד אִתּ֗וֹ אֲנָשִׁ֤ים וְנָשִׁים֙ וָטָ֔ף וּמִדַּלַּ֣ת הָאָ֔רֶץ מֵאֲשֶׁ֥ר לֹא־הׇגְל֖וּ בָּבֶֽלָה׃</t>
  </si>
  <si>
    <t>{{מ:פסוק|משלי|כו|יג}}</t>
  </si>
  <si>
    <t>אָמַ֣ר עָ֭צֵל שַׁ֣חַל בַּדָּ֑רֶךְ{{ר1}}אֲ֝רִ֗י בֵּ֣ין הָרְחֹבֽוֹת׃</t>
  </si>
  <si>
    <t>{{מ:פסוק|יהושע|טו|לט}}</t>
  </si>
  <si>
    <t>לָכִ֥ישׁ וּבׇצְקַ֖ת וְעֶגְלֽוֹן׃</t>
  </si>
  <si>
    <t>{{מ:פסוק|ירמיהו|מ|ח}}</t>
  </si>
  <si>
    <t>וַיָּבֹ֥אוּ אֶל־גְּדַלְיָ֖ה הַמִּצְפָּ֑תָה וְיִשְׁמָעֵ֣אל בֶּן־נְתַנְיָ֡הוּ וְיוֹחָנָ֣ן וְיוֹנָתָ֣ן בְּנֵֽי־קָ֠רֵ֠חַ וּשְׂרָיָ֨ה בֶן־תַּנְחֻ֜מֶת וּבְנֵ֣י{{מ:לגרמיה}}{{כו"ק|עופי|עֵיפַ֣י}} הַנְּטֹפָתִ֗י וִֽיזַנְיָ֙הוּ֙ בֶּן־הַמַּ֣עֲכָתִ֔י הֵ֖מָּה וְאַנְשֵׁיהֶֽם׃</t>
  </si>
  <si>
    <t>{{מ:פסוק|משלי|כו|יד}}</t>
  </si>
  <si>
    <t>הַ֭דֶּלֶת תִּסּ֣וֹב עַל־צִירָ֑הּ{{ר1}}וְ֝עָצֵ֗ל עַל־מִטָּתֽוֹ׃</t>
  </si>
  <si>
    <t>{{מ:פסוק|יהושע|טו|מ}}</t>
  </si>
  <si>
    <t>וְכַבּ֥וֹן וְלַחְמָ֖ס וְכִתְלִֽישׁ׃</t>
  </si>
  <si>
    <t>{{מ:פסוק|ירמיהו|מ|ט}}</t>
  </si>
  <si>
    <t>וַיִּשָּׁבַ֨ע לָהֶ֜ם גְּדַלְיָ֨הוּ בֶן־אֲחִיקָ֤ם בֶּן־שָׁפָן֙ וּלְאַנְשֵׁיהֶ֣ם לֵאמֹ֔ר אַל־תִּֽירְא֖וּ מֵעֲב֣וֹד הַכַּשְׂדִּ֑ים שְׁב֣וּ בָאָ֗רֶץ וְעִבְד֛וּ אֶת־מֶ֥לֶךְ בָּבֶ֖ל וְיִיטַ֥ב לָכֶֽם׃</t>
  </si>
  <si>
    <t>{{מ:פסוק|משלי|כו|טו}}</t>
  </si>
  <si>
    <t>טָ֘מַ֤ן עָצֵ֣ל יָ֭דוֹ בַּצַּלָּ֑חַת{{ר1}}נִ֝לְאָ֗ה לַהֲשִׁיבָ֥הּ אֶל־פִּֽיו׃</t>
  </si>
  <si>
    <t>{{מ:פסוק|יהושע|טו|מא}}</t>
  </si>
  <si>
    <t>וּגְדֵר֕וֹת בֵּית־דָּג֥וֹן וְנַעֲמָ֖ה וּמַקֵּדָ֑ה עָרִ֥ים שֵׁשׁ־עֶשְׂרֵ֖ה וְחַצְרֵיהֶֽן׃</t>
  </si>
  <si>
    <t>{{מ:פסוק|ירמיהו|מ|י}}</t>
  </si>
  <si>
    <t>וַאֲנִ֗י הִנְנִ֤י יֹשֵׁב֙ בַּמִּצְפָּ֔ה לַֽעֲמֹד֙ לִפְנֵ֣י הַכַּשְׂדִּ֔ים אֲשֶׁ֥ר יָבֹ֖אוּ אֵלֵ֑ינוּ וְאַתֶּ֡ם אִסְפוּ֩ יַ֨יִן וְקַ֜יִץ וְשֶׁ֗מֶן וְשִׂ֙מוּ֙ בִּכְלֵיכֶ֔ם וּשְׁב֖וּ בְּעָרֵיכֶ֥ם אֲשֶׁר־תְּפַשְׂתֶּֽם׃</t>
  </si>
  <si>
    <t>{{מ:פסוק|משלי|כו|טז}}</t>
  </si>
  <si>
    <t>חָכָ֣ם עָצֵ֣ל בְּעֵינָ֑יו{{ר1}}מִ֝שִּׁבְעָ֗ה מְשִׁ֣יבֵי טָֽעַם׃</t>
  </si>
  <si>
    <t>{{מ:פסוק|משלי|כו|יז}}</t>
  </si>
  <si>
    <t>מַחֲזִ֥יק בְּאׇזְנֵי־כָ֑לֶב{{ר1}}עֹבֵ֥ר מִ֝תְעַבֵּ֗ר עַל־רִ֥יב לֹּא־לֽוֹ׃</t>
  </si>
  <si>
    <t>{{מ:פסוק|ירמיהו|מ|יא}}</t>
  </si>
  <si>
    <t>וְגַ֣ם כׇּֽל־הַיְּהוּדִ֡ים אֲשֶׁר־בְּמוֹאָ֣ב{{מ:לגרמיה}}וּבִבְנֵֽי־עַמּ֨וֹן וּבֶאֱד֜וֹם וַאֲשֶׁ֤ר בְּכׇל־הָֽאֲרָצוֹת֙ שָֽׁמְע֔וּ כִּֽי־נָתַ֧ן מֶלֶךְ־בָּבֶ֛ל שְׁאֵרִ֖ית לִיהוּדָ֑ה וְכִי֙ הִפְקִ֣יד עֲלֵיהֶ֔ם אֶת־גְּדַלְיָ֖הוּ בֶּן־אֲחִיקָ֥ם בֶּן־שָׁפָֽן׃</t>
  </si>
  <si>
    <t>{{מ:פסוק|יהושע|טו|מב}}</t>
  </si>
  <si>
    <t>לִבְנָ֥ה וָעֶ֖תֶר וְעָשָֽׁן׃</t>
  </si>
  <si>
    <t>{{מ:פסוק|משלי|כו|יח}}</t>
  </si>
  <si>
    <t>כְּֽ֭מִתְלַהְלֵהַּ הַיֹּרֶ֥ה זִקִּ֗ים{{ר1}}חִצִּ֥ים וָמָֽוֶת׃</t>
  </si>
  <si>
    <t>{{מ:פסוק|ירמיהו|מ|יב}}</t>
  </si>
  <si>
    <t>וַיָּשֻׁ֣בוּ כׇל־הַיְּהוּדִ֗ים מִכׇּל־הַמְּקֹמוֹת֙ אֲשֶׁ֣ר נִדְּחוּ־שָׁ֔ם וַיָּבֹ֧אוּ אֶרֶץ־יְהוּדָ֛ה אֶל־גְּדַלְיָ֖הוּ הַמִּצְפָּ֑תָה וַיַּאַסְפ֛וּ יַ֥יִן וָקַ֖יִץ הַרְבֵּ֥ה מְאֹֽד׃</t>
  </si>
  <si>
    <t>{{מ:פסוק|משלי|כו|יט}}</t>
  </si>
  <si>
    <t>כֵּֽן־אִ֭ישׁ רִמָּ֣ה אֶת־רֵעֵ֑הוּ{{ר1}}וְ֝אָמַ֗ר הֲֽלֹא־מְשַׂחֵ֥ק אָֽנִי׃</t>
  </si>
  <si>
    <t>{{מ:פסוק|ירמיהו|מ|יג}}</t>
  </si>
  <si>
    <t>וְיֽוֹחָנָן֙ בֶּן־קָרֵ֔חַ וְכׇל־שָׂרֵ֥י הַחֲיָלִ֖ים אֲשֶׁ֣ר בַּשָּׂדֶ֑ה בָּ֥אוּ אֶל־גְּדַלְיָ֖הוּ הַמִּצְפָּֽתָה׃</t>
  </si>
  <si>
    <t>{{מ:פסוק|יהושע|טו|מג}}</t>
  </si>
  <si>
    <t>וְיִפְתָּ֥ח וְאַשְׁנָ֖ה וּנְצִֽיב׃</t>
  </si>
  <si>
    <t>{{מ:פסוק|משלי|כו|כ}}</t>
  </si>
  <si>
    <t>{{מ:פסוק|ירמיהו|מ|יד}}</t>
  </si>
  <si>
    <t>בְּאֶ֣פֶס עֵ֭צִים תִּכְבֶּה־אֵ֑שׁ{{ר1}}וּבְאֵ֥ין נִ֝רְגָּ֗ן יִשְׁתֹּ֥ק מָדֽוֹן׃</t>
  </si>
  <si>
    <t>וַיֹּאמְר֣וּ אֵלָ֗יו הֲיָדֹ֤עַ תֵּדַע֙ כִּ֞י בַּעֲלִ֣יס{{מ:לגרמיה}}מֶ֣לֶךְ בְּנֵֽי־עַמּ֗וֹן שָׁלַח֙ אֶת־יִשְׁמָעֵ֣אל בֶּן־נְתַנְיָ֔ה לְהַכֹּתְךָ֖ נָ֑פֶשׁ וְלֹא־הֶאֱמִ֣ין לָהֶ֔ם גְּדַלְיָ֖הוּ בֶּן־אֲחִיקָֽם׃</t>
  </si>
  <si>
    <t>{{מ:פסוק|משלי|כו|כא}}</t>
  </si>
  <si>
    <t>{{מ:פסוק|יהושע|טו|מד}}</t>
  </si>
  <si>
    <t>פֶּחָ֣ם לְ֭גֶחָלִים וְעֵצִ֣ים לְאֵ֑שׁ{{ר1}}וְאִ֥ישׁ {{כו"ק|מדונים|מִ֝דְיָנִ֗ים}} לְחַרְחַר־רִֽיב׃</t>
  </si>
  <si>
    <t>{{מ:פסוק|ירמיהו|מ|טו}}</t>
  </si>
  <si>
    <t>וּקְעִילָ֥ה וְאַכְזִ֖יב וּמָֽרֵאשָׁ֑ה עָרִ֥ים תֵּ֖שַׁע וְחַצְרֵיהֶֽן׃</t>
  </si>
  <si>
    <t>וְיוֹחָנָ֣ן בֶּן־קָרֵ֡חַ אָמַ֣ר אֶל־גְּדַלְיָהוּ֩ בַסֵּ֨תֶר בַּמִּצְפָּ֜ה לֵאמֹ֗ר {{נוסח|אֵ֤לְכָה|א=אֵ֤לֲכָה}} נָּא֙ וְאַכֶּה֙ אֶת־יִשְׁמָעֵ֣אל בֶּן־נְתַנְיָ֔ה וְאִ֖ישׁ לֹ֣א יֵדָ֑ע לָ֧מָּה יַכֶּ֣כָּה נֶּ֗פֶשׁ וְנָפֹ֙צוּ֙ כׇּל־יְהוּדָה֙ הַנִּקְבָּצִ֣ים אֵלֶ֔יךָ וְאָבְדָ֖ה שְׁאֵרִ֥ית יְהוּדָֽה׃</t>
  </si>
  <si>
    <t>{{מ:פסוק|משלי|כו|כב}}</t>
  </si>
  <si>
    <t>{{מ:פסוק|ירמיהו|מ|טז}}</t>
  </si>
  <si>
    <t>וַיֹּ֨אמֶר גְּדַלְיָ֤הוּ בֶן־אֲחִיקָם֙ אֶל־יוֹחָנָ֣ן בֶּן־קָרֵ֔חַ אַֽל־{{קו"כ|תעש|תַּעֲשֵׂ֖ה}} אֶת־הַדָּבָ֣ר הַזֶּ֑ה כִּי־שֶׁ֛קֶר אַתָּ֥ה דֹבֵ֖ר אֶל־יִשְׁמָעֵֽאל׃</t>
  </si>
  <si>
    <t>{{מ:פסוק|יהושע|טו|מה}}</t>
  </si>
  <si>
    <t>{{מ:פסוק|משלי|כו|כג}}</t>
  </si>
  <si>
    <t>עֶקְר֥וֹן וּבְנֹתֶ֖יהָ וַחֲצֵרֶֽיהָ׃</t>
  </si>
  <si>
    <t>כֶּ֣סֶף סִ֭יגִים מְצֻפֶּ֣ה עַל־חָ֑רֶשׂ{{ר1}}שְׂפָתַ֖יִם דֹּלְקִ֣ים וְלֶב־רָֽע׃</t>
  </si>
  <si>
    <t>ספר ירמיהו/מא</t>
  </si>
  <si>
    <t>{{ר4}}{{קו"כ-אם|בִּ֭שְׂפָתָו|א-קרי=בִּ֭שְׂפָתָיו}}</t>
  </si>
  <si>
    <t>{{מ:פסוק|משלי|כו|כד}}</t>
  </si>
  <si>
    <t>יִנָּכֵ֣ר שׂוֹנֵ֑א{{ר1}}וּ֝בְקִרְבּ֗וֹ יָשִׁ֥ית מִרְמָֽה׃</t>
  </si>
  <si>
    <t>{{מ:פסוק|יהושע|טו|מו}}</t>
  </si>
  <si>
    <t>מֵעֶקְר֖וֹן וָיָ֑מָּה כֹּ֛ל אֲשֶׁר־עַל־יַ֥ד אַשְׁדּ֖וֹד וְחַצְרֵיהֶֽן׃</t>
  </si>
  <si>
    <t>{{מ:פסוק|משלי|כו|כה}}</t>
  </si>
  <si>
    <t>{{מ:פסוק|ירמיהו|מא|א}}</t>
  </si>
  <si>
    <t>כִּֽי־יְחַנֵּ֣ן ק֭וֹלוֹ אַל־תַּאֲמֶן־בּ֑וֹ{{ר1}}כִּ֤י שֶׁ֖בַע תּוֹעֵב֣וֹת בְּלִבּֽוֹ׃</t>
  </si>
  <si>
    <t>וַיְהִ֣י{{מ:לגרמיה}}בַּחֹ֣דֶשׁ הַשְּׁבִיעִ֗י בָּ֣א יִשְׁמָעֵ֣אל בֶּן־נְתַנְיָ֣ה בֶן־אֱלִישָׁמָ֣ע מִזֶּ֣רַע הַ֠מְּלוּכָ֠ה וְרַבֵּ֨י הַמֶּ֜לֶךְ וַעֲשָׂרָ֨ה אֲנָשִׁ֥ים אִתּ֛וֹ אֶל־גְּדַלְיָ֥הוּ בֶן־אֲחִיקָ֖ם הַמִּצְפָּ֑תָה וַיֹּ֨אכְלוּ שָׁ֥ם לֶ֛חֶם יַחְדָּ֖ו בַּמִּצְפָּֽה׃</t>
  </si>
  <si>
    <t>{{מ:פסוק|ירמיהו|מא|ב}}</t>
  </si>
  <si>
    <t>{{מ:פסוק|משלי|כו|כו}}</t>
  </si>
  <si>
    <t>וַיָּ֩קׇם֩ יִשְׁמָעֵ֨אל בֶּן־נְתַנְיָ֜ה וַעֲשֶׂ֥רֶת הָֽאֲנָשִׁ֣ים{{מ:לגרמיה}}אֲשֶׁר־הָי֣וּ אִתּ֗וֹ וַ֠יַּכּ֠וּ אֶת־גְּדַלְיָ֨הוּ בֶן־אֲחִיקָ֧ם בֶּן־שָׁפָ֛ן בַּחֶ֖רֶב וַיָּ֣מֶת אֹת֑וֹ אֲשֶׁר־הִפְקִ֥יד מֶלֶךְ־בָּבֶ֖ל בָּאָֽרֶץ׃</t>
  </si>
  <si>
    <t>תִּכַּסֶּ֣ה שִׂ֭נְאָה בְּמַשָּׁא֑וֹן{{ר1}}תִּגָּלֶ֖ה רָֽעָת֣וֹ בְקָהָֽל׃</t>
  </si>
  <si>
    <t>{{מ:פסוק|יהושע|טו|מז}}</t>
  </si>
  <si>
    <t>אַשְׁדּ֞וֹד בְּנוֹתֶ֣יהָ וַחֲצֵרֶ֗יהָ עַזָּ֛ה בְּנוֹתֶ֥יהָ וַחֲצֵרֶ֖יהָ עַד־נַ֣חַל מִצְרָ֑יִם וְהַיָּ֥ם {{כו"ק|הגבול|הַגָּד֖וֹל}} וּגְבֽוּל׃</t>
  </si>
  <si>
    <t>{{מ:פסוק|ירמיהו|מא|ג}}</t>
  </si>
  <si>
    <t>וְאֵ֣ת כׇּל־הַיְּהוּדִ֗ים אֲשֶׁר־הָי֨וּ אִתּ֤וֹ אֶת־גְּדַלְיָ֙הוּ֙ בַּמִּצְפָּ֔ה וְאֶת־הַכַּשְׂדִּ֖ים אֲשֶׁ֣ר נִמְצְאוּ־שָׁ֑ם אֵ֚ת אַנְשֵׁ֣י הַמִּלְחָמָ֔ה הִכָּ֖ה יִשְׁמָעֵֽאל׃</t>
  </si>
  <si>
    <t>{{מ:פסוק|משלי|כו|כז}}</t>
  </si>
  <si>
    <t>כֹּֽרֶה־שַּׁ֭חַת בָּ֣הּ יִפּ֑וֹל{{ר1}}וְג֥וֹלֵֽל {{נוסח|אֶ֗֝בֶן|א=אֶ֝בֶן}} אֵלָ֥יו תָּשֽׁוּב׃</t>
  </si>
  <si>
    <t>{{מ:פסוק|ירמיהו|מא|ד}}</t>
  </si>
  <si>
    <t>וַיְהִ֛י בַּיּ֥וֹם הַשֵּׁנִ֖י לְהָמִ֣ית אֶת־גְּדַלְיָ֑הוּ וְאִ֖ישׁ לֹ֥א יָדָֽע׃</t>
  </si>
  <si>
    <t>{{מ:פסוק|משלי|כו|כח}}</t>
  </si>
  <si>
    <t>לְֽשׁוֹן־שֶׁ֭קֶר יִשְׂנָ֣א דַכָּ֑יו{{ר1}}וּפֶ֥ה חָ֝לָ֗ק יַעֲשֶׂ֥ה מִדְחֶֽה׃</t>
  </si>
  <si>
    <t>{{מ:פסוק|יהושע|טו|מח}}</t>
  </si>
  <si>
    <t>וּבָהָ֑ר שָׁמִ֥יר וְיַתִּ֖יר וְשׂוֹכֹֽה׃</t>
  </si>
  <si>
    <t>{{מ:פסוק|ירמיהו|מא|ה}}</t>
  </si>
  <si>
    <t>וַיָּבֹ֣אוּ אֲ֠נָשִׁ֠ים מִשְּׁכֶ֞ם מִשִּׁל֤וֹ וּמִשֹּֽׁמְרוֹן֙ שְׁמֹנִ֣ים אִ֔ישׁ מְגֻלְּחֵ֥י זָקָ֛ן וּקְרֻעֵ֥י בְגָדִ֖ים {{נוסח|וּמִתְגֹּֽדְדִ֑ים|א=וּמִתְגֹּֽדֲדִ֑ים}} וּמִנְחָ֤ה וּלְבוֹנָה֙ בְּיָדָ֔ם לְהָבִ֖יא בֵּ֥ית יְהֹוָֽה׃</t>
  </si>
  <si>
    <t>{{מ:פסוק|ירמיהו|מא|ו}}</t>
  </si>
  <si>
    <t>וַ֠יֵּצֵ֠א יִשְׁמָעֵ֨אל בֶּן־נְתַנְיָ֤ה לִקְרָאתָם֙ מִן־הַמִּצְפָּ֔ה הֹלֵ֥ךְ הָלֹ֖ךְ וּבֹכֶ֑ה וַֽיְהִי֙ כִּפְגֹ֣שׁ אֹתָ֔ם וַיֹּ֣אמֶר אֲלֵיהֶ֔ם בֹּ֖אוּ אֶל־גְּדַלְיָ֥הוּ בֶן־אֲחִיקָֽם׃</t>
  </si>
  <si>
    <t>{{מ:פסוק|יהושע|טו|מט}}</t>
  </si>
  <si>
    <t>ספר משלי/כז</t>
  </si>
  <si>
    <t>וְדַנָּ֥ה וְקִרְיַת־סַנָּ֖ה הִ֥יא דְבִֽר׃</t>
  </si>
  <si>
    <t>{{מ:פסוק|ירמיהו|מא|ז}}</t>
  </si>
  <si>
    <t>וַיְהִ֕י כְּבוֹאָ֖ם אֶל־תּ֣וֹךְ הָעִ֑יר וַיִּשְׁחָטֵ֞ם יִשְׁמָעֵ֤אל בֶּן־נְתַנְיָה֙ אֶל־תּ֣וֹךְ הַבּ֔וֹר ה֖וּא וְהָאֲנָשִׁ֥ים אֲשֶׁר־אִתּֽוֹ׃</t>
  </si>
  <si>
    <t>{{מ:פסוק|ירמיהו|מא|ח}}</t>
  </si>
  <si>
    <t>וַעֲשָׂרָ֨ה אֲנָשִׁ֜ים נִמְצְאוּ־בָ֗ם וַיֹּאמְר֤וּ אֶל־יִשְׁמָעֵאל֙ אַל־תְּמִתֵ֔נוּ כִּֽי־יֶשׁ־לָ֤נוּ מַטְמֹנִים֙ בַּשָּׂדֶ֔ה חִטִּ֥ים וּשְׂעֹרִ֖ים וְשֶׁ֣מֶן וּדְבָ֑שׁ וַיֶּחְדַּ֕ל וְלֹ֥א הֱמִיתָ֖ם בְּת֥וֹךְ אֲחֵיהֶֽם׃</t>
  </si>
  <si>
    <t>{{מ:פסוק|משלי|כז|א}}</t>
  </si>
  <si>
    <t>אַֽל־תִּ֭תְהַלֵּל בְּי֣וֹם מָחָ֑ר{{ר1}}כִּ֤י לֹֽא־תֵ֝דַ֗ע מַה־יֵּ֥לֶד יֽוֹם׃</t>
  </si>
  <si>
    <t>{{מ:פסוק|יהושע|טו|נ}}</t>
  </si>
  <si>
    <t>וַעֲנָ֥ב וְאֶשְׁתְּמֹ֖ה וְעָנִֽים׃</t>
  </si>
  <si>
    <t>{{מ:פסוק|ירמיהו|מא|ט}}</t>
  </si>
  <si>
    <t>וְהַבּ֗וֹר אֲשֶׁר֩ הִשְׁלִ֨יךְ שָׁ֤ם יִשְׁמָעֵאל֙ אֵ֣ת{{מ:לגרמיה}}כׇּל־פִּגְרֵ֣י הָאֲנָשִׁ֗ים אֲשֶׁ֤ר הִכָּה֙ בְּיַד־גְּדַלְיָ֔הוּ ה֗וּא אֲשֶׁ֤ר עָשָׂה֙ הַמֶּ֣לֶךְ אָסָ֔א מִפְּנֵ֖י בַּעְשָׁ֣א מֶלֶךְ־יִשְׂרָאֵ֑ל אֹת֗וֹ מִלֵּ֛א יִשְׁמָעֵ֥אל בֶּן־נְתַנְיָ֖הוּ חֲלָלִֽים׃</t>
  </si>
  <si>
    <t>{{מ:פסוק|משלי|כז|ב}}</t>
  </si>
  <si>
    <t>{{מ:פסוק|ירמיהו|מא|י}}</t>
  </si>
  <si>
    <t>יְהַלֶּלְךָ֣ זָ֣ר וְלֹא־פִ֑יךָ{{ר1}}נׇ֝כְרִ֗י וְאַל־שְׂפָתֶֽיךָ׃</t>
  </si>
  <si>
    <t>וַיִּ֣שְׁבְּ{{מ:פסק}}יִ֠שְׁמָעֵ֠אל אֶת־כׇּל־שְׁאֵרִ֨ית הָעָ֜ם אֲשֶׁ֣ר בַּמִּצְפָּ֗ה אֶת־בְּנ֤וֹת הַמֶּ֙לֶךְ֙ וְאֶת־כׇּל־הָעָם֙ הַנִּשְׁאָרִ֣ים בַּמִּצְפָּ֔ה אֲשֶׁ֣ר הִפְקִ֗יד נְבֽוּזַרְאֲדָן֙ רַב־טַבָּחִ֔ים אֶת־גְּדַלְיָ֖הוּ בֶּן־אֲחִיקָ֑ם וַיִּשְׁבֵּם֙ יִשְׁמָעֵ֣אל בֶּן־נְתַנְיָ֔ה וַיֵּ֕לֶךְ לַעֲבֹ֖ר אֶל־בְּנֵ֥י עַמּֽוֹן׃</t>
  </si>
  <si>
    <t>{{מ:פסוק|יהושע|טו|נא}}</t>
  </si>
  <si>
    <t>וְגֹ֥שֶׁן וְחֹלֹ֖ן וְגִלֹ֑ה עָרִ֥ים אַחַת־עֶשְׂרֵ֖ה וְחַצְרֵיהֶֽן׃</t>
  </si>
  <si>
    <t>{{מ:פסוק|ירמיהו|מא|יא}}</t>
  </si>
  <si>
    <t>וַיִּשְׁמַע֙ יוֹחָנָ֣ן בֶּן־קָרֵ֔חַ וְכׇל־שָׂרֵ֥י הַחֲיָלִ֖ים אֲשֶׁ֣ר אִתּ֑וֹ אֵ֤ת כׇּל־הָרָעָה֙ אֲשֶׁ֣ר עָשָׂ֔ה יִשְׁמָעֵ֖אל בֶּן־נְתַנְיָֽה׃</t>
  </si>
  <si>
    <t>{{מ:פסוק|משלי|כז|ג}}</t>
  </si>
  <si>
    <t>כֹּֽבֶד־אֶ֭בֶן וְנֵ֣טֶל הַח֑וֹל{{ר1}}וְכַ֥עַס אֱ֝וִ֗יל כָּבֵ֥ד מִשְּׁנֵיהֶֽם׃</t>
  </si>
  <si>
    <t>{{מ:פסוק|יהושע|טו|נב}}</t>
  </si>
  <si>
    <t>אֲרַ֥ב וְרוּמָ֖ה וְאֶשְׁעָֽן׃</t>
  </si>
  <si>
    <t>{{מ:פסוק|ירמיהו|מא|יב}}</t>
  </si>
  <si>
    <t>וַיִּקְחוּ֙ אֶת־כׇּל־הָ֣אֲנָשִׁ֔ים וַיֵּ֣לְכ֔וּ לְהִלָּחֵ֖ם עִם־יִשְׁמָעֵ֣אל בֶּן־נְתַנְיָ֑ה וַיִּמְצְא֣וּ אֹת֔וֹ אֶל־מַ֥יִם רַבִּ֖ים אֲשֶׁ֥ר בְּגִבְעֽוֹן׃</t>
  </si>
  <si>
    <t>{{מ:פסוק|משלי|כז|ד}}</t>
  </si>
  <si>
    <t>אַכְזְרִיּ֣וּת חֵ֭מָה וְשֶׁ֣טֶף אָ֑ף{{ר1}}וּמִ֥י יַ֝עֲמֹ֗ד לִפְנֵ֥י קִנְאָֽה׃</t>
  </si>
  <si>
    <t>{{מ:פסוק|יהושע|טו|נג}}</t>
  </si>
  <si>
    <t>{{כו"ק|וינים|וְיָנ֥וּם}} וּבֵית־תַּפּ֖וּחַ וַאֲפֵֽקָה׃</t>
  </si>
  <si>
    <t>{{מ:פסוק|משלי|כז|ה}}</t>
  </si>
  <si>
    <t>ט֭וֹבָה תּוֹכַ֣חַת מְגֻלָּ֑ה{{ר1}}מֵאַהֲבָ֥ה מְסֻתָּֽרֶת׃</t>
  </si>
  <si>
    <t>{{מ:פסוק|יהושע|טו|נד}}</t>
  </si>
  <si>
    <t>{{נוסח|וְחֻמְטָ֗ה|=א?לק ובדפוסים וכן במג"ה וברויאר|ברויאר ציין ספק א=וְחֻמְטָּ֗ה? אבל האות טי"ת מטושטשת לגמרי}} וְקִרְיַ֥ת אַרְבַּ֛ע הִ֥יא חֶבְר֖וֹן וְצִיעֹ֑ר עָרִ֥ים תֵּ֖שַׁע וְחַצְרֵיהֶֽן׃</t>
  </si>
  <si>
    <t>{{מ:פסוק|משלי|כז|ו}}</t>
  </si>
  <si>
    <t>נֶ֭אֱמָנִים פִּצְעֵ֣י אוֹהֵ֑ב{{ר1}}וְ֝נַעְתָּר֗וֹת נְשִׁיק֥וֹת שׂוֹנֵֽא׃</t>
  </si>
  <si>
    <t>{{מ:פסוק|יהושע|טו|נה}}</t>
  </si>
  <si>
    <t>מָע֥וֹן{{מ:פסק}}כַּרְמֶ֖ל וָזִ֥יף וְיוּטָּֽה׃</t>
  </si>
  <si>
    <t>{{מ:פסוק|משלי|כז|ז}}</t>
  </si>
  <si>
    <t>נֶ֣פֶשׁ שְׂ֭בֵעָה תָּב֣וּס נֹ֑פֶת{{ר1}}וְנֶ֥פֶשׁ רְ֝עֵבָ֗ה כׇּל־מַ֥ר מָתֽוֹק׃</t>
  </si>
  <si>
    <t>{{מ:פסוק|יהושע|טו|נו}}</t>
  </si>
  <si>
    <t>{{מ:פסוק|ירמיהו|מא|יג}}</t>
  </si>
  <si>
    <t>וְיִזְרְעֶ֥אל וְיׇקְדְעָ֖ם וְזָנֽוֹחַ׃</t>
  </si>
  <si>
    <t>וַיְהִ֗י כִּרְא֤וֹת כׇּל־הָעָם֙ אֲשֶׁ֣ר אֶת־יִשְׁמָעֵ֔אל אֶת־יֽוֹחָנָן֙ בֶּן־קָרֵ֔חַ וְאֵ֛ת כׇּל־שָׂרֵ֥י הַחֲיָלִ֖ים אֲשֶׁ֣ר אִתּ֑וֹ וַיִּשְׂמָֽחוּ׃</t>
  </si>
  <si>
    <t>{{מ:פסוק|משלי|כז|ח}}</t>
  </si>
  <si>
    <t>כְּ֭צִפּוֹר נוֹדֶ֣דֶת מִן־קִנָּ֑הּ{{ר1}}{{נוסח|כֵּֽן־אִ֗֝ישׁ|א=כֵּֽן־אִ֝ישׁ}} נוֹדֵ֥ד מִמְּקוֹמֽוֹ׃</t>
  </si>
  <si>
    <t>{{מ:פסוק|יהושע|טו|נז}}</t>
  </si>
  <si>
    <t>הַקַּ֖יִן גִּבְעָ֣ה וְתִמְנָ֑ה עָרִ֥ים עֶ֖שֶׂר וְחַצְרֵיהֶֽן׃</t>
  </si>
  <si>
    <t>{{מ:פסוק|משלי|כז|ט}}</t>
  </si>
  <si>
    <t>שֶׁ֣מֶן וּ֭קְטֹרֶת יְשַׂמַּֽח־לֵ֑ב{{ר1}}וּמֶ֥תֶק רֵ֝עֵ֗הוּ מֵעֲצַת־נָֽפֶשׁ׃</t>
  </si>
  <si>
    <t>{{מ:פסוק|ירמיהו|מא|יד}}</t>
  </si>
  <si>
    <t>וַיָּסֹ֙בּוּ֙ כׇּל־הָעָ֔ם אֲשֶׁר־שָׁבָ֥ה יִשְׁמָעֵ֖אל מִן־הַמִּצְפָּ֑ה וַיָּשֻׁ֙בוּ֙ וַיֵּ֣לְכ֔וּ אֶל־יוֹחָנָ֖ן בֶּן־קָרֵֽחַ׃</t>
  </si>
  <si>
    <t>{{מ:פסוק|יהושע|טו|נח}}</t>
  </si>
  <si>
    <t>חַלְח֥וּל בֵּֽית־צ֖וּר וּגְדֽוֹר׃</t>
  </si>
  <si>
    <t>{{מ:פסוק|משלי|כז|י}}</t>
  </si>
  <si>
    <t>רֵ֥עֲךָ֨ {{כו"ק|ורעה|וְרֵ{{גלגל}}עַ}} אָבִ֡יךָ אַֽל־תַּעֲזֹ֗ב{{ר1}}וּבֵ֥ית אָחִ֗יךָ אַל־תָּ֭בוֹא בְּי֣וֹם אֵידֶ֑ךָ{{ר2}}ט֥וֹב שָׁכֵ֥ן קָ֝ר֗וֹב{{ר0}}מֵאָ֥ח רָחֽוֹק׃</t>
  </si>
  <si>
    <t>{{מ:פסוק|ירמיהו|מא|טו}}</t>
  </si>
  <si>
    <t>וְיִשְׁמָעֵ֣אל בֶּן־נְתַנְיָ֗ה נִמְלַט֙ בִּשְׁמֹנָ֣ה אֲנָשִׁ֔ים מִפְּנֵ֖י יוֹחָנָ֑ן וַיֵּ֖לֶךְ אֶל־בְּנֵ֥י עַמּֽוֹן׃</t>
  </si>
  <si>
    <t>{{מ:פסוק|משלי|כז|יא}}</t>
  </si>
  <si>
    <t>{{מ:פסוק|יהושע|טו|נט}}</t>
  </si>
  <si>
    <t>חֲכַ֣ם בְּ֭נִי וְשַׂמַּ֣ח לִבִּ֑י{{ר1}}וְאָשִׁ֖יבָה חֹרְפִ֣י דָבָֽר׃</t>
  </si>
  <si>
    <t>וּמַעֲרָ֥ת וּבֵית־עֲנ֖וֹת וְאֶלְתְּקֹ֑ן עָרִ֥ים שֵׁ֖שׁ וְחַצְרֵיהֶֽן׃</t>
  </si>
  <si>
    <t>{{מ:פסוק|ירמיהו|מא|טז}}</t>
  </si>
  <si>
    <t>וַיִּקַּח֩ יוֹחָנָ֨ן בֶּן־קָרֵ֜חַ וְכׇל־שָׂרֵ֧י הַחֲיָלִ֣ים אֲשֶׁר־אִתּ֗וֹ אֵ֣ת כׇּל־שְׁאֵרִ֤ית הָעָם֙ אֲשֶׁ֣ר הֵ֠שִׁ֠יב מֵאֵ֨ת יִשְׁמָעֵ֤אל בֶּן־נְתַנְיָה֙ מִן־הַמִּצְפָּ֔ה אַחַ֣ר הִכָּ֔ה אֶת־גְּדַלְיָ֖ה בֶּן־אֲחִיקָ֑ם גְּבָרִ֞ים אַנְשֵׁ֣י הַמִּלְחָמָ֗ה וְנָשִׁ֤ים וְטַף֙ וְסָ֣רִסִ֔ים אֲשֶׁ֥ר הֵשִׁ֖יב מִגִּבְעֽוֹן׃</t>
  </si>
  <si>
    <t>{{מ:פסוק|משלי|כז|יב}}</t>
  </si>
  <si>
    <t>{{מ:פסוק|יהושע|טו|ס}}</t>
  </si>
  <si>
    <t>עָר֤וּם{{מ:לגרמיה}}רָאָ֣ה רָעָ֣ה נִסְתָּ֑ר{{ר1}}פְּ֝תָאיִ֗ם עָבְר֥וּ נֶעֱנָֽשׁוּ׃</t>
  </si>
  <si>
    <t>קִרְיַת־בַּ֗עַל הִ֛יא קִרְיַ֥ת יְעָרִ֖ים וְהָרַבָּ֑ה עָרִ֥ים שְׁתַּ֖יִם וְחַצְרֵיהֶֽן׃</t>
  </si>
  <si>
    <t>{{מ:פסוק|ירמיהו|מא|יז}}</t>
  </si>
  <si>
    <t>וַיֵּֽלְכ֗וּ וַיֵּֽשְׁבוּ֙ בְּגֵר֣וּת {{כו"ק|כמוהם|כִּמְהָ֔ם}} אֲשֶׁר־אֵ֖צֶל בֵּ֣ית לָ֑חֶם לָלֶ֖כֶת לָב֥וֹא מִצְרָֽיִם׃</t>
  </si>
  <si>
    <t>{{מ:פסוק|משלי|כז|יג}}</t>
  </si>
  <si>
    <t>{{מ:פסוק|ירמיהו|מא|יח}}</t>
  </si>
  <si>
    <t>{{מ:פסוק|יהושע|טו|סא}}</t>
  </si>
  <si>
    <t>קַח־בִּ֭גְדוֹ כִּי־עָ֣רַב זָ֑ר{{ר1}}וּבְעַ֖ד נׇכְרִיָּ֣ה חַבְלֵֽהוּ׃</t>
  </si>
  <si>
    <t>מִפְּנֵי֙ הַכַּשְׂדִּ֔ים כִּ֥י יָֽרְא֖וּ מִפְּנֵיהֶ֑ם כִּֽי־הִכָּ֞ה יִשְׁמָעֵ֣אל בֶּן־נְתַנְיָ֗ה אֶת־גְּדַלְיָ֙הוּ֙ בֶּן־אֲחִיקָ֔ם אֲשֶׁר־הִפְקִ֥יד מֶלֶךְ־בָּבֶ֖ל בָּאָֽרֶץ׃</t>
  </si>
  <si>
    <t>בַּמִּדְבָּ֑ר בֵּ֚ית הָעֲרָבָ֔ה מִדִּ֖ין {{נוסח|וּסְכָכָֽה|=אל (וכנראה גם ק) ובדפוסים וכן במג"ה וברויאר|ברויאר א=וּסְבָכָֽה? אבל נראה שהספק נגרם רק בגלל הקרבה בין האותיות}}׃</t>
  </si>
  <si>
    <t>{{מ:פסוק|משלי|כז|יד}}</t>
  </si>
  <si>
    <t>{{מ:פסוק|יהושע|טו|סב}}</t>
  </si>
  <si>
    <t>מְבָ֘רֵ֤ךְ רֵעֵ֨הוּ{{מ:לגרמיה}}בְּק֣וֹל גָּ֭דוֹל בַּבֹּ֣קֶר הַשְׁכֵּ֑ים{{ר1}}קְ֝לָלָ֗ה תֵּחָ֥שֶׁב לֽוֹ׃</t>
  </si>
  <si>
    <t>וְהַנִּבְשָׁ֥ן וְעִיר־הַמֶּ֖לַח וְעֵ֣ין גֶּ֑דִי עָרִ֥ים שֵׁ֖שׁ וְחַצְרֵיהֶֽן׃</t>
  </si>
  <si>
    <t>ספר ירמיהו/מב</t>
  </si>
  <si>
    <t>{{מ:פסוק|משלי|כז|טו}}</t>
  </si>
  <si>
    <t>{{מ:פסוק|יהושע|טו|סג}}</t>
  </si>
  <si>
    <t>דֶּ֣לֶף ט֭וֹרֵד בְּי֣וֹם סַגְרִ֑יר{{ר1}}וְאֵ֥שֶׁת {{כו"ק|מדונים|מִ֝דְיָנִ֗ים}} נִשְׁתָּוָֽה׃</t>
  </si>
  <si>
    <t>וְאֶת־הַיְבוּסִי֙ יוֹשְׁבֵ֣י יְרוּשָׁל{{מ:ירושלם|ַ|֔}}ם לֹא־{{קו"כ|יוכלו|יָכְל֥וּ}} בְנֵי־יְהוּדָ֖ה לְהוֹרִישָׁ֑ם וַיֵּ֨שֶׁב הַיְבוּסִ֜י אֶת־בְּנֵ֤י יְהוּדָה֙ בִּיר֣וּשָׁל{{מ:ירושלם|ַ|֔}}ם עַ֖ד הַיּ֥וֹם הַזֶּֽה׃</t>
  </si>
  <si>
    <t>{{מ:פסוק|ירמיהו|מב|א}}</t>
  </si>
  <si>
    <t>וַֽיִּגְּשׁוּ֙ כׇּל־שָׂרֵ֣י הַחֲיָלִ֔ים וְיֽוֹחָנָן֙ בֶּן־קָרֵ֔חַ וִיזַנְיָ֖ה בֶּן־הוֹשַֽׁעְיָ֑ה וְכׇל־הָעָ֖ם מִקָּטֹ֥ן וְעַד־גָּדֽוֹל׃</t>
  </si>
  <si>
    <t>{{מ:פסוק|משלי|כז|טז}}</t>
  </si>
  <si>
    <t>צֹפְנֶ֥יהָ צָפַן־ר֑וּחַ{{ר1}}וְשֶׁ֖מֶן יְמִינ֣וֹ יִקְרָֽא׃</t>
  </si>
  <si>
    <t>{{מ:פסוק|ירמיהו|מב|ב}}</t>
  </si>
  <si>
    <t>וַיֹּאמְר֞וּ אֶל־יִרְמְיָ֣הוּ הַנָּבִ֗יא תִּפׇּל־נָ֤א תְחִנָּתֵ֙נוּ֙ לְפָנֶ֔יךָ וְהִתְפַּלֵּ֤ל בַּעֲדֵ֙נוּ֙ אֶל־יְהֹוָ֣ה אֱלֹהֶ֔יךָ בְּעַ֖ד כׇּל־הַשְּׁאֵרִ֣ית הַזֹּ֑את {{נוסח|כִּֽי־נִשְׁאַ֤רְנוּ מְעַט֙|ברויאר סימן ספק מקף שני (א=כִּֽי־נִשְׁאַ֤רְנֽוּ־מְעַט֙? מקף בתיבת משרת) אולם מעיון בכתר ברור שהוא לא קיים.}} מֵֽהַרְבֵּ֔ה כַּאֲשֶׁ֥ר עֵינֶ֖יךָ רֹא֥וֹת אֹתָֽנוּ׃</t>
  </si>
  <si>
    <t>{{מ:פסוק|משלי|כז|יז}}</t>
  </si>
  <si>
    <t>בַּרְזֶ֣ל בְּבַרְזֶ֣ל יָ֑חַד{{ר1}}וְ֝אִ֗ישׁ יַ֣חַד פְּנֵֽי־רֵעֵֽהוּ׃</t>
  </si>
  <si>
    <t>ספר יהושע/טז</t>
  </si>
  <si>
    <t>{{מ:פסוק|ירמיהו|מב|ג}}</t>
  </si>
  <si>
    <t>וְיַגֶּד־לָ֙נוּ֙ יְהֹוָ֣ה אֱלֹהֶ֔יךָ אֶת־הַדֶּ֖רֶךְ אֲשֶׁ֣ר נֵֽלֶךְ־בָּ֑הּ וְאֶת־הַדָּבָ֖ר אֲשֶׁ֥ר נַעֲשֶֽׂה׃</t>
  </si>
  <si>
    <t>{{מ:פסוק|משלי|כז|יח}}</t>
  </si>
  <si>
    <t>נֹצֵ֣ר תְּ֭אֵנָה יֹאכַ֣ל פִּרְיָ֑הּ{{ר1}}וְשֹׁמֵ֖ר אֲדֹנָ֣יו יְכֻבָּֽד׃</t>
  </si>
  <si>
    <t>{{מ:פסוק|ירמיהו|מב|ד}}</t>
  </si>
  <si>
    <t>וַיֹּ֨אמֶר אֲלֵיהֶ֜ם יִרְמְיָ֤הוּ הַנָּבִיא֙ שָׁמַ֔עְתִּי הִנְנִ֧י מִתְפַּלֵּ֛ל אֶל־יְהֹוָ֥ה אֱלֹהֵיכֶ֖ם כְּדִבְרֵיכֶ֑ם וְֽהָיָ֡ה כׇּֽל־הַדָּבָר֩ אֲשֶׁר־יַעֲנֶ֨ה יְהֹוָ֤ה אֶתְכֶם֙ אַגִּ֣יד לָכֶ֔ם לֹא־אֶמְנַ֥ע מִכֶּ֖ם דָּבָֽר׃</t>
  </si>
  <si>
    <t>{{מ:פסוק|יהושע|טז|א}}</t>
  </si>
  <si>
    <t>וַיֵּצֵ֨א הַגּוֹרָ֜ל לִבְנֵ֤י יוֹסֵף֙ מִיַּרְדֵּ֣ן יְרִיח֔וֹ לְמֵ֥י יְרִיח֖וֹ מִזְרָ֑חָה הַמִּדְבָּ֗ר עֹלֶ֧ה מִירִיח֛וֹ בָּהָ֖ר בֵּֽית־אֵֽל׃</t>
  </si>
  <si>
    <t>{{מ:פסוק|משלי|כז|יט}}</t>
  </si>
  <si>
    <t>כַּ֭מַּיִם הַפָּנִ֣ים לַפָּנִ֑ים{{ר1}}כֵּ֤ן לֵֽב־הָ֝אָדָ֗ם לָאָדָֽם׃</t>
  </si>
  <si>
    <t>{{מ:פסוק|ירמיהו|מב|ה}}</t>
  </si>
  <si>
    <t>וְהֵ֙מָּה֙ אָמְר֣וּ אֶֽל־יִרְמְיָ֔הוּ יְהִ֤י יְהֹוָה֙ בָּ֔נוּ לְעֵ֖ד אֱמֶ֣ת וְנֶאֱמָ֑ן אִם־לֹ֡א כְּֽכׇל־הַ֠דָּבָ֠ר אֲשֶׁ֨ר יִֽשְׁלָחֲךָ֜ יְהֹוָ֧ה אֱלֹהֶ֛יךָ אֵלֵ֖ינוּ כֵּ֥ן נַעֲשֶֽׂה׃</t>
  </si>
  <si>
    <t>{{מ:פסוק|יהושע|טז|ב}}</t>
  </si>
  <si>
    <t>וְיָצָ֥א מִבֵּֽית־אֵ֖ל ל֑וּזָה וְעָבַ֛ר אֶל־גְּב֥וּל הָאַרְכִּ֖י עֲטָרֽוֹת׃</t>
  </si>
  <si>
    <t>{{מ:פסוק|משלי|כז|כ}}</t>
  </si>
  <si>
    <t>שְׁא֣וֹל וַ֭אֲבַדֹּה לֹ֣א תִשְׂבַּ֑עְנָה{{ר1}}וְעֵינֵ֥י הָ֝אָדָ֗ם לֹ֣א תִשְׂבַּֽעְנָה׃</t>
  </si>
  <si>
    <t>{{מ:פסוק|ירמיהו|מב|ו}}</t>
  </si>
  <si>
    <t>אִם־ט֣וֹב וְאִם־רָ֔ע בְּק֣וֹל{{מ:לגרמיה}}יְהֹוָ֣ה אֱלֹהֵ֗ינוּ אֲשֶׁ֨ר {{כו"ק|אנו|אֲנַ֜חְנוּ}} שֹׁלְחִ֥ים אֹתְךָ֛ אֵלָ֖יו נִשְׁמָ֑ע לְמַ֙עַן֙ אֲשֶׁ֣ר יִֽיטַב־לָ֔נוּ כִּ֣י נִשְׁמַ֔ע בְּק֖וֹל יְהֹוָ֥ה אֱלֹהֵֽינוּ׃</t>
  </si>
  <si>
    <t>{{מ:פסוק|יהושע|טז|ג}}</t>
  </si>
  <si>
    <t>וְיָֽרַד־יָ֜מָּה אֶל־גְּב֣וּל הַיַּפְלֵטִ֗י עַ֣ד גְּב֧וּל בֵּית־חוֹרֹ֛ן תַּחְתּ֖וֹן וְעַד־גָּ֑זֶר וְהָי֥וּ {{קו"כ-אם|תֹצְאֹתָ֖ו|א-קרי=תֹצְאֹתָ֖יו}} יָֽמָּה׃</t>
  </si>
  <si>
    <t>{{מ:פסוק|משלי|כז|כא}}</t>
  </si>
  <si>
    <t>מַצְרֵ֣ף לַ֭כֶּסֶף וְכ֣וּר לַזָּהָ֑ב{{ר1}}וְ֝אִ֗ישׁ לְפִ֣י מַהֲלָלֽוֹ׃</t>
  </si>
  <si>
    <t>{{מ:פסוק|ירמיהו|מב|ז}}</t>
  </si>
  <si>
    <t>{{מ:פסוק|יהושע|טז|ד}}</t>
  </si>
  <si>
    <t>וַיִּנְחֲל֥וּ בְנֵֽי־יוֹסֵ֖ף מְנַשֶּׁ֥ה וְאֶפְרָֽיִם׃</t>
  </si>
  <si>
    <t>{{מ:פסוק|משלי|כז|כב}}</t>
  </si>
  <si>
    <t>וַיְהִ֕י מִקֵּ֖ץ עֲשֶׂ֣רֶת יָמִ֑ים וַיְהִ֥י דְבַר־יְהֹוָ֖ה אֶֽל־יִרְמְיָֽהוּ׃</t>
  </si>
  <si>
    <t>אִ֥ם תִּכְתּֽוֹשׁ־אֶת־הָאֱוִ֨יל{{מ:לגרמיה}}בַּ֥מַּכְתֵּ֡שׁ{{ר1}}בְּת֣וֹךְ הָ֭רִיפוֹת בַּעֱלִ֑י{{ר2}}לֹא־תָס֥וּר מֵ֝עָלָ֗יו{{ר0}}אִוַּלְתּֽוֹ׃</t>
  </si>
  <si>
    <t>{{מ:פסוק|יהושע|טז|ה}}</t>
  </si>
  <si>
    <t>וַיְהִ֛י גְּב֥וּל בְּנֵֽי־אֶפְרַ֖יִם לְמִשְׁפְּחֹתָ֑ם וַיְהִ֞י גְּב֤וּל נַחֲלָתָם֙ מִזְרָ֔חָה עַטְר֣וֹת אַדָּ֔ר עַד־בֵּ֥ית חוֹרֹ֖ן עֶלְיֽוֹן׃</t>
  </si>
  <si>
    <t>{{מ:פסוק|ירמיהו|מב|ח}}</t>
  </si>
  <si>
    <t>{{מ:פסוק|משלי|כז|כג}}</t>
  </si>
  <si>
    <t>וַיִּקְרָ֗א אֶל־יֽוֹחָנָן֙ בֶּן־קָרֵ֔חַ וְאֶ֛ל כׇּל־שָׂרֵ֥י הַחֲיָלִ֖ים אֲשֶׁ֣ר אִתּ֑וֹ וּ֨לְכׇל־הָעָ֔ם לְמִקָּטֹ֖ן וְעַד־גָּדֽוֹל׃</t>
  </si>
  <si>
    <t>יָדֹ֣עַ תֵּ֭דַע פְּנֵ֣י צֹאנֶ֑ךָ{{ר1}}שִׁ֥ית לִ֝בְּךָ֗ לַעֲדָרִֽים׃</t>
  </si>
  <si>
    <t>{{מ:פסוק|יהושע|טז|ו}}</t>
  </si>
  <si>
    <t>וְיָצָ֨א הַגְּב֜וּל הַיָּ֗מָּה הַֽמִּכְמְתָת֙ מִצָּפ֔וֹן וְנָסַ֧ב הַגְּב֛וּל מִזְרָ֖חָה תַּאֲנַ֣ת שִׁלֹ֑ה וְעָבַ֣ר אוֹת֔וֹ מִמִּזְרַ֖ח יָנֽוֹחָה׃</t>
  </si>
  <si>
    <t>{{מ:פסוק|משלי|כז|כד}}</t>
  </si>
  <si>
    <t>כִּ֤י לֹ֣א לְעוֹלָ֣ם חֹ֑סֶן{{ר1}}וְאִם־נֵ֗֝זֶר לְד֣וֹר {{כו"ק|דור|וָדֽוֹר}}׃</t>
  </si>
  <si>
    <t>{{מ:פסוק|ירמיהו|מב|ט}}</t>
  </si>
  <si>
    <t>וַיֹּ֣אמֶר אֲלֵיהֶ֔ם כֹּה־אָמַ֥ר יְהֹוָ֖ה אֱלֹהֵ֣י יִשְׂרָאֵ֑ל אֲשֶׁ֨ר שְׁלַחְתֶּ֤ם אֹתִי֙ אֵלָ֔יו לְהַפִּ֥יל תְּחִנַּתְכֶ֖ם לְפָנָֽיו׃</t>
  </si>
  <si>
    <t>{{מ:פסוק|משלי|כז|כה}}</t>
  </si>
  <si>
    <t>גָּלָ֣ה חָ֭צִיר וְנִרְאָה־דֶ֑שֶׁא{{ר1}}וְ֝נֶאֶסְפ֗וּ עִשְּׂב֥וֹת הָרִֽים׃</t>
  </si>
  <si>
    <t>{{מ:פסוק|יהושע|טז|ז}}</t>
  </si>
  <si>
    <t>{{מ:פסוק|ירמיהו|מב|י}}</t>
  </si>
  <si>
    <t>וְיָרַ֥ד מִיָּנ֖וֹחָה עֲטָר֣וֹת וְנַעֲרָ֑תָה וּפָגַע֙ בִּֽירִיח֔וֹ וְיָצָ֖א הַיַּרְדֵּֽן׃</t>
  </si>
  <si>
    <t>אִם־שׁ֤וֹב תֵּֽשְׁבוּ֙ בָּאָ֣רֶץ הַזֹּ֔את וּבָנִ֤יתִי אֶתְכֶם֙ וְלֹ֣א אֶהֱרֹ֔ס וְנָטַעְתִּ֥י אֶתְכֶ֖ם וְלֹ֣א אֶתּ֑וֹשׁ כִּ֤י נִחַ֙מְתִּי֙ אֶל־הָ֣רָעָ֔ה אֲשֶׁ֥ר עָשִׂ֖יתִי לָכֶֽם׃</t>
  </si>
  <si>
    <t>{{מ:פסוק|משלי|כז|כו}}</t>
  </si>
  <si>
    <t>כְּבָשִׂ֥ים לִלְבוּשֶׁ֑ךָ{{ר1}}וּמְחִ֥יר שָׂ֝דֶ֗ה עַתּוּדִֽים׃</t>
  </si>
  <si>
    <t>{{מ:פסוק|יהושע|טז|ח}}</t>
  </si>
  <si>
    <t>מִתַּפּ֜וּחַ יֵלֵ֨ךְ הַגְּב֥וּל יָ֙מָּה֙ נַ֣חַל קָנָ֔ה וְהָי֥וּ תֹצְאֹתָ֖יו הַיָּ֑מָּה זֹ֗את נַחֲלַ֛ת מַטֵּ֥ה בְנֵֽי־אֶפְרַ֖יִם לְמִשְׁפְּחֹתָֽם׃</t>
  </si>
  <si>
    <t>{{מ:פסוק|משלי|כז|כז}}</t>
  </si>
  <si>
    <t>וְדֵ֤י{{מ:לגרמיה}}חֲלֵ֬ב עִזִּ֗ים{{ר1}}לְֽ֭לַחְמְךָ לְלֶ֣חֶם בֵּיתֶ֑ךָ{{ר2}}וְ֝חַיִּ֗ים{{ר0}}לְנַעֲרוֹתֶֽיךָ׃</t>
  </si>
  <si>
    <t>{{מ:פסוק|ירמיהו|מב|יא}}</t>
  </si>
  <si>
    <t>אַל־תִּֽירְא֗וּ מִפְּנֵי֙ מֶ֣לֶךְ בָּבֶ֔ל אֲשֶׁר־אַתֶּ֥ם יְרֵאִ֖ים מִפָּנָ֑יו אַל־תִּֽירְא֤וּ מִמֶּ֙נּוּ֙ נְאֻם־יְהֹוָ֔ה כִּֽי־אִתְּכֶ֣ם אָ֔נִי לְהוֹשִׁ֧יעַ אֶתְכֶ֛ם וּלְהַצִּ֥יל אֶתְכֶ֖ם מִיָּדֽוֹ׃</t>
  </si>
  <si>
    <t>{{מ:פסוק|יהושע|טז|ט}}</t>
  </si>
  <si>
    <t>וְהֶעָרִ֗ים הַמִּבְדָּלוֹת֙ לִבְנֵ֣י אֶפְרַ֔יִם בְּת֖וֹךְ נַחֲלַ֣ת בְּנֵֽי־מְנַשֶּׁ֑ה כׇּל־הֶעָרִ֖ים וְחַצְרֵיהֶֽן׃</t>
  </si>
  <si>
    <t>{{מ:פסוק|יהושע|טז|י}}</t>
  </si>
  <si>
    <t>וְלֹ֣א הוֹרִ֔ישׁוּ אֶת־הַֽכְּנַעֲנִ֖י הַיּוֹשֵׁ֣ב בְּגָ֑זֶר וַיֵּ֨שֶׁב הַֽכְּנַעֲנִ֜י בְּקֶ֤רֶב אֶפְרַ֙יִם֙ עַד־הַיּ֣וֹם הַזֶּ֔ה וַיְהִ֖י לְמַס־עֹבֵֽד׃</t>
  </si>
  <si>
    <t>ספר משלי/כח</t>
  </si>
  <si>
    <t>ספר יהושע/יז</t>
  </si>
  <si>
    <t>{{מ:פסוק|משלי|כח|א}}</t>
  </si>
  <si>
    <t>נָ֣סוּ וְאֵין־רֹדֵ֣ף רָשָׁ֑ע{{ר1}}וְ֝צַדִּיקִ֗ים כִּכְפִ֥יר יִבְטָֽח׃</t>
  </si>
  <si>
    <t>{{מ:פסוק|יהושע|יז|א}}</t>
  </si>
  <si>
    <t>וַיְהִ֤י הַגּוֹרָל֙ לְמַטֵּ֣ה מְנַשֶּׁ֔ה כִּי־ה֖וּא בְּכ֣וֹר יוֹסֵ֑ף לְמָכִיר֩ בְּכ֨וֹר מְנַשֶּׁ֜ה אֲבִ֣י הַגִּלְעָ֗ד כִּ֣י ה֤וּא הָיָה֙ אִ֣ישׁ מִלְחָמָ֔ה וַֽיְהִי־ל֖וֹ הַגִּלְעָ֥ד וְהַבָּשָֽׁן׃</t>
  </si>
  <si>
    <t>{{מ:פסוק|ירמיהו|מב|יב|סדר=כה}}</t>
  </si>
  <si>
    <t>{{מ:פסוק|יהושע|יז|ב}}</t>
  </si>
  <si>
    <t>וַ֠יְהִ֠י לִבְנֵ֨י מְנַשֶּׁ֥ה הַנּֽוֹתָרִים֮ לְמִשְׁפְּחֹתָם֒ לִבְנֵ֨י אֲבִיעֶ֜זֶר וְלִבְנֵי־חֵ֗לֶק וְלִבְנֵ֤י אַשְׂרִיאֵל֙ וְלִבְנֵי־שֶׁ֔כֶם וְלִבְנֵי־חֵ֖פֶר וְלִבְנֵ֣י שְׁמִידָ֑ע אֵ֠לֶּה בְּנֵ֨י מְנַשֶּׁ֧ה בֶּן־יוֹסֵ֛ף הַזְּכָרִ֖ים לְמִשְׁפְּחֹתָֽם׃</t>
  </si>
  <si>
    <t>וְאֶתֵּ֥ן לָכֶ֛ם רַחֲמִ֖ים וְרִחַ֣ם אֶתְכֶ֑ם וְהֵשִׁ֥יב אֶתְכֶ֖ם אֶל־אַדְמַתְכֶֽם׃</t>
  </si>
  <si>
    <t>{{מ:פסוק|משלי|כח|ב}}</t>
  </si>
  <si>
    <t>בְּפֶ֣שַֽׁע אֶ֭רֶץ רַבִּ֣ים שָׂרֶ֑יהָ{{ר1}}וּבְאָדָ֥ם מֵבִ֥ין יֹ֝דֵ֗עַ כֵּ֣ן יַאֲרִֽיךְ׃</t>
  </si>
  <si>
    <t>{{מ:פסוק|יהושע|יז|ג}}</t>
  </si>
  <si>
    <t>וְלִצְלׇפְחָד֩ בֶּן־חֵ֨פֶר בֶּן־גִּלְעָ֜ד בֶּן־מָכִ֣יר בֶּן־מְנַשֶּׁ֗ה לֹא־הָ֥יוּ ל֛וֹ בָּנִ֖ים כִּ֣י אִם־בָּנ֑וֹת וְאֵ֙לֶּה֙ שְׁמ֣וֹת בְּנֹתָ֔יו מַחְלָ֣ה וְנֹעָ֔ה חׇגְלָ֥ה מִלְכָּ֖ה וְתִרְצָֽה׃</t>
  </si>
  <si>
    <t>{{מ:פסוק|משלי|כח|ג}}</t>
  </si>
  <si>
    <t>{{מ:פסוק|ירמיהו|מב|יג}}</t>
  </si>
  <si>
    <t>{{נוסח|גֶּֽבֶר־רָ֭שׁ|=א|דפוסים=גֶּ֣בֶר רָ֭שׁ וכן במכון ממרא (!)}} וְעֹשֵׁ֣ק דַּלִּ֑ים{{ר1}}מָטָ֥ר סֹ֝חֵ֗ף וְאֵ֣ין לָֽחֶם׃</t>
  </si>
  <si>
    <t>וְאִם־אֹמְרִ֣ים אַתֶּ֔ם לֹ֥א נֵשֵׁ֖ב בָּאָ֣רֶץ הַזֹּ֑את לְבִלְתִּ֣י שְׁמֹ֔עַ בְּק֖וֹל יְהֹוָ֥ה אֱלֹהֵיכֶֽם׃</t>
  </si>
  <si>
    <t>{{מ:פסוק|יהושע|יז|ד|סדר=י}}</t>
  </si>
  <si>
    <t>וַתִּקְרַ֡בְנָה לִפְנֵי֩ אֶלְעָזָ֨ר הַכֹּהֵ֜ן וְלִפְנֵ֣י{{מ:לגרמיה}}יְהוֹשֻׁ֣עַ בִּן־נ֗וּן וְלִפְנֵ֤י הַנְּשִׂיאִים֙ לֵאמֹ֔ר יְהֹוָה֙ צִוָּ֣ה אֶת־מֹשֶׁ֔ה לָתֶת־לָ֥נוּ נַחֲלָ֖ה בְּת֣וֹךְ אַחֵ֑ינוּ וַיִּתֵּ֨ן לָהֶ֜ם אֶל־פִּ֤י יְהֹוָה֙ נַחֲלָ֔ה בְּת֖וֹךְ אֲחֵ֥י אֲבִיהֶֽן׃</t>
  </si>
  <si>
    <t>{{מ:פסוק|משלי|כח|ד}}</t>
  </si>
  <si>
    <t>{{מ:פסוק|ירמיהו|מב|יד}}</t>
  </si>
  <si>
    <t>עֹזְבֵ֣י ת֭וֹרָה {{נוסח|יְהַלְל֣וּ|א=יְהַלֲל֣וּ}} רָשָׁ֑ע{{ר1}}וְשֹׁמְרֵ֥י ת֝וֹרָ֗ה יִתְגָּ֥רוּ בָֽם׃</t>
  </si>
  <si>
    <t>לֵאמֹ֗ר לֹ֚א כִּ֣י אֶ֤רֶץ מִצְרַ֙יִם֙ נָב֔וֹא אֲשֶׁ֤ר לֹֽא־נִרְאֶה֙ מִלְחָמָ֔ה וְק֥וֹל שׁוֹפָ֖ר לֹ֣א נִשְׁמָ֑ע וְלַלֶּ֥חֶם לֹֽא־נִרְעָ֖ב וְשָׁ֥ם נֵשֵֽׁב׃</t>
  </si>
  <si>
    <t>{{מ:פסוק|יהושע|יז|ה}}</t>
  </si>
  <si>
    <t>וַיִּפְּל֥וּ חַבְלֵֽי־מְנַשֶּׁ֖ה עֲשָׂרָ֑ה לְבַ֞ד מֵאֶ֤רֶץ הַגִּלְעָד֙ וְהַבָּשָׁ֔ן אֲשֶׁ֖ר מֵעֵ֥בֶר לַיַּרְדֵּֽן׃</t>
  </si>
  <si>
    <t>{{מ:פסוק|ירמיהו|מב|טו}}</t>
  </si>
  <si>
    <t>{{מ:פסוק|משלי|כח|ה}}</t>
  </si>
  <si>
    <t>אַנְשֵׁי־רָ֭ע לֹא־יָבִ֣ינוּ מִשְׁפָּ֑ט{{ר1}}וּמְבַקְשֵׁ֥י יְ֝הֹוָ֗ה יָבִ֥ינוּ כֹֽל׃</t>
  </si>
  <si>
    <t>וְעַתָּ֕ה לָכֵ֛ן שִׁמְע֥וּ דְבַר־יְהֹוָ֖ה שְׁאֵרִ֣ית יְהוּדָ֑ה כֹּֽה־אָמַר֩ יְהֹוָ֨ה צְבָא֜וֹת אֱלֹהֵ֣י יִשְׂרָאֵ֗ל אִם־אַ֠תֶּ֠ם שׂ֣וֹם תְּשִׂמ֤וּן פְּנֵיכֶם֙ לָבֹ֣א מִצְרַ֔יִם וּבָאתֶ֖ם לָג֥וּר שָֽׁם׃</t>
  </si>
  <si>
    <t>{{מ:פסוק|משלי|כח|ו}}</t>
  </si>
  <si>
    <t>{{מ:פסוק|ירמיהו|מב|טז}}</t>
  </si>
  <si>
    <t>טֽוֹב־רָ֭שׁ הוֹלֵ֣ךְ בְּתֻמּ֑וֹ{{ר1}}מֵעִקֵּ֥שׁ דְּ֝רָכַ֗יִם וְה֣וּא עָשִֽׁיר׃</t>
  </si>
  <si>
    <t>וְהָיְתָ֣ה הַחֶ֗רֶב אֲשֶׁ֤ר אַתֶּם֙ יְרֵאִ֣ים מִמֶּ֔נָּה שָׁ֛ם תַּשִּׂ֥יג אֶתְכֶ֖ם בְּאֶ֣רֶץ מִצְרָ֑יִם וְהָרָעָ֞ב אֲשֶׁר־אַתֶּ֣ם{{מ:לגרמיה}}דֹּאֲגִ֣ים מִמֶּ֗נּוּ שָׁ֣ם יִדְבַּ֧ק אַחֲרֵיכֶ֛ם מִצְרַ֖יִם וְשָׁ֥ם תָּמֻֽתוּ׃</t>
  </si>
  <si>
    <t>{{מ:פסוק|יהושע|יז|ו}}</t>
  </si>
  <si>
    <t>{{מ:פסוק|משלי|כח|ז}}</t>
  </si>
  <si>
    <t>כִּ֚י בְּנ֣וֹת מְנַשֶּׁ֔ה נָחֲל֥וּ נַחֲלָ֖ה בְּת֣וֹךְ בָּנָ֑יו וְאֶ֙רֶץ֙ הַגִּלְעָ֔ד הָיְתָ֖ה לִבְנֵי־מְנַשֶּׁ֥ה הַנּוֹתָרִֽים׃</t>
  </si>
  <si>
    <t>נוֹצֵ֣ר תּ֭וֹרָה בֵּ֣ן מֵבִ֑ין{{ר1}}וְרֹעֶ֥ה {{נוסח|ז֝וֹלְלִ֗ים|א=ז֝וֹלֲלִ֗ים}} יַכְלִ֥ים אָבִֽיו׃</t>
  </si>
  <si>
    <t>{{מ:פסוק|ירמיהו|מב|יז}}</t>
  </si>
  <si>
    <t>וְיִֽהְי֣וּ כׇל־הָאֲנָשִׁ֗ים אֲשֶׁר־שָׂ֨מוּ אֶת־פְּנֵיהֶ֜ם לָב֤וֹא מִצְרַ֙יִם֙ לָג֣וּר שָׁ֔ם יָמ֕וּתוּ בַּחֶ֖רֶב בָּרָעָ֣ב וּבַדָּ֑בֶר וְלֹֽא־יִהְיֶ֤ה לָהֶם֙ שָׂרִ֣יד וּפָלִ֔יט מִפְּנֵי֙ הָרָעָ֔ה אֲשֶׁ֥ר אֲנִ֖י מֵבִ֥יא עֲלֵיהֶֽם׃</t>
  </si>
  <si>
    <t>{{מ:פסוק|משלי|כח|ח}}</t>
  </si>
  <si>
    <t>מַרְבֶּ֣ה ה֭וֹנוֹ בְּנֶ֣שֶׁךְ {{כו"ק|ובתרבית|וְתַרְבִּ֑ית}}{{ר1}}לְחוֹנֵ֖ן דַּלִּ֣ים יִקְבְּצֶֽנּוּ׃</t>
  </si>
  <si>
    <t>{{מ:פסוק|יהושע|יז|ז}}</t>
  </si>
  <si>
    <t>{{מ:פסוק|ירמיהו|מב|יח}}</t>
  </si>
  <si>
    <t>וַיְהִ֤י גְבוּל־מְנַשֶּׁה֙ מֵאָשֵׁ֔ר הַֽמִּכְמְתָ֔ת אֲשֶׁ֖ר עַל־פְּנֵ֣י שְׁכֶ֑ם וְהָלַ֤ךְ הַגְּבוּל֙ אֶל־הַיָּמִ֔ין אֶל־יֹשְׁבֵ֖י עֵ֥ין תַּפּֽוּחַ׃</t>
  </si>
  <si>
    <t>כִּי֩ כֹ֨ה אָמַ֜ר יְהֹוָ֣ה צְבָאוֹת֮ אֱלֹהֵ֣י יִשְׂרָאֵל֒ כַּאֲשֶׁר֩ נִתַּ֨ךְ אַפִּ֜י וַחֲמָתִ֗י עַל־יֹֽשְׁבֵי֙ יְר֣וּשָׁל{{מ:ירושלם|ַ|֔}}ם כֵּ֣ן תִּתַּ֤ךְ חֲמָתִי֙ עֲלֵיכֶ֔ם בְּבֹאֲכֶ֖ם מִצְרָ֑יִם וִהְיִיתֶ֞ם לְאָלָ֤ה וּלְשַׁמָּה֙ וְלִקְלָלָ֣ה וּלְחֶרְפָּ֔ה וְלֹא־תִרְא֣וּ ע֔וֹד אֶת־הַמָּק֖וֹם הַזֶּֽה׃</t>
  </si>
  <si>
    <t>{{מ:פסוק|משלי|כח|ט}}</t>
  </si>
  <si>
    <t>מֵסִ֣יר אׇ֭זְנוֹ מִשְּׁמֹ֣עַ תּוֹרָ֑ה{{ר1}}גַּ֥ם תְּ֝פִלָּת֗וֹ תּוֹעֵבָֽה׃</t>
  </si>
  <si>
    <t>{{מ:פסוק|ירמיהו|מב|יט}}</t>
  </si>
  <si>
    <t>דִּבֶּ֨ר יְהֹוָ֤ה עֲלֵיכֶם֙ שְׁאֵרִ֣ית יְהוּדָ֔ה אַל־תָּבֹ֖אוּ מִצְרָ֑יִם יָדֹ֙עַ֙ תֵּדְע֔וּ כִּֽי־הַעִידֹ֥תִי בָכֶ֖ם הַיּֽוֹם׃</t>
  </si>
  <si>
    <t>{{מ:פסוק|יהושע|יז|ח}}</t>
  </si>
  <si>
    <t>לִמְנַשֶּׁ֕ה הָיְתָ֖ה אֶ֣רֶץ תַּפּ֑וּחַ וְתַפּ֛וּחַ אֶל־גְּב֥וּל מְנַשֶּׁ֖ה לִבְנֵ֥י אֶפְרָֽיִם׃</t>
  </si>
  <si>
    <t>{{מ:פסוק|משלי|כח|י}}</t>
  </si>
  <si>
    <t>מַשְׁגֶּ֤ה יְשָׁרִ֨ים{{מ:לגרמיה}}בְּדֶ֥רֶךְ רָ֗ע{{ר1}}בִּשְׁחוּת֥וֹ הֽוּא־יִפּ֑וֹל{{ר2}}וּ֝תְמִימִ֗ים{{ר0}}יִנְחֲלוּ־טֽוֹב׃</t>
  </si>
  <si>
    <t>{{מ:פסוק|ירמיהו|מב|כ}}</t>
  </si>
  <si>
    <t>כִּ֣י {{כו"ק|התעתים|הִתְעֵיתֶם֮}} בְּנַפְשׁוֹתֵיכֶם֒ כִּֽי־אַתֶּ֞ם שְׁלַחְתֶּ֣ם אֹתִ֗י אֶל־יְהֹוָ֤ה אֱלֹֽהֵיכֶם֙ לֵאמֹ֔ר הִתְפַּלֵּ֣ל בַּעֲדֵ֔נוּ אֶל־יְהֹוָ֖ה אֱלֹהֵ֑ינוּ וּכְכֹל֩ אֲשֶׁ֨ר יֹאמַ֜ר יְהֹוָ֧ה אֱלֹהֵ֛ינוּ כֵּ֥ן הַגֶּד־לָ֖נוּ וְעָשִֽׂינוּ׃</t>
  </si>
  <si>
    <t>{{מ:פסוק|יהושע|יז|ט}}</t>
  </si>
  <si>
    <t>וְיָרַ֣ד הַגְּבוּל֩ נַ֨חַל קָנָ֜ה נֶ֣גְבָּה לַנַּ֗חַל עָרִ֤ים הָאֵ֙לֶּה֙ לְאֶפְרַ֔יִם בְּת֖וֹךְ עָרֵ֣י מְנַשֶּׁ֑ה וּגְב֤וּל מְנַשֶּׁה֙ מִצְּפ֣וֹן לַנַּ֔חַל וַיְהִ֥י תֹצְאֹתָ֖יו הַיָּֽמָּה׃</t>
  </si>
  <si>
    <t>{{מ:פסוק|משלי|כח|יא}}</t>
  </si>
  <si>
    <t>חָכָ֣ם בְּ֭עֵינָיו אִ֣ישׁ עָשִׁ֑יר{{ר1}}וְדַ֖ל מֵבִ֣ין יַחְקְרֶֽנּוּ׃</t>
  </si>
  <si>
    <t>{{מ:פסוק|ירמיהו|מב|כא}}</t>
  </si>
  <si>
    <t>וָאַגִּ֥ד לָכֶ֖ם הַיּ֑וֹם וְלֹ֣א שְׁמַעְתֶּ֗ם בְּקוֹל֙ יְהֹוָ֣ה אֱלֹהֵיכֶ֔ם וּלְכֹ֖ל אֲשֶׁר־שְׁלָחַ֥נִי אֲלֵיכֶֽם׃</t>
  </si>
  <si>
    <t>{{מ:פסוק|יהושע|יז|י}}</t>
  </si>
  <si>
    <t>נֶ֣גְבָּה לְאֶפְרַ֗יִם וְצָפ֙וֹנָה֙ לִמְנַשֶּׁ֔ה וַיְהִ֥י הַיָּ֖ם גְּבוּל֑וֹ וּבְאָשֵׁר֙ יִפְגְּע֣וּן מִצָּפ֔וֹן וּבְיִשָּׂשכָ֖ר מִמִּזְרָֽח׃</t>
  </si>
  <si>
    <t>{{מ:פסוק|משלי|כח|יב}}</t>
  </si>
  <si>
    <t>{{מ:פסוק|ירמיהו|מב|כב}}</t>
  </si>
  <si>
    <t>וְעַתָּה֙ יָדֹ֣עַ תֵּדְע֔וּ כִּ֗י בַּחֶ֛רֶב בָּרָעָ֥ב וּבַדֶּ֖בֶר תָּמ֑וּתוּ בַּמָּקוֹם֙ אֲשֶׁ֣ר חֲפַצְתֶּ֔ם לָב֖וֹא לָג֥וּר שָֽׁם׃</t>
  </si>
  <si>
    <t>בַּעֲלֹ֣ץ צַ֭דִּיקִים רַבָּ֣ה תִפְאָ֑רֶת{{ר1}}וּבְק֥וּם רְ֝שָׁעִ֗ים יְחֻפַּ֥שׂ אָדָֽם׃</t>
  </si>
  <si>
    <t>{{מ:פסוק|יהושע|יז|יא}}</t>
  </si>
  <si>
    <t>וַיְהִ֨י לִמְנַשֶּׁ֜ה בְּיִשָּׂשכָ֣ר וּבְאָשֵׁ֗ר בֵּית־שְׁאָ֣ן וּ֠בְנוֹתֶ֠יהָ וְיִבְלְעָ֨ם וּבְנוֹתֶ֜יהָ וְֽאֶת־יֹשְׁבֵ֧י דֹ֣אר וּבְנוֹתֶ֗יהָ וְיֹשְׁבֵ֤י עֵֽין־דֹּר֙ וּבְנוֹתֶ֔יהָ וְיֹשְׁבֵ֤י תַעְנַךְ֙ וּבְנֹתֶ֔יהָ וְיֹשְׁבֵ֥י מְגִדּ֖וֹ וּבְנוֹתֶ֑יהָ שְׁלֹ֖שֶׁת הַנָּֽפֶת׃</t>
  </si>
  <si>
    <t>{{מ:פסוק|משלי|כח|יג}}</t>
  </si>
  <si>
    <t>מְכַסֶּ֣ה פְ֭שָׁעָיו לֹ֣א יַצְלִ֑יחַ{{ר1}}וּמוֹדֶ֖ה וְעֹזֵ֣ב יְרֻחָֽם׃</t>
  </si>
  <si>
    <t>{{מ:פסוק|יהושע|יז|יב}}</t>
  </si>
  <si>
    <t>וְלֹ֤א יָֽכְלוּ֙ בְּנֵ֣י מְנַשֶּׁ֔ה לְהוֹרִ֖ישׁ אֶת־הֶעָרִ֣ים הָאֵ֑לֶּה וַיּ֙וֹאֶל֙ הַֽכְּנַעֲנִ֔י לָשֶׁ֖בֶת בָּאָ֥רֶץ הַזֹּֽאת׃</t>
  </si>
  <si>
    <t>ספר ירמיהו/מג</t>
  </si>
  <si>
    <t>{{מ:פסוק|משלי|כח|יד}}</t>
  </si>
  <si>
    <t>אַשְׁרֵ֣י אָ֭דָם מְפַחֵ֣ד תָּמִ֑יד{{ר1}}וּמַקְשֶׁ֥ה לִ֝בּ֗וֹ יִפּ֥וֹל בְּרָעָֽה׃</t>
  </si>
  <si>
    <t>{{מ:פסוק|יהושע|יז|יג}}</t>
  </si>
  <si>
    <t>וַיְהִ֗י כִּ֤י חָֽזְקוּ֙ בְּנֵ֣י יִשְׂרָאֵ֔ל וַיִּתְּנ֥וּ אֶת־הַֽכְּנַעֲנִ֖י לָמַ֑ס וְהוֹרֵ֖שׁ לֹ֥א הֽוֹרִישֽׁוֹ׃</t>
  </si>
  <si>
    <t>{{מ:פסוק|משלי|כח|טו}}</t>
  </si>
  <si>
    <t>{{מ:פסוק|ירמיהו|מג|א}}</t>
  </si>
  <si>
    <t>אֲֽרִי־נֹ֭הֵם וְדֹ֣ב שׁוֹקֵ֑ק{{ר1}}מוֹשֵׁ֥ל רָ֝שָׁ֗ע עַ֣ל עַם־דָּֽל׃</t>
  </si>
  <si>
    <t>וַיְהִי֩ כְּכַלּ֨וֹת יִרְמְיָ֜הוּ לְדַבֵּ֣ר אֶל־כׇּל־הָעָ֗ם אֶת־כׇּל־דִּבְרֵי֙ יְהֹוָ֣ה אֱלֹהֵיהֶ֔ם אֲשֶׁ֧ר שְׁלָח֛וֹ יְהֹוָ֥ה אֱלֹהֵיהֶ֖ם אֲלֵיהֶ֑ם אֵ֥ת כׇּל־הַדְּבָרִ֖ים הָאֵֽלֶּה׃</t>
  </si>
  <si>
    <t>{{מ:פסוק|יהושע|יז|יד}}</t>
  </si>
  <si>
    <t>{{מ:פסוק|משלי|כח|טז|סדר=ח}}</t>
  </si>
  <si>
    <t>וַֽיְדַבְּרוּ֙ בְּנֵ֣י יוֹסֵ֔ף אֶת־יְהוֹשֻׁ֖עַ לֵאמֹ֑ר מַדּ֩וּעַ֩ נָתַ֨תָּה לִּ֜י נַחֲלָ֗ה גּוֹרָ֤ל אֶחָד֙ וְחֶ֣בֶל אֶחָ֔ד וַאֲנִ֣י עַם־רָ֔ב עַ֥ד אֲשֶׁר־עַד־כֹּ֖ה {{נוסח|בֵּרְכַ֥נִי|א=בֵּרֲכַ֥נִי}} יְהֹוָֽה׃</t>
  </si>
  <si>
    <t>נָגִ֗יד חֲסַ֣ר תְּ֭בוּנוֹת וְרַ֥ב מַעֲשַׁקּ֑וֹת{{ר1}}{{כו"ק|שנאי|שֹׂ֥נֵא}} {{נוסח|בֶ֗֝צַע|א=בֶ֝צַע}} יַאֲרִ֥יךְ יָמִֽים׃</t>
  </si>
  <si>
    <t>{{מ:פסוק|ירמיהו|מג|ב}}</t>
  </si>
  <si>
    <t>וַיֹּ֨אמֶר עֲזַרְיָ֤ה בֶן־הוֹשַֽׁעְיָה֙ וְיוֹחָנָ֣ן בֶּן־קָרֵ֔חַ וְכׇל־הָאֲנָשִׁ֖ים הַזֵּדִ֑ים אֹמְרִ֣ים אֶֽל־יִרְמְיָ֗הוּ שֶׁ֚קֶר אַתָּ֣ה מְדַבֵּ֔ר לֹ֣א שְׁלָחֲךָ֞ יְהֹוָ֤ה אֱלֹהֵ֙ינוּ֙ לֵאמֹ֔ר לֹא־תָבֹ֥אוּ מִצְרַ֖יִם לָג֥וּר שָֽׁם׃</t>
  </si>
  <si>
    <t>{{מ:פסוק|משלי|כח|יז}}</t>
  </si>
  <si>
    <t>{{נוסח|אָ֭{{מ:אות-ק|דָ}}ם|=מ"ש ובדפוסים וקורן|אל=אָ֭דָם}} עָשֻׁ֣ק {{נוסח|בְּדַם־נָ֑פֶשׁ|=אל|מ"ס-ל=בְּ{{מ:אות-ק|דַ}}ם־נָ֑פֶשׁ במקום בתיבה "אדם" שבפסוק הזה (!)}}{{ר1}}עַד־בּ֥וֹר יָ֝נ֗וּס אַל־יִתְמְכוּ־בֽוֹ׃</t>
  </si>
  <si>
    <t>{{מ:פסוק|יהושע|יז|טו}}</t>
  </si>
  <si>
    <t>וַיֹּ֨אמֶר אֲלֵיהֶ֜ם יְהוֹשֻׁ֗עַ אִם־עַם־רַ֤ב אַתָּה֙ עֲלֵ֣ה לְךָ֣ הַיַּ֔עְרָה וּבֵרֵאתָ֤ לְךָ֙ שָׁ֔ם בְּאֶ֥רֶץ הַפְּרִזִּ֖י וְהָרְפָאִ֑ים כִּי־אָ֥ץ לְךָ֖ הַר־אֶפְרָֽיִם׃</t>
  </si>
  <si>
    <t>{{מ:פסוק|ירמיהו|מג|ג}}</t>
  </si>
  <si>
    <t>כִּ֗י בָּרוּךְ֙ בֶּן־נֵ֣רִיָּ֔ה מַסִּ֥ית אֹתְךָ֖ בָּ֑נוּ לְמַ֩עַן֩ תֵּ֨ת אֹתָ֤נוּ בְיַֽד־הַכַּשְׂדִּים֙ לְהָמִ֣ית אֹתָ֔נוּ וּלְהַגְל֥וֹת אֹתָ֖נוּ בָּבֶֽל׃</t>
  </si>
  <si>
    <t>{{מ:פסוק|משלי|כח|יח}}</t>
  </si>
  <si>
    <t>{{מ:פסוק|ירמיהו|מג|ד}}</t>
  </si>
  <si>
    <t>וְלֹא־שָׁמַע֩ יוֹחָנָ֨ן בֶּן־קָרֵ֜חַ וְכׇל־שָׂרֵ֧י הַחֲיָלִ֛ים וְכׇל־הָעָ֖ם בְּק֣וֹל יְהֹוָ֑ה לָשֶׁ֖בֶת בְּאֶ֥רֶץ יְהוּדָֽה׃</t>
  </si>
  <si>
    <t>הוֹלֵ֣ךְ תָּ֭מִים יִוָּשֵׁ֑עַ{{ר1}}וְנֶעְקַ֥שׁ דְּ֝רָכַ֗יִם יִפּ֥וֹל בְּאֶחָֽת׃</t>
  </si>
  <si>
    <t>{{מ:פסוק|משלי|כח|יט}}</t>
  </si>
  <si>
    <t>עֹבֵ֣ד אַ֭דְמָתוֹ יִֽשְׂבַּֽע־לָ֑חֶם{{ר1}}וּמְרַדֵּ֥ף רֵ֝יקִ֗ים יִֽשְׂבַּֽע־רִֽישׁ׃</t>
  </si>
  <si>
    <t>{{מ:פסוק|ירמיהו|מג|ה}}</t>
  </si>
  <si>
    <t>וַיִּקַּ֞ח יוֹחָנָ֤ן בֶּן־קָרֵ֙חַ֙ וְכׇל־שָׂרֵ֣י הַחֲיָלִ֔ים אֵ֖ת כׇּל־שְׁאֵרִ֣ית יְהוּדָ֑ה אֲשֶׁר־שָׁ֗בוּ מִכׇּל־הַגּוֹיִם֙ אֲשֶׁ֣ר נִדְּחוּ־שָׁ֔ם לָג֖וּר בְּאֶ֥רֶץ יְהוּדָֽה׃</t>
  </si>
  <si>
    <t>{{מ:פסוק|משלי|כח|כ}}</t>
  </si>
  <si>
    <t>אִ֣ישׁ אֱ֭מוּנוֹת רַב־בְּרָכ֑וֹת{{ר1}}וְאָ֥ץ לְ֝הַעֲשִׁ֗יר לֹ֣א יִנָּקֶֽה׃</t>
  </si>
  <si>
    <t>{{מ:פסוק|יהושע|יז|טז}}</t>
  </si>
  <si>
    <t>{{מ:פסוק|ירמיהו|מג|ו}}</t>
  </si>
  <si>
    <t>וַיֹּֽאמְרוּ֙ בְּנֵ֣י יוֹסֵ֔ף לֹא־יִמָּ֥צֵא לָ֖נוּ הָהָ֑ר וְרֶ֣כֶב בַּרְזֶ֗ל בְּכׇל־הַֽכְּנַעֲנִי֙ הַיֹּשֵׁ֣ב בְּאֶרֶץ־הָעֵ֔מֶק לַאֲשֶׁ֤ר בְּבֵית־שְׁאָן֙ וּבְנוֹתֶ֔יהָ וְלַאֲשֶׁ֖ר בְּעֵ֥מֶק יִזְרְעֶֽאל׃</t>
  </si>
  <si>
    <t>אֶֽת־הַ֠גְּבָרִ֠ים וְאֶת־הַנָּשִׁ֣ים וְאֶת־הַטַּף֮ וְאֶת־בְּנ֣וֹת הַמֶּ֒לֶךְ֒ וְאֵ֣ת כׇּל־הַנֶּ֗פֶשׁ אֲשֶׁ֤ר הִנִּ֙יחַ֙ נְבוּזַרְאֲדָ֣ן רַב־טַבָּחִ֔ים אֶת־גְּדַלְיָ֖הוּ בֶּן־אֲחִיקָ֣ם בֶּן־שָׁפָ֑ן וְאֵת֙ יִרְמְיָ֣הוּ הַנָּבִ֔יא וְאֶת־בָּר֖וּךְ בֶּן־נֵרִיָּֽהוּ׃</t>
  </si>
  <si>
    <t>{{מ:פסוק|משלי|כח|כא}}</t>
  </si>
  <si>
    <t>הַֽכֵּר־פָּנִ֥ים לֹא־ט֑וֹב{{ר1}}{{נוסח|וְעַל־פַּת־לֶ֗֝חֶם|א=וְעַל־פַּת־לֶ֝חֶם}} יִפְשַׁע־גָּֽבֶר׃</t>
  </si>
  <si>
    <t>{{מ:פסוק|ירמיהו|מג|ז}}</t>
  </si>
  <si>
    <t>וַיָּבֹ֙אוּ֙ אֶ֣רֶץ מִצְרַ֔יִם כִּ֛י לֹ֥א שָׁמְע֖וּ בְּק֣וֹל יְהֹוָ֑ה וַיָּבֹ֖אוּ עַד־תַּחְפַּנְחֵֽס׃</t>
  </si>
  <si>
    <t>{{מ:פסוק|יהושע|יז|יז}}</t>
  </si>
  <si>
    <t>{{מ:פסוק|משלי|כח|כב}}</t>
  </si>
  <si>
    <t>וַיֹּ֤אמֶר יְהוֹשֻׁ֙עַ֙ אֶל־בֵּ֣ית יוֹסֵ֔ף לְאֶפְרַ֥יִם וְלִמְנַשֶּׁ֖ה לֵאמֹ֑ר עַם־רַ֣ב אַתָּ֗ה וְכֹ֤חַ גָּדוֹל֙ לָ֔ךְ לֹֽא־יִֽהְיֶ֥ה לְךָ֖ גּוֹרָ֥ל אֶחָֽד׃</t>
  </si>
  <si>
    <t>{{נוסח|נִ֥בְהָֽל|א=נִ֥בֳהָֽל (חטף קמץ)}} לַה֗וֹן אִ֭ישׁ רַ֣ע עָ֑יִן{{ר1}}וְלֹא־יֵ֝דַ֗ע כִּי־חֶ֥סֶר יְבֹאֶֽנּוּ׃</t>
  </si>
  <si>
    <t>{{מ:פסוק|ירמיהו|מג|ח}}</t>
  </si>
  <si>
    <t>וַיְהִ֤י דְבַר־יְהֹוָה֙ אֶֽל־יִרְמְיָ֔הוּ בְּתַחְפַּנְחֵ֖ס לֵאמֹֽר׃</t>
  </si>
  <si>
    <t>{{מ:פסוק|יהושע|יז|יח}}</t>
  </si>
  <si>
    <t>כִּ֣י הַ֤ר יִֽהְיֶה־לָּךְ֙ כִּֽי־יַ֣עַר ה֔וּא וּבֵ֣רֵאת֔וֹ וְהָיָ֥ה לְךָ֖ תֹּצְאֹתָ֑יו כִּֽי־תוֹרִ֣ישׁ אֶת־הַֽכְּנַעֲנִ֗י כִּ֣י רֶ֤כֶב בַּרְזֶל֙ ל֔וֹ כִּ֥י חָזָ֖ק הֽוּא׃</t>
  </si>
  <si>
    <t>{{מ:פסוק|ירמיהו|מג|ט}}</t>
  </si>
  <si>
    <t>{{מ:פסוק|משלי|כח|כג}}</t>
  </si>
  <si>
    <t>קַ֣ח בְּיָדְךָ֞ אֲבָנִ֣ים גְּדֹל֗וֹת וּטְמַנְתָּ֤ם בַּמֶּ֙לֶט֙ בַּמַּלְבֵּ֔ן אֲשֶׁ֛ר בְּפֶ֥תַח בֵּית־פַּרְעֹ֖ה בְּתַחְפַּנְחֵ֑ס לְעֵינֵ֖י אֲנָשִׁ֥ים יְהוּדִֽים׃</t>
  </si>
  <si>
    <t>מ֘וֹכִ֤יחַ אָדָ֣ם אַ֭חֲרַי חֵ֣ן יִמְצָ֑א{{ר1}}מִֽמַּחֲלִ֥יק לָשֽׁוֹן׃</t>
  </si>
  <si>
    <t>{{מ:פסוק|משלי|כח|כד}}</t>
  </si>
  <si>
    <t>גּוֹזֵ֤ל{{מ:לגרמיה}}אָ֘בִ֤יו וְאִמּ֗וֹ{{ר1}}וְאֹמֵ֥ר אֵֽין־פָּ֑שַׁע{{ר2}}חָבֵ֥ר {{נוסח|ה֗֝וּא|א=ה֝וּא}}{{ר0}}לְאִ֣ישׁ מַשְׁחִֽית׃</t>
  </si>
  <si>
    <t>{{מ:פסוק|ירמיהו|מג|י}}</t>
  </si>
  <si>
    <t>וְאָמַרְתָּ֣ אֲלֵיהֶ֡ם כֹּה־אָמַר֩ יְהֹוָ֨ה צְבָא֜וֹת אֱלֹהֵ֣י יִשְׂרָאֵ֗ל הִנְנִ֤י שֹׁלֵ֙חַ֙ וְ֠לָקַחְתִּ֠י אֶת־נְבוּכַדְרֶאצַּ֤ר מֶֽלֶךְ־בָּבֶל֙ עַבְדִּ֔י וְשַׂמְתִּ֣י כִסְא֔וֹ מִמַּ֛עַל לָאֲבָנִ֥ים הָאֵ֖לֶּה אֲשֶׁ֣ר טָמָ֑נְתִּי וְנָטָ֥ה אֶת־{{קו"כ|שפרורו|שַׁפְרִיר֖וֹ}} עֲלֵיהֶֽם׃</t>
  </si>
  <si>
    <t>{{מ:פסוק|משלי|כח|כה}}</t>
  </si>
  <si>
    <t>רְחַב־נֶ֭פֶשׁ יְגָרֶ֣ה מָד֑וֹן{{ר1}}וּבֹטֵ֖חַ עַל־יְהֹוָ֣ה יְדֻשָּֽׁן׃</t>
  </si>
  <si>
    <t>{{מ:פסוק|ירמיהו|מג|יא}}</t>
  </si>
  <si>
    <t>{{מ:פסוק|משלי|כח|כו}}</t>
  </si>
  <si>
    <t>ספר יהושע/יח</t>
  </si>
  <si>
    <t>{{כו"ק|ובאה|וּבָ֕א}} וְהִכָּ֖ה אֶת־אֶ֣רֶץ מִצְרָ֑יִם אֲשֶׁ֧ר לַמָּ֣וֶת לַמָּ֗וֶת וַאֲשֶׁ֤ר לַשְּׁבִי֙ לַשֶּׁ֔בִי וַאֲשֶׁ֥ר לַחֶ֖רֶב לֶחָֽרֶב׃</t>
  </si>
  <si>
    <t>בּוֹטֵ֣חַ בְּ֭לִבּוֹ ה֣וּא כְסִ֑יל{{ר1}}וְהוֹלֵ֥ךְ בְּ֝חׇכְמָ֗ה ה֣וּא יִמָּלֵֽט׃</t>
  </si>
  <si>
    <t>{{מ:פסוק|משלי|כח|כז}}</t>
  </si>
  <si>
    <t>נוֹתֵ֣ן לָ֭רָשׁ אֵ֣ין מַחְס֑וֹר{{ר1}}וּמַעְלִ֥ים עֵ֝ינָ֗יו רַב־מְאֵרֽוֹת׃</t>
  </si>
  <si>
    <t>{{מ:פסוק|ירמיהו|מג|יב}}</t>
  </si>
  <si>
    <t>וְהִצַּ֣תִּי אֵ֗שׁ בְּבָתֵּי֙ אֱלֹהֵ֣י מִצְרַ֔יִם וּשְׂרָפָ֖ם וְשָׁבָ֑ם וְעָטָה֩ אֶת־אֶ֨רֶץ מִצְרַ֜יִם כַּֽאֲשֶׁר־יַעְטֶ֤ה הָרֹעֶה֙ אֶת־בִּגְד֔וֹ וְיָצָ֥א מִשָּׁ֖ם בְּשָׁלֽוֹם׃</t>
  </si>
  <si>
    <t>{{מ:פסוק|יהושע|יח|א}}</t>
  </si>
  <si>
    <t>וַיִּקָּ֨הֲל֜וּ כׇּל־עֲדַ֤ת בְּנֵֽי־יִשְׂרָאֵל֙ שִׁלֹ֔ה וַיַּשְׁכִּ֥ינוּ שָׁ֖ם אֶת־אֹ֣הֶל מוֹעֵ֑ד וְהָאָ֥רֶץ נִכְבְּשָׁ֖ה לִפְנֵיהֶֽם׃</t>
  </si>
  <si>
    <t>{{מ:פסוק|משלי|כח|כח}}</t>
  </si>
  <si>
    <t>בְּק֣וּם רְ֭שָׁעִים יִסָּתֵ֣ר אָדָ֑ם{{ר1}}וּ֝בְאׇבְדָ֗ם יִרְבּ֥וּ צַדִּיקִֽים׃</t>
  </si>
  <si>
    <t>{{מ:פסוק|ירמיהו|מג|יג}}</t>
  </si>
  <si>
    <t>וְשִׁבַּ֗ר אֶֽת־מַצְּבוֹת֙ בֵּ֣ית שֶׁ֔מֶשׁ אֲשֶׁ֖ר בְּאֶ֣רֶץ מִצְרָ֑יִם וְאֶת־בָּתֵּ֥י אֱלֹהֵֽי־מִצְרַ֖יִם יִשְׂרֹ֥ף בָּאֵֽשׁ׃</t>
  </si>
  <si>
    <t>{{מ:פסוק|יהושע|יח|ב}}</t>
  </si>
  <si>
    <t>וַיִּוָּֽתְרוּ֙ בִּבְנֵ֣י יִשְׂרָאֵ֔ל אֲשֶׁ֥ר לֹא־חָֽלְק֖וּ אֶת־נַחֲלָתָ֑ם שִׁבְעָ֖ה שְׁבָטִֽים׃</t>
  </si>
  <si>
    <t>ספר ירמיהו/מד</t>
  </si>
  <si>
    <t>ספר משלי/כט</t>
  </si>
  <si>
    <t>{{מ:פסוק|יהושע|יח|ג}}</t>
  </si>
  <si>
    <t>וַיֹּ֥אמֶר יְהוֹשֻׁ֖עַ אֶל־בְּנֵ֣י יִשְׂרָאֵ֑ל עַד־אָ֙נָה֙ אַתֶּ֣ם מִתְרַפִּ֔ים לָבוֹא֙ לָרֶ֣שֶׁת אֶת־הָאָ֔רֶץ אֲשֶׁר֙ נָתַ֣ן לָכֶ֔ם יְהֹוָ֖ה אֱלֹהֵ֥י אֲבוֹתֵיכֶֽם׃</t>
  </si>
  <si>
    <t>{{מ:פסוק|ירמיהו|מד|א}}</t>
  </si>
  <si>
    <t>הַדָּבָר֙ אֲשֶׁ֣ר הָיָ֣ה אֶֽל־יִרְמְיָ֔הוּ אֶ֚ל כׇּל־הַיְּהוּדִ֔ים הַיֹּשְׁבִ֖ים בְּאֶ֣רֶץ מִצְרָ֑יִם הַיֹּשְׁבִ֤ים בְּמִגְדֹּל֙ וּבְתַחְפַּנְחֵ֣ס וּבְנֹ֔ף וּבְאֶ֥רֶץ פַּתְר֖וֹס לֵאמֹֽר׃</t>
  </si>
  <si>
    <t>{{מ:פסוק|משלי|כט|א}}</t>
  </si>
  <si>
    <t>{{מ:פסוק|יהושע|יח|ד}}</t>
  </si>
  <si>
    <t>אִ֣ישׁ תּ֭וֹכָחוֹת מַקְשֶׁה־עֹ֑רֶף{{ר1}}פֶּ֥תַע יִ֝שָּׁבֵ֗ר וְאֵ֣ין מַרְפֵּֽא׃</t>
  </si>
  <si>
    <t>הָב֥וּ לָכֶ֛ם שְׁלֹשָׁ֥ה אֲנָשִׁ֖ים לַשָּׁ֑בֶט וְאֶשְׁלָחֵ֗ם וְיָקֻ֜מוּ וְיִֽתְהַלְּכ֥וּ בָאָ֛רֶץ וְיִכְתְּב֥וּ אוֹתָ֛הּ לְפִ֥י נַחֲלָתָ֖ם וְיָבֹ֥אוּ אֵלָֽי׃</t>
  </si>
  <si>
    <t>{{מ:פסוק|ירמיהו|מד|ב}}</t>
  </si>
  <si>
    <t>כֹּה־אָמַ֞ר יְהֹוָ֤ה צְבָאוֹת֙ אֱלֹהֵ֣י יִשְׂרָאֵ֔ל אַתֶּ֣ם רְאִיתֶ֗ם אֵ֤ת כׇּל־הָֽרָעָה֙ אֲשֶׁ֤ר הֵבֵ֙אתִי֙ עַל־יְר֣וּשָׁל{{מ:ירושלם|ַ|֔}}ם וְעַ֖ל כׇּל־עָרֵ֣י יְהוּדָ֑ה וְהִנָּ֤ם חׇרְבָּה֙ הַיּ֣וֹם הַזֶּ֔ה וְאֵ֥ין בָּהֶ֖ם יוֹשֵֽׁב׃</t>
  </si>
  <si>
    <t>{{מ:פסוק|משלי|כט|ב}}</t>
  </si>
  <si>
    <t>בִּרְב֣וֹת צַ֭דִּיקִים יִשְׂמַ֣ח הָעָ֑ם{{ר1}}וּבִמְשֹׁ֥ל רָ֝שָׁ֗ע יֵאָ֥נַֽח עָֽם׃</t>
  </si>
  <si>
    <t>{{מ:פסוק|ירמיהו|מד|ג}}</t>
  </si>
  <si>
    <t>{{מ:פסוק|יהושע|יח|ה}}</t>
  </si>
  <si>
    <t>מִפְּנֵ֣י רָעָתָ֗ם אֲשֶׁ֤ר עָשׂוּ֙ לְהַכְעִסֵ֔נִי לָלֶ֣כֶת לְקַטֵּ֔ר לַעֲבֹ֖ד לֵאלֹהִ֣ים אֲחֵרִ֑ים אֲשֶׁר֙ לֹ֣א יְדָע֔וּם הֵ֖מָּה אַתֶּ֥ם וַאֲבֹתֵיכֶֽם׃</t>
  </si>
  <si>
    <t>וְהִֽתְחַלְּק֥וּ אֹתָ֖הּ לְשִׁבְעָ֣ה חֲלָקִ֑ים יְהוּדָ֞ה יַעֲמֹ֤ד עַל־גְּבוּלוֹ֙ מִנֶּ֔גֶב וּבֵ֥ית יוֹסֵ֛ף יַעַמְד֥וּ עַל־גְּבוּלָ֖ם מִצָּפֽוֹן׃</t>
  </si>
  <si>
    <t>{{מ:פסוק|משלי|כט|ג}}</t>
  </si>
  <si>
    <t>אִישׁ־אֹהֵ֣ב חׇ֭כְמָה יְשַׂמַּ֣ח אָבִ֑יו{{ר1}}וְרֹעֶ֥ה ז֝וֹנ֗וֹת יְאַבֶּד־הֽוֹן׃</t>
  </si>
  <si>
    <t>{{מ:פסוק|ירמיהו|מד|ד}}</t>
  </si>
  <si>
    <t>וָאֶשְׁלַ֤ח אֲלֵיכֶם֙ אֶת־כׇּל־עֲבָדַ֣י הַנְּבִיאִ֔ים הַשְׁכֵּ֥ים וְשָׁלֹ֖חַ לֵאמֹ֑ר אַל־נָ֣א תַעֲשׂ֗וּ אֵ֛ת דְּבַֽר־הַתֹּעֵבָ֥ה הַזֹּ֖את אֲשֶׁ֥ר שָׂנֵֽאתִי׃</t>
  </si>
  <si>
    <t>{{מ:פסוק|יהושע|יח|ו}}</t>
  </si>
  <si>
    <t>וְאַתֶּ֞ם תִּכְתְּב֤וּ אֶת־הָאָ֙רֶץ֙ שִׁבְעָ֣ה חֲלָקִ֔ים וַהֲבֵאתֶ֥ם אֵלַ֖י הֵ֑נָּה וְיָרִ֨יתִי לָכֶ֤ם גּוֹרָל֙ פֹּ֔ה לִפְנֵ֖י יְהֹוָ֥ה אֱלֹהֵֽינוּ׃</t>
  </si>
  <si>
    <t>{{מ:פסוק|משלי|כט|ד}}</t>
  </si>
  <si>
    <t>מֶ֗לֶךְ בְּ֭מִשְׁפָּט יַעֲמִ֣יד אָ֑רֶץ{{ר1}}וְאִ֖ישׁ תְּרוּמ֣וֹת יֶהֶרְסֶֽנָּה׃</t>
  </si>
  <si>
    <t>{{מ:פסוק|ירמיהו|מד|ה}}</t>
  </si>
  <si>
    <t>{{מ:פסוק|משלי|כט|ה}}</t>
  </si>
  <si>
    <t>וְלֹ֤א שָֽׁמְעוּ֙ וְלֹֽא־הִטּ֣וּ אֶת־אׇזְנָ֔ם לָשׁ֖וּב מֵרָעָתָ֑ם לְבִלְתִּ֥י קַטֵּ֖ר לֵאלֹהִ֥ים אֲחֵרִֽים׃</t>
  </si>
  <si>
    <t>גֶּ֭בֶר מַחֲלִ֣יק עַל־רֵעֵ֑הוּ{{ר1}}{{נוסח|רֶ֗֝שֶׁת|א=רֶ֝שֶׁת}} פּוֹרֵ֥שׂ עַל־פְּעָמָֽיו׃</t>
  </si>
  <si>
    <t>{{מ:פסוק|משלי|כט|ו}}</t>
  </si>
  <si>
    <t>בְּפֶ֤שַֽׁע אִ֣ישׁ רָ֣ע מוֹקֵ֑שׁ{{ר1}}וְ֝צַדִּ֗יק יָר֥וּן וְשָׂמֵֽחַ׃</t>
  </si>
  <si>
    <t>{{מ:פסוק|ירמיהו|מד|ו}}</t>
  </si>
  <si>
    <t>{{מ:פסוק|יהושע|יח|ז}}</t>
  </si>
  <si>
    <t>וַתִּתַּ֤ךְ חֲמָתִי֙ וְאַפִּ֔י וַתִּבְעַר֙ בְּעָרֵ֣י יְהוּדָ֔ה וּבְחֻצ֖וֹת יְרוּשָׁל{{מ:ירושלם|ָ|֑}}ם וַתִּהְיֶ֛ינָה לְחׇרְבָּ֥ה לִשְׁמָמָ֖ה כַּיּ֥וֹם הַזֶּֽה׃</t>
  </si>
  <si>
    <t>כִּ֠י אֵֽין־חֵ֤לֶק לַלְוִיִּם֙ בְּקִרְבְּכֶ֔ם כִּֽי־כְהֻנַּ֥ת יְהֹוָ֖ה נַחֲלָת֑וֹ וְגָ֡ד וּרְאוּבֵ֡ן וַחֲצִי֩ שֵׁ֨בֶט {{נוסח|הַֽמְנַשֶּׁ֜ה|א=הַֽמֲנַשֶּׁ֜ה}} לָקְח֣וּ נַחֲלָתָ֗ם מֵעֵ֤בֶר לַיַּרְדֵּן֙ מִזְרָ֔חָה אֲשֶׁר֙ נָתַ֣ן לָהֶ֔ם מֹשֶׁ֖ה עֶ֥בֶד יְהֹוָֽה׃</t>
  </si>
  <si>
    <t>{{מ:פסוק|משלי|כט|ז}}</t>
  </si>
  <si>
    <t>יֹדֵ֣עַ צַ֭דִּיק דִּ֣ין דַּלִּ֑ים{{ר1}}רָ֝שָׁ֗ע לֹא־יָבִ֥ין דָּֽעַת׃</t>
  </si>
  <si>
    <t>{{מ:פסוק|ירמיהו|מד|ז}}</t>
  </si>
  <si>
    <t>{{מ:פסוק|משלי|כט|ח}}</t>
  </si>
  <si>
    <t>וְעַתָּ֡ה כֹּה־אָמַ֣ר יְהֹוָה֩ אֱלֹהֵ֨י צְבָא֜וֹת אֱלֹהֵ֣י יִשְׂרָאֵ֗ל לָמָה֩ אַתֶּ֨ם עֹשִׂ֜ים רָעָ֤ה גְדוֹלָה֙ אֶל־נַפְשֹׁ֣תֵכֶ֔ם לְהַכְרִ֨ית לָכֶ֧ם אִישׁ־וְאִשָּׁ֛ה עוֹלֵ֥ל וְיוֹנֵ֖ק מִתּ֣וֹךְ יְהוּדָ֑ה לְבִלְתִּ֛י הוֹתִ֥יר לָכֶ֖ם שְׁאֵרִֽית׃</t>
  </si>
  <si>
    <t>אַנְשֵׁ֣י לָ֭צוֹן יָפִ֣יחוּ קִרְיָ֑ה{{ר1}}וַ֝חֲכָמִ֗ים יָשִׁ֥יבוּ אָֽף׃</t>
  </si>
  <si>
    <t>{{מ:פסוק|משלי|כט|ט}}</t>
  </si>
  <si>
    <t>אִֽישׁ־חָכָ֗ם נִ֭שְׁפָּט אֶת־אִ֣ישׁ אֱוִ֑יל{{ר1}}וְרָגַ֥ז וְ֝שָׂחַ֗ק וְאֵ֣ין נָֽחַת׃</t>
  </si>
  <si>
    <t>{{מ:פסוק|משלי|כט|י}}</t>
  </si>
  <si>
    <t>אַנְשֵׁ֣י דָ֭מִים יִשְׂנְאוּ־תָ֑ם{{ר1}}וִ֝ישָׁרִ֗ים יְבַקְשׁ֥וּ נַפְשֽׁוֹ׃</t>
  </si>
  <si>
    <t>{{מ:פסוק|ירמיהו|מד|ח}}</t>
  </si>
  <si>
    <t>לְהַכְעִסֵ֙נִי֙ בְּמַעֲשֵׂ֣י יְדֵיכֶ֔ם לְקַטֵּ֞ר לֵאלֹהִ֤ים אֲחֵרִים֙ בְּאֶ֣רֶץ מִצְרַ֔יִם אֲשֶׁר־אַתֶּ֥ם בָּאִ֖ים לָג֣וּר שָׁ֑ם לְמַ֙עַן֙ הַכְרִ֣ית לָכֶ֔ם וּלְמַ֤עַן הֱיֽוֹתְכֶם֙ לִקְלָלָ֣ה וּלְחֶרְפָּ֔ה בְּכֹ֖ל גּוֹיֵ֥ הָאָֽרֶץ׃</t>
  </si>
  <si>
    <t>{{מ:פסוק|יהושע|יח|ח}}</t>
  </si>
  <si>
    <t>{{מ:פסוק|משלי|כט|יא}}</t>
  </si>
  <si>
    <t>{{מ:פסוק|ירמיהו|מד|ט}}</t>
  </si>
  <si>
    <t>וַיָּקֻ֥מוּ הָאֲנָשִׁ֖ים וַיֵּלֵ֑כוּ וַיְצַ֣ו יְהוֹשֻׁ֡עַ אֶת־הַהֹלְכִים֩ לִכְתֹּ֨ב אֶת־הָאָ֜רֶץ לֵאמֹ֗ר לְ֠כ֠וּ וְהִתְהַלְּכ֨וּ בָאָ֜רֶץ וְכִתְב֤וּ אוֹתָהּ֙ וְשׁ֣וּבוּ אֵלַ֔י וּ֠פֹ֠ה אַשְׁלִ֨יךְ לָכֶ֥ם גּוֹרָ֛ל לִפְנֵ֥י יְהֹוָ֖ה בְּשִׁלֹֽה׃</t>
  </si>
  <si>
    <t>כׇּל־ר֭וּחוֹ יוֹצִ֣יא כְסִ֑יל{{ר1}}וְ֝חָכָ֗ם בְּאָח֥וֹר יְשַׁבְּחֶֽנָּה׃</t>
  </si>
  <si>
    <t>{{נוסח|הַֽשְׁכַחְתֶּם֩|א=הַֽשֲׁכַחְתֶּם֩}} אֶת־רָע֨וֹת אֲבוֹתֵיכֶ֜ם וְאֶת־רָע֣וֹת{{מ:לגרמיה}}מַלְכֵ֣י יְהוּדָ֗ה וְאֵת֙ רָע֣וֹת נָשָׁ֔יו וְאֵת֙ רָעֹ֣תֵכֶ֔ם וְאֵ֖ת רָעֹ֣ת נְשֵׁיכֶ֑ם אֲשֶׁ֤ר עָשׂוּ֙ בְּאֶ֣רֶץ יְהוּדָ֔ה וּבְחֻצ֖וֹת יְרוּשָׁל{{מ:ירושלם|ָ|ֽ}}ם׃</t>
  </si>
  <si>
    <t>{{מ:פסוק|יהושע|יח|ט}}</t>
  </si>
  <si>
    <t>וַיֵּלְכ֤וּ הָאֲנָשִׁים֙ וַיַּעַבְר֣וּ בָאָ֔רֶץ וַיִּכְתְּב֧וּהָ לֶעָרִ֛ים לְשִׁבְעָ֥ה חֲלָקִ֖ים עַל־סֵ֑פֶר וַיָּבֹ֧אוּ אֶל־יְהוֹשֻׁ֛עַ אֶל־הַֽמַּחֲנֶ֖ה שִׁלֹֽה׃</t>
  </si>
  <si>
    <t>{{מ:פסוק|משלי|כט|יב}}</t>
  </si>
  <si>
    <t>מֹ֭שֵׁל מַקְשִׁ֣יב עַל־דְּבַר־שָׁ֑קֶר{{ר1}}כׇּֽל־מְשָׁרְתָ֥יו רְשָׁעִֽים׃</t>
  </si>
  <si>
    <t>{{מ:פסוק|משלי|כט|יג}}</t>
  </si>
  <si>
    <t>רָ֤שׁ וְאִ֣ישׁ תְּכָכִ֣ים נִפְגָּ֑שׁוּ{{ר1}}מֵ֤אִיר עֵינֵ֖י שְׁנֵיהֶ֣ם יְהֹוָֽה׃</t>
  </si>
  <si>
    <t>{{מ:פסוק|יהושע|יח|י}}</t>
  </si>
  <si>
    <t>וַיַּשְׁלֵךְ֩ לָהֶ֨ם יְהוֹשֻׁ֧עַ גּוֹרָ֛ל בְּשִׁלֹ֖ה לִפְנֵ֣י יְהֹוָ֑ה וַיְחַלֶּק־שָׁ֨ם יְהוֹשֻׁ֧עַ אֶת־הָאָ֛רֶץ לִבְנֵ֥י יִשְׂרָאֵ֖ל כְּמַחְלְקֹתָֽם׃</t>
  </si>
  <si>
    <t>{{מ:פסוק|משלי|כט|יד}}</t>
  </si>
  <si>
    <t>מֶ֤לֶךְ שׁוֹפֵ֣ט בֶּאֱמֶ֣ת דַּלִּ֑ים{{ר1}}כִּ֝סְא֗וֹ לָעַ֥ד יִכּֽוֹן׃</t>
  </si>
  <si>
    <t>{{מ:פסוק|משלי|כט|טו}}</t>
  </si>
  <si>
    <t>{{מ:פסוק|יהושע|יח|יא}}</t>
  </si>
  <si>
    <t>שֵׁ֣בֶט וְ֭תוֹכַחַת יִתֵּ֣ן חׇכְמָ֑ה{{ר1}}וְנַ֥עַר מְ֝שֻׁלָּ֗ח מֵבִ֥ישׁ אִמּֽוֹ׃</t>
  </si>
  <si>
    <t>וַיַּ֗עַל גּוֹרַ֛ל מַטֵּ֥ה בְנֵֽי־בִנְיָמִ֖ן לְמִשְׁפְּחֹתָ֑ם וַיֵּצֵא֙ גְּב֣וּל גּוֹרָלָ֔ם בֵּ֚ין בְּנֵ֣י יְהוּדָ֔ה וּבֵ֖ין בְּנֵ֥י יוֹסֵֽף׃</t>
  </si>
  <si>
    <t>{{מ:פסוק|ירמיהו|מד|י}}</t>
  </si>
  <si>
    <t>לֹ֣א דֻכְּא֔וּ עַ֖ד הַיּ֣וֹם הַזֶּ֑ה וְלֹ֣א יָֽרְא֗וּ וְלֹא־הָלְכ֤וּ בְתֽוֹרָתִי֙ וּבְחֻקֹּתַ֔י אֲשֶׁר־נָתַ֥תִּי לִפְנֵיכֶ֖ם וְלִפְנֵ֥י אֲבוֹתֵיכֶֽם׃</t>
  </si>
  <si>
    <t>{{מ:פסוק|משלי|כט|טז}}</t>
  </si>
  <si>
    <t>בִּרְב֣וֹת רְ֭שָׁעִים יִרְבֶּה־פָּ֑שַׁע{{ר1}}וְ֝צַדִּיקִ֗ים בְּֽמַפַּלְתָּ֥ם יִרְאֽוּ׃</t>
  </si>
  <si>
    <t>{{מ:פסוק|יהושע|יח|יב}}</t>
  </si>
  <si>
    <t>וַיְהִ֨י לָהֶ֧ם הַגְּב֛וּל לִפְאַ֥ת צָפ֖וֹנָה מִן־הַיַּרְדֵּ֑ן וְעָלָ֣ה הַגְּבוּל֩ אֶל־כֶּ֨תֶף יְרִיח֜וֹ מִצָּפ֗וֹן וְעָלָ֤ה בָהָר֙ יָ֔מָּה {{כו"ק|והיה|וְהָיוּ֙}} תֹּֽצְאֹתָ֔יו מִדְבַּ֖רָה בֵּ֥ית אָֽוֶן׃</t>
  </si>
  <si>
    <t>{{מ:פסוק|משלי|כט|יז}}</t>
  </si>
  <si>
    <t>יַסֵּ֣ר בִּ֭נְךָ וִינִיחֶ֑ךָ{{ר1}}וְיִתֵּ֖ן מַעֲדַנִּ֣ים לְנַפְשֶֽׁךָ׃</t>
  </si>
  <si>
    <t>{{מ:פסוק|ירמיהו|מד|יא}}</t>
  </si>
  <si>
    <t>לָכֵ֗ן כֹּה־אָמַ֞ר יְהֹוָ֤ה צְבָאוֹת֙ אֱלֹהֵ֣י יִשְׂרָאֵ֔ל הִנְנִ֨י שָׂ֥ם פָּנַ֛י בָּכֶ֖ם לְרָעָ֑ה וּלְהַכְרִ֖ית אֶת־כׇּל־יְהוּדָֽה׃</t>
  </si>
  <si>
    <t>{{מ:פסוק|משלי|כט|יח}}</t>
  </si>
  <si>
    <t>בְּאֵ֣ין חָ֭זוֹן יִפָּ֣רַֽע עָ֑ם{{ר1}}וְשֹׁמֵ֖ר תּוֹרָ֣ה אַשְׁרֵֽהוּ׃</t>
  </si>
  <si>
    <t>{{מ:פסוק|יהושע|יח|יג}}</t>
  </si>
  <si>
    <t>{{מ:פסוק|ירמיהו|מד|יב}}</t>
  </si>
  <si>
    <t>{{מ:פסוק|משלי|כט|יט}}</t>
  </si>
  <si>
    <t>וְעָבַר֩ מִשָּׁ֨ם הַגְּב֜וּל ל֗וּזָה אֶל־כֶּ֤תֶף ל֙וּזָה֙ נֶ֔גְבָּה הִ֖יא בֵּֽית־אֵ֑ל וְיָרַ֤ד הַגְּבוּל֙ עַטְר֣וֹת אַדָּ֔ר עַל־הָהָ֕ר אֲשֶׁ֛ר מִנֶּ֥גֶב לְבֵית־חֹר֖וֹן תַּחְתּֽוֹן׃</t>
  </si>
  <si>
    <t>בִּ֭דְבָרִים לֹא־יִוָּ֣סֶר עָ֑בֶד{{ר1}}כִּֽי־יָ֝בִ֗ין וְאֵ֣ין מַעֲנֶֽה׃</t>
  </si>
  <si>
    <t>וְלָקַחְתִּ֞י אֶת־שְׁאֵרִ֣ית יְהוּדָ֗ה אֲשֶׁר־שָׂ֨מוּ פְנֵיהֶ֜ם לָב֣וֹא אֶרֶץ־מִצְרַ֘יִם֮ לָג֣וּר שָׁם֒ וְתַ֨מּוּ כֹ֜ל בְּאֶ֧רֶץ מִצְרַ֣יִם יִפֹּ֗לוּ בַּחֶ֤רֶב בָּרָעָב֙ יִתַּ֔מּוּ מִקָּטֹן֙ וְעַד־גָּד֔וֹל בַּחֶ֥רֶב וּבָרָעָ֖ב יָמֻ֑תוּ וְהָיוּ֙ לְאָלָ֣ה לְשַׁמָּ֔ה וְלִקְלָלָ֖ה וּלְחֶרְפָּֽה׃</t>
  </si>
  <si>
    <t>{{מ:פסוק|משלי|כט|כ}}</t>
  </si>
  <si>
    <t>חָזִ֗יתָ אִ֭ישׁ אָ֣ץ בִּדְבָרָ֑יו{{ר1}}תִּקְוָ֖ה לִכְסִ֣יל מִמֶּֽנּוּ׃</t>
  </si>
  <si>
    <t>{{מ:פסוק|ירמיהו|מד|יג}}</t>
  </si>
  <si>
    <t>וּפָקַדְתִּ֗י עַ֤ל הַיּֽוֹשְׁבִים֙ בְּאֶ֣רֶץ מִצְרַ֔יִם כַּאֲשֶׁ֥ר פָּקַ֖דְתִּי עַל־יְרוּשָׁל{{מ:ירושלם|ָ|֑}}ם בַּחֶ֖רֶב בָּרָעָ֥ב וּבַדָּֽבֶר׃</t>
  </si>
  <si>
    <t>{{מ:פסוק|משלי|כט|כא}}</t>
  </si>
  <si>
    <t>{{מ:פסוק|יהושע|יח|יד}}</t>
  </si>
  <si>
    <t>מְפַנֵּ֣ק מִנֹּ֣עַר עַבְדּ֑וֹ{{ר1}}וְ֝אַחֲרִית֗וֹ יִהְיֶ֥ה מָנֽוֹן׃</t>
  </si>
  <si>
    <t>וְתָאַ֣ר הַגְּבוּל֩ וְנָסַ֨ב לִפְאַת־יָ֜ם נֶ֗גְבָּה מִן־הָהָר֙ אֲשֶׁ֨ר עַל־פְּנֵ֥י בֵית־חֹרוֹן֮ נֶ֒גְבָּה֒ {{כו"ק|והיה|וְהָי֣וּ}} תֹצְאֹתָ֗יו אֶל־קִרְיַת־בַּ֙עַל֙ הִ֚יא קִרְיַ֣ת יְעָרִ֔ים עִ֖יר בְּנֵ֣י יְהוּדָ֑ה זֹ֖את פְּאַת־יָֽם׃</t>
  </si>
  <si>
    <t>{{מ:פסוק|משלי|כט|כב}}</t>
  </si>
  <si>
    <t>אִֽישׁ־אַ֭ף יְגָרֶ֣ה מָד֑וֹן{{ר1}}וּבַ֖עַל חֵמָ֣ה רַב־פָּֽשַׁע׃</t>
  </si>
  <si>
    <t>{{מ:פסוק|ירמיהו|מד|יד}}</t>
  </si>
  <si>
    <t>וְלֹ֨א יִהְיֶ֜ה פָּלִ֤יט וְשָׂרִיד֙ לִשְׁאֵרִ֣ית יְהוּדָ֔ה הַבָּאִ֥ים לָגֽוּר־שָׁ֖ם בְּאֶ֣רֶץ מִצְרָ֑יִם וְלָשׁ֣וּב{{מ:לגרמיה}}אֶ֣רֶץ יְהוּדָ֗ה אֲשֶׁר־הֵ֜מָּה מְנַשְּׂאִ֤ים אֶת־נַפְשָׁם֙ לָשׁוּב֙ לָשֶׁ֣בֶת שָׁ֔ם כִּ֥י לֹֽא־יָשׁ֖וּבוּ כִּ֥י אִם־פְּלֵטִֽים׃</t>
  </si>
  <si>
    <t>{{מ:פסוק|משלי|כט|כג}}</t>
  </si>
  <si>
    <t>גַּאֲוַ֣ת אָ֭דָם תַּשְׁפִּילֶ֑נּוּ{{ר1}}{{נוסח|וּשְׁפַל־ר֗֝וּחַ|א=וּשְׁפַל־ר֝וּחַ}} יִתְמֹ֥ךְ כָּבֽוֹד׃</t>
  </si>
  <si>
    <t>{{מ:פסוק|יהושע|יח|טו}}</t>
  </si>
  <si>
    <t>וּפְאַת־נֶ֕גְבָּה מִקְצֵ֖ה קִרְיַ֣ת יְעָרִ֑ים וְיָצָ֤א הַגְּבוּל֙ יָ֔מָּה וְיָצָ֕א אֶל־מַעְיַ֖ן מֵ֥י נֶפְתּֽוֹחַ׃</t>
  </si>
  <si>
    <t>{{מ:פסוק|משלי|כט|כד}}</t>
  </si>
  <si>
    <t>חוֹלֵ֣ק עִם־גַּ֭נָּב שׂוֹנֵ֣א נַפְשׁ֑וֹ{{ר1}}אָלָ֥ה יִ֝שְׁמַ֗ע וְלֹ֣א יַגִּֽיד׃</t>
  </si>
  <si>
    <t>{{מ:פסוק|ירמיהו|מד|טו}}</t>
  </si>
  <si>
    <t>וַיַּעֲנ֣וּ אֶֽת־יִרְמְיָ֗הוּ כׇּל־הָאֲנָשִׁ֤ים הַיֹּֽדְעִים֙ כִּֽי־מְקַטְּר֤וֹת נְשֵׁיהֶם֙ לֵאלֹהִ֣ים אֲחֵרִ֔ים וְכׇל־הַנָּשִׁ֥ים הָעֹמְד֖וֹת קָהָ֣ל גָּד֑וֹל וְכׇל־הָעָ֛ם הַיֹּשְׁבִ֥ים בְּאֶרֶץ־מִצְרַ֖יִם בְּפַתְר֥וֹס לֵאמֹֽר׃</t>
  </si>
  <si>
    <t>{{מ:פסוק|משלי|כט|כה}}</t>
  </si>
  <si>
    <t>חֶרְדַּ֣ת אָ֭דָם יִתֵּ֣ן מוֹקֵ֑שׁ{{ר1}}וּבוֹטֵ֖חַ בַּיהֹוָ֣ה יְשֻׂגָּֽב׃</t>
  </si>
  <si>
    <t>{{מ:פסוק|יהושע|יח|טז}}</t>
  </si>
  <si>
    <t>וְיָרַ֨ד הַגְּב֜וּל אֶל־קְצֵ֣ה הָהָ֗ר אֲשֶׁר֙ עַל־פְּנֵי֙ גֵּ֣י בֶן־הִנֹּ֔ם אֲשֶׁ֛ר בְּעֵ֥מֶק רְפָאִ֖ים צָפ֑וֹנָה וְיָרַד֩ גֵּ֨י הִנֹּ֜ם אֶל־כֶּ֤תֶף הַיְבוּסִי֙ נֶ֔גְבָּה וְיָרַ֖ד עֵ֥ין רֹגֵֽל׃</t>
  </si>
  <si>
    <t>{{מ:פסוק|ירמיהו|מד|טז}}</t>
  </si>
  <si>
    <t>הַדָּבָ֛ר אֲשֶׁר־דִּבַּ֥רְתָּ אֵלֵ֖ינוּ בְּשֵׁ֣ם יְהֹוָ֑ה אֵינֶ֥נּוּ שֹׁמְעִ֖ים אֵלֶֽיךָ׃</t>
  </si>
  <si>
    <t>{{מ:פסוק|משלי|כט|כו}}</t>
  </si>
  <si>
    <t>רַ֭בִּים מְבַקְשִׁ֣ים פְּנֵֽי־מוֹשֵׁ֑ל{{ר1}}וּ֝מֵיְהֹוָ֗ה מִשְׁפַּט־אִֽישׁ׃</t>
  </si>
  <si>
    <t>{{מ:פסוק|משלי|כט|כז}}</t>
  </si>
  <si>
    <t>{{מ:פסוק|יהושע|יח|יז}}</t>
  </si>
  <si>
    <t>תּוֹעֲבַ֣ת צַ֭דִּיקִים אִ֣ישׁ עָ֑וֶל{{ר1}}וְתוֹעֲבַ֖ת רָשָׁ֣ע יְשַׁר־דָּֽרֶךְ׃</t>
  </si>
  <si>
    <t>וְתָאַ֣ר מִצָּפ֗וֹן וְיָצָא֙ עֵ֣ין שֶׁ֔מֶשׁ וְיָצָא֙ אֶל־גְּלִיל֔וֹת אֲשֶׁר־נֹ֖כַח מַעֲלֵ֣ה אֲדֻמִּ֑ים וְיָרַ֕ד אֶ֥בֶן בֹּ֖הַן בֶּן־רְאוּבֵֽן׃</t>
  </si>
  <si>
    <t>{{מ:פסוק|ירמיהו|מד|יז}}</t>
  </si>
  <si>
    <t>כִּי֩ עָשֹׂ֨ה נַעֲשֶׂ֜ה אֶֽת־כׇּל־הַדָּבָ֣ר{{מ:לגרמיה}}אֲשֶׁר־יָצָ֣א מִפִּ֗ינוּ לְקַטֵּ֞ר לִמְלֶ֣כֶת הַשָּׁמַ֘יִם֮ וְהַסֵּֽיךְ־לָ֣הּ נְסָכִים֒ כַּאֲשֶׁ֨ר עָשִׂ֜ינוּ אֲנַ֤חְנוּ וַאֲבֹתֵ֙ינוּ֙ מְלָכֵ֣ינוּ וְשָׂרֵ֔ינוּ בְּעָרֵ֣י יְהוּדָ֔ה וּבְחֻצ֖וֹת יְרוּשָׁל{{מ:ירושלם|ָ|֑}}ם וַנִּֽשְׂבַּֽע־לֶ֙חֶם֙ וַנִּהְיֶ֣ה טוֹבִ֔ים וְרָעָ֖ה לֹ֥א רָאִֽינוּ׃</t>
  </si>
  <si>
    <t>{{מ:פסוק|יהושע|יח|יח}}</t>
  </si>
  <si>
    <t>וְעָבַ֛ר אֶל־כֶּ֥תֶף מוּל־הָעֲרָבָ֖ה צָפ֑וֹנָה וְיָרַ֖ד הָעֲרָבָֽתָה׃</t>
  </si>
  <si>
    <t>{{מ:פסוק|ירמיהו|מד|יח}}</t>
  </si>
  <si>
    <t>וּמִן־אָ֡ז חָדַ֜לְנוּ לְקַטֵּ֨ר לִמְלֶ֧כֶת הַשָּׁמַ֛יִם וְהַסֵּֽךְ־לָ֥הּ נְסָכִ֖ים חָסַ֣רְנוּ כֹ֑ל וּבַחֶ֥רֶב וּבָרָעָ֖ב תָּֽמְנוּ׃</t>
  </si>
  <si>
    <t>{{מ:פסוק|יהושע|יח|יט}}</t>
  </si>
  <si>
    <t>וְעָבַ֨ר הַגְּב֜וּל אֶל־כֶּ֣תֶף בֵּית־חׇגְלָה֮ צָפ֒וֹנָה֒ {{כו"ק|והיה|וְהָי֣וּ{{מ:לגרמיה}}}}{{כו"ק|תצאותיו|תֹּצְא֣וֹת}} הַגְּב֗וּל אֶל־לְשׁ֤וֹן יָם־הַמֶּ֙לַח֙ צָפ֔וֹנָה אֶל־קְצֵ֥ה הַיַּרְדֵּ֖ן נֶ֑גְבָּה זֶ֖ה גְּב֥וּל נֶֽגֶב׃</t>
  </si>
  <si>
    <t>ספר משלי/ל</t>
  </si>
  <si>
    <t>{{מ:פסוק|ירמיהו|מד|יט}}</t>
  </si>
  <si>
    <t>וְכִֽי־אֲנַ֤חְנוּ מְקַטְּרִים֙ לִמְלֶ֣כֶת הַשָּׁמַ֔יִם וּלְהַסֵּ֥ךְ לָ֖הּ נְסָכִ֑ים הֲמִֽבַּלְעֲדֵ֣י אֲנָשֵׁ֗ינוּ עָשִׂ֨ינוּ לָ֤הּ כַּוָּנִים֙ לְהַ֣עֲצִבָ֔ה וְהַסֵּ֥ךְ לָ֖הּ נְסָכִֽים׃</t>
  </si>
  <si>
    <t>{{מ:פסוק|יהושע|יח|כ}}</t>
  </si>
  <si>
    <t>וְהַיַּרְדֵּ֥ן יִגְבֹּל־אֹת֖וֹ לִפְאַת־קֵ֑דְמָה זֹ֡את נַחֲלַת֩ בְּנֵ֨י בִנְיָמִ֧ן לִגְבֽוּלֹתֶ֛יהָ סָבִ֖יב לְמִשְׁפְּחֹתָֽם׃</t>
  </si>
  <si>
    <t>{{מ:פסוק|ירמיהו|מד|כ|סדר=כו}}</t>
  </si>
  <si>
    <t>וַיֹּ֥אמֶר יִרְמְיָ֖הוּ אֶל־כׇּל־הָעָ֑ם עַל־הַגְּבָרִ֤ים וְעַל־הַנָּשִׁים֙ וְעַל־כׇּל־הָעָ֔ם הָעֹנִ֥ים אֹת֛וֹ דָּבָ֖ר לֵאמֹֽר׃</t>
  </si>
  <si>
    <t>{{מ:פסוק|משלי|ל|א}}</t>
  </si>
  <si>
    <t>דִּבְרֵ֤י{{מ:לגרמיה}}אָג֥וּר בִּן־יָקֶ֗ה{{ר0}}הַמַּ֫שָּׂ֥א{{ר1}}נְאֻ֣ם הַ֭גֶּבֶר לְאִֽיתִיאֵ֑ל{{ר2}}לְאִ֖יתִיאֵ֣ל וְאֻכָֽל׃</t>
  </si>
  <si>
    <t>{{מ:פסוק|יהושע|יח|כא}}</t>
  </si>
  <si>
    <t>וְהָי֣וּ הֶֽעָרִ֗ים לְמַטֵּ֛ה בְּנֵ֥י בִנְיָמִ֖ן לְמִשְׁפְּחוֹתֵיהֶ֑ם יְרִיח֥וֹ וּבֵית־חׇגְלָ֖ה וְעֵ֥מֶק קְצִֽיץ׃</t>
  </si>
  <si>
    <t>{{מ:פסוק|ירמיהו|מד|כא}}</t>
  </si>
  <si>
    <t>{{מ:פסוק|יהושע|יח|כב}}</t>
  </si>
  <si>
    <t>הֲל֣וֹא אֶת־הַקִּטֵּ֗ר אֲשֶׁ֨ר קִטַּרְתֶּ֜ם בְּעָרֵ֤י יְהוּדָה֙ וּבְחֻצ֣וֹת יְרוּשָׁל{{מ:ירושלם|ַ|֔}}ם אַתֶּ֧ם וַאֲבוֹתֵיכֶ֛ם מַלְכֵיכֶ֥ם וְשָׂרֵיכֶ֖ם וְעַ֣ם הָאָ֑רֶץ אֹתָם֙ זָכַ֣ר יְהֹוָ֔ה וַֽתַּעֲלֶ֖ה עַל־לִבּֽוֹ׃</t>
  </si>
  <si>
    <t>{{מ:פסוק|משלי|ל|ב}}</t>
  </si>
  <si>
    <t>וּבֵ֧ית הָעֲרָבָ֛ה וּצְמָרַ֖יִם וּבֵֽית־אֵֽל׃</t>
  </si>
  <si>
    <t>כִּ֤י בַ֣עַר אָנֹכִ֣י מֵאִ֑ישׁ{{ר1}}וְלֹֽא־בִינַ֖ת אָדָ֣ם לִֽי׃</t>
  </si>
  <si>
    <t>{{מ:פסוק|יהושע|יח|כג}}</t>
  </si>
  <si>
    <t>וְהָעַוִּ֥ים וְהַפָּרָ֖ה וְעׇפְרָֽה׃</t>
  </si>
  <si>
    <t>{{מ:פסוק|ירמיהו|מד|כב}}</t>
  </si>
  <si>
    <t>וְלֹא־יוּכַל֩ יְהֹוָ֨ה ע֜וֹד לָשֵׂ֗את מִפְּנֵי֙ רֹ֣עַ מַעַלְלֵיכֶ֔ם מִפְּנֵ֥י הַתּוֹעֵבֹ֖ת אֲשֶׁ֣ר עֲשִׂיתֶ֑ם וַתְּהִ֣י אַ֠רְצְכֶ֠ם לְחׇרְבָּ֨ה וּלְשַׁמָּ֧ה וְלִקְלָלָ֛ה מֵאֵ֥ין יוֹשֵׁ֖ב כְּהַיּ֥וֹם הַזֶּֽה׃</t>
  </si>
  <si>
    <t>{{מ:פסוק|משלי|ל|ג}}</t>
  </si>
  <si>
    <t>וְלֹֽא־לָמַ֥דְתִּי חׇכְמָ֑ה{{ר1}}וְדַ֖עַת קְדֹשִׁ֣ים אֵדָֽע׃</t>
  </si>
  <si>
    <t>{{מ:פסוק|ירמיהו|מד|כג}}</t>
  </si>
  <si>
    <t>מִפְּנֵי֩ אֲשֶׁ֨ר קִטַּרְתֶּ֜ם וַאֲשֶׁ֧ר חֲטָאתֶ֣ם לַיהֹוָ֗ה וְלֹ֤א שְׁמַעְתֶּם֙ בְּק֣וֹל יְהֹוָ֔ה וּבְתֹרָת֧וֹ וּבְחֻקֹּתָ֛יו וּבְעֵדְוֺתָ֖יו לֹ֣א הֲלַכְתֶּ֑ם עַל־כֵּ֞ן קָרָ֥את אֶתְכֶ֛ם הָרָעָ֥ה הַזֹּ֖את כַּיּ֥וֹם הַזֶּֽה׃</t>
  </si>
  <si>
    <t>{{מ:פסוק|יהושע|יח|כד}}</t>
  </si>
  <si>
    <t>וּכְפַ֧ר {{כו"ק|העמני|הָעַמֹּנָ֛ה}} וְהָעׇפְנִ֖י וָגָ֑בַע עָרִ֥ים שְׁתֵּים־עֶשְׂרֵ֖ה וְחַצְרֵיהֶֽן׃</t>
  </si>
  <si>
    <t>{{מ:פסוק|משלי|ל|ד}}</t>
  </si>
  <si>
    <t>מִ֤י עָלָֽה־שָׁמַ֨יִם{{מ:לגרמיה}}וַיֵּרַ֡ד{{ר1}}מִ֤י אָֽסַף־ר֨וּחַ{{מ:לגרמיה}}בְּחׇפְנָ֡יו{{ר2}}מִ֤י צָֽרַר־מַ֨יִם{{מ:לגרמיה}}בַּשִּׂמְלָ֗ה{{ר3}}מִ֭י הֵקִ֣ים כׇּל־אַפְסֵי־אָ֑רֶץ{{ר1}}מַה־שְּׁמ֥וֹ וּמַֽה־שֶּׁם־בְּ֝נ֗וֹ{{ר1}}כִּ֣י תֵדָֽע׃</t>
  </si>
  <si>
    <t>{{מ:פסוק|ירמיהו|מד|כד}}</t>
  </si>
  <si>
    <t>וַיֹּ֤אמֶר יִרְמְיָ֙הוּ֙ אֶל־כׇּל־הָעָ֔ם וְאֶ֖ל כׇּל־הַנָּשִׁ֑ים שִׁמְעוּ֙ דְּבַר־יְהֹוָ֔ה כׇּל־יְהוּדָ֕ה אֲשֶׁ֖ר בְּאֶ֥רֶץ מִצְרָֽיִם׃</t>
  </si>
  <si>
    <t>{{מ:פסוק|יהושע|יח|כה}}</t>
  </si>
  <si>
    <t>גִּבְע֥וֹן וְהָרָמָ֖ה וּבְאֵרֽוֹת׃</t>
  </si>
  <si>
    <t>{{מ:פסוק|יהושע|יח|כו}}</t>
  </si>
  <si>
    <t>וְהַמִּצְפֶּ֥ה וְהַכְּפִירָ֖ה וְהַמֹּצָֽה׃</t>
  </si>
  <si>
    <t>{{מ:פסוק|ירמיהו|מד|כה}}</t>
  </si>
  <si>
    <t>כֹּֽה־אָמַ֣ר יְהֹוָֽה־צְבָאוֹת֩ אֱלֹהֵ֨י יִשְׂרָאֵ֜ל לֵאמֹ֗ר אַתֶּ֨ם וּנְשֵׁיכֶ֜ם וַתְּדַבֵּ֣רְנָה בְּפִיכֶם֮ וּבִידֵיכֶ֣ם מִלֵּאתֶ֣ם{{מ:פסק}}לֵאמֹר֒ עָשֹׂ֨ה נַעֲשֶׂ֜ה אֶת־נְדָרֵ֗ינוּ אֲשֶׁ֤ר נָדַ֙רְנוּ֙ לְקַטֵּר֙ לִמְלֶ֣כֶת הַשָּׁמַ֔יִם וּלְהַסֵּ֥ךְ לָ֖הּ נְסָכִ֑ים הָקֵ֤ים תָּקִ֙ימְנָה֙ אֶת־נִדְרֵיכֶ֔ם וְעָשֹׂ֥ה תַעֲשֶׂ֖ינָה אֶת־נִדְרֵיכֶֽם׃</t>
  </si>
  <si>
    <t>{{מ:פסוק|משלי|ל|ה}}</t>
  </si>
  <si>
    <t>כׇּל־אִמְרַ֣ת אֱל֣וֹהַּ צְרוּפָ֑ה{{ר1}}מָגֵ֥ן {{נוסח|ה֗֝וּא|א=ה֝וּא}} לַחֹסִ֥ים בּֽוֹ׃</t>
  </si>
  <si>
    <t>{{מ:פסוק|ירמיהו|מד|כו}}</t>
  </si>
  <si>
    <t>{{מ:פסוק|יהושע|יח|כז}}</t>
  </si>
  <si>
    <t>לָכֵן֙ שִׁמְע֣וּ דְבַר־יְהֹוָ֔ה כׇּל־יְהוּדָ֕ה הַיֹּשְׁבִ֖ים בְּאֶ֣רֶץ מִצְרָ֑יִם הִנְנִ֨י נִשְׁבַּ֜עְתִּי בִּשְׁמִ֤י הַגָּדוֹל֙ אָמַ֣ר יְהֹוָ֔ה אִם־יִהְיֶה֩ ע֨וֹד שְׁמִ֜י נִקְרָ֣א{{מ:לגרמיה}}בְּפִ֣י{{מ:לגרמיה}}כׇּל־אִ֣ישׁ יְהוּדָ֗ה אֹמֵ֛ר חַי־אֲדֹנָ֥י יֱהֹוִ֖ה בְּכׇל־אֶ֥רֶץ מִצְרָֽיִם׃</t>
  </si>
  <si>
    <t>וְרֶ֥קֶם וְיִרְפְּאֵ֖ל וְתַרְאֲלָֽה׃</t>
  </si>
  <si>
    <t>{{מ:פסוק|משלי|ל|ו}}</t>
  </si>
  <si>
    <t>אַל־תּ֥וֹסְףְּ עַל־דְּבָרָ֑יו{{ר1}}פֶּן־יוֹכִ֖יחַ בְּךָ֣ וְנִכְזָֽבְתָּ׃</t>
  </si>
  <si>
    <t>{{מ:פסוק|ירמיהו|מד|כז}}</t>
  </si>
  <si>
    <t>הִנְנִ֨י שֹׁקֵ֧ד עֲלֵיהֶ֛ם לְרָעָ֖ה וְלֹ֣א לְטוֹבָ֑ה {{נוסח|וְתַ֩מּוּ֩|=א (טעם כפול מלעיל במקור בכתר)}} כׇל־אִ֨ישׁ יְהוּדָ֜ה אֲשֶׁ֧ר בְּאֶֽרֶץ־מִצְרַ֛יִם בַּחֶ֥רֶב וּבָרָעָ֖ב עַד־כְּלוֹתָֽם׃</t>
  </si>
  <si>
    <t>{{מ:פסוק|יהושע|יח|כח|סדר=יא}}</t>
  </si>
  <si>
    <t>{{מ:פסוק|משלי|ל|ז}}</t>
  </si>
  <si>
    <t>וְצֵלַ֡ע הָאֶ֜לֶף וְהַיְבוּסִ֨י הִ֤יא יְרוּשָׁל{{מ:ירושלם|ַ|֙}}ם֙ גִּבְעַ֣ת קִרְיַ֔ת עָרִ֥ים אַרְבַּֽע־עֶשְׂרֵ֖ה וְחַצְרֵיהֶ֑ן זֹ֛את נַחֲלַ֥ת בְּנֵֽי־בִנְיָמִ֖ן לְמִשְׁפְּחֹתָֽם׃</t>
  </si>
  <si>
    <t>שְׁ֭תַּיִם שָׁאַ֣לְתִּי מֵאִתָּ֑ךְ{{ר1}}אַל־תִּמְנַ֥ע מִ֝מֶּ֗נִּי בְּטֶ֣רֶם אָמֽוּת׃</t>
  </si>
  <si>
    <t>{{מ:פסוק|ירמיהו|מד|כח}}</t>
  </si>
  <si>
    <t>וּפְלִיטֵ֨י חֶ֜רֶב יְשֻׁב֨וּן מִן־אֶ֧רֶץ מִצְרַ֛יִם אֶ֥רֶץ יְהוּדָ֖ה מְתֵ֣י מִסְפָּ֑ר וְֽיָדְע֞וּ כׇּל־שְׁאֵרִ֣ית יְהוּדָ֗ה הַבָּאִ֤ים לְאֶֽרֶץ־מִצְרַ֙יִם֙ לָג֣וּר שָׁ֔ם דְּבַר־מִ֥י יָק֖וּם מִמֶּ֥נִּי וּמֵהֶֽם׃</t>
  </si>
  <si>
    <t>{{מ:פסוק|משלי|ל|ח}}</t>
  </si>
  <si>
    <t>שָׁ֤וְא{{מ:לגרמיה}}וּֽדְבַר־כָּזָ֡ב הַרְחֵ֬ק מִמֶּ֗נִּי{{ר1}}רֵ֣אשׁ וָ֭עֹשֶׁר אַל־תִּֽתֶּן־לִ֑י{{ר2}}הַ֝טְרִיפֵ֗נִי{{ר0}}לֶ֣חֶם חֻקִּֽי׃</t>
  </si>
  <si>
    <t>{{מ:פסוק|ירמיהו|מד|כט}}</t>
  </si>
  <si>
    <t>וְזֹאת־לָכֶ֤ם הָאוֹת֙ נְאֻם־יְהֹוָ֔ה כִּי־פֹקֵ֥ד אֲנִ֛י עֲלֵיכֶ֖ם בַּמָּק֣וֹם הַזֶּ֑ה לְמַ֙עַן֙ תֵּֽדְע֔וּ כִּי֩ ק֨וֹם יָק֧וּמוּ דְבָרַ֛י עֲלֵיכֶ֖ם לְרָעָֽה׃</t>
  </si>
  <si>
    <t>ספר יהושע/יט</t>
  </si>
  <si>
    <t>{{מ:פסוק|משלי|ל|ט}}</t>
  </si>
  <si>
    <t>פֶּ֥ן אֶשְׂבַּ֨ע{{מ:לגרמיה}}וְכִחַשְׁתִּי֮{{ר1}}וְאָמַ֗רְתִּי מִ֥י יְהֹ֫וָ֥ה{{ר3}}וּפֶֽן־אִוָּרֵ֥שׁ וְגָנַ֑בְתִּי{{ר1}}וְ֝תָפַ֗שְׂתִּי שֵׁ֣ם אֱלֹהָֽי׃</t>
  </si>
  <si>
    <t>{{מ:פסוק|ירמיהו|מד|ל}}</t>
  </si>
  <si>
    <t>כֹּ֣ה{{מ:לגרמיה}}אָמַ֣ר יְהֹוָ֗ה הִנְנִ֣י נֹ֠תֵ֠ן אֶת־פַּרְעֹ֨ה חׇפְרַ֤ע מֶֽלֶךְ־מִצְרַ֙יִם֙ בְּיַ֣ד אֹֽיְבָ֔יו וּבְיַ֖ד מְבַקְשֵׁ֣י נַפְשׁ֑וֹ כַּאֲשֶׁ֨ר נָתַ֜תִּי אֶת־צִדְקִיָּ֣הוּ מֶֽלֶךְ־יְהוּדָ֗ה בְּיַ֨ד נְבוּכַדְרֶאצַּ֧ר מֶלֶךְ־בָּבֶ֛ל אֹיְב֖וֹ וּמְבַקֵּ֥שׁ נַפְשֽׁוֹ׃</t>
  </si>
  <si>
    <t>{{מ:פסוק|יהושע|יט|א}}</t>
  </si>
  <si>
    <t>{{מ:פסוק|משלי|ל|י}}</t>
  </si>
  <si>
    <t>וַיֵּצֵ֞א הַגּוֹרָ֤ל הַשֵּׁנִי֙ לְשִׁמְע֔וֹן לְמַטֵּ֥ה בְנֵֽי־שִׁמְע֖וֹן לְמִשְׁפְּחוֹתָ֑ם וַֽיְהִי֙ נַחֲלָתָ֔ם בְּת֖וֹךְ נַחֲלַ֥ת בְּנֵי־יְהוּדָֽה׃</t>
  </si>
  <si>
    <t>אַל־תַּלְשֵׁ֣ן עֶ֭בֶד אֶל־אֲדֹנָ֑ו{{ר1}}פֶּֽן־יְקַלֶּלְךָ֥ וְאָשָֽׁמְתָּ׃</t>
  </si>
  <si>
    <t>ספר ירמיהו/מה</t>
  </si>
  <si>
    <t>{{מ:פסוק|יהושע|יט|ב}}</t>
  </si>
  <si>
    <t>וַיְהִ֥י לָהֶ֖ם בְּנַחֲלָתָ֑ם בְּאֵֽר־שֶׁ֥בַע וְשֶׁ֖בַע וּמוֹלָדָֽה׃</t>
  </si>
  <si>
    <t>{{מ:פסוק|משלי|ל|יא}}</t>
  </si>
  <si>
    <t>דּ֭וֹר אָבִ֣יו יְקַלֵּ֑ל{{ר1}}וְאֶת־אִ֝מּ֗וֹ לֹ֣א יְבָרֵֽךְ׃</t>
  </si>
  <si>
    <t>{{מ:פסוק|יהושע|יט|ג}}</t>
  </si>
  <si>
    <t>וַחֲצַ֥ר שׁוּעָ֛ל וּבָלָ֖ה וָעָֽצֶם׃</t>
  </si>
  <si>
    <t>{{מ:פסוק|יהושע|יט|ד}}</t>
  </si>
  <si>
    <t>וְאֶלְתּוֹלַ֥ד וּבְת֖וּל וְחׇרְמָֽה׃</t>
  </si>
  <si>
    <t>{{מ:פסוק|משלי|ל|יב}}</t>
  </si>
  <si>
    <t>{{מ:פסוק|ירמיהו|מה|א}}</t>
  </si>
  <si>
    <t>דּ֭וֹר טָה֣וֹר בְּעֵינָ֑יו{{ר1}}וּ֝מִצֹּאָת֗וֹ לֹ֣א רֻחָֽץ׃</t>
  </si>
  <si>
    <t>הַדָּבָ֗ר אֲשֶׁ֤ר דִּבֶּר֙ יִרְמְיָ֣הוּ הַנָּבִ֔יא אֶל־בָּר֖וּךְ בֶּן־נֵרִיָּ֑ה בְּכׇתְבוֹ֩ אֶת־הַדְּבָרִ֨ים הָאֵ֤לֶּה עַל־סֵ֙פֶר֙ מִפִּ֣י יִרְמְיָ֔הוּ בַּשָּׁנָה֙ הָרְבִעִ֔ית לִיהוֹיָקִ֧ים בֶּן־יֹאשִׁיָּ֛הוּ מֶ֥לֶךְ יְהוּדָ֖ה לֵאמֹֽר׃</t>
  </si>
  <si>
    <t>{{מ:פסוק|יהושע|יט|ה}}</t>
  </si>
  <si>
    <t>וְצִֽקְלַ֥ג וּבֵית־הַמַּרְכָּב֖וֹת וַחֲצַ֥ר סוּסָֽה׃</t>
  </si>
  <si>
    <t>{{מ:פסוק|יהושע|יט|ו}}</t>
  </si>
  <si>
    <t>{{מ:פסוק|משלי|ל|יג}}</t>
  </si>
  <si>
    <t>וּבֵ֥ית לְבָא֖וֹת וְשָׁרוּחֶ֑ן עָרִ֥ים שְׁלֹשׁ־עֶשְׂרֵ֖ה וְחַצְרֵיהֶֽן׃</t>
  </si>
  <si>
    <t>{{מ:פסוק|ירמיהו|מה|ב}}</t>
  </si>
  <si>
    <t>דּ֭וֹר מָה־רָמ֣וּ עֵינָ֑יו{{ר1}}וְ֝עַפְעַפָּ֗יו יִנָּשֵֽׂאוּ׃</t>
  </si>
  <si>
    <t>כֹּה־אָמַ֥ר יְהֹוָ֖ה אֱלֹהֵ֣י יִשְׂרָאֵ֑ל עָלֶ֖יךָ בָּרֽוּךְ׃</t>
  </si>
  <si>
    <t>{{מ:פסוק|יהושע|יט|ז}}</t>
  </si>
  <si>
    <t>עַ֥יִן{{מ:פסק}}רִמּ֖וֹן וָעֶ֣תֶר וְעָשָׁ֑ן עָרִ֥ים אַרְבַּ֖ע וְחַצְרֵיהֶֽן׃</t>
  </si>
  <si>
    <t>{{מ:פסוק|ירמיהו|מה|ג}}</t>
  </si>
  <si>
    <t>{{מ:פסוק|משלי|ל|יד}}</t>
  </si>
  <si>
    <t>אָמַ֙רְתָּ֙ אֽוֹי־נָ֣א לִ֔י כִּֽי־יָסַ֧ף יְהֹוָ֛ה יָג֖וֹן עַל־מַכְאֹבִ֑י יָגַ֙עְתִּי֙ בְּאַנְחָתִ֔י וּמְנוּחָ֖ה לֹ֥א מָצָֽאתִי׃</t>
  </si>
  <si>
    <t>דּ֤וֹר{{מ:לגרמיה}}חֲרָב֣וֹת שִׁנָּיו֮{{ר1}}וּֽמַאֲכָל{{אתנח הפוך}}וֹת מְֽתַלְּעֹ֫תָ֥יו{{ר3}}לֶאֱכֹ֣ל עֲנִיִּ֣ים מֵאֶ֑רֶץ{{ר1}}וְ֝אֶבְיוֹנִ֗ים מֵאָדָֽם׃</t>
  </si>
  <si>
    <t>{{מ:פסוק|יהושע|יט|ח}}</t>
  </si>
  <si>
    <t>וְכׇל־הַחֲצֵרִ֗ים אֲשֶׁ֤ר סְבִיבוֹת֙ הֶעָרִ֣ים הָאֵ֔לֶּה עַד־בַּ֥עֲלַת בְּאֵ֖ר רָ֣אמַת נֶ֑גֶב זֹ֗את נַחֲלַ֛ת מַטֵּ֥ה בְנֵֽי־שִׁמְע֖וֹן לְמִשְׁפְּחֹתָֽם׃</t>
  </si>
  <si>
    <t>{{מ:פסוק|יהושע|יט|ט}}</t>
  </si>
  <si>
    <t>מֵחֶ֙בֶל֙ בְּנֵ֣י יְהוּדָ֔ה נַחֲלַ֖ת בְּנֵ֣י שִׁמְע֑וֹן כִּֽי־הָיָ֞ה חֵ֤לֶק בְּנֵֽי־יְהוּדָה֙ רַ֣ב מֵהֶ֔ם וַיִּנְחֲל֥וּ בְנֵֽי־שִׁמְע֖וֹן בְּת֥וֹךְ נַחֲלָתָֽם׃</t>
  </si>
  <si>
    <t>{{מ:פסוק|ירמיהו|מה|ד}}</t>
  </si>
  <si>
    <t>כֹּ֣ה{{מ:לגרמיה}}תֹּאמַ֣ר אֵלָ֗יו כֹּ֚ה אָמַ֣ר יְהֹוָ֔ה הִנֵּ֤ה אֲשֶׁר־בָּנִ֙יתִי֙ אֲנִ֣י הֹרֵ֔ס וְאֵ֥ת אֲשֶׁר־נָטַ֖עְתִּי אֲנִ֣י נֹתֵ֑שׁ וְאֶת־כׇּל־הָאָ֖רֶץ הִֽיא׃</t>
  </si>
  <si>
    <t>{{מ:פסוק|משלי|ל|טו}}</t>
  </si>
  <si>
    <t>לַ֥עֲלוּקָ֨ה{{מ:לגרמיה}}שְׁתֵּ֥י בָנוֹת֮{{ר0}}{{נוסח|הַ֤{{מ:אות-ק|ב}}{{מ:פסק}}|=מ"ש ובדפוסים וקורן|אל=הַ֤ב}}{{נוסח|הַ֥֫ב|א=הַ֥ב}}{{ר1}}שָׁל֣וֹשׁ הֵ֭נָּה לֹ֣א תִשְׂבַּ֑עְנָה{{ר2}}אַ֝רְבַּ֗ע לֹא־אָ֥מְרוּ הֽוֹן׃</t>
  </si>
  <si>
    <t>{{מ:פסוק|יהושע|יט|י}}</t>
  </si>
  <si>
    <t>וַיַּ֙עַל֙ הַגּוֹרָ֣ל הַשְּׁלִישִׁ֔י לִבְנֵ֥י זְבוּלֻ֖ן לְמִשְׁפְּחֹתָ֑ם וַיְהִ֛י גְּב֥וּל נַחֲלָתָ֖ם עַד־שָׂרִֽיד׃</t>
  </si>
  <si>
    <t>{{מ:פסוק|ירמיהו|מה|ה}}</t>
  </si>
  <si>
    <t>וְאַתָּ֛ה תְּבַקֶּשׁ־לְךָ֥ גְדֹל֖וֹת אַל־תְּבַקֵּ֑שׁ כִּ֡י הִנְנִי֩ מֵבִ֨יא רָעָ֤ה עַל־כׇּל־בָּשָׂר֙ נְאֻם־יְהֹוָ֔ה וְנָתַתִּ֨י לְךָ֤ אֶֽת־נַפְשְׁךָ֙ לְשָׁלָ֔ל עַ֥ל כׇּל־הַמְּקֹמ֖וֹת אֲשֶׁ֥ר תֵּלֶךְ־שָֽׁם׃</t>
  </si>
  <si>
    <t>{{מ:פסוק|יהושע|יט|יא}}</t>
  </si>
  <si>
    <t>וְעָלָ֨ה גְבוּלָ֧ם{{מ:פסק}}לַיָּ֛מָּה וּמַרְעֲלָ֖ה וּפָגַ֣ע בְּדַבָּ֑שֶׁת וּפָגַע֙ אֶל־הַנַּ֔חַל אֲשֶׁ֖ר עַל־פְּנֵ֥י יׇקְנְעָֽם׃</t>
  </si>
  <si>
    <t>{{מ:פסוק|משלי|ל|טז}}</t>
  </si>
  <si>
    <t>שְׁאוֹל֮ וְעֹ{{אתנח הפוך}}צֶ֫ר רָ֥חַם{{ר1}}אֶ֭רֶץ לֹא־שָׂ֣בְעָה מַּ֑יִם{{ר2}}וְ֝אֵ֗שׁ לֹא־אָ֥מְרָה הֽוֹן׃</t>
  </si>
  <si>
    <t>{{מ:פסוק|יהושע|יט|יב}}</t>
  </si>
  <si>
    <t>וְשָׁ֣ב מִשָּׂרִ֗יד קֵ֚דְמָה מִזְרַ֣ח הַשֶּׁ֔מֶשׁ עַל־גְּב֥וּל כִּסְלֹ֖ת תָּבֹ֑ר וְיָצָ֥א אֶל־הַדָּבְרַ֖ת וְעָלָ֥ה יָפִֽיעַ׃</t>
  </si>
  <si>
    <t>{{מ:פסוק|משלי|ל|יז}}</t>
  </si>
  <si>
    <t>עַ֤יִן{{מ:לגרמיה}}{{נוסח|תִּ֥לְעַ֣ג|א=תִּ֥לֲעַ֣ג (חטף)}} לְאָב֮{{ר1}}וְתָבֻ{{אתנח הפוך}}ז {{נוסח|לִֽיקְּהַ֫ת אֵ֥ם|א=לִֽיקְּהַ֫ת־אֵ֥ם (במקף)}}{{ר3}}יִקְּר֥וּהָ עֹֽרְבֵי־נַ֑חַל{{ר1}}וְֽיֹאכְל֥וּהָ בְנֵי־נָֽשֶׁר׃</t>
  </si>
  <si>
    <t>{{מ:פסוק|יהושע|יט|יג}}</t>
  </si>
  <si>
    <t>ספר ירמיהו/מו</t>
  </si>
  <si>
    <t>וּמִשָּׁ֤ם עָבַר֙ קֵ֣דְמָה מִזְרָ֔חָה גִּתָּ֥ה חֵ֖פֶר עִתָּ֣ה קָצִ֑ין וְיָצָ֛א רִמּ֥וֹן הַמְּתֹאָ֖ר הַנֵּעָֽה׃</t>
  </si>
  <si>
    <t>{{מ:פסוק|יהושע|יט|יד}}</t>
  </si>
  <si>
    <t>וְנָסַ֤ב אֹתוֹ֙ הַגְּב֔וּל מִצְּפ֖וֹן חַנָּתֹ֑ן וְהָיוּ֙ תֹּצְאֹתָ֔יו גֵּ֖י יִפְתַּח־אֵֽל׃</t>
  </si>
  <si>
    <t>{{מ:פסוק|יהושע|יט|טו}}</t>
  </si>
  <si>
    <t>וְקַטָּ֤ת וְנַהֲלָל֙ וְשִׁמְר֔וֹן וְיִדְאֲלָ֖ה וּבֵ֣ית לָ֑חֶם עָרִ֥ים שְׁתֵּים־עֶשְׂרֵ֖ה וְחַצְרֵיהֶֽן׃</t>
  </si>
  <si>
    <t>{{מ:פסוק|משלי|ל|יח}}</t>
  </si>
  <si>
    <t>{{מ:פסוק|ירמיהו|מו|א}}</t>
  </si>
  <si>
    <t>שְׁלֹשָׁ֣ה הֵ֭מָּה נִפְלְא֣וּ מִמֶּ֑נִּי{{ר1}}{{כו"ק|וארבע|וְ֝אַרְבָּעָ֗ה}} לֹ֣א יְדַעְתִּֽים׃</t>
  </si>
  <si>
    <t>אֲשֶׁ֨ר הָיָ֧ה דְבַר־יְהֹוָ֛ה אֶל־יִרְמְיָ֥הוּ הַנָּבִ֖יא עַל־הַגּוֹיִֽם׃</t>
  </si>
  <si>
    <t>{{מ:פסוק|יהושע|יט|טז}}</t>
  </si>
  <si>
    <t>זֹ֛את נַֽחֲלַ֥ת בְּנֵי־זְבוּלֻ֖ן לְמִשְׁפְּחוֹתָ֑ם הֶעָרִ֥ים הָאֵ֖לֶּה וְחַצְרֵיהֶֽן׃</t>
  </si>
  <si>
    <t>{{מ:פסוק|משלי|ל|יט}}</t>
  </si>
  <si>
    <t>{{מ:פסוק|ירמיהו|מו|ב}}</t>
  </si>
  <si>
    <t>{{מ:פסוק|יהושע|יט|יז}}</t>
  </si>
  <si>
    <t>לְמִצְרַ֗יִם עַל־חֵ֨יל פַּרְעֹ֤ה נְכוֹ֙ מֶ֣לֶךְ מִצְרַ֔יִם אֲשֶׁר־הָיָ֥ה עַל־נְהַר־פְּרָ֖ת בְּכַרְכְּמִ֑שׁ אֲשֶׁ֣ר הִכָּ֗ה נְבֽוּכַדְרֶאצַּר֙ מֶ֣לֶךְ בָּבֶ֔ל בִּשְׁנַת֙ הָרְבִיעִ֔ית לִיהוֹיָקִ֥ים בֶּן־יֹאשִׁיָּ֖הוּ מֶ֥לֶךְ יְהוּדָֽה׃</t>
  </si>
  <si>
    <t>לְיִ֨שָּׂשכָ֔ר יָצָ֖א הַגּוֹרָ֣ל הָרְבִיעִ֑י לִבְנֵ֥י יִשָּׂשכָ֖ר לְמִשְׁפְּחוֹתָֽם׃</t>
  </si>
  <si>
    <t>דֶּ֤רֶךְ הַנֶּ֨שֶׁר{{מ:לגרמיה}}בַּשָּׁמַיִם֮{{ר1}}דֶּ֥רֶךְ נָחָ֗שׁ {{נוסח|עֲלֵ֫י צ֥וּר|א=עֲלֵ֫י־צ֥וּר (במקף)}}{{ר3}}דֶּֽרֶךְ־אֳנִיָּ֥ה בְלֶב־יָ֑ם{{ר1}}וְדֶ֖רֶךְ גֶּ֣בֶר בְּעַלְמָֽה׃</t>
  </si>
  <si>
    <t>{{מ:פסוק|יהושע|יט|יח}}</t>
  </si>
  <si>
    <t>וַיְהִ֖י גְּבוּלָ֑ם יִזְרְעֶ֥אלָה וְהַכְּסוּלֹ֖ת וְשׁוּנֵֽם׃</t>
  </si>
  <si>
    <t>{{מ:פסוק|ירמיהו|מו|ג}}</t>
  </si>
  <si>
    <t>עִרְכ֤וּ מָגֵן֙ וְצִנָּ֔ה וּגְשׁ֖וּ לַמִּלְחָמָֽה׃</t>
  </si>
  <si>
    <t>{{מ:פסוק|יהושע|יט|יט}}</t>
  </si>
  <si>
    <t>{{מ:פסוק|משלי|ל|כ}}</t>
  </si>
  <si>
    <t>וַחֲפָרַ֥יִם וְשִׁיאֹ֖ן וַאֲנָחֲרַֽת׃</t>
  </si>
  <si>
    <t>כֵּ֤ן{{מ:לגרמיה}}דֶּ֥רֶךְ אִשָּׁ֗ה{{ר0}}מְנָ֫אָ֥פֶת{{ר1}}אָ֭כְלָה וּמָ֣חֲתָה פִ֑יהָ{{ר2}}וְ֝אָמְרָ֗ה לֹא־פָעַ֥לְתִּי אָֽוֶן׃</t>
  </si>
  <si>
    <t>{{מ:פסוק|יהושע|יט|כ}}</t>
  </si>
  <si>
    <t>{{מ:פסוק|ירמיהו|מו|ד}}</t>
  </si>
  <si>
    <t>וְהָרַבִּ֥ית וְקִשְׁי֖וֹן וָאָֽבֶץ׃</t>
  </si>
  <si>
    <t>אִסְר֣וּ הַסּוּסִ֗ים וַֽעֲלוּ֙ הַפָּ֣רָשִׁ֔ים וְהִֽתְיַצְּב֖וּ בְּכוֹבָעִ֑ים מִרְקוּ֙ הָרְמָחִ֔ים לִבְשׁ֖וּ הַסִּרְיֹנֹֽת׃</t>
  </si>
  <si>
    <t>{{מ:פסוק|משלי|ל|כא}}</t>
  </si>
  <si>
    <t>{{מ:פסוק|יהושע|יט|כא}}</t>
  </si>
  <si>
    <t>תַּ֣חַת שָׁ֭לוֹשׁ רָ֣גְזָה אֶ֑רֶץ{{ר1}}וְתַ֥חַת אַ֝רְבַּ֗ע לֹא־תוּכַ֥ל שְׂאֵֽת׃</t>
  </si>
  <si>
    <t>וְרֶ֧מֶת וְעֵין־גַּנִּ֛ים וְעֵ֥ין חַדָּ֖ה וּבֵ֥ית פַּצֵּֽץ׃</t>
  </si>
  <si>
    <t>{{מ:פסוק|ירמיהו|מו|ה}}</t>
  </si>
  <si>
    <t>מַדּ֣וּעַ רָאִ֗יתִי הֵ֣מָּה חַתִּים֮ נְסֹגִ֣ים אָחוֹר֒ וְגִבּוֹרֵיהֶ֣ם יֻכַּ֔תּוּ וּמָנ֥וֹס נָ֖סוּ וְלֹ֣א הִפְנ֑וּ מָג֥וֹר מִסָּבִ֖יב נְאֻם־יְהֹוָֽה׃</t>
  </si>
  <si>
    <t>{{מ:פסוק|יהושע|יט|כב}}</t>
  </si>
  <si>
    <t>וּפָגַע֩ הַגְּב֨וּל בְּתָב֤וֹר {{כו"ק|ושחצומה|וְשַׁחֲצִ֙ימָה֙}} וּבֵ֣ית שֶׁ֔מֶשׁ וְהָי֛וּ תֹּצְא֥וֹת גְּבוּלָ֖ם הַיַּרְדֵּ֑ן עָרִ֥ים שֵׁשׁ־עֶשְׂרֵ֖ה וְחַצְרֵיהֶֽן׃</t>
  </si>
  <si>
    <t>{{מ:פסוק|משלי|ל|כב}}</t>
  </si>
  <si>
    <t>תַּֽחַת־עֶ֭בֶד כִּ֣י יִמְל֑וֹךְ{{ר1}}וְ֝נָבָ֗ל כִּ֣י יִֽשְׂבַּֽע־לָֽחֶם׃</t>
  </si>
  <si>
    <t>{{מ:פסוק|יהושע|יט|כג}}</t>
  </si>
  <si>
    <t>{{מ:פסוק|ירמיהו|מו|ו}}</t>
  </si>
  <si>
    <t>זֹ֗את נַחֲלַ֛ת מַטֵּ֥ה בְנֵי־יִשָּׂשכָ֖ר לְמִשְׁפְּחֹתָ֑ם הֶעָרִ֖ים וְחַצְרֵיהֶֽן׃</t>
  </si>
  <si>
    <t>אַל־יָנ֣וּס הַקַּ֔ל וְאַל־יִמָּלֵ֖ט הַגִּבּ֑וֹר צָפ֙וֹנָה֙ עַל־יַ֣ד נְהַר־פְּרָ֔ת כָּשְׁל֖וּ וְנָפָֽלוּ׃</t>
  </si>
  <si>
    <t>{{מ:פסוק|יהושע|יט|כד}}</t>
  </si>
  <si>
    <t>וַיֵּצֵא֙ הַגּוֹרָ֣ל הַחֲמִישִׁ֔י לְמַטֵּ֥ה בְנֵי־אָשֵׁ֖ר לְמִשְׁפְּחוֹתָֽם׃</t>
  </si>
  <si>
    <t>{{מ:פסוק|משלי|ל|כג}}</t>
  </si>
  <si>
    <t>תַּ֣חַת שְׂ֭נוּאָה כִּ֣י תִבָּעֵ֑ל{{ר1}}וְ֝שִׁפְחָ֗ה כִּֽי־תִירַ֥שׁ גְּבִרְתָּֽהּ׃</t>
  </si>
  <si>
    <t>{{מ:פסוק|ירמיהו|מו|ז}}</t>
  </si>
  <si>
    <t>מִי־זֶ֖ה כַּיְאֹ֣ר יַעֲלֶ֑ה כַּנְּהָר֕וֹת יִֽתְגָּעֲשׁ֖וּ מֵימָֽיו׃</t>
  </si>
  <si>
    <t>{{מ:פסוק|יהושע|יט|כה}}</t>
  </si>
  <si>
    <t>וַיְהִ֖י גְּבוּלָ֑ם חֶלְקַ֥ת וַחֲלִ֖י וָבֶ֥טֶן וְאַכְשָֽׁף׃</t>
  </si>
  <si>
    <t>{{מ:פסוק|משלי|ל|כד}}</t>
  </si>
  <si>
    <t>אַרְבָּ֣עָה הֵ֭ם קְטַנֵּי־אָ֑רֶץ{{ר1}}וְ֝הֵ֗מָּה חֲכָמִ֥ים מְחֻכָּמִֽים׃</t>
  </si>
  <si>
    <t>{{מ:פסוק|ירמיהו|מו|ח}}</t>
  </si>
  <si>
    <t>מִצְרַ֙יִם֙ כַּיְאֹ֣ר יַעֲלֶ֔ה וְכַנְּהָר֖וֹת יִתְגֹּ֣עֲשׁוּ מָ֑יִם וַיֹּ֗אמֶר אַֽעֲלֶה֙ אֲכַסֶּה־אֶ֔רֶץ אֹבִ֥ידָה עִ֖יר וְיֹ֥שְׁבֵי בָֽהּ׃</t>
  </si>
  <si>
    <t>{{מ:פסוק|יהושע|יט|כו}}</t>
  </si>
  <si>
    <t>{{מ:פסוק|משלי|ל|כה}}</t>
  </si>
  <si>
    <t>הַ֭נְּמָלִים עַ֣ם לֹא־עָ֑ז{{ר1}}וַיָּכִ֖ינוּ בַקַּ֣יִץ לַחְמָֽם׃</t>
  </si>
  <si>
    <t>וְאַֽלַמֶּ֥לֶךְ וְעַמְעָ֖ד וּמִשְׁאָ֑ל וּפָגַ֤ע בְּכַרְמֶל֙ הַיָּ֔מָּה וּבְשִׁיח֖וֹר לִבְנָֽת׃</t>
  </si>
  <si>
    <t>{{מ:פסוק|ירמיהו|מו|ט}}</t>
  </si>
  <si>
    <t>עֲל֤וּ הַסּוּסִים֙ {{נוסח|וְהִתְהֹלְל֣וּ|א=וְהִתְהֹלֲל֣וּ}} הָרֶ֔כֶב וְיֵצְא֖וּ הַגִּבּוֹרִ֑ים כּ֤וּשׁ וּפוּט֙ תֹּפְשֵׂ֣י מָגֵ֔ן וְלוּדִ֕ים תֹּפְשֵׂ֖י דֹּ֥רְכֵי קָֽשֶׁת׃</t>
  </si>
  <si>
    <t>{{מ:פסוק|משלי|ל|כו}}</t>
  </si>
  <si>
    <t>שְׁ֭פַנִּים עַ֣ם לֹא־עָצ֑וּם{{ר1}}וַיָּשִׂ֖ימוּ בַסֶּ֣לַע בֵּיתָֽם׃</t>
  </si>
  <si>
    <t>{{מ:פסוק|יהושע|יט|כז}}</t>
  </si>
  <si>
    <t>וְשָׁ֨ב מִזְרַ֣ח הַשֶּׁ֘מֶשׁ֮ בֵּ֣ית דָּגֹן֒ וּפָגַ֣ע בִּ֠זְבֻל֠וּן וּבְגֵ֨י יִפְתַּח־אֵ֥ל צָפ֛וֹנָה בֵּ֥ית הָעֵ֖מֶק וּנְעִיאֵ֑ל וְיָצָ֥א אֶל־כָּב֖וּל מִשְּׂמֹֽאל׃</t>
  </si>
  <si>
    <t>{{מ:פסוק|ירמיהו|מו|י}}</t>
  </si>
  <si>
    <t>{{מ:פסוק|משלי|ל|כז}}</t>
  </si>
  <si>
    <t>וְֽהַיּ֨וֹם הַה֜וּא לַֽאדֹנָ֧י יֱהֹוִ֣ה צְבָא֗וֹת י֤וֹם נְקָמָה֙ לְהִנָּקֵ֣ם מִצָּרָ֔יו וְאָכְלָ֥ה חֶ֙רֶב֙ וְשָׂ֣בְעָ֔ה וְרָוְתָ֖ה מִדָּמָ֑ם כִּ֣י זֶ֠בַח לַאדֹנָ֨י יֱהֹוִ֧ה צְבָא֛וֹת בְּאֶ֥רֶץ צָפ֖וֹן אֶל־נְהַר־פְּרָֽת׃</t>
  </si>
  <si>
    <t>מֶ֭לֶךְ אֵ֣ין לָאַרְבֶּ֑ה{{ר1}}וַיֵּצֵ֖א חֹצֵ֣ץ כֻּלּֽוֹ׃</t>
  </si>
  <si>
    <t>{{מ:פסוק|יהושע|יט|כח}}</t>
  </si>
  <si>
    <t>וְעֶבְרֹ֥ן וּרְחֹ֖ב וְחַמּ֣וֹן וְקָנָ֑ה עַ֖ד צִיד֥וֹן רַבָּֽה׃</t>
  </si>
  <si>
    <t>{{מ:פסוק|ירמיהו|מו|יא}}</t>
  </si>
  <si>
    <t>{{מ:פסוק|משלי|ל|כח}}</t>
  </si>
  <si>
    <t>עֲלִ֤י גִלְעָד֙ וּקְחִ֣י צֳרִ֔י בְּתוּלַ֖ת בַּת־מִצְרָ֑יִם לַשָּׁוְא֙ {{כו"ק|הרביתי|הִרְבֵּ֣ית}} רְפֻא֔וֹת תְּעָלָ֖ה אֵ֥ין לָֽךְ׃</t>
  </si>
  <si>
    <t>שְׂ֭מָמִית בְּיָדַ֣יִם תְּתַפֵּ֑שׂ{{ר1}}וְ֝הִ֗יא בְּהֵ֣יכְלֵי מֶֽלֶךְ׃</t>
  </si>
  <si>
    <t>{{מ:פסוק|יהושע|יט|כט}}</t>
  </si>
  <si>
    <t>וְשָׁ֤ב הַגְּבוּל֙ הָרָמָ֔ה וְעַד־עִ֖יר מִבְצַר־צֹ֑ר וְשָׁ֤ב הַגְּבוּל֙ חֹסָ֔ה {{כו"ק|ויהיו|וְהָי֧וּ}} תֹצְאֹתָ֛יו הַיָּ֖מָּה מֵחֶ֥בֶל אַכְזִֽיבָה׃</t>
  </si>
  <si>
    <t>{{מ:פסוק|ירמיהו|מו|יב}}</t>
  </si>
  <si>
    <t>שָׁמְע֤וּ גוֹיִם֙ קְלוֹנֵ֔ךְ וְצִוְחָתֵ֖ךְ מָלְאָ֣ה הָאָ֑רֶץ כִּֽי־גִבּ֤וֹר בְּגִבּוֹר֙ כָּשָׁ֔לוּ יַחְדָּ֖יו נָפְל֥וּ שְׁנֵיהֶֽם׃</t>
  </si>
  <si>
    <t>{{מ:פסוק|משלי|ל|כט}}</t>
  </si>
  <si>
    <t>שְׁלֹשָׁ֣ה הֵ֭מָּה מֵיטִ֣יבֵי צָ֑עַד{{ר1}}וְ֝אַרְבָּעָ֗ה מֵיטִ֥בֵי לָֽכֶת׃</t>
  </si>
  <si>
    <t>{{מ:פסוק|יהושע|יט|ל}}</t>
  </si>
  <si>
    <t>וְעֻמָ֥ה וַאֲפֵ֖ק וּרְחֹ֑ב עָרִ֛ים עֶשְׂרִ֥ים וּשְׁתַּ֖יִם וְחַצְרֵיהֶֽן׃</t>
  </si>
  <si>
    <t>{{מ:פסוק|משלי|ל|ל}}</t>
  </si>
  <si>
    <t>לַ֭יִשׁ גִּבּ֣וֹר בַּבְּהֵמָ֑ה{{ר1}}וְלֹא־יָ֝שׁ֗וּב מִפְּנֵי־כֹֽל׃</t>
  </si>
  <si>
    <t>{{מ:פסוק|ירמיהו|מו|יג}}</t>
  </si>
  <si>
    <t>הַדָּבָר֙ אֲשֶׁ֣ר דִּבֶּ֣ר יְהֹוָ֔ה אֶֽל־יִרְמְיָ֖הוּ הַנָּבִ֑יא לָב֗וֹא נְבֽוּכַדְרֶאצַּר֙ מֶ֣לֶךְ בָּבֶ֔ל לְהַכּ֖וֹת אֶת־אֶ֥רֶץ מִצְרָֽיִם׃</t>
  </si>
  <si>
    <t>{{מ:פסוק|יהושע|יט|לא}}</t>
  </si>
  <si>
    <t>זֹ֗את נַחֲלַ֛ת מַטֵּ֥ה בְנֵֽי־אָשֵׁ֖ר לְמִשְׁפְּחֹתָ֑ם הֶעָרִ֥ים הָאֵ֖לֶּה וְחַצְרֵיהֶֽן׃</t>
  </si>
  <si>
    <t>{{מ:פסוק|משלי|ל|לא}}</t>
  </si>
  <si>
    <t>זַרְזִ֣יר מׇתְנַ֣יִם אוֹ־תָ֑יִשׁ{{ר1}}וּ֝מֶ֗לֶךְ אַלְק֥וּם עִמּֽוֹ׃</t>
  </si>
  <si>
    <t>{{מ:פסוק|ירמיהו|מו|יד}}</t>
  </si>
  <si>
    <t>הַגִּ֤ידוּ בְמִצְרַ֙יִם֙ וְהַשְׁמִ֣יעֽוּ בְמִגְדּ֔וֹל וְהַשְׁמִ֥יעוּ בְנֹ֖ף וּבְתַחְפַּנְחֵ֑ס אִמְר֗וּ הִתְיַצֵּב֙ וְהָכֵ֣ן לָ֔ךְ כִּֽי־אָכְלָ֥ה חֶ֖רֶב סְבִיבֶֽיךָ׃</t>
  </si>
  <si>
    <t>{{מ:פסוק|יהושע|יט|לב}}</t>
  </si>
  <si>
    <t>לִבְנֵ֣י נַפְתָּלִ֔י יָצָ֖א הַגּוֹרָ֣ל הַשִּׁשִּׁ֑י לִבְנֵ֥י נַפְתָּלִ֖י לְמִשְׁפְּחֹתָֽם׃</t>
  </si>
  <si>
    <t>{{מ:פסוק|יהושע|יט|לג}}</t>
  </si>
  <si>
    <t>{{מ:פסוק|משלי|ל|לב}}</t>
  </si>
  <si>
    <t>וַיְהִ֣י גְבוּלָ֗ם מֵחֵ֨לֶף מֵאֵל֜וֹן בְּצַעֲנַנִּ֗ים וַאֲדָמִ֥י הַנֶּ֛קֶב וְיַבְנְאֵ֖ל עַד־לַקּ֑וּם וַיְהִ֥י תֹצְאֹתָ֖יו הַיַּרְדֵּֽן׃</t>
  </si>
  <si>
    <t>אִם־נָבַ֥לְתָּ בְהִתְנַשֵּׂ֑א{{ר1}}וְאִם־זַ֝מּ֗וֹתָ יָ֣ד לְפֶֽה׃</t>
  </si>
  <si>
    <t>{{מ:פסוק|ירמיהו|מו|טו}}</t>
  </si>
  <si>
    <t>{{מ:פסוק|יהושע|יט|לד}}</t>
  </si>
  <si>
    <t>{{מ:פסוק|משלי|ל|לג}}</t>
  </si>
  <si>
    <t>מַדּ֖וּעַ נִסְחַ֣ף אַבִּירֶ֑יךָ לֹ֣א עָמַ֔ד כִּ֥י יְהֹוָ֖ה הֲדָפֽוֹ׃</t>
  </si>
  <si>
    <t>וְשָׁ֨ב הַגְּב֥וּל יָ֙מָּה֙ אַזְנ֣וֹת תָּב֔וֹר וְיָצָ֥א מִשָּׁ֖ם חוּקֹ֑קָה וּפָגַ֨ע בִּזְבֻל֜וּן מִנֶּ֗גֶב וּבְאָשֵׁר֙ פָּגַ֣ע מִיָּ֔ם וּבִ֣יהוּדָ֔ה הַיַּרְדֵּ֖ן מִזְרַ֥ח הַשָּֽׁמֶשׁ׃</t>
  </si>
  <si>
    <t>כִּ֤י מִ{{גלגל}}יץ חָלָ֡ב י֘וֹצִ֤יא חֶמְאָ֗ה{{ר1}}וּֽמִיץ־אַ֭ף י֣וֹצִיא דָ֑ם{{ר2}}וּמִ֥יץ אַ֝פַּ֗יִם{{ר0}}י֣וֹצִיא רִֽיב׃</t>
  </si>
  <si>
    <t>{{מ:פסוק|ירמיהו|מו|טז}}</t>
  </si>
  <si>
    <t>הִרְבָּ֖ה כּוֹשֵׁ֑ל גַּם־נָפַ֞ל אִ֣ישׁ אֶל־רֵעֵ֗הוּ וַיֹּֽאמְרוּ֙ ק֣וּמָה{{מ:לגרמיה}}וְנָשֻׁ֣בָה אֶל־עַמֵּ֗נוּ וְאֶל־אֶ֙רֶץ֙ מוֹלַדְתֵּ֔נוּ מִפְּנֵ֖י חֶ֥רֶב הַיּוֹנָֽה׃</t>
  </si>
  <si>
    <t>{{מ:פסוק|יהושע|יט|לה}}</t>
  </si>
  <si>
    <t>וְעָרֵ֖י מִבְצָ֑ר הַצִּדִּ֣ים צֵ֔ר וְחַמַּ֖ת רַקַּ֥ת וְכִנָּֽרֶת׃</t>
  </si>
  <si>
    <t>{{מ:פסוק|ירמיהו|מו|יז}}</t>
  </si>
  <si>
    <t>ספר משלי/לא</t>
  </si>
  <si>
    <t>קָרְא֖וּ שָׁ֑ם פַּרְעֹ֤ה מֶֽלֶךְ־מִצְרַ֙יִם֙ שָׁא֔וֹן הֶעֱבִ֖יר הַמּוֹעֵֽד׃</t>
  </si>
  <si>
    <t>{{מ:פסוק|יהושע|יט|לו}}</t>
  </si>
  <si>
    <t>{{מ:פסוק|ירמיהו|מו|יח}}</t>
  </si>
  <si>
    <t>חַי־אָ֙נִי֙ נְאֻם־הַמֶּ֔לֶךְ יְהֹוָ֥ה צְבָא֖וֹת שְׁמ֑וֹ כִּ֚י כְּתָב֣וֹר בֶּהָרִ֔ים וּכְכַרְמֶ֖ל בַּיָּ֥ם יָבֽוֹא׃</t>
  </si>
  <si>
    <t>וַאֲדָמָ֥ה וְהָרָמָ֖ה וְחָצֽוֹר׃</t>
  </si>
  <si>
    <t>{{מ:פסוק|משלי|לא|א}}</t>
  </si>
  <si>
    <t>דִּ֭בְרֵי לְמוּאֵ֣ל מֶ֑לֶךְ{{ר1}}מַ֝שָּׂ֗א אֲֽשֶׁר־יִסְּרַ֥תּוּ אִמּֽוֹ׃</t>
  </si>
  <si>
    <t>{{מ:פסוק|ירמיהו|מו|יט}}</t>
  </si>
  <si>
    <t>כְּלֵ֤י גוֹלָה֙ עֲשִׂ֣י לָ֔ךְ יוֹשֶׁ֖בֶת בַּת־מִצְרָ֑יִם כִּי־נֹף֙ לְשַׁמָּ֣ה תִֽהְיֶ֔ה וְנִצְּתָ֖ה מֵאֵ֥ין יוֹשֵֽׁב׃</t>
  </si>
  <si>
    <t>{{מ:פסוק|יהושע|יט|לז}}</t>
  </si>
  <si>
    <t>וְקֶ֥דֶשׁ וְאֶדְרֶ֖עִי וְעֵ֥ין חָצֽוֹר׃</t>
  </si>
  <si>
    <t>{{מ:פסוק|ירמיהו|מו|כ}}</t>
  </si>
  <si>
    <t>עֶגְלָ֥ה יְפֵה־פִיָּ֖ה מִצְרָ֑יִם קֶ֥רֶץ מִצָּפ֖וֹן בָּ֥א בָֽא׃</t>
  </si>
  <si>
    <t>{{מ:פסוק|משלי|לא|ב}}</t>
  </si>
  <si>
    <t>מַה־בְּ֭רִי וּמַֽה־בַּר־בִּטְנִ֑י{{ר1}}וּ֝מֶ֗ה בַּר־נְדָרָֽי׃</t>
  </si>
  <si>
    <t>{{מ:פסוק|ירמיהו|מו|כא}}</t>
  </si>
  <si>
    <t>{{מ:פסוק|משלי|לא|ג}}</t>
  </si>
  <si>
    <t>אַל־תִּתֵּ֣ן לַנָּשִׁ֣ים חֵילֶ֑ךָ{{ר1}}וּ֝דְרָכֶ֗יךָ לַֽמְח֥וֹת מְלָכִֽין׃</t>
  </si>
  <si>
    <t>גַּם־שְׂכִרֶ֤יהָ בְקִרְבָּהּ֙ כְּעֶגְלֵ֣י מַרְבֵּ֔ק כִּֽי־גַם־הֵ֧מָּה הִפְנ֛וּ נָ֥סוּ יַחְדָּ֖יו לֹ֣א עָמָ֑דוּ כִּ֣י י֥וֹם אֵידָ֛ם בָּ֥א עֲלֵיהֶ֖ם עֵ֥ת פְּקֻדָּתָֽם׃</t>
  </si>
  <si>
    <t>{{מ:פסוק|יהושע|יט|לח}}</t>
  </si>
  <si>
    <t>וְיִרְאוֹן֙ וּמִגְדַּל־אֵ֔ל חֳרֵ֥ם וּבֵית־עֲנָ֖ת וּבֵ֣ית שָׁ֑מֶשׁ עָרִ֥ים תְּשַֽׁע־עֶשְׂרֵ֖ה וְחַצְרֵיהֶֽן׃</t>
  </si>
  <si>
    <t>{{מ:פסוק|משלי|לא|ד}}</t>
  </si>
  <si>
    <t>{{מ:פסוק|ירמיהו|מו|כב}}</t>
  </si>
  <si>
    <t>{{מ:פסוק|יהושע|יט|לט}}</t>
  </si>
  <si>
    <t>קוֹלָ֖הּ כַּנָּחָ֣שׁ יֵלֵ֑ךְ כִּֽי־בְחַ֣יִל יֵלֵ֔כוּ וּבְקַרְדֻּמּוֹת֙ בָּ֣אוּ לָ֔הּ כְּחֹטְבֵ֖י עֵצִֽים׃</t>
  </si>
  <si>
    <t>זֹ֗את נַחֲלַ֛ת מַטֵּ֥ה בְנֵֽי־נַפְתָּלִ֖י לְמִשְׁפְּחֹתָ֑ם הֶֽעָרִ֖ים וְחַצְרֵיהֶֽן׃</t>
  </si>
  <si>
    <t>אַ֤ל לַֽמְלָכִ֨ים{{מ:לגרמיה}}לְֽמוֹאֵ֗ל{{ר1}}אַ֣ל {{נוסח|לַֽמְלָכִ֣ים|א=לַֽמֲלָכִ֣ים}} שְׁתוֹ־יָ֑יִן{{ר2}}וּ֝לְרוֹזְנִ֗ים {{כו"ק|או|אֵ֣י}} שֵׁכָֽר׃</t>
  </si>
  <si>
    <t>{{מ:פסוק|יהושע|יט|מ}}</t>
  </si>
  <si>
    <t>לְמַטֵּ֥ה בְנֵי־דָ֖ן לְמִשְׁפְּחֹתָ֑ם יָצָ֖א הַגּוֹרָ֥ל הַשְּׁבִיעִֽי׃</t>
  </si>
  <si>
    <t>{{מ:פסוק|ירמיהו|מו|כג}}</t>
  </si>
  <si>
    <t>כָּרְת֤וּ יַעְרָהּ֙ נְאֻם־יְהֹוָ֔ה כִּ֖י לֹ֣א יֵחָקֵ֑ר כִּ֤י רַבּוּ֙ מֵֽאַרְבֶּ֔ה וְאֵ֥ין לָהֶ֖ם מִסְפָּֽר׃</t>
  </si>
  <si>
    <t>{{מ:פסוק|יהושע|יט|מא}}</t>
  </si>
  <si>
    <t>וַיְהִ֖י גְּב֣וּל נַחֲלָתָ֑ם צׇרְעָ֥ה וְאֶשְׁתָּא֖וֹל וְעִ֥יר שָֽׁמֶשׁ׃</t>
  </si>
  <si>
    <t>{{מ:פסוק|משלי|לא|ה}}</t>
  </si>
  <si>
    <t>פֶּן־יִ֭שְׁתֶּה וְיִשְׁכַּ֣ח מְחֻקָּ֑ק{{ר1}}וִ֝ישַׁנֶּ֗ה דִּ֣ין כׇּל־בְּנֵי־עֹֽנִי׃</t>
  </si>
  <si>
    <t>{{מ:פסוק|ירמיהו|מו|כד}}</t>
  </si>
  <si>
    <t>הֹבִ֖ישָׁה בַּת־מִצְרָ֑יִם נִתְּנָ֖ה בְּיַ֥ד עַם־צָפֽוֹן׃</t>
  </si>
  <si>
    <t>{{מ:פסוק|יהושע|יט|מב}}</t>
  </si>
  <si>
    <t>וְשַׁעֲלַבִּ֥ין וְאַיָּל֖וֹן וְיִתְלָֽה׃</t>
  </si>
  <si>
    <t>{{מ:פסוק|משלי|לא|ו}}</t>
  </si>
  <si>
    <t>תְּנוּ־שֵׁכָ֣ר לְאוֹבֵ֑ד{{ר1}}וְ֝יַ֗יִן לְמָ֣רֵי נָֽפֶשׁ׃</t>
  </si>
  <si>
    <t>{{מ:פסוק|משלי|לא|ז}}</t>
  </si>
  <si>
    <t>{{מ:פסוק|ירמיהו|מו|כה}}</t>
  </si>
  <si>
    <t>יִ֭שְׁתֶּה וְיִשְׁכַּ֣ח רִישׁ֑וֹ{{ר1}}וַ֝עֲמָל֗וֹ לֹ֣א יִזְכׇּר־עֽוֹד׃</t>
  </si>
  <si>
    <t>אָמַר֩ יְהֹוָ֨ה צְבָא֜וֹת אֱלֹהֵ֣י יִשְׂרָאֵ֗ל הִנְנִ֤י פוֹקֵד֙ אֶל־אָמ֣וֹן מִנֹּ֔א וְעַל־פַּרְעֹה֙ וְעַל־מִצְרַ֔יִם וְעַל־אֱלֹהֶ֖יהָ וְעַל־מְלָכֶ֑יהָ וְעַ֨ל־פַּרְעֹ֔ה וְעַ֥ל הַבֹּטְחִ֖ים בּֽוֹ׃</t>
  </si>
  <si>
    <t>{{מ:פסוק|יהושע|יט|מג}}</t>
  </si>
  <si>
    <t>וְאֵיל֥וֹן וְתִמְנָ֖תָה וְעֶקְרֽוֹן׃</t>
  </si>
  <si>
    <t>{{מ:פסוק|משלי|לא|ח}}</t>
  </si>
  <si>
    <t>פְּתַח־פִּ֥יךָ לְאִלֵּ֑ם{{ר1}}{{נוסח|אֶל־דִּ֗֝ין|א=אֶל־דִּ֝ין}} כׇּל־בְּנֵ֥י חֲלֽוֹף׃</t>
  </si>
  <si>
    <t>{{מ:פסוק|ירמיהו|מו|כו}}</t>
  </si>
  <si>
    <t>וּנְתַתִּ֗ים בְּיַד֙ מְבַקְשֵׁ֣י נַפְשָׁ֔ם וּבְיַ֛ד נְבוּכַדְרֶאצַּ֥ר מֶלֶךְ־בָּבֶ֖ל וּבְיַד־עֲבָדָ֑יו וְאַחֲרֵי־כֵ֛ן תִּשְׁכֹּ֥ן כִּֽימֵי־קֶ֖דֶם נְאֻם־יְהֹוָֽה׃</t>
  </si>
  <si>
    <t>{{מ:פסוק|משלי|לא|ט}}</t>
  </si>
  <si>
    <t>פְּתַח־פִּ֥יךָ שְׁפׇט־צֶ֑דֶק{{ר1}}וְ֝דִ֗ין עָנִ֥י וְאֶבְיֽוֹן׃</t>
  </si>
  <si>
    <t>{{מ:פסוק|יהושע|יט|מד}}</t>
  </si>
  <si>
    <t>וְאֶלְתְּקֵ֥ה וְגִבְּת֖וֹן וּבַעֲלָֽת׃</t>
  </si>
  <si>
    <t>{{מ:פסוק|ירמיהו|מו|כז|סדר=כז}}</t>
  </si>
  <si>
    <t>{{מ:פסוק|משלי|לא|י}}</t>
  </si>
  <si>
    <t>אֵֽשֶׁת־חַ֭יִל מִ֣י יִמְצָ֑א{{ר1}}וְרָחֹ֖ק מִפְּנִינִ֣ים מִכְרָֽהּ׃</t>
  </si>
  <si>
    <t>וְ֠אַתָּ֠ה אַל־תִּירָ֞א עַבְדִּ֤י יַֽעֲקֹב֙ וְאַל־תֵּחַ֣ת יִשְׂרָאֵ֔ל כִּ֠י הִנְנִ֤י מוֹשִֽׁעֲךָ֙ מֵרָח֔וֹק וְאֶֽת־זַרְעֲךָ֖ מֵאֶ֣רֶץ שִׁבְיָ֑ם וְשָׁ֧ב יַעֲק֛וֹב וְשָׁקַ֥ט וְשַׁאֲנַ֖ן וְאֵ֥ין מַחֲרִֽיד׃</t>
  </si>
  <si>
    <t>{{מ:פסוק|יהושע|יט|מה}}</t>
  </si>
  <si>
    <t>וִיהֻ֥ד וּבְנֵֽי־בְרַ֖ק וְגַת־רִמּֽוֹן׃</t>
  </si>
  <si>
    <t>{{מ:פסוק|משלי|לא|יא}}</t>
  </si>
  <si>
    <t>בָּ֣טַח בָּ֭הּ לֵ֣ב בַּעְלָ֑הּ{{ר1}}וְ֝שָׁלָ֗ל לֹ֣א יֶחְסָֽר׃</t>
  </si>
  <si>
    <t>{{מ:פסוק|ירמיהו|מו|כח}}</t>
  </si>
  <si>
    <t>אַ֠תָּ֠ה אַל־תִּירָ֞א עַבְדִּ֤י יַֽעֲקֹב֙ נְאֻם־יְהֹוָ֔ה כִּ֥י אִתְּךָ֖ אָ֑נִי כִּי֩ אֶעֱשֶׂ֨ה כָלָ֜ה בְּכׇֽל־הַגּוֹיִ֣ם{{מ:לגרמיה}}אֲשֶׁ֧ר הִדַּחְתִּ֣יךָ שָּׁ֗מָּה וְאֹֽתְךָ֙ לֹא־אֶעֱשֶׂ֣ה כָלָ֔ה וְיִסַּרְתִּ֙יךָ֙ לַמִּשְׁפָּ֔ט וְנַקֵּ֖ה לֹ֥א אֲנַקֶּֽךָּ׃</t>
  </si>
  <si>
    <t>{{מ:פסוק|משלי|לא|יב}}</t>
  </si>
  <si>
    <t>גְּמָלַ֣תְהוּ ט֣וֹב וְלֹא־רָ֑ע{{ר1}}{{נוסח|כֹּ֗֝ל|א=כֹּ֝ל}} יְמֵ֣י חַיֶּֽיהָ׃</t>
  </si>
  <si>
    <t>{{מ:פסוק|יהושע|יט|מו}}</t>
  </si>
  <si>
    <t>וּמֵ֥י הַיַּרְק֖וֹן וְהָרַקּ֑וֹן עִֽם־הַגְּב֖וּל מ֥וּל יָפֽוֹ׃</t>
  </si>
  <si>
    <t>{{מ:פסוק|משלי|לא|יג}}</t>
  </si>
  <si>
    <t>ספר ירמיהו/מז</t>
  </si>
  <si>
    <t>דָּ֭רְשָׁה צֶ֣מֶר וּפִשְׁתִּ֑ים{{ר1}}וַ֝תַּ֗עַשׂ בְּחֵ֣פֶץ כַּפֶּֽיהָ׃</t>
  </si>
  <si>
    <t>{{מ:פסוק|יהושע|יט|מז}}</t>
  </si>
  <si>
    <t>וַיֵּצֵ֥א גְבוּל־בְּנֵי־דָ֖ן מֵהֶ֑ם וַיַּעֲל֣וּ בְנֵי־דָ֠ן וַיִּלָּחֲמ֨וּ עִם־לֶ֜שֶׁם וַיִּלְכְּד֥וּ אוֹתָ֣הּ{{מ:לגרמיה}}וַיַּכּ֧וּ אוֹתָ֣הּ לְפִי־חֶ֗רֶב וַיִּֽרְשׁ֤וּ אוֹתָהּ֙ וַיֵּ֣שְׁבוּ בָ֔הּ וַיִּקְרְא֤וּ לְלֶ֙שֶׁם֙ דָּ֔ן כְּשֵׁ֖ם דָּ֥ן אֲבִיהֶֽם׃</t>
  </si>
  <si>
    <t>{{מ:פסוק|משלי|לא|יד}}</t>
  </si>
  <si>
    <t>הָ֭יְתָה {{מ:קמץ|ד=כׇּאֳנִיּ֣וֹת|ס=כָּאֳנִיּ֣וֹת}} סוֹחֵ֑ר{{ר1}}מִ֝מֶּרְחָ֗ק תָּבִ֥יא לַחְמָֽהּ׃</t>
  </si>
  <si>
    <t>{{מ:פסוק|ירמיהו|מז|א}}</t>
  </si>
  <si>
    <t>אֲשֶׁ֨ר הָיָ֧ה דְבַר־יְהֹוָ֛ה אֶל־יִרְמְיָ֥הוּ הַנָּבִ֖יא אֶל־פְּלִשְׁתִּ֑ים בְּטֶ֛רֶם יַכֶּ֥ה פַרְעֹ֖ה אֶת־עַזָּֽה׃</t>
  </si>
  <si>
    <t>{{מ:פסוק|יהושע|יט|מח}}</t>
  </si>
  <si>
    <t>{{מ:פסוק|משלי|לא|טו}}</t>
  </si>
  <si>
    <t>{{מ:פסוק|ירמיהו|מז|ב}}</t>
  </si>
  <si>
    <t>זֹ֗את נַחֲלַ֛ת מַטֵּ֥ה בְנֵי־דָ֖ן לְמִשְׁפְּחֹתָ֑ם הֶעָרִ֥ים הָאֵ֖לֶּה וְחַצְרֵיהֶֽן׃</t>
  </si>
  <si>
    <t>וַתָּ֤קׇם{{מ:לגרמיה}}בְּע֬וֹד לַ֗יְלָה{{ר1}}וַתִּתֵּ֣ן טֶ֣רֶף לְבֵיתָ֑הּ{{ר1}}וְ֝חֹ֗ק לְנַעֲרֹתֶֽיהָ׃</t>
  </si>
  <si>
    <t>כֹּ֣ה{{מ:לגרמיה}}אָמַ֣ר יְהֹוָ֗ה הִנֵּה־מַ֜יִם עֹלִ֤ים מִצָּפוֹן֙ וְהָיוּ֙ לְנַ֣חַל שׁוֹטֵ֔ף וְיִשְׁטְפוּ֙ אֶ֣רֶץ וּמְלוֹאָ֔הּ עִ֖יר וְיֹ֣שְׁבֵי בָ֑הּ וְזָעֲקוּ֙ הָאָדָ֔ם וְהֵילִ֕ל כֹּ֖ל יוֹשֵׁ֥ב הָאָֽרֶץ׃</t>
  </si>
  <si>
    <t>{{מ:פסוק|ירמיהו|מז|ג}}</t>
  </si>
  <si>
    <t>מִקּ֗וֹל שַֽׁעֲטַת֙ פַּרְס֣וֹת אַבִּירָ֔יו מֵרַ֣עַשׁ לְרִכְבּ֔וֹ הֲמ֖וֹן גַּלְגִּלָּ֑יו לֹא־הִפְנ֤וּ אָבוֹת֙ אֶל־בָּנִ֔ים מֵרִפְי֖וֹן יָדָֽיִם׃</t>
  </si>
  <si>
    <t>{{מ:פסוק|משלי|לא|טז}}</t>
  </si>
  <si>
    <t>{{מ:פסוק|יהושע|יט|מט}}</t>
  </si>
  <si>
    <t>{{נוסח|זָֽמְמָ֣ה|א=זָֽמֲמָ֣ה}} שָׂ֭דֶה וַתִּקָּחֵ֑הוּ{{ר1}}מִפְּרִ֥י כַ֝פֶּ֗יהָ {{כו"ק|נטע|נָ֣טְעָה}} כָּֽרֶם׃</t>
  </si>
  <si>
    <t>וַיְכַלּ֥וּ לִנְחֹל־אֶת־הָאָ֖רֶץ לִגְבוּלֹתֶ֑יהָ וַיִּתְּנ֨וּ בְנֵי־יִשְׂרָאֵ֧ל נַחֲלָ֛ה לִיהוֹשֻׁ֥עַ בִּן־נ֖וּן בְּתוֹכָֽם׃</t>
  </si>
  <si>
    <t>{{מ:פסוק|ירמיהו|מז|ד}}</t>
  </si>
  <si>
    <t>עַל־הַיּ֗וֹם הַבָּא֙ לִשְׁד֣וֹד אֶת־כׇּל־פְּלִשְׁתִּ֔ים לְהַכְרִ֤ית לְצֹר֙ וּלְצִיד֔וֹן כֹּ֖ל שָׂרִ֣יד עֹזֵ֑ר כִּֽי־שֹׁדֵ֤ד יְהֹוָה֙ אֶת־פְּלִשְׁתִּ֔ים שְׁאֵרִ֖ית אִ֥י כַפְתּֽוֹר׃</t>
  </si>
  <si>
    <t>{{מ:פסוק|משלי|לא|יז}}</t>
  </si>
  <si>
    <t>חָֽגְרָ֣ה בְע֣וֹז מׇתְנֶ֑יהָ{{ר1}}וַ֝תְּאַמֵּ֗ץ זְרוֹעֹתֶֽיהָ׃</t>
  </si>
  <si>
    <t>{{מ:פסוק|יהושע|יט|נ}}</t>
  </si>
  <si>
    <t>{{מ:פסוק|ירמיהו|מז|ה}}</t>
  </si>
  <si>
    <t>עַל־פִּ֨י יְהֹוָ֜ה נָ֣תְנוּ ל֗וֹ אֶת־הָעִיר֙ אֲשֶׁ֣ר שָׁאָ֔ל אֶת־תִּמְנַת־סֶ֖רַח בְּהַ֣ר אֶפְרָ֑יִם וַיִּבְנֶ֥ה אֶת־הָעִ֖יר וַיֵּ֥שֶׁב בָּֽהּ׃</t>
  </si>
  <si>
    <t>בָּ֤אָה קׇרְחָה֙ אֶל־עַזָּ֔ה נִדְמְתָ֥ה אַשְׁקְל֖וֹן שְׁאֵרִ֣ית עִמְקָ֑ם עַד־מָתַ֖י תִּתְגּוֹדָֽדִי׃</t>
  </si>
  <si>
    <t>{{מ:פסוק|משלי|לא|יח}}</t>
  </si>
  <si>
    <t>טָ֭עֲמָה כִּי־ט֣וֹב סַחְרָ֑הּ{{ר1}}לֹא־יִכְבֶּ֖ה {{כו"ק|בליל|בַלַּ֣יְלָה}} נֵרָֽהּ׃</t>
  </si>
  <si>
    <t>{{מ:פסוק|משלי|לא|יט}}</t>
  </si>
  <si>
    <t>יָ֭דֶיהָ שִׁלְּחָ֣ה בַכִּישׁ֑וֹר{{ר1}}וְ֝כַפֶּ֗יהָ תָּ֣מְכוּ פָֽלֶךְ׃</t>
  </si>
  <si>
    <t>{{מ:פסוק|יהושע|יט|נא|סדר=יב}}</t>
  </si>
  <si>
    <t>אֵ֣לֶּה הַנְּחָלֹ֡ת אֲשֶׁ֣ר נִחֲל֣וּ אֶלְעָזָ֣ר הַכֹּהֵ֣ן{{מ:פסק}}{{נוסח|וִיהוֹשֻׁ{{ירח בן יומו}}עַ|=צורת טעם של ירח בן יומו (=גלגל בספרי אמ"ת)|דפוסים=וִיהוֹשֻׁ֪עַ (אתנח הפוך) וכן בקורן ובמ"מ}} בִּן־נ֟וּן וְרָאשֵׁ֣י הָאָב֣וֹת לְמַטּוֹת֩ בְּנֵי־יִשְׂרָאֵ֨ל{{מ:פסק}}בְּגוֹרָ֤ל{{מ:פסק}}בְּשִׁלֹה֙ לִפְנֵ֣י יְהֹוָ֔ה פֶּ֖תַח אֹ֣הֶל מוֹעֵ֑ד וַיְכַלּ֕וּ מֵחַלֵּ֖ק אֶת־הָאָֽרֶץ׃</t>
  </si>
  <si>
    <t>{{מ:פסוק|משלי|לא|כ}}</t>
  </si>
  <si>
    <t>כַּ֭פָּהּ פָּֽרְשָׂ֣ה לֶעָנִ֑י{{ר1}}וְ֝יָדֶ֗יהָ שִׁלְּחָ֥ה לָאֶבְיֽוֹן׃</t>
  </si>
  <si>
    <t>{{מ:פסוק|ירמיהו|מז|ו}}</t>
  </si>
  <si>
    <t>ה֗וֹי חֶ֚רֶב לַיהֹוָ֔ה עַד־אָ֖נָה לֹ֣א תִשְׁקֹ֑טִי הֵאָֽסְפִי֙ אֶל־תַּעְרֵ֔ךְ הֵרָגְעִ֖י וָדֹֽמִּי׃</t>
  </si>
  <si>
    <t>{{מ:פסוק|משלי|לא|כא}}</t>
  </si>
  <si>
    <t>לֹא־תִירָ֣א לְבֵיתָ֣הּ מִשָּׁ֑לֶג{{ר1}}כִּ֥י כׇל־בֵּ֝יתָ֗הּ לָבֻ֥שׁ שָׁנִֽים׃</t>
  </si>
  <si>
    <t>{{מ:פסוק|ירמיהו|מז|ז}}</t>
  </si>
  <si>
    <t>אֵ֣יךְ תִּשְׁקֹ֔טִי וַיהֹוָ֖ה צִוָּה־לָ֑הּ אֶֽל־אַשְׁקְל֛וֹן וְאֶל־ח֥וֹף הַיָּ֖ם שָׁ֥ם יְעָדָֽהּ׃</t>
  </si>
  <si>
    <t>ספר יהושע/כ</t>
  </si>
  <si>
    <t>{{מ:פסוק|משלי|לא|כב}}</t>
  </si>
  <si>
    <t>מַרְבַדִּ֥ים עָֽשְׂתָה־לָּ֑הּ{{ר1}}שֵׁ֖שׁ וְאַרְגָּמָ֣ן לְבוּשָֽׁהּ׃</t>
  </si>
  <si>
    <t>{{מ:פסוק|יהושע|כ|א}}</t>
  </si>
  <si>
    <t>{{מ:פסוק|משלי|לא|כג}}</t>
  </si>
  <si>
    <t>וַיְדַבֵּ֣ר יְהֹוָ֔ה אֶל־יְהוֹשֻׁ֖עַ לֵאמֹֽר׃</t>
  </si>
  <si>
    <t>נוֹדָ֣ע בַּשְּׁעָרִ֣ים בַּעְלָ֑הּ{{ר1}}בְּ֝שִׁבְתּ֗וֹ עִם־זִקְנֵי־אָֽרֶץ׃</t>
  </si>
  <si>
    <t>ספר ירמיהו/מח</t>
  </si>
  <si>
    <t>{{מ:פסוק|יהושע|כ|ב}}</t>
  </si>
  <si>
    <t>דַּבֵּ֛ר אֶל־בְּנֵ֥י יִשְׂרָאֵ֖ל לֵאמֹ֑ר תְּנ֤וּ לָכֶם֙ אֶת־עָרֵ֣י הַמִּקְלָ֔ט אֲשֶׁר־דִּבַּ֥רְתִּי אֲלֵיכֶ֖ם בְּיַד־מֹשֶֽׁה׃</t>
  </si>
  <si>
    <t>{{מ:פסוק|משלי|לא|כד}}</t>
  </si>
  <si>
    <t>סָדִ֣ין עָ֭שְׂתָה וַתִּמְכֹּ֑ר{{ר1}}וַ֝חֲג֗וֹר נָתְנָ֥ה לַֽכְּנַעֲנִֽי׃</t>
  </si>
  <si>
    <t>{{מ:פסוק|יהושע|כ|ג}}</t>
  </si>
  <si>
    <t>לָנ֥וּס שָׁ֙מָּה֙ רוֹצֵ֔חַ מַכֵּה־נֶ֥פֶשׁ בִּשְׁגָגָ֖ה בִּבְלִי־דָ֑עַת וְהָי֤וּ לָכֶם֙ לְמִקְלָ֔ט מִגֹּאֵ֖ל הַדָּֽם׃</t>
  </si>
  <si>
    <t>{{מ:פסוק|ירמיהו|מח|א}}</t>
  </si>
  <si>
    <t>לְמוֹאָ֡ב כֹּה־אָמַר֩ יְהֹוָ֨ה צְבָא֜וֹת אֱלֹהֵ֣י יִשְׂרָאֵ֗ל ה֤וֹי אֶל־נְבוֹ֙ כִּ֣י שֻׁדָּ֔דָה הֹבִ֥ישָׁה נִלְכְּדָ֖ה קִרְיָתָ֑יִם הֹבִ֥ישָׁה הַמִּשְׂגָּ֖ב וָחָֽתָּה׃</t>
  </si>
  <si>
    <t>{{מ:פסוק|משלי|לא|כה}}</t>
  </si>
  <si>
    <t>{{מ:פסוק|יהושע|כ|ד}}</t>
  </si>
  <si>
    <t>עֹז־וְהָדָ֥ר לְבוּשָׁ֑הּ{{ר1}}וַ֝תִּשְׂחַ֗ק לְי֣וֹם אַחֲרֽוֹן׃</t>
  </si>
  <si>
    <t>{{מ:פסוק|ירמיהו|מח|ב}}</t>
  </si>
  <si>
    <t>אֵ֣ין עוֹד֮ תְּהִלַּ֣ת מוֹאָב֒ בְּחֶשְׁבּ֗וֹן חָשְׁב֤וּ עָלֶ֙יהָ֙ רָעָ֔ה לְכ֖וּ וְנַכְרִיתֶ֣נָּה מִגּ֑וֹי גַּם־מַדְמֵ֣ן תִּדֹּ֔מִּי אַחֲרַ֖יִךְ תֵּ֥לֶךְ חָֽרֶב׃</t>
  </si>
  <si>
    <t>וְנָ֞ס אֶל־אַחַ֣ת{{מ:לגרמיה}}מֵהֶעָרִ֣ים הָאֵ֗לֶּה וְעָמַד֙ פֶּ֚תַח שַׁ֣עַר הָעִ֔יר וְדִבֶּ֛ר בְּאׇזְנֵ֛י זִקְנֵֽי־הָעִ֥יר הַהִ֖יא אֶת־דְּבָרָ֑יו וְאָֽסְפ֨וּ אֹת֤וֹ הָעִ֙ירָה֙ אֲלֵיהֶ֔ם וְנָתְנוּ־ל֥וֹ מָק֖וֹם וְיָשַׁ֥ב עִמָּֽם׃</t>
  </si>
  <si>
    <t>{{מ:פסוק|משלי|לא|כו}}</t>
  </si>
  <si>
    <t>פִּ֭יהָ פָּתְחָ֣ה בְחׇכְמָ֑ה{{ר1}}וְת֥וֹרַת {{נוסח|חֶ֝֗סֶד|א=חֶ֝סֶד}} עַל־לְשׁוֹנָֽהּ׃</t>
  </si>
  <si>
    <t>{{מ:פסוק|ירמיהו|מח|ג}}</t>
  </si>
  <si>
    <t>ק֥וֹל צְעָקָ֖ה מֵחֹרוֹנָ֑יִם שֹׁ֖ד וָשֶׁ֥בֶר גָּדֽוֹל׃</t>
  </si>
  <si>
    <t>{{מ:פסוק|ירמיהו|מח|ד}}</t>
  </si>
  <si>
    <t>{{מ:פסוק|משלי|לא|כז}}</t>
  </si>
  <si>
    <t>נִשְׁבְּרָ֖ה מוֹאָ֑ב הִשְׁמִ֥יעוּ זְּעָקָ֖ה {{כו"ק|צעוריה|צְעִירֶֽיהָ}}׃</t>
  </si>
  <si>
    <t>צ֭וֹפִיָּה {{כו"ק|הילכת|הֲלִיכ֣וֹת}} בֵּיתָ֑הּ{{ר1}}וְלֶ֥חֶם עַ֝צְל֗וּת לֹ֣א תֹאכֵֽל׃</t>
  </si>
  <si>
    <t>{{מ:פסוק|משלי|לא|כח}}</t>
  </si>
  <si>
    <t>קָ֣מוּ בָ֭נֶיהָ וַֽיְאַשְּׁר֑וּהָ{{ר1}}בַּ֝עְלָ֗הּ {{נוסח|וַֽיְהַלְלָֽהּ|א=וַֽיְהַלֲלָֽהּ}}׃</t>
  </si>
  <si>
    <t>{{מ:פסוק|ירמיהו|מח|ה}}</t>
  </si>
  <si>
    <t>כִּ֚י מַעֲלֵ֣ה {{כו"ק|הלחות|הַלֻּחִ֔ית}} בִּבְכִ֖י יַעֲלֶה־בֶּ֑כִי כִּ֚י בְּמוֹרַ֣ד חוֹרֹנַ֔יִם צָרֵ֥י צַעֲקַת־שֶׁ֖בֶר שָׁמֵֽעוּ׃</t>
  </si>
  <si>
    <t>{{מ:פסוק|משלי|לא|כט}}</t>
  </si>
  <si>
    <t>רַבּ֣וֹת בָּ֭נוֹת עָ֣שׂוּ חָ֑יִל{{ר1}}וְ֝אַ֗תְּ עָלִ֥ית עַל־כֻּלָּֽנָה׃</t>
  </si>
  <si>
    <t>{{מ:פסוק|יהושע|כ|ה}}</t>
  </si>
  <si>
    <t>וְכִ֨י יִרְדֹּ֜ף גֹּאֵ֤ל הַדָּם֙ אַחֲרָ֔יו וְלֹא־יַסְגִּ֥רוּ אֶת־הָרֹצֵ֖חַ בְּיָד֑וֹ כִּ֤י בִבְלִי־דַ֙עַת֙ הִכָּ֣ה אֶת־רֵעֵ֔הוּ וְלֹא־שֹׂנֵ֥א ה֛וּא ל֖וֹ מִתְּמ֥וֹל שִׁלְשֽׁוֹם׃</t>
  </si>
  <si>
    <t>{{מ:פסוק|ירמיהו|מח|ו}}</t>
  </si>
  <si>
    <t>נֻ֖סוּ מַלְּט֣וּ נַפְשְׁכֶ֑ם וְתִֽהְיֶ֕ינָה כַּעֲרוֹעֵ֖ר בַּמִּדְבָּֽר׃</t>
  </si>
  <si>
    <t>{{מ:פסוק|משלי|לא|ל}}</t>
  </si>
  <si>
    <t>שֶׁ֣קֶר הַ֭חֵן וְהֶ֣בֶל הַיֹּ֑פִי{{ר1}}אִשָּׁ֥ה יִרְאַת־יְ֝הֹוָ֗ה הִ֣יא תִתְהַלָּֽל׃</t>
  </si>
  <si>
    <t>{{מ:פסוק|ירמיהו|מח|ז}}</t>
  </si>
  <si>
    <t>כִּ֠י יַ֣עַן בִּטְחֵ֤ךְ בְּמַעֲשַׂ֙יִךְ֙ וּבְא֣וֹצְרוֹתַ֔יִךְ גַּם־אַ֖תְּ תִּלָּכֵ֑דִי וְיָצָ֤א {{כו"ק|כמיש|כְמוֹשׁ֙}} בַּגּוֹלָ֔ה כֹּהֲנָ֥יו וְשָׂרָ֖יו {{כו"ק|יחד|יַחְדָּֽו}}׃</t>
  </si>
  <si>
    <t>{{מ:פסוק|יהושע|כ|ו}}</t>
  </si>
  <si>
    <t>וְיָשַׁ֣ב{{מ:לגרמיה}}בָּעִ֣יר הַהִ֗יא עַד־עׇמְד֞וֹ לִפְנֵ֤י הָעֵדָה֙ לַמִּשְׁפָּ֔ט עַד־מוֹת֙ הַכֹּהֵ֣ן הַגָּד֔וֹל אֲשֶׁ֥ר יִֽהְיֶ֖ה בַּיָּמִ֣ים הָהֵ֑ם אָ֣ז{{מ:לגרמיה}}יָשׁ֣וּב הָרוֹצֵ֗חַ וּבָ֤א אֶל־עִירוֹ֙ וְאֶל־בֵּית֔וֹ אֶל־הָעִ֖יר אֲשֶׁר־נָ֥ס מִשָּֽׁם׃</t>
  </si>
  <si>
    <t>{{מ:פסוק|משלי|לא|לא}}</t>
  </si>
  <si>
    <t>תְּנוּ־לָ֭הּ מִפְּרִ֣י יָדֶ֑יהָ{{ר1}}{{נוסח|וִיהַלְל֖וּהָ|א=וִיהַלֲל֖וּהָ}} בַשְּׁעָרִ֣ים מַֽעֲשֶֽׂיהָ׃</t>
  </si>
  <si>
    <t>{{מ:פסוק|ירמיהו|מח|ח}}</t>
  </si>
  <si>
    <t>וְיָבֹ֨א שֹׁדֵ֜ד אֶל־כׇּל־עִ֗יר וְעִיר֙ לֹ֣א תִמָּלֵ֔ט וְאָבַ֥ד הָעֵ֖מֶק וְנִשְׁמַ֣ד הַמִּישֹׁ֑ר אֲשֶׁ֖ר אָמַ֥ר יְהֹוָֽה׃</t>
  </si>
  <si>
    <t>{{מ:פסוק|יהושע|כ|ז}}</t>
  </si>
  <si>
    <t>וַיַּקְדִּ֜שׁוּ אֶת־קֶ֤דֶשׁ בַּגָּלִיל֙ בְּהַ֣ר נַפְתָּלִ֔י וְאֶת־שְׁכֶ֖ם בְּהַ֣ר אֶפְרָ֑יִם וְאֶת־קִרְיַ֥ת אַרְבַּ֛ע הִ֥יא חֶבְר֖וֹן בְּהַ֥ר יְהוּדָֽה׃</t>
  </si>
  <si>
    <t>{{מ:פסוק|ירמיהו|מח|ט}}</t>
  </si>
  <si>
    <t>ספר איוב/א</t>
  </si>
  <si>
    <t>תְּנוּ־צִ֣יץ לְמוֹאָ֔ב כִּ֥י נָצֹ֖א תֵּצֵ֑א וְעָרֶ֙יהָ֙ לְשַׁמָּ֣ה תִֽהְיֶ֔ינָה מֵאֵ֥ין יוֹשֵׁ֖ב בָּהֵֽן׃</t>
  </si>
  <si>
    <t>{{מ:פסוק|יהושע|כ|ח}}</t>
  </si>
  <si>
    <t>וּמֵעֵ֜בֶר לְיַרְדֵּ֤ן יְרִיחוֹ֙ מִזְרָ֔חָה נָתְנ֞וּ אֶת־בֶּ֧צֶר בַּמִּדְבָּ֛ר בַּמִּישֹׁ֖ר מִמַּטֵּ֣ה רְאוּבֵ֑ן וְאֶת־רָאמֹ֤ת בַּגִּלְעָד֙ מִמַּטֵּה־גָ֔ד וְאֶת־{{קו"כ|גלון|גּוֹלָ֥ן}} בַּבָּשָׁ֖ן מִמַּטֵּ֥ה מְנַשֶּֽׁה׃</t>
  </si>
  <si>
    <t>{{מ:ספר חדש|איוב}}</t>
  </si>
  <si>
    <t>{{מ:פסוק|איוב|א|א|סדר=א}}</t>
  </si>
  <si>
    <t>אִ֛ישׁ הָיָ֥ה בְאֶֽרֶץ־ע֖וּץ אִיּ֣וֹב שְׁמ֑וֹ וְהָיָ֣ה{{מ:לגרמיה}}הָאִ֣ישׁ הַה֗וּא תָּ֧ם וְיָשָׁ֛ר וִירֵ֥א אֱלֹהִ֖ים וְסָ֥ר מֵרָֽע׃</t>
  </si>
  <si>
    <t>{{מ:פסוק|ירמיהו|מח|י}}</t>
  </si>
  <si>
    <t>אָר֗וּר עֹשֶׂ֛ה מְלֶ֥אכֶת יְהֹוָ֖ה רְמִיָּ֑ה וְאָר֕וּר מֹנֵ֥עַ חַרְבּ֖וֹ מִדָּֽם׃</t>
  </si>
  <si>
    <t>{{מ:פסוק|יהושע|כ|ט}}</t>
  </si>
  <si>
    <t>אֵ֣לֶּה הָיוּ֩ עָרֵ֨י הַמּוּעָדָ֜ה לְכֹ֣ל{{מ:לגרמיה}}בְּנֵ֣י יִשְׂרָאֵ֗ל וְלַגֵּר֙ הַגָּ֣ר בְּתוֹכָ֔ם לָנ֣וּס שָׁ֔מָּה כׇּל־מַכֵּה־נֶ֖פֶשׁ בִּשְׁגָגָ֑ה וְלֹ֣א יָמ֗וּת בְּיַד֙ גֹּאֵ֣ל הַדָּ֔ם עַד־עׇמְד֖וֹ לִפְנֵ֥י הָעֵדָֽה׃</t>
  </si>
  <si>
    <t>{{מ:פסוק|איוב|א|ב}}</t>
  </si>
  <si>
    <t>וַיִּוָּ֥לְדוּ ל֛וֹ שִׁבְעָ֥ה בָנִ֖ים וְשָׁל֥וֹשׁ בָּנֽוֹת׃</t>
  </si>
  <si>
    <t>{{מ:פסוק|ירמיהו|מח|יא}}</t>
  </si>
  <si>
    <t>שַׁאֲנַ֨ן מוֹאָ֜ב מִנְּעוּרָ֗יו וְשֹׁקֵ֥ט הוּא֙ אֶל־שְׁמָרָ֔יו וְלֹֽא־הוּרַ֤ק מִכְּלִי֙ אֶל־כֶּ֔לִי וּבַגּוֹלָ֖ה לֹ֣א הָלָ֑ךְ עַל־כֵּ֗ן עָמַ֤ד טַעְמוֹ֙ בּ֔וֹ וְרֵיח֖וֹ לֹ֥א נָמָֽר׃</t>
  </si>
  <si>
    <t>{{מ:פסוק|איוב|א|ג}}</t>
  </si>
  <si>
    <t>וַיְהִ֣י מִ֠קְנֵ֠הוּ שִֽׁבְעַ֨ת אַלְפֵי־צֹ֜אן וּשְׁלֹ֧שֶׁת אַלְפֵ֣י גְמַלִּ֗ים וַחֲמֵ֨שׁ מֵא֤וֹת צֶֽמֶד־בָּקָר֙ וַחֲמֵ֣שׁ מֵא֣וֹת אֲתוֹנ֔וֹת וַעֲבֻדָּ֖ה רַבָּ֣ה מְאֹ֑ד וַֽיְהִי֙ הָאִ֣ישׁ הַה֔וּא גָּד֖וֹל מִכׇּל־בְּנֵי־קֶֽדֶם׃</t>
  </si>
  <si>
    <t>{{מ:פסוק|ירמיהו|מח|יב}}</t>
  </si>
  <si>
    <t>לָכֵ֞ן הִנֵּֽה־יָמִ֤ים בָּאִים֙ נְאֻם־יְהֹוָ֔ה וְשִׁלַּחְתִּי־ל֥וֹ צֹעִ֖ים וְצֵעֻ֑הוּ וְכֵלָ֣יו יָרִ֔יקוּ וְנִבְלֵיהֶ֖ם יְנַפֵּֽצוּ׃</t>
  </si>
  <si>
    <t>ספר יהושע/כא</t>
  </si>
  <si>
    <t>{{מ:פסוק|איוב|א|ד}}</t>
  </si>
  <si>
    <t>{{מ:פסוק|ירמיהו|מח|יג}}</t>
  </si>
  <si>
    <t>וְהָלְכ֤וּ בָנָיו֙ וְעָשׂ֣וּ מִשְׁתֶּ֔ה בֵּ֖ית אִ֣ישׁ יוֹמ֑וֹ וְשָׁלְח֗וּ וְקָֽרְאוּ֙ לִשְׁלֹ֣שֶׁת אַחְיֹתֵיהֶ֔ם לֶאֱכֹ֥ל וְלִשְׁתּ֖וֹת עִמָּהֶֽם׃</t>
  </si>
  <si>
    <t>וּבֹ֥שׁ מוֹאָ֖ב מִכְּמ֑וֹשׁ כַּֽאֲשֶׁר־בֹּ֙שׁוּ֙ בֵּ֣ית יִשְׂרָאֵ֔ל מִבֵּ֥ית אֵ֖ל מִבְטֶחָֽם׃</t>
  </si>
  <si>
    <t>{{מ:פסוק|יהושע|כא|א}}</t>
  </si>
  <si>
    <t>וַֽיִּגְּשׁ֗וּ רָאשֵׁי֙ אֲב֣וֹת הַלְוִיִּ֔ם אֶל־אֶלְעָזָר֙ הַכֹּהֵ֔ן וְאֶל־יְהוֹשֻׁ֖עַ בִּן־נ֑וּן וְאֶל־רָאשֵׁ֛י אֲב֥וֹת הַמַּטּ֖וֹת לִבְנֵ֥י יִשְׂרָאֵֽל׃</t>
  </si>
  <si>
    <t>{{מ:פסוק|איוב|א|ה}}</t>
  </si>
  <si>
    <t>וַיְהִ֡י כִּ֣י הִקִּ֩יפוּ֩ יְמֵ֨י הַמִּשְׁתֶּ֜ה וַיִּשְׁלַ֧ח אִיּ֣וֹב וַֽיְקַדְּשֵׁ֗ם וְהִשְׁכִּ֣ים בַּבֹּ֘קֶר֮ וְהֶעֱלָ֣ה עֹלוֹת֮ מִסְפַּ֣ר כֻּלָּם֒ כִּ֚י אָמַ֣ר אִיּ֔וֹב אוּלַי֙ חָטְא֣וּ בָנַ֔י {{נוסח|וּבֵרְכ֥וּ|א=וּבֵרֲכ֥וּ (חטף)}} אֱלֹהִ֖ים בִּלְבָבָ֑ם כָּ֛כָה יַעֲשֶׂ֥ה אִיּ֖וֹב כׇּל־הַיָּמִֽים׃</t>
  </si>
  <si>
    <t>{{מ:פסוק|ירמיהו|מח|יד}}</t>
  </si>
  <si>
    <t>אֵ֚יךְ תֹּֽאמְר֔וּ גִּבּוֹרִ֖ים אֲנָ֑חְנוּ וְאַנְשֵׁי־חַ֖יִל לַמִּלְחָמָֽה׃</t>
  </si>
  <si>
    <t>{{מ:פסוק|איוב|א|ו}}</t>
  </si>
  <si>
    <t>וַיְהִ֣י הַיּ֔וֹם וַיָּבֹ֙אוּ֙ בְּנֵ֣י הָאֱלֹהִ֔ים לְהִתְיַצֵּ֖ב עַל־יְהֹוָ֑ה וַיָּב֥וֹא גַֽם־הַשָּׂטָ֖ן בְּתוֹכָֽם׃</t>
  </si>
  <si>
    <t>{{מ:פסוק|ירמיהו|מח|טו}}</t>
  </si>
  <si>
    <t>שֻׁדַּ֤ד מוֹאָב֙ וְעָרֶ֣יהָ עָלָ֔ה וּמִבְחַ֥ר בַּחוּרָ֖יו יָרְד֣וּ לַטָּ֑בַח נְאֻ֨ם־הַמֶּ֔לֶךְ יְהֹוָ֥ה צְבָא֖וֹת שְׁמֽוֹ׃</t>
  </si>
  <si>
    <t>{{מ:פסוק|איוב|א|ז}}</t>
  </si>
  <si>
    <t>וַיֹּ֧אמֶר יְהֹוָ֛ה אֶל־הַשָּׂטָ֖ן מֵאַ֣יִן תָּבֹ֑א וַיַּ֨עַן הַשָּׂטָ֤ן אֶת־יְהֹוָה֙ וַיֹּאמַ֔ר מִשּׁ֣וּט בָּאָ֔רֶץ וּמֵֽהִתְהַלֵּ֖ךְ בָּֽהּ׃</t>
  </si>
  <si>
    <t>{{מ:פסוק|יהושע|כא|ב}}</t>
  </si>
  <si>
    <t>וַיְדַבְּר֨וּ אֲלֵיהֶ֜ם בְּשִׁלֹ֗ה בְּאֶ֤רֶץ כְּנַ֙עַן֙ לֵאמֹ֔ר יְהֹוָה֙ צִוָּ֣ה בְיַד־מֹשֶׁ֔ה לָתֶת־לָ֥נוּ עָרִ֖ים לָשָׁ֑בֶת וּמִגְרְשֵׁיהֶ֖ן לִבְהֶמְתֵּֽנוּ׃</t>
  </si>
  <si>
    <t>{{מ:פסוק|איוב|א|ח}}</t>
  </si>
  <si>
    <t>וַיֹּ֤אמֶר יְהֹוָה֙ אֶל־הַשָּׂטָ֔ן הֲשַׂ֥מְתָּ לִבְּךָ֖ עַל־עַבְדִּ֣י אִיּ֑וֹב כִּ֣י אֵ֤ין כָּמֹ֙הוּ֙ בָּאָ֔רֶץ אִ֣ישׁ תָּ֧ם וְיָשָׁ֛ר יְרֵ֥א אֱלֹהִ֖ים וְסָ֥ר מֵרָֽע׃</t>
  </si>
  <si>
    <t>{{מ:פסוק|ירמיהו|מח|טז}}</t>
  </si>
  <si>
    <t>קָר֥וֹב אֵיד־מוֹאָ֖ב לָב֑וֹא וְרָ֣עָת֔וֹ מִהֲרָ֖ה מְאֹֽד׃</t>
  </si>
  <si>
    <t>{{מ:פסוק|איוב|א|ט}}</t>
  </si>
  <si>
    <t>וַיַּ֧עַן הַשָּׂטָ֛ן אֶת־יְהֹוָ֖ה וַיֹּאמַ֑ר הַֽחִנָּ֔ם יָרֵ֥א אִיּ֖וֹב אֱלֹהִֽים׃</t>
  </si>
  <si>
    <t>{{מ:פסוק|יהושע|כא|ג}}</t>
  </si>
  <si>
    <t>וַיִּתְּנ֨וּ בְנֵי־יִשְׂרָאֵ֧ל לַלְוִיִּ֛ם מִנַּחֲלָתָ֖ם אֶל־פִּ֣י יְהֹוָ֑ה אֶת־הֶעָרִ֥ים הָאֵ֖לֶּה וְאֶת־מִגְרְשֵׁיהֶֽן׃</t>
  </si>
  <si>
    <t>{{מ:פסוק|ירמיהו|מח|יז}}</t>
  </si>
  <si>
    <t>{{מ:פסוק|איוב|א|י}}</t>
  </si>
  <si>
    <t>נֻ֤דוּ לוֹ֙ כׇּל־סְבִיבָ֔יו וְכֹ֖ל יֹדְעֵ֣י שְׁמ֑וֹ אִמְר֗וּ אֵיכָ֤ה נִשְׁבַּר֙ מַטֵּה־עֹ֔ז מַקֵּ֖ל תִּפְאָרָֽה׃</t>
  </si>
  <si>
    <t>הֲלֹֽא־{{קו"כ|את|אַ֠תָּ֠ה}} שַׂ֣כְתָּ בַעֲד֧וֹ וּבְעַד־בֵּית֛וֹ וּבְעַ֥ד כׇּל־אֲשֶׁר־ל֖וֹ מִסָּבִ֑יב מַעֲשֵׂ֤ה יָדָיו֙ בֵּרַ֔כְתָּ וּמִקְנֵ֖הוּ פָּרַ֥ץ בָּאָֽרֶץ׃</t>
  </si>
  <si>
    <t>{{מ:פסוק|איוב|א|יא}}</t>
  </si>
  <si>
    <t>וְאוּלָם֙ שְֽׁלַֽח־נָ֣א יָֽדְךָ֔ וְגַ֖ע בְּכׇל־אֲשֶׁר־ל֑וֹ אִם־לֹ֥א עַל־פָּנֶ֖יךָ {{נוסח|יְבָרְכֶֽךָּ|א=יְבָרֲכֶֽךָּ (חטף)}}׃</t>
  </si>
  <si>
    <t>{{מ:פסוק|יהושע|כא|ד}}</t>
  </si>
  <si>
    <t>וַיֵּצֵ֥א הַגּוֹרָ֖ל לְמִשְׁפְּחֹ֣ת {{נוסח|הַקְּהָתִ֑י|א=הַקֳּהָתִ֑י}} וַיְהִ֡י {{נוסח|לִבְנֵי֩ אַהֲרֹ֨ן|=א|מג"ה=לִבְנֵי֩־אַהֲרֹ֨ן במקף, אבל בכתה"י אין מקף למרות שהיו"ד קצת מטושטשת}} הַכֹּהֵ֜ן מִן־הַלְוִיִּ֗ם מִמַּטֵּ֣ה יְ֠הוּדָ֠ה וּמִמַּטֵּ֨ה הַשִּׁמְעֹנִ֜י וּמִמַּטֵּ֤ה בִנְיָמִן֙ בַּגּוֹרָ֔ל עָרִ֖ים שְׁלֹ֥שׁ עֶשְׂרֵֽה׃</t>
  </si>
  <si>
    <t>{{מ:פסוק|ירמיהו|מח|יח}}</t>
  </si>
  <si>
    <t>רְדִ֤י מִכָּבוֹד֙ {{כו"ק|ישבי|וּשְׁבִ֣י}} בַצָּמָ֔א יֹשֶׁ֖בֶת בַּת־דִּיב֑וֹן כִּֽי־שֹׁדֵ֤ד מוֹאָב֙ עָ֣לָה בָ֔ךְ שִׁחֵ֖ת מִבְצָרָֽיִךְ׃</t>
  </si>
  <si>
    <t>{{מ:פסוק|איוב|א|יב}}</t>
  </si>
  <si>
    <t>וַיֹּ֨אמֶר יְהֹוָ֜ה אֶל־הַשָּׂטָ֗ן הִנֵּ֤ה כׇל־אֲשֶׁר־לוֹ֙ בְּיָדֶ֔ךָ רַ֣ק אֵלָ֔יו אַל־תִּשְׁלַ֖ח יָדֶ֑ךָ וַיֵּצֵא֙ הַשָּׂטָ֔ן מֵעִ֖ם פְּנֵ֥י יְהֹוָֽה׃</t>
  </si>
  <si>
    <t>{{מ:פסוק|יהושע|כא|ה}}</t>
  </si>
  <si>
    <t>וְלִבְנֵ֨י {{נוסח|קְהָ֜ת|א=קֳהָ֜ת}} הַנּֽוֹתָרִ֗ים מִמִּשְׁפְּחֹ֣ת מַטֵּֽה־אֶ֠פְרַ֠יִם {{נוסח|וּֽמִמַּטֵּה־דָ֞ן|=ל ובדפוסים (וכן הכריעו ברויאר ומג"ה)|א=וּֽמִּמַּטֵּה־דָ֞ן (דגש מיותר)|הערת ייבין}} וּמֵחֲצִ֨י מַטֵּ֧ה מְנַשֶּׁ֛ה בַּגּוֹרָ֖ל עָרִ֥ים עָֽשֶׂר׃</t>
  </si>
  <si>
    <t>{{מ:פסוק|ירמיהו|מח|יט}}</t>
  </si>
  <si>
    <t>אֶל־דֶּ֛רֶךְ עִמְדִ֥י וְצַפִּ֖י יוֹשֶׁ֣בֶת עֲרוֹעֵ֑ר שַׁאֲלִי־נָ֣ס וְנִמְלָ֔טָה אִמְרִ֖י מַה־נִּֽהְיָֽתָה׃</t>
  </si>
  <si>
    <t>{{מ:פסוק|ירמיהו|מח|כ}}</t>
  </si>
  <si>
    <t>{{מ:פסוק|איוב|א|יג}}</t>
  </si>
  <si>
    <t>{{מ:פסוק|יהושע|כא|ו}}</t>
  </si>
  <si>
    <t>הֹבִ֥ישׁ מוֹאָ֛ב כִּי־חַ֖תָּה {{נוסח|{{כו"ק|הילילי וזעקי|הֵילִ֣ילוּ{{מ:פסק}}וּֽזְעָ֑קוּ}}|א-כתיב=וּֽזֳעָ֑קיּ (בחטף קמץ)}} הַגִּ֣ידוּ בְאַרְנ֔וֹן כִּ֥י שֻׁדַּ֖ד מוֹאָֽב׃</t>
  </si>
  <si>
    <t>וַיְהִ֖י הַיּ֑וֹם וּבָנָ֨יו וּבְנֹתָ֤יו אֹֽכְלִים֙ וְשֹׁתִ֣ים יַ֔יִן בְּבֵ֖ית אֲחִיהֶ֥ם הַבְּכֽוֹר׃</t>
  </si>
  <si>
    <t>וְלִבְנֵ֣י גֵרְשׁ֗וֹן מִמִּשְׁפְּח֣וֹת מַטֵּֽה־יִשָּׂשכָ֣ר וּמִמַּטֵּֽה־אָ֠שֵׁ֠ר וּמִמַּטֵּ֨ה נַפְתָּלִ֜י וּ֠מֵחֲצִ֠י מַטֵּ֨ה מְנַשֶּׁ֤ה בַבָּשָׁן֙ בַּגּוֹרָ֔ל עָרִ֖ים שְׁלֹ֥שׁ עֶשְׂרֵֽה׃</t>
  </si>
  <si>
    <t>{{מ:פסוק|איוב|א|יד}}</t>
  </si>
  <si>
    <t>וּמַלְאָ֛ךְ בָּ֥א אֶל־אִיּ֖וֹב וַיֹּאמַ֑ר הַבָּקָר֙ הָי֣וּ חֹֽרְשׁ֔וֹת וְהָאֲתֹנ֖וֹת רֹע֥וֹת עַל־יְדֵיהֶֽם׃</t>
  </si>
  <si>
    <t>{{מ:פסוק|ירמיהו|מח|כא}}</t>
  </si>
  <si>
    <t>וּמִשְׁפָּ֥ט בָּ֖א אֶל־אֶ֣רֶץ הַמִּישֹׁ֑ר אֶל־חֹל֥וֹן וְאֶל־יַ֖הְצָה וְעַל־{{כו"ק|מופעת|מֵיפָֽעַת}}׃</t>
  </si>
  <si>
    <t>{{מ:פסוק|יהושע|כא|ז}}</t>
  </si>
  <si>
    <t>{{מ:פסוק|איוב|א|טו}}</t>
  </si>
  <si>
    <t>לִבְנֵ֨י מְרָרִ֜י לְמִשְׁפְּחֹתָ֗ם מִמַּטֵּ֨ה רְאוּבֵ֤ן וּמִמַּטֵּה־גָד֙ וּמִמַּטֵּ֣ה זְבוּלֻ֔ן עָרִ֖ים שְׁתֵּ֥ים עֶשְׂרֵֽה׃</t>
  </si>
  <si>
    <t>וַתִּפֹּ֤ל שְׁבָא֙ וַתִּקָּחֵ֔ם וְאֶת־הַנְּעָרִ֖ים הִכּ֣וּ לְפִי־חָ֑רֶב וָאִמָּ֨לְטָ֧ה רַק־אֲנִ֛י לְבַדִּ֖י לְהַגִּ֥יד לָֽךְ׃</t>
  </si>
  <si>
    <t>{{מ:פסוק|ירמיהו|מח|כב}}</t>
  </si>
  <si>
    <t>{{מ:פסוק|איוב|א|טז}}</t>
  </si>
  <si>
    <t>{{מ:פסוק|יהושע|כא|ח}}</t>
  </si>
  <si>
    <t>ע֣וֹד{{מ:לגרמיה}}זֶ֣ה מְדַבֵּ֗ר וְזֶה֮ בָּ֣א וַיֹּאמַר֒ אֵ֣שׁ אֱלֹהִ֗ים נָֽפְלָה֙ מִן־הַשָּׁמַ֔יִם וַתִּבְעַ֥ר בַּצֹּ֛אן וּבַנְּעָרִ֖ים וַתֹּֽאכְלֵ֑ם וָאִמָּ֨לְטָ֧ה רַק־אֲנִ֛י לְבַדִּ֖י לְהַגִּ֥יד לָֽךְ׃</t>
  </si>
  <si>
    <t>וַיִּתְּנ֤וּ בְנֵֽי־יִשְׂרָאֵל֙ לַלְוִיִּ֔ם אֶת־הֶעָרִ֥ים הָאֵ֖לֶּה וְאֶת־מִגְרְשֵׁיהֶ֑ן כַּאֲשֶׁ֨ר צִוָּ֧ה יְהֹוָ֛ה בְּיַד־מֹשֶׁ֖ה בַּגּוֹרָֽל׃</t>
  </si>
  <si>
    <t>וְעַל־דִּיב֣וֹן וְעַל־נְב֔וֹ וְעַל־בֵּ֖ית {{נוסח|דִּבְלָתָֽיִם|א=דִּבְלָתָ֛יִם? (יש נקודה או כתם והטעם נראה בגללו כמו טעם תביר במקום סילוק)}}׃</t>
  </si>
  <si>
    <t>{{מ:פסוק|איוב|א|יז}}</t>
  </si>
  <si>
    <t>ע֣וֹד{{מ:לגרמיה}}זֶ֣ה מְדַבֵּ֗ר וְזֶה֮ בָּ֣א וַיֹּאמַר֒ כַּשְׂדִּ֞ים שָׂ֣מוּ{{מ:לגרמיה}}שְׁלֹשָׁ֣ה רָאשִׁ֗ים וַֽיִּפְשְׁט֤וּ עַל־הַגְּמַלִּים֙ וַיִּקָּח֔וּם וְאֶת־הַנְּעָרִ֖ים הִכּ֣וּ לְפִי־חָ֑רֶב וָאִמָּ֨לְטָ֧ה רַק־אֲנִ֛י לְבַדִּ֖י לְהַגִּ֥יד לָֽךְ׃</t>
  </si>
  <si>
    <t>{{מ:פסוק|יהושע|כא|ט}}</t>
  </si>
  <si>
    <t>וַֽיִּתְּנ֗וּ מִמַּטֵּה֙ בְּנֵ֣י יְהוּדָ֔ה וּמִמַּטֵּ֖ה בְּנֵ֣י שִׁמְע֑וֹן אֵ֚ת הֶעָרִ֣ים הָאֵ֔לֶּה אֲשֶׁר־יִקְרָ֥א אֶתְהֶ֖ן בְּשֵֽׁם׃</t>
  </si>
  <si>
    <t>{{מ:פסוק|ירמיהו|מח|כג}}</t>
  </si>
  <si>
    <t>וְעַ֧ל קִרְיָתַ֛יִם וְעַל־בֵּ֥ית גָּמ֖וּל וְעַל־בֵּ֥ית מְעֽוֹן׃</t>
  </si>
  <si>
    <t>{{מ:פסוק|איוב|א|יח}}</t>
  </si>
  <si>
    <t>עַ֚ד זֶ֣ה מְדַבֵּ֔ר וְזֶ֖ה בָּ֣א וַיֹּאמַ֑ר בָּנֶ֨יךָ וּבְנוֹתֶ֤יךָ אֹֽכְלִים֙ וְשֹׁתִ֣ים יַ֔יִן בְּבֵ֖ית אֲחִיהֶ֥ם הַבְּכֽוֹר׃</t>
  </si>
  <si>
    <t>{{מ:פסוק|ירמיהו|מח|כד}}</t>
  </si>
  <si>
    <t>וְעַל־קְרִיּ֖וֹת וְעַל־בׇּצְרָ֑ה וְעַ֗ל כׇּל־עָרֵי֙ אֶ֣רֶץ מוֹאָ֔ב הָרְחֹק֖וֹת וְהַקְּרֹבֽוֹת׃</t>
  </si>
  <si>
    <t>{{מ:פסוק|יהושע|כא|י}}</t>
  </si>
  <si>
    <t>וַֽיְהִי֙ לִבְנֵ֣י אַהֲרֹ֔ן מִמִּשְׁפְּח֥וֹת {{נוסח|הַקְּהָתִ֖י|א=הַקֳּהָתִ֖י}} מִבְּנֵ֣י לֵוִ֑י כִּ֥י לָהֶ֛ם הָיָ֥ה הַגּוֹרָ֖ל רִאישֹׁנָֽה׃</t>
  </si>
  <si>
    <t>{{מ:פסוק|איוב|א|יט}}</t>
  </si>
  <si>
    <t>וְהִנֵּה֩ ר֨וּחַ גְּדוֹלָ֜ה בָּ֣אָה{{מ:לגרמיה}}מֵעֵ֣בֶר הַמִּדְבָּ֗ר וַיִּגַּע֙ בְּאַרְבַּע֙ פִּנּ֣וֹת הַבַּ֔יִת וַיִּפֹּ֥ל עַל־הַנְּעָרִ֖ים וַיָּמ֑וּתוּ וָאִמָּ֨לְטָ֧ה רַק־אֲנִ֛י לְבַדִּ֖י לְהַגִּ֥יד לָֽךְ׃</t>
  </si>
  <si>
    <t>{{מ:פסוק|ירמיהו|מח|כה}}</t>
  </si>
  <si>
    <t>נִגְדְּעָה֙ קֶ֣רֶן מוֹאָ֔ב וּזְרֹע֖וֹ נִשְׁבָּ֑רָה נְאֻ֖ם יְהֹוָֽה׃</t>
  </si>
  <si>
    <t>{{מ:פסוק|איוב|א|כ}}</t>
  </si>
  <si>
    <t>{{מ:פסוק|יהושע|כא|יא}}</t>
  </si>
  <si>
    <t>וַיִּתְּנ֨וּ לָהֶ֜ם אֶת־קִרְיַת֩ אַרְבַּ֨ע אֲבִ֧י הָעֲנ֛וֹק הִ֥יא חֶבְר֖וֹן בְּהַ֣ר יְהוּדָ֑ה וְאֶת־מִגְרָשֶׁ֖הָ סְבִיבֹתֶֽיהָ׃</t>
  </si>
  <si>
    <t>וַיָּ֤קׇם אִיּוֹב֙ וַיִּקְרַ֣ע אֶת־מְעִל֔וֹ וַיָּ֖גׇז אֶת־רֹאשׁ֑וֹ וַיִּפֹּ֥ל אַ֖רְצָה וַיִּשְׁתָּֽחוּ׃</t>
  </si>
  <si>
    <t>{{מ:פסוק|ירמיהו|מח|כו}}</t>
  </si>
  <si>
    <t>הַשְׁכִּירֻ֕הוּ כִּ֥י עַל־יְהֹוָ֖ה הִגְדִּ֑יל וְסָפַ֤ק מוֹאָב֙ בְּקִיא֔וֹ וְהָיָ֥ה לִשְׂחֹ֖ק גַּם־הֽוּא׃</t>
  </si>
  <si>
    <t>{{מ:פסוק|יהושע|כא|יב}}</t>
  </si>
  <si>
    <t>וְאֶת־שְׂדֵ֥ה הָעִ֖יר וְאֶת־חֲצֵרֶ֑יהָ נָ֥תְנ֛וּ לְכָלֵ֥ב בֶּן־יְפֻנֶּ֖ה בַּאֲחֻזָּתֽוֹ׃</t>
  </si>
  <si>
    <t>{{מ:פסוק|איוב|א|כא}}</t>
  </si>
  <si>
    <t>וַיֹּ֩אמֶר֩ עָרֹ֨ם יָצָ֜תִי מִבֶּ֣טֶן אִמִּ֗י וְעָרֹם֙ אָשׁ֣וּב שָׁ֔מָּה יְהֹוָ֣ה נָתַ֔ן וַֽיהֹוָ֖ה לָקָ֑ח יְהִ֛י שֵׁ֥ם יְהֹוָ֖ה מְבֹרָֽךְ׃</t>
  </si>
  <si>
    <t>{{מ:פסוק|יהושע|כא|יג}}</t>
  </si>
  <si>
    <t>וְלִבְנֵ֣י{{מ:לגרמיה}}אַֽהֲרֹ֣ן הַכֹּהֵ֗ן נָֽתְנוּ֙ אֶת־עִיר֙ מִקְלַ֣ט הָרֹצֵ֔חַ אֶת־חֶבְר֖וֹן וְאֶת־מִגְרָשֶׁ֑הָ וְאֶת־לִבְנָ֖ה וְאֶת־מִגְרָשֶֽׁהָ׃</t>
  </si>
  <si>
    <t>{{מ:פסוק|ירמיהו|מח|כז}}</t>
  </si>
  <si>
    <t>וְאִ֣ם{{מ:לגרמיה}}ל֣וֹא הַשְּׂחֹ֗ק הָיָ֤ה לְךָ֙ יִשְׂרָאֵ֔ל אִם־בְּגַנָּבִ֖ים {{כו"ק|נמצאה|נִמְצָ֑א}} כִּֽי־מִדֵּ֧י דְבָרֶ֥יךָ בּ֖וֹ תִּתְנוֹדָֽד׃</t>
  </si>
  <si>
    <t>{{מ:פסוק|יהושע|כא|יד}}</t>
  </si>
  <si>
    <t>וְאֶת־יַתִּר֙ וְאֶת־מִגְרָשֶׁ֔הָ וְאֶֽת־אֶשְׁתְּמֹ֖עַ וְאֶת־מִגְרָשֶֽׁהָ׃</t>
  </si>
  <si>
    <t>{{מ:פסוק|איוב|א|כב}}</t>
  </si>
  <si>
    <t>בְּכׇל־זֹ֖את לֹא־חָטָ֣א אִיּ֑וֹב וְלֹא־נָתַ֥ן תִּפְלָ֖ה לֵאלֹהִֽים׃</t>
  </si>
  <si>
    <t>{{מ:פסוק|ירמיהו|מח|כח}}</t>
  </si>
  <si>
    <t>עִזְב֤וּ עָרִים֙ וְשִׁכְנ֣וּ בַּסֶּ֔לַע יֹשְׁבֵ֖י מוֹאָ֑ב וִֽהְי֣וּ כְיוֹנָ֔ה תְּקַנֵּ֖ן בְּעֶבְרֵ֥י פִי־פָֽחַת׃</t>
  </si>
  <si>
    <t>{{מ:פסוק|יהושע|כא|טו}}</t>
  </si>
  <si>
    <t>וְאֶת־חֹלֹן֙ וְאֶת־מִגְרָשֶׁ֔הָ וְאֶת־דְּבִ֖ר וְאֶת־מִגְרָשֶֽׁהָ׃</t>
  </si>
  <si>
    <t>ספר איוב/ב</t>
  </si>
  <si>
    <t>{{מ:פסוק|יהושע|כא|טז}}</t>
  </si>
  <si>
    <t>וְאֶת־עַ֣יִן וְאֶת־מִגְרָשֶׁ֗הָ וְאֶת־יֻטָּה֙ וְאֶת־מִגְרָשֶׁ֔הָ אֶת־בֵּ֥ית שֶׁ֖מֶשׁ וְאֶת־מִגְרָשֶׁ֑הָ עָרִ֣ים תֵּ֔שַׁע מֵאֵ֕ת שְׁנֵ֖י הַשְּׁבָטִ֥ים הָאֵֽלֶּה׃</t>
  </si>
  <si>
    <t>{{מ:פסוק|ירמיהו|מח|כט}}</t>
  </si>
  <si>
    <t>{{מ:פסוק|איוב|ב|א}}</t>
  </si>
  <si>
    <t>שָׁמַ֥עְנוּ גְאוֹן־מוֹאָ֖ב גֵּאֶ֣ה מְאֹ֑ד גׇּבְה֧וֹ וּגְאוֹנ֛וֹ וְגַאֲוָת֖וֹ וְרֻ֥ם לִבּֽוֹ׃</t>
  </si>
  <si>
    <t>וַיְהִ֣י הַיּ֔וֹם וַיָּבֹ֙אוּ֙ בְּנֵ֣י הָאֱלֹהִ֔ים לְהִתְיַצֵּ֖ב עַל־יְהֹוָ֑ה וַיָּב֤וֹא גַֽם־הַשָּׂטָן֙ בְּתֹכָ֔ם לְהִתְיַצֵּ֖ב עַל־יְהֹוָֽה׃</t>
  </si>
  <si>
    <t>{{מ:פסוק|יהושע|כא|יז}}</t>
  </si>
  <si>
    <t>וּמִמַּטֵּ֣ה בִנְיָמִ֔ין אֶת־גִּבְע֖וֹן וְאֶת־מִגְרָשֶׁ֑הָ אֶת־גֶּ֖בַע וְאֶת־מִגְרָשֶֽׁהָ׃</t>
  </si>
  <si>
    <t>{{מ:פסוק|איוב|ב|ב}}</t>
  </si>
  <si>
    <t>וַיֹּ֤אמֶר יְהֹוָה֙ אֶל־הַשָּׂטָ֔ן אֵ֥י מִזֶּ֖ה תָּבֹ֑א וַיַּ֨עַן הַשָּׂטָ֤ן אֶת־יְהֹוָה֙ וַיֹּאמַ֔ר מִשֻּׁ֣ט בָּאָ֔רֶץ וּמֵֽהִתְהַלֵּ֖ךְ בָּֽהּ׃</t>
  </si>
  <si>
    <t>{{מ:פסוק|יהושע|כא|יח}}</t>
  </si>
  <si>
    <t>{{מ:פסוק|ירמיהו|מח|ל}}</t>
  </si>
  <si>
    <t>אֶת־עֲנָתוֹת֙ וְאֶת־מִגְרָשֶׁ֔הָ וְאֶת־עַלְמ֖וֹן וְאֶת־מִגְרָשֶׁ֑הָ עָרִ֖ים אַרְבַּֽע׃</t>
  </si>
  <si>
    <t>אֲנִ֤י יָדַ֙עְתִּי֙ נְאֻם־יְהֹוָ֔ה עֶבְרָת֖וֹ וְלֹא־כֵ֑ן בַּדָּ֖יו לֹא־כֵ֥ן עָשֽׂוּ׃</t>
  </si>
  <si>
    <t>{{מ:פסוק|איוב|ב|ג}}</t>
  </si>
  <si>
    <t>וַיֹּ֨אמֶר יְהֹוָ֜ה אֶל־הַשָּׂטָ֗ן הֲשַׂ֣מְתָּ לִבְּךָ֮ אֶל־עַבְדִּ֣י אִיּוֹב֒ כִּי֩ אֵ֨ין כָּמֹ֜הוּ בָּאָ֗רֶץ אִ֣ישׁ תָּ֧ם וְיָשָׁ֛ר יְרֵ֥א אֱלֹהִ֖ים וְסָ֣ר מֵרָ֑ע וְעֹדֶ֙נּוּ֙ מַחֲזִ֣יק בְּתֻמָּת֔וֹ וַתְּסִיתֵ֥נִי ב֖וֹ לְבַלְּע֥וֹ חִנָּֽם׃</t>
  </si>
  <si>
    <t>{{מ:פסוק|יהושע|כא|יט}}</t>
  </si>
  <si>
    <t>כׇּל־עָרֵ֥י בְנֵֽי־אַהֲרֹ֖ן הַכֹּהֲנִ֑ים שְׁלֹשׁ־עֶשְׂרֵ֥ה עָרִ֖ים וּמִגְרְשֵׁיהֶֽן׃</t>
  </si>
  <si>
    <t>{{מ:פסוק|איוב|ב|ד}}</t>
  </si>
  <si>
    <t>וַיַּ֧עַן הַשָּׂטָ֛ן אֶת־יְהֹוָ֖ה וַיֹּאמַ֑ר ע֣וֹר בְּעַד־ע֗וֹר וְכֹל֙ אֲשֶׁ֣ר לָאִ֔ישׁ יִתֵּ֖ן בְּעַ֥ד נַפְשֽׁוֹ׃</t>
  </si>
  <si>
    <t>{{מ:פסוק|ירמיהו|מח|לא}}</t>
  </si>
  <si>
    <t>עַל־כֵּן֙ עַל־מוֹאָ֣ב אֲיֵלִ֔יל וּלְמוֹאָ֥ב כֻּלֹּ֖ה אֶזְעָ֑ק אֶל־אַנְשֵׁ֥י קִֽיר־חֶ֖רֶשׂ יֶהְגֶּֽה׃</t>
  </si>
  <si>
    <t>{{מ:פסוק|יהושע|כא|כ}}</t>
  </si>
  <si>
    <t>וּלְמִשְׁפְּח֤וֹת {{נוסח|בְּנֵֽי־קְהָת֙|א=בְּנֵֽי־קֳהָת֙}} הַלְוִיִּ֔ם הַנּֽוֹתָרִ֖ים מִבְּנֵ֣י {{נוסח|קְהָ֑ת|א=קֳהָ֑ת}} וַֽיְהִי֙ עָרֵ֣י גֽוֹרָלָ֔ם מִמַּטֵּ֖ה אֶפְרָֽיִם׃</t>
  </si>
  <si>
    <t>{{מ:פסוק|איוב|ב|ה}}</t>
  </si>
  <si>
    <t>אוּלָם֙ שְֽׁלַֽח־נָ֣א יָֽדְךָ֔ וְגַ֥ע אֶל־עַצְמ֖וֹ וְאֶל־בְּשָׂר֑וֹ אִם־לֹ֥א אֶל־פָּנֶ֖יךָ {{נוסח|יְבָרְכֶֽךָּ|א=יְבָרֲכֶֽךָּ (חטף)}}׃</t>
  </si>
  <si>
    <t>{{מ:פסוק|יהושע|כא|כא}}</t>
  </si>
  <si>
    <t>וַיִּתְּנ֨וּ לָהֶ֜ם אֶת־עִ֨יר מִקְלַ֧ט הָרֹצֵ֛חַ אֶת־שְׁכֶ֥ם וְאֶת־מִגְרָשֶׁ֖הָ בְּהַ֣ר אֶפְרָ֑יִם וְאֶת־גֶּ֖זֶר וְאֶת־מִגְרָשֶֽׁהָ׃</t>
  </si>
  <si>
    <t>{{מ:פסוק|ירמיהו|מח|לב}}</t>
  </si>
  <si>
    <t>{{נוסח|מִבְּכִ֨י|לפי ברויאר א=מִבֲּכִ֨י (חטף באות לא גרונית), אמנם מעיון בכתר נראה יותר שהיה חטף פתח והקו של הפתח נמחק כדי להשאיר שוא בלבד.}} יַעְזֵ֤ר אֶבְכֶּה־לָּךְ֙ הַגֶּ֣פֶן שִׂבְמָ֔ה נְטִישֹׁתַ֙יִךְ֙ עָ֣בְרוּ יָ֔ם עַ֛ד יָ֥ם יַעְזֵ֖ר נָגָ֑עוּ עַל־קֵיצֵ֥ךְ וְעַל־בְּצִירֵ֖ךְ שֹׁדֵ֥ד נָפָֽל׃</t>
  </si>
  <si>
    <t>{{מ:פסוק|איוב|ב|ו}}</t>
  </si>
  <si>
    <t>וַיֹּ֧אמֶר יְהֹוָ֛ה אֶל־הַשָּׂטָ֖ן הִנּ֣וֹ בְיָדֶ֑ךָ אַ֖ךְ אֶת־נַפְשׁ֥וֹ שְׁמֹֽר׃</t>
  </si>
  <si>
    <t>{{מ:פסוק|יהושע|כא|כב}}</t>
  </si>
  <si>
    <t>וְאֶת־קִבְצַ֙יִם֙ וְאֶת־מִגְרָשֶׁ֔הָ וְאֶת־בֵּ֥ית חוֹרֹ֖ן וְאֶת־מִגְרָשֶׁ֑הָ {{נוסח|עָרִ֖ים|=לק ובדפוסים (וכן הכריעו ברויאר ומג"ה)|א=עָר֖ים (חסר חיריק; אמנם מקום החיריק נבלע ברגלה של אות עי"ן שלפניה)|הערת ייבין}} אַרְבַּֽע׃</t>
  </si>
  <si>
    <t>{{מ:פסוק|איוב|ב|ז}}</t>
  </si>
  <si>
    <t>וַיֵּצֵא֙ הַשָּׂטָ֔ן מֵאֵ֖ת פְּנֵ֣י יְהֹוָ֑ה וַיַּ֤ךְ אֶת־אִיּוֹב֙ בִּשְׁחִ֣ין רָ֔ע מִכַּ֥ף רַגְל֖וֹ {{כו"ק|עד|וְעַ֥ד}} קׇדְקֳדֽוֹ׃</t>
  </si>
  <si>
    <t>{{מ:פסוק|ירמיהו|מח|לג}}</t>
  </si>
  <si>
    <t>וְנֶאֶסְפָ֨ה שִׂמְחָ֥ה וָגִ֛יל מִכַּרְמֶ֖ל וּמֵאֶ֣רֶץ מוֹאָ֑ב וְיַ֙יִן֙ מִיקָבִ֣ים הִשְׁבַּ֔תִּי לֹא־יִדְרֹ֣ךְ הֵידָ֔ד הֵידָ֖ד לֹ֥א הֵידָֽד׃</t>
  </si>
  <si>
    <t>{{מ:פסוק|יהושע|כא|כג}}</t>
  </si>
  <si>
    <t>{{מ:פסוק|איוב|ב|ח}}</t>
  </si>
  <si>
    <t>וּמִ֨מַּטֵּה־דָ֔ן אֶֽת־אֶלְתְּקֵ֖א וְאֶת־מִגְרָשֶׁ֑הָ אֶֽת־גִּבְּת֖וֹן וְאֶת־מִגְרָשֶֽׁהָ׃</t>
  </si>
  <si>
    <t>וַיִּֽקַּֽח־ל֣וֹ חֶ֔רֶשׂ לְהִתְגָּרֵ֖ד בּ֑וֹ וְה֖וּא יֹשֵׁ֥ב בְּתוֹךְ־הָאֵֽפֶר׃</t>
  </si>
  <si>
    <t>{{מ:פסוק|יהושע|כא|כד}}</t>
  </si>
  <si>
    <t>{{מ:פסוק|ירמיהו|מח|לד}}</t>
  </si>
  <si>
    <t>אֶת־אַיָּלוֹן֙ וְאֶת־מִגְרָשֶׁ֔הָ אֶת־גַּת־רִמּ֖וֹן וְאֶת־מִגְרָשֶׁ֑הָ עָרִ֖ים אַרְבַּֽע׃</t>
  </si>
  <si>
    <t>מִזַּעֲקַ֨ת חֶשְׁבּ֜וֹן עַד־אֶלְעָלֵ֗ה עַד־יַ֙הַץ֙ נָתְנ֣וּ קוֹלָ֔ם מִצֹּ֙עַר֙ עַד־חֹ֣רֹנַ֔יִם עֶגְלַ֖ת שְׁלִֽשִׁיָּ֑ה כִּ֚י גַּם־מֵ֣י נִמְרִ֔ים לִמְשַׁמּ֖וֹת יִהְיֽוּ׃</t>
  </si>
  <si>
    <t>{{מ:פסוק|איוב|ב|ט}}</t>
  </si>
  <si>
    <t>וַתֹּ֤אמֶר לוֹ֙ אִשְׁתּ֔וֹ עֹדְךָ֖ מַחֲזִ֣יק בְּתֻמָּתֶ֑ךָ בָּרֵ֥ךְ אֱלֹהִ֖ים וָמֻֽת׃</t>
  </si>
  <si>
    <t>{{מ:פסוק|יהושע|כא|כה}}</t>
  </si>
  <si>
    <t>וּמִֽמַּחֲצִית֙ מַטֵּ֣ה מְנַשֶּׁ֔ה אֶת־תַּעְנַךְ֙ וְאֶת־מִגְרָשֶׁ֔הָ וְאֶת־גַּ֥ת רִמּ֖וֹן וְאֶת־מִגְרָשֶׁ֑הָ עָרִ֖ים שְׁתָּֽיִם׃</t>
  </si>
  <si>
    <t>{{מ:פסוק|ירמיהו|מח|לה}}</t>
  </si>
  <si>
    <t>וְהִשְׁבַּתִּ֥י לְמוֹאָ֖ב נְאֻם־יְהֹוָ֑ה מַעֲלֶ֣ה בָמָ֔ה וּמַקְטִ֖יר לֵאלֹהָֽיו׃</t>
  </si>
  <si>
    <t>{{מ:פסוק|יהושע|כא|כו}}</t>
  </si>
  <si>
    <t>כׇּל־עָרִ֥ים עֶ֖שֶׂר וּמִגְרְשֵׁיהֶ֑ן לְמִשְׁפְּח֥וֹת {{נוסח|בְּנֵי־קְהָ֖ת|א=בְּנֵי־קֳהָ֖ת}} הַנּוֹתָרִֽים׃</t>
  </si>
  <si>
    <t>{{מ:פסוק|איוב|ב|י}}</t>
  </si>
  <si>
    <t>וַיֹּ֣אמֶר אֵלֶ֗יהָ כְּדַבֵּ֞ר אַחַ֤ת הַנְּבָלוֹת֙ תְּדַבֵּ֔רִי גַּ֣ם אֶת־הַטּ֗וֹב נְקַבֵּל֙ מֵאֵ֣ת הָאֱלֹהִ֔ים וְאֶת־הָרָ֖ע לֹ֣א נְקַבֵּ֑ל בְּכׇל־זֹ֛את לֹא־חָטָ֥א אִיּ֖וֹב בִּשְׂפָתָֽיו׃</t>
  </si>
  <si>
    <t>{{מ:פסוק|יהושע|כא|כז}}</t>
  </si>
  <si>
    <t>וְלִבְנֵ֣י גֵֽרְשׁוֹן֮ מִמִּשְׁפְּחֹ֣ת הַלְוִיִּם֒ מֵחֲצִ֞י מַטֵּ֣ה מְנַשֶּׁ֗ה אֶת־עִיר֙ מִקְלַ֣ט הָרֹצֵ֔חַ אֶת־{{קו"כ|גלון|גּוֹלָ֤ן}} בַּבָּשָׁן֙ וְאֶת־מִגְרָשֶׁ֔הָ וְאֶת־בְּעֶשְׁתְּרָ֖ה וְאֶת־מִגְרָשֶׁ֑הָ עָרִ֖ים שְׁתָּֽיִם׃</t>
  </si>
  <si>
    <t>{{מ:פסוק|ירמיהו|מח|לו}}</t>
  </si>
  <si>
    <t>עַל־כֵּ֞ן לִבִּ֤י לְמוֹאָב֙ כַּחֲלִלִ֣ים יֶהֱמֶ֔ה וְלִבִּי֙ אֶל־אַנְשֵׁ֣י קִֽיר־חֶ֔רֶשׂ כַּחֲלִילִ֖ים יֶהֱמֶ֑ה עַל־כֵּ֛ן יִתְרַ֥ת עָשָׂ֖ה אָבָֽדוּ׃</t>
  </si>
  <si>
    <t>{{מ:פסוק|יהושע|כא|כח}}</t>
  </si>
  <si>
    <t>וּמִמַּטֵּ֣ה יִשָּׂשכָ֔ר אֶת־קִשְׁי֖וֹן וְאֶת־מִגְרָשֶׁ֑הָ אֶת־דָּבְרַ֖ת וְאֶת־מִגְרָשֶֽׁהָ׃</t>
  </si>
  <si>
    <t>{{מ:פסוק|איוב|ב|יא}}</t>
  </si>
  <si>
    <t>וַֽיִּשְׁמְע֞וּ שְׁלֹ֣שֶׁת{{מ:לגרמיה}}רֵעֵ֣י אִיּ֗וֹב אֵ֣ת כׇּל־הָרָעָ֣ה הַזֹּאת֮ הַבָּ֣אָה עָלָיו֒ וַיָּבֹ֙אוּ֙ אִ֣ישׁ מִמְּקֹמ֔וֹ אֱלִיפַ֤ז הַתֵּֽימָנִי֙ וּבִלְדַּ֣ד הַשּׁוּחִ֔י וְצוֹפַ֖ר הַנַּֽעֲמָתִ֑י וַיִּוָּעֲד֣וּ יַחְדָּ֔ו לָב֥וֹא לָנֽוּד־ל֖וֹ וּֽלְנַחֲמֽוֹ׃</t>
  </si>
  <si>
    <t>{{מ:פסוק|יהושע|כא|כט}}</t>
  </si>
  <si>
    <t>אֶת־יַרְמוּת֙ וְאֶת־מִגְרָשֶׁ֔הָ אֶת־עֵ֥ין גַּנִּ֖ים וְאֶת־מִגְרָשֶׁ֑הָ עָרִ֖ים אַרְבַּֽע׃</t>
  </si>
  <si>
    <t>{{מ:פסוק|ירמיהו|מח|לז}}</t>
  </si>
  <si>
    <t>כִּ֤י כׇל־רֹאשׁ֙ קׇרְחָ֔ה וְכׇל־זָקָ֖ן גְּרֻעָ֑ה עַ֤ל כׇּל־יָדַ֙יִם֙ גְּדֻדֹ֔ת וְעַל־מׇתְנַ֖יִם שָֽׂק׃</t>
  </si>
  <si>
    <t>{{מ:פסוק|איוב|ב|יב}}</t>
  </si>
  <si>
    <t>{{מ:פסוק|יהושע|כא|ל}}</t>
  </si>
  <si>
    <t>וּמִמַּטֵּ֣ה אָשֵׁ֔ר אֶת־מִשְׁאָ֖ל וְאֶת־מִגְרָשֶׁ֑הָ אֶת־עַבְדּ֖וֹן וְאֶת־מִגְרָשֶֽׁהָ׃</t>
  </si>
  <si>
    <t>וַיִּשְׂא֨וּ אֶת־עֵינֵיהֶ֤ם מֵֽרָחוֹק֙ וְלֹ֣א הִכִּירֻ֔הוּ וַיִּשְׂא֥וּ קוֹלָ֖ם וַיִּבְכּ֑וּ וַֽיִּקְרְעוּ֙ אִ֣ישׁ מְעִל֔וֹ וַיִּזְרְק֥וּ עָפָ֛ר עַל־רָאשֵׁיהֶ֖ם הַשָּׁמָֽיְמָה׃</t>
  </si>
  <si>
    <t>{{מ:פסוק|יהושע|כא|לא}}</t>
  </si>
  <si>
    <t>אֶת־חֶלְקָת֙ וְאֶת־מִגְרָשֶׁ֔הָ וְאֶת־רְחֹ֖ב וְאֶת־מִגְרָשֶׁ֑הָ עָרִ֖ים אַרְבַּֽע׃</t>
  </si>
  <si>
    <t>{{מ:פסוק|ירמיהו|מח|לח}}</t>
  </si>
  <si>
    <t>עַ֣ל כׇּל־גַּגּ֥וֹת מוֹאָ֛ב וּבִרְחֹבֹתֶ֖יהָ כֻּלֹּ֣ה מִסְפֵּ֑ד כִּי־שָׁבַ֣רְתִּי אֶת־מוֹאָ֗ב כִּכְלִ֛י אֵֽין־חֵ֥פֶץ בּ֖וֹ נְאֻם־יְהֹוָֽה׃</t>
  </si>
  <si>
    <t>{{מ:פסוק|איוב|ב|יג}}</t>
  </si>
  <si>
    <t>וַיֵּֽשְׁב֤וּ אִתּוֹ֙ לָאָ֔רֶץ שִׁבְעַ֥ת יָמִ֖ים וְשִׁבְעַ֣ת לֵיל֑וֹת וְאֵין־דֹּבֵ֤ר אֵלָיו֙ דָּבָ֔ר כִּ֣י רָא֔וּ כִּי־גָדַ֥ל הַכְּאֵ֖ב מְאֹֽד׃</t>
  </si>
  <si>
    <t>{{מ:פסוק|יהושע|כא|לב}}</t>
  </si>
  <si>
    <t>וּמִמַּטֵּ֨ה נַפְתָּלִ֜י אֶת־עִ֣יר{{מ:לגרמיה}}מִקְלַ֣ט הָרֹצֵ֗חַ אֶת־קֶ֨דֶשׁ בַּגָּלִ֤יל וְאֶת־מִגְרָשֶׁ֙הָ֙ וְאֶת־חַמֹּ֥ת דֹּאר֙ וְאֶת־מִגְרָשֶׁ֔הָ וְאֶת־קַרְתָּ֖ן וְאֶת־מִגְרָשֶׁ֑הָ עָרִ֖ים שָׁלֹֽשׁ׃</t>
  </si>
  <si>
    <t>{{מ:פסוק|ירמיהו|מח|לט}}</t>
  </si>
  <si>
    <t>אֵ֥יךְ חַ֙תָּה֙ הֵילִ֔ילוּ אֵ֛יךְ הִפְנָה־עֹ֥רֶף מוֹאָ֖ב בּ֑וֹשׁ וְהָיָ֥ה מוֹאָ֛ב לִשְׂחֹ֥ק וְלִמְחִתָּ֖ה לְכׇל־סְבִיבָֽיו׃</t>
  </si>
  <si>
    <t>{{מ:פסוק|יהושע|כא|לג}}</t>
  </si>
  <si>
    <t>כׇּל־עָרֵ֥י הַגֵּרְשֻׁנִּ֖י לְמִשְׁפְּחֹתָ֑ם שְׁלֹשׁ־עֶשְׂרֵ֥ה עִ֖יר וּמִגְרְשֵׁיהֶֽן׃</t>
  </si>
  <si>
    <t>{{מ:פסוק|ירמיהו|מח|מ}}</t>
  </si>
  <si>
    <t>כִּי־כֹה֙ אָמַ֣ר יְהֹוָ֔ה הִנֵּ֥ה כַנֶּ֖שֶׁר יִדְאֶ֑ה וּפָרַ֥שׂ כְּנָפָ֖יו אֶל־מוֹאָֽב׃</t>
  </si>
  <si>
    <t>ספר איוב/ג</t>
  </si>
  <si>
    <t>{{מ:פסוק|יהושע|כא|לד}}</t>
  </si>
  <si>
    <t>וּלְמִשְׁפְּח֣וֹת בְּנֵי־מְרָרִי֮ הַלְוִיִּ֣ם הַנּוֹתָרִים֒ מֵאֵת֙ מַטֵּ֣ה זְבוּלֻ֔ן {{נוסח|אֶֽת־יׇקְנְעָ֖ם|א=אֶֽת־יָקְנֳעָ֖ם}} וְאֶת־מִגְרָשֶׁ֑הָ אֶת־קַרְתָּ֖ה וְאֶת־מִגְרָשֶֽׁהָ׃</t>
  </si>
  <si>
    <t>{{מ:פסוק|ירמיהו|מח|מא}}</t>
  </si>
  <si>
    <t>נִלְכְּדָה֙ הַקְּרִיּ֔וֹת וְהַמְּצָד֖וֹת נִתְפָּ֑שָׂה וְֽ֠הָיָ֠ה לֵ֞ב גִּבּוֹרֵ֤י מוֹאָב֙ בַּיּ֣וֹם הַה֔וּא כְּלֵ֖ב אִשָּׁ֥ה מְצֵרָֽה׃</t>
  </si>
  <si>
    <t>{{מ:פסוק|איוב|ג|א}}</t>
  </si>
  <si>
    <t>אַֽחֲרֵי־כֵ֗ן פָּתַ֤ח אִיּוֹב֙ אֶת־פִּ֔יהוּ וַיְקַלֵּ֖ל אֶת־יוֹמֽוֹ׃</t>
  </si>
  <si>
    <t>{{מ:פסוק|יהושע|כא|לה}}</t>
  </si>
  <si>
    <t>{{מ:פסוק|ירמיהו|מח|מב}}</t>
  </si>
  <si>
    <t>אֶת־דִּמְנָה֙ וְאֶת־מִגְרָשֶׁ֔הָ אֶֽת־נַהֲלָ֖ל וְאֶת־מִגְרָשֶׁ֑הָ עָרִ֖ים אַרְבַּֽע׃{{נוסח||קורן=&lt;בקצת ספרים אחר פסוק לה: וּמִמַּטֵּ֣ה רְאוּבֵ֔ן אֶת־בֶּ֖צֶר וְאֶת־מִגְרָשֶׁ֑הָ וְאֶת־יַ֖הְצָה וְאֶת־מִגְרָשֶֽׁהָ׃אֶת־קְדֵמוֹת֙ וְאֶת־מִגְרָשֶׁ֔הָ וְאֶת־מֵיפַ֖עַת וְאֶת־מִגְרָשֶׁ֑הָ עָרִ֖ים אַרְבַּֽע׃&gt;|תוספת זו נמצאת בחלק מהדפוסים (אבל לא בכתבי־היד) ע"פ הפסוקים המקבילים בדה"א ו, סג-סד}}</t>
  </si>
  <si>
    <t>וְנִשְׁמַ֥ד מוֹאָ֖ב מֵעָ֑ם כִּ֥י עַל־יְהֹוָ֖ה הִגְדִּֽיל׃</t>
  </si>
  <si>
    <t>{{מ:פסוק|איוב|ג|ב}}</t>
  </si>
  <si>
    <t>{{פרשה-מרכז|כותרת=וַיַּ֥עַן אִיּ֗וֹב וַיֹּאמַֽר׃}}</t>
  </si>
  <si>
    <t>{{מ:פסוק|ירמיהו|מח|מג}}</t>
  </si>
  <si>
    <t>{{מ:פסוק|יהושע|כא|לו}}</t>
  </si>
  <si>
    <t>פַּ֥חַד וָפַ֖חַת וָפָ֑ח עָלֶ֛יךָ יוֹשֵׁ֥ב מוֹאָ֖ב נְאֻם־יְהֹוָֽה׃</t>
  </si>
  <si>
    <t>וּמִמַּטֵּה־גָ֗ד אֶת־עִיר֙ מִקְלַ֣ט הָרֹצֵ֔חַ אֶת־רָמֹ֥ת בַּגִּלְעָ֖ד וְאֶת־מִגְרָשֶׁ֑הָ וְאֶֽת־מַחֲנַ֖יִם וְאֶת־מִגְרָשֶֽׁהָ׃</t>
  </si>
  <si>
    <t>{{מ:פסוק|איוב|ג|ג}}</t>
  </si>
  <si>
    <t>יֹ֣אבַד י֭וֹם אִוָּ֣לֶד בּ֑וֹ{{ר1}}וְהַלַּ֥יְלָה אָ֝מַ֗ר הֹ֣רָה גָֽבֶר׃</t>
  </si>
  <si>
    <t>{{מ:פסוק|ירמיהו|מח|מד}}</t>
  </si>
  <si>
    <t>{{מ:פסוק|איוב|ג|ד}}</t>
  </si>
  <si>
    <t>{{כו"ק|הניס|הַנָּ֞ס}} מִפְּנֵ֤י הַפַּ֙חַד֙ יִפֹּ֣ל אֶל־הַפַּ֔חַת וְהָֽעֹלֶה֙ מִן־הַפַּ֔חַת יִלָּכֵ֖ד בַּפָּ֑ח כִּֽי־אָבִ֨יא אֵלֶ֧יהָ אֶל־מוֹאָ֛ב שְׁנַ֥ת פְּקֻדָּתָ֖ם נְאֻם־יְהֹוָֽה׃</t>
  </si>
  <si>
    <t>הַיּ֥וֹם הַה֗וּא יְֽהִ֫י חֹ֥שֶׁךְ{{ר1}}אַֽל־יִדְרְשֵׁ֣הוּ אֱל֣וֹהַּ מִמַּ֑עַל{{ר2}}וְאַל־תּוֹפַ֖ע עָלָ֣יו נְהָרָֽה׃</t>
  </si>
  <si>
    <t>{{מ:פסוק|יהושע|כא|לז}}</t>
  </si>
  <si>
    <t>אֶת־חֶשְׁבּוֹן֙ וְאֶת־מִגְרָשֶׁ֔הָ אֶת־יַעְזֵ֖ר וְאֶת־מִגְרָשֶׁ֑הָ כׇּל־עָרִ֖ים אַרְבַּֽע׃</t>
  </si>
  <si>
    <t>{{מ:פסוק|איוב|ג|ה}}</t>
  </si>
  <si>
    <t>יִגְאָלֻ֡הוּ חֹ֣שֶׁךְ וְ֭צַלְמָוֶת{{ר1}}תִּשְׁכׇּן־עָלָ֣יו עֲנָנָ֑ה{{ר2}}יְ֝בַעֲתֻ֗הוּ כִּֽמְרִ֥ירֵי יֽוֹם׃</t>
  </si>
  <si>
    <t>{{מ:פסוק|יהושע|כא|לח}}</t>
  </si>
  <si>
    <t>{{מ:פסוק|ירמיהו|מח|מה}}</t>
  </si>
  <si>
    <t>כׇּל־הֶ֨עָרִ֜ים לִבְנֵ֤י מְרָרִי֙ לְמִשְׁפְּחֹתָ֔ם הַנּוֹתָרִ֖ים מִמִּשְׁפְּח֣וֹת הַלְוִיִּ֑ם וַֽיְהִי֙ גּוֹרָלָ֔ם עָרִ֖ים שְׁתֵּ֥ים עֶשְׂרֵֽה׃</t>
  </si>
  <si>
    <t>בְּצֵ֥ל חֶשְׁבּ֛וֹן עָמְד֖וּ מִכֹּ֣חַ נָסִ֑ים כִּי־אֵ֞שׁ יָצָ֣א מֵחֶשְׁבּ֗וֹן וְלֶהָבָה֙ מִבֵּ֣ין סִיח֔וֹן וַתֹּ֙אכַל֙ פְּאַ֣ת מוֹאָ֔ב וְקׇדְקֹ֖ד בְּנֵ֥י שָׁאֽוֹן׃</t>
  </si>
  <si>
    <t>{{מ:פסוק|איוב|ג|ו}}</t>
  </si>
  <si>
    <t>הַלַּ֥יְלָה הַהוּא֮ יִקָּחֵ{{אתנח הפוך}}ה֫וּ אֹ֥פֶל{{ר1}}אַל־יִ֭חַדְּ בִּימֵ֣י שָׁנָ֑ה{{ר2}}בְּמִסְפַּ֥ר יְ֝רָחִ֗ים אַל־יָבֹֽא׃</t>
  </si>
  <si>
    <t>{{מ:פסוק|יהושע|כא|לט}}</t>
  </si>
  <si>
    <t>כֹּ֚ל עָרֵ֣י הַלְוִיִּ֔ם בְּת֖וֹךְ אֲחֻזַּ֣ת בְּנֵֽי־יִשְׂרָאֵ֑ל עָרִ֛ים אַרְבָּעִ֥ים וּשְׁמֹנֶ֖ה וּמִגְרְשֵׁיהֶֽן׃</t>
  </si>
  <si>
    <t>{{מ:פסוק|איוב|ג|ז}}</t>
  </si>
  <si>
    <t>הִנֵּ֤ה הַלַּ֣יְלָה הַ֭הוּא יְהִ֣י גַלְמ֑וּד{{ר1}}אַל־תָּב֖וֹא רְנָנָ֣ה בֽוֹ׃</t>
  </si>
  <si>
    <t>{{מ:פסוק|ירמיהו|מח|מו}}</t>
  </si>
  <si>
    <t>אוֹי־לְךָ֣ מוֹאָ֔ב אָבַ֖ד עַם־כְּמ֑וֹשׁ כִּֽי־לֻקְּח֤וּ בָנֶ֙יךָ֙ בַּשֶּׁ֔בִי וּבְנֹתֶ֖יךָ בַּשִּׁבְיָֽה׃</t>
  </si>
  <si>
    <t>{{מ:פסוק|יהושע|כא|מ}}</t>
  </si>
  <si>
    <t>תִּֽהְיֶ֙ינָה֙ הֶעָרִ֣ים הָאֵ֔לֶּה עִ֣יר עִ֔יר וּמִגְרָשֶׁ֖יהָ סְבִיבֹתֶ֑יהָ כֵּ֖ן לְכׇל־הֶעָרִ֥ים הָאֵֽלֶּה׃</t>
  </si>
  <si>
    <t>{{מ:פסוק|יהושע|כא|מא|סדר=יג}}</t>
  </si>
  <si>
    <t>וַיִּתֵּ֤ן יְהֹוָה֙ לְיִשְׂרָאֵ֔ל אֶ֨ת־כׇּל־הָאָ֔רֶץ אֲשֶׁ֥ר נִשְׁבַּ֖ע לָתֵ֣ת לַאֲבוֹתָ֑ם וַיִּרָשׁ֖וּהָ וַיֵּ֥שְׁבוּ בָֽהּ׃</t>
  </si>
  <si>
    <t>{{מ:פסוק|איוב|ג|ח}}</t>
  </si>
  <si>
    <t>יִקְּבֻ֥הוּ {{נוסח|אֹֽרְרֵי־י֑וֹם|א=אֹֽרֲרֵי־י֑וֹם (חטף)}}{{ר1}}הָ֝עֲתִידִ֗ים עֹרֵ֥ר לִוְיָתָֽן׃</t>
  </si>
  <si>
    <t>{{מ:פסוק|ירמיהו|מח|מז}}</t>
  </si>
  <si>
    <t>וְשַׁבְתִּ֧י שְׁבוּת־מוֹאָ֛ב בְּאַחֲרִ֥ית הַיָּמִ֖ים נְאֻם־יְהֹוָ֑ה עַד־הֵ֖נָּה מִשְׁפַּ֥ט מוֹאָֽב׃</t>
  </si>
  <si>
    <t>{{מ:פסוק|איוב|ג|ט}}</t>
  </si>
  <si>
    <t>יֶחְשְׁכוּ֮ כּוֹכְבֵ{{אתנח הפוך}}י נִ֫שְׁפּ֥וֹ{{ר1}}יְקַו־לְא֥וֹר וָאַ֑יִן{{ר2}}וְאַל־יִ֝רְאֶ֗ה בְּעַפְעַפֵּי־שָֽׁחַר׃</t>
  </si>
  <si>
    <t>{{מ:פסוק|יהושע|כא|מב}}</t>
  </si>
  <si>
    <t>וַיָּ֨נַח יְהֹוָ֤ה לָהֶם֙ מִסָּבִ֔יב כְּכֹ֥ל אֲשֶׁר־נִשְׁבַּ֖ע לַאֲבוֹתָ֑ם וְלֹא־עָ֨מַד אִ֤ישׁ בִּפְנֵיהֶם֙ מִכׇּל־אֹ֣יְבֵיהֶ֔ם אֵ֚ת כׇּל־אֹ֣יְבֵיהֶ֔ם נָתַ֥ן יְהֹוָ֖ה בְּיָדָֽם׃</t>
  </si>
  <si>
    <t>{{מ:פסוק|איוב|ג|י}}</t>
  </si>
  <si>
    <t>כִּ֤י לֹ֣א סָ֭גַר דַּלְתֵ֣י בִטְנִ֑י{{ר1}}וַיַּסְתֵּ֥ר עָ֝מָ֗ל מֵעֵינָֽי׃</t>
  </si>
  <si>
    <t>{{מ:פסוק|איוב|ג|יא}}</t>
  </si>
  <si>
    <t>לָ֤מָּה לֹּ֣א מֵרֶ֣חֶם אָמ֑וּת{{ר1}}מִבֶּ֖טֶן יָצָ֣אתִי וְאֶגְוָֽע׃</t>
  </si>
  <si>
    <t>ספר ירמיהו/מט</t>
  </si>
  <si>
    <t>{{מ:פסוק|יהושע|כא|מג}}</t>
  </si>
  <si>
    <t>לֹא־נָפַ֣ל דָּבָ֔ר מִכֹּל֙ הַדָּבָ֣ר הַטּ֔וֹב אֲשֶׁר־דִּבֶּ֥ר יְהֹוָ֖ה אֶל־בֵּ֣ית יִשְׂרָאֵ֑ל הַכֹּ֖ל בָּֽא׃</t>
  </si>
  <si>
    <t>{{מ:פסוק|איוב|ג|יב}}</t>
  </si>
  <si>
    <t>מַ֭דּוּעַ קִדְּמ֣וּנִי בִרְכָּ֑יִם{{ר1}}וּמַה־שָּׁ֝דַ֗יִם כִּ֣י אִינָֽק׃</t>
  </si>
  <si>
    <t>{{מ:פסוק|ירמיהו|מט|א}}</t>
  </si>
  <si>
    <t>לִבְנֵ֣י עַמּ֗וֹן כֹּ֚ה אָמַ֣ר יְהֹוָ֔ה הֲבָנִ֥ים אֵין֙ לְיִשְׂרָאֵ֔ל אִם־יוֹרֵ֖שׁ אֵ֣ין ל֑וֹ מַדּ֗וּעַ יָרַ֤שׁ מַלְכָּם֙ אֶת־גָּ֔ד וְעַמּ֖וֹ בְּעָרָ֥יו יָשָֽׁב׃</t>
  </si>
  <si>
    <t>{{מ:פסוק|איוב|ג|יג}}</t>
  </si>
  <si>
    <t>כִּֽי־עַ֭תָּה שָׁכַ֣בְתִּי וְאֶשְׁק֑וֹט{{ר1}}יָ֝שַׁ֗נְתִּי אָ֤ז{{מ:לגרמיה}}יָנ֬וּחַֽ לִֽי׃</t>
  </si>
  <si>
    <t>ספר יהושע/כב</t>
  </si>
  <si>
    <t>{{מ:פסוק|ירמיהו|מט|ב|סדר=כח}}</t>
  </si>
  <si>
    <t>{{מ:פסוק|איוב|ג|יד}}</t>
  </si>
  <si>
    <t>עִם־מְ֭לָכִים וְיֹ֣עֲצֵי אָ֑רֶץ{{ר1}}הַבֹּנִ֖ים חֳרָב֣וֹת לָֽמוֹ׃</t>
  </si>
  <si>
    <t>לָכֵ֡ן הִנֵּה֩ יָמִ֨ים בָּאִ֜ים נְאֻם־יְהֹוָ֗ה וְ֠הִשְׁמַעְתִּ֠י אֶל־רַבַּ֨ת בְּנֵי־עַמּ֜וֹן תְּרוּעַ֣ת מִלְחָמָ֗ה וְהָֽיְתָה֙ לְתֵ֣ל שְׁמָמָ֔ה וּבְנֹתֶ֖יהָ בָּאֵ֣שׁ תִּצַּ֑תְנָה וְיָרַ֧שׁ יִשְׂרָאֵ֛ל אֶת־יֹרְשָׁ֖יו אָמַ֥ר יְהֹוָֽה׃</t>
  </si>
  <si>
    <t>{{מ:פסוק|איוב|ג|טו}}</t>
  </si>
  <si>
    <t>א֣וֹ עִם־שָׂ֭רִים זָהָ֣ב לָהֶ֑ם{{ר1}}{{נוסח|הַֽמְמַלְאִ֖ים|א=הַֽמֲמַלְאִ֖ים (חטף)}} בָּתֵּיהֶ֣ם כָּֽסֶף׃</t>
  </si>
  <si>
    <t>{{מ:פסוק|ירמיהו|מט|ג}}</t>
  </si>
  <si>
    <t>הֵילִ֨ילִי חֶשְׁבּ֜וֹן כִּ֣י שֻׁדְּדָה־עַ֗י צְעַ֘קְנָה֮ בְּנ֣וֹת רַבָּה֒ חֲגֹ֣רְנָה שַׂקִּ֔ים סְפֹ֕דְנָה וְהִתְשׁוֹטַ֖טְנָה בַּגְּדֵר֑וֹת כִּ֤י מַלְכָּם֙ בַּגּוֹלָ֣ה יֵלֵ֔ךְ כֹּהֲנָ֥יו וְשָׂרָ֖יו יַחְדָּֽיו׃</t>
  </si>
  <si>
    <t>{{מ:פסוק|יהושע|כב|א}}</t>
  </si>
  <si>
    <t>אָ֚ז יִקְרָ֣א יְהוֹשֻׁ֔עַ לָראוּבֵנִ֖י וְלַגָּדִ֑י וְלַחֲצִ֖י מַטֵּ֥ה מְנַשֶּֽׁה׃</t>
  </si>
  <si>
    <t>{{מ:פסוק|איוב|ג|טז}}</t>
  </si>
  <si>
    <t>א֤וֹ כְנֵ֣פֶל טָ֭מוּן לֹ֣א אֶהְיֶ֑ה{{ר1}}{{נוסח|כְּ֝עֹלְלִ֗ים|א=כְּ֝עֹלֲלִ֗ים (חטף)}} לֹא־רָ֥אוּ אֽוֹר׃</t>
  </si>
  <si>
    <t>{{מ:פסוק|ירמיהו|מט|ד}}</t>
  </si>
  <si>
    <t>{{נוסח|מַה־תִּתְהַֽלְלִי֙|א=מַה־תִּתְהַֽלֲלִי֙}} בָּעֲמָקִ֔ים זָ֣ב עִמְקֵ֔ךְ הַבַּ֖ת הַשּׁוֹבֵבָ֑ה הַבֹּֽטְחָה֙ בְּאֹ֣צְרֹתֶ֔יהָ מִ֖י יָב֥וֹא אֵלָֽי׃</t>
  </si>
  <si>
    <t>{{מ:פסוק|איוב|ג|יז}}</t>
  </si>
  <si>
    <t>שָׁ֣ם רְ֭שָׁעִים חָ֣דְלוּ רֹ֑גֶז{{ר1}}וְשָׁ֥ם יָ֝נ֗וּחוּ יְגִ֣יעֵי כֹֽחַ׃</t>
  </si>
  <si>
    <t>{{מ:פסוק|יהושע|כב|ב}}</t>
  </si>
  <si>
    <t>וַיֹּ֣אמֶר אֲלֵיהֶ֔ם אַתֶּ֣ם שְׁמַרְתֶּ֔ם אֵ֚ת כׇּל־אֲשֶׁ֣ר צִוָּ֣ה אֶתְכֶ֔ם מֹשֶׁ֖ה עֶ֣בֶד יְהֹוָ֑ה וַתִּשְׁמְע֣וּ בְקוֹלִ֔י לְכֹ֥ל אֲשֶׁר־צִוִּ֖יתִי אֶתְכֶֽם׃</t>
  </si>
  <si>
    <t>{{מ:פסוק|ירמיהו|מט|ה}}</t>
  </si>
  <si>
    <t>הִנְנִי֩ מֵבִ֨יא עָלַ֜יִךְ פַּ֗חַד נְאֻם־אֲדֹנָ֧י יֱהֹוִ֛ה צְבָא֖וֹת מִכׇּל־סְבִיבָ֑יִךְ וְנִדַּחְתֶּם֙ אִ֣ישׁ לְפָנָ֔יו וְאֵ֥ין מְקַבֵּ֖ץ לַנֹּדֵֽד׃</t>
  </si>
  <si>
    <t>{{מ:פסוק|איוב|ג|יח}}</t>
  </si>
  <si>
    <t>יַ֭חַד אֲסִירִ֣ים שַׁאֲנָ֑נוּ{{ר1}}לֹ֥א שָׁ֝מְע֗וּ ק֣וֹל נֹגֵֽשׂ׃</t>
  </si>
  <si>
    <t>{{מ:פסוק|ירמיהו|מט|ו}}</t>
  </si>
  <si>
    <t>{{מ:פסוק|יהושע|כב|ג}}</t>
  </si>
  <si>
    <t>וְאַחֲרֵי־כֵ֗ן אָשִׁ֛יב אֶת־שְׁב֥וּת בְּנֵֽי־עַמּ֖וֹן נְאֻם־יְהֹוָֽה׃</t>
  </si>
  <si>
    <t>לֹֽא־עֲזַבְתֶּ֣ם אֶת־אֲחֵיכֶ֗ם זֶ֚ה יָמִ֣ים רַבִּ֔ים עַ֖ד הַיּ֣וֹם הַזֶּ֑ה וּשְׁמַרְתֶּ֕ם אֶת־מִשְׁמֶ֕רֶת מִצְוַ֖ת יְהֹוָ֥ה אֱלֹהֵיכֶֽם׃</t>
  </si>
  <si>
    <t>{{מ:פסוק|איוב|ג|יט}}</t>
  </si>
  <si>
    <t>קָטֹ֣ן וְ֭גָדוֹל שָׁ֣ם ה֑וּא{{ר1}}וְ֝עֶ֗בֶד חׇפְשִׁ֥י מֵאֲדֹנָֽיו׃</t>
  </si>
  <si>
    <t>{{מ:פסוק|ירמיהו|מט|ז}}</t>
  </si>
  <si>
    <t>לֶאֱד֗וֹם כֹּ֤ה אָמַר֙ יְהֹוָ֣ה צְבָא֔וֹת הַאֵ֥ין ע֛וֹד חׇכְמָ֖ה בְּתֵימָ֑ן אָבְדָ֤ה עֵצָה֙ מִבָּנִ֔ים נִסְרְחָ֖ה חׇכְמָתָֽם׃</t>
  </si>
  <si>
    <t>{{מ:פסוק|יהושע|כב|ד}}</t>
  </si>
  <si>
    <t>וְעַתָּ֗ה הֵנִ֨יחַ יְהֹוָ֤ה אֱלֹֽהֵיכֶם֙ לַאֲחֵיכֶ֔ם כַּֽאֲשֶׁ֖ר דִּבֶּ֣ר לָהֶ֑ם וְעַתָּ֡ה {{נוסח|פְּנוּ֩ וּלְכ֨וּ|מג"ה=פְּנוּ֩־וּלְכ֨וּ במקף, אבל אין מקף בכתי"א}} לָכֶ֜ם {{מ:קמץ|ד=לְאׇהֳלֵיכֶ֗ם|ס=לְאָהֳלֵיכֶ֗ם}} אֶל־אֶ֙רֶץ֙ אֲחֻזַּתְכֶ֔ם אֲשֶׁ֣ר{{מ:לגרמיה}}נָתַ֣ן לָכֶ֗ם מֹשֶׁה֙ עֶ֣בֶד יְהֹוָ֔ה בְּעֵ֖בֶר הַיַּרְדֵּֽן׃</t>
  </si>
  <si>
    <t>{{מ:פסוק|איוב|ג|כ}}</t>
  </si>
  <si>
    <t>לָ֤מָּה יִתֵּ֣ן לְעָמֵ֣ל א֑וֹר{{ר1}}וְ֝חַיִּ֗ים לְמָ֣רֵי נָֽפֶשׁ׃</t>
  </si>
  <si>
    <t>{{מ:פסוק|ירמיהו|מט|ח}}</t>
  </si>
  <si>
    <t>נֻ֤סוּ הׇפְנוּ֙ הֶעְמִ֣יקוּ לָשֶׁ֔בֶת יֹשְׁבֵ֖י דְּדָ֑ן כִּ֣י אֵ֥יד עֵשָׂ֛ו הֵבֵ֥אתִי עָלָ֖יו עֵ֥ת פְּקַדְתִּֽיו׃</t>
  </si>
  <si>
    <t>{{מ:פסוק|יהושע|כב|ה}}</t>
  </si>
  <si>
    <t>רַ֣ק{{מ:לגרמיה}}שִׁמְר֣וּ מְאֹ֗ד לַעֲשׂ֨וֹת אֶת־הַמִּצְוָ֣ה וְאֶת־הַתּוֹרָה֮ אֲשֶׁ֣ר צִוָּ֣ה אֶתְכֶם֮ מֹשֶׁ֣ה עֶֽבֶד־יְהֹוָה֒ לְ֠אַהֲבָ֠ה אֶת־יְהֹוָ֨ה אֱלֹהֵיכֶ֜ם וְלָלֶ֧כֶת בְּכׇל־דְּרָכָ֛יו וְלִשְׁמֹ֥ר מִצְוֺתָ֖יו וּלְדׇבְקָה־ב֑וֹ וּלְעׇבְד֕וֹ בְּכׇל־לְבַבְכֶ֖ם וּבְכׇל־נַפְשְׁכֶֽם׃</t>
  </si>
  <si>
    <t>{{מ:פסוק|איוב|ג|כא}}</t>
  </si>
  <si>
    <t>{{נוסח|הַֽמְחַכִּ֣ים|א=הַֽמֲחַכִּ֣ים (חטף)}} לַמָּ֣וֶת וְאֵינֶ֑נּוּ{{ר1}}וַֽ֝יַּחְפְּרֻ֗הוּ מִמַּטְמוֹנִֽים׃</t>
  </si>
  <si>
    <t>{{מ:פסוק|ירמיהו|מט|ט}}</t>
  </si>
  <si>
    <t>אִם־בֹּֽצְרִים֙ בָּ֣אוּ לָ֔ךְ לֹ֥א יַשְׁאִ֖רוּ עוֹלֵל֑וֹת אִם־גַּנָּבִ֥ים בַּלַּ֖יְלָה הִשְׁחִ֥יתוּ דַיָּֽם׃</t>
  </si>
  <si>
    <t>{{מ:פסוק|יהושע|כב|ו}}</t>
  </si>
  <si>
    <t>{{נוסח|וַֽיְבָרְכֵ֖ם|א=וַֽיְבָרֲכֵ֖ם}} יְהוֹשֻׁ֑עַ וַֽיְשַׁלְּחֵ֔ם וַיֵּלְכ֖וּ {{מ:קמץ|ד=אֶל־אׇהֳלֵיהֶֽם|ס=אֶל־אָהֳלֵיהֶֽם}}׃</t>
  </si>
  <si>
    <t>{{מ:פסוק|איוב|ג|כב}}</t>
  </si>
  <si>
    <t>הַשְּׂמֵחִ֥ים אֱלֵי־גִ֑יל{{ר1}}יָ֝שִׂ֗ישׂוּ כִּ֣י יִמְצְאוּ־קָֽבֶר׃</t>
  </si>
  <si>
    <t>{{מ:פסוק|יהושע|כב|ז}}</t>
  </si>
  <si>
    <t>וְלַֽחֲצִ֣י{{מ:לגרמיה}}שֵׁ֣בֶט הַֽמְנַשֶּׁ֗ה נָתַ֣ן מֹשֶׁה֮ בַּבָּשָׁן֒ וּלְחֶצְי֗וֹ נָתַ֤ן יְהוֹשֻׁ֙עַ֙ עִם־אֲחֵיהֶ֔ם {{כו"ק|מעבר|בְּעֵ֥בֶר}} הַיַּרְדֵּ֖ן יָ֑מָּה וְ֠גַ֠ם כִּֽי־שִׁלְּחָ֧ם יְהוֹשֻׁ֛עַ {{מ:קמץ|ד=אֶל־אׇהֳלֵיהֶ֖ם|ס=אֶל־אָהֳלֵיהֶ֖ם}} {{נוסח|וַֽיְבָרְכֵֽם|א=וַֽיְבָרֲכֵֽם}}׃</t>
  </si>
  <si>
    <t>{{מ:פסוק|ירמיהו|מט|י}}</t>
  </si>
  <si>
    <t>כִּֽי־אֲנִ֞י חָשַׂ֣פְתִּי אֶת־עֵשָׂ֗ו גִּלֵּ֙יתִי֙ אֶת־מִסְתָּרָ֔יו וְנֶחְבָּ֖ה לֹ֣א יוּכָ֑ל שֻׁדַּ֥ד זַרְע֛וֹ וְאֶחָ֥יו וּשְׁכֵנָ֖יו וְאֵינֶֽנּוּ׃</t>
  </si>
  <si>
    <t>{{מ:פסוק|איוב|ג|כג}}</t>
  </si>
  <si>
    <t>לְ֭גֶבֶר אֲשֶׁר־דַּרְכּ֣וֹ נִסְתָּ֑רָה{{ר1}}וַיָּ֖סֶךְ אֱל֣וֹהַּ בַּעֲדֽוֹ׃</t>
  </si>
  <si>
    <t>{{מ:פסוק|יהושע|כב|ח}}</t>
  </si>
  <si>
    <t>{{מ:פסוק|ירמיהו|מט|יא}}</t>
  </si>
  <si>
    <t>עָזְבָ֥ה יְתֹמֶ֖יךָ אֲנִ֣י אֲחַיֶּ֑ה וְאַלְמְנוֹתֶ֖יךָ עָלַ֥י תִּבְטָֽחוּ׃</t>
  </si>
  <si>
    <t>וַיֹּ֨אמֶר אֲלֵיהֶ֜ם לֵאמֹ֗ר בִּנְכָסִ֨ים רַבִּ֜ים שׁ֤וּבוּ {{מ:קמץ|ד=אֶל־אׇֽהֳלֵיכֶם֙|ס=אֶל־אָֽהֳלֵיכֶם֙}} וּבְמִקְנֶ֣ה רַב־מְאֹ֔ד בְּכֶ֨סֶף וּבְזָהָ֜ב וּבִנְחֹ֧שֶׁת וּבְבַרְזֶ֛ל וּבִשְׂלָמ֖וֹת הַרְבֵּ֣ה מְאֹ֑ד חִלְק֥וּ שְׁלַל־אֹיְבֵיכֶ֖ם עִם־אֲחֵיכֶֽם׃</t>
  </si>
  <si>
    <t>{{מ:פסוק|איוב|ג|כד}}</t>
  </si>
  <si>
    <t>כִּֽי־לִפְנֵ֣י לַ֭חְמִי אַנְחָתִ֣י תָבֹ֑א{{ר1}}וַֽיִּתְּכ֥וּ כַ֝מַּ֗יִם שַׁאֲגֹתָֽי׃</t>
  </si>
  <si>
    <t>{{מ:פסוק|ירמיהו|מט|יב}}</t>
  </si>
  <si>
    <t>כִּי־כֹ֣ה{{מ:לגרמיה}}אָמַ֣ר יְהֹוָ֗ה הִ֠נֵּ֠ה אֲשֶׁר־אֵ֨ין מִשְׁפָּטָ֜ם לִשְׁתּ֤וֹת הַכּוֹס֙ שָׁת֣וֹ יִשְׁתּ֔וּ וְאַתָּ֣ה ה֔וּא נָקֹ֖ה תִּנָּקֶ֑ה לֹ֣א תִנָּקֶ֔ה כִּ֥י שָׁתֹ֖ה תִּשְׁתֶּֽה׃</t>
  </si>
  <si>
    <t>{{מ:פסוק|איוב|ג|כה}}</t>
  </si>
  <si>
    <t>{{מ:פסוק|יהושע|כב|ט}}</t>
  </si>
  <si>
    <t>כִּ֤י פַ֣חַד פָּ֭חַדְתִּי וַיֶּאֱתָיֵ֑נִי{{ר1}}וַאֲשֶׁ֥ר יָ֝גֹ֗רְתִּי יָ֣בֹא לִֽי׃</t>
  </si>
  <si>
    <t>וַיָּשֻׁ֣בוּ וַיֵּלְכ֡וּ בְּנֵֽי־רְאוּבֵ֨ן וּבְנֵי־גָ֜ד וַחֲצִ֣י{{מ:לגרמיה}}שֵׁ֣בֶט הַֽמְנַשֶּׁ֗ה מֵאֵת֙ בְּנֵ֣י יִשְׂרָאֵ֔ל מִשִּׁלֹ֖ה אֲשֶׁ֣ר בְּאֶֽרֶץ־כְּנָ֑עַן לָלֶ֜כֶת אֶל־אֶ֣רֶץ הַגִּלְעָ֗ד אֶל־אֶ֤רֶץ אֲחֻזָּתָם֙ אֲשֶׁ֣ר נֹֽאחֲזוּ־בָ֔הּ עַל־פִּ֥י יְהֹוָ֖ה בְּיַד־מֹשֶֽׁה׃</t>
  </si>
  <si>
    <t>{{מ:פסוק|ירמיהו|מט|יג}}</t>
  </si>
  <si>
    <t>כִּ֣י בִ֤י נִשְׁבַּ֙עְתִּי֙ נְאֻם־יְהֹוָ֔ה כִּֽי־לְשַׁמָּ֧ה לְחֶרְפָּ֛ה לְחֹ֥רֶב וְלִקְלָלָ֖ה תִּהְיֶ֣ה בׇצְרָ֑ה וְכׇל־עָרֶ֥יהָ תִהְיֶ֖ינָה לְחׇרְב֥וֹת עוֹלָֽם׃</t>
  </si>
  <si>
    <t>{{מ:פסוק|איוב|ג|כו}}</t>
  </si>
  <si>
    <t>לֹ֤א שָׁלַ֨וְתִּי{{מ:לגרמיה}}וְלֹ֖א שָׁקַ֥טְתִּי וְֽלֹא־נָ֗חְתִּי{{ר1}}וַיָּ֥בֹא רֹֽגֶז׃</t>
  </si>
  <si>
    <t>{{מ:פסוק|יהושע|כב|י}}</t>
  </si>
  <si>
    <t>וַיָּבֹ֙אוּ֙ אֶל־גְּלִיל֣וֹת הַיַּרְדֵּ֔ן אֲשֶׁ֖ר בְּאֶ֣רֶץ כְּנָ֑עַן וַיִּבְנ֣וּ בְנֵי־רְאוּבֵ֣ן וּבְנֵי־גָ֡ד וַחֲצִ֣י שֵׁ֩בֶט֩ הַֽמְנַשֶּׁ֨ה שָׁ֤ם מִזְבֵּ֙חַ֙ עַל־הַיַּרְדֵּ֔ן מִזְבֵּ֥חַ גָּד֖וֹל לְמַרְאֶֽה׃</t>
  </si>
  <si>
    <t>{{מ:פסוק|ירמיהו|מט|יד}}</t>
  </si>
  <si>
    <t>שְׁמוּעָ֤ה שָׁמַ֙עְתִּי֙ מֵאֵ֣ת יְהֹוָ֔ה וְצִ֖יר בַּגּוֹיִ֣ם שָׁל֑וּחַ הִֽתְקַבְּצוּ֙ וּבֹ֣אוּ עָלֶ֔יהָ וְק֖וּמוּ לַמִּלְחָמָֽה׃</t>
  </si>
  <si>
    <t>ספר איוב/ד</t>
  </si>
  <si>
    <t>{{מ:פסוק|יהושע|כב|יא}}</t>
  </si>
  <si>
    <t>{{מ:פסוק|ירמיהו|מט|טו}}</t>
  </si>
  <si>
    <t>וַיִּשְׁמְע֥וּ בְנֵי־יִשְׂרָאֵ֖ל לֵאמֹ֑ר הִנֵּ֣ה בָנ֣וּ בְנֵי־רְאוּבֵ֣ן וּבְנֵי־גָ֡ד וַחֲצִי֩ שֵׁ֨בֶט הַֽמְנַשֶּׁ֜ה אֶת־הַמִּזְבֵּ֗חַ אֶל־מוּל֙ אֶ֣רֶץ כְּנַ֔עַן אֶל־גְּלִילוֹת֙ הַיַּרְדֵּ֔ן אֶל־עֵ֖בֶר בְּנֵ֥י יִשְׂרָאֵֽל׃</t>
  </si>
  <si>
    <t>כִּֽי־הִנֵּ֥ה קָטֹ֛ן נְתַתִּ֖יךָ בַּגּוֹיִ֑ם בָּז֖וּי בָּאָדָֽם׃</t>
  </si>
  <si>
    <t>{{מ:פסוק|איוב|ד|א}}</t>
  </si>
  <si>
    <t>{{מ:פסוק|יהושע|כב|יב}}</t>
  </si>
  <si>
    <t>{{פרשה-מרכז|כותרת=וַ֭יַּעַן אֱלִיפַ֥ז הַֽתֵּימָנִ֗י וַיֹּאמַֽר׃}}</t>
  </si>
  <si>
    <t>וַֽיִּשְׁמְע֖וּ בְּנֵ֣י יִשְׂרָאֵ֑ל וַיִּקָּ֨הֲל֜וּ כׇּל־עֲדַ֤ת בְּנֵֽי־יִשְׂרָאֵל֙ שִׁלֹ֔ה לַעֲל֥וֹת עֲלֵיהֶ֖ם לַצָּבָֽא׃</t>
  </si>
  <si>
    <t>{{מ:פסוק|ירמיהו|מט|טז}}</t>
  </si>
  <si>
    <t>תִּֽפְלַצְתְּךָ֞ הִשִּׁ֤יא אֹתָךְ֙ זְד֣וֹן לִבֶּ֔ךָ שֹֽׁכְנִי֙ בְּחַגְוֵ֣י הַסֶּ֔לַע תֹּֽפְשִׂ֖י מְר֣וֹם גִּבְעָ֑ה כִּֽי־תַגְבִּ֤יהַּ כַּנֶּ֙שֶׁר֙ קִנֶּ֔ךָ מִשָּׁ֥ם אוֹרִֽידְךָ֖ נְאֻם־יְהֹוָֽה׃</t>
  </si>
  <si>
    <t>{{מ:פסוק|איוב|ד|ב}}</t>
  </si>
  <si>
    <t>הֲנִסָּ֬ה דָבָ֣ר אֵלֶ֣יךָ תִּלְאֶ֑ה{{ר1}}וַעְצֹ֥ר בְּ֝מִלִּ֗ין מִ֣י יוּכָֽל׃</t>
  </si>
  <si>
    <t>{{מ:פסוק|ירמיהו|מט|יז}}</t>
  </si>
  <si>
    <t>וְהָיְתָ֥ה אֱד֖וֹם לְשַׁמָּ֑ה כֹּ֚ל עֹבֵ֣ר עָלֶ֔יהָ יִשֹּׁ֥ם וְיִשְׁרֹ֖ק עַל־כׇּל־מַכּוֹתֶֽהָ׃</t>
  </si>
  <si>
    <t>{{מ:פסוק|איוב|ד|ג}}</t>
  </si>
  <si>
    <t>{{מ:פסוק|יהושע|כב|יג}}</t>
  </si>
  <si>
    <t>הִ֭נֵּה יִסַּ֣רְתָּ רַבִּ֑ים{{ר1}}וְיָדַ֖יִם רָפ֣וֹת תְּחַזֵּֽק׃</t>
  </si>
  <si>
    <t>וַיִּשְׁלְח֨וּ בְנֵי־יִשְׂרָאֵ֜ל אֶל־בְּנֵי־רְאוּבֵ֧ן וְאֶל־בְּנֵי־גָ֛ד וְאֶל־חֲצִ֥י שֵֽׁבֶט־מְנַשֶּׁ֖ה אֶל־אֶ֣רֶץ הַגִּלְעָ֑ד אֶת־פִּֽינְחָ֖ס בֶּן־אֶלְעָזָ֥ר הַכֹּהֵֽן׃</t>
  </si>
  <si>
    <t>{{מ:פסוק|ירמיהו|מט|יח}}</t>
  </si>
  <si>
    <t>כְּֽמַהְפֵּכַ֞ת סְדֹ֧ם וַעֲמֹרָ֛ה וּשְׁכֵנֶ֖יהָ אָמַ֣ר יְהֹוָ֑ה לֹא־יֵשֵׁ֥ב שָׁם֙ אִ֔ישׁ וְלֹא־יָג֥וּר בָּ֖הּ בֶּן־אָדָֽם׃</t>
  </si>
  <si>
    <t>{{מ:פסוק|איוב|ד|ד}}</t>
  </si>
  <si>
    <t>כּ֭וֹשֵׁל יְקִימ֣וּן מִלֶּ֑יךָ{{ר1}}וּבִרְכַּ֖יִם כֹּרְע֣וֹת תְּאַמֵּֽץ׃</t>
  </si>
  <si>
    <t>{{מ:פסוק|ירמיהו|מט|יט}}</t>
  </si>
  <si>
    <t>הִ֠נֵּ֠ה כְּאַרְיֵ֞ה יַעֲלֶ֨ה מִגְּא֣וֹן הַיַּרְדֵּן֮ אֶל־נְוֵ֣ה אֵיתָן֒ כִּֽי־אַרְגִּ֤יעָה אֲרִיצֶ֙נּוּ֙ מֵעָלֶ֔יהָ וּמִ֥י בָח֖וּר אֵלֶ֣יהָ אֶפְקֹ֑ד כִּ֣י מִ֤י כָמ֙וֹנִי֙ וּמִ֣י יֹעִידֶ֔נִּי וּמִי־זֶ֣ה רֹעֶ֔ה אֲשֶׁ֥ר יַעֲמֹ֖ד לְפָנָֽי׃</t>
  </si>
  <si>
    <t>{{מ:פסוק|יהושע|כב|יד}}</t>
  </si>
  <si>
    <t>וַעֲשָׂרָ֤ה נְשִׂאִים֙ עִמּ֔וֹ נָשִׂ֨יא אֶחָ֜ד נָשִׂ֤יא אֶחָד֙ לְבֵ֣ית אָ֔ב לְכֹ֖ל מַטּ֣וֹת יִשְׂרָאֵ֑ל וְאִ֨ישׁ רֹ֧אשׁ בֵּית־אֲבוֹתָ֛ם הֵ֖מָּה לְאַלְפֵ֥י יִשְׂרָאֵֽל׃</t>
  </si>
  <si>
    <t>{{מ:פסוק|איוב|ד|ה}}</t>
  </si>
  <si>
    <t>כִּ֤י עַתָּ֨ה{{מ:לגרמיה}}תָּב֣וֹא אֵלֶ֣יךָ וַתֵּ֑לֶא{{ר1}}תִּגַּ֥ע עָ֝דֶ֗יךָ וַתִּבָּהֵֽל׃</t>
  </si>
  <si>
    <t>{{מ:פסוק|ירמיהו|מט|כ}}</t>
  </si>
  <si>
    <t>לָכֵ֞ן שִׁמְע֣וּ עֲצַת־יְהֹוָ֗ה אֲשֶׁ֤ר יָעַץ֙ אֶל־אֱד֔וֹם וּמַ֨חְשְׁבוֹתָ֔יו אֲשֶׁ֥ר חָשַׁ֖ב אֶל־יֹשְׁבֵ֣י תֵימָ֑ן אִם־ל֤וֹא יִסְחָבוּם֙ צְעִירֵ֣י הַצֹּ֔אן אִם־לֹ֥א יַשִּׁ֛ים עֲלֵיהֶ֖ם נְוֵהֶֽם׃</t>
  </si>
  <si>
    <t>{{מ:פסוק|איוב|ד|ו}}</t>
  </si>
  <si>
    <t>{{מ:פסוק|יהושע|כב|טו}}</t>
  </si>
  <si>
    <t>הֲלֹ֣א יִ֭רְאָתְךָ כִּסְלָתֶ֑ךָ{{ר1}}תִּ֝קְוָתְךָ֗ וְתֹ֣ם דְּרָכֶֽיךָ׃</t>
  </si>
  <si>
    <t>וַיָּבֹ֜אוּ אֶל־בְּנֵֽי־רְאוּבֵ֧ן וְאֶל־בְּנֵי־גָ֛ד וְאֶל־חֲצִ֥י שֵׁבֶט־מְנַשֶּׁ֖ה אֶל־אֶ֣רֶץ הַגִּלְעָ֑ד וַיְדַבְּר֥וּ אִתָּ֖ם לֵאמֹֽר׃</t>
  </si>
  <si>
    <t>{{מ:פסוק|ירמיהו|מט|כא}}</t>
  </si>
  <si>
    <t>מִקּ֣וֹל נִפְלָ֔ם רָעֲשָׁ֖ה הָאָ֑רֶץ צְעָקָ֕ה בְּיַם־ס֖וּף נִשְׁמַ֥ע קוֹלָֽהּ׃</t>
  </si>
  <si>
    <t>{{מ:פסוק|איוב|ד|ז}}</t>
  </si>
  <si>
    <t>זְכׇר־נָ֗א מִ֤י ה֣וּא נָקִ֣י אָבָ֑ד{{ר1}}וְ֝אֵיפֹ֗ה יְשָׁרִ֥ים נִכְחָֽדוּ׃</t>
  </si>
  <si>
    <t>{{מ:פסוק|יהושע|כב|טז}}</t>
  </si>
  <si>
    <t>{{מ:פסוק|ירמיהו|מט|כב}}</t>
  </si>
  <si>
    <t>הִנֵּ֤ה כַנֶּ֙שֶׁר֙ יַעֲלֶ֣ה וְיִדְאֶ֔ה וְיִפְרֹ֥שׂ כְּנָפָ֖יו עַל־בׇּצְרָ֑ה וְֽ֠הָיָ֠ה לֵ֞ב גִּבּוֹרֵ֤י אֱדוֹם֙ בַּיּ֣וֹם הַה֔וּא כְּלֵ֖ב אִשָּׁ֥ה מְצֵרָֽה׃</t>
  </si>
  <si>
    <t>כֹּ֣ה אָמְר֞וּ כֹּ֣ל{{מ:לגרמיה}}עֲדַ֣ת יְהֹוָ֗ה מָֽה־הַמַּ֤עַל הַזֶּה֙ אֲשֶׁ֤ר מְעַלְתֶּם֙ בֵּאלֹהֵ֣י יִשְׂרָאֵ֔ל לָשׁ֣וּב הַיּ֔וֹם מֵאַחֲרֵ֖י יְהֹוָ֑ה בִּבְנוֹתְכֶ֤ם לָכֶם֙ מִזְבֵּ֔חַ לִמְרׇדְכֶ֥ם הַיּ֖וֹם בַּיהֹוָֽה׃</t>
  </si>
  <si>
    <t>{{מ:פסוק|איוב|ד|ח}}</t>
  </si>
  <si>
    <t>כַּאֲשֶׁ֣ר רָ֭אִיתִי חֹ֣רְשֵׁי אָ֑וֶן{{ר1}}וְזֹרְעֵ֖י עָמָ֣ל יִקְצְרֻֽהוּ׃</t>
  </si>
  <si>
    <t>{{מ:פסוק|ירמיהו|מט|כג}}</t>
  </si>
  <si>
    <t>לְדַמֶּ֗שֶׂק בּ֤וֹשָֽׁה חֲמָת֙ וְאַרְפָּ֔ד כִּֽי־שְׁמֻעָ֥ה רָעָ֛ה שָׁמְע֖וּ נָמֹ֑גוּ בַּיָּ֣ם דְּאָגָ֔ה הַשְׁקֵ֖ט לֹ֥א יוּכָֽל׃</t>
  </si>
  <si>
    <t>{{מ:פסוק|יהושע|כב|יז}}</t>
  </si>
  <si>
    <t>{{מ:פסוק|איוב|ד|ט}}</t>
  </si>
  <si>
    <t>הַמְעַט־לָ֙נוּ֙ אֶת־עֲוֺ֣ן פְּע֔וֹר אֲשֶׁ֤ר לֹא־הִטַּהַ֙רְנוּ֙ מִמֶּ֔נּוּ עַ֖ד הַיּ֣וֹם הַזֶּ֑ה וַיְהִ֥י הַנֶּ֖גֶף בַּעֲדַ֥ת יְהֹוָֽה׃</t>
  </si>
  <si>
    <t>מִנִּשְׁמַ֣ת אֱל֣וֹהַּ יֹאבֵ֑דוּ{{ר1}}וּמֵר֖וּחַ אַפּ֣וֹ יִכְלֽוּ׃</t>
  </si>
  <si>
    <t>{{מ:פסוק|ירמיהו|מט|כד}}</t>
  </si>
  <si>
    <t>רָפְתָ֥ה דַמֶּ֛שֶׂק הִפְנְתָ֥ה לָנ֖וּס וְרֶ֣טֶט{{מ:פסק}}הֶחֱזִ֑יקָה צָרָ֧ה וַחֲבָלִ֛ים אֲחָזַ֖תָּה כַּיּוֹלֵדָֽה׃</t>
  </si>
  <si>
    <t>{{מ:פסוק|איוב|ד|י}}</t>
  </si>
  <si>
    <t>שַׁאֲגַ֣ת אַ֭רְיֵה וְק֣וֹל שָׁ֑חַל{{ר1}}וְשִׁנֵּ֖י כְפִירִ֣ים נִתָּֽעוּ׃</t>
  </si>
  <si>
    <t>{{מ:פסוק|ירמיהו|מט|כה}}</t>
  </si>
  <si>
    <t>אֵ֥יךְ לֹֽא־עֻזְּבָ֖ה עִ֣יר {{כו"ק|תהלה|תְּהִלָּ֑ת}} קִרְיַ֖ת מְשׂוֹשִֽׂי׃</t>
  </si>
  <si>
    <t>{{מ:פסוק|יהושע|כב|יח}}</t>
  </si>
  <si>
    <t>וְאַתֶּם֙ תָּשֻׁ֣בוּ הַיּ֔וֹם מֵאַחֲרֵ֖י יְהֹוָ֑ה וְהָיָ֗ה אַתֶּ֞ם תִּמְרְד֤וּ הַיּוֹם֙ בַּיהֹוָ֔ה וּמָחָ֕ר אֶֽל־כׇּל־עֲדַ֥ת יִשְׂרָאֵ֖ל יִקְצֹֽף׃</t>
  </si>
  <si>
    <t>{{מ:פסוק|איוב|ד|יא}}</t>
  </si>
  <si>
    <t>לַ֭יִשׁ אֹבֵ֣ד מִבְּלִי־טָ֑רֶף{{ר1}}וּבְנֵ֥י לָ֝בִ֗יא יִתְפָּרָֽדוּ׃</t>
  </si>
  <si>
    <t>{{מ:פסוק|ירמיהו|מט|כו}}</t>
  </si>
  <si>
    <t>לָכֵ֛ן יִפְּל֥וּ בַחוּרֶ֖יהָ בִּרְחֹבֹתֶ֑יהָ וְכׇל־אַנְשֵׁ֨י הַמִּלְחָמָ֤ה יִדַּ֙מּוּ֙ בַּיּ֣וֹם הַה֔וּא נְאֻ֖ם יְהֹוָ֥ה צְבָאֽוֹת׃</t>
  </si>
  <si>
    <t>{{מ:פסוק|יהושע|כב|יט}}</t>
  </si>
  <si>
    <t>וְאַ֨ךְ אִם־טְמֵאָ֜ה אֶ֣רֶץ אֲחֻזַּתְכֶ֗ם עִבְר֨וּ לָכֶ֜ם אֶל־אֶ֨רֶץ אֲחֻזַּ֤ת יְהֹוָה֙ אֲשֶׁ֤ר שָֽׁכַן־שָׁם֙ מִשְׁכַּ֣ן יְהֹוָ֔ה וְהֵאָחֲז֖וּ בְּתוֹכֵ֑נוּ וּבַיהֹוָ֣ה אַל־תִּמְרֹ֗דוּ וְאֹתָ֙נוּ֙ אַל־תִּמְרֹ֔דוּ בִּבְנֹתְכֶ֤ם לָכֶם֙ מִזְבֵּ֔חַ מִֽבַּלְעֲדֵ֔י מִזְבַּ֖ח יְהֹוָ֥ה אֱלֹהֵֽינוּ׃</t>
  </si>
  <si>
    <t>{{מ:פסוק|איוב|ד|יב}}</t>
  </si>
  <si>
    <t>וְ֭אֵלַי דָּבָ֣ר יְגֻנָּ֑ב{{ר1}}וַתִּקַּ֥ח אׇ֝זְנִ֗י שֵׁ֣מֶץ מֶֽנְהֽוּ׃</t>
  </si>
  <si>
    <t>{{מ:פסוק|ירמיהו|מט|כז}}</t>
  </si>
  <si>
    <t>וְהִצַּ֥תִּי אֵ֖שׁ בְּחוֹמַ֣ת דַּמָּ֑שֶׂק וְאָכְלָ֖ה אַרְמְנ֥וֹת בֶּן־הֲדָֽד׃</t>
  </si>
  <si>
    <t>{{מ:פסוק|יהושע|כב|כ}}</t>
  </si>
  <si>
    <t>הֲל֣וֹא{{מ:לגרמיה}}עָכָ֣ן בֶּן־זֶ֗רַח מָ֤עַל מַ֙עַל֙ בַּחֵ֔רֶם וְעַֽל־כׇּל־עֲדַ֥ת יִשְׂרָאֵ֖ל הָ֣יָה קָ֑צֶף וְהוּא֙ אִ֣ישׁ אֶחָ֔ד לֹ֥א גָוַ֖ע בַּעֲוֺנֽוֹ׃</t>
  </si>
  <si>
    <t>{{מ:פסוק|איוב|ד|יג}}</t>
  </si>
  <si>
    <t>בִּ֭שְׂעִפִּים מֵחֶזְיֹנ֣וֹת לָ֑יְלָה{{ר1}}בִּנְפֹ֥ל תַּ֝רְדֵּמָ֗ה עַל־אֲנָשִֽׁים׃</t>
  </si>
  <si>
    <t>{{מ:פסוק|ירמיהו|מט|כח}}</t>
  </si>
  <si>
    <t>לְקֵדָ֣ר{{מ:לגרמיה}}וּֽלְמַמְלְכ֣וֹת חָצ֗וֹר אֲשֶׁ֤ר הִכָּה֙ {{כו"ק|נבוכדראצור|נְבוּכַדְרֶאצַּ֣ר}} מֶלֶךְ־בָּבֶ֔ל כֹּ֖ה אָמַ֣ר יְהֹוָ֑ה ק֚וּמוּ עֲל֣וּ אֶל־קֵדָ֔ר {{נוסח|וְשָׁדְד֖וּ|=לק ובדפוסים הרגילים ובקורן (וכך הכריע ברויאר).|א=וְשֳׁדְד֖וּ (חטף קמץ במקום קמץ באות לא גרונית) וכן הוא במקראות גדולות דפוס ראשון, וכך הכריעו במג"ה.}} אֶת־בְּנֵי־קֶֽדֶם׃</t>
  </si>
  <si>
    <t>{{מ:פסוק|יהושע|כב|כא}}</t>
  </si>
  <si>
    <t>{{מ:פסוק|איוב|ד|יד}}</t>
  </si>
  <si>
    <t>וַֽיַּעֲנוּ֙ בְּנֵי־רְאוּבֵ֣ן וּבְנֵי־גָ֔ד וַחֲצִ֖י שֵׁ֣בֶט {{נוסח|הַֽמְנַשֶּׁ֑ה|א=הַֽמֲנַשֶּׁ֑ה}} וַֽיְדַבְּר֔וּ אֶת־רָאשֵׁ֖י אַלְפֵ֥י יִשְׂרָאֵֽל׃</t>
  </si>
  <si>
    <t>פַּ֣חַד קְ֭רָאַנִי וּרְעָדָ֑ה{{ר1}}וְרֹ֖ב עַצְמוֹתַ֣י הִפְחִֽיד׃</t>
  </si>
  <si>
    <t>{{מ:פסוק|ירמיהו|מט|כט}}</t>
  </si>
  <si>
    <t>{{מ:קמץ|ד=אׇהֳלֵיהֶ֤ם|ס=אָהֳלֵיהֶ֤ם}} וְצֹאנָם֙ יִקָּ֔חוּ יְרִיעוֹתֵיהֶ֧ם וְכׇל־כְּלֵיהֶ֛ם וּגְמַלֵּיהֶ֖ם יִשְׂא֣וּ לָהֶ֑ם וְקָרְא֧וּ עֲלֵיהֶ֛ם מָג֖וֹר מִסָּבִֽיב׃</t>
  </si>
  <si>
    <t>{{מ:פסוק|איוב|ד|טו}}</t>
  </si>
  <si>
    <t>וְ֭רוּחַ עַל־פָּנַ֣י יַחֲלֹ֑ף{{ר1}}תְּ֝סַמֵּ֗ר שַׂעֲרַ֥ת בְּשָׂרִֽי׃</t>
  </si>
  <si>
    <t>{{מ:פסוק|יהושע|כב|כב}}</t>
  </si>
  <si>
    <t>אֵל֩{{מ:פסק}}אֱלֹהִ֨ים{{מ:פסק}}יְהֹוָ֜ה אֵ֣ל{{מ:לגרמיה}}אֱלֹהִ֤ים{{מ:פסק}}יְהֹוָה֙ ה֣וּא יֹדֵ֔עַ וְיִשְׂרָאֵ֖ל ה֣וּא יֵדָ֑ע אִם־בְּמֶ֤רֶד וְאִם־בְּמַ֙עַל֙ בַּיהֹוָ֔ה אַל־תּוֹשִׁיעֵ֖נוּ הַיּ֥וֹם הַזֶּֽה׃</t>
  </si>
  <si>
    <t>{{מ:פסוק|ירמיהו|מט|ל}}</t>
  </si>
  <si>
    <t>נֻ֩סוּ֩ נֻּ֨דוּ מְאֹ֜ד הֶעְמִ֧יקוּ לָשֶׁ֛בֶת יֹשְׁבֵ֥י חָצ֖וֹר נְאֻם־יְהֹוָ֑ה כִּֽי־יָעַ֨ץ עֲלֵיכֶ֜ם נְבוּכַדְרֶאצַּ֤ר מֶלֶךְ־בָּבֶל֙ עֵצָ֔ה וְחָשַׁ֥ב {{כו"ק|עליהם|עֲלֵיכֶ֖ם}} מַחֲשָׁבָֽה׃</t>
  </si>
  <si>
    <t>{{מ:פסוק|איוב|ד|טז}}</t>
  </si>
  <si>
    <t>יַעֲמֹ֤ד{{מ:לגרמיה}}{{ר0|רווח=לא|רווח=לא}}וְֽלֹא־אַכִּ֬יר מַרְאֵ֗הוּ{{ר1}}תְּ֭מוּנָה לְנֶ֣גֶד עֵינָ֑י{{ר2}}דְּמָמָ֖ה וָק֣וֹל אֶשְׁמָֽע׃</t>
  </si>
  <si>
    <t>{{מ:פסוק|ירמיהו|מט|לא}}</t>
  </si>
  <si>
    <t>ק֣וּמֽוּ עֲל֗וּ אֶל־גּ֥וֹי שְׁלֵ֛יו יוֹשֵׁ֥ב לָבֶ֖טַח נְאֻם־יְהֹוָ֑ה לֹא־דְלָתַ֧יִם וְלֹֽא־בְרִ֛יחַ ל֖וֹ בָּדָ֥ד יִשְׁכֹּֽנוּ׃</t>
  </si>
  <si>
    <t>{{מ:פסוק|יהושע|כב|כג}}</t>
  </si>
  <si>
    <t>לִבְנ֥וֹת לָ֙נוּ֙ מִזְבֵּ֔חַ לָשׁ֖וּב מֵאַחֲרֵ֣י יְהֹוָ֑ה וְאִם־לְהַעֲל֨וֹת עָלָ֜יו עוֹלָ֣ה וּמִנְחָ֗ה וְאִם־לַעֲשׂ֤וֹת עָלָיו֙ זִבְחֵ֣י שְׁלָמִ֔ים יְהֹוָ֖ה ה֥וּא יְבַקֵּֽשׁ׃</t>
  </si>
  <si>
    <t>{{מ:פסוק|איוב|ד|יז}}</t>
  </si>
  <si>
    <t>הַ֭אֱנוֹשׁ מֵאֱל֣וֹהַּ יִצְדָּ֑ק{{ר1}}אִ֥ם מֵ֝עֹשֵׂ֗הוּ יִטְהַר־גָּֽבֶר׃</t>
  </si>
  <si>
    <t>{{מ:פסוק|ירמיהו|מט|לב}}</t>
  </si>
  <si>
    <t>וְהָי֨וּ גְמַלֵּיהֶ֜ם לָבַ֗ז וַהֲמ֤וֹן מִקְנֵיהֶם֙ לְשָׁלָ֔ל וְזֵרִתִ֥ים לְכׇל־ר֖וּחַ קְצוּצֵ֣י פֵאָ֑ה וּמִכׇּל־עֲבָרָ֛יו אָבִ֥יא אֶת־אֵידָ֖ם נְאֻם־יְהֹוָֽה׃</t>
  </si>
  <si>
    <t>{{מ:פסוק|יהושע|כב|כד}}</t>
  </si>
  <si>
    <t>וְאִם־לֹ֤א מִדְּאָגָה֙ מִדָּבָ֔ר עָשִׂ֥ינוּ אֶת־זֹ֖את לֵאמֹ֑ר מָחָ֗ר יֹֽאמְר֨וּ בְנֵיכֶ֤ם לְבָנֵ֙ינוּ֙ לֵאמֹ֔ר מַה־לָּכֶ֕ם וְלַיהֹוָ֖ה אֱלֹהֵ֥י יִשְׂרָאֵֽל׃</t>
  </si>
  <si>
    <t>{{מ:פסוק|איוב|ד|יח}}</t>
  </si>
  <si>
    <t>הֵ֣ן בַּ֭עֲבָדָיו לֹ֣א יַאֲמִ֑ין{{ר1}}וּ֝בְמַלְאָכָ֗יו יָשִׂ֥ים {{מ:קמץ|ד=תׇּהֳלָֽה|ס=תָּהֳלָֽה}}׃</t>
  </si>
  <si>
    <t>{{מ:פסוק|ירמיהו|מט|לג}}</t>
  </si>
  <si>
    <t>וְהָיְתָ֨ה חָצ֜וֹר לִמְע֥וֹן תַּנִּ֛ים שְׁמָמָ֖ה עַד־עוֹלָ֑ם לֹא־יֵשֵׁ֥ב שָׁם֙ אִ֔ישׁ וְלֹא־יָג֥וּר בָּ֖הּ בֶּן־אָדָֽם׃</t>
  </si>
  <si>
    <t>{{מ:פסוק|יהושע|כב|כה}}</t>
  </si>
  <si>
    <t>וּגְב֣וּל נָֽתַן־יְ֠הֹוָ֠ה בֵּינֵ֨נוּ וּבֵינֵיכֶ֜ם בְּנֵֽי־רְאוּבֵ֤ן וּבְנֵי־גָד֙ אֶת־הַיַּרְדֵּ֔ן אֵין־לָכֶ֥ם חֵ֖לֶק בַּיהֹוָ֑ה וְהִשְׁבִּ֤יתוּ בְנֵיכֶם֙ אֶת־בָּנֵ֔ינוּ לְבִלְתִּ֖י יְרֹ֥א אֶת־יְהֹוָֽה׃</t>
  </si>
  <si>
    <t>{{מ:פסוק|איוב|ד|יט}}</t>
  </si>
  <si>
    <t>{{מ:פסוק|ירמיהו|מט|לד}}</t>
  </si>
  <si>
    <t>אַ֤ף{{מ:לגרמיה}}שֹׁכְנֵ֬י בָֽתֵּי־חֹ֗מֶר{{ר1}}אֲשֶׁר־בֶּעָפָ֥ר יְסוֹדָ֑ם{{ר2}}יְ֝דַכְּא֗וּם{{ר0}}לִפְנֵי־עָֽשׁ׃</t>
  </si>
  <si>
    <t>אֲשֶׁ֨ר הָיָ֧ה דְבַר־יְהֹוָ֛ה אֶל־יִרְמְיָ֥הוּ הַנָּבִ֖יא אֶל־עֵילָ֑ם בְּרֵאשִׁ֗ית מַלְכ֛וּת צִדְקִיָּ֥ה מֶלֶךְ־יְהוּדָ֖ה לֵאמֹֽר׃</t>
  </si>
  <si>
    <t>{{מ:פסוק|איוב|ד|כ}}</t>
  </si>
  <si>
    <t>{{מ:פסוק|ירמיהו|מט|לה}}</t>
  </si>
  <si>
    <t>מִבֹּ֣קֶר לָעֶ֣רֶב יֻכַּ֑תּוּ{{ר1}}מִבְּלִ֥י מֵ֝שִׂ֗ים לָנֶ֥צַח יֹאבֵֽדוּ׃</t>
  </si>
  <si>
    <t>כֹּ֤ה אָמַר֙ יְהֹוָ֣ה צְבָא֔וֹת הִנְנִ֥י שֹׁבֵ֖ר אֶת־קֶ֣שֶׁת עֵילָ֑ם רֵאשִׁ֖ית גְּבוּרָתָֽם׃</t>
  </si>
  <si>
    <t>{{מ:פסוק|יהושע|כב|כו}}</t>
  </si>
  <si>
    <t>וַנֹּ֕אמֶר נַעֲשֶׂה־נָּ֣א לָ֔נוּ לִבְנ֖וֹת אֶת־הַמִּזְבֵּ֑חַ לֹ֥א לְעוֹלָ֖ה וְלֹ֥א לְזָֽבַח׃</t>
  </si>
  <si>
    <t>{{מ:פסוק|איוב|ד|כא}}</t>
  </si>
  <si>
    <t>{{מ:פסוק|ירמיהו|מט|לו}}</t>
  </si>
  <si>
    <t>הֲלֹא־נִסַּ֣ע יִתְרָ֣ם בָּ֑ם{{ר1}}יָ֝מ֗וּתוּ וְלֹ֣א בְחׇכְמָֽה׃</t>
  </si>
  <si>
    <t>וְהֵבֵאתִ֨י אֶל־עֵילָ֜ם אַרְבַּ֣ע רוּח֗וֹת מֵֽאַרְבַּע֙ קְצ֣וֹת הַשָּׁמַ֔יִם וְזֵ֣רִתִ֔ים לְכֹ֖ל הָרֻח֣וֹת הָאֵ֑לֶּה וְלֹא־יִהְיֶ֣ה הַגּ֔וֹי אֲשֶׁ֛ר לֹא־יָב֥וֹא שָׁ֖ם נִדְּחֵ֥י {{כו"ק|עולם|עֵילָֽם}}׃</t>
  </si>
  <si>
    <t>{{מ:פסוק|יהושע|כב|כז}}</t>
  </si>
  <si>
    <t>כִּי֩ עֵ֨ד ה֜וּא בֵּינֵ֣ינוּ וּבֵינֵיכֶ֗ם וּבֵ֣ין דֹּרוֹתֵ֘ינוּ֮ אַחֲרֵ֒ינוּ֒ לַעֲבֹ֞ד אֶת־עֲבֹדַ֤ת יְהֹוָה֙ לְפָנָ֔יו בְּעֹלוֹתֵ֥ינוּ וּבִזְבָחֵ֖ינוּ וּבִשְׁלָמֵ֑ינוּ וְלֹא־יֹאמְר֨וּ בְנֵיכֶ֤ם מָחָר֙ לְבָנֵ֔ינוּ אֵין־לָכֶ֥ם חֵ֖לֶק בַּיהֹוָֽה׃</t>
  </si>
  <si>
    <t>{{מ:פסוק|ירמיהו|מט|לז}}</t>
  </si>
  <si>
    <t>וְהַחְתַּתִּ֣י אֶת־עֵ֠ילָ֠ם לִפְנֵ֨י אֹיְבֵיהֶ֜ם וְלִפְנֵ֣י{{מ:לגרמיה}}מְבַקְשֵׁ֣י נַפְשָׁ֗ם וְהֵבֵאתִ֨י עֲלֵיהֶ֧ם{{מ:פסק}}רָעָ֛ה אֶת־חֲר֥וֹן אַפִּ֖י נְאֻם־יְהֹוָ֑ה וְשִׁלַּחְתִּ֤י אַֽחֲרֵיהֶם֙ אֶת־הַחֶ֔רֶב עַ֥ד כַּלּוֹתִ֖י אוֹתָֽם׃</t>
  </si>
  <si>
    <t>ספר איוב/ה</t>
  </si>
  <si>
    <t>{{מ:פסוק|ירמיהו|מט|לח}}</t>
  </si>
  <si>
    <t>וְשַׂמְתִּ֥י כִסְאִ֖י בְּעֵילָ֑ם וְהַאֲבַדְתִּ֥י מִשָּׁ֛ם מֶ֥לֶךְ וְשָׂרִ֖ים נְאֻם־יְהֹוָֽה׃</t>
  </si>
  <si>
    <t>{{מ:פסוק|יהושע|כב|כח}}</t>
  </si>
  <si>
    <t>וַנֹּ֕אמֶר וְהָיָ֗ה כִּֽי־יֹאמְר֥וּ אֵלֵ֛ינוּ וְאֶל־דֹּרֹתֵ֖ינוּ מָחָ֑ר וְאָמַ֡רְנוּ רְא֣וּ אֶת־תַּבְנִית֩ מִזְבַּ֨ח יְהֹוָ֜ה אֲשֶׁר־עָשׂ֣וּ אֲבוֹתֵ֗ינוּ לֹ֤א לְעוֹלָה֙ וְלֹ֣א לְזֶ֔בַח כִּֽי־עֵ֣ד ה֔וּא בֵּינֵ֖ינוּ וּבֵינֵיכֶֽם׃</t>
  </si>
  <si>
    <t>{{מ:פסוק|איוב|ה|א}}</t>
  </si>
  <si>
    <t>קְֽרָא־נָ֭א הֲיֵ֣שׁ עוֹנֶ֑ךָּ{{ר1}}וְאֶל־מִ֖י מִקְּדֹשִׁ֣ים תִּפְנֶֽה׃</t>
  </si>
  <si>
    <t>{{מ:פסוק|ירמיהו|מט|לט}}</t>
  </si>
  <si>
    <t>וְהָיָ֣ה{{מ:לגרמיה}}בְּאַחֲרִ֣ית הַיָּמִ֗ים {{כו"ק|אשוב|אָשִׁ֛יב}} אֶת־{{קו"כ|שבית|שְׁב֥וּת}} עֵילָ֖ם נְאֻם־יְהֹוָֽה׃</t>
  </si>
  <si>
    <t>{{מ:פסוק|יהושע|כב|כט}}</t>
  </si>
  <si>
    <t>חָלִ֩ילָה֩ לָּ֨נוּ מִמֶּ֜נּוּ לִמְרֹ֣ד בַּֽיהֹוָ֗ה וְלָשׁ֤וּב הַיּוֹם֙ מֵאַחֲרֵ֣י יְהֹוָ֔ה לִבְנ֣וֹת מִזְבֵּ֔חַ לְעֹלָ֖ה לְמִנְחָ֣ה וּלְזָ֑בַח מִלְּבַ֗ד מִזְבַּח֙ יְהֹוָ֣ה אֱלֹהֵ֔ינוּ אֲשֶׁ֖ר לִפְנֵ֥י מִשְׁכָּנֽוֹ׃</t>
  </si>
  <si>
    <t>{{מ:פסוק|איוב|ה|ב}}</t>
  </si>
  <si>
    <t>כִּֽי־לֶ֭אֱוִיל יַהֲרׇג־כָּ֑עַשׂ{{ר1}}וּ֝פֹתֶ֗ה תָּמִ֥ית קִנְאָֽה׃</t>
  </si>
  <si>
    <t>{{מ:פסוק|יהושע|כב|ל}}</t>
  </si>
  <si>
    <t>{{מ:פסוק|איוב|ה|ג}}</t>
  </si>
  <si>
    <t>וַיִּשְׁמַ֞ע פִּֽינְחָ֣ס הַכֹּהֵ֗ן וּנְשִׂיאֵ֨י הָעֵדָ֜ה וְרָאשֵׁ֨י אַלְפֵ֤י יִשְׂרָאֵל֙ אֲשֶׁ֣ר אִתּ֔וֹ אֶ֨ת־הַדְּבָרִ֔ים אֲשֶׁ֧ר דִּבְּר֛וּ בְּנֵי־רְאוּבֵ֥ן וּבְנֵי־גָ֖ד וּבְנֵ֣י מְנַשֶּׁ֑ה וַיִּיטַ֖ב בְּעֵינֵיהֶֽם׃</t>
  </si>
  <si>
    <t>אֲֽנִי־רָ֭אִיתִי אֱוִ֣יל מַשְׁרִ֑ישׁ{{ר1}}וָאֶקּ֖וֹב נָוֵ֣הוּ פִתְאֹֽם׃</t>
  </si>
  <si>
    <t>ספר ירמיהו/נ</t>
  </si>
  <si>
    <t>{{מ:פסוק|איוב|ה|ד}}</t>
  </si>
  <si>
    <t>{{מ:פסוק|יהושע|כב|לא}}</t>
  </si>
  <si>
    <t>יִרְחֲק֣וּ בָנָ֣יו מִיֶּ֑שַׁע{{ר1}}וְיִֽדַּכְּא֥וּ בַ֝שַּׁ֗עַר וְאֵ֣ין מַצִּֽיל׃</t>
  </si>
  <si>
    <t>וַיֹּ֣אמֶר פִּֽינְחָ֣ס בֶּן־אֶלְעָזָ֣ר הַכֹּהֵ֡ן אֶל־בְּנֵֽי־רְאוּבֵ֨ן וְאֶל־בְּנֵי־גָ֜ד וְאֶל־בְּנֵ֣י מְנַשֶּׁ֗ה הַיּ֤וֹם{{מ:פסק}}יָדַ֙עְנוּ֙ כִּֽי־בְתוֹכֵ֣נוּ יְהֹוָ֔ה אֲשֶׁ֛ר לֹא־מְעַלְתֶּ֥ם בַּיהֹוָ֖ה הַמַּ֣עַל הַזֶּ֑ה אָ֗ז הִצַּלְתֶּ֛ם אֶת־בְּנֵ֥י יִשְׂרָאֵ֖ל מִיַּ֥ד יְהֹוָֽה׃</t>
  </si>
  <si>
    <t>{{מ:פסוק|ירמיהו|נ|א}}</t>
  </si>
  <si>
    <t>הַדָּבָ֗ר אֲשֶׁ֨ר דִּבֶּ֧ר יְהֹוָ֛ה אֶל־בָּבֶ֖ל אֶל־אֶ֣רֶץ כַּשְׂדִּ֑ים בְּיַ֖ד יִרְמְיָ֥הוּ הַנָּבִֽיא׃</t>
  </si>
  <si>
    <t>{{מ:פסוק|איוב|ה|ה}}</t>
  </si>
  <si>
    <t>אֲשֶׁ֤ר קְצִיר֨וֹ{{מ:לגרמיה}}{{ר0|רווח=לא|רווח=לא}}רָ֘עֵ֤ב יֹאכֵ֗ל{{ר1}}וְאֶֽל־מִצִּנִּ֥ים יִקָּחֵ֑הוּ{{ר2}}וְשָׁאַ֖ף צַמִּ֣ים חֵילָֽם׃</t>
  </si>
  <si>
    <t>{{מ:פסוק|יהושע|כב|לב}}</t>
  </si>
  <si>
    <t>{{מ:פסוק|ירמיהו|נ|ב}}</t>
  </si>
  <si>
    <t>הַגִּ֨ידוּ בַגּוֹיִ֤ם וְהַשְׁמִ֙יעוּ֙ וּֽשְׂאוּ־נֵ֔ס הַשְׁמִ֖יעוּ אַל־תְּכַחֵ֑דוּ אִמְרוּ֩ נִלְכְּדָ֨ה בָבֶ֜ל הֹבִ֥ישׁ בֵּל֙ חַ֣ת מְרֹדָ֔ךְ הֹבִ֣ישׁוּ עֲצַבֶּ֔יהָ חַ֖תּוּ גִּלּוּלֶֽיהָ׃</t>
  </si>
  <si>
    <t>וַיָּ֣שׇׁב פִּֽינְחָ֣ס בֶּן־אֶלְעָזָ֣ר הַכֹּהֵ֣ן{{מ:פסק}}וְהַנְּשִׂיאִ֡ים מֵאֵ֣ת בְּנֵֽי־רְאוּבֵן֩ וּמֵאֵ֨ת בְּנֵי־גָ֜ד מֵאֶ֧רֶץ הַגִּלְעָ֛ד אֶל־אֶ֥רֶץ כְּנַ֖עַן אֶל־בְּנֵ֣י יִשְׂרָאֵ֑ל וַיָּשִׁ֥בוּ אוֹתָ֖ם דָּבָֽר׃</t>
  </si>
  <si>
    <t>{{מ:פסוק|איוב|ה|ו}}</t>
  </si>
  <si>
    <t>כִּ֤י{{מ:לגרמיה}}לֹא־יֵצֵ֣א מֵעָפָ֣ר אָ֑וֶן{{ר1}}וּ֝מֵאֲדָמָ֗ה לֹא־יִצְמַ֥ח עָמָֽל׃</t>
  </si>
  <si>
    <t>{{מ:פסוק|ירמיהו|נ|ג}}</t>
  </si>
  <si>
    <t>כִּ֣י עָלָה֩ עָלֶ֨יהָ גּ֜וֹי מִצָּפ֗וֹן הֽוּא־יָשִׁ֤ית אֶת־אַרְצָהּ֙ לְשַׁמָּ֔ה וְלֹא־יִהְיֶ֥ה יוֹשֵׁ֖ב בָּ֑הּ מֵאָדָ֥ם וְעַד־בְּהֵמָ֖ה נָ֥דוּ הָלָֽכוּ׃</t>
  </si>
  <si>
    <t>{{מ:פסוק|יהושע|כב|לג}}</t>
  </si>
  <si>
    <t>{{מ:פסוק|איוב|ה|ז}}</t>
  </si>
  <si>
    <t>וַיִּיטַ֣ב הַדָּבָ֗ר בְּעֵינֵי֙ בְּנֵ֣י יִשְׂרָאֵ֔ל {{נוסח|וַיְבָרְכ֥וּ|א=וַיְבָרֲכ֥וּ}} אֱלֹהִ֖ים בְּנֵ֣י יִשְׂרָאֵ֑ל וְלֹ֣א אָמְר֗וּ לַעֲל֤וֹת עֲלֵיהֶם֙ לַצָּבָ֔א לְשַׁחֵת֙ אֶת־הָאָ֔רֶץ אֲשֶׁ֛ר בְּנֵי־רְאוּבֵ֥ן וּבְנֵי־גָ֖ד יֹשְׁבִ֥ים בָּֽהּ׃</t>
  </si>
  <si>
    <t>כִּֽי־אָ֭דָם לְעָמָ֣ל יוּלָּ֑ד{{ר1}}{{נוסח|וּבְנֵי־רֶ֗֝שֶׁף|א=וּבְנֵי־רֶ֝שֶׁף}} יַגְבִּ֥יהוּ עֽוּף׃</t>
  </si>
  <si>
    <t>{{מ:פסוק|ירמיהו|נ|ד}}</t>
  </si>
  <si>
    <t>בַּיָּמִ֨ים הָהֵ֜מָּה וּבָעֵ֤ת הַהִיא֙ נְאֻם־יְהֹוָ֔ה יָבֹ֧אוּ בְנֵי־יִשְׂרָאֵ֛ל הֵ֥מָּה וּבְנֵי־יְהוּדָ֖ה יַחְדָּ֑ו הָל֤וֹךְ וּבָכוֹ֙ יֵלֵ֔כוּ וְאֶת־יְהֹוָ֥ה אֱלֹהֵיהֶ֖ם יְבַקֵּֽשׁוּ׃</t>
  </si>
  <si>
    <t>{{מ:פסוק|איוב|ה|ח}}</t>
  </si>
  <si>
    <t>{{מ:פסוק|יהושע|כב|לד|סדר=יד}}</t>
  </si>
  <si>
    <t>אוּלָ֗ם אֲ֭נִי אֶדְרֹ֣שׁ אֶל־אֵ֑ל{{ר1}}וְאֶל־אֱ֝לֹהִ֗ים אָשִׂ֥ים דִּבְרָתִֽי׃</t>
  </si>
  <si>
    <t>וַֽיִּקְרְא֛וּ בְּנֵי־רְאוּבֵ֥ן וּבְנֵי־גָ֖ד לַמִּזְבֵּ֑חַ כִּ֣י עֵ֥ד הוּא֙ בֵּֽינֹתֵ֔ינוּ כִּ֥י יְהֹוָ֖ה הָאֱלֹהִֽים׃</t>
  </si>
  <si>
    <t>{{מ:פסוק|ירמיהו|נ|ה|סדר=כט}}</t>
  </si>
  <si>
    <t>צִיּ֣וֹן יִשְׁאָ֔לוּ דֶּ֖רֶךְ הֵ֣נָּה פְנֵיהֶ֑ם בֹּ֚אוּ וְנִלְו֣וּ אֶל־יְהֹוָ֔ה בְּרִ֥ית עוֹלָ֖ם לֹ֥א תִשָּׁכֵֽחַ׃</t>
  </si>
  <si>
    <t>{{מ:פסוק|איוב|ה|ט}}</t>
  </si>
  <si>
    <t>עֹשֶׂ֣ה גְ֭דֹלוֹת וְאֵ֣ין חֵ֑קֶר{{ר1}}נִ֝פְלָא֗וֹת עַד־אֵ֥ין מִסְפָּֽר׃</t>
  </si>
  <si>
    <t>{{מ:פסוק|ירמיהו|נ|ו}}</t>
  </si>
  <si>
    <t>צֹ֤אן אֹֽבְדוֹת֙ {{כו"ק|היה|הָי֣וּ}} עַמִּ֔י רֹעֵיהֶ֣ם הִתְע֔וּם הָרִ֖ים {{נוסח|{{כו"ק|שובבים|שׁוֹבְב֑וּם}}|א-כתיב=שׁוֹבֲב֑יּם (חטף)}} מֵהַ֤ר אֶל־גִּבְעָה֙ הָלָ֔כוּ שָׁכְח֖וּ רִבְצָֽם׃</t>
  </si>
  <si>
    <t>ספר יהושע/כג</t>
  </si>
  <si>
    <t>{{מ:פסוק|איוב|ה|י}}</t>
  </si>
  <si>
    <t>הַנֹּתֵ֣ן מָ֭טָר עַל־פְּנֵי־אָ֑רֶץ{{ר1}}וְשֹׁ֥לֵֽחַ {{נוסח|מַ֗֝יִם|א=מַ֝יִם}} עַל־פְּנֵ֥י חוּצֽוֹת׃</t>
  </si>
  <si>
    <t>{{מ:פסוק|ירמיהו|נ|ז}}</t>
  </si>
  <si>
    <t>{{מ:פסוק|יהושע|כג|א}}</t>
  </si>
  <si>
    <t>וַֽיְהִי֙ מִיָּמִ֣ים רַבִּ֔ים אַ֠חֲרֵ֠י אֲשֶׁר־הֵנִ֨יחַ יְהֹוָ֧ה לְיִשְׂרָאֵ֛ל מִכׇּל־אֹיְבֵיהֶ֖ם מִסָּבִ֑יב וִיהוֹשֻׁ֣עַ זָקֵ֔ן בָּ֖א בַּיָּמִֽים׃</t>
  </si>
  <si>
    <t>כׇּל־מוֹצְאֵיהֶ֣ם אֲכָל֔וּם וְצָרֵיהֶ֥ם אָמְר֖וּ לֹ֣א נֶאְשָׁ֑ם תַּ֗חַת אֲשֶׁ֨ר חָטְא֤וּ לַֽיהֹוָה֙ נְוֵה־צֶ֔דֶק וּמִקְוֵ֥ה אֲבוֹתֵיהֶ֖ם יְהֹוָֽה׃</t>
  </si>
  <si>
    <t>{{מ:פסוק|איוב|ה|יא}}</t>
  </si>
  <si>
    <t>לָשׂ֣וּם שְׁפָלִ֣ים לְמָר֑וֹם{{ר1}}וְ֝קֹדְרִ֗ים שָׂ֣גְבוּ יֶֽשַׁע׃</t>
  </si>
  <si>
    <t>{{מ:פסוק|יהושע|כג|ב}}</t>
  </si>
  <si>
    <t>וַיִּקְרָ֤א יְהוֹשֻׁ֙עַ֙ לְכׇל־יִשְׂרָאֵ֔ל לִזְקֵנָיו֙ וּלְרָאשָׁ֔יו וּלְשֹׁפְטָ֖יו וּלְשֹׁטְרָ֑יו וַיֹּ֣אמֶר אֲלֵהֶ֔ם אֲנִ֣י זָקַ֔נְתִּי בָּ֖אתִי בַּיָּמִֽים׃</t>
  </si>
  <si>
    <t>{{מ:פסוק|ירמיהו|נ|ח}}</t>
  </si>
  <si>
    <t>נֻ֚דוּ מִתּ֣וֹךְ בָּבֶ֔ל וּמֵאֶ֥רֶץ כַּשְׂדִּ֖ים {{כו"ק|יצאו|צֵ֑אוּ}} וִֽהְי֕וּ כְּעַתּוּדִ֖ים לִפְנֵי־צֹֽאן׃</t>
  </si>
  <si>
    <t>{{מ:פסוק|יהושע|כג|ג}}</t>
  </si>
  <si>
    <t>{{מ:פסוק|איוב|ה|יב}}</t>
  </si>
  <si>
    <t>וְאַתֶּ֣ם רְאִיתֶ֗ם אֵת֩ כׇּל־אֲשֶׁ֨ר עָשָׂ֜ה יְהֹוָ֧ה אֱלֹהֵיכֶ֛ם לְכׇל־הַגּוֹיִ֥ם הָאֵ֖לֶּה מִפְּנֵיכֶ֑ם כִּ֚י יְהֹוָ֣ה אֱלֹהֵיכֶ֔ם ה֖וּא הַנִּלְחָ֥ם לָכֶֽם׃</t>
  </si>
  <si>
    <t>מֵ֭פֵר מַחְשְׁב֣וֹת עֲרוּמִ֑ים{{ר1}}וְֽלֹא־תַעֲשֶׂ֥נָה יְ֝דֵיהֶ֗ם תֻּֽשִׁיָּֽה׃</t>
  </si>
  <si>
    <t>{{מ:פסוק|יהושע|כג|ד}}</t>
  </si>
  <si>
    <t>רְאוּ֩ הִפַּ֨לְתִּי לָכֶ֜ם אֶֽת־הַ֠גּוֹיִ֠ם הַנִּשְׁאָרִ֥ים הָאֵ֛לֶּה בְּנַחֲלָ֖ה לְשִׁבְטֵיכֶ֑ם מִן־הַיַּרְדֵּ֗ן וְכׇל־הַגּוֹיִם֙ אֲשֶׁ֣ר הִכְרַ֔תִּי וְהַיָּ֥ם הַגָּד֖וֹל מְב֥וֹא הַשָּֽׁמֶשׁ׃</t>
  </si>
  <si>
    <t>{{מ:פסוק|ירמיהו|נ|ט}}</t>
  </si>
  <si>
    <t>{{מ:פסוק|איוב|ה|יג}}</t>
  </si>
  <si>
    <t>כִּ֣י הִנֵּ֣ה אָנֹכִ֡י מֵעִיר֩ וּמַעֲלֶ֨ה עַל־בָּבֶ֜ל קְהַל־גּוֹיִ֤ם גְּדֹלִים֙ מֵאֶ֣רֶץ צָפ֔וֹן וְעָ֣רְכוּ לָ֔הּ מִשָּׁ֖ם תִּלָּכֵ֑ד חִצָּיו֙ כְּגִבּ֣וֹר מַשְׁכִּ֔יל לֹ֥א יָשׁ֖וּב רֵיקָֽם׃</t>
  </si>
  <si>
    <t>לֹכֵ֣ד חֲכָמִ֣ים בְּעׇרְמָ֑ם{{ר1}}וַעֲצַ֖ת נִפְתָּלִ֣ים נִמְהָֽרָה׃</t>
  </si>
  <si>
    <t>{{מ:פסוק|יהושע|כג|ה}}</t>
  </si>
  <si>
    <t>וַיהֹוָ֣ה אֱלֹהֵיכֶ֗ם ה֚וּא יֶהְדֳּפֵ֣ם מִפְּנֵיכֶ֔ם וְהוֹרִ֥ישׁ אֹתָ֖ם מִלִּפְנֵיכֶ֑ם וִֽירִשְׁתֶּם֙ אֶת־אַרְצָ֔ם כַּאֲשֶׁ֥ר דִּבֶּ֛ר יְהֹוָ֥ה אֱלֹהֵיכֶ֖ם לָכֶֽם׃</t>
  </si>
  <si>
    <t>{{מ:פסוק|איוב|ה|יד}}</t>
  </si>
  <si>
    <t>{{מ:פסוק|ירמיהו|נ|י}}</t>
  </si>
  <si>
    <t>וְהָיְתָ֥ה כַשְׂדִּ֖ים לְשָׁלָ֑ל {{נוסח|כׇּל־שֹׁלְלֶ֥יהָ|א=כׇּל־שֹׁלֲלֶ֥יהָ}} יִשְׂבָּ֖עוּ נְאֻם־יְהֹוָֽה׃</t>
  </si>
  <si>
    <t>יוֹמָ֥ם יְפַגְּשׁוּ־חֹ֑שֶׁךְ{{ר1}}וְ֝כַלַּ֗יְלָה {{נוסח|יְֽמַשְׁשׁ֥וּ|א=יְֽמַשֲׁשׁ֥וּ (חטף)}} {{מ:קמץ|ד=בַֽצׇּהֳרָֽיִם|ס=בַֽצָּהֳרָֽיִם}}׃</t>
  </si>
  <si>
    <t>{{מ:פסוק|יהושע|כג|ו}}</t>
  </si>
  <si>
    <t>וַחֲזַקְתֶּ֣ם מְאֹ֔ד לִשְׁמֹ֣ר וְלַֽעֲשׂ֔וֹת אֵ֚ת כׇּל־הַכָּת֔וּב בְּסֵ֖פֶר תּוֹרַ֣ת מֹשֶׁ֑ה לְבִלְתִּ֥י סוּר־מִמֶּ֖נּוּ יָמִ֥ין וּשְׂמֹֽאול׃</t>
  </si>
  <si>
    <t>{{מ:פסוק|ירמיהו|נ|יא}}</t>
  </si>
  <si>
    <t>{{מ:פסוק|איוב|ה|טו}}</t>
  </si>
  <si>
    <t>כִּ֤י {{כו"ק|תשמחי|תִשְׂמְחוּ֙}} כִּ֣י {{כו"ק|תעלזי|תַעַלְז֔וּ}} שֹׁסֵ֖י נַחֲלָתִ֑י כִּ֚י {{כו"ק|תפושי|תָפ֙וּשׁוּ֙}} כְּעֶגְלָ֣ה דָשָׁ֔ה {{כו"ק|ותצהלי|וְתִצְהֲל֖וּ}} כָּאַבִּרִֽים׃</t>
  </si>
  <si>
    <t>וַיֹּ֣שַׁע מֵ֭חֶרֶב מִפִּיהֶ֑ם{{ר1}}וּמִיַּ֖ד חָזָ֣ק אֶבְיֽוֹן׃</t>
  </si>
  <si>
    <t>{{מ:פסוק|יהושע|כג|ז}}</t>
  </si>
  <si>
    <t>לְבִלְתִּי־בֹא֙ בַּגּוֹיִ֣ם הָאֵ֔לֶּה הַנִּשְׁאָרִ֥ים הָאֵ֖לֶּה אִתְּכֶ֑ם וּבְשֵׁ֨ם אֱלֹהֵיהֶ֤ם לֹֽא־תַזְכִּ֙ירוּ֙ וְלֹ֣א תַשְׁבִּ֔יעוּ וְלֹ֣א תַעַבְד֔וּם וְלֹ֥א {{נוסח|תִֽשְׁתַּחֲו֖וּ|א=תִֽשְׁתַּחֲוּ֖וּ}} לָהֶֽם׃</t>
  </si>
  <si>
    <t>{{מ:פסוק|איוב|ה|טז}}</t>
  </si>
  <si>
    <t>{{מ:פסוק|ירמיהו|נ|יב}}</t>
  </si>
  <si>
    <t>וַתְּהִ֣י לַדַּ֣ל תִּקְוָ֑ה{{ר1}}וְ֝עֹלָ֗תָה קָ֣פְצָה פִּֽיהָ׃</t>
  </si>
  <si>
    <t>בּ֤וֹשָׁה אִמְּכֶם֙ מְאֹ֔ד חָפְרָ֖ה יוֹלַדְתְּכֶ֑ם הִנֵּה֙ אַחֲרִ֣ית גּוֹיִ֔ם מִדְבָּ֖ר צִיָּ֥ה וַעֲרָבָֽה׃</t>
  </si>
  <si>
    <t>{{מ:פסוק|יהושע|כג|ח}}</t>
  </si>
  <si>
    <t>כִּ֛י אִם־בַּיהֹוָ֥ה אֱלֹהֵיכֶ֖ם תִּדְבָּ֑קוּ כַּאֲשֶׁ֣ר עֲשִׂיתֶ֔ם עַ֖ד הַיּ֥וֹם הַזֶּֽה׃</t>
  </si>
  <si>
    <t>{{מ:פסוק|איוב|ה|יז}}</t>
  </si>
  <si>
    <t>הִנֵּ֤ה אַשְׁרֵ֣י אֱ֭נוֹשׁ יוֹכִחֶ֣נּוּ אֱל֑וֹהַּ{{ר1}}וּמוּסַ֥ר שַׁ֝דַּ֗י אַל־תִּמְאָֽס׃</t>
  </si>
  <si>
    <t>{{מ:פסוק|ירמיהו|נ|יג}}</t>
  </si>
  <si>
    <t>מִקֶּ֤צֶף יְהֹוָה֙ לֹ֣א תֵשֵׁ֔ב וְהָיְתָ֥ה שְׁמָמָ֖ה כֻּלָּ֑הּ כֹּ֚ל עֹבֵ֣ר עַל־בָּבֶ֔ל יִשֹּׁ֥ם וְיִשְׁרֹ֖ק עַל־כׇּל־מַכּוֹתֶֽיהָ׃</t>
  </si>
  <si>
    <t>{{מ:פסוק|יהושע|כג|ט}}</t>
  </si>
  <si>
    <t>וַיּ֤וֹרֶשׁ יְהֹוָה֙ מִפְּנֵיכֶ֔ם גּוֹיִ֖ם גְּדֹלִ֣ים וַעֲצוּמִ֑ים וְאַתֶּ֗ם לֹא־עָ֤מַד אִישׁ֙ בִּפְנֵיכֶ֔ם עַ֖ד הַיּ֥וֹם הַזֶּֽה׃</t>
  </si>
  <si>
    <t>{{מ:פסוק|איוב|ה|יח}}</t>
  </si>
  <si>
    <t>כִּ֤י ה֣וּא יַכְאִ֣יב וְיֶחְבָּ֑שׁ{{ר1}}יִ֝מְחַ֗ץ {{קו"כ-אם|וְיָדָ֥ו|א-קרי=וְיָדָ֥יו}} תִּרְפֶּֽינָה׃</t>
  </si>
  <si>
    <t>{{מ:פסוק|יהושע|כג|י}}</t>
  </si>
  <si>
    <t>אִישׁ־אֶחָ֥ד מִכֶּ֖ם יִרְדׇּף־אָ֑לֶף כִּ֣י{{מ:לגרמיה}}יְהֹוָ֣ה אֱלֹהֵיכֶ֗ם ה֚וּא הַנִּלְחָ֣ם לָכֶ֔ם כַּאֲשֶׁ֖ר דִּבֶּ֥ר לָכֶֽם׃</t>
  </si>
  <si>
    <t>{{מ:פסוק|ירמיהו|נ|יד}}</t>
  </si>
  <si>
    <t>עִרְכ֨וּ עַל־בָּבֶ֤ל{{מ:פסק}}סָבִיב֙ כׇּל־דֹּ֣רְכֵי קֶ֔שֶׁת יְד֣וּ אֵלֶ֔יהָ אַֽל־תַּחְמְל֖וּ אֶל־חֵ֑ץ כִּ֥י לַיהֹוָ֖ה חָטָֽאָה׃</t>
  </si>
  <si>
    <t>{{מ:פסוק|איוב|ה|יט}}</t>
  </si>
  <si>
    <t>בְּשֵׁ֣שׁ צָ֭רוֹת יַצִּילֶ֑ךָּ{{ר1}}וּבְשֶׁ֓בַע{{מ:לגרמיה}}לֹֽא־יִגַּ֖ע בְּךָ֣ רָֽע׃</t>
  </si>
  <si>
    <t>{{מ:פסוק|יהושע|כג|יא}}</t>
  </si>
  <si>
    <t>וְנִשְׁמַרְתֶּ֥ם מְאֹ֖ד לְנַפְשֹֽׁתֵיכֶ֑ם לְאַהֲבָ֖ה אֶת־יְהֹוָ֥ה אֱלֹֽהֵיכֶֽם׃</t>
  </si>
  <si>
    <t>{{מ:פסוק|ירמיהו|נ|טו}}</t>
  </si>
  <si>
    <t>הָרִ֨יעוּ עָלֶ֤יהָ סָבִיב֙ נָתְנָ֣ה יָדָ֔הּ נָֽפְלוּ֙ {{נוסח|{{כו"ק|אשויתיה|אׇשְׁיוֹתֶ֔יהָ}}|א-כתיב=אָשְׁויֹתֶ֔יהָ}} נֶהֶרְס֖וּ חוֹמוֹתֶ֑יהָ כִּי֩ נִקְמַ֨ת יְהֹוָ֥ה הִיא֙ הִנָּ֣קְמוּ בָ֔הּ כַּאֲשֶׁ֥ר עָשְׂתָ֖ה עֲשׂוּ־לָֽהּ׃</t>
  </si>
  <si>
    <t>{{מ:פסוק|איוב|ה|כ}}</t>
  </si>
  <si>
    <t>בְּֽ֭רָעָב פָּדְךָ֣ מִמָּ֑וֶת{{ר1}}וּ֝בְמִלְחָמָ֗ה מִ֣ידֵי חָֽרֶב׃</t>
  </si>
  <si>
    <t>{{מ:פסוק|יהושע|כג|יב}}</t>
  </si>
  <si>
    <t>כִּ֣י{{מ:לגרמיה}}אִם־שׁ֣וֹב תָּשׁ֗וּבוּ וּדְבַקְתֶּם֙ בְּיֶ֙תֶר֙ הַגּוֹיִ֣ם הָאֵ֔לֶּה הַנִּשְׁאָרִ֥ים הָאֵ֖לֶּה אִתְּכֶ֑ם וְהִֽתְחַתַּנְתֶּ֥ם בָּהֶ֛ם וּבָאתֶ֥ם בָּהֶ֖ם וְהֵ֥ם בָּכֶֽם׃</t>
  </si>
  <si>
    <t>{{מ:פסוק|ירמיהו|נ|טז}}</t>
  </si>
  <si>
    <t>כִּרְת֤וּ זוֹרֵ֙עַ֙ מִבָּבֶ֔ל וְתֹפֵ֥שׂ מַגָּ֖ל בְּעֵ֣ת קָצִ֑יר מִפְּנֵי֙ חֶ֣רֶב הַיּוֹנָ֔ה אִ֤ישׁ אֶל־עַמּוֹ֙ יִפְנ֔וּ וְאִ֥ישׁ לְאַרְצ֖וֹ יָנֻֽסוּ׃</t>
  </si>
  <si>
    <t>{{מ:פסוק|איוב|ה|כא}}</t>
  </si>
  <si>
    <t>בְּשׁ֣וֹט לָ֭שׁוֹן תֵּחָבֵ֑א{{ר1}}וְֽלֹא־תִירָ֥א מִ֝שֹּׁ֗ד כִּ֣י יָבֽוֹא׃</t>
  </si>
  <si>
    <t>{{מ:פסוק|יהושע|כג|יג}}</t>
  </si>
  <si>
    <t>{{מ:פסוק|איוב|ה|כב}}</t>
  </si>
  <si>
    <t>לְשֹׁ֣ד וּלְכָפָ֣ן תִּשְׂחָ֑ק{{ר1}}וּֽמֵחַיַּ֥ת הָ֝אָ֗רֶץ אַל־תִּירָֽא׃</t>
  </si>
  <si>
    <t>יָד֙וֹעַ֙ תֵּֽדְע֔וּ כִּי֩ לֹ֨א יוֹסִ֜יף יְהֹוָ֣ה אֱלֹהֵיכֶ֗ם לְהוֹרִ֛ישׁ אֶת־הַגּוֹיִ֥ם הָאֵ֖לֶּה מִלִּפְנֵיכֶ֑ם וְהָי֨וּ לָכֶ֜ם לְפַ֣ח וּלְמוֹקֵ֗שׁ וּלְשֹׁטֵ֤ט בְּצִדֵּיכֶם֙ וְלִצְנִנִ֣ים בְּעֵינֵיכֶ֔ם עַד־אֲבׇדְכֶ֗ם מֵ֠עַ֠ל הָאֲדָמָ֤ה הַטּוֹבָה֙ הַזֹּ֔את אֲשֶׁר֙ נָתַ֣ן לָכֶ֔ם יְהֹוָ֖ה אֱלֹהֵיכֶֽם׃</t>
  </si>
  <si>
    <t>{{מ:פסוק|ירמיהו|נ|יז}}</t>
  </si>
  <si>
    <t>{{מ:פסוק|איוב|ה|כג}}</t>
  </si>
  <si>
    <t>שֶׂ֧ה פְזוּרָ֛ה יִשְׂרָאֵ֖ל אֲרָי֣וֹת הִדִּ֑יחוּ הָרִאשׁ֤וֹן אֲכָלוֹ֙ מֶ֣לֶךְ אַשּׁ֔וּר וְזֶ֤ה הָאַֽחֲרוֹן֙ עִצְּמ֔וֹ נְבוּכַדְרֶאצַּ֖ר מֶ֥לֶךְ בָּבֶֽל׃</t>
  </si>
  <si>
    <t>כִּ֤י עִם־אַבְנֵ֣י הַשָּׂדֶ֣ה בְרִיתֶ֑ךָ{{ר1}}וְחַיַּ֥ת הַ֝שָּׂדֶ֗ה הׇשְׁלְמָה־לָּֽךְ׃</t>
  </si>
  <si>
    <t>{{מ:פסוק|יהושע|כג|יד}}</t>
  </si>
  <si>
    <t>וְהִנֵּ֨ה אָנֹכִ֤י הוֹלֵךְ֙ הַיּ֔וֹם בְּדֶ֖רֶךְ כׇּל־הָאָ֑רֶץ וִידַעְתֶּ֞ם בְּכׇל־לְבַבְכֶ֣ם וּבְכׇל־נַפְשְׁכֶ֗ם כִּ֣י לֹֽא־נָפַל֩ דָּבָ֨ר אֶחָ֜ד מִכֹּ֣ל{{מ:לגרמיה}}הַדְּבָרִ֣ים הַטּוֹבִ֗ים אֲשֶׁ֨ר דִּבֶּ֜ר יְהֹוָ֤ה אֱלֹֽהֵיכֶם֙ עֲלֵיכֶ֔ם הַכֹּל֙ בָּ֣אוּ לָכֶ֔ם לֹא־נָפַ֥ל מִמֶּ֖נּוּ דָּבָ֥ר אֶחָֽד׃</t>
  </si>
  <si>
    <t>{{מ:פסוק|איוב|ה|כד}}</t>
  </si>
  <si>
    <t>וְֽ֭יָדַעְתָּ כִּֽי־שָׁל֣וֹם {{מ:קמץ|ד=אׇהֳלֶ֑ךָ|ס=אָהֳלֶ֑ךָ}}{{ר1}}וּֽפָקַדְתָּ֥ נָ֝וְךָ֗ וְלֹ֣א תֶחֱטָֽא׃</t>
  </si>
  <si>
    <t>{{מ:פסוק|ירמיהו|נ|יח}}</t>
  </si>
  <si>
    <t>לָכֵ֗ן כֹּה־אָמַ֞ר יְהֹוָ֤ה צְבָאוֹת֙ אֱלֹהֵ֣י יִשְׂרָאֵ֔ל הִנְנִ֥י פֹקֵ֛ד אֶל־מֶ֥לֶךְ בָּבֶ֖ל וְאֶל־אַרְצ֑וֹ כַּאֲשֶׁ֥ר פָּקַ֖דְתִּי אֶל־מֶ֥לֶךְ אַשּֽׁוּר׃</t>
  </si>
  <si>
    <t>{{מ:פסוק|יהושע|כג|טו}}</t>
  </si>
  <si>
    <t>וְהָיָ֗ה כַּאֲשֶׁר־בָּ֤א עֲלֵיכֶם֙ כׇּל־הַדָּבָ֣ר הַטּ֔וֹב אֲשֶׁ֥ר דִּבֶּ֛ר יְהֹוָ֥ה אֱלֹהֵיכֶ֖ם אֲלֵיכֶ֑ם כֵּן֩ יָבִ֨יא יְהֹוָ֜ה עֲלֵיכֶ֗ם אֵ֚ת כׇּל־הַדָּבָ֣ר הָרָ֔ע עַד־הַשְׁמִיד֣וֹ אוֹתְכֶ֗ם מֵ֠עַ֠ל הָאֲדָמָ֤ה הַטּוֹבָה֙ הַזֹּ֔את אֲשֶׁר֙ נָתַ֣ן לָכֶ֔ם יְהֹוָ֖ה אֱלֹהֵיכֶֽם׃</t>
  </si>
  <si>
    <t>{{מ:פסוק|איוב|ה|כה}}</t>
  </si>
  <si>
    <t>וְֽ֭יָדַעְתָּ כִּֽי־רַ֣ב זַרְעֶ֑ךָ{{ר1}}וְ֝צֶאֱצָאֶ֗יךָ כְּעֵ֣שֶׂב הָאָֽרֶץ׃</t>
  </si>
  <si>
    <t>{{מ:פסוק|ירמיהו|נ|יט}}</t>
  </si>
  <si>
    <t>וְשֹׁבַבְתִּ֤י אֶת־יִשְׂרָאֵל֙ אֶל־נָוֵ֔הוּ וְרָעָ֥ה הַכַּרְמֶ֖ל וְהַבָּשָׁ֑ן וּבְהַ֥ר אֶפְרַ֛יִם וְהַגִּלְעָ֖ד תִּשְׂבַּ֥ע נַפְשֽׁוֹ׃</t>
  </si>
  <si>
    <t>{{מ:פסוק|יהושע|כג|טז}}</t>
  </si>
  <si>
    <t>בְּ֠עׇבְרְכֶ֠ם אֶת־בְּרִ֨ית יְהֹוָ֥ה אֱלֹֽהֵיכֶם֮ אֲשֶׁ֣ר צִוָּ֣ה אֶתְכֶם֒ וַהֲלַכְתֶּ֗ם וַֽעֲבַדְתֶּם֙ אֱלֹהִ֣ים אֲחֵרִ֔ים וְהִשְׁתַּחֲוִיתֶ֖ם לָהֶ֑ם וְחָרָ֤ה אַף־יְהֹוָה֙ בָּכֶ֔ם וַאֲבַדְתֶּ֣ם מְהֵרָ֔ה מֵעַל֙ הָאָ֣רֶץ הַטּוֹבָ֔ה אֲשֶׁ֖ר נָתַ֥ן לָכֶֽם׃</t>
  </si>
  <si>
    <t>{{מ:פסוק|איוב|ה|כו}}</t>
  </si>
  <si>
    <t>תָּב֣וֹא בְכֶ֣לַח אֱלֵי־קָ֑בֶר{{ר1}}כַּעֲל֖וֹת גָּדִ֣ישׁ בְּעִתּֽוֹ׃</t>
  </si>
  <si>
    <t>{{מ:פסוק|ירמיהו|נ|כ}}</t>
  </si>
  <si>
    <t>בַּיָּמִ֣ים הָהֵם֩ וּבָעֵ֨ת הַהִ֜יא נְאֻם־יְהֹוָ֗ה יְבֻקַּ֞שׁ אֶת־עֲוֺ֤ן יִשְׂרָאֵל֙ וְאֵינֶ֔נּוּ וְאֶת־חַטֹּ֥את יְהוּדָ֖ה וְלֹ֣א תִמָּצֶ֑אינָה כִּ֥י אֶסְלַ֖ח לַאֲשֶׁ֥ר אַשְׁאִֽיר׃</t>
  </si>
  <si>
    <t>{{מ:פסוק|איוב|ה|כז|סדר=ב}}</t>
  </si>
  <si>
    <t>הִנֵּה־זֹ֭את חֲקַרְנ֥וּהָ כֶּֽן־הִ֑יא{{ר1}}שְׁ֝מָעֶ֗נָּה וְאַתָּ֥ה דַֽע־לָֽךְ׃</t>
  </si>
  <si>
    <t>{{מ:פסוק|ירמיהו|נ|כא}}</t>
  </si>
  <si>
    <t>עַל־הָאָ֤רֶץ מְרָתַ֙יִם֙ עֲלֵ֣ה עָלֶ֔יהָ וְאֶל־יוֹשְׁבֵ֖י פְּק֑וֹד חֲרֹ֨ב וְהַחֲרֵ֤ם אַחֲרֵיהֶם֙ נְאֻם־יְהֹוָ֔ה וַעֲשֵׂ֕ה כְּכֹ֖ל אֲשֶׁ֥ר צִוִּיתִֽיךָ׃</t>
  </si>
  <si>
    <t>ספר יהושע/כד</t>
  </si>
  <si>
    <t>{{מ:פסוק|ירמיהו|נ|כב}}</t>
  </si>
  <si>
    <t>ק֥וֹל מִלְחָמָ֖ה בָּאָ֑רֶץ וְשֶׁ֖בֶר גָּדֽוֹל׃</t>
  </si>
  <si>
    <t>ספר איוב/ו</t>
  </si>
  <si>
    <t>{{מ:פסוק|יהושע|כד|א}}</t>
  </si>
  <si>
    <t>וַיֶּֽאֱסֹ֧ף יְהוֹשֻׁ֛עַ אֶת־כׇּל־שִׁבְטֵ֥י יִשְׂרָאֵ֖ל שְׁכֶ֑מָה וַיִּקְרָא֩ לְזִקְנֵ֨י יִשְׂרָאֵ֜ל וּלְרָאשָׁ֗יו וּלְשֹֽׁפְטָיו֙ וּלְשֹׁ֣טְרָ֔יו וַיִּֽתְיַצְּב֖וּ לִפְנֵ֥י הָאֱלֹהִֽים׃</t>
  </si>
  <si>
    <t>{{מ:פסוק|ירמיהו|נ|כג}}</t>
  </si>
  <si>
    <t>אֵ֤יךְ נִגְדַּע֙ וַיִּשָּׁבֵ֔ר פַּטִּ֖ישׁ כׇּל־הָאָ֑רֶץ אֵ֣יךְ הָיְתָ֧ה לְשַׁמָּ֛ה בָּבֶ֖ל בַּגּוֹיִֽם׃</t>
  </si>
  <si>
    <t>{{מ:פסוק|איוב|ו|א}}</t>
  </si>
  <si>
    <t>{{מ:פסוק|יהושע|כד|ב}}</t>
  </si>
  <si>
    <t>וַיֹּ֨אמֶר יְהוֹשֻׁ֜עַ אֶל־כׇּל־הָעָ֗ם כֹּה־אָמַ֣ר יְהֹוָה֮ אֱלֹהֵ֣י יִשְׂרָאֵל֒ בְּעֵ֣בֶר הַנָּהָ֗ר יָשְׁב֤וּ אֲבֽוֹתֵיכֶם֙ מֵֽעוֹלָ֔ם תֶּ֛רַח אֲבִ֥י אַבְרָהָ֖ם וַאֲבִ֣י נָח֑וֹר וַיַּעַבְד֖וּ אֱלֹהִ֥ים אֲחֵרִֽים׃</t>
  </si>
  <si>
    <t>{{מ:פסוק|ירמיהו|נ|כד}}</t>
  </si>
  <si>
    <t>יָקֹ֨שְׁתִּי לָ֤ךְ וְגַם־נִלְכַּדְתְּ֙ בָּבֶ֔ל וְאַ֖תְּ לֹ֣א יָדָ֑עַתְּ נִמְצֵאת֙ וְגַם־נִתְפַּ֔שְׂתְּ כִּ֥י בַיהֹוָ֖ה הִתְגָּרִֽית׃</t>
  </si>
  <si>
    <t>{{מ:פסוק|איוב|ו|ב}}</t>
  </si>
  <si>
    <t>ל֗וּ שָׁק֣וֹל יִשָּׁקֵ֣ל כַּעְשִׂ֑י{{ר1}}{{כו"ק|והיתי|וְ֝הַוָּתִ֗י}} בְּֽמֹאזְנַ֥יִם יִשְׂאוּ־יָֽחַד׃</t>
  </si>
  <si>
    <t>{{מ:פסוק|יהושע|כד|ג}}</t>
  </si>
  <si>
    <t>וָ֠אֶקַּ֠ח אֶת־אֲבִיכֶ֤ם אֶת־אַבְרָהָם֙ מֵעֵ֣בֶר הַנָּהָ֔ר וָֽאוֹלֵ֥ךְ אֹת֖וֹ בְּכׇל־אֶ֣רֶץ כְּנָ֑עַן {{כו"ק|וארב|וָֽאַרְבֶּה֙}} אֶת־זַרְע֔וֹ וָאֶתֶּן־ל֖וֹ אֶת־יִצְחָֽק׃</t>
  </si>
  <si>
    <t>{{מ:פסוק|ירמיהו|נ|כה}}</t>
  </si>
  <si>
    <t>פָּתַ֤ח יְהֹוָה֙ אֶת־א֣וֹצָר֔וֹ וַיּוֹצֵ֖א אֶת־כְּלֵ֣י זַעְמ֑וֹ כִּֽי־מְלָאכָ֣ה הִ֗יא לַאדֹנָ֧י יֱהֹוִ֛ה צְבָא֖וֹת בְּאֶ֥רֶץ כַּשְׂדִּֽים׃</t>
  </si>
  <si>
    <t>{{מ:פסוק|איוב|ו|ג}}</t>
  </si>
  <si>
    <t>כִּֽי־עַתָּ֗ה מֵח֣וֹל יַמִּ֣ים יִכְבָּ֑ד{{ר1}}{{נוסח|עַל־כֵּ֗֝ן|א=עַל־כֵּ֝ן}} דְּבָרַ֥י לָֽעוּ׃</t>
  </si>
  <si>
    <t>{{מ:פסוק|יהושע|כד|ד}}</t>
  </si>
  <si>
    <t>וָאֶתֵּ֣ן לְיִצְחָ֔ק אֶֽת־יַעֲקֹ֖ב וְאֶת־עֵשָׂ֑ו וָֽאֶתֵּ֨ן לְעֵשָׂ֜ו אֶת־הַ֤ר שֵׂעִיר֙ לָרֶ֣שֶׁת אוֹת֔וֹ וְיַעֲקֹ֥ב וּבָנָ֖יו יָרְד֥וּ מִצְרָֽיִם׃</t>
  </si>
  <si>
    <t>{{מ:פסוק|ירמיהו|נ|כו}}</t>
  </si>
  <si>
    <t>בֹּֽאוּ־לָ֤הּ מִקֵּץ֙ פִּתְח֣וּ מַאֲבֻסֶ֔יהָ סָלּ֥וּהָ כְמֽוֹ־עֲרֵמִ֖ים וְהַחֲרִימ֑וּהָ אַל־תְּהִי־לָ֖הּ שְׁאֵרִֽית׃</t>
  </si>
  <si>
    <t>{{מ:פסוק|איוב|ו|ד}}</t>
  </si>
  <si>
    <t>כִּ֤י חִצֵּ{{גלגל}}י שַׁדַּ֡י{{ר0}}עִמָּדִ֗י{{ר1}}אֲשֶׁ֣ר חֲ֭מָתָם שֹׁתָ֣ה רוּחִ֑י{{ר2}}בִּעוּתֵ֖י אֱל֣וֹהַּ יַעַרְכֽוּנִי׃</t>
  </si>
  <si>
    <t>{{מ:פסוק|יהושע|כד|ה}}</t>
  </si>
  <si>
    <t>וָאֶשְׁלַ֞ח אֶת־מֹשֶׁ֤ה וְאֶֽת־אַהֲרֹן֙ וָאֶגֹּ֣ף אֶת־מִצְרַ֔יִם כַּאֲשֶׁ֥ר עָשִׂ֖יתִי בְּקִרְבּ֑וֹ וְאַחַ֖ר הוֹצֵ֥אתִי אֶתְכֶֽם׃</t>
  </si>
  <si>
    <t>{{מ:פסוק|ירמיהו|נ|כז}}</t>
  </si>
  <si>
    <t>חִרְבוּ֙ כׇּל־פָּרֶ֔יהָ יֵרְד֖וּ לַטָּ֑בַח ה֣וֹי עֲלֵיהֶ֔ם כִּי־בָ֥א יוֹמָ֖ם עֵ֥ת פְּקֻדָּתָֽם׃</t>
  </si>
  <si>
    <t>{{מ:פסוק|איוב|ו|ה}}</t>
  </si>
  <si>
    <t>הֲיִֽנְהַק־פֶּ֥רֶא עֲלֵי־דֶ֑שֶׁא{{ר1}}אִ֥ם {{נוסח|יִגְעֶה־שּׁ֝֗וֹר|א=יִגְעֶה־שּׁ֝וֹר}} עַל־בְּלִילֽוֹ׃</t>
  </si>
  <si>
    <t>{{מ:פסוק|יהושע|כד|ו}}</t>
  </si>
  <si>
    <t>{{מ:פסוק|ירמיהו|נ|כח}}</t>
  </si>
  <si>
    <t>וָאוֹצִ֤יא אֶת־אֲבֽוֹתֵיכֶם֙ מִמִּצְרַ֔יִם וַתָּבֹ֖אוּ הַיָּ֑מָּה וַיִּרְדְּפ֨וּ מִצְרַ֜יִם אַחֲרֵ֧י אֲבוֹתֵיכֶ֛ם בְּרֶ֥כֶב וּבְפָרָשִׁ֖ים יַם־סֽוּף׃</t>
  </si>
  <si>
    <t>ק֥וֹל נָסִ֛ים וּפְלֵטִ֖ים מֵאֶ֣רֶץ בָּבֶ֑ל לְהַגִּ֣יד בְּצִיּ֗וֹן אֶת־נִקְמַת֙ יְהֹוָ֣ה אֱלֹהֵ֔ינוּ נִקְמַ֖ת הֵיכָלֽוֹ׃</t>
  </si>
  <si>
    <t>{{מ:פסוק|איוב|ו|ו}}</t>
  </si>
  <si>
    <t>הֲיֵאָכֵ֣ל תָּ֭פֵל מִבְּלִי־מֶ֑לַח{{ר1}}{{נוסח|אִם־יֶשׁ־טַ֗֝עַם|א=אִם־יֶשׁ־טַ֝עַם}} בְּרִ֣יר חַלָּמֽוּת׃</t>
  </si>
  <si>
    <t>{{מ:פסוק|ירמיהו|נ|כט}}</t>
  </si>
  <si>
    <t>הַשְׁמִ֣יעוּ אֶל־בָּבֶ֣ל{{מ:פסק}}רַ֠בִּ֠ים כׇּל־דֹּ֨רְכֵי קֶ֜שֶׁת חֲנ֧וּ עָלֶ֣יהָ סָבִ֗יב {{נוסח|אַל־יְהִי־{{קרי ולא כתיב|[לָהּ֙]}} פְּלֵיטָ֔ה|א-כתיב=אַל־יְהִי־[֯] פְּלֵיטָ֔ה (רווח ריק בלי ניקוד וטעמים, ולמעלה עיגול מסורה)}} שַׁלְּמוּ־לָ֣הּ {{מ:קמץ|ד=כְּפׇעֳלָ֔הּ|ס=כְּפָעֳלָ֔הּ}} כְּכֹ֛ל אֲשֶׁ֥ר עָשְׂתָ֖ה עֲשׂוּ־לָ֑הּ כִּ֧י אֶל־יְהֹוָ֛ה זָ֖דָה אֶל־קְד֥וֹשׁ יִשְׂרָאֵֽל׃</t>
  </si>
  <si>
    <t>{{מ:פסוק|איוב|ו|ז}}</t>
  </si>
  <si>
    <t>מֵאֲנָ֣ה לִנְגּ֣וֹעַ נַפְשִׁ֑י{{ר1}}{{נוסח|הֵ֗֝מָּה|א=הֵ֝מָּה}} כִּדְוֵ֥י לַחְמִֽי׃</t>
  </si>
  <si>
    <t>{{מ:פסוק|יהושע|כד|ז}}</t>
  </si>
  <si>
    <t>וַיִּצְעֲק֣וּ אֶל־יְהֹוָ֗ה וַיָּ֨שֶׂם מַאֲפֵ֜ל בֵּינֵיכֶ֣ם{{מ:לגרמיה}}וּבֵ֣ין הַמִּצְרִ֗ים וַיָּבֵ֨א עָלָ֤יו אֶת־הַיָּם֙ וַיְכַסֵּ֔הוּ וַתִּרְאֶ֙ינָה֙ עֵינֵיכֶ֔ם אֵ֥ת אֲשֶׁר־עָשִׂ֖יתִי בְּמִצְרָ֑יִם וַתֵּשְׁב֥וּ בַמִּדְבָּ֖ר יָמִ֥ים רַבִּֽים׃</t>
  </si>
  <si>
    <t>{{מ:פסוק|איוב|ו|ח}}</t>
  </si>
  <si>
    <t>מִֽי־יִ֭תֵּן תָּב֣וֹא שֶׁאֱלָתִ֑י{{ר1}}וְ֝תִקְוָתִ֗י יִתֵּ֥ן אֱלֽוֹהַּ׃</t>
  </si>
  <si>
    <t>{{מ:פסוק|ירמיהו|נ|ל}}</t>
  </si>
  <si>
    <t>לָכֵ֛ן יִפְּל֥וּ בַחוּרֶ֖יהָ בִּרְחֹבֹתֶ֑יהָ וְכׇל־אַנְשֵׁ֨י מִלְחַמְתָּ֥הּ יִדַּ֛מּוּ בַּיּ֥וֹם הַה֖וּא נְאֻם־יְהֹוָֽה׃</t>
  </si>
  <si>
    <t>{{מ:פסוק|איוב|ו|ט}}</t>
  </si>
  <si>
    <t>וְיֹאֵ֣ל אֱ֭לוֹהַּ וִידַכְּאֵ֑נִי{{ר1}}יַתֵּ֥ר יָ֝ד֗וֹ וִיבַצְּעֵֽנִי׃</t>
  </si>
  <si>
    <t>{{מ:פסוק|איוב|ו|י}}</t>
  </si>
  <si>
    <t>{{מ:פסוק|ירמיהו|נ|לא}}</t>
  </si>
  <si>
    <t>וּ֥תְהִי־ע֨וֹד{{מ:לגרמיה}}נֶ֘חָ֤מָתִ֗י{{ר1}}וַאֲסַלְּדָ֣ה בְ֭חִילָה לֹ֣א יַחְמ֑וֹל{{ר2}}כִּי־לֹ֥א כִ֝חַ֗דְתִּי{{ר0}}אִמְרֵ֥י קָדֽוֹשׁ׃</t>
  </si>
  <si>
    <t>הִנְנִ֤י אֵלֶ֙יךָ֙ זָד֔וֹן נְאֻם־אֲדֹנָ֥י יֱהֹוִ֖ה צְבָא֑וֹת כִּ֛י בָּ֥א יוֹמְךָ֖ עֵ֥ת פְּקַדְתִּֽיךָ׃</t>
  </si>
  <si>
    <t>{{מ:פסוק|יהושע|כד|ח}}</t>
  </si>
  <si>
    <t>{{נוסח|{{כו"ק|ואבאה|וָאָבִ֣יא}}|=א וכן ממג"ה ובקורן|ברויאר-קרי=וָאָבִ֣א}} אֶתְכֶ֗ם אֶל־אֶ֤רֶץ הָאֱמֹרִי֙ הַיּוֹשֵׁב֙ בְּעֵ֣בֶר הַיַּרְדֵּ֔ן וַיִּֽלָּחֲמ֖וּ אִתְּכֶ֑ם וָאֶתֵּ֨ן אוֹתָ֤ם בְּיֶדְכֶם֙ וַתִּירְשׁ֣וּ אֶת־אַרְצָ֔ם וָאַשְׁמִידֵ֖ם מִפְּנֵיכֶֽם׃</t>
  </si>
  <si>
    <t>{{מ:פסוק|איוב|ו|יא}}</t>
  </si>
  <si>
    <t>מַה־כֹּחִ֥י כִֽי־אֲיַחֵ֑ל{{ר1}}וּמַה־קִּ֝צִּ֗י כִּֽי־אַאֲרִ֥יךְ נַפְשִֽׁי׃</t>
  </si>
  <si>
    <t>{{מ:פסוק|ירמיהו|נ|לב}}</t>
  </si>
  <si>
    <t>וְכָשַׁ֤ל זָדוֹן֙ וְנָפַ֔ל וְאֵ֥ין ל֖וֹ מֵקִ֑ים וְהִצַּ֤תִּי אֵשׁ֙ בְּעָרָ֔יו וְאָכְלָ֖ה כׇּל־סְבִיבֹתָֽיו׃</t>
  </si>
  <si>
    <t>{{מ:פסוק|איוב|ו|יב}}</t>
  </si>
  <si>
    <t>אִם־כֹּ֣חַ אֲבָנִ֣ים כֹּחִ֑י{{ר1}}אִֽם־בְּשָׂרִ֥י נָחֽוּשׁ׃</t>
  </si>
  <si>
    <t>{{מ:פסוק|יהושע|כד|ט}}</t>
  </si>
  <si>
    <t>וַיָּ֨קׇם בָּלָ֤ק בֶּן־צִפּוֹר֙ מֶ֣לֶךְ מוֹאָ֔ב וַיִּלָּ֖חֶם בְּיִשְׂרָאֵ֑ל וַיִּשְׁלַ֗ח וַיִּקְרָ֛א לְבִלְעָ֥ם בֶּן־בְּע֖וֹר לְקַלֵּ֥ל אֶתְכֶֽם׃</t>
  </si>
  <si>
    <t>{{מ:פסוק|איוב|ו|יג}}</t>
  </si>
  <si>
    <t>הַאִ֬ם אֵ֣ין עֶזְרָתִ֣י בִ֑י{{ר1}}וְ֝תֻשִׁיָּ֗ה נִדְּחָ֥ה מִמֶּֽנִּי׃</t>
  </si>
  <si>
    <t>{{מ:פסוק|איוב|ו|יד}}</t>
  </si>
  <si>
    <t>לַמָּ֣ס מֵרֵעֵ֣הוּ חָ֑סֶד{{ר1}}וְיִרְאַ֖ת שַׁדַּ֣י יַעֲזֽוֹב׃</t>
  </si>
  <si>
    <t>{{מ:פסוק|ירמיהו|נ|לג}}</t>
  </si>
  <si>
    <t>כֹּ֤ה אָמַר֙ יְהֹוָ֣ה צְבָא֔וֹת עֲשׁוּקִ֛ים בְּנֵי־יִשְׂרָאֵ֥ל וּבְנֵי־יְהוּדָ֖ה יַחְדָּ֑ו וְכׇל־שֹֽׁבֵיהֶם֙ הֶחֱזִ֣יקוּ בָ֔ם מֵאֲנ֖וּ שַׁלְּחָֽם׃</t>
  </si>
  <si>
    <t>{{מ:פסוק|יהושע|כד|י}}</t>
  </si>
  <si>
    <t>וְלֹ֥א אָבִ֖יתִי לִשְׁמֹ֣עַ לְבִלְעָ֑ם וַיְבָ֤רֶךְ בָּרוֹךְ֙ אֶתְכֶ֔ם וָאַצִּ֥ל אֶתְכֶ֖ם מִיָּדֽוֹ׃</t>
  </si>
  <si>
    <t>{{מ:פסוק|איוב|ו|טו}}</t>
  </si>
  <si>
    <t>אַ֭חַי בָּגְד֣וּ כְמוֹ־נָ֑חַל{{ר1}}כַּאֲפִ֖יק נְחָלִ֣ים יַעֲבֹֽרוּ׃</t>
  </si>
  <si>
    <t>{{מ:פסוק|איוב|ו|טז}}</t>
  </si>
  <si>
    <t>הַקֹּדְרִ֥ים מִנִּי־קָ֑רַח{{ר1}}עָ֝לֵ֗ימוֹ יִתְעַלֶּם־שָֽׁלֶג׃</t>
  </si>
  <si>
    <t>{{מ:פסוק|ירמיהו|נ|לד}}</t>
  </si>
  <si>
    <t>גֹּאֲלָ֣ם{{מ:לגרמיה}}חָזָ֗ק יְהֹוָ֤ה צְבָאוֹת֙ שְׁמ֔וֹ רִ֥יב יָרִ֖יב אֶת־רִיבָ֑ם לְמַ֙עַן֙ הִרְגִּ֣יעַ אֶת־הָאָ֔רֶץ וְהִרְגִּ֖יז לְיֹשְׁבֵ֥י בָבֶֽל׃</t>
  </si>
  <si>
    <t>{{מ:פסוק|איוב|ו|יז}}</t>
  </si>
  <si>
    <t>בְּעֵ֣ת יְזֹרְב֣וּ נִצְמָ֑תוּ{{ר1}}בְּ֝חֻמּ֗וֹ נִדְעֲכ֥וּ מִמְּקוֹמָֽם׃</t>
  </si>
  <si>
    <t>{{מ:פסוק|יהושע|כד|יא}}</t>
  </si>
  <si>
    <t>וַתַּעַבְר֣וּ אֶת־הַיַּרְדֵּן֮ וַתָּבֹ֣אוּ אֶל־יְרִיחוֹ֒ וַיִּלָּחֲמ֣וּ בָכֶ֣ם בַּעֲלֵֽי־יְ֠רִיח֠וֹ הָאֱמֹרִ֨י וְהַפְּרִזִּ֜י וְהַֽכְּנַעֲנִ֗י וְהַֽחִתִּי֙ וְהַגִּרְגָּשִׁ֔י הַחִוִּ֖י וְהַיְבוּסִ֑י וָאֶתֵּ֥ן אוֹתָ֖ם בְּיֶדְכֶֽם׃</t>
  </si>
  <si>
    <t>{{מ:פסוק|ירמיהו|נ|לה}}</t>
  </si>
  <si>
    <t>{{מ:פסוק|איוב|ו|יח}}</t>
  </si>
  <si>
    <t>חֶ֥רֶב עַל־כַּשְׂדִּ֖ים נְאֻם־יְהֹוָ֑ה וְאֶל־יֹשְׁבֵ֣י בָבֶ֔ל וְאֶל־שָׂרֶ֖יהָ וְאֶל־חֲכָמֶֽיהָ׃</t>
  </si>
  <si>
    <t>יִ֭לָּ֣פְתוּ אׇרְח֣וֹת דַּרְכָּ֑ם{{ר1}}יַעֲל֖וּ בַתֹּ֣הוּ וְיֹאבֵֽדוּ׃</t>
  </si>
  <si>
    <t>{{מ:פסוק|יהושע|כד|יב}}</t>
  </si>
  <si>
    <t>{{מ:פסוק|איוב|ו|יט}}</t>
  </si>
  <si>
    <t>וָאֶשְׁלַ֤ח לִפְנֵיכֶם֙ אֶת־הַצִּרְעָ֔ה וַתְּגָ֤רֶשׁ אוֹתָם֙ מִפְּנֵיכֶ֔ם שְׁנֵ֖י מַלְכֵ֣י הָאֱמֹרִ֑י לֹ֥א בְחַרְבְּךָ֖ וְלֹ֥א בְקַשְׁתֶּֽךָ׃</t>
  </si>
  <si>
    <t>הִ֭בִּיטוּ אׇרְח֣וֹת תֵּמָ֑א{{ר1}}הֲלִיכֹ֥ת שְׁ֝בָ֗א קִוּוּ־לָֽמוֹ׃</t>
  </si>
  <si>
    <t>{{מ:פסוק|ירמיהו|נ|לו}}</t>
  </si>
  <si>
    <t>חֶ֥רֶב אֶל־הַבַּדִּ֖ים וְנֹאָ֑לוּ חֶ֥רֶב אֶל־גִּבּוֹרֶ֖יהָ וָחָֽתּוּ׃</t>
  </si>
  <si>
    <t>{{מ:פסוק|איוב|ו|כ}}</t>
  </si>
  <si>
    <t>בֹּ֥שׁוּ כִּֽי־בָטָ֑ח{{ר1}}בָּ֥אוּ עָ֝דֶ֗יהָ וַיֶּחְפָּֽרוּ׃</t>
  </si>
  <si>
    <t>{{מ:פסוק|איוב|ו|כא}}</t>
  </si>
  <si>
    <t>{{מ:פסוק|יהושע|כד|יג}}</t>
  </si>
  <si>
    <t>כִּֽי־עַ֭תָּה הֱיִ֣יתֶם לֹ֑א{{ר1}}תִּֽרְא֥וּ חֲ֝תַ֗ת וַתִּירָֽאוּ׃</t>
  </si>
  <si>
    <t>{{מ:פסוק|ירמיהו|נ|לז}}</t>
  </si>
  <si>
    <t>וָאֶתֵּ֨ן לָכֶ֜ם אֶ֣רֶץ{{מ:לגרמיה}}אֲשֶׁ֧ר לֹֽא־יָגַ֣עְתָּ בָּ֗הּ וְעָרִים֙ אֲשֶׁ֣ר לֹֽא־בְנִיתֶ֔ם וַתֵּשְׁב֖וּ בָּהֶ֑ם כְּרָמִ֤ים וְזֵיתִים֙ אֲשֶׁ֣ר לֹֽא־נְטַעְתֶּ֔ם אַתֶּ֖ם אֹכְלִֽים׃</t>
  </si>
  <si>
    <t>חֶ֜רֶב אֶל־סוּסָ֣יו וְאֶל־רִכְבּ֗וֹ וְאֶל־כׇּל־הָעֶ֛רֶב אֲשֶׁ֥ר בְּתוֹכָ֖הּ וְהָי֣וּ לְנָשִׁ֑ים חֶ֥רֶב אֶל־אוֹצְרֹתֶ֖יהָ וּבֻזָּֽזוּ׃</t>
  </si>
  <si>
    <t>{{מ:פסוק|איוב|ו|כב}}</t>
  </si>
  <si>
    <t>הֲֽכִי־אָ֭מַרְתִּי הָ֣בוּ לִ֑י{{ר1}}וּ֝מִכֹּחֲכֶ֗ם שִׁחֲד֥וּ בַעֲדִֽי׃</t>
  </si>
  <si>
    <t>{{מ:פסוק|ירמיהו|נ|לח}}</t>
  </si>
  <si>
    <t>{{מ:פסוק|איוב|ו|כג}}</t>
  </si>
  <si>
    <t>חֹ֥רֶב אֶל־מֵימֶ֖יהָ וְיָבֵ֑שׁוּ כִּ֣י אֶ֤רֶץ פְּסִלִים֙ הִ֔יא וּבָאֵימִ֖ים יִתְהֹלָֽלוּ׃</t>
  </si>
  <si>
    <t>וּמַלְּט֥וּנִי מִיַּד־צָ֑ר{{ר1}}וּמִיַּ֖ד עָרִיצִ֣ים תִּפְדּֽוּנִי׃</t>
  </si>
  <si>
    <t>{{מ:פסוק|יהושע|כד|יד}}</t>
  </si>
  <si>
    <t>וְעַתָּ֞ה יְר֧אוּ אֶת־יְהֹוָ֛ה וְעִבְד֥וּ אֹת֖וֹ בְּתָמִ֣ים וּבֶאֱמֶ֑ת וְהָסִ֣ירוּ אֶת־אֱלֹהִ֗ים אֲשֶׁר֩ עָבְד֨וּ אֲבוֹתֵיכֶ֜ם בְּעֵ֤בֶר הַנָּהָר֙ וּבְמִצְרַ֔יִם וְעִבְד֖וּ אֶת־יְהֹוָֽה׃</t>
  </si>
  <si>
    <t>{{מ:פסוק|איוב|ו|כד}}</t>
  </si>
  <si>
    <t>ה֭וֹרוּנִי וַאֲנִ֣י אַחֲרִ֑ישׁ{{ר1}}וּמַה־שָּׁ֝גִ֗יתִי הָבִ֥ינוּ לִֽי׃</t>
  </si>
  <si>
    <t>{{מ:פסוק|ירמיהו|נ|לט}}</t>
  </si>
  <si>
    <t>לָכֵ֗ן יֵשְׁב֤וּ צִיִּים֙ אֶת־אִיִּ֔ים וְיָ֥שְׁבוּ בָ֖הּ בְּנ֣וֹת יַעֲנָ֑ה וְלֹא־תֵשֵׁ֥ב עוֹד֙ לָנֶ֔צַח וְלֹ֥א תִשְׁכּ֖וֹן עַד־דּ֥וֹר וָדֹֽר׃</t>
  </si>
  <si>
    <t>{{מ:פסוק|איוב|ו|כה}}</t>
  </si>
  <si>
    <t>מַה־נִּמְרְצ֥וּ אִמְרֵי־יֹ֑שֶׁר{{ר1}}וּמַה־יּוֹכִ֖יחַ הוֹכֵ֣חַ מִכֶּֽם׃</t>
  </si>
  <si>
    <t>{{מ:פסוק|יהושע|כד|טו}}</t>
  </si>
  <si>
    <t>וְאִם֩ רַ֨ע בְּֽעֵינֵיכֶ֜ם לַעֲבֹ֣ד אֶת־יְהֹוָ֗ה בַּחֲר֨וּ לָכֶ֣ם הַיּוֹם֮ אֶת־מִ֣י תַעֲבֹדוּן֒ אִ֣ם אֶת־אֱלֹהִ֞ים אֲשֶׁר־עָבְד֣וּ אֲבוֹתֵיכֶ֗ם אֲשֶׁר֙ {{כו"ק|בעבר|מֵעֵ֣בֶר}} הַנָּהָ֔ר וְאִם֙ אֶת־אֱלֹהֵ֣י הָאֱמֹרִ֔י אֲשֶׁ֥ר אַתֶּ֖ם יֹשְׁבִ֣ים בְּאַרְצָ֑ם וְאָנֹכִ֣י וּבֵיתִ֔י נַעֲבֹ֖ד אֶת־יְהֹוָֽה׃</t>
  </si>
  <si>
    <t>{{מ:פסוק|איוב|ו|כו}}</t>
  </si>
  <si>
    <t>{{מ:פסוק|ירמיהו|נ|מ}}</t>
  </si>
  <si>
    <t>הַלְהוֹכַ֣ח מִלִּ֣ים תַּחְשֹׁ֑בוּ{{ר1}}וּ֝לְר֗וּחַ אִמְרֵ֥י נֹאָֽשׁ׃</t>
  </si>
  <si>
    <t>כְּמַהְפֵּכַ֨ת אֱלֹהִ֜ים אֶת־סְדֹ֧ם וְאֶת־עֲמֹרָ֛ה וְאֶת־שְׁכֵנֶ֖יהָ נְאֻם־יְהֹוָ֑ה לֹֽא־יֵשֵׁ֥ב שָׁם֙ אִ֔ישׁ וְלֹא־יָג֥וּר בָּ֖הּ בֶּן־אָדָֽם׃</t>
  </si>
  <si>
    <t>{{מ:פסוק|איוב|ו|כז}}</t>
  </si>
  <si>
    <t>{{מ:פסוק|יהושע|כד|טז}}</t>
  </si>
  <si>
    <t>אַף־עַל־יָת֥וֹם תַּפִּ֑ילוּ{{ר1}}וְ֝תִכְר֗וּ עַֽל־רֵיעֲכֶֽם׃</t>
  </si>
  <si>
    <t>וַיַּ֤עַן הָעָם֙ וַיֹּ֔אמֶר חָלִ֣ילָה לָּ֔נוּ מֵעֲזֹ֖ב אֶת־יְהֹוָ֑ה לַעֲבֹ֖ד אֱלֹהִ֥ים אֲחֵרִֽים׃</t>
  </si>
  <si>
    <t>{{מ:פסוק|איוב|ו|כח}}</t>
  </si>
  <si>
    <t>וְ֭עַתָּה הוֹאִ֣ילוּ פְנוּ־בִ֑י{{ר1}}וְעַל־פְּ֝נֵיכֶ֗ם אִם־אֲכַזֵּֽב׃</t>
  </si>
  <si>
    <t>{{מ:פסוק|ירמיהו|נ|מא}}</t>
  </si>
  <si>
    <t>הִנֵּ֛ה עַ֥ם בָּ֖א מִצָּפ֑וֹן וְג֤וֹי גָּדוֹל֙ וּמְלָכִ֣ים רַבִּ֔ים יֵעֹ֖רוּ מִיַּרְכְּתֵי־אָֽרֶץ׃</t>
  </si>
  <si>
    <t>{{מ:פסוק|יהושע|כד|יז}}</t>
  </si>
  <si>
    <t>כִּ֚י יְהֹוָ֣ה אֱלֹהֵ֔ינוּ הוּא֩ הַמַּעֲלֶ֨ה אֹתָ֧נוּ וְאֶת־אֲבוֹתֵ֛ינוּ מֵאֶ֥רֶץ מִצְרַ֖יִם מִבֵּ֣ית עֲבָדִ֑ים וַאֲשֶׁ֧ר עָשָׂ֣ה לְעֵינֵ֗ינוּ אֶת־הָאֹת֤וֹת הַגְּדֹלוֹת֙ הָאֵ֔לֶּה וַֽיִּשְׁמְרֵ֗נוּ בְּכׇל־הַדֶּ֙רֶךְ֙ אֲשֶׁ֣ר הָלַ֣כְנוּ בָ֔הּ וּבְכֹל֙ הָֽעַמִּ֔ים אֲשֶׁ֥ר עָבַ֖רְנוּ בְּקִרְבָּֽם׃</t>
  </si>
  <si>
    <t>{{מ:פסוק|איוב|ו|כט}}</t>
  </si>
  <si>
    <t>שֽׁוּבוּ־נָ֭א אַל־תְּהִ֣י עַוְלָ֑ה{{ר1}}{{כו"ק|ושבי|וְשֻׁ֥בוּ}} {{נוסח|ע֗֝וֹד|א=ע֝וֹד}} צִדְקִי־בָֽהּ׃</t>
  </si>
  <si>
    <t>{{מ:פסוק|ירמיהו|נ|מב}}</t>
  </si>
  <si>
    <t>קֶ֣שֶׁת וְכִידֹ֞ן יַחֲזִ֗יקוּ אַכְזָרִ֥י הֵ֙מָּה֙ וְלֹ֣א יְרַחֵ֔מוּ קוֹלָם֙ כַּיָּ֣ם יֶהֱמֶ֔ה וְעַל־סוּסִ֖ים יִרְכָּ֑בוּ עָר֗וּךְ כְּאִישׁ֙ לַמִּלְחָמָ֔ה עָלַ֖יִךְ בַּת־בָּבֶֽל׃</t>
  </si>
  <si>
    <t>{{מ:פסוק|איוב|ו|ל}}</t>
  </si>
  <si>
    <t>הֲיֵשׁ־בִּלְשׁוֹנִ֥י עַוְלָ֑ה{{ר1}}אִם־חִ֝כִּ֗י לֹא־יָבִ֥ין הַוּֽוֹת׃</t>
  </si>
  <si>
    <t>{{מ:פסוק|יהושע|כד|יח}}</t>
  </si>
  <si>
    <t>וַיְגָ֨רֶשׁ יְהֹוָ֜ה אֶת־כׇּל־הָעַמִּ֗ים וְאֶת־הָאֱמֹרִ֛י יֹשֵׁ֥ב הָאָ֖רֶץ מִפָּנֵ֑ינוּ גַּם־אֲנַ֙חְנוּ֙ נַעֲבֹ֣ד אֶת־יְהֹוָ֔ה כִּי־ה֖וּא אֱלֹהֵֽינוּ׃</t>
  </si>
  <si>
    <t>{{מ:פסוק|ירמיהו|נ|מג}}</t>
  </si>
  <si>
    <t>שָׁמַ֧ע מֶלֶךְ־בָּבֶ֛ל אֶת־שִׁמְעָ֖ם וְרָפ֣וּ יָדָ֑יו צָרָה֙ הֶחֱזִיקַ֔תְהוּ חִ֖יל כַּיּוֹלֵדָֽה׃</t>
  </si>
  <si>
    <t>ספר איוב/ז</t>
  </si>
  <si>
    <t>{{מ:פסוק|יהושע|כד|יט}}</t>
  </si>
  <si>
    <t>וַיֹּ֨אמֶר יְהוֹשֻׁ֜עַ אֶל־הָעָ֗ם לֹ֤א תֽוּכְלוּ֙ לַעֲבֹ֣ד אֶת־יְהֹוָ֔ה כִּֽי־אֱלֹהִ֥ים קְדֹשִׁ֖ים ה֑וּא אֵל־קַנּ֣וֹא ה֔וּא לֹא־יִשָּׂ֥א לְפִשְׁעֲכֶ֖ם וּלְחַטֹּאותֵיכֶֽם׃</t>
  </si>
  <si>
    <t>{{מ:פסוק|ירמיהו|נ|מד}}</t>
  </si>
  <si>
    <t>{{מ:פסוק|איוב|ז|א}}</t>
  </si>
  <si>
    <t>הֲלֹֽא־צָבָ֣א לֶֽאֱנ֣וֹשׁ {{כו"ק|על|עֲלֵי־}}אָ֑רֶץ{{ר1}}וְכִימֵ֖י שָׂכִ֣יר יָמָֽיו׃</t>
  </si>
  <si>
    <t>הִ֠נֵּ֠ה כְּאַרְיֵ֞ה יַעֲלֶ֨ה מִגְּא֣וֹן הַיַּרְדֵּן֮ אֶל־נְוֵ֣ה אֵיתָן֒ כִּֽי־אַרְגִּ֤עָה {{כו"ק|ארוצם|אֲרִיצֵם֙}} מֵעָלֶ֔יהָ וּמִ֥י בָח֖וּר אֵלֶ֣יהָ אֶפְקֹ֑ד כִּ֣י מִ֤י כָמ֙וֹנִי֙ וּמִ֣י יוֹעִדֶ֔נִּי וּמִי־זֶ֣ה רֹעֶ֔ה אֲשֶׁ֥ר יַעֲמֹ֖ד לְפָנָֽי׃</t>
  </si>
  <si>
    <t>{{מ:פסוק|איוב|ז|ב}}</t>
  </si>
  <si>
    <t>כְּעֶ֥בֶד יִשְׁאַף־צֵ֑ל{{ר1}}וּ֝כְשָׂכִ֗יר יְקַוֶּ֥ה {{מ:קמץ|ד=פׇעֳלֽוֹ|ס=פָעֳלֽוֹ}}׃</t>
  </si>
  <si>
    <t>{{מ:פסוק|ירמיהו|נ|מה}}</t>
  </si>
  <si>
    <t>לָכֵ֞ן שִׁמְע֣וּ עֲצַת־יְהֹוָ֗ה אֲשֶׁ֤ר יָעַץ֙ אֶל־בָּבֶ֔ל וּמַ֨חְשְׁבוֹתָ֔יו אֲשֶׁ֥ר חָשַׁ֖ב אֶל־אֶ֣רֶץ כַּשְׂדִּ֑ים אִם־לֹ֤א יִסְחָבוּם֙ צְעִירֵ֣י הַצֹּ֔אן אִם־לֹ֥א יַשִּׁ֛ים עֲלֵיהֶ֖ם נָוֶֽה׃</t>
  </si>
  <si>
    <t>{{מ:פסוק|איוב|ז|ג}}</t>
  </si>
  <si>
    <t>{{מ:פסוק|יהושע|כד|כ}}</t>
  </si>
  <si>
    <t>כֵּ֤ן הׇנְחַ֣לְתִּי לִ֭י יַרְחֵי־שָׁ֑וְא{{ר1}}וְלֵיל֥וֹת עָ֝מָ֗ל מִנּוּ־לִֽי׃</t>
  </si>
  <si>
    <t>כִּ֤י תַֽעַזְבוּ֙ אֶת־יְהֹוָ֔ה וַעֲבַדְתֶּ֖ם אֱלֹהֵ֣י נֵכָ֑ר וְשָׁ֨ב וְהֵרַ֤ע לָכֶם֙ וְכִלָּ֣ה אֶתְכֶ֔ם אַחֲרֵ֖י אֲשֶׁר־הֵיטִ֥יב לָכֶֽם׃</t>
  </si>
  <si>
    <t>{{מ:פסוק|ירמיהו|נ|מו}}</t>
  </si>
  <si>
    <t>מִקּוֹל֙ נִתְפְּשָׂ֣ה בָבֶ֔ל נִרְעֲשָׁ֖ה הָאָ֑רֶץ וּזְעָקָ֖ה בַּגּוֹיִ֥ם נִשְׁמָֽע׃</t>
  </si>
  <si>
    <t>{{מ:פסוק|איוב|ז|ד}}</t>
  </si>
  <si>
    <t>אִם־שָׁכַ֗בְתִּי{{ר0}}וְאָמַ֗רְתִּי{{ר1}}מָתַ֣י אָ֭קוּם וּמִדַּד־עָ֑רֶב{{ר2}}וְשָׂבַ֖עְתִּי נְדֻדִ֣ים עֲדֵי־נָֽשֶׁף׃</t>
  </si>
  <si>
    <t>{{מ:פסוק|יהושע|כד|כא}}</t>
  </si>
  <si>
    <t>{{מ:פסוק|איוב|ז|ה}}</t>
  </si>
  <si>
    <t>וַיֹּ֥אמֶר הָעָ֖ם אֶל־יְהוֹשֻׁ֑עַ לֹ֕א כִּ֥י אֶת־יְהֹוָ֖ה נַעֲבֹֽד׃</t>
  </si>
  <si>
    <t>לָ֘בַ֤שׁ בְּשָׂרִ֣י רִ֭מָּה {{נוסח|{{כו"ק|ו{{מ:אות-ק|ג}}יש|וְג֣וּשׁ}}|=מ"ש ומסורות וברשימות ובדפוסים וקורן|מ"ס-ל=ו{{מ:אות-ג|ג}}יש (!)}} עָפָ֑ר{{ר1}}עוֹרִ֥י רָ֝גַ֗ע וַיִּמָּאֵֽס׃</t>
  </si>
  <si>
    <t>{{מ:פסוק|איוב|ז|ו}}</t>
  </si>
  <si>
    <t>יָמַ֣י קַ֭לּוּ מִנִּי־אָ֑רֶג{{ר1}}וַ֝יִּכְל֗וּ בְּאֶ֣פֶס תִּקְוָֽה׃</t>
  </si>
  <si>
    <t>ספר ירמיהו/נא</t>
  </si>
  <si>
    <t>{{מ:פסוק|איוב|ז|ז}}</t>
  </si>
  <si>
    <t>זְ֭כֹר כִּי־ר֣וּחַ חַיָּ֑י{{ר1}}לֹֽא־תָשׁ֥וּב עֵ֝ינִ֗י לִרְא֥וֹת טֽוֹב׃</t>
  </si>
  <si>
    <t>{{מ:פסוק|יהושע|כד|כב}}</t>
  </si>
  <si>
    <t>וַיֹּ֨אמֶר יְהוֹשֻׁ֜עַ אֶל־הָעָ֗ם עֵדִ֤ים אַתֶּם֙ בָּכֶ֔ם כִּי־אַתֶּ֞ם בְּחַרְתֶּ֥ם לָכֶ֛ם אֶת־יְהֹוָ֖ה לַעֲבֹ֣ד אוֹת֑וֹ וַיֹּאמְר֖וּ עֵדִֽים׃</t>
  </si>
  <si>
    <t>{{מ:פסוק|איוב|ז|ח}}</t>
  </si>
  <si>
    <t>לֹא־תְ֭שׁוּרֵנִי עֵ֣ין רֹ֑אִי{{ר1}}עֵינֶ֖יךָ בִּ֣י וְאֵינֶֽנִּי׃</t>
  </si>
  <si>
    <t>{{מ:פסוק|ירמיהו|נא|א}}</t>
  </si>
  <si>
    <t>כֹּ֚ה אָמַ֣ר יְהֹוָ֔ה הִנְנִי֙ מֵעִ֣יר עַל־בָּבֶ֔ל וְאֶל־יֹשְׁבֵ֖י לֵ֣ב קָמָ֑י ר֖וּחַ מַשְׁחִֽית׃</t>
  </si>
  <si>
    <t>{{מ:פסוק|יהושע|כד|כג}}</t>
  </si>
  <si>
    <t>{{מ:פסוק|איוב|ז|ט}}</t>
  </si>
  <si>
    <t>וְעַתָּ֕ה הָסִ֛ירוּ אֶת־אֱלֹהֵ֥י הַנֵּכָ֖ר אֲשֶׁ֣ר בְּקִרְבְּכֶ֑ם וְהַטּוּ֙ אֶת־לְבַבְכֶ֔ם אֶל־יְהֹוָ֖ה אֱלֹהֵ֥י יִשְׂרָאֵֽל׃</t>
  </si>
  <si>
    <t>כָּלָ֣ה עָ֭נָן וַיֵּלַ֑ךְ{{ר1}}כֵּ֥ן יוֹרֵ֥ד שְׁ֝א֗וֹל לֹ֣א יַעֲלֶֽה׃</t>
  </si>
  <si>
    <t>{{מ:פסוק|ירמיהו|נא|ב}}</t>
  </si>
  <si>
    <t>{{מ:פסוק|איוב|ז|י}}</t>
  </si>
  <si>
    <t>לֹא־יָשׁ֣וּב ע֣וֹד לְבֵית֑וֹ{{ר1}}וְלֹא־יַכִּירֶ֖נּוּ ע֣וֹד מְקֹמֽוֹ׃</t>
  </si>
  <si>
    <t>וְשִׁלַּחְתִּ֨י לְבָבֶ֤ל{{מ:פסק}}זָרִים֙ וְזֵר֔וּהָ {{נוסח|וִיבֹקְק֖וּ|א=וִיבֹקֲק֖וּ (תיבה זו נשמטה מרשימתו של ברויאר, שכנראה פספס אותה בגלל שקו הפתח הוזז שמאלה עבור ראש הלמ"ד שמתחת.)}} אֶת־אַרְצָ֑הּ כִּי־הָי֥וּ עָלֶ֛יהָ מִסָּבִ֖יב בְּי֥וֹם רָעָֽה׃</t>
  </si>
  <si>
    <t>{{מ:פסוק|יהושע|כד|כד}}</t>
  </si>
  <si>
    <t>וַיֹּאמְר֥וּ הָעָ֖ם אֶל־יְהוֹשֻׁ֑עַ אֶת־יְהֹוָ֤ה אֱלֹהֵ֙ינוּ֙ נַעֲבֹ֔ד וּבְקוֹל֖וֹ נִשְׁמָֽע׃</t>
  </si>
  <si>
    <t>{{מ:פסוק|איוב|ז|יא}}</t>
  </si>
  <si>
    <t>גַּם־אֲנִי֮ לֹ֤א אֶחֱשָׂ֫ךְ פִּ֥י{{ר1}}אֲֽ֭דַבְּרָה בְּצַ֣ר רוּחִ֑י{{ר2}}אָ֝שִׂ֗יחָה{{ר0}}בְּמַ֣ר נַפְשִֽׁי׃</t>
  </si>
  <si>
    <t>{{מ:פסוק|ירמיהו|נא|ג}}</t>
  </si>
  <si>
    <t>אֶֽל־יִדְרֹ֤ךְ {{כתיב ולא קרי|(ידרך)}} הַדֹּרֵךְ֙ קַשְׁתּ֔וֹ וְאֶֽל־יִתְעַ֖ל בְּסִרְיֹנ֑וֹ וְאַֽל־תַּחְמְלוּ֙ אֶל־בַּ֣חֻרֶ֔יהָ הַחֲרִ֖ימוּ כׇּל־צְבָאָֽהּ׃</t>
  </si>
  <si>
    <t>{{מ:פסוק|איוב|ז|יב}}</t>
  </si>
  <si>
    <t>הֲֽיָם־אָ֭נִי אִם־תַּנִּ֑ין{{ר1}}כִּֽי־תָשִׂ֖ים עָלַ֣י מִשְׁמָֽר׃</t>
  </si>
  <si>
    <t>{{מ:פסוק|יהושע|כד|כה}}</t>
  </si>
  <si>
    <t>{{מ:פסוק|איוב|ז|יג}}</t>
  </si>
  <si>
    <t>וַיִּכְרֹ֨ת יְהוֹשֻׁ֧עַ בְּרִ֛ית לָעָ֖ם בַּיּ֣וֹם הַה֑וּא וַיָּ֥שֶׂם ל֛וֹ חֹ֥ק וּמִשְׁפָּ֖ט בִּשְׁכֶֽם׃</t>
  </si>
  <si>
    <t>כִּֽי־אָ֭מַרְתִּי תְּנַחֲמֵ֣נִי עַרְשִׂ֑י{{ר1}}יִשָּׂ֥א בְ֝שִׂיחִ֗י מִשְׁכָּבִֽי׃</t>
  </si>
  <si>
    <t>{{מ:פסוק|ירמיהו|נא|ד}}</t>
  </si>
  <si>
    <t>וְנָפְל֥וּ חֲלָלִ֖ים בְּאֶ֣רֶץ כַּשְׂדִּ֑ים וּמְדֻקָּרִ֖ים בְּחוּצוֹתֶֽיהָ׃</t>
  </si>
  <si>
    <t>{{מ:פסוק|איוב|ז|יד}}</t>
  </si>
  <si>
    <t>וְחִתַּתַּ֥נִי בַחֲלֹמ֑וֹת{{ר1}}וּֽמֵחֶזְיֹנ֥וֹת תְּבַעֲתַֽנִּי׃</t>
  </si>
  <si>
    <t>{{מ:פסוק|יהושע|כד|כו}}</t>
  </si>
  <si>
    <t>וַיִּכְתֹּ֤ב יְהוֹשֻׁ֙עַ֙ אֶת־הַדְּבָרִ֣ים הָאֵ֔לֶּה בְּסֵ֖פֶר תּוֹרַ֣ת אֱלֹהִ֑ים וַיִּקַּח֙ אֶ֣בֶן גְּדוֹלָ֔ה וַיְקִימֶ֣הָ שָּׁ֔ם תַּ֚חַת הָֽאַלָּ֔ה אֲשֶׁ֖ר בְּמִקְדַּ֥שׁ יְהֹוָֽה׃</t>
  </si>
  <si>
    <t>{{מ:פסוק|איוב|ז|טו}}</t>
  </si>
  <si>
    <t>וַתִּבְחַ֣ר מַחֲנָ֣ק נַפְשִׁ֑י{{ר1}}{{נוסח|מָ֗֝וֶת|א=מָ֝וֶת}} מֵעַצְמוֹתָֽי׃</t>
  </si>
  <si>
    <t>{{מ:פסוק|ירמיהו|נא|ה}}</t>
  </si>
  <si>
    <t>כִּ֠י לֹֽא־אַלְמָ֨ן יִשְׂרָאֵ֤ל וִֽיהוּדָה֙ מֵאֱלֹהָ֔יו מֵיְהֹוָ֖ה צְבָא֑וֹת כִּ֤י אַרְצָם֙ מָלְאָ֣ה אָשָׁ֔ם מִקְּד֖וֹשׁ יִשְׂרָאֵֽל׃</t>
  </si>
  <si>
    <t>{{מ:פסוק|איוב|ז|טז}}</t>
  </si>
  <si>
    <t>מָ֭אַסְתִּי לֹא־לְעֹלָ֣ם אֶחְיֶ֑ה{{ר1}}חֲדַ֥ל מִ֝מֶּ֗נִּי כִּי־הֶ֥בֶל יָמָֽי׃</t>
  </si>
  <si>
    <t>{{מ:פסוק|יהושע|כד|כז}}</t>
  </si>
  <si>
    <t>וַיֹּ֨אמֶר יְהוֹשֻׁ֜עַ אֶל־כׇּל־הָעָ֗ם הִנֵּ֨ה הָאֶ֤בֶן הַזֹּאת֙ תִּֽהְיֶה־בָּ֣נוּ לְעֵדָ֔ה כִּי־הִ֣יא שָֽׁמְעָ֗ה אֵ֚ת כׇּל־אִמְרֵ֣י יְהֹוָ֔ה אֲשֶׁ֥ר דִּבֶּ֖ר עִמָּ֑נוּ וְהָיְתָ֤ה בָכֶם֙ לְעֵדָ֔ה פֶּֽן־תְּכַחֲשׁ֖וּן בֵּאלֹהֵיכֶֽם׃</t>
  </si>
  <si>
    <t>{{מ:פסוק|איוב|ז|יז}}</t>
  </si>
  <si>
    <t>מָֽה־אֱ֭נוֹשׁ כִּ֣י תְגַדְּלֶ֑נּוּ{{ר1}}וְכִֽי־תָשִׁ֖ית אֵלָ֣יו לִבֶּֽךָ׃</t>
  </si>
  <si>
    <t>{{מ:פסוק|ירמיהו|נא|ו}}</t>
  </si>
  <si>
    <t>נֻ֣סוּ{{מ:לגרמיה}}מִתּ֣וֹךְ בָּבֶ֗ל וּמַלְּטוּ֙ אִ֣ישׁ נַפְשׁ֔וֹ אַל־תִּדַּ֖מּוּ בַּעֲוֺנָ֑הּ כִּי֩ עֵ֨ת נְקָמָ֥ה הִיא֙ לַיהֹוָ֔ה גְּמ֕וּל ה֥וּא מְשַׁלֵּ֖ם לָֽהּ׃</t>
  </si>
  <si>
    <t>{{מ:פסוק|איוב|ז|יח}}</t>
  </si>
  <si>
    <t>וַתִּפְקְדֶ֥נּוּ לִבְקָרִ֑ים{{ר1}}לִ֝רְגָעִ֗ים תִּבְחָנֶֽנּוּ׃</t>
  </si>
  <si>
    <t>{{מ:פסוק|יהושע|כד|כח}}</t>
  </si>
  <si>
    <t>וַיְשַׁלַּ֤ח יְהוֹשֻׁ֙עַ֙ אֶת־הָעָ֔ם אִ֖ישׁ לְנַחֲלָתֽוֹ׃</t>
  </si>
  <si>
    <t>{{מ:פסוק|ירמיהו|נא|ז}}</t>
  </si>
  <si>
    <t>{{מ:פסוק|איוב|ז|יט}}</t>
  </si>
  <si>
    <t>כּוֹס־זָהָ֤ב בָּבֶל֙ בְּיַד־יְהֹוָ֔ה מְשַׁכֶּ֖רֶת כׇּל־הָאָ֑רֶץ מִיֵּינָהּ֙ שָׁת֣וּ גוֹיִ֔ם עַל־כֵּ֖ן {{נוסח|יִתְהֹלְל֥וּ|א=יִתְהֹלְל֥וּ}} גוֹיִֽם׃</t>
  </si>
  <si>
    <t>כַּ֭מָּה לֹא־תִשְׁעֶ֣ה מִמֶּ֑נִּי{{ר1}}לֹֽא־תַ֝רְפֵּ֗נִי עַד־בִּלְעִ֥י רֻקִּֽי׃</t>
  </si>
  <si>
    <t>{{מ:פסוק|איוב|ז|כ}}</t>
  </si>
  <si>
    <t>חָטָ֡אתִי מָ֤ה אֶפְעַ֨ל{{מ:לגרמיה}}לָךְ֮{{ר0}}נֹצֵ{{אתנח הפוך}}ר {{נוסח|הָ֫אָדָ֥ם|=א (מקום העולה בהברה הראויה לגעיה)|דפוסים=הָֽאָ֫דָ֥ם}}{{ר1}}לָ֤מָה שַׂמְתַּ֣נִי לְמִפְגָּ֣ע לָ֑ךְ{{ר2}}וָאֶהְיֶ֖ה עָלַ֣י לְמַשָּֽׂא׃</t>
  </si>
  <si>
    <t>{{מ:פסוק|יהושע|כד|כט}}</t>
  </si>
  <si>
    <t>וַיְהִ֗י אַֽחֲרֵי֙ הַדְּבָרִ֣ים הָאֵ֔לֶּה וַיָּ֛מׇת יְהוֹשֻׁ֥עַ בִּן־נ֖וּן עֶ֣בֶד יְהֹוָ֑ה בֶּן־מֵאָ֥ה וָעֶ֖שֶׂר שָׁנִֽים׃</t>
  </si>
  <si>
    <t>{{מ:פסוק|ירמיהו|נא|ח}}</t>
  </si>
  <si>
    <t>פִּתְאֹ֛ם נָפְלָ֥ה בָבֶ֖ל וַתִּשָּׁבֵ֑ר הֵילִ֣ילוּ עָלֶ֗יהָ קְח֤וּ צֳרִי֙ לְמַכְאוֹבָ֔הּ אוּלַ֖י תֵּרָפֵֽא׃</t>
  </si>
  <si>
    <t>{{מ:פסוק|איוב|ז|כא}}</t>
  </si>
  <si>
    <t>וּמֶ֤ה{{מ:לגרמיה}}לֹֽא־תִשָּׂ֣א פִשְׁעִי֮{{ר1}}וְתַעֲבִ{{אתנח הפוך}}יר אֶת־עֲוֺ֫נִ֥י{{ר3}}כִּֽי־עַ֭תָּה לֶעָפָ֣ר אֶשְׁכָּ֑ב{{ר1}}וְשִׁ֖חַרְתַּ֣נִי וְאֵינֶֽנִּי׃</t>
  </si>
  <si>
    <t>{{מ:פסוק|יהושע|כד|ל}}</t>
  </si>
  <si>
    <t>{{מ:פסוק|ירמיהו|נא|ט}}</t>
  </si>
  <si>
    <t>וַיִּקְבְּר֤וּ אֹתוֹ֙ בִּגְב֣וּל נַחֲלָת֔וֹ בְּתִמְנַת־סֶ֖רַח אֲשֶׁ֣ר בְּהַר־אֶפְרָ֑יִם מִצְּפ֖וֹן לְהַר־גָּֽעַשׁ׃</t>
  </si>
  <si>
    <t>רִפִּ֤אנוּ אֶת־בָּבֶל֙ וְלֹ֣א נִרְפָּ֔תָה עִזְב֕וּהָ וְנֵלֵ֖ךְ אִ֣ישׁ לְאַרְצ֑וֹ כִּֽי־נָגַ֤ע אֶל־הַשָּׁמַ֙יִם֙ מִשְׁפָּטָ֔הּ וְנִשָּׂ֖א עַד־שְׁחָקִֽים׃</t>
  </si>
  <si>
    <t>ספר איוב/ח</t>
  </si>
  <si>
    <t>{{מ:פסוק|יהושע|כד|לא}}</t>
  </si>
  <si>
    <t>וַיַּעֲבֹ֤ד יִשְׂרָאֵל֙ אֶת־יְהֹוָ֔ה כֹּ֖ל יְמֵ֣י יְהוֹשֻׁ֑עַ וְכֹ֣ל{{מ:לגרמיה}}יְמֵ֣י הַזְּקֵנִ֗ים אֲשֶׁ֨ר הֶאֱרִ֤יכוּ יָמִים֙ אַחֲרֵ֣י יְהוֹשֻׁ֔עַ וַאֲשֶׁ֣ר יָדְע֗וּ אֵ֚ת כׇּל־מַעֲשֵׂ֣ה יְהֹוָ֔ה אֲשֶׁ֥ר עָשָׂ֖ה לְיִשְׂרָאֵֽל׃</t>
  </si>
  <si>
    <t>{{מ:פסוק|ירמיהו|נא|י|סדר=ל}}</t>
  </si>
  <si>
    <t>הוֹצִ֥יא יְהֹוָ֖ה אֶת־צִדְקֹתֵ֑ינוּ בֹּ֚אוּ וּנְסַפְּרָ֣ה בְצִיּ֔וֹן אֶֽת־מַעֲשֵׂ֖ה יְהֹוָ֥ה אֱלֹהֵֽינוּ׃</t>
  </si>
  <si>
    <t>{{מ:פסוק|איוב|ח|א}}</t>
  </si>
  <si>
    <t>{{פרשה-מרכז|כותרת=וַ֭יַּעַן בִּלְדַּ֥ד הַשּׁוּחִ֗י וַיֹּאמַֽר׃}}</t>
  </si>
  <si>
    <t>{{מ:פסוק|יהושע|כד|לב}}</t>
  </si>
  <si>
    <t>{{מ:פסוק|ירמיהו|נא|יא}}</t>
  </si>
  <si>
    <t>וְאֶת־עַצְמ֣וֹת י֠וֹסֵ֠ף אֲשֶׁר־הֶעֱל֨וּ בְנֵי־יִשְׂרָאֵ֥ל{{מ:פסק}}מִמִּצְרַ֘יִם֮ קָבְר֣וּ בִשְׁכֶם֒ בְּחֶלְקַ֣ת הַשָּׂדֶ֗ה אֲשֶׁ֨ר קָנָ֧ה יַעֲקֹ֛ב מֵאֵ֛ת בְּנֵי־חֲמ֥וֹר אֲבִֽי־שְׁכֶ֖ם בְּמֵאָ֣ה קְשִׂיטָ֑ה וַיִּֽהְי֥וּ לִבְנֵֽי־יוֹסֵ֖ף לְנַחֲלָֽה׃</t>
  </si>
  <si>
    <t>הָבֵ֣רוּ הַחִצִּים֮ מִלְא֣וּ הַשְּׁלָטִים֒ הֵעִ֣יר יְהֹוָ֗ה אֶת־ר֙וּחַ֙ מַלְכֵ֣י מָדַ֔י כִּֽי־עַל־בָּבֶ֥ל מְזִמָּת֖וֹ לְהַשְׁחִיתָ֑הּ כִּֽי־נִקְמַ֤ת יְהֹוָה֙ הִ֔יא נִקְמַ֖ת הֵיכָלֽוֹ׃</t>
  </si>
  <si>
    <t>{{מ:פסוק|איוב|ח|ב}}</t>
  </si>
  <si>
    <t>עַד־אָ֥ן תְּמַלֶּל־אֵ֑לֶּה{{ר1}}וְר֥וּחַ כַּ֝בִּ֗יר אִמְרֵי־פִֽיךָ׃</t>
  </si>
  <si>
    <t>{{מ:פסוק|ירמיהו|נא|יב}}</t>
  </si>
  <si>
    <t>{{מ:פסוק|יהושע|כד|לג}}</t>
  </si>
  <si>
    <t>אֶל־חוֹמֹ֨ת בָּבֶ֜ל שְׂאוּ־נֵ֗ס הַחֲזִ֙יקוּ֙ הַמִּשְׁמָ֔ר הָקִ֙ימוּ֙ שֹֽׁמְרִ֔ים הָכִ֖ינוּ הָאֹֽרְבִ֑ים כִּ֚י גַּם־זָמַ֣ם יְהֹוָ֔ה גַּם־עָשָׂ֕ה אֵ֥ת אֲשֶׁר־דִּבֶּ֖ר אֶל־יֹשְׁבֵ֥י בָבֶֽל׃</t>
  </si>
  <si>
    <t>וְאֶלְעָזָ֥ר בֶּֽן־אַהֲרֹ֖ן מֵ֑ת וַיִּקְבְּר֣וּ אֹת֗וֹ בְּגִבְעַת֙ פִּֽינְחָ֣ס בְּנ֔וֹ אֲשֶׁ֥ר נִתַּן־ל֖וֹ בְּהַ֥ר אֶפְרָֽיִם׃</t>
  </si>
  <si>
    <t>{{מ:פסוק|איוב|ח|ג}}</t>
  </si>
  <si>
    <t>הַ֭אֵל יְעַוֵּ֣ת מִשְׁפָּ֑ט{{ר1}}וְאִם־שַׁ֝דַּ֗י יְעַוֵּת־צֶֽדֶק׃</t>
  </si>
  <si>
    <t>{{מ:פסוק|ירמיהו|נא|יג}}</t>
  </si>
  <si>
    <t>{{כו"ק|שכנתי|שֹׁכַנְתְּ֙}} עַל־מַ֣יִם רַבִּ֔ים רַבַּ֖ת אוֹצָרֹ֑ת בָּ֥א קִצֵּ֖ךְ אַמַּ֥ת בִּצְעֵֽךְ׃</t>
  </si>
  <si>
    <t>{{מ:פסוק|איוב|ח|ד}}</t>
  </si>
  <si>
    <t>ספר שופטים/א</t>
  </si>
  <si>
    <t>אִם־בָּנֶ֥יךָ חָֽטְאוּ־ל֑וֹ{{ר1}}וַֽ֝יְשַׁלְּחֵ֗ם בְּיַד־פִּשְׁעָֽם׃</t>
  </si>
  <si>
    <t>{{מ:פסוק|ירמיהו|נא|יד}}</t>
  </si>
  <si>
    <t>נִשְׁבַּ֛ע יְהֹוָ֥ה צְבָא֖וֹת בְּנַפְשׁ֑וֹ כִּ֣י אִם־מִלֵּאתִ֤יךְ אָדָם֙ כַּיֶּ֔לֶק וְעָנ֥וּ עָלַ֖יִךְ הֵידָֽד׃</t>
  </si>
  <si>
    <t>{{מ:פסוק|איוב|ח|ה}}</t>
  </si>
  <si>
    <t>אִם־אַ֭תָּה תְּשַׁחֵ֣ר אֶל־אֵ֑ל{{ר1}}וְאֶל־שַׁ֝דַּ֗י תִּתְחַנָּֽן׃</t>
  </si>
  <si>
    <t>{{מ:ספר חדש|שופטים}}</t>
  </si>
  <si>
    <t>{{מ:פסוק|שופטים|א|א|סדר=א}}</t>
  </si>
  <si>
    <t>{{מ:פסוק|ירמיהו|נא|טו}}</t>
  </si>
  <si>
    <t>וַֽיְהִ֗י אַֽחֲרֵי֙ מ֣וֹת יְהוֹשֻׁ֔עַ וַֽיִּשְׁאֲלוּ֙ בְּנֵ֣י יִשְׂרָאֵ֔ל בַּיהֹוָ֖ה לֵאמֹ֑ר מִ֣י יַעֲלֶה־לָּ֧נוּ אֶל־הַֽכְּנַעֲנִ֛י בַּתְּחִלָּ֖ה לְהִלָּ֥חֶם בּֽוֹ׃</t>
  </si>
  <si>
    <t>{{מ:פסוק|איוב|ח|ו}}</t>
  </si>
  <si>
    <t>אִם־זַ֥ךְ וְיָשָׁ֗ר {{נוסח|אָ֥֫תָּה|א=אָ֥תָּה}}{{ר1}}כִּֽי־עַ֭תָּה יָעִ֣יר עָלֶ֑יךָ{{ר2}}וְ֝שִׁלַּ֗ם{{ר0}}נְוַ֣ת צִדְקֶֽךָ׃</t>
  </si>
  <si>
    <t>{{מ:פסוק|שופטים|א|ב}}</t>
  </si>
  <si>
    <t>וַיֹּ֥אמֶר יְהֹוָ֖ה יְהוּדָ֣ה יַעֲלֶ֑ה הִנֵּ֛ה נָתַ֥תִּי אֶת־הָאָ֖רֶץ בְּיָדֽוֹ׃</t>
  </si>
  <si>
    <t>{{מ:פסוק|איוב|ח|ז}}</t>
  </si>
  <si>
    <t>וְהָיָ֣ה רֵאשִׁיתְךָ֣ מִצְעָ֑ר{{ר1}}וְ֝אַחֲרִֽיתְךָ֗ יִשְׂגֶּ֥ה מְאֹֽד׃</t>
  </si>
  <si>
    <t>{{מ:פסוק|ירמיהו|נא|טז}}</t>
  </si>
  <si>
    <t>לְק֨וֹל תִּתּ֜וֹ הֲמ֥וֹן מַ֙יִם֙ בַּשָּׁמַ֔יִם וַיַּ֥עַל נְשִׂאִ֖ים מִקְצֵה־אָ֑רֶץ בְּרָקִ֤ים לַמָּטָר֙ עָשָׂ֔ה וַיּ֥וֹצֵא ר֖וּחַ מֵאֹצְרֹתָֽיו׃</t>
  </si>
  <si>
    <t>{{מ:פסוק|שופטים|א|ג}}</t>
  </si>
  <si>
    <t>וַיֹּ֣אמֶר יְהוּדָה֩ לְשִׁמְע֨וֹן אָחִ֜יו עֲלֵ֧ה אִתִּ֣י בְגֹרָלִ֗י וְנִֽלָּחֲמָה֙ בַּֽכְּנַעֲנִ֔י וְהָלַכְתִּ֧י גַם־אֲנִ֛י אִתְּךָ֖ בְּגוֹרָלֶ֑ךָ וַיֵּ֥לֶךְ אִתּ֖וֹ שִׁמְעֽוֹן׃</t>
  </si>
  <si>
    <t>{{מ:פסוק|איוב|ח|ח}}</t>
  </si>
  <si>
    <t>כִּֽי־שְׁאַל־נָ֭א לְדֹ֣ר רִישׁ֑וֹן{{ר1}}וְ֝כוֹנֵ֗ן לְחֵ֣קֶר אֲבוֹתָֽם׃</t>
  </si>
  <si>
    <t>{{מ:פסוק|ירמיהו|נא|יז}}</t>
  </si>
  <si>
    <t>נִבְעַ֤ר כׇּל־אָדָם֙ מִדַּ֔עַת הֹבִ֥ישׁ כׇּל־צֹרֵ֖ף מִפָּ֑סֶל כִּ֛י שֶׁ֥קֶר נִסְכּ֖וֹ וְלֹא־ר֥וּחַ בָּֽם׃</t>
  </si>
  <si>
    <t>{{מ:פסוק|שופטים|א|ד}}</t>
  </si>
  <si>
    <t>{{מ:פסוק|איוב|ח|ט}}</t>
  </si>
  <si>
    <t>וַיַּ֣עַל יְהוּדָ֔ה וַיִּתֵּ֧ן יְהֹוָ֛ה אֶת־הַכְּנַעֲנִ֥י וְהַפְּרִזִּ֖י בְּיָדָ֑ם וַיַּכּ֣וּם בְּבֶ֔זֶק עֲשֶׂ֥רֶת אֲלָפִ֖ים אִֽישׁ׃</t>
  </si>
  <si>
    <t>כִּֽי־תְמ֣וֹל אֲ֭נַחְנוּ וְלֹ֣א נֵדָ֑ע{{ר1}}כִּ֤י צֵ֖ל יָמֵ֣ינוּ עֲלֵי־אָֽרֶץ׃</t>
  </si>
  <si>
    <t>{{מ:פסוק|ירמיהו|נא|יח}}</t>
  </si>
  <si>
    <t>{{מ:פסוק|איוב|ח|י}}</t>
  </si>
  <si>
    <t>הֲלֹא־הֵ֣ם י֭וֹרוּךָ יֹ֣אמְרוּ לָ֑ךְ{{ר1}}וּ֝מִלִּבָּ֗ם יוֹצִ֥אוּ מִלִּֽים׃</t>
  </si>
  <si>
    <t>{{מ:פסוק|שופטים|א|ה}}</t>
  </si>
  <si>
    <t>{{מ:פסוק|איוב|ח|יא}}</t>
  </si>
  <si>
    <t>וַֽ֠יִּמְצְא֠וּ אֶת־אֲדֹנִ֥י בֶ֙זֶק֙ בְּבֶ֔זֶק וַיִּֽלָּחֲמ֖וּ בּ֑וֹ וַיַּכּ֕וּ אֶת־הַֽכְּנַעֲנִ֖י וְאֶת־הַפְּרִזִּֽי׃</t>
  </si>
  <si>
    <t>הֲיִֽגְאֶה־גֹּ֭מֶא בְּלֹ֣א בִצָּ֑ה{{ר1}}יִשְׂגֶּה־אָ֥חוּ בְלִי־מָֽיִם׃</t>
  </si>
  <si>
    <t>{{מ:פסוק|ירמיהו|נא|יט}}</t>
  </si>
  <si>
    <t>לֹֽא־כְאֵ֜לֶּה חֵ֣לֶק יַעֲק֗וֹב כִּֽי־יוֹצֵ֤ר הַכֹּל֙ ה֔וּא וְשֵׁ֖בֶט נַחֲלָת֑וֹ יְהֹוָ֥ה צְבָא֖וֹת שְׁמֽוֹ׃</t>
  </si>
  <si>
    <t>{{מ:פסוק|איוב|ח|יב}}</t>
  </si>
  <si>
    <t>עֹדֶ֣נּוּ בְ֭אִבּוֹ לֹ֣א יִקָּטֵ֑ף{{ר1}}וְלִפְנֵ֖י כׇל־חָצִ֣יר יִיבָֽשׁ׃</t>
  </si>
  <si>
    <t>{{מ:פסוק|שופטים|א|ו}}</t>
  </si>
  <si>
    <t>וַיָּ֙נׇס֙ אֲדֹ֣נִי בֶ֔זֶק וַֽיִּרְדְּפ֖וּ אַחֲרָ֑יו וַיֹּאחֲז֣וּ אוֹת֔וֹ וַֽיְקַצְּצ֔וּ אֶת־בְּהֹנ֥וֹת יָדָ֖יו וְרַגְלָֽיו׃</t>
  </si>
  <si>
    <t>{{מ:פסוק|ירמיהו|נא|כ}}</t>
  </si>
  <si>
    <t>{{מ:פסוק|איוב|ח|יג}}</t>
  </si>
  <si>
    <t>מַפֵּץ־אַתָּ֣ה לִ֔י כְּלֵ֖י מִלְחָמָ֑ה וְנִפַּצְתִּ֤י בְךָ֙ גּוֹיִ֔ם וְהִשְׁחַתִּ֥י בְךָ֖ מַמְלָכֽוֹת׃</t>
  </si>
  <si>
    <t>כֵּ֗ן אׇ֭רְחוֹת כׇּל־שֹׁ֣כְחֵי אֵ֑ל{{ר1}}וְתִקְוַ֖ת חָנֵ֣ף תֹּאבֵֽד׃</t>
  </si>
  <si>
    <t>{{מ:פסוק|איוב|ח|יד}}</t>
  </si>
  <si>
    <t>אֲשֶׁר־יָק֥וֹט כִּסְל֑וֹ{{ר1}}וּבֵ֥ית עַ֝כָּבִ֗ישׁ מִבְטַחֽוֹ׃</t>
  </si>
  <si>
    <t>{{מ:פסוק|ירמיהו|נא|כא}}</t>
  </si>
  <si>
    <t>וְנִפַּצְתִּ֣י בְךָ֔ ס֖וּס וְרֹכְב֑וֹ וְנִפַּצְתִּ֣י בְךָ֔ רֶ֖כֶב וְרֹכְבֽוֹ׃</t>
  </si>
  <si>
    <t>{{מ:פסוק|איוב|ח|טו}}</t>
  </si>
  <si>
    <t>יִשָּׁעֵ֣ן עַל־בֵּ֭יתוֹ וְלֹ֣א יַעֲמֹ֑ד{{ר1}}יַחֲזִ֥יק בּ֗֝וֹ וְלֹ֣א יָקֽוּם׃</t>
  </si>
  <si>
    <t>{{מ:פסוק|שופטים|א|ז}}</t>
  </si>
  <si>
    <t>וַיֹּ֣אמֶר אֲדֹֽנִי־בֶ֗זֶק שִׁבְעִ֣ים{{מ:פסק}}מְלָכִ֡ים בְּֽהֹנוֹת֩ יְדֵיהֶ֨ם וְרַגְלֵיהֶ֜ם מְקֻצָּצִ֗ים הָי֤וּ מְלַקְּטִים֙ תַּ֣חַת שֻׁלְחָנִ֔י כַּאֲשֶׁ֣ר עָשִׂ֔יתִי כֵּ֥ן שִׁלַּם־לִ֖י אֱלֹהִ֑ים וַיְבִיאֻ֥הוּ יְרֽוּשָׁל{{מ:ירושלם|ַ|֖}}ם וַיָּ֥מׇת שָֽׁם׃</t>
  </si>
  <si>
    <t>{{מ:פסוק|איוב|ח|טז}}</t>
  </si>
  <si>
    <t>{{מ:פסוק|ירמיהו|נא|כב}}</t>
  </si>
  <si>
    <t>רָטֹ֣ב ה֭וּא לִפְנֵי־שָׁ֑מֶשׁ{{ר1}}וְעַ֥ל גַּ֝נָּת֗וֹ יֹנַקְתּ֥וֹ תֵצֵֽא׃</t>
  </si>
  <si>
    <t>וְנִפַּצְתִּ֤י בְךָ֙ אִ֣ישׁ וְאִשָּׁ֔ה וְנִפַּצְתִּ֥י בְךָ֖ זָקֵ֣ן וָנָ֑עַר וְנִפַּצְתִּ֣י בְךָ֔ בָּח֖וּר וּבְתוּלָֽה׃</t>
  </si>
  <si>
    <t>{{מ:פסוק|איוב|ח|יז}}</t>
  </si>
  <si>
    <t>עַל־גַּ֭ל {{מ:קמץ|ד=שׇׁרָשָׁ֣יו|ס=שָׁרָשָׁ֣יו}} יְסֻבָּ֑כוּ{{ר1}}בֵּ֖ית אֲבָנִ֣ים יֶחֱזֶֽה׃</t>
  </si>
  <si>
    <t>{{מ:פסוק|שופטים|א|ח}}</t>
  </si>
  <si>
    <t>{{מ:פסוק|ירמיהו|נא|כג}}</t>
  </si>
  <si>
    <t>וַיִּלָּחֲמ֤וּ בְנֵֽי־יְהוּדָה֙ בִּיר֣וּשָׁל{{מ:ירושלם|ַ|֔}}ם וַיִּלְכְּד֣וּ אוֹתָ֔הּ וַיַּכּ֖וּהָ לְפִי־חָ֑רֶב וְאֶת־הָעִ֖יר שִׁלְּח֥וּ בָאֵֽשׁ׃</t>
  </si>
  <si>
    <t>{{מ:פסוק|איוב|ח|יח}}</t>
  </si>
  <si>
    <t>אִם־יְבַלְּעֶ֥נּוּ מִמְּקֹמ֑וֹ{{ר1}}וְכִ֥חֶשׁ {{נוסח|בּ֗֝וֹ|א=בּ֝וֹ}} לֹ֣א רְאִיתִֽיךָ׃</t>
  </si>
  <si>
    <t>וְנִפַּצְתִּ֤י בְךָ֙ רֹעֶ֣ה וְעֶדְר֔וֹ וְנִפַּצְתִּ֥י בְךָ֖ אִכָּ֣ר וְצִמְדּ֑וֹ וְנִפַּצְתִּ֣י בְךָ֔ פַּח֖וֹת וּסְגָנִֽים׃</t>
  </si>
  <si>
    <t>{{מ:פסוק|איוב|ח|יט}}</t>
  </si>
  <si>
    <t>הֶן־ה֭וּא מְשׂ֣וֹשׂ דַּרְכּ֑וֹ{{ר1}}וּ֝מֵעָפָ֗ר אַחֵ֥ר יִצְמָֽחוּ׃</t>
  </si>
  <si>
    <t>{{מ:פסוק|איוב|ח|כ}}</t>
  </si>
  <si>
    <t>הֶן־אֵ֭ל לֹ֣א יִמְאַס־תָּ֑ם{{ר1}}וְלֹֽא־יַ֝חֲזִ֗יק בְּיַד־מְרֵעִֽים׃</t>
  </si>
  <si>
    <t>{{מ:פסוק|שופטים|א|ט}}</t>
  </si>
  <si>
    <t>{{מ:פסוק|ירמיהו|נא|כד}}</t>
  </si>
  <si>
    <t>וְאַחַ֗ר יָֽרְדוּ֙ בְּנֵ֣י יְהוּדָ֔ה לְהִלָּחֵ֖ם בַּֽכְּנַעֲנִ֑י יוֹשֵׁ֣ב הָהָ֔ר וְהַנֶּ֖גֶב וְהַשְּׁפֵלָֽה׃</t>
  </si>
  <si>
    <t>וְשִׁלַּמְתִּ֨י לְבָבֶ֜ל וּלְכֹ֣ל{{מ:לגרמיה}}יוֹשְׁבֵ֣י כַשְׂדִּ֗ים אֵ֧ת כׇּל־רָעָתָ֛ם אֲשֶׁר־עָשׂ֥וּ בְצִיּ֖וֹן לְעֵינֵיכֶ֑ם נְאֻ֖ם יְהֹוָֽה׃</t>
  </si>
  <si>
    <t>{{מ:פסוק|איוב|ח|כא}}</t>
  </si>
  <si>
    <t>עַד־יְמַלֵּ֣ה שְׂח֣וֹק פִּ֑יךָ{{ר1}}וּשְׂפָתֶ֥יךָ תְרוּעָֽה׃</t>
  </si>
  <si>
    <t>{{מ:פסוק|שופטים|א|י}}</t>
  </si>
  <si>
    <t>וַיֵּ֣לֶךְ יְהוּדָ֗ה אֶל־הַֽכְּנַעֲנִי֙ הַיּוֹשֵׁ֣ב בְּחֶבְר֔וֹן וְשֵׁם־חֶבְר֥וֹן לְפָנִ֖ים קִרְיַ֣ת אַרְבַּ֑ע וַיַּכּ֛וּ אֶת־שֵׁשַׁ֥י וְאֶת־אֲחִימַ֖ן וְאֶת־תַּלְמָֽי׃</t>
  </si>
  <si>
    <t>{{מ:פסוק|איוב|ח|כב}}</t>
  </si>
  <si>
    <t>שֹׂנְאֶ֥יךָ יִלְבְּשׁוּ־בֹ֑שֶׁת{{ר1}}וְאֹ֖הֶל רְשָׁעִ֣ים אֵינֶֽנּוּ׃</t>
  </si>
  <si>
    <t>{{מ:פסוק|ירמיהו|נא|כה}}</t>
  </si>
  <si>
    <t>הִנְנִ֨י אֵלֶ֜יךָ הַ֤ר הַמַּשְׁחִית֙ נְאֻם־יְהֹוָ֔ה הַמַּשְׁחִ֖ית אֶת־כׇּל־הָאָ֑רֶץ וְנָטִ֨יתִי אֶת־יָדִ֜י עָלֶ֗יךָ וְגִלְגַּלְתִּ֙יךָ֙ מִן־הַסְּלָעִ֔ים וּנְתַתִּ֖יךָ לְהַ֥ר שְׂרֵפָֽה׃</t>
  </si>
  <si>
    <t>{{מ:פסוק|שופטים|א|יא}}</t>
  </si>
  <si>
    <t>וַיֵּ֣לֶךְ מִשָּׁ֔ם אֶל־יוֹשְׁבֵ֖י דְּבִ֑יר וְשֵׁם־דְּבִ֥יר לְפָנִ֖ים קִרְיַת־סֵֽפֶר׃</t>
  </si>
  <si>
    <t>ספר איוב/ט</t>
  </si>
  <si>
    <t>{{מ:פסוק|שופטים|א|יב}}</t>
  </si>
  <si>
    <t>{{מ:פסוק|שופטים|א|יג}}</t>
  </si>
  <si>
    <t>{{מ:פסוק|איוב|ט|א}}</t>
  </si>
  <si>
    <t>וַֽיִּלְכְּדָהּ֙ עׇתְנִיאֵ֣ל בֶּן־קְנַ֔ז אֲחִ֥י כָלֵ֖ב הַקָּטֹ֣ן מִמֶּ֑נּוּ וַיִּתֶּן־ל֛וֹ אֶת־עַכְסָ֥ה בִתּ֖וֹ לְאִשָּֽׁה׃</t>
  </si>
  <si>
    <t>{{מ:פסוק|איוב|ט|ב}}</t>
  </si>
  <si>
    <t>{{מ:פסוק|שופטים|א|יד}}</t>
  </si>
  <si>
    <t>וַיְהִ֣י בְּבוֹאָ֗הּ וַתְּסִיתֵ֙הוּ֙ לִשְׁאֹ֤ל מֵֽאֵת־אָבִ֙יהָ֙ הַשָּׂדֶ֔ה וַתִּצְנַ֖ח מֵעַ֣ל הַחֲמ֑וֹר וַיֹּֽאמֶר־לָ֥הּ כָּלֵ֖ב מַה־לָּֽךְ׃</t>
  </si>
  <si>
    <t>אׇ֭מְנָם יָדַ֣עְתִּי כִי־כֵ֑ן{{ר1}}וּמַה־יִּצְדַּ֖ק אֱנ֣וֹשׁ עִם־אֵֽל׃</t>
  </si>
  <si>
    <t>{{מ:פסוק|ירמיהו|נא|כו}}</t>
  </si>
  <si>
    <t>וְלֹֽא־יִקְח֤וּ מִמְּךָ֙ אֶ֣בֶן לְפִנָּ֔ה וְאֶ֖בֶן לְמוֹסָד֑וֹת כִּֽי־שִׁמְמ֥וֹת עוֹלָ֛ם תִּהְיֶ֖ה נְאֻם־יְהֹוָֽה׃</t>
  </si>
  <si>
    <t>{{מ:פסוק|שופטים|א|טו}}</t>
  </si>
  <si>
    <t>וַתֹּ֨אמֶר ל֜וֹ הָֽבָה־לִּ֣י בְרָכָ֗ה כִּ֣י אֶ֤רֶץ הַנֶּ֙גֶב֙ נְתַתָּ֔נִי וְנָתַתָּ֥ה לִ֖י גֻּלֹּ֣ת מָ֑יִם וַיִּתֶּן־לָ֣הּ כָּלֵ֗ב אֵ֚ת גֻּלֹּ֣ת עִלִּ֔ית וְאֵ֖ת גֻּלֹּ֥ת תַּחְתִּֽית׃</t>
  </si>
  <si>
    <t>{{מ:פסוק|איוב|ט|ג}}</t>
  </si>
  <si>
    <t>אִם־יַ֭חְפֹּץ לָרִ֣יב עִמּ֑וֹ{{ר1}}לֹֽא־יַ֝עֲנֶ֗נּוּ אַחַ֥ת מִנִּי־אָֽלֶף׃</t>
  </si>
  <si>
    <t>{{מ:פסוק|שופטים|א|טז}}</t>
  </si>
  <si>
    <t>{{מ:פסוק|איוב|ט|ד}}</t>
  </si>
  <si>
    <t>{{מ:פסוק|ירמיהו|נא|כז}}</t>
  </si>
  <si>
    <t>חֲכַ֣ם לֵ֭בָב וְאַמִּ֣יץ כֹּ֑חַ{{ר1}}מִֽי־הִקְשָׁ֥ה אֵ֝לָ֗יו וַיִּשְׁלָֽם׃</t>
  </si>
  <si>
    <t>וּבְנֵ֣י קֵינִי֩ חֹתֵ֨ן מֹשֶׁ֜ה עָל֨וּ מֵעִ֤יר הַתְּמָרִים֙ אֶת־בְּנֵ֣י יְהוּדָ֔ה מִדְבַּ֣ר יְהוּדָ֔ה אֲשֶׁ֖ר בְּנֶ֣גֶב עֲרָ֑ד וַיֵּ֖לֶךְ וַיֵּ֥שֶׁב אֶת־הָעָֽם׃</t>
  </si>
  <si>
    <t>שְׂאוּ־נֵ֣ס בָּאָ֗רֶץ תִּקְע֨וּ שׁוֹפָ֤ר בַּגּוֹיִם֙ קַדְּשׁ֤וּ עָלֶ֙יהָ֙ גּוֹיִ֔ם הַשְׁמִ֧יעוּ עָלֶ֛יהָ מַמְלְכ֥וֹת אֲרָרַ֖ט מִנִּ֣י וְאַשְׁכְּנָ֑ז פִּקְד֤וּ עָלֶ֙יהָ֙ טִפְסָ֔ר הַעֲלוּ־ס֖וּס כְּיֶ֥לֶק סָמָֽר׃</t>
  </si>
  <si>
    <t>{{מ:פסוק|איוב|ט|ה}}</t>
  </si>
  <si>
    <t>הַמַּעְתִּ֣יק הָ֭רִים וְלֹ֣א יָדָ֑עוּ{{ר1}}אֲשֶׁ֖ר הֲפָכָ֣ם בְּאַפּֽוֹ׃</t>
  </si>
  <si>
    <t>{{מ:פסוק|שופטים|א|יז}}</t>
  </si>
  <si>
    <t>וַיֵּ֤לֶךְ יְהוּדָה֙ אֶת־שִׁמְע֣וֹן אָחִ֔יו וַיַּכּ֕וּ אֶת־הַֽכְּנַעֲנִ֖י יוֹשֵׁ֣ב צְפַ֑ת וַיַּחֲרִ֣ימוּ אוֹתָ֔הּ וַיִּקְרָ֥א אֶת־שֵׁם־הָעִ֖יר חׇרְמָֽה׃</t>
  </si>
  <si>
    <t>{{מ:פסוק|ירמיהו|נא|כח}}</t>
  </si>
  <si>
    <t>קַדְּשׁ֨וּ עָלֶ֤יהָ גוֹיִם֙ אֶת־מַלְכֵ֣י מָדַ֔י אֶת־פַּחוֹתֶ֖יהָ וְאֶת־כׇּל־סְגָנֶ֑יהָ וְאֵ֖ת כׇּל־אֶ֥רֶץ מֶמְשַׁלְתּֽוֹ׃</t>
  </si>
  <si>
    <t>{{מ:פסוק|איוב|ט|ו}}</t>
  </si>
  <si>
    <t>הַמַּרְגִּ֣יז אֶ֭רֶץ מִמְּקוֹמָ֑הּ{{ר1}}וְ֝עַמּוּדֶ֗יהָ יִתְפַּלָּצֽוּן׃</t>
  </si>
  <si>
    <t>{{מ:פסוק|שופטים|א|יח}}</t>
  </si>
  <si>
    <t>וַיִּלְכֹּ֤ד יְהוּדָה֙ אֶת־עַזָּ֣ה וְאֶת־גְּבוּלָ֔הּ וְאֶֽת־אַשְׁקְל֖וֹן וְאֶת־גְּבוּלָ֑הּ וְאֶת־עֶקְר֖וֹן וְאֶת־גְּבוּלָֽהּ׃</t>
  </si>
  <si>
    <t>{{מ:פסוק|איוב|ט|ז}}</t>
  </si>
  <si>
    <t>הָאֹמֵ֣ר לַ֭חֶרֶס וְלֹ֣א יִזְרָ֑ח{{ר1}}וּבְעַ֖ד כּוֹכָבִ֣ים יַחְתֹּֽם׃</t>
  </si>
  <si>
    <t>{{מ:פסוק|ירמיהו|נא|כט}}</t>
  </si>
  <si>
    <t>{{מ:פסוק|שופטים|א|יט}}</t>
  </si>
  <si>
    <t>וַיְהִ֤י יְהֹוָה֙ אֶת־יְהוּדָ֔ה וַיֹּ֖רֶשׁ אֶת־הָהָ֑ר כִּ֣י לֹ֤א לְהוֹרִישׁ֙ אֶת־יֹשְׁבֵ֣י הָעֵ֔מֶק כִּי־רֶ֥כֶב בַּרְזֶ֖ל לָהֶֽם׃</t>
  </si>
  <si>
    <t>וַתִּרְעַ֥שׁ הָאָ֖רֶץ וַתָּחֹ֑ל כִּ֣י קָ֤מָה עַל־בָּבֶל֙ מַחְשְׁב֣וֹת יְהֹוָ֔ה לָשׂ֞וּם אֶת־אֶ֧רֶץ בָּבֶ֛ל לְשַׁמָּ֖ה מֵאֵ֥ין יוֹשֵֽׁב׃</t>
  </si>
  <si>
    <t>{{מ:פסוק|איוב|ט|ח}}</t>
  </si>
  <si>
    <t>נֹטֶ֣ה שָׁמַ֣יִם לְבַדּ֑וֹ{{ר1}}וְ֝דוֹרֵ֗ךְ {{מ:קמץ|ד=עַל־בׇּ֥מֳתֵי|ס=עַל־בָּ֥מֳתֵי}} יָֽם׃</t>
  </si>
  <si>
    <t>{{מ:פסוק|שופטים|א|כ}}</t>
  </si>
  <si>
    <t>וַיִּתְּנ֤וּ לְכָלֵב֙ אֶת־חֶבְר֔וֹן כַּאֲשֶׁ֖ר דִּבֶּ֣ר מֹשֶׁ֑ה וַיּ֣וֹרֶשׁ מִשָּׁ֔ם אֶת־שְׁלֹשָׁ֖ה בְּנֵ֥י הָעֲנָֽק׃</t>
  </si>
  <si>
    <t>{{מ:פסוק|איוב|ט|ט}}</t>
  </si>
  <si>
    <t>עֹֽשֶׂה־עָ֭שׁ כְּסִ֥יל וְכִימָ֗ה{{ר1}}וְחַדְרֵ֥י תֵמָֽן׃</t>
  </si>
  <si>
    <t>{{מ:פסוק|ירמיהו|נא|ל}}</t>
  </si>
  <si>
    <t>חָדְלוּ֩ גִבּוֹרֵ֨י בָבֶ֜ל לְהִלָּחֵ֗ם יָֽשְׁבוּ֙ בַּמְּצָד֔וֹת נָשְׁתָ֥ה גְבוּרָתָ֖ם הָי֣וּ לְנָשִׁ֑ים הִצִּ֥יתוּ מִשְׁכְּנֹתֶ֖יהָ נִשְׁבְּר֥וּ בְרִיחֶֽיהָ׃</t>
  </si>
  <si>
    <t>{{מ:פסוק|שופטים|א|כא}}</t>
  </si>
  <si>
    <t>וְאֶת־הַיְבוּסִי֙ יֹשֵׁ֣ב יְרוּשָׁל{{מ:ירושלם|ַ|֔}}ם לֹ֥א הוֹרִ֖ישׁוּ בְּנֵ֣י בִנְיָמִ֑ן וַיֵּ֨שֶׁב הַיְבוּסִ֜י אֶת־בְּנֵ֤י בִנְיָמִן֙ בִּיר֣וּשָׁל{{מ:ירושלם|ַ|֔}}ם עַ֖ד הַיּ֥וֹם הַזֶּֽה׃</t>
  </si>
  <si>
    <t>{{מ:פסוק|איוב|ט|י}}</t>
  </si>
  <si>
    <t>עֹשֶׂ֣ה גְ֭דֹלוֹת עַד־אֵ֣ין חֵ֑קֶר{{ר1}}וְנִפְלָא֗וֹת עַד־אֵ֥ין מִסְפָּֽר׃</t>
  </si>
  <si>
    <t>{{מ:פסוק|שופטים|א|כב}}</t>
  </si>
  <si>
    <t>וַיַּעֲל֧וּ בֵית־יוֹסֵ֛ף גַּם־הֵ֖ם בֵּֽית־אֵ֑ל וַיהֹוָ֖ה עִמָּֽם׃</t>
  </si>
  <si>
    <t>{{מ:פסוק|ירמיהו|נא|לא}}</t>
  </si>
  <si>
    <t>{{מ:פסוק|איוב|ט|יא}}</t>
  </si>
  <si>
    <t>רָ֤ץ לִקְרַאת־רָץ֙ יָר֔וּץ וּמַגִּ֖יד לִקְרַ֣את מַגִּ֑יד לְהַגִּיד֙ לְמֶ֣לֶךְ בָּבֶ֔ל כִּֽי־נִלְכְּדָ֥ה עִיר֖וֹ מִקָּצֶֽה׃</t>
  </si>
  <si>
    <t>הֵ֤ן יַעֲבֹ֣ר עָ֭לַי וְלֹ֣א אֶרְאֶ֑ה{{ר1}}וְ֝יַחֲלֹ֗ף וְֽלֹא־אָבִ֥ין לֽוֹ׃</t>
  </si>
  <si>
    <t>{{מ:פסוק|שופטים|א|כג}}</t>
  </si>
  <si>
    <t>וַיָּתִ֥ירוּ בֵית־יוֹסֵ֖ף בְּבֵֽית־אֵ֑ל וְשֵׁם־הָעִ֥יר לְפָנִ֖ים לֽוּז׃</t>
  </si>
  <si>
    <t>{{מ:פסוק|איוב|ט|יב}}</t>
  </si>
  <si>
    <t>הֵ֣ן יַ֭חְתֹּף מִ֣י יְשִׁיבֶ֑נּוּ{{ר1}}מִי־יֹאמַ֥ר אֵ֝לָ֗יו מַֽה־תַּעֲשֶֽׂה׃</t>
  </si>
  <si>
    <t>{{מ:פסוק|ירמיהו|נא|לב}}</t>
  </si>
  <si>
    <t>וְהַמַּעְבָּר֣וֹת נִתְפָּ֔שׂוּ וְאֶת־הָאֲגַמִּ֖ים שָׂרְפ֣וּ בָאֵ֑שׁ וְאַנְשֵׁ֥י הַמִּלְחָמָ֖ה נִבְהָֽלוּ׃</t>
  </si>
  <si>
    <t>{{מ:פסוק|שופטים|א|כד}}</t>
  </si>
  <si>
    <t>וַיִּרְאוּ֙ הַשֹּׁ֣מְרִ֔ים אִ֖ישׁ יוֹצֵ֣א מִן־הָעִ֑יר וַיֹּ֣אמְרוּ ל֗וֹ הַרְאֵ֤נוּ נָא֙ אֶת־מְב֣וֹא הָעִ֔יר וְעָשִׂ֥ינוּ עִמְּךָ֖ חָֽסֶד׃</t>
  </si>
  <si>
    <t>{{מ:פסוק|איוב|ט|יג}}</t>
  </si>
  <si>
    <t>אֱ֭לוֹהַּ לֹא־יָשִׁ֣יב אַפּ֑וֹ{{ר1}}תַּחְתָּ֥ו שָׁ֝חֲח֗וּ עֹ֣זְרֵי רָֽהַב׃</t>
  </si>
  <si>
    <t>{{מ:פסוק|שופטים|א|כה}}</t>
  </si>
  <si>
    <t>{{מ:פסוק|איוב|ט|יד}}</t>
  </si>
  <si>
    <t>{{מ:פסוק|ירמיהו|נא|לג}}</t>
  </si>
  <si>
    <t>אַ֭ף כִּֽי־אָנֹכִ֣י אֶעֱנֶ֑נּוּ{{ר1}}אֶבְחֲרָ֖ה דְבָרַ֣י עִמּֽוֹ׃</t>
  </si>
  <si>
    <t>וַיַּרְאֵם֙ אֶת־מְב֣וֹא הָעִ֔יר וַיַּכּ֥וּ אֶת־הָעִ֖יר לְפִי־חָ֑רֶב וְאֶת־הָאִ֥ישׁ וְאֶת־כׇּל־מִשְׁפַּחְתּ֖וֹ שִׁלֵּֽחוּ׃</t>
  </si>
  <si>
    <t>כִּי֩ כֹ֨ה אָמַ֜ר יְהֹוָ֤ה צְבָאוֹת֙ אֱלֹהֵ֣י יִשְׂרָאֵ֔ל בַּת־בָּבֶ֕ל כְּגֹ֖רֶן עֵ֣ת הִדְרִיכָ֑הּ ע֣וֹד מְעַ֔ט וּבָ֥אָה עֵֽת־הַקָּצִ֖יר לָֽהּ׃</t>
  </si>
  <si>
    <t>{{מ:פסוק|שופטים|א|כו}}</t>
  </si>
  <si>
    <t>וַיֵּ֣לֶךְ הָאִ֔ישׁ אֶ֖רֶץ הַחִתִּ֑ים וַיִּ֣בֶן עִ֗יר וַיִּקְרָ֤א שְׁמָהּ֙ ל֔וּז ה֣וּא שְׁמָ֔הּ עַ֖ד הַיּ֥וֹם הַזֶּֽה׃</t>
  </si>
  <si>
    <t>{{מ:פסוק|ירמיהו|נא|לד}}</t>
  </si>
  <si>
    <t>{{מ:פסוק|איוב|ט|טו}}</t>
  </si>
  <si>
    <t>{{כו"ק|אכלנו|אֲכָלַ֣נִי}} {{כו"ק|הממנו|הֲמָמַ֗נִי}} נְבוּכַדְרֶאצַּר֮ מֶ֣לֶךְ בָּבֶל֒ {{כו"ק|הציגנו|הִצִּיגַ֙נִי֙}} כְּלִ֣י רִ֔יק {{כו"ק|בלענו|בְּלָעַ֙נִי֙}} כַּתַּנִּ֔ין מִלָּ֥א כְרֵשׂ֖וֹ מֵעֲדָנָ֑י {{כו"ק|הדיחנו|הֱדִיחָֽנִי}}׃</t>
  </si>
  <si>
    <t>אֲשֶׁ֣ר אִם־צָ֭דַקְתִּי לֹ֣א אֶעֱנֶ֑ה{{ר1}}לִ֝מְשֹׁפְטִ֗י אֶתְחַנָּֽן׃</t>
  </si>
  <si>
    <t>{{מ:פסוק|שופטים|א|כז}}</t>
  </si>
  <si>
    <t>{{מ:פסוק|איוב|ט|טז}}</t>
  </si>
  <si>
    <t>אִם־קָרָ֥אתִי וַֽיַּעֲנֵ֑נִי{{ר1}}לֹֽא־אַ֝אֲמִ֗ין כִּֽי־יַאֲזִ֥ין קוֹלִֽי׃</t>
  </si>
  <si>
    <t>וְלֹֽא־הוֹרִ֣ישׁ מְנַשֶּׁ֗ה אֶת־בֵּית־שְׁאָ֣ן וְאֶת־בְּנוֹתֶ֘יהָ֮ וְאֶת־תַּעְנַ֣ךְ וְאֶת־בְּנֹתֶ֒יהָ֒ וְאֶת־{{קו"כ|יושב|יוֹשְׁבֵ֨י}} ד֜וֹר וְאֶת־בְּנוֹתֶ֗יהָ וְאֶת־יוֹשְׁבֵ֤י יִבְלְעָם֙ וְאֶת־בְּנֹתֶ֔יהָ וְאֶת־יוֹשְׁבֵ֥י מְגִדּ֖וֹ וְאֶת־בְּנוֹתֶ֑יהָ וַיּ֙וֹאֶל֙ הַֽכְּנַעֲנִ֔י לָשֶׁ֖בֶת בָּאָ֥רֶץ הַזֹּֽאת׃</t>
  </si>
  <si>
    <t>{{מ:פסוק|ירמיהו|נא|לה}}</t>
  </si>
  <si>
    <t>חֲמָסִ֤י וּשְׁאֵרִי֙ עַל־בָּבֶ֔ל תֹּאמַ֖ר יֹשֶׁ֣בֶת צִיּ֑וֹן וְדָמִי֙ אֶל־יֹשְׁבֵ֣י כַשְׂדִּ֔ים תֹּאמַ֖ר יְרוּשָׁל{{מ:ירושלם|ָ|ֽ}}ם׃</t>
  </si>
  <si>
    <t>{{מ:פסוק|איוב|ט|יז}}</t>
  </si>
  <si>
    <t>אֲשֶׁר־בִּשְׂעָרָ֥ה יְשׁוּפֵ֑נִי{{ר1}}וְהִרְבָּ֖ה פְצָעַ֣י חִנָּֽם׃</t>
  </si>
  <si>
    <t>{{מ:פסוק|שופטים|א|כח}}</t>
  </si>
  <si>
    <t>וַֽיְהִי֙ כִּֽי־חָזַ֣ק יִשְׂרָאֵ֔ל וַיָּ֥שֶׂם אֶת־הַֽכְּנַעֲנִ֖י לָמַ֑ס וְהוֹרֵ֖ישׁ לֹ֥א הוֹרִישֽׁוֹ׃</t>
  </si>
  <si>
    <t>{{מ:פסוק|איוב|ט|יח}}</t>
  </si>
  <si>
    <t>לֹֽא־יִ֭תְּנֵנִי הָשֵׁ֣ב רוּחִ֑י{{ר1}}כִּ֥י יַ֝שְׂבִּעַ֗נִי מַמְּרֹרִֽים׃</t>
  </si>
  <si>
    <t>{{מ:פסוק|ירמיהו|נא|לו}}</t>
  </si>
  <si>
    <t>לָכֵ֗ן כֹּ֚ה אָמַ֣ר יְהֹוָ֔ה הִנְנִי־רָב֙ אֶת־רִיבֵ֔ךְ וְנִקַּמְתִּ֖י אֶת־נִקְמָתֵ֑ךְ וְהַֽחֲרַבְתִּי֙ אֶת־יַמָּ֔הּ וְהֹֽבַשְׁתִּ֖י אֶת־מְקוֹרָֽהּ׃</t>
  </si>
  <si>
    <t>{{מ:פסוק|שופטים|א|כט}}</t>
  </si>
  <si>
    <t>וְאֶפְרַ֙יִם֙ לֹ֣א הוֹרִ֔ישׁ אֶת־הַֽכְּנַעֲנִ֖י הַיּוֹשֵׁ֣ב בְּגָ֑זֶר וַיֵּ֧שֶׁב הַֽכְּנַעֲנִ֛י בְּקִרְבּ֖וֹ בְּגָֽזֶר׃</t>
  </si>
  <si>
    <t>{{מ:פסוק|איוב|ט|יט}}</t>
  </si>
  <si>
    <t>אִם־לְכֹ֣חַ אַמִּ֣יץ הִנֵּ֑ה{{ר1}}וְאִם־לְ֝מִשְׁפָּ֗ט מִ֣י יוֹעִידֵֽנִי׃</t>
  </si>
  <si>
    <t>{{מ:פסוק|שופטים|א|ל}}</t>
  </si>
  <si>
    <t>זְבוּלֻ֗ן לֹ֤א הוֹרִישׁ֙ אֶת־יוֹשְׁבֵ֣י קִטְר֔וֹן וְאֶת־יוֹשְׁבֵ֖י נַהֲלֹ֑ל וַיֵּ֤שֶׁב הַֽכְּנַעֲנִי֙ בְּקִרְבּ֔וֹ וַיִּֽהְי֖וּ לָמַֽס׃</t>
  </si>
  <si>
    <t>{{מ:פסוק|ירמיהו|נא|לז}}</t>
  </si>
  <si>
    <t>וְהָיְתָה֩ בָבֶ֨ל{{מ:פסק}}לְגַלִּ֧ים{{מ:פסק}}מְעוֹן־תַּנִּ֛ים שַׁמָּ֥ה וּשְׁרֵקָ֖ה מֵאֵ֥ין יוֹשֵֽׁב׃</t>
  </si>
  <si>
    <t>{{מ:פסוק|איוב|ט|כ}}</t>
  </si>
  <si>
    <t>אִם־אֶ֭צְדָּק פִּ֣י יַרְשִׁיעֵ֑נִי{{ר1}}{{נוסח|{{מ:קמץ|ד=תׇּֽם־אָ֗֝נִי|ס=תָּֽם־אָ֗֝נִי}}|א=תָּֽם־אָ֝נִי}} וַֽיַּעְקְשֵֽׁנִי׃</t>
  </si>
  <si>
    <t>{{מ:פסוק|שופטים|א|לא}}</t>
  </si>
  <si>
    <t>אָשֵׁ֗ר לֹ֤א הוֹרִישׁ֙ אֶת־יֹשְׁבֵ֣י עַכּ֔וֹ וְאֶת־יוֹשְׁבֵ֖י צִיד֑וֹן וְאֶת־אַחְלָ֤ב וְאֶת־אַכְזִיב֙ וְאֶת־חֶלְבָּ֔ה וְאֶת־אֲפִ֖יק וְאֶת־רְחֹֽב׃</t>
  </si>
  <si>
    <t>{{מ:פסוק|איוב|ט|כא}}</t>
  </si>
  <si>
    <t>{{מ:קמץ|ד=תׇּֽם־אָ֭נִי|ס=תָּֽם־אָ֭נִי}} לֹֽא־אֵדַ֥ע נַפְשִׁ֗י{{ר1}}אֶמְאַ֥ס חַיָּֽי׃</t>
  </si>
  <si>
    <t>{{מ:פסוק|שופטים|א|לב}}</t>
  </si>
  <si>
    <t>וַיֵּ֙שֶׁב֙ הָאָ֣שֵׁרִ֔י בְּקֶ֥רֶב הַֽכְּנַעֲנִ֖י יֹשְׁבֵ֣י הָאָ֑רֶץ כִּ֖י לֹ֥א הֽוֹרִישֽׁוֹ׃</t>
  </si>
  <si>
    <t>{{מ:פסוק|ירמיהו|נא|לח}}</t>
  </si>
  <si>
    <t>יַחְדָּ֖ו כַּכְּפִרִ֣ים יִשְׁאָ֑גוּ נָעֲר֖וּ כְּגוֹרֵ֥י אֲרָיֽוֹת׃</t>
  </si>
  <si>
    <t>{{מ:פסוק|איוב|ט|כב}}</t>
  </si>
  <si>
    <t>{{נוסח|אַחַ֗ת הִ֥֫יא|אל=אַחַ֗ת הִ֥יא ("עולה ויורד" בהשמטת ה"עולה" כמקובל)|חסרון ה"עולה" כאן גרם לשיבושים מגוונים בדפוסים: &lt;אַֽחַת־הִ֭יא!&gt; או &lt;אַחַת־הִ֭יא!&gt; או &lt;אַחַ֗ת הִ֭יא!&gt; (קורן כאחרון)}}{{ר1}}עַל־כֵּ֥ן אָמַ֑רְתִּי{{ר2}}תָּ֥ם וְ֝רָשָׁ֗ע{{ר0}}ה֣וּא מְכַלֶּֽה׃</t>
  </si>
  <si>
    <t>{{מ:פסוק|שופטים|א|לג}}</t>
  </si>
  <si>
    <t>נַפְתָּלִ֗י לֹֽא־הוֹרִ֞ישׁ אֶת־יֹשְׁבֵ֤י בֵֽית־שֶׁ֙מֶשׁ֙ וְאֶת־יֹשְׁבֵ֣י בֵית־עֲנָ֔ת וַיֵּ֕שֶׁב בְּקֶ֥רֶב הַֽכְּנַעֲנִ֖י יֹשְׁבֵ֣י הָאָ֑רֶץ וְיֹשְׁבֵ֤י בֵֽית־שֶׁ֙מֶשׁ֙ וּבֵ֣ית עֲנָ֔ת הָי֥וּ לָהֶ֖ם לָמַֽס׃</t>
  </si>
  <si>
    <t>{{מ:פסוק|איוב|ט|כג}}</t>
  </si>
  <si>
    <t>אִם־שׁ֭וֹט יָמִ֣ית פִּתְאֹ֑ם{{ר1}}לְמַסַּ֖ת נְקִיִּ֣ם יִלְעָֽג׃</t>
  </si>
  <si>
    <t>{{מ:פסוק|ירמיהו|נא|לט}}</t>
  </si>
  <si>
    <t>בְּחֻמָּ֞ם אָשִׁ֣ית אֶת־מִשְׁתֵּיהֶ֗ם וְהִשְׁכַּרְתִּים֙ לְמַ֣עַן יַעֲלֹ֔זוּ וְיָשְׁנ֥וּ שְׁנַת־עוֹלָ֖ם וְלֹ֣א יָקִ֑יצוּ נְאֻ֖ם יְהֹוָֽה׃</t>
  </si>
  <si>
    <t>{{מ:פסוק|שופטים|א|לד}}</t>
  </si>
  <si>
    <t>וַיִּלְחֲצ֧וּ הָאֱמֹרִ֛י אֶת־בְּנֵי־דָ֖ן הָהָ֑רָה כִּי־לֹ֥א נְתָנ֖וֹ לָרֶ֥דֶת לָעֵֽמֶק׃</t>
  </si>
  <si>
    <t>{{מ:פסוק|איוב|ט|כד}}</t>
  </si>
  <si>
    <t>אֶ֤רֶץ{{מ:לגרמיה}}נִתְּנָ֬ה בְֽיַד־רָשָׁ֗ע{{ר1}}פְּנֵֽי־שֹׁפְטֶ֥יהָ יְכַסֶּ֑ה{{ר2}}אִם־לֹ֖א אֵפ֣וֹא{{ר0}}מִי־הֽוּא׃</t>
  </si>
  <si>
    <t>{{מ:פסוק|ירמיהו|נא|מ}}</t>
  </si>
  <si>
    <t>{{מ:פסוק|איוב|ט|כה}}</t>
  </si>
  <si>
    <t>אוֹרִידֵ֖ם כְּכָרִ֣ים לִטְב֑וֹחַ כְּאֵילִ֖ים עִם־עַתּוּדִֽים׃</t>
  </si>
  <si>
    <t>וְיָמַ֣י קַ֭לּוּ מִנִּי־רָ֑ץ{{ר1}}בָּ֝רְח֗וּ לֹא־רָא֥וּ טוֹבָֽה׃</t>
  </si>
  <si>
    <t>{{מ:פסוק|שופטים|א|לה}}</t>
  </si>
  <si>
    <t>וַיּ֤וֹאֶל הָאֱמֹרִי֙ לָשֶׁ֣בֶת בְּהַר־חֶ֔רֶס בְּאַיָּל֖וֹן וּבְשַׁעַלְבִ֑ים וַתִּכְבַּד֙ יַ֣ד בֵּית־יוֹסֵ֔ף וַיִּהְי֖וּ לָמַֽס׃</t>
  </si>
  <si>
    <t>{{מ:פסוק|איוב|ט|כו}}</t>
  </si>
  <si>
    <t>חָ֭לְפוּ עִם־אֳנִיּ֣וֹת אֵבֶ֑ה{{ר1}}כְּ֝נֶ֗שֶׁר יָט֥וּשׂ עֲלֵי־אֹֽכֶל׃</t>
  </si>
  <si>
    <t>{{מ:פסוק|ירמיהו|נא|מא}}</t>
  </si>
  <si>
    <t>אֵ֚יךְ נִלְכְּדָ֣ה שֵׁשַׁ֔ךְ וַתִּתָּפֵ֖שׂ תְּהִלַּ֣ת כׇּל־הָאָ֑רֶץ אֵ֣יךְ הָיְתָ֧ה לְשַׁמָּ֛ה בָּבֶ֖ל בַּגּוֹיִֽם׃</t>
  </si>
  <si>
    <t>{{מ:פסוק|שופטים|א|לו}}</t>
  </si>
  <si>
    <t>וּגְבוּל֙ הָאֱמֹרִ֔י מִֽמַּעֲלֵ֖ה עַקְרַבִּ֑ים מֵהַסֶּ֖לַע וָמָֽעְלָה׃</t>
  </si>
  <si>
    <t>{{מ:פסוק|איוב|ט|כז}}</t>
  </si>
  <si>
    <t>אִם־אׇ֭מְרִי אֶשְׁכְּחָ֣ה שִׂיחִ֑י{{ר1}}אֶעֶזְבָ֖ה פָנַ֣י וְאַבְלִֽיגָה׃</t>
  </si>
  <si>
    <t>{{מ:פסוק|איוב|ט|כח}}</t>
  </si>
  <si>
    <t>יָגֹ֥רְתִּי כׇל־עַצְּבֹתָ֑י{{ר1}}יָ֝דַ֗עְתִּי כִּי־לֹ֥א תְנַקֵּֽנִי׃</t>
  </si>
  <si>
    <t>{{מ:פסוק|ירמיהו|נא|מב}}</t>
  </si>
  <si>
    <t>עָלָ֥ה עַל־בָּבֶ֖ל הַיָּ֑ם בַּהֲמ֥וֹן גַּלָּ֖יו נִכְסָֽתָה׃</t>
  </si>
  <si>
    <t>ספר שופטים/ב</t>
  </si>
  <si>
    <t>{{מ:פסוק|איוב|ט|כט}}</t>
  </si>
  <si>
    <t>אָנֹכִ֥י אֶרְשָׁ֑ע{{ר1}}{{נוסח|לָמָּה־זֶּ֗֝ה|א=לָמָּה־זֶּ֝ה}} הֶ֣בֶל אִיגָֽע׃</t>
  </si>
  <si>
    <t>{{נוסח|{{פפ}}|א=פרשה פתוחה ברווח של שורה ריקה}}//</t>
  </si>
  <si>
    <t>{{מ:פסוק|שופטים|ב|א}}</t>
  </si>
  <si>
    <t>וַיַּ֧עַל מַלְאַךְ־יְהֹוָ֛ה מִן־הַגִּלְגָּ֖ל אֶל־הַבֹּכִ֑ים{{פסקא באמצע פסוק|{{פפפ}}|שופטים ב א|א=פרשה פתוחה בלי רווח של שורה ריקה}}וַיֹּ֩אמֶר֩ אַעֲלֶ֨ה אֶתְכֶ֜ם מִמִּצְרַ֗יִם וָאָבִ֤יא אֶתְכֶם֙ אֶל־הָאָ֗רֶץ אֲשֶׁ֤ר נִשְׁבַּ֙עְתִּי֙ לַאֲבֹ֣תֵיכֶ֔ם וָאֹמַ֕ר לֹֽא־אָפֵ֧ר בְּרִיתִ֛י אִתְּכֶ֖ם לְעוֹלָֽם׃</t>
  </si>
  <si>
    <t>{{מ:פסוק|ירמיהו|נא|מג}}</t>
  </si>
  <si>
    <t>הָי֤וּ עָרֶ֙יהָ֙ לְשַׁמָּ֔ה אֶ֖רֶץ צִיָּ֣ה וַעֲרָבָ֑ה אֶ֗רֶץ לֹֽא־יֵשֵׁ֤ב בָּהֵן֙ כׇּל־אִ֔ישׁ וְלֹֽא־יַעֲבֹ֥ר בָּהֵ֖ן בֶּן־אָדָֽם׃</t>
  </si>
  <si>
    <t>{{מ:פסוק|איוב|ט|ל}}</t>
  </si>
  <si>
    <t>אִם־הִתְרָחַ֥צְתִּי {{כו"ק|במו|בְמֵי־}}שָׁ֑לֶג{{ר1}}וַ֝הֲזִכּ֗וֹתִי בְּבֹ֣ר כַּפָּֽי׃</t>
  </si>
  <si>
    <t>{{מ:פסוק|שופטים|ב|ב}}</t>
  </si>
  <si>
    <t>וְאַתֶּ֗ם לֹֽא־תִכְרְת֤וּ בְרִית֙ לְיֽוֹשְׁבֵי֙ הָאָ֣רֶץ הַזֹּ֔את מִזְבְּחוֹתֵיהֶ֖ם תִּתֹּצ֑וּן וְלֹא־שְׁמַעְתֶּ֥ם בְּקוֹלִ֖י מַה־זֹּ֥את עֲשִׂיתֶֽם׃</t>
  </si>
  <si>
    <t>{{מ:פסוק|איוב|ט|לא}}</t>
  </si>
  <si>
    <t>אָ֭ז בַּשַּׁ֣חַת תִּטְבְּלֵ֑נִי{{ר1}}וְ֝תִעֲב֗וּנִי שַׂלְמוֹתָֽי׃</t>
  </si>
  <si>
    <t>{{מ:פסוק|ירמיהו|נא|מד}}</t>
  </si>
  <si>
    <t>וּפָקַדְתִּ֨י עַל־בֵּ֜ל בְּבָבֶ֗ל וְהֹצֵאתִ֤י אֶת־בִּלְעוֹ֙ מִפִּ֔יו וְלֹא־יִנְהֲר֥וּ אֵלָ֛יו ע֖וֹד גּוֹיִ֑ם גַּם־חוֹמַ֥ת בָּבֶ֖ל נָפָֽלָה׃</t>
  </si>
  <si>
    <t>{{מ:פסוק|שופטים|ב|ג}}</t>
  </si>
  <si>
    <t>וְגַ֣ם אָמַ֔רְתִּי לֹא־אֲגָרֵ֥שׁ אוֹתָ֖ם מִפְּנֵיכֶ֑ם וְהָי֤וּ לָכֶם֙ לְצִדִּ֔ים וֵאלֹ֣הֵיהֶ֔ם יִהְי֥וּ לָכֶ֖ם לְמוֹקֵֽשׁ׃</t>
  </si>
  <si>
    <t>{{מ:פסוק|איוב|ט|לב}}</t>
  </si>
  <si>
    <t>כִּֽי־לֹא־אִ֣ישׁ כָּמ֣וֹנִי אֶעֱנֶ֑נּוּ{{ר1}}נָב֥וֹא יַ֝חְדָּ֗ו בַּמִּשְׁפָּֽט׃</t>
  </si>
  <si>
    <t>{{מ:פסוק|שופטים|ב|ד}}</t>
  </si>
  <si>
    <t>וַיְהִ֗י כְּדַבֵּ֞ר מַלְאַ֤ךְ יְהֹוָה֙ אֶת־הַדְּבָרִ֣ים הָאֵ֔לֶּה אֶֽל־כׇּל־בְּנֵ֖י יִשְׂרָאֵ֑ל וַיִּשְׂא֥וּ הָעָ֛ם אֶת־קוֹלָ֖ם וַיִּבְכּֽוּ׃</t>
  </si>
  <si>
    <t>{{מ:פסוק|ירמיהו|נא|מה}}</t>
  </si>
  <si>
    <t>{{מ:פסוק|איוב|ט|לג}}</t>
  </si>
  <si>
    <t>צְא֤וּ מִתּוֹכָהּ֙ עַמִּ֔י וּמַלְּט֖וּ אִ֣ישׁ אֶת־נַפְשׁ֑וֹ מֵחֲר֖וֹן אַף־יְהֹוָֽה׃</t>
  </si>
  <si>
    <t>לֹ֣א יֵשׁ־בֵּינֵ֣ינוּ מוֹכִ֑יחַ{{ר1}}יָשֵׁ֖ת יָד֣וֹ עַל־שְׁנֵֽינוּ׃</t>
  </si>
  <si>
    <t>{{מ:פסוק|שופטים|ב|ה}}</t>
  </si>
  <si>
    <t>וַֽיִּקְרְא֛וּ שֵֽׁם־הַמָּק֥וֹם הַה֖וּא בֹּכִ֑ים וַיִּזְבְּחוּ־שָׁ֖ם לַיהֹוָֽה׃</t>
  </si>
  <si>
    <t>{{מ:פסוק|איוב|ט|לד}}</t>
  </si>
  <si>
    <t>יָסֵ֣ר מֵעָלַ֣י {{נוסח|שִׁבְ{{מ:אות-ג|ט֑}}וֹ|=מ"ס-ל ומסורה ובדפוסים וקורן|אל=שִׁבְט֑וֹ (אות רגילה)}}{{ר1}}וְ֝אֵמָת֗וֹ אַֽל־תְּבַעֲתַֽנִּי׃</t>
  </si>
  <si>
    <t>{{מ:פסוק|שופטים|ב|ו}}</t>
  </si>
  <si>
    <t>{{מ:פסוק|ירמיהו|נא|מו}}</t>
  </si>
  <si>
    <t>וַיְשַׁלַּ֥ח יְהוֹשֻׁ֖עַ אֶת־הָעָ֑ם וַיֵּלְכ֧וּ בְנֵי־יִשְׂרָאֵ֛ל אִ֥ישׁ לְנַחֲלָת֖וֹ לָרֶ֥שֶׁת אֶת־הָאָֽרֶץ׃</t>
  </si>
  <si>
    <t>וּפֶן־יֵרַ֤ךְ לְבַבְכֶם֙ וְתִֽירְא֔וּ בַּשְּׁמוּעָ֖ה הַנִּשְׁמַ֣עַת בָּאָ֑רֶץ וּבָ֧א בַשָּׁנָ֣ה הַשְּׁמוּעָ֗ה וְאַחֲרָ֤יו בַּשָּׁנָה֙ הַשְּׁמוּעָ֔ה וְחָמָ֣ס בָּאָ֔רֶץ וּמֹשֵׁ֖ל עַל־מֹשֵֽׁל׃</t>
  </si>
  <si>
    <t>{{מ:פסוק|איוב|ט|לה}}</t>
  </si>
  <si>
    <t>אֲֽ֭דַבְּרָה וְלֹ֣א אִירָאֶ֑נּוּ{{ר1}}כִּ֥י לֹא־כֵ֥ן אָ֝נֹכִ֗י עִמָּדִֽי׃</t>
  </si>
  <si>
    <t>{{מ:פסוק|שופטים|ב|ז|סדר=ב}}</t>
  </si>
  <si>
    <t>וַיַּעַבְד֤וּ הָעָם֙ אֶת־יְהֹוָ֔ה כֹּ֖ל יְמֵ֣י יְהוֹשֻׁ֑עַ וְכֹ֣ל{{מ:לגרמיה}}יְמֵ֣י הַזְּקֵנִ֗ים אֲשֶׁ֨ר הֶאֱרִ֤יכוּ יָמִים֙ אַחֲרֵ֣י יְהוֹשׁ֔וּעַ אֲשֶׁ֣ר רָא֗וּ אֵ֣ת כׇּל־מַעֲשֵׂ֤ה יְהֹוָה֙ הַגָּד֔וֹל אֲשֶׁ֥ר עָשָׂ֖ה לְיִשְׂרָאֵֽל׃</t>
  </si>
  <si>
    <t>{{מ:פסוק|ירמיהו|נא|מז}}</t>
  </si>
  <si>
    <t>לָכֵן֙ הִנֵּ֣ה יָמִ֣ים בָּאִ֔ים וּפָֽקַדְתִּי֙ עַל־פְּסִילֵ֣י בָבֶ֔ל וְכׇל־אַרְצָ֖הּ תֵּב֑וֹשׁ וְכׇל־חֲלָלֶ֖יהָ יִפְּל֥וּ בְתוֹכָֽהּ׃</t>
  </si>
  <si>
    <t>{{מ:פסוק|שופטים|ב|ח}}</t>
  </si>
  <si>
    <t>וַיָּ֛מׇת יְהוֹשֻׁ֥עַ בִּן־נ֖וּן עֶ֣בֶד יְהֹוָ֑ה בֶּן־מֵאָ֥ה וָעֶ֖שֶׂר שָׁנִֽים׃</t>
  </si>
  <si>
    <t>ספר איוב/י</t>
  </si>
  <si>
    <t>{{מ:פסוק|ירמיהו|נא|מח}}</t>
  </si>
  <si>
    <t>{{מ:פסוק|שופטים|ב|ט}}</t>
  </si>
  <si>
    <t>וְרִנְּנ֤וּ עַל־בָּבֶל֙ שָׁמַ֣יִם וָאָ֔רֶץ וְכֹ֖ל אֲשֶׁ֣ר בָּהֶ֑ם כִּ֧י מִצָּפ֛וֹן יָבוֹא־לָ֥הּ הַשּׁוֹדְדִ֖ים נְאֻם־יְהֹוָֽה׃</t>
  </si>
  <si>
    <t>וַיִּקְבְּר֤וּ אוֹתוֹ֙ בִּגְב֣וּל נַחֲלָת֔וֹ בְּתִמְנַת־חֶ֖רֶס בְּהַ֣ר אֶפְרָ֑יִם מִצְּפ֖וֹן לְהַר־גָּֽעַשׁ׃</t>
  </si>
  <si>
    <t>{{מ:פסוק|שופטים|ב|י}}</t>
  </si>
  <si>
    <t>וְגַם֙ כׇּל־הַדּ֣וֹר הַה֔וּא נֶאֶסְפ֖וּ אֶל־אֲבוֹתָ֑יו וַיָּ֩קׇם֩ דּ֨וֹר אַחֵ֜ר אַחֲרֵיהֶ֗ם אֲשֶׁ֤ר לֹא־יָֽדְעוּ֙ אֶת־יְהֹוָ֔ה וְגַם֙ אֶת־הַֽמַּעֲשֶׂ֔ה אֲשֶׁ֥ר עָשָׂ֖ה לְיִשְׂרָאֵֽל׃</t>
  </si>
  <si>
    <t>{{מ:פסוק|ירמיהו|נא|מט}}</t>
  </si>
  <si>
    <t>גַּם־בָּבֶ֕ל לִנְפֹּ֖ל חַֽלְלֵ֣י יִשְׂרָאֵ֑ל גַּם־לְבָבֶ֥ל נָפְל֖וּ {{נוסח|חַֽלְלֵ֥י|א=חַֽלֲלֵ֥י}} כׇל־הָאָֽרֶץ׃</t>
  </si>
  <si>
    <t>{{מ:פסוק|איוב|י|א}}</t>
  </si>
  <si>
    <t>{{מ:פסוק|שופטים|ב|יא}}</t>
  </si>
  <si>
    <t>נָֽקְטָ֥ה נַפְשִׁ֗י בְּחַ֫יָּ֥י{{ר1}}אֶעֶזְבָ֣ה עָלַ֣י שִׂיחִ֑י{{ר2}}אֲ֝דַבְּרָ֗ה{{ר0}}בְּמַ֣ר נַפְשִֽׁי׃</t>
  </si>
  <si>
    <t>וַיַּעֲשׂ֧וּ בְנֵי־יִשְׂרָאֵ֛ל אֶת־הָרַ֖ע בְּעֵינֵ֣י יְהֹוָ֑ה וַיַּעַבְד֖וּ אֶת־הַבְּעָלִֽים׃</t>
  </si>
  <si>
    <t>{{מ:פסוק|ירמיהו|נא|נ}}</t>
  </si>
  <si>
    <t>{{מ:פסוק|שופטים|ב|יב}}</t>
  </si>
  <si>
    <t>פְּלֵטִ֣ים מֵחֶ֔רֶב הִלְכ֖וּ אַֽל־תַּעֲמֹ֑דוּ זִכְר֤וּ מֵרָחוֹק֙ אֶת־יְהֹוָ֔ה וִירוּשָׁל{{מ:ירושלם|ַ|֖}}ם תַּעֲלֶ֥ה עַל־לְבַבְכֶֽם׃</t>
  </si>
  <si>
    <t>וַיַּעַזְב֞וּ אֶת־יְהֹוָ֣ה{{מ:לגרמיה}}אֱלֹהֵ֣י אֲבוֹתָ֗ם הַמּוֹצִ֣יא אוֹתָם֮ מֵאֶ֣רֶץ מִצְרַ֒יִם֒ וַיֵּלְכ֞וּ אַחֲרֵ֣י{{מ:לגרמיה}}אֱלֹהִ֣ים אֲחֵרִ֗ים מֵאֱלֹהֵ֤י הָֽעַמִּים֙ אֲשֶׁר֙ סְבִיב֣וֹתֵיהֶ֔ם {{נוסח|וַיִּֽשְׁתַּחֲו֖וּ|א=וַיִּֽשְׁתַּחֲוּ֖וּ (במג"ה השמיטו את הדגש נגד שיטתם ובלי להעיר)}} לָהֶ֑ם וַיַּכְעִ֖סוּ אֶת־יְהֹוָֽה׃</t>
  </si>
  <si>
    <t>{{מ:פסוק|איוב|י|ב}}</t>
  </si>
  <si>
    <t>אֹמַ֣ר אֶל־אֱ֭לוֹהַּ אַל־תַּרְשִׁיעֵ֑נִי{{ר1}}ה֝וֹדִיעֵ֗נִי עַ֣ל מַה־תְּרִיבֵֽנִי׃</t>
  </si>
  <si>
    <t>{{מ:פסוק|שופטים|ב|יג}}</t>
  </si>
  <si>
    <t>{{מ:פסוק|ירמיהו|נא|נא}}</t>
  </si>
  <si>
    <t>וַיַּעַזְב֖וּ אֶת־יְהֹוָ֑ה וַיַּעַבְד֥וּ לַבַּ֖עַל וְלָעַשְׁתָּרֽוֹת׃</t>
  </si>
  <si>
    <t>בֹּ֚שְׁנוּ כִּֽי־שָׁמַ֣עְנוּ חֶרְפָּ֔ה כִּסְּתָ֥ה כְלִמָּ֖ה פָּנֵ֑ינוּ כִּ֚י בָּ֣אוּ זָרִ֔ים עַֽל־מִקְדְּשֵׁ֖י בֵּ֥ית יְהֹוָֽה׃</t>
  </si>
  <si>
    <t>{{מ:פסוק|איוב|י|ג}}</t>
  </si>
  <si>
    <t>הֲט֤וֹב לְךָ֨{{מ:לגרמיה}}{{ר0|רווח=לא|רווח=לא}}כִּֽי־תַעֲשֹׁ֗ק{{ר1}}כִּֽי־תִ֭מְאַס יְגִ֣יעַ כַּפֶּ֑יךָ{{ר2}}וְעַל־עֲצַ֖ת רְשָׁעִ֣ים הוֹפָֽעְתָּ׃</t>
  </si>
  <si>
    <t>{{מ:פסוק|שופטים|ב|יד}}</t>
  </si>
  <si>
    <t>{{מ:פסוק|ירמיהו|נא|נב}}</t>
  </si>
  <si>
    <t>וַיִּֽחַר־אַ֤ף יְהֹוָה֙ בְּיִשְׂרָאֵ֔ל וַֽיִּתְּנֵם֙ בְּיַד־שֹׁסִ֔ים וַיָּשֹׁ֖סּוּ אוֹתָ֑ם וַֽיִּמְכְּרֵ֞ם בְּיַ֤ד אֽוֹיְבֵיהֶם֙ מִסָּבִ֔יב וְלֹא־יָכְל֣וּ ע֔וֹד לַעֲמֹ֖ד לִפְנֵ֥י אוֹיְבֵיהֶֽם׃</t>
  </si>
  <si>
    <t>לָכֵ֞ן הִנֵּֽה־יָמִ֤ים בָּאִים֙ נְאֻם־יְהֹוָ֔ה וּפָקַדְתִּ֖י עַל־פְּסִילֶ֑יהָ וּבְכׇל־אַרְצָ֖הּ יֶאֱנֹ֥ק חָלָֽל׃</t>
  </si>
  <si>
    <t>{{מ:פסוק|איוב|י|ד}}</t>
  </si>
  <si>
    <t>{{מ:פסוק|שופטים|ב|טו}}</t>
  </si>
  <si>
    <t>הַעֵינֵ֣י בָשָׂ֣ר לָ֑ךְ{{ר1}}אִם־כִּרְא֖וֹת אֱנ֣וֹשׁ תִּרְאֶֽה׃</t>
  </si>
  <si>
    <t>בְּכֹ֣ל{{מ:לגרמיה}}אֲשֶׁ֣ר יָצְא֗וּ יַד־יְהֹוָה֙ הָֽיְתָה־בָּ֣ם לְרָעָ֔ה כַּֽאֲשֶׁר֙ דִּבֶּ֣ר יְהֹוָ֔ה וְכַאֲשֶׁ֛ר נִשְׁבַּ֥ע יְהֹוָ֖ה לָהֶ֑ם וַיֵּ֥צֶר לָהֶ֖ם מְאֹֽד׃</t>
  </si>
  <si>
    <t>{{מ:פסוק|ירמיהו|נא|נג}}</t>
  </si>
  <si>
    <t>כִּֽי־תַעֲלֶ֤ה בָבֶל֙ הַשָּׁמַ֔יִם וְכִ֥י תְבַצֵּ֖ר מְר֣וֹם עֻזָּ֑הּ מֵאִתִּ֗י יָבֹ֧אוּ {{נוסח|שֹׁדְדִ֛ים|א=שֹׁדֲדִ֛ים}} לָ֖הּ נְאֻם־יְהֹוָֽה׃</t>
  </si>
  <si>
    <t>{{מ:פסוק|שופטים|ב|טז}}</t>
  </si>
  <si>
    <t>וַיָּ֥קֶם יְהֹוָ֖ה שֹׁפְטִ֑ים וַיּ֣וֹשִׁיע֔וּם מִיַּ֖ד שֹׁסֵיהֶֽם׃</t>
  </si>
  <si>
    <t>{{מ:פסוק|איוב|י|ה}}</t>
  </si>
  <si>
    <t>הֲכִימֵ֣י אֱנ֣וֹשׁ יָמֶ֑יךָ{{ר1}}אִם־שְׁ֝נוֹתֶ֗יךָ כִּ֣ימֵי גָֽבֶר׃</t>
  </si>
  <si>
    <t>{{מ:פסוק|שופטים|ב|יז}}</t>
  </si>
  <si>
    <t>וְגַ֤ם אֶל־שֹֽׁפְטֵיהֶם֙ לֹ֣א שָׁמֵ֔עוּ כִּ֣י זָנ֗וּ אַֽחֲרֵי֙ אֱלֹהִ֣ים אֲחֵרִ֔ים {{נוסח|וַיִּֽשְׁתַּחֲו֖וּ|א=וַיִּֽשְׁתַּחֲוּ֖וּ (במג"ה השמיטו את הדגש נגד שיטתם ובלי להעיר)}} לָהֶ֑ם סָ֣רוּ מַהֵ֗ר מִן־הַדֶּ֜רֶךְ אֲשֶׁ֨ר הָלְכ֧וּ אֲבוֹתָ֛ם לִשְׁמֹ֥עַ מִצְוֺת־יְהֹוָ֖ה לֹא־עָ֥שׂוּ כֵֽן׃</t>
  </si>
  <si>
    <t>{{מ:פסוק|ירמיהו|נא|נד}}</t>
  </si>
  <si>
    <t>ק֥וֹל זְעָקָ֖ה מִבָּבֶ֑ל וְשֶׁ֥בֶר גָּד֖וֹל מֵאֶ֥רֶץ כַּשְׂדִּֽים׃</t>
  </si>
  <si>
    <t>{{מ:פסוק|איוב|י|ו}}</t>
  </si>
  <si>
    <t>כִּֽי־תְבַקֵּ֥שׁ לַעֲוֺנִ֑י{{ר1}}וּֽלְחַטָּאתִ֥י תִדְרֽוֹשׁ׃</t>
  </si>
  <si>
    <t>{{מ:פסוק|ירמיהו|נא|נה}}</t>
  </si>
  <si>
    <t>כִּֽי־שֹׁדֵ֤ד יְהֹוָה֙ אֶת־בָּבֶ֔ל וְאִבַּ֥ד מִמֶּ֖נָּה ק֣וֹל גָּד֑וֹל וְהָמ֤וּ גַלֵּיהֶם֙ כְּמַ֣יִם רַבִּ֔ים נִתַּ֥ן שְׁא֖וֹן קוֹלָֽם׃</t>
  </si>
  <si>
    <t>{{מ:פסוק|איוב|י|ז}}</t>
  </si>
  <si>
    <t>{{מ:פסוק|שופטים|ב|יח}}</t>
  </si>
  <si>
    <t>עַֽל־דַּ֭עְתְּךָ כִּי־לֹ֣א אֶרְשָׁ֑ע{{ר1}}וְאֵ֖ין מִיָּדְךָ֣ מַצִּֽיל׃</t>
  </si>
  <si>
    <t>וְכִי־הֵקִ֨ים יְהֹוָ֥ה{{מ:פסק}}לָהֶם֮ שֹׁפְטִים֒ וְהָיָ֤ה יְהֹוָה֙ עִם־הַשֹּׁפֵ֔ט וְהֽוֹשִׁיעָם֙ מִיַּ֣ד אֹֽיְבֵיהֶ֔ם כֹּ֖ל יְמֵ֣י הַשּׁוֹפֵ֑ט כִּֽי־יִנָּחֵ֤ם יְהֹוָה֙ מִנַּֽאֲקָתָ֔ם מִפְּנֵ֥י לֹחֲצֵיהֶ֖ם וְדֹחֲקֵיהֶֽם׃</t>
  </si>
  <si>
    <t>{{מ:פסוק|ירמיהו|נא|נו}}</t>
  </si>
  <si>
    <t>כִּי֩ בָ֨א עָלֶ֤יהָ עַל־בָּבֶל֙ שׁוֹדֵ֔ד וְנִלְכְּדוּ֙ גִּבּוֹרֶ֔יהָ חִתְּתָ֖ה קַשְּׁתוֹתָ֑ם כִּ֣י אֵ֧ל גְּמֻל֛וֹת יְהֹוָ֖ה שַׁלֵּ֥ם יְשַׁלֵּֽם׃</t>
  </si>
  <si>
    <t>{{מ:פסוק|שופטים|ב|יט}}</t>
  </si>
  <si>
    <t>וְהָיָ֣ה{{מ:לגרמיה}}בְּמ֣וֹת הַשּׁוֹפֵ֗ט יָשֻׁ֙בוּ֙ וְהִשְׁחִ֣יתוּ מֵֽאֲבוֹתָ֔ם לָלֶ֗כֶת אַֽחֲרֵי֙ אֱלֹהִ֣ים אֲחֵרִ֔ים לְעׇבְדָ֖ם וּלְהִשְׁתַּחֲוֺ֣ת לָהֶ֑ם לֹ֤א הִפִּ֙ילוּ֙ מִמַּ֣עַלְלֵיהֶ֔ם וּמִדַּרְכָּ֖ם הַקָּשָֽׁה׃</t>
  </si>
  <si>
    <t>{{מ:פסוק|איוב|י|ח}}</t>
  </si>
  <si>
    <t>יָדֶ֣יךָ עִ֭צְּבוּנִי וַֽיַּעֲשׂ֑וּנִי{{ר1}}יַ֥חַד סָ֝בִ֗יב וַֽתְּבַלְּעֵֽנִי׃</t>
  </si>
  <si>
    <t>{{מ:פסוק|שופטים|ב|כ}}</t>
  </si>
  <si>
    <t>וַיִּֽחַר־אַ֥ף יְהֹוָ֖ה בְּיִשְׂרָאֵ֑ל וַיֹּ֗אמֶר יַ֩עַן֩ אֲשֶׁ֨ר עָבְר֜וּ הַגּ֣וֹי הַזֶּ֗ה אֶת־בְּרִיתִי֙ אֲשֶׁ֣ר צִוִּ֣יתִי אֶת־אֲבוֹתָ֔ם וְלֹ֥א שָׁמְע֖וּ לְקוֹלִֽי׃</t>
  </si>
  <si>
    <t>{{מ:פסוק|ירמיהו|נא|נז}}</t>
  </si>
  <si>
    <t>וְ֠הִשְׁכַּרְתִּ֠י שָׂרֶ֨יהָ וַחֲכָמֶ֜יהָ פַּחוֹתֶ֤יהָ וּסְגָנֶ֙יהָ֙ וְגִבּוֹרֶ֔יהָ וְיָשְׁנ֥וּ שְׁנַת־עוֹלָ֖ם וְלֹ֣א יָקִ֑יצוּ נְאֻ֨ם־הַמֶּ֔לֶךְ יְהֹוָ֥ה צְבָא֖וֹת שְׁמֽוֹ׃</t>
  </si>
  <si>
    <t>{{מ:פסוק|איוב|י|ט}}</t>
  </si>
  <si>
    <t>זְכׇר־נָ֭א כִּֽי־כַחֹ֣מֶר עֲשִׂיתָ֑נִי{{ר1}}וְֽאֶל־עָפָ֥ר תְּשִׁיבֵֽנִי׃</t>
  </si>
  <si>
    <t>{{מ:פסוק|שופטים|ב|כא}}</t>
  </si>
  <si>
    <t>גַּם־אֲנִי֙ לֹ֣א אוֹסִ֔יף לְהוֹרִ֥ישׁ אִ֖ישׁ מִפְּנֵיהֶ֑ם מִן־הַגּוֹיִ֛ם אֲשֶׁר־עָזַ֥ב יְהוֹשֻׁ֖עַ וַיָּמֹֽת׃</t>
  </si>
  <si>
    <t>{{מ:פסוק|ירמיהו|נא|נח}}</t>
  </si>
  <si>
    <t>{{מ:פסוק|שופטים|ב|כב}}</t>
  </si>
  <si>
    <t>לְמַ֛עַן נַסּ֥וֹת בָּ֖ם אֶת־יִשְׂרָאֵ֑ל הֲשֹׁמְרִ֣ים הֵם֩ אֶת־דֶּ֨רֶךְ יְהֹוָ֜ה לָלֶ֣כֶת בָּ֗ם כַּאֲשֶׁ֛ר שָׁמְר֥וּ אֲבוֹתָ֖ם אִם־לֹֽא׃</t>
  </si>
  <si>
    <t>כֹּֽה־אָמַ֞ר יְהֹוָ֣ה צְבָא֗וֹת חֹ֠מ֠וֹת בָּבֶ֤ל הָרְחָבָה֙ עַרְעֵ֣ר תִּתְעַרְעָ֔ר וּשְׁעָרֶ֥יהָ הַגְּבֹהִ֖ים בָּאֵ֣שׁ יִצַּ֑תּוּ וְיִֽגְע֨וּ עַמִּ֧ים בְּדֵי־רִ֛יק וּלְאֻמִּ֥ים בְּדֵי־אֵ֖שׁ וְיָעֵֽפוּ׃</t>
  </si>
  <si>
    <t>{{מ:פסוק|איוב|י|י}}</t>
  </si>
  <si>
    <t>הֲלֹ֣א כֶ֭חָלָב תַּתִּיכֵ֑נִי{{ר1}}וְ֝כַגְּבִנָּ֗ה תַּקְפִּיאֵֽנִי׃</t>
  </si>
  <si>
    <t>{{מ:פסוק|שופטים|ב|כג}}</t>
  </si>
  <si>
    <t>וַיַּנַּ֤ח יְהֹוָה֙ אֶת־הַגּוֹיִ֣ם הָאֵ֔לֶּה לְבִלְתִּ֥י הוֹרִישָׁ֖ם מַהֵ֑ר וְלֹ֥א נְתָנָ֖ם בְּיַד־יְהוֹשֻֽׁעַ׃</t>
  </si>
  <si>
    <t>{{מ:פסוק|ירמיהו|נא|נט|סדר=לא}}</t>
  </si>
  <si>
    <t>הַדָּבָ֞ר אֲשֶׁר־צִוָּ֣ה{{מ:לגרמיה}}יִרְמְיָ֣הוּ הַנָּבִ֗יא אֶת־שְׂרָיָ֣ה בֶן־נֵרִיָּה֮ בֶּן־מַחְסֵיָה֒ בְּלֶכְתּ֞וֹ אֶת־צִדְקִיָּ֤הוּ מֶֽלֶךְ־יְהוּדָה֙ בָּבֶ֔ל בִּשְׁנַ֥ת הָרְבִעִ֖ית לְמׇלְכ֑וֹ וּשְׂרָיָ֖ה שַׂ֥ר מְנוּחָֽה׃</t>
  </si>
  <si>
    <t>{{מ:פסוק|איוב|י|יא}}</t>
  </si>
  <si>
    <t>ע֣וֹר וּ֭בָשָׂר תַּלְבִּישֵׁ֑נִי{{ר1}}וּֽבַעֲצָמ֥וֹת וְ֝גִידִ֗ים {{נוסח|תְּשֹׂכְכֵֽנִי|א=תְּשֹׂכֲכֵֽנִי}}׃</t>
  </si>
  <si>
    <t>ספר שופטים/ג</t>
  </si>
  <si>
    <t>{{מ:פסוק|ירמיהו|נא|ס}}</t>
  </si>
  <si>
    <t>וַיִּכְתֹּ֣ב יִרְמְיָ֗הוּ אֵ֧ת כׇּל־הָרָעָ֛ה אֲשֶׁר־תָּב֥וֹא אֶל־בָּבֶ֖ל אֶל־סֵ֣פֶר אֶחָ֑ד אֵ֚ת כׇּל־הַדְּבָרִ֣ים הָאֵ֔לֶּה הַכְּתֻבִ֖ים אֶל־בָּבֶֽל׃</t>
  </si>
  <si>
    <t>{{מ:פסוק|איוב|י|יב}}</t>
  </si>
  <si>
    <t>חַיִּ֣ים וָ֭חֶסֶד עָשִׂ֣יתָ עִמָּדִ֑י{{ר1}}וּ֝פְקֻדָּתְךָ֗ שָֽׁמְרָ֥ה רוּחִֽי׃</t>
  </si>
  <si>
    <t>{{מ:פסוק|שופטים|ג|א}}</t>
  </si>
  <si>
    <t>{{מ:פסוק|ירמיהו|נא|סא}}</t>
  </si>
  <si>
    <t>וְאֵ֤לֶּה הַגּוֹיִם֙ אֲשֶׁ֣ר הִנִּ֣יחַ יְהֹוָ֔ה לְנַסּ֥וֹת בָּ֖ם אֶת־יִשְׂרָאֵ֑ל אֵ֚ת כׇּל־אֲשֶׁ֣ר לֹא־יָדְע֔וּ אֵ֖ת כׇּל־מִלְחֲמ֥וֹת כְּנָֽעַן׃</t>
  </si>
  <si>
    <t>וַיֹּ֥אמֶר יִרְמְיָ֖הוּ אֶל־שְׂרָיָ֑ה כְּבֹאֲךָ֣ בָבֶ֔ל וְֽרָאִ֔יתָ וְֽקָרָ֔אתָ אֵ֥ת כׇּל־הַדְּבָרִ֖ים הָאֵֽלֶּה׃</t>
  </si>
  <si>
    <t>{{מ:פסוק|איוב|י|יג}}</t>
  </si>
  <si>
    <t>וְ֭אֵלֶּה צָפַ֣נְתָּ בִלְבָבֶ֑ךָ{{ר1}}יָ֝דַ֗עְתִּי כִּי־זֹ֥את עִמָּֽךְ׃</t>
  </si>
  <si>
    <t>{{מ:פסוק|ירמיהו|נא|סב}}</t>
  </si>
  <si>
    <t>וְאָמַרְתָּ֗ יְהֹוָה֙ אַתָּ֨ה דִבַּ֜רְתָּ אֶל־הַמָּק֤וֹם הַזֶּה֙ לְהַכְרִית֔וֹ לְבִלְתִּ֤י הֱיֽוֹת־בּוֹ֙ יוֹשֵׁ֔ב לְמֵאָדָ֖ם וְעַד־בְּהֵמָ֑ה כִּֽי־שִׁמְמ֥וֹת עוֹלָ֖ם תִּהְיֶֽה׃</t>
  </si>
  <si>
    <t>{{מ:פסוק|איוב|י|יד}}</t>
  </si>
  <si>
    <t>אִם־חָטָ֥אתִי וּשְׁמַרְתָּ֑נִי{{ר1}}וּ֝מֵעֲוֺנִ֗י לֹ֣א תְנַקֵּֽנִי׃</t>
  </si>
  <si>
    <t>{{מ:פסוק|שופטים|ג|ב}}</t>
  </si>
  <si>
    <t>רַ֗ק לְמַ֙עַן֙ דַּ֚עַת דֹּר֣וֹת בְּנֵֽי־יִשְׂרָאֵ֔ל לְלַמְּדָ֖ם מִלְחָמָ֑ה רַ֥ק אֲשֶׁר־לְפָנִ֖ים לֹ֥א יְדָעֽוּם׃</t>
  </si>
  <si>
    <t>{{מ:פסוק|איוב|י|טו}}</t>
  </si>
  <si>
    <t>אִם־רָשַׁ֡עְתִּי אַלְלַ֬י לִ֗י{{ר1}}וְ֭צָדַקְתִּי לֹא־אֶשָּׂ֣א רֹאשִׁ֑י{{ר2}}שְׂבַ֥ע קָ֝ל֗וֹן{{ר0}}וּרְאֵ֥ה עׇנְיִֽי׃</t>
  </si>
  <si>
    <t>{{מ:פסוק|ירמיהו|נא|סג}}</t>
  </si>
  <si>
    <t>וְהָיָה֙ כְּכַלֹּ֣תְךָ֔ לִקְרֹ֖א אֶת־הַסֵּ֣פֶר הַזֶּ֑ה תִּקְשֹׁ֤ר עָלָיו֙ אֶ֔בֶן וְהִשְׁלַכְתּ֖וֹ אֶל־תּ֥וֹךְ פְּרָֽת׃</t>
  </si>
  <si>
    <t>{{מ:פסוק|איוב|י|טז}}</t>
  </si>
  <si>
    <t>וְ֭יִגְאֶה כַּשַּׁ֣חַל תְּצוּדֵ֑נִי{{ר1}}וְ֝תָשֹׁ֗ב תִּתְפַּלָּא־בִֽי׃</t>
  </si>
  <si>
    <t>{{מ:פסוק|איוב|י|יז}}</t>
  </si>
  <si>
    <t>תְּחַדֵּ֬שׁ עֵדֶ֨יךָ{{מ:לגרמיה}}{{ר0|רווח=לא|רווח=לא}}נֶגְדִּ֗י{{ר1}}וְתֶ֣רֶב כַּ֭עַשְׂךָ עִמָּדִ֑י{{ר2}}חֲלִיפ֖וֹת וְצָבָ֣א עִמִּֽי׃</t>
  </si>
  <si>
    <t>{{מ:פסוק|ירמיהו|נא|סד}}</t>
  </si>
  <si>
    <t>וְאָמַרְתָּ֗ כָּ֠כָה תִּשְׁקַ֨ע בָּבֶ֤ל וְלֹֽא־תָקוּם֙ מִפְּנֵ֣י הָרָעָ֗ה אֲשֶׁ֧ר אָנֹכִ֛י מֵבִ֥יא עָלֶ֖יהָ וְיָעֵ֑פוּ עַד־הֵ֖נָּה דִּבְרֵ֥י יִרְמְיָֽהוּ׃</t>
  </si>
  <si>
    <t>{{מ:פסוק|שופטים|ג|ג}}</t>
  </si>
  <si>
    <t>חֲמֵ֣שֶׁת{{מ:לגרמיה}}סַרְנֵ֣י פְלִשְׁתִּ֗ים וְכׇל־הַֽכְּנַעֲנִי֙ וְהַצִּ֣ידֹנִ֔י וְהַ֣חִוִּ֔י יֹשֵׁ֖ב הַ֣ר הַלְּבָנ֑וֹן מֵהַר֙ בַּ֣עַל חֶרְמ֔וֹן עַ֖ד לְב֥וֹא חֲמָֽת׃</t>
  </si>
  <si>
    <t>{{מ:פסוק|איוב|י|יח}}</t>
  </si>
  <si>
    <t>וְלָ֣מָּה מֵ֭רֶחֶם הֹצֵאתָ֑נִי{{ר1}}אֶ֝גְוַ֗ע וְעַ֣יִן לֹֽא־תִרְאֵֽנִי׃</t>
  </si>
  <si>
    <t>{{מ:פסוק|איוב|י|יט}}</t>
  </si>
  <si>
    <t>כַּאֲשֶׁ֣ר לֹא־הָיִ֣יתִי אֶהְיֶ֑ה{{ר1}}מִ֝בֶּ֗טֶן לַקֶּ֥בֶר אוּבָֽל׃</t>
  </si>
  <si>
    <t>ספר ירמיהו/נב</t>
  </si>
  <si>
    <t>{{מ:פסוק|שופטים|ג|ד}}</t>
  </si>
  <si>
    <t>{{מ:פסוק|איוב|י|כ}}</t>
  </si>
  <si>
    <t>הֲלֹֽא־מְעַ֣ט יָמַ֣י {{כו"ק|יחדל|וַחֲדָ֑ל}}{{ר1}}{{כו"ק|ישית|וְשִׁ֥ית}} מִ֝מֶּ֗נִּי וְאַבְלִ֥יגָה מְּעָֽט׃</t>
  </si>
  <si>
    <t>וַיִּהְי֕וּ לְנַסּ֥וֹת בָּ֖ם אֶת־יִשְׂרָאֵ֑ל לָדַ֗עַת הֲיִשְׁמְעוּ֙ אֶת־מִצְוֺ֣ת יְהֹוָ֔ה אֲשֶׁר־צִוָּ֥ה אֶת־אֲבוֹתָ֖ם בְּיַד־מֹשֶֽׁה׃</t>
  </si>
  <si>
    <t>{{מ:פסוק|איוב|י|כא}}</t>
  </si>
  <si>
    <t>בְּטֶ֣רֶם אֵ֭לֵךְ וְלֹ֣א אָשׁ֑וּב{{ר1}}אֶל־אֶ֖רֶץ חֹ֣שֶׁךְ וְצַלְמָֽוֶת׃</t>
  </si>
  <si>
    <t>{{מ:פסוק|ירמיהו|נב|א}}</t>
  </si>
  <si>
    <t>בֶּן־עֶשְׂרִ֨ים וְאַחַ֤ת שָׁנָה֙ צִדְקִיָּ֣הוּ בְמׇלְכ֔וֹ וְאַחַ֤ת עֶשְׂרֵה֙ שָׁנָ֔ה מָלַ֖ךְ בִּירוּשָׁל{{מ:ירושלם|ָ|֑}}ם וְשֵׁ֣ם אִמּ֔וֹ {{כו"ק|חמיטל|חֲמוּטַ֥ל}} בַּֽת־יִרְמְיָ֖הוּ מִלִּבְנָֽה׃</t>
  </si>
  <si>
    <t>{{מ:פסוק|איוב|י|כב}}</t>
  </si>
  <si>
    <t>אֶ֤רֶץ עֵפָ֨תָה{{מ:לגרמיה}}{{ר0|רווח=לא|רווח=לא}}כְּמ֥וֹ אֹ֗פֶל{{ר1}}צַ֭לְמָוֶת וְלֹ֥א סְדָרִ֗ים{{ר2}}וַתֹּ֥פַע כְּמוֹ־אֹֽפֶל׃</t>
  </si>
  <si>
    <t>{{מ:פסוק|ירמיהו|נב|ב}}</t>
  </si>
  <si>
    <t>וַיַּ֥עַשׂ הָרַ֖ע בְּעֵינֵ֣י יְהֹוָ֑ה כְּכֹ֥ל אֲשֶׁר־עָשָׂ֖ה יְהוֹיָקִֽם׃</t>
  </si>
  <si>
    <t>ספר איוב/יא</t>
  </si>
  <si>
    <t>{{מ:פסוק|איוב|יא|א}}</t>
  </si>
  <si>
    <t>{{פרשה-מרכז|כותרת=וַ֭יַּעַן צֹפַ֥ר הַֽנַּעֲמָתִ֗י וַיֹּאמַֽר׃}}</t>
  </si>
  <si>
    <t>{{מ:פסוק|ירמיהו|נב|ג}}</t>
  </si>
  <si>
    <t>כִּ֣י{{מ:לגרמיה}}עַל־אַ֣ף יְהֹוָ֗ה הָֽיְתָה֙ בִּירוּשָׁל{{מ:ירושלם|ַ|֣}}ם וִֽיהוּדָ֔ה עַד־הִשְׁלִיכ֥וֹ אוֹתָ֖ם מֵעַ֣ל פָּנָ֑יו וַיִּמְרֹ֥ד צִדְקִיָּ֖הוּ בְּמֶ֥לֶךְ בָּבֶֽל׃</t>
  </si>
  <si>
    <t>{{מ:פסוק|איוב|יא|ב}}</t>
  </si>
  <si>
    <t>הֲרֹ֣ב דְּ֭בָרִים לֹ֣א יֵעָנֶ֑ה{{ר1}}וְאִם־אִ֖ישׁ שְׂפָתַ֣יִם יִצְדָּֽק׃</t>
  </si>
  <si>
    <t>{{מ:פסוק|שופטים|ג|ה}}</t>
  </si>
  <si>
    <t>וּבְנֵ֣י יִשְׂרָאֵ֔ל יָשְׁב֖וּ בְּקֶ֣רֶב הַֽכְּנַעֲנִ֑י הַחִתִּ֤י וְהָאֱמֹרִי֙ וְהַפְּרִזִּ֔י וְהַחִוִּ֖י וְהַיְבוּסִֽי׃</t>
  </si>
  <si>
    <t>{{מ:פסוק|ירמיהו|נב|ד}}</t>
  </si>
  <si>
    <t>וַיְהִי֩ בַשָּׁנָ֨ה הַתְּשִׁעִ֜ית לְמׇלְכ֗וֹ בַּחֹ֣דֶשׁ הָעֲשִׂירִי֮ בֶּעָשׂ֣וֹר לַחֹ֒דֶשׁ֒ בָּ֠א נְבוּכַדְרֶאצַּ֨ר מֶלֶךְ־בָּבֶ֜ל ה֤וּא וְכׇל־חֵילוֹ֙ עַל־יְר֣וּשָׁל{{מ:ירושלם|ַ|֔}}ם וַֽיַּחֲנ֖וּ עָלֶ֑יהָ וַיִּבְנ֥וּ עָלֶ֛יהָ דָּיֵ֖ק סָבִֽיב׃</t>
  </si>
  <si>
    <t>{{מ:פסוק|איוב|יא|ג}}</t>
  </si>
  <si>
    <t>בַּ֭דֶּיךָ מְתִ֣ים יַחֲרִ֑ישׁוּ{{ר1}}וַ֝תִּלְעַ֗ג וְאֵ֣ין מַכְלִֽם׃</t>
  </si>
  <si>
    <t>{{מ:פסוק|ירמיהו|נב|ה}}</t>
  </si>
  <si>
    <t>וַתָּבֹ֥א הָעִ֖יר בַּמָּצ֑וֹר עַ֚ד עַשְׁתֵּ֣י עֶשְׂרֵ֣ה שָׁנָ֔ה לַמֶּ֖לֶךְ צִדְקִיָּֽהוּ׃</t>
  </si>
  <si>
    <t>{{מ:פסוק|איוב|יא|ד}}</t>
  </si>
  <si>
    <t>וַ֭תֹּאמֶר זַ֣ךְ לִקְחִ֑י{{ר1}}וּ֝בַ֗ר הָיִ֥יתִי בְעֵינֶֽיךָ׃</t>
  </si>
  <si>
    <t>{{מ:פסוק|ירמיהו|נב|ו}}</t>
  </si>
  <si>
    <t>בַּחֹ֤דֶשׁ הָרְבִיעִי֙ בְּתִשְׁעָ֣ה לַחֹ֔דֶשׁ וַיֶּחֱזַ֥ק הָרָעָ֖ב בָּעִ֑יר וְלֹא־הָיָ֥ה לֶ֖חֶם לְעַ֥ם הָאָֽרֶץ׃</t>
  </si>
  <si>
    <t>{{מ:פסוק|שופטים|ג|ו}}</t>
  </si>
  <si>
    <t>וַיִּקְח֨וּ אֶת־בְּנוֹתֵיהֶ֤ם לָהֶם֙ לְנָשִׁ֔ים וְאֶת־בְּנוֹתֵיהֶ֖ם נָתְנ֣וּ לִבְנֵיהֶ֑ם וַיַּעַבְד֖וּ אֶת־אֱלֹהֵיהֶֽם׃</t>
  </si>
  <si>
    <t>{{מ:פסוק|איוב|יא|ה}}</t>
  </si>
  <si>
    <t>וְֽאוּלָ֗ם מִֽי־יִתֵּ֣ן אֱל֣וֹהַּ דַּבֵּ֑ר{{ר1}}וְיִפְתַּ֖ח שְׂפָתָ֣יו עִמָּֽךְ׃</t>
  </si>
  <si>
    <t>{{מ:פסוק|ירמיהו|נב|ז}}</t>
  </si>
  <si>
    <t>וַתִּבָּקַ֣ע הָעִ֗יר וְכׇל־אַנְשֵׁ֣י הַמִּלְחָמָ֡ה יִבְרְחוּ֩ וַיֵּֽצְא֨וּ מֵהָעִ֜יר לַ֗יְלָה דֶּ֜רֶךְ שַׁ֤עַר בֵּין־הַחֹמֹתַ֙יִם֙ אֲשֶׁר֙ עַל־גַּ֣ן הַמֶּ֔לֶךְ וְכַשְׂדִּ֥ים עַל־הָעִ֖יר סָבִ֑יב וַיֵּלְכ֖וּ דֶּ֥רֶךְ הָעֲרָבָֽה׃</t>
  </si>
  <si>
    <t>{{מ:פסוק|איוב|יא|ו}}</t>
  </si>
  <si>
    <t>וְיַגֶּד־לְךָ֨{{מ:לגרמיה}}תַּ֥עֲלֻמ֣וֹת חׇכְמָה֮{{ר1}}כִּֽי־כִפְלַ{{אתנח הפוך}}יִם {{נוסח|לְֽת֫וּשִׁיָּ֥ה|=א (מקום העולה באות הראויה לגעיה)|דפוסים=לְֽתוּשִׁ֫יָּ֥ה}}{{ר2}}וְדַ֡ע{{ר2}}כִּֽי־יַשֶּׁ֥ה לְךָ֥ אֱ֝ל֗וֹהַּ מֵעֲוֺנֶֽךָ׃</t>
  </si>
  <si>
    <t>{{מ:פסוק|ירמיהו|נב|ח}}</t>
  </si>
  <si>
    <t>וַיִּרְדְּפ֤וּ חֵיל־כַּשְׂדִּים֙ אַחֲרֵ֣י הַמֶּ֔לֶךְ וַיַּשִּׂ֥יגוּ אֶת־צִדְקִיָּ֖הוּ בְּעַֽרְבֹ֣ת יְרֵח֑וֹ וְכׇ֨ל־חֵיל֔וֹ נָפֹ֖צוּ מֵעָלָֽיו׃</t>
  </si>
  <si>
    <t>{{מ:פסוק|ירמיהו|נב|ט}}</t>
  </si>
  <si>
    <t>וַֽיִּתְפְּשׂוּ֙ אֶת־הַמֶּ֔לֶךְ וַיַּעֲל֨וּ אֹת֜וֹ אֶל־מֶ֧לֶךְ בָּבֶ֛ל רִבְלָ֖תָה בְּאֶ֣רֶץ חֲמָ֑ת וַיְדַבֵּ֥ר אִתּ֖וֹ מִשְׁפָּטִֽים׃</t>
  </si>
  <si>
    <t>{{מ:פסוק|איוב|יא|ז}}</t>
  </si>
  <si>
    <t>{{מ:פסוק|שופטים|ג|ז}}</t>
  </si>
  <si>
    <t>הַחֵ֣קֶר אֱל֣וֹהַּ תִּמְצָ֑א{{ר1}}אִ֤ם עַד־תַּכְלִ֖ית שַׁדַּ֣י תִּמְצָֽא׃</t>
  </si>
  <si>
    <t>וַיַּעֲשׂ֨וּ בְנֵֽי־יִשְׂרָאֵ֤ל אֶת־הָרַע֙ בְּעֵינֵ֣י יְהֹוָ֔ה וַֽיִּשְׁכְּח֖וּ אֶת־יְהֹוָ֣ה אֱלֹהֵיהֶ֑ם וַיַּעַבְד֥וּ אֶת־הַבְּעָלִ֖ים וְאֶת־הָאֲשֵׁרֽוֹת׃</t>
  </si>
  <si>
    <t>{{מ:פסוק|ירמיהו|נב|י}}</t>
  </si>
  <si>
    <t>וַיִּשְׁחַ֧ט מֶלֶךְ־בָּבֶ֛ל אֶת־בְּנֵ֥י צִדְקִיָּ֖הוּ לְעֵינָ֑יו וְגַ֛ם אֶת־כׇּל־שָׂרֵ֥י יְהוּדָ֖ה שָׁחַ֥ט בְּרִבְלָֽתָה׃</t>
  </si>
  <si>
    <t>{{מ:פסוק|איוב|יא|ח}}</t>
  </si>
  <si>
    <t>גׇּבְהֵ֣י שָׁ֭מַיִם מַה־תִּפְעָ֑ל{{ר1}}עֲמֻקָּ֥ה מִ֝שְּׁא֗וֹל מַה־תֵּדָֽע׃</t>
  </si>
  <si>
    <t>{{מ:פסוק|שופטים|ג|ח}}</t>
  </si>
  <si>
    <t>וַיִּחַר־אַ֤ף יְהֹוָה֙ בְּיִשְׂרָאֵ֔ל וַֽיִּמְכְּרֵ֗ם בְּיַד֙ כּוּשַׁ֣ן רִשְׁעָתַ֔יִם מֶ֖לֶךְ אֲרַ֣ם נַהֲרָ֑יִם וַיַּעַבְד֧וּ בְנֵי־יִשְׂרָאֵ֛ל אֶת־כּוּשַׁ֥ן רִשְׁעָתַ֖יִם שְׁמֹנֶ֥ה שָׁנִֽים׃</t>
  </si>
  <si>
    <t>{{מ:פסוק|ירמיהו|נב|יא}}</t>
  </si>
  <si>
    <t>{{מ:פסוק|איוב|יא|ט}}</t>
  </si>
  <si>
    <t>וְאֶת־עֵינֵ֥י צִדְקִיָּ֖הוּ עִוֵּ֑ר וַיַּאַסְרֵ֣הוּ בַֽנְחֻשְׁתַּ֗יִם וַיְבִאֵ֤הוּ מֶֽלֶךְ־בָּבֶל֙ בָּבֶ֔לָה וַיִּתְּנֵ֥הוּ {{כו"ק|בבית|בֵֽית}}־הַפְּקֻדֹּ֖ת עַד־י֥וֹם מוֹתֽוֹ׃</t>
  </si>
  <si>
    <t>אֲרֻכָּ֣ה מֵאֶ֣רֶץ מִדָּ֑הּ{{ר1}}וּ֝רְחָבָ֗ה מִנִּי־יָֽם׃</t>
  </si>
  <si>
    <t>{{מ:פסוק|איוב|יא|י}}</t>
  </si>
  <si>
    <t>אִם־יַחֲלֹ֥ף וְיַסְגִּ֑יר{{ר1}}וְ֝יַקְהִ֗יל וּמִ֣י יְשִׁיבֶֽנּוּ׃</t>
  </si>
  <si>
    <t>{{מ:פסוק|שופטים|ג|ט}}</t>
  </si>
  <si>
    <t>{{מ:פסוק|ירמיהו|נב|יב}}</t>
  </si>
  <si>
    <t>וַיִּזְעֲק֤וּ בְנֵֽי־יִשְׂרָאֵל֙ אֶל־יְהֹוָ֔ה וַיָּ֨קֶם יְהֹוָ֥ה מוֹשִׁ֛יעַ לִבְנֵ֥י יִשְׂרָאֵ֖ל וַיֹּשִׁיעֵ֑ם אֵ֚ת עׇתְנִיאֵ֣ל בֶּן־קְנַ֔ז אֲחִ֥י כָלֵ֖ב הַקָּטֹ֥ן מִמֶּֽנּוּ׃</t>
  </si>
  <si>
    <t>{{מ:פסוק|איוב|יא|יא}}</t>
  </si>
  <si>
    <t>וּבַחֹ֤דֶשׁ הַֽחֲמִישִׁי֙ בֶּעָשׂ֣וֹר לַחֹ֔דֶשׁ הִ֗יא שְׁנַת֙ תְּשַֽׁע־עֶשְׂרֵ֣ה שָׁנָ֔ה לַמֶּ֖לֶךְ נְבוּכַדְרֶאצַּ֣ר מֶלֶךְ־בָּבֶ֑ל בָּ֗א נְבֽוּזַרְאֲדָן֙ רַב־טַבָּחִ֔ים עָמַ֛ד לִפְנֵ֥י מֶלֶךְ־בָּבֶ֖ל בִּירוּשָׁל{{מ:ירושלם|ָ|ֽ}}ם׃</t>
  </si>
  <si>
    <t>כִּי־ה֭וּא יָדַ֣ע מְתֵי־שָׁ֑וְא{{ר1}}וַיַּרְא־אָ֗֝וֶן וְלֹ֣א יִתְבּוֹנָֽן׃</t>
  </si>
  <si>
    <t>{{מ:פסוק|איוב|יא|יב}}</t>
  </si>
  <si>
    <t>וְאִ֣ישׁ נָ֭בוּב יִלָּבֵ֑ב{{ר1}}וְעַ֥יִר {{נוסח|פֶּ֗֝רֶא|א=פֶּ֝רֶא}} אָדָ֥ם יִוָּלֵֽד׃</t>
  </si>
  <si>
    <t>{{מ:פסוק|שופטים|ג|י}}</t>
  </si>
  <si>
    <t>{{מ:פסוק|ירמיהו|נב|יג}}</t>
  </si>
  <si>
    <t>וַתְּהִ֨י עָלָ֥יו רֽוּחַ־יְהֹוָה֮ וַיִּשְׁפֹּ֣ט אֶת־יִשְׂרָאֵל֒ וַיֵּצֵא֙ לַמִּלְחָמָ֔ה וַיִּתֵּ֤ן יְהֹוָה֙ בְּיָד֔וֹ אֶת־כּוּשַׁ֥ן רִשְׁעָתַ֖יִם מֶ֣לֶךְ אֲרָ֑ם וַתָּ֣עׇז יָד֔וֹ עַ֖ל כּוּשַׁ֥ן רִשְׁעָתָֽיִם׃</t>
  </si>
  <si>
    <t>וַיִּשְׂרֹ֥ף אֶת־בֵּית־יְהֹוָ֖ה וְאֶת־בֵּ֣ית הַמֶּ֑לֶךְ וְאֵ֨ת כׇּל־בָּתֵּ֧י יְרוּשָׁל{{מ:ירושלם|ַ|֛}}ם וְאֶת־כׇּל־בֵּ֥ית הַגָּד֖וֹל שָׂרַ֥ף בָּאֵֽשׁ׃</t>
  </si>
  <si>
    <t>{{מ:פסוק|איוב|יא|יג}}</t>
  </si>
  <si>
    <t>{{נוסח|אִם־אַ֭תָּה|=אש1 וכן ברויאר ומג"ה (ובקורן)|ל=אִם־אַ֭תָּ֗ה (נקודת רביע בנוסף לטעם הדחי!) ובהקלדה בעקבות BHS (וכן מכון ממרא!)|הערת המקליד}} הֲכִינ֣וֹתָ לִבֶּ֑ךָ{{ר1}}וּפָרַשְׂתָּ֖ אֵלָ֣יו כַּפֶּֽיךָ׃</t>
  </si>
  <si>
    <t>{{מ:פסוק|איוב|יא|יד}}</t>
  </si>
  <si>
    <t>אִם־אָ֣וֶן בְּ֭יָדְךָ הַרְחִיקֵ֑הוּ{{ר1}}וְאַל־תַּשְׁכֵּ֖ן בְּאֹהָלֶ֣יךָ עַוְלָֽה׃</t>
  </si>
  <si>
    <t>{{מ:פסוק|ירמיהו|נב|יד}}</t>
  </si>
  <si>
    <t>וְאֶת־כׇּל־חֹמ֥וֹת יְרוּשָׁל{{מ:ירושלם|ַ|֖}}ם סָבִ֑יב נָֽתְצוּ֙ כׇּל־חֵ֣יל כַּשְׂדִּ֔ים אֲשֶׁ֖ר אֶת־רַב־טַבָּחִֽים׃</t>
  </si>
  <si>
    <t>{{מ:פסוק|איוב|יא|טו}}</t>
  </si>
  <si>
    <t>כִּי־אָ֤ז{{מ:לגרמיה}}תִּשָּׂ֣א פָנֶ֣יךָ מִמּ֑וּם{{ר1}}וְהָיִ֥יתָ מֻ֝צָ֗ק וְלֹ֣א תִירָֽא׃</t>
  </si>
  <si>
    <t>{{מ:פסוק|שופטים|ג|יא}}</t>
  </si>
  <si>
    <t>וַתִּשְׁקֹ֥ט הָאָ֖רֶץ אַרְבָּעִ֣ים שָׁנָ֑ה וַיָּ֖מׇת עׇתְנִיאֵ֥ל בֶּן־קְנַֽז׃</t>
  </si>
  <si>
    <t>{{מ:פסוק|איוב|יא|טז}}</t>
  </si>
  <si>
    <t>כִּֽי־אַ֭תָּה עָמָ֣ל תִּשְׁכָּ֑ח{{ר1}}כְּמַ֖יִם עָבְר֣וּ תִזְכֹּֽר׃</t>
  </si>
  <si>
    <t>{{מ:פסוק|איוב|יא|יז}}</t>
  </si>
  <si>
    <t>{{מ:קמץ|ד=וּֽ֭מִצׇּהֳרַיִם|ס=וּֽ֭מִצָּהֳרַיִם}} יָק֣וּם חָ֑לֶד{{ר1}}תָּ֝עֻ֗פָה כַּבֹּ֥קֶר תִּהְיֶֽה׃</t>
  </si>
  <si>
    <t>{{מ:פסוק|שופטים|ג|יב}}</t>
  </si>
  <si>
    <t>וַיֹּסִ֙פוּ֙ בְּנֵ֣י יִשְׂרָאֵ֔ל לַעֲשׂ֥וֹת הָרַ֖ע בְּעֵינֵ֣י יְהֹוָ֑ה וַיְחַזֵּ֨ק יְהֹוָ֜ה אֶת־עֶגְל֤וֹן מֶלֶךְ־מוֹאָב֙ עַל־יִשְׂרָאֵ֔ל עַ֛ל כִּי־עָשׂ֥וּ אֶת־הָרַ֖ע בְּעֵינֵ֥י יְהֹוָֽה׃</t>
  </si>
  <si>
    <t>{{מ:פסוק|איוב|יא|יח}}</t>
  </si>
  <si>
    <t>וּֽ֭בָטַחְתָּ כִּֽי־יֵ֣שׁ תִּקְוָ֑ה{{ר1}}וְ֝חָפַרְתָּ֗ לָבֶ֥טַח תִּשְׁכָּֽב׃</t>
  </si>
  <si>
    <t>{{מ:פסוק|איוב|יא|יט|סדר=ג}}</t>
  </si>
  <si>
    <t>וְֽ֭רָבַצְתָּ וְאֵ֣ין מַחֲרִ֑יד{{ר1}}וְחִלּ֖וּ פָנֶ֣יךָ רַבִּֽים׃</t>
  </si>
  <si>
    <t>{{מ:פסוק|ירמיהו|נב|טו}}</t>
  </si>
  <si>
    <t>וּמִדַּלּ֨וֹת הָעָ֜ם וְֽאֶת־יֶ֥תֶר הָעָ֣ם{{מ:לגרמיה}}הַנִּשְׁאָרִ֣ים בָּעִ֗יר וְאֶת־הַנֹּֽפְלִים֙ אֲשֶׁ֤ר נָֽפְלוּ֙ אֶל־מֶ֣לֶךְ בָּבֶ֔ל וְאֵ֖ת יֶ֣תֶר הָאָמ֑וֹן הֶגְלָ֕ה נְבוּזַרְאֲדָ֖ן רַב־טַבָּחִֽים׃</t>
  </si>
  <si>
    <t>{{מ:פסוק|שופטים|ג|יג}}</t>
  </si>
  <si>
    <t>וַיֶּאֱסֹ֣ף אֵלָ֔יו אֶת־בְּנֵ֥י עַמּ֖וֹן וַעֲמָלֵ֑ק וַיֵּ֗לֶךְ וַיַּךְ֙ אֶת־יִשְׂרָאֵ֔ל וַיִּֽירְשׁ֖וּ אֶת־עִ֥יר הַתְּמָרִֽים׃</t>
  </si>
  <si>
    <t>{{מ:פסוק|איוב|יא|כ}}</t>
  </si>
  <si>
    <t>וְעֵינֵ֥י רְשָׁעִ֗ים תִּ֫כְלֶ֥ינָה{{ר1}}וּ֭מָנוֹס אָבַ֣ד מִנְהֶ֑ם{{ר2}}וְ֝תִקְוָתָ֗ם{{ר0}}מַֽפַּֽח־נָֽפֶשׁ׃</t>
  </si>
  <si>
    <t>{{מ:פסוק|ירמיהו|נב|טז}}</t>
  </si>
  <si>
    <t>וּמִדַּלּ֣וֹת הָאָ֔רֶץ הִשְׁאִ֕יר נְבוּזַרְאֲדָ֖ן רַב־טַבָּחִ֑ים לְכֹרְמִ֖ים וּלְיֹגְבִֽים׃</t>
  </si>
  <si>
    <t>ספר איוב/יב</t>
  </si>
  <si>
    <t>{{מ:פסוק|שופטים|ג|יד}}</t>
  </si>
  <si>
    <t>וַיַּעַבְד֤וּ בְנֵֽי־יִשְׂרָאֵל֙ אֶת־עֶגְל֣וֹן מֶלֶךְ־מוֹאָ֔ב שְׁמוֹנֶ֥ה עֶשְׂרֵ֖ה שָׁנָֽה׃</t>
  </si>
  <si>
    <t>{{מ:פסוק|איוב|יב|א}}</t>
  </si>
  <si>
    <t>{{מ:פסוק|ירמיהו|נב|יז}}</t>
  </si>
  <si>
    <t>וְאֶת־עַמּוּדֵ֨י הַנְּחֹ֜שֶׁת אֲשֶׁ֣ר לְבֵית־יְהֹוָ֗ה וְֽאֶת־הַמְּכֹנ֞וֹת וְאֶת־יָ֧ם הַנְּחֹ֛שֶׁת אֲשֶׁ֥ר בְּבֵית־יְהֹוָ֖ה שִׁבְּר֣וּ כַשְׂדִּ֑ים וַיִּשְׂא֥וּ אֶת־כׇּל־נְחֻשְׁתָּ֖ם בָּבֶֽלָה׃</t>
  </si>
  <si>
    <t>{{מ:פסוק|שופטים|ג|טו}}</t>
  </si>
  <si>
    <t>{{מ:פסוק|איוב|יב|ב}}</t>
  </si>
  <si>
    <t>אׇ֭מְנָם כִּ֣י אַתֶּם־עָ֑ם{{ר1}}וְ֝עִמָּכֶ֗ם תָּמ֥וּת חׇכְמָֽה׃</t>
  </si>
  <si>
    <t>וַיִּזְעֲק֣וּ בְנֵי־יִשְׂרָאֵל֮ אֶל־יְהֹוָה֒ וַיָּ֩קֶם֩ יְהֹוָ֨ה לָהֶ֜ם מוֹשִׁ֗יעַ אֶת־אֵה֤וּד בֶּן־גֵּרָא֙ בֶּן־הַיְמִינִ֔י אִ֥ישׁ אִטֵּ֖ר יַד־יְמִינ֑וֹ וַיִּשְׁלְח֨וּ בְנֵי־יִשְׂרָאֵ֤ל בְּיָדוֹ֙ מִנְחָ֔ה לְעֶגְל֖וֹן מֶ֥לֶךְ מוֹאָֽב׃</t>
  </si>
  <si>
    <t>{{מ:פסוק|איוב|יב|ג}}</t>
  </si>
  <si>
    <t>{{מ:פסוק|ירמיהו|נב|יח}}</t>
  </si>
  <si>
    <t>גַּם־לִ֤י לֵבָ֨ב{{מ:לגרמיה}}{{ר0|רווח=לא|רווח=לא}}כְּֽמוֹכֶ֗ם{{ר1}}לֹא־נֹפֵ֣ל אָנֹכִ֣י מִכֶּ֑ם{{ר2}}וְאֶת־מִי־אֵ֥ין כְּמוֹ־אֵֽלֶּה׃</t>
  </si>
  <si>
    <t>וְאֶת־הַ֠סִּר֠וֹת וְאֶת־הַיָּעִ֨ים וְאֶת־הַֽמְזַמְּר֜וֹת וְאֶת־הַמִּזְרָקֹ֣ת וְאֶת־הַכַּפּ֗וֹת וְאֵ֨ת כׇּל־כְּלֵ֧י הַנְּחֹ֛שֶׁת אֲשֶׁר־יְשָׁרְת֥וּ בָהֶ֖ם לָקָֽחוּ׃</t>
  </si>
  <si>
    <t>{{מ:פסוק|איוב|יב|ד}}</t>
  </si>
  <si>
    <t>{{מ:פסוק|שופטים|ג|טז}}</t>
  </si>
  <si>
    <t>שְׂחֹ֤ק לְרֵעֵ֨הוּ{{מ:לגרמיה}}אֶהְיֶ֗ה{{ר1}}קֹרֵ֣א לֶ֭אֱלוֹהַּ וַֽיַּעֲנֵ֑הוּ{{ר2}}שְׂ֝ח֗וֹק{{ר0}}צַדִּ֥יק תָּמִֽים׃</t>
  </si>
  <si>
    <t>וַיַּ֩עַשׂ֩ ל֨וֹ אֵה֜וּד חֶ֗רֶב וְלָ֛הּ שְׁנֵ֥י פֵי֖וֹת גֹּ֣מֶד אׇרְכָּ֑הּ וַיַּחְגֹּ֤ר אוֹתָהּ֙ מִתַּ֣חַת לְמַדָּ֔יו עַ֖ל יֶ֥רֶךְ יְמִינֽוֹ׃</t>
  </si>
  <si>
    <t>{{מ:פסוק|ירמיהו|נב|יט}}</t>
  </si>
  <si>
    <t>וְאֶת־הַ֠סִּפִּ֠ים וְאֶת־הַמַּחְתּ֨וֹת וְאֶת־הַמִּזְרָק֜וֹת וְאֶת־הַסִּיר֣וֹת וְאֶת־הַמְּנֹר֗וֹת וְאֶת־הַכַּפּוֹת֙ וְאֶת־הַמְּנַקִּיּ֔וֹת אֲשֶׁ֤ר זָהָב֙ זָהָ֔ב וַאֲשֶׁר־כֶּ֖סֶף כָּ֑סֶף לָקַ֖ח רַב־טַבָּחִֽים׃</t>
  </si>
  <si>
    <t>{{מ:פסוק|איוב|יב|ה}}</t>
  </si>
  <si>
    <t>לַפִּ֣יד בּ֭וּז לְעַשְׁתּ֣וּת שַׁאֲנָ֑ן{{ר1}}נָ֝כ֗וֹן לְמ֣וֹעֲדֵי רָֽגֶל׃</t>
  </si>
  <si>
    <t>{{מ:פסוק|שופטים|ג|יז}}</t>
  </si>
  <si>
    <t>וַיַּקְרֵב֙ אֶת־הַמִּנְחָ֔ה לְעֶגְל֖וֹן מֶ֣לֶךְ מוֹאָ֑ב וְעֶגְל֕וֹן אִ֥ישׁ בָּרִ֖יא מְאֹֽד׃</t>
  </si>
  <si>
    <t>{{מ:פסוק|ירמיהו|נב|כ}}</t>
  </si>
  <si>
    <t>הָעַמּוּדִ֣ים{{מ:לגרמיה}}שְׁנַ֗יִם הַיָּ֤ם אֶחָד֙ וְהַבָּקָ֞ר שְׁנֵים־עָשָׂ֤ר נְחֹ֙שֶׁת֙ אֲשֶׁר־תַּ֣חַת הַמְּכֹנ֔וֹת אֲשֶׁ֥ר עָשָׂ֛ה הַמֶּ֥לֶךְ שְׁלֹמֹ֖ה לְבֵ֣ית יְהֹוָ֑ה לֹא־הָיָ֣ה מִשְׁקָ֔ל לִנְחֻשְׁתָּ֖ם כׇּל־הַכֵּלִ֥ים הָאֵֽלֶּה׃</t>
  </si>
  <si>
    <t>{{מ:פסוק|איוב|יב|ו}}</t>
  </si>
  <si>
    <t>יִשְׁלָ֤יוּ אֹהָלִ֨ים{{מ:לגרמיה}}{{ר0|רווח=לא|רווח=לא}}{{נוסח|לְשֹׁ֥דְדִ֗ים|א=לְשֹׁ֥דֲדִ֗ים (חטף)}}{{ר1}}וּֽ֭בַטֻּחוֹת לְמַרְגִּ֣יזֵי אֵ֑ל{{ר2}}לַאֲשֶׁ֤ר הֵבִ֖יא אֱל֣וֹהַּ בְּיָדֽוֹ׃</t>
  </si>
  <si>
    <t>{{מ:פסוק|ירמיהו|נב|כא}}</t>
  </si>
  <si>
    <t>וְהָעַמּוּדִ֗ים שְׁמֹנֶ֨ה עֶשְׂרֵ֤ה אַמָּה֙ {{כו"ק|קומה|קוֹמַת֙}} הָעַמֻּ֣ד הָאֶחָ֔ד וְח֛וּט שְׁתֵּים־עֶשְׂרֵ֥ה אַמָּ֖ה יְסֻבֶּ֑נּוּ וְעׇבְי֛וֹ אַרְבַּ֥ע אֶצְבָּע֖וֹת נָבֽוּב׃</t>
  </si>
  <si>
    <t>{{מ:פסוק|שופטים|ג|יח}}</t>
  </si>
  <si>
    <t>וַֽיְהִי֙ כַּאֲשֶׁ֣ר כִּלָּ֔ה לְהַקְרִ֖יב אֶת־הַמִּנְחָ֑ה וַיְשַׁלַּח֙ אֶת־הָעָ֔ם נֹשְׂאֵ֖י הַמִּנְחָֽה׃</t>
  </si>
  <si>
    <t>{{מ:פסוק|איוב|יב|ז}}</t>
  </si>
  <si>
    <t>וְֽאוּלָ֗ם שְׁאַל־נָ֣א בְהֵמ֣וֹת וְתֹרֶ֑ךָּ{{ר1}}וְע֥וֹף הַ֝שָּׁמַ֗יִם וְיַגֶּד־לָֽךְ׃</t>
  </si>
  <si>
    <t>{{מ:פסוק|ירמיהו|נב|כב}}</t>
  </si>
  <si>
    <t>וְכֹתֶ֨רֶת עָלָ֜יו {{נוסח|נְחֹ֗שֶׁת|א=נְחֹשֶׁת (חסרה נקודת טעם הרביעי)}} וְקוֹמַ֨ת הַכֹּתֶ֥רֶת הָאַחַת֮ חָמֵ֣שׁ אַמּוֹת֒ וּשְׂבָכָ֨ה וְרִמּוֹנִ֧ים עַֽל־הַכּוֹתֶ֛רֶת סָבִ֖יב הַכֹּ֣ל נְחֹ֑שֶׁת וְכָאֵ֛לֶּה לַעַמּ֥וּד הַשֵּׁנִ֖י וְרִמּוֹנִֽים׃</t>
  </si>
  <si>
    <t>{{מ:פסוק|שופטים|ג|יט}}</t>
  </si>
  <si>
    <t>{{מ:פסוק|איוב|יב|ח}}</t>
  </si>
  <si>
    <t>{{מ:פסוק|ירמיהו|נב|כג}}</t>
  </si>
  <si>
    <t>וְה֣וּא שָׁ֗ב מִן־הַפְּסִילִים֙ אֲשֶׁ֣ר אֶת־הַגִּלְגָּ֔ל וַיֹּ֕אמֶר דְּבַר־סֵ֥תֶר לִ֛י אֵלֶ֖יךָ הַמֶּ֑לֶךְ וַיֹּ֣אמֶר הָ֔ס וַיֵּֽצְאוּ֙ מֵעָלָ֔יו כׇּל־הָעֹמְדִ֖ים עָלָֽיו׃</t>
  </si>
  <si>
    <t>וַיִּֽהְיוּ֙ הָרִמֹּנִ֔ים תִּשְׁעִ֥ים וְשִׁשָּׁ֖ה ר֑וּחָה כׇּל־הָרִמּוֹנִ֥ים מֵאָ֛ה עַל־הַשְּׂבָכָ֖ה סָבִֽיב׃</t>
  </si>
  <si>
    <t>א֤וֹ שִׂ֣יחַ לָאָ֣רֶץ וְתֹרֶ֑ךָּ{{ר1}}וִיסַפְּר֥וּ לְ֝ךָ֗ דְּגֵ֣י הַיָּֽם׃</t>
  </si>
  <si>
    <t>{{מ:פסוק|ירמיהו|נב|כד}}</t>
  </si>
  <si>
    <t>וַיִּקַּ֣ח רַב־טַבָּחִ֗ים אֶת־שְׂרָיָה֙ כֹּהֵ֣ן הָרֹ֔אשׁ וְאֶת־צְפַנְיָ֖ה כֹּהֵ֣ן הַמִּשְׁנֶ֑ה וְאֶת־שְׁלֹ֖שֶׁת שֹׁמְרֵ֥י הַסַּֽף׃</t>
  </si>
  <si>
    <t>{{מ:פסוק|איוב|יב|ט}}</t>
  </si>
  <si>
    <t>מִ֭י לֹא־יָדַ֣ע בְּכׇל־אֵ֑לֶּה{{ר1}}כִּ֥י יַד־יְ֝הֹוָ֗ה עָ֣שְׂתָה זֹּֽאת׃</t>
  </si>
  <si>
    <t>{{מ:פסוק|שופטים|ג|כ}}</t>
  </si>
  <si>
    <t>וְאֵה֣וּד{{מ:לגרמיה}}בָּ֣א אֵלָ֗יו וְהֽוּא־יֹ֠שֵׁ֠ב בַּעֲלִיַּ֨ת הַמְּקֵרָ֤ה אֲשֶׁר־לוֹ֙ לְבַדּ֔וֹ וַיֹּ֣אמֶר אֵה֔וּד דְּבַר־אֱלֹהִ֥ים לִ֖י אֵלֶ֑יךָ וַיָּ֖קׇם מֵעַ֥ל הַכִּסֵּֽא׃</t>
  </si>
  <si>
    <t>{{מ:פסוק|ירמיהו|נב|כה}}</t>
  </si>
  <si>
    <t>וּמִן־הָעִ֡יר לָקַח֩ סָרִ֨יס אֶחָ֜ד אֲֽשֶׁר־הָיָ֥ה פָקִ֣יד{{מ:לגרמיה}}עַל־אַנְשֵׁ֣י הַמִּלְחָמָ֗ה וְשִׁבְעָ֨ה אֲנָשִׁ֜ים מֵרֹאֵ֤י פְנֵי־הַמֶּ֙לֶךְ֙ אֲשֶׁ֣ר נִמְצְא֣וּ בָעִ֔יר וְאֵ֗ת סֹפֵר֙ שַׂ֣ר הַצָּבָ֔א הַמַּצְבִּ֖א אֶת־עַ֣ם הָאָ֑רֶץ וְשִׁשִּׁ֥ים אִישׁ֙ מֵעַ֣ם הָאָ֔רֶץ הַֽנִּמְצְאִ֖ים בְּת֥וֹךְ הָעִֽיר׃</t>
  </si>
  <si>
    <t>{{מ:פסוק|איוב|יב|י}}</t>
  </si>
  <si>
    <t>אֲשֶׁ֣ר בְּ֭יָדוֹ נֶ֣פֶשׁ כׇּל־חָ֑י{{ר1}}וְ֝ר֗וּחַ כׇּל־בְּשַׂר־אִֽישׁ׃</t>
  </si>
  <si>
    <t>{{מ:פסוק|שופטים|ג|כא}}</t>
  </si>
  <si>
    <t>וַיִּשְׁלַ֤ח אֵהוּד֙ אֶת־יַ֣ד שְׂמֹאל֔וֹ וַיִּקַּח֙ אֶת־הַחֶ֔רֶב מֵעַ֖ל יֶ֣רֶךְ יְמִינ֑וֹ וַיִּתְקָעֶ֖הָ בְּבִטְנֽוֹ׃</t>
  </si>
  <si>
    <t>{{מ:פסוק|ירמיהו|נב|כו}}</t>
  </si>
  <si>
    <t>וַיִּקַּ֣ח אוֹתָ֔ם נְבוּזַרְאֲדָ֖ן רַב־טַבָּחִ֑ים וַיֹּ֧לֶךְ אוֹתָ֛ם אֶל־מֶ֥לֶךְ בָּבֶ֖ל רִבְלָֽתָה׃</t>
  </si>
  <si>
    <t>{{מ:פסוק|איוב|יב|יא}}</t>
  </si>
  <si>
    <t>הֲלֹא־אֹ֭זֶן מִלִּ֣ין תִּבְחָ֑ן{{ר1}}וְ֝חֵ֗ךְ אֹ֣כֶל יִטְעַם־לֽוֹ׃</t>
  </si>
  <si>
    <t>{{מ:פסוק|שופטים|ג|כב}}</t>
  </si>
  <si>
    <t>וַיָּבֹ֨א גַֽם־הַנִּצָּ֜ב אַחַ֣ר הַלַּ֗הַב וַיִּסְגֹּ֤ר הַחֵ֙לֶב֙ בְּעַ֣ד הַלַּ֔הַב כִּ֣י לֹ֥א שָׁלַ֛ף הַחֶ֖רֶב מִבִּטְנ֑וֹ וַיֵּצֵ֖א הַֽפַּרְשְׁדֹֽנָה׃</t>
  </si>
  <si>
    <t>{{מ:פסוק|ירמיהו|נב|כז}}</t>
  </si>
  <si>
    <t>וַיַּכֶּ֣ה אוֹתָם֩ מֶ֨לֶךְ בָּבֶ֧ל וַיְמִתֵ֛ם בְּרִבְלָ֖ה בְּאֶ֣רֶץ חֲמָ֑ת וַיִּ֥גֶל יְהוּדָ֖ה מֵעַ֥ל אַדְמָתֽוֹ׃</t>
  </si>
  <si>
    <t>{{מ:פסוק|איוב|יב|יב}}</t>
  </si>
  <si>
    <t>בִּישִׁישִׁ֥ים חׇכְמָ֑ה{{ר1}}וְאֹ֖רֶךְ יָמִ֣ים תְּבוּנָֽה׃</t>
  </si>
  <si>
    <t>{{מ:פסוק|שופטים|ג|כג}}</t>
  </si>
  <si>
    <t>וַיֵּצֵ֥א אֵה֖וּד הַֽמִּסְדְּר֑וֹנָה וַיִּסְגֹּ֞ר דַּלְת֧וֹת הָעֲלִיָּ֛ה בַּעֲד֖וֹ וְנָעָֽל׃</t>
  </si>
  <si>
    <t>{{מ:פסוק|ירמיהו|נב|כח}}</t>
  </si>
  <si>
    <t>זֶ֣ה הָעָ֔ם אֲשֶׁ֥ר הֶגְלָ֖ה נְבוּכַדְרֶאצַּ֑ר בִּשְׁנַת־שֶׁ֕בַע יְהוּדִ֕ים שְׁלֹ֥שֶׁת אֲלָפִ֖ים וְעֶשְׂרִ֥ים וּשְׁלֹשָֽׁה׃</t>
  </si>
  <si>
    <t>{{מ:פסוק|איוב|יב|יג}}</t>
  </si>
  <si>
    <t>עִ֭מּוֹ חׇכְמָ֣ה וּגְבוּרָ֑ה{{ר1}}{{נוסח|ל֗֝וֹ|א=ל֝וֹ}} עֵצָ֥ה וּתְבוּנָֽה׃</t>
  </si>
  <si>
    <t>{{מ:פסוק|ירמיהו|נב|כט}}</t>
  </si>
  <si>
    <t>בִּשְׁנַ֛ת שְׁמוֹנֶ֥ה עֶשְׂרֵ֖ה לִנְבוּכַדְרֶאצַּ֑ר מִיר֣וּשָׁל{{מ:ירושלם|ַ|֔}}ם נֶ֕פֶשׁ שְׁמֹנֶ֥ה מֵא֖וֹת שְׁלֹשִׁ֥ים וּשְׁנָֽיִם׃</t>
  </si>
  <si>
    <t>{{מ:פסוק|שופטים|ג|כד}}</t>
  </si>
  <si>
    <t>{{מ:פסוק|איוב|יב|יד}}</t>
  </si>
  <si>
    <t>וְה֤וּא יָצָא֙ וַעֲבָדָ֣יו בָּ֔אוּ וַיִּרְא֕וּ וְהִנֵּ֛ה דַּלְת֥וֹת הָעֲלִיָּ֖ה נְעֻל֑וֹת וַיֹּ֣אמְר֔וּ אַ֣ךְ מֵסִ֥יךְ ה֛וּא אֶת־רַגְלָ֖יו בַּחֲדַ֥ר הַמְּקֵרָֽה׃</t>
  </si>
  <si>
    <t>הֵ֣ן יַ֭הֲרוֹס וְלֹ֣א יִבָּנֶ֑ה{{ר1}}יִסְגֹּ֥ר עַל־אִ֗֝ישׁ וְלֹ֣א יִפָּתֵֽחַ׃</t>
  </si>
  <si>
    <t>{{מ:פסוק|ירמיהו|נב|ל}}</t>
  </si>
  <si>
    <t>בִּשְׁנַ֨ת שָׁלֹ֣שׁ וְעֶשְׂרִים֮ לִנְבוּכַדְרֶאצַּר֒ הֶגְלָ֗ה נְבֽוּזַרְאֲדָן֙ רַב־טַבָּחִ֔ים יְהוּדִ֕ים נֶ֕פֶשׁ שְׁבַ֥ע מֵא֖וֹת אַרְבָּעִ֣ים וַחֲמִשָּׁ֑ה כׇּל־נֶ֕פֶשׁ אַרְבַּ֥עַת אֲלָפִ֖ים וְשֵׁ֥שׁ מֵאֽוֹת׃</t>
  </si>
  <si>
    <t>{{מ:פסוק|שופטים|ג|כה}}</t>
  </si>
  <si>
    <t>{{מ:פסוק|איוב|יב|טו}}</t>
  </si>
  <si>
    <t>וַיָּחִ֣ילוּ עַד־בּ֔וֹשׁ וְהִנֵּ֛ה אֵינֶ֥נּוּ פֹתֵ֖חַ דַּלְת֣וֹת {{נוסח|הָעֲלִיָּ֑ה|=א|מג"ה=הָעֲלִיָּ֖ה (תקלדה)}} וַיִּקְח֤וּ אֶת־הַמַּפְתֵּ֙חַ֙ וַיִּפְתָּ֔חוּ וְהִנֵּה֙ אֲדֹ֣נֵיהֶ֔ם נֹפֵ֥ל אַ֖רְצָה מֵֽת׃</t>
  </si>
  <si>
    <t>הֵ֤ן יַעְצֹ֣ר בַּמַּ֣יִם וְיִבָ֑שׁוּ{{ר1}}וִ֝ישַׁלְּחֵ֗ם וְיַ֖הַפְכוּ אָֽרֶץ׃</t>
  </si>
  <si>
    <t>{{מ:פסוק|ירמיהו|נב|לא}}</t>
  </si>
  <si>
    <t>וַיְהִי֩ בִשְׁלֹשִׁ֨ים וָשֶׁ֜בַע שָׁנָ֗ה לְגָלוּת֙ יְהוֹיָכִ֣ן מֶלֶךְ־יְהוּדָ֔ה בִּשְׁנֵי֤ם עָשָׂר֙ חֹ֔דֶשׁ בְּעֶשְׂרִ֥ים וַחֲמִשָּׁ֖ה לַחֹ֑דֶשׁ נָשָׂ֡א אֱוִ֣יל מְרֹדַךְ֩ מֶ֨לֶךְ בָּבֶ֜ל בִּשְׁנַ֣ת מַלְכֻת֗וֹ אֶת־רֹאשׁ֙ יְהוֹיָכִ֣ין מֶֽלֶךְ־יְהוּדָ֔ה וַיֹּצֵ֥א אֹת֖וֹ מִבֵּ֥ית {{כו"ק|הכליא|הַכְּלֽוּא}}׃</t>
  </si>
  <si>
    <t>{{מ:פסוק|איוב|יב|טז}}</t>
  </si>
  <si>
    <t>{{מ:פסוק|שופטים|ג|כו}}</t>
  </si>
  <si>
    <t>עִ֭מּוֹ עֹ֣ז וְתוּשִׁיָּ֑ה{{ר1}}{{נוסח|ל֗֝וֹ|א=ל֝וֹ}} שֹׁגֵ֥ג וּמַשְׁגֶּֽה׃</t>
  </si>
  <si>
    <t>וְאֵה֥וּד נִמְלַ֖ט עַ֣ד {{נוסח|הִֽתְמַהְמְהָ֑ם|א=הִֽתְמַהְמֳהָ֑ם}} וְהוּא֙ עָבַ֣ר אֶת־הַפְּסִילִ֔ים וַיִּמָּלֵ֖ט הַשְּׂעִירָֽתָה׃</t>
  </si>
  <si>
    <t>{{מ:פסוק|ירמיהו|נב|לב}}</t>
  </si>
  <si>
    <t>וַיְדַבֵּ֥ר אִתּ֖וֹ טֹב֑וֹת וַיִּתֵּן֙ אֶת־כִּסְא֔וֹ מִמַּ֗עַל לְכִסֵּ֧א {{כו"ק|מלכים|הַמְּלָכִ֛ים}} אֲשֶׁ֥ר אִתּ֖וֹ בְּבָבֶֽל׃</t>
  </si>
  <si>
    <t>{{מ:פסוק|איוב|יב|יז}}</t>
  </si>
  <si>
    <t>{{מ:פסוק|שופטים|ג|כז}}</t>
  </si>
  <si>
    <t>מוֹלִ֣יךְ יוֹעֲצִ֣ים שׁוֹלָ֑ל{{ר1}}וְֽשֹׁפְטִ֥ים יְהוֹלֵֽל׃</t>
  </si>
  <si>
    <t>וַיְהִ֣י בְּבוֹא֔וֹ וַיִּתְקַ֥ע בַּשּׁוֹפָ֖ר בְּהַ֣ר אֶפְרָ֑יִם וַיֵּרְד֨וּ עִמּ֧וֹ בְנֵי־יִשְׂרָאֵ֛ל מִן־הָהָ֖ר וְה֥וּא לִפְנֵיהֶֽם׃</t>
  </si>
  <si>
    <t>{{מ:פסוק|ירמיהו|נב|לג}}</t>
  </si>
  <si>
    <t>וְשִׁנָּ֕ה אֵ֖ת בִּגְדֵ֣י כִלְא֑וֹ וְאָכַ֨ל לֶ֧חֶם לְפָנָ֛יו תָּמִ֖יד כׇּל־יְמֵ֥י חַיָּֽו׃</t>
  </si>
  <si>
    <t>{{מ:פסוק|איוב|יב|יח}}</t>
  </si>
  <si>
    <t>מוּסַ֣ר מְלָכִ֣ים פִּתֵּ֑חַ{{ר1}}וַיֶּאְסֹ֥ר אֵ֝ז֗וֹר בְּמׇתְנֵיהֶֽם׃</t>
  </si>
  <si>
    <t>{{מ:פסוק|ירמיהו|נב|לד}}</t>
  </si>
  <si>
    <t>וַאֲרֻחָת֗וֹ אֲרֻחַת֩ תָּמִ֨יד נִתְּנָה־לּ֜וֹ מֵאֵ֧ת מֶלֶךְ־בָּבֶ֛ל דְּבַר־י֥וֹם בְּיוֹמ֖וֹ עַד־י֣וֹם מוֹת֑וֹ כֹּ֖ל יְמֵ֥י חַיָּֽיו׃</t>
  </si>
  <si>
    <t>{{מ:פסוק|איוב|יב|יט}}</t>
  </si>
  <si>
    <t>מוֹלִ֣יךְ כֹּהֲנִ֣ים שׁוֹלָ֑ל{{ר1}}{{נוסח|וְאֵ֖תָנִ֣ים|=אלש1 ובדפוסים וקורן (וכן ברויאר ומג"ה); אמנם נטיית הקו לצד ימין קלה בשלושת כתבי־היד (הנטייה הכי ברורה בכתי"א).|הקלדה=וְאֵֽתָנִ֣ים (געיה ומונח) כנראה בעקבות BHS, אמנם לא כך נראה בצילום כתי"ל (דעתנו לגבי כתי"ל מסכימה עם דותן ושתיקתו של ברויאר); גם ממ=וְאֵֽתָנִ֣ים אמנם לא כך נראה בצילום כתי"א.}} יְסַלֵּֽף׃</t>
  </si>
  <si>
    <t>ספר יחזקאל/א</t>
  </si>
  <si>
    <t>{{מ:פסוק|שופטים|ג|כח}}</t>
  </si>
  <si>
    <t>וַיֹּ֤אמֶר אֲלֵהֶם֙ רִדְפ֣וּ אַחֲרַ֔י כִּֽי־נָתַ֨ן יְהֹוָ֧ה אֶת־אֹיְבֵיכֶ֛ם אֶת־מוֹאָ֖ב בְּיֶדְכֶ֑ם וַיֵּרְד֣וּ אַחֲרָ֗יו וַֽיִּלְכְּד֞וּ אֶֽת־מַעְבְּר֤וֹת הַיַּרְדֵּן֙ לְמוֹאָ֔ב וְלֹא־נָתְנ֥וּ אִ֖ישׁ לַעֲבֹֽר׃</t>
  </si>
  <si>
    <t>{{מ:ספר חדש|יחזקאל}}</t>
  </si>
  <si>
    <t>{{מ:פסוק|איוב|יב|כ}}</t>
  </si>
  <si>
    <t>{{מ:פסוק|יחזקאל|א|א|סדר=א}}</t>
  </si>
  <si>
    <t>מֵסִ֣יר שָׂ֭פָה לְנֶאֱמָנִ֑ים{{ר1}}וְטַ֖עַם זְקֵנִ֣ים יִקָּֽח׃</t>
  </si>
  <si>
    <t>וַיְהִ֣י{{מ:לגרמיה}}בִּשְׁלֹשִׁ֣ים שָׁנָ֗ה בָּֽרְבִיעִי֙ בַּחֲמִשָּׁ֣ה לַחֹ֔דֶשׁ וַאֲנִ֥י בְתֽוֹךְ־הַגּוֹלָ֖ה עַל־נְהַר־כְּבָ֑ר נִפְתְּחוּ֙ הַשָּׁמַ֔יִם וָאֶרְאֶ֖ה מַרְא֥וֹת אֱלֹהִֽים׃</t>
  </si>
  <si>
    <t>{{מ:פסוק|שופטים|ג|כט}}</t>
  </si>
  <si>
    <t>וַיַּכּ֨וּ אֶת־מוֹאָ֜ב בָּעֵ֣ת הַהִ֗יא כַּעֲשֶׂ֤רֶת אֲלָפִים֙ אִ֔ישׁ כׇּל־שָׁמֵ֖ן וְכׇל־אִ֣ישׁ חָ֑יִל וְלֹ֥א נִמְלַ֖ט אִֽישׁ׃</t>
  </si>
  <si>
    <t>{{מ:פסוק|יחזקאל|א|ב}}</t>
  </si>
  <si>
    <t>{{מ:פסוק|איוב|יב|כא}}</t>
  </si>
  <si>
    <t>בַּחֲמִשָּׁ֖ה לַחֹ֑דֶשׁ הִ֚יא הַשָּׁנָ֣ה הַחֲמִישִׁ֔ית לְגָל֖וּת הַמֶּ֥לֶךְ יוֹיָכִֽין׃</t>
  </si>
  <si>
    <t>שׁוֹפֵ֣ךְ בּ֭וּז עַל־נְדִיבִ֑ים{{ר1}}וּמְזִ֖יחַ אֲפִיקִ֣ים רִפָּֽה׃</t>
  </si>
  <si>
    <t>{{מ:פסוק|שופטים|ג|ל}}</t>
  </si>
  <si>
    <t>וַתִּכָּנַ֤ע מוֹאָב֙ בַּיּ֣וֹם הַה֔וּא תַּ֖חַת יַ֣ד יִשְׂרָאֵ֑ל וַתִּשְׁקֹ֥ט הָאָ֖רֶץ שְׁמוֹנִ֥ים שָׁנָֽה׃</t>
  </si>
  <si>
    <t>{{מ:פסוק|יחזקאל|א|ג}}</t>
  </si>
  <si>
    <t>הָיֹ֣ה הָיָ֣ה דְבַר־יְ֠הֹוָ֠ה אֶל־יְחֶזְקֵ֨אל בֶּן־בּוּזִ֧י הַכֹּהֵ֛ן בְּאֶ֥רֶץ כַּשְׂדִּ֖ים עַל־נְהַר־כְּבָ֑ר וַתְּהִ֥י עָלָ֛יו שָׁ֖ם יַד־יְהֹוָֽה׃</t>
  </si>
  <si>
    <t>{{מ:פסוק|איוב|יב|כב}}</t>
  </si>
  <si>
    <t>מְגַלֶּ֣ה עֲ֭מֻקוֹת מִנִּי־חֹ֑שֶׁךְ{{ר1}}וַיֹּצֵ֖א לָא֣וֹר צַלְמָֽוֶת׃</t>
  </si>
  <si>
    <t>{{מ:פסוק|איוב|יב|כג}}</t>
  </si>
  <si>
    <t>{{מ:פסוק|שופטים|ג|לא|סדר=ג}}</t>
  </si>
  <si>
    <t>{{מ:פסוק|יחזקאל|א|ד}}</t>
  </si>
  <si>
    <t>מַשְׂגִּ֣יא לַ֭גּוֹיִם וַֽיְאַבְּדֵ֑ם{{ר1}}שֹׁטֵ֥חַ לַ֝גּוֹיִ֗ם וַיַּנְחֵֽם׃</t>
  </si>
  <si>
    <t>וְאַחֲרָ֤יו הָיָה֙ שַׁמְגַּ֣ר בֶּן־עֲנָ֔ת וַיַּ֤ךְ אֶת־פְּלִשְׁתִּים֙ שֵֽׁשׁ־מֵא֣וֹת אִ֔ישׁ בְּמַלְמַ֖ד הַבָּקָ֑ר וַיּ֥וֹשַׁע גַּם־ה֖וּא אֶת־יִשְׂרָאֵֽל׃</t>
  </si>
  <si>
    <t>וָאֵ֡רֶא וְהִנֵּה֩ ר֨וּחַ סְעָרָ֜ה בָּאָ֣ה מִן־הַצָּפ֗וֹן עָנָ֤ן גָּדוֹל֙ וְאֵ֣שׁ מִתְלַקַּ֔חַת וְנֹ֥גַֽהּ ל֖וֹ סָבִ֑יב וּמִ֨תּוֹכָ֔הּ כְּעֵ֥ין הַחַשְׁמַ֖ל מִתּ֥וֹךְ הָאֵֽשׁ׃</t>
  </si>
  <si>
    <t>{{מ:פסוק|איוב|יב|כד}}</t>
  </si>
  <si>
    <t>מֵסִ֗יר לֵ֭ב רָאשֵׁ֣י עַם־הָאָ֑רֶץ{{ר1}}{{נוסח|וַ֝יַּתְעֵ֗ם|א=וַ֝יַּתְעֵם (חסרה נקודת הרביע)}} בְּתֹ֣הוּ לֹא־דָֽרֶךְ׃</t>
  </si>
  <si>
    <t>{{מ:פסוק|יחזקאל|א|ה}}</t>
  </si>
  <si>
    <t>וּמִ֨תּוֹכָ֔הּ דְּמ֖וּת אַרְבַּ֣ע חַיּ֑וֹת וְזֶה֙ מַרְאֵיהֶ֔ן דְּמ֥וּת אָדָ֖ם לָהֵֽנָּה׃</t>
  </si>
  <si>
    <t>ספר שופטים/ד</t>
  </si>
  <si>
    <t>{{מ:פסוק|איוב|יב|כה}}</t>
  </si>
  <si>
    <t>{{נוסח|יְמַֽשְׁשׁוּ־חֹ֥שֶׁךְ|א=יְמַֽשֲׁשׁוּ־חֹ֥שֶׁךְ (חטף)}} וְלֹא־א֑וֹר{{ר1}}וַ֝יַּתְעֵ֗ם כַּשִּׁכּֽוֹר׃</t>
  </si>
  <si>
    <t>{{מ:פסוק|יחזקאל|א|ו}}</t>
  </si>
  <si>
    <t>וְאַרְבָּעָ֥ה פָנִ֖ים לְאֶחָ֑ת וְאַרְבַּ֥ע כְּנָפַ֖יִם לְאַחַ֥ת לָהֶֽם׃</t>
  </si>
  <si>
    <t>ספר איוב/יג</t>
  </si>
  <si>
    <t>{{מ:פסוק|יחזקאל|א|ז}}</t>
  </si>
  <si>
    <t>וְרַגְלֵיהֶ֖ם רֶ֣גֶל יְשָׁרָ֑ה וְכַ֣ף רַגְלֵיהֶ֗ם כְּכַף֙ רֶ֣גֶל עֵ֔גֶל {{נוסח|וְנֹ֣צְצִ֔ים|א=וְנֹ֣צֲצִ֔ים}} כְּעֵ֖ין נְחֹ֥שֶׁת קָלָֽל׃</t>
  </si>
  <si>
    <t>{{מ:פסוק|שופטים|ד|א}}</t>
  </si>
  <si>
    <t>וַיֹּסִ֙פוּ֙ בְּנֵ֣י יִשְׂרָאֵ֔ל לַעֲשׂ֥וֹת הָרַ֖ע בְּעֵינֵ֣י יְהֹוָ֑ה וְאֵה֖וּד מֵֽת׃</t>
  </si>
  <si>
    <t>{{מ:פסוק|איוב|יג|א}}</t>
  </si>
  <si>
    <t>הֶן־כֹּ֭ל רָאֲתָ֣ה עֵינִ֑י{{ר1}}שָֽׁמְעָ֥ה אׇ֝זְנִ֗י וַתָּ֥בֶן לָֽהּ׃</t>
  </si>
  <si>
    <t>{{מ:פסוק|יחזקאל|א|ח}}</t>
  </si>
  <si>
    <t>{{כו"ק|וידו|וִידֵ֣י}} אָדָ֗ם מִתַּ֙חַת֙ כַּנְפֵיהֶ֔ם עַ֖ל אַרְבַּ֣עַת רִבְעֵיהֶ֑ם וּפְנֵיהֶ֥ם וְכַנְפֵיהֶ֖ם לְאַרְבַּעְתָּֽם׃</t>
  </si>
  <si>
    <t>{{מ:פסוק|איוב|יג|ב}}</t>
  </si>
  <si>
    <t>כְּֽ֭דַעְתְּכֶם יָדַ֣עְתִּי גַם־אָ֑נִי{{ר1}}לֹֽא־נֹפֵ֖ל אָנֹכִ֣י מִכֶּֽם׃</t>
  </si>
  <si>
    <t>{{מ:פסוק|שופטים|ד|ב}}</t>
  </si>
  <si>
    <t>וַיִּמְכְּרֵ֣ם יְהֹוָ֗ה בְּיַד֙ יָבִ֣ין מֶלֶךְ־כְּנַ֔עַן אֲשֶׁ֥ר מָלַ֖ךְ בְּחָצ֑וֹר וְשַׂר־צְבָאוֹ֙ סִֽיסְרָ֔א וְה֥וּא יוֹשֵׁ֖ב בַּחֲרֹ֥שֶׁת הַגּוֹיִֽם׃</t>
  </si>
  <si>
    <t>{{מ:פסוק|איוב|יג|ג}}</t>
  </si>
  <si>
    <t>אוּלָ֗ם אֲ֭נִי אֶל־שַׁדַּ֣י אֲדַבֵּ֑ר{{ר1}}וְהוֹכֵ֖חַ אֶל־אֵ֣ל אֶחְפָּֽץ׃</t>
  </si>
  <si>
    <t>{{מ:פסוק|יחזקאל|א|ט}}</t>
  </si>
  <si>
    <t>חֹ֥בְרֹ֛ת אִשָּׁ֥ה אֶל־אֲחוֹתָ֖הּ כַּנְפֵיהֶ֑ם לֹא־יִסַּ֣בּוּ בְלֶכְתָּ֔ן אִ֛ישׁ אֶל־עֵ֥בֶר פָּנָ֖יו יֵלֵֽכוּ׃</t>
  </si>
  <si>
    <t>{{מ:פסוק|איוב|יג|ד}}</t>
  </si>
  <si>
    <t>וְֽאוּלָ֗ם אַתֶּ֥ם טֹפְלֵי־שָׁ֑קֶר{{ר1}}רֹפְאֵ֖י אֱלִ֣ל כֻּלְּכֶֽם׃</t>
  </si>
  <si>
    <t>{{מ:פסוק|שופטים|ד|ג}}</t>
  </si>
  <si>
    <t>וַיִּצְעֲק֥וּ בְנֵֽי־יִשְׂרָאֵ֖ל אֶל־יְהֹוָ֑ה כִּ֠י תְּשַׁ֨ע מֵא֤וֹת רֶֽכֶב־בַּרְזֶל֙ ל֔וֹ וְ֠ה֠וּא לָחַ֞ץ אֶת־בְּנֵ֧י יִשְׂרָאֵ֛ל בְּחׇזְקָ֖ה עֶשְׂרִ֥ים שָׁנָֽה׃</t>
  </si>
  <si>
    <t>{{מ:פסוק|איוב|יג|ה}}</t>
  </si>
  <si>
    <t>מִי־יִ֭תֵּן הַחֲרֵ֣שׁ תַּחֲרִישׁ֑וּן{{ר1}}וּתְהִ֖י לָכֶ֣ם לְחׇכְמָֽה׃</t>
  </si>
  <si>
    <t>{{מ:פסוק|שופטים|ד|ד}}</t>
  </si>
  <si>
    <t>וּדְבוֹרָה֙ אִשָּׁ֣ה נְבִיאָ֔ה אֵ֖שֶׁת לַפִּיד֑וֹת הִ֛יא שֹׁפְטָ֥ה אֶת־יִשְׂרָאֵ֖ל בָּעֵ֥ת הַהִֽיא׃</t>
  </si>
  <si>
    <t>{{מ:פסוק|יחזקאל|א|י}}</t>
  </si>
  <si>
    <t>וּדְמ֣וּת פְּנֵיהֶם֮ פְּנֵ֣י אָדָם֒ וּפְנֵ֨י אַרְיֵ֤ה אֶל־הַיָּמִין֙ לְאַרְבַּעְתָּ֔ם וּפְנֵי־שׁ֥וֹר מֵהַשְּׂמֹ֖אול לְאַרְבַּעְתָּ֑ן וּפְנֵי־נֶ֖שֶׁר לְאַרְבַּעְתָּֽן׃</t>
  </si>
  <si>
    <t>{{מ:פסוק|שופטים|ד|ה}}</t>
  </si>
  <si>
    <t>וְ֠הִ֠יא יוֹשֶׁ֨בֶת תַּחַת־תֹּ֜מֶר דְּבוֹרָ֗ה בֵּ֧ין הָרָמָ֛ה וּבֵ֥ין בֵּֽית־אֵ֖ל בְּהַ֣ר אֶפְרָ֑יִם וַיַּעֲל֥וּ אֵלֶ֛יהָ בְּנֵ֥י יִשְׂרָאֵ֖ל לַמִּשְׁפָּֽט׃</t>
  </si>
  <si>
    <t>{{מ:פסוק|איוב|יג|ו}}</t>
  </si>
  <si>
    <t>{{מ:פסוק|יחזקאל|א|יא}}</t>
  </si>
  <si>
    <t>שִׁמְעוּ־נָ֥א תוֹכַחְתִּ֑י{{ר1}}וְרִב֖וֹת שְׂפָתַ֣י הַקְשִֽׁיבוּ׃</t>
  </si>
  <si>
    <t>וּפְנֵיהֶ֕ם וְכַנְפֵיהֶ֥ם פְּרֻד֖וֹת מִלְמָ֑עְלָה לְאִ֗ישׁ שְׁ֚תַּיִם חֹבְר֣וֹת אִ֔ישׁ וּשְׁתַּ֣יִם מְכַסּ֔וֹת אֵ֖ת גְּוִיֹּתֵיהֶֽנָה׃</t>
  </si>
  <si>
    <t>{{מ:פסוק|איוב|יג|ז}}</t>
  </si>
  <si>
    <t>{{מ:פסוק|יחזקאל|א|יב}}</t>
  </si>
  <si>
    <t>הַ֭לְאֵל תְּדַבְּר֣וּ עַוְלָ֑ה{{ר1}}וְ֝ל֗וֹ תְּֽדַבְּר֥וּ רְמִיָּֽה׃</t>
  </si>
  <si>
    <t>וְאִ֛ישׁ אֶל־עֵ֥בֶר פָּנָ֖יו יֵלֵ֑כוּ אֶ֣ל אֲשֶׁר֩ יִֽהְיֶה־שָּׁ֨מָּה הָר֤וּחַ לָלֶ֙כֶת֙ יֵלֵ֔כוּ לֹ֥א יִסַּ֖בּוּ בְּלֶכְתָּֽן׃</t>
  </si>
  <si>
    <t>{{מ:פסוק|שופטים|ד|ו}}</t>
  </si>
  <si>
    <t>וַתִּשְׁלַ֗ח וַתִּקְרָא֙ לְבָרָ֣ק בֶּן־אֲבִינֹ֔עַם מִקֶּ֖דֶשׁ נַפְתָּלִ֑י וַתֹּ֨אמֶר אֵלָ֜יו הֲלֹ֥א צִוָּ֣ה{{מ:לגרמיה}}יְהֹוָ֣ה אֱלֹהֵֽי־יִשְׂרָאֵ֗ל לֵ֤ךְ וּמָֽשַׁכְתָּ֙ בְּהַ֣ר תָּב֔וֹר וְלָקַחְתָּ֣ עִמְּךָ֗ עֲשֶׂ֤רֶת אֲלָפִים֙ אִ֔ישׁ מִבְּנֵ֥י נַפְתָּלִ֖י וּמִבְּנֵ֥י זְבֻלֽוּן׃</t>
  </si>
  <si>
    <t>{{מ:פסוק|יחזקאל|א|יג}}</t>
  </si>
  <si>
    <t>וּדְמ֨וּת הַחַיּ֜וֹת מַרְאֵיהֶ֣ם כְּגַחֲלֵי־אֵ֗שׁ בֹּֽעֲרוֹת֙ כְּמַרְאֵ֣ה הַלַּפִּדִ֔ים הִ֕יא מִתְהַלֶּ֖כֶת בֵּ֣ין הַחַיּ֑וֹת וְנֹ֣גַהּ לָאֵ֔שׁ וּמִן־הָאֵ֖שׁ יוֹצֵ֥א בָרָֽק׃</t>
  </si>
  <si>
    <t>{{מ:פסוק|איוב|יג|ח}}</t>
  </si>
  <si>
    <t>הֲפָנָ֥יו תִּשָּׂא֑וּן{{ר1}}אִם־לָאֵ֥ל תְּרִיבֽוּן׃</t>
  </si>
  <si>
    <t>{{מ:פסוק|שופטים|ד|ז}}</t>
  </si>
  <si>
    <t>וּמָשַׁכְתִּ֨י אֵלֶ֜יךָ אֶל־נַ֣חַל קִישׁ֗וֹן אֶת־סִֽיסְרָא֙ שַׂר־צְבָ֣א יָבִ֔ין וְאֶת־רִכְבּ֖וֹ וְאֶת־הֲמוֹנ֑וֹ וּנְתַתִּ֖יהוּ בְּיָדֶֽךָ׃</t>
  </si>
  <si>
    <t>{{מ:פסוק|יחזקאל|א|יד}}</t>
  </si>
  <si>
    <t>וְהַחַיּ֖וֹת רָצ֣וֹא וָשׁ֑וֹב כְּמַרְאֵ֖ה הַבָּזָֽק׃</t>
  </si>
  <si>
    <t>{{מ:פסוק|איוב|יג|ט}}</t>
  </si>
  <si>
    <t>הֲ֭טוֹב כִּֽי־יַחְקֹ֣ר אֶתְכֶ֑ם{{ר1}}אִם־כְּהָתֵ֥ל בֶּ֝אֱנ֗וֹשׁ תְּהָתֵ֥לּוּ בֽוֹ׃</t>
  </si>
  <si>
    <t>{{מ:פסוק|שופטים|ד|ח}}</t>
  </si>
  <si>
    <t>וַיֹּ֤אמֶר אֵלֶ֙יהָ֙ בָּרָ֔ק אִם־תֵּלְכִ֥י עִמִּ֖י וְהָלָ֑כְתִּי וְאִם־לֹ֥א תֵֽלְכִ֛י עִמִּ֖י לֹ֥א אֵלֵֽךְ׃</t>
  </si>
  <si>
    <t>{{מ:פסוק|יחזקאל|א|טו}}</t>
  </si>
  <si>
    <t>וָאֵ֖רֶא הַחַיּ֑וֹת וְהִנֵּה֩ אוֹפַ֨ן אֶחָ֥ד בָּאָ֛רֶץ אֵ֥צֶל הַחַיּ֖וֹת לְאַרְבַּ֥עַת פָּנָֽיו׃</t>
  </si>
  <si>
    <t>{{מ:פסוק|יחזקאל|א|טז}}</t>
  </si>
  <si>
    <t>{{מ:פסוק|איוב|יג|י}}</t>
  </si>
  <si>
    <t>מַרְאֵ֨ה הָאוֹפַנִּ֤ים וּמַֽעֲשֵׂיהֶם֙ כְּעֵ֣ין תַּרְשִׁ֔ישׁ וּדְמ֥וּת אֶחָ֖ד לְאַרְבַּעְתָּ֑ן וּמַרְאֵיהֶם֙ וּמַ֣עֲשֵׂיהֶ֔ם כַּאֲשֶׁ֛ר יִהְיֶ֥ה הָאוֹפַ֖ן בְּת֥וֹךְ הָאוֹפָֽן׃</t>
  </si>
  <si>
    <t>הוֹכֵ֣חַ יוֹכִ֣יחַ אֶתְכֶ֑ם{{ר1}}אִם־בַּ֝סֵּ֗תֶר פָּנִ֥ים תִּשָּׂאֽוּן׃</t>
  </si>
  <si>
    <t>{{מ:פסוק|שופטים|ד|ט}}</t>
  </si>
  <si>
    <t>וַתֹּ֜אמֶר הָלֹ֧ךְ אֵלֵ֣ךְ עִמָּ֗ךְ אֶ֚פֶס כִּי֩ לֹ֨א תִֽהְיֶ֜ה תִּֽפְאַרְתְּךָ֗ עַל־הַדֶּ֙רֶךְ֙ אֲשֶׁ֣ר אַתָּ֣ה הוֹלֵ֔ךְ כִּ֣י בְֽיַד־אִשָּׁ֔ה יִמְכֹּ֥ר יְהֹוָ֖ה אֶת־סִֽיסְרָ֑א וַתָּ֧קׇם דְּבוֹרָ֛ה וַתֵּ֥לֶךְ עִם־בָּרָ֖ק קֶֽדְשָׁה׃</t>
  </si>
  <si>
    <t>{{מ:פסוק|איוב|יג|יא}}</t>
  </si>
  <si>
    <t>{{מ:פסוק|יחזקאל|א|יז}}</t>
  </si>
  <si>
    <t>הֲלֹ֣א שְׂ֭אֵתוֹ תְּבַעֵ֣ת אֶתְכֶ֑ם{{ר1}}וּ֝פַחְדּ֗וֹ יִפֹּ֥ל עֲלֵיכֶֽם׃</t>
  </si>
  <si>
    <t>עַל־אַרְבַּ֥עַת רִבְעֵיהֶ֖ן בְּלֶכְתָּ֣ם יֵלֵ֑כוּ לֹ֥א יִסַּ֖בּוּ בְּלֶכְתָּֽן׃</t>
  </si>
  <si>
    <t>{{מ:פסוק|איוב|יג|יב}}</t>
  </si>
  <si>
    <t>זִֽ֭כְרֹנֵיכֶם מִשְׁלֵי־אֵ֑פֶר{{ר1}}{{נוסח|לְגַבֵּי־חֹ֗֝מֶר|א=לְגַבֵּי־חֹ֝מֶר}} גַּבֵּיכֶֽם׃</t>
  </si>
  <si>
    <t>{{מ:פסוק|יחזקאל|א|יח}}</t>
  </si>
  <si>
    <t>{{מ:פסוק|שופטים|ד|י}}</t>
  </si>
  <si>
    <t>וַיַּזְעֵ֨ק בָּרָ֜ק אֶת־זְבוּלֻ֤ן וְאֶת־נַפְתָּלִי֙ קֶ֔דְשָׁה וַיַּ֣עַל בְּרַגְלָ֔יו עֲשֶׂ֥רֶת אַלְפֵ֖י אִ֑ישׁ וַתַּ֥עַל עִמּ֖וֹ דְּבוֹרָֽה׃</t>
  </si>
  <si>
    <t>וְגַ֨בֵּיהֶ֔ן וְגֹ֥בַהּ לָהֶ֖ם וְיִרְאָ֣ה לָהֶ֑ם וְגַבֹּתָ֗ם מְלֵאֹ֥ת עֵינַ֛יִם סָבִ֖יב לְאַרְבַּעְתָּֽן׃</t>
  </si>
  <si>
    <t>{{מ:פסוק|איוב|יג|יג}}</t>
  </si>
  <si>
    <t>הַחֲרִ֣ישׁוּ מִ֭מֶּנִּי וַאֲדַבְּרָה־אָ֑נִי{{ר1}}וְיַעֲבֹ֖ר עָלַ֣י מָֽה׃</t>
  </si>
  <si>
    <t>{{מ:פסוק|יחזקאל|א|יט}}</t>
  </si>
  <si>
    <t>וּבְלֶ֙כֶת֙ הַחַיּ֔וֹת יֵלְכ֥וּ הָאוֹפַנִּ֖ים אֶצְלָ֑ם וּבְהִנָּשֵׂ֤א הַחַיּוֹת֙ מֵעַ֣ל הָאָ֔רֶץ יִנָּשְׂא֖וּ הָאוֹפַנִּֽים׃</t>
  </si>
  <si>
    <t>{{מ:פסוק|איוב|יג|יד}}</t>
  </si>
  <si>
    <t>{{מ:פסוק|שופטים|ד|יא}}</t>
  </si>
  <si>
    <t>עַל־מָ֤ה{{מ:לגרמיה}}אֶשָּׂ֣א בְשָׂרִ֣י בְשִׁנָּ֑י{{ר1}}וְ֝נַפְשִׁ֗י אָשִׂ֥ים בְּכַפִּֽי׃</t>
  </si>
  <si>
    <t>וְחֶ֤בֶר הַקֵּינִי֙ נִפְרָ֣ד מִקַּ֔יִן מִבְּנֵ֥י חֹבָ֖ב חֹתֵ֣ן מֹשֶׁ֑ה וַיֵּ֣ט {{מ:קמץ|ד=אׇֽהֳל֔וֹ|ס=אָֽהֳל֔וֹ}} עַד־אֵיל֥וֹן {{כו"ק|בצענים|בְּצַעֲנַנִּ֖ים}} אֲשֶׁ֥ר אֶת־קֶֽדֶשׁ׃</t>
  </si>
  <si>
    <t>{{מ:פסוק|יחזקאל|א|כ}}</t>
  </si>
  <si>
    <t>עַ֣ל אֲשֶׁר֩ יִֽהְיֶה־שָּׁ֨ם הָר֤וּחַ לָלֶ֙כֶת֙ יֵלֵ֔כוּ שָׁ֥מָּה הָר֖וּחַ לָלֶ֑כֶת וְהָאוֹפַנִּ֗ים יִנָּֽשְׂאוּ֙ לְעֻמָּתָ֔ם כִּ֛י ר֥וּחַ הַחַיָּ֖ה בָּאוֹפַנִּֽים׃</t>
  </si>
  <si>
    <t>{{מ:פסוק|איוב|יג|טו}}</t>
  </si>
  <si>
    <t>הֵ֣ן יִ֭קְטְלֵנִי {{כו"ק|לא|ל֣וֹ}} אֲיַחֵ֑ל{{ר1}}אַךְ־דְּ֝רָכַ֗י אֶל־פָּנָ֥יו אוֹכִֽיחַ׃</t>
  </si>
  <si>
    <t>{{מ:פסוק|שופטים|ד|יב}}</t>
  </si>
  <si>
    <t>וַיַּגִּ֖דוּ לְסִֽיסְרָ֑א כִּ֥י עָלָ֛ה בָּרָ֥ק בֶּן־אֲבִינֹ֖עַם הַר־תָּבֽוֹר׃</t>
  </si>
  <si>
    <t>{{מ:פסוק|יחזקאל|א|כא}}</t>
  </si>
  <si>
    <t>בְּלֶכְתָּ֣ם יֵלֵ֔כוּ וּבְעׇמְדָ֖ם יַעֲמֹ֑דוּ וּֽבְהִנָּשְׂאָ֞ם מֵעַ֣ל הָאָ֗רֶץ יִנָּשְׂא֤וּ הָאֽוֹפַנִּים֙ לְעֻמָּתָ֔ם כִּ֛י ר֥וּחַ הַחַיָּ֖ה בָּאוֹפַנִּֽים׃</t>
  </si>
  <si>
    <t>{{מ:פסוק|איוב|יג|טז}}</t>
  </si>
  <si>
    <t>גַּם־הוּא־לִ֥י לִישׁוּעָ֑ה{{ר1}}כִּי־לֹ֥א לְ֝פָנָ֗יו חָנֵ֥ף יָבֽוֹא׃</t>
  </si>
  <si>
    <t>{{מ:פסוק|שופטים|ד|יג}}</t>
  </si>
  <si>
    <t>וַיַּזְעֵ֨ק סִֽיסְרָ֜א אֶת־כׇּל־רִכְבּ֗וֹ תְּשַׁ֤ע מֵאוֹת֙ רֶ֣כֶב בַּרְזֶ֔ל וְאֶת־כׇּל־הָעָ֖ם אֲשֶׁ֣ר אִתּ֑וֹ מֵחֲרֹ֥שֶׁת הַגּוֹיִ֖ם אֶל־נַ֥חַל קִישֽׁוֹן׃</t>
  </si>
  <si>
    <t>{{מ:פסוק|יחזקאל|א|כב}}</t>
  </si>
  <si>
    <t>וּדְמ֞וּת עַל־רָאשֵׁ֤י הַחַיָּה֙ רָקִ֔יעַ כְּעֵ֖ין הַקֶּ֣רַח הַנּוֹרָ֑א נָט֥וּי עַל־רָאשֵׁיהֶ֖ם מִלְמָֽעְלָה׃</t>
  </si>
  <si>
    <t>{{מ:פסוק|איוב|יג|יז}}</t>
  </si>
  <si>
    <t>שִׁמְע֣וּ שָׁ֭מוֹעַ מִלָּתִ֑י{{ר1}}וְ֝אַחֲוָתִ֗י בְּאׇזְנֵיכֶֽם׃</t>
  </si>
  <si>
    <t>{{מ:פסוק|שופטים|ד|יד}}</t>
  </si>
  <si>
    <t>{{מ:פסוק|יחזקאל|א|כג}}</t>
  </si>
  <si>
    <t>וַתֹּ֩אמֶר֩ דְּבֹרָ֨ה אֶל־בָּרָ֜ק ק֗וּם כִּ֣י זֶ֤ה הַיּוֹם֙ אֲשֶׁר֩ נָתַ֨ן יְהֹוָ֤ה אֶת־סִֽיסְרָא֙ בְּיָדֶ֔ךָ הֲלֹ֥א יְהֹוָ֖ה יָצָ֣א לְפָנֶ֑יךָ וַיֵּ֤רֶד בָּרָק֙ מֵהַ֣ר תָּב֔וֹר וַעֲשֶׂ֧רֶת אֲלָפִ֛ים אִ֖ישׁ אַחֲרָֽיו׃</t>
  </si>
  <si>
    <t>וְתַ֙חַת֙ הָֽרָקִ֔יעַ כַּנְפֵיהֶ֣ם יְשָׁר֔וֹת אִשָּׁ֖ה אֶל־אֲחוֹתָ֑הּ לְאִ֗ישׁ שְׁתַּ֤יִם מְכַסּוֹת֙ לָהֵ֔נָּה וּלְאִ֗ישׁ שְׁתַּ֤יִם מְכַסּוֹת֙ לָהֵ֔נָּה אֵ֖ת גְּוִיֹּתֵיהֶֽם׃</t>
  </si>
  <si>
    <t>{{מ:פסוק|איוב|יג|יח}}</t>
  </si>
  <si>
    <t>הִנֵּה־נָ֭א עָרַ֣כְתִּי מִשְׁפָּ֑ט{{ר1}}יָ֝דַ֗עְתִּי כִּי־אֲנִ֥י אֶצְדָּֽק׃</t>
  </si>
  <si>
    <t>{{מ:פסוק|יחזקאל|א|כד}}</t>
  </si>
  <si>
    <t>{{מ:פסוק|שופטים|ד|טו}}</t>
  </si>
  <si>
    <t>וָאֶשְׁמַ֣ע אֶת־ק֣וֹל כַּנְפֵיהֶ֡ם כְּקוֹל֩ מַ֨יִם רַבִּ֤ים כְּקוֹל־שַׁדַּי֙ בְּלֶכְתָּ֔ם ק֥וֹל הֲמֻלָּ֖ה כְּק֣וֹל מַחֲנֶ֑ה בְּעׇמְדָ֖ם תְּרַפֶּ֥ינָה כַנְפֵיהֶֽן׃</t>
  </si>
  <si>
    <t>וַיָּ֣הׇם יְ֠הֹוָ֠ה אֶת־סִֽיסְרָ֨א וְאֶת־כׇּל־הָרֶ֧כֶב וְאֶת־כׇּל־הַֽמַּחֲנֶ֛ה לְפִי־חֶ֖רֶב לִפְנֵ֣י בָרָ֑ק וַיֵּ֧רֶד סִֽיסְרָ֛א מֵעַ֥ל הַמֶּרְכָּבָ֖ה וַיָּ֥נׇס בְּרַגְלָֽיו׃</t>
  </si>
  <si>
    <t>{{מ:פסוק|איוב|יג|יט}}</t>
  </si>
  <si>
    <t>מִי־ה֭וּא יָרִ֣יב עִמָּדִ֑י{{ר1}}כִּֽי־עַתָּ֖ה אַחֲרִ֣ישׁ וְאֶגְוָֽע׃</t>
  </si>
  <si>
    <t>{{מ:פסוק|יחזקאל|א|כה}}</t>
  </si>
  <si>
    <t>וַיְהִי־ק֕וֹל מֵעַ֕ל לָרָקִ֖יעַ אֲשֶׁ֣ר עַל־רֹאשָׁ֑ם בְּעׇמְדָ֖ם תְּרַפֶּ֥ינָה כַנְפֵיהֶֽן׃</t>
  </si>
  <si>
    <t>{{מ:פסוק|שופטים|ד|טז}}</t>
  </si>
  <si>
    <t>וּבָרָ֗ק רָדַ֞ף אַחֲרֵ֤י הָרֶ֙כֶב֙ וְאַחֲרֵ֣י הַֽמַּחֲנֶ֔ה עַ֖ד חֲרֹ֣שֶׁת הַגּוֹיִ֑ם וַיִּפֹּ֞ל כׇּל־מַחֲנֵ֤ה סִֽיסְרָא֙ לְפִי־חֶ֔רֶב לֹ֥א נִשְׁאַ֖ר עַד־אֶחָֽד׃</t>
  </si>
  <si>
    <t>{{מ:פסוק|איוב|יג|כ}}</t>
  </si>
  <si>
    <t>אַךְ־שְׁ֭תַּיִם אַל־תַּ֣עַשׂ עִמָּדִ֑י{{ר1}}אָ֥ז מִ֝פָּנֶ֗יךָ לֹ֣א אֶסָּתֵֽר׃</t>
  </si>
  <si>
    <t>{{מ:פסוק|יחזקאל|א|כו}}</t>
  </si>
  <si>
    <t>וּמִמַּ֗עַל לָרָקִ֙יעַ֙ אֲשֶׁ֣ר עַל־רֹאשָׁ֔ם כְּמַרְאֵ֥ה אֶבֶן־סַפִּ֖יר דְּמ֣וּת כִּסֵּ֑א וְעַל֙ דְּמ֣וּת הַכִּסֵּ֔א דְּמ֞וּת כְּמַרְאֵ֥ה אָדָ֛ם עָלָ֖יו מִלְמָֽעְלָה׃</t>
  </si>
  <si>
    <t>{{מ:פסוק|שופטים|ד|יז}}</t>
  </si>
  <si>
    <t>{{מ:פסוק|איוב|יג|כא}}</t>
  </si>
  <si>
    <t>וְסִֽיסְרָא֙ נָ֣ס בְּרַגְלָ֔יו אֶל־אֹ֣הֶל יָעֵ֔ל אֵ֖שֶׁת חֶ֣בֶר הַקֵּינִ֑י כִּ֣י שָׁל֗וֹם בֵּ֚ין יָבִ֣ין מֶלֶךְ־חָצ֔וֹר וּבֵ֕ין בֵּ֖ית חֶ֥בֶר הַקֵּינִֽי׃</t>
  </si>
  <si>
    <t>כַּ֭פְּךָ מֵעָלַ֣י הַרְחַ֑ק{{ר1}}וְ֝אֵ֥מָתְךָ֗ אַֽל־תְּבַעֲתַֽנִּי׃</t>
  </si>
  <si>
    <t>{{מ:פסוק|יחזקאל|א|כז}}</t>
  </si>
  <si>
    <t>וָאֵ֣רֶא{{מ:לגרמיה}}כְּעֵ֣ין חַשְׁמַ֗ל כְּמַרְאֵה־אֵ֤שׁ בֵּֽית־לָהּ֙ סָבִ֔יב מִמַּרְאֵ֥ה מׇתְנָ֖יו וּלְמָ֑עְלָה וּמִמַּרְאֵ֤ה מׇתְנָיו֙ וּלְמַ֔טָּה רָאִ֙יתִי֙ כְּמַרְאֵה־אֵ֔שׁ וְנֹ֥גַֽהּ ל֖וֹ סָבִֽיב׃</t>
  </si>
  <si>
    <t>{{מ:פסוק|יחזקאל|א|כח}}</t>
  </si>
  <si>
    <t>כְּמַרְאֵ֣ה הַקֶּ֡שֶׁת אֲשֶׁר֩ יִהְיֶ֨ה בֶעָנָ֜ן בְּי֣וֹם הַגֶּ֗שֶׁם כֵּ֣ן מַרְאֵ֤ה הַנֹּ֙גַהּ֙ סָבִ֔יב ה֕וּא מַרְאֵ֖ה דְּמ֣וּת כְּבוֹד־יְהֹוָ֑ה וָֽאֶרְאֶה֙ וָאֶפֹּ֣ל עַל־פָּנַ֔י וָאֶשְׁמַ֖ע ק֥וֹל מְדַבֵּֽר׃</t>
  </si>
  <si>
    <t>{{מ:פסוק|איוב|יג|כב}}</t>
  </si>
  <si>
    <t>{{מ:פסוק|שופטים|ד|יח}}</t>
  </si>
  <si>
    <t>וּ֭קְרָא וְאָנֹכִ֣י אֶעֱנֶ֑ה{{ר1}}אֽוֹ־אֲ֝דַבֵּ֗ר וַהֲשִׁיבֵֽנִי׃</t>
  </si>
  <si>
    <t>וַתֵּצֵ֣א יָעֵל֮ לִקְרַ֣את סִֽיסְרָא֒ וַתֹּ֣אמֶר אֵלָ֗יו סוּרָ֧ה אֲדֹנִ֛י סוּרָ֥ה אֵלַ֖י אַל־תִּירָ֑א וַיָּ֤סַר אֵלֶ֙יהָ֙ הָאֹ֔הֱלָה וַתְּכַסֵּ֖הוּ בַּשְּׂמִיכָֽה׃</t>
  </si>
  <si>
    <t>{{מ:פסוק|איוב|יג|כג}}</t>
  </si>
  <si>
    <t>כַּמָּ֣ה לִ֭י עֲוֺנ֣וֹת וְחַטָּא֑וֹת{{ר1}}פִּֽשְׁעִ֥י וְ֝חַטָּאתִ֗י הֹדִיעֵֽנִי׃</t>
  </si>
  <si>
    <t>{{מ:פסוק|שופטים|ד|יט}}</t>
  </si>
  <si>
    <t>ספר יחזקאל/ב</t>
  </si>
  <si>
    <t>וַיֹּ֧אמֶר אֵלֶ֛יהָ הַשְׁקִינִי־נָ֥א מְעַט־מַ֖יִם כִּ֣י צָמֵ֑אתִי וַתִּפְתַּ֞ח אֶת־נֹ֧אוד הֶחָלָ֛ב וַתַּשְׁקֵ֖הוּ וַתְּכַסֵּֽהוּ׃</t>
  </si>
  <si>
    <t>{{מ:פסוק|איוב|יג|כד}}</t>
  </si>
  <si>
    <t>לָֽמָּה־פָנֶ֥יךָ תַסְתִּ֑יר{{ר1}}וְתַחְשְׁבֵ֖נִי לְאוֹיֵ֣ב לָֽךְ׃</t>
  </si>
  <si>
    <t>{{מ:פסוק|שופטים|ד|כ}}</t>
  </si>
  <si>
    <t>וַיֹּ֣אמֶר אֵלֶ֔יהָ עֲמֹ֖ד פֶּ֣תַח הָאֹ֑הֶל וְהָיָה֩ אִם־אִ֨ישׁ יָבֹ֜א וּשְׁאֵלֵ֗ךְ וְאָמַ֛ר הֲיֵֽשׁ־פֹּ֥ה אִ֖ישׁ וְאָמַ֥רְתְּ אָֽיִן׃</t>
  </si>
  <si>
    <t>{{מ:פסוק|איוב|יג|כה}}</t>
  </si>
  <si>
    <t>הֶעָלֶ֣ה נִדָּ֣ף תַּעֲר֑וֹץ{{ר1}}וְאֶת־קַ֖שׁ יָבֵ֣שׁ תִּרְדֹּֽף׃</t>
  </si>
  <si>
    <t>{{מ:פסוק|שופטים|ד|כא}}</t>
  </si>
  <si>
    <t>וַתִּקַּ֣ח יָעֵ֣ל אֵֽשֶׁת־חֶ֠בֶר אֶת־יְתַ֨ד הָאֹ֜הֶל וַתָּ֧שֶׂם אֶת־הַמַּקֶּ֣בֶת בְּיָדָ֗הּ וַתָּב֤וֹא אֵלָיו֙ בַּלָּ֔אט וַתִּתְקַ֤ע אֶת־הַיָּתֵד֙ בְּרַקָּת֔וֹ וַתִּצְנַ֖ח בָּאָ֑רֶץ וְהֽוּא־נִרְדָּ֥ם וַיָּ֖עַף וַיָּמֹֽת׃</t>
  </si>
  <si>
    <t>{{מ:פסוק|איוב|יג|כו}}</t>
  </si>
  <si>
    <t>כִּֽי־תִכְתֹּ֣ב עָלַ֣י מְרֹר֑וֹת{{ר1}}וְ֝תוֹרִישֵׁ֗נִי עֲוֺנ֥וֹת נְעוּרָֽי׃</t>
  </si>
  <si>
    <t>{{מ:פסוק|יחזקאל|ב|א}}</t>
  </si>
  <si>
    <t>וַיֹּ֖אמֶר אֵלָ֑י בֶּן־אָדָם֙ עֲמֹ֣ד עַל־רַגְלֶ֔יךָ וַאֲדַבֵּ֖ר אֹתָֽךְ׃</t>
  </si>
  <si>
    <t>{{מ:פסוק|שופטים|ד|כב}}</t>
  </si>
  <si>
    <t>{{מ:פסוק|איוב|יג|כז}}</t>
  </si>
  <si>
    <t>וְהִנֵּ֣ה בָרָק֮ רֹדֵ֣ף אֶת־סִֽיסְרָא֒ וַתֵּצֵ֤א יָעֵל֙ לִקְרָאת֔וֹ וַתֹּ֣אמֶר ל֔וֹ לֵ֣ךְ וְאַרְאֶ֔ךָּ אֶת־הָאִ֖ישׁ אֲשֶׁר־אַתָּ֣ה מְבַקֵּ֑שׁ וַיָּבֹ֣א אֵלֶ֔יהָ וְהִנֵּ֤ה סִֽיסְרָא֙ נֹפֵ֣ל מֵ֔ת וְהַיָּתֵ֖ד בְּרַקָּתֽוֹ׃</t>
  </si>
  <si>
    <t>וְתָ֘שֵׂ֤ם בַּסַּ֨ד{{מ:לגרמיה}}רַגְלַ֗י{{ר1}}וְתִשְׁמ֥וֹר כׇּל־אׇרְחוֹתָ֑י{{ר2}}עַל־שׇׁרְשֵׁ֥י רַ֝גְלַ֗י{{ר0}}תִּתְחַקֶּֽה׃</t>
  </si>
  <si>
    <t>{{מ:פסוק|יחזקאל|ב|ב}}</t>
  </si>
  <si>
    <t>וַתָּ֧בֹא בִ֣י ר֗וּחַ כַּֽאֲשֶׁר֙ דִּבֶּ֣ר אֵלַ֔י וַתַּעֲמִדֵ֖נִי עַל־רַגְלָ֑י וָאֶשְׁמַ֕ע אֵ֖ת מִדַּבֵּ֥ר אֵלָֽי׃</t>
  </si>
  <si>
    <t>{{מ:פסוק|איוב|יג|כח}}</t>
  </si>
  <si>
    <t>וְ֭הוּא כְּרָקָ֣ב יִבְלֶ֑ה{{ר1}}כְּ֝בֶ֗גֶד אֲכָ֣לוֹ עָֽשׁ׃</t>
  </si>
  <si>
    <t>{{מ:פסוק|יחזקאל|ב|ג}}</t>
  </si>
  <si>
    <t>וַיֹּ֣אמֶר אֵלַ֗י בֶּן־אָדָם֙ שׁוֹלֵ֨חַ אֲנִ֤י אֽוֹתְךָ֙ אֶל־בְּנֵ֣י יִשְׂרָאֵ֔ל אֶל־גּוֹיִ֥ם הַמּוֹרְדִ֖ים אֲשֶׁ֣ר מָרְדוּ־בִ֑י הֵ֤מָּה וַֽאֲבוֹתָם֙ פָּ֣שְׁעוּ בִ֔י עַד־עֶ֖צֶם הַיּ֥וֹם הַזֶּֽה׃</t>
  </si>
  <si>
    <t>{{מ:פסוק|שופטים|ד|כג}}</t>
  </si>
  <si>
    <t>וַיַּכְנַ֤ע אֱלֹהִים֙ בַּיּ֣וֹם הַה֔וּא אֵ֖ת יָבִ֣ין מֶֽלֶךְ־כְּנָ֑עַן לִפְנֵ֖י בְּנֵ֥י יִשְׂרָאֵֽל׃</t>
  </si>
  <si>
    <t>{{מ:פסוק|יחזקאל|ב|ד}}</t>
  </si>
  <si>
    <t>וְהַבָּנִ֗ים קְשֵׁ֤י פָנִים֙ וְחִזְקֵי־לֵ֔ב אֲנִ֛י שׁוֹלֵ֥חַ אוֹתְךָ֖ אֲלֵיהֶ֑ם וְאָמַרְתָּ֣ אֲלֵיהֶ֔ם כֹּ֥ה אָמַ֖ר אֲדֹנָ֥י יֱהֹוִֽה׃</t>
  </si>
  <si>
    <t>ספר איוב/יד</t>
  </si>
  <si>
    <t>{{מ:פסוק|שופטים|ד|כד}}</t>
  </si>
  <si>
    <t>וַתֵּ֜לֶךְ יַ֤ד בְּנֵֽי־יִשְׂרָאֵל֙ הָל֣וֹךְ וְקָשָׁ֔ה עַ֖ל יָבִ֣ין מֶלֶךְ־כְּנָ֑עַן עַ֚ד אֲשֶׁ֣ר הִכְרִ֔יתוּ אֵ֖ת יָבִ֥ין מֶלֶךְ־כְּנָֽעַן׃</t>
  </si>
  <si>
    <t>{{מ:פסוק|יחזקאל|ב|ה}}</t>
  </si>
  <si>
    <t>וְהֵ֙מָּה֙ אִם־יִשְׁמְע֣וּ וְאִם־יֶחְדָּ֔לוּ כִּ֛י בֵּ֥ית מְרִ֖י הֵ֑מָּה וְיָ֣דְע֔וּ כִּ֥י נָבִ֖יא הָיָ֥ה בְתוֹכָֽם׃</t>
  </si>
  <si>
    <t>{{מ:פסוק|איוב|יד|א}}</t>
  </si>
  <si>
    <t>אָ֭דָם יְל֣וּד אִשָּׁ֑ה{{ר1}}קְצַ֥ר יָ֝מִ֗ים וּֽשְׂבַֽע־רֹֽגֶז׃</t>
  </si>
  <si>
    <t>{{מ:פסוק|יחזקאל|ב|ו}}</t>
  </si>
  <si>
    <t>{{מ:פסוק|איוב|יד|ב}}</t>
  </si>
  <si>
    <t>וְאַתָּ֣ה בֶן־אָ֠דָ֠ם אַל־תִּירָ֨א מֵהֶ֜ם וּמִדִּבְרֵיהֶ֣ם אַל־תִּירָ֗א כִּ֣י סָרָבִ֤ים וְסַלּוֹנִים֙ אוֹתָ֔ךְ וְאֶל־עַקְרַבִּ֖ים אַתָּ֣ה יוֹשֵׁ֑ב מִדִּבְרֵיהֶ֤ם אַל־תִּירָא֙ וּמִפְּנֵיהֶ֣ם אַל־תֵּחָ֔ת כִּ֛י בֵּ֥ית מְרִ֖י הֵֽמָּה׃</t>
  </si>
  <si>
    <t>כְּצִ֣יץ יָ֭צָא וַיִּמָּ֑ל{{ר1}}וַיִּבְרַ֥ח כַּ֝צֵּ֗ל וְלֹ֣א יַעֲמֽוֹד׃</t>
  </si>
  <si>
    <t>ספר שופטים/ה</t>
  </si>
  <si>
    <t>&lt;noinclude&gt;{{תבנית:טעמי המקרא באינטרנט}}//==הפרק עם צורת השיר==//{{מ:שוליים|5}}//{{תבנית:משתמש:Dovi/טעמי המקרא}}//{{#קטע:משתמש:Dovi/נביאים וכתובים על פי המסורה/ספר שופטים/ה/צורת-השיר|שופטים ה}}//{{תבנית:משתמש:Dovi/טעמי המקרא-סוף}}//{{מ:שוליים-סוף}}//==הפרק עם צורת השיר ובלי מספרים==//{{תבנית:משתמש:Dovi/טעמי המקרא}}//{{#בלי קטע:משתמש:Dovi/נביאים וכתובים על פי המסורה/ספר שופטים/ה/צורת-השיר|סימן}}//{{תבנית:משתמש:Dovi/טעמי המקרא-סוף}}//==הפרק בלי צורת השיר (בפרשות סתומות)==//{{מ:שוליים|5}}//{{תבנית:משתמש:Dovi/טעמי המקרא}}//&lt;/noinclude&gt;</t>
  </si>
  <si>
    <t>{{מ:פסוק|איוב|יד|ג}}</t>
  </si>
  <si>
    <t>אַף־עַל־זֶ֭ה פָּקַ֣חְתָּ עֵינֶ֑ךָ{{ר1}}וְאֹ֘תִ֤י תָבִ֖יא בְמִשְׁפָּ֣ט עִמָּֽךְ׃</t>
  </si>
  <si>
    <t>{{מ:פסוק|יחזקאל|ב|ז}}</t>
  </si>
  <si>
    <t>וְדִבַּרְתָּ֤ אֶת־דְּבָרַי֙ אֲלֵיהֶ֔ם אִֽם־יִשְׁמְע֖וּ וְאִם־יֶחְדָּ֑לוּ כִּ֥י מְרִ֖י הֵֽמָּה׃</t>
  </si>
  <si>
    <t>{{מ:פסוק|איוב|יד|ד}}</t>
  </si>
  <si>
    <t>מִֽי־יִתֵּ֣ן טָ֭הוֹר מִטָּמֵ֗א{{ר1}}לֹ֣א אֶחָֽד׃</t>
  </si>
  <si>
    <t>{{מ:פסוק|שופטים|ה|א}}</t>
  </si>
  <si>
    <t>{{מ:פסוק|איוב|יד|ה}}</t>
  </si>
  <si>
    <t>אִ֥ם חֲרוּצִ֨ים{{מ:לגרמיה}}יָמָ֗יו{{ר1}}מִֽסְפַּר־חֳדָשָׁ֥יו אִתָּ֑ךְ{{ר2}}חֻקָּ֥ו עָ֝שִׂ֗יתָ{{ר0}}וְלֹ֣א יַעֲבֹֽר׃</t>
  </si>
  <si>
    <t>וַתָּ֣שַׁר דְּבוֹרָ֔ה וּבָרָ֖ק בֶּן־אֲבִינֹ֑עַם{{ססס}}בַּיּ֥וֹם הַה֖וּא לֵאמֹֽר׃</t>
  </si>
  <si>
    <t>{{מ:פסוק|יחזקאל|ב|ח}}</t>
  </si>
  <si>
    <t>וְאַתָּ֣ה בֶן־אָדָ֗ם שְׁמַע֙ אֵ֤ת אֲשֶׁר־אֲנִי֙ מְדַבֵּ֣ר אֵלֶ֔יךָ אַל־תְּהִי־מֶ֖רִי כְּבֵ֣ית הַמֶּ֑רִי פְּצֵ֣ה פִ֔יךָ וֶאֱכֹ֕ל אֵ֥ת אֲשֶׁר־אֲנִ֖י נֹתֵ֥ן אֵלֶֽיךָ׃</t>
  </si>
  <si>
    <t>{{מ:פסוק|איוב|יד|ו}}</t>
  </si>
  <si>
    <t>שְׁעֵ֣ה מֵעָלָ֣יו וְיֶחְדָּ֑ל{{ר1}}עַד־יִ֝רְצֶ֗ה כְּשָׂכִ֥יר יוֹמֽוֹ׃</t>
  </si>
  <si>
    <t>{{מ:פסוק|שופטים|ה|ב}}</t>
  </si>
  <si>
    <t>בִּפְרֹ֤עַ פְּרָעוֹת֙ בְּיִשְׂרָאֵ֔ל{{ססס}}בְּהִתְנַדֵּ֖ב עָ֑ם {{נוסח|בָּֽרְכ֖וּ|א=בָּֽרֲכ֖וּ (חטף)}} יְהֹוָֽה׃</t>
  </si>
  <si>
    <t>{{מ:פסוק|יחזקאל|ב|ט}}</t>
  </si>
  <si>
    <t>וָאֶרְאֶ֕ה וְהִנֵּה־יָ֖ד שְׁלוּחָ֣ה אֵלָ֑י וְהִנֵּה־ב֖וֹ מְגִלַּת־סֵֽפֶר׃</t>
  </si>
  <si>
    <t>{{מ:פסוק|איוב|יד|ז}}</t>
  </si>
  <si>
    <t>כִּ֤י יֵ֥שׁ לָעֵ֗ץ{{ר0}}תִּ֫קְוָ֥ה{{ר1}}אִֽם־יִ֭כָּרֵת וְע֣וֹד יַחֲלִ֑יף{{ר2}}וְ֝יֹנַקְתּ֗וֹ לֹ֣א תֶחְדָּֽל׃</t>
  </si>
  <si>
    <t>{{מ:פסוק|יחזקאל|ב|י}}</t>
  </si>
  <si>
    <t>וַיִּפְרֹ֤שׂ אוֹתָהּ֙ לְפָנַ֔י וְהִ֥יא כְתוּבָ֖ה פָּנִ֣ים וְאָח֑וֹר וְכָת֣וּב אֵלֶ֔יהָ קִנִ֥ים וָהֶ֖גֶה וָהִֽי׃</t>
  </si>
  <si>
    <t>{{מ:פסוק|שופטים|ה|ג}}</t>
  </si>
  <si>
    <t>שִׁמְע֣וּ מְלָכִ֔ים הַאֲזִ֖ינוּ רֹֽזְנִ֑ים{{ססס}}אָנֹכִ֗י לַֽיהֹוָה֙ אָנֹכִ֣י אָשִׁ֔ירָה{{ססס}}אֲזַמֵּ֕ר לַֽיהֹוָ֖ה אֱלֹהֵ֥י יִשְׂרָאֵֽל׃</t>
  </si>
  <si>
    <t>{{מ:פסוק|איוב|יד|ח}}</t>
  </si>
  <si>
    <t>אִם־יַזְקִ֣ין בָּאָ֣רֶץ שׇׁרְשׁ֑וֹ{{ר1}}וּ֝בֶעָפָ֗ר יָמ֥וּת גִּזְעֽוֹ׃</t>
  </si>
  <si>
    <t>{{מ:פסוק|איוב|יד|ט}}</t>
  </si>
  <si>
    <t>{{מ:פסוק|שופטים|ה|ד}}</t>
  </si>
  <si>
    <t>מֵרֵ֣יחַ מַ֣יִם יַפְרִ֑חַ{{ר1}}וְעָשָׂ֖ה קָצִ֣יר כְּמוֹ־נָֽטַע׃</t>
  </si>
  <si>
    <t>ספר יחזקאל/ג</t>
  </si>
  <si>
    <t>יְהֹוָ֗ה בְּצֵאתְךָ֤ מִשֵּׂעִיר֙{{ססס}}בְּצַעְדְּךָ֙ מִשְּׂדֵ֣ה אֱד֔וֹם{{ססס}}אֶ֣רֶץ רָעָ֔שָׁה גַּם־שָׁמַ֖יִם נָטָ֑פוּ{{ססס}}גַּם־עָבִ֖ים נָ֥טְפוּ מָֽיִם׃</t>
  </si>
  <si>
    <t>{{מ:פסוק|איוב|יד|י}}</t>
  </si>
  <si>
    <t>{{מ:פסוק|שופטים|ה|ה}}</t>
  </si>
  <si>
    <t>וְגֶ֣בֶר יָ֭מוּת וַֽיֶּחֱלָ֑שׁ{{ר1}}וַיִּגְוַ֖ע אָדָ֣ם וְאַיּֽוֹ׃</t>
  </si>
  <si>
    <t>הָרִ֥ים נָזְל֖וּ מִפְּנֵ֣י יְהֹוָ֑ה{{ססס}}זֶ֣ה סִינַ֔י מִפְּנֵ֕י יְהֹוָ֖ה אֱלֹהֵ֥י יִשְׂרָאֵֽל׃</t>
  </si>
  <si>
    <t>{{מ:פסוק|יחזקאל|ג|א}}</t>
  </si>
  <si>
    <t>וַיֹּ֣אמֶר אֵלַ֔י בֶּן־אָדָ֕ם אֵ֥ת אֲשֶׁר־תִּמְצָ֖א אֱכ֑וֹל אֱכוֹל֙ אֶת־הַמְּגִלָּ֣ה הַזֹּ֔את וְלֵ֥ךְ דַּבֵּ֖ר אֶל־בֵּ֥ית יִשְׂרָאֵֽל׃</t>
  </si>
  <si>
    <t>{{מ:פסוק|איוב|יד|יא}}</t>
  </si>
  <si>
    <t>אָזְלוּ־מַ֭יִם מִנִּי־יָ֑ם{{ר1}}וְ֝נָהָ֗ר יֶחֱרַ֥ב וְיָבֵֽשׁ׃</t>
  </si>
  <si>
    <t>{{מ:פסוק|איוב|יד|יב}}</t>
  </si>
  <si>
    <t>{{מ:פסוק|יחזקאל|ג|ב}}</t>
  </si>
  <si>
    <t>{{מ:פסוק|שופטים|ה|ו}}</t>
  </si>
  <si>
    <t>וְאִ֥ישׁ שָׁכַ֗ב{{ר0}}וְֽלֹא־יָ֫ק֥וּם{{ר1}}עַד־בִּלְתִּ֣י שָׁ֭מַיִם לֹ֣א יָקִ֑יצוּ{{ר2}}וְלֹֽא־יֵ֝עֹ֗רוּ מִשְּׁנָתָֽם׃</t>
  </si>
  <si>
    <t>וָאֶפְתַּ֖ח אֶת־פִּ֑י וַיַּ֣אֲכִילֵ֔נִי אֵ֖ת הַמְּגִלָּ֥ה הַזֹּֽאת׃</t>
  </si>
  <si>
    <t>בִּימֵ֞י שַׁמְגַּ֤ר בֶּן־עֲנָת֙{{ססס}}בִּימֵ֣י יָעֵ֔ל חָֽדְל֖וּ אֳרָח֑וֹת{{ססס}}וְהֹלְכֵ֣י נְתִיב֔וֹת יֵלְכ֕וּ אֳרָח֖וֹת עֲקַלְקַלּֽוֹת׃</t>
  </si>
  <si>
    <t>{{מ:פסוק|איוב|יד|יג}}</t>
  </si>
  <si>
    <t>מִ֤י יִתֵּ֨ן{{מ:לגרמיה}}{{ר0|רווח=לא|רווח=לא}}בִּשְׁא֬וֹל תַּצְפִּנֵ֗נִי{{ר1}}תַּ֭סְתִּירֵנִי עַד־שׁ֣וּב אַפֶּ֑ךָ{{ר2}}תָּ֤שִֽׁית לִ֖י חֹ֣ק וְתִזְכְּרֵֽנִי׃</t>
  </si>
  <si>
    <t>{{מ:פסוק|יחזקאל|ג|ג}}</t>
  </si>
  <si>
    <t>וַיֹּ֣אמֶר אֵלַ֗י בֶּן־אָדָם֙ בִּטְנְךָ֤ תַֽאֲכֵל֙ וּמֵעֶ֣יךָ תְמַלֵּ֔א אֵ֚ת הַמְּגִלָּ֣ה הַזֹּ֔את אֲשֶׁ֥ר אֲנִ֖י נֹתֵ֣ן אֵלֶ֑יךָ וָאֹ֣כְלָ֔ה וַתְּהִ֥י בְּפִ֖י כִּדְבַ֥שׁ לְמָתֽוֹק׃</t>
  </si>
  <si>
    <t>{{מ:פסוק|איוב|יד|יד}}</t>
  </si>
  <si>
    <t>{{מ:פסוק|שופטים|ה|ז}}</t>
  </si>
  <si>
    <t>אִם־יָמ֥וּת גֶּ֗בֶר{{ר0}}הֲיִֽ֫חְיֶ֥ה{{ר1}}כׇּל־יְמֵ֣י צְבָאִ֣י אֲיַחֵ֑ל{{ר2}}{{נוסח|עַד־בּ֗֝וֹא|א=עַד־בּ֝וֹא}} חֲלִיפָתִֽי׃</t>
  </si>
  <si>
    <t>חָדְל֧וּ פְרָז֛וֹן בְּיִשְׂרָאֵ֖ל חָדֵ֑לּוּ{{ססס}}עַ֤ד שַׁקַּ֙מְתִּי֙ דְּבוֹרָ֔ה שַׁקַּ֥מְתִּי אֵ֖ם בְּיִשְׂרָאֵֽל׃</t>
  </si>
  <si>
    <t>{{מ:פסוק|יחזקאל|ג|ד}}</t>
  </si>
  <si>
    <t>וַיֹּ֖אמֶר אֵלָ֑י בֶּן־אָדָ֗ם לֶךְ־בֹּא֙ אֶל־בֵּ֣ית יִשְׂרָאֵ֔ל וְדִבַּרְתָּ֥ בִדְבָרַ֖י אֲלֵיהֶֽם׃</t>
  </si>
  <si>
    <t>{{מ:פסוק|איוב|יד|טו}}</t>
  </si>
  <si>
    <t>תִּ֭קְרָא וְאָנֹכִ֣י אֶעֱנֶ֑ךָּ{{ר1}}לְֽמַעֲשֵׂ֖ה יָדֶ֣יךָ תִכְסֹֽף׃</t>
  </si>
  <si>
    <t>{{מ:פסוק|איוב|יד|טז}}</t>
  </si>
  <si>
    <t>כִּֽי־עַ֭תָּה צְעָדַ֣י תִּסְפּ֑וֹר{{ר1}}לֹֽא־תִ֝שְׁמֹ֗ר עַל־חַטָּאתִֽי׃</t>
  </si>
  <si>
    <t>{{מ:פסוק|שופטים|ה|ח}}</t>
  </si>
  <si>
    <t>יִבְחַר֙ אֱלֹהִ֣ים חֲדָשִׁ֔ים אָ֖ז לָחֶ֣ם שְׁעָרִ֑ים{{ססס}}מָגֵ֤ן אִם־יֵֽרָאֶה֙ וָרֹ֔מַח{{ססס}}בְּאַרְבָּעִ֥ים אֶ֖לֶף בְּיִשְׂרָאֵֽל׃</t>
  </si>
  <si>
    <t>{{מ:פסוק|יחזקאל|ג|ה}}</t>
  </si>
  <si>
    <t>כִּ֡י לֹא֩ אֶל־עַ֨ם עִמְקֵ֥י שָׂפָ֛ה וְכִבְדֵ֥י לָשׁ֖וֹן אַתָּ֣ה שָׁל֑וּחַ אֶל־בֵּ֖ית יִשְׂרָאֵֽל׃</t>
  </si>
  <si>
    <t>{{מ:פסוק|איוב|יד|יז}}</t>
  </si>
  <si>
    <t>חָתֻ֣ם בִּצְר֣וֹר פִּשְׁעִ֑י{{ר1}}וַ֝תִּטְפֹּ֗ל עַל־עֲוֺנִֽי׃</t>
  </si>
  <si>
    <t>{{מ:פסוק|איוב|יד|יח}}</t>
  </si>
  <si>
    <t>וְ֭אוּלָם הַר־נוֹפֵ֣ל יִבּ֑וֹל{{ר1}}וְ֝צ֗וּר יֶעְתַּ֥ק מִמְּקֹמֽוֹ׃</t>
  </si>
  <si>
    <t>{{מ:פסוק|יחזקאל|ג|ו}}</t>
  </si>
  <si>
    <t>{{מ:פסוק|שופטים|ה|ט}}</t>
  </si>
  <si>
    <t>לֹ֣א{{מ:לגרמיה}}אֶל־עַמִּ֣ים רַבִּ֗ים עִמְקֵ֤י שָׂפָה֙ וְכִבְדֵ֣י לָשׁ֔וֹן אֲשֶׁ֥ר לֹא־תִשְׁמַ֖ע דִּבְרֵיהֶ֑ם אִם־לֹ֤א אֲלֵיהֶם֙ שְׁלַחְתִּ֔יךָ הֵ֖מָּה יִשְׁמְע֥וּ אֵלֶֽיךָ׃</t>
  </si>
  <si>
    <t>לִבִּי֙ {{נוסח|לְחוֹקְקֵ֣י|א=לְחוֹקֲקֵ֣י (חטף)}} יִשְׂרָאֵ֔ל{{ססס}}הַמִּֽתְנַדְּבִ֖ים בָּעָ֑ם {{נוסח|בָּרְכ֖וּ|א=בָּרֲכ֖וּ (חטף)}} יְהֹוָֽה׃</t>
  </si>
  <si>
    <t>{{מ:פסוק|איוב|יד|יט}}</t>
  </si>
  <si>
    <t>אֲבָנִ֤ים{{מ:לגרמיה}}שָׁ֥חֲקוּ מַ֗יִם{{ר1}}תִּשְׁטֹֽף־סְפִיחֶ֥יהָ עֲפַר־אָ֑רֶץ{{ר2}}וְתִקְוַ֖ת אֱנ֣וֹשׁ{{ר0}}הֶֽאֱבַֽדְתָּ׃</t>
  </si>
  <si>
    <t>{{מ:פסוק|יחזקאל|ג|ז}}</t>
  </si>
  <si>
    <t>וּבֵ֣ית יִשְׂרָאֵ֗ל לֹ֤א יֹאבוּ֙ לִשְׁמֹ֣עַ אֵלֶ֔יךָ כִּי־אֵינָ֥ם אֹבִ֖ים לִשְׁמֹ֣עַ אֵלָ֑י כִּ֚י כׇּל־בֵּ֣ית יִשְׂרָאֵ֔ל חִזְקֵי־מֵ֥צַח וּקְשֵׁי־לֵ֖ב הֵֽמָּה׃</t>
  </si>
  <si>
    <t>{{מ:פסוק|שופטים|ה|י}}</t>
  </si>
  <si>
    <t>רֹכְבֵי֩ אֲתֹנ֨וֹת צְחֹר֜וֹת{{ססס}}יֹשְׁבֵ֧י עַל־מִדִּ֛ין וְהֹלְכֵ֥י עַל־דֶּ֖רֶךְ שִֽׂיחוּ׃</t>
  </si>
  <si>
    <t>{{מ:פסוק|איוב|יד|כ}}</t>
  </si>
  <si>
    <t>תִּתְקְפֵ֣הוּ לָ֭נֶצַח וַֽיַּהֲלֹ֑ךְ{{ר1}}מְשַׁנֶּ֥ה פָ֝נָ֗יו וַֽתְּשַׁלְּחֵֽהוּ׃</t>
  </si>
  <si>
    <t>{{מ:פסוק|יחזקאל|ג|ח}}</t>
  </si>
  <si>
    <t>{{מ:פסוק|איוב|יד|כא}}</t>
  </si>
  <si>
    <t>הִנֵּ֨ה נָתַ֧תִּי אֶת־פָּנֶ֛יךָ חֲזָקִ֖ים לְעֻמַּ֣ת פְּנֵיהֶ֑ם וְאֶֽת־מִצְחֲךָ֥ חָזָ֖ק לְעֻמַּ֥ת מִצְחָֽם׃</t>
  </si>
  <si>
    <t>יִכְבְּד֣וּ בָ֭נָיו וְלֹ֣א יֵדָ֑ע{{ר1}}וְ֝יִצְעֲר֗וּ וְֽלֹא־יָבִ֥ין לָֽמוֹ׃</t>
  </si>
  <si>
    <t>{{מ:פסוק|שופטים|ה|יא}}</t>
  </si>
  <si>
    <t>מִקּ֣וֹל {{נוסח|מְחַֽצְצִ֗ים|א=מְחַֽצֲצִ֗ים (חטף)}} בֵּ֚ין מַשְׁאַבִּ֔ים{{ססס}}שָׁ֤ם יְתַנּוּ֙ צִדְק֣וֹת יְהֹוָ֔ה{{ססס}}צִדְקֹ֥ת פִּרְזוֹנ֖וֹ בְּיִשְׂרָאֵ֑ל{{ססס}}אָ֛ז יָֽרְד֥וּ לַשְּׁעָרִ֖ים עַם־יְהֹוָֽה׃</t>
  </si>
  <si>
    <t>{{מ:פסוק|איוב|יד|כב}}</t>
  </si>
  <si>
    <t>אַךְ־בְּ֭שָׂרוֹ עָלָ֣יו יִכְאָ֑ב{{ר1}}וְ֝נַפְשׁ֗וֹ עָלָ֥יו תֶּאֱבָֽל׃</t>
  </si>
  <si>
    <t>{{מ:פסוק|יחזקאל|ג|ט}}</t>
  </si>
  <si>
    <t>כְּשָׁמִ֛יר חָזָ֥ק מִצֹּ֖ר נָתַ֣תִּי מִצְחֶ֑ךָ לֹֽא־תִירָ֤א אוֹתָם֙ וְלֹא־תֵחַ֣ת מִפְּנֵיהֶ֔ם כִּ֛י בֵּ֥ית מְרִ֖י הֵֽמָּה׃</t>
  </si>
  <si>
    <t>ספר איוב/טו</t>
  </si>
  <si>
    <t>{{מ:פסוק|שופטים|ה|יב}}</t>
  </si>
  <si>
    <t>עוּרִ֤י עוּרִי֙ דְּבוֹרָ֔ה{{ססס}}ע֥וּרִי ע֖וּרִי דַּבְּרִי־שִׁ֑יר{{ססס}}ק֥וּם בָּרָ֛ק {{נוסח|וּֽשְׁבֵ֥ה|וּֽשֲׁבֵ֥ה (חטף)}} שֶׁבְיְךָ֖ בֶּן־אֲבִינֹֽעַם׃</t>
  </si>
  <si>
    <t>{{מ:פסוק|יחזקאל|ג|י}}</t>
  </si>
  <si>
    <t>וַיֹּ֖אמֶר אֵלָ֑י בֶּן־אָדָ֕ם אֶת־כׇּל־דְּבָרַי֙ אֲשֶׁ֣ר אֲדַבֵּ֣ר אֵלֶ֔יךָ קַ֥ח בִּֽלְבָבְךָ֖ וּבְאׇזְנֶ֥יךָ שְּׁמָֽע׃</t>
  </si>
  <si>
    <t>{{מ:פסוק|איוב|טו|א}}</t>
  </si>
  <si>
    <t>{{מ:פסוק|שופטים|ה|יג}}</t>
  </si>
  <si>
    <t>אָ֚ז יְרַ֣ד שָׂרִ֔יד לְאַדִּירִ֖ים עָ֑ם{{ססס}}יְהֹוָ֕ה יְרַד־לִ֖י בַּגִּבּוֹרִֽים׃</t>
  </si>
  <si>
    <t>{{מ:פסוק|איוב|טו|ב}}</t>
  </si>
  <si>
    <t>{{מ:פסוק|יחזקאל|ג|יא}}</t>
  </si>
  <si>
    <t>הֶחָכָ֗ם יַעֲנֶ֥ה דַעַת־ר֑וּחַ{{ר1}}וִימַלֵּ֖א קָדִ֣ים בִּטְנֽוֹ׃</t>
  </si>
  <si>
    <t>וְלֵ֨ךְ בֹּ֤א אֶל־הַגּוֹלָה֙ אֶל־בְּנֵ֣י עַמֶּ֔ךָ וְדִבַּרְתָּ֤ אֲלֵיהֶם֙ וְאָמַרְתָּ֣ אֲלֵיהֶ֔ם כֹּ֥ה אָמַ֖ר אֲדֹנָ֣י יֱהֹוִ֑ה אִֽם־יִשְׁמְע֖וּ וְאִם־יֶחְדָּֽלוּ׃</t>
  </si>
  <si>
    <t>{{מ:פסוק|שופטים|ה|יד}}</t>
  </si>
  <si>
    <t>מִנִּ֣י אֶפְרַ֗יִם שׇׁרְשָׁם֙ בַּעֲמָלֵ֔ק{{ססס}}אַחֲרֶ֥יךָ בִנְיָמִ֖ין בַּעֲמָמֶ֑יךָ{{ססס}}מִנִּ֣י מָכִ֗יר יָֽרְדוּ֙ {{נוסח|מְחֹ֣קְקִ֔ים|א=מְחֹ֣קֲקִ֔ים (חטף)}}{{ססס}}וּמִ֨זְּבוּלֻ֔ן מֹשְׁכִ֖ים בְּשֵׁ֥בֶט סֹפֵֽר׃</t>
  </si>
  <si>
    <t>{{מ:פסוק|יחזקאל|ג|יב|סדר=ב}}</t>
  </si>
  <si>
    <t>{{מ:פסוק|איוב|טו|ג}}</t>
  </si>
  <si>
    <t>וַתִּשָּׂאֵ֣נִי ר֔וּחַ וָאֶשְׁמַ֣ע אַחֲרַ֔י ק֖וֹל רַ֣עַשׁ גָּד֑וֹל בָּר֥וּךְ כְּבוֹד־יְהֹוָ֖ה מִמְּקוֹמֽוֹ׃</t>
  </si>
  <si>
    <t>הוֹכֵ֣חַ בְּ֭דָבָר לֹ֣א יִסְכּ֑וֹן{{ר1}}וּ֝מִלִּ֗ים לֹא־יוֹעִ֥יל בָּֽם׃</t>
  </si>
  <si>
    <t>{{מ:פסוק|שופטים|ה|טו}}</t>
  </si>
  <si>
    <t>וְשָׂרַ֤י בְּיִשָּׂשכָר֙ עִם־דְּבֹרָ֔ה{{ססס}}וְיִשָּׂשכָר֙ כֵּ֣ן בָּרָ֔ק בָּעֵ֖מֶק שֻׁלַּ֣ח בְּרַגְלָ֑יו{{ססס}}בִּפְלַגּ֣וֹת רְאוּבֵ֔ן גְּדֹלִ֖ים חִקְקֵי־לֵֽב׃</t>
  </si>
  <si>
    <t>{{מ:פסוק|איוב|טו|ד}}</t>
  </si>
  <si>
    <t>אַף־אַ֭תָּה תָּפֵ֣ר יִרְאָ֑ה{{ר1}}וְתִגְרַ֥ע שִׂ֝יחָ֗ה לִפְנֵי־אֵֽל׃</t>
  </si>
  <si>
    <t>{{מ:פסוק|יחזקאל|ג|יג}}</t>
  </si>
  <si>
    <t>וְק֣וֹל{{מ:לגרמיה}}כַּנְפֵ֣י הַחַיּ֗וֹת מַשִּׁיקוֹת֙ אִשָּׁ֣ה אֶל־אֲחוֹתָ֔הּ וְק֥וֹל הָאוֹפַנִּ֖ים לְעֻמָּתָ֑ם וְק֖וֹל רַ֥עַשׁ גָּדֽוֹל׃</t>
  </si>
  <si>
    <t>{{מ:פסוק|שופטים|ה|טז}}</t>
  </si>
  <si>
    <t>לָ֣מָּה יָשַׁ֗בְתָּ בֵּ֚ין הַֽמִּשְׁפְּתַ֔יִם{{ססס}}לִשְׁמֹ֖עַ שְׁרִק֣וֹת עֲדָרִ֑ים{{ססס}}לִפְלַגּ֣וֹת רְאוּבֵ֔ן גְּדוֹלִ֖ים חִקְרֵי־לֵֽב׃</t>
  </si>
  <si>
    <t>{{מ:פסוק|יחזקאל|ג|יד}}</t>
  </si>
  <si>
    <t>וְר֥וּחַ נְשָׂאַ֖תְנִי וַתִּקָּחֵ֑נִי וָאֵלֵ֥ךְ מַר֙ בַּחֲמַ֣ת רוּחִ֔י וְיַד־יְהֹוָ֥ה עָלַ֖י חָזָֽקָה׃</t>
  </si>
  <si>
    <t>{{מ:פסוק|איוב|טו|ה}}</t>
  </si>
  <si>
    <t>כִּ֤י יְאַלֵּ֣ף עֲוֺנְךָ֣ פִ֑יךָ{{ר1}}וְ֝תִבְחַ֗ר לְשׁ֣וֹן עֲרוּמִֽים׃</t>
  </si>
  <si>
    <t>{{מ:פסוק|שופטים|ה|יז}}</t>
  </si>
  <si>
    <t>גִּלְעָ֗ד בְּעֵ֤בֶר הַיַּרְדֵּן֙ שָׁכֵ֔ן{{ססס}}וְדָ֕ן לָ֥מָּה יָג֖וּר אֳנִיּ֑וֹת{{ססס}}אָשֵׁ֗ר יָשַׁב֙ לְח֣וֹף יַמִּ֔ים{{ססס}}וְעַ֥ל מִפְרָצָ֖יו יִשְׁכּֽוֹן׃</t>
  </si>
  <si>
    <t>{{מ:פסוק|יחזקאל|ג|טו}}</t>
  </si>
  <si>
    <t>וָאָב֨וֹא אֶל־הַגּוֹלָ֜ה תֵּ֣ל אָ֠בִ֠יב הַיֹּשְׁבִ֤ים אֶֽל־נְהַר־כְּבָר֙ {{כו"ק|ואשר|וָאֵשֵׁ֔ב}} הֵ֖מָּה יוֹשְׁבִ֣ים שָׁ֑ם וָאֵשֵׁ֥ב שָׁ֛ם שִׁבְעַ֥ת יָמִ֖ים מַשְׁמִ֥ים בְּתוֹכָֽם׃</t>
  </si>
  <si>
    <t>{{מ:פסוק|איוב|טו|ו}}</t>
  </si>
  <si>
    <t>יַרְשִׁיעֲךָ֣ פִ֣יךָ וְלֹא־אָ֑נִי{{ר1}}וּ֝שְׂפָתֶ֗יךָ יַעֲנוּ־בָֽךְ׃</t>
  </si>
  <si>
    <t>{{מ:פסוק|שופטים|ה|יח}}</t>
  </si>
  <si>
    <t>זְבֻל֗וּן עַ֣ם חֵרֵ֥ף נַפְשׁ֛וֹ{{ססס}}לָמ֖וּת וְנַפְתָּלִ֑י עַ֖ל מְרוֹמֵ֥י שָׂדֶֽה׃</t>
  </si>
  <si>
    <t>{{מ:פסוק|יחזקאל|ג|טז}}</t>
  </si>
  <si>
    <t>וַיְהִ֕י מִקְצֵ֖ה שִׁבְעַ֣ת יָמִ֑ים{{רווח בסוף שורה}}{{פסקא באמצע פסוק|{{פפפ}}|יחזקאל ג טז}}וַיְהִ֥י דְבַר־יְהֹוָ֖ה אֵלַ֥י לֵאמֹֽר׃</t>
  </si>
  <si>
    <t>{{מ:פסוק|איוב|טו|ז}}</t>
  </si>
  <si>
    <t>הֲרִאישׁ֣וֹן אָ֭דָם תִּוָּלֵ֑ד{{ר1}}וְלִפְנֵ֖י גְבָע֣וֹת חוֹלָֽלְתָּ׃</t>
  </si>
  <si>
    <t>{{מ:פסוק|שופטים|ה|יט}}</t>
  </si>
  <si>
    <t>{{מ:פסוק|יחזקאל|ג|יז}}</t>
  </si>
  <si>
    <t>בֶּן־אָדָ֕ם צֹפֶ֥ה נְתַתִּ֖יךָ לְבֵ֣ית יִשְׂרָאֵ֑ל וְשָׁמַעְתָּ֤ מִפִּי֙ דָּבָ֔ר וְהִזְהַרְתָּ֥ אוֹתָ֖ם מִמֶּֽנִּי׃</t>
  </si>
  <si>
    <t>בָּ֤אוּ מְלָכִים֙ נִלְחָ֔מוּ{{ססס}}אָ֤ז נִלְחֲמוּ֙ מַלְכֵ֣י כְנַ֔עַן{{ססס}}בְּתַעְנַ֖ךְ עַל־מֵ֣י מְגִדּ֑וֹ{{ססס}}בֶּ֥צַע כֶּ֖סֶף לֹ֥א לָקָֽחוּ׃</t>
  </si>
  <si>
    <t>{{מ:פסוק|איוב|טו|ח}}</t>
  </si>
  <si>
    <t>הַבְס֣וֹד אֱל֣וֹהַּ תִּשְׁמָ֑ע{{ר1}}וְתִגְרַ֖ע אֵלֶ֣יךָ חׇכְמָֽה׃</t>
  </si>
  <si>
    <t>{{מ:פסוק|יחזקאל|ג|יח}}</t>
  </si>
  <si>
    <t>בְּאׇמְרִ֤י לָרָשָׁע֙ מ֣וֹת תָּמ֔וּת וְלֹ֣א הִזְהַרְתּ֗וֹ וְלֹ֥א דִבַּ֛רְתָּ לְהַזְהִ֥יר רָשָׁ֛ע מִדַּרְכּ֥וֹ {{נוסח|הָרְשָׁעָ֖ה|א=הָרֲשָׁעָ֖ה}} לְחַיֹּת֑וֹ ה֤וּא רָשָׁע֙ בַּעֲוֺנ֣וֹ יָמ֔וּת וְדָמ֖וֹ מִיָּדְךָ֥ אֲבַקֵּֽשׁ׃</t>
  </si>
  <si>
    <t>{{מ:פסוק|איוב|טו|ט}}</t>
  </si>
  <si>
    <t>{{מ:פסוק|שופטים|ה|כ}}</t>
  </si>
  <si>
    <t>מַה־יָּ֭דַעְתָּ וְלֹ֣א נֵדָ֑ע{{ר1}}תָּ֝בִ֗ין וְֽלֹא־עִמָּ֥נוּ הֽוּא׃</t>
  </si>
  <si>
    <t>מִן־שָׁמַ֖יִם נִלְחָ֑מוּ{{ססס}}הַכּֽוֹכָבִים֙ מִמְּסִלּוֹתָ֔ם נִלְחֲמ֖וּ עִם־סִֽיסְרָֽא׃</t>
  </si>
  <si>
    <t>{{מ:פסוק|יחזקאל|ג|יט}}</t>
  </si>
  <si>
    <t>וְאַתָּה֙ כִּי־הִזְהַ֣רְתָּ רָשָׁ֔ע וְלֹא־שָׁב֙ מֵֽרִשְׁע֔וֹ וּמִדַּרְכּ֖וֹ {{נוסח|הָרְשָׁעָ֑ה|א=הָרֲשָׁעָ֑ה}} ה֚וּא בַּעֲוֺנ֣וֹ יָמ֔וּת וְאַתָּ֖ה אֶֽת־נַפְשְׁךָ֥ הִצַּֽלְתָּ׃</t>
  </si>
  <si>
    <t>{{מ:פסוק|איוב|טו|י}}</t>
  </si>
  <si>
    <t>{{מ:פסוק|שופטים|ה|כא}}</t>
  </si>
  <si>
    <t>גַּם־שָׂ֣ב גַּם־יָשִׁ֣ישׁ בָּ֑נוּ{{ר1}}כַּבִּ֖יר מֵאָבִ֣יךָ יָמִֽים׃</t>
  </si>
  <si>
    <t>נַ֤חַל קִישׁוֹן֙ גְּרָפָ֔ם{{ססס}}נַ֥חַל קְדוּמִ֖ים נַ֣חַל קִישׁ֑וֹן{{ססס}}תִּדְרְכִ֥י נַפְשִׁ֖י עֹֽז׃</t>
  </si>
  <si>
    <t>{{מ:פסוק|יחזקאל|ג|כ}}</t>
  </si>
  <si>
    <t>וּבְשׁ֨וּב צַדִּ֤יק מִצִּדְקוֹ֙ וְעָ֣שָׂה עָ֔וֶל וְנָתַתִּ֥י מִכְשׁ֛וֹל לְפָנָ֖יו ה֣וּא יָמ֑וּת כִּ֣י לֹ֤א הִזְהַרְתּוֹ֙ בְּחַטָּאת֣וֹ יָמ֔וּת וְלֹ֣א תִזָּכַ֗רְןָ צִדְקֹתָו֙ אֲשֶׁ֣ר עָשָׂ֔ה וְדָמ֖וֹ מִיָּדְךָ֥ אֲבַקֵּֽשׁ׃</t>
  </si>
  <si>
    <t>{{מ:פסוק|איוב|טו|יא}}</t>
  </si>
  <si>
    <t>הַמְעַ֣ט מִ֭מְּךָ תַּנְחוּמ֣וֹת אֵ֑ל{{ר1}}וְ֝דָבָ֗ר לָאַ֥ט עִמָּֽךְ׃</t>
  </si>
  <si>
    <t>{{מ:פסוק|שופטים|ה|כב}}</t>
  </si>
  <si>
    <t>{{מ:פסוק|יחזקאל|ג|כא}}</t>
  </si>
  <si>
    <t>אָ֥ז הָלְמ֖וּ עִקְּבֵי־ס֑וּס{{ססס}}מִֽדַּהֲר֖וֹת דַּהֲר֥וֹת אַבִּירָֽיו׃</t>
  </si>
  <si>
    <t>וְאַתָּ֞ה כִּ֧י הִזְהַרְתּ֣וֹ צַדִּ֗יק לְבִלְתִּ֥י חֲטֹ֛א צַדִּ֖יק וְה֣וּא לֹֽא־חָטָ֑א חָי֤וֹ יִֽחְיֶה֙ כִּ֣י נִזְהָ֔ר וְאַתָּ֖ה אֶֽת־נַפְשְׁךָ֥ הִצַּֽלְתָּ׃</t>
  </si>
  <si>
    <t>{{מ:פסוק|איוב|טו|יב}}</t>
  </si>
  <si>
    <t>מַה־יִּקָּחֲךָ֥ לִבֶּ֑ךָ{{ר1}}וּֽמַה־יִּרְזְמ֥וּן עֵינֶֽיךָ׃</t>
  </si>
  <si>
    <t>{{מ:פסוק|יחזקאל|ג|כב}}</t>
  </si>
  <si>
    <t>וַתְּהִ֥י עָלַ֛י שָׁ֖ם יַד־יְהֹוָ֑ה וַיֹּ֣אמֶר אֵלַ֗י ק֥וּם צֵא֙ אֶל־הַבִּקְעָ֔ה וְשָׁ֖ם אֲדַבֵּ֥ר אוֹתָֽךְ׃</t>
  </si>
  <si>
    <t>{{מ:פסוק|שופטים|ה|כג}}</t>
  </si>
  <si>
    <t>א֣וֹרוּ מֵר֗וֹז אָמַר֙ מַלְאַ֣ךְ יְהֹוָ֔ה אֹ֥רוּ אָר֖וֹר יֹשְׁבֶ֑יהָ{{ססס}}כִּ֤י לֹֽא־בָ֙אוּ֙ לְעֶזְרַ֣ת יְהֹוָ֔ה{{ססס}}לְעֶזְרַ֥ת יְהֹוָ֖ה בַּגִּבּוֹרִֽים׃</t>
  </si>
  <si>
    <t>{{מ:פסוק|איוב|טו|יג}}</t>
  </si>
  <si>
    <t>{{מ:פסוק|יחזקאל|ג|כג}}</t>
  </si>
  <si>
    <t>כִּֽי־תָשִׁ֣יב אֶל־אֵ֣ל רוּחֶ֑ךָ{{ר1}}וְהֹצֵ֖אתָ מִפִּ֣יךָ מִלִּֽין׃</t>
  </si>
  <si>
    <t>וָאָקוּם֮ וָאֵצֵ֣א אֶל־הַבִּקְעָה֒ וְהִנֵּה־שָׁ֤ם כְּבוֹד־יְהֹוָה֙ עֹמֵ֔ד כַּכָּב֕וֹד אֲשֶׁ֥ר רָאִ֖יתִי עַל־נְהַר־כְּבָ֑ר וָאֶפֹּ֖ל עַל־פָּנָֽי׃</t>
  </si>
  <si>
    <t>{{מ:פסוק|שופטים|ה|כד}}</t>
  </si>
  <si>
    <t>תְּבֹרַךְ֙ מִנָּשִׁ֔ים יָעֵ֕ל אֵ֖שֶׁת חֶ֣בֶר הַקֵּינִ֑י{{ססס}}מִנָּשִׁ֥ים בָּאֹ֖הֶל תְּבֹרָֽךְ׃</t>
  </si>
  <si>
    <t>{{מ:פסוק|איוב|טו|יד}}</t>
  </si>
  <si>
    <t>{{מ:פסוק|יחזקאל|ג|כד}}</t>
  </si>
  <si>
    <t>מָה־אֱנ֥וֹשׁ כִּֽי־יִזְכֶּ֑ה{{ר1}}וְכִי־יִ֝צְדַּ֗ק יְל֣וּד אִשָּֽׁה׃</t>
  </si>
  <si>
    <t>וַתָּבֹא־בִ֣י ר֔וּחַ וַתַּעֲמִדֵ֖נִי עַל־רַגְלָ֑י וַיְדַבֵּ֤ר אֹתִי֙ וַיֹּ֣אמֶר אֵלַ֔י בֹּ֥א הִסָּגֵ֖ר בְּת֥וֹךְ בֵּיתֶֽךָ׃</t>
  </si>
  <si>
    <t>{{מ:פסוק|שופטים|ה|כה}}</t>
  </si>
  <si>
    <t>מַ֥יִם שָׁאַ֖ל חָלָ֣ב נָתָ֑נָה{{ססס}}בְּסֵ֥פֶל אַדִּירִ֖ים הִקְרִ֥יבָה חֶמְאָֽה׃</t>
  </si>
  <si>
    <t>{{מ:פסוק|יחזקאל|ג|כה}}</t>
  </si>
  <si>
    <t>וְאַתָּ֣ה בֶן־אָדָ֗ם הִנֵּ֨ה נָתְנ֤וּ עָלֶ֙יךָ֙ עֲבוֹתִ֔ים וַאֲסָר֖וּךָ בָּהֶ֑ם וְלֹ֥א תֵצֵ֖א בְּתוֹכָֽם׃</t>
  </si>
  <si>
    <t>{{מ:פסוק|איוב|טו|טו}}</t>
  </si>
  <si>
    <t>הֵ֣ן בִּ֭קְדֹשָׁו לֹ֣א יַאֲמִ֑ין{{ר1}}וְ֝שָׁמַ֗יִם לֹא־זַכּ֥וּ בְעֵינָֽיו׃</t>
  </si>
  <si>
    <t>{{מ:פסוק|שופטים|ה|כו}}</t>
  </si>
  <si>
    <t>יָדָהּ֙ לַיָּתֵ֣ד תִּשְׁלַ֔חְנָה{{ססס}}וִימִינָ֖הּ לְהַלְמ֣וּת עֲמֵלִ֑ים{{ססס}}וְהָלְמָ֤ה סִֽיסְרָא֙ מָחֲקָ֣ה רֹאשׁ֔וֹ{{ססס}}וּמָחֲצָ֥ה וְחָלְפָ֖ה רַקָּתֽוֹ׃</t>
  </si>
  <si>
    <t>{{מ:פסוק|יחזקאל|ג|כו}}</t>
  </si>
  <si>
    <t>וּלְשֽׁוֹנְךָ֙ אַדְבִּ֣יק אֶל־חִכֶּ֔ךָ וְנֶֽאֱלַ֔מְתָּ וְלֹא־תִהְיֶ֥ה לָהֶ֖ם לְאִ֣ישׁ מוֹכִ֑יחַ כִּ֛י בֵּ֥ית מְרִ֖י הֵֽמָּה׃</t>
  </si>
  <si>
    <t>{{מ:פסוק|איוב|טו|טז}}</t>
  </si>
  <si>
    <t>אַ֭ף כִּי־נִתְעָ֥ב וְֽנֶאֱלָ֑ח{{ר1}}אִישׁ־שֹׁתֶ֖ה כַמַּ֣יִם עַוְלָֽה׃</t>
  </si>
  <si>
    <t>{{מ:פסוק|יחזקאל|ג|כז}}</t>
  </si>
  <si>
    <t>{{מ:פסוק|שופטים|ה|כז}}</t>
  </si>
  <si>
    <t>וּֽבְדַבְּרִ֤י אֽוֹתְךָ֙ אֶפְתַּ֣ח אֶת־פִּ֔יךָ וְאָמַרְתָּ֣ אֲלֵיהֶ֔ם כֹּ֥ה אָמַ֖ר אֲדֹנָ֣י יֱהֹוִ֑ה הַשֹּׁמֵ֤עַ{{מ:פסק}}יִשְׁמָע֙ וְהֶחָדֵ֣ל{{מ:פסק}}יֶחְדָּ֔ל כִּ֛י בֵּ֥ית מְרִ֖י הֵֽמָּה׃</t>
  </si>
  <si>
    <t>{{מ:פסוק|איוב|טו|יז}}</t>
  </si>
  <si>
    <t>אֲחַוְךָ֥ שְֽׁמַֽע־לִ֑י{{ר1}}וְזֶֽה־חָ֝זִ֗יתִי וַאֲסַפֵּֽרָה׃</t>
  </si>
  <si>
    <t>בֵּ֣ין רַגְלֶ֔יהָ כָּרַ֥ע נָפַ֖ל שָׁכָ֑ב{{ססס}}בֵּ֤ין רַגְלֶ֙יהָ֙ כָּרַ֣ע נָפָ֔ל{{ססס}}בַּאֲשֶׁ֣ר כָּרַ֔ע שָׁ֖ם נָפַ֥ל שָׁדֽוּד׃</t>
  </si>
  <si>
    <t>{{מ:פסוק|איוב|טו|יח}}</t>
  </si>
  <si>
    <t>אֲשֶׁר־חֲכָמִ֥ים יַגִּ֑ידוּ{{ר1}}וְלֹ֥א כִ֝חֲד֗וּ מֵאֲבוֹתָֽם׃</t>
  </si>
  <si>
    <t>ספר יחזקאל/ד</t>
  </si>
  <si>
    <t>{{מ:פסוק|שופטים|ה|כח}}</t>
  </si>
  <si>
    <t>בְּעַד֩ הַחַלּ֨וֹן נִשְׁקְפָ֧ה וַתְּיַבֵּ֛ב אֵ֥ם סִֽיסְרָ֖א בְּעַ֣ד הָאֶשְׁנָ֑ב{{ססס}}מַדּ֗וּעַ בֹּשֵׁ֤שׁ רִכְבּוֹ֙ לָב֔וֹא{{ססס}}מַדּ֣וּעַ אֶֽחֱר֔וּ פַּעֲמֵ֖י מַרְכְּבוֹתָֽיו׃</t>
  </si>
  <si>
    <t>{{מ:פסוק|איוב|טו|יט}}</t>
  </si>
  <si>
    <t>לָהֶ֣ם לְ֭בַדָּם נִתְּנָ֣ה הָאָ֑רֶץ{{ר1}}וְלֹא־עָ֖בַר זָ֣ר בְּתוֹכָֽם׃</t>
  </si>
  <si>
    <t>{{מ:פסוק|יחזקאל|ד|א}}</t>
  </si>
  <si>
    <t>וְאַתָּ֤ה בֶן־אָדָם֙ קַח־לְךָ֣ לְבֵנָ֔ה וְנָתַתָּ֥ה אוֹתָ֖הּ לְפָנֶ֑יךָ וְחַקּוֹתָ֥ עָלֶ֛יהָ עִ֖יר אֶת־יְרוּשָׁל{{מ:ירושלם|ָ|ֽ}}ם׃</t>
  </si>
  <si>
    <t>{{מ:פסוק|איוב|טו|כ}}</t>
  </si>
  <si>
    <t>{{מ:פסוק|שופטים|ה|כט}}</t>
  </si>
  <si>
    <t>כׇּל־יְמֵ֣י רָ֭שָׁע ה֣וּא מִתְחוֹלֵ֑ל{{ר1}}וּמִסְפַּ֥ר שָׁ֝נִ֗ים נִצְפְּנ֥וּ לֶעָרִֽיץ׃</t>
  </si>
  <si>
    <t>חַכְמ֥וֹת שָׂרוֹתֶ֖יהָ תַּעֲנֶ֑ינָּה{{ססס}}אַף־הִ֕יא תָּשִׁ֥יב אֲמָרֶ֖יהָ לָֽהּ׃</t>
  </si>
  <si>
    <t>{{מ:פסוק|יחזקאל|ד|ב}}</t>
  </si>
  <si>
    <t>וְנָתַתָּ֨ה עָלֶ֜יהָ מָצ֗וֹר וּבָנִ֤יתָ עָלֶ֙יהָ֙ דָּיֵ֔ק וְשָׁפַכְתָּ֥ עָלֶ֖יהָ {{נוסח|סֹלְלָ֑ה|א=סֹלֲלָ֑ה}} וְנָתַתָּ֨ה עָלֶ֧יהָ מַחֲנ֛וֹת וְשִׂים־עָלֶ֥יהָ כָּרִ֖ים סָבִֽיב׃</t>
  </si>
  <si>
    <t>{{מ:פסוק|איוב|טו|כא}}</t>
  </si>
  <si>
    <t>קוֹל־פְּחָדִ֥ים בְּאׇזְנָ֑יו{{ר1}}בַּ֝שָּׁל֗וֹם שׁוֹדֵ֥ד יְבוֹאֶֽנּוּ׃</t>
  </si>
  <si>
    <t>{{מ:פסוק|שופטים|ה|ל}}</t>
  </si>
  <si>
    <t>{{מ:פסוק|יחזקאל|ד|ג}}</t>
  </si>
  <si>
    <t>הֲלֹ֨א יִמְצְא֜וּ יְחַלְּק֣וּ שָׁלָ֗ל{{ססס}}רַ֤חַם רַחֲמָתַ֙יִם֙ לְרֹ֣אשׁ גֶּ֔בֶר{{ססס}}שְׁלַ֤ל צְבָעִים֙ לְסִ֣יסְרָ֔א{{ססס}}שְׁלַ֥ל צְבָעִ֖ים רִקְמָ֑ה{{ססס}}צֶ֥בַע רִקְמָתַ֖יִם לְצַוְּארֵ֥י שָׁלָֽל׃</t>
  </si>
  <si>
    <t>וְאַתָּ֤ה קַח־לְךָ֙ מַֽחֲבַ֣ת בַּרְזֶ֔ל וְנָתַתָּ֤ה אוֹתָהּ֙ קִ֣יר בַּרְזֶ֔ל בֵּינְךָ֖ וּבֵ֣ין הָעִ֑יר וַהֲכִינֹתָה֩ אֶת־פָּנֶ֨יךָ אֵלֶ֜יהָ וְהָיְתָ֤ה בַמָּצוֹר֙ וְצַרְתָּ֣ עָלֶ֔יהָ א֥וֹת הִ֖יא לְבֵ֥ית יִשְׂרָאֵֽל׃</t>
  </si>
  <si>
    <t>{{מ:פסוק|איוב|טו|כב}}</t>
  </si>
  <si>
    <t>לֹא־יַאֲמִ֣ין שׁ֭וּב מִנִּי־חֹ֑שֶׁךְ{{ר1}}{{כו"ק|וצפו|וְצָפ֖וּי}} ה֣וּא אֱלֵי־חָֽרֶב׃</t>
  </si>
  <si>
    <t>{{מ:פסוק|יחזקאל|ד|ד}}</t>
  </si>
  <si>
    <t>וְאַתָּ֤ה שְׁכַב֙ עַל־צִדְּךָ֣ הַשְּׂמָאלִ֔י וְשַׂמְתָּ֛ אֶת־עֲוֺ֥ן בֵּֽית־יִשְׂרָאֵ֖ל עָלָ֑יו מִסְפַּ֤ר הַיָּמִים֙ אֲשֶׁ֣ר תִּשְׁכַּ֣ב עָלָ֔יו תִּשָּׂ֖א אֶת־עֲוֺנָֽם׃</t>
  </si>
  <si>
    <t>{{מ:פסוק|שופטים|ה|לא|סדר=ד}}</t>
  </si>
  <si>
    <t>כֵּ֠ן יֹאבְד֤וּ כׇל־אוֹיְבֶ֙יךָ֙ יְהֹוָ֔ה וְאֹ֣הֲבָ֔יו כְּצֵ֥את הַשֶּׁ֖מֶשׁ בִּגְבֻרָת֑וֹ{{ססס}}וַתִּשְׁקֹ֥ט הָאָ֖רֶץ אַרְבָּעִ֥ים שָׁנָֽה׃</t>
  </si>
  <si>
    <t>{{מ:פסוק|איוב|טו|כג}}</t>
  </si>
  <si>
    <t>נֹ֘דֵ֤ד ה֣וּא לַלֶּ֣חֶם אַיֵּ֑ה{{ר1}}יָדַ֓ע{{מ:לגרמיה}}כִּי־נָכ֖וֹן בְּיָד֣וֹ יֽוֹם־חֹֽשֶׁךְ׃</t>
  </si>
  <si>
    <t>{{מ:פסוק|יחזקאל|ד|ה}}</t>
  </si>
  <si>
    <t>וַאֲנִ֗י נָתַ֤תִּֽי לְךָ֙ אֶת־שְׁנֵ֣י עֲוֺנָ֔ם לְמִסְפַּ֣ר יָמִ֔ים שְׁלֹשׁ־מֵא֥וֹת וְתִשְׁעִ֖ים י֑וֹם וְנָשָׂ֖אתָ עֲוֺ֥ן בֵּֽית־יִשְׂרָאֵֽל׃</t>
  </si>
  <si>
    <t>{{מ:פסוק|איוב|טו|כד}}</t>
  </si>
  <si>
    <t>יְֽ֭בַעֲתֻהוּ צַ֣ר וּמְצוּקָ֑ה{{ר1}}תִּ֝תְקְפֵ֗הוּ כְּמֶ֤לֶךְ{{מ:לגרמיה}}עָתִ֬יד לַכִּידֽוֹר׃</t>
  </si>
  <si>
    <t>{{מ:פסוק|יחזקאל|ד|ו}}</t>
  </si>
  <si>
    <t>וְכִלִּיתָ֣ אֶת־אֵ֗לֶּה וְשָׁ֨כַבְתָּ֜ עַֽל־צִדְּךָ֤ {{כו"ק|הימיני|הַיְמָנִי֙}} שֵׁנִ֔ית וְנָשָׂ֖אתָ אֶת־עֲוֺ֣ן בֵּית־יְהוּדָ֑ה אַרְבָּעִ֣ים י֔וֹם י֧וֹם לַשָּׁנָ֛ה י֥וֹם לַשָּׁנָ֖ה נְתַתִּ֥יו לָֽךְ׃</t>
  </si>
  <si>
    <t>&lt;noinclude&gt;//{{תבנית:משתמש:Dovi/טעמי המקרא-סוף}}//{{מ:שוליים-סוף}}//==הפרק בלי צורת השיר (בפרשות סתומות) ובלי מספרים==//{{תבנית:משתמש:Dovi/טעמי המקרא}}//{{#בלי קטע:משתמש:Dovi/נביאים וכתובים על פי המסורה/ספר שופטים/ה|סימן}}//{{תבנית:משתמש:Dovi/טעמי המקרא-סוף}}////&lt;קטע התחלה=שירת דבורה בצורות כתיבה שונות/&gt;//==שירת דבורה בצורות כתיבה שונות==//{{תצוגת כתי"א|תחילת שירת דבורה בצורת שיר|File:Aleppo-fascimile2a-Neviim-Rishonim.pdf|35}}//{{תצוגת כתי"ל|תחילת שירת דבורה בצורת שיר|File:Leningrad-codex-07-judges.pdf|6}}//{{תצוגת כתי"ק|תחילת שירת דבורה בצורת שיר|44}}//''נספח זה מציג את שירת דבורה במבחר צורות כתיבה שימושיות. לצורת השיר שבכתר ארם צובה ראו '''[[#שירת דבורה|לעיל]]'''.''//////===פסקה פשוטה===////{{תבנית:משתמש:Dovi/טעמי המקרא}}//וַתָּ֣שַׁר דְּבוֹרָ֔ה וּבָרָ֖ק בֶּן־אֲבִינֹ֑עַם בַּיּ֥וֹם הַה֖וּא לֵאמֹֽר׃ בִּפְרֹ֤עַ פְּרָעוֹת֙ בְּיִשְׂרָאֵ֔ל בְּהִתְנַדֵּ֖ב עָ֑ם בָּֽרְכ֖וּ יְהֹוָֽה׃ שִׁמְע֣וּ מְלָכִ֔ים הַאֲזִ֖ינוּ רֹֽזְנִ֑ים אָנֹכִ֗י לַֽיהֹוָה֙ אָנֹכִ֣י אָשִׁ֔ירָה אֲזַמֵּ֕ר לַֽיהֹוָ֖ה אֱלֹהֵ֥י יִשְׂרָאֵֽל׃ יְהֹוָ֗ה בְּצֵאתְךָ֤ מִשֵּׂעִיר֙ בְּצַעְדְּךָ֙ מִשְּׂדֵ֣ה אֱד֔וֹם אֶ֣רֶץ רָעָ֔שָׁה גַּם־שָׁמַ֖יִם נָטָ֑פוּ גַּם־עָבִ֖ים נָ֥טְפוּ מָֽיִם׃ הָרִ֥ים נָזְל֖וּ מִפְּנֵ֣י יְהֹוָ֑ה זֶ֣ה סִינַ֔י מִפְּנֵ֕י יְהֹוָ֖ה אֱלֹהֵ֥י יִשְׂרָאֵֽל׃ בִּימֵ֞י שַׁמְגַּ֤ר בֶּן־עֲנָת֙ בִּימֵ֣י יָעֵ֔ל חָֽדְל֖וּ אֳרָח֑וֹת וְהֹלְכֵ֣י נְתִיב֔וֹת יֵלְכ֕וּ אֳרָח֖וֹת עֲקַלְקַלּֽוֹת׃ חָדְל֧וּ פְרָז֛וֹן בְּיִשְׂרָאֵ֖ל חָדֵ֑לּוּ עַ֤ד שַׁקַּ֙מְתִּי֙ דְּבוֹרָ֔ה שַׁקַּ֥מְתִּי אֵ֖ם בְּיִשְׂרָאֵֽל׃ יִבְחַר֙ אֱלֹהִ֣ים חֲדָשִׁ֔ים אָ֖ז לָחֶ֣ם שְׁעָרִ֑ים מָגֵ֤ן אִם־יֵֽרָאֶה֙ וָרֹ֔מַח בְּאַרְבָּעִ֥ים אֶ֖לֶף בְּיִשְׂרָאֵֽל׃ לִבִּי֙ לְחוֹקְקֵ֣י יִשְׂרָאֵ֔ל הַמִּֽתְנַדְּבִ֖ים בָּעָ֑ם בָּרְכ֖וּ יְהֹוָֽה׃ רֹכְבֵי֩ אֲתֹנ֨וֹת צְחֹר֜וֹת יֹשְׁבֵ֧י עַל־מִדִּ֛ין וְהֹלְכֵ֥י עַל־דֶּ֖רֶךְ שִֽׂיחוּ׃ מִקּ֣וֹל מְחַֽצְצִ֗ים בֵּ֚ין מַשְׁאַבִּ֔ים שָׁ֤ם יְתַנּוּ֙ צִדְק֣וֹת יְהֹוָ֔ה צִדְקֹ֥ת פִּרְזוֹנ֖וֹ בְּיִשְׂרָאֵ֑ל אָ֛ז יָֽרְד֥וּ לַשְּׁעָרִ֖ים עַם־יְהֹוָֽה׃ עוּרִ֤י עוּרִי֙ דְּבוֹרָ֔ה ע֥וּרִי ע֖וּרִי דַּבְּרִי־שִׁ֑יר ק֥וּם בָּרָ֛ק וּֽשְׁבֵ֥ה שֶׁבְיְךָ֖ בֶּן־אֲבִינֹֽעַם׃ אָ֚ז יְרַ֣ד שָׂרִ֔יד לְאַדִּירִ֖ים עָ֑ם יְהֹוָ֕ה יְרַד־לִ֖י בַּגִּבּוֹרִֽים׃ מִנִּ֣י אֶפְרַ֗יִם שׇׁרְשָׁם֙ בַּעֲמָלֵ֔ק אַחֲרֶ֥יךָ בִנְיָמִ֖ין בַּעֲמָמֶ֑יךָ מִנִּ֣י מָכִ֗יר יָֽרְדוּ֙ מְחֹ֣קְקִ֔ים וּמִ֨זְּבוּלֻ֔ן מֹשְׁכִ֖ים בְּשֵׁ֥בֶט סֹפֵֽר׃ וְשָׂרַ֤י בְּיִשָּׂשכָר֙ עִם־דְּבֹרָ֔ה וְיִשָּׂשכָר֙ כֵּ֣ן בָּרָ֔ק בָּעֵ֖מֶק שֻׁלַּ֣ח בְּרַגְלָ֑יו בִּפְלַגּ֣וֹת רְאוּבֵ֔ן גְּדֹלִ֖ים חִקְקֵי־לֵֽב׃ לָ֣מָּה יָשַׁ֗בְתָּ בֵּ֚ין הַֽמִּשְׁפְּתַ֔יִם לִשְׁמֹ֖עַ שְׁרִק֣וֹת עֲדָרִ֑ים לִפְלַגּ֣וֹת רְאוּבֵ֔ן גְּדוֹלִ֖ים חִקְרֵי־לֵֽב׃ גִּלְעָ֗ד בְּעֵ֤בֶר הַיַּרְדֵּן֙ שָׁכֵ֔ן וְדָ֕ן לָ֥מָּה יָג֖וּר אֳנִיּ֑וֹת אָשֵׁ֗ר יָשַׁב֙ לְח֣וֹף יַמִּ֔ים וְעַ֥ל מִפְרָצָ֖יו יִשְׁכּֽוֹן׃ זְבֻל֗וּן עַ֣ם חֵרֵ֥ף נַפְשׁ֛וֹ לָמ֖וּת וְנַפְתָּלִ֑י עַ֖ל מְרוֹמֵ֥י שָׂדֶֽה׃ בָּ֤אוּ מְלָכִים֙ נִלְחָ֔מוּ אָ֤ז נִלְחֲמוּ֙ מַלְכֵ֣י כְנַ֔עַן בְּתַעְנַ֖ךְ עַל־מֵ֣י מְגִדּ֑וֹ בֶּ֥צַע כֶּ֖סֶף לֹ֥א לָקָֽחוּ׃ מִן־שָׁמַ֖יִם נִלְחָ֑מוּ הַכּֽוֹכָבִים֙ מִמְּסִלּוֹתָ֔ם נִלְחֲמ֖וּ עִם־סִֽיסְרָֽא׃ נַ֤חַל קִישׁוֹן֙ גְּרָפָ֔ם נַ֥חַל קְדוּמִ֖ים נַ֣חַל קִישׁ֑וֹן תִּדְרְכִ֥י נַפְשִׁ֖י עֹֽז׃ אָ֥ז הָלְמ֖וּ עִקְּבֵי־ס֑וּס מִֽדַּהֲר֖וֹת דַּהֲר֥וֹת אַבִּירָֽיו׃ א֣וֹרוּ מֵר֗וֹז אָמַר֙ מַלְאַ֣ךְ יְהֹוָ֔ה אֹ֥רוּ אָר֖וֹר יֹשְׁבֶ֑יהָ כִּ֤י לֹֽא־בָ֙אוּ֙ לְעֶזְרַ֣ת יְהֹוָ֔ה לְעֶזְרַ֥ת יְהֹוָ֖ה בַּגִּבּוֹרִֽים׃ תְּבֹרַךְ֙ מִנָּשִׁ֔ים יָעֵ֕ל אֵ֖שֶׁת חֶ֣בֶר הַקֵּינִ֑י מִנָּשִׁ֥ים בָּאֹ֖הֶל תְּבֹרָֽךְ׃ מַ֥יִם שָׁאַ֖ל חָלָ֣ב נָתָ֑נָה בְּסֵ֥פֶל אַדִּירִ֖ים הִקְרִ֥יבָה חֶמְאָֽה׃ יָדָהּ֙ לַיָּתֵ֣ד תִּשְׁלַ֔חְנָה וִימִינָ֖הּ לְהַלְמ֣וּת עֲמֵלִ֑ים וְהָלְמָ֤ה סִֽיסְרָא֙ מָחֲקָ֣ה רֹאשׁ֔וֹ וּמָחֲצָ֥ה וְחָלְפָ֖ה רַקָּתֽוֹ׃ בֵּ֣ין רַגְלֶ֔יהָ כָּרַ֥ע נָפַ֖ל שָׁכָ֑ב בֵּ֤ין רַגְלֶ֙יהָ֙ כָּרַ֣ע נָפָ֔ל בַּאֲשֶׁ֣ר כָּרַ֔ע שָׁ֖ם נָפַ֥ל שָׁדֽוּד׃ בְּעַד֩ הַחַלּ֨וֹן נִשְׁקְפָ֧ה וַתְּיַבֵּ֛ב אֵ֥ם סִֽיסְרָ֖א בְּעַ֣ד הָאֶשְׁנָ֑ב מַדּ֗וּעַ בֹּשֵׁ֤שׁ רִכְבּוֹ֙ לָב֔וֹא מַדּ֣וּעַ אֶֽחֱר֔וּ פַּעֲמֵ֖י מַרְכְּבוֹתָֽיו׃ חַכְמ֥וֹת שָׂרוֹתֶ֖יהָ תַּעֲנֶ֑ינָּה אַף־הִ֕יא תָּשִׁ֥יב אֲמָרֶ֖יהָ לָֽהּ׃ הֲלֹ֨א יִמְצְא֜וּ יְחַלְּק֣וּ שָׁלָ֗ל רַ֤חַם רַחֲמָתַ֙יִם֙ לְרֹ֣אשׁ גֶּ֔בֶר שְׁלַ֤ל צְבָעִים֙ לְסִ֣יסְרָ֔א שְׁלַ֥ל צְבָעִ֖ים רִקְמָ֑ה צֶ֥בַע רִקְמָתַ֖יִם לְצַוְּארֵ֥י שָׁלָֽל׃ כֵּ֠ן יֹאבְד֤וּ כׇל־אוֹיְבֶיךָ֙ יְהֹוָ֔ה וְאֹ֣הֲבָ֔יו כְּצֵ֥את הַשֶּׁ֖מֶשׁ בִּגְבֻרָת֑וֹ וַתִּשְׁקֹ֥ט הָאָ֖רֶץ אַרְבָּעִ֥ים שָׁנָֽה׃//{{תבנית:משתמש:Dovi/טעמי המקרא-סוף}}//////===חלוקה לשורות לפי פסוק===//////{{תבנית:משתמש:Dovi/טעמי המקרא}}//וַתָּ֣שַׁר דְּבוֹרָ֔ה וּבָרָ֖ק בֶּן־אֲבִינֹ֑עַם בַּיּ֥וֹם הַה֖וּא לֵאמֹֽר׃{{ר4}}בִּפְרֹ֤עַ פְּרָעוֹת֙ בְּיִשְׂרָאֵ֔ל בְּהִתְנַדֵּ֖ב עָ֑ם בָּֽרְכ֖וּ יְהֹוָֽה׃{{ר4}}שִׁמְע֣וּ מְלָכִ֔ים הַאֲזִ֖ינוּ רֹֽזְנִ֑ים אָנֹכִ֗י לַֽיהֹוָה֙ אָנֹכִ֣י אָשִׁ֔ירָה אֲזַמֵּ֕ר לַֽיהֹוָ֖ה אֱלֹהֵ֥י יִשְׂרָאֵֽל׃{{ר4}}יְהֹוָ֗ה בְּצֵאתְךָ֤ מִשֵּׂעִיר֙ בְּצַעְדְּךָ֙ מִשְּׂדֵ֣ה אֱד֔וֹם אֶ֣רֶץ רָעָ֔שָׁה גַּם־שָׁמַ֖יִם נָטָ֑פוּ גַּם־עָבִ֖ים נָ֥טְפוּ מָֽיִם׃{{ר4}}הָרִ֥ים נָזְל֖וּ מִפְּנֵ֣י יְהֹוָ֑ה זֶ֣ה סִינַ֔י מִפְּנֵ֕י יְהֹוָ֖ה אֱלֹהֵ֥י יִשְׂרָאֵֽל׃{{ר4}}בִּימֵ֞י שַׁמְגַּ֤ר בֶּן־עֲנָת֙ בִּימֵ֣י יָעֵ֔ל חָֽדְל֖וּ אֳרָח֑וֹת וְהֹלְכֵ֣י נְתִיב֔וֹת יֵלְכ֕וּ אֳרָח֖וֹת עֲקַלְקַלּֽוֹת׃{{ר4}}חָדְל֧וּ פְרָז֛וֹן בְּיִשְׂרָאֵ֖ל חָדֵ֑לּוּ עַ֤ד שַׁקַּ֙מְתִּי֙ דְּבוֹרָ֔ה שַׁקַּ֥מְתִּי אֵ֖ם בְּיִשְׂרָאֵֽל׃{{ר4}}יִבְחַר֙ אֱלֹהִ֣ים חֲדָשִׁ֔ים אָ֖ז לָחֶ֣ם שְׁעָרִ֑ים מָגֵ֤ן אִם־יֵֽרָאֶה֙ וָרֹ֔מַח בְּאַרְבָּעִ֥ים אֶ֖לֶף בְּיִשְׂרָאֵֽל׃{{ר4}}לִבִּי֙ לְחוֹקְקֵ֣י יִשְׂרָאֵ֔ל הַמִּֽתְנַדְּבִ֖ים בָּעָ֑ם בָּרְכ֖וּ יְהֹוָֽה׃{{ר4}}רֹכְבֵי֩ אֲתֹנ֨וֹת צְחֹר֜וֹת יֹשְׁבֵ֧י עַל־מִדִּ֛ין וְהֹלְכֵ֥י עַל־דֶּ֖רֶךְ שִֽׂיחוּ׃{{ר4}}מִקּ֣וֹל מְחַֽצְצִ֗ים בֵּ֚ין מַשְׁאַבִּ֔ים שָׁ֤ם יְתַנּוּ֙ צִדְק֣וֹת יְהֹוָ֔ה צִדְקֹ֥ת פִּרְזוֹנ֖וֹ בְּיִשְׂרָאֵ֑ל אָ֛ז יָֽרְד֥וּ לַשְּׁעָרִ֖ים עַם־יְהֹוָֽה׃{{ר4}}עוּרִ֤י עוּרִי֙ דְּבוֹרָ֔ה ע֥וּרִי ע֖וּרִי דַּבְּרִי־שִׁ֑יר ק֥וּם בָּרָ֛ק וּֽשְׁבֵ֥ה שֶׁבְיְךָ֖ בֶּן־אֲבִינֹֽעַם׃{{ר4}}אָ֚ז יְרַ֣ד שָׂרִ֔יד לְאַדִּירִ֖ים עָ֑ם יְהֹוָ֕ה יְרַד־לִ֖י בַּגִּבּוֹרִֽים׃{{ר4}}מִנִּ֣י אֶפְרַ֗יִם שׇׁרְשָׁם֙ בַּעֲמָלֵ֔ק אַחֲרֶ֥יךָ בִנְיָמִ֖ין בַּעֲמָמֶ֑יךָ מִנִּ֣י מָכִ֗יר יָֽרְדוּ֙ מְחֹ֣קְקִ֔ים וּמִ֨זְּבוּלֻ֔ן מֹשְׁכִ֖ים בְּשֵׁ֥בֶט סֹפֵֽר׃{{ר4}}וְשָׂרַ֤י בְּיִשָּׂשכָר֙ עִם־דְּבֹרָ֔ה וְיִשָּׂשכָר֙ כֵּ֣ן בָּרָ֔ק בָּעֵ֖מֶק שֻׁלַּ֣ח בְּרַגְלָ֑יו בִּפְלַגּ֣וֹת רְאוּבֵ֔ן גְּדֹלִ֖ים חִקְקֵי־לֵֽב׃{{ר4}}לָ֣מָּה יָשַׁ֗בְתָּ בֵּ֚ין הַֽמִּשְׁפְּתַ֔יִם לִשְׁמֹ֖עַ שְׁרִק֣וֹת עֲדָרִ֑ים לִפְלַגּ֣וֹת רְאוּבֵ֔ן גְּדוֹלִ֖ים חִקְרֵי־לֵֽב׃{{ר4}}גִּלְעָ֗ד בְּעֵ֤בֶר הַיַּרְדֵּן֙ שָׁכֵ֔ן וְדָ֕ן לָ֥מָּה יָג֖וּר אֳנִיּ֑וֹת אָשֵׁ֗ר יָשַׁב֙ לְח֣וֹף יַמִּ֔ים וְעַ֥ל מִפְרָצָ֖יו יִשְׁכּֽוֹן׃{{ר4}}זְבֻל֗וּן עַ֣ם חֵרֵ֥ף נַפְשׁ֛וֹ לָמ֖וּת וְנַפְתָּלִ֑י עַ֖ל מְרוֹמֵ֥י שָׂדֶֽה׃{{ר4}}בָּ֤אוּ מְלָכִים֙ נִלְחָ֔מוּ אָ֤ז נִלְחֲמוּ֙ מַלְכֵ֣י כְנַ֔עַן בְּתַעְנַ֖ךְ עַל־מֵ֣י מְגִדּ֑וֹ בֶּ֥צַע כֶּ֖סֶף לֹ֥א לָקָֽחוּ׃{{ר4}}מִן־שָׁמַ֖יִם נִלְחָ֑מוּ הַכּֽוֹכָבִים֙ מִמְּסִלּוֹתָ֔ם נִלְחֲמ֖וּ עִם־סִֽיסְרָֽא׃{{ר4}}נַ֤חַל קִישׁוֹן֙ גְּרָפָ֔ם נַ֥חַל קְדוּמִ֖ים נַ֣חַל קִישׁ֑וֹן תִּדְרְכִ֥י נַפְשִׁ֖י עֹֽז׃{{ר4}}אָ֥ז הָלְמ֖וּ עִקְּבֵי־ס֑וּס מִֽדַּהֲר֖וֹת דַּהֲר֥וֹת אַבִּירָֽיו׃{{ר4}}א֣וֹרוּ מֵר֗וֹז אָמַר֙ מַלְאַ֣ךְ יְהֹוָ֔ה אֹ֥רוּ אָר֖וֹר יֹשְׁבֶ֑יהָ כִּ֤י לֹֽא־בָ֙אוּ֙ לְעֶזְרַ֣ת יְהֹוָ֔ה לְעֶזְרַ֥ת יְהֹוָ֖ה בַּגִּבּוֹרִֽים׃{{ר4}}תְּבֹרַךְ֙ מִנָּשִׁ֔ים יָעֵ֕ל אֵ֖שֶׁת חֶ֣בֶר הַקֵּינִ֑י מִנָּשִׁ֥ים בָּאֹ֖הֶל תְּבֹרָֽךְ׃{{ר4}}מַ֥יִם שָׁאַ֖ל חָלָ֣ב נָתָ֑נָה בְּסֵ֥פֶל אַדִּירִ֖ים הִקְרִ֥יבָה חֶמְאָֽה׃{{ר4}}יָדָהּ֙ לַיָּתֵ֣ד תִּשְׁלַ֔חְנָה וִימִינָ֖הּ לְהַלְמ֣וּת עֲמֵלִ֑ים וְהָלְמָ֤ה סִֽיסְרָא֙ מָחֲקָ֣ה רֹאשׁ֔וֹ וּמָחֲצָ֥ה וְחָלְפָ֖ה רַקָּתֽוֹ׃{{ר4}}בֵּ֣ין רַגְלֶ֔יהָ כָּרַ֥ע נָפַ֖ל שָׁכָ֑ב בֵּ֤ין רַגְלֶ֙יהָ֙ כָּרַ֣ע נָפָ֔ל בַּאֲשֶׁ֣ר כָּרַ֔ע שָׁ֖ם נָפַ֥ל שָׁדֽוּד׃{{ר4}}בְּעַד֩ הַחַלּ֨וֹן נִשְׁקְפָ֧ה וַתְּיַבֵּ֛ב אֵ֥ם סִֽיסְרָ֖א בְּעַ֣ד הָאֶשְׁנָ֑ב מַדּ֗וּעַ בֹּשֵׁ֤שׁ רִכְבּוֹ֙ לָב֔וֹא מַדּ֣וּעַ אֶֽחֱר֔וּ פַּעֲמֵ֖י מַרְכְּבוֹתָֽיו׃{{ר4}}חַכְמ֥וֹת שָׂרוֹתֶ֖יהָ תַּעֲנֶ֑ינָּה אַף־הִ֕יא תָּשִׁ֥יב אֲמָרֶ֖יהָ לָֽהּ׃{{ר4}}הֲלֹ֨א יִמְצְא֜וּ יְחַלְּק֣וּ שָׁלָ֗ל רַ֤חַם רַחֲמָתַ֙יִם֙ לְרֹ֣אשׁ גֶּ֔בֶר שְׁלַ֤ל צְבָעִים֙ לְסִ֣יסְרָ֔א שְׁלַ֥ל צְבָעִ֖ים רִקְמָ֑ה צֶ֥בַע רִקְמָתַ֖יִם לְצַוְּארֵ֥י שָׁלָֽל׃{{ר4}}כֵּ֠ן יֹאבְד֤וּ כׇל־אוֹיְבֶיךָ֙ יְהֹוָ֔ה וְאֹ֣הֲבָ֔יו כְּצֵ֥את הַשֶּׁ֖מֶשׁ בִּגְבֻרָת֑וֹ וַתִּשְׁקֹ֥ט הָאָ֖רֶץ אַרְבָּעִ֥ים שָׁנָֽה׃//{{תבנית:משתמש:Dovi/טעמי המקרא-סוף}}//////===כתיבה שירית===//////{{תבנית:משתמש:Dovi/טעמי המקרא}}//וַתָּ֣שַׁר דְּבוֹרָ֔ה{{ר1}}וּבָרָ֖ק בֶּן־אֲבִינֹ֑עַם{{ר2}}בַּיּ֥וֹם הַה֖וּא לֵאמֹֽר׃{{ר4}}{{ר4}}בִּפְרֹ֤עַ פְּרָעוֹת֙ בְּיִשְׂרָאֵ֔ל{{ר1}}בְּהִתְנַדֵּ֖ב עָ֑ם{{ר2}}בָּֽרְכ֖וּ יְהֹוָֽה׃{{ר4}}שִׁמְע֣וּ מְלָכִ֔ים{{ר1}}הַאֲזִ֖ינוּ רֹֽזְנִ֑ים{{ר3}}אָנֹכִ֗י לַֽיהֹוָה֙ אָנֹכִ֣י אָשִׁ֔ירָה{{ר1}}אֲזַמֵּ֕ר לַֽיהֹוָ֖ה אֱלֹהֵ֥י יִשְׂרָאֵֽל׃{{ר4}}יְהֹוָ֗ה בְּצֵאתְךָ֤ מִשֵּׂעִיר֙{{ר1}}בְּצַעְדְּךָ֙ מִשְּׂדֵ֣ה אֱד֔וֹם{{ר3}}אֶ֣רֶץ רָעָ֔שָׁה{{ר1}}גַּם־שָׁמַ֖יִם נָטָ֑פוּ{{ר2}}גַּם־עָבִ֖ים נָ֥טְפוּ מָֽיִם׃{{ר4}}הָרִ֥ים נָזְל֖וּ מִפְּנֵ֣י יְהֹוָ֑ה{{ר1}}זֶ֣ה סִינַ֔י{{ר1}}מִפְּנֵ֕י יְהֹוָ֖ה אֱלֹהֵ֥י יִשְׂרָאֵֽל׃{{ר4}}{{ר4}}בִּימֵ֞י שַׁמְגַּ֤ר בֶּן־עֲנָת֙{{ר1}}בִּימֵ֣י יָעֵ֔ל{{ר1}}חָֽדְל֖וּ אֳרָח֑וֹת{{ר3}}וְהֹלְכֵ֣י נְתִיב֔וֹת{{ר1}}יֵלְכ֕וּ אֳרָח֖וֹת עֲקַלְקַלּֽוֹת׃{{ר4}}חָדְל֧וּ פְרָז֛וֹן בְּיִשְׂרָאֵ֖ל חָדֵ֑לּוּ{{ר1}}עַ֤ד שַׁקַּ֙מְתִּי֙ דְּבוֹרָ֔ה{{ר2}}שַׁקַּ֥מְתִּי אֵ֖ם בְּיִשְׂרָאֵֽל׃{{ר4}}יִבְחַר֙ אֱלֹהִ֣ים חֲדָשִׁ֔ים{{ר1}}אָ֖ז לָחֶ֣ם שְׁעָרִ֑ים{{ר3}}מָגֵ֤ן אִם־יֵֽרָאֶה֙ וָרֹ֔מַח{{ר1}}בְּאַרְבָּעִ֥ים אֶ֖לֶף בְּיִשְׂרָאֵֽל׃{{ר4}}{{ר4}}לִבִּי֙ לְחוֹקְקֵ֣י יִשְׂרָאֵ֔ל{{ר1}}הַמִּֽתְנַדְּבִ֖ים בָּעָ֑ם{{ר2}}בָּרְכ֖וּ יְהֹוָֽה׃{{ר4}}רֹכְבֵי֩ אֲתֹנ֨וֹת צְחֹר֜וֹת{{ר1}}יֹשְׁבֵ֧י עַל־מִדִּ֛ין{{ר2}}וְהֹלְכֵ֥י עַל־דֶּ֖רֶךְ שִֽׂיחוּ׃{{ר4}}מִקּ֣וֹל מְחַֽצְצִ֗ים בֵּ֚ין מַשְׁאַבִּ֔ים{{ר1}}שָׁ֤ם יְתַנּוּ֙ צִדְק֣וֹת יְהֹוָ֔ה{{ר1}}צִדְקֹ֥ת פִּרְזוֹנ֖וֹ בְּיִשְׂרָאֵ֑ל{{ר2}}אָ֛ז יָֽרְד֥וּ לַשְּׁעָרִ֖ים עַם־יְהֹוָֽה׃{{ר4}}עוּרִ֤י עוּרִי֙ דְּבוֹרָ֔ה{{ר1}}ע֥וּרִי ע֖וּרִי דַּבְּרִי־שִׁ֑יר{{ר3}}ק֥וּם בָּרָ֛ק{{ר1}}וּֽשְׁבֵ֥ה שֶׁבְיְךָ֖ בֶּן־אֲבִינֹֽעַם׃{{ר4}}אָ֚ז יְרַ֣ד שָׂרִ֔יד{{ר1}}לְאַדִּירִ֖ים עָ֑ם{{ר2}}יְהֹוָ֕ה יְרַד־לִ֖י בַּגִּבּוֹרִֽים׃{{ר4}}{{ר4}}מִנִּ֣י אֶפְרַ֗יִם{{ר1}}שׇׁרְשָׁם֙ בַּעֲמָלֵ֔ק{{ר2}}אַחֲרֶ֥יךָ בִנְיָמִ֖ין בַּעֲמָמֶ֑יךָ{{ר3}}מִנִּ֣י מָכִ֗יר{{ר1}}יָֽרְדוּ֙ מְחֹ֣קְקִ֔ים{{ר2}}וּמִ֨זְּבוּלֻ֔ן מֹשְׁכִ֖ים בְּשֵׁ֥בֶט סֹפֵֽר׃{{ר3}}וְשָׂרַ֤י בְּיִשָּׂשכָר֙ עִם־דְּבֹרָ֔ה{{ר1}}וְיִשָּׂשכָר֙ כֵּ֣ן בָּרָ֔ק{{ר2}}בָּעֵ֖מֶק שֻׁלַּ֣ח בְּרַגְלָ֑יו{{ר3}}בִּפְלַגּ֣וֹת רְאוּבֵ֔ן גְּדֹלִ֖ים חִקְקֵי־לֵֽב׃{{ר4}}לָ֣מָּה יָשַׁ֗בְתָּ בֵּ֚ין הַֽמִּשְׁפְּתַ֔יִם{{ר1}}לִשְׁמֹ֖עַ שְׁרִק֣וֹת עֲדָרִ֑ים{{ר3}}לִפְלַגּ֣וֹת רְאוּבֵ֔ן גְּדוֹלִ֖ים חִקְרֵי־לֵֽב׃{{ר4}}גִּלְעָ֗ד בְּעֵ֤בֶר הַיַּרְדֵּן֙ שָׁכֵ֔ן{{ר1}}וְדָ֕ן לָ֥מָּה יָג֖וּר אֳנִיּ֑וֹת{{ר3}}אָשֵׁ֗ר יָשַׁב֙ לְח֣וֹף יַמִּ֔ים{{ר1}}וְעַ֥ל מִפְרָצָ֖יו יִשְׁכּֽוֹן׃{{ר4}}זְבֻל֗וּן עַ֣ם חֵרֵ֥ף נַפְשׁ֛וֹ לָמ֖וּת{{ר1}}וְנַפְתָּלִ֑י{{ר1}}עַ֖ל מְרוֹמֵ֥י שָׂדֶֽה׃{{ר4}}{{ר4}}בָּ֤אוּ מְלָכִים֙ נִלְחָ֔מוּ{{ר1}}אָ֤ז נִלְחֲמוּ֙ מַלְכֵ֣י כְנַ֔עַן{{ר1}}בְּתַעְנַ֖ךְ עַל־מֵ֣י מְגִדּ֑וֹ{{ר2}}בֶּ֥צַע כֶּ֖סֶף לֹ֥א לָקָֽחוּ׃{{ר4}}מִן־שָׁמַ֖יִם נִלְחָ֑מוּ{{ר1}}הַכּֽוֹכָבִים֙ מִמְּסִלּוֹתָ֔ם{{ר2}}נִלְחֲמ֖וּ עִם־סִֽיסְרָֽא׃{{ר4}}נַ֤חַל קִישׁוֹן֙ גְּרָפָ֔ם{{ר1}}נַ֥חַל קְדוּמִ֖ים נַ֣חַל קִישׁ֑וֹן{{ר2}}תִּדְרְכִ֥י נַפְשִׁ֖י עֹֽז׃{{ר4}}אָ֥ז הָלְמ֖וּ עִקְּבֵי־ס֑וּס{{ר1}}מִֽדַּהֲר֖וֹת דַּהֲר֥וֹת אַבִּירָֽיו׃{{ר4}}{{ר4}}א֣וֹרוּ מֵר֗וֹז אָמַר֙ מַלְאַ֣ךְ יְהֹוָ֔ה{{ר1}}אֹ֥רוּ אָר֖וֹר יֹשְׁבֶ֑יהָ{{ר3}}כִּ֤י לֹֽא־בָ֙אוּ֙ לְעֶזְרַ֣ת יְהֹוָ֔ה{{ר1}}לְעֶזְרַ֥ת יְהֹוָ֖ה בַּגִּבּוֹרִֽים׃{{ר4}}תְּבֹרַךְ֙ מִנָּשִׁ֔ים{{ר1}}יָעֵ֕ל אֵ֖שֶׁת חֶ֣בֶר הַקֵּינִ֑י{{ר2}}מִנָּשִׁ֥ים בָּאֹ֖הֶל תְּבֹרָֽךְ׃{{ר4}}מַ֥יִם שָׁאַ֖ל חָלָ֣ב נָתָ֑נָה{{ר1}}בְּסֵ֥פֶל אַדִּירִ֖ים הִקְרִ֥יבָה חֶמְאָֽה׃{{ר4}}יָדָהּ֙ לַיָּתֵ֣ד תִּשְׁלַ֔חְנָה{{ר1}}וִימִינָ֖הּ לְהַלְמ֣וּת עֲמֵלִ֑ים{{ר3}}וְהָלְמָ֤ה סִֽיסְרָא֙ מָחֲקָ֣ה רֹאשׁ֔וֹ{{ר1}}וּמָחֲצָ֥ה וְחָלְפָ֖ה רַקָּתֽוֹ׃{{ר4}}בֵּ֣ין רַגְלֶ֔יהָ{{ר1}}כָּרַ֥ע נָפַ֖ל שָׁכָ֑ב{{ר3}}בֵּ֤ין רַגְלֶ֙יהָ֙ כָּרַ֣ע נָפָ֔ל{{ר1}}בַּאֲשֶׁ֣ר כָּרַ֔ע שָׁ֖ם נָפַ֥ל שָׁדֽוּד׃{{ר4}}{{ר4}}בְּעַד֩ הַחַלּ֨וֹן נִשְׁקְפָ֧ה וַתְּיַבֵּ֛ב{{ר1}}אֵ֥ם סִֽיסְרָ֖א בְּעַ֣ד הָאֶשְׁנָ֑ב{{ר2}}מַדּ֗וּעַ בֹּשֵׁ֤שׁ רִכְבּוֹ֙ לָב֔וֹא{{ר2}}מַדּ֣וּעַ אֶֽחֱר֔וּ פַּעֲמֵ֖י מַרְכְּבוֹתָֽיו׃{{ר4}}חַכְמ֥וֹת שָׂרוֹתֶ֖יהָ תַּעֲנֶ֑ינָּה{{ר1}}אַף־הִ֕יא תָּשִׁ֥יב אֲמָרֶ֖יהָ לָֽהּ׃{{ר4}}הֲלֹ֨א יִמְצְא֜וּ יְחַלְּק֣וּ שָׁלָ֗ל{{ר1}}רַ֤חַם רַחֲמָתַ֙יִם֙ לְרֹ֣אשׁ גֶּ֔בֶר{{ר3}}שְׁלַ֤ל צְבָעִים֙ לְסִ֣יסְרָ֔א{{ר1}}שְׁלַ֥ל צְבָעִ֖ים רִקְמָ֑ה{{ר2}}צֶ֥בַע רִקְמָתַ֖יִם לְצַוְּארֵ֥י שָׁלָֽל׃{{ר4}}{{ר4}}כֵּ֠ן יֹאבְד֤וּ כׇל־אוֹיְבֶיךָ֙ יְהֹוָ֔ה{{ר1}}וְאֹ֣הֲבָ֔יו כְּצֵ֥את הַשֶּׁ֖מֶשׁ בִּגְבֻרָת֑וֹ{{ר3}}{{ר3}}וַתִּשְׁקֹ֥ט הָאָ֖רֶץ אַרְבָּעִ֥ים שָׁנָֽה׃//{{תבנית:משתמש:Dovi/טעמי המקרא-סוף}}&lt;קטע סוף=שירת דבורה בצורות כתיבה שונות/&gt;&lt;/noinclude&gt;</t>
  </si>
  <si>
    <t>{{מ:פסוק|איוב|טו|כה}}</t>
  </si>
  <si>
    <t>כִּֽי־נָטָ֣ה אֶל־אֵ֣ל יָד֑וֹ{{ר1}}וְאֶל־שַׁ֝דַּ֗י יִתְגַּבָּֽר׃</t>
  </si>
  <si>
    <t>{{מ:פסוק|יחזקאל|ד|ז}}</t>
  </si>
  <si>
    <t>וְאֶל־מְצ֤וֹר יְרוּשָׁל{{מ:ירושלם|ַ|֙}}ם֙ תָּכִ֣ין פָּנֶ֔יךָ וּֽזְרֹעֲךָ֖ חֲשׂוּפָ֑ה וְנִבֵּאתָ֖ עָלֶֽיהָ׃</t>
  </si>
  <si>
    <t>ספר שופטים/ו</t>
  </si>
  <si>
    <t>{{מ:פסוק|איוב|טו|כו}}</t>
  </si>
  <si>
    <t>יָר֣וּץ אֵלָ֣יו בְּצַוָּ֑אר{{ר1}}בַּ֝עֲבִ֗י גַּבֵּ֥י מָגִנָּֽיו׃</t>
  </si>
  <si>
    <t>{{מ:פסוק|איוב|טו|כז}}</t>
  </si>
  <si>
    <t>כִּֽי־כִסָּ֣ה פָנָ֣יו בְּחֶלְבּ֑וֹ{{ר1}}וַיַּ֖עַשׂ פִּימָ֣ה עֲלֵי־כָֽסֶל׃</t>
  </si>
  <si>
    <t>{{מ:פסוק|איוב|טו|כח}}</t>
  </si>
  <si>
    <t>וַיִּשְׁכּ֤וֹן{{מ:לגרמיה}}{{ר0|רווח=לא|רווח=לא}}עָ֘רִ֤ים נִכְחָד֗וֹת{{ר1}}בָּ֭תִּים לֹא־יֵ֣שְׁבוּ לָ֑מוֹ{{ר2}}אֲשֶׁ֖ר הִתְעַתְּד֣וּ לְגַלִּֽים׃</t>
  </si>
  <si>
    <t>{{מ:פסוק|יחזקאל|ד|ח}}</t>
  </si>
  <si>
    <t>וְהִנֵּ֛ה נָתַ֥תִּי עָלֶ֖יךָ עֲבוֹתִ֑ים וְלֹֽא־תֵהָפֵ֤ךְ מִֽצִּדְּךָ֙ אֶל־צִדֶּ֔ךָ עַד־כַּלּוֹתְךָ֖ יְמֵ֥י מְצוּרֶֽךָ׃</t>
  </si>
  <si>
    <t>{{פפפ}}//</t>
  </si>
  <si>
    <t>{{מ:פסוק|שופטים|ו|א}}</t>
  </si>
  <si>
    <t>וַיַּעֲשׂ֧וּ בְנֵֽי־יִשְׂרָאֵ֛ל הָרַ֖ע בְּעֵינֵ֣י יְהֹוָ֑ה וַיִּתְּנֵ֧ם יְהֹוָ֛ה בְּיַד־מִדְיָ֖ן שֶׁ֥בַע שָׁנִֽים׃</t>
  </si>
  <si>
    <t>{{מ:פסוק|איוב|טו|כט}}</t>
  </si>
  <si>
    <t>לֹֽא־יֶ֭עְשַׁר וְלֹא־יָק֣וּם חֵיל֑וֹ{{ר1}}וְלֹא־יִטֶּ֖ה לָאָ֣רֶץ מִנְלָֽם׃</t>
  </si>
  <si>
    <t>{{מ:פסוק|יחזקאל|ד|ט}}</t>
  </si>
  <si>
    <t>וְאַתָּ֣ה קַח־לְךָ֡ חִטִּ֡ין וּ֠שְׂעֹרִ֠ים וּפ֨וֹל וַעֲדָשִׁ֜ים וְדֹ֣חַן וְכֻסְּמִ֗ים וְנָתַתָּ֤ה אוֹתָם֙ בִּכְלִ֣י אֶחָ֔ד וְעָשִׂ֧יתָ אוֹתָ֛ם לְךָ֖ לְלָ֑חֶם מִסְפַּ֨ר הַיָּמִ֜ים אֲשֶׁר־אַתָּ֣ה{{מ:לגרמיה}}שׁוֹכֵ֣ב עַֽל־צִדְּךָ֗ שְׁלֹשׁ־מֵא֧וֹת וְתִשְׁעִ֛ים י֖וֹם {{נוסח|תֹּאכְלֶֽנּוּ|א=תֹּאכֲלֶֽנּוּ}}׃</t>
  </si>
  <si>
    <t>{{מ:פסוק|איוב|טו|ל}}</t>
  </si>
  <si>
    <t>לֹֽא־יָס֨וּר{{מ:לגרמיה}}מִנִּי־חֹ֗שֶׁךְ{{ר1}}יֹ֭נַקְתּוֹ תְּיַבֵּ֣שׁ שַׁלְהָ֑בֶת{{ר2}}וְ֝יָס֗וּר{{ר0}}בְּר֣וּחַ פִּֽיו׃</t>
  </si>
  <si>
    <t>{{מ:פסוק|יחזקאל|ד|י}}</t>
  </si>
  <si>
    <t>{{מ:פסוק|איוב|טו|לא}}</t>
  </si>
  <si>
    <t>וּמַאֲכָֽלְךָ֙ אֲשֶׁ֣ר {{נוסח|תֹּאכְלֶ֔נּוּ|א=תֹּאכֲלֶ֔נּוּ}} בְּמִשְׁק֕וֹל עֶשְׂרִ֥ים שֶׁ֖קֶל לַיּ֑וֹם מֵעֵ֥ת עַד־עֵ֖ת {{נוסח|תֹּאכְלֶֽנּוּ|א=תֹּאכְלֶֽנּוּ}}׃</t>
  </si>
  <si>
    <t>{{מ:פסוק|שופטים|ו|ב}}</t>
  </si>
  <si>
    <t>אַל־יַאֲמֵ֣ן בַּשָּׁ֣ו נִתְעָ֑ה{{ר1}}{{נוסח|כִּי־שָׁ֗֝וְא|א=כִּי־שָׁ֝וְא}} תִּהְיֶ֥ה תְמוּרָתֽוֹ׃</t>
  </si>
  <si>
    <t>וַתָּ֥עׇז יַד־מִדְיָ֖ן עַל־יִשְׂרָאֵ֑ל מִפְּנֵ֨י מִדְיָ֜ן עָשׂ֥וּ לָהֶ֣ם{{מ:לגרמיה}}בְּנֵ֣י יִשְׂרָאֵ֗ל אֶת־הַמִּנְהָרוֹת֙ אֲשֶׁ֣ר בֶּהָרִ֔ים וְאֶת־הַמְּעָר֖וֹת וְאֶת־הַמְּצָדֽוֹת׃</t>
  </si>
  <si>
    <t>{{מ:פסוק|איוב|טו|לב}}</t>
  </si>
  <si>
    <t>בְּֽלֹא־י֭וֹמוֹ תִּמָּלֵ֑א{{ר1}}וְ֝כִפָּת֗וֹ לֹ֣א רַעֲנָֽנָה׃</t>
  </si>
  <si>
    <t>{{מ:פסוק|יחזקאל|ד|יא}}</t>
  </si>
  <si>
    <t>וּמַ֛יִם בִּמְשׂוּרָ֥ה תִשְׁתֶּ֖ה שִׁשִּׁ֣ית הַהִ֑ין מֵעֵ֥ת עַד־עֵ֖ת תִּשְׁתֶּֽה׃</t>
  </si>
  <si>
    <t>{{מ:פסוק|שופטים|ו|ג}}</t>
  </si>
  <si>
    <t>וְהָיָ֖ה אִם־זָרַ֣ע יִשְׂרָאֵ֑ל וְעָלָ֨ה מִדְיָ֧ן וַעֲמָלֵ֛ק וּבְנֵי־קֶ֖דֶם וְעָל֥וּ עָלָֽיו׃</t>
  </si>
  <si>
    <t>{{מ:פסוק|איוב|טו|לג}}</t>
  </si>
  <si>
    <t>יַחְמֹ֣ס כַּגֶּ֣פֶן בִּסְר֑וֹ{{ר1}}וְיַשְׁלֵ֥ךְ כַּ֝זַּ֗יִת נִצָּתֽוֹ׃</t>
  </si>
  <si>
    <t>{{מ:פסוק|איוב|טו|לד}}</t>
  </si>
  <si>
    <t>כִּֽי־עֲדַ֣ת חָנֵ֣ף גַּלְמ֑וּד{{ר1}}וְ֝אֵ֗שׁ אָכְלָ֥ה {{מ:קמץ|ד=אׇהֳלֵי־שֹֽׁחַד|ס=אָהֳלֵי־שֹֽׁחַד}}׃</t>
  </si>
  <si>
    <t>{{מ:פסוק|יחזקאל|ד|יב}}</t>
  </si>
  <si>
    <t>וְעֻגַ֥ת שְׂעֹרִ֖ים {{נוסח|תֹּאכְלֶ֑נָּה|א=תֹּאכֲלֶ֑נָּה}} וְהִ֗יא {{נוסח|בְּגֶֽלְלֵי֙|א=בְּגֶֽלֲלֵי֙}} צֵאַ֣ת הָֽאָדָ֔ם תְּעֻגֶ֖נָה לְעֵינֵיהֶֽם׃</t>
  </si>
  <si>
    <t>{{מ:פסוק|שופטים|ו|ד}}</t>
  </si>
  <si>
    <t>{{מ:פסוק|איוב|טו|לה}}</t>
  </si>
  <si>
    <t>וַיַּֽחֲנ֣וּ עֲלֵיהֶ֗ם וַיַּשְׁחִ֙יתוּ֙ אֶת־יְב֣וּל הָאָ֔רֶץ עַד־בּוֹאֲךָ֖ עַזָּ֑ה וְלֹֽא־יַשְׁאִ֤ירוּ מִֽחְיָה֙ בְּיִשְׂרָאֵ֔ל וְשֶׂ֥ה וָשׁ֖וֹר וַחֲמֽוֹר׃</t>
  </si>
  <si>
    <t>הָרֹ֣ה עָ֭מָל וְיָ֣לֹֽד אָ֑וֶן{{ר1}}וּ֝בִטְנָ֗ם תָּכִ֥ין מִרְמָֽה׃</t>
  </si>
  <si>
    <t>{{מ:פסוק|יחזקאל|ד|יג}}</t>
  </si>
  <si>
    <t>וַיֹּ֣אמֶר יְהֹוָ֔ה כָּ֣כָה יֹאכְל֧וּ בְנֵי־יִשְׂרָאֵ֛ל אֶת־לַחְמָ֖ם טָמֵ֑א בַּגּוֹיִ֕ם אֲשֶׁ֥ר אַדִּיחֵ֖ם שָֽׁם׃</t>
  </si>
  <si>
    <t>ספר איוב/טז</t>
  </si>
  <si>
    <t>{{מ:פסוק|שופטים|ו|ה}}</t>
  </si>
  <si>
    <t>כִּ֡י הֵם֩ וּמִקְנֵיהֶ֨ם יַֽעֲל֜וּ {{מ:קמץ|ד=וְאׇהֳלֵיהֶ֗ם|ס=וְאָהֳלֵיהֶ֗ם}} {{כו"ק|יבאו|וּבָ֤אוּ}} כְדֵֽי־אַרְבֶּה֙ לָרֹ֔ב וְלָהֶ֥ם וְלִגְמַלֵּיהֶ֖ם אֵ֣ין מִסְפָּ֑ר וַיָּבֹ֥אוּ בָאָ֖רֶץ לְשַׁחֲתָֽהּ׃</t>
  </si>
  <si>
    <t>{{מ:פסוק|יחזקאל|ד|יד}}</t>
  </si>
  <si>
    <t>{{מ:פסוק|איוב|טז|א}}</t>
  </si>
  <si>
    <t>וָאֹמַ֗ר אֲהָהּ֙ אֲדֹנָ֣י יֱהֹוִ֔ה הִנֵּ֥ה נַפְשִׁ֖י לֹ֣א מְטֻמָּאָ֑ה וּנְבֵלָ֨ה וּטְרֵפָ֤ה לֹא־אָכַ֙לְתִּי֙ מִנְּעוּרַ֣י וְעַד־עַ֔תָּה וְלֹא־בָ֥א בְּפִ֖י בְּשַׂ֥ר פִּגּֽוּל׃</t>
  </si>
  <si>
    <t>{{מ:פסוק|שופטים|ו|ו}}</t>
  </si>
  <si>
    <t>וַיִּדַּ֧ל יִשְׂרָאֵ֛ל מְאֹ֖ד מִפְּנֵ֣י מִדְיָ֑ן וַיִּזְעֲק֥וּ בְנֵי־יִשְׂרָאֵ֖ל אֶל־יְהֹוָֽה׃</t>
  </si>
  <si>
    <t>{{מ:פסוק|איוב|טז|ב}}</t>
  </si>
  <si>
    <t>שָׁמַ֣עְתִּי כְאֵ֣לֶּה רַבּ֑וֹת{{ר1}}מְנַחֲמֵ֖י עָמָ֣ל כֻּלְּכֶֽם׃</t>
  </si>
  <si>
    <t>{{מ:פסוק|יחזקאל|ד|טו}}</t>
  </si>
  <si>
    <t>וַיֹּ֣אמֶר אֵלַ֔י רְאֵ֗ה נָתַ֤תִּֽי לְךָ֙ אֶת־{{קו"כ|צפועי|צְפִיעֵ֣י}} הַבָּקָ֔ר תַּ֖חַת {{נוסח|גֶּֽלְלֵ֣י|א=גֶּֽלֲלֵ֣י (חטף)}} הָֽאָדָ֑ם וְעָשִׂ֥יתָ אֶֽת־לַחְמְךָ֖ עֲלֵיהֶֽם׃</t>
  </si>
  <si>
    <t>{{מ:פסוק|איוב|טז|ג}}</t>
  </si>
  <si>
    <t>הֲקֵ֥ץ לְדִבְרֵי־ר֑וּחַ{{ר1}}א֥וֹ מַה־יַּ֝מְרִֽיצְךָ֗ כִּ֣י תַֽעֲנֶֽה׃</t>
  </si>
  <si>
    <t>{{מ:פסוק|יחזקאל|ד|טז}}</t>
  </si>
  <si>
    <t>וַיֹּ֣אמֶר אֵלַ֗י בֶּן־אָדָם֙ הִנְנִ֨י שֹׁבֵ֤ר מַטֵּֽה־לֶ֙חֶם֙ בִּיר֣וּשָׁל{{מ:ירושלם|ַ|֔}}ם וְאָכְלוּ־לֶ֥חֶם בְּמִשְׁקָ֖ל וּבִדְאָגָ֑ה וּמַ֕יִם בִּמְשׂוּרָ֥ה וּבְשִׁמָּמ֖וֹן יִשְׁתּֽוּ׃</t>
  </si>
  <si>
    <t>{{מ:פסוק|שופטים|ו|ז}}</t>
  </si>
  <si>
    <t>{{מ:פסוק|איוב|טז|ד}}</t>
  </si>
  <si>
    <t>וַיְהִ֕י כִּֽי־זָעֲק֥וּ בְנֵֽי־יִשְׂרָאֵ֖ל אֶל־יְהֹוָ֑ה עַ֖ל אֹד֥וֹת מִדְיָֽן׃</t>
  </si>
  <si>
    <t>גַּ֤ם{{מ:לגרמיה}}אָנֹכִי֮ כָּכֶ{{אתנח הפוך}}ם אֲדַ֫בֵּ֥רָה{{ר1}}ל֤וּ יֵ{{גלגל}}שׁ נַפְשְׁכֶ֡ם תַּ֤חַת נַפְשִׁ֗י{{ר4}}אַחְבִּ֣ירָה עֲלֵיכֶ֣ם בְּמִלִּ֑ים{{ר1}}וְאָנִ֥יעָה עֲ֝לֵיכֶ֗ם בְּמ֣וֹ רֹאשִֽׁי׃</t>
  </si>
  <si>
    <t>{{מ:פסוק|איוב|טז|ה}}</t>
  </si>
  <si>
    <t>{{מ:פסוק|יחזקאל|ד|יז}}</t>
  </si>
  <si>
    <t>אֲאַמִּצְכֶ֥ם בְּמוֹ־פִ֑י{{ר1}}וְנִ֖יד שְׂפָתַ֣י יַחְשֹֽׂךְ׃</t>
  </si>
  <si>
    <t>לְמַ֥עַן יַחְסְר֖וּ לֶ֣חֶם וָמָ֑יִם וְנָשַׁ֙מּוּ֙ אִ֣ישׁ וְאָחִ֔יו וְנָמַ֖קּוּ בַּעֲוֺנָֽם׃</t>
  </si>
  <si>
    <t>{{מ:פסוק|שופטים|ו|ח}}</t>
  </si>
  <si>
    <t>וַיִּשְׁלַ֧ח יְהֹוָ֛ה אִ֥ישׁ נָבִ֖יא אֶל־בְּנֵ֣י יִשְׂרָאֵ֑ל וַיֹּ֨אמֶר לָהֶ֜ם כֹּה־אָמַ֥ר יְהֹוָ֣ה{{מ:לגרמיה}}אֱלֹהֵ֣י יִשְׂרָאֵ֗ל אָנֹכִ֞י הֶעֱלֵ֤יתִי אֶתְכֶם֙ מִמִּצְרַ֔יִם וָאֹצִ֥יא אֶתְכֶ֖ם מִבֵּ֥ית עֲבָדִֽים׃</t>
  </si>
  <si>
    <t>{{מ:פסוק|איוב|טז|ו}}</t>
  </si>
  <si>
    <t>אִֽם־אֲ֭דַבְּרָה לֹא־יֵחָשֵׂ֣ךְ כְּאֵבִ֑י{{ר1}}וְ֝אַחְדְּלָ֗ה מַה־מִּנִּ֥י יַהֲלֹֽךְ׃</t>
  </si>
  <si>
    <t>ספר יחזקאל/ה</t>
  </si>
  <si>
    <t>{{מ:פסוק|איוב|טז|ז}}</t>
  </si>
  <si>
    <t>אַךְ־עַתָּ֥ה הֶלְאָ֑נִי{{ר1}}הֲ֝שִׁמּ֗וֹתָ כׇּל־עֲדָתִֽי׃</t>
  </si>
  <si>
    <t>{{מ:פסוק|שופטים|ו|ט}}</t>
  </si>
  <si>
    <t>וָאַצִּ֤ל אֶתְכֶם֙ מִיַּ֣ד מִצְרַ֔יִם וּמִיַּ֖ד כׇּל־לֹחֲצֵיכֶ֑ם וָאֲגָרֵ֤שׁ אוֹתָם֙ מִפְּנֵיכֶ֔ם וָאֶתְּנָ֥ה לָכֶ֖ם אֶת־אַרְצָֽם׃</t>
  </si>
  <si>
    <t>{{מ:פסוק|יחזקאל|ה|א}}</t>
  </si>
  <si>
    <t>{{מ:פסוק|איוב|טז|ח}}</t>
  </si>
  <si>
    <t>וְאַתָּ֨ה בֶן־אָדָ֜ם קַח־לְךָ֣{{מ:לגרמיה}}חֶ֣רֶב חַדָּ֗ה תַּ֤עַר הַגַּלָּבִים֙ תִּקָּחֶ֣נָּה לָּ֔ךְ וְהַעֲבַרְתָּ֥ עַל־רֹאשְׁךָ֖ וְעַל־זְקָנֶ֑ךָ וְלָקַחְתָּ֥ לְךָ֛ מֹאזְנֵ֥י מִשְׁקָ֖ל וְחִלַּקְתָּֽם׃</t>
  </si>
  <si>
    <t>וַֽ֭תִּקְמְטֵנִי לְעֵ֣ד הָיָ֑ה{{ר1}}{{נוסח|וַיָּ֥קׇם|=א?ל במרכא (וכן הכריעו ברויאר ומג"ה)|א=וַיָּ֖קָם? הקו ישר בערך וייתכן שהוא טפחא, אבל קצת יותר נראה שהוא מרכא.}} בִּ֥י כַ֝חֲשִׁ֗י בְּפָנַ֥י יַעֲנֶֽה׃</t>
  </si>
  <si>
    <t>{{מ:פסוק|שופטים|ו|י}}</t>
  </si>
  <si>
    <t>וָאֹמְרָ֣ה לָכֶ֗ם אֲנִי֙ יְהֹוָ֣ה אֱלֹהֵיכֶ֔ם לֹ֤א תִֽירְאוּ֙ אֶת־אֱלֹהֵ֣י הָאֱמֹרִ֔י אֲשֶׁ֥ר אַתֶּ֖ם יוֹשְׁבִ֣ים בְּאַרְצָ֑ם וְלֹ֥א שְׁמַעְתֶּ֖ם בְּקוֹלִֽי׃</t>
  </si>
  <si>
    <t>{{מ:פסוק|יחזקאל|ה|ב}}</t>
  </si>
  <si>
    <t>שְׁלִשִׁ֗ית בָּא֤וּר תַּבְעִיר֙ בְּת֣וֹךְ הָעִ֔יר כִּמְלֹ֖את יְמֵ֣י הַמָּצ֑וֹר וְלָקַחְתָּ֣ אֶת־הַשְּׁלִשִׁ֗ית תַּכֶּ֤ה בַחֶ֙רֶב֙ סְבִ֣יבוֹתֶ֔יהָ וְהַשְּׁלִשִׁית֙ תִּזְרֶ֣ה לָר֔וּחַ וְחֶ֖רֶב אָרִ֥יק אַחֲרֵיהֶֽם׃</t>
  </si>
  <si>
    <t>{{מ:פסוק|איוב|טז|ט}}</t>
  </si>
  <si>
    <t>אַפּ֤וֹ טָרַ֨ף{{מ:לגרמיה}}{{ר0|רווח=לא}}וַֽיִּשְׂטְמֵ֗נִי{{ר1}}חָרַ֣ק עָלַ֣י בְּשִׁנָּ֑יו{{ר2}}צָרִ֓י{{מ:לגרמיה}}יִלְטֹ֖שׁ עֵינָ֣יו לִֽי׃</t>
  </si>
  <si>
    <t>{{מ:פסוק|שופטים|ו|יא}}</t>
  </si>
  <si>
    <t>וַיָּבֹ֞א מַלְאַ֣ךְ יְהֹוָ֗ה וַיֵּ֙שֶׁב֙ תַּ֤חַת הָֽאֵלָה֙ אֲשֶׁ֣ר בְּעׇפְרָ֔ה אֲשֶׁ֥ר לְיוֹאָ֖שׁ אֲבִ֣י הָעֶזְרִ֑י וְגִדְע֣וֹן בְּנ֗וֹ חֹבֵ֤ט חִטִּים֙ בַּגַּ֔ת לְהָנִ֖יס מִפְּנֵ֥י מִדְיָֽן׃</t>
  </si>
  <si>
    <t>{{מ:פסוק|יחזקאל|ה|ג}}</t>
  </si>
  <si>
    <t>וְלָקַחְתָּ֥ מִשָּׁ֖ם מְעַ֣ט בְּמִסְפָּ֑ר וְצַרְתָּ֥ אוֹתָ֖ם בִּכְנָפֶֽיךָ׃</t>
  </si>
  <si>
    <t>{{מ:פסוק|איוב|טז|י}}</t>
  </si>
  <si>
    <t>פָּעֲר֬וּ עָלַ֨י{{מ:לגרמיה}}בְּפִיהֶ֗ם{{ר1}}בְּ֭חֶרְפָּה הִכּ֣וּ לְחָיָ֑י{{ר2}}{{נוסח|יַ֗֝חַד|א=יַ֝חַד}}{{ר0}}עָלַ֥י יִתְמַלָּאֽוּן׃</t>
  </si>
  <si>
    <t>{{מ:פסוק|יחזקאל|ה|ד}}</t>
  </si>
  <si>
    <t>וּמֵהֶם֙ ע֣וֹד תִּקָּ֔ח וְהִשְׁלַכְתָּ֤ אוֹתָם֙ אֶל־תּ֣וֹךְ הָאֵ֔שׁ וְשָׂרַפְתָּ֥ אֹתָ֖ם בָּאֵ֑שׁ מִמֶּ֥נּוּ תֵֽצֵא־אֵ֖שׁ אֶל־כׇּל־בֵּ֥ית יִשְׂרָאֵֽל׃</t>
  </si>
  <si>
    <t>{{מ:פסוק|שופטים|ו|יב}}</t>
  </si>
  <si>
    <t>וַיֵּרָ֥א אֵלָ֖יו מַלְאַ֣ךְ יְהֹוָ֑ה וַיֹּ֣אמֶר אֵלָ֔יו יְהֹוָ֥ה עִמְּךָ֖ גִּבּ֥וֹר הֶחָֽיִל׃</t>
  </si>
  <si>
    <t>{{מ:פסוק|איוב|טז|יא}}</t>
  </si>
  <si>
    <t>יַסְגִּירֵ֣נִי אֵ֭ל אֶ֣ל עֲוִ֑יל{{ר1}}וְעַל־יְדֵ֖י רְשָׁעִ֣ים יִרְטֵֽנִי׃</t>
  </si>
  <si>
    <t>{{מ:פסוק|יחזקאל|ה|ה}}</t>
  </si>
  <si>
    <t>כֹּ֤ה אָמַר֙ אֲדֹנָ֣י יֱהֹוִ֔ה זֹ֚את יְר֣וּשָׁל{{מ:ירושלם|ַ|֔}}ם בְּת֥וֹךְ הַגּוֹיִ֖ם שַׂמְתִּ֑יהָ וּסְבִיבוֹתֶ֖יהָ אֲרָצֽוֹת׃</t>
  </si>
  <si>
    <t>{{מ:פסוק|איוב|טז|יב}}</t>
  </si>
  <si>
    <t>שָׁ֘לֵ֤ו הָיִ֨יתִי{{מ:לגרמיה}}וַֽיְפַרְפְּרֵ֗נִי{{ר1}}וְאָחַ֣ז בְּ֭עׇרְפִּי וַֽיְפַצְפְּצֵ֑נִי{{ר2}}וַיְקִימֵ֥נִי {{נוסח|ל֗֝וֹ|א=ל֝וֹ}}{{ר0}}לְמַטָּרָֽה׃</t>
  </si>
  <si>
    <t>{{מ:פסוק|שופטים|ו|יג}}</t>
  </si>
  <si>
    <t>וַיֹּ֨אמֶר אֵלָ֤יו גִּדְעוֹן֙ בִּ֣י אֲדֹנִ֔י וְיֵ֤שׁ יְהֹוָה֙ עִמָּ֔נוּ וְלָ֥מָּה מְצָאַ֖תְנוּ כׇּל־זֹ֑את וְאַיֵּ֣ה כׇֽל־נִפְלְאֹתָ֡יו אֲשֶׁר֩ סִפְּרוּ־לָ֨נוּ אֲבוֹתֵ֜ינוּ לֵאמֹ֗ר הֲלֹ֤א מִמִּצְרַ֙יִם֙ הֶעֱלָ֣נוּ יְהֹוָ֔ה וְעַתָּה֙ נְטָשָׁ֣נוּ יְהֹוָ֔ה וַֽיִּתְּנֵ֖נוּ בְּכַף־מִדְיָֽן׃</t>
  </si>
  <si>
    <t>{{מ:פסוק|איוב|טז|יג}}</t>
  </si>
  <si>
    <t>{{מ:פסוק|יחזקאל|ה|ו}}</t>
  </si>
  <si>
    <t>יָ֘סֹ֤בּוּ עָלַ֨י{{מ:לגרמיה}}רַבָּ֗יו{{ר1}}יְפַלַּ֣ח כִּ֭לְיוֹתַי וְלֹ֣א יַחְמֹ֑ל{{ר2}}יִשְׁפֹּ֥ךְ לָ֝אָ֗רֶץ{{ר0}}מְרֵרָתִֽי׃</t>
  </si>
  <si>
    <t>וַתֶּ֨מֶר אֶת־מִשְׁפָּטַ֤י לְרִשְׁעָה֙ מִן־הַגּוֹיִ֔ם וְאֶ֨ת־חֻקּוֹתַ֔י מִן־הָאֲרָצ֖וֹת אֲשֶׁ֣ר סְבִיבוֹתֶ֑יהָ כִּ֤י בְמִשְׁפָּטַי֙ מָאָ֔סוּ וְחֻקּוֹתַ֖י לֹא־הָלְכ֥וּ בָהֶֽם׃</t>
  </si>
  <si>
    <t>{{מ:פסוק|איוב|טז|יד}}</t>
  </si>
  <si>
    <t>יִפְרְצֵ֣נִי {{נוסח|פֶ֭רֶ{{מ:אות-ק|ץ}}|=מ"ש ובדפוסים וקורן}} עַל־פְּנֵי־פָ֑רֶץ{{ר1}}יָרֻ֖ץ עָלַ֣י כְּגִבּֽוֹר׃</t>
  </si>
  <si>
    <t>{{מ:פסוק|שופטים|ו|יד}}</t>
  </si>
  <si>
    <t>וַיִּ֤פֶן אֵלָיו֙ יְהֹוָ֔ה וַיֹּ֗אמֶר לֵ֚ךְ בְּכֹחֲךָ֣ זֶ֔ה וְהוֹשַׁעְתָּ֥ אֶת־יִשְׂרָאֵ֖ל מִכַּ֣ף מִדְיָ֑ן הֲלֹ֖א שְׁלַחְתִּֽיךָ׃</t>
  </si>
  <si>
    <t>{{מ:פסוק|יחזקאל|ה|ז}}</t>
  </si>
  <si>
    <t>לָכֵ֞ן כֹּה־אָמַ֣ר{{מ:לגרמיה}}אֲדֹנָ֣י יֱהֹוִ֗ה יַ֤עַן הֲמָנְכֶם֙ מִן־הַגּוֹיִם֙ אֲשֶׁ֣ר סְבִיבוֹתֵיכֶ֔ם בְּחֻקּוֹתַי֙ לֹ֣א הֲלַכְתֶּ֔ם וְאֶת־מִשְׁפָּטַ֖י לֹ֣א עֲשִׂיתֶ֑ם וּֽכְמִשְׁפְּטֵ֧י הַגּוֹיִ֛ם אֲשֶׁ֥ר סְבִיבוֹתֵיכֶ֖ם לֹ֥א עֲשִׂיתֶֽם׃</t>
  </si>
  <si>
    <t>{{מ:פסוק|איוב|טז|טו}}</t>
  </si>
  <si>
    <t>שַׂ֣ק תָּ֭פַרְתִּי עֲלֵ֣י גִלְדִּ֑י{{ר1}}וְעֹלַ֖לְתִּי בֶעָפָ֣ר קַרְנִֽי׃</t>
  </si>
  <si>
    <t>{{מ:פסוק|שופטים|ו|טו}}</t>
  </si>
  <si>
    <t>{{מ:פסוק|יחזקאל|ה|ח}}</t>
  </si>
  <si>
    <t>{{מ:פסוק|איוב|טז|טז}}</t>
  </si>
  <si>
    <t>וַיֹּ֤אמֶר אֵלָיו֙ בִּ֣י אֲדֹנָ֔י בַּמָּ֥ה אוֹשִׁ֖יעַ אֶת־יִשְׂרָאֵ֑ל הִנֵּ֤ה אַלְפִּי֙ הַדַּ֣ל בִּמְנַשֶּׁ֔ה וְאָנֹכִ֥י הַצָּעִ֖יר בְּבֵ֥ית אָבִֽי׃</t>
  </si>
  <si>
    <t>לָכֵ֗ן כֹּ֤ה אָמַר֙ אֲדֹנָ֣י יֱהֹוִ֔ה הִנְנִ֥י עָלַ֖יִךְ גַּם־אָ֑נִי וְעָשִׂ֧יתִי בְתוֹכֵ֛ךְ מִשְׁפָּטִ֖ים לְעֵינֵ֥י הַגּוֹיִֽם׃</t>
  </si>
  <si>
    <t>פָּנַ֣י {{כו"ק|חמרמרה|חֳ֭מַרְמְרוּ}} מִנִּי־בֶ֑כִי{{ר1}}וְעַ֖ל עַפְעַפַּ֣י צַלְמָֽוֶת׃</t>
  </si>
  <si>
    <t>{{מ:פסוק|איוב|טז|יז}}</t>
  </si>
  <si>
    <t>עַ֭ל לֹא־חָמָ֣ס בְּכַפָּ֑י{{ר1}}וּֽתְפִלָּתִ֥י זַכָּֽה׃</t>
  </si>
  <si>
    <t>{{מ:פסוק|יחזקאל|ה|ט}}</t>
  </si>
  <si>
    <t>וְעָשִׂ֣יתִי בָ֗ךְ אֵ֚ת אֲשֶׁ֣ר לֹֽא־עָשִׂ֔יתִי וְאֵ֛ת אֲשֶֽׁר־לֹא־אֶעֱשֶׂ֥ה כָמֹ֖הוּ ע֑וֹד יַ֖עַן כׇּל־תּוֹעֲבֹתָֽיִךְ׃</t>
  </si>
  <si>
    <t>{{מ:פסוק|שופטים|ו|טז}}</t>
  </si>
  <si>
    <t>{{מ:פסוק|איוב|טז|יח}}</t>
  </si>
  <si>
    <t>וַיֹּ֤אמֶר אֵלָיו֙ יְהֹוָ֔ה כִּ֥י אֶהְיֶ֖ה עִמָּ֑ךְ וְהִכִּיתָ֥ אֶת־מִדְיָ֖ן כְּאִ֥ישׁ אֶחָֽד׃</t>
  </si>
  <si>
    <t>אֶ֭רֶץ אַל־תְּכַסִּ֣י דָמִ֑י{{ר1}}וְֽאַל־יְהִ֥י מָ֝ק֗וֹם לְזַעֲקָתִֽי׃</t>
  </si>
  <si>
    <t>{{מ:פסוק|איוב|טז|יט}}</t>
  </si>
  <si>
    <t>גַּם־עַ֭תָּה הִנֵּה־בַשָּׁמַ֣יִם עֵדִ֑י{{ר1}}וְ֝שָׂהֲדִ֗י בַּמְּרֹמִֽים׃</t>
  </si>
  <si>
    <t>{{מ:פסוק|יחזקאל|ה|י}}</t>
  </si>
  <si>
    <t>לָכֵ֗ן אָב֞וֹת יֹאכְל֤וּ בָנִים֙ בְּתוֹכֵ֔ךְ וּבָנִ֖ים יֹאכְל֣וּ אֲבוֹתָ֑ם וְעָשִׂ֤יתִי בָךְ֙ שְׁפָטִ֔ים וְזֵרִיתִ֥י אֶת־כׇּל־שְׁאֵרִיתֵ֖ךְ לְכׇל־רֽוּחַ׃</t>
  </si>
  <si>
    <t>{{מ:פסוק|שופטים|ו|יז}}</t>
  </si>
  <si>
    <t>{{מ:פסוק|איוב|טז|כ}}</t>
  </si>
  <si>
    <t>וַיֹּ֣אמֶר אֵלָ֔יו אִם־נָ֛א מָצָ֥אתִי חֵ֖ן בְּעֵינֶ֑יךָ וְעָשִׂ֤יתָ לִּי֙ א֔וֹת שָׁאַתָּ֖ה מְדַבֵּ֥ר עִמִּֽי׃</t>
  </si>
  <si>
    <t>מְלִיצַ֥י רֵעָ֑י{{ר1}}אֶל־אֱ֝ל֗וֹהַּ דָּלְפָ֥ה עֵינִֽי׃</t>
  </si>
  <si>
    <t>{{מ:פסוק|יחזקאל|ה|יא}}</t>
  </si>
  <si>
    <t>לָכֵ֣ן חַי־אָ֗נִי נְאֻם֮ אֲדֹנָ֣י יֱהֹוִה֒ אִם־לֹ֗א יַ֚עַן אֶת־מִקְדָּשִׁ֣י טִמֵּ֔את בְּכׇל־שִׁקּוּצַ֖יִךְ וּבְכׇל־תּוֹעֲבֹתָ֑יִךְ וְגַם־אֲנִ֤י אֶגְרַע֙ וְלֹא־תָח֣וֹס עֵינִ֔י וְגַם־אֲנִ֖י לֹ֥א אֶחְמֽוֹל׃</t>
  </si>
  <si>
    <t>{{מ:פסוק|איוב|טז|כא}}</t>
  </si>
  <si>
    <t>וְיוֹכַ֣ח לְגֶ֣בֶר עִם־אֱל֑וֹהַּ{{ר1}}וּֽבֶן־אָדָ֥ם לְרֵעֵֽהוּ׃</t>
  </si>
  <si>
    <t>{{מ:פסוק|איוב|טז|כב}}</t>
  </si>
  <si>
    <t>{{מ:פסוק|שופטים|ו|יח}}</t>
  </si>
  <si>
    <t>כִּֽי־שְׁנ֣וֹת מִסְפָּ֣ר יֶאֱתָ֑יוּ{{ר1}}וְאֹ֖רַח לֹא־אָשׁ֣וּב אֶהֱלֹֽךְ׃</t>
  </si>
  <si>
    <t>אַל־נָ֨א תָמֻ֤שׁ מִזֶּה֙ עַד־בֹּאִ֣י אֵלֶ֔יךָ וְהֹֽצֵאתִי֙ אֶת־מִנְחָתִ֔י וְהִנַּחְתִּ֖י לְפָנֶ֑יךָ וַיֹּאמַ֕ר אָנֹכִ֥י אֵשֵׁ֖ב עַ֥ד שׁוּבֶֽךָ׃</t>
  </si>
  <si>
    <t>{{מ:פסוק|יחזקאל|ה|יב}}</t>
  </si>
  <si>
    <t>שְׁלִשִׁתֵ֞יךְ בַּדֶּ֣בֶר יָמ֗וּתוּ וּבָֽרָעָב֙ יִכְל֣וּ בְתוֹכֵ֔ךְ וְהַ֨שְּׁלִשִׁ֔ית בַּחֶ֖רֶב יִפְּל֣וּ סְבִיבוֹתָ֑יִךְ וְהַשְּׁלִישִׁית֙ לְכׇל־ר֣וּחַ אֱזָרֶ֔ה וְחֶ֖רֶב אָרִ֥יק אַחֲרֵיהֶֽם׃</t>
  </si>
  <si>
    <t>{{מ:פסוק|שופטים|ו|יט}}</t>
  </si>
  <si>
    <t>וְגִדְע֣וֹן בָּ֗א וַיַּ֤עַשׂ גְּדִֽי־עִזִּים֙ וְאֵיפַת־קֶ֣מַח מַצּ֔וֹת הַבָּשָׂר֙ שָׂ֣ם בַּסַּ֔ל וְהַמָּרַ֖ק שָׂ֣ם בַּפָּר֑וּר וַיּוֹצֵ֥א אֵלָ֛יו אֶל־תַּ֥חַת הָאֵלָ֖ה וַיַּגַּֽשׁ׃</t>
  </si>
  <si>
    <t>{{מ:פסוק|יחזקאל|ה|יג}}</t>
  </si>
  <si>
    <t>ספר איוב/יז</t>
  </si>
  <si>
    <t>וְכָלָ֣ה אַפִּ֗י וַהֲנִחוֹתִ֧י חֲמָתִ֛י בָּ֖ם וְהִנֶּחָ֑מְתִּי וְֽיָדְע֞וּ כִּֽי־אֲנִ֣י יְהֹוָ֗ה דִּבַּ֙רְתִּי֙ בְּקִנְאָתִ֔י בְּכַלּוֹתִ֥י חֲמָתִ֖י בָּֽם׃</t>
  </si>
  <si>
    <t>{{מ:פסוק|שופטים|ו|כ}}</t>
  </si>
  <si>
    <t>וַיֹּ֨אמֶר אֵלָ֜יו מַלְאַ֣ךְ הָאֱלֹהִ֗ים קַ֣ח אֶת־הַבָּשָׂ֤ר וְאֶת־הַמַּצּוֹת֙ וְהַנַּח֙ אֶל־הַסֶּ֣לַע הַלָּ֔ז וְאֶת־הַמָּרַ֖ק שְׁפ֑וֹךְ וַיַּ֖עַשׂ כֵּֽן׃</t>
  </si>
  <si>
    <t>{{מ:פסוק|איוב|יז|א}}</t>
  </si>
  <si>
    <t>רוּחִ֣י חֻ֭בָּלָה יָמַ֥י נִזְעָ֗כוּ{{ר1}}קְבָרִ֥ים לִֽי׃</t>
  </si>
  <si>
    <t>{{מ:פסוק|יחזקאל|ה|יד}}</t>
  </si>
  <si>
    <t>וְאֶתְּנֵךְ֙ לְחׇרְבָּ֣ה וּלְחֶרְפָּ֔ה בַּגּוֹיִ֖ם אֲשֶׁ֣ר סְבִיבוֹתָ֑יִךְ לְעֵינֵ֖י כׇּל־עוֹבֵֽר׃</t>
  </si>
  <si>
    <t>{{מ:פסוק|איוב|יז|ב}}</t>
  </si>
  <si>
    <t>{{מ:פסוק|שופטים|ו|כא}}</t>
  </si>
  <si>
    <t>אִם־לֹ֣א הֲ֭תֻלִים עִמָּדִ֑י{{ר1}}וּ֝בְהַמְּרוֹתָ֗ם תָּלַ֥ן עֵינִֽי׃</t>
  </si>
  <si>
    <t>וַיִּשְׁלַ֞ח מַלְאַ֣ךְ יְהֹוָ֗ה אֶת־קְצֵ֤ה הַמִּשְׁעֶ֙נֶת֙ אֲשֶׁ֣ר בְּיָד֔וֹ וַיִּגַּ֥ע בַּבָּשָׂ֖ר וּבַמַּצּ֑וֹת וַתַּ֨עַל הָאֵ֜שׁ מִן־הַצּ֗וּר וַתֹּ֤אכַל אֶת־הַבָּשָׂר֙ וְאֶת־הַמַּצּ֔וֹת וּמַלְאַ֣ךְ יְהֹוָ֔ה הָלַ֖ךְ מֵעֵינָֽיו׃</t>
  </si>
  <si>
    <t>{{מ:פסוק|יחזקאל|ה|טו}}</t>
  </si>
  <si>
    <t>וְֽהָ֨יְתָ֜ה חֶרְפָּ֤ה וּגְדוּפָה֙ מוּסָ֣ר וּמְשַׁמָּ֔ה לַגּוֹיִ֖ם אֲשֶׁ֣ר סְבִיבוֹתָ֑יִךְ {{נוסח|בַּעֲשׂ֩וֹתִי֩|=א (טעם כפול בכתר!)}} בָ֨ךְ שְׁפָטִ֜ים בְּאַ֤ף וּבְחֵמָה֙ וּבְתֹכְח֣וֹת חֵמָ֔ה אֲנִ֥י יְהֹוָ֖ה דִּבַּֽרְתִּי׃</t>
  </si>
  <si>
    <t>{{מ:פסוק|איוב|יז|ג}}</t>
  </si>
  <si>
    <t>שִֽׂימָה־נָּ֭א עׇרְבֵ֣נִי עִמָּ֑ךְ{{ר1}}{{נוסח|מִ֥י ה֗֝וּא|=אל ("מי" בטעם מרכא) וכן הכריעו ברויאר ומג"ה; אמנם א=&lt;מִ֥י ה֝וּא&gt; בהשמטת נקודת הרביע כשיטתו.|ממ=מִֽי ה֗֝וּא ("מי" בגעיה ובלתי-מוקפת!)|קורן=מִי־ה֗֝וּא ("מי" מוקפת)|א=&lt;מִ֥י ה֝וּא&gt;}} לְיָדִ֥י יִתָּקֵֽעַ׃</t>
  </si>
  <si>
    <t>{{מ:פסוק|שופטים|ו|כב}}</t>
  </si>
  <si>
    <t>וַיַּ֣רְא גִּדְע֔וֹן כִּֽי־מַלְאַ֥ךְ יְהֹוָ֖ה ה֑וּא וַיֹּ֣אמֶר גִּדְע֗וֹן אֲהָהּ֙ אֲדֹנָ֣י יֱהֹוִ֔ה כִּֽי־עַל־כֵּ֤ן רָאִ֙יתִי֙ מַלְאַ֣ךְ יְהֹוָ֔ה פָּנִ֖ים אֶל־פָּנִֽים׃</t>
  </si>
  <si>
    <t>{{מ:פסוק|איוב|יז|ד}}</t>
  </si>
  <si>
    <t>כִּֽי־לִ֭בָּם צָפַ֣נְתָּ מִּשָּׂ֑כֶל{{ר1}}{{נוסח|עַל־כֵּ֗֝ן|א=עַל־כֵּ֝ן}} לֹ֣א תְרֹמֵֽם׃</t>
  </si>
  <si>
    <t>{{מ:פסוק|יחזקאל|ה|טז}}</t>
  </si>
  <si>
    <t>בְּֽשַׁלְּחִ֡י אֶת־חִצֵּי֩ הָרָעָ֨ב הָרָעִ֤ים בָּהֶם֙ אֲשֶׁ֣ר הָי֣וּ לְמַשְׁחִ֔ית אֲשֶׁר־אֲשַׁלַּ֥ח אוֹתָ֖ם לְשַׁחֶתְכֶ֑ם וְרָעָב֙ אֹסֵ֣ף עֲלֵיכֶ֔ם וְשָׁבַרְתִּ֥י לָכֶ֖ם מַטֵּה־לָֽחֶם׃</t>
  </si>
  <si>
    <t>{{מ:פסוק|איוב|יז|ה}}</t>
  </si>
  <si>
    <t>לְ֭חֵלֶק יַגִּ֣יד רֵעִ֑ים{{ר1}}וְעֵינֵ֖י בָנָ֣יו תִּכְלֶֽנָה׃</t>
  </si>
  <si>
    <t>{{מ:פסוק|שופטים|ו|כג}}</t>
  </si>
  <si>
    <t>וַיֹּ֨אמֶר ל֧וֹ יְהֹוָ֛ה שָׁל֥וֹם לְךָ֖ אַל־תִּירָ֑א לֹ֖א תָּמֽוּת׃</t>
  </si>
  <si>
    <t>{{מ:פסוק|יחזקאל|ה|יז}}</t>
  </si>
  <si>
    <t>וְשִׁלַּחְתִּ֣י עֲ֠לֵיכֶ֠ם רָעָ֞ב וְחַיָּ֤ה רָעָה֙ וְשִׁכְּלֻ֔ךְ וְדֶ֥בֶר וָדָ֖ם יַעֲבׇר־בָּ֑ךְ וְחֶ֙רֶב֙ אָבִ֣יא עָלַ֔יִךְ אֲנִ֥י יְהֹוָ֖ה דִּבַּֽרְתִּי׃</t>
  </si>
  <si>
    <t>{{מ:פסוק|איוב|יז|ו}}</t>
  </si>
  <si>
    <t>וְֽ֭הִצִּיגַנִי לִמְשֹׁ֣ל עַמִּ֑ים{{ר1}}וְתֹ֖פֶת לְפָנִ֣ים אֶהְיֶֽה׃</t>
  </si>
  <si>
    <t>{{מ:פסוק|איוב|יז|ז}}</t>
  </si>
  <si>
    <t>וַתֵּ֣כַהּ מִכַּ֣עַשׂ עֵינִ֑י{{ר1}}וִיצֻרַ֖י כַּצֵּ֣ל כֻּלָּֽם׃</t>
  </si>
  <si>
    <t>{{מ:פסוק|שופטים|ו|כד}}</t>
  </si>
  <si>
    <t>{{מ:פסוק|איוב|יז|ח}}</t>
  </si>
  <si>
    <t>וַיִּ֩בֶן֩ שָׁ֨ם גִּדְע֤וֹן מִזְבֵּ֙חַ֙ לַֽיהֹוָ֔ה וַיִּקְרָא־ל֥וֹ יְהֹוָ֖ה שָׁל֑וֹם עַ֚ד הַיּ֣וֹם הַזֶּ֔ה עוֹדֶ֕נּוּ בְּעׇפְרָ֖ת אֲבִ֥י הָעֶזְרִֽי׃</t>
  </si>
  <si>
    <t>יָשֹׁ֣מּוּ יְשָׁרִ֣ים עַל־זֹ֑את{{ר1}}וְ֝נָקִ֗י עַל־חָנֵ֥ף יִתְעֹרָֽר׃</t>
  </si>
  <si>
    <t>ספר יחזקאל/ו</t>
  </si>
  <si>
    <t>{{מ:פסוק|איוב|יז|ט|סדר=ד}}</t>
  </si>
  <si>
    <t>וְיֹאחֵ֣ז צַדִּ֣יק דַּרְכּ֑וֹ{{ר1}}{{נוסח|וּֽטְהׇר־יָ֝דַ֗יִם|א=וּֽטֳהָר־יָ֝דַ֗יִם (בחטף קמץ)}} יֹסִ֥יף אֹֽמֶץ׃</t>
  </si>
  <si>
    <t>{{מ:פסוק|שופטים|ו|כה}}</t>
  </si>
  <si>
    <t>וַיְהִי֮ בַּלַּ֣יְלָה הַהוּא֒ וַיֹּ֧אמֶר ל֣וֹ יְהֹוָ֗ה קַ֤ח אֶת־פַּר־הַשּׁוֹר֙ אֲשֶׁ֣ר לְאָבִ֔יךָ וּפַ֥ר הַשֵּׁנִ֖י שֶׁ֣בַע שָׁנִ֑ים וְהָרַסְתָּ֗ אֶת־מִזְבַּ֤ח הַבַּ֙עַל֙ אֲשֶׁ֣ר לְאָבִ֔יךָ וְאֶת־הָאֲשֵׁרָ֥ה אֲשֶׁר־עָלָ֖יו תִּכְרֹֽת׃</t>
  </si>
  <si>
    <t>{{מ:פסוק|יחזקאל|ו|א|סדר=ג}}</t>
  </si>
  <si>
    <t>{{מ:פסוק|שופטים|ו|כו}}</t>
  </si>
  <si>
    <t>{{מ:פסוק|איוב|יז|י}}</t>
  </si>
  <si>
    <t>וּבָנִ֨יתָ מִזְבֵּ֜חַ לַיהֹוָ֣ה אֱלֹהֶ֗יךָ עַ֣ל רֹ֧אשׁ הַמָּע֛וֹז הַזֶּ֖ה בַּמַּעֲרָכָ֑ה וְלָֽקַחְתָּ֙ אֶת־הַפָּ֣ר הַשֵּׁנִ֔י וְהַעֲלִ֣יתָ עוֹלָ֔ה בַּעֲצֵ֥י הָאֲשֵׁרָ֖ה אֲשֶׁ֥ר תִּכְרֹֽת׃</t>
  </si>
  <si>
    <t>וְֽאוּלָ֗ם כֻּלָּ֣ם תָּ֭שֻׁבוּ וּבֹ֣אוּ נָ֑א{{ר1}}וְלֹֽא־אֶמְצָ֖א בָכֶ֣ם חָכָֽם׃</t>
  </si>
  <si>
    <t>{{מ:פסוק|יחזקאל|ו|ב}}</t>
  </si>
  <si>
    <t>בֶּן־אָדָ֕ם שִׂ֥ים פָּנֶ֖יךָ אֶל־הָרֵ֣י יִשְׂרָאֵ֑ל וְהִנָּבֵ֖א אֲלֵיהֶֽם׃</t>
  </si>
  <si>
    <t>{{מ:פסוק|איוב|יז|יא}}</t>
  </si>
  <si>
    <t>יָמַ֣י עָ֭בְרוּ זִמֹּתַ֣י נִתְּק֑וּ{{ר1}}מ֖וֹרָשֵׁ֣י לְבָבִֽי׃</t>
  </si>
  <si>
    <t>{{מ:פסוק|יחזקאל|ו|ג}}</t>
  </si>
  <si>
    <t>{{מ:פסוק|שופטים|ו|כז}}</t>
  </si>
  <si>
    <t>וְאָ֣מַרְתָּ֔ הָרֵי֙ יִשְׂרָאֵ֔ל שִׁמְע֖וּ דְּבַר־אֲדֹנָ֣י יֱהֹוִ֑ה כֹּה־אָמַ֣ר אֲדֹנָ֣י יֱ֠הֹוִ֠ה לֶהָרִ֨ים וְלַגְּבָע֜וֹת לָאֲפִיקִ֣ים {{נוסח|{{כו"ק|ולגיאות|וְלַגֵּיאָי֗וֹת}}|א-כתיב=וְלַגֵּיאָ֗וֹת}} הִנְנִ֨י אֲנִ֜י מֵבִ֤יא עֲלֵיכֶם֙ חֶ֔רֶב וְאִבַּדְתִּ֖י בָּמוֹתֵיכֶֽם׃</t>
  </si>
  <si>
    <t>{{מ:פסוק|איוב|יז|יב}}</t>
  </si>
  <si>
    <t>וַיִּקַּ֨ח גִּדְע֜וֹן עֲשָׂרָ֤ה אֲנָשִׁים֙ מֵעֲבָדָ֔יו וַיַּ֕עַשׂ כַּאֲשֶׁ֛ר דִּבֶּ֥ר אֵלָ֖יו יְהֹוָ֑ה וַיְהִ֡י כַּאֲשֶׁ֣ר יָרֵא֩ אֶת־בֵּ֨ית אָבִ֜יו וְאֶת־אַנְשֵׁ֥י הָעִ֛יר מֵעֲשׂ֥וֹת יוֹמָ֖ם וַיַּ֥עַשׂ לָֽיְלָה׃</t>
  </si>
  <si>
    <t>לַ֭יְלָה לְי֣וֹם יָשִׂ֑ימוּ{{ר1}}{{נוסח|א֗֝וֹר|א=א֝וֹר}} קָר֥וֹב מִפְּנֵי־חֹֽשֶׁךְ׃</t>
  </si>
  <si>
    <t>{{מ:פסוק|יחזקאל|ו|ד}}</t>
  </si>
  <si>
    <t>וְנָשַׁ֙מּוּ֙ מִזְבְּח֣וֹתֵיכֶ֔ם וְנִשְׁבְּר֖וּ חַמָּנֵיכֶ֑ם וְהִפַּלְתִּי֙ חַלְלֵיכֶ֔ם לִפְנֵ֖י גִּלּוּלֵיכֶֽם׃</t>
  </si>
  <si>
    <t>{{מ:פסוק|איוב|יז|יג}}</t>
  </si>
  <si>
    <t>אִם־אֲ֭קַוֶּה שְׁא֣וֹל בֵּיתִ֑י{{ר1}}בַּ֝חֹ֗שֶׁךְ רִפַּ֥דְתִּי יְצוּעָֽי׃</t>
  </si>
  <si>
    <t>{{מ:פסוק|שופטים|ו|כח}}</t>
  </si>
  <si>
    <t>וַיַּשְׁכִּ֜ימוּ אַנְשֵׁ֤י הָעִיר֙ בַּבֹּ֔קֶר וְהִנֵּ֤ה נֻתַּץ֙ מִזְבַּ֣ח הַבַּ֔עַל וְהָאֲשֵׁרָ֥ה אֲשֶׁר־עָלָ֖יו כֹּרָ֑תָה וְאֵת֙ הַפָּ֣ר הַשֵּׁנִ֔י הֹֽעֲלָ֔ה עַל־הַמִּזְבֵּ֖חַ הַבָּנֽוּי׃</t>
  </si>
  <si>
    <t>{{מ:פסוק|יחזקאל|ו|ה}}</t>
  </si>
  <si>
    <t>וְנָתַתִּ֗י אֶת־פִּגְרֵי֙ בְּנֵ֣י יִשְׂרָאֵ֔ל לִפְנֵ֖י גִּלּוּלֵיהֶ֑ם וְזֵרִיתִי֙ אֶת־עַצְמ֣וֹתֵיכֶ֔ם סְבִיב֖וֹת מִזְבְּחוֹתֵיכֶֽם׃</t>
  </si>
  <si>
    <t>{{מ:פסוק|איוב|יז|יד}}</t>
  </si>
  <si>
    <t>לַשַּׁ֣חַת קָ֭רָאתִי אָ֣בִי אָ֑תָּה{{ר1}}אִמִּ֥י וַ֝אֲחֹתִ֗י לָרִמָּֽה׃</t>
  </si>
  <si>
    <t>{{מ:פסוק|איוב|יז|טו}}</t>
  </si>
  <si>
    <t>וְ֭אַיֵּה אֵפ֣וֹ תִקְוָתִ֑י{{ר1}}וְ֝תִקְוָתִ֗י מִ֣י יְשׁוּרֶֽנָּה׃</t>
  </si>
  <si>
    <t>{{מ:פסוק|שופטים|ו|כט}}</t>
  </si>
  <si>
    <t>{{מ:פסוק|יחזקאל|ו|ו}}</t>
  </si>
  <si>
    <t>וַיֹּֽאמְרוּ֙ אִ֣ישׁ אֶל־רֵעֵ֔הוּ מִ֥י עָשָׂ֖ה הַדָּבָ֣ר הַזֶּ֑ה וַֽיִּדְרְשׁוּ֙ וַיְבַקְשׁ֔וּ וַיֹּ֣אמְר֔וּ גִּדְעוֹן֙ בֶּן־יוֹאָ֔שׁ עָשָׂ֖ה הַדָּבָ֥ר הַזֶּֽה׃</t>
  </si>
  <si>
    <t>בְּכֹל֙ מוֹשְׁב֣וֹתֵיכֶ֔ם הֶעָרִ֣ים תֶּחֱרַ֔בְנָה וְהַבָּמ֖וֹת תִּישָׁ֑מְנָה לְמַ֩עַן֩ יֶחֶרְב֨וּ וְיֶאְשְׁמ֜וּ מִזְבְּחֽוֹתֵיכֶ֗ם וְנִשְׁבְּר֤וּ וְנִשְׁבְּתוּ֙ גִּלּ֣וּלֵיכֶ֔ם וְנִגְדְּעוּ֙ חַמָּ֣נֵיכֶ֔ם וְנִמְח֖וּ מַעֲשֵׂיכֶֽם׃</t>
  </si>
  <si>
    <t>{{מ:פסוק|איוב|יז|טז}}</t>
  </si>
  <si>
    <t>בַּדֵּ֣י שְׁאֹ֣ל תֵּרַ֑דְנָה{{ר1}}אִם־יַ֖חַד עַל־עָפָ֣ר נָֽחַת׃</t>
  </si>
  <si>
    <t>{{מ:פסוק|יחזקאל|ו|ז}}</t>
  </si>
  <si>
    <t>{{מ:פסוק|שופטים|ו|ל}}</t>
  </si>
  <si>
    <t>וְנָפַ֥ל חָלָ֖ל {{נוסח|בְּתוֹכְכֶ֑ם|א=בְּתוֹכֲכֶ֑ם}} וִידַעְתֶּ֖ם כִּֽי־אֲנִ֥י יְהֹוָֽה׃</t>
  </si>
  <si>
    <t>וַיֹּ֨אמְר֜וּ אַנְשֵׁ֤י הָעִיר֙ אֶל־יוֹאָ֔שׁ הוֹצֵ֥א אֶת־בִּנְךָ֖ וְיָמֹ֑ת כִּ֤י נָתַץ֙ אֶת־מִזְבַּ֣ח הַבַּ֔עַל וְכִ֥י כָרַ֖ת הָאֲשֵׁרָ֥ה אֲשֶׁר־עָלָֽיו׃</t>
  </si>
  <si>
    <t>ספר איוב/יח</t>
  </si>
  <si>
    <t>{{מ:פסוק|יחזקאל|ו|ח}}</t>
  </si>
  <si>
    <t>וְהוֹתַרְתִּ֗י בִּהְי֥וֹת לָכֶ֛ם פְּלִ֥יטֵי חֶ֖רֶב בַּגּוֹיִ֑ם בְּהִזָּרוֹתֵיכֶ֖ם בָּאֲרָצֽוֹת׃</t>
  </si>
  <si>
    <t>{{מ:פסוק|איוב|יח|א}}</t>
  </si>
  <si>
    <t>{{פרשה-מרכז|כותרת=וַ֭יַּעַן בִּלְדַּ֥ד הַשֻּׁחִ֗י וַיֹּאמַֽר׃}}</t>
  </si>
  <si>
    <t>{{מ:פסוק|יחזקאל|ו|ט}}</t>
  </si>
  <si>
    <t>וְזָכְר֨וּ פְלִיטֵיכֶ֜ם אוֹתִ֗י בַּגּוֹיִם֮ אֲשֶׁ֣ר נִשְׁבּוּ־שָׁם֒ אֲשֶׁ֨ר נִשְׁבַּ֜רְתִּי אֶת־לִבָּ֣ם הַזּוֹנֶ֗ה אֲשֶׁר־סָר֙ מֵֽעָלַ֔י וְאֵת֙ עֵֽינֵיהֶ֔ם הַזֹּנ֕וֹת אַחֲרֵ֖י גִּלּוּלֵיהֶ֑ם וְנָקֹ֙טּוּ֙ בִּפְנֵיהֶ֔ם אֶל־הָֽרָעוֹת֙ אֲשֶׁ֣ר עָשׂ֔וּ לְכֹ֖ל תּוֹעֲבֹתֵיהֶֽם׃</t>
  </si>
  <si>
    <t>{{מ:פסוק|איוב|יח|ב}}</t>
  </si>
  <si>
    <t>עַד־אָ֤נָה{{מ:לגרמיה}}תְּשִׂימ֣וּן קִנְצֵ֣י לְמִלִּ֑ין{{ר1}}תָּ֝בִ֗ינוּ וְאַחַ֥ר נְדַבֵּֽר׃</t>
  </si>
  <si>
    <t>{{מ:פסוק|שופטים|ו|לא}}</t>
  </si>
  <si>
    <t>{{מ:פסוק|יחזקאל|ו|י}}</t>
  </si>
  <si>
    <t>וְיָדְע֖וּ כִּֽי־אֲנִ֣י יְהֹוָ֑ה לֹ֤א אֶל־חִנָּם֙ דִּבַּ֔רְתִּי לַעֲשׂ֥וֹת לָהֶ֖ם הָרָעָ֥ה הַזֹּֽאת׃</t>
  </si>
  <si>
    <t>וַיֹּ֣אמֶר יוֹאָ֡שׁ לְכֹל֩ אֲשֶׁר־עָמְד֨וּ עָלָ֜יו הַאַתֶּ֣ם{{מ:לגרמיה}}תְּרִיב֣וּן לַבַּ֗עַל אִם־אַתֶּם֙ תּוֹשִׁיע֣וּן אוֹת֔וֹ אֲשֶׁ֨ר יָרִ֥יב ל֛וֹ יוּמַ֖ת עַד־הַבֹּ֑קֶר אִם־אֱלֹהִ֥ים הוּא֙ יָ֣רֶב ל֔וֹ כִּ֥י נָתַ֖ץ אֶֽת־מִזְבְּחֽוֹ׃</t>
  </si>
  <si>
    <t>{{מ:פסוק|איוב|יח|ג}}</t>
  </si>
  <si>
    <t>מַ֭דּוּעַ נֶחְשַׁ֣בְנוּ כַבְּהֵמָ֑ה{{ר1}}נִ֝טְמִ֗ינוּ בְּעֵינֵיכֶֽם׃</t>
  </si>
  <si>
    <t>{{מ:פסוק|יחזקאל|ו|יא}}</t>
  </si>
  <si>
    <t>כֹּֽה־אָמַ֞ר אֲדֹנָ֣י יֱהֹוִ֗ה הַכֵּ֨ה בְכַפְּךָ֜ וּרְקַ֤ע בְּרַגְלְךָ֙ וֶאֱמׇר־אָ֔ח אֶ֛ל כׇּל־תּוֹעֲב֥וֹת רָע֖וֹת בֵּ֣ית יִשְׂרָאֵ֑ל אֲשֶׁ֗ר בַּחֶ֛רֶב בָּרָעָ֥ב וּבַדֶּ֖בֶר יִפֹּֽלוּ׃</t>
  </si>
  <si>
    <t>{{מ:פסוק|שופטים|ו|לב}}</t>
  </si>
  <si>
    <t>וַיִּקְרָא־ל֥וֹ בַיּוֹם־הַה֖וּא יְרֻבַּ֣עַל לֵאמֹ֑ר יָ֤רֶב בּוֹ֙ הַבַּ֔עַל כִּ֥י נָתַ֖ץ אֶֽת־מִזְבְּחֽוֹ׃</t>
  </si>
  <si>
    <t>{{מ:פסוק|יחזקאל|ו|יב}}</t>
  </si>
  <si>
    <t>הָרָח֞וֹק בַּדֶּ֣בֶר יָמ֗וּת וְהַקָּרוֹב֙ בַּחֶ֣רֶב יִפּ֔וֹל וְהַנִּשְׁאָר֙ וְהַנָּצ֔וּר בָּרָעָ֖ב יָמ֑וּת וְכִלֵּיתִ֥י חֲמָתִ֖י בָּֽם׃</t>
  </si>
  <si>
    <t>{{מ:פסוק|שופטים|ו|לג}}</t>
  </si>
  <si>
    <t>וְכׇל־מִדְיָ֧ן וַעֲמָלֵ֛ק וּבְנֵי־קֶ֖דֶם נֶאֶסְפ֣וּ יַחְדָּ֑ו וַיַּעַבְר֥וּ וַֽיַּחֲנ֖וּ בְּעֵ֥מֶק יִזְרְעֶֽאל׃</t>
  </si>
  <si>
    <t>{{מ:פסוק|איוב|יח|ד}}</t>
  </si>
  <si>
    <t>טֹרֵ֥ף נַפְשׁ֗וֹ{{ר0}}בְּאַ֫פּ֥וֹ{{ר1}}הַֽ֭לְמַעַנְךָ תֵּעָ֣זַב אָ֑רֶץ{{ר2}}{{נוסח|וְיֶעְתַּק־צ֗֝וּר|א=וְיֶעְתַּק־צ֝וּר}} מִמְּקֹמֽוֹ׃</t>
  </si>
  <si>
    <t>{{מ:פסוק|יחזקאל|ו|יג}}</t>
  </si>
  <si>
    <t>וִֽידַעְתֶּם֙ כִּֽי־אֲנִ֣י יְהֹוָ֔ה בִּֽהְי֣וֹת חַלְלֵיהֶ֗ם בְּתוֹךְ֙ גִּלּ֣וּלֵיהֶ֔ם סְבִיב֖וֹת מִזְבְּחוֹתֵיהֶ֑ם אֶל֩ כׇּל־גִּבְעָ֨ה רָמָ֜ה בְּכֹ֣ל{{מ:לגרמיה}}רָאשֵׁ֣י הֶהָרִ֗ים וְתַ֨חַת כׇּל־עֵ֤ץ רַֽעֲנָן֙ וְתַ֙חַת֙ כׇּל־אֵלָ֣ה עֲבֻתָּ֔ה מְק֗וֹם אֲשֶׁ֤ר נָֽתְנוּ־שָׁם֙ רֵ֣יחַ נִיחֹ֔חַ לְכֹ֖ל גִּלּוּלֵיהֶֽם׃</t>
  </si>
  <si>
    <t>{{מ:פסוק|שופטים|ו|לד}}</t>
  </si>
  <si>
    <t>{{מ:פסוק|איוב|יח|ה}}</t>
  </si>
  <si>
    <t>וְר֣וּחַ יְהֹוָ֔ה לָבְשָׁ֖ה אֶת־גִּדְע֑וֹן וַיִּתְקַע֙ בַּשּׁוֹפָ֔ר וַיִּזָּעֵ֥ק אֲבִיעֶ֖זֶר אַחֲרָֽיו׃</t>
  </si>
  <si>
    <t>גַּ֤ם א֣וֹר רְשָׁעִ֣ים יִדְעָ֑ךְ{{ר1}}וְלֹא־יִ֝גַּ֗הּ שְׁבִ֣יב אִשּֽׁוֹ׃</t>
  </si>
  <si>
    <t>{{מ:פסוק|יחזקאל|ו|יד}}</t>
  </si>
  <si>
    <t>וְנָטִ֤יתִי אֶת־יָדִי֙ עֲלֵיהֶ֔ם וְנָתַתִּ֨י אֶת־הָאָ֜רֶץ שְׁמָמָ֤ה וּמְשַׁמָּה֙ מִמִּדְבַּ֣ר דִּבְלָ֔תָה בְּכֹ֖ל מוֹשְׁבֽוֹתֵיהֶ֑ם וְיָדְע֖וּ כִּֽי־אֲנִ֥י יְהֹוָֽה׃</t>
  </si>
  <si>
    <t>{{מ:פסוק|איוב|יח|ו}}</t>
  </si>
  <si>
    <t>{{מ:פסוק|שופטים|ו|לה}}</t>
  </si>
  <si>
    <t>א֭וֹר חָשַׁ֣ךְ {{מ:קמץ|ד=בְּאׇהֳל֑וֹ|ס=בְּאָהֳל֑וֹ}}{{ר1}}וְ֝נֵר֗וֹ עָלָ֥יו יִדְעָֽךְ׃</t>
  </si>
  <si>
    <t>וּמַלְאָכִים֙ שָׁלַ֣ח בְּכׇל־מְנַשֶּׁ֔ה וַיִּזָּעֵ֥ק גַּם־ה֖וּא אַחֲרָ֑יו וּמַלְאָכִ֣ים שָׁלַ֗ח בְּאָשֵׁ֤ר וּבִזְבֻלוּן֙ וּבְנַפְתָּלִ֔י וַֽיַּעֲל֖וּ לִקְרָאתָֽם׃</t>
  </si>
  <si>
    <t>ספר יחזקאל/ז</t>
  </si>
  <si>
    <t>{{מ:פסוק|שופטים|ו|לו}}</t>
  </si>
  <si>
    <t>{{מ:פסוק|איוב|יח|ז}}</t>
  </si>
  <si>
    <t>וַיֹּ֥אמֶר גִּדְע֖וֹן אֶל־הָאֱלֹהִ֑ים אִם־יֶשְׁךָ֞ מוֹשִׁ֧יעַ בְּיָדִ֛י אֶת־יִשְׂרָאֵ֖ל כַּאֲשֶׁ֥ר דִּבַּֽרְתָּ׃</t>
  </si>
  <si>
    <t>יֵ֭צְרוּ צַעֲדֵ֣י אוֹנ֑וֹ{{ר1}}וְֽתַשְׁלִיכֵ֥הוּ עֲצָתֽוֹ׃</t>
  </si>
  <si>
    <t>{{מ:פסוק|איוב|יח|ח}}</t>
  </si>
  <si>
    <t>כִּֽי־שֻׁלַּ֣ח בְּרֶ֣שֶׁת בְּרַגְלָ֑יו{{ר1}}וְעַל־שְׂ֝בָכָ֗ה יִתְהַלָּֽךְ׃</t>
  </si>
  <si>
    <t>{{מ:פסוק|יחזקאל|ז|א}}</t>
  </si>
  <si>
    <t>{{מ:פסוק|איוב|יח|ט}}</t>
  </si>
  <si>
    <t>{{מ:פסוק|שופטים|ו|לז}}</t>
  </si>
  <si>
    <t>יֹאחֵ֣ז בְּעָקֵ֣ב פָּ֑ח{{ר1}}יַחֲזֵ֖ק עָלָ֣יו צַמִּֽים׃</t>
  </si>
  <si>
    <t>הִנֵּ֣ה אָנֹכִ֗י מַצִּ֛יג אֶת־גִּזַּ֥ת הַצֶּ֖מֶר בַּגֹּ֑רֶן אִ֡ם טַל֩ יִֽהְיֶ֨ה עַֽל־הַגִּזָּ֜ה לְבַדָּ֗הּ וְעַל־כׇּל־הָאָ֙רֶץ֙ חֹ֔רֶב וְיָדַעְתִּ֗י כִּֽי־תוֹשִׁ֧יעַ בְּיָדִ֛י אֶת־יִשְׂרָאֵ֖ל כַּאֲשֶׁ֥ר דִּבַּֽרְתָּ׃</t>
  </si>
  <si>
    <t>{{מ:פסוק|איוב|יח|י}}</t>
  </si>
  <si>
    <t>{{מ:פסוק|יחזקאל|ז|ב}}</t>
  </si>
  <si>
    <t>טָמ֣וּן בָּאָ֣רֶץ חַבְל֑וֹ{{ר1}}וּ֝מַלְכֻּדְתּ֗וֹ עֲלֵ֣י נָתִֽיב׃</t>
  </si>
  <si>
    <t>וְאַתָּ֣ה בֶן־אָדָ֗ם כֹּֽה־אָמַ֞ר אֲדֹנָ֧י יֱהֹוִ֛ה לְאַדְמַ֥ת יִשְׂרָאֵ֖ל קֵ֑ץ בָּ֣א הַקֵּ֔ץ עַל־{{קו"כ|ארבעת|אַרְבַּ֖ע}} כַּנְפ֥וֹת הָאָֽרֶץ׃</t>
  </si>
  <si>
    <t>{{מ:פסוק|איוב|יח|יא}}</t>
  </si>
  <si>
    <t>סָ֭בִיב בִּעֲתֻ֣הוּ בַלָּה֑וֹת{{ר1}}וֶהֱפִיצֻ֥הוּ לְרַגְלָֽיו׃</t>
  </si>
  <si>
    <t>{{מ:פסוק|יחזקאל|ז|ג}}</t>
  </si>
  <si>
    <t>{{מ:פסוק|שופטים|ו|לח}}</t>
  </si>
  <si>
    <t>עַתָּה֙ הַקֵּ֣ץ עָלַ֔יִךְ וְשִׁלַּחְתִּ֤י אַפִּי֙ בָּ֔ךְ וּשְׁפַטְתִּ֖יךְ כִּדְרָכָ֑יִךְ וְנָתַתִּ֣י עָלַ֔יִךְ אֵ֖ת כׇּל־תּוֹעֲבוֹתָֽיִךְ׃</t>
  </si>
  <si>
    <t>{{מ:פסוק|איוב|יח|יב}}</t>
  </si>
  <si>
    <t>וַיְהִי־כֵ֕ן וַיַּשְׁכֵּם֙ {{מ:קמץ|ד=מִֽמׇּחֳרָ֔ת|ס=מִֽמָּחֳרָ֔ת}} וַיָּ֖זַר אֶת־הַגִּזָּ֑ה וַיִּ֤מֶץ טַל֙ מִן־הַגִּזָּ֔ה מְל֥וֹא הַסֵּ֖פֶל מָֽיִם׃</t>
  </si>
  <si>
    <t>יְהִֽי־רָעֵ֥ב אֹנ֑וֹ{{ר1}}וְ֝אֵ֗יד נָכ֥וֹן לְצַלְעֽוֹ׃</t>
  </si>
  <si>
    <t>{{מ:פסוק|איוב|יח|יג}}</t>
  </si>
  <si>
    <t>יֹ֭אכַל בַּדֵּ֣י עוֹר֑וֹ{{ר1}}יֹאכַ֥ל בַּ֝דָּ֗יו בְּכ֣וֹר מָֽוֶת׃</t>
  </si>
  <si>
    <t>{{מ:פסוק|שופטים|ו|לט}}</t>
  </si>
  <si>
    <t>{{מ:פסוק|יחזקאל|ז|ד}}</t>
  </si>
  <si>
    <t>וַיֹּ֤אמֶר גִּדְעוֹן֙ אֶל־הָ֣אֱלֹהִ֔ים אַל־יִ֤חַר אַפְּךָ֙ בִּ֔י וַאֲדַבְּרָ֖ה אַ֣ךְ הַפָּ֑עַם אֲנַסֶּ֤ה נָּא־רַק־הַפַּ֙עַם֙ בַּגִּזָּ֔ה יְהִי־נָ֨א חֹ֤רֶב אֶל־הַגִּזָּה֙ לְבַדָּ֔הּ וְעַל־כׇּל־הָאָ֖רֶץ יִֽהְיֶה־טָּֽל׃</t>
  </si>
  <si>
    <t>וְלֹא־תָח֥וֹס עֵינִ֛י עָלַ֖יִךְ וְלֹ֣א אֶחְמ֑וֹל כִּ֣י דְרָכַ֜יִךְ עָלַ֣יִךְ אֶתֵּ֗ן וְתוֹעֲבוֹתַ֙יִךְ֙ בְּתוֹכֵ֣ךְ תִּֽהְיֶ֔יןָ וִידַעְתֶּ֖ם כִּי־אֲנִ֥י יְהֹוָֽה׃</t>
  </si>
  <si>
    <t>{{מ:פסוק|שופטים|ו|מ|סדר=ה}}</t>
  </si>
  <si>
    <t>{{מ:פסוק|איוב|יח|יד}}</t>
  </si>
  <si>
    <t>וַיַּ֧עַשׂ אֱלֹהִ֛ים כֵּ֖ן בַּלַּ֣יְלָה הַה֑וּא וַֽיְהִי־חֹ֤רֶב אֶל־הַגִּזָּה֙ לְבַדָּ֔הּ וְעַל־כׇּל־הָאָ֖רֶץ הָ֥יָה טָֽל׃</t>
  </si>
  <si>
    <t>{{מ:פסוק|יחזקאל|ז|ה}}</t>
  </si>
  <si>
    <t>יִנָּתֵ֣ק {{מ:קמץ|ד=מֵ֭אׇהֳלוֹ|ס=מֵ֭אָהֳלוֹ}} מִבְטַח֑וֹ{{ר1}}וְ֝תַצְעִדֵ֗הוּ לְמֶ֣לֶךְ בַּלָּהֽוֹת׃</t>
  </si>
  <si>
    <t>כֹּ֥ה אָמַ֖ר אֲדֹנָ֣י יֱהֹוִ֑ה רָעָ֛ה אַחַ֥ת רָעָ֖ה הִנֵּ֥ה בָאָֽה׃</t>
  </si>
  <si>
    <t>{{מ:פסוק|איוב|יח|טו}}</t>
  </si>
  <si>
    <t>{{מ:פסוק|יחזקאל|ז|ו}}</t>
  </si>
  <si>
    <t>תִּשְׁכּ֣וֹן {{מ:קמץ|ד=בְּ֭אׇהֳלוֹ|ס=בְּ֭אָהֳלוֹ}} מִבְּלִיל֑וֹ{{ר1}}יְזֹרֶ֖ה עַל־נָוֵ֣הוּ גׇפְרִֽית׃</t>
  </si>
  <si>
    <t>קֵ֣ץ בָּ֔א בָּ֥א הַקֵּ֖ץ הֵקִ֣יץ אֵלָ֑יִךְ הִנֵּ֖ה בָּאָֽה׃</t>
  </si>
  <si>
    <t>ספר שופטים/ז</t>
  </si>
  <si>
    <t>{{מ:פסוק|איוב|יח|טז}}</t>
  </si>
  <si>
    <t>{{מ:פסוק|יחזקאל|ז|ז}}</t>
  </si>
  <si>
    <t>מִ֭תַּחַת {{מ:קמץ|ד=שׇׁרָשָׁ֣יו|ס=שָׁרָשָׁ֣יו}} יִבָ֑שׁוּ{{ר1}}וּ֝מִמַּ֗עַל יִמַּ֥ל קְצִירֽוֹ׃</t>
  </si>
  <si>
    <t>בָּ֧אָה הַצְּפִירָ֛ה אֵלֶ֖יךָ יוֹשֵׁ֣ב הָאָ֑רֶץ בָּ֣א הָעֵ֗ת קָר֛וֹב הַיּ֥וֹם מְהוּמָ֖ה וְלֹא־הֵ֥ד הָרִֽים׃</t>
  </si>
  <si>
    <t>{{מ:פסוק|יחזקאל|ז|ח}}</t>
  </si>
  <si>
    <t>{{מ:פסוק|איוב|יח|יז}}</t>
  </si>
  <si>
    <t>{{מ:פסוק|שופטים|ז|א}}</t>
  </si>
  <si>
    <t>עַתָּ֣ה מִקָּר֗וֹב אֶשְׁפּ֤וֹךְ חֲמָתִי֙ עָלַ֔יִךְ וְכִלֵּיתִ֤י אַפִּי֙ בָּ֔ךְ וּשְׁפַטְתִּ֖יךְ כִּדְרָכָ֑יִךְ וְנָתַתִּ֣י עָלַ֔יִךְ אֵ֖ת כׇּל־תּוֹעֲבוֹתָֽיִךְ׃</t>
  </si>
  <si>
    <t>זִֽכְרוֹ־אָ֭בַד מִנִּי־אָ֑רֶץ{{ר1}}וְלֹא־שֵׁ֥ם {{נוסח|ל֗֝וֹ|א=ל֝וֹ}} עַל־פְּנֵי־חֽוּץ׃</t>
  </si>
  <si>
    <t>וַיַּשְׁכֵּ֨ם יְרֻבַּ֜עַל ה֣וּא גִדְע֗וֹן וְכׇל־הָעָם֙ אֲשֶׁ֣ר אִתּ֔וֹ וַֽיַּחֲנ֖וּ עַל־עֵ֣ין חֲרֹ֑ד וּמַחֲנֵ֤ה מִדְיָן֙ הָיָה־ל֣וֹ מִצָּפ֔וֹן מִגִּבְעַ֥ת הַמּוֹרֶ֖ה בָּעֵֽמֶק׃</t>
  </si>
  <si>
    <t>{{מ:פסוק|איוב|יח|יח}}</t>
  </si>
  <si>
    <t>{{מ:פסוק|יחזקאל|ז|ט}}</t>
  </si>
  <si>
    <t>{{מ:פסוק|שופטים|ז|ב}}</t>
  </si>
  <si>
    <t>יֶ֭הְדְּפֻהוּ מֵא֣וֹר אֶל־חֹ֑שֶׁךְ{{ר1}}וּֽמִתֵּבֵ֥ל יְנִדֻּֽהוּ׃</t>
  </si>
  <si>
    <t>וְלֹא־תָח֥וֹס עֵינִ֖י וְלֹ֣א אֶחְמ֑וֹל כִּדְרָכַ֜יִךְ עָלַ֣יִךְ אֶתֵּ֗ן וְתוֹעֲבוֹתַ֙יִךְ֙ בְּתוֹכֵ֣ךְ תִּהְיֶ֔יןָ וִידַעְתֶּ֕ם כִּ֛י אֲנִ֥י יְהֹוָ֖ה מַכֶּֽה׃</t>
  </si>
  <si>
    <t>וַיֹּ֤אמֶר יְהֹוָה֙ אֶל־גִּדְע֔וֹן רַ֗ב הָעָם֙ אֲשֶׁ֣ר אִתָּ֔ךְ מִתִּתִּ֥י אֶת־מִדְיָ֖ן בְּיָדָ֑ם פֶּן־יִתְפָּאֵ֨ר עָלַ֤י יִשְׂרָאֵל֙ לֵאמֹ֔ר יָדִ֖י הוֹשִׁ֥יעָה לִּֽי׃</t>
  </si>
  <si>
    <t>{{מ:פסוק|יחזקאל|ז|י}}</t>
  </si>
  <si>
    <t>הִנֵּ֥ה הַיּ֖וֹם הִנֵּ֣ה בָאָ֑ה יָֽצְאָה֙ הַצְּפִרָ֔ה צָ֚ץ הַמַּטֶּ֔ה פָּרַ֖ח הַזָּדֽוֹן׃</t>
  </si>
  <si>
    <t>{{מ:פסוק|שופטים|ז|ג}}</t>
  </si>
  <si>
    <t>{{מ:פסוק|איוב|יח|יט}}</t>
  </si>
  <si>
    <t>וְעַתָּ֗ה קְרָ֨א נָ֜א בְּאׇזְנֵ֤י הָעָם֙ לֵאמֹ֔ר מִֽי־יָרֵ֣א וְחָרֵ֔ד יָשֹׁ֥ב וְיִצְפֹּ֖ר מֵהַ֣ר הַגִּלְעָ֑ד וַיָּ֣שׇׁב מִן־הָעָ֗ם עֶשְׂרִ֤ים וּשְׁנַ֙יִם֙ אֶ֔לֶף וַעֲשֶׂ֥רֶת אֲלָפִ֖ים נִשְׁאָֽרוּ׃</t>
  </si>
  <si>
    <t>לֹ֘א נִ֤ין ל֣וֹ וְלֹא־נֶ֣כֶד בְּעַמּ֑וֹ{{ר1}}וְאֵ֥ין שָׂ֝רִ֗יד בִּמְגוּרָֽיו׃</t>
  </si>
  <si>
    <t>{{מ:פסוק|יחזקאל|ז|יא}}</t>
  </si>
  <si>
    <t>הֶֽחָמָ֥ס{{מ:פסק}}קָ֖ם לְמַטֵּה־רֶ֑שַׁע לֹא־מֵהֶ֞ם וְלֹ֧א מֵהֲמוֹנָ֛ם וְלֹ֥א מֶהֱמֵהֶ֖ם וְלֹא־נֹ֥הַּ בָּהֶֽם׃</t>
  </si>
  <si>
    <t>{{מ:פסוק|איוב|יח|כ}}</t>
  </si>
  <si>
    <t>עַל־י֭וֹמוֹ נָשַׁ֣מּוּ אַחֲרֹנִ֑ים{{ר1}}וְ֝קַדְמֹנִ֗ים אָ֣חֲזוּ שָֽׂעַר׃</t>
  </si>
  <si>
    <t>{{מ:פסוק|יחזקאל|ז|יב}}</t>
  </si>
  <si>
    <t>בָּ֤א הָעֵת֙ הִגִּ֣יעַ הַיּ֔וֹם הַקּוֹנֶה֙ אַל־יִשְׂמָ֔ח וְהַמֹּכֵ֖ר אַל־יִתְאַבָּ֑ל כִּ֥י חָר֖וֹן אֶל־כׇּל־הֲמוֹנָֽהּ׃</t>
  </si>
  <si>
    <t>{{מ:פסוק|שופטים|ז|ד}}</t>
  </si>
  <si>
    <t>וַיֹּ֨אמֶר יְהֹוָ֜ה אֶל־גִּדְע֗וֹן עוֹד֮ הָעָ֣ם רָב֒ הוֹרֵ֤ד אוֹתָם֙ אֶל־הַמַּ֔יִם וְאֶצְרְפֶ֥נּוּ לְךָ֖ שָׁ֑ם וְהָיָ֡ה אֲשֶׁר֩ אֹמַ֨ר אֵלֶ֜יךָ זֶ֣ה{{מ:לגרמיה}}יֵלֵ֣ךְ אִתָּ֗ךְ ה֚וּא יֵלֵ֣ךְ אִתָּ֔ךְ וְכֹ֨ל אֲשֶׁר־אֹמַ֜ר אֵלֶ֗יךָ זֶ֚ה לֹא־יֵלֵ֣ךְ עִמָּ֔ךְ ה֖וּא לֹ֥א יֵלֵֽךְ׃</t>
  </si>
  <si>
    <t>{{מ:פסוק|איוב|יח|כא}}</t>
  </si>
  <si>
    <t>{{מ:פסוק|יחזקאל|ז|יג}}</t>
  </si>
  <si>
    <t>כִּ֣י הַמֹּכֵ֗ר אֶל־הַמִּמְכָּר֙ לֹ֣א יָשׁ֔וּב וְע֥וֹד בַּחַיִּ֖ים חַיָּתָ֑ם כִּֽי־חָז֤וֹן אֶל־כׇּל־הֲמוֹנָהּ֙ לֹ֣א יָשׁ֔וּב וְאִ֧ישׁ בַּעֲוֺנ֛וֹ חַיָּת֖וֹ לֹ֥א יִתְחַזָּֽקוּ׃</t>
  </si>
  <si>
    <t>אַךְ־אֵ֭לֶּה מִשְׁכְּנ֣וֹת עַוָּ֑ל{{ר1}}וְ֝זֶ֗ה מְק֣וֹם לֹֽא־יָדַֽע־אֵֽל׃</t>
  </si>
  <si>
    <t>{{מ:פסוק|שופטים|ז|ה}}</t>
  </si>
  <si>
    <t>וַיּ֥וֹרֶד אֶת־הָעָ֖ם אֶל־הַמָּ֑יִם וַיֹּ֨אמֶר יְהֹוָ֜ה אֶל־גִּדְע֗וֹן כֹּ֣ל אֲשֶׁר־יָלֹק֩ בִּלְשׁוֹנ֨וֹ מִן־הַמַּ֜יִם כַּאֲשֶׁ֧ר יָלֹ֣ק הַכֶּ֗לֶב תַּצִּ֤יג אוֹתוֹ֙ לְבָ֔ד וְכֹ֛ל אֲשֶׁר־יִכְרַ֥ע עַל־בִּרְכָּ֖יו לִשְׁתּֽוֹת׃</t>
  </si>
  <si>
    <t>{{מ:פסוק|יחזקאל|ז|יד}}</t>
  </si>
  <si>
    <t>תָּקְע֤וּ בַתָּק֙וֹעַ֙ וְהָכִ֣ין הַכֹּ֔ל וְאֵ֥ין הֹלֵ֖ךְ לַמִּלְחָמָ֑ה כִּ֥י חֲרוֹנִ֖י אֶל־כׇּל־הֲמוֹנָֽהּ׃</t>
  </si>
  <si>
    <t>{{מ:פסוק|שופטים|ז|ו}}</t>
  </si>
  <si>
    <t>וַיְהִ֗י מִסְפַּ֞ר {{נוסח|הַֽמְלַקְקִ֤ים|א=הַֽמְלַקֲקִ֤ים}} בְּיָדָם֙ אֶל־פִּיהֶ֔ם שְׁלֹ֥שׁ מֵא֖וֹת אִ֑ישׁ וְכֹל֙ יֶ֣תֶר הָעָ֔ם כָּרְע֥וּ עַל־בִּרְכֵיהֶ֖ם לִשְׁתּ֥וֹת מָֽיִם׃</t>
  </si>
  <si>
    <t>ספר איוב/יט</t>
  </si>
  <si>
    <t>{{מ:פסוק|יחזקאל|ז|טו}}</t>
  </si>
  <si>
    <t>הַחֶ֣רֶב בַּח֔וּץ וְהַדֶּ֥בֶר וְהָרָעָ֖ב מִבָּ֑יִת אֲשֶׁ֤ר בַּשָּׂדֶה֙ בַּחֶ֣רֶב יָמ֔וּת וַאֲשֶׁ֣ר בָּעִ֔יר רָעָ֥ב וָדֶ֖בֶר {{נוסח|יֹאכְלֶֽנּוּ|א=יֹאכֲלֶֽנּוּ}}׃</t>
  </si>
  <si>
    <t>{{מ:פסוק|שופטים|ז|ז}}</t>
  </si>
  <si>
    <t>וַיֹּ֨אמֶר יְהֹוָ֜ה אֶל־גִּדְע֗וֹן בִּשְׁלֹשׁ֩ מֵא֨וֹת הָאִ֤ישׁ {{נוסח|הַֽמְלַקְקִים֙|א=הַֽמְלַקֲקִים֙}} אוֹשִׁ֣יעַ אֶתְכֶ֔ם וְנָתַתִּ֥י אֶת־מִדְיָ֖ן בְּיָדֶ֑ךָ וְכׇ֨ל־הָעָ֔ם יֵלְכ֖וּ אִ֥ישׁ לִמְקֹמֽוֹ׃</t>
  </si>
  <si>
    <t>{{מ:פסוק|איוב|יט|א}}</t>
  </si>
  <si>
    <t>{{מ:פסוק|יחזקאל|ז|טז}}</t>
  </si>
  <si>
    <t>וּפָֽלְטוּ֙ פְּלִ֣יטֵיהֶ֔ם וְהָי֣וּ אֶל־הֶהָרִ֗ים כְּיוֹנֵ֧י הַגֵּאָי֛וֹת כֻּלָּ֖ם הֹמ֑וֹת אִ֖ישׁ בַּעֲוֺנֽוֹ׃</t>
  </si>
  <si>
    <t>{{מ:פסוק|שופטים|ז|ח}}</t>
  </si>
  <si>
    <t>וַיִּקְח֣וּ אֶת־צֵדָה֩ הָעָ֨ם בְּיָדָ֜ם וְאֵ֣ת שׁוֹפְרֹֽתֵיהֶ֗ם וְאֵ֨ת כׇּל־אִ֤ישׁ יִשְׂרָאֵל֙ שִׁלַּח֙ אִ֣ישׁ לְאֹֽהָלָ֔יו וּבִשְׁלֹשׁ־מֵא֥וֹת הָאִ֖ישׁ הֶחֱזִ֑יק וּמַחֲנֵ֣ה מִדְיָ֔ן הָ֥יָה ל֖וֹ מִתַּ֥חַת בָּעֵֽמֶק׃</t>
  </si>
  <si>
    <t>{{מ:פסוק|איוב|יט|ב}}</t>
  </si>
  <si>
    <t>{{מ:פסוק|יחזקאל|ז|יז}}</t>
  </si>
  <si>
    <t>עַד־אָ֭נָה תּוֹגְי֣וּן נַפְשִׁ֑י{{ר1}}וּֽתְדַכּאוּנַ֥נִי בְמִלִּֽים׃</t>
  </si>
  <si>
    <t>כׇּל־הַיָּדַ֖יִם תִּרְפֶּ֑ינָה וְכׇל־בִּרְכַּ֖יִם תֵּלַ֥כְנָה מָּֽיִם׃</t>
  </si>
  <si>
    <t>{{מ:פסוק|שופטים|ז|ט}}</t>
  </si>
  <si>
    <t>וַֽיְהִי֙ בַּלַּ֣יְלָה הַה֔וּא וַיֹּ֤אמֶר אֵלָיו֙ יְהֹוָ֔ה ק֖וּם רֵ֣ד בַּֽמַּחֲנֶ֑ה כִּ֥י נְתַתִּ֖יו בְּיָדֶֽךָ׃</t>
  </si>
  <si>
    <t>{{מ:פסוק|יחזקאל|ז|יח}}</t>
  </si>
  <si>
    <t>וְחָגְר֣וּ שַׂקִּ֔ים וְכִסְּתָ֥ה אוֹתָ֖ם פַּלָּצ֑וּת וְאֶ֤ל כׇּל־פָּנִים֙ בּוּשָׁ֔ה וּבְכׇל־רָאשֵׁיהֶ֖ם קׇרְחָֽה׃</t>
  </si>
  <si>
    <t>{{מ:פסוק|איוב|יט|ג}}</t>
  </si>
  <si>
    <t>זֶ֤ה עֶ֣שֶׂר פְּ֭עָמִים תַּכְלִימ֑וּנִי{{ר1}}לֹֽא־תֵ֝בֹ֗שׁוּ תַּהְכְּרוּ־לִֽי׃</t>
  </si>
  <si>
    <t>{{מ:פסוק|שופטים|ז|י}}</t>
  </si>
  <si>
    <t>וְאִם־יָרֵ֥א אַתָּ֖ה לָרֶ֑דֶת רֵ֥ד אַתָּ֛ה וּפֻרָ֥ה נַעַרְךָ֖ אֶל־הַֽמַּחֲנֶֽה׃</t>
  </si>
  <si>
    <t>{{מ:פסוק|איוב|יט|ד}}</t>
  </si>
  <si>
    <t>{{מ:פסוק|יחזקאל|ז|יט}}</t>
  </si>
  <si>
    <t>וְאַף־אׇמְנָ֥ם שָׁגִ֑יתִי{{ר1}}אִ֝תִּ֗י תָּלִ֥ין מְשׁוּגָתִֽי׃</t>
  </si>
  <si>
    <t>כַּסְפָּ֞ם בַּחוּצ֣וֹת יַשְׁלִ֗יכוּ וּזְהָבָם֮ לְנִדָּ֣ה יִֽהְיֶה֒ כַּסְפָּ֨ם וּזְהָבָ֜ם לֹא־יוּכַ֣ל לְהַצִּילָ֗ם בְּיוֹם֙ עֶבְרַ֣ת יְהֹוָ֔ה נַפְשָׁם֙ לֹ֣א יְשַׂבֵּ֔עוּ וּמֵעֵיהֶ֖ם לֹ֣א יְמַלֵּ֑אוּ כִּֽי־מִכְשׁ֥וֹל עֲוֺנָ֖ם הָיָֽה׃</t>
  </si>
  <si>
    <t>{{מ:פסוק|שופטים|ז|יא}}</t>
  </si>
  <si>
    <t>{{מ:פסוק|יחזקאל|ז|כ}}</t>
  </si>
  <si>
    <t>{{מ:פסוק|איוב|יט|ה}}</t>
  </si>
  <si>
    <t>וּצְבִ֤י עֶדְיוֹ֙ לְגָא֣וֹן שָׂמָ֔הוּ וְצַלְמֵ֧י תוֹעֲבֹתָ֛ם שִׁקּוּצֵיהֶ֖ם עָ֣שׂוּ ב֑וֹ עַל־כֵּ֛ן נְתַתִּ֥יו לָהֶ֖ם לְנִדָּֽה׃</t>
  </si>
  <si>
    <t>וְשָֽׁמַעְתָּ֙ מַה־יְדַבֵּ֔רוּ וְאַחַר֙ תֶּחֱזַ֣קְנָה יָדֶ֔יךָ וְיָרַדְתָּ֖ בַּֽמַּחֲנֶ֑ה וַיֵּ֤רֶד הוּא֙ וּפֻרָ֣ה נַעֲר֔וֹ אֶל־קְצֵ֥ה הַחֲמֻשִׁ֖ים אֲשֶׁ֥ר בַּֽמַּחֲנֶֽה׃</t>
  </si>
  <si>
    <t>אִם־אׇ֭מְנָם עָלַ֣י תַּגְדִּ֑ילוּ{{ר1}}וְתוֹכִ֥יחוּ עָ֝לַ֗י חֶרְפָּתִֽי׃</t>
  </si>
  <si>
    <t>{{מ:פסוק|יחזקאל|ז|כא}}</t>
  </si>
  <si>
    <t>וּנְתַתִּ֤יו בְּיַֽד־הַזָּרִים֙ לָבַ֔ז וּלְרִשְׁעֵ֥י הָאָ֖רֶץ לְשָׁלָ֑ל {{כו"ק|וחללוה|וְחִלְּלֽוּהוּ}}׃</t>
  </si>
  <si>
    <t>{{מ:פסוק|איוב|יט|ו}}</t>
  </si>
  <si>
    <t>{{מ:פסוק|שופטים|ז|יב}}</t>
  </si>
  <si>
    <t>דְּֽעוּ־אֵ֭פוֹ כִּֽי־אֱל֣וֹהַּ עִוְּתָ֑נִי{{ר1}}וּ֝מְצוּד֗וֹ עָלַ֥י הִקִּֽיף׃</t>
  </si>
  <si>
    <t>וּמִדְיָ֨ן וַעֲמָלֵ֤ק וְכׇל־בְּנֵי־קֶ֙דֶם֙ נֹפְלִ֣ים בָּעֵ֔מֶק כָּאַרְבֶּ֖ה לָרֹ֑ב וְלִגְמַלֵּיהֶם֙ אֵ֣ין מִסְפָּ֔ר כַּח֛וֹל שֶׁעַל־שְׂפַ֥ת הַיָּ֖ם לָרֹֽב׃</t>
  </si>
  <si>
    <t>{{מ:פסוק|יחזקאל|ז|כב}}</t>
  </si>
  <si>
    <t>וַהֲסִבּוֹתִ֤י פָנַי֙ מֵהֶ֔ם וְחִלְּל֖וּ אֶת־צְפוּנִ֑י וּבָאוּ־בָ֥הּ פָּרִיצִ֖ים וְחִלְּלֽוּהָ׃</t>
  </si>
  <si>
    <t>{{מ:פסוק|איוב|יט|ז}}</t>
  </si>
  <si>
    <t>הֵ֤ן אֶצְעַ֣ק חָ֭מָס וְלֹ֣א אֵעָנֶ֑ה{{ר1}}אֲ֝שַׁוַּ֗ע וְאֵ֣ין מִשְׁפָּֽט׃</t>
  </si>
  <si>
    <t>{{מ:פסוק|יחזקאל|ז|כג}}</t>
  </si>
  <si>
    <t>{{מ:פסוק|שופטים|ז|יג}}</t>
  </si>
  <si>
    <t>עֲשֵׂ֖ה הָרַתּ֑וֹק כִּ֣י הָאָ֗רֶץ מָֽלְאָה֙ מִשְׁפַּ֣ט דָּמִ֔ים וְהָעִ֖יר מָלְאָ֥ה חָמָֽס׃</t>
  </si>
  <si>
    <t>וַיָּבֹ֣א גִדְע֔וֹן וְהִ֨נֵּה־אִ֔ישׁ מְסַפֵּ֥ר לְרֵעֵ֖הוּ חֲל֑וֹם וַיֹּ֜אמֶר הִנֵּ֧ה חֲל֣וֹם חָלַ֗מְתִּי וְהִנֵּ֨ה צְלִ֜יל לֶ֤חֶם שְׂעֹרִים֙ מִתְהַפֵּךְ֙ בְּמַחֲנֵ֣ה מִדְיָ֔ן וַיָּבֹ֣א עַד־הָ֠אֹ֠הֶל וַיַּכֵּ֧הוּ וַיִּפֹּ֛ל וַיַּהַפְכֵ֥הוּ לְמַ֖עְלָה וְנָפַ֥ל הָאֹֽהֶל׃</t>
  </si>
  <si>
    <t>{{מ:פסוק|איוב|יט|ח}}</t>
  </si>
  <si>
    <t>אׇרְחִ֣י גָ֭דַר וְלֹ֣א אֶעֱב֑וֹר{{ר1}}וְעַ֥ל נְ֝תִיבוֹתַ֗י חֹ֣שֶׁךְ יָשִֽׂים׃</t>
  </si>
  <si>
    <t>{{מ:פסוק|יחזקאל|ז|כד}}</t>
  </si>
  <si>
    <t>וְהֵֽבֵאתִי֙ רָעֵ֣י גוֹיִ֔ם וְיָרְשׁ֖וּ אֶת־בָּתֵּיהֶ֑ם וְהִשְׁבַּתִּי֙ גְּא֣וֹן עַזִּ֔ים וְנִחֲל֖וּ מְקַֽדְשֵׁיהֶֽם׃</t>
  </si>
  <si>
    <t>{{מ:פסוק|שופטים|ז|יד}}</t>
  </si>
  <si>
    <t>וַיַּ֨עַן רֵעֵ֤הוּ וַיֹּ֙אמֶר֙ אֵ֣ין זֹ֔את בִּלְתִּ֗י אִם־חֶ֛רֶב גִּדְע֥וֹן בֶּן־יוֹאָ֖שׁ אִ֣ישׁ יִשְׂרָאֵ֑ל נָתַ֤ן הָאֱלֹהִים֙ בְּיָד֔וֹ אֶת־מִדְיָ֖ן וְאֶת־כׇּל־הַֽמַּחֲנֶֽה׃</t>
  </si>
  <si>
    <t>{{מ:פסוק|איוב|יט|ט}}</t>
  </si>
  <si>
    <t>כְּ֭בוֹדִי מֵעָלַ֣י הִפְשִׁ֑יט{{ר1}}וַ֝יָּ֗סַר עֲטֶ֣רֶת רֹאשִֽׁי׃</t>
  </si>
  <si>
    <t>{{מ:פסוק|יחזקאל|ז|כה}}</t>
  </si>
  <si>
    <t>קְפָ֖דָה־בָ֑א וּבִקְשׁ֥וּ שָׁל֖וֹם וָאָֽיִן׃</t>
  </si>
  <si>
    <t>{{מ:פסוק|שופטים|ז|טו}}</t>
  </si>
  <si>
    <t>וַיְהִי֩ כִשְׁמֹ֨עַ גִּדְע֜וֹן אֶת־מִסְפַּ֧ר הַחֲל֛וֹם וְאֶת־שִׁבְר֖וֹ וַיִּשְׁתָּ֑חוּ וַיָּ֙שׇׁב֙ אֶל־מַחֲנֵ֣ה יִשְׂרָאֵ֔ל וַיֹּ֣אמֶר ק֔וּמוּ כִּֽי־נָתַ֧ן יְהֹוָ֛ה בְּיֶדְכֶ֖ם אֶת־מַחֲנֵ֥ה מִדְיָֽן׃</t>
  </si>
  <si>
    <t>{{מ:פסוק|איוב|יט|י}}</t>
  </si>
  <si>
    <t>יִתְּצֵ֣נִי סָ֭בִיב וָאֵלַ֑ךְ{{ר1}}וַיַּסַּ֥ע כָּ֝עֵ֗ץ תִּקְוָתִֽי׃</t>
  </si>
  <si>
    <t>{{מ:פסוק|יחזקאל|ז|כו}}</t>
  </si>
  <si>
    <t>הֹוָ֤ה עַל־הֹוָה֙ תָּב֔וֹא וּשְׁמֻעָ֥ה אֶל־שְׁמוּעָ֖ה תִּֽהְיֶ֑ה וּבִקְשׁ֤וּ חָזוֹן֙ מִנָּבִ֔יא וְתוֹרָה֙ תֹּאבַ֣ד מִכֹּהֵ֔ן וְעֵצָ֖ה מִזְּקֵנִֽים׃</t>
  </si>
  <si>
    <t>{{מ:פסוק|שופטים|ז|טז}}</t>
  </si>
  <si>
    <t>וַיַּ֛חַץ אֶת־שְׁלֹשׁ־מֵא֥וֹת הָאִ֖ישׁ שְׁלֹשָׁ֣ה רָאשִׁ֑ים וַיִּתֵּ֨ן שׁוֹפָר֤וֹת בְּיַד־כֻּלָּם֙ וְכַדִּ֣ים רֵיקִ֔ים וְלַפִּדִ֖ים בְּת֥וֹךְ הַכַּדִּֽים׃</t>
  </si>
  <si>
    <t>{{מ:פסוק|יחזקאל|ז|כז}}</t>
  </si>
  <si>
    <t>הַמֶּ֣לֶךְ יִתְאַבָּ֗ל וְנָשִׂיא֙ יִלְבַּ֣שׁ שְׁמָמָ֔ה וִידֵ֥י עַם־הָאָ֖רֶץ תִּבָּהַ֑לְנָה מִדַּרְכָּ֞ם אֶעֱשֶׂ֤ה אֹתָם֙ וּבְמִשְׁפְּטֵיהֶ֣ם אֶשְׁפְּטֵ֔ם וְיָדְע֖וּ כִּֽי־אֲנִ֥י יְהֹוָֽה׃</t>
  </si>
  <si>
    <t>{{מ:פסוק|איוב|יט|יא}}</t>
  </si>
  <si>
    <t>וַיַּ֣חַר עָלַ֣י אַפּ֑וֹ{{ר1}}וַיַּחְשְׁבֵ֖נִי ל֣וֹ כְצָרָֽיו׃</t>
  </si>
  <si>
    <t>{{מ:פסוק|שופטים|ז|יז}}</t>
  </si>
  <si>
    <t>{{מ:פסוק|איוב|יט|יב}}</t>
  </si>
  <si>
    <t>יַ֤חַד{{מ:לגרמיה}}יָ֘בֹ֤אוּ גְדוּדָ֗יו וַיָּסֹ֣לּוּ עָלַ֣י דַּרְכָּ֑ם{{ר1}}וַיַּחֲנ֖וּ סָבִ֣יב {{מ:קמץ|ד=לְאׇהֳלִֽי|ס=לְאָהֳלִֽי}}׃</t>
  </si>
  <si>
    <t>וַיֹּ֣אמֶר אֲלֵיהֶ֔ם מִמֶּ֥נִּי תִרְא֖וּ וְכֵ֣ן תַּעֲשׂ֑וּ וְהִנֵּ֨ה אָנֹכִ֥י בָא֙ בִּקְצֵ֣ה הַֽמַּחֲנֶ֔ה וְהָיָ֥ה {{נוסח|כַאֲשֶׁר־אֶעֱשֶׂ֖ה|=א?לק ובדפוסים ("כאשר" באות כ"ף) וכן ברויאר ומג"ה|א?=בַאֲשֶׁר־אֶעֱשֶׂ֖ה? ("באשר" באות בי"ת?)|הערת ברויאר צודקת שניתן לקרוא את האות לפי צורתה כבי"ת במקום כ"ף.}} כֵּ֥ן תַּעֲשֽׂוּן׃</t>
  </si>
  <si>
    <t>ספר יחזקאל/ח</t>
  </si>
  <si>
    <t>{{מ:פסוק|איוב|יט|יג}}</t>
  </si>
  <si>
    <t>אַ֭חַי מֵעָלַ֣י הִרְחִ֑יק{{ר1}}וְ֝יֹדְעַ֗י אַךְ־זָ֥רוּ מִמֶּֽנִּי׃</t>
  </si>
  <si>
    <t>{{מ:פסוק|יחזקאל|ח|א|סדר=ד}}</t>
  </si>
  <si>
    <t>וַיְהִ֣י{{מ:לגרמיה}}בַּשָּׁנָ֣ה הַשִּׁשִּׁ֗ית בַּשִּׁשִּׁי֙ בַּחֲמִשָּׁ֣ה לַחֹ֔דֶשׁ אֲנִי֙ יוֹשֵׁ֣ב בְּבֵיתִ֔י וְזִקְנֵ֥י יְהוּדָ֖ה יוֹשְׁבִ֣ים לְפָנָ֑י וַתִּפֹּ֤ל עָלַי֙ שָׁ֔ם יַ֖ד אֲדֹנָ֥י יֱהֹוִֽה׃</t>
  </si>
  <si>
    <t>{{מ:פסוק|שופטים|ז|יח}}</t>
  </si>
  <si>
    <t>{{מ:פסוק|איוב|יט|יד}}</t>
  </si>
  <si>
    <t>וְתָֽקַעְתִּי֙ בַּשּׁוֹפָ֔ר אָנֹכִ֖י וְכׇל־אֲשֶׁ֣ר אִתִּ֑י וּתְקַעְתֶּ֨ם בַּשּׁוֹפָר֜וֹת גַּם־אַתֶּ֗ם סְבִיבוֹת֙ כׇּל־הַֽמַּחֲנֶ֔ה וַאֲמַרְתֶּ֖ם לַיהֹוָ֥ה וּלְגִדְעֽוֹן׃</t>
  </si>
  <si>
    <t>חָדְל֥וּ קְרוֹבָ֑י{{ר1}}וּֽמְיֻדָּעַ֥י שְׁכֵחֽוּנִי׃</t>
  </si>
  <si>
    <t>{{מ:פסוק|יחזקאל|ח|ב}}</t>
  </si>
  <si>
    <t>וָאֶרְאֶ֗ה וְהִנֵּ֤ה דְמוּת֙ כְּמַרְאֵה־אֵ֔שׁ מִמַּרְאֵ֥ה מׇתְנָ֛יו וּלְמַ֖טָּה אֵ֑שׁ וּמִמׇּתְנָ֣יו וּלְמַ֔עְלָה כְּמַרְאֵה־זֹ֖הַר כְּעֵ֥ין הַחַשְׁמַֽלָה׃</t>
  </si>
  <si>
    <t>{{מ:פסוק|שופטים|ז|יט}}</t>
  </si>
  <si>
    <t>וַיָּבֹ֣א גִ֠דְע֠וֹן וּמֵאָה־אִ֨ישׁ אֲשֶׁר־אִתּ֜וֹ בִּקְצֵ֣ה הַֽמַּחֲנֶ֗ה רֹ֚אשׁ הָאַשְׁמֹ֣רֶת הַתִּיכוֹנָ֔ה אַ֛ךְ הָקֵ֥ם הֵקִ֖ימוּ אֶת־הַשֹּׁמְרִ֑ים וַֽיִּתְקְעוּ֙ בַּשּׁ֣וֹפָר֔וֹת וְנָפ֥וֹץ הַכַּדִּ֖ים אֲשֶׁ֥ר בְּיָדָֽם׃</t>
  </si>
  <si>
    <t>{{מ:פסוק|איוב|יט|טו}}</t>
  </si>
  <si>
    <t>גָּ֘רֵ֤י בֵיתִ֣י וְ֭אַמְהֹתַי לְזָ֣ר תַּחְשְׁבֻ֑נִי{{ר1}}נׇ֝כְרִ֗י הָיִ֥יתִי בְעֵינֵיהֶֽם׃</t>
  </si>
  <si>
    <t>{{מ:פסוק|יחזקאל|ח|ג}}</t>
  </si>
  <si>
    <t>וַיִּשְׁלַח֙ תַּבְנִ֣ית יָ֔ד וַיִּקָּחֵ֖נִי בְּצִיצִ֣ת רֹאשִׁ֑י וַתִּשָּׂ֣א אֹתִ֣י ר֣וּחַ{{מ:פסק}}בֵּֽין־הָאָ֣רֶץ וּבֵ֣ין הַשָּׁמַ֡יִם וַתָּבֵא֩ אֹתִ֨י {{נוסח|יְרוּשָׁלַ֜‍ְמָה|הוספה ידנית של התו ZWJ בלמ"ד לאחר הטעם ולפני השווא (הערה: אם מוסיפים את ה-ZWJ מיד לאחר הפתח, אז הטעם למעלה מופיע משמאל לאות שלא כראוי).}} בְּמַרְא֣וֹת אֱלֹהִ֗ים אֶל־פֶּ֜תַח שַׁ֤עַר הַפְּנִימִית֙ הַפּוֹנֶ֣ה צָפ֔וֹנָה אֲשֶׁר־שָׁ֣ם מוֹשַׁ֔ב סֵ֖מֶל הַקִּנְאָ֥ה הַמַּקְנֶֽה׃</t>
  </si>
  <si>
    <t>{{מ:פסוק|שופטים|ז|כ}}</t>
  </si>
  <si>
    <t>{{מ:פסוק|איוב|יט|טז}}</t>
  </si>
  <si>
    <t>וַֽ֠יִּתְקְע֠וּ שְׁלֹ֨שֶׁת הָרָאשִׁ֥ים בַּשּׁוֹפָרוֹת֮ וַיִּשְׁבְּר֣וּ הַכַּדִּים֒ וַיַּחֲזִ֤יקוּ בְיַד־שְׂמֹאולָם֙ בַּלַּפִּדִ֔ים וּ֨בְיַד־יְמִינָ֔ם הַשּׁוֹפָר֖וֹת לִתְק֑וֹעַ וַֽיִּקְרְא֔וּ חֶ֥רֶב לַיהֹוָ֖ה וּלְגִדְעֽוֹן׃</t>
  </si>
  <si>
    <t>לְעַבְדִּ֣י קָ֭רָאתִי וְלֹ֣א יַעֲנֶ֑ה{{ר1}}{{נוסח|בְּ֝מוֹ־פִ֗י|=א (וכן הכריעו במג"ה)|ל=בְּמוֹ־פִ֗֝י (מקום הגרש) ובדפוסים (וכן הכריע ברויאר)}} אֶתְחַנֶּן־לֽוֹ׃</t>
  </si>
  <si>
    <t>{{מ:פסוק|יחזקאל|ח|ד}}</t>
  </si>
  <si>
    <t>וְהִ֨נֵּה־שָׁ֔ם כְּב֖וֹד אֱלֹהֵ֣י יִשְׂרָאֵ֑ל כַּמַּרְאֶ֕ה אֲשֶׁ֥ר רָאִ֖יתִי בַּבִּקְעָֽה׃</t>
  </si>
  <si>
    <t>{{מ:פסוק|איוב|יט|יז}}</t>
  </si>
  <si>
    <t>{{מ:פסוק|שופטים|ז|כא}}</t>
  </si>
  <si>
    <t>{{מ:פסוק|יחזקאל|ח|ה}}</t>
  </si>
  <si>
    <t>ר֭וּחִי זָ֣רָה לְאִשְׁתִּ֑י{{ר1}}וְ֝חַנֹּתִ֗י לִבְנֵ֥י בִטְנִֽי׃</t>
  </si>
  <si>
    <t>וַיֹּ֣אמֶר אֵלַ֔י בֶּן־אָדָ֕ם שָׂא־נָ֥א עֵינֶ֖יךָ דֶּ֣רֶךְ צָפ֑וֹנָה וָאֶשָּׂ֤א עֵינַי֙ דֶּ֣רֶךְ צָפ֔וֹנָה וְהִנֵּ֤ה מִצָּפוֹן֙ לְשַׁ֣עַר הַמִּזְבֵּ֔חַ סֵ֛מֶל הַקִּנְאָ֥ה הַזֶּ֖ה בַּבִּאָֽה׃</t>
  </si>
  <si>
    <t>וַיַּֽעַמְדוּ֙ אִ֣ישׁ תַּחְתָּ֔יו סָבִ֖יב לַֽמַּחֲנֶ֑ה וַיָּ֧רׇץ כׇּל־הַֽמַּחֲנֶ֛ה וַיָּרִ֖יעוּ {{כו"ק|ויניסו|וַיָּנֽוּסוּ}}׃</t>
  </si>
  <si>
    <t>{{מ:פסוק|יחזקאל|ח|ו}}</t>
  </si>
  <si>
    <t>{{מ:פסוק|איוב|יט|יח}}</t>
  </si>
  <si>
    <t>וַיֹּ֣אמֶר אֵלַ֔י בֶּן־אָדָ֕ם הֲרֹאֶ֥ה אַתָּ֖ה {{כו"ק|מהם|מָ֣ה הֵ֣ם}} עֹשִׂ֑ים תּוֹעֵב֨וֹת גְּדֹל֜וֹת אֲשֶׁ֥ר בֵּ֥ית יִשְׂרָאֵ֣ל{{מ:לגרמיה}}עֹשִׂ֣ים פֹּ֗ה {{מ:קמץ|ד=לְרׇֽחֳקָה֙|ס=לְרָֽחֳקָה֙}} מֵעַ֣ל מִקְדָּשִׁ֔י וְעוֹד֙ תָּשׁ֣וּב תִּרְאֶ֔ה תּוֹעֵב֖וֹת גְּדֹלֽוֹת׃</t>
  </si>
  <si>
    <t>גַּם־עֲ֭וִילִים מָ֣אֲסוּ בִ֑י{{ר1}}אָ֝ק֗וּמָה וַיְדַבְּרוּ־בִֽי׃</t>
  </si>
  <si>
    <t>{{מ:פסוק|שופטים|ז|כב}}</t>
  </si>
  <si>
    <t>וַֽיִּתְקְעוּ֮ שְׁלֹשׁ־מֵא֣וֹת הַשּׁוֹפָרוֹת֒ וַיָּ֣שֶׂם יְהֹוָ֗ה אֵ֣ת חֶ֥רֶב אִ֛ישׁ בְּרֵעֵ֖הוּ וּבְכׇל־הַֽמַּחֲנֶ֑ה וַיָּ֨נׇס הַֽמַּחֲנֶ֜ה עַד־בֵּ֤ית הַשִּׁטָּה֙ צְֽרֵרָ֔תָה עַ֛ד שְׂפַת־אָבֵ֥ל מְחוֹלָ֖ה עַל־טַבָּֽת׃</t>
  </si>
  <si>
    <t>{{מ:פסוק|יחזקאל|ח|ז}}</t>
  </si>
  <si>
    <t>וַיָּבֵ֥א אֹתִ֖י אֶל־פֶּ֣תַח הֶחָצֵ֑ר וָאֶרְאֶ֕ה וְהִנֵּ֥ה חֹר־אֶחָ֖ד בַּקִּֽיר׃</t>
  </si>
  <si>
    <t>{{מ:פסוק|איוב|יט|יט}}</t>
  </si>
  <si>
    <t>תִּ֭עֲבוּנִי כׇּל־מְתֵ֣י סוֹדִ֑י{{ר1}}וְזֶה־אָ֝הַ֗בְתִּי נֶהְפְּכוּ־בִֽי׃</t>
  </si>
  <si>
    <t>{{מ:פסוק|שופטים|ז|כג}}</t>
  </si>
  <si>
    <t>וַיִּצָּעֵ֧ק אִֽישׁ־יִשְׂרָאֵ֛ל מִנַּפְתָּלִ֥י וּמִן־אָשֵׁ֖ר וּמִן־כׇּל־מְנַשֶּׁ֑ה וַֽיִּרְדְּפ֖וּ אַחֲרֵ֥י מִדְיָֽן׃</t>
  </si>
  <si>
    <t>{{מ:פסוק|יחזקאל|ח|ח}}</t>
  </si>
  <si>
    <t>וַיֹּ֣אמֶר אֵלַ֔י בֶּן־אָדָ֖ם חֲתׇר־נָ֣א בַקִּ֑יר וָאֶחְתֹּ֣ר בַּקִּ֔יר וְהִנֵּ֖ה פֶּ֥תַח אֶחָֽד׃</t>
  </si>
  <si>
    <t>{{מ:פסוק|איוב|יט|כ}}</t>
  </si>
  <si>
    <t>{{מ:פסוק|שופטים|ז|כד}}</t>
  </si>
  <si>
    <t>בְּעוֹרִ֣י וּ֭בִבְשָׂרִי דָּבְקָ֣ה עַצְמִ֑י{{ר1}}וָ֝אֶתְמַלְּטָ֗ה בְּע֣וֹר שִׁנָּֽי׃</t>
  </si>
  <si>
    <t>וּמַלְאָכִ֡ים שָׁלַ֣ח גִּדְעוֹן֩ בְּכׇל־הַ֨ר אֶפְרַ֜יִם לֵאמֹ֗ר רְד֞וּ לִקְרַ֤את מִדְיָן֙ וְלִכְד֤וּ לָהֶם֙ אֶת־הַמַּ֔יִם עַ֛ד בֵּ֥ית בָּרָ֖ה וְאֶת־הַיַּרְדֵּ֑ן וַיִּצָּעֵ֞ק כׇּל־אִ֤ישׁ אֶפְרַ֙יִם֙ וַיִּלְכְּד֣וּ אֶת־הַמַּ֔יִם עַ֛ד בֵּ֥ית בָּרָ֖ה וְאֶת־הַיַּרְדֵּֽן׃</t>
  </si>
  <si>
    <t>{{מ:פסוק|יחזקאל|ח|ט}}</t>
  </si>
  <si>
    <t>וַיֹּ֖אמֶר אֵלָ֑י בֹּ֤א וּרְאֵה֙ אֶת־הַתּוֹעֵב֣וֹת הָרָע֔וֹת אֲשֶׁ֛ר הֵ֥ם עֹשִׂ֖ים פֹּֽה׃</t>
  </si>
  <si>
    <t>{{מ:פסוק|שופטים|ז|כה}}</t>
  </si>
  <si>
    <t>{{מ:פסוק|איוב|יט|כא}}</t>
  </si>
  <si>
    <t>וַֽיִּלְכְּד֡וּ שְׁנֵֽי־שָׂרֵ֨י מִדְיָ֜ן אֶת־עֹרֵ֣ב וְאֶת־זְאֵ֗ב וַיַּהַרְג֨וּ אֶת־עוֹרֵ֤ב בְּצוּר־עוֹרֵב֙ וְאֶת־זְאֵב֙ הָרְג֣וּ בְיֶֽקֶב־זְאֵ֔ב וַֽיִּרְדְּפ֖וּ אֶל־מִדְיָ֑ן וְרֹאשׁ־עֹרֵ֣ב וּזְאֵ֔ב הֵבִ֙יאוּ֙ אֶל־גִּדְע֔וֹן מֵעֵ֖בֶר לַיַּרְדֵּֽן׃</t>
  </si>
  <si>
    <t>חׇנֻּ֬נִי חׇנֻּ֣נִי אַתֶּ֣ם רֵעָ֑י{{ר1}}כִּ֥י יַד־אֱ֝ל֗וֹהַּ נָ֣גְעָה בִּֽי׃</t>
  </si>
  <si>
    <t>{{מ:פסוק|יחזקאל|ח|י}}</t>
  </si>
  <si>
    <t>וָאָבוֹא֮ וָאֶרְאֶה֒ וְהִנֵּ֨ה כׇל־תַּבְנִ֜ית רֶ֤מֶשׂ וּבְהֵמָה֙ שֶׁ֔קֶץ וְכׇל־גִּלּוּלֵ֖י בֵּ֣ית יִשְׂרָאֵ֑ל מְחֻקֶּ֥ה עַל־הַקִּ֖יר סָבִ֥יב{{מ:פסק}}סָבִֽיב׃</t>
  </si>
  <si>
    <t>{{מ:פסוק|איוב|יט|כב}}</t>
  </si>
  <si>
    <t>{{מ:פסוק|יחזקאל|ח|יא}}</t>
  </si>
  <si>
    <t>וְשִׁבְעִ֣ים אִ֣ישׁ מִזִּקְנֵ֣י בֵֽית־יִ֠שְׂרָאֵ֠ל וְיַאֲזַנְיָ֨הוּ בֶן־שָׁפָ֜ן עֹמֵ֤ד בְּתוֹכָם֙ עֹמְדִ֣ים לִפְנֵיהֶ֔ם וְאִ֥ישׁ מִקְטַרְתּ֖וֹ בְּיָד֑וֹ וַעֲתַ֥ר עֲנַֽן־הַקְּטֹ֖רֶת עֹלֶֽה׃</t>
  </si>
  <si>
    <t>לָ֭מָּה תִּרְדְּפֻ֣נִי כְמוֹ־אֵ֑ל{{ר1}}וּ֝מִבְּשָׂרִ֗י לֹ֣א תִשְׂבָּֽעוּ׃</t>
  </si>
  <si>
    <t>{{מ:פסוק|יחזקאל|ח|יב}}</t>
  </si>
  <si>
    <t>ספר שופטים/ח</t>
  </si>
  <si>
    <t>וַיֹּ֣אמֶר אֵלַי֮ הֲרָאִ֣יתָ בֶן־אָדָם֒ אֲשֶׁ֨ר זִקְנֵ֤י בֵֽית־יִשְׂרָאֵל֙ עֹשִׂ֣ים בַּחֹ֔שֶׁךְ אִ֖ישׁ בְּחַדְרֵ֣י מַשְׂכִּית֑וֹ כִּ֣י אֹמְרִ֗ים אֵ֤ין יְהֹוָה֙ רֹאֶ֣ה אֹתָ֔נוּ עָזַ֥ב יְהֹוָ֖ה אֶת־הָאָֽרֶץ׃</t>
  </si>
  <si>
    <t>{{מ:פסוק|איוב|יט|כג}}</t>
  </si>
  <si>
    <t>מִי־יִתֵּ֣ן אֵ֭פוֹ וְיִכָּתְב֣וּן מִלָּ֑י{{ר1}}מִי־יִתֵּ֖ן בַּסֵּ֣פֶר וְיֻחָֽקוּ׃</t>
  </si>
  <si>
    <t>{{מ:פסוק|יחזקאל|ח|יג}}</t>
  </si>
  <si>
    <t>וַיֹּ֖אמֶר אֵלָ֑י ע֣וֹד תָּשׁ֥וּב תִּרְאֶ֛ה תּוֹעֵב֥וֹת גְּדֹל֖וֹת אֲשֶׁר־הֵ֥מָּה עֹשִֽׂים׃</t>
  </si>
  <si>
    <t>{{מ:פסוק|איוב|יט|כד}}</t>
  </si>
  <si>
    <t>{{מ:פסוק|שופטים|ח|א}}</t>
  </si>
  <si>
    <t>בְּעֵט־בַּרְזֶ֥ל וְעֹפָ֑רֶת{{ר1}}לָ֝עַ֗ד בַּצּ֥וּר יֵחָצְבֽוּן׃</t>
  </si>
  <si>
    <t>וַיֹּאמְר֨וּ אֵלָ֜יו אִ֣ישׁ אֶפְרַ֗יִם מָֽה־הַדָּבָ֤ר הַזֶּה֙ עָשִׂ֣יתָ לָּ֔נוּ לְבִלְתִּי֙ קְרֹ֣אות לָ֔נוּ כִּ֥י הָלַ֖כְתָּ לְהִלָּחֵ֣ם בְּמִדְיָ֑ן וַיְרִיב֥וּן אִתּ֖וֹ בְּחׇזְקָֽה׃</t>
  </si>
  <si>
    <t>{{מ:פסוק|יחזקאל|ח|יד}}</t>
  </si>
  <si>
    <t>וַיָּבֵ֣א אֹתִ֗י אֶל־פֶּ֙תַח֙ שַׁ֣עַר בֵּית־יְהֹוָ֔ה אֲשֶׁ֖ר אֶל־הַצָּפ֑וֹנָה וְהִנֵּה־שָׁם֙ הַנָּשִׁ֣ים יֹשְׁב֔וֹת מְבַכּ֖וֹת אֶת־הַתַּמּֽוּז׃</t>
  </si>
  <si>
    <t>{{מ:פסוק|שופטים|ח|ב}}</t>
  </si>
  <si>
    <t>וַיֹּ֣אמֶר אֲלֵיהֶ֔ם מֶה־עָשִׂ֥יתִי עַתָּ֖ה כָּכֶ֑ם הֲלֹ֗א ט֛וֹב {{נוסח|עֹלְל֥וֹת|א=עֹלֲל֥וֹת}} אֶפְרַ֖יִם מִבְצִ֥יר אֲבִיעֶֽזֶר׃</t>
  </si>
  <si>
    <t>{{מ:פסוק|איוב|יט|כה}}</t>
  </si>
  <si>
    <t>{{מ:פסוק|יחזקאל|ח|טו}}</t>
  </si>
  <si>
    <t>וַאֲנִ֣י יָ֭דַעְתִּי גֹּ֣אֲלִי חָ֑י{{ר1}}וְ֝אַחֲר֗וֹן עַל־עָפָ֥ר יָקֽוּם׃</t>
  </si>
  <si>
    <t>וַיֹּ֥אמֶר אֵלַ֖י הֲרָאִ֣יתָ בֶן־אָדָ֑ם ע֣וֹד תָּשׁ֥וּב תִּרְאֶ֛ה תּוֹעֵב֖וֹת גְּדֹל֥וֹת מֵאֵֽלֶּה׃</t>
  </si>
  <si>
    <t>{{מ:פסוק|שופטים|ח|ג|סדר=ו}}</t>
  </si>
  <si>
    <t>{{מ:פסוק|יחזקאל|ח|טז}}</t>
  </si>
  <si>
    <t>{{מ:פסוק|איוב|יט|כו}}</t>
  </si>
  <si>
    <t>בְּיֶדְכֶם֩ נָתַ֨ן אֱלֹהִ֜ים אֶת־שָׂרֵ֤י מִדְיָן֙ אֶת־עֹרֵ֣ב וְאֶת־זְאֵ֔ב וּמַה־יָּכֹ֖לְתִּי עֲשׂ֣וֹת כָּכֶ֑ם אָ֗ז רָפְתָ֤ה רוּחָם֙ מֵֽעָלָ֔יו בְּדַבְּר֖וֹ הַדָּבָ֥ר הַזֶּֽה׃</t>
  </si>
  <si>
    <t>וַיָּבֵ֣א אֹתִ֗י אֶל־חֲצַ֣ר בֵּית־יְהֹוָה֮ הַפְּנִימִית֒ וְהִנֵּה־פֶ֜תַח הֵיכַ֣ל יְהֹוָ֗ה בֵּ֤ין הָֽאוּלָם֙ וּבֵ֣ין הַמִּזְבֵּ֔חַ כְּעֶשְׂרִ֥ים וַחֲמִשָּׁ֖ה אִ֑ישׁ אֲחֹ֨רֵיהֶ֜ם אֶל־הֵיכַ֤ל יְהֹוָה֙ וּפְנֵיהֶ֣ם קֵ֔דְמָה וְהֵ֛מָּה מִשְׁתַּחֲוִיתֶ֥ם קֵ֖דְמָה לַשָּֽׁמֶשׁ׃</t>
  </si>
  <si>
    <t>וְאַחַ֣ר ע֭וֹרִי נִקְּפוּ־זֹ֑את{{ר1}}וּ֝מִבְּשָׂרִ֗י אֶחֱזֶ֥ה אֱלֽוֹהַּ׃</t>
  </si>
  <si>
    <t>{{מ:פסוק|יחזקאל|ח|יז}}</t>
  </si>
  <si>
    <t>וַיֹּ֣אמֶר אֵלַי֮ הֲרָאִ֣יתָ בֶן־אָדָם֒ הֲנָקֵל֙ לְבֵ֣ית יְהוּדָ֔ה מֵעֲשׂ֕וֹת אֶת־הַתּוֹעֵב֖וֹת אֲשֶׁ֣ר עָשׂוּ־פֹ֑ה כִּֽי־מָלְא֨וּ אֶת־הָאָ֜רֶץ חָמָ֗ס וַיָּשֻׁ֙בוּ֙ לְהַכְעִיסֵ֔נִי וְהִנָּ֛ם שֹׁלְחִ֥ים אֶת־הַזְּמוֹרָ֖ה אֶל־אַפָּֽם׃</t>
  </si>
  <si>
    <t>{{מ:פסוק|איוב|יט|כז}}</t>
  </si>
  <si>
    <t>אֲשֶׁ֤ר אֲנִ֨י{{מ:לגרמיה}}{{ר0|רווח=לא|רווח=לא}}אֶחֱזֶה־לִּ֗י{{ר1}}וְעֵינַ֣י רָא֣וּ וְלֹא־זָ֑ר{{ר2}}כָּל֖וּ כִלְיֹתַ֣י בְּחֵקִֽי׃</t>
  </si>
  <si>
    <t>{{מ:פסוק|יחזקאל|ח|יח}}</t>
  </si>
  <si>
    <t>{{מ:פסוק|שופטים|ח|ד}}</t>
  </si>
  <si>
    <t>וְגַם־אֲנִי֙ אֶעֱשֶׂ֣ה בְחֵמָ֔ה לֹא־תָח֥וֹס עֵינִ֖י וְלֹ֣א אֶחְמֹ֑ל וְקָרְא֤וּ בְאׇזְנַי֙ ק֣וֹל גָּד֔וֹל וְלֹ֥א אֶשְׁמַ֖ע אוֹתָֽם׃</t>
  </si>
  <si>
    <t>וַיָּבֹ֥א גִדְע֖וֹן הַיַּרְדֵּ֑נָה עֹבֵ֣ר ה֗וּא וּשְׁלֹשׁ־מֵא֤וֹת הָאִישׁ֙ אֲשֶׁ֣ר אִתּ֔וֹ עֲיֵפִ֖ים וְרֹדְפִֽים׃</t>
  </si>
  <si>
    <t>{{מ:פסוק|איוב|יט|כח}}</t>
  </si>
  <si>
    <t>כִּ֣י תֹ֭אמְרוּ מַה־נִּרְדׇּף־ל֑וֹ{{ר1}}וְשֹׁ֥רֶשׁ דָּ֝בָ֗ר נִמְצָא־בִֽי׃</t>
  </si>
  <si>
    <t>{{מ:פסוק|שופטים|ח|ה}}</t>
  </si>
  <si>
    <t>וַיֹּ֙אמֶר֙ לְאַנְשֵׁ֣י סֻכּ֔וֹת תְּנוּ־נָא֙ כִּכְּר֣וֹת לֶ֔חֶם לָעָ֖ם אֲשֶׁ֣ר בְּרַגְלָ֑י כִּֽי־עֲיֵפִ֣ים הֵ֔ם וְאָנֹכִ֗י רֹדֵ֛ף אַחֲרֵ֛י זֶ֥בַח וְצַלְמֻנָּ֖ע מַלְכֵ֥י מִדְיָֽן׃</t>
  </si>
  <si>
    <t>ספר יחזקאל/ט</t>
  </si>
  <si>
    <t>{{מ:פסוק|איוב|יט|כט}}</t>
  </si>
  <si>
    <t>גּ֤וּרוּ לָכֶ֨ם{{מ:לגרמיה}}{{ר0|רווח=לא|רווח=לא}}מִפְּנֵי־חֶ֗רֶב{{ר1}}כִּֽי־חֵ֭מָה עֲוֺנ֣וֹת חָ֑רֶב{{ר2}}לְמַ֖עַן תֵּדְע֣וּן {{כו"ק|שדין|שַׁדּֽוּן}}׃</t>
  </si>
  <si>
    <t>{{מ:פסוק|שופטים|ח|ו}}</t>
  </si>
  <si>
    <t>וַיֹּ֙אמֶר֙ שָׂרֵ֣י סֻכּ֔וֹת הֲ֠כַ֠ף זֶ֧בַח וְצַלְמֻנָּ֛ע עַתָּ֖ה בְּיָדֶ֑ךָ כִּֽי־נִתֵּ֥ן לִֽצְבָאֲךָ֖ לָֽחֶם׃</t>
  </si>
  <si>
    <t>{{מ:פסוק|יחזקאל|ט|א}}</t>
  </si>
  <si>
    <t>וַיִּקְרָ֣א בְאׇזְנַ֗י ק֤וֹל גָּדוֹל֙ לֵאמֹ֔ר קָרְב֖וּ פְּקֻדּ֣וֹת הָעִ֑יר וְאִ֛ישׁ כְּלִ֥י מַשְׁחֵת֖וֹ בְּיָדֽוֹ׃</t>
  </si>
  <si>
    <t>ספר איוב/כ</t>
  </si>
  <si>
    <t>{{מ:פסוק|יחזקאל|ט|ב}}</t>
  </si>
  <si>
    <t>{{מ:פסוק|שופטים|ח|ז}}</t>
  </si>
  <si>
    <t>וְהִנֵּ֣ה שִׁשָּׁ֣ה אֲנָשִׁ֡ים בָּאִ֣ים{{מ:לגרמיה}}מִדֶּרֶךְ־שַׁ֨עַר הָעֶלְי֜וֹן אֲשֶׁ֣ר{{מ:לגרמיה}}מׇפְנֶ֣ה צָפ֗וֹנָה וְאִ֨ישׁ כְּלִ֤י מַפָּצוֹ֙ בְּיָד֔וֹ וְאִישׁ־אֶחָ֤ד בְּתוֹכָם֙ לָבֻ֣שׁ בַּדִּ֔ים וְקֶ֥סֶת הַסֹּפֵ֖ר בְּמׇתְנָ֑יו וַיָּבֹ֙אוּ֙ וַיַּ֣עַמְד֔וּ אֵ֖צֶל מִזְבַּ֥ח הַנְּחֹֽשֶׁת׃</t>
  </si>
  <si>
    <t>וַיֹּ֣אמֶר גִּדְע֔וֹן לָכֵ֗ן בְּתֵ֧ת יְהֹוָ֛ה אֶת־זֶ֥בַח וְאֶת־צַלְמֻנָּ֖ע בְּיָדִ֑י וְדַשְׁתִּי֙ אֶת־בְּשַׂרְכֶ֔ם אֶת־קוֹצֵ֥י הַמִּדְבָּ֖ר וְאֶת־הַֽבַּרְקֳנִֽים׃</t>
  </si>
  <si>
    <t>{{מ:פסוק|איוב|כ|א}}</t>
  </si>
  <si>
    <t>{{מ:פסוק|שופטים|ח|ח}}</t>
  </si>
  <si>
    <t>וַיַּ֤עַל מִשָּׁם֙ פְּנוּאֵ֔ל וַיְדַבֵּ֥ר אֲלֵיהֶ֖ם כָּזֹ֑את וַיַּעֲנ֤וּ אוֹתוֹ֙ אַנְשֵׁ֣י פְנוּאֵ֔ל כַּאֲשֶׁ֥ר עָנ֖וּ אַנְשֵׁ֥י סֻכּֽוֹת׃</t>
  </si>
  <si>
    <t>{{מ:פסוק|איוב|כ|ב}}</t>
  </si>
  <si>
    <t>{{מ:פסוק|יחזקאל|ט|ג}}</t>
  </si>
  <si>
    <t>לָ֭כֵן שְׂעִפַּ֣י יְשִׁיב֑וּנִי{{ר1}}וּ֝בַעֲב֗וּר ח֣וּשִׁי בִֽי׃</t>
  </si>
  <si>
    <t>וּכְב֣וֹד{{מ:לגרמיה}}אֱלֹהֵ֣י יִשְׂרָאֵ֗ל נַֽעֲלָה֙ מֵעַ֤ל הַכְּרוּב֙ אֲשֶׁ֣ר הָיָ֣ה עָלָ֔יו אֶ֖ל מִפְתַּ֣ן הַבָּ֑יִת וַיִּקְרָ֗א אֶל־הָאִישׁ֙ הַלָּבֻ֣שׁ הַבַּדִּ֔ים אֲשֶׁ֛ר קֶ֥סֶת הַסֹּפֵ֖ר בְּמׇתְנָֽיו׃</t>
  </si>
  <si>
    <t>{{מ:פסוק|שופטים|ח|ט}}</t>
  </si>
  <si>
    <t>וַיֹּ֛אמֶר גַּם־לְאַנְשֵׁ֥י פְנוּאֵ֖ל לֵאמֹ֑ר בְּשׁוּבִ֣י בְשָׁל֔וֹם אֶתֹּ֖ץ אֶת־הַמִּגְדָּ֥ל הַזֶּֽה׃</t>
  </si>
  <si>
    <t>{{מ:פסוק|איוב|כ|ג}}</t>
  </si>
  <si>
    <t>מוּסַ֣ר כְּלִמָּתִ֣י אֶשְׁמָ֑ע{{ר1}}וְ֝ר֗וּחַ מִֽבִּינָתִ֥י יַעֲנֵֽנִי׃</t>
  </si>
  <si>
    <t>{{מ:פסוק|שופטים|ח|י}}</t>
  </si>
  <si>
    <t>וְזֶ֨בַח וְצַלְמֻנָּ֜ע בַּקַּרְקֹ֗ר וּמַחֲנֵיהֶ֤ם עִמָּם֙ כַּחֲמֵ֤שֶׁת עָשָׂר֙ אֶ֔לֶף כֹּ֚ל הַנּ֣וֹתָרִ֔ים מִכֹּ֖ל מַחֲנֵ֣ה בְנֵי־קֶ֑דֶם וְהַנֹּ֣פְלִ֔ים מֵאָ֨ה וְעֶשְׂרִ֥ים אֶ֛לֶף אִ֖ישׁ {{נוסח|שֹׁ֥לֵֽף|א=שֹׁ֥לֵֽף־ (במקף)}} חָֽרֶב׃</t>
  </si>
  <si>
    <t>{{מ:פסוק|יחזקאל|ט|ד}}</t>
  </si>
  <si>
    <t>וַיֹּ֤אמֶר יְהֹוָה֙ אֵלָ֔ו עֲבֹר֙ בְּת֣וֹךְ הָעִ֔יר בְּת֖וֹךְ יְרוּשָׁל{{מ:ירושלם|ָ|֑}}ם וְהִתְוִ֨יתָ תָּ֜ו עַל־מִצְח֣וֹת הָאֲנָשִׁ֗ים הַנֶּֽאֱנָחִים֙ וְהַנֶּ֣אֱנָקִ֔ים עַ֚ל כׇּל־הַתּ֣וֹעֵב֔וֹת הַֽנַּעֲשׂ֖וֹת בְּתוֹכָֽהּ׃</t>
  </si>
  <si>
    <t>{{מ:פסוק|איוב|כ|ד}}</t>
  </si>
  <si>
    <t>הֲזֹ֣את יָ֭דַעְתָּ מִנִּי־עַ֑ד{{ר1}}מִנִּ֤י שִׂ֖ים אָדָ֣ם עֲלֵי־אָֽרֶץ׃</t>
  </si>
  <si>
    <t>{{מ:פסוק|יחזקאל|ט|ה}}</t>
  </si>
  <si>
    <t>{{מ:פסוק|שופטים|ח|יא}}</t>
  </si>
  <si>
    <t>וּלְאֵ֙לֶּה֙ אָמַ֣ר בְּאׇזְנַ֔י עִבְר֥וּ בָעִ֛יר אַחֲרָ֖יו וְהַכּ֑וּ {{כו"ק|על|אַל}}־תָּחֹ֥ס {{כו"ק|עיניכם|עֵינְכֶ֖ם}} וְאַל־תַּחְמֹֽלוּ׃</t>
  </si>
  <si>
    <t>וַיַּ֣עַל גִּדְע֗וֹן דֶּ֚רֶךְ הַשְּׁכוּנֵ֣י {{מ:קמץ|ד=בׇאֳהָלִ֔ים|ס=בָאֳהָלִ֔ים}} מִקֶּ֥דֶם לְנֹ֖בַח וְיׇגְבְּהָ֑ה וַיַּךְ֙ אֶת־הַֽמַּחֲנֶ֔ה וְהַֽמַּחֲנֶ֖ה הָ֥יָה בֶֽטַח׃</t>
  </si>
  <si>
    <t>{{מ:פסוק|איוב|כ|ה}}</t>
  </si>
  <si>
    <t>כִּ֤י רִנְנַ֣ת רְ֭שָׁעִים מִקָּר֑וֹב{{ר1}}וְשִׂמְחַ֖ת חָנֵ֣ף עֲדֵי־רָֽגַע׃</t>
  </si>
  <si>
    <t>{{מ:פסוק|יחזקאל|ט|ו}}</t>
  </si>
  <si>
    <t>זָקֵ֡ן בָּח֣וּר וּבְתוּלָה֩ וְטַ֨ף וְנָשִׁ֜ים תַּהַרְג֣וּ לְמַשְׁחִ֗ית וְעַל־כׇּל־אִ֨ישׁ אֲשֶׁר־עָלָ֤יו הַתָּו֙ אַל־תִּגַּ֔שׁוּ וּמִמִּקְדָּשִׁ֖י תָּחֵ֑לּוּ וַיָּחֵ֙לּוּ֙ בָּאֲנָשִׁ֣ים הַזְּקֵנִ֔ים אֲשֶׁ֖ר לִפְנֵ֥י הַבָּֽיִת׃</t>
  </si>
  <si>
    <t>{{מ:פסוק|שופטים|ח|יב}}</t>
  </si>
  <si>
    <t>{{מ:פסוק|איוב|כ|ו}}</t>
  </si>
  <si>
    <t>אִם־יַעֲלֶ֣ה לַשָּׁמַ֣יִם שִׂיא֑וֹ{{ר1}}וְ֝רֹאשׁ֗וֹ לָעָ֥ב יַגִּֽיעַ׃</t>
  </si>
  <si>
    <t>וַיָּנֻ֗סוּ זֶ֚בַח וְצַלְמֻנָּ֔ע וַיִּרְדֹּ֖ף אַחֲרֵיהֶ֑ם וַיִּלְכֹּ֞ד אֶת־שְׁנֵ֣י{{מ:לגרמיה}}מַלְכֵ֣י מִדְיָ֗ן אֶת־זֶ֙בַח֙ וְאֶת־צַלְמֻנָּ֔ע וְכׇל־הַֽמַּחֲנֶ֖ה הֶחֱרִֽיד׃</t>
  </si>
  <si>
    <t>{{מ:פסוק|יחזקאל|ט|ז}}</t>
  </si>
  <si>
    <t>{{מ:פסוק|איוב|כ|ז}}</t>
  </si>
  <si>
    <t>וַיֹּ֨אמֶר אֲלֵיהֶ֜ם טַמְּא֣וּ אֶת־הַבַּ֗יִת וּמַלְא֧וּ אֶת־הַחֲצֵר֛וֹת חֲלָלִ֖ים צֵ֑אוּ וְיָצְא֖וּ וְהִכּ֥וּ בָעִֽיר׃</t>
  </si>
  <si>
    <t>{{נוסח|כְּֽ֭גֶלְלוֹ|א=כְּֽ֭גֶלֲלוֹ (חטף)}} לָנֶ֣צַח יֹאבֵ֑ד{{ר1}}רֹ֝אָ֗יו יֹאמְר֥וּ אַיּֽוֹ׃</t>
  </si>
  <si>
    <t>{{מ:פסוק|שופטים|ח|יג}}</t>
  </si>
  <si>
    <t>{{מ:פסוק|יחזקאל|ט|ח}}</t>
  </si>
  <si>
    <t>וַיָּ֛שׇׁב גִּדְע֥וֹן בֶּן־יוֹאָ֖שׁ מִן־הַמִּלְחָמָ֑ה מִֽלְמַעֲלֵ֖ה הֶחָֽרֶס׃</t>
  </si>
  <si>
    <t>וַֽיְהִי֙ כְּהַכּוֹתָ֔ם {{נוסח|וְנֵֽאשְׁאַ֖ר|א=וְנֵֽאשֲׁאַ֖ר}} אָ֑נִי וָאֶפְּלָ֨ה עַל־פָּנַ֜י וָאֶזְעַ֗ק וָֽאֹמַר֙ אֲהָהּ֙ אֲדֹנָ֣י יֱהֹוִ֔ה הֲמַשְׁחִ֣ית אַתָּ֗ה אֵ֚ת כׇּל־שְׁאֵרִ֣ית יִשְׂרָאֵ֔ל בְּשׇׁפְכְּךָ֥ אֶת־חֲמָתְךָ֖ עַל־יְרוּשָׁל{{מ:ירושלם|ָ|ֽ}}ם׃</t>
  </si>
  <si>
    <t>{{מ:פסוק|איוב|כ|ח}}</t>
  </si>
  <si>
    <t>כַּחֲל֣וֹם יָ֭עוּף וְלֹ֣א יִמְצָאֻ֑הוּ{{ר1}}וְ֝יֻדַּ֗ד כְּחֶזְי֥וֹן לָֽיְלָה׃</t>
  </si>
  <si>
    <t>{{מ:פסוק|שופטים|ח|יד}}</t>
  </si>
  <si>
    <t>{{מ:פסוק|איוב|כ|ט}}</t>
  </si>
  <si>
    <t>וַיִּלְכׇּד־נַ֛עַר מֵאַנְשֵׁ֥י סֻכּ֖וֹת וַיִּשְׁאָלֵ֑הוּ וַיִּכְתֹּ֨ב אֵלָ֜יו אֶת־שָׂרֵ֤י סֻכּוֹת֙ וְאֶת־זְקֵנֶ֔יהָ שִׁבְעִ֥ים וְשִׁבְעָ֖ה אִֽישׁ׃</t>
  </si>
  <si>
    <t>עַ֣יִן שְׁ֭זָפַתּוּ וְלֹ֣א תוֹסִ֑יף{{ר1}}וְלֹֽא־ע֗֝וֹד תְּשׁוּרֶ֥נּוּ מְקוֹמֽוֹ׃</t>
  </si>
  <si>
    <t>{{מ:פסוק|איוב|כ|י}}</t>
  </si>
  <si>
    <t>בָּ֭נָיו יְרַצּ֣וּ דַלִּ֑ים{{ר1}}וְ֝יָדָ֗יו תָּשֵׁ֥בְנָה אוֹנֽוֹ׃</t>
  </si>
  <si>
    <t>{{מ:פסוק|יחזקאל|ט|ט}}</t>
  </si>
  <si>
    <t>וַיֹּ֣אמֶר אֵלַ֗י עֲוֺ֨ן בֵּֽית־יִשְׂרָאֵ֤ל וִֽיהוּדָה֙ גָּדוֹל֙ בִּמְאֹ֣ד מְאֹ֔ד וַתִּמָּלֵ֤א הָאָ֙רֶץ֙ דָּמִ֔ים וְהָעִ֖יר מָלְאָ֣ה מֻטֶּ֑ה כִּ֣י אָמְר֗וּ עָזַ֤ב יְהֹוָה֙ אֶת־הָאָ֔רֶץ וְאֵ֥ין יְהֹוָ֖ה רֹאֶֽה׃</t>
  </si>
  <si>
    <t>{{מ:פסוק|שופטים|ח|טו}}</t>
  </si>
  <si>
    <t>וַיָּבֹא֙ אֶל־אַנְשֵׁ֣י סֻכּ֔וֹת וַיֹּ֕אמֶר הִנֵּ֖ה זֶ֣בַח וְצַלְמֻנָּ֑ע אֲשֶׁר֩ חֵרַפְתֶּ֨ם אוֹתִ֜י לֵאמֹ֗ר הֲ֠כַ֠ף זֶ֣בַח וְצַלְמֻנָּ֤ע עַתָּה֙ בְּיָדֶ֔ךָ כִּ֥י נִתֵּ֛ן לַאֲנָשֶׁ֥יךָ הַיְּעֵפִ֖ים לָֽחֶם׃</t>
  </si>
  <si>
    <t>{{מ:פסוק|איוב|כ|יא}}</t>
  </si>
  <si>
    <t>{{מ:פסוק|יחזקאל|ט|י}}</t>
  </si>
  <si>
    <t>עַ֭צְמוֹתָיו מָלְא֣וּ {{קו"כ-אם|עֲלוּמָ֑ו|א-קרי=עֲלוּמָ֑יו}}{{ר1}}וְ֝עִמּ֗וֹ עַל־עָפָ֥ר תִּשְׁכָּֽב׃</t>
  </si>
  <si>
    <t>וְגַ֨ם־אֲנִ֔י לֹא־תָח֥וֹס עֵינִ֖י וְלֹ֣א אֶחְמֹ֑ל דַּרְכָּ֖ם בְּרֹאשָׁ֥ם נָתָֽתִּי׃</t>
  </si>
  <si>
    <t>{{מ:פסוק|שופטים|ח|טז}}</t>
  </si>
  <si>
    <t>{{מ:פסוק|איוב|כ|יב}}</t>
  </si>
  <si>
    <t>וַיִּקַּח֙ אֶת־זִקְנֵ֣י הָעִ֔יר וְאֶת־קוֹצֵ֥י הַמִּדְבָּ֖ר וְאֶת־הַֽבַּרְקֳנִ֑ים וַיֹּ֣דַע בָּהֶ֔ם אֵ֖ת אַנְשֵׁ֥י סֻכּֽוֹת׃</t>
  </si>
  <si>
    <t>אִם־תַּמְתִּ֣יק בְּפִ֣יו רָעָ֑ה{{ר1}}יַ֝כְחִידֶ֗נָּה תַּ֣חַת לְשֹׁנֽוֹ׃</t>
  </si>
  <si>
    <t>{{מ:פסוק|יחזקאל|ט|יא}}</t>
  </si>
  <si>
    <t>וְהִנֵּ֞ה הָאִ֣ישׁ{{מ:לגרמיה}}לְבֻ֣שׁ הַבַּדִּ֗ים אֲשֶׁ֤ר הַקֶּ֙סֶת֙ בְּמׇתְנָ֔יו מֵשִׁ֥יב דָּבָ֖ר לֵאמֹ֑ר עָשִׂ֕יתִי {{נוסח|{{כו"ק|כאשר|כְּכֹ֖ל אֲשֶׁ֥ר}}|א-כתיב=כְ֖אֲשֶׁ֥ר}} צִוִּיתָֽנִי׃</t>
  </si>
  <si>
    <t>{{מ:פסוק|איוב|כ|יג}}</t>
  </si>
  <si>
    <t>{{מ:פסוק|שופטים|ח|יז}}</t>
  </si>
  <si>
    <t>יַחְמֹ֣ל עָ֭לֶיהָ וְלֹ֣א יַעַזְבֶ֑נָּה{{ר1}}וְ֝יִמְנָעֶ֗נָּה בְּת֣וֹךְ חִכּֽוֹ׃</t>
  </si>
  <si>
    <t>וְאֶת־מִגְדַּ֥ל פְּנוּאֵ֖ל נָתָ֑ץ וַֽיַּהֲרֹ֖ג אֶת־אַנְשֵׁ֥י הָעִֽיר׃</t>
  </si>
  <si>
    <t>{{מ:פסוק|שופטים|ח|יח}}</t>
  </si>
  <si>
    <t>{{מ:פסוק|איוב|כ|יד}}</t>
  </si>
  <si>
    <t>ספר יחזקאל/י</t>
  </si>
  <si>
    <t>לַ֭חְמוֹ בְּמֵעָ֣יו נֶהְפָּ֑ךְ{{ר1}}מְרוֹרַ֖ת פְּתָנִ֣ים בְּקִרְבּֽוֹ׃</t>
  </si>
  <si>
    <t>וַיֹּ֗אמֶר אֶל־זֶ֙בַח֙ וְאֶל־צַלְמֻנָּ֔ע אֵיפֹה֙ הָאֲנָשִׁ֔ים אֲשֶׁ֥ר הֲרַגְתֶּ֖ם בְּתָב֑וֹר וַיֹּֽאמְרוּ֙ כָּמ֣וֹךָ כְמוֹהֶ֔ם אֶחָ֕ד כְּתֹ֖אַר בְּנֵ֥י הַמֶּֽלֶךְ׃</t>
  </si>
  <si>
    <t>{{מ:פסוק|איוב|כ|טו}}</t>
  </si>
  <si>
    <t>חַ֣יִל בָּ֭לַע וַיְקִאֶ֑נּוּ{{ר1}}מִ֝בִּטְנ֗וֹ יֹרִשֶׁ֥נּוּ אֵֽל׃</t>
  </si>
  <si>
    <t>{{מ:פסוק|יחזקאל|י|א|סדר=ה}}</t>
  </si>
  <si>
    <t>{{מ:פסוק|שופטים|ח|יט}}</t>
  </si>
  <si>
    <t>וָאֶרְאֶ֗ה וְהִנֵּ֤ה אֶל־הָרָקִ֙יעַ֙ אֲשֶׁר֙ עַל־רֹ֣אשׁ הַכְּרֻבִ֔ים כְּאֶ֣בֶן סַפִּ֔יר כְּמַרְאֵ֖ה דְּמ֣וּת כִּסֵּ֑א נִרְאָ֖ה עֲלֵיהֶֽם׃</t>
  </si>
  <si>
    <t>וַיֹּאמַ֕ר אַחַ֥י בְּנֵֽי־אִמִּ֖י הֵ֑ם חַי־יְהֹוָ֗ה ל֚וּ הַחֲיִתֶ֣ם אוֹתָ֔ם לֹ֥א הָרַ֖גְתִּי אֶתְכֶֽם׃</t>
  </si>
  <si>
    <t>{{מ:פסוק|איוב|כ|טז}}</t>
  </si>
  <si>
    <t>רֹאשׁ־פְּתָנִ֥ים יִינָ֑ק{{ר1}}תַּ֝הַרְגֵ֗הוּ לְשׁ֣וֹן אֶפְעֶֽה׃</t>
  </si>
  <si>
    <t>{{מ:פסוק|יחזקאל|י|ב}}</t>
  </si>
  <si>
    <t>וַיֹּ֜אמֶר אֶל־הָאִ֣ישׁ{{מ:לגרמיה}}לְבֻ֣שׁ הַבַּדִּ֗ים וַיֹּ֡אמֶר בֹּא֩ אֶל־בֵּינ֨וֹת לַגַּלְגַּ֜ל אֶל־תַּ֣חַת לַכְּר֗וּב וּמַלֵּ֨א חׇפְנֶ֤יךָ גַֽחֲלֵי־אֵשׁ֙ מִבֵּינ֣וֹת לַכְּרֻבִ֔ים וּזְרֹ֖ק עַל־הָעִ֑יר וַיָּבֹ֖א לְעֵינָֽי׃</t>
  </si>
  <si>
    <t>{{מ:פסוק|איוב|כ|יז}}</t>
  </si>
  <si>
    <t>{{מ:פסוק|שופטים|ח|כ}}</t>
  </si>
  <si>
    <t>אַל־יֵ֥רֶא בִפְלַגּ֑וֹת{{ר1}}נַהֲרֵ֥י נַ֝חֲלֵ֗י דְּבַ֣שׁ וְחֶמְאָֽה׃</t>
  </si>
  <si>
    <t>וַיֹּ֙אמֶר֙ לְיֶ֣תֶר בְּכוֹר֔וֹ ק֖וּם הֲרֹ֣ג אוֹתָ֑ם וְלֹא־שָׁלַ֨ף הַנַּ֤עַר חַרְבּוֹ֙ כִּ֣י יָרֵ֔א כִּ֥י עוֹדֶ֖נּוּ נָֽעַר׃</t>
  </si>
  <si>
    <t>{{מ:פסוק|יחזקאל|י|ג}}</t>
  </si>
  <si>
    <t>וְהַכְּרֻבִ֗ים עֹ֥מְדִ֛ים מִימִ֥ין לַבַּ֖יִת בְּבֹא֣וֹ הָאִ֑ישׁ וְהֶעָנָ֣ן מָלֵ֔א אֶת־הֶחָצֵ֖ר הַפְּנִימִֽית׃</t>
  </si>
  <si>
    <t>{{מ:פסוק|שופטים|ח|כא}}</t>
  </si>
  <si>
    <t>וַיֹּ֜אמֶר זֶ֣בַח וְצַלְמֻנָּ֗ע ק֤וּם אַתָּה֙ וּפְגַע־בָּ֔נוּ כִּ֥י כָאִ֖ישׁ גְּבוּרָת֑וֹ וַיָּ֣קׇם גִּדְע֗וֹן וַֽיַּהֲרֹג֙ אֶת־זֶ֣בַח וְאֶת־צַלְמֻנָּ֔ע וַיִּקַּח֙ אֶת־הַשַּׂ֣הֲרֹנִ֔ים אֲשֶׁ֖ר בְּצַוְּארֵ֥י גְמַלֵּיהֶֽם׃</t>
  </si>
  <si>
    <t>{{מ:פסוק|יחזקאל|י|ד}}</t>
  </si>
  <si>
    <t>וַיָּ֤רׇם כְּבוֹד־יְהֹוָה֙ מֵעַ֣ל הַכְּר֔וּב עַ֖ל מִפְתַּ֣ן הַבָּ֑יִת וַיִּמָּלֵ֤א הַבַּ֙יִת֙ אֶת־הֶ֣עָנָ֔ן וְהֶֽחָצֵר֙ מָֽלְאָ֔ה אֶת־נֹ֖גַהּ כְּב֥וֹד יְהֹוָֽה׃</t>
  </si>
  <si>
    <t>{{מ:פסוק|איוב|כ|יח}}</t>
  </si>
  <si>
    <t>מֵשִׁ֣יב יָ֭גָע וְלֹ֣א יִבְלָ֑ע{{ר1}}כְּחֵ֥יל תְּ֝מוּרָת֗וֹ וְלֹ֣א יַעֲלֹֽס׃</t>
  </si>
  <si>
    <t>{{מ:פסוק|שופטים|ח|כב}}</t>
  </si>
  <si>
    <t>וַיֹּאמְר֤וּ אִֽישׁ־יִשְׂרָאֵל֙ אֶל־גִּדְע֔וֹן מְשָׁל־בָּ֙נוּ֙ גַּם־אַתָּ֔ה גַּם־בִּנְךָ֖ גַּ֣ם בֶּן־בְּנֶ֑ךָ כִּ֥י הוֹשַׁעְתָּ֖נוּ מִיַּ֥ד מִדְיָֽן׃</t>
  </si>
  <si>
    <t>{{מ:פסוק|יחזקאל|י|ה}}</t>
  </si>
  <si>
    <t>וְקוֹל֙ כַּנְפֵ֣י הַכְּרוּבִ֔ים נִשְׁמַ֕ע עַד־הֶחָצֵ֖ר הַחִֽיצֹנָ֑ה כְּק֥וֹל אֵל־שַׁדַּ֖י בְּדַבְּרֽוֹ׃</t>
  </si>
  <si>
    <t>{{מ:פסוק|יחזקאל|י|ו}}</t>
  </si>
  <si>
    <t>{{מ:פסוק|שופטים|ח|כג}}</t>
  </si>
  <si>
    <t>{{מ:פסוק|איוב|כ|יט}}</t>
  </si>
  <si>
    <t>וַיְהִ֗י בְּצַוֺּתוֹ֙ אֶת־הָאִ֤ישׁ לְבֻֽשׁ־הַבַּדִּים֙ לֵאמֹ֔ר קַ֥ח אֵשׁ֙ מִבֵּינ֣וֹת לַגַּלְגַּ֔ל מִבֵּינ֖וֹת לַכְּרוּבִ֑ים וַיָּבֹא֙ וַֽיַּעֲמֹ֔ד אֵ֖צֶל הָאוֹפָֽן׃</t>
  </si>
  <si>
    <t>כִּֽי־רִ֭צַּץ עָזַ֣ב דַּלִּ֑ים{{ר1}}בַּ֥יִת גָּ֝זַ֗ל וְלֹ֣א יִבְנֵֽהוּ׃</t>
  </si>
  <si>
    <t>וַיֹּ֤אמֶר אֲלֵהֶם֙ גִּדְע֔וֹן לֹֽא־אֶמְשֹׁ֤ל אֲנִי֙ בָּכֶ֔ם וְלֹא־יִמְשֹׁ֥ל בְּנִ֖י בָּכֶ֑ם יְהֹוָ֖ה יִמְשֹׁ֥ל בָּכֶֽם׃</t>
  </si>
  <si>
    <t>{{מ:פסוק|איוב|כ|כ}}</t>
  </si>
  <si>
    <t>{{מ:פסוק|יחזקאל|י|ז}}</t>
  </si>
  <si>
    <t>וַיִּשְׁלַח֩ הַכְּר֨וּב אֶת־יָד֜וֹ מִבֵּינ֣וֹת לַכְּרוּבִ֗ים אֶל־הָאֵשׁ֙ אֲשֶׁר֙ בֵּינ֣וֹת הַכְּרֻבִ֔ים וַיִּשָּׂא֙ וַיִּתֵּ֔ן אֶל־חׇפְנֵ֖י לְבֻ֣שׁ הַבַּדִּ֑ים וַיִּקַּ֖ח וַיֵּצֵֽא׃</t>
  </si>
  <si>
    <t>כִּ֤י{{מ:לגרמיה}}לֹא־יָדַ֣ע שָׁלֵ֣ו בְּבִטְנ֑וֹ{{ר1}}בַּ֝חֲמוּד֗וֹ לֹ֣א יְמַלֵּֽט׃</t>
  </si>
  <si>
    <t>{{מ:פסוק|שופטים|ח|כד}}</t>
  </si>
  <si>
    <t>וַיֹּ֨אמֶר אֲלֵהֶ֜ם גִּדְע֗וֹן אֶשְׁאֲלָ֤ה מִכֶּם֙ שְׁאֵלָ֔ה וּתְנוּ־לִ֕י אִ֖ישׁ נֶ֣זֶם שְׁלָל֑וֹ כִּֽי־נִזְמֵ֤י זָהָב֙ לָהֶ֔ם כִּ֥י יִשְׁמְעֵאלִ֖ים הֵֽם׃</t>
  </si>
  <si>
    <t>{{מ:פסוק|יחזקאל|י|ח}}</t>
  </si>
  <si>
    <t>וַיֵּרָ֖א לַכְּרֻבִ֑ים תַּבְנִית֙ יַד־אָדָ֔ם תַּ֖חַת כַּנְפֵיהֶֽם׃</t>
  </si>
  <si>
    <t>{{מ:פסוק|איוב|כ|כא}}</t>
  </si>
  <si>
    <t>אֵין־שָׂרִ֥יד לְאׇכְל֑וֹ{{ר1}}{{נוסח|עַל־כֵּ֗֝ן|א=עַל־כֵּ֝ן}} לֹא־יָחִ֥יל טוּבֽוֹ׃</t>
  </si>
  <si>
    <t>{{מ:פסוק|שופטים|ח|כה}}</t>
  </si>
  <si>
    <t>{{מ:פסוק|יחזקאל|י|ט}}</t>
  </si>
  <si>
    <t>{{מ:פסוק|איוב|כ|כב}}</t>
  </si>
  <si>
    <t>וַיֹּאמְר֖וּ נָת֣וֹן נִתֵּ֑ן וַֽיִּפְרְשׂוּ֙ אֶת־הַשִּׂמְלָ֔ה וַיַּשְׁלִ֣יכוּ שָׁ֔מָּה אִ֖ישׁ נֶ֥זֶם שְׁלָלֽוֹ׃</t>
  </si>
  <si>
    <t>וָאֶרְאֶ֗ה וְהִנֵּ֨ה אַרְבָּעָ֣ה אוֹפַנִּים֮ אֵ֣צֶל הַכְּרוּבִים֒ אוֹפַ֣ן אֶחָ֗ד אֵ֚צֶל הַכְּר֣וּב אֶחָ֔ד וְאוֹפַ֣ן אֶחָ֔ד אֵ֖צֶל הַכְּר֣וּב אֶחָ֑ד וּמַרְאֵה֙ הָא֣וֹפַנִּ֔ים כְּעֵ֖ין אֶ֥בֶן תַּרְשִֽׁישׁ׃</t>
  </si>
  <si>
    <t>בִּמְלֹ֣אות שִׂ֭פְקוֹ יֵ֣צֶר ל֑וֹ{{ר1}}כׇּל־יַ֖ד עָמֵ֣ל תְּבֹאֶֽנּוּ׃</t>
  </si>
  <si>
    <t>{{מ:פסוק|איוב|כ|כג}}</t>
  </si>
  <si>
    <t>{{מ:פסוק|יחזקאל|י|י}}</t>
  </si>
  <si>
    <t>{{מ:פסוק|שופטים|ח|כו}}</t>
  </si>
  <si>
    <t>יְהִ֤י{{מ:לגרמיה}}לְמַלֵּ֬א בִטְנ֗וֹ{{ר1}}יְֽשַׁלַּח־בּ֭וֹ חֲר֣וֹן אַפּ֑וֹ{{ר2}}וְיַמְטֵ֥ר עָ֝לֵ֗ימוֹ{{ר0}}בִּלְחוּמֽוֹ׃</t>
  </si>
  <si>
    <t>וּמַ֨רְאֵיהֶ֔ם דְּמ֥וּת אֶחָ֖ד לְאַרְבַּעְתָּ֑ם כַּאֲשֶׁ֛ר יִהְיֶ֥ה הָאוֹפַ֖ן בְּת֥וֹךְ הָאוֹפָֽן׃</t>
  </si>
  <si>
    <t>וַיְהִ֗י מִשְׁקַ֞ל נִזְמֵ֤י הַזָּהָב֙ אֲשֶׁ֣ר שָׁאָ֔ל אֶ֥לֶף וּשְׁבַע־מֵא֖וֹת זָהָ֑ב לְ֠בַ֠ד מִן־הַשַּׂהֲרֹנִ֨ים וְהַנְּטִיפ֜וֹת וּבִגְדֵ֣י הָאַרְגָּמָ֗ן שֶׁעַל֙ מַלְכֵ֣י מִדְיָ֔ן וּלְבַד֙ מִן־הָ֣עֲנָק֔וֹת אֲשֶׁ֖ר בְּצַוְּארֵ֥י גְמַלֵּיהֶֽם׃</t>
  </si>
  <si>
    <t>{{מ:פסוק|יחזקאל|י|יא}}</t>
  </si>
  <si>
    <t>{{מ:פסוק|איוב|כ|כד}}</t>
  </si>
  <si>
    <t>בְּלֶכְתָּ֗ם אֶל־אַרְבַּ֤עַת רִבְעֵיהֶם֙ יֵלֵ֔כוּ לֹ֥א יִסַּ֖בּוּ בְּלֶכְתָּ֑ם כִּ֣י הַמָּק֞וֹם אֲשֶׁר־יִפְנֶ֤ה {{נוסח|הָרֹאשׁ֙|=לק ובדפוסים (וכן הכריע ברויאר)|א=הָרֹ֙אשׁ֙? (במעין טעם מלעיל, וכן הכריעו במג"ה)}} אַחֲרָ֣יו יֵלֵ֔כוּ לֹ֥א יִסַּ֖בּוּ בְּלֶכְתָּֽם׃</t>
  </si>
  <si>
    <t>יִ֭בְרַח מִנֵּ֣שֶׁק בַּרְזֶ֑ל{{ר1}}תַּ֝חְלְפֵ֗הוּ קֶ֣שֶׁת נְחוּשָֽׁה׃</t>
  </si>
  <si>
    <t>{{מ:פסוק|שופטים|ח|כז}}</t>
  </si>
  <si>
    <t>וַיַּ֩עַשׂ֩ אוֹת֨וֹ גִדְע֜וֹן לְאֵפ֗וֹד וַיַּצֵּ֨ג אוֹת֤וֹ בְעִירוֹ֙ בְּעׇפְרָ֔ה וַיִּזְנ֧וּ כׇֽל־יִשְׂרָאֵ֛ל אַחֲרָ֖יו שָׁ֑ם וַיְהִ֛י לְגִדְע֥וֹן וּלְבֵית֖וֹ לְמוֹקֵֽשׁ׃</t>
  </si>
  <si>
    <t>{{מ:פסוק|איוב|כ|כה}}</t>
  </si>
  <si>
    <t>שָׁלַף֮{{ר0}}וַיֵּצֵ{{אתנח הפוך}}א מִגֵּ֫וָ֥ה{{ר1}}וּ֭בָרָק מִֽמְּרֹרָת֥וֹ יַהֲלֹ֗ךְ{{ר1}}עָלָ֥יו אֵמִֽים׃</t>
  </si>
  <si>
    <t>{{מ:פסוק|יחזקאל|י|יב}}</t>
  </si>
  <si>
    <t>וְכׇל־בְּשָׂרָם֙ וְגַבֵּהֶ֔ם וִידֵיהֶ֖ם וְכַנְפֵיהֶ֑ם וְהָאוֹפַנִּ֗ים מְלֵאִ֤ים עֵינַ֙יִם֙ סָבִ֔יב לְאַרְבַּעְתָּ֖ם אוֹפַנֵּיהֶֽם׃</t>
  </si>
  <si>
    <t>{{מ:פסוק|שופטים|ח|כח}}</t>
  </si>
  <si>
    <t>וַיִּכָּנַ֣ע מִדְיָ֗ן לִפְנֵי֙ בְּנֵ֣י יִשְׂרָאֵ֔ל וְלֹ֥א יָסְפ֖וּ לָשֵׂ֣את רֹאשָׁ֑ם וַתִּשְׁקֹ֥ט הָאָ֛רֶץ אַרְבָּעִ֥ים שָׁנָ֖ה בִּימֵ֥י גִדְעֽוֹן׃</t>
  </si>
  <si>
    <t>{{מ:פסוק|איוב|כ|כו}}</t>
  </si>
  <si>
    <t>כׇּל־חֹשֶׁךְ֮{{ר0}}טָמ{{אתנח הפוך}}וּן לִצְפּ֫וּנָ֥יו{{ר1}}תְּ֭אׇכְלֵהוּ אֵ֣שׁ לֹא־נֻפָּ֑ח{{ר2}}יֵ֖רַע שָׂרִ֣יד {{מ:קמץ|ד=בְּאׇהֳלֽוֹ|ס=בְּאָהֳלֽוֹ}}׃</t>
  </si>
  <si>
    <t>{{מ:פסוק|יחזקאל|י|יג}}</t>
  </si>
  <si>
    <t>לָא֖וֹפַנִּ֑ים לָהֶ֛ם קוֹרָ֥א הַגַּלְגַּ֖ל בְּאׇזְנָֽי׃</t>
  </si>
  <si>
    <t>{{מ:פסוק|איוב|כ|כז}}</t>
  </si>
  <si>
    <t>יְגַלּ֣וּ שָׁמַ֣יִם עֲוֺנ֑וֹ{{ר1}}וְ֝אֶ֗רֶץ מִתְקוֹמָ֘מָ֥ה לֽוֹ׃</t>
  </si>
  <si>
    <t>{{מ:פסוק|יחזקאל|י|יד}}</t>
  </si>
  <si>
    <t>וְאַרְבָּעָ֥ה פָנִ֖ים לְאֶחָ֑ד פְּנֵ֨י הָאֶחָ֜ד פְּנֵ֣י הַכְּר֗וּב וּפְנֵ֤י הַשֵּׁנִי֙ פְּנֵ֣י אָדָ֔ם וְהַשְּׁלִישִׁי֙ פְּנֵ֣י אַרְיֵ֔ה וְהָרְבִיעִ֖י פְּנֵי־נָֽשֶׁר׃</t>
  </si>
  <si>
    <t>{{מ:פסוק|שופטים|ח|כט}}</t>
  </si>
  <si>
    <t>וַיֵּ֛לֶךְ יְרֻבַּ֥עַל בֶּן־יוֹאָ֖שׁ וַיֵּ֥שֶׁב בְּבֵיתֽוֹ׃</t>
  </si>
  <si>
    <t>{{מ:פסוק|איוב|כ|כח}}</t>
  </si>
  <si>
    <t>יִ֭גֶל יְב֣וּל בֵּית֑וֹ{{ר1}}נִ֝גָּר֗וֹת בְּי֣וֹם אַפּֽוֹ׃</t>
  </si>
  <si>
    <t>{{מ:פסוק|יחזקאל|י|טו}}</t>
  </si>
  <si>
    <t>וַיֵּרֹ֖מּוּ הַכְּרוּבִ֑ים הִ֣יא הַחַיָּ֔ה אֲשֶׁ֥ר רָאִ֖יתִי בִּֽנְהַר־כְּבָֽר׃</t>
  </si>
  <si>
    <t>{{מ:פסוק|שופטים|ח|ל}}</t>
  </si>
  <si>
    <t>וּלְגִדְע֗וֹן הָיוּ֙ שִׁבְעִ֣ים בָּנִ֔ים יֹצְאֵ֖י יְרֵכ֑וֹ כִּֽי־נָשִׁ֥ים רַבּ֖וֹת הָ֥יוּ לֽוֹ׃</t>
  </si>
  <si>
    <t>{{מ:פסוק|איוב|כ|כט}}</t>
  </si>
  <si>
    <t>זֶ֤ה{{מ:לגרמיה}}חֵלֶק־אָדָ֣ם רָ֭שָׁע מֵאֱלֹהִ֑ים{{ר1}}וְנַחֲלַ֖ת אִמְר֣וֹ מֵאֵֽל׃</t>
  </si>
  <si>
    <t>{{מ:פסוק|יחזקאל|י|טז}}</t>
  </si>
  <si>
    <t>וּבְלֶ֙כֶת֙ הַכְּרוּבִ֔ים יֵלְכ֥וּ הָאוֹפַנִּ֖ים אֶצְלָ֑ם וּבִשְׂאֵ֨ת הַכְּרוּבִ֜ים אֶת־כַּנְפֵיהֶ֗ם לָרוּם֙ מֵעַ֣ל הָאָ֔רֶץ לֹֽא־יִסַּ֧בּוּ הָאוֹפַנִּ֛ים גַּם־הֵ֖ם מֵאֶצְלָֽם׃</t>
  </si>
  <si>
    <t>{{מ:פסוק|שופטים|ח|לא}}</t>
  </si>
  <si>
    <t>{{מ:פסוק|יחזקאל|י|יז}}</t>
  </si>
  <si>
    <t>וּפִֽילַגְשׁוֹ֙ אֲשֶׁ֣ר בִּשְׁכֶ֔ם יָֽלְדָה־לּ֥וֹ גַם־הִ֖יא בֵּ֑ן וַיָּ֥שֶׂם אֶת־שְׁמ֖וֹ אֲבִימֶֽלֶךְ׃</t>
  </si>
  <si>
    <t>בְּעׇמְדָ֣ם יַעֲמֹ֔דוּ וּבְרוֹמָ֖ם יֵר֣וֹמּוּ אוֹתָ֑ם כִּ֛י ר֥וּחַ הַחַיָּ֖ה בָּהֶֽם׃</t>
  </si>
  <si>
    <t>ספר איוב/כא</t>
  </si>
  <si>
    <t>{{מ:פסוק|יחזקאל|י|יח}}</t>
  </si>
  <si>
    <t>וַיֵּצֵא֙ כְּב֣וֹד יְהֹוָ֔ה מֵעַ֖ל מִפְתַּ֣ן הַבָּ֑יִת וַֽיַּעֲמֹ֖ד עַל־הַכְּרוּבִֽים׃</t>
  </si>
  <si>
    <t>{{מ:פסוק|שופטים|ח|לב}}</t>
  </si>
  <si>
    <t>וַיָּ֛מׇת גִּדְע֥וֹן בֶּן־יוֹאָ֖שׁ בְּשֵׂיבָ֣ה טוֹבָ֑ה וַיִּקָּבֵ֗ר בְּקֶ֙בֶר֙ יוֹאָ֣שׁ אָבִ֔יו בְּעׇפְרָ֖ה אֲבִ֥י הָעֶזְרִֽי׃</t>
  </si>
  <si>
    <t>{{מ:פסוק|איוב|כא|א}}</t>
  </si>
  <si>
    <t>{{מ:פסוק|יחזקאל|י|יט}}</t>
  </si>
  <si>
    <t>וַיִּשְׂא֣וּ הַכְּרוּבִ֣ים אֶת־כַּ֠נְפֵיהֶ֠ם וַיֵּר֨וֹמּוּ מִן־הָאָ֤רֶץ לְעֵינַי֙ בְּצֵאתָ֔ם וְהָאוֹפַנִּ֖ים לְעֻמָּתָ֑ם וַֽיַּעֲמֹ֗ד פֶּ֣תַח שַׁ֤עַר בֵּית־יְהֹוָה֙ הַקַּדְמוֹנִ֔י וּכְב֧וֹד אֱלֹהֵֽי־יִשְׂרָאֵ֛ל עֲלֵיהֶ֖ם מִלְמָֽעְלָה׃</t>
  </si>
  <si>
    <t>{{מ:פסוק|שופטים|ח|לג}}</t>
  </si>
  <si>
    <t>וַיְהִ֗י כַּֽאֲשֶׁר֙ מֵ֣ת גִּדְע֔וֹן וַיָּשׁ֙וּבוּ֙ בְּנֵ֣י יִשְׂרָאֵ֔ל וַיִּזְנ֖וּ אַחֲרֵ֣י הַבְּעָלִ֑ים וַיָּשִׂ֧ימוּ לָהֶ֛ם בַּ֥עַל בְּרִ֖ית לֵאלֹהִֽים׃</t>
  </si>
  <si>
    <t>{{מ:פסוק|איוב|כא|ב}}</t>
  </si>
  <si>
    <t>שִׁמְע֣וּ שָׁ֭מוֹעַ מִלָּתִ֑י{{ר1}}{{נוסח|וּתְהִי־זֹ֗֝את|א=וּתְהִי־זֹ֝את}} תַּנְח֥וּמֹֽתֵיכֶֽם׃</t>
  </si>
  <si>
    <t>{{מ:פסוק|יחזקאל|י|כ}}</t>
  </si>
  <si>
    <t>הִ֣יא הַחַיָּ֗ה אֲשֶׁ֥ר רָאִ֛יתִי תַּ֥חַת אֱלֹהֵֽי־יִשְׂרָאֵ֖ל בִּֽנְהַר־כְּבָ֑ר וָאֵדַ֕ע כִּ֥י כְרוּבִ֖ים הֵֽמָּה׃</t>
  </si>
  <si>
    <t>{{מ:פסוק|איוב|כא|ג}}</t>
  </si>
  <si>
    <t>שָׂ֭אוּנִי וְאָנֹכִ֣י אֲדַבֵּ֑ר{{ר1}}וְאַחַ֖ר דַּבְּרִ֣י תַלְעִֽיג׃</t>
  </si>
  <si>
    <t>{{מ:פסוק|שופטים|ח|לד}}</t>
  </si>
  <si>
    <t>וְלֹ֤א זָֽכְרוּ֙ בְּנֵ֣י יִשְׂרָאֵ֔ל אֶת־יְהֹוָ֖ה אֱלֹהֵיהֶ֑ם הַמַּצִּ֥יל אוֹתָ֛ם מִיַּ֥ד כׇּל־אֹיְבֵיהֶ֖ם מִסָּבִֽיב׃</t>
  </si>
  <si>
    <t>{{מ:פסוק|יחזקאל|י|כא}}</t>
  </si>
  <si>
    <t>אַרְבָּעָ֨ה אַרְבָּעָ֤ה פָנִים֙ לְאֶחָ֔ד וְאַרְבַּ֥ע כְּנָפַ֖יִם לְאֶחָ֑ד וּדְמוּת֙ יְדֵ֣י אָדָ֔ם תַּ֖חַת כַּנְפֵיהֶֽם׃</t>
  </si>
  <si>
    <t>{{מ:פסוק|איוב|כא|ד}}</t>
  </si>
  <si>
    <t>הֶ֭אָנֹכִי לְאָדָ֣ם שִׂיחִ֑י{{ר1}}וְאִם־מַ֝דּ֗וּעַ לֹֽא־תִקְצַ֥ר רוּחִֽי׃</t>
  </si>
  <si>
    <t>{{מ:פסוק|איוב|כא|ה}}</t>
  </si>
  <si>
    <t>פְּנוּ־אֵלַ֥י וְהָשַׁ֑מּוּ{{ר1}}וְשִׂ֖ימוּ יָ֣ד עַל־פֶּֽה׃</t>
  </si>
  <si>
    <t>{{מ:פסוק|יחזקאל|י|כב}}</t>
  </si>
  <si>
    <t>וּדְמ֣וּת פְּנֵיהֶ֔ם הֵ֣מָּה הַפָּנִ֗ים אֲשֶׁ֤ר רָאִ֙יתִי֙ עַל־נְהַר־כְּבָ֔ר מַרְאֵיהֶ֖ם וְאוֹתָ֑ם אִ֛ישׁ אֶל־עֵ֥בֶר פָּנָ֖יו יֵלֵֽכוּ׃</t>
  </si>
  <si>
    <t>{{מ:פסוק|שופטים|ח|לה}}</t>
  </si>
  <si>
    <t>וְלֹא־עָשׂ֣וּ חֶ֔סֶד עִם־בֵּ֥ית יְרֻבַּ֖עַל גִּדְע֑וֹן כְּכׇ֨ל־הַטּוֹבָ֔ה אֲשֶׁ֥ר עָשָׂ֖ה עִם־יִשְׂרָאֵֽל׃</t>
  </si>
  <si>
    <t>{{מ:פסוק|איוב|כא|ו}}</t>
  </si>
  <si>
    <t>וְאִם־זָכַ֥רְתִּי וְנִבְהָ֑לְתִּי{{ר1}}וְאָחַ֥ז בְּ֝שָׂרִ֗י פַּלָּצֽוּת׃</t>
  </si>
  <si>
    <t>{{מ:פסוק|איוב|כא|ז}}</t>
  </si>
  <si>
    <t>מַ֭דּוּעַ רְשָׁעִ֣ים יִֽחְי֑וּ{{ר1}}עָ֝תְק֗וּ גַּם־גָּ֥בְרוּ חָֽיִל׃</t>
  </si>
  <si>
    <t>{{מ:פסוק|איוב|כא|ח}}</t>
  </si>
  <si>
    <t>זַרְעָ֤ם נָכ֣וֹן לִפְנֵיהֶ֣ם עִמָּ֑ם{{ר1}}וְ֝צֶאֱצָאֵיהֶ֗ם לְעֵינֵיהֶֽם׃</t>
  </si>
  <si>
    <t>ספר יחזקאל/יא</t>
  </si>
  <si>
    <t>{{מ:פסוק|איוב|כא|ט}}</t>
  </si>
  <si>
    <t>בָּתֵּיהֶ֣ם שָׁל֣וֹם מִפָּ֑חַד{{ר1}}וְלֹ֤א שֵׁ֖בֶט אֱל֣וֹהַּ עֲלֵיהֶֽם׃</t>
  </si>
  <si>
    <t>{{מ:פסוק|איוב|כא|י}}</t>
  </si>
  <si>
    <t>ספר שופטים/ט</t>
  </si>
  <si>
    <t>שׁוֹר֣וֹ עִ֭בַּר וְלֹ֣א יַגְעִ֑ל{{ר1}}תְּפַלֵּ֥ט פָּ֝רָת֗וֹ וְלֹ֣א תְשַׁכֵּֽל׃</t>
  </si>
  <si>
    <t>{{מ:פסוק|יחזקאל|יא|א}}</t>
  </si>
  <si>
    <t>וַתִּשָּׂ֨א אֹתִ֜י ר֗וּחַ וַתָּבֵ֣א אֹ֠תִ֠י אֶל־שַׁ֨עַר בֵּית־יְהֹוָ֤ה הַקַּדְמוֹנִי֙ הַפּוֹנֶ֣ה קָדִ֔ימָה וְהִנֵּה֙ בְּפֶ֣תַח הַשַּׁ֔עַר עֶשְׂרִ֥ים וַֽחֲמִשָּׁ֖ה אִ֑ישׁ וָאֶרְאֶ֨ה בְתוֹכָ֜ם אֶת־יַאֲזַנְיָ֧ה בֶן־עַזֻּ֛ר וְאֶת־פְּלַטְיָ֥הוּ בֶן־בְּנָיָ֖הוּ שָׂרֵ֖י הָעָֽם׃</t>
  </si>
  <si>
    <t>{{מ:פסוק|איוב|כא|יא}}</t>
  </si>
  <si>
    <t>יְשַׁלְּח֣וּ כַ֭צֹּאן עֲוִילֵיהֶ֑ם{{ר1}}וְ֝יַלְדֵיהֶ֗ם יְרַקֵּדֽוּן׃</t>
  </si>
  <si>
    <t>{{מ:פסוק|יחזקאל|יא|ב}}</t>
  </si>
  <si>
    <t>{{מ:פסוק|שופטים|ט|א}}</t>
  </si>
  <si>
    <t>וַיֹּ֖אמֶר אֵלָ֑י בֶּן־אָדָ֕ם אֵ֣לֶּה הָאֲנָשִׁ֞ים הַחֹשְׁבִ֥ים אָ֛וֶן וְהַיֹּעֲצִ֥ים עֲצַת־רָ֖ע בָּעִ֥יר הַזֹּֽאת׃</t>
  </si>
  <si>
    <t>וַיֵּ֨לֶךְ אֲבִימֶ֤לֶךְ בֶּן־יְרֻבַּ֙עַל֙ שְׁכֶ֔מָה אֶל־אֲחֵ֖י אִמּ֑וֹ וַיְדַבֵּ֣ר אֲלֵיהֶ֔ם וְאֶל־כׇּל־מִשְׁפַּ֛חַת בֵּית־אֲבִ֥י אִמּ֖וֹ לֵאמֹֽר׃</t>
  </si>
  <si>
    <t>{{מ:פסוק|איוב|כא|יב}}</t>
  </si>
  <si>
    <t>יִ֭שְׂאוּ כְּתֹ֣ף וְכִנּ֑וֹר{{ר1}}וְ֝יִשְׂמְח֗וּ לְק֣וֹל עוּגָֽב׃</t>
  </si>
  <si>
    <t>{{מ:פסוק|יחזקאל|יא|ג}}</t>
  </si>
  <si>
    <t>הָאֹ֣מְרִ֔ים לֹ֥א בְקָר֖וֹב בְּנ֣וֹת בָּתִּ֑ים הִ֣יא הַסִּ֔יר וַאֲנַ֖חְנוּ הַבָּשָֽׂר׃</t>
  </si>
  <si>
    <t>{{מ:פסוק|שופטים|ט|ב}}</t>
  </si>
  <si>
    <t>דַּבְּרוּ־נָ֞א בְּאׇזְנֵ֨י כׇל־בַּעֲלֵ֣י שְׁכֶם֮ מַה־טּ֣וֹב לָכֶם֒ הַמְשֹׁ֨ל בָּכֶ֜ם שִׁבְעִ֣ים אִ֗ישׁ כֹּ֚ל בְּנֵ֣י יְרֻבַּ֔עַל אִם־מְשֹׁ֥ל בָּכֶ֖ם אִ֣ישׁ אֶחָ֑ד וּזְכַרְתֶּ֕ם כִּֽי־עַצְמְכֶ֥ם וּבְשַׂרְכֶ֖ם אָֽנִי׃</t>
  </si>
  <si>
    <t>{{מ:פסוק|איוב|כא|יג}}</t>
  </si>
  <si>
    <t>{{כו"ק|יבלו|יְכַלּ֣וּ}} בַטּ֣וֹב יְמֵיהֶ֑ם{{ר1}}וּ֝בְרֶ֗גַע שְׁא֣וֹל יֵחָֽתּוּ׃</t>
  </si>
  <si>
    <t>{{מ:פסוק|יחזקאל|יא|ד}}</t>
  </si>
  <si>
    <t>לָכֵ֖ן הִנָּבֵ֣א עֲלֵיהֶ֑ם הִנָּבֵ֖א בֶּן־אָדָֽם׃</t>
  </si>
  <si>
    <t>{{מ:פסוק|שופטים|ט|ג}}</t>
  </si>
  <si>
    <t>וַיְדַבְּר֨וּ אֲחֵי־אִמּ֜וֹ עָלָ֗יו בְּאׇזְנֵי֙ כׇּל־בַּעֲלֵ֣י שְׁכֶ֔ם אֵ֥ת כׇּל־הַדְּבָרִ֖ים הָאֵ֑לֶּה וַיֵּ֤ט לִבָּם֙ אַחֲרֵ֣י אֲבִימֶ֔לֶךְ כִּ֥י אָמְר֖וּ אָחִ֥ינוּ הֽוּא׃</t>
  </si>
  <si>
    <t>{{מ:פסוק|איוב|כא|יד}}</t>
  </si>
  <si>
    <t>וַיֹּאמְר֣וּ לָ֭אֵל ס֣וּר מִמֶּ֑נּוּ{{ר1}}וְדַ֥עַת דְּ֝רָכֶ֗יךָ לֹ֣א חָפָֽצְנוּ׃</t>
  </si>
  <si>
    <t>{{מ:פסוק|יחזקאל|יא|ה}}</t>
  </si>
  <si>
    <t>וַתִּפֹּ֣ל עָלַי֮ ר֣וּחַ יְהֹוָה֒ וַיֹּ֣אמֶר אֵלַ֗י אֱמֹר֙ כֹּֽה־אָמַ֣ר יְהֹוָ֔ה כֵּ֥ן אֲמַרְתֶּ֖ם בֵּ֣ית יִשְׂרָאֵ֑ל וּמַעֲל֥וֹת רוּחֲכֶ֖ם אֲנִ֥י יְדַעְתִּֽיהָ׃</t>
  </si>
  <si>
    <t>{{מ:פסוק|איוב|כא|טו}}</t>
  </si>
  <si>
    <t>מַה־שַּׁדַּ֥י כִּֽי־נַעַבְדֶ֑נּוּ{{ר1}}וּמַה־נּ֝וֹעִ֗יל כִּ֣י נִפְגַּע־בּֽוֹ׃</t>
  </si>
  <si>
    <t>{{מ:פסוק|שופטים|ט|ד}}</t>
  </si>
  <si>
    <t>{{מ:פסוק|יחזקאל|יא|ו}}</t>
  </si>
  <si>
    <t>וַיִּתְּנוּ־לוֹ֙ שִׁבְעִ֣ים כֶּ֔סֶף מִבֵּ֖ית בַּ֣עַל בְּרִ֑ית וַיִּשְׂכֹּ֨ר בָּהֶ֜ם אֲבִימֶ֗לֶךְ אֲנָשִׁ֤ים רֵיקִים֙ וּפֹ֣חֲזִ֔ים וַיֵּלְכ֖וּ אַחֲרָֽיו׃</t>
  </si>
  <si>
    <t>הִרְבֵּיתֶ֥ם חַלְלֵיכֶ֖ם בָּעִ֣יר הַזֹּ֑את וּמִלֵּאתֶ֥ם חוּצֹתֶ֖יהָ חָלָֽל׃</t>
  </si>
  <si>
    <t>{{מ:פסוק|איוב|כא|טז}}</t>
  </si>
  <si>
    <t>הֵ֤ן לֹ֣א בְיָדָ֣ם טוּבָ֑ם{{ר1}}עֲצַ֥ת רְ֝שָׁעִ֗ים רָ֣חֲקָה מֶֽנִּי׃</t>
  </si>
  <si>
    <t>{{מ:פסוק|יחזקאל|יא|ז}}</t>
  </si>
  <si>
    <t>{{מ:פסוק|שופטים|ט|ה}}</t>
  </si>
  <si>
    <t>לָכֵ֗ן כֹּֽה־אָמַר֮ אֲדֹנָ֣י יֱהֹוִה֒ חַלְלֵיכֶם֙ אֲשֶׁ֣ר שַׂמְתֶּ֣ם בְּתוֹכָ֔הּ הֵ֥מָּה הַבָּשָׂ֖ר וְהִ֣יא הַסִּ֑יר וְאֶתְכֶ֖ם הוֹצִ֥יא מִתּוֹכָֽהּ׃</t>
  </si>
  <si>
    <t>וַיָּבֹ֤א בֵית־אָבִיו֙ עׇפְרָ֔תָה וַֽיַּהֲרֹ֞ג אֶת־אֶחָ֧יו בְּנֵי־יְרֻבַּ֛עַל שִׁבְעִ֥ים אִ֖ישׁ עַל־אֶ֣בֶן אֶחָ֑ת וַיִּוָּתֵ֞ר יוֹתָ֧ם בֶּן־יְרֻבַּ֛עַל הַקָּטֹ֖ן כִּ֥י נֶחְבָּֽא׃</t>
  </si>
  <si>
    <t>{{מ:פסוק|איוב|כא|יז}}</t>
  </si>
  <si>
    <t>כַּמָּ֤ה{{מ:לגרמיה}}נֵר־רְשָׁ֘עִ֤ים יִדְעָ֗ךְ{{ר1}}וְיָבֹ֣א עָלֵ֣ימוֹ אֵידָ֑ם{{ר2}}חֲ֝בָלִ֗ים{{ר0}}יְחַלֵּ֥ק בְּאַפּֽוֹ׃</t>
  </si>
  <si>
    <t>{{מ:פסוק|שופטים|ט|ו}}</t>
  </si>
  <si>
    <t>וַיֵּאָ֨סְפ֜וּ כׇּל־בַּעֲלֵ֤י שְׁכֶם֙ וְכׇל־בֵּ֣ית מִלּ֔וֹא וַיֵּ֣לְכ֔וּ וַיַּמְלִ֥יכוּ אֶת־אֲבִימֶ֖לֶךְ לְמֶ֑לֶךְ עִם־אֵל֥וֹן מֻצָּ֖ב אֲשֶׁ֥ר בִּשְׁכֶֽם׃</t>
  </si>
  <si>
    <t>{{מ:פסוק|יחזקאל|יא|ח}}</t>
  </si>
  <si>
    <t>חֶ֖רֶב יְרֵאתֶ֑ם וְחֶ֙רֶב֙ אָבִ֣יא עֲלֵיכֶ֔ם נְאֻ֖ם אֲדֹנָ֥י יֱהֹוִֽה׃</t>
  </si>
  <si>
    <t>{{מ:פסוק|איוב|כא|יח}}</t>
  </si>
  <si>
    <t>יִֽהְי֗וּ כְּתֶ֥בֶן לִפְנֵי־ר֑וּחַ{{ר1}}וּ֝כְמֹ֗ץ גְּנָבַ֥תּוּ סוּפָֽה׃</t>
  </si>
  <si>
    <t>{{מ:פסוק|יחזקאל|יא|ט}}</t>
  </si>
  <si>
    <t>וְהוֹצֵאתִ֤י אֶתְכֶם֙ מִתּוֹכָ֔הּ וְנָתַתִּ֥י אֶתְכֶ֖ם בְּיַד־זָרִ֑ים וְעָשִׂ֛יתִי בָכֶ֖ם שְׁפָטִֽים׃</t>
  </si>
  <si>
    <t>{{מ:פסוק|שופטים|ט|ז|סדר=ז}}</t>
  </si>
  <si>
    <t>וַיַּגִּ֣דוּ לְיוֹתָ֗ם וַיֵּ֙לֶךְ֙ וַֽיַּעֲמֹד֙ בְּרֹ֣אשׁ הַר־גְּרִזִ֔ים וַיִּשָּׂ֥א קוֹל֖וֹ וַיִּקְרָ֑א וַיֹּ֣אמֶר לָהֶ֗ם שִׁמְע֤וּ אֵלַי֙ בַּעֲלֵ֣י שְׁכֶ֔ם וְיִשְׁמַ֥ע אֲלֵיכֶ֖ם אֱלֹהִֽים׃</t>
  </si>
  <si>
    <t>{{מ:פסוק|איוב|כא|יט}}</t>
  </si>
  <si>
    <t>אֱל֗וֹהַּ יִצְפֹּן־לְבָנָ֥יו אוֹנ֑וֹ{{ר1}}יְשַׁלֵּ֖ם אֵלָ֣יו וְיֵדָֽע׃</t>
  </si>
  <si>
    <t>{{מ:פסוק|יחזקאל|יא|י}}</t>
  </si>
  <si>
    <t>בַּחֶ֣רֶב תִּפֹּ֔לוּ עַל־גְּב֥וּל יִשְׂרָאֵ֖ל אֶשְׁפּ֣וֹט אֶתְכֶ֑ם וִידַעְתֶּ֖ם כִּֽי־אֲנִ֥י יְהֹוָֽה׃</t>
  </si>
  <si>
    <t>{{מ:פסוק|שופטים|ט|ח}}</t>
  </si>
  <si>
    <t>{{מ:פסוק|איוב|כא|כ}}</t>
  </si>
  <si>
    <t>{{מ:פסוק|יחזקאל|יא|יא}}</t>
  </si>
  <si>
    <t>יִרְא֣וּ {{קו"כ-אם|עֵינָ֣ו|א-קרי=עֵינָ֣יו}} כִּיד֑וֹ{{ר1}}וּמֵחֲמַ֖ת שַׁדַּ֣י יִשְׁתֶּֽה׃</t>
  </si>
  <si>
    <t>הָל֤וֹךְ הָֽלְכוּ֙ הָעֵצִ֔ים לִמְשֹׁ֥חַ עֲלֵיהֶ֖ם מֶ֑לֶךְ וַיֹּאמְר֥וּ לַזַּ֖יִת {{כו"ק|מלוכה|מׇלְכָ֥ה}} עָלֵֽינוּ׃</t>
  </si>
  <si>
    <t>{{מ:פסוק|איוב|כא|כא}}</t>
  </si>
  <si>
    <t>הִ֗יא לֹֽא־תִהְיֶ֤ה לָכֶם֙ לְסִ֔יר וְאַתֶּ֛ם תִּהְי֥וּ בְתוֹכָ֖הּ לְבָשָׂ֑ר אֶל־גְּב֥וּל יִשְׂרָאֵ֖ל אֶשְׁפֹּ֥ט אֶתְכֶֽם׃</t>
  </si>
  <si>
    <t>כִּ֤י מַה־חֶפְצ֣וֹ בְּבֵית֣וֹ אַחֲרָ֑יו{{ר1}}וּמִסְפַּ֖ר חֳדָשָׁ֣יו חֻצָּֽצוּ׃</t>
  </si>
  <si>
    <t>{{מ:פסוק|שופטים|ט|ט}}</t>
  </si>
  <si>
    <t>וַיֹּ֤אמֶר לָהֶם֙ הַזַּ֔יִת הֶחֳדַ֙לְתִּי֙ אֶת־דִּשְׁנִ֔י אֲשֶׁר־בִּ֛י יְכַבְּד֥וּ אֱלֹהִ֖ים וַאֲנָשִׁ֑ים וְהָ֣לַכְתִּ֔י לָנ֖וּעַ עַל־הָעֵצִֽים׃</t>
  </si>
  <si>
    <t>{{מ:פסוק|יחזקאל|יא|יב}}</t>
  </si>
  <si>
    <t>{{מ:פסוק|איוב|כא|כב}}</t>
  </si>
  <si>
    <t>וִֽידַעְתֶּם֙ כִּֽי־אֲנִ֣י יְהֹוָ֔ה אֲשֶׁ֤ר בְּחֻקַּי֙ לֹ֣א הֲלַכְתֶּ֔ם וּמִשְׁפָּטַ֖י לֹ֣א עֲשִׂיתֶ֑ם וּֽכְמִשְׁפְּטֵ֧י הַגּוֹיִ֛ם אֲשֶׁ֥ר סְבִיבוֹתֵיכֶ֖ם עֲשִׂיתֶֽם׃</t>
  </si>
  <si>
    <t>הַלְאֵ֥ל יְלַמֶּד־דָּ֑עַת{{ר1}}וְ֝ה֗וּא רָמִ֥ים יִשְׁפּֽוֹט׃</t>
  </si>
  <si>
    <t>{{מ:פסוק|איוב|כא|כג}}</t>
  </si>
  <si>
    <t>{{מ:פסוק|יחזקאל|יא|יג}}</t>
  </si>
  <si>
    <t>וַֽיְהִי֙ כְּהִנָּ֣בְאִ֔י וּפְלַטְיָ֥הוּ בֶן־בְּנָיָ֖ה מֵ֑ת וָאֶפֹּ֨ל עַל־פָּנַ֜י וָאֶזְעַ֣ק קוֹל־גָּד֗וֹל וָֽאֹמַר֙ אֲהָהּ֙ אֲדֹנָ֣י יֱהֹוִ֔ה כָּלָה֙ אַתָּ֣ה עֹשֶׂ֔ה אֵ֖ת שְׁאֵרִ֥ית יִשְׂרָאֵֽל׃</t>
  </si>
  <si>
    <t>זֶ֗ה יָ֭מוּת בְּעֶ֣צֶם תֻּמּ֑וֹ{{ר1}}כֻּ֝לּ֗וֹ שַׁלְאֲנַ֥ן וְשָׁלֵֽיו׃</t>
  </si>
  <si>
    <t>{{מ:פסוק|שופטים|ט|י}}</t>
  </si>
  <si>
    <t>וַיֹּאמְר֥וּ הָעֵצִ֖ים לַתְּאֵנָ֑ה לְכִי־אַ֖תְּ מׇלְכִ֥י עָלֵֽינוּ׃</t>
  </si>
  <si>
    <t>{{מ:פסוק|יחזקאל|יא|יד}}</t>
  </si>
  <si>
    <t>{{מ:פסוק|איוב|כא|כד}}</t>
  </si>
  <si>
    <t>עֲ֭טִינָיו מָלְא֣וּ חָלָ֑ב{{ר1}}וּמֹ֖חַ עַצְמוֹתָ֣יו יְשֻׁקֶּֽה׃</t>
  </si>
  <si>
    <t>{{מ:פסוק|שופטים|ט|יא}}</t>
  </si>
  <si>
    <t>וַתֹּ֤אמֶר לָהֶם֙ הַתְּאֵנָ֔ה הֶחֳדַ֙לְתִּי֙ אֶת־מׇתְקִ֔י וְאֶת־תְּנוּבָתִ֖י הַטּוֹבָ֑ה וְהָ֣לַכְתִּ֔י לָנ֖וּעַ עַל־הָֽעֵצִֽים׃</t>
  </si>
  <si>
    <t>{{מ:פסוק|איוב|כא|כה}}</t>
  </si>
  <si>
    <t>{{מ:פסוק|יחזקאל|יא|טו}}</t>
  </si>
  <si>
    <t>וְזֶ֗ה יָ֭מוּת בְּנֶ֣פֶשׁ מָרָ֑ה{{ר1}}וְלֹֽא־אָ֝כַ֗ל בַּטּוֹבָֽה׃</t>
  </si>
  <si>
    <t>בֶּן־אָדָ֗ם אַחֶ֤יךָ אַחֶ֙יךָ֙ אַנְשֵׁ֣י גְאֻלָּתֶ֔ךָ וְכׇל־בֵּ֥ית יִשְׂרָאֵ֖ל כֻּלֹּ֑ה אֲשֶׁר֩ אָמְר֨וּ לָהֶ֜ם יֹשְׁבֵ֣י יְרוּשָׁל{{מ:ירושלם|ַ|֗}}ם רַֽחֲקוּ֙ מֵעַ֣ל יְהֹוָ֔ה לָ֥נוּ הִ֛יא נִתְּנָ֥ה הָאָ֖רֶץ לְמוֹרָשָֽׁה׃</t>
  </si>
  <si>
    <t>{{מ:פסוק|שופטים|ט|יב}}</t>
  </si>
  <si>
    <t>וַיֹּאמְר֥וּ הָעֵצִ֖ים לַגָּ֑פֶן לְכִי־אַ֖תְּ {{כו"ק|מלוכי|מָלְכִ֥י}} עָלֵֽינוּ׃</t>
  </si>
  <si>
    <t>{{מ:פסוק|איוב|כא|כו}}</t>
  </si>
  <si>
    <t>{{מ:פסוק|יחזקאל|יא|טז}}</t>
  </si>
  <si>
    <t>יַ֭חַד עַל־עָפָ֣ר יִשְׁכָּ֑בוּ{{ר1}}וְ֝רִמָּ֗ה תְּכַסֶּ֥ה עֲלֵיהֶֽם׃</t>
  </si>
  <si>
    <t>לָכֵ֣ן אֱמֹ֗ר כֹּֽה־אָמַר֮ אֲדֹנָ֣י יֱהֹוִה֒ כִּ֤י הִרְחַקְתִּים֙ בַּגּוֹיִ֔ם וְכִ֥י הֲפִיצוֹתִ֖ים בָּאֲרָצ֑וֹת וָאֱהִ֤י לָהֶם֙ לְמִקְדָּ֣שׁ מְעַ֔ט בָּאֲרָצ֖וֹת אֲשֶׁר־בָּ֥אוּ שָֽׁם׃</t>
  </si>
  <si>
    <t>{{מ:פסוק|שופטים|ט|יג}}</t>
  </si>
  <si>
    <t>וַתֹּ֤אמֶר לָהֶם֙ הַגֶּ֔פֶן הֶחֳדַ֙לְתִּי֙ אֶת־תִּ֣ירוֹשִׁ֔י {{נוסח|הַֽמְשַׂמֵּ֥חַ|א=הַֽמֲשַׂמֵּ֥חַ}} אֱלֹהִ֖ים וַאֲנָשִׁ֑ים וְהָ֣לַכְתִּ֔י לָנ֖וּעַ עַל־הָעֵצִֽים׃</t>
  </si>
  <si>
    <t>{{מ:פסוק|יחזקאל|יא|יז}}</t>
  </si>
  <si>
    <t>{{מ:פסוק|איוב|כא|כז}}</t>
  </si>
  <si>
    <t>הֵ֣ן יָ֭דַעְתִּי מַחְשְׁבֽוֹתֵיכֶ֑ם{{ר1}}וּ֝מְזִמּ֗וֹת עָלַ֥י תַּחְמֹֽסוּ׃</t>
  </si>
  <si>
    <t>לָכֵ֣ן אֱמֹ֗ר כֹּֽה־אָמַר֮ אֲדֹנָ֣י יֱהֹוִה֒ וְקִבַּצְתִּ֤י אֶתְכֶם֙ מִן־הָ֣עַמִּ֔ים וְאָסַפְתִּ֣י אֶתְכֶ֔ם מִן־הָ֣אֲרָצ֔וֹת אֲשֶׁ֥ר נְפֹצוֹתֶ֖ם בָּהֶ֑ם וְנָתַתִּ֥י לָכֶ֖ם אֶת־אַדְמַ֥ת יִשְׂרָאֵֽל׃</t>
  </si>
  <si>
    <t>{{מ:פסוק|שופטים|ט|יד}}</t>
  </si>
  <si>
    <t>וַיֹּאמְר֥וּ כׇל־הָעֵצִ֖ים אֶל־הָאָטָ֑ד לֵ֥ךְ אַתָּ֖ה מְלׇךְ־עָלֵֽינוּ׃</t>
  </si>
  <si>
    <t>{{מ:פסוק|יחזקאל|יא|יח}}</t>
  </si>
  <si>
    <t>וּבָ֖אוּ־שָׁ֑מָּה וְהֵסִ֜ירוּ אֶת־כׇּל־שִׁקּוּצֶ֛יהָ וְאֶת־כׇּל־תּוֹעֲבוֹתֶ֖יהָ מִמֶּֽנָּה׃</t>
  </si>
  <si>
    <t>{{מ:פסוק|איוב|כא|כח}}</t>
  </si>
  <si>
    <t>{{מ:פסוק|שופטים|ט|טו}}</t>
  </si>
  <si>
    <t>כִּ֤י תֹאמְר֗וּ אַיֵּ֥ה בֵית־נָדִ֑יב{{ר1}}וְ֝אַיֵּ֗ה אֹ֤הֶל{{מ:לגרמיה}}מִשְׁכְּנ֬וֹת רְשָׁעִֽים׃</t>
  </si>
  <si>
    <t>וַיֹּ֣אמֶר הָאָטָד֮ אֶל־הָעֵצִים֒ אִ֡ם בֶּאֱמֶ֣ת אַתֶּם֩ מֹשְׁחִ֨ים אֹתִ֤י לְמֶ֙לֶךְ֙ עֲלֵיכֶ֔ם בֹּ֖אוּ חֲס֣וּ בְצִלִּ֑י וְאִם־אַ֕יִן תֵּ֤צֵא אֵשׁ֙ מִן־הָ֣אָטָ֔ד וְתֹאכַ֖ל אֶת־אַרְזֵ֥י הַלְּבָנֽוֹן׃</t>
  </si>
  <si>
    <t>{{מ:פסוק|יחזקאל|יא|יט}}</t>
  </si>
  <si>
    <t>וְנָתַתִּ֤י לָהֶם֙ לֵ֣ב אֶחָ֔ד וְר֥וּחַ חֲדָשָׁ֖ה אֶתֵּ֣ן בְּקִרְבְּכֶ֑ם וַהֲסִ֨רֹתִ֜י לֵ֤ב הָאֶ֙בֶן֙ מִבְּשָׂרָ֔ם וְנָתַתִּ֥י לָהֶ֖ם לֵ֥ב בָּשָֽׂר׃</t>
  </si>
  <si>
    <t>{{מ:פסוק|איוב|כא|כט}}</t>
  </si>
  <si>
    <t>הֲלֹ֣א שְׁ֭אֶלְתֶּם ע֣וֹבְרֵי דָ֑רֶךְ{{ר1}}וְ֝אֹתֹתָ֗ם לֹ֣א תְנַכֵּֽרוּ׃</t>
  </si>
  <si>
    <t>{{מ:פסוק|שופטים|ט|טז}}</t>
  </si>
  <si>
    <t>{{מ:פסוק|יחזקאל|יא|כ|סדר=ו}}</t>
  </si>
  <si>
    <t>לְמַ֙עַן֙ בְּחֻקֹּתַ֣י יֵלֵ֔כוּ וְאֶת־מִשְׁפָּטַ֥י יִשְׁמְר֖וּ וְעָשׂ֣וּ אֹתָ֑ם וְהָיוּ־לִ֣י לְעָ֔ם וַאֲנִ֕י אֶהְיֶ֥ה לָהֶ֖ם לֵאלֹהִֽים׃</t>
  </si>
  <si>
    <t>וְעַתָּ֗ה אִם־בֶּאֱמֶ֤ת וּבְתָמִים֙ עֲשִׂיתֶ֔ם וַתַּמְלִ֖יכוּ אֶת־אֲבִימֶ֑לֶךְ וְאִם־טוֹבָ֤ה עֲשִׂיתֶם֙ עִם־יְרֻבַּ֣עַל וְעִם־בֵּית֔וֹ וְאִם־כִּגְמ֥וּל יָדָ֖יו עֲשִׂ֥יתֶם לֽוֹ׃</t>
  </si>
  <si>
    <t>{{מ:פסוק|איוב|כא|ל}}</t>
  </si>
  <si>
    <t>כִּ֤י לְי֣וֹם אֵ֭יד יֵחָ֣שֶׂךְ רָ֑ע{{ר1}}לְי֖וֹם עֲבָר֣וֹת יוּבָֽלוּ׃</t>
  </si>
  <si>
    <t>{{מ:פסוק|שופטים|ט|יז}}</t>
  </si>
  <si>
    <t>{{מ:פסוק|יחזקאל|יא|כא}}</t>
  </si>
  <si>
    <t>אֲשֶׁר־נִלְחַ֥ם אָבִ֖י עֲלֵיכֶ֑ם וַיַּשְׁלֵ֤ךְ אֶת־נַפְשׁוֹ֙ מִנֶּ֔גֶד וַיַּצֵּ֥ל אֶתְכֶ֖ם מִיַּ֥ד מִדְיָֽן׃</t>
  </si>
  <si>
    <t>וְאֶל־לֵ֧ב שִׁקּוּצֵיהֶ֛ם וְתוֹעֲבוֹתֵיהֶ֖ם לִבָּ֣ם הֹלֵ֑ךְ דַּרְכָּם֙ בְּרֹאשָׁ֣ם נָתַ֔תִּי נְאֻ֖ם אֲדֹנָ֥י יֱהֹוִֽה׃</t>
  </si>
  <si>
    <t>{{מ:פסוק|איוב|כא|לא}}</t>
  </si>
  <si>
    <t>מִֽי־יַגִּ֣יד עַל־פָּנָ֣יו דַּרְכּ֑וֹ{{ר1}}וְהוּא־עָ֝שָׂ֗ה מִ֣י יְשַׁלֶּם־לֽוֹ׃</t>
  </si>
  <si>
    <t>{{מ:פסוק|יחזקאל|יא|כב}}</t>
  </si>
  <si>
    <t>{{מ:פסוק|שופטים|ט|יח}}</t>
  </si>
  <si>
    <t>וַיִּשְׂא֤וּ הַכְּרוּבִים֙ אֶת־כַּנְפֵיהֶ֔ם וְהָאוֹפַנִּ֖ים לְעֻמָּתָ֑ם וּכְב֧וֹד אֱלֹהֵֽי־יִשְׂרָאֵ֛ל עֲלֵיהֶ֖ם מִלְמָֽעְלָה׃</t>
  </si>
  <si>
    <t>וְאַתֶּ֞ם קַמְתֶּ֨ם עַל־בֵּ֤ית אָבִי֙ הַיּ֔וֹם וַתַּהַרְג֧וּ אֶת־בָּנָ֛יו שִׁבְעִ֥ים אִ֖ישׁ עַל־אֶ֣בֶן אֶחָ֑ת וַתַּמְלִ֜יכוּ אֶת־אֲבִימֶ֤לֶךְ בֶּן־אֲמָתוֹ֙ עַל־בַּעֲלֵ֣י שְׁכֶ֔ם כִּ֥י אֲחִיכֶ֖ם הֽוּא׃</t>
  </si>
  <si>
    <t>{{מ:פסוק|איוב|כא|לב}}</t>
  </si>
  <si>
    <t>וְ֭הוּא לִקְבָר֣וֹת יוּבָ֑ל{{ר1}}וְֽעַל־גָּדִ֥ישׁ יִשְׁקֽוֹד׃</t>
  </si>
  <si>
    <t>{{מ:פסוק|יחזקאל|יא|כג}}</t>
  </si>
  <si>
    <t>וַיַּ֙עַל֙ כְּב֣וֹד יְהֹוָ֔ה מֵעַ֖ל תּ֣וֹךְ הָעִ֑יר וַֽיַּעֲמֹד֙ עַל־הָהָ֔ר אֲשֶׁ֖ר מִקֶּ֥דֶם לָעִֽיר׃</t>
  </si>
  <si>
    <t>{{מ:פסוק|שופטים|ט|יט}}</t>
  </si>
  <si>
    <t>וְאִם־בֶּאֱמֶ֨ת וּבְתָמִ֧ים עֲשִׂיתֶ֛ם עִם־יְרֻבַּ֥עַל וְעִם־בֵּית֖וֹ הַיּ֣וֹם הַזֶּ֑ה שִׂמְחוּ֙ בַּאֲבִימֶ֔לֶךְ וְיִשְׂמַ֥ח גַּם־ה֖וּא בָּכֶֽם׃</t>
  </si>
  <si>
    <t>{{מ:פסוק|איוב|כא|לג}}</t>
  </si>
  <si>
    <t>מָֽתְקוּ־ל֗וֹ{{ר0}}רִגְבֵ֫י נָ֥חַל{{ר1}}וְ֭אַחֲרָיו כׇּל־אָדָ֣ם יִמְשׁ֑וֹךְ{{ר2}}וּ֝לְפָנָ֗יו אֵ֣ין מִסְפָּֽר׃</t>
  </si>
  <si>
    <t>{{מ:פסוק|יחזקאל|יא|כד}}</t>
  </si>
  <si>
    <t>וְר֣וּחַ נְשָׂאַ֗תְנִי וַתְּבִאֵ֤נִי כַשְׂדִּ֙ימָה֙ אֶל־הַגּוֹלָ֔ה בַּמַּרְאֶ֖ה בְּר֣וּחַ אֱלֹהִ֑ים וַיַּ֙עַל֙ מֵֽעָלַ֔י הַמַּרְאֶ֖ה אֲשֶׁ֥ר רָאִֽיתִי׃</t>
  </si>
  <si>
    <t>{{מ:פסוק|שופטים|ט|כ}}</t>
  </si>
  <si>
    <t>וְאִם־אַ֕יִן תֵּ֤צֵא אֵשׁ֙ מֵאֲבִימֶ֔לֶךְ וְתֹאכַ֛ל אֶת־בַּעֲלֵ֥י שְׁכֶ֖ם וְאֶת־בֵּ֣ית מִלּ֑וֹא וְתֵצֵ֨א אֵ֜שׁ מִבַּעֲלֵ֤י שְׁכֶם֙ וּמִבֵּ֣ית מִלּ֔וֹא וְתֹאכַ֖ל אֶת־אֲבִימֶֽלֶךְ׃</t>
  </si>
  <si>
    <t>{{מ:פסוק|יחזקאל|יא|כה}}</t>
  </si>
  <si>
    <t>{{מ:פסוק|איוב|כא|לד}}</t>
  </si>
  <si>
    <t>וָאֲדַבֵּ֖ר אֶל־הַגּוֹלָ֑ה אֵ֛ת כׇּל־דִּבְרֵ֥י יְהֹוָ֖ה אֲשֶׁ֥ר הֶרְאָֽנִי׃</t>
  </si>
  <si>
    <t>וְ֭אֵיךְ תְּנַחֲמ֣וּנִי הָ֑בֶל{{ר1}}וּ֝תְשׁ֥וּבֹתֵיכֶ֗ם נִשְׁאַר־מָֽעַל׃</t>
  </si>
  <si>
    <t>ספר איוב/כב</t>
  </si>
  <si>
    <t>{{מ:פסוק|שופטים|ט|כא}}</t>
  </si>
  <si>
    <t>וַיָּ֣נׇס יוֹתָ֔ם וַיִּבְרַ֖ח וַיֵּ֣לֶךְ בְּאֵ֑רָה וַיֵּ֣שֶׁב שָׁ֔ם מִפְּנֵ֖י אֲבִימֶ֥לֶךְ אָחִֽיו׃</t>
  </si>
  <si>
    <t>ספר יחזקאל/יב</t>
  </si>
  <si>
    <t>{{מ:פסוק|איוב|כב|א}}</t>
  </si>
  <si>
    <t>{{פרשה-מרכז|כותרת=וַ֭יַּעַן אֱלִיפַ֥ז הַֽתֵּמָנִ֗י וַיֹּאמַֽר׃}}</t>
  </si>
  <si>
    <t>{{מ:פסוק|איוב|כב|ב}}</t>
  </si>
  <si>
    <t>{{מ:פסוק|שופטים|ט|כב}}</t>
  </si>
  <si>
    <t>הַלְאֵ֥ל יִסְכׇּן־גָּ֑בֶר{{ר1}}כִּֽי־יִסְכֹּ֖ן עָלֵ֣ימוֹ מַשְׂכִּֽיל׃</t>
  </si>
  <si>
    <t>וַיָּ֧שַׂר אֲבִימֶ֛לֶךְ עַל־יִשְׂרָאֵ֖ל שָׁלֹ֥שׁ שָׁנִֽים׃</t>
  </si>
  <si>
    <t>{{מ:פסוק|יחזקאל|יב|א}}</t>
  </si>
  <si>
    <t>{{מ:פסוק|איוב|כב|ג}}</t>
  </si>
  <si>
    <t>הַחֵ֣פֶץ לְ֭שַׁדַּי כִּ֣י תִצְדָּ֑ק{{ר1}}{{נוסח|וְאִם־בֶּ֗֝צַע|א=וְאִם־בֶּ֝צַע}} כִּֽי־תַתֵּ֥ם דְּרָכֶֽיךָ׃</t>
  </si>
  <si>
    <t>{{מ:פסוק|איוב|כב|ד}}</t>
  </si>
  <si>
    <t>{{מ:פסוק|שופטים|ט|כג}}</t>
  </si>
  <si>
    <t>הֲֽ֭מִיִּרְאָ֣תְךָ יֹכִיחֶ֑ךָ{{ר1}}יָב֥וֹא עִ֝מְּךָ֗ בַּמִּשְׁפָּֽט׃</t>
  </si>
  <si>
    <t>{{מ:פסוק|יחזקאל|יב|ב}}</t>
  </si>
  <si>
    <t>וַיִּשְׁלַ֤ח אֱלֹהִים֙ ר֣וּחַ רָעָ֔ה בֵּ֣ין אֲבִימֶ֔לֶךְ וּבֵ֖ין בַּעֲלֵ֣י שְׁכֶ֑ם וַיִּבְגְּד֥וּ בַעֲלֵי־שְׁכֶ֖ם בַּאֲבִימֶֽלֶךְ׃</t>
  </si>
  <si>
    <t>בֶּן־אָדָ֕ם בְּת֥וֹךְ בֵּית־הַמֶּ֖רִי אַתָּ֣ה יֹשֵׁ֑ב אֲשֶׁ֣ר עֵינַ֩יִם֩ לָהֶ֨ם לִרְא֜וֹת וְלֹ֣א רָא֗וּ אׇזְנַ֨יִם לָהֶ֤ם לִשְׁמֹ֙עַ֙ וְלֹ֣א שָׁמֵ֔עוּ כִּ֛י בֵּ֥ית מְרִ֖י הֵֽם׃</t>
  </si>
  <si>
    <t>{{מ:פסוק|איוב|כב|ה}}</t>
  </si>
  <si>
    <t>הֲלֹ֣א רָעָֽתְךָ֣ רַבָּ֑ה{{ר1}}{{נוסח|וְאֵֽין־קֵ֗֝ץ|א=וְאֵֽין־קֵ֝ץ}} לַעֲוֺנֹתֶֽיךָ׃</t>
  </si>
  <si>
    <t>{{מ:פסוק|יחזקאל|יב|ג}}</t>
  </si>
  <si>
    <t>{{מ:פסוק|שופטים|ט|כד}}</t>
  </si>
  <si>
    <t>וְאַתָּ֣ה בֶן־אָדָ֗ם עֲשֵׂ֤ה לְךָ֙ כְּלֵ֣י גוֹלָ֔ה וּגְלֵ֥ה יוֹמָ֖ם לְעֵינֵיהֶ֑ם וְגָלִ֨יתָ מִמְּקוֹמְךָ֜ אֶל־מָק֤וֹם אַחֵר֙ לְעֵ֣ינֵיהֶ֔ם אוּלַ֣י יִרְא֔וּ כִּ֛י בֵּ֥ית מְרִ֖י הֵֽמָּה׃</t>
  </si>
  <si>
    <t>{{מ:פסוק|איוב|כב|ו}}</t>
  </si>
  <si>
    <t>לָב֕וֹא חֲמַ֖ס שִׁבְעִ֣ים בְּנֵֽי־יְרֻבָּ֑עַל וְדָמָ֗ם לָשׂ֞וּם עַל־אֲבִימֶ֤לֶךְ אֲחִיהֶם֙ אֲשֶׁ֣ר הָרַ֣ג אוֹתָ֔ם וְעַל֙ בַּעֲלֵ֣י שְׁכֶ֔ם אֲשֶׁר־חִזְּק֥וּ אֶת־יָדָ֖יו לַהֲרֹ֥ג אֶת־אֶחָֽיו׃</t>
  </si>
  <si>
    <t>כִּֽי־תַחְבֹּ֣ל אַחֶ֣יךָ חִנָּ֑ם{{ר1}}וּבִגְדֵ֖י עֲרוּמִּ֣ים תַּפְשִֽׁיט׃</t>
  </si>
  <si>
    <t>{{מ:פסוק|איוב|כב|ז}}</t>
  </si>
  <si>
    <t>לֹא־מַ֭יִם עָיֵ֣ף תַּשְׁקֶ֑ה{{ר1}}וּ֝מֵרָעֵ֗ב תִּֽמְנַֽע־לָֽחֶם׃</t>
  </si>
  <si>
    <t>{{מ:פסוק|יחזקאל|יב|ד}}</t>
  </si>
  <si>
    <t>וְהוֹצֵאתָ֨ כֵלֶ֜יךָ כִּכְלֵ֥י גוֹלָ֛ה יוֹמָ֖ם לְעֵינֵיהֶ֑ם וְאַתָּ֗ה תֵּצֵ֤א בָעֶ֙רֶב֙ לְעֵ֣ינֵיהֶ֔ם כְּמוֹצָאֵ֖י גּוֹלָֽה׃</t>
  </si>
  <si>
    <t>{{מ:פסוק|איוב|כב|ח}}</t>
  </si>
  <si>
    <t>וְאִ֣ישׁ זְ֭רוֹעַ ל֣וֹ הָאָ֑רֶץ{{ר1}}וּנְשׂ֥וּא פָ֝נִ֗ים יֵ֣שֶׁב בָּֽהּ׃</t>
  </si>
  <si>
    <t>{{מ:פסוק|שופטים|ט|כה}}</t>
  </si>
  <si>
    <t>וַיָּשִׂ֣ימוּ לוֹ֩ בַעֲלֵ֨י שְׁכֶ֜ם מְאָֽרְבִ֗ים עַ֚ל רָאשֵׁ֣י הֶהָרִ֔ים וַֽיִּגְזְל֔וּ אֵ֛ת כׇּל־אֲשֶׁר־יַעֲבֹ֥ר עֲלֵיהֶ֖ם בַּדָּ֑רֶךְ וַיֻּגַּ֖ד לַאֲבִימֶֽלֶךְ׃</t>
  </si>
  <si>
    <t>{{מ:פסוק|יחזקאל|יב|ה}}</t>
  </si>
  <si>
    <t>{{מ:פסוק|איוב|כב|ט}}</t>
  </si>
  <si>
    <t>לְעֵינֵיהֶ֖ם חֲתׇר־לְךָ֣ בַקִּ֑יר וְהוֹצֵאתָ֖ בּֽוֹ׃</t>
  </si>
  <si>
    <t>אַ֭לְמָנוֹת שִׁלַּ֣חְתָּ רֵיקָ֑ם{{ר1}}וּזְרֹע֖וֹת יְתֹמִ֣ים יְדֻכָּֽא׃</t>
  </si>
  <si>
    <t>{{מ:פסוק|איוב|כב|י}}</t>
  </si>
  <si>
    <t>עַל־כֵּ֭ן סְבִיבוֹתֶ֣יךָ פַחִ֑ים{{ר1}}וִ֝יבַהֶלְךָ֗ פַּ֣חַד פִּתְאֹֽם׃</t>
  </si>
  <si>
    <t>{{מ:פסוק|שופטים|ט|כו}}</t>
  </si>
  <si>
    <t>{{מ:פסוק|יחזקאל|יב|ו}}</t>
  </si>
  <si>
    <t>וַיָּבֹ֞א גַּ֤עַל בֶּן־עֶ֙בֶד֙ וְאֶחָ֔יו וַיַּעַבְר֖וּ בִּשְׁכֶ֑ם וַיִּבְטְחוּ־ב֖וֹ בַּעֲלֵ֥י שְׁכֶֽם׃</t>
  </si>
  <si>
    <t>לְעֵ֨ינֵיהֶ֜ם עַל־כָּתֵ֤ף תִּשָּׂא֙ בָּעֲלָטָ֣ה תוֹצִ֔יא פָּנֶ֣יךָ תְכַסֶּ֔ה וְלֹ֥א תִרְאֶ֖ה אֶת־הָאָ֑רֶץ כִּֽי־מוֹפֵ֥ת נְתַתִּ֖יךָ לְבֵ֥ית יִשְׂרָאֵֽל׃</t>
  </si>
  <si>
    <t>{{מ:פסוק|איוב|כב|יא}}</t>
  </si>
  <si>
    <t>אוֹ־חֹ֥שֶׁךְ לֹֽא־תִרְאֶ֑ה{{ר1}}וְֽשִׁפְעַת־מַ֥יִם תְּכַסֶּֽךָּ׃</t>
  </si>
  <si>
    <t>{{מ:פסוק|איוב|כב|יב}}</t>
  </si>
  <si>
    <t>הֲֽלֹא־אֱ֭לוֹהַּ גֹּ֣בַהּ שָׁמָ֑יִם{{ר1}}וּרְאֵ֤ה רֹ֖אשׁ כּוֹכָבִ֣ים כִּי־רָֽמּוּ׃</t>
  </si>
  <si>
    <t>{{מ:פסוק|יחזקאל|יב|ז}}</t>
  </si>
  <si>
    <t>{{מ:פסוק|שופטים|ט|כז}}</t>
  </si>
  <si>
    <t>וָאַ֣עַשׂ כֵּן֮ כַּאֲשֶׁ֣ר צֻוֵּ֒יתִי֒ כֵּ֠לַ֠י הוֹצֵ֜אתִי כִּכְלֵ֤י גוֹלָה֙ יוֹמָ֔ם וּבָעֶ֛רֶב חָתַֽרְתִּי־לִ֥י בַקִּ֖יר בְּיָ֑ד בָּעֲלָטָ֥ה הוֹצֵ֛אתִי עַל־כָּתֵ֥ף נָשָׂ֖אתִי לְעֵינֵיהֶֽם׃</t>
  </si>
  <si>
    <t>וַיֵּצְא֨וּ הַשָּׂדֶ֜ה וַֽיִּבְצְר֤וּ אֶת־כַּרְמֵיהֶם֙ וַֽיִּדְרְכ֔וּ וַֽיַּעֲשׂ֖וּ הִלּוּלִ֑ים וַיָּבֹ֙אוּ֙ בֵּ֣ית אֱֽלֹהֵיהֶ֔ם וַיֹּֽאכְלוּ֙ וַיִּשְׁתּ֔וּ וַֽיְקַלְל֖וּ אֶת־אֲבִימֶֽלֶךְ׃</t>
  </si>
  <si>
    <t>{{מ:פסוק|איוב|כב|יג}}</t>
  </si>
  <si>
    <t>וְֽ֭אָמַרְתָּ מַה־יָּ֣דַֽע אֵ֑ל{{ר1}}הַבְעַ֖ד עֲרָפֶ֣ל יִשְׁפּֽוֹט׃</t>
  </si>
  <si>
    <t>{{מ:פסוק|איוב|כב|יד}}</t>
  </si>
  <si>
    <t>{{מ:פסוק|יחזקאל|יב|ח}}</t>
  </si>
  <si>
    <t>עָבִ֣ים סֵֽתֶר־ל֭וֹ וְלֹ֣א יִרְאֶ֑ה{{ר1}}וְח֥וּג שָׁ֝מַ֗יִם יִתְהַלָּֽךְ׃</t>
  </si>
  <si>
    <t>וַיְהִ֧י דְבַר־יְהֹוָ֛ה אֵלַ֖י בַּבֹּ֥קֶר לֵאמֹֽר׃</t>
  </si>
  <si>
    <t>{{מ:פסוק|שופטים|ט|כח}}</t>
  </si>
  <si>
    <t>וַיֹּ֣אמֶר{{מ:לגרמיה}}גַּ֣עַל בֶּן־עֶ֗בֶד מִֽי־אֲבִימֶ֤לֶךְ וּמִֽי־שְׁכֶם֙ כִּ֣י נַעַבְדֶ֔נּוּ הֲלֹ֥א בֶן־יְרֻבַּ֖עַל וּזְבֻ֣ל פְּקִיד֑וֹ עִבְד֗וּ אֶת־אַנְשֵׁ֤י חֲמוֹר֙ אֲבִ֣י שְׁכֶ֔ם וּמַדּ֖וּעַ נַעַבְדֶ֥נּוּ אֲנָֽחְנוּ׃</t>
  </si>
  <si>
    <t>{{מ:פסוק|איוב|כב|טו}}</t>
  </si>
  <si>
    <t>הַאֹ֣רַח עוֹלָ֣ם תִּשְׁמ֑וֹר{{ר1}}אֲשֶׁ֖ר דָּרְכ֣וּ מְתֵי־אָֽוֶן׃</t>
  </si>
  <si>
    <t>{{מ:פסוק|יחזקאל|יב|ט}}</t>
  </si>
  <si>
    <t>בֶּן־אָדָ֕ם הֲלֹ֨א אָמְר֥וּ אֵלֶ֛יךָ בֵּ֥ית יִשְׂרָאֵ֖ל בֵּ֣ית הַמֶּ֑רִי מָ֖ה אַתָּ֥ה עֹשֶֽׂה׃</t>
  </si>
  <si>
    <t>{{מ:פסוק|איוב|כב|טז}}</t>
  </si>
  <si>
    <t>אֲשֶֽׁר־קֻמְּט֥וּ וְלֹא־עֵ֑ת{{ר1}}נָ֝הָ֗ר יוּצַ֥ק יְסוֹדָֽם׃</t>
  </si>
  <si>
    <t>{{מ:פסוק|יחזקאל|יב|י}}</t>
  </si>
  <si>
    <t>אֱמֹ֣ר אֲלֵיהֶ֔ם כֹּ֥ה אָמַ֖ר אֲדֹנָ֣י יֱהֹוִ֑ה הַנָּשִׂ֞יא הַמַּשָּׂ֤א הַזֶּה֙ בִּיר֣וּשָׁל{{מ:ירושלם|ַ|֔}}ם וְכׇל־בֵּ֥ית יִשְׂרָאֵ֖ל אֲשֶׁר־הֵ֥מָּה בְתוֹכָֽם׃</t>
  </si>
  <si>
    <t>{{מ:פסוק|איוב|כב|יז}}</t>
  </si>
  <si>
    <t>הָאֹמְרִ֣ים לָ֭אֵל ס֣וּר מִמֶּ֑נּוּ{{ר1}}וּמַה־יִּפְעַ֖ל שַׁדַּ֣י לָֽמוֹ׃</t>
  </si>
  <si>
    <t>{{מ:פסוק|שופטים|ט|כט}}</t>
  </si>
  <si>
    <t>וּמִ֨י יִתֵּ֜ן אֶת־הָעָ֤ם הַזֶּה֙ בְּיָדִ֔י וְאָסִ֖ירָה אֶת־אֲבִימֶ֑לֶךְ וַיֹּ֙אמֶר֙ לַאֲבִימֶ֔לֶךְ רַבֶּ֥ה צְבָאֲךָ֖ וָצֵֽאָה׃</t>
  </si>
  <si>
    <t>{{מ:פסוק|יחזקאל|יב|יא}}</t>
  </si>
  <si>
    <t>אֱמֹ֖ר אֲנִ֣י מֽוֹפֶתְכֶ֑ם כַּאֲשֶׁ֣ר עָשִׂ֗יתִי כֵּ֚ן יֵעָשֶׂ֣ה לָהֶ֔ם בַּגּוֹלָ֥ה בַשְּׁבִ֖י יֵלֵֽכוּ׃</t>
  </si>
  <si>
    <t>{{מ:פסוק|איוב|כב|יח}}</t>
  </si>
  <si>
    <t>וְה֤וּא מִלֵּ֣א בָתֵּיהֶ֣ם ט֑וֹב{{ר1}}וַעֲצַ֥ת רְ֝שָׁעִ֗ים רָ֣חֲקָה מֶֽנִּי׃</t>
  </si>
  <si>
    <t>{{מ:פסוק|שופטים|ט|ל}}</t>
  </si>
  <si>
    <t>וַיִּשְׁמַ֗ע זְבֻל֙ שַׂר־הָעִ֔יר אֶת־דִּבְרֵ֖י גַּ֣עַל בֶּן־עָ֑בֶד וַיִּ֖חַר אַפּֽוֹ׃</t>
  </si>
  <si>
    <t>{{מ:פסוק|יחזקאל|יב|יב}}</t>
  </si>
  <si>
    <t>וְהַנָּשִׂ֨יא אֲשֶׁר־בְּתוֹכָ֜ם אֶל־כָּתֵ֤ף יִשָּׂא֙ בָּעֲלָטָ֣ה וְיֵצֵ֔א בַּקִּ֥יר יַחְתְּר֖וּ לְה֣וֹצִיא ב֑וֹ פָּנָ֣יו יְכַסֶּ֔ה יַ֗עַן אֲשֶׁ֨ר לֹֽא־יִרְאֶ֥ה {{נוסח|לַעַ֛יִן|=לק ובדפוסים (פתח בעי”ן); בכתי”ל המקום מטושטש וברויאר ציין ספק לגבי הפתח, אמנם בהגדלה נראה שאכן פתח.|א=לַעָ֛יִן? (נקודה מטושטשת נראית כמו נקודת קמץ)}} ה֖וּא אֶת־הָאָֽרֶץ׃</t>
  </si>
  <si>
    <t>{{מ:פסוק|איוב|כב|יט}}</t>
  </si>
  <si>
    <t>יִרְא֣וּ צַדִּיקִ֣ים וְיִשְׂמָ֑חוּ{{ר1}}וְ֝נָקִ֗י יִלְעַג־לָֽמוֹ׃</t>
  </si>
  <si>
    <t>{{מ:פסוק|שופטים|ט|לא}}</t>
  </si>
  <si>
    <t>וַיִּשְׁלַ֧ח מַלְאָכִ֛ים אֶל־אֲבִימֶ֖לֶךְ בְּתׇרְמָ֣ה לֵאמֹ֑ר הִנֵּה֩ גַ֨עַל בֶּן־עֶ֤בֶד וְאֶחָיו֙ בָּאִ֣ים שְׁכֶ֔מָה וְהִנָּ֛ם צָרִ֥ים אֶת־הָעִ֖יר עָלֶֽיךָ׃</t>
  </si>
  <si>
    <t>{{מ:פסוק|יחזקאל|יב|יג}}</t>
  </si>
  <si>
    <t>וּפָרַשְׂתִּ֤י אֶת־רִשְׁתִּי֙ עָלָ֔יו וְנִתְפַּ֖שׂ בִּמְצוּדָתִ֑י וְהֵבֵאתִ֨י אֹת֤וֹ בָבֶ֙לָה֙ אֶ֣רֶץ כַּשְׂדִּ֔ים וְאוֹתָ֥הּ לֹֽא־יִרְאֶ֖ה וְשָׁ֥ם יָמֽוּת׃</t>
  </si>
  <si>
    <t>{{מ:פסוק|איוב|כב|כ}}</t>
  </si>
  <si>
    <t>אִם־לֹ֣א נִכְחַ֣ד קִימָ֑נוּ{{ר1}}וְ֝יִתְרָ֗ם אָ֣כְלָה אֵֽשׁ׃</t>
  </si>
  <si>
    <t>{{מ:פסוק|יחזקאל|יב|יד}}</t>
  </si>
  <si>
    <t>וְכֹל֩ אֲשֶׁ֨ר סְבִֽיבֹתָ֥יו {{קו"כ-אם|עֶזְרֹ֛ה|א-קרי=עֶזְר֛וֹ}} וְכׇל־אֲגַפָּ֖יו אֱזָרֶ֣ה לְכׇל־ר֑וּחַ וְחֶ֖רֶב אָרִ֥יק אַחֲרֵיהֶֽם׃</t>
  </si>
  <si>
    <t>{{מ:פסוק|שופטים|ט|לב}}</t>
  </si>
  <si>
    <t>וְעַתָּה֙ ק֣וּם לַ֔יְלָה אַתָּ֖ה וְהָעָ֣ם אֲשֶׁר־אִתָּ֑ךְ וֶאֱרֹ֖ב בַּשָּׂדֶֽה׃</t>
  </si>
  <si>
    <t>{{מ:פסוק|איוב|כב|כא}}</t>
  </si>
  <si>
    <t>הַסְכֶּן־נָ֣א עִמּ֣וֹ וּשְׁלָ֑ם{{ר1}}בָּ֝הֶ֗ם תְּֽבוֹאַתְךָ֥ טוֹבָֽה׃</t>
  </si>
  <si>
    <t>{{מ:פסוק|יחזקאל|יב|טו}}</t>
  </si>
  <si>
    <t>וְיָדְע֖וּ כִּֽי־אֲנִ֣י יְהֹוָ֑ה בַּהֲפִיצִ֤י אוֹתָם֙ בַּגּוֹיִ֔ם וְזֵרִיתִ֥י אוֹתָ֖ם בָּאֲרָצֽוֹת׃</t>
  </si>
  <si>
    <t>{{מ:פסוק|שופטים|ט|לג}}</t>
  </si>
  <si>
    <t>וְהָיָ֤ה בַבֹּ֙קֶר֙ כִּזְרֹ֣חַ הַשֶּׁ֔מֶשׁ תַּשְׁכִּ֖ים וּפָשַׁטְתָּ֣ עַל־הָעִ֑יר וְהִנֵּה־ה֞וּא וְהָעָ֤ם אֲשֶׁר־אִתּוֹ֙ יֹצְאִ֣ים אֵלֶ֔יךָ וְעָשִׂ֣יתָ לּ֔וֹ כַּאֲשֶׁ֖ר תִּמְצָ֥א יָדֶֽךָ׃</t>
  </si>
  <si>
    <t>{{מ:פסוק|איוב|כב|כב}}</t>
  </si>
  <si>
    <t>קַח־נָ֣א מִפִּ֣יו תּוֹרָ֑ה{{ר1}}וְשִׂ֥ים אֲ֝מָרָ֗יו בִּלְבָבֶֽךָ׃</t>
  </si>
  <si>
    <t>{{מ:פסוק|יחזקאל|יב|טז}}</t>
  </si>
  <si>
    <t>וְהוֹתַרְתִּ֤י מֵהֶם֙ אַנְשֵׁ֣י מִסְפָּ֔ר מֵחֶ֖רֶב מֵרָעָ֣ב וּמִדָּ֑בֶר לְמַ֨עַן יְסַפְּר֜וּ אֶת־כׇּל־תּוֹעֲבֽוֹתֵיהֶ֗ם בַּגּוֹיִם֙ אֲשֶׁר־בָּ֣אוּ שָׁ֔ם וְיָדְע֖וּ כִּי־אֲנִ֥י יְהֹוָֽה׃</t>
  </si>
  <si>
    <t>{{מ:פסוק|שופטים|ט|לד}}</t>
  </si>
  <si>
    <t>{{מ:פסוק|יחזקאל|יב|יז}}</t>
  </si>
  <si>
    <t>וַיָּ֧קׇם אֲבִימֶ֛לֶךְ וְכׇל־הָעָ֥ם אֲשֶׁר־עִמּ֖וֹ לָ֑יְלָה וַיֶּאֶרְב֣וּ עַל־שְׁכֶ֔ם אַרְבָּעָ֖ה רָאשִֽׁים׃</t>
  </si>
  <si>
    <t>{{מ:פסוק|איוב|כב|כג}}</t>
  </si>
  <si>
    <t>אִם־תָּשׁ֣וּב עַד־שַׁ֭דַּי תִּבָּנֶ֑ה{{ר1}}תַּרְחִ֥יק עַ֝וְלָ֗ה {{מ:קמץ|ד=מֵאׇהֳלֶֽךָ|ס=מֵאָהֳלֶֽךָ}}׃</t>
  </si>
  <si>
    <t>{{מ:פסוק|יחזקאל|יב|יח}}</t>
  </si>
  <si>
    <t>בֶּן־אָדָ֕ם לַחְמְךָ֖ בְּרַ֣עַשׁ תֹּאכֵ֑ל וּמֵימֶ֕יךָ בְּרׇגְזָ֥ה וּבִדְאָגָ֖ה תִּשְׁתֶּֽה׃</t>
  </si>
  <si>
    <t>{{מ:פסוק|איוב|כב|כד}}</t>
  </si>
  <si>
    <t>{{מ:פסוק|שופטים|ט|לה}}</t>
  </si>
  <si>
    <t>וְשִׁית־עַל־עָפָ֥ר בָּ֑צֶר{{ר1}}וּכְצ֖וּר נְחָלִ֣ים אוֹפִֽיר׃</t>
  </si>
  <si>
    <t>וַיֵּצֵא֙ גַּ֣עַל בֶּן־עֶ֔בֶד וַיַּעֲמֹ֕ד פֶּ֖תַח שַׁ֣עַר הָעִ֑יר וַיָּ֧קׇם אֲבִימֶ֛לֶךְ וְהָעָ֥ם אֲשֶׁר־אִתּ֖וֹ מִן־הַמַּאְרָֽב׃</t>
  </si>
  <si>
    <t>{{מ:פסוק|איוב|כב|כה}}</t>
  </si>
  <si>
    <t>וְהָיָ֣ה שַׁדַּ֣י בְּצָרֶ֑יךָ{{ר1}}וְכֶ֖סֶף תּוֹעָפ֣וֹת לָֽךְ׃</t>
  </si>
  <si>
    <t>{{מ:פסוק|שופטים|ט|לו}}</t>
  </si>
  <si>
    <t>וַיַּרְא־גַּ֘עַל֮ אֶת־הָעָם֒ וַיֹּ֣אמֶר אֶל־זְבֻ֔ל הִנֵּה־עָ֣ם יוֹרֵ֔ד מֵרָאשֵׁ֖י הֶהָרִ֑ים וַיֹּ֤אמֶר אֵלָיו֙ זְבֻ֔ל אֵ֣ת צֵ֧ל הֶהָרִ֛ים אַתָּ֥ה רֹאֶ֖ה כָּאֲנָשִֽׁים׃</t>
  </si>
  <si>
    <t>{{מ:פסוק|יחזקאל|יב|יט}}</t>
  </si>
  <si>
    <t>וְאָמַרְתָּ֣ אֶל־עַ֣ם הָאָ֡רֶץ כֹּֽה־אָמַר֩ אֲדֹנָ֨י יֱהֹוִ֜ה לְיוֹשְׁבֵ֤י יְרוּשָׁל{{מ:ירושלם|ַ|֙}}ם֙ אֶל־אַדְמַ֣ת יִשְׂרָאֵ֔ל לַחְמָם֙ בִּדְאָגָ֣ה יֹאכֵ֔לוּ וּמֵימֵיהֶ֖ם בְּשִׁמָּמ֣וֹן יִשְׁתּ֑וּ לְמַ֜עַן תֵּשַׁ֤ם אַרְצָהּ֙ מִמְּלֹאָ֔הּ מֵחֲמַ֖ס כׇּֽל־הַיֹּשְׁבִ֥ים בָּֽהּ׃</t>
  </si>
  <si>
    <t>{{מ:פסוק|איוב|כב|כו}}</t>
  </si>
  <si>
    <t>כִּי־אָ֭ז עַל־שַׁדַּ֣י תִּתְעַנָּ֑ג{{ר1}}וְתִשָּׂ֖א אֶל־אֱל֣וֹהַּ פָּנֶֽיךָ׃</t>
  </si>
  <si>
    <t>{{מ:פסוק|איוב|כב|כז}}</t>
  </si>
  <si>
    <t>תַּעְתִּ֣יר אֵ֭לָיו וְיִשְׁמָעֶ֑ךָּ{{ר1}}וּנְדָרֶ֥יךָ תְשַׁלֵּֽם׃</t>
  </si>
  <si>
    <t>{{מ:פסוק|יחזקאל|יב|כ}}</t>
  </si>
  <si>
    <t>{{מ:פסוק|שופטים|ט|לז}}</t>
  </si>
  <si>
    <t>וְהֶעָרִ֤ים הַנּֽוֹשָׁבוֹת֙ תֶּחֱרַ֔בְנָה וְהָאָ֖רֶץ שְׁמָמָ֣ה תִֽהְיֶ֑ה וִידַעְתֶּ֖ם כִּֽי־אֲנִ֥י יְהֹוָֽה׃</t>
  </si>
  <si>
    <t>וַיֹּ֨סֶף ע֣וֹד גַּ֘עַל֮ לְדַבֵּר֒ וַיֹּ֕אמֶר הִנֵּה־עָם֙ יֽוֹרְדִ֔ים מֵעִ֖ם טַבּ֣וּר הָאָ֑רֶץ וְרֹאשׁ־אֶחָ֣ד בָּ֔א מִדֶּ֖רֶךְ אֵל֥וֹן {{נוסח|מְעוֹנְנִֽים|א=מְעוֹנֲנִֽים}}׃</t>
  </si>
  <si>
    <t>{{מ:פסוק|איוב|כב|כח}}</t>
  </si>
  <si>
    <t>וְֽתִגְזַר־אֹ֭מֶר וְיָ֣קׇם לָ֑ךְ{{ר1}}וְעַל־דְּ֝רָכֶ֗יךָ נָ֣גַהּ אֽוֹר׃</t>
  </si>
  <si>
    <t>{{מ:פסוק|יחזקאל|יב|כא}}</t>
  </si>
  <si>
    <t>{{מ:פסוק|שופטים|ט|לח}}</t>
  </si>
  <si>
    <t>וַיֹּ֨אמֶר אֵלָ֜יו זְבֻ֗ל אַיֵּ֨ה אֵפ֥וֹא פִ֙יךָ֙ אֲשֶׁ֣ר תֹּאמַ֔ר מִ֥י אֲבִימֶ֖לֶךְ כִּ֣י נַעַבְדֶ֑נּוּ הֲלֹ֨א זֶ֤ה הָעָם֙ אֲשֶׁ֣ר מָאַ֣סְתָּה בּ֔וֹ צֵא־נָ֥א עַתָּ֖ה וְהִלָּ֥חֶם בּֽוֹ׃</t>
  </si>
  <si>
    <t>{{מ:פסוק|איוב|כב|כט}}</t>
  </si>
  <si>
    <t>כִּֽי־הִ֭שְׁפִּילוּ וַתֹּ֣אמֶר גֵּוָ֑ה{{ר1}}וְשַׁ֖ח עֵינַ֣יִם יוֹשִֽׁעַ׃</t>
  </si>
  <si>
    <t>{{מ:פסוק|איוב|כב|ל|סדר=ה}}</t>
  </si>
  <si>
    <t>יְמַלֵּ֥ט אִֽי־נָקִ֑י{{ר1}}וְ֝נִמְלַ֗ט בְּבֹ֣ר כַּפֶּֽיךָ׃</t>
  </si>
  <si>
    <t>{{מ:פסוק|שופטים|ט|לט}}</t>
  </si>
  <si>
    <t>{{מ:פסוק|יחזקאל|יב|כב}}</t>
  </si>
  <si>
    <t>וַיֵּ֣צֵא גַ֔עַל לִפְנֵ֖י בַּעֲלֵ֣י שְׁכֶ֑ם וַיִּלָּ֖חֶם בַּאֲבִימֶֽלֶךְ׃</t>
  </si>
  <si>
    <t>בֶּן־אָדָ֗ם מָֽה־הַמָּשָׁ֤ל הַזֶּה֙ לָכֶ֔ם עַל־אַדְמַ֥ת יִשְׂרָאֵ֖ל לֵאמֹ֑ר יַֽאַרְכוּ֙ הַיָּמִ֔ים וְאָבַ֖ד כׇּל־חָזֽוֹן׃</t>
  </si>
  <si>
    <t>ספר איוב/כג</t>
  </si>
  <si>
    <t>{{מ:פסוק|יחזקאל|יב|כג}}</t>
  </si>
  <si>
    <t>לָכֵ֞ן אֱמֹ֣ר אֲלֵיהֶ֗ם כֹּה־אָמַר֮ אֲדֹנָ֣י יֱהֹוִה֒ הִשְׁבַּ֙תִּי֙ אֶת־הַמָּשָׁ֣ל הַזֶּ֔ה וְלֹֽא־יִמְשְׁל֥וּ אֹת֛וֹ ע֖וֹד בְּיִשְׂרָאֵ֑ל כִּ֚י אִם־דַּבֵּ֣ר אֲלֵיהֶ֔ם קָֽרְבוּ֙ הַיָּמִ֔ים וּדְבַ֖ר כׇּל־חָזֽוֹן׃</t>
  </si>
  <si>
    <t>{{מ:פסוק|שופטים|ט|מ}}</t>
  </si>
  <si>
    <t>וַיִּרְדְּפֵ֣הוּ אֲבִימֶ֔לֶךְ וַיָּ֖נׇס מִפָּנָ֑יו וַֽיִּפְּל֛וּ חֲלָלִ֥ים רַבִּ֖ים עַד־פֶּ֥תַח הַשָּֽׁעַר׃</t>
  </si>
  <si>
    <t>{{מ:פסוק|איוב|כג|א}}</t>
  </si>
  <si>
    <t>{{מ:פסוק|יחזקאל|יב|כד}}</t>
  </si>
  <si>
    <t>כִּ֠י לֹ֣א יִהְיֶ֥ה ע֛וֹד כׇּל־חֲז֥וֹן שָׁ֖וְא וּמִקְסַ֣ם חָלָ֑ק בְּת֖וֹךְ בֵּ֥ית יִשְׂרָאֵֽל׃</t>
  </si>
  <si>
    <t>{{מ:פסוק|איוב|כג|ב}}</t>
  </si>
  <si>
    <t>גַּם־הַ֭יּוֹם מְרִ֣י שִׂחִ֑י{{ר1}}יָ֝דִ֗י כָּבְדָ֥ה עַל־אַנְחָתִֽי׃</t>
  </si>
  <si>
    <t>{{מ:פסוק|שופטים|ט|מא}}</t>
  </si>
  <si>
    <t>{{מ:פסוק|יחזקאל|יב|כה}}</t>
  </si>
  <si>
    <t>וַיֵּ֥שֶׁב אֲבִימֶ֖לֶךְ בָּֽארוּמָ֑ה וַיְגָ֧רֶשׁ זְבֻ֛ל אֶת־גַּ֥עַל וְאֶת־אֶחָ֖יו מִשֶּׁ֥בֶת בִּשְׁכֶֽם׃</t>
  </si>
  <si>
    <t>כִּ֣י{{מ:לגרמיה}}אֲנִ֣י יְהֹוָ֗ה אֲדַבֵּר֙ אֵת֩ אֲשֶׁ֨ר אֲדַבֵּ֤ר דָּבָר֙ וְיֵ֣עָשֶׂ֔ה לֹ֥א תִמָּשֵׁ֖ךְ ע֑וֹד כִּ֣י בִימֵיכֶ֞ם בֵּ֣ית הַמֶּ֗רִי אֲדַבֵּ֤ר דָּבָר֙ וַעֲשִׂיתִ֔יו נְאֻ֖ם אֲדֹנָ֥י יֱהֹוִֽה׃</t>
  </si>
  <si>
    <t>{{מ:פסוק|איוב|כג|ג}}</t>
  </si>
  <si>
    <t>מִֽי־יִתֵּ֣ן יָ֭דַעְתִּי וְאֶמְצָאֵ֑הוּ{{ר1}}אָ֝ב֗וֹא עַד־תְּכוּנָתֽוֹ׃</t>
  </si>
  <si>
    <t>{{מ:פסוק|יחזקאל|יב|כו}}</t>
  </si>
  <si>
    <t>{{מ:פסוק|שופטים|ט|מב}}</t>
  </si>
  <si>
    <t>וַֽיְהִי֙ {{מ:קמץ|ד=מִֽמׇּחֳרָ֔ת|ס=מִֽמָּחֳרָ֔ת}} וַיֵּצֵ֥א הָעָ֖ם הַשָּׂדֶ֑ה וַיַּגִּ֖דוּ לַאֲבִימֶֽלֶךְ׃</t>
  </si>
  <si>
    <t>{{מ:פסוק|איוב|כג|ד}}</t>
  </si>
  <si>
    <t>אֶעֶרְכָ֣ה לְפָנָ֣יו מִשְׁפָּ֑ט{{ר1}}וּ֝פִ֗י אֲמַלֵּ֥א תוֹכָחֽוֹת׃</t>
  </si>
  <si>
    <t>{{מ:פסוק|יחזקאל|יב|כז}}</t>
  </si>
  <si>
    <t>{{מ:פסוק|שופטים|ט|מג}}</t>
  </si>
  <si>
    <t>בֶּן־אָדָ֗ם הִנֵּ֤ה בֵֽית־יִשְׂרָאֵל֙ אֹֽמְרִ֔ים הֶחָז֛וֹן אֲשֶׁר־ה֥וּא חֹזֶ֖ה לְיָמִ֣ים רַבִּ֑ים וּלְעִתִּ֥ים רְחוֹק֖וֹת ה֥וּא נִבָּֽא׃</t>
  </si>
  <si>
    <t>וַיִּקַּ֣ח אֶת־הָעָ֗ם וַיֶּֽחֱצֵם֙ לִשְׁלֹשָׁ֣ה רָאשִׁ֔ים וַיֶּאֱרֹ֖ב בַּשָּׂדֶ֑ה וַיַּ֗רְא וְהִנֵּ֤ה הָעָם֙ יֹצֵ֣א מִן־הָעִ֔יר וַיָּ֥קׇם עֲלֵיהֶ֖ם וַיַּכֵּֽם׃</t>
  </si>
  <si>
    <t>{{מ:פסוק|שופטים|ט|מד}}</t>
  </si>
  <si>
    <t>וַאֲבִימֶ֗לֶךְ וְהָֽרָאשִׁים֙ אֲשֶׁ֣ר עִמּ֔וֹ פָּשְׁט֕וּ וַיַּ֣עַמְד֔וּ פֶּ֖תַח שַׁ֣עַר הָעִ֑יר וּשְׁנֵ֣י הָרָאשִׁ֗ים פָּ֥שְׁט֛וּ עַֽל־כׇּל־אֲשֶׁ֥ר בַּשָּׂדֶ֖ה וַיַּכּֽוּם׃</t>
  </si>
  <si>
    <t>{{מ:פסוק|איוב|כג|ה}}</t>
  </si>
  <si>
    <t>אֵ֭דְעָה מִלִּ֣ים יַעֲנֵ֑נִי{{ר1}}וְ֝אָבִ֗ינָה {{נוסח|מַה־יֹּ֥אמַר לִֽי|=ל ובדפוסים|א=מַה־יֹּ֥אמַר־לִֽי (מקף שני בתיבת משרת); במג"ה הכריעו געיה ביו"ד &lt;מַה־יֹּֽאמַר־לִֽי&gt; אמנם לא כך נראה בכתב־היד אלא מרכא (וכן הכריע של ברויאר).}}׃</t>
  </si>
  <si>
    <t>{{מ:פסוק|יחזקאל|יב|כח}}</t>
  </si>
  <si>
    <t>לָכֵ֞ן אֱמֹ֣ר אֲלֵיהֶ֗ם כֹּ֤ה אָמַר֙ אֲדֹנָ֣י יֱהֹוִ֔ה לֹא־תִמָּשֵׁ֥ךְ ע֖וֹד כׇּל־דְּבָרָ֑י אֲשֶׁ֨ר אֲדַבֵּ֤ר דָּבָר֙ וְיֵ֣עָשֶׂ֔ה נְאֻ֖ם אֲדֹנָ֥י יֱהֹוִֽה׃</t>
  </si>
  <si>
    <t>{{מ:פסוק|שופטים|ט|מה}}</t>
  </si>
  <si>
    <t>וַֽאֲבִימֶ֜לֶךְ נִלְחָ֣ם בָּעִ֗יר כֹּ֚ל הַיּ֣וֹם הַה֔וּא וַיִּלְכֹּד֙ אֶת־הָעִ֔יר וְאֶת־הָעָ֥ם אֲשֶׁר־בָּ֖הּ הָרָ֑ג וַיִּתֹּץ֙ אֶת־הָעִ֔יר וַיִּזְרָעֶ֖הָ מֶֽלַח׃</t>
  </si>
  <si>
    <t>{{מ:פסוק|שופטים|ט|מו}}</t>
  </si>
  <si>
    <t>וַֽיִּשְׁמְע֔וּ כׇּֽל־בַּעֲלֵ֖י מִֽגְדַּל־שְׁכֶ֑ם וַיָּבֹ֣אוּ אֶל־צְרִ֔יחַ בֵּ֖ית אֵ֥ל בְּרִֽית׃</t>
  </si>
  <si>
    <t>{{מ:פסוק|איוב|כג|ו}}</t>
  </si>
  <si>
    <t>הַבְּרׇב־כֹּ֭חַ יָרִ֣יב עִמָּדִ֑י{{ר1}}לֹ֥א {{נוסח|אַךְ־ה֗֝וּא|א=אַךְ־ה֝וּא}} יָשִׂ֥ם בִּֽי׃</t>
  </si>
  <si>
    <t>{{מ:פסוק|שופטים|ט|מז}}</t>
  </si>
  <si>
    <t>וַיֻּגַּ֖ד לַאֲבִימֶ֑לֶךְ כִּ֣י הִֽתְקַבְּצ֔וּ כׇּֽל־בַּעֲלֵ֖י מִֽגְדַּל־שְׁכֶֽם׃</t>
  </si>
  <si>
    <t>{{מ:פסוק|שופטים|ט|מח}}</t>
  </si>
  <si>
    <t>וַיַּ֨עַל אֲבִימֶ֜לֶךְ הַר־צַלְמ֗וֹן הוּא֮ וְכׇל־הָעָ֣ם אֲשֶׁר־אִתּוֹ֒ וַיִּקַּח֩ אֲבִימֶ֨לֶךְ {{נוסח|אֶת־הַקַּרְדֻּמּ֜וֹת|=לקש1 וכן ברויאר ומג"ה|א=אֶת־הַקַּרְּדֻּמּ֜וֹת (רי"ש דגושה!)}} בְּיָד֗וֹ וַיִּכְרֹת֙ שׂוֹכַ֣ת עֵצִ֔ים וַיִּ֨שָּׂאֶ֔הָ וַיָּ֖שֶׂם עַל־שִׁכְמ֑וֹ וַיֹּ֜אמֶר אֶל־הָעָ֣ם אֲשֶׁר־עִמּ֗וֹ מָ֤ה רְאִיתֶם֙ עָשִׂ֔יתִי מַהֲר֖וּ עֲשׂ֥וּ כָמֽוֹנִי׃</t>
  </si>
  <si>
    <t>{{מ:פסוק|איוב|כג|ז}}</t>
  </si>
  <si>
    <t>שָׁ֗ם יָ֭שָׁר נוֹכָ֣ח עִמּ֑וֹ{{ר1}}וַאֲפַלְּטָ֥ה לָ֝נֶ֗צַח מִשֹּׁפְטִֽי׃</t>
  </si>
  <si>
    <t>{{מ:פסוק|שופטים|ט|מט}}</t>
  </si>
  <si>
    <t>וַיִּכְרְת֨וּ גַם־כׇּל־הָעָ֜ם אִ֣ישׁ שׂוֹכֹ֗ה וַיֵּ֨לְכ֜וּ אַחֲרֵ֤י אֲבִימֶ֙לֶךְ֙ וַיָּשִׂ֣ימוּ עַֽל־הַצְּרִ֔יחַ וַיַּצִּ֧יתוּ עֲלֵיהֶ֛ם אֶֽת־הַצְּרִ֖יחַ בָּאֵ֑שׁ וַיָּמֻ֜תוּ גַּ֣ם כׇּל־אַנְשֵׁ֧י מִֽגְדַּל־שְׁכֶ֛ם כְּאֶ֖לֶף אִ֥ישׁ וְאִשָּֽׁה׃</t>
  </si>
  <si>
    <t>ספר יחזקאל/יג</t>
  </si>
  <si>
    <t>{{מ:פסוק|איוב|כג|ח}}</t>
  </si>
  <si>
    <t>{{מ:פסוק|שופטים|ט|נ}}</t>
  </si>
  <si>
    <t>הֵ֤ן קֶ֣דֶם אֶהֱלֹ֣ךְ וְאֵינֶ֑נּוּ{{ר1}}וְ֝אָח֗וֹר וְֽלֹא־אָבִ֥ין לֽוֹ׃</t>
  </si>
  <si>
    <t>וַיֵּ֥לֶךְ אֲבִימֶ֖לֶךְ אֶל־תֵּבֵ֑ץ וַיִּ֥חַן בְּתֵבֵ֖ץ וַֽיִּלְכְּדָֽהּ׃</t>
  </si>
  <si>
    <t>{{מ:פסוק|יחזקאל|יג|א}}</t>
  </si>
  <si>
    <t>{{מ:פסוק|איוב|כג|ט}}</t>
  </si>
  <si>
    <t>שְׂמֹ֣אול בַּעֲשֹׂת֣וֹ וְלֹא־אָ֑חַז{{ר1}}יַעְטֹ֥ף יָ֝מִ֗ין וְלֹ֣א אֶרְאֶֽה׃</t>
  </si>
  <si>
    <t>{{מ:פסוק|שופטים|ט|נא}}</t>
  </si>
  <si>
    <t>וּמִגְדַּל־עֹז֮ הָיָ֣ה בְתוֹךְ־הָעִיר֒ וַיָּנֻ֨סוּ שָׁ֜מָּה כׇּל־הָאֲנָשִׁ֣ים וְהַנָּשִׁ֗ים וְכֹל֙ בַּעֲלֵ֣י הָעִ֔יר וַֽיִּסְגְּר֖וּ בַּעֲדָ֑ם וַֽיַּעֲל֖וּ עַל־גַּ֥ג הַמִּגְדָּֽל׃</t>
  </si>
  <si>
    <t>{{מ:פסוק|איוב|כג|י}}</t>
  </si>
  <si>
    <t>כִּֽי־יָ֭דַע דֶּ֣רֶךְ עִמָּדִ֑י{{ר1}}בְּ֝חָנַ֗נִי כַּזָּהָ֥ב אֵצֵֽא׃</t>
  </si>
  <si>
    <t>{{מ:פסוק|יחזקאל|יג|ב}}</t>
  </si>
  <si>
    <t>בֶּן־אָדָ֕ם הִנָּבֵ֛א אֶל־נְבִיאֵ֥י יִשְׂרָאֵ֖ל הַנִּבָּאִ֑ים וְאָֽמַרְתָּ֙ לִנְבִיאֵ֣י מִלִּבָּ֔ם שִׁמְע֖וּ דְּבַר־יְהֹוָֽה׃</t>
  </si>
  <si>
    <t>{{מ:פסוק|שופטים|ט|נב}}</t>
  </si>
  <si>
    <t>וַיָּבֹ֤א אֲבִימֶ֙לֶךְ֙ עַד־הַמִּגְדָּ֔ל וַיִּלָּ֖חֶם בּ֑וֹ וַיִּגַּ֛שׁ עַד־פֶּ֥תַח הַמִּגְדָּ֖ל לְשׇׂרְפ֥וֹ בָאֵֽשׁ׃</t>
  </si>
  <si>
    <t>{{מ:פסוק|איוב|כג|יא}}</t>
  </si>
  <si>
    <t>בַּ֭אֲשֻׁרוֹ אָחֲזָ֣ה רַגְלִ֑י{{ר1}}דַּרְכּ֖וֹ שָׁמַ֣רְתִּי וְלֹא־אָֽט׃</t>
  </si>
  <si>
    <t>{{מ:פסוק|יחזקאל|יג|ג}}</t>
  </si>
  <si>
    <t>כֹּ֤ה אָמַר֙ אֲדֹנָ֣י יֱהֹוִ֔ה ה֖וֹי עַל־הַנְּבִיאִ֣ים הַנְּבָלִ֑ים אֲשֶׁ֥ר הֹלְכִ֛ים אַחַ֥ר רוּחָ֖ם וּלְבִלְתִּ֥י רָאֽוּ׃</t>
  </si>
  <si>
    <t>{{מ:פסוק|שופטים|ט|נג}}</t>
  </si>
  <si>
    <t>{{מ:פסוק|איוב|כג|יב}}</t>
  </si>
  <si>
    <t>וַתַּשְׁלֵ֞ךְ אִשָּׁ֥ה אַחַ֛ת פֶּ֥לַח רֶ֖כֶב עַל־רֹ֣אשׁ אֲבִימֶ֑לֶךְ וַתָּ֖רִץ אֶת־גֻּלְגׇּלְתּֽוֹ׃</t>
  </si>
  <si>
    <t>מִצְוַ֣ת שְׂ֭פָתָיו וְלֹ֣א אָמִ֑ישׁ{{ר1}}מֵ֝חֻקִּ֗י צָפַ֥נְתִּי אִמְרֵי־פִֽיו׃</t>
  </si>
  <si>
    <t>{{מ:פסוק|יחזקאל|יג|ד}}</t>
  </si>
  <si>
    <t>כְּשֻׁעָלִ֖ים {{מ:קמץ|ד=בׇּחֳרָב֑וֹת|ס=בָּחֳרָב֑וֹת}} נְבִיאֶ֥יךָ יִשְׂרָאֵ֖ל הָיֽוּ׃</t>
  </si>
  <si>
    <t>{{מ:פסוק|יחזקאל|יג|ה}}</t>
  </si>
  <si>
    <t>{{מ:פסוק|איוב|כג|יג}}</t>
  </si>
  <si>
    <t>לֹ֤א עֲלִיתֶם֙ בַּפְּרָצ֔וֹת וַתִּגְדְּר֥וּ גָדֵ֖ר עַל־בֵּ֣ית יִשְׂרָאֵ֑ל לַעֲמֹ֥ד בַּמִּלְחָמָ֖ה בְּי֥וֹם יְהֹוָֽה׃</t>
  </si>
  <si>
    <t>וְה֣וּא בְ֭אֶחָד וּמִ֣י יְשִׁיבֶ֑נּוּ{{ר1}}וְנַפְשׁ֖וֹ אִוְּתָ֣ה וַיָּֽעַשׂ׃</t>
  </si>
  <si>
    <t>{{מ:פסוק|שופטים|ט|נד}}</t>
  </si>
  <si>
    <t>וַיִּקְרָ֨א מְהֵרָ֜ה אֶל־הַנַּ֣עַר{{מ:לגרמיה}}נֹשֵׂ֣א כֵלָ֗יו וַיֹּ֤אמֶר לוֹ֙ שְׁלֹ֤ף חַרְבְּךָ֙ {{נוסח|וּמ֣וֹתְתֵ֔נִי|א=וּמ֣וֹתֲתֵ֔נִי}} פֶּן־יֹ֥אמְרוּ לִ֖י אִשָּׁ֣ה הֲרָגָ֑תְהוּ וַיִּדְקְרֵ֥הוּ נַעֲר֖וֹ וַיָּמֹֽת׃</t>
  </si>
  <si>
    <t>{{מ:פסוק|יחזקאל|יג|ו}}</t>
  </si>
  <si>
    <t>חָ֤זוּ שָׁוְא֙ וְקֶ֣סֶם כָּזָ֔ב הָאֹֽמְרִים֙ נְאֻם־יְהֹוָ֔ה וַיהֹוָ֖ה לֹ֣א שְׁלָחָ֑ם וְיִחֲל֖וּ לְקַיֵּ֥ם דָּבָֽר׃</t>
  </si>
  <si>
    <t>{{מ:פסוק|איוב|כג|יד}}</t>
  </si>
  <si>
    <t>{{מ:פסוק|שופטים|ט|נה}}</t>
  </si>
  <si>
    <t>כִּ֭י יַשְׁלִ֣ים חֻקִּ֑י{{ר1}}וְכָהֵ֖נָּה רַבּ֣וֹת עִמּֽוֹ׃</t>
  </si>
  <si>
    <t>וַיִּרְא֥וּ אִֽישׁ־יִשְׂרָאֵ֖ל כִּ֣י מֵ֣ת אֲבִימֶ֑לֶךְ וַיֵּלְכ֖וּ אִ֥ישׁ לִמְקֹמֽוֹ׃</t>
  </si>
  <si>
    <t>{{מ:פסוק|יחזקאל|יג|ז}}</t>
  </si>
  <si>
    <t>הֲל֤וֹא מַֽחֲזֵה־שָׁוְא֙ חֲזִיתֶ֔ם וּמִקְסַ֥ם כָּזָ֖ב אֲמַרְתֶּ֑ם וְאֹֽמְרִים֙ נְאֻם־יְהֹוָ֔ה וַאֲנִ֖י לֹ֥א דִבַּֽרְתִּי׃</t>
  </si>
  <si>
    <t>{{מ:פסוק|איוב|כג|טו}}</t>
  </si>
  <si>
    <t>עַל־כֵּ֭ן מִפָּנָ֣יו אֶבָּהֵ֑ל{{ר1}}אֶ֝תְבּוֹנֵ֗ן וְאֶפְחַ֥ד מִמֶּֽנּוּ׃</t>
  </si>
  <si>
    <t>{{מ:פסוק|שופטים|ט|נו}}</t>
  </si>
  <si>
    <t>{{מ:פסוק|יחזקאל|יג|ח}}</t>
  </si>
  <si>
    <t>וַיָּ֣שֶׁב אֱלֹהִ֔ים אֵ֖ת רָעַ֣ת אֲבִימֶ֑לֶךְ אֲשֶׁ֤ר עָשָׂה֙ לְאָבִ֔יו לַהֲרֹ֖ג אֶת־שִׁבְעִ֥ים אֶחָֽיו׃</t>
  </si>
  <si>
    <t>לָכֵ֗ן כֹּ֤ה אָמַר֙ אֲדֹנָ֣י יֱהֹוִ֔ה יַ֚עַן דַּבֶּרְכֶ֣ם שָׁ֔וְא וַחֲזִיתֶ֖ם כָּזָ֑ב לָכֵן֙ הִנְנִ֣י אֲלֵיכֶ֔ם נְאֻ֖ם אֲדֹנָ֥י יֱהֹוִֽה׃</t>
  </si>
  <si>
    <t>{{מ:פסוק|איוב|כג|טז}}</t>
  </si>
  <si>
    <t>וְ֭אֵל הֵרַ֣ךְ לִבִּ֑י{{ר1}}וְ֝שַׁדַּ֗י הִבְהִילָֽנִי׃</t>
  </si>
  <si>
    <t>{{מ:פסוק|שופטים|ט|נז}}</t>
  </si>
  <si>
    <t>וְאֵ֗ת כׇּל־רָעַת֙ אַנְשֵׁ֣י שְׁכֶ֔ם הֵשִׁ֥יב אֱלֹהִ֖ים בְּרֹאשָׁ֑ם וַתָּבֹ֣א אֲלֵיהֶ֔ם {{נוסח|קִֽלְלַ֖ת|א=קִֽלֲלַ֖ת}} יוֹתָ֥ם בֶּן־יְרֻבָּֽעַל׃</t>
  </si>
  <si>
    <t>{{מ:פסוק|יחזקאל|יג|ט}}</t>
  </si>
  <si>
    <t>וְהָיְתָ֣ה יָדִ֗י אֶֽל־הַנְּבִיאִ֞ים הַחֹזִ֣ים שָׁוְא֮ וְהַקֹּסְמִ֣ים כָּזָב֒ בְּס֧וֹד עַמִּ֣י לֹֽא־יִֽהְי֗וּ וּבִכְתָ֤ב בֵּֽית־יִשְׂרָאֵל֙ לֹ֣א יִכָּתֵ֔בוּ וְאֶל־אַדְמַ֥ת יִשְׂרָאֵ֖ל לֹ֣א יָבֹ֑אוּ וִידַעְתֶּ֕ם כִּ֥י אֲנִ֖י אֲדֹנָ֥י יֱהֹוִֽה׃</t>
  </si>
  <si>
    <t>{{מ:פסוק|איוב|כג|יז}}</t>
  </si>
  <si>
    <t>כִּֽי־לֹ֣א נִ֭צְמַתִּי מִפְּנֵי־חֹ֑שֶׁךְ{{ר1}}וּ֝מִפָּנַ֗י כִּסָּה־אֹֽפֶל׃</t>
  </si>
  <si>
    <t>{{מ:פסוק|יחזקאל|יג|י}}</t>
  </si>
  <si>
    <t>ספר שופטים/י</t>
  </si>
  <si>
    <t>יַ֣עַן וּבְיַ֜עַן הִטְע֧וּ אֶת־עַמִּ֛י לֵאמֹ֥ר שָׁל֖וֹם וְאֵ֣ין שָׁל֑וֹם וְהוּא֙ בֹּ֣נֶה חַ֔יִץ וְהִנָּ֛ם טָחִ֥ים אֹת֖וֹ תָּפֵֽל׃</t>
  </si>
  <si>
    <t>{{מ:פסוק|יחזקאל|יג|יא}}</t>
  </si>
  <si>
    <t>ספר איוב/כד</t>
  </si>
  <si>
    <t>אֱמֹ֛ר אֶל־טָחֵ֥י תָפֵ֖ל וְיִפֹּ֑ל הָיָ֣ה{{מ:לגרמיה}}גֶּ֣שֶׁם שׁוֹטֵ֗ף וְאַתֵּ֜נָה אַבְנֵ֤י אֶלְגָּבִישׁ֙ תִּפֹּ֔לְנָה וְר֥וּחַ סְעָר֖וֹת תְּבַקֵּֽעַ׃</t>
  </si>
  <si>
    <t>{{מ:פסוק|שופטים|י|א|סדר=ח}}</t>
  </si>
  <si>
    <t>וַיָּ֩קׇם֩ אַחֲרֵ֨י אֲבִימֶ֜לֶךְ לְהוֹשִׁ֣יעַ אֶת־יִשְׂרָאֵ֗ל תּוֹלָ֧ע בֶּן־פּוּאָ֛ה בֶּן־דּוֹד֖וֹ אִ֣ישׁ יִשָּׂשכָ֑ר וְהוּא־יֹשֵׁ֥ב בְּשָׁמִ֖יר בְּהַ֥ר אֶפְרָֽיִם׃</t>
  </si>
  <si>
    <t>{{מ:פסוק|יחזקאל|יג|יב}}</t>
  </si>
  <si>
    <t>וְהִנֵּ֖ה נָפַ֣ל הַקִּ֑יר הֲלוֹא֙ יֵאָמֵ֣ר אֲלֵיכֶ֔ם אַיֵּ֥ה הַטִּ֖יחַ אֲשֶׁ֥ר טַחְתֶּֽם׃</t>
  </si>
  <si>
    <t>{{מ:פסוק|איוב|כד|א}}</t>
  </si>
  <si>
    <t>מַדּ֗וּעַ מִ֭שַּׁדַּי לֹא־נִצְפְּנ֣וּ עִתִּ֑ים{{ר1}}{{קו"כ-אם|וְ֝יֹדְעָ֗ו|א-קרי=וְ֝יֹדְעָ֗יו}} לֹא־חָ֥זוּ יָמָֽיו׃</t>
  </si>
  <si>
    <t>{{מ:פסוק|יחזקאל|יג|יג}}</t>
  </si>
  <si>
    <t>לָכֵ֗ן כֹּ֤ה אָמַר֙ אֲדֹנָ֣י יֱהֹוִ֔ה וּבִקַּעְתִּ֥י רוּחַ־סְעָר֖וֹת בַּחֲמָתִ֑י וְגֶ֤שֶׁם שֹׁטֵף֙ בְּאַפִּ֣י יִֽהְיֶ֔ה וְאַבְנֵ֥י אֶלְגָּבִ֖ישׁ בְּחֵמָ֥ה לְכָלָֽה׃</t>
  </si>
  <si>
    <t>{{מ:פסוק|שופטים|י|ב}}</t>
  </si>
  <si>
    <t>וַיִּשְׁפֹּט֙ אֶת־יִשְׂרָאֵ֔ל עֶשְׂרִ֥ים וְשָׁלֹ֖שׁ שָׁנָ֑ה וַיָּ֖מׇת וַיִּקָּבֵ֥ר בְּשָׁמִֽיר׃</t>
  </si>
  <si>
    <t>{{מ:פסוק|איוב|כד|ב}}</t>
  </si>
  <si>
    <t>גְּבֻל֥וֹת יַשִּׂ֑יגוּ{{ר1}}עֵ֥דֶר גָּ֝זְל֗וּ וַיִּרְעֽוּ׃</t>
  </si>
  <si>
    <t>{{מ:פסוק|יחזקאל|יג|יד}}</t>
  </si>
  <si>
    <t>{{מ:פסוק|איוב|כד|ג}}</t>
  </si>
  <si>
    <t>{{מ:פסוק|שופטים|י|ג}}</t>
  </si>
  <si>
    <t>וְהָ֨רַסְתִּ֜י אֶת־הַקִּ֨יר אֲשֶׁר־טַחְתֶּ֥ם תָּפֵ֛ל וְהִגַּעְתִּ֥יהוּ אֶל־הָאָ֖רֶץ וְנִגְלָ֣ה יְסֹד֑וֹ וְנָֽפְלָה֙ וּכְלִיתֶ֣ם בְּתוֹכָ֔הּ וִידַעְתֶּ֖ם כִּֽי־אֲנִ֥י יְהֹוָֽה׃</t>
  </si>
  <si>
    <t>חֲמ֣וֹר יְתוֹמִ֣ים יִנְהָ֑גוּ{{ר1}}יַ֝חְבְּל֗וּ שׁ֣וֹר אַלְמָנָֽה׃</t>
  </si>
  <si>
    <t>וַיָּ֣קׇם אַחֲרָ֔יו יָאִ֖יר הַגִּלְעָדִ֑י וַיִּשְׁפֹּט֙ אֶת־יִשְׂרָאֵ֔ל עֶשְׂרִ֥ים וּשְׁתַּ֖יִם שָׁנָֽה׃</t>
  </si>
  <si>
    <t>{{מ:פסוק|יחזקאל|יג|טו}}</t>
  </si>
  <si>
    <t>{{מ:פסוק|איוב|כד|ד}}</t>
  </si>
  <si>
    <t>וְכִלֵּיתִ֤י אֶת־חֲמָתִי֙ בַּקִּ֔יר וּבַטָּחִ֥ים אֹת֖וֹ תָּפֵ֑ל וְאֹמַ֤ר לָכֶם֙ אֵ֣ין הַקִּ֔יר וְאֵ֖ין הַטָּחִ֥ים אֹתֽוֹ׃</t>
  </si>
  <si>
    <t>יַטּ֣וּ אֶבְיֹנִ֣ים מִדָּ֑רֶךְ{{ר1}}יַ֥חַד חֻ֝בְּא֗וּ עֲנִיֵּי־אָֽרֶץ׃</t>
  </si>
  <si>
    <t>{{מ:פסוק|שופטים|י|ד}}</t>
  </si>
  <si>
    <t>וַֽיְהִי־ל֞וֹ שְׁלֹשִׁ֣ים בָּנִ֗ים רֹֽכְבִים֙ עַל־שְׁלֹשִׁ֣ים עֲיָרִ֔ים וּשְׁלֹשִׁ֥ים עֲיָרִ֖ים לָהֶ֑ם לָהֶ֞ם יִקְרְא֣וּ{{מ:לגרמיה}}חַוֺּ֣ת יָאִ֗יר עַ֚ד הַיּ֣וֹם הַזֶּ֔ה אֲשֶׁ֖ר בְּאֶ֥רֶץ הַגִּלְעָֽד׃</t>
  </si>
  <si>
    <t>{{מ:פסוק|יחזקאל|יג|טז}}</t>
  </si>
  <si>
    <t>נְבִיאֵ֣י יִשְׂרָאֵ֗ל הַֽנִּבְּאִים֙ אֶל־יְר֣וּשָׁל{{מ:ירושלם|ַ|֔}}ם וְהַֽחֹזִ֥ים לָ֖הּ חֲז֣וֹן שָׁלֹ֑ם וְאֵ֣ין שָׁלֹ֔ם נְאֻ֖ם אֲדֹנָ֥י יֱהֹוִֽה׃</t>
  </si>
  <si>
    <t>{{מ:פסוק|איוב|כד|ה}}</t>
  </si>
  <si>
    <t>הֵ֤ן פְּרָאִ֨ים{{מ:לגרמיה}}בַּ֥מִּדְבָּ֗ר{{ר1}}יָצְא֣וּ {{מ:קמץ|ד=בְּ֭פׇעֳלָם|ס=בְּ֭פָעֳלָם}} מְשַׁחֲרֵ֣י לַטָּ֑רֶף{{ר2}}עֲרָבָ֥ה ל֥וֹ {{נוסח|לֶ֗֝חֶם|א=לֶ֝חֶם}}{{ר0}}לַנְּעָרִֽים׃</t>
  </si>
  <si>
    <t>{{מ:פסוק|שופטים|י|ה}}</t>
  </si>
  <si>
    <t>וַיָּ֣מׇת יָאִ֔יר וַיִּקָּבֵ֖ר בְּקָמֽוֹן׃</t>
  </si>
  <si>
    <t>{{מ:פסוק|יחזקאל|יג|יז}}</t>
  </si>
  <si>
    <t>וְאַתָּ֣ה בֶן־אָדָ֗ם שִׂ֤ים פָּנֶ֙יךָ֙ אֶל־בְּנ֣וֹת עַמְּךָ֔ הַמִּֽתְנַבְּא֖וֹת מִֽלִּבְּהֶ֑ן וְהִנָּבֵ֖א עֲלֵיהֶֽן׃</t>
  </si>
  <si>
    <t>{{מ:פסוק|איוב|כד|ו}}</t>
  </si>
  <si>
    <t>בַּ֭שָּׂדֶה בְּלִיל֣וֹ {{כו"ק|יקצירו|יִקְצ֑וֹרוּ}}{{ר1}}וְכֶ֖רֶם רָשָׁ֣ע יְלַקֵּֽשׁוּ׃</t>
  </si>
  <si>
    <t>{{מ:פסוק|יחזקאל|יג|יח}}</t>
  </si>
  <si>
    <t>{{מ:פסוק|שופטים|י|ו}}</t>
  </si>
  <si>
    <t>וְאָמַרְתָּ֞ כֹּה־אָמַ֣ר{{מ:לגרמיה}}אֲדֹנָ֣י יֱהֹוִ֗ה הוֹי֩ לִֽמְתַפְּר֨וֹת כְּסָת֜וֹת עַ֣ל{{מ:לגרמיה}}כׇּל־אַצִּילֵ֣י יָדַ֗י וְעֹשׂ֧וֹת הַמִּסְפָּח֛וֹת עַל־רֹ֥אשׁ כׇּל־קוֹמָ֖ה לְצוֹדֵ֣ד נְפָשׁ֑וֹת הַנְּפָשׁוֹת֙ תְּצוֹדֵ֣דְנָה לְעַמִּ֔י וּנְפָשׁ֖וֹת לָכֶ֥נָה תְחַיֶּֽינָה׃</t>
  </si>
  <si>
    <t>וַיֹּסִ֣יפוּ{{מ:לגרמיה}}בְּנֵ֣י יִשְׂרָאֵ֗ל לַעֲשׂ֣וֹת הָרַע֮ בְּעֵינֵ֣י יְהֹוָה֒ וַיַּעַבְד֣וּ אֶת־הַבְּעָלִ֣ים וְאֶת־הָעַשְׁתָּר֡וֹת וְאֶת־אֱלֹהֵ֣י אֲרָם֩ וְאֶת־אֱלֹהֵ֨י צִיד֜וֹן וְאֵ֣ת{{מ:לגרמיה}}אֱלֹהֵ֣י מוֹאָ֗ב וְאֵת֙ אֱלֹהֵ֣י בְנֵֽי־עַמּ֔וֹן וְאֵ֖ת אֱלֹהֵ֣י פְלִשְׁתִּ֑ים וַיַּעַזְב֥וּ אֶת־יְהֹוָ֖ה וְלֹ֥א עֲבָדֽוּהוּ׃</t>
  </si>
  <si>
    <t>{{מ:פסוק|איוב|כד|ז}}</t>
  </si>
  <si>
    <t>עָר֣וֹם יָ֭לִינוּ מִבְּלִ֣י לְב֑וּשׁ{{ר1}}וְאֵ֥ין כְּ֝ס֗וּת בַּקָּרָֽה׃</t>
  </si>
  <si>
    <t>{{מ:פסוק|יחזקאל|יג|יט}}</t>
  </si>
  <si>
    <t>וַתְּחַלֶּלְ֨נָה אֹתִ֜י אֶל־עַמִּ֗י בְּשַׁעֲלֵ֣י שְׂעֹרִים֮ וּבִפְת֣וֹתֵי לֶחֶם֒ לְהָמִ֤ית נְפָשׁוֹת֙ אֲשֶׁ֣ר לֹֽא־תְמוּתֶ֔נָה וּלְחַיּ֥וֹת נְפָשׁ֖וֹת אֲשֶׁ֣ר לֹא־תִֽחְיֶ֑ינָה בְּכַ֨זֶּבְכֶ֔ם לְעַמִּ֖י שֹׁמְעֵ֥י כָזָֽב׃</t>
  </si>
  <si>
    <t>{{מ:פסוק|שופטים|י|ז}}</t>
  </si>
  <si>
    <t>{{מ:פסוק|איוב|כד|ח}}</t>
  </si>
  <si>
    <t>וַיִּֽחַר־אַ֥ף יְהֹוָ֖ה בְּיִשְׂרָאֵ֑ל וַֽיִּמְכְּרֵם֙ בְּיַד־פְּלִשְׁתִּ֔ים וּבְיַ֖ד בְּנֵ֥י עַמּֽוֹן׃</t>
  </si>
  <si>
    <t>{{מ:פסוק|יחזקאל|יג|כ}}</t>
  </si>
  <si>
    <t>מִזֶּ֣רֶם הָרִ֣ים יִרְטָ֑בוּ{{ר1}}וּֽמִבְּלִ֥י מַ֝חְסֶ֗ה חִבְּקוּ־צֽוּר׃</t>
  </si>
  <si>
    <t>לָכֵ֞ן כֹּה־אָמַ֣ר{{מ:לגרמיה}}אֲדֹנָ֣י יֱהֹוִ֗ה הִנְנִ֤י אֶל־כִּסְּתוֹתֵיכֶ֙נָה֙ אֲשֶׁ֣ר אַ֠תֵּ֠נָה {{נוסח|מְצֹדְד֨וֹת|א=מְצֹדֲד֨וֹת}} שָׁ֤ם אֶת־הַנְּפָשׁוֹת֙ לְפֹ֣רְח֔וֹת וְקָרַעְתִּ֣י אֹתָ֔ם מֵעַ֖ל זְרוֹעֹֽתֵיכֶ֑ם וְשִׁלַּחְתִּי֙ אֶת־הַנְּפָשׁ֔וֹת אֲשֶׁ֥ר אַתֶּ֛ם {{נוסח|מְצֹדְד֥וֹת|א=מְצֹדֲד֥וֹת}} אֶת־נְפָשִׁ֖ים לְפֹרְחֹֽת׃</t>
  </si>
  <si>
    <t>{{מ:פסוק|איוב|כד|ט}}</t>
  </si>
  <si>
    <t>{{מ:פסוק|יחזקאל|יג|כא}}</t>
  </si>
  <si>
    <t>{{מ:פסוק|שופטים|י|ח}}</t>
  </si>
  <si>
    <t>יִ֭גְזְלוּ מִשֹּׁ֣ד יָת֑וֹם{{ר1}}וְֽעַל־עָנִ֥י יַחְבֹּֽלוּ׃</t>
  </si>
  <si>
    <t>וַֽיִּרְעֲצ֤וּ {{נוסח|וַיְרֹֽצְצוּ֙|א=וַיְרֹֽצֲצוּ֙ (חטף)}} אֶת־בְּנֵ֣י יִשְׂרָאֵ֔ל בַּשָּׁנָ֖ה הַהִ֑יא שְׁמֹנֶ֨ה עֶשְׂרֵ֜ה שָׁנָ֗ה אֶֽת־כׇּל־בְּנֵ֤י יִשְׂרָאֵל֙ אֲשֶׁר֙ בְּעֵ֣בֶר הַיַּרְדֵּ֔ן בְּאֶ֥רֶץ הָאֱמֹרִ֖י אֲשֶׁ֥ר בַּגִּלְעָֽד׃</t>
  </si>
  <si>
    <t>וְקָרַעְתִּ֞י אֶת־מִסְפְּחֹֽתֵיכֶ֗ם וְהִצַּלְתִּ֤י אֶת־עַמִּי֙ מִיֶּדְכֶ֔ן וְלֹא־יִהְי֥וּ ע֛וֹד בְּיֶדְכֶ֖ן לִמְצוּדָ֑ה וִידַעְתֶּ֖ן כִּֽי־אֲנִ֥י יְהֹוָֽה׃</t>
  </si>
  <si>
    <t>{{מ:פסוק|איוב|כד|י}}</t>
  </si>
  <si>
    <t>עָר֣וֹם הִ֭לְּכוּ בְּלִ֣י לְב֑וּשׁ{{ר1}}וּ֝רְעֵבִ֗ים נָ֣שְׂאוּ עֹֽמֶר׃</t>
  </si>
  <si>
    <t>{{מ:פסוק|יחזקאל|יג|כב}}</t>
  </si>
  <si>
    <t>יַ֣עַן הַכְא֤וֹת לֵב־צַדִּיק֙ שֶׁ֔קֶר וַאֲנִ֖י לֹ֣א הִכְאַבְתִּ֑יו וּלְחַזֵּק֙ יְדֵ֣י רָשָׁ֔ע לְבִלְתִּי־שׁ֛וּב מִדַּרְכּ֥וֹ הָרָ֖ע לְהַחֲיֹתֽוֹ׃</t>
  </si>
  <si>
    <t>{{מ:פסוק|שופטים|י|ט}}</t>
  </si>
  <si>
    <t>וַיַּעַבְר֤וּ בְנֵֽי־עַמּוֹן֙ אֶת־הַיַּרְדֵּ֔ן לְהִלָּחֵ֛ם גַּם־בִּֽיהוּדָ֥ה וּבְבִנְיָמִ֖ין וּבְבֵ֣ית אֶפְרָ֑יִם וַתֵּ֥צֶר לְיִשְׂרָאֵ֖ל מְאֹֽד׃</t>
  </si>
  <si>
    <t>{{מ:פסוק|איוב|כד|יא}}</t>
  </si>
  <si>
    <t>בֵּין־שׁוּרֹתָ֥ם יַצְהִ֑ירוּ{{ר1}}יְקָבִ֥ים דָּ֝רְכ֗וּ וַיִּצְמָֽאוּ׃</t>
  </si>
  <si>
    <t>{{מ:פסוק|יחזקאל|יג|כג}}</t>
  </si>
  <si>
    <t>לָכֵ֗ן שָׁ֚וְא לֹ֣א תֶחֱזֶ֔ינָה וְקֶ֖סֶם לֹא־תִקְסַ֣מְנָה ע֑וֹד וְהִצַּלְתִּ֤י אֶת־עַמִּי֙ מִיֶּדְכֶ֔ן וִידַעְתֶּ֖ן כִּֽי־אֲנִ֥י יְהֹוָֽה׃</t>
  </si>
  <si>
    <t>{{מ:פסוק|שופטים|י|י}}</t>
  </si>
  <si>
    <t>וַֽיִּזְעֲקוּ֙ בְּנֵ֣י יִשְׂרָאֵ֔ל אֶל־יְהֹוָ֖ה לֵאמֹ֑ר חָטָ֣אנוּ לָ֔ךְ וְכִ֤י עָזַ֙בְנוּ֙ אֶת־אֱלֹהֵ֔ינוּ וַֽנַּעֲבֹ֖ד אֶת־הַבְּעָלִֽים׃</t>
  </si>
  <si>
    <t>{{מ:פסוק|איוב|כד|יב}}</t>
  </si>
  <si>
    <t>מֵ֘עִ֤יר מְתִ֨ים{{מ:לגרמיה}}יִנְאָ֗קוּ{{ר1}}וְנֶֽפֶשׁ־חֲלָלִ֥ים תְּשַׁוֵּ֑עַ{{ר2}}וֶ֝אֱל֗וֹהַּ{{ר0}}לֹֽא־יָשִׂ֥ים תִּפְלָֽה׃</t>
  </si>
  <si>
    <t>{{מ:פסוק|שופטים|י|יא}}</t>
  </si>
  <si>
    <t>וַ֥יֹּאמֶר יְהֹוָ֖ה אֶל־בְּנֵ֣י יִשְׂרָאֵ֑ל הֲלֹ֤א מִמִּצְרַ֙יִם֙ וּמִן־הָ֣אֱמֹרִ֔י וּמִן־בְּנֵ֥י עַמּ֖וֹן וּמִן־פְּלִשְׁתִּֽים׃</t>
  </si>
  <si>
    <t>ספר יחזקאל/יד</t>
  </si>
  <si>
    <t>{{מ:פסוק|איוב|כד|יג}}</t>
  </si>
  <si>
    <t>הֵ֤מָּה{{מ:לגרמיה}}הָיוּ֮ בְּֽמֹרְדֵ֫י א֥וֹר{{ר1}}לֹא־הִכִּ֥ירוּ דְרָכָ֑יו{{ר2}}וְלֹ֥א יָ֝שְׁב֗וּ{{ר0}}בִּנְתִיבֹתָֽיו׃</t>
  </si>
  <si>
    <t>{{מ:פסוק|שופטים|י|יב}}</t>
  </si>
  <si>
    <t>וְצִידוֹנִ֤ים וַֽעֲמָלֵק֙ וּמָע֔וֹן לָחֲצ֖וּ אֶתְכֶ֑ם וַתִּצְעֲק֣וּ אֵלַ֔י וָאוֹשִׁ֥יעָה אֶתְכֶ֖ם מִיָּדָֽם׃</t>
  </si>
  <si>
    <t>{{מ:פסוק|איוב|כד|יד}}</t>
  </si>
  <si>
    <t>לָא֡וֹר יָ֘ק֤וּם רוֹצֵ֗חַ{{ר1}}יִֽקְטׇל־עָנִ֥י וְאֶבְי֑וֹן{{ר2}}וּ֝בַלַּ֗יְלָה{{ר0}}יְהִ֣י כַגַּנָּֽב׃</t>
  </si>
  <si>
    <t>{{מ:פסוק|שופטים|י|יג}}</t>
  </si>
  <si>
    <t>וְאַתֶּם֙ עֲזַבְתֶּ֣ם אוֹתִ֔י וַתַּעַבְד֖וּ אֱלֹהִ֣ים אֲחֵרִ֑ים לָכֵ֥ן לֹֽא־אוֹסִ֖יף לְהוֹשִׁ֥יעַ אֶתְכֶֽם׃</t>
  </si>
  <si>
    <t>{{מ:פסוק|יחזקאל|יד|א|סדר=ז}}</t>
  </si>
  <si>
    <t>{{מ:פסוק|איוב|כד|טו}}</t>
  </si>
  <si>
    <t>וַיָּב֤וֹא אֵלַי֙ אֲנָשִׁ֔ים מִזִּקְנֵ֖י יִשְׂרָאֵ֑ל וַיֵּשְׁב֖וּ לְפָנָֽי׃</t>
  </si>
  <si>
    <t>וְעֵ֤ין נֹאֵ֨ף{{מ:לגרמיה}}שָׁ֤מְרָֽה נֶ֣שֶׁף לֵ֭אמֹר{{ר1}}לֹא־תְשׁוּרֵ֣נִי עָ֑יִן{{ר2}}וְסֵ֖תֶר פָּנִ֣ים{{ר0}}יָשִֽׂים׃</t>
  </si>
  <si>
    <t>{{מ:פסוק|שופטים|י|יד}}</t>
  </si>
  <si>
    <t>לְכ֗וּ וְזַֽעֲקוּ֙ אֶל־הָ֣אֱלֹהִ֔ים אֲשֶׁ֥ר בְּחַרְתֶּ֖ם בָּ֑ם הֵ֛מָּה יוֹשִׁ֥יעוּ לָכֶ֖ם בְּעֵ֥ת צָרַתְכֶֽם׃</t>
  </si>
  <si>
    <t>{{מ:פסוק|יחזקאל|יד|ב}}</t>
  </si>
  <si>
    <t>{{מ:פסוק|איוב|כד|טז}}</t>
  </si>
  <si>
    <t>חָתַ֥ר בַּחֹ֗שֶׁךְ{{ר0}}בָּ֫תִּ֥ים{{ר1}}יוֹמָ֥ם חִתְּמוּ־לָ֗מוֹ{{ר2}}לֹא־יָ֥דְעוּ אֽוֹר׃</t>
  </si>
  <si>
    <t>{{מ:פסוק|איוב|כד|יז}}</t>
  </si>
  <si>
    <t>{{מ:פסוק|שופטים|י|טו}}</t>
  </si>
  <si>
    <t>כִּ֤י יַחְדָּ֨ו{{מ:לגרמיה}}בֹּ֣קֶר לָ֣מוֹ צַלְמָ֑וֶת{{ר1}}כִּֽי־יַ֝כִּ֗יר בַּלְה֥וֹת צַלְמָֽוֶת׃</t>
  </si>
  <si>
    <t>וַיֹּאמְר֨וּ בְנֵי־יִשְׂרָאֵ֤ל אֶל־יְהֹוָה֙ חָטָ֔אנוּ עֲשֵֽׂה־אַתָּ֣ה לָ֔נוּ כְּכׇל־הַטּ֖וֹב בְּעֵינֶ֑יךָ אַ֛ךְ הַצִּילֵ֥נוּ נָ֖א הַיּ֥וֹם הַזֶּֽה׃</t>
  </si>
  <si>
    <t>{{מ:פסוק|יחזקאל|יד|ג}}</t>
  </si>
  <si>
    <t>בֶּן־אָדָ֗ם הָאֲנָשִׁ֤ים הָאֵ֙לֶּה֙ הֶעֱל֤וּ גִלּֽוּלֵיהֶם֙ עַל־לִבָּ֔ם וּמִכְשׁ֣וֹל עֲוֺנָ֔ם נָתְנ֖וּ נֹ֣כַח פְּנֵיהֶ֑ם הַאִדָּרֹ֥שׁ אִדָּרֵ֖שׁ לָהֶֽם׃</t>
  </si>
  <si>
    <t>{{מ:פסוק|איוב|כד|יח}}</t>
  </si>
  <si>
    <t>קַל־ה֤וּא{{מ:לגרמיה}}עַל־פְּנֵי־מַ֗יִם{{ר1}}תְּקֻלַּ֣ל חֶלְקָתָ֣ם בָּאָ֑רֶץ{{ר2}}לֹא־יִ֝פְנֶ֗ה{{ר0}}דֶּ֣רֶךְ כְּרָמִֽים׃</t>
  </si>
  <si>
    <t>{{מ:פסוק|שופטים|י|טז}}</t>
  </si>
  <si>
    <t>וַיָּסִ֜ירוּ אֶת־אֱלֹהֵ֤י הַנֵּכָר֙ מִקִּרְבָּ֔ם וַיַּעַבְד֖וּ אֶת־יְהֹוָ֑ה וַתִּקְצַ֥ר נַפְשׁ֖וֹ בַּעֲמַ֥ל יִשְׂרָאֵֽל׃</t>
  </si>
  <si>
    <t>{{מ:פסוק|איוב|כד|יט}}</t>
  </si>
  <si>
    <t>צִיָּ֤ה גַם־חֹ֗ם{{ר1}}יִגְזְל֥וּ מֵֽימֵי־שֶׁ֗לֶג{{ר2}}שְׁא֣וֹל{{ר0}}חָטָֽאוּ׃</t>
  </si>
  <si>
    <t>{{מ:פסוק|יחזקאל|יד|ד}}</t>
  </si>
  <si>
    <t>לָכֵ֣ן דַּבֵּר־א֠וֹתָ֠ם וְאָמַרְתָּ֨ אֲלֵיהֶ֜ם כֹּה־אָמַ֣ר{{מ:לגרמיה}}אֲדֹנָ֣י יֱהֹוִ֗ה אִ֣ישׁ אִ֣ישׁ מִבֵּ֣ית יִשְׂרָאֵ֡ל אֲשֶׁר֩ יַעֲלֶ֨ה אֶת־גִּלּוּלָ֜יו אֶל־לִבּ֗וֹ וּמִכְשׁ֤וֹל עֲוֺנוֹ֙ יָשִׂים֙ נֹ֣כַח פָּנָ֔יו וּבָ֖א אֶל־הַנָּבִ֑יא אֲנִ֣י יְהֹוָ֗ה נַעֲנֵ֧יתִי ל֦וֹ {{כו"ק|בה|בָ֖א}} בְּרֹ֥ב גִּלּוּלָֽיו׃</t>
  </si>
  <si>
    <t>{{מ:פסוק|שופטים|י|יז}}</t>
  </si>
  <si>
    <t>{{מ:פסוק|איוב|כד|כ}}</t>
  </si>
  <si>
    <t>וַיִּצָּֽעֲקוּ֙ בְּנֵ֣י עַמּ֔וֹן וַֽיַּחֲנ֖וּ בַּגִּלְעָ֑ד וַיֵּאָֽסְפוּ֙ בְּנֵ֣י יִשְׂרָאֵ֔ל וַֽיַּחֲנ֖וּ בַּמִּצְפָּֽה׃</t>
  </si>
  <si>
    <t>יִשְׁכָּ֘חֵ֤הוּ רֶ֨חֶם{{מ:לגרמיה}}מְתָ֘ק֤וֹ רִמָּ֗ה{{ר1}}ע֥וֹד לֹֽא־יִזָּכֵ֑ר{{ר2}}וַתִּשָּׁבֵ֖ר כָּעֵ֣ץ{{ר0}}עַוְלָֽה׃</t>
  </si>
  <si>
    <t>{{מ:פסוק|יחזקאל|יד|ה}}</t>
  </si>
  <si>
    <t>לְמַ֛עַן תְּפֹ֥שׂ אֶת־בֵּֽית־יִשְׂרָאֵ֖ל בְּלִבָּ֑ם אֲשֶׁ֤ר נָזֹ֙רוּ֙ מֵֽעָלַ֔י בְּגִלּוּלֵיהֶ֖ם כֻּלָּֽם׃</t>
  </si>
  <si>
    <t>{{מ:פסוק|איוב|כד|כא}}</t>
  </si>
  <si>
    <t>רֹעֶ֣ה עֲ֭קָרָה לֹ֣א תֵלֵ֑ד{{ר1}}וְ֝אַלְמָנָ֗ה לֹ֣א יְיֵטִֽיב׃</t>
  </si>
  <si>
    <t>{{מ:פסוק|שופטים|י|יח}}</t>
  </si>
  <si>
    <t>וַיֹּאמְר֨וּ הָעָ֜ם שָׂרֵ֤י גִלְעָד֙ אִ֣ישׁ אֶל־רֵעֵ֔הוּ מִ֣י הָאִ֔ישׁ אֲשֶׁ֣ר יָחֵ֔ל לְהִלָּחֵ֖ם בִּבְנֵ֣י עַמּ֑וֹן יִֽהְיֶ֣ה לְרֹ֔אשׁ לְכֹ֖ל יֹשְׁבֵ֥י גִלְעָֽד׃</t>
  </si>
  <si>
    <t>{{מ:פסוק|איוב|כד|כב}}</t>
  </si>
  <si>
    <t>וּמָשַׁ֣ךְ אַבִּירִ֣ים בְּכֹח֑וֹ{{ר1}}יָ֝ק֗וּם וְֽלֹא־יַאֲמִ֥ין בַּֽחַיִּֽין׃</t>
  </si>
  <si>
    <t>{{מ:פסוק|יחזקאל|יד|ו}}</t>
  </si>
  <si>
    <t>לָכֵ֞ן אֱמֹ֣ר{{מ:לגרמיה}}אֶל־בֵּ֣ית יִשְׂרָאֵ֗ל כֹּ֤ה אָמַר֙ אֲדֹנָ֣י יֱהֹוִ֔ה שׁ֣וּבוּ וְהָשִׁ֔יבוּ מֵעַ֖ל גִּלּוּלֵיכֶ֑ם וּמֵעַ֥ל כׇּל־תּוֹעֲבֹתֵיכֶ֖ם הָשִׁ֥יבוּ פְנֵיכֶֽם׃</t>
  </si>
  <si>
    <t>{{מ:פסוק|איוב|כד|כג}}</t>
  </si>
  <si>
    <t>יִתֶּן־ל֣וֹ לָ֭בֶטַח וְיִשָּׁעֵ֑ן{{ר1}}וְ֝עֵינֵ֗יהוּ עַל־דַּרְכֵיהֶֽם׃</t>
  </si>
  <si>
    <t>{{מ:פסוק|יחזקאל|יד|ז}}</t>
  </si>
  <si>
    <t>כִּי֩ אִ֨ישׁ אִ֜ישׁ מִבֵּ֣ית יִשְׂרָאֵ֗ל וּמֵהַגֵּר֮ אֲשֶׁר־יָג֣וּר בְּיִשְׂרָאֵל֒ וְיִנָּזֵ֣ר מֵאַחֲרַ֗י וְיַ֤עַל גִּלּוּלָיו֙ אֶל־לִבּ֔וֹ וּמִכְשׁ֣וֹל עֲוֺנ֔וֹ יָשִׂ֖ים נֹ֣כַח פָּנָ֑יו וּבָ֤א אֶל־הַנָּבִיא֙ לִדְרׇשׁ־ל֣וֹ בִ֔י אֲנִ֣י יְהֹוָ֔ה נַעֲנֶה־לּ֖וֹ בִּֽי׃</t>
  </si>
  <si>
    <t>{{מ:פסוק|איוב|כד|כד}}</t>
  </si>
  <si>
    <t>ר֤וֹמּוּ מְּעַ֨ט{{מ:לגרמיה}}{{ר0|רווח=לא|רווח=לא}}וְֽאֵינֶ֗נּוּ{{ר1}}וְֽהֻמְּכ֗וּ כַּכֹּ֥ל יִקָּפְצ֑וּן{{ר2}}וּכְרֹ֖אשׁ שִׁבֹּ֣לֶת יִמָּֽלוּ׃</t>
  </si>
  <si>
    <t>ספר שופטים/יא</t>
  </si>
  <si>
    <t>{{מ:פסוק|יחזקאל|יד|ח}}</t>
  </si>
  <si>
    <t>{{מ:פסוק|איוב|כד|כה}}</t>
  </si>
  <si>
    <t>וְנָתַתִּ֨י פָנַ֜י בָּאִ֣ישׁ הַה֗וּא וַהֲשִׂמֹתִ֙יהוּ֙ לְא֣וֹת וְלִמְשָׁלִ֔ים וְהִכְרַתִּ֖יו מִתּ֣וֹךְ עַמִּ֑י וִידַעְתֶּ֖ם כִּי־אֲנִ֥י יְהֹוָֽה׃</t>
  </si>
  <si>
    <t>וְאִם־לֹ֣א אֵ֭פוֹ מִ֣י יַכְזִיבֵ֑נִי{{ר1}}וְיָשֵׂ֥ם לְ֝אַ֗ל מִלָּתִֽי׃</t>
  </si>
  <si>
    <t>{{מ:פסוק|שופטים|יא|א}}</t>
  </si>
  <si>
    <t>וְיִפְתָּ֣ח הַגִּלְעָדִ֗י הָיָה֙ גִּבּ֣וֹר חַ֔יִל וְה֖וּא בֶּן־אִשָּׁ֣ה זוֹנָ֑ה וַיּ֥וֹלֶד גִּלְעָ֖ד אֶת־יִפְתָּֽח׃</t>
  </si>
  <si>
    <t>{{מ:פסוק|יחזקאל|יד|ט}}</t>
  </si>
  <si>
    <t>וְהַנָּבִ֤יא כִֽי־יְפֻתֶּה֙ וְדִבֶּ֣ר דָּבָ֔ר אֲנִ֤י יְהֹוָה֙ פִּתֵּ֔יתִי אֵ֖ת הַנָּבִ֣יא הַה֑וּא וְנָטִ֤יתִי אֶת־יָדִי֙ עָלָ֔יו וְהִ֨שְׁמַדְתִּ֔יו מִתּ֖וֹךְ עַמִּ֥י יִשְׂרָאֵֽל׃</t>
  </si>
  <si>
    <t>ספר איוב/כה</t>
  </si>
  <si>
    <t>{{מ:פסוק|יחזקאל|יד|י}}</t>
  </si>
  <si>
    <t>{{מ:פסוק|שופטים|יא|ב}}</t>
  </si>
  <si>
    <t>וְנָשְׂא֖וּ עֲוֺנָ֑ם כַּעֲוֺן֙ הַדֹּרֵ֔שׁ כַּעֲוֺ֥ן הַנָּבִ֖יא יִהְיֶֽה׃</t>
  </si>
  <si>
    <t>וַתֵּ֧לֶד אֵֽשֶׁת־גִּלְעָ֛ד ל֖וֹ בָּנִ֑ים וַיִּגְדְּל֨וּ בְֽנֵי־הָאִשָּׁ֜ה וַיְגָרְשׁ֣וּ אֶת־יִפְתָּ֗ח וַיֹּ֤אמְרוּ לוֹ֙ לֹא־תִנְחַ֣ל בְּבֵית־אָבִ֔ינוּ כִּ֛י בֶּן־אִשָּׁ֥ה אַחֶ֖רֶת אָֽתָּה׃</t>
  </si>
  <si>
    <t>{{מ:פסוק|יחזקאל|יד|יא}}</t>
  </si>
  <si>
    <t>לְ֠מַ֠עַן לֹא־יִתְע֨וּ ע֤וֹד בֵּֽית־יִשְׂרָאֵל֙ מֵֽאַחֲרַ֔י וְלֹא־יִטַּמְּא֥וּ ע֖וֹד בְּכׇל־פִּשְׁעֵיהֶ֑ם וְהָיוּ־לִ֣י לְעָ֗ם וַאֲנִי֙ אֶהְיֶ֤ה לָהֶם֙ לֵֽאלֹהִ֔ים נְאֻ֖ם אֲדֹנָ֥י יֱהֹוִֽה׃</t>
  </si>
  <si>
    <t>{{מ:פסוק|איוב|כה|א}}</t>
  </si>
  <si>
    <t>{{מ:פסוק|שופטים|יא|ג}}</t>
  </si>
  <si>
    <t>וַיִּבְרַ֤ח יִפְתָּח֙ מִפְּנֵ֣י אֶחָ֔יו וַיֵּ֖שֶׁב בְּאֶ֣רֶץ ט֑וֹב וַיִּֽתְלַקְּט֤וּ אֶל־יִפְתָּח֙ אֲנָשִׁ֣ים רֵיקִ֔ים וַיֵּצְא֖וּ עִמּֽוֹ׃</t>
  </si>
  <si>
    <t>{{מ:פסוק|יחזקאל|יד|יב}}</t>
  </si>
  <si>
    <t>{{מ:פסוק|איוב|כה|ב}}</t>
  </si>
  <si>
    <t>הַמְשֵׁ֣ל וָפַ֣חַד עִמּ֑וֹ{{ר1}}עֹשֶׂ֥ה שָׁ֝ל֗וֹם בִּמְרוֹמָֽיו׃</t>
  </si>
  <si>
    <t>{{מ:פסוק|איוב|כה|ג}}</t>
  </si>
  <si>
    <t>הֲיֵ֣שׁ מִ֭סְפָּר לִגְדוּדָ֑יו{{ר1}}וְעַל־מִ֗֝י לֹא־יָק֥וּם אוֹרֵֽהוּ׃</t>
  </si>
  <si>
    <t>{{מ:פסוק|איוב|כה|ד}}</t>
  </si>
  <si>
    <t>וּמַה־יִּצְדַּ֣ק אֱנ֣וֹשׁ עִם־אֵ֑ל{{ר1}}וּמַה־יִּ֝זְכֶּ֗ה יְל֣וּד אִשָּֽׁה׃</t>
  </si>
  <si>
    <t>{{מ:פסוק|יחזקאל|יד|יג}}</t>
  </si>
  <si>
    <t>בֶּן־אָדָ֗ם אֶ֚רֶץ כִּ֤י תֶֽחֱטָא־לִי֙ לִמְעׇל־מַ֔עַל וְנָטִ֤יתִי יָדִי֙ עָלֶ֔יהָ וְשָׁבַ֥רְתִּי לָ֖הּ מַטֵּה־לָ֑חֶם וְהִשְׁלַחְתִּי־בָ֣הּ רָעָ֔ב וְהִכְרַתִּ֥י מִמֶּ֖נָּה אָדָ֥ם וּבְהֵמָֽה׃</t>
  </si>
  <si>
    <t>{{מ:פסוק|איוב|כה|ה}}</t>
  </si>
  <si>
    <t>הֵ֣ן עַד־יָ֭רֵחַ וְלֹ֣א יַאֲהִ֑יל{{ר1}}וְ֝כוֹכָבִ֗ים לֹא־זַכּ֥וּ בְעֵינָֽיו׃</t>
  </si>
  <si>
    <t>{{מ:פסוק|שופטים|יא|ד}}</t>
  </si>
  <si>
    <t>וַיְהִ֖י מִיָּמִ֑ים וַיִּלָּחֲמ֥וּ בְנֵֽי־עַמּ֖וֹן עִם־יִשְׂרָאֵֽל׃</t>
  </si>
  <si>
    <t>{{מ:פסוק|יחזקאל|יד|יד}}</t>
  </si>
  <si>
    <t>וְ֠הָי֠וּ שְׁלֹ֨שֶׁת הָאֲנָשִׁ֤ים הָאֵ֙לֶּה֙ בְּתוֹכָ֔הּ נֹ֖חַ {{נוסח|{{כו"ק|דנאל|דָּנִיֵּ֣אל}}|א-כתיב=דָּנִ‍ֵ֣אל (כאן בכתיב השתמשנו בתו ZWJ בנו”ן לאחר החיריק ולאחר הצירה)}} וְאִיּ֑וֹב הֵ֤מָּה בְצִדְקָתָם֙ יְנַצְּל֣וּ נַפְשָׁ֔ם נְאֻ֖ם אֲדֹנָ֥י יֱהֹוִֽה׃</t>
  </si>
  <si>
    <t>{{מ:פסוק|איוב|כה|ו}}</t>
  </si>
  <si>
    <t>אַ֭ף כִּֽי־אֱנ֣וֹשׁ רִמָּ֑ה{{ר1}}וּבֶן־אָ֝דָ֗ם תּוֹלֵעָֽה׃</t>
  </si>
  <si>
    <t>{{מ:פסוק|יחזקאל|יד|טו}}</t>
  </si>
  <si>
    <t>ספר איוב/כו</t>
  </si>
  <si>
    <t>לוּ־חַיָּ֥ה רָעָ֛ה אַעֲבִ֥יר בָּאָ֖רֶץ וְשִׁכְּלָ֑תָּה וְהָיְתָ֤ה שְׁמָמָה֙ מִבְּלִ֣י עוֹבֵ֔ר מִפְּנֵ֖י הַחַיָּֽה׃</t>
  </si>
  <si>
    <t>{{מ:פסוק|שופטים|יא|ה}}</t>
  </si>
  <si>
    <t>וַיְהִ֕י כַּאֲשֶׁר־נִלְחֲמ֥וּ בְנֵֽי־עַמּ֖וֹן עִם־יִשְׂרָאֵ֑ל וַיֵּֽלְכוּ֙ זִקְנֵ֣י גִלְעָ֔ד לָקַ֥חַת אֶת־יִפְתָּ֖ח מֵאֶ֥רֶץ טֽוֹב׃</t>
  </si>
  <si>
    <t>{{מ:פסוק|איוב|כו|א}}</t>
  </si>
  <si>
    <t>{{מ:פסוק|איוב|כו|ב}}</t>
  </si>
  <si>
    <t>מֶה־עָזַ֥רְתָּ לְלֹא־כֹ֑חַ{{ר1}}ה֝וֹשַׁ֗עְתָּ זְר֣וֹעַ לֹא־עֹֽז׃</t>
  </si>
  <si>
    <t>{{מ:פסוק|איוב|כו|ג}}</t>
  </si>
  <si>
    <t>מַה־יָּ֭עַצְתָּ לְלֹ֣א חׇכְמָ֑ה{{ר1}}וְ֝תֻשִׁיָּ֗ה לָרֹ֥ב הוֹדָֽעְתָּ׃</t>
  </si>
  <si>
    <t>{{מ:פסוק|שופטים|יא|ו}}</t>
  </si>
  <si>
    <t>וַיֹּאמְר֣וּ לְיִפְתָּ֔ח לְכָ֕ה וְהָיִ֥יתָה לָּ֖נוּ לְקָצִ֑ין וְנִֽלָּחֲמָ֖ה בִּבְנֵ֥י עַמּֽוֹן׃</t>
  </si>
  <si>
    <t>{{מ:פסוק|איוב|כו|ד}}</t>
  </si>
  <si>
    <t>אֶת־מִ֭י הִגַּ֣דְתָּ מִלִּ֑ין{{ר1}}{{נוסח|וְנִשְׁמַת־מִ֗֝י|א=וְנִשְׁמַת־מִ֝י}} יָצְאָ֥ה מִמֶּֽךָּ׃</t>
  </si>
  <si>
    <t>{{מ:פסוק|איוב|כו|ה}}</t>
  </si>
  <si>
    <t>הָרְפָאִ֥ים יְחוֹלָ֑לוּ{{ר1}}מִתַּ֥חַת מַ֗֝יִם וְשֹׁכְנֵיהֶֽם׃</t>
  </si>
  <si>
    <t>{{מ:פסוק|יחזקאל|יד|טז}}</t>
  </si>
  <si>
    <t>{{מ:פסוק|שופטים|יא|ז}}</t>
  </si>
  <si>
    <t>שְׁלֹ֨שֶׁת הָאֲנָשִׁ֣ים הָאֵלֶּה֮ בְּתוֹכָהּ֒ חַי־אָ֗נִי נְאֻם֙ אֲדֹנָ֣י יֱהֹוִ֔ה אִם־בָּנִ֥ים וְאִם־בָּנ֖וֹת יַצִּ֑ילוּ הֵ֤מָּה לְבַדָּם֙ יִנָּצֵ֔לוּ וְהָאָ֖רֶץ תִּהְיֶ֥ה שְׁמָמָֽה׃</t>
  </si>
  <si>
    <t>וַיֹּ֤אמֶר יִפְתָּח֙ לְזִקְנֵ֣י גִלְעָ֔ד הֲלֹ֤א אַתֶּם֙ שְׂנֵאתֶ֣ם אוֹתִ֔י וַתְּגָרְשׁ֖וּנִי מִבֵּ֣ית אָבִ֑י וּמַדּ֜וּעַ בָּאתֶ֤ם אֵלַי֙ עַ֔תָּה כַּאֲשֶׁ֖ר צַ֥ר לָכֶֽם׃</t>
  </si>
  <si>
    <t>{{מ:פסוק|איוב|כו|ו}}</t>
  </si>
  <si>
    <t>עָר֣וֹם שְׁא֣וֹל נֶגְדּ֑וֹ{{ר1}}וְאֵ֥ין כְּ֝ס֗וּת לָאֲבַדּֽוֹן׃</t>
  </si>
  <si>
    <t>{{מ:פסוק|יחזקאל|יד|יז}}</t>
  </si>
  <si>
    <t>א֛וֹ חֶ֥רֶב אָבִ֖יא עַל־הָאָ֣רֶץ הַהִ֑יא וְאָמַרְתִּ֗י חֶ֚רֶב תַּעֲבֹ֣ר בָּאָ֔רֶץ וְהִכְרַתִּ֥י מִמֶּ֖נָּה אָדָ֥ם וּבְהֵמָֽה׃</t>
  </si>
  <si>
    <t>{{מ:פסוק|שופטים|יא|ח}}</t>
  </si>
  <si>
    <t>וַיֹּאמְרוּ֩ זִקְנֵ֨י גִלְעָ֜ד אֶל־יִפְתָּ֗ח לָכֵן֙ עַתָּה֙ שַׁ֣בְנוּ אֵלֶ֔יךָ וְהָלַכְתָּ֣ עִמָּ֔נוּ וְנִלְחַמְתָּ֖ בִּבְנֵ֣י עַמּ֑וֹן וְהָיִ֤יתָ לָּ֙נוּ֙ לְרֹ֔אשׁ לְכֹ֖ל יֹשְׁבֵ֥י גִלְעָֽד׃</t>
  </si>
  <si>
    <t>{{מ:פסוק|איוב|כו|ז}}</t>
  </si>
  <si>
    <t>נֹטֶ֣ה צָפ֣וֹן עַל־תֹּ֑הוּ{{ר1}}תֹּ֥לֶה {{נוסח|אֶ֗֝רֶץ|א=אֶ֝רֶץ}} עַל־בְּלִי־מָֽה׃</t>
  </si>
  <si>
    <t>{{מ:פסוק|יחזקאל|יד|יח}}</t>
  </si>
  <si>
    <t>{{מ:פסוק|שופטים|יא|ט}}</t>
  </si>
  <si>
    <t>וּשְׁלֹ֨שֶׁת הָאֲנָשִׁ֣ים הָאֵ֘לֶּה֮ בְּתוֹכָהּ֒ חַי־אָ֗נִי נְאֻם֙ אֲדֹנָ֣י יֱהֹוִ֔ה לֹ֥א יַצִּ֖ילוּ בָּנִ֣ים וּבָנ֑וֹת כִּ֛י הֵ֥ם לְבַדָּ֖ם יִנָּצֵֽלוּ׃</t>
  </si>
  <si>
    <t>וַיֹּ֨אמֶר יִפְתָּ֜ח אֶל־זִקְנֵ֣י גִלְעָ֗ד אִם־מְשִׁיבִ֨ים אַתֶּ֤ם אוֹתִי֙ לְהִלָּחֵם֙ בִּבְנֵ֣י עַמּ֔וֹן וְנָתַ֧ן יְהֹוָ֛ה אוֹתָ֖ם לְפָנָ֑י אָנֹכִ֕י אֶהְיֶ֥ה לָכֶ֖ם לְרֹֽאשׁ׃</t>
  </si>
  <si>
    <t>{{מ:פסוק|איוב|כו|ח}}</t>
  </si>
  <si>
    <t>צֹרֵֽר־מַ֥יִם בְּעָבָ֑יו{{ר1}}וְלֹֽא־נִבְקַ֖ע עָנָ֣ן תַּחְתָּֽם׃</t>
  </si>
  <si>
    <t>{{מ:פסוק|שופטים|יא|י}}</t>
  </si>
  <si>
    <t>וַיֹּאמְר֥וּ זִקְנֵֽי־גִלְעָ֖ד אֶל־יִפְתָּ֑ח יְהֹוָ֗ה יִֽהְיֶ֤ה שֹׁמֵ֙עַ֙ בֵּינוֹתֵ֔ינוּ אִם־לֹ֥א כִדְבָרְךָ֖ כֵּ֥ן נַֽעֲשֶֽׂה׃</t>
  </si>
  <si>
    <t>{{מ:פסוק|איוב|כו|ט}}</t>
  </si>
  <si>
    <t>מְאַחֵ֥ז פְּנֵֽי־כִסֵּ֑ה{{ר1}}פַּרְשֵׁ֖ז עָלָ֣יו עֲנָנֽוֹ׃</t>
  </si>
  <si>
    <t>{{מ:פסוק|יחזקאל|יד|יט}}</t>
  </si>
  <si>
    <t>א֛וֹ דֶּ֥בֶר אֲשַׁלַּ֖ח אֶל־הָאָ֣רֶץ הַהִ֑יא וְשָׁפַכְתִּ֨י חֲמָתִ֤י עָלֶ֙יהָ֙ בְּדָ֔ם לְהַכְרִ֥ית מִמֶּ֖נָּה אָדָ֥ם וּבְהֵמָֽה׃</t>
  </si>
  <si>
    <t>{{מ:פסוק|איוב|כו|י}}</t>
  </si>
  <si>
    <t>חֹֽק־חָ֭ג עַל־פְּנֵי־מָ֑יִם{{ר1}}עַד־תַּכְלִ֖ית א֣וֹר עִם־חֹֽשֶׁךְ׃</t>
  </si>
  <si>
    <t>{{מ:פסוק|שופטים|יא|יא}}</t>
  </si>
  <si>
    <t>וַיֵּ֤לֶךְ יִפְתָּח֙ עִם־זִקְנֵ֣י גִלְעָ֔ד וַיָּשִׂ֨ימוּ הָעָ֥ם אוֹת֛וֹ עֲלֵיהֶ֖ם לְרֹ֣אשׁ וּלְקָצִ֑ין וַיְדַבֵּ֨ר יִפְתָּ֧ח אֶת־כׇּל־דְּבָרָ֛יו לִפְנֵ֥י יְהֹוָ֖ה בַּמִּצְפָּֽה׃</t>
  </si>
  <si>
    <t>{{מ:פסוק|שופטים|יא|יב}}</t>
  </si>
  <si>
    <t>{{מ:פסוק|יחזקאל|יד|כ}}</t>
  </si>
  <si>
    <t>וַיִּשְׁלַ֤ח יִפְתָּח֙ מַלְאָכִ֔ים אֶל־מֶ֥לֶךְ בְּנֵֽי־עַמּ֖וֹן לֵאמֹ֑ר מַה־לִּ֣י וָלָ֔ךְ כִּֽי־בָ֥אתָ אֵלַ֖י לְהִלָּחֵ֥ם בְּאַרְצִֽי׃</t>
  </si>
  <si>
    <t>וְנֹ֨חַ {{נוסח|{{כו"ק|דנאל|דָּנִיֵּ֣אל}}|א-כתיב=דָּנִ‍ֵ֣אל (כאן בכתיב השתמשנו בתו ZWJ בנו”ן לאחר החיריק ולאחר הצירה)}} וְאִיּוֹב֮ בְּתוֹכָהּ֒ חַי־אָ֗נִי נְאֻם֙ אֲדֹנָ֣י יֱהֹוִ֔ה אִם־בֵּ֥ן אִם־בַּ֖ת יַצִּ֑ילוּ הֵ֥מָּה בְצִדְקָתָ֖ם יַצִּ֥ילוּ נַפְשָֽׁם׃</t>
  </si>
  <si>
    <t>{{מ:פסוק|איוב|כו|יא}}</t>
  </si>
  <si>
    <t>עַמּוּדֵ֣י שָׁמַ֣יִם יְרוֹפָ֑פוּ{{ר1}}וְ֝יִתְמְה֗וּ מִגַּעֲרָתֽוֹ׃</t>
  </si>
  <si>
    <t>{{מ:פסוק|יחזקאל|יד|כא}}</t>
  </si>
  <si>
    <t>כִּי֩ כֹ֨ה אָמַ֜ר אֲדֹנָ֣י יֱהֹוִ֗ה אַ֣ף כִּֽי־אַרְבַּ֣עַת שְׁפָטַ֣י{{מ:פסק}}הָרָעִ֡ים חֶ֠רֶב וְרָעָ֞ב וְחַיָּ֤ה רָעָה֙ וָדֶ֔בֶר שִׁלַּ֖חְתִּי אֶל־יְרוּשָׁל{{מ:ירושלם|ָ|֑}}ם לְהַכְרִ֥ית מִמֶּ֖נָּה אָדָ֥ם וּבְהֵמָֽה׃</t>
  </si>
  <si>
    <t>{{מ:פסוק|שופטים|יא|יג}}</t>
  </si>
  <si>
    <t>וַיֹּ֩אמֶר֩ מֶ֨לֶךְ בְּנֵֽי־עַמּ֜וֹן אֶל־מַלְאֲכֵ֣י יִפְתָּ֗ח כִּֽי־לָקַ֨ח יִשְׂרָאֵ֤ל אֶת־אַרְצִי֙ בַּעֲלוֹת֣וֹ מִמִּצְרַ֔יִם מֵאַרְנ֥וֹן וְעַד־הַיַּבֹּ֖ק וְעַד־הַיַּרְדֵּ֑ן וְעַתָּ֕ה הָשִׁ֥יבָה אֶתְהֶ֖ן בְּשָׁלֽוֹם׃</t>
  </si>
  <si>
    <t>{{מ:פסוק|איוב|כו|יב}}</t>
  </si>
  <si>
    <t>בְּ֭כֹחוֹ רָגַ֣ע הַיָּ֑ם{{ר1}}{{כו"ק|ובתובנתו|וּ֝בִתְבוּנָת֗וֹ}} מָ֣חַץ רָֽהַב׃</t>
  </si>
  <si>
    <t>{{מ:פסוק|שופטים|יא|יד}}</t>
  </si>
  <si>
    <t>{{מ:פסוק|יחזקאל|יד|כב}}</t>
  </si>
  <si>
    <t>וַיּ֥וֹסֶף ע֖וֹד יִפְתָּ֑ח וַיִּשְׁלַח֙ מַלְאָכִ֔ים אֶל־מֶ֖לֶךְ בְּנֵ֥י עַמּֽוֹן׃</t>
  </si>
  <si>
    <t>וְהִנֵּ֨ה נֽוֹתְרָה־בָּ֜הּ פְּלֵטָ֗ה הַֽמּוּצָאִים֮ בָּנִ֣ים וּבָנוֹת֒ הִנָּם֙ יוֹצְאִ֣ים אֲלֵיכֶ֔ם וּרְאִיתֶ֥ם אֶת־דַּרְכָּ֖ם וְאֶת־עֲלִילוֹתָ֑ם וְנִחַמְתֶּ֗ם עַל־הָרָעָה֙ אֲשֶׁ֤ר הֵבֵ֙אתִי֙ עַל־יְר֣וּשָׁל{{מ:ירושלם|ַ|֔}}ם אֵ֛ת כׇּל־אֲשֶׁ֥ר הֵבֵ֖אתִי עָלֶֽיהָ׃</t>
  </si>
  <si>
    <t>{{מ:פסוק|איוב|כו|יג}}</t>
  </si>
  <si>
    <t>בְּ֭רוּחוֹ שָׁמַ֣יִם שִׁפְרָ֑ה{{ר1}}{{נוסח|חֹלְלָ֥ה|א=חֹלֲלָ֥ה}} יָ֝ד֗וֹ נָחָ֥שׁ בָּרִֽחַ׃</t>
  </si>
  <si>
    <t>{{מ:פסוק|שופטים|יא|טו}}</t>
  </si>
  <si>
    <t>{{מ:פסוק|יחזקאל|יד|כג}}</t>
  </si>
  <si>
    <t>וַיֹּ֣אמֶר ל֔וֹ כֹּ֖ה אָמַ֣ר יִפְתָּ֑ח לֹֽא־לָקַ֤ח יִשְׂרָאֵל֙ אֶת־אֶ֣רֶץ מוֹאָ֔ב וְאֶת־אֶ֖רֶץ בְּנֵ֥י עַמּֽוֹן׃</t>
  </si>
  <si>
    <t>וְנִחֲמ֣וּ אֶתְכֶ֔ם כִּֽי־תִרְא֥וּ אֶת־דַּרְכָּ֖ם וְאֶת־עֲלִילוֹתָ֑ם וִידַעְתֶּ֗ם כִּי֩ לֹ֨א חִנָּ֤ם עָשִׂ֙יתִי֙ אֵ֣ת כׇּל־אֲשֶׁר־עָשִׂ֣יתִי בָ֔הּ נְאֻ֖ם אֲדֹנָ֥י יֱהֹוִֽה׃</t>
  </si>
  <si>
    <t>{{מ:פסוק|איוב|כו|יד}}</t>
  </si>
  <si>
    <t>הֶן־אֵ֤לֶּה{{מ:לגרמיה}}קְצ֬וֹת דְּרָכָ֗ו{{ר1}}וּמַה־שֵּׁ֣מֶץ דָּ֭בָר נִשְׁמַע־בּ֑וֹ{{ר2}}וְרַ֥עַם {{קו"כ-אם|גְּ֝בוּרֹתָ֗ו|א-קרי=גְּ֝בוּרֹתָ֗יו}}{{ר0}}מִ֣י יִתְבּוֹנָֽן׃</t>
  </si>
  <si>
    <t>{{מ:פסוק|שופטים|יא|טז}}</t>
  </si>
  <si>
    <t>כִּ֖י בַּעֲלוֹתָ֣ם מִמִּצְרָ֑יִם וַיֵּ֨לֶךְ יִשְׂרָאֵ֤ל בַּמִּדְבָּר֙ עַד־יַם־ס֔וּף וַיָּבֹ֖א קָדֵֽשָׁה׃</t>
  </si>
  <si>
    <t>ספר יחזקאל/טו</t>
  </si>
  <si>
    <t>ספר איוב/כז</t>
  </si>
  <si>
    <t>{{מ:פסוק|יחזקאל|טו|א}}</t>
  </si>
  <si>
    <t>{{מ:פסוק|איוב|כז|א}}</t>
  </si>
  <si>
    <t>{{פרשה-מרכז|כותרת=וַיֹּ֣סֶף אִ֭יּוֹב שְׂאֵ֥ת מְשָׁל֗וֹ וַיֹּאמַֽר׃}}</t>
  </si>
  <si>
    <t>{{מ:פסוק|שופטים|יא|יז}}</t>
  </si>
  <si>
    <t>וַיִּשְׁלַ֣ח יִשְׂרָאֵ֣ל מַלְאָכִ֣ים{{מ:פסק}}אֶל־מֶ֩לֶךְ֩ אֱד֨וֹם{{מ:פסק}}לֵאמֹ֜ר אֶעְבְּרָה־נָּ֣א בְאַרְצֶ֗ךָ וְלֹ֤א שָׁמַע֙ מֶ֣לֶךְ אֱד֔וֹם וְגַ֨ם אֶל־מֶ֧לֶךְ מוֹאָ֛ב שָׁלַ֖ח וְלֹ֣א אָבָ֑ה וַיֵּ֥שֶׁב יִשְׂרָאֵ֖ל בְּקָדֵֽשׁ׃</t>
  </si>
  <si>
    <t>{{מ:פסוק|איוב|כז|ב}}</t>
  </si>
  <si>
    <t>חַי־אֵ֭ל הֵסִ֣יר מִשְׁפָּטִ֑י{{ר1}}וְ֝שַׁדַּ֗י הֵמַ֥ר נַפְשִֽׁי׃</t>
  </si>
  <si>
    <t>{{מ:פסוק|שופטים|יא|יח}}</t>
  </si>
  <si>
    <t>{{מ:פסוק|יחזקאל|טו|ב}}</t>
  </si>
  <si>
    <t>וַיֵּ֣לֶךְ בַּמִּדְבָּ֗ר וַיָּ֜סׇב אֶת־אֶ֤רֶץ אֱדוֹם֙ וְאֶת־אֶ֣רֶץ מוֹאָ֔ב וַיָּבֹ֤א מִמִּזְרַח־שֶׁ֙מֶשׁ֙ לְאֶ֣רֶץ מוֹאָ֔ב וַֽיַּחֲנ֖וּן בְּעֵ֣בֶר אַרְנ֑וֹן וְלֹֽא־בָ֙אוּ֙ בִּגְב֣וּל מוֹאָ֔ב כִּ֥י אַרְנ֖וֹן גְּב֥וּל מוֹאָֽב׃</t>
  </si>
  <si>
    <t>בֶּן־אָדָ֕ם מַה־יִּהְיֶ֥ה עֵץ־הַגֶּ֖פֶן מִכׇּל־עֵ֑ץ הַזְּמוֹרָ֕ה אֲשֶׁ֥ר הָיָ֖ה בַּעֲצֵ֥י הַיָּֽעַר׃</t>
  </si>
  <si>
    <t>{{מ:פסוק|איוב|כז|ג}}</t>
  </si>
  <si>
    <t>כִּי־כׇל־ע֣וֹד נִשְׁמָתִ֣י בִ֑י{{ר1}}וְר֖וּחַ אֱל֣וֹהַּ בְּאַפִּֽי׃</t>
  </si>
  <si>
    <t>{{מ:פסוק|יחזקאל|טו|ג}}</t>
  </si>
  <si>
    <t>{{מ:פסוק|איוב|כז|ד}}</t>
  </si>
  <si>
    <t>הֲיֻקַּ֤ח מִמֶּ֙נּוּ֙ עֵ֔ץ לַעֲשׂ֖וֹת לִמְלָאכָ֑ה אִם־יִקְח֤וּ מִמֶּ֙נּוּ֙ יָתֵ֔ד לִתְל֥וֹת עָלָ֖יו כׇּל־כֶּֽלִי׃</t>
  </si>
  <si>
    <t>אִם־תְּדַבֵּ֣רְנָה שְׂפָתַ֣י עַוְלָ֑ה{{ר1}}וּ֝לְשׁוֹנִ֗י אִם־יֶהְגֶּ֥ה רְמִיָּֽה׃</t>
  </si>
  <si>
    <t>{{מ:פסוק|שופטים|יא|יט}}</t>
  </si>
  <si>
    <t>וַיִּשְׁלַ֤ח יִשְׂרָאֵל֙ מַלְאָכִ֔ים אֶל־סִיח֥וֹן מֶלֶךְ־הָאֱמֹרִ֖י מֶ֣לֶךְ חֶשְׁבּ֑וֹן וַיֹּ֤אמֶר לוֹ֙ יִשְׂרָאֵ֔ל נַעְבְּרָה־נָּ֥א בְאַרְצְךָ֖ עַד־מְקוֹמִֽי׃</t>
  </si>
  <si>
    <t>{{מ:פסוק|יחזקאל|טו|ד}}</t>
  </si>
  <si>
    <t>הִנֵּ֥ה לָאֵ֖שׁ נִתַּ֣ן {{נוסח|לְאׇכְלָ֑ה|=א|ברויאר ציין א=לְאֳכְלָ֑ה (בחטף קמץ); אמנם בהגדלה נראה קמץ רחב רגיל ולימינו ראש הלמ"ד שמתחתיו.}} אֵת֩ שְׁנֵ֨י קְצוֹתָ֜יו אָכְלָ֤ה הָאֵשׁ֙ וְתוֹכ֣וֹ נָחָ֔ר הֲיִצְלַ֖ח לִמְלָאכָֽה׃</t>
  </si>
  <si>
    <t>{{מ:פסוק|איוב|כז|ה}}</t>
  </si>
  <si>
    <t>חָלִ֣ילָה לִּי֮{{ר0}}אִם־אַצְדִּ{{אתנח הפוך}}יק אֶ֫תְכֶ֥ם{{ר1}}עַד־אֶגְוָ֑ע{{ר1}}לֹֽא־אָסִ֖יר תֻּמָּתִ֣י מִמֶּֽנִּי׃</t>
  </si>
  <si>
    <t>{{מ:פסוק|שופטים|יא|כ}}</t>
  </si>
  <si>
    <t>{{מ:פסוק|יחזקאל|טו|ה}}</t>
  </si>
  <si>
    <t>וְלֹא־הֶאֱמִ֨ין סִיח֤וֹן אֶת־יִשְׂרָאֵל֙ עֲבֹ֣ר בִּגְבֻל֔וֹ וַיֶּאֱסֹ֤ף סִיחוֹן֙ אֶת־כׇּל־עַמּ֔וֹ וַֽיַּחֲנ֖וּ בְּיָ֑הְצָה וַיִּלָּ֖חֶם עִם־יִשְׂרָאֵֽל׃</t>
  </si>
  <si>
    <t>הִנֵּה֙ בִּֽהְיוֹת֣וֹ תָמִ֔ים לֹ֥א יֵעָשֶׂ֖ה לִמְלָאכָ֑ה אַ֣ף כִּי־אֵ֤שׁ אֲכָלַ֙תְהוּ֙ וַיֵּחָ֔ר וְנַעֲשָׂ֥ה ע֖וֹד לִמְלָאכָֽה׃</t>
  </si>
  <si>
    <t>{{מ:פסוק|איוב|כז|ו}}</t>
  </si>
  <si>
    <t>בְּצִדְקָתִ֣י הֶ֭חֱזַקְתִּי וְלֹ֣א אַרְפֶּ֑הָ{{ר1}}לֹא־יֶחֱרַ֥ף לְ֝בָבִ֗י מִיָּמָֽי׃</t>
  </si>
  <si>
    <t>{{מ:פסוק|איוב|כז|ז}}</t>
  </si>
  <si>
    <t>{{מ:פסוק|יחזקאל|טו|ו}}</t>
  </si>
  <si>
    <t>יְהִ֣י כְ֭רָשָׁע אֹ֣יְבִ֑י{{ר1}}{{נוסח|וּמִתְקוֹמְמִ֥י|א=וּמִתְקוֹמֲמִ֥י}} כְעַוָּֽל׃</t>
  </si>
  <si>
    <t>לָכֵ֗ן כֹּ֤ה אָמַר֙ אֲדֹנָ֣י יֱהֹוִ֔ה כַּאֲשֶׁ֤ר עֵץ־הַגֶּ֙פֶן֙ בְּעֵ֣ץ הַיַּ֔עַר אֲשֶׁר־נְתַתִּ֥יו לָאֵ֖שׁ לְאׇכְלָ֑ה כֵּ֣ן נָתַ֔תִּי אֶת־יֹשְׁבֵ֖י יְרוּשָׁל{{מ:ירושלם|ָ|ֽ}}ם׃</t>
  </si>
  <si>
    <t>{{מ:פסוק|איוב|כז|ח}}</t>
  </si>
  <si>
    <t>{{מ:פסוק|יחזקאל|טו|ז}}</t>
  </si>
  <si>
    <t>כִּ֤י מַה־תִּקְוַ֣ת חָ֭נֵף כִּ֣י יִבְצָ֑ע{{ר1}}כִּ֤י יֵ֖שֶׁל אֱל֣וֹהַּ נַפְשֽׁוֹ׃</t>
  </si>
  <si>
    <t>וְנָתַתִּ֤י אֶת־פָּנַי֙ בָּהֶ֔ם מֵהָאֵ֣שׁ יָצָ֔אוּ וְהָאֵ֖שׁ תֹּאכְלֵ֑ם וִֽידַעְתֶּם֙ כִּֽי־אֲנִ֣י יְהֹוָ֔ה בְּשׂוּמִ֥י אֶת־פָּנַ֖י בָּהֶֽם׃</t>
  </si>
  <si>
    <t>{{מ:פסוק|איוב|כז|ט}}</t>
  </si>
  <si>
    <t>{{מ:פסוק|יחזקאל|טו|ח}}</t>
  </si>
  <si>
    <t>הֲֽ֭צַעֲקָתוֹ יִשְׁמַ֥ע{{מ:פסק}}אֵ֑ל{{ר1}}כִּֽי־תָב֖וֹא עָלָ֣יו צָרָֽה׃</t>
  </si>
  <si>
    <t>וְנָתַתִּ֥י אֶת־הָאָ֖רֶץ שְׁמָמָ֑ה יַ֚עַן מָ֣עֲלוּ מַ֔עַל נְאֻ֖ם אֲדֹנָ֥י יֱהֹוִֽה׃</t>
  </si>
  <si>
    <t>{{מ:פסוק|שופטים|יא|כא}}</t>
  </si>
  <si>
    <t>{{מ:פסוק|איוב|כז|י}}</t>
  </si>
  <si>
    <t>אִם־עַל־שַׁדַּ֥י יִתְעַנָּ֑ג{{ר1}}יִקְרָ֖א אֱל֣וֹהַּ בְּכׇל־עֵֽת׃</t>
  </si>
  <si>
    <t>וַ֠יִּתֵּ֠ן יְהֹוָ֨ה אֱלֹהֵֽי־יִשְׂרָאֵ֜ל אֶת־סִיח֧וֹן וְאֶת־כׇּל־עַמּ֛וֹ בְּיַ֥ד יִשְׂרָאֵ֖ל וַיַּכּ֑וּם וַיִּירַשׁ֙ יִשְׂרָאֵ֔ל אֵ֚ת כׇּל־אֶ֣רֶץ הָאֱמֹרִ֔י יוֹשֵׁ֖ב הָאָ֥רֶץ הַהִֽיא׃</t>
  </si>
  <si>
    <t>ספר יחזקאל/טז</t>
  </si>
  <si>
    <t>{{מ:פסוק|איוב|כז|יא}}</t>
  </si>
  <si>
    <t>אוֹרֶ֣ה אֶתְכֶ֣ם בְּיַד־אֵ֑ל{{ר1}}אֲשֶׁ֥ר עִם־שַׁ֝דַּ֗י לֹ֣א אֲכַחֵֽד׃</t>
  </si>
  <si>
    <t>{{מ:פסוק|יחזקאל|טז|א}}</t>
  </si>
  <si>
    <t>{{מ:פסוק|איוב|כז|יב}}</t>
  </si>
  <si>
    <t>הֵן־אַתֶּ֣ם כֻּלְּכֶ֣ם חֲזִיתֶ֑ם{{ר1}}{{נוסח|וְלָמָּה־זֶּ֗֝ה|א=וְלָמָּה־זֶּ֝ה}} הֶ֣בֶל תֶּהְבָּֽלוּ׃</t>
  </si>
  <si>
    <t>{{מ:פסוק|שופטים|יא|כב}}</t>
  </si>
  <si>
    <t>וַיִּ֣ירְשׁ֔וּ אֵ֖ת כׇּל־גְּב֣וּל הָאֱמֹרִ֑י מֵֽאַרְנוֹן֙ וְעַד־הַיַּבֹּ֔ק וּמִן־הַמִּדְבָּ֖ר וְעַד־הַיַּרְדֵּֽן׃</t>
  </si>
  <si>
    <t>{{מ:פסוק|איוב|כז|יג}}</t>
  </si>
  <si>
    <t>{{מ:פסוק|יחזקאל|טז|ב}}</t>
  </si>
  <si>
    <t>בֶּן־אָדָ֕ם הוֹדַ֥ע אֶת־יְרוּשָׁל{{מ:ירושלם|ַ|֖}}ם אֶת־תּוֹעֲבֹתֶֽיהָ׃</t>
  </si>
  <si>
    <t>זֶ֤ה{{מ:לגרמיה}}חֵלֶק־אָדָ֖ם רָשָׁ֥ע{{מ:פסק}}עִם־אֵ֑ל{{ר1}}וְֽנַחֲלַ֥ת עָ֝רִיצִ֗ים מִשַּׁדַּ֥י יִקָּֽחוּ׃</t>
  </si>
  <si>
    <t>{{מ:פסוק|שופטים|יא|כג}}</t>
  </si>
  <si>
    <t>וְעַתָּ֞ה יְהֹוָ֣ה{{מ:לגרמיה}}אֱלֹהֵ֣י יִשְׂרָאֵ֗ל הוֹרִישׁ֙ אֶת־הָ֣אֱמֹרִ֔י מִפְּנֵ֖י עַמּ֣וֹ יִשְׂרָאֵ֑ל וְאַתָּ֖ה תִּירָשֶֽׁנּוּ׃</t>
  </si>
  <si>
    <t>{{מ:פסוק|יחזקאל|טז|ג}}</t>
  </si>
  <si>
    <t>{{מ:פסוק|איוב|כז|יד}}</t>
  </si>
  <si>
    <t>אִם־יִרְבּ֣וּ בָנָ֣יו לְמוֹ־חָ֑רֶב{{ר1}}וְ֝צֶאֱצָאָ֗יו לֹ֣א יִשְׂבְּעוּ־לָֽחֶם׃</t>
  </si>
  <si>
    <t>{{מ:פסוק|שופטים|יא|כד}}</t>
  </si>
  <si>
    <t>וְאָמַרְתָּ֞ כֹּה־אָמַ֨ר אֲדֹנָ֤י יֱהֹוִה֙ לִיר֣וּשָׁל{{מ:ירושלם|ַ|֔}}ם מְכֹרֹתַ֙יִךְ֙ וּמֹ֣לְדֹתַ֔יִךְ מֵאֶ֖רֶץ הַֽכְּנַעֲנִ֑י אָבִ֥יךְ הָאֱמֹרִ֖י וְאִמֵּ֥ךְ חִתִּֽית׃</t>
  </si>
  <si>
    <t>הֲלֹ֞א אֵ֣ת אֲשֶׁ֧ר יוֹרִֽישְׁךָ֛ כְּמ֥וֹשׁ אֱלֹהֶ֖יךָ אוֹת֣וֹ תִירָ֑שׁ וְאֵת֩ כׇּל־אֲשֶׁ֨ר הוֹרִ֜ישׁ יְהֹוָ֧ה אֱלֹהֵ֛ינוּ מִפָּנֵ֖ינוּ אוֹת֥וֹ נִירָֽשׁ׃</t>
  </si>
  <si>
    <t>{{מ:פסוק|איוב|כז|טו}}</t>
  </si>
  <si>
    <t>{{קו"כ-אם|שְׂ֭רִידָו|א-קרי=שְׂ֭רִידָיו}} בַּמָּ֣וֶת יִקָּבֵ֑רוּ{{ר1}}וְ֝אַלְמְנֹתָ֗יו לֹ֣א תִבְכֶּֽינָה׃</t>
  </si>
  <si>
    <t>{{מ:פסוק|יחזקאל|טז|ד}}</t>
  </si>
  <si>
    <t>וּמוֹלְדוֹתַ֗יִךְ בְּי֨וֹם הוּלֶּ֤דֶת אוֹתָךְ֙ לֹא־כָרַּ֣ת שָׁרֵּ֔ךְ וּבְמַ֥יִם לֹא־רֻחַ֖צְתְּ לְמִשְׁעִ֑י וְהׇמְלֵ֙חַ֙ לֹ֣א הֻמְלַ֔חַתְּ וְהׇחְתֵּ֖ל לֹ֥א חֻתָּֽלְתְּ׃</t>
  </si>
  <si>
    <t>{{מ:פסוק|שופטים|יא|כה}}</t>
  </si>
  <si>
    <t>וְעַתָּ֗ה הֲט֥וֹב טוֹב֙ אַתָּ֔ה מִבָּלָ֥ק בֶּן־צִפּ֖וֹר מֶ֣לֶךְ מוֹאָ֑ב הֲר֥וֹב רָב֙ עִם־יִשְׂרָאֵ֔ל אִם־נִלְחֹ֥ם נִלְחַ֖ם בָּֽם׃</t>
  </si>
  <si>
    <t>{{מ:פסוק|איוב|כז|טז}}</t>
  </si>
  <si>
    <t>אִם־יִצְבֹּ֣ר כֶּעָפָ֣ר כָּ֑סֶף{{ר1}}וְ֝כַחֹ֗מֶר יָכִ֥ין מַלְבּֽוּשׁ׃</t>
  </si>
  <si>
    <t>{{מ:פסוק|יחזקאל|טז|ה}}</t>
  </si>
  <si>
    <t>{{מ:פסוק|שופטים|יא|כו}}</t>
  </si>
  <si>
    <t>לֹא־חָ֨סָה עָלַ֜יִךְ עַ֗יִן לַעֲשׂ֥וֹת לָ֛ךְ אַחַ֥ת מֵאֵ֖לֶּה לְחֻמְלָ֣ה עָלָ֑יִךְ וַֽתֻּשְׁלְכִ֞י אֶל־פְּנֵ֤י הַשָּׂדֶה֙ בְּגֹ֣עַל נַפְשֵׁ֔ךְ בְּי֖וֹם הֻלֶּ֥דֶת אֹתָֽךְ׃</t>
  </si>
  <si>
    <t>בְּשֶׁ֣בֶת יִ֠שְׂרָאֵ֠ל בְּחֶשְׁבּ֨וֹן וּבִבְנוֹתֶ֜יהָ וּבְעַרְע֣וֹר וּבִבְנוֹתֶ֗יהָ וּבְכׇל־הֶֽעָרִים֙ אֲשֶׁר֙ עַל־יְדֵ֣י אַרְנ֔וֹן שְׁלֹ֥שׁ מֵא֖וֹת שָׁנָ֑ה וּמַדּ֥וּעַ לֹֽא־הִצַּלְתֶּ֖ם בָּעֵ֥ת הַהִֽיא׃</t>
  </si>
  <si>
    <t>{{מ:פסוק|איוב|כז|יז}}</t>
  </si>
  <si>
    <t>יָ֭כִין וְצַדִּ֣יק יִלְבָּ֑שׁ{{ר1}}וְ֝כֶ֗סֶף נָקִ֥י יַחֲלֹֽק׃</t>
  </si>
  <si>
    <t>{{מ:פסוק|שופטים|יא|כז}}</t>
  </si>
  <si>
    <t>וְאָֽנֹכִי֙ לֹא־חָטָ֣אתִי לָ֔ךְ וְאַתָּ֞ה עֹשֶׂ֥ה אִתִּ֛י רָעָ֖ה לְהִלָּ֣חֶם בִּ֑י יִשְׁפֹּ֨ט יְהֹוָ֤ה הַשֹּׁפֵט֙ הַיּ֔וֹם בֵּ֚ין בְּנֵ֣י יִשְׂרָאֵ֔ל וּבֵ֖ין בְּנֵ֥י עַמּֽוֹן׃</t>
  </si>
  <si>
    <t>{{מ:פסוק|יחזקאל|טז|ו}}</t>
  </si>
  <si>
    <t>וָאֶעֱבֹ֤ר עָלַ֙יִךְ֙ וָֽאֶרְאֵ֔ךְ מִתְבּוֹסֶ֖סֶת בְּדָמָ֑יִךְ וָאֹ֤מַר לָךְ֙ בְּדָמַ֣יִךְ חֲיִ֔י וָאֹ֥מַר לָ֖ךְ בְּדָמַ֥יִךְ חֲיִֽי׃</t>
  </si>
  <si>
    <t>{{מ:פסוק|איוב|כז|יח}}</t>
  </si>
  <si>
    <t>{{מ:פסוק|שופטים|יא|כח}}</t>
  </si>
  <si>
    <t>בָּנָ֣ה כָעָ֣שׁ בֵּית֑וֹ{{ר1}}וּ֝כְסֻכָּ֗ה עָשָׂ֥ה נֹצֵֽר׃</t>
  </si>
  <si>
    <t>וְלֹ֣א שָׁמַ֔ע מֶ֖לֶךְ בְּנֵ֣י עַמּ֑וֹן אֶל־דִּבְרֵ֣י יִפְתָּ֔ח אֲשֶׁ֥ר שָׁלַ֖ח אֵלָֽיו׃</t>
  </si>
  <si>
    <t>{{מ:פסוק|איוב|כז|יט}}</t>
  </si>
  <si>
    <t>{{מ:פסוק|שופטים|יא|כט}}</t>
  </si>
  <si>
    <t>עָשִׁ֣יר יִ֭שְׁכַּב וְלֹ֣א יֵאָסֵ֑ף{{ר1}}עֵינָ֖יו פָּקַ֣ח וְאֵינֶֽנּוּ׃</t>
  </si>
  <si>
    <t>וַתְּהִ֤י עַל־יִפְתָּח֙ ר֣וּחַ יְהֹוָ֔ה וַיַּעֲבֹ֥ר אֶת־הַגִּלְעָ֖ד וְאֶת־מְנַשֶּׁ֑ה וַֽיַּעֲבֹר֙ אֶת־מִצְפֵּ֣ה גִלְעָ֔ד וּמִמִּצְפֵּ֣ה גִלְעָ֔ד עָבַ֖ר בְּנֵ֥י עַמּֽוֹן׃</t>
  </si>
  <si>
    <t>{{מ:פסוק|יחזקאל|טז|ז}}</t>
  </si>
  <si>
    <t>רְבָבָ֗ה כְּצֶ֤מַח הַשָּׂדֶה֙ נְתַתִּ֔יךְ וַתִּרְבִּי֙ וַֽתִּגְדְּלִ֔י וַתָּבֹ֖אִי בַּעֲדִ֣י עֲדָיִ֑ים שָׁדַ֤יִם נָכֹ֙נוּ֙ וּשְׂעָרֵ֣ךְ צִמֵּ֔חַ וְאַ֖תְּ עֵרֹ֥ם וְעֶרְיָֽה׃</t>
  </si>
  <si>
    <t>{{מ:פסוק|איוב|כז|כ}}</t>
  </si>
  <si>
    <t>תַּשִּׂיגֵ֣הוּ כַ֭מַּיִם בַּלָּה֑וֹת{{ר1}}{{נוסח|לַ֗֝יְלָה|א=לַ֝יְלָה}} גְּנָבַ֥תּוּ סוּפָֽה׃</t>
  </si>
  <si>
    <t>{{מ:פסוק|שופטים|יא|ל}}</t>
  </si>
  <si>
    <t>{{מ:פסוק|יחזקאל|טז|ח}}</t>
  </si>
  <si>
    <t>וַיִּדַּ֨ר יִפְתָּ֥ח נֶ֛דֶר לַיהֹוָ֖ה וַיֹּאמַ֑ר אִם־נָת֥וֹן תִּתֵּ֛ן אֶת־בְּנֵ֥י עַמּ֖וֹן בְּיָדִֽי׃</t>
  </si>
  <si>
    <t>וָאֶעֱבֹ֨ר עָלַ֜יִךְ וָאֶרְאֵ֗ךְ וְהִנֵּ֤ה עִתֵּךְ֙ עֵ֣ת דֹּדִ֔ים וָאֶפְרֹ֤שׂ כְּנָפִי֙ עָלַ֔יִךְ וָאֲכַסֶּ֖ה עֶרְוָתֵ֑ךְ וָאֶשָּׁ֣בַֽע לָ֠ךְ וָאָב֨וֹא בִבְרִ֜ית אֹתָ֗ךְ נְאֻ֛ם אֲדֹנָ֥י יֱהֹוִ֖ה וַתִּֽהְיִי־לִֽי׃</t>
  </si>
  <si>
    <t>{{מ:פסוק|איוב|כז|כא}}</t>
  </si>
  <si>
    <t>יִשָּׂאֵ֣הוּ קָדִ֣ים וְיֵלַ֑ךְ{{ר1}}וִ֝ישָׂעֲרֵ֗הוּ מִמְּקֹמֽוֹ׃</t>
  </si>
  <si>
    <t>{{מ:פסוק|איוב|כז|כב}}</t>
  </si>
  <si>
    <t>וְיַשְׁלֵ֣ךְ עָ֭לָיו וְלֹ֣א יַחְמֹ֑ל{{ר1}}מִ֝יָּד֗וֹ בָּר֥וֹחַ יִבְרָֽח׃</t>
  </si>
  <si>
    <t>{{מ:פסוק|יחזקאל|טז|ט}}</t>
  </si>
  <si>
    <t>{{מ:פסוק|שופטים|יא|לא}}</t>
  </si>
  <si>
    <t>וָאֶרְחָצֵ֣ךְ בַּמַּ֔יִם וָאֶשְׁטֹ֥ף דָּמַ֖יִךְ מֵעָלָ֑יִךְ וָאֲסֻכֵ֖ךְ בַּשָּֽׁמֶן׃</t>
  </si>
  <si>
    <t>וְהָיָ֣ה הַיּוֹצֵ֗א אֲשֶׁ֨ר יֵצֵ֜א מִדַּלְתֵ֤י בֵיתִי֙ לִקְרָאתִ֔י בְּשׁוּבִ֥י בְשָׁל֖וֹם מִבְּנֵ֣י עַמּ֑וֹן וְהָיָה֙ לַיהֹוָ֔ה וְהַעֲלִיתִ֖יהוּ עֹלָֽה׃</t>
  </si>
  <si>
    <t>{{מ:פסוק|איוב|כז|כג}}</t>
  </si>
  <si>
    <t>יִשְׂפֹּ֣ק עָלֵ֣ימוֹ כַפֵּ֑ימוֹ{{ר1}}וְיִשְׁרֹ֥ק עָ֝לָ֗יו מִמְּקֹמֽוֹ׃</t>
  </si>
  <si>
    <t>{{מ:פסוק|יחזקאל|טז|י}}</t>
  </si>
  <si>
    <t>וָאַלְבִּישֵׁ֣ךְ רִקְמָ֔ה וָאֶנְעֲלֵ֖ךְ תָּ֑חַשׁ וָאֶחְבְּשֵׁ֣ךְ בַּשֵּׁ֔שׁ וַאֲכַסֵּ֖ךְ מֶֽשִׁי׃</t>
  </si>
  <si>
    <t>{{מ:פסוק|שופטים|יא|לב|סדר=ט}}</t>
  </si>
  <si>
    <t>ספר איוב/כח</t>
  </si>
  <si>
    <t>וַיַּעֲבֹ֥ר יִפְתָּ֛ח אֶל־בְּנֵ֥י עַמּ֖וֹן לְהִלָּ֣חֶם בָּ֑ם וַיִּתְּנֵ֥ם יְהֹוָ֖ה בְּיָדֽוֹ׃</t>
  </si>
  <si>
    <t>{{מ:פסוק|יחזקאל|טז|יא}}</t>
  </si>
  <si>
    <t>וָאֶעְדֵּ֖ךְ עֶ֑דִי וָאֶתְּנָ֤ה צְמִידִים֙ עַל־יָדַ֔יִךְ וְרָבִ֖יד עַל־גְּרוֹנֵֽךְ׃</t>
  </si>
  <si>
    <t>{{מ:פסוק|איוב|כח|א}}</t>
  </si>
  <si>
    <t>כִּ֤י יֵ֣שׁ לַכֶּ֣סֶף מוֹצָ֑א{{ר1}}וּ֝מָק֗וֹם לַזָּהָ֥ב יָזֹֽקּוּ׃</t>
  </si>
  <si>
    <t>{{מ:פסוק|שופטים|יא|לג}}</t>
  </si>
  <si>
    <t>וַיַּכֵּ֡ם מֵעֲרוֹעֵר֩ וְעַד־בֹּאֲךָ֨ מִנִּ֜ית עֶשְׂרִ֣ים עִ֗יר וְעַד֙ אָבֵ֣ל כְּרָמִ֔ים מַכָּ֖ה גְּדוֹלָ֣ה מְאֹ֑ד וַיִּכָּֽנְעוּ֙ בְּנֵ֣י עַמּ֔וֹן מִפְּנֵ֖י בְּנֵ֥י יִשְׂרָאֵֽל׃</t>
  </si>
  <si>
    <t>{{מ:פסוק|יחזקאל|טז|יב}}</t>
  </si>
  <si>
    <t>{{נוסח|וָ֥אֶתֵּֽן|א=וָ֥אֶתֵּֽן־ (מקף בתיבת משרת)}} נֶ֙זֶם֙ עַל־אַפֵּ֔ךְ וַֽעֲגִילִ֖ים עַל־אׇזְנָ֑יִךְ וַעֲטֶ֥רֶת תִּפְאֶ֖רֶת בְּרֹאשֵֽׁךְ׃</t>
  </si>
  <si>
    <t>{{מ:פסוק|איוב|כח|ב}}</t>
  </si>
  <si>
    <t>בַּ֭רְזֶל מֵֽעָפָ֣ר יֻקָּ֑ח{{ר1}}וְ֝אֶ֗בֶן יָצ֥וּק נְחוּשָֽׁה׃</t>
  </si>
  <si>
    <t>{{מ:פסוק|יחזקאל|טז|יג}}</t>
  </si>
  <si>
    <t>וַתַּעְדִּ֞י זָהָ֣ב וָכֶ֗סֶף וּמַלְבּוּשֵׁךְ֙ {{כו"ק|ששי|שֵׁ֤שׁ}} וָמֶ֙שִׁי֙ וְרִקְמָ֔ה סֹ֧לֶת וּדְבַ֛שׁ וָשֶׁ֖מֶן {{כו"ק|אכלתי|אָכָ֑לְתְּ}} וַתִּ֙יפִי֙ בִּמְאֹ֣ד מְאֹ֔ד וַֽתִּצְלְחִ֖י לִמְלוּכָֽה׃</t>
  </si>
  <si>
    <t>{{מ:פסוק|איוב|כח|ג}}</t>
  </si>
  <si>
    <t>קֵ֤ץ{{מ:לגרמיה}}{{ר0|רווח=לא|רווח=לא}}שָׂ֤ם לַחֹ֗שֶׁךְ{{ר1}}וּֽלְכׇל־תַּ֭כְלִית ה֣וּא חוֹקֵ֑ר{{ר2}}אֶ֖בֶן אֹ֣פֶל וְצַלְמָֽוֶת׃</t>
  </si>
  <si>
    <t>{{מ:פסוק|יחזקאל|טז|יד|סדר=ח}}</t>
  </si>
  <si>
    <t>וַיֵּ֨צֵא לָ֥ךְ שֵׁ֛ם בַּגּוֹיִ֖ם בְּיׇפְיֵ֑ךְ כִּ֣י{{מ:לגרמיה}}כָּלִ֣יל ה֗וּא בַּהֲדָרִי֙ אֲשֶׁר־שַׂ֣מְתִּי עָלַ֔יִךְ נְאֻ֖ם אֲדֹנָ֥י יֱהֹוִֽה׃</t>
  </si>
  <si>
    <t>{{מ:פסוק|איוב|כח|ד}}</t>
  </si>
  <si>
    <t>פָּ֤רַץ נַ֨חַל{{מ:לגרמיה}}{{ר0|רווח=לא|רווח=לא}}מֵֽעִם־גָּ֗ר{{ר1}}הַֽנִּשְׁכָּחִ֥ים מִנִּי־רָ֑גֶל{{ר2}}דַּ֖לּוּ מֵאֱנ֣וֹשׁ נָֽעוּ׃</t>
  </si>
  <si>
    <t>{{מ:פסוק|יחזקאל|טז|טו}}</t>
  </si>
  <si>
    <t>וַתִּבְטְחִ֣י בְיׇפְיֵ֔ךְ וַתִּזְנִ֖י עַל־שְׁמֵ֑ךְ וַתִּשְׁפְּכִ֧י אֶת־תַּזְנוּתַ֛יִךְ עַל־כׇּל־עוֹבֵ֖ר לוֹ־יֶֽהִי׃</t>
  </si>
  <si>
    <t>{{מ:פסוק|שופטים|יא|לד}}</t>
  </si>
  <si>
    <t>{{מ:פסוק|יחזקאל|טז|טז}}</t>
  </si>
  <si>
    <t>{{מ:פסוק|איוב|כח|ה}}</t>
  </si>
  <si>
    <t>וַתִּקְחִ֣י מִבְּגָדַ֗יִךְ וַתַּֽעֲשִׂי־לָךְ֙ בָּמ֣וֹת טְלֻא֔וֹת וַתִּזְנִ֖י עֲלֵיהֶ֑ם לֹ֥א בָא֖וֹת וְלֹ֥א יִהְיֶֽה׃</t>
  </si>
  <si>
    <t>אֶ֗רֶץ מִמֶּ֥נָּה יֵֽצֵא־לָ֑חֶם{{ר2}}וְ֝תַחְתֶּ֗יהָ נֶהְפַּ֥ךְ כְּמוֹ־אֵֽשׁ׃</t>
  </si>
  <si>
    <t>וַיָּבֹ֨א יִפְתָּ֣ח הַמִּצְפָּה֮ אֶל־בֵּיתוֹ֒ וְהִנֵּ֤ה בִתּוֹ֙ יֹצֵ֣את לִקְרָאת֔וֹ בְּתֻפִּ֖ים וּבִמְחֹל֑וֹת וְרַק֙ הִ֣יא יְחִידָ֔ה אֵֽין־ל֥וֹ מִמֶּ֛נּוּ בֵּ֖ן אוֹ־בַֽת׃</t>
  </si>
  <si>
    <t>{{מ:פסוק|איוב|כח|ו}}</t>
  </si>
  <si>
    <t>{{מ:פסוק|יחזקאל|טז|יז}}</t>
  </si>
  <si>
    <t>מְקוֹם־סַפִּ֥יר אֲבָנֶ֑יהָ{{ר1}}וְעַפְרֹ֖ת זָהָ֣ב לֽוֹ׃</t>
  </si>
  <si>
    <t>וַתִּקְחִ֞י כְּלֵ֣י תִפְאַרְתֵּ֗ךְ מִזְּהָבִ֤י וּמִכַּסְפִּי֙ אֲשֶׁ֣ר נָתַ֣תִּי לָ֔ךְ וַתַּעֲשִׂי־לָ֖ךְ צַלְמֵ֣י זָכָ֑ר וַתִּזְנִי־בָֽם׃</t>
  </si>
  <si>
    <t>{{מ:פסוק|איוב|כח|ז}}</t>
  </si>
  <si>
    <t>נָ֭תִיב לֹא־יְדָ֣עוֹ עָ֑יִט{{ר1}}וְלֹ֥א שְׁ֝זָפַ֗תּוּ עֵ֣ין אַיָּֽה׃</t>
  </si>
  <si>
    <t>{{מ:פסוק|יחזקאל|טז|יח}}</t>
  </si>
  <si>
    <t>וַתִּקְחִ֛י אֶת־בִּגְדֵ֥י רִקְמָתֵ֖ךְ וַתְּכַסִּ֑ים וְשַׁמְנִי֙ וּקְטָרְתִּ֔י {{כו"ק|נתתי|נָתַ֖תְּ}} לִפְנֵיהֶֽם׃</t>
  </si>
  <si>
    <t>{{מ:פסוק|איוב|כח|ח}}</t>
  </si>
  <si>
    <t>לֹֽא־הִדְרִיכ֥וּהוּ בְנֵֽי־שָׁ֑חַץ{{ר1}}לֹֽא־עָדָ֖ה עָלָ֣יו שָֽׁחַל׃</t>
  </si>
  <si>
    <t>{{מ:פסוק|יחזקאל|טז|יט}}</t>
  </si>
  <si>
    <t>{{מ:פסוק|שופטים|יא|לה}}</t>
  </si>
  <si>
    <t>וְלַחְמִי֩ אֲשֶׁר־נָתַ֨תִּי לָ֜ךְ סֹ֣לֶת וָשֶׁ֤מֶן וּדְבַשׁ֙ הֶאֱכַלְתִּ֔יךְ וּנְתַתִּ֧יהוּ לִפְנֵיהֶ֛ם לְרֵ֥יחַ נִיחֹ֖חַ וַיֶּ֑הִי נְאֻ֖ם אֲדֹנָ֥י יֱהֹוִֽה׃</t>
  </si>
  <si>
    <t>{{מ:פסוק|איוב|כח|ט}}</t>
  </si>
  <si>
    <t>וַיְהִי֩ כִרְאוֹת֨וֹ אוֹתָ֜הּ וַיִּקְרַ֣ע אֶת־בְּגָדָ֗יו וַיֹּ֙אמֶר֙ אֲהָ֤הּ בִּתִּי֙ הַכְרֵ֣עַ הִכְרַעְתִּ֔נִי וְאַ֖תְּ הָיִ֣ית בְּעֹֽכְרָ֑י וְאָנֹכִ֗י פָּצִ֤יתִי פִי֙ אֶל־יְהֹוָ֔ה וְלֹ֥א אוּכַ֖ל לָשֽׁוּב׃</t>
  </si>
  <si>
    <t>בַּ֭חַלָּמִישׁ שָׁלַ֣ח יָד֑וֹ{{ר1}}הָפַ֖ךְ מִשֹּׁ֣רֶשׁ הָרִֽים׃</t>
  </si>
  <si>
    <t>{{מ:פסוק|איוב|כח|י}}</t>
  </si>
  <si>
    <t>בַּ֭צּוּרוֹת יְאֹרִ֣ים בִּקֵּ֑עַ{{ר1}}וְכׇל־יְ֝קָ֗ר רָאֲתָ֥ה עֵינֽוֹ׃</t>
  </si>
  <si>
    <t>{{מ:פסוק|יחזקאל|טז|כ}}</t>
  </si>
  <si>
    <t>וַתִּקְחִ֞י אֶת־בָּנַ֤יִךְ וְאֶת־בְּנוֹתַ֙יִךְ֙ אֲשֶׁ֣ר יָלַ֣דְתְּ לִ֔י וַתִּזְבָּחִ֥ים לָהֶ֖ם לֶאֱכ֑וֹל הַמְעַ֖ט {{כו"ק|מתזנותך|מִתַּזְנוּתָֽיִךְ}}׃</t>
  </si>
  <si>
    <t>{{מ:פסוק|שופטים|יא|לו}}</t>
  </si>
  <si>
    <t>{{מ:פסוק|איוב|כח|יא}}</t>
  </si>
  <si>
    <t>מִ֭בְּכִי נְהָר֣וֹת חִבֵּ֑שׁ{{ר1}}וְ֝תַעֲלֻמָ֗הּ יֹ֣צִא אֽוֹר׃</t>
  </si>
  <si>
    <t>וַתֹּ֣אמֶר אֵלָ֗יו אָבִי֙ פָּצִ֤יתָה אֶת־פִּ֙יךָ֙ אֶל־יְהֹוָ֔ה עֲשֵׂ֣ה לִ֔י כַּאֲשֶׁ֖ר יָצָ֣א מִפִּ֑יךָ אַחֲרֵ֡י אֲשֶׁ֣ר עָשָׂה֩ לְךָ֨ יְהֹוָ֧ה נְקָמ֛וֹת מֵאֹיְבֶ֖יךָ מִבְּנֵ֥י עַמּֽוֹן׃</t>
  </si>
  <si>
    <t>{{מ:פסוק|איוב|כח|יב}}</t>
  </si>
  <si>
    <t>{{מ:פסוק|יחזקאל|טז|כא}}</t>
  </si>
  <si>
    <t>וְֽ֭הַחׇכְמָה מֵאַ֣יִן תִּמָּצֵ֑א{{ר1}}וְאֵ֥י {{נוסח|זֶ֗֝ה|א=זֶ֝ה}} מְק֣וֹם בִּינָֽה׃</t>
  </si>
  <si>
    <t>וַֽתִּשְׁחֲטִ֖י אֶת־בָּנָ֑י וַֽתִּתְּנִ֔ים בְּהַעֲבִ֥יר אוֹתָ֖ם לָהֶֽם׃</t>
  </si>
  <si>
    <t>{{מ:פסוק|שופטים|יא|לז}}</t>
  </si>
  <si>
    <t>וַתֹּ֙אמֶר֙ אֶל־אָבִ֔יהָ יֵעָ֥שֶׂה לִּ֖י הַדָּבָ֣ר הַזֶּ֑ה הַרְפֵּ֨ה מִמֶּ֜נִּי שְׁנַ֣יִם חֳדָשִׁ֗ים וְאֵֽלְכָה֙ וְיָרַדְתִּ֣י עַל־הֶהָרִ֔ים וְאֶבְכֶּה֙ עַל־בְּתוּלַ֔י אָנֹכִ֖י {{כו"ק|ורעיתי|וְרֵֽעוֹתָֽי}}׃</t>
  </si>
  <si>
    <t>{{מ:פסוק|יחזקאל|טז|כב}}</t>
  </si>
  <si>
    <t>{{מ:פסוק|איוב|כח|יג}}</t>
  </si>
  <si>
    <t>וְאֵ֤ת כׇּל־תּוֹעֲבֹתַ֙יִךְ֙ וְתַזְנֻתַ֔יִךְ לֹ֥א {{כו"ק|זכרתי|זָכַ֖רְתְּ}} אֶת־יְמֵ֣י נְעוּרָ֑יִךְ בִּֽהְיוֹתֵךְ֙ עֵירֹ֣ם וְעֶרְיָ֔ה מִתְבּוֹסֶ֥סֶת בְּדָמֵ֖ךְ הָיִֽית׃</t>
  </si>
  <si>
    <t>לֹא־יָדַ֣ע אֱנ֣וֹשׁ עֶרְכָּ֑הּ{{ר1}}וְלֹ֥א תִ֝מָּצֵ֗א בְּאֶ֣רֶץ הַחַיִּֽים׃</t>
  </si>
  <si>
    <t>{{מ:פסוק|שופטים|יא|לח}}</t>
  </si>
  <si>
    <t>וַיֹּ֣אמֶר לֵ֔כִי וַיִּשְׁלַ֥ח אוֹתָ֖הּ שְׁנֵ֣י חֳדָשִׁ֑ים וַתֵּ֤לֶךְ הִיא֙ וְרֵ֣עוֹתֶ֔יהָ וַתֵּ֥בְךְּ עַל־בְּתוּלֶ֖יהָ עַל־הֶֽהָרִֽים׃</t>
  </si>
  <si>
    <t>{{מ:פסוק|יחזקאל|טז|כג}}</t>
  </si>
  <si>
    <t>וַיְהִ֕י אַחֲרֵ֖י כׇּל־רָעָתֵ֑ךְ א֣וֹי א֣וֹי לָ֔ךְ נְאֻ֖ם אֲדֹנָ֥י יֱהֹוִֽה׃</t>
  </si>
  <si>
    <t>{{מ:פסוק|איוב|כח|יד}}</t>
  </si>
  <si>
    <t>תְּה֣וֹם אָ֭מַר לֹ֣א בִי־הִ֑יא{{ר1}}וְיָ֥ם אָ֝מַ֗ר אֵ֣ין עִמָּדִֽי׃</t>
  </si>
  <si>
    <t>{{מ:פסוק|שופטים|יא|לט}}</t>
  </si>
  <si>
    <t>{{מ:פסוק|יחזקאל|טז|כד}}</t>
  </si>
  <si>
    <t>וַיְהִ֞י מִקֵּ֣ץ{{מ:לגרמיה}}שְׁנַ֣יִם חֳדָשִׁ֗ים וַתָּ֙שׇׁב֙ אֶל־אָבִ֔יהָ וַיַּ֣עַשׂ לָ֔הּ אֶת־נִדְר֖וֹ אֲשֶׁ֣ר נָדָ֑ר וְהִיא֙ לֹא־יָדְעָ֣ה אִ֔ישׁ וַתְּהִי־חֹ֖ק בְּיִשְׂרָאֵֽל׃</t>
  </si>
  <si>
    <t>וַתִּבְנִי־לָ֖ךְ גָּ֑ב וַתַּעֲשִׂי־לָ֥ךְ רָמָ֖ה בְּכׇל־רְחֽוֹב׃</t>
  </si>
  <si>
    <t>{{מ:פסוק|איוב|כח|טו}}</t>
  </si>
  <si>
    <t>לֹֽא־יֻתַּ֣ן סְג֣וֹר תַּחְתֶּ֑יהָ{{ר1}}וְלֹ֥א יִ֝שָּׁקֵ֗ל כֶּ֣סֶף מְחִירָֽהּ׃</t>
  </si>
  <si>
    <t>{{מ:פסוק|יחזקאל|טז|כה}}</t>
  </si>
  <si>
    <t>אֶל־כׇּל־רֹ֣אשׁ דֶּ֗רֶךְ בָּנִית֙ רָמָתֵ֔ךְ וַתְּתַֽעֲבִי֙ אֶת־יׇפְיֵ֔ךְ וַתְּפַשְּׂקִ֥י אֶת־רַגְלַ֖יִךְ לְכׇל־עוֹבֵ֑ר וַתַּרְבִּ֖י אֶת־{{קו"כ|תזנותך|תַּזְנוּתָֽיִךְ}}׃</t>
  </si>
  <si>
    <t>{{מ:פסוק|שופטים|יא|מ}}</t>
  </si>
  <si>
    <t>{{מ:פסוק|איוב|כח|טז}}</t>
  </si>
  <si>
    <t>מִיָּמִ֣ים{{מ:לגרמיה}}יָמִ֗ימָה תֵּלַ֙כְנָה֙ בְּנ֣וֹת יִשְׂרָאֵ֔ל לְתַנּ֕וֹת לְבַת־יִפְתָּ֖ח הַגִּלְעָדִ֑י אַרְבַּ֥עַת יָמִ֖ים בַּשָּׁנָֽה׃</t>
  </si>
  <si>
    <t>לֹֽא־תְ֭סֻלֶּה בְּכֶ֣תֶם אוֹפִ֑יר{{ר1}}בְּשֹׁ֖הַם יָקָ֣ר וְסַפִּֽיר׃</t>
  </si>
  <si>
    <t>{{מ:פסוק|יחזקאל|טז|כו}}</t>
  </si>
  <si>
    <t>וַתִּזְנִ֧י אֶל־בְּנֵי־מִצְרַ֛יִם שְׁכֵנַ֖יִךְ גִּדְלֵ֣י בָשָׂ֑ר וַתַּרְבִּ֥י אֶת־תַּזְנֻתֵ֖ךְ לְהַכְעִיסֵֽנִי׃</t>
  </si>
  <si>
    <t>{{מ:פסוק|איוב|כח|יז}}</t>
  </si>
  <si>
    <t>{{מ:פסוק|יחזקאל|טז|כז}}</t>
  </si>
  <si>
    <t>לֹא־יַעַרְכֶ֣נָּה זָ֭הָב וּזְכוֹכִ֑ית{{ר1}}וּתְמ֖וּרָתָ֣הּ כְּלִי־פָֽז׃</t>
  </si>
  <si>
    <t>וְהִנֵּ֨ה נָטִ֤יתִי יָדִי֙ עָלַ֔יִךְ וָאֶגְרַ֖ע חֻקֵּ֑ךְ וָאֶתְּנֵ֞ךְ בְּנֶ֤פֶשׁ שֹׂנְאוֹתַ֙יִךְ֙ בְּנ֣וֹת פְּלִשְׁתִּ֔ים הַנִּכְלָמ֖וֹת מִדַּרְכֵּ֥ךְ זִמָּֽה׃</t>
  </si>
  <si>
    <t>{{מ:פסוק|יחזקאל|טז|כח}}</t>
  </si>
  <si>
    <t>וַתִּזְנִי֙ אֶל־בְּנֵ֣י אַשּׁ֔וּר מִבִּלְתִּ֖י שׇׂבְעָתֵ֑ךְ וַתִּזְנִ֕ים וְגַ֖ם לֹ֥א שָׂבָֽעַתְּ׃</t>
  </si>
  <si>
    <t>{{מ:פסוק|יחזקאל|טז|כט}}</t>
  </si>
  <si>
    <t>וַתַּרְבִּ֧י אֶת־תַּזְנוּתֵ֛ךְ אֶל־אֶ֥רֶץ כְּנַ֖עַן כַּשְׂדִּ֑ימָה וְגַם־בְּזֹ֖את לֹ֥א שָׂבָֽעַתְּ׃</t>
  </si>
  <si>
    <t>{{מ:פסוק|איוב|כח|יח}}</t>
  </si>
  <si>
    <t>רָאמ֣וֹת וְ֭גָבִישׁ לֹ֣א יִזָּכֵ֑ר{{ר1}}וּמֶ֥שֶׁךְ חׇ֝כְמָ֗ה מִפְּנִינִֽים׃</t>
  </si>
  <si>
    <t>ספר שופטים/יב</t>
  </si>
  <si>
    <t>{{מ:פסוק|איוב|כח|יט}}</t>
  </si>
  <si>
    <t>{{מ:פסוק|יחזקאל|טז|ל}}</t>
  </si>
  <si>
    <t>לֹֽא־יַ֭עַרְכֶנָּה פִּטְדַת־כּ֑וּשׁ{{ר1}}בְּכֶ֥תֶם טָ֝ה֗וֹר לֹ֣א תְסֻלֶּֽה׃</t>
  </si>
  <si>
    <t>מָ֤ה אֲמֻלָה֙ לִבָּתֵ֔ךְ נְאֻ֖ם אֲדֹנָ֣י יֱהֹוִ֑ה בַּֽעֲשׂוֹתֵךְ֙ אֶת־כׇּל־אֵ֔לֶּה מַעֲשֵׂ֥ה אִשָּֽׁה־זוֹנָ֖ה שַׁלָּֽטֶת׃</t>
  </si>
  <si>
    <t>{{מ:פסוק|שופטים|יב|א}}</t>
  </si>
  <si>
    <t>וַיִּצָּעֵק֙ אִ֣ישׁ אֶפְרַ֔יִם וַֽיַּעֲבֹ֖ר צָפ֑וֹנָה וַיֹּאמְר֨וּ לְיִפְתָּ֜ח מַדּ֣וּעַ{{מ:לגרמיה}}עָבַ֣רְתָּ{{מ:לגרמיה}}לְהִלָּחֵ֣ם בִּבְנֵי־עַמּ֗וֹן וְלָ֙נוּ֙ לֹ֤א קָרָ֙אתָ֙ לָלֶ֣כֶת עִמָּ֔ךְ בֵּיתְךָ֕ נִשְׂרֹ֥ף עָלֶ֖יךָ בָּאֵֽשׁ׃</t>
  </si>
  <si>
    <t>{{מ:פסוק|שופטים|יב|ב}}</t>
  </si>
  <si>
    <t>{{מ:פסוק|יחזקאל|טז|לא}}</t>
  </si>
  <si>
    <t>וַיֹּ֤אמֶר יִפְתָּח֙ אֲלֵיהֶ֔ם אִ֣ישׁ רִ֗יב הָיִ֛יתִי אֲנִ֛י וְעַמִּ֥י וּבְנֵֽי־עַמּ֖וֹן מְאֹ֑ד וָאֶזְעַ֣ק אֶתְכֶ֔ם וְלֹא־הוֹשַׁעְתֶּ֥ם אוֹתִ֖י מִיָּדָֽם׃</t>
  </si>
  <si>
    <t>בִּבְנוֹתַ֤יִךְ גַּבֵּךְ֙ בְּרֹ֣אשׁ כׇּל־דֶּ֔רֶךְ וְרָמָתֵ֥ךְ {{כו"ק|עשיתי|עָשִׂ֖ית}} בְּכׇל־רְח֑וֹב וְלֹא־{{קו"כ|הייתי|הָיִ֥ית}} כַּזּוֹנָ֖ה לְקַלֵּ֥ס אֶתְנָֽן׃</t>
  </si>
  <si>
    <t>{{מ:פסוק|איוב|כח|כ}}</t>
  </si>
  <si>
    <t>וְֽ֭הַחׇכְמָה מֵאַ֣יִן תָּב֑וֹא{{ר1}}וְאֵ֥י {{נוסח|זֶ֗֝ה|א=זֶ֝ה}} מְק֣וֹם בִּינָֽה׃</t>
  </si>
  <si>
    <t>{{מ:פסוק|שופטים|יב|ג}}</t>
  </si>
  <si>
    <t>וָאֶרְאֶ֞ה כִּֽי־אֵינְךָ֣ מוֹשִׁ֗יעַ וָאָשִׂ֨ימָה נַפְשִׁ֤י בְכַפִּי֙ וָֽאֶעְבְּרָה֙ אֶל־בְּנֵ֣י עַמּ֔וֹן וַיִּתְּנֵ֥ם יְהֹוָ֖ה בְּיָדִ֑י וְלָמָ֞ה עֲלִיתֶ֥ם אֵלַ֛י הַיּ֥וֹם הַזֶּ֖ה לְהִלָּ֥חֶם בִּֽי׃</t>
  </si>
  <si>
    <t>{{מ:פסוק|איוב|כח|כא}}</t>
  </si>
  <si>
    <t>וְֽ֭נֶעֶלְמָה מֵעֵינֵ֣י כׇל־חָ֑י{{ר1}}וּמֵע֖וֹף הַשָּׁמַ֣יִם נִסְתָּֽרָה׃</t>
  </si>
  <si>
    <t>{{מ:פסוק|שופטים|יב|ד}}</t>
  </si>
  <si>
    <t>וַיִּקְבֹּ֤ץ יִפְתָּח֙ אֶת־כׇּל־אַנְשֵׁ֣י גִלְעָ֔ד וַיִּלָּ֖חֶם אֶת־אֶפְרָ֑יִם וַיַּכּוּ֩ אַנְשֵׁ֨י גִלְעָ֜ד אֶת־אֶפְרַ֗יִם כִּ֤י אָֽמְרוּ֙ פְּלִיטֵ֤י אֶפְרַ֙יִם֙ אַתֶּ֔ם גִּלְעָ֕ד בְּת֥וֹךְ אֶפְרַ֖יִם בְּת֥וֹךְ מְנַשֶּֽׁה׃</t>
  </si>
  <si>
    <t>{{מ:פסוק|יחזקאל|טז|לב}}</t>
  </si>
  <si>
    <t>הָאִשָּׁ֖ה הַמְּנָאָ֑פֶת תַּ֣חַת אִישָׁ֔הּ תִּקַּ֖ח אֶת־זָרִֽים׃</t>
  </si>
  <si>
    <t>{{מ:פסוק|איוב|כח|כב}}</t>
  </si>
  <si>
    <t>אֲבַדּ֣וֹן וָ֭מָוֶת אָ֣מְר֑וּ{{ר1}}בְּ֝אׇזְנֵ֗ינוּ שָׁמַ֥עְנוּ שִׁמְעָֽהּ׃</t>
  </si>
  <si>
    <t>{{מ:פסוק|שופטים|יב|ה}}</t>
  </si>
  <si>
    <t>וַיִּלְכֹּ֥ד גִּלְעָ֛ד אֶֽת־מַעְבְּר֥וֹת הַיַּרְדֵּ֖ן לְאֶפְרָ֑יִם וְֽ֠הָיָ֠ה כִּ֣י יֹאמְר֞וּ פְּלִיטֵ֤י אֶפְרַ֙יִם֙ אֶֽעֱבֹ֔רָה וַיֹּ֨אמְרוּ ל֧וֹ אַנְשֵֽׁי־גִלְעָ֛ד הַאֶפְרָתִ֥י אַ֖תָּה וַיֹּ֥אמֶֽר{{מ:פסק}}לֹֽא׃</t>
  </si>
  <si>
    <t>{{מ:פסוק|יחזקאל|טז|לג}}</t>
  </si>
  <si>
    <t>לְכׇל־זֹנ֖וֹת יִתְּנוּ־נֵ֑דֶה וְאַ֨תְּ נָתַ֤תְּ אֶת־נְדָנַ֙יִךְ֙ {{נוסח|לְכׇל־מְאַֽהֲבַ֔יִךְ|=ל ובן אשר בחילופים וכן בדפוסים (יש געיה קלה באל"ף ואין געיה כבדה בכ"ף)|ק=לְכׇֽל־מְאַהֲבַ֔יִךְ וכן בן נפתלי בספר החילופים (געיה כבדה בכ"ף)|א=לְכׇ֨ל־מְאַֽהֲבַ֔יִךְ (אמנם הגעיות מתאימות לבן אשר בחילופים, אמנם מתיגת הזקף בכ"ף חריגה מיד לאחר טעם הפשטא)}} וַתִּשְׁחֳדִ֣י אוֹתָ֗ם לָב֥וֹא אֵלַ֛יִךְ מִסָּבִ֖יב בְּתַזְנוּתָֽיִךְ׃</t>
  </si>
  <si>
    <t>{{מ:פסוק|איוב|כח|כג}}</t>
  </si>
  <si>
    <t>אֱ֭לֹהִים הֵבִ֣ין דַּרְכָּ֑הּ{{ר1}}וְ֝ה֗וּא יָדַ֥ע אֶת־מְקוֹמָֽהּ׃</t>
  </si>
  <si>
    <t>{{מ:פסוק|שופטים|יב|ו}}</t>
  </si>
  <si>
    <t>{{מ:פסוק|יחזקאל|טז|לד}}</t>
  </si>
  <si>
    <t>וַיְהִי־בָ֨ךְ הֵ֤פֶךְ מִן־הַנָּשִׁים֙ בְּתַזְנוּתַ֔יִךְ וְאַחֲרַ֖יִךְ לֹ֣א זוּנָּ֑ה וּבְתִתֵּ֣ךְ אֶתְנָ֗ן וְאֶתְנַ֛ן לֹ֥א נִתַּן־לָ֖ךְ וַתְּהִ֥י לְהֶֽפֶךְ׃</t>
  </si>
  <si>
    <t>{{מ:פסוק|איוב|כח|כד}}</t>
  </si>
  <si>
    <t>וַיֹּ֣אמְרוּ לוֹ֩ אֱמָר־נָ֨א שִׁבֹּ֜לֶת וַיֹּ֣אמֶר סִבֹּ֗לֶת וְלֹ֤א יָכִין֙ לְדַבֵּ֣ר כֵּ֔ן וַיֹּאחֲז֣וּ אוֹת֔וֹ וַיִּשְׁחָט֖וּהוּ אֶל־מַעְבְּר֣וֹת הַיַּרְדֵּ֑ן וַיִּפֹּ֞ל בָּעֵ֤ת הַהִיא֙ מֵֽאֶפְרַ֔יִם אַרְבָּעִ֥ים וּשְׁנַ֖יִם אָֽלֶף׃</t>
  </si>
  <si>
    <t>כִּי־ה֭וּא לִקְצוֹת־הָאָ֣רֶץ יַבִּ֑יט{{ר1}}תַּ֖חַת כׇּל־הַשָּׁמַ֣יִם יִרְאֶֽה׃</t>
  </si>
  <si>
    <t>{{מ:פסוק|יחזקאל|טז|לה}}</t>
  </si>
  <si>
    <t>לָכֵ֣ן זוֹנָ֔ה שִׁמְעִ֖י דְּבַר־יְהֹוָֽה׃</t>
  </si>
  <si>
    <t>{{מ:פסוק|איוב|כח|כה}}</t>
  </si>
  <si>
    <t>לַעֲשׂ֣וֹת לָר֣וּחַ מִשְׁקָ֑ל{{ר1}}וּ֝מַ֗יִם תִּכֵּ֥ן בְּמִדָּֽה׃</t>
  </si>
  <si>
    <t>{{מ:פסוק|שופטים|יב|ז}}</t>
  </si>
  <si>
    <t>וַיִּשְׁפֹּ֥ט יִפְתָּ֛ח אֶת־יִשְׂרָאֵ֖ל שֵׁ֣שׁ שָׁנִ֑ים וַיָּ֗מׇת יִפְתָּח֙ הַגִּלְעָדִ֔י וַיִּקָּבֵ֖ר בְּעָרֵ֥י גִלְעָֽד׃</t>
  </si>
  <si>
    <t>{{מ:פסוק|יחזקאל|טז|לו}}</t>
  </si>
  <si>
    <t>כֹּה־אָמַ֞ר אֲדֹנָ֣י יֱהֹוִ֗ה יַ֣עַן הִשָּׁפֵ֤ךְ נְחֻשְׁתֵּךְ֙ וַתִּגָּלֶ֣ה עֶרְוָתֵ֔ךְ בְּתַזְנוּתַ֖יִךְ עַל־מְאַֽהֲבָ֑יִךְ וְעַל֙ כׇּל־גִּלּוּלֵ֣י תוֹעֲבוֹתַ֔יִךְ וְכִדְמֵ֣י בָנַ֔יִךְ אֲשֶׁ֥ר נָתַ֖תְּ לָהֶֽם׃</t>
  </si>
  <si>
    <t>{{מ:פסוק|איוב|כח|כו}}</t>
  </si>
  <si>
    <t>בַּעֲשֹׂת֣וֹ לַמָּטָ֣ר חֹ֑ק{{ר1}}וְ֝דֶ֗רֶךְ לַחֲזִ֥יז קֹלֽוֹת׃</t>
  </si>
  <si>
    <t>{{מ:פסוק|שופטים|יב|ח}}</t>
  </si>
  <si>
    <t>וַיִּשְׁפֹּ֤ט אַֽחֲרָיו֙ אֶת־יִשְׂרָאֵ֔ל אִבְצָ֖ן מִבֵּ֥ית לָֽחֶם׃</t>
  </si>
  <si>
    <t>{{מ:פסוק|איוב|כח|כז}}</t>
  </si>
  <si>
    <t>אָ֣ז רָ֭אָהּ וַֽיְסַפְּרָ֑הּ{{ר1}}הֱ֝כִינָ֗הּ וְגַם־חֲקָרָֽהּ׃</t>
  </si>
  <si>
    <t>{{מ:פסוק|יחזקאל|טז|לז}}</t>
  </si>
  <si>
    <t>לָ֠כֵ֠ן הִנְנִ֨י מְקַבֵּ֤ץ אֶת־כׇּל־מְאַהֲבַ֙יִךְ֙ אֲשֶׁ֣ר עָרַ֣בְתְּ עֲלֵיהֶ֔ם וְאֵת֙ כׇּל־אֲשֶׁ֣ר אָהַ֔בְתְּ עַ֖ל כׇּל־אֲשֶׁ֣ר שָׂנֵ֑את וְקִבַּצְתִּי֩ אֹתָ֨ם עָלַ֜יִךְ מִסָּבִ֗יב וְגִלֵּיתִ֤י עֶרְוָתֵךְ֙ אֲלֵהֶ֔ם וְרָא֖וּ אֶת־כׇּל־עֶרְוָתֵֽךְ׃</t>
  </si>
  <si>
    <t>{{מ:פסוק|יחזקאל|טז|לח}}</t>
  </si>
  <si>
    <t>{{מ:פסוק|שופטים|יב|ט}}</t>
  </si>
  <si>
    <t>וּשְׁפַטְתִּיךְ֙ מִשְׁפְּטֵ֣י נֹאֲפ֔וֹת וְשֹׁפְכֹ֖ת דָּ֑ם וּנְתַתִּ֕יךְ דַּ֥ם חֵמָ֖ה וְקִנְאָֽה׃</t>
  </si>
  <si>
    <t>{{מ:פסוק|איוב|כח|כח}}</t>
  </si>
  <si>
    <t>וַֽיְהִי־ל֞וֹ שְׁלֹשִׁ֣ים בָּנִ֗ים וּשְׁלֹשִׁ֤ים בָּנוֹת֙ שִׁלַּ֣ח הַח֔וּצָה וּשְׁלֹשִׁ֣ים בָּנ֔וֹת הֵבִ֥יא לְבָנָ֖יו מִן־הַח֑וּץ וַיִּשְׁפֹּ֥ט אֶת־יִשְׂרָאֵ֖ל שֶׁ֥בַע שָׁנִֽים׃</t>
  </si>
  <si>
    <t>וַיֹּ֤אמֶר{{מ:לגרמיה}}לָאָדָ֗ם{{ר1}}הֵ֤ן יִרְאַ֣ת אֲ֭דֹנָי הִ֣יא חׇכְמָ֑ה{{ר2}}וְס֖וּר מֵרָ֣ע בִּינָֽה׃</t>
  </si>
  <si>
    <t>{{מ:פסוק|יחזקאל|טז|לט}}</t>
  </si>
  <si>
    <t>וְנָתַתִּ֨י אֹתָ֜ךְ בְּיָדָ֗ם וְהָרְס֤וּ גַבֵּךְ֙ וְנִתְּצ֣וּ רָמֹתַ֔יִךְ וְהִפְשִׁ֤יטוּ אוֹתָךְ֙ בְּגָדַ֔יִךְ וְלָקְח֖וּ כְּלֵ֣י תִפְאַרְתֵּ֑ךְ וְהִנִּיח֖וּךְ עֵירֹ֥ם וְעֶרְיָֽה׃</t>
  </si>
  <si>
    <t>{{מ:פסוק|שופטים|יב|י}}</t>
  </si>
  <si>
    <t>וַיָּ֣מׇת אִבְצָ֔ן וַיִּקָּבֵ֖ר בְּבֵ֥ית לָֽחֶם׃</t>
  </si>
  <si>
    <t>{{מ:פסוק|יחזקאל|טז|מ}}</t>
  </si>
  <si>
    <t>ספר איוב/כט</t>
  </si>
  <si>
    <t>וְהֶעֱל֤וּ עָלַ֙יִךְ֙ קָהָ֔ל וְרָגְמ֥וּ אוֹתָ֖ךְ בָּאָ֑בֶן וּבִתְּק֖וּךְ בְּחַרְבוֹתָֽם׃</t>
  </si>
  <si>
    <t>{{מ:פסוק|שופטים|יב|יא}}</t>
  </si>
  <si>
    <t>וַיִּשְׁפֹּ֤ט אַֽחֲרָיו֙ אֶת־יִשְׂרָאֵ֔ל אֵיל֖וֹן הַזְּבוּלֹנִ֑י וַיִּשְׁפֹּ֥ט אֶת־יִשְׂרָאֵ֖ל עֶ֥שֶׂר שָׁנִֽים׃</t>
  </si>
  <si>
    <t>{{מ:פסוק|יחזקאל|טז|מא}}</t>
  </si>
  <si>
    <t>וְשָׂרְפ֤וּ בָתַּ֙יִךְ֙ בָּאֵ֔שׁ וְעָשׂוּ־בָ֣ךְ שְׁפָטִ֔ים לְעֵינֵ֖י נָשִׁ֣ים רַבּ֑וֹת וְהִשְׁבַּתִּיךְ֙ מִזּוֹנָ֔ה וְגַם־אֶתְנַ֖ן לֹ֥א תִתְּנִי־עֽוֹד׃</t>
  </si>
  <si>
    <t>{{מ:פסוק|איוב|כט|א}}</t>
  </si>
  <si>
    <t>{{מ:פסוק|יחזקאל|טז|מב}}</t>
  </si>
  <si>
    <t>וַהֲנִחֹתִ֤י חֲמָתִי֙ בָּ֔ךְ וְסָ֥רָה קִנְאָתִ֖י מִמֵּ֑ךְ וְשָׁ֣קַטְתִּ֔י וְלֹ֥א אֶכְעַ֖ס עֽוֹד׃</t>
  </si>
  <si>
    <t>{{מ:פסוק|שופטים|יב|יב}}</t>
  </si>
  <si>
    <t>וַיָּ֖מׇת אֵיל֣וֹן הַזְּבוּלֹנִ֑י וַיִּקָּבֵ֥ר בְּאַיָּל֖וֹן בְּאֶ֥רֶץ זְבוּלֻֽן׃</t>
  </si>
  <si>
    <t>{{מ:פסוק|איוב|כט|ב}}</t>
  </si>
  <si>
    <t>מִֽי־יִתְּנֵ֥נִי כְיַרְחֵי־קֶ֑דֶם{{ר1}}כִּ֝ימֵ֗י אֱל֣וֹהַּ יִשְׁמְרֵֽנִי׃</t>
  </si>
  <si>
    <t>{{מ:פסוק|יחזקאל|טז|מג}}</t>
  </si>
  <si>
    <t>יַ֗עַן אֲשֶׁ֤ר לֹֽא־{{קו"כ|זכרתי|זָכַרְתְּ֙}} אֶת־יְמֵ֣י נְעוּרַ֔יִךְ וַתִּרְגְּזִי־לִ֖י בְּכׇל־אֵ֑לֶּה וְגַם־אֲנִ֨י הֵ֜א דַּרְכֵּ֣ךְ{{מ:לגרמיה}}בְּרֹ֣אשׁ נָתַ֗תִּי נְאֻם֙ אֲדֹנָ֣י יֱהֹוִ֔ה וְלֹ֤א {{כו"ק|עשיתי|עָשִׂית֙}} אֶת־הַזִּמָּ֔ה עַ֖ל כׇּל־תּוֹעֲבֹתָֽיִךְ׃</t>
  </si>
  <si>
    <t>{{מ:פסוק|שופטים|יב|יג}}</t>
  </si>
  <si>
    <t>{{מ:פסוק|איוב|כט|ג}}</t>
  </si>
  <si>
    <t>וַיִּשְׁפֹּ֥ט אַחֲרָ֖יו אֶת־יִשְׂרָאֵ֑ל עַבְדּ֥וֹן בֶּן־הִלֵּ֖ל הַפִּרְעָתוֹנִֽי׃</t>
  </si>
  <si>
    <t>בְּהִלּ֣וֹ נֵ֭רוֹ עֲלֵ֣י רֹאשִׁ֑י{{ר1}}לְ֝אוֹר֗וֹ אֵ֣לֶךְ חֹֽשֶׁךְ׃</t>
  </si>
  <si>
    <t>{{מ:פסוק|יחזקאל|טז|מד}}</t>
  </si>
  <si>
    <t>הִנֵּה֙ כׇּל־הַמֹּשֵׁ֔ל עָלַ֥יִךְ יִמְשֹׁ֖ל לֵאמֹ֑ר כְּאִמָּ֖ה בִּתָּֽהּ׃</t>
  </si>
  <si>
    <t>{{מ:פסוק|שופטים|יב|יד}}</t>
  </si>
  <si>
    <t>{{מ:פסוק|איוב|כט|ד}}</t>
  </si>
  <si>
    <t>וַֽיְהִי־ל֞וֹ אַרְבָּעִ֣ים בָּנִ֗ים וּשְׁלֹשִׁים֙ בְּנֵ֣י בָנִ֔ים רֹכְבִ֖ים עַל־שִׁבְעִ֣ים עֲיָרִ֑ם וַיִּשְׁפֹּ֥ט אֶת־יִשְׂרָאֵ֖ל שְׁמֹנֶ֥ה שָׁנִֽים׃</t>
  </si>
  <si>
    <t>כַּאֲשֶׁ֣ר הָ֭יִיתִי בִּימֵ֣י חׇרְפִּ֑י{{ר1}}בְּס֥וֹד אֱ֝ל֗וֹהַּ עֲלֵ֣י {{מ:קמץ|ד=אׇהֳלִֽי|ס=אָהֳלִֽי}}׃</t>
  </si>
  <si>
    <t>{{מ:פסוק|יחזקאל|טז|מה}}</t>
  </si>
  <si>
    <t>בַּת־אִמֵּ֣ךְ אַ֔תְּ גֹּעֶ֥לֶת אִישָׁ֖הּ וּבָנֶ֑יהָ וַאֲח֨וֹת אֲחוֹתֵ֜ךְ אַ֗תְּ אֲשֶׁ֤ר גָּֽעֲלוּ֙ אַנְשֵׁיהֶ֣ן וּבְנֵיהֶ֔ן אִמְּכֶ֣ן חִתִּ֔ית וַאֲבִיכֶ֖ן אֱמֹרִֽי׃</t>
  </si>
  <si>
    <t>{{מ:פסוק|איוב|כט|ה}}</t>
  </si>
  <si>
    <t>בְּע֣וֹד שַׁ֭דַּי עִמָּדִ֑י{{ר1}}סְבִ֖יבוֹתַ֣י נְעָרָֽי׃</t>
  </si>
  <si>
    <t>{{מ:פסוק|שופטים|יב|טו}}</t>
  </si>
  <si>
    <t>וַיָּ֛מׇת עַבְדּ֥וֹן בֶּן־הִלֵּ֖ל הַפִּרְעָתוֹנִ֑י וַיִּקָּבֵ֤ר בְּפִרְעָתוֹן֙ בְּאֶ֣רֶץ אֶפְרַ֔יִם בְּהַ֖ר הָעֲמָלֵקִֽי׃</t>
  </si>
  <si>
    <t>{{מ:פסוק|איוב|כט|ו}}</t>
  </si>
  <si>
    <t>{{מ:פסוק|יחזקאל|טז|מו}}</t>
  </si>
  <si>
    <t>בִּרְחֹ֣ץ הֲלִיכַ֣י בְּחֵמָ֑ה{{ר1}}וְצ֥וּר יָצ֥וּק עִ֝מָּדִ֗י פַּלְגֵי־שָֽׁמֶן׃</t>
  </si>
  <si>
    <t>וַאֲחוֹתֵ֨ךְ הַגְּדוֹלָ֤ה שֹׁמְרוֹן֙ הִ֣יא וּבְנוֹתֶ֔יהָ הַיּוֹשֶׁ֖בֶת עַל־שְׂמֹאולֵ֑ךְ וַאֲחוֹתֵ֞ךְ הַקְּטַנָּ֣ה מִמֵּ֗ךְ הַיּוֹשֶׁ֙בֶת֙ מִֽימִינֵ֔ךְ סְדֹ֖ם וּבְנוֹתֶֽיהָ׃</t>
  </si>
  <si>
    <t>{{מ:פסוק|איוב|כט|ז}}</t>
  </si>
  <si>
    <t>{{מ:פסוק|יחזקאל|טז|מז}}</t>
  </si>
  <si>
    <t>בְּצֵ֣אתִי שַׁ֣עַר עֲלֵי־קָ֑רֶת{{ר1}}בָּ֝רְח֗וֹב אָכִ֥ין מוֹשָׁבִֽי׃</t>
  </si>
  <si>
    <t>וְלֹ֤א בְדַרְכֵיהֶן֙ הָלַ֔כְתְּ וּכְתוֹעֲבוֹתֵיהֶ֖ן {{כו"ק|עשיתי|עָשִׂ֑ית}} כִּמְעַ֣ט קָ֔ט וַתַּשְׁחִ֥תִי מֵהֵ֖ן בְּכׇל־דְּרָכָֽיִךְ׃</t>
  </si>
  <si>
    <t>{{מ:פסוק|איוב|כט|ח}}</t>
  </si>
  <si>
    <t>ספר שופטים/יג</t>
  </si>
  <si>
    <t>רָא֣וּנִי נְעָרִ֣ים וְנֶחְבָּ֑אוּ{{ר1}}וִ֝ישִׁישִׁ֗ים קָ֣מוּ עָמָֽדוּ׃</t>
  </si>
  <si>
    <t>{{מ:פסוק|יחזקאל|טז|מח}}</t>
  </si>
  <si>
    <t>חַי־אָ֗נִי נְאֻם֙ אֲדֹנָ֣י יֱהֹוִ֔ה אִם־עָֽשְׂתָה֙ סְדֹ֣ם אֲחוֹתֵ֔ךְ הִ֖יא וּבְנוֹתֶ֑יהָ כַּאֲשֶׁ֣ר עָשִׂ֔ית אַ֖תְּ וּבְנוֹתָֽיִךְ׃</t>
  </si>
  <si>
    <t>{{מ:פסוק|איוב|כט|ט}}</t>
  </si>
  <si>
    <t>שָׂ֭רִים עָצְר֣וּ בְמִלִּ֑ים{{ר1}}וְ֝כַ֗ף יָשִׂ֥ימוּ לְפִיהֶֽם׃</t>
  </si>
  <si>
    <t>{{מ:פסוק|יחזקאל|טז|מט}}</t>
  </si>
  <si>
    <t>הִנֵּה־זֶ֣ה הָיָ֔ה עֲוֺ֖ן סְדֹ֣ם אֲחוֹתֵ֑ךְ גָּא֨וֹן שִׂבְעַת־לֶ֜חֶם וְשַׁלְוַ֣ת הַשְׁקֵ֗ט הָ֤יָה לָהּ֙ וְלִבְנוֹתֶ֔יהָ וְיַד־עָנִ֥י וְאֶבְי֖וֹן לֹ֥א הֶחֱזִֽיקָה׃</t>
  </si>
  <si>
    <t>{{מ:פסוק|שופטים|יג|א}}</t>
  </si>
  <si>
    <t>וַיֹּסִ֙יפוּ֙ בְּנֵ֣י יִשְׂרָאֵ֔ל לַעֲשׂ֥וֹת הָרַ֖ע בְּעֵינֵ֣י יְהֹוָ֑ה וַיִּתְּנֵ֧ם יְהֹוָ֛ה בְּיַד־פְּלִשְׁתִּ֖ים אַרְבָּעִ֥ים שָׁנָֽה׃</t>
  </si>
  <si>
    <t>{{מ:פסוק|איוב|כט|י}}</t>
  </si>
  <si>
    <t>קוֹל־נְגִידִ֥ים נֶחְבָּ֑אוּ{{ר1}}וּ֝לְשׁוֹנָ֗ם לְחִכָּ֥ם דָּבֵֽקָה׃</t>
  </si>
  <si>
    <t>{{מ:פסוק|יחזקאל|טז|נ}}</t>
  </si>
  <si>
    <t>וַֽתִּגְבְּהֶ֔ינָה וַתַּֽעֲשֶׂ֥ינָה תוֹעֵבָ֖ה לְפָנָ֑י וָאָסִ֥יר אֶתְהֶ֖ן כַּאֲשֶׁ֥ר רָאִֽיתִי׃</t>
  </si>
  <si>
    <t>{{מ:פסוק|שופטים|יג|ב}}</t>
  </si>
  <si>
    <t>וַיְהִי֩ אִ֨ישׁ אֶחָ֧ד מִצׇּרְעָ֛ה מִמִּשְׁפַּ֥חַת הַדָּנִ֖י וּשְׁמ֣וֹ מָנ֑וֹחַ וְאִשְׁתּ֥וֹ עֲקָרָ֖ה וְלֹ֥א יָלָֽדָה׃</t>
  </si>
  <si>
    <t>{{מ:פסוק|איוב|כט|יא}}</t>
  </si>
  <si>
    <t>כִּ֤י אֹ֣זֶן שָׁ֭מְעָה וַֽתְּאַשְּׁרֵ֑נִי{{ר1}}וְעַ֥יִן רָ֝אֲתָ֗ה וַתְּעִידֵֽנִי׃</t>
  </si>
  <si>
    <t>{{מ:פסוק|יחזקאל|טז|נא}}</t>
  </si>
  <si>
    <t>וְשֹׁ֣מְר֔וֹן כַּחֲצִ֥י חַטֹּאתַ֖יִךְ לֹ֣א חָטָ֑אָה וַתַּרְבִּ֤י אֶת־תּוֹעֲבוֹתַ֙יִךְ֙ מֵהֵ֔נָּה {{נוסח|וַתְּצַדְּקִי֙|א=וַתְּצַדֲּקִי֙ (חטף) אמנם במג"ה הכריעו בשווא נגד כתב־היד באופן חריג, ואולי נפלה אצלם טעות.}} אֶת־{{קו"כ|אחותך|אֲחוֹתַ֔יִךְ}} בְּכׇל־תּוֹעֲבֹתַ֖יִךְ אֲשֶׁ֥ר {{כו"ק|עשיתי|עָשִֽׂית}}׃</t>
  </si>
  <si>
    <t>{{מ:פסוק|שופטים|יג|ג}}</t>
  </si>
  <si>
    <t>וַיֵּרָ֥א מַלְאַךְ־יְהֹוָ֖ה אֶל־הָאִשָּׁ֑ה וַיֹּ֣אמֶר אֵלֶ֗יהָ הִנֵּה־נָ֤א אַתְּ־עֲקָרָה֙ וְלֹ֣א יָלַ֔דְתְּ וְהָרִ֖ית וְיָלַ֥דְתְּ בֵּֽן׃</t>
  </si>
  <si>
    <t>{{מ:פסוק|איוב|כט|יב}}</t>
  </si>
  <si>
    <t>{{מ:פסוק|יחזקאל|טז|נב}}</t>
  </si>
  <si>
    <t>כִּֽי־אֲ֭מַלֵּט עָנִ֣י מְשַׁוֵּ֑עַ{{ר1}}וְ֝יָת֗וֹם וְֽלֹא־עֹזֵ֥ר לֽוֹ׃</t>
  </si>
  <si>
    <t>גַּם־אַ֣תְּ{{מ:לגרמיה}}שְׂאִ֣י כְלִמָּתֵ֗ךְ אֲשֶׁ֤ר פִּלַּלְתְּ֙ לַאֲחוֹתֵ֔ךְ בְּחַטֹּאתַ֛יִךְ אֲשֶׁר־הִתְעַ֥בְתְּ מֵהֵ֖ן תִּצְדַּ֣קְנָה מִמֵּ֑ךְ וְגַם־אַ֥תְּ בּ֙וֹשִׁי֙ וּשְׂאִ֣י כְלִמָּתֵ֔ךְ בְּצַדֶּקְתֵּ֖ךְ אַחְיוֹתֵֽךְ׃</t>
  </si>
  <si>
    <t>{{מ:פסוק|שופטים|יג|ד}}</t>
  </si>
  <si>
    <t>וְעַתָּה֙ הִשָּׁ֣מְרִי נָ֔א וְאַל־תִּשְׁתִּ֖י יַ֣יִן וְשֵׁכָ֑ר וְאַל־תֹּאכְלִ֖י כׇּל־טָמֵֽא׃</t>
  </si>
  <si>
    <t>{{מ:פסוק|איוב|כט|יג}}</t>
  </si>
  <si>
    <t>{{מ:פסוק|יחזקאל|טז|נג}}</t>
  </si>
  <si>
    <t>בִּרְכַּ֣ת אֹ֭בֵד עָלַ֣י תָּבֹ֑א{{ר1}}וְלֵ֖ב אַלְמָנָ֣ה אַרְנִֽן׃</t>
  </si>
  <si>
    <t>וְשַׁבְתִּי֙ אֶת־שְׁבִ֣יתְהֶ֔ן אֶת־{{קו"כ|שבית|שְׁב֤וּת}} סְדֹם֙ וּבְנוֹתֶ֔יהָ וְאֶת־{{קו"כ|שבית|שְׁב֥וּת}} שֹׁמְר֖וֹן וּבְנוֹתֶ֑יהָ {{כו"ק|ושבית|וּשְׁב֥וּת}} שְׁבִיתַ֖יִךְ בְּתוֹכָֽהְנָה׃</t>
  </si>
  <si>
    <t>{{מ:פסוק|שופטים|יג|ה}}</t>
  </si>
  <si>
    <t>כִּי֩ הִנָּ֨ךְ הָרָ֜ה וְיֹלַ֣דְתְּ בֵּ֗ן וּמוֹרָה֙ לֹא־יַעֲלֶ֣ה עַל־רֹאשׁ֔וֹ כִּֽי־נְזִ֧יר אֱלֹהִ֛ים יִֽהְיֶ֥ה הַנַּ֖עַר מִן־הַבָּ֑טֶן וְה֗וּא יָחֵ֛ל לְהוֹשִׁ֥יעַ אֶת־יִשְׂרָאֵ֖ל מִיַּ֥ד פְּלִשְׁתִּֽים׃</t>
  </si>
  <si>
    <t>{{מ:פסוק|איוב|כט|יד|סדר=ו}}</t>
  </si>
  <si>
    <t>צֶ֣דֶק לָ֭בַשְׁתִּי וַיִּלְבָּשֵׁ֑נִי{{ר1}}כִּמְעִ֥יל וְ֝צָנִ֗יף מִשְׁפָּטִֽי׃</t>
  </si>
  <si>
    <t>{{מ:פסוק|יחזקאל|טז|נד}}</t>
  </si>
  <si>
    <t>לְמַ֙עַן֙ תִּשְׂאִ֣י כְלִמָּתֵ֔ךְ וְנִכְלַ֕מְתְּ מִכֹּ֖ל אֲשֶׁ֣ר עָשִׂ֑ית בְּנַחֲמֵ֖ךְ אֹתָֽן׃</t>
  </si>
  <si>
    <t>{{מ:פסוק|שופטים|יג|ו}}</t>
  </si>
  <si>
    <t>וַתָּבֹ֣א הָאִשָּׁ֗ה וַתֹּ֣אמֶר לְאִישָׁהּ֮ לֵאמֹר֒ אִ֤ישׁ הָֽאֱלֹהִים֙ בָּ֣א אֵלַ֔י וּמַרְאֵ֕הוּ כְּמַרְאֵ֛ה מַלְאַ֥ךְ הָאֱלֹהִ֖ים נוֹרָ֣א מְאֹ֑ד וְלֹ֤א שְׁאִלְתִּ֙יהוּ֙ אֵֽי־מִזֶּ֣ה ה֔וּא וְאֶת־שְׁמ֖וֹ לֹא־הִגִּ֥יד לִֽי׃</t>
  </si>
  <si>
    <t>{{מ:פסוק|איוב|כט|טו}}</t>
  </si>
  <si>
    <t>עֵינַ֣יִם הָ֭יִיתִי לַעִוֵּ֑ר{{ר1}}וְרַגְלַ֖יִם לַפִּסֵּ֣חַ אָֽנִי׃</t>
  </si>
  <si>
    <t>{{מ:פסוק|יחזקאל|טז|נה}}</t>
  </si>
  <si>
    <t>{{מ:פסוק|שופטים|יג|ז}}</t>
  </si>
  <si>
    <t>וַאֲחוֹתַ֗יִךְ סְדֹ֤ם וּבְנוֹתֶ֙יהָ֙ תָּשֹׁ֣בְןָ לְקַדְמָתָ֔ן וְשֹֽׁמְרוֹן֙ וּבְנוֹתֶ֔יהָ תָּשֹׁ֖בְןָ לְקַדְמָתָ֑ן וְאַתְּ֙ וּבְנוֹתַ֔יִךְ תְּשֻׁבֶ֖ינָה לְקַדְמַתְכֶֽן׃</t>
  </si>
  <si>
    <t>וַיֹּ֣אמֶר לִ֔י הִנָּ֥ךְ הָרָ֖ה וְיֹלַ֣דְתְּ בֵּ֑ן וְעַתָּ֞ה אַל־תִּשְׁתִּ֣י{{מ:לגרמיה}}יַ֣יִן וְשֵׁכָ֗ר וְאַל־תֹּֽאכְלִי֙ כׇּל־טֻמְאָ֔ה כִּֽי־נְזִ֤יר אֱלֹהִים֙ יִֽהְיֶ֣ה הַנַּ֔עַר מִן־הַבֶּ֖טֶן עַד־י֥וֹם מוֹתֽוֹ׃</t>
  </si>
  <si>
    <t>{{מ:פסוק|איוב|כט|טז}}</t>
  </si>
  <si>
    <t>אָ֣ב אָ֭נֹכִ֥י לָאֶבְיוֹנִ֑ים{{ר1}}וְרִ֖ב לֹא־יָדַ֣עְתִּי אֶחְקְרֵֽהוּ׃</t>
  </si>
  <si>
    <t>{{מ:פסוק|יחזקאל|טז|נו}}</t>
  </si>
  <si>
    <t>וְל֤וֹא הָֽיְתָה֙ סְדֹ֣ם אֲחוֹתֵ֔ךְ לִשְׁמוּעָ֖ה בְּפִ֑יךְ בְּי֖וֹם גְּאוֹנָֽיִךְ׃</t>
  </si>
  <si>
    <t>{{מ:פסוק|שופטים|יג|ח}}</t>
  </si>
  <si>
    <t>וַיֶּעְתַּ֥ר מָנ֛וֹחַ אֶל־יְהֹוָ֖ה וַיֹּאמַ֑ר בִּ֣י אֲדוֹנָ֔י אִ֣ישׁ הָאֱלֹהִ֞ים אֲשֶׁ֣ר שָׁלַ֗חְתָּ יָבוֹא־נָ֥א עוֹד֙ אֵלֵ֔ינוּ וְיוֹרֵ֕נוּ מַֽה־נַּעֲשֶׂ֖ה לַנַּ֥עַר הַיּוּלָּֽד׃</t>
  </si>
  <si>
    <t>{{מ:פסוק|איוב|כט|יז}}</t>
  </si>
  <si>
    <t>וָ֭אֲשַׁבְּרָה מְתַלְּע֣וֹת עַוָּ֑ל{{ר1}}וּ֝מִשִּׁנָּ֗יו אַשְׁלִ֥יךְ טָֽרֶף׃</t>
  </si>
  <si>
    <t>{{מ:פסוק|יחזקאל|טז|נז}}</t>
  </si>
  <si>
    <t>בְּטֶ֘רֶם֮ תִּגָּלֶ֣ה רָעָתֵךְ֒ כְּמ֗וֹ עֵ֚ת חֶרְפַּ֣ת בְּנוֹת־אֲרָ֔ם וְכׇל־סְבִיבוֹתֶ֖יהָ בְּנ֣וֹת פְּלִשְׁתִּ֑ים הַשָּׁאט֥וֹת אוֹתָ֖ךְ מִסָּבִֽיב׃</t>
  </si>
  <si>
    <t>{{מ:פסוק|שופטים|יג|ט}}</t>
  </si>
  <si>
    <t>וַיִּשְׁמַ֥ע הָאֱלֹהִ֖ים בְּק֣וֹל מָנ֑וֹחַ וַיָּבֹ֣א מַלְאַךְ֩ הָאֱלֹהִ֨ים ע֜וֹד אֶל־הָאִשָּׁ֗ה וְהִיא֙ יוֹשֶׁ֣בֶת בַּשָּׂדֶ֔ה וּמָנ֥וֹחַ אִישָׁ֖הּ אֵ֥ין עִמָּֽהּ׃</t>
  </si>
  <si>
    <t>{{מ:פסוק|איוב|כט|יח}}</t>
  </si>
  <si>
    <t>וָ֭אֹמַר עִם־קִנִּ֣י אֶגְוָ֑ע{{ר1}}וְ֝כַח֗וֹל אַרְבֶּ֥ה יָמִֽים׃</t>
  </si>
  <si>
    <t>{{מ:פסוק|שופטים|יג|י}}</t>
  </si>
  <si>
    <t>וַתְּמַהֵר֙ הָֽאִשָּׁ֔ה וַתָּ֖רׇץ וַתַּגֵּ֣ד לְאִישָׁ֑הּ וַתֹּ֣אמֶר אֵלָ֔יו הִנֵּ֨ה נִרְאָ֤ה אֵלַי֙ הָאִ֔ישׁ אֲשֶׁר־בָּ֥א בַיּ֖וֹם אֵלָֽי׃</t>
  </si>
  <si>
    <t>{{מ:פסוק|איוב|כט|יט}}</t>
  </si>
  <si>
    <t>שׇׁרְשִׁ֣י פָת֣וּחַ אֱלֵי־מָ֑יִם{{ר1}}וְ֝טַ֗ל יָלִ֥ין בִּקְצִירִֽי׃</t>
  </si>
  <si>
    <t>{{מ:פסוק|יחזקאל|טז|נח}}</t>
  </si>
  <si>
    <t>אֶת־זִמָּתֵ֥ךְ וְאֶת־תּוֹעֲבוֹתַ֖יִךְ אַ֣תְּ נְשָׂאתִ֑ים נְאֻ֖ם יְהֹוָֽה׃</t>
  </si>
  <si>
    <t>{{מ:פסוק|איוב|כט|כ}}</t>
  </si>
  <si>
    <t>כְּ֭בוֹדִי חָדָ֣שׁ עִמָּדִ֑י{{ר1}}וְ֝קַשְׁתִּ֗י בְּיָדִ֥י תַחֲלִֽיף׃</t>
  </si>
  <si>
    <t>{{מ:פסוק|שופטים|יג|יא}}</t>
  </si>
  <si>
    <t>{{מ:פסוק|יחזקאל|טז|נט}}</t>
  </si>
  <si>
    <t>וַיָּ֛קׇם וַיֵּ֥לֶךְ מָנ֖וֹחַ אַחֲרֵ֣י אִשְׁתּ֑וֹ וַיָּבֹא֙ אֶל־הָאִ֔ישׁ וַיֹּ֣אמֶר ל֗וֹ הַאַתָּ֥ה הָאִ֛ישׁ אֲשֶׁר־דִּבַּ֥רְתָּ אֶל־הָאִשָּׁ֖ה וַיֹּ֥אמֶר אָֽנִי׃</t>
  </si>
  <si>
    <t>כִּ֣י כֹ֤ה אָמַר֙ אֲדֹנָ֣י יֱהֹוִ֔ה {{כו"ק|ועשית|וְעָשִׂ֥יתִי}} אוֹתָ֖ךְ כַּאֲשֶׁ֣ר עָשִׂ֑ית אֲשֶׁר־בָּזִ֥ית אָלָ֖ה לְהָפֵ֥ר בְּרִֽית׃</t>
  </si>
  <si>
    <t>{{מ:פסוק|איוב|כט|כא}}</t>
  </si>
  <si>
    <t>לִֽי־שָׁמְע֥וּ וְיִחֵ֑לּוּ{{ר1}}וְ֝יִדְּמ֗וּ לְמ֣וֹ עֲצָתִֽי׃</t>
  </si>
  <si>
    <t>{{מ:פסוק|שופטים|יג|יב}}</t>
  </si>
  <si>
    <t>וַיֹּ֣אמֶר מָנ֔וֹחַ עַתָּ֖ה יָבֹ֣א דְבָרֶ֑יךָ מַה־יִּהְיֶ֥ה מִשְׁפַּט־הַנַּ֖עַר וּמַעֲשֵֽׂהוּ׃</t>
  </si>
  <si>
    <t>{{מ:פסוק|איוב|כט|כב}}</t>
  </si>
  <si>
    <t>אַחֲרֵ֣י דְ֭בָרִי לֹ֣א יִשְׁנ֑וּ{{ר1}}וְ֝עָלֵ֗ימוֹ תִּטֹּ֥ף מִלָּתִֽי׃</t>
  </si>
  <si>
    <t>{{מ:פסוק|שופטים|יג|יג}}</t>
  </si>
  <si>
    <t>וַיֹּ֛אמֶר מַלְאַ֥ךְ יְהֹוָ֖ה אֶל־מָנ֑וֹחַ מִכֹּ֛ל אֲשֶׁר־אָמַ֥רְתִּי אֶל־הָאִשָּׁ֖ה תִּשָּׁמֵֽר׃</t>
  </si>
  <si>
    <t>{{מ:פסוק|איוב|כט|כג}}</t>
  </si>
  <si>
    <t>וְיִחֲל֣וּ כַמָּטָ֣ר לִ֑י{{ר1}}וּ֝פִיהֶ֗ם פָּעֲר֥וּ לְמַלְקֽוֹשׁ׃</t>
  </si>
  <si>
    <t>{{מ:פסוק|יחזקאל|טז|ס|סדר=ט}}</t>
  </si>
  <si>
    <t>וְזָכַרְתִּ֨י אֲנִ֧י אֶת־בְּרִיתִ֛י אוֹתָ֖ךְ בִּימֵ֣י נְעוּרָ֑יִךְ וַהֲקִימוֹתִ֥י לָ֖ךְ בְּרִ֥ית עוֹלָֽם׃</t>
  </si>
  <si>
    <t>{{מ:פסוק|איוב|כט|כד}}</t>
  </si>
  <si>
    <t>{{מ:פסוק|שופטים|יג|יד}}</t>
  </si>
  <si>
    <t>מִכֹּ֣ל אֲשֶׁר־יֵצֵא֩ מִגֶּ֨פֶן הַיַּ֜יִן לֹ֣א תֹאכַ֗ל וְיַ֤יִן וְשֵׁכָר֙ אַל־תֵּ֔שְׁתְּ וְכׇל־טֻמְאָ֖ה אַל־תֹּאכַ֑ל כֹּ֥ל אֲשֶׁר־צִוִּיתִ֖יהָ תִּשְׁמֹֽר׃</t>
  </si>
  <si>
    <t>אֶשְׂחַ֣ק אֲ֭לֵהֶם לֹ֣א יַאֲמִ֑ינוּ{{ר1}}וְא֥וֹר פָּ֝נַ֗י לֹ֣א יַפִּילֽוּן׃</t>
  </si>
  <si>
    <t>{{מ:פסוק|שופטים|יג|טו}}</t>
  </si>
  <si>
    <t>וַיֹּ֥אמֶר מָנ֖וֹחַ אֶל־מַלְאַ֣ךְ יְהֹוָ֑ה נַעְצְרָה־נָּ֣א אוֹתָ֔ךְ וְנַעֲשֶׂ֥ה לְפָנֶ֖יךָ גְּדִ֥י עִזִּֽים׃</t>
  </si>
  <si>
    <t>{{מ:פסוק|איוב|כט|כה}}</t>
  </si>
  <si>
    <t>{{מ:פסוק|יחזקאל|טז|סא}}</t>
  </si>
  <si>
    <t>{{נוסח|אֶ֥בְחַ֣ר|א=אֶ֥בֲחַ֣ר}} דַּרְכָּם֮{{ר0}}וְאֵשֵׁ{{אתנח הפוך}}ב {{נוסח|רֹ֥֫אשׁ|א=רֹ֥אשׁ}}{{ר1}}וְ֭אֶשְׁכּוֹן כְּמֶ֣לֶךְ בַּגְּד֑וּד{{ר2}}כַּאֲשֶׁ֖ר אֲבֵלִ֣ים יְנַחֵֽם׃</t>
  </si>
  <si>
    <t>{{מ:פסוק|שופטים|יג|טז}}</t>
  </si>
  <si>
    <t>וְזָכַ֣רְתְּ אֶת־דְּרָכַ֘יִךְ֮ וְנִכְלַמְתְּ֒ בְּקַחְתֵּ֗ךְ אֶת־אֲחוֹתַ֙יִךְ֙ הַגְּדֹל֣וֹת מִמֵּ֔ךְ אֶל־הַקְּטַנּ֖וֹת מִמֵּ֑ךְ וְנָתַתִּ֨י אֶתְהֶ֥ן לָ֛ךְ לְבָנ֖וֹת וְלֹ֥א מִבְּרִיתֵֽךְ׃</t>
  </si>
  <si>
    <t>וַיֹּ֩אמֶר֩ מַלְאַ֨ךְ יְהֹוָ֜ה אֶל־מָנ֗וֹחַ אִם־תַּעְצְרֵ֙נִי֙ לֹא־אֹכַ֣ל בְּלַחְמֶ֔ךָ וְאִם־תַּעֲשֶׂ֣ה עֹלָ֔ה לַיהֹוָ֖ה תַּעֲלֶ֑נָּה כִּ֚י לֹא־יָדַ֣ע מָנ֔וֹחַ כִּֽי־מַלְאַ֥ךְ יְהֹוָ֖ה הֽוּא׃</t>
  </si>
  <si>
    <t>{{מ:פסוק|שופטים|יג|יז}}</t>
  </si>
  <si>
    <t>וַיֹּ֧אמֶר מָנ֛וֹחַ אֶל־מַלְאַ֥ךְ יְהֹוָ֖ה מִ֣י שְׁמֶ֑ךָ כִּֽי־יָבֹ֥א {{כו"ק|דבריך|דְבָרְךָ֖}} וְכִבַּדְנֽוּךָ׃</t>
  </si>
  <si>
    <t>{{מ:פסוק|יחזקאל|טז|סב}}</t>
  </si>
  <si>
    <t>וַהֲקִימֹתִ֥י אֲנִ֛י אֶת־בְּרִיתִ֖י אִתָּ֑ךְ וְיָדַ֖עַתְּ כִּֽי־אֲנִ֥י יְהֹוָֽה׃</t>
  </si>
  <si>
    <t>{{מ:פסוק|שופטים|יג|יח}}</t>
  </si>
  <si>
    <t>וַיֹּ֤אמֶר לוֹ֙ מַלְאַ֣ךְ יְהֹוָ֔ה לָ֥מָּה זֶּ֖ה תִּשְׁאַ֣ל לִשְׁמִ֑י וְהוּא־פֶֽלִאי׃</t>
  </si>
  <si>
    <t>ספר איוב/ל</t>
  </si>
  <si>
    <t>{{מ:פסוק|שופטים|יג|יט}}</t>
  </si>
  <si>
    <t>וַיִּקַּ֨ח מָנ֜וֹחַ אֶת־גְּדִ֤י הָֽעִזִּים֙ וְאֶת־הַמִּנְחָ֔ה וַיַּ֥עַל עַל־הַצּ֖וּר לַֽיהֹוָ֑ה וּמַפְלִ֣א לַעֲשׂ֔וֹת וּמָנ֥וֹחַ וְאִשְׁתּ֖וֹ רֹאִֽים׃</t>
  </si>
  <si>
    <t>{{מ:פסוק|יחזקאל|טז|סג}}</t>
  </si>
  <si>
    <t>{{מ:פסוק|שופטים|יג|כ}}</t>
  </si>
  <si>
    <t>לְמַ֤עַן תִּזְכְּרִי֙ וָבֹ֔שְׁתְּ וְלֹ֨א יִֽהְיֶה־לָּ֥ךְ עוֹד֙ פִּתְח֣וֹן פֶּ֔ה מִפְּנֵ֖י כְּלִמָּתֵ֑ךְ בְּכַפְּרִי־לָךְ֙ לְכׇל־אֲשֶׁ֣ר עָשִׂ֔ית נְאֻ֖ם אֲדֹנָ֥י יֱהֹוִֽה׃</t>
  </si>
  <si>
    <t>וַיְהִי֩ בַעֲל֨וֹת הַלַּ֜הַב מֵעַ֤ל הַמִּזְבֵּ֙חַ֙ הַשָּׁמַ֔יְמָה וַיַּ֥עַל מַלְאַךְ־יְהֹוָ֖ה בְּלַ֣הַב הַמִּזְבֵּ֑חַ וּמָנ֤וֹחַ וְאִשְׁתּוֹ֙ רֹאִ֔ים וַיִּפְּל֥וּ עַל־פְּנֵיהֶ֖ם אָֽרְצָה׃</t>
  </si>
  <si>
    <t>{{מ:פסוק|איוב|ל|א}}</t>
  </si>
  <si>
    <t>וְעַתָּ֤ה{{מ:לגרמיה}}שָׂ֥חֲק֣וּ עָלַי֮{{ר1}}צְעִירִ֥ים מִמֶּ֗נִּי לְיָ֫מִ֥ים{{ר3}}אֲשֶׁר־מָאַ֥סְתִּי אֲבוֹתָ֑ם{{ר1}}לָ֝שִׁ֗ית עִם־כַּלְבֵ֥י צֹאנִֽי׃</t>
  </si>
  <si>
    <t>{{מ:פסוק|שופטים|יג|כא}}</t>
  </si>
  <si>
    <t>ספר יחזקאל/יז</t>
  </si>
  <si>
    <t>וְלֹא־יָ֤סַף עוֹד֙ מַלְאַ֣ךְ יְהֹוָ֔ה לְהֵרָאֹ֖ה אֶל־מָנ֣וֹחַ וְאֶל־אִשְׁתּ֑וֹ אָ֚ז יָדַ֣ע מָנ֔וֹחַ כִּֽי־מַלְאַ֥ךְ יְהֹוָ֖ה הֽוּא׃</t>
  </si>
  <si>
    <t>{{מ:פסוק|איוב|ל|ב}}</t>
  </si>
  <si>
    <t>גַּם־כֹּ֣חַ יְ֭דֵיהֶם לָ֣מָּה לִּ֑י{{ר1}}עָ֝לֵ֗ימוֹ אָ֣בַד כָּֽלַח׃</t>
  </si>
  <si>
    <t>{{מ:פסוק|שופטים|יג|כב}}</t>
  </si>
  <si>
    <t>וַיֹּ֧אמֶר מָנ֛וֹחַ אֶל־אִשְׁתּ֖וֹ מ֣וֹת נָמ֑וּת כִּ֥י אֱלֹהִ֖ים רָאִֽינוּ׃</t>
  </si>
  <si>
    <t>{{מ:פסוק|איוב|ל|ג}}</t>
  </si>
  <si>
    <t>בְּחֶ֥סֶר וּבְכָפָ֗ן גַּ֫לְמ֥וּד{{ר1}}הַעֹרְקִ֥ים צִיָּ֑ה{{ר1}}{{נוסח|אֶ֗֝מֶשׁ|א=אֶ֝מֶשׁ}} שׁוֹאָ֥ה וּמְשֹׁאָֽה׃</t>
  </si>
  <si>
    <t>{{מ:פסוק|יחזקאל|יז|א}}</t>
  </si>
  <si>
    <t>{{מ:פסוק|שופטים|יג|כג}}</t>
  </si>
  <si>
    <t>וַתֹּ֧אמֶר ל֣וֹ אִשְׁתּ֗וֹ לוּ֩ חָפֵ֨ץ יְהֹוָ֤ה לַהֲמִיתֵ֙נוּ֙ לֹֽא־לָקַ֤ח מִיָּדֵ֙נוּ֙ עֹלָ֣ה וּמִנְחָ֔ה וְלֹ֥א הֶרְאָ֖נוּ אֶת־כׇּל־אֵ֑לֶּה וְכָעֵ֕ת לֹ֥א הִשְׁמִיעָ֖נוּ כָּזֹֽאת׃</t>
  </si>
  <si>
    <t>{{מ:פסוק|איוב|ל|ד}}</t>
  </si>
  <si>
    <t>הַקֹּטְפִ֣ים מַלּ֣וּחַ עֲלֵי־שִׂ֑יחַ{{ר1}}וְשֹׁ֖רֶשׁ רְתָמִ֣ים לַחְמָֽם׃</t>
  </si>
  <si>
    <t>{{מ:פסוק|יחזקאל|יז|ב}}</t>
  </si>
  <si>
    <t>בֶּן־אָדָ֕ם ח֥וּד חִידָ֖ה וּמְשֹׁ֣ל מָשָׁ֑ל אֶל־בֵּ֖ית יִשְׂרָאֵֽל׃</t>
  </si>
  <si>
    <t>{{מ:פסוק|שופטים|יג|כד|סדר=י}}</t>
  </si>
  <si>
    <t>וַתֵּ֤לֶד הָֽאִשָּׁה֙ בֵּ֔ן וַתִּקְרָ֥א אֶת־שְׁמ֖וֹ שִׁמְשׁ֑וֹן וַיִּגְדַּ֣ל הַנַּ֔עַר {{נוסח|וַֽיְבָרְכֵ֖הוּ|=לקש1 ובדפוסים|א=וַֽיְבָרֲכֵ֖הוּ}} יְהֹוָֽה׃</t>
  </si>
  <si>
    <t>{{מ:פסוק|איוב|ל|ה}}</t>
  </si>
  <si>
    <t>מִן־גֵּ֥ו יְגֹרָ֑שׁוּ{{ר1}}יָרִ֥יעוּ עָ֝לֵ֗ימוֹ כַּגַּנָּֽב׃</t>
  </si>
  <si>
    <t>{{מ:פסוק|יחזקאל|יז|ג}}</t>
  </si>
  <si>
    <t>וְאָמַרְתָּ֞ כֹּה־אָמַ֣ר{{מ:לגרמיה}}אֲדֹנָ֣י יֱהֹוִ֗ה הַנֶּ֤שֶׁר הַגָּדוֹל֙ גְּד֤וֹל הַכְּנָפַ֙יִם֙ אֶ֣רֶךְ הָאֵ֔בֶר מָלֵא֙ הַנּוֹצָ֔ה אֲשֶׁר־ל֖וֹ הָרִקְמָ֑ה בָּ֚א אֶל־הַלְּבָנ֔וֹן וַיִּקַּ֖ח אֶת־צַמֶּ֥רֶת הָאָֽרֶז׃</t>
  </si>
  <si>
    <t>{{מ:פסוק|איוב|ל|ו}}</t>
  </si>
  <si>
    <t>בַּעֲר֣וּץ נְחָלִ֣ים לִשְׁכֹּ֑ן{{ר1}}חֹרֵ֖י עָפָ֣ר וְכֵפִֽים׃</t>
  </si>
  <si>
    <t>{{מ:פסוק|שופטים|יג|כה}}</t>
  </si>
  <si>
    <t>וַתָּ֙חֶל֙ ר֣וּחַ יְהֹוָ֔ה לְפַעֲמ֖וֹ בְּמַחֲנֵה־דָ֑ן בֵּ֥ין צׇרְעָ֖ה וּבֵ֥ין אֶשְׁתָּאֹֽל׃</t>
  </si>
  <si>
    <t>{{מ:פסוק|יחזקאל|יז|ד}}</t>
  </si>
  <si>
    <t>אֵ֛ת רֹ֥אשׁ יְנִיקוֹתָ֖יו קָטָ֑ף וַיְבִיאֵ֙הוּ֙ אֶל־אֶ֣רֶץ כְּנַ֔עַן בְּעִ֥יר רֹכְלִ֖ים שָׂמֽוֹ׃</t>
  </si>
  <si>
    <t>{{מ:פסוק|איוב|ל|ז}}</t>
  </si>
  <si>
    <t>בֵּין־שִׂיחִ֥ים יִנְהָ֑קוּ{{ר1}}תַּ֖חַת חָר֣וּל יְסֻפָּֽחוּ׃</t>
  </si>
  <si>
    <t>ספר שופטים/יד</t>
  </si>
  <si>
    <t>{{מ:פסוק|יחזקאל|יז|ה}}</t>
  </si>
  <si>
    <t>וַיִּקַּח֙ מִזֶּ֣רַע הָאָ֔רֶץ וַֽיִּתְּנֵ֖הוּ בִּשְׂדֵה־זָ֑רַע קָ֚ח עַל־מַ֣יִם רַבִּ֔ים צַפְצָפָ֖ה שָׂמֽוֹ׃</t>
  </si>
  <si>
    <t>{{מ:פסוק|איוב|ל|ח}}</t>
  </si>
  <si>
    <t>בְּֽנֵי־נָ֭בָל גַּם־בְּנֵ֣י בְלִי־שֵׁ֑ם{{ר1}}נִ֝כְּא֗וּ מִן־הָאָֽרֶץ׃</t>
  </si>
  <si>
    <t>{{מ:פסוק|יחזקאל|יז|ו}}</t>
  </si>
  <si>
    <t>וַיִּצְמַ֡ח וַיְהִי֩ לְגֶ֨פֶן סֹרַ֜חַת שִׁפְלַ֣ת קוֹמָ֗ה לִפְנ֤וֹת דָּֽלִיּוֹתָיו֙ אֵלָ֔יו {{מ:קמץ|ד=וְשׇׁרָשָׁ֖יו|ס=וְשָׁרָשָׁ֖יו}} תַּחְתָּ֣יו יִהְי֑וּ וַתְּהִ֣י לְגֶ֔פֶן וַתַּ֣עַשׂ בַּדִּ֔ים וַתְּשַׁלַּ֖ח פֹּרֹֽאות׃</t>
  </si>
  <si>
    <t>{{מ:פסוק|שופטים|יד|א}}</t>
  </si>
  <si>
    <t>{{מ:פסוק|איוב|ל|ט}}</t>
  </si>
  <si>
    <t>וַיֵּ֥רֶד שִׁמְשׁ֖וֹן תִּמְנָ֑תָה וַיַּ֥רְא אִשָּׁ֛ה בְּתִמְנָ֖תָה מִבְּנ֥וֹת פְּלִשְׁתִּֽים׃</t>
  </si>
  <si>
    <t>וְ֭עַתָּה נְגִינָתָ֣ם הָיִ֑יתִי{{ר1}}וָאֱהִ֖י לָהֶ֣ם לְמִלָּֽה׃</t>
  </si>
  <si>
    <t>{{מ:פסוק|יחזקאל|יז|ז}}</t>
  </si>
  <si>
    <t>וַיְהִ֤י נֶֽשֶׁר־אֶחָד֙ גָּד֔וֹל גְּד֥וֹל כְּנָפַ֖יִם וְרַב־נוֹצָ֑ה וְהִנֵּה֩ הַגֶּ֨פֶן הַזֹּ֜את כָּפְנָ֧ה {{מ:קמץ|ד=שׇׁרָשֶׁ֣יהָ|ס=שָׁרָשֶׁ֣יהָ}} עָלָ֗יו וְדָֽלִיּוֹתָיו֙ שִׁלְחָה־לּ֔וֹ לְהַשְׁק֣וֹת אוֹתָ֔הּ מֵעֲרֻג֖וֹת מַטָּעָֽהּ׃</t>
  </si>
  <si>
    <t>{{מ:פסוק|שופטים|יד|ב}}</t>
  </si>
  <si>
    <t>{{מ:פסוק|איוב|ל|י}}</t>
  </si>
  <si>
    <t>וַיַּ֗עַל וַיַּגֵּד֙ לְאָבִ֣יו וּלְאִמּ֔וֹ וַיֹּ֗אמֶר אִשָּׁ֛ה רָאִ֥יתִי בְתִמְנָ֖תָה מִבְּנ֣וֹת פְּלִשְׁתִּ֑ים וְעַתָּ֕ה קְחוּ־אוֹתָ֥הּ לִ֖י לְאִשָּֽׁה׃</t>
  </si>
  <si>
    <t>{{מ:פסוק|יחזקאל|יז|ח}}</t>
  </si>
  <si>
    <t>תִּ֭עֲבוּנִי רָ֣חֲקוּ מֶ֑נִּי{{ר1}}וּ֝מִפָּנַ֗י לֹא־חָ֥שְׂכוּ רֹֽק׃</t>
  </si>
  <si>
    <t>אֶל־שָׂ֥דֶה טּ֛וֹב אֶל־מַ֥יִם רַבִּ֖ים הִ֣יא שְׁתוּלָ֑ה לַעֲשׂ֤וֹת עָנָף֙ וְלָשֵׂ֣את פֶּ֔רִי לִהְי֖וֹת לְגֶ֥פֶן אַדָּֽרֶת׃</t>
  </si>
  <si>
    <t>{{מ:פסוק|יחזקאל|יז|ט}}</t>
  </si>
  <si>
    <t>{{מ:פסוק|איוב|ל|יא}}</t>
  </si>
  <si>
    <t>אֱמֹ֗ר כֹּ֥ה אָמַ֛ר אֲדֹנָ֥י יֱהֹוִ֖ה תִּצְלָ֑ח הֲלוֹא֩ {{מ:קמץ|ד=אֶת־שׇׁרָשֶׁ֨יהָ|ס=אֶת־שָׁרָשֶׁ֨יהָ}} יְנַתֵּ֜ק וְאֶת־פִּרְיָ֣הּ{{מ:לגרמיה}}יְקוֹסֵ֣ס וְיָבֵ֗שׁ כׇּל־טַרְפֵּ֤י צִמְחָהּ֙ תִּיבָ֔שׁ וְלֹֽא־בִזְרֹ֤עַ גְּדוֹלָה֙ וּבְעַם־רָ֔ב לְמַשְׂא֥וֹת אוֹתָ֖הּ {{מ:קמץ|מִשׇּׁרָשֶֽׁיהָ|ס=מִשָּׁרָשֶֽׁיהָ}}׃</t>
  </si>
  <si>
    <t>כִּֽי־{{קו"כ|יתרו|יִתְרִ֣י}} פִ֭תַּח וַיְעַנֵּ֑נִי{{ר1}}וְ֝רֶ֗סֶן מִפָּנַ֥י שִׁלֵּֽחוּ׃</t>
  </si>
  <si>
    <t>{{מ:פסוק|שופטים|יד|ג}}</t>
  </si>
  <si>
    <t>וַיֹּ֨אמֶר ל֜וֹ אָבִ֣יו וְאִמּ֗וֹ הַאֵין֩ בִּבְנ֨וֹת אַחֶ֤יךָ וּבְכׇל־עַמִּי֙ אִשָּׁ֔ה כִּֽי־אַתָּ֤ה הוֹלֵךְ֙ לָקַ֣חַת אִשָּׁ֔ה מִפְּלִשְׁתִּ֖ים הָעֲרֵלִ֑ים וַיֹּ֨אמֶר שִׁמְשׁ֤וֹן אֶל־אָבִיו֙ אוֹתָ֣הּ קַֽח־לִ֔י כִּי־הִ֖יא יָשְׁרָ֥ה בְעֵינָֽי׃</t>
  </si>
  <si>
    <t>{{מ:פסוק|יחזקאל|יז|י}}</t>
  </si>
  <si>
    <t>וְהִנֵּ֥ה שְׁתוּלָ֖ה הֲתִצְלָ֑ח הֲלֹא֩ כְגַ֨עַת בָּ֜הּ ר֤וּחַ הַקָּדִים֙ תִּיבַ֣שׁ יָבֹ֔שׁ עַל־עֲרֻגֹ֥ת צִמְחָ֖הּ תִּיבָֽשׁ׃</t>
  </si>
  <si>
    <t>{{מ:פסוק|איוב|ל|יב}}</t>
  </si>
  <si>
    <t>עַל־יָמִין֮ פִּרְחַ{{אתנח הפוך}}ח יָ֫ק֥וּמוּ{{ר1}}רַגְלַ֥י שִׁלֵּ֑חוּ{{ר1}}וַיָּסֹ֥לּוּ עָ֝לַ֗י{{ר0}}אׇרְח֥וֹת אֵידָֽם׃</t>
  </si>
  <si>
    <t>{{מ:פסוק|יחזקאל|יז|יא}}</t>
  </si>
  <si>
    <t>{{מ:פסוק|שופטים|יד|ד}}</t>
  </si>
  <si>
    <t>וְאָבִ֨יו וְאִמּ֜וֹ לֹ֣א יָדְע֗וּ כִּ֤י מֵֽיְהֹוָה֙ הִ֔יא כִּֽי־תֹאֲנָ֥ה הֽוּא־מְבַקֵּ֖שׁ מִפְּלִשְׁתִּ֑ים וּבָעֵ֣ת הַהִ֔יא פְּלִשְׁתִּ֖ים מֹשְׁלִ֥ים בְּיִשְׂרָאֵֽל׃</t>
  </si>
  <si>
    <t>{{מ:פסוק|איוב|ל|יג}}</t>
  </si>
  <si>
    <t>נָֽתְס֗וּ{{ר0}}נְֽתִיבָ֫תִ֥י{{ר1}}לְהַוָּתִ֥י יֹעִ֑ילוּ{{ר2}}לֹ֖א עֹזֵ֣ר לָֽמוֹ׃</t>
  </si>
  <si>
    <t>{{מ:פסוק|יחזקאל|יז|יב}}</t>
  </si>
  <si>
    <t>אֱמׇר־נָא֙ לְבֵ֣ית הַמֶּ֔רִי הֲלֹ֥א יְדַעְתֶּ֖ם מָה־אֵ֑לֶּה אֱמֹ֗ר הִנֵּה־בָ֨א מֶלֶךְ־בָּבֶ֤ל יְרוּשָׁל{{מ:ירושלם|ַ|֙}}ם֙ וַיִּקַּ֤ח אֶת־מַלְכָּהּ֙ וְאֶת־שָׂרֶ֔יהָ וַיָּבֵ֥א אוֹתָ֛ם אֵלָ֖יו בָּבֶֽלָה׃</t>
  </si>
  <si>
    <t>{{מ:פסוק|שופטים|יד|ה}}</t>
  </si>
  <si>
    <t>וַיֵּ֧רֶד שִׁמְשׁ֛וֹן וְאָבִ֥יו וְאִמּ֖וֹ תִּמְנָ֑תָה וַיָּבֹ֙אוּ֙ עַד־כַּרְמֵ֣י תִמְנָ֔תָה וְהִנֵּה֙ כְּפִ֣יר אֲרָי֔וֹת שֹׁאֵ֖ג לִקְרָאתֽוֹ׃</t>
  </si>
  <si>
    <t>{{מ:פסוק|איוב|ל|יד}}</t>
  </si>
  <si>
    <t>כְּפֶ֣רֶץ רָחָ֣ב יֶאֱתָ֑יוּ{{ר1}}תַּ֥חַת שֹׁ֝אָ֗ה הִתְגַּלְגָּֽלוּ׃</t>
  </si>
  <si>
    <t>{{מ:פסוק|יחזקאל|יז|יג}}</t>
  </si>
  <si>
    <t>וַיִּקַּח֙ מִזֶּ֣רַע הַמְּלוּכָ֔ה וַיִּכְרֹ֥ת אִתּ֖וֹ בְּרִ֑ית וַיָּבֵ֤א אֹתוֹ֙ בְּאָלָ֔ה וְאֶת־אֵילֵ֥י הָאָ֖רֶץ לָקָֽח׃</t>
  </si>
  <si>
    <t>{{מ:פסוק|שופטים|יד|ו}}</t>
  </si>
  <si>
    <t>וַתִּצְלַ֨ח עָלָ֜יו ר֣וּחַ יְהֹוָ֗ה וַֽיְשַׁסְּעֵ֙הוּ֙ כְּשַׁסַּ֣ע הַגְּדִ֔י וּמְא֖וּמָה אֵ֣ין בְּיָד֑וֹ וְלֹ֤א הִגִּיד֙ לְאָבִ֣יו וּלְאִמּ֔וֹ אֵ֖ת אֲשֶׁ֥ר עָשָֽׂה׃</t>
  </si>
  <si>
    <t>{{מ:פסוק|איוב|ל|טו}}</t>
  </si>
  <si>
    <t>{{מ:פסוק|יחזקאל|יז|יד}}</t>
  </si>
  <si>
    <t>הׇהְפַּ֥ךְ עָלַ֗י בַּלָּ֫ה֥וֹת{{ר1}}תִּרְדֹּ֣ף כָּ֭רוּחַ נְדִבָתִ֑י{{ר2}}וּ֝כְעָ֗ב{{ר0}}עָבְרָ֥ה יְשֻׁעָתִֽי׃</t>
  </si>
  <si>
    <t>לִֽהְיוֹת֙ מַמְלָכָ֣ה שְׁפָלָ֔ה לְבִלְתִּ֖י הִתְנַשֵּׂ֑א לִשְׁמֹ֥ר אֶת־בְּרִית֖וֹ לְעׇמְדָֽהּ׃</t>
  </si>
  <si>
    <t>{{מ:פסוק|שופטים|יד|ז}}</t>
  </si>
  <si>
    <t>וַיֵּ֖רֶד וַיְדַבֵּ֣ר לָֽאִשָּׁ֑ה וַתִּישַׁ֖ר בְּעֵינֵ֥י שִׁמְשֽׁוֹן׃</t>
  </si>
  <si>
    <t>{{מ:פסוק|איוב|ל|טז}}</t>
  </si>
  <si>
    <t>וְעַתָּ֗ה עָ֭לַי תִּשְׁתַּפֵּ֣ךְ נַפְשִׁ֑י{{ר1}}יֹ֖אחֲז֣וּנִי יְמֵי־עֹֽנִי׃</t>
  </si>
  <si>
    <t>{{מ:פסוק|יחזקאל|יז|טו}}</t>
  </si>
  <si>
    <t>וַיִּמְרׇד־בּ֗וֹ לִשְׁלֹ֤חַ מַלְאָכָיו֙ מִצְרַ֔יִם לָתֶת־ל֥וֹ סוּסִ֖ים וְעַם־רָ֑ב הֲיִצְלָ֤ח הֲיִמָּלֵט֙ הָעֹשֵׂ֣ה אֵ֔לֶּה וְהֵפֵ֥ר בְּרִ֖ית וְנִמְלָֽט׃</t>
  </si>
  <si>
    <t>{{מ:פסוק|איוב|ל|יז}}</t>
  </si>
  <si>
    <t>לַ֗יְלָה עֲ֭צָמַי נִקַּ֣ר מֵעָלָ֑י{{ר1}}וְ֝עֹרְקַ֗י לֹ֣א יִשְׁכָּבֽוּן׃</t>
  </si>
  <si>
    <t>{{מ:פסוק|שופטים|יד|ח}}</t>
  </si>
  <si>
    <t>וַיָּ֤שׇׁב מִיָּמִים֙ לְקַחְתָּ֔הּ וַיָּ֣סַר לִרְא֔וֹת אֵ֖ת מַפֶּ֣לֶת הָאַרְיֵ֑ה וְהִנֵּ֨ה עֲדַ֧ת דְּבוֹרִ֛ים בִּגְוִיַּ֥ת הָאַרְיֵ֖ה וּדְבָֽשׁ׃</t>
  </si>
  <si>
    <t>{{מ:פסוק|יחזקאל|יז|טז}}</t>
  </si>
  <si>
    <t>חַי־אָ֗נִי נְאֻם֮ אֲדֹנָ֣י יֱהֹוִה֒ אִם־לֹ֗א בִּמְקוֹם֙ הַמֶּ֙לֶךְ֙ הַמַּמְלִ֣יךְ אֹת֔וֹ אֲשֶׁ֤ר בָּזָה֙ אֶת־אָ֣לָת֔וֹ וַאֲשֶׁ֥ר הֵפֵ֖ר אֶת־בְּרִית֑וֹ אִתּ֥וֹ בְתוֹךְ־בָּבֶ֖ל יָמֽוּת׃</t>
  </si>
  <si>
    <t>{{מ:פסוק|איוב|ל|יח}}</t>
  </si>
  <si>
    <t>בְּרׇב־כֹּ֭חַ יִתְחַפֵּ֣שׂ לְבוּשִׁ֑י{{ר1}}כְּפִ֖י כֻתׇּנְתִּ֣י יַאַזְרֵֽנִי׃</t>
  </si>
  <si>
    <t>{{מ:פסוק|שופטים|יד|ט}}</t>
  </si>
  <si>
    <t>וַיִּרְדֵּ֣הוּ אֶל־כַּפָּ֗יו וַיֵּ֤לֶךְ הָלוֹךְ֙ וְאָכֹ֔ל וַיֵּ֙לֶךְ֙ אֶל־אָבִ֣יו וְאֶל־אִמּ֔וֹ וַיִּתֵּ֥ן לָהֶ֖ם וַיֹּאכֵ֑לוּ וְלֹא־הִגִּ֣יד לָהֶ֔ם כִּ֛י מִגְּוִיַּ֥ת הָאַרְיֵ֖ה רָדָ֥ה הַדְּבָֽשׁ׃</t>
  </si>
  <si>
    <t>{{מ:פסוק|יחזקאל|יז|יז}}</t>
  </si>
  <si>
    <t>{{מ:פסוק|איוב|ל|יט}}</t>
  </si>
  <si>
    <t>וְלֹא֩ בְחַ֨יִל גָּד֜וֹל וּבְקָהָ֣ל רָ֗ב יַעֲשֶׂ֨ה אוֹת֤וֹ פַרְעֹה֙ בַּמִּלְחָמָ֔ה בִּשְׁפֹּ֥ךְ {{נוסח|סֹלְלָ֖ה|א=סֹלֲלָ֖ה}} וּבִבְנ֣וֹת דָּיֵ֑ק לְהַכְרִ֖ית נְפָשׁ֥וֹת רַבּֽוֹת׃</t>
  </si>
  <si>
    <t>הֹרָ֥נִי לַחֹ֑מֶר{{ר1}}וָ֝אֶתְמַשֵּׁ֗ל כֶּעָפָ֥ר וָאֵֽפֶר׃</t>
  </si>
  <si>
    <t>{{מ:פסוק|שופטים|יד|י}}</t>
  </si>
  <si>
    <t>וַיֵּ֥רֶד אָבִ֖יהוּ אֶל־הָֽאִשָּׁ֑ה וַיַּ֨עַשׂ שָׁ֤ם שִׁמְשׁוֹן֙ מִשְׁתֶּ֔ה כִּ֛י כֵּ֥ן יַעֲשׂ֖וּ הַבַּחוּרִֽים׃</t>
  </si>
  <si>
    <t>{{מ:פסוק|יחזקאל|יז|יח}}</t>
  </si>
  <si>
    <t>{{מ:פסוק|איוב|ל|כ}}</t>
  </si>
  <si>
    <t>וּבָזָ֥ה אָלָ֖ה לְהָפֵ֣ר בְּרִ֑ית וְהִנֵּ֨ה נָתַ֥ן יָד֛וֹ וְכׇל־אֵ֥לֶּה עָשָׂ֖ה לֹ֥א יִמָּלֵֽט׃</t>
  </si>
  <si>
    <t>אֲשַׁוַּ֣ע אֵ֭לֶיךָ וְלֹ֣א תַֽעֲנֵ֑נִי{{ר1}}עָ֝מַ֗דְתִּי וַתִּתְבֹּ֥נֶן בִּֽי׃</t>
  </si>
  <si>
    <t>{{מ:פסוק|שופטים|יד|יא}}</t>
  </si>
  <si>
    <t>וַיְהִ֖י כִּרְאוֹתָ֣ם אוֹת֑וֹ וַיִּקְחוּ֙ שְׁלֹשִׁ֣ים מֵרֵעִ֔ים וַיִּהְי֖וּ אִתּֽוֹ׃</t>
  </si>
  <si>
    <t>{{מ:פסוק|יחזקאל|יז|יט}}</t>
  </si>
  <si>
    <t>{{מ:פסוק|איוב|ל|כא}}</t>
  </si>
  <si>
    <t>תֵּהָפֵ֣ךְ לְאַכְזָ֣ר לִ֑י{{ר1}}בְּעֹ֖צֶם יָדְךָ֣ תִשְׂטְמֵֽנִי׃</t>
  </si>
  <si>
    <t>לָכֵ֞ן כֹּה־אָמַ֨ר אֲדֹנָ֣י יֱהֹוִה֮ חַי־אָ֒נִי֒ אִם־לֹ֗א אָֽלָתִי֙ אֲשֶׁ֣ר בָּזָ֔ה וּבְרִיתִ֖י אֲשֶׁ֣ר הֵפִ֑יר וּנְתַתִּ֖יו בְּרֹאשֽׁוֹ׃</t>
  </si>
  <si>
    <t>{{מ:פסוק|שופטים|יד|יב}}</t>
  </si>
  <si>
    <t>{{מ:פסוק|איוב|ל|כב}}</t>
  </si>
  <si>
    <t>וַיֹּ֤אמֶר לָהֶם֙ שִׁמְשׁ֔וֹן אָחֽוּדָה־נָּ֥א לָכֶ֖ם חִידָ֑ה אִם־הַגֵּ֣ד תַּגִּ֩ידוּ֩ אוֹתָ֨הּ לִ֜י שִׁבְעַ֨ת יְמֵ֤י הַמִּשְׁתֶּה֙ וּמְצָאתֶ֔ם וְנָתַתִּ֤י לָכֶם֙ שְׁלֹשִׁ֣ים סְדִינִ֔ים וּשְׁלֹשִׁ֖ים חֲלִפֹ֥ת בְּגָדִֽים׃</t>
  </si>
  <si>
    <t>תִּשָּׂאֵ֣נִי אֶל־ר֭וּחַ תַּרְכִּיבֵ֑נִי{{ר1}}{{נוסח|וּ֝תְמֹגְגֵ֗נִי|א=וּ֝תְמֹגֲגֵ֗נִי}} {{כו"ק|תשוה|תּוּשִׁיָּֽה}}׃</t>
  </si>
  <si>
    <t>{{מ:פסוק|יחזקאל|יז|כ}}</t>
  </si>
  <si>
    <t>וּפָרַשְׂתִּ֤י עָלָיו֙ רִשְׁתִּ֔י וְנִתְפַּ֖שׂ בִּמְצוּדָתִ֑י וַהֲבִיאוֹתִ֣יהוּ בָבֶ֗לָה וְנִשְׁפַּטְתִּ֤י אִתּוֹ֙ שָׁ֔ם מַעֲל֖וֹ אֲשֶׁ֥ר מָעַל־בִּֽי׃</t>
  </si>
  <si>
    <t>{{מ:פסוק|שופטים|יד|יג}}</t>
  </si>
  <si>
    <t>{{מ:פסוק|איוב|ל|כג}}</t>
  </si>
  <si>
    <t>וְאִם־לֹ֣א תוּכְלוּ֮ לְהַגִּ֣יד לִי֒ וּנְתַתֶּ֨ם אַתֶּ֥ם לִי֙ שְׁלֹשִׁ֣ים סְדִינִ֔ים וּשְׁלֹשִׁ֖ים חֲלִיפ֣וֹת בְּגָדִ֑ים וַיֹּ֣אמְרוּ ל֔וֹ ח֥וּדָה חִידָתְךָ֖ וְנִשְׁמָעֶֽנָּה׃</t>
  </si>
  <si>
    <t>כִּֽי־יָ֭דַעְתִּי מָ֣וֶת תְּשִׁיבֵ֑נִי{{ר1}}וּבֵ֖ית מוֹעֵ֣ד לְכׇל־חָֽי׃</t>
  </si>
  <si>
    <t>{{מ:פסוק|יחזקאל|יז|כא}}</t>
  </si>
  <si>
    <t>וְאֵ֨ת כׇּל־מִבְרָחָ֤ו בְּכׇל־אֲגַפָּיו֙ בַּחֶ֣רֶב יִפֹּ֔לוּ וְהַנִּשְׁאָרִ֖ים לְכׇל־ר֣וּחַ יִפָּרֵ֑שׂוּ וִידַעְתֶּ֕ם כִּ֛י אֲנִ֥י יְהֹוָ֖ה דִּבַּֽרְתִּי׃</t>
  </si>
  <si>
    <t>{{מ:פסוק|שופטים|יד|יד}}</t>
  </si>
  <si>
    <t>וַיֹּ֣אמֶר לָהֶ֗ם מֵהָֽאֹכֵל֙ יָצָ֣א מַאֲכָ֔ל וּמֵעַ֖ז יָצָ֣א מָת֑וֹק וְלֹ֥א יָכְל֛וּ לְהַגִּ֥יד הַחִידָ֖ה שְׁלֹ֥שֶׁת יָמִֽים׃</t>
  </si>
  <si>
    <t>{{מ:פסוק|איוב|ל|כד}}</t>
  </si>
  <si>
    <t>אַ֣ךְ לֹֽא־בְ֭עִי יִשְׁלַח־יָ֑ד{{ר1}}אִם־בְּ֝פִיד֗וֹ לָהֶ֥ן שֽׁוּעַ׃</t>
  </si>
  <si>
    <t>{{מ:פסוק|יחזקאל|יז|כב}}</t>
  </si>
  <si>
    <t>כֹּ֤ה אָמַר֙ אֲדֹנָ֣י יֱהֹוִ֔ה וְלָקַ֣חְתִּי אָ֗נִי מִצַּמֶּ֧רֶת הָאֶ֛רֶז הָרָמָ֖ה וְנָתָ֑תִּי מֵרֹ֤אשׁ יֹֽנְקוֹתָיו֙ רַ֣ךְ אֶקְטֹ֔ף וְשָׁתַ֣לְתִּי אָ֔נִי עַ֥ל הַר־גָּבֹ֖הַּ וְתָלֽוּל׃</t>
  </si>
  <si>
    <t>{{מ:פסוק|שופטים|יד|טו}}</t>
  </si>
  <si>
    <t>{{מ:פסוק|איוב|ל|כה}}</t>
  </si>
  <si>
    <t>וַיְהִ֣י{{מ:לגרמיה}}בַּיּ֣וֹם הַשְּׁבִיעִ֗י וַיֹּאמְר֤וּ לְאֵֽשֶׁת־שִׁמְשׁוֹן֙ פַּתִּ֣י אֶת־אִישֵׁ֗ךְ וְיַגֶּד־לָ֙נוּ֙ אֶת־הַ֣חִידָ֔ה פֶּן־נִשְׂרֹ֥ף אוֹתָ֛ךְ וְאֶת־בֵּ֥ית אָבִ֖יךְ בָּאֵ֑שׁ הַלְיׇרְשֵׁ֕נוּ קְרָאתֶ֥ם לָ֖נוּ הֲלֹֽא׃</t>
  </si>
  <si>
    <t>אִם־לֹ֣א בָ֭כִיתִי לִקְשֵׁה־י֑וֹם{{ר1}}עָֽגְמָ֥ה נַ֝פְשִׁ֗י לָאֶבְיֽוֹן׃</t>
  </si>
  <si>
    <t>{{מ:פסוק|יחזקאל|יז|כג}}</t>
  </si>
  <si>
    <t>בְּהַ֨ר מְר֤וֹם יִשְׂרָאֵל֙ אֶשְׁתֳּלֶ֔נּוּ וְנָשָׂ֤א עָנָף֙ וְעָ֣שָׂה פֶ֔רִי וְהָיָ֖ה לְאֶ֣רֶז אַדִּ֑יר וְשָׁכְנ֣וּ תַחְתָּ֗יו כֹּ֚ל צִפּ֣וֹר כׇּל־כָּנָ֔ף בְּצֵ֥ל דָּלִיּוֹתָ֖יו תִּשְׁכֹּֽנָּה׃</t>
  </si>
  <si>
    <t>{{מ:פסוק|יחזקאל|יז|כד}}</t>
  </si>
  <si>
    <t>{{מ:פסוק|שופטים|יד|טז}}</t>
  </si>
  <si>
    <t>וְֽיָדְע֞וּ כׇּל־עֲצֵ֣י הַשָּׂדֶ֗ה כִּ֣י אֲנִ֤י יְהֹוָה֙ הִשְׁפַּ֣לְתִּי{{מ:לגרמיה}}עֵ֣ץ גָּבֹ֗הַּ הִגְבַּ֙הְתִּי֙ עֵ֣ץ שָׁפָ֔ל הוֹבַ֙שְׁתִּי֙ עֵ֣ץ לָ֔ח וְהִפְרַ֖חְתִּי עֵ֣ץ יָבֵ֑שׁ אֲנִ֥י יְהֹוָ֖ה דִּבַּ֥רְתִּי וְעָשִֽׂיתִי׃</t>
  </si>
  <si>
    <t>{{מ:פסוק|איוב|ל|כו}}</t>
  </si>
  <si>
    <t>וַתֵּבְךְּ֩ אֵ֨שֶׁת שִׁמְשׁ֜וֹן עָלָ֗יו וַתֹּ֙אמֶר֙ רַק־שְׂנֵאתַ֙נִי֙ וְלֹ֣א אֲהַבְתָּ֔נִי הַחִידָ֥ה חַ֙דְתָּ֙ לִבְנֵ֣י עַמִּ֔י וְלִ֖י לֹ֣א הִגַּ֑דְתָּה וַיֹּ֣אמֶר לָ֗הּ הִנֵּ֨ה לְאָבִ֧י וּלְאִמִּ֛י לֹ֥א הִגַּ֖דְתִּי וְלָ֥ךְ אַגִּֽיד׃</t>
  </si>
  <si>
    <t>כִּ֤י ט֣וֹב קִ֭וִּיתִי וַיָּ֣בֹא רָ֑ע{{ר1}}וַאֲיַחֲלָ֥ה לְ֝א֗וֹר וַיָּ֥בֹא אֹֽפֶל׃</t>
  </si>
  <si>
    <t>{{מ:פסוק|איוב|ל|כז}}</t>
  </si>
  <si>
    <t>{{מ:פסוק|שופטים|יד|יז}}</t>
  </si>
  <si>
    <t>מֵעַ֖י רֻתְּח֥וּ וְלֹא־דָ֗מּוּ{{ר1}}קִדְּמֻ֥נִי יְמֵי־עֹֽנִי׃</t>
  </si>
  <si>
    <t>וַתֵּ֤בְךְּ עָלָיו֙ שִׁבְעַ֣ת הַיָּמִ֔ים אֲשֶׁר־הָיָ֥ה לָהֶ֖ם הַמִּשְׁתֶּ֑ה וַיְהִ֣י{{מ:לגרמיה}}בַּיּ֣וֹם הַשְּׁבִיעִ֗י וַיַּגֶּד־לָהּ֙ כִּ֣י הֱצִיקַ֔תְהוּ וַתַּגֵּ֥ד הַחִידָ֖ה לִבְנֵ֥י עַמָּֽהּ׃</t>
  </si>
  <si>
    <t>ספר יחזקאל/יח</t>
  </si>
  <si>
    <t>{{מ:פסוק|איוב|ל|כח}}</t>
  </si>
  <si>
    <t>קֹדֵ֣ר הִ֭לַּכְתִּי בְּלֹ֣א חַמָּ֑ה{{ר1}}קַ֖מְתִּי בַקָּהָ֣ל אֲשַׁוֵּֽעַ׃</t>
  </si>
  <si>
    <t>{{מ:פסוק|שופטים|יד|יח}}</t>
  </si>
  <si>
    <t>{{מ:פסוק|יחזקאל|יח|א}}</t>
  </si>
  <si>
    <t>וַיֹּ֣אמְרוּ לוֹ֩ אַנְשֵׁ֨י הָעִ֜יר בַּיּ֣וֹם הַשְּׁבִיעִ֗י בְּטֶ֙רֶם֙ יָבֹ֣א הַחַ֔רְסָה מַה־מָּת֣וֹק מִדְּבַ֔שׁ וּמֶ֥ה עַ֖ז מֵאֲרִ֑י וַיֹּ֣אמֶר לָהֶ֔ם לוּלֵא֙ חֲרַשְׁתֶּ֣ם בְּעֶגְלָתִ֔י לֹ֥א מְצָאתֶ֖ם חִידָתִֽי׃</t>
  </si>
  <si>
    <t>{{מ:פסוק|איוב|ל|כט}}</t>
  </si>
  <si>
    <t>אָ֭ח הָיִ֣יתִי לְתַנִּ֑ים{{ר1}}וְ֝רֵ֗עַ לִבְנ֥וֹת יַעֲנָֽה׃</t>
  </si>
  <si>
    <t>{{מ:פסוק|יחזקאל|יח|ב}}</t>
  </si>
  <si>
    <t>{{מ:פסוק|שופטים|יד|יט}}</t>
  </si>
  <si>
    <t>מַה־לָּכֶ֗ם אַתֶּם֙ מֹֽשְׁלִים֙ אֶת־הַמָּשָׁ֣ל הַזֶּ֔ה עַל־אַדְמַ֥ת יִשְׂרָאֵ֖ל לֵאמֹ֑ר אָבוֹת֙ יֹ֣אכְלוּ בֹ֔סֶר וְשִׁנֵּ֥י הַבָּנִ֖ים תִקְהֶֽינָה׃</t>
  </si>
  <si>
    <t>וַתִּצְלַ֨ח עָלָ֜יו ר֣וּחַ יְהֹוָ֗ה וַיֵּ֨רֶד אַשְׁקְל֜וֹן וַיַּ֥ךְ מֵהֶ֣ם{{מ:לגרמיה}}שְׁלֹשִׁ֣ים אִ֗ישׁ וַיִּקַּח֙ אֶת־חֲלִ֣יצוֹתָ֔ם וַיִּתֵּן֙ הַחֲלִיפ֔וֹת לְמַגִּידֵ֖י הַחִידָ֑ה וַיִּ֣חַר אַפּ֔וֹ וַיַּ֖עַל בֵּ֥ית אָבִֽיהוּ׃</t>
  </si>
  <si>
    <t>{{מ:פסוק|איוב|ל|ל}}</t>
  </si>
  <si>
    <t>ע֭וֹרִי שָׁחַ֣ר מֵעָלָ֑י{{ר1}}{{נוסח|וְעַצְמִי־חָ֗֝רָה|א=וְעַצְמִי־חָ֝רָה}} מִנִּי־חֹֽרֶב׃</t>
  </si>
  <si>
    <t>{{מ:פסוק|יחזקאל|יח|ג}}</t>
  </si>
  <si>
    <t>חַי־אָ֕נִי נְאֻ֖ם אֲדֹנָ֣י יֱהֹוִ֑ה אִם־יִהְיֶ֨ה לָכֶ֜ם ע֗וֹד מְשֹׁ֛ל הַמָּשָׁ֥ל הַזֶּ֖ה בְּיִשְׂרָאֵֽל׃</t>
  </si>
  <si>
    <t>{{מ:פסוק|שופטים|יד|כ}}</t>
  </si>
  <si>
    <t>{{מ:פסוק|איוב|ל|לא}}</t>
  </si>
  <si>
    <t>וַתְּהִ֖י אֵ֣שֶׁת שִׁמְשׁ֑וֹן לְמֵ֣רֵעֵ֔הוּ אֲשֶׁ֥ר רֵעָ֖ה לֽוֹ׃</t>
  </si>
  <si>
    <t>וַיְהִ֣י לְ֭אֵבֶל כִּנֹּרִ֑י{{ר1}}וְ֝עֻגָבִ֗י לְק֣וֹל בֹּכִֽים׃</t>
  </si>
  <si>
    <t>{{מ:פסוק|יחזקאל|יח|ד}}</t>
  </si>
  <si>
    <t>הֵ֤ן כׇּל־הַנְּפָשׁוֹת֙ לִ֣י הֵ֔נָּה כְּנֶ֧פֶשׁ הָאָ֛ב וּכְנֶ֥פֶשׁ הַבֵּ֖ן לִי־הֵ֑נָּה הַנֶּ֥פֶשׁ הַחֹטֵ֖את הִ֥יא תָמֽוּת׃</t>
  </si>
  <si>
    <t>{{מ:פסוק|יחזקאל|יח|ה}}</t>
  </si>
  <si>
    <t>וְאִ֖ישׁ כִּֽי־יִהְיֶ֣ה צַדִּ֑יק וְעָשָׂ֥ה מִשְׁפָּ֖ט וּצְדָקָֽה׃</t>
  </si>
  <si>
    <t>ספר איוב/לא</t>
  </si>
  <si>
    <t>{{מ:פסוק|יחזקאל|יח|ו}}</t>
  </si>
  <si>
    <t>אֶל־הֶֽהָרִים֙ לֹ֣א אָכָ֔ל וְעֵינָיו֙ לֹ֣א נָשָׂ֔א אֶל־גִּלּוּלֵ֖י בֵּ֣ית יִשְׂרָאֵ֑ל וְאֶת־אֵ֤שֶׁת רֵעֵ֙הוּ֙ לֹ֣א טִמֵּ֔א וְאֶל־אִשָּׁ֥ה נִדָּ֖ה לֹ֥א יִקְרָֽב׃</t>
  </si>
  <si>
    <t>ספר שופטים/טו</t>
  </si>
  <si>
    <t>{{מ:פסוק|יחזקאל|יח|ז}}</t>
  </si>
  <si>
    <t>{{מ:פסוק|איוב|לא|א}}</t>
  </si>
  <si>
    <t>וְאִישׁ֙ לֹ֣א יוֹנֶ֔ה חֲבֹלָת֥וֹ חוֹב֙ יָשִׁ֔יב גְּזֵלָ֖ה לֹ֣א יִגְזֹ֑ל לַחְמוֹ֙ לְרָעֵ֣ב יִתֵּ֔ן וְעֵירֹ֖ם יְכַסֶּה־בָּֽגֶד׃</t>
  </si>
  <si>
    <t>בְּ֭רִית כָּרַ֣תִּי לְעֵינָ֑י{{ר1}}וּמָ֥ה אֶ֝תְבּוֹנֵ֗ן עַל־בְּתוּלָֽה׃</t>
  </si>
  <si>
    <t>{{מ:פסוק|שופטים|טו|א}}</t>
  </si>
  <si>
    <t>וַיְהִ֨י מִיָּמִ֜ים בִּימֵ֣י קְצִיר־חִטִּ֗ים וַיִּפְקֹ֨ד שִׁמְשׁ֤וֹן אֶת־אִשְׁתּוֹ֙ בִּגְדִ֣י עִזִּ֔ים וַיֹּ֕אמֶר אָבֹ֥אָה אֶל־אִשְׁתִּ֖י הֶחָ֑דְרָה וְלֹֽא־נְתָנ֥וֹ אָבִ֖יהָ לָבֽוֹא׃</t>
  </si>
  <si>
    <t>{{מ:פסוק|איוב|לא|ב}}</t>
  </si>
  <si>
    <t>{{נוסח|וּמֶ֤ה{{מ:לגרמיה}}|=ל ובדפוסים (וכן הכריע ברויאר)|א=&lt;וּמֶ֤ה&gt; (חסר קו הלגרמיה, וכן הכריעו במג"ה)}}חֵ֣לֶק אֱל֣וֹהַּ מִמָּ֑עַל{{ר1}}וְֽנַחֲלַ֥ת שַׁ֝דַּ֗י מִמְּרֹמִֽים׃</t>
  </si>
  <si>
    <t>{{מ:פסוק|יחזקאל|יח|ח}}</t>
  </si>
  <si>
    <t>בַּנֶּ֣שֶׁךְ לֹֽא־יִתֵּ֗ן וְתַרְבִּית֙ לֹ֣א יִקָּ֔ח מֵעָ֖וֶל יָשִׁ֣יב יָד֑וֹ מִשְׁפַּ֤ט אֱמֶת֙ יַעֲשֶׂ֔ה בֵּ֥ין אִ֖ישׁ לְאִֽישׁ׃</t>
  </si>
  <si>
    <t>{{מ:פסוק|שופטים|טו|ב}}</t>
  </si>
  <si>
    <t>וַיֹּ֣אמֶר אָבִ֗יהָ אָמֹ֤ר אָמַ֙רְתִּי֙ כִּי־שָׂנֹ֣א שְׂנֵאתָ֔הּ וָאֶתְּנֶ֖נָּה לְמֵרֵעֶ֑ךָ הֲלֹ֨א אֲחוֹתָ֤הּ הַקְּטַנָּה֙ טוֹבָ֣ה מִמֶּ֔נָּה תְּהִי־נָ֥א לְךָ֖ תַּחְתֶּֽיהָ׃</t>
  </si>
  <si>
    <t>{{מ:פסוק|איוב|לא|ג}}</t>
  </si>
  <si>
    <t>הֲלֹא־אֵ֥יד לְעַוָּ֑ל{{ר1}}וְ֝נֵ֗כֶר לְפֹ֣עֲלֵי אָֽוֶן׃</t>
  </si>
  <si>
    <t>{{מ:פסוק|יחזקאל|יח|ט|סדר=י}}</t>
  </si>
  <si>
    <t>בְּחֻקּוֹתַ֧י יְהַלֵּ֛ךְ וּמִשְׁפָּטַ֥י שָׁמַ֖ר לַעֲשׂ֣וֹת אֱמֶ֑ת צַדִּ֥יק הוּא֙ חָיֹ֣ה יִֽחְיֶ֔ה נְאֻ֖ם אֲדֹנָ֥י יֱהֹוִֽה׃</t>
  </si>
  <si>
    <t>{{מ:פסוק|שופטים|טו|ג}}</t>
  </si>
  <si>
    <t>וַיֹּ֤אמֶר לָהֶם֙ שִׁמְשׁ֔וֹן נִקֵּ֥יתִי הַפַּ֖עַם מִפְּלִשְׁתִּ֑ים כִּי־עֹשֶׂ֥ה אֲנִ֛י עִמָּ֖ם רָעָֽה׃</t>
  </si>
  <si>
    <t>{{מ:פסוק|איוב|לא|ד}}</t>
  </si>
  <si>
    <t>הֲלֹא־ה֭וּא יִרְאֶ֣ה דְרָכָ֑י{{ר1}}וְֽכׇל־צְעָדַ֥י יִסְפּֽוֹר׃</t>
  </si>
  <si>
    <t>{{מ:פסוק|יחזקאל|יח|י}}</t>
  </si>
  <si>
    <t>וְהוֹלִ֥יד בֵּן־פָּרִ֖יץ שֹׁפֵ֣ךְ דָּ֑ם וְעָ֣שָׂה אָ֔ח מֵאַחַ֖ד מֵאֵֽלֶּה׃</t>
  </si>
  <si>
    <t>{{מ:פסוק|שופטים|טו|ד}}</t>
  </si>
  <si>
    <t>{{מ:פסוק|איוב|לא|ה}}</t>
  </si>
  <si>
    <t>וַיֵּ֣לֶךְ שִׁמְשׁ֔וֹן וַיִּלְכֹּ֖ד שְׁלֹשׁ־מֵא֣וֹת שׁוּעָלִ֑ים וַיִּקַּ֣ח לַפִּדִ֗ים וַיֶּ֤פֶן זָנָב֙ אֶל־זָנָ֔ב וַיָּ֨שֶׂם לַפִּ֥יד אֶחָ֛ד בֵּין־שְׁנֵ֥י הַזְּנָב֖וֹת בַּתָּֽוֶךְ׃</t>
  </si>
  <si>
    <t>אִם־הָלַ֥כְתִּי עִם־שָׁ֑וְא{{ר1}}וַתַּ֖חַשׁ עַל־מִרְמָ֣ה רַגְלִֽי׃</t>
  </si>
  <si>
    <t>{{מ:פסוק|יחזקאל|יח|יא}}</t>
  </si>
  <si>
    <t>וְה֕וּא אֶת־כׇּל־אֵ֖לֶּה לֹ֣א עָשָׂ֑ה כִּ֣י גַ֤ם אֶל־הֶהָרִים֙ אָכַ֔ל וְאֶת־אֵ֥שֶׁת רֵעֵ֖הוּ טִמֵּֽא׃</t>
  </si>
  <si>
    <t>{{מ:פסוק|איוב|לא|ו}}</t>
  </si>
  <si>
    <t>יִשְׁקְלֵ֥נִי בְמֹֽאזְנֵי־צֶ֑דֶק{{ר1}}וְיֵדַ֥ע אֱ֝ל֗וֹהַּ תֻּמָּתִֽי׃</t>
  </si>
  <si>
    <t>{{מ:פסוק|יחזקאל|יח|יב}}</t>
  </si>
  <si>
    <t>{{מ:פסוק|שופטים|טו|ה}}</t>
  </si>
  <si>
    <t>עָנִ֤י וְאֶבְיוֹן֙ הוֹנָ֔ה גְּזֵל֣וֹת גָּזָ֔ל חֲבֹ֖ל לֹ֣א יָשִׁ֑יב וְאֶל־הַגִּלּוּלִים֙ נָשָׂ֣א עֵינָ֔יו תּוֹעֵבָ֖ה עָשָֽׂה׃</t>
  </si>
  <si>
    <t>וַיַּבְעֶר־אֵשׁ֙ בַּלַּפִּידִ֔ים וַיְשַׁלַּ֖ח בְּקָמ֣וֹת פְּלִשְׁתִּ֑ים וַיַּבְעֵ֛ר מִגָּדִ֥ישׁ וְעַד־קָמָ֖ה וְעַד־כֶּ֥רֶם זָֽיִת׃</t>
  </si>
  <si>
    <t>{{מ:פסוק|איוב|לא|ז}}</t>
  </si>
  <si>
    <t>אִ֥ם תִּטֶּ֣ה אַשֻּׁרִי֮{{ר0}}מִנִּ{{אתנח הפוך}}י הַ֫דָּ֥רֶךְ{{ר1}}וְאַחַ֣ר עֵ֭ינַי הָלַ֣ךְ לִבִּ֑י{{ר2}}וּ֝בְכַפַּ֗י דָּ֣בַק מֽאוּם׃</t>
  </si>
  <si>
    <t>{{מ:פסוק|יחזקאל|יח|יג}}</t>
  </si>
  <si>
    <t>בַּנֶּ֧שֶׁךְ נָתַ֛ן וְתַרְבִּ֥ית לָקַ֖ח וָחָ֑י לֹ֣א יִֽחְיֶ֗ה אֵ֣ת כׇּל־הַתּוֹעֵב֤וֹת הָאֵ֙לֶּה֙ עָשָׂ֔ה מ֣וֹת יוּמָ֔ת דָּמָ֖יו בּ֥וֹ יִֽהְיֶֽה׃</t>
  </si>
  <si>
    <t>{{מ:פסוק|שופטים|טו|ו}}</t>
  </si>
  <si>
    <t>וַיֹּאמְר֣וּ פְלִשְׁתִּים֮ מִ֣י עָ֣שָׂה זֹאת֒ וַיֹּאמְר֗וּ שִׁמְשׁוֹן֙ חֲתַ֣ן הַתִּמְנִ֔י כִּ֚י לָקַ֣ח אֶת־אִשְׁתּ֔וֹ וַֽיִּתְּנָ֖הּ לְמֵֽרֵעֵ֑הוּ וַיַּעֲל֣וּ פְלִשְׁתִּ֔ים וַיִּשְׂרְפ֥וּ אוֹתָ֛הּ וְאֶת־אָבִ֖יהָ בָּאֵֽשׁ׃</t>
  </si>
  <si>
    <t>{{מ:פסוק|איוב|לא|ח}}</t>
  </si>
  <si>
    <t>אֶ֭זְרְעָה וְאַחֵ֣ר יֹאכֵ֑ל{{ר1}}וְֽצֶאֱצָאַ֥י יְשֹׁרָֽשׁוּ׃</t>
  </si>
  <si>
    <t>{{מ:פסוק|יחזקאל|יח|יד}}</t>
  </si>
  <si>
    <t>וְהִנֵּה֙ הוֹלִ֣יד בֵּ֔ן וַיַּ֕רְא אֶת־כׇּל־חַטֹּ֥את אָבִ֖יו אֲשֶׁ֣ר עָשָׂ֑ה וַיִּרְאֶ֕ה וְלֹ֥א יַעֲשֶׂ֖ה כָּהֵֽן׃</t>
  </si>
  <si>
    <t>{{מ:פסוק|יחזקאל|יח|טו}}</t>
  </si>
  <si>
    <t>{{מ:פסוק|איוב|לא|ט}}</t>
  </si>
  <si>
    <t>עַל־הֶהָרִים֙ לֹ֣א אָכָ֔ל וְעֵינָיו֙ לֹ֣א נָשָׂ֔א אֶל־גִּלּוּלֵ֖י בֵּ֣ית יִשְׂרָאֵ֑ל אֶת־אֵ֥שֶׁת רֵעֵ֖הוּ לֹ֥א טִמֵּֽא׃</t>
  </si>
  <si>
    <t>{{מ:פסוק|שופטים|טו|ז}}</t>
  </si>
  <si>
    <t>אִם־נִפְתָּ֣ה לִ֭בִּי עַל־אִשָּׁ֑ה{{ר1}}וְעַל־פֶּ֖תַח רֵעִ֣י אָרָֽבְתִּי׃</t>
  </si>
  <si>
    <t>וַיֹּ֤אמֶר לָהֶם֙ שִׁמְשׁ֔וֹן אִֽם־תַּעֲשׂ֖וּן כָּזֹ֑את כִּ֛י אִם־נִקַּ֥מְתִּי בָכֶ֖ם וְאַחַ֥ר אֶחְדָּֽל׃</t>
  </si>
  <si>
    <t>{{מ:פסוק|שופטים|טו|ח}}</t>
  </si>
  <si>
    <t>{{מ:פסוק|יחזקאל|יח|טז}}</t>
  </si>
  <si>
    <t>וַיַּ֨ךְ אוֹתָ֥ם שׁ֛וֹק עַל־יָרֵ֖ךְ מַכָּ֣ה גְדוֹלָ֑ה וַיֵּ֣רֶד וַיֵּ֔שֶׁב בִּסְעִ֖יף סֶ֥לַע עֵיטָֽם׃</t>
  </si>
  <si>
    <t>וְאִישׁ֙ לֹ֣א הוֹנָ֔ה חֲבֹל֙ לֹ֣א חָבָ֔ל וּגְזֵלָ֖ה לֹ֣א גָזָ֑ל לַחְמוֹ֙ לְרָעֵ֣ב נָתָ֔ן וְעֵר֖וֹם כִּסָּה־בָֽגֶד׃</t>
  </si>
  <si>
    <t>{{מ:פסוק|איוב|לא|י}}</t>
  </si>
  <si>
    <t>תִּטְחַ֣ן לְאַחֵ֣ר אִשְׁתִּ֑י{{ר1}}וְ֝עָלֶ֗יהָ יִכְרְע֥וּן אֲחֵרִֽין׃</t>
  </si>
  <si>
    <t>{{מ:פסוק|שופטים|טו|ט}}</t>
  </si>
  <si>
    <t>וַיַּעֲל֣וּ פְלִשְׁתִּ֔ים וַֽיַּחֲנ֖וּ בִּֽיהוּדָ֑ה וַיִּנָּטְשׁ֖וּ בַּלֶּֽחִי׃</t>
  </si>
  <si>
    <t>{{מ:פסוק|יחזקאל|יח|יז}}</t>
  </si>
  <si>
    <t>מֵעָנִ֞י הֵשִׁ֣יב יָד֗וֹ נֶ֤שֶׁךְ וְתַרְבִּית֙ לֹ֣א לָקָ֔ח מִשְׁפָּטַ֣י עָשָׂ֔ה בְּחֻקּוֹתַ֖י הָלָ֑ךְ ה֗וּא לֹ֥א יָמ֛וּת בַּעֲוֺ֥ן אָבִ֖יו חָיֹ֥ה יִֽחְיֶֽה׃</t>
  </si>
  <si>
    <t>{{מ:פסוק|שופטים|טו|י}}</t>
  </si>
  <si>
    <t>{{מ:פסוק|יחזקאל|יח|יח}}</t>
  </si>
  <si>
    <t>וַיֹּֽאמְרוּ֙ אִ֣ישׁ יְהוּדָ֔ה לָמָ֖ה עֲלִיתֶ֣ם עָלֵ֑ינוּ וַיֹּאמְר֗וּ לֶאֱס֤וֹר אֶת־שִׁמְשׁוֹן֙ עָלִ֔ינוּ לַעֲשׂ֣וֹת ל֔וֹ כַּאֲשֶׁ֖ר עָ֥שָׂה לָֽנוּ׃</t>
  </si>
  <si>
    <t>אָבִ֞יו כִּֽי־עָ֣שַׁק עֹ֗שֶׁק גָּזַל֙ גֵּ֣זֶל אָ֔ח וַאֲשֶׁ֥ר לֹא־ט֛וֹב עָשָׂ֖ה בְּת֣וֹךְ עַמָּ֑יו וְהִנֵּה־מֵ֖ת בַּעֲוֺנֽוֹ׃</t>
  </si>
  <si>
    <t>{{מ:פסוק|יחזקאל|יח|יט}}</t>
  </si>
  <si>
    <t>{{מ:פסוק|שופטים|טו|יא}}</t>
  </si>
  <si>
    <t>וַאֲמַרְתֶּ֕ם מַדֻּ֛עַ לֹא־נָשָׂ֥א הַבֵּ֖ן בַּעֲוֺ֣ן הָאָ֑ב וְהַבֵּ֞ן מִשְׁפָּ֧ט וּצְדָקָ֣ה עָשָׂ֗ה אֵ֣ת כׇּל־חֻקּוֹתַ֥י שָׁמַ֛ר וַיַּעֲשֶׂ֥ה אֹתָ֖ם חָיֹ֥ה יִֽחְיֶֽה׃</t>
  </si>
  <si>
    <t>וַיֵּֽרְד֡וּ שְׁלֹ֩שֶׁת֩ אֲלָפִ֨ים אִ֜ישׁ מִֽיהוּדָ֗ה אֶל־סְעִיף֮ סֶ֣לַע עֵיטָם֒ וַיֹּאמְר֣וּ לְשִׁמְשׁ֗וֹן הֲלֹ֤א יָדַ֙עְתָּ֙ כִּֽי־מֹשְׁלִ֥ים בָּ֙נוּ֙ פְּלִשְׁתִּ֔ים וּמַה־זֹּ֖את עָשִׂ֣יתָ לָּ֑נוּ וַיֹּ֣אמֶר לָהֶ֔ם כַּֽאֲשֶׁר֙ עָ֣שׂוּ לִ֔י כֵּ֖ן עָשִׂ֥יתִי לָהֶֽם׃</t>
  </si>
  <si>
    <t>{{מ:פסוק|יחזקאל|יח|כ}}</t>
  </si>
  <si>
    <t>{{מ:פסוק|איוב|לא|יא}}</t>
  </si>
  <si>
    <t>הַנֶּ֥פֶשׁ הַחֹטֵ֖את הִ֣יא תָמ֑וּת בֵּ֞ן לֹֽא־יִשָּׂ֣א{{מ:לגרמיה}}בַּעֲוֺ֣ן הָאָ֗ב וְאָב֙ לֹ֤א יִשָּׂא֙ בַּעֲוֺ֣ן הַבֵּ֔ן צִדְקַ֤ת הַצַּדִּיק֙ עָלָ֣יו תִּֽהְיֶ֔ה וְרִשְׁעַ֥ת {{כו"ק|רשע|הָרָשָׁ֖ע}} עָלָ֥יו תִּֽהְיֶֽה׃</t>
  </si>
  <si>
    <t>כִּי־{{קו"כ|הוא|הִ֥יא}} זִמָּ֑ה{{ר1}}{{כו"ק|והיא|וְ֝ה֗וּא}} עָוֺ֥ן פְּלִילִֽים׃</t>
  </si>
  <si>
    <t>{{מ:פסוק|שופטים|טו|יב}}</t>
  </si>
  <si>
    <t>וַיֹּ֤אמְרוּ לוֹ֙ לֶאֱסׇרְךָ֣ יָרַ֔דְנוּ לְתִתְּךָ֖ בְּיַד־פְּלִשְׁתִּ֑ים וַיֹּ֤אמֶר לָהֶם֙ שִׁמְשׁ֔וֹן הִשָּׁבְע֣וּ לִ֔י פֶּֽן־תִּפְגְּע֥וּן בִּ֖י אַתֶּֽם׃</t>
  </si>
  <si>
    <t>{{מ:פסוק|יחזקאל|יח|כא}}</t>
  </si>
  <si>
    <t>{{מ:פסוק|איוב|לא|יב}}</t>
  </si>
  <si>
    <t>וְהָרָשָׁ֗ע כִּ֤י יָשׁוּב֙ מִכׇּל־חַטֹּאתָו֙ אֲשֶׁ֣ר עָשָׂ֔ה וְשָׁמַר֙ אֶת־כׇּל־חֻקוֹתַ֔י וְעָשָׂ֥ה מִשְׁפָּ֖ט וּצְדָקָ֑ה חָיֹ֥ה יִֽחְיֶ֖ה לֹ֥א יָמֽוּת׃</t>
  </si>
  <si>
    <t>כִּ֤י אֵ֣שׁ הִ֭יא עַד־אֲבַדּ֣וֹן תֹּאכֵ֑ל{{ר1}}וּֽבְכׇל־תְּב֖וּאָתִ֣י תְשָׁרֵֽשׁ׃</t>
  </si>
  <si>
    <t>{{מ:פסוק|שופטים|טו|יג}}</t>
  </si>
  <si>
    <t>וַיֹּ֧אמְרוּ ל֣וֹ לֵאמֹ֗ר לֹ֚א כִּֽי־אָסֹ֤ר נֶאֱסׇרְךָ֙ וּנְתַנּ֣וּךָ בְיָדָ֔ם וְהָמֵ֖ת לֹ֣א נְמִיתֶ֑ךָ וַיַּאַסְרֻ֗הוּ בִּשְׁנַ֙יִם֙ עֲבֹתִ֣ים חֲדָשִׁ֔ים וַֽיַּעֲל֖וּהוּ מִן־הַסָּֽלַע׃</t>
  </si>
  <si>
    <t>{{מ:פסוק|איוב|לא|יג}}</t>
  </si>
  <si>
    <t>אִם־אֶמְאַ֗ס מִשְׁפַּ֣ט עַ֭בְדִּי וַאֲמָתִ֑י{{ר1}}בְּ֝רִבָ֗ם עִמָּדִֽי׃</t>
  </si>
  <si>
    <t>{{מ:פסוק|יחזקאל|יח|כב}}</t>
  </si>
  <si>
    <t>כׇּל־פְּשָׁעָיו֙ אֲשֶׁ֣ר עָשָׂ֔ה לֹ֥א יִזָּכְר֖וּ ל֑וֹ בְּצִדְקָת֥וֹ אֲשֶׁר־עָשָׂ֖ה יִֽחְיֶֽה׃</t>
  </si>
  <si>
    <t>{{מ:פסוק|שופטים|טו|יד}}</t>
  </si>
  <si>
    <t>הוּא־בָ֣א עַד־לֶ֔חִי וּפְלִשְׁתִּ֖ים הֵרִ֣יעוּ לִקְרָאת֑וֹ וַתִּצְלַ֨ח עָלָ֜יו ר֣וּחַ יְהֹוָ֗ה וַתִּהְיֶ֨ינָה הָעֲבֹתִ֜ים אֲשֶׁ֣ר עַל־זְרוֹעוֹתָ֗יו כַּפִּשְׁתִּים֙ אֲשֶׁ֣ר בָּעֲר֣וּ בָאֵ֔שׁ וַיִּמַּ֥סּוּ אֱסוּרָ֖יו מֵעַ֥ל יָדָֽיו׃</t>
  </si>
  <si>
    <t>{{מ:פסוק|איוב|לא|יד}}</t>
  </si>
  <si>
    <t>{{מ:פסוק|יחזקאל|יח|כג}}</t>
  </si>
  <si>
    <t>וּמָ֣ה אֶ֭עֱשֶׂה כִּֽי־יָק֣וּם אֵ֑ל{{ר1}}וְכִי־יִ֝פְקֹ֗ד מָ֣ה אֲשִׁיבֶֽנּוּ׃</t>
  </si>
  <si>
    <t>הֶחָפֹ֤ץ אֶחְפֹּץ֙ מ֣וֹת רָשָׁ֔ע נְאֻ֖ם אֲדֹנָ֣י יֱהֹוִ֑ה הֲל֛וֹא בְּשׁוּב֥וֹ מִדְּרָכָ֖יו וְחָיָֽה׃</t>
  </si>
  <si>
    <t>{{מ:פסוק|שופטים|טו|טו}}</t>
  </si>
  <si>
    <t>וַיִּמְצָ֥א לְחִי־חֲמ֖וֹר טְרִיָּ֑ה וַיִּשְׁלַ֤ח יָדוֹ֙ וַיִּקָּחֶ֔הָ וַיַּךְ־בָּ֖הּ אֶ֥לֶף אִֽישׁ׃</t>
  </si>
  <si>
    <t>{{מ:פסוק|יחזקאל|יח|כד}}</t>
  </si>
  <si>
    <t>וּבְשׁ֨וּב צַדִּ֤יק מִצִּדְקָתוֹ֙ וְעָ֣שָׂה עָ֔וֶל כְּכֹ֨ל הַתּוֹעֵב֜וֹת אֲשֶׁר־עָשָׂ֧ה הָרָשָׁ֛ע יַעֲשֶׂ֖ה וָחָ֑י כׇּל־צִדְקֹתָ֤ו אֲשֶׁר־עָשָׂה֙ לֹ֣א תִזָּכַ֔רְנָה בְּמַעֲל֧וֹ אֲשֶׁר־מָעַ֛ל וּבְחַטָּאת֥וֹ אֲשֶׁר־חָטָ֖א בָּ֥ם יָמֽוּת׃</t>
  </si>
  <si>
    <t>{{מ:פסוק|איוב|לא|טו}}</t>
  </si>
  <si>
    <t>הֲֽלֹא־בַ֭בֶּטֶן עֹשֵׂ֣נִי עָשָׂ֑הוּ{{ר1}}וַ֝יְכֻנֶ֗נּוּ בָּרֶ֥חֶם אֶחָֽד׃</t>
  </si>
  <si>
    <t>{{מ:פסוק|שופטים|טו|טז}}</t>
  </si>
  <si>
    <t>וַיֹּ֣אמֶר שִׁמְשׁ֔וֹן בִּלְחִ֣י הַחֲמ֔וֹר חֲמ֖וֹר חֲמֹרָתָ֑יִם בִּלְחִ֣י הַחֲמ֔וֹר הִכֵּ֖יתִי אֶ֥לֶף אִֽישׁ׃</t>
  </si>
  <si>
    <t>{{מ:פסוק|יחזקאל|יח|כה}}</t>
  </si>
  <si>
    <t>וַאֲמַרְתֶּ֕ם לֹ֥א יִתָּכֵ֖ן דֶּ֣רֶךְ אֲדֹנָ֑י שִׁמְעוּ־נָא֙ בֵּ֣ית יִשְׂרָאֵ֔ל הֲדַרְכִּי֙ לֹ֣א יִתָּכֵ֔ן הֲלֹ֥א דַרְכֵיכֶ֖ם לֹ֥א יִתָּכֵֽנוּ׃</t>
  </si>
  <si>
    <t>{{מ:פסוק|איוב|לא|טז}}</t>
  </si>
  <si>
    <t>אִם־אֶ֭מְנַע מֵחֵ֣פֶץ דַּלִּ֑ים{{ר1}}וְעֵינֵ֖י אַלְמָנָ֣ה אֲכַלֶּֽה׃</t>
  </si>
  <si>
    <t>{{מ:פסוק|יחזקאל|יח|כו}}</t>
  </si>
  <si>
    <t>בְּשׁוּב־צַדִּ֧יק מִצִּדְקָת֛וֹ וְעָ֥שָׂה עָ֖וֶל וּמֵ֣ת עֲלֵיהֶ֑ם בְּעַוְל֥וֹ אֲשֶׁר־עָשָׂ֖ה יָמֽוּת׃</t>
  </si>
  <si>
    <t>{{מ:פסוק|איוב|לא|יז}}</t>
  </si>
  <si>
    <t>וְאֹכַ֣ל פִּתִּ֣י לְבַדִּ֑י{{ר1}}וְלֹֽא־אָכַ֖ל יָת֣וֹם מִמֶּֽנָּה׃</t>
  </si>
  <si>
    <t>{{מ:פסוק|שופטים|טו|יז}}</t>
  </si>
  <si>
    <t>וַֽיְהִי֙ כְּכַלֹּת֣וֹ לְדַבֵּ֔ר וַיַּשְׁלֵ֥ךְ הַלְּחִ֖י מִיָּד֑וֹ וַיִּקְרָ֛א לַמָּק֥וֹם הַה֖וּא רָ֥מַת לֶֽחִי׃</t>
  </si>
  <si>
    <t>{{מ:פסוק|יחזקאל|יח|כז}}</t>
  </si>
  <si>
    <t>וּבְשׁ֣וּב רָשָׁ֗ע מֵֽרִשְׁעָתוֹ֙ אֲשֶׁ֣ר עָשָׂ֔ה וַיַּ֥עַשׂ מִשְׁפָּ֖ט וּצְדָקָ֑ה ה֖וּא אֶת־נַפְשׁ֥וֹ יְחַיֶּֽה׃</t>
  </si>
  <si>
    <t>{{מ:פסוק|איוב|לא|יח}}</t>
  </si>
  <si>
    <t>{{מ:פסוק|שופטים|טו|יח}}</t>
  </si>
  <si>
    <t>כִּ֣י מִ֭נְּעוּרַי גְּדֵלַ֣נִי כְאָ֑ב{{ר1}}וּמִבֶּ֖טֶן אִמִּ֣י אַנְחֶֽנָּה׃</t>
  </si>
  <si>
    <t>וַיִּצְמָא֮ מְאֹד֒ וַיִּקְרָ֤א אֶל־יְהֹוָה֙ וַיֹּאמַ֔ר אַתָּה֙ נָתַ֣תָּ בְיַֽד־עַבְדְּךָ֔ אֶת־הַתְּשׁוּעָ֥ה הַגְּדֹלָ֖ה הַזֹּ֑את וְעַתָּה֙ אָמ֣וּת בַּצָּמָ֔א וְנָפַלְתִּ֖י בְּיַ֥ד הָעֲרֵלִֽים׃</t>
  </si>
  <si>
    <t>{{מ:פסוק|יחזקאל|יח|כח}}</t>
  </si>
  <si>
    <t>וַיִּרְאֶ֣ה {{כו"ק|וישוב|וַיָּ֔שׇׁב}} מִכׇּל־פְּשָׁעָ֖יו אֲשֶׁ֣ר עָשָׂ֑ה חָי֥וֹ יִֽחְיֶ֖ה לֹ֥א יָמֽוּת׃</t>
  </si>
  <si>
    <t>{{מ:פסוק|שופטים|טו|יט}}</t>
  </si>
  <si>
    <t>וַיִּבְקַ֨ע אֱלֹהִ֜ים אֶת־הַמַּכְתֵּ֣שׁ אֲשֶׁר־בַּלֶּ֗חִי וַיֵּצְא֨וּ מִמֶּ֤נּוּ מַ֙יִם֙ וַיֵּ֔שְׁתְּ וַתָּ֥שׇׁב רוּח֖וֹ וַיֶּ֑חִי עַל־כֵּ֣ן{{מ:לגרמיה}}קָרָ֣א שְׁמָ֗הּ עֵ֤ין הַקּוֹרֵא֙ אֲשֶׁ֣ר בַּלֶּ֔חִי עַ֖ד הַיּ֥וֹם הַזֶּֽה׃</t>
  </si>
  <si>
    <t>{{מ:פסוק|איוב|לא|יט}}</t>
  </si>
  <si>
    <t>אִם־אֶרְאֶ֣ה א֭וֹבֵד מִבְּלִ֣י לְב֑וּשׁ{{ר1}}וְאֵ֥ין כְּ֝ס֗וּת לָאֶבְיֽוֹן׃</t>
  </si>
  <si>
    <t>{{מ:פסוק|יחזקאל|יח|כט}}</t>
  </si>
  <si>
    <t>וְאָֽמְרוּ֙ בֵּ֣ית יִשְׂרָאֵ֔ל לֹ֥א יִתָּכֵ֖ן דֶּ֣רֶךְ אֲדֹנָ֑י הַדְּרָכַ֞י לֹ֤א יִתָּֽכְנוּ֙ בֵּ֣ית יִשְׂרָאֵ֔ל הֲלֹ֥א דַרְכֵיכֶ֖ם לֹ֥א יִתָּכֵֽן׃</t>
  </si>
  <si>
    <t>{{מ:פסוק|שופטים|טו|כ}}</t>
  </si>
  <si>
    <t>וַיִּשְׁפֹּ֧ט אֶת־יִשְׂרָאֵ֛ל בִּימֵ֥י פְלִשְׁתִּ֖ים עֶשְׂרִ֥ים שָׁנָֽה׃</t>
  </si>
  <si>
    <t>{{מ:פסוק|איוב|לא|כ}}</t>
  </si>
  <si>
    <t>אִם־לֹ֣א {{נוסח|בֵרְכ֣וּנִי|א=בֵרֲכ֣וּנִי}} {{קו"כ-אם|חֲלָצָ֑ו|א-קרי=חֲלָצָ֑יו}}{{ר1}}וּמִגֵּ֥ז כְּ֝בָשַׂ֗י יִתְחַמָּֽם׃</t>
  </si>
  <si>
    <t>{{מ:פסוק|יחזקאל|יח|ל}}</t>
  </si>
  <si>
    <t>{{מ:פסוק|איוב|לא|כא}}</t>
  </si>
  <si>
    <t>לָכֵן֩ אִ֨ישׁ כִּדְרָכָ֜יו אֶשְׁפֹּ֤ט אֶתְכֶם֙ בֵּ֣ית יִשְׂרָאֵ֔ל נְאֻ֖ם אֲדֹנָ֣י יֱהֹוִ֑ה שׁ֤וּבוּ וְהָשִׁ֙יבוּ֙ מִכׇּל־פִּשְׁעֵיכֶ֔ם וְלֹא־יִהְיֶ֥ה לָכֶ֛ם לְמִכְשׁ֖וֹל עָוֺֽן׃</t>
  </si>
  <si>
    <t>אִם־הֲנִיפ֣וֹתִי עַל־יָת֣וֹם יָדִ֑י{{ר1}}כִּֽי־אֶרְאֶ֥ה בַ֝שַּׁ֗עַר עֶזְרָתִֽי׃</t>
  </si>
  <si>
    <t>ספר שופטים/טז</t>
  </si>
  <si>
    <t>{{מ:פסוק|יחזקאל|יח|לא}}</t>
  </si>
  <si>
    <t>הַשְׁלִ֣יכוּ מֵעֲלֵיכֶ֗ם אֶת־כׇּל־פִּשְׁעֵיכֶם֙ אֲשֶׁ֣ר פְּשַׁעְתֶּ֣ם בָּ֔ם וַעֲשׂ֥וּ לָכֶ֛ם לֵ֥ב חָדָ֖שׁ וְר֣וּחַ חֲדָשָׁ֑ה וְלָ֥מָּה תָמֻ֖תוּ בֵּ֥ית יִשְׂרָאֵֽל׃</t>
  </si>
  <si>
    <t>{{מ:פסוק|איוב|לא|כב}}</t>
  </si>
  <si>
    <t>כְּ֭תֵפִי מִשִּׁכְמָ֣ה תִפּ֑וֹל{{ר1}}וְ֝אֶזְרֹעִ֗י מִקָּנָ֥ה תִשָּׁבֵֽר׃</t>
  </si>
  <si>
    <t>{{מ:פסוק|יחזקאל|יח|לב}}</t>
  </si>
  <si>
    <t>כִּ֣י לֹ֤א אֶחְפֹּץ֙ בְּמ֣וֹת הַמֵּ֔ת נְאֻ֖ם אֲדֹנָ֣י יֱהֹוִ֑ה וְהָשִׁ֖יבוּ וִֽחְיֽוּ׃</t>
  </si>
  <si>
    <t>{{מ:פסוק|איוב|לא|כג}}</t>
  </si>
  <si>
    <t>כִּ֤י פַ֣חַד אֵ֭לַי אֵ֣יד אֵ֑ל{{ר1}}וּ֝מִשְּׂאֵת֗וֹ לֹ֣א אוּכָֽל׃</t>
  </si>
  <si>
    <t>{{מ:פסוק|איוב|לא|כד}}</t>
  </si>
  <si>
    <t>אִם־שַׂ֣מְתִּי זָהָ֣ב כִּסְלִ֑י{{ר1}}וְ֝לַכֶּ֗תֶם אָמַ֥רְתִּי מִבְטַחִֽי׃</t>
  </si>
  <si>
    <t>ספר יחזקאל/יט</t>
  </si>
  <si>
    <t>{{מ:פסוק|שופטים|טז|א}}</t>
  </si>
  <si>
    <t>וַיֵּ֥לֶךְ שִׁמְשׁ֖וֹן עַזָּ֑תָה וַיַּרְא־שָׁם֙ אִשָּׁ֣ה זוֹנָ֔ה וַיָּבֹ֖א אֵלֶֽיהָ׃</t>
  </si>
  <si>
    <t>{{מ:פסוק|איוב|לא|כה}}</t>
  </si>
  <si>
    <t>אִם־אֶ֭שְׂמַח כִּֽי־רַ֣ב חֵילִ֑י{{ר1}}וְכִֽי־כַ֝בִּ֗יר מָצְאָ֥ה יָדִֽי׃</t>
  </si>
  <si>
    <t>{{מ:פסוק|יחזקאל|יט|א}}</t>
  </si>
  <si>
    <t>וְאַתָּה֙ שָׂ֣א קִינָ֔ה אֶל־נְשִׂיאֵ֖י יִשְׂרָאֵֽל׃</t>
  </si>
  <si>
    <t>{{מ:פסוק|שופטים|טז|ב}}</t>
  </si>
  <si>
    <t>לַעַזָּתִ֣ים{{מ:לגרמיה}}לֵאמֹ֗ר בָּ֤א שִׁמְשׁוֹן֙ הֵ֔נָּה וַיָּסֹ֛בּוּ וַיֶּאֶרְבוּ־ל֥וֹ כׇל־הַלַּ֖יְלָה בְּשַׁ֣עַר הָעִ֑יר וַיִּתְחָֽרְשׁ֤וּ כׇל־הַלַּ֙יְלָה֙ לֵאמֹ֔ר עַד־א֥וֹר הַבֹּ֖קֶר וַהֲרַגְנֻֽהוּ׃</t>
  </si>
  <si>
    <t>{{מ:פסוק|שופטים|טז|ג|סדר=יא}}</t>
  </si>
  <si>
    <t>וַיִּשְׁכַּ֣ב שִׁמְשׁוֹן֮ עַד־חֲצִ֣י הַלַּ֒יְלָה֒ וַיָּ֣קׇם{{מ:לגרמיה}}בַּחֲצִ֣י הַלַּ֗יְלָה וַיֶּאֱחֹ֞ז בְּדַלְת֤וֹת שַֽׁעַר־הָעִיר֙ וּבִשְׁתֵּ֣י הַמְּזֻז֔וֹת וַיִּסָּעֵם֙ עִֽם־הַבְּרִ֔יחַ וַיָּ֖שֶׂם עַל־כְּתֵפָ֑יו וַֽיַּעֲלֵם֙ אֶל־רֹ֣אשׁ הָהָ֔ר אֲשֶׁ֖ר עַל־פְּנֵ֥י חֶבְרֽוֹן׃</t>
  </si>
  <si>
    <t>{{מ:פסוק|איוב|לא|כו}}</t>
  </si>
  <si>
    <t>{{מ:פסוק|יחזקאל|יט|ב}}</t>
  </si>
  <si>
    <t>אִם־אֶרְאֶ֣ה א֭וֹר כִּ֣י יָהֵ֑ל{{ר1}}וְ֝יָרֵ֗חַ יָקָ֥ר הֹלֵֽךְ׃</t>
  </si>
  <si>
    <t>וְאָמַרְתָּ֗ מָ֤ה אִמְּךָ֙ לְבִיָּ֔א בֵּ֥ין אֲרָי֖וֹת רָבָ֑צָה בְּת֥וֹךְ כְּפִרִ֖ים רִבְּתָ֥ה גוּרֶֽיהָ׃</t>
  </si>
  <si>
    <t>{{מ:פסוק|שופטים|טז|ד}}</t>
  </si>
  <si>
    <t>וַֽיְהִי֙ אַחֲרֵי־כֵ֔ן וַיֶּאֱהַ֥ב אִשָּׁ֖ה בְּנַ֣חַל שֹׂרֵ֑ק וּשְׁמָ֖הּ דְּלִילָֽה׃</t>
  </si>
  <si>
    <t>{{מ:פסוק|יחזקאל|יט|ג}}</t>
  </si>
  <si>
    <t>{{מ:פסוק|איוב|לא|כז}}</t>
  </si>
  <si>
    <t>{{מ:פסוק|שופטים|טז|ה}}</t>
  </si>
  <si>
    <t>וַתַּ֛עַל אֶחָ֥ד מִגֻּרֶ֖יהָ כְּפִ֣יר הָיָ֑ה וַיִּלְמַ֥ד לִטְרׇף־טֶ֖רֶף אָדָ֥ם אָכָֽל׃</t>
  </si>
  <si>
    <t>וַיִּ֣פְתְּ בַּסֵּ֣תֶר לִבִּ֑י{{ר1}}וַתִּשַּׁ֖ק יָדִ֣י לְפִֽי׃</t>
  </si>
  <si>
    <t>וַיַּעֲל֨וּ אֵלֶ֜יהָ סַרְנֵ֣י פְלִשְׁתִּ֗ים וַיֹּ֨אמְרוּ לָ֜הּ פַּתִּ֣י אוֹת֗וֹ וּרְאִי֙ בַּמֶּה֙ כֹּח֣וֹ גָד֔וֹל וּבַמֶּה֙ נ֣וּכַל ל֔וֹ וַאֲסַרְנוּ֖הוּ לְעַנּוֹת֑וֹ וַאֲנַ֙חְנוּ֙ נִתַּן־לָ֔ךְ אִ֕ישׁ אֶ֥לֶף וּמֵאָ֖ה כָּֽסֶף׃</t>
  </si>
  <si>
    <t>{{מ:פסוק|יחזקאל|יט|ד}}</t>
  </si>
  <si>
    <t>וַיִּשְׁמְע֥וּ אֵלָ֛יו גּוֹיִ֖ם בְּשַׁחְתָּ֣ם נִתְפָּ֑שׂ וַיְבִאֻ֥הוּ בַחַחִ֖ים אֶל־אֶ֥רֶץ מִצְרָֽיִם׃</t>
  </si>
  <si>
    <t>{{מ:פסוק|איוב|לא|כח}}</t>
  </si>
  <si>
    <t>{{מ:פסוק|שופטים|טז|ו}}</t>
  </si>
  <si>
    <t>גַּם־ה֭וּא עָוֺ֣ן פְּלִילִ֑י{{ר1}}כִּֽי־כִחַ֖שְׁתִּי לָאֵ֣ל מִמָּֽעַל׃</t>
  </si>
  <si>
    <t>וַתֹּ֤אמֶר דְּלִילָה֙ אֶל־שִׁמְשׁ֔וֹן הַגִּידָה־נָּ֣א לִ֔י בַּמֶּ֖ה כֹּחֲךָ֣ גָד֑וֹל וּבַמֶּ֥ה תֵאָסֵ֖ר לְעַנּוֹתֶֽךָ׃</t>
  </si>
  <si>
    <t>{{מ:פסוק|יחזקאל|יט|ה}}</t>
  </si>
  <si>
    <t>וַתֵּ֙רֶא֙ כִּ֣י נֽוֹחֲלָ֔ה אָבְדָ֖ה תִּקְוָתָ֑הּ וַתִּקַּ֛ח אֶחָ֥ד מִגֻּרֶ֖יהָ כְּפִ֥יר שָׂמָֽתְהוּ׃</t>
  </si>
  <si>
    <t>{{מ:פסוק|שופטים|טז|ז}}</t>
  </si>
  <si>
    <t>{{מ:פסוק|איוב|לא|כט}}</t>
  </si>
  <si>
    <t>{{מ:פסוק|יחזקאל|יט|ו}}</t>
  </si>
  <si>
    <t>אִם־אֶ֭שְׂמַח בְּפִ֣יד מְשַׂנְאִ֑י{{ר1}}וְ֝הִתְעֹרַ֗רְתִּי כִּֽי־מְצָ֥אוֹ רָֽע׃</t>
  </si>
  <si>
    <t>וַיִּתְהַלֵּ֥ךְ בְּתוֹךְ־אֲרָי֖וֹת כְּפִ֣יר הָיָ֑ה וַיִּלְמַ֥ד לִטְרׇף־טֶ֖רֶף אָדָ֥ם אָכָֽל׃</t>
  </si>
  <si>
    <t>וַיֹּ֤אמֶר אֵלֶ֙יהָ֙ שִׁמְשׁ֔וֹן אִם־יַאַסְרֻ֗נִי בְּשִׁבְעָ֛ה יְתָרִ֥ים לַחִ֖ים אֲשֶׁ֣ר {{נוסח|לֹא־חֹרָ֑בוּ|=א|מג"ה=לֹא־חֹרָ֖בוּ (כנראה תקלדה)}} וְחָלִ֥יתִי וְהָיִ֖יתִי כְּאַחַ֥ד הָֽאָדָֽם׃</t>
  </si>
  <si>
    <t>{{מ:פסוק|איוב|לא|ל}}</t>
  </si>
  <si>
    <t>וְלֹא־נָתַ֣תִּי לַחֲטֹ֣א חִכִּ֑י{{ר1}}לִשְׁאֹ֖ל בְּאָלָ֣ה נַפְשֽׁוֹ׃</t>
  </si>
  <si>
    <t>{{מ:פסוק|יחזקאל|יט|ז}}</t>
  </si>
  <si>
    <t>{{מ:פסוק|שופטים|טז|ח}}</t>
  </si>
  <si>
    <t>וַיֵּ֙דַע֙ אַלְמְנוֹתָ֔יו וְעָרֵיהֶ֖ם הֶחֱרִ֑יב וַתֵּ֤שַׁם אֶ֙רֶץ֙ וּמְלֹאָ֔הּ מִקּ֖וֹל שַׁאֲגָתֽוֹ׃</t>
  </si>
  <si>
    <t>וַיַּעֲלוּ־לָ֞הּ סַרְנֵ֣י פְלִשְׁתִּ֗ים שִׁבְעָ֛ה יְתָרִ֥ים לַחִ֖ים אֲשֶׁ֣ר לֹא־חֹרָ֑בוּ וַתַּאַסְרֵ֖הוּ בָּהֶֽם׃</t>
  </si>
  <si>
    <t>{{מ:פסוק|איוב|לא|לא}}</t>
  </si>
  <si>
    <t>{{מ:פסוק|יחזקאל|יט|ח}}</t>
  </si>
  <si>
    <t>אִם־לֹ֣א אָ֭מְרוּ מְתֵ֣י {{מ:קמץ|ד=אׇהֳלִ֑י|ס=אָהֳלִ֑י}}{{ר1}}מִי־יִתֵּ֥ן מִ֝בְּשָׂר֗וֹ לֹ֣א נִשְׂבָּֽע׃</t>
  </si>
  <si>
    <t>וַיִּתְּנ֨וּ עָלָ֥יו גּוֹיִ֛ם סָבִ֖יב מִמְּדִינ֑וֹת וַֽיִּפְרְשׂ֥וּ עָלָ֛יו רִשְׁתָּ֖ם בְּשַׁחְתָּ֥ם נִתְפָּֽשׂ׃</t>
  </si>
  <si>
    <t>{{מ:פסוק|שופטים|טז|ט}}</t>
  </si>
  <si>
    <t>וְהָאֹרֵ֗ב יֹשֵׁ֥ב לָהּ֙ בַּחֶ֔דֶר וַתֹּ֣אמֶר אֵלָ֔יו פְּלִשְׁתִּ֥ים עָלֶ֖יךָ שִׁמְשׁ֑וֹן וַיְנַתֵּק֙ אֶת־הַיְתָרִ֔ים כַּאֲשֶׁ֨ר יִנָּתֵ֤ק פְּתִֽיל־הַנְּעֹ֙רֶת֙ בַּהֲרִיח֣וֹ אֵ֔שׁ וְלֹ֥א נוֹדַ֖ע כֹּחֽוֹ׃</t>
  </si>
  <si>
    <t>{{מ:פסוק|יחזקאל|יט|ט}}</t>
  </si>
  <si>
    <t>{{מ:פסוק|איוב|לא|לב}}</t>
  </si>
  <si>
    <t>וַֽיִּתְּנֻ֤הוּ בַסּ֙וּגַר֙ בַּחַחִ֔ים וַיְבִאֻ֖הוּ אֶל־מֶ֣לֶךְ בָּבֶ֑ל יְבִאֻ֙הוּ֙ בַּמְּצֹד֔וֹת לְמַ֗עַן לֹא־יִשָּׁמַ֥ע קוֹל֛וֹ ע֖וֹד אֶל־הָרֵ֥י יִשְׂרָאֵֽל׃</t>
  </si>
  <si>
    <t>בַּ֭חוּץ לֹא־יָלִ֣ין גֵּ֑ר{{ר1}}דְּ֝לָתַ֗י לָאֹ֥רַח אֶפְתָּֽח׃</t>
  </si>
  <si>
    <t>{{מ:פסוק|שופטים|טז|י}}</t>
  </si>
  <si>
    <t>וַתֹּ֤אמֶר דְּלִילָה֙ אֶל־שִׁמְשׁ֔וֹן הִנֵּה֙ הֵתַ֣לְתָּ בִּ֔י וַתְּדַבֵּ֥ר אֵלַ֖י כְּזָבִ֑ים עַתָּה֙ הַגִּידָה־נָּ֣א לִ֔י בַּמֶּ֖ה תֵּאָסֵֽר׃</t>
  </si>
  <si>
    <t>{{מ:פסוק|יחזקאל|יט|י}}</t>
  </si>
  <si>
    <t>אִמְּךָ֥ כַגֶּ֛פֶן בְּדָמְךָ֖ עַל־מַ֣יִם שְׁתוּלָ֑ה פֹּֽרִיָּה֙ וַעֲנֵפָ֔ה הָיְתָ֖ה מִמַּ֥יִם רַבִּֽים׃</t>
  </si>
  <si>
    <t>{{מ:פסוק|איוב|לא|לג}}</t>
  </si>
  <si>
    <t>אִם־כִּסִּ֣יתִי כְאָדָ֣ם פְּשָׁעָ֑י{{ר1}}לִטְמ֖וֹן בְּחֻבִּ֣י עֲוֺנִֽי׃</t>
  </si>
  <si>
    <t>{{מ:פסוק|שופטים|טז|יא}}</t>
  </si>
  <si>
    <t>וַיֹּ֣אמֶר אֵלֶ֔יהָ אִם־אָס֤וֹר יַאַסְר֙וּנִי֙ בַּעֲבֹתִ֣ים חֲדָשִׁ֔ים אֲשֶׁ֛ר לֹא־נַעֲשָׂ֥ה בָהֶ֖ם מְלָאכָ֑ה וְחָלִ֥יתִי וְהָיִ֖יתִי כְּאַחַ֥ד הָאָדָֽם׃</t>
  </si>
  <si>
    <t>{{מ:פסוק|יחזקאל|יט|יא}}</t>
  </si>
  <si>
    <t>וַיִּֽהְיוּ־לָ֞הּ מַטּ֣וֹת עֹ֗ז אֶל־שִׁבְטֵי֙ מֹֽשְׁלִ֔ים וַתִּגְבַּ֥הּ קוֹמָת֖וֹ עַל־בֵּ֣ין עֲבֹתִ֑ים וַיֵּרָ֣א בְגׇבְה֔וֹ בְּרֹ֖ב דָּלִיֹּתָֽיו׃</t>
  </si>
  <si>
    <t>{{מ:פסוק|שופטים|טז|יב}}</t>
  </si>
  <si>
    <t>{{מ:פסוק|יחזקאל|יט|יב}}</t>
  </si>
  <si>
    <t>וַתִּקַּ֣ח דְּלִילָה֩ עֲבֹתִ֨ים חֲדָשִׁ֜ים וַתַּאַסְרֵ֣הוּ בָהֶ֗ם וַתֹּ֤אמֶר אֵלָיו֙ פְּלִשְׁתִּ֤ים עָלֶ֙יךָ֙ שִׁמְשׁ֔וֹן וְהָאֹרֵ֖ב יֹשֵׁ֣ב בֶּחָ֑דֶר וַֽיְנַתְּקֵ֛ם מֵעַ֥ל זְרֹעֹתָ֖יו כַּחֽוּט׃</t>
  </si>
  <si>
    <t>וַתֻּתַּ֤שׁ בְּחֵמָה֙ לָאָ֣רֶץ הֻשְׁלָ֔כָה וְר֥וּחַ הַקָּדִ֖ים הוֹבִ֣ישׁ פִּרְיָ֑הּ הִתְפָּרְק֧וּ וְיָבֵ֛שׁוּ מַטֵּ֥ה עֻזָּ֖הּ אֵ֥שׁ אֲכָלָֽתְהוּ׃</t>
  </si>
  <si>
    <t>{{מ:פסוק|יחזקאל|יט|יג}}</t>
  </si>
  <si>
    <t>וְעַתָּ֖ה שְׁתוּלָ֣ה בַמִּדְבָּ֑ר בְּאֶ֖רֶץ צִיָּ֥ה וְצָמָֽא׃</t>
  </si>
  <si>
    <t>{{מ:פסוק|שופטים|טז|יג}}</t>
  </si>
  <si>
    <t>וַתֹּ֨אמֶר דְּלִילָ֜ה אֶל־שִׁמְשׁ֗וֹן עַד־הֵ֜נָּה הֵתַ֤לְתָּ בִּי֙ וַתְּדַבֵּ֤ר אֵלַי֙ כְּזָבִ֔ים הַגִּ֣ידָה לִּ֔י בַּמֶּ֖ה תֵּאָסֵ֑ר וַיֹּ֣אמֶר אֵלֶ֔יהָ אִם־תַּאַרְגִ֗י אֶת־שֶׁ֛בַע מַחְלְפ֥וֹת רֹאשִׁ֖י עִם־הַמַּסָּֽכֶת׃</t>
  </si>
  <si>
    <t>{{מ:פסוק|יחזקאל|יט|יד}}</t>
  </si>
  <si>
    <t>וַתֵּצֵ֨א אֵ֜שׁ מִמַּטֵּ֤ה בַדֶּ֙יהָ֙ פִּרְיָ֣הּ אָכָ֔לָה וְלֹא־הָ֥יָה בָ֛הּ מַטֵּה־עֹ֖ז שֵׁ֣בֶט לִמְשׁ֑וֹל קִ֥ינָה הִ֖יא וַתְּהִ֥י לְקִינָֽה׃</t>
  </si>
  <si>
    <t>{{מ:פסוק|איוב|לא|לד}}</t>
  </si>
  <si>
    <t>{{מ:פסוק|שופטים|טז|יד}}</t>
  </si>
  <si>
    <t>כִּ֤י אֶעֱר֨וֹץ{{מ:לגרמיה}}הָ֘מ֤וֹן רַבָּ֗ה{{ר1}}וּבוּז־מִשְׁפָּח֥וֹת יְחִתֵּ֑נִי{{ר2}}וָ֝אֶדֹּ֗ם{{ר0}}לֹא־אֵ֥צֵא פָֽתַח׃</t>
  </si>
  <si>
    <t>וַתִּתְקַע֙ בַּיָּתֵ֔ד וַתֹּ֣אמֶר אֵלָ֔יו פְּלִשְׁתִּ֥ים עָלֶ֖יךָ שִׁמְשׁ֑וֹן וַיִּיקַץ֙ מִשְּׁנָת֔וֹ וַיִּסַּ֛ע אֶת־הַיְתַ֥ד הָאֶ֖רֶג וְאֶת־הַמַּסָּֽכֶת׃</t>
  </si>
  <si>
    <t>{{מ:פסוק|איוב|לא|לה}}</t>
  </si>
  <si>
    <t>{{מ:פסוק|שופטים|טז|טו}}</t>
  </si>
  <si>
    <t>מִ֤י יִתֶּן־לִ֨י{{מ:לגרמיה}}שֹׁ֘מֵ֤עַֽ לִ֗י{{ר1}}הֶן־תָּ֭וִי שַׁדַּ֣י יַעֲנֵ֑נִי{{ר2}}וְסֵ֥פֶר כָּ֝תַ֗ב{{ר0}}אִ֣ישׁ רִיבִֽי׃</t>
  </si>
  <si>
    <t>וַתֹּ֣אמֶר אֵלָ֗יו אֵ֚יךְ תֹּאמַ֣ר אֲהַבְתִּ֔יךְ וְלִבְּךָ֖ אֵ֣ין אִתִּ֑י זֶ֣ה שָׁלֹ֤שׁ פְּעָמִים֙ הֵתַ֣לְתָּ בִּ֔י וְלֹא־הִגַּ֣דְתָּ לִּ֔י בַּמֶּ֖ה כֹּחֲךָ֥ גָדֽוֹל׃</t>
  </si>
  <si>
    <t>ספר יחזקאל/כ</t>
  </si>
  <si>
    <t>{{מ:פסוק|איוב|לא|לו}}</t>
  </si>
  <si>
    <t>אִם־לֹ֣א עַל־שִׁ֭כְמִי אֶשָּׂאֶ֑נּוּ{{ר1}}אֶעֶנְדֶ֖נּוּ עֲטָר֣וֹת לִֽי׃</t>
  </si>
  <si>
    <t>{{מ:פסוק|יחזקאל|כ|א|סדר=יא}}</t>
  </si>
  <si>
    <t>{{מ:פסוק|שופטים|טז|טז}}</t>
  </si>
  <si>
    <t>וַיְהִ֣י{{מ:לגרמיה}}בַּשָּׁנָ֣ה הַשְּׁבִיעִ֗ית בַּחֲמִשִׁי֙ בֶּעָשׂ֣וֹר לַחֹ֔דֶשׁ בָּ֧אוּ אֲנָשִׁ֛ים מִזִּקְנֵ֥י יִשְׂרָאֵ֖ל לִדְרֹ֣שׁ אֶת־יְהֹוָ֑ה וַיֵּשְׁב֖וּ לְפָנָֽי׃</t>
  </si>
  <si>
    <t>וַ֠יְהִ֠י כִּֽי־הֵצִ֨יקָה לּ֧וֹ בִדְבָרֶ֛יהָ כׇּל־הַיָּמִ֖ים {{נוסח|וַתְּאַֽלְצֵ֑הוּ|א=וַתְּאַֽלֲצֵ֑הוּ}} וַתִּקְצַ֥ר נַפְשׁ֖וֹ לָמֽוּת׃</t>
  </si>
  <si>
    <t>{{מ:פסוק|יחזקאל|כ|ב}}</t>
  </si>
  <si>
    <t>{{מ:פסוק|שופטים|טז|יז}}</t>
  </si>
  <si>
    <t>וַיַּגֶּד־לָ֣הּ אֶת־כׇּל־לִבּ֗וֹ וַיֹּ֤אמֶר לָהּ֙ מוֹרָה֙ לֹא־עָלָ֣ה עַל־רֹאשִׁ֔י כִּֽי־נְזִ֧יר אֱלֹהִ֛ים אֲנִ֖י מִבֶּ֣טֶן אִמִּ֑י אִם־גֻּלַּ֙חְתִּי֙ וְסָ֣ר מִמֶּ֣נִּי כֹחִ֔י וְחָלִ֥יתִי וְהָיִ֖יתִי כְּכׇל־הָאָדָֽם׃</t>
  </si>
  <si>
    <t>{{מ:פסוק|יחזקאל|כ|ג}}</t>
  </si>
  <si>
    <t>{{מ:פסוק|איוב|לא|לז}}</t>
  </si>
  <si>
    <t>בֶּן־אָדָ֗ם דַּבֵּ֞ר אֶת־זִקְנֵ֤י יִשְׂרָאֵל֙ וְאָמַרְתָּ֣ אֲלֵהֶ֗ם כֹּ֤ה אָמַר֙ אֲדֹנָ֣י יֱהֹוִ֔ה הֲלִדְרֹ֥שׁ אֹתִ֖י אַתֶּ֣ם בָּאִ֑ים חַי־אָ֙נִי֙ אִם־אִדָּרֵ֣שׁ לָכֶ֔ם נְאֻ֖ם אֲדֹנָ֥י יֱהֹוִֽה׃</t>
  </si>
  <si>
    <t>מִסְפַּ֣ר צְ֭עָדַי אַגִּידֶ֑נּוּ{{ר1}}כְּמוֹ־נָ֝גִ֗יד {{נוסח|אֲקָֽרְבֶֽנּוּ|א=אֲקָֽרֲבֶֽנּוּ}}׃</t>
  </si>
  <si>
    <t>{{מ:פסוק|שופטים|טז|יח}}</t>
  </si>
  <si>
    <t>{{מ:פסוק|יחזקאל|כ|ד}}</t>
  </si>
  <si>
    <t>וַתֵּ֣רֶא דְּלִילָ֗ה כִּֽי־הִגִּ֣יד לָהּ֮ אֶת־כׇּל־לִבּוֹ֒ וַתִּשְׁלַ֡ח וַתִּקְרָא֩ לְסַרְנֵ֨י פְלִשְׁתִּ֤ים לֵאמֹר֙ עֲל֣וּ הַפַּ֔עַם כִּֽי־הִגִּ֥יד {{כו"ק|לה|לִ֖י}} אֶת־כׇּל־לִבּ֑וֹ וְעָל֤וּ אֵלֶ֙יהָ֙ סַרְנֵ֣י פְלִשְׁתִּ֔ים וַיַּעֲל֥וּ הַכֶּ֖סֶף בְּיָדָֽם׃</t>
  </si>
  <si>
    <t>{{מ:פסוק|איוב|לא|לח}}</t>
  </si>
  <si>
    <t>הֲתִשְׁפֹּ֣ט אֹתָ֔ם הֲתִשְׁפּ֖וֹט בֶּן־אָדָ֑ם אֶת־תּוֹעֲבֹ֥ת אֲבוֹתָ֖ם הוֹדִיעֵֽם׃</t>
  </si>
  <si>
    <t>אִם־עָ֭לַי אַדְמָתִ֣י תִזְעָ֑ק{{ר1}}וְ֝יַ֗חַד תְּלָמֶ֥יהָ יִבְכָּיֽוּן׃</t>
  </si>
  <si>
    <t>{{מ:פסוק|יחזקאל|כ|ה}}</t>
  </si>
  <si>
    <t>{{מ:פסוק|שופטים|טז|יט}}</t>
  </si>
  <si>
    <t>וְאָמַרְתָּ֣ אֲלֵיהֶ֗ם כֹּה־אָמַר֮ אֲדֹנָ֣י יֱהֹוִה֒ בְּיוֹם֙ {{מ:קמץ|ד=בׇּחֳרִ֣י|ס=בָּחֳרִ֣י}} בְיִשְׂרָאֵ֔ל וָאֶשָּׂ֣א יָדִ֗י לְזֶ֙רַע֙ בֵּ֣ית יַעֲקֹ֔ב וָאִוָּדַ֥ע לָהֶ֖ם בְּאֶ֣רֶץ מִצְרָ֑יִם וָאֶשָּׂ֨א יָדִ֤י לָהֶם֙ לֵאמֹ֔ר אֲנִ֖י יְהֹוָ֥ה אֱלֹֽהֵיכֶֽם׃</t>
  </si>
  <si>
    <t>וַתְּיַשְּׁנֵ֙הוּ֙ עַל־בִּרְכֶּ֔יהָ וַתִּקְרָ֣א לָאִ֔ישׁ וַתְּגַלַּ֕ח אֶת־שֶׁ֖בַע מַחְלְפ֣וֹת רֹאשׁ֑וֹ וַתָּ֙חֶל֙ לְעַנּוֹת֔וֹ וַיָּ֥סַר כֹּח֖וֹ מֵעָלָֽיו׃</t>
  </si>
  <si>
    <t>{{מ:פסוק|איוב|לא|לט}}</t>
  </si>
  <si>
    <t>אִם־כֹּ֭חָהּ אָכַ֣לְתִּי בְלִי־כָ֑סֶף{{ר1}}וְנֶ֖פֶשׁ בְּעָלֶ֣יהָ הִפָּֽחְתִּי׃</t>
  </si>
  <si>
    <t>{{מ:פסוק|יחזקאל|כ|ו}}</t>
  </si>
  <si>
    <t>{{מ:פסוק|שופטים|טז|כ}}</t>
  </si>
  <si>
    <t>בַּיּ֣וֹם הַה֗וּא נָשָׂ֤אתִי יָדִי֙ לָהֶ֔ם לְהוֹצִיאָ֖ם מֵאֶ֣רֶץ מִצְרָ֑יִם אֶל־אֶ֜רֶץ אֲשֶׁר־תַּ֣רְתִּי לָהֶ֗ם זָבַ֤ת חָלָב֙ וּדְבַ֔שׁ צְבִ֥י הִ֖יא לְכׇל־הָאֲרָצֽוֹת׃</t>
  </si>
  <si>
    <t>וַתֹּ֕אמֶר פְּלִשְׁתִּ֥ים עָלֶ֖יךָ שִׁמְשׁ֑וֹן וַיִּקַ֣ץ מִשְּׁנָת֗וֹ וַיֹּ֙אמֶר֙ אֵצֵ֞א כְּפַ֤עַם בְּפַ֙עַם֙ וְאִנָּעֵ֔ר וְהוּא֙ לֹ֣א יָדַ֔ע כִּ֥י יְהֹוָ֖ה סָ֥ר מֵעָלָֽיו׃</t>
  </si>
  <si>
    <t>{{מ:פסוק|איוב|לא|מ}}</t>
  </si>
  <si>
    <t>תַּ֤חַת חִטָּ֨ה{{מ:לגרמיה}}יֵ֥צֵא ח֗וֹחַ{{ר1}}וְתַֽחַת־שְׂעֹרָ֥ה בׇאְשָׁ֑ה{{ר3}}תַּ֗֝מּוּ{{ר0}}דִּבְרֵ֥י אִיּֽוֹב׃</t>
  </si>
  <si>
    <t>{{מ:פסוק|יחזקאל|כ|ז}}</t>
  </si>
  <si>
    <t>וָאֹמַ֣ר אֲלֵהֶ֗ם אִ֣ישׁ שִׁקּוּצֵ֤י עֵינָיו֙ הַשְׁלִ֔יכוּ וּבְגִלּוּלֵ֥י מִצְרַ֖יִם אַל־תִּטַּמָּ֑אוּ אֲנִ֖י יְהֹוָ֥ה אֱלֹהֵיכֶֽם׃</t>
  </si>
  <si>
    <t>{{מ:פסוק|שופטים|טז|כא}}</t>
  </si>
  <si>
    <t>וַיֹּאחֲז֣וּהוּ פְלִשְׁתִּ֔ים וַֽיְנַקְּר֖וּ אֶת־עֵינָ֑יו וַיּוֹרִ֨ידוּ אוֹת֜וֹ עַזָּ֗תָה וַיַּאַסְר֙וּהוּ֙ בַּֽנְחֻשְׁתַּ֔יִם וַיְהִ֥י טוֹחֵ֖ן בְּבֵ֥ית {{כו"ק|האסירים|הָאֲסוּרִֽים}}׃</t>
  </si>
  <si>
    <t>{{מ:פסוק|יחזקאל|כ|ח}}</t>
  </si>
  <si>
    <t>וַיַּמְרוּ־בִ֗י וְלֹ֤א אָבוּ֙ לִשְׁמֹ֣עַ אֵלַ֔י אִ֣ישׁ אֶת־שִׁקּוּצֵ֤י עֵֽינֵיהֶם֙ לֹ֣א הִשְׁלִ֔יכוּ וְאֶת־גִּלּוּלֵ֥י מִצְרַ֖יִם לֹ֣א עָזָ֑בוּ וָאֹמַ֞ר לִשְׁפֹּ֧ךְ חֲמָתִ֣י עֲלֵיהֶ֗ם לְכַלּ֤וֹת אַפִּי֙ בָּהֶ֔ם בְּת֖וֹךְ אֶ֥רֶץ מִצְרָֽיִם׃</t>
  </si>
  <si>
    <t>{{מ:פסוק|שופטים|טז|כב}}</t>
  </si>
  <si>
    <t>ספר איוב/לב</t>
  </si>
  <si>
    <t>וַיָּ֧חֶל שְׂעַר־רֹאשׁ֛וֹ לְצַמֵּ֖חַ כַּאֲשֶׁ֥ר גֻּלָּֽח׃</t>
  </si>
  <si>
    <t>{{מ:פסוק|יחזקאל|כ|ט}}</t>
  </si>
  <si>
    <t>וָאַ֙עַשׂ֙ לְמַ֣עַן שְׁמִ֔י לְבִלְתִּ֥י הֵחֵ֛ל לְעֵינֵ֥י הַגּוֹיִ֖ם אֲשֶׁר־הֵ֣מָּה בְתוֹכָ֑ם אֲשֶׁ֨ר נוֹדַ֤עְתִּי אֲלֵיהֶם֙ לְעֵ֣ינֵיהֶ֔ם לְהוֹצִיאָ֖ם מֵאֶ֥רֶץ מִצְרָֽיִם׃</t>
  </si>
  <si>
    <t>{{מ:פסוק|שופטים|טז|כג}}</t>
  </si>
  <si>
    <t>וְסַרְנֵ֣י פְלִשְׁתִּ֗ים נֶֽאֶסְפוּ֙ לִזְבֹּ֧חַ זֶֽבַח־גָּד֛וֹל לְדָג֥וֹן אֱלֹהֵיהֶ֖ם וּלְשִׂמְחָ֑ה וַיֹּ֣אמְר֔וּ נָתַ֤ן אֱלֹהֵ֙ינוּ֙ בְּיָדֵ֔נוּ אֵ֖ת שִׁמְשׁ֥וֹן אוֹיְבֵֽנוּ׃</t>
  </si>
  <si>
    <t>{{מ:פסוק|יחזקאל|כ|י}}</t>
  </si>
  <si>
    <t>וָאוֹצִיאֵ֖ם מֵאֶ֣רֶץ מִצְרָ֑יִם וָאֲבִאֵ֖ם אֶל־הַמִּדְבָּֽר׃</t>
  </si>
  <si>
    <t>{{מ:פסוק|שופטים|טז|כד}}</t>
  </si>
  <si>
    <t>וַיִּרְא֤וּ אֹתוֹ֙ הָעָ֔ם {{נוסח|וַֽיְהַלְל֖וּ|א=וַֽיְהַלֲל֖וּ}} אֶת־אֱלֹהֵיהֶ֑ם כִּ֣י אָמְר֗וּ נָתַ֨ן אֱלֹהֵ֤ינוּ בְיָדֵ֙נוּ֙ אֶת־א֣וֹיְבֵ֔נוּ וְאֵת֙ מַחֲרִ֣יב אַרְצֵ֔נוּ וַאֲשֶׁ֥ר הִרְבָּ֖ה אֶת־חֲלָלֵֽינוּ׃</t>
  </si>
  <si>
    <t>{{מ:פסוק|יחזקאל|כ|יא}}</t>
  </si>
  <si>
    <t>וָאֶתֵּ֤ן לָהֶם֙ אֶת־חֻקּוֹתַ֔י וְאֶת־מִשְׁפָּטַ֖י הוֹדַ֣עְתִּי אוֹתָ֑ם אֲשֶׁ֨ר יַעֲשֶׂ֥ה אוֹתָ֛ם הָאָדָ֖ם וָחַ֥י בָּהֶֽם׃</t>
  </si>
  <si>
    <t>{{מ:פסוק|איוב|לב|א}}</t>
  </si>
  <si>
    <t>וַֽיִּשְׁבְּת֡וּ{{ר0}}שְׁלֹ֤שֶׁת הָאֲנָשִׁ֣ים הָ֭אֵלֶּה{{ר1}}מֵעֲנ֣וֹת אֶת־אִיּ֑וֹב{{ר2}}כִּ֤י ה֖וּא צַדִּ֣יק בְּעֵינָֽיו׃</t>
  </si>
  <si>
    <t>{{מ:פסוק|שופטים|טז|כה}}</t>
  </si>
  <si>
    <t>{{מ:פסוק|יחזקאל|כ|יב}}</t>
  </si>
  <si>
    <t>וַֽיְהִי֙ {{כו"ק|כי טוב|כְּט֣וֹב}} לִבָּ֔ם וַיֹּ֣אמְר֔וּ קִרְא֥וּ לְשִׁמְשׁ֖וֹן וִישַֽׂחֶק־לָ֑נוּ וַיִּקְרְא֨וּ לְשִׁמְשׁ֜וֹן מִבֵּ֣ית {{כו"ק|האסירים|הָאֲסוּרִ֗ים}} וַיְצַחֵק֙ לִפְנֵיהֶ֔ם וַיַּעֲמִ֥ידוּ אוֹת֖וֹ בֵּ֥ין הָעַמּוּדִֽים׃</t>
  </si>
  <si>
    <t>וְגַ֤ם אֶת־שַׁבְּתוֹתַי֙ נָתַ֣תִּי לָהֶ֔ם לִהְי֣וֹת לְא֔וֹת בֵּינִ֖י וּבֵינֵיהֶ֑ם לָדַ֕עַת כִּ֛י אֲנִ֥י יְהֹוָ֖ה מְקַדְּשָֽׁם׃</t>
  </si>
  <si>
    <t>{{מ:פסוק|איוב|לב|ב}}</t>
  </si>
  <si>
    <t>וַיִּ֤חַר אַ֨ף{{מ:לגרמיה}}{{ר1}}אֱלִיה֣וּא בֶן־בַּרַכְאֵ֣ל הַבּוּזִי֮{{ר2}}מִמִּשְׁפַּ{{אתנח הפוך}}חַ֫ת רָ֥ם{{ר3}}בְּ֭אִיּוֹב חָרָ֣ה אַפּ֑וֹ{{ר1}}עַֽל־צַדְּק֥וֹ נַ֝פְשׁ֗וֹ מֵאֱלֹהִֽים׃</t>
  </si>
  <si>
    <t>{{מ:פסוק|יחזקאל|כ|יג}}</t>
  </si>
  <si>
    <t>וַיַּמְרוּ־בִ֨י בֵֽית־יִשְׂרָאֵ֜ל בַּמִּדְבָּ֗ר בְּחֻקּוֹתַ֨י לֹא־הָלָ֜כוּ וְאֶת־מִשְׁפָּטַ֣י מָאָ֗סוּ אֲשֶׁר֩ יַעֲשֶׂ֨ה אֹתָ֤ם הָֽאָדָם֙ וָחַ֣י בָּהֶ֔ם וְאֶת־שַׁבְּתֹתַ֖י חִלְּל֣וּ מְאֹ֑ד וָאֹמַ֞ר לִשְׁפֹּ֨ךְ חֲמָתִ֧י עֲלֵיהֶ֛ם בַּמִּדְבָּ֖ר לְכַלּוֹתָֽם׃</t>
  </si>
  <si>
    <t>{{מ:פסוק|שופטים|טז|כו}}</t>
  </si>
  <si>
    <t>וַיֹּ֨אמֶר שִׁמְשׁ֜וֹן אֶל־הַנַּ֨עַר הַמַּחֲזִ֣יק בְּיָדוֹ֮ הַנִּ֣יחָה אוֹתִי֒ {{כו"ק|והימשני|וַהֲמִישֵׁ֙נִי֙}} אֶת־הָֽעַמֻּדִ֔ים אֲשֶׁ֥ר הַבַּ֖יִת נָכ֣וֹן עֲלֵיהֶ֑ם וְאֶשָּׁעֵ֖ן עֲלֵיהֶֽם׃</t>
  </si>
  <si>
    <t>{{מ:פסוק|איוב|לב|ג}}</t>
  </si>
  <si>
    <t>וּבִשְׁלֹ֣שֶׁת רֵעָיו֮{{ר0}}חָרָ{{אתנח הפוך}}ה אַ֫פּ֥וֹ{{ר1}}עַ֤ל אֲשֶׁ֣ר לֹא־מָצְא֣וּ מַעֲנֶ֑ה{{ר2}}וַ֝יַּרְשִׁ֗יעוּ אֶת־אִיּֽוֹב׃</t>
  </si>
  <si>
    <t>{{מ:פסוק|יחזקאל|כ|יד}}</t>
  </si>
  <si>
    <t>וָאֶעֱשֶׂ֖ה לְמַ֣עַן שְׁמִ֑י לְבִלְתִּ֤י הֵחֵל֙ לְעֵינֵ֣י הַגּוֹיִ֔ם אֲשֶׁ֥ר הוֹצֵאתִ֖ים לְעֵינֵיהֶֽם׃</t>
  </si>
  <si>
    <t>{{מ:פסוק|שופטים|טז|כז}}</t>
  </si>
  <si>
    <t>{{מ:פסוק|איוב|לב|ד}}</t>
  </si>
  <si>
    <t>וְהַבַּ֗יִת מָלֵ֤א הָאֲנָשִׁים֙ וְהַנָּשִׁ֔ים וְשָׁ֕מָּה כֹּ֖ל סַרְנֵ֣י פְלִשְׁתִּ֑ים וְעַל־הַגָּ֗ג כִּשְׁלֹ֤שֶׁת אֲלָפִים֙ אִ֣ישׁ וְאִשָּׁ֔ה הָרֹאִ֖ים בִּשְׂח֥וֹק שִׁמְשֽׁוֹן׃</t>
  </si>
  <si>
    <t>וֶאֱלִיה֗וּ חִכָּ֣ה אֶת־אִ֭יּוֹב בִּדְבָרִ֑ים{{ר1}}כִּ֤י זְֽקֵנִים־הֵ֖מָּה מִמֶּ֣נּוּ לְיָמִֽים׃</t>
  </si>
  <si>
    <t>{{מ:פסוק|יחזקאל|כ|טו}}</t>
  </si>
  <si>
    <t>וְגַם־אֲנִ֗י נָשָׂ֧אתִי יָדִ֛י לָהֶ֖ם בַּמִּדְבָּ֑ר לְבִלְתִּי֩ הָבִ֨יא אוֹתָ֜ם אֶל־הָאָ֣רֶץ אֲשֶׁר־נָתַ֗תִּי זָבַ֤ת חָלָב֙ וּדְבַ֔שׁ צְבִ֥י הִ֖יא לְכׇל־הָאֲרָצֽוֹת׃</t>
  </si>
  <si>
    <t>{{מ:פסוק|איוב|לב|ה}}</t>
  </si>
  <si>
    <t>וַיַּ֤רְא אֱלִיה֗וּא{{ר0}}כִּ֘י אֵ֤ין מַֽעֲנֶ֗ה{{ר1}}בְּ֭פִי שְׁלֹ֥שֶׁת הָֽאֲנָשִׁ֗ים{{ר1}}וַיִּ֥חַר אַפּֽוֹ׃</t>
  </si>
  <si>
    <t>{{מ:פסוק|שופטים|טז|כח}}</t>
  </si>
  <si>
    <t>וַיִּקְרָ֥א שִׁמְשׁ֛וֹן אֶל־יְהֹוָ֖ה וַיֹּאמַ֑ר אֲדֹנָ֣י יֱהֹוִ֡ה זׇכְרֵ֣נִי נָא֩ וְחַזְּקֵ֨נִי נָ֜א אַ֣ךְ הַפַּ֤עַם הַזֶּה֙ הָאֱלֹהִ֔ים וְאִנָּקְמָ֧ה נְקַם־אַחַ֛ת מִשְּׁתֵ֥י עֵינַ֖י מִפְּלִשְׁתִּֽים׃</t>
  </si>
  <si>
    <t>{{מ:פסוק|איוב|לב|ו}}</t>
  </si>
  <si>
    <t>וַיַּ֤עַן{{מ:לגרמיה}}אֱלִיה֖וּא בֶן־בַּרַכְאֵ֥ל הַבּוּזִ֗י{{ר1}}וַיֹּ֫אמַ֥ר{{ר3}}צָ֘עִ֤יר אֲנִ֣י לְ֭יָמִים{{ר0}}וְאַתֶּ֣ם יְשִׁישִׁ֑ים{{ר1}}עַל־כֵּ֖ן זָחַ֥לְתִּי וָאִירָ֓א{{מ:לגרמיה}}{{ר2}}מֵחַוֺּ֖ת דֵּעִ֣י אֶתְכֶֽם׃</t>
  </si>
  <si>
    <t>{{מ:פסוק|שופטים|טז|כט}}</t>
  </si>
  <si>
    <t>וַיִּלְפֹּ֨ת שִׁמְשׁ֜וֹן אֶת־שְׁנֵ֣י{{מ:לגרמיה}}עַמּוּדֵ֣י הַתָּ֗וֶךְ אֲשֶׁ֤ר הַבַּ֙יִת֙ נָכ֣וֹן עֲלֵיהֶ֔ם וַיִּסָּמֵ֖ךְ עֲלֵיהֶ֑ם אֶחָ֥ד בִּימִינ֖וֹ וְאֶחָ֥ד בִּשְׂמֹאלֽוֹ׃</t>
  </si>
  <si>
    <t>{{מ:פסוק|איוב|לב|ז}}</t>
  </si>
  <si>
    <t>אָ֭מַרְתִּי יָמִ֣ים יְדַבֵּ֑רוּ{{ר1}}וְרֹ֥ב שָׁ֝נִ֗ים יֹדִ֥יעוּ חׇכְמָֽה׃</t>
  </si>
  <si>
    <t>{{מ:פסוק|יחזקאל|כ|טז}}</t>
  </si>
  <si>
    <t>יַ֜עַן בְּמִשְׁפָּטַ֣י מָאָ֗סוּ וְאֶת־חֻקּוֹתַי֙ לֹא־הָלְכ֣וּ בָהֶ֔ם וְאֶת־שַׁבְּתוֹתַ֖י חִלֵּ֑לוּ כִּ֛י אַחֲרֵ֥י גִלּוּלֵיהֶ֖ם לִבָּ֥ם הֹלֵֽךְ׃</t>
  </si>
  <si>
    <t>{{מ:פסוק|שופטים|טז|ל}}</t>
  </si>
  <si>
    <t>וַיֹּ֣אמֶר שִׁמְשׁ֗וֹן תָּמ֣וֹת נַפְשִׁי֮ עִם־פְּלִשְׁתִּים֒ וַיֵּ֣ט בְּכֹ֔חַ וַיִּפֹּ֤ל הַבַּ֙יִת֙ עַל־הַסְּרָנִ֔ים וְעַל־כׇּל־הָעָ֖ם אֲשֶׁר־בּ֑וֹ וַיִּהְי֤וּ הַמֵּתִים֙ אֲשֶׁ֣ר הֵמִ֣ית בְּמוֹת֔וֹ רַבִּ֕ים מֵאֲשֶׁ֥ר הֵמִ֖ית בְּחַיָּֽיו׃</t>
  </si>
  <si>
    <t>{{מ:פסוק|איוב|לב|ח}}</t>
  </si>
  <si>
    <t>{{מ:פסוק|יחזקאל|כ|יז}}</t>
  </si>
  <si>
    <t>אָ֭כֵן רוּחַ־הִ֣יא בֶאֱנ֑וֹשׁ{{ר1}}וְנִשְׁמַ֖ת שַׁדַּ֣י תְּבִינֵֽם׃</t>
  </si>
  <si>
    <t>וַתָּ֧חׇס עֵינִ֛י עֲלֵיהֶ֖ם מִֽשַּׁחֲתָ֑ם וְלֹא־עָשִׂ֧יתִי אוֹתָ֛ם כָּלָ֖ה בַּמִּדְבָּֽר׃</t>
  </si>
  <si>
    <t>{{מ:פסוק|שופטים|טז|לא}}</t>
  </si>
  <si>
    <t>וַיֵּרְד֨וּ אֶחָ֜יו וְכׇל־בֵּ֣ית אָבִ֘יהוּ֮ וַיִּשְׂא֣וּ אֹתוֹ֒ וַֽיַּעֲל֣וּ{{מ:לגרמיה}}וַיִּקְבְּר֣וּ אוֹת֗וֹ בֵּ֤ין צׇרְעָה֙ וּבֵ֣ין אֶשְׁתָּאֹ֔ל בְּקֶ֖בֶר מָנ֣וֹחַ אָבִ֑יו וְה֛וּא שָׁפַ֥ט אֶת־יִשְׂרָאֵ֖ל עֶשְׂרִ֥ים שָׁנָֽה׃</t>
  </si>
  <si>
    <t>{{מ:פסוק|איוב|לב|ט}}</t>
  </si>
  <si>
    <t>{{מ:פסוק|יחזקאל|כ|יח}}</t>
  </si>
  <si>
    <t>לֹא־רַבִּ֥ים יֶחְכָּ֑מוּ{{ר1}}וּ֝זְקֵנִ֗ים יָבִ֥ינוּ מִשְׁפָּֽט׃</t>
  </si>
  <si>
    <t>וָאֹמַ֤ר אֶל־בְּנֵיהֶם֙ בַּמִּדְבָּ֔ר בְּחוּקֵּ֤י אֲבֽוֹתֵיכֶם֙ אַל־תֵּלֵ֔כוּ וְאֶת־מִשְׁפְּטֵיהֶ֖ם אַל־תִּשְׁמֹ֑רוּ וּבְגִלּוּלֵיהֶ֖ם אַל־תִּטַּמָּֽאוּ׃</t>
  </si>
  <si>
    <t>{{מ:פסוק|יחזקאל|כ|יט}}</t>
  </si>
  <si>
    <t>{{מ:פסוק|איוב|לב|י}}</t>
  </si>
  <si>
    <t>אֲנִי֙ יְהֹוָ֣ה אֱלֹהֵיכֶ֔ם בְּחֻקּוֹתַ֖י לֵ֑כוּ וְאֶת־מִשְׁפָּטַ֥י שִׁמְר֖וּ וַעֲשׂ֥וּ אוֹתָֽם׃</t>
  </si>
  <si>
    <t>לָכֵ֣ן אָ֭מַרְתִּי שִׁמְעָה־לִּ֑י{{ר1}}אֲחַוֶּ֖ה דֵעִ֣י אַף־אָֽנִי׃</t>
  </si>
  <si>
    <t>ספר שופטים/יז</t>
  </si>
  <si>
    <t>{{מ:פסוק|יחזקאל|כ|כ}}</t>
  </si>
  <si>
    <t>{{מ:פסוק|איוב|לב|יא}}</t>
  </si>
  <si>
    <t>וְאֶת־שַׁבְּתוֹתַ֖י קַדֵּ֑שׁוּ וְהָי֤וּ לְאוֹת֙ בֵּינִ֣י וּבֵינֵיכֶ֔ם לָדַ֕עַת כִּ֛י אֲנִ֥י יְהֹוָ֖ה אֱלֹהֵיכֶֽם׃</t>
  </si>
  <si>
    <t>הֵ֤ן הוֹחַ֨לְתִּי{{מ:לגרמיה}}{{ר0|רווח=לא|רווח=לא}}לְֽדִבְרֵיכֶ֗ם{{ר1}}אָ֭זִין עַד־תְּב֥וּנֹֽתֵיכֶ֑ם{{ר2}}עַֽד־תַּחְקְר֥וּן מִלִּֽין׃</t>
  </si>
  <si>
    <t>{{מ:פסוק|יחזקאל|כ|כא}}</t>
  </si>
  <si>
    <t>וַיַּמְרוּ־בִ֣י הַבָּנִ֗ים בְּחֻקּוֹתַ֣י לֹֽא־הָ֠לָ֠כוּ וְאֶת־מִשְׁפָּטַ֨י לֹֽא־שָׁמְר֜וּ לַעֲשׂ֣וֹת אוֹתָ֗ם אֲשֶׁר֩ יַעֲשֶׂ֨ה אוֹתָ֤ם הָאָדָם֙ וָחַ֣י בָּהֶ֔ם אֶת־שַׁבְּתוֹתַ֖י חִלֵּ֑לוּ וָֽאֹמַ֞ר לִשְׁפֹּ֧ךְ חֲמָתִ֣י עֲלֵיהֶ֗ם לְכַלּ֥וֹת אַפִּ֛י בָּ֖ם בַּמִּדְבָּֽר׃</t>
  </si>
  <si>
    <t>{{מ:פסוק|איוב|לב|יב}}</t>
  </si>
  <si>
    <t>וְעָ֥דֵיכֶ֗ם{{ר0}}אֶתְבּ֫וֹנָ֥ן{{ר1}}וְהִנֵּ֤ה אֵ֣ין לְאִיּ֣וֹב מוֹכִ֑יחַ{{ר2}}עוֹנֶ֖ה אֲמָרָ֣יו מִכֶּֽם׃</t>
  </si>
  <si>
    <t>{{מ:פסוק|שופטים|יז|א}}</t>
  </si>
  <si>
    <t>וַֽיְהִי־אִ֥ישׁ מֵהַר־אֶפְרָ֖יִם וּשְׁמ֥וֹ מִיכָֽיְהוּ׃</t>
  </si>
  <si>
    <t>{{מ:פסוק|יחזקאל|כ|כב}}</t>
  </si>
  <si>
    <t>וַהֲשִׁבֹ֙תִי֙ אֶת־יָדִ֔י וָאַ֖עַשׂ לְמַ֣עַן שְׁמִ֑י לְבִלְתִּ֤י הֵחֵל֙ לְעֵינֵ֣י הַגּוֹיִ֔ם אֲשֶׁר־הוֹצֵ֥אתִי אוֹתָ֖ם לְעֵינֵיהֶֽם׃</t>
  </si>
  <si>
    <t>{{מ:פסוק|איוב|לב|יג}}</t>
  </si>
  <si>
    <t>פֶּן־תֹּ֣֭אמְרוּ מָצָ֣אנוּ חׇכְמָ֑ה{{ר1}}אֵ֖ל יִדְּפֶ֣נּוּ לֹא־אִֽישׁ׃</t>
  </si>
  <si>
    <t>{{מ:פסוק|שופטים|יז|ב}}</t>
  </si>
  <si>
    <t>וַיֹּ֣אמֶר לְאִמּ֡וֹ אֶ֩לֶף֩ וּמֵאָ֨ה הַכֶּ֜סֶף אֲשֶׁ֣ר לֻֽקַּֽח־לָ֗ךְ {{כו"ק|ואתי|וְאַ֤תְּ}} אָלִית֙ וְגַם֙ אָמַ֣רְתְּ בְּאׇזְנַ֔י הִנֵּה־הַכֶּ֥סֶף אִתִּ֖י אֲנִ֣י לְקַחְתִּ֑יו וַתֹּ֣אמֶר אִמּ֔וֹ בָּר֥וּךְ בְּנִ֖י לַיהֹוָֽה׃</t>
  </si>
  <si>
    <t>{{מ:פסוק|יחזקאל|כ|כג}}</t>
  </si>
  <si>
    <t>גַּם־אֲנִ֗י נָשָׂ֧אתִי אֶת־יָדִ֛י לָהֶ֖ם בַּמִּדְבָּ֑ר לְהָפִ֤יץ אֹתָם֙ בַּגּוֹיִ֔ם וּלְזָר֥וֹת אוֹתָ֖ם בָּאֲרָצֽוֹת׃</t>
  </si>
  <si>
    <t>{{מ:פסוק|איוב|לב|יד}}</t>
  </si>
  <si>
    <t>וְלֹא־עָרַ֣ךְ אֵלַ֣י מִלִּ֑ין{{ר1}}וּ֝בְאִמְרֵיכֶ֗ם לֹ֣א אֲשִׁיבֶֽנּוּ׃</t>
  </si>
  <si>
    <t>{{מ:פסוק|שופטים|יז|ג}}</t>
  </si>
  <si>
    <t>וַיָּ֛שֶׁב אֶת־אֶלֶף־וּמֵאָ֥ה הַכֶּ֖סֶף לְאִמּ֑וֹ וַתֹּ֣אמֶר אִמּ֡וֹ הַקְדֵּ֣שׁ הִקְדַּ֣שְׁתִּי אֶת־הַכֶּ֩סֶף֩ לַיהֹוָ֨ה מִיָּדִ֜י לִבְנִ֗י לַֽעֲשׂוֹת֙ פֶּ֣סֶל וּמַסֵּכָ֔ה וְעַתָּ֖ה אֲשִׁיבֶ֥נּוּ לָֽךְ׃</t>
  </si>
  <si>
    <t>{{מ:פסוק|יחזקאל|כ|כד}}</t>
  </si>
  <si>
    <t>יַ֜עַן מִשְׁפָּטַ֤י לֹֽא־עָשׂוּ֙ וְחֻקּוֹתַ֣י מָאָ֔סוּ וְאֶת־שַׁבְּתוֹתַ֖י חִלֵּ֑לוּ וְאַֽחֲרֵי֙ גִּלּוּלֵ֣י אֲבוֹתָ֔ם הָי֖וּ עֵינֵיהֶֽם׃</t>
  </si>
  <si>
    <t>{{מ:פסוק|איוב|לב|טו}}</t>
  </si>
  <si>
    <t>חַ֭תּוּ לֹא־עָ֣נוּ ע֑וֹד{{ר1}}הֶעְתִּ֖יקוּ מֵהֶ֣ם מִלִּֽים׃</t>
  </si>
  <si>
    <t>{{מ:פסוק|איוב|לב|טז}}</t>
  </si>
  <si>
    <t>{{מ:פסוק|שופטים|יז|ד}}</t>
  </si>
  <si>
    <t>וְ֭הוֹחַלְתִּי כִּי־לֹ֣א יְדַבֵּ֑רוּ{{ר1}}כִּ֥י עָ֝מְד֗וּ לֹא־עָ֥נוּ עֽוֹד׃</t>
  </si>
  <si>
    <t>{{מ:פסוק|יחזקאל|כ|כה}}</t>
  </si>
  <si>
    <t>וְגַם־אֲנִי֙ נָתַ֣תִּי לָהֶ֔ם חֻקִּ֖ים לֹ֣א טוֹבִ֑ים וּמִ֨שְׁפָּטִ֔ים לֹ֥א יִֽחְי֖וּ בָּהֶֽם׃</t>
  </si>
  <si>
    <t>וַיָּ֥שֶׁב אֶת־הַכֶּ֖סֶף לְאִמּ֑וֹ וַתִּקַּ֣ח אִמּוֹ֩ מָאתַ֨יִם כֶּ֜סֶף וַתִּתְּנֵ֣הוּ לַצּוֹרֵ֗ף וַֽיַּעֲשֵׂ֙הוּ֙ פֶּ֣סֶל וּמַסֵּכָ֔ה וַֽיְהִ֖י בְּבֵ֥ית מִיכָֽיְהוּ׃</t>
  </si>
  <si>
    <t>{{מ:פסוק|איוב|לב|יז}}</t>
  </si>
  <si>
    <t>אַעֲנֶ֣ה אַף־אֲנִ֣י חֶלְקִ֑י{{ר1}}אֲחַוֶּ֖ה דֵעִ֣י אַף־אָֽנִי׃</t>
  </si>
  <si>
    <t>{{מ:פסוק|יחזקאל|כ|כו}}</t>
  </si>
  <si>
    <t>וָאֲטַמֵּ֤א אוֹתָם֙ בְּמַתְּנוֹתָ֔ם בְּהַעֲבִ֖יר כׇּל־פֶּ֣טֶר רָ֑חַם לְמַ֣עַן אֲשִׁמֵּ֔ם לְמַ֙עַן֙ אֲשֶׁ֣ר יֵדְע֔וּ אֲשֶׁ֖ר אֲנִ֥י יְהֹוָֽה׃</t>
  </si>
  <si>
    <t>{{מ:פסוק|שופטים|יז|ה}}</t>
  </si>
  <si>
    <t>וְהָאִ֣ישׁ מִיכָ֔ה ל֖וֹ בֵּ֣ית אֱלֹהִ֑ים וַיַּ֤עַשׂ אֵפוֹד֙ וּתְרָפִ֔ים וַיְמַלֵּ֗א אֶת־יַ֤ד אַחַד֙ מִבָּנָ֔יו וַֽיְהִי־ל֖וֹ לְכֹהֵֽן׃</t>
  </si>
  <si>
    <t>{{מ:פסוק|יחזקאל|כ|כז}}</t>
  </si>
  <si>
    <t>לָכֵ֞ן דַּבֵּ֨ר אֶל־בֵּ֤ית יִשְׂרָאֵל֙ בֶּן־אָדָ֔ם וְאָמַרְתָּ֣ אֲלֵיהֶ֔ם כֹּ֥ה אָמַ֖ר אֲדֹנָ֣י יֱהֹוִ֑ה ע֗וֹד זֹ֚את גִּדְּפ֤וּ אוֹתִי֙ אֲב֣וֹתֵיכֶ֔ם בְּמַעֲלָ֥ם בִּ֖י מָֽעַל׃</t>
  </si>
  <si>
    <t>{{מ:פסוק|שופטים|יז|ו}}</t>
  </si>
  <si>
    <t>בַּיָּמִ֣ים הָהֵ֔ם אֵ֥ין מֶ֖לֶךְ בְּיִשְׂרָאֵ֑ל אִ֛ישׁ הַיָּשָׁ֥ר בְּעֵינָ֖יו יַעֲשֶֽׂה׃</t>
  </si>
  <si>
    <t>{{מ:פסוק|יחזקאל|כ|כח}}</t>
  </si>
  <si>
    <t>וָאֲבִיאֵם֙ אֶל־הָאָ֔רֶץ אֲשֶׁ֤ר נָשָׂ֙אתִי֙ אֶת־יָדִ֔י לָתֵ֥ת אוֹתָ֖הּ לָהֶ֑ם וַיִּרְאוּ֩ כׇל־גִּבְעָ֨ה רָמָ֜ה וְכׇל־עֵ֣ץ עָבֹ֗ת וַיִּזְבְּחוּ־שָׁ֤ם אֶת־זִבְחֵיהֶם֙ וַיִּתְּנוּ־שָׁם֙ כַּ֣עַס קׇרְבָּנָ֔ם וַיָּשִׂ֣ימוּ שָׁ֗ם רֵ֚יחַ נִיח֣וֹחֵיהֶ֔ם וַיַּסִּ֥יכוּ שָׁ֖ם אֶת־נִסְכֵּיהֶֽם׃</t>
  </si>
  <si>
    <t>{{מ:פסוק|איוב|לב|יח}}</t>
  </si>
  <si>
    <t>כִּ֭י מָלֵ֣תִי מִלִּ֑ים{{ר1}}הֱ֝צִיקַ֗תְנִי ר֣וּחַ בִּטְנִֽי׃</t>
  </si>
  <si>
    <t>{{מ:פסוק|שופטים|יז|ז}}</t>
  </si>
  <si>
    <t>וַֽיְהִי־נַ֗עַר מִבֵּ֥ית לֶ֙חֶם֙ יְהוּדָ֔ה מִמִּשְׁפַּ֖חַת יְהוּדָ֑ה וְה֥וּא לֵוִ֖י וְה֥וּא גָֽר־שָֽׁם׃</t>
  </si>
  <si>
    <t>{{מ:פסוק|יחזקאל|כ|כט}}</t>
  </si>
  <si>
    <t>וָאֹמַ֣ר אֲלֵהֶ֔ם מָ֣ה הַבָּמָ֔ה אֲשֶׁר־אַתֶּ֥ם הַבָּאִ֖ים שָׁ֑ם וַיִּקָּרֵ֤א שְׁמָהּ֙ בָּמָ֔ה עַ֖ד הַיּ֥וֹם הַזֶּֽה׃</t>
  </si>
  <si>
    <t>{{מ:פסוק|איוב|לב|יט}}</t>
  </si>
  <si>
    <t>הִנֵּֽה־בִטְנִ֗י{{ר1}}כְּיַ֥יִן לֹֽא־יִפָּתֵ֑חַ{{ר2}}כְּאֹב֥וֹת חֲ֝דָשִׁ֗ים{{ר0}}יִבָּקֵֽעַ׃</t>
  </si>
  <si>
    <t>{{מ:פסוק|שופטים|יז|ח}}</t>
  </si>
  <si>
    <t>וַיֵּ֨לֶךְ הָאִ֜ישׁ מֵהָעִ֗יר מִבֵּ֥ית לֶ֙חֶם֙ יְהוּדָ֔ה לָג֖וּר בַּאֲשֶׁ֣ר יִמְצָ֑א וַיָּבֹ֧א הַר־אֶפְרַ֛יִם עַד־בֵּ֥ית מִיכָ֖ה לַעֲשׂ֥וֹת דַּרְכּֽוֹ׃</t>
  </si>
  <si>
    <t>{{מ:פסוק|יחזקאל|כ|ל}}</t>
  </si>
  <si>
    <t>לָכֵ֞ן אֱמֹ֣ר{{מ:לגרמיה}}אֶל־בֵּ֣ית יִשְׂרָאֵ֗ל כֹּ֤ה אָמַר֙ אֲדֹנָ֣י יֱהֹוִ֔ה הַבְּדֶ֥רֶךְ אֲבוֹתֵיכֶ֖ם אַתֶּ֣ם נִטְמְאִ֑ים וְאַחֲרֵ֥י שִׁקּֽוּצֵיהֶ֖ם אַתֶּ֥ם זֹנִֽים׃</t>
  </si>
  <si>
    <t>{{מ:פסוק|איוב|לב|כ}}</t>
  </si>
  <si>
    <t>אֲדַבְּרָ֥ה וְיִֽרְוַֽח־לִ֑י{{ר1}}אֶפְתַּ֖ח שְׂפָתַ֣י וְאֶעֱנֶֽה׃</t>
  </si>
  <si>
    <t>{{מ:פסוק|שופטים|יז|ט}}</t>
  </si>
  <si>
    <t>וַיֹּֽאמֶר־ל֥וֹ מִיכָ֖ה מֵאַ֣יִן תָּב֑וֹא וַיֹּ֨אמֶר אֵלָ֜יו לֵוִ֣י אָנֹ֗כִי מִבֵּ֥ית לֶ֙חֶם֙ יְהוּדָ֔ה וְאָנֹכִ֣י הֹלֵ֔ךְ לָג֖וּר בַּאֲשֶׁ֥ר אֶמְצָֽא׃</t>
  </si>
  <si>
    <t>{{מ:פסוק|יחזקאל|כ|לא}}</t>
  </si>
  <si>
    <t>וּבִשְׂאֵ֣ת מַתְּנֹתֵיכֶ֡ם בְּֽהַעֲבִיר֩ בְּנֵיכֶ֨ם בָּאֵ֜שׁ {{נוסח|אַתֶּם֩ נִטְמְאִ֤֨ים|=אלק ומסורות-אלק (הקלדנו את טעם האזלא לפני המהפך לפי הרושם החזק של כתב־היד)|מג"ה=נִטְמְאִ֤֙ים בפשטא (למרות שבכתב־היד ברור שהוא אזלא)|דפוסים=אַתֶּ֨ם נִטְמְאִ֤ים}} לְכׇל־גִּלּֽוּלֵיכֶם֙ עַד־הַיּ֔וֹם{{פסקא באמצע פסוק|{{סס}}|יחזקאל כ לא}}וַאֲנִ֛י אִדָּרֵ֥שׁ לָכֶ֖ם בֵּ֣ית יִשְׂרָאֵ֑ל חַי־אָ֗נִי נְאֻם֙ אֲדֹנָ֣י יֱהֹוִ֔ה אִם־אִדָּרֵ֖שׁ לָכֶֽם׃</t>
  </si>
  <si>
    <t>{{מ:פסוק|איוב|לב|כא}}</t>
  </si>
  <si>
    <t>אַל־נָ֭א אֶשָּׂ֣א פְנֵי־אִ֑ישׁ{{ר1}}וְאֶל־אָ֝דָ֗ם לֹ֣א אֲכַנֶּֽה׃</t>
  </si>
  <si>
    <t>{{מ:פסוק|שופטים|יז|י}}</t>
  </si>
  <si>
    <t>וַיֹּ֩אמֶר֩ ל֨וֹ מִיכָ֜ה שְׁבָ֣ה עִמָּדִ֗י וֶֽהְיֵה־לִי֮ לְאָ֣ב וּלְכֹהֵן֒ וְאָנֹכִ֨י אֶֽתֶּן־לְךָ֜ עֲשֶׂ֤רֶת כֶּ֙סֶף֙ לַיָּמִ֔ים וְעֵ֥רֶךְ בְּגָדִ֖ים וּמִחְיָתֶ֑ךָ וַיֵּ֖לֶךְ הַלֵּוִֽי׃</t>
  </si>
  <si>
    <t>{{מ:פסוק|יחזקאל|כ|לב}}</t>
  </si>
  <si>
    <t>וְהָֽעֹלָה֙ עַל־ר֣וּחֲכֶ֔ם הָי֖וֹ לֹ֣א תִֽהְיֶ֑ה אֲשֶׁ֣ר{{מ:לגרמיה}}אַתֶּ֣ם אֹמְרִ֗ים נִֽהְיֶ֤ה כַגּוֹיִם֙ כְּמִשְׁפְּח֣וֹת הָאֲרָצ֔וֹת לְשָׁרֵ֖ת עֵ֥ץ וָאָֽבֶן׃</t>
  </si>
  <si>
    <t>{{מ:פסוק|איוב|לב|כב}}</t>
  </si>
  <si>
    <t>כִּ֤י לֹ֣א יָדַ֣עְתִּי אֲכַנֶּ֑ה{{ר1}}כִּ֝מְעַ֗ט יִשָּׂאֵ֥נִי עֹשֵֽׂנִי׃</t>
  </si>
  <si>
    <t>{{מ:פסוק|יחזקאל|כ|לג}}</t>
  </si>
  <si>
    <t>חַי־אָ֕נִי נְאֻ֖ם אֲדֹנָ֣י יֱהֹוִ֑ה אִם־לֹ֠א בְּיָ֨ד חֲזָקָ֜ה וּבִזְר֧וֹעַ נְטוּיָ֛ה וּבְחֵמָ֥ה שְׁפוּכָ֖ה אֶמְל֥וֹךְ עֲלֵיכֶֽם׃</t>
  </si>
  <si>
    <t>{{מ:פסוק|שופטים|יז|יא}}</t>
  </si>
  <si>
    <t>וַיּ֥וֹאֶל הַלֵּוִ֖י לָשֶׁ֣בֶת אֶת־הָאִ֑ישׁ וַיְהִ֤י הַנַּ֙עַר֙ ל֔וֹ כְּאַחַ֖ד מִבָּנָֽיו׃</t>
  </si>
  <si>
    <t>ספר איוב/לג</t>
  </si>
  <si>
    <t>{{מ:פסוק|יחזקאל|כ|לד}}</t>
  </si>
  <si>
    <t>וְהוֹצֵאתִ֤י אֶתְכֶם֙ מִן־הָ֣עַמִּ֔ים וְקִבַּצְתִּ֣י אֶתְכֶ֔ם מִן־הָ֣אֲרָצ֔וֹת אֲשֶׁ֥ר נְפוֹצֹתֶ֖ם בָּ֑ם בְּיָ֤ד חֲזָקָה֙ וּבִזְר֣וֹעַ נְטוּיָ֔ה וּבְחֵמָ֖ה שְׁפוּכָֽה׃</t>
  </si>
  <si>
    <t>{{מ:פסוק|שופטים|יז|יב}}</t>
  </si>
  <si>
    <t>וַיְמַלֵּ֤א מִיכָה֙ אֶת־יַ֣ד הַלֵּוִ֔י וַֽיְהִי־ל֥וֹ הַנַּ֖עַר לְכֹהֵ֑ן וַיְהִ֖י בְּבֵ֥ית מִיכָֽה׃</t>
  </si>
  <si>
    <t>{{מ:פסוק|יחזקאל|כ|לה}}</t>
  </si>
  <si>
    <t>וְהֵבֵאתִ֣י אֶתְכֶ֔ם אֶל־מִדְבַּ֖ר הָעַמִּ֑ים וְנִשְׁפַּטְתִּ֤י אִתְּכֶם֙ שָׁ֔ם פָּנִ֖ים אֶל־פָּנִֽים׃</t>
  </si>
  <si>
    <t>{{מ:פסוק|שופטים|יז|יג}}</t>
  </si>
  <si>
    <t>וַיֹּ֣אמֶר מִיכָ֔ה עַתָּ֣ה יָדַ֔עְתִּי כִּֽי־יֵיטִ֥יב יְהֹוָ֖ה לִ֑י כִּ֧י הָֽיָה־לִ֛י הַלֵּוִ֖י לְכֹהֵֽן׃</t>
  </si>
  <si>
    <t>{{מ:פסוק|יחזקאל|כ|לו}}</t>
  </si>
  <si>
    <t>כַּאֲשֶׁ֤ר נִשְׁפַּ֙טְתִּי֙ אֶת־אֲב֣וֹתֵיכֶ֔ם בְּמִדְבַּ֖ר אֶ֣רֶץ מִצְרָ֑יִם כֵּ֚ן אִשָּׁפֵ֣ט אִתְּכֶ֔ם נְאֻ֖ם אֲדֹנָ֥י יֱהֹוִֽה׃</t>
  </si>
  <si>
    <t>{{מ:פסוק|איוב|לג|א}}</t>
  </si>
  <si>
    <t>וְֽאוּלָ֗ם שְׁמַֽע־נָ֣א אִיּ֣וֹב מִלָּ֑י{{ר1}}וְֽכׇל־דְּבָרַ֥י הַאֲזִֽינָה׃</t>
  </si>
  <si>
    <t>{{מ:פסוק|יחזקאל|כ|לז}}</t>
  </si>
  <si>
    <t>וְהַעֲבַרְתִּ֥י אֶתְכֶ֖ם תַּ֣חַת הַשָּׁ֑בֶט וְהֵבֵאתִ֥י אֶתְכֶ֖ם בְּמָסֹ֥רֶת הַבְּרִֽית׃</t>
  </si>
  <si>
    <t>{{מ:פסוק|איוב|לג|ב}}</t>
  </si>
  <si>
    <t>הִנֵּה־נָ֭א פָּתַ֣חְתִּי פִ֑י{{ר1}}דִּבְּרָ֖ה לְשׁוֹנִ֣י בְחִכִּֽי׃</t>
  </si>
  <si>
    <t>ספר שופטים/יח</t>
  </si>
  <si>
    <t>{{מ:פסוק|יחזקאל|כ|לח}}</t>
  </si>
  <si>
    <t>וּבָרוֹתִ֣י מִכֶּ֗ם הַמֹּרְדִ֤ים וְהַפּֽוֹשְׁעִים֙ בִּ֔י מֵאֶ֤רֶץ מְגֽוּרֵיהֶם֙ אוֹצִ֣יא אוֹתָ֔ם וְאֶל־אַדְמַ֥ת יִשְׂרָאֵ֖ל לֹ֣א יָב֑וֹא וִידַעְתֶּ֖ם כִּי־אֲנִ֥י יְהֹוָֽה׃</t>
  </si>
  <si>
    <t>{{מ:פסוק|איוב|לג|ג}}</t>
  </si>
  <si>
    <t>יֹשֶׁר־לִבִּ֥י אֲמָרָ֑י{{ר1}}וְדַ֥עַת שְׂ֝פָתַ֗י בָּר֥וּר מִלֵּֽלוּ׃</t>
  </si>
  <si>
    <t>{{מ:פסוק|יחזקאל|כ|לט}}</t>
  </si>
  <si>
    <t>וְאַתֶּ֨ם בֵּֽית־יִשְׂרָאֵ֜ל כֹּה־אָמַ֣ר{{מ:לגרמיה}}אֲדֹנָ֣י יֱהֹוִ֗ה אִ֤ישׁ גִּלּוּלָיו֙ לְכ֣וּ עֲבֹ֔דוּ וְאַחַ֕ר אִם־אֵינְכֶ֖ם שֹׁמְעִ֣ים אֵלָ֑י וְאֶת־שֵׁ֤ם קׇדְשִׁי֙ לֹ֣א תְחַלְּלוּ־ע֔וֹד בְּמַתְּנוֹתֵיכֶ֖ם וּבְגִלּוּלֵיכֶֽם׃</t>
  </si>
  <si>
    <t>{{מ:פסוק|איוב|לג|ד}}</t>
  </si>
  <si>
    <t>{{מ:פסוק|שופטים|יח|א}}</t>
  </si>
  <si>
    <t>רֽוּחַ־אֵ֥ל עָשָׂ֑תְנִי{{ר1}}וְנִשְׁמַ֖ת שַׁדַּ֣י תְּחַיֵּֽנִי׃</t>
  </si>
  <si>
    <t>בַּיָּמִ֣ים הָהֵ֔ם אֵ֥ין מֶ֖לֶךְ בְּיִשְׂרָאֵ֑ל וּבַיָּמִ֣ים הָהֵ֗ם שֵׁ֣בֶט הַדָּנִ֞י מְבַקֶּשׁ־ל֤וֹ נַֽחֲלָה֙ לָשֶׁ֔בֶת כִּי֩ לֹא־נָ֨פְלָה לּ֜וֹ עַד־הַיּ֥וֹם הַה֛וּא בְּתוֹךְ־שִׁבְטֵ֥י יִשְׂרָאֵ֖ל בְּנַחֲלָֽה׃</t>
  </si>
  <si>
    <t>{{מ:פסוק|יחזקאל|כ|מ}}</t>
  </si>
  <si>
    <t>כִּ֣י בְהַר־קׇדְשִׁ֞י בְּהַ֣ר{{מ:לגרמיה}}מְר֣וֹם יִשְׂרָאֵ֗ל נְאֻם֙ אֲדֹנָ֣י יֱהֹוִ֔ה שָׁ֣ם יַעַבְדֻ֜נִי כׇּל־בֵּ֧ית יִשְׂרָאֵ֛ל כֻּלֹּ֖ה בָּאָ֑רֶץ שָׁ֣ם אֶרְצֵ֔ם וְשָׁ֞ם אֶדְר֣וֹשׁ אֶת־תְּרוּמֹֽתֵיכֶ֗ם וְאֶת־רֵאשִׁ֛ית מַשְׂאוֹתֵיכֶ֖ם בְּכׇל־קׇדְשֵׁיכֶֽם׃</t>
  </si>
  <si>
    <t>{{מ:פסוק|איוב|לג|ה}}</t>
  </si>
  <si>
    <t>אִם־תּוּכַ֥ל הֲשִׁיבֵ֑נִי{{ר1}}עֶרְכָ֥ה לְ֝פָנַ֗י הִתְיַצָּֽבָה׃</t>
  </si>
  <si>
    <t>{{מ:פסוק|יחזקאל|כ|מא|סדר=יב}}</t>
  </si>
  <si>
    <t>בְּרֵ֣יחַ נִיחֹ֘חַ֮ אֶרְצֶ֣ה אֶתְכֶם֒ בְּהוֹצִיאִ֤י אֶתְכֶם֙ מִן־הָ֣עַמִּ֔ים וְקִבַּצְתִּ֣י אֶתְכֶ֔ם מִן־הָ֣אֲרָצ֔וֹת אֲשֶׁ֥ר נְפֹצֹתֶ֖ם בָּ֑ם וְנִקְדַּשְׁתִּ֥י בָכֶ֖ם לְעֵינֵ֥י הַגּוֹיִֽם׃</t>
  </si>
  <si>
    <t>{{מ:פסוק|איוב|לג|ו}}</t>
  </si>
  <si>
    <t>{{מ:פסוק|שופטים|יח|ב}}</t>
  </si>
  <si>
    <t>הֵן־אֲנִ֣י כְפִ֣יךָ לָאֵ֑ל{{ר1}}מֵ֝חֹ֗מֶר קֹרַ֥צְתִּי גַם־אָֽנִי׃</t>
  </si>
  <si>
    <t>וַיִּשְׁלְח֣וּ בְנֵי־דָ֣ן{{מ:פסק}}מִֽמִּשְׁפַּחְתָּ֡ם חֲמִשָּׁ֣ה אֲנָשִׁ֣ים מִקְצוֹתָם֩ אֲנָשִׁ֨ים בְּנֵי־חַ֜יִל מִצׇּרְעָ֣ה וּמֵאֶשְׁתָּאֹ֗ל לְרַגֵּ֤ל אֶת־הָאָ֙רֶץ֙ וּלְחׇקְרָ֔הּ וַיֹּאמְר֣וּ אֲלֵהֶ֔ם לְכ֖וּ חִקְר֣וּ אֶת־הָאָ֑רֶץ וַיָּבֹ֤אוּ הַר־אֶפְרַ֙יִם֙ עַד־בֵּ֣ית מִיכָ֔ה וַיָּלִ֖ינוּ שָֽׁם׃</t>
  </si>
  <si>
    <t>{{מ:פסוק|יחזקאל|כ|מב}}</t>
  </si>
  <si>
    <t>וִֽידַעְתֶּם֙ כִּֽי־אֲנִ֣י יְהֹוָ֔ה בַּהֲבִיאִ֥י אֶתְכֶ֖ם אֶל־אַדְמַ֣ת יִשְׂרָאֵ֑ל אֶל־הָאָ֗רֶץ אֲשֶׁ֤ר נָשָׂ֙אתִי֙ אֶת־יָדִ֔י לָתֵ֥ת אוֹתָ֖הּ לַאֲבוֹתֵיכֶֽם׃</t>
  </si>
  <si>
    <t>{{מ:פסוק|איוב|לג|ז}}</t>
  </si>
  <si>
    <t>הִנֵּ֣ה אֵ֭מָתִי לֹ֣א תְבַעֲתֶ֑ךָּ{{ר1}}וְ֝אַכְפִּ֗י עָלֶ֥יךָ לֹֽא־יִכְבָּֽד׃</t>
  </si>
  <si>
    <t>{{מ:פסוק|שופטים|יח|ג}}</t>
  </si>
  <si>
    <t>{{מ:פסוק|יחזקאל|כ|מג}}</t>
  </si>
  <si>
    <t>הֵ֚מָּה עִם־בֵּ֣ית מִיכָ֔ה וְהֵ֣מָּה הִכִּ֔ירוּ אֶת־ק֥וֹל הַנַּ֖עַר הַלֵּוִ֑י וַיָּס֣וּרוּ שָׁ֗ם וַיֹּ֤אמְרוּ לוֹ֙ מִֽי־הֱבִיאֲךָ֣ הֲלֹ֔ם וּמָה־אַתָּ֥ה עֹשֶׂ֛ה בָּזֶ֖ה וּמַה־לְּךָ֥ פֹֽה׃</t>
  </si>
  <si>
    <t>וּזְכַרְתֶּם־שָׁ֗ם אֶת־דַּרְכֵיכֶם֙ וְאֵת֙ כׇּל־עֲלִיל֣וֹתֵיכֶ֔ם אֲשֶׁ֥ר נִטְמֵאתֶ֖ם בָּ֑ם וּנְקֹֽטֹתֶם֙ בִּפְנֵיכֶ֔ם בְּכׇל־רָעוֹתֵיכֶ֖ם אֲשֶׁ֥ר עֲשִׂיתֶֽם׃</t>
  </si>
  <si>
    <t>{{מ:פסוק|איוב|לג|ח}}</t>
  </si>
  <si>
    <t>אַ֭ךְ אָמַ֣רְתָּ בְאׇזְנָ֑י{{ר1}}וְק֖וֹל מִלִּ֣ין אֶשְׁמָֽע׃</t>
  </si>
  <si>
    <t>{{מ:פסוק|שופטים|יח|ד}}</t>
  </si>
  <si>
    <t>וַיֹּ֣אמֶר אֲלֵהֶ֔ם כָּזֹ֣ה וְכָזֶ֔ה עָ֥שָׂה לִ֖י מִיכָ֑ה וַיִּשְׂכְּרֵ֕נִי וָאֱהִי־ל֖וֹ לְכֹהֵֽן׃</t>
  </si>
  <si>
    <t>{{מ:פסוק|יחזקאל|כ|מד}}</t>
  </si>
  <si>
    <t>וִֽידַעְתֶּם֙ כִּֽי־אֲנִ֣י יְהֹוָ֔ה בַּעֲשׂוֹתִ֥י אִתְּכֶ֖ם לְמַ֣עַן שְׁמִ֑י לֹא֩ כְדַרְכֵיכֶ֨ם הָרָעִ֜ים וְכַעֲלִילוֹתֵיכֶ֤ם הַנִּשְׁחָתוֹת֙ בֵּ֣ית יִשְׂרָאֵ֔ל נְאֻ֖ם אֲדֹנָ֥י יֱהֹוִֽה׃</t>
  </si>
  <si>
    <t>{{מ:פסוק|איוב|לג|ט}}</t>
  </si>
  <si>
    <t>זַ֥ךְ אֲנִ֗י{{ר0}}בְּֽלִ֫י פָ֥שַׁע{{ר1}}{{נוסח|{{מ:אות-ק|חַ֥}}ף|=קורן|א=חַ֥ף}} אָנֹכִ֑י{{ר1}}וְלֹ֖א עָוֺ֣ן לִֽי׃</t>
  </si>
  <si>
    <t>{{מ:פסוק|שופטים|יח|ה}}</t>
  </si>
  <si>
    <t>וַיֹּ֥אמְרוּ ל֖וֹ שְׁאַל־נָ֣א בֵאלֹהִ֑ים וְנֵ֣דְעָ֔ה הֲתַצְלִ֣חַ דַּרְכֵּ֔נוּ אֲשֶׁ֥ר אֲנַ֖חְנוּ הֹלְכִ֥ים עָלֶֽיהָ׃</t>
  </si>
  <si>
    <t>{{מ:פסוק|איוב|לג|י}}</t>
  </si>
  <si>
    <t>הֵ֣ן תְּ֭נוּאוֹת עָלַ֣י יִמְצָ֑א{{ר1}}יַחְשְׁבֵ֖נִי לְאוֹיֵ֣ב לֽוֹ׃</t>
  </si>
  <si>
    <t>ספר יחזקאל/כא</t>
  </si>
  <si>
    <t>{{מ:פסוק|שופטים|יח|ו|סדר=יב}}</t>
  </si>
  <si>
    <t>{{מ:פסוק|איוב|לג|יא}}</t>
  </si>
  <si>
    <t>וַיֹּ֧אמֶר לָהֶ֛ם הַכֹּהֵ֖ן לְכ֣וּ לְשָׁל֑וֹם נֹ֣כַח יְהֹוָ֔ה דַּרְכְּכֶ֖ם אֲשֶׁ֥ר תֵּלְכוּ־בָֽהּ׃</t>
  </si>
  <si>
    <t>יָשֵׂ֣ם בַּסַּ֣ד רַגְלָ֑י{{ר1}}יִ֝שְׁמֹ֗ר כׇּל־אׇרְחֹתָֽי׃</t>
  </si>
  <si>
    <t>{{מ:פסוק|יחזקאל|כא|א}}</t>
  </si>
  <si>
    <t>{{מ:פסוק|איוב|לג|יב}}</t>
  </si>
  <si>
    <t>הֶן־זֹ֣את לֹא־צָדַ֣קְתָּ אֶעֱנֶ֑ךָּ{{ר1}}כִּי־יִרְבֶּ֥ה אֱ֝ל֗וֹהַּ מֵאֱנֽוֹשׁ׃</t>
  </si>
  <si>
    <t>{{מ:פסוק|שופטים|יח|ז}}</t>
  </si>
  <si>
    <t>וַיֵּֽלְכוּ֙ חֲמֵ֣שֶׁת הָאֲנָשִׁ֔ים וַיָּבֹ֖אוּ לָ֑יְשָׁה וַיִּרְא֣וּ אֶת־הָעָ֣ם אֲשֶׁר־בְּקִרְבָּ֣הּ יוֹשֶֽׁבֶת־לָ֠בֶ֠טַח כְּמִשְׁפַּ֨ט צִדֹנִ֜ים שֹׁקֵ֣ט{{מ:לגרמיה}}וּבֹטֵ֗חַ וְאֵין־מַכְלִ֨ים דָּבָ֤ר בָּאָ֙רֶץ֙ יוֹרֵ֣שׁ עֶ֔צֶר וּרְחוֹקִ֥ים הֵ֙מָּה֙ מִצִּ֣ידֹנִ֔ים וְדָבָ֥ר אֵין־לָהֶ֖ם עִם־אָדָֽם׃</t>
  </si>
  <si>
    <t>{{מ:פסוק|יחזקאל|כא|ב}}</t>
  </si>
  <si>
    <t>בֶּן־אָדָ֗ם שִׂ֤ים פָּנֶ֙יךָ֙ דֶּ֣רֶךְ תֵּימָ֔נָה וְהַטֵּ֖ף אֶל־דָּר֑וֹם וְהִנָּבֵ֛א אֶל־יַ֥עַר הַשָּׂדֶ֖ה נֶֽגֶב׃</t>
  </si>
  <si>
    <t>{{מ:פסוק|איוב|לג|יג}}</t>
  </si>
  <si>
    <t>מַ֭דּוּעַ אֵלָ֣יו רִיב֑וֹתָ{{ר1}}כִּ֥י כׇל־דְּ֝בָרָ֗יו לֹ֣א יַעֲנֶֽה׃</t>
  </si>
  <si>
    <t>{{מ:פסוק|שופטים|יח|ח}}</t>
  </si>
  <si>
    <t>{{מ:פסוק|יחזקאל|כא|ג}}</t>
  </si>
  <si>
    <t>וַיָּבֹ֙אוּ֙ אֶל־אֲחֵיהֶ֔ם צׇרְעָ֖ה וְאֶשְׁתָּאֹ֑ל וַיֹּאמְר֥וּ לָהֶ֛ם אֲחֵיהֶ֖ם מָ֥ה אַתֶּֽם׃</t>
  </si>
  <si>
    <t>וְאָֽמַרְתָּ֙ לְיַ֣עַר הַנֶּ֔גֶב שְׁמַ֖ע דְּבַר־יְהֹוָ֑ה כֹּה־אָמַ֣ר אֲדֹנָ֣י יֱהֹוִ֡ה הִנְנִ֣י מַֽצִּית־בְּךָ֣{{מ:פסק}}אֵ֡שׁ וְאָכְלָ֣ה בְךָ֣ כׇל־עֵֽץ־לַח֩ וְכׇל־עֵ֨ץ יָבֵ֤שׁ לֹֽא־תִכְבֶּה֙ לַהֶ֣בֶת שַׁלְהֶ֔בֶת וְנִצְרְבוּ־בָ֥הּ כׇּל־פָּנִ֖ים מִנֶּ֥גֶב צָפֽוֹנָה׃</t>
  </si>
  <si>
    <t>{{מ:פסוק|איוב|לג|יד}}</t>
  </si>
  <si>
    <t>כִּֽי־בְאַחַ֥ת יְדַבֶּר־אֵ֑ל{{ר1}}וּ֝בִשְׁתַּ֗יִם לֹ֣א יְשׁוּרֶֽנָּה׃</t>
  </si>
  <si>
    <t>{{מ:פסוק|יחזקאל|כא|ד}}</t>
  </si>
  <si>
    <t>וְרָאוּ֙ כׇּל־בָּשָׂ֔ר כִּ֛י אֲנִ֥י יְהֹוָ֖ה בִּֽעַרְתִּ֑יהָ לֹ֖א תִּכְבֶּֽה׃</t>
  </si>
  <si>
    <t>{{מ:פסוק|שופטים|יח|ט}}</t>
  </si>
  <si>
    <t>{{מ:פסוק|איוב|לג|טו}}</t>
  </si>
  <si>
    <t>וַיֹּאמְר֗וּ ק֚וּמָה וְנַעֲלֶ֣ה עֲלֵיהֶ֔ם כִּ֤י רָאִ֙ינוּ֙ אֶת־הָאָ֔רֶץ וְהִנֵּ֥ה טוֹבָ֖ה מְאֹ֑ד וְאַתֶּ֣ם מַחְשִׁ֔ים אַל־תֵּעָ֣צְל֔וּ לָלֶ֥כֶת לָבֹ֖א לָרֶ֥שֶׁת אֶת־הָאָֽרֶץ׃</t>
  </si>
  <si>
    <t>בַּחֲל֤וֹם{{מ:לגרמיה}}חֶזְי֬וֹן לַ֗יְלָה{{ר1}}בִּנְפֹ֣ל תַּ֭רְדֵּמָה עַל־אֲנָשִׁ֑ים{{ר2}}בִּ֝תְנוּמ֗וֹת{{ר0}}עֲלֵ֣י מִשְׁכָּֽב׃</t>
  </si>
  <si>
    <t>{{מ:פסוק|יחזקאל|כא|ה}}</t>
  </si>
  <si>
    <t>וָאֹמַ֕ר אֲהָ֖הּ אֲדֹנָ֣י יֱהֹוִ֑ה הֵ֚מָּה אֹמְרִ֣ים לִ֔י הֲלֹ֛א מְמַשֵּׁ֥ל מְשָׁלִ֖ים הֽוּא׃</t>
  </si>
  <si>
    <t>{{מ:פסוק|שופטים|יח|י}}</t>
  </si>
  <si>
    <t>{{מ:פסוק|איוב|לג|טז}}</t>
  </si>
  <si>
    <t>כְּבֹאֲכֶ֞ם תָּבֹ֣אוּ{{מ:לגרמיה}}אֶל־עַ֣ם בֹּטֵ֗חַ וְהָאָ֙רֶץ֙ רַחֲבַ֣ת יָדַ֔יִם כִּֽי־נְתָנָ֥הּ אֱלֹהִ֖ים בְּיֶדְכֶ֑ם מָקוֹם֙ אֲשֶׁ֣ר אֵֽין־שָׁ֣ם מַחְס֔וֹר כׇּל־דָּבָ֖ר אֲשֶׁ֥ר בָּאָֽרֶץ׃</t>
  </si>
  <si>
    <t>אָ֣ז יִ֭גְלֶה אֹ֣זֶן אֲנָשִׁ֑ים{{ר1}}וּבְמֹ֖סָרָ֣ם יַחְתֹּֽם׃</t>
  </si>
  <si>
    <t>{{מ:פסוק|יחזקאל|כא|ו}}</t>
  </si>
  <si>
    <t>{{מ:פסוק|איוב|לג|יז}}</t>
  </si>
  <si>
    <t>{{מ:פסוק|שופטים|יח|יא}}</t>
  </si>
  <si>
    <t>לְ֭הָסִיר אָדָ֣ם מַעֲשֶׂ֑ה{{ר1}}וְגֵוָ֖ה מִגֶּ֣בֶר יְכַסֶּֽה׃</t>
  </si>
  <si>
    <t>וַיִּסְע֤וּ מִשָּׁם֙ מִמִּשְׁפַּ֣חַת הַדָּנִ֔י מִצׇּרְעָ֖ה וּמֵאֶשְׁתָּאֹ֑ל שֵֽׁשׁ־מֵא֣וֹת אִ֔ישׁ חָג֖וּר כְּלֵ֥י מִלְחָמָֽה׃</t>
  </si>
  <si>
    <t>{{מ:פסוק|יחזקאל|כא|ז}}</t>
  </si>
  <si>
    <t>בֶּן־אָדָ֗ם שִׂ֤ים פָּנֶ֙יךָ֙ אֶל־יְר֣וּשָׁל{{מ:ירושלם|ַ|֔}}ם וְהַטֵּ֖ף אֶל־מִקְדָּשִׁ֑ים וְהִנָּבֵ֖א אֶל־אַדְמַ֥ת יִשְׂרָאֵֽל׃</t>
  </si>
  <si>
    <t>{{מ:פסוק|איוב|לג|יח}}</t>
  </si>
  <si>
    <t>יַחְשֹׂ֣ךְ נַ֭פְשׁוֹ מִנִּי־שָׁ֑חַת{{ר1}}וְ֝חַיָּת֗וֹ מֵעֲבֹ֥ר בַּשָּֽׁלַח׃</t>
  </si>
  <si>
    <t>{{מ:פסוק|שופטים|יח|יב}}</t>
  </si>
  <si>
    <t>וַֽיַּעֲל֗וּ וַֽיַּחֲנ֛וּ בְּקִרְיַ֥ת יְעָרִ֖ים בִּֽיהוּדָ֑ה עַל־כֵּ֡ן קָרְאוּ֩ לַמָּק֨וֹם הַה֜וּא מַחֲנֵה־דָ֗ן עַ֚ד הַיּ֣וֹם הַזֶּ֔ה הִנֵּ֕ה אַחֲרֵ֖י קִרְיַ֥ת יְעָרִֽים׃</t>
  </si>
  <si>
    <t>{{מ:פסוק|איוב|לג|יט}}</t>
  </si>
  <si>
    <t>{{מ:פסוק|יחזקאל|כא|ח}}</t>
  </si>
  <si>
    <t>וְהוּכַ֣ח בְּ֭מַכְאוֹב עַל־מִשְׁכָּב֑וֹ{{ר1}}{{כו"ק|וריב|וְר֖וֹב}} עֲצָמָ֣יו אֵתָֽן׃</t>
  </si>
  <si>
    <t>וְאָמַרְתָּ֞ לְאַדְמַ֣ת יִשְׂרָאֵ֗ל כֹּ֚ה אָמַ֣ר יְהֹוָ֔ה הִנְנִ֣י אֵלַ֔יִךְ וְהוֹצֵאתִ֥י חַרְבִּ֖י מִתַּעְרָ֑הּ וְהִכְרַתִּ֥י מִמֵּ֖ךְ צַדִּ֥יק וְרָשָֽׁע׃</t>
  </si>
  <si>
    <t>{{מ:פסוק|שופטים|יח|יג}}</t>
  </si>
  <si>
    <t>{{מ:פסוק|איוב|לג|כ}}</t>
  </si>
  <si>
    <t>וַיַּעַבְר֥וּ מִשָּׁ֖ם הַר־אֶפְרָ֑יִם וַיָּבֹ֖אוּ עַד־בֵּ֥ית מִיכָֽה׃</t>
  </si>
  <si>
    <t>וְזִהֲמַ֣תּוּ חַיָּת֣וֹ לָ֑חֶם{{ר1}}וְ֝נַפְשׁ֗וֹ מַאֲכַ֥ל תַּאֲוָֽה׃</t>
  </si>
  <si>
    <t>{{מ:פסוק|יחזקאל|כא|ט}}</t>
  </si>
  <si>
    <t>יַ֛עַן אֲשֶׁר־הִכְרַ֥תִּי מִמֵּ֖ךְ צַדִּ֣יק וְרָשָׁ֑ע לָ֠כֵ֠ן תֵּצֵ֨א חַרְבִּ֧י מִתַּעְרָ֛הּ אֶל־כׇּל־בָּשָׂ֖ר מִנֶּ֥גֶב צָפֽוֹן׃</t>
  </si>
  <si>
    <t>{{מ:פסוק|איוב|לג|כא}}</t>
  </si>
  <si>
    <t>יִ֣כֶל בְּשָׂר֣וֹ מֵרֹ֑אִי{{ר1}}{{כו"ק|ושפי|וְשֻׁפּ֥וּ}} עַ֝צְמֹתָ֗יו לֹ֣א רֻאּֽוּ׃</t>
  </si>
  <si>
    <t>{{מ:פסוק|שופטים|יח|יד}}</t>
  </si>
  <si>
    <t>וַֽיַּעֲנ֞וּ חֲמֵ֣שֶׁת הָאֲנָשִׁ֗ים הַהֹלְכִים֮ לְרַגֵּל֮ אֶת־הָאָ֣רֶץ לַ֒יִשׁ֒ וַיֹּֽאמְרוּ֙ אֶל־אֲחֵיהֶ֔ם הַיְדַעְתֶּ֗ם כִּ֠י יֵ֣שׁ בַּבָּתִּ֤ים הָאֵ֙לֶּה֙ אֵפ֣וֹד וּתְרָפִ֔ים וּפֶ֖סֶל וּמַסֵּכָ֑ה וְעַתָּ֖ה דְּע֥וּ מַֽה־תַּעֲשֽׂוּ׃</t>
  </si>
  <si>
    <t>{{מ:פסוק|יחזקאל|כא|י}}</t>
  </si>
  <si>
    <t>וְיָֽדְעוּ֙ כׇּל־בָּשָׂ֔ר כִּ֚י אֲנִ֣י יְהֹוָ֔ה הוֹצֵ֥אתִי חַרְבִּ֖י מִתַּעְרָ֑הּ לֹ֥א תָשׁ֖וּב עֽוֹד׃</t>
  </si>
  <si>
    <t>{{מ:פסוק|איוב|לג|כב}}</t>
  </si>
  <si>
    <t>וַתִּקְרַ֣ב לַשַּׁ֣חַת נַפְשׁ֑וֹ{{ר1}}וְ֝חַיָּת֗וֹ {{נוסח|לַֽמְמִתִֽים|א=לַֽמֲמִתִֽים (חטף)}}׃</t>
  </si>
  <si>
    <t>{{מ:פסוק|שופטים|יח|טו}}</t>
  </si>
  <si>
    <t>{{מ:פסוק|יחזקאל|כא|יא}}</t>
  </si>
  <si>
    <t>וַיָּס֣וּרוּ שָׁ֔מָּה וַיָּבֹ֛אוּ אֶל־בֵּֽית־הַנַּ֥עַר הַלֵּוִ֖י בֵּ֣ית מִיכָ֑ה וַיִּשְׁאֲלוּ־ל֖וֹ לְשָׁלֽוֹם׃</t>
  </si>
  <si>
    <t>וְאַתָּ֥ה בֶן־אָדָ֖ם הֵאָנַ֑ח בְּשִׁבְר֤וֹן מׇתְנַ֙יִם֙ וּבִמְרִיר֔וּת תֵּאָנַ֖ח לְעֵינֵיהֶֽם׃</t>
  </si>
  <si>
    <t>{{מ:פסוק|איוב|לג|כג}}</t>
  </si>
  <si>
    <t>אִם־יֵ֤שׁ עָלָ֨יו{{מ:לגרמיה}}מַלְאָ֗ךְ{{ר0}}מֵלִ֗יץ{{ר1}}אֶחָ֥ד מִנִּי־אָ֑לֶף{{ר2}}לְהַגִּ֖יד לְאָדָ֣ם יָשְׁרֽוֹ׃</t>
  </si>
  <si>
    <t>{{מ:פסוק|יחזקאל|כא|יב}}</t>
  </si>
  <si>
    <t>וְהָיָה֙ כִּי־יֹאמְר֣וּ אֵלֶ֔יךָ עַל־מָ֖ה אַתָּ֣ה נֶאֱנָ֑ח וְאָמַרְתָּ֡ אֶל־שְׁמוּעָ֣ה כִֽי־בָאָ֡ה וְנָמֵ֣ס כׇּל־לֵב֩ וְרָפ֨וּ כׇל־יָדַ֜יִם וְכִהֲתָ֣ה כׇל־ר֗וּחַ וְכׇל־בִּרְכַּ֙יִם֙ תֵּלַ֣כְנָה מַּ֔יִם הִנֵּ֤ה בָאָה֙ וְנִֽהְיָ֔תָה נְאֻ֖ם אֲדֹנָ֥י יֱהֹוִֽה׃</t>
  </si>
  <si>
    <t>{{מ:פסוק|שופטים|יח|טז}}</t>
  </si>
  <si>
    <t>וְשֵׁשׁ־מֵא֣וֹת אִ֗ישׁ חֲגוּרִים֙ כְּלֵ֣י מִלְחַמְתָּ֔ם נִצָּבִ֖ים פֶּ֣תַח הַשָּׁ֑עַר אֲשֶׁ֖ר מִבְּנֵי־דָֽן׃</t>
  </si>
  <si>
    <t>{{מ:פסוק|איוב|לג|כד}}</t>
  </si>
  <si>
    <t>וַיְחֻנֶּ֗נּוּ{{ר0}}וַיֹּ֗אמֶר{{ר1}}פְּ֭דָעֵהוּ מֵרֶ֥דֶת שָׁ֗חַת{{ר1}}מָצָ֥אתִי כֹֽפֶר׃</t>
  </si>
  <si>
    <t>{{מ:פסוק|יחזקאל|כא|יג}}</t>
  </si>
  <si>
    <t>{{מ:פסוק|שופטים|יח|יז}}</t>
  </si>
  <si>
    <t>{{מ:פסוק|איוב|לג|כה}}</t>
  </si>
  <si>
    <t>{{נוסח|רֻֽטְפַ֣שׁ|א=רֻֽטֲפַ֣שׁ (חטף)}} בְּשָׂר֣וֹ מִנֹּ֑עַר{{ר1}}יָ֝שׁ֗וּב לִימֵ֥י עֲלוּמָֽיו׃</t>
  </si>
  <si>
    <t>וַֽיַּעֲל֞וּ חֲמֵ֣שֶׁת הָאֲנָשִׁ֗ים הַהֹלְכִים֮ לְרַגֵּ֣ל אֶת־הָאָ֒רֶץ֒ בָּ֣אוּ שָׁ֔מָּה לָקְח֗וּ אֶת־הַפֶּ֙סֶל֙ וְאֶת־הָ֣אֵפ֔וֹד וְאֶת־הַתְּרָפִ֖ים וְאֶת־הַמַּסֵּכָ֑ה וְהַכֹּהֵ֗ן נִצָּב֙ פֶּ֣תַח הַשַּׁ֔עַר וְשֵׁשׁ־מֵא֣וֹת הָאִ֔ישׁ הֶחָג֖וּר כְּלֵ֥י הַמִּלְחָמָֽה׃</t>
  </si>
  <si>
    <t>{{מ:פסוק|יחזקאל|כא|יד}}</t>
  </si>
  <si>
    <t>בֶּן־אָדָ֕ם הִנָּבֵא֙ וְאָ֣מַרְתָּ֔ כֹּ֖ה אָמַ֣ר אֲדֹנָ֑י אֱמֹ֕ר חֶ֥רֶב חֶ֛רֶב הוּחַ֖דָּה וְגַם־מְרוּטָֽה׃</t>
  </si>
  <si>
    <t>{{מ:פסוק|איוב|לג|כו}}</t>
  </si>
  <si>
    <t>יֶעְתַּ֤ר אֶל־אֱל֨וֹהַּ{{מ:לגרמיה}}וַיִּרְצֵ֗הוּ{{ר1}}וַיַּ֣רְא פָּ֭נָיו בִּתְרוּעָ֑ה{{ר2}}וַיָּ֥שֶׁב לֶ֝אֱנ֗וֹשׁ{{ר0}}צִדְקָתֽוֹ׃</t>
  </si>
  <si>
    <t>{{מ:פסוק|שופטים|יח|יח}}</t>
  </si>
  <si>
    <t>וְאֵ֗לֶּה בָּ֚אוּ בֵּ֣ית מִיכָ֔ה וַיִּקְחוּ֙ אֶת־פֶּ֣סֶל הָאֵפ֔וֹד וְאֶת־הַתְּרָפִ֖ים וְאֶת־הַמַּסֵּכָ֑ה וַיֹּ֤אמֶר אֲלֵיהֶם֙ הַכֹּהֵ֔ן מָ֥ה אַתֶּ֖ם עֹשִֽׂים׃</t>
  </si>
  <si>
    <t>{{מ:פסוק|יחזקאל|כא|טו}}</t>
  </si>
  <si>
    <t>לְמַ֨עַן טְבֹ֤חַ טֶ֙בַח֙ הוּחַ֔דָּה לְמַעַן־הֱיֵה־לָ֥הּ בָּרָ֖ק מֹרָ֑טָּה א֣וֹ נָשִׂ֔ישׂ שֵׁ֥בֶט בְּנִ֖י מֹאֶ֥סֶת כׇּל־עֵֽץ׃</t>
  </si>
  <si>
    <t>{{מ:פסוק|איוב|לג|כז}}</t>
  </si>
  <si>
    <t>יָשֹׁ֤ר{{מ:לגרמיה}}עַל־אֲנָשִׁ֗ים{{ר0}}וַיֹּ֗אמֶר{{ר1}}חָ֭טָאתִי וְיָשָׁ֥ר הֶעֱוֵ֗יתִי{{ר1}}וְלֹא־שָׁ֥וָה לִֽי׃</t>
  </si>
  <si>
    <t>{{מ:פסוק|שופטים|יח|יט}}</t>
  </si>
  <si>
    <t>{{נוסח|וַיֹּ֩אמְרוּ֩|=א (בטעם כפול) וכן ברויאר ומג"ה}} ל֨וֹ הַחֲרֵ֜שׁ שִֽׂים־יָדְךָ֤ עַל־פִּ֙יךָ֙ וְלֵ֣ךְ עִמָּ֔נוּ וֶהְיֵה־לָ֖נוּ לְאָ֣ב וּלְכֹהֵ֑ן הֲט֣וֹב{{מ:לגרמיה}}הֱיוֹתְךָ֣ כֹהֵ֗ן לְבֵית֙ אִ֣ישׁ אֶחָ֔ד א֚וֹ הֱיוֹתְךָ֣ כֹהֵ֔ן לְשֵׁ֥בֶט וּלְמִשְׁפָּחָ֖ה בְּיִשְׂרָאֵֽל׃</t>
  </si>
  <si>
    <t>{{מ:פסוק|יחזקאל|כא|טז}}</t>
  </si>
  <si>
    <t>וַיִּתֵּ֥ן אֹתָ֛הּ לְמׇרְטָ֖ה לִתְפֹּ֣שׂ בַּכָּ֑ף הִֽיא־הוּחַ֤דָּה חֶ֙רֶב֙ וְהִ֣יא מֹרָ֔טָּה לָתֵ֥ת אוֹתָ֖הּ בְּיַד־הוֹרֵֽג׃</t>
  </si>
  <si>
    <t>{{מ:פסוק|איוב|לג|כח}}</t>
  </si>
  <si>
    <t>פָּדָ֣ה {{כו"ק|נפשי|נַ֭פְשׁוֹ}} מֵעֲבֹ֣ר בַּשָּׁ֑חַת{{ר1}}{{כו"ק|וחיתי|וְ֝חַיָּת֗וֹ}} בָּא֥וֹר תִּרְאֶֽה׃</t>
  </si>
  <si>
    <t>{{מ:פסוק|יחזקאל|כא|יז}}</t>
  </si>
  <si>
    <t>{{מ:פסוק|שופטים|יח|כ}}</t>
  </si>
  <si>
    <t>זְעַ֤ק וְהֵילֵל֙ בֶּן־אָדָ֔ם כִּי־הִיא֙ הָיְתָ֣ה בְעַמִּ֔י הִ֖יא בְּכׇל־נְשִׂיאֵ֣י יִשְׂרָאֵ֑ל מְגוּרֵ֤י אֶל־חֶ֙רֶב֙ הָי֣וּ אֶת־עַמִּ֔י לָכֵ֖ן סְפֹ֥ק אֶל־יָרֵֽךְ׃</t>
  </si>
  <si>
    <t>וַיִּיטַב֙ לֵ֣ב הַכֹּהֵ֔ן וַיִּקַּח֙ אֶת־הָ֣אֵפ֔וֹד וְאֶת־הַתְּרָפִ֖ים וְאֶת־הַפָּ֑סֶל וַיָּבֹ֖א בְּקֶ֥רֶב הָעָֽם׃</t>
  </si>
  <si>
    <t>{{מ:פסוק|איוב|לג|כט}}</t>
  </si>
  <si>
    <t>הֶן־כׇּל־אֵ֭לֶּה יִפְעַל־אֵ֑ל{{ר1}}פַּעֲמַ֖יִם שָׁל֣וֹשׁ עִם־גָּֽבֶר׃</t>
  </si>
  <si>
    <t>{{מ:פסוק|יחזקאל|כא|יח}}</t>
  </si>
  <si>
    <t>כִּ֣י בֹ֔חַן וּמָ֕ה אִם־גַּם־שֵׁ֥בֶט מֹאֶ֖סֶת לֹ֣א יִֽהְיֶ֑ה נְאֻ֖ם אֲדֹנָ֥י יֱהֹוִֽה׃</t>
  </si>
  <si>
    <t>{{מ:פסוק|איוב|לג|ל}}</t>
  </si>
  <si>
    <t>לְהָשִׁ֣יב נַ֭פְשׁוֹ מִנִּי־שָׁ֑חַת{{ר1}}לֵ֝א֗וֹר בְּא֣וֹר הַחַיִּֽים׃</t>
  </si>
  <si>
    <t>{{מ:פסוק|שופטים|יח|כא}}</t>
  </si>
  <si>
    <t>וַיִּפְנ֖וּ וַיֵּלֵ֑כוּ וַיָּשִׂ֨ימוּ אֶת־הַטַּ֧ף וְאֶת־הַמִּקְנֶ֛ה וְאֶת־הַכְּבוּדָּ֖ה לִפְנֵיהֶֽם׃</t>
  </si>
  <si>
    <t>{{מ:פסוק|יחזקאל|כא|יט}}</t>
  </si>
  <si>
    <t>וְאַתָּ֣ה בֶן־אָדָ֔ם הִנָּבֵ֕א וְהַ֖ךְ כַּ֣ף אֶל־כָּ֑ף וְתִכָּפֵ֞ל חֶ֤רֶב שְׁלִישִׁ֙תָה֙ חֶ֣רֶב חֲלָלִ֔ים הִ֗יא חֶ֚רֶב חָלָ֣ל הַגָּד֔וֹל הַחֹדֶ֖רֶת לָהֶֽם׃</t>
  </si>
  <si>
    <t>{{מ:פסוק|איוב|לג|לא}}</t>
  </si>
  <si>
    <t>הַקְשֵׁ֖ב אִיּ֥וֹב שְֽׁמַֽע־לִ֑י{{ר1}}הַ֝חֲרֵ֗שׁ וְאָנֹכִ֥י אֲדַבֵּֽר׃</t>
  </si>
  <si>
    <t>{{מ:פסוק|שופטים|יח|כב}}</t>
  </si>
  <si>
    <t>הֵ֥מָּה {{נוסח|הִרְחִ֖יקוּ|א=הִרְחִ֖יקו (חסר נקודת שורוק)|הערת ייבין}} מִבֵּ֣ית מִיכָ֑ה וְהָאֲנָשִׁ֗ים אֲשֶׁ֤ר בַּבָּתִּים֙ אֲשֶׁר֙ עִם־בֵּ֣ית מִיכָ֔ה נִֽזְעֲק֔וּ וַיַּדְבִּ֖יקוּ אֶת־בְּנֵי־דָֽן׃</t>
  </si>
  <si>
    <t>{{מ:פסוק|יחזקאל|כא|כ}}</t>
  </si>
  <si>
    <t>{{מ:פסוק|איוב|לג|לב}}</t>
  </si>
  <si>
    <t>לְמַ֣עַן{{מ:לגרמיה}}לָמ֣וּג לֵ֗ב וְהַרְבֵּה֙ הַמִּכְשֹׁלִ֔ים עַ֚ל כׇּל־שַׁ֣עֲרֵיהֶ֔ם נָתַ֖תִּי אִבְחַת־חָ֑רֶב אָ֛ח עֲשׂוּיָ֥ה לְבָרָ֖ק מְעֻטָּ֥ה לְטָֽבַח׃</t>
  </si>
  <si>
    <t>אִם־יֵשׁ־מִלִּ֥ין הֲשִׁיבֵ֑נִי{{ר1}}דַּ֝בֵּ֗ר כִּֽי־חָפַ֥צְתִּי צַדְּקֶֽךָּ׃</t>
  </si>
  <si>
    <t>{{מ:פסוק|שופטים|יח|כג}}</t>
  </si>
  <si>
    <t>וַֽיִּקְרְאוּ֙ אֶל־בְּנֵי־דָ֔ן וַיַּסֵּ֖בּוּ פְּנֵיהֶ֑ם וַיֹּאמְר֣וּ לְמִיכָ֔ה מַה־לְּךָ֖ כִּ֥י נִזְעָֽקְתָּ׃</t>
  </si>
  <si>
    <t>{{מ:פסוק|יחזקאל|כא|כא}}</t>
  </si>
  <si>
    <t>{{מ:פסוק|איוב|לג|לג|סדר=ז}}</t>
  </si>
  <si>
    <t>הִתְאַחֲדִ֥י הֵימִ֖נִי הָשִׂ֣ימִי הַשְׂמִ֑ילִי אָ֖נָה פָּנַ֥יִךְ מֻעָדֽוֹת׃</t>
  </si>
  <si>
    <t>אִם־אַ֭יִן אַתָּ֥ה שְֽׁמַֽע־לִ֑י{{ר1}}הַ֝חֲרֵ֗שׁ וַאֲאַלֶּפְךָ֥ חׇכְמָֽה׃</t>
  </si>
  <si>
    <t>{{מ:פסוק|שופטים|יח|כד}}</t>
  </si>
  <si>
    <t>וַיֹּ֡אמֶר אֶת־אֱלֹהַי֩ אֲשֶׁר־עָשִׂ֨יתִי לְקַחְתֶּ֧ם וְֽאֶת־הַכֹּהֵ֛ן וַתֵּלְכ֖וּ וּמַה־לִּ֣י ע֑וֹד וּמַה־זֶּ֛ה תֹּאמְר֥וּ אֵלַ֖י מַה־לָּֽךְ׃</t>
  </si>
  <si>
    <t>{{מ:פסוק|יחזקאל|כא|כב}}</t>
  </si>
  <si>
    <t>וְגַם־אֲנִ֗י אַכֶּ֤ה כַפִּי֙ אֶל־כַּפִּ֔י וַהֲנִיחֹתִ֖י חֲמָתִ֑י אֲנִ֥י יְהֹוָ֖ה דִּבַּֽרְתִּי׃</t>
  </si>
  <si>
    <t>{{מ:פסוק|שופטים|יח|כה}}</t>
  </si>
  <si>
    <t>ספר איוב/לד</t>
  </si>
  <si>
    <t>וַיֹּאמְר֤וּ אֵלָיו֙ בְּנֵי־דָ֔ן אַל־תַּשְׁמַ֥ע קוֹלְךָ֖ עִמָּ֑נוּ פֶּֽן־יִפְגְּע֣וּ בָכֶ֗ם אֲנָשִׁים֙ מָ֣רֵי נֶ֔פֶשׁ וְאָסַפְתָּ֥ה נַפְשְׁךָ֖ וְנֶ֥פֶשׁ בֵּיתֶֽךָ׃</t>
  </si>
  <si>
    <t>{{מ:פסוק|יחזקאל|כא|כג}}</t>
  </si>
  <si>
    <t>{{מ:פסוק|שופטים|יח|כו}}</t>
  </si>
  <si>
    <t>וַיֵּלְכ֥וּ בְנֵי־דָ֖ן לְדַרְכָּ֑ם וַיַּ֣רְא מִיכָ֗ה כִּֽי־חֲזָקִ֥ים הֵ֙מָּה֙ מִמֶּ֔נּוּ וַיִּ֖פֶן וַיָּ֥שׇׁב אֶל־בֵּיתֽוֹ׃</t>
  </si>
  <si>
    <t>{{מ:פסוק|יחזקאל|כא|כד}}</t>
  </si>
  <si>
    <t>וְאַתָּ֨ה בֶן־אָדָ֜ם שִׂים־לְךָ֣{{מ:לגרמיה}}שְׁנַ֣יִם דְּרָכִ֗ים לָבוֹא֙ חֶ֣רֶב מֶלֶךְ־בָּבֶ֔ל מֵאֶ֥רֶץ אֶחָ֖ד יֵצְא֣וּ שְׁנֵיהֶ֑ם וְיָ֣ד בָּרֵ֔א בְּרֹ֥אשׁ דֶּרֶךְ־עִ֖יר בָּרֵֽא׃</t>
  </si>
  <si>
    <t>{{מ:פסוק|שופטים|יח|כז}}</t>
  </si>
  <si>
    <t>וְהֵ֨מָּה לָקְח֜וּ אֵ֧ת אֲשֶׁר־עָשָׂ֣ה מִיכָ֗ה וְֽאֶת־הַכֹּהֵן֮ אֲשֶׁ֣ר הָֽיָה־לוֹ֒ וַיָּבֹ֣אוּ עַל־לַ֗יִשׁ עַל־עַם֙ שֹׁקֵ֣ט וּבֹטֵ֔חַ וַיַּכּ֥וּ אוֹתָ֖ם לְפִי־חָ֑רֶב וְאֶת־הָעִ֖יר שָׂרְפ֥וּ בָאֵֽשׁ׃</t>
  </si>
  <si>
    <t>{{מ:פסוק|יחזקאל|כא|כה}}</t>
  </si>
  <si>
    <t>דֶּ֣רֶךְ תָּשִׂ֔ים לָב֣וֹא חֶ֔רֶב אֵ֖ת רַבַּ֣ת בְּנֵֽי־עַמּ֑וֹן וְאֶת־יְהוּדָ֥ה בִירוּשָׁל{{מ:ירושלם|ַ|֖}}ם בְּצוּרָֽה׃</t>
  </si>
  <si>
    <t>{{מ:פסוק|איוב|לד|א}}</t>
  </si>
  <si>
    <t>{{פרשה-מרכז|כותרת=וַיַּ֥עַן אֱלִיה֗וּא וַיֹּאמַֽר׃}}</t>
  </si>
  <si>
    <t>{{מ:פסוק|שופטים|יח|כח}}</t>
  </si>
  <si>
    <t>וְאֵ֨ין מַצִּ֜יל כִּ֧י רְֽחוֹקָה־הִ֣יא מִצִּיד֗וֹן וְדָבָ֤ר אֵין־לָהֶם֙ עִם־אָדָ֔ם וְהִ֕יא בָּעֵ֖מֶק אֲשֶׁ֣ר לְבֵית־רְח֑וֹב וַיִּבְנ֥וּ אֶת־הָעִ֖יר וַיֵּ֥שְׁבוּ בָֽהּ׃</t>
  </si>
  <si>
    <t>{{מ:פסוק|יחזקאל|כא|כו}}</t>
  </si>
  <si>
    <t>{{מ:פסוק|איוב|לד|ב}}</t>
  </si>
  <si>
    <t>כִּֽי־עָמַ֨ד מֶלֶךְ־בָּבֶ֜ל אֶל־אֵ֣ם הַדֶּ֗רֶךְ בְּרֹ֛אשׁ שְׁנֵ֥י הַדְּרָכִ֖ים לִקְסׇם־קָ֑סֶם קִלְקַ֤ל בַּֽחִצִּים֙ שָׁאַ֣ל בַּתְּרָפִ֔ים רָאָ֖ה בַּכָּבֵֽד׃</t>
  </si>
  <si>
    <t>שִׁמְע֣וּ חֲכָמִ֣ים מִלָּ֑י{{ר1}}וְ֝יֹֽדְעִ֗ים הַֽאֲזִ֥ינוּ לִֽי׃</t>
  </si>
  <si>
    <t>{{מ:פסוק|שופטים|יח|כט}}</t>
  </si>
  <si>
    <t>וַיִּקְרְא֤וּ שֵׁם־הָעִיר֙ דָּ֔ן בְּשֵׁם֙ דָּ֣ן אֲבִיהֶ֔ם אֲשֶׁ֥ר יוּלַּ֖ד לְיִשְׂרָאֵ֑ל וְאוּלָ֛ם לַ֥יִשׁ שֵׁם־הָעִ֖יר לָרִאשֹׁנָֽה׃</t>
  </si>
  <si>
    <t>{{מ:פסוק|יחזקאל|כא|כז}}</t>
  </si>
  <si>
    <t>{{מ:פסוק|איוב|לד|ג}}</t>
  </si>
  <si>
    <t>בִּימִינ֞וֹ הָיָ֣ה{{מ:לגרמיה}}הַקֶּ֣סֶם יְרוּשָׁל{{מ:ירושלם|ַ|֗}}ם לָשׂ֤וּם כָּרִים֙ לִפְתֹּ֤חַ פֶּה֙ בְּרֶ֔צַח לְהָרִ֥ים ק֖וֹל בִּתְרוּעָ֑ה לָשׂ֤וּם כָּרִים֙ עַל־שְׁעָרִ֔ים לִשְׁפֹּ֥ךְ {{נוסח|סֹלְלָ֖ה|א=סֹלֲלָ֖ה}} לִבְנ֥וֹת דָּיֵֽק׃</t>
  </si>
  <si>
    <t>כִּי־אֹ֭זֶן מִלִּ֣ין תִּבְחָ֑ן{{ר1}}וְ֝חֵ֗ךְ יִטְעַ֥ם לֶאֱכֹֽל׃</t>
  </si>
  <si>
    <t>{{מ:פסוק|שופטים|יח|ל}}</t>
  </si>
  <si>
    <t>וַיָּקִ֧ימוּ לָהֶ֛ם בְּנֵי־דָ֖ן אֶת־הַפָּ֑סֶל וִ֠יהוֹנָתָ֠ן בֶּן־גֵּרְשֹׁ֨ם בֶּן־מְ{{מ:אות תלויה|נַ|שופטים יח ל}}שֶּׁ֜ה ה֣וּא וּבָנָ֗יו הָי֤וּ כֹהֲנִים֙ לְשֵׁ֣בֶט הַדָּנִ֔י עַד־י֖וֹם גְּל֥וֹת הָאָֽרֶץ׃</t>
  </si>
  <si>
    <t>{{מ:פסוק|איוב|לד|ד}}</t>
  </si>
  <si>
    <t>מִשְׁפָּ֥ט נִבְחֲרָה־לָּ֑נוּ{{ר1}}נֵדְעָ֖ה בֵינֵ֣ינוּ מַה־טּֽוֹב׃</t>
  </si>
  <si>
    <t>{{מ:פסוק|יחזקאל|כא|כח}}</t>
  </si>
  <si>
    <t>{{מ:פסוק|שופטים|יח|לא}}</t>
  </si>
  <si>
    <t>וְהָיָ֨ה לָהֶ֤ם {{נוסח|{{כו"ק|כקסום|כִּקְסׇם־}}שָׁוְא֙|=ל ובדפוסים וקורן (וכן בברויאר)|א=כִּקְסׇום־שָׁוְא֙ (ואין הערת קרי) וכן במג"ה (וכן הכריעו במג"ה)|מ"ק-א=&lt;ל' ומל'&gt;}} בְּעֵ֣ינֵיהֶ֔ם שְׁבֻעֵ֥י שְׁבֻע֖וֹת לָהֶ֑ם וְהוּא־מַזְכִּ֥יר עָוֺ֖ן לְהִתָּפֵֽשׂ׃</t>
  </si>
  <si>
    <t>וַיָּשִׂ֣ימוּ לָהֶ֔ם אֶת־פֶּ֥סֶל מִיכָ֖ה אֲשֶׁ֣ר עָשָׂ֑ה כׇּל־יְמֵ֛י הֱי֥וֹת בֵּית־הָאֱלֹהִ֖ים בְּשִׁלֹֽה׃</t>
  </si>
  <si>
    <t>{{מ:פסוק|איוב|לד|ה}}</t>
  </si>
  <si>
    <t>כִּֽי־אָמַ֣ר אִיּ֣וֹב צָדַ֑קְתִּי{{ר1}}וְ֝אֵ֗ל הֵסִ֥יר מִשְׁפָּטִֽי׃</t>
  </si>
  <si>
    <t>{{מ:פסוק|יחזקאל|כא|כט}}</t>
  </si>
  <si>
    <t>לָכֵ֗ן כֹּה־אָמַר֮ אֲדֹנָ֣י יֱהֹוִה֒ יַ֗עַן הַזְכַּרְכֶם֙ עֲוֺ֣נְכֶ֔ם בְּהִגָּל֣וֹת פִּשְׁעֵיכֶ֗ם לְהֵֽרָאוֹת֙ חַטֹּ֣אותֵיכֶ֔ם בְּכֹ֖ל עֲלִילֽוֹתֵיכֶ֑ם יַ֚עַן הִזָּ֣כֶרְכֶ֔ם בַּכַּ֖ף תִּתָּפֵֽשׂוּ׃</t>
  </si>
  <si>
    <t>{{מ:פסוק|איוב|לד|ו}}</t>
  </si>
  <si>
    <t>עַל־מִשְׁפָּטִ֥י אֲכַזֵּ֑ב{{ר1}}אָנ֖וּשׁ חִצִּ֣י בְלִי־פָֽשַׁע׃</t>
  </si>
  <si>
    <t>{{מ:פסוק|יחזקאל|כא|ל}}</t>
  </si>
  <si>
    <t>וְאַתָּה֙ חָלָ֣ל רָשָׁ֔ע נְשִׂ֖יא יִשְׂרָאֵ֑ל אֲשֶׁר־בָּ֣א יוֹמ֔וֹ בְּעֵ֖ת עֲוֺ֥ן קֵֽץ׃</t>
  </si>
  <si>
    <t>ספר שופטים/יט</t>
  </si>
  <si>
    <t>{{מ:פסוק|איוב|לד|ז}}</t>
  </si>
  <si>
    <t>מִי־גֶ֥בֶר כְּאִיּ֑וֹב{{ר1}}יִֽשְׁתֶּה־לַּ֥עַג כַּמָּֽיִם׃</t>
  </si>
  <si>
    <t>{{מ:פסוק|יחזקאל|כא|לא}}</t>
  </si>
  <si>
    <t>כֹּ֤ה אָמַר֙ אֲדֹנָ֣י יֱהֹוִ֔ה הָסִיר֙ הַמִּצְנֶ֔פֶת וְהָרִ֖ים הָעֲטָרָ֑ה זֹ֣את לֹא־זֹ֔את הַשָּׁפָ֣לָה הַגְבֵּ֔הַּ וְהַגָּבֹ֖הַּ הַשְׁפִּֽיל׃</t>
  </si>
  <si>
    <t>{{מ:פסוק|איוב|לד|ח}}</t>
  </si>
  <si>
    <t>וְאָרַ֣ח לְ֭חֶבְרָה עִם־פֹּ֣עֲלֵי אָ֑וֶן{{ר1}}וְ֝לָלֶ֗כֶת עִם־אַנְשֵׁי־רֶֽשַׁע׃</t>
  </si>
  <si>
    <t>{{מ:פסוק|יחזקאל|כא|לב}}</t>
  </si>
  <si>
    <t>עַוָּ֥ה עַוָּ֖ה עַוָּ֣ה אֲשִׂימֶ֑נָּה גַּם־זֹאת֙ לֹ֣א הָיָ֔ה עַד־בֹּ֛א אֲשֶׁר־ל֥וֹ הַמִּשְׁפָּ֖ט וּנְתַתִּֽיו׃</t>
  </si>
  <si>
    <t>{{מ:פסוק|שופטים|יט|א}}</t>
  </si>
  <si>
    <t>וַֽיְהִי֙ בַּיָּמִ֣ים הָהֵ֔ם וּמֶ֖לֶךְ אֵ֣ין בְּיִשְׂרָאֵ֑ל וַיְהִ֣י{{מ:לגרמיה}}אִ֣ישׁ לֵוִ֗י גָּ֚ר בְּיַרְכְּתֵ֣י הַר־אֶפְרַ֔יִם וַיִּֽקַּֽח־לוֹ֙ אִשָּׁ֣ה פִילֶ֔גֶשׁ מִבֵּ֥ית לֶ֖חֶם יְהוּדָֽה׃</t>
  </si>
  <si>
    <t>{{מ:פסוק|יחזקאל|כא|לג}}</t>
  </si>
  <si>
    <t>וְאַתָּ֣ה בֶן־אָדָ֗ם הִנָּבֵ֤א וְאָֽמַרְתָּ֙ כֹּ֤ה אָמַר֙ אֲדֹנָ֣י יֱהֹוִ֔ה אֶל־בְּנֵ֥י עַמּ֖וֹן וְאֶל־חֶרְפָּתָ֑ם וְאָמַרְתָּ֗ חֶ֣רֶב חֶ֤רֶב פְּתוּחָה֙ לְטֶ֣בַח מְרוּטָ֔ה לְהָכִ֖יל לְמַ֥עַן בָּרָֽק׃</t>
  </si>
  <si>
    <t>{{מ:פסוק|איוב|לד|ט}}</t>
  </si>
  <si>
    <t>{{מ:פסוק|שופטים|יט|ב}}</t>
  </si>
  <si>
    <t>כִּֽי־אָ֭מַר לֹ֣א יִסְכׇּן־גָּ֑בֶר{{ר1}}בִּ֝רְצֹת֗וֹ עִם־אֱלֹהִֽים׃</t>
  </si>
  <si>
    <t>וַתִּזְנֶ֤ה עָלָיו֙ פִּֽילַגְשׁ֔וֹ וַתֵּ֤לֶךְ מֵֽאִתּוֹ֙ אֶל־בֵּ֣ית אָבִ֔יהָ אֶל־בֵּ֥ית לֶ֖חֶם יְהוּדָ֑ה וַתְּהִי־שָׁ֕ם יָמִ֖ים אַרְבָּעָ֥ה חֳדָשִֽׁים׃</t>
  </si>
  <si>
    <t>{{מ:פסוק|יחזקאל|כא|לד}}</t>
  </si>
  <si>
    <t>בַּחֲז֥וֹת לָךְ֙ שָׁ֔וְא בִּקְסׇם־לָ֖ךְ כָּזָ֑ב לָתֵ֣ת אוֹתָ֗ךְ אֶֽל־צַוְּארֵי֙ חַֽלְלֵ֣י רְשָׁעִ֔ים אֲשֶׁר־בָּ֣א יוֹמָ֔ם בְּעֵ֖ת עֲוֺ֥ן קֵֽץ׃</t>
  </si>
  <si>
    <t>{{מ:פסוק|איוב|לד|י}}</t>
  </si>
  <si>
    <t>לָכֵ֤ן{{מ:לגרמיה}}{{נוסח|אַ֥נְשֵׁ֥י|א=אַ֥נֲשֵׁ֥י (חטף)}} לֵבָ֗ב{{ר0}}שִׁמְע֫וּ לִ֥י{{ר1}}חָלִ֖לָה לָאֵ֥ל מֵרֶ֗שַׁע{{ר1}}וְשַׁדַּ֥י מֵעָֽוֶל׃</t>
  </si>
  <si>
    <t>{{מ:פסוק|שופטים|יט|ג}}</t>
  </si>
  <si>
    <t>וַיָּ֨קׇם אִישָׁ֜הּ וַיֵּ֣לֶךְ אַחֲרֶ֗יהָ לְדַבֵּ֤ר עַל־לִבָּהּ֙ {{נוסח|{{כו"ק|להשיבו|לַהֲשִׁיבָ֔הּ}}|א-כתיב=לַהֲשִׁיבָ֔ו (חסרה נקודה במקביל למפיק)}} וְנַעֲר֥וֹ עִמּ֖וֹ וְצֶ֣מֶד חֲמֹרִ֑ים וַתְּבִיאֵ֙הוּ֙ בֵּ֣ית אָבִ֔יהָ וַיִּרְאֵ֙הוּ֙ אֲבִ֣י הַֽנַּעֲרָ֔ה וַיִּשְׂמַ֖ח לִקְרָאתֽוֹ׃</t>
  </si>
  <si>
    <t>{{מ:פסוק|יחזקאל|כא|לה}}</t>
  </si>
  <si>
    <t>הָשַׁ֖ב אֶל־תַּעְרָ֑הּ בִּמְק֧וֹם אֲשֶׁר־נִבְרֵ֛את בְּאֶ֥רֶץ מְכֻרוֹתַ֖יִךְ אֶשְׁפֹּ֥ט אֹתָֽךְ׃</t>
  </si>
  <si>
    <t>{{מ:פסוק|איוב|לד|יא}}</t>
  </si>
  <si>
    <t>כִּ֤י פֹ֣עַל אָ֭דָם יְשַׁלֶּם־ל֑וֹ{{ר1}}וּֽכְאֹ֥רַח {{נוסח|אִ֗֝ישׁ|א=אִ֝ישׁ}} יַמְצִאֶֽנּוּ׃</t>
  </si>
  <si>
    <t>{{מ:פסוק|שופטים|יט|ד}}</t>
  </si>
  <si>
    <t>{{מ:פסוק|יחזקאל|כא|לו}}</t>
  </si>
  <si>
    <t>וַיַּחֲזֶק־בּ֤וֹ חֹתְנוֹ֙ אֲבִ֣י הַֽנַּעֲרָ֔ה וַיֵּ֥שֶׁב אִתּ֖וֹ שְׁלֹ֣שֶׁת יָמִ֑ים וַיֹּאכְלוּ֙ וַיִּשְׁתּ֔וּ וַיָּלִ֖ינוּ שָֽׁם׃</t>
  </si>
  <si>
    <t>וְשָׁפַכְתִּ֤י עָלַ֙יִךְ֙ זַעְמִ֔י בְּאֵ֥שׁ עֶבְרָתִ֖י אָפִ֣יחַ עָלָ֑יִךְ וּנְתַתִּ֗יךְ בְּיַד֙ אֲנָשִׁ֣ים בֹּעֲרִ֔ים חָרָשֵׁ֖י מַשְׁחִֽית׃</t>
  </si>
  <si>
    <t>{{מ:פסוק|איוב|לד|יב}}</t>
  </si>
  <si>
    <t>אַף־אׇמְנָ֗ם אֵ֥ל לֹֽא־יַרְשִׁ֑יעַ{{ר1}}וְ֝שַׁדַּ֗י לֹא־יְעַוֵּ֥ת מִשְׁפָּֽט׃</t>
  </si>
  <si>
    <t>{{מ:פסוק|יחזקאל|כא|לז}}</t>
  </si>
  <si>
    <t>לָאֵ֤שׁ תִּהְיֶה֙ לְאׇכְלָ֔ה דָּמֵ֥ךְ יִהְיֶ֖ה בְּת֣וֹךְ הָאָ֑רֶץ לֹ֣א תִזָּכֵ֔רִי כִּ֛י אֲנִ֥י יְהֹוָ֖ה דִּבַּֽרְתִּי׃</t>
  </si>
  <si>
    <t>{{מ:פסוק|שופטים|יט|ה}}</t>
  </si>
  <si>
    <t>וַֽיְהִי֙ בַּיּ֣וֹם הָרְבִיעִ֔י וַיַּשְׁכִּ֥ימוּ בַבֹּ֖קֶר וַיָּ֣קׇם לָלֶ֑כֶת וַיֹּ֩אמֶר֩ אֲבִ֨י הַֽנַּעֲרָ֜ה אֶל־חֲתָנ֗וֹ סְעָ֧ד לִבְּךָ֛ פַּת־לֶ֖חֶם וְאַחַ֥ר תֵּלֵֽכוּ׃</t>
  </si>
  <si>
    <t>{{מ:פסוק|איוב|לד|יג}}</t>
  </si>
  <si>
    <t>מִֽי־פָקַ֣ד עָלָ֣יו אָ֑רְצָה{{ר1}}וּמִ֥י {{נוסח|שָׂ֝֗ם|א=שָׂ֝ם}} תֵּבֵ֥ל כֻּלָּֽהּ׃</t>
  </si>
  <si>
    <t>{{מ:פסוק|שופטים|יט|ו}}</t>
  </si>
  <si>
    <t>וַיֵּשְׁב֗וּ וַיֹּאכְל֧וּ שְׁנֵיהֶ֛ם יַחְדָּ֖ו וַיִּשְׁתּ֑וּ וַיֹּ֜אמֶר אֲבִ֤י הַֽנַּעֲרָה֙ אֶל־הָאִ֔ישׁ הוֹאֶל־נָ֥א וְלִ֖ין וְיִיטַ֥ב לִבֶּֽךָ׃</t>
  </si>
  <si>
    <t>ספר יחזקאל/כב</t>
  </si>
  <si>
    <t>{{מ:פסוק|איוב|לד|יד}}</t>
  </si>
  <si>
    <t>אִם־יָשִׂ֣ים אֵלָ֣יו לִבּ֑וֹ{{ר1}}רוּח֥וֹ וְ֝נִשְׁמָת֗וֹ אֵלָ֥יו יֶאֱסֹֽף׃</t>
  </si>
  <si>
    <t>{{מ:פסוק|שופטים|יט|ז}}</t>
  </si>
  <si>
    <t>וַיָּ֥קׇם הָאִ֖ישׁ לָלֶ֑כֶת וַיִּפְצַר־בּוֹ֙ חֹֽתְנ֔וֹ וַיָּ֖שׇׁב וַיָּ֥לֶן שָֽׁם׃</t>
  </si>
  <si>
    <t>{{מ:פסוק|איוב|לד|טו}}</t>
  </si>
  <si>
    <t>יִגְוַ֣ע כׇּל־בָּשָׂ֣ר יָ֑חַד{{ר1}}וְ֝אָדָ֗ם עַל־עָפָ֥ר יָשֽׁוּב׃</t>
  </si>
  <si>
    <t>{{מ:פסוק|שופטים|יט|ח}}</t>
  </si>
  <si>
    <t>{{מ:פסוק|איוב|לד|טז}}</t>
  </si>
  <si>
    <t>וַיַּשְׁכֵּ֨ם בַּבֹּ֜קֶר בַּיּ֣וֹם הַחֲמִישִׁי֮ לָלֶ֒כֶת֒ וַיֹּ֣אמֶר{{מ:לגרמיה}}אֲבִ֣י הַֽנַּעֲרָ֗ה סְעׇד־נָא֙ לְבָ֣בְךָ֔ וְהִֽתְמַהְמְה֖וּ עַד־נְט֣וֹת הַיּ֑וֹם וַיֹּאכְל֖וּ שְׁנֵיהֶֽם׃</t>
  </si>
  <si>
    <t>וְאִם־בִּ֥ינָה שִׁמְעָה־זֹּ֑את{{ר1}}הַ֝אֲזִ֗ינָה לְק֣וֹל מִלָּֽי׃</t>
  </si>
  <si>
    <t>{{מ:פסוק|יחזקאל|כב|א}}</t>
  </si>
  <si>
    <t>{{מ:פסוק|איוב|לד|יז}}</t>
  </si>
  <si>
    <t>הַאַ֬ף שׂוֹנֵ֣א מִשְׁפָּ֣ט יַחֲב֑וֹשׁ{{ר1}}וְאִם־צַדִּ֖יק כַּבִּ֣יר תַּרְשִֽׁיעַ׃</t>
  </si>
  <si>
    <t>{{מ:פסוק|יחזקאל|כב|ב}}</t>
  </si>
  <si>
    <t>וְאַתָּ֣ה בֶן־אָדָ֔ם הֲתִשְׁפֹּ֥ט הֲתִשְׁפֹּ֖ט אֶת־עִ֣יר הַדָּמִ֑ים וְה֣וֹדַעְתָּ֔הּ אֵ֖ת כׇּל־תּוֹעֲבוֹתֶֽיהָ׃</t>
  </si>
  <si>
    <t>{{מ:פסוק|שופטים|יט|ט}}</t>
  </si>
  <si>
    <t>וַיָּ֤קׇם הָאִישׁ֙ לָלֶ֔כֶת ה֥וּא וּפִילַגְשׁ֖וֹ וְנַעֲר֑וֹ וַיֹּ֣אמֶר ל֣וֹ חֹתְנ֣וֹ אֲבִ֣י הַֽנַּעֲרָ֡ה הִנֵּ֣ה נָא֩ רָפָ֨ה הַיּ֜וֹם לַעֲר֗וֹב לִֽינוּ־נָ֞א הִנֵּ֨ה חֲנ֤וֹת הַיּוֹם֙ לִ֥ין פֹּה֙ וְיִיטַ֣ב לְבָבֶ֔ךָ וְהִשְׁכַּמְתֶּ֤ם מָחָר֙ לְדַרְכְּכֶ֔ם וְהָלַכְתָּ֖ לְאֹהָלֶֽךָ׃</t>
  </si>
  <si>
    <t>{{מ:פסוק|איוב|לד|יח}}</t>
  </si>
  <si>
    <t>הַאֲמֹ֣ר לְמֶ֣לֶךְ בְּלִיָּ֑עַל{{ר1}}רָ֝שָׁ֗ע אֶל־נְדִיבִֽים׃</t>
  </si>
  <si>
    <t>{{מ:פסוק|יחזקאל|כב|ג}}</t>
  </si>
  <si>
    <t>וְאָמַרְתָּ֗ כֹּ֤ה אָמַר֙ אֲדֹנָ֣י יֱהֹוִ֔ה עִ֣יר שֹׁפֶ֥כֶת דָּ֛ם בְּתוֹכָ֖הּ לָב֣וֹא עִתָּ֑הּ וְעָשְׂתָ֧ה גִלּוּלִ֛ים עָלֶ֖יהָ לְטׇמְאָֽה׃</t>
  </si>
  <si>
    <t>{{מ:פסוק|שופטים|יט|י}}</t>
  </si>
  <si>
    <t>{{מ:פסוק|איוב|לד|יט}}</t>
  </si>
  <si>
    <t>וְלֹֽא־אָבָ֤ה הָאִישׁ֙ לָל֔וּן וַיָּ֣קׇם וַיֵּ֗לֶךְ וַיָּבֹא֙ עַד־נֹ֣כַח יְב֔וּס הִ֖יא יְרוּשָׁל{{מ:ירושלם|ָ|֑}}ם וְעִמּ֗וֹ צֶ֤מֶד חֲמוֹרִים֙ חֲבוּשִׁ֔ים וּפִילַגְשׁ֖וֹ עִמּֽוֹ׃</t>
  </si>
  <si>
    <t>אֲשֶׁ֤ר לֹֽא־נָשָׂ֨א{{מ:לגרמיה}}{{ר0|רווח=לא|רווח=לא}}פְּנֵ֥י שָׂרִ֗ים{{ר1}}וְלֹ֣א נִכַּר־שׁ֭וֹעַ לִפְנֵי־דָ֑ל{{ר2}}כִּֽי־מַעֲשֵׂ֖ה יָדָ֣יו כֻּלָּֽם׃</t>
  </si>
  <si>
    <t>{{מ:פסוק|יחזקאל|כב|ד}}</t>
  </si>
  <si>
    <t>בְּדָמֵ֨ךְ אֲשֶׁר־שָׁפַ֜כְתְּ אָשַׁ֗מְתְּ וּבְגִלּוּלַ֤יִךְ אֲשֶׁר־עָשִׂית֙ טָמֵ֔את וַתַּקְרִ֣יבִי יָמַ֔יִךְ וַתָּב֖וֹא עַד־שְׁנוֹתָ֑יִךְ עַל־כֵּ֗ן נְתַתִּ֤יךְ חֶרְפָּה֙ לַגּוֹיִ֔ם וְקַלָּסָ֖ה לְכׇל־הָאֲרָצֽוֹת׃</t>
  </si>
  <si>
    <t>{{מ:פסוק|איוב|לד|כ}}</t>
  </si>
  <si>
    <t>רֶ֤גַע{{מ:לגרמיה}}יָמֻתוּ֮{{ר0}}וַחֲצ{{אתנח הפוך}}וֹת {{נוסח|לָ֥֫יְלָה|א=לָ֥יְלָה}}{{ר1}}יְגֹעֲשׁ֣וּ עָ֣ם וְיַעֲבֹ֑רוּ{{ר2}}וְיָסִ֥ירוּ אַ֝בִּ֗יר לֹ֣א בְיָֽד׃</t>
  </si>
  <si>
    <t>{{מ:פסוק|שופטים|יט|יא}}</t>
  </si>
  <si>
    <t>{{מ:פסוק|יחזקאל|כב|ה}}</t>
  </si>
  <si>
    <t>הֵ֣ם עִם־יְב֔וּס וְהַיּ֖וֹם רַ֣ד מְאֹ֑ד וַיֹּ֨אמֶר הַנַּ֜עַר אֶל־אֲדֹנָ֗יו לְכָה־נָּ֛א וְנָס֛וּרָה אֶל־עִֽיר־הַיְבוּסִ֥י הַזֹּ֖את וְנָלִ֥ין בָּֽהּ׃</t>
  </si>
  <si>
    <t>הַקְּרֹב֛וֹת וְהָרְחֹק֥וֹת מִמֵּ֖ךְ יִתְקַלְּסוּ־בָ֑ךְ טְמֵאַ֣ת הַשֵּׁ֔ם רַבַּ֖ת הַמְּהוּמָֽה׃</t>
  </si>
  <si>
    <t>{{מ:פסוק|איוב|לד|כא}}</t>
  </si>
  <si>
    <t>כִּֽי־עֵ֭ינָיו עַל־דַּרְכֵי־אִ֑ישׁ{{ר1}}וְֽכׇל־צְעָדָ֥יו יִרְאֶֽה׃</t>
  </si>
  <si>
    <t>{{מ:פסוק|שופטים|יט|יב}}</t>
  </si>
  <si>
    <t>וַיֹּ֤אמֶר אֵלָיו֙ {{נוסח|אֲדֹנָ֔יו|=א|מג"ה=אֲדֹנָיו בלי טעם (תקלדה)}} לֹ֤א נָסוּר֙ אֶל־עִ֣יר נׇכְרִ֔י אֲשֶׁ֛ר לֹא־מִבְּנֵ֥י יִשְׂרָאֵ֖ל הֵ֑נָּה וְעָבַ֖רְנוּ עַד־גִּבְעָֽה׃</t>
  </si>
  <si>
    <t>{{מ:פסוק|יחזקאל|כב|ו}}</t>
  </si>
  <si>
    <t>{{מ:פסוק|איוב|לד|כב}}</t>
  </si>
  <si>
    <t>הִנֵּה֙ נְשִׂיאֵ֣י יִשְׂרָאֵ֔ל אִ֥ישׁ לִזְרֹע֖וֹ הָ֣יוּ בָ֑ךְ לְמַ֖עַן שְׁפׇךְ־דָּֽם׃</t>
  </si>
  <si>
    <t>אֵֽין־חֹ֭שֶׁךְ וְאֵ֣ין צַלְמָ֑וֶת{{ר1}}לְהִסָּ֥תֶר {{נוסח|שָׁ֝֗ם|א=שָׁ֝ם}} פֹּ֣עֲלֵי אָֽוֶן׃</t>
  </si>
  <si>
    <t>{{מ:פסוק|שופטים|יט|יג}}</t>
  </si>
  <si>
    <t>וַיֹּ֣אמֶר לְנַֽעֲר֔וֹ לְךָ֥ וְנִקְרְבָ֖ה בְּאַחַ֣ד הַמְּקֹמ֑וֹת וְלַ֥נּוּ בַגִּבְעָ֖ה א֥וֹ בָרָמָֽה׃</t>
  </si>
  <si>
    <t>{{מ:פסוק|יחזקאל|כב|ז}}</t>
  </si>
  <si>
    <t>אָ֤ב וָאֵם֙ הֵקַ֣לּוּ בָ֔ךְ לַגֵּ֛ר עָשׂ֥וּ בַעֹ֖שֶׁק בְּתוֹכֵ֑ךְ יָת֥וֹם וְאַלְמָנָ֖ה ה֥וֹנוּ בָֽךְ׃</t>
  </si>
  <si>
    <t>{{מ:פסוק|איוב|לד|כג}}</t>
  </si>
  <si>
    <t>כִּ֤י לֹ֣א עַל־אִ֭ישׁ יָשִׂ֣ים ע֑וֹד{{ר1}}לַהֲלֹ֥ךְ {{נוסח|אֶל־אֵ֗֝ל|א=אֶל־אֵ֝ל}} בַּמִּשְׁפָּֽט׃</t>
  </si>
  <si>
    <t>{{מ:פסוק|שופטים|יט|יד}}</t>
  </si>
  <si>
    <t>וַיַּעַבְר֖וּ וַיֵּלֵ֑כוּ וַתָּבֹ֤א לָהֶם֙ הַשֶּׁ֔מֶשׁ אֵ֥צֶל הַגִּבְעָ֖ה אֲשֶׁ֥ר לְבִנְיָמִֽן׃</t>
  </si>
  <si>
    <t>{{מ:פסוק|יחזקאל|כב|ח}}</t>
  </si>
  <si>
    <t>{{מ:קמץ|ד=קׇדָשַׁ֖י|ס=קָדָשַׁ֖י}} בָּזִ֑ית וְאֶת־שַׁבְּתֹתַ֖י חִלָּֽלְתְּ׃</t>
  </si>
  <si>
    <t>{{מ:פסוק|איוב|לד|כד}}</t>
  </si>
  <si>
    <t>יָרֹ֣עַ כַּבִּירִ֣ים לֹא־חֵ֑קֶר{{ר1}}וַיַּעֲמֵ֖ד אֲחֵרִ֣ים תַּחְתָּֽם׃</t>
  </si>
  <si>
    <t>{{מ:פסוק|שופטים|יט|טו}}</t>
  </si>
  <si>
    <t>וַיָּסֻ֣רוּ שָׁ֔ם לָב֖וֹא לָל֣וּן בַּגִּבְעָ֑ה וַיָּבֹ֗א וַיֵּ֙שֶׁב֙ בִּרְח֣וֹב הָעִ֔יר וְאֵ֥ין אִ֛ישׁ מְאַסֵּֽף־אוֹתָ֥ם הַבַּ֖יְתָה לָלֽוּן׃</t>
  </si>
  <si>
    <t>{{מ:פסוק|יחזקאל|כב|ט}}</t>
  </si>
  <si>
    <t>אַנְשֵׁ֥י רָכִ֛יל הָ֥יוּ בָ֖ךְ לְמַ֣עַן שְׁפׇךְ־דָּ֑ם וְאֶל־הֶֽהָרִים֙ אָ֣כְלוּ בָ֔ךְ זִמָּ֖ה עָשׂ֥וּ בְתוֹכֵֽךְ׃</t>
  </si>
  <si>
    <t>{{מ:פסוק|איוב|לד|כה}}</t>
  </si>
  <si>
    <t>לָכֵ֗ן יַ֭כִּיר מַעְבָּדֵיהֶ֑ם{{ר1}}וְהָ֥פַךְ {{נוסח|לַ֗֝יְלָה|א=לַ֝יְלָה}} וְיִדַּכָּֽאוּ׃</t>
  </si>
  <si>
    <t>{{מ:פסוק|שופטים|יט|טז}}</t>
  </si>
  <si>
    <t>וְהִנֵּ֣ה{{מ:לגרמיה}}אִ֣ישׁ זָקֵ֗ן בָּ֣א מִֽן־מַעֲשֵׂ֤הוּ מִן־הַשָּׂדֶה֙ בָּעֶ֔רֶב וְהָאִישׁ֙ מֵהַ֣ר אֶפְרַ֔יִם וְהוּא־גָ֖ר בַּגִּבְעָ֑ה וְאַנְשֵׁ֥י הַמָּק֖וֹם בְּנֵ֥י יְמִינִֽי׃</t>
  </si>
  <si>
    <t>{{מ:פסוק|יחזקאל|כב|י}}</t>
  </si>
  <si>
    <t>{{מ:פסוק|איוב|לד|כו}}</t>
  </si>
  <si>
    <t>עֶרְוַת־אָ֖ב גִּלָּה־בָ֑ךְ טְמֵאַ֥ת הַנִּדָּ֖ה עִנּוּ־בָֽךְ׃</t>
  </si>
  <si>
    <t>תַּֽחַת־רְשָׁעִ֥ים סְפָקָ֗ם{{ר1}}בִּמְק֥וֹם רֹאִֽים׃</t>
  </si>
  <si>
    <t>{{מ:פסוק|שופטים|יט|יז}}</t>
  </si>
  <si>
    <t>{{מ:פסוק|איוב|לד|כז}}</t>
  </si>
  <si>
    <t>וַיִּשָּׂ֣א עֵינָ֗יו וַיַּ֛רְא אֶת־הָאִ֥ישׁ הָאֹרֵ֖חַ בִּרְחֹ֣ב הָעִ֑יר וַיֹּ֨אמֶר הָאִ֧ישׁ הַזָּקֵ֛ן אָ֥נָה תֵלֵ֖ךְ וּמֵאַ֥יִן תָּבֽוֹא׃</t>
  </si>
  <si>
    <t>{{מ:פסוק|יחזקאל|כב|יא}}</t>
  </si>
  <si>
    <t>אֲשֶׁ֣ר עַל־כֵּ֭ן סָ֣רוּ מֵאַחֲרָ֑יו{{ר1}}וְכׇל־דְּ֝רָכָ֗יו לֹ֣א הִשְׂכִּֽילוּ׃</t>
  </si>
  <si>
    <t>וְאִ֣ישׁ{{מ:לגרמיה}}אֶת־אֵ֣שֶׁת רֵעֵ֗הוּ עָשָׂה֙ תּוֹעֵבָ֔ה וְאִ֥ישׁ אֶת־כַּלָּת֖וֹ טִמֵּ֣א בְזִמָּ֑ה וְאִ֛ישׁ אֶת־אֲחֹת֥וֹ בַת־אָבִ֖יו עִנָּה־בָֽךְ׃</t>
  </si>
  <si>
    <t>{{מ:פסוק|יחזקאל|כב|יב}}</t>
  </si>
  <si>
    <t>{{מ:פסוק|איוב|לד|כח}}</t>
  </si>
  <si>
    <t>לְהָבִ֣יא עָ֭לָיו צַעֲקַת־דָּ֑ל{{ר1}}וְצַעֲקַ֖ת עֲנִיִּ֣ים יִשְׁמָֽע׃</t>
  </si>
  <si>
    <t>שֹׁ֥חַד לָֽקְחוּ־בָ֖ךְ לְמַ֣עַן שְׁפׇךְ־דָּ֑ם נֶ֧שֶׁךְ וְתַרְבִּ֣ית לָקַ֗חַתְּ וַתְּבַצְּעִ֤י רֵעַ֙יִךְ֙ בַּעֹ֔שֶׁק וְאֹתִ֣י שָׁכַ֔חַתְּ נְאֻ֖ם אֲדֹנָ֥י יֱהֹוִֽה׃</t>
  </si>
  <si>
    <t>{{מ:פסוק|איוב|לד|כט}}</t>
  </si>
  <si>
    <t>{{מ:פסוק|יחזקאל|כב|יג}}</t>
  </si>
  <si>
    <t>וְה֤וּא יַשְׁקִ֨ט{{מ:לגרמיה}}{{ר0|רווח=לא|רווח=לא}}וּמִ֥י יַרְשִׁ֗עַ{{ר1}}וְיַסְתֵּ֣ר פָּ֭נִים וּמִ֣י יְשׁוּרֶ֑נּוּ{{ר2}}וְעַל־גּ֖וֹי וְעַל־אָדָ֣ם יָֽחַד׃</t>
  </si>
  <si>
    <t>וְהִנֵּה֙ הִכֵּ֣יתִי כַפִּ֔י אֶל־בִּצְעֵ֖ךְ אֲשֶׁ֣ר עָשִׂ֑ית וְעַ֨ל־דָּמֵ֔ךְ אֲשֶׁ֥ר הָי֖וּ בְּתוֹכֵֽךְ׃</t>
  </si>
  <si>
    <t>{{מ:פסוק|שופטים|יט|יח}}</t>
  </si>
  <si>
    <t>וַיֹּ֣אמֶר אֵלָ֗יו עֹבְרִ֨ים אֲנַ֜חְנוּ מִבֵּֽית־לֶ֣חֶם יְהוּדָה֮ עַד־יַרְכְּתֵ֣י הַר־אֶפְרַ֒יִם֒ מִשָּׁ֣ם אָנֹ֔כִי וָאֵלֵ֕ךְ עַד־בֵּ֥ית לֶ֖חֶם יְהוּדָ֑ה וְאֶת־בֵּ֤ית יְהֹוָה֙ אֲנִ֣י הֹלֵ֔ךְ וְאֵ֣ין אִ֔ישׁ מְאַסֵּ֥ף אוֹתִ֖י הַבָּֽיְתָה׃</t>
  </si>
  <si>
    <t>{{מ:פסוק|איוב|לד|ל}}</t>
  </si>
  <si>
    <t>מִ֭מְּלֹךְ אָדָ֥ם חָנֵ֗ף{{ר1}}מִמֹּ֥קְשֵׁי עָֽם׃</t>
  </si>
  <si>
    <t>{{מ:פסוק|יחזקאל|כב|יד}}</t>
  </si>
  <si>
    <t>הֲיַעֲמֹ֤ד לִבֵּךְ֙ אִם־תֶּחֱזַ֣קְנָה יָדַ֔יִךְ לַיָּמִ֕ים אֲשֶׁ֥ר אֲנִ֖י עֹשֶׂ֣ה אוֹתָ֑ךְ אֲנִ֥י יְהֹוָ֖ה דִּבַּ֥רְתִּי וְעָשִֽׂיתִי׃</t>
  </si>
  <si>
    <t>{{מ:פסוק|איוב|לד|לא}}</t>
  </si>
  <si>
    <t>{{מ:פסוק|שופטים|יט|יט}}</t>
  </si>
  <si>
    <t>כִּֽי־אֶל־אֵ֭ל הֶאָמַ֥ר נָשָׂ֗אתִי{{ר1}}לֹ֣א אֶחְבֹּֽל׃</t>
  </si>
  <si>
    <t>וְגַם־תֶּ֤בֶן גַּם־מִסְפּוֹא֙ יֵ֣שׁ לַחֲמוֹרֵ֔ינוּ וְ֠גַ֠ם לֶ֣חֶם וָיַ֤יִן יֶשׁ־לִי֙ וְלַאֲמָתֶ֔ךָ וְלַנַּ֖עַר עִם־עֲבָדֶ֑יךָ אֵ֥ין מַחְס֖וֹר כׇּל־דָּבָֽר׃</t>
  </si>
  <si>
    <t>{{מ:פסוק|יחזקאל|כב|טו}}</t>
  </si>
  <si>
    <t>וַהֲפִיצוֹתִ֤י אוֹתָךְ֙ בַּגּוֹיִ֔ם וְזֵרִיתִ֖יךְ בָּאֲרָצ֑וֹת וַהֲתִמֹּתִ֥י טֻמְאָתֵ֖ךְ מִמֵּֽךְ׃</t>
  </si>
  <si>
    <t>{{מ:פסוק|איוב|לד|לב}}</t>
  </si>
  <si>
    <t>בִּלְעֲדֵ֣י אֶ֭חֱזֶה אַתָּ֣ה הֹרֵ֑נִי{{ר1}}אִֽם־עָ֥וֶל פָּ֝עַ֗לְתִּי לֹ֣א אֹסִֽיף׃</t>
  </si>
  <si>
    <t>{{מ:פסוק|שופטים|יט|כ|סדר=יג}}</t>
  </si>
  <si>
    <t>{{מ:פסוק|יחזקאל|כב|טז|סדר=יג}}</t>
  </si>
  <si>
    <t>וַיֹּ֨אמֶר הָאִ֤ישׁ הַזָּקֵן֙ שָׁל֣וֹם לָ֔ךְ רַ֥ק כׇּל־מַחְסוֹרְךָ֖ עָלָ֑י רַ֥ק בָּרְח֖וֹב אַל־תָּלַֽן׃</t>
  </si>
  <si>
    <t>וְנִחַ֥לְתְּ בָּ֖ךְ לְעֵינֵ֣י גוֹיִ֑ם וְיָדַ֖עַתְּ כִּי־אֲנִ֥י יְהֹוָֽה׃</t>
  </si>
  <si>
    <t>{{מ:פסוק|איוב|לד|לג}}</t>
  </si>
  <si>
    <t>הֲֽמֵעִמְּךָ֬ יְשַׁלְּמֶ֨נָּה{{מ:לגרמיה}}כִּֽי־מָאַ֗סְתָּ{{ר1}}כִּֽי־אַתָּ֣ה תִבְחַ֣ר וְלֹא־אָ֑נִי{{ר2}}וּֽמַה־יָּדַ֥עְתָּ דַבֵּֽר׃</t>
  </si>
  <si>
    <t>{{מ:פסוק|יחזקאל|כב|יז}}</t>
  </si>
  <si>
    <t>{{מ:פסוק|שופטים|יט|כא}}</t>
  </si>
  <si>
    <t>וַיְבִיאֵ֣הוּ לְבֵית֔וֹ {{נוסח|{{כו"ק|ויבול|וַיָּ֖בׇל}}|א=יתיר ו'}} לַחֲמוֹרִ֑ים וַֽיִּרְחֲצוּ֙ רַגְלֵיהֶ֔ם וַיֹּאכְל֖וּ וַיִּשְׁתּֽוּ׃</t>
  </si>
  <si>
    <t>{{מ:פסוק|איוב|לד|לד}}</t>
  </si>
  <si>
    <t>אַנְשֵׁ֣י לֵ֭בָב יֹ֣אמְרוּ לִ֑י{{ר1}}וְגֶ֥בֶר חָ֝כָ֗ם שֹׁמֵ֥עַֽ לִֽי׃</t>
  </si>
  <si>
    <t>{{מ:פסוק|יחזקאל|כב|יח}}</t>
  </si>
  <si>
    <t>בֶּן־אָדָ֕ם הָיוּ־לִ֥י בֵֽית־יִשְׂרָאֵ֖ל {{כו"ק|לסוג|לְסִ֑יג}} כֻּלָּ֡ם נְ֠חֹ֠שֶׁת וּבְדִ֨יל וּבַרְזֶ֤ל וְעוֹפֶ֙רֶת֙ בְּת֣וֹךְ כּ֔וּר סִגִ֥ים כֶּ֖סֶף הָיֽוּ׃</t>
  </si>
  <si>
    <t>{{מ:פסוק|שופטים|יט|כב}}</t>
  </si>
  <si>
    <t>הֵ֘מָּה֮ מֵיטִיבִ֣ים אֶת־לִבָּם֒ וְהִנֵּה֩ אַנְשֵׁ֨י הָעִ֜יר אַנְשֵׁ֣י בְנֵי־בְלִיַּ֗עַל נָסַ֙בּוּ֙ אֶת־הַבַּ֔יִת מִֽתְדַּפְּקִ֖ים עַל־הַדָּ֑לֶת וַיֹּאמְר֗וּ אֶל־הָ֠אִ֠ישׁ בַּ֣עַל הַבַּ֤יִת הַזָּקֵן֙ לֵאמֹ֔ר הוֹצֵ֗א אֶת־הָאִ֛ישׁ אֲשֶׁר־בָּ֥א אֶל־בֵּיתְךָ֖ וְנֵדָעֶֽנּוּ׃</t>
  </si>
  <si>
    <t>{{מ:פסוק|איוב|לד|לה}}</t>
  </si>
  <si>
    <t>אִ֭יּוֹב לֹא־בְדַ֣עַת יְדַבֵּ֑ר{{ר1}}וּ֝דְבָרָ֗יו לֹ֣א בְהַשְׂכֵּֽיל׃</t>
  </si>
  <si>
    <t>{{מ:פסוק|שופטים|יט|כג}}</t>
  </si>
  <si>
    <t>וַיֵּצֵ֣א אֲלֵיהֶ֗ם הָאִישׁ֙ בַּ֣עַל הַבַּ֔יִת וַיֹּ֣אמֶר אֲלֵהֶ֔ם אַל־אַחַ֖י אַל־תָּרֵ֣עוּ נָ֑א אַ֠חֲרֵי אֲשֶׁר־בָּ֞א הָאִ֤ישׁ הַזֶּה֙ אֶל־בֵּיתִ֔י אַֽל־תַּעֲשׂ֖וּ אֶת־הַנְּבָלָ֥ה הַזֹּֽאת׃</t>
  </si>
  <si>
    <t>{{מ:פסוק|יחזקאל|כב|יט}}</t>
  </si>
  <si>
    <t>לָכֵ֗ן כֹּ֤ה אָמַר֙ אֲדֹנָ֣י יֱהֹוִ֔ה יַ֛עַן הֱי֥וֹת כֻּלְּכֶ֖ם לְסִגִ֑ים לָכֵן֙ הִנְנִ֣י קֹבֵ֣ץ אֶתְכֶ֔ם אֶל־תּ֖וֹךְ יְרוּשָׁל{{מ:ירושלם|ָ|ֽ}}ם׃</t>
  </si>
  <si>
    <t>{{מ:פסוק|איוב|לד|לו}}</t>
  </si>
  <si>
    <t>אָבִ֗י יִבָּחֵ֣ן אִיּ֣וֹב עַד־נֶ֑צַח{{ר1}}עַל־תְּ֝שֻׁבֹ֗ת בְּאַנְשֵׁי־אָֽוֶן׃</t>
  </si>
  <si>
    <t>{{מ:פסוק|יחזקאל|כב|כ}}</t>
  </si>
  <si>
    <t>{{מ:פסוק|שופטים|יט|כד}}</t>
  </si>
  <si>
    <t>{{מ:פסוק|איוב|לד|לז}}</t>
  </si>
  <si>
    <t>קְבֻ֣צַת כֶּ֡סֶף וּ֠נְחֹ֠שֶׁת וּבַרְזֶ֨ל וְעוֹפֶ֤רֶת וּבְדִיל֙ אֶל־תּ֣וֹךְ כּ֔וּר לָפַֽחַת־עָלָ֥יו אֵ֖שׁ לְהַנְתִּ֑יךְ כֵּ֤ן אֶקְבֹּץ֙ בְּאַפִּ֣י וּבַחֲמָתִ֔י וְהִנַּחְתִּ֥י וְהִתַּכְתִּ֖י אֶתְכֶֽם׃</t>
  </si>
  <si>
    <t>הִנֵּה֩ בִתִּ֨י הַבְּתוּלָ֜ה וּפִילַגְשֵׁ֗הוּ אֽוֹצִיאָה־נָּ֤א אוֹתָם֙ וְעַנּ֣וּ אוֹתָ֔ם וַעֲשׂ֣וּ לָהֶ֔ם הַטּ֖וֹב בְּעֵינֵיכֶ֑ם וְלָאִ֤ישׁ הַזֶּה֙ לֹ֣א תַֽעֲשׂ֔וּ דְּבַ֖ר הַנְּבָלָ֥ה הַזֹּֽאת׃</t>
  </si>
  <si>
    <t>כִּ֥י יֹ֘סִ֤יף עַֽל־חַטָּאת֣וֹ פֶ֭שַׁע{{ר1}}בֵּינֵ֣ינוּ יִשְׂפּ֑וֹק{{ר1}}וְיֶ֖רֶב אֲמָרָ֣יו{{ר0}}לָאֵֽל׃</t>
  </si>
  <si>
    <t>{{מ:פסוק|יחזקאל|כב|כא}}</t>
  </si>
  <si>
    <t>וְכִנַּסְתִּ֣י אֶתְכֶ֔ם וְנָפַחְתִּ֥י עֲלֵיכֶ֖ם בְּאֵ֣שׁ עֶבְרָתִ֑י וְנִתַּכְתֶּ֖ם בְּתוֹכָֽהּ׃</t>
  </si>
  <si>
    <t>{{מ:פסוק|שופטים|יט|כה}}</t>
  </si>
  <si>
    <t>וְלֹֽא־אָב֤וּ הָֽאֲנָשִׁים֙ לִשְׁמֹ֣עַֽ ל֔וֹ וַיַּחֲזֵ֤ק הָאִישׁ֙ בְּפִ֣ילַגְשׁ֔וֹ וַיֹּצֵ֥א אֲלֵיהֶ֖ם הַח֑וּץ וַיֵּדְע֣וּ א֠וֹתָ֠הּ וַיִּֽתְעַלְּלוּ־בָ֤הּ כׇּל־הַלַּ֙יְלָה֙ עַד־הַבֹּ֔קֶר וַֽיְשַׁלְּח֖וּהָ {{כו"ק|בעלות|כַּעֲל֥וֹת}} הַשָּֽׁחַר׃</t>
  </si>
  <si>
    <t>ספר איוב/לה</t>
  </si>
  <si>
    <t>{{מ:פסוק|יחזקאל|כב|כב}}</t>
  </si>
  <si>
    <t>כְּהִתּ֥וּךְ כֶּ֙סֶף֙ בְּת֣וֹךְ כּ֔וּר כֵּ֖ן תֻּתְּכ֣וּ בְתוֹכָ֑הּ וִֽידַעְתֶּם֙ כִּֽי־אֲנִ֣י יְהֹוָ֔ה שָׁפַ֥כְתִּי חֲמָתִ֖י עֲלֵיכֶֽם׃</t>
  </si>
  <si>
    <t>{{מ:פסוק|שופטים|יט|כו}}</t>
  </si>
  <si>
    <t>{{מ:פסוק|איוב|לה|א}}</t>
  </si>
  <si>
    <t>{{פרשה-מרכז|כותרת=וַיַּ֥עַן אֱלִיה֗וּ וַיֹּאמַֽר׃}}</t>
  </si>
  <si>
    <t>{{מ:פסוק|יחזקאל|כב|כג}}</t>
  </si>
  <si>
    <t>וַתָּבֹ֥א הָאִשָּׁ֖ה לִפְנ֣וֹת הַבֹּ֑קֶר וַתִּפֹּ֞ל פֶּ֧תַח בֵּית־הָאִ֛ישׁ אֲשֶׁר־אֲדוֹנֶ֥יהָ שָּׁ֖ם עַד־הָאֽוֹר׃</t>
  </si>
  <si>
    <t>{{מ:פסוק|איוב|לה|ב}}</t>
  </si>
  <si>
    <t>{{מ:פסוק|יחזקאל|כב|כד}}</t>
  </si>
  <si>
    <t>בֶּן־אָדָ֕ם אֱמׇר־לָ֕הּ אַ֣תְּ אֶ֔רֶץ לֹ֥א מְטֹהָרָ֖ה הִ֑יא לֹ֥א גֻשְׁמָ֖הּ בְּי֥וֹם זָֽעַם׃</t>
  </si>
  <si>
    <t>{{מ:פסוק|שופטים|יט|כז}}</t>
  </si>
  <si>
    <t>וַיָּ֨קׇם אֲדֹנֶ֜יהָ בַּבֹּ֗קֶר וַיִּפְתַּח֙ דַּלְת֣וֹת הַבַּ֔יִת וַיֵּצֵ֖א לָלֶ֣כֶת לְדַרְכּ֑וֹ וְהִנֵּ֧ה הָאִשָּׁ֣ה פִֽילַגְשׁ֗וֹ נֹפֶ֙לֶת֙ פֶּ֣תַח הַבַּ֔יִת וְיָדֶ֖יהָ עַל־הַסַּֽף׃</t>
  </si>
  <si>
    <t>הֲ֭זֹאת חָשַׁ֣בְתָּ לְמִשְׁפָּ֑ט{{ר1}}אָ֝מַ֗רְתָּ צִדְקִ֥י מֵאֵֽל׃</t>
  </si>
  <si>
    <t>{{מ:פסוק|יחזקאל|כב|כה}}</t>
  </si>
  <si>
    <t>קֶ֤שֶׁר נְבִיאֶ֙יהָ֙ בְּתוֹכָ֔הּ כַּאֲרִ֥י שׁוֹאֵ֖ג טֹ֣רֵֽף טָ֑רֶף נֶ֣פֶשׁ אָכָ֗לוּ חֹ֤סֶן וִיקָר֙ יִקָּ֔חוּ אַלְמְנוֹתֶ֖יהָ הִרְבּ֥וּ בְתוֹכָֽהּ׃</t>
  </si>
  <si>
    <t>{{מ:פסוק|שופטים|יט|כח}}</t>
  </si>
  <si>
    <t>וַיֹּ֧אמֶר אֵלֶ֛יהָ ק֥וּמִי וְנֵלֵ֖כָה וְאֵ֣ין עֹנֶ֑ה וַיִּקָּחֶ֙הָ֙ עַֽל־הַחֲמ֔וֹר וַיָּ֣קׇם הָאִ֔ישׁ וַיֵּ֖לֶךְ לִמְקֹמֽוֹ׃</t>
  </si>
  <si>
    <t>{{מ:פסוק|איוב|לה|ג}}</t>
  </si>
  <si>
    <t>כִּֽי־תֹ֭אמַר מַה־יִּסְכׇּן־לָ֑ךְ{{ר1}}מָה־אֹ֝עִ֗יל מֵחַטָּאתִֽי׃</t>
  </si>
  <si>
    <t>{{מ:פסוק|יחזקאל|כב|כו}}</t>
  </si>
  <si>
    <t>כֹּהֲנֶ֜יהָ חָמְס֣וּ תוֹרָתִי֮ וַיְחַלְּל֣וּ {{מ:קמץ|ד=קׇדָשַׁי֒|ס=קָדָשַׁי֒}} בֵּֽין־קֹ֤דֶשׁ לְחֹל֙ לֹ֣א הִבְדִּ֔ילוּ וּבֵין־הַטָּמֵ֥א לְטָה֖וֹר לֹ֣א הוֹדִ֑יעוּ וּמִשַּׁבְּתוֹתַי֙ הֶעְלִ֣ימוּ עֵינֵיהֶ֔ם וָאֵחַ֖ל בְּתוֹכָֽם׃</t>
  </si>
  <si>
    <t>{{מ:פסוק|שופטים|יט|כט}}</t>
  </si>
  <si>
    <t>{{מ:פסוק|איוב|לה|ד}}</t>
  </si>
  <si>
    <t>וַיָּבֹ֣א אֶל־בֵּית֗וֹ וַיִּקַּ֤ח אֶת־הַֽמַּאֲכֶ֙לֶת֙ וַיַּחֲזֵ֣ק בְּפִֽילַגְשׁ֔וֹ וַֽיְנַתְּחֶ֙הָ֙ לַעֲצָמֶ֔יהָ לִשְׁנֵ֥ים עָשָׂ֖ר נְתָחִ֑ים וַֽיְשַׁלְּחֶ֔הָ בְּכֹ֖ל גְּב֥וּל יִשְׂרָאֵֽל׃</t>
  </si>
  <si>
    <t>אֲ֭נִי אֲשִֽׁיבְךָ֣ מִלִּ֑ין{{ר1}}וְֽאֶת־רֵעֶ֥יךָ עִמָּֽךְ׃</t>
  </si>
  <si>
    <t>{{מ:פסוק|יחזקאל|כב|כז}}</t>
  </si>
  <si>
    <t>שָׂרֶ֣יהָ בְקִרְבָּ֔הּ כִּזְאֵבִ֖ים טֹ֣רְפֵי טָ֑רֶף לִשְׁפׇּךְ־דָּם֙ לְאַבֵּ֣ד נְפָשׁ֔וֹת לְמַ֖עַן בְּצֹ֥עַ בָּֽצַע׃</t>
  </si>
  <si>
    <t>{{מ:פסוק|שופטים|יט|ל}}</t>
  </si>
  <si>
    <t>{{מ:פסוק|איוב|לה|ה}}</t>
  </si>
  <si>
    <t>וְהָיָ֣ה כׇל־הָרֹאֶ֗ה וְאָמַר֙ לֹֽא־נִהְיְתָ֤ה וְלֹֽא־נִרְאֲתָה֙ כָּזֹ֔את לְמִיּ֞וֹם עֲל֤וֹת בְּנֵֽי־יִשְׂרָאֵל֙ מֵאֶ֣רֶץ מִצְרַ֔יִם עַ֖ד הַיּ֣וֹם הַזֶּ֑ה שִׂימוּ־לָכֶ֥ם עָלֶ֖יהָ עֻ֥צוּ וְדַבֵּֽרוּ׃</t>
  </si>
  <si>
    <t>הַבֵּ֣ט שָׁמַ֣יִם וּרְאֵ֑ה{{ר1}}וְשׁ֥וּר שְׁ֝חָקִ֗ים גָּבְה֥וּ מִמֶּֽךָּ׃</t>
  </si>
  <si>
    <t>{{מ:פסוק|יחזקאל|כב|כח}}</t>
  </si>
  <si>
    <t>וּנְבִיאֶ֗יהָ טָח֤וּ לָהֶם֙ תָּפֵ֔ל חֹזִ֣ים שָׁ֔וְא וְקֹסְמִ֥ים לָהֶ֖ם כָּזָ֑ב אֹמְרִ֗ים כֹּ֤ה אָמַר֙ אֲדֹנָ֣י יֱהֹוִ֔ה וַיהֹוָ֖ה לֹ֥א דִבֵּֽר׃</t>
  </si>
  <si>
    <t>{{מ:פסוק|איוב|לה|ו}}</t>
  </si>
  <si>
    <t>אִם־חָ֭טָאתָ מַה־תִּפְעׇל־בּ֑וֹ{{ר1}}וְרַבּ֥וּ פְ֝שָׁעֶ֗יךָ מַה־תַּֽעֲשֶׂה־לּֽוֹ׃</t>
  </si>
  <si>
    <t>{{מ:פסוק|יחזקאל|כב|כט}}</t>
  </si>
  <si>
    <t>עַ֤ם הָאָ֙רֶץ֙ עָ֣שְׁקוּ עֹ֔שֶׁק וְגָזְל֖וּ גָּזֵ֑ל וְעָנִ֤י וְאֶבְיוֹן֙ הוֹנ֔וּ וְאֶת־הַגֵּ֥ר עָשְׁק֖וּ בְּלֹ֥א מִשְׁפָּֽט׃</t>
  </si>
  <si>
    <t>ספר שופטים/כ</t>
  </si>
  <si>
    <t>{{מ:פסוק|איוב|לה|ז}}</t>
  </si>
  <si>
    <t>אִם־צָ֭דַקְתָּ מַה־תִּתֶּן־ל֑וֹ{{ר1}}א֥וֹ מַה־מִּיָּדְךָ֥ יִקָּֽח׃</t>
  </si>
  <si>
    <t>{{מ:פסוק|יחזקאל|כב|ל}}</t>
  </si>
  <si>
    <t>וָאֲבַקֵּ֣שׁ מֵהֶ֡ם אִ֣ישׁ גֹּֽדֵר־גָּדֵר֩ וְעֹמֵ֨ד בַּפֶּ֧רֶץ לְפָנַ֛י בְּעַ֥ד הָאָ֖רֶץ לְבִלְתִּ֣י שַׁחֲתָ֑הּ וְלֹ֖א מָצָֽאתִי׃</t>
  </si>
  <si>
    <t>{{מ:פסוק|איוב|לה|ח}}</t>
  </si>
  <si>
    <t>לְאִישׁ־כָּמ֥וֹךָ רִשְׁעֶ֑ךָ{{ר1}}וּלְבֶן־אָ֝דָ֗ם צִדְקָתֶֽךָ׃</t>
  </si>
  <si>
    <t>{{מ:פסוק|שופטים|כ|א}}</t>
  </si>
  <si>
    <t>{{מ:פסוק|יחזקאל|כב|לא}}</t>
  </si>
  <si>
    <t>וַיֵּצְאוּ֮ כׇּל־בְּנֵ֣י יִשְׂרָאֵל֒ וַתִּקָּהֵ֨ל הָעֵדָ֜ה כְּאִ֣ישׁ אֶחָ֗ד לְמִדָּן֙ וְעַד־בְּאֵ֣ר שֶׁ֔בַע וְאֶ֖רֶץ הַגִּלְעָ֑ד אֶל־יְהֹוָ֖ה הַמִּצְפָּֽה׃</t>
  </si>
  <si>
    <t>וָאֶשְׁפֹּ֤ךְ עֲלֵיהֶם֙ זַעְמִ֔י בְּאֵ֥שׁ עֶבְרָתִ֖י כִּלִּיתִ֑ים דַּרְכָּם֙ בְּרֹאשָׁ֣ם נָתַ֔תִּי נְאֻ֖ם אֲדֹנָ֥י יֱהֹוִֽה׃</t>
  </si>
  <si>
    <t>{{מ:פסוק|איוב|לה|ט}}</t>
  </si>
  <si>
    <t>מֵ֭רֹב עֲשׁוּקִ֣ים יַזְעִ֑יקוּ{{ר1}}יְשַׁוְּע֖וּ מִזְּר֣וֹעַ רַבִּֽים׃</t>
  </si>
  <si>
    <t>{{מ:פסוק|שופטים|כ|ב}}</t>
  </si>
  <si>
    <t>וַיִּֽתְיַצְּב֞וּ פִּנּ֣וֹת כׇּל־הָעָ֗ם כֹּ֚ל שִׁבְטֵ֣י יִשְׂרָאֵ֔ל בִּקְהַ֖ל עַ֣ם הָאֱלֹהִ֑ים אַרְבַּ֨ע מֵא֥וֹת אֶ֛לֶף אִ֥ישׁ רַגְלִ֖י {{נוסח|שֹׁ֥לֵֽף|א=שֹׁ֥לֵֽף־ (במקף וכן במג"ה)}} חָֽרֶב׃</t>
  </si>
  <si>
    <t>{{מ:פסוק|איוב|לה|י}}</t>
  </si>
  <si>
    <t>וְֽלֹא־אָמַ֗ר אַ֭יֵּה אֱל֣וֹהַּ עֹשָׂ֑י{{ר1}}נֹתֵ֖ן זְמִר֣וֹת בַּלָּֽיְלָה׃</t>
  </si>
  <si>
    <t>{{מ:פסוק|שופטים|כ|ג}}</t>
  </si>
  <si>
    <t>ספר יחזקאל/כג</t>
  </si>
  <si>
    <t>{{מ:פסוק|איוב|לה|יא}}</t>
  </si>
  <si>
    <t>וַֽיִּשְׁמְעוּ֙ בְּנֵ֣י בִנְיָמִ֔ן כִּֽי־עָל֥וּ בְנֵֽי־יִשְׂרָאֵ֖ל הַמִּצְפָּ֑ה וַיֹּֽאמְרוּ֙ בְּנֵ֣י יִשְׂרָאֵ֔ל דַּבְּר֕וּ אֵיכָ֥ה נִהְיְתָ֖ה הָרָעָ֥ה הַזֹּֽאת׃</t>
  </si>
  <si>
    <t>מַ֭לְּפֵנוּ מִבַּהֲמ֣וֹת אָ֑רֶץ{{ר1}}וּמֵע֖וֹף הַשָּׁמַ֣יִם יְחַכְּמֵֽנוּ׃</t>
  </si>
  <si>
    <t>{{מ:פסוק|איוב|לה|יב}}</t>
  </si>
  <si>
    <t>{{מ:פסוק|שופטים|כ|ד}}</t>
  </si>
  <si>
    <t>שָׁ֣ם יִ֭צְעֲקוּ וְלֹ֣א יַעֲנֶ֑ה{{ר1}}מִ֝פְּנֵ֗י גְּא֣וֹן רָעִֽים׃</t>
  </si>
  <si>
    <t>וַיַּ֜עַן הָאִ֣ישׁ הַלֵּוִ֗י אִ֛ישׁ הָאִשָּׁ֥ה הַנִּרְצָחָ֖ה וַיֹּאמַ֑ר הַגִּבְעָ֙תָה֙ אֲשֶׁ֣ר לְבִנְיָמִ֔ן בָּ֛אתִי אֲנִ֥י וּפִילַגְשִׁ֖י לָלֽוּן׃</t>
  </si>
  <si>
    <t>{{מ:פסוק|יחזקאל|כג|א}}</t>
  </si>
  <si>
    <t>{{מ:פסוק|יחזקאל|כג|ב}}</t>
  </si>
  <si>
    <t>{{מ:פסוק|שופטים|כ|ה}}</t>
  </si>
  <si>
    <t>בֶּן־אָדָ֑ם שְׁתַּ֣יִם נָשִׁ֔ים בְּנ֥וֹת אֵם־אַחַ֖ת הָיֽוּ׃</t>
  </si>
  <si>
    <t>וַיָּקֻ֤מוּ עָלַי֙ בַּעֲלֵ֣י הַגִּבְעָ֔ה וַיָּסֹ֧בּוּ עָלַ֛י אֶת־הַבַּ֖יִת לָ֑יְלָה אוֹתִי֙ דִּמּ֣וּ לַהֲרֹ֔ג וְאֶת־פִּילַגְשִׁ֥י עִנּ֖וּ וַתָּמֹֽת׃</t>
  </si>
  <si>
    <t>{{מ:פסוק|יחזקאל|כג|ג}}</t>
  </si>
  <si>
    <t>{{מ:פסוק|איוב|לה|יג}}</t>
  </si>
  <si>
    <t>{{מ:פסוק|שופטים|כ|ו}}</t>
  </si>
  <si>
    <t>וַתִּזְנֶ֣ינָה בְמִצְרַ֔יִם בִּנְעוּרֵיהֶ֖ן זָנ֑וּ שָׁ֚מָּה מֹעֲכ֣וּ שְׁדֵיהֶ֔ן וְשָׁ֣ם עִשּׂ֔וּ דַּדֵּ֖י בְּתוּלֵיהֶֽן׃</t>
  </si>
  <si>
    <t>אַךְ־שָׁ֭וְא לֹא־יִשְׁמַ֥ע{{מ:פסק}}אֵ֑ל{{ר1}}וְ֝שַׁדַּ֗י לֹ֣א יְשׁוּרֶֽנָּה׃</t>
  </si>
  <si>
    <t>וָאֹחֵ֤ז בְּפִֽילַגְשִׁי֙ וָֽאֲנַתְּחֶ֔הָ וָֽאֲשַׁלְּחֶ֔הָ בְּכׇל־שְׂדֵ֖ה נַחֲלַ֣ת יִשְׂרָאֵ֑ל כִּ֥י עָשׂ֛וּ זִמָּ֥ה וּנְבָלָ֖ה בְּיִשְׂרָאֵֽל׃</t>
  </si>
  <si>
    <t>{{מ:פסוק|יחזקאל|כג|ד}}</t>
  </si>
  <si>
    <t>{{מ:פסוק|איוב|לה|יד}}</t>
  </si>
  <si>
    <t>וּשְׁמוֹתָ֗ן {{מ:קמץ|ד=אׇהֳלָ֤ה|ס=אָהֳלָ֤ה}} הַגְּדוֹלָה֙ {{מ:קמץ|ד=וְאׇהֳלִיבָ֣ה|ס=וְאָהֳלִיבָ֣ה}} אֲחוֹתָ֔הּ וַתִּהְיֶ֣ינָה לִ֔י וַתֵּלַ֖דְנָה בָּנִ֣ים וּבָנ֑וֹת וּשְׁמוֹתָ֕ן שֹׁמְר֣וֹן {{מ:קמץ|ד=אׇהֳלָ֔ה|ס= אָהֳלָ֔ה}} וִירוּשָׁל{{מ:ירושלם|ַ|֖}}ם {{מ:קמץ|ד=אׇהֳלִיבָֽה|ס=אָהֳלִיבָֽה}}׃</t>
  </si>
  <si>
    <t>אַ֣ף כִּֽי־תֹ֭אמַר לֹ֣א תְשׁוּרֶ֑נּוּ{{ר1}}דִּ֥ין לְ֝פָנָ֗יו וּתְח֥וֹלֵֽל לֽוֹ׃</t>
  </si>
  <si>
    <t>{{מ:פסוק|שופטים|כ|ז}}</t>
  </si>
  <si>
    <t>הִנֵּ֥ה כֻלְּכֶ֖ם בְּנֵ֣י יִשְׂרָאֵ֑ל הָב֥וּ לָכֶ֛ם דָּבָ֥ר וְעֵצָ֖ה הֲלֹֽם׃</t>
  </si>
  <si>
    <t>{{מ:פסוק|איוב|לה|טו}}</t>
  </si>
  <si>
    <t>וְעַתָּ֗ה כִּי־אַ֭יִן פָּקַ֣ד אַפּ֑וֹ{{ר1}}וְלֹֽא־יָדַ֖ע בַּפַּ֣שׁ מְאֹֽד׃</t>
  </si>
  <si>
    <t>{{מ:פסוק|יחזקאל|כג|ה}}</t>
  </si>
  <si>
    <t>וַתִּ֥זֶן {{מ:קמץ|ד=אׇהֳלָ֖ה|ס=אָהֳלָ֖ה}} תַּחְתָּ֑י וַתֶּעְגַּב֙ עַֽל־מְאַהֲבֶ֔יהָ אֶל־אַשּׁ֖וּר קְרוֹבִֽים׃</t>
  </si>
  <si>
    <t>{{מ:פסוק|איוב|לה|טז}}</t>
  </si>
  <si>
    <t>וְ֭אִיּוֹב הֶ֣בֶל יִפְצֶה־פִּ֑יהוּ{{ר1}}{{נוסח|בִּבְלִי־דַ֗֝עַת|א=בִּבְלִי־דַ֝עַת}} מִלִּ֥ין יַכְבִּֽר׃</t>
  </si>
  <si>
    <t>{{מ:פסוק|שופטים|כ|ח}}</t>
  </si>
  <si>
    <t>וַיָּ֙קׇם֙ כׇּל־הָעָ֔ם כְּאִ֥ישׁ אֶחָ֖ד לֵאמֹ֑ר לֹ֤א נֵלֵךְ֙ אִ֣ישׁ {{מ:קמץ|ד=לְאׇהֳל֔וֹ|ס=לְאָהֳל֔וֹ}} וְלֹ֥א נָס֖וּר אִ֥ישׁ לְבֵיתֽוֹ׃</t>
  </si>
  <si>
    <t>{{מ:פסוק|יחזקאל|כג|ו}}</t>
  </si>
  <si>
    <t>לְבֻשֵׁ֤י תְכֵ֙לֶת֙ פַּח֣וֹת וּסְגָנִ֔ים בַּח֥וּרֵי חֶ֖מֶד כֻּלָּ֑ם פָּרָשִׁ֕ים רֹכְבֵ֖י סוּסִֽים׃</t>
  </si>
  <si>
    <t>ספר איוב/לו</t>
  </si>
  <si>
    <t>{{מ:פסוק|שופטים|כ|ט}}</t>
  </si>
  <si>
    <t>וְעַתָּ֕ה זֶ֣ה הַדָּבָ֔ר אֲשֶׁ֥ר נַעֲשֶׂ֖ה לַגִּבְעָ֑ה עָלֶ֖יהָ בְּגוֹרָֽל׃</t>
  </si>
  <si>
    <t>{{מ:פסוק|איוב|לו|א}}</t>
  </si>
  <si>
    <t>{{פרשה-מרכז|כותרת=וַיֹּ֥סֶף אֱלִיה֗וּא וַיֹּאמַֽר׃}}</t>
  </si>
  <si>
    <t>{{מ:פסוק|יחזקאל|כג|ז}}</t>
  </si>
  <si>
    <t>וַתִּתֵּ֤ן תַּזְנוּתֶ֙יהָ֙ עֲלֵיהֶ֔ם מִבְחַ֥ר בְּנֵֽי־אַשּׁ֖וּר כֻּלָּ֑ם וּבְכֹ֧ל אֲשֶׁר־עָגְבָ֛ה בְּכׇל־גִּלּוּלֵיהֶ֖ם נִטְמָֽאָה׃</t>
  </si>
  <si>
    <t>{{מ:פסוק|שופטים|כ|י}}</t>
  </si>
  <si>
    <t>וְלָקַ֣חְנוּ עֲשָׂרָה֩ אֲנָשִׁ֨ים לַמֵּאָ֜ה לְכֹ֣ל{{מ:לגרמיה}}שִׁבְטֵ֣י יִשְׂרָאֵ֗ל וּמֵאָ֤ה לָאֶ֙לֶף֙ וְאֶ֣לֶף לָֽרְבָבָ֔ה לָקַ֥חַת צֵדָ֖ה לָעָ֑ם לַעֲשׂ֗וֹת לְבוֹאָם֙ לְגֶ֣בַע בִּנְיָמִ֔ן כְּכׇ֨ל־הַנְּבָלָ֔ה אֲשֶׁ֥ר עָשָׂ֖ה בְּיִשְׂרָאֵֽל׃</t>
  </si>
  <si>
    <t>{{מ:פסוק|איוב|לו|ב}}</t>
  </si>
  <si>
    <t>כַּתַּר־לִ֣י זְ֭עֵיר וַאֲחַוֶּ֑ךָּ{{ר1}}כִּ֤י ע֖וֹד לֶאֱל֣וֹהַּ מִלִּֽים׃</t>
  </si>
  <si>
    <t>{{מ:פסוק|שופטים|כ|יא}}</t>
  </si>
  <si>
    <t>וַיֵּאָסֵ֞ף כׇּל־אִ֤ישׁ יִשְׂרָאֵל֙ אֶל־הָעִ֔יר כְּאִ֥ישׁ אֶחָ֖ד חֲבֵרִֽים׃</t>
  </si>
  <si>
    <t>{{מ:פסוק|יחזקאל|כג|ח}}</t>
  </si>
  <si>
    <t>{{מ:פסוק|איוב|לו|ג}}</t>
  </si>
  <si>
    <t>אֶשָּׂ֣א דֵ֭עִי לְמֵרָח֑וֹק{{ר1}}וּ֝לְפֹעֲלִ֗י אֶֽתֵּֽן־צֶֽדֶק׃</t>
  </si>
  <si>
    <t>וְאֶת־תַּזְנוּתֶ֤יהָ מִמִּצְרַ֙יִם֙ לֹ֣א עָזָ֔בָה כִּ֤י אוֹתָהּ֙ שָׁכְב֣וּ בִנְעוּרֶ֔יהָ וְהֵ֥מָּה עִשּׂ֖וּ דַּדֵּ֣י בְתוּלֶ֑יהָ וַיִּשְׁפְּכ֥וּ תַזְנוּתָ֖ם עָלֶֽיהָ׃</t>
  </si>
  <si>
    <t>{{מ:פסוק|שופטים|כ|יב}}</t>
  </si>
  <si>
    <t>{{מ:פסוק|איוב|לו|ד}}</t>
  </si>
  <si>
    <t>וַֽיִּשְׁלְח֞וּ שִׁבְטֵ֤י יִשְׂרָאֵל֙ אֲנָשִׁ֔ים בְּכׇל־שִׁבְטֵ֥י בִנְיָמִ֖ן לֵאמֹ֑ר מָ֚ה הָרָעָ֣ה הַזֹּ֔את אֲשֶׁ֥ר נִהְיְתָ֖ה בָּכֶֽם׃</t>
  </si>
  <si>
    <t>כִּֽי־אׇ֭מְנָם לֹא־שֶׁ֣קֶר מִלָּ֑י{{ר1}}תְּמִ֖ים דֵּע֣וֹת עִמָּֽךְ׃</t>
  </si>
  <si>
    <t>{{מ:פסוק|איוב|לו|ה}}</t>
  </si>
  <si>
    <t>הֶן־אֵ֣ל כַּ֭בִּיר וְלֹ֣א יִמְאָ֑ס{{ר1}}כַּ֝בִּ֗יר כֹּ֣חַֽ לֵֽב׃</t>
  </si>
  <si>
    <t>{{מ:פסוק|איוב|לו|ו}}</t>
  </si>
  <si>
    <t>{{מ:פסוק|יחזקאל|כג|ט}}</t>
  </si>
  <si>
    <t>לֹא־יְחַיֶּ֥ה רָשָׁ֑ע{{ר1}}וּמִשְׁפַּ֖ט עֲנִיִּ֣ים יִתֵּֽן׃</t>
  </si>
  <si>
    <t>{{מ:פסוק|שופטים|כ|יג}}</t>
  </si>
  <si>
    <t>לָכֵ֥ן נְתַתִּ֖יהָ בְּיַד־מְאַהֲבֶ֑יהָ בְּיַד֙ בְּנֵ֣י אַשּׁ֔וּר אֲשֶׁ֥ר עָגְבָ֖ה עֲלֵיהֶֽם׃</t>
  </si>
  <si>
    <t>וְעַתָּ֡ה תְּנוּ֩ אֶת־הָאֲנָשִׁ֨ים בְּנֵי־בְלִיַּ֜עַל אֲשֶׁ֤ר בַּגִּבְעָה֙ וּנְמִיתֵ֔ם וּנְבַעֲרָ֥ה רָעָ֖ה מִיִּשְׂרָאֵ֑ל וְלֹ֤א אָבוּ֙ {{קרי ולא כתיב|[בְּנֵ֣י]}} בִנְיָמִ֔ן לִשְׁמֹ֕עַ בְּק֖וֹל אֲחֵיהֶ֥ם בְּנֵֽי־יִשְׂרָאֵֽל׃</t>
  </si>
  <si>
    <t>{{מ:פסוק|שופטים|כ|יד}}</t>
  </si>
  <si>
    <t>וַיֵּאָֽסְפ֧וּ בְנֵֽי־בִנְיָמִ֛ן מִן־הֶעָרִ֖ים הַגִּבְעָ֑תָה לָצֵ֥את לַמִּלְחָמָ֖ה עִם־בְּנֵ֥י יִשְׂרָאֵֽל׃</t>
  </si>
  <si>
    <t>{{מ:פסוק|איוב|לו|ז}}</t>
  </si>
  <si>
    <t>{{מ:פסוק|יחזקאל|כג|י}}</t>
  </si>
  <si>
    <t>לֹֽא־יִגְרַ֥ע מִצַּדִּ֗יק{{ר0}}עֵ֫ינָ֥יו{{ר1}}וְאֶת־מְלָכִ֥ים לַכִּסֵּ֑א{{ר2}}וַיֹּשִׁיבֵ֥ם לָ֝נֶ֗צַח וַיִּגְבָּֽהוּ׃</t>
  </si>
  <si>
    <t>הֵ֘מָּה֮ גִּלּ֣וּ עֶרְוָתָהּ֒ בָּנֶ֤יהָ וּבְנוֹתֶ֙יהָ֙ לָקָ֔חוּ וְאוֹתָ֖הּ בַּחֶ֣רֶב הָרָ֑גוּ וַתְּהִי־שֵׁם֙ לַנָּשִׁ֔ים וּשְׁפוּטִ֖ים עָ֥שׂוּ בָֽהּ׃</t>
  </si>
  <si>
    <t>{{מ:פסוק|שופטים|כ|טו}}</t>
  </si>
  <si>
    <t>{{מ:פסוק|איוב|לו|ח}}</t>
  </si>
  <si>
    <t>{{מ:פסוק|יחזקאל|כג|יא}}</t>
  </si>
  <si>
    <t>וַיִּתְפָּֽקְדוּ֩ בְנֵ֨י בִנְיָמִ֜ן בַּיּ֤וֹם הַהוּא֙ מֵהֶ֣עָרִ֔ים עֶשְׂרִ֨ים וְשִׁשָּׁ֥ה אֶ֛לֶף אִ֖ישׁ שֹׁ֣לֵֽף חָ֑רֶב לְ֠בַ֠ד מִיֹּשְׁבֵ֤י הַגִּבְעָה֙ הִתְפָּ֣קְד֔וּ שְׁבַ֥ע מֵא֖וֹת אִ֥ישׁ בָּחֽוּר׃</t>
  </si>
  <si>
    <t>וְאִם־אֲסוּרִ֥ים בַּזִּקִּ֑ים{{ר1}}יִ֝לָּכְד֗וּן בְּחַבְלֵי־עֹֽנִי׃</t>
  </si>
  <si>
    <t>וַתֵּ֙רֶא֙ אֲחוֹתָ֣הּ {{מ:קמץ|ד=אׇהֳלִיבָ֔ה|ס=אָהֳלִיבָ֔ה}} וַתַּשְׁחֵ֥ת עַגְבָתָ֖הּ מִמֶּ֑נָּה וְאֶ֨ת־תַּזְנוּתֶ֔יהָ מִזְּנוּנֵ֖י אֲחוֹתָֽהּ׃</t>
  </si>
  <si>
    <t>{{מ:פסוק|יחזקאל|כג|יב}}</t>
  </si>
  <si>
    <t>{{מ:פסוק|שופטים|כ|טז}}</t>
  </si>
  <si>
    <t>{{מ:פסוק|איוב|לו|ט}}</t>
  </si>
  <si>
    <t>אֶל־בְּנֵי֩ אַשּׁ֨וּר עָגָ֜בָה פַּח֨וֹת וּסְגָנִ֤ים קְרֹבִים֙ לְבֻשֵׁ֣י מִכְל֔וֹל פָּרָשִׁ֖ים רֹכְבֵ֣י סוּסִ֑ים בַּח֥וּרֵי חֶ֖מֶד כֻּלָּֽם׃</t>
  </si>
  <si>
    <t>מִכֹּ֣ל{{מ:לגרמיה}}הָעָ֣ם הַזֶּ֗ה שְׁבַ֤ע מֵאוֹת֙ אִ֣ישׁ בָּח֔וּר אִטֵּ֖ר יַד־יְמִינ֑וֹ כׇּל־זֶ֗ה קֹלֵ֧עַ בָּאֶ֛בֶן אֶל־הַֽשַּׂעֲרָ֖ה וְלֹ֥א יַחֲטִֽא׃</t>
  </si>
  <si>
    <t>וַיַּגֵּ֣ד לָהֶ֣ם {{מ:קמץ|ד=פׇּעֳלָ֑ם|ס=פָּעֳלָ֑ם}}{{ר1}}וּ֝פִשְׁעֵיהֶ֗ם כִּ֣י יִתְגַּבָּֽרוּ׃</t>
  </si>
  <si>
    <t>{{מ:פסוק|שופטים|כ|יז}}</t>
  </si>
  <si>
    <t>{{מ:פסוק|איוב|לו|י}}</t>
  </si>
  <si>
    <t>וְאִ֨ישׁ יִשְׂרָאֵ֜ל הִתְפָּֽקְד֗וּ לְבַד֙ מִבִּנְיָמִ֔ן אַרְבַּ֨ע מֵא֥וֹת אֶ֛לֶף אִ֖ישׁ שֹׁ֣לֵֽף חָ֑רֶב כׇּל־זֶ֖ה אִ֥ישׁ מִלְחָמָֽה׃</t>
  </si>
  <si>
    <t>וַיִּ֣גֶל אׇ֭זְנָם לַמּוּסָ֑ר{{ר1}}וַ֝יֹּ֗אמֶר כִּֽי־יְשׁוּב֥וּן מֵאָֽוֶן׃</t>
  </si>
  <si>
    <t>{{מ:פסוק|יחזקאל|כג|יג}}</t>
  </si>
  <si>
    <t>וָאֵ֖רֶא כִּ֣י נִטְמָ֑אָה דֶּ֥רֶךְ אֶחָ֖ד לִשְׁתֵּיהֶֽן׃</t>
  </si>
  <si>
    <t>{{מ:פסוק|איוב|לו|יא}}</t>
  </si>
  <si>
    <t>אִֽם־יִשְׁמְע֗וּ{{ר0}}וְֽיַ֫עֲבֹ֥דוּ{{ר1}}יְכַלּ֣וּ יְמֵיהֶ֣ם בַּטּ֑וֹב{{ר1}}וּ֝שְׁנֵיהֶ֗ם בַּנְּעִימִֽים׃</t>
  </si>
  <si>
    <t>{{מ:פסוק|איוב|לו|יב}}</t>
  </si>
  <si>
    <t>{{מ:פסוק|יחזקאל|כג|יד}}</t>
  </si>
  <si>
    <t>וְאִם־לֹ֣א יִ֭שְׁמְעוּ בְּשֶׁ֣לַח יַעֲבֹ֑רוּ{{ר1}}וְ֝יִגְוְע֗וּ בִּבְלִי־דָֽעַת׃</t>
  </si>
  <si>
    <t>וַתּ֖וֹסֶף אֶל־תַּזְנוּתֶ֑יהָ וַתֵּ֗רֶא אַנְשֵׁי֙ מְחֻקֶּ֣ה עַל־הַקִּ֔יר צַלְמֵ֣י {{כו"ק|כשדיים|כַשְׂדִּ֔ים}} חֲקֻקִ֖ים בַּשָּׁשַֽׁר׃</t>
  </si>
  <si>
    <t>{{מ:פסוק|שופטים|כ|יח}}</t>
  </si>
  <si>
    <t>וַיָּקֻ֜מוּ וַיַּעֲל֣וּ בֵֽית־אֵל֮ וַיִּשְׁאֲל֣וּ בֵאלֹהִים֒ וַיֹּֽאמְרוּ֙ בְּנֵ֣י יִשְׂרָאֵ֔ל מִ֚י יַעֲלֶה־לָּ֣נוּ בַתְּחִלָּ֔ה לַמִּלְחָמָ֖ה עִם־בְּנֵ֣י בִנְיָמִ֑ן וַיֹּ֥אמֶר יְהֹוָ֖ה יְהוּדָ֥ה בַתְּחִלָּֽה׃</t>
  </si>
  <si>
    <t>{{מ:פסוק|איוב|לו|יג}}</t>
  </si>
  <si>
    <t>וְֽחַנְפֵי־לֵ֭ב יָשִׂ֣ימוּ אָ֑ף{{ר1}}לֹ֥א יְ֝שַׁוְּע֗וּ כִּ֣י אֲסָרָֽם׃</t>
  </si>
  <si>
    <t>{{מ:פסוק|יחזקאל|כג|טו}}</t>
  </si>
  <si>
    <t>חֲגוֹרֵ֨י אֵז֜וֹר בְּמׇתְנֵיהֶ֗ם סְרוּחֵ֤י טְבוּלִים֙ בְּרָ֣אשֵׁיהֶ֔ם מַרְאֵ֥ה שָֽׁלִשִׁ֖ים כֻּלָּ֑ם דְּמ֤וּת בְּנֵֽי־בָבֶל֙ כַּשְׂדִּ֔ים אֶ֖רֶץ מוֹלַדְתָּֽם׃</t>
  </si>
  <si>
    <t>{{מ:פסוק|שופטים|כ|יט}}</t>
  </si>
  <si>
    <t>וַיָּק֥וּמוּ בְנֵֽי־יִשְׂרָאֵ֖ל בַּבֹּ֑קֶר וַֽיַּחֲנ֖וּ עַל־הַגִּבְעָֽה׃</t>
  </si>
  <si>
    <t>{{מ:פסוק|איוב|לו|יד}}</t>
  </si>
  <si>
    <t>{{מ:פסוק|יחזקאל|כג|טז}}</t>
  </si>
  <si>
    <t>תָּמֹ֣ת בַּנֹּ֣עַר נַפְשָׁ֑ם{{ר1}}וְ֝חַיָּתָ֗ם בַּקְּדֵשִֽׁים׃</t>
  </si>
  <si>
    <t>{{כו"ק|ותעגב|וַתַּעְגְּבָ֥ה}} עֲלֵיהֶ֖ם לְמַרְאֵ֣ה עֵינֶ֑יהָ וַתִּשְׁלַ֧ח מַלְאָכִ֛ים אֲלֵיהֶ֖ם כַּשְׂדִּֽימָה׃</t>
  </si>
  <si>
    <t>{{מ:פסוק|איוב|לו|טו}}</t>
  </si>
  <si>
    <t>יְחַלֵּ֣ץ עָנִ֣י בְעׇנְי֑וֹ{{ר1}}וְיִ֖גֶל בַּלַּ֣חַץ אׇזְנָֽם׃</t>
  </si>
  <si>
    <t>{{מ:פסוק|שופטים|כ|כ}}</t>
  </si>
  <si>
    <t>{{מ:פסוק|יחזקאל|כג|יז}}</t>
  </si>
  <si>
    <t>וַיֵּצֵא֙ אִ֣ישׁ יִשְׂרָאֵ֔ל לַמִּלְחָמָ֖ה עִם־בִּנְיָמִ֑ן וַיַּעַרְכ֨וּ אִתָּ֧ם אִֽישׁ־יִשְׂרָאֵ֛ל מִלְחָמָ֖ה אֶל־הַגִּבְעָֽה׃</t>
  </si>
  <si>
    <t>וַיָּבֹ֨אוּ אֵלֶ֤יהָ בְנֵֽי־בָבֶל֙ לְמִשְׁכַּ֣ב דֹּדִ֔ים וַיְטַמְּא֥וּ אוֹתָ֖הּ בְּתַזְנוּתָ֑ם וַתִּ֨טְמָא־בָ֔ם וַתֵּ֥קַע נַפְשָׁ֖הּ מֵהֶֽם׃</t>
  </si>
  <si>
    <t>{{מ:פסוק|איוב|לו|טז}}</t>
  </si>
  <si>
    <t>וְאַ֤ף הֲסִֽיתְךָ֨{{מ:לגרמיה}}מִפִּי־צָ֗ר{{ר1}}רַ֭חַב לֹא־מוּצָ֣ק תַּחְתֶּ֑יהָ{{ר2}}וְנַ֥חַת שֻׁ֝לְחָנְךָ֗{{ר0}}מָ֣לֵא דָֽשֶׁן׃</t>
  </si>
  <si>
    <t>{{מ:פסוק|יחזקאל|כג|יח}}</t>
  </si>
  <si>
    <t>וַתְּגַל֙ תַּזְנוּתֶ֔יהָ וַתְּגַ֖ל אֶת־עֶרְוָתָ֑הּ וַתֵּ֤קַע נַפְשִׁי֙ מֵעָלֶ֔יהָ כַּאֲשֶׁ֛ר נָקְעָ֥ה נַפְשִׁ֖י מֵעַ֥ל אֲחוֹתָֽהּ׃</t>
  </si>
  <si>
    <t>{{מ:פסוק|שופטים|כ|כא}}</t>
  </si>
  <si>
    <t>וַיֵּצְא֥וּ בְנֵי־בִנְיָמִ֖ן מִן־הַגִּבְעָ֑ה וַיַּשְׁחִ֨יתוּ בְיִשְׂרָאֵ֜ל בַּיּ֣וֹם הַה֗וּא שְׁנַ֨יִם וְעֶשְׂרִ֥ים אֶ֛לֶף אִ֖ישׁ אָֽרְצָה׃</t>
  </si>
  <si>
    <t>{{מ:פסוק|איוב|לו|יז}}</t>
  </si>
  <si>
    <t>וְדִין־רָשָׁ֥ע מָלֵ֑אתָ{{ר1}}דִּ֖ין וּמִשְׁפָּ֣ט יִתְמֹֽכוּ׃</t>
  </si>
  <si>
    <t>{{מ:פסוק|יחזקאל|כג|יט}}</t>
  </si>
  <si>
    <t>וַתַּרְבֶּ֖ה אֶת־תַּזְנוּתֶ֑יהָ לִזְכֹּר֙ אֶת־יְמֵ֣י נְעוּרֶ֔יהָ אֲשֶׁ֥ר זָנְתָ֖ה בְּאֶ֥רֶץ מִצְרָֽיִם׃</t>
  </si>
  <si>
    <t>{{מ:פסוק|איוב|לו|יח}}</t>
  </si>
  <si>
    <t>{{מ:פסוק|שופטים|כ|כב}}</t>
  </si>
  <si>
    <t>כִּֽי־חֵ֭מָה פֶּן־יְסִֽיתְךָ֣ בְסָ֑פֶק{{ר1}}{{נוסח|וְרׇב־כֹּ֗֝פֶר|א=וְרׇב־כֹּ֝פֶר}} אַל־יַטֶּֽךָּ׃</t>
  </si>
  <si>
    <t>וַיִּתְחַזֵּ֥ק הָעָ֖ם אִ֣ישׁ יִשְׂרָאֵ֑ל וַיֹּסִ֙פוּ֙ לַעֲרֹ֣ךְ מִלְחָמָ֔ה בַּמָּק֕וֹם אֲשֶׁר־עָ֥רְכוּ שָׁ֖ם בַּיּ֥וֹם הָרִאשֽׁוֹן׃</t>
  </si>
  <si>
    <t>{{מ:פסוק|יחזקאל|כג|כ}}</t>
  </si>
  <si>
    <t>וַֽתַּעְגְּבָ֔ה עַ֖ל פִּֽלַגְשֵׁיהֶ֑ם אֲשֶׁ֤ר בְּשַׂר־חֲמוֹרִים֙ בְּשָׂרָ֔ם וְזִרְמַ֥ת סוּסִ֖ים זִרְמָתָֽם׃</t>
  </si>
  <si>
    <t>{{מ:פסוק|איוב|לו|יט}}</t>
  </si>
  <si>
    <t>הֲיַעֲרֹ֣ךְ שׁ֭וּעֲךָ לֹ֣א בְצָ֑ר{{ר1}}וְ֝כֹ֗ל מַאֲמַצֵּי־כֹֽחַ׃</t>
  </si>
  <si>
    <t>{{מ:פסוק|שופטים|כ|כג}}</t>
  </si>
  <si>
    <t>וַיַּעֲל֣וּ בְנֵֽי־יִשְׂרָאֵ֗ל וַיִּבְכּ֣וּ לִפְנֵי־יְהֹוָה֮ עַד־הָעֶ֒רֶב֒ וַיִּשְׁאֲל֤וּ בַֽיהֹוָה֙ לֵאמֹ֔ר הַאוֹסִ֗יף לָגֶ֙שֶׁת֙ לַמִּלְחָמָ֔ה עִם־בְּנֵ֥י בִנְיָמִ֖ן אָחִ֑י וַיֹּ֥אמֶר יְהֹוָ֖ה עֲל֥וּ אֵלָֽיו׃</t>
  </si>
  <si>
    <t>{{מ:פסוק|יחזקאל|כג|כא}}</t>
  </si>
  <si>
    <t>וַֽתִּפְקְדִ֔י אֵ֖ת זִמַּ֣ת נְעוּרָ֑יִךְ בַּעְשׂ֤וֹת מִמִּצְרַ֙יִם֙ דַּדַּ֔יִךְ לְמַ֖עַן שְׁדֵ֥י נְעוּרָֽיִךְ׃</t>
  </si>
  <si>
    <t>{{מ:פסוק|איוב|לו|כ}}</t>
  </si>
  <si>
    <t>אַל־תִּשְׁאַ֥ף הַלָּ֑יְלָה{{ר1}}לַעֲל֖וֹת עַמִּ֣ים תַּחְתָּֽם׃</t>
  </si>
  <si>
    <t>{{מ:פסוק|שופטים|כ|כד}}</t>
  </si>
  <si>
    <t>וַיִּקְרְב֧וּ בְנֵֽי־יִשְׂרָאֵ֛ל אֶל־בְּנֵ֥י בִנְיָמִ֖ן בַּיּ֥וֹם הַשֵּׁנִֽי׃</t>
  </si>
  <si>
    <t>{{מ:פסוק|יחזקאל|כג|כב}}</t>
  </si>
  <si>
    <t>לָכֵ֣ן {{מ:קמץ|ד=אׇהֳלִיבָ֗ה|ס=אָהֳלִיבָ֗ה}} כֹּה־אָמַר֮ אֲדֹנָ֣י יֱהֹוִה֒ הִנְנִ֨י מֵעִ֤יר אֶת־מְאַהֲבַ֙יִךְ֙ עָלַ֔יִךְ אֵ֛ת אֲשֶׁר־נָקְעָ֥ה נַפְשֵׁ֖ךְ מֵהֶ֑ם וַהֲבֵאתִ֥ים עָלַ֖יִךְ מִסָּבִֽיב׃</t>
  </si>
  <si>
    <t>{{מ:פסוק|איוב|לו|כא}}</t>
  </si>
  <si>
    <t>{{מ:פסוק|שופטים|כ|כה}}</t>
  </si>
  <si>
    <t>הִ֭שָּׁמֶר אַל־תֵּ֣פֶן אֶל־אָ֑וֶן{{ר1}}{{נוסח|כִּֽי־עַל־זֶ֗֝ה|א=כִּֽי־עַל־זֶ֝ה}} בָּחַ֥רְתָּ מֵעֹֽנִי׃</t>
  </si>
  <si>
    <t>וַיֵּצֵא֩ בִנְיָמִ֨ן{{מ:פסק}}לִקְרָאתָ֥ם{{מ:פסק}}מִֽן־הַגִּבְעָה֮ בַּיּ֣וֹם הַשֵּׁנִי֒ וַיַּשְׁחִ֩יתוּ֩ בִבְנֵ֨י יִשְׂרָאֵ֜ל ע֗וֹד שְׁמֹנַ֨ת עָשָׂ֥ר אֶ֛לֶף אִ֖ישׁ אָ֑רְצָה כׇּל־אֵ֖לֶּה שֹׁ֥לְפֵי חָֽרֶב׃</t>
  </si>
  <si>
    <t>{{מ:פסוק|יחזקאל|כג|כג}}</t>
  </si>
  <si>
    <t>בְּנֵ֧י בָבֶ֣ל וְכׇל־כַּשְׂדִּ֗ים פְּק֤וֹד וְשׁ֙וֹעַ֙ וְק֔וֹעַ כׇּל־בְּנֵ֥י אַשּׁ֖וּר אוֹתָ֑ם בַּח֨וּרֵי חֶ֜מֶד פַּח֤וֹת וּסְגָנִים֙ כֻּלָּ֔ם שָֽׁלִשִׁים֙ וּקְרוּאִ֔ים רֹכְבֵ֥י סוּסִ֖ים כֻּלָּֽם׃</t>
  </si>
  <si>
    <t>{{מ:פסוק|שופטים|כ|כו}}</t>
  </si>
  <si>
    <t>וַיַּעֲל֣וּ כׇל־בְּנֵי֩ יִשְׂרָאֵ֨ל וְכׇל־הָעָ֜ם וַיָּבֹ֣אוּ בֵֽית־אֵ֗ל וַיִּבְכּוּ֙ וַיֵּ֤שְׁבוּ שָׁם֙ לִפְנֵ֣י יְהֹוָ֔ה וַיָּצ֥וּמוּ בַיּוֹם־הַה֖וּא עַד־הָעָ֑רֶב וַֽיַּעֲל֛וּ עֹל֥וֹת וּשְׁלָמִ֖ים לִפְנֵ֥י יְהֹוָֽה׃</t>
  </si>
  <si>
    <t>{{מ:פסוק|יחזקאל|כג|כד}}</t>
  </si>
  <si>
    <t>וּבָ֣אוּ עָלַ֡יִךְ הֹ֠צֶן רֶ֤כֶב וְגַלְגַּל֙ וּבִקְהַ֣ל עַמִּ֔ים צִנָּ֤ה וּמָגֵן֙ וְקוֹבַ֔ע יָשִׂ֥ימוּ עָלַ֖יִךְ סָבִ֑יב וְנָתַתִּ֤י לִפְנֵיהֶם֙ מִשְׁפָּ֔ט וּשְׁפָט֖וּךְ בְּמִשְׁפְּטֵיהֶֽם׃</t>
  </si>
  <si>
    <t>{{מ:פסוק|איוב|לו|כב}}</t>
  </si>
  <si>
    <t>הֶן־אֵ֭ל יַשְׂגִּ֣יב בְּכֹח֑וֹ{{ר1}}מִ֖י כָמֹ֣הוּ מוֹרֶֽה׃</t>
  </si>
  <si>
    <t>{{מ:פסוק|יחזקאל|כג|כה}}</t>
  </si>
  <si>
    <t>וְנָתַתִּ֨י קִנְאָתִ֜י בָּ֗ךְ וְעָשׂ֤וּ אוֹתָךְ֙ בְּחֵמָ֔ה אַפֵּ֤ךְ וְאׇזְנַ֙יִךְ֙ יָסִ֔ירוּ וְאַחֲרִיתֵ֖ךְ בַּחֶ֣רֶב תִּפּ֑וֹל הֵ֗מָּה בָּנַ֤יִךְ וּבְנוֹתַ֙יִךְ֙ יִקָּ֔חוּ וְאַחֲרִיתֵ֖ךְ תֵּאָכֵ֥ל בָּאֵֽשׁ׃</t>
  </si>
  <si>
    <t>{{מ:פסוק|שופטים|כ|כז|סדר=יד}}</t>
  </si>
  <si>
    <t>וַיִּשְׁאֲל֥וּ בְנֵי־יִשְׂרָאֵ֖ל בַּיהֹוָ֑ה וְשָׁ֗ם אֲרוֹן֙ בְּרִ֣ית הָאֱלֹהִ֔ים בַּיָּמִ֖ים הָהֵֽם׃</t>
  </si>
  <si>
    <t>{{מ:פסוק|יחזקאל|כג|כו}}</t>
  </si>
  <si>
    <t>וְהִפְשִׁיט֖וּךְ אֶת־בְּגָדָ֑יִךְ וְלָקְח֖וּ כְּלֵ֥י תִפְאַרְתֵּֽךְ׃</t>
  </si>
  <si>
    <t>{{מ:פסוק|יחזקאל|כג|כז|סדר=יד}}</t>
  </si>
  <si>
    <t>{{מ:פסוק|שופטים|כ|כח}}</t>
  </si>
  <si>
    <t>וְהִשְׁבַּתִּ֤י זִמָּתֵךְ֙ מִמֵּ֔ךְ וְאֶת־זְנוּתֵ֖ךְ מֵאֶ֣רֶץ מִצְרָ֑יִם וְלֹֽא־תִשְׂאִ֤י עֵינַ֙יִךְ֙ אֲלֵיהֶ֔ם וּמִצְרַ֖יִם לֹ֥א תִזְכְּרִי־עֽוֹד׃</t>
  </si>
  <si>
    <t>{{מ:פסוק|איוב|לו|כג}}</t>
  </si>
  <si>
    <t>וּ֠פִֽינְחָ֠ס בֶּן־אֶלְעָזָ֨ר בֶּֽן־אַהֲרֹ֜ן עֹמֵ֣ד{{מ:לגרמיה}}לְפָנָ֗יו בַּיָּמִ֣ים הָהֵם֮ לֵאמֹר֒ הַאוֹסִ֨ף ע֜וֹד לָצֵ֧את לַמִּלְחָמָ֛ה עִם־בְּנֵֽי־בִנְיָמִ֥ן אָחִ֖י אִם־אֶחְדָּ֑ל וַיֹּ֤אמֶר יְהֹוָה֙ עֲל֔וּ כִּ֥י מָחָ֖ר אֶתְּנֶ֥נּוּ בְיָדֶֽךָ׃</t>
  </si>
  <si>
    <t>מִֽי־פָקַ֣ד עָלָ֣יו דַּרְכּ֑וֹ{{ר1}}וּמִי־אָ֝מַ֗ר פָּעַ֥לְתָּ עַוְלָֽה׃</t>
  </si>
  <si>
    <t>{{מ:פסוק|יחזקאל|כג|כח}}</t>
  </si>
  <si>
    <t>כִּ֣י כֹ֤ה אָמַר֙ אֲדֹנָ֣י יֱהֹוִ֔ה הִנְנִי֙ נֹֽתְנָ֔ךְ בְּיַ֖ד אֲשֶׁ֣ר שָׂנֵ֑את בְּיַ֛ד אֲשֶׁר־נָקְעָ֥ה נַפְשֵׁ֖ךְ מֵהֶֽם׃</t>
  </si>
  <si>
    <t>{{מ:פסוק|שופטים|כ|כט}}</t>
  </si>
  <si>
    <t>{{מ:פסוק|איוב|לו|כד}}</t>
  </si>
  <si>
    <t>זְ֭כֹר כִּֽי־תַשְׂגִּ֣יא {{מ:קמץ|ד=פׇעֳל֑וֹ|ס=פָעֳל֑וֹ}}{{ר1}}אֲשֶׁ֖ר {{נוסח|שֹׁרְר֣וּ|א=שֹׁרֲר֣וּ (חטף)}} אֲנָשִֽׁים׃</t>
  </si>
  <si>
    <t>וַיָּ֤שֶׂם יִשְׂרָאֵל֙ אֹֽרְבִ֔ים אֶל־הַגִּבְעָ֖ה סָבִֽיב׃</t>
  </si>
  <si>
    <t>{{מ:פסוק|יחזקאל|כג|כט}}</t>
  </si>
  <si>
    <t>וְעָשׂ֨וּ אוֹתָ֜ךְ בְּשִׂנְאָ֗ה וְלָֽקְחוּ֙ כׇּל־יְגִיעֵ֔ךְ וַעֲזָב֖וּךְ עֵירֹ֣ם וְעֶרְיָ֑ה וְנִגְלָה֙ עֶרְוַ֣ת זְנוּנַ֔יִךְ וְזִמָּתֵ֖ךְ וְתַזְנוּתָֽיִךְ׃</t>
  </si>
  <si>
    <t>{{מ:פסוק|איוב|לו|כה}}</t>
  </si>
  <si>
    <t>{{מ:פסוק|שופטים|כ|ל}}</t>
  </si>
  <si>
    <t>כׇּל־אָדָ֥ם חָזוּ־ב֑וֹ{{ר1}}אֱ֝נ֗וֹשׁ יַבִּ֥יט מֵרָחֽוֹק׃</t>
  </si>
  <si>
    <t>וַיַּעֲל֧וּ בְנֵֽי־יִשְׂרָאֵ֛ל אֶל־בְּנֵ֥י בִנְיָמִ֖ן בַּיּ֣וֹם הַשְּׁלִישִׁ֑י וַיַּעַרְכ֥וּ אֶל־הַגִּבְעָ֖ה כְּפַ֥עַם בְּפָֽעַם׃</t>
  </si>
  <si>
    <t>{{מ:פסוק|יחזקאל|כג|ל}}</t>
  </si>
  <si>
    <t>עָשֹׂ֥ה אֵ֖לֶּה לָ֑ךְ בִּזְנוֹתֵךְ֙ אַחֲרֵ֣י גוֹיִ֔ם עַ֥ל אֲשֶׁר־נִטְמֵ֖את בְּגִלּוּלֵיהֶֽם׃</t>
  </si>
  <si>
    <t>{{מ:פסוק|שופטים|כ|לא}}</t>
  </si>
  <si>
    <t>וַיֵּצְא֤וּ בְנֵֽי־בִנְיָמִן֙ לִקְרַ֣את הָעָ֔ם הׇנְתְּק֖וּ מִן־הָעִ֑יר וַיָּחֵ֡לּוּ לְהַכּוֹת֩ מֵהָעָ֨ם חֲלָלִ֜ים כְּפַ֣עַם{{מ:לגרמיה}}בְּפַ֗עַם {{נוסח|בַּֽמְסִלּוֹת֙|א=בַּֽמֲסִלּוֹת֙}} אֲשֶׁ֨ר אַחַ֜ת עֹלָ֣ה בֵֽית־אֵ֗ל וְאַחַ֤ת גִּבְעָ֙תָה֙ בַּשָּׂדֶ֔ה כִּשְׁלֹשִׁ֥ים אִ֖ישׁ בְּיִשְׂרָאֵֽל׃</t>
  </si>
  <si>
    <t>{{מ:פסוק|איוב|לו|כו}}</t>
  </si>
  <si>
    <t>הֶן־אֵ֣ל שַׂ֭גִּיא וְלֹ֣א נֵדָ֑ע{{ר1}}מִסְפַּ֖ר שָׁנָ֣יו וְלֹא־חֵֽקֶר׃</t>
  </si>
  <si>
    <t>{{מ:פסוק|יחזקאל|כג|לא}}</t>
  </si>
  <si>
    <t>בְּדֶ֥רֶךְ אֲחוֹתֵ֖ךְ הָלָ֑כְתְּ וְנָתַתִּ֥י כוֹסָ֖הּ בְּיָדֵֽךְ׃</t>
  </si>
  <si>
    <t>{{מ:פסוק|שופטים|כ|לב}}</t>
  </si>
  <si>
    <t>וַיֹּֽאמְרוּ֙ בְּנֵ֣י בִנְיָמִ֔ן נִגָּפִ֥ים הֵ֛ם לְפָנֵ֖ינוּ כְּבָרִֽאשֹׁנָ֑ה וּבְנֵ֧י יִשְׂרָאֵ֣ל אָמְר֗וּ נָנ֙וּסָה֙ וּֽנְתַקְּנ֔וּהוּ מִן־הָעִ֖יר {{נוסח|אֶל־הַֽמְסִלּֽוֹת|א=אֶל־הַֽמֲסִלּֽוֹת (חטף)}}׃</t>
  </si>
  <si>
    <t>{{מ:פסוק|איוב|לו|כז}}</t>
  </si>
  <si>
    <t>כִּ֭י יְגָרַ֣ע נִטְפֵי־מָ֑יִם{{ר1}}יָזֹ֖קּוּ מָטָ֣ר לְאֵדֽוֹ׃</t>
  </si>
  <si>
    <t>{{מ:פסוק|יחזקאל|כג|לב}}</t>
  </si>
  <si>
    <t>כֹּ֤ה אָמַר֙ אֲדֹנָ֣י יֱהֹוִ֔ה כּ֤וֹס אֲחוֹתֵךְ֙ תִּשְׁתִּ֔י הָעֲמֻקָּ֖ה וְהָרְחָבָ֑ה תִּהְיֶ֥ה לִצְחֹ֛ק וּלְלַ֖עַג מִרְבָּ֥ה לְהָכִֽיל׃</t>
  </si>
  <si>
    <t>{{מ:פסוק|שופטים|כ|לג}}</t>
  </si>
  <si>
    <t>וְכֹ֣ל{{מ:לגרמיה}}אִ֣ישׁ יִשְׂרָאֵ֗ל קָ֚מוּ מִמְּקוֹמ֔וֹ וַיַּעַרְכ֖וּ בְּבַ֣עַל תָּמָ֑ר וְאֹרֵ֧ב יִשְׂרָאֵ֛ל מֵגִ֥יחַ מִמְּקֹמ֖וֹ מִמַּ֥עֲרֵה גָֽבַע׃</t>
  </si>
  <si>
    <t>{{מ:פסוק|איוב|לו|כח}}</t>
  </si>
  <si>
    <t>{{מ:פסוק|יחזקאל|כג|לג}}</t>
  </si>
  <si>
    <t>אֲשֶֽׁר־יִזְּל֥וּ שְׁחָקִ֑ים{{ר1}}יִ֝רְעֲפ֗וּ עֲלֵ֤י{{מ:לגרמיה}}אָדָ֬ם רָֽב׃</t>
  </si>
  <si>
    <t>שִׁכָּר֥וֹן וְיָג֖וֹן תִּמָּלֵ֑אִי כּ֚וֹס שַׁמָּ֣ה וּשְׁמָמָ֔ה כּ֖וֹס אֲחוֹתֵ֥ךְ שֹׁמְרֽוֹן׃</t>
  </si>
  <si>
    <t>{{מ:פסוק|שופטים|כ|לד}}</t>
  </si>
  <si>
    <t>וַיָּבֹ֩אוּ֩ מִנֶּ֨גֶד לַגִּבְעָ֜ה עֲשֶׂ֩רֶת֩ אֲלָפִ֨ים אִ֤ישׁ בָּחוּר֙ מִכׇּל־יִשְׂרָאֵ֔ל וְהַמִּלְחָמָ֖ה כָּבֵ֑דָה וְהֵם֙ לֹ֣א יָדְע֔וּ כִּי־נֹגַ֥עַת עֲלֵיהֶ֖ם הָרָעָֽה׃</t>
  </si>
  <si>
    <t>{{מ:פסוק|יחזקאל|כג|לד}}</t>
  </si>
  <si>
    <t>{{מ:פסוק|איוב|לו|כט}}</t>
  </si>
  <si>
    <t>אַ֣ף אִם־יָ֭בִין מִפְרְשֵׂי־עָ֑ב{{ר1}}תְּ֝שֻׁא֗וֹת סֻכָּתֽוֹ׃</t>
  </si>
  <si>
    <t>וְשָׁתִ֨ית אוֹתָ֜הּ וּמָצִ֗ית וְאֶת־חֲרָשֶׂ֛יהָ תְּגָרֵ֖מִי וְשָׁדַ֣יִךְ תְּנַתֵּ֑קִי כִּ֚י אֲנִ֣י דִבַּ֔רְתִּי נְאֻ֖ם אֲדֹנָ֥י יֱהֹוִֽה׃</t>
  </si>
  <si>
    <t>{{מ:פסוק|איוב|לו|ל}}</t>
  </si>
  <si>
    <t>הֵן־פָּרַ֣שׂ עָלָ֣יו אוֹר֑וֹ{{ר1}}וְשׇׁרְשֵׁ֖י הַיָּ֣ם כִּסָּֽה׃</t>
  </si>
  <si>
    <t>{{מ:פסוק|שופטים|כ|לה}}</t>
  </si>
  <si>
    <t>וַיִּגֹּ֨ף יְהֹוָ֥ה{{מ:פסק}}אֶֽת־בִּנְיָמִן֮ לִפְנֵ֣י יִשְׂרָאֵל֒ וַיַּשְׁחִ֩יתוּ֩ בְנֵ֨י יִשְׂרָאֵ֤ל בְּבִנְיָמִן֙ בַּיּ֣וֹם הַה֔וּא עֶשְׂרִ֨ים וַחֲמִשָּׁ֥ה אֶ֛לֶף וּמֵאָ֖ה אִ֑ישׁ כׇּל־אֵ֖לֶּה {{נוסח|שֹׁ֥לֵֽף|א=שֹׁ֥לֵֽף־ (במקף וכן במג"ה)}} חָֽרֶב׃</t>
  </si>
  <si>
    <t>{{מ:פסוק|יחזקאל|כג|לה}}</t>
  </si>
  <si>
    <t>{{מ:פסוק|איוב|לו|לא}}</t>
  </si>
  <si>
    <t>לָכֵ֗ן כֹּ֤ה אָמַר֙ אֲדֹנָ֣י יֱהֹוִ֔ה יַ֚עַן שָׁכַ֣חַתְּ אוֹתִ֔י וַתַּשְׁלִ֥יכִי אוֹתִ֖י אַחֲרֵ֣י גַוֵּ֑ךְ וְגַם־אַ֛תְּ שְׂאִ֥י זִמָּתֵ֖ךְ וְאֶת־תַּזְנוּתָֽיִךְ׃</t>
  </si>
  <si>
    <t>כִּי־בָ֭ם יָדִ֣ין עַמִּ֑ים{{ר1}}יִֽתֶּן־אֹ֥כֶל לְמַכְבִּֽיר׃</t>
  </si>
  <si>
    <t>{{מ:פסוק|שופטים|כ|לו}}</t>
  </si>
  <si>
    <t>{{מ:פסוק|איוב|לו|לב}}</t>
  </si>
  <si>
    <t>וַיִּרְא֥וּ בְנֵֽי־בִנְיָמִ֖ן כִּ֣י נִגָּ֑פוּ וַיִּתְּנ֨וּ אִֽישׁ־יִשְׂרָאֵ֤ל מָקוֹם֙ לְבִנְיָמִ֔ן כִּ֤י בָטְחוּ֙ אֶל־הָ֣אֹרֵ֔ב אֲשֶׁר־שָׂ֖מוּ אֶל־הַגִּבְעָֽה׃</t>
  </si>
  <si>
    <t>עַל־כַּפַּ֥יִם כִּסָּה־א֑וֹר{{ר1}}וַיְצַ֖ו עָלֶ֣יהָ בְמַפְגִּֽיעַ׃</t>
  </si>
  <si>
    <t>{{מ:פסוק|איוב|לו|לג}}</t>
  </si>
  <si>
    <t>יַגִּ֣יד עָלָ֣יו רֵע֑וֹ{{ר1}}מִ֝קְנֶ֗ה אַ֣ף עַל־עוֹלֶֽה׃</t>
  </si>
  <si>
    <t>{{מ:פסוק|שופטים|כ|לז}}</t>
  </si>
  <si>
    <t>וְהָאֹרֵ֣ב הֵחִ֔ישׁוּ וַֽיִּפְשְׁט֖וּ אֶל־הַגִּבְעָ֑ה וַיִּמְשֹׁךְ֙ הָאֹרֵ֔ב {{נוסח|וַיַּ֥ךְ|=א|מג"ה=וַיַּ֖ךְ (תקלדה)}} אֶת־כׇּל־הָעִ֖יר לְפִי־חָֽרֶב׃</t>
  </si>
  <si>
    <t>{{מ:פסוק|יחזקאל|כג|לו}}</t>
  </si>
  <si>
    <t>וַיֹּ֤אמֶר יְהֹוָה֙ אֵלַ֔י בֶּן־אָדָ֕ם הֲתִשְׁפּ֥וֹט {{מ:קמץ|ד=אֶֽת־אׇהֳלָ֖ה|ס=אֶֽת־אָהֳלָ֖ה}} {{מ:קמץ|ד=וְאֶת־אׇהֳלִיבָ֑ה|ס=וְאֶת־אָהֳלִיבָ֑ה}} וְהַגֵּ֣ד לָהֶ֔ן אֵ֖ת תוֹעֲבוֹתֵיהֶֽן׃</t>
  </si>
  <si>
    <t>ספר איוב/לז</t>
  </si>
  <si>
    <t>{{מ:פסוק|שופטים|כ|לח}}</t>
  </si>
  <si>
    <t>וְהַמּוֹעֵ֗ד הָיָ֛ה לְאִ֥ישׁ יִשְׂרָאֵ֖ל עִם־הָאֹרֵ֑ב הֶ֕רֶב לְהַעֲלוֹתָ֛ם מַשְׂאַ֥ת הֶעָשָׁ֖ן מִן־הָעִֽיר׃</t>
  </si>
  <si>
    <t>{{מ:פסוק|יחזקאל|כג|לז}}</t>
  </si>
  <si>
    <t>כִּ֣י נִאֵ֗פוּ וְדָם֙ בִּֽידֵיהֶ֔ן וְאֶת־גִּלּוּלֵיהֶ֖ן נִאֵ֑פוּ וְגַ֤ם אֶת־בְּנֵיהֶן֙ אֲשֶׁ֣ר יָֽלְדוּ־לִ֔י הֶעֱבִ֥ירוּ לָהֶ֖ם לְאׇכְלָֽה׃</t>
  </si>
  <si>
    <t>{{מ:פסוק|איוב|לז|א}}</t>
  </si>
  <si>
    <t>אַף־לְ֭זֹאת יֶחֱרַ֣ד לִבִּ֑י{{ר1}}וְ֝יִתַּ֗ר מִמְּקוֹמֽוֹ׃</t>
  </si>
  <si>
    <t>{{מ:פסוק|שופטים|כ|לט}}</t>
  </si>
  <si>
    <t>וַיַּהֲפֹ֥ךְ אִֽישׁ־יִשְׂרָאֵ֖ל בַּמִּלְחָמָ֑ה וּבִנְיָמִ֡ן הֵחֵל֩ לְהַכּ֨וֹת חֲלָלִ֤ים בְּאִֽישׁ־יִשְׂרָאֵל֙ כִּשְׁלֹשִׁ֣ים אִ֔ישׁ כִּ֣י אָֽמְר֔וּ אַךְ֩ נִגּ֨וֹף נִגָּ֥ף הוּא֙ לְפָנֵ֔ינוּ כַּמִּלְחָמָ֖ה הָרִאשֹׁנָֽה׃</t>
  </si>
  <si>
    <t>{{מ:פסוק|איוב|לז|ב}}</t>
  </si>
  <si>
    <t>שִׁמְע֤וּ שָׁמ֣וֹעַ בְּרֹ֣גֶז קֹל֑וֹ{{ר1}}וְ֝הֶ֗גֶה מִפִּ֥יו יֵצֵֽא׃</t>
  </si>
  <si>
    <t>{{מ:פסוק|יחזקאל|כג|לח}}</t>
  </si>
  <si>
    <t>ע֥וֹד זֹ֖את עָ֣שׂוּ לִ֑י טִמְּא֤וּ אֶת־מִקְדָּשִׁי֙ בַּיּ֣וֹם הַה֔וּא וְאֶת־שַׁבְּתוֹתַ֖י חִלֵּֽלוּ׃</t>
  </si>
  <si>
    <t>{{מ:פסוק|איוב|לז|ג}}</t>
  </si>
  <si>
    <t>תַּֽחַת־כׇּל־הַשָּׁמַ֥יִם יִשְׁרֵ֑הוּ{{ר1}}וְ֝אוֹר֗וֹ עַל־כַּנְפ֥וֹת הָאָֽרֶץ׃</t>
  </si>
  <si>
    <t>{{מ:פסוק|שופטים|כ|מ}}</t>
  </si>
  <si>
    <t>וְהַמַּשְׂאֵ֗ת הֵחֵ֛לָּה לַעֲל֥וֹת מִן־הָעִ֖יר עַמּ֣וּד עָשָׁ֑ן וַיִּ֤פֶן בִּנְיָמִן֙ אַחֲרָ֔יו וְהִנֵּ֛ה עָלָ֥ה כְלִיל־הָעִ֖יר הַשָּׁמָֽיְמָה׃</t>
  </si>
  <si>
    <t>{{מ:פסוק|איוב|לז|ד}}</t>
  </si>
  <si>
    <t>אַחֲרָ֤יו{{מ:לגרמיה}}יִשְׁאַג־ק֗וֹל{{ר1}}יַ֭רְעֵם בְּק֣וֹל גְּאוֹנ֑וֹ{{ר2}}וְלֹ֥א יְ֝עַקְּבֵ֗ם{{ר0}}כִּֽי־יִשָּׁמַ֥ע קוֹלֽוֹ׃</t>
  </si>
  <si>
    <t>{{מ:פסוק|יחזקאל|כג|לט}}</t>
  </si>
  <si>
    <t>וּֽבְשַׁחֲטָ֤ם אֶת־בְּנֵיהֶם֙ לְגִלּ֣וּלֵיהֶ֔ם וַיָּבֹ֧אוּ אֶל־מִקְדָּשִׁ֛י בַּיּ֥וֹם הַה֖וּא לְחַלְּל֑וֹ וְהִנֵּה־כֹ֥ה עָשׂ֖וּ בְּת֥וֹךְ בֵּיתִֽי׃</t>
  </si>
  <si>
    <t>{{מ:פסוק|איוב|לז|ה}}</t>
  </si>
  <si>
    <t>יַרְעֵ֤ם אֵ֣ל בְּ֭קוֹלוֹ נִפְלָא֑וֹת{{ר1}}עֹשֶׂ֥ה גְ֝דֹל֗וֹת וְלֹ֣א נֵדָֽע׃</t>
  </si>
  <si>
    <t>{{מ:פסוק|שופטים|כ|מא}}</t>
  </si>
  <si>
    <t>וְאִ֤ישׁ יִשְׂרָאֵל֙ הָפַ֔ךְ וַיִּבָּהֵ֖ל אִ֣ישׁ בִּנְיָמִ֑ן כִּ֣י רָאָ֔ה כִּֽי־נָגְעָ֥ה עָלָ֖יו הָֽרָעָֽה׃</t>
  </si>
  <si>
    <t>{{מ:פסוק|יחזקאל|כג|מ}}</t>
  </si>
  <si>
    <t>{{מ:פסוק|איוב|לז|ו}}</t>
  </si>
  <si>
    <t>וְאַ֗ף כִּ֤י תִשְׁלַ֙חְנָה֙ לַאֲנָשִׁ֔ים בָּאִ֖ים מִמֶּרְחָ֑ק אֲשֶׁ֨ר מַלְאָ֜ךְ שָׁל֤וּחַ אֲלֵיהֶם֙ וְהִנֵּה־בָ֔אוּ לַאֲשֶׁ֥ר רָחַ֛צְתְּ כָּחַ֥לְתְּ עֵינַ֖יִךְ וְעָדִ֥ית עֶֽדִי׃</t>
  </si>
  <si>
    <t>כִּ֤י לַשֶּׁ֨לֶג{{מ:לגרמיה}}יֹאמַ֗ר{{ר0}}הֱוֵ֫א אָ֥רֶץ{{ר1}}וְגֶ֥שֶׁם מָטָ֑ר{{ר1}}וְ֝גֶ֗שֶׁם מִטְר֥וֹת עֻזּֽוֹ׃</t>
  </si>
  <si>
    <t>{{מ:פסוק|איוב|לז|ז}}</t>
  </si>
  <si>
    <t>בְּיַד־כׇּל־אָדָ֥ם יַחְתּ֑וֹם{{ר1}}לָ֝דַ֗עַת כׇּל־אַנְשֵׁ֥י מַעֲשֵֽׂהוּ׃</t>
  </si>
  <si>
    <t>{{מ:פסוק|שופטים|כ|מב}}</t>
  </si>
  <si>
    <t>{{מ:פסוק|יחזקאל|כג|מא}}</t>
  </si>
  <si>
    <t>וַיִּפְנ֞וּ לִפְנֵ֨י אִ֤ישׁ יִשְׂרָאֵל֙ אֶל־דֶּ֣רֶךְ הַמִּדְבָּ֔ר וְהַמִּלְחָמָ֖ה הִדְבִּיקָ֑תְהוּ וַֽאֲשֶׁר֙ מֵהֶ֣עָרִ֔ים מַשְׁחִיתִ֥ים אוֹת֖וֹ בְּתוֹכֽוֹ׃</t>
  </si>
  <si>
    <t>וְיָשַׁבְתְּ֙ עַל־מִטָּ֣ה כְבוּדָּ֔ה וְשֻׁלְחָ֥ן עָר֖וּךְ לְפָנֶ֑יהָ וּקְטָרְתִּ֥י וְשַׁמְנִ֖י שַׂ֥מְתְּ עָלֶֽיהָ׃</t>
  </si>
  <si>
    <t>{{מ:פסוק|איוב|לז|ח}}</t>
  </si>
  <si>
    <t>וַתָּב֣וֹא חַיָּ֣ה בְמוֹ־אָ֑רֶב{{ר1}}וּבִמְע֖וֹנֹתֶ֣יהָ תִשְׁכֹּֽן׃</t>
  </si>
  <si>
    <t>{{מ:פסוק|איוב|לז|ט}}</t>
  </si>
  <si>
    <t>מִן־הַ֭חֶדֶר תָּב֣וֹא סוּפָ֑ה{{ר1}}וּֽמִמְּזָרִ֥ים קָרָֽה׃</t>
  </si>
  <si>
    <t>{{מ:פסוק|יחזקאל|כג|מב}}</t>
  </si>
  <si>
    <t>{{מ:פסוק|שופטים|כ|מג}}</t>
  </si>
  <si>
    <t>וְק֣וֹל הָמוֹן֮ שָׁלֵ֣ו בָהּ֒ וְאֶל־אֲנָשִׁים֙ מֵרֹ֣ב אָדָ֔ם מוּבָאִ֥ים {{כו"ק|סובאים|{{מ:קמץ|ד=סׇבָאִ֖ים|ס=סָבָאִ֖ים}}}} מִמִּדְבָּ֑ר וַֽיִּתְּנ֤וּ צְמִידִים֙ אֶל־יְדֵיהֶ֔ן וַעֲטֶ֥רֶת תִּפְאֶ֖רֶת עַל־רָאשֵׁיהֶֽן׃</t>
  </si>
  <si>
    <t>כִּתְּר֤וּ אֶת־בִּנְיָמִן֙ הִרְדִיפֻ֔הוּ מְנוּחָ֖ה הִדְרִיכֻ֑הוּ עַ֛ד נֹ֥כַח הַגִּבְעָ֖ה מִמִּזְרַח־שָֽׁמֶשׁ׃</t>
  </si>
  <si>
    <t>{{מ:פסוק|איוב|לז|י}}</t>
  </si>
  <si>
    <t>מִנִּשְׁמַת־אֵ֥ל יִתֶּן־קָ֑רַח{{ר1}}וְרֹ֖חַב מַ֣יִם בְּמוּצָֽק׃</t>
  </si>
  <si>
    <t>{{מ:פסוק|איוב|לז|יא}}</t>
  </si>
  <si>
    <t>אַף־בְּ֭רִי יַטְרִ֣יחַ עָ֑ב{{ר1}}יָ֝פִ֗יץ עֲנַ֣ן אוֹרֽוֹ׃</t>
  </si>
  <si>
    <t>{{מ:פסוק|שופטים|כ|מד}}</t>
  </si>
  <si>
    <t>וַֽיִּפְּלוּ֙ מִבִּנְיָמִ֔ן שְׁמֹנָֽה־עָשָׂ֥ר אֶ֖לֶף אִ֑ישׁ אֶת־כׇּל־אֵ֖לֶּה אַנְשֵׁי־חָֽיִל׃</t>
  </si>
  <si>
    <t>{{מ:פסוק|יחזקאל|כג|מג}}</t>
  </si>
  <si>
    <t>וָאֹמַ֕ר לַבָּלָ֖ה נִֽאוּפִ֑ים {{כו"ק|עת|עַתָּ֛ה}} {{כו"ק|יזנה|יִזְנ֥וּ}} תַזְנוּתֶ֖הָ וָהִֽיא׃</t>
  </si>
  <si>
    <t>{{מ:פסוק|שופטים|כ|מה}}</t>
  </si>
  <si>
    <t>וַיִּפְנ֞וּ וַיָּנֻ֤סוּ הַמִּדְבָּ֙רָה֙ אֶל־סֶ֣לַע הָרִמּ֔וֹן {{נוסח|וַיְעֹלְלֻ֙הוּ֙|א=וַיְעֹלֲלֻ֙הוּ֙}} {{נוסח|בַּֽמְסִלּ֔וֹת|א=בַּֽמֲסִלּ֔וֹת}} חֲמֵ֥שֶׁת אֲלָפִ֖ים אִ֑ישׁ וַיַּדְבִּ֤יקוּ אַֽחֲרָיו֙ עַד־גִּדְעֹ֔ם וַיַּכּ֥וּ מִמֶּ֖נּוּ אַלְפַּ֥יִם אִֽישׁ׃</t>
  </si>
  <si>
    <t>{{מ:פסוק|יחזקאל|כג|מד}}</t>
  </si>
  <si>
    <t>וַיָּב֣וֹא אֵלֶ֔יהָ כְּב֖וֹא אֶל־אִשָּׁ֣ה זוֹנָ֑ה כֵּ֣ן בָּ֗אוּ {{מ:קמץ|ד=אֶֽל־אׇהֳלָה֙|ס=אֶֽל־אָהֳלָה֙}} {{מ:קמץ|ד=וְאֶל־אׇ֣הֳלִיבָ֔ה|ס=וְאֶל־אָ֣הֳלִיבָ֔ה}} אִשֹּׁ֖ת הַזִּמָּֽה׃</t>
  </si>
  <si>
    <t>{{מ:פסוק|איוב|לז|יב}}</t>
  </si>
  <si>
    <t>וְה֤וּא מְסִבּ֨וֹת{{מ:לגרמיה}}{{ר1}}מִתְהַפֵּ֣ךְ {{קו"כ-אם|בְּתַחְבּוּלֹתָ֣ו|א-קרי=בְּתַחְבּוּלֹתָ֣יו}} {{מ:קמץ|ד=לְפׇעֳלָ֑ם|ס=לְפָעֳלָ֑ם}}{{ר2}}כֹּ֖ל אֲשֶׁ֥ר יְצַוֵּ֓ם{{מ:לגרמיה}}{{ר2}}עַל־פְּנֵ֖י תֵבֵ֣ל אָֽרְצָה׃</t>
  </si>
  <si>
    <t>{{מ:פסוק|שופטים|כ|מו}}</t>
  </si>
  <si>
    <t>וַיְהִי֩ כׇל־הַנֹּ֨פְלִ֜ים מִבִּנְיָמִ֗ן עֶשְׂרִים֩ וַחֲמִשָּׁ֨ה אֶ֥לֶף אִ֛ישׁ שֹׁ֥לֵֽף חֶ֖רֶב בַּיּ֣וֹם הַה֑וּא אֶת־כׇּל־אֵ֖לֶּה אַנְשֵׁי־חָֽיִל׃</t>
  </si>
  <si>
    <t>{{מ:פסוק|יחזקאל|כג|מה}}</t>
  </si>
  <si>
    <t>וַאֲנָשִׁ֣ים צַדִּיקִ֗ם הֵ֚מָּה יִשְׁפְּט֣וּ אֽוֹתְהֶ֔ם מִשְׁפַּט֙ נֹֽאֲפ֔וֹת וּמִשְׁפַּ֖ט שֹׁפְכ֣וֹת דָּ֑ם כִּ֤י נֹֽאֲפֹת֙ הֵ֔נָּה וְדָ֖ם בִּידֵיהֶֽן׃</t>
  </si>
  <si>
    <t>{{מ:פסוק|איוב|לז|יג}}</t>
  </si>
  <si>
    <t>אִם־לְשֵׁ֥בֶט אִם־לְאַרְצ֑וֹ{{ר1}}אִם־לְ֝חֶ֗סֶד יַמְצִאֵֽהוּ׃</t>
  </si>
  <si>
    <t>{{מ:פסוק|יחזקאל|כג|מו}}</t>
  </si>
  <si>
    <t>{{מ:פסוק|שופטים|כ|מז}}</t>
  </si>
  <si>
    <t>כִּ֛י כֹּ֥ה אָמַ֖ר אֲדֹנָ֣י יֱהֹוִ֑ה הַעֲלֵ֤ה עֲלֵיהֶם֙ קָהָ֔ל וְנָתֹ֥ן אֶתְהֶ֖ן לְזַעֲוָ֥ה וְלָבַֽז׃</t>
  </si>
  <si>
    <t>וַיִּפְנ֞וּ וַיָּנֻ֤סוּ הַמִּדְבָּ֙רָה֙ אֶל־סֶ֣לַע הָרִמּ֔וֹן שֵׁ֥שׁ מֵא֖וֹת אִ֑ישׁ וַיֵּֽשְׁבוּ֙ בְּסֶ֣לַע רִמּ֔וֹן אַרְבָּעָ֖ה חֳדָשִֽׁים׃</t>
  </si>
  <si>
    <t>{{מ:פסוק|איוב|לז|יד}}</t>
  </si>
  <si>
    <t>הַאֲזִ֣ינָה זֹּ֣את אִיּ֑וֹב{{ר1}}עֲ֝מֹ֗ד וְהִתְבּוֹנֵ֤ן{{מ:לגרמיה}}נִפְלְא֬וֹת אֵֽל׃</t>
  </si>
  <si>
    <t>{{מ:פסוק|יחזקאל|כג|מז}}</t>
  </si>
  <si>
    <t>{{מ:פסוק|איוב|לז|טו}}</t>
  </si>
  <si>
    <t>וְרָגְמ֨וּ עֲלֵיהֶ֥ן אֶ֙בֶן֙ קָהָ֔ל וּבָרֵ֥א אוֹתְהֶ֖ן בְּחַרְבוֹתָ֑ם בְּנֵיהֶ֤ם וּבְנֽוֹתֵיהֶם֙ יַהֲרֹ֔גוּ וּבָתֵּיהֶ֖ן בָּאֵ֥שׁ יִשְׂרֹֽפוּ׃</t>
  </si>
  <si>
    <t>הֲ֭תֵדַע בְּשׂוּם־אֱל֣וֹהַּ עֲלֵיהֶ֑ם{{ר1}}וְ֝הֹפִ֗יעַ א֣וֹר עֲנָנֽוֹ׃</t>
  </si>
  <si>
    <t>{{מ:פסוק|שופטים|כ|מח}}</t>
  </si>
  <si>
    <t>וְאִ֨ישׁ יִשְׂרָאֵ֜ל שָׁ֣בוּ אֶל־בְּנֵ֤י בִנְיָמִן֙ וַיַּכּ֣וּם לְפִי־חֶ֔רֶב מֵעִ֤יר מְתֹם֙ עַד־בְּהֵמָ֔ה עַ֖ד כׇּל־הַנִּמְצָ֑א גַּ֛ם כׇּל־הֶעָרִ֥ים הַנִּמְצָא֖וֹת שִׁלְּח֥וּ בָאֵֽשׁ׃</t>
  </si>
  <si>
    <t>{{מ:פסוק|איוב|לז|טז}}</t>
  </si>
  <si>
    <t>הֲ֭תֵדַע עַל־מִפְלְשֵׂי־עָ֑ב{{ר1}}מִ֝פְלְא֗וֹת תְּמִ֣ים דֵּעִֽים׃</t>
  </si>
  <si>
    <t>{{מ:פסוק|יחזקאל|כג|מח}}</t>
  </si>
  <si>
    <t>וְהִשְׁבַּתִּ֥י זִמָּ֖ה מִן־הָאָ֑רֶץ וְנִוַּסְּרוּ֙ כׇּל־הַנָּשִׁ֔ים וְלֹ֥א תַעֲשֶׂ֖ינָה כְּזִמַּתְכֶֽנָה׃</t>
  </si>
  <si>
    <t>{{מ:פסוק|איוב|לז|יז}}</t>
  </si>
  <si>
    <t>אֲשֶׁר־בְּגָדֶ֥יךָ חַמִּ֑ים{{ר1}}בְּהַשְׁקִ֥ט {{נוסח|אֶ֗֝רֶץ|א=אֶ֝רֶץ}} מִדָּרֽוֹם׃</t>
  </si>
  <si>
    <t>{{מ:פסוק|איוב|לז|יח}}</t>
  </si>
  <si>
    <t>תַּרְקִ֣יעַ עִ֭מּוֹ לִשְׁחָקִ֑ים{{ר1}}חֲ֝זָקִ֗ים כִּרְאִ֥י מוּצָֽק׃</t>
  </si>
  <si>
    <t>{{מ:פסוק|יחזקאל|כג|מט}}</t>
  </si>
  <si>
    <t>וְנָתְנ֤וּ זִמַּתְכֶ֙נָה֙ עֲלֵיכֶ֔ן וַחֲטָאֵ֥י גִלּֽוּלֵיכֶ֖ן תִּשֶּׂ֑אינָה וִידַעְתֶּ֕ם כִּ֥י אֲנִ֖י אֲדֹנָ֥י יֱהֹוִֽה׃</t>
  </si>
  <si>
    <t>{{מ:פסוק|איוב|לז|יט}}</t>
  </si>
  <si>
    <t>ה֭וֹדִיעֵנוּ מַה־נֹּ֣אמַר ל֑וֹ{{ר1}}לֹֽא־נַ֝עֲרֹ֗ךְ מִפְּנֵי־חֹֽשֶׁךְ׃</t>
  </si>
  <si>
    <t>ספר שופטים/כא</t>
  </si>
  <si>
    <t>{{מ:פסוק|איוב|לז|כ}}</t>
  </si>
  <si>
    <t>הַֽיְסֻפַּר־ל֭וֹ כִּ֣י אֲדַבֵּ֑ר{{ר1}}אִֽם־אָ֥מַר {{נוסח|אִ֗֝ישׁ|א=אִ֝ישׁ}} כִּ֣י יְבֻלָּֽע׃</t>
  </si>
  <si>
    <t>{{מ:פסוק|איוב|לז|כא}}</t>
  </si>
  <si>
    <t>וְעַתָּ֤ה{{מ:לגרמיה}}לֹ֘א רָ֤אוּ א֗וֹר{{ר1}}בָּהִ֣יר ה֭וּא בַּשְּׁחָקִ֑ים{{ר2}}וְר֥וּחַ עָ֝בְרָ֗ה{{ר0}}וַֽתְּטַהֲרֵֽם׃</t>
  </si>
  <si>
    <t>{{מ:פסוק|איוב|לז|כב}}</t>
  </si>
  <si>
    <t>ספר יחזקאל/כד</t>
  </si>
  <si>
    <t>מִ֭צָּפוֹן זָהָ֣ב יֶאֱתֶ֑ה{{ר1}}עַל־אֱ֝ל֗וֹהַּ נ֣וֹרָא הֽוֹד׃</t>
  </si>
  <si>
    <t>{{מ:פסוק|שופטים|כא|א}}</t>
  </si>
  <si>
    <t>וְאִ֣ישׁ יִשְׂרָאֵ֔ל נִשְׁבַּ֥ע בַּמִּצְפָּ֖ה לֵאמֹ֑ר אִ֣ישׁ מִמֶּ֔נּוּ לֹא־יִתֵּ֥ן בִּתּ֛וֹ לְבִנְיָמִ֖ן לְאִשָּֽׁה׃</t>
  </si>
  <si>
    <t>{{מ:פסוק|איוב|לז|כג}}</t>
  </si>
  <si>
    <t>שַׁדַּ֣י לֹא־מְ֭צָאנֻהוּ שַׂגִּיא־כֹ֑חַ{{ר1}}וּמִשְׁפָּ֥ט וְרֹב־צְ֝דָקָ֗ה לֹ֣א יְעַנֶּֽה׃</t>
  </si>
  <si>
    <t>{{מ:פסוק|איוב|לז|כד}}</t>
  </si>
  <si>
    <t>לָ֭כֵן יְרֵא֣וּהוּ אֲנָשִׁ֑ים{{ר1}}לֹֽא־יִ֝רְאֶ֗ה כׇּל־חַכְמֵי־לֵֽב׃</t>
  </si>
  <si>
    <t>{{מ:פסוק|יחזקאל|כד|א}}</t>
  </si>
  <si>
    <t>{{מ:פסוק|שופטים|כא|ב}}</t>
  </si>
  <si>
    <t>וַיְהִי֩ דְבַר־יְהֹוָ֨ה אֵלַ֜י בַּשָּׁנָ֤ה הַתְּשִׁיעִית֙ בַּחֹ֣דֶשׁ הָעֲשִׂירִ֔י בֶּעָשׂ֥וֹר לַחֹ֖דֶשׁ לֵאמֹֽר׃</t>
  </si>
  <si>
    <t>וַיָּבֹ֤א הָעָם֙ בֵּֽית־אֵ֔ל וַיֵּ֤שְׁבוּ שָׁם֙ עַד־הָעֶ֔רֶב לִפְנֵ֖י הָאֱלֹהִ֑ים וַיִּשְׂא֣וּ קוֹלָ֔ם וַיִּבְכּ֖וּ בְּכִ֥י גָדֽוֹל׃</t>
  </si>
  <si>
    <t>ספר איוב/לח</t>
  </si>
  <si>
    <t>{{מ:פסוק|שופטים|כא|ג}}</t>
  </si>
  <si>
    <t>וַיֹּ֣אמְר֔וּ לָמָ֗ה יְהֹוָה֙ אֱלֹהֵ֣י יִשְׂרָאֵ֔ל הָ֥יְתָה זֹ֖את בְּיִשְׂרָאֵ֑ל לְהִפָּקֵ֥ד הַיּ֛וֹם מִיִּשְׂרָאֵ֖ל שֵׁ֥בֶט אֶחָֽד׃</t>
  </si>
  <si>
    <t>{{מ:פסוק|איוב|לח|א}}</t>
  </si>
  <si>
    <t>וַיַּֽעַן־יְהֹוָ֣ה אֶת־אִ֭יּוֹב {{כו"ק|מנהסערה|מִ֥ן{{מ:פסק}}הַסְּעָרָ֗ה}}{{ר1}}וַיֹּאמַֽר׃</t>
  </si>
  <si>
    <t>{{מ:פסוק|יחזקאל|כד|ב}}</t>
  </si>
  <si>
    <t>בֶּן־אָדָ֗ם {{כו"ק|כתוב|כְּתׇב}}־לְךָ֙ אֶת־שֵׁ֣ם הַיּ֔וֹם אֶת־עֶ֖צֶם הַיּ֣וֹם הַזֶּ֑ה סָמַ֤ךְ מֶֽלֶךְ־בָּבֶל֙ אֶל־יְר֣וּשָׁל{{מ:ירושלם|ַ|֔}}ם בְּעֶ֖צֶם הַיּ֥וֹם הַזֶּֽה׃</t>
  </si>
  <si>
    <t>{{מ:פסוק|איוב|לח|ב}}</t>
  </si>
  <si>
    <t>מִ֤י זֶ֨ה{{מ:לגרמיה}}מַחְשִׁ֖יךְ עֵצָ֥ה בְמִלִּ֗ין{{ר1}}בְּֽלִי־דָֽעַת׃</t>
  </si>
  <si>
    <t>{{מ:פסוק|שופטים|כא|ד}}</t>
  </si>
  <si>
    <t>וַֽיְהִי֙ {{מ:קמץ|מִֽמׇּחֳרָ֔ת|ס=מִֽמָּחֳרָ֔ת}} וַיַּשְׁכִּ֣ימוּ הָעָ֔ם וַיִּבְנוּ־שָׁ֖ם מִזְבֵּ֑חַ וַיַּעֲל֥וּ עֹל֖וֹת וּשְׁלָמִֽים׃</t>
  </si>
  <si>
    <t>{{מ:פסוק|איוב|לח|ג}}</t>
  </si>
  <si>
    <t>אֱזׇר־נָ֣א כְגֶ֣בֶר חֲלָצֶ֑יךָ{{ר1}}וְ֝אֶשְׁאָלְךָ֗ וְהוֹדִיעֵֽנִי׃</t>
  </si>
  <si>
    <t>{{מ:פסוק|יחזקאל|כד|ג}}</t>
  </si>
  <si>
    <t>וּמְשֹׁ֤ל אֶל־בֵּית־הַמֶּ֙רִי֙ מָשָׁ֔ל וְאָמַרְתָּ֣ אֲלֵיהֶ֔ם כֹּ֥ה אָמַ֖ר אֲדֹנָ֣י יֱהֹוִ֑ה שְׁפֹ֤ת הַסִּיר֙ שְׁפֹ֔ת וְגַם־יְצֹ֥ק בּ֖וֹ מָֽיִם׃</t>
  </si>
  <si>
    <t>{{מ:פסוק|איוב|לח|ד}}</t>
  </si>
  <si>
    <t>אֵיפֹ֣ה הָ֭יִיתָ בְּיׇסְדִי־אָ֑רֶץ{{ר1}}הַ֝גֵּ֗ד אִם־יָדַ֥עְתָּ בִינָֽה׃</t>
  </si>
  <si>
    <t>{{מ:פסוק|שופטים|כא|ה}}</t>
  </si>
  <si>
    <t>וַיֹּֽאמְרוּ֙ בְּנֵ֣י יִשְׂרָאֵ֔ל מִ֠י אֲשֶׁ֨ר לֹא־עָלָ֧ה בַקָּהָ֛ל מִכׇּל־שִׁבְטֵ֥י יִשְׂרָאֵ֖ל אֶל־יְהֹוָ֑ה כִּי֩ הַשְּׁבוּעָ֨ה הַגְּדוֹלָ֜ה הָיְתָ֗ה לַ֠אֲשֶׁ֠ר לֹא־עָלָ֨ה אֶל־יְהֹוָ֧ה הַמִּצְפָּ֛ה לֵאמֹ֖ר מ֥וֹת יוּמָֽת׃</t>
  </si>
  <si>
    <t>{{מ:פסוק|איוב|לח|ה}}</t>
  </si>
  <si>
    <t>מִי־שָׂ֣ם מְ֭מַדֶּיהָ כִּ֣י תֵדָ֑ע{{ר1}}א֤וֹ מִֽי־נָטָ֖ה עָלֶ֣יהָ קָּֽו׃</t>
  </si>
  <si>
    <t>{{מ:פסוק|יחזקאל|כד|ד}}</t>
  </si>
  <si>
    <t>אֱסֹ֤ף נְתָחֶ֙יהָ֙ אֵלֶ֔יהָ כׇּל־נֵ֥תַח ט֖וֹב יָרֵ֣ךְ וְכָתֵ֑ף מִבְחַ֥ר עֲצָמִ֖ים מַלֵּֽא׃</t>
  </si>
  <si>
    <t>{{מ:פסוק|שופטים|כא|ו}}</t>
  </si>
  <si>
    <t>{{מ:פסוק|איוב|לח|ו}}</t>
  </si>
  <si>
    <t>וַיִּנָּֽחֲמוּ֙ בְּנֵ֣י יִשְׂרָאֵ֔ל אֶל־בִּנְיָמִ֖ן אָחִ֑יו וַיֹּ֣אמְר֔וּ נִגְדַּ֥ע הַיּ֛וֹם שֵׁ֥בֶט אֶחָ֖ד מִיִּשְׂרָאֵֽל׃</t>
  </si>
  <si>
    <t>עַל־מָ֭ה אֲדָנֶ֣יהָ הׇטְבָּ֑עוּ{{ר1}}א֥וֹ מִי־יָ֝רָ֗ה אֶ֣בֶן פִּנָּתָֽהּ׃</t>
  </si>
  <si>
    <t>{{מ:פסוק|יחזקאל|כד|ה}}</t>
  </si>
  <si>
    <t>מִבְחַ֤ר הַצֹּאן֙ לָק֔וֹחַ וְגַ֛ם דּ֥וּר הָעֲצָמִ֖ים תַּחְתֶּ֑יהָ רַתַּ֣ח רְתָחֶ֔יהָ גַּם־בָּשְׁל֥וּ עֲצָמֶ֖יהָ בְּתוֹכָֽהּ׃</t>
  </si>
  <si>
    <t>{{מ:פסוק|איוב|לח|ז}}</t>
  </si>
  <si>
    <t>בְּרׇן־יַ֭חַד כּ֣וֹכְבֵי בֹ֑קֶר{{ר1}}וַ֝יָּרִ֗יעוּ כׇּל־בְּנֵ֥י אֱלֹהִֽים׃</t>
  </si>
  <si>
    <t>{{מ:פסוק|שופטים|כא|ז}}</t>
  </si>
  <si>
    <t>מַה־נַּעֲשֶׂ֥ה לָהֶ֛ם לַנּוֹתָרִ֖ים לְנָשִׁ֑ים וַאֲנַ֙חְנוּ֙ נִשְׁבַּ֣עְנוּ בַֽיהֹוָ֔ה לְבִלְתִּ֛י תֵּת־לָהֶ֥ם מִבְּנוֹתֵ֖ינוּ לְנָשִֽׁים׃</t>
  </si>
  <si>
    <t>{{מ:פסוק|איוב|לח|ח}}</t>
  </si>
  <si>
    <t>וַיָּ֣סֶךְ בִּדְלָתַ֣יִם יָ֑ם{{ר1}}בְּ֝גִיח֗וֹ מֵרֶ֥חֶם יֵצֵֽא׃</t>
  </si>
  <si>
    <t>{{מ:פסוק|איוב|לח|ט}}</t>
  </si>
  <si>
    <t>בְּשׂוּמִ֣י עָנָ֣ן לְבֻשׁ֑וֹ{{ר1}}וַ֝עֲרָפֶ֗ל חֲתֻלָּתֽוֹ׃</t>
  </si>
  <si>
    <t>{{מ:פסוק|שופטים|כא|ח}}</t>
  </si>
  <si>
    <t>{{מ:פסוק|יחזקאל|כד|ו}}</t>
  </si>
  <si>
    <t>וַיֹּ֣אמְר֔וּ מִ֗י אֶחָד֙ מִשִּׁבְטֵ֣י יִשְׂרָאֵ֔ל אֲשֶׁ֛ר לֹא־עָלָ֥ה אֶל־יְהֹוָ֖ה הַמִּצְפָּ֑ה וְ֠הִנֵּ֠ה לֹ֣א בָא־אִ֧ישׁ אֶל־הַֽמַּחֲנֶ֛ה מִיָּבֵ֥ישׁ גִּלְעָ֖ד אֶל־הַקָּהָֽל׃</t>
  </si>
  <si>
    <t>לָכֵ֞ן כֹּה־אָמַ֣ר{{מ:לגרמיה}}אֲדֹנָ֣י יֱהֹוִ֗ה אוֹי֮ עִ֣יר הַדָּמִים֒ סִ֚יר אֲשֶׁ֣ר חֶלְאָתָ֣ה בָ֔הּ וְחֶ֨לְאָתָ֔הּ לֹ֥א יָצְאָ֖ה מִמֶּ֑נָּה לִנְתָחֶ֤יהָ לִנְתָחֶ֙יהָ֙ הֽוֹצִיאָ֔הּ לֹא־נָפַ֥ל עָלֶ֖יהָ גּוֹרָֽל׃</t>
  </si>
  <si>
    <t>{{מ:פסוק|איוב|לח|י}}</t>
  </si>
  <si>
    <t>וָאֶשְׁבֹּ֣ר עָלָ֣יו חֻקִּ֑י{{ר1}}וָ֝אָשִׂ֗ים בְּרִ֣יחַ וּדְלָתָֽיִם׃</t>
  </si>
  <si>
    <t>{{מ:פסוק|שופטים|כא|ט}}</t>
  </si>
  <si>
    <t>וַיִּתְפָּקֵ֖ד הָעָ֑ם וְהִנֵּ֤ה אֵֽין־שָׁם֙ אִ֔ישׁ מִיּוֹשְׁבֵ֖י יָבֵ֥שׁ גִּלְעָֽד׃</t>
  </si>
  <si>
    <t>{{מ:פסוק|יחזקאל|כד|ז}}</t>
  </si>
  <si>
    <t>כִּ֤י דָמָהּ֙ בְּתוֹכָ֣הּ הָיָ֔ה עַל־צְחִ֥יחַ סֶ֖לַע שָׂמָ֑תְהוּ לֹ֤א שְׁפָכַ֙תְהוּ֙ עַל־הָאָ֔רֶץ לְכַסּ֥וֹת עָלָ֖יו עָפָֽר׃</t>
  </si>
  <si>
    <t>{{מ:פסוק|איוב|לח|יא}}</t>
  </si>
  <si>
    <t>וָאֹמַ֗ר עַד־פֹּ֣ה תָ֭בוֹא וְלֹ֣א תֹסִ֑יף{{ר1}}וּפֹא־יָ֝שִׁ֗ית בִּגְא֥וֹן גַּלֶּֽיךָ׃</t>
  </si>
  <si>
    <t>{{מ:פסוק|שופטים|כא|י}}</t>
  </si>
  <si>
    <t>וַיִּשְׁלְחוּ־שָׁ֣ם הָעֵדָ֗ה שְׁנֵים־עָשָׂ֥ר אֶ֛לֶף אִ֖ישׁ מִבְּנֵ֣י הֶחָ֑יִל וַיְצַוּ֨וּ אוֹתָ֜ם לֵאמֹ֗ר לְ֠כ֠וּ וְהִכִּיתֶ֞ם אֶת־יוֹשְׁבֵ֨י יָבֵ֤שׁ גִּלְעָד֙ לְפִי־חֶ֔רֶב וְהַנָּשִׁ֖ים וְהַטָּֽף׃</t>
  </si>
  <si>
    <t>{{מ:פסוק|יחזקאל|כד|ח}}</t>
  </si>
  <si>
    <t>לְהַעֲל֤וֹת חֵמָה֙ לִנְקֹ֣ם נָקָ֔ם נָתַ֥תִּי אֶת־דָּמָ֖הּ עַל־צְחִ֣יחַ סָ֑לַע לְבִלְתִּ֖י הִכָּסֽוֹת׃</t>
  </si>
  <si>
    <t>{{מ:פסוק|איוב|לח|יב}}</t>
  </si>
  <si>
    <t>הֲֽ֭מִיָּמֶיךָ צִוִּ֣יתָ בֹּ֑קֶר{{ר1}}{{נוסח|{{כו"ק|ידעתה שחר|יִדַּ֖עְתָּ הַשַּׁ֣חַר}}|א-כתיב=יִדַּ֖עְתָּהַ שַּׁ֣חַר}} מְקֹמֽוֹ׃</t>
  </si>
  <si>
    <t>{{מ:פסוק|שופטים|כא|יא}}</t>
  </si>
  <si>
    <t>וְזֶ֥ה הַדָּבָ֖ר אֲשֶׁ֣ר תַּעֲשׂ֑וּ כׇּל־זָכָ֗ר וְכׇל־אִשָּׁ֛ה יֹדַ֥עַת מִשְׁכַּב־זָכָ֖ר תַּחֲרִֽימוּ׃</t>
  </si>
  <si>
    <t>{{מ:פסוק|יחזקאל|כד|ט}}</t>
  </si>
  <si>
    <t>לָכֵ֗ן כֹּ֤ה אָמַר֙ אֲדֹנָ֣י יֱהֹוִ֔ה א֖וֹי עִ֣יר הַדָּמִ֑ים גַּם־אֲנִ֖י אַגְדִּ֥יל הַמְּדוּרָֽה׃</t>
  </si>
  <si>
    <t>{{מ:פסוק|איוב|לח|יג}}</t>
  </si>
  <si>
    <t>לֶ֭אֱחֹז בְּכַנְפ֣וֹת הָאָ֑רֶץ{{ר1}}וְיִנָּעֲר֖וּ רְשָׁ{{מ:אות תלויה|עִ֣|איוב לח יג}}ים מִמֶּֽנָּה׃</t>
  </si>
  <si>
    <t>{{מ:פסוק|יחזקאל|כד|י}}</t>
  </si>
  <si>
    <t>הַרְבֵּ֤ה הָעֵצִים֙ הַדְלֵ֣ק הָאֵ֔שׁ הָתֵ֖ם הַבָּשָׂ֑ר וְהַרְקַח֙ הַמֶּרְקָחָ֔ה וְהָעֲצָמ֖וֹת יֵחָֽרוּ׃</t>
  </si>
  <si>
    <t>{{מ:פסוק|שופטים|כא|יב}}</t>
  </si>
  <si>
    <t>{{מ:פסוק|איוב|לח|יד}}</t>
  </si>
  <si>
    <t>וַֽיִּמְצְא֞וּ מִיּוֹשְׁבֵ֣י{{מ:לגרמיה}}יָבֵ֣ישׁ גִּלְעָ֗ד אַרְבַּ֤ע מֵאוֹת֙ נַעֲרָ֣ה בְתוּלָ֔ה אֲשֶׁ֧ר לֹא־יָדְעָ֛ה אִ֖ישׁ לְמִשְׁכַּ֣ב זָכָ֑ר וַיָּבִ֨אוּ אוֹתָ֤ם אֶל־הַֽמַּחֲנֶה֙ שִׁלֹ֔ה אֲשֶׁ֖ר בְּאֶ֥רֶץ כְּנָֽעַן׃</t>
  </si>
  <si>
    <t>תִּ֭תְהַפֵּךְ כְּחֹ֣מֶר חוֹתָ֑ם{{ר1}}וְ֝יִֽתְיַצְּב֗וּ כְּמ֣וֹ לְבֽוּשׁ׃</t>
  </si>
  <si>
    <t>{{מ:פסוק|יחזקאל|כד|יא}}</t>
  </si>
  <si>
    <t>וְהַעֲמִידֶ֥הָ עַל־גֶּחָלֶ֖יהָ רֵקָ֑ה לְמַ֨עַן תֵּחַ֜ם וְחָ֣רָה נְחֻשְׁתָּ֗הּ וְנִתְּכָ֤ה בְתוֹכָהּ֙ טֻמְאָתָ֔הּ תִּתֻּ֖ם חֶלְאָתָֽהּ׃</t>
  </si>
  <si>
    <t>{{מ:פסוק|איוב|לח|טו}}</t>
  </si>
  <si>
    <t>וְיִמָּנַ֣ע מֵרְשָׁ{{אות תלויה במקרא|עִ֣|איוב לח טו}}ים אוֹרָ֑ם{{ר1}}וּזְר֥וֹעַ רָ֝מָ֗ה תִּשָּׁבֵֽר׃</t>
  </si>
  <si>
    <t>{{מ:פסוק|יחזקאל|כד|יב}}</t>
  </si>
  <si>
    <t>תְּאֻנִ֖ים הֶלְאָ֑ת וְלֹֽא־תֵצֵ֤א מִמֶּ֙נָּה֙ רַבַּ֣ת חֶלְאָתָ֔הּ בְּאֵ֖שׁ חֶלְאָתָֽהּ׃</t>
  </si>
  <si>
    <t>{{מ:פסוק|איוב|לח|טז}}</t>
  </si>
  <si>
    <t>הֲ֭בָאתָ עַד־נִבְכֵי־יָ֑ם{{ר1}}וּבְחֵ֥קֶר תְּ֝ה֗וֹם הִתְהַלָּֽכְתָּ׃</t>
  </si>
  <si>
    <t>{{מ:פסוק|יחזקאל|כד|יג}}</t>
  </si>
  <si>
    <t>בְּטֻמְאָתֵ֖ךְ זִמָּ֑ה יַ֤עַן טִֽהַרְתִּיךְ֙ וְלֹ֣א טָהַ֔רְתְּ מִטֻּמְאָתֵךְ֙ לֹ֣א תִטְהֲרִי־ע֔וֹד עַד־הֲנִיחִ֥י אֶת־חֲמָתִ֖י בָּֽךְ׃</t>
  </si>
  <si>
    <t>{{מ:פסוק|שופטים|כא|יג}}</t>
  </si>
  <si>
    <t>וַֽיִּשְׁלְחוּ֙ כׇּל־הָ֣עֵדָ֔ה וַֽיְדַבְּרוּ֙ אֶל־בְּנֵ֣י בִנְיָמִ֔ן אֲשֶׁ֖ר בְּסֶ֣לַע רִמּ֑וֹן וַיִּקְרְא֥וּ לָהֶ֖ם שָׁלֽוֹם׃</t>
  </si>
  <si>
    <t>{{מ:פסוק|איוב|לח|יז}}</t>
  </si>
  <si>
    <t>הֲנִגְל֣וּ לְ֭ךָ שַׁעֲרֵי־מָ֑וֶת{{ר1}}וְשַׁעֲרֵ֖י צַלְמָ֣וֶת תִּרְאֶֽה׃</t>
  </si>
  <si>
    <t>{{מ:פסוק|יחזקאל|כד|יד}}</t>
  </si>
  <si>
    <t>אֲנִ֨י יְהֹוָ֤ה דִּבַּ֙רְתִּי֙ בָּאָ֣ה וְעָשִׂ֔יתִי לֹא־אֶפְרַ֥ע וְלֹא־אָח֖וּס וְלֹ֣א אֶנָּחֵ֑ם כִּדְרָכַ֤יִךְ וְכַעֲלִילוֹתַ֙יִךְ֙ שְׁפָט֔וּךְ נְאֻ֖ם אֲדֹנָ֥י יֱהֹוִֽה׃</t>
  </si>
  <si>
    <t>{{מ:פסוק|שופטים|כא|יד}}</t>
  </si>
  <si>
    <t>וַיָּ֤שׇׁב בִּנְיָמִן֙ בָּעֵ֣ת הַהִ֔יא וַיִּתְּנ֤וּ לָהֶם֙ הַנָּשִׁ֔ים אֲשֶׁ֣ר חִיּ֔וּ מִנְּשֵׁ֖י יָבֵ֣שׁ גִּלְעָ֑ד וְלֹא־מָצְא֥וּ לָהֶ֖ם כֵּֽן׃</t>
  </si>
  <si>
    <t>{{מ:פסוק|איוב|לח|יח}}</t>
  </si>
  <si>
    <t>הִ֭תְבֹּנַנְתָּ עַד־רַחֲבֵי־אָ֑רֶץ{{ר1}}הַ֝גֵּ֗ד אִם־יָדַ֥עְתָּ כֻלָּֽהּ׃</t>
  </si>
  <si>
    <t>{{מ:פסוק|יחזקאל|כד|טו}}</t>
  </si>
  <si>
    <t>{{מ:פסוק|שופטים|כא|טו}}</t>
  </si>
  <si>
    <t>וְהָעָ֥ם נִחָ֖ם לְבִנְיָמִ֑ן כִּֽי־עָשָׂ֧ה יְהֹוָ֛ה פֶּ֖רֶץ בְּשִׁבְטֵ֥י יִשְׂרָאֵֽל׃</t>
  </si>
  <si>
    <t>{{מ:פסוק|איוב|לח|יט}}</t>
  </si>
  <si>
    <t>אֵי־זֶ֣ה הַ֭דֶּרֶךְ יִשְׁכׇּן־א֑וֹר{{ר1}}וְ֝חֹ֗שֶׁךְ אֵי־זֶ֥ה מְקֹמֽוֹ׃</t>
  </si>
  <si>
    <t>{{מ:פסוק|יחזקאל|כד|טז}}</t>
  </si>
  <si>
    <t>{{מ:פסוק|איוב|לח|כ}}</t>
  </si>
  <si>
    <t>בֶּן־אָדָ֕ם הִנְנִ֨י לֹקֵ֧חַ מִמְּךָ֛ אֶת־מַחְמַ֥ד עֵינֶ֖יךָ בְּמַגֵּפָ֑ה וְלֹ֤א תִסְפֹּד֙ וְלֹ֣א תִבְכֶּ֔ה וְל֥וֹא תָב֖וֹא דִּמְעָתֶֽךָ׃</t>
  </si>
  <si>
    <t>כִּ֣י תִ֭קָּחֶנּוּ אֶל־גְּבוּל֑וֹ{{ר1}}וְכִי־תָ֝בִ֗ין נְתִיב֥וֹת בֵּיתֽוֹ׃</t>
  </si>
  <si>
    <t>{{מ:פסוק|שופטים|כא|טז}}</t>
  </si>
  <si>
    <t>וַיֹּֽאמְרוּ֙ זִקְנֵ֣י הָֽעֵדָ֔ה מַה־נַּעֲשֶׂ֥ה לַנּוֹתָרִ֖ים לְנָשִׁ֑ים כִּֽי־נִשְׁמְדָ֥ה מִבִּנְיָמִ֖ן אִשָּֽׁה׃</t>
  </si>
  <si>
    <t>{{מ:פסוק|איוב|לח|כא}}</t>
  </si>
  <si>
    <t>{{מ:פסוק|יחזקאל|כד|יז}}</t>
  </si>
  <si>
    <t>יָ֭דַעְתָּ כִּי־אָ֣ז תִּוָּלֵ֑ד{{ר1}}וּמִסְפַּ֖ר יָמֶ֣יךָ רַבִּֽים׃</t>
  </si>
  <si>
    <t>הֵאָנֵ֣ק{{מ:לגרמיה}}דֹּ֗ם מֵתִים֙ אֵ֣בֶל לֹא־תַֽעֲשֶׂ֔ה פְּאֵֽרְךָ֙ חֲב֣וֹשׁ עָלֶ֔יךָ וּנְעָלֶ֖יךָ תָּשִׂ֣ים בְּרַגְלֶ֑יךָ וְלֹ֤א תַעְטֶה֙ עַל־שָׂפָ֔ם וְלֶ֥חֶם אֲנָשִׁ֖ים לֹ֥א תֹאכֵֽל׃</t>
  </si>
  <si>
    <t>{{מ:פסוק|שופטים|כא|יז}}</t>
  </si>
  <si>
    <t>וַיֹּ֣אמְר֔וּ יְרֻשַּׁ֥ת פְּלֵיטָ֖ה לְבִנְיָמִ֑ן וְלֹא־יִמָּחֶ֥ה שֵׁ֖בֶט מִיִּשְׂרָאֵֽל׃</t>
  </si>
  <si>
    <t>{{מ:פסוק|יחזקאל|כד|יח}}</t>
  </si>
  <si>
    <t>{{מ:פסוק|איוב|לח|כב}}</t>
  </si>
  <si>
    <t>וָאֲדַבֵּ֤ר אֶל־הָעָם֙ בַּבֹּ֔קֶר וַתָּ֥מׇת אִשְׁתִּ֖י בָּעָ֑רֶב וָאַ֥עַשׂ בַּבֹּ֖קֶר כַּאֲשֶׁ֥ר צֻוֵּֽיתִי׃</t>
  </si>
  <si>
    <t>הֲ֭בָאתָ אֶל־אֹצְר֣וֹת שָׁ֑לֶג{{ר1}}וְאוֹצְר֖וֹת בָּרָ֣ד תִּרְאֶֽה׃</t>
  </si>
  <si>
    <t>{{מ:פסוק|שופטים|כא|יח}}</t>
  </si>
  <si>
    <t>{{מ:פסוק|איוב|לח|כג}}</t>
  </si>
  <si>
    <t>{{מ:פסוק|יחזקאל|כד|יט}}</t>
  </si>
  <si>
    <t>אֲשֶׁר־חָשַׂ֥כְתִּי לְעֶת־צָ֑ר{{ר1}}לְי֥וֹם קְ֝רָ֗ב וּמִלְחָמָֽה׃</t>
  </si>
  <si>
    <t>וַאֲנַ֗חְנוּ לֹ֥א נוּכַ֛ל לָתֵת־לָהֶ֥ם נָשִׁ֖ים מִבְּנוֹתֵ֑ינוּ כִּֽי־נִשְׁבְּע֤וּ בְנֵֽי־יִשְׂרָאֵל֙ לֵאמֹ֔ר אָר֕וּר נֹתֵ֥ן אִשָּׁ֖ה לְבִנְיָמִֽן׃</t>
  </si>
  <si>
    <t>וַיֹּאמְר֥וּ אֵלַ֖י הָעָ֑ם הֲלֹֽא־תַגִּ֥יד לָ֙נוּ֙ מָה־אֵ֣לֶּה לָּ֔נוּ כִּ֥י אַתָּ֖ה עֹשֶֽׂה׃</t>
  </si>
  <si>
    <t>{{מ:פסוק|איוב|לח|כד}}</t>
  </si>
  <si>
    <t>אֵי־זֶ֣ה הַ֭דֶּרֶךְ יֵחָ֣לֶק א֑וֹר{{ר1}}יָפֵ֖ץ קָדִ֣ים עֲלֵי־אָֽרֶץ׃</t>
  </si>
  <si>
    <t>{{מ:פסוק|יחזקאל|כד|כ}}</t>
  </si>
  <si>
    <t>{{מ:פסוק|שופטים|כא|יט}}</t>
  </si>
  <si>
    <t>וָאֹמַ֖ר אֲלֵיהֶ֑ם דְּבַ֨ר־יְהֹוָ֔ה הָיָ֥ה אֵלַ֖י לֵאמֹֽר׃</t>
  </si>
  <si>
    <t>וַיֹּאמְר֡וּ הִנֵּה֩ חַג־יְהֹוָ֨ה בְּשִׁל֜וֹ מִיָּמִ֣ים{{מ:לגרמיה}}יָמִ֗ימָה אֲשֶׁ֞ר מִצְּפ֤וֹנָה לְבֵֽית־אֵל֙ מִזְרְחָ֣ה הַשֶּׁ֔מֶשׁ לִ֨מְסִלָּ֔ה הָעֹלָ֥ה מִבֵּֽית־אֵ֖ל שְׁכֶ֑מָה וּמִנֶּ֖גֶב לִלְבוֹנָֽה׃</t>
  </si>
  <si>
    <t>{{מ:פסוק|איוב|לח|כה}}</t>
  </si>
  <si>
    <t>מִֽי־פִלַּ֣ג לַשֶּׁ֣טֶף תְּעָלָ֑ה{{ר1}}וְ֝דֶ֗רֶךְ לַחֲזִ֥יז קֹלֽוֹת׃</t>
  </si>
  <si>
    <t>{{מ:פסוק|יחזקאל|כד|כא}}</t>
  </si>
  <si>
    <t>אֱמֹ֣ר{{מ:לגרמיה}}לְבֵ֣ית יִשְׂרָאֵ֗ל כֹּה־אָמַר֮ אֲדֹנָ֣י יֱהֹוִה֒ הִנְנִ֨י מְחַלֵּ֤ל אֶת־מִקְדָּשִׁי֙ גְּא֣וֹן עֻזְּכֶ֔ם מַחְמַ֥ד עֵינֵיכֶ֖ם וּמַחְמַ֣ל נַפְשְׁכֶ֑ם וּבְנֵיכֶ֧ם וּבְנוֹתֵיכֶ֛ם אֲשֶׁ֥ר עֲזַבְתֶּ֖ם בַּחֶ֥רֶב יִפֹּֽלוּ׃</t>
  </si>
  <si>
    <t>{{מ:פסוק|שופטים|כא|כ}}</t>
  </si>
  <si>
    <t>{{כו"ק|ויצו|וַיְצַוּ֕וּ}} אֶת־בְּנֵ֥י בִנְיָמִ֖ן לֵאמֹ֑ר לְכ֖וּ וַאֲרַבְתֶּ֥ם בַּכְּרָמִֽים׃</t>
  </si>
  <si>
    <t>{{מ:פסוק|איוב|לח|כו}}</t>
  </si>
  <si>
    <t>לְ֭הַמְטִיר עַל־אֶ֣רֶץ לֹא־אִ֑ישׁ{{ר1}}מִ֝דְבָּ֗ר לֹא־אָדָ֥ם בּֽוֹ׃</t>
  </si>
  <si>
    <t>{{מ:פסוק|יחזקאל|כד|כב}}</t>
  </si>
  <si>
    <t>וַעֲשִׂיתֶ֖ם כַּאֲשֶׁ֣ר עָשִׂ֑יתִי עַל־שָׂפָם֙ לֹ֣א תַעְט֔וּ וְלֶ֥חֶם אֲנָשִׁ֖ים לֹ֥א תֹאכֵֽלוּ׃</t>
  </si>
  <si>
    <t>{{מ:פסוק|שופטים|כא|כא}}</t>
  </si>
  <si>
    <t>{{מ:פסוק|איוב|לח|כז}}</t>
  </si>
  <si>
    <t>וּרְאִיתֶ֗ם וְ֠הִנֵּ֠ה אִם־יֵ֨צְא֥וּ בְנוֹת־שִׁילוֹ֮ לָח֣וּל בַּמְּחֹלוֹת֒ וִֽיצָאתֶם֙ מִן־הַכְּרָמִ֔ים וַחֲטַפְתֶּ֥ם לָכֶ֛ם אִ֥ישׁ אִשְׁתּ֖וֹ מִבְּנ֣וֹת שִׁיל֑וֹ וַהֲלַכְתֶּ֖ם אֶ֥רֶץ בִּנְיָמִֽן׃</t>
  </si>
  <si>
    <t>לְהַשְׂבִּ֣יעַ שֹׁ֭אָה וּמְשֹׁאָ֑ה{{ר1}}וּ֝לְהַצְמִ֗יחַ מֹ֣צָא דֶֽשֶׁא׃</t>
  </si>
  <si>
    <t>{{מ:פסוק|יחזקאל|כד|כג}}</t>
  </si>
  <si>
    <t>וּפְאֵרֵכֶ֣ם עַל־רָאשֵׁיכֶ֗ם וְנַֽעֲלֵיכֶם֙ בְּרַגְלֵיכֶ֔ם לֹ֥א תִסְפְּד֖וּ וְלֹ֣א תִבְכּ֑וּ וּנְמַקֹּתֶם֙ בַּעֲוֺנֹ֣תֵיכֶ֔ם וּנְהַמְתֶּ֖ם אִ֥ישׁ אֶל־אָחִֽיו׃</t>
  </si>
  <si>
    <t>{{מ:פסוק|שופטים|כא|כב}}</t>
  </si>
  <si>
    <t>וְהָיָ֡ה כִּֽי־יָבֹ֣אוּ אֲבוֹתָם֩ א֨וֹ אֲחֵיהֶ֜ם {{כו"ק|לרוב|לָרִ֣יב{{מ:לגרמיה}}}}אֵלֵ֗ינוּ וְאָמַ֤רְנוּ אֲלֵיהֶם֙ חָנּ֣וּנוּ אוֹתָ֔ם כִּ֣י לֹ֥א לָקַ֛חְנוּ אִ֥ישׁ אִשְׁתּ֖וֹ בַּמִּלְחָמָ֑ה כִּ֣י לֹ֥א אַתֶּ֛ם נְתַתֶּ֥ם לָהֶ֖ם כָּעֵ֥ת תֶּאְשָֽׁמוּ׃</t>
  </si>
  <si>
    <t>{{מ:פסוק|איוב|לח|כח}}</t>
  </si>
  <si>
    <t>הֲיֵשׁ־לַמָּטָ֥ר אָ֑ב{{ר1}}א֥וֹ מִי־ה֝וֹלִ֗יד אֶגְלֵי־טָֽל׃</t>
  </si>
  <si>
    <t>{{מ:פסוק|יחזקאל|כד|כד|סדר=טו}}</t>
  </si>
  <si>
    <t>וְהָיָ֨ה יְחֶזְקֵ֤אל לָכֶם֙ לְמוֹפֵ֔ת כְּכֹ֥ל אֲשֶׁר־עָשָׂ֖ה תַּעֲשׂ֑וּ בְּבוֹאָ֕הּ וִידַעְתֶּ֕ם כִּ֥י אֲנִ֖י אֲדֹנָ֥י יֱהֹוִֽה׃</t>
  </si>
  <si>
    <t>{{מ:פסוק|איוב|לח|כט}}</t>
  </si>
  <si>
    <t>{{מ:פסוק|שופטים|כא|כג}}</t>
  </si>
  <si>
    <t>מִבֶּ֣טֶן מִ֭י יָצָ֣א הַקָּ֑רַח{{ר1}}וּכְפֹ֥ר שָׁ֝מַ֗יִם מִ֣י יְלָדֽוֹ׃</t>
  </si>
  <si>
    <t>וַיַּֽעֲשׂוּ־כֵן֙ בְּנֵ֣י בִנְיָמִ֔ן וַיִּשְׂא֤וּ נָשִׁים֙ לְמִסְפָּרָ֔ם {{נוסח|מִן־הַמְּחֹלְל֖וֹת|א=מִן־הַמְּחֹלֲל֖וֹת (חטף)}} אֲשֶׁ֣ר גָּזָ֑לוּ וַיֵּלְכ֗וּ וַיָּשׁ֙וּבוּ֙ אֶל־נַ֣חֲלָתָ֔ם וַיִּבְנוּ֙ אֶת־הֶ֣עָרִ֔ים וַיֵּשְׁב֖וּ בָּהֶֽם׃</t>
  </si>
  <si>
    <t>{{מ:פסוק|יחזקאל|כד|כה}}</t>
  </si>
  <si>
    <t>וְאַתָּ֣ה בֶן־אָדָ֔ם הֲל֗וֹא בְּי֨וֹם קַחְתִּ֤י מֵהֶם֙ אֶת־מָ֣עוּזָּ֔ם מְשׂ֖וֹשׂ תִּפְאַרְתָּ֑ם אֶת־מַחְמַ֤ד עֵינֵיהֶם֙ וְאֶת־מַשָּׂ֣א נַפְשָׁ֔ם בְּנֵיהֶ֖ם וּבְנוֹתֵיהֶֽם׃</t>
  </si>
  <si>
    <t>{{מ:פסוק|איוב|לח|ל}}</t>
  </si>
  <si>
    <t>כָּ֭אֶבֶן מַ֣יִם יִתְחַבָּ֑אוּ{{ר1}}וּפְנֵ֥י תְ֝ה֗וֹם יִתְלַכָּֽדוּ׃</t>
  </si>
  <si>
    <t>{{מ:פסוק|יחזקאל|כד|כו}}</t>
  </si>
  <si>
    <t>{{מ:פסוק|שופטים|כא|כד}}</t>
  </si>
  <si>
    <t>בַּיּ֣וֹם הַה֔וּא יָב֥וֹא הַפָּלִ֖יט אֵלֶ֑יךָ לְהַשְׁמָע֖וּת אׇזְנָֽיִם׃</t>
  </si>
  <si>
    <t>וַיִּתְהַלְּכ֨וּ מִשָּׁ֤ם בְּנֵֽי־יִשְׂרָאֵל֙ בָּעֵ֣ת הַהִ֔יא אִ֥ישׁ לְשִׁבְט֖וֹ וּלְמִשְׁפַּחְתּ֑וֹ וַיֵּצְא֣וּ מִשָּׁ֔ם אִ֖ישׁ לְנַחֲלָתֽוֹ׃</t>
  </si>
  <si>
    <t>{{מ:פסוק|איוב|לח|לא}}</t>
  </si>
  <si>
    <t>{{נוסח|הַֽ֭תְקַשֵּׁר|א=הַֽ֭תֲקַשֵּׁר (חטף)}} מַעֲדַנּ֣וֹת כִּימָ֑ה{{ר1}}אֽוֹ־מֹשְׁכ֖וֹת כְּסִ֣יל תְּפַתֵּֽחַ׃</t>
  </si>
  <si>
    <t>{{מ:פסוק|יחזקאל|כד|כז}}</t>
  </si>
  <si>
    <t>בַּיּ֣וֹם הַה֗וּא יִפָּ֤תַח פִּ֙יךָ֙ אֶת־הַפָּלִ֔יט וּתְדַבֵּ֕ר וְלֹ֥א תֵאָלֵ֖ם ע֑וֹד וְהָיִ֤יתָ לָהֶם֙ לְמוֹפֵ֔ת וְיָדְע֖וּ כִּי־אֲנִ֥י יְהֹוָֽה׃</t>
  </si>
  <si>
    <t>{{נוסח|{{פפ}}|מג"ה=אין פרשה (תקלדה)}}//</t>
  </si>
  <si>
    <t>{{מ:פסוק|שופטים|כא|כה}}</t>
  </si>
  <si>
    <t>{{מ:פסוק|איוב|לח|לב}}</t>
  </si>
  <si>
    <t>הֲתֹצִ֣יא מַזָּר֣וֹת בְּעִתּ֑וֹ{{ר1}}וְ֝עַ֗יִשׁ עַל־בָּנֶ֥יהָ תַנְחֵֽם׃</t>
  </si>
  <si>
    <t>{{מ:פסוק|איוב|לח|לג}}</t>
  </si>
  <si>
    <t>הֲ֭יָדַעְתָּ חֻקּ֣וֹת שָׁמָ֑יִם{{ר1}}אִם־תָּשִׂ֖ים מִשְׁטָר֣וֹ בָאָֽרֶץ׃</t>
  </si>
  <si>
    <t>ספר יחזקאל/כה</t>
  </si>
  <si>
    <t>ספר שמואל/שמ"א א</t>
  </si>
  <si>
    <t>{{מ:פסוק|יחזקאל|כה|א}}</t>
  </si>
  <si>
    <t>{{מ:פסוק|איוב|לח|לד}}</t>
  </si>
  <si>
    <t>הֲתָרִ֣ים לָעָ֣ב קוֹלֶ֑ךָ{{ר1}}וְֽשִׁפְעַת־מַ֥יִם תְּכַסֶּֽךָּ׃</t>
  </si>
  <si>
    <t>{{מ:פסוק|איוב|לח|לה|סדר=ח}}</t>
  </si>
  <si>
    <t>{{מ:ספר חדש|שמואל}}</t>
  </si>
  <si>
    <t>{{מ:פסוק|יחזקאל|כה|ב}}</t>
  </si>
  <si>
    <t>{{מ:פסוק|שמואל א|א|א|סדר=א}}</t>
  </si>
  <si>
    <t>{{נוסח|הַֽתְשַׁלַּ֣ח|א=הַֽתֲשַׁלַּ֣ח (חטף)}} בְּרָקִ֣ים וְיֵלֵ֑כוּ{{ר1}}וְיֹֽאמְר֖וּ לְךָ֣ הִנֵּֽנוּ׃</t>
  </si>
  <si>
    <t>בֶּן־אָדָ֕ם שִׂ֥ים פָּנֶ֖יךָ אֶל־בְּנֵ֣י עַמּ֑וֹן וְהִנָּבֵ֖א עֲלֵיהֶֽם׃</t>
  </si>
  <si>
    <t>וַיְהִי֩ אִ֨ישׁ אֶחָ֜ד מִן־הָרָמָתַ֛יִם צוֹפִ֖ים מֵהַ֣ר אֶפְרָ֑יִם וּשְׁמ֡וֹ אֶ֠לְקָנָ֠ה בֶּן־יְרֹחָ֧ם בֶּן־אֱלִיה֛וּא בֶּן־תֹּ֥חוּ בֶן־צ֖וּף אֶפְרָתִֽי׃</t>
  </si>
  <si>
    <t>{{מ:פסוק|יחזקאל|כה|ג}}</t>
  </si>
  <si>
    <t>וְאָֽמַרְתָּ֙ לִבְנֵ֣י עַמּ֔וֹן שִׁמְע֖וּ דְּבַר־אֲדֹנָ֣י יֱהֹוִ֑ה כֹּה־אָמַ֣ר אֲדֹנָ֣י יֱהֹוִ֡ה יַ֩עַן֩ אׇמְרֵ֨ךְ הֶאָ֜ח אֶל־מִקְדָּשִׁ֣י כִי־נִחָ֗ל וְאֶל־אַדְמַ֤ת יִשְׂרָאֵל֙ כִּ֣י נָשַׁ֔מָּה וְאֶל־בֵּ֣ית יְהוּדָ֔ה כִּ֥י הָלְכ֖וּ בַּגּוֹלָֽה׃</t>
  </si>
  <si>
    <t>{{מ:פסוק|איוב|לח|לו}}</t>
  </si>
  <si>
    <t>מִי־שָׁ֭ת בַּטֻּח֣וֹת חׇכְמָ֑ה{{ר1}}א֤וֹ מִֽי־נָתַ֖ן לַשֶּׂ֣כְוִי בִינָֽה׃</t>
  </si>
  <si>
    <t>{{מ:פסוק|יחזקאל|כה|ד}}</t>
  </si>
  <si>
    <t>לָכֵ֡ן הִנְנִי֩ נֹתְנָ֨ךְ לִבְנֵי־קֶ֜דֶם לְמוֹרָשָׁ֗ה וְיִשְּׁב֤וּ טִירֽוֹתֵיהֶם֙ בָּ֔ךְ וְנָ֥תְנוּ בָ֖ךְ מִשְׁכְּנֵיהֶ֑ם הֵ֚מָּה יֹאכְל֣וּ פִרְיֵ֔ךְ וְהֵ֖מָּה יִשְׁתּ֥וּ חֲלָבֵֽךְ׃</t>
  </si>
  <si>
    <t>{{מ:פסוק|איוב|לח|לז}}</t>
  </si>
  <si>
    <t>מִֽי־יְסַפֵּ֣ר שְׁחָקִ֣ים בְּחׇכְמָ֑ה{{ר1}}וְנִבְלֵ֥י שָׁ֝מַ֗יִם מִ֣י יַשְׁכִּֽיב׃</t>
  </si>
  <si>
    <t>{{מ:פסוק|יחזקאל|כה|ה}}</t>
  </si>
  <si>
    <t>וְנָתַתִּ֤י אֶת־רַבָּה֙ לִנְוֵ֣ה גְמַלִּ֔ים וְאֶת־בְּנֵ֥י עַמּ֖וֹן לְמִרְבַּץ־צֹ֑אן וִידַעְתֶּ֖ם כִּי־אֲנִ֥י יְהֹוָֽה׃</t>
  </si>
  <si>
    <t>{{מ:פסוק|איוב|לח|לח}}</t>
  </si>
  <si>
    <t>בְּצֶ֣קֶת עָ֭פָר לַמּוּצָ֑ק{{ר1}}וּרְגָבִ֥ים יְדֻבָּֽקוּ׃</t>
  </si>
  <si>
    <t>{{מ:פסוק|יחזקאל|כה|ו}}</t>
  </si>
  <si>
    <t>כִּ֣י כֹ֤ה אָמַר֙ אֲדֹנָ֣י יֱהֹוִ֔ה יַ֚עַן מַחְאֲךָ֣ יָ֔ד וְרַקְעֲךָ֖ בְּרָ֑גֶל וַתִּשְׂמַ֤ח בְּכׇל־שָֽׁאטְךָ֙ בְּנֶ֔פֶשׁ אֶל־אַדְמַ֖ת יִשְׂרָאֵֽל׃</t>
  </si>
  <si>
    <t>{{מ:פסוק|יחזקאל|כה|ז}}</t>
  </si>
  <si>
    <t>לָכֵ֡ן הִנְנִי֩ נָטִ֨יתִי אֶת־יָדִ֜י עָלֶ֗יךָ וּנְתַתִּ֤יךָֽ {{כו"ק|לבג|לְבַז֙}} לַגּוֹיִ֔ם וְהִכְרַתִּ֙יךָ֙ מִן־הָ֣עַמִּ֔ים וְהַאֲבַדְתִּ֖יךָ מִן־הָאֲרָצ֑וֹת אַשְׁמִ֣ידְךָ֔ וְיָדַעְתָּ֖ כִּֽי־אֲנִ֥י יְהֹוָֽה׃</t>
  </si>
  <si>
    <t>{{מ:פסוק|איוב|לח|לט}}</t>
  </si>
  <si>
    <t>{{מ:פסוק|שמואל א|א|ב}}</t>
  </si>
  <si>
    <t>הֲתָצ֣וּד לְלָבִ֣יא טָ֑רֶף{{ר1}}וְחַיַּ֖ת כְּפִירִ֣ים תְּמַלֵּֽא׃</t>
  </si>
  <si>
    <t>וְלוֹ֙ שְׁתֵּ֣י נָשִׁ֔ים שֵׁ֤ם אַחַת֙ חַנָּ֔ה וְשֵׁ֥ם הַשֵּׁנִ֖ית פְּנִנָּ֑ה וַיְהִ֤י לִפְנִנָּה֙ יְלָדִ֔ים וּלְחַנָּ֖ה אֵ֥ין יְלָדִֽים׃</t>
  </si>
  <si>
    <t>{{מ:פסוק|איוב|לח|מ}}</t>
  </si>
  <si>
    <t>{{מ:פסוק|יחזקאל|כה|ח}}</t>
  </si>
  <si>
    <t>כִּֽי־יָשֹׁ֥חוּ בַמְּעוֹנ֑וֹת{{ר1}}יֵֽשְׁב֖וּ בַסֻּכָּ֣ה לְמוֹ־אָֽרֶב׃</t>
  </si>
  <si>
    <t>כֹּ֥ה אָמַ֖ר אֲדֹנָ֣י יֱהֹוִ֑ה יַ֗עַן אֲמֹ֤ר מוֹאָב֙ וְשֵׂעִ֔יר הִנֵּ֥ה כְּכׇֽל־הַגּוֹיִ֖ם בֵּ֥ית יְהוּדָֽה׃</t>
  </si>
  <si>
    <t>{{מ:פסוק|שמואל א|א|ג}}</t>
  </si>
  <si>
    <t>וְעָלָה֩ הָאִ֨ישׁ הַה֤וּא מֵֽעִירוֹ֙ {{נוסח|מִיָּמִ֣ים{{מ:פסק}}יָמִ֔ימָה|=א?לק וברשימת הפסקים (וכן קורן וברויאר ומג"ה בניגוד לדפוסים הרגילים)|ברויאר ציין ספק לגבי קיומו של סימן הפסיק, ובאמת קשה להבחין בו בכתר בגלל הצפיפות בין שתי התיבות וטשטוש באזור אות יו"ד, וייתכן שהוא צמוד למ"ם סופית.}} לְהִֽשְׁתַּחֲוֺ֧ת וְלִזְבֹּ֛חַ לַיהֹוָ֥ה צְבָא֖וֹת בְּשִׁלֹ֑ה וְשָׁ֞ם שְׁנֵ֣י בְנֵֽי־עֵלִ֗י חׇפְנִי֙ וּפִ֣נְחָ֔ס כֹּהֲנִ֖ים לַיהֹוָֽה׃</t>
  </si>
  <si>
    <t>{{מ:פסוק|איוב|לח|מא}}</t>
  </si>
  <si>
    <t>מִ֤י יָכִ֥ין לָעֹרֵ֗ב{{ר0}}צֵ֫יד֥וֹ{{ר1}}כִּֽי־{{קו"כ-אם|יְ֭לָדָו|א-קרי=יְ֭לָדָיו}} אֶל־אֵ֣ל יְשַׁוֵּ֑עוּ{{ר2}}יִ֝תְע֗וּ לִבְלִי־אֹֽכֶל׃</t>
  </si>
  <si>
    <t>{{מ:פסוק|יחזקאל|כה|ט}}</t>
  </si>
  <si>
    <t>לָכֵן֩ הִנְנִ֨י פֹתֵ֜חַ אֶת־כֶּ֤תֶף מוֹאָב֙ מֵהֶ֣עָרִ֔ים מֵעָרָ֖יו מִקָּצֵ֑הוּ צְבִ֗י אֶ֚רֶץ בֵּ֣ית הַיְשִׁימֹ֔ת בַּ֥עַל מְע֖וֹן {{כו"ק|וקריתמה|וְקִרְיָתָֽיְמָה}}׃</t>
  </si>
  <si>
    <t>{{מ:פסוק|שמואל א|א|ד}}</t>
  </si>
  <si>
    <t>וַיְהִ֣י הַיּ֔וֹם וַיִּזְבַּ֖ח אֶלְקָנָ֑ה וְנָתַ֞ן לִפְנִנָּ֣ה אִשְׁתּ֗וֹ וּֽלְכׇל־בָּנֶ֛יהָ וּבְנוֹתֶ֖יהָ מָנֽוֹת׃</t>
  </si>
  <si>
    <t>{{מ:פסוק|יחזקאל|כה|י}}</t>
  </si>
  <si>
    <t>לִבְנֵי־קֶ֙דֶם֙ עַל־בְּנֵ֣י עַמּ֔וֹן וּנְתַתִּ֖יהָ לְמוֹרָשָׁ֑ה לְמַ֛עַן לֹא־תִזָּכֵ֥ר בְּנֵֽי־עַמּ֖וֹן בַּגּוֹיִֽם׃</t>
  </si>
  <si>
    <t>ספר איוב/לט</t>
  </si>
  <si>
    <t>{{מ:פסוק|יחזקאל|כה|יא}}</t>
  </si>
  <si>
    <t>{{מ:פסוק|שמואל א|א|ה}}</t>
  </si>
  <si>
    <t>וּבְמוֹאָ֖ב אֶעֱשֶׂ֣ה שְׁפָטִ֑ים וְיָדְע֖וּ כִּי־אֲנִ֥י יְהֹוָֽה׃</t>
  </si>
  <si>
    <t>וּלְחַנָּ֕ה יִתֵּ֛ן מָנָ֥ה אַחַ֖ת אַפָּ֑יִם כִּ֤י אֶת־חַנָּה֙ אָהֵ֔ב וַיהֹוָ֖ה סָגַ֥ר רַחְמָֽהּ׃</t>
  </si>
  <si>
    <t>{{מ:פסוק|איוב|לט|א}}</t>
  </si>
  <si>
    <t>הֲיָדַ֗עְתָּ עֵ֭ת לֶ֣דֶת יַעֲלֵי־סָ֑לַע{{ר1}}חֹלֵ֖ל אַיָּל֣וֹת תִּשְׁמֹֽר׃</t>
  </si>
  <si>
    <t>{{מ:פסוק|יחזקאל|כה|יב}}</t>
  </si>
  <si>
    <t>כֹּ֤ה אָמַר֙ אֲדֹנָ֣י יֱהֹוִ֔ה יַ֣עַן עֲשׂ֥וֹת אֱד֛וֹם בִּנְקֹ֥ם נָקָ֖ם לְבֵ֣ית יְהוּדָ֑ה וַיֶּאְשְׁמ֥וּ אָשׁ֖וֹם וְנִקְּמ֥וּ בָהֶֽם׃</t>
  </si>
  <si>
    <t>{{מ:פסוק|שמואל א|א|ו}}</t>
  </si>
  <si>
    <t>וְכִעֲסַ֤תָּה צָרָתָהּ֙ גַּם־כַּ֔עַס בַּעֲב֖וּר הַרְּעִמָ֑הּ כִּֽי־סָגַ֥ר יְהֹוָ֖ה בְּעַ֥ד רַחְמָֽהּ׃</t>
  </si>
  <si>
    <t>{{מ:פסוק|איוב|לט|ב}}</t>
  </si>
  <si>
    <t>תִּסְפֹּ֣ר יְרָחִ֣ים תְּמַלֶּ֑אנָה{{ר1}}וְ֝יָדַ֗עְתָּ עֵ֣ת לִדְתָּֽנָה׃</t>
  </si>
  <si>
    <t>{{מ:פסוק|יחזקאל|כה|יג}}</t>
  </si>
  <si>
    <t>לָכֵ֗ן כֹּ֤ה אָמַר֙ אֲדֹנָ֣י יֱהֹוִ֔ה וְנָטִ֤תִי יָדִי֙ עַל־אֱד֔וֹם וְהִכְרַתִּ֥י מִמֶּ֖נָּה אָדָ֣ם וּבְהֵמָ֑ה וּנְתַתִּ֤יהָ חׇרְבָּה֙ מִתֵּימָ֔ן וּדְדָ֖נֶה בַּחֶ֥רֶב יִפֹּֽלוּ׃</t>
  </si>
  <si>
    <t>{{מ:פסוק|איוב|לט|ג}}</t>
  </si>
  <si>
    <t>תִּ֭כְרַעְנָה יַלְדֵיהֶ֣ן תְּפַלַּ֑חְנָה{{ר1}}חֶבְלֵיהֶ֥ם תְּשַׁלַּֽחְנָה׃</t>
  </si>
  <si>
    <t>{{מ:פסוק|שמואל א|א|ז}}</t>
  </si>
  <si>
    <t>וְכֵ֨ן יַעֲשֶׂ֜ה שָׁנָ֣ה בְשָׁנָ֗ה מִדֵּ֤י עֲלֹתָהּ֙ בְּבֵ֣ית יְהֹוָ֔ה כֵּ֖ן תַּכְעִסֶ֑נָּה וַתִּבְכֶּ֖ה וְלֹ֥א תֹאכַֽל׃</t>
  </si>
  <si>
    <t>{{מ:פסוק|יחזקאל|כה|יד}}</t>
  </si>
  <si>
    <t>{{מ:פסוק|איוב|לט|ד}}</t>
  </si>
  <si>
    <t>וְנָתַתִּ֨י אֶת־נִקְמָתִ֜י בֶּאֱד֗וֹם בְּיַד֙ עַמִּ֣י יִשְׂרָאֵ֔ל וְעָשׂ֣וּ בֶאֱד֔וֹם כְּאַפִּ֖י וְכַחֲמָתִ֑י וְיָֽדְעוּ֙ אֶת־נִקְמָתִ֔י נְאֻ֖ם אֲדֹנָ֥י יֱהֹוִֽה׃</t>
  </si>
  <si>
    <t>יַחְלְמ֣וּ בְ֭נֵיהֶם יִרְבּ֣וּ בַבָּ֑ר{{ר1}}יָ֝צְא֗וּ וְלֹא־שָׁ֥בוּ לָֽמוֹ׃</t>
  </si>
  <si>
    <t>{{מ:פסוק|שמואל א|א|ח}}</t>
  </si>
  <si>
    <t>וַיֹּ֨אמֶר לָ֜הּ אֶלְקָנָ֣ה אִישָׁ֗הּ חַנָּה֙ לָ֣מֶה תִבְכִּ֗י וְלָ֙מֶה֙ לֹ֣א תֹֽאכְלִ֔י וְלָ֖מֶה יֵרַ֣ע לְבָבֵ֑ךְ הֲל֤וֹא אָֽנֹכִי֙ ט֣וֹב לָ֔ךְ מֵעֲשָׂרָ֖ה בָּנִֽים׃</t>
  </si>
  <si>
    <t>{{מ:פסוק|איוב|לט|ה}}</t>
  </si>
  <si>
    <t>{{מ:פסוק|יחזקאל|כה|טו}}</t>
  </si>
  <si>
    <t>מִי־שִׁלַּ֣ח פֶּ֣רֶא חׇפְשִׁ֑י{{ר1}}וּמֹסְר֥וֹת עָ֝ר֗וֹד מִ֣י פִתֵּֽחַ׃</t>
  </si>
  <si>
    <t>כֹּ֤ה אָמַר֙ אֲדֹנָ֣י יֱהֹוִ֔ה יַ֛עַן עֲשׂ֥וֹת פְּלִשְׁתִּ֖ים בִּנְקָמָ֑ה וַיִּנָּקְמ֤וּ נָקָם֙ בִּשְׁאָ֣ט בְּנֶ֔פֶשׁ לְמַשְׁחִ֖ית אֵיבַ֥ת עוֹלָֽם׃</t>
  </si>
  <si>
    <t>{{מ:פסוק|שמואל א|א|ט}}</t>
  </si>
  <si>
    <t>{{מ:פסוק|איוב|לט|ו}}</t>
  </si>
  <si>
    <t>אֲשֶׁר־שַׂ֣מְתִּי עֲרָבָ֣ה בֵית֑וֹ{{ר1}}וּֽמִשְׁכְּנוֹתָ֥יו מְלֵחָֽה׃</t>
  </si>
  <si>
    <t>{{מ:פסוק|יחזקאל|כה|טז}}</t>
  </si>
  <si>
    <t>וַתָּ֣קׇם חַנָּ֔ה אַחֲרֵ֛י אׇכְלָ֥ה בְשִׁלֹ֖ה וְאַחֲרֵ֣י שָׁתֹ֑ה וְעֵלִ֣י הַכֹּהֵ֗ן יֹשֵׁב֙ עַל־הַכִּסֵּ֔א עַל־מְזוּזַ֖ת הֵיכַ֥ל יְהֹוָֽה׃</t>
  </si>
  <si>
    <t>לָכֵ֗ן כֹּ֤ה אָמַר֙ אֲדֹנָ֣י יֱהֹוִ֔ה הִנְנִ֨י נוֹטֶ֤ה יָדִי֙ עַל־פְּלִשְׁתִּ֔ים וְהִכְרַתִּ֖י אֶת־כְּרֵתִ֑ים וְהַ֣אֲבַדְתִּ֔י אֶת־שְׁאֵרִ֖ית ח֥וֹף הַיָּֽם׃</t>
  </si>
  <si>
    <t>{{מ:פסוק|איוב|לט|ז}}</t>
  </si>
  <si>
    <t>יִ֭שְׂחַק לַהֲמ֣וֹן קִרְיָ֑ה{{ר1}}תְּשֻׁא֥וֹת נֹ֝גֵ֗שׂ לֹ֣א יִשְׁמָֽע׃</t>
  </si>
  <si>
    <t>{{מ:פסוק|יחזקאל|כה|יז}}</t>
  </si>
  <si>
    <t>{{מ:פסוק|איוב|לט|ח}}</t>
  </si>
  <si>
    <t>{{מ:פסוק|שמואל א|א|י}}</t>
  </si>
  <si>
    <t>וְעָשִׂ֤יתִי בָם֙ נְקָמ֣וֹת גְּדֹל֔וֹת בְּתוֹכְח֖וֹת חֵמָ֑ה וְיָֽדְעוּ֙ כִּֽי־אֲנִ֣י יְהֹוָ֔ה בְּתִתִּ֥י אֶת־נִקְמָתִ֖י בָּֽם׃</t>
  </si>
  <si>
    <t>יְת֣וּר הָרִ֣ים מִרְעֵ֑הוּ{{ר1}}וְאַחַ֖ר כׇּל־יָר֣וֹק יִדְרֽוֹשׁ׃</t>
  </si>
  <si>
    <t>וְהִ֖יא מָ֣רַת נָ֑פֶשׁ וַתִּתְפַּלֵּ֥ל עַל־יְהֹוָ֖ה וּבָכֹ֥ה תִבְכֶּֽה׃</t>
  </si>
  <si>
    <t>{{מ:פסוק|שמואל א|א|יא}}</t>
  </si>
  <si>
    <t>וַתִּדֹּ֨ר נֶ֜דֶר וַתֹּאמַ֗ר יְהֹוָ֨ה צְבָא֜וֹת אִם־רָאֹ֥ה תִרְאֶ֣ה{{מ:לגרמיה}}{{מ:קמץ|ד=בׇּעֳנִ֣י|ס=בָּעֳנִ֣י}} אֲמָתֶ֗ךָ וּזְכַרְתַּ֙נִי֙ וְלֹֽא־תִשְׁכַּ֣ח אֶת־אֲמָתֶ֔ךָ וְנָתַתָּ֥ה לַאֲמָתְךָ֖ זֶ֣רַע אֲנָשִׁ֑ים וּנְתַתִּ֤יו לַֽיהֹוָה֙ כׇּל־יְמֵ֣י חַיָּ֔יו וּמוֹרָ֖ה לֹא־יַעֲלֶ֥ה עַל־רֹאשֽׁוֹ׃</t>
  </si>
  <si>
    <t>{{מ:פסוק|איוב|לט|ט}}</t>
  </si>
  <si>
    <t>הֲיֹ֣אבֶה רֵּ֣ים עׇבְדֶ֑ךָ{{ר1}}אִם־יָ֝לִ֗ין עַל־אֲבוּסֶֽךָ׃</t>
  </si>
  <si>
    <t>ספר יחזקאל/כו</t>
  </si>
  <si>
    <t>{{מ:פסוק|שמואל א|א|יב}}</t>
  </si>
  <si>
    <t>וְהָיָה֙ כִּ֣י הִרְבְּתָ֔ה לְהִתְפַּלֵּ֖ל לִפְנֵ֣י יְהֹוָ֑ה וְעֵלִ֖י שֹׁמֵ֥ר אֶת־פִּֽיהָ׃</t>
  </si>
  <si>
    <t>{{מ:פסוק|איוב|לט|י}}</t>
  </si>
  <si>
    <t>הֲֽתִקְשׇׁר־רֵ֭ים בְּתֶ֣לֶם עֲבֹת֑וֹ{{ר1}}אִם־יְשַׂדֵּ֖ד עֲמָקִ֣ים אַחֲרֶֽיךָ׃</t>
  </si>
  <si>
    <t>{{מ:פסוק|יחזקאל|כו|א}}</t>
  </si>
  <si>
    <t>וַיְהִ֛י בְּעַשְׁתֵּֽי־עֶשְׂרֵ֥ה שָׁנָ֖ה בְּאֶחָ֣ד לַחֹ֑דֶשׁ הָיָ֥ה דְבַר־יְהֹוָ֖ה אֵלַ֥י לֵאמֹֽר׃</t>
  </si>
  <si>
    <t>{{מ:פסוק|שמואל א|א|יג}}</t>
  </si>
  <si>
    <t>וְחַנָּ֗ה הִ֚יא מְדַבֶּ֣רֶת עַל־לִבָּ֔הּ רַ֚ק שְׂפָתֶ֣יהָ נָּע֔וֹת וְקוֹלָ֖הּ לֹ֣א יִשָּׁמֵ֑עַ וַיַּחְשְׁבֶ֥הָ עֵלִ֖י לְשִׁכֹּרָֽה׃</t>
  </si>
  <si>
    <t>{{מ:פסוק|איוב|לט|יא}}</t>
  </si>
  <si>
    <t>הֲֽתִבְטַח־בּ֭וֹ כִּֽי־רַ֣ב כֹּח֑וֹ{{ר1}}וְתַעֲזֹ֖ב אֵלָ֣יו יְגִיעֶֽךָ׃</t>
  </si>
  <si>
    <t>{{מ:פסוק|יחזקאל|כו|ב}}</t>
  </si>
  <si>
    <t>בֶּן־אָדָ֗ם יַ֠עַן אֲשֶׁר־אָ֨מְרָה צֹּ֤ר עַל־יְרוּשָׁל{{מ:ירושלם|ַ|֙}}ם֙ הֶאָ֔ח נִשְׁבְּרָ֛ה דַּלְת֥וֹת הָעַמִּ֖ים נָסֵ֣בָּה אֵלָ֑י אִמָּלְאָ֖ה הָחֳרָֽבָה׃</t>
  </si>
  <si>
    <t>{{מ:פסוק|שמואל א|א|יד}}</t>
  </si>
  <si>
    <t>וַיֹּ֤אמֶר אֵלֶ֙יהָ֙ עֵלִ֔י עַד־מָתַ֖י תִּשְׁתַּכָּרִ֑ין הָסִ֥ירִי אֶת־יֵינֵ֖ךְ מֵֽעָלָֽיִךְ׃</t>
  </si>
  <si>
    <t>{{מ:פסוק|איוב|לט|יב}}</t>
  </si>
  <si>
    <t>הֲתַאֲמִ֣ין בּ֭וֹ כִּֽי־{{קו"כ|ישוב|יָשִׁ֣יב}} זַרְעֶ֑ךָ{{ר1}}וְֽגׇרְנְךָ֥ יֶאֱסֹֽף׃</t>
  </si>
  <si>
    <t>{{מ:פסוק|יחזקאל|כו|ג}}</t>
  </si>
  <si>
    <t>לָכֵ֗ן כֹּ֤ה אָמַר֙ אֲדֹנָ֣י יֱהֹוִ֔ה הִנְנִ֥י עָלַ֖יִךְ צֹ֑ר וְהַעֲלֵיתִ֤י עָלַ֙יִךְ֙ גּוֹיִ֣ם רַבִּ֔ים כְּהַעֲל֥וֹת הַיָּ֖ם לְגַלָּֽיו׃</t>
  </si>
  <si>
    <t>{{מ:פסוק|שמואל א|א|טו}}</t>
  </si>
  <si>
    <t>וַתַּ֨עַן חַנָּ֤ה וַתֹּ֙אמֶר֙ לֹ֣א אֲדֹנִ֔י אִשָּׁ֤ה קְשַׁת־ר֙וּחַ֙ אָנֹ֔כִי וְיַ֥יִן וְשֵׁכָ֖ר לֹ֣א שָׁתִ֑יתִי וָאֶשְׁפֹּ֥ךְ אֶת־נַפְשִׁ֖י לִפְנֵ֥י יְהֹוָֽה׃</t>
  </si>
  <si>
    <t>{{מ:פסוק|יחזקאל|כו|ד}}</t>
  </si>
  <si>
    <t>{{מ:פסוק|איוב|לט|יג}}</t>
  </si>
  <si>
    <t>וְשִׁחֲת֞וּ חֹמ֣וֹת צֹ֗ר וְהָֽרְסוּ֙ מִגְדָּלֶ֔יהָ וְסִחֵיתִ֥י עֲפָרָ֖הּ מִמֶּ֑נָּה וְנָתַתִּ֥י אוֹתָ֖הּ לִצְחִ֥יחַ סָֽלַע׃</t>
  </si>
  <si>
    <t>כְּנַף־רְנָנִ֥ים נֶעֱלָ֑סָה{{ר1}}אִם־אֶ֝בְרָ֗ה חֲסִידָ֥ה וְנֹצָֽה׃</t>
  </si>
  <si>
    <t>{{מ:פסוק|איוב|לט|יד}}</t>
  </si>
  <si>
    <t>כִּי־תַעֲזֹ֣ב לָאָ֣רֶץ בֵּצֶ֑יהָ{{ר1}}וְֽעַל־עָפָ֥ר תְּחַמֵּֽם׃</t>
  </si>
  <si>
    <t>{{מ:פסוק|שמואל א|א|טז}}</t>
  </si>
  <si>
    <t>אַל־תִּתֵּן֙ אֶת־אֲמָ֣תְךָ֔ לִפְנֵ֖י בַּת־בְּלִיָּ֑עַל כִּֽי־מֵרֹ֥ב שִׂיחִ֛י וְכַעְסִ֖י דִּבַּ֥רְתִּי עַד־הֵֽנָּה׃</t>
  </si>
  <si>
    <t>{{מ:פסוק|יחזקאל|כו|ה}}</t>
  </si>
  <si>
    <t>מִשְׁטַ֨ח חֲרָמִ֤ים תִּֽהְיֶה֙ בְּת֣וֹךְ הַיָּ֔ם כִּ֚י אֲנִ֣י דִבַּ֔רְתִּי נְאֻ֖ם אֲדֹנָ֣י יֱהֹוִ֑ה וְהָיְתָ֥ה לְבַ֖ז לַגּוֹיִֽם׃</t>
  </si>
  <si>
    <t>{{מ:פסוק|איוב|לט|טו}}</t>
  </si>
  <si>
    <t>וַ֭תִּשְׁכַּח כִּי־רֶ֣גֶל תְּזוּרֶ֑הָ{{ר1}}וְחַיַּ֖ת הַשָּׂדֶ֣ה תְדוּשֶֽׁהָ׃</t>
  </si>
  <si>
    <t>{{מ:פסוק|שמואל א|א|יז}}</t>
  </si>
  <si>
    <t>וַיַּ֧עַן עֵלִ֛י וַיֹּ֖אמֶר לְכִ֣י לְשָׁל֑וֹם וֵאלֹהֵ֣י יִשְׂרָאֵ֗ל יִתֵּן֙ אֶת־שֵׁ֣לָתֵ֔ךְ אֲשֶׁ֥ר שָׁאַ֖לְתְּ מֵעִמּֽוֹ׃</t>
  </si>
  <si>
    <t>{{מ:פסוק|יחזקאל|כו|ו}}</t>
  </si>
  <si>
    <t>וּבְנוֹתֶ֙יהָ֙ אֲשֶׁ֣ר בַּשָּׂדֶ֔ה בַּחֶ֖רֶב תֵּהָרַ֑גְנָה וְיָדְע֖וּ כִּֽי־אֲנִ֥י יְהֹוָֽה׃</t>
  </si>
  <si>
    <t>{{מ:פסוק|איוב|לט|טז}}</t>
  </si>
  <si>
    <t>הִקְשִׁ֣יחַ בָּנֶ֣יהָ לְּלֹא־לָ֑הּ{{ר1}}לְרִ֖יק יְגִיעָ֣הּ בְּלִי־פָֽחַד׃</t>
  </si>
  <si>
    <t>{{מ:פסוק|שמואל א|א|יח}}</t>
  </si>
  <si>
    <t>וַתֹּ֕אמֶר תִּמְצָ֧א שִׁפְחָתְךָ֛ חֵ֖ן בְּעֵינֶ֑יךָ וַתֵּ֨לֶךְ הָֽאִשָּׁ֤ה לְדַרְכָּהּ֙ וַתֹּאכַ֔ל וּפָנֶ֥יהָ לֹא־הָֽיוּ־לָ֖הּ עֽוֹד׃</t>
  </si>
  <si>
    <t>{{מ:פסוק|יחזקאל|כו|ז}}</t>
  </si>
  <si>
    <t>{{מ:פסוק|איוב|לט|יז}}</t>
  </si>
  <si>
    <t>כִּ֣י כֹ֤ה אָמַר֙ אֲדֹנָ֣י יֱהֹוִ֔ה הִנְנִ֧י מֵבִ֣יא אֶל־צֹ֗ר נְבוּכַדְרֶאצַּ֧ר מֶלֶךְ־בָּבֶ֛ל מִצָּפ֖וֹן מֶ֣לֶךְ מְלָכִ֑ים בְּס֛וּס וּבְרֶ֥כֶב וּבְפָרָשִׁ֖ים וְקָהָ֥ל וְעַם־רָֽב׃</t>
  </si>
  <si>
    <t>כִּי־הִשָּׁ֣הּ אֱל֣וֹהַּ חׇכְמָ֑ה{{ר1}}וְלֹא־חָ֥לַק {{נוסח|לָ֗֝הּ|א=לָ֝הּ}} בַּבִּינָֽה׃</t>
  </si>
  <si>
    <t>{{מ:פסוק|שמואל א|א|יט}}</t>
  </si>
  <si>
    <t>וַיַּשְׁכִּ֣מוּ בַבֹּ֗קֶר וַיִּֽשְׁתַּחֲווּ֙ לִפְנֵ֣י יְהֹוָ֔ה וַיָּשֻׁ֛בוּ וַיָּבֹ֥אוּ אֶל־בֵּיתָ֖ם הָרָמָ֑תָה וַיֵּ֤דַע אֶלְקָנָה֙ אֶת־חַנָּ֣ה אִשְׁתּ֔וֹ וַֽיִּזְכְּרֶ֖הָ יְהֹוָֽה׃</t>
  </si>
  <si>
    <t>{{מ:פסוק|יחזקאל|כו|ח}}</t>
  </si>
  <si>
    <t>בְּנוֹתַ֥יִךְ בַּשָּׂדֶ֖ה בַּחֶ֣רֶב יַהֲרֹ֑ג וְנָתַ֨ן עָלַ֜יִךְ דָּיֵ֗ק וְשָׁפַ֤ךְ עָלַ֙יִךְ֙ {{נוסח|סֹֽלְלָ֔ה|א=סֹֽלֲלָ֔ה}} וְהֵקִ֥ים עָלַ֖יִךְ צִנָּֽה׃</t>
  </si>
  <si>
    <t>{{מ:פסוק|איוב|לט|יח}}</t>
  </si>
  <si>
    <t>כָּ֭עֵת בַּמָּר֣וֹם תַּמְרִ֑יא{{ר1}}תִּֽשְׂחַ֥ק לַ֝סּ֗וּס וּלְרֹכְבֽוֹ׃</t>
  </si>
  <si>
    <t>{{מ:פסוק|שמואל א|א|כ}}</t>
  </si>
  <si>
    <t>וַֽיְהִי֙ לִתְקֻפ֣וֹת הַיָּמִ֔ים וַתַּ֥הַר חַנָּ֖ה וַתֵּ֣לֶד בֵּ֑ן וַתִּקְרָ֤א אֶת־שְׁמוֹ֙ שְׁמוּאֵ֔ל כִּ֥י מֵיְהֹוָ֖ה שְׁאִלְתִּֽיו׃</t>
  </si>
  <si>
    <t>{{מ:פסוק|יחזקאל|כו|ט}}</t>
  </si>
  <si>
    <t>וּמְחִ֣י {{נוסח|{{מ:קמץ|ד=קׇֽבׇלּ֔וֹ|ס=קָֽבׇלּ֔וֹ}}|=אלק ומ"ש|דפוסים=קָבֳלּ֔וֹ (קמץ חטוף בבי"ת)|לגבי הקמצים הקטנים ראו ויינברג, 3.1.1, והשוו מל"ב טו,י (=ויינברג 3.6.8.4 ושם נשאר בספק); במסורת הקריאה הספרדית הבי"ת בקמץ קטן (וכך בסימנים).}} יִתֵּ֖ן בְּחֹמוֹתָ֑יִךְ וּמִ֨גְדְּלֹתַ֔יִךְ יִתֹּ֖ץ בְּחַרְבוֹתָֽיו׃</t>
  </si>
  <si>
    <t>{{מ:פסוק|איוב|לט|יט}}</t>
  </si>
  <si>
    <t>הֲתִתֵּ֣ן לַסּ֣וּס גְּבוּרָ֑ה{{ר1}}הֲתַלְבִּ֖ישׁ צַוָּאר֣וֹ רַעְמָֽה׃</t>
  </si>
  <si>
    <t>{{מ:פסוק|שמואל א|א|כא}}</t>
  </si>
  <si>
    <t>וַיַּ֛עַל הָאִ֥ישׁ אֶלְקָנָ֖ה וְכׇל־בֵּית֑וֹ לִזְבֹּ֧חַ לַיהֹוָ֛ה אֶת־זֶ֥בַח הַיָּמִ֖ים וְאֶת־נִדְרֽוֹ׃</t>
  </si>
  <si>
    <t>{{מ:פסוק|יחזקאל|כו|י}}</t>
  </si>
  <si>
    <t>מִשִּׁפְעַ֥ת סוּסָ֖יו יְכַסֵּ֣ךְ אֲבָקָ֑ם מִקּוֹל֩ פָּרַ֨שׁ וְגַלְגַּ֜ל וָרֶ֗כֶב תִּרְעַ֙שְׁנָה֙ חוֹמוֹתַ֔יִךְ בְּבֹאוֹ֙ בִּשְׁעָרַ֔יִךְ כִּמְבוֹאֵ֖י עִ֥יר מְבֻקָּעָֽה׃</t>
  </si>
  <si>
    <t>{{מ:פסוק|איוב|לט|כ}}</t>
  </si>
  <si>
    <t>הֲֽ֭תַרְעִישֶׁנּוּ כָּֽאַרְבֶּ֑ה{{ר1}}ה֖וֹד נַחְר֣וֹ אֵימָֽה׃</t>
  </si>
  <si>
    <t>{{מ:פסוק|שמואל א|א|כב}}</t>
  </si>
  <si>
    <t>וְחַנָּ֖ה לֹ֣א עָלָ֑תָה כִּֽי־אָמְרָ֣ה לְאִישָׁ֗הּ עַ֣ד יִגָּמֵ֤ל הַנַּ֙עַר֙ וַהֲבִאֹתִ֗יו וְנִרְאָה֙ אֶת־פְּנֵ֣י יְהֹוָ֔ה וְיָ֥שַׁב שָׁ֖ם עַד־עוֹלָֽם׃</t>
  </si>
  <si>
    <t>{{מ:פסוק|יחזקאל|כו|יא}}</t>
  </si>
  <si>
    <t>{{מ:פסוק|איוב|לט|כא}}</t>
  </si>
  <si>
    <t>בְּפַרְס֣וֹת סוּסָ֔יו יִרְמֹ֖ס אֶת־כׇּל־חוּצוֹתָ֑יִךְ עַמֵּךְ֙ בַּחֶ֣רֶב יַהֲרֹ֔ג וּמַצְּב֥וֹת עֻזֵּ֖ךְ לָאָ֥רֶץ תֵּרֵֽד׃</t>
  </si>
  <si>
    <t>יַחְפְּר֣וּ בָ֭עֵמֶק וְיָשִׂ֣ישׂ בְּכֹ֑חַ{{ר1}}יֵ֝צֵ֗א לִקְרַאת־נָֽשֶׁק׃</t>
  </si>
  <si>
    <t>{{מ:פסוק|שמואל א|א|כג}}</t>
  </si>
  <si>
    <t>וַיֹּ֣אמֶר לָהּ֩ אֶלְקָנָ֨ה אִישָׁ֜הּ עֲשִׂ֧י הַטּ֣וֹב בְּעֵינַ֗יִךְ שְׁבִי֙ עַד־גׇּמְלֵ֣ךְ אֹת֔וֹ אַ֛ךְ יָקֵ֥ם יְהֹוָ֖ה אֶת־דְּבָר֑וֹ וַתֵּ֤שֶׁב הָֽאִשָּׁה֙ וַתֵּ֣ינֶק אֶת־בְּנָ֔הּ {{נוסח|עַד־גָּמְלָ֖הּ|=א|מ"מ=עַד־גׇמְלָ֖הּ (!)}} אֹתֽוֹ׃</t>
  </si>
  <si>
    <t>{{מ:פסוק|איוב|לט|כב}}</t>
  </si>
  <si>
    <t>יִשְׂחַ֣ק לְ֭פַחַד וְלֹ֣א יֵחָ֑ת{{ר1}}וְלֹא־יָ֝שׁ֗וּב מִפְּנֵי־חָֽרֶב׃</t>
  </si>
  <si>
    <t>{{מ:פסוק|יחזקאל|כו|יב}}</t>
  </si>
  <si>
    <t>{{נוסח|וְשָׁלְל֣וּ|א=וְשָׁלֲל֣וּ}} חֵילֵ֗ךְ {{נוסח|וּבָֽזְזוּ֙|א=וּבָֽזֲזוּ֙}} רְכֻלָּתֵ֔ךְ וְהָֽרְסוּ֙ חוֹמוֹתַ֔יִךְ וּבָתֵּ֥י חֶמְדָּתֵ֖ךְ יִתֹּ֑צוּ וַאֲבָנַ֤יִךְ וְעֵצַ֙יִךְ֙ וַעֲפָרֵ֔ךְ בְּת֥וֹךְ מַ֖יִם יָשִֽׂימוּ׃</t>
  </si>
  <si>
    <t>{{מ:פסוק|שמואל א|א|כד}}</t>
  </si>
  <si>
    <t>וַתַּֽעֲלֵ֨הוּ עִמָּ֜הּ כַּאֲשֶׁ֣ר גְּמָלַ֗תּוּ בְּפָרִ֤ים שְׁלֹשָׁה֙ וְאֵיפָ֨ה אַחַ֥ת קֶ֙מַח֙ וְנֵ֣בֶל יַ֔יִן וַתְּבִאֵ֥הוּ בֵית־יְהֹוָ֖ה שִׁל֑וֹ וְהַנַּ֖עַר נָֽעַר׃</t>
  </si>
  <si>
    <t>{{מ:פסוק|איוב|לט|כג}}</t>
  </si>
  <si>
    <t>עָ֭לָיו תִּרְנֶ֣ה אַשְׁפָּ֑ה{{ר1}}לַ֖הַב חֲנִ֣ית וְכִידֽוֹן׃</t>
  </si>
  <si>
    <t>{{מ:פסוק|שמואל א|א|כה}}</t>
  </si>
  <si>
    <t>וַֽיִּשְׁחֲט֖וּ אֶת־הַפָּ֑ר וַיָּבִ֥אוּ אֶת־הַנַּ֖עַר אֶל־עֵלִֽי׃</t>
  </si>
  <si>
    <t>{{מ:פסוק|איוב|לט|כד}}</t>
  </si>
  <si>
    <t>בְּרַ֣עַשׁ וְ֭רֹגֶז יְגַמֶּא־אָ֑רֶץ{{ר1}}וְלֹא־יַ֝אֲמִ֗ין כִּי־ק֥וֹל שׁוֹפָֽר׃</t>
  </si>
  <si>
    <t>{{מ:פסוק|שמואל א|א|כו}}</t>
  </si>
  <si>
    <t>{{מ:פסוק|איוב|לט|כה}}</t>
  </si>
  <si>
    <t>וַתֹּ֙אמֶר֙ בִּ֣י אֲדֹנִ֔י חֵ֥י נַפְשְׁךָ֖ אֲדֹנִ֑י אֲנִ֣י הָאִשָּׁ֗ה הַנִּצֶּ֤בֶת עִמְּכָה֙ בָּזֶ֔ה לְהִתְפַּלֵּ֖ל אֶל־יְהֹוָֽה׃</t>
  </si>
  <si>
    <t>בְּדֵ֤י שֹׁפָ֨ר{{מ:לגרמיה}}{{ר0|רווח=לא|רווח=לא}}יֹ֘אמַ֤ר הֶאָ֗ח{{ר1}}וּֽ֭מֵרָחוֹק יָרִ֣יחַ מִלְחָמָ֑ה{{ר2}}רַ֥עַם שָׂ֝רִ֗ים וּתְרוּעָֽה׃</t>
  </si>
  <si>
    <t>{{מ:פסוק|יחזקאל|כו|יג}}</t>
  </si>
  <si>
    <t>וְהִשְׁבַּתִּ֖י הֲמ֣וֹן שִׁירָ֑יִךְ וְק֣וֹל כִּנּוֹרַ֔יִךְ לֹ֥א יִשָּׁמַ֖ע עֽוֹד׃</t>
  </si>
  <si>
    <t>{{מ:פסוק|איוב|לט|כו}}</t>
  </si>
  <si>
    <t>{{מ:פסוק|שמואל א|א|כז}}</t>
  </si>
  <si>
    <t>{{מ:פסוק|יחזקאל|כו|יד}}</t>
  </si>
  <si>
    <t>הֲֽ֭מִבִּינָ֣תְךָ יַאֲבֶר־נֵ֑ץ{{ר1}}יִפְרֹ֖שׂ {{קו"כ-אם|כְּנָפָ֣ו|א-קרי=כְּנָפָ֣יו}} לְתֵימָֽן׃</t>
  </si>
  <si>
    <t>אֶל־הַנַּ֥עַר הַזֶּ֖ה הִתְפַּלָּ֑לְתִּי וַיִּתֵּ֨ן יְהֹוָ֥ה לִי֙ אֶת־שְׁאֵ֣לָתִ֔י אֲשֶׁ֥ר שָׁאַ֖לְתִּי מֵֽעִמּֽוֹ׃</t>
  </si>
  <si>
    <t>וּנְתַתִּ֞יךְ לִצְחִ֣יחַ סֶ֗לַע מִשְׁטַ֤ח חֲרָמִים֙ תִּֽהְיֶ֔ה לֹ֥א תִבָּנֶ֖ה ע֑וֹד כִּ֣י אֲנִ֤י יְהֹוָה֙ דִּבַּ֔רְתִּי נְאֻ֖ם אֲדֹנָ֥י יֱהֹוִֽה׃</t>
  </si>
  <si>
    <t>{{מ:פסוק|איוב|לט|כז}}</t>
  </si>
  <si>
    <t>אִם־עַל־פִּ֭יךָ יַגְבִּ֣יהַּ נָ֑שֶׁר{{ר1}}וְ֝כִ֗י יָרִ֥ים קִנּֽוֹ׃</t>
  </si>
  <si>
    <t>{{מ:פסוק|יחזקאל|כו|טו}}</t>
  </si>
  <si>
    <t>כֹּ֥ה אָמַ֛ר אֲדֹנָ֥י יֱהֹוִ֖ה לְצ֑וֹר הֲלֹ֣א{{מ:לגרמיה}}מִקּ֣וֹל מַפַּלְתֵּ֗ךְ בֶּאֱנֹ֨ק חָלָ֜ל בֵּהָ֤רֵֽג הֶ֙רֶג֙ בְּתוֹכֵ֔ךְ יִרְעֲשׁ֖וּ הָאִיִּֽים׃</t>
  </si>
  <si>
    <t>{{מ:פסוק|שמואל א|א|כח}}</t>
  </si>
  <si>
    <t>וְגַ֣ם אָנֹכִ֗י הִשְׁאִלְתִּ֙הוּ֙ לַֽיהֹוָ֔ה כׇּל־הַיָּמִים֙ אֲשֶׁ֣ר הָיָ֔ה ה֥וּא שָׁא֖וּל לַיהֹוָ֑ה וַיִּשְׁתַּ֥חוּ שָׁ֖ם לַֽיהֹוָֽה׃</t>
  </si>
  <si>
    <t>{{מ:פסוק|איוב|לט|כח}}</t>
  </si>
  <si>
    <t>{{מ:פסוק|יחזקאל|כו|טז}}</t>
  </si>
  <si>
    <t>סֶ֣לַע יִ֭שְׁכֹּן וְיִתְלֹנָ֑ן{{ר1}}עַ֥ל {{נוסח|שֶׁן־סֶ֗֝לַע|א=שֶׁן־סֶ֝לַע}} וּמְצוּדָֽה׃</t>
  </si>
  <si>
    <t>וְֽיָרְד֞וּ מֵעַ֣ל כִּסְאוֹתָ֗ם כֹּ֚ל נְשִׂיאֵ֣י הַיָּ֔ם וְהֵסִ֙ירוּ֙ אֶת־מְעִ֣ילֵיהֶ֔ם וְאֶת־בִּגְדֵ֥י רִקְמָתָ֖ם יִפְשֹׁ֑טוּ חֲרָד֤וֹת{{מ:פסק}}יִלְבָּ֙שׁוּ֙ עַל־הָאָ֣רֶץ יֵשֵׁ֔בוּ וְחָֽרְדוּ֙ לִרְגָעִ֔ים {{נוסח|וְשָׁמְמ֖וּ|א=וְשָׁמֲמ֖וּ}} עָלָֽיִךְ׃</t>
  </si>
  <si>
    <t>{{מ:פסוק|יחזקאל|כו|יז}}</t>
  </si>
  <si>
    <t>וְנָשְׂא֨וּ עָלַ֤יִךְ קִינָה֙ וְאָ֣מְרוּ לָ֔ךְ אֵ֣יךְ אָבַ֔דְתְּ נוֹשֶׁ֖בֶת מִיַּמִּ֑ים הָעִ֣יר הַהֻלָּ֗לָה אֲשֶׁר֩ הָיְתָ֨ה חֲזָקָ֤ה בַיָּם֙ הִ֣יא וְיֹשְׁבֶ֔יהָ אֲשֶׁר־נָתְנ֥וּ חִתִּיתָ֖ם לְכׇל־יוֹשְׁבֶֽיהָ׃</t>
  </si>
  <si>
    <t>{{מ:פסוק|איוב|לט|כט}}</t>
  </si>
  <si>
    <t>מִשָּׁ֥ם חָֽפַר־אֹ֑כֶל{{ר1}}לְ֝מֵרָח֗וֹק עֵינָ֥יו יַבִּֽיטוּ׃</t>
  </si>
  <si>
    <t>ספר שמואל/שמ"א ב</t>
  </si>
  <si>
    <t>{{מ:פסוק|יחזקאל|כו|יח}}</t>
  </si>
  <si>
    <t>עַתָּה֙ יֶחְרְד֣וּ הָאִיִּ֔ן י֖וֹם מַפַּלְתֵּ֑ךְ וְנִבְהֲל֛וּ הָאִיִּ֥ים אֲשֶׁר־בַּיָּ֖ם מִצֵּאתֵֽךְ׃</t>
  </si>
  <si>
    <t>{{מ:פסוק|יחזקאל|כו|יט}}</t>
  </si>
  <si>
    <t>כִּ֣י כֹ֤ה אָמַר֙ אֲדֹנָ֣י יֱהֹוִ֔ה בְּתִתִּ֤י אֹתָךְ֙ עִ֣יר נֶחֱרֶ֔בֶת כֶּעָרִ֖ים אֲשֶׁ֣ר לֹֽא־נוֹשָׁ֑בוּ בְּהַעֲל֤וֹת עָלַ֙יִךְ֙ אֶת־תְּה֔וֹם וְכִסּ֖וּךְ הַמַּ֥יִם הָרַבִּֽים׃</t>
  </si>
  <si>
    <t>{{מ:פסוק|איוב|לט|ל}}</t>
  </si>
  <si>
    <t>וְאֶפְרֹחָ֥ו יְעַלְעוּ־דָ֑ם{{ר1}}וּבַאֲשֶׁ֥ר חֲ֝לָלִ֗ים שָׁ֣ם הֽוּא׃</t>
  </si>
  <si>
    <t>{{מ:פסוק|שמואל א|ב|א}}</t>
  </si>
  <si>
    <t>וַתִּתְפַּלֵּ֤ל חַנָּה֙ וַתֹּאמַ֔ר עָלַ֤ץ לִבִּי֙ בַּֽיהֹוָ֔ה רָ֥מָה קַרְנִ֖י בַּֽיהֹוָ֑ה רָ֤חַב פִּי֙ עַל־א֣וֹיְבַ֔י כִּ֥י שָׂמַ֖חְתִּי בִּישׁוּעָתֶֽךָ׃</t>
  </si>
  <si>
    <t>{{מ:פסוק|יחזקאל|כו|כ|סדר=טז}}</t>
  </si>
  <si>
    <t>וְהוֹרַדְתִּיךְ֩ אֶת־י֨וֹרְדֵי ב֜וֹר אֶל־עַ֣ם עוֹלָ֗ם וְ֠הוֹשַׁבְתִּ֠יךְ בְּאֶ֨רֶץ תַּחְתִּיּ֜וֹת {{מ:קמץ|ד=כׇּחֳרָב֤וֹת|ס=כָּחֳרָב֤וֹת}} מֵעוֹלָם֙ אֶת־י֣וֹרְדֵי ב֔וֹר לְמַ֖עַן לֹ֣א תֵשֵׁ֑בִי וְנָתַתִּ֥י צְבִ֖י בְּאֶ֥רֶץ חַיִּֽים׃</t>
  </si>
  <si>
    <t>{{מ:פסוק|שמואל א|ב|ב}}</t>
  </si>
  <si>
    <t>אֵין־קָד֥וֹשׁ כַּיהֹוָ֖ה כִּ֣י אֵ֣ין בִּלְתֶּ֑ךָ וְאֵ֥ין צ֖וּר כֵּאלֹהֵֽינוּ׃</t>
  </si>
  <si>
    <t>ספר איוב/מ</t>
  </si>
  <si>
    <t>{{מ:פסוק|שמואל א|ב|ג}}</t>
  </si>
  <si>
    <t>{{מ:פסוק|יחזקאל|כו|כא}}</t>
  </si>
  <si>
    <t>אַל־תַּרְבּ֤וּ תְדַבְּרוּ֙ גְּבֹהָ֣ה גְבֹהָ֔ה יֵצֵ֥א עָתָ֖ק מִפִּיכֶ֑ם כִּ֣י אֵ֤ל דֵּעוֹת֙ יְהֹוָ֔ה {{כו"ק|ולא|וְל֥וֹ}} נִתְכְּנ֖וּ עֲלִלֽוֹת׃</t>
  </si>
  <si>
    <t>בַּלָּה֥וֹת אֶתְּנֵ֖ךְ וְאֵינֵ֑ךְ {{נוסח|וּֽתְבֻקְשִׁ֗י|א=וּֽתֲבֻקְשִׁ֗י (אמנם במג"ה הכריעו בשוא ואולי נפלה אצלם טעות)}} וְלֹא־תִמָּֽצְאִ֥י עוֹד֙ לְעוֹלָ֔ם נְאֻ֖ם אֲדֹנָ֥י יֱהֹוִֽה׃</t>
  </si>
  <si>
    <t>{{מ:פסוק|איוב|מ|א}}</t>
  </si>
  <si>
    <t>{{פרשה-מרכז|כותרת=וַיַּ֖עַן יְהֹוָ֥ה אֶת־אִיּ֗וֹב וַיֹּאמַֽר׃}}</t>
  </si>
  <si>
    <t>{{מ:פסוק|שמואל א|ב|ד}}</t>
  </si>
  <si>
    <t>קֶ֥שֶׁת גִּבֹּרִ֖ים חַתִּ֑ים וְנִכְשָׁלִ֖ים אָ֥זְרוּ חָֽיִל׃</t>
  </si>
  <si>
    <t>{{מ:פסוק|איוב|מ|ב}}</t>
  </si>
  <si>
    <t>הֲ֭רֹב עִם־שַׁדַּ֣י יִסּ֑וֹר{{ר1}}מוֹכִ֖יחַ אֱל֣וֹהַּ יַעֲנֶֽנָּה׃</t>
  </si>
  <si>
    <t>ספר יחזקאל/כז</t>
  </si>
  <si>
    <t>{{מ:פסוק|שמואל א|ב|ה}}</t>
  </si>
  <si>
    <t>//{{נוסח|{{פפ}}|יש רווח של שורה ריקה בכתר לפני הכותרת הממורכזת}}//</t>
  </si>
  <si>
    <t>שְׂבֵעִ֤ים בַּלֶּ֙חֶם֙ נִשְׂכָּ֔רוּ וּרְעֵבִ֖ים חָדֵ֑לּוּ עַד־עֲקָרָה֙ יָלְדָ֣ה שִׁבְעָ֔ה וְרַבַּ֥ת בָּנִ֖ים אֻמְלָֽלָה׃</t>
  </si>
  <si>
    <t>{{מ:פסוק|איוב|מ|ג}}</t>
  </si>
  <si>
    <t>{{פרשה-מרכז|כותרת=וַיַּ֖עַן אִיּ֥וֹב אֶת־יְהֹוָ֗ה וַיֹּאמַֽר׃}}</t>
  </si>
  <si>
    <t>{{מ:פסוק|יחזקאל|כז|א}}</t>
  </si>
  <si>
    <t>{{מ:פסוק|איוב|מ|ד}}</t>
  </si>
  <si>
    <t>{{מ:פסוק|שמואל א|ב|ו}}</t>
  </si>
  <si>
    <t>הֵ֣ן קַ֭לֹּתִי מָ֣ה אֲשִׁיבֶ֑ךָּ{{ר1}}יָ֝דִ֗י שַׂ֣מְתִּי לְמוֹ־פִֽי׃</t>
  </si>
  <si>
    <t>יְהֹוָ֖ה מֵמִ֣ית וּמְחַיֶּ֑ה מוֹרִ֥יד שְׁא֖וֹל וַיָּֽעַל׃</t>
  </si>
  <si>
    <t>{{מ:פסוק|יחזקאל|כז|ב}}</t>
  </si>
  <si>
    <t>וְאַתָּ֣ה בֶן־אָדָ֔ם שָׂ֥א עַל־צֹ֖ר קִינָֽה׃</t>
  </si>
  <si>
    <t>{{מ:פסוק|איוב|מ|ה}}</t>
  </si>
  <si>
    <t>אַחַ֣ת דִּ֭בַּרְתִּי וְלֹ֣א אֶעֱנֶ֑ה{{ר1}}וּ֝שְׁתַּ֗יִם וְלֹ֣א אוֹסִֽיף׃</t>
  </si>
  <si>
    <t>{{מ:פסוק|שמואל א|ב|ז}}</t>
  </si>
  <si>
    <t>יְהֹוָ֖ה מוֹרִ֣ישׁ וּמַעֲשִׁ֑יר מַשְׁפִּ֖יל אַף־מְרוֹמֵֽם׃</t>
  </si>
  <si>
    <t>{{מ:פסוק|יחזקאל|כז|ג}}</t>
  </si>
  <si>
    <t>וְאָמַרְתָּ֣ לְצ֗וֹר {{כו"ק|הישבתי|הַיֹּשֶׁ֙בֶת֙}} עַל־מְבוֹאֹ֣ת יָ֔ם רֹכֶ֙לֶת֙ הָֽעַמִּ֔ים אֶל־אִיִּ֖ים רַבִּ֑ים{{פסקא באמצע פסוק|{{סס}}|יחזקאל כז ב}}כֹּ֤ה אָמַר֙ אֲדֹנָ֣י יֱהֹוִ֔ה צ֕וֹר אַ֣תְּ אָמַ֔רְתְּ אֲנִ֖י כְּלִ֥ילַת יֹֽפִי׃</t>
  </si>
  <si>
    <t>{{מ:פסוק|איוב|מ|ו}}</t>
  </si>
  <si>
    <t>וַיַּעַן־יְהֹוָ֣ה אֶת־אִ֭יּוֹב {{כו"ק|מנסערה|מִ֥ן{{מ:פסק}}סְעָרָ֗ה}}{{ר1}}וַיֹּאמַֽר׃</t>
  </si>
  <si>
    <t>{{מ:פסוק|שמואל א|ב|ח}}</t>
  </si>
  <si>
    <t>מֵקִ֨ים מֵעָפָ֜ר דָּ֗ל מֵֽאַשְׁפֹּת֙ יָרִ֣ים אֶבְי֔וֹן לְהוֹשִׁיב֙ עִם־נְדִיבִ֔ים וְכִסֵּ֥א כָב֖וֹד יַנְחִלֵ֑ם כִּ֤י לַֽיהֹוָה֙ מְצֻ֣קֵי אֶ֔רֶץ וַיָּ֥שֶׁת עֲלֵיהֶ֖ם תֵּבֵֽל׃</t>
  </si>
  <si>
    <t>{{מ:פסוק|יחזקאל|כז|ד}}</t>
  </si>
  <si>
    <t>בְּלֵ֥ב יַמִּ֖ים גְּבוּלָ֑יִךְ בֹּנַ֕יִךְ {{נוסח|כָּלְל֖וּ|א=כָּלֲל֖וּ ואולם במג"ה הכריעו בשוא, ואולי נפלה טעות בעקבות הביטוי המקביל בפסוק י"א)}} יׇפְיֵֽךְ׃</t>
  </si>
  <si>
    <t>{{מ:פסוק|איוב|מ|ז}}</t>
  </si>
  <si>
    <t>אֱזׇר־נָ֣א כְגֶ֣בֶר חֲלָצֶ֑יךָ{{ר1}}אֶ֝שְׁאָלְךָ֗ וְהוֹדִיעֵֽנִי׃</t>
  </si>
  <si>
    <t>{{מ:פסוק|שמואל א|ב|ט}}</t>
  </si>
  <si>
    <t>רַגְלֵ֤י חֲסִידָו֙ יִשְׁמֹ֔ר וּרְשָׁעִ֖ים בַּחֹ֣שֶׁךְ יִדָּ֑מּוּ כִּי־לֹ֥א בְכֹ֖חַ יִגְבַּר־אִֽישׁ׃</t>
  </si>
  <si>
    <t>{{מ:פסוק|יחזקאל|כז|ה}}</t>
  </si>
  <si>
    <t>{{מ:פסוק|איוב|מ|ח}}</t>
  </si>
  <si>
    <t>בְּרוֹשִׁ֤ים מִשְּׂנִיר֙ בָּ֣נוּ לָ֔ךְ אֵ֖ת כׇּל־לֻחֹתָ֑יִם אֶ֤רֶז מִלְּבָנוֹן֙ לָקָ֔חוּ לַעֲשׂ֥וֹת תֹּ֖רֶן עָלָֽיִךְ׃</t>
  </si>
  <si>
    <t>הַ֭אַף תָּפֵ֣ר מִשְׁפָּטִ֑י{{ר1}}תַּ֝רְשִׁיעֵ֗נִי לְמַ֣עַן תִּצְדָּֽק׃</t>
  </si>
  <si>
    <t>{{מ:פסוק|שמואל א|ב|י|סדר=ב}}</t>
  </si>
  <si>
    <t>יְהֹוָ֞ה יֵחַ֣תּוּ {{קו"כ-אם|מְרִיבָ֗ו|א-קרי=מְרִיבָ֗יו}} {{קו"כ-אם|עָלָו֙|א-קרי=עָלָיו֙}} בַּשָּׁמַ֣יִם יַרְעֵ֔ם יְהֹוָ֖ה יָדִ֣ין אַפְסֵי־אָ֑רֶץ וְיִתֶּן־עֹ֣ז לְמַלְכּ֔וֹ וְיָרֵ֖ם קֶ֥רֶן מְשִׁיחֽוֹ׃</t>
  </si>
  <si>
    <t>{{מ:פסוק|יחזקאל|כז|ו}}</t>
  </si>
  <si>
    <t>אַלּוֹנִים֙ מִבָּשָׁ֔ן עָשׂ֖וּ מִשּׁוֹטָ֑יִךְ קַרְשֵׁ֤ךְ עָֽשׂוּ־שֵׁן֙ בַּת־אֲשֻׁרִ֔ים מֵאִיֵּ֖י כִּתִּיִּֽם׃</t>
  </si>
  <si>
    <t>{{מ:פסוק|איוב|מ|ט}}</t>
  </si>
  <si>
    <t>וְאִם־זְר֖וֹעַ כָּאֵ֥ל{{מ:פסק}}לָ֑ךְ{{ר1}}וּ֝בְק֗וֹל כָּמֹ֥הוּ תַרְעֵֽם׃</t>
  </si>
  <si>
    <t>{{מ:פסוק|שמואל א|ב|יא}}</t>
  </si>
  <si>
    <t>וַיֵּ֧לֶךְ אֶלְקָנָ֛ה הָרָמָ֖תָה עַל־בֵּית֑וֹ וְהַנַּ֗עַר הָיָ֤ה מְשָׁרֵת֙ אֶת־יְהֹוָ֔ה אֶת־פְּנֵ֖י עֵלִ֥י הַכֹּהֵֽן׃</t>
  </si>
  <si>
    <t>{{מ:פסוק|יחזקאל|כז|ז}}</t>
  </si>
  <si>
    <t>שֵׁשׁ־בְּרִקְמָ֤ה מִמִּצְרַ֙יִם֙ הָיָ֣ה מִפְרָשֵׂ֔ךְ לִֽהְי֥וֹת לָ֖ךְ לְנֵ֑ס תְּכֵ֧לֶת וְאַרְגָּמָ֛ן מֵאִיֵּ֥י אֱלִישָׁ֖ה הָיָ֥ה מְכַסֵּֽךְ׃</t>
  </si>
  <si>
    <t>{{מ:פסוק|יחזקאל|כז|ח}}</t>
  </si>
  <si>
    <t>יֹשְׁבֵ֤י צִידוֹן֙ וְאַרְוַ֔ד הָי֥וּ שָׁטִ֖ים לָ֑ךְ חֲכָמַ֤יִךְ צוֹר֙ הָ֣יוּ בָ֔ךְ הֵ֖מָּה חֹבְלָֽיִךְ׃</t>
  </si>
  <si>
    <t>{{מ:פסוק|שמואל א|ב|יב}}</t>
  </si>
  <si>
    <t>וּבְנֵ֥י עֵלִ֖י בְּנֵ֣י בְלִיָּ֑עַל לֹ֥א יָדְע֖וּ אֶת־יְהֹוָֽה׃</t>
  </si>
  <si>
    <t>{{מ:פסוק|יחזקאל|כז|ט}}</t>
  </si>
  <si>
    <t>זִקְנֵ֨י גְבַ֤ל וַחֲכָמֶ֙יהָ֙ הָ֣יוּ בָ֔ךְ מַחֲזִיקֵ֖י בִּדְקֵ֑ךְ כׇּל־אֳנִיּ֨וֹת הַיָּ֤ם וּמַלָּֽחֵיהֶם֙ הָ֣יוּ בָ֔ךְ לַעֲרֹ֖ב מַעֲרָבֵֽךְ׃</t>
  </si>
  <si>
    <t>{{מ:פסוק|שמואל א|ב|יג}}</t>
  </si>
  <si>
    <t>וּמִשְׁפַּ֥ט הַכֹּהֲנִ֖ים אֶת־הָעָ֑ם כׇּל־אִ֞ישׁ זֹבֵ֣חַ זֶ֗בַח וּבָ֨א נַ֤עַר הַכֹּהֵן֙ כְּבַשֵּׁ֣ל הַבָּשָׂ֔ר וְהַמַּזְלֵ֛ג שְׁלֹ֥שׁ הַשִּׁנַּ֖יִם בְּיָדֽוֹ׃</t>
  </si>
  <si>
    <t>{{מ:פסוק|יחזקאל|כז|י}}</t>
  </si>
  <si>
    <t>פָּרַ֨ס וְל֤וּד וּפוּט֙ הָי֣וּ בְחֵילֵ֔ךְ אַנְשֵׁ֖י מִלְחַמְתֵּ֑ךְ מָגֵ֤ן וְכוֹבַע֙ תִּלּוּ־בָ֔ךְ הֵ֖מָּה נָתְנ֥וּ הֲדָרֵֽךְ׃</t>
  </si>
  <si>
    <t>{{מ:פסוק|שמואל א|ב|יד}}</t>
  </si>
  <si>
    <t>וְהִכָּ֨ה בַכִּיּ֜וֹר א֣וֹ בַדּ֗וּד א֤וֹ בַקַּלַּ֙חַת֙ א֣וֹ בַפָּר֔וּר כֹּ֚ל אֲשֶׁ֣ר יַעֲלֶ֣ה הַמַּזְלֵ֔ג יִקַּ֥ח הַכֹּהֵ֖ן בּ֑וֹ כָּ֚כָה יַעֲשׂ֣וּ לְכׇל־יִשְׂרָאֵ֔ל הַבָּאִ֥ים שָׁ֖ם בְּשִׁלֹֽה׃</t>
  </si>
  <si>
    <t>{{מ:פסוק|יחזקאל|כז|יא}}</t>
  </si>
  <si>
    <t>{{מ:פסוק|איוב|מ|י}}</t>
  </si>
  <si>
    <t>בְּנֵ֧י אַרְוַ֣ד וְחֵילֵ֗ךְ עַל־חוֹמוֹתַ֙יִךְ֙ סָבִ֔יב וְגַ֨מָּדִ֔ים בְּמִגְדְּלוֹתַ֖יִךְ הָי֑וּ שִׁלְטֵיהֶ֞ם תִּלּ֤וּ עַל־חוֹמוֹתַ֙יִךְ֙ סָבִ֔יב הֵ֖מָּה כָּלְל֥וּ יָפְיֵֽךְ׃</t>
  </si>
  <si>
    <t>עֲדֵ֥ה נָ֣א גָא֣וֹן וָגֹ֑בַהּ{{ר1}}וְה֖וֹד וְהָדָ֣ר תִּלְבָּֽשׁ׃</t>
  </si>
  <si>
    <t>{{מ:פסוק|שמואל א|ב|טו}}</t>
  </si>
  <si>
    <t>{{מ:פסוק|איוב|מ|יא}}</t>
  </si>
  <si>
    <t>גַּם֮ בְּטֶ֘רֶם֮ יַקְטִר֣וּן אֶת־הַחֵ֒לֶב֒ וּבָ֣א{{מ:לגרמיה}}נַ֣עַר הַכֹּהֵ֗ן וְאָמַר֙ לָאִ֣ישׁ הַזֹּבֵ֔חַ תְּנָ֣ה בָשָׂ֔ר לִצְל֖וֹת לַכֹּהֵ֑ן וְלֹא־יִקַּ֧ח מִמְּךָ֛ בָּשָׂ֥ר מְבֻשָּׁ֖ל כִּ֥י אִם־חָֽי׃</t>
  </si>
  <si>
    <t>הָ֭פֵץ עֶבְר֣וֹת אַפֶּ֑ךָ{{ר1}}וּרְאֵ֥ה כׇל־גֵּ֝אֶ֗ה וְהַשְׁפִּילֵֽהוּ׃</t>
  </si>
  <si>
    <t>{{מ:פסוק|יחזקאל|כז|יב}}</t>
  </si>
  <si>
    <t>תַּרְשִׁ֥ישׁ סֹחַרְתֵּ֖ךְ מֵרֹ֣ב כׇּל־ה֑וֹן בְּכֶ֤סֶף בַּרְזֶל֙ בְּדִ֣יל וְעוֹפֶ֔רֶת נָתְנ֖וּ עִזְבוֹנָֽיִךְ׃</t>
  </si>
  <si>
    <t>{{מ:פסוק|איוב|מ|יב}}</t>
  </si>
  <si>
    <t>{{מ:פסוק|שמואל א|ב|טז}}</t>
  </si>
  <si>
    <t>רְאֵ֣ה כׇל־גֵּ֭אֶה הַכְנִיעֵ֑הוּ{{ר1}}וַהֲדֹ֖ךְ רְשָׁעִ֣ים תַּחְתָּֽם׃</t>
  </si>
  <si>
    <t>וַיֹּ֨אמֶר אֵלָ֜יו הָאִ֗ישׁ קַטֵּ֨ר יַקְטִיר֤וּן כַּיּוֹם֙ הַחֵ֔לֶב וְקַ֨ח־לְךָ֔ כַּאֲשֶׁ֥ר תְּאַוֶּ֖ה נַפְשֶׁ֑ךָ וְאָמַ֥ר{{מ:פסק}}{{כו"ק|לו|לֹא֙}} כִּ֚י עַתָּ֣ה תִתֵּ֔ן וְאִם־לֹ֖א לָקַ֥חְתִּי בְחׇזְקָֽה׃</t>
  </si>
  <si>
    <t>{{מ:פסוק|יחזקאל|כז|יג}}</t>
  </si>
  <si>
    <t>יָוָ֤ן תֻּבַל֙ וָמֶ֔שֶׁךְ הֵ֖מָּה רֹכְלָ֑יִךְ בְּנֶ֤פֶשׁ אָדָם֙ וּכְלֵ֣י נְחֹ֔שֶׁת נָתְנ֖וּ מַעֲרָבֵֽךְ׃</t>
  </si>
  <si>
    <t>{{מ:פסוק|שמואל א|ב|יז}}</t>
  </si>
  <si>
    <t>וַתְּהִ֨י חַטַּ֧את הַנְּעָרִ֛ים גְּדוֹלָ֥ה מְאֹ֖ד אֶת־פְּנֵ֣י יְהֹוָ֑ה כִּ֤י נִֽאֲצוּ֙ הָאֲנָשִׁ֔ים אֵ֖ת מִנְחַ֥ת יְהֹוָֽה׃</t>
  </si>
  <si>
    <t>{{מ:פסוק|יחזקאל|כז|יד}}</t>
  </si>
  <si>
    <t>מִבֵּ֖ית תּוֹגַרְמָ֑ה סוּסִ֤ים וּפָרָשִׁים֙ וּפְרָדִ֔ים נָתְנ֖וּ עִזְבוֹנָֽיִךְ׃</t>
  </si>
  <si>
    <t>{{מ:פסוק|איוב|מ|יג}}</t>
  </si>
  <si>
    <t>טׇמְנֵ֣ם בֶּעָפָ֣ר יָ֑חַד{{ר1}}פְּ֝נֵיהֶ֗ם חֲבֹ֣שׁ בַּטָּמֽוּן׃</t>
  </si>
  <si>
    <t>{{מ:פסוק|שמואל א|ב|יח}}</t>
  </si>
  <si>
    <t>וּשְׁמוּאֵ֕ל מְשָׁרֵ֖ת אֶת־פְּנֵ֣י יְהֹוָ֑ה נַ֕עַר חָג֖וּר אֵפ֥וֹד בָּֽד׃</t>
  </si>
  <si>
    <t>{{מ:פסוק|יחזקאל|כז|טו}}</t>
  </si>
  <si>
    <t>בְּנֵ֤י דְדָן֙ רֹכְלַ֔יִךְ אִיִּ֥ים רַבִּ֖ים סְחֹרַ֣ת יָדֵ֑ךְ קַרְנ֥וֹת שֵׁן֙ {{כו"ק|והובנם|וְהׇבְנִ֔ים}} הֵשִׁ֖יבוּ אֶשְׁכָּרֵֽךְ׃</t>
  </si>
  <si>
    <t>{{מ:פסוק|איוב|מ|יד}}</t>
  </si>
  <si>
    <t>וְגַם־אֲנִ֥י אוֹדֶ֑ךָּ{{ר1}}כִּֽי־תוֹשִׁ֖עַ לְךָ֣ יְמִינֶֽךָ׃</t>
  </si>
  <si>
    <t>{{מ:פסוק|שמואל א|ב|יט}}</t>
  </si>
  <si>
    <t>וּמְעִ֤יל קָטֹן֙ תַּעֲשֶׂה־לּ֣וֹ אִמּ֔וֹ וְהַעַלְתָ֥ה ל֖וֹ מִיָּמִ֣ים{{מ:פסק}}יָמִ֑ימָה בַּֽעֲלוֹתָהּ֙ אֶת־אִישָׁ֔הּ לִזְבֹּ֖חַ אֶת־זֶ֥בַח הַיָּמִֽים׃</t>
  </si>
  <si>
    <t>{{מ:פסוק|יחזקאל|כז|טז}}</t>
  </si>
  <si>
    <t>אֲרָ֥ם סֹחַרְתֵּ֖ךְ מֵרֹ֣ב מַֽעֲשָׂ֑יִךְ בְּ֠נֹ֠פֶךְ אַרְגָּמָ֨ן וְרִקְמָ֤ה וּבוּץ֙ וְרָאמֹ֣ת וְכַדְכֹּ֔ד נָתְנ֖וּ בְּעִזְבוֹנָֽיִךְ׃</t>
  </si>
  <si>
    <t>{{מ:פסוק|איוב|מ|טו}}</t>
  </si>
  <si>
    <t>הִנֵּה־נָ֣א בְ֭הֵמוֹת אֲשֶׁר־עָשִׂ֣יתִי עִמָּ֑ךְ{{ר1}}חָ֝צִ֗יר כַּבָּקָ֥ר יֹאכֵֽל׃</t>
  </si>
  <si>
    <t>{{מ:פסוק|יחזקאל|כז|יז}}</t>
  </si>
  <si>
    <t>יְהוּדָה֙ וְאֶ֣רֶץ יִשְׂרָאֵ֔ל הֵ֖מָּה רֹכְלָ֑יִךְ בְּחִטֵּ֣י מִ֠נִּ֠ית וּפַנַּ֨ג וּדְבַ֤שׁ וָשֶׁ֙מֶן֙ וָצֹ֔רִי נָתְנ֖וּ מַעֲרָבֵֽךְ׃</t>
  </si>
  <si>
    <t>{{מ:פסוק|איוב|מ|טז}}</t>
  </si>
  <si>
    <t>{{מ:פסוק|שמואל א|ב|כ}}</t>
  </si>
  <si>
    <t>הִנֵּה־נָ֣א כֹח֣וֹ בְמׇתְנָ֑יו{{ר1}}וְ֝אוֹנ֗וֹ בִּשְׁרִירֵ֥י בִטְנֽוֹ׃</t>
  </si>
  <si>
    <t>וּבֵרַ֨ךְ עֵלִ֜י אֶת־אֶלְקָנָ֣ה וְאֶת־אִשְׁתּ֗וֹ וְאָמַר֙ יָשֵׂם֩ יְהֹוָ֨ה לְךָ֥ זֶ֙רַע֙ מִן־הָאִשָּׁ֣ה הַזֹּ֔את תַּ֚חַת הַשְּׁאֵלָ֔ה אֲשֶׁ֥ר שָׁאַ֖ל לַֽיהֹוָ֑ה וְהָלְכ֖וּ לִמְקוֹמֽוֹ׃</t>
  </si>
  <si>
    <t>{{מ:פסוק|יחזקאל|כז|יח}}</t>
  </si>
  <si>
    <t>דַּמֶּ֧שֶׂק סֹחַרְתֵּ֛ךְ בְּרֹ֥ב מַעֲשַׂ֖יִךְ מֵרֹ֣ב כׇּל־ה֑וֹן בְּיֵ֥ין חֶלְבּ֖וֹן וְצֶ֥מֶר צָֽחַר׃</t>
  </si>
  <si>
    <t>{{מ:פסוק|איוב|מ|יז}}</t>
  </si>
  <si>
    <t>{{מ:פסוק|שמואל א|ב|כא}}</t>
  </si>
  <si>
    <t>יַחְפֹּ֣ץ זְנָב֣וֹ כְמוֹ־אָ֑רֶז{{ר1}}גִּידֵ֖י {{קו"כ-אם|פַחֲדָ֣ו|א-קרי=פַחֲדָ֣יו}} יְשֹׂרָֽגוּ׃</t>
  </si>
  <si>
    <t>כִּֽי־פָקַ֤ד יְהֹוָה֙ אֶת־חַנָּ֔ה וַתַּ֛הַר וַתֵּ֥לֶד שְׁלֹשָֽׁה־בָנִ֖ים וּשְׁתֵּ֣י בָנ֑וֹת וַיִּגְדַּ֛ל הַנַּ֥עַר שְׁמוּאֵ֖ל עִם־יְהֹוָֽה׃</t>
  </si>
  <si>
    <t>{{מ:פסוק|יחזקאל|כז|יט}}</t>
  </si>
  <si>
    <t>וְדָ֤ן וְיָוָן֙ מְאוּזָּ֔ל בְּעִזְבוֹנַ֖יִךְ נָתָ֑נּוּ בַּרְזֶ֤ל עָשׁוֹת֙ קִדָּ֣ה וְקָנֶ֔ה בְּמַעֲרָבֵ֖ךְ הָיָֽה׃</t>
  </si>
  <si>
    <t>{{מ:פסוק|איוב|מ|יח}}</t>
  </si>
  <si>
    <t>{{מ:פסוק|שמואל א|ב|כב}}</t>
  </si>
  <si>
    <t>עֲ֭צָמָיו אֲפִיקֵ֣י נְחֻשָׁ֑ה{{ר1}}גְּ֝רָמָ֗יו כִּמְטִ֥יל בַּרְזֶֽל׃</t>
  </si>
  <si>
    <t>וְעֵלִ֖י זָקֵ֣ן מְאֹ֑ד וְשָׁמַ֗ע אֵת֩ כׇּל־אֲשֶׁ֨ר יַעֲשׂ֤וּן בָּנָיו֙ לְכׇל־יִשְׂרָאֵ֔ל וְאֵ֤ת אֲשֶֽׁר־יִשְׁכְּבוּן֙ אֶת־הַנָּשִׁ֔ים הַצֹּ֣בְא֔וֹת פֶּ֖תַח אֹ֥הֶל מוֹעֵֽד׃</t>
  </si>
  <si>
    <t>{{מ:פסוק|יחזקאל|כז|כ}}</t>
  </si>
  <si>
    <t>דְּדָן֙ רֹֽכַלְתֵּ֔ךְ בְּבִגְדֵי־חֹ֖פֶשׁ לְרִכְבָּֽה׃</t>
  </si>
  <si>
    <t>{{מ:פסוק|איוב|מ|יט}}</t>
  </si>
  <si>
    <t>ה֭וּא רֵאשִׁ֣ית דַּרְכֵי־אֵ֑ל{{ר1}}הָ֝עֹשׂ֗וֹ יַגֵּ֥שׁ חַרְבּֽוֹ׃</t>
  </si>
  <si>
    <t>{{מ:פסוק|שמואל א|ב|כג}}</t>
  </si>
  <si>
    <t>וַיֹּ֣אמֶר לָהֶ֔ם לָ֥מָּה תַעֲשׂ֖וּן כַּדְּבָרִ֣ים הָאֵ֑לֶּה אֲשֶׁ֨ר אָנֹכִ֤י שֹׁמֵ֙עַ֙ אֶת־דִּבְרֵיכֶ֣ם רָעִ֔ים מֵאֵ֖ת כׇּל־הָעָ֥ם אֵֽלֶּה׃</t>
  </si>
  <si>
    <t>{{מ:פסוק|יחזקאל|כז|כא}}</t>
  </si>
  <si>
    <t>עֲרַב֙ וְכׇל־נְשִׂיאֵ֣י קֵדָ֔ר הֵ֖מָּה סֹחֲרֵ֣י יָדֵ֑ךְ בְּכָרִ֤ים וְאֵילִם֙ וְעַתּוּדִ֔ים בָּ֖ם סֹחֲרָֽיִךְ׃</t>
  </si>
  <si>
    <t>{{מ:פסוק|איוב|מ|כ}}</t>
  </si>
  <si>
    <t>כִּי־ב֭וּל הָרִ֣ים יִשְׂאוּ־ל֑וֹ{{ר1}}וְֽכׇל־חַיַּ֥ת הַ֝שָּׂדֶ֗ה יְשַׂחֲקוּ־שָֽׁם׃</t>
  </si>
  <si>
    <t>{{מ:פסוק|שמואל א|ב|כד}}</t>
  </si>
  <si>
    <t>אַ֖ל בָּנָ֑י כִּ֠י לֽוֹא־טוֹבָ֤ה הַשְּׁמֻעָה֙ אֲשֶׁ֣ר אָנֹכִ֣י שֹׁמֵ֔עַ מַעֲבִרִ֖ים עַם־יְהֹוָֽה׃</t>
  </si>
  <si>
    <t>{{מ:פסוק|יחזקאל|כז|כב}}</t>
  </si>
  <si>
    <t>רֹכְלֵ֤י שְׁבָא֙ וְרַעְמָ֔ה הֵ֖מָּה רֹכְלָ֑יִךְ בְּרֹ֨אשׁ כׇּל־בֹּ֜שֶׂם וּבְכׇל־אֶ֤בֶן יְקָרָה֙ וְזָהָ֔ב נָתְנ֖וּ עִזְבוֹנָֽיִךְ׃</t>
  </si>
  <si>
    <t>{{מ:פסוק|איוב|מ|כא}}</t>
  </si>
  <si>
    <t>תַּֽחַת־צֶאֱלִ֥ים יִשְׁכָּ֑ב{{ר1}}בְּסֵ֖תֶר קָנֶ֣ה וּבִצָּֽה׃</t>
  </si>
  <si>
    <t>{{מ:פסוק|שמואל א|ב|כה}}</t>
  </si>
  <si>
    <t>{{מ:פסוק|יחזקאל|כז|כג}}</t>
  </si>
  <si>
    <t>אִם־יֶחֱטָ֨א אִ֤ישׁ לְאִישׁ֙ {{נוסח|וּפִֽלְל֣וֹ|א=וּפִֽלֲל֣וֹ}} אֱלֹהִ֔ים וְאִ֤ם לַֽיהֹוָה֙ יֶחֱטָא־אִ֔ישׁ מִ֖י יִתְפַּלֶּל־ל֑וֹ וְלֹ֤א יִשְׁמְעוּ֙ לְק֣וֹל אֲבִיהֶ֔ם כִּֽי־חָפֵ֥ץ יְהֹוָ֖ה לַהֲמִיתָֽם׃</t>
  </si>
  <si>
    <t>חָרָ֤ן וְכַנֵּה֙ וָעֶ֔דֶן רֹכְלֵ֖י שְׁבָ֑א אַשּׁ֖וּר כִּלְמַ֥ד רֹכַלְתֵּֽךְ׃</t>
  </si>
  <si>
    <t>{{מ:פסוק|איוב|מ|כב}}</t>
  </si>
  <si>
    <t>יְסֻכֻּ֣הוּ צֶאֱלִ֣ים {{נוסח|צִֽלְל֑וֹ|א=צִֽלֲל֑וֹ (חטף)}}{{ר1}}יְ֝סֻבּ֗וּהוּ עַרְבֵי־נָֽחַל׃</t>
  </si>
  <si>
    <t>{{מ:פסוק|יחזקאל|כז|כד}}</t>
  </si>
  <si>
    <t>{{מ:פסוק|שמואל א|ב|כו}}</t>
  </si>
  <si>
    <t>וְהַנַּ֣עַר שְׁמוּאֵ֔ל הֹלֵ֥ךְ וְגָדֵ֖ל וָט֑וֹב גַּ֚ם עִם־יְהֹוָ֔ה וְגַ֖ם עִם־אֲנָשִֽׁים׃</t>
  </si>
  <si>
    <t>{{מ:פסוק|איוב|מ|כג}}</t>
  </si>
  <si>
    <t>הֵ֤מָּה רֹכְלַ֙יִךְ֙ בְּמַכְלֻלִ֔ים בִּגְלוֹמֵי֙ תְּכֵ֣לֶת וְרִקְמָ֔ה וּבְגִנְזֵ֖י בְּרֹמִ֑ים בַּחֲבָלִ֧ים חֲבֻשִׁ֛ים וַאֲרֻזִ֖ים בְּמַרְכֻלְתֵּֽךְ׃</t>
  </si>
  <si>
    <t>הֵ֤ן יַעֲשֹׁ֣ק נָ֭הָר לֹ֣א יַחְפּ֑וֹז{{ר1}}יִבְטַ֓ח{{מ:לגרמיה}}כִּֽי־יָגִ֖יחַ יַרְדֵּ֣ן אֶל־פִּֽיהוּ׃</t>
  </si>
  <si>
    <t>{{מ:פסוק|שמואל א|ב|כז}}</t>
  </si>
  <si>
    <t>וַיָּבֹ֥א אִישׁ־אֱלֹהִ֖ים אֶל־עֵלִ֑י וַיֹּ֣אמֶר אֵלָ֗יו כֹּ֚ה אָמַ֣ר יְהֹוָ֔ה הֲנִגְלֹ֤ה נִגְלֵ֙יתִי֙ אֶל־בֵּ֣ית אָבִ֔יךָ בִּֽהְיוֹתָ֥ם בְּמִצְרַ֖יִם לְבֵ֥ית פַּרְעֹֽה׃</t>
  </si>
  <si>
    <t>{{מ:פסוק|איוב|מ|כד}}</t>
  </si>
  <si>
    <t>{{מ:פסוק|יחזקאל|כז|כה}}</t>
  </si>
  <si>
    <t>בְּעֵינָ֥יו יִקָּחֶ֑נּוּ{{ר1}}בְּ֝מוֹקְשִׁ֗ים יִנְקׇב־אָֽף׃</t>
  </si>
  <si>
    <t>אֳנִיּ֣וֹת תַּרְשִׁ֔ישׁ שָׁרוֹתַ֖יִךְ מַעֲרָבֵ֑ךְ וַתִּמָּלְאִ֧י וַֽתִּכְבְּדִ֛י מְאֹ֖ד בְּלֵ֥ב יַמִּֽים׃</t>
  </si>
  <si>
    <t>{{מ:פסוק|שמואל א|ב|כח}}</t>
  </si>
  <si>
    <t>{{מ:פסוק|יחזקאל|כז|כו}}</t>
  </si>
  <si>
    <t>וּבָחֹ֣ר אֹ֠ת֠וֹ מִכׇּל־שִׁבְטֵ֨י יִשְׂרָאֵ֥ל לִי֙ לְכֹהֵ֔ן לַעֲל֣וֹת עַֽל־מִזְבְּחִ֗י לְהַקְטִ֥יר קְטֹ֛רֶת לָשֵׂ֥את אֵפ֖וֹד לְפָנָ֑י וָֽאֶתְּנָה֙ לְבֵ֣ית אָבִ֔יךָ אֶת־כׇּל־אִשֵּׁ֖י בְּנֵ֥י יִשְׂרָאֵֽל׃</t>
  </si>
  <si>
    <t>{{מ:פסוק|איוב|מ|כה}}</t>
  </si>
  <si>
    <t>בְּמַ֤יִם רַבִּים֙ הֱבִא֔וּךְ הַשָּׁטִ֖ים אֹתָ֑ךְ ר֚וּחַ הַקָּדִ֔ים שְׁבָרֵ֖ךְ בְּלֵ֥ב יַמִּֽים׃</t>
  </si>
  <si>
    <t>תִּמְשֹׁ֣ךְ לִוְיָתָ֣ן בְּחַכָּ֑ה{{ר1}}וּ֝בְחֶ֗בֶל תַּשְׁקִ֥יעַ לְשֹׁנֽוֹ׃</t>
  </si>
  <si>
    <t>{{מ:פסוק|איוב|מ|כו}}</t>
  </si>
  <si>
    <t>{{מ:פסוק|יחזקאל|כז|כז}}</t>
  </si>
  <si>
    <t>{{מ:פסוק|שמואל א|ב|כט}}</t>
  </si>
  <si>
    <t>הֲתָשִׂ֣ים אַגְמֹ֣ן בְּאַפּ֑וֹ{{ר1}}וּ֝בְח֗וֹחַ תִּקֹּ֥ב לֶחֱיֽוֹ׃</t>
  </si>
  <si>
    <t>הוֹנֵךְ֙ וְעִזְבוֹנַ֔יִךְ מַעֲרָבֵ֕ךְ מַלָּחַ֖יִךְ וְחֹבְלָ֑יִךְ מַחֲזִיקֵ֣י בִדְקֵ֣ךְ וְֽעֹרְבֵ֣י מַ֠עֲרָבֵ֠ךְ וְכׇל־אַנְשֵׁ֨י מִלְחַמְתֵּ֜ךְ אֲשֶׁר־בָּ֗ךְ {{נוסח|וּבְכׇל־קְהָלֵךְ֙|א=וּבְכׇל־קֳהָלֵךְ֙ (בחטף קמץ) ואולם במג"ה הכריעו "קְהָלֵךְ֙" בשווא, ואולי נפלה אצלם טעות.}} אֲשֶׁ֣ר בְּתוֹכֵ֔ךְ יִפְּלוּ֙ בְּלֵ֣ב יַמִּ֔ים בְּי֖וֹם מַפַּלְתֵּֽךְ׃</t>
  </si>
  <si>
    <t>לָ֣מָּה תִבְעֲט֗וּ בְּזִבְחִי֙ וּבְמִנְחָתִ֔י אֲשֶׁ֥ר צִוִּ֖יתִי מָע֑וֹן וַתְּכַבֵּ֤ד אֶת־בָּנֶ֙יךָ֙ מִמֶּ֔נִּי לְהַבְרִיאֲכֶ֗ם מֵרֵאשִׁ֛ית כׇּל־מִנְחַ֥ת יִשְׂרָאֵ֖ל לְעַמִּֽי׃</t>
  </si>
  <si>
    <t>{{מ:פסוק|יחזקאל|כז|כח}}</t>
  </si>
  <si>
    <t>{{מ:פסוק|איוב|מ|כז}}</t>
  </si>
  <si>
    <t>לְק֖וֹל זַעֲקַ֣ת חֹבְלָ֑יִךְ יִרְעֲשׁ֖וּ מִגְרֹשֽׁוֹת׃</t>
  </si>
  <si>
    <t>{{מ:פסוק|שמואל א|ב|ל}}</t>
  </si>
  <si>
    <t>הֲיַרְבֶּ֣ה אֵ֭לֶיךָ תַּחֲנוּנִ֑ים{{ר1}}אִם־יְדַבֵּ֖ר אֵלֶ֣יךָ רַכּֽוֹת׃</t>
  </si>
  <si>
    <t>לָכֵ֗ן נְאֻם־יְהֹוָה֮ אֱלֹהֵ֣י יִשְׂרָאֵל֒ אָמ֣וֹר אָמַ֔רְתִּי בֵּֽיתְךָ֙ וּבֵ֣ית אָבִ֔יךָ יִתְהַלְּכ֥וּ לְפָנַ֖י עַד־עוֹלָ֑ם וְעַתָּ֤ה נְאֻם־יְהֹוָה֙ חָלִ֣ילָה לִּ֔י כִּֽי־מְכַבְּדַ֥י אֲכַבֵּ֖ד וּבֹזַ֥י יֵקָֽלּוּ׃</t>
  </si>
  <si>
    <t>{{מ:פסוק|יחזקאל|כז|כט}}</t>
  </si>
  <si>
    <t>וְֽיָרְד֞וּ מֵאֳנִיּֽוֹתֵיהֶ֗ם כֹּ֚ל תֹּפְשֵׂ֣י מָשׁ֔וֹט מַלָּחִ֕ים כֹּ֖ל חֹבְלֵ֣י הַיָּ֑ם אֶל־הָאָ֖רֶץ יַעֲמֹֽדוּ׃</t>
  </si>
  <si>
    <t>{{מ:פסוק|איוב|מ|כח}}</t>
  </si>
  <si>
    <t>הֲיִכְרֹ֣ת בְּרִ֣ית עִמָּ֑ךְ{{ר1}}תִּ֝קָּחֶ֗נּוּ לְעֶ֣בֶד עוֹלָֽם׃</t>
  </si>
  <si>
    <t>{{מ:פסוק|שמואל א|ב|לא}}</t>
  </si>
  <si>
    <t>הִנֵּה֙ יָמִ֣ים בָּאִ֔ים וְגָֽדַעְתִּי֙ אֶת־זְרֹ֣עֲךָ֔ וְאֶת־זְרֹ֖עַ בֵּ֣ית אָבִ֑יךָ מִֽהְי֥וֹת זָקֵ֖ן בְּבֵיתֶֽךָ׃</t>
  </si>
  <si>
    <t>{{מ:פסוק|יחזקאל|כז|ל}}</t>
  </si>
  <si>
    <t>{{מ:פסוק|איוב|מ|כט}}</t>
  </si>
  <si>
    <t>וְהִשְׁמִ֤יעוּ עָלַ֙יִךְ֙ בְּקוֹלָ֔ם וְיִזְעֲק֖וּ מָרָ֑ה וְיַעֲל֤וּ עָפָר֙ עַל־רָ֣אשֵׁיהֶ֔ם בָּאֵ֖פֶר יִתְפַּלָּֽשׁוּ׃</t>
  </si>
  <si>
    <t>הַֽתְשַׂחֶק־בּ֭וֹ כַּצִּפּ֑וֹר{{ר1}}וְ֝תִקְשְׁרֶ֗נּוּ לְנַעֲרוֹתֶֽיךָ׃</t>
  </si>
  <si>
    <t>{{מ:פסוק|שמואל א|ב|לב}}</t>
  </si>
  <si>
    <t>וְהִבַּטְתָּ֙ צַ֣ר מָע֔וֹן בְּכֹ֥ל אֲשֶׁר־יֵיטִ֖יב אֶת־יִשְׂרָאֵ֑ל וְלֹא־יִֽהְיֶ֥ה זָקֵ֛ן בְּבֵיתְךָ֖ כׇּל־הַיָּמִֽים׃</t>
  </si>
  <si>
    <t>{{מ:פסוק|יחזקאל|כז|לא}}</t>
  </si>
  <si>
    <t>{{מ:פסוק|איוב|מ|ל}}</t>
  </si>
  <si>
    <t>יִכְר֣וּ עָ֭לָיו חַבָּרִ֑ים{{ר1}}יֶ֝חֱצ֗וּהוּ בֵּ֣ין כְּֽנַעֲנִֽים׃</t>
  </si>
  <si>
    <t>וְהִקְרִ֤יחוּ אֵלַ֙יִךְ֙ קׇרְחָ֔ה וְחָגְר֖וּ שַׂקִּ֑ים וּבָכ֥וּ אֵלַ֛יִךְ בְּמַר־נֶ֖פֶשׁ מִסְפֵּ֥ד מָֽר׃</t>
  </si>
  <si>
    <t>{{מ:פסוק|איוב|מ|לא}}</t>
  </si>
  <si>
    <t>{{נוסח|הַֽתְמַלֵּ֣א|א=הַֽתֲמַלֵּ֣א (חטף)}} בְשֻׂכּ֣וֹת עוֹר֑וֹ{{ר1}}וּבְצִלְצַ֖ל דָּגִ֣ים רֹאשֽׁוֹ׃</t>
  </si>
  <si>
    <t>{{מ:פסוק|שמואל א|ב|לג}}</t>
  </si>
  <si>
    <t>וְאִ֗ישׁ לֹֽא־אַכְרִ֤ית לְךָ֙ מֵעִ֣ם מִזְבְּחִ֔י לְכַלּ֥וֹת אֶת־עֵינֶ֖יךָ וְלַאֲדִ֣יב אֶת־נַפְשֶׁ֑ךָ וְכׇל־מַרְבִּ֥ית בֵּיתְךָ֖ יָמ֥וּתוּ אֲנָשִֽׁים׃</t>
  </si>
  <si>
    <t>{{מ:פסוק|יחזקאל|כז|לב}}</t>
  </si>
  <si>
    <t>{{מ:פסוק|איוב|מ|לב}}</t>
  </si>
  <si>
    <t>וְנָשְׂא֨וּ אֵלַ֤יִךְ בְּנִיהֶם֙ קִינָ֔ה {{נוסח|וְקוֹנְנ֖וּ|א=וְקוֹנֲנ֖וּ ואולם במג"ה הכריעו "וְקוֹנְנ֖וּ" בשווא, ואולי נפלה אצלם טעות.}} עָלָ֑יִךְ מִ֣י כְצ֔וֹר כְּדֻמָ֖ה בְּת֥וֹךְ הַיָּֽם׃</t>
  </si>
  <si>
    <t>שִׂים־עָלָ֥יו כַּפֶּ֑ךָ{{ר1}}זְכֹ֥ר מִ֝לְחָמָ֗ה אַל־תּוֹסַֽף׃</t>
  </si>
  <si>
    <t>ספר איוב/מא</t>
  </si>
  <si>
    <t>{{מ:פסוק|יחזקאל|כז|לג}}</t>
  </si>
  <si>
    <t>{{מ:פסוק|שמואל א|ב|לד}}</t>
  </si>
  <si>
    <t>בְּצֵ֤את עִזְבוֹנַ֙יִךְ֙ מִיַּמִּ֔ים הִשְׂבַּ֖עַתְּ עַמִּ֣ים רַבִּ֑ים בְּרֹ֤ב הוֹנַ֙יִךְ֙ וּמַ֣עֲרָבַ֔יִךְ הֶעֱשַׁ֖רְתְּ מַלְכֵי־אָֽרֶץ׃</t>
  </si>
  <si>
    <t>וְזֶה־לְּךָ֣ הָא֗וֹת אֲשֶׁ֤ר יָבֹא֙ אֶל־שְׁנֵ֣י בָנֶ֔יךָ אֶל־חׇפְנִ֖י וּפִֽינְחָ֑ס בְּי֥וֹם אֶחָ֖ד יָמ֥וּתוּ שְׁנֵיהֶֽם׃</t>
  </si>
  <si>
    <t>{{מ:פסוק|איוב|מא|א}}</t>
  </si>
  <si>
    <t>הֵן־תֹּחַלְתּ֥וֹ נִכְזָ֑בָה{{ר1}}הֲגַ֖ם אֶל־מַרְאָ֣יו יֻטָֽל׃</t>
  </si>
  <si>
    <t>{{מ:פסוק|יחזקאל|כז|לד}}</t>
  </si>
  <si>
    <t>עֵ֛ת נִשְׁבֶּ֥רֶת מִיַּמִּ֖ים בְּמַֽעֲמַקֵּי־מָ֑יִם מַעֲרָבֵ֥ךְ {{נוסח|וְכׇל־קְהָלֵ֖ךְ|א=וְכׇל־קֳהָלֵ֖ךְ (בחטף קמץ) ואולם במג"ה הכריעו "קְהָלֵ֖ךְ" בשווא, ואולי נפלה אצלם טעות.}} בְּתוֹכֵ֥ךְ נָפָֽלוּ׃</t>
  </si>
  <si>
    <t>{{מ:פסוק|שמואל א|ב|לה}}</t>
  </si>
  <si>
    <t>{{מ:פסוק|איוב|מא|ב}}</t>
  </si>
  <si>
    <t>וַהֲקִימֹתִ֥י לִי֙ כֹּהֵ֣ן נֶאֱמָ֔ן כַּאֲשֶׁ֛ר בִּלְבָבִ֥י וּבְנַפְשִׁ֖י יַעֲשֶׂ֑ה וּבָנִ֤יתִי לוֹ֙ בַּ֣יִת נֶאֱמָ֔ן וְהִתְהַלֵּ֥ךְ לִפְנֵֽי־מְשִׁיחִ֖י כׇּל־הַיָּמִֽים׃</t>
  </si>
  <si>
    <t>לֹֽא־אַ֭כְזָר כִּ֣י יְעוּרֶ֑נּוּ{{ר1}}וּמִ֥י {{נוסח|ה֗֝וּא|א=ה֝וּא}} לְפָנַ֥י יִתְיַצָּֽב׃</t>
  </si>
  <si>
    <t>{{מ:פסוק|איוב|מא|ג}}</t>
  </si>
  <si>
    <t>מִ֣י הִ֭קְדִּימַנִי וַאֲשַׁלֵּ֑ם{{ר1}}תַּ֖חַת כׇּל־הַשָּׁמַ֣יִם לִי־הֽוּא׃</t>
  </si>
  <si>
    <t>{{מ:פסוק|יחזקאל|כז|לה}}</t>
  </si>
  <si>
    <t>כֹּ֚ל יֹשְׁבֵ֣י הָאִיִּ֔ים {{נוסח|שָׁמְמ֖וּ|א=שָׁמֲמ֖וּ}} עָלָ֑יִךְ וּמַלְכֵיהֶם֙ שָׂ֣עֲרוּ שַׂ֔עַר רָעֲמ֖וּ פָּנִֽים׃</t>
  </si>
  <si>
    <t>{{מ:פסוק|איוב|מא|ד}}</t>
  </si>
  <si>
    <t>{{כו"ק|לא|לוֹ־}}אַחֲרִ֥ישׁ בַּדָּ֑יו{{ר1}}וּדְבַר־גְּ֝בוּר֗וֹת וְחִ֣ין עֶרְכּֽוֹ׃</t>
  </si>
  <si>
    <t>{{מ:פסוק|שמואל א|ב|לו}}</t>
  </si>
  <si>
    <t>וְהָיָ֗ה כׇּל־הַנּוֹתָר֙ בְּבֵ֣יתְךָ֔ יָבוֹא֙ לְהִשְׁתַּחֲוֺ֣ת ל֔וֹ לַאֲג֥וֹרַת כֶּ֖סֶף וְכִכַּר־לָ֑חֶם וְאָמַ֗ר סְפָחֵ֥נִי נָ֛א אֶל־אַחַ֥ת הַכְּהֻנּ֖וֹת לֶאֱכֹ֥ל פַּת־לָֽחֶם׃</t>
  </si>
  <si>
    <t>{{מ:פסוק|איוב|מא|ה}}</t>
  </si>
  <si>
    <t>מִֽי־גִ֭לָּה פְּנֵ֣י לְבוּשׁ֑וֹ{{ר1}}בְּכֶ֥פֶל רִ֝סְנ֗וֹ מִ֣י יָבֽוֹא׃</t>
  </si>
  <si>
    <t>{{מ:פסוק|יחזקאל|כז|לו}}</t>
  </si>
  <si>
    <t>סֹֽחֲרִים֙ בָּ֣עַמִּ֔ים שָׁרְק֖וּ עָלָ֑יִךְ בַּלָּה֣וֹת הָיִ֔ית וְאֵינֵ֖ךְ עַד־עוֹלָֽם׃</t>
  </si>
  <si>
    <t>{{מ:פסוק|איוב|מא|ו}}</t>
  </si>
  <si>
    <t>דַּלְתֵ֣י פָ֭נָיו מִ֣י פִתֵּ֑חַ{{ר1}}סְבִיב֖וֹת שִׁנָּ֣יו אֵימָֽה׃</t>
  </si>
  <si>
    <t>{{מ:פסוק|איוב|מא|ז}}</t>
  </si>
  <si>
    <t>גַּ֭אֲוָה אֲפִיקֵ֣י מָגִנִּ֑ים{{ר1}}סָ֝ג֗וּר חוֹתָ֥ם צָֽר׃</t>
  </si>
  <si>
    <t>ספר יחזקאל/כח</t>
  </si>
  <si>
    <t>{{מ:פסוק|איוב|מא|ח}}</t>
  </si>
  <si>
    <t>אֶחָ֣ד בְּאֶחָ֣ד יִגַּ֑שׁוּ{{ר1}}וְ֝ר֗וּחַ לֹא־יָבֹ֥א בֵינֵיהֶֽם׃</t>
  </si>
  <si>
    <t>{{מ:פסוק|איוב|מא|ט}}</t>
  </si>
  <si>
    <t>אִישׁ־בְּאָחִ֥יהוּ יְדֻבָּ֑קוּ{{ר1}}יִ֝תְלַכְּד֗וּ וְלֹ֣א יִתְפָּרָֽדוּ׃</t>
  </si>
  <si>
    <t>{{מ:פסוק|יחזקאל|כח|א}}</t>
  </si>
  <si>
    <t>{{מ:פסוק|איוב|מא|י}}</t>
  </si>
  <si>
    <t>ספר שמואל/שמ"א ג</t>
  </si>
  <si>
    <t>עֲ֭טִישֹׁתָיו תָּ֣הֶל א֑וֹר{{ר1}}וְ֝עֵינָ֗יו כְּעַפְעַפֵּי־שָֽׁחַר׃</t>
  </si>
  <si>
    <t>{{מ:פסוק|איוב|מא|יא}}</t>
  </si>
  <si>
    <t>מִ֭פִּיו לַפִּידִ֣ים יַהֲלֹ֑כוּ{{ר1}}כִּיד֥וֹדֵי {{נוסח|אֵ֗֝שׁ|א=אֵ֝שׁ}} יִתְמַלָּֽטוּ׃</t>
  </si>
  <si>
    <t>{{מ:פסוק|יחזקאל|כח|ב}}</t>
  </si>
  <si>
    <t>בֶּן־אָדָ֡ם אֱמֹר֩ לִנְגִ֨יד צֹ֜ר כֹּה־אָמַ֣ר{{מ:לגרמיה}}אֲדֹנָ֣י יֱהֹוִ֗ה יַ֣עַן גָּבַ֤הּ לִבְּךָ֙ וַתֹּ֙אמֶר֙ אֵ֣ל אָ֔נִי מוֹשַׁ֧ב אֱלֹהִ֛ים יָשַׁ֖בְתִּי בְּלֵ֣ב יַמִּ֑ים וְאַתָּ֤ה אָדָם֙ וְֽלֹא־אֵ֔ל וַתִּתֵּ֥ן לִבְּךָ֖ כְּלֵ֥ב אֱלֹהִֽים׃</t>
  </si>
  <si>
    <t>{{מ:פסוק|איוב|מא|יב}}</t>
  </si>
  <si>
    <t>מִ֭נְּחִירָיו יֵצֵ֣א עָשָׁ֑ן{{ר1}}כְּד֖וּד נָפ֣וּחַ וְאַגְמֹֽן׃</t>
  </si>
  <si>
    <t>{{מ:פסוק|שמואל א|ג|א}}</t>
  </si>
  <si>
    <t>וְהַנַּ֧עַר שְׁמוּאֵ֛ל מְשָׁרֵ֥ת אֶת־יְהֹוָ֖ה לִפְנֵ֣י עֵלִ֑י וּדְבַר־יְהֹוָ֗ה הָיָ֤ה יָקָר֙ בַּיָּמִ֣ים הָהֵ֔ם אֵ֥ין חָז֖וֹן נִפְרָֽץ׃</t>
  </si>
  <si>
    <t>{{מ:פסוק|איוב|מא|יג}}</t>
  </si>
  <si>
    <t>נַ֭פְשׁוֹ גֶּחָלִ֣ים תְּלַהֵ֑ט{{ר1}}וְ֝לַ֗הַב מִפִּ֥יו יֵצֵֽא׃</t>
  </si>
  <si>
    <t>{{מ:פסוק|יחזקאל|כח|ג}}</t>
  </si>
  <si>
    <t>הִנֵּ֥ה חָכָ֛ם אַתָּ֖ה {{נוסח|{{כו"ק|מדנאל|מִדָּֽנִיֵּ֑אל}}|א-כתיב=מִדָּֽנִּ‍ֵ‍֑אל (בכתיב השתמשנו בתו ZWJ לסימנים בנו"ן לאחר החיריק)}} כׇּל־סָת֖וּם לֹ֥א עֲמָמֽוּךָ׃</t>
  </si>
  <si>
    <t>{{מ:פסוק|איוב|מא|יד}}</t>
  </si>
  <si>
    <t>בְּֽ֭צַוָּארוֹ יָלִ֣ין עֹ֑ז{{ר1}}וּ֝לְפָנָ֗יו תָּד֥וּץ דְּאָבָֽה׃</t>
  </si>
  <si>
    <t>{{מ:פסוק|שמואל א|ג|ב}}</t>
  </si>
  <si>
    <t>{{מ:פסוק|איוב|מא|טו}}</t>
  </si>
  <si>
    <t>וַֽיְהִי֙ בַּיּ֣וֹם הַה֔וּא וְעֵלִ֖י שֹׁכֵ֣ב בִּמְקוֹמ֑וֹ {{קו"כ-אם|וְעֵינָו֙|א-קרי=וְעֵינָיו֙}} הֵחֵ֣לּוּ כֵה֔וֹת לֹ֥א יוּכַ֖ל לִרְאֽוֹת׃</t>
  </si>
  <si>
    <t>מַפְּלֵ֣י בְשָׂר֣וֹ דָבֵ֑קוּ{{ר1}}יָצ֥וּק עָ֝לָ֗יו בַּל־יִמּֽוֹט׃</t>
  </si>
  <si>
    <t>{{מ:פסוק|יחזקאל|כח|ד}}</t>
  </si>
  <si>
    <t>בְּחׇכְמָֽתְךָ֙ וּבִתְבוּנָ֣תְךָ֔ עָשִׂ֥יתָ לְּךָ֖ חָ֑יִל וַתַּ֛עַשׂ זָהָ֥ב וָכֶ֖סֶף בְּאוֹצְרוֹתֶֽיךָ׃</t>
  </si>
  <si>
    <t>{{מ:פסוק|איוב|מא|טז}}</t>
  </si>
  <si>
    <t>לִ֭בּוֹ יָצ֣וּק כְּמוֹ־אָ֑בֶן{{ר1}}וְ֝יָצ֗וּק כְּפֶ֣לַח תַּחְתִּֽית׃</t>
  </si>
  <si>
    <t>{{מ:פסוק|איוב|מא|יז}}</t>
  </si>
  <si>
    <t>מִ֭שֵּׂתוֹ יָג֣וּרוּ אֵלִ֑ים{{ר1}}מִ֝שְּׁבָרִ֗ים יִתְחַטָּֽאוּ׃</t>
  </si>
  <si>
    <t>{{מ:פסוק|יחזקאל|כח|ה}}</t>
  </si>
  <si>
    <t>בְּרֹ֧ב חׇכְמָתְךָ֛ בִּרְכֻלָּתְךָ֖ הִרְבִּ֣יתָ חֵילֶ֑ךָ וַיִּגְבַּ֥הּ לְבָבְךָ֖ בְּחֵילֶֽךָ׃</t>
  </si>
  <si>
    <t>{{מ:פסוק|שמואל א|ג|ג}}</t>
  </si>
  <si>
    <t>וְנֵ֤ר אֱלֹהִים֙ טֶ֣רֶם יִכְבֶּ֔ה וּשְׁמוּאֵ֖ל שֹׁכֵ֑ב בְּהֵיכַ֣ל יְהֹוָ֔ה אֲשֶׁר־שָׁ֖ם אֲר֥וֹן אֱלֹהִֽים׃</t>
  </si>
  <si>
    <t>{{מ:פסוק|יחזקאל|כח|ו}}</t>
  </si>
  <si>
    <t>{{מ:פסוק|איוב|מא|יח}}</t>
  </si>
  <si>
    <t>לָכֵ֕ן כֹּ֥ה אָמַ֖ר אֲדֹנָ֣י יֱהֹוִ֑ה יַ֛עַן תִּתְּךָ֥ אֶת־לְבָבְךָ֖ כְּלֵ֥ב אֱלֹהִֽים׃</t>
  </si>
  <si>
    <t>מַשִּׂיגֵ֣הוּ חֶ֭רֶב בְּלִ֣י תָק֑וּם{{ר1}}חֲנִ֖ית מַסָּ֣ע וְשִׁרְיָֽה׃</t>
  </si>
  <si>
    <t>{{מ:פסוק|שמואל א|ג|ד}}</t>
  </si>
  <si>
    <t>וַיִּקְרָ֧א יְהֹוָ֛ה אֶל־שְׁמוּאֵ֖ל וַיֹּ֥אמֶר הִנֵּֽנִי׃</t>
  </si>
  <si>
    <t>{{מ:פסוק|איוב|מא|יט}}</t>
  </si>
  <si>
    <t>יַחְשֹׁ֣ב לְתֶ֣בֶן בַּרְזֶ֑ל{{ר1}}לְעֵ֖ץ רִקָּב֣וֹן נְחוּשָֽׁה׃</t>
  </si>
  <si>
    <t>{{מ:פסוק|יחזקאל|כח|ז}}</t>
  </si>
  <si>
    <t>לָכֵ֗ן הִנְנִ֨י מֵבִ֤יא עָלֶ֙יךָ֙ זָרִ֔ים עָרִיצֵ֖י גּוֹיִ֑ם וְהֵרִ֤יקוּ חַרְבוֹתָם֙ עַל־יְפִ֣י חׇכְמָתֶ֔ךָ וְחִלְּל֖וּ יִפְעָתֶֽךָ׃</t>
  </si>
  <si>
    <t>{{מ:פסוק|איוב|מא|כ}}</t>
  </si>
  <si>
    <t>לֹא־יַבְרִיחֶ֥נּוּ בֶן־קָ֑שֶׁת{{ר1}}לְ֝קַ֗שׁ נֶהְפְּכוּ־ל֥וֹ אַבְנֵי־קָֽלַע׃</t>
  </si>
  <si>
    <t>{{מ:פסוק|שמואל א|ג|ה}}</t>
  </si>
  <si>
    <t>{{מ:פסוק|איוב|מא|כא}}</t>
  </si>
  <si>
    <t>וַיָּ֣רׇץ אֶל־עֵלִ֗י וַיֹּ֤אמֶר הִנְנִי֙ כִּֽי־קָרָ֣אתָ לִּ֔י וַיֹּ֥אמֶר {{נוסח|לֹֽא־קָרָ֖אתִי|=א|מג"ה=לֹֽא־קָרָ֖אתִֽי (תקלדה כנראה בעקבות הפסוק הבא)}} שׁ֣וּב שְׁכָ֑ב וַיֵּ֖לֶךְ וַיִּשְׁכָּֽב׃</t>
  </si>
  <si>
    <t>כְּ֭קַשׁ נֶחְשְׁב֣וּ תוֹתָ֑ח{{ר1}}וְ֝יִשְׂחַ֗ק לְרַ֣עַשׁ כִּידֽוֹן׃</t>
  </si>
  <si>
    <t>{{מ:פסוק|יחזקאל|כח|ח}}</t>
  </si>
  <si>
    <t>לַשַּׁ֖חַת יוֹרִד֑וּךָ וָמַ֛תָּה מְמוֹתֵ֥י חָלָ֖ל בְּלֵ֥ב יַמִּֽים׃</t>
  </si>
  <si>
    <t>{{מ:פסוק|יחזקאל|כח|ט}}</t>
  </si>
  <si>
    <t>הֶאָמֹ֤ר תֹּאמַר֙ אֱלֹהִ֣ים אָ֔נִי לִפְנֵ֖י הֹרְגֶ֑ךָ וְאַתָּ֥ה אָדָ֛ם וְלֹא־אֵ֖ל בְּיַ֥ד {{נוסח|מְחַלְלֶֽיךָ|א=מְחַלֲלֶֽיךָ (ואולם במג"ה הכריעו "מְחַלֲלֶֽיךָ" בשוא ואולי נפלה טעות)}}׃</t>
  </si>
  <si>
    <t>{{מ:פסוק|יחזקאל|כח|י}}</t>
  </si>
  <si>
    <t>{{מ:פסוק|שמואל א|ג|ו}}</t>
  </si>
  <si>
    <t>מוֹתֵ֧י עֲרֵלִ֛ים תָּמ֖וּת בְּיַד־זָרִ֑ים כִּ֚י אֲנִ֣י דִבַּ֔רְתִּי נְאֻ֖ם אֲדֹנָ֥י יֱהֹוִֽה׃</t>
  </si>
  <si>
    <t>וַיֹּ֣סֶף יְהֹוָ֗ה קְרֹ֣א עוֹד֮ שְׁמוּאֵל֒ וַיָּ֤קׇם שְׁמוּאֵל֙ וַיֵּ֣לֶךְ אֶל־עֵלִ֔י וַיֹּ֣אמֶר הִנְנִ֔י כִּ֥י קָרָ֖אתָ לִ֑י וַיֹּ֛אמֶר לֹא־קָרָ֥אתִֽי בְנִ֖י שׁ֥וּב שְׁכָֽב׃</t>
  </si>
  <si>
    <t>{{מ:פסוק|שמואל א|ג|ז}}</t>
  </si>
  <si>
    <t>וּשְׁמוּאֵ֕ל טֶ֖רֶם יָדַ֣ע אֶת־יְהֹוָ֑ה וְטֶ֛רֶם יִגָּלֶ֥ה אֵלָ֖יו דְּבַר־יְהֹוָֽה׃</t>
  </si>
  <si>
    <t>{{מ:פסוק|יחזקאל|כח|יא}}</t>
  </si>
  <si>
    <t>{{מ:פסוק|איוב|מא|כב}}</t>
  </si>
  <si>
    <t>תַּ֭חְתָּיו {{נוסח|חַדּ֣וּדֵי חָ֑רֶשׂ|=א?ל ובדפוסים (וכן הכריעו ברויאר ומג"ה)|א=חַדּ֣וּדֵי־חָ֑רֶשׂ? (מקף בתיבת משרת?)|המקום בין שתי התיבות מטושטש, ובהגדלה נראה שייתכן אולי שנשאר בו רושם של מקף.}}{{ר1}}יִרְפַּ֖ד חָר֣וּץ עֲלֵי־טִֽיט׃</t>
  </si>
  <si>
    <t>{{מ:פסוק|שמואל א|ג|ח}}</t>
  </si>
  <si>
    <t>וַיֹּ֨סֶף יְהֹוָ֥ה קְרֹא־שְׁמוּאֵל֮ בַּשְּׁלִישִׁת֒ וַיָּ֙קׇם֙ וַיֵּ֣לֶךְ אֶל־עֵלִ֔י וַיֹּ֣אמֶר הִנְנִ֔י כִּ֥י קָרָ֖אתָ לִ֑י וַיָּ֣בֶן עֵלִ֔י כִּ֥י יְהֹוָ֖ה קֹרֵ֥א לַנָּֽעַר׃</t>
  </si>
  <si>
    <t>{{מ:פסוק|יחזקאל|כח|יב}}</t>
  </si>
  <si>
    <t>{{מ:פסוק|שמואל א|ג|ט}}</t>
  </si>
  <si>
    <t>בֶּן־אָדָ֕ם שָׂ֥א קִינָ֖ה עַל־מֶ֣לֶךְ צ֑וֹר וְאָמַ֣רְתָּ לּ֗וֹ כֹּ֤ה אָמַר֙ אֲדֹנָ֣י יֱהֹוִ֔ה אַתָּה֙ חוֹתֵ֣ם תׇּכְנִ֔ית מָלֵ֥א חׇכְמָ֖ה וּכְלִ֥יל יֹֽפִי׃</t>
  </si>
  <si>
    <t>וַיֹּ֨אמֶר עֵלִ֣י לִשְׁמוּאֵל֮ לֵ֣ךְ{{מ:פסק}}שְׁכָב֒ וְהָיָה֙ אִם־יִקְרָ֣א אֵלֶ֔יךָ וְאָֽמַרְתָּ֙ דַּבֵּ֣ר יְהֹוָ֔ה כִּ֥י שֹׁמֵ֖עַ עַבְדֶּ֑ךָ וַיֵּ֣לֶךְ שְׁמוּאֵ֔ל וַיִּשְׁכַּ֖ב בִּמְקוֹמֽוֹ׃</t>
  </si>
  <si>
    <t>{{מ:פסוק|איוב|מא|כג}}</t>
  </si>
  <si>
    <t>יַרְתִּ֣יחַ כַּסִּ֣יר מְצוּלָ֑ה{{ר1}}{{נוסח|יָ֗֝ם|א=יָ֝ם}} יָשִׂ֥ים כַּמֶּרְקָחָֽה׃</t>
  </si>
  <si>
    <t>{{מ:פסוק|שמואל א|ג|י}}</t>
  </si>
  <si>
    <t>וַיָּבֹ֤א יְהֹוָה֙ וַיִּתְיַצַּ֔ב וַיִּקְרָ֥א כְפַֽעַם־בְּפַ֖עַם שְׁמוּאֵ֣ל{{מ:פסק}}שְׁמוּאֵ֑ל וַיֹּ֤אמֶר שְׁמוּאֵל֙ דַּבֵּ֔ר כִּ֥י שֹׁמֵ֖עַ עַבְדֶּֽךָ׃</t>
  </si>
  <si>
    <t>{{מ:פסוק|יחזקאל|כח|יג|סדר=יז}}</t>
  </si>
  <si>
    <t>בְּעֵ֨דֶן גַּן־אֱלֹהִ֜ים הָיִ֗יתָ כׇּל־אֶ֨בֶן יְקָרָ֤ה מְסֻכָתֶ֙ךָ֙ אֹ֣דֶם פִּטְדָ֞ה וְיָהֲלֹ֗ם תַּרְשִׁ֥ישׁ שֹׁ֙הַם֙ וְיָ֣שְׁפֵ֔ה סַפִּ֣יר נֹ֔פֶךְ וּבָרְקַ֖ת וְזָהָ֑ב מְלֶ֨אכֶת תֻּפֶּ֤יךָ וּנְקָבֶ֙יךָ֙ בָּ֔ךְ בְּי֥וֹם הִבָּרַאֲךָ֖ כּוֹנָֽנוּ׃</t>
  </si>
  <si>
    <t>{{מ:פסוק|איוב|מא|כד}}</t>
  </si>
  <si>
    <t>אַ֭חֲרָיו יָאִ֣יר נָתִ֑יב{{ר1}}יַחְשֹׁ֖ב תְּה֣וֹם לְשֵׂיבָֽה׃</t>
  </si>
  <si>
    <t>{{מ:פסוק|שמואל א|ג|יא}}</t>
  </si>
  <si>
    <t>וַיֹּ֤אמֶר יְהֹוָה֙ אֶל־שְׁמוּאֵ֔ל הִנֵּ֧ה אָנֹכִ֛י עֹשֶׂ֥ה דָבָ֖ר בְּיִשְׂרָאֵ֑ל אֲשֶׁר֙ כׇּל־שֹׁ֣מְע֔וֹ תְּצִלֶּ֖ינָה שְׁתֵּ֥י אׇזְנָֽיו׃</t>
  </si>
  <si>
    <t>{{מ:פסוק|יחזקאל|כח|יד}}</t>
  </si>
  <si>
    <t>{{מ:פסוק|שמואל א|ג|יב}}</t>
  </si>
  <si>
    <t>אַ֨תְּ־כְּר֔וּב מִמְשַׁ֖ח הַסּוֹכֵ֑ךְ וּנְתַתִּ֗יךָ בְּהַ֨ר קֹ֤דֶשׁ אֱלֹהִים֙ הָיִ֔יתָ בְּת֥וֹךְ אַבְנֵי־אֵ֖שׁ הִתְהַלָּֽכְתָּ׃</t>
  </si>
  <si>
    <t>בַּיּ֤וֹם הַהוּא֙ אָקִ֣ים אֶל־עֵלִ֔י אֵ֛ת כׇּל־אֲשֶׁ֥ר דִּבַּ֖רְתִּי אֶל־בֵּית֑וֹ הָחֵ֖ל וְכַלֵּֽה׃</t>
  </si>
  <si>
    <t>{{מ:פסוק|איוב|מא|כה}}</t>
  </si>
  <si>
    <t>אֵֽין־עַל־עָפָ֥ר מׇשְׁל֑וֹ{{ר1}}הֶ֝עָשׂ֗וּ לִבְלִי־חָֽת׃</t>
  </si>
  <si>
    <t>{{מ:פסוק|שמואל א|ג|יג}}</t>
  </si>
  <si>
    <t>וְהִגַּ֣דְתִּי ל֔וֹ כִּֽי־שֹׁפֵ֥ט אֲנִ֛י אֶת־בֵּית֖וֹ עַד־עוֹלָ֑ם בַּֽעֲוֺ֣ן אֲשֶׁר־יָדַ֗ע {{נוסח|כִּֽי־מְקַלְלִ֤ים|א=כִּֽי־מְקַלֲלִ֤ים}} לָהֶם֙ בָּנָ֔יו וְלֹ֥א כִהָ֖ה בָּֽם׃</t>
  </si>
  <si>
    <t>{{מ:פסוק|יחזקאל|כח|טו}}</t>
  </si>
  <si>
    <t>תָּמִ֤ים אַתָּה֙ בִּדְרָכֶ֔יךָ מִיּ֖וֹם הִבָּֽרְאָ֑ךְ עַד־נִמְצָ֥א עַוְלָ֖תָה בָּֽךְ׃</t>
  </si>
  <si>
    <t>{{מ:פסוק|איוב|מא|כו}}</t>
  </si>
  <si>
    <t>אֵֽת־כׇּל־גָּבֹ֥הַּ יִרְאֶ֑ה{{ר1}}{{נוסח|ה֗֝וּא|א=ה֝וּא}} מֶ֣לֶךְ עַל־כׇּל־בְּנֵי־שָֽׁחַץ׃</t>
  </si>
  <si>
    <t>{{מ:פסוק|שמואל א|ג|יד}}</t>
  </si>
  <si>
    <t>וְלָכֵ֥ן נִשְׁבַּ֖עְתִּי לְבֵ֣ית עֵלִ֑י אִֽם־יִתְכַּפֵּ֞ר עֲוֺ֧ן בֵּית־עֵלִ֛י בְּזֶ֥בַח וּבְמִנְחָ֖ה עַד־עוֹלָֽם׃</t>
  </si>
  <si>
    <t>{{מ:פסוק|שמואל א|ג|טו}}</t>
  </si>
  <si>
    <t>וַיִּשְׁכַּ֤ב שְׁמוּאֵל֙ עַד־הַבֹּ֔קֶר וַיִּפְתַּ֖ח אֶת־דַּלְת֣וֹת בֵּית־יְהֹוָ֑ה וּשְׁמוּאֵ֣ל יָרֵ֔א מֵהַגִּ֥יד אֶת־הַמַּרְאָ֖ה אֶל־עֵלִֽי׃</t>
  </si>
  <si>
    <t>{{מ:פסוק|יחזקאל|כח|טז}}</t>
  </si>
  <si>
    <t>בְּרֹ֣ב רְכֻלָּתְךָ֗ מָל֧וּ תוֹכְךָ֛ חָמָ֖ס וַֽתֶּחֱטָ֑א וָאֲחַלֶּלְךָ֩ מֵהַ֨ר אֱלֹהִ֤ים וָֽאַבֶּדְךָ֙ כְּר֣וּב הַסֹּכֵ֔ךְ מִתּ֖וֹךְ אַבְנֵי־אֵֽשׁ׃</t>
  </si>
  <si>
    <t>{{מ:פסוק|שמואל א|ג|טז}}</t>
  </si>
  <si>
    <t>וַיִּקְרָ֤א עֵלִי֙ אֶת־שְׁמוּאֵ֔ל וַיֹּ֖אמֶר שְׁמוּאֵ֣ל בְּנִ֑י וַיֹּ֖אמֶר הִנֵּֽנִי׃</t>
  </si>
  <si>
    <t>ספר איוב/מב</t>
  </si>
  <si>
    <t>{{מ:פסוק|שמואל א|ג|יז}}</t>
  </si>
  <si>
    <t>וַיֹּ֗אמֶר מָ֤ה הַדָּבָר֙ אֲשֶׁ֣ר דִּבֶּ֣ר אֵלֶ֔יךָ אַל־נָ֥א תְכַחֵ֖ד מִמֶּ֑נִּי כֹּ֣ה יַעֲשֶׂה־לְּךָ֤ אֱלֹהִים֙ וְכֹ֣ה יוֹסִ֔יף אִם־תְּכַחֵ֤ד מִמֶּ֙נִּי֙ דָּבָ֔ר מִכׇּל־הַדָּבָ֖ר אֲשֶׁר־דִּבֶּ֥ר אֵלֶֽיךָ׃</t>
  </si>
  <si>
    <t>{{מ:פסוק|יחזקאל|כח|יז}}</t>
  </si>
  <si>
    <t>{{נוסח|גָּבַ֤הּ|=לק ובדפוסים|א=גָּ֤בַהּ (מקום חריג לטעם, וכן הכריעו במג"ה)}} לִבְּךָ֙ בְּיׇפְיֶ֔ךָ שִׁחַ֥תָּ חׇכְמָתְךָ֖ עַל־יִפְעָתֶ֑ךָ עַל־אֶ֣רֶץ הִשְׁלַכְתִּ֗יךָ לִפְנֵ֧י מְלָכִ֛ים נְתַתִּ֖יךָ לְרַ֥אֲוָה בָֽךְ׃</t>
  </si>
  <si>
    <t>{{מ:פסוק|שמואל א|ג|יח}}</t>
  </si>
  <si>
    <t>וַיַּגֶּד־ל֤וֹ שְׁמוּאֵל֙ אֶת־כׇּל־הַדְּבָרִ֔ים וְלֹ֥א כִחֵ֖ד מִמֶּ֑נּוּ וַיֹּאמַ֕ר יְהֹוָ֣ה ה֔וּא הַטּ֥וֹב {{קו"כ-אם|בְּעֵינָ֖ו|א-קרי=בְּעֵינָ֖יו}} יַֽעֲשֶֽׂה׃</t>
  </si>
  <si>
    <t>{{נוסח|{{פפ}}|יש רווח של שורה ריקה בכתר לפני הכותרת הממורכזת}}//</t>
  </si>
  <si>
    <t>{{מ:פסוק|איוב|מב|א}}</t>
  </si>
  <si>
    <t>{{מ:פסוק|שמואל א|ג|יט|סדר=ג}}</t>
  </si>
  <si>
    <t>וַיִּגְדַּ֖ל שְׁמוּאֵ֑ל וַֽיהֹוָה֙ הָיָ֣ה עִמּ֔וֹ וְלֹא־הִפִּ֥יל מִכׇּל־דְּבָרָ֖יו אָֽרְצָה׃</t>
  </si>
  <si>
    <t>{{מ:פסוק|שמואל א|ג|כ}}</t>
  </si>
  <si>
    <t>וַיֵּ֙דַע֙ כׇּל־יִשְׂרָאֵ֔ל מִדָּ֖ן וְעַד־בְּאֵ֣ר שָׁ֑בַע כִּ֚י נֶאֱמָ֣ן שְׁמוּאֵ֔ל לְנָבִ֖יא לַיהֹוָֽה׃</t>
  </si>
  <si>
    <t>{{מ:פסוק|יחזקאל|כח|יח}}</t>
  </si>
  <si>
    <t>{{מ:פסוק|איוב|מב|ב}}</t>
  </si>
  <si>
    <t>מֵרֹ֣ב עֲוֺנֶ֗יךָ בְּעֶ֙וֶל֙ רְכֻלָּ֣תְךָ֔ חִלַּ֖לְתָּ מִקְדָּשֶׁ֑יךָ וָאוֹצִא־אֵ֤שׁ {{נוסח|מִתּֽוֹכְךָ֙|א=מִתּֽוֹכֲךָ֙ (במג"ה הכריעו "מִתּֽוֹכְךָ֙" בשוא ואולי נפלה טעות)}} הִ֣יא אֲכָלַ֔תְךָ וָאֶתֶּנְךָ֤ לְאֵ֙פֶר֙ עַל־הָאָ֔רֶץ לְעֵינֵ֖י כׇּל־רֹאֶֽיךָ׃</t>
  </si>
  <si>
    <t>{{כו"ק|ידעת|יָ֭דַעְתִּי}} כִּי־כֹ֣ל תּוּכָ֑ל{{ר1}}וְלֹֽא־יִבָּצֵ֖ר מִמְּךָ֣ מְזִמָּֽה׃</t>
  </si>
  <si>
    <t>{{מ:פסוק|שמואל א|ג|כא}}</t>
  </si>
  <si>
    <t>וַיֹּ֥סֶף יְהֹוָ֖ה לְהֵרָאֹ֣ה בְשִׁלֹ֑ה כִּֽי־נִגְלָ֨ה יְהֹוָ֧ה אֶל־שְׁמוּאֵ֛ל בְּשִׁל֖וֹ בִּדְבַ֥ר יְהֹוָֽה׃</t>
  </si>
  <si>
    <t>{{מ:פסוק|יחזקאל|כח|יט}}</t>
  </si>
  <si>
    <t>{{מ:פסוק|איוב|מב|ג}}</t>
  </si>
  <si>
    <t>ספר שמואל/שמ"א ד</t>
  </si>
  <si>
    <t>כׇּל־יֽוֹדְעֶ֙יךָ֙ בָּֽעַמִּ֔ים {{נוסח|שָׁמְמ֖וּ|א=שָׁמֲמ֖וּ (במג"ה הכריעו "שָׁמְמ֖וּ" בשוא ואולי נפלה טעות)}} עָלֶ֑יךָ בַּלָּה֣וֹת הָיִ֔יתָ וְאֵינְךָ֖ עַד־עוֹלָֽם׃</t>
  </si>
  <si>
    <t>מִ֤י זֶ֨ה{{מ:לגרמיה}}מַעְלִ֥ים עֵצָ֗ה בְּֽלִ֫י דָ֥עַת{{ר1}}לָכֵ֣ן הִ֭גַּדְתִּי וְלֹ֣א אָבִ֑ין{{ר2}}נִפְלָא֥וֹת מִ֝מֶּ֗נִּי וְלֹ֣א אֵדָֽע׃</t>
  </si>
  <si>
    <t>{{מ:פסוק|שמואל א|ד|א}}</t>
  </si>
  <si>
    <t>וַיְהִ֥י דְבַר־שְׁמוּאֵ֖ל לְכׇל־יִשְׂרָאֵ֑ל וַיֵּצֵ֣א יִשְׂרָאֵל֩ לִקְרַ֨את פְּלִשְׁתִּ֜ים לַמִּלְחָמָ֗ה וַֽיַּחֲנוּ֙ עַל־הָאֶ֣בֶן הָעֵ֔זֶר וּפְלִשְׁתִּ֖ים חָנ֥וּ בַאֲפֵֽק׃</t>
  </si>
  <si>
    <t>{{מ:פסוק|יחזקאל|כח|כ}}</t>
  </si>
  <si>
    <t>{{מ:פסוק|איוב|מב|ד}}</t>
  </si>
  <si>
    <t>שְֽׁמַֽע־נָ֭א וְאָנֹכִ֣י אֲדַבֵּ֑ר{{ר1}}אֶ֝שְׁאָלְךָ֗ וְהוֹדִיעֵֽנִי׃</t>
  </si>
  <si>
    <t>{{מ:פסוק|שמואל א|ד|ב}}</t>
  </si>
  <si>
    <t>וַיַּעַרְכ֨וּ פְלִשְׁתִּ֜ים לִקְרַ֣את יִשְׂרָאֵ֗ל וַתִּטֹּשׁ֙ הַמִּלְחָמָ֔ה וַיִּנָּ֥גֶף יִשְׂרָאֵ֖ל לִפְנֵ֣י פְלִשְׁתִּ֑ים וַיַּכּ֤וּ בַמַּֽעֲרָכָה֙ בַּשָּׂדֶ֔ה כְּאַרְבַּ֥עַת אֲלָפִ֖ים אִֽישׁ׃</t>
  </si>
  <si>
    <t>{{מ:פסוק|יחזקאל|כח|כא}}</t>
  </si>
  <si>
    <t>בֶּן־אָדָ֕ם שִׂ֥ים פָּנֶ֖יךָ אֶל־צִיד֑וֹן וְהִנָּבֵ֖א עָלֶֽיהָ׃</t>
  </si>
  <si>
    <t>{{מ:פסוק|איוב|מב|ה}}</t>
  </si>
  <si>
    <t>{{מ:פסוק|שמואל א|ד|ג}}</t>
  </si>
  <si>
    <t>וַיָּבֹ֣א הָעָם֮ אֶל־הַֽמַּחֲנֶה֒ וַיֹּֽאמְרוּ֙ זִקְנֵ֣י יִשְׂרָאֵ֔ל לָ֣מָּה נְגָפָ֧נוּ יְהֹוָ֛ה הַיּ֖וֹם לִפְנֵ֣י פְלִשְׁתִּ֑ים נִקְחָ֧ה אֵלֵ֣ינוּ מִשִּׁלֹ֗ה אֶת־אֲרוֹן֙ בְּרִ֣ית יְהֹוָ֔ה וְיָבֹ֣א בְקִרְבֵּ֔נוּ וְיֹשִׁעֵ֖נוּ מִכַּ֥ף אֹיְבֵֽינוּ׃</t>
  </si>
  <si>
    <t>לְשֵֽׁמַע־אֹ֥זֶן שְׁמַעְתִּ֑יךָ{{ר1}}וְ֝עַתָּ֗ה עֵינִ֥י רָאָֽתְךָ׃</t>
  </si>
  <si>
    <t>{{מ:פסוק|שמואל א|ד|ד}}</t>
  </si>
  <si>
    <t>וַיִּשְׁלַ֤ח הָעָם֙ שִׁלֹ֔ה וַיִּשְׂא֣וּ מִשָּׁ֗ם אֵ֣ת אֲר֧וֹן בְּרִית־יְהֹוָ֛ה צְבָא֖וֹת יֹשֵׁ֣ב הַכְּרֻבִ֑ים וְשָׁ֞ם שְׁנֵ֣י בְנֵֽי־עֵלִ֗י עִם־אֲרוֹן֙ בְּרִ֣ית הָאֱלֹהִ֔ים חׇפְנִ֖י וּפִֽינְחָֽס׃</t>
  </si>
  <si>
    <t>{{מ:פסוק|יחזקאל|כח|כב}}</t>
  </si>
  <si>
    <t>{{מ:פסוק|איוב|מב|ו}}</t>
  </si>
  <si>
    <t>וְאָמַרְתָּ֗ כֹּ֤ה אָמַר֙ אֲדֹנָ֣י יֱהֹוִ֔ה הִנְנִ֤י עָלַ֙יִךְ֙ צִיד֔וֹן וְנִכְבַּדְתִּ֖י בְּתוֹכֵ֑ךְ וְֽיָדְע֞וּ כִּֽי־אֲנִ֣י יְהֹוָ֗ה {{נוסח|בַּעֲשׂ֥וֹתִי|א=בַּעֲשׂ֥ותִי (חסרה נקודת החולם)|הערת ייבין}} בָ֛הּ שְׁפָטִ֖ים וְנִקְדַּ֥שְׁתִּי בָֽהּ׃</t>
  </si>
  <si>
    <t>עַל־כֵּ֭ן אֶמְאַ֣ס וְנִחַ֑מְתִּי{{ר1}}עַל־עָפָ֥ר וָאֵֽפֶר׃</t>
  </si>
  <si>
    <t>{{מ:פסוק|יחזקאל|כח|כג}}</t>
  </si>
  <si>
    <t>וְשִׁלַּחְתִּי־בָ֞הּ דֶּ֤בֶר וָדָם֙ בְּח֣וּצוֹתֶ֔יהָ וְנִפְלַ֤ל חָלָל֙ בְּתוֹכָ֔הּ בְּחֶ֥רֶב עָלֶ֖יהָ מִסָּבִ֑יב וְיָדְע֖וּ כִּֽי־אֲנִ֥י יְהֹוָֽה׃</t>
  </si>
  <si>
    <t>{{מ:פסוק|איוב|מב|ז}}</t>
  </si>
  <si>
    <t>וַיְהִ֗י אַחַ֨ר דִּבֶּ֧ר יְהֹוָ֛ה אֶת־הַדְּבָרִ֥ים הָאֵ֖לֶּה אֶל־אִיּ֑וֹב וַיֹּ֨אמֶר יְהֹוָ֜ה אֶל־אֱלִיפַ֣ז הַתֵּימָנִ֗י חָרָ֨ה אַפִּ֤י בְךָ֙ וּבִשְׁנֵ֣י רֵעֶ֔יךָ כִּ֠י לֹ֣א דִבַּרְתֶּ֥ם אֵלַ֛י נְכוֹנָ֖ה כְּעַבְדִּ֥י אִיּֽוֹב׃</t>
  </si>
  <si>
    <t>{{מ:פסוק|שמואל א|ד|ה}}</t>
  </si>
  <si>
    <t>וַיְהִ֗י כְּב֨וֹא אֲר֤וֹן בְּרִית־יְהֹוָה֙ אֶל־הַֽמַּחֲנֶ֔ה וַיָּרִ֥עוּ כׇל־יִשְׂרָאֵ֖ל תְּרוּעָ֣ה גְדוֹלָ֑ה וַתֵּהֹ֖ם הָאָֽרֶץ׃</t>
  </si>
  <si>
    <t>{{מ:פסוק|איוב|מב|ח}}</t>
  </si>
  <si>
    <t>וְעַתָּ֡ה קְחוּ־לָכֶ֣ם שִׁבְעָֽה־פָרִים֩ וְשִׁבְעָ֨ה אֵילִ֜ים וּלְכ֣וּ{{מ:לגרמיה}}אֶל־עַבְדִּ֣י אִיּ֗וֹב וְהַעֲלִיתֶ֤ם עוֹלָה֙ בַּעַדְכֶ֔ם וְאִיּ֣וֹב עַבְדִּ֔י יִתְפַּלֵּ֖ל עֲלֵיכֶ֑ם כִּ֧י אִם־פָּנָ֣יו אֶשָּׂ֗א לְבִלְתִּ֞י עֲשׂ֤וֹת עִמָּכֶם֙ נְבָלָ֔ה כִּ֠י לֹ֣א דִבַּרְתֶּ֥ם אֵלַ֛י נְכוֹנָ֖ה כְּעַבְדִּ֥י אִיּֽוֹב׃</t>
  </si>
  <si>
    <t>{{מ:פסוק|שמואל א|ד|ו}}</t>
  </si>
  <si>
    <t>וַיִּשְׁמְע֤וּ פְלִשְׁתִּים֙ אֶת־ק֣וֹל הַתְּרוּעָ֔ה וַיֹּ֣אמְר֔וּ מֶ֠ה ק֣וֹל הַתְּרוּעָ֧ה הַגְּדוֹלָ֛ה הַזֹּ֖את בְּמַחֲנֵ֣ה הָעִבְרִ֑ים וַיֵּ֣דְע֔וּ כִּ֚י אֲר֣וֹן יְהֹוָ֔ה בָּ֖א אֶל־הַֽמַּחֲנֶֽה׃</t>
  </si>
  <si>
    <t>{{מ:פסוק|יחזקאל|כח|כד}}</t>
  </si>
  <si>
    <t>וְלֹא־יִהְיֶ֨ה ע֜וֹד לְבֵ֣ית יִשְׂרָאֵ֗ל סִלּ֤וֹן מַמְאִיר֙ וְק֣וֹץ מַכְאִ֔ב מִכֹּל֙ סְבִ֣יבֹתָ֔ם הַשָּׁאטִ֖ים אוֹתָ֑ם וְיָ֣דְע֔וּ כִּ֥י אֲנִ֖י אֲדֹנָ֥י יֱהֹוִֽה׃</t>
  </si>
  <si>
    <t>{{מ:פסוק|שמואל א|ד|ז}}</t>
  </si>
  <si>
    <t>וַיִּֽרְאוּ֙ הַפְּלִשְׁתִּ֔ים כִּ֣י אָֽמְר֔וּ בָּ֥א אֱלֹהִ֖ים אֶל־הַֽמַּחֲנֶ֑ה וַיֹּֽאמְרוּ֙ א֣וֹי לָ֔נוּ כִּ֣י לֹ֥א הָיְתָ֛ה כָּזֹ֖את אֶתְמ֥וֹל שִׁלְשֹֽׁם׃</t>
  </si>
  <si>
    <t>{{מ:פסוק|איוב|מב|ט}}</t>
  </si>
  <si>
    <t>וַיֵּלְכוּ֩ אֱלִיפַ֨ז הַתֵּימָנִ֜י וּבִלְדַּ֣ד הַשּׁוּחִ֗י צֹפַר֙ הַנַּ֣עֲמָתִ֔י וַיַּעֲשׂ֔וּ כַּאֲשֶׁ֛ר דִּבֶּ֥ר אֲלֵיהֶ֖ם יְהֹוָ֑ה וַיִּשָּׂ֥א יְהֹוָ֖ה אֶת־פְּנֵ֥י אִיּֽוֹב׃</t>
  </si>
  <si>
    <t>{{מ:פסוק|שמואל א|ד|ח}}</t>
  </si>
  <si>
    <t>א֣וֹי לָ֔נוּ מִ֣י יַצִּילֵ֔נוּ מִיַּ֛ד הָאֱלֹהִ֥ים הָאַדִּירִ֖ים הָאֵ֑לֶּה אֵ֧לֶּה הֵ֣ם הָאֱלֹהִ֗ים הַמַּכִּ֧ים אֶת־מִצְרַ֛יִם בְּכׇל־מַכָּ֖ה בַּמִּדְבָּֽר׃</t>
  </si>
  <si>
    <t>{{מ:פסוק|יחזקאל|כח|כה}}</t>
  </si>
  <si>
    <t>כֹּה־אָמַר֮ אֲדֹנָ֣י יֱהֹוִה֒ בְּקַבְּצִ֣י{{מ:לגרמיה}}אֶת־בֵּ֣ית יִשְׂרָאֵ֗ל מִן־הָֽעַמִּים֙ אֲשֶׁ֣ר נָפֹ֣צוּ בָ֔ם וְנִקְדַּ֥שְׁתִּי בָ֖ם לְעֵינֵ֣י הַגּוֹיִ֑ם וְיָֽשְׁבוּ֙ עַל־אַדְמָתָ֔ם אֲשֶׁ֥ר נָתַ֖תִּי לְעַבְדִּ֥י לְיַעֲקֹֽב׃</t>
  </si>
  <si>
    <t>{{מ:פסוק|שמואל א|ד|ט}}</t>
  </si>
  <si>
    <t>הִֽתְחַזְּק֞וּ וִֽהְי֤וּ לַֽאֲנָשִׁים֙ פְּלִשְׁתִּ֔ים פֶּ֚ן תַּעַבְד֣וּ לָֽעִבְרִ֔ים כַּאֲשֶׁ֥ר עָבְד֖וּ לָכֶ֑ם וִהְיִיתֶ֥ם לַאֲנָשִׁ֖ים וְנִלְחַמְתֶּֽם׃</t>
  </si>
  <si>
    <t>{{מ:פסוק|איוב|מב|י}}</t>
  </si>
  <si>
    <t>וַיהֹוָ֗ה שָׁ֚ב אֶת־{{קו"כ|שבית|שְׁב֣וּת}} אִיּ֔וֹב {{נוסח|בְּהִֽתְפַּֽלְל֖וֹ|א=בְּהִֽתְפַּֽלֲל֖וֹ (חטף)}} בְּעַ֣ד רֵעֵ֑הוּ וַ֧יֹּסֶף יְהֹוָ֛ה אֶת־כׇּל־אֲשֶׁ֥ר לְאִיּ֖וֹב לְמִשְׁנֶֽה׃</t>
  </si>
  <si>
    <t>{{מ:פסוק|שמואל א|ד|י}}</t>
  </si>
  <si>
    <t>וַיִּלָּחֲמ֣וּ פְלִשְׁתִּ֗ים וַיִּנָּ֤גֶף יִשְׂרָאֵל֙ וַיָּנֻ֙סוּ֙ אִ֣ישׁ לְאֹהָלָ֔יו וַתְּהִ֥י הַמַּכָּ֖ה גְּדוֹלָ֣ה מְאֹ֑ד וַיִּפֹּל֙ מִיִּשְׂרָאֵ֔ל שְׁלֹשִׁ֥ים אֶ֖לֶף רַגְלִֽי׃</t>
  </si>
  <si>
    <t>{{מ:פסוק|יחזקאל|כח|כו}}</t>
  </si>
  <si>
    <t>וְיָשְׁב֣וּ עָלֶ֘יהָ֮ לָבֶ֒טַח֒ וּבָנ֤וּ בָתִּים֙ וְנָטְע֣וּ כְרָמִ֔ים וְיָשְׁב֖וּ לָבֶ֑טַח בַּעֲשׂוֹתִ֣י שְׁפָטִ֗ים בְּכֹ֨ל הַשָּׁאטִ֤ים אֹתָם֙ מִסְּבִ֣יבוֹתָ֔ם וְיָ֣דְע֔וּ כִּ֛י אֲנִ֥י יְהֹוָ֖ה אֱלֹהֵיהֶֽם׃</t>
  </si>
  <si>
    <t>{{מ:פסוק|שמואל א|ד|יא}}</t>
  </si>
  <si>
    <t>וַאֲר֥וֹן אֱלֹהִ֖ים נִלְקָ֑ח וּשְׁנֵ֤י בְנֵֽי־עֵלִי֙ מֵ֔תוּ חׇפְנִ֖י וּפִֽינְחָֽס׃</t>
  </si>
  <si>
    <t>{{מ:פסוק|איוב|מב|יא}}</t>
  </si>
  <si>
    <t>וַיָּבֹ֣אוּ אֵ֠לָ֠יו כׇּל־אֶחָ֨יו וְכׇל־אַחְיֹתָ֜יו וְכׇל־יֹדְעָ֣יו לְפָנִ֗ים וַיֹּאכְל֨וּ עִמּ֣וֹ לֶחֶם֮ בְּבֵיתוֹ֒ וַיָּנֻ֤דוּ לוֹ֙ וַיְנַחֲמ֣וּ אֹת֔וֹ עַ֚ל כׇּל־הָ֣רָעָ֔ה אֲשֶׁר־הֵבִ֥יא יְהֹוָ֖ה עָלָ֑יו וַיִּתְּנוּ־ל֗וֹ אִ֚ישׁ קְשִׂיטָ֣ה אֶחָ֔ת וְאִ֕ישׁ נֶ֥זֶם זָהָ֖ב אֶחָֽד׃</t>
  </si>
  <si>
    <t>{{מ:פסוק|איוב|מב|יב}}</t>
  </si>
  <si>
    <t>ספר יחזקאל/כט</t>
  </si>
  <si>
    <t>וַיהֹוָ֗ה בֵּרַ֛ךְ אֶת־אַחֲרִ֥ית אִיּ֖וֹב מֵרֵֽאשִׁת֑וֹ וַֽיְהִי־ל֡וֹ אַרְבָּעָה֩ עָשָׂ֨ר אֶ֜לֶף צֹ֗אן וְשֵׁ֤שֶׁת אֲלָפִים֙ גְּמַלִּ֔ים וְאֶלֶף־צֶ֥מֶד בָּקָ֖ר וְאֶ֥לֶף אֲתוֹנֽוֹת׃</t>
  </si>
  <si>
    <t>{{מ:פסוק|שמואל א|ד|יב}}</t>
  </si>
  <si>
    <t>וַיָּ֤רׇץ אִישׁ־בִּנְיָמִן֙ מֵהַמַּ֣עֲרָכָ֔ה וַיָּבֹ֥א שִׁלֹ֖ה בַּיּ֣וֹם הַה֑וּא וּמַדָּ֣יו קְרֻעִ֔ים וַאֲדָמָ֖ה עַל־רֹאשֽׁוֹ׃</t>
  </si>
  <si>
    <t>{{מ:פסוק|איוב|מב|יג}}</t>
  </si>
  <si>
    <t>וַֽיְהִי־ל֛וֹ שִׁבְעָ֥נָה בָנִ֖ים וְשָׁל֥וֹשׁ בָּנֽוֹת׃</t>
  </si>
  <si>
    <t>{{מ:פסוק|יחזקאל|כט|א}}</t>
  </si>
  <si>
    <t>{{מ:פסוק|שמואל א|ד|יג}}</t>
  </si>
  <si>
    <t>בַּשָּׁנָה֙ הָעֲשִׂרִ֔ית בָּעֲשִׂרִ֕י בִּשְׁנֵ֥ים עָשָׂ֖ר לַחֹ֑דֶשׁ הָיָ֥ה דְבַר־יְהֹוָ֖ה אֵלַ֥י לֵאמֹֽר׃</t>
  </si>
  <si>
    <t>וַיָּב֗וֹא וְהִנֵּ֣ה עֵ֠לִ֠י יֹשֵׁ֨ב עַֽל־הַכִּסֵּ֜א {{כו"ק|יך|יַ֥ד}} דֶּ֙רֶךְ֙ מְצַפֶּ֔ה כִּֽי־הָיָ֤ה לִבּוֹ֙ חָרֵ֔ד עַ֖ל אֲר֣וֹן הָאֱלֹהִ֑ים וְהָאִ֗ישׁ בָּ֚א לְהַגִּ֣יד בָּעִ֔יר וַתִּזְעַ֖ק כׇּל־הָעִֽיר׃</t>
  </si>
  <si>
    <t>{{מ:פסוק|איוב|מב|יד}}</t>
  </si>
  <si>
    <t>{{מ:פסוק|שמואל א|ד|יד}}</t>
  </si>
  <si>
    <t>וַיִּקְרָ֤א שֵׁם־הָאַחַת֙ יְמִימָ֔ה וְשֵׁ֥ם הַשֵּׁנִ֖ית קְצִיעָ֑ה וְשֵׁ֥ם הַשְּׁלִישִׁ֖ית קֶ֥רֶן הַפּֽוּךְ׃</t>
  </si>
  <si>
    <t>וַיִּשְׁמַ֤ע עֵלִי֙ אֶת־ק֣וֹל הַצְּעָקָ֔ה וַיֹּ֕אמֶר מֶ֛ה ק֥וֹל הֶהָמ֖וֹן הַזֶּ֑ה וְהָאִ֣ישׁ מִהַ֔ר וַיָּבֹ֖א וַיַּגֵּ֥ד לְעֵלִֽי׃</t>
  </si>
  <si>
    <t>{{מ:פסוק|יחזקאל|כט|ב}}</t>
  </si>
  <si>
    <t>בֶּן־אָדָ֕ם שִׂ֣ים פָּנֶ֔יךָ עַל־פַּרְעֹ֖ה מֶ֣לֶךְ מִצְרָ֑יִם וְהִנָּבֵ֣א עָלָ֔יו וְעַל־מִצְרַ֖יִם כֻּלָּֽהּ׃</t>
  </si>
  <si>
    <t>{{מ:פסוק|שמואל א|ד|טו}}</t>
  </si>
  <si>
    <t>וְעֵלִ֕י בֶּן־תִּשְׁעִ֥ים וּשְׁמֹנֶ֖ה שָׁנָ֑ה וְעֵינָ֣יו קָ֔מָה וְלֹ֥א יָכ֖וֹל לִרְאֽוֹת׃</t>
  </si>
  <si>
    <t>{{מ:פסוק|איוב|מב|טו}}</t>
  </si>
  <si>
    <t>וְלֹ֨א נִמְצָ֜א נָשִׁ֥ים יָפ֛וֹת כִּבְנ֥וֹת אִיּ֖וֹב בְּכׇל־הָאָ֑רֶץ וַיִּתֵּ֨ן לָהֶ֧ם אֲבִיהֶ֛ם נַחֲלָ֖ה בְּת֥וֹךְ אֲחֵיהֶֽם׃</t>
  </si>
  <si>
    <t>{{מ:פסוק|יחזקאל|כט|ג}}</t>
  </si>
  <si>
    <t>{{מ:פסוק|שמואל א|ד|טז}}</t>
  </si>
  <si>
    <t>וַיֹּ֨אמֶר הָאִ֜ישׁ אֶל־עֵלִ֗י אָֽנֹכִי֙ הַבָּ֣א מִן־הַמַּעֲרָכָ֔ה וַאֲנִ֕י מִן־הַמַּעֲרָכָ֖ה נַ֣סְתִּי הַיּ֑וֹם וַיֹּ֛אמֶר מֶה־הָיָ֥ה הַדָּבָ֖ר בְּנִֽי׃</t>
  </si>
  <si>
    <t>דַּבֵּ֨ר וְאָמַרְתָּ֜ כֹּה־אָמַ֣ר{{מ:לגרמיה}}אֲדֹנָ֣י יֱהֹוִ֗ה הִנְנִ֤י עָלֶ֙יךָ֙ פַּרְעֹ֣ה מֶלֶךְ־מִצְרַ֔יִם הַתַּנִּים֙ הַגָּד֔וֹל הָרֹבֵ֖ץ בְּת֣וֹךְ יְאֹרָ֑יו אֲשֶׁ֥ר אָמַ֛ר לִ֥י יְאֹרִ֖י וַאֲנִ֥י עֲשִׂיתִֽנִי׃</t>
  </si>
  <si>
    <t>{{מ:פסוק|שמואל א|ד|יז}}</t>
  </si>
  <si>
    <t>וַיַּ֨עַן {{נוסח|הַֽמְבַשֵּׂ֜ר|א=הַֽמֲבַשֵּׂ֜ר}} וַיֹּ֗אמֶר נָ֤ס יִשְׂרָאֵל֙ לִפְנֵ֣י פְלִשְׁתִּ֔ים וְגַ֛ם מַגֵּפָ֥ה גְדוֹלָ֖ה הָיְתָ֣ה בָעָ֑ם וְגַם־שְׁנֵ֨י בָנֶ֜יךָ מֵ֗תוּ חׇפְנִי֙ וּפִ֣ינְחָ֔ס וַאֲר֥וֹן הָאֱלֹהִ֖ים נִלְקָֽחָה׃</t>
  </si>
  <si>
    <t>{{מ:פסוק|איוב|מב|טז}}</t>
  </si>
  <si>
    <t>וַיְחִ֤י אִיּוֹב֙ אַחֲרֵי־זֹ֔את מֵאָ֥ה וְאַרְבָּעִ֖ים שָׁנָ֑ה {{כו"ק|וירא|וַיִּרְאֶ֗ה}} אֶת־בָּנָיו֙ וְאֶת־בְּנֵ֣י בָנָ֔יו אַרְבָּעָ֖ה דֹּרֽוֹת׃</t>
  </si>
  <si>
    <t>{{מ:פסוק|יחזקאל|כט|ד}}</t>
  </si>
  <si>
    <t>{{מ:פסוק|שמואל א|ד|יח}}</t>
  </si>
  <si>
    <t>וַיְהִ֞י כְּהַזְכִּיר֣וֹ{{מ:לגרמיה}}אֶת־אֲר֣וֹן הָאֱלֹהִ֗ים וַיִּפֹּ֣ל מֵֽעַל־הַ֠כִּסֵּ֠א אֲחֹ֨רַנִּ֜ית בְּעַ֣ד{{מ:לגרמיה}}יַ֣ד הַשַּׁ֗עַר וַתִּשָּׁבֵ֤ר מַפְרַקְתּוֹ֙ וַיָּמֹ֔ת כִּֽי־זָקֵ֥ן הָאִ֖ישׁ וְכָבֵ֑ד וְה֛וּא שָׁפַ֥ט אֶת־יִשְׂרָאֵ֖ל אַרְבָּעִ֥ים שָׁנָֽה׃</t>
  </si>
  <si>
    <t>וְנָתַתִּ֤י {{כו"ק|חחיים|חַחִים֙}} בִּלְחָיֶ֔יךָ וְהִדְבַּקְתִּ֥י דְגַת־יְאֹרֶ֖יךָ בְּקַשְׂקְשֹׂתֶ֑יךָ וְהַעֲלִיתִ֙יךָ֙ מִתּ֣וֹךְ יְאֹרֶ֔יךָ וְאֵת֙ כׇּל־דְּגַ֣ת יְאֹרֶ֔יךָ בְּקַשְׂקְשֹׂתֶ֖יךָ תִּדְבָּֽק׃</t>
  </si>
  <si>
    <t>{{מ:פסוק|איוב|מב|יז}}</t>
  </si>
  <si>
    <t>וַיָּ֣מׇת אִיּ֔וֹב זָקֵ֖ן וּשְׂבַ֥ע יָמִֽים׃</t>
  </si>
  <si>
    <t>{{מ:פסוק|יחזקאל|כט|ה}}</t>
  </si>
  <si>
    <t>וּנְטַשְׁתִּ֣יךָ הַמִּדְבָּ֗רָה אוֹתְךָ֙ וְאֵת֙ כׇּל־דְּגַ֣ת יְאֹרֶ֔יךָ עַל־פְּנֵ֤י הַשָּׂדֶה֙ תִּפּ֔וֹל לֹ֥א תֵאָסֵ֖ף וְלֹ֣א תִקָּבֵ֑ץ לְחַיַּ֥ת הָאָ֛רֶץ וּלְע֥וֹף הַשָּׁמַ֖יִם נְתַתִּ֥יךָ לְאׇכְלָֽה׃</t>
  </si>
  <si>
    <t>{{מ:פסוק|שמואל א|ד|יט}}</t>
  </si>
  <si>
    <t>וְכַלָּת֣וֹ אֵשֶׁת־פִּֽינְחָס֮ הָרָ֣ה לָלַת֒ וַתִּשְׁמַ֣ע אֶת־הַשְּׁמוּעָ֔ה אֶל־הִלָּקַח֙ אֲר֣וֹן הָאֱלֹהִ֔ים וּמֵ֥ת חָמִ֖יהָ וְאִישָׁ֑הּ וַתִּכְרַ֣ע וַתֵּ֔לֶד כִּֽי־נֶהֶפְכ֥וּ עָלֶ֖יהָ צִרֶֽיהָ׃</t>
  </si>
  <si>
    <t>{{מ:פסוק|יחזקאל|כט|ו}}</t>
  </si>
  <si>
    <t>{{מ:פסוק|שמואל א|ד|כ}}</t>
  </si>
  <si>
    <t>וּכְעֵ֣ת מוּתָ֗הּ וַתְּדַבֵּ֙רְנָה֙ הַנִּצָּב֣וֹת עָלֶ֔יהָ אַל־תִּֽירְאִ֖י כִּ֣י בֵ֣ן יָלָ֑דְתְּ וְלֹ֥א עָנְתָ֖ה וְלֹא־שָׁ֥תָה לִבָּֽהּ׃</t>
  </si>
  <si>
    <t>וְיָֽדְעוּ֙ כׇּל־יֹשְׁבֵ֣י מִצְרַ֔יִם כִּ֖י אֲנִ֣י יְהֹוָ֑ה יַ֧עַן הֱיוֹתָ֛ם מִשְׁעֶ֥נֶת קָנֶ֖ה לְבֵ֥ית יִשְׂרָאֵֽל׃</t>
  </si>
  <si>
    <t>{{מ:פסוק|שמואל א|ד|כא}}</t>
  </si>
  <si>
    <t>וַתִּקְרָ֣א לַנַּ֗עַר אִֽיכָבוֹד֙ לֵאמֹ֔ר גָּלָ֥ה כָב֖וֹד מִיִּשְׂרָאֵ֑ל אֶל־הִלָּקַח֙ אֲר֣וֹן הָאֱלֹהִ֔ים וְאֶל־חָמִ֖יהָ וְאִישָֽׁהּ׃</t>
  </si>
  <si>
    <t>{{מ:פסוק|יחזקאל|כט|ז}}</t>
  </si>
  <si>
    <t>{{נוסח|בְּתׇפְשָׂ֨ם|=א?ק ובדפוסים (וכן בכריעו ברויאר ומג"ה)|א=כְּתָפְשָׂ֨ם? (באות כ"ף); במבט ראשון נראה שחסר הצד הימני בבסיס הבי"ת, אמנם בגלל הנקודה קצת למעלה ממנו (מהנקודותיים בסוף הפסוק הקודם) קשה להבחין אם יצא הבסיס לצד ימין או שלא.}} בְּךָ֤ {{כו"ק|בכפך|בַכַּף֙}} תֵּר֔וֹץ וּבָקַעְתָּ֥ לָהֶ֖ם כׇּל־כָּתֵ֑ף וּבְהִֽשָּׁעֲנָ֤ם עָלֶ֙יךָ֙ תִּשָּׁבֵ֔ר וְהַעֲמַדְתָּ֥ לָהֶ֖ם כׇּל־מׇתְנָֽיִם׃</t>
  </si>
  <si>
    <t>{{מ:פסוק|שמואל א|ד|כב}}</t>
  </si>
  <si>
    <t>וַתֹּ֕אמֶר גָּלָ֥ה כָב֖וֹד מִיִּשְׂרָאֵ֑ל כִּ֥י נִלְקַ֖ח אֲר֥וֹן הָאֱלֹהִֽים׃</t>
  </si>
  <si>
    <t>{{מ:פסוק|יחזקאל|כט|ח}}</t>
  </si>
  <si>
    <t>לָכֵ֗ן כֹּ֤ה אָמַר֙ אֲדֹנָ֣י יֱהֹוִ֔ה הִנְנִ֛י מֵבִ֥יא עָלַ֖יִךְ חָ֑רֶב וְהִכְרַתִּ֥י מִמֵּ֖ךְ אָדָ֥ם וּבְהֵמָֽה׃</t>
  </si>
  <si>
    <t>ספר שמואל/שמ"א ה</t>
  </si>
  <si>
    <t>{{מ:פסוק|יחזקאל|כט|ט}}</t>
  </si>
  <si>
    <t>{{מ:פסוק|שמואל א|ה|א}}</t>
  </si>
  <si>
    <t>וְהָיְתָ֤ה אֶרֶץ־מִצְרַ֙יִם֙ לִשְׁמָמָ֣ה וְחׇרְבָּ֔ה וְיָדְע֖וּ כִּי־אֲנִ֣י יְהֹוָ֑ה יַ֧עַן אָמַ֛ר יְאֹ֥ר לִ֖י וַאֲנִ֥י עָשִֽׂיתִי׃</t>
  </si>
  <si>
    <t>וּפְלִשְׁתִּים֙ לָֽקְח֔וּ אֵ֖ת אֲר֣וֹן הָאֱלֹהִ֑ים וַיְבִאֻ֛הוּ מֵאֶ֥בֶן הָעֵ֖זֶר אַשְׁדּֽוֹדָה׃</t>
  </si>
  <si>
    <t>{{מ:פסוק|יחזקאל|כט|י}}</t>
  </si>
  <si>
    <t>לָכֵ֛ן הִנְנִ֥י אֵלֶ֖יךָ וְאֶל־יְאֹרֶ֑יךָ וְנָתַתִּ֞י אֶת־אֶ֣רֶץ מִצְרַ֗יִם לְחׇרְבוֹת֙ חֹ֣רֶב שְׁמָמָ֔ה מִמִּגְדֹּ֥ל סְוֵנֵ֖ה וְעַד־גְּב֥וּל כּֽוּשׁ׃</t>
  </si>
  <si>
    <t>{{מ:פסוק|יחזקאל|כט|יא}}</t>
  </si>
  <si>
    <t>לֹ֤א תַֽעֲבׇר־בָּהּ֙ רֶ֣גֶל אָדָ֔ם וְרֶ֥גֶל בְּהֵמָ֖ה לֹ֣א תַֽעֲבָר־בָּ֑הּ וְלֹ֥א תֵשֵׁ֖ב אַרְבָּעִ֥ים שָׁנָֽה׃</t>
  </si>
  <si>
    <t>{{מ:פסוק|שמואל א|ה|ב}}</t>
  </si>
  <si>
    <t>וַיִּקְח֤וּ פְלִשְׁתִּים֙ אֶת־אֲר֣וֹן הָאֱלֹהִ֔ים וַיָּבִ֥אוּ אֹת֖וֹ בֵּ֣ית דָּג֑וֹן וַיַּצִּ֥יגוּ אֹת֖וֹ אֵ֥צֶל דָּגֽוֹן׃</t>
  </si>
  <si>
    <t>{{מ:פסוק|יחזקאל|כט|יב}}</t>
  </si>
  <si>
    <t>וְנָתַתִּ֣י אֶת־אֶ֩רֶץ֩ מִצְרַ֨יִם שְׁמָמָ֜ה בְּת֣וֹךְ{{מ:לגרמיה}}אֲרָצ֣וֹת נְשַׁמּ֗וֹת וְעָרֶ֙יהָ֙ בְּת֨וֹךְ עָרִ֤ים {{מ:קמץ|ד=מׇֽחֳרָבוֹת֙|ס=מָֽחֳרָבוֹת֙}} תִּהְיֶ֣יןָ שְׁמָמָ֔ה אַרְבָּעִ֖ים שָׁנָ֑ה וַהֲפִצֹתִ֤י אֶת־מִצְרַ֙יִם֙ בַּגּוֹיִ֔ם וְזֵרִיתִ֖ים בָּאֲרָצֽוֹת׃</t>
  </si>
  <si>
    <t>{{מ:פסוק|שמואל א|ה|ג}}</t>
  </si>
  <si>
    <t>וַיַּשְׁכִּ֤מוּ אַשְׁדּוֹדִים֙ {{מ:קמץ|ד=מִֽמׇּחֳרָ֔ת|ס=מִֽמָּחֳרָ֔ת}} וְהִנֵּ֣ה דָג֗וֹן נֹפֵ֤ל לְפָנָיו֙ אַ֔רְצָה לִפְנֵ֖י אֲר֣וֹן יְהֹוָ֑ה וַיִּקְחוּ֙ אֶת־דָּג֔וֹן וַיָּשִׁ֥בוּ אֹת֖וֹ לִמְקוֹמֽוֹ׃</t>
  </si>
  <si>
    <t>{{מ:פסוק|יחזקאל|כט|יג}}</t>
  </si>
  <si>
    <t>כִּ֛י כֹּ֥ה אָמַ֖ר אֲדֹנָ֣י יֱהֹוִ֑ה מִקֵּ֞ץ אַרְבָּעִ֤ים שָׁנָה֙ אֲקַבֵּ֣ץ אֶת־מִצְרַ֔יִם מִן־הָעַמִּ֖ים אֲשֶׁר־נָפֹ֥צוּ שָֽׁמָּה׃</t>
  </si>
  <si>
    <t>{{מ:פסוק|שמואל א|ה|ד}}</t>
  </si>
  <si>
    <t>וַיַּשְׁכִּ֣מוּ בַבֹּ֘קֶר֮ {{מ:קמץ|ד=מִֽמׇּחֳרָת֒|ס=מִֽמָּחֳרָת֒}} וְהִנֵּ֣ה דָג֗וֹן נֹפֵ֤ל לְפָנָיו֙ אַ֔רְצָה לִפְנֵ֖י אֲר֣וֹן יְהֹוָ֑ה וְרֹ֨אשׁ דָּג֜וֹן וּשְׁתֵּ֣י{{מ:לגרמיה}}כַּפּ֣וֹת יָדָ֗יו כְּרֻתוֹת֙ אֶל־הַמִּפְתָּ֔ן רַ֥ק דָּג֖וֹן נִשְׁאַ֥ר עָלָֽיו׃</t>
  </si>
  <si>
    <t>{{מ:פסוק|יחזקאל|כט|יד}}</t>
  </si>
  <si>
    <t>וְשַׁבְתִּי֙ אֶת־שְׁב֣וּת מִצְרַ֔יִם וַהֲשִׁבֹתִ֤י אֹתָם֙ אֶ֣רֶץ פַּתְר֔וֹס עַל־אֶ֖רֶץ מְכוּרָתָ֑ם וְהָ֥יוּ שָׁ֖ם מַמְלָכָ֥ה שְׁפָלָֽה׃</t>
  </si>
  <si>
    <t>{{מ:פסוק|שמואל א|ה|ה}}</t>
  </si>
  <si>
    <t>עַל־כֵּ֡ן לֹֽא־יִדְרְכוּ֩ כֹהֲנֵ֨י דָג֜וֹן וְכׇֽל־הַבָּאִ֧ים בֵּית־דָּג֛וֹן עַל־מִפְתַּ֥ן דָּג֖וֹן בְּאַשְׁדּ֑וֹד עַ֖ד הַיּ֥וֹם הַזֶּֽה׃</t>
  </si>
  <si>
    <t>{{מ:פסוק|יחזקאל|כט|טו}}</t>
  </si>
  <si>
    <t>מִן־הַמַּמְלָכוֹת֙ תִּֽהְיֶ֣ה שְׁפָלָ֔ה וְלֹֽא־תִתְנַשֵּׂ֥א ע֖וֹד עַל־הַגּוֹיִ֑ם וְהִ֨מְעַטְתִּ֔ים לְבִלְתִּ֖י רְד֥וֹת בַּגּוֹיִֽם׃</t>
  </si>
  <si>
    <t>{{מ:פסוק|שמואל א|ה|ו}}</t>
  </si>
  <si>
    <t>וַתִּכְבַּ֧ד יַד־יְהֹוָ֛ה אֶל־הָאַשְׁדּוֹדִ֖ים וַיְשִׁמֵּ֑ם וַיַּ֤ךְ אֹתָם֙ {{כו"ק|בעפלים|בַּטְּחֹרִ֔ים}} אֶת־אַשְׁדּ֖וֹד וְאֶת־גְּבוּלֶֽיהָ׃</t>
  </si>
  <si>
    <t>{{מ:פסוק|יחזקאל|כט|טז}}</t>
  </si>
  <si>
    <t>וְלֹ֣א יִֽהְיֶה־עוֹד֩ לְבֵ֨ית יִשְׂרָאֵ֤ל לְמִבְטָח֙ מַזְכִּ֣יר עָוֺ֔ן בִּפְנוֹתָ֖ם אַחֲרֵיהֶ֑ם וְיָ֣דְע֔וּ כִּ֥י אֲנִ֖י אֲדֹנָ֥י יֱהֹוִֽה׃</t>
  </si>
  <si>
    <t>{{מ:פסוק|שמואל א|ה|ז}}</t>
  </si>
  <si>
    <t>וַיִּרְא֥וּ אַנְשֵֽׁי־אַשְׁדּ֖וֹד כִּי־כֵ֑ן וְאָמְר֗וּ לֹא־יֵשֵׁ֞ב אֲר֨וֹן אֱלֹהֵ֤י יִשְׂרָאֵל֙ עִמָּ֔נוּ כִּֽי־קָשְׁתָ֤ה יָדוֹ֙ עָלֵ֔ינוּ וְעַ֖ל דָּג֥וֹן אֱלֹהֵֽינוּ׃</t>
  </si>
  <si>
    <t>{{מ:פסוק|יחזקאל|כט|יז}}</t>
  </si>
  <si>
    <t>וַיְהִ֗י בְּעֶשְׂרִ֤ים וָשֶׁ֙בַע֙ שָׁנָ֔ה בָּרִאשׁ֖וֹן בְּאֶחָ֣ד לַחֹ֑דֶשׁ הָיָ֥ה דְבַר־יְהֹוָ֖ה אֵלַ֥י לֵאמֹֽר׃</t>
  </si>
  <si>
    <t>{{מ:פסוק|שמואל א|ה|ח}}</t>
  </si>
  <si>
    <t>וַיִּשְׁלְח֡וּ וַיַּאַסְפוּ֩ אֶת־כׇּל־סַרְנֵ֨י פְלִשְׁתִּ֜ים אֲלֵיהֶ֗ם וַיֹּֽאמְרוּ֙ מַֽה־נַּעֲשֶׂ֗ה לַֽאֲרוֹן֙ אֱלֹהֵ֣י יִשְׂרָאֵ֔ל וַיֹּ֣אמְר֔וּ גַּ֣ת יִסֹּ֔ב אֲר֖וֹן אֱלֹהֵ֣י יִשְׂרָאֵ֑ל וַיַּסֵּ֕בּוּ אֶת־אֲר֖וֹן אֱלֹהֵ֥י יִשְׂרָאֵֽל׃</t>
  </si>
  <si>
    <t>{{מ:פסוק|יחזקאל|כט|יח}}</t>
  </si>
  <si>
    <t>בֶּן־אָדָ֗ם נְבוּכַדְרֶאצַּ֣ר מֶֽלֶךְ־בָּ֠בֶ֠ל הֶעֱבִ֨יד אֶת־חֵיל֜וֹ עֲבֹדָ֤ה גְדוֹלָה֙ אֶל־צֹ֔ר כׇּל־רֹ֣אשׁ מֻקְרָ֔ח וְכׇל־כָּתֵ֖ף מְרוּטָ֑ה וְ֠שָׂכָ֠ר לֹא־הָ֨יָה ל֤וֹ וּלְחֵילוֹ֙ מִצֹּ֔ר עַל־הָעֲבֹדָ֖ה אֲשֶׁר־עָבַ֥ד עָלֶֽיהָ׃</t>
  </si>
  <si>
    <t>{{מ:פסוק|יחזקאל|כט|יט}}</t>
  </si>
  <si>
    <t>לָכֵ֗ן כֹּ֤ה אָמַר֙ אֲדֹנָ֣י יֱהֹוִ֔ה הִנְנִ֥י נֹתֵ֛ן לִנְבוּכַדְרֶאצַּ֥ר מֶלֶךְ־בָּבֶ֖ל אֶת־אֶ֣רֶץ מִצְרָ֑יִם וְנָשָׂ֨א הֲמֹנָ֜הּ וְשָׁלַ֤ל שְׁלָלָהּ֙ וּבָזַ֣ז בִּזָּ֔הּ וְהָיְתָ֥ה שָׂכָ֖ר לְחֵילֽוֹ׃</t>
  </si>
  <si>
    <t>{{מ:פסוק|שמואל א|ה|ט}}</t>
  </si>
  <si>
    <t>וַיְהִ֞י אַחֲרֵ֣י{{מ:לגרמיה}}הֵסַ֣בּוּ אֹת֗וֹ וַתְּהִ֨י יַד־יְהֹוָ֤ה{{מ:פסק}}בָּעִיר֙ מְהוּמָה֙ גְּדוֹלָ֣ה מְאֹ֔ד וַיַּךְ֙ אֶת־אַנְשֵׁ֣י הָעִ֔יר מִקָּטֹ֖ן וְעַד־גָּד֑וֹל וַיִּשָּׂתְר֥וּ לָהֶ֖ם {{כו"ק|עפלים|טְחֹרִֽים}}׃</t>
  </si>
  <si>
    <t>{{מ:פסוק|יחזקאל|כט|כ}}</t>
  </si>
  <si>
    <t>פְּעֻלָּתוֹ֙ אֲשֶׁר־עָ֣בַד בָּ֔הּ נָתַ֥תִּי ל֖וֹ אֶת־אֶ֣רֶץ מִצְרָ֑יִם אֲשֶׁר֙ עָ֣שׂוּ לִ֔י נְאֻ֖ם אֲדֹנָ֥י יֱהֹוִֽה׃</t>
  </si>
  <si>
    <t>{{מ:פסוק|שמואל א|ה|י}}</t>
  </si>
  <si>
    <t>וַֽיְשַׁלְּח֛וּ אֶת־אֲר֥וֹן הָאֱלֹהִ֖ים עֶקְר֑וֹן וַיְהִ֗י כְּב֨וֹא אֲר֤וֹן הָאֱלֹהִים֙ עֶקְר֔וֹן וַיִּזְעֲק֨וּ הָעֶקְרֹנִ֜ים לֵאמֹ֗ר הֵסַ֤בּוּ אֵלַי֙ אֶת־אֲרוֹן֙ אֱלֹהֵ֣י יִשְׂרָאֵ֔ל לַהֲמִיתֵ֖נִי וְאֶת־עַמִּֽי׃</t>
  </si>
  <si>
    <t>{{מ:פסוק|יחזקאל|כט|כא|סדר=יח}}</t>
  </si>
  <si>
    <t>בַּיּ֣וֹם הַה֗וּא אַצְמִ֤יחַ קֶ֙רֶן֙ לְבֵ֣ית יִשְׂרָאֵ֔ל וּלְךָ֛ אֶתֵּ֥ן פִּתְחֽוֹן־פֶּ֖ה בְּתוֹכָ֑ם וְיָדְע֖וּ כִּֽי־אֲנִ֥י יְהֹוָֽה׃</t>
  </si>
  <si>
    <t>{{מ:פסוק|שמואל א|ה|יא}}</t>
  </si>
  <si>
    <t>וַיִּשְׁלְח֨וּ וַיַּאַסְפ֜וּ אֶת־כׇּל־סַרְנֵ֣י פְלִשְׁתִּ֗ים וַיֹּֽאמְרוּ֙ שַׁלְּח֞וּ אֶת־אֲר֨וֹן אֱלֹהֵ֤י יִשְׂרָאֵל֙ וְיָשֹׁ֣ב לִמְקוֹמ֔וֹ וְלֹא־יָמִ֥ית אֹתִ֖י וְאֶת־עַמִּ֑י כִּֽי־הָיְתָ֤ה מְהֽוּמַת־מָ֙וֶת֙ בְּכׇל־הָעִ֔יר כָּבְדָ֥ה מְאֹ֛ד יַ֥ד הָאֱלֹהִ֖ים שָֽׁם׃</t>
  </si>
  <si>
    <t>ספר יחזקאל/ל</t>
  </si>
  <si>
    <t>{{מ:פסוק|שמואל א|ה|יב}}</t>
  </si>
  <si>
    <t>וְהָֽאֲנָשִׁים֙ אֲשֶׁ֣ר לֹא־מֵ֔תוּ הֻכּ֖וּ {{כו"ק|בעפלים|בַּטְּחֹרִ֑ים}} וַתַּ֛עַל שַֽׁוְעַ֥ת הָעִ֖יר הַשָּׁמָֽיִם׃</t>
  </si>
  <si>
    <t>{{מ:פסוק|יחזקאל|ל|א}}</t>
  </si>
  <si>
    <t>{{מ:פסוק|יחזקאל|ל|ב}}</t>
  </si>
  <si>
    <t>בֶּן־אָדָ֕ם הִנָּבֵא֙ וְאָ֣מַרְתָּ֔ כֹּ֥ה אָמַ֖ר אֲדֹנָ֣י יֱהֹוִ֑ה הֵילִ֖ילוּ הָ֥הּ לַיּֽוֹם׃</t>
  </si>
  <si>
    <t>{{מ:פסוק|יחזקאל|ל|ג}}</t>
  </si>
  <si>
    <t>כִּֽי־קָר֣וֹב י֔וֹם וְקָר֥וֹב י֖וֹם לַֽיהֹוָ֑ה י֣וֹם עָנָ֔ן עֵ֥ת גּוֹיִ֖ם יִהְיֶֽה׃</t>
  </si>
  <si>
    <t>ספר שמואל/שמ"א ו</t>
  </si>
  <si>
    <t>{{מ:פסוק|יחזקאל|ל|ד}}</t>
  </si>
  <si>
    <t>וּבָאָ֥ה חֶ֙רֶב֙ בְּמִצְרַ֔יִם וְהָיְתָ֤ה חַלְחָלָה֙ בְּכ֔וּשׁ בִּנְפֹ֥ל חָלָ֖ל בְּמִצְרָ֑יִם וְלָקְח֣וּ הֲמוֹנָ֔הּ וְנֶהֶרְס֖וּ יְסֹדוֹתֶֽיהָ׃</t>
  </si>
  <si>
    <t>{{מ:פסוק|שמואל א|ו|א}}</t>
  </si>
  <si>
    <t>וַיְהִ֧י אֲרוֹן־יְהֹוָ֛ה בִּשְׂדֵ֥ה פְלִשְׁתִּ֖ים שִׁבְעָ֥ה חֳדָשִֽׁים׃</t>
  </si>
  <si>
    <t>{{מ:פסוק|יחזקאל|ל|ה}}</t>
  </si>
  <si>
    <t>כּ֣וּשׁ וּפ֤וּט וְלוּד֙ וְכׇל־הָעֶ֣רֶב וְכ֔וּב וּבְנֵ֖י אֶ֣רֶץ הַבְּרִ֑ית אִתָּ֖ם בַּחֶ֥רֶב יִפֹּֽלוּ׃</t>
  </si>
  <si>
    <t>{{מ:פסוק|שמואל א|ו|ב}}</t>
  </si>
  <si>
    <t>{{מ:פסוק|יחזקאל|ל|ו}}</t>
  </si>
  <si>
    <t>וַיִּקְרְא֣וּ פְלִשְׁתִּ֗ים לַכֹּהֲנִ֤ים וְלַקֹּֽסְמִים֙ לֵאמֹ֔ר מַֽה־נַּעֲשֶׂ֖ה לַאֲר֣וֹן יְהֹוָ֑ה הוֹדִעֻ֕נוּ בַּמֶּ֖ה נְשַׁלְּחֶ֥נּוּ לִמְקוֹמֽוֹ׃</t>
  </si>
  <si>
    <t>כֹּ֚ה אָמַ֣ר יְהֹוָ֔ה וְנָֽפְלוּ֙ סֹמְכֵ֣י מִצְרַ֔יִם וְיָרַ֖ד גְּא֣וֹן עֻזָּ֑הּ מִמִּגְדֹּ֣ל סְוֵנֵ֗ה בַּחֶ֙רֶב֙ יִפְּלוּ־בָ֔הּ נְאֻ֖ם אֲדֹנָ֥י יֱהֹוִֽה׃</t>
  </si>
  <si>
    <t>{{מ:פסוק|יחזקאל|ל|ז}}</t>
  </si>
  <si>
    <t>וְנָשַׁ֕מּוּ בְּת֖וֹךְ אֲרָצ֣וֹת נְשַׁמּ֑וֹת וְעָרָ֕יו בְּתוֹךְ־עָרִ֥ים נַחֲרָב֖וֹת תִּֽהְיֶֽינָה׃</t>
  </si>
  <si>
    <t>{{מ:פסוק|שמואל א|ו|ג}}</t>
  </si>
  <si>
    <t>וַיֹּאמְר֗וּ אִֽם־מְשַׁלְּחִ֞ים אֶת־אֲר֨וֹן אֱלֹהֵ֤י יִשְׂרָאֵל֙ אַל־תְּשַׁלְּח֤וּ אֹתוֹ֙ רֵיקָ֔ם כִּי־הָשֵׁ֥ב תָּשִׁ֛יבוּ ל֖וֹ אָשָׁ֑ם אָ֤ז תֵּרָֽפְאוּ֙ וְנוֹדַ֣ע לָכֶ֔ם לָ֛מָּה לֹא־תָס֥וּר יָד֖וֹ מִכֶּֽם׃</t>
  </si>
  <si>
    <t>ספר בראשית/א</t>
  </si>
  <si>
    <t>{{מ:פסוק|שמואל א|ו|ד}}</t>
  </si>
  <si>
    <t>&lt;noinclude&gt;{{תבנית:טעמי המקרא באינטרנט (עליון)}}//{{מ:שוליים|5}}//{{תבנית:משתמש:Dovi/טעמי המקרא}}//&lt;/noinclude&gt;</t>
  </si>
  <si>
    <t>{{מ:פסוק|יחזקאל|ל|ח}}</t>
  </si>
  <si>
    <t>וַיֹּאמְר֗וּ מָ֣ה הָאָשָׁם֮ אֲשֶׁ֣ר נָשִׁ֣יב לוֹ֒ וַיֹּאמְר֗וּ מִסְפַּר֙ סַרְנֵ֣י פְלִשְׁתִּ֔ים חֲמִשָּׁה֙ {{כו"ק|עפלי|טְחֹרֵ֣י}} זָהָ֔ב וַחֲמִשָּׁ֖ה עַכְבְּרֵ֣י זָהָ֑ב כִּֽי־מַגֵּפָ֥ה אַחַ֛ת לְכֻלָּ֖ם וּלְסַרְנֵיכֶֽם׃</t>
  </si>
  <si>
    <t>וְיָדְע֖וּ כִּֽי־אֲנִ֣י יְהֹוָ֑ה בְּתִתִּי־אֵ֣שׁ בְּמִצְרַ֔יִם וְנִשְׁבְּר֖וּ כׇּל־עֹֽזְרֶֽיהָ׃</t>
  </si>
  <si>
    <t>{{מ:פסוק|יחזקאל|ל|ט}}</t>
  </si>
  <si>
    <t>{{מ:פסוק|שמואל א|ו|ה}}</t>
  </si>
  <si>
    <t>בַּיּ֣וֹם הַה֗וּא יֵצְא֨וּ מַלְאָכִ֤ים מִלְּפָנַי֙ בַּצִּ֔ים לְהַחֲרִ֖יד אֶת־כּ֣וּשׁ בֶּ֑טַח וְהָיְתָ֨ה חַלְחָלָ֤ה בָהֶם֙ בְּי֣וֹם מִצְרַ֔יִם כִּ֥י הִנֵּ֖ה בָּאָֽה׃</t>
  </si>
  <si>
    <t>וַעֲשִׂיתֶם֩ צַלְמֵ֨י {{כו"ק|עפליכם|טְחֹרֵיכֶ֜ם}} וְצַלְמֵ֣י עַכְבְּרֵיכֶ֗ם הַמַּשְׁחִיתִם֙ אֶת־הָאָ֔רֶץ וּנְתַתֶּ֛ם לֵאלֹהֵ֥י יִשְׂרָאֵ֖ל כָּב֑וֹד אוּלַ֗י יָקֵ֤ל אֶת־יָדוֹ֙ מֵֽעֲלֵיכֶ֔ם וּמֵעַ֥ל אֱלֹהֵיכֶ֖ם וּמֵעַ֥ל אַרְצְכֶֽם׃</t>
  </si>
  <si>
    <t>{{מ:פסוק|יחזקאל|ל|י}}</t>
  </si>
  <si>
    <t>כֹּ֥ה אָמַ֖ר אֲדֹנָ֣י יֱהֹוִ֑ה וְהִשְׁבַּתִּי֙ אֶת־הֲמ֣וֹן מִצְרַ֔יִם בְּיַ֖ד נְבוּכַדְרֶאצַּ֥ר מֶלֶךְ־בָּבֶֽל׃</t>
  </si>
  <si>
    <t>{{מ:פסוק|שמואל א|ו|ו}}</t>
  </si>
  <si>
    <t>וְלָ֤מָּה תְכַבְּדוּ֙ אֶת־לְבַבְכֶ֔ם כַּאֲשֶׁ֧ר כִּבְּד֛וּ מִצְרַ֥יִם וּפַרְעֹ֖ה אֶת־לִבָּ֑ם הֲלוֹא֙ כַּאֲשֶׁ֣ר הִתְעַלֵּ֣ל בָּהֶ֔ם וַֽיְשַׁלְּח֖וּם וַיֵּלֵֽכוּ׃</t>
  </si>
  <si>
    <t>{{מ:פסוק|יחזקאל|ל|יא}}</t>
  </si>
  <si>
    <t>ה֠וּא וְעַמּ֤וֹ אִתּוֹ֙ עָרִיצֵ֣י גוֹיִ֔ם מוּבָאִ֖ים לְשַׁחֵ֣ת הָאָ֑רֶץ וְהֵרִ֤יקוּ חַרְבוֹתָם֙ עַל־מִצְרַ֔יִם וּמָלְא֥וּ אֶת־הָאָ֖רֶץ חָלָֽל׃</t>
  </si>
  <si>
    <t>{{מ:פסוק|יחזקאל|ל|יב}}</t>
  </si>
  <si>
    <t>{{מ:פסוק|שמואל א|ו|ז}}</t>
  </si>
  <si>
    <t>וְנָתַתִּ֤י יְאֹרִים֙ {{מ:קמץ|ד=חׇֽרָבָ֔ה|ס=חָֽרָבָ֔ה}} וּמָכַרְתִּ֥י אֶת־הָאָ֖רֶץ בְּיַד־רָעִ֑ים וַהֲשִׁמֹּתִ֞י אֶ֤רֶץ וּמְלֹאָהּ֙ בְּיַד־זָרִ֔ים אֲנִ֥י יְהֹוָ֖ה דִּבַּֽרְתִּי׃</t>
  </si>
  <si>
    <t>וְעַתָּ֗ה קְח֨וּ וַעֲשׂ֜וּ עֲגָלָ֤ה חֲדָשָׁה֙ אֶחָ֔ת וּשְׁתֵּ֤י פָרוֹת֙ עָל֔וֹת אֲשֶׁ֛ר לֹא־עָלָ֥ה עֲלֵיהֶ֖ם עֹ֑ל וַאֲסַרְתֶּ֤ם אֶת־הַפָּרוֹת֙ בָּעֲגָלָ֔ה וַהֲשֵׁיבֹתֶ֧ם בְּנֵיהֶ֛ם מֵאַחֲרֵיהֶ֖ם הַבָּֽיְתָה׃</t>
  </si>
  <si>
    <t>{{מ:פסוק|יחזקאל|ל|יג}}</t>
  </si>
  <si>
    <t>כֹּֽה־אָמַ֞ר אֲדֹנָ֣י יֱהֹוִ֗ה וְהַאֲבַדְתִּ֨י גִלּוּלִ֜ים וְהִשְׁבַּתִּ֤י אֱלִילִים֙ מִנֹּ֔ף וְנָשִׂ֥יא מֵאֶֽרֶץ־מִצְרַ֖יִם לֹ֣א יִֽהְיֶה־ע֑וֹד וְנָתַתִּ֥י יִרְאָ֖ה בְּאֶ֥רֶץ מִצְרָֽיִם׃</t>
  </si>
  <si>
    <t>{{מ:פסוק|שמואל א|ו|ח}}</t>
  </si>
  <si>
    <t>וּלְקַחְתֶּ֞ם אֶת־אֲר֣וֹן יְהֹוָ֗ה וּנְתַתֶּ֤ם אֹתוֹ֙ אֶל־הָ֣עֲגָלָ֔ה וְאֵ֣ת{{מ:לגרמיה}}כְּלֵ֣י הַזָּהָ֗ב אֲשֶׁ֨ר הֲשֵׁבֹתֶ֥ם לוֹ֙ אָשָׁ֔ם תָּשִׂ֥ימוּ בָאַרְגַּ֖ז מִצִּדּ֑וֹ וְשִׁלַּחְתֶּ֥ם אֹת֖וֹ וְהָלָֽךְ׃</t>
  </si>
  <si>
    <t>{{מ:פסוק|יחזקאל|ל|יד}}</t>
  </si>
  <si>
    <t>וַֽהֲשִׁמֹּתִי֙ אֶת־פַּתְר֔וֹס וְנָתַ֥תִּי אֵ֖שׁ בְּצֹ֑עַן וְעָשִׂ֥יתִי שְׁפָטִ֖ים בְּנֹֽא׃</t>
  </si>
  <si>
    <t>{{מ:פסוק|שמואל א|ו|ט}}</t>
  </si>
  <si>
    <t>וּרְאִיתֶ֗ם אִם־דֶּ֨רֶךְ גְּבוּל֤וֹ יַֽעֲלֶה֙ בֵּ֣ית שֶׁ֔מֶשׁ ה֚וּא עָ֣שָׂה לָ֔נוּ אֶת־הָרָעָ֥ה הַגְּדוֹלָ֖ה הַזֹּ֑את וְאִם־לֹ֗א וְיָדַ֙עְנוּ֙ כִּ֣י לֹ֤א יָדוֹ֙ נָ֣גְעָה בָּ֔נוּ מִקְרֶ֥ה ה֖וּא הָ֥יָה לָֽנוּ׃</t>
  </si>
  <si>
    <t>{{מ:פסוק|יחזקאל|ל|טו}}</t>
  </si>
  <si>
    <t>וְשָׁפַכְתִּ֣י חֲמָתִ֔י עַל־סִ֖ין מָע֣וֹז מִצְרָ֑יִם וְהִכְרַתִּ֖י אֶת־הֲמ֥וֹן נֹֽא׃</t>
  </si>
  <si>
    <t>{{מ:פסוק|יחזקאל|ל|טז}}</t>
  </si>
  <si>
    <t>{{מ:פסוק|שמואל א|ו|י}}</t>
  </si>
  <si>
    <t>וְנָתַ֤תִּי אֵשׁ֙ בְּמִצְרַ֔יִם ח֤וּל {{כו"ק|תחיל|תָּחוּל֙}} סִ֔ין וְנֹ֖א תִּֽהְיֶ֣ה לְהִבָּקֵ֑עַ וְנֹ֖ף צָרֵ֥י יוֹמָֽם׃</t>
  </si>
  <si>
    <t>וַיַּעֲשׂ֤וּ הָאֲנָשִׁים֙ כֵּ֔ן וַיִּקְח֗וּ שְׁתֵּ֤י פָרוֹת֙ עָל֔וֹת וַיַּאַסְר֖וּם בָּעֲגָלָ֑ה וְאֶת־בְּנֵיהֶ֖ם כָּל֥וּ בַבָּֽיִת׃</t>
  </si>
  <si>
    <t>{{מ:ספר חדש|בראשית}}</t>
  </si>
  <si>
    <t>{{מ:פסוק|יחזקאל|ל|יז}}</t>
  </si>
  <si>
    <t>{{מ:פסוק|שמואל א|ו|יא}}</t>
  </si>
  <si>
    <t>{{מ:פסוק|בראשית|א|א|סדר=א|עלייה='''בראשית'''}}</t>
  </si>
  <si>
    <t>וַיָּשִׂ֛מוּ אֶת־אֲר֥וֹן יְהֹוָ֖ה אֶל־הָעֲגָלָ֑ה וְאֵ֣ת הָאַרְגַּ֗ז וְאֵת֙ עַכְבְּרֵ֣י הַזָּהָ֔ב וְאֵ֖ת צַלְמֵ֥י טְחֹרֵיהֶֽם׃</t>
  </si>
  <si>
    <t>{{נוסח|{{מ:אות-ג|בְּ}}רֵאשִׁ֖ית|=מ"ס-ל ומ"ש|ל=בְּרֵאשִׁ֖ית (באות רגילה)}} בָּרָ֣א אֱלֹהִ֑ים אֵ֥ת הַשָּׁמַ֖יִם וְאֵ֥ת הָאָֽרֶץ׃</t>
  </si>
  <si>
    <t>בַּח֥וּרֵי אָ֛וֶן וּפִי־בֶ֖סֶת בַּחֶ֣רֶב יִפֹּ֑לוּ וְהֵ֖נָּה בַּשְּׁבִ֥י תֵלַֽכְנָה׃</t>
  </si>
  <si>
    <t>{{מ:פסוק|שמואל א|ו|יב}}</t>
  </si>
  <si>
    <t>{{מ:פסוק|בראשית|א|ב}}</t>
  </si>
  <si>
    <t>וַיִּשַּׁ֨רְנָה הַפָּר֜וֹת בַּדֶּ֗רֶךְ עַל־דֶּ֙רֶךְ֙ בֵּ֣ית שֶׁ֔מֶשׁ בִּמְסִלָּ֣ה אַחַ֗ת הָלְכ֤וּ הָלֹךְ֙ וְגָע֔וֹ וְלֹא־סָ֖רוּ יָמִ֣ין וּשְׂמֹ֑אול וְסַרְנֵ֤י פְלִשְׁתִּים֙ הֹלְכִ֣ים אַחֲרֵיהֶ֔ם עַד־גְּב֖וּל בֵּ֥ית שָֽׁמֶשׁ׃</t>
  </si>
  <si>
    <t>{{מ:פסוק|יחזקאל|ל|יח}}</t>
  </si>
  <si>
    <t>וְהָאָ֗רֶץ הָיְתָ֥ה תֹ֙הוּ֙ וָבֹ֔הוּ וְחֹ֖שֶׁךְ עַל־פְּנֵ֣י תְה֑וֹם וְר֣וּחַ אֱלֹהִ֔ים מְרַחֶ֖פֶת עַל־פְּנֵ֥י הַמָּֽיִם׃</t>
  </si>
  <si>
    <t>וּבִֽתְחַפְנְחֵס֙ חָשַׂ֣ךְ הַיּ֔וֹם בְּשִׁבְרִי־שָׁם֙ אֶת־מֹט֣וֹת מִצְרַ֔יִם וְנִשְׁבַּת־בָּ֖הּ גְּא֣וֹן עֻזָּ֑הּ הִ֚יא עָנָ֣ן יְכַסֶּ֔נָּה וּבְנוֹתֶ֖יהָ בַּשְּׁבִ֥י תֵלַֽכְנָה׃</t>
  </si>
  <si>
    <t>{{מ:פסוק|שמואל א|ו|יג}}</t>
  </si>
  <si>
    <t>{{מ:פסוק|יחזקאל|ל|יט}}</t>
  </si>
  <si>
    <t>וְעָשִׂ֥יתִי שְׁפָטִ֖ים בְּמִצְרָ֑יִם וְיָדְע֖וּ כִּֽי־אֲנִ֥י יְהֹוָֽה׃</t>
  </si>
  <si>
    <t>וּבֵ֣ית שֶׁ֔מֶשׁ קֹצְרִ֥ים קְצִיר־חִטִּ֖ים בָּעֵ֑מֶק וַיִּשְׂא֣וּ אֶת־עֵינֵיהֶ֗ם וַיִּרְאוּ֙ אֶת־הָ֣אָר֔וֹן וַֽיִּשְׂמְח֖וּ לִרְאֽוֹת׃</t>
  </si>
  <si>
    <t>{{מ:פסוק|בראשית|א|ג}}</t>
  </si>
  <si>
    <t>וַיֹּ֥אמֶר אֱלֹהִ֖ים יְהִ֣י א֑וֹר וַֽיְהִי־אֽוֹר׃</t>
  </si>
  <si>
    <t>{{מ:פסוק|יחזקאל|ל|כ}}</t>
  </si>
  <si>
    <t>וַיְהִ֗י בְּאַחַ֤ת עֶשְׂרֵה֙ שָׁנָ֔ה בָּרִאשׁ֖וֹן בְּשִׁבְעָ֣ה לַחֹ֑דֶשׁ הָיָ֥ה דְבַר־יְהֹוָ֖ה אֵלַ֥י לֵאמֹֽר׃</t>
  </si>
  <si>
    <t>{{מ:פסוק|שמואל א|ו|יד|סדר=ד}}</t>
  </si>
  <si>
    <t>וְהָעֲגָלָ֡ה בָּ֠אָה אֶל־שְׂדֵ֨ה יְהוֹשֻׁ֤עַ בֵּֽית־הַשִּׁמְשִׁי֙ וַתַּעֲמֹ֣ד שָׁ֔ם וְשָׁ֖ם אֶ֣בֶן גְּדוֹלָ֑ה וַֽיְבַקְּעוּ֙ אֶת־עֲצֵ֣י הָעֲגָלָ֔ה וְאֶ֨ת־הַפָּר֔וֹת הֶעֱל֥וּ עֹלָ֖ה לַיהֹוָֽה׃</t>
  </si>
  <si>
    <t>{{מ:פסוק|בראשית|א|ד}}</t>
  </si>
  <si>
    <t>וַיַּ֧רְא אֱלֹהִ֛ים אֶת־הָא֖וֹר כִּי־ט֑וֹב וַיַּבְדֵּ֣ל אֱלֹהִ֔ים בֵּ֥ין הָא֖וֹר וּבֵ֥ין הַחֹֽשֶׁךְ׃</t>
  </si>
  <si>
    <t>{{מ:פסוק|יחזקאל|ל|כא}}</t>
  </si>
  <si>
    <t>בֶּן־אָדָ֕ם אֶת־זְר֛וֹעַ פַּרְעֹ֥ה מֶלֶךְ־מִצְרַ֖יִם שָׁבָ֑רְתִּי וְהִנֵּ֣ה לֹֽא־חֻ֠בְּשָׁ֠ה לָתֵ֨ת רְפֻא֜וֹת לָשׂ֥וּם חִתּ֛וּל לְחׇבְשָׁ֥הּ לְחׇזְקָ֖הּ לִתְפֹּ֥שׂ בֶּחָֽרֶב׃</t>
  </si>
  <si>
    <t>{{מ:פסוק|בראשית|א|ה}}</t>
  </si>
  <si>
    <t>וַיִּקְרָ֨א אֱלֹהִ֤ים{{מ:פסק}}לָאוֹר֙ י֔וֹם וְלַחֹ֖שֶׁךְ קָ֣רָא לָ֑יְלָה וַֽיְהִי־עֶ֥רֶב וַֽיְהִי־בֹ֖קֶר י֥וֹם אֶחָֽד׃</t>
  </si>
  <si>
    <t>{{מ:פסוק|שמואל א|ו|טו}}</t>
  </si>
  <si>
    <t>וְהַלְוִיִּ֞ם הוֹרִ֣ידוּ{{מ:לגרמיה}}אֶת־אֲר֣וֹן יְהֹוָ֗ה וְאֶת־הָאַרְגַּ֤ז אֲשֶׁר־אִתּוֹ֙ אֲשֶׁר־בּ֣וֹ כְלֵֽי־זָהָ֔ב וַיָּשִׂ֖מוּ אֶל־הָאֶ֣בֶן הַגְּדוֹלָ֑ה וְאַנְשֵׁ֣י בֵֽית־שֶׁ֗מֶשׁ הֶעֱל֨וּ עֹל֜וֹת וַֽיִּזְבְּח֧וּ זְבָחִ֛ים בַּיּ֥וֹם הַה֖וּא לַיהֹוָֽה׃</t>
  </si>
  <si>
    <t>{{מ:פסוק|יחזקאל|ל|כב}}</t>
  </si>
  <si>
    <t>לָכֵ֞ן כֹּה־אָמַ֣ר{{מ:לגרמיה}}אֲדֹנָ֣י יֱהֹוִ֗ה הִנְנִי֙ אֶל־פַּרְעֹ֣ה מֶלֶךְ־מִצְרַ֔יִם וְשָֽׁבַרְתִּי֙ אֶת־זְרֹ֣עֹתָ֔יו אֶת־הַחֲזָקָ֖ה וְאֶת־הַנִּשְׁבָּ֑רֶת וְהִפַּלְתִּ֥י אֶת־הַחֶ֖רֶב מִיָּדֽוֹ׃</t>
  </si>
  <si>
    <t>{{מ:פסוק|בראשית|א|ו|עלייה=[לוי]}}</t>
  </si>
  <si>
    <t>וַיֹּ֣אמֶר אֱלֹהִ֔ים יְהִ֥י רָקִ֖יעַ בְּת֣וֹךְ הַמָּ֑יִם וִיהִ֣י מַבְדִּ֔יל בֵּ֥ין מַ֖יִם לָמָֽיִם׃</t>
  </si>
  <si>
    <t>{{מ:פסוק|שמואל א|ו|טז}}</t>
  </si>
  <si>
    <t>וַחֲמִשָּׁ֥ה סַרְנֵֽי־פְלִשְׁתִּ֖ים רָא֑וּ וַיָּשֻׁ֥בוּ עֶקְר֖וֹן בַּיּ֥וֹם הַהֽוּא׃</t>
  </si>
  <si>
    <t>{{מ:פסוק|יחזקאל|ל|כג}}</t>
  </si>
  <si>
    <t>וַהֲפִצוֹתִ֥י אֶת־מִצְרַ֖יִם בַּגּוֹיִ֑ם וְזֵרִיתִ֖ם בָּאֲרָצֽוֹת׃</t>
  </si>
  <si>
    <t>{{מ:פסוק|בראשית|א|ז}}</t>
  </si>
  <si>
    <t>וַיַּ֣עַשׂ אֱלֹהִים֮ אֶת־הָרָקִ֒יעַ֒ וַיַּבְדֵּ֗ל בֵּ֤ין הַמַּ֙יִם֙ אֲשֶׁר֙ מִתַּ֣חַת לָרָקִ֔יעַ וּבֵ֣ין הַמַּ֔יִם אֲשֶׁ֖ר מֵעַ֣ל לָרָקִ֑יעַ וַֽיְהִי־כֵֽן׃</t>
  </si>
  <si>
    <t>//{{נוסח|{{סס}}|א=פרשה סתומה כאן בשורה חדשה, ואח"כ פרשות סתומות כולן באמצע השורה, כאשר התיבה "אחד" לבדה בתחילת השורות כדי ליצור מעין צורת השיר}}</t>
  </si>
  <si>
    <t>{{מ:פסוק|יחזקאל|ל|כד}}</t>
  </si>
  <si>
    <t>{{מ:פסוק|שמואל א|ו|יז}}</t>
  </si>
  <si>
    <t>וְחִזַּקְתִּ֗י אֶת־זְרֹעוֹת֙ מֶ֣לֶךְ בָּבֶ֔ל וְנָתַתִּ֥י אֶת־חַרְבִּ֖י בְּיָד֑וֹ וְשָֽׁבַרְתִּי֙ אֶת־זְרֹע֣וֹת פַּרְעֹ֔ה וְנָאַ֛ק נַאֲק֥וֹת חָלָ֖ל לְפָנָֽיו׃</t>
  </si>
  <si>
    <t>וְאֵ֙לֶּה֙ טְחֹרֵ֣י הַזָּהָ֔ב אֲשֶׁ֨ר הֵשִׁ֧יבוּ פְלִשְׁתִּ֛ים אָשָׁ֖ם לַיהֹוָ֑ה{{ססס}}לְאַשְׁדּ֨וֹד אֶחָ֜ד{{ססס}}לְעַזָּ֤ה אֶחָד֙{{ססס}}לְאַשְׁקְל֣וֹן אֶחָ֔ד{{ססס}}לְגַ֥ת אֶחָ֖ד{{ססס}}לְעֶקְר֥וֹן אֶחָֽד׃</t>
  </si>
  <si>
    <t>{{מ:פסוק|בראשית|א|ח}}</t>
  </si>
  <si>
    <t>וַיִּקְרָ֧א אֱלֹהִ֛ים לָֽרָקִ֖יעַ שָׁמָ֑יִם וַֽיְהִי־עֶ֥רֶב וַֽיְהִי־בֹ֖קֶר י֥וֹם שֵׁנִֽי׃</t>
  </si>
  <si>
    <t>{{מ:פסוק|יחזקאל|ל|כה}}</t>
  </si>
  <si>
    <t>וְהַחֲזַקְתִּ֗י אֶת־זְרֹעוֹת֙ מֶ֣לֶךְ בָּבֶ֔ל וּזְרֹע֥וֹת פַּרְעֹ֖ה תִּפֹּ֑לְנָה וְֽיָדְע֞וּ כִּי־אֲנִ֣י יְהֹוָ֗ה בְּתִתִּ֤י חַרְבִּי֙ בְּיַ֣ד מֶֽלֶךְ־בָּבֶ֔ל וְנָטָ֥ה אוֹתָ֖הּ אֶל־אֶ֥רֶץ מִצְרָֽיִם׃</t>
  </si>
  <si>
    <t>{{מ:פסוק|שמואל א|ו|יח}}</t>
  </si>
  <si>
    <t>וְעַכְבְּרֵ֣י הַזָּהָ֗ב מִסְפַּ֞ר כׇּל־עָרֵ֤י פְלִשְׁתִּים֙ לַחֲמֵ֣שֶׁת הַסְּרָנִ֔ים מֵעִ֣יר מִבְצָ֔ר וְעַ֖ד כֹּ֣פֶר הַפְּרָזִ֑י וְעַ֣ד{{מ:לגרמיה}}אָבֵ֣ל הַגְּדוֹלָ֗ה אֲשֶׁ֨ר הִנִּ֤יחוּ עָלֶ֙יהָ֙ אֵ֚ת אֲר֣וֹן יְהֹוָ֔ה עַ֚ד הַיּ֣וֹם הַזֶּ֔ה בִּשְׂדֵ֥ה יְהוֹשֻׁ֖עַ בֵּ֥ית הַשִּׁמְשִֽׁי׃</t>
  </si>
  <si>
    <t>{{מ:פסוק|בראשית|א|ט|עלייה=[ישראל]}}</t>
  </si>
  <si>
    <t>וַיֹּ֣אמֶר אֱלֹהִ֗ים יִקָּו֨וּ הַמַּ֜יִם מִתַּ֤חַת הַשָּׁמַ֙יִם֙ אֶל־מָק֣וֹם אֶחָ֔ד וְתֵרָאֶ֖ה הַיַּבָּשָׁ֑ה וַֽיְהִי־כֵֽן׃</t>
  </si>
  <si>
    <t>{{מ:פסוק|יחזקאל|ל|כו}}</t>
  </si>
  <si>
    <t>וַהֲפִצוֹתִ֤י אֶת־מִצְרַ֙יִם֙ בַּגּוֹיִ֔ם וְזֵרִיתִ֥י אוֹתָ֖ם בָּאֲרָצ֑וֹת וְיָדְע֖וּ כִּֽי־אֲנִ֥י יְהֹוָֽה׃</t>
  </si>
  <si>
    <t>{{מ:פסוק|שמואל א|ו|יט}}</t>
  </si>
  <si>
    <t>וַיַּ֞ךְ בְּאַנְשֵׁ֣י בֵֽית־שֶׁ֗מֶשׁ כִּ֤י רָאוּ֙ בַּאֲר֣וֹן יְהֹוָ֔ה וַיַּ֤ךְ בָּעָם֙ שִׁבְעִ֣ים אִ֔ישׁ חֲמִשִּׁ֥ים אֶ֖לֶף אִ֑ישׁ וַיִּֽתְאַבְּל֣וּ הָעָ֔ם כִּֽי־הִכָּ֧ה יְהֹוָ֛ה בָּעָ֖ם מַכָּ֥ה גְדוֹלָֽה׃</t>
  </si>
  <si>
    <t>{{מ:פסוק|שמואל א|ו|כ}}</t>
  </si>
  <si>
    <t>וַיֹּֽאמְרוּ֙ אַנְשֵׁ֣י בֵֽית־שֶׁ֔מֶשׁ מִ֚י יוּכַ֣ל לַעֲמֹ֔ד לִפְנֵ֨י יְהֹוָ֧ה הָאֱלֹהִ֛ים הַקָּד֖וֹשׁ הַזֶּ֑ה וְאֶל־מִ֖י יַעֲלֶ֥ה מֵעָלֵֽינוּ׃</t>
  </si>
  <si>
    <t>ספר יחזקאל/לא</t>
  </si>
  <si>
    <t>{{מ:פסוק|בראשית|א|י}}</t>
  </si>
  <si>
    <t>וַיִּקְרָ֨א אֱלֹהִ֤ים{{מ:פסק}}לַיַּבָּשָׁה֙ אֶ֔רֶץ וּלְמִקְוֵ֥ה הַמַּ֖יִם קָרָ֣א יַמִּ֑ים וַיַּ֥רְא אֱלֹהִ֖ים כִּי־טֽוֹב׃</t>
  </si>
  <si>
    <t>{{מ:פסוק|שמואל א|ו|כא}}</t>
  </si>
  <si>
    <t>וַֽיִּשְׁלְחוּ֙ מַלְאָכִ֔ים אֶל־יוֹשְׁבֵ֥י קִרְיַת־יְעָרִ֖ים לֵאמֹ֑ר הֵשִׁ֤בוּ פְלִשְׁתִּים֙ אֶת־אֲר֣וֹן יְהֹוָ֔ה רְד֕וּ הַעֲל֥וּ אֹת֖וֹ אֲלֵיכֶֽם׃</t>
  </si>
  <si>
    <t>ספר שמואל/שמ"א ז</t>
  </si>
  <si>
    <t>{{מ:פסוק|יחזקאל|לא|א}}</t>
  </si>
  <si>
    <t>{{מ:פסוק|בראשית|א|יא}}</t>
  </si>
  <si>
    <t>וַיְהִ֗י בְּאַחַ֤ת עֶשְׂרֵה֙ שָׁנָ֔ה בַּשְּׁלִישִׁ֖י בְּאֶחָ֣ד לַחֹ֑דֶשׁ הָיָ֥ה דְבַר־יְהֹוָ֖ה אֵלַ֥י לֵאמֹֽר׃</t>
  </si>
  <si>
    <t>{{מ:פסוק|שמואל א|ז|א}}</t>
  </si>
  <si>
    <t>וַיֹּ֣אמֶר אֱלֹהִ֗ים תַּֽדְשֵׁ֤א הָאָ֙רֶץ֙ {{נוסח|דֶּ֗שֶׁא|=ל ומ"ש ותיגאן|הקלדה=דֶּ֔שֶׁא (ע"פ BHS) וכן במ"ג דפוס ונציה ובחלק מהדפוסים אחריו|קורן, ברויאר, דותן, מג"ה, סימנים, מכון ממרא}} עֵ֚שֶׂב מַזְרִ֣יעַ זֶ֔רַע עֵ֣ץ פְּרִ֞י עֹ֤שֶׂה פְּרִי֙ לְמִינ֔וֹ אֲשֶׁ֥ר זַרְעוֹ־ב֖וֹ עַל־הָאָ֑רֶץ וַֽיְהִי־כֵֽן׃</t>
  </si>
  <si>
    <t>וַיָּבֹ֜אוּ אַנְשֵׁ֣י{{מ:לגרמיה}}קִרְיַ֣ת יְעָרִ֗ים וַֽיַּעֲלוּ֙ אֶת־אֲר֣וֹן יְהֹוָ֔ה וַיָּבִ֣אוּ אֹת֔וֹ אֶל־בֵּ֥ית אֲבִינָדָ֖ב בַּגִּבְעָ֑ה וְאֶת־אֶלְעָזָ֤ר בְּנוֹ֙ קִדְּשׁ֔וּ לִשְׁמֹ֖ר אֶת־אֲר֥וֹן יְהֹוָֽה׃</t>
  </si>
  <si>
    <t>{{מ:פסוק|יחזקאל|לא|ב}}</t>
  </si>
  <si>
    <t>בֶּן־אָדָ֕ם אֱמֹ֛ר אֶל־פַּרְעֹ֥ה מֶלֶךְ־מִצְרַ֖יִם וְאֶל־הֲמוֹנ֑וֹ אֶל־מִ֖י דָּמִ֥יתָ בְגׇדְלֶֽךָ׃</t>
  </si>
  <si>
    <t>{{מ:פסוק|בראשית|א|יב}}</t>
  </si>
  <si>
    <t>{{מ:פסוק|שמואל א|ז|ב}}</t>
  </si>
  <si>
    <t>וַתּוֹצֵ֨א הָאָ֜רֶץ דֶּ֠שֶׁא עֵ֣שֶׂב מַזְרִ֤יעַ זֶ֙רַע֙ לְמִינֵ֔הוּ וְעֵ֧ץ עֹֽשֶׂה־פְּרִ֛י אֲשֶׁ֥ר זַרְעוֹ־ב֖וֹ לְמִינֵ֑הוּ וַיַּ֥רְא אֱלֹהִ֖ים כִּי־טֽוֹב׃</t>
  </si>
  <si>
    <t>וַיְהִ֗י מִיּ֞וֹם שֶׁ֤בֶת הָאָרוֹן֙ בְּקִרְיַ֣ת יְעָרִ֔ים וַיִּרְבּוּ֙ הַיָּמִ֔ים וַיִּהְי֖וּ עֶשְׂרִ֣ים שָׁנָ֑ה וַיִּנָּה֛וּ כׇּל־בֵּ֥ית יִשְׂרָאֵ֖ל אַחֲרֵ֥י יְהֹוָֽה׃</t>
  </si>
  <si>
    <t>{{מ:פסוק|יחזקאל|לא|ג}}</t>
  </si>
  <si>
    <t>הִנֵּ֨ה אַשּׁ֜וּר אֶ֣רֶז בַּלְּבָנ֗וֹן יְפֵ֥ה עָנָ֛ף וְחֹ֥רֶשׁ מֵצַ֖ל וּגְבַ֣הּ קוֹמָ֑ה וּבֵ֣ין עֲבֹתִ֔ים הָיְתָ֖ה צַמַּרְתּֽוֹ׃</t>
  </si>
  <si>
    <t>{{מ:פסוק|בראשית|א|יג}}</t>
  </si>
  <si>
    <t>{{מ:פסוק|שמואל א|ז|ג}}</t>
  </si>
  <si>
    <t>וַֽיְהִי־עֶ֥רֶב וַֽיְהִי־בֹ֖קֶר י֥וֹם שְׁלִישִֽׁי׃</t>
  </si>
  <si>
    <t>וַיֹּ֣אמֶר שְׁמוּאֵ֗ל אֶל־כׇּל־בֵּ֣ית יִשְׂרָאֵל֮ לֵאמֹר֒ אִם־בְּכׇל־לְבַבְכֶ֗ם אַתֶּ֤ם שָׁבִים֙ אֶל־יְהֹוָ֔ה הָסִ֜ירוּ אֶת־אֱלֹהֵ֧י הַנֵּכָ֛ר {{נוסח|מִתּוֹכְכֶ֖ם|א=מִתּוֹכֲכֶ֖ם}} וְהָעַשְׁתָּר֑וֹת וְהָכִ֨ינוּ לְבַבְכֶ֤ם אֶל־יְהֹוָה֙ וְעִבְדֻ֣הוּ לְבַדּ֔וֹ וְיַצֵּ֥ל אֶתְכֶ֖ם מִיַּ֥ד פְּלִשְׁתִּֽים׃</t>
  </si>
  <si>
    <t>{{מ:פסוק|יחזקאל|לא|ד}}</t>
  </si>
  <si>
    <t>מַ֣יִם גִּדְּל֔וּהוּ תְּה֖וֹם {{נוסח|רֹמְמָ֑תְהוּ|א=רֹמֲמָ֑תְהוּ}} אֶת־נַהֲרֹתֶ֗יהָ הֹלֵךְ֙ סְבִיב֣וֹת מַטָּעָ֔הּ וְאֶת־תְּעָלֹתֶ֣יהָ שִׁלְחָ֔ה אֶ֖ל כׇּל־עֲצֵ֥י הַשָּׂדֶֽה׃</t>
  </si>
  <si>
    <t>{{מ:פסוק|שמואל א|ז|ד}}</t>
  </si>
  <si>
    <t>וַיָּסִ֙ירוּ֙ בְּנֵ֣י יִשְׂרָאֵ֔ל אֶת־הַבְּעָלִ֖ים וְאֶת־הָעַשְׁתָּרֹ֑ת וַיַּעַבְד֥וּ אֶת־יְהֹוָ֖ה לְבַדּֽוֹ׃</t>
  </si>
  <si>
    <t>{{מ:פסוק|בראשית|א|יד|עלייה=[ע"כ ישראל]}}</t>
  </si>
  <si>
    <t>וַיֹּ֣אמֶר אֱלֹהִ֗ים יְהִ֤י מְאֹרֹת֙ בִּרְקִ֣יעַ הַשָּׁמַ֔יִם לְהַבְדִּ֕יל בֵּ֥ין הַיּ֖וֹם וּבֵ֣ין הַלָּ֑יְלָה וְהָי֤וּ לְאֹתֹת֙ וּלְמ֣וֹעֲדִ֔ים וּלְיָמִ֖ים וְשָׁנִֽים׃</t>
  </si>
  <si>
    <t>{{מ:פסוק|יחזקאל|לא|ה}}</t>
  </si>
  <si>
    <t>{{מ:פסוק|שמואל א|ז|ה}}</t>
  </si>
  <si>
    <t>עַל־כֵּן֙ גָּבְהָ֣א קֹמָת֔וֹ מִכֹּ֖ל עֲצֵ֣י הַשָּׂדֶ֑ה וַתִּרְבֶּ֨ינָה סַֽרְעַפֹּתָ֜יו וַתֶּאֱרַ֧כְנָה פֹארֹתָ֛ו מִמַּ֥יִם רַבִּ֖ים בְּשַׁלְּחֽוֹ׃</t>
  </si>
  <si>
    <t>וַיֹּ֣אמֶר שְׁמוּאֵ֔ל קִבְצ֥וּ אֶת־כׇּל־יִשְׂרָאֵ֖ל הַמִּצְפָּ֑תָה וְאֶתְפַּלֵּ֥ל בַּעַדְכֶ֖ם אֶל־יְהֹוָֽה׃</t>
  </si>
  <si>
    <t>{{מ:פסוק|שמואל א|ז|ו}}</t>
  </si>
  <si>
    <t>וַיִּקָּבְצ֣וּ הַ֠מִּצְפָּ֠תָה וַיִּֽשְׁאֲבוּ־מַ֜יִם וַֽיִּשְׁפְּכ֣וּ{{מ:לגרמיה}}לִפְנֵ֣י יְהֹוָ֗ה וַיָּצ֙וּמוּ֙ בַּיּ֣וֹם הַה֔וּא וַיֹּ֣אמְרוּ שָׁ֔ם חָטָ֖אנוּ לַֽיהֹוָ֑ה וַיִּשְׁפֹּ֧ט שְׁמוּאֵ֛ל אֶת־בְּנֵ֥י יִשְׂרָאֵ֖ל בַּמִּצְפָּֽה׃</t>
  </si>
  <si>
    <t>{{מ:פסוק|בראשית|א|טו}}</t>
  </si>
  <si>
    <t>{{מ:פסוק|יחזקאל|לא|ו}}</t>
  </si>
  <si>
    <t>וְהָי֤וּ לִמְאוֹרֹת֙ בִּרְקִ֣יעַ הַשָּׁמַ֔יִם לְהָאִ֖יר עַל־הָאָ֑רֶץ {{נוסח|וַֽיְהִי־כֵֽן|ל=וַֽיְהִי־כֵֽן בגעיה ימנית}}׃</t>
  </si>
  <si>
    <t>בִּסְעַפֹּתָ֤יו {{נוסח|קִֽנְנוּ֙|א=קִֽנֲנוּ֙}} כׇּל־ע֣וֹף הַשָּׁמַ֔יִם וְתַ֤חַת פֹּֽארֹתָיו֙ יָֽלְד֔וּ כֹּ֖ל חַיַּ֣ת הַשָּׂדֶ֑ה וּבְצִלּוֹ֙ יֵֽשְׁב֔וּ כֹּ֖ל גּוֹיִ֥ם רַבִּֽים׃</t>
  </si>
  <si>
    <t>{{מ:פסוק|שמואל א|ז|ז}}</t>
  </si>
  <si>
    <t>וַיִּשְׁמְע֣וּ פְלִשְׁתִּ֗ים כִּֽי־הִתְקַבְּצ֤וּ בְנֵֽי־יִשְׂרָאֵל֙ הַמִּצְפָּ֔תָה וַיַּעֲל֥וּ סַרְנֵֽי־פְלִשְׁתִּ֖ים אֶל־יִשְׂרָאֵ֑ל וַֽיִּשְׁמְעוּ֙ בְּנֵ֣י יִשְׂרָאֵ֔ל וַיִּֽרְא֖וּ מִפְּנֵ֥י פְלִשְׁתִּֽים׃</t>
  </si>
  <si>
    <t>{{מ:פסוק|יחזקאל|לא|ז}}</t>
  </si>
  <si>
    <t>{{מ:פסוק|בראשית|א|טז}}</t>
  </si>
  <si>
    <t>וַיְּיִ֣ף בְּגׇדְל֔וֹ בְּאֹ֖רֶךְ דָּלִיּוֹתָ֑יו כִּֽי־הָיָ֥ה שׇׁרְשׁ֖וֹ אֶל־מַ֥יִם רַבִּֽים׃</t>
  </si>
  <si>
    <t>וַיַּ֣עַשׂ אֱלֹהִ֔ים אֶת־שְׁנֵ֥י הַמְּאֹרֹ֖ת הַגְּדֹלִ֑ים אֶת־הַמָּא֤וֹר הַגָּדֹל֙ לְמֶמְשֶׁ֣לֶת הַיּ֔וֹם וְאֶת־הַמָּא֤וֹר הַקָּטֹן֙ לְמֶמְשֶׁ֣לֶת הַלַּ֔יְלָה וְאֵ֖ת הַכּוֹכָבִֽים׃</t>
  </si>
  <si>
    <t>{{מ:פסוק|שמואל א|ז|ח}}</t>
  </si>
  <si>
    <t>וַיֹּֽאמְר֤וּ בְנֵֽי־יִשְׂרָאֵל֙ אֶל־שְׁמוּאֵ֔ל אַל־תַּחֲרֵ֣שׁ מִמֶּ֔נּוּ מִזְּעֹ֖ק אֶל־יְהֹוָ֣ה אֱלֹהֵ֑ינוּ וְיֹשִׁעֵ֖נוּ מִיַּ֥ד פְּלִשְׁתִּֽים׃</t>
  </si>
  <si>
    <t>{{מ:פסוק|יחזקאל|לא|ח}}</t>
  </si>
  <si>
    <t>אֲרָזִ֣ים לֹֽא־עֲמָמֻ֘הוּ֮ בְּגַן־אֱלֹהִים֒ בְּרוֹשִׁ֗ים לֹ֤א דָמוּ֙ אֶל־סְעַפֹּתָ֔יו וְעַרְמֹנִ֥ים לֹא־הָי֖וּ כְּפֹרֹאתָ֑יו כׇּל־עֵץ֙ בְּגַן־אֱלֹהִ֔ים לֹא־דָמָ֥ה אֵלָ֖יו בְּיׇפְיֽוֹ׃</t>
  </si>
  <si>
    <t>{{מ:פסוק|בראשית|א|יז}}</t>
  </si>
  <si>
    <t>וַיִּתֵּ֥ן אֹתָ֛ם אֱלֹהִ֖ים בִּרְקִ֣יעַ הַשָּׁמָ֑יִם לְהָאִ֖יר עַל־הָאָֽרֶץ׃</t>
  </si>
  <si>
    <t>{{מ:פסוק|שמואל א|ז|ט}}</t>
  </si>
  <si>
    <t>{{מ:פסוק|יחזקאל|לא|ט}}</t>
  </si>
  <si>
    <t>וַיִּקַּ֣ח שְׁמוּאֵ֗ל טְלֵ֤ה חָלָב֙ אֶחָ֔ד {{כו"ק|ויעלה|וַיַּֽעֲלֵ֧הוּ}} עוֹלָ֛ה כָּלִ֖יל לַיהֹוָ֑ה וַיִּזְעַ֨ק שְׁמוּאֵ֤ל אֶל־יְהֹוָה֙ בְּעַ֣ד יִשְׂרָאֵ֔ל וַֽיַּעֲנֵ֖הוּ יְהֹוָֽה׃</t>
  </si>
  <si>
    <t>יָפֶ֣ה עֲשִׂיתִ֔יו בְּרֹ֖ב דָּלִיּוֹתָ֑יו וַיְקַנְאֻ֙הוּ֙ כׇּל־עֲצֵי־עֵ֔דֶן אֲשֶׁ֖ר בְּגַ֥ן הָאֱלֹהִֽים׃</t>
  </si>
  <si>
    <t>{{מ:פסוק|בראשית|א|יח}}</t>
  </si>
  <si>
    <t>{{מ:פסוק|יחזקאל|לא|י}}</t>
  </si>
  <si>
    <t>{{מ:פסוק|שמואל א|ז|י}}</t>
  </si>
  <si>
    <t>וְלִמְשֹׁל֙ בַּיּ֣וֹם וּבַלַּ֔יְלָה {{נוסח|וּֽלְהַבְדִּ֔יל|=דפוסים|א(ס)ל=וּֽלֲהַבְדִּ֔יל (חטף)}} בֵּ֥ין הָא֖וֹר וּבֵ֣ין הַחֹ֑שֶׁךְ וַיַּ֥רְא אֱלֹהִ֖ים כִּי־טֽוֹב׃</t>
  </si>
  <si>
    <t>לָכֵ֗ן כֹּ֤ה אָמַר֙ אֲדֹנָ֣י יֱהֹוִ֔ה יַ֕עַן אֲשֶׁ֥ר גָּבַ֖הְתָּ בְּקוֹמָ֑ה וַיִּתֵּ֤ן צַמַּרְתּוֹ֙ אֶל־בֵּ֣ין עֲבוֹתִ֔ים וְרָ֥ם לְבָב֖וֹ בְּגׇבְהֽוֹ׃</t>
  </si>
  <si>
    <t>וַיְהִ֤י שְׁמוּאֵל֙ מַעֲלֶ֣ה הָעוֹלָ֔ה וּפְלִשְׁתִּ֣ים נִגְּשׁ֔וּ לַמִּלְחָמָ֖ה בְּיִשְׂרָאֵ֑ל וַיַּרְעֵ֣ם {{נוסח|יְהֹוָ֣ה|=אל (אין פסק); וכן הוא בדותן, ברויאר (וסימנים), ומג"ה.|הקלדה,ממ=&lt;יְהוָ֣ה ׀&gt; (פסק) וכן הוא בדפוסים וקורן.}} בְּקוֹל־גָּ֠ד֠וֹל בַּיּ֨וֹם הַה֤וּא עַל־פְּלִשְׁתִּים֙ וַיְהֻמֵּ֔ם וַיִּנָּגְפ֖וּ לִפְנֵ֥י יִשְׂרָאֵֽל׃</t>
  </si>
  <si>
    <t>{{מ:פסוק|יחזקאל|לא|יא}}</t>
  </si>
  <si>
    <t>וְאֶ֨תְּנֵ֔הוּ בְּיַ֖ד אֵ֣יל גּוֹיִ֑ם עָשׂ֤וֹ יַֽעֲשֶׂה֙ ל֔וֹ {{נוסח|כְּרִשְׁע֖וֹ|=לקש1 ומסורה (וכן הכריעו ברויאר ומג"ה)|א=בְּרִשְׁע֖וֹ? באות בי"ת (אזור האות מטושטש ואולי גם מחוק) וכן בדפוסים (ובקורן)}} גֵּרַשְׁתִּֽהוּ׃</t>
  </si>
  <si>
    <t>{{מ:פסוק|בראשית|א|יט}}</t>
  </si>
  <si>
    <t>וַֽיְהִי־עֶ֥רֶב וַֽיְהִי־בֹ֖קֶר י֥וֹם רְבִיעִֽי׃</t>
  </si>
  <si>
    <t>{{מ:פסוק|שמואל א|ז|יא}}</t>
  </si>
  <si>
    <t>וַיֵּ֨צְא֜וּ אַנְשֵׁ֤י יִשְׂרָאֵל֙ מִן־הַמִּצְפָּ֔ה וַיִּרְדְּפ֖וּ אֶת־פְּלִשְׁתִּ֑ים וַיַּכּ֕וּם עַד־מִתַּ֖חַת לְבֵ֥ית כָּֽר׃</t>
  </si>
  <si>
    <t>{{מ:פסוק|יחזקאל|לא|יב}}</t>
  </si>
  <si>
    <t>וַיִּכְרְתֻ֧הוּ זָרִ֛ים עָרִיצֵ֥י גוֹיִ֖ם וַֽיִּטְּשֻׁ֑הוּ אֶל־הֶ֠הָרִ֠ים וּבְכׇל־גֵּ֨אָי֜וֹת נָפְל֣וּ דָלִיּוֹתָ֗יו וַתִּשָּׁבַ֤רְנָה פֹֽרֹאתָיו֙ בְּכֹל֙ אֲפִיקֵ֣י הָאָ֔רֶץ וַיֵּרְד֧וּ מִצִּלּ֛וֹ כׇּל־עַמֵּ֥י הָאָ֖רֶץ וַֽיִּטְּשֻֽׁהוּ׃</t>
  </si>
  <si>
    <t>{{מ:פסוק|שמואל א|ז|יב}}</t>
  </si>
  <si>
    <t>{{מ:פסוק|בראשית|א|כ}}</t>
  </si>
  <si>
    <t>וַיִּקַּ֨ח שְׁמוּאֵ֜ל אֶ֣בֶן אַחַ֗ת וַיָּ֤שֶׂם בֵּֽין־הַמִּצְפָּה֙ וּבֵ֣ין הַשֵּׁ֔ן וַיִּקְרָ֥א אֶת־שְׁמָ֖הּ אֶ֣בֶן הָעָ֑זֶר וַיֹּאמַ֕ר עַד־הֵ֖נָּה עֲזָרָ֥נוּ יְהֹוָֽה׃</t>
  </si>
  <si>
    <t>וַיֹּ֣אמֶר אֱלֹהִ֔ים יִשְׁרְצ֣וּ הַמַּ֔יִם שֶׁ֖רֶץ נֶ֣פֶשׁ חַיָּ֑ה וְעוֹף֙ יְעוֹפֵ֣ף עַל־הָאָ֔רֶץ עַל־פְּנֵ֖י רְקִ֥יעַ הַשָּׁמָֽיִם׃</t>
  </si>
  <si>
    <t>{{מ:פסוק|יחזקאל|לא|יג}}</t>
  </si>
  <si>
    <t>עַל־מַפַּלְתּ֥וֹ יִשְׁכְּנ֖וּ כׇּל־ע֣וֹף הַשָּׁמָ֑יִם וְאֶל־פֹּרֹאתָ֣יו הָי֔וּ כֹּ֖ל חַיַּ֥ת הַשָּׂדֶֽה׃</t>
  </si>
  <si>
    <t>{{מ:פסוק|שמואל א|ז|יג}}</t>
  </si>
  <si>
    <t>{{מ:פסוק|בראשית|א|כא}}</t>
  </si>
  <si>
    <t>וַיִּכָּֽנְעוּ֙ הַפְּלִשְׁתִּ֔ים וְלֹֽא־יָסְפ֣וּ ע֔וֹד לָב֖וֹא בִּגְב֣וּל יִשְׂרָאֵ֑ל וַתְּהִ֤י יַד־יְהֹוָה֙ בַּפְּלִשְׁתִּ֔ים כֹּ֖ל יְמֵ֥י שְׁמוּאֵֽל׃</t>
  </si>
  <si>
    <t>וַיִּבְרָ֣א אֱלֹהִ֔ים אֶת־הַתַּנִּינִ֖ם הַגְּדֹלִ֑ים וְאֵ֣ת כׇּל־נֶ֣פֶשׁ הַֽחַיָּ֣ה{{מ:פסק}}הָֽרֹמֶ֡שֶׂת אֲשֶׁר֩ שָׁרְצ֨וּ הַמַּ֜יִם לְמִֽינֵהֶ֗ם וְאֵ֨ת כׇּל־ע֤וֹף כָּנָף֙ לְמִינֵ֔הוּ וַיַּ֥רְא אֱלֹהִ֖ים כִּי־טֽוֹב׃</t>
  </si>
  <si>
    <t>{{מ:פסוק|יחזקאל|לא|יד}}</t>
  </si>
  <si>
    <t>לְמַ֡עַן אֲשֶׁר֩ לֹא־יִגְבְּה֨וּ בְקוֹמָתָ֜ם כׇּל־עֲצֵי־מַ֗יִם וְלֹֽא־יִתְּנ֤וּ אֶת־צַמַּרְתָּם֙ אֶל־בֵּ֣ין עֲבֹתִ֔ים וְלֹֽא־יַעַמְד֧וּ אֵלֵיהֶ֛ם בְּגׇבְהָ֖ם כׇּל־שֹׁ֣תֵי מָ֑יִם כִּֽי־כֻלָּם֩ נִתְּנ֨וּ לַמָּ֜וֶת אֶל־אֶ֣רֶץ תַּחְתִּ֗ית בְּת֛וֹךְ בְּנֵ֥י אָדָ֖ם אֶל־י֥וֹרְדֵי בֽוֹר׃</t>
  </si>
  <si>
    <t>{{מ:פסוק|שמואל א|ז|יד}}</t>
  </si>
  <si>
    <t>וַתָּשֹׁ֣בְנָה הֶעָרִ֡ים אֲשֶׁ֣ר לָֽקְחוּ־פְלִשְׁתִּים֩ מֵאֵ֨ת יִשְׂרָאֵ֤ל{{מ:פסק}}לְיִשְׂרָאֵל֙ מֵעֶקְר֣וֹן וְעַד־גַּ֔ת וְאֶ֨ת־גְּבוּלָ֔ן הִצִּ֥יל יִשְׂרָאֵ֖ל מִיַּ֣ד פְּלִשְׁתִּ֑ים וַיְהִ֣י שָׁל֔וֹם בֵּ֥ין יִשְׂרָאֵ֖ל וּבֵ֥ין הָאֱמֹרִֽי׃</t>
  </si>
  <si>
    <t>{{מ:פסוק|בראשית|א|כב}}</t>
  </si>
  <si>
    <t>וַיְבָ֧רֶךְ אֹתָ֛ם אֱלֹהִ֖ים לֵאמֹ֑ר פְּר֣וּ וּרְב֗וּ וּמִלְא֤וּ אֶת־הַמַּ֙יִם֙ בַּיַּמִּ֔ים וְהָע֖וֹף יִ֥רֶב בָּאָֽרֶץ׃</t>
  </si>
  <si>
    <t>{{מ:פסוק|יחזקאל|לא|טו}}</t>
  </si>
  <si>
    <t>כֹּֽה־אָמַ֞ר אֲדֹנָ֣י יֱהֹוִ֗ה בְּי֨וֹם רִדְתּ֤וֹ שְׁא֙וֹלָה֙ הֶאֱבַ֜לְתִּי כִּסֵּ֤תִי עָלָיו֙ אֶת־תְּה֔וֹם וָֽאֶמְנַע֙ נַהֲרוֹתֶ֔יהָ וַיִּכָּלְא֖וּ מַ֣יִם רַבִּ֑ים וָאַקְדִּ֤ר עָלָיו֙ לְבָנ֔וֹן וְכׇל־עֲצֵ֥י הַשָּׂדֶ֖ה עָלָ֥יו עֻלְפֶּֽה׃</t>
  </si>
  <si>
    <t>{{מ:פסוק|שמואל א|ז|טו}}</t>
  </si>
  <si>
    <t>וַיִּשְׁפֹּ֤ט שְׁמוּאֵל֙ אֶת־יִשְׂרָאֵ֔ל כֹּ֖ל יְמֵ֥י חַיָּֽיו׃</t>
  </si>
  <si>
    <t>{{מ:פסוק|בראשית|א|כג}}</t>
  </si>
  <si>
    <t>וַֽיְהִי־עֶ֥רֶב וַֽיְהִי־בֹ֖קֶר י֥וֹם חֲמִישִֽׁי׃</t>
  </si>
  <si>
    <t>{{מ:פסוק|יחזקאל|לא|טז}}</t>
  </si>
  <si>
    <t>מִקּ֤וֹל מַפַּלְתּוֹ֙ הִרְעַ֣שְׁתִּי גוֹיִ֔ם בְּהוֹרִדִ֥י אֹת֛וֹ שְׁא֖וֹלָה אֶת־י֣וֹרְדֵי ב֑וֹר וַיִּנָּ֨חֲמ֜וּ בְּאֶ֤רֶץ תַּחְתִּית֙ כׇּל־עֲצֵי־עֵ֔דֶן מִבְחַ֥ר וְטוֹב־לְבָנ֖וֹן כׇּל־שֹׁ֥תֵי מָֽיִם׃</t>
  </si>
  <si>
    <t>{{מ:פסוק|שמואל א|ז|טז}}</t>
  </si>
  <si>
    <t>וְהָלַ֗ךְ מִדֵּ֤י שָׁנָה֙ בְּשָׁנָ֔ה וְסָבַב֙ בֵּֽית־אֵ֔ל וְהַגִּלְגָּ֖ל וְהַמִּצְפָּ֑ה וְשָׁפַט֙ אֶת־יִשְׂרָאֵ֔ל אֵ֥ת כׇּל־הַמְּקוֹמ֖וֹת הָאֵֽלֶּה׃</t>
  </si>
  <si>
    <t>{{מ:פסוק|בראשית|א|כד}}</t>
  </si>
  <si>
    <t>{{מ:פסוק|יחזקאל|לא|יז}}</t>
  </si>
  <si>
    <t>וַיֹּ֣אמֶר אֱלֹהִ֗ים תּוֹצֵ֨א הָאָ֜רֶץ נֶ֤פֶשׁ חַיָּה֙ לְמִינָ֔הּ בְּהֵמָ֥ה וָרֶ֛מֶשׂ וְחַֽיְתוֹ־אֶ֖רֶץ לְמִינָ֑הּ וַֽיְהִי־כֵֽן׃</t>
  </si>
  <si>
    <t>גַּם־הֵ֗ם אִתּ֛וֹ יָרְד֥וּ שְׁא֖וֹלָה אֶל־חַלְלֵי־חָ֑רֶב וּזְרֹע֛וֹ יָשְׁב֥וּ בְצִלּ֖וֹ בְּת֥וֹךְ גּוֹיִֽם׃</t>
  </si>
  <si>
    <t>{{מ:פסוק|שמואל א|ז|יז}}</t>
  </si>
  <si>
    <t>וּתְשֻׁבָת֤וֹ הָרָמָ֙תָה֙ כִּֽי־שָׁ֣ם בֵּית֔וֹ וְשָׁ֖ם שָׁפָ֣ט אֶת־יִשְׂרָאֵ֑ל וַיִּבֶן־שָׁ֥ם מִזְבֵּ֖חַ לַיהֹוָֽה׃</t>
  </si>
  <si>
    <t>{{מ:פסוק|יחזקאל|לא|יח}}</t>
  </si>
  <si>
    <t>{{מ:פסוק|בראשית|א|כה}}</t>
  </si>
  <si>
    <t>אֶל־מִ֨י דָמִ֥יתָ כָּ֛כָה בְּכָב֥וֹד וּבְגֹ֖דֶל בַּעֲצֵי־עֵ֑דֶן וְהוּרַדְתָּ֨ אֶת־עֲצֵי־עֵ֜דֶן אֶל־אֶ֣רֶץ תַּחְתִּ֗ית בְּת֨וֹךְ עֲרֵלִ֤ים תִּשְׁכַּב֙ אֶת־חַלְלֵי־חֶ֔רֶב ה֤וּא פַרְעֹה֙ וְכׇל־הֲמוֹנֹ֔ה נְאֻ֖ם אֲדֹנָ֥י יֱהֹוִֽה׃</t>
  </si>
  <si>
    <t>וַיַּ֣עַשׂ אֱלֹהִים֩ אֶת־חַיַּ֨ת הָאָ֜רֶץ לְמִינָ֗הּ וְאֶת־הַבְּהֵמָה֙ לְמִינָ֔הּ וְאֵ֛ת כׇּל־רֶ֥מֶשׂ הָֽאֲדָמָ֖ה לְמִינֵ֑הוּ וַיַּ֥רְא אֱלֹהִ֖ים כִּי־טֽוֹב׃</t>
  </si>
  <si>
    <t>{{מ:פסוק|בראשית|א|כו}}</t>
  </si>
  <si>
    <t>וַיֹּ֣אמֶר אֱלֹהִ֔ים נַֽעֲשֶׂ֥ה אָדָ֛ם בְּצַלְמֵ֖נוּ כִּדְמוּתֵ֑נוּ וְיִרְדּוּ֩ בִדְגַ֨ת הַיָּ֜ם וּבְע֣וֹף הַשָּׁמַ֗יִם וּבַבְּהֵמָה֙ וּבְכׇל־הָאָ֔רֶץ וּבְכׇל־הָרֶ֖מֶשׂ הָֽרֹמֵ֥שׂ עַל־הָאָֽרֶץ׃</t>
  </si>
  <si>
    <t>ספר שמואל/שמ"א ח</t>
  </si>
  <si>
    <t>{{מ:פסוק|בראשית|א|כז}}</t>
  </si>
  <si>
    <t>וַיִּבְרָ֨א אֱלֹהִ֤ים{{מ:פסק}}{{נוסח|אֶת־הָֽאָדָם֙|ל=אֶת־הָֽאָדָם֙ בגעיה ימנית}} בְּצַלְמ֔וֹ בְּצֶ֥לֶם אֱלֹהִ֖ים בָּרָ֣א אֹת֑וֹ זָכָ֥ר וּנְקֵבָ֖ה בָּרָ֥א אֹתָֽם׃</t>
  </si>
  <si>
    <t>ספר יחזקאל/לב</t>
  </si>
  <si>
    <t>{{מ:פסוק|שמואל א|ח|א}}</t>
  </si>
  <si>
    <t>וַיְהִ֕י כַּאֲשֶׁ֥ר זָקֵ֖ן שְׁמוּאֵ֑ל וַיָּ֧שֶׂם אֶת־בָּנָ֛יו שֹׁפְטִ֖ים לְיִשְׂרָאֵֽל׃</t>
  </si>
  <si>
    <t>{{מ:פסוק|בראשית|א|כח}}</t>
  </si>
  <si>
    <t>וַיְבָ֣רֶךְ אֹתָם֮ אֱלֹהִים֒ וַיֹּ֨אמֶר לָהֶ֜ם אֱלֹהִ֗ים פְּר֥וּ וּרְב֛וּ וּמִלְא֥וּ אֶת־הָאָ֖רֶץ וְכִבְשֻׁ֑הָ וּרְד֞וּ בִּדְגַ֤ת הַיָּם֙ וּבְע֣וֹף הַשָּׁמַ֔יִם וּבְכׇל־חַיָּ֖ה הָֽרֹמֶ֥שֶׂת עַל־הָאָֽרֶץ׃</t>
  </si>
  <si>
    <t>{{מ:פסוק|יחזקאל|לב|א|סדר=יט}}</t>
  </si>
  <si>
    <t>וַֽיְהִי֙ בִּשְׁתֵּ֣י עֶשְׂרֵ֣ה שָׁנָ֔ה בִּשְׁנֵֽי־עָשָׂ֥ר חֹ֖דֶשׁ בְּאֶחָ֣ד לַחֹ֑דֶשׁ הָיָ֥ה דְבַר־יְהֹוָ֖ה אֵלַ֥י לֵאמֹֽר׃</t>
  </si>
  <si>
    <t>{{מ:פסוק|בראשית|א|כט}}</t>
  </si>
  <si>
    <t>{{מ:פסוק|שמואל א|ח|ב}}</t>
  </si>
  <si>
    <t>{{מ:פסוק|יחזקאל|לב|ב}}</t>
  </si>
  <si>
    <t>וַיֹּ֣אמֶר אֱלֹהִ֗ים הִנֵּה֩ נָתַ֨תִּי לָכֶ֜ם אֶת־כׇּל־עֵ֣שֶׂב{{מ:לגרמיה}}זֹרֵ֣עַ זֶ֗רַע אֲשֶׁר֙ עַל־פְּנֵ֣י כׇל־הָאָ֔רֶץ וְאֶת־כׇּל־הָעֵ֛ץ אֲשֶׁר־בּ֥וֹ פְרִי־עֵ֖ץ זֹרֵ֣עַ זָ֑רַע לָכֶ֥ם יִֽהְיֶ֖ה לְאׇכְלָֽה׃</t>
  </si>
  <si>
    <t>וַיְהִ֞י שֶׁם־בְּנ֤וֹ הַבְּכוֹר֙ יוֹאֵ֔ל וְשֵׁ֥ם מִשְׁנֵ֖הוּ אֲבִיָּ֑ה שֹׁפְטִ֖ים בִּבְאֵ֥ר שָֽׁבַע׃</t>
  </si>
  <si>
    <t>בֶּן־אָדָ֗ם שָׂ֤א קִינָה֙ עַל־פַּרְעֹ֣ה מֶלֶךְ־מִצְרַ֔יִם וְאָמַרְתָּ֣ אֵלָ֔יו כְּפִ֥יר גּוֹיִ֖ם נִדְמֵ֑יתָ וְאַתָּה֙ כַּתַּנִּ֣ים בַּיַּמִּ֔ים וַתָּ֣גַח בְּנַהֲרוֹתֶ֗יךָ וַתִּדְלַח־מַ֙יִם֙ בְּרַגְלֶ֔יךָ וַתִּרְפֹּ֖ס נַהֲרוֹתָֽם׃</t>
  </si>
  <si>
    <t>{{מ:פסוק|יחזקאל|לב|ג}}</t>
  </si>
  <si>
    <t>כֹּ֤ה אָמַר֙ אֲדֹנָ֣י יֱהֹוִ֔ה וּפָרַשְׂתִּ֤י עָלֶ֙יךָ֙ אֶת־רִשְׁתִּ֔י בִּקְהַ֖ל עַמִּ֣ים רַבִּ֑ים וְהֶעֱל֖וּךָ בְּחֶרְמִֽי׃</t>
  </si>
  <si>
    <t>{{מ:פסוק|בראשית|א|ל}}</t>
  </si>
  <si>
    <t>וּֽלְכׇל־חַיַּ֣ת הָ֠אָ֠רֶץ וּלְכׇל־ע֨וֹף הַשָּׁמַ֜יִם וּלְכֹ֣ל{{מ:לגרמיה}}רוֹמֵ֣שׂ עַל־הָאָ֗רֶץ אֲשֶׁר־בּוֹ֙ נֶ֣פֶשׁ חַיָּ֔ה אֶת־כׇּל־יֶ֥רֶק עֵ֖שֶׂב לְאׇכְלָ֑ה וַֽיְהִי־כֵֽן׃</t>
  </si>
  <si>
    <t>{{מ:פסוק|שמואל א|ח|ג}}</t>
  </si>
  <si>
    <t>וְלֹֽא־הָלְכ֤וּ בָנָיו֙ בִּדְרָכָ֔ו וַיִּטּ֖וּ אַחֲרֵ֣י הַבָּ֑צַע וַיִּ֨קְחוּ־שֹׁ֔חַד וַיַּטּ֖וּ מִשְׁפָּֽט׃</t>
  </si>
  <si>
    <t>{{מ:פסוק|יחזקאל|לב|ד}}</t>
  </si>
  <si>
    <t>וּנְטַשְׁתִּ֣יךָ בָאָ֔רֶץ עַל־פְּנֵ֥י הַשָּׂדֶ֖ה אֲטִילֶ֑ךָ וְהִשְׁכַּנְתִּ֤י עָלֶ֙יךָ֙ כׇּל־ע֣וֹף הַשָּׁמַ֔יִם וְהִשְׂבַּעְתִּ֥י מִמְּךָ֖ חַיַּ֥ת כׇּל־הָאָֽרֶץ׃</t>
  </si>
  <si>
    <t>{{מ:פסוק|בראשית|א|לא}}</t>
  </si>
  <si>
    <t>וַיַּ֤רְא אֱלֹהִים֙ אֶת־כׇּל־אֲשֶׁ֣ר עָשָׂ֔ה וְהִנֵּה־ט֖וֹב מְאֹ֑ד וַֽיְהִי־עֶ֥רֶב וַֽיְהִי־בֹ֖קֶר י֥וֹם הַשִּׁשִּֽׁי׃</t>
  </si>
  <si>
    <t>{{מ:פסוק|שמואל א|ח|ד}}</t>
  </si>
  <si>
    <t>וַיִּֽתְקַבְּצ֔וּ כֹּ֖ל זִקְנֵ֣י יִשְׂרָאֵ֑ל וַיָּבֹ֥אוּ אֶל־שְׁמוּאֵ֖ל הָרָמָֽתָה׃</t>
  </si>
  <si>
    <t>{{מ:פסוק|יחזקאל|לב|ה}}</t>
  </si>
  <si>
    <t>וְנָתַתִּ֥י אֶת־בְּשָׂרְךָ֖ עַל־הֶהָרִ֑ים וּמִלֵּאתִ֥י הַגֵּאָי֖וֹת רָמוּתֶֽךָ׃</t>
  </si>
  <si>
    <t>{{מ:פסוק|שמואל א|ח|ה}}</t>
  </si>
  <si>
    <t>וַיֹּאמְר֣וּ אֵלָ֗יו הִנֵּה֙ אַתָּ֣ה זָקַ֔נְתָּ וּבָנֶ֕יךָ לֹ֥א הָלְכ֖וּ בִּדְרָכֶ֑יךָ עַתָּ֗ה שִֽׂימָה־לָּ֥נוּ מֶ֛לֶךְ לְשׇׁפְטֵ֖נוּ כְּכׇל־הַגּוֹיִֽם׃</t>
  </si>
  <si>
    <t>{{מ:פסוק|יחזקאל|לב|ו}}</t>
  </si>
  <si>
    <t>וְהִשְׁקֵיתִ֨י אֶ֧רֶץ צָפָֽתְךָ֛ מִדָּמְךָ֖ אֶל־הֶהָרִ֑ים וַאֲפִקִ֖ים יִמָּלְא֥וּן מִמֶּֽךָּ׃</t>
  </si>
  <si>
    <t>ספר בראשית/ב</t>
  </si>
  <si>
    <t>{{מ:פסוק|יחזקאל|לב|ז}}</t>
  </si>
  <si>
    <t>וְכִסֵּיתִ֤י בְכַבּֽוֹתְךָ֙ שָׁמַ֔יִם וְהִקְדַּרְתִּ֖י אֶת־כֹּֽכְבֵיהֶ֑ם שֶׁ֚מֶשׁ בֶּעָנָ֣ן אֲכַסֶּ֔נּוּ וְיָרֵ֖חַ לֹא־יָאִ֥יר אוֹרֽוֹ׃</t>
  </si>
  <si>
    <t>{{מ:פסוק|שמואל א|ח|ו}}</t>
  </si>
  <si>
    <t>וַיֵּ֤רַע הַדָּבָר֙ בְּעֵינֵ֣י שְׁמוּאֵ֔ל כַּאֲשֶׁ֣ר אָֽמְר֔וּ תְּנָה־לָּ֥נוּ מֶ֖לֶךְ לְשׇׁפְטֵ֑נוּ וַיִּתְפַּלֵּ֥ל שְׁמוּאֵ֖ל אֶל־יְהֹוָֽה׃</t>
  </si>
  <si>
    <t>{{מ:פסוק|יחזקאל|לב|ח}}</t>
  </si>
  <si>
    <t>כׇּל־מְא֤וֹרֵי אוֹר֙ בַּשָּׁמַ֔יִם אַקְדִּירֵ֖ם עָלֶ֑יךָ וְנָתַ֤תִּֽי חֹ֙שֶׁךְ֙ עַֽל־אַרְצְךָ֔ נְאֻ֖ם אֲדֹנָ֥י יֱהֹוִֽה׃</t>
  </si>
  <si>
    <t>{{מ:פסוק|בראשית|ב|א}}</t>
  </si>
  <si>
    <t>וַיְכֻלּ֛וּ הַשָּׁמַ֥יִם וְהָאָ֖רֶץ וְכׇל־צְבָאָֽם׃</t>
  </si>
  <si>
    <t>{{מ:פסוק|שמואל א|ח|ז}}</t>
  </si>
  <si>
    <t>וַיֹּ֤אמֶר יְהֹוָה֙ אֶל־שְׁמוּאֵ֔ל שְׁמַע֙ בְּק֣וֹל הָעָ֔ם לְכֹ֥ל אֲשֶׁר־יֹאמְר֖וּ אֵלֶ֑יךָ כִּ֣י לֹ֤א אֹֽתְךָ֙ מָאָ֔סוּ כִּי־אֹתִ֥י מָאֲס֖וּ מִמְּלֹ֥ךְ עֲלֵיהֶֽם׃</t>
  </si>
  <si>
    <t>{{מ:פסוק|יחזקאל|לב|ט}}</t>
  </si>
  <si>
    <t>וְהִ֨כְעַסְתִּ֔י לֵ֖ב עַמִּ֣ים רַבִּ֑ים בַּהֲבִיאִ֤י שִׁבְרְךָ֙ בַּגּוֹיִ֔ם עַל־אֲרָצ֖וֹת אֲשֶׁ֥ר לֹא־יְדַעְתָּֽם׃</t>
  </si>
  <si>
    <t>{{מ:פסוק|בראשית|ב|ב}}</t>
  </si>
  <si>
    <t>וַיְכַ֤ל אֱלֹהִים֙ בַּיּ֣וֹם הַשְּׁבִיעִ֔י מְלַאכְתּ֖וֹ אֲשֶׁ֣ר עָשָׂ֑ה וַיִּשְׁבֹּת֙ בַּיּ֣וֹם הַשְּׁבִיעִ֔י מִכׇּל־מְלַאכְתּ֖וֹ אֲשֶׁ֥ר עָשָֽׂה׃</t>
  </si>
  <si>
    <t>{{מ:פסוק|שמואל א|ח|ח}}</t>
  </si>
  <si>
    <t>{{מ:פסוק|יחזקאל|לב|י}}</t>
  </si>
  <si>
    <t>כְּכׇֽל־הַמַּעֲשִׂ֣ים אֲשֶׁר־עָשׂ֗וּ מִיּוֹם֩ הַעֲלֹתִ֨י אוֹתָ֤ם מִמִּצְרַ֙יִם֙ וְעַד־הַיּ֣וֹם הַזֶּ֔ה וַיַּ֣עַזְבֻ֔נִי וַיַּעַבְד֖וּ אֱלֹהִ֣ים אֲחֵרִ֑ים כֵּ֛ן הֵ֥מָּה עֹשִׂ֖ים גַּם־לָֽךְ׃</t>
  </si>
  <si>
    <t>וַהֲשִׁמּוֹתִ֨י עָלֶ֜יךָ עַמִּ֣ים רַבִּ֗ים וּמַלְכֵיהֶם֙ יִשְׂעֲר֤וּ עָלֶ֙יךָ֙ שַׂ֔עַר {{נוסח|בְּעוֹפְפִ֥י|א=בְּעוֹפֲפִ֥י}} חַרְבִּ֖י עַל־פְּנֵיהֶ֑ם וְחָרְד֤וּ לִרְגָעִים֙ אִ֣ישׁ לְנַפְשׁ֔וֹ בְּי֖וֹם מַפַּלְתֶּֽךָ׃</t>
  </si>
  <si>
    <t>{{מ:פסוק|בראשית|ב|ג}}</t>
  </si>
  <si>
    <t>וַיְבָ֤רֶךְ אֱלֹהִים֙ אֶת־י֣וֹם הַשְּׁבִיעִ֔י וַיְקַדֵּ֖שׁ אֹת֑וֹ כִּ֣י ב֤וֹ שָׁבַת֙ מִכׇּל־מְלַאכְתּ֔וֹ אֲשֶׁר־בָּרָ֥א אֱלֹהִ֖ים לַעֲשֽׂוֹת׃</t>
  </si>
  <si>
    <t>{{מ:פסוק|יחזקאל|לב|יא}}</t>
  </si>
  <si>
    <t>כִּ֛י כֹּ֥ה אָמַ֖ר אֲדֹנָ֣י יֱהֹוִ֑ה חֶ֥רֶב מֶלֶךְ־בָּבֶ֖ל תְּבוֹאֶֽךָ׃</t>
  </si>
  <si>
    <t>{{מ:פסוק|שמואל א|ח|ט}}</t>
  </si>
  <si>
    <t>וְעַתָּ֖ה שְׁמַ֣ע בְּקוֹלָ֑ם אַ֗ךְ כִּֽי־הָעֵ֤ד תָּעִיד֙ בָּהֶ֔ם וְהִגַּדְתָּ֣ לָהֶ֔ם מִשְׁפַּ֣ט הַמֶּ֔לֶךְ אֲשֶׁ֥ר יִמְלֹ֖ךְ עֲלֵיהֶֽם׃</t>
  </si>
  <si>
    <t>{{מ:פסוק|בראשית|ב|ד|סדר=ב|עלייה=שני}}</t>
  </si>
  <si>
    <t>{{מ:פסוק|יחזקאל|לב|יב}}</t>
  </si>
  <si>
    <t>אֵ֣לֶּה תוֹלְד֧וֹת הַשָּׁמַ֛יִם וְהָאָ֖רֶץ {{נוסח|בְּ{{מ:אות-ק|הִ}}בָּֽרְאָ֑ם|=מ"ס-ל ומ"ש|ל=בְּהִבָּֽרְאָ֑ם (באות רגילה)}} בְּי֗וֹם עֲשׂ֛וֹת יְהֹוָ֥ה אֱלֹהִ֖ים אֶ֥רֶץ וְשָׁמָֽיִם׃</t>
  </si>
  <si>
    <t>בְּחַרְב֤וֹת גִּבּוֹרִים֙ אַפִּ֣יל הֲמוֹנֶ֔ךָ עָרִיצֵ֥י גוֹיִ֖ם כֻּלָּ֑ם {{נוסח|וְשָֽׁדְדוּ֙|א=וְשָֽׁדֲדוּ֙}} אֶת־גְּא֣וֹן מִצְרַ֔יִם וְנִשְׁמַ֖ד כׇּל־הֲמוֹנָֽהּ׃</t>
  </si>
  <si>
    <t>{{מ:פסוק|שמואל א|ח|י}}</t>
  </si>
  <si>
    <t>וַיֹּ֣אמֶר שְׁמוּאֵ֔ל אֵ֖ת כׇּל־דִּבְרֵ֣י יְהֹוָ֑ה אֶל־הָעָ֕ם הַשֹּׁאֲלִ֥ים מֵאִתּ֖וֹ מֶֽלֶךְ׃</t>
  </si>
  <si>
    <t>{{מ:פסוק|יחזקאל|לב|יג}}</t>
  </si>
  <si>
    <t>וְהַֽאֲבַדְתִּי֙ אֶת־כׇּל־בְּהֶמְתָּ֔הּ מֵעַ֖ל מַ֣יִם רַבִּ֑ים וְלֹ֨א תִדְלָחֵ֤ם רֶֽגֶל־אָדָם֙ ע֔וֹד וּפַרְס֥וֹת בְּהֵמָ֖ה לֹ֥א תִדְלָחֵֽם׃</t>
  </si>
  <si>
    <t>{{מ:פסוק|בראשית|ב|ה}}</t>
  </si>
  <si>
    <t>וְכֹ֣ל{{מ:לגרמיה}}שִׂ֣יחַ הַשָּׂדֶ֗ה טֶ֚רֶם יִֽהְיֶ֣ה בָאָ֔רֶץ וְכׇל־עֵ֥שֶׂב הַשָּׂדֶ֖ה טֶ֣רֶם יִצְמָ֑ח כִּי֩ לֹ֨א הִמְטִ֜יר יְהֹוָ֤ה אֱלֹהִים֙ עַל־הָאָ֔רֶץ וְאָדָ֣ם אַ֔יִן לַֽעֲבֹ֖ד אֶת־הָֽאֲדָמָֽה׃</t>
  </si>
  <si>
    <t>{{מ:פסוק|שמואל א|ח|יא}}</t>
  </si>
  <si>
    <t>וַיֹּ֕אמֶר זֶ֗ה יִֽהְיֶה֙ מִשְׁפַּ֣ט הַמֶּ֔לֶךְ אֲשֶׁ֥ר יִמְלֹ֖ךְ עֲלֵיכֶ֑ם אֶת־בְּנֵיכֶ֣ם יִקָּ֗ח וְשָׂ֥ם לוֹ֙ בְּמֶרְכַּבְתּ֣וֹ וּבְפָרָשָׁ֔יו וְרָצ֖וּ לִפְנֵ֥י מֶרְכַּבְתּֽוֹ׃</t>
  </si>
  <si>
    <t>{{מ:פסוק|יחזקאל|לב|יד}}</t>
  </si>
  <si>
    <t>אָ֚ז אַשְׁקִ֣יעַ מֵימֵיהֶ֔ם וְנַהֲרוֹתָ֖ם כַּשֶּׁ֣מֶן אוֹלִ֑יךְ נְאֻ֖ם אֲדֹנָ֥י יֱהֹוִֽה׃</t>
  </si>
  <si>
    <t>{{מ:פסוק|בראשית|ב|ו}}</t>
  </si>
  <si>
    <t>וְאֵ֖ד יַֽעֲלֶ֣ה מִן־הָאָ֑רֶץ וְהִשְׁקָ֖ה {{נוסח|אֶֽת־כׇּל־פְּנֵ֥י הָֽאֲדָמָֽה|=דפוסים|ל=אֶֽת־כָּל־פְּנֵֽי־הָֽאֲדָמָֽה ("פני" מוקפת ובגעיה במקום מרכא)}}׃</t>
  </si>
  <si>
    <t>{{מ:פסוק|יחזקאל|לב|טו}}</t>
  </si>
  <si>
    <t>{{מ:פסוק|שמואל א|ח|יב}}</t>
  </si>
  <si>
    <t>בְּתִתִּי֩ אֶת־אֶ֨רֶץ מִצְרַ֜יִם שְׁמָמָ֣ה וּנְשַׁמָּ֗ה אֶ֚רֶץ מִמְּלֹאָ֔הּ בְּהַכּוֹתִ֖י אֶת־כׇּל־י֣וֹשְׁבֵי בָ֑הּ וְיָדְע֖וּ כִּי־אֲנִ֥י יְהֹוָֽה׃</t>
  </si>
  <si>
    <t>וְלָשׂ֣וּם ל֔וֹ שָׂרֵ֥י אֲלָפִ֖ים וְשָׂרֵ֣י חֲמִשִּׁ֑ים וְלַחֲרֹ֤שׁ חֲרִישׁוֹ֙ וְלִקְצֹ֣ר קְצִיר֔וֹ וְלַעֲשׂ֥וֹת כְּלֵֽי־מִלְחַמְתּ֖וֹ וּכְלֵ֥י רִכְבּֽוֹ׃</t>
  </si>
  <si>
    <t>{{מ:פסוק|בראשית|ב|ז}}</t>
  </si>
  <si>
    <t>וַיִּ֩יצֶר֩ יְהֹוָ֨ה אֱלֹהִ֜ים אֶת־הָֽאָדָ֗ם עָפָר֙ מִן־הָ֣אֲדָמָ֔ה וַיִּפַּ֥ח בְּאַפָּ֖יו נִשְׁמַ֣ת חַיִּ֑ים {{נוסח|וַֽיְהִ֥י|=ל (בגעיה)|ברויאר מחק את הגעיה במהדורתו (וַיְהִ֥י)}} הָֽאָדָ֖ם לְנֶ֥פֶשׁ חַיָּֽה׃</t>
  </si>
  <si>
    <t>{{מ:פסוק|יחזקאל|לב|טז}}</t>
  </si>
  <si>
    <t>{{מ:פסוק|שמואל א|ח|יג}}</t>
  </si>
  <si>
    <t>קִינָ֥ה הִיא֙ {{נוסח|וְק֣וֹנְנ֔וּהָ|א=וְק֣וֹנֲנ֔וּהָ}} בְּנ֥וֹת הַגּוֹיִ֖ם תְּקוֹנֵ֣נָּה אוֹתָ֑הּ עַל־מִצְרַ֤יִם וְעַל־כׇּל־הֲמוֹנָהּ֙ תְּקוֹנֵ֣נָּה אוֹתָ֔הּ נְאֻ֖ם אֲדֹנָ֥י יֱהֹוִֽה׃</t>
  </si>
  <si>
    <t>וְאֶת־בְּנוֹתֵיכֶ֖ם יִקָּ֑ח לְרַקָּח֥וֹת וּלְטַבָּח֖וֹת וּלְאֹפֽוֹת׃</t>
  </si>
  <si>
    <t>{{מ:פסוק|בראשית|ב|ח}}</t>
  </si>
  <si>
    <t>{{מ:פסוק|שמואל א|ח|יד}}</t>
  </si>
  <si>
    <t>וַיִּטַּ֞ע יְהֹוָ֧ה אֱלֹהִ֛ים {{נוסח|גַּן־בְּעֵ֖דֶן|=ל (לגבי הטעמים): "גן" מוקפת ובלתי-מוטעמת)|דפוסים=&lt;גַּ֥ן בְּעֵ֖דֶן&gt; (מרכא טפחא)|ל=גַּן־בְעֵ֖דֶן (חסר דגש) וכן הוא בהקלדה. אבל לא העירו על הניקוד המשונה באף אחת מהמהדורות השונות לפי כתי"ל. וייתכן שבליטת המקף בבי"ת נראית כמו דגש בכתי"ל.}} מִקֶּ֑דֶם וַיָּ֣שֶׂם שָׁ֔ם אֶת־הָֽאָדָ֖ם אֲשֶׁ֥ר יָצָֽר׃</t>
  </si>
  <si>
    <t>וְאֶת־שְׂ֠דֽוֹתֵיכֶ֠ם וְאֶת־כַּרְמֵיכֶ֧ם וְזֵיתֵיכֶ֛ם הַטּוֹבִ֖ים יִקָּ֑ח וְנָתַ֖ן לַעֲבָדָֽיו׃</t>
  </si>
  <si>
    <t>{{מ:פסוק|יחזקאל|לב|יז}}</t>
  </si>
  <si>
    <t>וַֽיְהִי֙ בִּשְׁתֵּ֣י עֶשְׂרֵ֣ה שָׁנָ֔ה בַּחֲמִשָּׁ֥ה עָשָׂ֖ר לַחֹ֑דֶשׁ הָיָ֥ה דְבַר־יְהֹוָ֖ה אֵלַ֥י לֵאמֹֽר׃</t>
  </si>
  <si>
    <t>{{מ:פסוק|שמואל א|ח|טו}}</t>
  </si>
  <si>
    <t>וְזַרְעֵיכֶ֥ם וְכַרְמֵיכֶ֖ם יַעְשֹׂ֑ר וְנָתַ֥ן לְסָרִיסָ֖יו וְלַעֲבָדָֽיו׃</t>
  </si>
  <si>
    <t>{{מ:פסוק|שמואל א|ח|טז}}</t>
  </si>
  <si>
    <t>וְאֶת־עַבְדֵיכֶם֩ וְֽאֶת־שִׁפְח֨וֹתֵיכֶ֜ם וְאֶת־בַּחוּרֵיכֶ֧ם הַטּוֹבִ֛ים וְאֶת־חֲמוֹרֵיכֶ֖ם יִקָּ֑ח וְעָשָׂ֖ה לִמְלַאכְתּֽוֹ׃</t>
  </si>
  <si>
    <t>{{מ:פסוק|יחזקאל|לב|יח}}</t>
  </si>
  <si>
    <t>בֶּן־אָדָ֕ם נְהֵ֛ה עַל־הֲמ֥וֹן מִצְרַ֖יִם וְהוֹרִדֵ֑הוּ א֠וֹתָ֠הּ וּבְנ֨וֹת גּוֹיִ֧ם אַדִּרִ֛ם אֶל־אֶ֥רֶץ תַּחְתִּיּ֖וֹת אֶת־י֥וֹרְדֵי בֽוֹר׃</t>
  </si>
  <si>
    <t>{{מ:פסוק|בראשית|ב|ט}}</t>
  </si>
  <si>
    <t>{{מ:פסוק|שמואל א|ח|יז}}</t>
  </si>
  <si>
    <t>צֹאנְכֶ֖ם יַעְשֹׂ֑ר וְאַתֶּ֖ם תִּֽהְיוּ־ל֥וֹ לַעֲבָדִֽים׃</t>
  </si>
  <si>
    <t>וַיַּצְמַ֞ח יְהֹוָ֤ה אֱלֹהִים֙ מִן־הָ֣אֲדָמָ֔ה כׇּל־עֵ֛ץ נֶחְמָ֥ד לְמַרְאֶ֖ה וְט֣וֹב לְמַאֲכָ֑ל וְעֵ֤ץ הַֽחַיִּים֙ בְּת֣וֹךְ הַגָּ֔ן וְעֵ֕ץ הַדַּ֖עַת ט֥וֹב וָרָֽע׃</t>
  </si>
  <si>
    <t>{{מ:פסוק|יחזקאל|לב|יט}}</t>
  </si>
  <si>
    <t>מִמִּ֖י נָעָ֑מְתָּ רְדָ֥ה וְהׇשְׁכְּבָ֖ה אֶת־עֲרֵלִֽים׃</t>
  </si>
  <si>
    <t>{{מ:פסוק|שמואל א|ח|יח}}</t>
  </si>
  <si>
    <t>וּזְעַקְתֶּם֙ בַּיּ֣וֹם הַה֔וּא מִלִּפְנֵ֣י מַלְכְּכֶ֔ם אֲשֶׁ֥ר בְּחַרְתֶּ֖ם לָכֶ֑ם וְלֹא־יַעֲנֶ֧ה יְהֹוָ֛ה אֶתְכֶ֖ם בַּיּ֥וֹם הַהֽוּא׃</t>
  </si>
  <si>
    <t>{{מ:פסוק|בראשית|ב|י}}</t>
  </si>
  <si>
    <t>{{מ:פסוק|יחזקאל|לב|כ}}</t>
  </si>
  <si>
    <t>בְּת֥וֹךְ חַלְלֵי־חֶ֖רֶב יִפֹּ֑לוּ חֶ֣רֶב נִתָּ֔נָה {{נוסח|מָשְׁכ֥וּ|=ל (וכן בדפוסים הרגילים ובקורן)|א=מֳשְׁכ֥וּ (בחטף קמץ) וכן במ”ג דפוס ראשון}} אוֹתָ֖הּ וְכׇל־הֲמוֹנֶֽיהָ׃</t>
  </si>
  <si>
    <t>{{נוסח|וְנָהָר֙|=דפוסים|ל=וְנָהָרּ֙ (רי"ש מנקודת!)|הערת המקליד}} יֹצֵ֣א מֵעֵ֔דֶן לְהַשְׁק֖וֹת אֶת־הַגָּ֑ן וּמִשָּׁם֙ יִפָּרֵ֔ד וְהָיָ֖ה לְאַרְבָּעָ֥ה רָאשִֽׁים׃</t>
  </si>
  <si>
    <t>{{מ:פסוק|שמואל א|ח|יט}}</t>
  </si>
  <si>
    <t>וַיְמָאֲנ֣וּ הָעָ֔ם לִשְׁמֹ֖עַ בְּק֣וֹל שְׁמוּאֵ֑ל וַיֹּאמְר֣וּ לֹּ֔א כִּ֥י אִם־מֶ֖לֶךְ יִֽהְיֶ֥ה עָלֵֽינוּ׃</t>
  </si>
  <si>
    <t>{{מ:פסוק|יחזקאל|לב|כא}}</t>
  </si>
  <si>
    <t>{{מ:פסוק|בראשית|ב|יא}}</t>
  </si>
  <si>
    <t>יְדַבְּרוּ־ל֞וֹ אֵלֵ֧י גִבּוֹרִ֛ים מִתּ֥וֹךְ שְׁא֖וֹל אֶת־עֹֽזְרָ֑יו יָ֥רְד֛וּ שָׁכְב֥וּ הָעֲרֵלִ֖ים חַלְלֵי־חָֽרֶב׃</t>
  </si>
  <si>
    <t>שֵׁ֥ם הָֽאֶחָ֖ד פִּישׁ֑וֹן ה֣וּא הַסֹּבֵ֗ב אֵ֚ת כׇּל־אֶ֣רֶץ הַֽחֲוִילָ֔ה אֲשֶׁר־שָׁ֖ם הַזָּהָֽב׃</t>
  </si>
  <si>
    <t>{{מ:פסוק|שמואל א|ח|כ}}</t>
  </si>
  <si>
    <t>וְהָיִ֥ינוּ גַם־אֲנַ֖חְנוּ כְּכׇל־הַגּוֹיִ֑ם וּשְׁפָטָ֤נוּ {{נוסח|מַלְכֵּ֙נוּ֙|=לקש1 ובדפוסים (וכן הכריעו ברויאר ומג"ה).|א=מַלְכֵּ֙ינוּ֙ (!) היו"ד ברורה למרות שהמקום מטושטש ונראה שיש סימן מחיקה (ברויאר ציין את האות בספק). זוהי אחת מהאותיות הנדירות בכתר הסותרת את כל שאר כתבי־היד הקרובים לו ואין לה תמיכה במסורה; וראו גם בטבלה שבמבוא למהדורה זו.}} וְיָצָ֣א לְפָנֵ֔ינוּ וְנִלְחַ֖ם אֶת־מִלְחֲמֹתֵֽנוּ׃</t>
  </si>
  <si>
    <t>{{מ:פסוק|יחזקאל|לב|כב}}</t>
  </si>
  <si>
    <t>{{מ:פסוק|בראשית|ב|יב}}</t>
  </si>
  <si>
    <t>שָׁ֤ם אַשּׁוּר֙ {{נוסח|וְכׇל־קְהָלָ֔הּ|=לק ובדפוסים|א=וְכָל־קֳהָלָ֔הּ (בחטף קמץ)}} סְבִיבוֹתָ֖יו קִבְרֹתָ֑יו כֻּלָּ֣ם חֲלָלִ֔ים הַנֹּפְלִ֖ים בֶּחָֽרֶב׃</t>
  </si>
  <si>
    <t>{{נוסח|וּֽזְהַ֛ב|=ל1|ל=וּֽזֲהַ֛ב (חטף)}} הָאָ֥רֶץ הַהִ֖וא ט֑וֹב שָׁ֥ם הַבְּדֹ֖לַח וְאֶ֥בֶן הַשֹּֽׁהַם׃</t>
  </si>
  <si>
    <t>{{מ:פסוק|שמואל א|ח|כא}}</t>
  </si>
  <si>
    <t>וַיִּשְׁמַ֣ע שְׁמוּאֵ֔ל אֵ֖ת כׇּל־דִּבְרֵ֣י הָעָ֑ם וַֽיְדַבְּרֵ֖ם בְּאׇזְנֵ֥י יְהֹוָֽה׃</t>
  </si>
  <si>
    <t>{{מ:פסוק|שמואל א|ח|כב}}</t>
  </si>
  <si>
    <t>וַיֹּ֨אמֶר יְהֹוָ֤ה אֶל־שְׁמוּאֵל֙ שְׁמַ֣ע בְּקוֹלָ֔ם וְהִמְלַכְתָּ֥ לָהֶ֖ם מֶ֑לֶךְ וַיֹּ֤אמֶר שְׁמוּאֵל֙ אֶל־אַנְשֵׁ֣י יִשְׂרָאֵ֔ל לְכ֖וּ אִ֥ישׁ לְעִירֽוֹ׃</t>
  </si>
  <si>
    <t>{{מ:פסוק|יחזקאל|לב|כג}}</t>
  </si>
  <si>
    <t>{{מ:פסוק|בראשית|ב|יג}}</t>
  </si>
  <si>
    <t>אֲשֶׁ֨ר נִתְּנ֤וּ קִבְרֹתֶ֙יהָ֙ בְּיַרְכְּתֵי־ב֔וֹר וַיְהִ֣י קְהָלָ֔הּ סְבִיב֖וֹת קְבֻרָתָ֑הּ כֻּלָּ֤ם חֲלָלִים֙ נֹפְלִ֣ים בַּחֶ֔רֶב אֲשֶׁר־נָתְנ֥וּ חִתִּ֖ית בְּאֶ֥רֶץ חַיִּֽים׃</t>
  </si>
  <si>
    <t>וְשֵֽׁם־הַנָּהָ֥ר הַשֵּׁנִ֖י גִּיח֑וֹן ה֣וּא הַסּוֹבֵ֔ב אֵ֖ת כׇּל־אֶ֥רֶץ כּֽוּשׁ׃</t>
  </si>
  <si>
    <t>ספר שמואל/שמ"א ט</t>
  </si>
  <si>
    <t>{{מ:פסוק|יחזקאל|לב|כד}}</t>
  </si>
  <si>
    <t>{{מ:פסוק|בראשית|ב|יד}}</t>
  </si>
  <si>
    <t>שָׁ֤ם עֵילָם֙ וְכׇל־הֲמוֹנָ֔הּ סְבִיב֖וֹת קְבֻרָתָ֑הּ כֻּלָּ֣ם חֲלָלִים֩ הַנֹּפְלִ֨ים בַּחֶ֜רֶב אֲֽשֶׁר־יָרְד֥וּ עֲרֵלִ֣ים{{מ:לגרמיה}}אֶל־אֶ֣רֶץ תַּחְתִּיּ֗וֹת אֲשֶׁ֨ר נָתְנ֤וּ חִתִּיתָם֙ בְּאֶ֣רֶץ חַיִּ֔ים וַיִּשְׂא֥וּ כְלִמָּתָ֖ם אֶת־י֥וֹרְדֵי בֽוֹר׃</t>
  </si>
  <si>
    <t>וְשֵׁ֨ם הַנָּהָ֤ר הַשְּׁלִישִׁי֙ חִדֶּ֔קֶל ה֥וּא הַֽהֹלֵ֖ךְ קִדְמַ֣ת אַשּׁ֑וּר וְהַנָּהָ֥ר הָֽרְבִיעִ֖י ה֥וּא פְרָֽת׃</t>
  </si>
  <si>
    <t>{{מ:פסוק|שמואל א|ט|א}}</t>
  </si>
  <si>
    <t>וַיְהִי־אִ֣ישׁ {{כו"ק|מבן ימין|מִבִּנְיָמִ֗ין}} וּ֠שְׁמ֠וֹ קִ֣ישׁ בֶּן־אֲבִיאֵ֞ל בֶּן־צְר֧וֹר בֶּן־בְּכוֹרַ֛ת בֶּן־אֲפִ֖יחַ בֶּן־אִ֣ישׁ יְמִינִ֑י גִּבּ֖וֹר חָֽיִל׃</t>
  </si>
  <si>
    <t>{{מ:פסוק|יחזקאל|לב|כה}}</t>
  </si>
  <si>
    <t>בְּת֣וֹךְ חֲ֠לָלִ֠ים נָתְנ֨וּ מִשְׁכָּ֥ב לָהּ֙ בְּכׇל־הֲמוֹנָ֔הּ סְבִיבוֹתָ֖יו קִבְרֹתֶ֑הָ כֻּלָּ֣ם עֲרֵלִ֣ים חַלְלֵי־חֶ֡רֶב כִּֽי־נִתַּ֨ן חִתִּיתָ֜ם בְּאֶ֣רֶץ חַיִּ֗ים וַיִּשְׂא֤וּ כְלִמָּתָם֙ אֶת־י֣וֹרְדֵי ב֔וֹר בְּת֥וֹךְ חֲלָלִ֖ים נִתָּֽן׃</t>
  </si>
  <si>
    <t>{{מ:פסוק|בראשית|ב|טו}}</t>
  </si>
  <si>
    <t>{{מ:פסוק|שמואל א|ט|ב|סדר=ה}}</t>
  </si>
  <si>
    <t>וְלוֹ־הָיָ֨ה בֵ֜ן וּשְׁמ֤וֹ שָׁאוּל֙ בָּח֣וּר וָט֔וֹב וְאֵ֥ין אִ֛ישׁ מִבְּנֵ֥י יִשְׂרָאֵ֖ל ט֣וֹב מִמֶּ֑נּוּ מִשִּׁכְמ֣וֹ וָמַ֔עְלָה גָּבֹ֖הַּ מִכׇּל־הָעָֽם׃</t>
  </si>
  <si>
    <t>וַיִּקַּ֛ח יְהֹוָ֥ה אֱלֹהִ֖ים אֶת־הָֽאָדָ֑ם וַיַּנִּחֵ֣הוּ בְגַן־עֵ֔דֶן לְעׇבְדָ֖הּ וּלְשׇׁמְרָֽהּ׃</t>
  </si>
  <si>
    <t>{{מ:פסוק|שמואל א|ט|ג}}</t>
  </si>
  <si>
    <t>וַתֹּאבַ֙דְנָה֙ הָאֲתֹנ֔וֹת לְקִ֖ישׁ אֲבִ֣י שָׁא֑וּל וַיֹּ֨אמֶר קִ֜ישׁ אֶל־שָׁא֣וּל בְּנ֗וֹ קַח־נָ֤א אִתְּךָ֙ אֶת־אַחַ֣ד מֵֽהַנְּעָרִ֔ים וְק֣וּם לֵ֔ךְ בַּקֵּ֖שׁ אֶת־הָאֲתֹנֹֽת׃</t>
  </si>
  <si>
    <t>{{מ:פסוק|יחזקאל|לב|כו}}</t>
  </si>
  <si>
    <t>שָׁ֣ם מֶ֤שֶׁךְ תֻּבַל֙ וְכׇל־הֲמוֹנָ֔הּ סְבִיבוֹתָ֖יו קִבְרוֹתֶ֑יהָ כֻּלָּ֤ם עֲרֵלִים֙ מְחֻ֣לְלֵי חֶ֔רֶב כִּי־נָתְנ֥וּ חִתִּיתָ֖ם בְּאֶ֥רֶץ חַיִּֽים׃</t>
  </si>
  <si>
    <t>{{מ:פסוק|בראשית|ב|טז}}</t>
  </si>
  <si>
    <t>וַיְצַו֙ יְהֹוָ֣ה אֱלֹהִ֔ים עַל־הָֽאָדָ֖ם לֵאמֹ֑ר מִכֹּ֥ל עֵֽץ־הַגָּ֖ן אָכֹ֥ל תֹּאכֵֽל׃</t>
  </si>
  <si>
    <t>{{מ:פסוק|שמואל א|ט|ד}}</t>
  </si>
  <si>
    <t>{{מ:פסוק|יחזקאל|לב|כז}}</t>
  </si>
  <si>
    <t>וַיַּעֲבֹ֧ר בְּהַר־אֶפְרַ֛יִם וַיַּעֲבֹ֥ר בְּאֶֽרֶץ־שָׁלִ֖שָׁה וְלֹ֣א מָצָ֑אוּ וַיַּעַבְר֤וּ בְאֶרֶץ־שַֽׁעֲלִים֙ וָאַ֔יִן וַיַּעֲבֹ֥ר בְּאֶרֶץ־יְמִינִ֖י וְלֹ֥א מָצָֽאוּ׃</t>
  </si>
  <si>
    <t>וְלֹ֤א יִשְׁכְּבוּ֙ אֶת־גִּבּוֹרִ֔ים נֹפְלִ֖ים מֵעֲרֵלִ֑ים אֲשֶׁ֣ר יָרְדֽוּ־שְׁא֣וֹל בִּכְלֵֽי־מִלְחַמְתָּם֩ וַיִּתְּנ֨וּ אֶת־חַרְבוֹתָ֜ם תַּ֣חַת רָאשֵׁיהֶ֗ם וַתְּהִ֤י עֲוֺֽנֹתָם֙ עַל־עַצְמוֹתָ֔ם כִּֽי־חִתִּ֥ית גִּבּוֹרִ֖ים בְּאֶ֥רֶץ חַיִּֽים׃</t>
  </si>
  <si>
    <t>{{מ:פסוק|בראשית|ב|יז}}</t>
  </si>
  <si>
    <t>וּמֵעֵ֗ץ הַדַּ֙עַת֙ ט֣וֹב וָרָ֔ע לֹ֥א תֹאכַ֖ל מִמֶּ֑נּוּ כִּ֗י בְּי֛וֹם אֲכׇלְךָ֥ מִמֶּ֖נּוּ מ֥וֹת תָּמֽוּת׃</t>
  </si>
  <si>
    <t>{{מ:פסוק|שמואל א|ט|ה}}</t>
  </si>
  <si>
    <t>הֵ֗מָּה בָּ֚אוּ בְּאֶ֣רֶץ צ֔וּף וְשָׁא֥וּל אָמַ֛ר לְנַעֲר֥וֹ אֲשֶׁר־עִמּ֖וֹ לְכָ֣ה וְנָשׁ֑וּבָה פֶּן־יֶחְדַּ֥ל אָבִ֛י מִן־הָאֲתֹנ֖וֹת וְדָ֥אַג לָֽנוּ׃</t>
  </si>
  <si>
    <t>{{מ:פסוק|יחזקאל|לב|כח}}</t>
  </si>
  <si>
    <t>וְאַתָּ֗ה בְּת֧וֹךְ עֲרֵלִ֛ים תִּשָּׁבַ֥ר וְתִשְׁכַּ֖ב אֶת־חַלְלֵי־חָֽרֶב׃</t>
  </si>
  <si>
    <t>{{מ:פסוק|בראשית|ב|יח}}</t>
  </si>
  <si>
    <t>וַיֹּ֙אמֶר֙ יְהֹוָ֣ה אֱלֹהִ֔ים לֹא־ט֛וֹב הֱי֥וֹת הָֽאָדָ֖ם לְבַדּ֑וֹ {{נוסח|אֶֽעֱשֶׂה־לּ֥וֹ|=דפוסים|ל=אֶֽעֱשֶׂהּ־לּ֥וֹ (ה"א מנוקדת!)|הערות דותן והמקליד}} עֵ֖זֶר כְּנֶגְדּֽוֹ׃</t>
  </si>
  <si>
    <t>{{מ:פסוק|שמואל א|ט|ו}}</t>
  </si>
  <si>
    <t>וַיֹּ֣אמֶר ל֗וֹ הִנֵּה־נָ֤א אִישׁ־אֱלֹהִים֙ בָּעִ֣יר הַזֹּ֔את וְהָאִ֣ישׁ נִכְבָּ֔ד כֹּ֥ל אֲשֶׁר־יְדַבֵּ֖ר בּ֣וֹא יָב֑וֹא עַתָּה֙ {{נוסח|נֵ֣לְכָה|א=נֵ֣לֲכָה}} שָּׁ֔ם אוּלַי֙ יַגִּ֣יד לָ֔נוּ אֶת־דַּרְכֵּ֖נוּ אֲשֶׁר־הָלַ֥כְנוּ עָלֶֽיהָ׃</t>
  </si>
  <si>
    <t>{{מ:פסוק|יחזקאל|לב|כט}}</t>
  </si>
  <si>
    <t>שָׁ֣מָּה אֱד֗וֹם מְלָכֶ֙יהָ֙ וְכׇל־נְשִׂיאֶ֔יהָ אֲשֶׁר־נִתְּנ֥וּ בִגְבוּרָתָ֖ם אֶת־חַלְלֵי־חָ֑רֶב הֵ֛מָּה אֶת־עֲרֵלִ֥ים יִשְׁכָּ֖בוּ וְאֶת־יֹ֥רְדֵי בֽוֹר׃</t>
  </si>
  <si>
    <t>{{מ:פסוק|בראשית|ב|יט}}</t>
  </si>
  <si>
    <t>וַיִּ֩צֶר֩ יְהֹוָ֨ה אֱלֹהִ֜ים מִן־הָֽאֲדָמָ֗ה כׇּל־חַיַּ֤ת הַשָּׂדֶה֙ וְאֵת֙ כׇּל־ע֣וֹף הַשָּׁמַ֔יִם וַיָּבֵא֙ אֶל־הָ֣אָדָ֔ם לִרְא֖וֹת מַה־יִּקְרָא־ל֑וֹ וְכֹל֩ אֲשֶׁ֨ר יִקְרָא־ל֧וֹ הָֽאָדָ֛ם נֶ֥פֶשׁ חַיָּ֖ה ה֥וּא שְׁמֽוֹ׃</t>
  </si>
  <si>
    <t>{{מ:פסוק|שמואל א|ט|ז}}</t>
  </si>
  <si>
    <t>{{מ:פסוק|יחזקאל|לב|ל}}</t>
  </si>
  <si>
    <t>וַיֹּ֨אמֶר שָׁא֜וּל לְנַעֲר֗וֹ וְהִנֵּ֣ה נֵלֵךְ֮ וּמַה־נָּבִ֣יא לָאִישׁ֒ כִּ֤י הַלֶּ֙חֶם֙ אָזַ֣ל מִכֵּלֵ֔ינוּ וּתְשׁוּרָ֥ה אֵין־לְהָבִ֖יא לְאִ֣ישׁ הָאֱלֹהִ֑ים מָ֖ה אִתָּֽנוּ׃</t>
  </si>
  <si>
    <t>שָׁ֣מָּה נְסִיכֵ֥י צָפ֛וֹן כֻּלָּ֖ם וְכׇל־צִדֹנִ֑י אֲשֶׁר־יָרְד֣וּ אֶת־חֲלָלִ֗ים בְּחִתִּיתָ֤ם מִגְּבֽוּרָתָם֙ בּוֹשִׁ֔ים וַיִּשְׁכְּב֤וּ עֲרֵלִים֙ אֶת־חַלְלֵי־חֶ֔רֶב וַיִּשְׂא֥וּ כְלִמָּתָ֖ם אֶת־י֥וֹרְדֵי בֽוֹר׃</t>
  </si>
  <si>
    <t>{{מ:פסוק|בראשית|ב|כ|עלייה=שלישי}}</t>
  </si>
  <si>
    <t>וַיִּקְרָ֨א הָֽאָדָ֜ם שֵׁמ֗וֹת לְכׇל־הַבְּהֵמָה֙ וּלְע֣וֹף הַשָּׁמַ֔יִם וּלְכֹ֖ל חַיַּ֣ת הַשָּׂדֶ֑ה וּלְאָדָ֕ם לֹֽא־מָצָ֥א עֵ֖זֶר כְּנֶגְדּֽוֹ׃</t>
  </si>
  <si>
    <t>{{מ:פסוק|יחזקאל|לב|לא}}</t>
  </si>
  <si>
    <t>אוֹתָם֙ יִרְאֶ֣ה פַרְעֹ֔ה וְנִחַ֖ם עַל־כׇּל־הֲמוֹנֹ֑ה חַלְלֵי־חֶ֙רֶב֙ פַּרְעֹ֣ה וְכׇל־חֵיל֔וֹ נְאֻ֖ם אֲדֹנָ֥י יֱהֹוִֽה׃</t>
  </si>
  <si>
    <t>{{מ:פסוק|שמואל א|ט|ח}}</t>
  </si>
  <si>
    <t>וַיֹּ֤סֶף הַנַּ֙עַר֙ לַעֲנ֣וֹת אֶת־שָׁא֔וּל וַיֹּ֕אמֶר הִנֵּה֙ נִמְצָ֣א בְיָדִ֔י רֶ֖בַע שֶׁ֣קֶל כָּ֑סֶף וְנָֽתַתִּי֙ לְאִ֣ישׁ הָאֱלֹהִ֔ים וְהִגִּ֥יד לָ֖נוּ אֶת־דַּרְכֵּֽנוּ׃</t>
  </si>
  <si>
    <t>{{מ:פסוק|בראשית|ב|כא}}</t>
  </si>
  <si>
    <t>וַיַּפֵּל֩ יְהֹוָ֨ה אֱלֹהִ֧ים{{מ:פסק}}תַּרְדֵּמָ֛ה עַל־הָאָדָ֖ם וַיִּישָׁ֑ן וַיִּקַּ֗ח אַחַת֙ מִצַּלְעֹתָ֔יו וַיִּסְגֹּ֥ר בָּשָׂ֖ר תַּחְתֶּֽנָּה׃</t>
  </si>
  <si>
    <t>{{מ:פסוק|שמואל א|ט|ט}}</t>
  </si>
  <si>
    <t>לְפָנִ֣ים{{מ:לגרמיה}}בְּיִשְׂרָאֵ֗ל כֹּֽה־אָמַ֤ר הָאִישׁ֙ בְּלֶכְתּוֹ֙ לִדְר֣וֹשׁ אֱלֹהִ֔ים לְכ֥וּ וְנֵלְכָ֖ה עַד־הָרֹאֶ֑ה כִּ֤י לַנָּבִיא֙ הַיּ֔וֹם יִקָּרֵ֥א לְפָנִ֖ים הָרֹאֶֽה׃</t>
  </si>
  <si>
    <t>{{מ:פסוק|יחזקאל|לב|לב}}</t>
  </si>
  <si>
    <t>כִּֽי־נָתַ֥תִּי אֶת־{{קו"כ|חתיתו|חִתִּיתִ֖י}} בְּאֶ֣רֶץ חַיִּ֑ים וְהֻשְׁכַּב֩ בְּת֨וֹךְ עֲרֵלִ֜ים אֶת־חַלְלֵי־חֶ֗רֶב פַּרְעֹה֙ וְכׇל־הֲמוֹנֹ֔ה נְאֻ֖ם אֲדֹנָ֥י יֱהֹוִֽה׃</t>
  </si>
  <si>
    <t>{{מ:פסוק|שמואל א|ט|י}}</t>
  </si>
  <si>
    <t>{{מ:פסוק|בראשית|ב|כב}}</t>
  </si>
  <si>
    <t>וַיֹּ֨אמֶר שָׁא֧וּל לְנַעֲר֛וֹ ט֥וֹב דְּבָרְךָ֖ לְכָ֣ה{{מ:פסק}}נֵלֵ֑כָה וַיֵּֽלְכוּ֙ אֶל־הָעִ֔יר אֲשֶׁר־שָׁ֖ם אִ֥ישׁ הָאֱלֹהִֽים׃</t>
  </si>
  <si>
    <t>וַיִּ֩בֶן֩ יְהֹוָ֨ה אֱלֹהִ֧ים{{מ:פסק}}אֶֽת־הַצֵּלָ֛ע אֲשֶׁר־לָקַ֥ח מִן־הָֽאָדָ֖ם לְאִשָּׁ֑ה וַיְבִאֶ֖הָ אֶל־הָֽאָדָֽם׃</t>
  </si>
  <si>
    <t>{{מ:פסוק|שמואל א|ט|יא}}</t>
  </si>
  <si>
    <t>הֵ֗מָּה עֹלִים֙ בְּמַעֲלֵ֣ה הָעִ֔יר וְהֵ֙מָּה֙ מָצְא֣וּ נְעָר֔וֹת יֹצְא֖וֹת לִשְׁאֹ֣ב מָ֑יִם וַיֹּאמְר֣וּ לָהֶ֔ן הֲיֵ֥שׁ בָּזֶ֖ה הָרֹאֶֽה׃</t>
  </si>
  <si>
    <t>ספר יחזקאל/לג</t>
  </si>
  <si>
    <t>{{מ:פסוק|שמואל א|ט|יב}}</t>
  </si>
  <si>
    <t>{{מ:פסוק|בראשית|ב|כג}}</t>
  </si>
  <si>
    <t>וַתַּעֲנֶ֧ינָה אוֹתָ֛ם וַתֹּאמַ֥רְנָה יֵּ֖שׁ הִנֵּ֣ה לְפָנֶ֑יךָ מַהֵ֣ר{{מ:לגרמיה}}עַתָּ֗ה כִּ֤י הַיּוֹם֙ בָּ֣א לָעִ֔יר כִּ֣י זֶ֧בַח הַיּ֛וֹם לָעָ֖ם בַּבָּמָֽה׃</t>
  </si>
  <si>
    <t>וַיֹּ֘אמֶר֮ הָֽאָדָם֒ זֹ֣את הַפַּ֗עַם עֶ֚צֶם מֵֽעֲצָמַ֔י וּבָשָׂ֖ר מִבְּשָׂרִ֑י לְזֹאת֙ יִקָּרֵ֣א אִשָּׁ֔ה כִּ֥י מֵאִ֖ישׁ {{נוסח|לֻֽקְחָה־זֹּֽאת|=ל1|ל=לֻֽקֳחָה־זֹּֽאת (בחטף קמץ)|הערת ברויאר}}׃</t>
  </si>
  <si>
    <t>{{מ:פסוק|שמואל א|ט|יג}}</t>
  </si>
  <si>
    <t>כְּבֹאֲכֶ֣ם הָעִ֣יר כֵּ֣ן תִּמְצְא֣וּן אֹת֡וֹ בְּטֶ֩רֶם֩ יַעֲלֶ֨ה הַבָּמָ֜תָה לֶאֱכֹ֗ל כִּ֠י לֹֽא־יֹאכַ֤ל הָעָם֙ עַד־בֹּא֔וֹ כִּי־הוּא֙ יְבָרֵ֣ךְ הַזֶּ֔בַח אַחֲרֵי־כֵ֖ן יֹאכְל֣וּ הַקְּרֻאִ֑ים וְעַתָּ֣ה עֲל֔וּ כִּי־אֹת֥וֹ כְהַיּ֖וֹם תִּמְצְא֥וּן אֹתֽוֹ׃</t>
  </si>
  <si>
    <t>{{מ:פסוק|בראשית|ב|כד}}</t>
  </si>
  <si>
    <t>עַל־כֵּן֙ יַֽעֲזׇב־אִ֔ישׁ אֶת־אָבִ֖יו וְאֶת־אִמּ֑וֹ וְדָבַ֣ק בְּאִשְׁתּ֔וֹ וְהָי֖וּ לְבָשָׂ֥ר אֶחָֽד׃</t>
  </si>
  <si>
    <t>{{מ:פסוק|שמואל א|ט|יד}}</t>
  </si>
  <si>
    <t>{{מ:פסוק|יחזקאל|לג|א}}</t>
  </si>
  <si>
    <t>וַֽיַּעֲל֖וּ הָעִ֑יר הֵ֗מָּה בָּאִים֙ בְּת֣וֹךְ הָעִ֔יר וְהִנֵּ֤ה שְׁמוּאֵל֙ יֹצֵ֣א לִקְרָאתָ֔ם לַעֲל֖וֹת הַבָּמָֽה׃</t>
  </si>
  <si>
    <t>{{מ:פסוק|שמואל א|ט|טו}}</t>
  </si>
  <si>
    <t>וַֽיהֹוָ֔ה גָּלָ֖ה אֶת־אֹ֣זֶן שְׁמוּאֵ֑ל י֣וֹם אֶחָ֔ד לִפְנֵ֥י בֽוֹא־שָׁא֖וּל לֵאמֹֽר׃</t>
  </si>
  <si>
    <t>{{מ:פסוק|בראשית|ב|כה}}</t>
  </si>
  <si>
    <t>וַיִּֽהְי֤וּ שְׁנֵיהֶם֙ עֲרוּמִּ֔ים הָֽאָדָ֖ם וְאִשְׁתּ֑וֹ וְלֹ֖א יִתְבֹּשָֽׁשׁוּ׃</t>
  </si>
  <si>
    <t>{{מ:פסוק|יחזקאל|לג|ב}}</t>
  </si>
  <si>
    <t>בֶּן־אָדָ֗ם דַּבֵּ֤ר אֶל־בְּנֵֽי־עַמְּךָ֙ וְאָמַרְתָּ֣ אֲלֵיהֶ֔ם אֶ֕רֶץ כִּֽי־אָבִ֥יא עָלֶ֖יהָ חָ֑רֶב וְלָקְח֨וּ עַם־הָאָ֜רֶץ אִ֤ישׁ אֶחָד֙ מִקְצֵיהֶ֔ם וְנָתְנ֥וּ אֹת֛וֹ לָהֶ֖ם לְצֹפֶֽה׃</t>
  </si>
  <si>
    <t>{{מ:פסוק|שמואל א|ט|טז}}</t>
  </si>
  <si>
    <t>כָּעֵ֣ת{{מ:פסק}}מָחָ֡ר אֶשְׁלַח֩ אֵלֶ֨יךָ אִ֜ישׁ מֵאֶ֣רֶץ בִּנְיָמִ֗ן וּמְשַׁחְתּ֤וֹ לְנָגִיד֙ עַל־עַמִּ֣י יִשְׂרָאֵ֔ל וְהוֹשִׁ֥יעַ אֶת־עַמִּ֖י מִיַּ֣ד פְּלִשְׁתִּ֑ים כִּ֤י רָאִ֙יתִי֙ אֶת־עַמִּ֔י כִּ֛י בָּ֥אָה צַעֲקָת֖וֹ אֵלָֽי׃</t>
  </si>
  <si>
    <t>{{מ:פסוק|יחזקאל|לג|ג}}</t>
  </si>
  <si>
    <t>וְרָאָ֥ה אֶת־הַחֶ֖רֶב בָּאָ֣ה עַל־הָאָ֑רֶץ וְתָקַ֥ע בַּשּׁוֹפָ֖ר וְהִזְהִ֥יר אֶת־הָעָֽם׃</t>
  </si>
  <si>
    <t>ספר בראשית/ג</t>
  </si>
  <si>
    <t>{{מ:פסוק|שמואל א|ט|יז}}</t>
  </si>
  <si>
    <t>וּשְׁמוּאֵ֖ל רָאָ֣ה אֶת־שָׁא֑וּל וַיהֹוָ֣ה עָנָ֔הוּ הִנֵּ֤ה הָאִישׁ֙ אֲשֶׁ֣ר אָמַ֣רְתִּי אֵלֶ֔יךָ זֶ֖ה יַעְצֹ֥ר בְּעַמִּֽי׃</t>
  </si>
  <si>
    <t>{{מ:פסוק|יחזקאל|לג|ד}}</t>
  </si>
  <si>
    <t>וְשָׁמַ֨ע הַשֹּׁמֵ֜עַ אֶת־ק֤וֹל הַשּׁוֹפָר֙ וְלֹ֣א נִזְהָ֔ר וַתָּ֥בוֹא חֶ֖רֶב וַתִּקָּחֵ֑הוּ דָּמ֖וֹ בְּרֹאשׁ֥וֹ יִֽהְיֶֽה׃</t>
  </si>
  <si>
    <t>{{מ:פסוק|שמואל א|ט|יח}}</t>
  </si>
  <si>
    <t>וַיִּגַּ֥שׁ שָׁא֛וּל אֶת־שְׁמוּאֵ֖ל בְּת֣וֹךְ הַשָּׁ֑עַר וַיֹּ֙אמֶר֙ הַגִּֽידָה־נָּ֣א לִ֔י אֵי־זֶ֖ה בֵּ֥ית הָרֹאֶֽה׃</t>
  </si>
  <si>
    <t>{{מ:פסוק|בראשית|ג|א}}</t>
  </si>
  <si>
    <t>וְהַנָּחָשׁ֙ הָיָ֣ה עָר֔וּם מִכֹּל֙ חַיַּ֣ת הַשָּׂדֶ֔ה אֲשֶׁ֥ר עָשָׂ֖ה יְהֹוָ֣ה אֱלֹהִ֑ים וַיֹּ֙אמֶר֙ אֶל־הָ֣אִשָּׁ֔ה אַ֚ף כִּֽי־אָמַ֣ר אֱלֹהִ֔ים לֹ֣א תֹֽאכְל֔וּ מִכֹּ֖ל עֵ֥ץ הַגָּֽן׃</t>
  </si>
  <si>
    <t>{{מ:פסוק|יחזקאל|לג|ה}}</t>
  </si>
  <si>
    <t>{{מ:פסוק|שמואל א|ט|יט}}</t>
  </si>
  <si>
    <t>אֵת֩ ק֨וֹל הַשּׁוֹפָ֤ר שָׁמַע֙ וְלֹ֣א נִזְהָ֔ר דָּמ֖וֹ בּ֣וֹ יִֽהְיֶ֑ה וְה֥וּא נִזְהָ֖ר נַפְשׁ֥וֹ מִלֵּֽט׃</t>
  </si>
  <si>
    <t>וַיַּ֨עַן שְׁמוּאֵ֜ל אֶת־שָׁא֗וּל וַיֹּ֙אמֶר֙ אָנֹכִ֣י הָרֹאֶ֔ה עֲלֵ֤ה לְפָנַי֙ הַבָּמָ֔ה וַאֲכַלְתֶּ֥ם עִמִּ֖י הַיּ֑וֹם וְשִׁלַּחְתִּ֣יךָ בַבֹּ֔קֶר וְכֹ֛ל אֲשֶׁ֥ר בִּֽלְבָבְךָ֖ אַגִּ֥יד לָֽךְ׃</t>
  </si>
  <si>
    <t>{{מ:פסוק|בראשית|ג|ב}}</t>
  </si>
  <si>
    <t>וַתֹּ֥אמֶר הָֽאִשָּׁ֖ה אֶל־הַנָּחָ֑שׁ מִפְּרִ֥י עֵֽץ־הַגָּ֖ן נֹאכֵֽל׃</t>
  </si>
  <si>
    <t>{{מ:פסוק|יחזקאל|לג|ו}}</t>
  </si>
  <si>
    <t>וְ֠הַצֹּפֶ֠ה כִּי־יִרְאֶ֨ה אֶת־הַחֶ֜רֶב בָּאָ֗ה וְלֹֽא־תָקַ֤ע בַּשּׁוֹפָר֙ וְהָעָ֣ם לֹֽא־נִזְהָ֔ר וַתָּב֣וֹא חֶ֔רֶב וַתִּקַּ֥ח מֵהֶ֖ם נָ֑פֶשׁ ה֚וּא בַּעֲוֺנ֣וֹ נִלְקָ֔ח וְדָמ֖וֹ מִיַּֽד־הַצֹּפֶ֥ה אֶדְרֹֽשׁ׃</t>
  </si>
  <si>
    <t>{{מ:פסוק|שמואל א|ט|כ}}</t>
  </si>
  <si>
    <t>וְלָאֲתֹנ֞וֹת הָאֹבְד֣וֹת לְךָ֗ הַיּוֹם֙ שְׁלֹ֣שֶׁת הַיָּמִ֔ים אַל־תָּ֧שֶׂם אֶֽת־לִבְּךָ֛ לָהֶ֖ם כִּ֣י נִמְצָ֑אוּ וּלְמִי֙ כׇּל־חֶמְדַּ֣ת יִשְׂרָאֵ֔ל הֲל֣וֹא לְךָ֔ וּלְכֹ֖ל בֵּ֥ית אָבִֽיךָ׃</t>
  </si>
  <si>
    <t>{{מ:פסוק|בראשית|ג|ג}}</t>
  </si>
  <si>
    <t>וּמִפְּרִ֣י הָעֵץ֮ אֲשֶׁ֣ר בְּתוֹךְ־הַגָּן֒ אָמַ֣ר אֱלֹהִ֗ים לֹ֤א תֹֽאכְלוּ֙ מִמֶּ֔נּוּ וְלֹ֥א תִגְּע֖וּ בּ֑וֹ {{נוסח|פֶּן־תְּמֻתֽוּן|=ל ("פן" מוקפת)|דפוסים=&lt;פֶּ֖ן תְּמֻתֽוּן&gt; (טפחא וסילוק)}}׃</t>
  </si>
  <si>
    <t>{{מ:פסוק|יחזקאל|לג|ז}}</t>
  </si>
  <si>
    <t>וְאַתָּ֣ה בֶן־אָדָ֔ם צֹפֶ֥ה נְתַתִּ֖יךָ לְבֵ֣ית יִשְׂרָאֵ֑ל וְשָׁמַעְתָּ֤ מִפִּי֙ דָּבָ֔ר וְהִזְהַרְתָּ֥ אֹתָ֖ם מִמֶּֽנִּי׃</t>
  </si>
  <si>
    <t>{{מ:פסוק|שמואל א|ט|כא}}</t>
  </si>
  <si>
    <t>וַיַּ֨עַן שָׁא֜וּל וַיֹּ֗אמֶר הֲל֨וֹא בֶן־יְמִינִ֤י אָנֹ֙כִי֙ מִקַּטַנֵּי֙ שִׁבְטֵ֣י יִשְׂרָאֵ֔ל וּמִשְׁפַּחְתִּי֙ הַצְּעִרָ֔ה מִכׇּֽל־מִשְׁפְּח֖וֹת שִׁבְטֵ֣י בִנְיָמִ֑ן וְלָ֙מָּה֙ דִּבַּ֣רְתָּ אֵלַ֔י כַּדָּבָ֖ר הַזֶּֽה׃</t>
  </si>
  <si>
    <t>{{מ:פסוק|בראשית|ג|ד}}</t>
  </si>
  <si>
    <t>וַיֹּ֥אמֶר הַנָּחָ֖שׁ אֶל־הָֽאִשָּׁ֑ה לֹֽא־מ֖וֹת תְּמֻתֽוּן׃</t>
  </si>
  <si>
    <t>{{מ:פסוק|יחזקאל|לג|ח}}</t>
  </si>
  <si>
    <t>בְּאׇמְרִ֣י לָרָשָׁ֗ע רָשָׁע֙ מ֣וֹת תָּמ֔וּת וְלֹ֣א דִבַּ֔רְתָּ לְהַזְהִ֥יר רָשָׁ֖ע מִדַּרְכּ֑וֹ ה֤וּא רָשָׁע֙ בַעֲוֺנ֣וֹ יָמ֔וּת וְדָמ֖וֹ מִיָּדְךָ֥ אֲבַקֵּֽשׁ׃</t>
  </si>
  <si>
    <t>{{מ:פסוק|שמואל א|ט|כב}}</t>
  </si>
  <si>
    <t>וַיִּקַּ֤ח שְׁמוּאֵל֙ אֶת־שָׁא֣וּל וְאֶֽת־נַעֲר֔וֹ וַיְבִיאֵ֖ם לִשְׁכָּ֑תָה וַיִּתֵּ֨ן לָהֶ֤ם מָקוֹם֙ בְּרֹ֣אשׁ הַקְּרוּאִ֔ים וְהֵ֖מָּה כִּשְׁלֹשִׁ֥ם אִֽישׁ׃</t>
  </si>
  <si>
    <t>{{מ:פסוק|בראשית|ג|ה}}</t>
  </si>
  <si>
    <t>כִּ֚י יֹדֵ֣עַ אֱלֹהִ֔ים כִּ֗י בְּיוֹם֙ אֲכׇלְכֶ֣ם מִמֶּ֔נּוּ וְנִפְקְח֖וּ עֵֽינֵיכֶ֑ם וִהְיִיתֶם֙ כֵּֽאלֹהִ֔ים יֹדְעֵ֖י ט֥וֹב וָרָֽע׃</t>
  </si>
  <si>
    <t>{{מ:פסוק|יחזקאל|לג|ט}}</t>
  </si>
  <si>
    <t>וְ֠אַתָּ֠ה כִּי־הִזְהַ֨רְתָּ רָשָׁ֤ע מִדַּרְכּוֹ֙ לָשׁ֣וּב מִמֶּ֔נָּה וְלֹא־שָׁ֖ב מִדַּרְכּ֑וֹ ה֚וּא בַּעֲוֺנ֣וֹ יָמ֔וּת וְאַתָּ֖ה נַפְשְׁךָ֥ הִצַּֽלְתָּ׃</t>
  </si>
  <si>
    <t>{{מ:פסוק|שמואל א|ט|כג}}</t>
  </si>
  <si>
    <t>וַיֹּ֤אמֶר שְׁמוּאֵל֙ לַטַּבָּ֔ח תְּנָה֙ אֶת־הַמָּנָ֔ה אֲשֶׁ֥ר נָתַ֖תִּי לָ֑ךְ אֲשֶׁר֙ אָמַ֣רְתִּי אֵלֶ֔יךָ שִׂ֥ים אֹתָ֖הּ עִמָּֽךְ׃</t>
  </si>
  <si>
    <t>{{מ:פסוק|בראשית|ג|ו}}</t>
  </si>
  <si>
    <t>וַתֵּ֣רֶא הָֽאִשָּׁ֡ה כִּ֣י טוֹב֩ הָעֵ֨ץ לְמַאֲכָ֜ל וְכִ֧י תַֽאֲוָה־ה֣וּא לָעֵינַ֗יִם וְנֶחְמָ֤ד הָעֵץ֙ לְהַשְׂכִּ֔יל וַתִּקַּ֥ח מִפִּרְי֖וֹ וַתֹּאכַ֑ל וַתִּתֵּ֧ן גַּם־לְאִישָׁ֛הּ עִמָּ֖הּ וַיֹּאכַֽל׃</t>
  </si>
  <si>
    <t>{{מ:פסוק|יחזקאל|לג|י}}</t>
  </si>
  <si>
    <t>וְאַתָּ֣ה בֶן־אָדָ֗ם אֱמֹר֙ אֶל־בֵּ֣ית יִשְׂרָאֵ֔ל כֵּ֤ן אֲמַרְתֶּם֙ לֵאמֹ֔ר כִּֽי־פְשָׁעֵ֥ינוּ וְחַטֹּאתֵ֖ינוּ עָלֵ֑ינוּ וּבָ֛ם אֲנַ֥חְנוּ נְמַקִּ֖ים וְאֵ֥יךְ נִֽחְיֶֽה׃</t>
  </si>
  <si>
    <t>{{מ:פסוק|בראשית|ג|ז}}</t>
  </si>
  <si>
    <t>{{מ:פסוק|שמואל א|ט|כד}}</t>
  </si>
  <si>
    <t>וַתִּפָּקַ֙חְנָה֙ עֵינֵ֣י שְׁנֵיהֶ֔ם וַיֵּ֣דְע֔וּ כִּ֥י עֵֽירֻמִּ֖ם הֵ֑ם וַֽיִּתְפְּרוּ֙ עֲלֵ֣ה תְאֵנָ֔ה וַיַּעֲשׂ֥וּ לָהֶ֖ם חֲגֹרֹֽת׃</t>
  </si>
  <si>
    <t>וַיָּ֣רֶם הַ֠טַּבָּ֠ח אֶת־הַשּׁ֨וֹק וְהֶעָלֶ֜יהָ וַיָּ֣שֶׂם{{מ:לגרמיה}}לִפְנֵ֣י שָׁא֗וּל וַיֹּ֙אמֶר֙ הִנֵּ֤ה הַנִּשְׁאָר֙ שִׂים־לְפָנֶ֣יךָ אֱכֹ֔ל כִּ֧י לַמּוֹעֵ֛ד שָֽׁמוּר־לְךָ֥ לֵאמֹ֖ר הָעָ֣ם{{מ:פסק}}קָרָ֑אתִי וַיֹּ֧אכַל שָׁא֛וּל עִם־שְׁמוּאֵ֖ל בַּיּ֥וֹם הַהֽוּא׃</t>
  </si>
  <si>
    <t>{{מ:פסוק|יחזקאל|לג|יא}}</t>
  </si>
  <si>
    <t>אֱמֹ֨ר אֲלֵיהֶ֜ם חַי־אָ֣נִי{{מ:לגרמיה}}נְאֻ֣ם{{מ:לגרמיה}}אֲדֹנָ֣י יֱהֹוִ֗ה אִם־אֶחְפֹּץ֙ בְּמ֣וֹת הָרָשָׁ֔ע כִּ֣י אִם־בְּשׁ֥וּב רָשָׁ֛ע מִדַּרְכּ֖וֹ וְחָיָ֑ה שׁ֣וּבוּ שׁ֜וּבוּ מִדַּרְכֵיכֶ֧ם הָרָעִ֛ים וְלָ֥מָּה תָמ֖וּתוּ בֵּ֥ית יִשְׂרָאֵֽל׃</t>
  </si>
  <si>
    <t>{{מ:פסוק|בראשית|ג|ח}}</t>
  </si>
  <si>
    <t>{{מ:פסוק|שמואל א|ט|כה}}</t>
  </si>
  <si>
    <t>וַֽיִּשְׁמְע֞וּ אֶת־ק֨וֹל יְהֹוָ֧ה אֱלֹהִ֛ים מִתְהַלֵּ֥ךְ בַּגָּ֖ן לְר֣וּחַ הַיּ֑וֹם וַיִּתְחַבֵּ֨א הָֽאָדָ֜ם וְאִשְׁתּ֗וֹ מִפְּנֵי֙ יְהֹוָ֣ה אֱלֹהִ֔ים בְּת֖וֹךְ עֵ֥ץ הַגָּֽן׃</t>
  </si>
  <si>
    <t>וַיֵּרְד֥וּ מֵהַבָּמָ֖ה הָעִ֑יר וַיְדַבֵּ֥ר עִם־שָׁא֖וּל עַל־הַגָּֽג׃</t>
  </si>
  <si>
    <t>{{מ:פסוק|יחזקאל|לג|יב}}</t>
  </si>
  <si>
    <t>וְאַתָּ֣ה בֶן־אָדָ֗ם אֱמֹ֤ר אֶל־בְּנֵֽי־עַמְּךָ֙ צִדְקַ֣ת הַצַּדִּ֗יק לֹ֤א תַצִּילֶ֙נּוּ֙ בְּי֣וֹם פִּשְׁע֔וֹ וְרִשְׁעַ֤ת הָֽרָשָׁע֙ לֹא־יִכָּ֣שֶׁל בָּ֔הּ בְּי֖וֹם שׁוּב֣וֹ מֵֽרִשְׁע֑וֹ וְצַדִּ֗יק לֹ֥א יוּכַ֛ל לִֽחְי֥וֹת בָּ֖הּ בְּי֥וֹם חֲטֹאתֽוֹ׃</t>
  </si>
  <si>
    <t>{{מ:פסוק|יחזקאל|לג|יג}}</t>
  </si>
  <si>
    <t>בְּאׇמְרִ֤י לַצַּדִּיק֙ חָיֹ֣ה יִֽחְיֶ֔ה וְהֽוּא־בָטַ֥ח עַל־צִדְקָת֖וֹ וְעָ֣שָׂה עָ֑וֶל כׇּל־{{קו"כ-אם|צִדְקֹתָו֙|א-קרי=צִדְקֹתָיו֙}} לֹ֣א תִזָּכַ֔רְנָה וּבְעַוְל֥וֹ אֲשֶׁר־עָשָׂ֖ה בּ֥וֹ יָמֽוּת׃</t>
  </si>
  <si>
    <t>{{מ:פסוק|בראשית|ג|ט}}</t>
  </si>
  <si>
    <t>{{מ:פסוק|שמואל א|ט|כו}}</t>
  </si>
  <si>
    <t>וַיִּקְרָ֛א יְהֹוָ֥ה אֱלֹהִ֖ים אֶל־הָֽאָדָ֑ם וַיֹּ֥אמֶר ל֖וֹ אַיֶּֽכָּה׃</t>
  </si>
  <si>
    <t>וַיַּשְׁכִּ֗מוּ וַיְהִ֞י כַּעֲל֤וֹת הַשַּׁ֙חַר֙ וַיִּקְרָ֨א שְׁמוּאֵ֤ל אֶל־שָׁאוּל֙ {{כו"ק|הגג|הַגָּ֣גָה}} לֵאמֹ֔ר ק֖וּמָה וַאֲשַׁלְּחֶ֑ךָּ וַיָּ֣קׇם שָׁא֗וּל וַיֵּצְא֧וּ שְׁנֵיהֶ֛ם ה֥וּא וּשְׁמוּאֵ֖ל הַחֽוּצָה׃</t>
  </si>
  <si>
    <t>{{מ:פסוק|יחזקאל|לג|יד}}</t>
  </si>
  <si>
    <t>וּבְאׇמְרִ֥י לָרָשָׁ֖ע מ֣וֹת תָּמ֑וּת וְשָׁב֙ מֵֽחַטָּאת֔וֹ וְעָשָׂ֥ה מִשְׁפָּ֖ט וּצְדָקָֽה׃</t>
  </si>
  <si>
    <t>{{מ:פסוק|יחזקאל|לג|טו}}</t>
  </si>
  <si>
    <t>חֲבֹ֨ל יָשִׁ֤יב רָשָׁע֙ גְּזֵלָ֣ה יְשַׁלֵּ֔ם בְּחֻקּ֤וֹת הַֽחַיִּים֙ הָלַ֔ךְ לְבִלְתִּ֖י עֲשׂ֣וֹת עָ֑וֶל חָי֥וֹ יִֽחְיֶ֖ה לֹ֥א יָמֽוּת׃</t>
  </si>
  <si>
    <t>{{מ:פסוק|יחזקאל|לג|טז|סדר=כ}}</t>
  </si>
  <si>
    <t>כׇּל־{{קו"כ-אם|חַטֹּאתָו֙|א-קרי=חַטֹּאתָיו֙}} אֲשֶׁ֣ר חָטָ֔א לֹ֥א תִזָּכַ֖רְנָה ל֑וֹ מִשְׁפָּ֧ט וּצְדָקָ֛ה עָשָׂ֖ה חָי֥וֹ יִֽחְיֶֽה׃</t>
  </si>
  <si>
    <t>{{מ:פסוק|יחזקאל|לג|יז}}</t>
  </si>
  <si>
    <t>וְאָֽמְרוּ֙ בְּנֵ֣י עַמְּךָ֔ לֹ֥א יִתָּכֵ֖ן דֶּ֣רֶךְ אֲדֹנָ֑י וְהֵ֖מָּה דַּרְכָּ֥ם לֹא־יִתָּכֵֽן׃</t>
  </si>
  <si>
    <t>{{מ:פסוק|יחזקאל|לג|יח}}</t>
  </si>
  <si>
    <t>בְּשׁוּב־צַדִּ֥יק מִצִּדְקָת֖וֹ וְעָ֣שָׂה עָ֑וֶל וּמֵ֖ת בָּהֶֽם׃</t>
  </si>
  <si>
    <t>{{מ:פסוק|יחזקאל|לג|יט}}</t>
  </si>
  <si>
    <t>וּבְשׁ֤וּב רָשָׁע֙ מֵֽרִשְׁעָת֔וֹ וְעָשָׂ֥ה מִשְׁפָּ֖ט וּצְדָקָ֑ה עֲלֵיהֶ֖ם ה֥וּא יִֽחְיֶֽה׃</t>
  </si>
  <si>
    <t>{{מ:פסוק|יחזקאל|לג|כ}}</t>
  </si>
  <si>
    <t>וַאֲמַרְתֶּ֕ם לֹ֥א יִתָּכֵ֖ן דֶּ֣רֶךְ אֲדֹנָ֑י אִ֧ישׁ כִּדְרָכָ֛יו אֶשְׁפּ֥וֹט אֶתְכֶ֖ם בֵּ֥ית יִשְׂרָאֵֽל׃</t>
  </si>
  <si>
    <t>{{מ:פסוק|יחזקאל|לג|כא}}</t>
  </si>
  <si>
    <t>וַיְהִ֞י בִּשְׁתֵּ֧י עֶשְׂרֵ֣ה שָׁנָ֗ה בָּעֲשִׂרִ֛י בַּֽחֲמִשָּׁ֥ה לַחֹ֖דֶשׁ לְגָלוּתֵ֑נוּ בָּא־אֵלַ֨י הַפָּלִ֧יט מִירוּשָׁל{{מ:ירושלם|ַ|֛}}ם לֵאמֹ֖ר הֻכְּתָ֥ה הָעִֽיר׃</t>
  </si>
  <si>
    <t>{{מ:פסוק|יחזקאל|לג|כב}}</t>
  </si>
  <si>
    <t>וְיַד־יְהֹוָה֩ הָיְתָ֨ה אֵלַ֜י בָּעֶ֗רֶב לִפְנֵי֙ בּ֣וֹא הַפָּלִ֔יט וַיִּפְתַּ֣ח אֶת־פִּ֔י עַד־בּ֥וֹא אֵלַ֖י בַּבֹּ֑קֶר וַיִּפָּ֣תַח פִּ֔י וְלֹ֥א נֶאֱלַ֖מְתִּי עֽוֹד׃</t>
  </si>
  <si>
    <t>{{מ:פסוק|יחזקאל|לג|כג}}</t>
  </si>
  <si>
    <t>{{מ:פסוק|בראשית|ג|י}}</t>
  </si>
  <si>
    <t>וַיֹּ֕אמֶר אֶת־קֹלְךָ֥ שָׁמַ֖עְתִּי בַּגָּ֑ן וָאִירָ֛א כִּֽי־עֵירֹ֥ם אָנֹ֖כִי וָאֵחָבֵֽא׃</t>
  </si>
  <si>
    <t>{{מ:פסוק|יחזקאל|לג|כד}}</t>
  </si>
  <si>
    <t>בֶּן־אָדָ֗ם יֹ֠שְׁבֵ֠י הֶחֳרָב֨וֹת הָאֵ֜לֶּה עַל־אַדְמַ֤ת יִשְׂרָאֵל֙ אֹמְרִ֣ים לֵאמֹ֔ר אֶחָד֙ הָיָ֣ה אַבְרָהָ֔ם וַיִּירַ֖שׁ אֶת־הָאָ֑רֶץ וַאֲנַ֣חְנוּ רַבִּ֔ים לָ֛נוּ נִתְּנָ֥ה הָאָ֖רֶץ לְמוֹרָשָֽׁה׃</t>
  </si>
  <si>
    <t>{{מ:פסוק|שמואל א|ט|כז}}</t>
  </si>
  <si>
    <t>הֵ֗מָּה יֽוֹרְדִים֙ בִּקְצֵ֣ה הָעִ֔יר וּשְׁמוּאֵ֞ל אָמַ֣ר אֶל־שָׁא֗וּל אֱמֹ֥ר לַנַּ֛עַר וְיַעֲבֹ֥ר לְפָנֵ֖ינוּ וַֽיַּעֲבֹ֑ר וְאַתָּה֙ עֲמֹ֣ד כַּיּ֔וֹם וְאַשְׁמִיעֲךָ֖ אֶת־דְּבַ֥ר אֱלֹהִֽים׃</t>
  </si>
  <si>
    <t>{{מ:פסוק|בראשית|ג|יא}}</t>
  </si>
  <si>
    <t>וַיֹּ֕אמֶר מִ֚י הִגִּ֣יד לְךָ֔ כִּ֥י עֵירֹ֖ם אָ֑תָּה הֲמִן־הָעֵ֗ץ אֲשֶׁ֧ר צִוִּיתִ֛יךָ לְבִלְתִּ֥י אֲכׇל־מִמֶּ֖נּוּ אָכָֽלְתָּ׃</t>
  </si>
  <si>
    <t>{{מ:פסוק|יחזקאל|לג|כה}}</t>
  </si>
  <si>
    <t>לָכֵן֩ אֱמֹ֨ר אֲלֵהֶ֜ם כֹּה־אָמַ֣ר{{מ:לגרמיה}}אֲדֹנָ֣י יֱהֹוִ֗ה עַל־הַדָּ֧ם{{מ:פסק}}תֹּאכֵ֛לוּ וְעֵינֵכֶ֛ם תִּשְׂא֥וּ אֶל־גִּלּוּלֵיכֶ֖ם וְדָ֣ם תִּשְׁפֹּ֑כוּ וְהָאָ֖רֶץ תִּירָֽשׁוּ׃</t>
  </si>
  <si>
    <t>{{מ:פסוק|בראשית|ג|יב}}</t>
  </si>
  <si>
    <t>וַיֹּ֖אמֶר הָֽאָדָ֑ם הָֽאִשָּׁה֙ אֲשֶׁ֣ר נָתַ֣תָּה עִמָּדִ֔י הִ֛וא נָֽתְנָה־לִּ֥י מִן־הָעֵ֖ץ וָאֹכֵֽל׃</t>
  </si>
  <si>
    <t>{{מ:פסוק|יחזקאל|לג|כו}}</t>
  </si>
  <si>
    <t>עֲמַדְתֶּ֤ם עַֽל־חַרְבְּכֶם֙ עֲשִׂיתֶ֣ן תּוֹעֵבָ֔ה וְאִ֛ישׁ אֶת־אֵ֥שֶׁת רֵעֵ֖הוּ טִמֵּאתֶ֑ם וְהָאָ֖רֶץ תִּירָֽשׁוּ׃</t>
  </si>
  <si>
    <t>ספר שמואל/שמ"א י</t>
  </si>
  <si>
    <t>{{מ:פסוק|בראשית|ג|יג}}</t>
  </si>
  <si>
    <t>וַיֹּ֨אמֶר יְהֹוָ֧ה אֱלֹהִ֛ים לָאִשָּׁ֖ה מַה־זֹּ֣את עָשִׂ֑ית וַתֹּ֙אמֶר֙ הָֽאִשָּׁ֔ה הַנָּחָ֥שׁ הִשִּׁיאַ֖נִי וָאֹכֵֽל׃</t>
  </si>
  <si>
    <t>{{מ:פסוק|יחזקאל|לג|כז}}</t>
  </si>
  <si>
    <t>כֹּה־תֹאמַ֨ר אֲלֵהֶ֜ם כֹּה־אָמַ֨ר אֲדֹנָ֣י יֱהֹוִה֮ חַי־אָ֒נִי֒ אִם־לֹ֞א אֲשֶׁ֤ר בֶּֽחֳרָבוֹת֙ בַּחֶ֣רֶב יִפֹּ֔לוּ וַֽאֲשֶׁר֙ עַל־פְּנֵ֣י הַשָּׂדֶ֔ה לַחַיָּ֥ה נְתַתִּ֖יו לְאׇכְל֑וֹ וַאֲשֶׁ֛ר בַּמְּצָד֥וֹת וּבַמְּעָר֖וֹת בַּדֶּ֥בֶר יָמֽוּתוּ׃</t>
  </si>
  <si>
    <t>{{מ:פסוק|שמואל א|י|א}}</t>
  </si>
  <si>
    <t>{{מ:פסוק|בראשית|ג|יד}}</t>
  </si>
  <si>
    <t>וַיִּקַּ֨ח שְׁמוּאֵ֜ל אֶת־פַּ֥ךְ הַשֶּׁ֛מֶן וַיִּצֹ֥ק עַל־רֹאשׁ֖וֹ וַיִּשָּׁקֵ֑הוּ וַיֹּ֕אמֶר הֲל֗וֹא כִּֽי־מְשָׁחֲךָ֧ יְהֹוָ֛ה עַל־נַחֲלָת֖וֹ לְנָגִֽיד׃</t>
  </si>
  <si>
    <t>וַיֹּ֩אמֶר֩ יְהֹוָ֨ה אֱלֹהִ֥ים{{מ:פסק}}אֶֽל־הַנָּחָשׁ֮ כִּ֣י עָשִׂ֣יתָ זֹּאת֒ אָר֤וּר אַתָּה֙ מִכׇּל־הַבְּהֵמָ֔ה וּמִכֹּ֖ל חַיַּ֣ת הַשָּׂדֶ֑ה עַל־גְּחֹנְךָ֣ תֵלֵ֔ךְ וְעָפָ֥ר תֹּאכַ֖ל כׇּל־יְמֵ֥י חַיֶּֽיךָ׃</t>
  </si>
  <si>
    <t>{{מ:פסוק|יחזקאל|לג|כח}}</t>
  </si>
  <si>
    <t>וְנָתַתִּ֤י אֶת־הָאָ֙רֶץ֙ שְׁמָמָ֣ה וּמְשַׁמָּ֔ה וְנִשְׁבַּ֖ת גְּא֣וֹן עֻזָּ֑הּ {{נוסח|וְשָׁ֥מְמ֛וּ|א=וְשָׁ֥מֲמ֛וּ}} הָרֵ֥י יִשְׂרָאֵ֖ל מֵאֵ֥ין עוֹבֵֽר׃</t>
  </si>
  <si>
    <t>{{מ:פסוק|שמואל א|י|ב}}</t>
  </si>
  <si>
    <t>בְּלֶכְתְּךָ֤ הַיּוֹם֙ מֵֽעִמָּדִ֔י וּמָצָ֩אתָ֩ שְׁנֵ֨י אֲנָשִׁ֜ים עִם־קְבֻרַ֥ת רָחֵ֛ל בִּגְב֥וּל בִּנְיָמִ֖ן בְּצֶלְצַ֑ח וְאָמְר֣וּ אֵלֶ֗יךָ נִמְצְא֤וּ הָאֲתֹנוֹת֙ אֲשֶׁ֣ר הָלַ֣כְתָּ לְבַקֵּ֔שׁ וְהִנֵּ֨ה נָטַ֤שׁ אָבִ֙יךָ֙ אֶת־דִּבְרֵ֣י הָאֲתֹנ֔וֹת וְדָאַ֤ג לָכֶם֙ לֵאמֹ֔ר מָ֥ה אֶעֱשֶׂ֖ה לִבְנִֽי׃</t>
  </si>
  <si>
    <t>{{מ:פסוק|יחזקאל|לג|כט}}</t>
  </si>
  <si>
    <t>וְיָדְע֖וּ כִּֽי־אֲנִ֣י יְהֹוָ֑ה בְּתִתִּ֤י אֶת־הָאָ֙רֶץ֙ שְׁמָמָ֣ה וּמְשַׁמָּ֔ה עַ֥ל כׇּל־תּוֹעֲבֹתָ֖ם אֲשֶׁ֥ר עָשֽׂוּ׃</t>
  </si>
  <si>
    <t>{{מ:פסוק|בראשית|ג|טו}}</t>
  </si>
  <si>
    <t>וְאֵיבָ֣ה{{מ:לגרמיה}}אָשִׁ֗ית בֵּֽינְךָ֙ וּבֵ֣ין הָֽאִשָּׁ֔ה וּבֵ֥ין זַרְעֲךָ֖ וּבֵ֣ין זַרְעָ֑הּ ה֚וּא יְשׁוּפְךָ֣ רֹ֔אשׁ וְאַתָּ֖ה תְּשׁוּפֶ֥נּוּ עָקֵֽב׃</t>
  </si>
  <si>
    <t>{{מ:פסוק|שמואל א|י|ג}}</t>
  </si>
  <si>
    <t>וְחָלַפְתָּ֨ מִשָּׁ֜ם וָהָ֗לְאָה וּבָ֙אתָ֙ עַד־אֵל֣וֹן תָּב֔וֹר וּמְצָא֤וּךָ שָּׁם֙ שְׁלֹשָׁ֣ה אֲנָשִׁ֔ים עֹלִ֥ים אֶל־הָאֱלֹהִ֖ים בֵּֽית־אֵ֑ל אֶחָ֞ד נֹשֵׂ֣א{{מ:לגרמיה}}שְׁלֹשָׁ֣ה גְדָיִ֗ים וְאֶחָד֙ נֹשֵׂ֗א שְׁלֹ֙שֶׁת֙ כִּכְּר֣וֹת לֶ֔חֶם וְאֶחָ֖ד נֹשֵׂ֥א נֵֽבֶל־יָֽיִן׃</t>
  </si>
  <si>
    <t>{{מ:פסוק|בראשית|ג|טז}}</t>
  </si>
  <si>
    <t>אֶֽל־הָאִשָּׁ֣ה אָמַ֗ר הַרְבָּ֤ה אַרְבֶּה֙ עִצְּבוֹנֵ֣ךְ וְהֵֽרֹנֵ֔ךְ בְּעֶ֖צֶב תֵּֽלְדִ֣י בָנִ֑ים וְאֶל־אִישֵׁךְ֙ תְּשׁ֣וּקָתֵ֔ךְ וְה֖וּא יִמְשׇׁל־בָּֽךְ׃</t>
  </si>
  <si>
    <t>{{מ:פסוק|שמואל א|י|ד}}</t>
  </si>
  <si>
    <t>{{מ:פסוק|יחזקאל|לג|ל}}</t>
  </si>
  <si>
    <t>וְשָׁאֲל֥וּ לְךָ֖ לְשָׁל֑וֹם וְנָתְנ֤וּ לְךָ֙ שְׁתֵּי־לֶ֔חֶם וְלָקַחְתָּ֖ מִיָּדָֽם׃</t>
  </si>
  <si>
    <t>וְאַתָּ֣ה בֶן־אָדָ֔ם בְּנֵ֣י עַמְּךָ֗ הַנִּדְבָּרִ֤ים בְּךָ֙ אֵ֣צֶל הַקִּיר֔וֹת וּבְפִתְחֵ֖י הַבָּתִּ֑ים וְדִבֶּר־חַ֣ד אֶת־אַחַ֗ד אִ֤ישׁ אֶת־אָחִיו֙ לֵאמֹ֔ר בֹּאוּ־נָ֣א וְשִׁמְע֔וּ מָ֣ה הַדָּבָ֔ר הַיּוֹצֵ֖א מֵאֵ֥ת יְהֹוָֽה׃</t>
  </si>
  <si>
    <t>{{מ:פסוק|בראשית|ג|יז}}</t>
  </si>
  <si>
    <t>וּלְאָדָ֣ם אָמַ֗ר {{נוסח|כִּֽי־שָׁמַ֘עְתָּ֮|=א(ס)ל ("כי" מוקפת ובגעיה)|דפוסים=&lt;כִּ֣י שָׁמַ֘עְתָּ֮&gt; ("כי" מוטעמת במרכא)}} לְק֣וֹל אִשְׁתֶּ֒ךָ֒ וַתֹּ֙אכַל֙ מִן־הָעֵ֔ץ אֲשֶׁ֤ר צִוִּיתִ֙יךָ֙ לֵאמֹ֔ר לֹ֥א תֹאכַ֖ל מִמֶּ֑נּוּ אֲרוּרָ֤ה הָֽאֲדָמָה֙ בַּֽעֲבוּרֶ֔ךָ בְּעִצָּבוֹן֙ {{נוסח|תֹּֽאכְלֶ֔נָּה|=מ"ש|ל=תֹּֽאכֲלֶ֔נָּה (חטף)}} כֹּ֖ל יְמֵ֥י חַיֶּֽיךָ׃</t>
  </si>
  <si>
    <t>{{מ:פסוק|שמואל א|י|ה}}</t>
  </si>
  <si>
    <t>{{מ:פסוק|יחזקאל|לג|לא}}</t>
  </si>
  <si>
    <t>אַ֣חַר כֵּ֗ן תָּבוֹא֙ גִּבְעַ֣ת הָאֱלֹהִ֔ים אֲשֶׁר־שָׁ֖ם נְצִבֵ֣י פְלִשְׁתִּ֑ים וִיהִי֩ כְבֹאֲךָ֨ שָׁ֜ם הָעִ֗יר וּפָגַעְתָּ֞ חֶ֤בֶל נְבִאִים֙ יֹרְדִ֣ים מֵהַבָּמָ֔ה וְלִפְנֵיהֶ֞ם נֵ֤בֶל וְתֹף֙ וְחָלִ֣יל וְכִנּ֔וֹר וְהֵ֖מָּה מִֽתְנַבְּאִֽים׃</t>
  </si>
  <si>
    <t>וְיָב֣וֹאוּ אֵ֠לֶ֠יךָ כִּמְבוֹא־עָ֞ם וְיֵשְׁב֤וּ לְפָנֶ֙יךָ֙ עַמִּ֔י וְשָֽׁמְעוּ֙ אֶת־דְּבָרֶ֔יךָ וְאוֹתָ֖ם לֹ֣א יַעֲשׂ֑וּ כִּֽי־עֲגָבִ֤ים בְּפִיהֶם֙ הֵ֣מָּה עֹשִׂ֔ים אַחֲרֵ֥י בִצְעָ֖ם לִבָּ֥ם הֹלֵֽךְ׃</t>
  </si>
  <si>
    <t>{{מ:פסוק|בראשית|ג|יח}}</t>
  </si>
  <si>
    <t>וְק֥וֹץ וְדַרְדַּ֖ר תַּצְמִ֣יחַֽ לָ֑ךְ וְאָכַלְתָּ֖ אֶת־עֵ֥שֶׂב הַשָּׂדֶֽה׃</t>
  </si>
  <si>
    <t>{{מ:פסוק|יחזקאל|לג|לב}}</t>
  </si>
  <si>
    <t>וְהִנְּךָ֤ לָהֶם֙ כְּשִׁ֣יר עֲגָבִ֔ים יְפֵ֥ה ק֖וֹל וּמֵטִ֣ב נַגֵּ֑ן וְשָֽׁמְעוּ֙ אֶת־דְּבָרֶ֔יךָ וְעֹשִׂ֥ים אֵינָ֖ם אוֹתָֽם׃</t>
  </si>
  <si>
    <t>{{מ:פסוק|בראשית|ג|יט}}</t>
  </si>
  <si>
    <t>{{מ:פסוק|שמואל א|י|ו}}</t>
  </si>
  <si>
    <t>בְּזֵעַ֤ת אַפֶּ֙יךָ֙ תֹּ֣אכַל לֶ֔חֶם עַ֤ד שֽׁוּבְךָ֙ אֶל־הָ֣אֲדָמָ֔ה כִּ֥י מִמֶּ֖נָּה לֻקָּ֑חְתָּ כִּֽי־עָפָ֣ר אַ֔תָּה וְאֶל־עָפָ֖ר תָּשֽׁוּב׃</t>
  </si>
  <si>
    <t>וְצָלְחָ֤ה עָלֶ֙יךָ֙ ר֣וּחַ יְהֹוָ֔ה וְהִתְנַבִּ֖יתָ עִמָּ֑ם וְנֶהְפַּכְתָּ֖ לְאִ֥ישׁ אַחֵֽר׃</t>
  </si>
  <si>
    <t>{{מ:פסוק|יחזקאל|לג|לג}}</t>
  </si>
  <si>
    <t>וּבְבֹאָ֑הּ הִנֵּ֣ה בָאָ֔ה וְיָ֣דְע֔וּ כִּ֥י נָבִ֖יא הָיָ֥ה בְתוֹכָֽם׃</t>
  </si>
  <si>
    <t>{{מ:פסוק|בראשית|ג|כ}}</t>
  </si>
  <si>
    <t>{{מ:פסוק|שמואל א|י|ז}}</t>
  </si>
  <si>
    <t>וַיִּקְרָ֧א הָֽאָדָ֛ם שֵׁ֥ם אִשְׁתּ֖וֹ חַוָּ֑ה כִּ֛י הִ֥וא הָֽיְתָ֖ה אֵ֥ם כׇּל־חָֽי׃</t>
  </si>
  <si>
    <t>וְהָיָ֗ה כִּ֥י {{נוסח|{{כו"ק|תבאינה|תָבֹ֛אנָה}}|א=תָבֹ֛אינָה ואין ציון של קרי}} הָאֹת֥וֹת הָאֵ֖לֶּה לָ֑ךְ עֲשֵׂ֤ה לְךָ֙ אֲשֶׁ֣ר תִּמְצָ֣א יָדֶ֔ךָ כִּ֥י הָאֱלֹהִ֖ים עִמָּֽךְ׃</t>
  </si>
  <si>
    <t>ספר יחזקאל/לד</t>
  </si>
  <si>
    <t>{{מ:פסוק|שמואל א|י|ח}}</t>
  </si>
  <si>
    <t>וְיָרַדְתָּ֣ לְפָנַי֮ הַגִּלְגָּל֒ וְהִנֵּ֤ה אָנֹכִי֙ יֹרֵ֣ד אֵלֶ֔יךָ לְהַעֲל֣וֹת עֹל֔וֹת לִזְבֹּ֖חַ זִבְחֵ֣י שְׁלָמִ֑ים שִׁבְעַ֨ת יָמִ֤ים תּוֹחֵל֙ עַד־בּוֹאִ֣י אֵלֶ֔יךָ וְהוֹדַעְתִּ֣י לְךָ֔ אֵ֖ת אֲשֶׁ֥ר תַּעֲשֶֽׂה׃</t>
  </si>
  <si>
    <t>{{מ:פסוק|בראשית|ג|כא}}</t>
  </si>
  <si>
    <t>וַיַּ֩עַשׂ֩ יְהֹוָ֨ה אֱלֹהִ֜ים לְאָדָ֧ם וּלְאִשְׁתּ֛וֹ כׇּתְנ֥וֹת ע֖וֹר וַיַּלְבִּשֵֽׁם׃</t>
  </si>
  <si>
    <t>{{מ:פסוק|יחזקאל|לד|א}}</t>
  </si>
  <si>
    <t>{{מ:פסוק|בראשית|ג|כב|סדר=ג|עלייה=רביעי}}</t>
  </si>
  <si>
    <t>{{מ:פסוק|יחזקאל|לד|ב}}</t>
  </si>
  <si>
    <t>וַיֹּ֣אמֶר{{מ:לגרמיה}}יְהֹוָ֣ה אֱלֹהִ֗ים הֵ֤ן הָֽאָדָם֙ הָיָה֙ כְּאַחַ֣ד מִמֶּ֔נּוּ לָדַ֖עַת ט֣וֹב וָרָ֑ע וְעַתָּ֣ה{{מ:לגרמיה}}פֶּן־יִשְׁלַ֣ח יָד֗וֹ וְלָקַח֙ גַּ֚ם מֵעֵ֣ץ הַֽחַיִּ֔ים וְאָכַ֖ל וָחַ֥י לְעֹלָֽם׃</t>
  </si>
  <si>
    <t>בֶּן־אָדָ֕ם הִנָּבֵ֖א עַל־רוֹעֵ֣י יִשְׂרָאֵ֑ל הִנָּבֵ֣א וְאָמַרְתָּ֩ אֲלֵיהֶ֨ם לָרֹעִ֜ים כֹּ֥ה אָמַ֣ר{{מ:לגרמיה}}אֲדֹנָ֣י יֱהֹוִ֗ה ה֤וֹי רֹעֵֽי־יִשְׂרָאֵל֙ אֲשֶׁ֤ר הָיוּ֙ רֹעִ֣ים אוֹתָ֔ם הֲל֣וֹא הַצֹּ֔אן יִרְע֖וּ הָרֹעִֽים׃</t>
  </si>
  <si>
    <t>{{מ:פסוק|שמואל א|י|ט}}</t>
  </si>
  <si>
    <t>וְהָיָ֗ה כְּהַפְנֹת֤וֹ שִׁכְמוֹ֙ לָלֶ֙כֶת֙ מֵעִ֣ם שְׁמוּאֵ֔ל וַיַּהֲפׇךְ־ל֥וֹ אֱלֹהִ֖ים לֵ֣ב אַחֵ֑ר וַיָּבֹ֛אוּ כׇּל־הָאֹת֥וֹת הָאֵ֖לֶּה בַּיּ֥וֹם הַהֽוּא׃</t>
  </si>
  <si>
    <t>{{מ:פסוק|יחזקאל|לד|ג}}</t>
  </si>
  <si>
    <t>{{מ:פסוק|בראשית|ג|כג}}</t>
  </si>
  <si>
    <t>אֶת־הַחֵ֤לֶב תֹּאכֵ֙לוּ֙ וְאֶת־הַצֶּ֣מֶר תִּלְבָּ֔שׁוּ הַבְּרִיאָ֖ה תִּזְבָּ֑חוּ הַצֹּ֖אן לֹ֥א תִרְעֽוּ׃</t>
  </si>
  <si>
    <t>וַֽיְשַׁלְּחֵ֛הוּ יְהֹוָ֥ה אֱלֹהִ֖ים מִגַּן־עֵ֑דֶן לַֽעֲבֹד֙ אֶת־הָ֣אֲדָמָ֔ה אֲשֶׁ֥ר לֻקַּ֖ח מִשָּֽׁם׃</t>
  </si>
  <si>
    <t>{{מ:פסוק|שמואל א|י|י}}</t>
  </si>
  <si>
    <t>{{מ:פסוק|בראשית|ג|כד}}</t>
  </si>
  <si>
    <t>וַיָּבֹ֤אוּ שָׁם֙ הַגִּבְעָ֔תָה וְהִנֵּ֥ה חֶבֶל־נְבִאִ֖ים לִקְרָאת֑וֹ וַתִּצְלַ֤ח עָלָיו֙ ר֣וּחַ אֱלֹהִ֔ים וַיִּתְנַבֵּ֖א בְּתוֹכָֽם׃</t>
  </si>
  <si>
    <t>וַיְגָ֖רֶשׁ אֶת־הָֽאָדָ֑ם וַיַּשְׁכֵּן֩ מִקֶּ֨דֶם לְגַן־עֵ֜דֶן אֶת־הַכְּרֻבִ֗ים וְאֵ֨ת לַ֤הַט הַחֶ֙רֶב֙ הַמִּתְהַפֶּ֔כֶת לִשְׁמֹ֕ר אֶת־דֶּ֖רֶךְ עֵ֥ץ הַֽחַיִּֽים׃</t>
  </si>
  <si>
    <t>{{מ:פסוק|שמואל א|י|יא}}</t>
  </si>
  <si>
    <t>וַיְהִ֗י כׇּל־יֽוֹדְעוֹ֙ מֵאִתְּמ֣וֹל שִׁלְשֹׁ֔ם וַיִּרְא֕וּ וְהִנֵּ֥ה עִם־נְבִאִ֖ים נִבָּ֑א{{פסקא באמצע פסוק|{{סס}}|שמואל א י יא|הרווח באמצע שורה בכתי"א}}וַיֹּ֨אמֶר הָעָ֜ם אִ֣ישׁ אֶל־רֵעֵ֗הוּ מַה־זֶּה֙ הָיָ֣ה לְבֶן־קִ֔ישׁ הֲגַ֥ם שָׁא֖וּל בַּנְּבִיאִֽים׃</t>
  </si>
  <si>
    <t>{{מ:פסוק|יחזקאל|לד|ד}}</t>
  </si>
  <si>
    <t>אֶֽת־הַנַּחְלוֹת֩ לֹ֨א חִזַּקְתֶּ֜ם וְאֶת־הַחוֹלָ֣ה לֹֽא־רִפֵּאתֶ֗ם וְלַנִּשְׁבֶּ֙רֶת֙ לֹ֣א חֲבַשְׁתֶּ֔ם וְאֶת־הַנִּדַּ֙חַת֙ לֹ֣א הֲשֵׁבֹתֶ֔ם וְאֶת־הָאֹבֶ֖דֶת לֹ֣א בִקַּשְׁתֶּ֑ם וּבְחׇזְקָ֛ה רְדִיתֶ֥ם אֹתָ֖ם וּבְפָֽרֶךְ׃</t>
  </si>
  <si>
    <t>ספר בראשית/ד</t>
  </si>
  <si>
    <t>{{מ:פסוק|יחזקאל|לד|ה}}</t>
  </si>
  <si>
    <t>וַתְּפוּצֶ֖ינָה מִבְּלִ֣י רֹעֶ֑ה וַתִּהְיֶ֧ינָה לְאׇכְלָ֛ה לְכׇל־חַיַּ֥ת הַשָּׂדֶ֖ה וַתְּפוּצֶֽינָה׃</t>
  </si>
  <si>
    <t>{{מ:פסוק|בראשית|ד|א}}</t>
  </si>
  <si>
    <t>{{מ:פסוק|יחזקאל|לד|ו}}</t>
  </si>
  <si>
    <t>וְהָ֣אָדָ֔ם יָדַ֖ע אֶת־חַוָּ֣ה אִשְׁתּ֑וֹ וַתַּ֙הַר֙ וַתֵּ֣לֶד אֶת־קַ֔יִן וַתֹּ֕אמֶר קָנִ֥יתִי אִ֖ישׁ אֶת־יְהֹוָֽה׃</t>
  </si>
  <si>
    <t>{{מ:פסוק|שמואל א|י|יב}}</t>
  </si>
  <si>
    <t>יִשְׁגּ֤וּ צֹאנִי֙ בְּכׇל־הֶ֣הָרִ֔ים וְעַ֖ל כׇּל־גִּבְעָ֣ה רָמָ֑ה וְעַ֨ל כׇּל־פְּנֵ֤י הָאָ֙רֶץ֙ נָפֹ֣צוּ צֹאנִ֔י וְאֵ֥ין דּוֹרֵ֖שׁ וְאֵ֥ין מְבַקֵּֽשׁ׃</t>
  </si>
  <si>
    <t>וַיַּ֨עַן אִ֥ישׁ מִשָּׁ֛ם וַיֹּ֖אמֶר וּמִ֣י אֲבִיהֶ֑ם עַל־כֵּן֙ הָיְתָ֣ה לְמָשָׁ֔ל הֲגַ֥ם שָׁא֖וּל בַּנְּבִאִֽים׃</t>
  </si>
  <si>
    <t>{{מ:פסוק|בראשית|ד|ב}}</t>
  </si>
  <si>
    <t>{{מ:פסוק|שמואל א|י|יג}}</t>
  </si>
  <si>
    <t>וַתֹּ֣סֶף לָלֶ֔דֶת אֶת־אָחִ֖יו אֶת־הָ֑בֶל וַֽיְהִי־הֶ֙בֶל֙ רֹ֣עֵה צֹ֔אן וְקַ֕יִן הָיָ֖ה עֹבֵ֥ד אֲדָמָֽה׃</t>
  </si>
  <si>
    <t>וַיְכַל֙ מֵֽהִתְנַבּ֔וֹת וַיָּבֹ֖א הַבָּמָֽה׃</t>
  </si>
  <si>
    <t>{{מ:פסוק|יחזקאל|לד|ז}}</t>
  </si>
  <si>
    <t>לָכֵ֣ן רֹעִ֔ים שִׁמְע֖וּ אֶת־דְּבַ֥ר יְהֹוָֽה׃</t>
  </si>
  <si>
    <t>{{מ:פסוק|בראשית|ד|ג}}</t>
  </si>
  <si>
    <t>{{מ:פסוק|שמואל א|י|יד}}</t>
  </si>
  <si>
    <t>{{נוסח|וַֽיְהִ֖י|ל=וַֽיְהִ֖י בגעיה ימנית}} מִקֵּ֣ץ יָמִ֑ים וַיָּבֵ֨א קַ֜יִן מִפְּרִ֧י {{נוסח|הָֽאֲדָמָ֛ה|ל=הָֽאֲדָמָ֛ה בגעיה ימנית}} מִנְחָ֖ה לַֽיהֹוָֽה׃</t>
  </si>
  <si>
    <t>וַיֹּ֩אמֶר֩ דּ֨וֹד שָׁא֥וּל אֵלָ֛יו וְאֶֽל־נַעֲר֖וֹ אָ֣ן הֲלַכְתֶּ֑ם וַיֹּ֗אמֶר לְבַקֵּשׁ֙ אֶת־הָ֣אֲתֹנ֔וֹת וַנִּרְאֶ֣ה כִי־אַ֔יִן וַנָּב֖וֹא אֶל־שְׁמוּאֵֽל׃</t>
  </si>
  <si>
    <t>{{מ:פסוק|יחזקאל|לד|ח}}</t>
  </si>
  <si>
    <t>חַי־אָ֜נִי נְאֻ֣ם{{מ:לגרמיה}}אֲדֹנָ֣י יֱהֹוִ֗ה אִם־לֹ֣א יַ֣עַן הֱיֽוֹת־צֹאנִ֣י{{מ:פסק}}לָבַ֡ז וַתִּהְיֶ֩ינָה֩ צֹאנִ֨י לְאׇכְלָ֜ה לְכׇל־חַיַּ֤ת הַשָּׂדֶה֙ מֵאֵ֣ין רֹעֶ֔ה וְלֹא־דָרְשׁ֥וּ רֹעַ֖י אֶת־צֹאנִ֑י וַיִּרְע֤וּ הָרֹעִים֙ אוֹתָ֔ם וְאֶת־צֹאנִ֖י לֹ֥א רָעֽוּ׃</t>
  </si>
  <si>
    <t>{{מ:פסוק|בראשית|ד|ד}}</t>
  </si>
  <si>
    <t>וְהֶ֨בֶל הֵבִ֥יא גַם־ה֛וּא מִבְּכֹר֥וֹת צֹאנ֖וֹ וּמֵֽחֶלְבֵהֶ֑ן וַיִּ֣שַׁע יְהֹוָ֔ה אֶל־הֶ֖בֶל וְאֶל־מִנְחָתֽוֹ׃</t>
  </si>
  <si>
    <t>{{מ:פסוק|יחזקאל|לד|ט}}</t>
  </si>
  <si>
    <t>לָכֵן֙ הָרֹעִ֔ים שִׁמְע֖וּ דְּבַר־יְהֹוָֽה׃</t>
  </si>
  <si>
    <t>{{מ:פסוק|שמואל א|י|טו}}</t>
  </si>
  <si>
    <t>וַיֹּ֖אמֶר דּ֣וֹד שָׁא֑וּל הַגִּֽידָה־נָּ֣א לִ֔י מָה־אָמַ֥ר לָכֶ֖ם שְׁמוּאֵֽל׃</t>
  </si>
  <si>
    <t>{{מ:פסוק|בראשית|ד|ה}}</t>
  </si>
  <si>
    <t>{{מ:פסוק|יחזקאל|לד|י}}</t>
  </si>
  <si>
    <t>כֹּה־אָמַ֞ר אֲדֹנָ֣י יֱהֹוִ֗ה הִנְנִ֨י אֶֽל־הָרֹעִ֜ים וְֽדָרַשְׁתִּ֧י אֶת־צֹאנִ֣י מִיָּדָ֗ם וְהִשְׁבַּתִּים֙ מֵרְע֣וֹת צֹ֔אן וְלֹא־יִרְע֥וּ ע֛וֹד הָרֹעִ֖ים אוֹתָ֑ם וְהִצַּלְתִּ֤י צֹאנִי֙ מִפִּיהֶ֔ם וְלֹא־תִֽהְיֶ֥יןָ לָהֶ֖ם לְאׇכְלָֽה׃</t>
  </si>
  <si>
    <t>וְאֶל־קַ֥יִן וְאֶל־מִנְחָת֖וֹ לֹ֣א שָׁעָ֑ה וַיִּ֤חַר לְקַ֙יִן֙ מְאֹ֔ד וַֽיִּפְּל֖וּ פָּנָֽיו׃</t>
  </si>
  <si>
    <t>{{מ:פסוק|שמואל א|י|טז}}</t>
  </si>
  <si>
    <t>וַיֹּ֤אמֶר שָׁאוּל֙ אֶל־דּוֹד֔וֹ הַגֵּ֤ד הִגִּיד֙ לָ֔נוּ כִּ֥י נִמְצְא֖וּ הָאֲתֹנ֑וֹת וְאֶת־דְּבַ֤ר הַמְּלוּכָה֙ לֹא־הִגִּ֣יד ל֔וֹ אֲשֶׁ֖ר אָמַ֥ר שְׁמוּאֵֽל׃</t>
  </si>
  <si>
    <t>{{מ:פסוק|יחזקאל|לד|יא}}</t>
  </si>
  <si>
    <t>כִּ֛י כֹּ֥ה אָמַ֖ר אֲדֹנָ֣י יֱהֹוִ֑ה הִנְנִי־אָ֕נִי וְדָרַשְׁתִּ֥י אֶת־צֹאנִ֖י וּבִקַּרְתִּֽים׃</t>
  </si>
  <si>
    <t>{{מ:פסוק|בראשית|ד|ו}}</t>
  </si>
  <si>
    <t>וַיֹּ֥אמֶר יְהֹוָ֖ה אֶל־קָ֑יִן לָ֚מָּה חָ֣רָה לָ֔ךְ וְלָ֖מָּה נָפְל֥וּ פָנֶֽיךָ׃</t>
  </si>
  <si>
    <t>{{מ:פסוק|שמואל א|י|יז}}</t>
  </si>
  <si>
    <t>וַיַּצְעֵ֤ק שְׁמוּאֵל֙ אֶת־הָעָ֔ם אֶל־יְהֹוָ֖ה הַמִּצְפָּֽה׃</t>
  </si>
  <si>
    <t>{{מ:פסוק|יחזקאל|לד|יב}}</t>
  </si>
  <si>
    <t>כְּבַקָּרַת֩ רֹעֶ֨ה עֶדְר֜וֹ בְּיוֹם־הֱיוֹת֤וֹ בְתוֹךְ־צֹאנוֹ֙ נִפְרָשׁ֔וֹת כֵּ֖ן אֲבַקֵּ֣ר אֶת־צֹאנִ֑י וְהִצַּלְתִּ֣י אֶתְהֶ֗ם מִכׇּל־הַמְּקוֹמֹת֙ אֲשֶׁ֣ר נָפֹ֣צוּ שָׁ֔ם בְּי֥וֹם עָנָ֖ן וַעֲרָפֶֽל׃</t>
  </si>
  <si>
    <t>{{מ:פסוק|בראשית|ד|ז}}</t>
  </si>
  <si>
    <t>הֲל֤וֹא אִם־תֵּיטִיב֙ שְׂאֵ֔ת וְאִם֙ לֹ֣א תֵיטִ֔יב לַפֶּ֖תַח חַטָּ֣את רֹבֵ֑ץ וְאֵלֶ֙יךָ֙ תְּשׁ֣וּקָת֔וֹ וְאַתָּ֖ה תִּמְשׇׁל־בּֽוֹ׃</t>
  </si>
  <si>
    <t>{{מ:פסוק|יחזקאל|לד|יג}}</t>
  </si>
  <si>
    <t>{{מ:פסוק|שמואל א|י|יח}}</t>
  </si>
  <si>
    <t>וְהוֹצֵאתִ֣ים מִן־הָעַמִּ֗ים וְקִבַּצְתִּים֙ מִן־הָ֣אֲרָצ֔וֹת וַהֲבִיאוֹתִ֖ים אֶל־אַדְמָתָ֑ם וּרְעִיתִים֙ אֶל־הָרֵ֣י יִשְׂרָאֵ֔ל בָּאֲפִיקִ֕ים וּבְכֹ֖ל מוֹשְׁבֵ֥י הָאָֽרֶץ׃</t>
  </si>
  <si>
    <t>{{מ:פסוק|בראשית|ד|ח}}</t>
  </si>
  <si>
    <t>וַיֹּ֣אמֶר{{מ:לגרמיה}}אֶל־בְּנֵ֣י יִשְׂרָאֵ֗ל{{פסקא באמצע פסוק|{{פפפ}}|שמואל א י יח|אין רווח של שורה ריקה בכתי"א}}כֹּֽה־אָמַ֤ר יְהֹוָה֙ אֱלֹהֵ֣י יִשְׂרָאֵ֔ל אָנֹכִ֛י הֶעֱלֵ֥יתִי אֶת־יִשְׂרָאֵ֖ל מִמִּצְרָ֑יִם וָאַצִּ֤יל אֶתְכֶם֙ מִיַּ֣ד מִצְרַ֔יִם וּמִיַּד֙ כׇּל־הַמַּמְלָכ֔וֹת הַלֹּחֲצִ֖ים אֶתְכֶֽם׃</t>
  </si>
  <si>
    <t>וַיֹּ֥אמֶר קַ֖יִן אֶל־הֶ֣בֶל אָחִ֑יו וַֽיְהִי֙ בִּהְיוֹתָ֣ם בַּשָּׂדֶ֔ה וַיָּ֥קׇם קַ֛יִן אֶל־הֶ֥בֶל אָחִ֖יו וַיַּהַרְגֵֽהוּ׃</t>
  </si>
  <si>
    <t>{{מ:פסוק|יחזקאל|לד|יד}}</t>
  </si>
  <si>
    <t>בְּמִרְעֶה־טּוֹב֙ אֶרְעֶ֣ה אֹתָ֔ם וּבְהָרֵ֥י מְרֽוֹם־יִשְׂרָאֵ֖ל יִהְיֶ֣ה נְוֵהֶ֑ם שָׁ֤ם תִּרְבַּ֙צְנָה֙ בְּנָ֣וֶה טּ֔וֹב וּמִרְעֶ֥ה שָׁמֵ֛ן תִּרְעֶ֖ינָה אֶל־הָרֵ֥י יִשְׂרָאֵֽל׃</t>
  </si>
  <si>
    <t>{{מ:פסוק|בראשית|ד|ט}}</t>
  </si>
  <si>
    <t>{{מ:פסוק|שמואל א|י|יט}}</t>
  </si>
  <si>
    <t>וַיֹּ֤אמֶר יְהֹוָה֙ אֶל־קַ֔יִן אֵ֖י הֶ֣בֶל אָחִ֑יךָ וַיֹּ֙אמֶר֙ לֹ֣א יָדַ֔עְתִּי הֲשֹׁמֵ֥ר אָחִ֖י אָנֹֽכִי׃</t>
  </si>
  <si>
    <t>וְאַתֶּ֨ם הַיּ֜וֹם מְאַסְתֶּ֣ם אֶת־אֱלֹהֵיכֶ֗ם אֲשֶׁר־ה֨וּא מוֹשִׁ֣יעַ לָכֶם֮ מִכׇּל־רָעוֹתֵיכֶ֣ם וְצָרֹתֵיכֶם֒ וַתֹּ֣אמְרוּ ל֔וֹ כִּי־מֶ֖לֶךְ תָּשִׂ֣ים עָלֵ֑ינוּ וְעַתָּ֗ה הִֽתְיַצְּבוּ֙ לִפְנֵ֣י יְהֹוָ֔ה לְשִׁבְטֵיכֶ֖ם וּלְאַלְפֵיכֶֽם׃</t>
  </si>
  <si>
    <t>{{מ:פסוק|יחזקאל|לד|טו}}</t>
  </si>
  <si>
    <t>אֲנִ֨י אֶרְעֶ֤ה צֹאנִי֙ וַאֲנִ֣י אַרְבִּיצֵ֔ם נְאֻ֖ם אֲדֹנָ֥י יֱהֹוִֽה׃</t>
  </si>
  <si>
    <t>{{מ:פסוק|שמואל א|י|כ}}</t>
  </si>
  <si>
    <t>{{מ:פסוק|בראשית|ד|י}}</t>
  </si>
  <si>
    <t>וַיַּקְרֵ֣ב שְׁמוּאֵ֔ל אֵ֖ת כׇּל־שִׁבְטֵ֣י יִשְׂרָאֵ֑ל וַיִּלָּכֵ֖ד שֵׁ֥בֶט בִּנְיָמִֽן׃</t>
  </si>
  <si>
    <t>וַיֹּ֖אמֶר מֶ֣ה עָשִׂ֑יתָ ק֚וֹל דְּמֵ֣י אָחִ֔יךָ צֹעֲקִ֥ים אֵלַ֖י מִן־הָֽאֲדָמָֽה׃</t>
  </si>
  <si>
    <t>{{מ:פסוק|יחזקאל|לד|טז}}</t>
  </si>
  <si>
    <t>אֶת־הָאֹבֶ֤דֶת אֲבַקֵּשׁ֙ וְאֶת־הַנִּדַּ֣חַת אָשִׁ֔יב וְלַנִּשְׁבֶּ֣רֶת אֶֽחֱבֹ֔שׁ וְאֶת־הַחוֹלָ֖ה אֲחַזֵּ֑ק וְאֶת־הַשְּׁמֵנָ֧ה וְאֶת־הַחֲזָקָ֛ה אַשְׁמִ֖יד אֶרְעֶ֥נָּה בְמִשְׁפָּֽט׃</t>
  </si>
  <si>
    <t>{{מ:פסוק|שמואל א|י|כא}}</t>
  </si>
  <si>
    <t>וַיַּקְרֵ֞ב אֶת־שֵׁ֤בֶט בִּנְיָמִן֙ {{קו"כ-אם|לְמִשְׁפְּחֹתָ֔ו|א-קרי=לְמִשְׁפְּחֹתָ֔יו}} וַתִּלָּכֵ֖ד מִשְׁפַּ֣חַת הַמַּטְרִ֑י וַיִּלָּכֵד֙ שָׁא֣וּל בֶּן־קִ֔ישׁ וַיְבַקְשֻׁ֖הוּ וְלֹ֥א נִמְצָֽא׃</t>
  </si>
  <si>
    <t>{{מ:פסוק|בראשית|ד|יא}}</t>
  </si>
  <si>
    <t>וְעַתָּ֖ה אָר֣וּר אָ֑תָּה מִן־הָֽאֲדָמָה֙ אֲשֶׁ֣ר פָּצְתָ֣ה אֶת־פִּ֔יהָ לָקַ֛חַת אֶת־דְּמֵ֥י אָחִ֖יךָ מִיָּדֶֽךָ׃</t>
  </si>
  <si>
    <t>{{מ:פסוק|יחזקאל|לד|יז}}</t>
  </si>
  <si>
    <t>וְאַתֵּ֣נָה צֹאנִ֔י כֹּ֥ה אָמַ֖ר אֲדֹנָ֣י יֱהֹוִ֑ה הִנְנִ֤י שֹׁפֵט֙ בֵּֽין־שֶׂ֣ה לָשֶׂ֔ה לָאֵילִ֖ים וְלָעַתּוּדִֽים׃</t>
  </si>
  <si>
    <t>{{מ:פסוק|שמואל א|י|כב}}</t>
  </si>
  <si>
    <t>וַיִּשְׁאֲלוּ־עוֹד֙ בַּֽיהֹוָ֔ה הֲבָ֥א ע֖וֹד הֲלֹ֣ם אִ֑ישׁ{{פסקא באמצע פסוק|{{סס}}|שמואל א י כב|הפרשה מתחילה בשורה הבאה לאחר רווח בכתי"א}}וַיֹּ֣אמֶר יְהֹוָ֔ה הִנֵּה־ה֥וּא נֶחְבָּ֖א אֶל־הַכֵּלִֽים׃</t>
  </si>
  <si>
    <t>{{מ:פסוק|בראשית|ד|יב}}</t>
  </si>
  <si>
    <t>כִּ֤י תַֽעֲבֹד֙ אֶת־הָ֣אֲדָמָ֔ה לֹֽא־תֹסֵ֥ף תֵּת־כֹּחָ֖הּ לָ֑ךְ נָ֥ע וָנָ֖ד תִּֽהְיֶ֥ה בָאָֽרֶץ׃</t>
  </si>
  <si>
    <t>{{מ:פסוק|יחזקאל|לד|יח}}</t>
  </si>
  <si>
    <t>הַמְעַ֣ט מִכֶּ֗ם הַמִּרְעֶ֤ה הַטּוֹב֙ תִּרְע֔וּ וְיֶ֙תֶר֙ מִרְעֵיכֶ֔ם תִּרְמְס֖וּ בְּרַגְלֵיכֶ֑ם וּמִשְׁקַע־מַ֣יִם תִּשְׁתּ֔וּ וְאֵת֙ הַנּ֣וֹתָרִ֔ים בְּרַגְלֵיכֶ֖ם תִּרְפֹּשֽׂוּן׃</t>
  </si>
  <si>
    <t>{{מ:פסוק|שמואל א|י|כג}}</t>
  </si>
  <si>
    <t>{{מ:פסוק|בראשית|ד|יג}}</t>
  </si>
  <si>
    <t>וַיֹּ֥אמֶר קַ֖יִן אֶל־יְהֹוָ֑ה גָּד֥וֹל עֲוֺנִ֖י {{נוסח|מִנְּשֹֽׂא|=א(ס)ל וכך בספרי תימן|רמ"ה=מִנְּשֽׂוֹא (כתיב מלא וי"ו) וכן הוא בספרי ספרד ואשכנז}}{{גודל גופן|2|{{הערה|בספרי ספרד ואשכנז מִנְּשֽׂוֹא}}}}׃</t>
  </si>
  <si>
    <t>וַיָּרֻ֙צוּ֙ וַיִּקָּחֻ֣הוּ מִשָּׁ֔ם וַיִּתְיַצֵּ֖ב בְּת֣וֹךְ הָעָ֑ם וַיִּגְבַּהּ֙ מִכׇּל־הָעָ֔ם מִשִּׁכְמ֖וֹ וָמָֽעְלָה׃</t>
  </si>
  <si>
    <t>{{מ:פסוק|יחזקאל|לד|יט}}</t>
  </si>
  <si>
    <t>וְצֹאנִ֑י מִרְמַ֤ס רַגְלֵיכֶם֙ תִּרְעֶ֔ינָה וּמִרְפַּ֥שׂ רַגְלֵיכֶ֖ם תִּשְׁתֶּֽינָה׃</t>
  </si>
  <si>
    <t>{{מ:פסוק|בראשית|ד|יד}}</t>
  </si>
  <si>
    <t>הֵן֩ גֵּרַ֨שְׁתָּ אֹתִ֜י הַיּ֗וֹם מֵעַל֙ פְּנֵ֣י {{נוסח|הָֽאֲדָמָ֔ה|ל=הָֽאֲדָמָ֔ה בגעיה ימנית}} וּמִפָּנֶ֖יךָ אֶסָּתֵ֑ר וְהָיִ֜יתִי נָ֤ע וָנָד֙ בָּאָ֔רֶץ וְהָיָ֥ה כׇל־מֹצְאִ֖י יַֽהַרְגֵֽנִי׃</t>
  </si>
  <si>
    <t>{{מ:פסוק|שמואל א|י|כד|סדר=ו}}</t>
  </si>
  <si>
    <t>וַיֹּ֨אמֶר שְׁמוּאֵ֜ל אֶל־כׇּל־הָעָ֗ם הַרְּאִיתֶם֙ אֲשֶׁ֣ר בָּחַר־בּ֣וֹ יְהֹוָ֔ה כִּ֛י אֵ֥ין כָּמֹ֖הוּ בְּכׇל־הָעָ֑ם וַיָּרִ֧עוּ כׇל־הָעָ֛ם וַיֹּאמְר֖וּ יְחִ֥י הַמֶּֽלֶךְ׃</t>
  </si>
  <si>
    <t>{{מ:פסוק|יחזקאל|לד|כ}}</t>
  </si>
  <si>
    <t>לָכֵ֗ן כֹּ֥ה אָמַ֛ר אֲדֹנָ֥י יֱהֹוִ֖ה אֲלֵיהֶ֑ם הִנְנִי־אָ֕נִי וְשָֽׁפַטְתִּי֙ בֵּֽין־שֶׂ֣ה בִרְיָ֔ה וּבֵ֥ין שֶׂ֖ה רָזָֽה׃</t>
  </si>
  <si>
    <t>{{מ:פסוק|בראשית|ד|טו}}</t>
  </si>
  <si>
    <t>וַיֹּ֧אמֶר ל֣וֹ יְהֹוָ֗ה לָכֵן֙ כׇּל־הֹרֵ֣ג קַ֔יִן שִׁבְעָתַ֖יִם יֻקָּ֑ם וַיָּ֨שֶׂם יְהֹוָ֤ה לְקַ֙יִן֙ א֔וֹת לְבִלְתִּ֥י הַכּוֹת־אֹת֖וֹ כׇּל־מֹצְאֽוֹ׃</t>
  </si>
  <si>
    <t>{{מ:פסוק|יחזקאל|לד|כא}}</t>
  </si>
  <si>
    <t>יַ֗עַן בְּצַ֤ד וּבְכָתֵף֙ תֶּהְדֹּ֔פוּ וּבְקַרְנֵיכֶ֥ם תְּנַגְּח֖וּ כׇּל־הַנַּחְל֑וֹת עַ֣ד אֲשֶׁ֧ר הֲפִיצוֹתֶ֛ם אוֹתָ֖נָה אֶל־הַחֽוּצָה׃</t>
  </si>
  <si>
    <t>{{מ:פסוק|שמואל א|י|כה}}</t>
  </si>
  <si>
    <t>וַיְדַבֵּ֨ר שְׁמוּאֵ֜ל אֶל־הָעָ֗ם אֵ֚ת מִשְׁפַּ֣ט הַמְּלֻכָ֔ה וַיִּכְתֹּ֣ב בַּסֵּ֔פֶר וַיַּנַּ֖ח לִפְנֵ֣י יְהֹוָ֑ה וַיְשַׁלַּ֧ח שְׁמוּאֵ֛ל אֶת־כׇּל־הָעָ֖ם אִ֥ישׁ לְבֵיתֽוֹ׃</t>
  </si>
  <si>
    <t>{{מ:פסוק|בראשית|ד|טז}}</t>
  </si>
  <si>
    <t>וַיֵּ֥צֵא קַ֖יִן מִלִּפְנֵ֣י יְהֹוָ֑ה וַיֵּ֥שֶׁב בְּאֶֽרֶץ־נ֖וֹד קִדְמַת־עֵֽדֶן׃</t>
  </si>
  <si>
    <t>{{מ:פסוק|יחזקאל|לד|כב}}</t>
  </si>
  <si>
    <t>וְהוֹשַׁעְתִּ֣י לְצֹאנִ֔י וְלֹא־תִהְיֶ֥ינָה ע֖וֹד לָבַ֑ז וְשָׁ֣פַטְתִּ֔י בֵּ֥ין שֶׂ֖ה לָשֶֽׂה׃</t>
  </si>
  <si>
    <t>{{מ:פסוק|שמואל א|י|כו}}</t>
  </si>
  <si>
    <t>וְגַ֨ם־שָׁא֔וּל הָלַ֥ךְ לְבֵית֖וֹ גִּבְעָ֑תָה וַיֵּלְכ֣וּ עִמּ֔וֹ הַחַ֕יִל אֲשֶׁר־נָגַ֥ע אֱלֹהִ֖ים בְּלִבָּֽם׃</t>
  </si>
  <si>
    <t>{{מ:פסוק|בראשית|ד|יז}}</t>
  </si>
  <si>
    <t>וַיֵּ֤דַע קַ֙יִן֙ אֶת־אִשְׁתּ֔וֹ וַתַּ֖הַר וַתֵּ֣לֶד אֶת־חֲנ֑וֹךְ וַֽיְהִי֙ בֹּ֣נֶה עִ֔יר וַיִּקְרָא֙ שֵׁ֣ם הָעִ֔יר כְּשֵׁ֖ם בְּנ֥וֹ חֲנֽוֹךְ׃</t>
  </si>
  <si>
    <t>{{מ:פסוק|יחזקאל|לד|כג}}</t>
  </si>
  <si>
    <t>וַהֲקִמֹתִ֨י עֲלֵיהֶ֜ם רֹעֶ֤ה אֶחָד֙ וְרָעָ֣ה אֶתְהֶ֔ן אֵ֖ת עַבְדִּ֣י דָוִ֑יד ה֚וּא יִרְעֶ֣ה אֹתָ֔ם וְהֽוּא־יִהְיֶ֥ה לָהֶ֖ן לְרֹעֶֽה׃</t>
  </si>
  <si>
    <t>{{מ:פסוק|שמואל א|י|כז}}</t>
  </si>
  <si>
    <t>וּבְנֵ֧י בְלִיַּ֣עַל אָמְר֗וּ מַה־יֹּשִׁעֵ֙נוּ֙ זֶ֔ה וַיִּבְזֻ֕הוּ וְלֹא־הֵבִ֥יאוּ ל֖וֹ מִנְחָ֑ה וַיְהִ֖י כְּמַחֲרִֽישׁ׃</t>
  </si>
  <si>
    <t>{{מ:פסוק|בראשית|ד|יח}}</t>
  </si>
  <si>
    <t>וַיִּוָּלֵ֤ד לַֽחֲנוֹךְ֙ אֶת־עִירָ֔ד וְעִירָ֕ד יָלַ֖ד אֶת־מְחֽוּיָאֵ֑ל {{נוסח|וּמְחִיָּיאֵ֗ל|=דפוסים|ל=וּמְחִיּיָאֵ֗ל (מקום הקמץ!)|הערות ברויאר (במהדורתו האחרונה) ודותן}} יָלַד֙ אֶת־מְת֣וּשָׁאֵ֔ל וּמְתוּשָׁאֵ֖ל יָלַ֥ד אֶת־לָֽמֶךְ׃</t>
  </si>
  <si>
    <t>{{מ:פסוק|יחזקאל|לד|כד}}</t>
  </si>
  <si>
    <t>וַאֲנִ֣י יְהֹוָ֗ה אֶֽהְיֶ֤ה לָהֶם֙ לֵֽאלֹהִ֔ים וְעַבְדִּ֥י דָוִ֖ד נָשִׂ֣יא בְתוֹכָ֑ם אֲנִ֥י יְהֹוָ֖ה דִּבַּֽרְתִּי׃</t>
  </si>
  <si>
    <t>{{מ:פסוק|יחזקאל|לד|כה}}</t>
  </si>
  <si>
    <t>וְכָרַתִּ֤י לָהֶם֙ בְּרִ֣ית שָׁל֔וֹם וְהִשְׁבַּתִּ֥י חַיָּֽה־רָעָ֖ה מִן־הָאָ֑רֶץ וְיָשְׁב֤וּ בַמִּדְבָּר֙ לָבֶ֔טַח וְיָשְׁנ֖וּ בַּיְּעָרִֽים׃</t>
  </si>
  <si>
    <t>{{מ:פסוק|בראשית|ד|יט|עלייה=חמישי}}</t>
  </si>
  <si>
    <t>וַיִּֽקַּֽח־ל֥וֹ לֶ֖מֶךְ שְׁתֵּ֣י נָשִׁ֑ים שֵׁ֤ם הָֽאַחַת֙ עָדָ֔ה וְשֵׁ֥ם הַשֵּׁנִ֖ית צִלָּֽה׃</t>
  </si>
  <si>
    <t>{{מ:פסוק|יחזקאל|לד|כו|סדר=כא}}</t>
  </si>
  <si>
    <t>וְנָתַתִּ֥י אוֹתָ֛ם וּסְבִיב֥וֹת גִּבְעָתִ֖י בְּרָכָ֑ה וְהוֹרַדְתִּ֤י הַגֶּ֙שֶׁם֙ בְּעִתּ֔וֹ גִּשְׁמֵ֥י בְרָכָ֖ה יִֽהְיֽוּ׃</t>
  </si>
  <si>
    <t>ספר שמואל/שמ"א יא</t>
  </si>
  <si>
    <t>{{מ:פסוק|יחזקאל|לד|כז}}</t>
  </si>
  <si>
    <t>וְנָתַן֩ עֵ֨ץ הַשָּׂדֶ֜ה אֶת־פִּרְי֗וֹ וְהָאָ֙רֶץ֙ תִּתֵּ֣ן יְבוּלָ֔הּ וְהָי֥וּ עַל־אַדְמָתָ֖ם לָבֶ֑טַח וְֽיָדְע֞וּ כִּֽי־אֲנִ֣י יְהֹוָ֗ה בְּשִׁבְרִי֙ אֶת־מֹט֣וֹת עֻלָּ֔ם וְהִ֨צַּלְתִּ֔ים מִיַּ֖ד הָעֹבְדִ֥ים בָּהֶֽם׃</t>
  </si>
  <si>
    <t>{{מ:פסוק|בראשית|ד|כ}}</t>
  </si>
  <si>
    <t>וַתֵּ֥לֶד עָדָ֖ה אֶת־יָבָ֑ל ה֣וּא הָיָ֔ה אֲבִ֕י יֹשֵׁ֥ב אֹ֖הֶל וּמִקְנֶֽה׃</t>
  </si>
  <si>
    <t>{{מ:פסוק|יחזקאל|לד|כח}}</t>
  </si>
  <si>
    <t>וְלֹא־יִהְי֨וּ ע֥וֹד בַּז֙ לַגּוֹיִ֔ם וְחַיַּ֥ת הָאָ֖רֶץ לֹ֣א תֹאכְלֵ֑ם וְיָשְׁב֥וּ לָבֶ֖טַח וְאֵ֥ין מַחֲרִֽיד׃</t>
  </si>
  <si>
    <t>{{מ:פסוק|שמואל א|יא|א}}</t>
  </si>
  <si>
    <t>וַיַּ֗עַל נָחָשׁ֙ הָעַמּוֹנִ֔י וַיִּ֖חַן עַל־יָבֵ֣ישׁ גִּלְעָ֑ד וַיֹּ֨אמְר֜וּ כׇּל־אַנְשֵׁ֤י יָבֵישׁ֙ אֶל־נָחָ֔שׁ כְּרׇת־לָ֥נוּ בְרִ֖ית וְנַֽעַבְדֶֽךָּ׃</t>
  </si>
  <si>
    <t>{{מ:פסוק|בראשית|ד|כא}}</t>
  </si>
  <si>
    <t>וְשֵׁ֥ם אָחִ֖יו יוּבָ֑ל ה֣וּא הָיָ֔ה אֲבִ֕י כׇּל־תֹּפֵ֥שׂ כִּנּ֖וֹר וְעוּגָֽב׃</t>
  </si>
  <si>
    <t>{{מ:פסוק|יחזקאל|לד|כט}}</t>
  </si>
  <si>
    <t>וַהֲקִמֹתִ֥י לָהֶ֛ם מַטָּ֖ע לְשֵׁ֑ם וְלֹא־יִהְי֨וּ ע֜וֹד אֲסֻפֵ֤י רָעָב֙ בָּאָ֔רֶץ וְלֹא־יִשְׂא֥וּ ע֖וֹד כְּלִמַּ֥ת הַגּוֹיִֽם׃</t>
  </si>
  <si>
    <t>{{מ:פסוק|שמואל א|יא|ב}}</t>
  </si>
  <si>
    <t>וַיֹּ֣אמֶר אֲלֵיהֶ֗ם נָחָשׁ֙ הָעַמּוֹנִ֔י בְּזֹאת֙ אֶכְרֹ֣ת לָכֶ֔ם בִּנְק֥וֹר לָכֶ֖ם כׇּל־עֵ֣ין יָמִ֑ין וְשַׂמְתִּ֥יהָ חֶרְפָּ֖ה עַל־כׇּל־יִשְׂרָאֵֽל׃</t>
  </si>
  <si>
    <t>{{מ:פסוק|בראשית|ד|כב}}</t>
  </si>
  <si>
    <t>וְצִלָּ֣ה גַם־הִ֗וא יָֽלְדָה֙ אֶת־תּ֣וּבַל קַ֔יִן לֹטֵ֕שׁ כׇּל־חֹרֵ֥שׁ נְחֹ֖שֶׁת וּבַרְזֶ֑ל וַֽאֲח֥וֹת תּֽוּבַל־קַ֖יִן נַֽעֲמָֽה׃</t>
  </si>
  <si>
    <t>{{מ:פסוק|שמואל א|יא|ג}}</t>
  </si>
  <si>
    <t>וַיֹּאמְר֨וּ אֵלָ֜יו זִקְנֵ֣י יָבֵ֗ישׁ הֶ֤רֶף לָ֙נוּ֙ שִׁבְעַ֣ת {{נוסח|יָמִ֔ים|=לק ובדפוסים|א=יָמִ֗ים (וכן במג"ה) ואולי בטעות נשמטה הנקודה העליונה?}} וְנִשְׁלְחָה֙ מַלְאָכִ֔ים בְּכֹ֖ל גְּב֣וּל יִשְׂרָאֵ֑ל וְאִם־אֵ֥ין מוֹשִׁ֛יעַ אֹתָ֖נוּ וְיָצָ֥אנוּ אֵלֶֽיךָ׃</t>
  </si>
  <si>
    <t>{{מ:פסוק|יחזקאל|לד|ל}}</t>
  </si>
  <si>
    <t>וְיָדְע֗וּ כִּ֣י אֲנִ֧י יְהֹוָ֛ה אֱלֹהֵיהֶ֖ם אִתָּ֑ם וְהֵ֗מָּה עַמִּי֙ בֵּ֣ית יִשְׂרָאֵ֔ל נְאֻ֖ם אֲדֹנָ֥י יֱהֹוִֽה׃</t>
  </si>
  <si>
    <t>{{מ:פסוק|בראשית|ד|כג}}</t>
  </si>
  <si>
    <t>וַיֹּ֨אמֶר לֶ֜מֶךְ לְנָשָׁ֗יו עָדָ֤ה וְצִלָּה֙ שְׁמַ֣עַן קוֹלִ֔י נְשֵׁ֣י לֶ֔מֶךְ {{נוסח|הַאְזֵ֖נָּה|=א(ס)ל|דפוסים=הַֽאְזֵ֖נָּה (בגעיה)}} אִמְרָתִ֑י כִּ֣י אִ֤ישׁ הָרַ֙גְתִּי֙ לְפִצְעִ֔י וְיֶ֖לֶד לְחַבֻּרָתִֽי׃</t>
  </si>
  <si>
    <t>{{מ:פסוק|שמואל א|יא|ד}}</t>
  </si>
  <si>
    <t>{{מ:פסוק|יחזקאל|לד|לא}}</t>
  </si>
  <si>
    <t>וְאַתֵּ֥ן צֹאנִ֛י צֹ֥אן מַרְעִיתִ֖י אָדָ֣ם אַתֶּ֑ם אֲנִי֙ אֱלֹ֣הֵיכֶ֔ם נְאֻ֖ם אֲדֹנָ֥י יֱהֹוִֽה׃</t>
  </si>
  <si>
    <t>{{מ:פסוק|בראשית|ד|כד}}</t>
  </si>
  <si>
    <t>כִּ֥י שִׁבְעָתַ֖יִם יֻקַּם־קָ֑יִן וְלֶ֖מֶךְ שִׁבְעִ֥ים וְשִׁבְעָֽה׃</t>
  </si>
  <si>
    <t>וַיָּבֹ֤אוּ הַמַּלְאָכִים֙ גִּבְעַ֣ת שָׁא֔וּל וַיְדַבְּר֥וּ הַדְּבָרִ֖ים בְּאׇזְנֵ֣י הָעָ֑ם וַיִּשְׂא֧וּ כׇל־הָעָ֛ם אֶת־קוֹלָ֖ם וַיִּבְכּֽוּ׃</t>
  </si>
  <si>
    <t>{{מ:פסוק|בראשית|ד|כה}}</t>
  </si>
  <si>
    <t>וַיֵּ֨דַע אָדָ֥ם עוֹד֙ אֶת־אִשְׁתּ֔וֹ וַתֵּ֣לֶד בֵּ֔ן וַתִּקְרָ֥א אֶת־שְׁמ֖וֹ שֵׁ֑ת כִּ֣י שָֽׁת־לִ֤י אֱלֹהִים֙ זֶ֣רַע אַחֵ֔ר תַּ֣חַת הֶ֔בֶל כִּ֥י הֲרָג֖וֹ קָֽיִן׃</t>
  </si>
  <si>
    <t>{{מ:פסוק|שמואל א|יא|ה}}</t>
  </si>
  <si>
    <t>וְהִנֵּ֣ה שָׁא֗וּל בָּ֣א אַחֲרֵ֤י הַבָּקָר֙ מִן־הַשָּׂדֶ֔ה וַיֹּ֣אמֶר שָׁא֔וּל מַה־לָּעָ֖ם כִּ֣י יִבְכּ֑וּ וַ֨יְסַפְּרוּ־ל֔וֹ אֶת־דִּבְרֵ֖י אַנְשֵׁ֥י יָבֵֽישׁ׃</t>
  </si>
  <si>
    <t>ספר יחזקאל/לה</t>
  </si>
  <si>
    <t>{{מ:פסוק|בראשית|ד|כו}}</t>
  </si>
  <si>
    <t>{{מ:פסוק|שמואל א|יא|ו}}</t>
  </si>
  <si>
    <t>וּלְשֵׁ֤ת גַּם־הוּא֙ יֻלַּד־בֵּ֔ן וַיִּקְרָ֥א אֶת־שְׁמ֖וֹ אֱנ֑וֹשׁ אָ֣ז הוּחַ֔ל לִקְרֹ֖א בְּשֵׁ֥ם יְהֹוָֽה׃</t>
  </si>
  <si>
    <t>וַתִּצְלַ֤ח רֽוּחַ־אֱלֹהִים֙ עַל־שָׁא֔וּל {{כו"ק|בשמעו|כְּשׇׁמְע֖וֹ}} אֶת־הַדְּבָרִ֣ים הָאֵ֑לֶּה וַיִּ֥חַר אַפּ֖וֹ מְאֹֽד׃</t>
  </si>
  <si>
    <t>{{מ:פסוק|יחזקאל|לה|א}}</t>
  </si>
  <si>
    <t>&lt;noinclude&gt;//{{תבנית:משתמש:Dovi/טעמי המקרא-סוף}}//{{מ:שוליים-סוף}}//==הפרק בלי מספרים==//{{תבנית:משתמש:Dovi/טעמי המקרא}}//{{#בלי קטע:{{שם הדף המלא}}|סימן}}//{{תבנית:משתמש:Dovi/טעמי המקרא-סוף}}//==הערות==//{{תבנית:משתמש:Dovi/טעמי המקרא}}//&lt;references/&gt;//{{תבנית:משתמש:Dovi/טעמי המקרא-סוף}}&lt;/noinclude&gt;</t>
  </si>
  <si>
    <t>{{מ:פסוק|שמואל א|יא|ז}}</t>
  </si>
  <si>
    <t>וַיִּקַּח֩ צֶ֨מֶד בָּקָ֜ר וַֽיְנַתְּחֵ֗הוּ וַיְשַׁלַּ֞ח בְּכׇל־גְּב֣וּל יִשְׂרָאֵל֮ בְּיַ֣ד הַמַּלְאָכִ֣ים{{מ:פסק}}לֵאמֹר֒ אֲשֶׁר֩ אֵינֶ֨נּוּ יֹצֵ֜א אַחֲרֵ֤י שָׁאוּל֙ וְאַחַ֣ר שְׁמוּאֵ֔ל כֹּ֥ה יֵעָשֶׂ֖ה לִבְקָר֑וֹ וַיִּפֹּ֤ל פַּֽחַד־יְהֹוָה֙ עַל־הָעָ֔ם וַיֵּצְא֖וּ כְּאִ֥ישׁ אֶחָֽד׃</t>
  </si>
  <si>
    <t>{{מ:פסוק|יחזקאל|לה|ב}}</t>
  </si>
  <si>
    <t>בֶּן־אָדָ֕ם שִׂ֥ים פָּנֶ֖יךָ עַל־הַ֣ר שֵׂעִ֑יר וְהִנָּבֵ֖א עָלָֽיו׃</t>
  </si>
  <si>
    <t>ספר בראשית/ה</t>
  </si>
  <si>
    <t>{{מ:פסוק|שמואל א|יא|ח}}</t>
  </si>
  <si>
    <t>{{מ:פסוק|יחזקאל|לה|ג}}</t>
  </si>
  <si>
    <t>וַֽיִּפְקְדֵ֖ם בְּבָ֑זֶק וַיִּהְי֤וּ בְנֵֽי־יִשְׂרָאֵל֙ שְׁלֹ֣שׁ מֵא֣וֹת אֶ֔לֶף וְאִ֥ישׁ יְהוּדָ֖ה שְׁלֹשִׁ֥ים אָֽלֶף׃</t>
  </si>
  <si>
    <t>וְאָמַ֣רְתָּ לּ֗וֹ כֹּ֤ה אָמַר֙ אֲדֹנָ֣י יֱהֹוִ֔ה הִנְנִ֥י אֵלֶ֖יךָ הַר־שֵׂעִ֑יר וְנָטִ֤יתִי יָדִי֙ עָלֶ֔יךָ וּנְתַתִּ֖יךָ שְׁמָמָ֥ה וּמְשַׁמָּֽה׃</t>
  </si>
  <si>
    <t>{{מ:פסוק|בראשית|ה|א|סדר=ד|עלייה=ששי}}</t>
  </si>
  <si>
    <t>זֶ֣ה סֵ֔פֶר{{גודל גופן|2|{{הערה|בספרי תימן {{מ:אות-ג|סֵ֔}}פֶר בסמ"ך גדולה}}}} תּוֹלְדֹ֖ת אָדָ֑ם בְּי֗וֹם בְּרֹ֤א אֱלֹהִים֙ אָדָ֔ם בִּדְמ֥וּת אֱלֹהִ֖ים עָשָׂ֥ה אֹתֽוֹ׃</t>
  </si>
  <si>
    <t>{{מ:פסוק|יחזקאל|לה|ד}}</t>
  </si>
  <si>
    <t>{{מ:פסוק|שמואל א|יא|ט}}</t>
  </si>
  <si>
    <t>עָרֶ֙יךָ֙ חׇרְבָּ֣ה אָשִׂ֔ים וְאַתָּ֖ה שְׁמָמָ֣ה תִֽהְיֶ֑ה וְיָדַעְתָּ֖ כִּֽי־אֲנִ֥י יְהֹוָֽה׃</t>
  </si>
  <si>
    <t>וַיֹּאמְר֞וּ לַמַּלְאָכִ֣ים הַבָּאִ֗ים כֹּ֤ה תֹֽאמְרוּן֙ לְאִישׁ֙ יָבֵ֣ישׁ גִּלְעָ֔ד מָחָ֛ר תִּֽהְיֶֽה־לָכֶ֥ם תְּשׁוּעָ֖ה {{כו"ק|בחם|כְּחֹ֣ם}} הַשָּׁ֑מֶשׁ וַיָּבֹ֣אוּ הַמַּלְאָכִ֗ים וַיַּגִּ֛ידוּ לְאַנְשֵׁ֥י יָבֵ֖ישׁ וַיִּשְׂמָֽחוּ׃</t>
  </si>
  <si>
    <t>{{מ:פסוק|בראשית|ה|ב}}</t>
  </si>
  <si>
    <t>{{מ:פסוק|יחזקאל|לה|ה}}</t>
  </si>
  <si>
    <t>זָכָ֥ר וּנְקֵבָ֖ה בְּרָאָ֑ם וַיְבָ֣רֶךְ אֹתָ֗ם וַיִּקְרָ֤א אֶת־שְׁמָם֙ אָדָ֔ם בְּי֖וֹם הִבָּֽרְאָֽם׃</t>
  </si>
  <si>
    <t>יַ֗עַן הֱי֤וֹת לְךָ֙ אֵיבַ֣ת עוֹלָ֔ם וַתַּגֵּ֥ר אֶת־בְּנֵֽי־יִשְׂרָאֵ֖ל עַל־יְדֵי־חָ֑רֶב בְּעֵ֣ת אֵידָ֔ם בְּעֵ֖ת עֲוֺ֥ן קֵֽץ׃</t>
  </si>
  <si>
    <t>{{מ:פסוק|שמואל א|יא|י}}</t>
  </si>
  <si>
    <t>{{נוסח|וַיֹּֽאמְרוּ֙|=א|ממ=וַֽיֹּאמְרוּ֙}} אַנְשֵׁ֣י יָבֵ֔ישׁ מָחָ֖ר נֵצֵ֣א אֲלֵיכֶ֑ם וַעֲשִׂיתֶ֣ם לָ֔נוּ כְּכׇל־הַטּ֖וֹב בְּעֵינֵיכֶֽם׃</t>
  </si>
  <si>
    <t>{{מ:פסוק|יחזקאל|לה|ו}}</t>
  </si>
  <si>
    <t>לָכֵ֣ן חַי־אָ֗נִי נְאֻם֙ אֲדֹנָ֣י יֱהֹוִ֔ה כִּֽי־לְדָ֥ם אֶעֶשְׂךָ֖ וְדָ֣ם {{נוסח|יִרְדְּפֶ֑ךָ|א=יִרְדֲּפֶ֑ךָ}} אִם־לֹ֥א דָ֛ם שָׂנֵ֖אתָ וְדָ֥ם {{נוסח|יִרְדְּפֶֽךָ|א=יִרְדֲּפֶֽךָ}}׃</t>
  </si>
  <si>
    <t>{{מ:פסוק|בראשית|ה|ג}}</t>
  </si>
  <si>
    <t>{{נוסח|וַֽיְחִ֣י|=ל (בגעיה ימנית)|ברויאר מחק את הגעיה (וַיְחִ֣י) ע"פ כתי"ל1}} אָדָ֗ם שְׁלֹשִׁ֤ים וּמְאַת֙ שָׁנָ֔ה וַיּ֥וֹלֶד בִּדְמוּת֖וֹ כְּצַלְמ֑וֹ וַיִּקְרָ֥א אֶת־שְׁמ֖וֹ שֵֽׁת׃</t>
  </si>
  <si>
    <t>{{מ:פסוק|יחזקאל|לה|ז}}</t>
  </si>
  <si>
    <t>וְנָֽתַתִּי֙ אֶת־הַ֣ר שֵׂעִ֔יר {{נוסח|לְשִֽׁמְמָ֖ה|א=לְשִֽׁמֲמָ֖ה}} וּשְׁמָמָ֑ה וְהִכְרַתִּ֥י מִמֶּ֖נּוּ עֹבֵ֥ר וָשָֽׁב׃</t>
  </si>
  <si>
    <t>{{מ:פסוק|שמואל א|יא|יא}}</t>
  </si>
  <si>
    <t>וַיְהִ֣י {{מ:קמץ|ד=מִֽמׇּחֳרָ֗ת|ס=מִֽמָּחֳרָ֗ת}} וַיָּ֨שֶׂם שָׁא֣וּל אֶת־הָעָם֮ שְׁלֹשָׁ֣ה רָאשִׁים֒ וַיָּבֹ֤אוּ בְתוֹךְ־הַֽמַּחֲנֶה֙ בְּאַשְׁמֹ֣רֶת הַבֹּ֔קֶר וַיַּכּ֥וּ אֶת־עַמּ֖וֹן עַד־חֹ֣ם הַיּ֑וֹם וַיְהִ֤י הַנִּשְׁאָרִים֙ וַיָּפֻ֔צוּ וְלֹ֥א נִשְׁאֲרוּ־בָ֖ם שְׁנַ֥יִם יָֽחַד׃</t>
  </si>
  <si>
    <t>{{מ:פסוק|יחזקאל|לה|ח}}</t>
  </si>
  <si>
    <t>וּמִלֵּאתִ֥י אֶת־הָרָ֖יו חֲלָלָ֑יו גִּבְעוֹתֶ֤יךָ וְגֵיאוֹתֶ֙יךָ֙ וְכׇל־אֲפִיקֶ֔יךָ חַלְלֵי־חֶ֖רֶב יִפְּל֥וּ בָהֶֽם׃</t>
  </si>
  <si>
    <t>{{מ:פסוק|בראשית|ה|ד}}</t>
  </si>
  <si>
    <t>וַיִּֽהְי֣וּ יְמֵי־אָדָ֗ם {{נוסח|אַֽחֲרֵי֙|ל=אַֽחֲרֵי֙ בגעיה ימנית}} הוֹלִיד֣וֹ אֶת־שֵׁ֔ת שְׁמֹנֶ֥ה מֵאֹ֖ת שָׁנָ֑ה וַיּ֥וֹלֶד בָּנִ֖ים וּבָנֽוֹת׃</t>
  </si>
  <si>
    <t>{{מ:פסוק|שמואל א|יא|יב}}</t>
  </si>
  <si>
    <t>{{מ:פסוק|יחזקאל|לה|ט}}</t>
  </si>
  <si>
    <t>וַיֹּ֤אמֶר הָעָם֙ אֶל־שְׁמוּאֵ֔ל מִ֣י הָאֹמֵ֔ר שָׁא֖וּל יִמְלֹ֣ךְ עָלֵ֑ינוּ תְּנ֥וּ הָאֲנָשִׁ֖ים וּנְמִיתֵֽם׃</t>
  </si>
  <si>
    <t>{{נוסח|שִֽׁמְמ֤וֹת|א=שִֽׁמֲמ֤וֹת}} עוֹלָם֙ אֶתֶּנְךָ֔ וְעָרֶ֖יךָ לֹ֣א {{נוסח|{{כו"ק|תישבנה|תָשֹׁ֑בְנָה}}|=לק ובדפוסים (וכן הכריעו ברויאר ומג"ה)|א-כתיב=תָושֹׁ֑בְנָה? (היו"ד קצת ארוכה וייתכן שהאות וי"ו)}} וִידַעְתֶּ֖ם כִּֽי־אֲנִ֥י יְהֹוָֽה׃</t>
  </si>
  <si>
    <t>{{מ:פסוק|יחזקאל|לה|י}}</t>
  </si>
  <si>
    <t>יַ֣עַן אֲ֠מׇרְךָ֠ אֶת־שְׁנֵ֨י הַגּוֹיִ֜ם וְאֶת־שְׁתֵּ֧י הָאֲרָצ֛וֹת לִ֥י תִהְיֶ֖ינָה וִֽירַשְׁנ֑וּהָ וַיהֹוָ֖ה שָׁ֥ם הָיָֽה׃</t>
  </si>
  <si>
    <t>{{מ:פסוק|בראשית|ה|ה}}</t>
  </si>
  <si>
    <t>וַיִּֽהְי֞וּ כׇּל־יְמֵ֤י אָדָם֙ אֲשֶׁר־חַ֔י תְּשַׁ֤ע מֵאוֹת֙ שָׁנָ֔ה וּשְׁלֹשִׁ֖ים שָׁנָ֑ה וַיָּמֹֽת׃</t>
  </si>
  <si>
    <t>{{מ:פסוק|יחזקאל|לה|יא}}</t>
  </si>
  <si>
    <t>לָכֵ֣ן חַי־אָ֗נִי נְאֻם֮ אֲדֹנָ֣י יֱהֹוִה֒ וְעָשִׂ֗יתִי כְּאַפְּךָ֙ וּכְקִנְאָ֣תְךָ֔ אֲשֶׁ֣ר עָשִׂ֔יתָה מִשִּׂנְאָתֶ֖יךָ בָּ֑ם וְנוֹדַ֥עְתִּי בָ֖ם כַּאֲשֶׁ֥ר {{נוסח|אֶשְׁפְּטֶֽךָ|א=אֶשְׁפֲּטֶֽךָ}}׃</t>
  </si>
  <si>
    <t>{{מ:פסוק|שמואל א|יא|יג}}</t>
  </si>
  <si>
    <t>וַיֹּ֣אמֶר שָׁא֔וּל לֹא־יוּמַ֥ת אִ֖ישׁ בַּיּ֣וֹם הַזֶּ֑ה כִּ֥י הַיּ֛וֹם עָשָֽׂה־יְהֹוָ֥ה תְּשׁוּעָ֖ה בְּיִשְׂרָאֵֽל׃</t>
  </si>
  <si>
    <t>{{מ:פסוק|יחזקאל|לה|יב}}</t>
  </si>
  <si>
    <t>{{מ:פסוק|בראשית|ה|ו}}</t>
  </si>
  <si>
    <t>וְֽיָדַעְתָּ֮ כִּ֣י אֲנִ֣י יְהֹוָה֒ שָׁמַ֣עְתִּי{{מ:לגרמיה}}אֶת־כׇּל־נָאָֽצוֹתֶ֗יךָ אֲשֶׁ֥ר אָמַ֛רְתָּ עַל־הָרֵ֥י יִשְׂרָאֵ֖ל לֵאמֹ֣ר{{מ:פסק}}{{כו"ק|שממה|שָׁמֵ֑מוּ}} לָ֥נוּ נִתְּנ֖וּ לְאׇכְלָֽה׃</t>
  </si>
  <si>
    <t>{{נוסח|וַֽיְחִי־שֵׁ֕ת|ל=וַֽיְחִי־שֵׁ֕ת בגעיה ימנית}} חָמֵ֥שׁ שָׁנִ֖ים וּמְאַ֣ת שָׁנָ֑ה וַיּ֖וֹלֶד אֶת־אֱנֽוֹשׁ׃</t>
  </si>
  <si>
    <t>{{מ:פסוק|יחזקאל|לה|יג}}</t>
  </si>
  <si>
    <t>וַתַּגְדִּ֤ילוּ עָלַי֙ בְּפִיכֶ֔ם וְהַעְתַּרְתֶּ֥ם עָלַ֖י דִּבְרֵיכֶ֑ם אֲנִ֖י שָׁמָֽעְתִּי׃</t>
  </si>
  <si>
    <t>{{מ:פסוק|שמואל א|יא|יד}}</t>
  </si>
  <si>
    <t>וַיֹּ֤אמֶר שְׁמוּאֵל֙ אֶל־הָעָ֔ם לְכ֖וּ וְנֵלְכָ֣ה הַגִּלְגָּ֑ל וּנְחַדֵּ֥שׁ שָׁ֖ם הַמְּלוּכָֽה׃</t>
  </si>
  <si>
    <t>{{מ:פסוק|יחזקאל|לה|יד}}</t>
  </si>
  <si>
    <t>כֹּ֥ה אָמַ֖ר אֲדֹנָ֣י יֱהֹוִ֑ה כִּשְׂמֹ֙חַ֙ כׇּל־הָאָ֔רֶץ שְׁמָמָ֖ה אֶעֱשֶׂה־לָּֽךְ׃</t>
  </si>
  <si>
    <t>{{מ:פסוק|בראשית|ה|ז}}</t>
  </si>
  <si>
    <t>{{נוסח|וַֽיְחִי־שֵׁ֗ת|ל=וַֽיְחִי־שֵׁ֗ת בגעיה ימנית}} {{נוסח|אַֽחֲרֵי֙|ל=אַֽחֲרֵי֙ בגעיה ימנית}} הוֹלִיד֣וֹ אֶת־אֱנ֔וֹשׁ שֶׁ֣בַע שָׁנִ֔ים וּשְׁמֹנֶ֥ה מֵא֖וֹת שָׁנָ֑ה וַיּ֥וֹלֶד בָּנִ֖ים וּבָנֽוֹת׃</t>
  </si>
  <si>
    <t>{{מ:פסוק|יחזקאל|לה|טו}}</t>
  </si>
  <si>
    <t>כְּשִׂמְחָ֨תְךָ֜ לְנַחֲלַ֧ת בֵּֽית־יִשְׂרָאֵ֛ל עַ֥ל אֲשֶׁר־שָׁמֵ֖מָה כֵּ֣ן אֶעֱשֶׂה־לָּ֑ךְ שְׁמָמָ֨ה תִֽהְיֶ֤ה הַר־שֵׂעִיר֙ {{נוסח|וְכׇל־אֱד֣וֹם|=לק ובדפוסים|א=וְכׇל־אֶד֣וֹם (סגול במקום חטף סגול; וכן הכריעו במג"ה)}} כֻּלָּ֔הּ וְיָדְע֖וּ כִּי־אֲנִ֥י יְהֹוָֽה׃</t>
  </si>
  <si>
    <t>{{מ:פסוק|שמואל א|יא|טו}}</t>
  </si>
  <si>
    <t>וַיֵּלְכ֨וּ כׇל־הָעָ֜ם הַגִּלְגָּ֗ל וַיַּמְלִ֩כוּ֩ שָׁ֨ם אֶת־שָׁא֜וּל לִפְנֵ֤י יְהֹוָה֙ בַּגִּלְגָּ֔ל וַיִּזְבְּחוּ־שָׁ֛ם זְבָחִ֥ים שְׁלָמִ֖ים לִפְנֵ֣י יְהֹוָ֑ה וַיִּשְׂמַ֨ח שָׁ֥ם שָׁא֛וּל וְכׇל־אַנְשֵׁ֥י יִשְׂרָאֵ֖ל עַד־מְאֹֽד׃</t>
  </si>
  <si>
    <t>{{מ:פסוק|בראשית|ה|ח}}</t>
  </si>
  <si>
    <t>וַיִּֽהְיוּ֙ כׇּל־יְמֵי־שֵׁ֔ת שְׁתֵּ֤ים עֶשְׂרֵה֙ שָׁנָ֔ה וּתְשַׁ֥ע מֵא֖וֹת שָׁנָ֑ה וַיָּמֹֽת׃</t>
  </si>
  <si>
    <t>{{מ:פסוק|בראשית|ה|ט}}</t>
  </si>
  <si>
    <t>{{נוסח|וַֽיְחִ֥י|ל=וַֽיְחִ֥י בגעיה ימנית|ברויאר מחק את הגעיה (וַיְחִ֥י) ע"פ כתי"ל1}} אֱנ֖וֹשׁ תִּשְׁעִ֣ים שָׁנָ֑ה וַיּ֖וֹלֶד אֶת־קֵינָֽן׃</t>
  </si>
  <si>
    <t>ספר שמואל/שמ"א יב</t>
  </si>
  <si>
    <t>ספר יחזקאל/לו</t>
  </si>
  <si>
    <t>{{מ:פסוק|בראשית|ה|י}}</t>
  </si>
  <si>
    <t>{{נוסח|וַֽיְחִ֣י|ל=וַֽיְחִ֣י (בגעיה שהיא ימנית)|ברויאר מחק את הגעיה (וַיְחִ֣י) ע"פ כתי"ל1}} אֱנ֗וֹשׁ {{נוסח|אַֽחֲרֵי֙|ל=אַֽחֲרֵי֙ בגעיה ימנית}} הוֹלִיד֣וֹ אֶת־קֵינָ֔ן חֲמֵ֤שׁ עֶשְׂרֵה֙ שָׁנָ֔ה וּשְׁמֹנֶ֥ה מֵא֖וֹת שָׁנָ֑ה וַיּ֥וֹלֶד בָּנִ֖ים וּבָנֽוֹת׃</t>
  </si>
  <si>
    <t>{{מ:פסוק|יחזקאל|לו|א}}</t>
  </si>
  <si>
    <t>וְאַתָּ֣ה בֶן־אָדָ֔ם הִנָּבֵ֖א אֶל־הָרֵ֣י יִשְׂרָאֵ֑ל וְאָ֣מַרְתָּ֔ הָרֵי֙ יִשְׂרָאֵ֔ל שִׁמְע֖וּ דְּבַר־יְהֹוָֽה׃</t>
  </si>
  <si>
    <t>{{מ:פסוק|שמואל א|יב|א}}</t>
  </si>
  <si>
    <t>וַיֹּ֤אמֶר שְׁמוּאֵל֙ אֶל־כׇּל־יִשְׂרָאֵ֔ל הִנֵּה֙ שָׁמַ֣עְתִּי בְקֹֽלְכֶ֔ם לְכֹ֥ל אֲשֶׁר־אֲמַרְתֶּ֖ם לִ֑י וָאַמְלִ֥יךְ עֲלֵיכֶ֖ם מֶֽלֶךְ׃</t>
  </si>
  <si>
    <t>{{מ:פסוק|בראשית|ה|יא}}</t>
  </si>
  <si>
    <t>וַיִּֽהְיוּ֙ כׇּל־יְמֵ֣י אֱנ֔וֹשׁ חָמֵ֣שׁ שָׁנִ֔ים וּתְשַׁ֥ע מֵא֖וֹת שָׁנָ֑ה וַיָּמֹֽת׃</t>
  </si>
  <si>
    <t>{{מ:פסוק|יחזקאל|לו|ב}}</t>
  </si>
  <si>
    <t>כֹּ֤ה אָמַר֙ אֲדֹנָ֣י יֱהֹוִ֔ה יַ֣עַן אָמַ֧ר הָאוֹיֵ֛ב עֲלֵיכֶ֖ם הֶאָ֑ח וּבָמ֣וֹת עוֹלָ֔ם לְמוֹרָשָׁ֖ה הָ֥יְתָה לָּֽנוּ׃</t>
  </si>
  <si>
    <t>{{מ:פסוק|שמואל א|יב|ב}}</t>
  </si>
  <si>
    <t>וְעַתָּ֞ה הִנֵּ֥ה הַמֶּ֣לֶךְ{{מ:לגרמיה}}מִתְהַלֵּ֣ךְ לִפְנֵיכֶ֗ם וַֽאֲנִי֙ זָקַ֣נְתִּי וָשַׂ֔בְתִּי וּבָנַ֖י הִנָּ֣ם אִתְּכֶ֑ם וַֽאֲנִי֙ הִתְהַלַּ֣כְתִּי לִפְנֵיכֶ֔ם מִנְּעֻרַ֖י עַד־הַיּ֥וֹם הַזֶּֽה׃</t>
  </si>
  <si>
    <t>{{מ:פסוק|בראשית|ה|יב}}</t>
  </si>
  <si>
    <t>{{נוסח|וַֽיְחִ֥י|ל=וַֽיְחִ֥י (בגעיה ימנית)|ברויאר מחק את הגעיה (וַיְחִ֥י) ע"פ כתי"ל1}} קֵינָ֖ן שִׁבְעִ֣ים שָׁנָ֑ה וַיּ֖וֹלֶד {{נוסח|אֶת־מַֽהֲלַלְאֵֽל|ל=אֶת־מַֽהֲלַלְאֵֽל בגעיה ימנית}}׃</t>
  </si>
  <si>
    <t>{{מ:פסוק|יחזקאל|לו|ג}}</t>
  </si>
  <si>
    <t>לָכֵן֙ הִנָּבֵ֣א וְאָמַרְתָּ֔ כֹּ֥ה אָמַ֖ר אֲדֹנָ֣י יֱהֹוִ֑ה יַ֣עַן בְּיַ֡עַן שַׁמּוֹת֩ וְשָׁאֹ֨ף אֶתְכֶ֜ם מִסָּבִ֗יב לִֽהְיֽוֹתְכֶ֤ם מֽוֹרָשָׁה֙ לִשְׁאֵרִ֣ית הַגּוֹיִ֔ם וַתֵּ֥עֲל֛וּ עַל־שְׂפַ֥ת לָשׁ֖וֹן וְדִבַּת־עָֽם׃</t>
  </si>
  <si>
    <t>{{מ:פסוק|יחזקאל|לו|ד}}</t>
  </si>
  <si>
    <t>{{מ:פסוק|שמואל א|יב|ג}}</t>
  </si>
  <si>
    <t>לָכֵן֙ הָרֵ֣י יִשְׂרָאֵ֔ל שִׁמְע֖וּ דְּבַר־אֲדֹנָ֣י יֱהֹוִ֑ה כֹּה־אָמַ֣ר אֲדֹנָ֣י יֱ֠הֹוִ֠ה לֶהָרִ֨ים וְלַגְּבָע֜וֹת לָאֲפִיקִ֣ים וְלַגֵּאָי֗וֹת וְלֶחֳרָב֤וֹת {{נוסח|הַשֹּֽׁמְמוֹת֙|א=הַשֹּֽׁמֲמוֹת֙}} וְלֶעָרִ֣ים הַנֶּעֱזָב֔וֹת אֲשֶׁ֨ר הָי֤וּ לְבַז֙ וּלְלַ֔עַג לִשְׁאֵרִ֥ית הַגּוֹיִ֖ם אֲשֶׁ֥ר מִסָּבִֽיב׃</t>
  </si>
  <si>
    <t>הִנְנִ֣י עֲנ֣וּ בִי֩ נֶ֨גֶד יְהֹוָ֜ה וְנֶ֣גֶד מְשִׁיח֗וֹ אֶת־שׁוֹר֩{{מ:פסק}}מִ֨י לָקַ֜חְתִּי וַחֲמ֧וֹר מִ֣י לָקַ֗חְתִּי וְאֶת־מִ֤י עָשַׁ֙קְתִּי֙ אֶת־מִ֣י רַצּ֔וֹתִי וּמִיַּד־מִי֙ לָקַ֣חְתִּי כֹ֔פֶר וְאַעְלִ֥ים עֵינַ֖י בּ֑וֹ וְאָשִׁ֖יב לָכֶֽם׃</t>
  </si>
  <si>
    <t>{{מ:פסוק|בראשית|ה|יג}}</t>
  </si>
  <si>
    <t>וַיְחִ֣י קֵינָ֗ן אַחֲרֵי֙ הוֹלִיד֣וֹ {{נוסח|אֶת־מַֽהֲלַלְאֵ֔ל|ל=אֶת־מַֽהֲלַלְאֵ֔ל בגעיה ימנית}} אַרְבָּעִ֣ים שָׁנָ֔ה וּשְׁמֹנֶ֥ה מֵא֖וֹת שָׁנָ֑ה וַיּ֥וֹלֶד בָּנִ֖ים וּבָנֽוֹת׃</t>
  </si>
  <si>
    <t>{{מ:פסוק|יחזקאל|לו|ה}}</t>
  </si>
  <si>
    <t>לָכֵ֗ן כֹּֽה־אָמַר֮ אֲדֹנָ֣י יֱהֹוִה֒ אִם־לֹ֠א בְּאֵ֨שׁ קִנְאָתִ֥י דִבַּ֛רְתִּי עַל־שְׁאֵרִ֥ית הַגּוֹיִ֖ם וְעַל־אֱד֣וֹם כֻּלָּ֑א אֲשֶׁ֣ר נָתְנֽוּ־אֶת־אַרְצִ֣י{{מ:פסק}}לָ֠הֶ֠ם לְמ֨וֹרָשָׁ֜ה בְּשִׂמְחַ֤ת כׇּל־לֵבָב֙ בִּשְׁאָ֣ט נֶ֔פֶשׁ לְמַ֥עַן מִגְרָשָׁ֖הּ לָבַֽז׃</t>
  </si>
  <si>
    <t>{{מ:פסוק|שמואל א|יב|ד}}</t>
  </si>
  <si>
    <t>וַיֹּ֣אמְר֔וּ לֹ֥א עֲשַׁקְתָּ֖נוּ וְלֹ֣א רַצּוֹתָ֑נוּ וְלֹא־לָקַ֥חְתָּ מִיַּד־אִ֖ישׁ מְאֽוּמָה׃</t>
  </si>
  <si>
    <t>{{מ:פסוק|יחזקאל|לו|ו}}</t>
  </si>
  <si>
    <t>לָכֵ֕ן הִנָּבֵ֖א עַל־אַדְמַ֣ת יִשְׂרָאֵ֑ל וְאָמַרְתָּ֡ לֶהָרִ֣ים וְ֠לַגְּבָע֠וֹת לָאֲפִיקִ֨ים וְלַגֵּאָי֜וֹת כֹּה־אָמַ֣ר{{מ:לגרמיה}}אֲדֹנָ֣י יֱהֹוִ֗ה הִנְנִ֨י בְקִנְאָתִ֤י וּבַֽחֲמָתִי֙ דִּבַּ֔רְתִּי יַ֛עַן כְּלִמַּ֥ת גּוֹיִ֖ם נְשָׂאתֶֽם׃</t>
  </si>
  <si>
    <t>{{מ:פסוק|בראשית|ה|יד}}</t>
  </si>
  <si>
    <t>וַיִּֽהְיוּ֙ כׇּל־יְמֵ֣י קֵינָ֔ן עֶ֣שֶׂר שָׁנִ֔ים וּתְשַׁ֥ע מֵא֖וֹת שָׁנָ֑ה וַיָּמֹֽת׃</t>
  </si>
  <si>
    <t>{{מ:פסוק|שמואל א|יב|ה}}</t>
  </si>
  <si>
    <t>וַיֹּ֨אמֶר אֲלֵיהֶ֜ם עֵ֧ד יְהֹוָ֣ה בָּכֶ֗ם וְעֵ֤ד מְשִׁיחוֹ֙ הַיּ֣וֹם הַזֶּ֔ה כִּ֣י לֹ֧א מְצָאתֶ֛ם בְּיָדִ֖י מְא֑וּמָה וַיֹּ֖אמֶר עֵֽד׃</t>
  </si>
  <si>
    <t>{{מ:פסוק|יחזקאל|לו|ז}}</t>
  </si>
  <si>
    <t>לָכֵ֗ן כֹּ֤ה אָמַר֙ אֲדֹנָ֣י יֱהֹוִ֔ה אֲנִ֖י נָשָׂ֣אתִי אֶת־יָדִ֑י אִם־לֹ֤א הַגּוֹיִם֙ אֲשֶׁ֣ר לָכֶ֣ם מִסָּבִ֔יב הֵ֖מָּה כְּלִמָּתָ֥ם יִשָּֽׂאוּ׃</t>
  </si>
  <si>
    <t>{{מ:פסוק|שמואל א|יב|ו}}</t>
  </si>
  <si>
    <t>וַיֹּ֥אמֶר שְׁמוּאֵ֖ל אֶל־הָעָ֑ם יְהֹוָ֗ה אֲשֶׁ֤ר עָשָׂה֙ אֶת־מֹשֶׁ֣ה וְאֶֽת־אַהֲרֹ֔ן וַאֲשֶׁ֧ר הֶעֱלָ֛ה אֶת־אֲבֹתֵיכֶ֖ם מֵאֶ֥רֶץ מִצְרָֽיִם׃</t>
  </si>
  <si>
    <t>{{מ:פסוק|יחזקאל|לו|ח}}</t>
  </si>
  <si>
    <t>וְאַתֶּ֞ם הָרֵ֤י יִשְׂרָאֵל֙ עַנְפְּכֶ֣ם תִּתֵּ֔נוּ וּפֶרְיְכֶ֥ם תִּשְׂא֖וּ לְעַמִּ֣י יִשְׂרָאֵ֑ל כִּ֥י קֵרְב֖וּ לָבֽוֹא׃</t>
  </si>
  <si>
    <t>{{מ:פסוק|בראשית|ה|טו}}</t>
  </si>
  <si>
    <t>{{נוסח|וַֽיְחִ֣י|ל=וַֽיְחִ֣י (בגעיה ימנית)|ברויאר מחק את הגעיה (וַיְחִ֣י) ע"פ כתי"ל1}} {{נוסח|מַֽהֲלַלְאֵ֔ל|ל=מַֽהֲלַלְאֵ֔ל בגעיה ימנית}} חָמֵ֥שׁ שָׁנִ֖ים וְשִׁשִּׁ֣ים שָׁנָ֑ה וַיּ֖וֹלֶד אֶת־יָֽרֶד׃</t>
  </si>
  <si>
    <t>{{מ:פסוק|שמואל א|יב|ז}}</t>
  </si>
  <si>
    <t>וְעַתָּ֗ה הִֽתְיַצְּב֛וּ וְאִשָּׁפְטָ֥ה אִתְּכֶ֖ם לִפְנֵ֣י יְהֹוָ֑ה אֵ֚ת כׇּל־צִדְק֣וֹת יְהֹוָ֔ה אֲשֶׁר־עָשָׂ֥ה אִתְּכֶ֖ם וְאֶת־אֲבוֹתֵיכֶֽם׃</t>
  </si>
  <si>
    <t>{{מ:פסוק|יחזקאל|לו|ט}}</t>
  </si>
  <si>
    <t>כִּ֖י הִנְנִ֣י אֲלֵיכֶ֑ם וּפָנִ֣יתִי אֲלֵיכֶ֔ם וְנֶעֱבַדְתֶּ֖ם וְנִזְרַעְתֶּֽם׃</t>
  </si>
  <si>
    <t>{{מ:פסוק|שמואל א|יב|ח}}</t>
  </si>
  <si>
    <t>{{מ:פסוק|יחזקאל|לו|י}}</t>
  </si>
  <si>
    <t>כַּאֲשֶׁר־בָּ֥א יַעֲקֹ֖ב מִצְרָ֑יִם וַיִּזְעֲק֤וּ אֲבֽוֹתֵיכֶם֙ אֶל־יְהֹוָ֔ה וַיִּשְׁלַ֨ח יְהֹוָ֜ה אֶת־מֹשֶׁ֣ה וְאֶֽת־אַהֲרֹ֗ן וַיּוֹצִ֤יאוּ אֶת־אֲבֹֽתֵיכֶם֙ מִמִּצְרַ֔יִם וַיֹּשִׁב֖וּם בַּמָּק֥וֹם הַזֶּֽה׃</t>
  </si>
  <si>
    <t>וְהִרְבֵּיתִ֤י עֲלֵיכֶם֙ אָדָ֔ם כׇּל־בֵּ֥ית יִשְׂרָאֵ֖ל כֻּלֹּ֑ה וְנֹֽשְׁבוּ֙ הֶעָרִ֔ים וְהֶחֳרָב֖וֹת תִּבָּנֶֽינָה׃</t>
  </si>
  <si>
    <t>{{מ:פסוק|בראשית|ה|טז}}</t>
  </si>
  <si>
    <t>{{נוסח|וַֽיְחִ֣י|ל=וַֽיְחִ֣י (בגעיה ימנית)|ברויאר מחק את הגעיה (וַיְחִ֣י) ע"פ כתי"ל1}} {{נוסח|מַֽהֲלַלְאֵ֗ל|ל=מַֽהֲלַלְאֵ֗ל בגעיה ימנית}} {{נוסח|אַֽחֲרֵי֙|ל=אַֽחֲרֵי֙ בגעיה ימנית}} הוֹלִיד֣וֹ אֶת־יֶ֔רֶד שְׁלֹשִׁ֣ים שָׁנָ֔ה וּשְׁמֹנֶ֥ה מֵא֖וֹת שָׁנָ֑ה וַיּ֥וֹלֶד בָּנִ֖ים וּבָנֽוֹת׃</t>
  </si>
  <si>
    <t>{{מ:פסוק|שמואל א|יב|ט}}</t>
  </si>
  <si>
    <t>וַֽיִּשְׁכְּח֖וּ אֶת־יְהֹוָ֣ה אֱלֹהֵיהֶ֑ם וַיִּמְכֹּ֣ר אֹתָ֡ם בְּיַ֣ד סִֽיסְרָא֩ שַׂר־צְבָ֨א חָצ֜וֹר וּבְיַד־פְּלִשְׁתִּ֗ים וּבְיַד֙ מֶ֣לֶךְ מוֹאָ֔ב וַיִּֽלָּחֲמ֖וּ בָּֽם׃</t>
  </si>
  <si>
    <t>{{מ:פסוק|יחזקאל|לו|יא}}</t>
  </si>
  <si>
    <t>וְהִרְבֵּיתִ֧י עֲלֵיכֶ֛ם אָדָ֥ם וּבְהֵמָ֖ה וְרָב֣וּ וּפָר֑וּ וְהוֹשַׁבְתִּ֨י אֶתְכֶ֜ם כְּקַדְמֽוֹתֵיכֶ֗ם וְהֵיטִֽבֹתִי֙ מֵרִאשֹׁ֣תֵיכֶ֔ם וִידַעְתֶּ֖ם כִּֽי־אֲנִ֥י יְהֹוָֽה׃</t>
  </si>
  <si>
    <t>{{מ:פסוק|בראשית|ה|יז}}</t>
  </si>
  <si>
    <t>וַיִּהְיוּ֙ כׇּל־יְמֵ֣י מַהֲלַלְאֵ֔ל חָמֵ֤שׁ וְתִשְׁעִים֙ שָׁנָ֔ה וּשְׁמֹנֶ֥ה מֵא֖וֹת שָׁנָ֑ה וַיָּמֹֽת׃</t>
  </si>
  <si>
    <t>{{מ:פסוק|שמואל א|יב|י}}</t>
  </si>
  <si>
    <t>וַיִּזְעֲק֤וּ אֶל־יְהֹוָה֙ {{כו"ק|ויאמר|וַיֹּֽאמְר֣וּ}} חָטָ֔אנוּ כִּ֤י עָזַ֙בְנוּ֙ אֶת־יְהֹוָ֔ה וַנַּעֲבֹ֥ד אֶת־הַבְּעָלִ֖ים וְאֶת־הָעַשְׁתָּר֑וֹת וְעַתָּ֗ה הַצִּילֵ֛נוּ מִיַּ֥ד אֹיְבֵ֖ינוּ וְנַעַבְדֶֽךָּ׃</t>
  </si>
  <si>
    <t>{{מ:פסוק|יחזקאל|לו|יב}}</t>
  </si>
  <si>
    <t>וְהוֹלַכְתִּי֩ עֲלֵיכֶ֨ם אָדָ֜ם אֶת־עַמִּ֤י יִשְׂרָאֵל֙ וִירֵשׁ֔וּךָ וְהָיִ֥יתָ לָהֶ֖ם לְנַחֲלָ֑ה וְלֹא־תוֹסִ֥ף ע֖וֹד לְשַׁכְּלָֽם׃</t>
  </si>
  <si>
    <t>{{מ:פסוק|בראשית|ה|יח}}</t>
  </si>
  <si>
    <t>{{נוסח|וַֽיְחִי־יֶ֕רֶד|ל=וַֽיְחִי־יֶ֕רֶד בגעיה ימנית}} שְׁתַּ֧יִם וְשִׁשִּׁ֛ים שָׁנָ֖ה וּמְאַ֣ת שָׁנָ֑ה וַיּ֖וֹלֶד אֶת־חֲנֽוֹךְ׃</t>
  </si>
  <si>
    <t>{{מ:פסוק|שמואל א|יב|יא}}</t>
  </si>
  <si>
    <t>וַיִּשְׁלַ֤ח יְהֹוָה֙ אֶת־יְרֻבַּ֣עַל וְאֶת־בְּדָ֔ן וְאֶת־יִפְתָּ֖ח וְאֶת־שְׁמוּאֵ֑ל וַיַּצֵּ֨ל אֶתְכֶ֜ם מִיַּ֤ד אֹֽיְבֵיכֶם֙ מִסָּבִ֔יב וַתֵּשְׁב֖וּ בֶּֽטַח׃</t>
  </si>
  <si>
    <t>{{מ:פסוק|יחזקאל|לו|יג}}</t>
  </si>
  <si>
    <t>כֹּ֤ה אָמַר֙ אֲדֹנָ֣י יֱהֹוִ֔ה יַ֚עַן אֹמְרִ֣ים לָכֶ֔ם אֹכֶ֥לֶת אָדָ֖ם {{כו"ק|אתי|אָ֑תְּ}} וּמְשַׁכֶּ֥לֶת {{כו"ק|גויך|גּוֹיַ֖יִךְ}} הָיִֽית׃</t>
  </si>
  <si>
    <t>{{מ:פסוק|בראשית|ה|יט}}</t>
  </si>
  <si>
    <t>{{נוסח|וַֽיְחִי־יֶ֗רֶד|ל=וַֽיְחִי־יֶ֗רֶד בגעיה ימנית}} {{נוסח|אַֽחֲרֵי֙|ל=אַֽחֲרֵי֙ בגעיה ימנית}} הוֹלִיד֣וֹ אֶת־חֲנ֔וֹךְ שְׁמֹנֶ֥ה מֵא֖וֹת שָׁנָ֑ה וַיּ֥וֹלֶד בָּנִ֖ים וּבָנֽוֹת׃</t>
  </si>
  <si>
    <t>{{מ:פסוק|יחזקאל|לו|יד}}</t>
  </si>
  <si>
    <t>{{מ:פסוק|שמואל א|יב|יב}}</t>
  </si>
  <si>
    <t>לָכֵ֗ן אָדָם֙ לֹא־תֹ֣אכְלִי ע֔וֹד {{כו"ק|וגויך|וְגוֹיַ֖יִךְ}} לֹ֣א {{נוסח|{{כו"ק|תכשלי|תְשַׁכְּלִי}}־ע֑וֹד|א-כתיב=תְּכְּשַׁלִי־}} נְאֻ֖ם אֲדֹנָ֥י יֱהֹוִֽה׃</t>
  </si>
  <si>
    <t>וַתִּרְא֗וּ כִּֽי־נָחָ֞שׁ מֶ֣לֶךְ בְּנֵֽי־עַמּוֹן֮ בָּ֣א עֲלֵיכֶם֒ וַתֹּ֣אמְרוּ לִ֔י לֹ֕א כִּי־מֶ֖לֶךְ יִמְלֹ֣ךְ עָלֵ֑ינוּ וַיהֹוָ֥ה אֱלֹהֵיכֶ֖ם מַלְכְּכֶֽם׃</t>
  </si>
  <si>
    <t>{{מ:פסוק|בראשית|ה|כ}}</t>
  </si>
  <si>
    <t>וַיִּֽהְיוּ֙ כׇּל־יְמֵי־יֶ֔רֶד שְׁתַּ֤יִם וְשִׁשִּׁים֙ שָׁנָ֔ה וּתְשַׁ֥ע מֵא֖וֹת שָׁנָ֑ה וַיָּמֹֽת׃</t>
  </si>
  <si>
    <t>{{מ:פסוק|יחזקאל|לו|טו}}</t>
  </si>
  <si>
    <t>וְלֹא־אַשְׁמִ֨יעַ אֵלַ֤יִךְ עוֹד֙ כְּלִמַּ֣ת הַגּוֹיִ֔ם וְחֶרְפַּ֥ת עַמִּ֖ים לֹ֣א תִשְׂאִי־ע֑וֹד {{כו"ק|וגויך|וְגוֹיַ֙יִךְ֙}} לֹא־תַכְשִׁ֣לִי ע֔וֹד נְאֻ֖ם אֲדֹנָ֥י יֱהֹוִֽה׃</t>
  </si>
  <si>
    <t>{{מ:פסוק|שמואל א|יב|יג}}</t>
  </si>
  <si>
    <t>וְעַתָּ֗ה הִנֵּ֥ה הַמֶּ֛לֶךְ אֲשֶׁ֥ר בְּחַרְתֶּ֖ם אֲשֶׁ֣ר שְׁאֶלְתֶּ֑ם וְהִנֵּ֨ה נָתַ֧ן יְהֹוָ֛ה עֲלֵיכֶ֖ם מֶֽלֶךְ׃</t>
  </si>
  <si>
    <t>{{מ:פסוק|בראשית|ה|כא}}</t>
  </si>
  <si>
    <t>{{נוסח|וַֽיְחִ֣י|ל=וַֽיְחִ֣י בגעיה ימנית}} חֲנ֔וֹךְ חָמֵ֥שׁ וְשִׁשִּׁ֖ים שָׁנָ֑ה וַיּ֖וֹלֶד אֶת־מְתוּשָֽׁלַח׃</t>
  </si>
  <si>
    <t>{{מ:פסוק|יחזקאל|לו|טז}}</t>
  </si>
  <si>
    <t>{{מ:פסוק|שמואל א|יב|יד}}</t>
  </si>
  <si>
    <t>אִם־תִּֽירְא֣וּ אֶת־יְהֹוָ֗ה וַעֲבַדְתֶּ֤ם אֹתוֹ֙ וּשְׁמַעְתֶּ֣ם בְּקוֹל֔וֹ וְלֹ֥א תַמְר֖וּ אֶת־פִּ֣י יְהֹוָ֑ה וִהְיִתֶ֣ם גַּם־אַתֶּ֗ם וְגַם־הַמֶּ֙לֶךְ֙ אֲשֶׁ֣ר מָלַ֣ךְ עֲלֵיכֶ֔ם אַחַ֖ר יְהֹוָ֥ה אֱלֹֽהֵיכֶֽם׃</t>
  </si>
  <si>
    <t>{{מ:פסוק|יחזקאל|לו|יז}}</t>
  </si>
  <si>
    <t>{{מ:פסוק|בראשית|ה|כב}}</t>
  </si>
  <si>
    <t>בֶּן־אָדָ֗ם בֵּ֤ית יִשְׂרָאֵל֙ יֹשְׁבִ֣ים עַל־אַדְמָתָ֔ם וַיְטַמְּא֣וּ אוֹתָ֔הּ בְּדַרְכָּ֖ם וּבַעֲלִֽילוֹתָ֑ם כְּטֻמְאַת֙ הַנִּדָּ֔ה הָיְתָ֥ה דַרְכָּ֖ם לְפָנָֽי׃</t>
  </si>
  <si>
    <t>וַיִּתְהַלֵּ֨ךְ חֲנ֜וֹךְ {{נוסח|אֶת־הָֽאֱלֹהִ֗ים|ל=אֶת־הָֽאֱלֹהִ֗ים בגעיה ימנית}} {{נוסח|אַֽחֲרֵי֙|ל=אַֽחֲרֵי֙ בגעיה ימנית}} הוֹלִיד֣וֹ אֶת־מְתוּשֶׁ֔לַח שְׁלֹ֥שׁ מֵא֖וֹת שָׁנָ֑ה וַיּ֥וֹלֶד בָּנִ֖ים וּבָנֽוֹת׃</t>
  </si>
  <si>
    <t>{{מ:פסוק|יחזקאל|לו|יח}}</t>
  </si>
  <si>
    <t>{{מ:פסוק|בראשית|ה|כג}}</t>
  </si>
  <si>
    <t>וָאֶשְׁפֹּ֤ךְ חֲמָתִי֙ עֲלֵיהֶ֔ם עַל־הַדָּ֖ם אֲשֶׁר־שָׁפְכ֣וּ עַל־הָאָ֑רֶץ וּבְגִלּוּלֵיהֶ֖ם טִמְּאֽוּהָ׃</t>
  </si>
  <si>
    <t>וַיְהִ֖י כׇּל־יְמֵ֣י חֲנ֑וֹךְ חָמֵ֤שׁ וְשִׁשִּׁים֙ שָׁנָ֔ה וּשְׁלֹ֥שׁ מֵא֖וֹת שָׁנָֽה׃</t>
  </si>
  <si>
    <t>{{מ:פסוק|שמואל א|יב|טו}}</t>
  </si>
  <si>
    <t>וְאִם־לֹ֤א תִשְׁמְעוּ֙ בְּק֣וֹל יְהֹוָ֔ה וּמְרִיתֶ֖ם אֶת־פִּ֣י יְהֹוָ֑ה וְהָיְתָ֧ה יַד־יְהֹוָ֛ה בָּכֶ֖ם וּבַאֲבֹתֵיכֶֽם׃</t>
  </si>
  <si>
    <t>{{מ:פסוק|יחזקאל|לו|יט}}</t>
  </si>
  <si>
    <t>וָאָפִ֤יץ אֹתָם֙ בַּגּוֹיִ֔ם וַיִּזָּר֖וּ בָּאֲרָצ֑וֹת כְּדַרְכָּ֥ם וְכַעֲלִילוֹתָ֖ם שְׁפַטְתִּֽים׃</t>
  </si>
  <si>
    <t>{{מ:פסוק|בראשית|ה|כד}}</t>
  </si>
  <si>
    <t>וַיִּתְהַלֵּ֥ךְ חֲנ֖וֹךְ {{נוסח|אֶת־הָֽאֱלֹהִ֑ים|ל=אֶת־הָֽאֱלֹהִ֑ים בגעיה ימנית}} וְאֵינֶ֕נּוּ כִּֽי־לָקַ֥ח אֹת֖וֹ אֱלֹהִֽים׃</t>
  </si>
  <si>
    <t>{{מ:פסוק|שמואל א|יב|טז}}</t>
  </si>
  <si>
    <t>גַּם־עַתָּה֙ הִתְיַצְּב֣וּ וּרְא֔וּ אֶת־הַדָּבָ֥ר הַגָּד֖וֹל הַזֶּ֑ה אֲשֶׁ֣ר יְהֹוָ֔ה עֹשֶׂ֖ה לְעֵינֵיכֶֽם׃</t>
  </si>
  <si>
    <t>{{מ:פסוק|יחזקאל|לו|כ}}</t>
  </si>
  <si>
    <t>וַיָּב֗וֹא אֶל־הַגּוֹיִם֙ אֲשֶׁר־בָּ֣אוּ שָׁ֔ם וַֽיְחַלְּל֖וּ אֶת־שֵׁ֣ם קׇדְשִׁ֑י בֶּאֱמֹ֤ר לָהֶם֙ עַם־יְהֹוָ֣ה אֵ֔לֶּה וּמֵאַרְצ֖וֹ יָצָֽאוּ׃</t>
  </si>
  <si>
    <t>{{מ:פסוק|בראשית|ה|כה|עלייה=שביעי}}</t>
  </si>
  <si>
    <t>וַיְחִ֣י מְתוּשֶׁ֔לַח שֶׁ֧בַע וּשְׁמֹנִ֛ים שָׁנָ֖ה וּמְאַ֣ת שָׁנָ֑ה וַיּ֖וֹלֶד אֶת־לָֽמֶךְ׃</t>
  </si>
  <si>
    <t>{{מ:פסוק|שמואל א|יב|יז}}</t>
  </si>
  <si>
    <t>הֲל֤וֹא קְצִיר־חִטִּים֙ הַיּ֔וֹם אֶקְרָא֙ אֶל־יְהֹוָ֔ה וְיִתֵּ֥ן קֹל֖וֹת וּמָטָ֑ר וּדְע֣וּ וּרְא֗וּ כִּֽי־רָעַתְכֶ֤ם רַבָּה֙ אֲשֶׁ֤ר עֲשִׂיתֶם֙ בְּעֵינֵ֣י יְהֹוָ֔ה לִשְׁא֥וֹל לָכֶ֖ם מֶֽלֶךְ׃</t>
  </si>
  <si>
    <t>{{מ:פסוק|יחזקאל|לו|כא}}</t>
  </si>
  <si>
    <t>וָאֶחְמֹ֖ל עַל־שֵׁ֣ם קׇדְשִׁ֑י אֲשֶׁ֤ר חִלְּלֻ֙הוּ֙ בֵּ֣ית יִשְׂרָאֵ֔ל בַּגּוֹיִ֖ם אֲשֶׁר־בָּ֥אוּ שָֽׁמָּה׃</t>
  </si>
  <si>
    <t>{{מ:פסוק|בראשית|ה|כו}}</t>
  </si>
  <si>
    <t>{{נוסח|וַֽיְחִ֣י|ל=וַֽיְחִ֣י בגעיה ימנית|ברויאר מחק את הגעיה (וַיְחִ֣י) ע"פ כתי"ל1}} מְתוּשֶׁ֗לַח {{נוסח|אַֽחֲרֵי֙|ל=אַֽחֲרֵי֙ בגעיה ימנית}} הוֹלִיד֣וֹ אֶת־לֶ֔מֶךְ שְׁתַּ֤יִם וּשְׁמוֹנִים֙ שָׁנָ֔ה וּשְׁבַ֥ע מֵא֖וֹת שָׁנָ֑ה וַיּ֥וֹלֶד בָּנִ֖ים וּבָנֽוֹת׃</t>
  </si>
  <si>
    <t>{{מ:פסוק|שמואל א|יב|יח}}</t>
  </si>
  <si>
    <t>וַיִּקְרָ֤א שְׁמוּאֵל֙ אֶל־יְהֹוָ֔ה וַיִּתֵּ֧ן יְהֹוָ֛ה קֹלֹ֥ת וּמָטָ֖ר בַּיּ֣וֹם הַה֑וּא וַיִּירָ֨א כׇל־הָעָ֥ם מְאֹ֛ד אֶת־יְהֹוָ֖ה וְאֶת־שְׁמוּאֵֽל׃</t>
  </si>
  <si>
    <t>{{מ:פסוק|יחזקאל|לו|כב}}</t>
  </si>
  <si>
    <t>לָכֵ֞ן אֱמֹ֣ר לְבֵֽית־יִשְׂרָאֵ֗ל כֹּ֤ה אָמַר֙ אֲדֹנָ֣י יֱהֹוִ֔ה לֹ֧א לְמַעַנְכֶ֛ם אֲנִ֥י עֹשֶׂ֖ה בֵּ֣ית יִשְׂרָאֵ֑ל כִּ֤י אִם־לְשֵׁם־קׇדְשִׁי֙ אֲשֶׁ֣ר חִלַּלְתֶּ֔ם בַּגּוֹיִ֖ם אֲשֶׁר־בָּ֥אתֶם שָֽׁם׃</t>
  </si>
  <si>
    <t>{{מ:פסוק|בראשית|ה|כז}}</t>
  </si>
  <si>
    <t>וַיִּהְיוּ֙ כׇּל־יְמֵ֣י מְתוּשֶׁ֔לַח תֵּ֤שַׁע וְשִׁשִּׁים֙ שָׁנָ֔ה וּתְשַׁ֥ע מֵא֖וֹת שָׁנָ֑ה וַיָּמֹֽת׃</t>
  </si>
  <si>
    <t>{{מ:פסוק|שמואל א|יב|יט}}</t>
  </si>
  <si>
    <t>{{מ:פסוק|יחזקאל|לו|כג}}</t>
  </si>
  <si>
    <t>וַיֹּאמְר֨וּ כׇל־הָעָ֜ם אֶל־שְׁמוּאֵ֗ל הִתְפַּלֵּ֧ל בְּעַד־עֲבָדֶ֛יךָ אֶל־יְהֹוָ֥ה אֱלֹהֶ֖יךָ וְאַל־נָמ֑וּת כִּֽי־יָסַ֤פְנוּ עַל־כׇּל־חַטֹּאתֵ֙ינוּ֙ רָעָ֔ה לִשְׁאֹ֥ל לָ֖נוּ מֶֽלֶךְ׃</t>
  </si>
  <si>
    <t>וְקִדַּשְׁתִּ֞י אֶת־שְׁמִ֣י הַגָּד֗וֹל הַֽמְחֻלָּל֙ בַּגּוֹיִ֔ם אֲשֶׁ֥ר חִלַּלְתֶּ֖ם בְּתוֹכָ֑ם וְיָדְע֨וּ הַגּוֹיִ֜ם כִּֽי־אֲנִ֣י יְהֹוָ֗ה נְאֻם֙ אֲדֹנָ֣י יֱהֹוִ֔ה בְּהִקָּדְשִׁ֥י בָכֶ֖ם לְעֵינֵיהֶֽם׃</t>
  </si>
  <si>
    <t>{{מ:פסוק|בראשית|ה|כח}}</t>
  </si>
  <si>
    <t>{{נוסח|וַֽיְחִי־לֶ֕מֶךְ|ל=וַֽיְחִי־לֶ֕מֶךְ בגעיה ימנית}} שְׁתַּ֧יִם וּשְׁמֹנִ֛ים שָׁנָ֖ה וּמְאַ֣ת שָׁנָ֑ה וַיּ֖וֹלֶד בֵּֽן׃</t>
  </si>
  <si>
    <t>{{מ:פסוק|יחזקאל|לו|כד}}</t>
  </si>
  <si>
    <t>{{מ:פסוק|שמואל א|יב|כ}}</t>
  </si>
  <si>
    <t>וְלָקַחְתִּ֤י אֶתְכֶם֙ מִן־הַגּוֹיִ֔ם וְקִבַּצְתִּ֥י אֶתְכֶ֖ם מִכׇּל־הָאֲרָצ֑וֹת וְהֵבֵאתִ֥י אֶתְכֶ֖ם אֶל־אַדְמַתְכֶֽם׃</t>
  </si>
  <si>
    <t>וַיֹּ֨אמֶר שְׁמוּאֵ֤ל אֶל־הָעָם֙ אַל־תִּירָ֔אוּ אַתֶּ֣ם עֲשִׂיתֶ֔ם אֵ֥ת כׇּל־הָרָעָ֖ה הַזֹּ֑את אַ֗ךְ אַל־תָּס֙וּרוּ֙ מֵאַחֲרֵ֣י יְהֹוָ֔ה וַעֲבַדְתֶּ֥ם אֶת־יְהֹוָ֖ה בְּכׇל־לְבַבְכֶֽם׃</t>
  </si>
  <si>
    <t>{{מ:פסוק|בראשית|ה|כט}}</t>
  </si>
  <si>
    <t>{{מ:פסוק|שמואל א|יב|כא}}</t>
  </si>
  <si>
    <t>וַיִּקְרָ֧א אֶת־שְׁמ֛וֹ נֹ֖חַ לֵאמֹ֑ר {{נוסח|זֶ{{שני טעמים באות אחת|֞|֠}}ה|=ל ושיטת-א (גרשיים ותלישא גדולה באות הראשונה &lt;זֶ֞֠ה&gt;) כי טעם הגרשיים קודם לקריאה. וכן הוא בדותן ו-BHS ואצל המקליד מאז גירסה 4.20, כולם לפי כתי"ל (וציון כתי"ל ברשימת ברויאר), וכן הוא במג"ה לפי הכתר. אמנם א(ס)=&lt;ז֠ה֞ תרי טעמי? כן&gt;.|דפוסים וקורן=&lt;זֶ{{שני טעמים באות אחת|֠|֞}}ה&gt;, &lt;זֶ֠֞ה&gt; (תלישא גדולה וגרשיים) כי המקום הראוי לתלישא גדולה בתחילת האות הראשונה; וכן במהדורת ברויאר.}} יְנַחֲמֵ֤נוּ מִֽמַּעֲשֵׂ֙נוּ֙ וּמֵעִצְּב֣וֹן יָדֵ֔ינוּ מִן־הָ֣אֲדָמָ֔ה אֲשֶׁ֥ר {{נוסח|אֵֽרְרָ֖הּ|ל=אֵֽרְרָ֖הּ בגעיה ימנית}} יְהֹוָֽה׃</t>
  </si>
  <si>
    <t>{{מ:פסוק|יחזקאל|לו|כה|סדר=כב}}</t>
  </si>
  <si>
    <t>וְלֹ֖א תָּס֑וּרוּ כִּ֣י{{מ:לגרמיה}}אַחֲרֵ֣י הַתֹּ֗הוּ אֲשֶׁ֧ר לֹֽא־יוֹעִ֛ילוּ וְלֹ֥א יַצִּ֖ילוּ כִּי־תֹ֥הוּ הֵֽמָּה׃</t>
  </si>
  <si>
    <t>וְזָרַקְתִּ֧י עֲלֵיכֶ֛ם מַ֥יִם טְהוֹרִ֖ים וּטְהַרְתֶּ֑ם מִכֹּ֧ל טֻמְאוֹתֵיכֶ֛ם וּמִכׇּל־גִּלּ֥וּלֵיכֶ֖ם אֲטַהֵ֥ר אֶתְכֶֽם׃</t>
  </si>
  <si>
    <t>{{מ:פסוק|בראשית|ה|ל}}</t>
  </si>
  <si>
    <t>{{מ:פסוק|יחזקאל|לו|כו}}</t>
  </si>
  <si>
    <t>{{נוסח|וַֽיְחִי־לֶ֗מֶךְ|ל=וַֽיְחִי־לֶ֗מֶךְ בגעיה ימנית}} {{נוסח|אַֽחֲרֵי֙|ל=אַֽחֲרֵי֙ בגעיה ימנית}} הוֹלִיד֣וֹ אֶת־נֹ֔חַ חָמֵ֤שׁ וְתִשְׁעִים֙ שָׁנָ֔ה וַחֲמֵ֥שׁ מֵאֹ֖ת שָׁנָ֑ה וַיּ֥וֹלֶד בָּנִ֖ים וּבָנֽוֹת׃</t>
  </si>
  <si>
    <t>וְנָתַתִּ֤י לָכֶם֙ לֵ֣ב חָדָ֔שׁ וְר֥וּחַ חֲדָשָׁ֖ה אֶתֵּ֣ן בְּקִרְבְּכֶ֑ם וַהֲסִ֨רֹתִ֜י אֶת־לֵ֤ב הָאֶ֙בֶן֙ מִבְּשַׂרְכֶ֔ם וְנָתַתִּ֥י לָכֶ֖ם לֵ֥ב בָּשָֽׂר׃</t>
  </si>
  <si>
    <t>{{מ:פסוק|שמואל א|יב|כב|סדר=ז}}</t>
  </si>
  <si>
    <t>כִּ֠י לֹֽא־יִטֹּ֤שׁ יְהֹוָה֙ אֶת־עַמּ֔וֹ בַּעֲב֖וּר שְׁמ֣וֹ הַגָּד֑וֹל כִּ֚י הוֹאִ֣יל יְהֹוָ֔ה לַעֲשׂ֥וֹת אֶתְכֶ֛ם ל֖וֹ לְעָֽם׃</t>
  </si>
  <si>
    <t>{{מ:פסוק|יחזקאל|לו|כז}}</t>
  </si>
  <si>
    <t>וְאֶת־רוּחִ֖י אֶתֵּ֣ן בְּקִרְבְּכֶ֑ם וְעָשִׂ֗יתִי אֵ֤ת אֲשֶׁר־בְּחֻקַּי֙ תֵּלֵ֔כוּ וּמִשְׁפָּטַ֥י תִּשְׁמְר֖וּ וַעֲשִׂיתֶֽם׃</t>
  </si>
  <si>
    <t>{{מ:פסוק|בראשית|ה|לא}}</t>
  </si>
  <si>
    <t>{{נוסח|וַֽיְהִי֙|ל=וַֽיְהִי֙ בגעיה ימנית}} כׇּל־יְמֵי־לֶ֔מֶךְ שֶׁ֤בַע וְשִׁבְעִים֙ שָׁנָ֔ה וּשְׁבַ֥ע מֵא֖וֹת שָׁנָ֑ה וַיָּמֹֽת׃</t>
  </si>
  <si>
    <t>{{מ:פסוק|שמואל א|יב|כג}}</t>
  </si>
  <si>
    <t>גַּ֣ם אָנֹכִ֗י חָלִ֤ילָה לִּי֙ מֵחֲטֹ֣א לַיהֹוָ֔ה מֵחֲדֹ֖ל לְהִתְפַּלֵּ֣ל בַּעַדְכֶ֑ם וְהוֹרֵיתִ֣י אֶתְכֶ֔ם בְּדֶ֥רֶךְ הַטּוֹבָ֖ה וְהַיְשָׁרָֽה׃</t>
  </si>
  <si>
    <t>{{מ:פסוק|יחזקאל|לו|כח}}</t>
  </si>
  <si>
    <t>וִישַׁבְתֶּ֣ם בָּאָ֔רֶץ אֲשֶׁ֥ר נָתַ֖תִּי לַאֲבֹֽתֵיכֶ֑ם וִהְיִ֤יתֶם לִי֙ לְעָ֔ם וְאָ֣נֹכִ֔י אֶהְיֶ֥ה לָכֶ֖ם לֵאלֹהִֽים׃</t>
  </si>
  <si>
    <t>{{מ:פסוק|בראשית|ה|לב}}</t>
  </si>
  <si>
    <t>{{נוסח|וַֽיְהִי־נֹ֕חַ|ל=וַֽיְהִי־נֹ֕חַ בגעיה ימנית}} בֶּן־חֲמֵ֥שׁ מֵא֖וֹת שָׁנָ֑ה וַיּ֣וֹלֶד נֹ֔חַ אֶת־שֵׁ֖ם אֶת־חָ֥ם וְאֶת־יָֽפֶת׃</t>
  </si>
  <si>
    <t>{{מ:פסוק|שמואל א|יב|כד}}</t>
  </si>
  <si>
    <t>אַ֣ךְ{{מ:לגרמיה}}יְר֣אוּ אֶת־יְהֹוָ֗ה וַעֲבַדְתֶּ֥ם אֹת֛וֹ בֶּאֱמֶ֖ת בְּכׇל־לְבַבְכֶ֑ם כִּ֣י רְא֔וּ אֵ֥ת אֲשֶׁר־הִגְדִּ֖ל עִמָּכֶֽם׃</t>
  </si>
  <si>
    <t>{{מ:פסוק|יחזקאל|לו|כט}}</t>
  </si>
  <si>
    <t>וְהוֹשַׁעְתִּ֣י אֶתְכֶ֔ם מִכֹּ֖ל טֻמְאֽוֹתֵיכֶ֑ם וְקָרָ֤אתִי אֶל־הַדָּגָן֙ וְהִרְבֵּיתִ֣י אֹת֔וֹ וְלֹא־אֶתֵּ֥ן עֲלֵיכֶ֖ם רָעָֽב׃</t>
  </si>
  <si>
    <t>{{מ:פסוק|שמואל א|יב|כה}}</t>
  </si>
  <si>
    <t>וְאִם־הָרֵ֖עַ תָּרֵ֑עוּ גַּם־אַתֶּ֥ם גַּֽם־מַלְכְּכֶ֖ם תִּסָּפֽוּ׃</t>
  </si>
  <si>
    <t>ספר בראשית/ו</t>
  </si>
  <si>
    <t>{{מ:פסוק|יחזקאל|לו|ל}}</t>
  </si>
  <si>
    <t>וְהִרְבֵּיתִי֙ אֶת־פְּרִ֣י הָעֵ֔ץ וּתְנוּבַ֖ת הַשָּׂדֶ֑ה לְמַ֗עַן אֲ֠שֶׁ֠ר לֹ֣א תִקְח֥וּ ע֛וֹד חֶרְפַּ֥ת רָעָ֖ב בַּגּוֹיִֽם׃</t>
  </si>
  <si>
    <t>{{מ:פסוק|יחזקאל|לו|לא}}</t>
  </si>
  <si>
    <t>{{מ:פסוק|בראשית|ו|א}}</t>
  </si>
  <si>
    <t>ספר שמואל/שמ"א יג</t>
  </si>
  <si>
    <t>וּזְכַרְתֶּם֙ אֶת־דַּרְכֵיכֶ֣ם הָרָעִ֔ים וּמַעַלְלֵיכֶ֖ם אֲשֶׁ֣ר לֹֽא־טוֹבִ֑ים וּנְקֹֽטֹתֶם֙ בִּפְנֵיכֶ֔ם עַ֚ל עֲוֺנֹ֣תֵיכֶ֔ם וְעַ֖ל תּוֹעֲבוֹתֵיכֶֽם׃</t>
  </si>
  <si>
    <t>וַֽיְהִי֙ כִּֽי־הֵחֵ֣ל הָֽאָדָ֔ם לָרֹ֖ב עַל־פְּנֵ֣י {{נוסח|הָֽאֲדָמָ֑ה|ל=הָֽאֲדָמָ֑ה בגעיה ימנית}} וּבָנ֖וֹת יֻלְּד֥וּ לָהֶֽם׃</t>
  </si>
  <si>
    <t>{{מ:פסוק|יחזקאל|לו|לב}}</t>
  </si>
  <si>
    <t>{{מ:פסוק|בראשית|ו|ב}}</t>
  </si>
  <si>
    <t>לֹ֧א לְמַעַנְכֶ֣ם אֲנִֽי־עֹשֶׂ֗ה נְאֻם֙ אֲדֹנָ֣י יֱהֹוִ֔ה יִוָּדַ֖ע לָכֶ֑ם בּ֧וֹשׁוּ וְהִכָּֽלְמ֛וּ מִדַּרְכֵיכֶ֖ם בֵּ֥ית יִשְׂרָאֵֽל׃</t>
  </si>
  <si>
    <t>וַיִּרְא֤וּ בְנֵי־הָֽאֱלֹהִים֙ אֶת־בְּנ֣וֹת הָֽאָדָ֔ם כִּ֥י טֹבֹ֖ת הֵ֑נָּה וַיִּקְח֤וּ לָהֶם֙ נָשִׁ֔ים מִכֹּ֖ל אֲשֶׁ֥ר בָּחָֽרוּ׃</t>
  </si>
  <si>
    <t>{{מ:פסוק|שמואל א|יג|א}}</t>
  </si>
  <si>
    <t>בֶּן־שָׁנָ֖ה שָׁא֣וּל בְּמׇלְכ֑וֹ וּשְׁתֵּ֣י שָׁנִ֔ים מָלַ֖ךְ עַל־יִשְׂרָאֵֽל׃</t>
  </si>
  <si>
    <t>{{מ:פסוק|בראשית|ו|ג}}</t>
  </si>
  <si>
    <t>וַיֹּ֣אמֶר יְהֹוָ֗ה לֹֽא־יָד֨וֹן רוּחִ֤י בָֽאָדָם֙ לְעֹלָ֔ם בְּשַׁגַּ֖ם ה֣וּא בָשָׂ֑ר וְהָי֣וּ יָמָ֔יו מֵאָ֥ה וְעֶשְׂרִ֖ים שָׁנָֽה׃</t>
  </si>
  <si>
    <t>{{מ:פסוק|שמואל א|יג|ב}}</t>
  </si>
  <si>
    <t>וַיִּבְחַר־ל֨וֹ שָׁא֜וּל שְׁלֹ֣שֶׁת אֲלָפִים֮ מִיִּשְׂרָאֵל֒ וַיִּהְי֨וּ עִם־שָׁא֜וּל אַלְפַּ֗יִם בְּמִכְמָשׂ֙ וּבְהַ֣ר בֵּֽית־אֵ֔ל וְאֶ֗לֶף הָיוּ֙ עִם־י֣וֹנָתָ֔ן בְּגִבְעַ֖ת בִּנְיָמִ֑ין וְיֶ֣תֶר הָעָ֔ם שִׁלַּ֖ח אִ֥ישׁ לְאֹהָלָֽיו׃</t>
  </si>
  <si>
    <t>{{מ:פסוק|בראשית|ו|ד}}</t>
  </si>
  <si>
    <t>הַנְּפִלִ֞ים הָי֣וּ בָאָ֘רֶץ֮ בַּיָּמִ֣ים הָהֵם֒ וְגַ֣ם אַֽחֲרֵי־כֵ֗ן אֲשֶׁ֨ר יָבֹ֜אוּ בְּנֵ֤י הָֽאֱלֹהִים֙ אֶל־בְּנ֣וֹת הָֽאָדָ֔ם וְיָלְד֖וּ לָהֶ֑ם הֵ֧מָּה הַגִּבֹּרִ֛ים אֲשֶׁ֥ר מֵעוֹלָ֖ם אַנְשֵׁ֥י הַשֵּֽׁם׃</t>
  </si>
  <si>
    <t>{{מ:פסוק|יחזקאל|לו|לג}}</t>
  </si>
  <si>
    <t>כֹּ֤ה אָמַר֙ אֲדֹנָ֣י יֱהֹוִ֔ה בְּיוֹם֙ טַהֲרִ֣י אֶתְכֶ֔ם מִכֹּ֖ל עֲוֺנֽוֹתֵיכֶ֑ם וְהֽוֹשַׁבְתִּי֙ אֶת־הֶ֣עָרִ֔ים וְנִבְנ֖וּ הֶחֳרָבֽוֹת׃</t>
  </si>
  <si>
    <t>{{מ:פסוק|בראשית|ו|ה|עלייה=מפטיר}}</t>
  </si>
  <si>
    <t>וַיַּ֣רְא יְהֹוָ֔ה כִּ֥י רַבָּ֛ה רָעַ֥ת הָאָדָ֖ם בָּאָ֑רֶץ וְכׇל־יֵ֙צֶר֙ מַחְשְׁבֹ֣ת לִבּ֔וֹ רַ֥ק רַ֖ע כׇּל־הַיּֽוֹם׃</t>
  </si>
  <si>
    <t>{{מ:פסוק|יחזקאל|לו|לד}}</t>
  </si>
  <si>
    <t>{{מ:פסוק|שמואל א|יג|ג}}</t>
  </si>
  <si>
    <t>וְהָאָ֥רֶץ הַנְּשַׁמָּ֖ה תֵּעָבֵ֑ד תַּ֚חַת אֲשֶׁ֣ר הָיְתָ֣ה שְׁמָמָ֔ה לְעֵינֵ֖י כׇּל־עוֹבֵֽר׃</t>
  </si>
  <si>
    <t>וַיַּ֣ךְ יוֹנָתָ֗ן אֵ֣ת נְצִ֤יב פְּלִשְׁתִּים֙ אֲשֶׁ֣ר בְּגֶ֔בַע וַֽיִּשְׁמְע֖וּ פְּלִשְׁתִּ֑ים וְשָׁאוּל֩ תָּקַ֨ע בַּשּׁוֹפָ֤ר בְּכׇל־הָאָ֙רֶץ֙ לֵאמֹ֔ר יִשְׁמְע֖וּ הָעִבְרִֽים׃</t>
  </si>
  <si>
    <t>{{מ:פסוק|בראשית|ו|ו}}</t>
  </si>
  <si>
    <t>{{מ:פסוק|יחזקאל|לו|לה}}</t>
  </si>
  <si>
    <t>{{מ:פסוק|שמואל א|יג|ד}}</t>
  </si>
  <si>
    <t>וְאָמְר֗וּ הָאָ֤רֶץ הַלֵּ֙זוּ֙ הַנְּשַׁמָּ֔ה הָיְתָ֖ה כְּגַן־עֵ֑דֶן וְהֶעָרִ֧ים הֶחֳרֵב֛וֹת {{נוסח|וְהַֽנְשַׁמּ֥וֹת|א=וְהַֽנֲשַׁמּ֥וֹת}} וְהַנֶּהֱרָס֖וֹת בְּצוּר֥וֹת יָשָֽׁבוּ׃</t>
  </si>
  <si>
    <t>וַיִּנָּ֣חֶם יְהֹוָ֔ה כִּֽי־עָשָׂ֥ה אֶת־הָֽאָדָ֖ם בָּאָ֑רֶץ וַיִּתְעַצֵּ֖ב אֶל־לִבּֽוֹ׃</t>
  </si>
  <si>
    <t>וְכׇל־יִשְׂרָאֵ֞ל שָׁמְע֣וּ לֵאמֹ֗ר הִכָּ֤ה שָׁאוּל֙ אֶת־נְצִ֣יב פְּלִשְׁתִּ֔ים וְגַם־נִבְאַ֥שׁ יִשְׂרָאֵ֖ל בַּפְּלִשְׁתִּ֑ים וַיִּצָּעֲק֥וּ הָעָ֛ם אַחֲרֵ֥י שָׁא֖וּל הַגִּלְגָּֽל׃</t>
  </si>
  <si>
    <t>{{מ:פסוק|יחזקאל|לו|לו}}</t>
  </si>
  <si>
    <t>וְיָדְע֣וּ הַגּוֹיִ֗ם אֲשֶׁ֣ר יִֽשָּׁאֲרוּ֮ סְבִיבֽוֹתֵיכֶם֒ כִּ֣י{{מ:לגרמיה}}אֲנִ֣י יְהֹוָ֗ה בָּנִ֙יתִי֙ הַנֶּ֣הֱרָס֔וֹת נָטַ֖עְתִּי הַנְּשַׁמָּ֑ה אֲנִ֥י יְהֹוָ֖ה דִּבַּ֥רְתִּי וְעָשִֽׂיתִי׃</t>
  </si>
  <si>
    <t>{{מ:פסוק|שמואל א|יג|ה}}</t>
  </si>
  <si>
    <t>{{מ:פסוק|בראשית|ו|ז}}</t>
  </si>
  <si>
    <t>וּפְלִשְׁתִּ֞ים נֶאֶסְפ֣וּ{{מ:לגרמיה}}לְהִלָּחֵ֣ם עִם־יִשְׂרָאֵ֗ל שְׁלֹשִׁ֨ים אֶ֤לֶף רֶ֙כֶב֙ וְשֵׁ֤שֶׁת אֲלָפִים֙ פָּרָשִׁ֔ים וְעָ֕ם כַּח֛וֹל אֲשֶׁ֥ר עַל־שְׂפַֽת־הַיָּ֖ם לָרֹ֑ב וַֽיַּעֲלוּ֙ וַיַּחֲנ֣וּ בְמִכְמָ֔שׂ קִדְמַ֖ת בֵּ֥ית אָֽוֶן׃</t>
  </si>
  <si>
    <t>וַיֹּ֣אמֶר יְהֹוָ֗ה אֶמְחֶ֨ה אֶת־הָאָדָ֤ם אֲשֶׁר־בָּרָ֙אתִי֙ מֵעַל֙ פְּנֵ֣י {{נוסח|הָֽאֲדָמָ֔ה|ל=הָֽאֲדָמָ֔ה בגעיה ימנית}} {{נוסח|מֵֽאָדָם֙|ל=מֵֽאָדָם֙ בגעיה ימנית}} עַד־בְּהֵמָ֔ה עַד־רֶ֖מֶשׂ וְעַד־ע֣וֹף הַשָּׁמָ֑יִם כִּ֥י נִחַ֖מְתִּי כִּ֥י עֲשִׂיתִֽם׃</t>
  </si>
  <si>
    <t>{{מ:פסוק|יחזקאל|לו|לז}}</t>
  </si>
  <si>
    <t>כֹּ֤ה אָמַר֙ אֲדֹנָ֣י יֱהֹוִ֔ה ע֗וֹד זֹ֛את אִדָּרֵ֥שׁ לְבֵֽית־יִשְׂרָאֵ֖ל לַעֲשׂ֣וֹת לָהֶ֑ם אַרְבֶּ֥ה אֹתָ֛ם כַּצֹּ֖אן אָדָֽם׃</t>
  </si>
  <si>
    <t>{{מ:פסוק|שמואל א|יג|ו}}</t>
  </si>
  <si>
    <t>{{מ:פסוק|בראשית|ו|ח}}</t>
  </si>
  <si>
    <t>וְאִ֨ישׁ יִשְׂרָאֵ֤ל רָאוּ֙ כִּ֣י צַר־ל֔וֹ כִּ֥י נִגַּ֖שׂ הָעָ֑ם וַיִּֽתְחַבְּא֣וּ הָעָ֗ם בַּמְּעָר֤וֹת וּבַֽחֲוָחִים֙ וּבַסְּלָעִ֔ים וּבַצְּרִחִ֖ים וּבַבֹּרֽוֹת׃</t>
  </si>
  <si>
    <t>וְנֹ֕חַ מָ֥צָא חֵ֖ן בְּעֵינֵ֥י יְהֹוָֽה׃</t>
  </si>
  <si>
    <t>{{מ:פסוק|יחזקאל|לו|לח}}</t>
  </si>
  <si>
    <t>כְּצֹ֣אן {{מ:קמץ|ד=קׇדָשִׁ֗ים|ס=קָדָשִׁ֗ים}} כְּצֹ֤אן יְרוּשָׁל{{מ:ירושלם|ַ|֙}}ם֙ בְּמ֣וֹעֲדֶ֔יהָ כֵּ֤ן תִּֽהְיֶ֙ינָה֙ הֶעָרִ֣ים הֶחֳרֵב֔וֹת מְלֵא֖וֹת צֹ֣אן אָדָ֑ם וְיָדְע֖וּ כִּֽי־אֲנִ֥י יְהֹוָֽה׃</t>
  </si>
  <si>
    <t>{{מ:פסוק|בראשית|ו|ט|סדר=ה|עלייה='''נֹח'''}}</t>
  </si>
  <si>
    <t>אֵ֚לֶּה תּוֹלְדֹ֣ת נֹ֔חַ נֹ֗חַ אִ֥ישׁ צַדִּ֛יק תָּמִ֥ים הָיָ֖ה בְּדֹֽרֹתָ֑יו אֶת־הָֽאֱלֹהִ֖ים הִֽתְהַלֶּךְ־נֹֽחַ׃</t>
  </si>
  <si>
    <t>{{מ:פסוק|שמואל א|יג|ז}}</t>
  </si>
  <si>
    <t>וְעִבְרִ֗ים עָֽבְרוּ֙ אֶת־הַיַּרְדֵּ֔ן אֶ֥רֶץ גָּ֖ד וְגִלְעָ֑ד וְשָׁאוּל֙ עוֹדֶ֣נּוּ בַגִּלְגָּ֔ל וְכׇל־הָעָ֖ם חָֽרְד֥וּ אַחֲרָֽיו׃</t>
  </si>
  <si>
    <t>{{מ:פסוק|בראשית|ו|י}}</t>
  </si>
  <si>
    <t>וַיּ֥וֹלֶד נֹ֖חַ שְׁלֹשָׁ֣ה בָנִ֑ים אֶת־שֵׁ֖ם אֶת־חָ֥ם וְאֶת־יָֽפֶת׃</t>
  </si>
  <si>
    <t>ספר יחזקאל/לז</t>
  </si>
  <si>
    <t>{{מ:פסוק|שמואל א|יג|ח}}</t>
  </si>
  <si>
    <t>{{כו"ק|וייחל|וַיּ֣וֹחֶל{{מ:לגרמיה}}}}שִׁבְעַ֣ת יָמִ֗ים לַמּוֹעֵד֙ אֲשֶׁ֣ר שְׁמוּאֵ֔ל וְלֹא־בָ֥א שְׁמוּאֵ֖ל הַגִּלְגָּ֑ל וַיָּ֥פֶץ הָעָ֖ם מֵעָלָֽיו׃</t>
  </si>
  <si>
    <t>{{מ:פסוק|בראשית|ו|יא}}</t>
  </si>
  <si>
    <t>וַתִּשָּׁחֵ֥ת הָאָ֖רֶץ לִפְנֵ֣י הָֽאֱלֹהִ֑ים וַתִּמָּלֵ֥א הָאָ֖רֶץ חָמָֽס׃</t>
  </si>
  <si>
    <t>{{מ:פסוק|יחזקאל|לז|א}}</t>
  </si>
  <si>
    <t>הָיְתָ֣ה עָלַי֮ יַד־יְהֹוָה֒ וַיּוֹצִאֵ֤נִֽי בְר֙וּחַ֙ יְהֹוָ֔ה וַיְנִיחֵ֖נִי בְּת֣וֹךְ הַבִּקְעָ֑ה וְהִ֖יא מְלֵאָ֥ה עֲצָמֽוֹת׃</t>
  </si>
  <si>
    <t>{{מ:פסוק|שמואל א|יג|ט}}</t>
  </si>
  <si>
    <t>וַיֹּ֣אמֶר שָׁא֔וּל הַגִּ֣שׁוּ אֵלַ֔י הָֽעֹלָ֖ה וְהַשְּׁלָמִ֑ים וַיַּ֖עַל הָעֹלָֽה׃</t>
  </si>
  <si>
    <t>{{מ:פסוק|בראשית|ו|יב}}</t>
  </si>
  <si>
    <t>וַיַּ֧רְא אֱלֹהִ֛ים אֶת־הָאָ֖רֶץ וְהִנֵּ֣ה נִשְׁחָ֑תָה כִּֽי־הִשְׁחִ֧ית כׇּל־בָּשָׂ֛ר אֶת־דַּרְכּ֖וֹ עַל־הָאָֽרֶץ׃</t>
  </si>
  <si>
    <t>{{מ:פסוק|יחזקאל|לז|ב}}</t>
  </si>
  <si>
    <t>וְהֶעֱבִירַ֥נִי עֲלֵיהֶ֖ם סָבִ֣יב{{מ:פסק}}סָבִ֑יב וְהִנֵּ֨ה רַבּ֤וֹת מְאֹד֙ עַל־פְּנֵ֣י הַבִּקְעָ֔ה וְהִנֵּ֖ה יְבֵשׁ֥וֹת מְאֹֽד׃</t>
  </si>
  <si>
    <t>{{מ:פסוק|שמואל א|יג|י}}</t>
  </si>
  <si>
    <t>וַיְהִ֗י כְּכַלֹּתוֹ֙ לְהַעֲל֣וֹת הָעֹלָ֔ה וְהִנֵּ֥ה שְׁמוּאֵ֖ל בָּ֑א וַיֵּצֵ֥א שָׁא֛וּל לִקְרָאת֖וֹ {{נוסח|לְבָרְכֽוֹ|א=לְבָרֲכֽוֹ}}׃</t>
  </si>
  <si>
    <t>{{מ:פסוק|בראשית|ו|יג}}</t>
  </si>
  <si>
    <t>וַיֹּ֨אמֶר אֱלֹהִ֜ים לְנֹ֗חַ קֵ֤ץ כׇּל־בָּשָׂר֙ בָּ֣א לְפָנַ֔י כִּֽי־מָלְאָ֥ה הָאָ֛רֶץ חָמָ֖ס מִפְּנֵיהֶ֑ם וְהִנְנִ֥י מַשְׁחִיתָ֖ם אֶת־הָאָֽרֶץ׃</t>
  </si>
  <si>
    <t>{{מ:פסוק|יחזקאל|לז|ג}}</t>
  </si>
  <si>
    <t>וַיֹּ֣אמֶר אֵלַ֔י בֶּן־אָדָ֕ם הֲתִֽחְיֶ֖ינָה הָעֲצָמ֣וֹת הָאֵ֑לֶּה וָאֹמַ֕ר אֲדֹנָ֥י יֱהֹוִ֖ה אַתָּ֥ה יָדָֽעְתָּ׃</t>
  </si>
  <si>
    <t>{{מ:פסוק|שמואל א|יג|יא}}</t>
  </si>
  <si>
    <t>וַיֹּ֥אמֶר שְׁמוּאֵ֖ל מֶ֣ה עָשִׂ֑יתָ וַיֹּ֣אמֶר שָׁא֡וּל כִּֽי־רָאִ֩יתִי֩ כִֽי־נָפַ֨ץ הָעָ֜ם מֵעָלַ֗י וְאַתָּה֙ לֹֽא־בָ֙אתָ֙ לְמוֹעֵ֣ד הַיָּמִ֔ים וּפְלִשְׁתִּ֖ים נֶאֱסָפִ֥ים מִכְמָֽשׂ׃</t>
  </si>
  <si>
    <t>{{מ:פסוק|בראשית|ו|יד}}</t>
  </si>
  <si>
    <t>עֲשֵׂ֤ה לְךָ֙ תֵּבַ֣ת עֲצֵי־גֹ֔פֶר קִנִּ֖ים {{נוסח|תַּֽעֲשֶׂ֣ה|ל=תַּֽעֲשֶׂ֣ה בגעיה ימנית}} אֶת־הַתֵּבָ֑ה וְכָֽפַרְתָּ֥ אֹתָ֛הּ מִבַּ֥יִת וּמִח֖וּץ בַּכֹּֽפֶר׃</t>
  </si>
  <si>
    <t>{{מ:פסוק|יחזקאל|לז|ד}}</t>
  </si>
  <si>
    <t>וַיֹּ֣אמֶר אֵלַ֔י הִנָּבֵ֖א עַל־הָעֲצָמ֣וֹת הָאֵ֑לֶּה וְאָמַרְתָּ֣ אֲלֵיהֶ֔ם הָֽעֲצָמוֹת֙ הַיְבֵשׁ֔וֹת שִׁמְע֖וּ דְּבַר־יְהֹוָֽה׃</t>
  </si>
  <si>
    <t>{{מ:פסוק|יחזקאל|לז|ה}}</t>
  </si>
  <si>
    <t>{{מ:פסוק|שמואל א|יג|יב}}</t>
  </si>
  <si>
    <t>כֹּ֤ה אָמַר֙ אֲדֹנָ֣י יֱהֹוִ֔ה לָעֲצָמ֖וֹת הָאֵ֑לֶּה הִנֵּ֨ה אֲנִ֜י מֵבִ֥יא בָכֶ֛ם ר֖וּחַ וִחְיִיתֶֽם׃</t>
  </si>
  <si>
    <t>וָאֹמַ֗ר עַ֠תָּ֠ה יֵרְד֨וּ פְלִשְׁתִּ֤ים אֵלַי֙ הַגִּלְגָּ֔ל וּפְנֵ֥י יְהֹוָ֖ה לֹ֣א חִלִּ֑יתִי וָֽאֶתְאַפַּ֔ק וָאַעֲלֶ֖ה הָעֹלָֽה׃</t>
  </si>
  <si>
    <t>{{מ:פסוק|בראשית|ו|טו}}</t>
  </si>
  <si>
    <t>וְזֶ֕ה אֲשֶׁ֥ר תַּֽעֲשֶׂ֖ה אֹתָ֑הּ שְׁלֹ֧שׁ מֵא֣וֹת אַמָּ֗ה אֹ֚רֶךְ הַתֵּבָ֔ה חֲמִשִּׁ֤ים אַמָּה֙ רׇחְבָּ֔הּ וּשְׁלֹשִׁ֥ים אַמָּ֖ה קוֹמָתָֽהּ׃</t>
  </si>
  <si>
    <t>{{מ:פסוק|יחזקאל|לז|ו}}</t>
  </si>
  <si>
    <t>וְנָתַתִּי֩ עֲלֵיכֶ֨ם גִּידִ֜ים וְֽהַעֲלֵתִ֧י עֲלֵיכֶ֣ם בָּשָׂ֗ר וְקָרַמְתִּ֤י עֲלֵיכֶם֙ ע֔וֹר וְנָתַתִּ֥י בָכֶ֛ם ר֖וּחַ וִחְיִיתֶ֑ם וִידַעְתֶּ֖ם כִּֽי־אֲנִ֥י יְהֹוָֽה׃</t>
  </si>
  <si>
    <t>{{מ:פסוק|שמואל א|יג|יג}}</t>
  </si>
  <si>
    <t>{{מ:פסוק|בראשית|ו|טז}}</t>
  </si>
  <si>
    <t>וַיֹּ֧אמֶר שְׁמוּאֵ֛ל אֶל־שָׁא֖וּל נִסְכָּ֑לְתָּ לֹ֣א שָׁמַ֗רְתָּ אֶת־מִצְוַ֞ת יְהֹוָ֤ה אֱלֹהֶ֙יךָ֙ אֲשֶׁ֣ר צִוָּ֔ךְ כִּ֣י עַתָּ֗ה הֵכִ֨ין יְהֹוָ֧ה אֶת־מַֽמְלַכְתְּךָ֛ אֶל־יִשְׂרָאֵ֖ל עַד־עוֹלָֽם׃</t>
  </si>
  <si>
    <t>צֹ֣הַר{{מ:לגרמיה}}{{נוסח|תַּֽעֲשֶׂ֣ה|=ל (וכן דעתו של המקליד מגירסה 4.12). יש טשטוש בגעיה הימנית אבל רואים אותה היטב.|אבל לפי ברויאר ודותן ל=תַּעֲשֶׂ֣ה (אין געיה)}} לַתֵּבָ֗ה וְאֶל־אַמָּה֙ {{נוסח|תְּכַלֶּ֣נָּה|=ל? ובדפוסים|הקלדה=תְּכַלֶ֣נָּה (חסר דגש בלמ"ד; אמנם מעיון בכתי"ל הדגש אולי נראה קצת, אבל יותר נראה שהצדק עם המקליד ואין דגש)|הערת המקליד}} מִלְמַ֔עְלָה וּפֶ֥תַח הַתֵּבָ֖ה בְּצִדָּ֣הּ תָּשִׂ֑ים תַּחְתִּיִּ֛ם שְׁנִיִּ֥ם וּשְׁלִשִׁ֖ים תַּֽעֲשֶֽׂהָ׃</t>
  </si>
  <si>
    <t>{{מ:פסוק|יחזקאל|לז|ז}}</t>
  </si>
  <si>
    <t>וְנִבֵּ֖אתִי כַּאֲשֶׁ֣ר צֻוֵּ֑יתִי וַֽיְהִי־ק֤וֹל כְּהִנָּֽבְאִי֙ וְהִנֵּה־רַ֔עַשׁ וַתִּקְרְב֣וּ עֲצָמ֔וֹת עֶ֖צֶם אֶל־עַצְמֽוֹ׃</t>
  </si>
  <si>
    <t>{{מ:פסוק|בראשית|ו|יז|עלייה=[לוי]}}</t>
  </si>
  <si>
    <t>וַאֲנִ֗י הִנְנִי֩ מֵבִ֨יא אֶת־הַמַּבּ֥וּל מַ֙יִם֙ עַל־הָאָ֔רֶץ לְשַׁחֵ֣ת כׇּל־בָּשָׂ֗ר אֲשֶׁר־בּוֹ֙ ר֣וּחַ חַיִּ֔ים מִתַּ֖חַת הַשָּׁמָ֑יִם כֹּ֥ל אֲשֶׁר־בָּאָ֖רֶץ יִגְוָֽע׃</t>
  </si>
  <si>
    <t>{{מ:פסוק|שמואל א|יג|יד}}</t>
  </si>
  <si>
    <t>וְעַתָּ֖ה מַמְלַכְתְּךָ֣ לֹֽא־תָק֑וּם בִּקֵּשׁ֩ יְהֹוָ֨ה ל֜וֹ אִ֣ישׁ כִּלְבָב֗וֹ וַיְצַוֵּ֨הוּ יְהֹוָ֤ה לְנָגִיד֙ עַל־עַמּ֔וֹ כִּ֚י לֹ֣א שָׁמַ֔רְתָּ אֵ֥ת אֲשֶֽׁר־צִוְּךָ֖ יְהֹוָֽה׃</t>
  </si>
  <si>
    <t>{{מ:פסוק|יחזקאל|לז|ח}}</t>
  </si>
  <si>
    <t>וְרָאִ֜יתִי וְהִנֵּֽה־עֲלֵיהֶ֤ם גִּדִים֙ וּבָשָׂ֣ר עָלָ֔ה וַיִּקְרַ֧ם עֲלֵיהֶ֛ם ע֖וֹר מִלְמָ֑עְלָה וְר֖וּחַ אֵ֥ין בָּהֶֽם׃</t>
  </si>
  <si>
    <t>{{מ:פסוק|בראשית|ו|יח}}</t>
  </si>
  <si>
    <t>וַהֲקִמֹתִ֥י אֶת־בְּרִיתִ֖י אִתָּ֑ךְ וּבָאתָ֙ אֶל־הַתֵּבָ֔ה אַתָּ֕ה וּבָנֶ֛יךָ וְאִשְׁתְּךָ֥ וּנְשֵֽׁי־בָנֶ֖יךָ אִתָּֽךְ׃</t>
  </si>
  <si>
    <t>{{מ:פסוק|יחזקאל|לז|ט}}</t>
  </si>
  <si>
    <t>{{מ:פסוק|שמואל א|יג|טו}}</t>
  </si>
  <si>
    <t>וַיֹּ֣אמֶר אֵלַ֔י הִנָּבֵ֖א אֶל־הָר֑וּחַ הִנָּבֵ֣א בֶן־אָ֠דָ֠ם וְאָמַרְתָּ֨ אֶל־הָר֜וּחַ{{פסקא באמצע פסוק|{{סס}}|יחזקאל לז ט}}כֹּה־אָמַ֣ר{{מ:לגרמיה}}אֲדֹנָ֣י יֱהֹוִ֗ה מֵאַרְבַּ֤ע רוּחוֹת֙ בֹּ֣אִי הָר֔וּחַ וּפְחִ֛י בַּהֲרוּגִ֥ים הָאֵ֖לֶּה וְיִֽחְיֽוּ׃</t>
  </si>
  <si>
    <t>וַיָּ֣קׇם שְׁמוּאֵ֗ל וַיַּ֛עַל מִן־הַגִּלְגָּ֖ל גִּבְעַ֣ת בִּנְיָמִ֑ן וַיִּפְקֹ֣ד שָׁא֗וּל אֶת־הָעָם֙ הַנִּמְצְאִ֣ים עִמּ֔וֹ כְּשֵׁ֥שׁ מֵא֖וֹת אִֽישׁ׃</t>
  </si>
  <si>
    <t>{{מ:פסוק|בראשית|ו|יט}}</t>
  </si>
  <si>
    <t>{{מ:פסוק|יחזקאל|לז|י}}</t>
  </si>
  <si>
    <t>וּמִכׇּל־הָ֠חַ֠י מִֽכׇּל־בָּשָׂ֞ר שְׁנַ֧יִם מִכֹּ֛ל תָּבִ֥יא אֶל־הַתֵּבָ֖ה לְהַחֲיֹ֣ת אִתָּ֑ךְ זָכָ֥ר וּנְקֵבָ֖ה יִֽהְיֽוּ׃</t>
  </si>
  <si>
    <t>וְהִנַּבֵּ֖אתִי כַּאֲשֶׁ֣ר צִוָּ֑נִי וַתָּבוֹא֩ בָהֶ֨ם הָר֜וּחַ {{נוסח|וַיִּֽחְי֗וּ|=א?לק ומסורת-א וטברנית וכן בדפוסים|ראש האות חי"ת נמשך לצד שמאל ודומה קצת לה"א, ולכן סימן כאן ברויאר ספק א=וַיִּֽהְי֗וּ? (ובהערתו למהדורתו הראשונה אף סימן קריאה זו כוודאי). אמנם קריאה מסופקת זו נסתרת ע"י הערות מסורה רבות (כולל מסורת-א בעצמה), וכן ע"י כל כתבי־היד הטברניים והדפוסים, ואף עיון בכתב היד אינו מורה כאן על ה"א. וכן במ"ג הכתר קראו כאן וַיִּֽחְי֗וּ.}} וַיַּֽעַמְדוּ֙ עַל־רַגְלֵיהֶ֔ם חַ֖יִל גָּד֥וֹל מְאֹד־מְאֹֽד׃</t>
  </si>
  <si>
    <t>{{מ:פסוק|שמואל א|יג|טז}}</t>
  </si>
  <si>
    <t>וְשָׁא֞וּל וְיוֹנָתָ֣ן בְּנ֗וֹ וְהָעָם֙ הַנִּמְצָ֣א עִמָּ֔ם יֹשְׁבִ֖ים בְּגֶ֣בַע בִּנְיָמִ֑ן וּפְלִשְׁתִּ֖ים חָנ֥וּ בְמִכְמָֽשׂ׃</t>
  </si>
  <si>
    <t>{{מ:פסוק|בראשית|ו|כ|עלייה=[ישראל]}}</t>
  </si>
  <si>
    <t>{{מ:פסוק|יחזקאל|לז|יא}}</t>
  </si>
  <si>
    <t>מֵהָע֣וֹף לְמִינֵ֗הוּ וּמִן־הַבְּהֵמָה֙ לְמִינָ֔הּ מִכֹּ֛ל רֶ֥מֶשׂ {{נוסח|הָֽאֲדָמָ֖ה|ל=הָֽאֲדָמָ֖ה בגעיה ימנית}} לְמִינֵ֑הוּ שְׁנַ֧יִם מִכֹּ֛ל יָבֹ֥אוּ אֵלֶ֖יךָ {{נוסח|לְהַֽחֲיֽוֹת|ל=לְהַֽחֲיֽוֹת בגעיה ימנית}}׃</t>
  </si>
  <si>
    <t>וַיֹּ֘אמֶר֮ אֵלַי֒ בֶּן־אָדָ֕ם הָעֲצָמ֣וֹת הָאֵ֔לֶּה כׇּל־בֵּ֥ית יִשְׂרָאֵ֖ל הֵ֑מָּה הִנֵּ֣ה אֹמְרִ֗ים יָבְשׁ֧וּ עַצְמוֹתֵ֛ינוּ וְאָבְדָ֥ה תִקְוָתֵ֖נוּ נִגְזַ֥רְנוּ לָֽנוּ׃</t>
  </si>
  <si>
    <t>{{מ:פסוק|שמואל א|יג|יז}}</t>
  </si>
  <si>
    <t>וַיֵּצֵ֧א הַמַּשְׁחִ֛ית מִמַּחֲנֵ֥ה פְלִשְׁתִּ֖ים שְׁלֹשָׁ֣ה רָאשִׁ֑ים הָרֹ֨אשׁ אֶחָ֥ד יִפְנֶ֛ה אֶל־דֶּ֥רֶךְ עׇפְרָ֖ה אֶל־אֶ֥רֶץ שׁוּעָֽל׃</t>
  </si>
  <si>
    <t>{{מ:פסוק|יחזקאל|לז|יב}}</t>
  </si>
  <si>
    <t>{{מ:פסוק|בראשית|ו|כא}}</t>
  </si>
  <si>
    <t>לָכֵן֩ הִנָּבֵ֨א וְאָמַרְתָּ֜ אֲלֵיהֶ֗ם כֹּה־אָמַר֮ אֲדֹנָ֣י יֱהֹוִה֒ הִנֵּה֩ אֲנִ֨י פֹתֵ֜חַ אֶת־קִבְרֽוֹתֵיכֶ֗ם וְהַעֲלֵיתִ֥י אֶתְכֶ֛ם מִקִּבְרוֹתֵיכֶ֖ם עַמִּ֑י וְהֵבֵאתִ֥י אֶתְכֶ֖ם אֶל־אַדְמַ֥ת יִשְׂרָאֵֽל׃</t>
  </si>
  <si>
    <t>וְאַתָּ֣ה קַח־לְךָ֗ {{נוסח|מִכׇּל־מַֽאֲכָל֙|ל=מִכׇּל־מַֽאֲכָל֙ בגעיה ימנית}} אֲשֶׁ֣ר {{נוסח|יֵֽאָכֵ֔ל|ל=יֵֽאָכֵ֔ל בגעיה ימנית}} וְאָסַפְתָּ֖ אֵלֶ֑יךָ וְהָיָ֥ה לְךָ֛ וְלָהֶ֖ם לְאׇכְלָֽה׃</t>
  </si>
  <si>
    <t>{{מ:פסוק|שמואל א|יג|יח}}</t>
  </si>
  <si>
    <t>וְהָרֹ֤אשׁ אֶחָד֙ יִפְנֶ֔ה דֶּ֖רֶךְ בֵּ֣ית חֹר֑וֹן וְהָרֹ֨אשׁ אֶחָ֤ד יִפְנֶה֙ דֶּ֣רֶךְ הַגְּב֔וּל הַנִּשְׁקָ֛ף עַל־גֵּ֥י הַצְּבֹעִ֖ים הַמִּדְבָּֽרָה׃</t>
  </si>
  <si>
    <t>{{מ:פסוק|יחזקאל|לז|יג}}</t>
  </si>
  <si>
    <t>{{מ:פסוק|בראשית|ו|כב}}</t>
  </si>
  <si>
    <t>וִידַעְתֶּ֖ם כִּֽי־אֲנִ֣י יְהֹוָ֑ה בְּפִתְחִ֣י אֶת־קִבְרֽוֹתֵיכֶ֗ם וּבְהַעֲלוֹתִ֥י אֶתְכֶ֛ם מִקִּבְרוֹתֵיכֶ֖ם עַמִּֽי׃</t>
  </si>
  <si>
    <t>וַיַּ֖עַשׂ נֹ֑חַ כְּ֠כֹ֠ל אֲשֶׁ֨ר צִוָּ֥ה אֹת֛וֹ אֱלֹהִ֖ים כֵּ֥ן עָשָֽׂה׃</t>
  </si>
  <si>
    <t>{{מ:פסוק|שמואל א|יג|יט}}</t>
  </si>
  <si>
    <t>וְחָרָשׁ֙ לֹ֣א יִמָּצֵ֔א בְּכֹ֖ל אֶ֣רֶץ יִשְׂרָאֵ֑ל כִּֽי־{{קו"כ|אמר|אָמְר֣וּ}} פְלִשְׁתִּ֔ים פֶּ֚ן יַעֲשׂ֣וּ הָעִבְרִ֔ים חֶ֖רֶב א֥וֹ חֲנִֽית׃</t>
  </si>
  <si>
    <t>{{מ:פסוק|יחזקאל|לז|יד}}</t>
  </si>
  <si>
    <t>וְנָתַתִּ֨י רוּחִ֤י בָכֶם֙ וִחְיִיתֶ֔ם וְהִנַּחְתִּ֥י אֶתְכֶ֖ם עַל־אַדְמַתְכֶ֑ם וִידַעְתֶּ֞ם כִּֽי־אֲנִ֧י יְהֹוָ֛ה דִּבַּ֥רְתִּי וְעָשִׂ֖יתִי נְאֻם־יְהֹוָֽה׃</t>
  </si>
  <si>
    <t>ספר בראשית/ז</t>
  </si>
  <si>
    <t>{{מ:פסוק|שמואל א|יג|כ}}</t>
  </si>
  <si>
    <t>וַיֵּרְד֥וּ כׇל־יִשְׂרָאֵ֖ל הַפְּלִשְׁתִּ֑ים לִ֠לְט֠וֹשׁ אִ֣ישׁ אֶת־מַחֲרַשְׁתּ֤וֹ וְאֶת־אֵתוֹ֙ וְאֶת־קַרְדֻּמּ֔וֹ וְאֵ֖ת מַחֲרֵשָׁתֽוֹ׃</t>
  </si>
  <si>
    <t>{{מ:פסוק|יחזקאל|לז|טו}}</t>
  </si>
  <si>
    <t>{{נוסח|{{מ:אין פרשה בתחילת פרק}}|ל=פרשה סתומה}}</t>
  </si>
  <si>
    <t>{{מ:פסוק|שמואל א|יג|כא}}</t>
  </si>
  <si>
    <t>{{מ:פסוק|בראשית|ז|א|עלייה=שני}}</t>
  </si>
  <si>
    <t>וְֽהָיְתָ֞ה הַפְּצִ֣ירָה פִ֗ים לַמַּֽחֲרֵשֹׁת֙ וְלָ֣אֵתִ֔ים וְלִשְׁלֹ֥שׁ קִלְּשׁ֖וֹן וּלְהַקַּרְדֻּמִּ֑ים וּלְהַצִּ֖יב הַדָּרְבָֽן׃</t>
  </si>
  <si>
    <t>וַיֹּ֤אמֶר יְהֹוָה֙ לְנֹ֔חַ בֹּֽא־אַתָּ֥ה וְכׇל־בֵּיתְךָ֖ אֶל־הַתֵּבָ֑ה כִּֽי־אֹתְךָ֥ רָאִ֛יתִי צַדִּ֥יק לְפָנַ֖י בַּדּ֥וֹר הַזֶּֽה׃</t>
  </si>
  <si>
    <t>{{מ:פסוק|יחזקאל|לז|טז}}</t>
  </si>
  <si>
    <t>וְאַתָּ֣ה בֶן־אָדָ֗ם קַח־לְךָ֙ עֵ֣ץ אֶחָ֔ד וּכְתֹ֤ב עָלָיו֙ לִֽיהוּדָ֔ה וְלִבְנֵ֥י יִשְׂרָאֵ֖ל {{קו"כ-אם|חֲבֵרָ֑ו|א-קרי=חֲבֵרָ֑יו}} וּלְקַח֙ עֵ֣ץ אֶחָ֔ד וּכְת֣וֹב עָלָ֗יו לְיוֹסֵף֙ עֵ֣ץ אֶפְרַ֔יִם וְכׇל־בֵּ֥ית יִשְׂרָאֵ֖ל {{קו"כ-אם|חֲבֵרָֽו|א-קרי=חֲבֵרָֽיו}}׃</t>
  </si>
  <si>
    <t>{{מ:פסוק|שמואל א|יג|כב}}</t>
  </si>
  <si>
    <t>וְהָיָה֙ בְּי֣וֹם מִלְחֶ֔מֶת וְלֹ֨א נִמְצָ֜א חֶ֤רֶב וַֽחֲנִית֙ בְּיַ֣ד כׇּל־הָעָ֔ם אֲשֶׁ֥ר אֶת־שָׁא֖וּל וְאֶת־יוֹנָתָ֑ן וַתִּמָּצֵ֣א לְשָׁא֔וּל וּלְיוֹנָתָ֖ן בְּנֽוֹ׃</t>
  </si>
  <si>
    <t>{{מ:פסוק|בראשית|ז|ב}}</t>
  </si>
  <si>
    <t>מִכֹּ֣ל{{מ:לגרמיה}}הַבְּהֵמָ֣ה הַטְּהוֹרָ֗ה תִּֽקַּח־לְךָ֛ שִׁבְעָ֥ה שִׁבְעָ֖ה אִ֣ישׁ וְאִשְׁתּ֑וֹ וּמִן־הַבְּהֵמָ֡ה אֲ֠שֶׁ֠ר לֹ֣א טְהֹרָ֥ה הִ֛וא שְׁנַ֖יִם אִ֥ישׁ וְאִשְׁתּֽוֹ׃</t>
  </si>
  <si>
    <t>{{מ:פסוק|יחזקאל|לז|יז}}</t>
  </si>
  <si>
    <t>וְקָרַ֨ב אֹתָ֜ם אֶחָ֧ד אֶל־אֶחָ֛ד לְךָ֖ לְעֵ֣ץ אֶחָ֑ד וְהָי֥וּ לַאֲחָדִ֖ים בְּיָדֶֽךָ׃</t>
  </si>
  <si>
    <t>{{מ:פסוק|בראשית|ז|ג}}</t>
  </si>
  <si>
    <t>גַּ֣ם מֵע֧וֹף הַשָּׁמַ֛יִם שִׁבְעָ֥ה שִׁבְעָ֖ה זָכָ֣ר וּנְקֵבָ֑ה לְחַיּ֥וֹת זֶ֖רַע עַל־פְּנֵ֥י כׇל־הָאָֽרֶץ׃</t>
  </si>
  <si>
    <t>{{מ:פסוק|בראשית|ז|ד}}</t>
  </si>
  <si>
    <t>{{מ:פסוק|שמואל א|יג|כג}}</t>
  </si>
  <si>
    <t>כִּי֩ לְיָמִ֨ים ע֜וֹד שִׁבְעָ֗ה אָֽנֹכִי֙ מַמְטִ֣יר עַל־הָאָ֔רֶץ אַרְבָּעִ֣ים י֔וֹם וְאַרְבָּעִ֖ים לָ֑יְלָה וּמָחִ֗יתִי אֶֽת־כׇּל־הַיְקוּם֙ אֲשֶׁ֣ר עָשִׂ֔יתִי מֵעַ֖ל פְּנֵ֥י הָֽאֲדָמָֽה׃</t>
  </si>
  <si>
    <t>וַיֵּצֵא֙ מַצַּ֣ב פְּלִשְׁתִּ֔ים אֶֽל־מַעֲבַ֖ר מִכְמָֽשׂ׃</t>
  </si>
  <si>
    <t>{{מ:פסוק|יחזקאל|לז|יח}}</t>
  </si>
  <si>
    <t>וְכַֽאֲשֶׁר֙ יֹאמְר֣וּ אֵלֶ֔יךָ בְּנֵ֥י עַמְּךָ֖ לֵאמֹ֑ר הֲלֽוֹא־תַגִּ֥יד לָ֖נוּ מָה־אֵ֥לֶּה לָּֽךְ׃</t>
  </si>
  <si>
    <t>{{מ:פסוק|בראשית|ז|ה}}</t>
  </si>
  <si>
    <t>וַיַּ֖עַשׂ נֹ֑חַ כְּכֹ֥ל אֲשֶׁר־צִוָּ֖הוּ יְהֹוָֽה׃</t>
  </si>
  <si>
    <t>{{מ:פסוק|יחזקאל|לז|יט}}</t>
  </si>
  <si>
    <t>דַּבֵּ֣ר אֲלֵהֶ֗ם כֹּה־אָמַר֮ אֲדֹנָ֣י יֱהֹוִה֒ הִנֵּה֩ אֲנִ֨י לֹקֵ֜חַ אֶת־עֵ֤ץ יוֹסֵף֙ אֲשֶׁ֣ר בְּיַד־אֶפְרַ֔יִם וְשִׁבְטֵ֥י יִשְׂרָאֵ֖ל {{קו"כ-אם|חֲבֵרָ֑ו|א-קרי=חֲבֵרָ֑יו}} וְנָתַתִּי֩ אוֹתָ֨ם עָלָ֜יו אֶת־עֵ֣ץ יְהוּדָ֗ה וַֽעֲשִׂיתִם֙ לְעֵ֣ץ אֶחָ֔ד וְהָי֥וּ אֶחָ֖ד בְּיָדִֽי׃</t>
  </si>
  <si>
    <t>ספר שמואל/שמ"א יד</t>
  </si>
  <si>
    <t>{{מ:פסוק|בראשית|ז|ו}}</t>
  </si>
  <si>
    <t>וְנֹ֕חַ בֶּן־שֵׁ֥שׁ מֵא֖וֹת שָׁנָ֑ה וְהַמַּבּ֣וּל הָיָ֔ה מַ֖יִם עַל־הָאָֽרֶץ׃</t>
  </si>
  <si>
    <t>{{מ:פסוק|יחזקאל|לז|כ}}</t>
  </si>
  <si>
    <t>וְהָי֨וּ הָעֵצִ֜ים אֲֽשֶׁר־תִּכְתֹּ֧ב עֲלֵיהֶ֛ם בְּיָדְךָ֖ לְעֵינֵיהֶֽם׃</t>
  </si>
  <si>
    <t>{{מ:פסוק|בראשית|ז|ז}}</t>
  </si>
  <si>
    <t>וַיָּ֣בֹא נֹ֗חַ וּ֠בָנָ֠יו וְאִשְׁתּ֧וֹ וּנְשֵֽׁי־בָנָ֛יו אִתּ֖וֹ אֶל־הַתֵּבָ֑ה מִפְּנֵ֖י מֵ֥י הַמַּבּֽוּל׃</t>
  </si>
  <si>
    <t>{{מ:פסוק|שמואל א|יד|א}}</t>
  </si>
  <si>
    <t>וַיְהִ֣י הַיּ֗וֹם וַיֹּ֨אמֶר יוֹנָתָ֤ן בֶּן־שָׁאוּל֙ אֶל־הַנַּ֙עַר֙ נֹשֵׂ֣א כֵלָ֔יו לְכָ֗ה וְנַעְבְּרָה֙ אֶל־מַצַּ֣ב פְּלִשְׁתִּ֔ים אֲשֶׁ֖ר מֵעֵ֣בֶר הַלָּ֑ז וּלְאָבִ֖יו לֹ֥א הִגִּֽיד׃</t>
  </si>
  <si>
    <t>{{מ:פסוק|יחזקאל|לז|כא}}</t>
  </si>
  <si>
    <t>וְדַבֵּ֣ר אֲלֵיהֶ֗ם כֹּה־אָמַר֮ אֲדֹנָ֣י יֱהֹוִה֒ הִנֵּ֨ה אֲנִ֤י לֹקֵ֙חַ֙ אֶת־בְּנֵ֣י יִשְׂרָאֵ֔ל מִבֵּ֥ין הַגּוֹיִ֖ם אֲשֶׁ֣ר הָֽלְכוּ־שָׁ֑ם וְקִבַּצְתִּ֤י אֹתָם֙ מִסָּבִ֔יב וְהֵבֵאתִ֥י אוֹתָ֖ם אֶל־אַדְמָתָֽם׃</t>
  </si>
  <si>
    <t>{{מ:פסוק|שמואל א|יד|ב}}</t>
  </si>
  <si>
    <t>וְשָׁא֗וּל יוֹשֵׁב֙ בִּקְצֵ֣ה הַגִּבְעָ֔ה תַּ֥חַת הָרִמּ֖וֹן אֲשֶׁ֣ר בְּמִגְר֑וֹן וְהָעָם֙ אֲשֶׁ֣ר עִמּ֔וֹ כְּשֵׁ֥שׁ מֵא֖וֹת אִֽישׁ׃</t>
  </si>
  <si>
    <t>{{מ:פסוק|יחזקאל|לז|כב}}</t>
  </si>
  <si>
    <t>וְעָשִׂ֣יתִי אֹ֠תָ֠ם לְג֨וֹי אֶחָ֤ד בָּאָ֙רֶץ֙ בְּהָרֵ֣י יִשְׂרָאֵ֔ל וּמֶ֧לֶךְ אֶחָ֛ד יִהְיֶ֥ה לְכֻלָּ֖ם לְמֶ֑לֶךְ וְלֹ֤א {{כו"ק|יהיה|יִֽהְיוּ־}}עוֹד֙ לִשְׁנֵ֣י גוֹיִ֔ם וְלֹ֨א יֵחָ֥צוּ ע֛וֹד לִשְׁתֵּ֥י מַמְלָכ֖וֹת עֽוֹד׃</t>
  </si>
  <si>
    <t>{{מ:פסוק|שמואל א|יד|ג}}</t>
  </si>
  <si>
    <t>{{מ:פסוק|בראשית|ז|ח}}</t>
  </si>
  <si>
    <t>וַאֲחִיָּ֣ה בֶן־אֲחִט֡וּב אֲחִ֡י אִיכָב֣וֹד{{מ:לגרמיה}}בֶּן־פִּֽינְחָ֨ס בֶּן־עֵלִ֜י כֹּהֵ֧ן{{מ:פסק}}יְהֹוָ֛ה בְּשִׁל֖וֹ נֹשֵׂ֣א אֵפ֑וֹד וְהָעָם֙ לֹ֣א יָדַ֔ע כִּ֥י הָלַ֖ךְ יוֹנָתָֽן׃</t>
  </si>
  <si>
    <t>מִן־הַבְּהֵמָה֙ הַטְּהוֹרָ֔ה {{נוסח|וּמִ֨ן־הַבְּהֵמָ֔ה|=שיטת-א ובדפוסים|ל=וּמִן־הַ֨בְּהֵמָ֔ה (מקום המתיגה)|הערת ברויאר}} אֲשֶׁ֥ר אֵינֶ֖נָּה טְהֹרָ֑ה וּמִ֨ן־הָע֔וֹף וְכֹ֥ל אֲשֶׁר־רֹמֵ֖שׂ עַל־הָֽאֲדָמָֽה׃</t>
  </si>
  <si>
    <t>{{מ:פסוק|יחזקאל|לז|כג}}</t>
  </si>
  <si>
    <t>וְלֹ֧א יִֽטַּמְּא֣וּ ע֗וֹד בְּגִלּֽוּלֵיהֶם֙ וּבְשִׁקּ֣וּצֵיהֶ֔ם וּבְכֹ֖ל פִּשְׁעֵיהֶ֑ם וְהוֹשַׁעְתִּ֣י אֹתָ֗ם מִכֹּ֤ל מוֹשְׁבֹֽתֵיהֶם֙ אֲשֶׁ֣ר חָטְא֣וּ בָהֶ֔ם וְטִהַרְתִּ֤י אוֹתָם֙ וְהָיוּ־לִ֣י לְעָ֔ם וַאֲנִ֕י אֶהְיֶ֥ה לָהֶ֖ם לֵאלֹהִֽים׃</t>
  </si>
  <si>
    <t>{{מ:פסוק|בראשית|ז|ט}}</t>
  </si>
  <si>
    <t>{{מ:פסוק|שמואל א|יד|ד}}</t>
  </si>
  <si>
    <t>שְׁנַ֨יִם שְׁנַ֜יִם בָּ֧אוּ אֶל־נֹ֛חַ אֶל־הַתֵּבָ֖ה זָכָ֣ר וּנְקֵבָ֑ה {{נוסח|כַּֽאֲשֶׁ֛ר|ל=כַּֽאֲשֶׁ֛ר בגעיה ימנית}} צִוָּ֥ה אֱלֹהִ֖ים אֶת־נֹֽחַ׃</t>
  </si>
  <si>
    <t>וּבֵ֣ין הַֽמַּעְבְּר֗וֹת אֲשֶׁ֨ר בִּקֵּ֤שׁ יֽוֹנָתָן֙ לַעֲבֹר֙ עַל־מַצַּ֣ב פְּלִשְׁתִּ֔ים שֵׁן־הַסֶּ֤לַע מֵהָעֵ֙בֶר֙ מִזֶּ֔ה וְשֵׁן־הַסֶּ֥לַע מֵהָעֵ֖בֶר מִזֶּ֑ה וְשֵׁ֤ם הָאֶחָד֙ בּוֹצֵ֔ץ וְשֵׁ֥ם הָאֶחָ֖ד סֶֽנֶּה׃</t>
  </si>
  <si>
    <t>{{מ:פסוק|יחזקאל|לז|כד}}</t>
  </si>
  <si>
    <t>וְעַבְדִּ֤י דָוִד֙ מֶ֣לֶךְ עֲלֵיהֶ֔ם וְרוֹעֶ֥ה אֶחָ֖ד יִהְיֶ֣ה לְכֻלָּ֑ם וּבְמִשְׁפָּטַ֣י יֵלֵ֔כוּ וְחֻקּוֹתַ֥י יִשְׁמְר֖וּ וְעָשׂ֥וּ אוֹתָֽם׃</t>
  </si>
  <si>
    <t>{{מ:פסוק|בראשית|ז|י}}</t>
  </si>
  <si>
    <t>{{נוסח|וַֽיְהִ֖י|=ל|ברויאר מחק את הגעיה (וַיְהִ֖י) ע"פ כתי"ל1}} לְשִׁבְעַ֣ת הַיָּמִ֑ים וּמֵ֣י הַמַּבּ֔וּל הָי֖וּ עַל־הָאָֽרֶץ׃</t>
  </si>
  <si>
    <t>{{מ:פסוק|שמואל א|יד|ה}}</t>
  </si>
  <si>
    <t>הַשֵּׁ֧ן הָאֶחָ֛ד מָצ֥וּק מִצָּפ֖וֹן מ֣וּל מִכְמָ֑שׂ וְהָאֶחָ֥ד מִנֶּ֖גֶב מ֥וּל גָּֽבַע׃</t>
  </si>
  <si>
    <t>{{מ:פסוק|יחזקאל|לז|כה}}</t>
  </si>
  <si>
    <t>וְיָשְׁב֣וּ עַל־הָאָ֗רֶץ אֲשֶׁ֤ר נָתַ֙תִּי֙ לְעַבְדִּ֣י לְיַֽעֲקֹ֔ב אֲשֶׁ֥ר יָֽשְׁבוּ־בָ֖הּ אֲבֽוֹתֵיכֶ֑ם וְיָשְׁב֣וּ עָלֶ֡יהָ הֵ֠מָּה וּבְנֵיהֶ֞ם וּבְנֵ֤י בְנֵיהֶם֙ עַד־עוֹלָ֔ם וְדָוִ֣ד עַבְדִּ֔י נָשִׂ֥יא לָהֶ֖ם לְעוֹלָֽם׃</t>
  </si>
  <si>
    <t>{{מ:פסוק|בראשית|ז|יא}}</t>
  </si>
  <si>
    <t>בִּשְׁנַ֨ת שֵׁשׁ־מֵא֤וֹת שָׁנָה֙ לְחַיֵּי־נֹ֔חַ בַּחֹ֙דֶשׁ֙ הַשֵּׁנִ֔י בְּשִׁבְעָֽה־עָשָׂ֥ר י֖וֹם לַחֹ֑דֶשׁ בַּיּ֣וֹם הַזֶּ֗ה נִבְקְעוּ֙ כׇּֽל־{{נוסח|מַעְיְנֹת֙|=א(ק)ל ומסורה טברנית|רמ"ה=מַעְיְנוֹת֙ (כתיב מלא וי"ו) ועל פיו בספרי ספרד ואשכנז}}{{גודל גופן|2|{{הערה|בספרי ספרד ואשכנז מַעְיְנוֹת֙}}}} תְּה֣וֹם רַבָּ֔ה וַאֲרֻבֹּ֥ת הַשָּׁמַ֖יִם נִפְתָּֽחוּ׃</t>
  </si>
  <si>
    <t>{{מ:פסוק|שמואל א|יד|ו}}</t>
  </si>
  <si>
    <t>{{מ:פסוק|יחזקאל|לז|כו}}</t>
  </si>
  <si>
    <t>וַיֹּ֨אמֶר יְהוֹנָתָ֜ן אֶל־הַנַּ֣עַר{{מ:לגרמיה}}נֹשֵׂ֣א כֵלָ֗יו לְכָה֙ וְנַעְבְּרָ֗ה אֶל־מַצַּב֙ הָעֲרֵלִ֣ים הָאֵ֔לֶּה אוּלַ֛י יַעֲשֶׂ֥ה יְהֹוָ֖ה לָ֑נוּ כִּ֣י אֵ֤ין לַֽיהֹוָה֙ מַעְצ֔וֹר לְהוֹשִׁ֥יעַ בְּרַ֖ב א֥וֹ בִמְעָֽט׃</t>
  </si>
  <si>
    <t>וְכָרַתִּ֤י לָהֶם֙ בְּרִ֣ית שָׁל֔וֹם בְּרִ֥ית עוֹלָ֖ם יִהְיֶ֣ה אוֹתָ֑ם וּנְתַתִּים֙ וְהִרְבֵּיתִ֣י אוֹתָ֔ם וְנָתַתִּ֧י אֶת־מִקְדָּשִׁ֛י בְּתוֹכָ֖ם לְעוֹלָֽם׃</t>
  </si>
  <si>
    <t>{{מ:פסוק|בראשית|ז|יב}}</t>
  </si>
  <si>
    <t>{{נוסח|וַֽיְהִ֥י|ל=וַֽיְהִ֥י בגעיה ימנית|ברואיר מחק את הגעיה (וַיְהִ֥י) ע"פ כתי"ל1}} הַגֶּ֖שֶׁם עַל־הָאָ֑רֶץ אַרְבָּעִ֣ים י֔וֹם וְאַרְבָּעִ֖ים לָֽיְלָה׃</t>
  </si>
  <si>
    <t>{{מ:פסוק|שמואל א|יד|ז}}</t>
  </si>
  <si>
    <t>{{מ:פסוק|יחזקאל|לז|כז}}</t>
  </si>
  <si>
    <t>וַיֹּ֤אמֶר לוֹ֙ נֹשֵׂ֣א כֵלָ֔יו עֲשֵׂ֖ה כׇּל־אֲשֶׁ֣ר בִּלְבָבֶ֑ךָ נְטֵ֣ה לָ֔ךְ הִנְנִ֥י עִמְּךָ֖ כִּלְבָבֶֽךָ׃</t>
  </si>
  <si>
    <t>וְהָיָ֤ה מִשְׁכָּנִי֙ עֲלֵיהֶ֔ם וְהָיִ֥יתִי לָהֶ֖ם לֵאלֹהִ֑ים וְהֵ֖מָּה יִהְיוּ־לִ֥י לְעָֽם׃</t>
  </si>
  <si>
    <t>{{מ:פסוק|בראשית|ז|יג}}</t>
  </si>
  <si>
    <t>בְּעֶ֨צֶם הַיּ֤וֹם הַזֶּה֙ בָּ֣א נֹ֔חַ וְשֵׁם־וְחָ֥ם וָיֶ֖פֶת בְּנֵי־נֹ֑חַ וְאֵ֣שֶׁת נֹ֗חַ וּשְׁלֹ֧שֶׁת נְשֵֽׁי־בָנָ֛יו אִתָּ֖ם אֶל־הַתֵּבָֽה׃</t>
  </si>
  <si>
    <t>{{מ:פסוק|יחזקאל|לז|כח|סדר=כג}}</t>
  </si>
  <si>
    <t>וְיָֽדְעוּ֙ הַגּוֹיִ֔ם כִּ֚י אֲנִ֣י יְהֹוָ֔ה מְקַדֵּ֖שׁ אֶת־יִשְׂרָאֵ֑ל בִּהְי֧וֹת מִקְדָּשִׁ֛י בְּתוֹכָ֖ם לְעוֹלָֽם׃</t>
  </si>
  <si>
    <t>{{מ:פסוק|בראשית|ז|יד}}</t>
  </si>
  <si>
    <t>הֵ֜מָּה {{נוסח|וְכׇל־הַֽחַיָּ֣ה|ל=וְכׇל־הַֽחַיָּ֣ה בגעיה ימנית}} לְמִינָ֗הּ וְכׇל־הַבְּהֵמָה֙ לְמִינָ֔הּ וְכׇל־הָרֶ֛מֶשׂ הָרֹמֵ֥שׂ עַל־הָאָ֖רֶץ לְמִינֵ֑הוּ וְכׇל־הָע֣וֹף לְמִינֵ֔הוּ כֹּ֖ל צִפּ֥וֹר כׇּל־כָּנָֽף׃</t>
  </si>
  <si>
    <t>{{מ:פסוק|בראשית|ז|טו}}</t>
  </si>
  <si>
    <t>{{מ:פסוק|שמואל א|יד|ח}}</t>
  </si>
  <si>
    <t>וַיָּבֹ֥אוּ אֶל־נֹ֖חַ אֶל־הַתֵּבָ֑ה שְׁנַ֤יִם שְׁנַ֙יִם֙ מִכׇּל־הַבָּשָׂ֔ר אֲשֶׁר־בּ֖וֹ ר֥וּחַ חַיִּֽים׃</t>
  </si>
  <si>
    <t>וַיֹּ֙אמֶר֙ יְה֣וֹנָתָ֔ן הִנֵּ֛ה אֲנַ֥חְנוּ עֹבְרִ֖ים אֶל־הָאֲנָשִׁ֑ים וְנִגְלִ֖ינוּ אֲלֵיהֶֽם׃</t>
  </si>
  <si>
    <t>{{מ:פסוק|בראשית|ז|טז}}</t>
  </si>
  <si>
    <t>וְהַבָּאִ֗ים זָכָ֨ר וּנְקֵבָ֤ה מִכׇּל־בָּשָׂר֙ בָּ֔אוּ {{נוסח|כַּֽאֲשֶׁ֛ר|ל=כַּֽאֲשֶׁ֛ר בגעיה ימנית}} צִוָּ֥ה אֹת֖וֹ אֱלֹהִ֑ים וַיִּסְגֹּ֥ר יְהֹוָ֖ה בַּֽעֲדֽוֹ׃</t>
  </si>
  <si>
    <t>{{מ:פסוק|שמואל א|יד|ט}}</t>
  </si>
  <si>
    <t>אִם־כֹּ֤ה יֹֽאמְרוּ֙ אֵלֵ֔ינוּ דֹּ֕מּוּ עַד־הַגִּיעֵ֖נוּ אֲלֵיכֶ֑ם וְעָמַ֣דְנוּ תַחְתֵּ֔ינוּ וְלֹ֥א נַעֲלֶ֖ה אֲלֵיהֶֽם׃</t>
  </si>
  <si>
    <t>ספר יחזקאל/לח</t>
  </si>
  <si>
    <t>{{מ:פסוק|בראשית|ז|יז|עלייה=שלישי}}</t>
  </si>
  <si>
    <t>{{נוסח|וַֽיְהִ֧י|ל=וַֽיְהִ֧י בגעיה ימנית}} הַמַּבּ֛וּל אַרְבָּעִ֥ים י֖וֹם עַל־הָאָ֑רֶץ וַיִּרְבּ֣וּ הַמַּ֗יִם וַיִּשְׂאוּ֙ אֶת־הַתֵּבָ֔ה וַתָּ֖רׇם מֵעַ֥ל הָאָֽרֶץ׃</t>
  </si>
  <si>
    <t>{{מ:פסוק|יחזקאל|לח|א}}</t>
  </si>
  <si>
    <t>{{מ:פסוק|בראשית|ז|יח}}</t>
  </si>
  <si>
    <t>{{מ:פסוק|שמואל א|יד|י}}</t>
  </si>
  <si>
    <t>וַיִּגְבְּר֥וּ הַמַּ֛יִם וַיִּרְבּ֥וּ מְאֹ֖ד עַל־הָאָ֑רֶץ וַתֵּ֥לֶךְ הַתֵּבָ֖ה עַל־פְּנֵ֥י הַמָּֽיִם׃</t>
  </si>
  <si>
    <t>וְאִם־כֹּ֨ה יֹאמְר֜וּ עֲל֤וּ עָלֵ֙ינוּ֙ וְעָלִ֔ינוּ כִּֽי־נְתָנָ֥ם יְהֹוָ֖ה בְּיָדֵ֑נוּ וְזֶה־לָּ֖נוּ הָאֽוֹת׃</t>
  </si>
  <si>
    <t>{{מ:פסוק|יחזקאל|לח|ב}}</t>
  </si>
  <si>
    <t>בֶּן־אָדָ֗ם שִׂ֤ים פָּנֶ֙יךָ֙ אֶל־גּוֹג֙ אֶ֣רֶץ הַמָּג֔וֹג נְשִׂ֕יא רֹ֖אשׁ מֶ֣שֶׁךְ וְתֻבָ֑ל וְהִנָּבֵ֖א עָלָֽיו׃</t>
  </si>
  <si>
    <t>{{מ:פסוק|בראשית|ז|יט}}</t>
  </si>
  <si>
    <t>וְהַמַּ֗יִם {{נוסח|גָּ֥בְר֛וּ|=ל ושיטת-א (מרכא בטעם תביר) וכן דעתם של ברויאר ודותן|הקלדה=גָּֽבְר֛וּ ובדפוסים}} מְאֹ֥ד מְאֹ֖ד עַל־הָאָ֑רֶץ וַיְכֻסּ֗וּ {{נוסח|כׇּל־הֶֽהָרִים֙|ל=כׇּל־הֶֽהָרִים֙ בגעיה ימנית}} הַגְּבֹהִ֔ים אֲשֶׁר־תַּ֖חַת כׇּל־הַשָּׁמָֽיִם׃</t>
  </si>
  <si>
    <t>{{מ:פסוק|שמואל א|יד|יא}}</t>
  </si>
  <si>
    <t>וַיִּגָּל֣וּ שְׁנֵיהֶ֔ם אֶל־מַצַּ֖ב פְּלִשְׁתִּ֑ים וַיֹּאמְר֣וּ פְלִשְׁתִּ֔ים הִנֵּ֤ה עִבְרִים֙ יֹֽצְאִ֔ים מִן־הַחֹרִ֖ים אֲשֶׁ֥ר הִתְחַבְּאוּ־שָֽׁם׃</t>
  </si>
  <si>
    <t>{{מ:פסוק|יחזקאל|לח|ג}}</t>
  </si>
  <si>
    <t>וְאָ֣מַרְתָּ֔ כֹּ֥ה אָמַ֖ר אֲדֹנָ֣י יֱהֹוִ֑ה הִנְנִ֤י אֵלֶ֙יךָ֙ גּ֔וֹג נְשִׂ֕יא רֹ֖אשׁ מֶ֥שֶׁךְ וְתֻבָֽל׃</t>
  </si>
  <si>
    <t>{{מ:פסוק|בראשית|ז|כ}}</t>
  </si>
  <si>
    <t>חֲמֵ֨שׁ עֶשְׂרֵ֤ה אַמָּה֙ מִלְמַ֔עְלָה גָּבְר֖וּ הַמָּ֑יִם וַיְכֻסּ֖וּ הֶהָרִֽים׃</t>
  </si>
  <si>
    <t>{{מ:פסוק|שמואל א|יד|יב}}</t>
  </si>
  <si>
    <t>וַיַּעֲנוּ֩ אַנְשֵׁ֨י הַמַּצָּבָ֜ה אֶת־יוֹנָתָ֣ן{{מ:לגרמיה}}וְאֶת־נֹשֵׂ֣א כֵלָ֗יו וַיֹּֽאמְרוּ֙ עֲל֣וּ אֵלֵ֔ינוּ וְנוֹדִ֥יעָה אֶתְכֶ֖ם דָּבָ֑ר{{פסקא באמצע פסוק|{{פפ}}|שמואל א יד יב}}וַיֹּ֨אמֶר יוֹנָתָ֜ן אֶל־נֹשֵׂ֤א כֵלָיו֙ עֲלֵ֣ה אַחֲרַ֔י כִּֽי־נְתָנָ֥ם יְהֹוָ֖ה בְּיַ֥ד יִשְׂרָאֵֽל׃</t>
  </si>
  <si>
    <t>{{מ:פסוק|יחזקאל|לח|ד}}</t>
  </si>
  <si>
    <t>וְשׁ֣וֹבַבְתִּ֔יךָ וְנָתַתִּ֥י חַחִ֖ים בִּלְחָיֶ֑יךָ וְהוֹצֵאתִי֩ אוֹתְךָ֨ וְאֶת־כׇּל־חֵילֶ֜ךָ סוּסִ֣ים וּפָרָשִׁ֗ים לְבֻשֵׁ֤י מִכְלוֹל֙ כֻּלָּ֔ם קָהָ֥ל רָב֙ צִנָּ֣ה וּמָגֵ֔ן תֹּפְשֵׂ֥י חֲרָב֖וֹת כֻּלָּֽם׃</t>
  </si>
  <si>
    <t>{{מ:פסוק|בראשית|ז|כא}}</t>
  </si>
  <si>
    <t>וַיִּגְוַ֞ע כׇּל־בָּשָׂ֣ר{{מ:לגרמיה}}הָרֹמֵ֣שׂ עַל־הָאָ֗רֶץ בָּע֤וֹף וּבַבְּהֵמָה֙ וּבַ֣חַיָּ֔ה וּבְכׇל־הַשֶּׁ֖רֶץ הַשֹּׁרֵ֣ץ עַל־הָאָ֑רֶץ וְכֹ֖ל הָאָדָֽם׃</t>
  </si>
  <si>
    <t>{{מ:פסוק|שמואל א|יד|יג}}</t>
  </si>
  <si>
    <t>וַיַּ֣עַל יוֹנָתָ֗ן עַל־יָדָיו֙ וְעַל־רַגְלָ֔יו וְנֹשֵׂ֥א כֵלָ֖יו אַחֲרָ֑יו וַֽיִּפְּלוּ֙ לִפְנֵ֣י יוֹנָתָ֔ן וְנֹשֵׂ֥א כֵלָ֖יו מְמוֹתֵ֥ת אַחֲרָֽיו׃</t>
  </si>
  <si>
    <t>{{מ:פסוק|יחזקאל|לח|ה}}</t>
  </si>
  <si>
    <t>פָּרַ֛ס כּ֥וּשׁ וּפ֖וּט אִתָּ֑ם כֻּלָּ֖ם מָגֵ֥ן וְכוֹבָֽע׃</t>
  </si>
  <si>
    <t>{{מ:פסוק|בראשית|ז|כב}}</t>
  </si>
  <si>
    <t>כֹּ֡ל אֲשֶׁר֩ נִשְׁמַת־ר֨וּחַ חַיִּ֜ים בְּאַפָּ֗יו מִכֹּ֛ל אֲשֶׁ֥ר בֶּחָֽרָבָ֖ה מֵֽתוּ׃</t>
  </si>
  <si>
    <t>{{מ:פסוק|שמואל א|יד|יד}}</t>
  </si>
  <si>
    <t>וַתְּהִ֞י הַמַּכָּ֣ה הָרִאשֹׁנָ֗ה אֲשֶׁ֨ר הִכָּ֧ה יוֹנָתָ֛ן וְנֹשֵׂ֥א כֵלָ֖יו כְּעֶשְׂרִ֣ים אִ֑ישׁ כְּבַחֲצִ֥י מַעֲנָ֖ה צֶ֥מֶד שָׂדֶֽה׃</t>
  </si>
  <si>
    <t>{{מ:פסוק|בראשית|ז|כג}}</t>
  </si>
  <si>
    <t>וַיִּ֜מַח אֶֽת־כׇּל־הַיְק֣וּם{{מ:לגרמיה}}אֲשֶׁ֣ר{{מ:לגרמיה}}עַל־פְּנֵ֣י הָֽאֲדָמָ֗ה מֵאָדָ֤ם עַד־בְּהֵמָה֙ עַד־רֶ֙מֶשׂ֙ וְעַד־ע֣וֹף הַשָּׁמַ֔יִם וַיִּמָּח֖וּ מִן־הָאָ֑רֶץ {{נוסח|וַיִּשָּׁ֧אֶר|=דפוסים|ל=וַיִשָּׁ֧אֶר (חסר דגש)|הערות דותן וברויאר}} אַךְ־נֹ֛חַ וַֽאֲשֶׁ֥ר אִתּ֖וֹ בַּתֵּבָֽה׃</t>
  </si>
  <si>
    <t>{{מ:פסוק|שמואל א|יד|טו}}</t>
  </si>
  <si>
    <t>וַתְּהִי֩ חֲרָדָ֨ה בַמַּחֲנֶ֤ה בַשָּׂדֶה֙ וּבְכׇל־הָעָ֔ם הַמַּצָּב֙ וְהַמַּשְׁחִ֔ית חָרְד֖וּ גַּם־הֵ֑מָּה וַתִּרְגַּ֣ז הָאָ֔רֶץ וַתְּהִ֖י לְחֶרְדַּ֥ת אֱלֹהִֽים׃</t>
  </si>
  <si>
    <t>{{מ:פסוק|בראשית|ז|כד}}</t>
  </si>
  <si>
    <t>וַיִּגְבְּר֥וּ הַמַּ֖יִם עַל־הָאָ֑רֶץ חֲמִשִּׁ֥ים וּמְאַ֖ת יֽוֹם׃</t>
  </si>
  <si>
    <t>{{מ:פסוק|יחזקאל|לח|ו}}</t>
  </si>
  <si>
    <t>{{מ:פסוק|שמואל א|יד|טז}}</t>
  </si>
  <si>
    <t>גֹּ֚מֶר וְכׇל־אֲגַפֶּ֔יהָ בֵּ֚ית תּֽוֹגַרְמָ֔ה יַרְכְּתֵ֥י צָפ֖וֹן וְאֶת־כׇּל־אֲגַפָּ֑יו עַמִּ֥ים רַבִּ֖ים אִתָּֽךְ׃</t>
  </si>
  <si>
    <t>וַיִּרְא֤וּ הַצֹּפִים֙ לְשָׁא֔וּל בְּגִבְעַ֖ת בִּנְיָמִ֑ן וְהִנֵּ֧ה הֶהָמ֛וֹן נָמ֖וֹג וַיֵּ֥לֶךְ וַהֲלֹֽם׃</t>
  </si>
  <si>
    <t>ספר בראשית/ח</t>
  </si>
  <si>
    <t>{{מ:פסוק|יחזקאל|לח|ז}}</t>
  </si>
  <si>
    <t>הִכֹּן֙ וְהָכֵ֣ן לְךָ֔ אַתָּ֕ה וְכׇל־קְהָלֶ֖ךָ הַנִּקְהָלִ֣ים עָלֶ֑יךָ וְהָיִ֥יתָ לָהֶ֖ם לְמִשְׁמָֽר׃</t>
  </si>
  <si>
    <t>{{מ:פסוק|שמואל א|יד|יז}}</t>
  </si>
  <si>
    <t>וַיֹּ֣אמֶר שָׁא֗וּל לָעָם֙ אֲשֶׁ֣ר אִתּ֔וֹ פִּקְדוּ־נָ֣א וּרְא֔וּ מִ֖י הָלַ֣ךְ מֵעִמָּ֑נוּ וַֽיִּפְקְד֔וּ וְהִנֵּ֛ה אֵ֥ין יוֹנָתָ֖ן וְנֹשֵׂ֥א כֵלָֽיו׃</t>
  </si>
  <si>
    <t>{{מ:פסוק|בראשית|ח|א|סדר=ו}}</t>
  </si>
  <si>
    <t>וַיִּזְכֹּ֤ר אֱלֹהִים֙ אֶת־נֹ֔חַ וְאֵ֤ת {{נוסח|כׇּל־הַֽחַיָּה֙|ל=כׇּל־הַֽחַיָּה֙ בגעיה ימנית}} וְאֶת־כׇּל־הַבְּהֵמָ֔ה אֲשֶׁ֥ר אִתּ֖וֹ בַּתֵּבָ֑ה וַיַּעֲבֵ֨ר אֱלֹהִ֥ים ר֙וּחַ֙ עַל־הָאָ֔רֶץ וַיָּשֹׁ֖כּוּ הַמָּֽיִם׃</t>
  </si>
  <si>
    <t>{{מ:פסוק|יחזקאל|לח|ח}}</t>
  </si>
  <si>
    <t>מִיָּמִ֣ים רַבִּים֮ תִּפָּקֵד֒ בְּאַחֲרִ֨ית הַשָּׁנִ֜ים תָּב֣וֹא{{מ:לגרמיה}}אֶל־אֶ֣רֶץ{{מ:לגרמיה}}מְשׁוֹבֶ֣בֶת מֵחֶ֗רֶב מְקֻבֶּ֙צֶת֙ מֵעַמִּ֣ים רַבִּ֔ים עַ֚ל הָרֵ֣י יִשְׂרָאֵ֔ל אֲשֶׁר־הָי֥וּ לְחׇרְבָּ֖ה תָּמִ֑יד וְהִיא֙ מֵעַמִּ֣ים הוּצָ֔אָה וְיָשְׁב֥וּ לָבֶ֖טַח כֻּלָּֽם׃</t>
  </si>
  <si>
    <t>{{מ:פסוק|שמואל א|יד|יח}}</t>
  </si>
  <si>
    <t>וַיֹּ֤אמֶר שָׁאוּל֙ לַֽאֲחִיָּ֔ה הַגִּ֖ישָׁה אֲר֣וֹן הָאֱלֹהִ֑ים כִּֽי־הָיָ֞ה אֲר֧וֹן הָאֱלֹהִ֛ים בַּיּ֥וֹם הַה֖וּא וּבְנֵ֥י יִשְׂרָאֵֽל׃</t>
  </si>
  <si>
    <t>{{מ:פסוק|בראשית|ח|ב}}</t>
  </si>
  <si>
    <t>וַיִּסָּֽכְרוּ֙ מַעְיְנֹ֣ת תְּה֔וֹם {{נוסח|וַֽאֲרֻבֹּ֖ת|ל=וַֽאֲרֻבֹּ֖ת בגעיה ימנית}} הַשָּׁמָ֑יִם וַיִּכָּלֵ֥א הַגֶּ֖שֶׁם מִן־הַשָּׁמָֽיִם׃</t>
  </si>
  <si>
    <t>{{מ:פסוק|יחזקאל|לח|ט}}</t>
  </si>
  <si>
    <t>וְעָלִ֙יתָ֙ כַּשֹּׁאָ֣ה תָב֔וֹא כֶּעָנָ֛ן לְכַסּ֥וֹת הָאָ֖רֶץ תִּֽהְיֶ֑ה אַתָּה֙ וְכׇל־אֲגַפֶּ֔יךָ וְעַמִּ֥ים רַבִּ֖ים אוֹתָֽךְ׃</t>
  </si>
  <si>
    <t>{{מ:פסוק|שמואל א|יד|יט}}</t>
  </si>
  <si>
    <t>{{מ:פסוק|בראשית|ח|ג}}</t>
  </si>
  <si>
    <t>וַיָּשֻׁ֧בוּ הַמַּ֛יִם מֵעַ֥ל הָאָ֖רֶץ הָל֣וֹךְ וָשׁ֑וֹב וַיַּחְסְר֣וּ הַמַּ֔יִם מִקְצֵ֕ה חֲמִשִּׁ֥ים וּמְאַ֖ת יֽוֹם׃</t>
  </si>
  <si>
    <t>וַיְהִ֗י עַ֣ד דִּבֶּ֤ר שָׁאוּל֙ אֶל־הַכֹּהֵ֔ן וְהֶהָמ֗וֹן אֲשֶׁר֙ בְּמַחֲנֵ֣ה פְלִשְׁתִּ֔ים וַיֵּ֥לֶךְ הָל֖וֹךְ וָרָ֑ב{{פסקא באמצע פסוק|{{פפ}}|שמואל א יד יט}}וַיֹּ֧אמֶר שָׁא֛וּל אֶל־הַכֹּהֵ֖ן אֱסֹ֥ף יָדֶֽךָ׃</t>
  </si>
  <si>
    <t>{{מ:פסוק|יחזקאל|לח|י}}</t>
  </si>
  <si>
    <t>כֹּ֥ה אָמַ֖ר אֲדֹנָ֣י יֱהֹוִ֑ה וְהָיָ֣ה{{מ:לגרמיה}}בַּיּ֣וֹם הַה֗וּא יַעֲל֤וּ דְבָרִים֙ עַל־לְבָבֶ֔ךָ וְחָשַׁבְתָּ֖ מַחֲשֶׁ֥בֶת רָעָֽה׃</t>
  </si>
  <si>
    <t>{{מ:פסוק|בראשית|ח|ד}}</t>
  </si>
  <si>
    <t>וַתָּ֤נַח הַתֵּבָה֙ בַּחֹ֣דֶשׁ הַשְּׁבִיעִ֔י בְּשִׁבְעָה־עָשָׂ֥ר י֖וֹם לַחֹ֑דֶשׁ עַ֖ל הָרֵ֥י אֲרָרָֽט׃</t>
  </si>
  <si>
    <t>{{מ:פסוק|יחזקאל|לח|יא}}</t>
  </si>
  <si>
    <t>וְאָמַרְתָּ֗ אֶֽעֱלֶה֙ עַל־אֶ֣רֶץ פְּרָז֔וֹת אָבוֹא֙ הַשֹּׁ֣קְטִ֔ים יֹשְׁבֵ֖י לָבֶ֑טַח כֻּלָּ֗ם יֹֽשְׁבִים֙ בְּאֵ֣ין חוֹמָ֔ה וּבְרִ֥יחַ וּדְלָתַ֖יִם אֵ֥ין לָהֶֽם׃</t>
  </si>
  <si>
    <t>{{מ:פסוק|שמואל א|יד|כ}}</t>
  </si>
  <si>
    <t>וַיִּזָּעֵ֣ק שָׁא֗וּל וְכׇל־הָעָם֙ אֲשֶׁ֣ר אִתּ֔וֹ וַיָּבֹ֖אוּ עַד־הַמִּלְחָמָ֑ה וְהִנֵּ֨ה הָיְתָ֜ה חֶ֤רֶב אִישׁ֙ בְּרֵעֵ֔הוּ מְהוּמָ֖ה גְּדוֹלָ֥ה מְאֹֽד׃</t>
  </si>
  <si>
    <t>{{מ:פסוק|בראשית|ח|ה}}</t>
  </si>
  <si>
    <t>וְהַמַּ֗יִם הָיוּ֙ הָל֣וֹךְ וְחָס֔וֹר עַ֖ד הַחֹ֣דֶשׁ {{נוסח|הָֽעֲשִׂירִ֑י|ל=הָֽעֲשִׂירִ֑י בגעיה ימנית}} {{נוסח|בָּֽעֲשִׂירִי֙|ל=בָּֽעֲשִׂירִי֙ בגעיה ימנית}} בְּאֶחָ֣ד לַחֹ֔דֶשׁ נִרְא֖וּ רָאשֵׁ֥י הֶֽהָרִֽים׃</t>
  </si>
  <si>
    <t>{{מ:פסוק|יחזקאל|לח|יב}}</t>
  </si>
  <si>
    <t>לִשְׁלֹ֥ל שָׁלָ֖ל וְלָבֹ֣ז בַּ֑ז לְהָשִׁ֨יב יָדְךָ֜ עַל־חֳרָב֣וֹת נוֹשָׁב֗וֹת וְאֶל־עַם֙ מְאֻסָּ֣ף מִגּוֹיִ֔ם עֹשֶׂה֙ מִקְנֶ֣ה וְקִנְיָ֔ן יֹשְׁבֵ֖י עַל־טַבּ֥וּר הָאָֽרֶץ׃</t>
  </si>
  <si>
    <t>{{מ:פסוק|שמואל א|יד|כא}}</t>
  </si>
  <si>
    <t>וְהָעִבְרִ֗ים הָי֤וּ לַפְּלִשְׁתִּים֙ כְּאֶתְמ֣וֹל שִׁלְשׁ֔וֹם אֲשֶׁ֨ר עָל֥וּ עִמָּ֛ם בַּֽמַּחֲנֶ֖ה סָבִ֑יב וְגַם־הֵ֗מָּה לִֽהְיוֹת֙ עִם־יִשְׂרָאֵ֔ל אֲשֶׁ֥ר עִם־שָׁא֖וּל וְיוֹנָתָֽן׃</t>
  </si>
  <si>
    <t>{{מ:פסוק|בראשית|ח|ו}}</t>
  </si>
  <si>
    <t>{{נוסח|וַֽיְהִ֕י|ל=וַֽיְהִ֕י בגעיה ימנית|ברויאר מחק את הגיעה (וַיְהִ֕י) ע"פ כתי"ל1}} מִקֵּ֖ץ אַרְבָּעִ֣ים י֑וֹם וַיִּפְתַּ֣ח נֹ֔חַ אֶת־חַלּ֥וֹן הַתֵּבָ֖ה אֲשֶׁ֥ר עָשָֽׂה׃</t>
  </si>
  <si>
    <t>{{מ:פסוק|יחזקאל|לח|יג}}</t>
  </si>
  <si>
    <t>שְׁבָ֡א וּ֠דְדָ֠ן וְסֹחֲרֵ֨י תַרְשִׁ֤ישׁ וְכׇל־כְּפִירֶ֙יהָ֙ יֹאמְר֣וּ לְךָ֔ הֲלִשְׁלֹ֤ל שָׁלָל֙ אַתָּ֣ה בָ֔א הֲלָבֹ֥ז בַּ֖ז הִקְהַ֣לְתָּ קְהָלֶ֑ךָ לָשֵׂ֣את{{מ:לגרמיה}}כֶּ֣סֶף וְזָהָ֗ב לָקַ֙חַת֙ מִקְנֶ֣ה וְקִנְיָ֔ן לִשְׁלֹ֖ל שָׁלָ֥ל גָּדֽוֹל׃</t>
  </si>
  <si>
    <t>{{מ:פסוק|שמואל א|יד|כב}}</t>
  </si>
  <si>
    <t>וְכֹל֩ אִ֨ישׁ יִשְׂרָאֵ֜ל הַמִּֽתְחַבְּאִ֤ים בְּהַר־אֶפְרַ֙יִם֙ שָֽׁמְע֔וּ כִּי־נָ֖סוּ פְּלִשְׁתִּ֑ים וַֽיַּדְבְּק֥וּ גַם־הֵ֛מָּה אַחֲרֵיהֶ֖ם בַּמִּלְחָמָֽה׃</t>
  </si>
  <si>
    <t>{{מ:פסוק|בראשית|ח|ז}}</t>
  </si>
  <si>
    <t>וַיְשַׁלַּ֖ח {{נוסח|אֶת־הָֽעֹרֵ֑ב|ל=אֶת־הָֽעֹרֵ֑ב בגעיה ימנית}} וַיֵּצֵ֤א יָצוֹא֙ וָשׁ֔וֹב עַד־יְבֹ֥שֶׁת הַמַּ֖יִם מֵעַ֥ל הָאָֽרֶץ׃</t>
  </si>
  <si>
    <t>{{מ:פסוק|יחזקאל|לח|יד}}</t>
  </si>
  <si>
    <t>{{מ:פסוק|שמואל א|יד|כג|סדר=ח}}</t>
  </si>
  <si>
    <t>לָכֵן֙ הִנָּבֵ֣א בֶן־אָדָ֔ם וְאָמַרְתָּ֣ לְג֔וֹג כֹּ֥ה אָמַ֖ר אֲדֹנָ֣י יֱהֹוִ֑ה הֲל֣וֹא{{מ:לגרמיה}}בַּיּ֣וֹם הַה֗וּא בְּשֶׁ֨בֶת עַמִּ֧י יִשְׂרָאֵ֛ל לָבֶ֖טַח תֵּדָֽע׃</t>
  </si>
  <si>
    <t>וַיּ֧וֹשַׁע יְהֹוָ֛ה בַּיּ֥וֹם הַה֖וּא אֶת־יִשְׂרָאֵ֑ל וְהַ֨מִּלְחָמָ֔ה עָבְרָ֖ה אֶת־בֵּ֥ית אָֽוֶן׃</t>
  </si>
  <si>
    <t>{{מ:פסוק|בראשית|ח|ח}}</t>
  </si>
  <si>
    <t>וַיְשַׁלַּ֥ח אֶת־הַיּוֹנָ֖ה מֵאִתּ֑וֹ לִרְאוֹת֙ הֲקַ֣לּוּ הַמַּ֔יִם מֵעַ֖ל פְּנֵ֥י {{נוסח|הָֽאֲדָמָֽה|ל=הָֽאֲדָמָֽה בגעיה ימנית}}׃</t>
  </si>
  <si>
    <t>{{מ:פסוק|יחזקאל|לח|טו}}</t>
  </si>
  <si>
    <t>וּבָ֤אתָ מִמְּקֽוֹמְךָ֙ מִיַּרְכְּתֵ֣י צָפ֔וֹן אַתָּ֕ה וְעַמִּ֥ים רַבִּ֖ים אִתָּ֑ךְ רֹכְבֵ֤י סוּסִים֙ כֻּלָּ֔ם קָהָ֥ל גָּד֖וֹל וְחַ֥יִל רָֽב׃</t>
  </si>
  <si>
    <t>{{מ:פסוק|שמואל א|יד|כד}}</t>
  </si>
  <si>
    <t>וְאִֽישׁ־יִשְׂרָאֵ֥ל נִגַּ֖שׂ בַּיּ֣וֹם הַה֑וּא וַיֹּ֩אֶל֩ שָׁא֨וּל אֶת־הָעָ֜ם לֵאמֹ֗ר אָר֣וּר הָ֠אִ֠ישׁ אֲשֶׁר־יֹ֨אכַל לֶ֜חֶם עַד־הָעֶ֗רֶב וְנִקַּמְתִּי֙ מֵאֹ֣יְבַ֔י וְלֹא־טָעַ֥ם כׇּל־הָעָ֖ם לָֽחֶם׃</t>
  </si>
  <si>
    <t>{{מ:פסוק|בראשית|ח|ט}}</t>
  </si>
  <si>
    <t>וְלֹֽא־מָצְאָה֩ הַיּוֹנָ֨ה מָנ֜וֹחַ לְכַף־רַגְלָ֗הּ וַתָּ֤שׇׁב אֵלָיו֙ אֶל־הַתֵּבָ֔ה כִּי־מַ֖יִם עַל־פְּנֵ֣י כׇל־הָאָ֑רֶץ וַיִּשְׁלַ֤ח יָדוֹ֙ וַיִּקָּחֶ֔הָ וַיָּבֵ֥א אֹתָ֛הּ אֵלָ֖יו אֶל־הַתֵּבָֽה׃</t>
  </si>
  <si>
    <t>{{מ:פסוק|יחזקאל|לח|טז}}</t>
  </si>
  <si>
    <t>וְעָלִ֙יתָ֙ עַל־עַמִּ֣י יִשְׂרָאֵ֔ל כֶּעָנָ֖ן לְכַסּ֣וֹת הָאָ֑רֶץ בְּאַחֲרִ֨ית הַיָּמִ֜ים תִּהְיֶ֗ה וַהֲבִאוֹתִ֙יךָ֙ עַל־אַרְצִ֔י לְמַ֩עַן֩ דַּ֨עַת הַגּוֹיִ֜ם אֹתִ֗י בְּהִקָּדְשִׁ֥י בְךָ֛ לְעֵינֵיהֶ֖ם גּֽוֹג׃</t>
  </si>
  <si>
    <t>{{מ:פסוק|בראשית|ח|י}}</t>
  </si>
  <si>
    <t>וַיָּ֣חֶל ע֔וֹד שִׁבְעַ֥ת יָמִ֖ים אֲחֵרִ֑ים וַיֹּ֛סֶף שַׁלַּ֥ח אֶת־הַיּוֹנָ֖ה מִן־הַתֵּבָֽה׃</t>
  </si>
  <si>
    <t>{{מ:פסוק|שמואל א|יד|כה}}</t>
  </si>
  <si>
    <t>וְכׇל־הָאָ֖רֶץ בָּ֣אוּ בַיָּ֑עַר וַיְהִ֥י דְבַ֖שׁ עַל־פְּנֵ֥י הַשָּׂדֶֽה׃</t>
  </si>
  <si>
    <t>{{מ:פסוק|יחזקאל|לח|יז}}</t>
  </si>
  <si>
    <t>כֹּה־אָמַ֞ר אֲדֹנָ֣י יֱהֹוִ֗ה הַאַתָּה־ה֨וּא אֲשֶׁר־דִּבַּ֜רְתִּי בְּיָמִ֣ים קַדְמוֹנִ֗ים בְּיַד֙ עֲבָדַי֙ נְבִיאֵ֣י יִשְׂרָאֵ֔ל הַֽנִּבְּאִ֛ים בַּיָּמִ֥ים הָהֵ֖ם שָׁנִ֑ים לְהָבִ֥יא אֹתְךָ֖ עֲלֵיהֶֽם׃</t>
  </si>
  <si>
    <t>{{מ:פסוק|בראשית|ח|יא}}</t>
  </si>
  <si>
    <t>וַתָּבֹ֨א אֵלָ֤יו הַיּוֹנָה֙ לְעֵ֣ת עֶ֔רֶב וְהִנֵּ֥ה עֲלֵה־זַ֖יִת טָרָ֣ף בְּפִ֑יהָ וַיֵּ֣דַע נֹ֔חַ כִּי־קַ֥לּוּ הַמַּ֖יִם מֵעַ֥ל הָאָֽרֶץ׃</t>
  </si>
  <si>
    <t>{{מ:פסוק|שמואל א|יד|כו}}</t>
  </si>
  <si>
    <t>וַיָּבֹ֤א הָעָם֙ אֶל־הַיַּ֔עַר וְהִנֵּ֖ה הֵ֣לֶךְ דְּבָ֑שׁ וְאֵין־מַשִּׂ֤יג יָדוֹ֙ אֶל־פִּ֔יו כִּֽי־יָרֵ֥א הָעָ֖ם אֶת־הַשְּׁבֻעָֽה׃</t>
  </si>
  <si>
    <t>{{מ:פסוק|יחזקאל|לח|יח}}</t>
  </si>
  <si>
    <t>וְהָיָ֣ה{{מ:לגרמיה}}בַּיּ֣וֹם הַה֗וּא בְּי֨וֹם בּ֥וֹא גוֹג֙ עַל־אַדְמַ֣ת יִשְׂרָאֵ֔ל נְאֻ֖ם אֲדֹנָ֣י יֱהֹוִ֑ה תַּעֲלֶ֥ה חֲמָתִ֖י בְּאַפִּֽי׃</t>
  </si>
  <si>
    <t>{{מ:פסוק|בראשית|ח|יב}}</t>
  </si>
  <si>
    <t>וַיִּיָּ֣חֶל ע֔וֹד שִׁבְעַ֥ת יָמִ֖ים אֲחֵרִ֑ים וַיְשַׁלַּח֙ אֶת־הַיּוֹנָ֔ה וְלֹֽא־יָסְפָ֥ה שׁוּב־אֵלָ֖יו עֽוֹד׃</t>
  </si>
  <si>
    <t>{{מ:פסוק|שמואל א|יד|כז}}</t>
  </si>
  <si>
    <t>וְיוֹנָתָ֣ן לֹא־שָׁמַ֗ע בְּהַשְׁבִּ֣יעַ אָבִיו֮ אֶת־הָעָם֒ וַיִּשְׁלַ֗ח אֶת־קְצֵ֤ה הַמַּטֶּה֙ אֲשֶׁ֣ר בְּיָד֔וֹ וַיִּטְבֹּ֥ל אוֹתָ֖הּ בְּיַעְרַ֣ת הַדְּבָ֑שׁ וַיָּ֤שֶׁב יָדוֹ֙ אֶל־פִּ֔יו {{נוסח|{{כו"ק|ותראנה|וַתָּאֹ֖רְנָה}}|א-כתיב=וַתָּרְאֹ֖נָה}} עֵינָֽיו׃</t>
  </si>
  <si>
    <t>{{מ:פסוק|יחזקאל|לח|יט}}</t>
  </si>
  <si>
    <t>וּבְקִנְאָתִ֥י בְאֵשׁ־עֶבְרָתִ֖י דִּבַּ֑רְתִּי אִם־לֹ֣א{{מ:לגרמיה}}בַּיּ֣וֹם הַה֗וּא יִֽהְיֶה֙ רַ֣עַשׁ גָּד֔וֹל עַ֖ל אַדְמַ֥ת יִשְׂרָאֵֽל׃</t>
  </si>
  <si>
    <t>{{מ:פסוק|בראשית|ח|יג}}</t>
  </si>
  <si>
    <t>{{נוסח|וַֽ֠יְהִ֠י|ל=וַֽ֠יְהִי בגעיה ימנית|ברויאר מחק את הגעיה (וַ֠יְהִי) ע"פ כתי"ל1}} בְּאַחַ֨ת וְשֵׁשׁ־מֵא֜וֹת שָׁנָ֗ה {{נוסח|בָּֽרִאשׁוֹן֙|ל=בָּֽרִאשׁוֹן֙ בגעיה ימנית}} בְּאֶחָ֣ד לַחֹ֔דֶשׁ חָֽרְב֥וּ הַמַּ֖יִם מֵעַ֣ל הָאָ֑רֶץ וַיָּ֤סַר נֹ֙חַ֙ אֶת־מִכְסֵ֣ה הַתֵּבָ֔ה וַיַּ֕רְא וְהִנֵּ֥ה {{נוסח|חָֽרְב֖וּ|ל=חָֽרְב֖וּ בגעיה ימנית}} פְּנֵ֥י {{נוסח|הָֽאֲדָמָֽה|ל=הָֽאֲדָמָֽה בגעיה ימנית}}׃</t>
  </si>
  <si>
    <t>{{מ:פסוק|שמואל א|יד|כח}}</t>
  </si>
  <si>
    <t>{{מ:פסוק|יחזקאל|לח|כ}}</t>
  </si>
  <si>
    <t>וַיַּ֩עַן֩ אִ֨ישׁ מֵהָעָ֜ם וַיֹּ֗אמֶר הַשְׁבֵּ֩עַ֩ הִשְׁבִּ֨יעַ אָבִ֤יךָ אֶת־הָעָם֙ לֵאמֹ֔ר אָר֥וּר הָאִ֛ישׁ אֲשֶׁר־יֹ֥אכַל לֶ֖חֶם הַיּ֑וֹם וַיָּ֖עַף הָעָֽם׃</t>
  </si>
  <si>
    <t>וְרָעֲשׁ֣וּ מִפָּנַ֡י דְּגֵ֣י הַיָּם֩ וְע֨וֹף הַשָּׁמַ֜יִם וְחַיַּ֣ת הַשָּׂדֶ֗ה וְכׇל־הָרֶ֙מֶשׂ֙ הָֽרֹמֵ֣שׂ עַל־הָאֲדָמָ֔ה וְכֹל֙ הָאָדָ֔ם אֲשֶׁ֖ר עַל־פְּנֵ֣י הָאֲדָמָ֑ה וְנֶהֶרְס֣וּ הֶהָרִ֗ים וְנָֽפְלוּ֙ הַמַּדְרֵג֔וֹת וְכׇל־חוֹמָ֖ה לָאָ֥רֶץ תִּפּֽוֹל׃</t>
  </si>
  <si>
    <t>{{מ:פסוק|בראשית|ח|יד}}</t>
  </si>
  <si>
    <t>וּבַחֹ֙דֶשׁ֙ הַשֵּׁנִ֔י בְּשִׁבְעָ֧ה וְעֶשְׂרִ֛ים י֖וֹם לַחֹ֑דֶשׁ יָבְשָׁ֖ה הָאָֽרֶץ׃</t>
  </si>
  <si>
    <t>{{מ:פסוק|יחזקאל|לח|כא}}</t>
  </si>
  <si>
    <t>וְקָרָ֨אתִי עָלָ֤יו לְכׇל־הָרַי֙ חֶ֔רֶב נְאֻ֖ם אֲדֹנָ֣י יֱהֹוִ֑ה חֶ֥רֶב אִ֖ישׁ בְּאָחִ֥יו תִּהְיֶֽה׃</t>
  </si>
  <si>
    <t>{{מ:פסוק|שמואל א|יד|כט}}</t>
  </si>
  <si>
    <t>וַיֹּ֙אמֶר֙ יֽוֹנָתָ֔ן עָכַ֥ר אָבִ֖י אֶת־הָאָ֑רֶץ רְאוּ־נָא֙ כִּי־אֹ֣רוּ עֵינַ֔י כִּ֣י טָעַ֔מְתִּי מְעַ֖ט דְּבַ֥שׁ הַזֶּֽה׃</t>
  </si>
  <si>
    <t>{{מ:פסוק|בראשית|ח|טו|סדר=ז|עלייה=רביעי}}</t>
  </si>
  <si>
    <t>וַיְדַבֵּ֥ר אֱלֹהִ֖ים אֶל־נֹ֥חַ לֵאמֹֽר׃</t>
  </si>
  <si>
    <t>{{מ:פסוק|שמואל א|יד|ל}}</t>
  </si>
  <si>
    <t>אַ֗ף כִּ֡י לוּא֩ אָכֹ֨ל אָכַ֤ל הַיּוֹם֙ הָעָ֔ם מִשְּׁלַ֥ל אֹיְבָ֖יו אֲשֶׁ֣ר מָצָ֑א כִּ֥י עַתָּ֛ה לֹא־רָבְתָ֥ה מַכָּ֖ה בַּפְּלִשְׁתִּֽים׃</t>
  </si>
  <si>
    <t>{{מ:פסוק|יחזקאל|לח|כב}}</t>
  </si>
  <si>
    <t>וְנִשְׁפַּטְתִּ֥י אִתּ֖וֹ בְּדֶ֣בֶר וּבְדָ֑ם וְגֶ֣שֶׁם שׁוֹטֵף֩ וְאַבְנֵ֨י אֶלְגָּבִ֜ישׁ אֵ֣שׁ וְגׇפְרִ֗ית אַמְטִ֤יר עָלָיו֙ וְעַל־אֲגַפָּ֔יו וְעַל־עַמִּ֥ים רַבִּ֖ים אֲשֶׁ֥ר אִתּֽוֹ׃</t>
  </si>
  <si>
    <t>{{מ:פסוק|בראשית|ח|טז}}</t>
  </si>
  <si>
    <t>צֵ֖א מִן־הַתֵּבָ֑ה אַתָּ֕ה וְאִשְׁתְּךָ֛ וּבָנֶ֥יךָ וּנְשֵֽׁי־בָנֶ֖יךָ אִתָּֽךְ׃</t>
  </si>
  <si>
    <t>{{מ:פסוק|שמואל א|יד|לא}}</t>
  </si>
  <si>
    <t>וַיַּכּ֞וּ בַּיּ֤וֹם הַהוּא֙ בַּפְּלִשְׁתִּ֔ים מִמִּכְמָ֖שׂ אַיָּלֹ֑נָה וַיָּ֥עַף הָעָ֖ם מְאֹֽד׃</t>
  </si>
  <si>
    <t>{{מ:פסוק|יחזקאל|לח|כג}}</t>
  </si>
  <si>
    <t>וְהִתְגַּדִּלְתִּי֙ וְהִתְקַדִּשְׁתִּ֔י וְנ֣וֹדַעְתִּ֔י לְעֵינֵ֖י גּוֹיִ֣ם רַבִּ֑ים וְיָדְע֖וּ כִּֽי־אֲנִ֥י יְהֹוָֽה׃</t>
  </si>
  <si>
    <t>{{מ:פסוק|בראשית|ח|יז}}</t>
  </si>
  <si>
    <t>{{מ:פסוק|שמואל א|יד|לב}}</t>
  </si>
  <si>
    <t>{{כו"ק|ויעש|וַיַּ֤עַט}} הָעָם֙ אֶל־{{קו"כ|שלל|הַשָּׁלָ֔ל}} וַיִּקְח֨וּ צֹ֧אן וּבָקָ֛ר וּבְנֵ֥י בָקָ֖ר וַיִּשְׁחֲטוּ־אָ֑רְצָה וַיֹּ֥אכַל הָעָ֖ם עַל־הַדָּֽם׃</t>
  </si>
  <si>
    <t>כׇּל־הַחַיָּ֨ה אֲשֶֽׁר־אִתְּךָ֜ מִכׇּל־בָּשָׂ֗ר בָּע֧וֹף וּבַבְּהֵמָ֛ה וּבְכׇל־הָרֶ֛מֶשׂ הָרֹמֵ֥שׂ עַל־הָאָ֖רֶץ {{כו"ק|הוצא|הַיְצֵ֣א}} אִתָּ֑ךְ {{נוסח|וְשָֽׁרְצ֣וּ|ל=וְשָֽׁרְצ֣וּ בגעיה ימנית}} בָאָ֔רֶץ וּפָר֥וּ וְרָב֖וּ עַל־הָאָֽרֶץ׃</t>
  </si>
  <si>
    <t>{{מ:פסוק|שמואל א|יד|לג}}</t>
  </si>
  <si>
    <t>וַיַּגִּ֤ידוּ לְשָׁאוּל֙ לֵאמֹ֔ר הִנֵּ֥ה הָעָ֛ם חֹטִ֥אים לַיהֹוָ֖ה לֶאֱכֹ֣ל עַל־הַדָּ֑ם וַיֹּ֣אמֶר בְּגַדְתֶּ֔ם גֹּלּוּ־אֵלַ֥י הַיּ֖וֹם אֶ֥בֶן גְּדוֹלָֽה׃</t>
  </si>
  <si>
    <t>{{מ:פסוק|בראשית|ח|יח}}</t>
  </si>
  <si>
    <t>וַיֵּ֖צֵא־נֹ֑חַ וּבָנָ֛יו וְאִשְׁתּ֥וֹ וּנְשֵֽׁי־בָנָ֖יו אִתּֽוֹ׃</t>
  </si>
  <si>
    <t>ספר יחזקאל/לט</t>
  </si>
  <si>
    <t>{{מ:פסוק|שמואל א|יד|לד}}</t>
  </si>
  <si>
    <t>וַיֹּ֣אמֶר שָׁא֣וּל פֻּ֣צוּ בָעָ֡ם וַאֲמַרְתֶּ֣ם לָהֶ֡ם הַגִּ֣ישׁוּ אֵלַי֩ אִ֨ישׁ שׁוֹר֜וֹ וְאִ֣ישׁ שְׂיֵ֗הוּ וּשְׁחַטְתֶּ֤ם בָּזֶה֙ וַאֲכַלְתֶּ֔ם וְלֹא־תֶחֶטְא֥וּ לַיהֹוָ֖ה לֶאֱכֹ֣ל אֶל־הַדָּ֑ם וַיַּגִּ֨שׁוּ כׇל־הָעָ֜ם אִ֣ישׁ שׁוֹר֧וֹ בְיָ֛דוֹ הַלַּ֖יְלָה וַיִּשְׁחֲטוּ־שָֽׁם׃</t>
  </si>
  <si>
    <t>{{מ:פסוק|בראשית|ח|יט}}</t>
  </si>
  <si>
    <t>{{נוסח|כׇּל־הַֽחַיָּ֗ה|ל=כׇּל־הַֽחַיָּ֗ה בגעיה ימנית}} כׇּל־הָרֶ֙מֶשׂ֙ וְכׇל־הָע֔וֹף כֹּ֖ל רוֹמֵ֣שׂ עַל־הָאָ֑רֶץ לְמִשְׁפְּחֹ֣תֵיהֶ֔ם יָצְא֖וּ מִן־הַתֵּבָֽה׃</t>
  </si>
  <si>
    <t>{{מ:פסוק|שמואל א|יד|לה}}</t>
  </si>
  <si>
    <t>וַיִּ֧בֶן שָׁא֛וּל מִזְבֵּ֖חַ לַיהֹוָ֑ה אֹת֣וֹ הֵחֵ֔ל לִבְנ֥וֹת מִזְבֵּ֖חַ לַיהֹוָֽה׃</t>
  </si>
  <si>
    <t>{{מ:פסוק|יחזקאל|לט|א}}</t>
  </si>
  <si>
    <t>וְאַתָּ֤ה בֶן־אָדָם֙ הִנָּבֵ֣א עַל־גּ֔וֹג וְאָ֣מַרְתָּ֔ כֹּ֥ה אָמַ֖ר אֲדֹנָ֣י יֱהֹוִ֑ה הִנְנִ֤י אֵלֶ֙יךָ֙ גּ֔וֹג נְשִׂ֕יא רֹ֖אשׁ מֶ֥שֶׁךְ וְתֻבָֽל׃</t>
  </si>
  <si>
    <t>{{מ:פסוק|בראשית|ח|כ}}</t>
  </si>
  <si>
    <t>{{מ:פסוק|שמואל א|יד|לו}}</t>
  </si>
  <si>
    <t>וַיִּ֥בֶן נֹ֛חַ מִזְבֵּ֖חַ {{נוסח|לַֽיהֹוָ֑ה|ל=לַֽיהוָ֑ה בגעיה ימנית}} וַיִּקַּ֞ח מִכֹּ֣ל{{מ:לגרמיה}}הַבְּהֵמָ֣ה {{נוסח|הַטְּהֹרָ֗ה|=מסורת-ל ורמ"ה|ל=הַטְּהוֹרָ֗ה (כתיב מלא וי"ו)|הערת ברויאר}} וּמִכֹּל֙ הָע֣וֹף {{נוסח|הַטָּה֔וֹר|=מסורת-ל וטברניות ומ"ש|ל=הַטָּהֹ֔ר (כתיב חסר וי"ו)|הערת ברויאר}} וַיַּ֥עַל עֹלֹ֖ת בַּמִּזְבֵּֽחַ׃</t>
  </si>
  <si>
    <t>וַיֹּ֣אמֶר שָׁא֡וּל נֵרְדָ֣ה אַחֲרֵי֩ פְלִשְׁתִּ֨ים{{מ:פסק}}לַ֜יְלָה וְֽנָבֹ֥זָה בָהֶ֣ם{{מ:לגרמיה}}עַד־א֣וֹר הַבֹּ֗קֶר וְלֹֽא־נַשְׁאֵ֤ר בָּהֶם֙ אִ֔ישׁ וַיֹּ֣אמְר֔וּ כׇּל־הַטּ֥וֹב בְּעֵינֶ֖יךָ עֲשֵׂ֑ה{{פסקא באמצע פסוק|{{סס}}|שמואל א יד לו}} וַיֹּ֙אמֶר֙ הַכֹּהֵ֔ן נִקְרְבָ֥ה הֲלֹ֖ם אֶל־הָאֱלֹהִֽים׃</t>
  </si>
  <si>
    <t>{{מ:פסוק|שמואל א|יד|לז}}</t>
  </si>
  <si>
    <t>וַיִּשְׁאַ֤ל שָׁאוּל֙ בֵּֽאלֹהִ֔ים הַֽאֵרֵד֙ אַחֲרֵ֣י פְלִשְׁתִּ֔ים הֲתִתְּנֵ֖ם בְּיַ֣ד יִשְׂרָאֵ֑ל וְלֹ֥א עָנָ֖הוּ בַּיּ֥וֹם הַהֽוּא׃</t>
  </si>
  <si>
    <t>{{מ:פסוק|יחזקאל|לט|ב}}</t>
  </si>
  <si>
    <t>וְשֹׁבַבְתִּ֙יךָ֙ וְשִׁשֵּׁאתִ֔יךָ וְהַעֲלִיתִ֖יךָ מִיַּרְכְּתֵ֣י צָפ֑וֹן וַהֲבִאוֹתִ֖ךָ עַל־הָרֵ֥י יִשְׂרָאֵֽל׃</t>
  </si>
  <si>
    <t>{{מ:פסוק|בראשית|ח|כא}}</t>
  </si>
  <si>
    <t>{{מ:פסוק|שמואל א|יד|לח}}</t>
  </si>
  <si>
    <t>וַיֹּ֣אמֶר שָׁא֔וּל גֹּ֣שֽׁוּ הֲלֹ֔ם כֹּ֖ל פִּנּ֣וֹת הָעָ֑ם וּדְע֣וּ וּרְא֔וּ בַּמָּ֗ה {{נוסח|הָ֥יְתָ֛ה|=א (וכן ברויאר ומג"ה)|ממ=הָֽיְתָ֛ה}} הַחַטָּ֥את הַזֹּ֖את הַיּֽוֹם׃</t>
  </si>
  <si>
    <t>וַיָּ֣רַח יְהֹוָה֮ אֶת־רֵ֣יחַ הַנִּיחֹ֒חַ֒ וַיֹּ֨אמֶר יְהֹוָ֜ה אֶל־לִבּ֗וֹ {{נוסח|לֹֽא־אֹ֠סִ֠ף|=ל ("לא" מוקפת בגעיה)|דפוסים=לֹ֣א אֹ֠סִ֠ף ("לא" בטעם מונח ובלתי-מוקפת)}} לְקַלֵּ֨ל ע֤וֹד אֶת־הָֽאֲדָמָה֙ בַּעֲב֣וּר {{נוסח|הָֽאָדָ֔ם|ל=הָֽאָדָ֔ם בגעיה ימנית}} כִּ֠י יֵ֣צֶר לֵ֧ב הָאָדָ֛ם רַ֖ע מִנְּעֻרָ֑יו וְלֹֽא־אֹסִ֥ף ע֛וֹד לְהַכּ֥וֹת אֶת־כׇּל־חַ֖י {{נוסח|כַּֽאֲשֶׁ֥ר|ל=כַּֽאֲשֶׁ֥ר בגעיה ימנית}} עָשִֽׂיתִי׃</t>
  </si>
  <si>
    <t>{{מ:פסוק|יחזקאל|לט|ג}}</t>
  </si>
  <si>
    <t>וְהִכֵּיתִ֥י קַשְׁתְּךָ֖ מִיַּ֣ד שְׂמֹאולֶ֑ךָ וְחִצֶּ֕יךָ מִיַּ֥ד יְמִינְךָ֖ אַפִּֽיל׃</t>
  </si>
  <si>
    <t>{{מ:פסוק|בראשית|ח|כב}}</t>
  </si>
  <si>
    <t>{{מ:פסוק|שמואל א|יד|לט}}</t>
  </si>
  <si>
    <t>עֹ֖ד כׇּל־יְמֵ֣י הָאָ֑רֶץ זֶ֡רַע וְ֠קָצִ֠יר וְקֹ֨ר וָחֹ֜ם וְקַ֧יִץ וָחֹ֛רֶף וְי֥וֹם וָלַ֖יְלָה לֹ֥א יִשְׁבֹּֽתוּ׃</t>
  </si>
  <si>
    <t>כִּ֣י חַי־יְהֹוָ֗ה הַמּוֹשִׁ֙יעַ֙ אֶת־יִשְׂרָאֵ֔ל כִּ֧י אִם־יֶשְׁנ֛וֹ בְּיוֹנָתָ֥ן בְּנִ֖י כִּ֣י מ֣וֹת יָמ֑וּת וְאֵ֥ין עֹנֵ֖הוּ מִכׇּל־הָעָֽם׃</t>
  </si>
  <si>
    <t>{{מ:פסוק|שמואל א|יד|מ}}</t>
  </si>
  <si>
    <t>וַיֹּ֣אמֶר אֶל־כׇּל־יִשְׂרָאֵ֗ל אַתֶּם֙ תִּֽהְיוּ֙ לְעֵ֣בֶר אֶחָ֔ד וַֽאֲנִי֙ וְיוֹנָתָ֣ן בְּנִ֔י נִהְיֶ֖ה לְעֵ֣בֶר אֶחָ֑ד וַיֹּאמְר֤וּ הָעָם֙ אֶל־שָׁא֔וּל הַטּ֥וֹב בְּעֵינֶ֖יךָ עֲשֵֽׂה׃</t>
  </si>
  <si>
    <t>ספר בראשית/ט</t>
  </si>
  <si>
    <t>{{מ:פסוק|יחזקאל|לט|ד}}</t>
  </si>
  <si>
    <t>עַל־הָרֵ֨י יִשְׂרָאֵ֜ל תִּפּ֗וֹל אַתָּה֙ וְכׇל־אֲגַפֶּ֔יךָ וְעַמִּ֖ים אֲשֶׁ֣ר אִתָּ֑ךְ לְעֵ֨יט צִפּ֧וֹר כׇּל־כָּנָ֛ף וְחַיַּ֥ת הַשָּׂדֶ֖ה נְתַתִּ֥יךָ לְאׇכְלָֽה׃</t>
  </si>
  <si>
    <t>{{מ:פסוק|שמואל א|יד|מא}}</t>
  </si>
  <si>
    <t>וַיֹּ֣אמֶר שָׁא֗וּל אֶל־יְהֹוָ֛ה אֱלֹהֵ֥י יִשְׂרָאֵ֖ל הָ֣בָה תָמִ֑ים וַיִּלָּכֵ֧ד יוֹנָתָ֛ן וְשָׁא֖וּל וְהָעָ֥ם יָצָֽאוּ׃</t>
  </si>
  <si>
    <t>{{מ:פסוק|יחזקאל|לט|ה}}</t>
  </si>
  <si>
    <t>{{מ:פסוק|בראשית|ט|א}}</t>
  </si>
  <si>
    <t>עַל־פְּנֵ֥י {{נוסח|הַשָּׂדֶ֖ה|=ל ובדפוסים (וכן הכריע ברויאר)|א=הַשָׂדֶ֖ה (חסר דגש) וכן הכריעו במג"ה (!)}} תִּפּ֑וֹל כִּ֚י אֲנִ֣י דִבַּ֔רְתִּי נְאֻ֖ם אֲדֹנָ֥י יֱהֹוִֽה׃</t>
  </si>
  <si>
    <t>וַיְבָ֣רֶךְ אֱלֹהִ֔ים אֶת־נֹ֖חַ וְאֶת־בָּנָ֑יו וַיֹּ֧אמֶר לָהֶ֛ם פְּר֥וּ וּרְב֖וּ וּמִלְא֥וּ אֶת־הָאָֽרֶץ׃</t>
  </si>
  <si>
    <t>{{מ:פסוק|שמואל א|יד|מב}}</t>
  </si>
  <si>
    <t>וַיֹּ֣אמֶר שָׁא֔וּל הַפִּ֕ילוּ בֵּינִ֕י וּבֵ֖ין יוֹנָתָ֣ן בְּנִ֑י וַיִּלָּכֵ֖ד יוֹנָתָֽן׃</t>
  </si>
  <si>
    <t>{{מ:פסוק|בראשית|ט|ב}}</t>
  </si>
  <si>
    <t>{{מ:פסוק|שמואל א|יד|מג}}</t>
  </si>
  <si>
    <t>{{מ:פסוק|יחזקאל|לט|ו}}</t>
  </si>
  <si>
    <t>וַיֹּ֤אמֶר שָׁאוּל֙ אֶל־י֣וֹנָתָ֔ן הַגִּ֥ידָה לִּ֖י מֶ֣ה עָשִׂ֑יתָה וַיַּגֶּד־ל֣וֹ יוֹנָתָ֗ן וַיֹּ֩אמֶר֩ טָעֹ֨ם טָעַ֜מְתִּי בִּקְצֵ֨ה הַמַּטֶּ֧ה אֲשֶׁר־בְּיָדִ֛י מְעַ֥ט דְּבַ֖שׁ הִנְנִ֥י אָמֽוּת׃</t>
  </si>
  <si>
    <t>וּמוֹרַאֲכֶ֤ם וְחִתְּכֶם֙ יִֽהְיֶ֔ה עַ֚ל כׇּל־חַיַּ֣ת הָאָ֔רֶץ וְעַ֖ל כׇּל־ע֣וֹף הַשָּׁמָ֑יִם בְּכֹל֩ אֲשֶׁ֨ר תִּרְמֹ֧שׂ {{נוסח|הָֽאֲדָמָ֛ה|ל=הָֽאֲדָמָ֛ה בגעיה ימנית}} וּֽבְכׇל־דְּגֵ֥י הַיָּ֖ם בְּיֶדְכֶ֥ם נִתָּֽנוּ׃</t>
  </si>
  <si>
    <t>וְשִׁלַּחְתִּי־אֵ֣שׁ בְּמָג֔וֹג וּבְיֹשְׁבֵ֥י הָאִיִּ֖ים לָבֶ֑טַח וְיָדְע֖וּ כִּי־אֲנִ֥י יְהֹוָֽה׃</t>
  </si>
  <si>
    <t>{{מ:פסוק|שמואל א|יד|מד}}</t>
  </si>
  <si>
    <t>וַיֹּ֣אמֶר שָׁא֔וּל כֹּה־יַעֲשֶׂ֥ה אֱלֹהִ֖ים וְכֹ֣ה יוֹסִ֑ף כִּי־מ֥וֹת תָּמ֖וּת יוֹנָתָֽן׃</t>
  </si>
  <si>
    <t>{{מ:פסוק|בראשית|ט|ג}}</t>
  </si>
  <si>
    <t>{{מ:פסוק|יחזקאל|לט|ז}}</t>
  </si>
  <si>
    <t>כׇּל־רֶ֙מֶשׂ֙ אֲשֶׁ֣ר הוּא־חַ֔י לָכֶ֥ם יִהְיֶ֖ה לְאׇכְלָ֑ה כְּיֶ֣רֶק עֵ֔שֶׂב נָתַ֥תִּי לָכֶ֖ם אֶת־כֹּֽל׃</t>
  </si>
  <si>
    <t>{{מ:פסוק|שמואל א|יד|מה}}</t>
  </si>
  <si>
    <t>וַיֹּ֨אמֶר הָעָ֜ם אֶל־שָׁא֗וּל הֲֽיוֹנָתָ֤ן{{מ:פסק}}יָמוּת֙ אֲשֶׁ֣ר עָ֠שָׂ֠ה הַיְשׁוּעָ֨ה הַגְּדוֹלָ֣ה הַזֹּאת֮ בְּיִשְׂרָאֵל֒ חָלִ֗ילָה חַי־יְהֹוָה֙ אִם־יִפֹּ֞ל מִשַּׂעֲרַ֤ת רֹאשׁוֹ֙ אַ֔רְצָה כִּֽי־עִם־אֱלֹהִ֥ים עָשָׂ֖ה הַיּ֣וֹם הַזֶּ֑ה וַיִּפְדּ֥וּ הָעָ֛ם אֶת־יוֹנָתָ֖ן וְלֹא־מֵֽת׃</t>
  </si>
  <si>
    <t>{{מ:פסוק|בראשית|ט|ד}}</t>
  </si>
  <si>
    <t>וְאֶת־שֵׁ֨ם קׇדְשִׁ֜י אוֹדִ֗יעַ בְּתוֹךְ֙ עַמִּ֣י יִשְׂרָאֵ֔ל וְלֹא־אַחֵ֥ל אֶת־שֵׁם־קׇדְשִׁ֖י ע֑וֹד וְיָדְע֤וּ הַגּוֹיִם֙ כִּֽי־אֲנִ֣י יְהֹוָ֔ה קָד֖וֹשׁ בְּיִשְׂרָאֵֽל׃</t>
  </si>
  <si>
    <t>אַךְ־בָּשָׂ֕ר בְּנַפְשׁ֥וֹ דָמ֖וֹ לֹ֥א תֹאכֵֽלוּ׃</t>
  </si>
  <si>
    <t>{{מ:פסוק|שמואל א|יד|מו}}</t>
  </si>
  <si>
    <t>וַיַּ֣עַל שָׁא֔וּל מֵאַחֲרֵ֖י פְּלִשְׁתִּ֑ים וּפְלִשְׁתִּ֖ים הָלְכ֥וּ לִמְקוֹמָֽם׃</t>
  </si>
  <si>
    <t>{{מ:פסוק|בראשית|ט|ה}}</t>
  </si>
  <si>
    <t>{{מ:פסוק|יחזקאל|לט|ח}}</t>
  </si>
  <si>
    <t>וְאַ֨ךְ אֶת־דִּמְכֶ֤ם לְנַפְשֹֽׁתֵיכֶם֙ אֶדְרֹ֔שׁ מִיַּ֥ד כׇּל־חַיָּ֖ה אֶדְרְשֶׁ֑נּוּ וּמִיַּ֣ד {{נוסח|הָֽאָדָ֗ם|ל=הָֽאָדָ֗ם בגעיה ימנית}} מִיַּד֙ אִ֣ישׁ אָחִ֔יו אֶדְרֹ֖שׁ אֶת־נֶ֥פֶשׁ {{נוסח|הָֽאָדָֽם|ל=הָֽאָדָֽם בגעיה ימנית}}׃</t>
  </si>
  <si>
    <t>הִנֵּ֤ה בָאָה֙ וְנִֽהְיָ֔תָה נְאֻ֖ם אֲדֹנָ֣י יֱהֹוִ֑ה ה֥וּא הַיּ֖וֹם אֲשֶׁ֥ר דִּבַּֽרְתִּי׃</t>
  </si>
  <si>
    <t>{{מ:פסוק|בראשית|ט|ו}}</t>
  </si>
  <si>
    <t>{{מ:פסוק|שמואל א|יד|מז}}</t>
  </si>
  <si>
    <t>שֹׁפֵךְ֙ דַּ֣ם {{נוסח|הָֽאָדָ֔ם|ל=הָֽאָדָ֔ם בגעיה ימנית}} {{נוסח|בָּֽאָדָ֖ם|ל=בָּֽאָדָ֖ם בגעיה ימנית}} דָּמ֣וֹ יִשָּׁפֵ֑ךְ כִּ֚י בְּצֶ֣לֶם אֱלֹהִ֔ים עָשָׂ֖ה אֶת־הָאָדָֽם׃</t>
  </si>
  <si>
    <t>וְשָׁא֛וּל לָכַ֥ד הַמְּלוּכָ֖ה עַל־יִשְׂרָאֵ֑ל וַיִּלָּ֣חֶם סָבִ֣יב{{מ:פסק}}בְּֽכׇל־אֹיְבָ֡יו בְּמוֹאָ֣ב{{מ:לגרמיה}}וּבִבְנֵֽי־עַמּ֨וֹן וּבֶאֱד֜וֹם וּבְמַלְכֵ֤י צוֹבָה֙ וּבַפְּלִשְׁתִּ֔ים וּבְכֹ֥ל אֲשֶׁר־יִפְנֶ֖ה יַרְשִֽׁיעַ׃</t>
  </si>
  <si>
    <t>{{מ:פסוק|יחזקאל|לט|ט}}</t>
  </si>
  <si>
    <t>וְֽיָצְא֞וּ יֹֽשְׁבֵ֣י{{מ:לגרמיה}}עָרֵ֣י יִשְׂרָאֵ֗ל וּבִעֲר֡וּ וְ֠הִשִּׂ֠יקוּ בְּנֶ֨שֶׁק וּמָגֵ֤ן וְצִנָּה֙ בְּקֶ֣שֶׁת וּבְחִצִּ֔ים וּבְמַקֵּ֥ל יָ֖ד וּבְרֹ֑מַח וּבִעֲר֥וּ בָהֶ֛ם אֵ֖שׁ שֶׁ֥בַע שָׁנִֽים׃</t>
  </si>
  <si>
    <t>{{מ:פסוק|בראשית|ט|ז}}</t>
  </si>
  <si>
    <t>וְאַתֶּ֖ם פְּר֣וּ וּרְב֑וּ שִׁרְצ֥וּ בָאָ֖רֶץ וּרְבוּ־בָֽהּ׃</t>
  </si>
  <si>
    <t>{{מ:פסוק|שמואל א|יד|מח}}</t>
  </si>
  <si>
    <t>וַיַּ֣עַשׂ חַ֔יִל וַיַּ֖ךְ אֶת־עֲמָלֵ֑ק וַיַּצֵּ֥ל אֶת־יִשְׂרָאֵ֖ל מִיַּ֥ד שֹׁסֵֽהוּ׃</t>
  </si>
  <si>
    <t>{{מ:פסוק|יחזקאל|לט|י}}</t>
  </si>
  <si>
    <t>וְלֹא־יִשְׂא֨וּ עֵצִ֜ים מִן־הַשָּׂדֶ֗ה וְלֹ֤א יַחְטְבוּ֙ מִן־הַיְּעָרִ֔ים כִּ֥י בַנֶּ֖שֶׁק יְבַעֲרוּ־אֵ֑שׁ {{נוסח|וְשָׁלְל֣וּ|א=וְשָׁלֲל֣וּ}} {{נוסח|אֶת־שֹׁלְלֵיהֶ֗ם|א=אֶת־שֹׁלֲלֵיהֶ֗ם}} {{נוסח|וּבָֽזְזוּ֙|א=וּבָֽזֲזוּ֙}} {{נוסח|אֶת־בֹּ֣זְזֵיהֶ֔ם|א=אֶת־בֹּ֣זֲזֵיהֶ֔ם}} נְאֻ֖ם אֲדֹנָ֥י יֱהֹוִֽה׃</t>
  </si>
  <si>
    <t>{{מ:פסוק|בראשית|ט|ח|עלייה=חמישי}}</t>
  </si>
  <si>
    <t>וַיֹּ֤אמֶר אֱלֹהִים֙ אֶל־נֹ֔חַ וְאֶל־בָּנָ֥יו אִתּ֖וֹ לֵאמֹֽר׃</t>
  </si>
  <si>
    <t>{{מ:פסוק|יחזקאל|לט|יא}}</t>
  </si>
  <si>
    <t>וְהָיָ֣ה בַיּ֣וֹם הַה֡וּא אֶתֵּ֣ן לְגוֹג֩{{מ:פסק}}מְקֽוֹם־שָׁ֨ם קֶ֜בֶר בְּיִשְׂרָאֵ֗ל גֵּ֤י הָעֹֽבְרִים֙ קִדְמַ֣ת הַיָּ֔ם וְחֹסֶ֥מֶת הִ֖יא אֶת־הָעֹֽבְרִ֑ים וְקָ֣בְרוּ שָׁ֗ם אֶת־גּוֹג֙ וְאֶת־כׇּל־הֲמוֹנֹ֔ה וְקָ֣רְא֔וּ גֵּ֖יא הֲמ֥וֹן גּֽוֹג׃</t>
  </si>
  <si>
    <t>{{מ:פסוק|שמואל א|יד|מט}}</t>
  </si>
  <si>
    <t>וַיִּֽהְיוּ֙ בְּנֵ֣י שָׁא֔וּל יוֹנָתָ֥ן וְיִשְׁוִ֖י {{נוסח|וּמַלְכִּי־שׁ֑וּעַ|=אלק (וכן במג"ה)|ש1=וּמַלְכִּישׁ֑וּעַ (תיבה אחת) ומסורת-ש,1 ולפי קונטרסי המסורה שהיו בהתחלת הכתר, ובדפוסים ובקורן (וכך תיקן ברויאר ובעקבותיו במכון ממרא ובסימנים)}} וְשֵׁם֙ שְׁתֵּ֣י בְנֹתָ֔יו שֵׁ֤ם הַבְּכִירָה֙ מֵרַ֔ב וְשֵׁ֥ם הַקְּטַנָּ֖ה מִיכַֽל׃</t>
  </si>
  <si>
    <t>{{מ:פסוק|בראשית|ט|ט}}</t>
  </si>
  <si>
    <t>וַאֲנִ֕י הִנְנִ֥י מֵקִ֛ים אֶת־בְּרִיתִ֖י אִתְּכֶ֑ם וְאֶֽת־זַרְעֲכֶ֖ם {{נוסח|אַֽחֲרֵיכֶֽם|ל=אַֽחֲרֵיכֶֽם בגעיה ימנית}}׃</t>
  </si>
  <si>
    <t>{{מ:פסוק|יחזקאל|לט|יב}}</t>
  </si>
  <si>
    <t>{{מ:פסוק|שמואל א|יד|נ}}</t>
  </si>
  <si>
    <t>וּקְבָרוּם֙ בֵּ֣ית יִשְׂרָאֵ֔ל לְמַ֖עַן טַהֵ֣ר אֶת־הָאָ֑רֶץ שִׁבְעָ֖ה חֳדָשִֽׁים׃</t>
  </si>
  <si>
    <t>וְשֵׁם֙ אֵ֣שֶׁת שָׁא֔וּל אֲחִינֹ֖עַם בַּת־אֲחִימָ֑עַץ וְשֵׁ֤ם שַׂר־צְבָאוֹ֙ אֲבִינֵ֔ר בֶּן־נֵ֖ר דּ֥וֹד שָׁאֽוּל׃</t>
  </si>
  <si>
    <t>{{מ:פסוק|בראשית|ט|י}}</t>
  </si>
  <si>
    <t>וְאֵ֨ת כׇּל־נֶ֤פֶשׁ {{נוסח|הַֽחַיָּה֙|ל=הַֽחַיָּה֙ בגעיה ימנית}} אֲשֶׁ֣ר אִתְּכֶ֔ם בָּע֧וֹף בַּבְּהֵמָ֛ה וּֽבְכׇל־חַיַּ֥ת הָאָ֖רֶץ אִתְּכֶ֑ם מִכֹּל֙ יֹצְאֵ֣י הַתֵּבָ֔ה לְכֹ֖ל חַיַּ֥ת הָאָֽרֶץ׃</t>
  </si>
  <si>
    <t>{{מ:פסוק|שמואל א|יד|נא}}</t>
  </si>
  <si>
    <t>וְקִ֧ישׁ אֲבִֽי־שָׁא֛וּל וְנֵ֥ר אֲבִֽי־אַבְנֵ֖ר בֶּן־אֲבִיאֵֽל׃</t>
  </si>
  <si>
    <t>{{מ:פסוק|יחזקאל|לט|יג}}</t>
  </si>
  <si>
    <t>וְקָֽבְרוּ֙ כׇּל־עַ֣ם הָאָ֔רֶץ וְהָיָ֥ה לָהֶ֖ם לְשֵׁ֑ם י֚וֹם הִכָּ֣בְדִ֔י נְאֻ֖ם אֲדֹנָ֥י יֱהֹוִֽה׃</t>
  </si>
  <si>
    <t>{{מ:פסוק|בראשית|ט|יא}}</t>
  </si>
  <si>
    <t>וַהֲקִמֹתִ֤י אֶת־בְּרִיתִי֙ אִתְּכֶ֔ם וְלֹֽא־יִכָּרֵ֧ת כׇּל־בָּשָׂ֛ר ע֖וֹד מִמֵּ֣י הַמַּבּ֑וּל וְלֹֽא־יִהְיֶ֥ה ע֛וֹד מַבּ֖וּל לְשַׁחֵ֥ת הָאָֽרֶץ׃</t>
  </si>
  <si>
    <t>{{מ:פסוק|יחזקאל|לט|יד}}</t>
  </si>
  <si>
    <t>{{מ:פסוק|שמואל א|יד|נב}}</t>
  </si>
  <si>
    <t>וְאַנְשֵׁ֨י תָמִ֤יד יַבְדִּ֙ילוּ֙ עֹבְרִ֣ים בָּאָ֔רֶץ מְקַבְּרִ֣ים אֶת־הָעֹֽבְרִ֗ים אֶת־הַנּוֹתָרִ֛ים עַל־פְּנֵ֥י הָאָ֖רֶץ לְטַהֲרָ֑הּ מִקְצֵ֥ה שִׁבְעָה־חֳדָשִׁ֖ים יַחְקֹֽרוּ׃</t>
  </si>
  <si>
    <t>וַתְּהִ֤י הַמִּלְחָמָה֙ חֲזָקָ֣ה עַל־פְּלִשְׁתִּ֔ים כֹּ֖ל יְמֵ֣י שָׁא֑וּל {{נוסח|וְרָאָ֨ה שָׁא֜וּל|=א?ל ובדפוסים (וכן מג"ה וברויאר)|א=וְרָאָ֨ה שָׁא֗וּל? לפי ברויאר (ודחה את הנוסח בפנים) אבל המקום מטושטש מדי מכדי לקבוע על פיו נוסח החורג מהעדים המקבילים}} כׇּל־אִ֤ישׁ גִּבּוֹר֙ וְכׇל־בֶּן־חַ֔יִל וַיַּאַסְפֵ֖הוּ אֵלָֽיו׃</t>
  </si>
  <si>
    <t>{{מ:פסוק|בראשית|ט|יב}}</t>
  </si>
  <si>
    <t>וַיֹּ֣אמֶר אֱלֹהִ֗ים זֹ֤את אֽוֹת־הַבְּרִית֙ אֲשֶׁר־אֲנִ֣י נֹתֵ֗ן בֵּינִי֙ וּבֵ֣ינֵיכֶ֔ם וּבֵ֛ין כׇּל־נֶ֥פֶשׁ חַיָּ֖ה אֲשֶׁ֣ר אִתְּכֶ֑ם לְדֹרֹ֖ת עוֹלָֽם׃</t>
  </si>
  <si>
    <t>{{מ:פסוק|יחזקאל|לט|טו}}</t>
  </si>
  <si>
    <t>וְעָבְר֤וּ הָעֹֽבְרִים֙ בָּאָ֔רֶץ וְרָאָה֙ עֶ֣צֶם אָדָ֔ם וּבָנָ֥ה אֶצְל֖וֹ צִיּ֑וּן עַ֣ד קָבְר֤וּ אֹתוֹ֙ הַֽמְקַבְּרִ֔ים אֶל־גֵּ֖יא הֲמ֥וֹן גּֽוֹג׃</t>
  </si>
  <si>
    <t>{{מ:פסוק|בראשית|ט|יג}}</t>
  </si>
  <si>
    <t>אֶת־קַשְׁתִּ֕י נָתַ֖תִּי בֶּֽעָנָ֑ן וְהָֽיְתָה֙ לְא֣וֹת בְּרִ֔ית בֵּינִ֖י וּבֵ֥ין הָאָֽרֶץ׃</t>
  </si>
  <si>
    <t>{{מ:פסוק|יחזקאל|לט|טז}}</t>
  </si>
  <si>
    <t>וְגַ֥ם שֶׁם־עִ֛יר הֲמוֹנָ֖ה וְטִהֲר֥וּ הָאָֽרֶץ׃</t>
  </si>
  <si>
    <t>{{מ:פסוק|בראשית|ט|יד}}</t>
  </si>
  <si>
    <t>וְהָיָ֕ה {{נוסח|בְּעַֽנְנִ֥י|ל=בְּעַֽנְנִ֥י בגעיה ימנית}} עָנָ֖ן עַל־הָאָ֑רֶץ וְנִרְאֲתָ֥ה הַקֶּ֖שֶׁת בֶּעָנָֽן׃</t>
  </si>
  <si>
    <t>{{מ:פסוק|יחזקאל|לט|יז}}</t>
  </si>
  <si>
    <t>וְאַתָּ֨ה בֶן־אָדָ֜ם כֹּה־אָמַ֣ר{{מ:לגרמיה}}אֲדֹנָ֣י יֱהֹוִ֗ה אֱמֹר֩ לְצִפּ֨וֹר כׇּל־כָּנָ֜ף וּלְכֹ֣ל{{מ:לגרמיה}}חַיַּ֣ת הַשָּׂדֶ֗ה הִקָּבְצ֤וּ וָבֹ֙אוּ֙ הֵאָסְפ֣וּ מִסָּבִ֔יב עַל־זִבְחִ֗י אֲשֶׁ֨ר אֲנִ֜י זֹבֵ֤חַ לָכֶם֙ זֶ֣בַח גָּד֔וֹל עַ֖ל הָרֵ֣י יִשְׂרָאֵ֑ל וַאֲכַלְתֶּ֥ם בָּשָׂ֖ר וּשְׁתִ֥יתֶם דָּֽם׃</t>
  </si>
  <si>
    <t>ספר שמואל/שמ"א טו</t>
  </si>
  <si>
    <t>{{מ:פסוק|בראשית|ט|טו}}</t>
  </si>
  <si>
    <t>וְזָכַרְתִּ֣י אֶת־בְּרִיתִ֗י אֲשֶׁ֤ר בֵּינִי֙ וּבֵ֣ינֵיכֶ֔ם וּבֵ֛ין כׇּל־נֶ֥פֶשׁ חַיָּ֖ה בְּכׇל־בָּשָׂ֑ר וְלֹֽא־יִֽהְיֶ֨ה ע֤וֹד הַמַּ֙יִם֙ לְמַבּ֔וּל לְשַׁחֵ֖ת כׇּל־בָּשָֽׂר׃</t>
  </si>
  <si>
    <t>{{מ:פסוק|יחזקאל|לט|יח}}</t>
  </si>
  <si>
    <t>בְּשַׂ֤ר גִּבּוֹרִים֙ תֹּאכֵ֔לוּ וְדַם־נְשִׂיאֵ֥י הָאָ֖רֶץ תִּשְׁתּ֑וּ אֵילִ֨ים כָּרִ֤ים וְעַתּוּדִים֙ פָּרִ֔ים מְרִיאֵ֥י בָשָׁ֖ן כֻּלָּֽם׃</t>
  </si>
  <si>
    <t>{{מ:פסוק|שמואל א|טו|א}}</t>
  </si>
  <si>
    <t>{{מ:פסוק|בראשית|ט|טז}}</t>
  </si>
  <si>
    <t>וַיֹּ֤אמֶר שְׁמוּאֵל֙ אֶל־שָׁא֔וּל אֹתִ֨י שָׁלַ֤ח יְהֹוָה֙ לִמְשָׁחֳךָ֣ לְמֶ֔לֶךְ עַל־עַמּ֖וֹ עַל־יִשְׂרָאֵ֑ל וְעַתָּ֣ה שְׁמַ֔ע לְק֖וֹל דִּבְרֵ֥י יְהֹוָֽה׃</t>
  </si>
  <si>
    <t>וְהָיְתָ֥ה הַקֶּ֖שֶׁת בֶּֽעָנָ֑ן וּרְאִיתִ֗יהָ לִזְכֹּר֙ בְּרִ֣ית עוֹלָ֔ם בֵּ֣ין אֱלֹהִ֔ים וּבֵין֙ כׇּל־נֶ֣פֶשׁ חַיָּ֔ה בְּכׇל־בָּשָׂ֖ר אֲשֶׁ֥ר עַל־הָאָֽרֶץ׃</t>
  </si>
  <si>
    <t>{{מ:פסוק|יחזקאל|לט|יט}}</t>
  </si>
  <si>
    <t>וַאֲכַלְתֶּם־חֵ֣לֶב לְשׇׂבְעָ֔ה וּשְׁתִ֥יתֶם דָּ֖ם לְשִׁכָּר֑וֹן מִזִּבְחִ֖י אֲשֶׁר־זָבַ֥חְתִּי לָכֶֽם׃</t>
  </si>
  <si>
    <t>{{מ:פסוק|בראשית|ט|יז}}</t>
  </si>
  <si>
    <t>וַיֹּ֥אמֶר אֱלֹהִ֖ים אֶל־נֹ֑חַ זֹ֤את אֽוֹת־הַבְּרִית֙ אֲשֶׁ֣ר הֲקִמֹ֔תִי בֵּינִ֕י וּבֵ֥ין כׇּל־בָּשָׂ֖ר אֲשֶׁ֥ר עַל־הָאָֽרֶץ׃</t>
  </si>
  <si>
    <t>{{מ:פסוק|יחזקאל|לט|כ}}</t>
  </si>
  <si>
    <t>וּשְׂבַעְתֶּ֤ם עַל־שֻׁלְחָנִי֙ ס֣וּס וָרֶ֔כֶב גִּבּ֖וֹר וְכׇל־אִ֣ישׁ מִלְחָמָ֑ה נְאֻ֖ם אֲדֹנָ֥י יֱהֹוִֽה׃</t>
  </si>
  <si>
    <t>{{מ:פסוק|שמואל א|טו|ב}}</t>
  </si>
  <si>
    <t>כֹּ֤ה אָמַר֙ יְהֹוָ֣ה צְבָא֔וֹת פָּקַ֕דְתִּי אֵ֛ת אֲשֶׁר־עָשָׂ֥ה עֲמָלֵ֖ק לְיִשְׂרָאֵ֑ל אֲשֶׁר־שָׂ֥ם לוֹ֙ בַּדֶּ֔רֶךְ בַּעֲלֹת֖וֹ מִמִּצְרָֽיִם׃</t>
  </si>
  <si>
    <t>{{מ:פסוק|יחזקאל|לט|כא}}</t>
  </si>
  <si>
    <t>וְנָתַתִּ֥י אֶת־כְּבוֹדִ֖י בַּגּוֹיִ֑ם וְרָא֣וּ כׇל־הַגּוֹיִ֗ם אֶת־מִשְׁפָּטִי֙ אֲשֶׁ֣ר עָשִׂ֔יתִי וְאֶת־יָדִ֖י אֲשֶׁר־שַׂ֥מְתִּי בָהֶֽם׃</t>
  </si>
  <si>
    <t>{{מ:פסוק|בראשית|ט|יח|סדר=ח|עלייה=ששי}}</t>
  </si>
  <si>
    <t>וַיִּֽהְי֣וּ בְנֵי־נֹ֗חַ הַיֹּֽצְאִים֙ מִן־הַתֵּבָ֔ה שֵׁ֖ם וְחָ֣ם וָיָ֑פֶת וְחָ֕ם ה֖וּא אֲבִ֥י כְנָֽעַן׃</t>
  </si>
  <si>
    <t>{{מ:פסוק|יחזקאל|לט|כב|סדר=כד}}</t>
  </si>
  <si>
    <t>וְיָֽדְעוּ֙ בֵּ֣ית יִשְׂרָאֵ֔ל כִּ֛י אֲנִ֥י יְהֹוָ֖ה אֱלֹהֵיהֶ֑ם מִן־הַיּ֥וֹם הַה֖וּא וָהָֽלְאָה׃</t>
  </si>
  <si>
    <t>{{מ:פסוק|שמואל א|טו|ג}}</t>
  </si>
  <si>
    <t>עַתָּה֩ לֵ֨ךְ וְהִכִּיתָ֜ה אֶת־עֲמָלֵ֗ק וְהַֽחֲרַמְתֶּם֙ אֶת־כׇּל־אֲשֶׁר־ל֔וֹ וְלֹ֥א תַחְמֹ֖ל עָלָ֑יו וְהֵמַתָּ֞ה מֵאִ֣ישׁ עַד־אִשָּׁ֗ה מֵֽעֹלֵל֙ וְעַד־יוֹנֵ֔ק מִשּׁ֣וֹר וְעַד־שֶׂ֔ה מִגָּמָ֖ל וְעַד־חֲמֽוֹר׃</t>
  </si>
  <si>
    <t>{{מ:פסוק|בראשית|ט|יט}}</t>
  </si>
  <si>
    <t>{{מ:פסוק|יחזקאל|לט|כג}}</t>
  </si>
  <si>
    <t>שְׁלֹשָׁ֥ה אֵ֖לֶּה בְּנֵי־נֹ֑חַ וּמֵאֵ֖לֶּה נָֽפְצָ֥ה כׇל־הָאָֽרֶץ׃</t>
  </si>
  <si>
    <t>וְיָדְע֣וּ הַ֠גּוֹיִ֠ם כִּ֣י בַעֲוֺנָ֞ם גָּל֣וּ בֵֽית־יִשְׂרָאֵ֗ל עַ֚ל אֲשֶׁ֣ר מָעֲלוּ־בִ֔י וָֽאַסְתִּ֥ר פָּנַ֖י מֵהֶ֑ם וָֽאֶתְּנֵם֙ בְּיַ֣ד צָרֵיהֶ֔ם וַיִּפְּל֥וּ בַחֶ֖רֶב כֻּלָּֽם׃</t>
  </si>
  <si>
    <t>{{מ:פסוק|בראשית|ט|כ}}</t>
  </si>
  <si>
    <t>וַיָּ֥חֶל נֹ֖חַ אִ֣ישׁ {{נוסח|הָֽאֲדָמָ֑ה|ל=הָֽאֲדָמָ֑ה בגעיה ימנית}} וַיִּטַּ֖ע כָּֽרֶם׃</t>
  </si>
  <si>
    <t>{{מ:פסוק|שמואל א|טו|ד}}</t>
  </si>
  <si>
    <t>{{מ:פסוק|יחזקאל|לט|כד}}</t>
  </si>
  <si>
    <t>וַיְשַׁמַּ֤ע שָׁאוּל֙ אֶת־הָעָ֔ם וַֽיִּפְקְדֵם֙ בַּטְּלָאִ֔ים מָאתַ֥יִם אֶ֖לֶף רַגְלִ֑י וַעֲשֶׂ֥רֶת אֲלָפִ֖ים אֶת־אִ֥ישׁ יְהוּדָֽה׃</t>
  </si>
  <si>
    <t>כְּטֻמְאָתָ֥ם וּכְפִשְׁעֵיהֶ֖ם עָשִׂ֣יתִי אֹתָ֑ם וָאַסְתִּ֥ר פָּנַ֖י מֵהֶֽם׃</t>
  </si>
  <si>
    <t>{{מ:פסוק|בראשית|ט|כא}}</t>
  </si>
  <si>
    <t>וַיֵּ֥שְׁתְּ מִן־הַיַּ֖יִן וַיִּשְׁכָּ֑ר וַיִּתְגַּ֖ל בְּת֥וֹךְ {{מ:קמץ|ד=אׇהֳלֹֽה|ס=אָהֳלֹֽה}}׃</t>
  </si>
  <si>
    <t>{{מ:פסוק|יחזקאל|לט|כה}}</t>
  </si>
  <si>
    <t>לָכֵ֗ן כֹּ֤ה אָמַר֙ אֲדֹנָ֣י יֱהֹוִ֔ה עַתָּ֗ה אָשִׁיב֙ אֶת־{{כו"ק|שבית|שְׁב֣וּת}} יַעֲקֹ֔ב וְרִחַמְתִּ֖י כׇּל־בֵּ֣ית יִשְׂרָאֵ֑ל וְקִנֵּאתִ֖י לְשֵׁ֥ם קׇדְשִֽׁי׃</t>
  </si>
  <si>
    <t>{{מ:פסוק|שמואל א|טו|ה}}</t>
  </si>
  <si>
    <t>וַיָּבֹ֥א שָׁא֖וּל עַד־עִ֣יר עֲמָלֵ֑ק וַיָּ֖רֶב בַּנָּֽחַל׃</t>
  </si>
  <si>
    <t>{{מ:פסוק|בראשית|ט|כב}}</t>
  </si>
  <si>
    <t>וַיַּ֗רְא חָ֚ם אֲבִ֣י כְנַ֔עַן אֵ֖ת עֶרְוַ֣ת אָבִ֑יו וַיַּגֵּ֥ד לִשְׁנֵֽי־אֶחָ֖יו בַּחֽוּץ׃</t>
  </si>
  <si>
    <t>{{מ:פסוק|יחזקאל|לט|כו}}</t>
  </si>
  <si>
    <t>וְנָשׂוּ֙ אֶת־כְּלִמָּתָ֔ם וְאֶת־כׇּל־מַעֲלָ֖ם אֲשֶׁ֣ר מָעֲלוּ־בִ֑י בְּשִׁבְתָּ֧ם עַל־אַדְמָתָ֛ם לָבֶ֖טַח וְאֵ֥ין מַחֲרִֽיד׃</t>
  </si>
  <si>
    <t>{{מ:פסוק|שמואל א|טו|ו}}</t>
  </si>
  <si>
    <t>{{מ:פסוק|בראשית|ט|כג}}</t>
  </si>
  <si>
    <t>וַיֹּ֣אמֶר שָׁא֣וּל אֶֽל־הַקֵּינִ֡י לְכוּ֩ סֻּ֨רוּ רְד֜וּ מִתּ֣וֹךְ עֲמָלֵקִ֗י פֶּן־אֹֽסִפְךָ֙ עִמּ֔וֹ וְאַתָּ֞ה עָשִׂ֤יתָֽה חֶ֙סֶד֙ עִם־כׇּל־בְּנֵ֣י יִשְׂרָאֵ֔ל בַּעֲלוֹתָ֖ם מִמִּצְרָ֑יִם וַיָּ֥סַר קֵינִ֖י מִתּ֥וֹךְ עֲמָלֵֽק׃</t>
  </si>
  <si>
    <t>{{מ:פסוק|יחזקאל|לט|כז}}</t>
  </si>
  <si>
    <t>וַיִּקַּח֩ שֵׁ֨ם וָיֶ֜פֶת אֶת־הַשִּׂמְלָ֗ה וַיָּשִׂ֙ימוּ֙ עַל־שְׁכֶ֣ם שְׁנֵיהֶ֔ם וַיֵּֽלְכוּ֙ אֲחֹ֣רַנִּ֔ית וַיְכַסּ֕וּ אֵ֖ת עֶרְוַ֣ת אֲבִיהֶ֑ם וּפְנֵיהֶם֙ אֲחֹ֣רַנִּ֔ית וְעֶרְוַ֥ת אֲבִיהֶ֖ם לֹ֥א רָאֽוּ׃</t>
  </si>
  <si>
    <t>{{נוסח|בְּשׁוֹבְבִ֤י|א=בְּשׁוֹבֲבִ֤י}} אוֹתָם֙ מִן־הָ֣עַמִּ֔ים וְקִבַּצְתִּ֣י אֹתָ֔ם מֵאַרְצ֖וֹת אֹיְבֵיהֶ֑ם וְנִקְדַּ֣שְׁתִּי בָ֔ם לְעֵינֵ֖י הַגּוֹיִ֥ם רַבִּֽים׃</t>
  </si>
  <si>
    <t>{{מ:פסוק|יחזקאל|לט|כח}}</t>
  </si>
  <si>
    <t>וְיָדְע֗וּ כִּ֣י אֲנִ֤י יְהֹוָה֙ אֱלֹ֣הֵיהֶ֔ם בְּהַגְלוֹתִ֤י אֹתָם֙ אֶל־הַגּוֹיִ֔ם וְכִנַּסְתִּ֖ים עַל־אַדְמָתָ֑ם וְלֹא־אוֹתִ֥יר ע֛וֹד מֵהֶ֖ם שָֽׁם׃</t>
  </si>
  <si>
    <t>{{מ:פסוק|בראשית|ט|כד}}</t>
  </si>
  <si>
    <t>{{מ:פסוק|שמואל א|טו|ז}}</t>
  </si>
  <si>
    <t>וַיִּ֥יקֶץ נֹ֖חַ מִיֵּינ֑וֹ וַיֵּ֕דַע אֵ֛ת {{נוסח|אֲשֶׁר־עָֽשָׂה־ל֖וֹ|=ל לפי ברויאר ודותן ("עשה" בגעיה ומוקפת) ומעיון בכתי"ל נראה שהאמת אתם.|דפוסים=אֲשֶׁר־עָ֥שָׂה ל֖וֹ|הקלדה=אֲשֶׁר־עָ֥שָׂה־ל֖וֹ (מקף בתיבת משרת)}} בְּנ֥וֹ הַקָּטָֽן׃</t>
  </si>
  <si>
    <t>וַיַּ֥ךְ שָׁא֖וּל אֶת־עֲמָלֵ֑ק מֵֽחֲוִילָה֙ בּוֹאֲךָ֣ שׁ֔וּר אֲשֶׁ֖ר עַל־פְּנֵ֥י מִצְרָֽיִם׃</t>
  </si>
  <si>
    <t>{{מ:פסוק|יחזקאל|לט|כט}}</t>
  </si>
  <si>
    <t>וְלֹא־אַסְתִּ֥יר ע֛וֹד פָּנַ֖י מֵהֶ֑ם אֲשֶׁ֨ר שָׁפַ֤כְתִּי אֶת־רוּחִי֙ עַל־בֵּ֣ית יִשְׂרָאֵ֔ל נְאֻ֖ם אֲדֹנָ֥י יֱהֹוִֽה׃</t>
  </si>
  <si>
    <t>{{מ:פסוק|בראשית|ט|כה}}</t>
  </si>
  <si>
    <t>וַיֹּ֖אמֶר אָר֣וּר כְּנָ֑עַן עֶ֥בֶד עֲבָדִ֖ים יִֽהְיֶ֥ה לְאֶחָֽיו׃</t>
  </si>
  <si>
    <t>{{מ:פסוק|שמואל א|טו|ח}}</t>
  </si>
  <si>
    <t>וַיִּתְפֹּ֛שׂ אֶת־אֲגַ֥ג מֶלֶךְ־עֲמָלֵ֖ק חָ֑י וְאֶת־כׇּל־הָעָ֖ם הֶחֱרִ֥ים לְפִי־חָֽרֶב׃</t>
  </si>
  <si>
    <t>{{מ:פסוק|בראשית|ט|כו}}</t>
  </si>
  <si>
    <t>וַיֹּ֕אמֶר {{נוסח|בָּר֥וּךְ יְהֹוָ֖ה|כאן מתחיל כתי"ש}} אֱלֹ֣הֵי שֵׁ֑ם וִיהִ֥י כְנַ֖עַן עֶ֥בֶד לָֽמוֹ׃</t>
  </si>
  <si>
    <t>ספר יחזקאל/מ</t>
  </si>
  <si>
    <t>{{מ:פסוק|שמואל א|טו|ט}}</t>
  </si>
  <si>
    <t>וַיַּחְמֹל֩ שָׁא֨וּל וְהָעָ֜ם עַל־אֲגָ֗ג וְעַל־מֵיטַ֣ב הַצֹּאן֩ וְהַבָּקָ֨ר וְהַמִּשְׁנִ֤ים וְעַל־הַכָּרִים֙ וְעַל־כׇּל־הַטּ֔וֹב וְלֹ֥א אָב֖וּ הַחֲרִימָ֑ם וְכׇל־הַמְּלָאכָ֛ה נְמִבְזָ֥ה וְנָמֵ֖ס אֹתָ֥הּ הֶחֱרִֽימוּ׃</t>
  </si>
  <si>
    <t>{{מ:פסוק|בראשית|ט|כז}}</t>
  </si>
  <si>
    <t>יַ֤פְתְּ אֱלֹהִים֙ לְיֶ֔פֶת וְיִשְׁכֹּ֖ן {{מ:קמץ|ד=בְּאׇֽהֳלֵי־שֵׁ֑ם|ס=בְּאָֽהֳלֵי־שֵׁ֑ם}} וִיהִ֥י כְנַ֖עַן עֶ֥בֶד לָֽמוֹ׃</t>
  </si>
  <si>
    <t>{{מ:פסוק|שמואל א|טו|י}}</t>
  </si>
  <si>
    <t>{{מ:פסוק|יחזקאל|מ|א}}</t>
  </si>
  <si>
    <t>וַֽיְהִי֙ דְּבַר־יְהֹוָ֔ה אֶל־שְׁמוּאֵ֖ל לֵאמֹֽר׃</t>
  </si>
  <si>
    <t>בְּעֶשְׂרִ֣ים וְחָמֵ֣שׁ שָׁנָ֣ה לְ֠גָלוּתֵ֠נוּ בְּרֹ֨אשׁ הַשָּׁנָ֜ה בֶּעָשׂ֣וֹר לַחֹ֗דֶשׁ בְּאַרְבַּ֤ע עֶשְׂרֵה֙ שָׁנָ֔ה אַחַ֕ר אֲשֶׁ֥ר הֻכְּתָ֖ה הָעִ֑יר בְּעֶ֣צֶם{{מ:לגרמיה}}הַיּ֣וֹם הַזֶּ֗ה הָיְתָ֤ה עָלַי֙ יַד־יְהֹוָ֔ה וַיָּבֵ֥א אֹתִ֖י שָֽׁמָּה׃</t>
  </si>
  <si>
    <t>{{מ:פסוק|בראשית|ט|כח}}</t>
  </si>
  <si>
    <t>{{נוסח|וַֽיְחִי־נֹ֖חַ|ל=וַֽיְחִי־נֹ֖חַ בגעיה ימנית}} אַחַ֣ר הַמַּבּ֑וּל שְׁלֹ֤שׁ מֵאוֹת֙ שָׁנָ֔ה וַֽחֲמִשִּׁ֖ים שָׁנָֽה׃</t>
  </si>
  <si>
    <t>{{מ:פסוק|שמואל א|טו|יא}}</t>
  </si>
  <si>
    <t>נִחַ֗מְתִּי כִּֽי־הִמְלַ֤כְתִּי אֶת־שָׁאוּל֙ לְמֶ֔לֶךְ כִּי־שָׁב֙ מֵֽאַחֲרַ֔י וְאֶת־דְּבָרַ֖י לֹ֣א הֵקִ֑ים וַיִּ֙חַר֙ לִשְׁמוּאֵ֔ל וַיִּזְעַ֥ק אֶל־יְהֹוָ֖ה {{נוסח|כׇּל־הַלָּֽיְלָה|א=כׇּל־הַלָּֽילָה (חסר שוא)}}׃</t>
  </si>
  <si>
    <t>{{מ:פסוק|יחזקאל|מ|ב}}</t>
  </si>
  <si>
    <t>בְּמַרְא֣וֹת אֱלֹהִ֔ים הֱבִיאַ֖נִי אֶל־אֶ֣רֶץ יִשְׂרָאֵ֑ל וַיְנִיחֵ֗נִי אֶל־הַ֤ר גָּבֹ֙הַּ֙ מְאֹ֔ד וְעָלָ֥יו כְּמִבְנֵה־עִ֖יר מִנֶּֽגֶב׃</t>
  </si>
  <si>
    <t>{{מ:פסוק|בראשית|ט|כט}}</t>
  </si>
  <si>
    <t>{{נוסח|וַיִּֽהְיוּ֙|=ל וספרי תימן|ספרי ספרד ואכשנז וַֽיְהִי֙ (הגעיה ע"פ קורן וסימנים)}}{{גודל גופן|2|{{הערה|בספרי ספרד ואשכנז וַֽיְהִי֙}}}} כׇּל־יְמֵי־נֹ֔חַ תְּשַׁ֤ע מֵאוֹת֙ שָׁנָ֔ה וַחֲמִשִּׁ֖ים שָׁנָ֑ה וַיָּמֹֽת׃</t>
  </si>
  <si>
    <t>{{מ:פסוק|יחזקאל|מ|ג}}</t>
  </si>
  <si>
    <t>{{מ:פסוק|שמואל א|טו|יב}}</t>
  </si>
  <si>
    <t>וַיָּבֵ֨יא אוֹתִ֜י שָׁ֗מָּה וְהִנֵּה־אִישׁ֙ מַרְאֵ֙הוּ֙ כְּמַרְאֵ֣ה נְחֹ֔שֶׁת וּפְתִיל־פִּשְׁתִּ֥ים בְּיָד֖וֹ וּקְנֵ֣ה הַמִּדָּ֑ה וְה֥וּא עֹמֵ֖ד בַּשָּֽׁעַר׃</t>
  </si>
  <si>
    <t>וַיַּשְׁכֵּ֧ם שְׁמוּאֵ֛ל לִקְרַ֥את שָׁא֖וּל בַּבֹּ֑קֶר וַיֻּגַּ֨ד לִשְׁמוּאֵ֜ל לֵאמֹ֗ר בָּֽא־שָׁא֤וּל הַכַּרְמֶ֙לָה֙ וְהִנֵּ֨ה מַצִּ֥יב לוֹ֙ יָ֔ד וַיִּסֹּב֙ וַֽיַּעֲבֹ֔ר וַיֵּ֖רֶד הַגִּלְגָּֽל׃</t>
  </si>
  <si>
    <t>{{מ:פסוק|שמואל א|טו|יג}}</t>
  </si>
  <si>
    <t>ספר בראשית/י</t>
  </si>
  <si>
    <t>וַיָּבֹ֥א שְׁמוּאֵ֖ל אֶל־שָׁא֑וּל וַיֹּ֧אמֶר ל֣וֹ שָׁא֗וּל בָּר֤וּךְ אַתָּה֙ לַֽיהֹוָ֔ה הֲקִימֹ֖תִי אֶת־דְּבַ֥ר יְהֹוָֽה׃</t>
  </si>
  <si>
    <t>{{מ:פסוק|יחזקאל|מ|ד}}</t>
  </si>
  <si>
    <t>וַיְדַבֵּ֨ר אֵלַ֜י הָאִ֗ישׁ בֶּן־אָדָ֡ם רְאֵ֣ה בְעֵינֶ֩יךָ֩ וּבְאׇזְנֶ֨יךָ שְּׁמָ֜ע וְשִׂ֣ים לִבְּךָ֗ לְכֹ֤ל אֲשֶׁר־אֲנִי֙ מַרְאֶ֣ה אוֹתָ֔ךְ כִּ֛י לְמַ֥עַן הַרְאוֹתְכָ֖ה הֻבָ֣אתָה הֵ֑נָּה הַגֵּ֛ד אֶת־כׇּל־אֲשֶׁר־אַתָּ֥ה רֹאֶ֖ה לְבֵ֥ית יִשְׂרָאֵֽל׃</t>
  </si>
  <si>
    <t>{{מ:פסוק|שמואל א|טו|יד}}</t>
  </si>
  <si>
    <t>וַיֹּ֣אמֶר שְׁמוּאֵ֔ל וּמֶ֛ה קֽוֹל־הַצֹּ֥אן הַזֶּ֖ה בְּאׇזְנָ֑י וְק֣וֹל הַבָּקָ֔ר אֲשֶׁ֥ר אָנֹכִ֖י שֹׁמֵֽעַ׃</t>
  </si>
  <si>
    <t>{{מ:פסוק|בראשית|י|א}}</t>
  </si>
  <si>
    <t>{{מ:פסוק|יחזקאל|מ|ה}}</t>
  </si>
  <si>
    <t>וְאֵ֙לֶּה֙ תּוֹלְדֹ֣ת בְּנֵי־נֹ֔חַ שֵׁ֖ם חָ֣ם וָיָ֑פֶת וַיִּוָּלְד֥וּ לָהֶ֛ם בָּנִ֖ים אַחַ֥ר הַמַּבּֽוּל׃</t>
  </si>
  <si>
    <t>וְהִנֵּ֥ה חוֹמָ֛ה מִח֥וּץ לַבַּ֖יִת סָבִ֣יב{{מ:פסק}}סָבִ֑יב וּבְיַ֨ד הָאִ֜ישׁ קְנֵ֣ה הַמִּדָּ֗ה שֵׁשׁ־אַמּ֤וֹת בָּֽאַמָּה֙ וָטֹ֔פַח וַיָּ֜מׇד אֶת־רֹ֤חַב הַבִּנְיָן֙ קָנֶ֣ה אֶחָ֔ד וְקוֹמָ֖ה קָנֶ֥ה אֶחָֽד׃</t>
  </si>
  <si>
    <t>{{מ:פסוק|שמואל א|טו|טו}}</t>
  </si>
  <si>
    <t>וַיֹּ֨אמֶר שָׁא֜וּל מֵעֲמָלֵקִ֣י הֱבִיא֗וּם אֲשֶׁ֨ר חָמַ֤ל הָעָם֙ עַל־מֵיטַ֤ב הַצֹּאן֙ וְהַבָּקָ֔ר לְמַ֥עַן זְבֹ֖חַ לַיהֹוָ֣ה אֱלֹהֶ֑יךָ וְאֶת־הַיּוֹתֵ֖ר הֶחֱרַֽמְנוּ׃</t>
  </si>
  <si>
    <t>{{מ:פסוק|בראשית|י|ב}}</t>
  </si>
  <si>
    <t>{{מ:פסוק|יחזקאל|מ|ו}}</t>
  </si>
  <si>
    <t>וַיָּב֗וֹא אֶל־שַׁ֙עַר֙ אֲשֶׁ֤ר פָּנָיו֙ דֶּ֣רֶךְ הַקָּדִ֔ימָה וַיַּ֖עַל בְּמַעֲלוֹתָ֑ו וַיָּ֣מׇד{{מ:לגרמיה}}אֶת־סַ֣ף הַשַּׁ֗עַר קָנֶ֤ה אֶחָד֙ רֹ֔חַב וְאֵת֙ סַ֣ף אֶחָ֔ד קָנֶ֥ה אֶחָ֖ד רֹֽחַב׃</t>
  </si>
  <si>
    <t>{{מ:פסוק|שמואל א|טו|טז}}</t>
  </si>
  <si>
    <t>וַיֹּ֤אמֶר שְׁמוּאֵל֙ אֶל־שָׁא֔וּל הֶ֚רֶף וְאַגִּ֣ידָה לְּךָ֔ אֵת֩ אֲשֶׁ֨ר דִּבֶּ֧ר יְהֹוָ֛ה אֵלַ֖י הַלָּ֑יְלָה {{כו"ק|ויאמרו|וַיֹּ֥אמֶר}} ל֖וֹ דַּבֵּֽר׃</t>
  </si>
  <si>
    <t>{{מ:פסוק|בראשית|י|ג}}</t>
  </si>
  <si>
    <t>וּבְנֵ֖י גֹּ֑מֶר {{נוסח|אַשְׁכְּנַ֥ז|=ש ובדפוסים|ל=אַשְׁכֲּנַ֥ז (חטף)|הערת ברויאר}} וְרִיפַ֖ת וְתֹגַרְמָֽה׃</t>
  </si>
  <si>
    <t>{{מ:פסוק|יחזקאל|מ|ז}}</t>
  </si>
  <si>
    <t>וְהַתָּ֗א קָנֶ֨ה אֶחָ֥ד אֹ֙רֶךְ֙ וְקָנֶ֤ה אֶחָד֙ רֹ֔חַב וּבֵ֥ין הַתָּאִ֖ים חָמֵ֣שׁ אַמּ֑וֹת וְסַ֣ף הַ֠שַּׁ֠עַר מֵאֵ֨צֶל אֻלָ֥ם הַשַּׁ֛עַר מֵהַבַּ֖יִת קָנֶ֥ה אֶחָֽד׃</t>
  </si>
  <si>
    <t>{{מ:פסוק|בראשית|י|ד}}</t>
  </si>
  <si>
    <t>{{מ:פסוק|שמואל א|טו|יז|סדר=ט}}</t>
  </si>
  <si>
    <t>וַיֹּ֣אמֶר שְׁמוּאֵ֔ל הֲל֗וֹא אִם־קָטֹ֤ן אַתָּה֙ בְּעֵינֶ֔יךָ רֹ֛אשׁ שִׁבְטֵ֥י יִשְׂרָאֵ֖ל אָ֑תָּה וַיִּמְשָׁחֲךָ֧ יְהֹוָ֛ה לְמֶ֖לֶךְ עַל־יִשְׂרָאֵֽל׃</t>
  </si>
  <si>
    <t>וּבְנֵ֥י יָוָ֖ן אֱלִישָׁ֣ה וְתַרְשִׁ֑ישׁ כִּתִּ֖ים וְדֹדָנִֽים׃</t>
  </si>
  <si>
    <t>{{מ:פסוק|יחזקאל|מ|ח}}</t>
  </si>
  <si>
    <t>וַיָּ֜מׇד אֶת־אֻלָ֥ם הַשַּׁ֛עַר מֵהַבַּ֖יִת קָנֶ֥ה אֶחָֽד׃</t>
  </si>
  <si>
    <t>{{מ:פסוק|שמואל א|טו|יח}}</t>
  </si>
  <si>
    <t>וַיִּשְׁלָחֲךָ֥ יְהֹוָ֖ה בְּדָ֑רֶךְ וַיֹּ֗אמֶר לֵ֣ךְ וְהַחֲרַמְתָּ֞ה אֶת־הַֽחַטָּאִים֙ אֶת־עֲמָלֵ֔ק וְנִלְחַמְתָּ֣ ב֔וֹ עַ֥ד כַּלּוֹתָ֖ם אֹתָֽם׃</t>
  </si>
  <si>
    <t>{{מ:פסוק|בראשית|י|ה}}</t>
  </si>
  <si>
    <t>מֵ֠אֵ֠לֶּה נִפְרְד֞וּ אִיֵּ֤י הַגּוֹיִם֙ בְּאַרְצֹתָ֔ם אִ֖ישׁ לִלְשֹׁנ֑וֹ לְמִשְׁפְּחֹתָ֖ם בְּגוֹיֵהֶֽם׃</t>
  </si>
  <si>
    <t>{{מ:פסוק|יחזקאל|מ|ט}}</t>
  </si>
  <si>
    <t>וַיָּ֜מׇד אֶת־אֻלָ֤ם הַשַּׁ֙עַר֙ שְׁמֹנֶ֣ה אַמּ֔וֹת {{קו"כ-אם|וְאֵילָ֖ו|א-קרי=וְאֵילָ֖יו}} שְׁתַּ֣יִם אַמּ֑וֹת וְאֻלָ֥ם הַשַּׁ֖עַר מֵהַבָּֽיִת׃</t>
  </si>
  <si>
    <t>{{מ:פסוק|שמואל א|טו|יט}}</t>
  </si>
  <si>
    <t>וְלָ֥מָּה לֹֽא־שָׁמַ֖עְתָּ בְּק֣וֹל יְהֹוָ֑ה וַתַּ֙עַט֙ אֶל־הַשָּׁלָ֔ל וַתַּ֥עַשׂ הָרַ֖ע בְּעֵינֵ֥י יְהֹוָֽה׃</t>
  </si>
  <si>
    <t>{{מ:פסוק|בראשית|י|ו}}</t>
  </si>
  <si>
    <t>וּבְנֵ֖י חָ֑ם כּ֥וּשׁ וּמִצְרַ֖יִם וּפ֥וּט וּכְנָֽעַן׃</t>
  </si>
  <si>
    <t>{{מ:פסוק|יחזקאל|מ|י}}</t>
  </si>
  <si>
    <t>וְתָאֵ֨י הַשַּׁ֜עַר דֶּ֣רֶךְ הַקָּדִ֗ים שְׁלֹשָׁ֤ה מִפֹּה֙ וּשְׁלֹשָׁ֣ה מִפֹּ֔ה מִדָּ֥ה אַחַ֖ת לִשְׁלׇשְׁתָּ֑ם וּמִדָּ֥ה אַחַ֛ת לָאֵילִ֖ם מִפֹּ֥ה וּמִפּֽוֹ׃</t>
  </si>
  <si>
    <t>{{מ:פסוק|שמואל א|טו|כ}}</t>
  </si>
  <si>
    <t>וַיֹּ֨אמֶר שָׁא֜וּל אֶל־שְׁמוּאֵ֗ל אֲשֶׁ֤ר שָׁמַ֙עְתִּי֙ בְּק֣וֹל יְהֹוָ֔ה וָאֵלֵ֕ךְ בַּדֶּ֖רֶךְ אֲשֶׁר־שְׁלָחַ֣נִי יְהֹוָ֑ה וָאָבִ֗יא אֶת־אֲגַג֙ מֶ֣לֶךְ עֲמָלֵ֔ק וְאֶת־עֲמָלֵ֖ק הֶחֱרַֽמְתִּי׃</t>
  </si>
  <si>
    <t>{{מ:פסוק|בראשית|י|ז}}</t>
  </si>
  <si>
    <t>וּבְנֵ֣י {{נוסח|כ֔וּשׁ|=ל (בשתי נקודות לזקף קטן)|דפוסים=כ֗וּשׁ (בנקודה אחת של טעם רביעי)}} סְבָא֙ {{נוסח|וַֽחֲוִילָ֔ה|ל=וַֽחֲוִילָ֔ה בגעיה ימנית}} וְסַבְתָּ֥ה וְרַעְמָ֖ה וְסַבְתְּכָ֑א וּבְנֵ֥י רַעְמָ֖ה שְׁבָ֥א וּדְדָֽן׃</t>
  </si>
  <si>
    <t>{{מ:פסוק|יחזקאל|מ|יא}}</t>
  </si>
  <si>
    <t>וַיָּ֛מׇד אֶת־רֹ֥חַב פֶּתַח־הַשַּׁ֖עַר עֶ֣שֶׂר אַמּ֑וֹת אֹ֣רֶךְ הַשַּׁ֔עַר שְׁל֥וֹשׁ עֶשְׂרֵ֖ה אַמּֽוֹת׃</t>
  </si>
  <si>
    <t>{{מ:פסוק|שמואל א|טו|כא}}</t>
  </si>
  <si>
    <t>וַיִּקַּ֨ח הָעָ֧ם מֵהַשָּׁלָ֛ל צֹ֥אן וּבָקָ֖ר רֵאשִׁ֣ית הַחֵ֑רֶם לִזְבֹּ֛חַ לַיהֹוָ֥ה אֱלֹהֶ֖יךָ בַּגִּלְגָּֽל׃</t>
  </si>
  <si>
    <t>{{מ:פסוק|יחזקאל|מ|יב}}</t>
  </si>
  <si>
    <t>{{מ:פסוק|בראשית|י|ח}}</t>
  </si>
  <si>
    <t>וּגְב֞וּל לִפְנֵ֤י הַתָּאוֹת֙ אַמָּ֣ה אֶחָ֔ת וְאַמָּֽה־אַחַ֥ת גְּב֖וּל מִפֹּ֑ה וְהַתָּ֕א שֵׁשׁ־אַמּ֣וֹת מִפּ֔וֹ וְשֵׁ֥שׁ אַמּ֖וֹת מִפּֽוֹ׃</t>
  </si>
  <si>
    <t>וְכ֖וּשׁ יָלַ֣ד אֶת־נִמְרֹ֑ד ה֣וּא הֵחֵ֔ל {{נוסח|לִֽהְי֥וֹת|ל=לִֽהְי֥וֹת בגעיה ימנית}} גִּבֹּ֖ר בָּאָֽרֶץ׃</t>
  </si>
  <si>
    <t>{{מ:פסוק|שמואל א|טו|כב}}</t>
  </si>
  <si>
    <t>וַיֹּ֣אמֶר שְׁמוּאֵ֗ל הַחֵ֤פֶץ לַֽיהֹוָה֙ בְּעֹל֣וֹת וּזְבָחִ֔ים כִּשְׁמֹ֖עַ בְּק֣וֹל יְהֹוָ֑ה הִנֵּ֤ה שְׁמֹ֙עַ֙ מִזֶּ֣בַח ט֔וֹב לְהַקְשִׁ֖יב מֵחֵ֥לֶב אֵילִֽים׃</t>
  </si>
  <si>
    <t>{{מ:פסוק|יחזקאל|מ|יג}}</t>
  </si>
  <si>
    <t>{{מ:פסוק|בראשית|י|ט}}</t>
  </si>
  <si>
    <t>וַיָּ֣מׇד אֶת־הַשַּׁ֗עַר מִגַּ֤ג הַתָּא֙ לְגַגּ֔וֹ רֹ֕חַב עֶשְׂרִ֥ים וְחָמֵ֖שׁ אַמּ֑וֹת פֶּ֖תַח נֶ֥גֶד פָּֽתַח׃</t>
  </si>
  <si>
    <t>הֽוּא־הָיָ֥ה גִבֹּֽר־צַ֖יִד לִפְנֵ֣י יְהֹוָ֑ה עַל־כֵּן֙ יֵֽאָמַ֔ר כְּנִמְרֹ֛ד גִּבּ֥וֹר צַ֖יִד לִפְנֵ֥י יְהֹוָֽה׃</t>
  </si>
  <si>
    <t>{{מ:פסוק|שמואל א|טו|כג}}</t>
  </si>
  <si>
    <t>כִּ֤י חַטַּאת־קֶ֙סֶם֙ מֶ֔רִי וְאָ֥וֶן וּתְרָפִ֖ים הַפְצַ֑ר יַ֗עַן מָאַ֙סְתָּ֙ אֶת־דְּבַ֣ר יְהֹוָ֔ה וַיִּמְאָסְךָ֖ מִמֶּֽלֶךְ׃</t>
  </si>
  <si>
    <t>{{מ:פסוק|יחזקאל|מ|יד}}</t>
  </si>
  <si>
    <t>וַיַּ֥עַשׂ אֶת־אֵילִ֖ים שִׁשִּׁ֣ים אַמָּ֑ה וְאֶל־אֵיל֙ הֶחָצֵ֔ר הַשַּׁ֖עַר סָבִ֥יב{{מ:פסק}}סָבִֽיב׃</t>
  </si>
  <si>
    <t>{{מ:פסוק|בראשית|י|י}}</t>
  </si>
  <si>
    <t>וַתְּהִ֨י רֵאשִׁ֤ית מַמְלַכְתּוֹ֙ בָּבֶ֔ל וְאֶ֖רֶךְ וְאַכַּ֣ד {{נוסח|וְכַלְנֵ֑ה|=א(ס)ל &lt;סגול? אינו כן אלא צֵרי&gt;}} בְּאֶ֖רֶץ שִׁנְעָֽר׃</t>
  </si>
  <si>
    <t>{{מ:פסוק|שמואל א|טו|כד}}</t>
  </si>
  <si>
    <t>וַיֹּ֨אמֶר שָׁא֤וּל אֶל־שְׁמוּאֵל֙ חָטָ֔אתִי כִּֽי־עָבַ֥רְתִּי אֶת־פִּֽי־יְהֹוָ֖ה וְאֶת־דְּבָרֶ֑יךָ כִּ֤י יָרֵ֙אתִי֙ אֶת־הָעָ֔ם וָאֶשְׁמַ֖ע בְּקוֹלָֽם׃</t>
  </si>
  <si>
    <t>{{מ:פסוק|יחזקאל|מ|טו}}</t>
  </si>
  <si>
    <t>וְעַ֗ל פְּנֵי֙ הַשַּׁ֣עַר {{כו"ק|היאתון|הָאִית֔וֹן}} עַל־לִפְנֵ֕י אֻלָ֥ם הַשַּׁ֖עַר הַפְּנִימִ֑י חֲמִשִּׁ֖ים אַמָּֽה׃</t>
  </si>
  <si>
    <t>{{מ:פסוק|בראשית|י|יא}}</t>
  </si>
  <si>
    <t>מִן־הָאָ֥רֶץ הַהִ֖וא יָצָ֣א אַשּׁ֑וּר וַיִּ֙בֶן֙ אֶת־נִ֣ינְוֵ֔ה וְאֶת־רְחֹבֹ֥ת עִ֖יר וְאֶת־כָּֽלַח׃</t>
  </si>
  <si>
    <t>{{מ:פסוק|שמואל א|טו|כה}}</t>
  </si>
  <si>
    <t>וְעַתָּ֕ה שָׂ֥א נָ֖א אֶת־חַטָּאתִ֑י וְשׁ֣וּב עִמִּ֔י וְאֶֽשְׁתַּחֲוֶ֖ה לַיהֹוָֽה׃</t>
  </si>
  <si>
    <t>{{מ:פסוק|יחזקאל|מ|טז}}</t>
  </si>
  <si>
    <t>וְחַלּוֹנ֣וֹת אֲטֻמ֣וֹת אֶֽל־הַתָּאִ֡ים וְאֶל֩ אֵלֵיהֵ֨מָה לִפְנִ֤ימָה לַשַּׁ֙עַר֙ סָבִ֣יב{{מ:פסק}}סָבִ֔יב וְכֵ֖ן לָאֵֽלַמּ֑וֹת וְחַלּוֹנ֞וֹת סָבִ֤יב{{מ:פסק}}סָבִיב֙ לִפְנִ֔ימָה וְאֶל־אַ֖יִל תִּמֹרִֽים׃</t>
  </si>
  <si>
    <t>{{מ:פסוק|בראשית|י|יב}}</t>
  </si>
  <si>
    <t>וְֽאֶת־רֶ֔סֶן בֵּ֥ין נִֽינְוֵ֖ה וּבֵ֣ין כָּ֑לַח הִ֖וא הָעִ֥יר הַגְּדֹלָֽה׃</t>
  </si>
  <si>
    <t>{{מ:פסוק|שמואל א|טו|כו}}</t>
  </si>
  <si>
    <t>{{מ:פסוק|יחזקאל|מ|יז}}</t>
  </si>
  <si>
    <t>{{מ:פסוק|בראשית|י|יג}}</t>
  </si>
  <si>
    <t>וַיֹּ֤אמֶר שְׁמוּאֵל֙ אֶל־שָׁא֔וּל לֹ֥א אָשׁ֖וּב עִמָּ֑ךְ כִּ֤י מָאַ֙סְתָּה֙ אֶת־דְּבַ֣ר יְהוָ֔ה וַיִּמְאָסְךָ֣ יְהֹוָ֔ה מִֽהְי֥וֹת מֶ֖לֶךְ עַל־יִשְׂרָאֵֽל׃</t>
  </si>
  <si>
    <t>וַיְבִיאֵ֗נִי אֶל־הֶחָצֵר֙ הַחִ֣יצוֹנָ֔ה וְהִנֵּ֤ה לְשָׁכוֹת֙ וְרִֽצְפָ֔ה עָשׂ֥וּי לֶחָצֵ֖ר סָבִ֣יב{{מ:פסק}}סָבִ֑יב שְׁלֹשִׁ֥ים לְשָׁכ֖וֹת אֶל־הָרִֽצְפָֽה׃</t>
  </si>
  <si>
    <t>וּמִצְרַ֡יִם יָלַ֞ד אֶת־לוּדִ֧ים וְאֶת־עֲנָמִ֛ים וְאֶת־לְהָבִ֖ים וְאֶת־נַפְתֻּחִֽים׃</t>
  </si>
  <si>
    <t>{{מ:פסוק|שמואל א|טו|כז}}</t>
  </si>
  <si>
    <t>{{מ:פסוק|בראשית|י|יד}}</t>
  </si>
  <si>
    <t>{{מ:פסוק|יחזקאל|מ|יח}}</t>
  </si>
  <si>
    <t>וַיִּסֹּ֥ב שְׁמוּאֵ֖ל לָלֶ֑כֶת וַיַּחֲזֵ֥ק בִּכְנַף־מְעִיל֖וֹ וַיִּקָּרַֽע׃</t>
  </si>
  <si>
    <t>וְהָרִֽצְפָה֙ אֶל־כֶּ֣תֶף הַשְּׁעָרִ֔ים לְעֻמַּ֖ת אֹ֣רֶךְ הַשְּׁעָרִ֑ים הָרִֽצְפָ֖ה הַתַּחְתּוֹנָֽה׃</t>
  </si>
  <si>
    <t>{{מ:פסוק|בראשית|י|טו}}</t>
  </si>
  <si>
    <t>{{מ:פסוק|שמואל א|טו|כח}}</t>
  </si>
  <si>
    <t>וּכְנַ֗עַן יָלַ֛ד אֶת־צִידֹ֥ן בְּכֹר֖וֹ וְאֶת־חֵֽת׃</t>
  </si>
  <si>
    <t>וַיֹּ֤אמֶר אֵלָיו֙ שְׁמוּאֵ֔ל קָרַ֨ע יְהֹוָ֜ה אֶֽת־מַמְלְכ֧וּת יִשְׂרָאֵ֛ל מֵעָלֶ֖יךָ הַיּ֑וֹם וּנְתָנָ֕הּ לְרֵעֲךָ֖ הַטּ֥וֹב מִמֶּֽךָּ׃</t>
  </si>
  <si>
    <t>{{מ:פסוק|יחזקאל|מ|יט}}</t>
  </si>
  <si>
    <t>וַיָּ֣מׇד רֹ֡חַב מִלִּפְנֵי֩ הַשַּׁ֨עַר הַתַּחְתּ֜וֹנָה לִפְנֵ֨י הֶחָצֵ֧ר הַפְּנִימִ֛י מִח֖וּץ מֵאָ֣ה אַמָּ֑ה הַקָּדִ֖ים וְהַצָּפֽוֹן׃</t>
  </si>
  <si>
    <t>{{מ:פסוק|בראשית|י|טז}}</t>
  </si>
  <si>
    <t>{{מ:פסוק|שמואל א|טו|כט}}</t>
  </si>
  <si>
    <t>וְגַם֙ נֵ֣צַח יִשְׂרָאֵ֔ל לֹ֥א יְשַׁקֵּ֖ר וְלֹ֣א יִנָּחֵ֑ם כִּ֣י לֹ֥א אָדָ֛ם ה֖וּא לְהִנָּחֵֽם׃</t>
  </si>
  <si>
    <t>{{מ:פסוק|יחזקאל|מ|כ}}</t>
  </si>
  <si>
    <t>וְהַשַּׁ֗עַר אֲשֶׁ֤ר פָּנָיו֙ דֶּ֣רֶךְ הַצָּפ֔וֹן לֶחָצֵ֖ר הַחִיצוֹנָ֑ה מָדַ֥ד אׇרְכּ֖וֹ וְרׇחְבּֽוֹ׃</t>
  </si>
  <si>
    <t>{{מ:פסוק|בראשית|י|יז}}</t>
  </si>
  <si>
    <t>{{מ:פסוק|שמואל א|טו|ל}}</t>
  </si>
  <si>
    <t>{{נוסח|וְאֶת־הַֽחִוִּ֥י|ל=וְאֶת־הַֽחִוִּ֥י בגעיה ימנית}} {{נוסח|וְאֶת־הַֽעַרְקִ֖י|ל=וְאֶת־הַֽעַרְקִ֖י בגעיה ימנית|דפוסים=וְאֶת־הָֽעַרְקִ֖י (ה"א בקמץ)}} וְאֶת־הַסִּינִֽי׃</t>
  </si>
  <si>
    <t>וַיֹּ֣אמֶר חָטָ֔אתִי עַתָּ֗ה כַּבְּדֵ֥נִי נָ֛א נֶ֥גֶד זִקְנֵֽי־עַמִּ֖י וְנֶ֣גֶד יִשְׂרָאֵ֑ל וְשׁ֣וּב עִמִּ֔י וְהִֽשְׁתַּחֲוֵ֖יתִי לַיהֹוָ֥ה אֱלֹהֶֽיךָ׃</t>
  </si>
  <si>
    <t>{{מ:פסוק|יחזקאל|מ|כא}}</t>
  </si>
  <si>
    <t>וְתָאָ֗ו שְׁלוֹשָׁ֤ה מִפּוֹ֙ וּשְׁלֹשָׁ֣ה מִפּ֔וֹ וְאֵילָ֤ו {{קו"כ-אם|וְאֵֽלַמָּו֙|א-קרי=וְאֵֽלַמָּיו֙}} הָיָ֔ה כְּמִדַּ֖ת הַשַּׁ֣עַר הָרִאשׁ֑וֹן חֲמִשִּׁ֤ים אַמָּה֙ אׇרְכּ֔וֹ וְרֹ֕חַב חָמֵ֥שׁ וְעֶשְׂרִ֖ים בָּאַמָּֽה׃</t>
  </si>
  <si>
    <t>{{מ:פסוק|בראשית|י|יח}}</t>
  </si>
  <si>
    <t>{{נוסח|וְאֶת־הָֽאַרְוָדִ֥י|ל=וְאֶת־הָֽאַרְוָדִ֥י בגעיה ימנית}} וְאֶת־הַצְּמָרִ֖י {{נוסח|וְאֶת־הַֽחֲמָתִ֑י|ל=וְאֶת־הַֽחֲמָתִ֑י בגעיה ימנית}} וְאַחַ֣ר נָפֹ֔צוּ מִשְׁפְּח֖וֹת {{נוסח|הַֽכְּנַעֲנִֽי|ל=הַֽכְּנַעֲנִֽי בגעיה ימנית}}׃</t>
  </si>
  <si>
    <t>{{מ:פסוק|שמואל א|טו|לא}}</t>
  </si>
  <si>
    <t>וַיָּ֥שׇׁב שְׁמוּאֵ֖ל אַחֲרֵ֣י שָׁא֑וּל וַיִּשְׁתַּ֥חוּ שָׁא֖וּל לַיהֹוָֽה׃</t>
  </si>
  <si>
    <t>{{מ:פסוק|בראשית|י|יט}}</t>
  </si>
  <si>
    <t>{{נוסח|וַֽיְהִ֞י|=ל (וַֽיְהִ֞י בגעיה ימנית)|ברויאר מחק את הגעיה (וַיְהִ֞י) ע"פ כתי"ל1}} גְּב֤וּל {{נוסח|הַֽכְּנַעֲנִי֙|ל=הַֽכְּנַעֲנִי֙ בגעיה ימנית}} מִצִּידֹ֔ן בֹּאֲכָ֥ה גְרָ֖רָה עַד־עַזָּ֑ה בֹּאֲכָ֞ה סְדֹ֧מָה וַעֲמֹרָ֛ה וְאַדְמָ֥ה וּצְבֹיִ֖ם עַד־לָֽשַׁע׃</t>
  </si>
  <si>
    <t>{{מ:פסוק|יחזקאל|מ|כב}}</t>
  </si>
  <si>
    <t>{{מ:פסוק|שמואל א|טו|לב}}</t>
  </si>
  <si>
    <t>{{קו"כ-אם|וְחַלּוֹנָ֤ו|א-קרי=וְחַלּוֹנָ֤יו}} וְאֵֽילַמָּו֙ {{קו"כ-אם|וְתִ֣ימֹרָ֔ו|א-קרי=וְתִ֣ימֹרָ֔יו}} כְּמִדַּ֣ת הַשַּׁ֔עַר אֲשֶׁ֥ר פָּנָ֖יו דֶּ֣רֶךְ הַקָּדִ֑ים וּבְמַעֲל֥וֹת שֶׁ֙בַע֙ יַעֲלוּ־ב֔וֹ וְאֵילַמָּ֖ו לִפְנֵיהֶֽם׃</t>
  </si>
  <si>
    <t>וַיֹּ֣אמֶר שְׁמוּאֵ֗ל הַגִּ֤ישׁוּ אֵלַי֙ אֶת־אֲגַג֙ מֶ֣לֶךְ עֲמָלֵ֔ק וַיֵּ֣לֶךְ אֵלָ֔יו אֲגַ֖ג מַעֲדַנֹּ֑ת וַיֹּ֣אמֶר אֲגָ֔ג אָכֵ֖ן סָ֥ר מַר־הַמָּֽוֶת׃</t>
  </si>
  <si>
    <t>{{מ:פסוק|בראשית|י|כ}}</t>
  </si>
  <si>
    <t>אֵ֣לֶּה בְנֵי־חָ֔ם לְמִשְׁפְּחֹתָ֖ם לִלְשֹֽׁנֹתָ֑ם בְּאַרְצֹתָ֖ם בְּגוֹיֵהֶֽם׃</t>
  </si>
  <si>
    <t>{{מ:פסוק|שמואל א|טו|לג}}</t>
  </si>
  <si>
    <t>{{מ:פסוק|יחזקאל|מ|כג}}</t>
  </si>
  <si>
    <t>וַיֹּ֣אמֶר שְׁמוּאֵ֔ל כַּאֲשֶׁ֨ר שִׁכְּלָ֤ה נָשִׁים֙ חַרְבֶּ֔ךָ כֵּן־תִּשְׁכַּ֥ל מִנָּשִׁ֖ים אִמֶּ֑ךָ וַיְשַׁסֵּ֨ף שְׁמוּאֵ֧ל אֶת־אֲגָ֛ג לִפְנֵ֥י יְהֹוָ֖ה בַּגִּלְגָּֽל׃</t>
  </si>
  <si>
    <t>וְשַׁ֙עַר֙ לֶחָצֵ֣ר הַפְּנִימִ֔י נֶ֣גֶד הַשַּׁ֔עַר לַצָּפ֖וֹן וְלַקָּדִ֑ים וַיָּ֧מׇד מִשַּׁ֛עַר אֶל־שַׁ֖עַר מֵאָ֥ה אַמָּֽה׃</t>
  </si>
  <si>
    <t>{{מ:פסוק|בראשית|י|כא}}</t>
  </si>
  <si>
    <t>וּלְשֵׁ֥ם יֻלַּ֖ד גַּם־ה֑וּא אֲבִי֙ כׇּל־בְּנֵי־עֵ֔בֶר אֲחִ֖י יֶ֥פֶת הַגָּדֽוֹל׃</t>
  </si>
  <si>
    <t>{{מ:פסוק|שמואל א|טו|לד}}</t>
  </si>
  <si>
    <t>{{מ:פסוק|יחזקאל|מ|כד}}</t>
  </si>
  <si>
    <t>וַיֵּ֥לֶךְ שְׁמוּאֵ֖ל הָרָמָ֑תָה וְשָׁא֛וּל עָלָ֥ה אֶל־בֵּית֖וֹ גִּבְעַ֥ת שָׁאֽוּל׃</t>
  </si>
  <si>
    <t>וַיּוֹלִכֵ֙נִי֙ דֶּ֣רֶךְ הַדָּר֔וֹם וְהִנֵּה־שַׁ֖עַר דֶּ֣רֶךְ הַדָּר֑וֹם וּמָדַ֤ד אֵילָו֙ {{קו"כ-אם|וְאֵ֣ילַמָּ֔ו|א-קרי=וְאֵ֣ילַמָּ֔יו}} כַּמִּדּ֖וֹת הָאֵֽלֶּה׃</t>
  </si>
  <si>
    <t>{{מ:פסוק|בראשית|י|כב}}</t>
  </si>
  <si>
    <t>בְּנֵ֥י שֵׁ֖ם עֵילָ֣ם וְאַשּׁ֑וּר וְאַרְפַּכְשַׁ֖ד וְל֥וּד {{נוסח|וַֽאֲרָֽם|ל=וַֽאֲרָֽם בגעיה ימנית}}׃</t>
  </si>
  <si>
    <t>{{מ:פסוק|שמואל א|טו|לה}}</t>
  </si>
  <si>
    <t>{{מ:פסוק|יחזקאל|מ|כה}}</t>
  </si>
  <si>
    <t>וְלֹֽא־יָסַ֨ף שְׁמוּאֵ֜ל לִרְא֤וֹת אֶת־שָׁאוּל֙ עַד־י֣וֹם מוֹת֔וֹ כִּֽי־הִתְאַבֵּ֥ל שְׁמוּאֵ֖ל אֶל־שָׁא֑וּל וַיהֹוָ֣ה נִחָ֔ם כִּֽי־הִמְלִ֥יךְ אֶת־שָׁא֖וּל עַל־יִשְׂרָאֵֽל׃</t>
  </si>
  <si>
    <t>וְחַלּוֹנִ֨ים ל֤וֹ וּלְאֵֽילַמָּו֙ סָבִ֣יב{{מ:פסק}}סָבִ֔יב כְּהַחַלֹּנ֖וֹת הָאֵ֑לֶּה חֲמִשִּׁ֤ים אַמָּה֙ אֹ֔רֶךְ וְרֹ֕חַב חָמֵ֥שׁ וְעֶשְׂרִ֖ים אַמָּֽה׃</t>
  </si>
  <si>
    <t>{{מ:פסוק|בראשית|י|כג}}</t>
  </si>
  <si>
    <t>וּבְנֵ֖י אֲרָ֑ם ע֥וּץ וְח֖וּל וְגֶ֥תֶר וָמַֽשׁ׃</t>
  </si>
  <si>
    <t>{{מ:פסוק|יחזקאל|מ|כו}}</t>
  </si>
  <si>
    <t>וּמַעֲל֤וֹת שִׁבְעָה֙ עֹֽלוֹתָ֔ו וְאֵלַמָּ֖ו לִפְנֵיהֶ֑ם וְתִמֹרִ֣ים ל֗וֹ אֶחָ֥ד מִפּ֛וֹ וְאֶחָ֥ד מִפּ֖וֹ אֶל־אֵילָֽו׃</t>
  </si>
  <si>
    <t>{{מ:פסוק|בראשית|י|כד}}</t>
  </si>
  <si>
    <t>ספר שמואל/שמ"א טז</t>
  </si>
  <si>
    <t>{{מ:פסוק|יחזקאל|מ|כז}}</t>
  </si>
  <si>
    <t>וְשַׁ֛עַר לֶחָצֵ֥ר הַפְּנִימִ֖י דֶּ֣רֶךְ הַדָּר֑וֹם וַיָּ֨מׇד מִשַּׁ֧עַר אֶל־הַשַּׁ֛עַר דֶּ֥רֶךְ הַדָּר֖וֹם מֵאָ֥ה אַמּֽוֹת׃</t>
  </si>
  <si>
    <t>{{מ:פסוק|יחזקאל|מ|כח}}</t>
  </si>
  <si>
    <t>{{מ:פסוק|בראשית|י|כה}}</t>
  </si>
  <si>
    <t>וַיְבִיאֵ֛נִי אֶל־חָצֵ֥ר הַפְּנִימִ֖י בְּשַׁ֣עַר הַדָּר֑וֹם וַיָּ֙מׇד֙ אֶת־הַשַּׁ֣עַר הַדָּר֔וֹם כַּמִּדּ֖וֹת הָאֵֽלֶּה׃</t>
  </si>
  <si>
    <t>וּלְעֵ֥בֶר יֻלַּ֖ד שְׁנֵ֣י בָנִ֑ים שֵׁ֣ם {{נוסח|הָֽאֶחָ֞ד|ל=הָֽאֶחָ֞ד בגעיה ימנית}} פֶּ֗לֶג כִּ֤י בְיָמָיו֙ נִפְלְגָ֣ה הָאָ֔רֶץ וְשֵׁ֥ם אָחִ֖יו יׇקְטָֽן׃</t>
  </si>
  <si>
    <t>{{מ:פסוק|שמואל א|טז|א}}</t>
  </si>
  <si>
    <t>וַיֹּ֨אמֶר יְהֹוָ֜ה אֶל־שְׁמוּאֵ֗ל עַד־מָתַי֙ אַתָּה֙ מִתְאַבֵּ֣ל אֶל־שָׁא֔וּל וַאֲנִ֣י מְאַסְתִּ֔יו מִמְּלֹ֖ךְ עַל־יִשְׂרָאֵ֑ל מַלֵּ֨א קַרְנְךָ֜ שֶׁ֗מֶן וְלֵ֤ךְ אֶֽשְׁלָחֲךָ֙ אֶל־יִשַׁ֣י בֵּֽית־הַלַּחְמִ֔י כִּֽי־רָאִ֧יתִי בְּבָנָ֛יו לִ֖י מֶֽלֶךְ׃</t>
  </si>
  <si>
    <t>{{מ:פסוק|יחזקאל|מ|כט}}</t>
  </si>
  <si>
    <t>{{מ:פסוק|בראשית|י|כו}}</t>
  </si>
  <si>
    <t>וְתָאָ֞ו וְאֵילָ֤ו וְאֵֽלַמָּו֙ כַּמִּדּ֣וֹת הָאֵ֔לֶּה וְחַלּוֹנ֥וֹת ל֛וֹ וּלְאֵלַמָּ֖ו סָבִ֣יב{{מ:פסק}}סָבִ֑יב חֲמִשִּׁ֤ים אַמָּה֙ אֹ֔רֶךְ וְרֹ֕חַב עֶשְׂרִ֥ים וְחָמֵ֖שׁ אַמּֽוֹת׃</t>
  </si>
  <si>
    <t>{{מ:פסוק|שמואל א|טז|ב}}</t>
  </si>
  <si>
    <t>וַיֹּ֤אמֶר שְׁמוּאֵל֙ אֵ֣יךְ אֵלֵ֔ךְ וְשָׁמַ֥ע שָׁא֖וּל וַהֲרָגָ֑נִי וַיֹּ֣אמֶר יְהֹוָ֗ה עֶגְלַ֤ת בָּקָר֙ תִּקַּ֣ח בְּיָדֶ֔ךָ וְאָ֣מַרְתָּ֔ לִזְבֹּ֥חַ לַיהֹוָ֖ה בָּֽאתִי׃</t>
  </si>
  <si>
    <t>{{מ:פסוק|בראשית|י|כז}}</t>
  </si>
  <si>
    <t>{{מ:פסוק|יחזקאל|מ|ל}}</t>
  </si>
  <si>
    <t>וְאֵלַמּ֖וֹת סָבִ֣יב{{מ:פסק}}סָבִ֑יב אֹ֗רֶךְ חָמֵ֤שׁ וְעֶשְׂרִים֙ אַמָּ֔ה וְרֹ֖חַב חָמֵ֥שׁ אַמּֽוֹת׃</t>
  </si>
  <si>
    <t>{{מ:פסוק|שמואל א|טז|ג}}</t>
  </si>
  <si>
    <t>וְקָרָ֥אתָ לְיִשַׁ֖י בַּזָּ֑בַח וְאָנֹכִ֗י אוֹדִֽיעֲךָ֙ אֵ֣ת אֲשֶֽׁר־תַּעֲשֶׂ֔ה וּמָשַׁחְתָּ֣ לִ֔י אֵ֥ת אֲשֶׁר־אֹמַ֖ר אֵלֶֽיךָ׃</t>
  </si>
  <si>
    <t>{{מ:פסוק|בראשית|י|כח}}</t>
  </si>
  <si>
    <t>וְאֶת־עוֹבָ֥ל וְאֶת־אֲבִֽימָאֵ֖ל וְאֶת־שְׁבָֽא׃</t>
  </si>
  <si>
    <t>{{מ:פסוק|יחזקאל|מ|לא}}</t>
  </si>
  <si>
    <t>וְאֵלַמָּ֗ו אֶל־חָצֵר֙ הַחִ֣צוֹנָ֔ה וְתִמֹרִ֖ים אֶל־אֵילָ֑ו וּמַעֲל֥וֹת שְׁמוֹנֶ֖ה מַעֲלָֽו׃</t>
  </si>
  <si>
    <t>{{מ:פסוק|שמואל א|טז|ד}}</t>
  </si>
  <si>
    <t>וַיַּ֣עַשׂ שְׁמוּאֵ֗ל אֵ֚ת אֲשֶׁ֣ר דִּבֶּ֣ר יְהֹוָ֔ה וַיָּבֹ֖א בֵּ֣ית לָ֑חֶם וַיֶּחֶרְד֞וּ זִקְנֵ֤י הָעִיר֙ לִקְרָאת֔וֹ וַיֹּ֖אמֶר שָׁלֹ֥ם בּוֹאֶֽךָ׃</t>
  </si>
  <si>
    <t>{{מ:פסוק|בראשית|י|כט}}</t>
  </si>
  <si>
    <t>וְאֶת־אוֹפִ֥ר וְאֶת־חֲוִילָ֖ה וְאֶת־יוֹבָ֑ב כׇּל־אֵ֖לֶּה בְּנֵ֥י יׇקְטָֽן׃</t>
  </si>
  <si>
    <t>{{מ:פסוק|יחזקאל|מ|לב}}</t>
  </si>
  <si>
    <t>וַיְבִיאֵ֛נִי אֶל־הֶחָצֵ֥ר הַפְּנִימִ֖י דֶּ֣רֶךְ הַקָּדִ֑ים וַיָּ֣מׇד אֶת־הַשַּׁ֔עַר כַּמִּדּ֖וֹת הָאֵֽלֶּה׃</t>
  </si>
  <si>
    <t>{{מ:פסוק|שמואל א|טז|ה}}</t>
  </si>
  <si>
    <t>וַיֹּ֣אמֶר{{מ:לגרמיה}}שָׁל֗וֹם לִזְבֹּ֤חַ לַֽיהֹוָה֙ בָּ֔אתִי הִֽתְקַדְּשׁ֔וּ וּבָאתֶ֥ם אִתִּ֖י בַּזָּ֑בַח וַיְקַדֵּ֤שׁ אֶת־יִשַׁי֙ וְאֶת־בָּנָ֔יו וַיִּקְרָ֥א לָהֶ֖ם לַזָּֽבַח׃</t>
  </si>
  <si>
    <t>{{מ:פסוק|בראשית|י|ל}}</t>
  </si>
  <si>
    <t>{{נוסח|וַֽיְהִ֥י|=ל (וַֽיְהִ֥י בגעיה ימנית)|ברויאר מחק את הגעיה (וַיְהִ֥י) ע"פ כתי"ל1}} מוֹשָׁבָ֖ם מִמֵּשָׁ֑א בֹּאֲכָ֥ה סְפָ֖רָה הַ֥ר הַקֶּֽדֶם׃</t>
  </si>
  <si>
    <t>{{מ:פסוק|יחזקאל|מ|לג}}</t>
  </si>
  <si>
    <t>וְתָאָ֞ו וְאֵלָ֤ו וְאֵֽלַמָּו֙ כַּמִּדּ֣וֹת הָאֵ֔לֶּה וְחַלּוֹנ֥וֹת ל֛וֹ וּלְאֵלַמָּ֖ו סָבִ֣יב{{מ:פסק}}סָבִ֑יב אֹ֚רֶךְ חֲמִשִּׁ֣ים אַמָּ֔ה וְרֹ֕חַב חָמֵ֥שׁ וְעֶשְׂרִ֖ים אַמָּֽה׃</t>
  </si>
  <si>
    <t>{{מ:פסוק|שמואל א|טז|ו}}</t>
  </si>
  <si>
    <t>{{מ:פסוק|בראשית|י|לא}}</t>
  </si>
  <si>
    <t>וַיְהִ֣י בְּבוֹאָ֔ם וַיַּ֖רְא אֶת־אֱלִיאָ֑ב וַיֹּ֕אמֶר אַ֛ךְ נֶ֥גֶד יְהֹוָ֖ה מְשִׁיחֽוֹ׃</t>
  </si>
  <si>
    <t>אֵ֣לֶּה בְנֵי־שֵׁ֔ם לְמִשְׁפְּחֹתָ֖ם לִלְשֹׁנֹתָ֑ם בְּאַרְצֹתָ֖ם לְגוֹיֵהֶֽם׃</t>
  </si>
  <si>
    <t>{{מ:פסוק|יחזקאל|מ|לד}}</t>
  </si>
  <si>
    <t>וְאֵלַמָּ֗ו לֶחָצֵר֙ הַחִ֣יצוֹנָ֔ה וְתִמֹרִ֥ים אֶל־אֵלָ֖ו מִפּ֣וֹ וּמִפּ֑וֹ וּשְׁמֹנֶ֥ה מַעֲל֖וֹת מַעֲלָֽו׃</t>
  </si>
  <si>
    <t>{{מ:פסוק|בראשית|י|לב}}</t>
  </si>
  <si>
    <t>{{מ:פסוק|שמואל א|טז|ז}}</t>
  </si>
  <si>
    <t>אֵ֣לֶּה מִשְׁפְּחֹ֧ת בְּנֵי־נֹ֛חַ לְתוֹלְדֹתָ֖ם בְּגוֹיֵהֶ֑ם {{נוסח|וּמֵאֵ֜לֶּה|=ל (בטעם גרש)|דפוסים=וּמֵאֵ֗לֶּה (בטעם רביעי)}} נִפְרְד֧וּ הַגּוֹיִ֛ם בָּאָ֖רֶץ אַחַ֥ר הַמַּבּֽוּל׃</t>
  </si>
  <si>
    <t>וַיֹּ֨אמֶר יְהֹוָ֜ה אֶל־שְׁמוּאֵ֗ל אַל־תַּבֵּ֧ט אֶל־מַרְאֵ֛הוּ וְאֶל־גְּבֹ֥הַּ קוֹמָת֖וֹ כִּ֣י מְאַסְתִּ֑יהוּ כִּ֣י{{מ:לגרמיה}}לֹ֗א אֲשֶׁ֤ר יִרְאֶה֙ הָאָדָ֔ם כִּ֤י הָאָדָם֙ יִרְאֶ֣ה לַעֵינַ֔יִם וַיהֹוָ֖ה יִרְאֶ֥ה לַלֵּבָֽב׃</t>
  </si>
  <si>
    <t>{{מ:פסוק|יחזקאל|מ|לה}}</t>
  </si>
  <si>
    <t>וַיְבִיאֵ֖נִי אֶל־שַׁ֣עַר הַצָּפ֑וֹן וּמָדַ֖ד כַּמִּדּ֥וֹת הָאֵֽלֶּה׃</t>
  </si>
  <si>
    <t>{{מ:פסוק|שמואל א|טז|ח}}</t>
  </si>
  <si>
    <t>וַיִּקְרָ֤א יִשַׁי֙ אֶל־אֲבִ֣ינָדָ֔ב וַיַּעֲבִרֵ֖הוּ לִפְנֵ֣י שְׁמוּאֵ֑ל וַיֹּ֕אמֶר גַּם־בָּזֶ֖ה לֹא־בָחַ֥ר יְהֹוָֽה׃</t>
  </si>
  <si>
    <t>{{מ:פסוק|יחזקאל|מ|לו}}</t>
  </si>
  <si>
    <t>ספר בראשית/יא</t>
  </si>
  <si>
    <t>תָּאָו֙ אֵלָ֣ו וְאֵלַמָּ֔ו וְחַלּוֹנ֥וֹת ל֖וֹ סָבִ֣יב{{מ:פסק}}סָבִ֑יב אֹ֚רֶךְ חֲמִשִּׁ֣ים אַמָּ֔ה וְרֹ֕חַב חָמֵ֥שׁ וְעֶשְׂרִ֖ים אַמָּֽה׃</t>
  </si>
  <si>
    <t>{{מ:פסוק|שמואל א|טז|ט}}</t>
  </si>
  <si>
    <t>וַיַּעֲבֵ֥ר יִשַׁ֖י שַׁמָּ֑ה וַיֹּ֕אמֶר גַּם־בָּזֶ֖ה לֹא־בָחַ֥ר יְהֹוָֽה׃</t>
  </si>
  <si>
    <t>{{מ:פסוק|יחזקאל|מ|לז}}</t>
  </si>
  <si>
    <t>{{מ:פסוק|בראשית|יא|א|סדר=ט|עלייה=שביעי}}</t>
  </si>
  <si>
    <t>וְאֵילָ֗ו לֶחָצֵר֙ הַחִ֣יצוֹנָ֔ה וְתִמֹרִ֥ים אֶל־אֵילָ֖ו מִפּ֣וֹ וּמִפּ֑וֹ וּשְׁמֹנֶ֥ה מַעֲל֖וֹת מַעֲלָֽו׃</t>
  </si>
  <si>
    <t>{{נוסח|וַֽיְהִ֥י|=ל (וַֽיְהִ֥י בגעיה ימנית)|ברויאר מחק את הגעיה (וַיְהִ֥י) ע"פ כתי"ל1}} כׇל־הָאָ֖רֶץ שָׂפָ֣ה אֶחָ֑ת וּדְבָרִ֖ים אֲחָדִֽים׃</t>
  </si>
  <si>
    <t>{{מ:פסוק|שמואל א|טז|י}}</t>
  </si>
  <si>
    <t>וַיַּעֲבֵ֥ר יִשַׁ֛י שִׁבְעַ֥ת בָּנָ֖יו לִפְנֵ֣י שְׁמוּאֵ֑ל וַיֹּ֤אמֶר שְׁמוּאֵל֙ אֶל־יִשַׁ֔י לֹא־בָחַ֥ר יְהֹוָ֖ה בָּאֵֽלֶּה׃</t>
  </si>
  <si>
    <t>{{מ:פסוק|בראשית|יא|ב}}</t>
  </si>
  <si>
    <t>{{מ:פסוק|יחזקאל|מ|לח}}</t>
  </si>
  <si>
    <t>{{נוסח|וַֽיְהִ֖י|=ל (וַֽיְהִ֖י בגעיה ימנית)|ברויאר מחק את הגעיה (וַיְהִ֖י) ע"פ כתי"ל1}} בְּנׇסְעָ֣ם מִקֶּ֑דֶם {{נוסח|וַֽיִּמְצְא֥וּ|ל=וַֽיִּמְצְא֥וּ בגעיה ימנית}} בִקְעָ֛ה בְּאֶ֥רֶץ שִׁנְעָ֖ר וַיֵּ֥שְׁבוּ שָֽׁם׃</t>
  </si>
  <si>
    <t>וְלִשְׁכָּ֣ה וּפִתְחָ֔הּ בְּאֵילִ֖ים הַשְּׁעָרִ֑ים שָׁ֖ם יָדִ֥יחוּ אֶת־הָעֹלָֽה׃</t>
  </si>
  <si>
    <t>{{מ:פסוק|שמואל א|טז|יא}}</t>
  </si>
  <si>
    <t>וַיֹּ֨אמֶר שְׁמוּאֵ֣ל אֶל־יִשַׁי֮ הֲתַ֣מּוּ הַנְּעָרִים֒ וַיֹּ֗אמֶר ע֚וֹד שָׁאַ֣ר הַקָּטָ֔ן וְהִנֵּ֥ה רֹעֶ֖ה בַּצֹּ֑אן וַיֹּ֨אמֶר שְׁמוּאֵ֤ל אֶל־יִשַׁי֙ שִׁלְחָ֣ה וְקָחֶ֔נּוּ כִּ֥י לֹֽא־נָסֹ֖ב עַד־בֹּא֥וֹ פֹֽה׃</t>
  </si>
  <si>
    <t>{{מ:פסוק|בראשית|יא|ג}}</t>
  </si>
  <si>
    <t>וַיֹּאמְר֞וּ אִ֣ישׁ אֶל־רֵעֵ֗הוּ הָ֚בָה נִלְבְּנָ֣ה לְבֵנִ֔ים וְנִשְׂרְפָ֖ה לִשְׂרֵפָ֑ה וַתְּהִ֨י לָהֶ֤ם הַלְּבֵנָה֙ לְאָ֔בֶן וְהַ֣חֵמָ֔ר הָיָ֥ה לָהֶ֖ם לַחֹֽמֶר׃</t>
  </si>
  <si>
    <t>{{מ:פסוק|יחזקאל|מ|לט}}</t>
  </si>
  <si>
    <t>וּבְאֻלָ֣ם הַשַּׁ֗עַר שְׁנַ֤יִם שֻׁלְחָנוֹת֙ מִפּ֔וֹ וּשְׁנַ֥יִם שֻׁלְחָנ֖וֹת מִפֹּ֑ה לִשְׁח֤וֹט אֲלֵיהֶם֙ הָעוֹלָ֔ה וְהַחַטָּ֖את וְהָאָשָֽׁם׃</t>
  </si>
  <si>
    <t>{{מ:פסוק|שמואל א|טז|יב}}</t>
  </si>
  <si>
    <t>וַיִּשְׁלַ֤ח וַיְבִיאֵ֙הוּ֙ וְה֣וּא אַדְמוֹנִ֔י עִם־יְפֵ֥ה עֵינַ֖יִם וְט֣וֹב רֹ֑אִי//{{פסקא באמצע פסוק|{{פפ}}|שמואל א טז יב}}//וַיֹּ֧אמֶר יְהֹוָ֛ה ק֥וּם מְשָׁחֵ֖הוּ כִּי־זֶ֥ה הֽוּא׃</t>
  </si>
  <si>
    <t>{{מ:פסוק|בראשית|יא|ד}}</t>
  </si>
  <si>
    <t>וַיֹּאמְר֞וּ הָ֣בָה{{מ:לגרמיה}}נִבְנֶה־לָּ֣נוּ עִ֗יר וּמִגְדָּל֙ וְרֹאשׁ֣וֹ בַשָּׁמַ֔יִם וְנַֽעֲשֶׂה־לָּ֖נוּ שֵׁ֑ם פֶּן־נָפ֖וּץ עַל־פְּנֵ֥י כׇל־הָאָֽרֶץ׃</t>
  </si>
  <si>
    <t>{{מ:פסוק|יחזקאל|מ|מ}}</t>
  </si>
  <si>
    <t>וְאֶל־הַכָּתֵ֣ף מִח֗וּצָה לָֽעוֹלֶה֙ לְפֶ֙תַח֙ הַשַּׁ֣עַר הַצָּפ֔וֹנָה שְׁנַ֖יִם שֻׁלְחָנ֑וֹת וְאֶל־הַכָּתֵ֣ף הָאַחֶ֗רֶת אֲשֶׁר֙ לְאֻלָ֣ם הַשַּׁ֔עַר שְׁנַ֖יִם שֻׁלְחָנֽוֹת׃</t>
  </si>
  <si>
    <t>{{מ:פסוק|שמואל א|טז|יג}}</t>
  </si>
  <si>
    <t>{{מ:פסוק|בראשית|יא|ה}}</t>
  </si>
  <si>
    <t>וַיֵּ֣רֶד יְהֹוָ֔ה לִרְאֹ֥ת אֶת־הָעִ֖יר וְאֶת־הַמִּגְדָּ֑ל אֲשֶׁ֥ר בָּנ֖וּ בְּנֵ֥י הָאָדָֽם׃</t>
  </si>
  <si>
    <t>וַיִּקַּ֨ח שְׁמוּאֵ֜ל אֶת־קֶ֣רֶן הַשֶּׁ֗מֶן וַיִּמְשַׁ֣ח אֹתוֹ֮ בְּקֶ֣רֶב אֶחָיו֒ וַתִּצְלַ֤ח רֽוּחַ־יְהֹוָה֙ אֶל־דָּוִ֔ד מֵהַיּ֥וֹם הַה֖וּא וָמָ֑עְלָה וַיָּ֣קׇם שְׁמוּאֵ֔ל וַיֵּ֖לֶךְ הָרָמָֽתָה׃</t>
  </si>
  <si>
    <t>{{מ:פסוק|יחזקאל|מ|מא}}</t>
  </si>
  <si>
    <t>אַרְבָּעָ֨ה שֻׁלְחָנ֜וֹת מִפֹּ֗ה וְאַרְבָּעָ֧ה שֻׁלְחָנ֛וֹת מִפֹּ֖ה לְכֶ֣תֶף הַשָּׁ֑עַר שְׁמוֹנָ֥ה שֻׁלְחָנ֖וֹת אֲלֵיהֶ֥ם יִשְׁחָֽטוּ׃</t>
  </si>
  <si>
    <t>{{מ:פסוק|בראשית|יא|ו}}</t>
  </si>
  <si>
    <t>וַיֹּ֣אמֶר יְהֹוָ֗ה הֵ֣ן עַ֤ם אֶחָד֙ וְשָׂפָ֤ה אַחַת֙ לְכֻלָּ֔ם וְזֶ֖ה הַחִלָּ֣ם לַעֲשׂ֑וֹת וְעַתָּה֙ לֹֽא־יִבָּצֵ֣ר מֵהֶ֔ם כֹּ֛ל אֲשֶׁ֥ר יָזְמ֖וּ {{נוסח|לַֽעֲשֽׂוֹת|ל=לַֽעֲשֽׂוֹת בגעיה ימנית}}׃</t>
  </si>
  <si>
    <t>{{מ:פסוק|יחזקאל|מ|מב}}</t>
  </si>
  <si>
    <t>{{מ:פסוק|שמואל א|טז|יד}}</t>
  </si>
  <si>
    <t>וְאַרְבָּעָה֩ שֻׁלְחָנ֨וֹת לָעוֹלָ֜ה אַבְנֵ֣י גָזִ֗ית אֹ֩רֶךְ֩ אַמָּ֨ה אַחַ֤ת וָחֵ֙צִי֙ וְרֹ֨חַב אַמָּ֤ה אַחַת֙ וָחֵ֔צִי וְגֹ֖בַהּ אַמָּ֣ה אֶחָ֑ת אֲלֵיהֶ֗ם וְיַנִּ֤יחוּ אֶת־הַכֵּלִים֙ אֲשֶׁ֨ר יִשְׁחֲט֧וּ אֶת־הָעוֹלָ֛ה בָּ֖ם וְהַזָּֽבַח׃</t>
  </si>
  <si>
    <t>וְר֧וּחַ יְהֹוָ֛ה סָ֖רָה מֵעִ֣ם שָׁא֑וּל וּבִעֲתַ֥תּוּ רֽוּחַ־רָעָ֖ה מֵאֵ֥ת יְהֹוָֽה׃</t>
  </si>
  <si>
    <t>{{מ:פסוק|בראשית|יא|ז}}</t>
  </si>
  <si>
    <t>הָ֚בָה {{נוסח|נֵֽרְדָ֔ה|ל=נֵֽרְדָ֔ה בגעיה ימנית}} וְנָבְלָ֥ה שָׁ֖ם שְׂפָתָ֑ם אֲשֶׁר֙ לֹ֣א יִשְׁמְע֔וּ אִ֖ישׁ שְׂפַ֥ת רֵעֵֽהוּ׃</t>
  </si>
  <si>
    <t>{{מ:פסוק|יחזקאל|מ|מג}}</t>
  </si>
  <si>
    <t>{{מ:פסוק|שמואל א|טז|טו}}</t>
  </si>
  <si>
    <t>{{נוסח|וְהַֽשְׁפַתַּ֗יִם|א=וְהַֽשֲׁפַתַּ֗יִם}} טֹ֧פַח אֶחָ֛ד מוּכָנִ֥ים בַּבַּ֖יִת סָבִ֣יב{{מ:פסק}}סָבִ֑יב וְאֶל־הַשֻּׁלְחָנ֖וֹת בְּשַׂ֥ר הַקׇּרְבָֽן׃</t>
  </si>
  <si>
    <t>וַיֹּאמְר֥וּ עַבְדֵֽי־שָׁא֖וּל אֵלָ֑יו הִנֵּה־נָ֧א רוּחַ־אֱלֹהִ֛ים רָעָ֖ה מְבַעִתֶּֽךָ׃</t>
  </si>
  <si>
    <t>{{מ:פסוק|יחזקאל|מ|מד}}</t>
  </si>
  <si>
    <t>וּמִח֩וּצָה֩ לַשַּׁ֨עַר הַפְּנִימִ֜י לִֽשְׁכ֣וֹת שָׁרִ֗ים בֶּחָצֵ֤ר הַפְּנִימִי֙ אֲשֶׁ֗ר אֶל־כֶּ֙תֶף֙ שַׁ֣עַר הַצָּפ֔וֹן וּפְנֵיהֶ֖ם דֶּ֣רֶךְ הַדָּר֑וֹם אֶחָ֗ד אֶל־כֶּ֙תֶף֙ שַׁ֣עַר הַקָּדִ֔ים פְּנֵ֖י דֶּ֥רֶךְ הַצָּפֹֽן׃</t>
  </si>
  <si>
    <t>{{מ:פסוק|שמואל א|טז|טז}}</t>
  </si>
  <si>
    <t>{{מ:פסוק|בראשית|יא|ח}}</t>
  </si>
  <si>
    <t>{{מ:פסוק|יחזקאל|מ|מה|סדר=כה}}</t>
  </si>
  <si>
    <t>יֹֽאמַר־נָ֤א אֲדֹנֵ֙נוּ֙ עֲבָדֶ֣יךָ לְפָנֶ֔יךָ יְבַקְשׁ֕וּ אִ֕ישׁ יֹדֵ֖עַ מְנַגֵּ֣ן בַּכִּנּ֑וֹר וְהָיָ֗ה בִּֽהְי֨וֹת עָלֶ֤יךָ רֽוּחַ־אֱלֹהִים֙ רָעָ֔ה וְנִגֵּ֥ן בְּיָד֖וֹ וְט֥וֹב לָֽךְ׃</t>
  </si>
  <si>
    <t>וַיָּ֨פֶץ יְהֹוָ֥ה אֹתָ֛ם מִשָּׁ֖ם עַל־פְּנֵ֣י כׇל־הָאָ֑רֶץ {{נוסח|וַֽיַּחְדְּל֖וּ|ל=וַֽיַּחְדְּל֖וּ בגעיה ימנית}} לִבְנֹ֥ת הָעִֽיר׃</t>
  </si>
  <si>
    <t>וַיְדַבֵּ֖ר אֵלָ֑י זֹ֣ה הַלִּשְׁכָּ֗ה אֲשֶׁ֤ר פָּנֶ֙יהָ֙ דֶּ֣רֶךְ הַדָּר֔וֹם לַכֹּ֣הֲנִ֔ים שֹׁמְרֵ֖י מִשְׁמֶ֥רֶת הַבָּֽיִת׃</t>
  </si>
  <si>
    <t>{{מ:פסוק|יחזקאל|מ|מו}}</t>
  </si>
  <si>
    <t>וְהַלִּשְׁכָּ֗ה אֲשֶׁ֤ר פָּנֶ֙יהָ֙ דֶּ֣רֶךְ הַצָּפ֔וֹן לַכֹּ֣הֲנִ֔ים שֹׁמְרֵ֖י מִשְׁמֶ֣רֶת הַמִּזְבֵּ֑חַ הֵ֣מָּה בְנֵֽי־צָד֗וֹק הַקְּרֵבִ֧ים מִבְּנֵֽי־לֵוִ֛י אֶל־יְהֹוָ֖ה לְשָׁרְתֽוֹ׃</t>
  </si>
  <si>
    <t>{{מ:פסוק|בראשית|יא|ט}}</t>
  </si>
  <si>
    <t>{{מ:פסוק|שמואל א|טז|יז}}</t>
  </si>
  <si>
    <t>עַל־כֵּ֞ן קָרָ֤א שְׁמָהּ֙ בָּבֶ֔ל כִּי־שָׁ֛ם בָּלַ֥ל יְהֹוָ֖ה שְׂפַ֣ת כׇּל־הָאָ֑רֶץ וּמִשָּׁם֙ הֱפִיצָ֣ם יְהֹוָ֔ה עַל־פְּנֵ֖י כׇּל־הָאָֽרֶץ׃</t>
  </si>
  <si>
    <t>וַיֹּ֥אמֶר שָׁא֖וּל אֶל־עֲבָדָ֑יו רְאוּ־נָ֣א לִ֗י אִ֚ישׁ מֵיטִ֣יב לְנַגֵּ֔ן וַהֲבִיאוֹתֶ֖ם אֵלָֽי׃</t>
  </si>
  <si>
    <t>{{מ:פסוק|יחזקאל|מ|מז}}</t>
  </si>
  <si>
    <t>וַיָּ֨מׇד אֶת־הֶחָצֵ֜ר אֹ֣רֶךְ{{מ:לגרמיה}}מֵאָ֣ה אַמָּ֗ה וְרֹ֛חַב מֵאָ֥ה אַמָּ֖ה מְרֻבָּ֑עַת וְהַמִּזְבֵּ֖חַ לִפְנֵ֥י הַבָּֽיִת׃</t>
  </si>
  <si>
    <t>{{מ:פסוק|בראשית|יא|י}}</t>
  </si>
  <si>
    <t>{{מ:פסוק|שמואל א|טז|יח|סדר=י}}</t>
  </si>
  <si>
    <t>אֵ֚לֶּה תּוֹלְדֹ֣ת שֵׁ֔ם שֵׁ֚ם בֶּן־מְאַ֣ת שָׁנָ֔ה וַיּ֖וֹלֶד אֶת־אַרְפַּכְשָׁ֑ד שְׁנָתַ֖יִם אַחַ֥ר הַמַּבּֽוּל׃</t>
  </si>
  <si>
    <t>וַיַּ֩עַן֩ אֶחָ֨ד מֵהַנְּעָרִ֜ים וַיֹּ֗אמֶר הִנֵּ֨ה רָאִ֜יתִי בֵּ֣ן לְיִשַׁי֮ בֵּ֣ית הַלַּחְמִי֒ יֹדֵ֣עַ נַ֠גֵּ֠ן וְגִבּ֨וֹר חַ֜יִל וְאִ֧ישׁ מִלְחָמָ֛ה וּנְב֥וֹן דָּבָ֖ר וְאִ֣ישׁ תֹּ֑אַר וַיהֹוָ֖ה עִמּֽוֹ׃</t>
  </si>
  <si>
    <t>{{מ:פסוק|יחזקאל|מ|מח}}</t>
  </si>
  <si>
    <t>וַיְבִאֵ֘נִי֮ אֶל־אֻלָ֣ם הַבַּ֒יִת֒ וַיָּ֙מָד֙ אֵ֣ל אֻלָ֔ם חָמֵ֤שׁ אַמּוֹת֙ מִפֹּ֔ה וְחָמֵ֥שׁ אַמּ֖וֹת מִפֹּ֑ה וְרֹ֣חַב הַשַּׁ֔עַר שָׁלֹ֤שׁ אַמּוֹת֙ מִפּ֔וֹ וְשָׁלֹ֥שׁ אַמּ֖וֹת מִפּֽוֹ׃</t>
  </si>
  <si>
    <t>{{מ:פסוק|בראשית|יא|יא}}</t>
  </si>
  <si>
    <t>{{נוסח|וַֽיְחִי־שֵׁ֗ם|ל=וַֽיְחִי־שֵׁ֗ם בגעיה ימנית}} {{נוסח|אַֽחֲרֵי֙|ל=אַֽחֲרֵי֙ בגעיה ימנית}} הוֹלִיד֣וֹ אֶת־אַרְפַּכְשָׁ֔ד חֲמֵ֥שׁ מֵא֖וֹת שָׁנָ֑ה וַיּ֥וֹלֶד בָּנִ֖ים וּבָנֽוֹת׃</t>
  </si>
  <si>
    <t>{{מ:פסוק|שמואל א|טז|יט}}</t>
  </si>
  <si>
    <t>וַיִּשְׁלַ֥ח שָׁא֛וּל מַלְאָכִ֖ים אֶל־יִשָׁ֑י וַיֹּ֕אמֶר שִׁלְחָ֥ה אֵלַ֛י אֶת־דָּוִ֥ד בִּנְךָ֖ אֲשֶׁ֥ר בַּצֹּֽאן׃</t>
  </si>
  <si>
    <t>{{מ:פסוק|יחזקאל|מ|מט}}</t>
  </si>
  <si>
    <t>אֹ֣רֶךְ הָאֻלָ֞ם עֶשְׂרִ֣ים אַמָּ֗ה וְרֹ֙חַב֙ עַשְׁתֵּ֣י עֶשְׂרֵ֣ה אַמָּ֔ה וּבַֽמַּעֲל֔וֹת אֲשֶׁ֥ר יַעֲל֖וּ אֵלָ֑יו וְעַמֻּדִים֙ אֶל־הָ֣אֵילִ֔ים אֶחָ֥ד מִפֹּ֖ה וְאֶחָ֥ד מִפֹּֽה׃</t>
  </si>
  <si>
    <t>{{מ:פסוק|בראשית|יא|יב}}</t>
  </si>
  <si>
    <t>וְאַרְפַּכְשַׁ֣ד חַ֔י חָמֵ֥שׁ וּשְׁלֹשִׁ֖ים שָׁנָ֑ה וַיּ֖וֹלֶד אֶת־שָֽׁלַח׃</t>
  </si>
  <si>
    <t>{{מ:פסוק|שמואל א|טז|כ}}</t>
  </si>
  <si>
    <t>וַיִּקַּ֨ח יִשַׁ֜י חֲמ֥וֹר לֶ֙חֶם֙ וְנֹ֣אד יַ֔יִן וּגְדִ֥י עִזִּ֖ים אֶחָ֑ד וַיִּשְׁלַ֛ח בְּיַד־דָּוִ֥ד בְּנ֖וֹ אֶל־שָׁאֽוּל׃</t>
  </si>
  <si>
    <t>{{מ:פסוק|בראשית|יא|יג}}</t>
  </si>
  <si>
    <t>{{נוסח|וַֽיְחִ֣י|=ל (וַֽיְחִ֣י בגעיה ימנית)|ברויאר מחק את הגעיה (וַיְחִ֣י) ע"פ כתי"ל1}} אַרְפַּכְשַׁ֗ד {{נוסח|אַֽחֲרֵי֙|ל=אַֽחֲרֵי֙ בגעיה ימנית}} הוֹלִיד֣וֹ אֶת־שֶׁ֔לַח שָׁלֹ֣שׁ שָׁנִ֔ים וְאַרְבַּ֥ע מֵא֖וֹת שָׁנָ֑ה וַיּ֥וֹלֶד בָּנִ֖ים וּבָנֽוֹת׃</t>
  </si>
  <si>
    <t>{{מ:פסוק|שמואל א|טז|כא}}</t>
  </si>
  <si>
    <t>ספר יחזקאל/מא</t>
  </si>
  <si>
    <t>וַיָּבֹ֤א דָוִד֙ אֶל־שָׁא֔וּל וַֽיַּעֲמֹ֖ד לְפָנָ֑יו וַיֶּאֱהָבֵ֣הֽוּ מְאֹ֔ד וַֽיְהִי־ל֖וֹ נֹשֵׂ֥א כֵלִֽים׃</t>
  </si>
  <si>
    <t>{{מ:פסוק|בראשית|יא|יד}}</t>
  </si>
  <si>
    <t>וְשֶׁ֥לַח חַ֖י שְׁלֹשִׁ֣ים שָׁנָ֑ה וַיּ֖וֹלֶד אֶת־עֵֽבֶר׃</t>
  </si>
  <si>
    <t>{{מ:פסוק|יחזקאל|מא|א}}</t>
  </si>
  <si>
    <t>וַיְבִיאֵ֖נִי אֶל־הַהֵיכָ֑ל וַיָּ֣מׇד אֶת־הָאֵילִ֗ים שֵׁשׁ־אַמּ֨וֹת רֹ֧חַב מִפּ֛וֹ וְשֵׁשׁ־אַמּֽוֹת־רֹ֥חַב מִפּ֖וֹ רֹ֥חַב הָאֹֽהֶל׃</t>
  </si>
  <si>
    <t>{{מ:פסוק|שמואל א|טז|כב}}</t>
  </si>
  <si>
    <t>{{מ:פסוק|בראשית|יא|טו}}</t>
  </si>
  <si>
    <t>וַיִּשְׁלַ֣ח שָׁא֔וּל אֶל־יִשַׁ֖י לֵאמֹ֑ר יַעֲמָד־נָ֤א דָוִד֙ לְפָנַ֔י כִּי־מָ֥צָא חֵ֖ן בְּעֵינָֽי׃</t>
  </si>
  <si>
    <t>{{נוסח|וַֽיְחִי־שֶׁ֗לַח|וַֽיְחִי־שֶׁ֗לַח בגעיה ימנית}} אַחֲרֵי֙ הוֹלִיד֣וֹ אֶת־עֵ֔בֶר שָׁלֹ֣שׁ שָׁנִ֔ים וְאַרְבַּ֥ע מֵא֖וֹת שָׁנָ֑ה וַיּ֥וֹלֶד בָּנִ֖ים וּבָנֽוֹת׃</t>
  </si>
  <si>
    <t>{{מ:פסוק|יחזקאל|מא|ב}}</t>
  </si>
  <si>
    <t>וְרֹ֣חַב הַפֶּ֘תַח֮ עֶ֣שֶׂר אַמּוֹת֒ וְכִתְפ֣וֹת הַפֶּ֔תַח חָמֵ֤שׁ אַמּוֹת֙ מִפּ֔וֹ וְחָמֵ֥שׁ אַמּ֖וֹת מִפּ֑וֹ וַיָּ֤מׇד אׇרְכּוֹ֙ אַרְבָּעִ֣ים אַמָּ֔ה וְרֹ֖חַב עֶשְׂרִ֥ים אַמָּֽה׃</t>
  </si>
  <si>
    <t>{{מ:פסוק|יחזקאל|מא|ג}}</t>
  </si>
  <si>
    <t>וּבָ֣א לִפְנִ֔ימָה וַיָּ֥מׇד אֵֽיל־הַפֶּ֖תַח שְׁתַּ֣יִם אַמּ֑וֹת וְהַפֶּ֙תַח֙ שֵׁ֣שׁ אַמּ֔וֹת וְרֹ֥חַב הַפֶּ֖תַח שֶׁ֥בַע אַמּֽוֹת׃</t>
  </si>
  <si>
    <t>{{מ:פסוק|בראשית|יא|טז}}</t>
  </si>
  <si>
    <t>וַֽיְחִי־עֵ֕בֶר אַרְבַּ֥ע וּשְׁלֹשִׁ֖ים שָׁנָ֑ה וַיּ֖וֹלֶד אֶת־פָּֽלֶג׃</t>
  </si>
  <si>
    <t>{{מ:פסוק|שמואל א|טז|כג}}</t>
  </si>
  <si>
    <t>וְהָיָ֗ה בִּֽהְי֤וֹת רֽוּחַ־אֱלֹהִים֙ אֶל־שָׁא֔וּל וְלָקַ֥ח דָּוִ֛ד אֶת־הַכִּנּ֖וֹר וְנִגֵּ֣ן בְּיָד֑וֹ וְרָוַ֤ח לְשָׁאוּל֙ וְט֣וֹב ל֔וֹ וְסָ֥רָה מֵעָלָ֖יו ר֥וּחַ הָרָעָֽה׃</t>
  </si>
  <si>
    <t>{{מ:פסוק|יחזקאל|מא|ד}}</t>
  </si>
  <si>
    <t>וַיָּ֨מׇד אֶת־אׇרְכּ֜וֹ עֶשְׂרִ֣ים אַמָּ֗ה וְרֹ֛חַב עֶשְׂרִ֥ים אַמָּ֖ה אֶל־פְּנֵ֣י הַהֵיכָ֑ל וַיֹּ֣אמֶר אֵלַ֔י זֶ֖ה קֹ֥דֶשׁ הַקֳּדָשִֽׁים׃</t>
  </si>
  <si>
    <t>{{מ:פסוק|יחזקאל|מא|ה}}</t>
  </si>
  <si>
    <t>{{מ:פסוק|בראשית|יא|יז}}</t>
  </si>
  <si>
    <t>וַיָּ֥מׇד קִֽיר־הַבַּ֖יִת שֵׁ֣שׁ אַמּ֑וֹת וְרֹ֣חַב הַצֵּלָע֩ אַרְבַּ֨ע אַמּ֜וֹת סָבִ֧יב{{מ:פסק}}סָבִ֛יב לַבַּ֖יִת סָבִֽיב׃</t>
  </si>
  <si>
    <t>וַֽיְחִי־עֵ֗בֶר אַחֲרֵי֙ הוֹלִיד֣וֹ אֶת־פֶּ֔לֶג שְׁלֹשִׁ֣ים שָׁנָ֔ה וְאַרְבַּ֥ע מֵא֖וֹת שָׁנָ֑ה וַיּ֥וֹלֶד בָּנִ֖ים וּבָנֽוֹת׃</t>
  </si>
  <si>
    <t>{{מ:פסוק|יחזקאל|מא|ו}}</t>
  </si>
  <si>
    <t>וְהַצְּלָעוֹת֩ צֵלָ֨ע אֶל־צֵלָ֜ע שָׁל֧וֹשׁ וּשְׁלֹשִׁ֣ים פְּעָמִ֗ים וּ֠בָא֠וֹת בַּקִּ֨יר אֲשֶׁר־לַבַּ֧יִת לַצְּלָע֛וֹת סָבִ֥יב{{מ:פסק}}סָבִ֖יב לִהְי֣וֹת אֲחוּזִ֑ים וְלֹֽא־יִהְי֥וּ אֲחוּזִ֖ים בְּקִ֥יר הַבָּֽיִת׃</t>
  </si>
  <si>
    <t>{{מ:פסוק|בראשית|יא|יח}}</t>
  </si>
  <si>
    <t>ספר שמואל/שמ"א יז</t>
  </si>
  <si>
    <t>{{נוסח|וַֽיְחִי־פֶ֖לֶג|ל=וַֽיְחִי־פֶ֖לֶג בגעיה ימנית}} שְׁלֹשִׁ֣ים שָׁנָ֑ה וַיּ֖וֹלֶד אֶת־רְעֽוּ׃</t>
  </si>
  <si>
    <t>{{מ:פסוק|יחזקאל|מא|ז}}</t>
  </si>
  <si>
    <t>וְֽרָחֲבָ֡ה וְֽנָסְבָה֩ לְמַ֨עְלָה לְמַ֜עְלָה לַצְּלָע֗וֹת כִּ֣י מֽוּסַב־הַ֠בַּ֠יִת לְמַ֨עְלָה לְמַ֜עְלָה סָבִ֤יב{{מ:פסק}}סָבִיב֙ לַבַּ֔יִת עַל־כֵּ֥ן רֹחַב־לַבַּ֖יִת לְמָ֑עְלָה וְכֵ֧ן הַתַּחְתּוֹנָ֛ה יַעֲלֶ֥ה עַל־הָעֶלְיוֹנָ֖ה לַתִּיכוֹנָֽה׃</t>
  </si>
  <si>
    <t>{{מ:פסוק|בראשית|יא|יט}}</t>
  </si>
  <si>
    <t>{{מ:פסוק|יחזקאל|מא|ח}}</t>
  </si>
  <si>
    <t>{{נוסח|וַֽיְחִי־פֶ֗לֶג|ל=וַֽיְחִי־פֶ֗לֶג בגעיה ימנית}} אַחֲרֵי֙ הוֹלִיד֣וֹ אֶת־רְע֔וּ תֵּ֥שַׁע שָׁנִ֖ים וּמָאתַ֣יִם שָׁנָ֑ה וַיּ֥וֹלֶד בָּנִ֖ים וּבָנֽוֹת׃</t>
  </si>
  <si>
    <t>וְרָאִ֧יתִי לַבַּ֛יִת גֹּ֖בַהּ סָבִ֣יב{{מ:פסק}}סָבִ֑יב {{כו"ק|מיסדות|מוּסְד֤וֹת}} הַצְּלָעוֹת֙ מְל֣וֹ הַקָּנֶ֔ה שֵׁ֥שׁ אַמּ֖וֹת אַצִּֽילָה׃</t>
  </si>
  <si>
    <t>{{מ:פסוק|שמואל א|יז|א}}</t>
  </si>
  <si>
    <t>וַיַּאַסְפ֨וּ פְלִשְׁתִּ֤ים אֶת־מַֽחֲנֵיהֶם֙ לַמִּלְחָמָ֔ה וַיֵּאָ֣סְפ֔וּ שֹׂכֹ֖ה אֲשֶׁ֣ר לִֽיהוּדָ֑ה וַֽיַּחֲנ֛וּ בֵּין־שׂוֹכֹ֥ה וּבֵין־עֲזֵקָ֖ה בְּאֶ֥פֶס דַּמִּֽים׃</t>
  </si>
  <si>
    <t>{{מ:פסוק|בראשית|יא|כ}}</t>
  </si>
  <si>
    <t>וַיְחִ֣י רְע֔וּ שְׁתַּ֥יִם וּשְׁלֹשִׁ֖ים שָׁנָ֑ה וַיּ֖וֹלֶד אֶת־שְׂרֽוּג׃</t>
  </si>
  <si>
    <t>{{מ:פסוק|יחזקאל|מא|ט}}</t>
  </si>
  <si>
    <t>רֹ֣חַב הַקִּ֧יר אֲֽשֶׁר־לַצֵּלָ֛ע אֶל־הַח֖וּץ חָמֵ֣שׁ אַמּ֑וֹת וַאֲשֶׁ֣ר מֻנָּ֔ח בֵּ֥ית צְלָע֖וֹת אֲשֶׁ֥ר לַבָּֽיִת׃</t>
  </si>
  <si>
    <t>{{מ:פסוק|שמואל א|יז|ב}}</t>
  </si>
  <si>
    <t>וְשָׁא֤וּל וְאִֽישׁ־יִשְׂרָאֵל֙ נֶֽאֶסְפ֔וּ וַֽיַּחֲנ֖וּ בְּעֵ֣מֶק הָאֵלָ֑ה וַיַּעַרְכ֥וּ מִלְחָמָ֖ה לִקְרַ֥את פְּלִשְׁתִּֽים׃</t>
  </si>
  <si>
    <t>{{מ:פסוק|בראשית|יא|כא}}</t>
  </si>
  <si>
    <t>וַיְחִ֣י רְע֗וּ אַחֲרֵי֙ הוֹלִיד֣וֹ אֶת־שְׂר֔וּג שֶׁ֥בַע שָׁנִ֖ים וּמָאתַ֣יִם שָׁנָ֑ה וַיּ֥וֹלֶד בָּנִ֖ים וּבָנֽוֹת׃</t>
  </si>
  <si>
    <t>{{מ:פסוק|שמואל א|יז|ג}}</t>
  </si>
  <si>
    <t>וּפְלִשְׁתִּ֞ים עֹמְדִ֤ים אֶל־הָהָר֙ מִזֶּ֔ה וְיִשְׂרָאֵ֛ל עֹמְדִ֥ים אֶל־הָהָ֖ר מִזֶּ֑ה וְהַגַּ֖יְא בֵּינֵיהֶֽם׃</t>
  </si>
  <si>
    <t>{{מ:פסוק|בראשית|יא|כב}}</t>
  </si>
  <si>
    <t>וַיְחִ֥י שְׂר֖וּג שְׁלֹשִׁ֣ים שָׁנָ֑ה וַיּ֖וֹלֶד אֶת־נָחֽוֹר׃</t>
  </si>
  <si>
    <t>{{מ:פסוק|שמואל א|יז|ד}}</t>
  </si>
  <si>
    <t>{{מ:פסוק|יחזקאל|מא|י}}</t>
  </si>
  <si>
    <t>וַיֵּצֵ֤א אִֽישׁ־הַבֵּנַ֙יִם֙ מִמַּחֲנ֣וֹת פְּלִשְׁתִּ֔ים גׇּלְיָ֥ת שְׁמ֖וֹ מִגַּ֑ת גׇּבְה֕וֹ שֵׁ֥שׁ אַמּ֖וֹת וָזָֽרֶת׃</t>
  </si>
  <si>
    <t>{{מ:פסוק|בראשית|יא|כג}}</t>
  </si>
  <si>
    <t>וּבֵ֨ין הַלְּשָׁכ֜וֹת רֹ֣חַב עֶשְׂרִ֥ים אַמָּ֛ה סָבִ֥יב לַבַּ֖יִת סָבִ֥יב{{מ:פסק}}סָבִֽיב׃</t>
  </si>
  <si>
    <t>וַיְחִ֣י שְׂר֗וּג אַחֲרֵ֛י הוֹלִיד֥וֹ אֶת־נָח֖וֹר מָאתַ֣יִם שָׁנָ֑ה וַיּ֥וֹלֶד בָּנִ֖ים וּבָנֽוֹת׃</t>
  </si>
  <si>
    <t>{{מ:פסוק|שמואל א|יז|ה}}</t>
  </si>
  <si>
    <t>{{מ:פסוק|יחזקאל|מא|יא}}</t>
  </si>
  <si>
    <t>וְכ֤וֹבַע נְחֹ֙שֶׁת֙ עַל־רֹאשׁ֔וֹ וְשִׁרְי֥וֹן קַשְׂקַשִּׂ֖ים ה֣וּא לָב֑וּשׁ וּמִשְׁקַל֙ הַשִּׁרְי֔וֹן חֲמֵשֶׁת־אֲלָפִ֥ים שְׁקָלִ֖ים נְחֹֽשֶׁת׃</t>
  </si>
  <si>
    <t>וּפֶ֤תַח הַצֵּלָע֙ לַמֻּנָּ֔ח פֶּ֤תַח אֶחָד֙ דֶּ֣רֶךְ הַצָּפ֔וֹן וּפֶ֥תַח אֶחָ֖ד לַדָּר֑וֹם וְרֹ֙חַב֙ מְק֣וֹם הַמֻּנָּ֔ח חָמֵ֥שׁ אַמּ֖וֹת סָבִ֥יב{{מ:פסק}}סָבִֽיב׃</t>
  </si>
  <si>
    <t>{{מ:פסוק|בראשית|יא|כד}}</t>
  </si>
  <si>
    <t>וַיְחִ֣י נָח֔וֹר תֵּ֥שַׁע וְעֶשְׂרִ֖ים שָׁנָ֑ה וַיּ֖וֹלֶד אֶת־תָּֽרַח׃</t>
  </si>
  <si>
    <t>{{מ:פסוק|שמואל א|יז|ו}}</t>
  </si>
  <si>
    <t>וּמִצְחַ֥ת נְחֹ֖שֶׁת עַל־רַגְלָ֑יו וְכִיד֥וֹן נְחֹ֖שֶׁת בֵּ֥ין כְּתֵפָֽיו׃</t>
  </si>
  <si>
    <t>{{מ:פסוק|בראשית|יא|כה}}</t>
  </si>
  <si>
    <t>וַיְחִ֣י נָח֗וֹר אַחֲרֵי֙ הוֹלִיד֣וֹ אֶת־תֶּ֔רַח תְּשַֽׁע־עֶשְׂרֵ֥ה שָׁנָ֖ה וּמְאַ֣ת שָׁנָ֑ה וַיּ֥וֹלֶד בָּנִ֖ים וּבָנֽוֹת׃</t>
  </si>
  <si>
    <t>{{מ:פסוק|יחזקאל|מא|יב}}</t>
  </si>
  <si>
    <t>וְהַבִּנְיָ֡ן אֲשֶׁר֩ אֶל־פְּנֵ֨י הַגִּזְרָ֜ה פְּאַ֣ת דֶּֽרֶךְ־הַיָּ֗ם רֹ֚חַב שִׁבְעִ֣ים אַמָּ֔ה וְקִ֧יר הַבִּנְיָ֛ן חָמֵשׁ־אַמּ֥וֹת רֹ֖חַב סָבִ֣יב{{מ:פסק}}סָבִ֑יב וְאׇרְכּ֖וֹ תִּשְׁעִ֥ים אַמָּֽה׃</t>
  </si>
  <si>
    <t>{{מ:פסוק|שמואל א|יז|ז}}</t>
  </si>
  <si>
    <t>{{כו"ק|וחץ|וְעֵ֣ץ}} חֲנִית֗וֹ כִּמְנוֹר֙ אֹֽרְגִ֔ים וְלַהֶ֣בֶת חֲנִית֔וֹ שֵׁשׁ־מֵא֥וֹת שְׁקָלִ֖ים בַּרְזֶ֑ל וְנֹשֵׂ֥א הַצִּנָּ֖ה הֹלֵ֥ךְ לְפָנָֽיו׃</t>
  </si>
  <si>
    <t>{{מ:פסוק|בראשית|יא|כו}}</t>
  </si>
  <si>
    <t>{{מ:פסוק|יחזקאל|מא|יג}}</t>
  </si>
  <si>
    <t>{{נוסח|וַֽיְחִי־תֶ֖רַח|ל=וַֽיְחִי־תֶ֖רַח בגעיה ימנית}} שִׁבְעִ֣ים שָׁנָ֑ה וַיּ֙וֹלֶד֙ אֶת־אַבְרָ֔ם אֶת־נָח֖וֹר וְאֶת־הָרָֽן׃</t>
  </si>
  <si>
    <t>וּמָדַ֣ד אֶת־הַבַּ֔יִת אֹ֖רֶךְ מֵאָ֣ה אַמָּ֑ה וְהַגִּזְרָ֤ה וְהַבִּנְיָה֙ וְקִ֣ירוֹתֶ֔יהָ אֹ֖רֶךְ מֵאָ֥ה אַמָּֽה׃</t>
  </si>
  <si>
    <t>{{מ:פסוק|שמואל א|יז|ח}}</t>
  </si>
  <si>
    <t>{{מ:פסוק|בראשית|יא|כז}}</t>
  </si>
  <si>
    <t>{{מ:פסוק|יחזקאל|מא|יד}}</t>
  </si>
  <si>
    <t>וְאֵ֙לֶּה֙ תּוֹלְדֹ֣ת תֶּ֔רַח תֶּ֚רַח הוֹלִ֣יד אֶת־אַבְרָ֔ם אֶת־נָח֖וֹר וְאֶת־הָרָ֑ן וְהָרָ֖ן הוֹלִ֥יד אֶת־לֽוֹט׃</t>
  </si>
  <si>
    <t>וְרֹ֩חַב֩ פְּנֵ֨י הַבַּ֧יִת וְהַגִּזְרָ֛ה לַקָּדִ֖ים מֵאָ֥ה אַמָּֽה׃</t>
  </si>
  <si>
    <t>וַֽיַּעֲמֹ֗ד וַיִּקְרָא֙ אֶל־מַעַרְכֹ֣ת יִשְׂרָאֵ֔ל וַיֹּ֣אמֶר לָהֶ֔ם לָ֥מָּה תֵצְא֖וּ לַעֲרֹ֣ךְ מִלְחָמָ֑ה הֲל֧וֹא אָנֹכִ֣י הַפְּלִשְׁתִּ֗י וְאַתֶּם֙ עֲבָדִ֣ים לְשָׁא֔וּל בְּרוּ־לָכֶ֥ם אִ֖ישׁ וְיֵרֵ֥ד אֵלָֽי׃</t>
  </si>
  <si>
    <t>{{מ:פסוק|בראשית|יא|כח}}</t>
  </si>
  <si>
    <t>{{מ:פסוק|יחזקאל|מא|טו}}</t>
  </si>
  <si>
    <t>וַיָּ֣מׇת הָרָ֔ן עַל־פְּנֵ֖י תֶּ֣רַח אָבִ֑יו בְּאֶ֥רֶץ מוֹלַדְתּ֖וֹ בְּא֥וּר כַּשְׂדִּֽים׃</t>
  </si>
  <si>
    <t>וּמָדַ֣ד אֹֽרֶךְ־הַ֠בִּנְיָ֠ן אֶל־פְּנֵ֨י הַגִּזְרָ֜ה אֲשֶׁ֨ר עַל־אַחֲרֶ֧יהָ {{כו"ק|ואתוקיהא|וְאַתִּיקֶ֛יהָא}} מִפּ֥וֹ וּמִפּ֖וֹ מֵאָ֣ה אַמָּ֑ה וְהַהֵיכָל֙ הַפְּנִימִ֔י וְאֻלַמֵּ֖י הֶחָצֵֽר׃</t>
  </si>
  <si>
    <t>{{מ:פסוק|שמואל א|יז|ט}}</t>
  </si>
  <si>
    <t>אִם־יוּכַ֞ל לְהִלָּחֵ֤ם אִתִּי֙ וְהִכָּ֔נִי וְהָיִ֥ינוּ לָכֶ֖ם לַעֲבָדִ֑ים וְאִם־אֲנִ֤י אֽוּכַל־לוֹ֙ וְהִכִּיתִ֔יו וִהְיִ֤יתֶם לָ֙נוּ֙ לַעֲבָדִ֔ים וַעֲבַדְתֶּ֖ם אֹתָֽנוּ׃</t>
  </si>
  <si>
    <t>{{מ:פסוק|בראשית|יא|כט|עלייה=מפטיר}}</t>
  </si>
  <si>
    <t>{{מ:פסוק|יחזקאל|מא|טז}}</t>
  </si>
  <si>
    <t>וַיִּקַּ֨ח אַבְרָ֧ם וְנָח֛וֹר לָהֶ֖ם נָשִׁ֑ים שֵׁ֤ם אֵֽשֶׁת־אַבְרָם֙ {{נוסח|שָׂרָ֔י|=א(ס)ל &lt;קמץ? כן ונמסר עליו לית&gt;}} וְשֵׁ֤ם אֵֽשֶׁת־נָחוֹר֙ מִלְכָּ֔ה בַּת־הָרָ֥ן אֲבִֽי־מִלְכָּ֖ה {{נוסח|וַֽאֲבִ֥י|ל=וַֽאֲבִ֥י בגעיה ימנית}} יִסְכָּֽה׃</t>
  </si>
  <si>
    <t>הַסִּפִּ֡ים וְהַחַלּוֹנִ֣ים הָ֠אֲטֻמ֠וֹת וְהָֽאַתִּיקִ֤ים{{מ:פסק}}סָבִיב֙ לִשְׁלׇשְׁתָּ֔ם נֶ֧גֶד הַסַּ֛ף שְׂחִ֥יף עֵ֖ץ סָבִ֣יב{{מ:פסק}}סָבִ֑יב וְהָאָ֙רֶץ֙ עַד־הַֽחַלּוֹנ֔וֹת וְהַחַלֹּנ֖וֹת מְכֻסּֽוֹת׃</t>
  </si>
  <si>
    <t>{{מ:פסוק|שמואל א|יז|י}}</t>
  </si>
  <si>
    <t>וַיֹּ֙אמֶר֙ הַפְּלִשְׁתִּ֔י אֲנִ֗י חֵרַ֛פְתִּי אֶת־מַעַרְכ֥וֹת יִשְׂרָאֵ֖ל הַיּ֣וֹם הַזֶּ֑ה תְּנוּ־לִ֣י אִ֔ישׁ וְנִֽלָּחֲמָ֖ה יָֽחַד׃</t>
  </si>
  <si>
    <t>{{מ:פסוק|בראשית|יא|ל}}</t>
  </si>
  <si>
    <t>{{מ:פסוק|יחזקאל|מא|יז}}</t>
  </si>
  <si>
    <t>וַתְּהִ֥י שָׂרַ֖י עֲקָרָ֑ה אֵ֥ין לָ֖הּ וָלָֽד׃</t>
  </si>
  <si>
    <t>עַל־מֵעַ֣ל הַפֶּ֡תַח וְעַד־הַבַּ֩יִת֩ הַפְּנִימִ֨י וְלַח֜וּץ וְאֶל־כׇּל־הַקִּ֨יר סָבִ֧יב{{מ:פסק}}סָבִ֛יב בַּפְּנִימִ֥י וּבַחִיצ֖וֹן מִדּֽוֹת׃</t>
  </si>
  <si>
    <t>{{מ:פסוק|שמואל א|יז|יא}}</t>
  </si>
  <si>
    <t>וַיִּשְׁמַ֤ע שָׁאוּל֙ וְכׇל־יִשְׂרָאֵ֔ל אֶת־דִּבְרֵ֥י הַפְּלִשְׁתִּ֖י הָאֵ֑לֶּה וַיֵּחַ֥תּוּ וַיִּֽרְא֖וּ מְאֹֽד׃</t>
  </si>
  <si>
    <t>{{מ:פסוק|בראשית|יא|לא}}</t>
  </si>
  <si>
    <t>וַיִּקַּ֨ח תֶּ֜רַח אֶת־אַבְרָ֣ם בְּנ֗וֹ וְאֶת־ל֤וֹט בֶּן־הָרָן֙ בֶּן־בְּנ֔וֹ וְאֵת֙ שָׂרַ֣י כַּלָּת֔וֹ אֵ֖שֶׁת אַבְרָ֣ם בְּנ֑וֹ וַיֵּצְא֨וּ אִתָּ֜ם מֵא֣וּר כַּשְׂדִּ֗ים לָלֶ֙כֶת֙ אַ֣רְצָה כְּנַ֔עַן וַיָּבֹ֥אוּ עַד־חָרָ֖ן וַיֵּ֥שְׁבוּ שָֽׁם׃</t>
  </si>
  <si>
    <t>{{מ:פסוק|יחזקאל|מא|יח}}</t>
  </si>
  <si>
    <t>וְעָשׂ֥וּי כְּרוּבִ֖ים וְתִמֹרִ֑ים וְתִֽמֹרָה֙ בֵּין־כְּר֣וּב לִכְר֔וּב וּשְׁנַ֥יִם פָּנִ֖ים לַכְּרֽוּב׃</t>
  </si>
  <si>
    <t>{{מ:פסוק|בראשית|יא|לב}}</t>
  </si>
  <si>
    <t>{{מ:פסוק|שמואל א|יז|יב}}</t>
  </si>
  <si>
    <t>וְדָוִד֩ בֶּן־אִ֨ישׁ אֶפְרָתִ֜י הַזֶּ֗ה מִבֵּ֥ית לֶ֙חֶם֙ יְהוּדָ֔ה וּשְׁמ֣וֹ יִשַׁ֔י וְל֖וֹ שְׁמֹנָ֣ה בָנִ֑ים וְהָאִישׁ֙ בִּימֵ֣י שָׁא֔וּל זָקֵ֖ן בָּ֥א בַאֲנָשִֽׁים׃</t>
  </si>
  <si>
    <t>וַיִּהְי֣וּ יְמֵי־תֶ֔רַח חָמֵ֥שׁ שָׁנִ֖ים וּמָאתַ֣יִם שָׁנָ֑ה וַיָּ֥מׇת תֶּ֖רַח בְּחָרָֽן׃</t>
  </si>
  <si>
    <t>{{מ:פסוק|יחזקאל|מא|יט}}</t>
  </si>
  <si>
    <t>{{מ:פסוק|שמואל א|יז|יג}}</t>
  </si>
  <si>
    <t>וּפְנֵ֨י אָדָ֤ם אֶל־הַתִּֽמֹרָה֙ מִפּ֔וֹ וּפְנֵי־כְפִ֥יר אֶל־הַתִּמֹרָ֖ה מִפּ֑וֹ עָשׂ֥וּי אֶל־כׇּל־הַבַּ֖יִת סָבִ֥יב{{מ:פסק}}סָבִֽיב׃</t>
  </si>
  <si>
    <t>וַיֵּ֨לְכ֜וּ שְׁלֹ֤שֶׁת בְּנֵֽי־יִשַׁי֙ הַגְּדֹלִ֔ים הָלְכ֥וּ אַחֲרֵֽי־שָׁא֖וּל לַמִּלְחָמָ֑ה וְשֵׁ֣ם{{מ:לגרמיה}}שְׁלֹ֣שֶׁת בָּנָ֗יו אֲשֶׁ֤ר הָֽלְכוּ֙ בַּמִּלְחָמָ֔ה אֱלִיאָ֣ב הַבְּכ֗וֹר וּמִשְׁנֵ֙הוּ֙ אֲבִ֣ינָדָ֔ב וְהַשְּׁלִשִׁ֖י שַׁמָּֽה׃</t>
  </si>
  <si>
    <t>ספר בראשית/יב</t>
  </si>
  <si>
    <t>{{מ:פסוק|יחזקאל|מא|כ}}</t>
  </si>
  <si>
    <t>מֵהָאָ֙רֶץ֙ עַד־מֵעַ֣ל הַפֶּ֔תַח הַכְּרוּבִ֥ים וְהַתִּמֹרִ֖ים עֲשׂוּיִ֑ם וְקִ֖יר {{מ:אות מנוקדת|הַׄהֵׄיׄכָֽׄלׄ|יחזקאל מא כ}}׃</t>
  </si>
  <si>
    <t>{{מ:פסוק|יחזקאל|מא|כא}}</t>
  </si>
  <si>
    <t>{{מ:פסוק|בראשית|יב|א|סדר=י|עלייה='''לך־לך'''}}</t>
  </si>
  <si>
    <t>הַהֵיכָ֖ל מְזוּזַ֣ת רְבֻעָ֑ה וּפְנֵ֣י הַקֹּ֔דֶשׁ הַמַּרְאֶ֖ה כַּמַּרְאֶֽה׃</t>
  </si>
  <si>
    <t>וַיֹּ֤אמֶר יְהֹוָה֙ אֶל־אַבְרָ֔ם לֶךְ־לְךָ֛ מֵאַרְצְךָ֥ וּמִמּֽוֹלַדְתְּךָ֖ וּמִבֵּ֣ית אָבִ֑יךָ אֶל־הָאָ֖רֶץ אֲשֶׁ֥ר אַרְאֶֽךָּ׃</t>
  </si>
  <si>
    <t>{{מ:פסוק|יחזקאל|מא|כב}}</t>
  </si>
  <si>
    <t>{{מ:פסוק|שמואל א|יז|יד}}</t>
  </si>
  <si>
    <t>הַמִּזְבֵּ֡חַ עֵ֣ץ שָׁלוֹשׁ֩ אַמּ֨וֹת גָּבֹ֜הַּ וְאׇרְכּ֣וֹ שְׁתַּֽיִם־אַמּ֗וֹת וּמִקְצֹֽעוֹתָיו֙ ל֔וֹ וְאׇרְכּ֥וֹ וְקִירֹתָ֖יו עֵ֑ץ וַיְדַבֵּ֣ר אֵלַ֔י זֶ֚ה הַשֻּׁלְחָ֔ן אֲשֶׁ֖ר לִפְנֵ֥י יְהֹוָֽה׃</t>
  </si>
  <si>
    <t>{{מ:פסוק|בראשית|יב|ב}}</t>
  </si>
  <si>
    <t>וְדָוִ֖ד ה֣וּא הַקָּטָ֑ן וּשְׁלֹשָׁה֙ הַגְּדֹלִ֔ים הָלְכ֖וּ אַחֲרֵ֥י שָׁאֽוּל׃</t>
  </si>
  <si>
    <t>וְאֶֽעֶשְׂךָ֙ לְג֣וֹי גָּד֔וֹל וַאֲבָ֣רֶכְךָ֔ וַאֲגַדְּלָ֖ה שְׁמֶ֑ךָ וֶהְיֵ֖ה בְּרָכָֽה׃</t>
  </si>
  <si>
    <t>{{מ:פסוק|יחזקאל|מא|כג}}</t>
  </si>
  <si>
    <t>{{מ:פסוק|בראשית|יב|ג}}</t>
  </si>
  <si>
    <t>וּשְׁתַּ֧יִם דְּלָת֛וֹת לַהֵיכָ֖ל וְלַקֹּֽדֶשׁ׃</t>
  </si>
  <si>
    <t>{{מ:פסוק|שמואל א|יז|טו}}</t>
  </si>
  <si>
    <t>{{נוסח|וַאֲבָֽרְכָה֙|=שש1 ובדפוסים|ל=וַאֲבָֽרֲכָה֙ (חטף)|הערת ברויאר}} מְבָ֣רְכֶ֔יךָ וּמְקַלֶּלְךָ֖ אָאֹ֑ר וְנִבְרְכ֣וּ בְךָ֔ כֹּ֖ל מִשְׁפְּחֹ֥ת הָאֲדָמָֽה׃</t>
  </si>
  <si>
    <t>וְדָוִ֛ד הֹלֵ֥ךְ וָשָׁ֖ב מֵעַ֣ל שָׁא֑וּל לִרְע֛וֹת אֶת־צֹ֥אן אָבִ֖יו בֵּ֥ית לָֽחֶם׃</t>
  </si>
  <si>
    <t>{{מ:פסוק|בראשית|יב|ד|עלייה=[לוי]}}</t>
  </si>
  <si>
    <t>{{מ:פסוק|יחזקאל|מא|כד}}</t>
  </si>
  <si>
    <t>וַיֵּ֣לֶךְ אַבְרָ֗ם כַּאֲשֶׁ֨ר דִּבֶּ֤ר אֵלָיו֙ יְהֹוָ֔ה וַיֵּ֥לֶךְ אִתּ֖וֹ ל֑וֹט וְאַבְרָ֗ם בֶּן־חָמֵ֤שׁ שָׁנִים֙ וְשִׁבְעִ֣ים שָׁנָ֔ה בְּצֵאת֖וֹ מֵחָרָֽן׃</t>
  </si>
  <si>
    <t>וּשְׁתַּ֥יִם דְּלָת֖וֹת לַדְּלָת֑וֹת שְׁ֚תַּיִם מֽוּסַבּ֣וֹת דְּלָת֔וֹת שְׁ֚תַּיִם לְדֶ֣לֶת אֶחָ֔ת וּשְׁתֵּ֥י דְלָת֖וֹת לָאַחֶֽרֶת׃</t>
  </si>
  <si>
    <t>{{מ:פסוק|שמואל א|יז|טז}}</t>
  </si>
  <si>
    <t>וַיִּגַּ֥שׁ הַפְּלִשְׁתִּ֖י הַשְׁכֵּ֣ם וְהַעֲרֵ֑ב וַיִּתְיַצֵּ֖ב אַרְבָּעִ֥ים יֽוֹם׃</t>
  </si>
  <si>
    <t>{{מ:פסוק|יחזקאל|מא|כה}}</t>
  </si>
  <si>
    <t>וַעֲשׂוּיָ֨ה אֲלֵיהֶ֜ן אֶל־דַּלְת֤וֹת הַהֵיכָל֙ כְּרוּבִ֣ים וְתִמֹרִ֔ים כַּאֲשֶׁ֥ר עֲשׂוּיִ֖ם לַקִּיר֑וֹת וְעָ֥ב עֵ֛ץ אֶל־פְּנֵ֥י הָאוּלָ֖ם מֵהַחֽוּץ׃</t>
  </si>
  <si>
    <t>{{מ:פסוק|בראשית|יב|ה}}</t>
  </si>
  <si>
    <t>וַיִּקַּ֣ח אַבְרָם֩ אֶת־שָׂרַ֨י אִשְׁתּ֜וֹ וְאֶת־ל֣וֹט בֶּן־אָחִ֗יו וְאֶת־כׇּל־רְכוּשָׁם֙ אֲשֶׁ֣ר רָכָ֔שׁוּ וְאֶת־הַנֶּ֖פֶשׁ אֲשֶׁר־עָשׂ֣וּ בְחָרָ֑ן וַיֵּצְא֗וּ לָלֶ֙כֶת֙ אַ֣רְצָה כְּנַ֔עַן וַיָּבֹ֖אוּ אַ֥רְצָה כְּנָֽעַן׃</t>
  </si>
  <si>
    <t>{{מ:פסוק|שמואל א|יז|יז}}</t>
  </si>
  <si>
    <t>וַיֹּ֨אמֶר יִשַׁ֜י לְדָוִ֣ד בְּנ֗וֹ קַח־נָ֤א לְאַחֶ֙יךָ֙ אֵיפַ֤ת הַקָּלִיא֙ הַזֶּ֔ה וַעֲשָׂרָ֥ה לֶ֖חֶם הַזֶּ֑ה וְהָרֵ֥ץ הַֽמַּחֲנֶ֖ה לְאַחֶֽיךָ׃</t>
  </si>
  <si>
    <t>{{מ:פסוק|יחזקאל|מא|כו}}</t>
  </si>
  <si>
    <t>וְחַלּוֹנִ֨ים אֲטֻמ֤וֹת וְתִֽמֹרִים֙ מִפּ֣וֹ וּמִפּ֔וֹ אֶל־כִּתְפ֖וֹת הָאוּלָ֑ם וְצַלְע֥וֹת הַבַּ֖יִת וְהָעֻבִּֽים׃</t>
  </si>
  <si>
    <t>{{מ:פסוק|שמואל א|יז|יח}}</t>
  </si>
  <si>
    <t>וְ֠אֵ֠ת עֲשֶׂ֜רֶת חֲרִצֵ֤י הֶחָלָב֙ הָאֵ֔לֶּה תָּבִ֖יא לְשַׂר־הָאָ֑לֶף וְאֶת־אַחֶ֙יךָ֙ תִּפְקֹ֣ד לְשָׁל֔וֹם וְאֶת־עֲרֻבָּתָ֖ם תִּקָּֽח׃</t>
  </si>
  <si>
    <t>{{מ:פסוק|בראשית|יב|ו}}</t>
  </si>
  <si>
    <t>וַיַּעֲבֹ֤ר אַבְרָם֙ בָּאָ֔רֶץ עַ֚ד מְק֣וֹם שְׁכֶ֔ם עַ֖ד אֵל֣וֹן מוֹרֶ֑ה {{נוסח|וְהַֽכְּנַעֲנִ֖י|ל=וְהַֽכְּנַעֲנִ֖י בגעיה ימנית}} אָ֥ז בָּאָֽרֶץ׃</t>
  </si>
  <si>
    <t>ספר יחזקאל/מב</t>
  </si>
  <si>
    <t>{{מ:פסוק|שמואל א|יז|יט}}</t>
  </si>
  <si>
    <t>וְשָׁא֤וּל וְהֵ֙מָּה֙ וְכׇל־אִ֣ישׁ יִשְׂרָאֵ֔ל בְּעֵ֖מֶק הָאֵלָ֑ה נִלְחָמִ֖ים עִם־פְּלִשְׁתִּֽים׃</t>
  </si>
  <si>
    <t>{{מ:פסוק|בראשית|יב|ז}}</t>
  </si>
  <si>
    <t>וַיֵּרָ֤א יְהֹוָה֙ אֶל־אַבְרָ֔ם וַיֹּ֕אמֶר לְזַ֨רְעֲךָ֔ אֶתֵּ֖ן אֶת־הָאָ֣רֶץ הַזֹּ֑את וַיִּ֤בֶן שָׁם֙ מִזְבֵּ֔חַ לַיהֹוָ֖ה הַנִּרְאֶ֥ה אֵלָֽיו׃</t>
  </si>
  <si>
    <t>{{מ:פסוק|שמואל א|יז|כ}}</t>
  </si>
  <si>
    <t>וַיַּשְׁכֵּ֨ם דָּוִ֜ד בַּבֹּ֗קֶר וַיִּטֹּ֤שׁ אֶת־הַצֹּאן֙ עַל־שֹׁמֵ֔ר וַיִּשָּׂ֣א וַיֵּ֔לֶךְ כַּאֲשֶׁ֥ר צִוָּ֖הוּ יִשָׁ֑י וַיָּבֹא֙ הַמַּעְגָּ֔לָה וְהַחַ֗יִל הַיֹּצֵא֙ אֶל־הַמַּ֣עֲרָכָ֔ה וְהֵרֵ֖עוּ בַּמִּלְחָמָֽה׃</t>
  </si>
  <si>
    <t>{{מ:פסוק|בראשית|יב|ח}}</t>
  </si>
  <si>
    <t>{{מ:פסוק|יחזקאל|מב|א}}</t>
  </si>
  <si>
    <t>וַיַּעְתֵּ֨ק מִשָּׁ֜ם הָהָ֗רָה מִקֶּ֛דֶם לְבֵֽית־אֵ֖ל וַיֵּ֣ט {{מ:קמץ|ד=אׇהֳלֹ֑ה|ס=אָהֳלֹ֑ה}} בֵּֽית־אֵ֤ל מִיָּם֙ וְהָעַ֣י מִקֶּ֔דֶם וַיִּֽבֶן־שָׁ֤ם מִזְבֵּ֙חַ֙ {{נוסח|לַֽיהֹוָ֔ה|ל=לַֽיהוָ֔ה בגעיה ימנית}} וַיִּקְרָ֖א בְּשֵׁ֥ם יְהֹוָֽה׃</t>
  </si>
  <si>
    <t>וַיּוֹצִאֵ֗נִי אֶל־הֶחָצֵר֙ הַחִ֣יצוֹנָ֔ה הַדֶּ֖רֶךְ דֶּ֣רֶךְ הַצָּפ֑וֹן וַיְבִאֵ֣נִי אֶל־הַלִּשְׁכָּ֗ה אֲשֶׁ֨ר נֶ֧גֶד הַגִּזְרָ֛ה וַאֲשֶֽׁר־נֶ֥גֶד הַבִּנְיָ֖ן אֶל־הַצָּפֽוֹן׃</t>
  </si>
  <si>
    <t>{{מ:פסוק|בראשית|יב|ט}}</t>
  </si>
  <si>
    <t>{{מ:פסוק|שמואל א|יז|כא}}</t>
  </si>
  <si>
    <t>וַיִּסַּ֣ע אַבְרָ֔ם הָל֥וֹךְ וְנָס֖וֹעַ הַנֶּֽגְבָּה׃</t>
  </si>
  <si>
    <t>וַתַּעֲרֹ֤ךְ יִשְׂרָאֵל֙ וּפְלִשְׁתִּ֔ים מַעֲרָכָ֖ה לִקְרַ֥את מַעֲרָכָֽה׃</t>
  </si>
  <si>
    <t>{{מ:פסוק|יחזקאל|מב|ב}}</t>
  </si>
  <si>
    <t>אֶל־פְּנֵי־אֹ֙רֶךְ֙ אַמּ֣וֹת הַמֵּאָ֔ה פֶּ֖תַח הַצָּפ֑וֹן וְהָרֹ֖חַב חֲמִשִּׁ֥ים אַמּֽוֹת׃</t>
  </si>
  <si>
    <t>{{מ:פסוק|בראשית|יב|י|עלייה=[ישראל]}}</t>
  </si>
  <si>
    <t>וַיְהִ֥י רָעָ֖ב בָּאָ֑רֶץ וַיֵּ֨רֶד אַבְרָ֤ם מִצְרַ֙יְמָה֙ לָג֣וּר שָׁ֔ם כִּֽי־כָבֵ֥ד הָרָעָ֖ב בָּאָֽרֶץ׃</t>
  </si>
  <si>
    <t>{{מ:פסוק|שמואל א|יז|כב}}</t>
  </si>
  <si>
    <t>וַיִּטֹּשׁ֩ דָּוִ֨ד אֶת־הַכֵּלִ֜ים מֵעָלָ֗יו עַל־יַד֙ שׁוֹמֵ֣ר הַכֵּלִ֔ים וַיָּ֖רׇץ הַמַּעֲרָכָ֑ה וַיָּבֹ֕א וַיִּשְׁאַ֥ל לְאֶחָ֖יו לְשָׁלֽוֹם׃</t>
  </si>
  <si>
    <t>{{מ:פסוק|יחזקאל|מב|ג}}</t>
  </si>
  <si>
    <t>נֶ֣גֶד הָעֶשְׂרִ֗ים אֲשֶׁר֙ לֶחָצֵ֣ר הַפְּנִימִ֔י וְנֶ֣גֶד רִֽצְפָ֔ה אֲשֶׁ֖ר לֶחָצֵ֣ר הַחִיצוֹנָ֑ה אַתִּ֥יק אֶל־פְּנֵֽי־אַתִּ֖יק בַּשְּׁלִשִֽׁים׃</t>
  </si>
  <si>
    <t>{{מ:פסוק|בראשית|יב|יא}}</t>
  </si>
  <si>
    <t>וַיְהִ֕י כַּאֲשֶׁ֥ר הִקְרִ֖יב לָב֣וֹא מִצְרָ֑יְמָה וַיֹּ֙אמֶר֙ אֶל־שָׂרַ֣י אִשְׁתּ֔וֹ הִנֵּה־נָ֣א יָדַ֔עְתִּי כִּ֛י אִשָּׁ֥ה יְפַת־מַרְאֶ֖ה אָֽתְּ׃</t>
  </si>
  <si>
    <t>{{מ:פסוק|שמואל א|יז|כג}}</t>
  </si>
  <si>
    <t>וְה֣וּא{{מ:לגרמיה}}מְדַבֵּ֣ר עִמָּ֗ם וְהִנֵּ֣ה אִ֣ישׁ הַבֵּנַ֡יִם עוֹלֶ֞ה גׇּלְיָת֩ הַפְּלִשְׁתִּ֨י שְׁמ֤וֹ מִגַּת֙ {{כו"ק|ממערות|מִמַּעַרְכ֣וֹת}} פְּלִשְׁתִּ֔ים וַיְדַבֵּ֖ר כַּדְּבָרִ֣ים הָאֵ֑לֶּה וַיִּשְׁמַ֖ע דָּוִֽד׃</t>
  </si>
  <si>
    <t>{{מ:פסוק|יחזקאל|מב|ד}}</t>
  </si>
  <si>
    <t>וְלִפְנֵ֨י הַלְּשָׁכ֜וֹת מַהֲלַךְ֩ עֶ֨שֶׂר אַמּ֥וֹת רֹ֙חַב֙ אֶל־הַפְּנִימִ֔ית דֶּ֖רֶךְ אַמָּ֣ה אֶחָ֑ת וּפִתְחֵיהֶ֖ם לַצָּפֽוֹן׃</t>
  </si>
  <si>
    <t>{{מ:פסוק|בראשית|יב|יב}}</t>
  </si>
  <si>
    <t>{{מ:פסוק|שמואל א|יז|כד}}</t>
  </si>
  <si>
    <t>וְהָיָ֗ה כִּֽי־יִרְא֤וּ אֹתָךְ֙ הַמִּצְרִ֔ים וְאָמְר֖וּ אִשְׁתּ֣וֹ זֹ֑את וְהָרְג֥וּ אֹתִ֖י וְאֹתָ֥ךְ יְחַיּֽוּ׃</t>
  </si>
  <si>
    <t>וְכֹל֙ אִ֣ישׁ יִשְׂרָאֵ֔ל בִּרְאוֹתָ֖ם אֶת־הָאִ֑ישׁ וַיָּנֻ֙סוּ֙ מִפָּנָ֔יו וַיִּֽירְא֖וּ מְאֹֽד׃</t>
  </si>
  <si>
    <t>{{מ:פסוק|יחזקאל|מב|ה}}</t>
  </si>
  <si>
    <t>וְהַלְּשָׁכ֥וֹת הָעֶלְיוֹנֹ֖ת קְצֻר֑וֹת כִּֽי־יוֹכְל֨וּ אַתִּיקִ֜ים מֵהֵ֗נָּה מֵהַתַּחְתֹּנ֛וֹת וּמֵהַתִּכוֹנ֖וֹת בִּנְיָֽן׃</t>
  </si>
  <si>
    <t>{{מ:פסוק|בראשית|יב|יג}}</t>
  </si>
  <si>
    <t>אִמְרִי־נָ֖א אֲחֹ֣תִי אָ֑תְּ לְמַ֙עַן֙ יִֽיטַב־לִ֣י בַעֲבוּרֵ֔ךְ וְחָיְתָ֥ה נַפְשִׁ֖י בִּגְלָלֵֽךְ׃</t>
  </si>
  <si>
    <t>{{מ:פסוק|שמואל א|יז|כה}}</t>
  </si>
  <si>
    <t>וַיֹּ֣אמֶר{{מ:לגרמיה}}אִ֣ישׁ יִשְׂרָאֵ֗ל {{נוסח|הַרְּאִיתֶם֙|=א|מג"ה=הַרְאִיתֶם֙ (כנראה תקלדה)}} הָאִ֤ישׁ הָֽעֹלֶה֙ הַזֶּ֔ה כִּ֛י לְחָרֵ֥ף אֶת־יִשְׂרָאֵ֖ל עֹלֶ֑ה וְֽ֠הָיָ֠ה הָאִ֨ישׁ אֲשֶׁר־יַכֶּ֜נּוּ יַעְשְׁרֶ֥נּוּ הַמֶּ֣לֶךְ{{מ:לגרמיה}}עֹ֣שֶׁר גָּד֗וֹל וְאֶת־בִּתּוֹ֙ יִתֶּן־ל֔וֹ וְאֵת֙ בֵּ֣ית אָבִ֔יו יַעֲשֶׂ֥ה חׇפְשִׁ֖י בְּיִשְׂרָאֵֽל׃</t>
  </si>
  <si>
    <t>{{מ:פסוק|יחזקאל|מב|ו}}</t>
  </si>
  <si>
    <t>{{מ:פסוק|בראשית|יב|יד|עלייה=שני}}</t>
  </si>
  <si>
    <t>כִּ֤י מְשֻׁלָּשׁוֹת֙ הֵ֔נָּה וְאֵ֤ין לָהֶן֙ עַמּוּדִ֔ים כְּעַמּוּדֵ֖י הַחֲצֵר֑וֹת עַל־כֵּ֣ן נֶאֱצַ֗ל מֵהַתַּחְתּוֹנ֛וֹת וּמֵהַתִּיכֹנ֖וֹת מֵהָאָֽרֶץ׃</t>
  </si>
  <si>
    <t>וַיְהִ֕י כְּב֥וֹא אַבְרָ֖ם מִצְרָ֑יְמָה וַיִּרְא֤וּ הַמִּצְרִים֙ אֶת־הָ֣אִשָּׁ֔ה כִּֽי־יָפָ֥ה הִ֖וא מְאֹֽד׃</t>
  </si>
  <si>
    <t>{{מ:פסוק|שמואל א|יז|כו}}</t>
  </si>
  <si>
    <t>וַיֹּ֣אמֶר דָּוִ֗ד אֶֽל־הָאֲנָשִׁ֞ים הָעֹמְדִ֣ים עִמּוֹ֮ לֵאמֹר֒ מַה־יֵּעָשֶׂ֗ה לָאִישׁ֙ אֲשֶׁ֤ר יַכֶּה֙ אֶת־הַפְּלִשְׁתִּ֣י הַלָּ֔ז וְהֵסִ֥יר חֶרְפָּ֖ה מֵעַ֣ל יִשְׂרָאֵ֑ל כִּ֣י מִ֗י הַפְּלִשְׁתִּ֤י הֶעָרֵל֙ הַזֶּ֔ה כִּ֣י חֵרֵ֔ף מַעַרְכ֖וֹת אֱלֹהִ֥ים חַיִּֽים׃</t>
  </si>
  <si>
    <t>{{מ:פסוק|בראשית|יב|טו}}</t>
  </si>
  <si>
    <t>{{מ:פסוק|יחזקאל|מב|ז}}</t>
  </si>
  <si>
    <t>וַיִּרְא֤וּ אֹתָהּ֙ שָׂרֵ֣י פַרְעֹ֔ה וַיְהַֽלְל֥וּ אֹתָ֖הּ אֶל־פַּרְעֹ֑ה וַתֻּקַּ֥ח הָאִשָּׁ֖ה בֵּ֥ית פַּרְעֹֽה׃</t>
  </si>
  <si>
    <t>וְגָדֵ֤ר אֲשֶׁר־לַחוּץ֙ לְעֻמַּ֣ת הַלְּשָׁכ֔וֹת דֶּ֛רֶךְ הֶחָצֵ֥ר הַחִצוֹנָ֖ה אֶל־פְּנֵ֣י הַלְּשָׁכ֑וֹת אׇרְכּ֖וֹ חֲמִשִּׁ֥ים אַמָּֽה׃</t>
  </si>
  <si>
    <t>{{מ:פסוק|שמואל א|יז|כז}}</t>
  </si>
  <si>
    <t>וַיֹּ֤אמֶר לוֹ֙ הָעָ֔ם כַּדָּבָ֥ר הַזֶּ֖ה לֵאמֹ֑ר כֹּ֣ה יֵעָשֶׂ֔ה לָאִ֖ישׁ אֲשֶׁ֥ר יַכֶּֽנּוּ׃</t>
  </si>
  <si>
    <t>{{מ:פסוק|בראשית|יב|טז}}</t>
  </si>
  <si>
    <t>וּלְאַבְרָ֥ם הֵיטִ֖יב בַּעֲבוּרָ֑הּ {{נוסח|וַֽיְהִי־ל֤וֹ|וַֽיְהִי־ל֤וֹ בגעיה ימנית}} צֹאן־וּבָקָר֙ וַחֲמֹרִ֔ים וַעֲבָדִים֙ וּשְׁפָחֹ֔ת וַאֲתֹנֹ֖ת וּגְמַלִּֽים׃</t>
  </si>
  <si>
    <t>{{מ:פסוק|יחזקאל|מב|ח}}</t>
  </si>
  <si>
    <t>כִּֽי־אֹ֣רֶךְ הַלְּשָׁכ֗וֹת אֲשֶׁ֛ר לֶחָצֵ֥ר הַחִצוֹנָ֖ה חֲמִשִּׁ֣ים אַמָּ֑ה וְהִנֵּ֛ה עַל־פְּנֵ֥י הַהֵיכָ֖ל מֵאָ֥ה אַמָּֽה׃</t>
  </si>
  <si>
    <t>{{מ:פסוק|שמואל א|יז|כח}}</t>
  </si>
  <si>
    <t>וַיִּשְׁמַ֤ע אֱלִיאָב֙ אָחִ֣יו הַגָּד֔וֹל בְּדַבְּר֖וֹ אֶל־הָאֲנָשִׁ֑ים וַיִּֽחַר־אַף֩ אֱלִיאָ֨ב בְּדָוִ֜ד וַיֹּ֣אמֶר{{מ:לגרמיה}}לָמָּה־זֶּ֣ה יָרַ֗דְתָּ וְעַל־מִ֨י נָטַ֜שְׁתָּ מְעַ֨ט הַצֹּ֤אן הָהֵ֙נָּה֙ בַּמִּדְבָּ֔ר אֲנִ֧י יָדַ֣עְתִּי אֶת־זְדֹנְךָ֗ וְאֵת֙ רֹ֣עַ לְבָבֶ֔ךָ כִּ֗י לְמַ֛עַן רְא֥וֹת הַמִּלְחָמָ֖ה יָרָֽדְתָּ׃</t>
  </si>
  <si>
    <t>{{מ:פסוק|בראשית|יב|יז}}</t>
  </si>
  <si>
    <t>וַיְנַגַּ֨ע יְהֹוָ֧ה{{מ:פסק}}אֶת־פַּרְעֹ֛ה נְגָעִ֥ים גְּדֹלִ֖ים וְאֶת־בֵּית֑וֹ עַל־דְּבַ֥ר שָׂרַ֖י אֵ֥שֶׁת אַבְרָֽם׃</t>
  </si>
  <si>
    <t>{{מ:פסוק|יחזקאל|מב|ט}}</t>
  </si>
  <si>
    <t>{{כו"ק|ומתחתה לשכות|וּמִתַּ֖חַת הַלְּשָׁכ֣וֹת}} הָאֵ֑לֶּה {{כו"ק|המבוא|הַמֵּבִיא֙}} מֵֽהַקָּדִ֔ים בְּבֹא֣וֹ לָהֵ֔נָּה מֵהֶחָצֵ֖ר הַחִצֹנָֽה׃</t>
  </si>
  <si>
    <t>{{מ:פסוק|שמואל א|יז|כט}}</t>
  </si>
  <si>
    <t>{{מ:פסוק|יחזקאל|מב|י}}</t>
  </si>
  <si>
    <t>בְּרֹ֣חַב{{מ:לגרמיה}}גֶּ֣דֶר הֶחָצֵ֗ר דֶּ֧רֶךְ הַקָּדִ֛ים אֶל־פְּנֵ֧י הַגִּזְרָ֛ה וְאֶל־פְּנֵ֥י הַבִּנְיָ֖ן לְשָׁכֽוֹת׃</t>
  </si>
  <si>
    <t>וַיֹּ֣אמֶר דָּוִ֔ד מֶ֥ה עָשִׂ֖יתִי עָ֑תָּה הֲל֖וֹא דָּבָ֥ר הֽוּא׃</t>
  </si>
  <si>
    <t>{{מ:פסוק|בראשית|יב|יח}}</t>
  </si>
  <si>
    <t>וַיִּקְרָ֤א פַרְעֹה֙ לְאַבְרָ֔ם וַיֹּ֕אמֶר מַה־זֹּ֖את עָשִׂ֣יתָ לִּ֑י לָ֚מָּה לֹא־הִגַּ֣דְתָּ לִּ֔י כִּ֥י אִשְׁתְּךָ֖ הִֽוא׃</t>
  </si>
  <si>
    <t>{{מ:פסוק|יחזקאל|מב|יא}}</t>
  </si>
  <si>
    <t>וְדֶ֙רֶךְ֙ לִפְנֵיהֶ֔ם כְּמַרְאֵ֣ה הַלְּשָׁכ֗וֹת אֲשֶׁר֙ דֶּ֣רֶךְ הַצָּפ֔וֹן כְּאׇרְכָּ֖ן כֵּ֣ן רׇחְבָּ֑ן וְכֹל֙ מוֹצָ֣אֵיהֶ֔ן וּכְמִשְׁפְּטֵיהֶ֖ן וּכְפִתְחֵיהֶֽן׃</t>
  </si>
  <si>
    <t>{{מ:פסוק|בראשית|יב|יט}}</t>
  </si>
  <si>
    <t>לָמָ֤ה אָמַ֙רְתָּ֙ אֲחֹ֣תִי הִ֔וא וָאֶקַּ֥ח אֹתָ֛הּ לִ֖י לְאִשָּׁ֑ה וְעַתָּ֕ה הִנֵּ֥ה אִשְׁתְּךָ֖ קַ֥ח וָלֵֽךְ׃</t>
  </si>
  <si>
    <t>{{מ:פסוק|שמואל א|יז|ל}}</t>
  </si>
  <si>
    <t>{{מ:פסוק|יחזקאל|מב|יב}}</t>
  </si>
  <si>
    <t>וּכְפִתְחֵ֣י הַלְּשָׁכ֗וֹת אֲשֶׁר֙ דֶּ֣רֶךְ הַדָּר֔וֹם פֶּ֖תַח בְּרֹ֣אשׁ דָּ֑רֶךְ דֶּ֗רֶךְ בִּפְנֵי֙ הַגְּדֶ֣רֶת הֲגִינָ֔ה דֶּ֥רֶךְ הַקָּדִ֖ים בְּבוֹאָֽן׃</t>
  </si>
  <si>
    <t>וַיִּסֹּ֤ב מֵֽאֶצְלוֹ֙ אֶל־מ֣וּל אַחֵ֔ר וַיֹּ֖אמֶר כַּדָּבָ֣ר הַזֶּ֑ה וַיְשִׁבֻ֤הוּ הָעָם֙ דָּבָ֔ר כַּדָּבָ֖ר הָרִאשֽׁוֹן׃</t>
  </si>
  <si>
    <t>{{מ:פסוק|בראשית|יב|כ}}</t>
  </si>
  <si>
    <t>וַיְצַ֥ו עָלָ֛יו פַּרְעֹ֖ה אֲנָשִׁ֑ים {{נוסח|וַֽיְשַׁלְּח֥וּ|ל=וַֽיְשַׁלְּח֥וּ בגעיה ימנית}} אֹת֛וֹ וְאֶת־אִשְׁתּ֖וֹ וְאֶת־כׇּל־אֲשֶׁר־לֽוֹ׃</t>
  </si>
  <si>
    <t>{{מ:פסוק|יחזקאל|מב|יג|סדר=כו}}</t>
  </si>
  <si>
    <t>{{מ:פסוק|שמואל א|יז|לא}}</t>
  </si>
  <si>
    <t>וַיֹּ֣אמֶר אֵלַ֗י לִֽשְׁכ֨וֹת הַצָּפ֜וֹן לִֽשְׁכ֣וֹת הַדָּרוֹם֮ אֲשֶׁ֣ר אֶל־פְּנֵ֣י הַגִּזְרָה֒ הֵ֣נָּה{{מ:לגרמיה}}לִֽשְׁכ֣וֹת הַקֹּ֗דֶשׁ אֲשֶׁ֨ר יֹאכְלוּ־שָׁ֧ם הַכֹּהֲנִ֛ים אֲשֶׁר־קְרוֹבִ֥ים לַיהֹוָ֖ה קׇדְשֵׁ֣י הַקֳּדָשִׁ֑ים שָׁ֞ם יַנִּ֣יחוּ{{מ:לגרמיה}}קׇדְשֵׁ֣י הַקֳּדָשִׁ֗ים וְהַמִּנְחָה֙ וְהַחַטָּ֣את וְהָאָשָׁ֔ם כִּ֥י הַמָּק֖וֹם קָדֹֽשׁ׃</t>
  </si>
  <si>
    <t>וַיִּשָּֽׁמְעוּ֙ הַדְּבָרִ֔ים אֲשֶׁ֖ר דִּבֶּ֣ר דָּוִ֑ד וַיַּגִּ֥דוּ לִפְנֵֽי־שָׁא֖וּל וַיִּקָּחֵֽהוּ׃</t>
  </si>
  <si>
    <t>{{מ:פסוק|יחזקאל|מב|יד}}</t>
  </si>
  <si>
    <t>ספר בראשית/יג</t>
  </si>
  <si>
    <t>בְּבֹאָ֣ם הַכֹּהֲנִ֗ים וְלֹֽא־יֵצְא֤וּ מֵהַקֹּ֙דֶשׁ֙ אֶל־הֶחָצֵ֣ר הַחִיצוֹנָ֔ה וְשָׁ֞ם יַנִּ֧יחוּ בִגְדֵיהֶ֛ם אֲשֶׁר־יְשָׁרְת֥וּ בָהֶ֖ן כִּֽי־קֹ֣דֶשׁ הֵ֑נָּה {{כו"ק|ילבשו|וְלָֽבְשׁוּ֙}} בְּגָדִ֣ים אֲחֵרִ֔ים וְקָרְב֖וּ אֶל־אֲשֶׁ֥ר לָעָֽם׃</t>
  </si>
  <si>
    <t>{{מ:פסוק|שמואל א|יז|לב}}</t>
  </si>
  <si>
    <t>וַיֹּ֤אמֶר דָּוִד֙ אֶל־שָׁא֔וּל אַל־יִפֹּ֥ל לֵב־אָדָ֖ם עָלָ֑יו עַבְדְּךָ֣ יֵלֵ֔ךְ וְנִלְחַ֖ם עִם־הַפְּלִשְׁתִּ֥י הַזֶּֽה׃</t>
  </si>
  <si>
    <t>{{מ:פסוק|יחזקאל|מב|טו}}</t>
  </si>
  <si>
    <t>{{מ:פסוק|שמואל א|יז|לג}}</t>
  </si>
  <si>
    <t>{{מ:פסוק|בראשית|יג|א}}</t>
  </si>
  <si>
    <t>וְכִלָּ֗ה אֶת־מִדּוֹת֙ הַבַּ֣יִת הַפְּנִימִ֔י וְהוֹצִיאַ֙נִי֙ דֶּ֣רֶךְ הַשַּׁ֔עַר אֲשֶׁ֥ר פָּנָ֖יו דֶּ֣רֶךְ הַקָּדִ֑ים וּמְדָד֖וֹ סָבִ֥יב{{מ:פסק}}סָבִֽיב׃</t>
  </si>
  <si>
    <t>וַיֹּ֨אמֶר שָׁא֜וּל אֶל־דָּוִ֗ד לֹ֤א תוּכַל֙ לָלֶ֙כֶת֙ אֶל־הַפְּלִשְׁתִּ֣י הַזֶּ֔ה לְהִלָּחֵ֖ם עִמּ֑וֹ כִּֽי־נַ֣עַר אַ֔תָּה וְה֛וּא אִ֥ישׁ מִלְחָמָ֖ה מִנְּעֻרָֽיו׃</t>
  </si>
  <si>
    <t>וַיַּ֩עַל֩ אַבְרָ֨ם מִמִּצְרַ֜יִם ה֠וּא וְאִשְׁתּ֧וֹ וְכׇל־אֲשֶׁר־ל֛וֹ וְל֥וֹט עִמּ֖וֹ הַנֶּֽגְבָּה׃</t>
  </si>
  <si>
    <t>{{מ:פסוק|יחזקאל|מב|טז}}</t>
  </si>
  <si>
    <t>{{מ:פסוק|בראשית|יג|ב}}</t>
  </si>
  <si>
    <t>{{מ:פסוק|שמואל א|יז|לד}}</t>
  </si>
  <si>
    <t>וְאַבְרָ֖ם כָּבֵ֣ד מְאֹ֑ד בַּמִּקְנֶ֕ה בַּכֶּ֖סֶף וּבַזָּהָֽב׃</t>
  </si>
  <si>
    <t>מָדַ֛ד ר֥וּחַ הַקָּדִ֖ים בִּקְנֵ֣ה הַמִּדָּ֑ה {{נוסח|חֲמֵשׁ־{{קו"כ|אמות|מֵא֥וֹת}}|א-כתיב=חֲמֵשׁ־אֹ֥מֵות}} קָנִ֛ים בִּקְנֵ֥ה הַמִּדָּ֖ה סָבִֽיב׃</t>
  </si>
  <si>
    <t>וַיֹּ֤אמֶר דָּוִד֙ אֶל־שָׁא֔וּל רֹעֶ֨ה הָיָ֧ה עַבְדְּךָ֛ {{נוסח|לְאָבִ֖יו|א=לאָבִ֖יו (חסר שווא)}} בַּצֹּ֑אן וּבָ֤א הָאֲרִי֙ וְאֶת־הַדּ֔וֹב וְנָשָׂ֥א שֶׂ֖ה מֵהָעֵֽדֶר׃</t>
  </si>
  <si>
    <t>{{מ:פסוק|בראשית|יג|ג}}</t>
  </si>
  <si>
    <t>וַיֵּ֙לֶךְ֙ לְמַסָּעָ֔יו מִנֶּ֖גֶב וְעַד־בֵּֽית־אֵ֑ל עַד־הַמָּק֗וֹם אֲשֶׁר־הָ֨יָה שָׁ֤ם {{קו"כ-אם|{{מ:קמץ|ד=אׇֽהֳלֹה֙|ס=אָֽהֳלֹה֙}}|ל-קרי=אָֽהֳלוֹ֙ (בגעיה ימנית)}} בַּתְּחִלָּ֔ה בֵּ֥ין בֵּֽית־אֵ֖ל וּבֵ֥ין הָעָֽי׃</t>
  </si>
  <si>
    <t>{{מ:פסוק|יחזקאל|מב|יז}}</t>
  </si>
  <si>
    <t>{{מ:פסוק|שמואל א|יז|לה}}</t>
  </si>
  <si>
    <t>מָדַ֖ד ר֣וּחַ הַצָּפ֑וֹן חֲמֵשׁ־מֵא֥וֹת קָנִ֛ים בִּקְנֵ֥ה הַמִּדָּ֖ה סָבִֽיב׃</t>
  </si>
  <si>
    <t>וְיָצָ֧אתִי אַחֲרָ֛יו וְהִכִּתִ֖יו וְהִצַּ֣לְתִּי מִפִּ֑יו וַיָּ֣קׇם עָלַ֔י וְהֶחֱזַ֙קְתִּי֙ בִּזְקָנ֔וֹ וְהִכִּתִ֖יו וַהֲמִיתִּֽיו׃</t>
  </si>
  <si>
    <t>{{מ:פסוק|בראשית|יג|ד}}</t>
  </si>
  <si>
    <t>אֶל־מְקוֹם֙ הַמִּזְבֵּ֔חַ אֲשֶׁר־עָ֥שָׂה שָׁ֖ם בָּרִאשֹׁנָ֑ה וַיִּקְרָ֥א שָׁ֛ם אַבְרָ֖ם בְּשֵׁ֥ם יְהֹוָֽה׃</t>
  </si>
  <si>
    <t>{{מ:פסוק|שמואל א|יז|לו}}</t>
  </si>
  <si>
    <t>{{מ:פסוק|יחזקאל|מב|יח}}</t>
  </si>
  <si>
    <t>גַּ֧ם אֶֽת־הָאֲרִ֛י גַּם־הַדֹּ֖ב הִכָּ֣ה עַבְדֶּ֑ךָ וְֽ֠הָיָ֠ה הַפְּלִשְׁתִּ֨י הֶעָרֵ֤ל הַזֶּה֙ כְּאַחַ֣ד מֵהֶ֔ם כִּ֣י חֵרֵ֔ף מַעַרְכֹ֖ת אֱלֹהִ֥ים חַיִּֽים׃</t>
  </si>
  <si>
    <t>אֵ֛ת ר֥וּחַ הַדָּר֖וֹם מָדָ֑ד חֲמֵשׁ־מֵא֥וֹת קָנִ֖ים בִּקְנֵ֥ה הַמִּדָּֽה׃</t>
  </si>
  <si>
    <t>{{מ:פסוק|בראשית|יג|ה|עלייה=שלישי}}</t>
  </si>
  <si>
    <t>{{נוסח|וְגַ֨ם־לְל֔וֹט|=ש ושיטת-א ובדפוסים|ל=וְגַם־לְל֔וֹט (אין מתיגה)|הערת ברויאר}} הַהֹלֵ֖ךְ אֶת־אַבְרָ֑ם הָיָ֥ה צֹאן־וּבָקָ֖ר וְאֹהָלִֽים׃</t>
  </si>
  <si>
    <t>{{מ:פסוק|יחזקאל|מב|יט}}</t>
  </si>
  <si>
    <t>{{מ:פסוק|שמואל א|יז|לז|סדר=יא}}</t>
  </si>
  <si>
    <t>סָבַ֖ב אֶל־ר֣וּחַ הַיָּ֑ם מָדַ֛ד חֲמֵשׁ־מֵא֥וֹת קָנִ֖ים בִּקְנֵ֥ה הַמִּדָּֽה׃</t>
  </si>
  <si>
    <t>וַיֹּאמֶר֮ דָּוִד֒ יְהֹוָ֗ה אֲשֶׁ֨ר הִצִּלַ֜נִי מִיַּ֤ד הָֽאֲרִי֙ וּמִיַּ֣ד הַדֹּ֔ב ה֣וּא יַצִּילֵ֔נִי מִיַּ֥ד הַפְּלִשְׁתִּ֖י הַזֶּ֑ה{{פסקא באמצע פסוק|{{סס}}|שמואל א יז לז}}וַיֹּ֨אמֶר שָׁא֤וּל אֶל־דָּוִד֙ לֵ֔ךְ וַיהֹוָ֖ה יִהְיֶ֥ה עִמָּֽךְ׃</t>
  </si>
  <si>
    <t>{{מ:פסוק|בראשית|יג|ו}}</t>
  </si>
  <si>
    <t>וְלֹא־נָשָׂ֥א אֹתָ֛ם הָאָ֖רֶץ לָשֶׁ֣בֶת יַחְדָּ֑ו כִּֽי־הָיָ֤ה רְכוּשָׁם֙ רָ֔ב וְלֹ֥א יָֽכְל֖וּ לָשֶׁ֥בֶת יַחְדָּֽו׃</t>
  </si>
  <si>
    <t>{{מ:פסוק|שמואל א|יז|לח}}</t>
  </si>
  <si>
    <t>וַיַּלְבֵּ֨שׁ שָׁא֤וּל אֶת־דָּוִד֙ מַדָּ֔יו וְנָתַ֛ן ק֥וֹבַע נְחֹ֖שֶׁת עַל־רֹאשׁ֑וֹ וַיַּלְבֵּ֥שׁ אֹת֖וֹ שִׁרְיֽוֹן׃</t>
  </si>
  <si>
    <t>{{מ:פסוק|בראשית|יג|ז}}</t>
  </si>
  <si>
    <t>{{נוסח|וַֽיְהִי־רִ֗יב|ל=וַֽיְהִי־רִ֗יב בגעיה ימנית}} בֵּ֚ין רֹעֵ֣י מִקְנֵֽה־אַבְרָ֔ם וּבֵ֖ין רֹעֵ֣י מִקְנֵה־ל֑וֹט וְהַֽכְּנַעֲנִי֙ וְהַפְּרִזִּ֔י אָ֖ז יֹשֵׁ֥ב בָּאָֽרֶץ׃</t>
  </si>
  <si>
    <t>{{מ:פסוק|יחזקאל|מב|כ}}</t>
  </si>
  <si>
    <t>לְאַרְבַּ֨ע רוּח֜וֹת מְדָד֗וֹ ח֤וֹמָה לוֹ֙ סָבִ֣יב{{מ:פסק}}סָבִ֔יב אֹ֚רֶךְ חֲמֵ֣שׁ מֵא֔וֹת וְרֹ֖חַב חֲמֵ֣שׁ מֵא֑וֹת לְהַבְדִּ֕יל בֵּ֥ין הַקֹּ֖דֶשׁ לְחֹֽל׃</t>
  </si>
  <si>
    <t>{{מ:פסוק|שמואל א|יז|לט}}</t>
  </si>
  <si>
    <t>וַיַּחְגֹּ֣ר דָּוִ֣ד אֶת־חַ֠רְבּ֠וֹ מֵעַ֨ל לְמַדָּ֜יו וַיֹּ֣אֶל לָלֶכֶת֮ כִּ֣י לֹֽא־נִסָּה֒ וַיֹּ֨אמֶר דָּוִ֜ד אֶל־שָׁא֗וּל לֹ֥א אוּכַ֛ל לָלֶ֥כֶת בָּאֵ֖לֶּה כִּ֣י לֹ֣א נִסִּ֑יתִי וַיְסִרֵ֥ם דָּוִ֖ד מֵעָלָֽיו׃</t>
  </si>
  <si>
    <t>{{מ:פסוק|בראשית|יג|ח}}</t>
  </si>
  <si>
    <t>וַיֹּ֨אמֶר אַבְרָ֜ם אֶל־ל֗וֹט אַל־נָ֨א תְהִ֤י מְרִיבָה֙ בֵּינִ֣י {{נוסח|וּבֵינֶ֔ךָ|=שש1 ומסורות טברניות ורמ"ה|ל=וּבֵינֶ֔יךָ (כתיב מלא יו"ד ומלא יו"ד)}} וּבֵ֥ין רֹעַ֖י וּבֵ֣ין רֹעֶ֑יךָ כִּֽי־אֲנָשִׁ֥ים אַחִ֖ים אֲנָֽחְנוּ׃</t>
  </si>
  <si>
    <t>{{מ:פסוק|שמואל א|יז|מ}}</t>
  </si>
  <si>
    <t>וַיִּקַּ֨ח מַקְל֜וֹ בְּיָד֗וֹ וַיִּבְחַר־ל֣וֹ חֲמִשָּׁ֣ה חַלֻּקֵֽי־אֲבָנִ֣ים{{מ:פסק}}מִן־הַנַּ֡חַל וַיָּ֣שֶׂם אֹ֠תָ֠ם בִּכְלִ֨י הָרֹעִ֧ים אֲשֶׁר־ל֛וֹ וּבַיַּלְק֖וּט וְקַלְע֣וֹ בְיָד֑וֹ וַיִּגַּ֖שׁ אֶל־הַפְּלִשְׁתִּֽי׃</t>
  </si>
  <si>
    <t>{{מ:פסוק|בראשית|יג|ט}}</t>
  </si>
  <si>
    <t>הֲלֹ֤א כׇל־הָאָ֙רֶץ֙ לְפָנֶ֔יךָ הִפָּ֥רֶד נָ֖א מֵעָלָ֑י אִם־הַשְּׂמֹ֣אל וְאֵימִ֔נָה וְאִם־הַיָּמִ֖ין וְאַשְׂמְאִֽילָה׃</t>
  </si>
  <si>
    <t>ספר יחזקאל/מג</t>
  </si>
  <si>
    <t>{{מ:פסוק|שמואל א|יז|מא}}</t>
  </si>
  <si>
    <t>וַיֵּ֙לֶךְ֙ הַפְּלִשְׁתִּ֔י הֹלֵ֥ךְ וְקָרֵ֖ב אֶל־דָּוִ֑ד וְהָאִ֛ישׁ נֹשֵׂ֥א הַצִּנָּ֖ה לְפָנָֽיו׃</t>
  </si>
  <si>
    <t>{{מ:פסוק|יחזקאל|מג|א}}</t>
  </si>
  <si>
    <t>{{מ:פסוק|בראשית|יג|י}}</t>
  </si>
  <si>
    <t>וַיּוֹלִכֵ֖נִי אֶל־הַשָּׁ֑עַר שַׁ֕עַר אֲשֶׁ֥ר פֹּנֶ֖ה דֶּ֥רֶךְ הַקָּדִֽים׃</t>
  </si>
  <si>
    <t>וַיִּשָּׂא־ל֣וֹט אֶת־עֵינָ֗יו וַיַּרְא֙ אֶת־כׇּל־כִּכַּ֣ר הַיַּרְדֵּ֔ן כִּ֥י כֻלָּ֖הּ מַשְׁקֶ֑ה לִפְנֵ֣י{{מ:לגרמיה}}שַׁחֵ֣ת יְהֹוָ֗ה אֶת־סְדֹם֙ וְאֶת־עֲמֹרָ֔ה כְּגַן־יְהֹוָה֙ כְּאֶ֣רֶץ מִצְרַ֔יִם בֹּאֲכָ֖ה צֹֽעַר׃</t>
  </si>
  <si>
    <t>{{מ:פסוק|שמואל א|יז|מב}}</t>
  </si>
  <si>
    <t>{{מ:פסוק|יחזקאל|מג|ב}}</t>
  </si>
  <si>
    <t>וְהִנֵּ֗ה כְּבוֹד֙ אֱלֹהֵ֣י יִשְׂרָאֵ֔ל בָּ֖א מִדֶּ֣רֶךְ הַקָּדִ֑ים וְקוֹל֗וֹ כְּקוֹל֙ מַ֣יִם רַבִּ֔ים וְהָאָ֖רֶץ הֵאִ֥ירָה מִכְּבֹדֽוֹ׃</t>
  </si>
  <si>
    <t>וַיַּבֵּ֧ט הַפְּלִשְׁתִּ֛י וַיִּרְאֶ֥ה אֶת־דָּוִ֖ד וַיִּבְזֵ֑הוּ כִּֽי־הָיָ֣ה נַ֔עַר וְאַדְמֹנִ֖י עִם־יְפֵ֥ה מַרְאֶֽה׃</t>
  </si>
  <si>
    <t>{{מ:פסוק|בראשית|יג|יא}}</t>
  </si>
  <si>
    <t>וַיִּבְחַר־ל֣וֹ ל֗וֹט אֵ֚ת כׇּל־כִּכַּ֣ר הַיַּרְדֵּ֔ן וַיִּסַּ֥ע ל֖וֹט מִקֶּ֑דֶם וַיִּפָּ֣רְד֔וּ אִ֖ישׁ מֵעַ֥ל אָחִֽיו׃</t>
  </si>
  <si>
    <t>{{מ:פסוק|יחזקאל|מג|ג}}</t>
  </si>
  <si>
    <t>{{מ:פסוק|שמואל א|יז|מג}}</t>
  </si>
  <si>
    <t>וּכְמַרְאֵ֨ה הַמַּרְאֶ֜ה אֲשֶׁ֣ר רָאִ֗יתִי כַּמַּרְאֶ֤ה אֲשֶׁר־רָאִ֙יתִי֙ בְּבֹאִי֙ לְשַׁחֵ֣ת אֶת־הָעִ֔יר וּמַרְא֕וֹת כַּמַּרְאֶ֕ה אֲשֶׁ֥ר רָאִ֖יתִי אֶל־נְהַר־כְּבָ֑ר וָאֶפֹּ֖ל אֶל־פָּנָֽי׃</t>
  </si>
  <si>
    <t>וַיֹּ֤אמֶר הַפְּלִשְׁתִּי֙ אֶל־דָּוִ֔ד הֲכֶ֣לֶב אָנֹ֔כִי כִּֽי־אַתָּ֥ה בָֽא־אֵלַ֖י בַּמַּקְל֑וֹת וַיְקַלֵּ֧ל הַפְּלִשְׁתִּ֛י אֶת־דָּוִ֖ד בֵּאלֹהָֽיו׃</t>
  </si>
  <si>
    <t>{{מ:פסוק|בראשית|יג|יב}}</t>
  </si>
  <si>
    <t>אַבְרָ֖ם יָשַׁ֣ב בְּאֶֽרֶץ־כְּנָ֑עַן וְל֗וֹט יָשַׁב֙ בְּעָרֵ֣י הַכִּכָּ֔ר וַיֶּאֱהַ֖ל עַד־סְדֹֽם׃</t>
  </si>
  <si>
    <t>{{מ:פסוק|יחזקאל|מג|ד}}</t>
  </si>
  <si>
    <t>וּכְב֥וֹד יְהֹוָ֖ה בָּ֣א אֶל־הַבָּ֑יִת דֶּ֣רֶךְ שַׁ֔עַר אֲשֶׁ֥ר פָּנָ֖יו דֶּ֥רֶךְ הַקָּדִֽים׃</t>
  </si>
  <si>
    <t>{{מ:פסוק|בראשית|יג|יג}}</t>
  </si>
  <si>
    <t>{{מ:פסוק|שמואל א|יז|מד}}</t>
  </si>
  <si>
    <t>וְאַנְשֵׁ֣י סְדֹ֔ם רָעִ֖ים וְחַטָּאִ֑ים לַיהֹוָ֖ה מְאֹֽד׃</t>
  </si>
  <si>
    <t>וַיֹּ֥אמֶר הַפְּלִשְׁתִּ֖י אֶל־דָּוִ֑ד לְכָ֣ה אֵלַ֔י וְאֶתְּנָה֙ אֶת־בְּשָׂ֣רְךָ֔ לְע֥וֹף הַשָּׁמַ֖יִם וּלְבֶהֱמַ֥ת הַשָּׂדֶֽה׃</t>
  </si>
  <si>
    <t>{{מ:פסוק|יחזקאל|מג|ה}}</t>
  </si>
  <si>
    <t>וַתִּשָּׂאֵ֣נִי ר֔וּחַ וַתְּבִאֵ֕נִי אֶל־הֶחָצֵ֖ר הַפְּנִימִ֑י וְהִנֵּ֛ה מָלֵ֥א כְבוֹד־יְהֹוָ֖ה הַבָּֽיִת׃</t>
  </si>
  <si>
    <t>{{מ:פסוק|בראשית|יג|יד}}</t>
  </si>
  <si>
    <t>{{נוסח|וַֽיהֹוָ֞ה|ל=וַֽיהוָ֞ה בגעיה ימנית}} אָמַ֣ר אֶל־אַבְרָ֗ם אַחֲרֵי֙ הִפָּֽרֶד־ל֣וֹט {{נוסח|מֵֽעִמּ֔וֹ|ל=מֵֽעִמּ֔וֹ בגעיה ימנית}} שָׂ֣א נָ֤א עֵינֶ֙יךָ֙ וּרְאֵ֔ה מִן־הַמָּק֖וֹם אֲשֶׁר־אַתָּ֣ה שָׁ֑ם צָפֹ֥נָה וָנֶ֖גְבָּה וָקֵ֥דְמָה וָיָֽמָּה׃</t>
  </si>
  <si>
    <t>{{מ:פסוק|שמואל א|יז|מה}}</t>
  </si>
  <si>
    <t>וַיֹּ֤אמֶר דָּוִד֙ אֶל־הַפְּלִשְׁתִּ֔י אַתָּה֙ בָּ֣א אֵלַ֔י בְּחֶ֖רֶב וּבַחֲנִ֣ית וּבְכִיד֑וֹן וְאָנֹכִ֣י בָֽא־אֵלֶ֗יךָ בְּשֵׁם֙ יְהֹוָ֣ה צְבָא֔וֹת אֱלֹהֵ֛י מַעַרְכ֥וֹת יִשְׂרָאֵ֖ל אֲשֶׁ֥ר חֵרַֽפְתָּ׃</t>
  </si>
  <si>
    <t>{{מ:פסוק|יחזקאל|מג|ו}}</t>
  </si>
  <si>
    <t>וָאֶשְׁמַ֛ע מִדַּבֵּ֥ר אֵלַ֖י מֵהַבָּ֑יִת וְאִ֕ישׁ הָיָ֥ה עֹמֵ֖ד אֶצְלִֽי׃</t>
  </si>
  <si>
    <t>{{מ:פסוק|בראשית|יג|טו}}</t>
  </si>
  <si>
    <t>כִּ֧י אֶת־כׇּל־הָאָ֛רֶץ אֲשֶׁר־אַתָּ֥ה רֹאֶ֖ה לְךָ֣ אֶתְּנֶ֑נָּה וּֽלְזַרְעֲךָ֖ עַד־עוֹלָֽם׃</t>
  </si>
  <si>
    <t>{{מ:פסוק|שמואל א|יז|מו}}</t>
  </si>
  <si>
    <t>הַיּ֣וֹם הַזֶּ֡ה יְסַגֶּרְךָ֩ יְהֹוָ֨ה בְּיָדִ֜י וְהִכִּיתִ֗ךָ וַהֲסִרֹתִ֤י אֶת־רֹֽאשְׁךָ֙ מֵעָלֶ֔יךָ וְנָ֨תַתִּ֜י פֶּ֣גֶר מַחֲנֵ֤ה פְלִשְׁתִּים֙ הַיּ֣וֹם הַזֶּ֔ה לְע֥וֹף הַשָּׁמַ֖יִם וּלְחַיַּ֣ת הָאָ֑רֶץ וְיֵֽדְעוּ֙ כׇּל־הָאָ֔רֶץ כִּ֛י יֵ֥שׁ אֱלֹהִ֖ים לְיִשְׂרָאֵֽל׃</t>
  </si>
  <si>
    <t>{{מ:פסוק|בראשית|יג|טז}}</t>
  </si>
  <si>
    <t>{{מ:פסוק|יחזקאל|מג|ז}}</t>
  </si>
  <si>
    <t>וְשַׂמְתִּ֥י אֶֽת־זַרְעֲךָ֖ כַּעֲפַ֣ר הָאָ֑רֶץ אֲשֶׁ֣ר{{מ:לגרמיה}}אִם־יוּכַ֣ל אִ֗ישׁ לִמְנוֹת֙ אֶת־עֲפַ֣ר הָאָ֔רֶץ גַּֽם־זַרְעֲךָ֖ יִמָּנֶֽה׃</t>
  </si>
  <si>
    <t>וַיֹּ֣אמֶר אֵלַ֗י בֶּן־אָדָם֙ אֶת־מְק֣וֹם כִּסְאִ֗י וְאֶת־מְקוֹם֙ כַּפּ֣וֹת רַגְלַ֔י אֲשֶׁ֧ר אֶשְׁכׇּן־שָׁ֛ם בְּת֥וֹךְ בְּנֵֽי־יִשְׂרָאֵ֖ל לְעוֹלָ֑ם וְלֹ֣א יְטַמְּא֣וּ ע֣וֹד בֵּֽית־יִ֠שְׂרָאֵ֠ל שֵׁ֣ם קׇדְשִׁ֞י הֵ֤מָּה וּמַלְכֵיהֶם֙ בִּזְנוּתָ֔ם וּבְפִגְרֵ֥י מַלְכֵיהֶ֖ם בָּמוֹתָֽם׃</t>
  </si>
  <si>
    <t>{{מ:פסוק|שמואל א|יז|מז}}</t>
  </si>
  <si>
    <t>וְיֵֽדְעוּ֙ כׇּל־הַקָּהָ֣ל הַזֶּ֔ה כִּי־לֹ֛א בְּחֶ֥רֶב וּבַחֲנִ֖ית יְהוֹשִׁ֣יעַ יְהֹוָ֑ה כִּ֤י לַֽיהֹוָה֙ הַמִּלְחָמָ֔ה וְנָתַ֥ן אֶתְכֶ֖ם בְּיָדֵֽנוּ׃</t>
  </si>
  <si>
    <t>{{מ:פסוק|בראשית|יג|יז}}</t>
  </si>
  <si>
    <t>ק֚וּם הִתְהַלֵּ֣ךְ בָּאָ֔רֶץ לְאׇרְכָּ֖הּ וּלְרׇחְבָּ֑הּ כִּ֥י לְךָ֖ אֶתְּנֶֽנָּה׃</t>
  </si>
  <si>
    <t>{{מ:פסוק|יחזקאל|מג|ח}}</t>
  </si>
  <si>
    <t>בְּתִתָּ֨ם סִפָּ֜ם אֶת־סִפִּ֗י וּמְזֽוּזָתָם֙ אֵ֣צֶל מְזוּזָתִ֔י וְהַקִּ֖יר בֵּינִ֣י וּבֵינֵיהֶ֑ם וְטִמְּא֣וּ{{מ:לגרמיה}}אֶת־שֵׁ֣ם קׇדְשִׁ֗י בְּתֽוֹעֲבוֹתָם֙ אֲשֶׁ֣ר עָשׂ֔וּ וָאֲכַ֥ל אֹתָ֖ם בְּאַפִּֽי׃</t>
  </si>
  <si>
    <t>{{מ:פסוק|שמואל א|יז|מח}}</t>
  </si>
  <si>
    <t>וְהָיָה֙ כִּי־קָ֣ם הַפְּלִשְׁתִּ֔י וַיֵּ֥לֶךְ וַיִּקְרַ֖ב לִקְרַ֣את דָּוִ֑ד וַיְמַהֵ֣ר דָּוִ֔ד וַיָּ֥רׇץ הַמַּעֲרָכָ֖ה לִקְרַ֥את הַפְּלִשְׁתִּֽי׃</t>
  </si>
  <si>
    <t>{{מ:פסוק|בראשית|יג|יח}}</t>
  </si>
  <si>
    <t>וַיֶּאֱהַ֣ל אַבְרָ֗ם וַיָּבֹ֛א וַיֵּ֛שֶׁב בְּאֵלֹנֵ֥י מַמְרֵ֖א אֲשֶׁ֣ר בְּחֶבְר֑וֹן וַיִּֽבֶן־שָׁ֥ם מִזְבֵּ֖חַ {{נוסח|לַֽיהֹוָֽה|ל=לַֽיהוָֽה בגעיה ימנית}}׃</t>
  </si>
  <si>
    <t>{{מ:פסוק|יחזקאל|מג|ט}}</t>
  </si>
  <si>
    <t>עַתָּ֞ה יְרַחֲק֧וּ אֶת־זְנוּתָ֛ם וּפִגְרֵ֥י מַלְכֵיהֶ֖ם מִמֶּ֑נִּי וְשָׁכַנְתִּ֥י בְתוֹכָ֖ם לְעוֹלָֽם׃</t>
  </si>
  <si>
    <t>{{מ:פסוק|שמואל א|יז|מט}}</t>
  </si>
  <si>
    <t>וַיִּשְׁלַח֩ דָּוִ֨ד אֶת־יָד֜וֹ אֶל־הַכֶּ֗לִי וַיִּקַּ֨ח מִשָּׁ֥ם אֶ֙בֶן֙ וַיְקַלַּ֔ע וַיַּ֥ךְ אֶת־הַפְּלִשְׁתִּ֖י אֶל־מִצְח֑וֹ וַתִּטְבַּ֤ע הָאֶ֙בֶן֙ בְּמִצְח֔וֹ וַיִּפֹּ֥ל עַל־פָּנָ֖יו אָֽרְצָה׃</t>
  </si>
  <si>
    <t>{{מ:פסוק|יחזקאל|מג|י}}</t>
  </si>
  <si>
    <t>ספר בראשית/יד</t>
  </si>
  <si>
    <t>אַתָּ֣ה בֶן־אָדָ֗ם הַגֵּ֤ד אֶת־בֵּֽית־יִשְׂרָאֵל֙ אֶת־הַבַּ֔יִת וְיִכָּלְמ֖וּ מֵעֲוֺנֽוֹתֵיהֶ֑ם {{נוסח|וּמָדְד֖וּ|א=וּמָדֲד֖וּ}} אֶת־תׇּכְנִֽית׃</t>
  </si>
  <si>
    <t>{{מ:פסוק|שמואל א|יז|נ}}</t>
  </si>
  <si>
    <t>וַיֶּחֱזַ֨ק דָּוִ֤ד מִן־הַפְּלִשְׁתִּי֙ בַּקֶּ֣לַע וּבָאֶ֔בֶן וַיַּ֥ךְ אֶת־הַפְּלִשְׁתִּ֖י וַיְמִתֵ֑הוּ וְחֶ֖רֶב אֵ֥ין בְּיַד־דָּוִֽד׃</t>
  </si>
  <si>
    <t>{{מ:פסוק|בראשית|יד|א|סדר=יא|עלייה=רביעי}}</t>
  </si>
  <si>
    <t>{{מ:פסוק|שמואל א|יז|נא}}</t>
  </si>
  <si>
    <t>וַיְהִ֗י בִּימֵי֙ אַמְרָפֶ֣ל מֶֽלֶךְ־שִׁנְעָ֔ר אַרְי֖וֹךְ מֶ֣לֶךְ אֶלָּסָ֑ר {{נוסח|כְּדׇרְלָעֹ֙מֶר֙|=א(ס)ל &lt;חדא מלה? כן&gt; והכוונה לכאורה לכולם.}} מֶ֣לֶךְ עֵילָ֔ם וְתִדְעָ֖ל מֶ֥לֶךְ גּוֹיִֽם׃</t>
  </si>
  <si>
    <t>וַיָּ֣רׇץ דָּ֠וִ֠ד וַיַּעֲמֹ֨ד אֶל־הַפְּלִשְׁתִּ֜י וַיִּקַּ֣ח אֶת־חַ֠רְבּ֠וֹ וַֽיִּשְׁלְפָ֤הּ מִתַּעְרָהּ֙ {{נוסח|וַיְמֹ֣תְתֵ֔הוּ|א=וַיְמֹ֣תֲתֵ֔הוּ}} וַיִּכְרׇת־בָּ֖הּ אֶת־רֹאשׁ֑וֹ וַיִּרְא֧וּ הַפְּלִשְׁתִּ֛ים כִּי־מֵ֥ת גִּבּוֹרָ֖ם וַיָּנֻֽסוּ׃</t>
  </si>
  <si>
    <t>{{מ:פסוק|יחזקאל|מג|יא}}</t>
  </si>
  <si>
    <t>וְאִֽם־נִכְלְמ֞וּ מִכֹּ֣ל אֲשֶׁר־עָשׂ֗וּ צוּרַ֣ת הַבַּ֡יִת וּתְכוּנָת֡וֹ וּמוֹצָאָ֡יו וּמוֹבָאָ֣יו וְֽכׇל־{{קו"כ-אם|צוּרֹתָ֡ו|א-קרי=צוּרֹתָ֡יו}} וְאֵ֣ת כׇּל־חֻקֹּתָיו֩ וְכׇל־{{קו"כ-אם|צ֨וּרֹתָ֤ו|א-קרי=צ֨וּרֹתָ֤יו}} וְכׇל־{{קו"כ-אם|תּֽוֹרֹתָו֙|א-קרי=תּֽוֹרֹתָיו֙}} הוֹדַ֣ע אוֹתָ֔ם וּכְתֹ֖ב לְעֵינֵיהֶ֑ם וְיִשְׁמְר֞וּ אֶת־כׇּל־צוּרָת֛וֹ וְאֶת־כׇּל־חֻקֹּתָ֖יו וְעָשׂ֥וּ אוֹתָֽם׃</t>
  </si>
  <si>
    <t>{{מ:פסוק|יחזקאל|מג|יב}}</t>
  </si>
  <si>
    <t>{{מ:פסוק|בראשית|יד|ב}}</t>
  </si>
  <si>
    <t>זֹ֖את תּוֹרַ֣ת הַבָּ֑יִת עַל־רֹ֣אשׁ הָ֠הָ֠ר כׇּל־גְּבֻל֞וֹ סָבִ֤יב{{מ:פסק}}סָבִיב֙ קֹ֣דֶשׁ {{מ:קמץ|ד=קׇדָשִׁ֔ים|ס=קָדָשִׁ֔ים}} הִנֵּה־זֹ֖את תּוֹרַ֥ת הַבָּֽיִת׃</t>
  </si>
  <si>
    <t>עָשׂ֣וּ מִלְחָמָ֗ה אֶת־בֶּ֙רַע֙ מֶ֣לֶךְ סְדֹ֔ם וְאֶת־בִּרְשַׁ֖ע מֶ֣לֶךְ עֲמֹרָ֑ה שִׁנְאָ֣ב{{מ:לגרמיה}}מֶ֣לֶךְ אַדְמָ֗ה וְשֶׁמְאֵ֙בֶר֙ מֶ֣לֶךְ {{נוסח|{{קו"כ-אם|צְבֹיִ֔ים|ל-קרי=צְבוֹיִי֔ם}}|=ש1 ובדפוסים|ל-כתיב=&lt;צְבֹיִי֔ם&gt; (מקום הטעם!) וראו גם להלן בפסוק ח' ובפרשת נִצבים (דברים כט,כב).|הערות ברויאר והמקליד}} וּמֶ֥לֶךְ בֶּ֖לַע הִיא־צֹֽעַר׃</t>
  </si>
  <si>
    <t>{{מ:פסוק|שמואל א|יז|נב}}</t>
  </si>
  <si>
    <t>{{מ:פסוק|יחזקאל|מג|יג}}</t>
  </si>
  <si>
    <t>וַיָּקֻ֣מוּ אַנְשֵׁי֩ יִשְׂרָאֵ֨ל וִיהוּדָ֜ה וַיָּרִ֗עוּ וַֽיִּרְדְּפוּ֙ אֶת־הַפְּלִשְׁתִּ֔ים עַד־בּוֹאֲךָ֣ גַ֔יְא וְעַ֖ד שַׁעֲרֵ֣י עֶקְר֑וֹן וַֽיִּפְּל֞וּ {{נוסח|חַֽלְלֵ֤י|א=חַֽלֲלֵ֤י}} פְלִשְׁתִּים֙ בְּדֶ֣רֶךְ שַׁעֲרַ֔יִם וְעַד־גַּ֖ת וְעַד־עֶקְרֽוֹן׃</t>
  </si>
  <si>
    <t>וְאֵ֨לֶּה מִדּ֤וֹת הַמִּזְבֵּ֙חַ֙ בָּאַמּ֔וֹת אַמָּ֥ה אַמָּ֖ה וָטֹ֑פַח וְחֵ֨יק הָאַמָּ֜ה וְאַמָּה־רֹ֗חַב וּגְבוּלָ֨הּ אֶל־שְׂפָתָ֤הּ סָבִיב֙ זֶ֣רֶת הָאֶחָ֔ד וְזֶ֖ה גַּ֥ב הַמִּזְבֵּֽחַ׃</t>
  </si>
  <si>
    <t>{{מ:פסוק|בראשית|יד|ג}}</t>
  </si>
  <si>
    <t>{{מ:פסוק|יחזקאל|מג|יד}}</t>
  </si>
  <si>
    <t>כׇּל־אֵ֙לֶּה֙ חָֽבְר֔וּ אֶל־עֵ֖מֶק הַשִּׂדִּ֑ים ה֖וּא יָ֥ם הַמֶּֽלַח׃</t>
  </si>
  <si>
    <t>וּמֵחֵ֨יק הָאָ֜רֶץ עַד־הָעֲזָרָ֤ה הַתַּחְתּוֹנָה֙ שְׁתַּ֣יִם אַמּ֔וֹת וְרֹ֖חַב אַמָּ֣ה אֶחָ֑ת וּמֵהָעֲזָרָ֨ה הַקְּטַנָּ֜ה עַד־הָעֲזָרָ֤ה הַגְּדוֹלָה֙ אַרְבַּ֣ע אַמּ֔וֹת וְרֹ֖חַב הָאַמָּֽה׃</t>
  </si>
  <si>
    <t>{{מ:פסוק|שמואל א|יז|נג}}</t>
  </si>
  <si>
    <t>וַיָּשֻׁ֙בוּ֙ בְּנֵ֣י יִשְׂרָאֵ֔ל מִדְּלֹ֖ק אַחֲרֵ֣י פְלִשְׁתִּ֑ים וַיָּשֹׁ֖סּוּ אֶת־מַחֲנֵיהֶֽם׃</t>
  </si>
  <si>
    <t>{{מ:פסוק|יחזקאל|מג|טו}}</t>
  </si>
  <si>
    <t>וְהַהַרְאֵ֖ל אַרְבַּ֣ע אַמּ֑וֹת {{נוסח|{{כו"ק|ומהאראיל|וּמֵהָאֲרִיאֵ֣ל}}|=ל ובדפוסים|בקורן וברויאר אין ציון של "קרי" על פי שיטתם, אמנם ציינו אותו במהדורתנו כדי להבליט את החלפת מקום היו"ד (וכן בפסוק הבא).}} וּלְמַ֔עְלָה הַקְּרָנ֖וֹת אַרְבַּֽע׃</t>
  </si>
  <si>
    <t>{{מ:פסוק|בראשית|יד|ד}}</t>
  </si>
  <si>
    <t>שְׁתֵּ֤ים עֶשְׂרֵה֙ שָׁנָ֔ה עָבְד֖וּ אֶת־כְּדׇרְלָעֹ֑מֶר וּשְׁלֹשׁ־עֶשְׂרֵ֥ה שָׁנָ֖ה מָרָֽדוּ׃</t>
  </si>
  <si>
    <t>{{מ:פסוק|שמואל א|יז|נד}}</t>
  </si>
  <si>
    <t>{{מ:פסוק|יחזקאל|מג|טז}}</t>
  </si>
  <si>
    <t>וַיִּקַּ֤ח דָּוִד֙ אֶת־רֹ֣אשׁ הַפְּלִשְׁתִּ֔י וַיְבִאֵ֖הוּ יְרֽוּשָׁל{{מ:ירושלם|ָ|֑}}ם וְאֶת־כֵּלָ֖יו שָׂ֥ם {{מ:קמץ|ד=בְּאׇהֳלֽוֹ|ס=בְּאָהֳלֽוֹ}}׃</t>
  </si>
  <si>
    <t>{{כו"ק|והאראיל|וְהָאֲרִיאֵ֗ל}} שְׁתֵּ֤ים עֶשְׂרֵה֙ אֹ֔רֶךְ בִּשְׁתֵּ֥ים עֶשְׂרֵ֖ה רֹ֑חַב רָב֕וּעַ אֶ֖ל אַרְבַּ֥עַת רְבָעָֽיו׃</t>
  </si>
  <si>
    <t>{{מ:פסוק|בראשית|יד|ה}}</t>
  </si>
  <si>
    <t>וּבְאַרְבַּע֩ עֶשְׂרֵ֨ה שָׁנָ֜ה בָּ֣א כְדׇרְלָעֹ֗מֶר וְהַמְּלָכִים֙ אֲשֶׁ֣ר אִתּ֔וֹ וַיַּכּ֤וּ אֶת־רְפָאִים֙ בְּעַשְׁתְּרֹ֣ת קַרְנַ֔יִם וְאֶת־הַזּוּזִ֖ים בְּהָ֑ם וְאֵת֙ {{נוסח|הָֽאֵימִ֔ים|ל=הָֽאֵימִ֔ים בגעיה ימנית}} בְּשָׁוֵ֖ה קִרְיָתָֽיִם׃</t>
  </si>
  <si>
    <t>{{מ:פסוק|יחזקאל|מג|יז}}</t>
  </si>
  <si>
    <t>וְהָעֲזָרָ֞ה אַרְבַּ֧ע עֶשְׂרֵ֣ה אֹ֗רֶךְ בְּאַרְבַּ֤ע עֶשְׂרֵה֙ רֹ֔חַב אֶ֖ל אַרְבַּ֣עַת רְבָעֶ֑יהָ וְהַגְּבוּל֩ סָבִ֨יב אוֹתָ֜הּ חֲצִ֣י הָאַמָּ֗ה וְהַחֵֽיק־לָ֤הּ אַמָּה֙ סָבִ֔יב וּמַעֲלֹתֵ֖הוּ פְּנ֥וֹת קָדִֽים׃</t>
  </si>
  <si>
    <t>{{מ:פסוק|שמואל א|יז|נה}}</t>
  </si>
  <si>
    <t>וְכִרְא֨וֹת שָׁא֜וּל אֶת־דָּוִ֗ד יֹצֵא֙ לִקְרַ֣את הַפְּלִשְׁתִּ֔י אָמַ֗ר אֶל־אַבְנֵר֙ שַׂ֣ר הַצָּבָ֔א בֶּן־מִי־זֶ֥ה הַנַּ֖עַר אַבְנֵ֑ר וַיֹּ֣אמֶר אַבְנֵ֔ר חֵֽי־נַפְשְׁךָ֥ הַמֶּ֖לֶךְ אִם־יָדָֽעְתִּי׃</t>
  </si>
  <si>
    <t>{{מ:פסוק|בראשית|יד|ו}}</t>
  </si>
  <si>
    <t>וְאֶת־הַחֹרִ֖י בְּהַרְרָ֣ם שֵׂעִ֑יר עַ֚ד אֵ֣יל פָּארָ֔ן אֲשֶׁ֖ר עַל־הַמִּדְבָּֽר׃</t>
  </si>
  <si>
    <t>{{מ:פסוק|יחזקאל|מג|יח}}</t>
  </si>
  <si>
    <t>וַיֹּ֣אמֶר אֵלַ֗י בֶּן־אָדָם֙ כֹּ֤ה אָמַר֙ אֲדֹנָ֣י יֱהֹוִ֔ה אֵ֚לֶּה חֻקּ֣וֹת הַמִּזְבֵּ֔חַ בְּי֖וֹם הֵעָשׂוֹת֑וֹ לְהַעֲל֤וֹת עָלָיו֙ עוֹלָ֔ה וְלִזְרֹ֥ק עָלָ֖יו דָּֽם׃</t>
  </si>
  <si>
    <t>{{מ:פסוק|בראשית|יד|ז}}</t>
  </si>
  <si>
    <t>{{מ:פסוק|שמואל א|יז|נו}}</t>
  </si>
  <si>
    <t>וַ֠יָּשֻׁ֠בוּ וַיָּבֹ֜אוּ אֶל־עֵ֤ין מִשְׁפָּט֙ הִ֣וא קָדֵ֔שׁ וַיַּכּ֕וּ אֶֽת־כׇּל־שְׂדֵ֖ה הָעֲמָלֵקִ֑י וְגַם֙ אֶת־הָ֣אֱמֹרִ֔י הַיֹּשֵׁ֖ב בְּחַֽצְצֹ֥ן תָּמָֽר׃</t>
  </si>
  <si>
    <t>וַיֹּ֖אמֶר הַמֶּ֑לֶךְ שְׁאַ֣ל אַתָּ֔ה בֶּן־מִי־זֶ֖ה הָעָֽלֶם׃</t>
  </si>
  <si>
    <t>{{מ:פסוק|יחזקאל|מג|יט}}</t>
  </si>
  <si>
    <t>וְנָתַתָּ֣ה אֶל־הַכֹּהֲנִ֣ים הַלְוִיִּ֡ם אֲשֶׁ֣ר הֵם֩ מִזֶּ֨רַע צָד֜וֹק הַקְּרֹבִ֣ים אֵלַ֗י נְאֻ֛ם אֲדֹנָ֥י יֱהֹוִ֖ה לְשָׁרְתֵ֑נִי פַּ֥ר בֶּן־בָּקָ֖ר לְחַטָּֽאת׃</t>
  </si>
  <si>
    <t>{{מ:פסוק|בראשית|יד|ח}}</t>
  </si>
  <si>
    <t>וַיֵּצֵ֨א מֶֽלֶךְ־סְדֹ֜ם וּמֶ֣לֶךְ עֲמֹרָ֗ה וּמֶ֤לֶךְ אַדְמָה֙ וּמֶ֣לֶךְ {{נוסח|{{קו"כ-אם|צְבֹיִ֔ים|ל-קרי=&lt;צְבוֹיִ֔ם&gt;}}|ל-כתיב=&lt;צְבֹייִ֔ם&gt; (מקום הטעם!) וראו גם לעיל פסוק ב' ובפרשת נִצבים (דברים כט,כב).}} וּמֶ֥לֶךְ בֶּ֖לַע הִוא־צֹ֑עַר וַיַּֽעַרְכ֤וּ אִתָּם֙ מִלְחָמָ֔ה בְּעֵ֖מֶק הַשִּׂדִּֽים׃</t>
  </si>
  <si>
    <t>{{מ:פסוק|שמואל א|יז|נז}}</t>
  </si>
  <si>
    <t>וּכְשׁ֣וּב דָּוִ֗ד מֵֽהַכּוֹת֙ אֶת־הַפְּלִשְׁתִּ֔י וַיִּקַּ֤ח אֹתוֹ֙ אַבְנֵ֔ר וַיְבִאֵ֖הוּ לִפְנֵ֣י שָׁא֑וּל וְרֹ֥אשׁ הַפְּלִשְׁתִּ֖י בְּיָדֽוֹ׃</t>
  </si>
  <si>
    <t>{{מ:פסוק|בראשית|יד|ט}}</t>
  </si>
  <si>
    <t>אֵ֣ת כְּדׇרְלָעֹ֜מֶר מֶ֣לֶךְ עֵילָ֗ם וְתִדְעָל֙ מֶ֣לֶךְ גּוֹיִ֔ם וְאַמְרָפֶל֙ מֶ֣לֶךְ שִׁנְעָ֔ר וְאַרְי֖וֹךְ מֶ֣לֶךְ אֶלָּסָ֑ר אַרְבָּעָ֥ה מְלָכִ֖ים אֶת־הַחֲמִשָּֽׁה׃</t>
  </si>
  <si>
    <t>{{מ:פסוק|שמואל א|יז|נח}}</t>
  </si>
  <si>
    <t>וַיֹּ֤אמֶר אֵלָיו֙ שָׁא֔וּל בֶּן־מִ֥י אַתָּ֖ה הַנָּ֑עַר וַיֹּ֣אמֶר דָּוִ֔ד בֶּֽן־עַבְדְּךָ֥ יִשַׁ֖י בֵּ֥ית הַלַּחְמִֽי׃</t>
  </si>
  <si>
    <t>{{מ:פסוק|בראשית|יד|י}}</t>
  </si>
  <si>
    <t>וְעֵ֣מֶק {{נוסח|הַשִּׂדִּ֗ים|=ש ובדפוסים|ל=הַשִׂדִּ֗ים (חסר דגש)|הערות ברויאר והמקליד}} {{נוסח|בֶּֽאֱרֹ֤ת|ל=בֶּֽאֱרֹ֤ת בגעיה ימנית}} בֶּאֱרֹת֙ חֵמָ֔ר וַיָּנֻ֛סוּ מֶֽלֶךְ־סְדֹ֥ם וַעֲמֹרָ֖ה וַיִּפְּלוּ־שָׁ֑מָּה וְהַנִּשְׁאָרִ֖ים {{נוסח|הֶ֥רָה|=א(ס)ל &lt;צֵרה? אינו כן אלא בסגול&gt;}} נָּֽסוּ׃</t>
  </si>
  <si>
    <t>{{מ:פסוק|יחזקאל|מג|כ}}</t>
  </si>
  <si>
    <t>וְלָקַחְתָּ֣ מִדָּמ֗וֹ וְנָ֨תַתָּ֜ה עַל־אַרְבַּ֤ע קַרְנֹתָיו֙ וְאֶל־אַרְבַּע֙ פִּנּ֣וֹת הָעֲזָרָ֔ה וְאֶֽל־הַגְּב֖וּל סָבִ֑יב וְחִטֵּאתָ֥ אוֹת֖וֹ וְכִפַּרְתָּֽהוּ׃</t>
  </si>
  <si>
    <t>{{מ:פסוק|בראשית|יד|יא}}</t>
  </si>
  <si>
    <t>ספר שמואל/שמ"א יח</t>
  </si>
  <si>
    <t>וַ֠יִּקְח֠וּ אֶת־כׇּל־רְכֻ֨שׁ סְדֹ֧ם וַעֲמֹרָ֛ה וְאֶת־כׇּל־אׇכְלָ֖ם וַיֵּלֵֽכוּ׃</t>
  </si>
  <si>
    <t>{{מ:פסוק|יחזקאל|מג|כא}}</t>
  </si>
  <si>
    <t>וְלָ֣קַחְתָּ֔ אֵ֖ת הַפָּ֣ר הַחַטָּ֑את וּשְׂרָפוֹ֙ בְּמִפְקַ֣ד הַבַּ֔יִת מִח֖וּץ לַמִּקְדָּֽשׁ׃</t>
  </si>
  <si>
    <t>{{מ:פסוק|בראשית|יד|יב}}</t>
  </si>
  <si>
    <t>וַיִּקְח֨וּ אֶת־ל֧וֹט וְאֶת־רְכֻשׁ֛וֹ בֶּן־אֲחִ֥י אַבְרָ֖ם וַיֵּלֵ֑כוּ וְה֥וּא יֹשֵׁ֖ב בִּסְדֹֽם׃</t>
  </si>
  <si>
    <t>{{מ:פסוק|שמואל א|יח|א}}</t>
  </si>
  <si>
    <t>וַיְהִ֗י כְּכַלֹּתוֹ֙ לְדַבֵּ֣ר אֶל־שָׁא֔וּל וְנֶ֙פֶשׁ֙ יְה֣וֹנָתָ֔ן נִקְשְׁרָ֖ה בְּנֶ֣פֶשׁ דָּוִ֑ד {{כו"ק|ויאהבו|וַיֶּֽאֱהָבֵ֥הוּ}} יְהוֹנָתָ֖ן כְּנַפְשֽׁוֹ׃</t>
  </si>
  <si>
    <t>{{מ:פסוק|יחזקאל|מג|כב}}</t>
  </si>
  <si>
    <t>וּבַיּוֹם֙ הַשֵּׁנִ֔י תַּקְרִ֛יב שְׂעִיר־עִזִּ֥ים תָּמִ֖ים לְחַטָּ֑את וְחִטְּאוּ֙ אֶת־הַמִּזְבֵּ֔חַ כַּאֲשֶׁ֥ר חִטְּא֖וּ בַּפָּֽר׃</t>
  </si>
  <si>
    <t>{{מ:פסוק|שמואל א|יח|ב}}</t>
  </si>
  <si>
    <t>וַיִּקָּחֵ֥הוּ שָׁא֖וּל בַּיּ֣וֹם הַה֑וּא וְלֹ֣א נְתָנ֔וֹ לָשׁ֖וּב בֵּ֥ית אָבִֽיו׃</t>
  </si>
  <si>
    <t>{{מ:פסוק|בראשית|יד|יג}}</t>
  </si>
  <si>
    <t>{{מ:פסוק|יחזקאל|מג|כג}}</t>
  </si>
  <si>
    <t>וַיָּבֹא֙ הַפָּלִ֔יט וַיַּגֵּ֖ד לְאַבְרָ֣ם הָעִבְרִ֑י וְהוּא֩ שֹׁכֵ֨ן בְּאֵֽלֹנֵ֜י מַמְרֵ֣א הָאֱמֹרִ֗י אֲחִ֤י אֶשְׁכֹּל֙ וַאֲחִ֣י עָנֵ֔ר וְהֵ֖ם בַּעֲלֵ֥י בְרִית־אַבְרָֽם׃</t>
  </si>
  <si>
    <t>בְּכַלּוֹתְךָ֖ מֵחַטֵּ֑א תַּקְרִיב֙ פַּ֣ר בֶּן־בָּקָ֣ר תָּמִ֔ים וְאַ֥יִל מִן־הַצֹּ֖אן תָּמִֽים׃</t>
  </si>
  <si>
    <t>{{מ:פסוק|שמואל א|יח|ג}}</t>
  </si>
  <si>
    <t>{{מ:פסוק|יחזקאל|מג|כד}}</t>
  </si>
  <si>
    <t>וַיִּכְרֹ֧ת יְהוֹנָתָ֛ן וְדָוִ֖ד בְּרִ֑ית בְּאַהֲבָת֥וֹ אֹת֖וֹ כְּנַפְשֽׁוֹ׃</t>
  </si>
  <si>
    <t>{{מ:פסוק|בראשית|יד|יד}}</t>
  </si>
  <si>
    <t>וְהִקְרַבְתָּ֖ם לִפְנֵ֣י יְהֹוָ֑ה וְהִשְׁלִ֨יכוּ הַכֹּהֲנִ֤ים עֲלֵיהֶם֙ מֶ֔לַח וְהֶעֱל֥וּ אוֹתָ֛ם עֹלָ֖ה לַיהֹוָֽה׃</t>
  </si>
  <si>
    <t>וַיִּשְׁמַ֣ע אַבְרָ֔ם כִּ֥י נִשְׁבָּ֖ה אָחִ֑יו וַיָּ֨רֶק אֶת־חֲנִיכָ֜יו יְלִידֵ֣י בֵית֗וֹ שְׁמֹנָ֤ה עָשָׂר֙ וּשְׁלֹ֣שׁ מֵא֔וֹת וַיִּרְדֹּ֖ף עַד־דָּֽן׃</t>
  </si>
  <si>
    <t>{{מ:פסוק|יחזקאל|מג|כה}}</t>
  </si>
  <si>
    <t>{{מ:פסוק|שמואל א|יח|ד}}</t>
  </si>
  <si>
    <t>{{מ:פסוק|בראשית|יד|טו}}</t>
  </si>
  <si>
    <t>וַיִּתְפַּשֵּׁ֣ט יְהוֹנָתָ֗ן אֶֽת־הַמְּעִיל֙ אֲשֶׁ֣ר עָלָ֔יו וַֽיִּתְּנֵ֖הוּ לְדָוִ֑ד וּמַדָּ֕יו וְעַד־חַרְבּ֥וֹ וְעַד־קַשְׁתּ֖וֹ וְעַד־חֲגֹרֽוֹ׃</t>
  </si>
  <si>
    <t>שִׁבְעַ֣ת יָמִ֔ים תַּעֲשֶׂ֥ה שְׂעִיר־חַטָּ֖את לַיּ֑וֹם וּפַ֧ר בֶּן־בָּקָ֛ר וְאַ֥יִל מִן־הַצֹּ֖אן תְּמִימִ֥ים יַֽעֲשֽׂוּ׃</t>
  </si>
  <si>
    <t>וַיֵּחָלֵ֨ק עֲלֵיהֶ֧ם{{מ:פסק}}לַ֛יְלָה ה֥וּא וַעֲבָדָ֖יו וַיַּכֵּ֑ם {{נוסח|וַֽיִּרְדְּפֵם֙|ל=וַֽיִּרְדְּפֵם֙ בגעיה ימנית}} עַד־חוֹבָ֔ה אֲשֶׁ֥ר מִשְּׂמֹ֖אל לְדַמָּֽשֶׂק׃</t>
  </si>
  <si>
    <t>{{מ:פסוק|שמואל א|יח|ה}}</t>
  </si>
  <si>
    <t>{{מ:פסוק|בראשית|יד|טז}}</t>
  </si>
  <si>
    <t>וַיֵּצֵ֨א דָוִ֜ד בְּכֹל֩ אֲשֶׁ֨ר יִשְׁלָחֶ֤נּוּ שָׁאוּל֙ יַשְׂכִּ֔יל וַיְשִׂמֵ֣הוּ שָׁא֔וּל עַ֖ל אַנְשֵׁ֣י הַמִּלְחָמָ֑ה וַיִּיטַב֙ בְּעֵינֵ֣י כׇל־הָעָ֔ם וְגַ֕ם בְּעֵינֵ֖י עַבְדֵ֥י שָׁאֽוּל׃</t>
  </si>
  <si>
    <t>וַיָּ֕שֶׁב אֵ֖ת כׇּל־הָרְכֻ֑שׁ וְגַם֩ אֶת־ל֨וֹט אָחִ֤יו וּרְכֻשׁוֹ֙ הֵשִׁ֔יב וְגַ֥ם אֶת־הַנָּשִׁ֖ים וְאֶת־הָעָֽם׃</t>
  </si>
  <si>
    <t>{{מ:פסוק|יחזקאל|מג|כו}}</t>
  </si>
  <si>
    <t>שִׁבְעַ֣ת יָמִ֗ים יְכַפְּרוּ֙ אֶת־הַמִּזְבֵּ֔חַ וְטִהֲר֖וּ אֹת֑וֹ וּמִלְא֖וּ {{קו"כ-אם|יָדָֽו|א-קרי=יָדָֽיו}}׃</t>
  </si>
  <si>
    <t>{{מ:פסוק|שמואל א|יח|ו}}</t>
  </si>
  <si>
    <t>{{מ:פסוק|בראשית|יד|יז}}</t>
  </si>
  <si>
    <t>וַיְהִ֣י בְּבוֹאָ֗ם בְּשׁ֤וּב דָּוִד֙ מֵהַכּ֣וֹת אֶת־הַפְּלִשְׁתִּ֔י וַתֵּצֶ֨אנָה הַנָּשִׁ֜ים מִכׇּל־עָרֵ֤י יִשְׂרָאֵל֙ {{כו"ק|לשור|לָשִׁ֣יר}} וְהַמְּחֹל֔וֹת לִקְרַ֖את שָׁא֣וּל הַמֶּ֑לֶךְ בְּתֻפִּ֥ים בְּשִׂמְחָ֖ה וּבְשָׁלִשִֽׁים׃</t>
  </si>
  <si>
    <t>וַיֵּצֵ֣א מֶֽלֶךְ־סְדֹם֮ לִקְרָאתוֹ֒ {{נוסח|אַחֲרֵ֣י|שש1 ובדפוסים|ל=אַחַרֵ֣י (חסרות נקודות החטף בחי"ת) והמקליד תיקן בלי להעיר}} שׁוּב֗וֹ {{נוסח|מֵֽהַכּוֹת֙|מֵֽהַכּוֹת֙ בגעיה ימנית}} אֶת־{{נוסח|כְּדׇרְלָעֹ֔מֶר|=א(ס)?ש1 ומ"ש, וברשימת המלים המורכבות ב-ש1 כפי שהיה בכתר|ל=כְּדָר־לָעֹ֔מֶר (שלא כמו בפעמים הקודמות), ורואים את המקף בהגדלה (כך דעתו של המקליד בגירסה 4.14 ודעתנו); אבל שתי התיבות כל-כך קרובות, עד כדי כך שאולי לא היה צורך לתקן, ורק הוספת השווא נשכחה (וכן דעתם של ברויאר במהדורותיו האחרונות, ושל דותן, ושל המקליד בגירסה 4.16).|הערות ברויאר ודותן והמקליד}} וְאֶת־הַמְּלָכִ֖ים אֲשֶׁ֣ר אִתּ֑וֹ אֶל־עֵ֣מֶק שָׁוֵ֔ה ה֖וּא עֵ֥מֶק הַמֶּֽלֶךְ׃</t>
  </si>
  <si>
    <t>{{מ:פסוק|יחזקאל|מג|כז|סדר=כז}}</t>
  </si>
  <si>
    <t>וִֽיכַלּ֖וּ אֶת־הַיָּמִ֑ים{{פסקא באמצע פסוק|{{סס}}|יחזקאל מג כז}}וְהָיָה֩ בַיּ֨וֹם הַשְּׁמִינִ֜י וָהָ֗לְאָה יַעֲשׂ֨וּ הַכֹּהֲנִ֤ים עַל־הַמִּזְבֵּ֙חַ֙ אֶת־עוֹלֽוֹתֵיכֶם֙ וְאֶת־שַׁלְמֵיכֶ֔ם וְרָצִ֣אתִי אֶתְכֶ֔ם נְאֻ֖ם אֲדֹנָ֥י יֱהֹוִֽה׃</t>
  </si>
  <si>
    <t>{{מ:פסוק|שמואל א|יח|ז}}</t>
  </si>
  <si>
    <t>וַֽתַּעֲנֶ֛ינָה הַנָּשִׁ֥ים הַֽמְשַׂחֲק֖וֹת וַתֹּאמַ֑רְןָ הִכָּ֤ה שָׁאוּל֙ {{קו"כ-אם|בַּאֲלָפָ֔ו|א-קרי=בַּאֲלָפָ֔יו}} וְדָוִ֖ד בְּרִבְבֹתָֽיו׃</t>
  </si>
  <si>
    <t>{{מ:פסוק|בראשית|יד|יח}}</t>
  </si>
  <si>
    <t>וּמַלְכִּי־צֶ֙דֶק֙ מֶ֣לֶךְ שָׁלֵ֔ם הוֹצִ֖יא לֶ֣חֶם וָיָ֑יִן וְה֥וּא כֹהֵ֖ן לְאֵ֥ל עֶלְיֽוֹן׃</t>
  </si>
  <si>
    <t>{{מ:פסוק|שמואל א|יח|ח}}</t>
  </si>
  <si>
    <t>{{מ:פסוק|בראשית|יד|יט}}</t>
  </si>
  <si>
    <t>ספר יחזקאל/מד</t>
  </si>
  <si>
    <t>{{נוסח|וַֽיְבָרְכֵ֖הוּ|ל=וַֽיְבָרְכֵ֖הוּ בגעיה ימנית}} וַיֹּאמַ֑ר בָּר֤וּךְ אַבְרָם֙ לְאֵ֣ל עֶלְי֔וֹן קֹנֵ֖ה שָׁמַ֥יִם וָאָֽרֶץ׃</t>
  </si>
  <si>
    <t>וַיִּ֨חַר לְשָׁא֜וּל מְאֹ֗ד וַיֵּ֤רַע בְּעֵינָיו֙ הַדָּבָ֣ר הַזֶּ֔ה וַיֹּ֗אמֶר {{נוסח|נָתְנ֤וּ|א=נָ֤תְנוּ (הטעם במקום חריג וכן הוא במג"ה)|הערות ייבין וברויאר}} לְדָוִד֙ רְבָב֔וֹת וְלִ֥י נָתְנ֖וּ הָאֲלָפִ֑ים וְע֥וֹד ל֖וֹ אַ֥ךְ הַמְּלוּכָֽה׃</t>
  </si>
  <si>
    <t>{{מ:פסוק|בראשית|יד|כ}}</t>
  </si>
  <si>
    <t>וּבָרוּךְ֙ אֵ֣ל עֶלְי֔וֹן אֲשֶׁר־מִגֵּ֥ן צָרֶ֖יךָ בְּיָדֶ֑ךָ וַיִּתֶּן־ל֥וֹ מַעֲשֵׂ֖ר מִכֹּֽל׃</t>
  </si>
  <si>
    <t>{{מ:פסוק|שמואל א|יח|ט}}</t>
  </si>
  <si>
    <t>וַיְהִ֥י שָׁא֖וּל {{כו"ק|עון|עוֹיֵ֣ן}} אֶת־דָּוִ֑ד מֵֽהַיּ֥וֹם הַה֖וּא וָהָֽלְאָה׃</t>
  </si>
  <si>
    <t>{{מ:פסוק|יחזקאל|מד|א}}</t>
  </si>
  <si>
    <t>וַיָּ֣שֶׁב אֹתִ֗י דֶּ֣רֶךְ שַׁ֤עַר הַמִּקְדָּשׁ֙ הַחִיצ֔וֹן הַפֹּנֶ֖ה קָדִ֑ים וְה֖וּא סָגֽוּר׃</t>
  </si>
  <si>
    <t>{{מ:פסוק|בראשית|יד|כא|עלייה=חמישי}}</t>
  </si>
  <si>
    <t>וַיֹּ֥אמֶר מֶֽלֶךְ־סְדֹ֖ם אֶל־אַבְרָ֑ם תֶּן־לִ֣י הַנֶּ֔פֶשׁ וְהָרְכֻ֖שׁ קַֽח־לָֽךְ׃</t>
  </si>
  <si>
    <t>{{מ:פסוק|שמואל א|יח|י}}</t>
  </si>
  <si>
    <t>וַיְהִ֣י {{מ:קמץ|ד=מִֽמׇּחֳרָ֗ת|ס=מִֽמָּחֳרָ֗ת}} וַתִּצְלַ֣ח ר֩וּחַ֩ אֱלֹהִ֨ים{{מ:פסק}}רָעָ֤ה{{מ:פסק}}אֶל־שָׁאוּל֙ וַיִּתְנַבֵּ֣א בְתוֹךְ־הַבַּ֔יִת וְדָוִ֛ד מְנַגֵּ֥ן בְּיָד֖וֹ כְּי֣וֹם{{מ:פסק}}בְּי֑וֹם וְהַחֲנִ֖ית בְּיַד־שָׁאֽוּל׃</t>
  </si>
  <si>
    <t>{{מ:פסוק|יחזקאל|מד|ב}}</t>
  </si>
  <si>
    <t>וַיֹּ֨אמֶר אֵלַ֜י יְהֹוָ֗ה הַשַּׁ֣עַר הַזֶּה֩ סָג֨וּר יִֽהְיֶ֜ה לֹ֣א יִפָּתֵ֗חַ וְאִישׁ֙ לֹא־יָ֣בֹא ב֔וֹ כִּ֛י יְהֹוָ֥ה אֱלֹהֵֽי־יִשְׂרָאֵ֖ל בָּ֣א ב֑וֹ וְהָיָ֖ה סָגֽוּר׃</t>
  </si>
  <si>
    <t>{{מ:פסוק|בראשית|יד|כב}}</t>
  </si>
  <si>
    <t>וַיֹּ֥אמֶר אַבְרָ֖ם אֶל־מֶ֣לֶךְ סְדֹ֑ם {{נוסח|הֲרִמֹ֨תִי|=ש ומסורת טברנית ורמ"ה|ל=הֲרִימֹ֨תִי (כתיב מלא יו"ד)|הערת ברויאר}} יָדִ֤י אֶל־יְהֹוָה֙ אֵ֣ל עֶלְי֔וֹן קֹנֵ֖ה שָׁמַ֥יִם וָאָֽרֶץ׃</t>
  </si>
  <si>
    <t>{{מ:פסוק|שמואל א|יח|יא}}</t>
  </si>
  <si>
    <t>וַיָּ֤טֶל שָׁאוּל֙ אֶֽת־הַחֲנִ֔ית וַיֹּ֕אמֶר אַכֶּ֥ה בְדָוִ֖ד וּבַקִּ֑יר וַיִּסֹּ֥ב דָּוִ֛ד מִפָּנָ֖יו פַּעֲמָֽיִם׃</t>
  </si>
  <si>
    <t>{{מ:פסוק|יחזקאל|מד|ג}}</t>
  </si>
  <si>
    <t>אֶֽת־הַנָּשִׂ֗יא נָ֥שִׂיא ה֛וּא יֵֽשֶׁב־בּ֥וֹ {{נוסח|{{כו"ק|לאכול|לֶאֱכׇל־}}לֶ֖חֶם|=ל ובדפוסים (וכן בברויאר)|א=לֶאֱכׇול־לֶ֖חֶם (אין הערת קרי) וכן במג"ה|מ"ק-א=&lt;י"ג מל'&gt;}} לִפְנֵ֣י יְהֹוָ֑ה מִדֶּ֨רֶךְ אוּלָ֤ם הַשַּׁ֙עַר֙ יָב֔וֹא וּמִדַּרְכּ֖וֹ יֵצֵֽא׃</t>
  </si>
  <si>
    <t>{{מ:פסוק|בראשית|יד|כג}}</t>
  </si>
  <si>
    <t>אִם־מִחוּט֙ וְעַ֣ד שְׂרֽוֹךְ־נַ֔עַל וְאִם־אֶקַּ֖ח מִכׇּל־אֲשֶׁר־לָ֑ךְ וְלֹ֣א תֹאמַ֔ר אֲנִ֖י הֶעֱשַׁ֥רְתִּי אֶת־אַבְרָֽם׃</t>
  </si>
  <si>
    <t>{{מ:פסוק|שמואל א|יח|יב}}</t>
  </si>
  <si>
    <t>וַיִּרָ֥א שָׁא֖וּל מִלִּפְנֵ֣י דָוִ֑ד כִּֽי־הָיָ֤ה יְהֹוָה֙ עִמּ֔וֹ וּמֵעִ֥ם שָׁא֖וּל סָֽר׃</t>
  </si>
  <si>
    <t>{{מ:פסוק|יחזקאל|מד|ד}}</t>
  </si>
  <si>
    <t>וַיְבִיאֵ֜נִי דֶּֽרֶךְ־שַׁ֣עַר הַצָּפוֹן֮ אֶל־פְּנֵ֣י הַבַּ֒יִת֒ וָאֵ֕רֶא וְהִנֵּ֛ה מָלֵ֥א כְבוֹד־יְהֹוָ֖ה אֶת־בֵּ֣ית יְהֹוָ֑ה וָאֶפֹּ֖ל אֶל־פָּנָֽי׃</t>
  </si>
  <si>
    <t>{{מ:פסוק|בראשית|יד|כד}}</t>
  </si>
  <si>
    <t>{{מ:פסוק|שמואל א|יח|יג}}</t>
  </si>
  <si>
    <t>בִּלְעָדַ֗י רַ֚ק אֲשֶׁ֣ר {{נוסח|אָֽכְל֣וּ|ל=אָֽכְל֣וּ בגעיה ימנית}} הַנְּעָרִ֔ים וְחֵ֙לֶק֙ {{נוסח|הָֽאֲנָשִׁ֔ים|ל=הָֽאֲנָשִׁ֔ים בגעיה ימנית}} אֲשֶׁ֥ר הָלְכ֖וּ אִתִּ֑י עָנֵר֙ אֶשְׁכֹּ֣ל וּמַמְרֵ֔א הֵ֖ם יִקְח֥וּ חֶלְקָֽם׃</t>
  </si>
  <si>
    <t>וַיְסִרֵ֤הוּ שָׁאוּל֙ מֵֽעִמּ֔וֹ וַיְשִׂמֵ֥הוּ ל֖וֹ שַׂר־אָ֑לֶף וַיֵּצֵ֥א וַיָּבֹ֖א לִפְנֵ֥י הָעָֽם׃</t>
  </si>
  <si>
    <t>{{מ:פסוק|יחזקאל|מד|ה}}</t>
  </si>
  <si>
    <t>וַיֹּ֨אמֶר אֵלַ֜י יְהֹוָ֗ה בֶּן־אָדָ֡ם שִׂ֣ים לִבְּךָ֩ וּרְאֵ֨ה בְעֵינֶ֜יךָ וּבְאׇזְנֶ֣יךָ שְּׁמָ֗ע אֵ֣ת כׇּל־אֲשֶׁ֤ר אֲנִי֙ מְדַבֵּ֣ר אֹתָ֔ךְ לְכׇל־חֻקּ֥וֹת בֵּית־יְהֹוָ֖ה וּלְכׇל־תּוֹרֹתָ֑ו וְשַׂמְתָּ֤ לִבְּךָ֙ לִמְב֣וֹא הַבַּ֔יִת בְּכֹ֖ל מוֹצָאֵ֥י הַמִּקְדָּֽשׁ׃</t>
  </si>
  <si>
    <t>{{מ:פסוק|יחזקאל|מד|ו}}</t>
  </si>
  <si>
    <t>וְאָמַרְתָּ֤ אֶל־מֶ֙רִי֙ אֶל־בֵּ֣ית יִשְׂרָאֵ֔ל כֹּ֥ה אָמַ֖ר אֲדֹנָ֣י יֱהֹוִ֑ה רַב־לָכֶ֛ם מִֽכׇּל־תּוֹעֲב֥וֹתֵיכֶ֖ם בֵּ֥ית יִשְׂרָאֵֽל׃</t>
  </si>
  <si>
    <t>ספר בראשית/טו</t>
  </si>
  <si>
    <t>{{מ:פסוק|שמואל א|יח|יד|סדר=יב}}</t>
  </si>
  <si>
    <t>{{מ:פסוק|יחזקאל|מד|ז}}</t>
  </si>
  <si>
    <t>וַיְהִ֥י דָוִ֛ד לְכׇל־{{קו"כ-אם|דְּרָכָ֖ו|א-קרי=דְּרָכָ֖יו}} מַשְׂכִּ֑יל וַיהֹוָ֖ה עִמּֽוֹ׃</t>
  </si>
  <si>
    <t>בַּהֲבִיאֲכֶ֣ם בְּנֵי־נֵכָ֗ר עַרְלֵי־לֵב֙ וְעַרְלֵ֣י בָשָׂ֔ר לִהְי֥וֹת בְּמִקְדָּשִׁ֖י לְחַלְּל֣וֹ אֶת־בֵּיתִ֑י בְּהַקְרִֽיבְכֶ֤ם אֶת־לַחְמִי֙ חֵ֣לֶב וָדָ֔ם וַיָּפֵ֙רוּ֙ אֶת־בְּרִיתִ֔י אֶ֖ל כׇּל־תּוֹעֲבוֹתֵיכֶֽם׃</t>
  </si>
  <si>
    <t>{{מ:פסוק|בראשית|טו|א|סדר=יב}}</t>
  </si>
  <si>
    <t>{{מ:פסוק|שמואל א|יח|טו}}</t>
  </si>
  <si>
    <t>אַחַ֣ר{{מ:לגרמיה}}הַדְּבָרִ֣ים הָאֵ֗לֶּה הָיָ֤ה דְבַר־יְהֹוָה֙ אֶל־אַבְרָ֔ם {{נוסח|בַּֽמַּחֲזֶ֖ה|ל=בַּֽמַּחֲזֶ֖ה בגעיה ימנית}} לֵאמֹ֑ר אַל־תִּירָ֣א אַבְרָ֗ם אָנֹכִי֙ מָגֵ֣ן לָ֔ךְ שְׂכָרְךָ֖ הַרְבֵּ֥ה מְאֹֽד׃</t>
  </si>
  <si>
    <t>וַיַּ֣רְא שָׁא֔וּל אֲשֶׁר־ה֖וּא מַשְׂכִּ֣יל מְאֹ֑ד וַיָּ֖גׇר מִפָּנָֽיו׃</t>
  </si>
  <si>
    <t>{{מ:פסוק|יחזקאל|מד|ח}}</t>
  </si>
  <si>
    <t>וְלֹ֥א שְׁמַרְתֶּ֖ם מִשְׁמֶ֣רֶת {{מ:קמץ|ד=קׇדָשָׁ֑י|ס=קָדָשָׁ֑י}} וַתְּשִׂימ֗וּן לְשֹׁמְרֵ֧י מִשְׁמַרְתִּ֛י בְּמִקְדָּשִׁ֖י לָכֶֽם׃</t>
  </si>
  <si>
    <t>{{מ:פסוק|בראשית|טו|ב}}</t>
  </si>
  <si>
    <t>{{מ:פסוק|שמואל א|יח|טז}}</t>
  </si>
  <si>
    <t>{{נוסח|וַיֹּ֣אמֶר|=ש ובדפוסים|ל=וַיֹּ֣אמֶּר (דגש מיותר במ"ם!) והמקליד תיקן בלי להעיר|הערת דותן}} אַבְרָ֗ם אֲדֹנָ֤י יֱהֹוִה֙ מַה־תִּתֶּן־לִ֔י וְאָנֹכִ֖י הוֹלֵ֣ךְ עֲרִירִ֑י וּבֶן־מֶ֣שֶׁק בֵּיתִ֔י ה֖וּא דַּמֶּ֥שֶׂק אֱלִיעֶֽזֶר׃</t>
  </si>
  <si>
    <t>וְכׇל־יִשְׂרָאֵל֙ וִֽיהוּדָ֔ה אֹהֵ֖ב אֶת־דָּוִ֑ד כִּי־ה֛וּא יוֹצֵ֥א וָבָ֖א לִפְנֵיהֶֽם׃</t>
  </si>
  <si>
    <t>{{מ:פסוק|יחזקאל|מד|ט}}</t>
  </si>
  <si>
    <t>כֹּה־אָמַר֮ אֲדֹנָ֣י יֱהֹוִה֒ כׇּל־בֶּן־נֵכָ֗ר עֶ֤רֶל לֵב֙ וְעֶ֣רֶל בָּשָׂ֔ר לֹ֥א יָב֖וֹא אֶל־מִקְדָּשִׁ֑י לְכׇ֨ל־בֶּן־נֵכָ֔ר אֲשֶׁ֕ר בְּת֖וֹךְ בְּנֵ֥י יִשְׂרָאֵֽל׃</t>
  </si>
  <si>
    <t>{{מ:פסוק|שמואל א|יח|יז}}</t>
  </si>
  <si>
    <t>{{מ:פסוק|בראשית|טו|ג}}</t>
  </si>
  <si>
    <t>וַיֹּ֨אמֶר שָׁא֜וּל אֶל־דָּוִ֗ד הִנֵּה֩ בִתִּ֨י הַגְּדוֹלָ֤ה מֵרַב֙ אֹתָהּ֙ אֶתֶּן־לְךָ֣ לְאִשָּׁ֔ה אַ֚ךְ הֱיֵה־לִ֣י לְבֶן־חַ֔יִל וְהִלָּחֵ֖ם מִלְחֲמ֣וֹת יְהֹוָ֑ה וְשָׁא֣וּל אָמַ֗ר אַל־תְּהִ֤י יָדִי֙ בּ֔וֹ וּתְהִי־ב֖וֹ יַד־פְּלִשְׁתִּֽים׃</t>
  </si>
  <si>
    <t>וַיֹּ֣אמֶר אַבְרָ֔ם הֵ֣ן לִ֔י לֹ֥א נָתַ֖תָּה זָ֑רַע וְהִנֵּ֥ה בֶן־בֵּיתִ֖י יוֹרֵ֥שׁ אֹתִֽי׃</t>
  </si>
  <si>
    <t>{{מ:פסוק|יחזקאל|מד|י}}</t>
  </si>
  <si>
    <t>כִּ֣י אִם־הַלְוִיִּ֗ם אֲשֶׁ֤ר רָחֲקוּ֙ מֵעָלַ֔י בִּתְע֤וֹת יִשְׂרָאֵל֙ אֲשֶׁ֣ר תָּע֣וּ מֵעָלַ֔י אַחֲרֵ֖י גִּלּוּלֵיהֶ֑ם וְנָשְׂא֖וּ עֲוֺנָֽם׃</t>
  </si>
  <si>
    <t>{{מ:פסוק|שמואל א|יח|יח}}</t>
  </si>
  <si>
    <t>{{מ:פסוק|בראשית|טו|ד}}</t>
  </si>
  <si>
    <t>וַיֹּ֨אמֶר דָּוִ֜ד אֶל־שָׁא֗וּל מִ֤י אָֽנֹכִי֙ וּמִ֣י חַיַּ֔י מִשְׁפַּ֥חַת אָבִ֖י בְּיִשְׂרָאֵ֑ל כִּי־אֶהְיֶ֥ה חָתָ֖ן לַמֶּֽלֶךְ׃</t>
  </si>
  <si>
    <t>וְהִנֵּ֨ה דְבַר־יְהֹוָ֤ה אֵלָיו֙ לֵאמֹ֔ר לֹ֥א יִֽירָשְׁךָ֖ זֶ֑ה כִּי־אִם֙ אֲשֶׁ֣ר יֵצֵ֣א מִמֵּעֶ֔יךָ ה֖וּא יִֽירָשֶֽׁךָ׃</t>
  </si>
  <si>
    <t>{{מ:פסוק|יחזקאל|מד|יא}}</t>
  </si>
  <si>
    <t>וְהָי֤וּ בְמִקְדָּשִׁי֙ מְשָׁ֣רְתִ֔ים פְּקֻדּוֹת֙ אֶל־שַׁעֲרֵ֣י הַבַּ֔יִת וּֽמְשָׁרְתִ֖ים אֶת־הַבָּ֑יִת הֵ֠מָּה יִשְׁחֲט֨וּ אֶת־הָעוֹלָ֤ה וְאֶת־הַזֶּ֙בַח֙ לָעָ֔ם וְהֵ֛מָּה יַעַמְד֥וּ לִפְנֵיהֶ֖ם לְשָׁרְתָֽם׃</t>
  </si>
  <si>
    <t>{{מ:פסוק|בראשית|טו|ה}}</t>
  </si>
  <si>
    <t>{{מ:פסוק|שמואל א|יח|יט}}</t>
  </si>
  <si>
    <t>וַיּוֹצֵ֨א אֹת֜וֹ הַח֗וּצָה וַיֹּ֙אמֶר֙ הַבֶּט־נָ֣א הַשָּׁמַ֗יְמָה וּסְפֹר֙ הַכּ֣וֹכָבִ֔ים אִם־תּוּכַ֖ל לִסְפֹּ֣ר אֹתָ֑ם וַיֹּ֣אמֶר ל֔וֹ כֹּ֥ה יִהְיֶ֖ה זַרְעֶֽךָ׃</t>
  </si>
  <si>
    <t>וַיְהִ֗י {{נוסח|בְּעֵ֥ת תֵּ֛ת|=לק (מרכא ותביר) ובדפוסים וקורן (וכן הוא במכון ממרא בניגוד לברויאר!)|א=בְּעֵ֛ת תֵּ֛ת (תביר ותביר!) ועל פיו בברויאר ובמג"ה. ונראה יותר שנקודת התביר בתיבה הראשונה בטעות, והשווה ייבין כא.2 (עמ' 197).}} אֶת־מֵרַ֥ב בַּת־שָׁא֖וּל לְדָוִ֑ד וְהִ֧יא נִתְּנָ֛ה לְעַדְרִיאֵ֥ל הַמְּחֹלָתִ֖י לְאִשָּֽׁה׃</t>
  </si>
  <si>
    <t>{{מ:פסוק|יחזקאל|מד|יב}}</t>
  </si>
  <si>
    <t>יַ֗עַן אֲשֶׁ֨ר יְשָׁרְת֤וּ אוֹתָם֙ לִפְנֵ֣י גִלּוּלֵיהֶ֔ם וְהָי֥וּ לְבֵֽית־יִשְׂרָאֵ֖ל לְמִכְשׁ֣וֹל עָוֺ֑ן עַל־כֵּן֩ נָשָׂ֨אתִי יָדִ֜י עֲלֵיהֶ֗ם נְאֻם֙ אֲדֹנָ֣י יֱהֹוִ֔ה וְנָשְׂא֖וּ עֲוֺנָֽם׃</t>
  </si>
  <si>
    <t>{{מ:פסוק|בראשית|טו|ו}}</t>
  </si>
  <si>
    <t>{{מ:פסוק|שמואל א|יח|כ}}</t>
  </si>
  <si>
    <t>וְהֶאֱמִ֖ן {{נוסח|בַּֽיהֹוָ֑ה|ל=בַּֽיהוָ֑ה בגעיה ימנית}} וַיַּחְשְׁבֶ֥הָ לּ֖וֹ צְדָקָֽה׃</t>
  </si>
  <si>
    <t>וַתֶּאֱהַ֛ב מִיכַ֥ל בַּת־שָׁא֖וּל אֶת־דָּוִ֑ד וַיַּגִּ֣דוּ לְשָׁא֔וּל וַיִּשַׁ֥ר הַדָּבָ֖ר בְּעֵינָֽיו׃</t>
  </si>
  <si>
    <t>{{מ:פסוק|יחזקאל|מד|יג}}</t>
  </si>
  <si>
    <t>וְלֹֽא־יִגְּשׁ֤וּ אֵלַי֙ לְכַהֵ֣ן לִ֔י וְלָגֶ֙שֶׁת֙ {{מ:קמץ|ד=עַל־כׇּל־קׇ֣דָשַׁ֔י|ס=עַל־כׇּל־קָ֣דָשַׁ֔י}} אֶל־קׇדְשֵׁ֖י הַקֳּדָשִׁ֑ים וְנָֽשְׂאוּ֙ כְּלִמָּתָ֔ם וְתוֹעֲבוֹתָ֖ם אֲשֶׁ֥ר עָשֽׂוּ׃</t>
  </si>
  <si>
    <t>{{מ:פסוק|בראשית|טו|ז|עלייה=ששי}}</t>
  </si>
  <si>
    <t>וַיֹּ֖אמֶר אֵלָ֑יו אֲנִ֣י יְהֹוָ֗ה אֲשֶׁ֤ר הוֹצֵאתִ֙יךָ֙ מֵא֣וּר כַּשְׂדִּ֔ים לָ֧תֶת לְךָ֛ אֶת־הָאָ֥רֶץ הַזֹּ֖את לְרִשְׁתָּֽהּ׃</t>
  </si>
  <si>
    <t>{{מ:פסוק|שמואל א|יח|כא}}</t>
  </si>
  <si>
    <t>וַיֹּ֨אמֶר שָׁא֜וּל אֶתְּנֶ֤נָּה לּוֹ֙ וּתְהִי־ל֣וֹ לְמוֹקֵ֔שׁ וּתְהִי־ב֖וֹ יַד־פְּלִשְׁתִּ֑ים וַיֹּ֤אמֶר שָׁאוּל֙ אֶל־דָּוִ֔ד בִּשְׁתַּ֛יִם תִּתְחַתֵּ֥ן בִּ֖י הַיּֽוֹם׃</t>
  </si>
  <si>
    <t>{{מ:פסוק|יחזקאל|מד|יד}}</t>
  </si>
  <si>
    <t>וְנָתַתִּ֣י אוֹתָ֔ם שֹׁמְרֵ֖י מִשְׁמֶ֣רֶת הַבָּ֑יִת לְכֹל֙ עֲבֹ֣דָת֔וֹ וּלְכֹ֛ל אֲשֶׁ֥ר יֵעָשֶׂ֖ה בּֽוֹ׃</t>
  </si>
  <si>
    <t>{{מ:פסוק|בראשית|טו|ח}}</t>
  </si>
  <si>
    <t>וַיֹּאמַ֑ר אֲדֹנָ֣י יֱהֹוִ֔ה בַּמָּ֥ה אֵדַ֖ע כִּ֥י {{נוסח|אִֽירָשֶֽׁנָּה|ל=אִֽירָשֶֽׁנָּה בגעיה ימנית}}׃</t>
  </si>
  <si>
    <t>{{מ:פסוק|יחזקאל|מד|טו}}</t>
  </si>
  <si>
    <t>וְהַכֹּהֲנִ֨ים הַלְוִיִּ֜ם בְּנֵ֣י צָד֗וֹק אֲשֶׁ֨ר שָׁמְר֜וּ אֶת־מִשְׁמֶ֤רֶת מִקְדָּשִׁי֙ בִּתְע֤וֹת בְּנֵֽי־יִשְׂרָאֵל֙ מֵֽעָלַ֔י הֵ֛מָּה יִקְרְב֥וּ אֵלַ֖י לְשָׁרְתֵ֑נִי וְעָמְד֣וּ לְפָנַ֗י לְהַקְרִ֥יב לִי֙ חֵ֣לֶב וָדָ֔ם נְאֻ֖ם אֲדֹנָ֥י יֱהֹוִֽה׃</t>
  </si>
  <si>
    <t>{{מ:פסוק|בראשית|טו|ט}}</t>
  </si>
  <si>
    <t>וַיֹּ֣אמֶר אֵלָ֗יו קְחָ֥ה לִי֙ עֶגְלָ֣ה מְשֻׁלֶּ֔שֶׁת וְעֵ֥ז מְשֻׁלֶּ֖שֶׁת וְאַ֣יִל מְשֻׁלָּ֑שׁ וְתֹ֖ר וְגוֹזָֽל׃</t>
  </si>
  <si>
    <t>{{מ:פסוק|שמואל א|יח|כב}}</t>
  </si>
  <si>
    <t>וַיְצַ֨ו שָׁא֜וּל אֶת־עֲבָדָ֗ו דַּבְּר֨וּ אֶל־דָּוִ֤ד בַּלָּט֙ לֵאמֹ֔ר הִנֵּ֨ה חָפֵ֤ץ בְּךָ֙ הַמֶּ֔לֶךְ וְכׇל־עֲבָדָ֖יו אֲהֵב֑וּךָ וְעַתָּ֖ה הִתְחַתֵּ֥ן בַּמֶּֽלֶךְ׃</t>
  </si>
  <si>
    <t>{{מ:פסוק|יחזקאל|מד|טז}}</t>
  </si>
  <si>
    <t>הֵ֜מָּה יָבֹ֣אוּ אֶל־מִקְדָּשִׁ֗י וְהֵ֛מָּה יִקְרְב֥וּ אֶל־שֻׁלְחָנִ֖י לְשָׁרְתֵ֑נִי וְשָׁמְר֖וּ אֶת־מִשְׁמַרְתִּֽי׃</t>
  </si>
  <si>
    <t>{{מ:פסוק|בראשית|טו|י}}</t>
  </si>
  <si>
    <t>וַיִּֽקַּֽח־ל֣וֹ אֶת־כׇּל־אֵ֗לֶּה וַיְבַתֵּ֤ר אֹתָם֙ בַּתָּ֔וֶךְ וַיִּתֵּ֥ן אִישׁ־בִּתְר֖וֹ לִקְרַ֣את רֵעֵ֑הוּ {{נוסח|וְאֶת־הַצִּפֹּ֖ר|=ש ובדפוסים|ל=וְאֶת־הַצִפֹּ֖ר (חסר דגש)|הערות ברויאר ודותן והמקליד}} לֹ֥א בָתָֽר׃</t>
  </si>
  <si>
    <t>{{מ:פסוק|שמואל א|יח|כג}}</t>
  </si>
  <si>
    <t>וַֽיְדַבְּר֞וּ עַבְדֵ֤י שָׁאוּל֙ בְּאׇזְנֵ֣י דָוִ֔ד אֶת־הַדְּבָרִ֖ים הָאֵ֑לֶּה וַיֹּ֣אמֶר דָּוִ֗ד {{נוסח|הַֽנְקַלָּ֤ה|א=הַֽנֲקַלָּ֤ה}} בְעֵֽינֵיכֶם֙ הִתְחַתֵּ֣ן בַּמֶּ֔לֶךְ וְאָנֹכִ֖י אִֽישׁ־רָ֥שׁ וְנִקְלֶֽה׃</t>
  </si>
  <si>
    <t>{{מ:פסוק|בראשית|טו|יא}}</t>
  </si>
  <si>
    <t>{{מ:פסוק|יחזקאל|מד|יז}}</t>
  </si>
  <si>
    <t>וַיֵּ֥רֶד הָעַ֖יִט עַל־הַפְּגָרִ֑ים וַיַּשֵּׁ֥ב אֹתָ֖ם אַבְרָֽם׃</t>
  </si>
  <si>
    <t>וְהָיָ֗ה בְּבוֹאָם֙ אֶֽל־שַׁעֲרֵי֙ הֶחָצֵ֣ר הַפְּנִימִ֔ית בִּגְדֵ֥י פִשְׁתִּ֖ים יִלְבָּ֑שׁוּ וְלֹֽא־יַעֲלֶ֤ה עֲלֵיהֶם֙ צֶ֔מֶר בְּשָׁרְתָ֗ם בְּשַׁעֲרֵ֛י הֶחָצֵ֥ר הַפְּנִימִ֖ית וָבָֽיְתָה׃</t>
  </si>
  <si>
    <t>{{מ:פסוק|שמואל א|יח|כד}}</t>
  </si>
  <si>
    <t>וַיַּגִּ֜דוּ עַבְדֵ֥י שָׁא֛וּל ל֖וֹ לֵאמֹ֑ר כַּדְּבָרִ֥ים הָאֵ֖לֶּה דִּבֶּ֥ר דָּוִֽד׃</t>
  </si>
  <si>
    <t>{{מ:פסוק|בראשית|טו|יב}}</t>
  </si>
  <si>
    <t>{{מ:פסוק|יחזקאל|מד|יח}}</t>
  </si>
  <si>
    <t>וַיְהִ֤י הַשֶּׁ֙מֶשׁ֙ לָב֔וֹא וְתַרְדֵּמָ֖ה נָפְלָ֣ה עַל־אַבְרָ֑ם וְהִנֵּ֥ה אֵימָ֛ה חֲשֵׁכָ֥ה גְדֹלָ֖ה נֹפֶ֥לֶת עָלָֽיו׃</t>
  </si>
  <si>
    <t>פַּאֲרֵ֤י פִשְׁתִּים֙ יִהְי֣וּ עַל־רֹאשָׁ֔ם וּמִכְנְסֵ֣י פִשְׁתִּ֔ים יִֽהְי֖וּ עַל־מׇתְנֵיהֶ֑ם לֹ֥א יַחְגְּר֖וּ בַּיָּֽזַע׃</t>
  </si>
  <si>
    <t>{{מ:פסוק|שמואל א|יח|כה}}</t>
  </si>
  <si>
    <t>וַיֹּ֨אמֶר שָׁא֜וּל כֹּה־תֹאמְר֣וּ לְדָוִ֗ד אֵֽין־חֵ֤פֶץ לַמֶּ֙לֶךְ֙ בְּמֹ֔הַר כִּ֗י בְּמֵאָה֙ עׇרְל֣וֹת פְּלִשְׁתִּ֔ים לְהִנָּקֵ֖ם בְּאֹיְבֵ֣י הַמֶּ֑לֶךְ וְשָׁא֣וּל חָשַׁ֔ב לְהַפִּ֥יל אֶת־דָּוִ֖ד בְּיַד־פְּלִשְׁתִּֽים׃</t>
  </si>
  <si>
    <t>{{מ:פסוק|בראשית|טו|יג}}</t>
  </si>
  <si>
    <t>וַיֹּ֣אמֶר לְאַבְרָ֗ם יָדֹ֨עַ תֵּדַ֜ע כִּי־גֵ֣ר{{מ:לגרמיה}}יִהְיֶ֣ה זַרְעֲךָ֗ בְּאֶ֙רֶץ֙ לֹ֣א לָהֶ֔ם וַעֲבָד֖וּם וְעִנּ֣וּ אֹתָ֑ם אַרְבַּ֥ע מֵא֖וֹת שָׁנָֽה׃</t>
  </si>
  <si>
    <t>{{מ:פסוק|יחזקאל|מד|יט}}</t>
  </si>
  <si>
    <t>וּ֠בְצֵאתָ֠ם אֶל־הֶחָצֵ֨ר הַחִיצוֹנָ֜ה אֶל־הֶחָצֵ֣ר הַחִיצוֹנָה֮ אֶל־הָעָם֒ יִפְשְׁט֣וּ אֶת־בִּגְדֵיהֶ֗ם אֲשֶׁר־הֵ֙מָּה֙ מְשָׁרְתִ֣ם בָּ֔ם וְהִנִּ֥יחוּ אוֹתָ֖ם בְּלִֽשְׁכֹ֣ת הַקֹּ֑דֶשׁ וְלָֽבְשׁוּ֙ בְּגָדִ֣ים אֲחֵרִ֔ים וְלֹא־יְקַדְּשׁ֥וּ אֶת־הָעָ֖ם בְּבִגְדֵיהֶֽם׃</t>
  </si>
  <si>
    <t>{{מ:פסוק|שמואל א|יח|כו}}</t>
  </si>
  <si>
    <t>וַיַּגִּ֨דוּ עֲבָדָ֤יו לְדָוִד֙ אֶת־הַדְּבָרִ֣ים הָאֵ֔לֶּה וַיִּשַׁ֤ר הַדָּבָר֙ בְּעֵינֵ֣י דָוִ֔ד לְהִתְחַתֵּ֖ן בַּמֶּ֑לֶךְ וְלֹ֥א מָלְא֖וּ הַיָּמִֽים׃</t>
  </si>
  <si>
    <t>{{מ:פסוק|בראשית|טו|יד}}</t>
  </si>
  <si>
    <t>וְגַ֧ם אֶת־הַגּ֛וֹי אֲשֶׁ֥ר יַעֲבֹ֖דוּ דָּ֣ן אָנֹ֑כִי וְאַחֲרֵי־כֵ֥ן יֵצְא֖וּ בִּרְכֻ֥שׁ גָּדֽוֹל׃</t>
  </si>
  <si>
    <t>{{מ:פסוק|יחזקאל|מד|כ}}</t>
  </si>
  <si>
    <t>{{מ:פסוק|שמואל א|יח|כז}}</t>
  </si>
  <si>
    <t>{{מ:פסוק|בראשית|טו|טו}}</t>
  </si>
  <si>
    <t>וְרֹאשָׁם֙ לֹ֣א יְגַלֵּ֔חוּ וּפֶ֖רַע לֹ֣א יְשַׁלֵּ֑חוּ כָּס֥וֹם יִכְסְמ֖וּ אֶת־רָאשֵׁיהֶֽם׃</t>
  </si>
  <si>
    <t>וְאַתָּ֛ה תָּב֥וֹא אֶל־אֲבֹתֶ֖יךָ בְּשָׁל֑וֹם תִּקָּבֵ֖ר בְּשֵׂיבָ֥ה טוֹבָֽה׃</t>
  </si>
  <si>
    <t>וַיָּ֨קׇם דָּוִ֜ד וַיֵּ֣לֶךְ{{מ:לגרמיה}}ה֣וּא וַאֲנָשָׁ֗יו וַיַּ֣ךְ בַּפְּלִשְׁתִּים֮ מָאתַ֣יִם אִישׁ֒ וַיָּבֵ֤א דָוִד֙ אֶת־עׇרְלֹ֣תֵיהֶ֔ם וַיְמַלְא֣וּם לַמֶּ֔לֶךְ לְהִתְחַתֵּ֖ן בַּמֶּ֑לֶךְ וַיִּתֶּן־ל֥וֹ שָׁא֛וּל אֶת־מִיכַ֥ל בִּתּ֖וֹ לְאִשָּֽׁה׃</t>
  </si>
  <si>
    <t>{{מ:פסוק|בראשית|טו|טז}}</t>
  </si>
  <si>
    <t>{{מ:פסוק|יחזקאל|מד|כא}}</t>
  </si>
  <si>
    <t>{{מ:פסוק|שמואל א|יח|כח}}</t>
  </si>
  <si>
    <t>וְד֥וֹר רְבִיעִ֖י יָשׁ֣וּבוּ הֵ֑נָּה כִּ֧י לֹא־שָׁלֵ֛ם עֲוֺ֥ן הָאֱמֹרִ֖י עַד־הֵֽנָּה׃</t>
  </si>
  <si>
    <t>וְיַ֥יִן לֹא־יִשְׁתּ֖וּ כׇּל־כֹּהֵ֑ן בְּבוֹאָ֖ם אֶל־הֶחָצֵ֥ר הַפְּנִימִֽית׃</t>
  </si>
  <si>
    <t>וַיַּ֤רְא שָׁאוּל֙ וַיֵּ֔דַע כִּ֥י יְהֹוָ֖ה עִם־דָּוִ֑ד וּמִיכַ֥ל בַּת־שָׁא֖וּל אֲהֵבַֽתְהוּ׃</t>
  </si>
  <si>
    <t>{{מ:פסוק|יחזקאל|מד|כב}}</t>
  </si>
  <si>
    <t>{{מ:פסוק|שמואל א|יח|כט}}</t>
  </si>
  <si>
    <t>וְאַלְמָנָה֙ וּגְרוּשָׁ֔ה לֹא־יִקְח֥וּ לָהֶ֖ם לְנָשִׁ֑ים כִּ֣י אִם־בְּתוּלֹ֗ת מִזֶּ֙רַע֙ בֵּ֣ית יִשְׂרָאֵ֔ל וְהָֽאַלְמָנָה֙ אֲשֶׁ֣ר תִּֽהְיֶ֣ה אַלְמָנָ֔ה מִכֹּהֵ֖ן יִקָּֽחוּ׃</t>
  </si>
  <si>
    <t>וַיֹּ֣אסֶף שָׁא֗וּל לֵרֹ֛א מִפְּנֵ֥י דָוִ֖ד ע֑וֹד וַיְהִ֥י שָׁא֛וּל אֹיֵ֥ב אֶת־דָּוִ֖ד כׇּל־הַיָּמִֽים׃</t>
  </si>
  <si>
    <t>{{מ:פסוק|יחזקאל|מד|כג}}</t>
  </si>
  <si>
    <t>{{מ:פסוק|שמואל א|יח|ל}}</t>
  </si>
  <si>
    <t>וְאֶת־עַמִּ֣י יוֹר֔וּ בֵּ֥ין קֹ֖דֶשׁ לְחֹ֑ל וּבֵין־טָמֵ֥א לְטָה֖וֹר יֽוֹדִעֻֽם׃</t>
  </si>
  <si>
    <t>וַיֵּצְא֖וּ שָׂרֵ֣י פְלִשְׁתִּ֑ים וַיְהִ֣י{{מ:לגרמיה}}מִדֵּ֣י צֵאתָ֗ם שָׂכַ֤ל דָּוִד֙ מִכֹּל֙ עַבְדֵ֣י שָׁא֔וּל וַיִּיקַ֥ר שְׁמ֖וֹ מְאֹֽד׃</t>
  </si>
  <si>
    <t>{{מ:פסוק|בראשית|טו|יז}}</t>
  </si>
  <si>
    <t>וַיְהִ֤י הַשֶּׁ֙מֶשׁ֙ בָּ֔אָה וַעֲלָטָ֖ה הָיָ֑ה וְהִנֵּ֨ה תַנּ֤וּר עָשָׁן֙ וְלַפִּ֣יד אֵ֔שׁ אֲשֶׁ֣ר עָבַ֔ר בֵּ֖ין הַגְּזָרִ֥ים הָאֵֽלֶּה׃</t>
  </si>
  <si>
    <t>{{מ:פסוק|יחזקאל|מד|כד}}</t>
  </si>
  <si>
    <t>וְעַל־רִ֗יב הֵ֚מָּה יַעַמְד֣וּ {{כו"ק|לשפט|לְמִשְׁפָּ֔ט}} בְּמִשְׁפָּטַ֖י {{כו"ק|ושפטהו|יִשְׁפְּטֻ֑הוּ}} וְאֶת־תּוֹרֹתַ֤י וְאֶת־חֻקֹּתַי֙ בְּכׇל־מוֹעֲדַ֣י יִשְׁמֹ֔רוּ וְאֶת־שַׁבְּתוֹתַ֖י יְקַדֵּֽשׁוּ׃</t>
  </si>
  <si>
    <t>{{מ:פסוק|בראשית|טו|יח}}</t>
  </si>
  <si>
    <t>בַּיּ֣וֹם הַה֗וּא כָּרַ֧ת יְהֹוָ֛ה אֶת־אַבְרָ֖ם בְּרִ֣ית לֵאמֹ֑ר לְזַרְעֲךָ֗ נָתַ֙תִּי֙ אֶת־הָאָ֣רֶץ הַזֹּ֔את מִנְּהַ֣ר מִצְרַ֔יִם עַד־הַנָּהָ֥ר הַגָּדֹ֖ל נְהַר־פְּרָֽת׃</t>
  </si>
  <si>
    <t>{{מ:פסוק|יחזקאל|מד|כה}}</t>
  </si>
  <si>
    <t>וְאֶל־מֵ֣ת אָדָ֔ם לֹ֥א יָב֖וֹא לְטׇמְאָ֑ה כִּ֣י אִם־לְאָ֡ב וּ֠לְאֵ֠ם וּלְבֵ֨ן וּלְבַ֜ת לְאָ֗ח וּלְאָח֛וֹת אֲשֶֽׁר־לֹא־הָיְתָ֥ה לְאִ֖ישׁ יִטַּמָּֽאוּ׃</t>
  </si>
  <si>
    <t>ספר שמואל/שמ"א יט</t>
  </si>
  <si>
    <t>{{מ:פסוק|בראשית|טו|יט}}</t>
  </si>
  <si>
    <t>אֶת־הַקֵּינִי֙ וְאֶת־הַקְּנִזִּ֔י וְאֵ֖ת הַקַּדְמֹנִֽי׃</t>
  </si>
  <si>
    <t>{{מ:פסוק|יחזקאל|מד|כו}}</t>
  </si>
  <si>
    <t>וְאַחֲרֵ֖י {{מ:קמץ|ד=טׇהֳרָת֑וֹ|ס=טָהֳרָת֑וֹ}} שִׁבְעַ֥ת יָמִ֖ים יִסְפְּרוּ־לֽוֹ׃</t>
  </si>
  <si>
    <t>{{מ:פסוק|בראשית|טו|כ}}</t>
  </si>
  <si>
    <t>{{מ:פסוק|שמואל א|יט|א}}</t>
  </si>
  <si>
    <t>וְאֶת־הַחִתִּ֥י וְאֶת־הַפְּרִזִּ֖י וְאֶת־הָרְפָאִֽים׃</t>
  </si>
  <si>
    <t>{{מ:פסוק|יחזקאל|מד|כז}}</t>
  </si>
  <si>
    <t>וּבְיוֹם֩ בֹּא֨וֹ אֶל־הַקֹּ֜דֶשׁ אֶל־הֶחָצֵ֤ר הַפְּנִימִית֙ לְשָׁרֵ֣ת בַּקֹּ֔דֶשׁ יַקְרִ֖יב חַטָּאת֑וֹ נְאֻ֖ם אֲדֹנָ֥י יֱהֹוִֽה׃</t>
  </si>
  <si>
    <t>{{מ:פסוק|בראשית|טו|כא}}</t>
  </si>
  <si>
    <t>{{נוסח|וְאֶת־הָֽאֱמֹרִי֙|ל=וְאֶת־הָֽאֱמֹרִי֙ בגעיה ימנית}} {{נוסח|וְאֶת־הַֽכְּנַעֲנִ֔י|ל=וְאֶת־הַֽכְּנַעֲנִ֔י בגעיה ימנית}} וְאֶת־הַגִּרְגָּשִׁ֖י וְאֶת־הַיְבוּסִֽי׃</t>
  </si>
  <si>
    <t>וַיְדַבֵּ֣ר שָׁא֗וּל אֶל־יוֹנָתָ֤ן בְּנוֹ֙ וְאֶל־כׇּל־עֲבָדָ֔יו לְהָמִ֖ית אֶת־דָּוִ֑ד וִיהֽוֹנָתָן֙ בֶּן־שָׁא֔וּל חָפֵ֥ץ בְּדָוִ֖ד מְאֹֽד׃</t>
  </si>
  <si>
    <t>{{מ:פסוק|יחזקאל|מד|כח}}</t>
  </si>
  <si>
    <t>וְהָיְתָ֤ה לָהֶם֙ לְֽנַחֲלָ֔ה אֲנִ֖י נַחֲלָתָ֑ם וַאֲחֻזָּ֗ה לֹֽא־תִתְּנ֤וּ לָהֶם֙ בְּיִשְׂרָאֵ֔ל אֲנִ֖י אֲחֻזָּתָֽם׃</t>
  </si>
  <si>
    <t>ספר בראשית/טז</t>
  </si>
  <si>
    <t>{{מ:פסוק|יחזקאל|מד|כט}}</t>
  </si>
  <si>
    <t>הַמִּנְחָה֙ וְהַחַטָּ֣את וְהָאָשָׁ֔ם הֵ֖מָּה יֹאכְל֑וּם וְכׇל־חֵ֥רֶם בְּיִשְׂרָאֵ֖ל לָהֶ֥ם יִהְיֶֽה׃</t>
  </si>
  <si>
    <t>{{מ:פסוק|שמואל א|יט|ב}}</t>
  </si>
  <si>
    <t>וַיַּגֵּ֤ד יְהֽוֹנָתָן֙ לְדָוִ֣ד לֵאמֹ֔ר מְבַקֵּ֛שׁ שָׁא֥וּל אָבִ֖י לַהֲמִיתֶ֑ךָ וְעַתָּה֙ הִשָּׁמֶר־נָ֣א בַבֹּ֔קֶר וְיָשַׁבְתָּ֥ בַסֵּ֖תֶר וְנַחְבֵּֽאתָ׃</t>
  </si>
  <si>
    <t>{{מ:פסוק|יחזקאל|מד|ל}}</t>
  </si>
  <si>
    <t>וְרֵאשִׁית֩ כׇּל־בִּכּ֨וּרֵי כֹ֜ל וְכׇל־תְּר֣וּמַת כֹּ֗ל מִכֹּל֙ תְּרוּמ֣וֹתֵיכֶ֔ם לַכֹּהֲנִ֖ים יִהְיֶ֑ה וְרֵאשִׁ֤ית עֲרִסֽוֹתֵיכֶם֙ תִּתְּנ֣וּ לַכֹּהֵ֔ן לְהָנִ֥יחַ בְּרָכָ֖ה אֶל־בֵּיתֶֽךָ׃</t>
  </si>
  <si>
    <t>{{מ:פסוק|שמואל א|יט|ג}}</t>
  </si>
  <si>
    <t>וַאֲנִ֨י אֵצֵ֜א וְעָמַדְתִּ֣י לְיַד־אָבִ֗י בַּשָּׂדֶה֙ אֲשֶׁ֣ר אַתָּ֣ה שָׁ֔ם וַאֲנִ֕י אֲדַבֵּ֥ר בְּךָ֖ אֶל־אָבִ֑י וְרָאִ֥יתִי מָ֖ה וְהִגַּ֥דְתִּי לָֽךְ׃</t>
  </si>
  <si>
    <t>{{מ:פסוק|יחזקאל|מד|לא}}</t>
  </si>
  <si>
    <t>כׇּל־נְבֵלָה֙ וּטְרֵפָ֔ה מִן־הָע֖וֹף וּמִן־הַבְּהֵמָ֑ה לֹ֥א יֹאכְל֖וּ הַכֹּהֲנִֽים׃</t>
  </si>
  <si>
    <t>{{מ:פסוק|שמואל א|יט|ד}}</t>
  </si>
  <si>
    <t>וַיְדַבֵּ֨ר יְהוֹנָתָ֤ן בְּדָוִד֙ ט֔וֹב אֶל־שָׁא֖וּל אָבִ֑יו וַיֹּ֣אמֶר אֵ֠לָ֠יו אַל־יֶחֱטָ֨א הַמֶּ֜לֶךְ בְּעַבְדּ֣וֹ בְדָוִ֗ד כִּ֣י ל֤וֹא חָטָא֙ לָ֔ךְ וְכִ֥י מַעֲשָׂ֖יו טוֹב־לְךָ֥ מְאֹֽד׃</t>
  </si>
  <si>
    <t>ספר יחזקאל/מה</t>
  </si>
  <si>
    <t>{{מ:פסוק|שמואל א|יט|ה}}</t>
  </si>
  <si>
    <t>וַיָּ֩שֶׂם֩ אֶת־נַפְשׁ֨וֹ בְכַפּ֜וֹ וַיַּ֣ךְ אֶת־הַפְּלִשְׁתִּ֗י וַיַּ֨עַשׂ יְהֹוָ֜ה תְּשׁוּעָ֤ה גְדוֹלָה֙ לְכׇל־יִשְׂרָאֵ֔ל רָאִ֖יתָ וַתִּשְׂמָ֑ח וְלָ֤מָּה תֶֽחֱטָא֙ בְּדָ֣ם נָקִ֔י לְהָמִ֥ית אֶת־דָּוִ֖ד חִנָּֽם׃</t>
  </si>
  <si>
    <t>{{מ:פסוק|יחזקאל|מה|א}}</t>
  </si>
  <si>
    <t>{{מ:פסוק|שמואל א|יט|ו}}</t>
  </si>
  <si>
    <t>וּבְהַפִּֽילְכֶ֨ם אֶת־הָאָ֜רֶץ בְּנַחֲלָ֗ה תָּרִ֩ימוּ֩ תְרוּמָ֨ה לַיהֹוָ֥ה{{מ:פסק}}קֹ֘דֶשׁ֮ מִן־הָאָ֒רֶץ֒ אֹ֗רֶךְ חֲמִשָּׁ֨ה וְעֶשְׂרִ֥ים אֶ֙לֶף֙ אֹ֔רֶךְ וְרֹ֖חַב עֲשָׂ֣רָה אָ֑לֶף קֹדֶשׁ־ה֥וּא בְכׇל־גְּבוּלָ֖הּ סָבִֽיב׃</t>
  </si>
  <si>
    <t>וַיִּשְׁמַ֥ע שָׁא֖וּל בְּק֣וֹל יְהוֹנָתָ֑ן וַיִּשָּׁבַ֣ע שָׁא֔וּל חַי־יְהֹוָ֖ה אִם־יוּמָֽת׃</t>
  </si>
  <si>
    <t>{{מ:פסוק|יחזקאל|מה|ב}}</t>
  </si>
  <si>
    <t>יִֽהְיֶ֤ה מִזֶּה֙ אֶל־הַקֹּ֔דֶשׁ חֲמֵ֥שׁ מֵא֛וֹת בַּחֲמֵ֥שׁ מֵא֖וֹת מְרֻבָּ֣ע סָבִ֑יב וַחֲמִשִּׁ֣ים אַמָּ֔ה מִגְרָ֥שׁ ל֖וֹ סָבִֽיב׃</t>
  </si>
  <si>
    <t>{{מ:פסוק|שמואל א|יט|ז}}</t>
  </si>
  <si>
    <t>וַיִּקְרָ֤א יְהוֹנָתָן֙ לְדָוִ֔ד וַיַּגֶּד־לוֹ֙ יְה֣וֹנָתָ֔ן אֵ֥ת כׇּל־הַדְּבָרִ֖ים הָאֵ֑לֶּה וַיָּבֵ֨א יְהוֹנָתָ֤ן אֶת־דָּוִד֙ אֶל־שָׁא֔וּל וַיְהִ֥י לְפָנָ֖יו כְּאֶתְמ֥וֹל שִׁלְשֽׁוֹם׃</t>
  </si>
  <si>
    <t>{{מ:פסוק|יחזקאל|מה|ג}}</t>
  </si>
  <si>
    <t>וּמִן־הַמִּדָּ֤ה הַזֹּאת֙ תָּמ֔וֹד אֹ֗רֶךְ {{כו"ק|חמש|חֲמִשָּׁ֤ה}} וְעֶשְׂרִים֙ אֶ֔לֶף וְרֹ֖חַב עֲשֶׂ֣רֶת אֲלָפִ֑ים וּבֽוֹ־יִהְיֶ֥ה הַמִּקְדָּ֖שׁ קֹ֥דֶשׁ {{מ:קמץ|ד=קׇדָשִֽׁים|ס=קָדָשִֽׁים}}׃</t>
  </si>
  <si>
    <t>{{מ:פסוק|בראשית|טז|א|סדר=יג}}</t>
  </si>
  <si>
    <t>וְשָׂרַי֙ אֵ֣שֶׁת אַבְרָ֔ם לֹ֥א יָלְדָ֖ה ל֑וֹ וְלָ֛הּ שִׁפְחָ֥ה מִצְרִ֖ית וּשְׁמָ֥הּ הָגָֽר׃</t>
  </si>
  <si>
    <t>{{מ:פסוק|בראשית|טז|ב}}</t>
  </si>
  <si>
    <t>{{מ:פסוק|שמואל א|יט|ח}}</t>
  </si>
  <si>
    <t>וַתֹּ֨אמֶר שָׂרַ֜י אֶל־אַבְרָ֗ם הִנֵּה־נָ֞א עֲצָרַ֤נִי יְהֹוָה֙ מִלֶּ֔דֶת בֹּא־נָא֙ אֶל־שִׁפְחָתִ֔י אוּלַ֥י אִבָּנֶ֖ה מִמֶּ֑נָּה וַיִּשְׁמַ֥ע אַבְרָ֖ם לְק֥וֹל שָׂרָֽי׃</t>
  </si>
  <si>
    <t>{{מ:פסוק|יחזקאל|מה|ד}}</t>
  </si>
  <si>
    <t>וַתּ֥וֹסֶף הַמִּלְחָמָ֖ה לִֽהְי֑וֹת וַיֵּצֵ֨א דָוִ֜ד וַיִּלָּ֣חֶם בַּפְּלִשְׁתִּ֗ים וַיַּ֤ךְ בָּהֶם֙ מַכָּ֣ה גְדוֹלָ֔ה וַיָּנֻ֖סוּ מִפָּנָֽיו׃</t>
  </si>
  <si>
    <t>קֹ֣דֶשׁ מִן־הָאָ֜רֶץ ה֗וּא לַכֹּ֨הֲנִ֜ים מְשָׁרְתֵ֤י הַמִּקְדָּשׁ֙ יִֽהְיֶ֔ה הַקְּרֵבִ֖ים לְשָׁרֵ֣ת אֶת־יְהֹוָ֑ה וְהָיָ֨ה לָהֶ֤ם מָקוֹם֙ לְבָ֣תִּ֔ים וּמִקְדָּ֖שׁ לַמִּקְדָּֽשׁ׃</t>
  </si>
  <si>
    <t>{{מ:פסוק|בראשית|טז|ג}}</t>
  </si>
  <si>
    <t>וַתִּקַּ֞ח שָׂרַ֣י אֵֽשֶׁת־אַבְרָ֗ם אֶת־הָגָ֤ר הַמִּצְרִית֙ שִׁפְחָתָ֔הּ מִקֵּץ֙ עֶ֣שֶׂר שָׁנִ֔ים לְשֶׁ֥בֶת אַבְרָ֖ם בְּאֶ֣רֶץ כְּנָ֑עַן וַתִּתֵּ֥ן אֹתָ֛הּ לְאַבְרָ֥ם אִישָׁ֖הּ ל֥וֹ לְאִשָּֽׁה׃</t>
  </si>
  <si>
    <t>{{מ:פסוק|יחזקאל|מה|ה}}</t>
  </si>
  <si>
    <t>{{מ:פסוק|שמואל א|יט|ט}}</t>
  </si>
  <si>
    <t>וַחֲמִשָּׁ֨ה וְעֶשְׂרִ֥ים אֶ֙לֶף֙ אֹ֔רֶךְ וַעֲשֶׂ֥רֶת אֲלָפִ֖ים רֹ֑חַב {{כו"ק|יהיה|וְֽהָיָ֡ה}} לַלְוִיִּם֩ מְשָׁרְתֵ֨י הַבַּ֧יִת לָהֶ֛ם לַאֲחֻזָּ֖ה עֶשְׂרִ֥ים לְשָׁכֹֽת׃</t>
  </si>
  <si>
    <t>וַתְּהִי֩ ר֨וּחַ יְהֹוָ֤ה{{מ:פסק}}רָעָה֙ אֶל־שָׁא֔וּל וְהוּא֙ בְּבֵית֣וֹ יֹשֵׁ֔ב וַחֲנִית֖וֹ בְּיָד֑וֹ וְדָוִ֖ד מְנַגֵּ֥ן בְּיָֽד׃</t>
  </si>
  <si>
    <t>{{מ:פסוק|בראשית|טז|ד}}</t>
  </si>
  <si>
    <t>וַיָּבֹ֥א אֶל־הָגָ֖ר וַתַּ֑הַר וַתֵּ֙רֶא֙ כִּ֣י הָרָ֔תָה וַתֵּקַ֥ל גְּבִרְתָּ֖הּ בְּעֵינֶֽיהָ׃</t>
  </si>
  <si>
    <t>{{מ:פסוק|יחזקאל|מה|ו}}</t>
  </si>
  <si>
    <t>{{מ:פסוק|שמואל א|יט|י}}</t>
  </si>
  <si>
    <t>וַאֲחֻזַּ֨ת הָעִ֜יר תִּתְּנ֗וּ חֲמֵ֤שֶׁת אֲלָפִים֙ רֹ֔חַב וְאֹ֗רֶךְ חֲמִשָּׁ֤ה וְעֶשְׂרִים֙ אֶ֔לֶף לְעֻמַּ֖ת תְּרוּמַ֣ת הַקֹּ֑דֶשׁ לְכׇל־בֵּ֥ית יִשְׂרָאֵ֖ל יִהְיֶֽה׃</t>
  </si>
  <si>
    <t>וַיְבַקֵּ֨שׁ שָׁא֜וּל לְהַכּ֤וֹת בַּֽחֲנִית֙ בְּדָוִ֣ד וּבַקִּ֔יר וַיִּפְטַר֙ מִפְּנֵ֣י שָׁא֔וּל וַיַּ֥ךְ אֶֽת־הַחֲנִ֖ית בַּקִּ֑יר וְדָוִ֛ד נָ֥ס וַיִּמָּלֵ֖ט בַּלַּ֥יְלָה הֽוּא׃</t>
  </si>
  <si>
    <t>{{מ:פסוק|בראשית|טז|ה}}</t>
  </si>
  <si>
    <t>וַתֹּ֨אמֶר שָׂרַ֣י אֶל־אַבְרָם֮ חֲמָסִ֣י עָלֶ֒יךָ֒ אָנֹכִ֗י נָתַ֤תִּי שִׁפְחָתִי֙ בְּחֵיקֶ֔ךָ וַתֵּ֙רֶא֙ כִּ֣י הָרָ֔תָה וָאֵקַ֖ל בְּעֵינֶ֑יהָ יִשְׁפֹּ֥ט יְהֹוָ֖ה בֵּינִ֥י {{מ:אות מנוקדת|וּבֵינֶֽיׄךָ|=ל והנקודה ביו"ד|בראשית טז ה}}׃</t>
  </si>
  <si>
    <t>{{מ:פסוק|יחזקאל|מה|ז}}</t>
  </si>
  <si>
    <t>וְלַנָּשִׂ֡יא מִזֶּ֣ה וּמִזֶּה֩ לִתְרוּמַ֨ת הַקֹּ֜דֶשׁ וְלַאֲחֻזַּ֣ת הָעִ֗יר אֶל־פְּנֵ֤י תְרֽוּמַת־הַקֹּ֙דֶשׁ֙ וְאֶל־פְּנֵי֙ אֲחֻזַּ֣ת הָעִ֔יר מִפְּאַת־יָ֣ם יָ֔מָּה וּמִפְּאַת־קֵ֖דְמָה קָדִ֑ימָה וְאֹ֗רֶךְ לְעֻמּוֹת֙ אַחַ֣ד הַחֲלָקִ֔ים מִגְּב֥וּל יָ֖ם אֶל־גְּב֥וּל קָדִֽימָה׃</t>
  </si>
  <si>
    <t>{{מ:פסוק|שמואל א|יט|יא}}</t>
  </si>
  <si>
    <t>וַיִּשְׁלַח֩ שָׁא֨וּל מַלְאָכִ֜ים אֶל־בֵּ֤ית דָּוִד֙ לְשׇׁמְר֔וֹ וְלַהֲמִית֖וֹ בַּבֹּ֑קֶר וַתַּגֵּ֣ד לְדָוִ֗ד מִיכַ֤ל אִשְׁתּוֹ֙ לֵאמֹ֔ר אִם־אֵ֨ינְךָ֜ מְמַלֵּ֤ט אֶֽת־נַפְשְׁךָ֙ הַלַּ֔יְלָה מָחָ֖ר אַתָּ֥ה מוּמָֽת׃</t>
  </si>
  <si>
    <t>{{מ:פסוק|בראשית|טז|ו}}</t>
  </si>
  <si>
    <t>וַיֹּ֨אמֶר אַבְרָ֜ם אֶל־שָׂרַ֗י הִנֵּ֤ה שִׁפְחָתֵךְ֙ בְּיָדֵ֔ךְ עֲשִׂי־לָ֖הּ הַטּ֣וֹב בְּעֵינָ֑יִךְ וַתְּעַנֶּ֣הָ שָׂרַ֔י וַתִּבְרַ֖ח מִפָּנֶֽיהָ׃</t>
  </si>
  <si>
    <t>{{מ:פסוק|יחזקאל|מה|ח}}</t>
  </si>
  <si>
    <t>{{מ:פסוק|שמואל א|יט|יב}}</t>
  </si>
  <si>
    <t>לָאָ֛רֶץ יִֽהְיֶה־לּ֥וֹ לַאֲחֻזָּ֖ה בְּיִשְׂרָאֵ֑ל וְלֹא־יוֹנ֨וּ ע֤וֹד נְשִׂיאַי֙ אֶת־עַמִּ֔י וְהָאָ֛רֶץ יִתְּנ֥וּ לְבֵֽית־יִשְׂרָאֵ֖ל לְשִׁבְטֵיהֶֽם׃</t>
  </si>
  <si>
    <t>וַתֹּ֧רֶד מִיכַ֛ל אֶת־דָּוִ֖ד בְּעַ֣ד הַחַלּ֑וֹן וַיֵּ֥לֶךְ וַיִּבְרַ֖ח וַיִּמָּלֵֽט׃</t>
  </si>
  <si>
    <t>{{מ:פסוק|בראשית|טז|ז}}</t>
  </si>
  <si>
    <t>וַֽיִּמְצָאָ֞הּ מַלְאַ֧ךְ יְהֹוָ֛ה עַל־עֵ֥ין הַמַּ֖יִם בַּמִּדְבָּ֑ר עַל־הָעַ֖יִן בְּדֶ֥רֶךְ שֽׁוּר׃</t>
  </si>
  <si>
    <t>{{מ:פסוק|יחזקאל|מה|ט}}</t>
  </si>
  <si>
    <t>{{מ:פסוק|בראשית|טז|ח}}</t>
  </si>
  <si>
    <t>{{מ:פסוק|שמואל א|יט|יג}}</t>
  </si>
  <si>
    <t>כֹּה־אָמַ֞ר אֲדֹנָ֣י יֱהֹוִ֗ה רַב־לָכֶם֙ נְשִׂיאֵ֣י יִשְׂרָאֵ֔ל חָמָ֤ס וָשֹׁד֙ הָסִ֔ירוּ וּמִשְׁפָּ֥ט וּצְדָקָ֖ה עֲשׂ֑וּ הָרִ֤ימוּ גְרֻשֹֽׁתֵיכֶם֙ מֵעַ֣ל עַמִּ֔י נְאֻ֖ם אֲדֹנָ֥י יֱהֹוִֽה׃</t>
  </si>
  <si>
    <t>וַיֹּאמַ֗ר הָגָ֞ר שִׁפְחַ֥ת שָׂרַ֛י אֵֽי־מִזֶּ֥ה בָ֖את וְאָ֣נָה תֵלֵ֑כִי וַתֹּ֕אמֶר מִפְּנֵי֙ שָׂרַ֣י גְּבִרְתִּ֔י אָנֹכִ֖י בֹּרַֽחַת׃</t>
  </si>
  <si>
    <t>וַתִּקַּ֨ח מִיכַ֜ל אֶת־הַתְּרָפִ֗ים וַתָּ֙שֶׂם֙ אֶל־הַמִּטָּ֔ה וְאֵת֙ כְּבִ֣יר הָעִזִּ֔ים שָׂ֖מָה מְרַאֲשֹׁתָ֑יו וַתְּכַ֖ס בַּבָּֽגֶד׃</t>
  </si>
  <si>
    <t>{{מ:פסוק|בראשית|טז|ט}}</t>
  </si>
  <si>
    <t>וַיֹּ֤אמֶר לָהּ֙ מַלְאַ֣ךְ יְהֹוָ֔ה שׁ֖וּבִי אֶל־גְּבִרְתֵּ֑ךְ וְהִתְעַנִּ֖י תַּ֥חַת יָדֶֽיהָ׃</t>
  </si>
  <si>
    <t>{{מ:פסוק|יחזקאל|מה|י}}</t>
  </si>
  <si>
    <t>{{מ:פסוק|שמואל א|יט|יד}}</t>
  </si>
  <si>
    <t>מֹֽאזְנֵי־צֶ֧דֶק וְאֵֽיפַת־צֶ֛דֶק וּבַת־צֶ֖דֶק יְהִ֥י לָכֶֽם׃</t>
  </si>
  <si>
    <t>וַיִּשְׁלַ֥ח שָׁא֛וּל מַלְאָכִ֖ים לָקַ֣חַת אֶת־דָּוִ֑ד וַתֹּ֖אמֶר חֹלֶ֥ה הֽוּא׃</t>
  </si>
  <si>
    <t>{{מ:פסוק|בראשית|טז|י}}</t>
  </si>
  <si>
    <t>וַיֹּ֤אמֶר לָהּ֙ מַלְאַ֣ךְ יְהֹוָ֔ה הַרְבָּ֥ה אַרְבֶּ֖ה אֶת־זַרְעֵ֑ךְ וְלֹ֥א יִסָּפֵ֖ר מֵרֹֽב׃</t>
  </si>
  <si>
    <t>{{מ:פסוק|שמואל א|יט|טו}}</t>
  </si>
  <si>
    <t>וַיִּשְׁלַ֤ח שָׁאוּל֙ אֶת־הַמַּלְאָכִ֔ים לִרְא֥וֹת אֶת־דָּוִ֖ד לֵאמֹ֑ר הַעֲל֨וּ אֹת֧וֹ בַמִּטָּ֛ה אֵלַ֖י לַהֲמִתֽוֹ׃</t>
  </si>
  <si>
    <t>{{מ:פסוק|יחזקאל|מה|יא}}</t>
  </si>
  <si>
    <t>הָאֵיפָ֣ה וְהַבַּ֗ת תֹּ֤כֶן אֶחָד֙ יִֽהְיֶ֔ה לָשֵׂ֕את מַעְשַׂ֥ר הַחֹ֖מֶר הַבָּ֑ת וַֽעֲשִׂירִ֤ת הַחֹ֙מֶר֙ הָאֵיפָ֔ה אֶל־הַחֹ֖מֶר יִהְיֶ֥ה מַתְכֻּנְתּֽוֹ׃</t>
  </si>
  <si>
    <t>{{מ:פסוק|שמואל א|יט|טז}}</t>
  </si>
  <si>
    <t>{{מ:פסוק|יחזקאל|מה|יב}}</t>
  </si>
  <si>
    <t>וַיָּבֹ֙אוּ֙ הַמַּלְאָכִ֔ים וְהִנֵּ֥ה הַתְּרָפִ֖ים אֶל־הַמִּטָּ֑ה וּכְבִ֥יר הָעִזִּ֖ים מְרַאֲשֹׁתָֽיו׃</t>
  </si>
  <si>
    <t>{{מ:פסוק|בראשית|טז|יא}}</t>
  </si>
  <si>
    <t>וְהַשֶּׁ֖קֶל עֶשְׂרִ֣ים גֵּרָ֑ה עֶשְׂרִ֨ים שְׁקָלִ֜ים חֲמִשָּׁ֧ה וְעֶשְׂרִ֣ים שְׁקָלִ֗ים עֲשָׂרָ֤ה וַֽחֲמִשָּׁה֙ שֶׁ֔קֶל הַמָּנֶ֖ה יִהְיֶ֥ה לָכֶֽם׃</t>
  </si>
  <si>
    <t>וַיֹּ֤אמֶר לָהּ֙ מַלְאַ֣ךְ יְהֹוָ֔ה הִנָּ֥ךְ הָרָ֖ה וְיֹלַ֣דְתְּ בֵּ֑ן וְקָרָ֤את שְׁמוֹ֙ יִשְׁמָעֵ֔אל כִּֽי־שָׁמַ֥ע יְהֹוָ֖ה אֶל־עׇנְיֵֽךְ׃</t>
  </si>
  <si>
    <t>{{מ:פסוק|בראשית|טז|יב}}</t>
  </si>
  <si>
    <t>{{מ:פסוק|שמואל א|יט|יז}}</t>
  </si>
  <si>
    <t>וְה֤וּא יִהְיֶה֙ פֶּ֣רֶא אָדָ֔ם יָד֣וֹ בַכֹּ֔ל וְיַ֥ד כֹּ֖ל בּ֑וֹ וְעַל־פְּנֵ֥י כׇל־אֶחָ֖יו יִשְׁכֹּֽן׃</t>
  </si>
  <si>
    <t>{{מ:פסוק|יחזקאל|מה|יג}}</t>
  </si>
  <si>
    <t>זֹ֥את הַתְּרוּמָ֖ה אֲשֶׁ֣ר תָּרִ֑ימוּ שִׁשִּׁ֤ית הָאֵיפָה֙ מֵחֹ֣מֶר הַחִטִּ֔ים וְשִׁשִּׁיתֶם֙ הָאֵיפָ֔ה מֵחֹ֖מֶר הַשְּׂעֹרִֽים׃</t>
  </si>
  <si>
    <t>וַיֹּ֨אמֶר שָׁא֜וּל אֶל־מִיכַ֗ל לָ֤מָּה כָּ֙כָה֙ רִמִּיתִ֔נִי וַתְּשַׁלְּחִ֥י אֶת־אֹיְבִ֖י וַיִּמָּלֵ֑ט וַתֹּ֤אמֶר מִיכַל֙ אֶל־שָׁא֔וּל הוּא־אָמַ֥ר אֵלַ֛י {{נוסח|שַׁלְּחִ֖נִי|=לקד ומסורת-אל וטברנית ובדפוסים (וכן הכריעו ברויאר ומג"ה)|א=שַׁלְּחֵ֖נִי (באופן ברור למרות שברויאר ציין רק בספק)}} לָמָ֥ה אֲמִיתֵֽךְ׃</t>
  </si>
  <si>
    <t>{{מ:פסוק|בראשית|טז|יג}}</t>
  </si>
  <si>
    <t>וַתִּקְרָ֤א שֵׁם־יְהֹוָה֙ הַדֹּבֵ֣ר אֵלֶ֔יהָ אַתָּ֖ה אֵ֣ל רֳאִ֑י כִּ֣י {{נוסח|אָֽמְרָ֗ה|ל=אָֽמְרָ֗ה בגעיה ימנית}} הֲגַ֥ם הֲלֹ֛ם רָאִ֖יתִי אַחֲרֵ֥י רֹאִֽי׃</t>
  </si>
  <si>
    <t>{{מ:פסוק|יחזקאל|מה|יד}}</t>
  </si>
  <si>
    <t>וְחֹ֨ק הַשֶּׁ֜מֶן הַבַּ֣ת הַשֶּׁ֗מֶן מַעְשַׂ֤ר הַבַּת֙ מִן־הַכֹּ֔ר עֲשֶׂ֥רֶת הַבַּתִּ֖ים חֹ֑מֶר כִּֽי־עֲשֶׂ֥רֶת הַבַּתִּ֖ים חֹֽמֶר׃</t>
  </si>
  <si>
    <t>{{מ:פסוק|שמואל א|יט|יח}}</t>
  </si>
  <si>
    <t>וְדָוִ֨ד בָּרַ֜ח וַיִּמָּלֵ֗ט וַיָּבֹ֤א אֶל־שְׁמוּאֵל֙ הָרָמָ֔תָה וַיַּ֨גֶּד־ל֔וֹ אֵ֛ת כׇּל־אֲשֶׁ֥ר עָֽשָׂה־ל֖וֹ שָׁא֑וּל וַיֵּ֤לֶךְ הוּא֙ וּשְׁמוּאֵ֔ל וַיֵּֽשְׁב֖וּ {{נוסח|{{כו"ק|בנוית|בְּנָיֽוֹת}}|א-כתיב=בְּנָויֹֽת}}׃</t>
  </si>
  <si>
    <t>{{מ:פסוק|בראשית|טז|יד}}</t>
  </si>
  <si>
    <t>עַל־כֵּן֙ קָרָ֣א לַבְּאֵ֔ר בְּאֵ֥ר לַחַ֖י רֹאִ֑י הִנֵּ֥ה בֵין־קָדֵ֖שׁ וּבֵ֥ין בָּֽרֶד׃</t>
  </si>
  <si>
    <t>{{מ:פסוק|יחזקאל|מה|טו|סדר=כח}}</t>
  </si>
  <si>
    <t>וְשֶׂה־אַחַ֨ת מִן־הַצֹּ֤אן מִן־הַמָּאתַ֙יִם֙ מִמַּשְׁקֵ֣ה יִשְׂרָאֵ֔ל לְמִנְחָ֖ה וּלְעוֹלָ֣ה וְלִשְׁלָמִ֑ים לְכַפֵּ֣ר עֲלֵיהֶ֔ם נְאֻ֖ם אֲדֹנָ֥י יֱהֹוִֽה׃</t>
  </si>
  <si>
    <t>{{מ:פסוק|שמואל א|יט|יט}}</t>
  </si>
  <si>
    <t>{{מ:פסוק|בראשית|טז|טו}}</t>
  </si>
  <si>
    <t>וַתֵּ֧לֶד הָגָ֛ר לְאַבְרָ֖ם בֵּ֑ן וַיִּקְרָ֨א אַבְרָ֧ם שֶׁם־בְּנ֛וֹ אֲשֶׁר־יָלְדָ֥ה הָגָ֖ר יִשְׁמָעֵֽאל׃</t>
  </si>
  <si>
    <t>וַיֻּגַּ֥ד לְשָׁא֖וּל לֵאמֹ֑ר הִנֵּ֣ה דָוִ֔ד {{נוסח|{{כו"ק|בנוית|בְּנָי֖וֹת}}|א-כתיב=בְּנָויֹ֖ת}} בָּרָמָֽה׃</t>
  </si>
  <si>
    <t>{{מ:פסוק|יחזקאל|מה|טז}}</t>
  </si>
  <si>
    <t>כֹּ֚ל הָעָ֣ם הָאָ֔רֶץ יִהְי֖וּ אֶל־הַתְּרוּמָ֣ה הַזֹּ֑את לַנָּשִׂ֖יא בְּיִשְׂרָאֵֽל׃</t>
  </si>
  <si>
    <t>{{מ:פסוק|בראשית|טז|טז}}</t>
  </si>
  <si>
    <t>וְאַבְרָ֕ם בֶּן־שְׁמֹנִ֥ים שָׁנָ֖ה וְשֵׁ֣שׁ שָׁנִ֑ים בְּלֶֽדֶת־הָגָ֥ר אֶת־יִשְׁמָעֵ֖אל לְאַבְרָֽם׃</t>
  </si>
  <si>
    <t>{{מ:פסוק|שמואל א|יט|כ}}</t>
  </si>
  <si>
    <t>וַיִּשְׁלַ֨ח שָׁא֣וּל מַלְאָכִים֮ לָקַ֣חַת אֶת־דָּוִד֒ וַיַּ֗רְא אֶֽת־לַהֲקַ֤ת הַנְּבִיאִים֙ נִבְּאִ֔ים וּשְׁמוּאֵ֕ל עֹמֵ֥ד נִצָּ֖ב עֲלֵיהֶ֑ם וַתְּהִ֞י עַֽל־מַלְאֲכֵ֤י שָׁאוּל֙ ר֣וּחַ אֱלֹהִ֔ים וַיִּֽתְנַבְּא֖וּ גַּם־הֵֽמָּה׃</t>
  </si>
  <si>
    <t>{{מ:פסוק|יחזקאל|מה|יז}}</t>
  </si>
  <si>
    <t>וְעַֽל־הַנָּשִׂ֣יא יִֽהְיֶ֗ה הָעוֹל֣וֹת וְהַמִּנְחָה֮ וְהַנֵּ֒סֶךְ֒ בַּחַגִּ֤ים וּבֶחֳדָשִׁים֙ וּבַשַּׁבָּת֔וֹת בְּכׇֽל־מוֹעֲדֵ֖י בֵּ֣ית יִשְׂרָאֵ֑ל הֽוּא־יַעֲשֶׂ֞ה אֶת־הַחַטָּ֣את וְאֶת־הַמִּנְחָ֗ה וְאֶת־הָעוֹלָה֙ וְאֶת־הַשְּׁלָמִ֔ים לְכַפֵּ֖ר בְּעַ֥ד בֵּֽית־יִשְׂרָאֵֽל׃</t>
  </si>
  <si>
    <t>{{מ:פסוק|שמואל א|יט|כא}}</t>
  </si>
  <si>
    <t>וַיַּגִּ֣דוּ לְשָׁא֗וּל וַיִּשְׁלַח֙ מַלְאָכִ֣ים אֲחֵרִ֔ים וַיִּֽתְנַבְּא֖וּ גַּם־הֵ֑מָּה{{פסקא באמצע פסוק|{{סס}}|שמואל א יט כא}}וַיֹּ֣סֶף שָׁא֗וּל וַיִּשְׁלַח֙ מַלְאָכִ֣ים שְׁלִשִׁ֔ים וַיִּֽתְנַבְּא֖וּ גַּם־הֵֽמָּה׃</t>
  </si>
  <si>
    <t>ספר בראשית/יז</t>
  </si>
  <si>
    <t>{{מ:פסוק|יחזקאל|מה|יח}}</t>
  </si>
  <si>
    <t>כֹּה־אָמַר֮ אֲדֹנָ֣י יֱהֹוִה֒ בָּֽרִאשׁוֹן֙ בְּאֶחָ֣ד לַחֹ֔דֶשׁ תִּקַּ֥ח פַּר־בֶּן־בָּקָ֖ר תָּמִ֑ים וְחִטֵּאתָ֖ אֶת־הַמִּקְדָּֽשׁ׃</t>
  </si>
  <si>
    <t>{{מ:פסוק|בראשית|יז|א|סדר=יד}}</t>
  </si>
  <si>
    <t>{{מ:פסוק|יחזקאל|מה|יט}}</t>
  </si>
  <si>
    <t>וַיְהִ֣י אַבְרָ֔ם בֶּן־תִּשְׁעִ֥ים שָׁנָ֖ה וְתֵ֣שַׁע שָׁנִ֑ים וַיֵּרָ֨א יְהֹוָ֜ה אֶל־אַבְרָ֗ם וַיֹּ֤אמֶר אֵלָיו֙ אֲנִי־אֵ֣ל שַׁדַּ֔י הִתְהַלֵּ֥ךְ לְפָנַ֖י וֶהְיֵ֥ה תָמִֽים׃</t>
  </si>
  <si>
    <t>{{מ:פסוק|שמואל א|יט|כב}}</t>
  </si>
  <si>
    <t>וְלָקַ֨ח הַכֹּהֵ֜ן מִדַּ֣ם הַחַטָּ֗את וְנָתַן֙ אֶל־מְזוּזַ֣ת הַבַּ֔יִת וְאֶל־אַרְבַּ֛ע פִּנּ֥וֹת הָעֲזָרָ֖ה לַמִּזְבֵּ֑חַ וְעַ֨ל־מְזוּזַ֔ת שַׁ֖עַר הֶחָצֵ֥ר הַפְּנִימִֽית׃</t>
  </si>
  <si>
    <t>וַיֵּ֨לֶךְ גַּם־ה֜וּא הָרָמָ֗תָה וַיָּבֹא֙ עַד־בּ֤וֹר הַגָּדוֹל֙ אֲשֶׁ֣ר בַּשֶּׂ֔כוּ וַיִּשְׁאַ֣ל וַיֹּ֔אמֶר אֵיפֹ֥ה שְׁמוּאֵ֖ל וְדָוִ֑ד וַיֹּ֕אמֶר הִנֵּ֖ה {{נוסח|{{כו"ק|בנוית|בְּנָי֥וֹת}}|א-כתיב=בְּנָויֹ֥ת}} בָּרָמָֽה׃</t>
  </si>
  <si>
    <t>{{מ:פסוק|בראשית|יז|ב}}</t>
  </si>
  <si>
    <t>וְאֶתְּנָ֥ה בְרִיתִ֖י בֵּינִ֣י וּבֵינֶ֑ךָ וְאַרְבֶּ֥ה אוֹתְךָ֖ בִּמְאֹ֥ד מְאֹֽד׃</t>
  </si>
  <si>
    <t>{{מ:פסוק|יחזקאל|מה|כ}}</t>
  </si>
  <si>
    <t>וְכֵ֤ן תַּֽעֲשֶׂה֙ בְּשִׁבְעָ֣ה בַחֹ֔דֶשׁ מֵאִ֥ישׁ שֹׁגֶ֖ה וּמִפֶּ֑תִי וְכִפַּרְתֶּ֖ם אֶת־הַבָּֽיִת׃</t>
  </si>
  <si>
    <t>{{מ:פסוק|שמואל א|יט|כג}}</t>
  </si>
  <si>
    <t>וַיֵּ֣לֶךְ שָׁ֔ם אֶל־{{נוסח|{{קו"כ|נוית|נָי֖וֹת}}|א-כתיב=נָויֹ֖ת}} בָּרָמָ֑ה וַתְּהִי֩ עָלָ֨יו גַּם־ה֜וּא ר֣וּחַ אֱלֹהִ֗ים וַיֵּ֤לֶךְ הָלוֹךְ֙ וַיִּתְנַבֵּ֔א עַד־בֹּא֖וֹ {{נוסח|{{כו"ק|בנוית|בְּנָי֥וֹת}}|א-כתיב=בְּנָויֹ֥ת}} בָּרָמָֽה׃</t>
  </si>
  <si>
    <t>{{מ:פסוק|בראשית|יז|ג}}</t>
  </si>
  <si>
    <t>וַיִּפֹּ֥ל אַבְרָ֖ם עַל־פָּנָ֑יו וַיְדַבֵּ֥ר אִתּ֛וֹ אֱלֹהִ֖ים לֵאמֹֽר׃</t>
  </si>
  <si>
    <t>{{מ:פסוק|יחזקאל|מה|כא}}</t>
  </si>
  <si>
    <t>בָּ֠רִאשׁ֠וֹן בְּאַרְבָּעָ֨ה עָשָׂ֥ר יוֹם֙ לַחֹ֔דֶשׁ יִהְיֶ֥ה לָכֶ֖ם הַפָּ֑סַח חָ֕ג שְׁבֻע֣וֹת יָמִ֔ים מַצּ֖וֹת יֵאָכֵֽל׃</t>
  </si>
  <si>
    <t>{{מ:פסוק|שמואל א|יט|כד}}</t>
  </si>
  <si>
    <t>וַיִּפְשַׁ֨ט גַּם־ה֜וּא בְּגָדָ֗יו וַיִּתְנַבֵּ֤א גַם־הוּא֙ לִפְנֵ֣י שְׁמוּאֵ֔ל וַיִּפֹּ֣ל עָרֹ֔ם כׇּל־הַיּ֥וֹם הַה֖וּא וְכׇל־הַלָּ֑יְלָה עַל־כֵּן֙ יֹֽאמְר֔וּ הֲגַ֥ם שָׁא֖וּל בַּנְּבִיאִֽם׃</t>
  </si>
  <si>
    <t>{{מ:פסוק|בראשית|יז|ד}}</t>
  </si>
  <si>
    <t>אֲנִ֕י הִנֵּ֥ה בְרִיתִ֖י אִתָּ֑ךְ וְהָיִ֕יתָ לְאַ֖ב הֲמ֥וֹן גּוֹיִֽם׃</t>
  </si>
  <si>
    <t>{{מ:פסוק|בראשית|יז|ה}}</t>
  </si>
  <si>
    <t>וְלֹא־יִקָּרֵ֥א ע֛וֹד אֶת־שִׁמְךָ֖ אַבְרָ֑ם וְהָיָ֤ה שִׁמְךָ֙ אַבְרָהָ֔ם כִּ֛י אַב־הֲמ֥וֹן גּוֹיִ֖ם נְתַתִּֽיךָ׃</t>
  </si>
  <si>
    <t>{{מ:פסוק|יחזקאל|מה|כב}}</t>
  </si>
  <si>
    <t>וְעָשָׂ֤ה הַנָּשִׂיא֙ בַּיּ֣וֹם הַה֔וּא בַּעֲד֕וֹ וּבְעַ֖ד כׇּל־עַ֣ם הָאָ֑רֶץ פַּ֖ר חַטָּֽאת׃</t>
  </si>
  <si>
    <t>ספר שמואל/שמ"א כ</t>
  </si>
  <si>
    <t>{{מ:פסוק|יחזקאל|מה|כג}}</t>
  </si>
  <si>
    <t>וְשִׁבְעַ֨ת יְמֵי־הֶחָ֜ג יַעֲשֶׂ֧ה עוֹלָ֣ה לַיהֹוָ֗ה שִׁבְעַ֣ת פָּ֠רִ֠ים וְשִׁבְעַ֨ת אֵילִ֤ים תְּמִימִם֙ לַיּ֔וֹם שִׁבְעַ֖ת הַיָּמִ֑ים וְחַטָּ֕את שְׂעִ֥יר עִזִּ֖ים לַיּֽוֹם׃</t>
  </si>
  <si>
    <t>{{מ:פסוק|בראשית|יז|ו}}</t>
  </si>
  <si>
    <t>וְהִפְרֵתִ֤י אֹֽתְךָ֙ בִּמְאֹ֣ד מְאֹ֔ד וּנְתַתִּ֖יךָ לְגוֹיִ֑ם וּמְלָכִ֖ים מִמְּךָ֥ יֵצֵֽאוּ׃</t>
  </si>
  <si>
    <t>{{מ:פסוק|שמואל א|כ|א}}</t>
  </si>
  <si>
    <t>{{מ:פסוק|יחזקאל|מה|כד}}</t>
  </si>
  <si>
    <t>וּמִנְחָ֗ה אֵיפָ֥ה לַפָּ֛ר וְאֵיפָ֥ה לָאַ֖יִל יַעֲשֶׂ֑ה וְשֶׁ֖מֶן הִ֥ין לָאֵיפָֽה׃</t>
  </si>
  <si>
    <t>וַיִּבְרַ֣ח דָּוִ֔ד {{כו"ק|מנוות|מִנָּי֖וֹת}} בָּרָמָ֑ה וַיָּבֹ֞א וַיֹּ֣אמֶר{{מ:לגרמיה}}לִפְנֵ֣י יְהוֹנָתָ֗ן מֶ֤ה עָשִׂ֙יתִי֙ מֶֽה־עֲוֺנִ֤י וּמֶֽה־חַטָּאתִי֙ לִפְנֵ֣י אָבִ֔יךָ כִּ֥י מְבַקֵּ֖שׁ אֶת־נַפְשִֽׁי׃</t>
  </si>
  <si>
    <t>{{מ:פסוק|בראשית|יז|ז|עלייה=שביעי}}</t>
  </si>
  <si>
    <t>וַהֲקִמֹתִ֨י אֶת־בְּרִיתִ֜י בֵּינִ֣י וּבֵינֶ֗ךָ וּבֵ֨ין זַרְעֲךָ֧ אַחֲרֶ֛יךָ לְדֹרֹתָ֖ם לִבְרִ֣ית עוֹלָ֑ם לִהְי֤וֹת לְךָ֙ לֵֽאלֹהִ֔ים וּֽלְזַרְעֲךָ֖ אַחֲרֶֽיךָ׃</t>
  </si>
  <si>
    <t>{{מ:פסוק|יחזקאל|מה|כה}}</t>
  </si>
  <si>
    <t>בַּשְּׁבִיעִ֡י בַּֽחֲמִשָּׁה֩ עָשָׂ֨ר י֤וֹם לַחֹ֙דֶשׁ֙ בֶּחָ֔ג יַעֲשֶׂ֥ה כָאֵ֖לֶּה שִׁבְעַ֣ת הַיָּמִ֑ים כַּֽחַטָּאת֙ כָּעֹלָ֔ה וְכַמִּנְחָ֖ה וְכַשָּֽׁמֶן׃</t>
  </si>
  <si>
    <t>{{מ:פסוק|שמואל א|כ|ב}}</t>
  </si>
  <si>
    <t>וַיֹּ֨אמֶר ל֣וֹ חָלִ֘ילָה֮ לֹ֣א תָמוּת֒ הִנֵּ֡ה {{כו"ק|לו עשה|לֹֽא־יַעֲשֶׂ֨ה}} אָבִ֜י דָּבָ֣ר גָּד֗וֹל א֚וֹ דָּבָ֣ר קָטֹ֔ן וְלֹ֥א יִגְלֶ֖ה אֶת־אׇזְנִ֑י וּמַדּ֩וּעַ֩ יַסְתִּ֨יר אָבִ֥י מִמֶּ֛נִּי אֶת־הַדָּבָ֥ר הַזֶּ֖ה אֵ֥ין זֹֽאת׃</t>
  </si>
  <si>
    <t>{{מ:פסוק|בראשית|יז|ח}}</t>
  </si>
  <si>
    <t>וְנָתַתִּ֣י לְ֠ךָ֠ וּלְזַרְעֲךָ֨ אַחֲרֶ֜יךָ אֵ֣ת{{מ:לגרמיה}}אֶ֣רֶץ מְגֻרֶ֗יךָ אֵ֚ת כׇּל־אֶ֣רֶץ כְּנַ֔עַן לַאֲחֻזַּ֖ת עוֹלָ֑ם וְהָיִ֥יתִי לָהֶ֖ם לֵאלֹהִֽים׃</t>
  </si>
  <si>
    <t>{{מ:פסוק|שמואל א|כ|ג}}</t>
  </si>
  <si>
    <t>ספר יחזקאל/מו</t>
  </si>
  <si>
    <t>וַיִּשָּׁבַ֨ע ע֜וֹד דָּוִ֗ד וַיֹּ֙אמֶר֙ יָדֹ֨עַ יָדַ֜ע אָבִ֗יךָ כִּֽי־מָצָ֤אתִי חֵן֙ בְּעֵינֶ֔יךָ וַיֹּ֛אמֶר אַל־יֵֽדַע־זֹ֥את יְהוֹנָתָ֖ן פֶּן־יֵעָצֵ֑ב וְאוּלָ֗ם חַי־יְהֹוָה֙ וְחֵ֣י נַפְשֶׁ֔ךָ כִּ֣י כְפֶ֔שַׂע בֵּינִ֖י וּבֵ֥ין הַמָּֽוֶת׃</t>
  </si>
  <si>
    <t>{{מ:פסוק|בראשית|יז|ט}}</t>
  </si>
  <si>
    <t>וַיֹּ֤אמֶר אֱלֹהִים֙ אֶל־אַבְרָהָ֔ם וְאַתָּ֖ה אֶת־בְּרִיתִ֣י תִשְׁמֹ֑ר אַתָּ֛ה וְזַרְעֲךָ֥ {{נוסח|אַֽחֲרֶ֖יךָ|ל=אַֽחֲרֶ֖יךָ בגעיה ימנית}} לְדֹרֹתָֽם׃</t>
  </si>
  <si>
    <t>{{מ:פסוק|שמואל א|כ|ד}}</t>
  </si>
  <si>
    <t>{{מ:פסוק|בראשית|יז|י}}</t>
  </si>
  <si>
    <t>וַיֹּ֥אמֶר יְהוֹנָתָ֖ן אֶל־דָּוִ֑ד מַה־תֹּאמַ֥ר נַפְשְׁךָ֖ וְאֶעֱשֶׂה־לָּֽךְ׃</t>
  </si>
  <si>
    <t>זֹ֣את בְּרִיתִ֞י אֲשֶׁ֣ר תִּשְׁמְר֗וּ בֵּינִי֙ וּבֵ֣ינֵיכֶ֔ם וּבֵ֥ין זַרְעֲךָ֖ אַחֲרֶ֑יךָ הִמּ֥וֹל לָכֶ֖ם כׇּל־זָכָֽר׃</t>
  </si>
  <si>
    <t>{{מ:פסוק|יחזקאל|מו|א}}</t>
  </si>
  <si>
    <t>כֹּה־אָמַר֮ אֲדֹנָ֣י יֱהֹוִה֒ שַׁ֜עַר הֶחָצֵ֤ר הַפְּנִימִית֙ הַפֹּנֶ֣ה קָדִ֔ים יִהְיֶ֣ה סָג֔וּר שֵׁ֖שֶׁת יְמֵ֣י הַֽמַּעֲשֶׂ֑ה וּבְי֤וֹם הַשַּׁבָּת֙ יִפָּתֵ֔חַ וּבְי֥וֹם הַחֹ֖דֶשׁ יִפָּתֵֽחַ׃</t>
  </si>
  <si>
    <t>{{מ:פסוק|יחזקאל|מו|ב}}</t>
  </si>
  <si>
    <t>{{מ:פסוק|שמואל א|כ|ה|סדר=יג}}</t>
  </si>
  <si>
    <t>וּבָ֣א הַנָּשִׂ֡יא דֶּ֩רֶךְ֩ אוּלָ֨ם הַשַּׁ֜עַר מִח֗וּץ וְעָמַד֙ עַל־מְזוּזַ֣ת הַשַּׁ֔עַר וְעָשׂ֣וּ הַכֹּהֲנִ֗ים אֶת־עֽוֹלָתוֹ֙ וְאֶת־שְׁלָמָ֔יו וְהִֽשְׁתַּחֲוָ֛ה עַל־מִפְתַּ֥ן הַשַּׁ֖עַר וְיָצָ֑א וְהַשַּׁ֥עַר לֹא־יִסָּגֵ֖ר עַד־הָעָֽרֶב׃</t>
  </si>
  <si>
    <t>{{מ:פסוק|בראשית|יז|יא}}</t>
  </si>
  <si>
    <t>וַיֹּ֨אמֶר דָּוִ֜ד אֶל־יְהוֹנָתָ֗ן הִֽנֵּה־חֹ֙דֶשׁ֙ מָחָ֔ר וְאָנֹכִ֛י יָשֹׁב־אֵשֵׁ֥ב עִם־הַמֶּ֖לֶךְ לֶאֱכ֑וֹל וְשִׁלַּחְתַּ֙נִי֙ וְנִסְתַּרְתִּ֣י בַשָּׂדֶ֔ה עַ֖ד הָעֶ֥רֶב הַשְּׁלִשִֽׁית׃</t>
  </si>
  <si>
    <t>וּנְמַלְתֶּ֕ם אֵ֖ת בְּשַׂ֣ר עׇרְלַתְכֶ֑ם וְהָיָה֙ לְא֣וֹת בְּרִ֔ית בֵּינִ֖י וּבֵינֵיכֶֽם׃</t>
  </si>
  <si>
    <t>{{מ:פסוק|יחזקאל|מו|ג}}</t>
  </si>
  <si>
    <t>{{מ:פסוק|בראשית|יז|יב}}</t>
  </si>
  <si>
    <t>וְהִשְׁתַּחֲו֣וּ עַם־הָאָ֗רֶץ פֶּ֚תַח הַשַּׁ֣עַר הַה֔וּא בַּשַּׁבָּת֖וֹת וּבֶחֳדָשִׁ֑ים לִפְנֵ֖י יְהֹוָֽה׃</t>
  </si>
  <si>
    <t>וּבֶן־שְׁמֹנַ֣ת יָמִ֗ים יִמּ֥וֹל לָכֶ֛ם כׇּל־זָכָ֖ר לְדֹרֹתֵיכֶ֑ם יְלִ֣יד בָּ֔יִת וּמִקְנַת־כֶּ֙סֶף֙ מִכֹּ֣ל בֶּן־נֵכָ֔ר אֲשֶׁ֛ר לֹ֥א מִֽזַּרְעֲךָ֖ הֽוּא׃</t>
  </si>
  <si>
    <t>{{מ:פסוק|שמואל א|כ|ו}}</t>
  </si>
  <si>
    <t>אִם־פָּקֹ֥ד יִפְקְדֵ֖נִי אָבִ֑יךָ וְאָמַרְתָּ֗ נִשְׁאֹל֩ נִשְׁאַ֨ל מִמֶּ֤נִּי דָוִד֙ לָרוּץ֙ בֵּֽית־לֶ֣חֶם עִיר֔וֹ כִּ֣י זֶ֧בַח הַיָּמִ֛ים שָׁ֖ם לְכׇל־הַמִּשְׁפָּחָֽה׃</t>
  </si>
  <si>
    <t>{{מ:פסוק|יחזקאל|מו|ד}}</t>
  </si>
  <si>
    <t>{{מ:פסוק|בראשית|יז|יג}}</t>
  </si>
  <si>
    <t>וְהָ֣עֹלָ֔ה אֲשֶׁר־יַקְרִ֥ב הַנָּשִׂ֖יא לַיהֹוָ֑ה בְּי֣וֹם הַשַּׁבָּ֗ת שִׁשָּׁ֧ה כְבָשִׂ֛ים תְּמִימִ֖ם וְאַ֥יִל תָּמִֽים׃</t>
  </si>
  <si>
    <t>הִמּ֧וֹל{{מ:פסק}}יִמּ֛וֹל יְלִ֥יד {{נוסח|בֵּֽיתְךָ֖|ל=בֵּֽיתְךָ֖ בגעיה ימנית}} וּמִקְנַ֣ת כַּסְפֶּ֑ךָ וְהָיְתָ֧ה בְרִיתִ֛י בִּבְשַׂרְכֶ֖ם לִבְרִ֥ית עוֹלָֽם׃</t>
  </si>
  <si>
    <t>{{מ:פסוק|שמואל א|כ|ז}}</t>
  </si>
  <si>
    <t>אִם־כֹּ֥ה יֹאמַ֛ר ט֖וֹב שָׁל֣וֹם לְעַבְדֶּ֑ךָ וְאִם־חָרֹ֤ה יֶחֱרֶה֙ ל֔וֹ דַּ֕ע כִּֽי־כָלְתָ֥ה הָרָעָ֖ה מֵעִמּֽוֹ׃</t>
  </si>
  <si>
    <t>{{מ:פסוק|יחזקאל|מו|ה}}</t>
  </si>
  <si>
    <t>וּמִנְחָה֙ אֵיפָ֣ה לָאַ֔יִל וְלַכְּבָשִׂ֥ים מִנְחָ֖ה מַתַּ֣ת יָד֑וֹ וְשֶׁ֖מֶן הִ֥ין לָאֵיפָֽה׃</t>
  </si>
  <si>
    <t>{{מ:פסוק|בראשית|יז|יד}}</t>
  </si>
  <si>
    <t>וְעָרֵ֣ל{{מ:לגרמיה}}זָכָ֗ר אֲשֶׁ֤ר לֹֽא־יִמּוֹל֙ אֶת־בְּשַׂ֣ר עׇרְלָת֔וֹ וְנִכְרְתָ֛ה הַנֶּ֥פֶשׁ הַהִ֖וא מֵעַמֶּ֑יהָ אֶת־בְּרִיתִ֖י הֵפַֽר׃</t>
  </si>
  <si>
    <t>{{מ:פסוק|שמואל א|כ|ח}}</t>
  </si>
  <si>
    <t>וְעָשִׂ֤יתָֽ חֶ֙סֶד֙ עַל־עַבְדֶּ֔ךָ כִּ֚י בִּבְרִ֣ית יְהֹוָ֔ה הֵבֵ֥אתָ אֶֽת־עַבְדְּךָ֖ עִמָּ֑ךְ וְאִם־יֶשׁ־בִּ֤י עָוֺן֙ הֲמִיתֵ֣נִי אַ֔תָּה וְעַד־אָבִ֖יךָ לָמָּה־זֶּ֥ה תְבִיאֵֽנִי׃</t>
  </si>
  <si>
    <t>{{מ:פסוק|בראשית|יז|טו}}</t>
  </si>
  <si>
    <t>{{מ:פסוק|יחזקאל|מו|ו}}</t>
  </si>
  <si>
    <t>וַיֹּ֤אמֶר אֱלֹהִים֙ אֶל־אַבְרָהָ֔ם שָׂרַ֣י אִשְׁתְּךָ֔ לֹא־תִקְרָ֥א אֶת־שְׁמָ֖הּ שָׂרָ֑י כִּ֥י שָׂרָ֖ה שְׁמָֽהּ׃</t>
  </si>
  <si>
    <t>וּבְי֣וֹם הַחֹ֔דֶשׁ פַּ֥ר בֶּן־בָּקָ֖ר תְּמִימִ֑ם וְשֵׁ֧שֶׁת כְּבָשִׂ֛ים וָאַ֖יִל תְּמִימִ֥ם יִהְיֽוּ׃</t>
  </si>
  <si>
    <t>{{מ:פסוק|בראשית|יז|טז}}</t>
  </si>
  <si>
    <t>{{מ:פסוק|שמואל א|כ|ט}}</t>
  </si>
  <si>
    <t>וּבֵרַכְתִּ֣י אֹתָ֔הּ וְגַ֨ם נָתַ֧תִּי מִמֶּ֛נָּה לְךָ֖ בֵּ֑ן וּבֵֽרַכְתִּ֙יהָ֙ וְהָֽיְתָ֣ה לְגוֹיִ֔ם מַלְכֵ֥י עַמִּ֖ים מִמֶּ֥נָּה יִהְיֽוּ׃</t>
  </si>
  <si>
    <t>וַיֹּ֥אמֶר יְהוֹנָתָ֖ן חָלִ֣ילָה לָּ֑ךְ כִּ֣י{{מ:לגרמיה}}אִם־יָדֹ֣עַ אֵדַ֗ע כִּֽי־כָלְתָ֨ה הָֽרָעָ֜ה מֵעִ֤ם אָבִי֙ לָב֣וֹא עָלֶ֔יךָ וְלֹ֥א אֹתָ֖הּ אַגִּ֥יד לָֽךְ׃</t>
  </si>
  <si>
    <t>{{מ:פסוק|יחזקאל|מו|ז}}</t>
  </si>
  <si>
    <t>וְאֵיפָ֨ה לַפָּ֜ר וְאֵיפָ֤ה לָאַ֙יִל֙ יַעֲשֶׂ֣ה מִנְחָ֔ה וְלַ֨כְּבָשִׂ֔ים כַּאֲשֶׁ֥ר תַּשִּׂ֖יג יָד֑וֹ וְשֶׁ֖מֶן הִ֥ין לָאֵיפָֽה׃</t>
  </si>
  <si>
    <t>{{מ:פסוק|בראשית|יז|יז}}</t>
  </si>
  <si>
    <t>וַיִּפֹּ֧ל אַבְרָהָ֛ם עַל־פָּנָ֖יו וַיִּצְחָ֑ק וַיֹּ֣אמֶר בְּלִבּ֗וֹ הַלְּבֶ֤ן מֵאָֽה־שָׁנָה֙ יִוָּלֵ֔ד וְאִ֨ם־שָׂרָ֔ה הֲבַת־תִּשְׁעִ֥ים שָׁנָ֖ה תֵּלֵֽד׃</t>
  </si>
  <si>
    <t>{{מ:פסוק|שמואל א|כ|י}}</t>
  </si>
  <si>
    <t>וַיֹּ֤אמֶר דָּוִד֙ אֶל־יְה֣וֹנָתָ֔ן מִ֖י יַגִּ֣יד לִ֑י א֛וֹ מַה־יַּעַנְךָ֥ אָבִ֖יךָ קָשָֽׁה׃</t>
  </si>
  <si>
    <t>{{מ:פסוק|יחזקאל|מו|ח}}</t>
  </si>
  <si>
    <t>וּבְב֖וֹא הַנָּשִׂ֑יא דֶּ֣רֶךְ אוּלָ֤ם {{נוסח|הַשַּׁ֙עַר֙|=ל ובדפוסים (וכן הכריעו במג"ה)|א=הַשַּ֙עַר֙ (חסרה נקודת האבחון הימנית בשי"ן)|הערת ייבין}} יָב֔וֹא וּבְדַרְכּ֖וֹ יֵצֵֽא׃</t>
  </si>
  <si>
    <t>{{מ:פסוק|בראשית|יז|יח}}</t>
  </si>
  <si>
    <t>וַיֹּ֥אמֶר אַבְרָהָ֖ם {{נוסח|אֶל־הָֽאֱלֹהִ֑ים|ל=אֶל־הָֽאֱלֹהִ֑ים בגעיה ימנית}} ל֥וּ יִשְׁמָעֵ֖אל יִחְיֶ֥ה לְפָנֶֽיךָ׃</t>
  </si>
  <si>
    <t>{{מ:פסוק|שמואל א|כ|יא}}</t>
  </si>
  <si>
    <t>וַיֹּ֤אמֶר יְהוֹנָתָן֙ אֶל־דָּוִ֔ד לְכָ֖ה וְנֵצֵ֣א הַשָּׂדֶ֑ה וַיֵּצְא֥וּ שְׁנֵיהֶ֖ם הַשָּׂדֶֽה׃</t>
  </si>
  <si>
    <t>{{מ:פסוק|יחזקאל|מו|ט}}</t>
  </si>
  <si>
    <t>וּבְב֨וֹא עַם־הָאָ֜רֶץ לִפְנֵ֣י יְהֹוָה֮ בַּמּוֹעֲדִים֒ הַבָּ֡א דֶּרֶךְ־שַׁ֨עַר צָפ֜וֹן לְהִֽשְׁתַּחֲוֺ֗ת יֵצֵא֙ דֶּרֶךְ־שַׁ֣עַר נֶ֔גֶב וְהַבָּא֙ דֶּרֶךְ־שַׁ֣עַר נֶ֔גֶב יֵצֵ֖א דֶּרֶךְ־שַׁ֣עַר צָפ֑וֹנָה לֹ֣א יָשׁ֗וּב דֶּ֤רֶךְ {{נוסח|הַשַּׁ֙עַר֙|=ל ובדפוסים (וכן הכריעו במג"ה)|א=הַשַּ֙עַר֙ (חסרה גם כאן נקודת האבחון הימנית בשי"ן)|הערת ייבין}} אֲשֶׁר־בָּ֣א ב֔וֹ כִּ֥י נִכְח֖וֹ {{כו"ק|יצאו|יֵצֵֽא}}׃</t>
  </si>
  <si>
    <t>{{מ:פסוק|בראשית|יז|יט}}</t>
  </si>
  <si>
    <t>וַיֹּ֣אמֶר אֱלֹהִ֗ים אֲבָל֙ שָׂרָ֣ה אִשְׁתְּךָ֗ יֹלֶ֤דֶת לְךָ֙ בֵּ֔ן וְקָרָ֥אתָ אֶת־שְׁמ֖וֹ יִצְחָ֑ק וַהֲקִמֹתִ֨י אֶת־בְּרִיתִ֥י אִתּ֛וֹ לִבְרִ֥ית עוֹלָ֖ם לְזַרְע֥וֹ אַחֲרָֽיו׃</t>
  </si>
  <si>
    <t>{{מ:פסוק|שמואל א|כ|יב}}</t>
  </si>
  <si>
    <t>{{מ:פסוק|יחזקאל|מו|י}}</t>
  </si>
  <si>
    <t>וַיֹּ֨אמֶר יְהוֹנָתָ֜ן אֶל־דָּוִ֗ד יְהֹוָ֞ה אֱלֹהֵ֤י יִשְׂרָאֵל֙ כִּֽי־אֶחְקֹ֣ר אֶת־אָבִ֗י כָּעֵ֤ת{{מ:פסק}}מָחָר֙ הַשְּׁלִשִׁ֔ית וְהִנֵּה־ט֖וֹב אֶל־דָּוִ֑ד וְלֹא־אָז֙ אֶשְׁלַ֣ח אֵלֶ֔יךָ וְגָלִ֖יתִי אֶת־אׇזְנֶֽךָ׃</t>
  </si>
  <si>
    <t>וְֽהַנָּשִׂ֑יא בְּתוֹכָ֤ם בְּבוֹאָם֙ יָב֔וֹא וּבְצֵאתָ֖ם יֵצֵֽאוּ׃</t>
  </si>
  <si>
    <t>{{מ:פסוק|בראשית|יז|כ}}</t>
  </si>
  <si>
    <t>{{מ:פסוק|יחזקאל|מו|יא}}</t>
  </si>
  <si>
    <t>{{נוסח|וּֽלְיִשְׁמָעֵאל֮|ל-מקליד=וּֽלְיִשְׁמָעֵאל֘ (ראו את הערת הנוסח בתחילת פרשת כי תשא)|הקלדה=וּֽלְיִשְׁמָעֵ֮אל (מקום הטעם) אבל בכתי"ל הטעם בלמ"ד.}} שְׁמַעְתִּ֒יךָ֒ הִנֵּ֣ה{{מ:לגרמיה}}בֵּרַ֣כְתִּי אֹת֗וֹ וְהִפְרֵיתִ֥י אֹת֛וֹ וְהִרְבֵּיתִ֥י אֹת֖וֹ בִּמְאֹ֣ד מְאֹ֑ד שְׁנֵים־עָשָׂ֤ר נְשִׂיאִם֙ יוֹלִ֔יד וּנְתַתִּ֖יו לְג֥וֹי גָּדֽוֹל׃</t>
  </si>
  <si>
    <t>וּבַחַגִּ֣ים וּבַמּוֹעֲדִ֗ים תִּהְיֶ֤ה הַמִּנְחָה֙ אֵיפָ֤ה לַפָּר֙ וְאֵיפָ֣ה לָאַ֔יִל וְלַכְּבָשִׂ֖ים מַתַּ֣ת יָד֑וֹ וְשֶׁ֖מֶן הִ֥ין לָאֵיפָֽה׃</t>
  </si>
  <si>
    <t>{{מ:פסוק|שמואל א|כ|יג}}</t>
  </si>
  <si>
    <t>כֹּה־יַעֲשֶׂה֩ יְהֹוָ֨ה לִיהוֹנָתָ֜ן וְכֹ֣ה יֹסִ֗יף כִּֽי־יֵיטִ֨ב אֶל־אָבִ֤י אֶת־הָרָעָה֙ עָלֶ֔יךָ וְגָלִ֙יתִי֙ אֶת־אׇזְנֶ֔ךָ וְשִׁלַּחְתִּ֖יךָ וְהָלַכְתָּ֣ לְשָׁל֑וֹם וִיהִ֤י יְהֹוָה֙ עִמָּ֔ךְ כַּאֲשֶׁ֥ר הָיָ֖ה עִם־אָבִֽי׃</t>
  </si>
  <si>
    <t>{{מ:פסוק|יחזקאל|מו|יב}}</t>
  </si>
  <si>
    <t>וְכִֽי־יַעֲשֶׂה֩ הַנָּשִׂ֨יא נְדָבָ֜ה עוֹלָ֣ה אוֹ־שְׁלָמִים֮ נְדָבָ֣ה לַיהֹוָה֒ וּפָ֣תַֽח ל֗וֹ אֶת־הַשַּׁ֙עַר֙ הַפֹּנֶ֣ה קָדִ֔ים וְעָשָׂ֤ה אֶת־עֹֽלָתוֹ֙ וְאֶת־שְׁלָמָ֔יו כַּאֲשֶׁ֥ר יַעֲשֶׂ֖ה בְּי֣וֹם הַשַּׁבָּ֑ת וְיָצָ֛א וְסָגַ֥ר אֶת־הַשַּׁ֖עַר אַחֲרֵ֥י צֵאתֽוֹ׃</t>
  </si>
  <si>
    <t>{{מ:פסוק|בראשית|יז|כא}}</t>
  </si>
  <si>
    <t>וְאֶת־בְּרִיתִ֖י אָקִ֣ים אֶת־יִצְחָ֑ק אֲשֶׁר֩ תֵּלֵ֨ד לְךָ֤ שָׂרָה֙ לַמּוֹעֵ֣ד הַזֶּ֔ה בַּשָּׁנָ֖ה הָאַחֶֽרֶת׃</t>
  </si>
  <si>
    <t>{{מ:פסוק|יחזקאל|מו|יג}}</t>
  </si>
  <si>
    <t>וְכֶ֨בֶשׂ בֶּן־שְׁנָת֜וֹ תָּמִ֗ים תַּעֲשֶׂ֥ה עוֹלָ֛ה לַיּ֖וֹם לַיהֹוָ֑ה בַּבֹּ֥קֶר בַּבֹּ֖קֶר תַּעֲשֶׂ֥ה אֹתֽוֹ׃</t>
  </si>
  <si>
    <t>{{מ:פסוק|שמואל א|כ|יד}}</t>
  </si>
  <si>
    <t>וְלֹ֖א אִם־עוֹדֶ֣נִּי חָ֑י וְלֹא־תַעֲשֶׂ֧ה עִמָּדִ֛י חֶ֥סֶד יְהֹוָ֖ה וְלֹ֥א אָמֽוּת׃</t>
  </si>
  <si>
    <t>{{מ:פסוק|יחזקאל|מו|יד}}</t>
  </si>
  <si>
    <t>וּמִנְחָה֩ תַעֲשֶׂ֨ה עָלָ֜יו בַּבֹּ֤קֶר בַּבֹּ֙קֶר֙ שִׁשִּׁ֣ית הָאֵיפָ֔ה וְשֶׁ֛מֶן שְׁלִישִׁ֥ית הַהִ֖ין לָרֹ֣ס אֶת־הַסֹּ֑לֶת מִנְחָה֙ לַיהֹוָ֔ה חֻקּ֥וֹת עוֹלָ֖ם תָּמִֽיד׃</t>
  </si>
  <si>
    <t>{{מ:פסוק|בראשית|יז|כב}}</t>
  </si>
  <si>
    <t>וַיְכַ֖ל לְדַבֵּ֣ר אִתּ֑וֹ וַיַּ֣עַל אֱלֹהִ֔ים מֵעַ֖ל אַבְרָהָֽם׃</t>
  </si>
  <si>
    <t>{{מ:פסוק|יחזקאל|מו|טו}}</t>
  </si>
  <si>
    <t>{{מ:פסוק|בראשית|יז|כג}}</t>
  </si>
  <si>
    <t>{{כו"ק|ועשו|יַעֲשׂ֨וּ}} אֶת־הַכֶּ֧בֶשׂ וְאֶת־הַמִּנְחָ֛ה וְאֶת־הַשֶּׁ֖מֶן בַּבֹּ֣קֶר בַּבֹּ֑קֶר עוֹלַ֖ת תָּמִֽיד׃</t>
  </si>
  <si>
    <t>וַיִּקַּ֨ח אַבְרָהָ֜ם אֶת־יִשְׁמָעֵ֣אל בְּנ֗וֹ וְאֵ֨ת כׇּל־יְלִידֵ֤י בֵיתוֹ֙ וְאֵת֙ כׇּל־מִקְנַ֣ת כַּסְפּ֔וֹ כׇּל־זָכָ֕ר בְּאַנְשֵׁ֖י בֵּ֣ית אַבְרָהָ֑ם וַיָּ֜מׇל אֶת־בְּשַׂ֣ר עָרְלָתָ֗ם בְּעֶ֙צֶם֙ הַיּ֣וֹם הַזֶּ֔ה כַּאֲשֶׁ֛ר דִּבֶּ֥ר אִתּ֖וֹ אֱלֹהִֽים׃</t>
  </si>
  <si>
    <t>{{מ:פסוק|שמואל א|כ|טו}}</t>
  </si>
  <si>
    <t>{{מ:פסוק|בראשית|יז|כד|עלייה=מפטיר}}</t>
  </si>
  <si>
    <t>{{מ:פסוק|יחזקאל|מו|טז}}</t>
  </si>
  <si>
    <t>וְלֹֽא־תַכְרִ֧ית אֶֽת־חַסְדְּךָ֛ מֵעִ֥ם בֵּיתִ֖י עַד־עוֹלָ֑ם וְלֹ֗א בְּהַכְרִ֤ת יְהֹוָה֙ אֶת־אֹיְבֵ֣י דָוִ֔ד אִ֕ישׁ מֵעַ֖ל פְּנֵ֥י הָאֲדָמָֽה׃</t>
  </si>
  <si>
    <t>וְאַ֨בְרָהָ֔ם בֶּן־תִּשְׁעִ֥ים וָתֵ֖שַׁע שָׁנָ֑ה בְּהִמֹּל֖וֹ בְּשַׂ֥ר עׇרְלָתֽוֹ׃</t>
  </si>
  <si>
    <t>כֹּה־אָמַ֞ר אֲדֹנָ֣י יֱהֹוִ֗ה כִּֽי־יִתֵּ֨ן הַנָּשִׂ֤יא מַתָּנָה֙ לְאִ֣ישׁ מִבָּנָ֔יו נַחֲלָת֥וֹ הִ֖יא לְבָנָ֣יו תִּֽהְיֶ֑ה אֲחֻזָּתָ֥ם הִ֖יא בְּנַחֲלָֽה׃</t>
  </si>
  <si>
    <t>{{מ:פסוק|בראשית|יז|כה}}</t>
  </si>
  <si>
    <t>{{מ:פסוק|יחזקאל|מו|יז}}</t>
  </si>
  <si>
    <t>וְיִשְׁמָעֵ֣אל בְּנ֔וֹ בֶּן־שְׁלֹ֥שׁ עֶשְׂרֵ֖ה שָׁנָ֑ה בְּהִ֨מֹּל֔וֹ אֵ֖ת בְּשַׂ֥ר עׇרְלָתֽוֹ׃</t>
  </si>
  <si>
    <t>{{מ:פסוק|שמואל א|כ|טז}}</t>
  </si>
  <si>
    <t>וְכִֽי־יִתֵּ֨ן מַתָּנָ֜ה מִנַּחֲלָת֗וֹ לְאַחַד֙ מֵֽעֲבָדָ֔יו וְהָ֤יְתָה לּוֹ֙ עַד־שְׁנַ֣ת הַדְּר֔וֹר וְשָׁבַ֖ת לַנָּשִׂ֑יא אַ֚ךְ נַחֲלָת֔וֹ בָּנָ֖יו לָהֶ֥ם תִּהְיֶֽה׃</t>
  </si>
  <si>
    <t>וַיִּכְרֹ֥ת יְהוֹנָתָ֖ן עִם־בֵּ֣ית דָּוִ֑ד וּבִקֵּ֣שׁ יְהֹוָ֔ה מִיַּ֖ד אֹיְבֵ֥י דָוִֽד׃</t>
  </si>
  <si>
    <t>{{מ:פסוק|בראשית|יז|כו}}</t>
  </si>
  <si>
    <t>בְּעֶ֙צֶם֙ הַיּ֣וֹם הַזֶּ֔ה נִמּ֖וֹל אַבְרָהָ֑ם וְיִשְׁמָעֵ֖אל בְּנֽוֹ׃</t>
  </si>
  <si>
    <t>{{מ:פסוק|שמואל א|כ|יז}}</t>
  </si>
  <si>
    <t>{{מ:פסוק|יחזקאל|מו|יח}}</t>
  </si>
  <si>
    <t>וַיּ֤וֹסֶף יְהֽוֹנָתָן֙ לְהַשְׁבִּ֣יעַ אֶת־דָּוִ֔ד בְּאַהֲבָת֖וֹ אֹת֑וֹ כִּֽי־אַהֲבַ֥ת נַפְשׁ֖וֹ אֲהֵבֽוֹ׃</t>
  </si>
  <si>
    <t>וְלֹא־יִקַּ֨ח הַנָּשִׂ֜יא מִנַּחֲלַ֣ת הָעָ֗ם לְהֽוֹנֹתָם֙ מֵאֲחֻזָּתָ֔ם מֵאֲחֻזָּת֖וֹ יַנְחִ֣ל אֶת־בָּנָ֑יו לְמַ֙עַן֙ אֲשֶׁ֣ר לֹא־יָפֻ֣צוּ עַמִּ֔י אִ֖ישׁ מֵאֲחֻזָּתֽוֹ׃</t>
  </si>
  <si>
    <t>{{מ:פסוק|בראשית|יז|כז}}</t>
  </si>
  <si>
    <t>וְכׇל־אַנְשֵׁ֤י בֵיתוֹ֙ יְלִ֣יד בָּ֔יִת וּמִקְנַת־כֶּ֖סֶף מֵאֵ֣ת בֶּן־נֵכָ֑ר נִמֹּ֖לוּ אִתּֽוֹ׃</t>
  </si>
  <si>
    <t>{{מ:פסוק|יחזקאל|מו|יט}}</t>
  </si>
  <si>
    <t>וַיְבִיאֵ֣נִי בַמָּבוֹא֮ אֲשֶׁ֣ר עַל־כֶּ֣תֶף הַשַּׁ֒עַר֒ אֶל־הַלִּשְׁכ֤וֹת הַקֹּ֙דֶשׁ֙ אֶל־הַכֹּ֣הֲנִ֔ים הַפֹּנ֖וֹת צָפ֑וֹנָה וְהִנֵּה־שָׁ֣ם מָק֔וֹם {{כו"ק|בירכתם|בַּיַּרְכָתַ֖יִם}} יָֽמָּה׃</t>
  </si>
  <si>
    <t>{{מ:פסוק|שמואל א|כ|יח}}</t>
  </si>
  <si>
    <t>וַיֹּאמֶר־ל֥וֹ יְהוֹנָתָ֖ן מָחָ֣ר חֹ֑דֶשׁ וְנִפְקַ֕דְתָּ כִּ֥י יִפָּקֵ֖ד מוֹשָׁבֶֽךָ׃</t>
  </si>
  <si>
    <t>ספר בראשית/יח</t>
  </si>
  <si>
    <t>{{מ:פסוק|יחזקאל|מו|כ}}</t>
  </si>
  <si>
    <t>וַיֹּ֣אמֶר אֵלַ֔י זֶ֣ה הַמָּק֗וֹם אֲשֶׁ֤ר יְבַשְּׁלוּ־שָׁם֙ הַכֹּ֣הֲנִ֔ים אֶת־הָאָשָׁ֖ם וְאֶת־הַחַטָּ֑את אֲשֶׁ֤ר יֹאפוּ֙ אֶת־הַמִּנְחָ֔ה לְבִלְתִּ֥י הוֹצִ֛יא אֶל־הֶחָצֵ֥ר הַחִיצוֹנָ֖ה לְקַדֵּ֥שׁ אֶת־הָעָֽם׃</t>
  </si>
  <si>
    <t>{{מ:פסוק|שמואל א|כ|יט}}</t>
  </si>
  <si>
    <t>וְשִׁלַּשְׁתָּ֙ תֵּרֵ֣ד מְאֹ֔ד וּבָאתָ֙ אֶל־הַמָּק֔וֹם אֲשֶׁר־נִסְתַּ֥רְתָּ שָּׁ֖ם בְּי֣וֹם הַֽמַּעֲשֶׂ֑ה וְיָ֣שַׁבְתָּ֔ אֵ֖צֶל הָאֶ֥בֶן הָאָֽזֶל׃</t>
  </si>
  <si>
    <t>{{מ:פסוק|יחזקאל|מו|כא}}</t>
  </si>
  <si>
    <t>{{מ:פסוק|בראשית|יח|א|סדר=טו|עלייה='''וירא'''}}</t>
  </si>
  <si>
    <t>וַיּוֹצִיאֵ֗נִי אֶל־הֶחָצֵר֙ הַחִ֣יצוֹנָ֔ה וַיַּ֣עֲבִרֵ֔נִי אֶל־אַרְבַּ֖עַת מִקְצוֹעֵ֣י הֶחָצֵ֑ר וְהִנֵּ֤ה חָצֵר֙ בְּמִקְצֹ֣עַ הֶחָצֵ֔ר חָצֵ֖ר בְּמִקְצֹ֥עַ הֶחָצֵֽר׃</t>
  </si>
  <si>
    <t>וַיֵּרָ֤א אֵלָיו֙ יְהֹוָ֔ה בְּאֵלֹנֵ֖י מַמְרֵ֑א וְה֛וּא יֹשֵׁ֥ב פֶּֽתַח־הָאֹ֖הֶל כְּחֹ֥ם הַיּֽוֹם׃</t>
  </si>
  <si>
    <t>{{מ:פסוק|שמואל א|כ|כ}}</t>
  </si>
  <si>
    <t>וַאֲנִ֕י שְׁלֹ֥שֶׁת הַחִצִּ֖ים צִדָּ֣ה אוֹרֶ֑ה לְשַֽׁלַּֽח־לִ֖י לְמַטָּרָֽה׃</t>
  </si>
  <si>
    <t>{{מ:פסוק|יחזקאל|מו|כב}}</t>
  </si>
  <si>
    <t>{{מ:פסוק|בראשית|יח|ב}}</t>
  </si>
  <si>
    <t>בְּאַרְבַּ֜עַת מִקְצֹע֤וֹת הֶחָצֵר֙ חֲצֵר֣וֹת קְטֻר֔וֹת אַרְבָּעִ֣ים אֹ֔רֶךְ וּשְׁלֹשִׁ֖ים רֹ֑חַב מִדָּ֣ה אַחַ֔ת לְאַרְבַּעְתָּ֖ם {{מ:אות מנוקדת|מְׄהֻׄקְׄצָׄעֽׄוֹׄתׄ|יחזקאל מו כב}}׃</t>
  </si>
  <si>
    <t>וַיִּשָּׂ֤א עֵינָיו֙ וַיַּ֔רְא וְהִנֵּה֙ שְׁלֹשָׁ֣ה אֲנָשִׁ֔ים נִצָּבִ֖ים עָלָ֑יו וַיַּ֗רְא וַיָּ֤רׇץ לִקְרָאתָם֙ מִפֶּ֣תַח הָאֹ֔הֶל וַיִּשְׁתַּ֖חוּ אָֽרְצָה׃</t>
  </si>
  <si>
    <t>{{מ:פסוק|שמואל א|כ|כא}}</t>
  </si>
  <si>
    <t>וְהִנֵּה֙ אֶשְׁלַ֣ח אֶת־הַנַּ֔עַר לֵ֖ךְ מְצָ֣א אֶת־הַחִצִּ֑ים אִם־אָמֹר֩ אֹמַ֨ר לַנַּ֜עַר הִנֵּ֥ה הַחִצִּ֣ים{{מ:לגרמיה}}מִמְּךָ֣ וָהֵ֗נָּה קָחֶ֧נּוּ{{מ:פסק}}וָבֹ֛אָה כִּי־שָׁל֥וֹם לְךָ֛ וְאֵ֥ין דָּבָ֖ר חַי־יְהֹוָֽה׃</t>
  </si>
  <si>
    <t>{{מ:פסוק|בראשית|יח|ג}}</t>
  </si>
  <si>
    <t>{{מ:פסוק|יחזקאל|מו|כג}}</t>
  </si>
  <si>
    <t>וַיֹּאמַ֑ר אֲדֹנָ֗י אִם־נָ֨א מָצָ֤אתִי חֵן֙ בְּעֵינֶ֔יךָ אַל־נָ֥א תַעֲבֹ֖ר מֵעַ֥ל עַבְדֶּֽךָ׃</t>
  </si>
  <si>
    <t>וְט֨וּר סָבִ֥יב בָּהֶ֛ם סָבִ֖יב לְאַרְבַּעְתָּ֑ם וּמְבַשְּׁל֣וֹת עָשׂ֔וּי מִתַּ֥חַת הַטִּיר֖וֹת סָבִֽיב׃</t>
  </si>
  <si>
    <t>{{מ:פסוק|שמואל א|כ|כב}}</t>
  </si>
  <si>
    <t>וְאִם־כֹּ֤ה אֹמַר֙ לָעֶ֔לֶם הִנֵּ֥ה הַחִצִּ֖ים מִמְּךָ֣ וָהָ֑לְאָה לֵ֕ךְ כִּ֥י שִֽׁלַּחֲךָ֖ יְהֹוָֽה׃</t>
  </si>
  <si>
    <t>{{מ:פסוק|בראשית|יח|ד}}</t>
  </si>
  <si>
    <t>יֻקַּֽח־נָ֣א מְעַט־מַ֔יִם וְרַחֲצ֖וּ רַגְלֵיכֶ֑ם וְהִֽשָּׁעֲנ֖וּ תַּ֥חַת הָעֵֽץ׃</t>
  </si>
  <si>
    <t>{{מ:פסוק|יחזקאל|מו|כד}}</t>
  </si>
  <si>
    <t>וַיֹּ֖אמֶר אֵלָ֑י אֵ֚לֶּה בֵּ֣ית הַֽמְבַשְּׁלִ֔ים אֲשֶׁ֧ר יְבַשְּׁלוּ־שָׁ֛ם מְשָׁרְתֵ֥י הַבַּ֖יִת אֶת־זֶ֥בַח הָעָֽם׃</t>
  </si>
  <si>
    <t>{{מ:פסוק|שמואל א|כ|כג}}</t>
  </si>
  <si>
    <t>וְהַ֨דָּבָ֔ר אֲשֶׁ֥ר דִּבַּ֖רְנוּ אֲנִ֣י וָאָ֑תָּה הִנֵּ֧ה יְהֹוָ֛ה בֵּינִ֥י וּבֵינְךָ֖ עַד־עוֹלָֽם׃</t>
  </si>
  <si>
    <t>{{מ:פסוק|בראשית|יח|ה}}</t>
  </si>
  <si>
    <t>וְאֶקְחָ֨ה פַת־לֶ֜חֶם וְסַעֲד֤וּ לִבְּכֶם֙ אַחַ֣ר תַּעֲבֹ֔רוּ כִּֽי־עַל־כֵּ֥ן עֲבַרְתֶּ֖ם עַֽל־עַבְדְּכֶ֑ם וַיֹּ֣אמְר֔וּ כֵּ֥ן תַּעֲשֶׂ֖ה כַּאֲשֶׁ֥ר דִּבַּֽרְתָּ׃</t>
  </si>
  <si>
    <t>{{מ:פסוק|בראשית|יח|ו|עלייה=[לוי]}}</t>
  </si>
  <si>
    <t>{{מ:פסוק|שמואל א|כ|כד}}</t>
  </si>
  <si>
    <t>וַיְמַהֵ֧ר אַבְרָהָ֛ם הָאֹ֖הֱלָה אֶל־שָׂרָ֑ה וַיֹּ֗אמֶר מַהֲרִ֞י שְׁלֹ֤שׁ סְאִים֙ קֶ֣מַח סֹ֔לֶת ל֖וּשִׁי וַעֲשִׂ֥י עֻגֽוֹת׃</t>
  </si>
  <si>
    <t>וַיִּסָּתֵ֥ר דָּוִ֖ד בַּשָּׂדֶ֑ה וַיְהִ֣י הַחֹ֔דֶשׁ וַיֵּ֧שֶׁב הַמֶּ֛לֶךְ {{כו"ק|על|אֶל}}־הַלֶּ֖חֶם לֶאֱכֽוֹל׃</t>
  </si>
  <si>
    <t>{{מ:פסוק|בראשית|יח|ז}}</t>
  </si>
  <si>
    <t>ספר יחזקאל/מז</t>
  </si>
  <si>
    <t>וְאֶל־הַבָּקָ֖ר רָ֣ץ אַבְרָהָ֑ם וַיִּקַּ֨ח בֶּן־בָּקָ֜ר רַ֤ךְ וָטוֹב֙ וַיִּתֵּ֣ן אֶל־הַנַּ֔עַר וַיְמַהֵ֖ר לַעֲשׂ֥וֹת אֹתֽוֹ׃</t>
  </si>
  <si>
    <t>{{מ:פסוק|שמואל א|כ|כה}}</t>
  </si>
  <si>
    <t>וַיֵּ֣שֶׁב הַ֠מֶּ֠לֶךְ עַל־מ֨וֹשָׁב֜וֹ כְּפַ֣עַם{{מ:לגרמיה}}בְּפַ֗עַם אֶל־מוֹשַׁב֙ הַקִּ֔יר וַיָּ֙קׇם֙ יְה֣וֹנָתָ֔ן וַיֵּ֥שֶׁב אַבְנֵ֖ר מִצַּ֣ד שָׁא֑וּל וַיִּפָּקֵ֖ד מְק֥וֹם דָּוִֽד׃</t>
  </si>
  <si>
    <t>{{מ:פסוק|בראשית|יח|ח}}</t>
  </si>
  <si>
    <t>וַיִּקַּ֨ח חֶמְאָ֜ה וְחָלָ֗ב וּבֶן־הַבָּקָר֙ אֲשֶׁ֣ר עָשָׂ֔ה וַיִּתֵּ֖ן לִפְנֵיהֶ֑ם {{נוסח|וְהֽוּא־עֹמֵ֧ד|=א(ס)ל &lt;בקדמא? אינו כן אלא במקף ומתג בה"א&gt;|דפוסים=&lt;וְה֨וּא עֹמֵ֧ד&gt; (קדמא תביר)}} עֲלֵיהֶ֛ם תַּ֥חַת הָעֵ֖ץ וַיֹּאכֵֽלוּ׃</t>
  </si>
  <si>
    <t>{{מ:פסוק|יחזקאל|מז|א}}</t>
  </si>
  <si>
    <t>וַיְשִׁ֘בֵנִי֮ אֶל־פֶּ֣תַח הַבַּ֒יִת֒ וְהִנֵּה־מַ֣יִם יֹצְאִ֗ים מִתַּ֨חַת מִפְתַּ֤ן הַבַּ֙יִת֙ קָדִ֔ימָה כִּֽי־פְנֵ֥י הַבַּ֖יִת קָדִ֑ים וְהַמַּ֣יִם יֹרְדִ֗ים מִתַּ֜חַת מִכֶּ֤תֶף הַבַּ֙יִת֙ הַיְמָנִ֔ית מִנֶּ֖גֶב לַמִּזְבֵּֽחַ׃</t>
  </si>
  <si>
    <t>{{מ:פסוק|שמואל א|כ|כו}}</t>
  </si>
  <si>
    <t>וְלֹא־דִבֶּ֥ר שָׁא֛וּל מְא֖וּמָה בַּיּ֣וֹם הַה֑וּא כִּ֤י אָמַר֙ מִקְרֶ֣ה ה֔וּא בִּלְתִּ֥י טָה֛וֹר ה֖וּא כִּי־לֹ֥א טָהֽוֹר׃</t>
  </si>
  <si>
    <t>{{מ:פסוק|בראשית|יח|ט|עלייה=[ישראל]}}</t>
  </si>
  <si>
    <t>וַיֹּאמְר֣וּ {{נוסח|{{מ:אות מנוקדת|אֵׄלָ֔יׄוׄ|בראשית יח ט}}|=שש1 ומ"ש וספרי התורה של כל העדות (הנקודות באותיות אי"ו); וראו ברויאר (נוסח המקרא ב"כתר ירושלים" עמ' 3 הערה 23) לגבי מחלוקת בין המסירות בדקדוקי הטעמים, במסורה הסופית בכתי"ל (מ"ס-ל=ל) ובמקראות הגדולות.|ל=אֵׄלָ֔ׄיׄוׄ (ארבע אותיות מנוקדות כולל גם את הלמ"ד)|הערת ברויאר}} אַיֵּ֖ה שָׂרָ֣ה אִשְׁתֶּ֑ךָ וַיֹּ֖אמֶר הִנֵּ֥ה בָאֹֽהֶל׃</t>
  </si>
  <si>
    <t>{{מ:פסוק|יחזקאל|מז|ב}}</t>
  </si>
  <si>
    <t>וַיּוֹצִאֵ֘נִי֮ דֶּֽרֶךְ־שַׁ֣עַר צָפ֒וֹנָה֒ וַיְסִבֵּ֙נִי֙ דֶּ֣רֶךְ ח֔וּץ אֶל־שַׁ֣עַר הַח֔וּץ דֶּ֖רֶךְ הַפּוֹנֶ֣ה קָדִ֑ים וְהִנֵּה־מַ֣יִם מְפַכִּ֔ים מִן־הַכָּתֵ֖ף הַיְמָנִֽית׃</t>
  </si>
  <si>
    <t>{{מ:פסוק|שמואל א|כ|כז}}</t>
  </si>
  <si>
    <t>{{מ:פסוק|בראשית|יח|י}}</t>
  </si>
  <si>
    <t>וַיְהִ֗י {{מ:קמץ|ד=מִֽמׇּחֳרַ֤ת|ס=מִֽמָּחֳרַ֤ת}} הַחֹ֙דֶשׁ֙ הַשֵּׁנִ֔י וַיִּפָּקֵ֖ד מְק֣וֹם דָּוִ֑ד//{{פסקא באמצע פסוק|{{פפ}}|שמואל א כ כז}}//וַיֹּ֤אמֶר שָׁאוּל֙ אֶל־יְהוֹנָתָ֣ן בְּנ֔וֹ מַדּ֜וּעַ לֹא־בָ֧א בֶן־יִשַׁ֛י גַּם־תְּמ֥וֹל גַּם־הַיּ֖וֹם אֶל־הַלָּֽחֶם׃</t>
  </si>
  <si>
    <t>וַיֹּ֗אמֶר שׁ֣וֹב אָשׁ֤וּב אֵלֶ֙יךָ֙ כָּעֵ֣ת חַיָּ֔ה וְהִנֵּה־בֵ֖ן לְשָׂרָ֣ה אִשְׁתֶּ֑ךָ וְשָׂרָ֥ה שֹׁמַ֛עַת פֶּ֥תַח הָאֹ֖הֶל וְה֥וּא אַחֲרָֽיו׃</t>
  </si>
  <si>
    <t>{{מ:פסוק|יחזקאל|מז|ג}}</t>
  </si>
  <si>
    <t>בְּצֵאת־הָאִ֥ישׁ קָדִ֖ים וְקָ֣ו בְּיָד֑וֹ וַיָּ֤מׇד אֶ֙לֶף֙ בָּֽאַמָּ֔ה וַיַּעֲבִרֵ֥נִי בַמַּ֖יִם מֵ֥י אׇפְסָֽיִם׃</t>
  </si>
  <si>
    <t>{{מ:פסוק|בראשית|יח|יא}}</t>
  </si>
  <si>
    <t>וְאַבְרָהָ֤ם וְשָׂרָה֙ זְקֵנִ֔ים בָּאִ֖ים בַּיָּמִ֑ים חָדַל֙ לִהְי֣וֹת לְשָׂרָ֔ה אֹ֖רַח כַּנָּשִֽׁים׃</t>
  </si>
  <si>
    <t>{{מ:פסוק|שמואל א|כ|כח}}</t>
  </si>
  <si>
    <t>{{מ:פסוק|בראשית|יח|יב}}</t>
  </si>
  <si>
    <t>וַתִּצְחַ֥ק שָׂרָ֖ה בְּקִרְבָּ֣הּ לֵאמֹ֑ר אַחֲרֵ֤י בְלֹתִי֙ {{נוסח|הָֽיְתָה־לִּ֣י|ל=הָֽיְתָה־לִּ֣י בגעיה ימנית}} עֶדְנָ֔ה {{נוסח|וַֽאדֹנִ֖י|ל=וַֽאדֹנִ֖י בגעיה ימנית}} זָקֵֽן׃</t>
  </si>
  <si>
    <t>וַיַּ֥עַן יְהוֹנָתָ֖ן אֶת־שָׁא֑וּל נִשְׁאֹ֨ל נִשְׁאַ֥ל דָּוִ֛ד מֵעִמָּדִ֖י עַד־בֵּ֥ית לָֽחֶם׃</t>
  </si>
  <si>
    <t>{{מ:פסוק|בראשית|יח|יג}}</t>
  </si>
  <si>
    <t>וַיֹּ֥אמֶר יְהֹוָ֖ה אֶל־אַבְרָהָ֑ם לָ֣מָּה זֶּה֩ צָחֲקָ֨ה שָׂרָ֜ה לֵאמֹ֗ר הַאַ֥ף אֻמְנָ֛ם אֵלֵ֖ד וַאֲנִ֥י זָקַֽנְתִּי׃</t>
  </si>
  <si>
    <t>{{מ:פסוק|שמואל א|כ|כט}}</t>
  </si>
  <si>
    <t>{{מ:פסוק|בראשית|יח|יד}}</t>
  </si>
  <si>
    <t>וַיֹּ֡אמֶר שַׁלְּחֵ֣נִי נָ֡א כִּ֣י זֶ֩בַח֩ מִשְׁפָּחָ֨ה לָ֜נוּ בָּעִ֗יר וְה֤וּא צִוָּה־לִי֙ אָחִ֔י וְעַתָּ֗ה אִם־מָצָ֤אתִי חֵן֙ בְּעֵינֶ֔יךָ אִמָּ֥לְטָה נָּ֖א וְאֶרְאֶ֣ה אֶת־אֶחָ֑י עַל־כֵּ֣ן לֹא־בָ֔א אֶל־שֻׁלְחַ֖ן הַמֶּֽלֶךְ׃</t>
  </si>
  <si>
    <t>הֲיִפָּלֵ֥א מֵיְהֹוָ֖ה דָּבָ֑ר לַמּוֹעֵ֞ד אָשׁ֥וּב אֵלֶ֛יךָ כָּעֵ֥ת חַיָּ֖ה וּלְשָׂרָ֥ה בֵֽן׃</t>
  </si>
  <si>
    <t>{{מ:פסוק|יחזקאל|מז|ד}}</t>
  </si>
  <si>
    <t>וַיָּ֣מׇד אֶ֔לֶף וַיַּעֲבִרֵ֥נִי בַמַּ֖יִם מַ֣יִם בִּרְכָּ֑יִם וַיָּ֣מׇד אֶ֔לֶף וַיַּעֲבִרֵ֖נִי מֵ֥י מׇתְנָֽיִם׃</t>
  </si>
  <si>
    <t>{{מ:פסוק|שמואל א|כ|ל}}</t>
  </si>
  <si>
    <t>וַיִּֽחַר־אַ֤ף שָׁאוּל֙ בִּיה֣וֹנָתָ֔ן וַיֹּ֣אמֶר ל֔וֹ בֶּֽן־נַעֲוַ֖ת הַמַּרְדּ֑וּת הֲל֣וֹא יָדַ֗עְתִּי כִּֽי־בֹחֵ֤ר אַתָּה֙ לְבֶן־יִשַׁ֔י לְבׇ֨שְׁתְּךָ֔ וּלְבֹ֖שֶׁת עֶרְוַ֥ת אִמֶּֽךָ׃</t>
  </si>
  <si>
    <t>{{מ:פסוק|יחזקאל|מז|ה}}</t>
  </si>
  <si>
    <t>וַיָּ֣מׇד אֶ֔לֶף נַ֕חַל אֲשֶׁ֥ר לֹא־אוּכַ֖ל לַעֲבֹ֑ר כִּֽי־גָא֤וּ הַמַּ֙יִם֙ מֵ֣י שָׂ֔חוּ נַ֖חַל אֲשֶׁ֥ר לֹא־יֵעָבֵֽר׃</t>
  </si>
  <si>
    <t>{{מ:פסוק|בראשית|יח|טו|עלייה=שני}}</t>
  </si>
  <si>
    <t>{{מ:פסוק|שמואל א|כ|לא}}</t>
  </si>
  <si>
    <t>כִּ֣י כׇל־הַיָּמִ֗ים אֲשֶׁ֤ר בֶּן־יִשַׁי֙ חַ֣י עַל־הָאֲדָמָ֔ה לֹ֥א תִכּ֖וֹן אַתָּ֣ה וּמַלְכוּתֶ֑ךָ וְעַתָּ֗ה שְׁלַ֨ח וְקַ֤ח אֹתוֹ֙ אֵלַ֔י כִּ֥י בֶן־מָ֖וֶת הֽוּא׃</t>
  </si>
  <si>
    <t>{{מ:פסוק|יחזקאל|מז|ו}}</t>
  </si>
  <si>
    <t>וַיֹּ֥אמֶר אֵלַ֖י הֲרָאִ֣יתָ בֶן־אָדָ֑ם וַיּוֹלִכֵ֥נִי וַיְשִׁבֵ֖נִי שְׂפַ֥ת הַנָּֽחַל׃</t>
  </si>
  <si>
    <t>{{מ:פסוק|יחזקאל|מז|ז}}</t>
  </si>
  <si>
    <t>בְּשׁוּבֵ֕נִי וְהִנֵּה֙ אֶל־שְׂפַ֣ת הַנַּ֔חַל עֵ֖ץ רַ֣ב מְאֹ֑ד מִזֶּ֖ה וּמִזֶּֽה׃</t>
  </si>
  <si>
    <t>וַתְּכַחֵ֨שׁ שָׂרָ֧ה{{מ:פסק}}לֵאמֹ֛ר לֹ֥א צָחַ֖קְתִּי כִּ֣י{{מ:פסק}}יָרֵ֑אָה וַיֹּ֥אמֶר{{מ:פסק}}לֹ֖א כִּ֥י צָחָֽקְתְּ׃</t>
  </si>
  <si>
    <t>{{מ:פסוק|יחזקאל|מז|ח}}</t>
  </si>
  <si>
    <t>וַיֹּ֣אמֶר אֵלַ֗י הַמַּ֤יִם הָאֵ֙לֶּה֙ יוֹצְאִ֗ים אֶל־הַגְּלִילָה֙ הַקַּדְמוֹנָ֔ה וְיָרְד֖וּ עַל־הָעֲרָבָ֑ה וּבָ֣אוּ הַיָּ֔מָּה אֶל־הַיָּ֥מָּה הַמּוּצָאִ֖ים וְנִרְפּ֥אוּ הַמָּֽיִם׃</t>
  </si>
  <si>
    <t>{{מ:פסוק|שמואל א|כ|לב}}</t>
  </si>
  <si>
    <t>וַיַּ֙עַן֙ יְה֣וֹנָתָ֔ן אֶת־שָׁא֖וּל אָבִ֑יו וַיֹּ֧אמֶר אֵלָ֛יו לָ֥מָּה יוּמַ֖ת מֶ֥ה עָשָֽׂה׃</t>
  </si>
  <si>
    <t>{{מ:פסוק|בראשית|יח|טז}}</t>
  </si>
  <si>
    <t>{{מ:פסוק|יחזקאל|מז|ט}}</t>
  </si>
  <si>
    <t>וַיָּקֻ֤מוּ מִשָּׁם֙ {{נוסח|הָֽאֲנָשִׁ֔ים|ל=הָֽאֲנָשִׁ֔ים בגעיה ימנית}} וַיַּשְׁקִ֖פוּ עַל־פְּנֵ֣י סְדֹ֑ם וְאַ֨בְרָהָ֔ם הֹלֵ֥ךְ עִמָּ֖ם לְשַׁלְּחָֽם׃</t>
  </si>
  <si>
    <t>וְהָיָ֣ה כׇל־נֶ֣פֶשׁ חַיָּ֣ה{{מ:פסק}}אֲֽשֶׁר־יִשְׁרֹ֡ץ אֶ֣ל כׇּל־אֲשֶׁר֩ יָב֨וֹא שָׁ֤ם נַחֲלַ֙יִם֙ יִֽחְיֶ֔ה וְהָיָ֥ה הַדָּגָ֖ה רַבָּ֣ה מְאֹ֑ד כִּי֩ בָ֨אוּ שָׁ֜מָּה הַמַּ֣יִם הָאֵ֗לֶּה וְיֵרָֽפְאוּ֙ וָחָ֔י כֹּ֛ל אֲשֶׁר־יָ֥בוֹא שָׁ֖מָּה הַנָּֽחַל׃</t>
  </si>
  <si>
    <t>{{מ:פסוק|שמואל א|כ|לג}}</t>
  </si>
  <si>
    <t>{{מ:פסוק|בראשית|יח|יז}}</t>
  </si>
  <si>
    <t>וַיָּ֨טֶל שָׁא֧וּל אֶֽת־הַחֲנִ֛ית עָלָ֖יו לְהַכֹּת֑וֹ וַיֵּ֙דַע֙ יְה֣וֹנָתָ֔ן כִּי־כָ֥לָה הִ֛יא מֵעִ֥ם אָבִ֖יו לְהָמִ֥ית אֶת־דָּוִֽד׃</t>
  </si>
  <si>
    <t>{{מ:פסוק|יחזקאל|מז|י}}</t>
  </si>
  <si>
    <t>וַֽיהֹוָ֖ה אָמָ֑ר {{נוסח|הַֽמְכַסֶּ֤ה|=לש ובדפוסים ומ"ש|ל=הַֽמְכַסֶּ֤ה בגעיה ימנית|מג"ה=הַֽמֲכַסֶּ֤ה (לפי שחזור שיטת הכתר)}} אֲנִי֙ {{נוסח|מֵֽאַבְרָהָ֔ם|ל=מֵֽאַבְרָהָ֔ם בגעיה ימנית}} אֲשֶׁ֖ר אֲנִ֥י עֹשֶֽׂה׃</t>
  </si>
  <si>
    <t>וְהָיָה֩ {{כו"ק|יעמדו|עָמְד֨וּ}} עָלָ֜יו דַּוָּגִ֗ים מֵעֵ֥ין גֶּ֙דִי֙ וְעַד־עֵ֣ין עֶגְלַ֔יִם מִשְׁט֥וֹחַ לַחֲרָמִ֖ים יִֽהְי֑וּ לְמִינָה֙ תִּֽהְיֶ֣ה דְגָתָ֔ם כִּדְגַ֛ת הַיָּ֥ם הַגָּד֖וֹל רַבָּ֥ה מְאֹֽד׃</t>
  </si>
  <si>
    <t>{{מ:פסוק|יחזקאל|מז|יא}}</t>
  </si>
  <si>
    <t>{{מ:פסוק|בראשית|יח|יח}}</t>
  </si>
  <si>
    <t>בִּצֹּאתָ֧ו וּגְבָאָ֛יו וְלֹ֥א יֵרָפְא֖וּ לְמֶ֥לַח נִתָּֽנוּ׃</t>
  </si>
  <si>
    <t>וְאַ֨בְרָהָ֔ם הָי֧וֹ יִֽהְיֶ֛ה לְג֥וֹי גָּד֖וֹל וְעָצ֑וּם {{נוסח|וְנִ֨בְרְכוּ־ב֔וֹ|=ש ובדפוסים|ל=&lt;וְנִ֨בְרְכוּ ב֔וֹ&gt; (חסר מקף)|הערת דותן}} כֹּ֖ל גּוֹיֵ֥י הָאָֽרֶץ׃</t>
  </si>
  <si>
    <t>{{מ:פסוק|שמואל א|כ|לד}}</t>
  </si>
  <si>
    <t>וַיָּ֧קׇם יְהֽוֹנָתָ֛ן מֵעִ֥ם הַשֻּׁלְחָ֖ן {{מ:קמץ|ד=בׇּחֳרִי־אָ֑ף|ס=בָּחֳרִי־אָ֑ף}} וְלֹֽא־אָכַ֞ל בְּיוֹם־הַחֹ֤דֶשׁ הַשֵּׁנִי֙ לֶ֔חֶם כִּ֤י נֶעְצַב֙ אֶל־דָּוִ֔ד כִּ֥י הִכְלִמ֖וֹ אָבִֽיו׃</t>
  </si>
  <si>
    <t>{{מ:פסוק|יחזקאל|מז|יב|סדר=כט}}</t>
  </si>
  <si>
    <t>{{מ:פסוק|בראשית|יח|יט}}</t>
  </si>
  <si>
    <t>וְעַל־הַנַּ֣חַל יַעֲלֶ֣ה עַל־שְׂפָת֣וֹ מִזֶּ֣ה{{מ:פסק}}וּמִזֶּ֣ה{{מ:פסק}}כׇּל־עֵֽץ־מַ֠אֲכָ֠ל לֹא־יִבּ֨וֹל עָלֵ֜הוּ וְלֹֽא־יִתֹּ֣ם פִּרְי֗וֹ {{מ:קמץ|ד=לׇחֳדָשָׁיו֙|ס=לָחֳדָשָׁיו֙}} יְבַכֵּ֔ר כִּ֣י מֵימָ֔יו מִן־הַמִּקְדָּ֖שׁ הֵ֣מָּה יוֹצְאִ֑ים {{כו"ק|והיו|וְהָיָ֤ה}} פִרְיוֹ֙ לְמַאֲכָ֔ל וְעָלֵ֖הוּ לִתְרוּפָֽה׃</t>
  </si>
  <si>
    <t>כִּ֣י יְדַעְתִּ֗יו לְמַ֩עַן֩ אֲשֶׁ֨ר יְצַוֶּ֜ה אֶת־בָּנָ֤יו וְאֶת־בֵּיתוֹ֙ אַחֲרָ֔יו וְשָֽׁמְרוּ֙ דֶּ֣רֶךְ יְהֹוָ֔ה לַעֲשׂ֥וֹת צְדָקָ֖ה וּמִשְׁפָּ֑ט לְמַ֗עַן הָבִ֤יא יְהֹוָה֙ עַל־אַבְרָהָ֔ם אֵ֥ת אֲשֶׁר־דִּבֶּ֖ר עָלָֽיו׃</t>
  </si>
  <si>
    <t>{{מ:פסוק|שמואל א|כ|לה}}</t>
  </si>
  <si>
    <t>וַיְהִ֣י בַבֹּ֔קֶר וַיֵּצֵ֧א יְהוֹנָתָ֛ן הַשָּׂדֶ֖ה לְמוֹעֵ֣ד דָּוִ֑ד וְנַ֥עַר קָטֹ֖ן עִמּֽוֹ׃</t>
  </si>
  <si>
    <t>{{מ:פסוק|בראשית|יח|כ}}</t>
  </si>
  <si>
    <t>{{מ:פסוק|יחזקאל|מז|יג}}</t>
  </si>
  <si>
    <t>וַיֹּ֣אמֶר יְהֹוָ֔ה זַעֲקַ֛ת סְדֹ֥ם וַעֲמֹרָ֖ה כִּי־רָ֑בָּה וְחַ֨טָּאתָ֔ם כִּ֥י כָבְדָ֖ה מְאֹֽד׃</t>
  </si>
  <si>
    <t>כֹּ֤ה אָמַר֙ אֲדֹנָ֣י יֱהֹוִ֔ה גֵּ֤ה גְבוּל֙ אֲשֶׁ֣ר תִּתְנַחֲל֣וּ אֶת־הָאָ֔רֶץ לִשְׁנֵ֥י עָשָׂ֖ר שִׁבְטֵ֣י יִשְׂרָאֵ֑ל יוֹסֵ֖ף חֲבָלִֽים׃</t>
  </si>
  <si>
    <t>{{מ:פסוק|שמואל א|כ|לו}}</t>
  </si>
  <si>
    <t>וַיֹּ֣אמֶר לְנַֽעֲר֔וֹ רֻ֗ץ מְצָ֥א נָא֙ אֶת־הַ֣חִצִּ֔ים אֲשֶׁ֥ר אָנֹכִ֖י מוֹרֶ֑ה הַנַּ֣עַר רָ֔ץ וְהוּא־יָרָ֥ה הַחֵ֖צִי לְהַעֲבִרֽוֹ׃</t>
  </si>
  <si>
    <t>{{מ:פסוק|בראשית|יח|כא}}</t>
  </si>
  <si>
    <t>{{מ:פסוק|יחזקאל|מז|יד}}</t>
  </si>
  <si>
    <t>{{נוסח|אֵֽרְדָה־נָּ֣א|=ש ובדפוסים|א(ס)ל=אֵֽרֲדָה־נָּ֣א (חטף) &lt;חטף פתח? כן&gt;|הערת ברויאר}} וְאֶרְאֶ֔ה הַכְּצַעֲקָתָ֛הּ הַבָּ֥אָה אֵלַ֖י עָשׂ֣וּ{{מ:פסק}}כָּלָ֑ה וְאִם־לֹ֖א אֵדָֽעָה׃</t>
  </si>
  <si>
    <t>וּנְחַלְתֶּ֤ם אוֹתָהּ֙ אִ֣ישׁ כְּאָחִ֔יו אֲשֶׁ֤ר נָשָׂ֙אתִי֙ אֶת־יָדִ֔י לְתִתָּ֖הּ לַאֲבֹֽתֵיכֶ֑ם וְנָ֨פְלָ֜ה הָאָ֧רֶץ הַזֹּ֛את לָכֶ֖ם בְּנַחֲלָֽה׃</t>
  </si>
  <si>
    <t>{{מ:פסוק|בראשית|יח|כב}}</t>
  </si>
  <si>
    <t>{{מ:פסוק|יחזקאל|מז|טו}}</t>
  </si>
  <si>
    <t>וַיִּפְנ֤וּ מִשָּׁם֙ {{נוסח|הָֽאֲנָשִׁ֔ים|ל=הָֽאֲנָשִׁ֔ים בגעיה ימנית}} וַיֵּלְכ֖וּ סְדֹ֑מָה וְאַ֨בְרָהָ֔ם עוֹדֶ֥נּוּ עֹמֵ֖ד לִפְנֵ֥י יְהֹוָֽה׃</t>
  </si>
  <si>
    <t>{{מ:פסוק|שמואל א|כ|לז}}</t>
  </si>
  <si>
    <t>וְזֶ֖ה גְּב֣וּל הָאָ֑רֶץ לִפְאַ֨ת צָפ֜וֹנָה מִן־הַיָּ֧ם הַגָּד֛וֹל הַדֶּ֥רֶךְ חֶתְלֹ֖ן לְב֥וֹא צְדָֽדָה׃</t>
  </si>
  <si>
    <t>וַיָּבֹ֤א הַנַּ֙עַר֙ עַד־מְק֣וֹם הַחֵ֔צִי אֲשֶׁ֥ר יָרָ֖ה יְהוֹנָתָ֑ן וַיִּקְרָ֨א יְהוֹנָתָ֜ן אַחֲרֵ֤י הַנַּ֙עַר֙ וַיֹּ֔אמֶר הֲל֥וֹא הַחֵ֖צִי מִמְּךָ֥ וָהָֽלְאָה׃</t>
  </si>
  <si>
    <t>{{מ:פסוק|בראשית|יח|כג}}</t>
  </si>
  <si>
    <t>{{מ:פסוק|יחזקאל|מז|טז}}</t>
  </si>
  <si>
    <t>וַיִּגַּ֥שׁ אַבְרָהָ֖ם וַיֹּאמַ֑ר הַאַ֣ף תִּסְפֶּ֔ה צַדִּ֖יק עִם־רָשָֽׁע׃</t>
  </si>
  <si>
    <t>חֲמָ֤ת{{מ:פסק}}בֵּר֙וֹתָה֙ סִבְרַ֔יִם אֲשֶׁר֙ בֵּין־גְּב֣וּל דַּמֶּ֔שֶׂק וּבֵ֖ין גְּב֣וּל חֲמָ֑ת חָצֵר֙ הַתִּיכ֔וֹן אֲשֶׁ֖ר אֶל־גְּב֥וּל חַוְרָֽן׃</t>
  </si>
  <si>
    <t>{{מ:פסוק|שמואל א|כ|לח}}</t>
  </si>
  <si>
    <t>וַיִּקְרָ֤א יְהֽוֹנָתָן֙ אַחֲרֵ֣י הַנַּ֔עַר מְהֵרָ֥ה ח֖וּשָׁה אַֽל־תַּעֲמֹ֑ד וַיְלַקֵּ֞ט נַ֤עַר יְהֽוֹנָתָן֙ אֶת־{{קו"כ|החצי|הַ֣חִצִּ֔ים}} וַיָּבֹ֖א אֶל־אֲדֹנָֽיו׃</t>
  </si>
  <si>
    <t>{{מ:פסוק|בראשית|יח|כד}}</t>
  </si>
  <si>
    <t>אוּלַ֥י יֵ֛שׁ חֲמִשִּׁ֥ים צַדִּיקִ֖ם בְּת֣וֹךְ הָעִ֑יר הַאַ֤ף תִּסְפֶּה֙ וְלֹא־תִשָּׂ֣א לַמָּק֔וֹם לְמַ֛עַן חֲמִשִּׁ֥ים הַצַּדִּיקִ֖ם אֲשֶׁ֥ר בְּקִרְבָּֽהּ׃</t>
  </si>
  <si>
    <t>{{מ:פסוק|יחזקאל|מז|יז}}</t>
  </si>
  <si>
    <t>וְהָיָ֨ה גְב֜וּל מִן־הַיָּ֗ם חֲצַ֤ר עֵינוֹן֙ גְּב֣וּל דַּמֶּ֔שֶׂק וְצָפ֥וֹן{{מ:פסק}}צָפ֖וֹנָה וּגְב֣וּל חֲמָ֑ת וְאֵ֖ת פְּאַ֥ת צָפֽוֹן׃</t>
  </si>
  <si>
    <t>{{מ:פסוק|בראשית|יח|כה}}</t>
  </si>
  <si>
    <t>חָלִ֨לָה לְּךָ֜ מֵעֲשֹׂ֣ת{{מ:לגרמיה}}כַּדָּבָ֣ר הַזֶּ֗ה לְהָמִ֤ית צַדִּיק֙ עִם־רָשָׁ֔ע וְהָיָ֥ה {{נוסח|כַצַּדִּ֖יק|=שש1 ובדפוסים|ל=כַצַדִּ֖יק (חסר דגש) והמקליד תיקן בלי להעיר|הערות ברויאר ודותן}} כָּרָשָׁ֑ע חָלִ֣לָה לָּ֔ךְ הֲשֹׁפֵט֙ כׇּל־הָאָ֔רֶץ לֹ֥א יַעֲשֶׂ֖ה מִשְׁפָּֽט׃</t>
  </si>
  <si>
    <t>{{מ:פסוק|יחזקאל|מז|יח}}</t>
  </si>
  <si>
    <t>וּפְאַ֣ת קָדִ֡ים מִבֵּ֣ין חַוְרָ֣ן וּמִבֵּין־דַּמֶּ֩שֶׂק֩ וּמִבֵּ֨ין הַגִּלְעָ֜ד וּמִבֵּ֨ין אֶ֤רֶץ יִשְׂרָאֵל֙ הַיַּרְדֵּ֔ן מִגְּב֛וּל עַל־הַיָּ֥ם הַקַּדְמוֹנִ֖י תָּמֹ֑דּוּ וְאֵ֖ת פְּאַ֥ת קָדִֽימָה׃</t>
  </si>
  <si>
    <t>{{מ:פסוק|שמואל א|כ|לט}}</t>
  </si>
  <si>
    <t>וְהַנַּ֖עַר לֹא־יָדַ֣ע מְא֑וּמָה אַ֤ךְ יְהֽוֹנָתָן֙ וְדָוִ֔ד יָדְע֖וּ אֶת־הַדָּבָֽר׃</t>
  </si>
  <si>
    <t>{{מ:פסוק|בראשית|יח|כו}}</t>
  </si>
  <si>
    <t>וַיֹּ֣אמֶר יְהֹוָ֔ה אִם־אֶמְצָ֥א בִסְדֹ֛ם חֲמִשִּׁ֥ים צַדִּיקִ֖ם בְּת֣וֹךְ הָעִ֑יר וְנָשָׂ֥אתִי לְכׇל־הַמָּק֖וֹם בַּעֲבוּרָֽם׃</t>
  </si>
  <si>
    <t>{{מ:פסוק|יחזקאל|מז|יט}}</t>
  </si>
  <si>
    <t>וּפְאַת֙ נֶ֣גֶב תֵּימָ֔נָה מִתָּמָ֗ר עַד־מֵי֙ מְרִיב֣וֹת קָדֵ֔שׁ נַחֲלָ֖ה אֶל־הַיָּ֣ם הַגָּד֑וֹל וְאֵ֥ת פְּאַת־תֵּימָ֖נָה נֶֽגְבָּה׃</t>
  </si>
  <si>
    <t>{{מ:פסוק|שמואל א|כ|מ}}</t>
  </si>
  <si>
    <t>וַיִּתֵּ֤ן יְהֽוֹנָתָן֙ אֶת־כֵּלָ֔יו אֶל־הַנַּ֖עַר אֲשֶׁר־ל֑וֹ וַיֹּ֣אמֶר ל֔וֹ לֵ֖ךְ הָבֵ֥יא הָעִֽיר׃</t>
  </si>
  <si>
    <t>{{מ:פסוק|בראשית|יח|כז}}</t>
  </si>
  <si>
    <t>וַיַּ֥עַן אַבְרָהָ֖ם וַיֹּאמַ֑ר הִנֵּה־נָ֤א הוֹאַ֙לְתִּי֙ לְדַבֵּ֣ר אֶל־אֲדֹנָ֔י וְאָנֹכִ֖י עָפָ֥ר וָאֵֽפֶר׃</t>
  </si>
  <si>
    <t>{{מ:פסוק|יחזקאל|מז|כ}}</t>
  </si>
  <si>
    <t>וּפְאַת־יָם֙ הַיָּ֣ם הַגָּד֔וֹל מִגְּב֕וּל עַד־נֹ֖כַח לְב֣וֹא חֲמָ֑ת זֹ֖את פְּאַת־יָֽם׃</t>
  </si>
  <si>
    <t>{{מ:פסוק|בראשית|יח|כח}}</t>
  </si>
  <si>
    <t>{{מ:פסוק|שמואל א|כ|מא}}</t>
  </si>
  <si>
    <t>{{מ:פסוק|יחזקאל|מז|כא}}</t>
  </si>
  <si>
    <t>א֠וּלַ֠י יַחְסְר֞וּן חֲמִשִּׁ֤ים הַצַּדִּיקִם֙ חֲמִשָּׁ֔ה הֲתַשְׁחִ֥ית בַּחֲמִשָּׁ֖ה אֶת־כׇּל־הָעִ֑יר וַיֹּ֙אמֶר֙ לֹ֣א אַשְׁחִ֔ית אִם־אֶמְצָ֣א שָׁ֔ם אַרְבָּעִ֖ים וַחֲמִשָּֽׁה׃</t>
  </si>
  <si>
    <t>הַנַּ֘עַר֮ בָּא֒ וְדָוִ֗ד קָ֚ם מֵאֵ֣צֶל הַנֶּ֔גֶב וַיִּפֹּ֨ל לְאַפָּ֥יו אַ֛רְצָה וַיִּשְׁתַּ֖חוּ שָׁלֹ֣שׁ פְּעָמִ֑ים וַֽיִּשְּׁק֣וּ{{מ:לגרמיה}}אִ֣ישׁ אֶת־רֵעֵ֗הוּ וַיִּבְכּוּ֙ אִ֣ישׁ אֶת־רֵעֵ֔הוּ עַד־דָּוִ֖ד הִגְדִּֽיל׃</t>
  </si>
  <si>
    <t>וְחִלַּקְתֶּ֞ם אֶת־הָאָ֧רֶץ הַזֹּ֛את לָכֶ֖ם לְשִׁבְטֵ֥י יִשְׂרָאֵֽל׃</t>
  </si>
  <si>
    <t>{{מ:פסוק|בראשית|יח|כט}}</t>
  </si>
  <si>
    <t>{{מ:פסוק|יחזקאל|מז|כב}}</t>
  </si>
  <si>
    <t>וַיֹּ֨סֶף ע֜וֹד לְדַבֵּ֤ר אֵלָיו֙ וַיֹּאמַ֔ר אוּלַ֛י יִמָּצְא֥וּן שָׁ֖ם אַרְבָּעִ֑ים וַיֹּ֙אמֶר֙ לֹ֣א {{נוסח|אֶֽעֱשֶׂ֔ה|ל=אֶֽעֱשֶׂ֔ה בגעיה ימנית}} בַּעֲב֖וּר הָאַרְבָּעִֽים׃</t>
  </si>
  <si>
    <t>וְהָיָ֗ה תַּפִּ֣לוּ אוֹתָהּ֮ בְּנַחֲלָה֒ לָכֶ֗ם וּלְהַגֵּרִים֙ הַגָּרִ֣ים {{נוסח|בְּתוֹכְכֶ֔ם|א=בְּתוֹכֲכֶ֔ם}} אֲשֶׁר־הוֹלִ֥דוּ בָנִ֖ים בְּתוֹכְכֶ֑ם וְהָי֣וּ לָכֶ֗ם כְּאֶזְרָח֙ בִּבְנֵ֣י יִשְׂרָאֵ֔ל אִתְּכֶם֙ יִפְּל֣וּ בְנַֽחֲלָ֔ה בְּת֖וֹךְ שִׁבְטֵ֥י יִשְׂרָאֵֽל׃</t>
  </si>
  <si>
    <t>{{מ:פסוק|שמואל א|כ|מב|סדר=יד}}</t>
  </si>
  <si>
    <t>וַיֹּ֧אמֶר יְהוֹנָתָ֛ן לְדָוִ֖ד לֵ֣ךְ לְשָׁל֑וֹם אֲשֶׁר֩ נִשְׁבַּ֨עְנוּ שְׁנֵ֜ינוּ אֲנַ֗חְנוּ בְּשֵׁ֤ם יְהֹוָה֙ לֵאמֹ֔ר יְהֹוָ֞ה יִהְיֶ֣ה{{מ:לגרמיה}}בֵּינִ֣י וּבֵינֶ֗ךָ וּבֵ֥ין זַרְעִ֛י וּבֵ֥ין זַרְעֲךָ֖ עַד־עוֹלָֽם׃</t>
  </si>
  <si>
    <t>{{מ:פסוק|בראשית|יח|ל}}</t>
  </si>
  <si>
    <t>{{מ:פסוק|יחזקאל|מז|כג}}</t>
  </si>
  <si>
    <t>וַ֠יֹּ֠אמֶר אַל־נָ֞א יִ֤חַר {{נוסח|לַֽאדֹנָי֙|ל=לַֽאדֹנָי֙ בגעיה ימנית}} וַאֲדַבֵּ֔רָה אוּלַ֛י יִמָּצְא֥וּן שָׁ֖ם שְׁלֹשִׁ֑ים וַיֹּ֙אמֶר֙ לֹ֣א {{נוסח|אֶֽעֱשֶׂ֔ה|ל=אֶֽעֱשֶׂ֔ה בגעיה ימנית}} אִם־אֶמְצָ֥א שָׁ֖ם שְׁלֹשִֽׁים׃</t>
  </si>
  <si>
    <t>וְהָיָ֣ה בַשֵּׁ֔בֶט אֲשֶׁר־גָּ֥ר הַגֵּ֖ר אִתּ֑וֹ שָׁ֚ם תִּתְּנ֣וּ נַחֲלָת֔וֹ נְאֻ֖ם אֲדֹנָ֥י יֱהֹוִֽה׃</t>
  </si>
  <si>
    <t>{{מ:פסוק|בראשית|יח|לא}}</t>
  </si>
  <si>
    <t>וַיֹּ֗אמֶר הִנֵּֽה־נָ֤א הוֹאַ֙לְתִּי֙ לְדַבֵּ֣ר אֶל־אֲדֹנָ֔י אוּלַ֛י יִמָּצְא֥וּן שָׁ֖ם עֶשְׂרִ֑ים וַיֹּ֙אמֶר֙ לֹ֣א אַשְׁחִ֔ית בַּעֲב֖וּר {{נוסח|הָֽעֶשְׂרִֽים|ל=הָֽעֶשְׂרִֽים בגעיה ימנית}}׃</t>
  </si>
  <si>
    <t>ספר שמואל/שמ"א כא</t>
  </si>
  <si>
    <t>ספר יחזקאל/מח</t>
  </si>
  <si>
    <t>{{מ:פסוק|בראשית|יח|לב}}</t>
  </si>
  <si>
    <t>וַ֠יֹּ֠אמֶר אַל־נָ֞א יִ֤חַר לַֽאדֹנָי֙ וַאֲדַבְּרָ֣ה אַךְ־הַפַּ֔עַם אוּלַ֛י יִמָּצְא֥וּן שָׁ֖ם עֲשָׂרָ֑ה וַיֹּ֙אמֶר֙ לֹ֣א אַשְׁחִ֔ית בַּעֲב֖וּר הָעֲשָׂרָֽה׃</t>
  </si>
  <si>
    <t>{{מ:פסוק|יחזקאל|מח|א}}</t>
  </si>
  <si>
    <t>{{מ:פסוק|בראשית|יח|לג}}</t>
  </si>
  <si>
    <t>{{מ:פסוק|שמואל א|כא|א}}</t>
  </si>
  <si>
    <t>וַיֵּ֣לֶךְ יְהֹוָ֔ה כַּאֲשֶׁ֣ר כִּלָּ֔ה לְדַבֵּ֖ר אֶל־אַבְרָהָ֑ם וְאַבְרָהָ֖ם שָׁ֥ב לִמְקֹמֽוֹ׃</t>
  </si>
  <si>
    <t>וְאֵ֖לֶּה שְׁמ֣וֹת הַשְּׁבָטִ֑ים מִקְצֵ֣ה צָפ֡וֹנָה אֶל־יַ֣ד דֶּֽרֶךְ־חֶתְלֹ֣ן{{מ:פסק}}לְֽבוֹא־חֲמָ֡ת חֲצַ֣ר עֵינָן֩ גְּב֨וּל דַּמֶּ֤שֶׂק צָפ֙וֹנָה֙ אֶל־יַ֣ד חֲמָ֔ת וְהָיוּ־ל֧וֹ פְאַת־קָדִ֛ים הַיָּ֖ם דָּ֥ן אֶחָֽד׃</t>
  </si>
  <si>
    <t>וַיָּ֖קׇם וַיֵּלַ֑ךְ וִיהוֹנָתָ֖ן בָּ֥א הָעִֽיר׃</t>
  </si>
  <si>
    <t>{{מ:פסוק|יחזקאל|מח|ב}}</t>
  </si>
  <si>
    <t>וְעַ֣ל{{מ:לגרמיה}}גְּב֣וּל דָּ֗ן מִפְּאַ֥ת קָדִ֛ים עַד־פְּאַת־יָ֖מָּה אָשֵׁ֥ר אֶחָֽד׃</t>
  </si>
  <si>
    <t>ספר בראשית/יט</t>
  </si>
  <si>
    <t>{{מ:פסוק|שמואל א|כא|ב}}</t>
  </si>
  <si>
    <t>וַיָּבֹ֤א דָוִד֙ {{נוסח|נֹ֔בֶה|א=נ֔בֶה (חסרה נקודת החולם)|הערת ייבין}} אֶל־אֲחִימֶ֖לֶךְ הַכֹּהֵ֑ן וַיֶּחֱרַ֨ד אֲחִימֶ֜לֶךְ לִקְרַ֣את דָּוִ֗ד וַיֹּ֤אמֶר לוֹ֙ מַדּ֤וּעַ אַתָּה֙ לְבַדֶּ֔ךָ וְאִ֖ישׁ אֵ֥ין אִתָּֽךְ׃</t>
  </si>
  <si>
    <t>{{מ:פסוק|יחזקאל|מח|ג}}</t>
  </si>
  <si>
    <t>וְעַ֣ל{{מ:לגרמיה}}גְּב֣וּל אָשֵׁ֗ר מִפְּאַ֥ת קָדִ֛ימָה וְעַד־פְּאַת־יָ֖מָּה נַפְתָּלִ֥י אֶחָֽד׃</t>
  </si>
  <si>
    <t>{{מ:פסוק|בראשית|יט|א|סדר=טז|עלייה=שלישי}}</t>
  </si>
  <si>
    <t>וַ֠יָּבֹ֠אוּ שְׁנֵ֨י הַמַּלְאָכִ֤ים סְדֹ֙מָה֙ בָּעֶ֔רֶב וְל֖וֹט יֹשֵׁ֣ב בְּשַֽׁעַר־סְדֹ֑ם וַיַּרְא־לוֹט֙ וַיָּ֣קׇם לִקְרָאתָ֔ם וַיִּשְׁתַּ֥חוּ אַפַּ֖יִם אָֽרְצָה׃</t>
  </si>
  <si>
    <t>{{מ:פסוק|יחזקאל|מח|ד}}</t>
  </si>
  <si>
    <t>וְעַ֣ל{{מ:לגרמיה}}גְּב֣וּל נַפְתָּלִ֗י מִפְּאַ֥ת קָדִ֛מָה עַד־פְּאַת־יָ֖מָּה מְנַשֶּׁ֥ה אֶחָֽד׃</t>
  </si>
  <si>
    <t>{{מ:פסוק|שמואל א|כא|ג}}</t>
  </si>
  <si>
    <t>{{מ:פסוק|בראשית|יט|ב}}</t>
  </si>
  <si>
    <t>וַיֹּ֨אמֶר דָּוִ֜ד לַאֲחִימֶ֣לֶךְ הַכֹּהֵ֗ן הַמֶּ֘לֶךְ֮ צִוַּ֣נִי דָבָר֒ וַיֹּ֣אמֶר אֵלַ֗י אִ֣ישׁ אַל־יֵ֧דַע מְא֛וּמָה אֶת־הַדָּבָ֛ר אֲשֶׁר־אָנֹכִ֥י שֹׁלֵחֲךָ֖ וַאֲשֶׁ֣ר צִוִּיתִ֑ךָ וְאֶת־הַנְּעָרִ֣ים יוֹדַ֔עְתִּי אֶל־מְק֥וֹם פְּלֹנִ֖י אַלְמוֹנִֽי׃</t>
  </si>
  <si>
    <t>וַיֹּ֜אמֶר {{נוסח|הִנֶּ֣ה|=א(ס)ל &lt;"הנה נא" סגול? כן&gt;}} נָּא־אֲדֹנַ֗י ס֣וּרוּ נָ֠א אֶל־בֵּ֨ית עַבְדְּכֶ֤ם וְלִ֙ינוּ֙ וְרַחֲצ֣וּ רַגְלֵיכֶ֔ם וְהִשְׁכַּמְתֶּ֖ם וַהֲלַכְתֶּ֣ם לְדַרְכְּכֶ֑ם וַיֹּאמְר֣וּ לֹּ֔א כִּ֥י בָרְח֖וֹב נָלִֽין׃</t>
  </si>
  <si>
    <t>{{מ:פסוק|יחזקאל|מח|ה}}</t>
  </si>
  <si>
    <t>וְעַ֣ל{{מ:לגרמיה}}גְּב֣וּל מְנַשֶּׁ֗ה מִפְּאַ֥ת קָדִ֛מָה עַד־פְּאַת־יָ֖מָּה אֶפְרַ֥יִם אֶחָֽד׃</t>
  </si>
  <si>
    <t>{{מ:פסוק|בראשית|יט|ג}}</t>
  </si>
  <si>
    <t>וַיִּפְצַר־בָּ֣ם מְאֹ֔ד וַיָּסֻ֣רוּ אֵלָ֔יו וַיָּבֹ֖אוּ אֶל־בֵּית֑וֹ וַיַּ֤עַשׂ לָהֶם֙ מִשְׁתֶּ֔ה וּמַצּ֥וֹת אָפָ֖ה וַיֹּאכֵֽלוּ׃</t>
  </si>
  <si>
    <t>{{מ:פסוק|שמואל א|כא|ד}}</t>
  </si>
  <si>
    <t>וְעַתָּ֗ה מַה־יֵּ֧שׁ תַּחַת־יָדְךָ֛ חֲמִשָּׁה־לֶ֖חֶם תְּנָ֣ה בְיָדִ֑י א֖וֹ הַנִּמְצָֽא׃</t>
  </si>
  <si>
    <t>{{מ:פסוק|יחזקאל|מח|ו}}</t>
  </si>
  <si>
    <t>וְעַ֣ל{{מ:לגרמיה}}גְּב֣וּל אֶפְרַ֗יִם מִפְּאַ֥ת קָדִ֛ים וְעַד־פְּאַת־יָ֖מָּה רְאוּבֵ֥ן אֶחָֽד׃</t>
  </si>
  <si>
    <t>{{מ:פסוק|בראשית|יט|ד}}</t>
  </si>
  <si>
    <t>טֶ֘רֶם֮ יִשְׁכָּ֒בוּ֒ וְאַנְשֵׁ֨י הָעִ֜יר אַנְשֵׁ֤י סְדֹם֙ נָסַ֣בּוּ עַל־הַבַּ֔יִת מִנַּ֖עַר וְעַד־זָקֵ֑ן כׇּל־הָעָ֖ם מִקָּצֶֽה׃</t>
  </si>
  <si>
    <t>{{מ:פסוק|יחזקאל|מח|ז}}</t>
  </si>
  <si>
    <t>וְעַ֣ל{{מ:לגרמיה}}גְּב֣וּל רְאוּבֵ֗ן מִפְּאַ֥ת קָדִ֛ים עַד־פְּאַת־יָ֖מָּה יְהוּדָ֥ה אֶחָֽד׃</t>
  </si>
  <si>
    <t>{{מ:פסוק|בראשית|יט|ה}}</t>
  </si>
  <si>
    <t>וַיִּקְרְא֤וּ אֶל־לוֹט֙ וַיֹּ֣אמְרוּ ל֔וֹ אַיֵּ֧ה הָאֲנָשִׁ֛ים אֲשֶׁר־בָּ֥אוּ אֵלֶ֖יךָ הַלָּ֑יְלָה הוֹצִיאֵ֣ם אֵלֵ֔ינוּ וְנֵדְעָ֖ה אֹתָֽם׃</t>
  </si>
  <si>
    <t>{{מ:פסוק|יחזקאל|מח|ח}}</t>
  </si>
  <si>
    <t>וְעַל֙ גְּב֣וּל יְהוּדָ֔ה מִפְּאַ֥ת קָדִ֖ים עַד־פְּאַת־יָ֑מָּה תִּֽהְיֶ֣ה הַתְּרוּמָ֣ה אֲֽשֶׁר־תָּרִ֡ימוּ חֲמִשָּׁה֩ וְעֶשְׂרִ֨ים אֶ֜לֶף רֹ֗חַב וְאֹ֜רֶךְ כְּאַחַ֤ד הַֽחֲלָקִים֙ מִפְּאַ֤ת קָדִ֙ימָה֙ עַד־פְּאַת־יָ֔מָּה וְהָיָ֥ה הַמִּקְדָּ֖שׁ בְּתוֹכֽוֹ׃</t>
  </si>
  <si>
    <t>{{מ:פסוק|בראשית|יט|ו}}</t>
  </si>
  <si>
    <t>וַיֵּצֵ֧א אֲלֵהֶ֛ם ל֖וֹט הַפֶּ֑תְחָה וְהַדֶּ֖לֶת סָגַ֥ר אַחֲרָֽיו׃</t>
  </si>
  <si>
    <t>{{מ:פסוק|יחזקאל|מח|ט}}</t>
  </si>
  <si>
    <t>הַתְּרוּמָ֕ה אֲשֶׁ֥ר תָּרִ֖ימוּ לַיהֹוָ֑ה אֹ֗רֶךְ חֲמִשָּׁ֤ה וְעֶשְׂרִים֙ אֶ֔לֶף וְרֹ֖חַב עֲשֶׂ֥רֶת אֲלָפִֽים׃</t>
  </si>
  <si>
    <t>{{מ:פסוק|בראשית|יט|ז}}</t>
  </si>
  <si>
    <t>וַיֹּאמַ֑ר אַל־נָ֥א אַחַ֖י תָּרֵֽעוּ׃</t>
  </si>
  <si>
    <t>{{מ:פסוק|שמואל א|כא|ה}}</t>
  </si>
  <si>
    <t>וַיַּ֨עַן הַכֹּהֵ֤ן אֶת־דָּוִד֙ וַיֹּ֔אמֶר אֵֽין־לֶ֥חֶם חֹ֖ל אֶל־תַּ֣חַת יָדִ֑י כִּֽי־אִם־לֶ֤חֶם קֹ֙דֶשׁ֙ יֵ֔שׁ אִם־נִשְׁמְר֥וּ הַנְּעָרִ֖ים אַ֥ךְ מֵאִשָּֽׁה׃</t>
  </si>
  <si>
    <t>{{מ:פסוק|יחזקאל|מח|י}}</t>
  </si>
  <si>
    <t>{{נוסח|וּ{{שני טעמים באות אחת|֝|֠}}לְאֵ{{שני טעמים באות אחת|֝|֠}}לֶּה|א=&lt;וּ{{שני טעמים באות אחת|֝|֠}}לְאֵלֶּה&gt;, &lt;וּ֜֠לְאֵלֶּה&gt; כשיטתו|ק=וּ֠לְאֵ֜לֶּה ובדפוסים וקורן ומהדורת ברויאר (ואף במג"ה בניגוד לכתר!). וכן גם בהקלדה (כנראה בעקבות BHS) בניגוד לכתי"ל.|ל=&lt;וּ{{שני טעמים באות אחת|֝|֠}}לְאֵ֜לֶּה&gt;, &lt;וּ֜֠לְאֵ֜לֶּה&gt; (בטעם גרש כפול בוי"ו ובאל"ף, כאשר הראשון בא להורות על הקדמת קריאתו והשני על מקום קריאתו).}} תִּהְיֶ֣ה תְרוּמַת־הַקֹּ֘דֶשׁ֮ לַכֹּהֲנִים֒ צָפ֜וֹנָה חֲמִשָּׁ֧ה וְעֶשְׂרִ֣ים אֶ֗לֶף וְיָ֙מָּה֙ רֹ֚חַב עֲשֶׂ֣רֶת אֲלָפִ֔ים וְקָדִ֗ימָה רֹ֚חַב עֲשֶׂ֣רֶת אֲלָפִ֔ים וְנֶ֕גְבָּה אֹ֕רֶךְ חֲמִשָּׁ֥ה וְעֶשְׂרִ֖ים אָ֑לֶף וְהָיָ֥ה מִקְדַּשׁ־יְהֹוָ֖ה בְּתוֹכֽוֹ׃</t>
  </si>
  <si>
    <t>{{מ:פסוק|בראשית|יט|ח}}</t>
  </si>
  <si>
    <t>הִנֵּה־נָ֨א לִ֜י שְׁתֵּ֣י בָנ֗וֹת אֲשֶׁ֤ר לֹֽא־יָדְעוּ֙ אִ֔ישׁ אוֹצִֽיאָה־נָּ֤א אֶתְהֶן֙ אֲלֵיכֶ֔ם וַעֲשׂ֣וּ לָהֶ֔ן כַּטּ֖וֹב בְּעֵינֵיכֶ֑ם רַ֠ק לָֽאֲנָשִׁ֤ים הָאֵל֙ אַל־תַּעֲשׂ֣וּ דָבָ֔ר כִּֽי־עַל־כֵּ֥ן בָּ֖אוּ בְּצֵ֥ל קֹרָתִֽי׃</t>
  </si>
  <si>
    <t>{{מ:פסוק|שמואל א|כא|ו}}</t>
  </si>
  <si>
    <t>{{מ:פסוק|יחזקאל|מח|יא}}</t>
  </si>
  <si>
    <t>וַיַּ֩עַן֩ דָּוִ֨ד אֶת־הַכֹּהֵ֜ן וַיֹּ֣אמֶר ל֗וֹ כִּ֣י אִם־אִשָּׁ֤ה עֲצֻֽרָה־לָ֙נוּ֙ כִּתְמ֣וֹל שִׁלְשֹׁ֔ם בְּצֵאתִ֕י וַיִּהְי֥וּ כְלֵֽי־הַנְּעָרִ֖ים קֹ֑דֶשׁ וְהוּא֙ דֶּ֣רֶךְ חֹ֔ל וְאַ֕ף כִּ֥י הַיּ֖וֹם יִקְדַּ֥שׁ בַּכֶּֽלִי׃</t>
  </si>
  <si>
    <t>לַכֹּהֲנִ֤ים {{נוסח|הַֽמְקֻדָּשׁ֙|א=הַֽמֲקֻדָּשׁ֙}} מִבְּנֵ֣י צָד֔וֹק אֲשֶׁ֥ר שָׁמְר֖וּ מִשְׁמַרְתִּ֑י אֲשֶׁ֣ר לֹֽא־תָע֗וּ בִּתְעוֹת֙ בְּנֵ֣י יִשְׂרָאֵ֔ל כַּאֲשֶׁ֥ר תָּע֖וּ הַלְוִיִּֽם׃</t>
  </si>
  <si>
    <t>{{מ:פסוק|בראשית|יט|ט}}</t>
  </si>
  <si>
    <t>וַיֹּאמְר֣וּ{{מ:לגרמיה}}גֶּשׁ־הָ֗לְאָה וַיֹּֽאמְרוּ֙ הָאֶחָ֤ד בָּֽא־לָגוּר֙ וַיִּשְׁפֹּ֣ט שָׁפ֔וֹט עַתָּ֕ה נָרַ֥ע לְךָ֖ מֵהֶ֑ם וַיִּפְצְר֨וּ בָאִ֤ישׁ בְּלוֹט֙ מְאֹ֔ד וַֽיִּגְּשׁ֖וּ לִשְׁבֹּ֥ר הַדָּֽלֶת׃</t>
  </si>
  <si>
    <t>{{מ:פסוק|שמואל א|כא|ז}}</t>
  </si>
  <si>
    <t>{{מ:פסוק|יחזקאל|מח|יב}}</t>
  </si>
  <si>
    <t>וַיִּתֶּן־ל֥וֹ הַכֹּהֵ֖ן קֹ֑דֶשׁ כִּי֩ לֹא־הָ֨יָה שָׁ֜ם לֶ֗חֶם כִּֽי־אִם־לֶ֤חֶם הַפָּנִים֙ הַמּֽוּסָרִים֙ מִלִּפְנֵ֣י יְהֹוָ֔ה לָשׂוּם֙ לֶ֣חֶם חֹ֔ם בְּי֖וֹם הִלָּקְחֽוֹ׃</t>
  </si>
  <si>
    <t>וְהָיְתָ֨ה לָהֶ֧ם תְּרוּמִיָּ֛ה מִתְּרוּמַ֥ת הָאָ֖רֶץ קֹ֣דֶשׁ {{מ:קמץ|ד=קׇדָשִׁ֑ים|ס=קָדָשִׁ֑ים}} אֶל־גְּב֖וּל הַלְוִיִּֽם׃</t>
  </si>
  <si>
    <t>{{מ:פסוק|בראשית|יט|י}}</t>
  </si>
  <si>
    <t>וַיִּשְׁלְח֤וּ {{נוסח|הָֽאֲנָשִׁים֙|ל=הָֽאֲנָשִׁים֙ בגעיה ימנית}} אֶת־יָדָ֔ם וַיָּבִ֧יאוּ אֶת־ל֛וֹט אֲלֵיהֶ֖ם הַבָּ֑יְתָה וְאֶת־הַדֶּ֖לֶת סָגָֽרוּ׃</t>
  </si>
  <si>
    <t>{{מ:פסוק|יחזקאל|מח|יג}}</t>
  </si>
  <si>
    <t>וְהַלְוִיִּ֗ם לְעֻמַּת֙ גְּב֣וּל הַכֹּהֲנִ֔ים חֲמִשָּׁ֨ה וְעֶשְׂרִ֥ים אֶ֙לֶף֙ אֹ֔רֶךְ וְרֹ֖חַב עֲשֶׂ֣רֶת אֲלָפִ֑ים כׇּל־אֹ֗רֶךְ חֲמִשָּׁ֤ה וְעֶשְׂרִים֙ אֶ֔לֶף וְרֹ֖חַב עֲשֶׂ֥רֶת אֲלָפִֽים׃</t>
  </si>
  <si>
    <t>{{מ:פסוק|שמואל א|כא|ח}}</t>
  </si>
  <si>
    <t>{{מ:פסוק|בראשית|יט|יא}}</t>
  </si>
  <si>
    <t>וְשָׁ֡ם אִישׁ֩ מֵעַבְדֵ֨י שָׁא֜וּל בַּיּ֣וֹם הַה֗וּא נֶעְצָר֙ לִפְנֵ֣י יְהֹוָ֔ה וּשְׁמ֖וֹ דֹּאֵ֣ג הָאֲדֹמִ֑י אַבִּ֥יר הָרֹעִ֖ים אֲשֶׁ֥ר לְשָׁאֽוּל׃</t>
  </si>
  <si>
    <t>וְֽאֶת־הָאֲנָשִׁ֞ים אֲשֶׁר־פֶּ֣תַח הַבַּ֗יִת הִכּוּ֙ בַּסַּנְוֵרִ֔ים מִקָּטֹ֖ן וְעַד־גָּד֑וֹל וַיִּלְא֖וּ לִמְצֹ֥א הַפָּֽתַח׃</t>
  </si>
  <si>
    <t>{{מ:פסוק|יחזקאל|מח|יד}}</t>
  </si>
  <si>
    <t>וְלֹֽא־יִמְכְּר֣וּ מִמֶּ֗נּוּ וְלֹ֥א יָמֵ֛ר וְלֹ֥א {{כו"ק|יעבור|יַעֲבִ֖יר}} רֵאשִׁ֣ית הָאָ֑רֶץ כִּי־קֹ֖דֶשׁ לַיהֹוָֽה׃</t>
  </si>
  <si>
    <t>{{מ:פסוק|בראשית|יט|יב}}</t>
  </si>
  <si>
    <t>וַיֹּאמְר֨וּ הָאֲנָשִׁ֜ים אֶל־ל֗וֹט עֹ֚ד מִֽי־לְךָ֣ פֹ֔ה חָתָן֙ וּבָנֶ֣יךָ וּבְנֹתֶ֔יךָ וְכֹ֥ל אֲשֶׁר־לְךָ֖ בָּעִ֑יר הוֹצֵ֖א מִן־הַמָּקֽוֹם׃</t>
  </si>
  <si>
    <t>{{מ:פסוק|שמואל א|כא|ט}}</t>
  </si>
  <si>
    <t>וַיֹּ֤אמֶר דָּוִד֙ לַאֲחִימֶ֔לֶךְ וְאִ֛ין יֶשׁ־פֹּ֥ה תַֽחַת־יָדְךָ֖ חֲנִ֣ית אוֹ־חָ֑רֶב כִּ֣י גַם־חַרְבִּ֤י וְגַם־כֵּלַי֙ לֹא־לָקַ֣חְתִּי בְיָדִ֔י כִּֽי־הָיָ֥ה דְבַר־הַמֶּ֖לֶךְ נָחֽוּץ׃</t>
  </si>
  <si>
    <t>{{מ:פסוק|יחזקאל|מח|טו}}</t>
  </si>
  <si>
    <t>וַחֲמֵ֨שֶׁת אֲלָפִ֜ים הַנּוֹתָ֣ר בָּרֹ֗חַב עַל־פְּנֵ֨י חֲמִשָּׁ֤ה וְעֶשְׂרִים֙ אֶ֔לֶף חֹֽל־ה֣וּא לָעִ֔יר לְמוֹשָׁ֖ב וּלְמִגְרָ֑שׁ וְהָיְתָ֥ה הָעִ֖יר בְּתוֹכֹֽה׃</t>
  </si>
  <si>
    <t>{{מ:פסוק|בראשית|יט|יג}}</t>
  </si>
  <si>
    <t>כִּֽי־מַשְׁחִתִ֣ים אֲנַ֔חְנוּ אֶת־הַמָּק֖וֹם הַזֶּ֑ה {{נוסח|כִּֽי־גָדְלָ֤ה|=ל1 (וכן ברויאר ומג"ה); ראו רשימת ברויאר ב"ספיקות שאין להם הכרע", הערה 8 ובספר טעמי המקרא פרק ח.|ל=כִּֽי־גָֽדְלָ֤ה (!) בשתי געיות (געיה ימנית בגימ"ל)|קורן=כִּי־גָֽדְלָ֤ה (געיה בגימ"ל)}} צַעֲקָתָם֙ אֶת־פְּנֵ֣י יְהֹוָ֔ה וַיְשַׁלְּחֵ֥נוּ יְהֹוָ֖ה לְשַׁחֲתָֽהּ׃</t>
  </si>
  <si>
    <t>{{מ:פסוק|שמואל א|כא|י}}</t>
  </si>
  <si>
    <t>{{מ:פסוק|יחזקאל|מח|טז}}</t>
  </si>
  <si>
    <t>וַיֹּ֣אמֶר הַכֹּהֵ֗ן חֶ֩רֶב֩ גׇּלְיָ֨ת הַפְּלִשְׁתִּ֜י אֲשֶׁר־הִכִּ֣יתָ{{מ:לגרמיה}}בְּעֵ֣מֶק הָאֵלָ֗ה הִנֵּה־הִ֞יא לוּטָ֣ה בַשִּׂמְלָה֮ אַחֲרֵ֣י הָאֵפוֹד֒ אִם־אֹתָ֤הּ תִּֽקַּח־לְךָ֙ קָ֔ח כִּ֣י אֵ֥ין אַחֶ֛רֶת זוּלָתָ֖הּ בָּזֶ֑ה{{פסקא באמצע פסוק|{{סס}}|שמואל א כא י}}וַיֹּ֧אמֶר דָּוִ֛ד אֵ֥ין כָּמ֖וֹהָ תְּנֶ֥נָּה לִּֽי׃</t>
  </si>
  <si>
    <t>וְאֵ֘לֶּה֮ מִדּוֹתֶ֒יהָ֒ פְּאַ֣ת צָפ֗וֹן חֲמֵ֤שׁ מֵאוֹת֙ וְאַרְבַּ֣עַת אֲלָפִ֔ים וּפְאַת־נֶ֕גֶב חֲמֵ֥שׁ {{כתיב ולא קרי|(חמש)}} מֵא֖וֹת וְאַרְבַּ֣עַת אֲלָפִ֑ים וּמִפְּאַ֣ת קָדִ֗ים חֲמֵ֤שׁ מֵאוֹת֙ וְאַרְבַּ֣עַת אֲלָפִ֔ים וּפְאַת־יָ֕מָּה חֲמֵ֥שׁ מֵא֖וֹת וְאַרְבַּ֥עַת אֲלָפִֽים׃</t>
  </si>
  <si>
    <t>{{מ:פסוק|בראשית|יט|יד}}</t>
  </si>
  <si>
    <t>וַיֵּצֵ֨א ל֜וֹט וַיְדַבֵּ֣ר{{מ:לגרמיה}}אֶל־חֲתָנָ֣יו{{מ:לגרמיה}}לֹקְחֵ֣י בְנֹתָ֗יו וַיֹּ֙אמֶר֙ ק֤וּמוּ צְּאוּ֙ מִן־הַמָּק֣וֹם הַזֶּ֔ה כִּֽי־מַשְׁחִ֥ית יְהֹוָ֖ה אֶת־הָעִ֑יר וַיְהִ֥י כִמְצַחֵ֖ק בְּעֵינֵ֥י חֲתָנָֽיו׃</t>
  </si>
  <si>
    <t>{{מ:פסוק|יחזקאל|מח|יז}}</t>
  </si>
  <si>
    <t>וְהָיָ֣ה מִגְרָשׁ֮ לָעִיר֒ צָפ֙וֹנָה֙ חֲמִשִּׁ֣ים וּמָאתַ֔יִם וְנֶ֖גְבָּה חֲמִשִּׁ֣ים וּמָאתָ֑יִם וְקָדִ֙ימָה֙ חֲמִשִּׁ֣ים וּמָאתַ֔יִם וְיָ֖מָּה חֲמִשִּׁ֥ים וּמָאתָֽיִם׃</t>
  </si>
  <si>
    <t>{{מ:פסוק|שמואל א|כא|יא}}</t>
  </si>
  <si>
    <t>{{מ:פסוק|בראשית|יט|טו}}</t>
  </si>
  <si>
    <t>וּכְמוֹ֙ הַשַּׁ֣חַר עָלָ֔ה וַיָּאִ֥יצוּ הַמַּלְאָכִ֖ים בְּל֣וֹט לֵאמֹ֑ר קוּם֩ קַ֨ח אֶֽת־אִשְׁתְּךָ֜ וְאֶת־שְׁתֵּ֤י בְנֹתֶ֙יךָ֙ הַנִּמְצָאֹ֔ת פֶּן־תִּסָּפֶ֖ה בַּעֲוֺ֥ן הָעִֽיר׃</t>
  </si>
  <si>
    <t>וַיָּ֣קׇם דָּוִ֔ד וַיִּבְרַ֥ח בַּיּוֹם־הַה֖וּא מִפְּנֵ֣י שָׁא֑וּל וַיָּבֹ֕א אֶל־אָכִ֖ישׁ מֶ֥לֶךְ גַּֽת׃</t>
  </si>
  <si>
    <t>{{מ:פסוק|יחזקאל|מח|יח}}</t>
  </si>
  <si>
    <t>וְהַנּוֹתָ֨ר בָּאֹ֜רֶךְ לְעֻמַּ֣ת{{מ:לגרמיה}}תְּרוּמַ֣ת הַקֹּ֗דֶשׁ עֲשֶׂ֨רֶת אֲלָפִ֤ים קָדִ֙ימָה֙ וַעֲשֶׂ֤רֶת אֲלָפִים֙ יָ֔מָּה וְהָיָ֕ה לְעֻמַּ֖ת תְּרוּמַ֣ת הַקֹּ֑דֶשׁ וְהָיְתָ֤ה תְבֽוּאָתֹה֙ לְלֶ֔חֶם לְעֹבְדֵ֖י הָעִֽיר׃</t>
  </si>
  <si>
    <t>{{מ:פסוק|בראשית|יט|טז}}</t>
  </si>
  <si>
    <t>{{נוסח|וַֽיִּתְמַהְמָ֓הּ|ל=וַֽיִּתְמַהְמָ֓הּ בגעיה ימנית}}{{מ:לגרמיה}}{{נוסח|וַיַּחֲזִ֨יקוּ|=שש1 ומסורות-אל וטברניות ורמ"ה|ל=וַיַּחֲזִ֨קוּ (כתיב חסר יו"ד)|הערת ברויאר}} הָאֲנָשִׁ֜ים בְּיָד֣וֹ וּבְיַד־אִשְׁתּ֗וֹ וּבְיַד֙ שְׁתֵּ֣י בְנֹתָ֔יו בְּחֶמְלַ֥ת יְהֹוָ֖ה עָלָ֑יו וַיֹּצִאֻ֥הוּ וַיַּנִּחֻ֖הוּ מִח֥וּץ לָעִֽיר׃</t>
  </si>
  <si>
    <t>{{מ:פסוק|שמואל א|כא|יב}}</t>
  </si>
  <si>
    <t>וַיֹּ֨אמְר֜וּ עַבְדֵ֤י אָכִישׁ֙ אֵלָ֔יו הֲלוֹא־זֶ֥ה דָוִ֖ד מֶ֣לֶךְ הָאָ֑רֶץ הֲל֣וֹא לָזֶ֗ה יַעֲנ֤וּ בַמְּחֹלוֹת֙ לֵאמֹ֔ר הִכָּ֤ה שָׁאוּל֙ {{קו"כ-אם|בַּאֲלָפָ֔ו|א-קרי=בַּאֲלָפָ֔יו}} וְדָוִ֖ד {{קו"כ-אם|בְּרִבְבֹתָֽו|א-קרי=בְּרִבְבֹתָֽיו}}׃</t>
  </si>
  <si>
    <t>{{מ:פסוק|יחזקאל|מח|יט}}</t>
  </si>
  <si>
    <t>וְהָעֹבֵ֖ד הָעִ֑יר יַעַבְד֕וּהוּ מִכֹּ֖ל שִׁבְטֵ֥י יִשְׂרָאֵֽל׃</t>
  </si>
  <si>
    <t>{{מ:פסוק|בראשית|יט|יז}}</t>
  </si>
  <si>
    <t>וַיְהִי֩ כְהוֹצִיאָ֨ם אֹתָ֜ם הַח֗וּצָה וַיֹּ֙אמֶר֙ הִמָּלֵ֣ט עַל־נַפְשֶׁ֔ךָ אַל־תַּבִּ֣יט אַחֲרֶ֔יךָ וְאַֽל־תַּעֲמֹ֖ד בְּכׇל־הַכִּכָּ֑ר הָהָ֥רָה הִמָּלֵ֖ט פֶּן־תִּסָּפֶֽה׃</t>
  </si>
  <si>
    <t>{{מ:פסוק|שמואל א|כא|יג}}</t>
  </si>
  <si>
    <t>וַיָּ֧שֶׂם דָּוִ֛ד אֶת־הַדְּבָרִ֥ים הָאֵ֖לֶּה בִּלְבָב֑וֹ וַיִּרָ֣א מְאֹ֔ד מִפְּנֵ֖י אָכִ֥ישׁ מֶלֶךְ־גַּֽת׃</t>
  </si>
  <si>
    <t>{{מ:פסוק|יחזקאל|מח|כ}}</t>
  </si>
  <si>
    <t>כׇּל־הַתְּרוּמָ֗ה חֲמִשָּׁ֤ה וְעֶשְׂרִים֙ אֶ֔לֶף בַּחֲמִשָּׁ֥ה וְעֶשְׂרִ֖ים אָ֑לֶף רְבִיעִ֗ית תָּרִ֙ימוּ֙ אֶת־תְּרוּמַ֣ת הַקֹּ֔דֶשׁ אֶל־אֲחֻזַּ֖ת הָעִֽיר׃</t>
  </si>
  <si>
    <t>{{מ:פסוק|בראשית|יט|יח}}</t>
  </si>
  <si>
    <t>וַיֹּ֥אמֶר ל֖וֹט אֲלֵהֶ֑ם אַל־נָ֖א אֲדֹנָֽי׃</t>
  </si>
  <si>
    <t>{{מ:פסוק|שמואל א|כא|יד}}</t>
  </si>
  <si>
    <t>וַיְשַׁנּ֤וֹ אֶת־טַעְמוֹ֙ בְּעֵ֣ינֵיהֶ֔ם וַיִּתְהֹלֵ֖ל בְּיָדָ֑ם וַיְתָו֙ עַל־דַּלְת֣וֹת הַשַּׁ֔עַר וַיּ֥וֹרֶד רִיר֖וֹ אֶל־זְקָנֽוֹ׃</t>
  </si>
  <si>
    <t>{{מ:פסוק|בראשית|יט|יט}}</t>
  </si>
  <si>
    <t>{{מ:פסוק|יחזקאל|מח|כא}}</t>
  </si>
  <si>
    <t>הִנֵּה־נָ֠א מָצָ֨א עַבְדְּךָ֣ חֵן֮ בְּעֵינֶ֒יךָ֒ וַתַּגְדֵּ֣ל חַסְדְּךָ֗ אֲשֶׁ֤ר עָשִׂ֙יתָ֙ עִמָּדִ֔י לְהַחֲי֖וֹת אֶת־נַפְשִׁ֑י וְאָנֹכִ֗י לֹ֤א אוּכַל֙ לְהִמָּלֵ֣ט הָהָ֔רָה פֶּן־תִּדְבָּקַ֥נִי הָרָעָ֖ה וָמַֽתִּי׃</t>
  </si>
  <si>
    <t>וְהַנּוֹתָ֣ר לַנָּשִׂ֣יא מִזֶּ֣ה{{מ:פסק}}וּמִזֶּ֣ה{{מ:פסק}}לִתְרֽוּמַת־הַקֹּ֣דֶשׁ וְלַאֲחֻזַּ{{ירח בן יומו}}ת הָעִ֟יר אֶל־פְּנֵ֣י חֲמִשָּׁה֩ וְעֶשְׂרִ֨ים אֶ֥לֶף{{מ:פסק}}תְּרוּמָה֮ עַד־גְּב֣וּל קָדִ֒ימָה֒ וְיָ֗מָּה עַל־פְּ֠נֵ֠י חֲמִשָּׁ֨ה וְעֶשְׂרִ֥ים אֶ֙לֶף֙ עַל־גְּב֣וּל יָ֔מָּה לְעֻמַּ֥ת חֲלָקִ֖ים לַנָּשִׂ֑יא וְהָֽיְתָה֙ תְּרוּמַ֣ת הַקֹּ֔דֶשׁ וּמִקְדַּ֥שׁ הַבַּ֖יִת בְּתוֹכֹֽה׃</t>
  </si>
  <si>
    <t>{{מ:פסוק|שמואל א|כא|טו}}</t>
  </si>
  <si>
    <t>וַיֹּ֥אמֶר אָכִ֖ישׁ אֶל־עֲבָדָ֑יו הִנֵּ֤ה תִרְאוּ֙ אִ֣ישׁ מִשְׁתַּגֵּ֔עַ לָ֛מָּה תָּבִ֥יאוּ אֹת֖וֹ אֵלָֽי׃</t>
  </si>
  <si>
    <t>{{מ:פסוק|יחזקאל|מח|כב}}</t>
  </si>
  <si>
    <t>וּמֵאֲחֻזַּ֤ת הַלְוִיִּם֙ וּמֵאֲחֻזַּ֣ת הָעִ֔יר בְּת֛וֹךְ אֲשֶׁ֥ר לַנָּשִׂ֖יא יִהְיֶ֑ה בֵּ֣ין{{מ:לגרמיה}}גְּב֣וּל יְהוּדָ֗ה וּבֵין֙ גְּב֣וּל בִּנְיָמִ֔ן לַנָּשִׂ֖יא יִהְיֶֽה׃</t>
  </si>
  <si>
    <t>{{מ:פסוק|בראשית|יט|כ}}</t>
  </si>
  <si>
    <t>הִנֵּה־נָ֠א הָעִ֨יר הַזֹּ֧את קְרֹבָ֛ה לָנ֥וּס שָׁ֖מָּה {{נוסח|וְהִ֣וא|=שש1 ומסורת-ל וטברניות ורמ"ה|ל=וְהִ֣יא (כתיב יו"ד)|הערת ברויאר}} מִצְעָ֑ר אִמָּלְטָ֨ה נָּ֜א שָׁ֗מָּה הֲלֹ֥א מִצְעָ֛ר הִ֖וא וּתְחִ֥י נַפְשִֽׁי׃</t>
  </si>
  <si>
    <t>{{מ:פסוק|יחזקאל|מח|כג}}</t>
  </si>
  <si>
    <t>וְיֶ֖תֶר הַשְּׁבָטִ֑ים מִפְּאַ֥ת קָדִ֛ימָה עַד־פְּאַת־יָ֖מָּה בִּנְיָמִ֥ן אֶחָֽד׃</t>
  </si>
  <si>
    <t>{{מ:פסוק|שמואל א|כא|טז}}</t>
  </si>
  <si>
    <t>חֲסַ֤ר מְשֻׁגָּעִים֙ אָ֔נִי כִּֽי־הֲבֵאתֶ֣ם אֶת־זֶ֔ה לְהִשְׁתַּגֵּ֖עַ עָלָ֑י הֲזֶ֖ה יָב֥וֹא אֶל־בֵּיתִֽי׃</t>
  </si>
  <si>
    <t>{{מ:פסוק|בראשית|יט|כא|עלייה=רביעי}}</t>
  </si>
  <si>
    <t>וַיֹּ֣אמֶר אֵלָ֔יו הִנֵּה֙ נָשָׂ֣אתִי פָנֶ֔יךָ גַּ֖ם לַדָּבָ֣ר הַזֶּ֑ה לְבִלְתִּ֛י {{נוסח|הׇפְכִּ֥י|=א(ס)ל &lt;דגש? כן&gt;}} אֶת־הָעִ֖יר אֲשֶׁ֥ר דִּבַּֽרְתָּ׃</t>
  </si>
  <si>
    <t>{{מ:פסוק|יחזקאל|מח|כד}}</t>
  </si>
  <si>
    <t>וְעַ֣ל{{מ:לגרמיה}}גְּב֣וּל בִּנְיָמִ֗ן מִפְּאַ֥ת קָדִ֛ימָה עַד־פְּאַת־יָ֖מָּה שִׁמְע֥וֹן אֶחָֽד׃</t>
  </si>
  <si>
    <t>{{מ:פסוק|בראשית|יט|כב}}</t>
  </si>
  <si>
    <t>מַהֵר֙ הִמָּלֵ֣ט שָׁ֔מָּה כִּ֣י לֹ֤א אוּכַל֙ לַעֲשׂ֣וֹת דָּבָ֔ר עַד־בֹּאֲךָ֖ שָׁ֑מָּה עַל־כֵּ֛ן קָרָ֥א שֵׁם־הָעִ֖יר צֽוֹעַר׃</t>
  </si>
  <si>
    <t>{{מ:פסוק|יחזקאל|מח|כה}}</t>
  </si>
  <si>
    <t>וְעַ֣ל{{מ:לגרמיה}}גְּב֣וּל שִׁמְע֗וֹן מִפְּאַ֥ת קָדִ֛ימָה עַד־פְּאַת־יָ֖מָּה יִשָּׂשכָ֥ר אֶחָֽד׃</t>
  </si>
  <si>
    <t>ספר שמואל/שמ"א כב</t>
  </si>
  <si>
    <t>{{מ:פסוק|בראשית|יט|כג}}</t>
  </si>
  <si>
    <t>הַשֶּׁ֖מֶשׁ יָצָ֣א עַל־הָאָ֑רֶץ וְל֖וֹט בָּ֥א צֹֽעֲרָה׃</t>
  </si>
  <si>
    <t>{{מ:פסוק|יחזקאל|מח|כו}}</t>
  </si>
  <si>
    <t>וְעַ֣ל{{מ:לגרמיה}}גְּב֣וּל יִשָּׂשכָ֗ר מִפְּאַ֥ת קָדִ֛ימָה עַד־פְּאַת־יָ֖מָּה זְבוּלֻ֥ן אֶחָֽד׃</t>
  </si>
  <si>
    <t>{{מ:פסוק|בראשית|יט|כד}}</t>
  </si>
  <si>
    <t>{{נוסח|וַֽיהֹוָ֗ה|ל=וַֽיהוָ֗ה בגעיה ימנית}} הִמְטִ֧יר עַל־סְדֹ֛ם וְעַל־עֲמֹרָ֖ה גׇּפְרִ֣ית וָאֵ֑שׁ מֵאֵ֥ת יְהֹוָ֖ה מִן־הַשָּׁמָֽיִם׃</t>
  </si>
  <si>
    <t>{{מ:פסוק|יחזקאל|מח|כז}}</t>
  </si>
  <si>
    <t>{{מ:פסוק|שמואל א|כב|א}}</t>
  </si>
  <si>
    <t>וְעַ֣ל{{מ:לגרמיה}}גְּב֣וּל זְבוּלֻ֗ן מִפְּאַ֥ת קָדִ֛מָה עַד־פְּאַת־יָ֖מָּה גָּ֥ד אֶחָֽד׃</t>
  </si>
  <si>
    <t>וַיֵּ֤לֶךְ דָּוִד֙ מִשָּׁ֔ם וַיִּמָּלֵ֖ט אֶל־מְעָרַ֣ת עֲדֻלָּ֑ם וַיִּשְׁמְע֤וּ אֶחָיו֙ וְכׇל־בֵּ֣ית אָבִ֔יו וַיֵּרְד֥וּ אֵלָ֖יו שָֽׁמָּה׃</t>
  </si>
  <si>
    <t>{{מ:פסוק|בראשית|יט|כה}}</t>
  </si>
  <si>
    <t>{{נוסח|וַֽיַּהֲפֹךְ֙|ל=וַֽיַּהֲפֹךְ֙ בגעיה ימנית}} אֶת־הֶעָרִ֣ים הָאֵ֔ל וְאֵ֖ת כׇּל־הַכִּכָּ֑ר וְאֵת֙ כׇּל־יֹשְׁבֵ֣י הֶעָרִ֔ים וְצֶ֖מַח הָאֲדָמָֽה׃</t>
  </si>
  <si>
    <t>{{מ:פסוק|יחזקאל|מח|כח}}</t>
  </si>
  <si>
    <t>וְעַל֙ גְּב֣וּל גָּ֔ד אֶל־פְּאַ֖ת נֶ֣גֶב תֵּימָ֑נָה וְהָיָ֨ה גְב֜וּל מִתָּמָ֗ר מֵ֚י מְרִיבַ֣ת קָדֵ֔שׁ נַחֲלָ֖ה עַל־הַיָּ֥ם הַגָּדֽוֹל׃</t>
  </si>
  <si>
    <t>{{מ:פסוק|שמואל א|כב|ב}}</t>
  </si>
  <si>
    <t>וַיִּֽתְקַבְּצ֣וּ אֵ֠לָ֠יו כׇּל־אִ֨ישׁ מָצ֜וֹק וְכׇל־אִ֨ישׁ אֲשֶׁר־ל֤וֹ נֹשֶׁא֙ וְכׇל־אִ֣ישׁ מַר־נֶ֔פֶשׁ וַיְהִ֥י עֲלֵיהֶ֖ם לְשָׂ֑ר וַיִּהְי֣וּ עִמּ֔וֹ כְּאַרְבַּ֥ע מֵא֖וֹת אִֽישׁ׃</t>
  </si>
  <si>
    <t>{{מ:פסוק|בראשית|יט|כו}}</t>
  </si>
  <si>
    <t>וַתַּבֵּ֥ט אִשְׁתּ֖וֹ מֵאַחֲרָ֑יו וַתְּהִ֖י נְצִ֥יב מֶֽלַח׃</t>
  </si>
  <si>
    <t>{{מ:פסוק|יחזקאל|מח|כט}}</t>
  </si>
  <si>
    <t>זֹ֥את הָאָ֛רֶץ אֲשֶׁר־תַּפִּ֥ילוּ מִֽנַּחֲלָ֖ה לְשִׁבְטֵ֣י יִשְׂרָאֵ֑ל וְאֵ֙לֶּה֙ מַחְלְקוֹתָ֔ם נְאֻ֖ם אֲדֹנָ֥י יֱהֹוִֽה׃</t>
  </si>
  <si>
    <t>{{מ:פסוק|בראשית|יט|כז}}</t>
  </si>
  <si>
    <t>וַיַּשְׁכֵּ֥ם אַבְרָהָ֖ם בַּבֹּ֑קֶר {{נוסח|אֶ֨ל־הַמָּק֔וֹם|=ש1 ובדפוסים|ל=אֶל־הַ֨מָּק֔וֹם (מקום המתיגה)|הערת ברויאר}} אֲשֶׁר־עָ֥מַד שָׁ֖ם אֶת־פְּנֵ֥י יְהֹוָֽה׃</t>
  </si>
  <si>
    <t>{{מ:פסוק|יחזקאל|מח|ל}}</t>
  </si>
  <si>
    <t>וְאֵ֖לֶּה תּוֹצְאֹ֣ת הָעִ֑יר מִפְּאַ֣ת צָפ֔וֹן חֲמֵ֥שׁ מֵא֛וֹת וְאַרְבַּ֥עַת אֲלָפִ֖ים מִדָּֽה׃</t>
  </si>
  <si>
    <t>{{מ:פסוק|בראשית|יט|כח}}</t>
  </si>
  <si>
    <t>וַיַּשְׁקֵ֗ף עַל־פְּנֵ֤י סְדֹם֙ וַעֲמֹרָ֔ה {{נוסח|וְעַֽל־כׇּל־פְּנֵ֖י|=לש ("ועל" מוקפת"|ש1=&lt;וְעַ֥ל כׇּל־פְּנֵ֖י&gt; ובדפוסים ("ועל" בטעם מרכא)}} אֶ֣רֶץ הַכִּכָּ֑ר וַיַּ֗רְא וְהִנֵּ֤ה עָלָה֙ קִיטֹ֣ר הָאָ֔רֶץ כְּקִיטֹ֖ר הַכִּבְשָֽׁן׃</t>
  </si>
  <si>
    <t>{{מ:פסוק|שמואל א|כב|ג}}</t>
  </si>
  <si>
    <t>{{מ:פסוק|יחזקאל|מח|לא}}</t>
  </si>
  <si>
    <t>וַיֵּ֧לֶךְ דָּוִ֛ד מִשָּׁ֖ם מִצְפֵּ֣ה מוֹאָ֑ב וַיֹּ֣אמֶר{{מ:לגרמיה}}אֶל־מֶ֣לֶךְ מוֹאָ֗ב יֵֽצֵא־נָ֞א אָבִ֤י וְאִמִּי֙ אִתְּכֶ֔ם עַ֚ד אֲשֶׁ֣ר אֵדַ֔ע מַה־יַּעֲשֶׂה־לִּ֖י אֱלֹהִֽים׃</t>
  </si>
  <si>
    <t>וְשַׁעֲרֵ֣י הָעִ֗יר עַל־שְׁמוֹת֙ שִׁבְטֵ֣י יִשְׂרָאֵ֔ל שְׁעָרִ֥ים שְׁלוֹשָׁ֖ה צָפ֑וֹנָה שַׁ֣עַר רְאוּבֵ֞ן אֶחָ֗ד שַׁ֤עַר יְהוּדָה֙ אֶחָ֔ד שַׁ֥עַר לֵוִ֖י אֶחָֽד׃</t>
  </si>
  <si>
    <t>{{מ:פסוק|בראשית|יט|כט}}</t>
  </si>
  <si>
    <t>{{מ:פסוק|יחזקאל|מח|לב}}</t>
  </si>
  <si>
    <t>{{מ:פסוק|שמואל א|כב|ד}}</t>
  </si>
  <si>
    <t>וַיְהִ֗י בְּשַׁחֵ֤ת אֱלֹהִים֙ אֶת־עָרֵ֣י הַכִּכָּ֔ר וַיִּזְכֹּ֥ר אֱלֹהִ֖ים אֶת־אַבְרָהָ֑ם וַיְשַׁלַּ֤ח אֶת־לוֹט֙ מִתּ֣וֹךְ הַהֲפֵכָ֔ה בַּהֲפֹךְ֙ אֶת־הֶ֣עָרִ֔ים אֲשֶׁר־יָשַׁ֥ב בָּהֵ֖ן לֽוֹט׃</t>
  </si>
  <si>
    <t>וְאֶל־פְּאַ֣ת קָדִ֗ימָה חֲמֵ֤שׁ מֵאוֹת֙ וְאַרְבַּ֣עַת אֲלָפִ֔ים וּשְׁעָרִ֖ים שְׁלֹשָׁ֑ה וְשַׁ֨עַר יוֹסֵ֜ף אֶחָ֗ד שַׁ֤עַר בִּנְיָמִן֙ אֶחָ֔ד שַׁ֥עַר דָּ֖ן אֶחָֽד׃</t>
  </si>
  <si>
    <t>וַיַּנְחֵ֕ם אֶת־פְּנֵ֖י מֶ֣לֶךְ מוֹאָ֑ב וַיֵּשְׁב֣וּ עִמּ֔וֹ כׇּל־יְמֵ֥י הֱיוֹת־דָּוִ֖ד בַּמְּצוּדָֽה׃</t>
  </si>
  <si>
    <t>{{מ:פסוק|בראשית|יט|ל}}</t>
  </si>
  <si>
    <t>{{מ:פסוק|יחזקאל|מח|לג}}</t>
  </si>
  <si>
    <t>וַיַּ֩עַל֩ ל֨וֹט מִצּ֜וֹעַר וַיֵּ֣שֶׁב בָּהָ֗ר וּשְׁתֵּ֤י בְנֹתָיו֙ עִמּ֔וֹ כִּ֥י יָרֵ֖א לָשֶׁ֣בֶת בְּצ֑וֹעַר וַיֵּ֙שֶׁב֙ בַּמְּעָרָ֔ה ה֖וּא וּשְׁתֵּ֥י בְנֹתָֽיו׃</t>
  </si>
  <si>
    <t>וּפְאַת־נֶ֗גְבָּה חֲמֵ֨שׁ מֵא֜וֹת וְאַרְבַּ֤עַת אֲלָפִים֙ מִדָּ֔ה וּשְׁעָרִ֖ים שְׁלֹשָׁ֑ה שַׁ֣עַר שִׁמְע֞וֹן אֶחָ֗ד שַׁ֤עַר יִשָּׂשכָר֙ אֶחָ֔ד שַׁ֥עַר זְבוּלֻ֖ן אֶחָֽד׃</t>
  </si>
  <si>
    <t>{{מ:פסוק|שמואל א|כב|ה}}</t>
  </si>
  <si>
    <t>וַיֹּ֩אמֶר֩ גָּ֨ד הַנָּבִ֜יא אֶל־דָּוִ֗ד לֹ֤א תֵשֵׁב֙ בַּמְּצוּדָ֔ה לֵ֥ךְ וּבָֽאתָ־לְּךָ֖ אֶ֣רֶץ יְהוּדָ֑ה וַיֵּ֣לֶךְ דָּוִ֔ד וַיָּבֹ֖א יַ֥עַר חָֽרֶת׃</t>
  </si>
  <si>
    <t>{{מ:פסוק|בראשית|יט|לא}}</t>
  </si>
  <si>
    <t>{{מ:פסוק|יחזקאל|מח|לד}}</t>
  </si>
  <si>
    <t>וַתֹּ֧אמֶר הַבְּכִירָ֛ה אֶל־הַצְּעִירָ֖ה אָבִ֣ינוּ זָקֵ֑ן וְאִ֨ישׁ אֵ֤ין בָּאָ֙רֶץ֙ לָב֣וֹא עָלֵ֔ינוּ כְּדֶ֖רֶךְ כׇּל־הָאָֽרֶץ׃</t>
  </si>
  <si>
    <t>פְּאַת־יָ֗מָּה חֲמֵ֤שׁ מֵאוֹת֙ וְאַרְבַּ֣עַת אֲלָפִ֔ים שַׁעֲרֵיהֶ֖ם שְׁלֹשָׁ֑ה שַׁ֣עַר גָּ֞ד אֶחָ֗ד שַׁ֤עַר אָשֵׁר֙ אֶחָ֔ד שַׁ֥עַר נַפְתָּלִ֖י אֶחָֽד׃</t>
  </si>
  <si>
    <t>{{מ:פסוק|שמואל א|כב|ו}}</t>
  </si>
  <si>
    <t>וַיִּשְׁמַ֣ע שָׁא֔וּל כִּ֚י נוֹדַ֣ע דָּוִ֔ד וַאֲנָשִׁ֖ים אֲשֶׁ֣ר אִתּ֑וֹ וְשָׁאוּל֩ יוֹשֵׁ֨ב בַּגִּבְעָ֜ה תַּֽחַת־הָאֶ֤שֶׁל בָּֽרָמָה֙ וַחֲנִית֣וֹ בְיָד֔וֹ וְכׇל־עֲבָדָ֖יו נִצָּבִ֥ים עָלָֽיו׃</t>
  </si>
  <si>
    <t>{{מ:פסוק|בראשית|יט|לב}}</t>
  </si>
  <si>
    <t>{{מ:פסוק|יחזקאל|מח|לה}}</t>
  </si>
  <si>
    <t>לְכָ֨ה נַשְׁקֶ֧ה אֶת־אָבִ֛ינוּ יַ֖יִן וְנִשְׁכְּבָ֣ה עִמּ֑וֹ וּנְחַיֶּ֥ה מֵאָבִ֖ינוּ זָֽרַע׃</t>
  </si>
  <si>
    <t>סָבִ֕יב שְׁמֹנָ֥ה עָשָׂ֖ר אָ֑לֶף וְשֵׁם־הָעִ֥יר מִיּ֖וֹם יְהֹוָ֥ה{{מ:פסק}}שָֽׁמָּה׃</t>
  </si>
  <si>
    <t>{{מ:פסוק|בראשית|יט|לג}}</t>
  </si>
  <si>
    <t>וַתַּשְׁקֶ֧יןָ אֶת־אֲבִיהֶ֛ן יַ֖יִן בַּלַּ֣יְלָה ה֑וּא וַתָּבֹ֤א הַבְּכִירָה֙ וַתִּשְׁכַּ֣ב אֶת־אָבִ֔יהָ וְלֹֽא־יָדַ֥ע בְּשִׁכְבָ֖הּ {{נוסח|{{מ:אות מנוקדת|וּבְקוּׄמָֽהּ|בראשית יט לג}}|=ל ובדפוסים|הקלדה=וּבְקׄוּמָֽהּ (הנקודה בקו"ף ואף העירו על כך!) אבל כנראה הוחלפה אצלם הנקודה בעיגול המסורה בטעות.}}׃</t>
  </si>
  <si>
    <t>{{מ:פסוק|שמואל א|כב|ז}}</t>
  </si>
  <si>
    <t>וַיֹּ֣אמֶר שָׁא֗וּל לַֽעֲבָדָיו֙ הַנִּצָּבִ֣ים עָלָ֔יו שִׁמְעוּ־נָ֖א בְּנֵ֣י יְמִינִ֑י גַּם־לְכֻלְּכֶ֗ם יִתֵּ֤ן בֶּן־יִשַׁי֙ שָׂד֣וֹת וּכְרָמִ֔ים לְכֻלְּכֶ֣ם יָשִׂ֔ים שָׂרֵ֥י אֲלָפִ֖ים וְשָׂרֵ֥י מֵאֽוֹת׃</t>
  </si>
  <si>
    <t>ספר תרי עשר/הושע א</t>
  </si>
  <si>
    <t>{{מ:פסוק|בראשית|יט|לד}}</t>
  </si>
  <si>
    <t>{{נוסח|וַֽיְהִי֙|ל=וַֽיְהִי֙ בגעיה ימנית}} {{מ:קמץ|ד=מִֽמׇּחֳרָ֔ת|ס=מִֽמָּחֳרָ֔ת}} וַתֹּ֤אמֶר הַבְּכִירָה֙ אֶל־הַצְּעִירָ֔ה הֵן־שָׁכַ֥בְתִּי אֶ֖מֶשׁ אֶת־אָבִ֑י נַשְׁקֶ֨נּוּ יַ֜יִן גַּם־הַלַּ֗יְלָה וּבֹ֙אִי֙ שִׁכְבִ֣י עִמּ֔וֹ וּנְחַיֶּ֥ה מֵאָבִ֖ינוּ זָֽרַע׃</t>
  </si>
  <si>
    <t>{{מ:פסוק|שמואל א|כב|ח}}</t>
  </si>
  <si>
    <t>כִּי֩ קְשַׁרְתֶּ֨ם כֻּלְּכֶ֜ם עָלַ֗י וְאֵין־גֹּלֶ֤ה אֶת־אׇזְנִי֙ בִּכְרׇת־בְּנִ֣י עִם־בֶּן־יִשַׁ֔י וְאֵין־חֹלֶ֥ה מִכֶּ֛ם עָלַ֖י וְגֹלֶ֣ה אֶת־אׇזְנִ֑י כִּ֣י הֵקִים֩ בְּנִ֨י אֶת־עַבְדִּ֥י עָלַ֛י לְאֹרֵ֖ב כַּיּ֥וֹם הַזֶּֽה׃</t>
  </si>
  <si>
    <t>{{מ:ספר חדש|תרי עשר}}{{רווח בתרי עשר|הושע}}</t>
  </si>
  <si>
    <t>{{מ:פסוק|בראשית|יט|לה}}</t>
  </si>
  <si>
    <t>{{מ:פסוק|הושע|א|א|סדר=א}}</t>
  </si>
  <si>
    <t>וַתַּשְׁקֶ֜יןָ גַּ֣ם בַּלַּ֧יְלָה הַה֛וּא אֶת־אֲבִיהֶ֖ן יָ֑יִן וַתָּ֤קׇם הַצְּעִירָה֙ וַתִּשְׁכַּ֣ב עִמּ֔וֹ וְלֹֽא־יָדַ֥ע בְּשִׁכְבָ֖הּ וּבְקֻמָֽהּ׃</t>
  </si>
  <si>
    <t>דְּבַר־יְהֹוָ֣ה{{מ:לגרמיה}}אֲשֶׁ֣ר הָיָ֗ה אֶל־הוֹשֵׁ֙עַ֙ בֶּן־בְּאֵרִ֔י בִּימֵ֨י עֻזִּיָּ֥ה יוֹתָ֛ם אָחָ֥ז יְחִזְקִיָּ֖ה מַלְכֵ֣י יְהוּדָ֑ה וּבִימֵ֛י יָרׇבְעָ֥ם בֶּן־יוֹאָ֖שׁ מֶ֥לֶךְ יִשְׂרָאֵֽל׃</t>
  </si>
  <si>
    <t>{{מ:פסוק|שמואל א|כב|ט}}</t>
  </si>
  <si>
    <t>וַיַּ֜עַן דֹּאֵ֣ג הָאֲדֹמִ֗י וְה֛וּא נִצָּ֥ב עַל־עַבְדֵֽי־שָׁא֖וּל וַיֹּאמַ֑ר רָאִ֙יתִי֙ אֶת־בֶּן־יִשַׁ֔י בָּ֣א נֹ֔בֶה אֶל־אֲחִימֶ֖לֶךְ בֶּן־אֲחִטֽוּב׃</t>
  </si>
  <si>
    <t>{{מ:פסוק|בראשית|יט|לו}}</t>
  </si>
  <si>
    <t>{{נוסח|וַֽתַּהֲרֶ֛יןָ|ל=וַֽתַּהֲרֶ֛יןָ בגעיה ימנית}} שְׁתֵּ֥י בְנֽוֹת־ל֖וֹט מֵאֲבִיהֶֽן׃</t>
  </si>
  <si>
    <t>{{מ:פסוק|הושע|א|ב}}</t>
  </si>
  <si>
    <t>תְּחִלַּ֥ת דִּבֶּר־יְהֹוָ֖ה בְּהוֹשֵׁ֑עַ{{פסקא באמצע פסוק|{{פפ}}|הושע א ב|א=רווח של שורה ריקה}}וַיֹּ֨אמֶר יְהֹוָ֜ה אֶל־הוֹשֵׁ֗עַ לֵ֣ךְ קַח־לְךָ֞ אֵ֤שֶׁת זְנוּנִים֙ וְיַלְדֵ֣י זְנוּנִ֔ים כִּֽי־זָנֹ֤ה תִזְנֶה֙ הָאָ֔רֶץ מֵאַחֲרֵ֖י יְהֹוָֽה׃</t>
  </si>
  <si>
    <t>{{מ:פסוק|שמואל א|כב|י}}</t>
  </si>
  <si>
    <t>וַיִּשְׁאַל־לוֹ֙ בַּֽיהֹוָ֔ה וְצֵידָ֖ה נָ֣תַן ל֑וֹ וְאֵ֗ת חֶ֛רֶב גׇּלְיָ֥ת הַפְּלִשְׁתִּ֖י נָ֥תַן לֽוֹ׃</t>
  </si>
  <si>
    <t>{{מ:פסוק|בראשית|יט|לז}}</t>
  </si>
  <si>
    <t>{{מ:פסוק|הושע|א|ג}}</t>
  </si>
  <si>
    <t>וַיֵּ֙לֶךְ֙ וַיִּקַּ֔ח אֶת־גֹּ֖מֶר בַּת־דִּבְלָ֑יִם וַתַּ֥הַר וַתֵּלֶד־ל֖וֹ בֵּֽן׃</t>
  </si>
  <si>
    <t>וַתֵּ֤לֶד הַבְּכִירָה֙ בֵּ֔ן וַתִּקְרָ֥א שְׁמ֖וֹ מוֹאָ֑ב ה֥וּא אֲבִֽי־מוֹאָ֖ב עַד־הַיּֽוֹם׃</t>
  </si>
  <si>
    <t>{{מ:פסוק|הושע|א|ד}}</t>
  </si>
  <si>
    <t>{{מ:פסוק|שמואל א|כב|יא}}</t>
  </si>
  <si>
    <t>{{מ:פסוק|בראשית|יט|לח}}</t>
  </si>
  <si>
    <t>וַיֹּ֤אמֶר יְהֹוָה֙ אֵלָ֔יו קְרָ֥א שְׁמ֖וֹ יִזְרְעֶ֑אל כִּי־ע֣וֹד מְעַ֗ט וּפָ֨קַדְתִּ֜י אֶת־דְּמֵ֤י יִזְרְעֶאל֙ עַל־בֵּ֣ית יֵה֔וּא וְהִ֨שְׁבַּתִּ֔י מַמְלְכ֖וּת בֵּ֥ית יִשְׂרָאֵֽל׃</t>
  </si>
  <si>
    <t>וְהַצְּעִירָ֤ה גַם־הִוא֙ יָ֣לְדָה בֵּ֔ן וַתִּקְרָ֥א שְׁמ֖וֹ בֶּן־עַמִּ֑י ה֛וּא אֲבִ֥י בְנֵֽי־עַמּ֖וֹן עַד־הַיּֽוֹם׃</t>
  </si>
  <si>
    <t>וַיִּשְׁלַ֣ח הַמֶּ֡לֶךְ לִקְרֹא֩ אֶת־אֲחִימֶ֨לֶךְ בֶּן־אֲחִיט֜וּב הַכֹּהֵ֗ן וְאֵ֨ת כׇּל־בֵּ֥ית אָבִ֛יו הַכֹּהֲנִ֖ים אֲשֶׁ֣ר בְּנֹ֑ב וַיָּבֹ֥אוּ כֻלָּ֖ם אֶל־הַמֶּֽלֶךְ׃</t>
  </si>
  <si>
    <t>{{מ:פסוק|הושע|א|ה}}</t>
  </si>
  <si>
    <t>וְהָיָ֖ה בַּיּ֣וֹם הַה֑וּא וְשָֽׁבַרְתִּי֙ אֶת־קֶ֣שֶׁת יִשְׂרָאֵ֔ל בְּעֵ֖מֶק יִזְרְעֶֽאל׃</t>
  </si>
  <si>
    <t>{{מ:פסוק|שמואל א|כב|יב}}</t>
  </si>
  <si>
    <t>וַיֹּ֣אמֶר שָׁא֔וּל שְֽׁמַֽע־נָ֖א בֶּן־אֲחִיט֑וּב וַיֹּ֖אמֶר הִנְנִ֥י אֲדֹנִֽי׃</t>
  </si>
  <si>
    <t>ספר בראשית/כ</t>
  </si>
  <si>
    <t>{{מ:פסוק|הושע|א|ו}}</t>
  </si>
  <si>
    <t>וַתַּ֤הַר עוֹד֙ וַתֵּ֣לֶד בַּ֔ת וַיֹּ֣אמֶר ל֔וֹ קְרָ֥א שְׁמָ֖הּ לֹ֣א רֻחָ֑מָה כִּי֩ לֹ֨א אוֹסִ֜יף ע֗וֹד אֲרַחֵם֙ אֶת־בֵּ֣ית יִשְׂרָאֵ֔ל כִּֽי־נָשֹׂ֥א אֶשָּׂ֖א לָהֶֽם׃</t>
  </si>
  <si>
    <t>{{מ:פסוק|שמואל א|כב|יג}}</t>
  </si>
  <si>
    <t>וַיֹּ֤אמֶר אֵלָו֙ שָׁא֔וּל לָ֚מָּה קְשַׁרְתֶּ֣ם עָלַ֔י אַתָּ֖ה וּבֶן־יִשָׁ֑י בְּתִתְּךָ֨ ל֜וֹ לֶ֣חֶם וְחֶ֗רֶב וְשָׁא֥וֹל לוֹ֙ בֵּֽאלֹהִ֔ים לָק֥וּם אֵלַ֛י לְאֹרֵ֖ב כַּיּ֥וֹם הַזֶּֽה׃</t>
  </si>
  <si>
    <t>{{מ:פסוק|הושע|א|ז}}</t>
  </si>
  <si>
    <t>{{מ:פסוק|בראשית|כ|א|סדר=יז}}</t>
  </si>
  <si>
    <t>וְאֶת־בֵּ֤ית יְהוּדָה֙ אֲרַחֵ֔ם וְהוֹשַׁעְתִּ֖ים בַּיהֹוָ֣ה אֱלֹהֵיהֶ֑ם וְלֹ֣א אוֹשִׁיעֵ֗ם בְּקֶ֤שֶׁת וּבְחֶ֙רֶב֙ וּבְמִלְחָמָ֔ה בְּסוּסִ֖ים וּבְפָרָשִֽׁים׃</t>
  </si>
  <si>
    <t>וַיִּסַּ֨ע מִשָּׁ֤ם אַבְרָהָם֙ אַ֣רְצָה הַנֶּ֔גֶב וַיֵּ֥שֶׁב בֵּין־קָדֵ֖שׁ וּבֵ֣ין שׁ֑וּר וַיָּ֖גׇר בִּגְרָֽר׃</t>
  </si>
  <si>
    <t>{{מ:פסוק|שמואל א|כב|יד}}</t>
  </si>
  <si>
    <t>{{מ:פסוק|בראשית|כ|ב}}</t>
  </si>
  <si>
    <t>וַיַּ֧עַן אֲחִימֶ֛לֶךְ אֶת־הַמֶּ֖לֶךְ וַיֹּאמַ֑ר וּמִ֤י בְכׇל־עֲבָדֶ֙יךָ֙ כְּדָוִ֣ד נֶאֱמָ֔ן וַחֲתַ֥ן הַמֶּ֛לֶךְ וְסָ֥ר אֶל־מִשְׁמַעְתֶּ֖ךָ וְנִכְבָּ֥ד בְּבֵיתֶֽךָ׃</t>
  </si>
  <si>
    <t>וַיֹּ֧אמֶר אַבְרָהָ֛ם אֶל־שָׂרָ֥ה אִשְׁתּ֖וֹ אֲחֹ֣תִי הִ֑וא וַיִּשְׁלַ֗ח אֲבִימֶ֙לֶךְ֙ מֶ֣לֶךְ גְּרָ֔ר וַיִּקַּ֖ח אֶת־שָׂרָֽה׃</t>
  </si>
  <si>
    <t>{{מ:פסוק|הושע|א|ח}}</t>
  </si>
  <si>
    <t>וַתִּגְמֹ֖ל אֶת־לֹ֣א רֻחָ֑מָה וַתַּ֖הַר וַתֵּ֥לֶד בֵּֽן׃</t>
  </si>
  <si>
    <t>{{מ:פסוק|בראשית|כ|ג}}</t>
  </si>
  <si>
    <t>וַיָּבֹ֧א אֱלֹהִ֛ים אֶל־אֲבִימֶ֖לֶךְ בַּחֲל֣וֹם הַלָּ֑יְלָה וַיֹּ֣אמֶר ל֗וֹ הִנְּךָ֥ מֵת֙ עַל־הָאִשָּׁ֣ה אֲשֶׁר־לָקַ֔חְתָּ וְהִ֖וא בְּעֻ֥לַת בָּֽעַל׃</t>
  </si>
  <si>
    <t>{{מ:פסוק|שמואל א|כב|טו}}</t>
  </si>
  <si>
    <t>הַיּ֧וֹם הַחִלֹּ֛תִי {{כו"ק|לשאול|לִשְׁאָל}}־ל֥וֹ בֵאלֹהִ֖ים חָלִ֣ילָה לִּ֑י אַל־יָשֵׂם֩ הַמֶּ֨לֶךְ בְּעַבְדּ֤וֹ דָבָר֙ בְּכׇל־בֵּ֣ית אָבִ֔י כִּ֠י לֹֽא־יָדַ֤ע עַבְדְּךָ֙ בְּכׇל־זֹ֔את דָּבָ֥ר קָטֹ֖ן א֥וֹ גָדֽוֹל׃</t>
  </si>
  <si>
    <t>{{מ:פסוק|הושע|א|ט}}</t>
  </si>
  <si>
    <t>וַיֹּ֕אמֶר קְרָ֥א שְׁמ֖וֹ לֹ֣א עַמִּ֑י כִּ֤י אַתֶּם֙ לֹ֣א עַמִּ֔י וְאָנֹכִ֖י לֹא־אֶהְיֶ֥ה לָכֶֽם׃</t>
  </si>
  <si>
    <t>{{מ:פסוק|בראשית|כ|ד}}</t>
  </si>
  <si>
    <t>וַאֲבִימֶ֕לֶךְ לֹ֥א קָרַ֖ב אֵלֶ֑יהָ וַיֹּאמַ֕ר אֲדֹנָ֕י הֲג֥וֹי גַּם־צַדִּ֖יק תַּהֲרֹֽג׃</t>
  </si>
  <si>
    <t>{{מ:פסוק|שמואל א|כב|טז}}</t>
  </si>
  <si>
    <t>וַיֹּ֣אמֶר הַמֶּ֔לֶךְ מ֥וֹת תָּמ֖וּת אֲחִימֶ֑לֶךְ אַתָּ֖ה וְכׇל־בֵּ֥ית אָבִֽיךָ׃</t>
  </si>
  <si>
    <t>{{מ:פסוק|בראשית|כ|ה}}</t>
  </si>
  <si>
    <t>הֲלֹ֨א ה֤וּא אָֽמַר־לִי֙ אֲחֹ֣תִי הִ֔וא וְהִֽיא־גַם־הִ֥וא {{נוסח|אָֽמְרָ֖ה|ל=אָֽמְרָ֖ה בגעיה ימנית}} אָחִ֣י ה֑וּא בְּתׇם־לְבָבִ֛י וּבְנִקְיֹ֥ן כַּפַּ֖י עָשִׂ֥יתִי זֹֽאת׃</t>
  </si>
  <si>
    <t>ספר תרי עשר/הושע ב</t>
  </si>
  <si>
    <t>{{מ:פסוק|בראשית|כ|ו}}</t>
  </si>
  <si>
    <t>{{מ:פסוק|שמואל א|כב|יז}}</t>
  </si>
  <si>
    <t>וַיֹּ֩אמֶר֩ אֵלָ֨יו {{נוסח|הָֽאֱלֹהִ֜ים|ל=הָֽאֱלֹהִ֜ים בגעיה ימנית}} בַּחֲלֹ֗ם גַּ֣ם אָנֹכִ֤י יָדַ֙עְתִּי֙ כִּ֤י בְתׇם־לְבָבְךָ֙ עָשִׂ֣יתָ זֹּ֔את וָאֶחְשֹׂ֧ךְ גַּם־אָנֹכִ֛י אֽוֹתְךָ֖ מֵחֲטוֹ־לִ֑י עַל־כֵּ֥ן לֹא־נְתַתִּ֖יךָ לִנְגֹּ֥עַ אֵלֶֽיהָ׃</t>
  </si>
  <si>
    <t>וַיֹּ֣אמֶר הַמֶּ֡לֶךְ לָרָצִים֩ הַנִּצָּבִ֨ים עָלָ֜יו סֹ֥בּוּ וְהָמִ֣יתוּ{{מ:לגרמיה}}כֹּהֲנֵ֣י יְהֹוָ֗ה כִּ֤י גַם־יָדָם֙ עִם־דָּוִ֔ד וְכִ֤י יָֽדְעוּ֙ כִּֽי־בֹרֵ֣חַֽ ה֔וּא וְלֹ֥א גָל֖וּ אֶת־{{קו"כ|אזנו|אָזְנִ֑י}} וְלֹֽא־אָב֞וּ עַבְדֵ֤י הַמֶּ֙לֶךְ֙ לִשְׁלֹ֣חַ אֶת־יָדָ֔ם לִפְגֹ֖עַ בְּכֹהֲנֵ֥י יְהֹוָֽה׃</t>
  </si>
  <si>
    <t>{{מ:פסוק|הושע|ב|א}}</t>
  </si>
  <si>
    <t>וְֽ֠הָיָ֠ה מִסְפַּ֤ר בְּנֵֽי־יִשְׂרָאֵל֙ כְּח֣וֹל הַיָּ֔ם אֲשֶׁ֥ר לֹֽא־יִמַּ֖ד וְלֹ֣א יִסָּפֵ֑ר וְֽ֠הָיָ֠ה בִּמְק֞וֹם אֲשֶׁר־יֵאָמֵ֤ר לָהֶם֙ לֹא־עַמִּ֣י אַתֶּ֔ם יֵאָמֵ֥ר לָהֶ֖ם בְּנֵ֥י אֵֽל־חָֽי׃</t>
  </si>
  <si>
    <t>{{מ:פסוק|בראשית|כ|ז}}</t>
  </si>
  <si>
    <t>וְעַתָּ֗ה הָשֵׁ֤ב אֵֽשֶׁת־הָאִישׁ֙ כִּֽי־נָבִ֣יא ה֔וּא וְיִתְפַּלֵּ֥ל {{נוסח|בַּֽעַדְךָ֖|ל=בַּֽעַדְךָ֖ בגעיה ימנית}} וֶֽחְיֵ֑ה וְאִם־אֵֽינְךָ֣ {{נוסח|מֵשִׁ֔יב|=שש1 ובדפוסים (בשתי נקודות לזקף קטן)|ל=מֵשִׁ֗יב (בנקודה אחת לרביע. ייתכן שיש כאן עדות למסורת קריאה אחרת, אבל גם ייתכן שחסרה הנקודה השנייה בטעות (ההבדל הנפוץ ביותר בתחום הטעמים הוא נקודה אחת מול שתיים).|הערת ברויאר}} דַּ֚ע כִּי־מ֣וֹת תָּמ֔וּת אַתָּ֖ה וְכׇל־אֲשֶׁר־לָֽךְ׃</t>
  </si>
  <si>
    <t>{{מ:פסוק|שמואל א|כב|יח}}</t>
  </si>
  <si>
    <t>{{מ:פסוק|הושע|ב|ב}}</t>
  </si>
  <si>
    <t>וַיֹּ֤אמֶר הַמֶּ֙לֶךְ֙ {{כו"ק|לדויג|לְדוֹאֵ֔ג}} סֹ֣ב אַתָּ֔ה וּפְגַ֖ע בַּכֹּהֲנִ֑ים וַיִּסֹּ֞ב {{כו"ק|דויג|דּוֹאֵ֣ג}} הָאֲדֹמִ֗י וַיִּפְגַּע־הוּא֙ בַּכֹּ֣הֲנִ֔ים וַיָּ֣מֶת{{מ:לגרמיה}}בַּיּ֣וֹם הַה֗וּא שְׁמֹנִ֤ים וַֽחֲמִשָּׁה֙ אִ֔ישׁ נֹשֵׂ֖א אֵפ֥וֹד בָּֽד׃</t>
  </si>
  <si>
    <t>וְ֠נִקְבְּצ֠וּ בְּנֵֽי־יְהוּדָ֤ה וּבְנֵֽי־יִשְׂרָאֵל֙ יַחְדָּ֔ו וְשָׂמ֥וּ לָהֶ֛ם רֹ֥אשׁ אֶחָ֖ד וְעָל֣וּ מִן־הָאָ֑רֶץ כִּ֥י גָד֖וֹל י֥וֹם יִזְרְעֶֽאל׃</t>
  </si>
  <si>
    <t>{{מ:פסוק|בראשית|כ|ח}}</t>
  </si>
  <si>
    <t>וַיַּשְׁכֵּ֨ם אֲבִימֶ֜לֶךְ בַּבֹּ֗קֶר וַיִּקְרָא֙ לְכׇל־עֲבָדָ֔יו וַיְדַבֵּ֛ר אֶת־כׇּל־הַדְּבָרִ֥ים הָאֵ֖לֶּה בְּאׇזְנֵיהֶ֑ם וַיִּֽירְא֥וּ הָאֲנָשִׁ֖ים מְאֹֽד׃</t>
  </si>
  <si>
    <t>{{מ:פסוק|הושע|ב|ג}}</t>
  </si>
  <si>
    <t>אִמְר֥וּ לַאֲחֵיכֶ֖ם עַמִּ֑י וְלַאֲחוֹתֵיכֶ֖ם רֻחָֽמָה׃</t>
  </si>
  <si>
    <t>{{מ:פסוק|בראשית|כ|ט}}</t>
  </si>
  <si>
    <t>וַיִּקְרָ֨א אֲבִימֶ֜לֶךְ לְאַבְרָהָ֗ם וַיֹּ֨אמֶר ל֜וֹ מֶֽה־עָשִׂ֤יתָ לָּ֙נוּ֙ וּמֶֽה־חָטָ֣אתִי לָ֔ךְ כִּֽי־הֵבֵ֧אתָ עָלַ֛י וְעַל־מַמְלַכְתִּ֖י חֲטָאָ֣ה גְדֹלָ֑ה מַעֲשִׂים֙ אֲשֶׁ֣ר לֹא־יֵֽעָשׂ֔וּ עָשִׂ֖יתָ עִמָּדִֽי׃</t>
  </si>
  <si>
    <t>{{מ:פסוק|שמואל א|כב|יט}}</t>
  </si>
  <si>
    <t>וְאֵ֨ת נֹ֤ב עִיר־הַכֹּֽהֲנִים֙ הִכָּ֣ה לְפִי־חֶ֔רֶב מֵאִישׁ֙ וְעַד־אִשָּׁ֔ה מֵֽעוֹלֵ֖ל וְעַד־יוֹנֵ֑ק וְשׁ֧וֹר וַחֲמ֛וֹר וָשֶׂ֖ה לְפִי־חָֽרֶב׃</t>
  </si>
  <si>
    <t>{{מ:פסוק|הושע|ב|ד}}</t>
  </si>
  <si>
    <t>רִ֤יבוּ בְאִמְּכֶם֙ רִ֔יבוּ כִּי־הִיא֙ לֹ֣א אִשְׁתִּ֔י וְאָנֹכִ֖י לֹ֣א אִישָׁ֑הּ וְתָסֵ֤ר זְנוּנֶ֙יהָ֙ מִפָּנֶ֔יהָ וְנַאֲפוּפֶ֖יהָ מִבֵּ֥ין שָׁדֶֽיהָ׃</t>
  </si>
  <si>
    <t>{{מ:פסוק|בראשית|כ|י}}</t>
  </si>
  <si>
    <t>וַיֹּ֥אמֶר אֲבִימֶ֖לֶךְ אֶל־אַבְרָהָ֑ם מָ֣ה רָאִ֔יתָ כִּ֥י עָשִׂ֖יתָ אֶת־הַדָּבָ֥ר הַזֶּֽה׃</t>
  </si>
  <si>
    <t>{{מ:פסוק|שמואל א|כב|כ}}</t>
  </si>
  <si>
    <t>{{מ:פסוק|הושע|ב|ה}}</t>
  </si>
  <si>
    <t>וַיִּמָּלֵ֣ט בֵּן־אֶחָ֗ד לַאֲחִימֶ֙לֶךְ֙ בֶּן־אֲחִט֔וּב וּשְׁמ֖וֹ אֶבְיָתָ֑ר וַיִּבְרַ֖ח אַחֲרֵ֥י דָוִֽד׃</t>
  </si>
  <si>
    <t>פֶּן־אַפְשִׁיטֶ֣נָּה עֲרֻמָּ֔ה וְהִ֨צַּגְתִּ֔יהָ כְּי֖וֹם הִוָּֽלְדָ֑הּ וְשַׂמְתִּ֣יהָ כַמִּדְבָּ֗ר וְשַׁתִּ֙הָ֙ כְּאֶ֣רֶץ צִיָּ֔ה וַהֲמִתִּ֖יהָ בַּצָּמָֽא׃</t>
  </si>
  <si>
    <t>{{מ:פסוק|בראשית|כ|יא}}</t>
  </si>
  <si>
    <t>וַיֹּ֙אמֶר֙ אַבְרָהָ֔ם {{נוסח|כִּ֣י אָמַ֗רְתִּי|=ל (רביע)|דפוסים=כִּ֣י אָמַ֔רְתִּי (זקף קטן)}} רַ֚ק אֵין־יִרְאַ֣ת אֱלֹהִ֔ים בַּמָּק֖וֹם הַזֶּ֑ה וַהֲרָג֖וּנִי עַל־דְּבַ֥ר אִשְׁתִּֽי׃</t>
  </si>
  <si>
    <t>{{מ:פסוק|הושע|ב|ו}}</t>
  </si>
  <si>
    <t>וְאֶת־בָּנֶ֖יהָ לֹ֣א אֲרַחֵ֑ם כִּֽי־בְנֵ֥י זְנוּנִ֖ים הֵֽמָּה׃</t>
  </si>
  <si>
    <t>{{מ:פסוק|שמואל א|כב|כא}}</t>
  </si>
  <si>
    <t>וַיַּגֵּ֥ד אֶבְיָתָ֖ר לְדָוִ֑ד כִּ֚י הָרַ֣ג שָׁא֔וּל אֵ֖ת כֹּהֲנֵ֥י יְהֹוָֽה׃</t>
  </si>
  <si>
    <t>{{מ:פסוק|בראשית|כ|יב}}</t>
  </si>
  <si>
    <t>וְגַם־אׇמְנָ֗ה אֲחֹתִ֤י בַת־אָבִי֙ הִ֔וא אַ֖ךְ לֹ֣א בַת־אִמִּ֑י וַתְּהִי־לִ֖י לְאִשָּֽׁה׃</t>
  </si>
  <si>
    <t>{{מ:פסוק|הושע|ב|ז}}</t>
  </si>
  <si>
    <t>כִּ֤י זָֽנְתָה֙ אִמָּ֔ם הֹבִ֖ישָׁה הוֹרָתָ֑ם כִּ֣י אָמְרָ֗ה אֵלְכָ֞ה אַחֲרֵ֤י מְאַֽהֲבַי֙ נֹתְנֵ֤י לַחְמִי֙ וּמֵימַ֔י צַמְרִ֣י וּפִשְׁתִּ֔י שַׁמְנִ֖י וְשִׁקּוּיָֽי׃</t>
  </si>
  <si>
    <t>{{מ:פסוק|בראשית|כ|יג}}</t>
  </si>
  <si>
    <t>{{מ:פסוק|הושע|ב|ח}}</t>
  </si>
  <si>
    <t>וַיְהִ֞י כַּאֲשֶׁ֧ר הִתְע֣וּ אֹתִ֗י אֱלֹהִים֮ מִבֵּ֣ית אָבִי֒ וָאֹמַ֣ר לָ֔הּ זֶ֣ה חַסְדֵּ֔ךְ אֲשֶׁ֥ר תַּעֲשִׂ֖י עִמָּדִ֑י אֶ֤ל כׇּל־הַמָּקוֹם֙ אֲשֶׁ֣ר נָב֣וֹא שָׁ֔מָּה אִמְרִי־לִ֖י אָחִ֥י הֽוּא׃</t>
  </si>
  <si>
    <t>{{מ:פסוק|שמואל א|כב|כב}}</t>
  </si>
  <si>
    <t>לָכֵ֛ן הִנְנִי־שָׂ֥ךְ אֶת־דַּרְכֵּ֖ךְ בַּסִּירִ֑ים וְגָֽדַרְתִּי֙ אֶת־גְּדֵרָ֔הּ וּנְתִיבוֹתֶ֖יהָ לֹ֥א תִמְצָֽא׃</t>
  </si>
  <si>
    <t>וַיֹּ֨אמֶר דָּוִ֜ד לְאֶבְיָתָ֗ר יָדַ֜עְתִּי בַּיּ֤וֹם הַהוּא֙ כִּֽי־שָׁם֙ {{כו"ק|דויג|דּוֹאֵ֣ג}} הָאֲדֹמִ֔י כִּֽי־הַגֵּ֥ד יַגִּ֖יד לְשָׁא֑וּל אָנֹכִ֣י סַבֹּ֔תִי בְּכׇל־נֶ֖פֶשׁ בֵּ֥ית אָבִֽיךָ׃</t>
  </si>
  <si>
    <t>{{מ:פסוק|בראשית|כ|יד}}</t>
  </si>
  <si>
    <t>{{מ:פסוק|הושע|ב|ט}}</t>
  </si>
  <si>
    <t>וַיִּקַּ֨ח אֲבִימֶ֜לֶךְ צֹ֣אן וּבָקָ֗ר וַעֲבָדִים֙ וּשְׁפָחֹ֔ת וַיִּתֵּ֖ן לְאַבְרָהָ֑ם וַיָּ֣שֶׁב ל֔וֹ אֵ֖ת שָׂרָ֥ה אִשְׁתּֽוֹ׃</t>
  </si>
  <si>
    <t>וְרִדְּפָ֤ה אֶת־מְאַהֲבֶ֙יהָ֙ וְלֹא־תַשִּׂ֣יג אֹתָ֔ם וּבִקְשָׁ֖תַם וְלֹ֣א תִמְצָ֑א וְאָמְרָ֗ה אֵלְכָ֤ה וְאָשׁ֙וּבָה֙ אֶל־אִישִׁ֣י הָרִאשׁ֔וֹן כִּ֣י ט֥וֹב לִ֛י אָ֖ז מֵעָֽתָּה׃</t>
  </si>
  <si>
    <t>{{מ:פסוק|שמואל א|כב|כג}}</t>
  </si>
  <si>
    <t>{{מ:פסוק|בראשית|כ|טו}}</t>
  </si>
  <si>
    <t>וַיֹּ֣אמֶר אֲבִימֶ֔לֶךְ הִנֵּ֥ה אַרְצִ֖י לְפָנֶ֑יךָ בַּטּ֥וֹב בְּעֵינֶ֖יךָ שֵֽׁב׃</t>
  </si>
  <si>
    <t>{{מ:פסוק|הושע|ב|י}}</t>
  </si>
  <si>
    <t>שְׁבָ֤ה אִתִּי֙ אַל־תִּירָ֔א כִּ֛י אֲשֶׁר־יְבַקֵּ֥שׁ אֶת־נַפְשִׁ֖י יְבַקֵּ֣שׁ אֶת־נַפְשֶׁ֑ךָ כִּֽי־מִשְׁמֶ֥רֶת אַתָּ֖ה עִמָּדִֽי׃</t>
  </si>
  <si>
    <t>וְהִיא֙ לֹ֣א יָֽדְעָ֔ה כִּ֤י אָנֹכִי֙ נָתַ֣תִּי לָ֔הּ הַדָּגָ֖ן וְהַתִּיר֣וֹשׁ וְהַיִּצְהָ֑ר וְכֶ֨סֶף הִרְבֵּ֥יתִי לָ֛הּ וְזָהָ֖ב עָשׂ֥וּ לַבָּֽעַל׃</t>
  </si>
  <si>
    <t>{{מ:פסוק|בראשית|כ|טז}}</t>
  </si>
  <si>
    <t>{{מ:פסוק|הושע|ב|יא}}</t>
  </si>
  <si>
    <t>וּלְשָׂרָ֣ה אָמַ֗ר הִנֵּ֨ה נָתַ֜תִּי אֶ֤לֶף כֶּ֙סֶף֙ לְאָחִ֔יךְ הִנֵּ֤ה הוּא־לָךְ֙ כְּס֣וּת עֵינַ֔יִם לְכֹ֖ל אֲשֶׁ֣ר אִתָּ֑ךְ {{נוסח|וְאֵ֥ת כֹּ֖ל|=א(ס)ל &lt;סגול? אינו כן אלא צֵרי ומרכא&gt;|דפוסים=וְאֶת־כֹּ֖ל ("ואת" מוקפת ובסגול בהטעם)}} וְנֹכָֽחַת׃</t>
  </si>
  <si>
    <t>לָכֵ֣ן אָשׁ֔וּב וְלָקַחְתִּ֤י דְגָנִי֙ בְּעִתּ֔וֹ וְתִירוֹשִׁ֖י בְּמוֹעֲד֑וֹ וְהִצַּלְתִּי֙ צַמְרִ֣י וּפִשְׁתִּ֔י לְכַסּ֖וֹת אֶת־עֶרְוָתָֽהּ׃</t>
  </si>
  <si>
    <t>{{מ:פסוק|בראשית|כ|יז}}</t>
  </si>
  <si>
    <t>{{מ:פסוק|הושע|ב|יב}}</t>
  </si>
  <si>
    <t>וַיִּתְפַּלֵּ֥ל אַבְרָהָ֖ם אֶל־הָאֱלֹהִ֑ים וַיִּרְפָּ֨א אֱלֹהִ֜ים אֶת־אֲבִימֶ֧לֶךְ וְאֶת־אִשְׁתּ֛וֹ וְאַמְהֹתָ֖יו וַיֵּלֵֽדוּ׃</t>
  </si>
  <si>
    <t>וְעַתָּ֛ה אֲגַלֶּ֥ה אֶת־נַבְלֻתָ֖הּ לְעֵינֵ֣י מְאַהֲבֶ֑יהָ וְאִ֖ישׁ לֹא־יַצִּילֶ֥נָּה מִיָּדִֽי׃</t>
  </si>
  <si>
    <t>ספר שמואל/שמ"א כג</t>
  </si>
  <si>
    <t>{{מ:פסוק|בראשית|כ|יח}}</t>
  </si>
  <si>
    <t>{{מ:פסוק|הושע|ב|יג}}</t>
  </si>
  <si>
    <t>כִּֽי־עָצֹ֤ר עָצַר֙ יְהֹוָ֔ה בְּעַ֥ד כׇּל־רֶ֖חֶם לְבֵ֣ית אֲבִימֶ֑לֶךְ עַל־דְּבַ֥ר שָׂרָ֖ה אֵ֥שֶׁת אַבְרָהָֽם׃</t>
  </si>
  <si>
    <t>וְהִשְׁבַּתִּי֙ כׇּל־מְשׂוֹשָׂ֔הּ חַגָּ֖הּ חׇדְשָׁ֣הּ וְשַׁבַּתָּ֑הּ וְכֹ֖ל מוֹעֲדָֽהּ׃</t>
  </si>
  <si>
    <t>{{מ:פסוק|שמואל א|כג|א}}</t>
  </si>
  <si>
    <t>{{מ:פסוק|הושע|ב|יד}}</t>
  </si>
  <si>
    <t>וַיַּגִּ֥דוּ לְדָוִ֖ד לֵאמֹ֑ר הִנֵּ֤ה פְלִשְׁתִּים֙ נִלְחָמִ֣ים בִּקְעִילָ֔ה וְהֵ֖מָּה שֹׁסִ֥ים אֶת־הַגֳּרָנֽוֹת׃</t>
  </si>
  <si>
    <t>וַהֲשִׁמֹּתִ֗י גַּפְנָהּ֙ וּתְאֵ֣נָתָ֔הּ אֲשֶׁ֣ר אָמְרָ֗ה אֶתְנָ֥ה הֵ֙מָּה֙ לִ֔י אֲשֶׁ֥ר נָתְנוּ־לִ֖י מְאַהֲבָ֑י וְשַׂמְתִּ֣ים לְיַ֔עַר וַאֲכָלָ֖תַם חַיַּ֥ת הַשָּׂדֶֽה׃</t>
  </si>
  <si>
    <t>ספר בראשית/כא</t>
  </si>
  <si>
    <t>{{מ:פסוק|הושע|ב|טו}}</t>
  </si>
  <si>
    <t>וּפָקַדְתִּ֣י עָלֶ֗יהָ אֶת־יְמֵ֤י הַבְּעָלִים֙ אֲשֶׁ֣ר תַּקְטִ֣יר לָהֶ֔ם וַתַּ֤עַד נִזְמָהּ֙ וְחֶלְיָתָ֔הּ וַתֵּ֖לֶךְ אַחֲרֵ֣י מְאַהֲבֶ֑יהָ וְאֹתִ֥י שָׁכְחָ֖ה נְאֻם־יְהֹוָֽה׃</t>
  </si>
  <si>
    <t>{{מ:פסוק|שמואל א|כג|ב}}</t>
  </si>
  <si>
    <t>וַיִּשְׁאַ֨ל דָּוִ֤ד בַּֽיהֹוָה֙ לֵאמֹ֔ר הַֽאֵלֵ֣ךְ וְהִכֵּ֔יתִי בַּפְּלִשְׁתִּ֖ים הָאֵ֑לֶּה{{פסקא באמצע פסוק|{{סס}}|שמואל א כג ב}}וַיֹּ֨אמֶר יְהֹוָ֜ה אֶל־דָּוִ֗ד לֵ֚ךְ וְהִכִּ֣יתָ בַפְּלִשְׁתִּ֔ים וְהוֹשַׁעְתָּ֖ אֶת־קְעִילָֽה׃</t>
  </si>
  <si>
    <t>{{מ:פסוק|בראשית|כא|א|סדר=יח}}</t>
  </si>
  <si>
    <t>{{נוסח|וַֽיהֹוָ֛ה|ל=וַֽיהוָ֛ה בגעיה ימנית}} פָּקַ֥ד אֶת־שָׂרָ֖ה כַּאֲשֶׁ֣ר אָמָ֑ר וַיַּ֧עַשׂ יְהֹוָ֛ה לְשָׂרָ֖ה כַּאֲשֶׁ֥ר דִּבֵּֽר׃</t>
  </si>
  <si>
    <t>{{מ:פסוק|הושע|ב|טז}}</t>
  </si>
  <si>
    <t>לָכֵ֗ן הִנֵּ֤ה אָנֹכִי֙ מְפַתֶּ֔יהָ וְהֹלַכְתִּ֖יהָ הַמִּדְבָּ֑ר וְדִבַּרְתִּ֖י עַל־לִבָּֽהּ׃</t>
  </si>
  <si>
    <t>{{מ:פסוק|שמואל א|כג|ג}}</t>
  </si>
  <si>
    <t>{{מ:פסוק|בראשית|כא|ב}}</t>
  </si>
  <si>
    <t>{{מ:פסוק|הושע|ב|יז}}</t>
  </si>
  <si>
    <t>וַתַּ֩הַר֩ וַתֵּ֨לֶד שָׂרָ֧ה לְאַבְרָהָ֛ם בֵּ֖ן לִזְקֻנָ֑יו לַמּוֹעֵ֕ד אֲשֶׁר־דִּבֶּ֥ר אֹת֖וֹ אֱלֹהִֽים׃</t>
  </si>
  <si>
    <t>וְנָתַ֨תִּי לָ֤הּ אֶת־כְּרָמֶ֙יהָ֙ מִשָּׁ֔ם וְאֶת־עֵ֥מֶק עָכ֖וֹר לְפֶ֣תַח תִּקְוָ֑ה וְעָ֤נְתָה שָּׁ֙מָּה֙ כִּימֵ֣י נְעוּרֶ֔יהָ וּכְי֖וֹם עֲלוֹתָ֥הּ מֵאֶרֶץ־מִצְרָֽיִם׃</t>
  </si>
  <si>
    <t>וַיֹּ֨אמְר֜וּ אַנְשֵׁ֤י דָוִד֙ אֵלָ֔יו הִנֵּ֨ה אֲנַ֥חְנוּ פֹ֛ה בִּיהוּדָ֖ה יְרֵאִ֑ים וְאַף֙ כִּֽי־נֵלֵ֣ךְ קְעִלָ֔ה אֶל־מַעַרְכ֖וֹת פְּלִשְׁתִּֽים׃</t>
  </si>
  <si>
    <t>{{מ:פסוק|בראשית|כא|ג}}</t>
  </si>
  <si>
    <t>{{מ:פסוק|הושע|ב|יח}}</t>
  </si>
  <si>
    <t>וַיִּקְרָ֨א אַבְרָהָ֜ם אֶֽת־שֶׁם־בְּנ֧וֹ הַנּֽוֹלַד־ל֛וֹ אֲשֶׁר־יָלְדָה־לּ֥וֹ שָׂרָ֖ה יִצְחָֽק׃</t>
  </si>
  <si>
    <t>וְהָיָ֤ה בַיּוֹם־הַהוּא֙ נְאֻם־יְהֹוָ֔ה תִּקְרְאִ֖י אִישִׁ֑י וְלֹא־תִקְרְאִי־לִ֥י ע֖וֹד בַּעְלִֽי׃</t>
  </si>
  <si>
    <t>{{מ:פסוק|שמואל א|כג|ד|סדר=טו}}</t>
  </si>
  <si>
    <t>וַיּ֨וֹסֶף ע֤וֹד דָּוִד֙ לִשְׁא֣וֹל בַּיהֹוָ֔ה וַֽיַּעֲנֵ֖הוּ יְהֹוָ֑ה וַיֹּ֗אמֶר ק֚וּם רֵ֣ד קְעִילָ֔ה כִּי־אֲנִ֥י נֹתֵ֛ן אֶת־פְּלִשְׁתִּ֖ים בְּיָדֶֽךָ׃</t>
  </si>
  <si>
    <t>{{מ:פסוק|הושע|ב|יט}}</t>
  </si>
  <si>
    <t>וַהֲסִרֹתִ֛י אֶת־שְׁמ֥וֹת הַבְּעָלִ֖ים מִפִּ֑יהָ וְלֹא־יִזָּכְר֥וּ ע֖וֹד בִּשְׁמָֽם׃</t>
  </si>
  <si>
    <t>{{מ:פסוק|בראשית|כא|ד}}</t>
  </si>
  <si>
    <t>וַיָּ֤מׇל אַבְרָהָם֙ אֶת־יִצְחָ֣ק בְּנ֔וֹ בֶּן־שְׁמֹנַ֖ת יָמִ֑ים כַּאֲשֶׁ֛ר צִוָּ֥ה אֹת֖וֹ אֱלֹהִֽים׃</t>
  </si>
  <si>
    <t>{{מ:פסוק|שמואל א|כג|ה}}</t>
  </si>
  <si>
    <t>וַיֵּ֣לֶךְ דָּוִד֩ {{קו"כ-אם|וַֽאֲנָשָׁ֨ו|א-קרי=וַֽאֲנָשָׁ֨יו}} קְעִילָ֜ה וַיִּלָּ֣חֶם בַּפְּלִשְׁתִּ֗ים וַיִּנְהַג֙ אֶת־מִקְנֵיהֶ֔ם וַיַּ֥ךְ בָּהֶ֖ם מַכָּ֣ה גְדוֹלָ֑ה וַיֹּ֣שַׁע דָּוִ֔ד אֵ֖ת יֹשְׁבֵ֥י קְעִילָֽה׃</t>
  </si>
  <si>
    <t>{{מ:פסוק|הושע|ב|כ}}</t>
  </si>
  <si>
    <t>וְכָרַתִּ֨י לָהֶ֤ם בְּרִית֙ בַּיּ֣וֹם הַה֔וּא עִם־חַיַּ֤ת הַשָּׂדֶה֙ וְעִם־ע֣וֹף הַשָּׁמַ֔יִם וְרֶ֖מֶשׂ הָאֲדָמָ֑ה וְקֶ֨שֶׁת וְחֶ֤רֶב וּמִלְחָמָה֙ אֶשְׁבּ֣וֹר מִן־הָאָ֔רֶץ וְהִשְׁכַּבְתִּ֖ים לָבֶֽטַח׃</t>
  </si>
  <si>
    <t>{{מ:פסוק|בראשית|כא|ה|עלייה=חמישי}}</t>
  </si>
  <si>
    <t>וְאַבְרָהָ֖ם בֶּן־מְאַ֣ת שָׁנָ֑ה בְּהִוָּ֣לֶד ל֔וֹ אֵ֖ת יִצְחָ֥ק בְּנֽוֹ׃</t>
  </si>
  <si>
    <t>{{מ:פסוק|שמואל א|כג|ו}}</t>
  </si>
  <si>
    <t>וַיְהִ֗י בִּ֠בְרֹ֠חַ אֶבְיָתָ֧ר בֶּן־אֲחִימֶ֛לֶךְ אֶל־דָּוִ֖ד קְעִילָ֑ה אֵפ֖וֹד יָרַ֥ד בְּיָדֽוֹ׃</t>
  </si>
  <si>
    <t>{{מ:פסוק|הושע|ב|כא}}</t>
  </si>
  <si>
    <t>{{מ:פסוק|בראשית|כא|ו}}</t>
  </si>
  <si>
    <t>וְאֵרַשְׂתִּ֥יךְ לִ֖י לְעוֹלָ֑ם וְאֵרַשְׂתִּ֥יךְ לִי֙ בְּצֶ֣דֶק וּבְמִשְׁפָּ֔ט וּבְחֶ֖סֶד וּֽבְרַחֲמִֽים׃</t>
  </si>
  <si>
    <t>וַתֹּ֣אמֶר שָׂרָ֔ה צְחֹ֕ק עָ֥שָׂה לִ֖י אֱלֹהִ֑ים כׇּל־הַשֹּׁמֵ֖עַ יִֽצְחַק־לִֽי׃</t>
  </si>
  <si>
    <t>{{מ:פסוק|שמואל א|כג|ז}}</t>
  </si>
  <si>
    <t>וַיֻּגַּ֣ד לְשָׁא֔וּל כִּי־בָ֥א דָוִ֖ד קְעִילָ֑ה וַיֹּ֣אמֶר שָׁא֗וּל נִכַּ֨ר אֹת֤וֹ אֱלֹהִים֙ בְּיָדִ֔י כִּ֚י נִסְגַּ֣ר לָב֔וֹא בְּעִ֖יר דְּלָתַ֥יִם וּבְרִֽיחַ׃</t>
  </si>
  <si>
    <t>{{מ:פסוק|הושע|ב|כב}}</t>
  </si>
  <si>
    <t>וְאֵרַשְׂתִּ֥יךְ לִ֖י בֶּאֱמוּנָ֑ה וְיָדַ֖עַתְּ אֶת־יְהֹוָֽה׃</t>
  </si>
  <si>
    <t>{{מ:פסוק|שמואל א|כג|ח}}</t>
  </si>
  <si>
    <t>וַיְשַׁמַּ֥ע שָׁא֛וּל אֶת־כׇּל־הָעָ֖ם לַמִּלְחָמָ֑ה לָרֶ֣דֶת קְעִילָ֔ה לָצ֥וּר אֶל־דָּוִ֖ד וְאֶל־אֲנָשָֽׁיו׃</t>
  </si>
  <si>
    <t>{{מ:פסוק|הושע|ב|כג}}</t>
  </si>
  <si>
    <t>{{מ:פסוק|בראשית|כא|ז}}</t>
  </si>
  <si>
    <t>וְהָיָ֣ה{{מ:לגרמיה}}בַּיּ֣וֹם הַה֗וּא אֶֽעֱנֶה֙ נְאֻם־יְהֹוָ֔ה אֶעֱנֶ֖ה אֶת־הַשָּׁמָ֑יִם וְהֵ֖ם יַעֲנ֥וּ אֶת־הָאָֽרֶץ׃</t>
  </si>
  <si>
    <t>וַתֹּ֗אמֶר מִ֤י מִלֵּל֙ לְאַבְרָהָ֔ם הֵינִ֥יקָה בָנִ֖ים שָׂרָ֑ה כִּֽי־יָלַ֥דְתִּי בֵ֖ן לִזְקֻנָֽיו׃</t>
  </si>
  <si>
    <t>{{מ:פסוק|שמואל א|כג|ט}}</t>
  </si>
  <si>
    <t>וַיֵּ֣דַע דָּוִ֔ד כִּ֣י עָלָ֔יו שָׁא֖וּל מַחֲרִ֣ישׁ הָרָעָ֑ה וַיֹּ֙אמֶר֙ אֶל־אֶבְיָתָ֣ר הַכֹּהֵ֔ן הַגִּ֖ישָׁה הָאֵפֽוֹד׃</t>
  </si>
  <si>
    <t>{{מ:פסוק|הושע|ב|כד}}</t>
  </si>
  <si>
    <t>{{מ:פסוק|בראשית|כא|ח}}</t>
  </si>
  <si>
    <t>וְהָאָ֣רֶץ תַּעֲנֶ֔ה אֶת־הַדָּגָ֖ן וְאֶת־הַתִּיר֣וֹשׁ וְאֶת־הַיִּצְהָ֑ר וְהֵ֖ם יַעֲנ֥וּ אֶֽת־יִזְרְעֶֽאל׃</t>
  </si>
  <si>
    <t>וַיִּגְדַּ֥ל הַיֶּ֖לֶד וַיִּגָּמַ֑ל וַיַּ֤עַשׂ אַבְרָהָם֙ מִשְׁתֶּ֣ה גָד֔וֹל בְּי֖וֹם הִגָּמֵ֥ל אֶת־יִצְחָֽק׃</t>
  </si>
  <si>
    <t>{{מ:פסוק|בראשית|כא|ט}}</t>
  </si>
  <si>
    <t>{{מ:פסוק|הושע|ב|כה}}</t>
  </si>
  <si>
    <t>וַתֵּ֨רֶא שָׂרָ֜ה אֶֽת־בֶּן־הָגָ֧ר הַמִּצְרִ֛ית אֲשֶׁר־יָלְדָ֥ה לְאַבְרָהָ֖ם מְצַחֵֽק׃</t>
  </si>
  <si>
    <t>וּזְרַעְתִּ֤יהָ לִּי֙ בָּאָ֔רֶץ וְרִחַמְתִּ֖י אֶת־לֹ֣א רֻחָ֑מָה וְאָמַרְתִּ֤י לְלֹֽא־עַמִּי֙ עַמִּי־אַ֔תָּה וְה֖וּא יֹאמַ֥ר אֱלֹהָֽי׃</t>
  </si>
  <si>
    <t>{{מ:פסוק|שמואל א|כג|י}}</t>
  </si>
  <si>
    <t>וַיֹּ֘אמֶר֮ דָּוִד֒ יְהֹוָה֙ אֱלֹהֵ֣י יִשְׂרָאֵ֔ל שָׁמֹ֤עַ שָׁמַע֙ עַבְדְּךָ֔ כִּֽי־מְבַקֵּ֥שׁ שָׁא֖וּל לָב֣וֹא אֶל־קְעִילָ֑ה לְשַׁחֵ֥ת לָעִ֖יר בַּעֲבוּרִֽי׃</t>
  </si>
  <si>
    <t>{{מ:פסוק|בראשית|כא|י}}</t>
  </si>
  <si>
    <t>וַתֹּ֙אמֶר֙ לְאַבְרָהָ֔ם גָּרֵ֛שׁ הָאָמָ֥ה הַזֹּ֖את וְאֶת־בְּנָ֑הּ כִּ֣י לֹ֤א יִירַשׁ֙ בֶּן־הָאָמָ֣ה הַזֹּ֔את עִם־בְּנִ֖י עִם־יִצְחָֽק׃</t>
  </si>
  <si>
    <t>ספר תרי עשר/הושע ג</t>
  </si>
  <si>
    <t>{{מ:פסוק|שמואל א|כג|יא}}</t>
  </si>
  <si>
    <t>הֲיַסְגִּרֻ֣נִי בַעֲלֵי֩ קְעִילָ֨ה בְיָד֜וֹ הֲיֵרֵ֣ד שָׁא֗וּל כַּֽאֲשֶׁר֙ שָׁמַ֣ע עַבְדֶּ֔ךָ יְהֹוָה֙ אֱלֹהֵ֣י יִשְׂרָאֵ֔ל הַגֶּד־נָ֖א לְעַבְדֶּ֑ךָ{{פסקא באמצע פסוק|{{ססס}}|שמואל א כג יא|המשפט הבא "ויאמר ה' ירד" מוסגר לפניו ולאחריו בפרשות סגורות באמצע השורה}}וַיֹּ֥אמֶר יְהֹוָ֖ה יֵרֵֽד׃</t>
  </si>
  <si>
    <t>{{מ:פסוק|בראשית|כא|יא}}</t>
  </si>
  <si>
    <t>וַיֵּ֧רַע הַדָּבָ֛ר מְאֹ֖ד בְּעֵינֵ֣י אַבְרָהָ֑ם עַ֖ל אוֹדֹ֥ת בְּנֽוֹ׃</t>
  </si>
  <si>
    <t>{{מ:פסוק|הושע|ג|א}}</t>
  </si>
  <si>
    <t>וַיֹּ֨אמֶר יְהֹוָ֜ה אֵלַ֗י ע֚וֹד לֵ֣ךְ אֱֽהַב־אִשָּׁ֔ה אֲהֻ֥בַת רֵ֖עַ וּמְנָאָ֑פֶת כְּאַהֲבַ֤ת יְהֹוָה֙ אֶת־בְּנֵ֣י יִשְׂרָאֵ֔ל וְהֵ֗ם פֹּנִים֙ אֶל־אֱלֹהִ֣ים אֲחֵרִ֔ים וְאֹהֲבֵ֖י אֲשִׁישֵׁ֥י עֲנָבִֽים׃</t>
  </si>
  <si>
    <t>{{מ:פסוק|שמואל א|כג|יב}}</t>
  </si>
  <si>
    <t>וַיֹּ֣אמֶר דָּוִ֔ד הֲיַסְגִּ֜רוּ בַּעֲלֵ֧י קְעִילָ֛ה אֹתִ֥י וְאֶת־אֲנָשַׁ֖י בְּיַד־שָׁא֑וּל וַיֹּ֥אמֶר יְהֹוָ֖ה יַסְגִּֽירוּ׃</t>
  </si>
  <si>
    <t>{{מ:פסוק|בראשית|כא|יב}}</t>
  </si>
  <si>
    <t>וַיֹּ֨אמֶר אֱלֹהִ֜ים אֶל־אַבְרָהָ֗ם אַל־יֵרַ֤ע בְּעֵינֶ֙יךָ֙ עַל־הַנַּ֣עַר וְעַל־אֲמָתֶ֔ךָ כֹּל֩ אֲשֶׁ֨ר תֹּאמַ֥ר אֵלֶ֛יךָ שָׂרָ֖ה שְׁמַ֣ע בְּקֹלָ֑הּ כִּ֣י בְיִצְחָ֔ק יִקָּרֵ֥א לְךָ֖ זָֽרַע׃</t>
  </si>
  <si>
    <t>{{מ:פסוק|הושע|ג|ב}}</t>
  </si>
  <si>
    <t>וָאֶכְּרֶ֣הָ לִּ֔י בַּחֲמִשָּׁ֥ה עָשָׂ֖ר כָּ֑סֶף וְחֹ֥מֶר שְׂעֹרִ֖ים וְלֵ֥תֶךְ שְׂעֹרִֽים׃</t>
  </si>
  <si>
    <t>{{מ:פסוק|בראשית|כא|יג}}</t>
  </si>
  <si>
    <t>וְגַ֥ם אֶת־בֶּן־הָאָמָ֖ה לְג֣וֹי אֲשִׂימֶ֑נּוּ כִּ֥י זַרְעֲךָ֖ הֽוּא׃</t>
  </si>
  <si>
    <t>{{מ:פסוק|שמואל א|כג|יג}}</t>
  </si>
  <si>
    <t>וַיָּ֩קׇם֩ דָּוִ֨ד וַאֲנָשָׁ֜יו כְּשֵׁשׁ־מֵא֣וֹת אִ֗ישׁ וַיֵּֽצְאוּ֙ מִקְּעִלָ֔ה וַיִּֽתְהַלְּכ֖וּ בַּאֲשֶׁ֣ר יִתְהַלָּ֑כוּ וּלְשָׁא֣וּל הֻגַּ֗ד כִּֽי־נִמְלַ֤ט דָּוִד֙ מִקְּעִילָ֔ה וַיֶּחְדַּ֖ל לָצֵֽאת׃</t>
  </si>
  <si>
    <t>{{מ:פסוק|הושע|ג|ג}}</t>
  </si>
  <si>
    <t>וָאֹמַ֣ר אֵלֶ֗יהָ יָמִ֤ים רַבִּים֙ תֵּ֣שְׁבִי לִ֔י לֹ֣א תִזְנִ֔י וְלֹ֥א תִֽהְיִ֖י לְאִ֑ישׁ וְגַם־אֲנִ֖י אֵלָֽיִךְ׃</t>
  </si>
  <si>
    <t>{{מ:פסוק|בראשית|כא|יד}}</t>
  </si>
  <si>
    <t>וַיַּשְׁכֵּ֣ם אַבְרָהָ֣ם{{מ:פסק}}בַּבֹּ֡קֶר וַיִּֽקַּֽח־לֶ֩חֶם֩ וְחֵ֨מַת מַ֜יִם וַיִּתֵּ֣ן אֶל־הָ֠גָ֠ר שָׂ֧ם עַל־שִׁכְמָ֛הּ וְאֶת־הַיֶּ֖לֶד וַֽיְשַׁלְּחֶ֑הָ וַתֵּ֣לֶךְ וַתֵּ֔תַע בְּמִדְבַּ֖ר בְּאֵ֥ר שָֽׁבַע׃</t>
  </si>
  <si>
    <t>{{מ:פסוק|הושע|ג|ד}}</t>
  </si>
  <si>
    <t>כִּ֣י{{מ:לגרמיה}}יָמִ֣ים רַבִּ֗ים יֵֽשְׁבוּ֙ בְּנֵ֣י יִשְׂרָאֵ֔ל אֵ֥ין מֶ֙לֶךְ֙ וְאֵ֣ין שָׂ֔ר וְאֵ֥ין זֶ֖בַח וְאֵ֣ין מַצֵּבָ֑ה וְאֵ֥ין אֵפ֖וֹד וּתְרָפִֽים׃</t>
  </si>
  <si>
    <t>{{מ:פסוק|בראשית|כא|טו}}</t>
  </si>
  <si>
    <t>וַיִּכְל֥וּ הַמַּ֖יִם {{נוסח|מִן־הַחֵ֑מֶת|=א(ס)ל &lt;"החמת" שש נקודות? אינו כן אלא החית בצֵרי&gt;}} וַתַּשְׁלֵ֣ךְ אֶת־הַיֶּ֔לֶד תַּ֖חַת אַחַ֥ד הַשִּׂיחִֽם׃</t>
  </si>
  <si>
    <t>{{מ:פסוק|הושע|ג|ה}}</t>
  </si>
  <si>
    <t>{{מ:פסוק|שמואל א|כג|יד}}</t>
  </si>
  <si>
    <t>אַחַ֗ר יָשֻׁ֙בוּ֙ בְּנֵ֣י יִשְׂרָאֵ֔ל וּבִקְשׁוּ֙ אֶת־יְהֹוָ֣ה אֱלֹהֵיהֶ֔ם וְאֵ֖ת דָּוִ֣יד מַלְכָּ֑ם וּפָחֲד֧וּ אֶל־יְהֹוָ֛ה וְאֶל־טוּב֖וֹ בְּאַחֲרִ֥ית הַיָּמִֽים׃</t>
  </si>
  <si>
    <t>וַיֵּ֨שֶׁב דָּוִ֤ד בַּמִּדְבָּר֙ בַּמְּצָד֔וֹת וַיֵּ֥שֶׁב בָּהָ֖ר בְּמִדְבַּר־זִ֑יף וַיְבַקְשֵׁ֤הוּ שָׁאוּל֙ כׇּל־הַיָּמִ֔ים וְלֹֽא־נְתָנ֥וֹ אֱלֹהִ֖ים בְּיָדֽוֹ׃</t>
  </si>
  <si>
    <t>{{מ:פסוק|בראשית|כא|טז}}</t>
  </si>
  <si>
    <t>וַתֵּ֩לֶךְ֩ וַתֵּ֨שֶׁב לָ֜הּ מִנֶּ֗גֶד הַרְחֵק֙ כִּמְטַחֲוֵ֣י קֶ֔שֶׁת כִּ֣י {{נוסח|אָֽמְרָ֔ה|ל=אָֽמְרָ֔ה בגעיה ימנית}} אַל־אֶרְאֶ֖ה בְּמ֣וֹת הַיָּ֑לֶד וַתֵּ֣שֶׁב מִנֶּ֔גֶד וַתִּשָּׂ֥א אֶת־קֹלָ֖הּ וַתֵּֽבְךְּ׃</t>
  </si>
  <si>
    <t>{{מ:פסוק|שמואל א|כג|טו}}</t>
  </si>
  <si>
    <t>{{מ:פסוק|בראשית|כא|יז}}</t>
  </si>
  <si>
    <t>וַיַּ֣רְא דָּוִ֔ד כִּֽי־יָצָ֥א שָׁא֖וּל לְבַקֵּ֣שׁ אֶת־נַפְשׁ֑וֹ וְדָוִ֥ד בְּמִדְבַּר־זִ֖יף בַּחֹֽרְשָׁה׃</t>
  </si>
  <si>
    <t>וַיִּשְׁמַ֣ע אֱלֹהִים֮ אֶת־ק֣וֹל הַנַּ֒עַר֒ וַיִּקְרָא֩ מַלְאַ֨ךְ אֱלֹהִ֤ים{{מ:פסק}}אֶל־הָגָר֙ מִן־הַשָּׁמַ֔יִם וַיֹּ֥אמֶר לָ֖הּ מַה־לָּ֣ךְ הָגָ֑ר אַל־תִּ֣ירְאִ֔י כִּֽי־שָׁמַ֧ע אֱלֹהִ֛ים אֶל־ק֥וֹל הַנַּ֖עַר בַּאֲשֶׁ֥ר הוּא־שָֽׁם׃</t>
  </si>
  <si>
    <t>ספר תרי עשר/הושע ד</t>
  </si>
  <si>
    <t>{{מ:פסוק|בראשית|כא|יח}}</t>
  </si>
  <si>
    <t>ק֚וּמִי שְׂאִ֣י אֶת־הַנַּ֔עַר וְהַחֲזִ֥יקִי אֶת־יָדֵ֖ךְ בּ֑וֹ כִּֽי־לְג֥וֹי גָּד֖וֹל אֲשִׂימֶֽנּוּ׃</t>
  </si>
  <si>
    <t>{{מ:פסוק|שמואל א|כג|טז}}</t>
  </si>
  <si>
    <t>{{מ:פסוק|הושע|ד|א}}</t>
  </si>
  <si>
    <t>וַיָּ֙קׇם֙ יְהוֹנָתָ֣ן בֶּן־שָׁא֔וּל וַיֵּ֥לֶךְ אֶל־דָּוִ֖ד חֹ֑רְשָׁה וַיְחַזֵּ֥ק אֶת־יָד֖וֹ בֵּאלֹהִֽים׃</t>
  </si>
  <si>
    <t>שִׁמְע֥וּ דְבַר־יְהֹוָ֖ה בְּנֵ֣י יִשְׂרָאֵ֑ל כִּ֣י רִ֤יב לַֽיהֹוָה֙ עִם־יוֹשְׁבֵ֣י הָאָ֔רֶץ כִּ֠י אֵין־אֱמֶ֧ת וְֽאֵין־חֶ֛סֶד וְאֵֽין־דַּ֥עַת אֱלֹהִ֖ים בָּאָֽרֶץ׃</t>
  </si>
  <si>
    <t>{{מ:פסוק|בראשית|כא|יט}}</t>
  </si>
  <si>
    <t>וַיִּפְקַ֤ח אֱלֹהִים֙ אֶת־עֵינֶ֔יהָ וַתֵּ֖רֶא בְּאֵ֣ר מָ֑יִם וַתֵּ֜לֶךְ וַתְּמַלֵּ֤א אֶת־הַחֵ֙מֶת֙ מַ֔יִם וַתַּ֖שְׁקְ אֶת־הַנָּֽעַר׃</t>
  </si>
  <si>
    <t>{{מ:פסוק|הושע|ד|ב}}</t>
  </si>
  <si>
    <t>אָלֹ֣ה וְכַחֵ֔שׁ וְרָצֹ֥חַ וְגָנֹ֖ב וְנָאֹ֑ף פָּרָ֕צוּ וְדָמִ֥ים בְּדָמִ֖ים נָגָֽעוּ׃</t>
  </si>
  <si>
    <t>{{מ:פסוק|שמואל א|כג|יז}}</t>
  </si>
  <si>
    <t>וַיֹּ֨אמֶר אֵלָ֜יו אַל־תִּירָ֗א כִּ֠י לֹ֤א תִֽמְצָאֲךָ֙ יַ֚ד שָׁא֣וּל אָבִ֔י וְאַתָּה֙ תִּמְלֹ֣ךְ עַל־יִשְׂרָאֵ֔ל וְאָנֹכִ֖י {{נוסח|אֶהְיֶה־לְּךָ֣|=א|אמנם לפי חילופי בן אשר אין געיה, אך משתמע שגם הלמ"ד איננה דגושה (אֶהְיֶה־לְךָ֣), וראו הערת ברויאר במהדורתו הראשונה.|לק=אֶֽהְיֶה־לְּךָ֣ וכן בחילופי בן נפתלי ובדפוסים (וכן הכריע ברויאר נגד כתי"א).}} לְמִשְׁנֶ֑ה וְגַם־שָׁא֥וּל אָבִ֖י יֹדֵ֥עַ כֵּֽן׃</t>
  </si>
  <si>
    <t>{{מ:פסוק|בראשית|כא|כ}}</t>
  </si>
  <si>
    <t>וַיְהִ֧י אֱלֹהִ֛ים אֶת־הַנַּ֖עַר וַיִּגְדָּ֑ל וַיֵּ֙שֶׁב֙ בַּמִּדְבָּ֔ר וַיְהִ֖י רֹבֶ֥ה קַשָּֽׁת׃</t>
  </si>
  <si>
    <t>{{מ:פסוק|הושע|ד|ג}}</t>
  </si>
  <si>
    <t>עַל־כֵּ֣ן{{מ:לגרמיה}}תֶּאֱבַ֣ל הָאָ֗רֶץ וְאֻמְלַל֙ כׇּל־יוֹשֵׁ֣ב בָּ֔הּ בְּחַיַּ֥ת הַשָּׂדֶ֖ה וּבְע֣וֹף הַשָּׁמָ֑יִם וְגַם־דְּגֵ֥י הַיָּ֖ם יֵאָסֵֽפוּ׃</t>
  </si>
  <si>
    <t>{{מ:פסוק|בראשית|כא|כא}}</t>
  </si>
  <si>
    <t>{{מ:פסוק|שמואל א|כג|יח}}</t>
  </si>
  <si>
    <t>וַיֵּ֖שֶׁב בְּמִדְבַּ֣ר פָּארָ֑ן וַתִּֽקַּֽח־ל֥וֹ אִמּ֛וֹ אִשָּׁ֖ה מֵאֶ֥רֶץ מִצְרָֽיִם׃</t>
  </si>
  <si>
    <t>וַיִּכְרְת֧וּ שְׁנֵיהֶ֛ם בְּרִ֖ית לִפְנֵ֣י יְהֹוָ֑ה וַיֵּ֤שֶׁב דָּוִד֙ בַּחֹ֔רְשָׁה וִיהוֹנָתָ֖ן הָלַ֥ךְ לְבֵיתֽוֹ׃</t>
  </si>
  <si>
    <t>{{מ:פסוק|הושע|ד|ד}}</t>
  </si>
  <si>
    <t>אַ֥ךְ אִ֛ישׁ אַל־יָרֵ֖ב וְאַל־יוֹכַ֣ח אִ֑ישׁ וְעַמְּךָ֖ כִּמְרִיבֵ֥י כֹהֵֽן׃</t>
  </si>
  <si>
    <t>{{מ:פסוק|בראשית|כא|כב|עלייה=ששי}}</t>
  </si>
  <si>
    <t>{{נוסח|וַֽיְהִי֙|ל=וַֽיְהִי֙ בגעיה ימנית}} בָּעֵ֣ת הַהִ֔וא וַיֹּ֣אמֶר אֲבִימֶ֗לֶךְ וּפִיכֹל֙ שַׂר־צְבָא֔וֹ אֶל־אַבְרָהָ֖ם לֵאמֹ֑ר אֱלֹהִ֣ים עִמְּךָ֔ בְּכֹ֥ל אֲשֶׁר־אַתָּ֖ה עֹשֶֽׂה׃</t>
  </si>
  <si>
    <t>{{מ:פסוק|הושע|ד|ה}}</t>
  </si>
  <si>
    <t>וְכָשַׁלְתָּ֣ הַיּ֔וֹם וְכָשַׁ֧ל גַּם־נָבִ֛יא עִמְּךָ֖ לָ֑יְלָה וְדָמִ֖יתִי אִמֶּֽךָ׃</t>
  </si>
  <si>
    <t>{{מ:פסוק|שמואל א|כג|יט}}</t>
  </si>
  <si>
    <t>וַיַּעֲל֤וּ זִפִים֙ אֶל־שָׁא֔וּל הַגִּבְעָ֖תָה לֵאמֹ֑ר הֲל֣וֹא דָ֠וִ֠ד מִסְתַּתֵּ֨ר עִמָּ֤נוּ בַמְּצָדוֹת֙ בַּחֹ֔רְשָׁה בְּגִבְעַת֙ הַחֲכִילָ֔ה אֲשֶׁ֖ר מִימִ֥ין הַיְשִׁימֽוֹן׃</t>
  </si>
  <si>
    <t>{{מ:פסוק|בראשית|כא|כג}}</t>
  </si>
  <si>
    <t>וְעַתָּ֗ה הִשָּׁ֨בְעָה לִּ֤י בֵֽאלֹהִים֙ הֵ֔נָּה אִם־תִּשְׁקֹ֣ר לִ֔י וּלְנִינִ֖י וּלְנֶכְדִּ֑י כַּחֶ֜סֶד אֲשֶׁר־עָשִׂ֤יתִי עִמְּךָ֙ תַּעֲשֶׂ֣ה עִמָּדִ֔י וְעִם־הָאָ֖רֶץ אֲשֶׁר־גַּ֥רְתָּה בָּֽהּ׃</t>
  </si>
  <si>
    <t>{{מ:פסוק|הושע|ד|ו}}</t>
  </si>
  <si>
    <t>נִדְמ֥וּ עַמִּ֖י מִבְּלִ֣י הַדָּ֑עַת כִּי־אַתָּ֞ה הַדַּ֣עַת מָאַ֗סְתָּ {{כו"ק|ואמאסאך|וְאֶמְאָֽסְךָ֙}} מִכַּהֵ֣ן לִ֔י וַתִּשְׁכַּח֙ תּוֹרַ֣ת אֱלֹהֶ֔יךָ אֶשְׁכַּ֥ח בָּנֶ֖יךָ גַּם־אָֽנִי׃</t>
  </si>
  <si>
    <t>{{מ:פסוק|שמואל א|כג|כ}}</t>
  </si>
  <si>
    <t>וְ֠עַתָּ֠ה לְכׇל־אַוַּ֨ת נַפְשְׁךָ֥ הַמֶּ֛לֶךְ לָרֶ֖דֶת רֵ֑ד וְלָ֥נוּ הַסְגִּיר֖וֹ בְּיַ֥ד הַמֶּֽלֶךְ׃</t>
  </si>
  <si>
    <t>{{מ:פסוק|בראשית|כא|כד}}</t>
  </si>
  <si>
    <t>וַיֹּ֙אמֶר֙ אַבְרָהָ֔ם אָנֹכִ֖י אִשָּׁבֵֽעַ׃</t>
  </si>
  <si>
    <t>{{מ:פסוק|הושע|ד|ז}}</t>
  </si>
  <si>
    <t>כְּרֻבָּ֖ם כֵּ֣ן חָטְאוּ־לִ֑י כְּבוֹדָ֖ם בְּקָל֥וֹן אָמִֽיר׃</t>
  </si>
  <si>
    <t>{{מ:פסוק|שמואל א|כג|כא}}</t>
  </si>
  <si>
    <t>וַיֹּ֣אמֶר שָׁא֔וּל בְּרוּכִ֥ים אַתֶּ֖ם לַֽיהֹוָ֑ה כִּ֥י חֲמַלְתֶּ֖ם עָלָֽי׃</t>
  </si>
  <si>
    <t>{{מ:פסוק|בראשית|כא|כה}}</t>
  </si>
  <si>
    <t>וְהוֹכִ֥חַ אַבְרָהָ֖ם אֶת־אֲבִימֶ֑לֶךְ עַל־אֹדוֹת֙ בְּאֵ֣ר הַמַּ֔יִם אֲשֶׁ֥ר גָּזְל֖וּ עַבְדֵ֥י אֲבִימֶֽלֶךְ׃</t>
  </si>
  <si>
    <t>{{מ:פסוק|הושע|ד|ח}}</t>
  </si>
  <si>
    <t>חַטַּ֥את עַמִּ֖י יֹאכֵ֑לוּ וְאֶל־עֲוֺנָ֖ם יִשְׂא֥וּ נַפְשֽׁוֹ׃</t>
  </si>
  <si>
    <t>{{מ:פסוק|שמואל א|כג|כב}}</t>
  </si>
  <si>
    <t>{{מ:פסוק|בראשית|כא|כו}}</t>
  </si>
  <si>
    <t>לְכוּ־נָ֞א הָכִ֣ינוּ ע֗וֹד וּדְע֤וּ וּרְאוּ֙ אֶת־מְקוֹמוֹ֙ אֲשֶׁ֣ר תִּֽהְיֶ֣ה רַגְל֔וֹ מִ֥י רָאָ֖הוּ שָׁ֑ם כִּ֚י אָמַ֣ר אֵלַ֔י עָר֥וֹם יַעְרִ֖ם הֽוּא׃</t>
  </si>
  <si>
    <t>וַיֹּ֣אמֶר אֲבִימֶ֔לֶךְ לֹ֣א יָדַ֔עְתִּי מִ֥י עָשָׂ֖ה אֶת־הַדָּבָ֣ר הַזֶּ֑ה וְגַם־אַתָּ֞ה לֹא־הִגַּ֣דְתָּ לִּ֗י וְגַ֧ם אָנֹכִ֛י לֹ֥א שָׁמַ֖עְתִּי בִּלְתִּ֥י הַיּֽוֹם׃</t>
  </si>
  <si>
    <t>{{מ:פסוק|הושע|ד|ט}}</t>
  </si>
  <si>
    <t>וְהָיָ֥ה כָעָ֖ם כַּכֹּהֵ֑ן וּפָקַדְתִּ֤י עָלָיו֙ דְּרָכָ֔יו וּמַעֲלָלָ֖יו אָשִׁ֥יב לֽוֹ׃</t>
  </si>
  <si>
    <t>{{מ:פסוק|בראשית|כא|כז}}</t>
  </si>
  <si>
    <t>{{מ:פסוק|שמואל א|כג|כג}}</t>
  </si>
  <si>
    <t>וַיִּקַּ֤ח אַבְרָהָם֙ צֹ֣אן וּבָקָ֔ר וַיִּתֵּ֖ן לַאֲבִימֶ֑לֶךְ וַיִּכְרְת֥וּ שְׁנֵיהֶ֖ם בְּרִֽית׃</t>
  </si>
  <si>
    <t>{{מ:פסוק|הושע|ד|י}}</t>
  </si>
  <si>
    <t>וּרְא֣וּ וּדְע֗וּ מִכֹּ֤ל הַמַּֽחֲבֹאִים֙ אֲשֶׁ֣ר יִתְחַבֵּ֣א שָׁ֔ם וְשַׁבְתֶּ֤ם אֵלַי֙ אֶל־נָכ֔וֹן וְהָלַכְתִּ֖י אִתְּכֶ֑ם וְהָיָה֙ אִם־יֶשְׁנ֣וֹ בָאָ֔רֶץ וְחִפַּשְׂתִּ֣י אֹת֔וֹ בְּכֹ֖ל אַלְפֵ֥י יְהוּדָֽה׃</t>
  </si>
  <si>
    <t>וְאָֽכְלוּ֙ וְלֹ֣א יִשְׂבָּ֔עוּ הִזְנ֖וּ וְלֹ֣א יִפְרֹ֑צוּ כִּֽי־אֶת־יְהֹוָ֥ה עָזְב֖וּ לִשְׁמֹֽר׃</t>
  </si>
  <si>
    <t>{{מ:פסוק|בראשית|כא|כח}}</t>
  </si>
  <si>
    <t>וַיַּצֵּ֣ב אַבְרָהָ֗ם אֶת־שֶׁ֛בַע כִּבְשֹׂ֥ת הַצֹּ֖אן לְבַדְּהֶֽן׃</t>
  </si>
  <si>
    <t>{{מ:פסוק|הושע|ד|יא}}</t>
  </si>
  <si>
    <t>זְנ֛וּת וְיַ֥יִן וְתִיר֖וֹשׁ יִֽקַּֽח־לֵֽב׃</t>
  </si>
  <si>
    <t>{{מ:פסוק|שמואל א|כג|כד}}</t>
  </si>
  <si>
    <t>וַיָּק֛וּמוּ וַיֵּלְכ֥וּ זִ֖יפָה לִפְנֵ֣י שָׁא֑וּל וְדָוִ֨ד וַאֲנָשָׁ֜יו בְּמִדְבַּ֤ר מָעוֹן֙ בָּעֲרָבָ֔ה אֶ֖ל יְמִ֥ין הַיְשִׁימֽוֹן׃</t>
  </si>
  <si>
    <t>{{מ:פסוק|בראשית|כא|כט}}</t>
  </si>
  <si>
    <t>{{מ:פסוק|הושע|ד|יב}}</t>
  </si>
  <si>
    <t>וַיֹּ֥אמֶר אֲבִימֶ֖לֶךְ אֶל־אַבְרָהָ֑ם מָ֣ה הֵ֗נָּה שֶׁ֤בַע כְּבָשֹׂת֙ הָאֵ֔לֶּה אֲשֶׁ֥ר הִצַּ֖בְתָּ לְבַדָּֽנָה׃</t>
  </si>
  <si>
    <t>עַמִּי֙ בְּעֵצ֣וֹ יִשְׁאָ֔ל וּמַקְל֖וֹ יַגִּ֣יד ל֑וֹ כִּ֣י ר֤וּחַ זְנוּנִים֙ הִתְעָ֔ה וַיִּזְנ֖וּ מִתַּ֥חַת אֱלֹהֵיהֶֽם׃</t>
  </si>
  <si>
    <t>{{מ:פסוק|שמואל א|כג|כה}}</t>
  </si>
  <si>
    <t>וַיֵּ֨לֶךְ שָׁא֣וּל וַאֲנָשָׁיו֮ לְבַקֵּשׁ֒ וַיַּגִּ֣דוּ לְדָוִ֔ד וַיֵּ֣רֶד הַסֶּ֔לַע וַיֵּ֖שֶׁב בְּמִדְבַּ֣ר מָע֑וֹן וַיִּשְׁמַ֣ע שָׁא֔וּל וַיִּרְדֹּ֥ף אַחֲרֵֽי־דָוִ֖ד מִדְבַּ֥ר מָעֽוֹן׃</t>
  </si>
  <si>
    <t>{{מ:פסוק|בראשית|כא|ל}}</t>
  </si>
  <si>
    <t>{{מ:פסוק|הושע|ד|יג}}</t>
  </si>
  <si>
    <t>עַל־רָאשֵׁ֨י הֶהָרִ֜ים יְזַבֵּ֗חוּ וְעַל־הַגְּבָעוֹת֙ יְקַטֵּ֔רוּ תַּ֣חַת אַלּ֧וֹן וְלִבְנֶ֛ה וְאֵלָ֖ה כִּ֣י ט֣וֹב צִלָּ֑הּ עַל־כֵּ֗ן תִּזְנֶ֙ינָה֙ בְּנ֣וֹתֵיכֶ֔ם וְכַלּוֹתֵיכֶ֖ם תְּנָאַֽפְנָה׃</t>
  </si>
  <si>
    <t>וַיֹּ֕אמֶר כִּ֚י אֶת־שֶׁ֣בַע כְּבָשֹׂ֔ת תִּקַּ֖ח מִיָּדִ֑י בַּעֲבוּר֙ תִּֽהְיֶה־לִּ֣י לְעֵדָ֔ה כִּ֥י חָפַ֖רְתִּי אֶת־הַבְּאֵ֥ר הַזֹּֽאת׃</t>
  </si>
  <si>
    <t>{{מ:פסוק|הושע|ד|יד}}</t>
  </si>
  <si>
    <t>{{מ:פסוק|בראשית|כא|לא}}</t>
  </si>
  <si>
    <t>לֹא־אֶפְק֨וֹד עַל־בְּנוֹתֵיכֶ֜ם כִּ֣י תִזְנֶ֗ינָה וְעַל־כַּלּֽוֹתֵיכֶם֙ כִּ֣י תְנָאַ֔פְנָה כִּי־הֵם֙ עִם־הַזֹּנ֣וֹת יְפָרֵ֔דוּ וְעִם־הַקְּדֵשׁ֖וֹת יְזַבֵּ֑חוּ וְעָ֥ם לֹֽא־יָבִ֖ין יִלָּבֵֽט׃</t>
  </si>
  <si>
    <t>עַל־כֵּ֗ן קָרָ֛א לַמָּק֥וֹם הַה֖וּא בְּאֵ֣ר שָׁ֑בַע כִּ֛י שָׁ֥ם נִשְׁבְּע֖וּ שְׁנֵיהֶֽם׃</t>
  </si>
  <si>
    <t>{{מ:פסוק|שמואל א|כג|כו}}</t>
  </si>
  <si>
    <t>וַיֵּ֨לֶךְ שָׁא֜וּל מִצַּ֤ד הָהָר֙ מִזֶּ֔ה וְדָוִ֧ד וַאֲנָשָׁ֛יו מִצַּ֥ד הָהָ֖ר מִזֶּ֑ה וַיְהִ֨י דָוִ֜ד נֶחְפָּ֤ז לָלֶ֙כֶת֙ מִפְּנֵ֣י שָׁא֔וּל וְשָׁא֣וּל וַאֲנָשָׁ֗יו {{נוסח|עֹ֥טְרִ֛ים|=א (וכן ברויאר ומג"ה)|ממ=עֹֽטְרִ֛ים (כנראה הכריעו כך בגלל שהקו ישר, אבל אין בכך לומר שאיננו מרכא.)}} אֶל־דָּוִ֥ד וְאֶל־אֲנָשָׁ֖יו לְתׇפְשָֽׂם׃</t>
  </si>
  <si>
    <t>{{מ:פסוק|בראשית|כא|לב}}</t>
  </si>
  <si>
    <t>{{מ:פסוק|הושע|ד|טו}}</t>
  </si>
  <si>
    <t>וַיִּכְרְת֥וּ בְרִ֖ית בִּבְאֵ֣ר שָׁ֑בַע וַיָּ֣קׇם אֲבִימֶ֗לֶךְ וּפִיכֹל֙ שַׂר־צְבָא֔וֹ וַיָּשֻׁ֖בוּ אֶל־אֶ֥רֶץ פְּלִשְׁתִּֽים׃</t>
  </si>
  <si>
    <t>אִם־זֹנֶ֤ה אַתָּה֙ יִשְׂרָאֵ֔ל אַל־יֶאְשַׁ֖ם יְהוּדָ֑ה וְאַל־תָּבֹ֣אוּ הַגִּלְגָּ֗ל וְאַֽל־תַּעֲלוּ֙ בֵּ֣ית אָ֔וֶן וְאַל־תִּשָּׁבְע֖וּ חַי־יְהֹוָֽה׃</t>
  </si>
  <si>
    <t>{{מ:פסוק|שמואל א|כג|כז}}</t>
  </si>
  <si>
    <t>{{מ:פסוק|בראשית|כא|לג}}</t>
  </si>
  <si>
    <t>וּמַלְאָ֣ךְ בָּ֔א אֶל־שָׁא֖וּל לֵאמֹ֑ר מַהֲרָ֣ה וְלֵ֔כָה כִּֽי־פָשְׁט֥וּ פְלִשְׁתִּ֖ים עַל־הָאָֽרֶץ׃</t>
  </si>
  <si>
    <t>וַיִּטַּ֥ע אֶ֖שֶׁל בִּבְאֵ֣ר שָׁ֑בַע וַיִּ֨קְרָא־שָׁ֔ם בְּשֵׁ֥ם יְהֹוָ֖ה אֵ֥ל עוֹלָֽם׃</t>
  </si>
  <si>
    <t>{{מ:פסוק|הושע|ד|טז}}</t>
  </si>
  <si>
    <t>כִּ֚י כְּפָרָ֣ה סֹרֵרָ֔ה סָרַ֖ר יִשְׂרָאֵ֑ל עַתָּה֙ יִרְעֵ֣ם יְהֹוָ֔ה כְּכֶ֖בֶשׂ בַּמֶּרְחָֽב׃</t>
  </si>
  <si>
    <t>{{מ:פסוק|בראשית|כא|לד}}</t>
  </si>
  <si>
    <t>וַיָּ֧גׇר אַבְרָהָ֛ם בְּאֶ֥רֶץ פְּלִשְׁתִּ֖ים יָמִ֥ים רַבִּֽים׃</t>
  </si>
  <si>
    <t>{{מ:פסוק|שמואל א|כג|כח}}</t>
  </si>
  <si>
    <t>{{מ:פסוק|הושע|ד|יז}}</t>
  </si>
  <si>
    <t>וַיָּ֣שׇׁב שָׁא֗וּל מִרְדֹף֙ אַחֲרֵ֣י דָוִ֔ד וַיֵּ֖לֶךְ לִקְרַ֣את פְּלִשְׁתִּ֑ים עַל־כֵּ֗ן קָֽרְאוּ֙ לַמָּק֣וֹם הַה֔וּא סֶ֖לַע הַֽמַּחְלְקֽוֹת׃</t>
  </si>
  <si>
    <t>חֲב֧וּר עֲצַבִּ֛ים אֶפְרָ֖יִם הַֽנַּֽח־לֽוֹ׃</t>
  </si>
  <si>
    <t>{{מ:פסוק|הושע|ד|יח}}</t>
  </si>
  <si>
    <t>סָ֖ר סׇבְאָ֑ם {{נוסח|הַזְנֵ֣ה|=ל ובדפוסים|א=הַזְנֵה (חסר טעם המונח!)}} הִזְנ֔וּ אָהֲב֥וּ הֵב֛וּ קָל֖וֹן מָגִנֶּֽיהָ׃</t>
  </si>
  <si>
    <t>{{נוסח|{{מ:פסוק|שמואל א|כג|כט}}|כאן מתחיל פרק כ"ד בדפוסים לועזיים.}}</t>
  </si>
  <si>
    <t>וַיַּ֥עַל דָּוִ֖ד מִשָּׁ֑ם וַיֵּ֖שֶׁב בִּמְצָד֥וֹת עֵֽין־גֶּֽדִי׃</t>
  </si>
  <si>
    <t>ספר בראשית/כב</t>
  </si>
  <si>
    <t>{{מ:פסוק|הושע|ד|יט}}</t>
  </si>
  <si>
    <t>צָרַ֥ר ר֛וּחַ אוֹתָ֖הּ בִּכְנָפֶ֑יהָ וְיֵבֹ֖שׁוּ מִזִּבְחוֹתָֽם׃</t>
  </si>
  <si>
    <t>{{מ:פסוק|בראשית|כב|א|סדר=יט|עלייה=שביעי}}</t>
  </si>
  <si>
    <t>וַיְהִ֗י אַחַר֙ הַדְּבָרִ֣ים הָאֵ֔לֶּה וְהָ֣אֱלֹהִ֔ים נִסָּ֖ה אֶת־אַבְרָהָ֑ם וַיֹּ֣אמֶר אֵלָ֔יו אַבְרָהָ֖ם וַיֹּ֥אמֶר הִנֵּֽנִי׃</t>
  </si>
  <si>
    <t>ספר שמואל/שמ"א כד</t>
  </si>
  <si>
    <t>ספר תרי עשר/הושע ה</t>
  </si>
  <si>
    <t>{{מ:פסוק|בראשית|כב|ב}}</t>
  </si>
  <si>
    <t>וַיֹּ֡אמֶר קַח־נָ֠א אֶת־בִּנְךָ֨ אֶת־יְחִֽידְךָ֤ אֲשֶׁר־אָהַ֙בְתָּ֙ אֶת־יִצְחָ֔ק {{נוסח|וְלֶ֨ךְ־לְךָ֔|=ש1 ושיטת-א ובדפוסים|ל=וְלֶךְ־לְךָ֔ (אין מתיגה)|הערת ברויאר}} אֶל־אֶ֖רֶץ הַמֹּרִיָּ֑ה וְהַעֲלֵ֤הוּ שָׁם֙ לְעֹלָ֔ה עַ֚ל אַחַ֣ד הֶֽהָרִ֔ים אֲשֶׁ֖ר אֹמַ֥ר אֵלֶֽיךָ׃</t>
  </si>
  <si>
    <t>{{מ:פסוק|בראשית|כב|ג}}</t>
  </si>
  <si>
    <t>{{מ:פסוק|שמואל א|כד|א}}</t>
  </si>
  <si>
    <t>{{מ:פסוק|הושע|ה|א}}</t>
  </si>
  <si>
    <t>וַיַּשְׁכֵּ֨ם אַבְרָהָ֜ם בַּבֹּ֗קֶר {{נוסח|וַֽיַּחֲבֹשׁ֙|=ל?שש1 ובדפוסים|ל=וַֽיַחֲבֹשׁ֙? (חסר דגש) לפי דותן וברויאר במהדורתו הראשונה, אבל בהגדלה ניתן להבחין בדגש אפשרי, וכן דעתו של המקליד}} אֶת־חֲמֹר֔וֹ וַיִּקַּ֞ח אֶת־שְׁנֵ֤י נְעָרָיו֙ אִתּ֔וֹ וְאֵ֖ת יִצְחָ֣ק בְּנ֑וֹ וַיְבַקַּע֙ עֲצֵ֣י עֹלָ֔ה וַיָּ֣קׇם וַיֵּ֔לֶךְ אֶל־הַמָּק֖וֹם אֲשֶׁר־אָֽמַר־ל֥וֹ הָאֱלֹהִֽים׃</t>
  </si>
  <si>
    <t>וַיְהִ֗י כַּֽאֲשֶׁר֙ שָׁ֣ב שָׁא֔וּל מֵאַחֲרֵ֖י פְּלִשְׁתִּ֑ים וַיַּגִּ֤דוּ לוֹ֙ לֵאמֹ֔ר הִנֵּ֣ה דָוִ֔ד בְּמִדְבַּ֖ר עֵ֥ין גֶּֽדִי׃</t>
  </si>
  <si>
    <t>שִׁמְעוּ־זֹ֨את הַכֹּהֲנִ֜ים וְהַקְשִׁ֣יבוּ{{מ:לגרמיה}}בֵּ֣ית יִשְׂרָאֵ֗ל וּבֵ֤ית הַמֶּ֙לֶךְ֙ הַאֲזִ֔ינוּ כִּ֥י לָכֶ֖ם הַמִּשְׁפָּ֑ט כִּי־פַח֙ הֱיִיתֶ֣ם לְמִצְפָּ֔ה וְרֶ֖שֶׁת פְּרוּשָׂ֥ה עַל־תָּבֽוֹר׃</t>
  </si>
  <si>
    <t>{{מ:פסוק|בראשית|כב|ד}}</t>
  </si>
  <si>
    <t>{{מ:פסוק|הושע|ה|ב}}</t>
  </si>
  <si>
    <t>בַּיּ֣וֹם הַשְּׁלִישִׁ֗י וַיִּשָּׂ֨א אַבְרָהָ֧ם אֶת־עֵינָ֛יו וַיַּ֥רְא אֶת־הַמָּק֖וֹם מֵרָחֹֽק׃</t>
  </si>
  <si>
    <t>וְשַׁחֲטָ֥ה שֵׂטִ֖ים הֶעְמִ֑יקוּ וַאֲנִ֖י מוּסָ֥ר לְכֻלָּֽם׃</t>
  </si>
  <si>
    <t>{{מ:פסוק|שמואל א|כד|ב}}</t>
  </si>
  <si>
    <t>וַיִּקַּ֣ח שָׁא֗וּל שְׁלֹ֧שֶׁת אֲלָפִ֛ים אִ֥ישׁ בָּח֖וּר מִכׇּל־יִשְׂרָאֵ֑ל וַיֵּ֗לֶךְ לְבַקֵּ֤שׁ אֶת־דָּוִד֙ וַאֲנָשָׁ֔יו עַל־פְּנֵ֖י צוּרֵ֥י הַיְּעֵלִֽים׃</t>
  </si>
  <si>
    <t>{{מ:פסוק|בראשית|כב|ה}}</t>
  </si>
  <si>
    <t>וַיֹּ֨אמֶר אַבְרָהָ֜ם אֶל־נְעָרָ֗יו שְׁבוּ־לָכֶ֥ם פֹּה֙ עִֽם־הַחֲמ֔וֹר וַאֲנִ֣י וְהַנַּ֔עַר נֵלְכָ֖ה עַד־כֹּ֑ה וְנִֽשְׁתַּחֲוֶ֖ה וְנָשׁ֥וּבָה אֲלֵיכֶֽם׃</t>
  </si>
  <si>
    <t>{{מ:פסוק|הושע|ה|ג}}</t>
  </si>
  <si>
    <t>אֲנִי֙ יָדַ֣עְתִּי אֶפְרַ֔יִם וְיִשְׂרָאֵ֖ל לֹא־נִכְחַ֣ד מִמֶּ֑נִּי כִּ֤י עַתָּה֙ הִזְנֵ֣יתָ אֶפְרַ֔יִם נִטְמָ֖א יִשְׂרָאֵֽל׃</t>
  </si>
  <si>
    <t>{{מ:פסוק|בראשית|כב|ו}}</t>
  </si>
  <si>
    <t>וַיִּקַּ֨ח אַבְרָהָ֜ם אֶת־עֲצֵ֣י הָעֹלָ֗ה וַיָּ֙שֶׂם֙ עַל־יִצְחָ֣ק בְּנ֔וֹ וַיִּקַּ֣ח בְּיָד֔וֹ אֶת־הָאֵ֖שׁ וְאֶת־הַֽמַּאֲכֶ֑לֶת וַיֵּלְכ֥וּ שְׁנֵיהֶ֖ם יַחְדָּֽו׃</t>
  </si>
  <si>
    <t>{{מ:פסוק|הושע|ה|ד}}</t>
  </si>
  <si>
    <t>לֹ֤א יִתְּנוּ֙ מַ֣עַלְלֵיהֶ֔ם לָשׁ֖וּב אֶל־אֱלֹֽהֵיהֶ֑ם כִּ֣י ר֤וּחַ זְנוּנִים֙ בְּקִרְבָּ֔ם וְאֶת־יְהֹוָ֖ה לֹ֥א יָדָֽעוּ׃</t>
  </si>
  <si>
    <t>{{מ:פסוק|שמואל א|כד|ג}}</t>
  </si>
  <si>
    <t>וַ֠יָּבֹ֠א אֶל־גִּדְר֨וֹת הַצֹּ֤אן עַל־הַדֶּ֙רֶךְ֙ וְשָׁ֣ם מְעָרָ֔ה וַיָּבֹ֥א שָׁא֖וּל לְהָסֵ֣ךְ אֶת־רַגְלָ֑יו וְדָוִד֙ וַאֲנָשָׁ֔יו בְּיַרְכְּתֵ֥י הַמְּעָרָ֖ה יֹשְׁבִֽים׃</t>
  </si>
  <si>
    <t>{{מ:פסוק|בראשית|כב|ז}}</t>
  </si>
  <si>
    <t>{{מ:פסוק|הושע|ה|ה}}</t>
  </si>
  <si>
    <t>וַיֹּ֨אמֶר יִצְחָ֜ק אֶל־אַבְרָהָ֤ם אָבִיו֙ וַיֹּ֣אמֶר אָבִ֔י וַיֹּ֖אמֶר הִנֶּ֣נִּֽי בְנִ֑י וַיֹּ֗אמֶר הִנֵּ֤ה הָאֵשׁ֙ וְהָ֣עֵצִ֔ים וְאַיֵּ֥ה הַשֶּׂ֖ה לְעֹלָֽה׃</t>
  </si>
  <si>
    <t>וְעָנָ֥ה גְאֽוֹן־יִשְׂרָאֵ֖ל בְּפָנָ֑יו וְיִשְׂרָאֵ֣ל וְאֶפְרַ֗יִם יִכָּֽשְׁלוּ֙ בַּעֲוֺנָ֔ם כָּשַׁ֥ל גַּם־יְהוּדָ֖ה עִמָּֽם׃</t>
  </si>
  <si>
    <t>{{מ:פסוק|שמואל א|כד|ד}}</t>
  </si>
  <si>
    <t>{{מ:פסוק|בראשית|כב|ח}}</t>
  </si>
  <si>
    <t>{{מ:פסוק|הושע|ה|ו}}</t>
  </si>
  <si>
    <t>וַיֹּאמְרוּ֩ אַנְשֵׁ֨י דָוִ֜ד אֵלָ֗יו הִנֵּ֨ה הַיּ֜וֹם אֲֽשֶׁר־אָמַ֧ר יְהֹוָ֣ה אֵלֶ֗יךָ הִנֵּ֨ה אָנֹכִ֜י נֹתֵ֤ן אֶת־{{קו"כ|איביך|אֹֽיִבְךָ֙}} בְּיָדֶ֔ךָ וְעָשִׂ֣יתָ לּ֔וֹ כַּאֲשֶׁ֖ר יִטַ֣ב בְּעֵינֶ֑יךָ וַיָּ֣קׇם דָּוִ֗ד וַיִּכְרֹ֛ת אֶת־כְּנַֽף־הַמְּעִ֥יל אֲשֶׁר־לְשָׁא֖וּל בַּלָּֽט׃</t>
  </si>
  <si>
    <t>בְּצֹאנָ֣ם וּבִבְקָרָ֗ם יֵ֥לְכ֛וּ לְבַקֵּ֥שׁ אֶת־יְהֹוָ֖ה וְלֹ֣א יִמְצָ֑אוּ חָלַ֖ץ מֵהֶֽם׃</t>
  </si>
  <si>
    <t>וַיֹּ֙אמֶר֙ אַבְרָהָ֔ם {{נוסח|אֱלֹהִ֞ים|=א(ס)ל &lt;זקף גדול? אינו כן אלא בגרשיים&gt;}} יִרְאֶה־לּ֥וֹ הַשֶּׂ֛ה לְעֹלָ֖ה בְּנִ֑י וַיֵּלְכ֥וּ שְׁנֵיהֶ֖ם יַחְדָּֽו׃</t>
  </si>
  <si>
    <t>{{מ:פסוק|הושע|ה|ז}}</t>
  </si>
  <si>
    <t>{{מ:פסוק|בראשית|כב|ט}}</t>
  </si>
  <si>
    <t>בַּיהֹוָ֣ה בָּגָ֔דוּ כִּי־בָנִ֥ים זָרִ֖ים יָלָ֑דוּ עַתָּ֛ה יֹאכְלֵ֥ם חֹ֖דֶשׁ אֶת־חֶלְקֵיהֶֽם׃</t>
  </si>
  <si>
    <t>וַיָּבֹ֗אוּ אֶֽל־הַמָּקוֹם֮ אֲשֶׁ֣ר אָֽמַר־ל֣וֹ הָאֱלֹהִים֒ וַיִּ֨בֶן שָׁ֤ם אַבְרָהָם֙ אֶת־הַמִּזְבֵּ֔חַ וַֽיַּעֲרֹ֖ךְ אֶת־הָעֵצִ֑ים וַֽיַּעֲקֹד֙ אֶת־יִצְחָ֣ק בְּנ֔וֹ וַיָּ֤שֶׂם אֹתוֹ֙ עַל־הַמִּזְבֵּ֔חַ מִמַּ֖עַל לָעֵצִֽים׃</t>
  </si>
  <si>
    <t>{{מ:פסוק|שמואל א|כד|ה}}</t>
  </si>
  <si>
    <t>וַֽיְהִי֙ אַֽחֲרֵי־כֵ֔ן וַיַּ֥ךְ לֵב־דָּוִ֖ד אֹת֑וֹ עַ֚ל אֲשֶׁ֣ר כָּרַ֔ת אֶת־כָּנָ֖ף אֲשֶׁ֥ר לְשָׁאֽוּל׃</t>
  </si>
  <si>
    <t>{{מ:פסוק|הושע|ה|ח}}</t>
  </si>
  <si>
    <t>{{מ:פסוק|בראשית|כב|י}}</t>
  </si>
  <si>
    <t>תִּקְע֤וּ שׁוֹפָר֙ בַּגִּבְעָ֔ה חֲצֹצְרָ֖ה בָּרָמָ֑ה הָרִ֙יעוּ֙ בֵּ֣ית אָ֔וֶן אַחֲרֶ֖יךָ בִּנְיָמִֽין׃</t>
  </si>
  <si>
    <t>וַיִּשְׁלַ֤ח אַבְרָהָם֙ אֶת־יָד֔וֹ וַיִּקַּ֖ח אֶת־הַֽמַּאֲכֶ֑לֶת לִשְׁחֹ֖ט אֶת־בְּנֽוֹ׃</t>
  </si>
  <si>
    <t>{{מ:פסוק|שמואל א|כד|ו}}</t>
  </si>
  <si>
    <t>וַיֹּ֨אמֶר לַאֲנָשָׁ֜יו חָלִ֧ילָה לִּ֣י מֵיְהֹוָ֗ה אִם־אֶעֱשֶׂה֩ אֶת־הַדָּבָ֨ר הַזֶּ֤ה לַֽאדֹנִי֙ לִמְשִׁ֣יחַ יְהֹוָ֔ה לִשְׁלֹ֥חַ יָדִ֖י בּ֑וֹ כִּֽי־מְשִׁ֥יחַ יְהֹוָ֖ה הֽוּא׃</t>
  </si>
  <si>
    <t>{{מ:פסוק|הושע|ה|ט}}</t>
  </si>
  <si>
    <t>אֶפְרַ֙יִם֙ לְשַׁמָּ֣ה תִֽהְיֶ֔ה בְּי֖וֹם תּוֹכֵחָ֑ה בְּשִׁבְטֵי֙ יִשְׂרָאֵ֔ל הוֹדַ֖עְתִּי נֶאֱמָנָֽה׃</t>
  </si>
  <si>
    <t>{{מ:פסוק|בראשית|כב|יא}}</t>
  </si>
  <si>
    <t>וַיִּקְרָ֨א אֵלָ֜יו מַלְאַ֤ךְ יְהֹוָה֙ מִן־הַשָּׁמַ֔יִם וַיֹּ֖אמֶר אַבְרָהָ֣ם{{מ:פסק}}אַבְרָהָ֑ם וַיֹּ֖אמֶר הִנֵּֽנִי׃</t>
  </si>
  <si>
    <t>{{מ:פסוק|שמואל א|כד|ז}}</t>
  </si>
  <si>
    <t>וַיְשַׁסַּ֨ע דָּוִ֤ד אֶת־אֲנָשָׁיו֙ בַּדְּבָרִ֔ים וְלֹ֥א נְתָנָ֖ם לָק֣וּם אֶל־שָׁא֑וּל וְשָׁא֛וּל קָ֥ם מֵהַמְּעָרָ֖ה וַיֵּ֥לֶךְ בַּדָּֽרֶךְ׃</t>
  </si>
  <si>
    <t>{{מ:פסוק|הושע|ה|י}}</t>
  </si>
  <si>
    <t>הָיוּ֙ שָׂרֵ֣י יְהוּדָ֔ה כְּמַסִּיגֵ֖י גְּב֑וּל עֲלֵיהֶ֕ם אֶשְׁפּ֥וֹךְ כַּמַּ֖יִם עֶבְרָתִֽי׃</t>
  </si>
  <si>
    <t>{{מ:פסוק|בראשית|כב|יב}}</t>
  </si>
  <si>
    <t>וַיֹּ֗אמֶר אַל־תִּשְׁלַ֤ח יָֽדְךָ֙ אֶל־הַנַּ֔עַר וְאַל־תַּ֥עַשׂ ל֖וֹ {{נוסח|מְא֑וּמָה|=שש1 ובדפוסים|ל=מְא֑וּמָּה (מ"ם דגושה)|הערות ברויאר ודותן והמקליד}} כִּ֣י{{מ:לגרמיה}}עַתָּ֣ה יָדַ֗עְתִּי כִּֽי־יְרֵ֤א אֱלֹהִים֙ אַ֔תָּה וְלֹ֥א חָשַׂ֛כְתָּ אֶת־בִּנְךָ֥ אֶת־יְחִידְךָ֖ מִמֶּֽנִּי׃</t>
  </si>
  <si>
    <t>{{מ:פסוק|הושע|ה|יא}}</t>
  </si>
  <si>
    <t>עָשׁ֥וּק אֶפְרַ֖יִם רְצ֣וּץ מִשְׁפָּ֑ט כִּ֣י הוֹאִ֔יל הָלַ֖ךְ אַחֲרֵי־צָֽו׃</t>
  </si>
  <si>
    <t>{{מ:פסוק|שמואל א|כד|ח}}</t>
  </si>
  <si>
    <t>{{מ:פסוק|בראשית|כב|יג}}</t>
  </si>
  <si>
    <t>וַיָּ֨קׇם דָּוִ֜ד אַחֲרֵי־כֵ֗ן וַיֵּצֵא֙ {{כו"ק|מן המערה|מֵֽהַמְּעָרָ֔ה}} וַיִּקְרָ֧א אַחֲרֵי־שָׁא֛וּל לֵאמֹ֖ר אֲדֹנִ֣י הַמֶּ֑לֶךְ וַיַּבֵּ֤ט שָׁאוּל֙ אַחֲרָ֔יו וַיִּקֹּ֨ד דָּוִ֥ד אַפַּ֛יִם אַ֖רְצָה וַיִּשְׁתָּֽחוּ׃</t>
  </si>
  <si>
    <t>וַיִּשָּׂ֨א אַבְרָהָ֜ם אֶת־עֵינָ֗יו וַיַּרְא֙ וְהִנֵּה־אַ֔יִל אַחַ֕ר נֶאֱחַ֥ז בַּסְּבַ֖ךְ בְּקַרְנָ֑יו וַיֵּ֤לֶךְ אַבְרָהָם֙ וַיִּקַּ֣ח אֶת־הָאַ֔יִל וַיַּעֲלֵ֥הוּ לְעֹלָ֖ה תַּ֥חַת בְּנֽוֹ׃</t>
  </si>
  <si>
    <t>{{מ:פסוק|הושע|ה|יב}}</t>
  </si>
  <si>
    <t>וַאֲנִ֥י כָעָ֖שׁ לְאֶפְרָ֑יִם וְכָרָקָ֖ב לְבֵ֥ית יְהוּדָֽה׃</t>
  </si>
  <si>
    <t>{{מ:פסוק|בראשית|כב|יד}}</t>
  </si>
  <si>
    <t>וַיִּקְרָ֧א אַבְרָהָ֛ם שֵֽׁם־הַמָּק֥וֹם הַה֖וּא יְהֹוָ֣ה{{מ:פסק}}יִרְאֶ֑ה אֲשֶׁר֙ יֵאָמֵ֣ר הַיּ֔וֹם בְּהַ֥ר יְהֹוָ֖ה יֵרָאֶֽה׃</t>
  </si>
  <si>
    <t>{{מ:פסוק|שמואל א|כד|ט}}</t>
  </si>
  <si>
    <t>{{מ:פסוק|הושע|ה|יג}}</t>
  </si>
  <si>
    <t>וַיֹּ֤אמֶר דָּוִד֙ לְשָׁא֔וּל לָ֧מָּה תִשְׁמַ֛ע אֶת־דִּבְרֵ֥י אָדָ֖ם לֵאמֹ֑ר הִנֵּ֣ה דָוִ֔ד מְבַקֵּ֖שׁ רָעָתֶֽךָ׃</t>
  </si>
  <si>
    <t>וַיַּ֨רְא אֶפְרַ֜יִם אֶת־חׇלְי֗וֹ וִֽיהוּדָה֙ אֶת־מְזֹר֔וֹ וַיֵּ֤לֶךְ אֶפְרַ֙יִם֙ אֶל־אַשּׁ֔וּר וַיִּשְׁלַ֖ח אֶל־מֶ֣לֶךְ יָרֵ֑ב וְה֗וּא לֹ֤א יוּכַל֙ לִרְפֹּ֣א לָכֶ֔ם וְלֹא־יִגְהֶ֥ה מִכֶּ֖ם מָזֽוֹר׃</t>
  </si>
  <si>
    <t>{{מ:פסוק|בראשית|כב|טו}}</t>
  </si>
  <si>
    <t>וַיִּקְרָ֛א מַלְאַ֥ךְ יְהֹוָ֖ה אֶל־אַבְרָהָ֑ם שֵׁנִ֖ית מִן־הַשָּׁמָֽיִם׃</t>
  </si>
  <si>
    <t>{{מ:פסוק|הושע|ה|יד}}</t>
  </si>
  <si>
    <t>כִּ֣י אָנֹכִ֤י כַשַּׁ֙חַל֙ לְאֶפְרַ֔יִם וְכַכְּפִ֖יר לְבֵ֣ית יְהוּדָ֑ה אֲנִ֨י אֲנִ֤י אֶטְרֹף֙ וְאֵלֵ֔ךְ אֶשָּׂ֖א וְאֵ֥ין מַצִּֽיל׃</t>
  </si>
  <si>
    <t>{{מ:פסוק|שמואל א|כד|י}}</t>
  </si>
  <si>
    <t>הִנֵּה֩ הַיּ֨וֹם הַזֶּ֜ה רָא֣וּ עֵינֶ֗יךָ אֵ֣ת אֲשֶׁר־נְתָנְךָ֩ יְהֹוָ֨ה{{מ:פסק}}הַיּ֤וֹם{{מ:פסק}}בְּיָדִי֙ בַּמְּעָרָ֔ה וְאָמַ֥ר {{נוסח|לַהֲרָגְךָ֖|א=לַהֲרָגֲךָ֖}} וַתָּ֣חׇס עָלֶ֑יךָ וָאֹמַ֗ר לֹֽא־אֶשְׁלַ֤ח יָדִי֙ בַּאדֹנִ֔י כִּֽי־מְשִׁ֥יחַ יְהֹוָ֖ה הֽוּא׃</t>
  </si>
  <si>
    <t>{{מ:פסוק|בראשית|כב|טז}}</t>
  </si>
  <si>
    <t>וַיֹּ֕אמֶר בִּ֥י נִשְׁבַּ֖עְתִּי נְאֻם־יְהֹוָ֑ה כִּ֗י יַ֚עַן אֲשֶׁ֤ר עָשִׂ֙יתָ֙ אֶת־הַדָּבָ֣ר הַזֶּ֔ה וְלֹ֥א חָשַׂ֖כְתָּ אֶת־בִּנְךָ֥ אֶת־יְחִידֶֽךָ׃</t>
  </si>
  <si>
    <t>{{מ:פסוק|הושע|ה|טו}}</t>
  </si>
  <si>
    <t>אֵלֵ֤ךְ אָשׁ֙וּבָה֙ אֶל־מְקוֹמִ֔י עַ֥ד אֲשֶֽׁר־יֶאְשְׁמ֖וּ וּבִקְשׁ֣וּ פָנָ֑י בַּצַּ֥ר לָהֶ֖ם יְשַׁחֲרֻֽנְנִי׃</t>
  </si>
  <si>
    <t>{{מ:פסוק|שמואל א|כד|יא}}</t>
  </si>
  <si>
    <t>{{מ:פסוק|בראשית|כב|יז}}</t>
  </si>
  <si>
    <t>וְאָבִ֣י רְאֵ֔ה גַּ֗ם רְאֵ֛ה אֶת־כְּנַ֥ף מְעִֽילְךָ֖ בְּיָדִ֑י כִּ֡י בְּכׇרְתִי֩ אֶת־כְּנַ֨ף מְעִֽילְךָ֜ וְלֹ֣א הֲרַגְתִּ֗יךָ דַּ֤ע וּרְאֵה֙ כִּי֩ אֵ֨ין בְּיָדִ֜י רָעָ֤ה וָפֶ֙שַׁע֙ וְלֹא־חָטָ֣אתִי לָ֔ךְ וְאַתָּ֛ה צֹדֶ֥ה אֶת־נַפְשִׁ֖י לְקַחְתָּֽהּ׃</t>
  </si>
  <si>
    <t>כִּֽי־בָרֵ֣ךְ אֲבָרֶכְךָ֗ וְהַרְבָּ֨ה אַרְבֶּ֤ה אֶֽת־זַרְעֲךָ֙ כְּכוֹכְבֵ֣י הַשָּׁמַ֔יִם וְכַח֕וֹל אֲשֶׁ֖ר עַל־שְׂפַ֣ת הַיָּ֑ם וְיִרַ֣שׁ זַרְעֲךָ֔ אֵ֖ת שַׁ֥עַר אֹיְבָֽיו׃</t>
  </si>
  <si>
    <t>ספר תרי עשר/הושע ו</t>
  </si>
  <si>
    <t>{{מ:פסוק|בראשית|כב|יח}}</t>
  </si>
  <si>
    <t>{{מ:פסוק|שמואל א|כד|יב}}</t>
  </si>
  <si>
    <t>{{נוסח|וְהִתְבָּרְכ֣וּ|=ש|ל=וְהִתְבָּרֲכ֣וּ (חטף)|הערת ברויאר}} בְזַרְעֲךָ֔ כֹּ֖ל גּוֹיֵ֣י הָאָ֑רֶץ עֵ֕קֶב אֲשֶׁ֥ר שָׁמַ֖עְתָּ בְּקֹלִֽי׃</t>
  </si>
  <si>
    <t>יִשְׁפֹּ֤ט יְהֹוָה֙ בֵּינִ֣י וּבֵינֶ֔ךָ וּנְקָמַ֥נִי יְהֹוָ֖ה מִמֶּ֑ךָּ וְיָדִ֖י לֹ֥א תִֽהְיֶה־בָּֽךְ׃</t>
  </si>
  <si>
    <t>{{מ:פסוק|בראשית|כב|יט}}</t>
  </si>
  <si>
    <t>וַיָּ֤שׇׁב אַבְרָהָם֙ אֶל־נְעָרָ֔יו וַיָּקֻ֛מוּ וַיֵּלְכ֥וּ יַחְדָּ֖ו אֶל־בְּאֵ֣ר שָׁ֑בַע וַיֵּ֥שֶׁב אַבְרָהָ֖ם בִּבְאֵ֥ר שָֽׁבַע׃</t>
  </si>
  <si>
    <t>{{מ:פסוק|הושע|ו|א}}</t>
  </si>
  <si>
    <t>{{מ:פסוק|שמואל א|כד|יג}}</t>
  </si>
  <si>
    <t>לְכוּ֙ וְנָשׁ֣וּבָה אֶל־יְהֹוָ֔ה כִּ֛י ה֥וּא טָרָ֖ף וְיִרְפָּאֵ֑נוּ יַ֖ךְ וְיַחְבְּשֵֽׁנוּ׃</t>
  </si>
  <si>
    <t>כַּאֲשֶׁ֣ר יֹאמַ֗ר מְשַׁל֙ הַקַּדְמֹנִ֔י מֵרְשָׁעִ֖ים יֵ֣צֵא רֶ֑שַׁע וְיָדִ֖י לֹ֥א תִֽהְיֶה־בָּֽךְ׃</t>
  </si>
  <si>
    <t>{{נוסח|{{מ:פסוק|בראשית|כב|כ|סדר=יט*|עלייה=מפטיר}}|תחילת סדר מצויינת כאן בסדר החילופים, אמנם היא חסרה בכתי"ל ובחלוקה המקובלת}}</t>
  </si>
  <si>
    <t>{{מ:פסוק|הושע|ו|ב|סדר=ב}}</t>
  </si>
  <si>
    <t>וַיְהִ֗י אַחֲרֵי֙ הַדְּבָרִ֣ים הָאֵ֔לֶּה וַיֻּגַּ֥ד לְאַבְרָהָ֖ם לֵאמֹ֑ר הִ֠נֵּ֠ה יָלְדָ֨ה מִלְכָּ֥ה גַם־הִ֛וא בָּנִ֖ים לְנָח֥וֹר אָחִֽיךָ׃</t>
  </si>
  <si>
    <t>יְחַיֵּ֖נוּ מִיֹּמָ֑יִם בַּיּוֹם֙ הַשְּׁלִישִׁ֔י יְקִמֵ֖נוּ וְנִחְיֶ֥ה לְפָנָֽיו׃</t>
  </si>
  <si>
    <t>{{מ:פסוק|שמואל א|כד|יד}}</t>
  </si>
  <si>
    <t>אַחֲרֵ֨י מִ֤י יָצָא֙ מֶ֣לֶךְ יִשְׂרָאֵ֔ל אַחֲרֵ֥י מִ֖י אַתָּ֣ה רֹדֵ֑ף אַֽחֲרֵי֙ כֶּ֣לֶב מֵ֔ת אַחֲרֵ֖י פַּרְעֹ֥שׁ אֶחָֽד׃</t>
  </si>
  <si>
    <t>{{מ:פסוק|בראשית|כב|כא}}</t>
  </si>
  <si>
    <t>{{מ:פסוק|הושע|ו|ג}}</t>
  </si>
  <si>
    <t>אֶת־ע֥וּץ בְּכֹר֖וֹ וְאֶת־בּ֣וּז אָחִ֑יו וְאֶת־קְמוּאֵ֖ל אֲבִ֥י אֲרָֽם׃</t>
  </si>
  <si>
    <t>וְנֵדְעָ֣ה נִרְדְּפָ֗ה לָדַ֙עַת֙ אֶת־יְהֹוָ֔ה כְּשַׁ֖חַר נָכ֣וֹן מֹֽצָא֑וֹ וְיָב֤וֹא כַגֶּ֙שֶׁם֙ לָ֔נוּ כְּמַלְק֖וֹשׁ י֥וֹרֶה אָֽרֶץ׃</t>
  </si>
  <si>
    <t>{{מ:פסוק|בראשית|כב|כב}}</t>
  </si>
  <si>
    <t>{{מ:פסוק|שמואל א|כד|טו}}</t>
  </si>
  <si>
    <t>{{מ:פסוק|הושע|ו|ד}}</t>
  </si>
  <si>
    <t>וְאֶת־כֶּ֣שֶׂד וְאֶת־חֲז֔וֹ וְאֶת־פִּלְדָּ֖שׁ וְאֶת־יִדְלָ֑ף וְאֵ֖ת בְּתוּאֵֽל׃</t>
  </si>
  <si>
    <t>וְהָיָ֤ה יְהֹוָה֙ לְדַיָּ֔ן וְשָׁפַ֖ט בֵּינִ֣י וּבֵינֶ֑ךָ וְיֵ֙רֶא֙ וְיָרֵ֣ב אֶת־רִיבִ֔י וְיִשְׁפְּטֵ֖נִי מִיָּדֶֽךָ׃</t>
  </si>
  <si>
    <t>מָ֤ה אֶֽעֱשֶׂה־לְּךָ֙ אֶפְרַ֔יִם מָ֥ה אֶעֱשֶׂה־לְּךָ֖ יְהוּדָ֑ה וְחַסְדְּכֶם֙ כַּעֲנַן־בֹּ֔קֶר וְכַטַּ֖ל מַשְׁכִּ֥ים הֹלֵֽךְ׃</t>
  </si>
  <si>
    <t>{{מ:פסוק|בראשית|כב|כג}}</t>
  </si>
  <si>
    <t>{{מ:פסוק|הושע|ו|ה}}</t>
  </si>
  <si>
    <t>עַל־כֵּ֗ן חָצַ֙בְתִּי֙ בַּנְּבִיאִ֔ים הֲרַגְתִּ֖ים בְּאִמְרֵי־פִ֑י וּמִשְׁפָּטֶ֖יךָ א֥וֹר יֵצֵֽא׃</t>
  </si>
  <si>
    <t>וּבְתוּאֵ֖ל יָלַ֣ד אֶת־רִבְקָ֑ה שְׁמֹנָ֥ה אֵ֙לֶּה֙ יָלְדָ֣ה מִלְכָּ֔ה לְנָח֖וֹר אֲחִ֥י אַבְרָהָֽם׃</t>
  </si>
  <si>
    <t>{{מ:פסוק|שמואל א|כד|טז}}</t>
  </si>
  <si>
    <t>וַיְהִ֣י{{מ:לגרמיה}}כְּכַלּ֣וֹת דָּוִ֗ד לְדַבֵּ֞ר אֶת־הַדְּבָרִ֤ים הָאֵ֙לֶּה֙ אֶל־שָׁא֔וּל וַיֹּ֣אמֶר שָׁא֔וּל הֲקֹלְךָ֥ זֶ֖ה בְּנִ֣י דָוִ֑ד וַיִּשָּׂ֥א שָׁא֛וּל קֹל֖וֹ וַיֵּֽבְךְּ׃</t>
  </si>
  <si>
    <t>{{מ:פסוק|הושע|ו|ו}}</t>
  </si>
  <si>
    <t>{{מ:פסוק|בראשית|כב|כד}}</t>
  </si>
  <si>
    <t>כִּ֛י חֶ֥סֶד חָפַ֖צְתִּי וְלֹא־זָ֑בַח וְדַ֥עַת אֱלֹהִ֖ים מֵעֹלֽוֹת׃</t>
  </si>
  <si>
    <t>וּפִֽילַגְשׁ֖וֹ וּשְׁמָ֣הּ רְאוּמָ֑ה וַתֵּ֤לֶד גַּם־הִוא֙ אֶת־טֶ֣בַח וְאֶת־גַּ֔חַם וְאֶת־תַּ֖חַשׁ וְאֶֽת־מַעֲכָֽה׃</t>
  </si>
  <si>
    <t>{{מ:פסוק|שמואל א|כד|יז}}</t>
  </si>
  <si>
    <t>וַיֹּ֙אמֶר֙ אֶל־דָּוִ֔ד צַדִּ֥יק אַתָּ֖ה מִמֶּ֑נִּי כִּ֤י אַתָּה֙ גְּמַלְתַּ֣נִי הַטּוֹבָ֔ה וַאֲנִ֖י גְּמַלְתִּ֥יךָ הָרָעָֽה׃</t>
  </si>
  <si>
    <t>{{מ:פסוק|הושע|ו|ז}}</t>
  </si>
  <si>
    <t>וְהֵ֕מָּה כְּאָדָ֖ם עָבְר֣וּ בְרִ֑ית שָׁ֖ם בָּ֥גְדוּ בִֽי׃</t>
  </si>
  <si>
    <t>ספר בראשית/כג</t>
  </si>
  <si>
    <t>{{מ:פסוק|שמואל א|כד|יח}}</t>
  </si>
  <si>
    <t>{{מ:פסוק|הושע|ו|ח}}</t>
  </si>
  <si>
    <t>{{כו"ק|ואת|וְאַתָּה֙}} הִגַּ֣דְתָּ הַיּ֔וֹם אֵ֛ת אֲשֶׁר־עָשִׂ֥יתָה אִתִּ֖י טוֹבָ֑ה אֵת֩ אֲשֶׁ֨ר סִגְּרַ֧נִי יְהֹוָ֛ה בְּיָדְךָ֖ וְלֹ֥א הֲרַגְתָּֽנִי׃</t>
  </si>
  <si>
    <t>גִּלְעָ֕ד קִרְיַ֖ת פֹּ֣עֲלֵי אָ֑וֶן עֲקֻבָּ֖ה מִדָּֽם׃</t>
  </si>
  <si>
    <t>{{מ:פסוק|בראשית|כג|א|עלייה='''חיי שרה'''}}</t>
  </si>
  <si>
    <t>{{מ:פסוק|הושע|ו|ט}}</t>
  </si>
  <si>
    <t>וַיִּהְיוּ֙ חַיֵּ֣י שָׂרָ֔ה מֵאָ֥ה שָׁנָ֛ה וְעֶשְׂרִ֥ים שָׁנָ֖ה וְשֶׁ֣בַע שָׁנִ֑ים שְׁנֵ֖י חַיֵּ֥י שָׂרָֽה׃</t>
  </si>
  <si>
    <t>וּכְחַכֵּ֨י אִ֜ישׁ גְּדוּדִ֗ים חֶ֚בֶר כֹּהֲנִ֔ים דֶּ֖רֶךְ יְרַצְּחוּ־שֶׁ֑כְמָה כִּ֥י זִמָּ֖ה עָשֽׂוּ׃</t>
  </si>
  <si>
    <t>{{מ:פסוק|שמואל א|כד|יט}}</t>
  </si>
  <si>
    <t>וְכִֽי־יִמְצָ֥א אִישׁ֙ אֶת־אֹ֣יְב֔וֹ וְשִׁלְּח֖וֹ בְּדֶ֣רֶךְ טוֹבָ֑ה וַֽיהֹוָה֙ יְשַׁלֶּמְךָ֣ טוֹבָ֔ה תַּ֚חַת הַיּ֣וֹם הַזֶּ֔ה אֲשֶׁ֥ר עָשִׂ֖יתָה לִֽי׃</t>
  </si>
  <si>
    <t>{{מ:פסוק|בראשית|כג|ב}}</t>
  </si>
  <si>
    <t>{{מ:פסוק|הושע|ו|י}}</t>
  </si>
  <si>
    <t>וַתָּ֣מׇת שָׂרָ֗ה בְּקִרְיַ֥ת אַרְבַּ֛ע הִ֥וא חֶבְר֖וֹן בְּאֶ֣רֶץ כְּנָ֑עַן וַיָּבֹא֙ אַבְרָהָ֔ם לִסְפֹּ֥ד לְשָׂרָ֖ה {{נוסח|וְלִבְ{{מ:אות-ק|כֹּ}}תָֽהּ|=מ"ס-ל ומ"ש|ל=וְלִבְכֹּתָֽהּ (באות רגילה)|הערת ברויאר}}׃</t>
  </si>
  <si>
    <t>בְּבֵית֙ יִשְׂרָאֵ֔ל רָאִ֖יתִי {{כו"ק|שעריריה|שַׁעֲרֽוּרִיָּ֑ה}} שָׁ֚ם זְנ֣וּת לְאֶפְרַ֔יִם נִטְמָ֖א יִשְׂרָאֵֽל׃</t>
  </si>
  <si>
    <t>{{מ:פסוק|שמואל א|כד|כ|סדר=טז}}</t>
  </si>
  <si>
    <t>וְעַתָּה֙ הִנֵּ֣ה יָדַ֔עְתִּי כִּ֥י מָלֹ֖ךְ תִּמְל֑וֹךְ וְקָ֙מָה֙ בְּיָ֣דְךָ֔ מַמְלֶ֖כֶת יִשְׂרָאֵֽל׃</t>
  </si>
  <si>
    <t>{{מ:פסוק|בראשית|כג|ג}}</t>
  </si>
  <si>
    <t>{{מ:פסוק|הושע|ו|יא}}</t>
  </si>
  <si>
    <t>וַיָּ֙קׇם֙ אַבְרָהָ֔ם מֵעַ֖ל פְּנֵ֣י מֵת֑וֹ וַיְדַבֵּ֥ר אֶל־בְּנֵי־חֵ֖ת לֵאמֹֽר׃</t>
  </si>
  <si>
    <t>גַּם־יְהוּדָ֕ה שָׁ֥ת קָצִ֖יר לָ֑ךְ בְּשׁוּבִ֖י שְׁב֥וּת עַמִּֽי׃</t>
  </si>
  <si>
    <t>{{מ:פסוק|בראשית|כג|ד}}</t>
  </si>
  <si>
    <t>{{מ:פסוק|שמואל א|כד|כא}}</t>
  </si>
  <si>
    <t>גֵּר־וְתוֹשָׁ֥ב אָנֹכִ֖י עִמָּכֶ֑ם תְּנ֨וּ לִ֤י אֲחֻזַּת־קֶ֙בֶר֙ עִמָּכֶ֔ם וְאֶקְבְּרָ֥ה מֵתִ֖י מִלְּפָנָֽי׃</t>
  </si>
  <si>
    <t>וְעַתָּ֗ה הִשָּׁ֤בְעָה לִּי֙ בַּֽיהֹוָ֔ה אִם־תַּכְרִ֥ית אֶת־זַרְעִ֖י אַחֲרָ֑י וְאִם־תַּשְׁמִ֥יד אֶת־שְׁמִ֖י מִבֵּ֥ית אָבִֽי׃</t>
  </si>
  <si>
    <t>ספר תרי עשר/הושע ז</t>
  </si>
  <si>
    <t>{{מ:פסוק|בראשית|כג|ה}}</t>
  </si>
  <si>
    <t>וַיַּעֲנ֧וּ בְנֵי־חֵ֛ת אֶת־אַבְרָהָ֖ם לֵאמֹ֥ר לֽוֹ׃</t>
  </si>
  <si>
    <t>{{מ:פסוק|שמואל א|כד|כב}}</t>
  </si>
  <si>
    <t>וַיִּשָּׁבַ֥ע דָּוִ֖ד לְשָׁא֑וּל וַיֵּ֤לֶךְ שָׁאוּל֙ אֶל־בֵּית֔וֹ וְדָוִד֙ וַאֲנָשָׁ֔יו עָל֖וּ עַל־הַמְּצוּדָֽה׃</t>
  </si>
  <si>
    <t>{{מ:פסוק|הושע|ז|א}}</t>
  </si>
  <si>
    <t>כְּרׇפְאִ֣י לְיִשְׂרָאֵ֗ל וְנִגְלָ֞ה עֲוֺ֤ן אֶפְרַ֙יִם֙ וְרָע֣וֹת שֹׁמְר֔וֹן כִּ֥י פָעֲל֖וּ שָׁ֑קֶר וְגַנָּ֣ב יָב֔וֹא פָּשַׁ֥ט גְּד֖וּד בַּחֽוּץ׃</t>
  </si>
  <si>
    <t>{{מ:פסוק|בראשית|כג|ו}}</t>
  </si>
  <si>
    <t>שְׁמָעֵ֣נוּ{{מ:לגרמיה}}אֲדֹנִ֗י נְשִׂ֨יא {{נוסח|אֱלֹהִ֤ים|חלק מהדפוסים=&lt;אֱלֹהִ֤ים ׀&gt; (בפסק) וכן במהדורת סימנים|אין פסק בכתבי־היד ובקורן}} אַתָּה֙ בְּתוֹכֵ֔נוּ בְּמִבְחַ֣ר קְבָרֵ֔ינוּ קְבֹ֖ר אֶת־מֵתֶ֑ךָ אִ֣ישׁ מִמֶּ֔נּוּ אֶת־קִבְר֛וֹ לֹֽא־יִכְלֶ֥ה מִמְּךָ֖ מִקְּבֹ֥ר מֵתֶֽךָ׃</t>
  </si>
  <si>
    <t>{{מ:פסוק|הושע|ז|ב}}</t>
  </si>
  <si>
    <t>וּבַל־יֹֽאמְרוּ֙ לִלְבָבָ֔ם כׇּל־רָעָתָ֖ם זָכָ֑רְתִּי עַתָּה֙ סְבָב֣וּם מַעַלְלֵיהֶ֔ם נֶ֥גֶד פָּנַ֖י הָיֽוּ׃</t>
  </si>
  <si>
    <t>{{מ:פסוק|בראשית|כג|ז}}</t>
  </si>
  <si>
    <t>וַיָּ֧קׇם אַבְרָהָ֛ם וַיִּשְׁתַּ֥חוּ לְעַם־הָאָ֖רֶץ לִבְנֵי־חֵֽת׃</t>
  </si>
  <si>
    <t>ספר שמואל/שמ"א כה</t>
  </si>
  <si>
    <t>{{מ:פסוק|הושע|ז|ג}}</t>
  </si>
  <si>
    <t>{{מ:פסוק|בראשית|כג|ח|עלייה=[לוי]}}</t>
  </si>
  <si>
    <t>בְּרָעָתָ֖ם יְשַׂמְּחוּ־מֶ֑לֶךְ וּבְכַחֲשֵׁיהֶ֖ם שָׂרִֽים׃</t>
  </si>
  <si>
    <t>וַיְדַבֵּ֥ר אִתָּ֖ם לֵאמֹ֑ר אִם־יֵ֣שׁ אֶֽת־נַפְשְׁכֶ֗ם לִקְבֹּ֤ר אֶת־מֵתִי֙ מִלְּפָנַ֔י שְׁמָע֕וּנִי וּפִגְעוּ־לִ֖י בְּעֶפְר֥וֹן בֶּן־צֹֽחַר׃</t>
  </si>
  <si>
    <t>{{מ:פסוק|הושע|ז|ד}}</t>
  </si>
  <si>
    <t>{{מ:פסוק|שמואל א|כה|א}}</t>
  </si>
  <si>
    <t>כֻּלָּם֙ מְנָ֣אֲפִ֔ים כְּמ֣וֹ תַנּ֔וּר בֹּעֵ֖רָה מֵאֹפֶ֑ה יִשְׁבּ֣וֹת מֵעִ֔יר מִלּ֥וּשׁ בָּצֵ֖ק עַד־חֻמְצָתֽוֹ׃</t>
  </si>
  <si>
    <t>וַיָּ֣מׇת שְׁמוּאֵ֔ל וַיִּקָּבְצ֤וּ כׇל־יִשְׂרָאֵל֙ וַיִּסְפְּדוּ־ל֔וֹ וַיִּקְבְּרֻ֥הוּ בְּבֵית֖וֹ בָּרָמָ֑ה וַיָּ֣קׇם דָּוִ֔ד וַיֵּ֖רֶד אֶל־מִדְבַּ֥ר פָּארָֽן׃</t>
  </si>
  <si>
    <t>{{מ:פסוק|בראשית|כג|ט}}</t>
  </si>
  <si>
    <t>{{נוסח|וְיִתֶּן־לִ֗י|=א(ס)ל &lt;"וְיִֽתֶּן־לִ֗י" רביע? כן אבל יוד בלי מתג&gt;}} אֶת־מְעָרַ֤ת הַמַּכְפֵּלָה֙ אֲשֶׁר־ל֔וֹ אֲשֶׁ֖ר בִּקְצֵ֣ה שָׂדֵ֑הוּ בְּכֶ֨סֶף מָלֵ֜א {{נוסח|יִתְּנֶ֥נָּה לִּ֛י|=ש ובדפוסים (למ"ד דגושה)|ל=יִתְּנֶ֥נָּה לִ֛י (אין דגש בלמ"ד)|הערת ברויאר}} בְּתוֹכְכֶ֖ם לַאֲחֻזַּת־קָֽבֶר׃</t>
  </si>
  <si>
    <t>{{מ:פסוק|הושע|ז|ה}}</t>
  </si>
  <si>
    <t>{{מ:פסוק|בראשית|כג|י}}</t>
  </si>
  <si>
    <t>י֣וֹם מַלְכֵּ֔נוּ הֶחֱל֥וּ שָׂרִ֖ים חֲמַ֣ת מִיָּ֑יִן מָשַׁ֥ךְ יָד֖וֹ {{נוסח|אֶת־לֹצְצִֽים|א=אֶת־לֹצֲצִֽים (חטף)}}׃</t>
  </si>
  <si>
    <t>וְעֶפְר֥וֹן יֹשֵׁ֖ב בְּת֣וֹךְ בְּנֵי־חֵ֑ת וַיַּ֩עַן֩ עֶפְר֨וֹן הַחִתִּ֤י אֶת־אַבְרָהָם֙ בְּאׇזְנֵ֣י בְנֵי־חֵ֔ת לְכֹ֛ל בָּאֵ֥י שַֽׁעַר־עִיר֖וֹ לֵאמֹֽר׃</t>
  </si>
  <si>
    <t>{{מ:פסוק|שמואל א|כה|ב}}</t>
  </si>
  <si>
    <t>וְאִ֨ישׁ בְּמָע֜וֹן וּמַֽעֲשֵׂ֣הוּ בַכַּרְמֶ֗ל וְהָאִישׁ֙ גָּד֣וֹל מְאֹ֔ד וְל֛וֹ צֹ֥אן שְׁלֹשֶׁת־אֲלָפִ֖ים וְאֶ֣לֶף עִזִּ֑ים וַיְהִ֛י בִּגְזֹ֥ז אֶת־צֹאנ֖וֹ בַּכַּרְמֶֽל׃</t>
  </si>
  <si>
    <t>{{מ:פסוק|הושע|ז|ו}}</t>
  </si>
  <si>
    <t>{{מ:פסוק|בראשית|כג|יא}}</t>
  </si>
  <si>
    <t>כִּֽי־קֵרְב֧וּ כַתַּנּ֛וּר לִבָּ֖ם בְּאׇרְבָּ֑ם כׇּל־הַלַּ֙יְלָה֙ יָשֵׁ֣ן אֹֽפֵהֶ֔ם בֹּ֕קֶר ה֥וּא בֹעֵ֖ר כְּאֵ֥שׁ לֶהָבָֽה׃</t>
  </si>
  <si>
    <t>לֹֽא־אֲדֹנִ֣י שְׁמָעֵ֔נִי הַשָּׂדֶה֙ נָתַ֣תִּי לָ֔ךְ וְהַמְּעָרָ֥ה אֲשֶׁר־בּ֖וֹ לְךָ֣ נְתַתִּ֑יהָ לְעֵינֵ֧י בְנֵי־עַמִּ֛י נְתַתִּ֥יהָ לָּ֖ךְ קְבֹ֥ר מֵתֶֽךָ׃</t>
  </si>
  <si>
    <t>{{מ:פסוק|שמואל א|כה|ג}}</t>
  </si>
  <si>
    <t>וְשֵׁ֤ם הָאִישׁ֙ נָבָ֔ל וְשֵׁ֥ם אִשְׁתּ֖וֹ אֲבִגָ֑יִל וְהָאִשָּׁ֤ה טֽוֹבַת־שֶׂ֙כֶל֙ וִ֣יפַת תֹּ֔אַר וְהָאִ֥ישׁ קָשֶׁ֛ה וְרַ֥ע מַעֲלָלִ֖ים וְה֥וּא {{כו"ק|כלבו|כָֽלִבִּֽי}}׃</t>
  </si>
  <si>
    <t>{{מ:פסוק|הושע|ז|ז}}</t>
  </si>
  <si>
    <t>{{מ:פסוק|בראשית|כג|יב}}</t>
  </si>
  <si>
    <t>כֻּלָּ֤ם יֵחַ֙מּוּ֙ כַּתַּנּ֔וּר וְאָכְל֖וּ אֶת־שֹׁפְטֵיהֶ֑ם כׇּל־מַלְכֵיהֶ֣ם נָפָ֔לוּ אֵין־קֹרֵ֥א בָהֶ֖ם אֵלָֽי׃</t>
  </si>
  <si>
    <t>וַיִּשְׁתַּ֙חוּ֙ אַבְרָהָ֔ם לִפְנֵ֖י {{נוסח|עַ֥ם הָאָֽרֶץ|=ל ("עם בטעם מרכא)|דפוסים=עַם־הָאָֽרֶץ ("עם" מוקפת)}}׃</t>
  </si>
  <si>
    <t>{{מ:פסוק|שמואל א|כה|ד}}</t>
  </si>
  <si>
    <t>וַיִּשְׁמַ֥ע דָּוִ֖ד בַּמִּדְבָּ֑ר כִּי־גֹזֵ֥ז נָבָ֖ל אֶת־צֹאנֽוֹ׃</t>
  </si>
  <si>
    <t>{{מ:פסוק|הושע|ז|ח}}</t>
  </si>
  <si>
    <t>{{מ:פסוק|בראשית|כג|יג|עלייה=[ישראל]}}</t>
  </si>
  <si>
    <t>אֶפְרַ֕יִם בָּעַמִּ֖ים ה֣וּא יִתְבּוֹלָ֑ל אֶפְרַ֛יִם הָיָ֥ה עֻגָ֖ה בְּלִ֥י הֲפוּכָֽה׃</t>
  </si>
  <si>
    <t>וַיְדַבֵּ֨ר אֶל־עֶפְר֜וֹן בְּאׇזְנֵ֤י עַם־הָאָ֙רֶץ֙ לֵאמֹ֔ר אַ֛ךְ אִם־אַתָּ֥ה ל֖וּ שְׁמָעֵ֑נִי נָתַ֜תִּי כֶּ֤סֶף הַשָּׂדֶה֙ קַ֣ח מִמֶּ֔נִּי וְאֶקְבְּרָ֥ה אֶת־מֵתִ֖י שָֽׁמָּה׃</t>
  </si>
  <si>
    <t>{{מ:פסוק|הושע|ז|ט}}</t>
  </si>
  <si>
    <t>{{מ:פסוק|בראשית|כג|יד}}</t>
  </si>
  <si>
    <t>אָכְל֤וּ זָרִים֙ כֹּח֔וֹ וְה֖וּא לֹ֣א יָדָ֑ע גַּם־שֵׂיבָה֙ זָ֣רְקָה בּ֔וֹ וְה֖וּא לֹ֥א יָדָֽע׃</t>
  </si>
  <si>
    <t>וַיַּ֧עַן עֶפְר֛וֹן אֶת־אַבְרָהָ֖ם לֵאמֹ֥ר לֽוֹ׃</t>
  </si>
  <si>
    <t>{{מ:פסוק|שמואל א|כה|ה}}</t>
  </si>
  <si>
    <t>וַיִּשְׁלַ֥ח דָּוִ֖ד עֲשָׂרָ֣ה נְעָרִ֑ים וַיֹּ֨אמֶר דָּוִ֜ד לַנְּעָרִ֗ים עֲל֤וּ כַרְמֶ֙לָה֙ וּבָאתֶ֣ם אֶל־נָבָ֔ל וּשְׁאֶלְתֶּם־ל֥וֹ בִשְׁמִ֖י לְשָׁלֽוֹם׃</t>
  </si>
  <si>
    <t>{{מ:פסוק|הושע|ז|י}}</t>
  </si>
  <si>
    <t>{{מ:פסוק|בראשית|כג|טו}}</t>
  </si>
  <si>
    <t>וְעָנָ֥ה גְאֽוֹן־יִשְׂרָאֵ֖ל בְּפָנָ֑יו וְלֹא־שָׁ֙בוּ֙ אֶל־יְהֹוָ֣ה אֱלֹהֵיהֶ֔ם וְלֹ֥א בִקְשֻׁ֖הוּ בְּכׇל־זֹֽאת׃</t>
  </si>
  <si>
    <t>אֲדֹנִ֣י שְׁמָעֵ֔נִי אֶ֩רֶץ֩ אַרְבַּ֨ע מֵאֹ֧ת שֶֽׁקֶל־כֶּ֛סֶף בֵּינִ֥י וּבֵֽינְךָ֖ מַה־הִ֑וא וְאֶת־מֵתְךָ֖ קְבֹֽר׃</t>
  </si>
  <si>
    <t>{{מ:פסוק|הושע|ז|יא}}</t>
  </si>
  <si>
    <t>וַיְהִ֣י אֶפְרַ֔יִם כְּיוֹנָ֥ה פוֹתָ֖ה אֵ֣ין לֵ֑ב מִצְרַ֥יִם קָרָ֖אוּ אַשּׁ֥וּר הָלָֽכוּ׃</t>
  </si>
  <si>
    <t>{{מ:פסוק|בראשית|כג|טז}}</t>
  </si>
  <si>
    <t>וַיִּשְׁמַ֣ע אַבְרָהָם֮ אֶל־עֶפְרוֹן֒ וַיִּשְׁקֹ֤ל אַבְרָהָם֙ לְעֶפְרֹ֔ן אֶת־הַכֶּ֕סֶף אֲשֶׁ֥ר דִּבֶּ֖ר בְּאׇזְנֵ֣י בְנֵי־חֵ֑ת אַרְבַּ֤ע מֵאוֹת֙ שֶׁ֣קֶל כֶּ֔סֶף עֹבֵ֖ר לַסֹּחֵֽר׃</t>
  </si>
  <si>
    <t>{{מ:פסוק|שמואל א|כה|ו}}</t>
  </si>
  <si>
    <t>וַאֲמַרְתֶּ֥ם כֹּ֖ה לֶחָ֑י וְאַתָּ֤ה שָׁלוֹם֙ וּבֵיתְךָ֣ שָׁל֔וֹם וְכֹ֥ל אֲשֶׁר־לְךָ֖ שָׁלֽוֹם׃</t>
  </si>
  <si>
    <t>{{מ:פסוק|בראשית|כג|יז|עלייה=שני}}</t>
  </si>
  <si>
    <t>{{מ:פסוק|הושע|ז|יב}}</t>
  </si>
  <si>
    <t>וַיָּ֣קׇם{{מ:לגרמיה}}שְׂדֵ֣ה עֶפְר֗וֹן אֲשֶׁר֙ בַּמַּכְפֵּלָ֔ה אֲשֶׁ֖ר לִפְנֵ֣י מַמְרֵ֑א הַשָּׂדֶה֙ וְהַמְּעָרָ֣ה אֲשֶׁר־בּ֔וֹ וְכׇל־הָעֵץ֙ אֲשֶׁ֣ר בַּשָּׂדֶ֔ה אֲשֶׁ֥ר בְּכׇל־גְּבֻל֖וֹ סָבִֽיב׃</t>
  </si>
  <si>
    <t>כַּאֲשֶׁ֣ר יֵלֵ֗כוּ אֶפְר֤וֹשׂ עֲלֵיהֶם֙ רִשְׁתִּ֔י כְּע֥וֹף הַשָּׁמַ֖יִם אוֹרִידֵ֑ם אַיְסִירֵ֕ם כְּשֵׁ֖מַע לַעֲדָתָֽם׃</t>
  </si>
  <si>
    <t>{{מ:פסוק|שמואל א|כה|ז}}</t>
  </si>
  <si>
    <t>וְעַתָּ֣ה שָׁמַ֔עְתִּי כִּ֥י {{נוסח|גֹזְזִ֖ים|א=גֹזֲזִ֖ים}} לָ֑ךְ עַתָּ֗ה הָרֹעִ֤ים אֲשֶׁר־לְךָ֙ הָי֣וּ עִמָּ֔נוּ לֹ֣א הֶכְלַמְנ֗וּם וְלֹֽא־נִפְקַ֤ד לָהֶם֙ מְא֔וּמָה כׇּל־יְמֵ֖י הֱיוֹתָ֥ם בַּכַּרְמֶֽל׃</t>
  </si>
  <si>
    <t>{{מ:פסוק|בראשית|כג|יח}}</t>
  </si>
  <si>
    <t>{{מ:פסוק|הושע|ז|יג}}</t>
  </si>
  <si>
    <t>לְאַבְרָהָ֥ם לְמִקְנָ֖ה לְעֵינֵ֣י בְנֵי־חֵ֑ת בְּכֹ֖ל בָּאֵ֥י שַֽׁעַר־עִירֽוֹ׃</t>
  </si>
  <si>
    <t>א֤וֹי לָהֶם֙ {{נוסח|כִּֽי־נָדְד֣וּ|א=כִּֽי־נָדֲד֣וּ (חטף)}} מִמֶּ֔נִּי שֹׁ֥ד לָהֶ֖ם כִּי־פָ֣שְׁעוּ בִ֑י וְאָנֹכִ֣י אֶפְדֵּ֔ם וְהֵ֕מָּה דִּבְּר֥וּ עָלַ֖י כְּזָבִֽים׃</t>
  </si>
  <si>
    <t>{{מ:פסוק|בראשית|כג|יט}}</t>
  </si>
  <si>
    <t>וְאַחֲרֵי־כֵן֩ קָבַ֨ר אַבְרָהָ֜ם אֶת־שָׂרָ֣ה אִשְׁתּ֗וֹ אֶל־מְעָרַ֞ת שְׂדֵ֧ה הַמַּכְפֵּלָ֛ה עַל־פְּנֵ֥י מַמְרֵ֖א הִ֣וא חֶבְר֑וֹן בְּאֶ֖רֶץ כְּנָֽעַן׃</t>
  </si>
  <si>
    <t>{{מ:פסוק|הושע|ז|יד}}</t>
  </si>
  <si>
    <t>{{מ:פסוק|שמואל א|כה|ח}}</t>
  </si>
  <si>
    <t>וְלֹא־זָעֲק֤וּ אֵלַי֙ בְּלִבָּ֔ם כִּ֥י יְיֵלִ֖ילוּ עַל־מִשְׁכְּבוֹתָ֑ם עַל־דָּגָ֧ן וְתִיר֛וֹשׁ יִתְגּוֹרָ֖רוּ יָס֥וּרוּ בִֽי׃</t>
  </si>
  <si>
    <t>שְׁאַ֨ל אֶת־נְעָרֶ֜יךָ וְיַגִּ֣ידוּ לָ֗ךְ וְיִמְצְא֨וּ הַנְּעָרִ֥ים חֵן֙ בְּעֵינֶ֔יךָ כִּֽי־עַל־י֥וֹם ט֖וֹב בָּ֑נוּ תְּנָה־נָּ֗א אֵת֩ אֲשֶׁ֨ר תִּמְצָ֤א יָֽדְךָ֙ לַעֲבָדֶ֔יךָ וּלְבִנְךָ֖ לְדָוִֽד׃</t>
  </si>
  <si>
    <t>{{מ:פסוק|בראשית|כג|כ}}</t>
  </si>
  <si>
    <t>וַיָּ֨קׇם הַשָּׂדֶ֜ה וְהַמְּעָרָ֧ה אֲשֶׁר־בּ֛וֹ לְאַבְרָהָ֖ם לַאֲחֻזַּת־קָ֑בֶר מֵאֵ֖ת בְּנֵי־חֵֽת׃</t>
  </si>
  <si>
    <t>{{מ:פסוק|הושע|ז|טו}}</t>
  </si>
  <si>
    <t>וַאֲנִ֣י יִסַּ֔רְתִּי חִזַּ֖קְתִּי זְרוֹעֹתָ֑ם וְאֵלַ֖י יְחַשְּׁבוּ־רָֽע׃</t>
  </si>
  <si>
    <t>{{מ:פסוק|שמואל א|כה|ט}}</t>
  </si>
  <si>
    <t>וַיָּבֹ֙אוּ֙ נַעֲרֵ֣י דָוִ֔ד וַיְדַבְּר֧וּ אֶל־נָבָ֛ל כְּכׇל־הַדְּבָרִ֥ים הָאֵ֖לֶּה בְּשֵׁ֣ם דָּוִ֑ד וַיָּנֽוּחוּ׃</t>
  </si>
  <si>
    <t>{{מ:פסוק|הושע|ז|טז}}</t>
  </si>
  <si>
    <t>יָשׁ֣וּבוּ{{מ:לגרמיה}}לֹ֣א עָ֗ל הָיוּ֙ כְּקֶ֣שֶׁת רְמִיָּ֔ה יִפְּל֥וּ בַחֶ֛רֶב שָׂרֵיהֶ֖ם מִזַּ֣עַם לְשׁוֹנָ֑ם ז֥וֹ לַעְגָּ֖ם בְּאֶ֥רֶץ מִצְרָֽיִם׃</t>
  </si>
  <si>
    <t>{{מ:פסוק|שמואל א|כה|י}}</t>
  </si>
  <si>
    <t>וַיַּ֨עַן נָבָ֜ל אֶת־עַבְדֵ֤י דָוִד֙ וַיֹּ֔אמֶר מִ֥י דָוִ֖ד וּמִ֣י בֶן־יִשָׁ֑י הַיּוֹם֙ רַבּ֣וּ עֲבָדִ֔ים הַמִּתְפָּ֣רְצִ֔ים אִ֖ישׁ מִפְּנֵ֥י אֲדֹנָֽיו׃</t>
  </si>
  <si>
    <t>ספר תרי עשר/הושע ח</t>
  </si>
  <si>
    <t>ספר בראשית/כד</t>
  </si>
  <si>
    <t>{{מ:פסוק|הושע|ח|א}}</t>
  </si>
  <si>
    <t>אֶל־חִכְּךָ֣ שֹׁפָ֔ר כַּנֶּ֖שֶׁר עַל־בֵּ֣ית יְהֹוָ֑ה יַ֚עַן עָבְר֣וּ בְרִיתִ֔י וְעַל־תּוֹרָתִ֖י פָּשָֽׁעוּ׃</t>
  </si>
  <si>
    <t>{{מ:פסוק|שמואל א|כה|יא}}</t>
  </si>
  <si>
    <t>וְלָקַחְתִּ֤י אֶת־לַחְמִי֙ וְאֶת־מֵימַ֔י וְאֵת֙ טִבְחָתִ֔י אֲשֶׁ֥ר טָבַ֖חְתִּי {{נוסח|לְגֹזְזָ֑י|א=לְגֹזֲזָ֑י}} וְנָֽתַתִּי֙ לַאֲנָשִׁ֔ים אֲשֶׁר֙ לֹ֣א יָדַ֔עְתִּי אֵ֥י מִזֶּ֖ה הֵֽמָּה׃</t>
  </si>
  <si>
    <t>{{מ:פסוק|בראשית|כד|א|סדר=כ}}</t>
  </si>
  <si>
    <t>וְאַבְרָהָ֣ם זָקֵ֔ן בָּ֖א בַּיָּמִ֑ים {{נוסח|וַֽיהֹוָ֛ה|ל=וַֽיהוָ֛ה בגעיה ימנית}} בֵּרַ֥ךְ אֶת־אַבְרָהָ֖ם בַּכֹּֽל׃</t>
  </si>
  <si>
    <t>{{מ:פסוק|הושע|ח|ב}}</t>
  </si>
  <si>
    <t>לִ֖י יִזְעָ֑קוּ אֱלֹהַ֥י יְֽדַעֲנ֖וּךָ יִשְׂרָאֵֽל׃</t>
  </si>
  <si>
    <t>{{מ:פסוק|בראשית|כד|ב}}</t>
  </si>
  <si>
    <t>וַיֹּ֣אמֶר אַבְרָהָ֗ם אֶל־עַבְדּוֹ֙ זְקַ֣ן בֵּית֔וֹ הַמֹּשֵׁ֖ל בְּכׇל־אֲשֶׁר־ל֑וֹ שִֽׂים־נָ֥א יָדְךָ֖ תַּ֥חַת יְרֵכִֽי׃</t>
  </si>
  <si>
    <t>{{מ:פסוק|הושע|ח|ג}}</t>
  </si>
  <si>
    <t>זָנַ֥ח יִשְׂרָאֵ֖ל ט֑וֹב אוֹיֵ֖ב יִרְדְּפֽוֹ׃</t>
  </si>
  <si>
    <t>{{מ:פסוק|שמואל א|כה|יב}}</t>
  </si>
  <si>
    <t>וַיַּהַפְכ֥וּ נַעֲרֵֽי־דָוִ֖ד לְדַרְכָּ֑ם וַיָּשֻׁ֙בוּ֙ וַיָּבֹ֔אוּ וַיַּגִּ֣דוּ ל֔וֹ כְּכֹ֖ל הַדְּבָרִ֥ים הָאֵֽלֶּה׃</t>
  </si>
  <si>
    <t>{{מ:פסוק|בראשית|כד|ג}}</t>
  </si>
  <si>
    <t>וְאַשְׁבִּ֣יעֲךָ֔ {{נוסח|בַּֽיהֹוָה֙|ל=בַּֽיהוָה֙ בגעיה ימנית}} אֱלֹהֵ֣י הַשָּׁמַ֔יִם {{נוסח|וֵֽאלֹהֵ֖י|ל=וֵֽאלֹהֵ֖י בגעיה ימנית}} הָאָ֑רֶץ אֲשֶׁ֨ר לֹֽא־תִקַּ֤ח אִשָּׁה֙ לִבְנִ֔י מִבְּנוֹת֙ הַֽכְּנַעֲנִ֔י אֲשֶׁ֥ר אָנֹכִ֖י יוֹשֵׁ֥ב בְּקִרְבּֽוֹ׃</t>
  </si>
  <si>
    <t>{{מ:פסוק|הושע|ח|ד}}</t>
  </si>
  <si>
    <t>הֵ֤ם הִמְלִ֙יכוּ֙ וְלֹ֣א מִמֶּ֔נִּי הֵשִׂ֖ירוּ וְלֹ֣א יָדָ֑עְתִּי כַּסְפָּ֣ם וּזְהָבָ֗ם עָשׂ֤וּ לָהֶם֙ עֲצַבִּ֔ים לְמַ֖עַן יִכָּרֵֽת׃</t>
  </si>
  <si>
    <t>{{מ:פסוק|בראשית|כד|ד}}</t>
  </si>
  <si>
    <t>כִּ֧י אֶל־אַרְצִ֛י וְאֶל־מוֹלַדְתִּ֖י תֵּלֵ֑ךְ וְלָקַחְתָּ֥ אִשָּׁ֖ה לִבְנִ֥י לְיִצְחָֽק׃</t>
  </si>
  <si>
    <t>{{מ:פסוק|שמואל א|כה|יג}}</t>
  </si>
  <si>
    <t>{{מ:פסוק|הושע|ח|ה}}</t>
  </si>
  <si>
    <t>וַיֹּ֩אמֶר֩ דָּוִ֨ד לַאֲנָשָׁ֜יו חִגְר֣וּ{{מ:לגרמיה}}אִ֣ישׁ אֶת־חַרְבּ֗וֹ וַֽיַּחְגְּרוּ֙ אִ֣ישׁ אֶת־חַרְבּ֔וֹ וַיַּחְגֹּ֥ר גַּם־דָּוִ֖ד אֶת־חַרְבּ֑וֹ וַֽיַּעֲל֣וּ{{מ:לגרמיה}}אַחֲרֵ֣י דָוִ֗ד כְּאַרְבַּ֤ע מֵאוֹת֙ אִ֔ישׁ וּמָאתַ֖יִם יָשְׁב֥וּ עַל־הַכֵּלִֽים׃</t>
  </si>
  <si>
    <t>זָנַח֙ עֶגְלֵ֣ךְ שֹׁמְר֔וֹן חָרָ֥ה אַפִּ֖י בָּ֑ם עַד־מָתַ֕י לֹ֥א יוּכְל֖וּ נִקָּיֹֽן׃</t>
  </si>
  <si>
    <t>{{מ:פסוק|בראשית|כד|ה}}</t>
  </si>
  <si>
    <t>וַיֹּ֤אמֶר אֵלָיו֙ הָעֶ֔בֶד אוּלַי֙ לֹא־תֹאבֶ֣ה הָֽאִשָּׁ֔ה לָלֶ֥כֶת אַחֲרַ֖י אֶל־הָאָ֣רֶץ הַזֹּ֑את הֶֽהָשֵׁ֤ב אָשִׁיב֙ אֶת־בִּנְךָ֔ אֶל־הָאָ֖רֶץ אֲשֶׁר־יָצָ֥אתָ מִשָּֽׁם׃</t>
  </si>
  <si>
    <t>{{מ:פסוק|הושע|ח|ו}}</t>
  </si>
  <si>
    <t>כִּ֤י מִיִּשְׂרָאֵל֙ וְה֔וּא חָרָ֣שׁ עָשָׂ֔הוּ וְלֹ֥א אֱלֹהִ֖ים ה֑וּא כִּֽי־שְׁבָבִ֣ים יִֽהְיֶ֔ה עֵ֖גֶל שֹׁמְרֽוֹן׃</t>
  </si>
  <si>
    <t>{{מ:פסוק|שמואל א|כה|יד}}</t>
  </si>
  <si>
    <t>וְלַאֲבִיגַ֙יִל֙ אֵ֣שֶׁת נָבָ֔ל הִגִּ֧יד נַֽעַר־אֶחָ֛ד מֵהַנְּעָרִ֖ים לֵאמֹ֑ר הִנֵּ֣ה שָׁלַח֩ דָּוִ֨ד מַלְאָכִ֧ים{{מ:פסק}}מֵהַמִּדְבָּ֛ר לְבָרֵ֥ךְ אֶת־אֲדֹנֵ֖ינוּ וַיָּ֥עַט בָּהֶֽם׃</t>
  </si>
  <si>
    <t>{{מ:פסוק|בראשית|כד|ו}}</t>
  </si>
  <si>
    <t>{{מ:פסוק|הושע|ח|ז}}</t>
  </si>
  <si>
    <t>וַיֹּ֥אמֶר אֵלָ֖יו אַבְרָהָ֑ם הִשָּׁ֣מֶר לְךָ֔ פֶּן־תָּשִׁ֥יב אֶת־בְּנִ֖י שָֽׁמָּה׃</t>
  </si>
  <si>
    <t>כִּ֛י ר֥וּחַ יִזְרָ֖עוּ וְסוּפָ֣תָה יִקְצֹ֑רוּ קָמָ֣ה אֵֽין־ל֗וֹ צֶ֚מַח בְּלִ֣י יַעֲשֶׂה־קֶּ֔מַח אוּלַ֣י יַעֲשֶׂ֔ה זָרִ֖ים יִבְלָעֻֽהוּ׃</t>
  </si>
  <si>
    <t>{{מ:פסוק|הושע|ח|ח}}</t>
  </si>
  <si>
    <t>{{מ:פסוק|בראשית|כד|ז}}</t>
  </si>
  <si>
    <t>נִבְלַ֖ע יִשְׂרָאֵ֑ל עַתָּה֙ הָי֣וּ בַגּוֹיִ֔ם כִּכְלִ֖י אֵֽין־חֵ֥פֶץ בּֽוֹ׃</t>
  </si>
  <si>
    <t>יְהֹוָ֣ה{{מ:לגרמיה}}אֱלֹהֵ֣י הַשָּׁמַ֗יִם אֲשֶׁ֨ר לְקָחַ֜נִי מִבֵּ֣ית אָבִי֮ וּמֵאֶ֣רֶץ מֽוֹלַדְתִּי֒ וַאֲשֶׁ֨ר דִּבֶּר־לִ֜י וַאֲשֶׁ֤ר נִֽשְׁבַּֽע־לִי֙ לֵאמֹ֔ר לְזַ֨רְעֲךָ֔ אֶתֵּ֖ן אֶת־הָאָ֣רֶץ הַזֹּ֑את ה֗וּא יִשְׁלַ֤ח מַלְאָכוֹ֙ לְפָנֶ֔יךָ וְלָקַחְתָּ֥ אִשָּׁ֛ה לִבְנִ֖י מִשָּֽׁם׃</t>
  </si>
  <si>
    <t>{{מ:פסוק|שמואל א|כה|טו}}</t>
  </si>
  <si>
    <t>וְהָ֣אֲנָשִׁ֔ים טֹבִ֥ים לָ֖נוּ מְאֹ֑ד וְלֹ֤א הׇכְלַ֙מְנוּ֙ וְלֹֽא־פָקַ֣דְנֽוּ מְא֔וּמָה כׇּל־יְמֵי֙ הִתְהַלַּ֣כְנוּ אִתָּ֔ם בִּֽהְיוֹתֵ֖נוּ בַּשָּׂדֶֽה׃</t>
  </si>
  <si>
    <t>{{מ:פסוק|הושע|ח|ט}}</t>
  </si>
  <si>
    <t>{{מ:פסוק|בראשית|כד|ח}}</t>
  </si>
  <si>
    <t>כִּי־הֵ֙מָּה֙ עָל֣וּ אַשּׁ֔וּר פֶּ֖רֶא בּוֹדֵ֣ד ל֑וֹ אֶפְרַ֖יִם הִתְנ֥וּ אֲהָבִֽים׃</t>
  </si>
  <si>
    <t>וְאִם־לֹ֨א תֹאבֶ֤ה הָֽאִשָּׁה֙ לָלֶ֣כֶת אַחֲרֶ֔יךָ וְנִקִּ֕יתָ מִשְּׁבֻעָתִ֖י זֹ֑את רַ֣ק אֶת־בְּנִ֔י לֹ֥א תָשֵׁ֖ב שָֽׁמָּה׃</t>
  </si>
  <si>
    <t>{{מ:פסוק|שמואל א|כה|טז}}</t>
  </si>
  <si>
    <t>חוֹמָה֙ הָי֣וּ עָלֵ֔ינוּ גַּם־לַ֖יְלָה גַּם־יוֹמָ֑ם כׇּל־יְמֵ֛י הֱיוֹתֵ֥נוּ עִמָּ֖ם רֹעִ֥ים הַצֹּֽאן׃</t>
  </si>
  <si>
    <t>{{מ:פסוק|הושע|ח|י}}</t>
  </si>
  <si>
    <t>{{מ:פסוק|בראשית|כד|ט}}</t>
  </si>
  <si>
    <t>גַּ֛ם כִּֽי־יִתְנ֥וּ בַגּוֹיִ֖ם עַתָּ֣ה אֲקַבְּצֵ֑ם וַיָּחֵ֣לּוּ מְּעָ֔ט מִמַּשָּׂ֖א מֶ֥לֶךְ שָׂרִֽים׃</t>
  </si>
  <si>
    <t>וַיָּ֤שֶׂם הָעֶ֙בֶד֙ אֶת־יָד֔וֹ תַּ֛חַת יֶ֥רֶךְ אַבְרָהָ֖ם אֲדֹנָ֑יו וַיִּשָּׁ֣בַֽע ל֔וֹ עַל־הַדָּבָ֖ר הַזֶּֽה׃</t>
  </si>
  <si>
    <t>{{מ:פסוק|שמואל א|כה|יז}}</t>
  </si>
  <si>
    <t>וְעַתָּ֗ה דְּעִ֤י וּרְאִי֙ מַֽה־תַּעֲשִׂ֔י כִּֽי־כָלְתָ֧ה הָרָעָ֛ה אֶל־אֲדֹנֵ֖ינוּ וְעַ֣ל כׇּל־בֵּית֑וֹ וְהוּא֙ בֶּן־בְּלִיַּ֔עַל מִדַּבֵּ֖ר אֵלָֽיו׃</t>
  </si>
  <si>
    <t>{{מ:פסוק|בראשית|כד|י|עלייה=שלישי}}</t>
  </si>
  <si>
    <t>{{מ:פסוק|הושע|ח|יא}}</t>
  </si>
  <si>
    <t>וַיִּקַּ֣ח הָ֠עֶ֠בֶד עֲשָׂרָ֨ה גְמַלִּ֜ים מִגְּמַלֵּ֤י אֲדֹנָיו֙ וַיֵּ֔לֶךְ וְכׇל־ט֥וּב אֲדֹנָ֖יו בְּיָד֑וֹ וַיָּ֗קׇם וַיֵּ֛לֶךְ אֶל־אֲרַ֥ם {{נוסח|נַֽהֲרַ֖יִם|ל=נַֽהֲרַ֖יִם בגעיה ימנית}} אֶל־עִ֥יר נָחֽוֹר׃</t>
  </si>
  <si>
    <t>כִּי־הִרְבָּ֥ה אֶפְרַ֛יִם מִזְבְּח֖וֹת לַחֲטֹ֑א הָיוּ־ל֥וֹ מִזְבְּח֖וֹת לַחֲטֹֽא׃</t>
  </si>
  <si>
    <t>{{מ:פסוק|שמואל א|כה|יח}}</t>
  </si>
  <si>
    <t>וַתְּמַהֵ֣ר {{כו"ק|אבוגיל|אֲבִיגַ֡יִל}} וַתִּקַּח֩ מָאתַ֨יִם לֶ֜חֶם וּשְׁנַ֣יִם נִבְלֵי־יַ֗יִן וְחָמֵ֨שׁ צֹ֤אן {{כו"ק|עשוות|עֲשׂוּיוֹת֙}} וְחָמֵ֤שׁ סְאִים֙ קָלִ֔י וּמֵאָ֥ה צִמֻּקִ֖ים וּמָאתַ֣יִם דְּבֵלִ֑ים וַתָּ֖שֶׂם עַל־הַחֲמֹרִֽים׃</t>
  </si>
  <si>
    <t>{{מ:פסוק|בראשית|כד|יא}}</t>
  </si>
  <si>
    <t>{{מ:פסוק|הושע|ח|יב}}</t>
  </si>
  <si>
    <t>וַיַּבְרֵ֧ךְ הַגְּמַלִּ֛ים מִח֥וּץ לָעִ֖יר אֶל־בְּאֵ֣ר הַמָּ֑יִם לְעֵ֣ת עֶ֔רֶב לְעֵ֖ת צֵ֥את הַשֹּׁאֲבֹֽת׃</t>
  </si>
  <si>
    <t>{{נוסח|{{כו"ק|אכתוב|אֶ֨כְתׇּב־}}ל֔וֹ|א=יתיר ו')}} {{כו"ק|רבו|רֻבֵּ֖י}} תּוֹרָתִ֑י כְּמוֹ־זָ֖ר נֶחְשָֽׁבוּ׃</t>
  </si>
  <si>
    <t>{{מ:פסוק|הושע|ח|יג}}</t>
  </si>
  <si>
    <t>{{מ:פסוק|בראשית|כד|יב}}</t>
  </si>
  <si>
    <t>{{מ:פסוק|שמואל א|כה|יט}}</t>
  </si>
  <si>
    <t>זִבְחֵ֣י הַבְהָבַ֗י יִזְבְּח֤וּ בָשָׂר֙ וַיֹּאכֵ֔לוּ יְהֹוָ֖ה לֹ֣א רָצָ֑ם עַתָּ֞ה יִזְכֹּ֤ר עֲוֺנָם֙ וְיִפְקֹ֣ד חַטֹּאותָ֔ם הֵ֖מָּה מִצְרַ֥יִם יָשֽׁוּבוּ׃</t>
  </si>
  <si>
    <t>וַיֹּאמַ֓ר{{מ:לגרמיה}}יְהֹוָ֗ה אֱלֹהֵי֙ אֲדֹנִ֣י אַבְרָהָ֔ם הַקְרֵה־נָ֥א לְפָנַ֖י הַיּ֑וֹם וַעֲשֵׂה־חֶ֕סֶד עִ֖ם אֲדֹנִ֥י אַבְרָהָֽם׃</t>
  </si>
  <si>
    <t>וַתֹּ֤אמֶר לִנְעָרֶ֙יהָ֙ עִבְר֣וּ לְפָנַ֔י הִנְנִ֖י אַחֲרֵיכֶ֣ם בָּאָ֑ה וּלְאִישָׁ֥הּ נָבָ֖ל לֹ֥א הִגִּֽידָה׃</t>
  </si>
  <si>
    <t>{{מ:פסוק|הושע|ח|יד}}</t>
  </si>
  <si>
    <t>{{מ:פסוק|בראשית|כד|יג}}</t>
  </si>
  <si>
    <t>וַיִּשְׁכַּ֨ח יִשְׂרָאֵ֜ל אֶת־עֹשֵׂ֗הוּ וַיִּ֙בֶן֙ הֵיכָל֔וֹת וִיהוּדָ֕ה הִרְבָּ֖ה עָרִ֣ים בְּצֻר֑וֹת וְשִׁלַּחְתִּי־אֵ֣שׁ בְּעָרָ֔יו וְאָכְלָ֖ה אַרְמְנֹתֶֽיהָ׃</t>
  </si>
  <si>
    <t>הִנֵּ֛ה אָנֹכִ֥י נִצָּ֖ב עַל־עֵ֣ין הַמָּ֑יִם וּבְנוֹת֙ אַנְשֵׁ֣י הָעִ֔יר יֹצְאֹ֖ת לִשְׁאֹ֥ב מָֽיִם׃</t>
  </si>
  <si>
    <t>{{מ:פסוק|שמואל א|כה|כ}}</t>
  </si>
  <si>
    <t>וְהָיָ֞ה הִ֣יא{{מ:לגרמיה}}רֹכֶ֣בֶת עַֽל־הַחֲמ֗וֹר וְיֹרֶ֙דֶת֙ בְּסֵ֣תֶר הָהָ֔ר וְהִנֵּ֤ה דָוִד֙ וַאֲנָשָׁ֔יו יֹרְדִ֖ים לִקְרָאתָ֑הּ וַתִּפְגֹ֖שׁ אֹתָֽם׃</t>
  </si>
  <si>
    <t>{{מ:פסוק|בראשית|כד|יד}}</t>
  </si>
  <si>
    <t>וְהָיָ֣ה הַֽנַּעֲרָ֗ אֲשֶׁ֨ר אֹמַ֤ר אֵלֶ֙יהָ֙ הַטִּי־נָ֤א כַדֵּךְ֙ וְאֶשְׁתֶּ֔ה וְאָמְרָ֣ה שְׁתֵ֔ה וְגַם־גְּמַלֶּ֖יךָ אַשְׁקֶ֑ה אֹתָ֤הּ הֹכַ֙חְתָּ֙ לְעַבְדְּךָ֣ לְיִצְחָ֔ק וּבָ֣הּ אֵדַ֔ע כִּי־עָשִׂ֥יתָ חֶ֖סֶד עִם־אֲדֹנִֽי׃</t>
  </si>
  <si>
    <t>ספר תרי עשר/הושע ט</t>
  </si>
  <si>
    <t>{{מ:פסוק|שמואל א|כה|כא}}</t>
  </si>
  <si>
    <t>וְדָוִ֣ד אָמַ֗ר אַךְ֩ לַשֶּׁ֨קֶר שָׁמַ֜רְתִּי אֶֽת־כׇּל־אֲשֶׁ֤ר לָזֶה֙ בַּמִּדְבָּ֔ר וְלֹא־נִפְקַ֥ד מִכׇּל־אֲשֶׁר־ל֖וֹ מְא֑וּמָה וַיָּשֶׁב־לִ֥י רָעָ֖ה תַּ֥חַת טוֹבָֽה׃</t>
  </si>
  <si>
    <t>{{מ:פסוק|בראשית|כד|טו}}</t>
  </si>
  <si>
    <t>וַֽיְהִי־ה֗וּא טֶ֘רֶם֮ כִּלָּ֣ה לְדַבֵּר֒ וְהִנֵּ֧ה רִבְקָ֣ה יֹצֵ֗את אֲשֶׁ֤ר יֻלְּדָה֙ לִבְתוּאֵ֣ל בֶּן־מִלְכָּ֔ה אֵ֥שֶׁת נָח֖וֹר אֲחִ֣י אַבְרָהָ֑ם וְכַדָּ֖הּ עַל־שִׁכְמָֽהּ׃</t>
  </si>
  <si>
    <t>{{מ:פסוק|הושע|ט|א}}</t>
  </si>
  <si>
    <t>{{מ:פסוק|בראשית|כד|טז}}</t>
  </si>
  <si>
    <t>{{מ:פסוק|שמואל א|כה|כב}}</t>
  </si>
  <si>
    <t>אַל־תִּשְׂמַ֨ח יִשְׂרָאֵ֤ל{{מ:פסק}}אֶל־גִּיל֙ כָּעַמִּ֔ים כִּ֥י זָנִ֖יתָ מֵעַ֣ל אֱלֹהֶ֑יךָ אָהַ֣בְתָּ אֶתְנָ֔ן עַ֖ל כׇּל־גׇּרְנ֥וֹת דָּגָֽן׃</t>
  </si>
  <si>
    <t>וְהַֽנַּעֲרָ֗ טֹבַ֤ת מַרְאֶה֙ מְאֹ֔ד בְּתוּלָ֕ה וְאִ֖ישׁ לֹ֣א יְדָעָ֑הּ וַתֵּ֣רֶד הָעַ֔יְנָה וַתְּמַלֵּ֥א כַדָּ֖הּ וַתָּֽעַל׃</t>
  </si>
  <si>
    <t>כֹּה־יַעֲשֶׂ֧ה אֱלֹהִ֛ים לְאֹיְבֵ֥י דָוִ֖ד וְכֹ֣ה יֹסִ֑יף אִם־אַשְׁאִ֧יר מִכׇּל־אֲשֶׁר־ל֛וֹ עַד־הַבֹּ֖קֶר מַשְׁתִּ֥ין בְּקִֽיר׃</t>
  </si>
  <si>
    <t>{{מ:פסוק|בראשית|כד|יז}}</t>
  </si>
  <si>
    <t>{{מ:פסוק|הושע|ט|ב}}</t>
  </si>
  <si>
    <t>וַיָּ֥רׇץ הָעֶ֖בֶד לִקְרָאתָ֑הּ וַיֹּ֕אמֶר הַגְמִיאִ֥ינִי נָ֛א מְעַט־מַ֖יִם מִכַּדֵּֽךְ׃</t>
  </si>
  <si>
    <t>גֹּ֥רֶן וָיֶ֖קֶב לֹ֣א יִרְעֵ֑ם וְתִיר֖וֹשׁ יְכַ֥חֶשׁ בָּֽהּ׃</t>
  </si>
  <si>
    <t>{{מ:פסוק|שמואל א|כה|כג}}</t>
  </si>
  <si>
    <t>וַתֵּ֤רֶא אֲבִיגַ֙יִל֙ אֶת־דָּוִ֔ד וַתְּמַהֵ֕ר וַתֵּ֖רֶד מֵעַ֣ל הַחֲמ֑וֹר וַתִּפֹּ֞ל לְאַפֵּ֤י דָוִד֙ עַל־פָּנֶ֔יהָ וַתִּשְׁתַּ֖חוּ אָֽרֶץ׃</t>
  </si>
  <si>
    <t>{{מ:פסוק|בראשית|כד|יח}}</t>
  </si>
  <si>
    <t>{{מ:פסוק|הושע|ט|ג}}</t>
  </si>
  <si>
    <t>וַתֹּ֖אמֶר שְׁתֵ֣ה אֲדֹנִ֑י וַתְּמַהֵ֗ר וַתֹּ֧רֶד כַּדָּ֛הּ עַל־יָדָ֖הּ וַתַּשְׁקֵֽהוּ׃</t>
  </si>
  <si>
    <t>לֹ֥א יֵשְׁב֖וּ בְּאֶ֣רֶץ יְהֹוָ֑ה וְשָׁ֤ב אֶפְרַ֙יִם֙ מִצְרַ֔יִם וּבְאַשּׁ֖וּר טָמֵ֥א יֹאכֵֽלוּ׃</t>
  </si>
  <si>
    <t>{{מ:פסוק|שמואל א|כה|כד}}</t>
  </si>
  <si>
    <t>וַתִּפֹּל֙ עַל־רַגְלָ֔יו וַתֹּ֕אמֶר בִּֽי־אֲנִ֥י אֲדֹנִ֖י הֶעָוֺ֑ן וּֽתְדַבֶּר־נָ֤א אֲמָֽתְךָ֙ בְּאׇזְנֶ֔יךָ וּשְׁמַ֕ע אֵ֖ת דִּבְרֵ֥י אֲמָתֶֽךָ׃</t>
  </si>
  <si>
    <t>{{מ:פסוק|הושע|ט|ד}}</t>
  </si>
  <si>
    <t>{{מ:פסוק|בראשית|כד|יט}}</t>
  </si>
  <si>
    <t>לֹא־יִסְּכ֨וּ לַיהֹוָ֥ה{{מ:פסק}}יַ֘יִן֮ וְלֹ֣א יֶעֶרְבוּ־לוֹ֒ זִבְחֵיהֶ֗ם כְּלֶ֤חֶם אוֹנִים֙ לָהֶ֔ם כׇּל־אֹכְלָ֖יו יִטַּמָּ֑אוּ כִּֽי־לַחְמָ֣ם לְנַפְשָׁ֔ם לֹ֥א יָב֖וֹא בֵּ֥ית יְהֹוָֽה׃</t>
  </si>
  <si>
    <t>וַתְּכַ֖ל לְהַשְׁקֹת֑וֹ וַתֹּ֗אמֶר גַּ֤ם לִגְמַלֶּ֙יךָ֙ אֶשְׁאָ֔ב עַ֥ד אִם־כִּלּ֖וּ לִשְׁתֹּֽת׃</t>
  </si>
  <si>
    <t>{{מ:פסוק|שמואל א|כה|כה}}</t>
  </si>
  <si>
    <t>{{מ:פסוק|הושע|ט|ה}}</t>
  </si>
  <si>
    <t>{{מ:פסוק|בראשית|כד|כ}}</t>
  </si>
  <si>
    <t>מַֽה־תַּעֲשׂ֖וּ לְי֣וֹם מוֹעֵ֑ד וּלְי֖וֹם חַג־יְהֹוָֽה׃</t>
  </si>
  <si>
    <t>אַל־נָ֣א יָשִׂ֣ים אֲדֹנִ֣י{{מ:פסק}}אֶת־לִבּ֡וֹ אֶל־אִישׁ֩ הַבְּלִיַּ֨עַל הַזֶּ֜ה עַל־נָבָ֗ל כִּ֤י כִשְׁמוֹ֙ כֶּן־ה֔וּא נָבָ֣ל שְׁמ֔וֹ וּנְבָלָ֖ה עִמּ֑וֹ וַֽאֲנִי֙ אֲמָ֣תְךָ֔ לֹ֥א רָאִ֛יתִי אֶת־נַעֲרֵ֥י אֲדֹנִ֖י אֲשֶׁ֥ר שָׁלָֽחְתָּ׃</t>
  </si>
  <si>
    <t>וַתְּמַהֵ֗ר וַתְּעַ֤ר כַּדָּהּ֙ אֶל־הַשֹּׁ֔קֶת וַתָּ֥רׇץ ע֛וֹד אֶֽל־הַבְּאֵ֖ר לִשְׁאֹ֑ב וַתִּשְׁאַ֖ב לְכׇל־גְּמַלָּֽיו׃</t>
  </si>
  <si>
    <t>{{מ:פסוק|בראשית|כד|כא}}</t>
  </si>
  <si>
    <t>{{מ:פסוק|שמואל א|כה|כו}}</t>
  </si>
  <si>
    <t>וְהָאִ֥ישׁ מִשְׁתָּאֵ֖ה לָ֑הּ {{נוסח|מַחֲרִ֕ישׁ לָדַ֗עַת|=א(ס)ל &lt;"מַחֲרִ֕ישׁ לָדַ֕עַת" שניהם בזקף גדול? אינו כן אלא "לדעת" ברביע&gt; וראו במ"ש}} {{נוסח|הַֽהִצְלִ֧יחַ|ל=הַֽהִצְלִ֧יחַ בגעיה ימנית}} יְהֹוָ֛ה דַּרְכּ֖וֹ אִם־לֹֽא׃</t>
  </si>
  <si>
    <t>וְעַתָּ֣ה אֲדֹנִ֗י חַי־יְהֹוָ֤ה וְחֵֽי־נַפְשְׁךָ֙ אֲשֶׁ֨ר מְנָעֲךָ֤ יְהֹוָה֙ מִבּ֣וֹא בְדָמִ֔ים וְהוֹשֵׁ֥עַ יָדְךָ֖ לָ֑ךְ וְעַתָּ֗ה יִֽהְי֤וּ כְנָבָל֙ אֹֽיְבֶ֔יךָ {{נוסח|וְהַֽמְבַקְשִׁ֥ים|א=וְהַֽמֲבַקְשִׁ֥ים}} אֶל־אֲדֹנִ֖י רָעָֽה׃</t>
  </si>
  <si>
    <t>{{מ:פסוק|הושע|ט|ו}}</t>
  </si>
  <si>
    <t>כִּֽי־הִנֵּ֤ה הָֽלְכוּ֙ מִשֹּׁ֔ד מִצְרַ֥יִם תְּקַבְּצֵ֖ם מֹ֣ף תְּקַבְּרֵ֑ם מַחְמַ֣ד לְכַסְפָּ֗ם קִמּוֹשׂ֙ יִֽירָשֵׁ֔ם ח֖וֹחַ {{מ:קמץ|ד=בְּאׇהֳלֵיהֶֽם|ס=בְּאָהֳלֵיהֶֽם}}׃</t>
  </si>
  <si>
    <t>{{מ:פסוק|בראשית|כד|כב}}</t>
  </si>
  <si>
    <t>וַיְהִ֗י כַּאֲשֶׁ֨ר כִּלּ֤וּ הַגְּמַלִּים֙ לִשְׁתּ֔וֹת וַיִּקַּ֤ח הָאִישׁ֙ נֶ֣זֶם זָהָ֔ב בֶּ֖קַע מִשְׁקָל֑וֹ וּשְׁנֵ֤י צְמִידִים֙ עַל־יָדֶ֔יהָ עֲשָׂרָ֥ה זָהָ֖ב מִשְׁקָלָֽם׃</t>
  </si>
  <si>
    <t>{{מ:פסוק|הושע|ט|ז}}</t>
  </si>
  <si>
    <t>בָּ֣אוּ{{מ:לגרמיה}}יְמֵ֣י הַפְּקֻדָּ֗ה בָּ֚אוּ יְמֵ֣י הַשִּׁלֻּ֔ם יֵדְע֖וּ יִשְׂרָאֵ֑ל אֱוִ֣יל הַנָּבִ֗יא מְשֻׁגָּע֙ אִ֣ישׁ הָר֔וּחַ עַ֚ל רֹ֣ב עֲוֺנְךָ֔ וְרַבָּ֖ה מַשְׂטֵמָֽה׃</t>
  </si>
  <si>
    <t>{{מ:פסוק|בראשית|כד|כג}}</t>
  </si>
  <si>
    <t>וַיֹּ֙אמֶר֙ בַּת־מִ֣י אַ֔תְּ הַגִּ֥ידִי נָ֖א לִ֑י הֲיֵ֧שׁ בֵּית־אָבִ֛יךְ מָק֥וֹם לָ֖נוּ לָלִֽין׃</t>
  </si>
  <si>
    <t>{{מ:פסוק|שמואל א|כה|כז}}</t>
  </si>
  <si>
    <t>{{מ:פסוק|הושע|ט|ח}}</t>
  </si>
  <si>
    <t>וְעַתָּה֙ הַבְּרָכָ֣ה הַזֹּ֔את אֲשֶׁר־הֵבִ֥יא שִׁפְחָתְךָ֖ לַֽאדֹנִ֑י וְנִתְּנָה֙ לַנְּעָרִ֔ים הַמִּֽתְהַלְּכִ֖ים בְּרַגְלֵ֥י אֲדֹנִֽי׃</t>
  </si>
  <si>
    <t>צֹפֶ֥ה אֶפְרַ֖יִם עִם־אֱלֹהָ֑י נָבִ֞יא פַּ֤ח יָקוֹשׁ֙ עַל־כׇּל־דְּרָכָ֔יו מַשְׂטֵמָ֖ה בְּבֵ֥ית אֱלֹהָֽיו׃</t>
  </si>
  <si>
    <t>{{מ:פסוק|בראשית|כד|כד}}</t>
  </si>
  <si>
    <t>וַתֹּ֣אמֶר אֵלָ֔יו בַּת־בְּתוּאֵ֖ל אָנֹ֑כִי בֶּן־מִלְכָּ֕ה אֲשֶׁ֥ר יָלְדָ֖ה לְנָחֽוֹר׃</t>
  </si>
  <si>
    <t>{{מ:פסוק|הושע|ט|ט}}</t>
  </si>
  <si>
    <t>הֶעְמִ֥יקוּ שִׁחֵ֖תוּ כִּימֵ֣י הַגִּבְעָ֑ה יִזְכּ֣וֹר עֲוֺנָ֔ם יִפְק֖וֹד חַטֹּאותָֽם׃</t>
  </si>
  <si>
    <t>{{מ:פסוק|שמואל א|כה|כח}}</t>
  </si>
  <si>
    <t>שָׂ֥א נָ֖א לְפֶ֣שַׁע אֲמָתֶ֑ךָ כִּ֣י עָשֹֽׂה־יַעֲשֶׂה֩ יְהֹוָ֨ה לַאדֹנִ֜י בַּ֣יִת נֶאֱמָ֗ן כִּֽי־מִלְחֲמ֤וֹת יְהֹוָה֙ אֲדֹנִ֣י נִלְחָ֔ם וְרָעָ֛ה לֹא־תִמָּצֵ֥א בְךָ֖ מִיָּמֶֽיךָ׃</t>
  </si>
  <si>
    <t>{{מ:פסוק|בראשית|כד|כה}}</t>
  </si>
  <si>
    <t>וַתֹּ֣אמֶר אֵלָ֔יו גַּם־תֶּ֥בֶן גַּם־מִסְפּ֖וֹא רַ֣ב עִמָּ֑נוּ גַּם־מָק֖וֹם לָלֽוּן׃</t>
  </si>
  <si>
    <t>{{מ:פסוק|הושע|ט|י}}</t>
  </si>
  <si>
    <t>כַּעֲנָבִ֣ים בַּמִּדְבָּ֗ר מָצָ֙אתִי֙ יִשְׂרָאֵ֔ל כְּבִכּוּרָ֤ה בִתְאֵנָה֙ בְּרֵ֣אשִׁיתָ֔הּ רָאִ֖יתִי אֲבוֹתֵיכֶ֑ם הֵ֜מָּה בָּ֣אוּ בַֽעַל־פְּע֗וֹר וַיִּנָּֽזְרוּ֙ לַבֹּ֔שֶׁת וַיִּהְי֥וּ שִׁקּוּצִ֖ים {{מ:קמץ|ד=כְּאׇהֳבָֽם|ס=כְּאָהֳבָֽם}}׃</t>
  </si>
  <si>
    <t>{{מ:פסוק|בראשית|כד|כו}}</t>
  </si>
  <si>
    <t>{{מ:פסוק|שמואל א|כה|כט}}</t>
  </si>
  <si>
    <t>וַיִּקֹּ֣ד הָאִ֔ישׁ וַיִּשְׁתַּ֖חוּ {{נוסח|לַֽיהֹוָֽה|ל=לַֽיהוָֽה בגעיה ימנית}}׃</t>
  </si>
  <si>
    <t>וַיָּ֤קׇם אָדָם֙ לִרְדׇפְךָ֔ וּלְבַקֵּ֖שׁ אֶת־נַפְשֶׁ֑ךָ וְֽהָיְתָה֩ נֶ֨פֶשׁ אֲדֹנִ֜י צְרוּרָ֣ה{{מ:לגרמיה}}בִּצְר֣וֹר הַחַיִּ֗ים אֵ֚ת יְהֹוָ֣ה אֱלֹהֶ֔יךָ וְאֵ֨ת נֶ֤פֶשׁ אֹיְבֶ֙יךָ֙ יְקַלְּעֶ֔נָּה בְּת֖וֹךְ כַּ֥ף הַקָּֽלַע׃</t>
  </si>
  <si>
    <t>{{מ:פסוק|הושע|ט|יא}}</t>
  </si>
  <si>
    <t>אֶפְרַ֕יִם כָּע֖וֹף יִתְעוֹפֵ֣ף כְּבוֹדָ֑ם מִלֵּדָ֥ה וּמִבֶּ֖טֶן וּמֵהֵרָיֽוֹן׃</t>
  </si>
  <si>
    <t>{{מ:פסוק|בראשית|כד|כז|עלייה=רביעי}}</t>
  </si>
  <si>
    <t>וַיֹּ֗אמֶר בָּר֤וּךְ יְהֹוָה֙ אֱלֹהֵי֙ אֲדֹנִ֣י אַבְרָהָ֔ם אֲ֠שֶׁ֠ר לֹֽא־עָזַ֥ב חַסְדּ֛וֹ וַאֲמִתּ֖וֹ מֵעִ֣ם אֲדֹנִ֑י אָנֹכִ֗י בַּדֶּ֙רֶךְ֙ נָחַ֣נִי יְהֹוָ֔ה בֵּ֖ית אֲחֵ֥י אֲדֹנִֽי׃</t>
  </si>
  <si>
    <t>{{מ:פסוק|הושע|ט|יב}}</t>
  </si>
  <si>
    <t>כִּ֤י אִם־יְגַדְּלוּ֙ אֶת־בְּנֵיהֶ֔ם וְשִׁכַּלְתִּ֖ים מֵאָדָ֑ם כִּֽי־גַם־א֥וֹי לָהֶ֖ם בְּשׂוּרִ֥י מֵהֶֽם׃</t>
  </si>
  <si>
    <t>{{מ:פסוק|שמואל א|כה|ל}}</t>
  </si>
  <si>
    <t>וְהָיָ֗ה כִּֽי־יַעֲשֶׂ֤ה יְהֹוָה֙ לַֽאדֹנִ֔י כְּכֹ֛ל אֲשֶׁר־דִּבֶּ֥ר אֶת־הַטּוֹבָ֖ה עָלֶ֑יךָ וְצִוְּךָ֥ לְנָגִ֖יד עַל־יִשְׂרָאֵֽל׃</t>
  </si>
  <si>
    <t>{{מ:פסוק|בראשית|כד|כח}}</t>
  </si>
  <si>
    <t>וַתָּ֙רׇץ֙ הַֽנַּעֲרָ֔ וַתַּגֵּ֖ד לְבֵ֣ית אִמָּ֑הּ כַּדְּבָרִ֖ים הָאֵֽלֶּה׃</t>
  </si>
  <si>
    <t>{{מ:פסוק|הושע|ט|יג}}</t>
  </si>
  <si>
    <t>אֶפְרַ֛יִם כַּאֲשֶׁר־רָאִ֥יתִי לְצ֖וֹר שְׁתוּלָ֣ה בְנָוֶ֑ה וְאֶפְרַ֕יִם לְהוֹצִ֥יא אֶל־הֹרֵ֖ג בָּנָֽיו׃</t>
  </si>
  <si>
    <t>{{מ:פסוק|בראשית|כד|כט}}</t>
  </si>
  <si>
    <t>{{מ:פסוק|שמואל א|כה|לא}}</t>
  </si>
  <si>
    <t>וּלְרִבְקָ֥ה אָ֖ח וּשְׁמ֣וֹ לָבָ֑ן וַיָּ֨רׇץ לָבָ֧ן אֶל־הָאִ֛ישׁ הַח֖וּצָה אֶל־הָעָֽיִן׃</t>
  </si>
  <si>
    <t>וְלֹ֣א תִהְיֶ֣ה זֹ֣את{{מ:פסק}}לְךָ֡ לְפוּקָה֩ וּלְמִכְשׁ֨וֹל לֵ֜ב לַאדֹנִ֗י וְלִשְׁפׇּךְ־דָּם֙ חִנָּ֔ם וּלְהוֹשִׁ֥יעַ אֲדֹנִ֖י ל֑וֹ וְהֵיטִ֤ב יְהֹוָה֙ לַֽאדֹנִ֔י וְזָכַרְתָּ֖ אֶת־אֲמָתֶֽךָ׃</t>
  </si>
  <si>
    <t>{{מ:פסוק|הושע|ט|יד}}</t>
  </si>
  <si>
    <t>תֵּן־לָהֶ֥ם יְהֹוָ֖ה מַה־תִּתֵּ֑ן תֵּן־לָהֶם֙ רֶ֣חֶם מַשְׁכִּ֔יל וְשָׁדַ֖יִם צֹמְקִֽים׃</t>
  </si>
  <si>
    <t>{{מ:פסוק|בראשית|כד|ל}}</t>
  </si>
  <si>
    <t>וַיְהִ֣י{{מ:לגרמיה}}כִּרְאֹ֣ת אֶת־הַנֶּ֗זֶם וְֽאֶת־הַצְּמִדִים֮ עַל־יְדֵ֣י אֲחֹתוֹ֒ וּכְשׇׁמְע֗וֹ אֶת־דִּבְרֵ֞י רִבְקָ֤ה אֲחֹתוֹ֙ לֵאמֹ֔ר כֹּֽה־דִבֶּ֥ר אֵלַ֖י הָאִ֑ישׁ וַיָּבֹא֙ אֶל־הָאִ֔ישׁ וְהִנֵּ֛ה עֹמֵ֥ד עַל־הַגְּמַלִּ֖ים עַל־הָעָֽיִן׃</t>
  </si>
  <si>
    <t>{{מ:פסוק|שמואל א|כה|לב}}</t>
  </si>
  <si>
    <t>וַיֹּ֥אמֶר דָּוִ֖ד לַאֲבִיגַ֑ל בָּר֤וּךְ יְהֹוָה֙ אֱלֹהֵ֣י יִשְׂרָאֵ֔ל אֲשֶׁ֧ר שְׁלָחֵ֛ךְ הַיּ֥וֹם הַזֶּ֖ה לִקְרָאתִֽי׃</t>
  </si>
  <si>
    <t>{{מ:פסוק|הושע|ט|טו}}</t>
  </si>
  <si>
    <t>כׇּל־רָעָתָ֤ם בַּגִּלְגָּל֙ כִּי־שָׁ֣ם שְׂנֵאתִ֔ים עַ֚ל רֹ֣עַ מַעַלְלֵיהֶ֔ם מִבֵּיתִ֖י אֲגָרְשֵׁ֑ם לֹ֤א אוֹסֵף֙ אַהֲבָתָ֔ם כׇּל־שָׂרֵיהֶ֖ם {{נוסח|סֹרְרִֽים|א=סֹרֲרִֽים (חטף)}}׃</t>
  </si>
  <si>
    <t>{{מ:פסוק|בראשית|כד|לא}}</t>
  </si>
  <si>
    <t>וַיֹּ֕אמֶר בּ֖וֹא בְּר֣וּךְ יְהֹוָ֑ה לָ֤מָּה תַעֲמֹד֙ בַּח֔וּץ וְאָנֹכִי֙ פִּנִּ֣יתִי הַבַּ֔יִת וּמָק֖וֹם לַגְּמַלִּֽים׃</t>
  </si>
  <si>
    <t>{{מ:פסוק|שמואל א|כה|לג|סדר=יז}}</t>
  </si>
  <si>
    <t>וּבָר֥וּךְ טַעְמֵ֖ךְ וּבְרוּכָ֣ה אָ֑תְּ אֲשֶׁ֨ר כְּלִתִ֜נִי הַיּ֤וֹם הַזֶּה֙ מִבּ֣וֹא בְדָמִ֔ים וְהֹשֵׁ֥עַ יָדִ֖י לִֽי׃</t>
  </si>
  <si>
    <t>{{מ:פסוק|הושע|ט|טז}}</t>
  </si>
  <si>
    <t>הֻכָּ֣ה אֶפְרַ֔יִם שׇׁרְשָׁ֥ם יָבֵ֖שׁ פְּרִ֣י {{כו"ק|בלי|בַֽל}}־יַעֲשׂ֑וּן גַּ֚ם כִּ֣י יֵלֵד֔וּן וְהֵמַתִּ֖י מַחֲמַדֵּ֥י בִטְנָֽם׃</t>
  </si>
  <si>
    <t>{{מ:פסוק|בראשית|כד|לב}}</t>
  </si>
  <si>
    <t>וַיָּבֹ֤א הָאִישׁ֙ הַבַּ֔יְתָה וַיְפַתַּ֖ח הַגְּמַלִּ֑ים וַיִּתֵּ֨ן תֶּ֤בֶן וּמִסְפּוֹא֙ לַגְּמַלִּ֔ים וּמַ֙יִם֙ לִרְחֹ֣ץ רַגְלָ֔יו וְרַגְלֵ֥י הָאֲנָשִׁ֖ים אֲשֶׁ֥ר אִתּֽוֹ׃</t>
  </si>
  <si>
    <t>{{מ:פסוק|שמואל א|כה|לד}}</t>
  </si>
  <si>
    <t>{{מ:פסוק|הושע|ט|יז}}</t>
  </si>
  <si>
    <t>וְאוּלָ֗ם חַי־יְהֹוָה֙ אֱלֹהֵ֣י יִשְׂרָאֵ֔ל אֲשֶׁ֣ר מְנָעַ֔נִי מֵהָרַ֖ע אֹתָ֑ךְ כִּ֣י{{מ:לגרמיה}}לוּלֵ֣י מִהַ֗רְתְּ {{כו"ק|ותבאתי|וַתָּבֹאת֙}} לִקְרָאתִ֔י כִּ֣י אִם־נוֹתַ֧ר לְנָבָ֛ל עַד־א֥וֹר הַבֹּ֖קֶר מַשְׁתִּ֥ין בְּקִֽיר׃</t>
  </si>
  <si>
    <t>יִמְאָסֵ֣ם אֱלֹהַ֔י כִּ֛י לֹ֥א שָׁמְע֖וּ ל֑וֹ וְיִֽהְי֥וּ {{נוסח|נֹדְדִ֖ים|א=נֹדֲדִ֖ים (חטף)}} בַּגּוֹיִֽם׃</t>
  </si>
  <si>
    <t>{{מ:פסוק|בראשית|כד|לג}}</t>
  </si>
  <si>
    <t>{{כו"ק|ויישם|וַיּוּשַׂ֤ם}} לְפָנָיו֙ לֶאֱכֹ֔ל וַיֹּ֙אמֶר֙ לֹ֣א אֹכַ֔ל עַ֥ד אִם־דִּבַּ֖רְתִּי דְּבָרָ֑י וַיֹּ֖אמֶר דַּבֵּֽר׃</t>
  </si>
  <si>
    <t>{{מ:פסוק|שמואל א|כה|לה}}</t>
  </si>
  <si>
    <t>{{מ:פסוק|בראשית|כד|לד}}</t>
  </si>
  <si>
    <t>וַיִּקַּ֤ח דָּוִד֙ מִיָּדָ֔הּ אֵ֥ת אֲשֶׁר־הֵבִ֖יאָה ל֑וֹ וְלָ֣הּ אָמַ֗ר עֲלִ֤י לְשָׁלוֹם֙ לְבֵיתֵ֔ךְ רְאִי֙ שָׁמַ֣עְתִּי בְקוֹלֵ֔ךְ וָאֶשָּׂ֖א פָּנָֽיִךְ׃</t>
  </si>
  <si>
    <t>וַיֹּאמַ֑ר עֶ֥בֶד אַבְרָהָ֖ם אָנֹֽכִי׃</t>
  </si>
  <si>
    <t>ספר תרי עשר/הושע י</t>
  </si>
  <si>
    <t>{{מ:פסוק|בראשית|כד|לה}}</t>
  </si>
  <si>
    <t>וַיהֹוָ֞ה בֵּרַ֧ךְ אֶת־אֲדֹנִ֛י מְאֹ֖ד וַיִּגְדָּ֑ל וַיִּתֶּן־ל֞וֹ צֹ֤אן וּבָקָר֙ וְכֶ֣סֶף וְזָהָ֔ב וַעֲבָדִם֙ וּשְׁפָחֹ֔ת וּגְמַלִּ֖ים וַחֲמֹרִֽים׃</t>
  </si>
  <si>
    <t>{{מ:פסוק|הושע|י|א}}</t>
  </si>
  <si>
    <t>גֶּ֤פֶן בּוֹקֵק֙ יִשְׂרָאֵ֔ל פְּרִ֖י יְשַׁוֶּה־לּ֑וֹ כְּרֹ֣ב לְפִרְי֗וֹ הִרְבָּה֙ לַֽמִּזְבְּח֔וֹת כְּט֣וֹב לְאַרְצ֔וֹ הֵיטִ֖יבוּ מַצֵּבֽוֹת׃</t>
  </si>
  <si>
    <t>{{מ:פסוק|שמואל א|כה|לו}}</t>
  </si>
  <si>
    <t>וַתָּבֹ֣א אֲבִיגַ֣יִל{{מ:פסק}}אֶל־נָבָ֡ל וְהִנֵּה־לוֹ֩ מִשְׁתֶּ֨ה בְּבֵית֜וֹ כְּמִשְׁתֵּ֣ה הַמֶּ֗לֶךְ וְלֵ֤ב נָבָל֙ ט֣וֹב עָלָ֔יו וְה֥וּא שִׁכֹּ֖ר עַד־מְאֹ֑ד וְלֹא־הִגִּ֣ידָה לּ֗וֹ דָּבָ֥ר קָטֹ֛ן וְגָד֖וֹל עַד־א֥וֹר הַבֹּֽקֶר׃</t>
  </si>
  <si>
    <t>{{מ:פסוק|בראשית|כד|לו}}</t>
  </si>
  <si>
    <t>וַתֵּ֡לֶד שָׂרָה֩ אֵ֨שֶׁת אֲדֹנִ֥י בֵן֙ {{נוסח|לַֽאדֹנִ֔י|ל=לַֽאדֹנִ֔י בגעיה ימנית}} אַחֲרֵ֖י זִקְנָתָ֑הּ {{נוסח|וַיִּתֶּן־ל֖וֹ|=שש1 ובדפוסים|ל=וַיִּתֶּן־לּ֖וֹ (למ"ד דגושה)|הערות ברויאר והמקליד}} אֶת־כׇּל־אֲשֶׁר־לֽוֹ׃</t>
  </si>
  <si>
    <t>{{מ:פסוק|הושע|י|ב}}</t>
  </si>
  <si>
    <t>חָלַ֥ק לִבָּ֖ם עַתָּ֣ה יֶאְשָׁ֑מוּ ה֚וּא יַעֲרֹ֣ף מִזְבְּחוֹתָ֔ם יְשֹׁדֵ֖ד מַצֵּבוֹתָֽם׃</t>
  </si>
  <si>
    <t>{{מ:פסוק|בראשית|כד|לז}}</t>
  </si>
  <si>
    <t>וַיַּשְׁבִּעֵ֥נִי אֲדֹנִ֖י לֵאמֹ֑ר לֹא־תִקַּ֤ח אִשָּׁה֙ לִבְנִ֔י מִבְּנוֹת֙ הַֽכְּנַעֲנִ֔י אֲשֶׁ֥ר אָנֹכִ֖י יֹשֵׁ֥ב בְּאַרְצֽוֹ׃</t>
  </si>
  <si>
    <t>{{מ:פסוק|שמואל א|כה|לז}}</t>
  </si>
  <si>
    <t>וַיְהִ֣י בַבֹּ֗קֶר בְּצֵ֤את הַיַּ֙יִן֙ מִנָּבָ֔ל וַתַּגֶּד־ל֣וֹ אִשְׁתּ֔וֹ אֶת־הַדְּבָרִ֖ים הָאֵ֑לֶּה וַיָּ֤מׇת לִבּוֹ֙ בְּקִרְבּ֔וֹ וְה֖וּא הָיָ֥ה לְאָֽבֶן׃</t>
  </si>
  <si>
    <t>{{מ:פסוק|הושע|י|ג}}</t>
  </si>
  <si>
    <t>כִּ֤י עַתָּה֙ יֹֽאמְר֔וּ אֵ֥ין מֶ֖לֶךְ לָ֑נוּ כִּ֣י לֹ֤א יָרֵ֙אנוּ֙ אֶת־יְהֹוָ֔ה וְהַמֶּ֖לֶךְ מַה־יַּעֲשֶׂה־לָּֽנוּ׃</t>
  </si>
  <si>
    <t>{{מ:פסוק|בראשית|כד|לח}}</t>
  </si>
  <si>
    <t>אִם־לֹ֧א אֶל־בֵּית־אָבִ֛י תֵּלֵ֖ךְ וְאֶל־מִשְׁפַּחְתִּ֑י וְלָקַחְתָּ֥ אִשָּׁ֖ה לִבְנִֽי׃</t>
  </si>
  <si>
    <t>{{מ:פסוק|שמואל א|כה|לח}}</t>
  </si>
  <si>
    <t>{{מ:פסוק|הושע|י|ד}}</t>
  </si>
  <si>
    <t>וַיְהִ֖י כַּעֲשֶׂ֣רֶת הַיָּמִ֑ים וַיִּגֹּ֧ף יְהֹוָ֛ה אֶת־נָבָ֖ל וַיָּמֹֽת׃</t>
  </si>
  <si>
    <t>דִּבְּר֣וּ דְבָרִ֔ים אָל֥וֹת שָׁ֖וְא כָּרֹ֣ת בְּרִ֑ית וּפָרַ֤ח כָּרֹאשׁ֙ מִשְׁפָּ֔ט עַ֖ל תַּלְמֵ֥י שָׂדָֽי׃</t>
  </si>
  <si>
    <t>{{מ:פסוק|בראשית|כד|לט}}</t>
  </si>
  <si>
    <t>וָאֹמַ֖ר אֶל־אֲדֹנִ֑י אֻלַ֛י לֹא־תֵלֵ֥ךְ הָאִשָּׁ֖ה אַחֲרָֽי׃</t>
  </si>
  <si>
    <t>{{מ:פסוק|בראשית|כד|מ}}</t>
  </si>
  <si>
    <t>{{מ:פסוק|הושע|י|ה}}</t>
  </si>
  <si>
    <t>וַיֹּ֖אמֶר אֵלָ֑י יְהֹוָ֞ה אֲשֶׁר־הִתְהַלַּ֣כְתִּי לְפָנָ֗יו יִשְׁלַ֨ח מַלְאָכ֤וֹ אִתָּךְ֙ וְהִצְלִ֣יחַ דַּרְכֶּ֔ךָ וְלָקַחְתָּ֤ אִשָּׁה֙ לִבְנִ֔י מִמִּשְׁפַּחְתִּ֖י וּמִבֵּ֥ית אָבִֽי׃</t>
  </si>
  <si>
    <t>{{מ:פסוק|שמואל א|כה|לט}}</t>
  </si>
  <si>
    <t>לְעֶגְלוֹת֙ בֵּ֣ית אָ֔וֶן יָג֖וּרוּ שְׁכַ֣ן שֹׁמְר֑וֹן כִּֽי־אָבַ֨ל עָלָ֜יו עַמּ֗וֹ וּכְמָרָיו֙ עָלָ֣יו יָגִ֔ילוּ עַל־כְּבוֹד֖וֹ כִּי־גָלָ֥ה מִמֶּֽנּוּ׃</t>
  </si>
  <si>
    <t>וַיִּשְׁמַ֣ע דָּוִד֮ כִּ֣י מֵ֣ת נָבָל֒ וַיֹּ֡אמֶר בָּר֣וּךְ יְהֹוָ֡ה אֲשֶׁ֣ר רָב֩ אֶת־רִ֨יב חֶרְפָּתִ֜י מִיַּ֣ד נָבָ֗ל וְאֶת־עַבְדּוֹ֙ חָשַׂ֣ךְ מֵרָעָ֔ה וְאֵת֙ רָעַ֣ת נָבָ֔ל הֵשִׁ֥יב יְהֹוָ֖ה בְּרֹאשׁ֑וֹ וַיִּשְׁלַ֤ח דָּוִד֙ וַיְדַבֵּ֣ר בַּאֲבִיגַ֔יִל לְקַחְתָּ֥הּ ל֖וֹ לְאִשָּֽׁה׃</t>
  </si>
  <si>
    <t>{{מ:פסוק|בראשית|כד|מא}}</t>
  </si>
  <si>
    <t>{{מ:פסוק|הושע|י|ו}}</t>
  </si>
  <si>
    <t>אָ֤ז תִּנָּקֶה֙ מֵאָ֣לָתִ֔י כִּ֥י תָב֖וֹא אֶל־מִשְׁפַּחְתִּ֑י וְאִם־לֹ֤א יִתְּנוּ֙ לָ֔ךְ וְהָיִ֥יתָ נָקִ֖י מֵאָלָתִֽי׃</t>
  </si>
  <si>
    <t>גַּם־אוֹתוֹ֙ לְאַשּׁ֣וּר יוּבָ֔ל מִנְחָ֖ה לְמֶ֣לֶךְ יָרֵ֑ב בׇּשְׁנָה֙ אֶפְרַ֣יִם יִקָּ֔ח וְיֵב֥וֹשׁ יִשְׂרָאֵ֖ל מֵעֲצָתֽוֹ׃</t>
  </si>
  <si>
    <t>{{מ:פסוק|שמואל א|כה|מ}}</t>
  </si>
  <si>
    <t>וַיָּבֹ֜אוּ עַבְדֵ֥י דָוִ֛ד אֶל־אֲבִיגַ֖יִל הַכַּרְמֶ֑לָה וַיְדַבְּר֤וּ אֵלֶ֙יהָ֙ לֵאמֹ֔ר דָּוִד֙ שְׁלָחָ֣נוּ אֵלַ֔יִךְ לְקַחְתֵּ֥ךְ ל֖וֹ לְאִשָּֽׁה׃</t>
  </si>
  <si>
    <t>{{מ:פסוק|בראשית|כד|מב|סדר=כא}}</t>
  </si>
  <si>
    <t>{{מ:פסוק|הושע|י|ז}}</t>
  </si>
  <si>
    <t>וָאָבֹ֥א הַיּ֖וֹם אֶל־הָעָ֑יִן וָאֹמַ֗ר יְהֹוָה֙ אֱלֹהֵי֙ אֲדֹנִ֣י אַבְרָהָ֔ם אִם־יֶשְׁךָ־נָּא֙ מַצְלִ֣יחַ דַּרְכִּ֔י אֲשֶׁ֥ר אָנֹכִ֖י הֹלֵ֥ךְ עָלֶֽיהָ׃</t>
  </si>
  <si>
    <t>נִדְמֶ֥ה שֹׁמְר֖וֹן מַלְכָּ֑הּ כְּקֶ֖צֶף עַל־פְּנֵי־מָֽיִם׃</t>
  </si>
  <si>
    <t>{{מ:פסוק|שמואל א|כה|מא}}</t>
  </si>
  <si>
    <t>וַתָּ֕קׇם וַתִּשְׁתַּ֥חוּ אַפַּ֖יִם אָ֑רְצָה וַתֹּ֗אמֶר הִנֵּ֤ה אֲמָֽתְךָ֙ לְשִׁפְחָ֔ה לִרְחֹ֕ץ רַגְלֵ֖י עַבְדֵ֥י אֲדֹנִֽי׃</t>
  </si>
  <si>
    <t>{{מ:פסוק|בראשית|כד|מג}}</t>
  </si>
  <si>
    <t>{{מ:פסוק|הושע|י|ח}}</t>
  </si>
  <si>
    <t>וְנִשְׁמְד֞וּ בָּמ֣וֹת אָ֗וֶן חַטַּאת֙ יִשְׂרָאֵ֔ל ק֣וֹץ וְדַרְדַּ֔ר יַעֲלֶ֖ה עַל־מִזְבְּחוֹתָ֑ם וְאָמְר֤וּ לֶהָרִים֙ כַּסּ֔וּנוּ וְלַגְּבָע֖וֹת נִפְל֥וּ עָלֵֽינוּ׃</t>
  </si>
  <si>
    <t>הִנֵּ֛ה אָנֹכִ֥י נִצָּ֖ב עַל־עֵ֣ין הַמָּ֑יִם וְהָיָ֤ה הָֽעַלְמָה֙ הַיֹּצֵ֣את לִשְׁאֹ֔ב וְאָמַרְתִּ֣י אֵלֶ֔יהָ הַשְׁקִֽינִי־נָ֥א מְעַט־מַ֖יִם מִכַּדֵּֽךְ׃</t>
  </si>
  <si>
    <t>{{מ:פסוק|הושע|י|ט}}</t>
  </si>
  <si>
    <t>{{מ:פסוק|בראשית|כד|מד}}</t>
  </si>
  <si>
    <t>מִימֵי֙ הַגִּבְעָ֔ה חָטָ֖אתָ יִשְׂרָאֵ֑ל שָׁ֣ם עָמָ֔דוּ לֹא־תַשִּׂיגֵ֧ם בַּגִּבְעָ֛ה מִלְחָמָ֖ה עַל־בְּנֵ֥י עַֽלְוָֽה׃</t>
  </si>
  <si>
    <t>וְאָמְרָ֤ה אֵלַי֙ גַּם־אַתָּ֣ה שְׁתֵ֔ה וְגַ֥ם לִגְמַלֶּ֖יךָ אֶשְׁאָ֑ב הִ֣וא {{נוסח|הָֽאִשָּׁ֔ה|ל=הָֽאִשָּׁ֔ה בגעיה ימנית}} אֲשֶׁר־הֹכִ֥יחַ יְהֹוָ֖ה לְבֶן־אֲדֹנִֽי׃</t>
  </si>
  <si>
    <t>{{מ:פסוק|שמואל א|כה|מב}}</t>
  </si>
  <si>
    <t>וַתְּמַהֵ֞ר וַתָּ֣קׇם אֲבִיגַ֗יִל וַתִּרְכַּב֙ עַֽל־הַחֲמ֔וֹר וְחָמֵשׁ֙ נַעֲרֹתֶ֔יהָ הַהֹלְכ֖וֹת לְרַגְלָ֑הּ וַתֵּ֗לֶךְ אַֽחֲרֵי֙ מַלְאֲכֵ֣י דָוִ֔ד וַתְּהִי־ל֖וֹ לְאִשָּֽׁה׃</t>
  </si>
  <si>
    <t>{{מ:פסוק|בראשית|כד|מה}}</t>
  </si>
  <si>
    <t>{{מ:פסוק|הושע|י|י}}</t>
  </si>
  <si>
    <t>אֲנִי֩ טֶ֨רֶם אֲכַלֶּ֜ה לְדַבֵּ֣ר אֶל־לִבִּ֗י וְהִנֵּ֨ה רִבְקָ֤ה יֹצֵאת֙ וְכַדָּ֣הּ עַל־שִׁכְמָ֔הּ וַתֵּ֥רֶד הָעַ֖יְנָה וַתִּשְׁאָ֑ב וָאֹמַ֥ר אֵלֶ֖יהָ הַשְׁקִ֥ינִי נָֽא׃</t>
  </si>
  <si>
    <t>בְּאַוָּתִ֖י וְאֶסֳּרֵ֑ם וְאֻסְּפ֤וּ עֲלֵיהֶם֙ עַמִּ֔ים בְּאׇסְרָ֖ם לִשְׁתֵּ֥י {{כו"ק|עינתם|עוֹנֹתָֽם}}׃</t>
  </si>
  <si>
    <t>{{מ:פסוק|שמואל א|כה|מג}}</t>
  </si>
  <si>
    <t>וְאֶת־אֲחִינֹ֛עַם לָקַ֥ח דָּוִ֖ד מִֽיִּזְרְעֶ֑אל וַתִּהְיֶ֛יןָ גַּֽם־שְׁתֵּיהֶ֥ן ל֖וֹ לְנָשִֽׁים׃</t>
  </si>
  <si>
    <t>{{מ:פסוק|בראשית|כד|מו}}</t>
  </si>
  <si>
    <t>וַתְּמַהֵ֗ר וַתּ֤וֹרֶד כַּדָּהּ֙ מֵֽעָלֶ֔יהָ וַתֹּ֣אמֶר שְׁתֵ֔ה וְגַם־גְּמַלֶּ֖יךָ אַשְׁקֶ֑ה וָאֵ֕שְׁתְּ וְגַ֥ם הַגְּמַלִּ֖ים הִשְׁקָֽתָה׃</t>
  </si>
  <si>
    <t>{{מ:פסוק|הושע|י|יא}}</t>
  </si>
  <si>
    <t>וְאֶפְרַ֜יִם עֶגְלָ֤ה מְלֻמָּדָה֙ אֹהַ֣בְתִּי לָד֔וּשׁ וַאֲנִ֣י עָבַ֔רְתִּי עַל־ט֖וּב צַוָּארָ֑הּ אַרְכִּ֤יב אֶפְרַ֙יִם֙ יַחֲר֣וֹשׁ יְהוּדָ֔ה יְשַׂדֶּד־ל֖וֹ יַעֲקֹֽב׃</t>
  </si>
  <si>
    <t>{{מ:פסוק|בראשית|כד|מז}}</t>
  </si>
  <si>
    <t>{{מ:פסוק|הושע|י|יב|סדר=ג}}</t>
  </si>
  <si>
    <t>וָאֶשְׁאַ֣ל אֹתָ֗הּ וָאֹמַר֮ בַּת־מִ֣י אַתְּ֒ וַתֹּ֗אמֶר בַּת־בְּתוּאֵל֙ בֶּן־נָח֔וֹר אֲשֶׁ֥ר יָֽלְדָה־לּ֖וֹ מִלְכָּ֑ה וָאָשִׂ֤ם הַנֶּ֙זֶם֙ עַל־אַפָּ֔הּ וְהַצְּמִידִ֖ים עַל־יָדֶֽיהָ׃</t>
  </si>
  <si>
    <t>זִרְע֨וּ לָכֶ֤ם לִצְדָקָה֙ קִצְר֣וּ לְפִי־חֶ֔סֶד נִ֥ירוּ לָכֶ֖ם נִ֑יר וְעֵת֙ לִדְר֣וֹשׁ אֶת־יְהֹוָ֔ה עַד־יָב֕וֹא וְיֹרֶ֥ה צֶ֖דֶק לָכֶֽם׃</t>
  </si>
  <si>
    <t>{{מ:פסוק|שמואל א|כה|מד}}</t>
  </si>
  <si>
    <t>וְשָׁא֗וּל נָתַ֛ן אֶת־מִיכַ֥ל בִּתּ֖וֹ אֵ֣שֶׁת דָּוִ֑ד לְפַלְטִ֥י בֶן־לַ֖יִשׁ אֲשֶׁ֥ר מִגַּלִּֽים׃</t>
  </si>
  <si>
    <t>{{מ:פסוק|בראשית|כד|מח}}</t>
  </si>
  <si>
    <t>{{מ:פסוק|הושע|י|יג}}</t>
  </si>
  <si>
    <t>חֲרַשְׁתֶּם־רֶ֛שַׁע עַוְלָ֥תָה קְצַרְתֶּ֖ם אֲכַלְתֶּ֣ם פְּרִי־כָ֑חַשׁ כִּי־בָטַ֥חְתָּ בְדַרְכְּךָ֖ בְּרֹ֥ב גִּבּוֹרֶֽיךָ׃</t>
  </si>
  <si>
    <t>וָאֶקֹּ֥ד וָֽאֶשְׁתַּחֲוֶ֖ה לַיהֹוָ֑ה וָאֲבָרֵ֗ךְ אֶת־יְהֹוָה֙ אֱלֹהֵי֙ אֲדֹנִ֣י אַבְרָהָ֔ם אֲשֶׁ֤ר הִנְחַ֙נִי֙ בְּדֶ֣רֶךְ אֱמֶ֔ת לָקַ֛חַת אֶת־בַּת־אֲחִ֥י אֲדֹנִ֖י לִבְנֽוֹ׃</t>
  </si>
  <si>
    <t>{{מ:פסוק|בראשית|כד|מט}}</t>
  </si>
  <si>
    <t>וְ֠עַתָּ֠ה אִם־יֶשְׁכֶ֨ם עֹשִׂ֜ים חֶ֧סֶד {{נוסח|וֶֽאֱמֶ֛ת|ל=וֶֽאֱמֶ֛ת בגעיה ימנית}} אֶת־אֲדֹנִ֖י הַגִּ֣ידוּ לִ֑י וְאִם־לֹ֕א הַגִּ֣ידוּ לִ֔י וְאֶפְנֶ֥ה עַל־יָמִ֖ין א֥וֹ עַל־שְׂמֹֽאל׃</t>
  </si>
  <si>
    <t>ספר שמואל/שמ"א כו</t>
  </si>
  <si>
    <t>{{מ:פסוק|הושע|י|יד}}</t>
  </si>
  <si>
    <t>וְקָ֣אם שָׁאוֹן֮ בְּעַמֶּ֒ךָ֒ וְכׇל־מִבְצָרֶ֣יךָ יוּשַּׁ֔ד כְּשֹׁ֧ד שַֽׁלְמַ֛ן בֵּ֥ית אַֽרְבֵ֖אל בְּי֣וֹם מִלְחָמָ֑ה אֵ֥ם עַל־בָּנִ֖ים רֻטָּֽשָׁה׃</t>
  </si>
  <si>
    <t>{{מ:פסוק|בראשית|כד|נ}}</t>
  </si>
  <si>
    <t>וַיַּ֨עַן לָבָ֤ן וּבְתוּאֵל֙ וַיֹּ֣אמְר֔וּ מֵיְהֹוָ֖ה יָצָ֣א הַדָּבָ֑ר לֹ֥א נוּכַ֛ל דַּבֵּ֥ר אֵלֶ֖יךָ רַ֥ע אוֹ־טֽוֹב׃</t>
  </si>
  <si>
    <t>{{מ:פסוק|הושע|י|טו}}</t>
  </si>
  <si>
    <t>{{מ:פסוק|שמואל א|כו|א}}</t>
  </si>
  <si>
    <t>כָּ֗כָה עָשָׂ֤ה לָכֶם֙ בֵּֽית־אֵ֔ל מִפְּנֵ֖י רָעַ֣ת רָעַתְכֶ֑ם בַּשַּׁ֕חַר נִדְמֹ֥ה נִדְמָ֖ה מֶ֥לֶךְ יִשְׂרָאֵֽל׃</t>
  </si>
  <si>
    <t>וַיָּבֹ֤אוּ הַזִּפִים֙ אֶל־שָׁא֔וּל הַגִּבְעָ֖תָה לֵאמֹ֑ר הֲל֨וֹא דָוִ֤ד מִסְתַּתֵּר֙ בְּגִבְעַ֣ת הַחֲכִילָ֔ה עַ֖ל פְּנֵ֥י הַיְשִׁימֹֽן׃</t>
  </si>
  <si>
    <t>{{מ:פסוק|בראשית|כד|נא}}</t>
  </si>
  <si>
    <t>הִנֵּֽה־רִבְקָ֥ה לְפָנֶ֖יךָ קַ֣ח וָלֵ֑ךְ וּתְהִ֤י אִשָּׁה֙ לְבֶן־אֲדֹנֶ֔יךָ כַּאֲשֶׁ֖ר דִּבֶּ֥ר יְהֹוָֽה׃</t>
  </si>
  <si>
    <t>{{מ:פסוק|שמואל א|כו|ב}}</t>
  </si>
  <si>
    <t>{{מ:פסוק|בראשית|כד|נב}}</t>
  </si>
  <si>
    <t>וַיָּ֣קׇם שָׁא֗וּל וַיֵּ֙רֶד֙ אֶל־מִדְבַּר־זִ֔יף וְאִתּ֛וֹ שְׁלֹשֶׁת־אֲלָפִ֥ים אִ֖ישׁ בְּחוּרֵ֣י יִשְׂרָאֵ֑ל לְבַקֵּ֥שׁ אֶת־דָּוִ֖ד בְּמִדְבַּר־זִֽיף׃</t>
  </si>
  <si>
    <t>וַיְהִ֕י כַּאֲשֶׁ֥ר שָׁמַ֛ע עֶ֥בֶד אַבְרָהָ֖ם אֶת־דִּבְרֵיהֶ֑ם וַיִּשְׁתַּ֥חוּ אַ֖רְצָה {{נוסח|לַֽיהֹוָֽה|ל=לַֽיהוָֽה בגעיה ימנית}}׃</t>
  </si>
  <si>
    <t>ספר תרי עשר/הושע יא</t>
  </si>
  <si>
    <t>{{מ:פסוק|בראשית|כד|נג|עלייה=חמישי}}</t>
  </si>
  <si>
    <t>{{מ:פסוק|שמואל א|כו|ג}}</t>
  </si>
  <si>
    <t>וַיּוֹצֵ֨א הָעֶ֜בֶד כְּלֵי־כֶ֨סֶף וּכְלֵ֤י זָהָב֙ וּבְגָדִ֔ים {{נוסח|וַיִּתֵּ֖ן|=ש ובדפוסים|ל=וַיִתֵּ֖ן (חסר דגש) והמקליד תיקן בלי להעיר|הערות ברויאר ודותן}} לְרִבְקָ֑ה וּמִ֨גְדָּנֹ֔ת נָתַ֥ן לְאָחִ֖יהָ וּלְאִמָּֽהּ׃</t>
  </si>
  <si>
    <t>וַיִּ֨חַן שָׁא֜וּל בְּגִבְעַ֣ת הַחֲכִילָ֗ה אֲשֶׁ֛ר עַל־פְּנֵ֥י הַיְשִׁימֹ֖ן עַל־הַדָּ֑רֶךְ וְדָוִד֙ יֹשֵׁ֣ב בַּמִּדְבָּ֔ר וַיַּ֕רְא כִּ֣י בָ֥א שָׁא֛וּל אַחֲרָ֖יו הַמִּדְבָּֽרָה׃</t>
  </si>
  <si>
    <t>{{מ:פסוק|הושע|יא|א}}</t>
  </si>
  <si>
    <t>כִּ֛י נַ֥עַר יִשְׂרָאֵ֖ל וָאֹהֲבֵ֑הוּ וּמִמִּצְרַ֖יִם קָרָ֥אתִי לִבְנִֽי׃</t>
  </si>
  <si>
    <t>{{מ:פסוק|בראשית|כד|נד}}</t>
  </si>
  <si>
    <t>וַיֹּאכְל֣וּ וַיִּשְׁתּ֗וּ ה֛וּא וְהָאֲנָשִׁ֥ים אֲשֶׁר־עִמּ֖וֹ וַיָּלִ֑ינוּ וַיָּק֣וּמוּ בַבֹּ֔קֶר וַיֹּ֖אמֶר שַׁלְּחֻ֥נִי {{נוסח|לַֽאדֹנִֽי|ל=לַֽאדֹנִֽי בגעיה ימנית}}׃</t>
  </si>
  <si>
    <t>{{מ:פסוק|שמואל א|כו|ד}}</t>
  </si>
  <si>
    <t>{{מ:פסוק|הושע|יא|ב}}</t>
  </si>
  <si>
    <t>וַיִּשְׁלַ֥ח דָּוִ֖ד מְרַגְּלִ֑ים וַיֵּ֕דַע כִּי־בָ֥א שָׁא֖וּל אֶל־נָכֽוֹן׃</t>
  </si>
  <si>
    <t>קָרְא֖וּ לָהֶ֑ם כֵּ֚ן הָלְכ֣וּ מִפְּנֵיהֶ֔ם לַבְּעָלִ֣ים יְזַבֵּ֔חוּ וְלַפְּסִלִ֖ים יְקַטֵּרֽוּן׃</t>
  </si>
  <si>
    <t>{{מ:פסוק|בראשית|כד|נה}}</t>
  </si>
  <si>
    <t>וַיֹּ֤אמֶר אָחִ֙יהָ֙ וְאִמָּ֔הּ תֵּשֵׁ֨ב הַנַּעֲרָ֥ אִתָּ֛נוּ יָמִ֖ים א֣וֹ עָשׂ֑וֹר אַחַ֖ר תֵּלֵֽךְ׃</t>
  </si>
  <si>
    <t>{{מ:פסוק|הושע|יא|ג}}</t>
  </si>
  <si>
    <t>{{מ:פסוק|שמואל א|כו|ה}}</t>
  </si>
  <si>
    <t>וְאָנֹכִ֤י תִרְגַּ֙לְתִּי֙ לְאֶפְרַ֔יִם קָחָ֖ם עַל־זְרוֹעֹתָ֑יו וְלֹ֥א יָדְע֖וּ כִּ֥י רְפָאתִֽים׃</t>
  </si>
  <si>
    <t>וַיָּ֣קׇם דָּוִ֗ד וַיָּבֹא֮ אֶֽל־הַמָּקוֹם֮ אֲשֶׁ֣ר חָנָה־שָׁ֣ם שָׁאוּל֒ וַיַּ֣רְא דָּוִ֗ד אֶת־הַמָּקוֹם֙ אֲשֶׁ֣ר שָׁכַב־שָׁ֣ם שָׁא֔וּל וְאַבְנֵ֥ר בֶּן־נֵ֖ר שַׂר־צְבָא֑וֹ וְשָׁאוּל֙ שֹׁכֵ֣ב בַּמַּעְגָּ֔ל וְהָעָ֖ם חֹנִ֥ים {{קו"כ-אם|סְבִיבֹתָֽו|א-קרי=סְבִיבֹתָֽיו}}׃</t>
  </si>
  <si>
    <t>{{מ:פסוק|בראשית|כד|נו}}</t>
  </si>
  <si>
    <t>וַיֹּ֤אמֶר אֲלֵהֶם֙ אַל־תְּאַחֲר֣וּ אֹתִ֔י {{נוסח|וַֽיהֹוָ֖ה|ל=וַֽיהוָ֖ה בגעיה ימנית}} הִצְלִ֣יחַ דַּרְכִּ֑י שַׁלְּח֕וּנִי וְאֵלְכָ֖ה {{נוסח|לַֽאדֹנִֽי|ל=לַֽאדֹנִֽי בגעיה ימנית}}׃</t>
  </si>
  <si>
    <t>{{מ:פסוק|הושע|יא|ד}}</t>
  </si>
  <si>
    <t>בְּחַבְלֵ֨י אָדָ֤ם אֶמְשְׁכֵם֙ בַּעֲבֹת֣וֹת אַהֲבָ֔ה וָאֶהְיֶ֥ה לָהֶ֛ם כִּמְרִ֥ימֵי עֹ֖ל עַ֣ל לְחֵיהֶ֑ם וְאַ֥ט אֵלָ֖יו אוֹכִֽיל׃</t>
  </si>
  <si>
    <t>{{מ:פסוק|שמואל א|כו|ו}}</t>
  </si>
  <si>
    <t>וַיַּ֨עַן דָּוִ֜ד וַיֹּ֣אמֶר{{מ:לגרמיה}}אֶל־אֲחִימֶ֣לֶךְ הַחִתִּ֗י וְאֶל־אֲבִישַׁ֨י בֶּן־צְרוּיָ֜ה אֲחִ֤י יוֹאָב֙ לֵאמֹ֔ר מִֽי־יֵרֵ֥ד אִתִּ֛י אֶל־שָׁא֖וּל אֶל־הַֽמַּחֲנֶ֑ה וַיֹּ֣אמֶר אֲבִישַׁ֔י אֲנִ֖י אֵרֵ֥ד עִמָּֽךְ׃</t>
  </si>
  <si>
    <t>{{מ:פסוק|בראשית|כד|נז}}</t>
  </si>
  <si>
    <t>וַיֹּאמְר֖וּ נִקְרָ֣א לַֽנַּעֲרָ֑ וְנִשְׁאֲלָ֖ה אֶת־פִּֽיהָ׃</t>
  </si>
  <si>
    <t>{{מ:פסוק|הושע|יא|ה}}</t>
  </si>
  <si>
    <t>לֹ֤א יָשׁוּב֙ אֶל־אֶ֣רֶץ מִצְרַ֔יִם וְאַשּׁ֖וּר ה֣וּא מַלְכּ֑וֹ כִּ֥י מֵאֲנ֖וּ לָשֽׁוּב׃</t>
  </si>
  <si>
    <t>{{מ:פסוק|שמואל א|כו|ז}}</t>
  </si>
  <si>
    <t>וַיָּבֹא֩ דָוִ֨ד וַאֲבִישַׁ֥י{{מ:פסק}}אֶל־הָעָם֮ לַ֒יְלָה֒ וְהִנֵּ֣ה שָׁא֗וּל שֹׁכֵ֤ב יָשֵׁן֙ בַּמַּעְגָּ֔ל וַחֲנִית֥וֹ מְעוּכָֽה־בָאָ֖רֶץ {{קו"כ-אם|מְרַֽאֲשֹׁתָ֑ו|א-קרי=מְרַֽאֲשֹׁתָ֑יו}} וְאַבְנֵ֣ר וְהָעָ֔ם שֹֽׁכְבִ֖ים {{קו"כ-אם|סְבִיבֹתָֽו|א-קרי=סְבִיבֹתָֽיו}}׃</t>
  </si>
  <si>
    <t>{{מ:פסוק|בראשית|כד|נח}}</t>
  </si>
  <si>
    <t>וַיִּקְרְא֤וּ לְרִבְקָה֙ וַיֹּאמְר֣וּ אֵלֶ֔יהָ הֲתֵלְכִ֖י עִם־הָאִ֣ישׁ הַזֶּ֑ה וַתֹּ֖אמֶר אֵלֵֽךְ׃</t>
  </si>
  <si>
    <t>{{מ:פסוק|הושע|יא|ו}}</t>
  </si>
  <si>
    <t>וְחָלָ֥ה חֶ֙רֶב֙ בְּעָרָ֔יו וְכִלְּתָ֥ה בַדָּ֖יו וְאָכָ֑לָה מִֽמֹּעֲצ֖וֹתֵיהֶֽם׃</t>
  </si>
  <si>
    <t>{{מ:פסוק|בראשית|כד|נט}}</t>
  </si>
  <si>
    <t>וַֽיְשַׁלְּח֛וּ אֶת־רִבְקָ֥ה אֲחֹתָ֖ם וְאֶת־מֵנִקְתָּ֑הּ וְאֶת־עֶ֥בֶד אַבְרָהָ֖ם וְאֶת־אֲנָשָֽׁיו׃</t>
  </si>
  <si>
    <t>{{מ:פסוק|הושע|יא|ז}}</t>
  </si>
  <si>
    <t>וְעַמִּ֥י תְלוּאִ֖ים לִמְשׁוּבָתִ֑י וְאֶל־עַל֙ יִקְרָאֻ֔הוּ יַ֖חַד לֹ֥א יְרוֹמֵֽם׃</t>
  </si>
  <si>
    <t>{{מ:פסוק|שמואל א|כו|ח}}</t>
  </si>
  <si>
    <t>וַיֹּ֤אמֶר אֲבִישַׁי֙ אֶל־דָּוִ֔ד סִגַּ֨ר אֱלֹהִ֥ים הַיּ֛וֹם אֶת־אוֹיִבְךָ֖ בְּיָדֶ֑ךָ וְעַתָּה֩ אַכֶּ֨נּוּ נָ֜א בַּחֲנִ֤ית וּבָאָ֙רֶץ֙ פַּ֣עַם אַחַ֔ת וְלֹ֥א אֶשְׁנֶ֖ה לֽוֹ׃</t>
  </si>
  <si>
    <t>{{מ:פסוק|בראשית|כד|ס}}</t>
  </si>
  <si>
    <t>{{נוסח|וַיְבָרְכ֤וּ|=שש1 ובדפוסים|ל=וַיְבָרֲכ֤וּ (חטף)|הערת ברויאר}} אֶת־רִבְקָה֙ וַיֹּ֣אמְרוּ לָ֔הּ אֲחֹתֵ֕נוּ אַ֥תְּ הֲיִ֖י לְאַלְפֵ֣י רְבָבָ֑ה וְיִירַ֣שׁ זַרְעֵ֔ךְ אֵ֖ת שַׁ֥עַר שֹׂנְאָֽיו׃</t>
  </si>
  <si>
    <t>{{מ:פסוק|הושע|יא|ח}}</t>
  </si>
  <si>
    <t>אֵ֞יךְ אֶתֶּנְךָ֣ אֶפְרַ֗יִם אֲמַגֶּנְךָ֙ יִשְׂרָאֵ֔ל אֵ֚יךְ אֶתֶּנְךָ֣ כְאַדְמָ֔ה אֲשִֽׂימְךָ֖ כִּצְבֹאיִ֑ם נֶהְפַּ֤ךְ עָלַי֙ לִבִּ֔י יַ֖חַד נִכְמְר֥וּ נִֽחוּמָֽי׃</t>
  </si>
  <si>
    <t>{{מ:פסוק|שמואל א|כו|ט}}</t>
  </si>
  <si>
    <t>וַיֹּ֧אמֶר דָּוִ֛ד אֶל־אֲבִישַׁ֖י אַל־תַּשְׁחִיתֵ֑הוּ כִּ֠י מִ֣י שָׁלַ֥ח יָד֛וֹ בִּמְשִׁ֥יחַ יְהֹוָ֖ה וְנִקָּֽה׃</t>
  </si>
  <si>
    <t>{{מ:פסוק|בראשית|כד|סא}}</t>
  </si>
  <si>
    <t>וַתָּ֨קׇם רִבְקָ֜ה וְנַעֲרֹתֶ֗יהָ וַתִּרְכַּ֙בְנָה֙ עַל־הַגְּמַלִּ֔ים וַתֵּלַ֖כְנָה אַחֲרֵ֣י הָאִ֑ישׁ וַיִּקַּ֥ח הָעֶ֛בֶד אֶת־רִבְקָ֖ה וַיֵּלַֽךְ׃</t>
  </si>
  <si>
    <t>{{מ:פסוק|הושע|יא|ט}}</t>
  </si>
  <si>
    <t>לֹ֤א אֶֽעֱשֶׂה֙ חֲר֣וֹן אַפִּ֔י לֹ֥א אָשׁ֖וּב לְשַׁחֵ֣ת אֶפְרָ֑יִם כִּ֣י אֵ֤ל אָנֹכִי֙ וְלֹא־אִ֔ישׁ בְּקִרְבְּךָ֣ קָד֔וֹשׁ וְלֹ֥א אָב֖וֹא בְּעִֽיר׃</t>
  </si>
  <si>
    <t>{{מ:פסוק|שמואל א|כו|י}}</t>
  </si>
  <si>
    <t>וַיֹּ֤אמֶר דָּוִד֙ חַי־יְהֹוָ֔ה כִּ֥י אִם־יְהֹוָ֖ה יִגֳּפֶ֑נּוּ אֽוֹ־יוֹמ֤וֹ יָבוֹא֙ וָמֵ֔ת א֧וֹ בַמִּלְחָמָ֛ה יֵרֵ֖ד וְנִסְפָּֽה׃</t>
  </si>
  <si>
    <t>{{מ:פסוק|הושע|יא|י}}</t>
  </si>
  <si>
    <t>{{מ:פסוק|בראשית|כד|סב}}</t>
  </si>
  <si>
    <t>אַחֲרֵ֧י יְהֹוָ֛ה יֵלְכ֖וּ כְּאַרְיֵ֣ה יִשְׁאָ֑ג כִּֽי־ה֣וּא יִשְׁאַ֔ג וְיֶחֶרְד֥וּ בָנִ֖ים מִיָּֽם׃</t>
  </si>
  <si>
    <t>וְיִצְחָק֙ בָּ֣א מִבּ֔וֹא בְּאֵ֥ר לַחַ֖י רֹאִ֑י וְה֥וּא יוֹשֵׁ֖ב בְּאֶ֥רֶץ הַנֶּֽגֶב׃</t>
  </si>
  <si>
    <t>{{מ:פסוק|שמואל א|כו|יא}}</t>
  </si>
  <si>
    <t>חָלִ֤ילָה לִּי֙ מֵיְהֹוָ֔ה מִשְּׁלֹ֥חַ יָדִ֖י בִּמְשִׁ֣יחַ יְהֹוָ֑ה וְ֠עַתָּ֠ה קַח־נָ֨א אֶֽת־הַחֲנִ֜ית אֲשֶׁ֧ר {{קו"כ-אם|מְרַאֲשֹׁתָ֛ו|א-קרי=מְרַאֲשֹׁתָ֛יו}} וְאֶת־צַפַּ֥חַת הַמַּ֖יִם {{נוסח|וְנֵלְכָה־לָּֽנוּ|א=וְנֵלֲכָה־לָּֽנוּ}}׃</t>
  </si>
  <si>
    <t>{{מ:פסוק|הושע|יא|יא}}</t>
  </si>
  <si>
    <t>{{מ:פסוק|בראשית|כד|סג}}</t>
  </si>
  <si>
    <t>יֶחֶרְד֤וּ כְצִפּוֹר֙ מִמִּצְרַ֔יִם וּכְיוֹנָ֖ה מֵאֶ֣רֶץ אַשּׁ֑וּר וְהוֹשַׁבְתִּ֥ים עַל־בָּתֵּיהֶ֖ם נְאֻם־יְהֹוָֽה׃</t>
  </si>
  <si>
    <t>וַיֵּצֵ֥א יִצְחָ֛ק לָשׂ֥וּחַ בַּשָּׂדֶ֖ה לִפְנ֣וֹת עָ֑רֶב וַיִּשָּׂ֤א עֵינָיו֙ וַיַּ֔רְא וְהִנֵּ֥ה גְמַלִּ֖ים בָּאִֽים׃</t>
  </si>
  <si>
    <t>{{מ:פסוק|שמואל א|כו|יב}}</t>
  </si>
  <si>
    <t>{{מ:פסוק|בראשית|כד|סד}}</t>
  </si>
  <si>
    <t>וַיִּקַּח֩ דָּוִ֨ד אֶֽת־הַחֲנִ֜ית וְאֶת־צַפַּ֤חַת הַמַּ֙יִם֙ מֵרַאֲשֹׁתֵ֣י שָׁא֔וּל וַיֵּלְכ֖וּ לָהֶ֑ם וְאֵ֣ין רֹאֶה֩ וְאֵ֨ין יוֹדֵ֜עַ וְאֵ֣ין מֵקִ֗יץ כִּ֤י כֻלָּם֙ יְשֵׁנִ֔ים כִּ֚י תַּרְדֵּמַ֣ת יְהֹוָ֔ה נָפְלָ֖ה עֲלֵיהֶֽם׃</t>
  </si>
  <si>
    <t>וַתִּשָּׂ֤א רִבְקָה֙ אֶת־עֵינֶ֔יהָ וַתֵּ֖רֶא אֶת־יִצְחָ֑ק וַתִּפֹּ֖ל מֵעַ֥ל הַגָּמָֽל׃</t>
  </si>
  <si>
    <t>ספר תרי עשר/הושע יב</t>
  </si>
  <si>
    <t>{{מ:פסוק|בראשית|כד|סה}}</t>
  </si>
  <si>
    <t>וַתֹּ֣אמֶר אֶל־הָעֶ֗בֶד מִֽי־הָאִ֤ישׁ הַלָּזֶה֙ הַהֹלֵ֤ךְ בַּשָּׂדֶה֙ לִקְרָאתֵ֔נוּ וַיֹּ֥אמֶר הָעֶ֖בֶד ה֣וּא אֲדֹנִ֑י וַתִּקַּ֥ח הַצָּעִ֖יף וַתִּתְכָּֽס׃</t>
  </si>
  <si>
    <t>{{מ:פסוק|שמואל א|כו|יג}}</t>
  </si>
  <si>
    <t>וַיַּעֲבֹ֤ר דָּוִד֙ הָעֵ֔בֶר וַיַּעֲמֹ֥ד עַל־רֹאשׁ־הָהָ֖ר מֵרָחֹ֑ק רַ֥ב הַמָּק֖וֹם בֵּינֵיהֶֽם׃</t>
  </si>
  <si>
    <t>{{מ:פסוק|הושע|יב|א}}</t>
  </si>
  <si>
    <t>סְבָבֻ֤נִֽי בְכַ֙חַשׁ֙ אֶפְרַ֔יִם וּבְמִרְמָ֖ה בֵּ֣ית יִשְׂרָאֵ֑ל וִיהוּדָ֗ה עֹ֥ד רָד֙ עִם־אֵ֔ל וְעִם־קְדוֹשִׁ֖ים נֶאֱמָֽן׃</t>
  </si>
  <si>
    <t>{{מ:פסוק|בראשית|כד|סו}}</t>
  </si>
  <si>
    <t>וַיְסַפֵּ֥ר הָעֶ֖בֶד לְיִצְחָ֑ק אֵ֥ת כׇּל־הַדְּבָרִ֖ים אֲשֶׁ֥ר עָשָֽׂה׃</t>
  </si>
  <si>
    <t>{{מ:פסוק|שמואל א|כו|יד}}</t>
  </si>
  <si>
    <t>וַיִּקְרָ֨א דָוִ֜ד אֶל־הָעָ֗ם וְאֶל־אַבְנֵ֤ר בֶּן־נֵר֙ לֵאמֹ֔ר הֲל֥וֹא תַעֲנֶ֖ה אַבְנֵ֑ר וַיַּ֤עַן אַבְנֵר֙ וַיֹּ֔אמֶר מִ֥י אַתָּ֖ה קָרָ֥אתָ אֶל־הַמֶּֽלֶךְ׃</t>
  </si>
  <si>
    <t>{{מ:פסוק|הושע|יב|ב}}</t>
  </si>
  <si>
    <t>{{מ:פסוק|בראשית|כד|סז}}</t>
  </si>
  <si>
    <t>אֶפְרַ֜יִם רֹעֶ֥ה ר֙וּחַ֙ וְרֹדֵ֣ף קָדִ֔ים כׇּל־הַיּ֕וֹם כָּזָ֥ב וָשֹׁ֖ד יַרְבֶּ֑ה וּבְרִית֙ עִם־אַשּׁ֣וּר יִכְרֹ֔תוּ וְשֶׁ֖מֶן לְמִצְרַ֥יִם יוּבָֽל׃</t>
  </si>
  <si>
    <t>וַיְבִאֶ֣הָ יִצְחָ֗ק הָאֹ֙הֱלָה֙ שָׂרָ֣ה אִמּ֔וֹ וַיִּקַּ֧ח אֶת־רִבְקָ֛ה וַתְּהִי־ל֥וֹ לְאִשָּׁ֖ה וַיֶּאֱהָבֶ֑הָ וַיִּנָּחֵ֥ם יִצְחָ֖ק אַחֲרֵ֥י אִמּֽוֹ׃</t>
  </si>
  <si>
    <t>{{מ:פסוק|שמואל א|כו|טו}}</t>
  </si>
  <si>
    <t>{{מ:פסוק|הושע|יב|ג}}</t>
  </si>
  <si>
    <t>וְרִ֥יב לַיהֹוָ֖ה עִם־יְהוּדָ֑ה וְלִפְקֹ֤ד עַֽל־יַעֲקֹב֙ כִּדְרָכָ֔יו כְּמַעֲלָלָ֖יו יָשִׁ֥יב לֽוֹ׃</t>
  </si>
  <si>
    <t>וַיֹּאמֶר֩ דָּוִ֨ד אֶל־אַבְנֵ֜ר הֲלוֹא־אִ֣ישׁ אַתָּ֗ה וּמִ֤י כָמ֙וֹךָ֙ בְּיִשְׂרָאֵ֔ל וְלָ֙מָּה֙ לֹ֣א שָׁמַ֔רְתָּ אֶל־אֲדֹנֶ֖יךָ הַמֶּ֑לֶךְ כִּי־בָא֙ אַחַ֣ד הָעָ֔ם לְהַשְׁחִ֖ית אֶת־הַמֶּ֥לֶךְ אֲדֹנֶֽיךָ׃</t>
  </si>
  <si>
    <t>ספר בראשית/כה</t>
  </si>
  <si>
    <t>{{מ:פסוק|הושע|יב|ד}}</t>
  </si>
  <si>
    <t>בַּבֶּ֖טֶן עָקַ֣ב אֶת־אָחִ֑יו וּבְאוֹנ֖וֹ שָׂרָ֥ה אֶת־אֱלֹהִֽים׃</t>
  </si>
  <si>
    <t>{{מ:פסוק|שמואל א|כו|טז}}</t>
  </si>
  <si>
    <t>לֹא־ט֞וֹב הַדָּבָ֣ר הַזֶּה֮ אֲשֶׁ֣ר עָשִׂ֒יתָ֒ חַי־יְהֹוָ֗ה כִּ֤י בְנֵי־מָ֙וֶת֙ אַתֶּ֔ם אֲשֶׁ֧ר לֹֽא־שְׁמַרְתֶּ֛ם עַל־אֲדֹנֵיכֶ֖ם עַל־מְשִׁ֣יחַ יְהֹוָ֑ה וְעַתָּ֣ה{{מ:לגרמיה}}רְאֵ֗ה אֵֽי־חֲנִ֥ית הַמֶּ֛לֶךְ וְאֶת־צַפַּ֥חַת הַמַּ֖יִם אֲשֶׁ֥ר {{קו"כ-אם|מְרַאֲשֹׁתָֽו|א-קרי=מְרַאֲשֹׁתָֽיו}}׃</t>
  </si>
  <si>
    <t>{{מ:פסוק|בראשית|כה|א|סדר=כב|עלייה=ששי}}</t>
  </si>
  <si>
    <t>{{מ:פסוק|הושע|יב|ה}}</t>
  </si>
  <si>
    <t>וַיֹּ֧סֶף אַבְרָהָ֛ם וַיִּקַּ֥ח אִשָּׁ֖ה וּשְׁמָ֥הּ קְטוּרָֽה׃</t>
  </si>
  <si>
    <t>וַיָּ֤שַׂר אֶל־מַלְאָךְ֙ וַיֻּכָ֔ל בָּכָ֖ה וַיִּתְחַנֶּן־ל֑וֹ בֵּֽית־אֵל֙ יִמְצָאֶ֔נּוּ וְשָׁ֖ם יְדַבֵּ֥ר עִמָּֽנוּ׃</t>
  </si>
  <si>
    <t>{{מ:פסוק|שמואל א|כו|יז}}</t>
  </si>
  <si>
    <t>וַיַּכֵּ֤ר שָׁאוּל֙ אֶת־ק֣וֹל דָּוִ֔ד וַיֹּ֕אמֶר הֲקֽוֹלְךָ֥ זֶ֖ה בְּנִ֣י דָוִ֑ד וַיֹּ֣אמֶר דָּוִ֔ד קוֹלִ֖י אֲדֹנִ֥י הַמֶּֽלֶךְ׃</t>
  </si>
  <si>
    <t>{{מ:פסוק|בראשית|כה|ב}}</t>
  </si>
  <si>
    <t>וַתֵּ֣לֶד ל֗וֹ אֶת־זִמְרָן֙ וְאֶת־יׇקְשָׁ֔ן וְאֶת־מְדָ֖ן וְאֶת־מִדְיָ֑ן וְאֶת־יִשְׁבָּ֖ק וְאֶת־שֽׁוּחַ׃</t>
  </si>
  <si>
    <t>{{מ:פסוק|הושע|יב|ו}}</t>
  </si>
  <si>
    <t>וַיהֹוָ֖ה אֱלֹהֵ֣י הַצְּבָא֑וֹת יְהֹוָ֖ה זִכְרֽוֹ׃</t>
  </si>
  <si>
    <t>{{מ:פסוק|הושע|יב|ז}}</t>
  </si>
  <si>
    <t>{{מ:פסוק|בראשית|כה|ג}}</t>
  </si>
  <si>
    <t>{{מ:פסוק|שמואל א|כו|יח}}</t>
  </si>
  <si>
    <t>וְאַתָּ֖ה בֵּאלֹהֶ֣יךָ תָשׁ֑וּב חֶ֤סֶד וּמִשְׁפָּט֙ שְׁמֹ֔ר וְקַוֵּ֥ה אֶל־אֱלֹהֶ֖יךָ תָּמִֽיד׃</t>
  </si>
  <si>
    <t>וְיׇקְשָׁ֣ן יָלַ֔ד אֶת־שְׁבָ֖א וְאֶת־דְּדָ֑ן וּבְנֵ֣י {{נוסח|דְדָ֔ן|=ל (בשתי נקודות לזקף קטן)|דפוסים=דְדָ֗ן (בנקודה אחת לטעם רביע)}} הָי֛וּ אַשּׁוּרִ֥ם {{נוסח|וּלְטוּשִׁ֖ם|=שש1 ומסורות טברניות ומ"ש|ל=וּלְטוּשִׁ֖ים (כתיב מלא יו"ד)}} וּלְאֻמִּֽים׃</t>
  </si>
  <si>
    <t>וַיֹּ֕אמֶר לָ֥מָּה זֶּ֛ה אֲדֹנִ֥י רֹדֵ֖ף אַחֲרֵ֣י עַבְדּ֑וֹ כִּ֚י מֶ֣ה עָשִׂ֔יתִי וּמַה־בְּיָדִ֖י רָעָֽה׃</t>
  </si>
  <si>
    <t>{{מ:פסוק|בראשית|כה|ד}}</t>
  </si>
  <si>
    <t>וּבְנֵ֣י מִדְיָ֗ן עֵיפָ֤ה וָעֵ֙פֶר֙ וַחֲנֹ֔ךְ וַאֲבִידָ֖ע וְאֶלְדָּעָ֑ה כׇּל־אֵ֖לֶּה בְּנֵ֥י קְטוּרָֽה׃</t>
  </si>
  <si>
    <t>{{מ:פסוק|שמואל א|כו|יט}}</t>
  </si>
  <si>
    <t>וְעַתָּ֗ה יִֽשְׁמַֽע־נָא֙ אֲדֹנִ֣י הַמֶּ֔לֶךְ אֵ֖ת דִּבְרֵ֣י עַבְדּ֑וֹ אִם־יְהֹוָ֞ה הֱסִֽיתְךָ֥ בִי֙ יָרַ֣ח מִנְחָ֔ה וְאִ֣ם{{מ:לגרמיה}}בְּנֵ֣י הָאָדָ֗ם אֲרוּרִ֥ים הֵם֙ לִפְנֵ֣י יְהֹוָ֔ה כִּֽי־גֵרְשׁ֣וּנִי הַיּ֗וֹם מֵהִסְתַּפֵּ֜חַ בְּנַחֲלַ֤ת יְהֹוָה֙ לֵאמֹ֔ר לֵ֥ךְ עֲבֹ֖ד אֱלֹהִ֥ים אֲחֵרִֽים׃</t>
  </si>
  <si>
    <t>{{מ:פסוק|בראשית|כה|ה}}</t>
  </si>
  <si>
    <t>{{נוסח|וַיִּתֵּ֧ן|=שש1 ובדפוסים|ל=וַיִתֵּ֧ן (חסר דגש) והמקליד תיקן בלי להעיר|הערת ברויאר}} אַבְרָהָ֛ם אֶת־כׇּל־אֲשֶׁר־ל֖וֹ לְיִצְחָֽק׃</t>
  </si>
  <si>
    <t>{{מ:פסוק|שמואל א|כו|כ}}</t>
  </si>
  <si>
    <t>וְעַתָּ֗ה אַל־יִפֹּ֤ל דָּמִי֙ אַ֔רְצָה מִנֶּ֖גֶד פְּנֵ֣י יְהֹוָ֑ה כִּֽי־יָצָ֞א מֶ֣לֶךְ יִשְׂרָאֵ֗ל לְבַקֵּשׁ֙ אֶת־פַּרְעֹ֣שׁ אֶחָ֔ד כַּאֲשֶׁ֛ר יִרְדֹּ֥ף הַקֹּרֵ֖א בֶּהָרִֽים׃</t>
  </si>
  <si>
    <t>{{מ:פסוק|בראשית|כה|ו}}</t>
  </si>
  <si>
    <t>וְלִבְנֵ֤י הַפִּֽילַגְשִׁים֙ אֲשֶׁ֣ר לְאַבְרָהָ֔ם נָתַ֥ן אַבְרָהָ֖ם מַתָּנֹ֑ת וַֽיְשַׁלְּחֵ֞ם מֵעַ֨ל יִצְחָ֤ק {{נוסח|בְּנוֹ֙|=ש ובדפוסים|ל=בּנוֹ֙ (חסר שוא!)|הערת דותן}} בְּעוֹדֶ֣נּוּ חַ֔י קֵ֖דְמָה אֶל־אֶ֥רֶץ קֶֽדֶם׃</t>
  </si>
  <si>
    <t>{{מ:פסוק|שמואל א|כו|כא}}</t>
  </si>
  <si>
    <t>{{מ:פסוק|הושע|יב|ח}}</t>
  </si>
  <si>
    <t>וַיֹּ֩אמֶר֩ שָׁא֨וּל חָטָ֜אתִי שׁ֣וּב בְּנִֽי־דָוִ֗ד כִּ֠י לֹֽא־אָרַ֤ע לְךָ֙ ע֔וֹד תַּ֠חַת אֲשֶׁ֨ר יָקְרָ֥ה נַפְשִׁ֛י בְּעֵינֶ֖יךָ הַיּ֣וֹם הַזֶּ֑ה הִנֵּ֥ה הִסְכַּ֛לְתִּי וָאֶשְׁגֶּ֖ה הַרְבֵּ֥ה מְאֹֽד׃</t>
  </si>
  <si>
    <t>כְּנַ֗עַן בְּיָד֛וֹ מֹאזְנֵ֥י מִרְמָ֖ה לַעֲשֹׁ֥ק אָהֵֽב׃</t>
  </si>
  <si>
    <t>{{מ:פסוק|בראשית|כה|ז}}</t>
  </si>
  <si>
    <t>וְאֵ֗לֶּה יְמֵ֛י שְׁנֵֽי־חַיֵּ֥י אַבְרָהָ֖ם אֲשֶׁר־חָ֑י מְאַ֥ת שָׁנָ֛ה וְשִׁבְעִ֥ים שָׁנָ֖ה וְחָמֵ֥שׁ שָׁנִֽים׃</t>
  </si>
  <si>
    <t>{{מ:פסוק|הושע|יב|ט}}</t>
  </si>
  <si>
    <t>וַיֹּ֣אמֶר אֶפְרַ֔יִם אַ֣ךְ עָשַׁ֔רְתִּי מָצָ֥אתִי א֖וֹן לִ֑י כׇּל־יְגִיעַ֕י לֹ֥א יִמְצְאוּ־לִ֖י עָוֹ֥ן אֲשֶׁר־חֵֽטְא׃</t>
  </si>
  <si>
    <t>{{מ:פסוק|בראשית|כה|ח}}</t>
  </si>
  <si>
    <t>וַיִּגְוַ֨ע וַיָּ֧מׇת אַבְרָהָ֛ם בְּשֵׂיבָ֥ה טוֹבָ֖ה זָקֵ֣ן וְשָׂבֵ֑עַ וַיֵּאָ֖סֶף אֶל־עַמָּֽיו׃</t>
  </si>
  <si>
    <t>{{מ:פסוק|שמואל א|כו|כב}}</t>
  </si>
  <si>
    <t>וַיַּ֤עַן דָּוִד֙ וַיֹּ֔אמֶר הִנֵּ֖ה {{כו"ק|החנית|חֲנִ֣ית}} הַמֶּ֑לֶךְ וְיַעֲבֹ֛ר אֶחָ֥ד מֵהַנְּעָרִ֖ים וְיִקָּחֶֽהָ׃</t>
  </si>
  <si>
    <t>{{מ:פסוק|הושע|יב|י}}</t>
  </si>
  <si>
    <t>וְאָנֹכִ֛י יְהֹוָ֥ה אֱלֹהֶ֖יךָ מֵאֶ֣רֶץ מִצְרָ֑יִם עֹ֛ד אוֹשִֽׁיבְךָ֥ {{מ:קמץ|ד=בׇאֳהָלִ֖ים|ס=בָאֳהָלִ֖ים}} כִּימֵ֥י מוֹעֵֽד׃</t>
  </si>
  <si>
    <t>{{מ:פסוק|בראשית|כה|ט}}</t>
  </si>
  <si>
    <t>וַיִּקְבְּר֨וּ אֹת֜וֹ יִצְחָ֤ק וְיִשְׁמָעֵאל֙ בָּנָ֔יו אֶל־מְעָרַ֖ת הַמַּכְפֵּלָ֑ה אֶל־שְׂדֵ֞ה עֶפְרֹ֤ן בֶּן־צֹ֙חַר֙ הַֽחִתִּ֔י אֲשֶׁ֖ר עַל־פְּנֵ֥י מַמְרֵֽא׃</t>
  </si>
  <si>
    <t>{{מ:פסוק|שמואל א|כו|כג}}</t>
  </si>
  <si>
    <t>וַֽיהֹוָה֙ יָשִׁ֣יב לָאִ֔ישׁ אֶת־צִדְקָת֖וֹ וְאֶת־אֱמֻנָת֑וֹ אֲשֶׁר֩ נְתָנְךָ֨ יְהֹוָ֤ה{{מ:פסק}}הַיּוֹם֙ בְּיָ֔ד וְלֹ֣א אָבִ֔יתִי לִשְׁלֹ֥חַ יָדִ֖י בִּמְשִׁ֥יחַ יְהֹוָֽה׃</t>
  </si>
  <si>
    <t>{{מ:פסוק|הושע|יב|יא}}</t>
  </si>
  <si>
    <t>וְדִבַּ֙רְתִּי֙ עַל־הַנְּבִיאִ֔ים וְאָנֹכִ֖י חָז֣וֹן הִרְבֵּ֑יתִי וּבְיַ֥ד הַנְּבִיאִ֖ים אֲדַמֶּֽה׃</t>
  </si>
  <si>
    <t>{{מ:פסוק|בראשית|כה|י}}</t>
  </si>
  <si>
    <t>הַשָּׂדֶ֛ה אֲשֶׁר־קָנָ֥ה אַבְרָהָ֖ם מֵאֵ֣ת בְּנֵי־חֵ֑ת שָׁ֛מָּה קֻבַּ֥ר אַבְרָהָ֖ם וְשָׂרָ֥ה אִשְׁתּֽוֹ׃</t>
  </si>
  <si>
    <t>{{מ:פסוק|הושע|יב|יב}}</t>
  </si>
  <si>
    <t>אִם־גִּלְעָ֥ד אָ֙וֶן֙ אַךְ־שָׁ֣וְא הָי֔וּ בַּגִּלְגָּ֖ל שְׁוָרִ֣ים זִבֵּ֑חוּ גַּ֤ם מִזְבְּחוֹתָם֙ כְּגַלִּ֔ים עַ֖ל תַּלְמֵ֥י שָׂדָֽי׃</t>
  </si>
  <si>
    <t>{{מ:פסוק|בראשית|כה|יא}}</t>
  </si>
  <si>
    <t>וַיְהִ֗י אַחֲרֵי֙ מ֣וֹת אַבְרָהָ֔ם וַיְבָ֥רֶךְ אֱלֹהִ֖ים אֶת־יִצְחָ֣ק בְּנ֑וֹ וַיֵּ֣שֶׁב יִצְחָ֔ק עִם־בְּאֵ֥ר לַחַ֖י רֹאִֽי׃</t>
  </si>
  <si>
    <t>{{מ:פסוק|שמואל א|כו|כד}}</t>
  </si>
  <si>
    <t>וְהִנֵּ֗ה כַּאֲשֶׁ֨ר גָּדְלָ֧ה נַפְשְׁךָ֛ הַיּ֥וֹם הַזֶּ֖ה בְּעֵינָ֑י כֵּ֣ן תִּגְדַּ֤ל נַפְשִׁי֙ בְּעֵינֵ֣י יְהֹוָ֔ה וְיַצִּלֵ֖נִי מִכׇּל־צָרָֽה׃</t>
  </si>
  <si>
    <t>{{מ:פסוק|הושע|יב|יג}}</t>
  </si>
  <si>
    <t>וַיִּבְרַ֥ח יַעֲקֹ֖ב שְׂדֵ֣ה אֲרָ֑ם וַיַּעֲבֹ֤ד יִשְׂרָאֵל֙ בְּאִשָּׁ֔ה וּבְאִשָּׁ֖ה שָׁמָֽר׃</t>
  </si>
  <si>
    <t>{{מ:פסוק|בראשית|כה|יב|עלייה=שביעי}}</t>
  </si>
  <si>
    <t>וְאֵ֛לֶּה תֹּלְדֹ֥ת יִשְׁמָעֵ֖אל בֶּן־אַבְרָהָ֑ם אֲשֶׁ֨ר יָלְדָ֜ה הָגָ֧ר הַמִּצְרִ֛ית שִׁפְחַ֥ת שָׂרָ֖ה לְאַבְרָהָֽם׃</t>
  </si>
  <si>
    <t>{{מ:פסוק|הושע|יב|יד}}</t>
  </si>
  <si>
    <t>וּבְנָבִ֕יא הֶעֱלָ֧ה יְהֹוָ֛ה אֶת־יִשְׂרָאֵ֖ל מִמִּצְרָ֑יִם וּבְנָבִ֖יא נִשְׁמָֽר׃</t>
  </si>
  <si>
    <t>{{מ:פסוק|שמואל א|כו|כה|סדר=יח}}</t>
  </si>
  <si>
    <t>וַיֹּ֨אמֶר שָׁא֜וּל אֶל־דָּוִ֗ד בָּר֤וּךְ אַתָּה֙ בְּנִ֣י דָוִ֔ד גַּ֚ם עָשֹׂ֣ה תַעֲשֶׂ֔ה וְגַ֖ם יָכֹ֣ל תּוּכָ֑ל וַיֵּ֤לֶךְ דָּוִד֙ לְדַרְכּ֔וֹ וְשָׁא֖וּל שָׁ֥ב לִמְקוֹמֽוֹ׃</t>
  </si>
  <si>
    <t>{{מ:פסוק|בראשית|כה|יג}}</t>
  </si>
  <si>
    <t>וְאֵ֗לֶּה שְׁמוֹת֙ בְּנֵ֣י יִשְׁמָעֵ֔אל בִּשְׁמֹתָ֖ם לְתוֹלְדֹתָ֑ם בְּכֹ֤ר יִשְׁמָעֵאל֙ נְבָיֹ֔ת וְקֵדָ֥ר וְאַדְבְּאֵ֖ל וּמִבְשָֽׂם׃</t>
  </si>
  <si>
    <t>{{מ:פסוק|הושע|יב|טו}}</t>
  </si>
  <si>
    <t>הִכְעִ֥יס אֶפְרַ֖יִם תַּמְרוּרִ֑ים וְדָמָיו֙ עָלָ֣יו יִטּ֔וֹשׁ וְחֶ֨רְפָּת֔וֹ יָשִׁ֥יב ל֖וֹ אֲדֹנָֽיו׃</t>
  </si>
  <si>
    <t>{{מ:פסוק|בראשית|כה|יד}}</t>
  </si>
  <si>
    <t>וּמִשְׁמָ֥ע וְדוּמָ֖ה וּמַשָּֽׂא׃</t>
  </si>
  <si>
    <t>{{מ:פסוק|בראשית|כה|טו}}</t>
  </si>
  <si>
    <t>ספר שמואל/שמ"א כז</t>
  </si>
  <si>
    <t>חֲדַ֣ד וְתֵימָ֔א יְט֥וּר נָפִ֖ישׁ וָקֵֽדְמָה׃</t>
  </si>
  <si>
    <t>ספר תרי עשר/הושע יג</t>
  </si>
  <si>
    <t>{{מ:פסוק|בראשית|כה|טז|עלייה=מפטיר}}</t>
  </si>
  <si>
    <t>אֵ֣לֶּה הֵ֞ם בְּנֵ֤י יִשְׁמָעֵאל֙ וְאֵ֣לֶּה שְׁמֹתָ֔ם בְּחַצְרֵיהֶ֖ם וּבְטִֽירֹתָ֑ם שְׁנֵים־עָשָׂ֥ר נְשִׂיאִ֖ם לְאֻמֹּתָֽם׃</t>
  </si>
  <si>
    <t>{{מ:פסוק|הושע|יג|א}}</t>
  </si>
  <si>
    <t>כְּדַבֵּ֤ר אֶפְרַ֙יִם֙ רְתֵ֔ת נָשָׂ֥א ה֖וּא בְּיִשְׂרָאֵ֑ל וַיֶּאְשַׁ֥ם בַּבַּ֖עַל וַיָּמֹֽת׃</t>
  </si>
  <si>
    <t>{{מ:פסוק|שמואל א|כז|א}}</t>
  </si>
  <si>
    <t>וַיֹּ֤אמֶר דָּוִד֙ אֶל־לִבּ֔וֹ עַתָּ֛ה אֶסָּפֶ֥ה יוֹם־אֶחָ֖ד בְּיַד־שָׁא֑וּל אֵֽין־לִ֨י ט֜וֹב כִּ֣י הִמָּלֵ֥ט אִמָּלֵ֣ט{{מ:לגרמיה}}אֶל־אֶ֣רֶץ פְּלִשְׁתִּ֗ים וְנוֹאַ֨שׁ מִמֶּ֤נִּי שָׁאוּל֙ לְבַקְשֵׁ֤נִי עוֹד֙ בְּכׇל־גְּב֣וּל יִשְׂרָאֵ֔ל וְנִמְלַטְתִּ֖י מִיָּדֽוֹ׃</t>
  </si>
  <si>
    <t>{{מ:פסוק|בראשית|כה|יז}}</t>
  </si>
  <si>
    <t>וְאֵ֗לֶּה שְׁנֵי֙ חַיֵּ֣י יִשְׁמָעֵ֔אל מְאַ֥ת שָׁנָ֛ה וּשְׁלֹשִׁ֥ים שָׁנָ֖ה וְשֶׁ֣בַע שָׁנִ֑ים וַיִּגְוַ֣ע וַיָּ֔מׇת וַיֵּאָ֖סֶף אֶל־עַמָּֽיו׃</t>
  </si>
  <si>
    <t>{{מ:פסוק|שמואל א|כז|ב}}</t>
  </si>
  <si>
    <t>וַיָּ֣קׇם דָּוִ֔ד וַיַּעֲבֹ֣ר ה֔וּא וְשֵׁשׁ־מֵא֥וֹת אִ֖ישׁ אֲשֶׁ֣ר עִמּ֑וֹ אֶל־אָכִ֥ישׁ בֶּן־מָע֖וֹךְ מֶ֥לֶךְ גַּֽת׃</t>
  </si>
  <si>
    <t>{{מ:פסוק|הושע|יג|ב}}</t>
  </si>
  <si>
    <t>וְעַתָּ֣ה{{מ:לגרמיה}}יוֹסִ֣פוּ לַחֲטֹ֗א וַיַּעֲשׂ֣וּ לָהֶם֩ מַסֵּכָ֨ה מִכַּסְפָּ֤ם כִּתְבוּנָם֙ עֲצַבִּ֔ים מַעֲשֵׂ֥ה חָרָשִׁ֖ים כֻּלֹּ֑ה לָהֶם֙ הֵ֣ם אֹמְרִ֔ים זֹבְחֵ֣י אָדָ֔ם עֲגָלִ֖ים יִשָּׁקֽוּן׃</t>
  </si>
  <si>
    <t>{{מ:פסוק|שמואל א|כז|ג}}</t>
  </si>
  <si>
    <t>{{מ:פסוק|בראשית|כה|יח}}</t>
  </si>
  <si>
    <t>וַיֵּ֩שֶׁב֩ דָּוִ֨ד עִם־אָכִ֥ישׁ בְּגַ֛ת ה֥וּא וַאֲנָשָׁ֖יו אִ֣ישׁ וּבֵית֑וֹ דָּוִד֙ וּשְׁתֵּ֣י נָשָׁ֔יו אֲחִינֹ֙עַם֙ הַיִּזְרְעֵאלִ֔ת וַֽאֲבִיגַ֥יִל אֵֽשֶׁת־נָבָ֖ל הַֽכַּרְמְלִֽית׃</t>
  </si>
  <si>
    <t>וַיִּשְׁכְּנ֨וּ {{נוסח|מֵֽחֲוִילָ֜ה|ל=מֵֽחֲוִילָ֜ה בגעיה ימנית}} עַד־שׁ֗וּר אֲשֶׁר֙ עַל־פְּנֵ֣י מִצְרַ֔יִם בֹּאֲכָ֖ה אַשּׁ֑וּרָה עַל־פְּנֵ֥י כׇל־אֶחָ֖יו נָפָֽל׃</t>
  </si>
  <si>
    <t>{{מ:פסוק|הושע|יג|ג}}</t>
  </si>
  <si>
    <t>לָכֵ֗ן יִֽהְיוּ֙ כַּעֲנַן־בֹּ֔קֶר וְכַטַּ֖ל מַשְׁכִּ֣ים הֹלֵ֑ךְ כְּמֹץ֙ יְסֹעֵ֣ר מִגֹּ֔רֶן וּכְעָשָׁ֖ן מֵאֲרֻבָּֽה׃</t>
  </si>
  <si>
    <t>{{מ:פסוק|בראשית|כה|יט|סדר=כג|עלייה='''תולדֹת'''}}</t>
  </si>
  <si>
    <t>וְאֵ֛לֶּה תּוֹלְדֹ֥ת יִצְחָ֖ק בֶּן־אַבְרָהָ֑ם אַבְרָהָ֖ם הוֹלִ֥יד אֶת־יִצְחָֽק׃</t>
  </si>
  <si>
    <t>{{מ:פסוק|שמואל א|כז|ד}}</t>
  </si>
  <si>
    <t>וַיֻּגַּ֣ד לְשָׁא֔וּל כִּֽי־בָרַ֥ח דָּוִ֖ד גַּ֑ת וְלֹֽא־{{קו"כ|יוסף|יָסַ֥ף}} ע֖וֹד לְבַקְשֽׁוֹ׃</t>
  </si>
  <si>
    <t>{{מ:פסוק|הושע|יג|ד}}</t>
  </si>
  <si>
    <t>וְאָנֹכִ֛י יְהֹוָ֥ה אֱלֹהֶ֖יךָ מֵאֶ֣רֶץ מִצְרָ֑יִם וֵאלֹהִ֤ים זוּלָתִי֙ לֹ֣א תֵדָ֔ע וּמוֹשִׁ֥יעַ אַ֖יִן בִּלְתִּֽי׃</t>
  </si>
  <si>
    <t>{{מ:פסוק|בראשית|כה|כ}}</t>
  </si>
  <si>
    <t>וַיְהִ֤י יִצְחָק֙ בֶּן־אַרְבָּעִ֣ים שָׁנָ֔ה בְּקַחְתּ֣וֹ אֶת־רִבְקָ֗ה בַּת־בְּתוּאֵל֙ {{נוסח|הָֽאֲרַמִּ֔י|ל=הָֽאֲרַמִּ֔י בגעיה ימנית}} מִפַּדַּ֖ן אֲרָ֑ם אֲח֛וֹת לָבָ֥ן הָאֲרַמִּ֖י ל֥וֹ לְאִשָּֽׁה׃</t>
  </si>
  <si>
    <t>{{מ:פסוק|שמואל א|כז|ה}}</t>
  </si>
  <si>
    <t>וַיֹּ֨אמֶר דָּוִ֜ד אֶל־אָכִ֗ישׁ אִם־נָא֩ מָצָ֨אתִי חֵ֤ן בְּעֵינֶ֙יךָ֙ יִתְּנוּ־לִ֣י מָק֗וֹם בְּאַחַ֛ת עָרֵ֥י הַשָּׂדֶ֖ה וְאֵ֣שְׁבָה שָּׁ֑ם וְלָ֨מָּה יֵשֵׁ֧ב עַבְדְּךָ֛ בְּעִ֥יר הַמַּמְלָכָ֖ה עִמָּֽךְ׃</t>
  </si>
  <si>
    <t>{{מ:פסוק|הושע|יג|ה}}</t>
  </si>
  <si>
    <t>אֲנִ֥י יְדַעְתִּ֖יךָ בַּמִּדְבָּ֑ר בְּאֶ֖רֶץ תַּלְאֻבֽוֹת׃</t>
  </si>
  <si>
    <t>{{מ:פסוק|בראשית|כה|כא}}</t>
  </si>
  <si>
    <t>וַיֶּעְתַּ֨ר יִצְחָ֤ק {{נוסח|לַֽיהֹוָה֙|ל=לַֽיהוָה֙ בגעיה ימנית}} לְנֹ֣כַח אִשְׁתּ֔וֹ כִּ֥י עֲקָרָ֖ה הִ֑וא וַיֵּעָ֤תֶר לוֹ֙ יְהֹוָ֔ה וַתַּ֖הַר רִבְקָ֥ה אִשְׁתּֽוֹ׃</t>
  </si>
  <si>
    <t>{{מ:פסוק|הושע|יג|ו}}</t>
  </si>
  <si>
    <t>{{מ:פסוק|שמואל א|כז|ו}}</t>
  </si>
  <si>
    <t>כְּמַרְעִיתָם֙ וַיִּשְׂבָּ֔עוּ שָׂבְע֖וּ וַיָּ֣רׇם לִבָּ֑ם עַל־כֵּ֖ן שְׁכֵחֽוּנִי׃</t>
  </si>
  <si>
    <t>וַיִּתֶּן־ל֥וֹ אָכִ֛ישׁ בַּיּ֥וֹם הַה֖וּא אֶת־צִֽקְלָ֑ג לָכֵ֞ן הָיְתָ֤ה צִֽקְלַג֙ לְמַלְכֵ֣י יְהוּדָ֔ה עַ֖ד הַיּ֥וֹם הַזֶּֽה׃</t>
  </si>
  <si>
    <t>{{מ:פסוק|בראשית|כה|כב}}</t>
  </si>
  <si>
    <t>{{נוסח|וַיִּתְרֹֽצְצ֤וּ|=שש1|ל=וַיִּתְרֹֽצֲצ֤וּ (חטף)|הערת ברויאר}} הַבָּנִים֙ בְּקִרְבָּ֔הּ וַתֹּ֣אמֶר אִם־כֵּ֔ן לָ֥מָּה זֶּ֖ה אָנֹ֑כִי וַתֵּ֖לֶךְ לִדְרֹ֥שׁ אֶת־יְהֹוָֽה׃</t>
  </si>
  <si>
    <t>{{מ:פסוק|הושע|יג|ז}}</t>
  </si>
  <si>
    <t>וָאֱהִ֥י לָהֶ֖ם כְּמוֹ־שָׁ֑חַל כְּנָמֵ֖ר עַל־דֶּ֥רֶךְ אָשֽׁוּר׃</t>
  </si>
  <si>
    <t>{{מ:פסוק|שמואל א|כז|ז}}</t>
  </si>
  <si>
    <t>וַֽיְהִי֙ מִסְפַּ֣ר הַיָּמִ֔ים אֲשֶׁר־יָשַׁ֥ב דָּוִ֖ד בִּשְׂדֵ֣ה פְלִשְׁתִּ֑ים יָמִ֖ים וְאַרְבָּעָ֥ה חֳדָשִֽׁים׃</t>
  </si>
  <si>
    <t>{{מ:פסוק|בראשית|כה|כג|עלייה=[לוי]}}</t>
  </si>
  <si>
    <t>וַיֹּ֨אמֶר יְהֹוָ֜ה לָ֗הּ שְׁנֵ֤י {{כו"ק|גיים|גוֹיִם֙}} בְּבִטְנֵ֔ךְ וּשְׁנֵ֣י לְאֻמִּ֔ים מִמֵּעַ֖יִךְ יִפָּרֵ֑דוּ וּלְאֹם֙ מִלְאֹ֣ם יֶֽאֱמָ֔ץ וְרַ֖ב יַעֲבֹ֥ד צָעִֽיר׃</t>
  </si>
  <si>
    <t>{{מ:פסוק|הושע|יג|ח}}</t>
  </si>
  <si>
    <t>אֶפְגְּשֵׁם֙ כְּדֹ֣ב שַׁכּ֔וּל וְאֶקְרַ֖ע סְג֣וֹר לִבָּ֑ם וְאֹכְלֵ֥ם שָׁם֙ כְּלָבִ֔יא חַיַּ֥ת הַשָּׂדֶ֖ה תְּבַקְּעֵֽם׃</t>
  </si>
  <si>
    <t>{{מ:פסוק|שמואל א|כז|ח}}</t>
  </si>
  <si>
    <t>וַיַּ֤עַל דָּוִד֙ וַאֲנָשָׁ֔יו וַֽיִּפְשְׁט֛וּ אֶל־הַגְּשׁוּרִ֥י {{נוסח|{{כו"ק|והגרזי|וְהַגִּזְרִ֖י}}|א-כתיב=וְהַגִּרִ֖זְי}} וְהָעֲמָלֵקִ֑י כִּ֣י הֵ֜נָּה יֹשְׁב֤וֹת הָאָ֙רֶץ֙ אֲשֶׁ֣ר מֵעוֹלָ֔ם בּוֹאֲךָ֥ שׁ֖וּרָה וְעַד־אֶ֥רֶץ מִצְרָֽיִם׃</t>
  </si>
  <si>
    <t>{{מ:פסוק|בראשית|כה|כד}}</t>
  </si>
  <si>
    <t>וַיִּמְלְא֥וּ יָמֶ֖יהָ לָלֶ֑דֶת וְהִנֵּ֥ה תוֹמִ֖ם בְּבִטְנָֽהּ׃</t>
  </si>
  <si>
    <t>{{מ:פסוק|הושע|יג|ט}}</t>
  </si>
  <si>
    <t>שִׁחֶתְךָ֥ יִשְׂרָאֵ֖ל כִּי־בִ֥י בְעֶזְרֶֽךָ׃</t>
  </si>
  <si>
    <t>{{מ:פסוק|שמואל א|כז|ט}}</t>
  </si>
  <si>
    <t>וְהִכָּ֤ה דָוִד֙ אֶת־הָאָ֔רֶץ וְלֹ֥א יְחַיֶּ֖ה אִ֣ישׁ וְאִשָּׁ֑ה וְלָקַח֩ צֹ֨אן וּבָקָ֜ר וַחֲמֹרִ֤ים וּגְמַלִּים֙ וּבְגָדִ֔ים וַיָּ֖שׇׁב וַיָּבֹ֥א אֶל־אָכִֽישׁ׃</t>
  </si>
  <si>
    <t>{{מ:פסוק|בראשית|כה|כה}}</t>
  </si>
  <si>
    <t>וַיֵּצֵ֤א הָרִאשׁוֹן֙ אַדְמוֹנִ֔י כֻּלּ֖וֹ כְּאַדֶּ֣רֶת שֵׂעָ֑ר וַיִּקְרְא֥וּ שְׁמ֖וֹ עֵשָֽׂו׃</t>
  </si>
  <si>
    <t>{{מ:פסוק|הושע|יג|י}}</t>
  </si>
  <si>
    <t>אֱהִ֤י מַלְכְּךָ֙ אֵפ֔וֹא וְיוֹשִׁיעֲךָ֖ בְּכׇל־עָרֶ֑יךָ וְשֹׁ֣פְטֶ֔יךָ אֲשֶׁ֣ר אָמַ֔רְתָּ תְּנָה־לִּ֖י מֶ֥לֶךְ וְשָׂרִֽים׃</t>
  </si>
  <si>
    <t>{{מ:פסוק|בראשית|כה|כו}}</t>
  </si>
  <si>
    <t>{{מ:פסוק|שמואל א|כז|י}}</t>
  </si>
  <si>
    <t>וְאַֽחֲרֵי־כֵ֞ן יָצָ֣א אָחִ֗יו וְיָד֤וֹ אֹחֶ֙זֶת֙ בַּעֲקֵ֣ב עֵשָׂ֔ו וַיִּקְרָ֥א שְׁמ֖וֹ יַעֲקֹ֑ב וְיִצְחָ֛ק בֶּן־שִׁשִּׁ֥ים שָׁנָ֖ה בְּלֶ֥דֶת אֹתָֽם׃</t>
  </si>
  <si>
    <t>וַיֹּ֣אמֶר אָכִ֔ישׁ אַל־פְּשַׁטְתֶּ֖ם הַיּ֑וֹם וַיֹּ֣אמֶר דָּוִ֗ד עַל־נֶ֤גֶב יְהוּדָה֙ וְעַל־נֶ֣גֶב הַיְּרַחְמְאֵלִ֔י וְאֶל־נֶ֖גֶב הַקֵּינִֽי׃</t>
  </si>
  <si>
    <t>{{מ:פסוק|הושע|יג|יא}}</t>
  </si>
  <si>
    <t>אֶֽתֶּן־לְךָ֥ מֶ֙לֶךְ֙ בְּאַפִּ֔י וְאֶקַּ֖ח בְּעֶבְרָתִֽי׃</t>
  </si>
  <si>
    <t>{{מ:פסוק|בראשית|כה|כז|עלייה=[ישראל]}}</t>
  </si>
  <si>
    <t>{{נוסח|וַֽיִּגְדְּלוּ֙|ל=וַֽיִּגְדְּלוּ֙ בגעיה ימנית}} הַנְּעָרִ֔ים וַיְהִ֣י עֵשָׂ֗ו אִ֛ישׁ יֹדֵ֥עַ צַ֖יִד אִ֣ישׁ שָׂדֶ֑ה וְיַעֲקֹב֙ אִ֣ישׁ תָּ֔ם יֹשֵׁ֖ב אֹהָלִֽים׃</t>
  </si>
  <si>
    <t>{{מ:פסוק|שמואל א|כז|יא}}</t>
  </si>
  <si>
    <t>{{מ:פסוק|הושע|יג|יב}}</t>
  </si>
  <si>
    <t>וְאִ֨ישׁ וְאִשָּׁ֜ה לֹא־יְחַיֶּ֣ה דָוִ֗ד לְהָבִ֥יא גַת֙ לֵאמֹ֔ר פֶּן־יַגִּ֥דוּ עָלֵ֖ינוּ לֵאמֹ֑ר כֹּֽה־עָשָׂ֤ה דָוִד֙ וְכֹ֣ה מִשְׁפָּט֔וֹ כׇּ֨ל־הַיָּמִ֔ים אֲשֶׁ֥ר יָשַׁ֖ב בִּשְׂדֵ֥ה פְלִשְׁתִּֽים׃</t>
  </si>
  <si>
    <t>צָרוּר֙ עֲוֺ֣ן אֶפְרָ֔יִם צְפוּנָ֖ה חַטָּאתֽוֹ׃</t>
  </si>
  <si>
    <t>{{מ:פסוק|בראשית|כה|כח}}</t>
  </si>
  <si>
    <t>וַיֶּאֱהַ֥ב יִצְחָ֛ק אֶת־עֵשָׂ֖ו כִּי־צַ֣יִד בְּפִ֑יו וְרִבְקָ֖ה אֹהֶ֥בֶת אֶֽת־יַעֲקֹֽב׃</t>
  </si>
  <si>
    <t>{{מ:פסוק|הושע|יג|יג}}</t>
  </si>
  <si>
    <t>{{מ:פסוק|שמואל א|כז|יב}}</t>
  </si>
  <si>
    <t>חֶבְלֵ֥י יוֹלֵדָ֖ה יָבֹ֣אוּ ל֑וֹ הוּא־בֵן֙ לֹ֣א חָכָ֔ם כִּי־עֵ֥ת לֹֽא־יַעֲמֹ֖ד בְּמִשְׁבַּ֥ר בָּנִֽים׃</t>
  </si>
  <si>
    <t>וַיַּאֲמֵ֥ן אָכִ֖ישׁ בְּדָוִ֣ד לֵאמֹ֑ר הַבְאֵ֤שׁ הִבְאִישׁ֙ בְּעַמּ֣וֹ בְיִשְׂרָאֵ֔ל וְהָ֥יָה לִ֖י לְעֶ֥בֶד עוֹלָֽם׃</t>
  </si>
  <si>
    <t>{{מ:פסוק|בראשית|כה|כט}}</t>
  </si>
  <si>
    <t>וַיָּ֥זֶד יַעֲקֹ֖ב נָזִ֑יד וַיָּבֹ֥א עֵשָׂ֛ו מִן־הַשָּׂדֶ֖ה וְה֥וּא עָיֵֽף׃</t>
  </si>
  <si>
    <t>{{מ:פסוק|הושע|יג|יד}}</t>
  </si>
  <si>
    <t>מִיַּ֤ד שְׁאוֹל֙ אֶפְדֵּ֔ם מִמָּ֖וֶת אֶגְאָלֵ֑ם אֱהִ֨י דְבָרֶ֜יךָ מָ֗וֶת אֱהִ֤י קָֽטׇבְךָ֙ שְׁא֔וֹל נֹ֖חַם יִסָּתֵ֥ר מֵעֵינָֽי׃</t>
  </si>
  <si>
    <t>{{מ:פסוק|בראשית|כה|ל}}</t>
  </si>
  <si>
    <t>וַיֹּ֨אמֶר עֵשָׂ֜ו אֶֽל־יַעֲקֹ֗ב הַלְעִיטֵ֤נִי נָא֙ מִן־הָאָדֹ֤ם הָאָדֹם֙ הַזֶּ֔ה כִּ֥י עָיֵ֖ף אָנֹ֑כִי עַל־כֵּ֥ן קָרָֽא־שְׁמ֖וֹ אֱדֽוֹם׃</t>
  </si>
  <si>
    <t>ספר שמואל/שמ"א כח</t>
  </si>
  <si>
    <t>{{מ:פסוק|הושע|יג|טו}}</t>
  </si>
  <si>
    <t>כִּ֣י ה֔וּא בֵּ֥ין אַחִ֖ים יַפְרִ֑יא יָב֣וֹא קָדִים֩ ר֨וּחַ יְהֹוָ֜ה מִמִּדְבָּ֣ר עֹלֶ֗ה וְיֵב֤וֹשׁ מְקוֹרוֹ֙ וְיֶחֱרַ֣ב מַעְיָנ֔וֹ ה֣וּא יִשְׁסֶ֔ה אוֹצַ֖ר כׇּל־כְּלִ֥י חֶמְדָּֽה׃</t>
  </si>
  <si>
    <t>{{מ:פסוק|בראשית|כה|לא}}</t>
  </si>
  <si>
    <t>וַיֹּ֖אמֶר יַעֲקֹ֑ב מִכְרָ֥ה כַיּ֛וֹם {{נוסח|אֶת־בְּכֹרָֽתְךָ֖|ראו רשימת ברויאר ב"ספיקות שאין להם הכרע", הערה 8 ובספר טעמי המקרא פרק ח (וכן בקורן).|ל=אֶת־בְּכֹֽרָתְךָ֖ (!) וכן אצל ברויאר.|ל1=אֶת־בְּכֹרָתְךָ֖ (וכן מג"ה).}} לִֽי׃</t>
  </si>
  <si>
    <t>{{מ:פסוק|בראשית|כה|לב}}</t>
  </si>
  <si>
    <t>וַיֹּ֣אמֶר עֵשָׂ֔ו הִנֵּ֛ה אָנֹכִ֥י הוֹלֵ֖ךְ לָמ֑וּת וְלָמָּה־זֶּ֥ה לִ֖י בְּכֹרָֽה׃</t>
  </si>
  <si>
    <t>ספר תרי עשר/הושע יד</t>
  </si>
  <si>
    <t>{{מ:פסוק|שמואל א|כח|א}}</t>
  </si>
  <si>
    <t>וַֽיְהִי֙ בַּיָּמִ֣ים הָהֵ֔ם וַיִּקְבְּצ֨וּ פְלִשְׁתִּ֤ים אֶת־מַֽחֲנֵיהֶם֙ לַצָּבָ֔א לְהִלָּחֵ֖ם בְּיִשְׂרָאֵ֑ל וַיֹּ֤אמֶר אָכִישׁ֙ אֶל־דָּוִ֔ד יָדֹ֣עַ תֵּדַ֗ע כִּ֤י אִתִּי֙ תֵּצֵ֣א בַֽמַּחֲנֶ֔ה אַתָּ֖ה וַאֲנָשֶֽׁיךָ׃</t>
  </si>
  <si>
    <t>{{מ:פסוק|בראשית|כה|לג}}</t>
  </si>
  <si>
    <t>וַיֹּ֣אמֶר יַעֲקֹ֗ב הִשָּׁ֤בְעָה לִּי֙ כַּיּ֔וֹם וַיִּשָּׁבַ֖ע ל֑וֹ וַיִּמְכֹּ֥ר אֶת־בְּכֹרָת֖וֹ לְיַעֲקֹֽב׃</t>
  </si>
  <si>
    <t>{{מ:פסוק|הושע|יד|א}}</t>
  </si>
  <si>
    <t>תֶּאְשַׁם֙ שֹׁמְר֔וֹן כִּ֥י מָרְתָ֖ה בֵּאלֹהֶ֑יהָ בַּחֶ֣רֶב יִפֹּ֔לוּ עֹלְלֵיהֶ֣ם יְרֻטָּ֔שׁוּ וְהָרִיּוֹתָ֖יו יְבֻקָּֽעוּ׃</t>
  </si>
  <si>
    <t>{{מ:פסוק|בראשית|כה|לד}}</t>
  </si>
  <si>
    <t>{{מ:פסוק|שמואל א|כח|ב}}</t>
  </si>
  <si>
    <t>וְיַעֲקֹ֞ב נָתַ֣ן לְעֵשָׂ֗ו לֶ֚חֶם וּנְזִ֣יד עֲדָשִׁ֔ים וַיֹּ֣אכַל וַיֵּ֔שְׁתְּ וַיָּ֖קׇם וַיֵּלַ֑ךְ וַיִּ֥בֶז עֵשָׂ֖ו אֶת־הַבְּכֹרָֽה׃</t>
  </si>
  <si>
    <t>וַיֹּ֤אמֶר דָּוִד֙ אֶל־אָכִ֔ישׁ לָכֵן֙ אַתָּ֣ה תֵדַ֔ע אֵ֥ת אֲשֶֽׁר־יַעֲשֶׂ֖ה עַבְדֶּ֑ךָ וַיֹּ֤אמֶר אָכִישׁ֙ אֶל־דָּוִ֔ד לָכֵ֗ן שֹׁמֵ֧ר לְרֹאשִׁ֛י אֲשִֽׂימְךָ֖ כׇּל־הַיָּמִֽים׃</t>
  </si>
  <si>
    <t>{{מ:פסוק|הושע|יד|ב}}</t>
  </si>
  <si>
    <t>שׁ֚וּבָה יִשְׂרָאֵ֔ל עַ֖ד יְהֹוָ֣ה אֱלֹהֶ֑יךָ כִּ֥י כָשַׁ֖לְתָּ בַּעֲוֺנֶֽךָ׃</t>
  </si>
  <si>
    <t>{{מ:פסוק|שמואל א|כח|ג}}</t>
  </si>
  <si>
    <t>וּשְׁמוּאֵ֣ל מֵ֔ת וַיִּסְפְּדוּ־לוֹ֙ כׇּל־יִשְׂרָאֵ֔ל וַיִּקְבְּרֻ֥הוּ בָרָמָ֖ה וּבְעִיר֑וֹ וְשָׁא֗וּל הֵסִ֛יר הָאֹב֥וֹת וְאֶת־הַיִּדְּעֹנִ֖ים מֵהָאָֽרֶץ׃</t>
  </si>
  <si>
    <t>ספר בראשית/כו</t>
  </si>
  <si>
    <t>{{מ:פסוק|הושע|יד|ג}}</t>
  </si>
  <si>
    <t>קְח֤וּ עִמָּכֶם֙ דְּבָרִ֔ים וְשׁ֖וּבוּ אֶל־יְהֹוָ֑ה אִמְר֣וּ אֵלָ֗יו כׇּל־תִּשָּׂ֤א עָוֺן֙ וְקַח־ט֔וֹב וּֽנְשַׁלְּמָ֥ה פָרִ֖ים שְׂפָתֵֽינוּ׃</t>
  </si>
  <si>
    <t>{{מ:פסוק|הושע|יד|ד}}</t>
  </si>
  <si>
    <t>{{מ:פסוק|שמואל א|כח|ד}}</t>
  </si>
  <si>
    <t>אַשּׁ֣וּר{{מ:לגרמיה}}לֹ֣א יוֹשִׁיעֵ֗נוּ עַל־סוּס֙ לֹ֣א נִרְכָּ֔ב וְלֹא־נֹ֥אמַר ע֛וֹד אֱלֹהֵ֖ינוּ לְמַעֲשֵׂ֣ה יָדֵ֑ינוּ אֲשֶׁר־בְּךָ֖ יְרֻחַ֥ם יָתֽוֹם׃</t>
  </si>
  <si>
    <t>וַיִּקָּבְצ֣וּ פְלִשְׁתִּ֔ים וַיָּבֹ֖אוּ וַיַּחֲנ֣וּ בְשׁוּנֵ֑ם וַיִּקְבֹּ֤ץ שָׁאוּל֙ אֶת־כׇּל־יִשְׂרָאֵ֔ל וַֽיַּחֲנ֖וּ בַּגִּלְבֹּֽעַ׃</t>
  </si>
  <si>
    <t>{{מ:פסוק|בראשית|כו|א}}</t>
  </si>
  <si>
    <t>וַיְהִ֤י רָעָב֙ בָּאָ֔רֶץ מִלְּבַד֙ הָרָעָ֣ב הָרִאשׁ֔וֹן אֲשֶׁ֥ר הָיָ֖ה בִּימֵ֣י אַבְרָהָ֑ם וַיֵּ֧לֶךְ יִצְחָ֛ק {{נוסח|אֶל־אֲבִימֶ֥לֶךְ|=ש ובדפוסים|ל=אֶל־אֲבִימֶּ֥לֶךְ (מ"ם דגושה!) בוודאי|הערות דותן וברויאר במהדורתו האחרונה (שניהם בספק), והמקליד}} מֶֽלֶךְ־פְּלִשְׁתִּ֖ים גְּרָֽרָה׃</t>
  </si>
  <si>
    <t>{{מ:פסוק|הושע|יד|ה}}</t>
  </si>
  <si>
    <t>אֶרְפָּא֙ מְשׁ֣וּבָתָ֔ם אֹהֲבֵ֖ם נְדָבָ֑ה כִּ֛י שָׁ֥ב אַפִּ֖י מִמֶּֽנּוּ׃</t>
  </si>
  <si>
    <t>{{מ:פסוק|בראשית|כו|ב}}</t>
  </si>
  <si>
    <t>וַיֵּרָ֤א אֵלָיו֙ יְהֹוָ֔ה וַיֹּ֖אמֶר אַל־תֵּרֵ֣ד מִצְרָ֑יְמָה שְׁכֹ֣ן בָּאָ֔רֶץ אֲשֶׁ֖ר אֹמַ֥ר אֵלֶֽיךָ׃</t>
  </si>
  <si>
    <t>{{מ:פסוק|שמואל א|כח|ה}}</t>
  </si>
  <si>
    <t>וַיַּ֥רְא שָׁא֖וּל אֶת־מַחֲנֵ֣ה פְלִשְׁתִּ֑ים וַיִּרָ֕א וַיֶּחֱרַ֥ד לִבּ֖וֹ מְאֹֽד׃</t>
  </si>
  <si>
    <t>{{מ:פסוק|הושע|יד|ו|סדר=ד}}</t>
  </si>
  <si>
    <t>אֶהְיֶ֤ה כַטַּל֙ לְיִשְׂרָאֵ֔ל יִפְרַ֖ח כַּשּׁוֹשַׁנָּ֑ה וְיַ֥ךְ {{מ:קמץ|ד=שׇׁרָשָׁ֖יו|ס=שָׁרָשָׁ֖יו}} כַּלְּבָנֽוֹן׃</t>
  </si>
  <si>
    <t>{{מ:פסוק|בראשית|כו|ג}}</t>
  </si>
  <si>
    <t>גּ֚וּר בָּאָ֣רֶץ הַזֹּ֔את וְאֶֽהְיֶ֥ה עִמְּךָ֖ וַאֲבָרְכֶ֑ךָּ כִּֽי־לְךָ֣ וּֽלְזַרְעֲךָ֗ אֶתֵּן֙ אֶת־כׇּל־הָֽאֲרָצֹ֣ת הָאֵ֔ל וַהֲקִֽמֹתִי֙ אֶת־הַשְּׁבֻעָ֔ה אֲשֶׁ֥ר נִשְׁבַּ֖עְתִּי לְאַבְרָהָ֥ם אָבִֽיךָ׃</t>
  </si>
  <si>
    <t>{{מ:פסוק|שמואל א|כח|ו}}</t>
  </si>
  <si>
    <t>וַיִּשְׁאַ֤ל שָׁאוּל֙ בַּיהֹוָ֔ה וְלֹ֥א עָנָ֖הוּ יְהֹוָ֑ה גַּ֧ם בַּחֲלֹמ֛וֹת גַּ֥ם בָּאוּרִ֖ים גַּ֥ם בַּנְּבִיאִֽם׃</t>
  </si>
  <si>
    <t>{{מ:פסוק|הושע|יד|ז}}</t>
  </si>
  <si>
    <t>יֵֽלְכוּ֙ יֹֽנְקוֹתָ֔יו וִיהִ֥י כַזַּ֖יִת הוֹד֑וֹ וְרֵ֥יחַֽ ל֖וֹ כַּלְּבָנֽוֹן׃</t>
  </si>
  <si>
    <t>{{מ:פסוק|בראשית|כו|ד}}</t>
  </si>
  <si>
    <t>וְהִרְבֵּיתִ֤י אֶֽת־זַרְעֲךָ֙ כְּכוֹכְבֵ֣י הַשָּׁמַ֔יִם וְנָתַתִּ֣י לְזַרְעֲךָ֔ אֵ֥ת כׇּל־הָאֲרָצֹ֖ת הָאֵ֑ל {{נוסח|וְהִתְבָּרְכ֣וּ|=שש1 ובדפוסים|ל=וְהִתְבָּרֲכ֣וּ (חטף)|הערת ברויאר}} בְזַרְעֲךָ֔ כֹּ֖ל גּוֹיֵ֥י הָאָֽרֶץ׃</t>
  </si>
  <si>
    <t>{{מ:פסוק|שמואל א|כח|ז}}</t>
  </si>
  <si>
    <t>{{מ:פסוק|הושע|יד|ח}}</t>
  </si>
  <si>
    <t>וַיֹּ֨אמֶר שָׁא֜וּל לַעֲבָדָ֗יו בַּקְּשׁוּ־לִי֙ אֵ֣שֶׁת בַּעֲלַת־א֔וֹב וְאֵלְכָ֥ה אֵלֶ֖יהָ וְאֶדְרְשָׁה־בָּ֑הּ וַיֹּאמְר֤וּ עֲבָדָיו֙ אֵלָ֔יו הִנֵּ֛ה אֵ֥שֶׁת בַּעֲלַת־א֖וֹב בְּעֵ֥ין דּֽוֹר׃</t>
  </si>
  <si>
    <t>יָשֻׁ֙בוּ֙ יֹשְׁבֵ֣י בְצִלּ֔וֹ יְחַיּ֥וּ דָגָ֖ן וְיִפְרְח֣וּ כַגָּ֑פֶן זִכְר֖וֹ כְּיֵ֥ין לְבָנֽוֹן׃</t>
  </si>
  <si>
    <t>{{מ:פסוק|בראשית|כו|ה}}</t>
  </si>
  <si>
    <t>עֵ֕קֶב אֲשֶׁר־שָׁמַ֥ע אַבְרָהָ֖ם בְּקֹלִ֑י וַיִּשְׁמֹר֙ מִשְׁמַרְתִּ֔י מִצְוֺתַ֖י חֻקּוֹתַ֥י וְתוֹרֹתָֽי׃</t>
  </si>
  <si>
    <t>{{מ:פסוק|הושע|יד|ט}}</t>
  </si>
  <si>
    <t>{{מ:פסוק|שמואל א|כח|ח}}</t>
  </si>
  <si>
    <t>אֶפְרַ֕יִם מַה־לִּ֥י ע֖וֹד לָעֲצַבִּ֑ים אֲנִ֧י עָנִ֣יתִי וַאֲשׁוּרֶ֗נּוּ אֲנִי֙ כִּבְר֣וֹשׁ רַעֲנָ֔ן מִמֶּ֖נִּי פֶּרְיְךָ֥ נִמְצָֽא׃</t>
  </si>
  <si>
    <t>וַיִּתְחַפֵּ֣שׂ שָׁא֗וּל וַיִּלְבַּשׁ֙ בְּגָדִ֣ים אֲחֵרִ֔ים וַיֵּ֣לֶךְ ה֗וּא וּשְׁנֵ֤י אֲנָשִׁים֙ עִמּ֔וֹ וַיָּבֹ֥אוּ אֶל־הָאִשָּׁ֖ה לָ֑יְלָה וַיֹּ֗אמֶר {{כו"ק|קסומי|קָסֳמִי}}־נָ֥א לִי֙ בָּא֔וֹב וְהַ֣עֲלִי לִ֔י אֵ֥ת אֲשֶׁר־אֹמַ֖ר אֵלָֽיִךְ׃</t>
  </si>
  <si>
    <t>{{מ:פסוק|בראשית|כו|ו|עלייה=שני}}</t>
  </si>
  <si>
    <t>וַיֵּ֥שֶׁב יִצְחָ֖ק בִּגְרָֽר׃</t>
  </si>
  <si>
    <t>{{מ:פסוק|הושע|יד|י}}</t>
  </si>
  <si>
    <t>מִ֤י חָכָם֙ וְיָ֣בֵֽן אֵ֔לֶּה נָב֖וֹן וְיֵדָעֵ֑ם כִּֽי־יְשָׁרִ֞ים דַּרְכֵ֣י יְהֹוָ֗ה וְצַדִּקִים֙ יֵ֣לְכוּ בָ֔ם וּפֹשְׁעִ֖ים יִכָּ֥שְׁלוּ בָֽם׃</t>
  </si>
  <si>
    <t>{{מ:פסוק|שמואל א|כח|ט}}</t>
  </si>
  <si>
    <t>{{מ:פסוק|בראשית|כו|ז}}</t>
  </si>
  <si>
    <t>וַתֹּ֨אמֶר הָאִשָּׁ֜ה אֵלָ֗יו הִנֵּ֨ה אַתָּ֤ה יָדַ֙עְתָּ֙ אֵ֣ת אֲשֶׁר־עָשָׂ֣ה שָׁא֔וּל אֲשֶׁ֥ר הִכְרִ֛ית אֶת־הָאֹב֥וֹת וְאֶת־הַיִּדְּעֹנִ֖י מִן־הָאָ֑רֶץ וְלָמָ֥ה אַתָּ֛ה מִתְנַקֵּ֥שׁ בְּנַפְשִׁ֖י לַהֲמִיתֵֽנִי׃</t>
  </si>
  <si>
    <t>וַֽיִּשְׁאֲל֞וּ אַנְשֵׁ֤י הַמָּקוֹם֙ לְאִשְׁתּ֔וֹ וַיֹּ֖אמֶר אֲחֹ֣תִי הִ֑וא כִּ֤י יָרֵא֙ לֵאמֹ֣ר אִשְׁתִּ֔י פֶּן־יַֽהַרְגֻ֜נִי אַנְשֵׁ֤י הַמָּקוֹם֙ עַל־רִבְקָ֔ה כִּֽי־טוֹבַ֥ת מַרְאֶ֖ה {{נוסח|הִֽוא|=שש1 ומסורת-ל וטברניות ורמ"ה (כתיב וי"ו)|ל=הִֽיא (כתיב יו"ד)}}׃</t>
  </si>
  <si>
    <t>{{מ:פסוק|בראשית|כו|ח}}</t>
  </si>
  <si>
    <t>{{מ:פסוק|שמואל א|כח|י}}</t>
  </si>
  <si>
    <t>וַיְהִ֗י {{נוסח|כִּ֣י אָֽרְכוּ־ל֥וֹ|=א(ס)ל &lt;"כִּי־אָֽרְכוּ" מקף? אינו כן אלא במונח&gt;|דפוסים=כִּי־אָֽרְכוּ־ל֥וֹ}} שָׁם֙ הַיָּמִ֔ים וַיַּשְׁקֵ֗ף אֲבִימֶ֙לֶךְ֙ מֶ֣לֶךְ פְּלִשְׁתִּ֔ים בְּעַ֖ד הַֽחַלּ֑וֹן וַיַּ֗רְא וְהִנֵּ֤ה יִצְחָק֙ מְצַחֵ֔ק אֵ֖ת רִבְקָ֥ה אִשְׁתּֽוֹ׃</t>
  </si>
  <si>
    <t>ספר תרי עשר/יואל א</t>
  </si>
  <si>
    <t>וַיִּשָּׁ֤בַֽע לָהּ֙ שָׁא֔וּל בַּיהֹוָ֖ה לֵאמֹ֑ר חַי־יְהֹוָ֕ה אִֽם־יִקְּרֵ֥ךְ עָוֺ֖ן בַּדָּבָ֥ר הַזֶּֽה׃</t>
  </si>
  <si>
    <t>{{מ:פסוק|בראשית|כו|ט}}</t>
  </si>
  <si>
    <t>וַיִּקְרָ֨א אֲבִימֶ֜לֶךְ לְיִצְחָ֗ק וַיֹּ֙אמֶר֙ אַ֣ךְ הִנֵּ֤ה אִשְׁתְּךָ֙ הִ֔וא וְאֵ֥יךְ אָמַ֖רְתָּ אֲחֹ֣תִי הִ֑וא וַיֹּ֤אמֶר אֵלָיו֙ יִצְחָ֔ק כִּ֣י אָמַ֔רְתִּי פֶּן־אָמ֖וּת עָלֶֽיהָ׃</t>
  </si>
  <si>
    <t>{{מ:פסוק|שמואל א|כח|יא}}</t>
  </si>
  <si>
    <t>וַתֹּ֙אמֶר֙ הָאִשָּׁ֔ה אֶת־מִ֖י אַעֲלֶה־לָּ֑ךְ וַיֹּ֕אמֶר אֶת־שְׁמוּאֵ֖ל הַֽעֲלִי־לִֽי׃</t>
  </si>
  <si>
    <t>{{רווח בתרי עשר|יואל}}</t>
  </si>
  <si>
    <t>{{מ:פסוק|בראשית|כו|י}}</t>
  </si>
  <si>
    <t>{{מ:פסוק|יואל|א|א}}</t>
  </si>
  <si>
    <t>וַיֹּ֣אמֶר אֲבִימֶ֔לֶךְ מַה־זֹּ֖את עָשִׂ֣יתָ לָּ֑נוּ כִּ֠מְעַ֠ט שָׁכַ֞ב אַחַ֤ד הָעָם֙ אֶת־אִשְׁתֶּ֔ךָ וְהֵבֵאתָ֥ עָלֵ֖ינוּ אָשָֽׁם׃</t>
  </si>
  <si>
    <t>דְּבַר־יְהֹוָה֙ אֲשֶׁ֣ר הָיָ֔ה אֶל־יוֹאֵ֖ל בֶּן־פְּתוּאֵֽל׃</t>
  </si>
  <si>
    <t>{{מ:פסוק|שמואל א|כח|יב}}</t>
  </si>
  <si>
    <t>וַתֵּ֤רֶא הָאִשָּׁה֙ אֶת־שְׁמוּאֵ֔ל וַתִּזְעַ֖ק בְּק֣וֹל גָּד֑וֹל וַתֹּ֩אמֶר֩ הָאִשָּׁ֨ה אֶל־שָׁא֧וּל{{מ:פסק}}לֵאמֹ֛ר לָ֥מָּה רִמִּיתָ֖נִי וְאַתָּ֥ה שָׁאֽוּל׃</t>
  </si>
  <si>
    <t>{{מ:פסוק|בראשית|כו|יא}}</t>
  </si>
  <si>
    <t>{{מ:פסוק|יואל|א|ב}}</t>
  </si>
  <si>
    <t>וַיְצַ֣ו אֲבִימֶ֔לֶךְ אֶת־כׇּל־הָעָ֖ם לֵאמֹ֑ר הַנֹּגֵ֜עַ בָּאִ֥ישׁ הַזֶּ֛ה וּבְאִשְׁתּ֖וֹ מ֥וֹת יוּמָֽת׃</t>
  </si>
  <si>
    <t>שִׁמְעוּ־זֹאת֙ הַזְּקֵנִ֔ים וְהַֽאֲזִ֔ינוּ כֹּ֖ל יוֹשְׁבֵ֣י הָאָ֑רֶץ הֶהָ֤יְתָה זֹּאת֙ בִּֽימֵיכֶ֔ם וְאִ֖ם בִּימֵ֥י אֲבֹתֵיכֶֽם׃</t>
  </si>
  <si>
    <t>{{מ:פסוק|שמואל א|כח|יג}}</t>
  </si>
  <si>
    <t>וַיֹּ֨אמֶר לָ֥הּ הַמֶּ֛לֶךְ אַל־תִּֽירְאִ֖י כִּ֣י מָ֣ה רָאִ֑ית וַתֹּ֤אמֶר הָאִשָּׁה֙ אֶל־שָׁא֔וּל אֱלֹהִ֥ים רָאִ֖יתִי עֹלִ֥ים מִן־הָאָֽרֶץ׃</t>
  </si>
  <si>
    <t>{{מ:פסוק|בראשית|כו|יב}}</t>
  </si>
  <si>
    <t>{{מ:פסוק|יואל|א|ג}}</t>
  </si>
  <si>
    <t>וַיִּזְרַ֤ע יִצְחָק֙ בָּאָ֣רֶץ הַהִ֔וא וַיִּמְצָ֛א בַּשָּׁנָ֥ה הַהִ֖וא מֵאָ֣ה שְׁעָרִ֑ים {{נוסח|וַֽיְבָרְכֵ֖הוּ|=ש1|ל=וַֽיְבָרֲכֵ֖הוּ (חטף)|הערת ברויאר}} יְהֹוָֽה׃</t>
  </si>
  <si>
    <t>עָלֶ֖יהָ לִבְנֵיכֶ֣ם סַפֵּ֑רוּ וּבְנֵיכֶם֙ לִבְנֵיהֶ֔ם וּבְנֵיהֶ֖ם לְד֥וֹר אַחֵֽר׃</t>
  </si>
  <si>
    <t>{{מ:פסוק|שמואל א|כח|יד}}</t>
  </si>
  <si>
    <t>{{מ:פסוק|בראשית|כו|יג|עלייה=שלישי}}</t>
  </si>
  <si>
    <t>{{מ:פסוק|יואל|א|ד}}</t>
  </si>
  <si>
    <t>וַיִּגְדַּ֖ל הָאִ֑ישׁ וַיֵּ֤לֶךְ הָלוֹךְ֙ וְגָדֵ֔ל עַ֥ד כִּֽי־גָדַ֖ל מְאֹֽד׃</t>
  </si>
  <si>
    <t>יֶ֤תֶר הַגָּזָם֙ אָכַ֣ל הָאַרְבֶּ֔ה וְיֶ֥תֶר הָאַרְבֶּ֖ה אָכַ֣ל הַיָּ֑לֶק וְיֶ֣תֶר הַיֶּ֔לֶק אָכַ֖ל הֶחָסִֽיל׃</t>
  </si>
  <si>
    <t>וַיֹּ֤אמֶר לָהּ֙ {{מ:קמץ|ד=מַֽה־תׇּאֳר֔וֹ|ס=מַֽה־תָּאֳר֔וֹ}} וַתֹּ֗אמֶר אִ֤ישׁ זָקֵן֙ עֹלֶ֔ה וְה֥וּא עֹטֶ֖ה מְעִ֑יל וַיֵּ֤דַע שָׁאוּל֙ כִּֽי־שְׁמוּאֵ֣ל ה֔וּא וַיִּקֹּ֥ד אַפַּ֛יִם אַ֖רְצָה וַיִּשְׁתָּֽחוּ׃</t>
  </si>
  <si>
    <t>{{מ:פסוק|יואל|א|ה}}</t>
  </si>
  <si>
    <t>{{מ:פסוק|בראשית|כו|יד}}</t>
  </si>
  <si>
    <t>הָקִ֤יצוּ שִׁכּוֹרִים֙ וּבְכ֔וּ וְהֵילִ֖לוּ כׇּל־שֹׁ֣תֵי יָ֑יִן עַל־עָסִ֕יס כִּ֥י נִכְרַ֖ת מִפִּיכֶֽם׃</t>
  </si>
  <si>
    <t>{{נוסח|וַֽיְהִי־ל֤וֹ|ל=וַֽיְהִי־ל֤וֹ בגעיה ימנית}} מִקְנֵה־צֹאן֙ וּמִקְנֵ֣ה בָקָ֔ר וַעֲבֻדָּ֖ה רַבָּ֑ה וַיְקַנְא֥וּ אֹת֖וֹ פְּלִשְׁתִּֽים׃</t>
  </si>
  <si>
    <t>{{מ:פסוק|שמואל א|כח|טו}}</t>
  </si>
  <si>
    <t>וַיֹּ֤אמֶר שְׁמוּאֵל֙ אֶל־שָׁא֔וּל לָ֥מָּה הִרְגַּזְתַּ֖נִי לְהַעֲל֣וֹת אֹתִ֑י וַיֹּ֣אמֶר שָׁ֠א֠וּל צַר־לִ֨י מְאֹ֜ד וּפְלִשְׁתִּ֣ים{{מ:לגרמיה}}נִלְחָמִ֣ים בִּ֗י וֵאלֹהִ֞ים סָ֤ר מֵֽעָלַי֙ וְלֹא־עָנָ֣נִי ע֗וֹד גַּ֤ם בְּיַֽד־הַנְּבִיאִים֙ גַּם־בַּ֣חֲלֹמ֔וֹת וָאֶקְרָאֶ֣ה לְךָ֔ לְהוֹדִיעֵ֖נִי מָ֥ה אֶעֱשֶֽׂה׃</t>
  </si>
  <si>
    <t>{{מ:פסוק|יואל|א|ו}}</t>
  </si>
  <si>
    <t>{{מ:פסוק|בראשית|כו|טו}}</t>
  </si>
  <si>
    <t>וְכׇל־הַבְּאֵרֹ֗ת אֲשֶׁ֤ר חָֽפְרוּ֙ עַבְדֵ֣י אָבִ֔יו בִּימֵ֖י אַבְרָהָ֣ם אָבִ֑יו סִתְּמ֣וּם פְּלִשְׁתִּ֔ים {{נוסח|וַיְמַלְא֖וּם|=א(ס)ל &lt;רפה? כן והואו בלי מתג&gt;}} עָפָֽר׃</t>
  </si>
  <si>
    <t>כִּי־גוֹי֙ עָלָ֣ה עַל־אַרְצִ֔י עָצ֖וּם וְאֵ֣ין מִסְפָּ֑ר שִׁנָּיו֙ שִׁנֵּ֣י אַרְיֵ֔ה וּֽמְתַלְּע֥וֹת לָבִ֖יא לֽוֹ׃</t>
  </si>
  <si>
    <t>{{מ:פסוק|בראשית|כו|טז}}</t>
  </si>
  <si>
    <t>וַיֹּ֥אמֶר אֲבִימֶ֖לֶךְ אֶל־יִצְחָ֑ק לֵ֚ךְ {{נוסח|מֵֽעִמָּ֔נוּ|ל=מֵֽעִמָּ֔נוּ בגעיה ימנית}} {{נוסח|כִּֽי־עָצַ֥מְתָּ מִמֶּ֖נּוּ|=שש1 ובדפוסים|ל=כִּֽי־עָצַ֥מְתָּ־מִמֶּ֖נּוּ (מקף שני בתיבת משרת)|הקלדה=כִּֽי־עָצַֽמְתָּ־מִמֶּ֖נּוּ (שתי התיבות מוקפות ובגעיות)|הערת ברויאר}} מְאֹֽד׃</t>
  </si>
  <si>
    <t>{{מ:פסוק|שמואל א|כח|טז}}</t>
  </si>
  <si>
    <t>וַיֹּ֣אמֶר שְׁמוּאֵ֔ל וְלָ֖מָּה תִּשְׁאָלֵ֑נִי וַיהֹוָ֛ה סָ֥ר מֵעָלֶ֖יךָ וַיְהִ֥י עָרֶֽךָ׃</t>
  </si>
  <si>
    <t>{{מ:פסוק|יואל|א|ז}}</t>
  </si>
  <si>
    <t>{{מ:פסוק|בראשית|כו|יז}}</t>
  </si>
  <si>
    <t>שָׂ֤ם גַּפְנִי֙ לְשַׁמָּ֔ה וּתְאֵנָתִ֖י לִקְצָפָ֑ה חָשֹׂ֤ף חֲשָׂפָהּ֙ וְהִשְׁלִ֔יךְ הִלְבִּ֖ינוּ שָׂרִיגֶֽיהָ׃</t>
  </si>
  <si>
    <t>וַיֵּ֥לֶךְ מִשָּׁ֖ם יִצְחָ֑ק וַיִּ֥חַן בְּנַֽחַל־גְּרָ֖ר וַיֵּ֥שֶׁב שָֽׁם׃</t>
  </si>
  <si>
    <t>{{מ:פסוק|שמואל א|כח|יז}}</t>
  </si>
  <si>
    <t>וַיַּ֤עַשׂ יְהֹוָה֙ ל֔וֹ כַּאֲשֶׁ֖ר דִּבֶּ֣ר בְּיָדִ֑י וַיִּקְרַ֨ע יְהֹוָ֤ה אֶת־הַמַּמְלָכָה֙ מִיָּדֶ֔ךָ וַֽיִּתְּנָ֖הּ לְרֵעֲךָ֥ לְדָוִֽד׃</t>
  </si>
  <si>
    <t>{{מ:פסוק|בראשית|כו|יח}}</t>
  </si>
  <si>
    <t>{{מ:פסוק|יואל|א|ח}}</t>
  </si>
  <si>
    <t>וַיָּ֨שׇׁב יִצְחָ֜ק וַיַּחְפֹּ֣ר{{מ:לגרמיה}}אֶת־בְּאֵרֹ֣ת הַמַּ֗יִם אֲשֶׁ֤ר חָֽפְרוּ֙ בִּימֵי֙ אַבְרָהָ֣ם אָבִ֔יו וַיְסַתְּמ֣וּם פְּלִשְׁתִּ֔ים אַחֲרֵ֖י מ֣וֹת אַבְרָהָ֑ם וַיִּקְרָ֤א לָהֶן֙ שֵׁמ֔וֹת כַּשֵּׁמֹ֕ת אֲשֶׁר־קָרָ֥א לָהֶ֖ן אָבִֽיו׃</t>
  </si>
  <si>
    <t>אֱלִ֕י כִּבְתוּלָ֥ה חֲגֻרַת־שַׂ֖ק עַל־בַּ֥עַל נְעוּרֶֽיהָ׃</t>
  </si>
  <si>
    <t>{{מ:פסוק|שמואל א|כח|יח}}</t>
  </si>
  <si>
    <t>כַּאֲשֶׁ֤ר לֹא־שָׁמַ֙עְתָּ֙ בְּק֣וֹל יְהֹוָ֔ה וְלֹֽא־עָשִׂ֥יתָ חֲרוֹן־אַפּ֖וֹ בַּעֲמָלֵ֑ק עַל־כֵּן֙ הַדָּבָ֣ר הַזֶּ֔ה עָשָֽׂה־לְךָ֥ יְהֹוָ֖ה הַיּ֥וֹם הַזֶּֽה׃</t>
  </si>
  <si>
    <t>{{מ:פסוק|יואל|א|ט}}</t>
  </si>
  <si>
    <t>{{מ:פסוק|בראשית|כו|יט}}</t>
  </si>
  <si>
    <t>וַיַּחְפְּר֥וּ עַבְדֵֽי־יִצְחָ֖ק בַּנָּ֑חַל וַיִּ֨מְצְאוּ־שָׁ֔ם בְּאֵ֖ר מַ֥יִם חַיִּֽים׃</t>
  </si>
  <si>
    <t>הׇכְרַ֥ת מִנְחָ֛ה וָנֶ֖סֶךְ מִבֵּ֣ית יְהֹוָ֑ה אָֽבְלוּ֙ הַכֹּ֣הֲנִ֔ים מְשָׁרְתֵ֖י יְהֹוָֽה׃</t>
  </si>
  <si>
    <t>{{מ:פסוק|שמואל א|כח|יט}}</t>
  </si>
  <si>
    <t>וְיִתֵּ֣ן יְ֠הֹוָ֠ה גַּ֣ם אֶת־יִשְׂרָאֵ֤ל עִמְּךָ֙ בְּיַד־פְּלִשְׁתִּ֔ים וּמָחָ֕ר אַתָּ֥ה וּבָנֶ֖יךָ עִמִּ֑י גַּ֚ם אֶת־מַחֲנֵ֣ה יִשְׂרָאֵ֔ל יִתֵּ֥ן יְהֹוָ֖ה בְּיַד־פְּלִשְׁתִּֽים׃</t>
  </si>
  <si>
    <t>{{מ:פסוק|יואל|א|י}}</t>
  </si>
  <si>
    <t>שֻׁדַּ֣ד שָׂדֶ֔ה אָבְלָ֖ה אֲדָמָ֑ה כִּ֚י שֻׁדַּ֣ד דָּגָ֔ן הוֹבִ֥ישׁ תִּיר֖וֹשׁ אֻמְלַ֥ל יִצְהָֽר׃</t>
  </si>
  <si>
    <t>{{מ:פסוק|בראשית|כו|כ}}</t>
  </si>
  <si>
    <t>וַיָּרִ֜יבוּ רֹעֵ֣י גְרָ֗ר עִם־רֹעֵ֥י יִצְחָ֛ק לֵאמֹ֖ר לָ֣נוּ הַמָּ֑יִם וַיִּקְרָ֤א שֵֽׁם־הַבְּאֵר֙ עֵ֔שֶׂק כִּ֥י הִֽתְעַשְּׂק֖וּ עִמּֽוֹ׃</t>
  </si>
  <si>
    <t>{{מ:פסוק|שמואל א|כח|כ}}</t>
  </si>
  <si>
    <t>{{מ:פסוק|יואל|א|יא}}</t>
  </si>
  <si>
    <t>{{מ:פסוק|בראשית|כו|כא}}</t>
  </si>
  <si>
    <t>וַיְמַהֵ֣ר שָׁא֗וּל וַיִּפֹּ֤ל מְלֹא־קֽוֹמָתוֹ֙ אַ֔רְצָה וַיִּרָ֥א מְאֹ֖ד מִדִּבְרֵ֣י שְׁמוּאֵ֑ל גַּם־כֹּ֙חַ֙ לֹא־הָ֣יָה ב֔וֹ כִּ֣י לֹ֤א אָכַל֙ לֶ֔חֶם כׇּל־הַיּ֖וֹם וְכׇל־הַלָּֽיְלָה׃</t>
  </si>
  <si>
    <t>הֹבִ֣ישׁוּ אִכָּרִ֗ים הֵילִ֙ילוּ֙ כֹּֽרְמִ֔ים עַל־חִטָּ֖ה וְעַל־שְׂעֹרָ֑ה כִּ֥י אָבַ֖ד קְצִ֥יר שָׂדֶֽה׃</t>
  </si>
  <si>
    <t>וַֽיַּחְפְּרוּ֙ בְּאֵ֣ר אַחֶ֔רֶת וַיָּרִ֖יבוּ גַּם־עָלֶ֑יהָ וַיִּקְרָ֥א שְׁמָ֖הּ שִׂטְנָֽה׃</t>
  </si>
  <si>
    <t>{{מ:פסוק|בראשית|כו|כב}}</t>
  </si>
  <si>
    <t>{{מ:פסוק|יואל|א|יב}}</t>
  </si>
  <si>
    <t>וַיַּעְתֵּ֣ק מִשָּׁ֗ם וַיַּחְפֹּר֙ בְּאֵ֣ר אַחֶ֔רֶת וְלֹ֥א רָב֖וּ עָלֶ֑יהָ וַיִּקְרָ֤א שְׁמָהּ֙ רְחֹב֔וֹת וַיֹּ֗אמֶר כִּֽי־עַתָּ֞ה הִרְחִ֧יב יְהֹוָ֛ה לָ֖נוּ וּפָרִ֥ינוּ בָאָֽרֶץ׃</t>
  </si>
  <si>
    <t>{{מ:פסוק|שמואל א|כח|כא}}</t>
  </si>
  <si>
    <t>הַגֶּ֣פֶן הוֹבִ֔ישָׁה וְהַתְּאֵנָ֖ה אֻמְלָ֑לָה רִמּ֞וֹן גַּם־תָּמָ֣ר וְתַפּ֗וּחַ כׇּל־עֲצֵ֤י הַשָּׂדֶה֙ יָבֵ֔שׁוּ כִּי־הֹבִ֥ישׁ שָׂשׂ֖וֹן מִן־בְּנֵ֥י אָדָֽם׃</t>
  </si>
  <si>
    <t>וַתָּב֤וֹא הָֽאִשָּׁה֙ אֶל־שָׁא֔וּל וַתֵּ֖רֶא כִּֽי־נִבְהַ֣ל מְאֹ֑ד וַתֹּ֣אמֶר אֵלָ֗יו הִנֵּ֨ה שָֽׁמְעָ֤ה שִׁפְחָֽתְךָ֙ בְּקוֹלֶ֔ךָ וָאָשִׂ֤ים נַפְשִׁי֙ בְּכַפִּ֔י וָֽאֶשְׁמַע֙ אֶת־דְּבָרֶ֔יךָ אֲשֶׁ֥ר דִּבַּ֖רְתָּ אֵלָֽי׃</t>
  </si>
  <si>
    <t>{{מ:פסוק|בראשית|כו|כג|עלייה=רביעי}}</t>
  </si>
  <si>
    <t>{{מ:פסוק|יואל|א|יג}}</t>
  </si>
  <si>
    <t>וַיַּ֥עַל מִשָּׁ֖ם בְּאֵ֥ר שָֽׁבַע׃</t>
  </si>
  <si>
    <t>חִגְר֨וּ וְסִפְד֜וּ הַכֹּהֲנִ֗ים הֵילִ֙ילוּ֙ מְשָׁרְתֵ֣י מִזְבֵּ֔חַ בֹּ֚אוּ לִ֣ינוּ בַשַּׂקִּ֔ים מְשָׁרְתֵ֖י אֱלֹהָ֑י כִּ֥י נִמְנַ֛ע מִבֵּ֥ית אֱלֹהֵיכֶ֖ם מִנְחָ֥ה וָנָֽסֶךְ׃</t>
  </si>
  <si>
    <t>{{מ:פסוק|שמואל א|כח|כב}}</t>
  </si>
  <si>
    <t>וְעַתָּ֗ה שְׁמַֽע־נָ֤א גַם־אַתָּה֙ בְּק֣וֹל שִׁפְחָתֶ֔ךָ וְאָשִׂ֧מָה לְפָנֶ֛יךָ פַּת־לֶ֖חֶם וֶאֱכ֑וֹל וִיהִ֤י בְךָ֙ כֹּ֔חַ כִּ֥י תֵלֵ֖ךְ בַּדָּֽרֶךְ׃</t>
  </si>
  <si>
    <t>{{מ:פסוק|בראשית|כו|כד}}</t>
  </si>
  <si>
    <t>{{מ:פסוק|יואל|א|יד}}</t>
  </si>
  <si>
    <t>וַיֵּרָ֨א אֵלָ֤יו יְהֹוָה֙ בַּלַּ֣יְלָה הַה֔וּא וַיֹּ֕אמֶר אָנֹכִ֕י אֱלֹהֵ֖י אַבְרָהָ֣ם אָבִ֑יךָ אַל־תִּירָא֙ כִּֽי־אִתְּךָ֣ אָנֹ֔כִי וּבֵֽרַכְתִּ֙יךָ֙ וְהִרְבֵּיתִ֣י אֶֽת־זַרְעֲךָ֔ בַּעֲב֖וּר אַבְרָהָ֥ם עַבְדִּֽי׃</t>
  </si>
  <si>
    <t>קַדְּשׁוּ־צוֹם֙ קִרְא֣וּ עֲצָרָ֔ה אִסְפ֣וּ זְקֵנִ֗ים כֹּ֚ל יֹשְׁבֵ֣י הָאָ֔רֶץ בֵּ֖ית יְהֹוָ֣ה אֱלֹהֵיכֶ֑ם וְזַעֲק֖וּ אֶל־יְהֹוָֽה׃</t>
  </si>
  <si>
    <t>{{מ:פסוק|שמואל א|כח|כג}}</t>
  </si>
  <si>
    <t>וַיְמָאֵ֗ן וַיֹּ֙אמֶר֙ לֹ֣א אֹכַ֔ל וַיִּפְרְצוּ־ב֤וֹ עֲבָדָיו֙ וְגַם־הָ֣אִשָּׁ֔ה וַיִּשְׁמַ֖ע לְקֹלָ֑ם וַיָּ֙קׇם֙ מֵֽהָאָ֔רֶץ וַיֵּ֖שֶׁב אֶל־הַמִּטָּֽה׃</t>
  </si>
  <si>
    <t>{{מ:פסוק|בראשית|כו|כה}}</t>
  </si>
  <si>
    <t>{{מ:פסוק|יואל|א|טו}}</t>
  </si>
  <si>
    <t>וַיִּ֧בֶן שָׁ֣ם מִזְבֵּ֗חַ וַיִּקְרָא֙ בְּשֵׁ֣ם יְהֹוָ֔ה וַיֶּט־שָׁ֖ם {{מ:קמץ|ד=אׇהֳל֑וֹ|ס=אָהֳל֑וֹ}} וַיִּכְרוּ־שָׁ֥ם עַבְדֵי־יִצְחָ֖ק בְּאֵֽר׃</t>
  </si>
  <si>
    <t>אֲהָ֖הּ לַיּ֑וֹם כִּ֤י קָרוֹב֙ י֣וֹם יְהֹוָ֔ה וּכְשֹׁ֖ד מִשַּׁדַּ֥י יָבֽוֹא׃</t>
  </si>
  <si>
    <t>{{מ:פסוק|בראשית|כו|כו}}</t>
  </si>
  <si>
    <t>{{מ:פסוק|שמואל א|כח|כד|סדר=יט}}</t>
  </si>
  <si>
    <t>{{מ:פסוק|יואל|א|טז}}</t>
  </si>
  <si>
    <t>וַאֲבִימֶ֕לֶךְ הָלַ֥ךְ אֵלָ֖יו מִגְּרָ֑ר וַאֲחֻזַּת֙ מֵֽרֵעֵ֔הוּ וּפִיכֹ֖ל שַׂר־צְבָאֽוֹ׃</t>
  </si>
  <si>
    <t>וְלָאִשָּׁ֤ה עֵֽגֶל־מַרְבֵּק֙ בַּבַּ֔יִת וַתְּמַהֵ֖ר וַתִּזְבָּחֵ֑הוּ וַתִּקַּח־קֶ֣מַח וַתָּ֔לָשׁ וַתֹּפֵ֖הוּ מַצּֽוֹת׃</t>
  </si>
  <si>
    <t>הֲל֛וֹא נֶ֥גֶד עֵינֵ֖ינוּ אֹ֣כֶל נִכְרָ֑ת מִבֵּ֥ית אֱלֹהֵ֖ינוּ שִׂמְחָ֥ה וָגִֽיל׃</t>
  </si>
  <si>
    <t>{{מ:פסוק|בראשית|כו|כז}}</t>
  </si>
  <si>
    <t>וַיֹּ֤אמֶר אֲלֵהֶם֙ יִצְחָ֔ק מַדּ֖וּעַ בָּאתֶ֣ם אֵלָ֑י וְאַתֶּם֙ שְׂנֵאתֶ֣ם אֹתִ֔י וַתְּשַׁלְּח֖וּנִי מֵאִתְּכֶֽם׃</t>
  </si>
  <si>
    <t>{{מ:פסוק|יואל|א|יז}}</t>
  </si>
  <si>
    <t>{{מ:פסוק|שמואל א|כח|כה}}</t>
  </si>
  <si>
    <t>עָבְשׁ֣וּ פְרֻד֗וֹת תַּ֚חַת מֶגְרְפֹ֣תֵיהֶ֔ם נָשַׁ֙מּוּ֙ אֹֽצָר֔וֹת נֶהֶרְס֖וּ מַמְּגֻר֑וֹת כִּ֥י הֹבִ֖ישׁ דָּגָֽן׃</t>
  </si>
  <si>
    <t>וַתַּגֵּ֧שׁ לִפְנֵי־שָׁא֛וּל וְלִפְנֵ֥י עֲבָדָ֖יו וַיֹּאכֵ֑לוּ וַיָּקֻ֥מוּ וַיֵּלְכ֖וּ בַּלַּ֥יְלָה הַהֽוּא׃</t>
  </si>
  <si>
    <t>{{מ:פסוק|בראשית|כו|כח}}</t>
  </si>
  <si>
    <t>וַיֹּאמְר֗וּ רָא֣וֹ רָאִ֘ינוּ֮ כִּֽי־הָיָ֣ה יְהֹוָ֣ה{{מ:פסק}}עִמָּךְ֒ וַנֹּ֗אמֶר תְּהִ֨י נָ֥א אָלָ֛ה בֵּינוֹתֵ֖ינוּ בֵּינֵ֣ינוּ וּבֵינֶ֑ךָ וְנִכְרְתָ֥ה בְרִ֖ית עִמָּֽךְ׃</t>
  </si>
  <si>
    <t>{{מ:פסוק|יואל|א|יח}}</t>
  </si>
  <si>
    <t>מַה־נֶּאֶנְחָ֣ה בְהֵמָ֗ה נָבֹ֙כוּ֙ עֶדְרֵ֣י בָקָ֔ר כִּ֛י אֵ֥ין מִרְעֶ֖ה לָהֶ֑ם גַּם־עֶדְרֵ֥י הַצֹּ֖אן נֶאְשָֽׁמוּ׃</t>
  </si>
  <si>
    <t>{{מ:פסוק|בראשית|כו|כט}}</t>
  </si>
  <si>
    <t>אִם־תַּעֲשֵׂ֨ה עִמָּ֜נוּ רָעָ֗ה כַּאֲשֶׁר֙ לֹ֣א נְגַֽעֲנ֔וּךָ וְכַאֲשֶׁ֨ר עָשִׂ֤ינוּ עִמְּךָ֙ רַק־ט֔וֹב וַנְּשַׁלֵּֽחֲךָ֖ בְּשָׁל֑וֹם אַתָּ֥ה עַתָּ֖ה בְּר֥וּךְ יְהֹוָֽה׃</t>
  </si>
  <si>
    <t>ספר שמואל/שמ"א כט</t>
  </si>
  <si>
    <t>{{מ:פסוק|יואל|א|יט}}</t>
  </si>
  <si>
    <t>אֵלֶ֥יךָ יְהֹוָ֖ה אֶקְרָ֑א כִּ֣י אֵ֗שׁ אָֽכְלָה֙ נְא֣וֹת מִדְבָּ֔ר וְלֶ֣הָבָ֔ה לִהֲטָ֖ה כׇּל־עֲצֵ֥י הַשָּׂדֶֽה׃</t>
  </si>
  <si>
    <t>{{מ:פסוק|בראשית|כו|ל|עלייה=חמישי}}</t>
  </si>
  <si>
    <t>וַיַּ֤עַשׂ לָהֶם֙ מִשְׁתֶּ֔ה וַיֹּאכְל֖וּ וַיִּשְׁתּֽוּ׃</t>
  </si>
  <si>
    <t>{{מ:פסוק|יואל|א|כ}}</t>
  </si>
  <si>
    <t>גַּם־בַּהֲמ֥וֹת שָׂדֶ֖ה תַּעֲר֣וֹג אֵלֶ֑יךָ כִּ֤י יָֽבְשׁוּ֙ אֲפִ֣יקֵי מָ֔יִם וְאֵ֕שׁ אָכְלָ֖ה נְא֥וֹת הַמִּדְבָּֽר׃</t>
  </si>
  <si>
    <t>{{מ:פסוק|שמואל א|כט|א}}</t>
  </si>
  <si>
    <t>וַיִּקְבְּצ֧וּ פְלִשְׁתִּ֛ים אֶת־כׇּל־מַחֲנֵיהֶ֖ם אֲפֵ֑קָה וְיִשְׂרָאֵ֣ל חֹנִ֔ים בַּעַ֖יִן אֲשֶׁ֥ר בְּיִזְרְעֶֽאל׃</t>
  </si>
  <si>
    <t>{{מ:פסוק|בראשית|כו|לא}}</t>
  </si>
  <si>
    <t>וַיַּשְׁכִּ֣ימוּ בַבֹּ֔קֶר וַיִּשָּׁבְע֖וּ אִ֣ישׁ לְאָחִ֑יו וַיְשַׁלְּחֵ֣ם יִצְחָ֔ק וַיֵּלְכ֥וּ מֵאִתּ֖וֹ בְּשָׁלֽוֹם׃</t>
  </si>
  <si>
    <t>{{מ:פסוק|שמואל א|כט|ב}}</t>
  </si>
  <si>
    <t>וְסַרְנֵ֤י פְלִשְׁתִּים֙ עֹֽבְרִ֔ים לְמֵא֖וֹת וְלַאֲלָפִ֑ים וְדָוִ֣ד וַאֲנָשָׁ֗יו {{נוסח|עֹ֥בְרִ֛ים|=א והקו נטוי כמרכא באופן ברור (וכן ברויאר ומג"ה)|ממ=עֹֽבְרִ֛ים}} בָּאַחֲרֹנָ֖ה עִם־אָכִֽישׁ׃</t>
  </si>
  <si>
    <t>ספר תרי עשר/יואל ב</t>
  </si>
  <si>
    <t>{{מ:פסוק|בראשית|כו|לב}}</t>
  </si>
  <si>
    <t>וַיְהִ֣י{{מ:לגרמיה}}בַּיּ֣וֹם הַה֗וּא וַיָּבֹ֙אוּ֙ עַבְדֵ֣י יִצְחָ֔ק וַיַּגִּ֣דוּ ל֔וֹ עַל־אֹד֥וֹת הַבְּאֵ֖ר אֲשֶׁ֣ר חָפָ֑רוּ וַיֹּ֥אמְרוּ ל֖וֹ מָצָ֥אנוּ מָֽיִם׃</t>
  </si>
  <si>
    <t>{{מ:פסוק|שמואל א|כט|ג}}</t>
  </si>
  <si>
    <t>{{מ:פסוק|בראשית|כו|לג}}</t>
  </si>
  <si>
    <t>וַיֹּֽאמְרוּ֙ שָׂרֵ֣י פְלִשְׁתִּ֔ים מָ֖ה הָעִבְרִ֣ים הָאֵ֑לֶּה וַיֹּ֨אמֶר אָכִ֜ישׁ אֶל־שָׂרֵ֣י פְלִשְׁתִּ֗ים הֲלוֹא־זֶ֨ה דָוִ֜ד עֶ֣בֶד{{מ:לגרמיה}}שָׁא֣וּל מֶלֶךְ־יִשְׂרָאֵ֗ל אֲשֶׁ֨ר הָיָ֤ה אִתִּי֙ זֶ֤ה יָמִים֙ אוֹ־זֶ֣ה שָׁנִ֔ים וְלֹֽא־מָצָ֤אתִי בוֹ֙ מְא֔וּמָה מִיּ֥וֹם נָפְל֖וֹ עַד־הַיּ֥וֹם הַזֶּֽה׃</t>
  </si>
  <si>
    <t>וַיִּקְרָ֥א אֹתָ֖הּ שִׁבְעָ֑ה עַל־כֵּ֤ן שֵׁם־הָעִיר֙ בְּאֵ֣ר שֶׁ֔בַע עַ֖ד הַיּ֥וֹם הַזֶּֽה׃</t>
  </si>
  <si>
    <t>{{מ:פסוק|יואל|ב|א}}</t>
  </si>
  <si>
    <t>תִּקְע֨וּ שׁוֹפָ֜ר בְּצִיּ֗וֹן וְהָרִ֙יעוּ֙ בְּהַ֣ר קׇדְשִׁ֔י יִרְגְּז֕וּ כֹּ֖ל יֹשְׁבֵ֣י הָאָ֑רֶץ כִּי־בָ֥א יוֹם־יְהֹוָ֖ה כִּ֥י קָרֽוֹב׃</t>
  </si>
  <si>
    <t>{{מ:פסוק|שמואל א|כט|ד}}</t>
  </si>
  <si>
    <t>{{מ:פסוק|בראשית|כו|לד}}</t>
  </si>
  <si>
    <t>{{מ:פסוק|יואל|ב|ב}}</t>
  </si>
  <si>
    <t>וַיְהִ֤י עֵשָׂו֙ בֶּן־אַרְבָּעִ֣ים שָׁנָ֔ה וַיִּקַּ֤ח אִשָּׁה֙ אֶת־יְהוּדִ֔ית בַּת־בְּאֵרִ֖י הַֽחִתִּ֑י וְאֶת־בָּ֣שְׂמַ֔ת בַּת־אֵילֹ֖ן {{נוסח|הַֽחִתִּֽי|ל=הַֽחִתִּֽי בגעיה ימנית}}׃</t>
  </si>
  <si>
    <t>וַיִּקְצְפ֨וּ עָלָ֜יו שָׂרֵ֣י פְלִשְׁתִּ֗ים וַיֹּ֣אמְרוּ לוֹ֩ שָׂרֵ֨י פְלִשְׁתִּ֜ים הָשֵׁ֣ב אֶת־הָאִ֗ישׁ וְיָשֹׁב֙ אֶל־מְקוֹמוֹ֙ אֲשֶׁ֣ר הִפְקַדְתּ֣וֹ שָׁ֔ם וְלֹא־יֵרֵ֤ד עִמָּ֙נוּ֙ בַּמִּלְחָמָ֔ה וְלֹא־יִֽהְיֶה־לָּ֥נוּ לְשָׂטָ֖ן בַּמִּלְחָמָ֑ה וּבַמֶּ֗ה יִתְרַצֶּ֥ה זֶה֙ אֶל־אֲדֹנָ֔יו הֲל֕וֹא בְּרָאשֵׁ֖י הָאֲנָשִׁ֥ים הָהֵֽם׃</t>
  </si>
  <si>
    <t>י֧וֹם חֹ֣שֶׁךְ וַאֲפֵלָ֗ה י֤וֹם עָנָן֙ וַעֲרָפֶ֔ל כְּשַׁ֖חַר פָּרֻ֣שׂ עַל־הֶֽהָרִ֑ים עַ֚ם רַ֣ב וְעָצ֔וּם כָּמֹ֗הוּ לֹ֤א נִֽהְיָה֙ מִן־הָ֣עוֹלָ֔ם וְאַֽחֲרָיו֙ לֹ֣א יוֹסֵ֔ף עַד־שְׁנֵ֖י דּ֥וֹר וָדֽוֹר׃</t>
  </si>
  <si>
    <t>{{מ:פסוק|בראשית|כו|לה}}</t>
  </si>
  <si>
    <t>{{מ:פסוק|יואל|ב|ג}}</t>
  </si>
  <si>
    <t>וַתִּהְיֶ֖יןָ מֹ֣רַת ר֑וּחַ לְיִצְחָ֖ק וּלְרִבְקָֽה׃</t>
  </si>
  <si>
    <t>לְפָנָיו֙ אָ֣כְלָה אֵ֔שׁ וְאַחֲרָ֖יו תְּלַהֵ֣ט לֶהָבָ֑ה כְּגַן־עֵ֨דֶן הָאָ֜רֶץ לְפָנָ֗יו וְאַֽחֲרָיו֙ מִדְבַּ֣ר שְׁמָמָ֔ה וְגַם־פְּלֵיטָ֖ה לֹא־הָ֥יְתָה לּֽוֹ׃</t>
  </si>
  <si>
    <t>{{מ:פסוק|שמואל א|כט|ה}}</t>
  </si>
  <si>
    <t>הֲלוֹא־זֶ֣ה דָוִ֔ד אֲשֶׁ֧ר יַעֲנוּ־ל֛וֹ בַּמְּחֹל֖וֹת לֵאמֹ֑ר הִכָּ֤ה שָׁאוּל֙ בַּאֲלָפָ֔יו וְדָוִ֖ד {{קו"כ-אם|בְּרִבְבֹתָֽו|א-קרי=בְּרִבְבֹתָֽיו}}׃</t>
  </si>
  <si>
    <t>{{מ:פסוק|יואל|ב|ד}}</t>
  </si>
  <si>
    <t>כְּמַרְאֵ֥ה סוּסִ֖ים מַרְאֵ֑הוּ וּכְפָרָשִׁ֖ים כֵּ֥ן יְרוּצֽוּן׃</t>
  </si>
  <si>
    <t>ספר בראשית/כז</t>
  </si>
  <si>
    <t>{{מ:פסוק|יואל|ב|ה}}</t>
  </si>
  <si>
    <t>כְּק֣וֹל מַרְכָּב֗וֹת עַל־רָאשֵׁ֤י הֶהָרִים֙ יְרַקֵּד֔וּן כְּקוֹל֙ לַ֣הַב אֵ֔שׁ אֹכְלָ֖ה קָ֑שׁ כְּעַ֣ם עָצ֔וּם עֱר֖וּךְ מִלְחָמָֽה׃</t>
  </si>
  <si>
    <t>{{מ:פסוק|יואל|ב|ו}}</t>
  </si>
  <si>
    <t>מִפָּנָ֖יו יָחִ֣ילוּ עַמִּ֑ים כׇּל־פָּנִ֖ים קִבְּצ֥וּ פָארֽוּר׃</t>
  </si>
  <si>
    <t>{{מ:פסוק|בראשית|כז|א|סדר=כד}}</t>
  </si>
  <si>
    <t>{{נוסח|וַֽיְהִי֙|=א (בצילומו של ויקס), וכן הוא בברויאר ובמקראות גדולות הכתר|ל=וַיְהִי֙ (אין געיה)|הערת ברויאר}} כִּֽי־זָקֵ֣ן יִצְחָ֔ק וַתִּכְהֶ֥יןָ עֵינָ֖יו מֵרְאֹ֑ת וַיִּקְרָ֞א אֶת־עֵשָׂ֣ו{{מ:לגרמיה}}בְּנ֣וֹ הַגָּדֹ֗ל וַיֹּ֤אמֶר אֵלָיו֙ בְּנִ֔י וַיֹּ֥אמֶר אֵלָ֖יו הִנֵּֽנִי׃</t>
  </si>
  <si>
    <t>{{מ:פסוק|שמואל א|כט|ו}}</t>
  </si>
  <si>
    <t>וַיִּקְרָ֨א אָכִ֜ישׁ אֶל־דָּוִ֗ד {{נוסח|וַיֹּ֣אמֶר|=לק ובדפוסים ובהתאם לכללי הטעמים|א=וַיֹּ֤אמֶר (וכן מג"ה)}} אֵ֠לָ֠יו חַי־יְהֹוָ֞ה כִּֽי־יָשָׁ֣ר אַתָּ֗ה וְט֣וֹב בְּ֠עֵינַ֠י צֵאתְךָ֨ וּבֹאֲךָ֤ אִתִּי֙ בַּֽמַּחֲנֶ֔ה כִּ֠י לֹֽא־מָצָ֤אתִֽי בְךָ֙ רָעָ֔ה מִיּ֛וֹם בֹּאֲךָ֥ אֵלַ֖י עַד־הַיּ֣וֹם הַזֶּ֑ה וּבְעֵינֵ֥י הַסְּרָנִ֖ים לֹא־ט֥וֹב אָֽתָּה׃</t>
  </si>
  <si>
    <t>{{מ:פסוק|יואל|ב|ז}}</t>
  </si>
  <si>
    <t>כְּגִבּוֹרִ֣ים יְרֻצ֔וּן כְּאַנְשֵׁ֥י מִלְחָמָ֖ה יַעֲל֣וּ חוֹמָ֑ה וְאִ֤ישׁ בִּדְרָכָיו֙ יֵֽלֵכ֔וּן וְלֹ֥א יְעַבְּט֖וּן אֹרְחוֹתָֽם׃</t>
  </si>
  <si>
    <t>{{מ:פסוק|בראשית|כז|ב}}</t>
  </si>
  <si>
    <t>וַיֹּ֕אמֶר הִנֵּה־נָ֖א זָקַ֑נְתִּי לֹ֥א יָדַ֖עְתִּי י֥וֹם מוֹתִֽי׃</t>
  </si>
  <si>
    <t>{{מ:פסוק|שמואל א|כט|ז}}</t>
  </si>
  <si>
    <t>{{מ:פסוק|יואל|ב|ח}}</t>
  </si>
  <si>
    <t>וְעַתָּ֥ה שׁ֖וּב וְלֵ֣ךְ בְּשָׁל֑וֹם וְלֹא־תַעֲשֶׂ֣ה רָ֔ע בְּעֵינֵ֖י סַרְנֵ֥י פְלִשְׁתִּֽים׃</t>
  </si>
  <si>
    <t>וְאִ֤ישׁ אָחִיו֙ לֹ֣א יִדְחָק֔וּן גֶּ֥בֶר בִּמְסִלָּת֖וֹ יֵלֵכ֑וּן וּבְעַ֥ד הַשֶּׁ֛לַח יִפֹּ֖לוּ לֹ֥א יִבְצָֽעוּ׃</t>
  </si>
  <si>
    <t>{{מ:פסוק|בראשית|כז|ג}}</t>
  </si>
  <si>
    <t>וְעַתָּה֙ שָׂא־נָ֣א כֵלֶ֔יךָ תֶּלְיְךָ֖ וְקַשְׁתֶּ֑ךָ וְצֵא֙ הַשָּׂדֶ֔ה וְצ֥וּדָה לִּ֖י {{כו"ק|צידה|צָֽיִד}}׃</t>
  </si>
  <si>
    <t>{{מ:פסוק|יואל|ב|ט}}</t>
  </si>
  <si>
    <t>בָּעִ֣יר יָשֹׁ֗קּוּ בַּֽחוֹמָה֙ יְרֻצ֔וּן בַּבָּתִּ֖ים יַעֲל֑וּ בְּעַ֧ד הַחַלּוֹנִ֛ים יָבֹ֖אוּ כַּגַּנָּֽב׃</t>
  </si>
  <si>
    <t>{{מ:פסוק|שמואל א|כט|ח}}</t>
  </si>
  <si>
    <t>{{מ:פסוק|בראשית|כז|ד}}</t>
  </si>
  <si>
    <t>וַעֲשֵׂה־לִ֨י מַטְעַמִּ֜ים כַּאֲשֶׁ֥ר אָהַ֛בְתִּי וְהָבִ֥יאָה לִּ֖י וְאֹכֵ֑לָה בַּעֲב֛וּר תְּבָרֶכְךָ֥ נַפְשִׁ֖י בְּטֶ֥רֶם אָמֽוּת׃</t>
  </si>
  <si>
    <t>וַיֹּ֨אמֶר דָּוִ֜ד אֶל־אָכִ֗ישׁ כִּ֣י מֶ֤ה עָשִׂ֙יתִי֙ וּמַה־מָּצָ֣אתָ בְעַבְדְּךָ֔ מִיּוֹם֙ אֲשֶׁ֣ר הָיִ֣יתִי לְפָנֶ֔יךָ עַ֖ד הַיּ֣וֹם הַזֶּ֑ה כִּ֣י לֹ֤א אָבוֹא֙ וְנִלְחַ֔מְתִּי בְּאֹיְבֵ֖י אֲדֹנִ֥י הַמֶּֽלֶךְ׃</t>
  </si>
  <si>
    <t>{{מ:פסוק|יואל|ב|י}}</t>
  </si>
  <si>
    <t>לְפָנָיו֙ רָ֣גְזָה אֶ֔רֶץ רָעֲשׁ֖וּ שָׁמָ֑יִם שֶׁ֤מֶשׁ וְיָרֵ֙חַ֙ קָדָ֔רוּ וְכוֹכָבִ֖ים אָסְפ֥וּ נׇגְהָֽם׃</t>
  </si>
  <si>
    <t>{{מ:פסוק|בראשית|כז|ה}}</t>
  </si>
  <si>
    <t>וְרִבְקָ֣ה שֹׁמַ֔עַת בְּדַבֵּ֣ר יִצְחָ֔ק אֶל־עֵשָׂ֖ו בְּנ֑וֹ וַיֵּ֤לֶךְ עֵשָׂו֙ הַשָּׂדֶ֔ה לָצ֥וּד צַ֖יִד לְהָבִֽיא׃</t>
  </si>
  <si>
    <t>{{מ:פסוק|שמואל א|כט|ט}}</t>
  </si>
  <si>
    <t>וַיַּ֣עַן אָכִישׁ֮ וַיֹּ֣אמֶר אֶל־דָּוִד֒ יָדַ֕עְתִּי כִּ֣י ט֥וֹב אַתָּ֛ה בְּעֵינַ֖י כְּמַלְאַ֣ךְ אֱלֹהִ֑ים אַ֣ךְ שָׂרֵ֤י פְלִשְׁתִּים֙ אָֽמְר֔וּ לֹא־יַעֲלֶ֥ה עִמָּ֖נוּ בַּמִּלְחָמָֽה׃</t>
  </si>
  <si>
    <t>{{מ:פסוק|יואל|ב|יא}}</t>
  </si>
  <si>
    <t>וַיהֹוָ֗ה נָתַ֤ן קוֹלוֹ֙ לִפְנֵ֣י חֵיל֔וֹ כִּ֣י רַ֤ב מְאֹד֙ מַחֲנֵ֔הוּ כִּ֥י עָצ֖וּם עֹשֵׂ֣ה דְבָר֑וֹ כִּֽי־גָד֧וֹל יוֹם־יְהֹוָ֛ה וְנוֹרָ֥א מְאֹ֖ד וּמִ֥י יְכִילֶֽנּוּ׃</t>
  </si>
  <si>
    <t>{{מ:פסוק|בראשית|כז|ו}}</t>
  </si>
  <si>
    <t>וְרִבְקָה֙ אָֽמְרָ֔ה אֶל־יַעֲקֹ֥ב בְּנָ֖הּ לֵאמֹ֑ר הִנֵּ֤ה שָׁמַ֙עְתִּי֙ אֶת־אָבִ֔יךָ מְדַבֵּ֛ר אֶל־עֵשָׂ֥ו אָחִ֖יךָ לֵאמֹֽר׃</t>
  </si>
  <si>
    <t>{{מ:פסוק|יואל|ב|יב}}</t>
  </si>
  <si>
    <t>וְגַם־עַתָּה֙ נְאֻם־יְהֹוָ֔ה שֻׁ֥בוּ עָדַ֖י בְּכׇל־לְבַבְכֶ֑ם וּבְצ֥וֹם וּבִבְכִ֖י וּבְמִסְפֵּֽד׃</t>
  </si>
  <si>
    <t>{{מ:פסוק|שמואל א|כט|י}}</t>
  </si>
  <si>
    <t>וְעַתָּה֙ הַשְׁכֵּ֣ם בַּבֹּ֔קֶר וְעַבְדֵ֥י אֲדֹנֶ֖יךָ אֲשֶׁר־בָּ֣אוּ אִתָּ֑ךְ וְהִשְׁכַּמְתֶּ֣ם בַּבֹּ֔קֶר וְא֥וֹר לָכֶ֖ם וָלֵֽכוּ׃</t>
  </si>
  <si>
    <t>{{מ:פסוק|בראשית|כז|ז}}</t>
  </si>
  <si>
    <t>הָבִ֨יאָה לִּ֥י צַ֛יִד וַעֲשֵׂה־לִ֥י מַטְעַמִּ֖ים וְאֹכֵ֑לָה וַאֲבָרֶכְכָ֛ה לִפְנֵ֥י יְהֹוָ֖ה לִפְנֵ֥י מוֹתִֽי׃</t>
  </si>
  <si>
    <t>{{מ:פסוק|יואל|ב|יג}}</t>
  </si>
  <si>
    <t>וְקִרְע֤וּ לְבַבְכֶם֙ וְאַל־בִּגְדֵיכֶ֔ם וְשׁ֖וּבוּ אֶל־יְהֹוָ֣ה אֱלֹהֵיכֶ֑ם כִּֽי־חַנּ֤וּן וְרַחוּם֙ ה֔וּא אֶ֤רֶךְ אַפַּ֙יִם֙ וְרַב־חֶ֔סֶד וְנִחָ֖ם עַל־הָרָעָֽה׃</t>
  </si>
  <si>
    <t>{{מ:פסוק|שמואל א|כט|יא}}</t>
  </si>
  <si>
    <t>וַיַּשְׁכֵּ֨ם דָּוִ֜ד ה֤וּא וַאֲנָשָׁיו֙ לָלֶ֣כֶת בַּבֹּ֔קֶר לָשׁ֖וּב אֶל־אֶ֣רֶץ פְּלִשְׁתִּ֑ים וּפְלִשְׁתִּ֖ים עָל֥וּ יִזְרְעֶֽאל׃</t>
  </si>
  <si>
    <t>{{מ:פסוק|יואל|ב|יד}}</t>
  </si>
  <si>
    <t>מִ֥י יוֹדֵ֖עַ יָשׁ֣וּב וְנִחָ֑ם וְהִשְׁאִ֤יר אַחֲרָיו֙ בְּרָכָ֔ה מִנְחָ֣ה וָנֶ֔סֶךְ לַיהֹוָ֖ה אֱלֹהֵיכֶֽם׃</t>
  </si>
  <si>
    <t>{{מ:פסוק|בראשית|כז|ח}}</t>
  </si>
  <si>
    <t>וְעַתָּ֥ה בְנִ֖י שְׁמַ֣ע בְּקֹלִ֑י לַאֲשֶׁ֥ר אֲנִ֖י מְצַוָּ֥ה אֹתָֽךְ׃</t>
  </si>
  <si>
    <t>{{מ:פסוק|יואל|ב|טו}}</t>
  </si>
  <si>
    <t>תִּקְע֥וּ שׁוֹפָ֖ר בְּצִיּ֑וֹן קַדְּשׁוּ־צ֖וֹם קִרְא֥וּ עֲצָרָֽה׃</t>
  </si>
  <si>
    <t>ספר שמואל/שמ"א ל</t>
  </si>
  <si>
    <t>{{מ:פסוק|בראשית|כז|ט}}</t>
  </si>
  <si>
    <t>לֶךְ־נָא֙ אֶל־הַצֹּ֔אן וְקַֽח־לִ֣י מִשָּׁ֗ם שְׁנֵ֛י גְּדָיֵ֥י עִזִּ֖ים טֹבִ֑ים {{נוסח|וְאֶֽעֱשֶׂ֨ה|ל=וְאֶֽעֱשֶׂ֨ה בגעיה ימנית}} אֹתָ֧ם מַטְעַמִּ֛ים לְאָבִ֖יךָ כַּאֲשֶׁ֥ר אָהֵֽב׃</t>
  </si>
  <si>
    <t>{{מ:פסוק|יואל|ב|טז}}</t>
  </si>
  <si>
    <t>אִסְפוּ־עָ֞ם קַדְּשׁ֤וּ קָהָל֙ קִבְצ֣וּ זְקֵנִ֔ים אִסְפוּ֙ עֽוֹלָלִ֔ים וְיֹנְקֵ֖י שָׁדָ֑יִם יֵצֵ֤א חָתָן֙ מֵֽחֶדְר֔וֹ וְכַלָּ֖ה מֵחֻפָּתָֽהּ׃</t>
  </si>
  <si>
    <t>{{מ:פסוק|בראשית|כז|י}}</t>
  </si>
  <si>
    <t>וְהֵבֵאתָ֥ לְאָבִ֖יךָ וְאָכָ֑ל בַּעֲבֻ֛ר אֲשֶׁ֥ר יְבָרֶכְךָ֖ לִפְנֵ֥י מוֹתֽוֹ׃</t>
  </si>
  <si>
    <t>{{מ:פסוק|שמואל א|ל|א}}</t>
  </si>
  <si>
    <t>וַיְהִ֞י בְּבֹ֨א דָוִ֧ד וַאֲנָשָׁ֛יו צִֽקְלַ֖ג בַּיּ֣וֹם הַשְּׁלִישִׁ֑י וַעֲמָלֵקִ֣י פָֽשְׁט֗וּ אֶל־נֶ֙גֶב֙ וְאֶל־צִ֣קְלַ֔ג וַיַּכּוּ֙ אֶת־צִ֣קְלַ֔ג וַיִּשְׂרְפ֥וּ אֹתָ֖הּ בָּאֵֽשׁ׃</t>
  </si>
  <si>
    <t>{{מ:פסוק|יואל|ב|יז}}</t>
  </si>
  <si>
    <t>בֵּ֤ין הָאוּלָם֙ וְלַמִּזְבֵּ֔חַ יִבְכּוּ֙ הַכֹּ֣הֲנִ֔ים מְשָׁרְתֵ֖י יְהֹוָ֑ה וְֽיֹאמְר֞וּ ח֧וּסָה יְהֹוָ֣ה עַל־עַמֶּ֗ךָ וְאַל־תִּתֵּ֨ן נַחֲלָתְךָ֤ לְחֶרְפָּה֙ לִמְשׇׁל־בָּ֣ם גּוֹיִ֔ם לָ֚מָּה יֹאמְר֣וּ בָעַמִּ֔ים אַיֵּ֖ה אֱלֹהֵיהֶֽם׃</t>
  </si>
  <si>
    <t>{{מ:פסוק|בראשית|כז|יא}}</t>
  </si>
  <si>
    <t>וַיֹּ֣אמֶר יַעֲקֹ֔ב אֶל־רִבְקָ֖ה אִמּ֑וֹ הֵ֣ן עֵשָׂ֤ו אָחִי֙ אִ֣ישׁ שָׂעִ֔ר וְאָנֹכִ֖י אִ֥ישׁ חָלָֽק׃</t>
  </si>
  <si>
    <t>{{מ:פסוק|יואל|ב|יח}}</t>
  </si>
  <si>
    <t>{{מ:פסוק|שמואל א|ל|ב}}</t>
  </si>
  <si>
    <t>וַיְקַנֵּ֥א יְהֹוָ֖ה לְאַרְצ֑וֹ וַיַּחְמֹ֖ל עַל־עַמּֽוֹ׃</t>
  </si>
  <si>
    <t>וַיִּשְׁבּ֨וּ אֶת־הַנָּשִׁ֤ים אֲשֶׁר־בָּהּ֙ מִקָּטֹ֣ן וְעַד־גָּד֔וֹל לֹ֥א הֵמִ֖יתוּ אִ֑ישׁ וַיִּֽנְהֲג֔וּ וַיֵּלְכ֖וּ לְדַרְכָּֽם׃</t>
  </si>
  <si>
    <t>{{מ:פסוק|בראשית|כז|יב}}</t>
  </si>
  <si>
    <t>אוּלַ֤י יְמֻשֵּׁ֙נִי֙ אָבִ֔י וְהָיִ֥יתִי בְעֵינָ֖יו כִּמְתַעְתֵּ֑עַ וְהֵבֵאתִ֥י עָלַ֛י קְלָלָ֖ה וְלֹ֥א בְרָכָֽה׃</t>
  </si>
  <si>
    <t>{{מ:פסוק|יואל|ב|יט}}</t>
  </si>
  <si>
    <t>וַיַּ֨עַן יְהֹוָ֜ה וַיֹּ֣אמֶר לְעַמּ֗וֹ הִנְנִ֨י שֹׁלֵ֤חַ לָכֶם֙ אֶת־הַדָּגָן֙ וְהַתִּיר֣וֹשׁ וְהַיִּצְהָ֔ר וּשְׂבַעְתֶּ֖ם אֹת֑וֹ וְלֹא־אֶתֵּ֨ן אֶתְכֶ֥ם ע֛וֹד חֶרְפָּ֖ה בַּגּוֹיִֽם׃</t>
  </si>
  <si>
    <t>{{מ:פסוק|בראשית|כז|יג}}</t>
  </si>
  <si>
    <t>{{מ:פסוק|שמואל א|ל|ג}}</t>
  </si>
  <si>
    <t>וַתֹּ֤אמֶר לוֹ֙ אִמּ֔וֹ עָלַ֥י קִלְלָתְךָ֖ בְּנִ֑י אַ֛ךְ שְׁמַ֥ע בְּקֹלִ֖י וְלֵ֥ךְ קַֽח־לִֽי׃</t>
  </si>
  <si>
    <t>וַיָּבֹ֨א דָוִ֤ד וַֽאֲנָשָׁיו֙ אֶל־הָעִ֔יר וְהִנֵּ֥ה שְׂרוּפָ֖ה בָּאֵ֑שׁ וּנְשֵׁיהֶ֛ם וּבְנֵיהֶ֥ם וּבְנֹתֵיהֶ֖ם נִשְׁבּֽוּ׃</t>
  </si>
  <si>
    <t>{{מ:פסוק|יואל|ב|כ}}</t>
  </si>
  <si>
    <t>וְֽאֶת־הַצְּפוֹנִ֞י אַרְחִ֣יק מֵעֲלֵיכֶ֗ם וְהִדַּחְתִּיו֮ אֶל־אֶ֣רֶץ צִיָּ֣ה וּשְׁמָמָה֒ אֶת־פָּנָ֗יו אֶל־הַיָּם֙ הַקַּדְמֹנִ֔י וְסֹפ֖וֹ אֶל־הַיָּ֣ם הָאַחֲר֑וֹן וְעָלָ֣ה בָאְשׁ֗וֹ וְתַ֙עַל֙ צַחֲנָת֔וֹ כִּ֥י הִגְדִּ֖יל לַעֲשֽׂוֹת׃</t>
  </si>
  <si>
    <t>{{מ:פסוק|בראשית|כז|יד}}</t>
  </si>
  <si>
    <t>וַיֵּ֙לֶךְ֙ וַיִּקַּ֔ח וַיָּבֵ֖א לְאִמּ֑וֹ וַתַּ֤עַשׂ אִמּוֹ֙ מַטְעַמִּ֔ים כַּאֲשֶׁ֖ר אָהֵ֥ב אָבִֽיו׃</t>
  </si>
  <si>
    <t>{{מ:פסוק|שמואל א|ל|ד}}</t>
  </si>
  <si>
    <t>וַיִּשָּׂ֨א דָוִ֜ד וְהָעָ֧ם אֲשֶׁר־אִתּ֛וֹ אֶת־קוֹלָ֖ם וַיִּבְכּ֑וּ עַ֣ד אֲשֶׁ֧ר אֵין־בָּהֶ֛ם כֹּ֖חַ לִבְכּֽוֹת׃</t>
  </si>
  <si>
    <t>{{מ:פסוק|יואל|ב|כא}}</t>
  </si>
  <si>
    <t>אַל־תִּֽירְאִ֖י אֲדָמָ֑ה גִּ֣ילִי וּשְׂמָ֔חִי כִּֽי־הִגְדִּ֥יל יְהֹוָ֖ה לַעֲשֽׂוֹת׃</t>
  </si>
  <si>
    <t>{{מ:פסוק|בראשית|כז|טו}}</t>
  </si>
  <si>
    <t>וַתִּקַּ֣ח רִ֠בְקָ֠ה אֶת־בִּגְדֵ֨י עֵשָׂ֜ו בְּנָ֤הּ הַגָּדֹל֙ הַחֲמֻדֹ֔ת אֲשֶׁ֥ר אִתָּ֖הּ בַּבָּ֑יִת וַתַּלְבֵּ֥שׁ אֶֽת־יַעֲקֹ֖ב בְּנָ֥הּ הַקָּטָֽן׃</t>
  </si>
  <si>
    <t>{{מ:פסוק|שמואל א|ל|ה}}</t>
  </si>
  <si>
    <t>וּשְׁתֵּ֥י נְשֵׁי־דָוִ֖ד נִשְׁבּ֑וּ אֲחִינֹ֙עַם֙ הַיִּזְרְעֵלִ֔ית וַֽאֲבִיגַ֕יִל אֵ֖שֶׁת נָבָ֥ל הַֽכַּרְמְלִֽי׃</t>
  </si>
  <si>
    <t>{{מ:פסוק|יואל|ב|כב}}</t>
  </si>
  <si>
    <t>{{מ:פסוק|בראשית|כז|טז}}</t>
  </si>
  <si>
    <t>אַל־תִּֽירְאוּ֙ בַּהֲמ֣וֹת שָׂדַ֔י כִּ֥י דָשְׁא֖וּ נְא֣וֹת מִדְבָּ֑ר כִּי־עֵץ֙ נָשָׂ֣א פִרְי֔וֹ תְּאֵנָ֥ה וָגֶ֖פֶן נָתְנ֥וּ חֵילָֽם׃</t>
  </si>
  <si>
    <t>וְאֵ֗ת עֹרֹת֙ גְּדָיֵ֣י הָֽעִזִּ֔ים הִלְבִּ֖ישָׁה עַל־יָדָ֑יו וְעַ֖ל חֶלְקַ֥ת צַוָּארָֽיו׃</t>
  </si>
  <si>
    <t>{{מ:פסוק|שמואל א|ל|ו}}</t>
  </si>
  <si>
    <t>{{מ:פסוק|בראשית|כז|יז}}</t>
  </si>
  <si>
    <t>{{מ:פסוק|יואל|ב|כג}}</t>
  </si>
  <si>
    <t>וַתִּתֵּ֧ן אֶת־הַמַּטְעַמִּ֛ים וְאֶת־הַלֶּ֖חֶם אֲשֶׁ֣ר עָשָׂ֑תָה בְּיַ֖ד יַעֲקֹ֥ב בְּנָֽהּ׃</t>
  </si>
  <si>
    <t>וַתֵּ֨צֶר לְדָוִ֜ד מְאֹ֗ד כִּֽי־אָמְר֤וּ הָעָם֙ לְסׇקְל֔וֹ כִּי־מָ֙רָה֙ נֶ֣פֶשׁ כׇּל־הָעָ֔ם אִ֖ישׁ עַל־בָּנָ֣ו וְעַל־בְּנֹתָ֑יו וַיִּתְחַזֵּ֣ק דָּוִ֔ד בַּיהֹוָ֖ה אֱלֹהָֽיו׃</t>
  </si>
  <si>
    <t>וּבְנֵ֣י צִיּ֗וֹן גִּ֤ילוּ וְשִׂמְחוּ֙ בַּיהֹוָ֣ה אֱלֹהֵיכֶ֔ם כִּֽי־נָתַ֥ן לָכֶ֛ם אֶת־הַמּוֹרֶ֖ה לִצְדָקָ֑ה וַיּ֣וֹרֶד לָכֶ֗ם גֶּ֛שֶׁם מוֹרֶ֥ה וּמַלְק֖וֹשׁ בָּרִאשֽׁוֹן׃</t>
  </si>
  <si>
    <t>{{מ:פסוק|בראשית|כז|יח}}</t>
  </si>
  <si>
    <t>{{מ:פסוק|יואל|ב|כד}}</t>
  </si>
  <si>
    <t>וַיָּבֹ֥א אֶל־אָבִ֖יו וַיֹּ֣אמֶר אָבִ֑י וַיֹּ֣אמֶר הִנֶּ֔נִּי מִ֥י אַתָּ֖ה בְּנִֽי׃</t>
  </si>
  <si>
    <t>וּמָלְא֥וּ הַגֳּרָנ֖וֹת בָּ֑ר וְהֵשִׁ֥יקוּ הַיְקָבִ֖ים תִּיר֥וֹשׁ וְיִצְהָֽר׃</t>
  </si>
  <si>
    <t>{{מ:פסוק|שמואל א|ל|ז}}</t>
  </si>
  <si>
    <t>וַיֹּ֣אמֶר דָּוִ֗ד אֶל־אֶבְיָתָ֤ר הַכֹּהֵן֙ בֶּן־אֲחִימֶ֔לֶךְ הַגִּֽישָׁה־נָּ֥א לִ֖י הָאֵפ֑וֹד וַיַּגֵּ֧שׁ אֶבְיָתָ֛ר אֶת־הָאֵפ֖וֹד אֶל־דָּוִֽד׃</t>
  </si>
  <si>
    <t>{{מ:פסוק|בראשית|כז|יט}}</t>
  </si>
  <si>
    <t>{{מ:פסוק|יואל|ב|כה}}</t>
  </si>
  <si>
    <t>וַיֹּ֨אמֶר יַעֲקֹ֜ב אֶל־אָבִ֗יו אָנֹכִי֙ עֵשָׂ֣ו בְּכֹרֶ֔ךָ עָשִׂ֕יתִי כַּאֲשֶׁ֥ר דִּבַּ֖רְתָּ אֵלָ֑י קֽוּם־נָ֣א שְׁבָ֗ה וְאׇכְלָה֙ מִצֵּידִ֔י בַּעֲב֖וּר {{נוסח|תְּבָרְכַ֥נִּי|=ש1|ל=תְּבָרֲכַ֥נִּי (חטף)|הערת ברויאר}} נַפְשֶֽׁךָ׃</t>
  </si>
  <si>
    <t>וְשִׁלַּמְתִּ֤י לָכֶם֙ אֶת־הַשָּׁנִ֔ים אֲשֶׁר֙ אָכַ֣ל הָאַרְבֶּ֔ה הַיֶּ֖לֶק וְהֶחָסִ֣יל וְהַגָּזָ֑ם חֵילִי֙ הַגָּד֔וֹל אֲשֶׁ֥ר שִׁלַּ֖חְתִּי בָּכֶֽם׃</t>
  </si>
  <si>
    <t>{{מ:פסוק|שמואל א|ל|ח}}</t>
  </si>
  <si>
    <t>וַיִּשְׁאַ֨ל דָּוִ֤ד בַּֽיהֹוָה֙ לֵאמֹ֔ר אֶרְדֹּ֛ף אַחֲרֵ֥י הַגְּדוּד־הַזֶּ֖ה הַאַשִּׂגֶ֑נּוּ וַיֹּ֤אמֶר לוֹ֙ רְדֹ֔ף כִּֽי־הַשֵּׂ֥ג תַּשִּׂ֖יג וְהַצֵּ֥ל תַּצִּֽיל׃</t>
  </si>
  <si>
    <t>{{מ:פסוק|בראשית|כז|כ}}</t>
  </si>
  <si>
    <t>{{מ:פסוק|יואל|ב|כו}}</t>
  </si>
  <si>
    <t>וַיֹּ֤אמֶר יִצְחָק֙ אֶל־בְּנ֔וֹ מַה־זֶּ֛ה מִהַ֥רְתָּ לִמְצֹ֖א בְּנִ֑י וַיֹּ֕אמֶר כִּ֥י הִקְרָ֛ה יְהֹוָ֥ה אֱלֹהֶ֖יךָ לְפָנָֽי׃</t>
  </si>
  <si>
    <t>וַאֲכַלְתֶּ֤ם אָכוֹל֙ וְשָׂב֔וֹעַ וְהִלַּלְתֶּ֗ם אֶת־שֵׁ֤ם יְהֹוָה֙ אֱלֹ֣הֵיכֶ֔ם אֲשֶׁר־עָשָׂ֥ה עִמָּכֶ֖ם לְהַפְלִ֑יא וְלֹא־יֵבֹ֥שׁוּ עַמִּ֖י לְעוֹלָֽם׃</t>
  </si>
  <si>
    <t>{{מ:פסוק|בראשית|כז|כא}}</t>
  </si>
  <si>
    <t>{{מ:פסוק|יואל|ב|כז|סדר=ה}}</t>
  </si>
  <si>
    <t>וַיֹּ֤אמֶר יִצְחָק֙ אֶֽל־יַעֲקֹ֔ב גְּשָׁה־נָּ֥א וַאֲמֻֽשְׁךָ֖ בְּנִ֑י הַֽאַתָּ֥ה זֶ֛ה בְּנִ֥י עֵשָׂ֖ו אִם־לֹֽא׃</t>
  </si>
  <si>
    <t>וִידַעְתֶּ֗ם כִּ֣י בְקֶ֤רֶב יִשְׂרָאֵל֙ אָ֔נִי וַאֲנִ֛י יְהֹוָ֥ה אֱלֹהֵיכֶ֖ם וְאֵ֣ין ע֑וֹד וְלֹֽא־יֵבֹ֥שׁוּ עַמִּ֖י לְעוֹלָֽם׃</t>
  </si>
  <si>
    <t>{{מ:פסוק|שמואל א|ל|ט}}</t>
  </si>
  <si>
    <t>וַיֵּ֣לֶךְ דָּוִ֗ד ה֚וּא וְשֵׁשׁ־מֵא֥וֹת אִישׁ֙ אֲשֶׁ֣ר אִתּ֔וֹ וַיָּבֹ֖אוּ עַד־נַ֣חַל הַבְּשׂ֑וֹר וְהַנּוֹתָרִ֖ים עָמָֽדוּ׃</t>
  </si>
  <si>
    <t>{{מ:פסוק|בראשית|כז|כב}}</t>
  </si>
  <si>
    <t>ספר תרי עשר/יואל ג</t>
  </si>
  <si>
    <t>וַיִּגַּ֧שׁ יַעֲקֹ֛ב אֶל־יִצְחָ֥ק אָבִ֖יו וַיְמֻשֵּׁ֑הוּ וַיֹּ֗אמֶר הַקֹּל֙ ק֣וֹל יַעֲקֹ֔ב וְהַיָּדַ֖יִם יְדֵ֥י עֵשָֽׂו׃</t>
  </si>
  <si>
    <t>{{מ:פסוק|שמואל א|ל|י}}</t>
  </si>
  <si>
    <t>וַיִּרְדֹּ֣ף דָּוִ֔ד ה֖וּא וְאַרְבַּע־מֵא֣וֹת אִ֑ישׁ וַיַּֽעַמְדוּ֙ מָאתַ֣יִם אִ֔ישׁ אֲשֶׁ֣ר פִּגְּר֔וּ מֵעֲבֹ֖ר אֶת־נַ֥חַל הַבְּשֽׂוֹר׃</t>
  </si>
  <si>
    <t>{{מ:פסוק|בראשית|כז|כג}}</t>
  </si>
  <si>
    <t>וְלֹ֣א הִכִּיר֔וֹ כִּֽי־הָי֣וּ יָדָ֗יו כִּידֵ֛י עֵשָׂ֥ו אָחִ֖יו שְׂעִרֹ֑ת וַֽיְבָרְכֵֽהוּ׃</t>
  </si>
  <si>
    <t>{{מ:פסוק|יואל|ג|א}}</t>
  </si>
  <si>
    <t>וְהָיָ֣ה אַחֲרֵי־כֵ֗ן אֶשְׁפּ֤וֹךְ אֶת־רוּחִי֙ עַל־כׇּל־בָּשָׂ֔ר וְנִבְּא֖וּ בְּנֵיכֶ֣ם וּבְנוֹתֵיכֶ֑ם זִקְנֵיכֶם֙ חֲלֹמ֣וֹת יַחֲלֹמ֔וּן בַּח֣וּרֵיכֶ֔ם חֶזְיֹנ֖וֹת יִרְאֽוּ׃</t>
  </si>
  <si>
    <t>{{מ:פסוק|שמואל א|ל|יא}}</t>
  </si>
  <si>
    <t>וַֽיִּמְצְא֤וּ אִישׁ־מִצְרִי֙ בַּשָּׂדֶ֔ה וַיִּקְח֥וּ אֹת֖וֹ אֶל־דָּוִ֑ד וַיִּתְּנוּ־ל֥וֹ לֶ֙חֶם֙ וַיֹּ֔אכַל וַיַּשְׁקֻ֖הוּ מָֽיִם׃</t>
  </si>
  <si>
    <t>{{מ:פסוק|בראשית|כז|כד}}</t>
  </si>
  <si>
    <t>וַיֹּ֕אמֶר אַתָּ֥ה זֶ֖ה בְּנִ֣י עֵשָׂ֑ו וַיֹּ֖אמֶר אָֽנִי׃</t>
  </si>
  <si>
    <t>{{מ:פסוק|יואל|ג|ב}}</t>
  </si>
  <si>
    <t>וְגַ֥ם עַל־הָעֲבָדִ֖ים וְעַל־הַשְּׁפָח֑וֹת בַּיָּמִ֣ים הָהֵ֔מָּה אֶשְׁפּ֖וֹךְ אֶת־רוּחִֽי׃</t>
  </si>
  <si>
    <t>{{מ:פסוק|שמואל א|ל|יב}}</t>
  </si>
  <si>
    <t>{{מ:פסוק|בראשית|כז|כה}}</t>
  </si>
  <si>
    <t>וַיִּתְּנוּ־לוֹ֩ פֶ֨לַח דְּבֵלָ֜ה וּשְׁנֵ֤י צִמֻּקִים֙ וַיֹּ֔אכַל וַתָּ֥שׇׁב רוּח֖וֹ אֵלָ֑יו כִּ֠י לֹא־אָ֤כַל לֶ֙חֶם֙ וְלֹא־שָׁ֣תָה מַ֔יִם שְׁלֹשָׁ֥ה יָמִ֖ים וּשְׁלֹשָׁ֥ה לֵילֽוֹת׃</t>
  </si>
  <si>
    <t>וַיֹּ֗אמֶר הַגִּ֤שָׁה לִּי֙ וְאֹֽכְלָה֙ מִצֵּ֣יד בְּנִ֔י לְמַ֥עַן תְּבָֽרֶכְךָ֖ נַפְשִׁ֑י וַיַּגֶּשׁ־לוֹ֙ וַיֹּאכַ֔ל וַיָּ֧בֵא ל֦וֹ יַ֖יִן וַיֵּֽשְׁתְּ׃</t>
  </si>
  <si>
    <t>{{מ:פסוק|יואל|ג|ג}}</t>
  </si>
  <si>
    <t>וְנָֽתַתִּי֙ מֽוֹפְתִ֔ים בַּשָּׁמַ֖יִם וּבָאָ֑רֶץ דָּ֣ם וָאֵ֔שׁ {{נוסח|וְתִֽימְר֖וֹת|א=וְתִֽימֲר֖וֹת (חטף)}} עָשָֽׁן׃</t>
  </si>
  <si>
    <t>{{מ:פסוק|בראשית|כז|כו}}</t>
  </si>
  <si>
    <t>וַיֹּ֥אמֶר אֵלָ֖יו יִצְחָ֣ק אָבִ֑יו גְּשָׁה־נָּ֥א {{נוסח|וּשְׁקָה־לִּ֖י|=א(ס)ל &lt;"וּשֲׁקָה" בחטף פתח? אינו כן אלא בשוא לבד ואין מתג בויו&gt;}} בְּנִֽי׃</t>
  </si>
  <si>
    <t>{{מ:פסוק|שמואל א|ל|יג}}</t>
  </si>
  <si>
    <t>{{מ:פסוק|יואל|ג|ד}}</t>
  </si>
  <si>
    <t>וַיֹּ֨אמֶר ל֤וֹ דָוִד֙ לְֽמִי־אַ֔תָּה וְאֵ֥י מִזֶּ֖ה אָ֑תָּה וַיֹּ֜אמֶר נַ֧עַר מִצְרִ֣י אָנֹ֗כִי עֶ֚בֶד לְאִ֣ישׁ עֲמָלֵקִ֔י וַיַּעַזְבֵ֧נִי אֲדֹנִ֛י כִּ֥י חָלִ֖יתִי הַיּ֥וֹם שְׁלֹשָֽׁה׃</t>
  </si>
  <si>
    <t>הַשֶּׁ֙מֶשׁ֙ יֵהָפֵ֣ךְ לְחֹ֔שֶׁךְ וְהַיָּרֵ֖חַ לְדָ֑ם לִפְנֵ֗י בּ֚וֹא י֣וֹם יְהֹוָ֔ה הַגָּד֖וֹל וְהַנּוֹרָֽא׃</t>
  </si>
  <si>
    <t>{{מ:פסוק|בראשית|כז|כז}}</t>
  </si>
  <si>
    <t>וַיִּגַּשׁ֙ וַיִּשַּׁק־ל֔וֹ וַיָּ֛רַח אֶת־רֵ֥יחַ בְּגָדָ֖יו {{נוסח|וַֽיְבָרְכֵ֑הוּ|=שש1|ל=וַֽיְבָרֲכֵ֑הוּ (חטף ובגעיה ימנית)}} וַיֹּ֗אמֶר רְאֵה֙ רֵ֣יחַ בְּנִ֔י כְּרֵ֣יחַ שָׂדֶ֔ה אֲשֶׁ֥ר {{נוסח|בֵּרְכ֖וֹ|=ש|ל=בֵּרֲכ֖וֹ (חטף)|הערת ברויאר}} יְהֹוָֽה׃</t>
  </si>
  <si>
    <t>{{מ:פסוק|יואל|ג|ה}}</t>
  </si>
  <si>
    <t>וְהָיָ֗ה כֹּ֧ל אֲשֶׁר־יִקְרָ֛א בְּשֵׁ֥ם יְהֹוָ֖ה יִמָּלֵ֑ט כִּ֠י בְּהַר־צִיּ֨וֹן וּבִירוּשָׁל{{מ:ירושלם|ַ|֜}}ם תִּֽהְיֶ֣ה פְלֵיטָ֗ה כַּֽאֲשֶׁר֙ אָמַ֣ר יְהֹוָ֔ה וּבַ֨שְּׂרִידִ֔ים אֲשֶׁ֥ר יְהֹוָ֖ה קֹרֵֽא׃</t>
  </si>
  <si>
    <t>{{מ:פסוק|שמואל א|ל|יד}}</t>
  </si>
  <si>
    <t>אֲנַ֡חְנוּ פָּשַׁ֜טְנוּ נֶ֧גֶב הַכְּרֵתִ֛י וְעַל־אֲשֶׁ֥ר לִיהוּדָ֖ה וְעַל־נֶ֣גֶב כָּלֵ֑ב וְאֶת־צִֽקְלַ֖ג שָׂרַ֥פְנוּ בָאֵֽשׁ׃</t>
  </si>
  <si>
    <t>{{מ:פסוק|בראשית|כז|כח|סדר=כה|עלייה=ששי}}</t>
  </si>
  <si>
    <t>וְיִֽתֶּן־לְךָ֙ הָאֱלֹהִ֔ים מִטַּל֙ הַשָּׁמַ֔יִם וּמִשְׁמַנֵּ֖י הָאָ֑רֶץ וְרֹ֥ב דָּגָ֖ן וְתִירֹֽשׁ׃</t>
  </si>
  <si>
    <t>{{מ:פסוק|שמואל א|ל|טו}}</t>
  </si>
  <si>
    <t>וַיֹּ֤אמֶר אֵלָיו֙ דָּוִ֔ד הֲתוֹרִדֵ֖נִי אֶל־הַגְּד֣וּד הַזֶּ֑ה וַיֹּ֡אמֶר הִשָּׁבְעָה֩ לִּ֨י בֵאלֹהִ֜ים אִם־תְּמִיתֵ֗נִי וְאִם־תַּסְגִּרֵ֙נִי֙ בְּיַד־אֲדֹנִ֔י וְאוֹרִֽדְךָ֖ אֶל־הַגְּד֥וּד הַזֶּֽה׃</t>
  </si>
  <si>
    <t>ספר תרי עשר/יואל ד</t>
  </si>
  <si>
    <t>{{מ:פסוק|בראשית|כז|כט}}</t>
  </si>
  <si>
    <t>{{נוסח|יַֽעַבְד֣וּךָ|ל=יַֽעַבְד֣וּךָ בגעיה ימנית}} עַמִּ֗ים {{כו"ק|וישתחו|וְיִֽשְׁתַּחֲו֤וּ}} לְךָ֙ לְאֻמִּ֔ים הֱוֵ֤ה גְבִיר֙ לְאַחֶ֔יךָ {{נוסח|וְיִשְׁתַּחֲו֥וּ|=ש ובדפוסים|ל=וְיִשְׁתַּחֲוּ֥וּ (דגש בוי"ו עיצורית)|הערות ברויאר ודותן והמקליד}} לְךָ֖ בְּנֵ֣י אִמֶּ֑ךָ אֹרְרֶ֣יךָ אָר֔וּר {{נוסח|וּֽמְבָרְכֶ֖יךָ|=ש|ל=וּֽמְבָרֲכֶ֖יךָ (חטף)|הערת ברויאר}} בָּרֽוּךְ׃</t>
  </si>
  <si>
    <t>{{מ:פסוק|שמואל א|ל|טז}}</t>
  </si>
  <si>
    <t>וַיֹּ֣רִדֵ֔הוּ וְהִנֵּ֥ה נְטֻשִׁ֖ים עַל־פְּנֵ֣י כׇל־הָאָ֑רֶץ אֹכְלִ֤ים וְשֹׁתִים֙ {{נוסח|וְחֹ֣גְגִ֔ים|א=וְחֹ֣גֲגִ֔ים}} בְּכֹל֙ הַשָּׁלָ֣ל הַגָּד֔וֹל אֲשֶׁ֥ר לָקְח֛וּ מֵאֶ֥רֶץ פְּלִשְׁתִּ֖ים וּמֵאֶ֥רֶץ יְהוּדָֽה׃</t>
  </si>
  <si>
    <t>{{מ:פסוק|בראשית|כז|ל}}</t>
  </si>
  <si>
    <t>{{מ:פסוק|יואל|ד|א}}</t>
  </si>
  <si>
    <t>וַיְהִ֗י כַּאֲשֶׁ֨ר כִּלָּ֣ה יִצְחָק֮ לְבָרֵ֣ךְ אֶֽת־יַעֲקֹב֒ וַיְהִ֗י אַ֣ךְ יָצֹ֤א יָצָא֙ יַעֲקֹ֔ב מֵאֵ֥ת פְּנֵ֖י יִצְחָ֣ק אָבִ֑יו וְעֵשָׂ֣ו אָחִ֔יו בָּ֖א מִצֵּידֽוֹ׃</t>
  </si>
  <si>
    <t>כִּ֗י הִנֵּ֛ה בַּיָּמִ֥ים הָהֵ֖מָּה וּבָעֵ֣ת הַהִ֑יא אֲשֶׁ֥ר {{כו"ק|אשוב|אָשִׁ֛יב}} אֶת־שְׁב֥וּת יְהוּדָ֖ה וִירוּשָׁל{{מ:ירושלם|ָ|ֽ}}ם׃</t>
  </si>
  <si>
    <t>{{מ:פסוק|שמואל א|ל|יז}}</t>
  </si>
  <si>
    <t>וַיַּכֵּ֥ם דָּוִ֛ד מֵהַנֶּ֥שֶׁף וְעַד־הָעֶ֖רֶב {{מ:קמץ|ד=לְמׇחֳרָתָ֑ם|ס=לְמָחֳרָתָ֑ם}} וְלֹא־נִמְלַ֤ט מֵהֶם֙ אִ֔ישׁ כִּי֩ אִם־אַרְבַּ֨ע מֵא֧וֹת אִֽישׁ־נַ֛עַר אֲשֶׁר־רָכְב֥וּ עַל־הַגְּמַלִּ֖ים וַיָּנֻֽסוּ׃</t>
  </si>
  <si>
    <t>{{מ:פסוק|בראשית|כז|לא}}</t>
  </si>
  <si>
    <t>{{מ:פסוק|יואל|ד|ב}}</t>
  </si>
  <si>
    <t>וַיַּ֤עַשׂ גַּם־הוּא֙ מַטְעַמִּ֔ים וַיָּבֵ֖א לְאָבִ֑יו וַיֹּ֣אמֶר לְאָבִ֗יו יָקֻ֤ם אָבִי֙ וְיֹאכַל֙ מִצֵּ֣יד בְּנ֔וֹ {{נוסח|בַּעֲבֻ֖ר|=ש1 ומסורת-ל וטברנית ורמ"ה|לש=בַּעֲב֖וּר (כתיב מלא וי"ו)}} {{נוסח|תְּבָרְכַ֥נִּי|=שש1|ל=תְּבָרֲכַ֥נִּי (חטף)|הערת ברויאר}} נַפְשֶֽׁךָ׃</t>
  </si>
  <si>
    <t>וְקִבַּצְתִּי֙ אֶת־כׇּל־הַגּוֹיִ֔ם וְה֣וֹרַדְתִּ֔ים אֶל־עֵ֖מֶק יְהוֹשָׁפָ֑ט וְנִשְׁפַּטְתִּ֨י עִמָּ֜ם שָׁ֗ם עַל־עַמִּ֨י וְנַחֲלָתִ֤י יִשְׂרָאֵל֙ אֲשֶׁ֣ר פִּזְּר֣וּ בַגּוֹיִ֔ם וְאֶת־אַרְצִ֖י חִלֵּֽקוּ׃</t>
  </si>
  <si>
    <t>{{מ:פסוק|בראשית|כז|לב}}</t>
  </si>
  <si>
    <t>{{מ:פסוק|יואל|ד|ג}}</t>
  </si>
  <si>
    <t>וַיֹּ֥אמֶר ל֛וֹ יִצְחָ֥ק אָבִ֖יו מִי־אָ֑תָּה וַיֹּ֕אמֶר אֲנִ֛י בִּנְךָ֥ בְכֹֽרְךָ֖ עֵשָֽׂו׃</t>
  </si>
  <si>
    <t>וְאֶל־עַמִּ֖י יַדּ֣וּ גוֹרָ֑ל וַֽיִּתְּנ֤וּ הַיֶּ֙לֶד֙ בַּזּוֹנָ֔ה וְהַיַּלְדָּ֛ה מָכְר֥וּ בַיַּ֖יִן וַיִּשְׁתּֽוּ׃</t>
  </si>
  <si>
    <t>{{מ:פסוק|שמואל א|ל|יח}}</t>
  </si>
  <si>
    <t>וַיַּצֵּ֣ל דָּוִ֔ד אֵ֛ת כׇּל־אֲשֶׁ֥ר לָֽקְח֖וּ עֲמָלֵ֑ק וְאֶת־שְׁתֵּ֥י נָשָׁ֖יו הִצִּ֥יל דָּוִֽד׃</t>
  </si>
  <si>
    <t>{{מ:פסוק|בראשית|כז|לג}}</t>
  </si>
  <si>
    <t>{{מ:פסוק|יואל|ד|ד}}</t>
  </si>
  <si>
    <t>וַיֶּחֱרַ֨ד יִצְחָ֣ק חֲרָדָה֮ גְּדֹלָ֣ה עַד־מְאֹד֒ וַיֹּ֡אמֶר מִֽי־אֵפ֡וֹא ה֣וּא הַצָּֽד־צַ֩יִד֩ וַיָּ֨בֵא לִ֜י וָאֹכַ֥ל מִכֹּ֛ל בְּטֶ֥רֶם תָּב֖וֹא {{נוסח|וָאֲבָרְכֵ֑הוּ|=ש|ל=וָאֲבָרֲכֵ֑הוּ (חטף)|הערת ברויאר}} גַּם־בָּר֖וּךְ יִהְיֶֽה׃</t>
  </si>
  <si>
    <t>וְ֠גַ֠ם מָה־אַתֶּ֥ם לִי֙ צֹ֣ר וְצִיד֔וֹן וְכֹ֖ל גְּלִיל֣וֹת פְּלָ֑שֶׁת הַגְּמ֗וּל אַתֶּם֙ מְשַׁלְּמִ֣ים עָלָ֔י וְאִם־גֹּמְלִ֤ים אַתֶּם֙ עָלַ֔י קַ֣ל מְהֵרָ֔ה אָשִׁ֥יב גְּמֻֽלְכֶ֖ם בְּרֹאשְׁכֶֽם׃</t>
  </si>
  <si>
    <t>{{מ:פסוק|שמואל א|ל|יט}}</t>
  </si>
  <si>
    <t>{{מ:פסוק|יואל|ד|ה}}</t>
  </si>
  <si>
    <t>{{מ:פסוק|בראשית|כז|לד}}</t>
  </si>
  <si>
    <t>אֲשֶׁר־כַּסְפִּ֥י וּזְהָבִ֖י לְקַחְתֶּ֑ם וּמַֽחֲמַדַּי֙ הַטֹּבִ֔ים הֲבֵאתֶ֖ם לְהֵיכְלֵיכֶֽם׃</t>
  </si>
  <si>
    <t>כִּשְׁמֹ֤עַ עֵשָׂו֙ אֶת־דִּבְרֵ֣י אָבִ֔יו וַיִּצְעַ֣ק צְעָקָ֔ה גְּדֹלָ֥ה וּמָרָ֖ה עַד־מְאֹ֑ד וַיֹּ֣אמֶר לְאָבִ֔יו {{נוסח|בָּרְכֵ֥נִי|=שש1|ל=בָּרֲכֵ֥נִי (חטף)|הערת ברויאר}} גַם־אָ֖נִי אָבִֽי׃</t>
  </si>
  <si>
    <t>וְלֹ֣א נֶעְדַּר־לָ֠הֶ֠ם מִן־הַקָּטֹ֨ן וְעַד־הַגָּד֜וֹל וְעַד־בָּנִ֤ים וּבָנוֹת֙ וּמִשָּׁלָ֔ל וְעַ֛ד כׇּל־אֲשֶׁ֥ר לָקְח֖וּ לָהֶ֑ם הַכֹּ֖ל הֵשִׁ֥יב דָּוִֽד׃</t>
  </si>
  <si>
    <t>{{מ:פסוק|בראשית|כז|לה}}</t>
  </si>
  <si>
    <t>{{מ:פסוק|יואל|ד|ו}}</t>
  </si>
  <si>
    <t>וַיֹּ֕אמֶר בָּ֥א אָחִ֖יךָ בְּמִרְמָ֑ה וַיִּקַּ֖ח בִּרְכָתֶֽךָ׃</t>
  </si>
  <si>
    <t>וּבְנֵ֤י יְהוּדָה֙ וּבְנֵ֣י יְרוּשָׁל{{מ:ירושלם|ַ|֔}}ם מְכַרְתֶּ֖ם לִבְנֵ֣י הַיְּוָנִ֑ים לְמַ֥עַן הַרְחִיקָ֖ם מֵעַ֥ל גְּבוּלָֽם׃</t>
  </si>
  <si>
    <t>{{מ:פסוק|שמואל א|ל|כ}}</t>
  </si>
  <si>
    <t>וַיִּקַּ֣ח דָּוִ֔ד אֶת־כׇּל־הַצֹּ֖אן וְהַבָּקָ֑ר נָהֲג֗וּ לִפְנֵי֙ הַמִּקְנֶ֣ה הַה֔וּא וַיֹּ֣אמְר֔וּ זֶ֖ה שְׁלַ֥ל דָּוִֽד׃</t>
  </si>
  <si>
    <t>{{מ:פסוק|בראשית|כז|לו}}</t>
  </si>
  <si>
    <t>{{מ:פסוק|יואל|ד|ז}}</t>
  </si>
  <si>
    <t>הִנְנִ֣י מְעִירָ֔ם מִ֨ן־הַמָּק֔וֹם אֲשֶׁר־מְכַרְתֶּ֥ם אֹתָ֖ם שָׁ֑מָּה וַהֲשִׁבֹתִ֥י גְמֻֽלְכֶ֖ם בְּרֹאשְׁכֶֽם׃</t>
  </si>
  <si>
    <t>וַיֹּ֡אמֶר הֲכִי֩ קָרָ֨א שְׁמ֜וֹ יַעֲקֹ֗ב {{נוסח|וַֽיַּעְקְבֵ֙נִי֙|ל=וַֽיַּעְקְבֵ֙נִי֙ בגעיה ימנית}} זֶ֣ה פַעֲמַ֔יִם אֶת־בְּכֹרָתִ֣י לָקָ֔ח וְהִנֵּ֥ה עַתָּ֖ה לָקַ֣ח בִּרְכָתִ֑י וַיֹּאמַ֕ר הֲלֹא־אָצַ֥לְתָּ לִּ֖י בְּרָכָֽה׃</t>
  </si>
  <si>
    <t>{{מ:פסוק|שמואל א|ל|כא}}</t>
  </si>
  <si>
    <t>וַיָּבֹ֣א דָוִ֗ד אֶל־מָאתַ֨יִם הָאֲנָשִׁ֜ים אֲשֶֽׁר־פִּגְּר֣וּ{{מ:לגרמיה}}מִלֶּ֣כֶת{{מ:לגרמיה}}אַחֲרֵ֣י דָוִ֗ד וַיֹּֽשִׁיבֻם֙ בְּנַ֣חַל הַבְּשׂ֔וֹר וַיֵּֽצְאוּ֙ לִקְרַ֣את דָּוִ֔ד וְלִקְרַ֖את הָעָ֣ם אֲשֶׁר־אִתּ֑וֹ וַיִּגַּ֤שׁ דָּוִד֙ אֶת־הָעָ֔ם וַיִּשְׁאַ֥ל לָהֶ֖ם לְשָׁלֽוֹם׃</t>
  </si>
  <si>
    <t>{{מ:פסוק|יואל|ד|ח}}</t>
  </si>
  <si>
    <t>{{מ:פסוק|בראשית|כז|לז}}</t>
  </si>
  <si>
    <t>וּמָכַרְתִּ֞י אֶת־בְּנֵיכֶ֣ם וְאֶת־בְּנֽוֹתֵיכֶ֗ם בְּיַד֙ בְּנֵ֣י יְהוּדָ֔ה וּמְכָר֥וּם לִשְׁבָאיִ֖ם אֶל־גּ֣וֹי רָח֑וֹק כִּ֥י יְהֹוָ֖ה דִּבֵּֽר׃</t>
  </si>
  <si>
    <t>וַיַּ֨עַן יִצְחָ֜ק וַיֹּ֣אמֶר לְעֵשָׂ֗ו הֵ֣ן גְּבִ֞יר שַׂמְתִּ֥יו לָךְ֙ וְאֶת־כׇּל־אֶחָ֗יו נָתַ֤תִּי לוֹ֙ לַעֲבָדִ֔ים וְדָגָ֥ן וְתִירֹ֖שׁ סְמַכְתִּ֑יו וּלְכָ֣ה אֵפ֔וֹא מָ֥ה אֶֽעֱשֶׂ֖ה בְּנִֽי׃</t>
  </si>
  <si>
    <t>{{מ:פסוק|שמואל א|ל|כב}}</t>
  </si>
  <si>
    <t>וַיַּ֜עַן כׇּל־אִֽישׁ־רָ֣ע וּבְלִיַּ֗עַל מֵהָאֲנָשִׁים֮ אֲשֶׁ֣ר הָלְכ֣וּ עִם־דָּוִד֒ וַיֹּאמְר֗וּ יַ֚עַן אֲשֶׁ֣ר לֹא־הָלְכ֣וּ עִמִּ֔י לֹא־נִתֵּ֣ן לָהֶ֔ם מֵהַשָּׁלָ֖ל אֲשֶׁ֣ר הִצַּ֑לְנוּ כִּֽי־אִם־אִ֤ישׁ אֶת־אִשְׁתּוֹ֙ וְאֶת־בָּנָ֔יו וְיִנְהֲג֖וּ וְיֵלֵֽכוּ׃</t>
  </si>
  <si>
    <t>{{מ:פסוק|יואל|ד|ט}}</t>
  </si>
  <si>
    <t>{{מ:פסוק|בראשית|כז|לח}}</t>
  </si>
  <si>
    <t>קִרְאוּ־זֹאת֙ בַּגּוֹיִ֔ם קַדְּשׁ֖וּ מִלְחָמָ֑ה הָעִ֙ירוּ֙ הַגִּבּוֹרִ֔ים יִגְּשׁ֣וּ יַֽעֲל֔וּ כֹּ֖ל אַנְשֵׁ֥י הַמִּלְחָמָֽה׃</t>
  </si>
  <si>
    <t>וַיֹּ֨אמֶר עֵשָׂ֜ו אֶל־אָבִ֗יו הַֽבְרָכָ֨ה אַחַ֤ת הִֽוא־לְךָ֙ אָבִ֔י {{נוסח|בָּרְכֵ֥נִי|=שש1|ל=בָּרֲכֵ֥נִי (חטף)|הערת ברויאר}} גַם־אָ֖נִי אָבִ֑י וַיִּשָּׂ֥א עֵשָׂ֛ו קֹל֖וֹ וַיֵּֽבְךְּ׃</t>
  </si>
  <si>
    <t>{{מ:פסוק|יואל|ד|י}}</t>
  </si>
  <si>
    <t>{{מ:פסוק|שמואל א|ל|כג}}</t>
  </si>
  <si>
    <t>כֹּ֤תּוּ אִתֵּיכֶם֙ לַחֲרָב֔וֹת וּמַזְמְרֹֽתֵיכֶ֖ם לִרְמָחִ֑ים הַֽחַלָּ֔שׁ יֹאמַ֖ר גִּבּ֥וֹר אָֽנִי׃</t>
  </si>
  <si>
    <t>{{מ:פסוק|בראשית|כז|לט}}</t>
  </si>
  <si>
    <t>וַיֹּ֣אמֶר דָּוִ֔ד לֹא־תַעֲשׂ֥וּ כֵ֖ן אֶחָ֑י אֵ֠ת אֲשֶׁר־נָתַ֨ן יְהֹוָ֥ה לָ֙נוּ֙ וַיִּשְׁמֹ֣ר אֹתָ֔נוּ וַיִּתֵּ֗ן אֶֽת־הַגְּד֛וּד הַבָּ֥א עָלֵ֖ינוּ בְּיָדֵֽנוּ׃</t>
  </si>
  <si>
    <t>וַיַּ֛עַן יִצְחָ֥ק אָבִ֖יו וַיֹּ֣אמֶר אֵלָ֑יו הִנֵּ֞ה מִשְׁמַנֵּ֤י הָאָ֙רֶץ֙ יִהְיֶ֣ה מֽוֹשָׁבֶ֔ךָ וּמִטַּ֥ל הַשָּׁמַ֖יִם מֵעָֽל׃</t>
  </si>
  <si>
    <t>{{מ:פסוק|יואל|ד|יא}}</t>
  </si>
  <si>
    <t>ע֣וּשׁוּ וָבֹ֧אוּ כׇֽל־הַגּוֹיִ֛ם מִסָּבִ֖יב וְנִקְבָּ֑צוּ שָׁ֕מָּה הַֽנְחַ֥ת יְהֹוָ֖ה גִּבּוֹרֶֽיךָ׃</t>
  </si>
  <si>
    <t>{{מ:פסוק|בראשית|כז|מ}}</t>
  </si>
  <si>
    <t>{{מ:פסוק|שמואל א|ל|כד}}</t>
  </si>
  <si>
    <t>וְעַל־חַרְבְּךָ֣ תִֽחְיֶ֔ה וְאֶת־אָחִ֖יךָ תַּעֲבֹ֑ד וְהָיָה֙ כַּאֲשֶׁ֣ר תָּרִ֔יד וּפָרַקְתָּ֥ עֻלּ֖וֹ מֵעַ֥ל צַוָּארֶֽךָ׃</t>
  </si>
  <si>
    <t>וּמִי֙ יִשְׁמַ֣ע לָכֶ֔ם לַדָּבָ֖ר הַזֶּ֑ה כִּ֞י כְּחֵ֣לֶק{{מ:לגרמיה}}הַיֹּרֵ֣ד בַּמִּלְחָמָ֗ה וּֽכְחֵ֛לֶק הַיֹּשֵׁ֥ב עַל־הַכֵּלִ֖ים יַחְדָּ֥ו יַחֲלֹֽקוּ׃</t>
  </si>
  <si>
    <t>{{מ:פסוק|יואל|ד|יב}}</t>
  </si>
  <si>
    <t>יֵע֙וֹרוּ֙ וְיַעֲל֣וּ הַגּוֹיִ֔ם אֶל־עֵ֖מֶק יְהוֹשָׁפָ֑ט כִּ֣י שָׁ֗ם אֵשֵׁ֛ב לִשְׁפֹּ֥ט אֶת־כׇּל־הַגּוֹיִ֖ם מִסָּבִֽיב׃</t>
  </si>
  <si>
    <t>{{מ:פסוק|בראשית|כז|מא}}</t>
  </si>
  <si>
    <t>וַיִּשְׂטֹ֤ם עֵשָׂו֙ אֶֽת־יַעֲקֹ֔ב {{נוסח|עַ֨ל־הַבְּרָכָ֔ה|=שיטת-א|ל=עַל־הַ֨בְּרָכָ֔ה (מקום המתיגה)|הערת ברויאר}} אֲשֶׁ֥ר {{נוסח|בֵּרְכ֖וֹ|=ש|ל=בֵּרֲכ֖וֹ (חטף)|הערת ברויאר}} אָבִ֑יו וַיֹּ֨אמֶר עֵשָׂ֜ו בְּלִבּ֗וֹ יִקְרְבוּ֙ יְמֵי֙ אֵ֣בֶל אָבִ֔י וְאַֽהַרְגָ֖ה אֶת־יַעֲקֹ֥ב אָחִֽי׃</t>
  </si>
  <si>
    <t>{{מ:פסוק|שמואל א|ל|כה|סדר=כ}}</t>
  </si>
  <si>
    <t>וַיְהִ֕י מֵהַיּ֥וֹם הַה֖וּא וָמָ֑עְלָה וַיְשִׂמֶ֜הָ לְחֹ֤ק וּלְמִשְׁפָּט֙ לְיִשְׂרָאֵ֔ל עַ֖ד הַיּ֥וֹם הַזֶּֽה׃</t>
  </si>
  <si>
    <t>{{מ:פסוק|יואל|ד|יג}}</t>
  </si>
  <si>
    <t>שִׁלְח֣וּ מַגָּ֔ל כִּ֥י בָשַׁ֖ל קָצִ֑יר בֹּ֤אֽוּ רְדוּ֙ כִּֽי־מָ֣לְאָה גַּ֔ת הֵשִׁ֙יקוּ֙ הַיְקָבִ֔ים כִּ֥י רַבָּ֖ה רָעָתָֽם׃</t>
  </si>
  <si>
    <t>{{מ:פסוק|בראשית|כז|מב}}</t>
  </si>
  <si>
    <t>וַיֻּגַּ֣ד לְרִבְקָ֔ה אֶת־דִּבְרֵ֥י עֵשָׂ֖ו בְּנָ֣הּ הַגָּדֹ֑ל וַתִּשְׁלַ֞ח וַתִּקְרָ֤א לְיַעֲקֹב֙ בְּנָ֣הּ הַקָּטָ֔ן וַתֹּ֣אמֶר אֵלָ֔יו הִנֵּה֙ עֵשָׂ֣ו אָחִ֔יךָ מִתְנַחֵ֥ם לְךָ֖ לְהׇרְגֶֽךָ׃</t>
  </si>
  <si>
    <t>{{מ:פסוק|שמואל א|ל|כו}}</t>
  </si>
  <si>
    <t>וַיָּבֹ֤א דָוִד֙ אֶל־צִ֣קְלַ֔ג וַיְשַׁלַּ֧ח מֵהַשָּׁלָ֛ל לְזִקְנֵ֥י יְהוּדָ֖ה לְרֵעֵ֣הוּ לֵאמֹ֑ר הִנֵּ֤ה לָכֶם֙ בְּרָכָ֔ה מִשְּׁלַ֖ל אֹיְבֵ֥י יְהֹוָֽה׃</t>
  </si>
  <si>
    <t>{{מ:פסוק|יואל|ד|יד}}</t>
  </si>
  <si>
    <t>הֲמוֹנִ֣ים הֲמוֹנִ֔ים בְּעֵ֖מֶק הֶחָר֑וּץ כִּ֤י קָרוֹב֙ י֣וֹם יְהֹוָ֔ה בְּעֵ֖מֶק הֶחָרֽוּץ׃</t>
  </si>
  <si>
    <t>{{מ:פסוק|בראשית|כז|מג}}</t>
  </si>
  <si>
    <t>וְעַתָּ֥ה בְנִ֖י שְׁמַ֣ע בְּקֹלִ֑י וְק֧וּם בְּרַח־לְךָ֛ אֶל־לָבָ֥ן אָחִ֖י חָרָֽנָה׃</t>
  </si>
  <si>
    <t>{{מ:פסוק|שמואל א|ל|כז}}</t>
  </si>
  <si>
    <t>{{מ:פסוק|יואל|ד|טו}}</t>
  </si>
  <si>
    <t>לַאֲשֶׁ֧ר בְּבֵֽית־אֵ֛ל{{ססס}}וְלַאֲשֶׁ֥ר בְּרָמֽוֹת־נֶ֖גֶב{{ססס}}וְלַאֲשֶׁ֥ר בְּיַתִּֽר׃</t>
  </si>
  <si>
    <t>שֶׁ֥מֶשׁ וְיָרֵ֖חַ קָדָ֑רוּ וְכוֹכָבִ֖ים אָסְפ֥וּ נׇגְהָֽם׃</t>
  </si>
  <si>
    <t>{{מ:פסוק|בראשית|כז|מד}}</t>
  </si>
  <si>
    <t>וְיָשַׁבְתָּ֥ עִמּ֖וֹ יָמִ֣ים אֲחָדִ֑ים עַ֥ד אֲשֶׁר־תָּשׁ֖וּב חֲמַ֥ת אָחִֽיךָ׃</t>
  </si>
  <si>
    <t>{{מ:פסוק|יואל|ד|טז}}</t>
  </si>
  <si>
    <t>וַיהֹוָ֞ה מִצִּיּ֣וֹן יִשְׁאָ֗ג וּמִירוּשָׁל{{מ:ירושלם|ַ|֙}}ם֙ יִתֵּ֣ן קוֹל֔וֹ וְרָעֲשׁ֖וּ שָׁמַ֣יִם וָאָ֑רֶץ וַֽיהֹוָה֙ מַחֲסֶ֣ה לְעַמּ֔וֹ וּמָע֖וֹז לִבְנֵ֥י יִשְׂרָאֵֽל׃</t>
  </si>
  <si>
    <t>{{מ:פסוק|שמואל א|ל|כח}}</t>
  </si>
  <si>
    <t>וְלַאֲשֶׁ֧ר בַּֽעֲרֹעֵ֛ר{{ססס}}וְלַאֲשֶׁ֥ר בְּשִֽׂפְמ֖וֹת{{ססס}}וְלַאֲשֶׁ֥ר בְּאֶשְׁתְּמֹֽעַ׃</t>
  </si>
  <si>
    <t>{{מ:פסוק|בראשית|כז|מה}}</t>
  </si>
  <si>
    <t>עַד־שׁ֨וּב אַף־אָחִ֜יךָ מִמְּךָ֗ וְשָׁכַח֙ אֵ֣ת אֲשֶׁר־עָשִׂ֣יתָ לּ֔וֹ וְשָׁלַחְתִּ֖י וּלְקַחְתִּ֣יךָ מִשָּׁ֑ם לָמָ֥ה אֶשְׁכַּ֛ל גַּם־שְׁנֵיכֶ֖ם י֥וֹם אֶחָֽד׃</t>
  </si>
  <si>
    <t>{{מ:פסוק|יואל|ד|יז}}</t>
  </si>
  <si>
    <t>וִידַעְתֶּ֗ם כִּ֣י אֲנִ֤י יְהֹוָה֙ אֱלֹ֣הֵיכֶ֔ם שֹׁכֵ֖ן בְּצִיּ֣וֹן הַר־קׇדְשִׁ֑י וְהָיְתָ֤ה יְרֽוּשָׁל{{מ:ירושלם|ַ|֙}}ם֙ קֹ֔דֶשׁ וְזָרִ֥ים לֹא־יַֽעַבְרוּ־בָ֖הּ עֽוֹד׃</t>
  </si>
  <si>
    <t>{{מ:פסוק|שמואל א|ל|כט}}</t>
  </si>
  <si>
    <t>{{מ:פסוק|בראשית|כז|מו}}</t>
  </si>
  <si>
    <t>וְלַאֲשֶׁ֣ר בְּרָכָ֗ל{{ססס}}וְלַאֲשֶׁר֙ בְּעָרֵ֣י הַיְּרַחְמְאֵלִ֔י{{ססס}}וְלַאֲשֶׁ֖ר בְּעָרֵ֥י הַקֵּינִֽי׃</t>
  </si>
  <si>
    <t>וַתֹּ֤אמֶר רִבְקָה֙ אֶל־יִצְחָ֔ק {{נוסח|{{מ:אות-ק|קַ֣}}צְתִּי|=ל-קטנות מ"ש ובדפוסים|ל=קַ֣צְתִּי (אות רגילה)|הערת ברויאר}} בְחַיַּ֔י מִפְּנֵ֖י בְּנ֣וֹת חֵ֑ת אִם־לֹקֵ֣חַ יַ֠עֲקֹ֠ב אִשָּׁ֨ה מִבְּנֽוֹת־חֵ֤ת כָּאֵ֙לֶּה֙ מִבְּנ֣וֹת הָאָ֔רֶץ לָ֥מָּה לִּ֖י חַיִּֽים׃</t>
  </si>
  <si>
    <t>{{מ:פסוק|יואל|ד|יח}}</t>
  </si>
  <si>
    <t>וְהָיָה֩ בַיּ֨וֹם הַה֜וּא יִטְּפ֧וּ הֶהָרִ֣ים עָסִ֗יס וְהַגְּבָעוֹת֙ תֵּלַ֣כְנָה חָלָ֔ב וְכׇל־אֲפִיקֵ֥י יְהוּדָ֖ה יֵ֣לְכוּ מָ֑יִם וּמַעְיָ֗ן מִבֵּ֤ית יְהֹוָה֙ יֵצֵ֔א וְהִשְׁקָ֖ה אֶת־נַ֥חַל הַשִּׁטִּֽים׃</t>
  </si>
  <si>
    <t>{{מ:פסוק|שמואל א|ל|ל}}</t>
  </si>
  <si>
    <t>וְלַאֲשֶׁ֧ר בְּחׇרְמָ֛ה{{ססס}}וְלַאֲשֶׁ֥ר בְּבוֹר־עָשָׁ֖ן{{ססס}}וְלַאֲשֶׁ֥ר בַּעֲתָֽךְ׃</t>
  </si>
  <si>
    <t>{{מ:פסוק|יואל|ד|יט}}</t>
  </si>
  <si>
    <t>ספר בראשית/כח</t>
  </si>
  <si>
    <t>מִצְרַ֙יִם֙ לִשְׁמָמָ֣ה תִֽהְיֶ֔ה וֶאֱד֕וֹם לְמִדְבַּ֥ר שְׁמָמָ֖ה תִּֽהְיֶ֑ה מֵֽחֲמַס֙ בְּנֵ֣י יְהוּדָ֔ה אֲשֶׁר־שָׁפְכ֥וּ דָם־נָקִ֖יא בְּאַרְצָֽם׃</t>
  </si>
  <si>
    <t>{{מ:פסוק|יואל|ד|כ}}</t>
  </si>
  <si>
    <t>{{מ:פסוק|שמואל א|ל|לא}}</t>
  </si>
  <si>
    <t>וִיהוּדָ֖ה לְעוֹלָ֣ם תֵּשֵׁ֑ב וִירוּשָׁל{{מ:ירושלם|ַ|֖}}ם לְד֥וֹר וָדֽוֹר׃</t>
  </si>
  <si>
    <t>וְלַאֲשֶׁ֖ר בְּחֶבְר֑וֹן וּֽלְכׇל־הַמְּקֹמ֛וֹת אֲשֶֽׁר־הִתְהַלֶּךְ־שָׁ֥ם דָּוִ֖ד ה֥וּא וַאֲנָשָֽׁיו׃</t>
  </si>
  <si>
    <t>{{מ:פסוק|בראשית|כח|א}}</t>
  </si>
  <si>
    <t>וַיִּקְרָ֥א יִצְחָ֛ק אֶֽל־יַעֲקֹ֖ב וַיְבָ֣רֶךְ אֹת֑וֹ וַיְצַוֵּ֙הוּ֙ וַיֹּ֣אמֶר ל֔וֹ לֹֽא־תִקַּ֥ח אִשָּׁ֖ה מִבְּנ֥וֹת כְּנָֽעַן׃</t>
  </si>
  <si>
    <t>{{מ:פסוק|יואל|ד|כא}}</t>
  </si>
  <si>
    <t>וְנִקֵּ֖יתִי דָּמָ֣ם לֹֽא־נִקֵּ֑יתִי וַיהֹוָ֖ה שֹׁכֵ֥ן בְּצִיּֽוֹן׃</t>
  </si>
  <si>
    <t>{{מ:פסוק|בראשית|כח|ב}}</t>
  </si>
  <si>
    <t>ק֥וּם לֵךְ֙ פַּדֶּ֣נָֽה אֲרָ֔ם בֵּ֥יתָה בְתוּאֵ֖ל אֲבִ֣י אִמֶּ֑ךָ וְקַח־לְךָ֤ מִשָּׁם֙ אִשָּׁ֔ה מִבְּנ֥וֹת לָבָ֖ן אֲחִ֥י אִמֶּֽךָ׃</t>
  </si>
  <si>
    <t>ספר שמואל/שמ"א לא</t>
  </si>
  <si>
    <t>{{מ:פסוק|בראשית|כח|ג}}</t>
  </si>
  <si>
    <t>וְאֵ֤ל שַׁדַּי֙ יְבָרֵ֣ךְ אֹֽתְךָ֔ וְיַפְרְךָ֖ וְיַרְבֶּ֑ךָ וְהָיִ֖יתָ לִקְהַ֥ל עַמִּֽים׃</t>
  </si>
  <si>
    <t>ספר תרי עשר/עמוס א</t>
  </si>
  <si>
    <t>{{מ:פסוק|בראשית|כח|ד}}</t>
  </si>
  <si>
    <t>וְיִֽתֶּן־לְךָ֙ אֶת־בִּרְכַּ֣ת אַבְרָהָ֔ם לְךָ֖ וּלְזַרְעֲךָ֣ אִתָּ֑ךְ לְרִשְׁתְּךָ֙ אֶת־אֶ֣רֶץ מְגֻרֶ֔יךָ אֲשֶׁר־נָתַ֥ן אֱלֹהִ֖ים לְאַבְרָהָֽם׃</t>
  </si>
  <si>
    <t>{{רווח בתרי עשר|עמוס}}</t>
  </si>
  <si>
    <t>{{מ:פסוק|שמואל א|לא|א}}</t>
  </si>
  <si>
    <t>{{מ:פסוק|עמוס|א|א}}</t>
  </si>
  <si>
    <t>וּפְלִשְׁתִּ֖ים נִלְחָמִ֣ים בְּיִשְׂרָאֵ֑ל וַיָּנֻ֜סוּ אַנְשֵׁ֤י יִשְׂרָאֵל֙ מִפְּנֵ֣י פְלִשְׁתִּ֔ים וַיִּפְּל֥וּ חֲלָלִ֖ים בְּהַ֥ר הַגִּלְבֹּֽעַ׃</t>
  </si>
  <si>
    <t>דִּבְרֵ֣י עָמ֔וֹס אֲשֶׁר־הָיָ֥ה בַנֹּקְדִ֖ים מִתְּק֑וֹעַ אֲשֶׁר֩ חָזָ֨ה עַל־יִשְׂרָאֵ֜ל בִּימֵ֣י{{מ:לגרמיה}}עֻזִּיָּ֣ה מֶלֶךְ־יְהוּדָ֗ה וּבִימֵ֞י יָרׇבְעָ֤ם בֶּן־יוֹאָשׁ֙ מֶ֣לֶךְ יִשְׂרָאֵ֔ל שְׁנָתַ֖יִם לִפְנֵ֥י הָרָֽעַשׁ׃</t>
  </si>
  <si>
    <t>{{מ:פסוק|בראשית|כח|ה|עלייה=שביעי}}</t>
  </si>
  <si>
    <t>וַיִּשְׁלַ֤ח יִצְחָק֙ אֶֽת־יַעֲקֹ֔ב וַיֵּ֖לֶךְ פַּדֶּ֣נָֽה אֲרָ֑ם אֶל־לָבָ֤ן בֶּן־בְּתוּאֵל֙ הָֽאֲרַמִּ֔י אֲחִ֣י רִבְקָ֔ה אֵ֥ם יַעֲקֹ֖ב וְעֵשָֽׂו׃</t>
  </si>
  <si>
    <t>{{מ:פסוק|עמוס|א|ב}}</t>
  </si>
  <si>
    <t>{{מ:פסוק|שמואל א|לא|ב}}</t>
  </si>
  <si>
    <t>וַיֹּאמַ֓ר{{מ:לגרמיה}}יְהֹוָה֙ מִצִּיּ֣וֹן יִשְׁאָ֔ג וּמִירוּשָׁל{{מ:ירושלם|ַ|֖}}ם יִתֵּ֣ן קוֹל֑וֹ וְאָֽבְלוּ֙ נְא֣וֹת הָרֹעִ֔ים וְיָבֵ֖שׁ רֹ֥אשׁ הַכַּרְמֶֽל׃</t>
  </si>
  <si>
    <t>וַיַּדְבְּק֣וּ פְלִשְׁתִּ֔ים אֶת־שָׁא֖וּל וְאֶת־בָּנָ֑יו וַיַּכּ֣וּ פְלִשְׁתִּ֗ים אֶת־יְהוֹנָתָ֧ן וְאֶת־אֲבִינָדָ֛ב וְאֶת־{{נוסח|מַלְכִּי־שׁ֖וּעַ|א?לק ובדפוסים (רואים היטב את המקף, אבל יש סימן של טשטוש או של ניסיון מחיקה).|ש1=מַלְכִּישׁ֖וּעַ (תיבה אחת) וכן ברשימה במסורת-ש1, ולפי קונטרסי המסורה שהיו בהתחלת הכתר. לדעת ברויאר גם בכתר אין מקף, אמנם בהגדלה מבחינים בו היטב.}} בְּנֵ֥י שָׁאֽוּל׃</t>
  </si>
  <si>
    <t>{{מ:פסוק|בראשית|כח|ו}}</t>
  </si>
  <si>
    <t>וַיַּ֣רְא עֵשָׂ֗ו כִּֽי־בֵרַ֣ךְ יִצְחָק֮ אֶֽת־יַעֲקֹב֒ וְשִׁלַּ֤ח אֹתוֹ֙ פַּדֶּ֣נָֽה אֲרָ֔ם לָקַֽחַת־ל֥וֹ מִשָּׁ֖ם אִשָּׁ֑ה {{נוסח|בְּבָרְכ֣וֹ|=שש1|ל=בְּבָרֲכ֣וֹ (חטף)|הערת ברויאר}} אֹת֔וֹ וַיְצַ֤ו עָלָיו֙ לֵאמֹ֔ר לֹֽא־תִקַּ֥ח אִשָּׁ֖ה מִבְּנ֥וֹת כְּנָֽעַן׃</t>
  </si>
  <si>
    <t>{{מ:פסוק|עמוס|א|ג}}</t>
  </si>
  <si>
    <t>כֹּ֚ה אָמַ֣ר יְהֹוָ֔ה עַל־שְׁלֹשָׁה֙ פִּשְׁעֵ֣י דַמֶּ֔שֶׂק וְעַל־אַרְבָּעָ֖ה לֹ֣א אֲשִׁיבֶ֑נּוּ עַל־דּוּשָׁ֛ם בַּחֲרֻצ֥וֹת הַבַּרְזֶ֖ל אֶת־הַגִּלְעָֽד׃</t>
  </si>
  <si>
    <t>{{מ:פסוק|שמואל א|לא|ג}}</t>
  </si>
  <si>
    <t>{{מ:פסוק|בראשית|כח|ז|עלייה=מפטיר}}</t>
  </si>
  <si>
    <t>וַתִּכְבַּ֤ד הַמִּלְחָמָה֙ אֶל־שָׁא֔וּל וַיִּמְצָאֻ֥הוּ הַמּוֹרִ֖ים אֲנָשִׁ֣ים בַּקָּ֑שֶׁת וַיָּ֥חֶל מְאֹ֖ד מֵהַמּוֹרִֽים׃</t>
  </si>
  <si>
    <t>וַיִּשְׁמַ֣ע יַעֲקֹ֔ב אֶל־אָבִ֖יו וְאֶל־אִמּ֑וֹ וַיֵּ֖לֶךְ פַּדֶּ֥נָֽה אֲרָֽם׃</t>
  </si>
  <si>
    <t>{{מ:פסוק|עמוס|א|ד}}</t>
  </si>
  <si>
    <t>וְשִׁלַּ֥חְתִּי אֵ֖שׁ בְּבֵ֣ית חֲזָאֵ֑ל וְאָכְלָ֖ה אַרְמְנ֥וֹת בֶּן־הֲדָֽד׃</t>
  </si>
  <si>
    <t>{{מ:פסוק|בראשית|כח|ח}}</t>
  </si>
  <si>
    <t>וַיַּ֣רְא עֵשָׂ֔ו כִּ֥י רָע֖וֹת בְּנ֣וֹת כְּנָ֑עַן בְּעֵינֵ֖י יִצְחָ֥ק אָבִֽיו׃</t>
  </si>
  <si>
    <t>{{מ:פסוק|שמואל א|לא|ד}}</t>
  </si>
  <si>
    <t>וַיֹּ֣אמֶר שָׁאוּל֩ לְנֹשֵׂ֨א כֵלָ֜יו שְׁלֹ֥ף חַרְבְּךָ֣{{מ:לגרמיה}}וְדׇקְרֵ֣נִי בָ֗הּ פֶּן־יָ֠ב֠וֹאוּ הָעֲרֵלִ֨ים הָאֵ֤לֶּה וּדְקָרֻ֙נִי֙ וְהִתְעַלְּלוּ־בִ֔י וְלֹ֤א אָבָה֙ נֹשֵׂ֣א כֵלָ֔יו כִּ֥י יָרֵ֖א מְאֹ֑ד וַיִּקַּ֤ח שָׁאוּל֙ אֶת־הַחֶ֔רֶב וַיִּפֹּ֖ל עָלֶֽיהָ׃</t>
  </si>
  <si>
    <t>{{מ:פסוק|עמוס|א|ה}}</t>
  </si>
  <si>
    <t>וְשָֽׁבַרְתִּי֙ בְּרִ֣יחַ דַּמֶּ֔שֶׂק וְהִכְרַתִּ֤י יוֹשֵׁב֙ מִבִּקְעַת־אָ֔וֶן וְתוֹמֵ֥ךְ שֵׁ֖בֶט מִבֵּ֣ית עֶ֑דֶן וְגָל֧וּ עַם־אֲרָ֛ם קִ֖ירָה אָמַ֥ר יְהֹוָֽה׃</t>
  </si>
  <si>
    <t>{{מ:פסוק|בראשית|כח|ט}}</t>
  </si>
  <si>
    <t>וַיֵּ֥לֶךְ עֵשָׂ֖ו אֶל־יִשְׁמָעֵ֑אל וַיִּקַּ֡ח {{נוסח|אֶֽת־מָחֲלַ֣ת|=א(ס)ל &lt;מַחֲלַ֣ת פתוח? אינו כן אלא קמץ המם כאור תורה ומנחת שי&gt;}}{{מ:לגרמיה}}בַּת־יִשְׁמָעֵ֨אל בֶּן־אַבְרָהָ֜ם אֲח֧וֹת נְבָי֛וֹת עַל־נָשָׁ֖יו ל֥וֹ לְאִשָּֽׁה׃</t>
  </si>
  <si>
    <t>{{מ:פסוק|שמואל א|לא|ה}}</t>
  </si>
  <si>
    <t>וַיַּ֥רְא נֹשֵֽׂא־כֵלָ֖יו כִּ֣י מֵ֣ת שָׁא֑וּל וַיִּפֹּ֥ל גַּם־ה֛וּא עַל־חַרְבּ֖וֹ וַיָּ֥מׇת עִמּֽוֹ׃</t>
  </si>
  <si>
    <t>{{מ:פסוק|עמוס|א|ו}}</t>
  </si>
  <si>
    <t>{{מ:פסוק|בראשית|כח|י|סדר=כו|עלייה='''ויצא'''}}</t>
  </si>
  <si>
    <t>וַיֵּצֵ֥א יַעֲקֹ֖ב מִבְּאֵ֣ר שָׁ֑בַע וַיֵּ֖לֶךְ חָרָֽנָה׃</t>
  </si>
  <si>
    <t>כֹּ֚ה אָמַ֣ר יְהֹוָ֔ה עַל־שְׁלֹשָׁה֙ פִּשְׁעֵ֣י עַזָּ֔ה וְעַל־אַרְבָּעָ֖ה לֹ֣א אֲשִׁיבֶ֑נּוּ עַל־הַגְלוֹתָ֛ם גָּל֥וּת שְׁלֵמָ֖ה לְהַסְגִּ֥יר לֶאֱדֽוֹם׃</t>
  </si>
  <si>
    <t>{{מ:פסוק|שמואל א|לא|ו}}</t>
  </si>
  <si>
    <t>וַיָּ֣מׇת שָׁא֡וּל וּשְׁלֹ֣שֶׁת בָּנָיו֩ וְנֹשֵׂ֨א כֵלָ֜יו גַּ֧ם כׇּל־אֲנָשָׁ֛יו בַּיּ֥וֹם הַה֖וּא יַחְדָּֽו׃</t>
  </si>
  <si>
    <t>{{מ:פסוק|עמוס|א|ז}}</t>
  </si>
  <si>
    <t>{{מ:פסוק|בראשית|כח|יא}}</t>
  </si>
  <si>
    <t>וְשִׁלַּ֥חְתִּי אֵ֖שׁ בְּחוֹמַ֣ת עַזָּ֑ה וְאָכְלָ֖ה אַרְמְנֹתֶֽיהָ׃</t>
  </si>
  <si>
    <t>וַיִּפְגַּ֨ע בַּמָּק֜וֹם וַיָּ֤לֶן שָׁם֙ כִּי־בָ֣א הַשֶּׁ֔מֶשׁ וַיִּקַּח֙ מֵאַבְנֵ֣י הַמָּק֔וֹם וַיָּ֖שֶׂם מְרַֽאֲשֹׁתָ֑יו וַיִּשְׁכַּ֖ב בַּמָּק֥וֹם הַהֽוּא׃</t>
  </si>
  <si>
    <t>{{מ:פסוק|עמוס|א|ח}}</t>
  </si>
  <si>
    <t>{{מ:פסוק|בראשית|כח|יב}}</t>
  </si>
  <si>
    <t>וְהִכְרַתִּ֤י יוֹשֵׁב֙ מֵֽאַשְׁדּ֔וֹד וְתוֹמֵ֥ךְ שֵׁ֖בֶט מֵֽאַשְׁקְל֑וֹן וַהֲשִׁיב֨וֹתִי יָדִ֜י עַל־עֶקְר֗וֹן וְאָֽבְדוּ֙ שְׁאֵרִ֣ית פְּלִשְׁתִּ֔ים אָמַ֖ר אֲדֹנָ֥י יֱהֹוִֽה׃</t>
  </si>
  <si>
    <t>{{מ:פסוק|עמוס|א|ט}}</t>
  </si>
  <si>
    <t>כֹּ֚ה אָמַ֣ר יְהֹוָ֔ה עַל־שְׁלֹשָׁה֙ פִּשְׁעֵי־צֹ֔ר וְעַל־אַרְבָּעָ֖ה לֹ֣א אֲשִׁיבֶ֑נּוּ עַֽל־הַסְגִּירָ֞ם גָּל֤וּת שְׁלֵמָה֙ לֶאֱד֔וֹם וְלֹ֥א זָכְר֖וּ בְּרִ֥ית אַחִֽים׃</t>
  </si>
  <si>
    <t>{{מ:פסוק|עמוס|א|י}}</t>
  </si>
  <si>
    <t>וְשִׁלַּ֥חְתִּי אֵ֖שׁ בְּח֣וֹמַת צֹ֑ר וְאָכְלָ֖ה אַרְמְנוֹתֶֽיהָ׃</t>
  </si>
  <si>
    <t>{{מ:פסוק|עמוס|א|יא}}</t>
  </si>
  <si>
    <t>כֹּ֚ה אָמַ֣ר יְהֹוָ֔ה עַל־שְׁלֹשָׁה֙ פִּשְׁעֵ֣י אֱד֔וֹם וְעַל־אַרְבָּעָ֖ה לֹ֣א אֲשִׁיבֶ֑נּוּ עַל־רׇדְפ֨וֹ בַחֶ֤רֶב אָחִיו֙ וְשִׁחֵ֣ת רַחֲמָ֔יו וַיִּטְרֹ֤ף לָעַד֙ אַפּ֔וֹ וְעֶבְרָת֖וֹ שְׁמָ֥רָה נֶֽצַח׃</t>
  </si>
  <si>
    <t>{{מ:פסוק|עמוס|א|יב}}</t>
  </si>
  <si>
    <t>וְשִׁלַּ֥חְתִּי אֵ֖שׁ בְּתֵימָ֑ן וְאָכְלָ֖ה אַרְמְנ֥וֹת בׇּצְרָֽה׃</t>
  </si>
  <si>
    <t>{{מ:פסוק|עמוס|א|יג}}</t>
  </si>
  <si>
    <t>כֹּ֚ה אָמַ֣ר יְהֹוָ֔ה עַל־שְׁלֹשָׁה֙ פִּשְׁעֵ֣י בְנֵֽי־עַמּ֔וֹן וְעַל־אַרְבָּעָ֖ה לֹ֣א אֲשִׁיבֶ֑נּוּ עַל־בִּקְעָם֙ הָר֣וֹת הַגִּלְעָ֔ד לְמַ֖עַן הַרְחִ֥יב אֶת־גְּבוּלָֽם׃</t>
  </si>
  <si>
    <t>{{מ:פסוק|עמוס|א|יד}}</t>
  </si>
  <si>
    <t>וְהִצַּ֤תִּי אֵשׁ֙ בְּחוֹמַ֣ת רַבָּ֔ה וְאָכְלָ֖ה אַרְמְנוֹתֶ֑יהָ בִּתְרוּעָה֙ בְּי֣וֹם מִלְחָמָ֔ה בְּסַ֖עַר בְּי֥וֹם סוּפָֽה׃</t>
  </si>
  <si>
    <t>{{נוסח|וַֽיַּחֲלֹ֗ם|ל=וַֽיַּחֲלֹ֗ם בגעיה ימנית}} וְהִנֵּ֤ה סֻלָּם֙ מֻצָּ֣ב אַ֔רְצָה וְרֹאשׁ֖וֹ מַגִּ֣יעַ הַשָּׁמָ֑יְמָה וְהִנֵּה֙ מַלְאֲכֵ֣י אֱלֹהִ֔ים עֹלִ֥ים וְיֹרְדִ֖ים בּֽוֹ׃</t>
  </si>
  <si>
    <t>{{מ:פסוק|בראשית|כח|יג|עלייה=[לוי]}}</t>
  </si>
  <si>
    <t>וְהִנֵּ֨ה יְהֹוָ֜ה נִצָּ֣ב עָלָיו֮ וַיֹּאמַר֒ אֲנִ֣י יְהֹוָ֗ה אֱלֹהֵי֙ אַבְרָהָ֣ם אָבִ֔יךָ וֵאלֹהֵ֖י יִצְחָ֑ק הָאָ֗רֶץ אֲשֶׁ֤ר אַתָּה֙ שֹׁכֵ֣ב עָלֶ֔יהָ לְךָ֥ אֶתְּנֶ֖נָּה וּלְזַרְעֶֽךָ׃</t>
  </si>
  <si>
    <t>{{מ:פסוק|עמוס|א|טו}}</t>
  </si>
  <si>
    <t>וְהָלַ֥ךְ מַלְכָּ֖ם בַּגּוֹלָ֑ה ה֧וּא וְשָׂרָ֛יו יַחְדָּ֖ו אָמַ֥ר יְהֹוָֽה׃</t>
  </si>
  <si>
    <t>{{מ:פסוק|בראשית|כח|יד}}</t>
  </si>
  <si>
    <t>וְהָיָ֤ה זַרְעֲךָ֙ כַּעֲפַ֣ר הָאָ֔רֶץ וּפָרַצְתָּ֛ יָ֥מָּה וָקֵ֖דְמָה וְצָפֹ֣נָה וָנֶ֑גְבָּה {{נוסח|וְנִבְרְכ֥וּ|=ש1|ל=וְנִבְרֲכ֥וּ (חטף)|הערת ברויאר}} בְךָ֛ כׇּל־מִשְׁפְּחֹ֥ת הָאֲדָמָ֖ה וּבְזַרְעֶֽךָ׃</t>
  </si>
  <si>
    <t>{{מ:פסוק|בראשית|כח|טו}}</t>
  </si>
  <si>
    <t>וְהִנֵּ֨ה אָנֹכִ֜י עִמָּ֗ךְ וּשְׁמַרְתִּ֙יךָ֙ בְּכֹ֣ל אֲשֶׁר־תֵּלֵ֔ךְ וַהֲשִׁ֣בֹתִ֔יךָ אֶל־הָאֲדָמָ֖ה הַזֹּ֑את כִּ֚י לֹ֣א {{נוסח|אֶֽעֱזָבְךָ֔|ל=אֶֽעֱזָבְךָ֔ בגעיה ימנית}} עַ֚ד אֲשֶׁ֣ר אִם־עָשִׂ֔יתִי אֵ֥ת אֲשֶׁר־דִּבַּ֖רְתִּי לָֽךְ׃</t>
  </si>
  <si>
    <t>ספר תרי עשר/עמוס ב</t>
  </si>
  <si>
    <t>{{מ:פסוק|בראשית|כח|טז}}</t>
  </si>
  <si>
    <t>וַיִּיקַ֣ץ יַעֲקֹב֮ מִשְּׁנָתוֹ֒ {{נוסח|וַיֹּ֕אמֶר|=ל (בטעם זקף גדול)|דפוסים=וַיֹּ֗אמֶר (בטעם רביע)}} אָכֵן֙ יֵ֣שׁ יְהֹוָ֔ה בַּמָּק֖וֹם הַזֶּ֑ה וְאָנֹכִ֖י לֹ֥א יָדָֽעְתִּי׃</t>
  </si>
  <si>
    <t>{{מ:פסוק|עמוס|ב|א}}</t>
  </si>
  <si>
    <t>כֹּ֚ה אָמַ֣ר יְהֹוָ֔ה עַל־שְׁלֹשָׁה֙ פִּשְׁעֵ֣י מוֹאָ֔ב וְעַל־אַרְבָּעָ֖ה לֹ֣א אֲשִׁיבֶ֑נּוּ עַל־שׇׂרְפ֛וֹ עַצְמ֥וֹת מֶלֶךְ־אֱד֖וֹם לַשִּֽׂיד׃</t>
  </si>
  <si>
    <t>{{מ:פסוק|בראשית|כח|יז}}</t>
  </si>
  <si>
    <t>וַיִּירָא֙ וַיֹּאמַ֔ר מַה־נּוֹרָ֖א הַמָּק֣וֹם הַזֶּ֑ה אֵ֣ין זֶ֗ה כִּ֚י אִם־בֵּ֣ית אֱלֹהִ֔ים וְזֶ֖ה שַׁ֥עַר הַשָּׁמָֽיִם׃</t>
  </si>
  <si>
    <t>{{מ:פסוק|בראשית|כח|יח|עלייה=[ישראל]}}</t>
  </si>
  <si>
    <t>וַיַּשְׁכֵּ֨ם יַעֲקֹ֜ב בַּבֹּ֗קֶר וַיִּקַּ֤ח אֶת־הָאֶ֙בֶן֙ אֲשֶׁר־שָׂ֣ם מְרַֽאֲשֹׁתָ֔יו וַיָּ֥שֶׂם אֹתָ֖הּ מַצֵּבָ֑ה וַיִּצֹ֥ק שֶׁ֖מֶן עַל־רֹאשָֽׁהּ׃</t>
  </si>
  <si>
    <t>{{מ:פסוק|עמוס|ב|ב}}</t>
  </si>
  <si>
    <t>וְשִׁלַּחְתִּי־אֵ֣שׁ בְּמוֹאָ֔ב וְאָכְלָ֖ה אַרְמְנ֣וֹת הַקְּרִיּ֑וֹת וּמֵ֤ת בְּשָׁאוֹן֙ מוֹאָ֔ב בִּתְרוּעָ֖ה בְּק֥וֹל שׁוֹפָֽר׃</t>
  </si>
  <si>
    <t>{{מ:פסוק|בראשית|כח|יט}}</t>
  </si>
  <si>
    <t>וַיִּקְרָ֛א אֶת־שֵֽׁם־הַמָּק֥וֹם הַה֖וּא בֵּֽית־אֵ֑ל וְאוּלָ֛ם ל֥וּז שֵׁם־הָעִ֖יר לָרִאשֹׁנָֽה׃</t>
  </si>
  <si>
    <t>{{מ:פסוק|עמוס|ב|ג}}</t>
  </si>
  <si>
    <t>וְהִכְרַתִּ֥י שׁוֹפֵ֖ט מִקִּרְבָּ֑הּ וְכׇל־שָׂרֶ֛יהָ אֶהֱר֥וֹג עִמּ֖וֹ אָמַ֥ר יְהֹוָֽה׃</t>
  </si>
  <si>
    <t>{{מ:פסוק|בראשית|כח|כ}}</t>
  </si>
  <si>
    <t>וַיִּדַּ֥ר יַעֲקֹ֖ב נֶ֣דֶר לֵאמֹ֑ר אִם־יִהְיֶ֨ה אֱלֹהִ֜ים עִמָּדִ֗י וּשְׁמָרַ֙נִי֙ בַּדֶּ֤רֶךְ הַזֶּה֙ אֲשֶׁ֣ר אָנֹכִ֣י הוֹלֵ֔ךְ וְנָֽתַן־לִ֥י לֶ֛חֶם לֶאֱכֹ֖ל וּבֶ֥גֶד לִלְבֹּֽשׁ׃</t>
  </si>
  <si>
    <t>{{מ:פסוק|עמוס|ב|ד}}</t>
  </si>
  <si>
    <t>כֹּ֚ה אָמַ֣ר יְהֹוָ֔ה עַל־שְׁלֹשָׁה֙ פִּשְׁעֵ֣י יְהוּדָ֔ה וְעַל־אַרְבָּעָ֖ה לֹ֣א אֲשִׁיבֶ֑נּוּ {{מ:קמץ|ד=עַֽל־מׇאֳסָ֞ם|ס=עַֽל־מָאֳסָ֞ם}} אֶת־תּוֹרַ֣ת יְהֹוָ֗ה וְחֻקָּיו֙ לֹ֣א שָׁמָ֔רוּ וַיַּתְעוּם֙ כִּזְבֵיהֶ֔ם אֲשֶׁר־הָלְכ֥וּ אֲבוֹתָ֖ם אַחֲרֵיהֶֽם׃</t>
  </si>
  <si>
    <t>{{מ:פסוק|בראשית|כח|כא}}</t>
  </si>
  <si>
    <t>וְשַׁבְתִּ֥י בְשָׁל֖וֹם אֶל־בֵּ֣ית אָבִ֑י וְהָיָ֧ה יְהֹוָ֛ה לִ֖י לֵאלֹהִֽים׃</t>
  </si>
  <si>
    <t>{{מ:פסוק|עמוס|ב|ה}}</t>
  </si>
  <si>
    <t>וְשִׁלַּ֥חְתִּי אֵ֖שׁ בִּֽיהוּדָ֑ה וְאָכְלָ֖ה אַרְמְנ֥וֹת יְרוּשָׁל{{מ:ירושלם|ָ|ֽ}}ם׃</t>
  </si>
  <si>
    <t>{{מ:פסוק|בראשית|כח|כב}}</t>
  </si>
  <si>
    <t>וְהָאֶ֣בֶן הַזֹּ֗את אֲשֶׁר־שַׂ֙מְתִּי֙ מַצֵּבָ֔ה יִהְיֶ֖ה בֵּ֣ית אֱלֹהִ֑ים וְכֹל֙ אֲשֶׁ֣ר תִּתֶּן־לִ֔י עַשֵּׂ֖ר אֲעַשְּׂרֶ֥נּוּ לָֽךְ׃</t>
  </si>
  <si>
    <t>{{מ:פסוק|עמוס|ב|ו}}</t>
  </si>
  <si>
    <t>כֹּ֚ה אָמַ֣ר יְהֹוָ֔ה עַל־שְׁלֹשָׁה֙ פִּשְׁעֵ֣י יִשְׂרָאֵ֔ל וְעַל־אַרְבָּעָ֖ה לֹ֣א אֲשִׁיבֶ֑נּוּ עַל־מִכְרָ֤ם בַּכֶּ֙סֶף֙ צַדִּ֔יק וְאֶבְי֖וֹן בַּֽעֲב֥וּר נַעֲלָֽיִם׃</t>
  </si>
  <si>
    <t>ספר בראשית/כט</t>
  </si>
  <si>
    <t>{{מ:פסוק|עמוס|ב|ז}}</t>
  </si>
  <si>
    <t>הַשֹּׁאֲפִ֤ים עַל־עֲפַר־אֶ֙רֶץ֙ בְּרֹ֣אשׁ דַּלִּ֔ים וְדֶ֥רֶךְ עֲנָוִ֖ים יַטּ֑וּ וְאִ֣ישׁ וְאָבִ֗יו יֵֽלְכוּ֙ אֶל־הַֽנַּעֲרָ֔ה לְמַ֥עַן חַלֵּ֖ל אֶת־שֵׁ֥ם קׇדְשִֽׁי׃</t>
  </si>
  <si>
    <t>{{מ:פסוק|בראשית|כט|א|עלייה=שני}}</t>
  </si>
  <si>
    <t>{{מ:פסוק|עמוס|ב|ח}}</t>
  </si>
  <si>
    <t>וַיִּשָּׂ֥א יַעֲקֹ֖ב רַגְלָ֑יו וַיֵּ֖לֶךְ אַ֥רְצָה בְנֵי־קֶֽדֶם׃</t>
  </si>
  <si>
    <t>וְעַל־בְּגָדִ֤ים חֲבֻלִים֙ יַטּ֔וּ אֵ֖צֶל כׇּל־מִזְבֵּ֑חַ וְיֵ֤ין עֲנוּשִׁים֙ יִשְׁתּ֔וּ בֵּ֖ית אֱלֹהֵיהֶֽם׃</t>
  </si>
  <si>
    <t>{{מ:פסוק|בראשית|כט|ב}}</t>
  </si>
  <si>
    <t>{{מ:פסוק|עמוס|ב|ט}}</t>
  </si>
  <si>
    <t>וַיַּ֞רְא וְהִנֵּ֧ה בְאֵ֣ר בַּשָּׂדֶ֗ה וְהִנֵּה־שָׁ֞ם שְׁלֹשָׁ֤ה עֶדְרֵי־צֹאן֙ רֹבְצִ֣ים עָלֶ֔יהָ כִּ֚י מִן־הַבְּאֵ֣ר הַהִ֔וא יַשְׁק֖וּ הָעֲדָרִ֑ים וְהָאֶ֥בֶן גְּדֹלָ֖ה עַל־פִּ֥י הַבְּאֵֽר׃</t>
  </si>
  <si>
    <t>וְאָ֨נֹכִ֜י הִשְׁמַ֤דְתִּי אֶת־הָאֱמֹרִי֙ מִפְּנֵיהֶ֔ם אֲשֶׁ֨ר כְּגֹ֤בַהּ אֲרָזִים֙ גׇּבְה֔וֹ וְחָסֹ֥ן ה֖וּא כָּאַלּוֹנִ֑ים וָאַשְׁמִ֤יד פִּרְיוֹ֙ מִמַּ֔עַל {{מ:קמץ|ד=וְשׇׁרָשָׁ֖יו|ס=וְשָׁרָשָׁ֖יו}} מִתָּֽחַת׃</t>
  </si>
  <si>
    <t>{{מ:פסוק|עמוס|ב|י|סדר=ו}}</t>
  </si>
  <si>
    <t>וְאָנֹכִ֛י הֶעֱלֵ֥יתִי אֶתְכֶ֖ם מֵאֶ֣רֶץ מִצְרָ֑יִם וָאוֹלֵ֨ךְ אֶתְכֶ֤ם בַּמִּדְבָּר֙ אַרְבָּעִ֣ים שָׁנָ֔ה לָרֶ֖שֶׁת אֶת־אֶ֥רֶץ הָאֱמֹרִֽי׃</t>
  </si>
  <si>
    <t>{{מ:פסוק|בראשית|כט|ג}}</t>
  </si>
  <si>
    <t>וְנֶאֶסְפוּ־שָׁ֣מָּה כׇל־הָעֲדָרִ֗ים {{נוסח|וְגָלְל֤וּ|=שש1|א(ס)ל=וְגָלֲל֤וּ (חטף)|הערת ברויאר}} אֶת־הָאֶ֙בֶן֙ מֵעַל֙ פִּ֣י הַבְּאֵ֔ר וְהִשְׁק֖וּ אֶת־הַצֹּ֑אן וְהֵשִׁ֧יבוּ אֶת־הָאֶ֛בֶן עַל־פִּ֥י הַבְּאֵ֖ר לִמְקֹמָֽהּ׃</t>
  </si>
  <si>
    <t>{{מ:פסוק|עמוס|ב|יא}}</t>
  </si>
  <si>
    <t>וָאָקִ֤ים מִבְּנֵיכֶם֙ לִנְבִיאִ֔ים וּמִבַּחוּרֵיכֶ֖ם לִנְזִרִ֑ים הַאַ֥ף אֵֽין־זֹ֛את בְּנֵ֥י יִשְׂרָאֵ֖ל נְאֻם־יְהֹוָֽה׃</t>
  </si>
  <si>
    <t>{{מ:פסוק|בראשית|כט|ד}}</t>
  </si>
  <si>
    <t>וַיֹּ֤אמֶר לָהֶם֙ יַעֲקֹ֔ב אַחַ֖י מֵאַ֣יִן אַתֶּ֑ם וַיֹּ֣אמְר֔וּ מֵחָרָ֖ן אֲנָֽחְנוּ׃</t>
  </si>
  <si>
    <t>{{מ:פסוק|עמוס|ב|יב}}</t>
  </si>
  <si>
    <t>וַתַּשְׁק֥וּ אֶת־הַנְּזִרִ֖ים יָ֑יִן וְעַל־הַנְּבִיאִים֙ צִוִּיתֶ֣ם לֵאמֹ֔ר לֹ֖א תִּנָּבְאֽוּ׃</t>
  </si>
  <si>
    <t>{{מ:פסוק|בראשית|כט|ה}}</t>
  </si>
  <si>
    <t>וַיֹּ֣אמֶר לָהֶ֔ם הַיְדַעְתֶּ֖ם אֶת־לָבָ֣ן בֶּן־נָח֑וֹר וַיֹּאמְר֖וּ יָדָֽעְנוּ׃</t>
  </si>
  <si>
    <t>{{מ:פסוק|עמוס|ב|יג}}</t>
  </si>
  <si>
    <t>הִנֵּ֛ה אָנֹכִ֥י מֵעִ֖יק תַּחְתֵּיכֶ֑ם כַּאֲשֶׁ֤ר תָּעִיק֙ הָֽעֲגָלָ֔ה {{נוסח|הַֽמְלֵאָ֥ה|א=הַֽמֲלֵאָ֥ה (חטף)}} לָ֖הּ עָמִֽיר׃</t>
  </si>
  <si>
    <t>{{מ:פסוק|בראשית|כט|ו}}</t>
  </si>
  <si>
    <t>וַיֹּ֥אמֶר לָהֶ֖ם הֲשָׁל֣וֹם ל֑וֹ וַיֹּאמְר֣וּ שָׁל֔וֹם וְהִנֵּה֙ רָחֵ֣ל בִּתּ֔וֹ בָּאָ֖ה עִם־הַצֹּֽאן׃</t>
  </si>
  <si>
    <t>{{מ:פסוק|עמוס|ב|יד}}</t>
  </si>
  <si>
    <t>וְאָבַ֤ד מָנוֹס֙ מִקָּ֔ל וְחָזָ֖ק לֹא־יְאַמֵּ֣ץ כֹּח֑וֹ וְגִבּ֖וֹר לֹא־יְמַלֵּ֥ט נַפְשֽׁוֹ׃</t>
  </si>
  <si>
    <t>{{מ:פסוק|בראשית|כט|ז}}</t>
  </si>
  <si>
    <t>וַיֹּ֗אמֶר הֵ֥ן עוֹד֙ הַיּ֣וֹם גָּד֔וֹל לֹא־עֵ֖ת הֵאָסֵ֣ף הַמִּקְנֶ֑ה הַשְׁק֥וּ הַצֹּ֖אן וּלְכ֥וּ רְעֽוּ׃</t>
  </si>
  <si>
    <t>{{מ:פסוק|עמוס|ב|טו}}</t>
  </si>
  <si>
    <t>וְתֹפֵ֤שׂ הַקֶּ֙שֶׁת֙ לֹ֣א יַעֲמֹ֔ד וְקַ֥ל בְּרַגְלָ֖יו לֹ֣א יְמַלֵּ֑ט וְרֹכֵ֣ב הַסּ֔וּס לֹ֥א יְמַלֵּ֖ט נַפְשֽׁוֹ׃</t>
  </si>
  <si>
    <t>{{מ:פסוק|עמוס|ב|טז}}</t>
  </si>
  <si>
    <t>וְאַמִּ֥יץ לִבּ֖וֹ בַּגִּבּוֹרִ֑ים עָר֛וֹם יָנ֥וּס בַּיּוֹם־הַה֖וּא נְאֻם־יְהֹוָֽה׃</t>
  </si>
  <si>
    <t>{{מ:פסוק|בראשית|כט|ח}}</t>
  </si>
  <si>
    <t>וַיֹּאמְרוּ֮ לֹ֣א נוּכַל֒ עַ֣ד אֲשֶׁ֤ר יֵאָֽסְפוּ֙ כׇּל־הָ֣עֲדָרִ֔ים {{נוסח|וְגָֽלְלוּ֙|=שש1|ל=וְגָֽלֲלוּ֙ (חטף)|הערת ברויאר}} אֶת־הָאֶ֔בֶן מֵעַ֖ל פִּ֣י הַבְּאֵ֑ר וְהִשְׁקִ֖ינוּ הַצֹּֽאן׃</t>
  </si>
  <si>
    <t>{{מ:פסוק|בראשית|כט|ט}}</t>
  </si>
  <si>
    <t>עוֹדֶ֖נּוּ מְדַבֵּ֣ר עִמָּ֑ם וְרָחֵ֣ל{{מ:לגרמיה}}בָּ֗אָה עִם־הַצֹּאן֙ אֲשֶׁ֣ר לְאָבִ֔יהָ כִּ֥י רֹעָ֖ה הִֽוא׃</t>
  </si>
  <si>
    <t>ספר תרי עשר/עמוס ג</t>
  </si>
  <si>
    <t>{{מ:פסוק|בראשית|כט|י}}</t>
  </si>
  <si>
    <t>וַיְהִ֡י כַּאֲשֶׁר֩ רָאָ֨ה יַעֲקֹ֜ב אֶת־רָחֵ֗ל בַּת־לָבָן֙ אֲחִ֣י אִמּ֔וֹ וְאֶת־צֹ֥אן לָבָ֖ן אֲחִ֣י אִמּ֑וֹ וַיִּגַּ֣שׁ יַעֲקֹ֗ב וַיָּ֤גֶל אֶת־הָאֶ֙בֶן֙ מֵעַל֙ פִּ֣י הַבְּאֵ֔ר וַיַּ֕שְׁקְ אֶת־צֹ֥אן לָבָ֖ן אֲחִ֥י אִמּֽוֹ׃</t>
  </si>
  <si>
    <t>{{מ:פסוק|שמואל א|לא|ז}}</t>
  </si>
  <si>
    <t>{{מ:פסוק|עמוס|ג|א}}</t>
  </si>
  <si>
    <t>שִׁמְע֞וּ אֶת־הַדָּבָ֣ר הַזֶּ֗ה אֲשֶׁ֨ר דִּבֶּ֧ר יְהֹוָ֛ה עֲלֵיכֶ֖ם בְּנֵ֣י יִשְׂרָאֵ֑ל עַ֚ל כׇּל־הַמִּשְׁפָּחָ֔ה אֲשֶׁ֧ר הֶעֱלֵ֛יתִי מֵאֶ֥רֶץ מִצְרַ֖יִם לֵאמֹֽר׃</t>
  </si>
  <si>
    <t>וַיִּרְא֣וּ אַנְשֵֽׁי־יִ֠שְׂרָאֵ֠ל אֲשֶׁר־בְּעֵ֨בֶר הָעֵ֜מֶק וַאֲשֶׁ֣ר{{מ:לגרמיה}}בְּעֵ֣בֶר הַיַּרְדֵּ֗ן כִּי־נָ֙סוּ֙ אַנְשֵׁ֣י יִשְׂרָאֵ֔ל וְכִי־מֵ֖תוּ שָׁא֣וּל וּבָנָ֑יו וַיַּעַזְב֤וּ אֶת־הֶעָרִים֙ וַיָּנֻ֔סוּ וַיָּבֹ֣אוּ פְלִשְׁתִּ֔ים וַיֵּשְׁב֖וּ בָּהֶֽן׃</t>
  </si>
  <si>
    <t>{{מ:פסוק|בראשית|כט|יא}}</t>
  </si>
  <si>
    <t>וַיִּשַּׁ֥ק יַעֲקֹ֖ב לְרָחֵ֑ל וַיִּשָּׂ֥א אֶת־קֹל֖וֹ וַיֵּֽבְךְּ׃</t>
  </si>
  <si>
    <t>{{מ:פסוק|עמוס|ג|ב}}</t>
  </si>
  <si>
    <t>רַ֚ק אֶתְכֶ֣ם יָדַ֔עְתִּי מִכֹּ֖ל מִשְׁפְּח֣וֹת הָאֲדָמָ֑ה עַל־כֵּן֙ אֶפְקֹ֣ד עֲלֵיכֶ֔ם אֵ֖ת כׇּל־עֲוֺנֹתֵיכֶֽם׃</t>
  </si>
  <si>
    <t>{{מ:פסוק|שמואל א|לא|ח}}</t>
  </si>
  <si>
    <t>{{מ:פסוק|בראשית|כט|יב}}</t>
  </si>
  <si>
    <t>וַֽיְהִי֙ {{מ:קמץ|ד=מִֽמׇּחֳרָ֔ת|ס=מִֽמָּחֳרָ֔ת}} וַיָּבֹ֣אוּ פְלִשְׁתִּ֔ים לְפַשֵּׁ֖ט אֶת־הַחֲלָלִ֑ים וַֽיִּמְצְא֤וּ אֶת־שָׁאוּל֙ וְאֶת־שְׁלֹ֣שֶׁת בָּנָ֔יו נֹפְלִ֖ים בְּהַ֥ר הַגִּלְבֹּֽעַ׃</t>
  </si>
  <si>
    <t>וַיַּגֵּ֨ד יַעֲקֹ֜ב לְרָחֵ֗ל כִּ֣י אֲחִ֤י אָבִ֙יהָ֙ ה֔וּא וְכִ֥י בֶן־רִבְקָ֖ה ה֑וּא וַתָּ֖רׇץ וַתַּגֵּ֥ד לְאָבִֽיהָ׃</t>
  </si>
  <si>
    <t>{{מ:פסוק|עמוס|ג|ג}}</t>
  </si>
  <si>
    <t>{{מ:פסוק|שמואל א|לא|ט}}</t>
  </si>
  <si>
    <t>הֲיֵלְכ֥וּ שְׁנַ֖יִם יַחְדָּ֑ו בִּלְתִּ֖י אִם־נוֹעָֽדוּ׃</t>
  </si>
  <si>
    <t>וַֽיִּכְרְתוּ֙ אֶת־רֹאשׁ֔וֹ וַיַּפְשִׁ֖טוּ אֶת־כֵּלָ֑יו וַיְשַׁלְּח֨וּ בְאֶֽרֶץ־פְּלִשְׁתִּ֜ים סָבִ֗יב לְבַשֵּׂ֛ר בֵּ֥ית עֲצַבֵּיהֶ֖ם וְאֶת־הָעָֽם׃</t>
  </si>
  <si>
    <t>{{מ:פסוק|בראשית|כט|יג}}</t>
  </si>
  <si>
    <t>וַיְהִי֩ כִשְׁמֹ֨עַ לָבָ֜ן אֶת־שֵׁ֣מַע{{מ:לגרמיה}}יַעֲקֹ֣ב בֶּן־אֲחֹת֗וֹ וַיָּ֤רׇץ לִקְרָאתוֹ֙ וַיְחַבֶּק־לוֹ֙ וַיְנַשֶּׁק־ל֔וֹ וַיְבִיאֵ֖הוּ אֶל־בֵּית֑וֹ וַיְסַפֵּ֣ר לְלָבָ֔ן אֵ֥ת כׇּל־הַדְּבָרִ֖ים הָאֵֽלֶּה׃</t>
  </si>
  <si>
    <t>{{מ:פסוק|שמואל א|לא|י}}</t>
  </si>
  <si>
    <t>וַיָּשִׂ֙ימוּ֙ אֶת־כֵּלָ֔יו בֵּ֖ית עַשְׁתָּר֑וֹת וְאֶת־גְּוִיָּתוֹ֙ תָּֽקְע֔וּ בְּחוֹמַ֖ת בֵּ֥ית שָֽׁן׃</t>
  </si>
  <si>
    <t>{{מ:פסוק|עמוס|ג|ד}}</t>
  </si>
  <si>
    <t>הֲיִשְׁאַ֤ג אַרְיֵה֙ בַּיַּ֔עַר וְטֶ֖רֶף אֵ֣ין ל֑וֹ הֲיִתֵּ֨ן כְּפִ֤יר קוֹלוֹ֙ מִמְּעֹ֣נָת֔וֹ בִּלְתִּ֖י אִם־לָכָֽד׃</t>
  </si>
  <si>
    <t>{{מ:פסוק|בראשית|כט|יד}}</t>
  </si>
  <si>
    <t>וַיֹּ֤אמֶר לוֹ֙ לָבָ֔ן אַ֛ךְ עַצְמִ֥י וּבְשָׂרִ֖י אָ֑תָּה וַיֵּ֥שֶׁב עִמּ֖וֹ חֹ֥דֶשׁ יָמִֽים׃</t>
  </si>
  <si>
    <t>{{מ:פסוק|שמואל א|לא|יא}}</t>
  </si>
  <si>
    <t>וַיִּשְׁמְע֣וּ אֵלָ֔יו יֹשְׁבֵ֖י יָבֵ֣ישׁ גִּלְעָ֑ד אֵ֛ת אֲשֶׁר־עָשׂ֥וּ פְלִשְׁתִּ֖ים לְשָׁאֽוּל׃</t>
  </si>
  <si>
    <t>{{מ:פסוק|עמוס|ג|ה}}</t>
  </si>
  <si>
    <t>הֲתִפֹּ֤ל צִפּוֹר֙ עַל־פַּ֣ח הָאָ֔רֶץ וּמוֹקֵ֖שׁ אֵ֣ין לָ֑הּ הֲיַֽעֲלֶה־פַּח֙ מִן־הָ֣אֲדָמָ֔ה וְלָכ֖וֹד לֹ֥א יִלְכּֽוֹד׃</t>
  </si>
  <si>
    <t>{{מ:פסוק|בראשית|כט|טו}}</t>
  </si>
  <si>
    <t>וַיֹּ֤אמֶר לָבָן֙ לְיַעֲקֹ֔ב הֲכִי־אָחִ֣י אַ֔תָּה וַעֲבַדְתַּ֖נִי חִנָּ֑ם הַגִּ֥ידָה לִּ֖י מַה־מַּשְׂכֻּרְתֶּֽךָ׃</t>
  </si>
  <si>
    <t>{{מ:פסוק|שמואל א|לא|יב}}</t>
  </si>
  <si>
    <t>וַיָּק֜וּמוּ כׇּל־אִ֣ישׁ חַ֘יִל֮ וַיֵּלְכ֣וּ כׇל־הַלַּ֒יְלָה֒ וַיִּקְח֞וּ אֶת־גְּוִיַּ֣ת שָׁא֗וּל וְאֵת֙ גְּוִיֹּ֣ת בָּנָ֔יו מֵחוֹמַ֖ת בֵּ֣ית שָׁ֑ן וַיָּבֹ֣אוּ יָבֵ֔שָׁה וַיִּשְׂרְפ֥וּ אֹתָ֖ם שָֽׁם׃</t>
  </si>
  <si>
    <t>{{מ:פסוק|עמוס|ג|ו}}</t>
  </si>
  <si>
    <t>אִם־יִתָּקַ֤ע שׁוֹפָר֙ בְּעִ֔יר וְעָ֖ם לֹ֣א יֶחֱרָ֑דוּ אִם־תִּֽהְיֶ֤ה רָעָה֙ בְּעִ֔יר וַיהֹוָ֖ה לֹ֥א עָשָֽׂה׃</t>
  </si>
  <si>
    <t>{{מ:פסוק|בראשית|כט|טז}}</t>
  </si>
  <si>
    <t>וּלְלָבָ֖ן שְׁתֵּ֣י בָנ֑וֹת שֵׁ֤ם הַגְּדֹלָה֙ לֵאָ֔ה וְשֵׁ֥ם הַקְּטַנָּ֖ה רָחֵֽל׃</t>
  </si>
  <si>
    <t>{{מ:פסוק|שמואל א|לא|יג}}</t>
  </si>
  <si>
    <t>{{מ:פסוק|עמוס|ג|ז}}</t>
  </si>
  <si>
    <t>וַיִּקְחוּ֙ אֶת־עַצְמֹ֣תֵיהֶ֔ם וַיִּקְבְּר֥וּ תַחַת־הָאֶ֖שֶׁל בְּיָבֵ֑שָׁה וַיָּצֻ֖מוּ שִׁבְעַ֥ת יָמִֽים׃</t>
  </si>
  <si>
    <t>כִּ֣י לֹ֧א יַעֲשֶׂ֛ה אֲדֹנָ֥י יֱהֹוִ֖ה דָּבָ֑ר כִּ֚י אִם־גָּלָ֣ה סוֹד֔וֹ אֶל־עֲבָדָ֖יו הַנְּבִיאִֽים׃</t>
  </si>
  <si>
    <t>{{מ:פסוק|בראשית|כט|יז}}</t>
  </si>
  <si>
    <t>וְעֵינֵ֥י לֵאָ֖ה רַכּ֑וֹת וְרָחֵל֙ הָֽיְתָ֔ה יְפַת־תֹּ֖אַר וִיפַ֥ת מַרְאֶֽה׃</t>
  </si>
  <si>
    <t>{{מ:פסוק|עמוס|ג|ח}}</t>
  </si>
  <si>
    <t>אַרְיֵ֥ה שָׁאָ֖ג מִ֣י לֹ֣א יִירָ֑א אֲדֹנָ֤י יֱהֹוִה֙ דִּבֶּ֔ר מִ֖י לֹ֥א יִנָּבֵֽא׃</t>
  </si>
  <si>
    <t>{{מ:פסוק|בראשית|כט|יח|עלייה=שלישי}}</t>
  </si>
  <si>
    <t>וַיֶּאֱהַ֥ב יַעֲקֹ֖ב אֶת־רָחֵ֑ל וַיֹּ֗אמֶר אֶֽעֱבׇדְךָ֙ שֶׁ֣בַע שָׁנִ֔ים בְּרָחֵ֥ל בִּתְּךָ֖ הַקְּטַנָּֽה׃</t>
  </si>
  <si>
    <t>{{מ:פסוק|עמוס|ג|ט}}</t>
  </si>
  <si>
    <t>ספר שמואל/שמ"ב א</t>
  </si>
  <si>
    <t>הַשְׁמִ֙יעוּ֙ עַל־אַרְמְנ֣וֹת בְּאַשְׁדּ֔וֹד וְעַֽל־אַרְמְנ֖וֹת בְּאֶ֣רֶץ מִצְרָ֑יִם וְאִמְר֗וּ הֵאָֽסְפוּ֙ עַל־הָרֵ֣י שֹׁמְר֔וֹן וּרְא֞וּ מְהוּמֹ֤ת רַבּוֹת֙ בְּתוֹכָ֔הּ וַעֲשׁוּקִ֖ים בְּקִרְבָּֽהּ׃</t>
  </si>
  <si>
    <t>{{מ:פסוק|בראשית|כט|יט}}</t>
  </si>
  <si>
    <t>וַיֹּ֣אמֶר לָבָ֗ן ט֚וֹב תִּתִּ֣י אֹתָ֣הּ לָ֔ךְ מִתִּתִּ֥י אֹתָ֖הּ לְאִ֣ישׁ אַחֵ֑ר שְׁבָ֖ה עִמָּדִֽי׃</t>
  </si>
  <si>
    <t>{{מ:פסוק|עמוס|ג|י}}</t>
  </si>
  <si>
    <t>וְלֹא־יָדְע֥וּ עֲשׂוֹת־נְכֹחָ֖ה נְאֻם־יְהֹוָ֑ה הָא֥וֹצְרִ֛ים חָמָ֥ס וָשֹׁ֖ד בְּאַרְמְנוֹתֵיהֶֽם׃</t>
  </si>
  <si>
    <t>{{מ:פסוק|בראשית|כט|כ}}</t>
  </si>
  <si>
    <t>{{מ:פסוק|שמואל ב|א|א}}</t>
  </si>
  <si>
    <t>וַיַּעֲבֹ֧ד יַעֲקֹ֛ב בְּרָחֵ֖ל שֶׁ֣בַע שָׁנִ֑ים וַיִּהְי֤וּ בְעֵינָיו֙ כְּיָמִ֣ים אֲחָדִ֔ים בְּאַהֲבָת֖וֹ אֹתָֽהּ׃</t>
  </si>
  <si>
    <t>וַיְהִ֗י אַֽחֲרֵי֙ מ֣וֹת שָׁא֔וּל וְדָוִ֣ד שָׁ֔ב מֵהַכּ֖וֹת אֶת־הָעֲמָלֵ֑ק וַיֵּ֧שֶׁב דָּוִ֛ד בְּצִֽקְלָ֖ג יָמִ֥ים שְׁנָֽיִם׃</t>
  </si>
  <si>
    <t>{{מ:פסוק|עמוס|ג|יא}}</t>
  </si>
  <si>
    <t>לָכֵ֗ן כֹּ֤ה אָמַר֙ אֲדֹנָ֣י יֱהֹוִ֔ה צַ֖ר וּסְבִ֣יב הָאָ֑רֶץ וְהוֹרִ֤יד מִמֵּךְ֙ עֻזֵּ֔ךְ וְנָבֹ֖זּוּ אַרְמְנוֹתָֽיִךְ׃</t>
  </si>
  <si>
    <t>{{מ:פסוק|בראשית|כט|כא}}</t>
  </si>
  <si>
    <t>וַיֹּ֨אמֶר יַעֲקֹ֤ב אֶל־לָבָן֙ הָבָ֣ה אֶת־אִשְׁתִּ֔י כִּ֥י מָלְא֖וּ יָמָ֑י וְאָב֖וֹאָה אֵלֶֽיהָ׃</t>
  </si>
  <si>
    <t>{{מ:פסוק|שמואל ב|א|ב}}</t>
  </si>
  <si>
    <t>{{מ:פסוק|עמוס|ג|יב}}</t>
  </si>
  <si>
    <t>וַיְהִ֣י{{מ:לגרמיה}}בַּיּ֣וֹם הַשְּׁלִישִׁ֗י וְהִנֵּה֩ אִ֨ישׁ בָּ֤א מִן־הַֽמַּחֲנֶה֙ מֵעִ֣ם שָׁא֔וּל וּבְגָדָ֣יו קְרֻעִ֔ים וַאֲדָמָ֖ה עַל־רֹאשׁ֑וֹ וַֽיְהִי֙ בְּבֹא֣וֹ אֶל־דָּוִ֔ד וַיִּפֹּ֥ל אַ֖רְצָה וַיִּשְׁתָּֽחוּ׃</t>
  </si>
  <si>
    <t>כֹּה֮ אָמַ֣ר יְהֹוָה֒ כַּאֲשֶׁר֩ יַצִּ֨יל הָרֹעֶ֜ה מִפִּ֧י הָאֲרִ֛י שְׁתֵּ֥י כְרָעַ֖יִם א֣וֹ בְדַל־אֹ֑זֶן כֵּ֣ן יִנָּצְל֞וּ בְּנֵ֣י יִשְׂרָאֵ֗ל הַיֹּֽשְׁבִים֙ בְּשֹׁ֣מְר֔וֹן בִּפְאַ֥ת מִטָּ֖ה וּבִדְמֶ֥שֶׁק עָֽרֶשׂ׃</t>
  </si>
  <si>
    <t>{{מ:פסוק|בראשית|כט|כב}}</t>
  </si>
  <si>
    <t>וַיֶּאֱסֹ֥ף לָבָ֛ן אֶת־כׇּל־אַנְשֵׁ֥י הַמָּק֖וֹם וַיַּ֥עַשׂ מִשְׁתֶּֽה׃</t>
  </si>
  <si>
    <t>{{מ:פסוק|עמוס|ג|יג}}</t>
  </si>
  <si>
    <t>{{מ:פסוק|שמואל ב|א|ג}}</t>
  </si>
  <si>
    <t>שִׁמְע֥וּ וְהָעִ֖ידוּ בְּבֵ֣ית יַעֲקֹ֑ב נְאֻם־אֲדֹנָ֥י יֱהֹוִ֖ה אֱלֹהֵ֥י הַצְּבָאֽוֹת׃</t>
  </si>
  <si>
    <t>וַיֹּ֤אמֶר לוֹ֙ דָּוִ֔ד אֵ֥י מִזֶּ֖ה תָּב֑וֹא וַיֹּ֣אמֶר אֵלָ֔יו מִמַּחֲנֵ֥ה יִשְׂרָאֵ֖ל נִמְלָֽטְתִּי׃</t>
  </si>
  <si>
    <t>{{מ:פסוק|בראשית|כט|כג}}</t>
  </si>
  <si>
    <t>וַיְהִ֣י בָעֶ֔רֶב וַיִּקַּח֙ אֶת־לֵאָ֣ה בִתּ֔וֹ וַיָּבֵ֥א אֹתָ֖הּ אֵלָ֑יו וַיָּבֹ֖א אֵלֶֽיהָ׃</t>
  </si>
  <si>
    <t>{{מ:פסוק|עמוס|ג|יד}}</t>
  </si>
  <si>
    <t>כִּ֗י בְּי֛וֹם פׇּקְדִ֥י פִשְׁעֵֽי־יִשְׂרָאֵ֖ל עָלָ֑יו וּפָֽקַדְתִּי֙ עַל־מִזְבְּח֣וֹת בֵּֽית־אֵ֔ל וְנִגְדְּעוּ֙ קַרְנ֣וֹת הַמִּזְבֵּ֔חַ וְנָפְל֖וּ לָאָֽרֶץ׃</t>
  </si>
  <si>
    <t>{{מ:פסוק|שמואל ב|א|ד}}</t>
  </si>
  <si>
    <t>וַיֹּ֨אמֶר אֵלָ֥יו דָּוִ֛ד מֶה־הָיָ֥ה הַדָּבָ֖ר הַגֶּד־נָ֣א לִ֑י וַ֠יֹּ֠אמֶר אֲשֶׁר־נָ֨ס הָעָ֜ם מִן־הַמִּלְחָמָ֗ה וְגַם־הַרְבֵּ֞ה נָפַ֤ל מִן־הָעָם֙ וַיָּמֻ֔תוּ וְגַ֗ם שָׁא֛וּל וִיהוֹנָתָ֥ן בְּנ֖וֹ מֵֽתוּ׃</t>
  </si>
  <si>
    <t>{{מ:פסוק|בראשית|כט|כד}}</t>
  </si>
  <si>
    <t>וַיִּתֵּ֤ן לָבָן֙ לָ֔הּ אֶת־זִלְפָּ֖ה שִׁפְחָת֑וֹ לְלֵאָ֥ה בִתּ֖וֹ שִׁפְחָֽה׃</t>
  </si>
  <si>
    <t>{{מ:פסוק|עמוס|ג|טו}}</t>
  </si>
  <si>
    <t>וְהִכֵּיתִ֥י בֵית־הַחֹ֖רֶף עַל־בֵּ֣ית הַקָּ֑יִץ וְאָבְד֞וּ בָּתֵּ֣י הַשֵּׁ֗ן וְסָפ֛וּ בָּתִּ֥ים רַבִּ֖ים נְאֻם־יְהֹוָֽה׃</t>
  </si>
  <si>
    <t>{{מ:פסוק|שמואל ב|א|ה}}</t>
  </si>
  <si>
    <t>{{מ:פסוק|בראשית|כט|כה}}</t>
  </si>
  <si>
    <t>וַיֹּ֣אמֶר דָּוִ֔ד אֶל־הַנַּ֖עַר הַמַּגִּ֣יד ל֑וֹ אֵ֣יךְ יָדַ֔עְתָּ כִּֽי־מֵ֥ת שָׁא֖וּל וִיהוֹנָתָ֥ן בְּנֽוֹ׃</t>
  </si>
  <si>
    <t>וַיְהִ֣י בַבֹּ֔קֶר וְהִנֵּה־הִ֖וא לֵאָ֑ה וַיֹּ֣אמֶר אֶל־לָבָ֗ן מַה־זֹּאת֙ עָשִׂ֣יתָ לִּ֔י הֲלֹ֤א בְרָחֵל֙ עָבַ֣דְתִּי עִמָּ֔ךְ וְלָ֖מָּה רִמִּיתָֽנִי׃</t>
  </si>
  <si>
    <t>{{מ:פסוק|בראשית|כט|כו}}</t>
  </si>
  <si>
    <t>וַיֹּ֣אמֶר לָבָ֔ן לֹא־יֵעָשֶׂ֥ה כֵ֖ן בִּמְקוֹמֵ֑נוּ לָתֵ֥ת הַצְּעִירָ֖ה לִפְנֵ֥י הַבְּכִירָֽה׃</t>
  </si>
  <si>
    <t>{{מ:פסוק|שמואל ב|א|ו}}</t>
  </si>
  <si>
    <t>ספר תרי עשר/עמוס ד</t>
  </si>
  <si>
    <t>וַיֹּ֜אמֶר הַנַּ֣עַר{{מ:לגרמיה}}הַמַּגִּ֣יד ל֗וֹ נִקְרֹ֤א נִקְרֵ֙יתִי֙ בְּהַ֣ר הַגִּלְבֹּ֔עַ וְהִנֵּ֥ה שָׁא֖וּל נִשְׁעָ֣ן עַל־חֲנִית֑וֹ וְהִנֵּ֥ה הָרֶ֛כֶב וּבַעֲלֵ֥י הַפָּרָשִׁ֖ים הִדְבִּקֻֽהוּ׃</t>
  </si>
  <si>
    <t>{{מ:פסוק|בראשית|כט|כז}}</t>
  </si>
  <si>
    <t>מַלֵּ֖א שְׁבֻ֣עַ זֹ֑את וְנִתְּנָ֨ה לְךָ֜ גַּם־אֶת־זֹ֗את בַּעֲבֹדָה֙ אֲשֶׁ֣ר תַּעֲבֹ֣ד עִמָּדִ֔י ע֖וֹד שֶֽׁבַע־שָׁנִ֥ים אֲחֵרֽוֹת׃</t>
  </si>
  <si>
    <t>{{מ:פסוק|עמוס|ד|א}}</t>
  </si>
  <si>
    <t>{{מ:פסוק|שמואל ב|א|ז}}</t>
  </si>
  <si>
    <t>שִׁמְע֞וּ הַדָּבָ֣ר הַזֶּ֗ה פָּר֤וֹת הַבָּשָׁן֙ אֲשֶׁר֙ בְּהַ֣ר שֹׁמְר֔וֹן הָעֹשְׁק֣וֹת דַּלִּ֔ים {{נוסח|הָרֹצְצ֖וֹת|א=הָרֹצֲצ֖וֹת (חטף)}} אֶבְיוֹנִ֑ים הָאֹמְרֹ֥ת לַאֲדֹנֵיהֶ֖ם הָבִ֥יאָה וְנִשְׁתֶּֽה׃</t>
  </si>
  <si>
    <t>וַיִּ֥פֶן אַחֲרָ֖יו וַיִּרְאֵ֑נִי וַיִּקְרָ֣א אֵלַ֔י וָאֹמַ֖ר הִנֵּֽנִי׃</t>
  </si>
  <si>
    <t>{{מ:פסוק|בראשית|כט|כח}}</t>
  </si>
  <si>
    <t>וַיַּ֤עַשׂ יַעֲקֹב֙ כֵּ֔ן וַיְמַלֵּ֖א שְׁבֻ֣עַ זֹ֑את וַיִּתֶּן־ל֛וֹ אֶת־רָחֵ֥ל בִּתּ֖וֹ ל֥וֹ לְאִשָּֽׁה׃</t>
  </si>
  <si>
    <t>{{מ:פסוק|שמואל ב|א|ח}}</t>
  </si>
  <si>
    <t>וַיֹּ֥אמֶר לִ֖י מִי־אָ֑תָּה {{כו"ק|ויאמר|וָאֹמַ֣ר}} אֵלָ֔יו עֲמָלֵקִ֖י אָנֹֽכִי׃</t>
  </si>
  <si>
    <t>{{מ:פסוק|עמוס|ד|ב}}</t>
  </si>
  <si>
    <t>נִשְׁבַּ֨ע אֲדֹנָ֤י יֱהֹוִה֙ בְּקׇדְשׁ֔וֹ כִּ֛י הִנֵּ֥ה יָמִ֖ים בָּאִ֣ים עֲלֵיכֶ֑ם וְנִשָּׂ֤א אֶתְכֶם֙ בְּצִנּ֔וֹת וְאַחֲרִֽיתְכֶ֖ן בְּסִיר֥וֹת דּוּגָֽה׃</t>
  </si>
  <si>
    <t>{{מ:פסוק|בראשית|כט|כט}}</t>
  </si>
  <si>
    <t>{{מ:פסוק|שמואל ב|א|ט}}</t>
  </si>
  <si>
    <t>וַיִּתֵּ֤ן לָבָן֙ לְרָחֵ֣ל בִּתּ֔וֹ אֶת־בִּלְהָ֖ה שִׁפְחָת֑וֹ לָ֖הּ לְשִׁפְחָֽה׃</t>
  </si>
  <si>
    <t>וַיֹּ֣אמֶר אֵלַ֗י עֲמׇד־נָ֤א עָלַי֙ {{נוסח|וּמֹ֣תְתֵ֔נִי|א=וּמֹ֣תֲתֵ֔נִי}} כִּ֥י אֲחָזַ֖נִי הַשָּׁבָ֑ץ כִּֽי־כׇל־ע֥וֹד נַפְשִׁ֖י בִּֽי׃</t>
  </si>
  <si>
    <t>{{מ:פסוק|עמוס|ד|ג}}</t>
  </si>
  <si>
    <t>וּפְרָצִ֥ים תֵּצֶ֖אנָה אִשָּׁ֣ה נֶגְדָּ֑הּ וְהִשְׁלַכְתֶּ֥נָה הַהַרְמ֖וֹנָה נְאֻם־יְהֹוָֽה׃</t>
  </si>
  <si>
    <t>{{מ:פסוק|בראשית|כט|ל}}</t>
  </si>
  <si>
    <t>וַיָּבֹא֙ גַּ֣ם אֶל־רָחֵ֔ל וַיֶּאֱהַ֥ב גַּֽם־אֶת־רָחֵ֖ל מִלֵּאָ֑ה וַיַּעֲבֹ֣ד עִמּ֔וֹ ע֖וֹד שֶֽׁבַע־שָׁנִ֥ים אֲחֵרֽוֹת׃</t>
  </si>
  <si>
    <t>{{מ:פסוק|עמוס|ד|ד}}</t>
  </si>
  <si>
    <t>בֹּ֤אוּ בֵֽית־אֵל֙ וּפִשְׁע֔וּ הַגִּלְגָּ֖ל הַרְבּ֣וּ לִפְשֹׁ֑עַ וְהָבִ֤יאוּ לַבֹּ֙קֶר֙ זִבְחֵיכֶ֔ם לִשְׁלֹ֥שֶׁת יָמִ֖ים מַעְשְׂרֹתֵיכֶֽם׃</t>
  </si>
  <si>
    <t>{{מ:פסוק|בראשית|כט|לא|סדר=כז}}</t>
  </si>
  <si>
    <t>וַיַּ֤רְא יְהֹוָה֙ כִּֽי־שְׂנוּאָ֣ה לֵאָ֔ה וַיִּפְתַּ֖ח אֶת־רַחְמָ֑הּ וְרָחֵ֖ל עֲקָרָֽה׃</t>
  </si>
  <si>
    <t>{{מ:פסוק|שמואל ב|א|י}}</t>
  </si>
  <si>
    <t>וָאֶעֱמֹ֤ד עָלָיו֙ וַאֲמֹ֣תְתֵ֔הוּ כִּ֣י יָדַ֔עְתִּי כִּ֛י לֹ֥א יִֽחְיֶ֖ה אַחֲרֵ֣י נִפְל֑וֹ וָאֶקַּ֞ח הַנֵּ֣זֶר{{מ:לגרמיה}}אֲשֶׁ֣ר עַל־רֹאשׁ֗וֹ וְאֶצְעָדָה֙ אֲשֶׁ֣ר עַל־זְרֹע֔וֹ וָאֲבִיאֵ֥ם אֶל־אֲדֹנִ֖י הֵֽנָּה׃</t>
  </si>
  <si>
    <t>{{מ:פסוק|עמוס|ד|ה}}</t>
  </si>
  <si>
    <t>וְקַטֵּ֤ר מֵֽחָמֵץ֙ תּוֹדָ֔ה וְקִרְא֥וּ נְדָב֖וֹת הַשְׁמִ֑יעוּ כִּ֣י כֵ֤ן אֲהַבְתֶּם֙ בְּנֵ֣י יִשְׂרָאֵ֔ל נְאֻ֖ם אֲדֹנָ֥י יֱהֹוִֽה׃</t>
  </si>
  <si>
    <t>{{מ:פסוק|שמואל ב|א|יא}}</t>
  </si>
  <si>
    <t>וַיַּחֲזֵ֥ק דָּוִ֛ד בִּבְגָדָ֖ו וַיִּקְרָעֵ֑ם וְגַ֥ם כׇּל־הָאֲנָשִׁ֖ים אֲשֶׁ֥ר אִתּֽוֹ׃</t>
  </si>
  <si>
    <t>{{מ:פסוק|בראשית|כט|לב}}</t>
  </si>
  <si>
    <t>וַתַּ֤הַר לֵאָה֙ וַתֵּ֣לֶד בֵּ֔ן וַתִּקְרָ֥א שְׁמ֖וֹ רְאוּבֵ֑ן כִּ֣י אָֽמְרָ֗ה כִּֽי־רָאָ֤ה יְהֹוָה֙ בְּעׇנְיִ֔י כִּ֥י עַתָּ֖ה יֶאֱהָבַ֥נִי אִישִֽׁי׃</t>
  </si>
  <si>
    <t>{{מ:פסוק|עמוס|ד|ו}}</t>
  </si>
  <si>
    <t>{{מ:פסוק|שמואל ב|א|יב}}</t>
  </si>
  <si>
    <t>וַֽיִּסְפְּדוּ֙ וַיִּבְכּ֔וּ וַיָּצֻ֖מוּ עַד־הָעָ֑רֶב עַל־שָׁא֞וּל וְעַל־יְהוֹנָתָ֣ן בְּנ֗וֹ וְעַל־עַ֤ם יְהֹוָה֙ וְעַל־בֵּ֣ית יִשְׂרָאֵ֔ל כִּ֥י נָפְל֖וּ בֶּחָֽרֶב׃</t>
  </si>
  <si>
    <t>וְגַם־אֲנִי֩ נָתַ֨תִּי לָכֶ֜ם נִקְי֤וֹן שִׁנַּ֙יִם֙ בְּכׇל־עָ֣רֵיכֶ֔ם וְחֹ֣סֶר לֶ֔חֶם בְּכֹ֖ל מְקוֹמֹֽתֵיכֶ֑ם וְלֹא־שַׁבְתֶּ֥ם עָדַ֖י נְאֻם־יְהֹוָֽה׃</t>
  </si>
  <si>
    <t>{{מ:פסוק|בראשית|כט|לג}}</t>
  </si>
  <si>
    <t>וַתַּ֣הַר עוֹד֮ וַתֵּ֣לֶד בֵּן֒ וַתֹּ֗אמֶר כִּֽי־שָׁמַ֤ע יְהֹוָה֙ כִּֽי־שְׂנוּאָ֣ה אָנֹ֔כִי וַיִּתֶּן־לִ֖י גַּם־אֶת־זֶ֑ה וַתִּקְרָ֥א שְׁמ֖וֹ שִׁמְעֽוֹן׃</t>
  </si>
  <si>
    <t>{{מ:פסוק|שמואל ב|א|יג}}</t>
  </si>
  <si>
    <t>וַיֹּ֣אמֶר דָּוִ֗ד אֶל־הַנַּ֙עַר֙ הַמַּגִּ֣יד ל֔וֹ אֵ֥י מִזֶּ֖ה אָ֑תָּה וַיֹּ֕אמֶר בֶּן־אִ֛ישׁ גֵּ֥ר עֲמָלֵקִ֖י אָנֹֽכִי׃</t>
  </si>
  <si>
    <t>{{מ:פסוק|עמוס|ד|ז}}</t>
  </si>
  <si>
    <t>וְגַ֣ם אָנֹכִי֩ מָנַ֨עְתִּי מִכֶּ֜ם אֶת־הַגֶּ֗שֶׁם בְּע֨וֹד שְׁלֹשָׁ֤ה חֳדָשִׁים֙ לַקָּצִ֔יר וְהִמְטַרְתִּי֙ עַל־עִ֣יר אֶחָ֔ת וְעַל־עִ֥יר אַחַ֖ת לֹ֣א אַמְטִ֑יר חֶלְקָ֤ה אַחַת֙ תִּמָּטֵ֔ר וְחֶלְקָ֛ה אֲשֶֽׁר־לֹֽא־תַמְטִ֥יר עָלֶ֖יהָ תִּיבָֽשׁ׃</t>
  </si>
  <si>
    <t>{{מ:פסוק|שמואל ב|א|יד}}</t>
  </si>
  <si>
    <t>וַיֹּ֥אמֶר אֵלָ֖יו דָּוִ֑ד אֵ֚יךְ לֹ֣א יָרֵ֔אתָ לִשְׁלֹ֙חַ֙ יָֽדְךָ֔ לְשַׁחֵ֖ת אֶת־מְשִׁ֥יחַ יְהֹוָֽה׃</t>
  </si>
  <si>
    <t>{{מ:פסוק|בראשית|כט|לד}}</t>
  </si>
  <si>
    <t>וַתַּ֣הַר עוֹד֮ וַתֵּ֣לֶד בֵּן֒ וַתֹּ֗אמֶר עַתָּ֤ה הַפַּ֙עַם֙ יִלָּוֶ֤ה אִישִׁי֙ אֵלַ֔י כִּֽי־יָלַ֥דְתִּי ל֖וֹ שְׁלֹשָׁ֣ה בָנִ֑ים עַל־כֵּ֥ן קָרָֽא־שְׁמ֖וֹ לֵוִֽי׃</t>
  </si>
  <si>
    <t>{{מ:פסוק|עמוס|ד|ח}}</t>
  </si>
  <si>
    <t>{{מ:פסוק|שמואל ב|א|טו}}</t>
  </si>
  <si>
    <t>וְנָע֡וּ שְׁתַּ֩יִם֩ שָׁלֹ֨שׁ עָרִ֜ים אֶל־עִ֥יר אַחַ֛ת לִשְׁתּ֥וֹת מַ֖יִם וְלֹ֣א יִשְׂבָּ֑עוּ וְלֹֽא־שַׁבְתֶּ֥ם עָדַ֖י נְאֻם־יְהֹוָֽה׃</t>
  </si>
  <si>
    <t>וַיִּקְרָ֣א דָוִ֗ד לְאַחַד֙ מֵֽהַנְּעָרִ֔ים וַיֹּ֖אמֶר גַּ֣שׁ פְּגַע־בּ֑וֹ וַיַּכֵּ֖הוּ וַיָּמֹֽת׃</t>
  </si>
  <si>
    <t>{{מ:פסוק|בראשית|כט|לה}}</t>
  </si>
  <si>
    <t>וַתַּ֨הַר ע֜וֹד וַתֵּ֣לֶד בֵּ֗ן וַתֹּ֙אמֶר֙ הַפַּ֙עַם֙ אוֹדֶ֣ה אֶת־יְהֹוָ֔ה עַל־כֵּ֛ן קָרְאָ֥ה שְׁמ֖וֹ יְהוּדָ֑ה וַֽתַּעֲמֹ֖ד מִלֶּֽדֶת׃</t>
  </si>
  <si>
    <t>{{מ:פסוק|שמואל ב|א|טז}}</t>
  </si>
  <si>
    <t>וַיֹּ֤אמֶר אֵלָיו֙ דָּוִ֔ד {{כו"ק|דמיך|דָּמְךָ֖}} עַל־רֹאשֶׁ֑ךָ כִּ֣י פִ֗יךָ עָנָ֤ה בְךָ֙ לֵאמֹ֔ר אָנֹכִ֥י מֹתַ֖תִּי אֶת־מְשִׁ֥יחַ יְהֹוָֽה׃</t>
  </si>
  <si>
    <t>{{מ:פסוק|שמואל ב|א|יז}}</t>
  </si>
  <si>
    <t>וַיְקֹנֵ֣ן דָּוִ֔ד אֶת־הַקִּינָ֖ה הַזֹּ֑את עַל־שָׁא֖וּל וְעַל־יְהוֹנָתָ֥ן בְּנֽוֹ׃</t>
  </si>
  <si>
    <t>{{מ:פסוק|עמוס|ד|ט}}</t>
  </si>
  <si>
    <t>הִכֵּ֣יתִי אֶתְכֶם֮ בַּשִּׁדָּפ֣וֹן וּבַיֵּרָקוֹן֒ הַרְבּ֨וֹת גַּנּוֹתֵיכֶ֧ם וְכַרְמֵיכֶ֛ם וּתְאֵנֵיכֶ֥ם וְזֵיתֵיכֶ֖ם יֹאכַ֣ל הַגָּזָ֑ם וְלֹא־שַׁבְתֶּ֥ם עָדַ֖י נְאֻם־יְהֹוָֽה׃</t>
  </si>
  <si>
    <t>{{מ:פסוק|שמואל ב|א|יח}}</t>
  </si>
  <si>
    <t>וַיֹּ֕אמֶר לְלַמֵּ֥ד בְּנֵֽי־יְהוּדָ֖ה קָ֑שֶׁת הִנֵּ֥ה כְתוּבָ֖ה עַל־סֵ֥פֶר הַיָּשָֽׁר׃</t>
  </si>
  <si>
    <t>ספר בראשית/ל</t>
  </si>
  <si>
    <t>{{מ:פסוק|עמוס|ד|י}}</t>
  </si>
  <si>
    <t>שִׁלַּ֨חְתִּי בָכֶ֥ם דֶּ֙בֶר֙ בְּדֶ֣רֶךְ מִצְרַ֔יִם הָרַ֤גְתִּי בַחֶ֙רֶב֙ בַּח֣וּרֵיכֶ֔ם עִ֖ם שְׁבִ֣י סוּסֵיכֶ֑ם וָאַעֲלֶ֞ה בְּאֹ֤שׁ מַֽחֲנֵיכֶם֙ וּֽבְאַפְּכֶ֔ם וְלֹֽא־שַׁבְתֶּ֥ם עָדַ֖י נְאֻם־יְהֹוָֽה׃</t>
  </si>
  <si>
    <t>{{מ:פסוק|שמואל ב|א|יט}}</t>
  </si>
  <si>
    <t>הַצְּבִי֙ יִשְׂרָאֵ֔ל עַל־בָּמוֹתֶ֖יךָ חָלָ֑ל אֵ֖יךְ נָפְל֥וּ {{נוסח|גִבּוֹרִֽים|=לק ובדפוסים (וכן ברויאר ומג"ה)|א=גִּבּוֹרִֽים (כנראה טעות סופר!)}}׃</t>
  </si>
  <si>
    <t>{{מ:פסוק|שמואל ב|א|כ}}</t>
  </si>
  <si>
    <t>{{מ:פסוק|עמוס|ד|יא}}</t>
  </si>
  <si>
    <t>{{מ:פסוק|בראשית|ל|א}}</t>
  </si>
  <si>
    <t>אַל־תַּגִּ֣ידֽוּ בְגַ֔ת אַֽל־תְּבַשְּׂר֖וּ בְּחוּצֹ֣ת אַשְׁקְל֑וֹן פֶּן־תִּשְׂמַ֙חְנָה֙ בְּנ֣וֹת פְּלִשְׁתִּ֔ים פֶּֽן־תַּעֲלֹ֖זְנָה בְּנ֥וֹת הָעֲרֵלִֽים׃</t>
  </si>
  <si>
    <t>הָפַ֣כְתִּי בָכֶ֗ם כְּמַהְפֵּכַ֤ת אֱלֹהִים֙ אֶת־סְדֹ֣ם וְאֶת־עֲמֹרָ֔ה וַתִּהְי֕וּ כְּא֖וּד מֻצָּ֣ל מִשְּׂרֵפָ֑ה וְלֹא־שַׁבְתֶּ֥ם עָדַ֖י נְאֻם־יְהֹוָֽה׃</t>
  </si>
  <si>
    <t>וַתֵּ֣רֶא רָחֵ֗ל כִּ֣י לֹ֤א יָֽלְדָה֙ לְיַעֲקֹ֔ב וַתְּקַנֵּ֥א רָחֵ֖ל בַּאֲחֹתָ֑הּ וַתֹּ֤אמֶר אֶֽל־יַעֲקֹב֙ הָֽבָה־לִּ֣י בָנִ֔ים וְאִם־אַ֖יִן מֵתָ֥ה אָנֹֽכִי׃</t>
  </si>
  <si>
    <t>{{מ:פסוק|שמואל ב|א|כא}}</t>
  </si>
  <si>
    <t>הָרֵ֣י בַגִּלְבֹּ֗עַ אַל־טַ֧ל וְאַל־מָטָ֛ר עֲלֵיכֶ֖ם וּשְׂדֵ֣י תְרוּמֹ֑ת כִּ֣י שָׁ֤ם נִגְעַל֙ מָגֵ֣ן גִּבּוֹרִ֔ים מָגֵ֣ן שָׁא֔וּל בְּלִ֖י מָשִׁ֥יחַ בַּשָּֽׁמֶן׃</t>
  </si>
  <si>
    <t>{{מ:פסוק|עמוס|ד|יב}}</t>
  </si>
  <si>
    <t>{{מ:פסוק|בראשית|ל|ב}}</t>
  </si>
  <si>
    <t>לָכֵ֕ן כֹּ֥ה אֶעֱשֶׂה־לְּךָ֖ יִשְׂרָאֵ֑ל עֵ֚קֶב כִּי־זֹ֣את אֶעֱשֶׂה־לָּ֔ךְ הִכּ֥וֹן לִקְרַאת־אֱלֹהֶ֖יךָ יִשְׂרָאֵֽל׃</t>
  </si>
  <si>
    <t>וַיִּֽחַר־אַ֥ף יַעֲקֹ֖ב בְּרָחֵ֑ל וַיֹּ֗אמֶר הֲתַ֤חַת אֱלֹהִים֙ אָנֹ֔כִי אֲשֶׁר־מָנַ֥ע מִמֵּ֖ךְ פְּרִי־בָֽטֶן׃</t>
  </si>
  <si>
    <t>{{מ:פסוק|שמואל ב|א|כב}}</t>
  </si>
  <si>
    <t>מִדַּ֣ם חֲלָלִ֗ים מֵחֵ֙לֶב֙ גִּבּוֹרִ֔ים קֶ֚שֶׁת יְה֣וֹנָתָ֔ן לֹ֥א נָשׂ֖וֹג אָח֑וֹר וְחֶ֣רֶב שָׁא֔וּל לֹ֥א תָשׁ֖וּב רֵיקָֽם׃</t>
  </si>
  <si>
    <t>{{מ:פסוק|עמוס|ד|יג}}</t>
  </si>
  <si>
    <t>{{מ:פסוק|בראשית|ל|ג}}</t>
  </si>
  <si>
    <t>כִּ֡י הִנֵּה֩ יוֹצֵ֨ר הָרִ֜ים וּבֹרֵ֣א ר֗וּחַ וּמַגִּ֤יד לְאָדָם֙ מַה־שֵּׂח֔וֹ עֹשֵׂ֥ה שַׁ֙חַר֙ עֵיפָ֔ה וְדֹרֵ֖ךְ {{מ:קמץ|ד=עַל־בׇּ֣מֳתֵי|ס=עַל־בָּ֣מֳתֵי}} אָ֑רֶץ יְהֹוָ֥ה אֱלֹהֵֽי־צְבָא֖וֹת שְׁמֽוֹ׃</t>
  </si>
  <si>
    <t>וַתֹּ֕אמֶר הִנֵּ֛ה אֲמָתִ֥י בִלְהָ֖ה בֹּ֣א אֵלֶ֑יהָ וְתֵלֵד֙ עַל־בִּרְכַּ֔י וְאִבָּנֶ֥ה גַם־אָנֹכִ֖י מִמֶּֽנָּה׃</t>
  </si>
  <si>
    <t>{{מ:פסוק|בראשית|ל|ד}}</t>
  </si>
  <si>
    <t>וַתִּתֶּן־ל֛וֹ אֶת־בִּלְהָ֥ה שִׁפְחָתָ֖הּ לְאִשָּׁ֑ה וַיָּבֹ֥א אֵלֶ֖יהָ יַעֲקֹֽב׃</t>
  </si>
  <si>
    <t>{{מ:פסוק|שמואל ב|א|כג}}</t>
  </si>
  <si>
    <t>שָׁא֣וּל וִיהוֹנָתָ֗ן הַנֶּאֱהָבִ֤ים וְהַנְּעִימִם֙ בְּחַיֵּיהֶ֔ם וּבְמוֹתָ֖ם לֹ֣א נִפְרָ֑דוּ מִנְּשָׁרִ֣ים קַ֔לּוּ מֵאֲרָי֖וֹת גָּבֵֽרוּ׃</t>
  </si>
  <si>
    <t>ספר תרי עשר/עמוס ה</t>
  </si>
  <si>
    <t>{{מ:פסוק|בראשית|ל|ה}}</t>
  </si>
  <si>
    <t>וַתַּ֣הַר בִּלְהָ֔ה וַתֵּ֥לֶד לְיַעֲקֹ֖ב בֵּֽן׃</t>
  </si>
  <si>
    <t>{{מ:פסוק|שמואל ב|א|כד}}</t>
  </si>
  <si>
    <t>בְּנוֹת֙ יִשְׂרָאֵ֔ל אֶל־שָׁא֖וּל בְּכֶ֑ינָה הַמַּלְבִּֽשְׁכֶ֤ם שָׁנִי֙ עִם־עֲדָנִ֔ים הַֽמַּעֲלֶה֙ עֲדִ֣י זָהָ֔ב עַ֖ל לְבוּשְׁכֶֽן׃</t>
  </si>
  <si>
    <t>{{מ:פסוק|בראשית|ל|ו}}</t>
  </si>
  <si>
    <t>{{מ:פסוק|עמוס|ה|א}}</t>
  </si>
  <si>
    <t>וַתֹּ֤אמֶר רָחֵל֙ דָּנַ֣נִּי אֱלֹהִ֔ים וְגַם֙ שָׁמַ֣ע בְּקֹלִ֔י וַיִּתֶּן־לִ֖י בֵּ֑ן עַל־כֵּ֛ן קָרְאָ֥ה שְׁמ֖וֹ דָּֽן׃</t>
  </si>
  <si>
    <t>{{מ:פסוק|שמואל ב|א|כה}}</t>
  </si>
  <si>
    <t>שִׁמְע֞וּ אֶת־הַדָּבָ֣ר הַזֶּ֗ה אֲשֶׁ֨ר אָנֹכִ֜י נֹשֵׂ֧א עֲלֵיכֶ֛ם קִינָ֖ה בֵּ֥ית יִשְׂרָאֵֽל׃</t>
  </si>
  <si>
    <t>אֵ֚יךְ נָפְל֣וּ גִבֹּרִ֔ים בְּת֖וֹךְ הַמִּלְחָמָ֑ה יְה֣וֹנָתָ֔ן עַל־בָּמוֹתֶ֖יךָ חָלָֽל׃</t>
  </si>
  <si>
    <t>{{מ:פסוק|שמואל ב|א|כו}}</t>
  </si>
  <si>
    <t>צַר־לִ֣י עָלֶ֗יךָ אָחִי֙ יְה֣וֹנָתָ֔ן נָעַ֥מְתָּ לִּ֖י מְאֹ֑ד נִפְלְאַ֤תָה אַהֲבָֽתְךָ֙ לִ֔י מֵאַהֲבַ֖ת נָשִֽׁים׃</t>
  </si>
  <si>
    <t>{{מ:פסוק|בראשית|ל|ז}}</t>
  </si>
  <si>
    <t>וַתַּ֣הַר ע֔וֹד וַתֵּ֕לֶד בִּלְהָ֖ה שִׁפְחַ֣ת רָחֵ֑ל בֵּ֥ן שֵׁנִ֖י לְיַעֲקֹֽב׃</t>
  </si>
  <si>
    <t>{{מ:פסוק|עמוס|ה|ב}}</t>
  </si>
  <si>
    <t>נָֽפְלָה֙ לֹא־תוֹסִ֣יף ק֔וּם בְּתוּלַ֖ת יִשְׂרָאֵ֑ל נִטְּשָׁ֥ה עַל־אַדְמָתָ֖הּ אֵ֥ין מְקִימָֽהּ׃</t>
  </si>
  <si>
    <t>{{מ:פסוק|שמואל ב|א|כז}}</t>
  </si>
  <si>
    <t>אֵ֚יךְ נָפְל֣וּ גִבּוֹרִ֔ים וַיֹּאבְד֖וּ כְּלֵ֥י מִלְחָמָֽה׃</t>
  </si>
  <si>
    <t>{{מ:פסוק|בראשית|ל|ח}}</t>
  </si>
  <si>
    <t>וַתֹּ֣אמֶר רָחֵ֗ל נַפְתּוּלֵ֨י אֱלֹהִ֧ים{{מ:פסק}}נִפְתַּ֛לְתִּי עִם־אֲחֹתִ֖י גַּם־יָכֹ֑לְתִּי וַתִּקְרָ֥א שְׁמ֖וֹ נַפְתָּלִֽי׃</t>
  </si>
  <si>
    <t>{{מ:פסוק|עמוס|ה|ג}}</t>
  </si>
  <si>
    <t>כִּ֣י כֹ֤ה אָמַר֙ אֲדֹנָ֣י יֱהֹוִ֔ה הָעִ֛יר הַיֹּצֵ֥את אֶ֖לֶף תַּשְׁאִ֣יר מֵאָ֑ה וְהַיּוֹצֵ֥את מֵאָ֛ה תַּשְׁאִ֥יר עֲשָׂרָ֖ה לְבֵ֥ית יִשְׂרָאֵֽל׃</t>
  </si>
  <si>
    <t>ספר שמואל/שמ"ב ב</t>
  </si>
  <si>
    <t>{{מ:פסוק|עמוס|ה|ד}}</t>
  </si>
  <si>
    <t>כִּ֣י כֹ֥ה אָמַ֛ר יְהֹוָ֖ה לְבֵ֣ית יִשְׂרָאֵ֑ל דִּרְשׁ֖וּנִי וִֽחְיֽוּ׃</t>
  </si>
  <si>
    <t>{{מ:פסוק|בראשית|ל|ט}}</t>
  </si>
  <si>
    <t>וַתֵּ֣רֶא לֵאָ֔ה כִּ֥י עָמְדָ֖ה מִלֶּ֑דֶת וַתִּקַּח֙ אֶת־זִלְפָּ֣ה שִׁפְחָתָ֔הּ וַתִּתֵּ֥ן אֹתָ֛הּ לְיַעֲקֹ֖ב לְאִשָּֽׁה׃</t>
  </si>
  <si>
    <t>{{מ:פסוק|שמואל ב|ב|א}}</t>
  </si>
  <si>
    <t>וַיְהִ֣י אַחֲרֵי־כֵ֗ן וַיִּשְׁאַל֩ דָּוִ֨ד בַּיהֹוָ֤ה{{מ:פסק}}לֵאמֹר֙ הַאֶֽעֱלֶ֗ה בְּאַחַת֙ עָרֵ֣י יְהוּדָ֔ה וַיֹּ֧אמֶר יְהֹוָ֛ה אֵלָ֖יו עֲלֵ֑ה וַיֹּ֧אמֶר דָּוִ֛ד אָ֥נָה אֶעֱלֶ֖ה וַיֹּ֥אמֶר חֶבְרֹֽנָה׃</t>
  </si>
  <si>
    <t>{{מ:פסוק|עמוס|ה|ה}}</t>
  </si>
  <si>
    <t>{{מ:פסוק|שמואל ב|ב|ב}}</t>
  </si>
  <si>
    <t>וְאַֽל־תִּדְרְשׁוּ֙ בֵּֽית־אֵ֔ל וְהַגִּלְגָּל֙ לֹ֣א תָבֹ֔אוּ וּבְאֵ֥ר שֶׁ֖בַע לֹ֣א תַעֲבֹ֑רוּ כִּ֤י הַגִּלְגָּל֙ גָּלֹ֣ה יִגְלֶ֔ה וּבֵֽית־אֵ֖ל יִהְיֶ֥ה לְאָֽוֶן׃</t>
  </si>
  <si>
    <t>{{מ:פסוק|בראשית|ל|י}}</t>
  </si>
  <si>
    <t>וַיַּ֤עַל שָׁם֙ דָּוִ֔ד וְגַ֖ם שְׁתֵּ֣י נָשָׁ֑יו אֲחִינֹ֙עַם֙ הַיִּזְרְעֵלִ֔ית וַאֲבִיגַ֕יִל אֵ֖שֶׁת נָבָ֥ל הַֽכַּרְמְלִֽי׃</t>
  </si>
  <si>
    <t>וַתֵּ֗לֶד זִלְפָּ֛ה שִׁפְחַ֥ת לֵאָ֖ה לְיַעֲקֹ֥ב בֵּֽן׃</t>
  </si>
  <si>
    <t>{{מ:פסוק|שמואל ב|ב|ג}}</t>
  </si>
  <si>
    <t>וַאֲנָשָׁ֧יו אֲשֶׁר־עִמּ֛וֹ הֶעֱלָ֥ה דָוִ֖ד אִ֣ישׁ וּבֵית֑וֹ וַיֵּשְׁב֖וּ בְּעָרֵ֥י חֶבְרֽוֹן׃</t>
  </si>
  <si>
    <t>{{מ:פסוק|עמוס|ה|ו}}</t>
  </si>
  <si>
    <t>{{מ:פסוק|בראשית|ל|יא}}</t>
  </si>
  <si>
    <t>דִּרְשׁ֥וּ אֶת־יְהֹוָ֖ה וִֽחְי֑וּ פֶּן־יִצְלַ֤ח כָּאֵשׁ֙ בֵּ֣ית יוֹסֵ֔ף וְאָכְלָ֥ה וְאֵין־מְכַבֶּ֖ה לְבֵֽית־אֵֽל׃</t>
  </si>
  <si>
    <t>וַתֹּ֥אמֶר לֵאָ֖ה {{כו"ק|בגד|בָּ֣א גָ֑ד}} וַתִּקְרָ֥א אֶת־שְׁמ֖וֹ גָּֽד׃</t>
  </si>
  <si>
    <t>{{מ:פסוק|שמואל ב|ב|ד}}</t>
  </si>
  <si>
    <t>וַיָּבֹ֙אוּ֙ אַנְשֵׁ֣י יְהוּדָ֔ה וַיִּמְשְׁחוּ־שָׁ֧ם אֶת־דָּוִ֛ד לְמֶ֖לֶךְ עַל־בֵּ֣ית יְהוּדָ֑ה וַיַּגִּ֤דוּ לְדָוִד֙ לֵאמֹ֔ר אַנְשֵׁי֙ יָבֵ֣ישׁ גִּלְעָ֔ד אֲשֶׁ֥ר קָבְר֖וּ אֶת־שָׁאֽוּל׃</t>
  </si>
  <si>
    <t>{{מ:פסוק|עמוס|ה|ז}}</t>
  </si>
  <si>
    <t>{{מ:פסוק|בראשית|ל|יב}}</t>
  </si>
  <si>
    <t>{{מ:פסוק|שמואל ב|ב|ה}}</t>
  </si>
  <si>
    <t>הַהֹפְכִ֥ים לְלַעֲנָ֖ה מִשְׁפָּ֑ט וּצְדָקָ֖ה לָאָ֥רֶץ הִנִּֽיחוּ׃</t>
  </si>
  <si>
    <t>וַתֵּ֗לֶד זִלְפָּה֙ שִׁפְחַ֣ת לֵאָ֔ה בֵּ֥ן שֵׁנִ֖י לְיַעֲקֹֽב׃</t>
  </si>
  <si>
    <t>וַיִּשְׁלַ֤ח דָּוִד֙ מַלְאָכִ֔ים אֶל־אַנְשֵׁ֖י יָבֵ֣ישׁ גִּלְעָ֑ד וַיֹּ֣אמֶר אֲלֵיהֶ֗ם בְּרֻכִ֤ים אַתֶּם֙ לַֽיהֹוָ֔ה אֲשֶׁ֨ר עֲשִׂיתֶ֜ם הַחֶ֣סֶד הַזֶּ֗ה עִם־אֲדֹֽנֵיכֶם֙ עִם־שָׁא֔וּל וַֽתִּקְבְּר֖וּ אֹתֽוֹ׃</t>
  </si>
  <si>
    <t>{{מ:פסוק|שמואל ב|ב|ו|סדר=כא}}</t>
  </si>
  <si>
    <t>וְעַתָּ֕ה יַעַשׂ־יְהֹוָ֥ה עִמָּכֶ֖ם חֶ֣סֶד וֶאֱמֶ֑ת וְגַ֣ם אָנֹכִ֗י אֶעֱשֶׂ֤ה אִתְּכֶם֙ הַטּוֹבָ֣ה הַזֹּ֔את אֲשֶׁ֥ר עֲשִׂיתֶ֖ם הַדָּבָ֥ר הַזֶּֽה׃</t>
  </si>
  <si>
    <t>{{מ:פסוק|עמוס|ה|ח}}</t>
  </si>
  <si>
    <t>{{מ:פסוק|בראשית|ל|יג}}</t>
  </si>
  <si>
    <t>עֹשֵׂ֨ה כִימָ֜ה וּכְסִ֗יל וְהֹפֵ֤ךְ לַבֹּ֙קֶר֙ צַלְמָ֔וֶת וְי֖וֹם לַ֣יְלָה הֶחְשִׁ֑יךְ הַקּוֹרֵ֣א לְמֵֽי־הַיָּ֗ם וַֽיִּשְׁפְּכֵ֛ם עַל־פְּנֵ֥י הָאָ֖רֶץ יְהֹוָ֥ה שְׁמֽוֹ׃</t>
  </si>
  <si>
    <t>וַתֹּ֣אמֶר לֵאָ֔ה בְּאׇשְׁרִ֕י כִּ֥י אִשְּׁר֖וּנִי בָּנ֑וֹת וַתִּקְרָ֥א אֶת־שְׁמ֖וֹ אָשֵֽׁר׃</t>
  </si>
  <si>
    <t>{{מ:פסוק|שמואל ב|ב|ז}}</t>
  </si>
  <si>
    <t>וְעַתָּ֣ה{{מ:לגרמיה}}תֶּחֱזַ֣קְנָה יְדֵיכֶ֗ם וִֽהְיוּ֙ לִבְנֵי־חַ֔יִל כִּי־מֵ֖ת אֲדֹנֵיכֶ֣ם שָׁא֑וּל וְגַם־אֹתִ֗י מָשְׁח֧וּ בֵית־יְהוּדָ֛ה לְמֶ֖לֶךְ עֲלֵיהֶֽם׃</t>
  </si>
  <si>
    <t>{{מ:פסוק|עמוס|ה|ט}}</t>
  </si>
  <si>
    <t>{{מ:פסוק|בראשית|ל|יד|עלייה=רביעי}}</t>
  </si>
  <si>
    <t>הַמַּבְלִ֥יג שֹׁ֖ד עַל־עָ֑ז וְשֹׁ֖ד עַל־מִבְצָ֥ר יָבֽוֹא׃</t>
  </si>
  <si>
    <t>וַיֵּ֨לֶךְ רְאוּבֵ֜ן בִּימֵ֣י קְצִיר־חִטִּ֗ים וַיִּמְצָ֤א דֽוּדָאִים֙ בַּשָּׂדֶ֔ה וַיָּבֵ֣א אֹתָ֔ם אֶל־לֵאָ֖ה אִמּ֑וֹ וַתֹּ֤אמֶר רָחֵל֙ אֶל־לֵאָ֔ה תְּנִי־נָ֣א לִ֔י מִדּוּדָאֵ֖י בְּנֵֽךְ׃</t>
  </si>
  <si>
    <t>{{מ:פסוק|שמואל ב|ב|ח}}</t>
  </si>
  <si>
    <t>וְאַבְנֵ֣ר בֶּן־נֵ֔ר שַׂר־צָבָ֖א אֲשֶׁ֣ר לְשָׁא֑וּל לָקַ֗ח אֶת־אִ֥ישׁ בֹּ֙שֶׁת֙ בֶּן־שָׁא֔וּל וַיַּעֲבִרֵ֖הוּ מַחֲנָֽיִם׃</t>
  </si>
  <si>
    <t>{{מ:פסוק|עמוס|ה|י}}</t>
  </si>
  <si>
    <t>שָׂנְא֥וּ בַשַּׁ֖עַר מוֹכִ֑יחַ וְדֹבֵ֥ר תָּמִ֖ים יְתָעֵֽבוּ׃</t>
  </si>
  <si>
    <t>{{מ:פסוק|בראשית|ל|טו}}</t>
  </si>
  <si>
    <t>וַתֹּ֣אמֶר לָ֗הּ הַמְעַט֙ קַחְתֵּ֣ךְ אֶת־אִישִׁ֔י וְלָקַ֕חַת גַּ֥ם אֶת־דּוּדָאֵ֖י בְּנִ֑י וַתֹּ֣אמֶר רָחֵ֗ל לָכֵן֙ יִשְׁכַּ֤ב עִמָּךְ֙ הַלַּ֔יְלָה תַּ֖חַת דּוּדָאֵ֥י בְנֵֽךְ׃</t>
  </si>
  <si>
    <t>{{מ:פסוק|שמואל ב|ב|ט}}</t>
  </si>
  <si>
    <t>{{מ:פסוק|עמוס|ה|יא}}</t>
  </si>
  <si>
    <t>וַיַּמְלִכֵ֙הוּ֙ אֶל־הַגִּלְעָ֔ד וְאֶל־הָאֲשׁוּרִ֖י וְאֶֽל־יִזְרְעֶ֑אל וְעַל־אֶפְרַ֙יִם֙ וְעַל־בִּנְיָמִ֔ן וְעַל־יִשְׂרָאֵ֖ל כֻּלֹּֽה׃</t>
  </si>
  <si>
    <t>לָ֠כֵ֠ן יַ֣עַן בּוֹשַׁסְכֶ֞ם עַל־דָּ֗ל וּמַשְׂאַת־בַּר֙ תִּקְח֣וּ מִמֶּ֔נּוּ בָּתֵּ֥י גָזִ֛ית בְּנִיתֶ֖ם וְלֹא־תֵ֣שְׁבוּ בָ֑ם כַּרְמֵי־חֶ֣מֶד נְטַעְתֶּ֔ם וְלֹ֥א תִשְׁתּ֖וּ אֶת־יֵינָֽם׃</t>
  </si>
  <si>
    <t>{{מ:פסוק|עמוס|ה|יב}}</t>
  </si>
  <si>
    <t>כִּ֤י יָדַ֙עְתִּי֙ רַבִּ֣ים פִּשְׁעֵיכֶ֔ם וַעֲצֻמִ֖ים חַטֹּאתֵיכֶ֑ם {{נוסח|צֹרְרֵ֤י|א=צֹרֲרֵ֤י (חטף)}} צַדִּיק֙ לֹ֣קְחֵי כֹ֔פֶר וְאֶבְיוֹנִ֖ים בַּשַּׁ֥עַר הִטּֽוּ׃</t>
  </si>
  <si>
    <t>{{מ:פסוק|שמואל ב|ב|י}}</t>
  </si>
  <si>
    <t>בֶּן־אַרְבָּעִ֨ים שָׁנָ֜ה אִֽישׁ־בֹּ֣שֶׁת בֶּן־שָׁא֗וּל בְּמׇלְכוֹ֙ עַל־יִשְׂרָאֵ֔ל וּשְׁתַּ֥יִם שָׁנִ֖ים מָלָ֑ךְ אַ֚ךְ בֵּ֣ית יְהוּדָ֔ה הָי֖וּ אַחֲרֵ֥י דָוִֽד׃</t>
  </si>
  <si>
    <t>{{מ:פסוק|עמוס|ה|יג}}</t>
  </si>
  <si>
    <t>לָכֵ֗ן הַמַּשְׂכִּ֛יל בָּעֵ֥ת הַהִ֖יא יִדֹּ֑ם כִּ֛י עֵ֥ת רָעָ֖ה הִֽיא׃</t>
  </si>
  <si>
    <t>{{מ:פסוק|בראשית|ל|טז}}</t>
  </si>
  <si>
    <t>וַיָּבֹ֨א יַעֲקֹ֣ב מִן־הַשָּׂדֶה֮ בָּעֶ֒רֶב֒ וַתֵּצֵ֨א לֵאָ֜ה לִקְרָאת֗וֹ וַתֹּ֙אמֶר֙ אֵלַ֣י תָּב֔וֹא כִּ֚י שָׂכֹ֣ר שְׂכַרְתִּ֔יךָ בְּדוּדָאֵ֖י בְּנִ֑י וַיִּשְׁכַּ֥ב עִמָּ֖הּ בַּלַּ֥יְלָה הֽוּא׃</t>
  </si>
  <si>
    <t>{{מ:פסוק|שמואל ב|ב|יא}}</t>
  </si>
  <si>
    <t>וַֽיְהִי֙ מִסְפַּ֣ר הַיָּמִ֔ים אֲשֶׁר֩ הָיָ֨ה דָוִ֥ד מֶ֛לֶךְ בְּחֶבְר֖וֹן עַל־בֵּ֣ית יְהוּדָ֑ה שֶׁ֥בַע שָׁנִ֖ים וְשִׁשָּׁ֥ה חֳדָשִֽׁים׃</t>
  </si>
  <si>
    <t>{{מ:פסוק|עמוס|ה|יד|סדר=ז}}</t>
  </si>
  <si>
    <t>דִּרְשׁוּ־ט֥וֹב וְאַל־רָ֖ע לְמַ֣עַן תִּֽחְי֑וּ וִֽיהִי־כֵ֞ן יְהֹוָ֧ה אֱלֹהֵֽי־צְבָא֛וֹת אִתְּכֶ֖ם כַּאֲשֶׁ֥ר אֲמַרְתֶּֽם׃</t>
  </si>
  <si>
    <t>{{מ:פסוק|בראשית|ל|יז}}</t>
  </si>
  <si>
    <t>וַיִּשְׁמַ֥ע אֱלֹהִ֖ים אֶל־לֵאָ֑ה וַתַּ֛הַר וַתֵּ֥לֶד לְיַעֲקֹ֖ב בֵּ֥ן חֲמִישִֽׁי׃</t>
  </si>
  <si>
    <t>{{מ:פסוק|שמואל ב|ב|יב}}</t>
  </si>
  <si>
    <t>וַיֵּצֵא֙ אַבְנֵ֣ר בֶּן־נֵ֔ר וְעַבְדֵ֖י אִֽישׁ־בֹּ֣שֶׁת בֶּן־שָׁא֑וּל מִֽמַּחֲנַ֖יִם גִּבְעֽוֹנָה׃</t>
  </si>
  <si>
    <t>{{מ:פסוק|עמוס|ה|טו}}</t>
  </si>
  <si>
    <t>שִׂנְאוּ־רָע֙ וְאֶ֣הֱבוּ ט֔וֹב וְהַצִּ֥יגוּ בַשַּׁ֖עַר מִשְׁפָּ֑ט אוּלַ֗י יֶחֱנַ֛ן יְהֹוָ֥ה אֱלֹהֵֽי־צְבָא֖וֹת שְׁאֵרִ֥ית יוֹסֵֽף׃</t>
  </si>
  <si>
    <t>{{מ:פסוק|בראשית|ל|יח}}</t>
  </si>
  <si>
    <t>וַתֹּ֣אמֶר לֵאָ֗ה נָתַ֤ן אֱלֹהִים֙ שְׂכָרִ֔י אֲשֶׁר־נָתַ֥תִּי שִׁפְחָתִ֖י לְאִישִׁ֑י וַתִּקְרָ֥א שְׁמ֖וֹ {{נוסח|יִשָּׂשכָֽר|=ש ובדפוסים|ל=יִשָׂשכָֽר (חסר דגש) והמקליד תיקן בלי להעיר|הערת ברויאר}}׃</t>
  </si>
  <si>
    <t>{{מ:פסוק|עמוס|ה|טז}}</t>
  </si>
  <si>
    <t>{{מ:פסוק|שמואל ב|ב|יג}}</t>
  </si>
  <si>
    <t>לָ֠כֵ֠ן כֹּֽה־אָמַ֨ר יְהֹוָ֜ה אֱלֹהֵ֤י צְבָאוֹת֙ אֲדֹנָ֔י בְּכׇל־רְחֹב֣וֹת מִסְפֵּ֔ד וּבְכׇל־חוּצ֖וֹת יֹאמְר֣וּ הוֹ־ה֑וֹ וְקָרְא֤וּ אִכָּר֙ אֶל־אֵ֔בֶל וּמִסְפֵּ֖ד אֶל־י֥וֹדְעֵי נֶֽהִי׃</t>
  </si>
  <si>
    <t>וְיוֹאָ֨ב בֶּן־צְרוּיָ֜ה וְעַבְדֵ֤י דָוִד֙ יָֽצְא֔וּ וַֽיִּפְגְּשׁ֛וּם עַל־בְּרֵכַ֥ת גִּבְע֖וֹן יַחְדָּ֑ו וַיֵּ֨שְׁב֜וּ אֵ֤לֶּה עַל־הַבְּרֵכָה֙ מִזֶּ֔ה וְאֵ֥לֶּה עַל־הַבְּרֵכָ֖ה מִזֶּֽה׃</t>
  </si>
  <si>
    <t>{{מ:פסוק|בראשית|ל|יט}}</t>
  </si>
  <si>
    <t>וַתַּ֤הַר עוֹד֙ לֵאָ֔ה וַתֵּ֥לֶד בֵּן־שִׁשִּׁ֖י {{נוסח|לְיַעֲקֹֽב|=ש ובדפוסים|ל=לְּיַעֲקֹֽב (למ"ד דגושה)|הערות דותן והמקליד}}׃</t>
  </si>
  <si>
    <t>{{מ:פסוק|עמוס|ה|יז}}</t>
  </si>
  <si>
    <t>{{מ:פסוק|שמואל ב|ב|יד}}</t>
  </si>
  <si>
    <t>וּבְכׇל־כְּרָמִ֖ים מִסְפֵּ֑ד כִּֽי־אֶעֱבֹ֥ר בְּקִרְבְּךָ֖ אָמַ֥ר יְהֹוָֽה׃</t>
  </si>
  <si>
    <t>וַיֹּ֤אמֶר אַבְנֵר֙ אֶל־יוֹאָ֔ב יָק֤וּמוּ נָא֙ הַנְּעָרִ֔ים וִישַׂחֲק֖וּ לְפָנֵ֑ינוּ וַיֹּ֥אמֶר יוֹאָ֖ב יָקֻֽמוּ׃</t>
  </si>
  <si>
    <t>{{מ:פסוק|בראשית|ל|כ}}</t>
  </si>
  <si>
    <t>וַתֹּ֣אמֶר לֵאָ֗ה זְבָדַ֨נִי אֱלֹהִ֥ים{{מ:פסק}}אֹתִי֮ זֵ֣בֶד טוֹב֒ הַפַּ֙עַם֙ יִזְבְּלֵ֣נִי אִישִׁ֔י כִּֽי־יָלַ֥דְתִּי ל֖וֹ שִׁשָּׁ֣ה בָנִ֑ים וַתִּקְרָ֥א אֶת־שְׁמ֖וֹ זְבֻלֽוּן׃</t>
  </si>
  <si>
    <t>{{מ:פסוק|עמוס|ה|יח}}</t>
  </si>
  <si>
    <t>ה֥וֹי הַמִּתְאַוִּ֖ים אֶת־י֣וֹם יְהֹוָ֑ה לָמָּה־זֶּ֥ה לָכֶ֛ם י֥וֹם יְהֹוָ֖ה הוּא־חֹ֥שֶׁךְ וְלֹא־אֽוֹר׃</t>
  </si>
  <si>
    <t>{{מ:פסוק|שמואל ב|ב|טו}}</t>
  </si>
  <si>
    <t>וַיָּקֻ֖מוּ וַיַּעַבְר֣וּ בְמִסְפָּ֑ר שְׁנֵ֧ים עָשָׂ֣ר לְבִנְיָמִ֗ן וּלְאִ֥ישׁ בֹּ֙שֶׁת֙ בֶּן־שָׁא֔וּל וּשְׁנֵ֥ים עָשָׂ֖ר מֵעַבְדֵ֥י דָוִֽד׃</t>
  </si>
  <si>
    <t>{{מ:פסוק|בראשית|ל|כא}}</t>
  </si>
  <si>
    <t>וְאַחַ֖ר יָ֣לְדָה בַּ֑ת וַתִּקְרָ֥א אֶת־שְׁמָ֖הּ דִּינָֽה׃</t>
  </si>
  <si>
    <t>{{מ:פסוק|עמוס|ה|יט}}</t>
  </si>
  <si>
    <t>כַּאֲשֶׁ֨ר יָנ֥וּס אִישׁ֙ מִפְּנֵ֣י הָאֲרִ֔י וּפְגָע֖וֹ הַדֹּ֑ב וּבָ֣א הַבַּ֔יִת וְסָמַ֤ךְ יָדוֹ֙ עַל־הַקִּ֔יר וּנְשָׁכ֖וֹ הַנָּחָֽשׁ׃</t>
  </si>
  <si>
    <t>{{מ:פסוק|שמואל ב|ב|טז}}</t>
  </si>
  <si>
    <t>וַֽיַּחֲזִ֜קוּ אִ֣ישׁ{{מ:לגרמיה}}בְּרֹ֣אשׁ רֵעֵ֗הוּ וְחַרְבּוֹ֙ בְּצַ֣ד רֵעֵ֔הוּ וַֽיִּפְּל֖וּ יַחְדָּ֑ו וַיִּקְרָא֙ לַמָּק֣וֹם הַה֔וּא חֶלְקַ֥ת הַצֻּרִ֖ים אֲשֶׁ֥ר בְּגִבְעֽוֹן׃</t>
  </si>
  <si>
    <t>{{מ:פסוק|בראשית|ל|כב|סדר=כח}}</t>
  </si>
  <si>
    <t>וַיִּזְכֹּ֥ר אֱלֹהִ֖ים אֶת־רָחֵ֑ל וַיִּשְׁמַ֤ע אֵלֶ֙יהָ֙ אֱלֹהִ֔ים וַיִּפְתַּ֖ח אֶת־רַחְמָֽהּ׃</t>
  </si>
  <si>
    <t>{{מ:פסוק|עמוס|ה|כ}}</t>
  </si>
  <si>
    <t>הֲלֹא־חֹ֛שֶׁךְ י֥וֹם יְהֹוָ֖ה וְלֹא־א֑וֹר וְאָפֵ֖ל וְלֹא־נֹ֥גַֽהּ לֽוֹ׃</t>
  </si>
  <si>
    <t>{{מ:פסוק|שמואל ב|ב|יז}}</t>
  </si>
  <si>
    <t>וַתְּהִ֧י הַמִּלְחָמָ֛ה קָשָׁ֥ה עַד־מְאֹ֖ד בַּיּ֣וֹם הַה֑וּא וַיִּנָּ֤גֶף אַבְנֵר֙ וְאַנְשֵׁ֣י יִשְׂרָאֵ֔ל לִפְנֵ֖י עַבְדֵ֥י דָוִֽד׃</t>
  </si>
  <si>
    <t>{{מ:פסוק|בראשית|ל|כג}}</t>
  </si>
  <si>
    <t>{{מ:פסוק|עמוס|ה|כא}}</t>
  </si>
  <si>
    <t>וַתַּ֖הַר וַתֵּ֣לֶד בֵּ֑ן וַתֹּ֕אמֶר אָסַ֥ף אֱלֹהִ֖ים אֶת־חֶרְפָּתִֽי׃</t>
  </si>
  <si>
    <t>שָׂנֵ֥אתִי מָאַ֖סְתִּי חַגֵּיכֶ֑ם וְלֹ֥א אָרִ֖יחַ בְּעַצְּרֹתֵיכֶֽם׃</t>
  </si>
  <si>
    <t>{{מ:פסוק|בראשית|ל|כד}}</t>
  </si>
  <si>
    <t>{{מ:פסוק|שמואל ב|ב|יח}}</t>
  </si>
  <si>
    <t>וַתִּקְרָ֧א אֶת־שְׁמ֛וֹ יוֹסֵ֖ף לֵאמֹ֑ר יֹסֵ֧ף יְהֹוָ֛ה לִ֖י בֵּ֥ן אַחֵֽר׃</t>
  </si>
  <si>
    <t>וַיִּֽהְיוּ־שָׁ֗ם שְׁלֹשָׁה֙ בְּנֵ֣י צְרוּיָ֔ה יוֹאָ֥ב וַאֲבִישַׁ֖י וַעֲשָׂהאֵ֑ל וַֽעֲשָׂהאֵל֙ קַ֣ל בְּרַגְלָ֔יו כְּאַחַ֥ד הַצְּבָיִ֖ם אֲשֶׁ֥ר בַּשָּׂדֶֽה׃</t>
  </si>
  <si>
    <t>{{מ:פסוק|עמוס|ה|כב}}</t>
  </si>
  <si>
    <t>כִּ֣י אִם־תַּעֲלוּ־לִ֥י עֹל֛וֹת וּמִנְחֹתֵיכֶ֖ם לֹ֣א אֶרְצֶ֑ה וְשֶׁ֥לֶם מְרִיאֵיכֶ֖ם לֹ֥א אַבִּֽיט׃</t>
  </si>
  <si>
    <t>{{מ:פסוק|בראשית|ל|כה}}</t>
  </si>
  <si>
    <t>וַיְהִ֕י כַּאֲשֶׁ֛ר יָלְדָ֥ה רָחֵ֖ל אֶת־יוֹסֵ֑ף וַיֹּ֤אמֶר יַעֲקֹב֙ אֶל־לָבָ֔ן שַׁלְּחֵ֙נִי֙ וְאֵ֣לְכָ֔ה אֶל־מְקוֹמִ֖י וּלְאַרְצִֽי׃</t>
  </si>
  <si>
    <t>{{מ:פסוק|עמוס|ה|כג}}</t>
  </si>
  <si>
    <t>{{מ:פסוק|שמואל ב|ב|יט}}</t>
  </si>
  <si>
    <t>הָסֵ֥ר מֵעָלַ֖י הֲמ֣וֹן שִׁרֶ֑יךָ וְזִמְרַ֥ת נְבָלֶ֖יךָ לֹ֥א אֶשְׁמָֽע׃</t>
  </si>
  <si>
    <t>וַיִּרְדֹּ֥ף עֲשָׂהאֵ֖ל אַחֲרֵ֣י אַבְנֵ֑ר וְלֹא־נָטָ֣ה לָלֶ֗כֶת עַל־הַיָּמִין֙ וְעַֽל־הַשְּׂמֹ֔אול מֵאַחֲרֵ֖י אַבְנֵֽר׃</t>
  </si>
  <si>
    <t>{{מ:פסוק|בראשית|ל|כו}}</t>
  </si>
  <si>
    <t>תְּנָ֞ה אֶת־נָשַׁ֣י וְאֶת־יְלָדַ֗י אֲשֶׁ֨ר עָבַ֧דְתִּי אֹֽתְךָ֛ בָּהֵ֖ן וְאֵלֵ֑כָה כִּ֚י אַתָּ֣ה יָדַ֔עְתָּ אֶת־עֲבֹדָתִ֖י אֲשֶׁ֥ר עֲבַדְתִּֽיךָ׃</t>
  </si>
  <si>
    <t>{{מ:פסוק|עמוס|ה|כד}}</t>
  </si>
  <si>
    <t>וְיִגַּ֥ל כַּמַּ֖יִם מִשְׁפָּ֑ט וּצְדָקָ֖ה כְּנַ֥חַל אֵיתָֽן׃</t>
  </si>
  <si>
    <t>{{מ:פסוק|שמואל ב|ב|כ}}</t>
  </si>
  <si>
    <t>וַיִּ֤פֶן אַבְנֵר֙ אַֽחֲרָ֔יו וַיֹּ֕אמֶר הַאַתָּ֥ה זֶ֖ה עֲשָׂהאֵ֑ל וַיֹּ֖אמֶר אָנֹֽכִי׃</t>
  </si>
  <si>
    <t>{{מ:פסוק|בראשית|ל|כז}}</t>
  </si>
  <si>
    <t>וַיֹּ֤אמֶר אֵלָיו֙ לָבָ֔ן אִם־נָ֛א מָצָ֥אתִי חֵ֖ן בְּעֵינֶ֑יךָ נִחַ֕שְׁתִּי {{נוסח|וַיְבָרְכֵ֥נִי|=ש1 ובדפוסים|ל=וַיְבָרֲכֵ֥נִי (חטף)|הערת ברויאר}} יְהֹוָ֖ה בִּגְלָלֶֽךָ׃</t>
  </si>
  <si>
    <t>{{מ:פסוק|עמוס|ה|כה}}</t>
  </si>
  <si>
    <t>הַזְּבָחִ֨ים וּמִנְחָ֜ה הִֽגַּשְׁתֶּם־לִ֧י בַמִּדְבָּ֛ר אַרְבָּעִ֥ים שָׁנָ֖ה בֵּ֥ית יִשְׂרָאֵֽל׃</t>
  </si>
  <si>
    <t>{{מ:פסוק|שמואל ב|ב|כא}}</t>
  </si>
  <si>
    <t>{{מ:פסוק|בראשית|ל|כח|עלייה=חמישי}}</t>
  </si>
  <si>
    <t>וַיֹּ֧אמֶר ל֣וֹ אַבְנֵ֗ר נְטֵ֤ה לְךָ֙ עַל־יְמִֽינְךָ֙ א֣וֹ עַל־שְׂמֹאלֶ֔ךָ וֶאֱחֹ֣ז לְךָ֗ אֶחָד֙ מֵֽהַנְּעָרִ֔ים וְקַח־לְךָ֖ אֶת־חֲלִצָת֑וֹ וְלֹא־אָבָ֣ה עֲשָׂהאֵ֔ל לָס֖וּר מֵאַחֲרָֽיו׃</t>
  </si>
  <si>
    <t>וַיֹּאמַ֑ר נׇקְבָ֧ה שְׂכָרְךָ֛ עָלַ֖י וְאֶתֵּֽנָה׃</t>
  </si>
  <si>
    <t>{{מ:פסוק|עמוס|ה|כו}}</t>
  </si>
  <si>
    <t>וּנְשָׂאתֶ֗ם אֵ֚ת סִכּ֣וּת מַלְכְּכֶ֔ם וְאֵ֖ת כִּיּ֣וּן צַלְמֵיכֶ֑ם כּוֹכַב֙ אֱלֹ֣הֵיכֶ֔ם אֲשֶׁ֥ר עֲשִׂיתֶ֖ם לָכֶֽם׃</t>
  </si>
  <si>
    <t>{{מ:פסוק|בראשית|ל|כט}}</t>
  </si>
  <si>
    <t>וַיֹּ֣אמֶר אֵלָ֔יו אַתָּ֣ה יָדַ֔עְתָּ אֵ֖ת אֲשֶׁ֣ר עֲבַדְתִּ֑יךָ וְאֵ֛ת אֲשֶׁר־הָיָ֥ה מִקְנְךָ֖ אִתִּֽי׃</t>
  </si>
  <si>
    <t>{{מ:פסוק|שמואל ב|ב|כב}}</t>
  </si>
  <si>
    <t>וַיֹּ֧סֶף ע֣וֹד אַבְנֵ֗ר לֵאמֹר֙ אֶל־עֲשָׂהאֵ֔ל ס֥וּר לְךָ֖ מֵאַֽחֲרָ֑י לָ֤מָּה אַכֶּ֙כָּה֙ אַ֔רְצָה וְאֵיךְ֙ אֶשָּׂ֣א פָנַ֔י אֶל־יוֹאָ֖ב אָחִֽיךָ׃</t>
  </si>
  <si>
    <t>{{מ:פסוק|עמוס|ה|כז}}</t>
  </si>
  <si>
    <t>וְהִגְלֵיתִ֥י אֶתְכֶ֖ם מֵהָ֣לְאָה לְדַמָּ֑שֶׂק אָמַ֛ר יְהֹוָ֥ה אֱלֹהֵֽי־צְבָא֖וֹת שְׁמֽוֹ׃</t>
  </si>
  <si>
    <t>{{מ:פסוק|בראשית|ל|ל}}</t>
  </si>
  <si>
    <t>כִּ֡י מְעַט֩ אֲשֶׁר־הָיָ֨ה לְךָ֤ לְפָנַי֙ וַיִּפְרֹ֣ץ לָרֹ֔ב וַיְבָ֧רֶךְ יְהֹוָ֛ה אֹתְךָ֖ לְרַגְלִ֑י וְעַתָּ֗ה מָתַ֛י {{נוסח|אֶֽעֱשֶׂ֥ה|ל=אֶֽעֱשֶׂ֥ה בגעיה ימנית}} גַם־אָנֹכִ֖י לְבֵיתִֽי׃</t>
  </si>
  <si>
    <t>{{מ:פסוק|שמואל ב|ב|כג}}</t>
  </si>
  <si>
    <t>וַיְמָאֵ֣ן לָס֗וּר וַיַּכֵּ֣הוּ אַבְנֵר֩ בְּאַחֲרֵ֨י הַחֲנִ֜ית אֶל־הַחֹ֗מֶשׁ וַתֵּצֵ֤א הַֽחֲנִית֙ מֵֽאַחֲרָ֔יו וַיִּפׇּל־שָׁ֖ם וַיָּ֣מׇת תַּחְתָּ֑ו וַיְהִ֡י כׇּל־הַבָּ֣א אֶל־הַמָּקוֹם֩ אֲשֶׁר־נָ֨פַל שָׁ֧ם עֲשָׂהאֵ֛ל וַיָּמֹ֖ת וַֽיַּעֲמֹֽדוּ׃</t>
  </si>
  <si>
    <t>{{מ:פסוק|בראשית|ל|לא}}</t>
  </si>
  <si>
    <t>וַיֹּ֖אמֶר מָ֣ה אֶתֶּן־לָ֑ךְ וַיֹּ֤אמֶר יַעֲקֹב֙ לֹא־תִתֶּן־לִ֣י מְא֔וּמָה {{נוסח|אִם־תַּֽעֲשֶׂה־לִּי֙|ל=אִם־תַּֽעֲשֶׂה־לִּי֙ בגעיה ימנית}} הַדָּבָ֣ר הַזֶּ֔ה אָשׁ֛וּבָה אֶרְעֶ֥ה צֹֽאנְךָ֖ אֶשְׁמֹֽר׃</t>
  </si>
  <si>
    <t>ספר תרי עשר/עמוס ו</t>
  </si>
  <si>
    <t>{{מ:פסוק|שמואל ב|ב|כד}}</t>
  </si>
  <si>
    <t>וַֽיִּרְדְּפ֛וּ יוֹאָ֥ב וַאֲבִישַׁ֖י אַחֲרֵ֣י אַבְנֵ֑ר וְהַשֶּׁ֣מֶשׁ בָּ֔אָה וְהֵ֗מָּה בָּ֚אוּ עַד־גִּבְעַ֣ת אַמָּ֔ה אֲשֶׁר֙ עַל־פְּנֵי־גִ֔יחַ דֶּ֖רֶךְ מִדְבַּ֥ר גִּבְעֽוֹן׃</t>
  </si>
  <si>
    <t>{{מ:פסוק|בראשית|ל|לב}}</t>
  </si>
  <si>
    <t>{{נוסח|אֶֽעֱבֹ֨ר|ל=אֶֽעֱבֹ֨ר בגעיה ימנית}} בְּכׇל־צֹֽאנְךָ֜ הַיּ֗וֹם הָסֵ֨ר מִשָּׁ֜ם כׇּל־שֶׂ֣ה{{מ:לגרמיה}}נָקֹ֣ד וְטָל֗וּא וְכׇל־שֶׂה־חוּם֙ בַּכְּשָׂבִ֔ים וְטָל֥וּא וְנָקֹ֖ד בָּעִזִּ֑ים וְהָיָ֖ה שְׂכָרִֽי׃</t>
  </si>
  <si>
    <t>{{מ:פסוק|שמואל ב|ב|כה}}</t>
  </si>
  <si>
    <t>{{מ:פסוק|בראשית|ל|לג}}</t>
  </si>
  <si>
    <t>וַיִּֽתְקַבְּצ֤וּ בְנֵֽי־בִנְיָמִן֙ אַחֲרֵ֣י אַבְנֵ֔ר וַיִּהְי֖וּ לַאֲגֻדָּ֣ה אֶחָ֑ת וַיַּ֣עַמְד֔וּ עַ֥ל רֹאשׁ־גִּבְעָ֖ה אֶחָֽת׃</t>
  </si>
  <si>
    <t>וְעָֽנְתָה־בִּ֤י צִדְקָתִי֙ בְּי֣וֹם מָחָ֔ר כִּֽי־תָב֥וֹא עַל־שְׂכָרִ֖י לְפָנֶ֑יךָ כֹּ֣ל אֲשֶׁר־אֵינֶ֩נּוּ֩ נָקֹ֨ד וְטָל֜וּא בָּֽעִזִּ֗ים וְחוּם֙ בַּכְּשָׂבִ֔ים גָּנ֥וּב ה֖וּא אִתִּֽי׃</t>
  </si>
  <si>
    <t>{{מ:פסוק|עמוס|ו|א}}</t>
  </si>
  <si>
    <t>ה֚וֹי הַשַּׁאֲנַנִּ֣ים בְּצִיּ֔וֹן וְהַבֹּטְחִ֖ים בְּהַ֣ר שֹׁמְר֑וֹן נְקֻבֵי֙ רֵאשִׁ֣ית הַגּוֹיִ֔ם וּבָ֥אוּ לָהֶ֖ם בֵּ֥ית יִשְׂרָאֵֽל׃</t>
  </si>
  <si>
    <t>{{מ:פסוק|בראשית|ל|לד}}</t>
  </si>
  <si>
    <t>וַיֹּ֥אמֶר לָבָ֖ן הֵ֑ן ל֖וּ יְהִ֥י כִדְבָרֶֽךָ׃</t>
  </si>
  <si>
    <t>{{מ:פסוק|שמואל ב|ב|כו}}</t>
  </si>
  <si>
    <t>{{מ:פסוק|עמוס|ו|ב}}</t>
  </si>
  <si>
    <t>וַיִּקְרָ֨א אַבְנֵ֜ר אֶל־יוֹאָ֗ב וַיֹּ֙אמֶר֙ הֲלָנֶ֙צַח֙ תֹּ֣אכַל חֶ֔רֶב הֲל֣וֹא יָדַ֔עְתָּה כִּי־מָרָ֥ה תִֽהְיֶ֖ה בָּאַֽחֲרוֹנָ֑ה וְעַד־מָתַי֙ לֹא־תֹאמַ֣ר לָעָ֔ם לָשׁ֖וּב מֵאַחֲרֵ֥י אֲחֵיהֶֽם׃</t>
  </si>
  <si>
    <t>עִבְר֤וּ כַֽלְנֵה֙ וּרְא֔וּ וּלְכ֥וּ מִשָּׁ֖ם חֲמַ֣ת רַבָּ֑ה וּרְד֣וּ גַת־פְּלִשְׁתִּ֗ים הֲטוֹבִים֙ מִן־הַמַּמְלָכ֣וֹת הָאֵ֔לֶּה אִם־רַ֥ב גְּבוּלָ֖ם מִגְּבֻלְכֶֽם׃</t>
  </si>
  <si>
    <t>{{מ:פסוק|בראשית|ל|לה}}</t>
  </si>
  <si>
    <t>וַיָּ֣סַר בַּיּוֹם֩ הַה֨וּא אֶת־הַתְּיָשִׁ֜ים הָֽעֲקֻדִּ֣ים וְהַטְּלֻאִ֗ים וְאֵ֤ת {{נוסח|כׇּל־הָֽעִזִּים֙|ל=כׇּל־הָֽעִזִּים֙ בגעיה ימנית}} הַנְּקֻדּ֣וֹת וְהַטְּלֻאֹ֔ת כֹּ֤ל אֲשֶׁר־לָבָן֙ בּ֔וֹ וְכׇל־ח֖וּם בַּכְּשָׂבִ֑ים וַיִּתֵּ֖ן בְּיַד־בָּנָֽיו׃</t>
  </si>
  <si>
    <t>{{מ:פסוק|עמוס|ו|ג}}</t>
  </si>
  <si>
    <t>{{נוסח|הַֽמְנַדִּ֖ים|א=הַֽמֲנַדִּ֖ים (חטף)}} לְי֣וֹם רָ֑ע וַתַּגִּשׁ֖וּן שֶׁ֥בֶת חָמָֽס׃</t>
  </si>
  <si>
    <t>{{מ:פסוק|שמואל ב|ב|כז}}</t>
  </si>
  <si>
    <t>וַיֹּ֣אמֶר יוֹאָ֔ב חַ֚י הָאֱלֹהִ֔ים כִּ֥י לוּלֵ֖א דִּבַּ֑רְתָּ כִּ֣י אָ֤ז מֵֽהַבֹּ֙קֶר֙ נַעֲלָ֣ה הָעָ֔ם אִ֖ישׁ מֵאַחֲרֵ֥י אָחִֽיו׃</t>
  </si>
  <si>
    <t>{{מ:פסוק|בראשית|ל|לו}}</t>
  </si>
  <si>
    <t>וַיָּ֗שֶׂם דֶּ֚רֶךְ שְׁלֹ֣שֶׁת יָמִ֔ים בֵּינ֖וֹ וּבֵ֣ין יַעֲקֹ֑ב וְיַעֲקֹ֗ב רֹעֶ֛ה אֶת־צֹ֥אן לָבָ֖ן הַנּוֹתָרֹֽת׃</t>
  </si>
  <si>
    <t>{{מ:פסוק|עמוס|ו|ד}}</t>
  </si>
  <si>
    <t>הַשֹּֽׁכְבִים֙ עַל־מִטּ֣וֹת שֵׁ֔ן וּסְרֻחִ֖ים עַל־עַרְשׂוֹתָ֑ם וְאֹכְלִ֤ים כָּרִים֙ מִצֹּ֔אן וַעֲגָלִ֖ים מִתּ֥וֹךְ מַרְבֵּֽק׃</t>
  </si>
  <si>
    <t>{{מ:פסוק|בראשית|ל|לז}}</t>
  </si>
  <si>
    <t>וַיִּֽקַּֽח־ל֣וֹ יַעֲקֹ֗ב מַקַּ֥ל לִבְנֶ֛ה לַ֖ח וְל֣וּז {{נוסח|וְעַרְמ֑וֹן|=שש1 ובדפוסים|ל=וְעֶרְמ֑וֹן (עי"ן בסגול)|הערות ברויאר ודותן והמקליד}} וַיְפַצֵּ֤ל בָּהֵן֙ פְּצָל֣וֹת לְבָנ֔וֹת מַחְשֹׂף֙ הַלָּבָ֔ן אֲשֶׁ֖ר עַל־הַמַּקְלֽוֹת׃</t>
  </si>
  <si>
    <t>{{מ:פסוק|שמואל ב|ב|כח}}</t>
  </si>
  <si>
    <t>וַיִּתְקַ֤ע יוֹאָב֙ בַּשּׁוֹפָ֔ר וַיַּֽעַמְדוּ֙ כׇּל־הָעָ֔ם וְלֹא־יִרְדְּפ֥וּ ע֖וֹד אַחֲרֵ֣י יִשְׂרָאֵ֑ל וְלֹא־יָסְפ֥וּ ע֖וֹד לְהִלָּחֵֽם׃</t>
  </si>
  <si>
    <t>{{מ:פסוק|עמוס|ו|ה}}</t>
  </si>
  <si>
    <t>הַפֹּרְטִ֖ים עַל־פִּ֣י הַנָּ֑בֶל כְּדָוִ֕יד חָשְׁב֥וּ לָהֶ֖ם כְּלֵי־שִֽׁיר׃</t>
  </si>
  <si>
    <t>{{מ:פסוק|בראשית|ל|לח}}</t>
  </si>
  <si>
    <t>וַיַּצֵּ֗ג אֶת־הַמַּקְלוֹת֙ אֲשֶׁ֣ר פִּצֵּ֔ל {{נוסח|בָּרְהָטִ֖ים|=ש ובדפוסים|ל=בָּרֳהָטִ֖ים (בחטף קמץ)|הערת ברויאר}} {{נוסח|בְּשִֽׁקְת֣וֹת|=ש|א(ס)ל=בְּשִֽׁקֲת֣וֹת (חטף)|הערת ברויאר}} הַמָּ֑יִם אֲשֶׁר֩ תָּבֹ֨אןָ הַצֹּ֤אן לִשְׁתּוֹת֙ לְנֹ֣כַח הַצֹּ֔אן וַיֵּחַ֖מְנָה בְּבֹאָ֥ן לִשְׁתּֽוֹת׃</t>
  </si>
  <si>
    <t>{{מ:פסוק|שמואל ב|ב|כט}}</t>
  </si>
  <si>
    <t>וְאַבְנֵ֣ר וַֽאֲנָשָׁ֗יו הָֽלְכוּ֙ בָּעֲרָבָ֔ה כֹּ֖ל הַלַּ֣יְלָה הַה֑וּא וַיַּעַבְר֣וּ אֶת־הַיַּרְדֵּ֗ן וַיֵּֽלְכוּ֙ כׇּל־הַבִּתְר֔וֹן וַיָּבֹ֖אוּ מַחֲנָֽיִם׃</t>
  </si>
  <si>
    <t>{{מ:פסוק|עמוס|ו|ו}}</t>
  </si>
  <si>
    <t>הַשֹּׁתִ֤ים בְּמִזְרְקֵי֙ יַ֔יִן וְרֵאשִׁ֥ית שְׁמָנִ֖ים יִמְשָׁ֑חוּ וְלֹ֥א נֶחְל֖וּ עַל־שֵׁ֥בֶר יוֹסֵֽף׃</t>
  </si>
  <si>
    <t>{{מ:פסוק|בראשית|ל|לט}}</t>
  </si>
  <si>
    <t>וַיֶּחֱמ֥וּ הַצֹּ֖אן אֶל־הַמַּקְל֑וֹת וַתֵּלַ֣דְןָ הַצֹּ֔אן עֲקֻדִּ֥ים נְקֻדִּ֖ים וּטְלֻאִֽים׃</t>
  </si>
  <si>
    <t>{{מ:פסוק|שמואל ב|ב|ל}}</t>
  </si>
  <si>
    <t>וְיוֹאָ֗ב שָׁ֚ב מֵאַחֲרֵ֣י אַבְנֵ֔ר וַיִּקְבֹּ֖ץ אֶת־כׇּל־הָעָ֑ם וַיִּפָּ֨קְד֜וּ מֵעַבְדֵ֥י דָוִ֛ד תִּשְׁעָה־עָשָׂ֥ר אִ֖ישׁ וַעֲשָׂהאֵֽל׃</t>
  </si>
  <si>
    <t>{{מ:פסוק|עמוס|ו|ז}}</t>
  </si>
  <si>
    <t>לָכֵ֛ן עַתָּ֥ה יִגְל֖וּ בְּרֹ֣אשׁ גֹּלִ֑ים וְסָ֖ר מִרְזַ֥ח סְרוּחִֽים׃</t>
  </si>
  <si>
    <t>{{מ:פסוק|בראשית|ל|מ}}</t>
  </si>
  <si>
    <t>וְהַכְּשָׂבִים֮ הִפְרִ֣יד יַעֲקֹב֒ וַ֠יִּתֵּ֠ן פְּנֵ֨י הַצֹּ֧אן אֶל־עָקֹ֛ד וְכׇל־ח֖וּם בְּצֹ֣אן לָבָ֑ן {{נוסח|וַיָּֽשֶׁת־ל֤וֹ|=ל ("וישת" מוקפת ובגעיה)|דפוסים=&lt;וַיָּ֨שֶׁת ל֤וֹ&gt; ("וישת" בטעם קדמא)}} עֲדָרִים֙ לְבַדּ֔וֹ וְלֹ֥א שָׁתָ֖ם עַל־צֹ֥אן לָבָֽן׃</t>
  </si>
  <si>
    <t>{{מ:פסוק|שמואל ב|ב|לא}}</t>
  </si>
  <si>
    <t>וְעַבְדֵ֣י דָוִ֗ד הִכּוּ֙ מִבִּנְיָמִ֔ן וּבְאַנְשֵׁ֖י אַבְנֵ֑ר שְׁלֹשׁ־מֵא֧וֹת וְשִׁשִּׁ֛ים אִ֖ישׁ מֵֽתוּ׃</t>
  </si>
  <si>
    <t>{{מ:פסוק|עמוס|ו|ח}}</t>
  </si>
  <si>
    <t>נִשְׁבַּע֩ אֲדֹנָ֨י יֱהֹוִ֜ה בְּנַפְשׁ֗וֹ נְאֻם־יְהֹוָה֙ אֱלֹהֵ֣י צְבָא֔וֹת מְתָאֵ֤ב אָנֹכִי֙ אֶת־גְּא֣וֹן יַעֲקֹ֔ב וְאַרְמְנֹתָ֖יו שָׂנֵ֑אתִי וְהִסְגַּרְתִּ֖י עִ֥יר וּמְלֹאָֽהּ׃</t>
  </si>
  <si>
    <t>{{מ:פסוק|בראשית|ל|מא}}</t>
  </si>
  <si>
    <t>וְהָיָ֗ה בְּכׇל־יַחֵם֮ הַצֹּ֣אן הַמְקֻשָּׁרוֹת֒ וְשָׂ֨ם יַעֲקֹ֧ב אֶת־הַמַּקְל֛וֹת לְעֵינֵ֥י הַצֹּ֖אן {{נוסח|בָּרְהָטִ֑ים|=שש1 ובדפוסים|ל=בָּרֳהָטִ֑ים (בחטף קמץ)|הערת ברויאר}} {{נוסח|לְיַחְמֵ֖נָּה|=א(ס)ל &lt;"לְיַחְמֶנָּה" מתג וחטף פתח וסגול? אינו כן אלא בלי מתג והחית בשוא לבד והמם בצרי וכמנחת שי&gt;}} בַּמַּקְלֽוֹת׃</t>
  </si>
  <si>
    <t>{{מ:פסוק|שמואל ב|ב|לב}}</t>
  </si>
  <si>
    <t>וַיִּשְׂאוּ֙ אֶת־עֲשָׂהאֵ֔ל וַֽיִּקְבְּרֻ֙הוּ֙ בְּקֶ֣בֶר אָבִ֔יו אֲשֶׁ֖ר בֵּ֣ית לָ֑חֶם וַיֵּלְכ֣וּ כׇל־הַלַּ֗יְלָה יוֹאָב֙ וַאֲנָשָׁ֔יו וַיֵּאֹ֥ר לָהֶ֖ם בְּחֶבְרֽוֹן׃</t>
  </si>
  <si>
    <t>{{מ:פסוק|עמוס|ו|ט}}</t>
  </si>
  <si>
    <t>וְהָיָ֗ה אִם־יִוָּ֨תְר֜וּ עֲשָׂרָ֧ה אֲנָשִׁ֛ים בְּבַ֥יִת אֶחָ֖ד וָמֵֽתוּ׃</t>
  </si>
  <si>
    <t>{{מ:פסוק|בראשית|ל|מב}}</t>
  </si>
  <si>
    <t>{{נוסח|וּבְהַעֲטִ֥יף|יש ספרים=וּבְהַעֲטִ֥י{{מ:אות-ג|ף}} (לטריס)}} הַצֹּ֖אן לֹ֣א יָשִׂ֑ים וְהָיָ֤ה הָעֲטֻפִים֙ לְלָבָ֔ן וְהַקְּשֻׁרִ֖ים לְיַעֲקֹֽב׃</t>
  </si>
  <si>
    <t>{{מ:פסוק|עמוס|ו|י}}</t>
  </si>
  <si>
    <t>וּנְשָׂא֞וֹ דּוֹד֣וֹ וּמְסָֽרְפ֗וֹ לְהוֹצִ֣יא עֲצָמִים֮ מִן־הַבַּיִת֒ וְאָמַ֞ר לַאֲשֶׁ֨ר בְּיַרְכְּתֵ֥י הַבַּ֛יִת הַע֥וֹד עִמָּ֖ךְ וְאָמַ֣ר אָ֑פֶס וְאָמַ֣ר הָ֔ס כִּ֛י לֹ֥א לְהַזְכִּ֖יר בְּשֵׁ֥ם יְהֹוָֽה׃</t>
  </si>
  <si>
    <t>{{מ:פסוק|בראשית|ל|מג}}</t>
  </si>
  <si>
    <t>וַיִּפְרֹ֥ץ הָאִ֖ישׁ מְאֹ֣ד מְאֹ֑ד {{נוסח|וַֽיְהִי־לוֹ֙|ל=וַֽיְהִי־לוֹ֙ בגעיה ימנית}} צֹ֣אן רַבּ֔וֹת וּשְׁפָחוֹת֙ וַעֲבָדִ֔ים וּגְמַלִּ֖ים וַחֲמֹרִֽים׃</t>
  </si>
  <si>
    <t>ספר שמואל/שמ"ב ג</t>
  </si>
  <si>
    <t>{{מ:פסוק|עמוס|ו|יא}}</t>
  </si>
  <si>
    <t>כִּֽי־הִנֵּ֤ה יְהֹוָה֙ מְצַוֶּ֔ה וְהִכָּ֛ה הַבַּ֥יִת הַגָּד֖וֹל רְסִיסִ֑ים וְהַבַּ֥יִת הַקָּטֹ֖ן בְּקִעִֽים׃</t>
  </si>
  <si>
    <t>ספר בראשית/לא</t>
  </si>
  <si>
    <t>{{מ:פסוק|עמוס|ו|יב}}</t>
  </si>
  <si>
    <t>הַיְרֻצ֤וּן בַּסֶּ֙לַע֙ סוּסִ֔ים אִֽם־יַחֲר֖וֹשׁ בַּבְּקָרִ֑ים כִּֽי־הֲפַכְתֶּ֤ם לְרֹאשׁ֙ מִשְׁפָּ֔ט וּפְרִ֥י צְדָקָ֖ה לְלַעֲנָֽה׃</t>
  </si>
  <si>
    <t>{{מ:פסוק|שמואל ב|ג|א}}</t>
  </si>
  <si>
    <t>וַתְּהִ֤י הַמִּלְחָמָה֙ אֲרֻכָּ֔ה בֵּ֚ין בֵּ֣ית שָׁא֔וּל וּבֵ֖ין בֵּ֣ית דָּוִ֑ד וְדָוִד֙ הֹלֵ֣ךְ וְחָזֵ֔ק וּבֵ֥ית שָׁא֖וּל הֹלְכִ֥ים וְדַלִּֽים׃</t>
  </si>
  <si>
    <t>{{מ:פסוק|שמואל ב|ג|ב}}</t>
  </si>
  <si>
    <t>{{כו"ק|וילדו|וַיִּוָּלְד֧וּ}} לְדָוִ֛ד בָּנִ֖ים בְּחֶבְר֑וֹן וַיְהִ֤י בְכוֹרוֹ֙ אַמְנ֔וֹן לַאֲחִינֹ֖עַם הַיִּזְרְעֵאלִֽת׃</t>
  </si>
  <si>
    <t>{{מ:פסוק|שמואל ב|ג|ג}}</t>
  </si>
  <si>
    <t>וּמִשְׁנֵ֣הוּ כִלְאָ֔ב {{כו"ק|לאביגל|לַאֲבִיגַ֕יִל}} אֵ֖שֶׁת נָבָ֣ל הַֽכַּרְמְלִ֑י וְהַשְּׁלִשִׁי֙ אַבְשָׁל֣וֹם בֶּֽן־מַעֲכָ֔ה בַּת־תַּלְמַ֖י מֶ֥לֶךְ גְּשֽׁוּר׃</t>
  </si>
  <si>
    <t>{{מ:פסוק|עמוס|ו|יג}}</t>
  </si>
  <si>
    <t>הַשְּׂמֵחִ֖ים לְלֹ֣א דָבָ֑ר הָאֹ֣מְרִ֔ים הֲל֣וֹא בְחׇזְקֵ֔נוּ לָקַ֥חְנוּ לָ֖נוּ קַרְנָֽיִם׃</t>
  </si>
  <si>
    <t>{{מ:פסוק|שמואל ב|ג|ד}}</t>
  </si>
  <si>
    <t>וְהָרְבִיעִ֖י אֲדֹנִיָּ֣ה בֶן־חַגִּ֑ית וְהַחֲמִישִׁ֖י שְׁפַטְיָ֥ה בֶן־אֲבִיטָֽל׃</t>
  </si>
  <si>
    <t>{{מ:פסוק|עמוס|ו|יד}}</t>
  </si>
  <si>
    <t>כִּ֡י הִנְנִי֩ מֵקִ֨ים עֲלֵיכֶ֜ם בֵּ֣ית יִשְׂרָאֵ֗ל נְאֻם־יְהֹוָ֛ה אֱלֹהֵ֥י הַצְּבָא֖וֹת גּ֑וֹי וְלָחֲצ֥וּ אֶתְכֶ֛ם מִלְּב֥וֹא חֲמָ֖ת עַד־נַ֥חַל הָעֲרָבָֽה׃</t>
  </si>
  <si>
    <t>{{מ:פסוק|שמואל ב|ג|ה}}</t>
  </si>
  <si>
    <t>{{מ:פסוק|בראשית|לא|א}}</t>
  </si>
  <si>
    <t>וְהַשִּׁשִּׁ֣י יִתְרְעָ֔ם לְעֶגְלָ֖ה אֵ֣שֶׁת דָּוִ֑ד אֵ֛לֶּה יֻלְּד֥וּ לְדָוִ֖ד בְּחֶבְרֽוֹן׃</t>
  </si>
  <si>
    <t>וַיִּשְׁמַ֗ע אֶת־דִּבְרֵ֤י בְנֵֽי־לָבָן֙ לֵאמֹ֔ר לָקַ֣ח יַעֲקֹ֔ב אֵ֖ת כׇּל־אֲשֶׁ֣ר לְאָבִ֑ינוּ וּמֵאֲשֶׁ֣ר לְאָבִ֔ינוּ עָשָׂ֕ה אֵ֥ת כׇּל־הַכָּבֹ֖ד הַזֶּֽה׃</t>
  </si>
  <si>
    <t>{{מ:פסוק|בראשית|לא|ב}}</t>
  </si>
  <si>
    <t>וַיַּ֥רְא יַעֲקֹ֖ב אֶת־פְּנֵ֣י לָבָ֑ן וְהִנֵּ֥ה אֵינֶ֛נּוּ עִמּ֖וֹ כִּתְמ֥וֹל שִׁלְשֽׁוֹם׃</t>
  </si>
  <si>
    <t>{{מ:פסוק|שמואל ב|ג|ו}}</t>
  </si>
  <si>
    <t>וַיְהִ֗י בִּֽהְיוֹת֙ הַמִּלְחָמָ֔ה בֵּ֚ין בֵּ֣ית שָׁא֔וּל וּבֵ֖ין בֵּ֣ית דָּוִ֑ד וְאַבְנֵ֛ר הָיָ֥ה מִתְחַזֵּ֖ק בְּבֵ֥ית שָׁאֽוּל׃</t>
  </si>
  <si>
    <t>ספר תרי עשר/עמוס ז</t>
  </si>
  <si>
    <t>{{מ:פסוק|בראשית|לא|ג|סדר=כט}}</t>
  </si>
  <si>
    <t>וַיֹּ֤אמֶר יְהֹוָה֙ אֶֽל־יַעֲקֹ֔ב שׁ֛וּב אֶל־אֶ֥רֶץ אֲבוֹתֶ֖יךָ וּלְמוֹלַדְתֶּ֑ךָ וְאֶֽהְיֶ֖ה עִמָּֽךְ׃</t>
  </si>
  <si>
    <t>{{מ:פסוק|שמואל ב|ג|ז}}</t>
  </si>
  <si>
    <t>{{מ:פסוק|עמוס|ז|א}}</t>
  </si>
  <si>
    <t>וּלְשָׁא֣וּל פִּלֶ֔גֶשׁ וּשְׁמָ֖הּ רִצְפָּ֣ה בַת־אַיָּ֑ה וַיֹּ֙אמֶר֙ אֶל־אַבְנֵ֔ר מַדּ֥וּעַ בָּ֖אתָה אֶל־פִּילֶ֥גֶשׁ אָבִֽי׃</t>
  </si>
  <si>
    <t>כֹּ֤ה הִרְאַ֙נִי֙ אֲדֹנָ֣י יֱהֹוִ֔ה וְהִנֵּה֙ יוֹצֵ֣ר גֹּבַ֔י בִּתְחִלַּ֖ת עֲל֣וֹת הַלָּ֑קֶשׁ וְהִ֨נֵּה־לֶ֔קֶשׁ אַחַ֖ר גִּזֵּ֥י הַמֶּֽלֶךְ׃</t>
  </si>
  <si>
    <t>{{מ:פסוק|בראשית|לא|ד}}</t>
  </si>
  <si>
    <t>וַיִּשְׁלַ֣ח יַעֲקֹ֔ב וַיִּקְרָ֖א לְרָחֵ֣ל וּלְלֵאָ֑ה הַשָּׂדֶ֖ה אֶל־צֹאנֽוֹ׃</t>
  </si>
  <si>
    <t>{{מ:פסוק|עמוס|ז|ב}}</t>
  </si>
  <si>
    <t>וְהָיָ֗ה אִם־כִּלָּה֙ לֶֽאֱכוֹל֙ אֶת־עֵ֣שֶׂב הָאָ֔רֶץ וָֽאֹמַ֗ר אֲדֹנָ֤י יֱהֹוִה֙ סְֽלַֽח־נָ֔א מִ֥י יָק֖וּם יַעֲקֹ֑ב כִּ֥י קָטֹ֖ן הֽוּא׃</t>
  </si>
  <si>
    <t>{{מ:פסוק|שמואל ב|ג|ח}}</t>
  </si>
  <si>
    <t>{{מ:פסוק|בראשית|לא|ה}}</t>
  </si>
  <si>
    <t>וַיִּ֩חַר֩ לְאַבְנֵ֨ר מְאֹ֜ד עַל־דִּבְרֵ֣י אִֽישׁ־בֹּ֗שֶׁת וַיֹּ֙אמֶר֙ הֲרֹ֨אשׁ כֶּ֥לֶב אָנֹ֘כִי֮ אֲשֶׁ֣ר לִֽיהוּדָה֒ הַיּ֨וֹם אֶעֱשֶׂה־חֶ֜סֶד עִם־בֵּ֣ית{{מ:לגרמיה}}שָׁא֣וּל אָבִ֗יךָ אֶל־אֶחָיו֙ וְאֶל־מֵ֣רֵעֵ֔הוּ וְלֹ֥א הִמְצִיתִ֖ךָ בְּיַד־דָּוִ֑ד וַתִּפְקֹ֥ד עָלַ֛י עֲוֺ֥ן הָאִשָּׁ֖ה הַיּֽוֹם׃</t>
  </si>
  <si>
    <t>וַיֹּ֣אמֶר לָהֶ֗ן רֹאֶ֤ה אָנֹכִי֙ אֶת־פְּנֵ֣י אֲבִיכֶ֔ן כִּֽי־אֵינֶ֥נּוּ אֵלַ֖י כִּתְמֹ֣ל שִׁלְשֹׁ֑ם {{נוסח|וֵֽאלֹהֵ֣י|ל=וֵֽאלֹהֵ֣י בגעיה ימנית}} אָבִ֔י הָיָ֖ה עִמָּדִֽי׃</t>
  </si>
  <si>
    <t>{{מ:פסוק|עמוס|ז|ג}}</t>
  </si>
  <si>
    <t>נִחַ֥ם יְהֹוָ֖ה עַל־זֹ֑את לֹ֥א תִֽהְיֶ֖ה אָמַ֥ר יְהֹוָֽה׃</t>
  </si>
  <si>
    <t>{{מ:פסוק|בראשית|לא|ו}}</t>
  </si>
  <si>
    <t>וְאַתֵּ֖נָה יְדַעְתֶּ֑ן כִּ֚י בְּכׇל־כֹּחִ֔י עָבַ֖דְתִּי אֶת־אֲבִיכֶֽן׃</t>
  </si>
  <si>
    <t>{{מ:פסוק|שמואל ב|ג|ט}}</t>
  </si>
  <si>
    <t>כֹּֽה־יַעֲשֶׂ֤ה אֱלֹהִים֙ לְאַבְנֵ֔ר וְכֹ֖ה יֹסִ֣יף ל֑וֹ כִּ֗י כַּאֲשֶׁ֨ר נִשְׁבַּ֤ע יְהֹוָה֙ לְדָוִ֔ד כִּי־כֵ֖ן אֶעֱשֶׂה־לּֽוֹ׃</t>
  </si>
  <si>
    <t>{{מ:פסוק|עמוס|ז|ד}}</t>
  </si>
  <si>
    <t>כֹּ֤ה הִרְאַ֙נִי֙ אֲדֹנָ֣י יֱהֹוִ֔ה וְהִנֵּ֥ה קֹרֵ֛א לָרִ֥ב בָּאֵ֖שׁ אֲדֹנָ֣י יֱהֹוִ֑ה וַתֹּ֙אכַל֙ אֶת־תְּה֣וֹם רַבָּ֔ה וְאָכְלָ֖ה אֶת־הַחֵֽלֶק׃</t>
  </si>
  <si>
    <t>{{מ:פסוק|בראשית|לא|ז}}</t>
  </si>
  <si>
    <t>וַאֲבִיכֶן֙ הֵ֣תֶל בִּ֔י וְהֶחֱלִ֥ף אֶת־מַשְׂכֻּרְתִּ֖י עֲשֶׂ֣רֶת מֹנִ֑ים וְלֹֽא־נְתָנ֣וֹ אֱלֹהִ֔ים לְהָרַ֖ע עִמָּדִֽי׃</t>
  </si>
  <si>
    <t>{{מ:פסוק|עמוס|ז|ה}}</t>
  </si>
  <si>
    <t>{{מ:פסוק|שמואל ב|ג|י}}</t>
  </si>
  <si>
    <t>וָאֹמַ֗ר אֲדֹנָ֤י יֱהֹוִה֙ חֲדַל־נָ֔א מִ֥י יָק֖וּם יַעֲקֹ֑ב כִּ֥י קָטֹ֖ן הֽוּא׃</t>
  </si>
  <si>
    <t>לְהַעֲבִ֥יר הַמַּמְלָכָ֖ה מִבֵּ֣ית שָׁא֑וּל וּלְהָקִ֞ים אֶת־כִּסֵּ֣א דָוִ֗ד עַל־יִשְׂרָאֵל֙ וְעַל־יְהוּדָ֔ה מִדָּ֖ן וְעַד־בְּאֵ֥ר שָֽׁבַע׃</t>
  </si>
  <si>
    <t>{{מ:פסוק|בראשית|לא|ח}}</t>
  </si>
  <si>
    <t>אִם־כֹּ֣ה יֹאמַ֗ר נְקֻדִּים֙ יִהְיֶ֣ה שְׂכָרֶ֔ךָ וְיָלְד֥וּ כׇל־הַצֹּ֖אן נְקֻדִּ֑ים וְאִם־כֹּ֣ה יֹאמַ֗ר עֲקֻדִּים֙ יִהְיֶ֣ה שְׂכָרֶ֔ךָ וְיָלְד֥וּ כׇל־הַצֹּ֖אן עֲקֻדִּֽים׃</t>
  </si>
  <si>
    <t>{{מ:פסוק|עמוס|ז|ו}}</t>
  </si>
  <si>
    <t>נִחַ֥ם יְהֹוָ֖ה עַל־זֹ֑את גַּם־הִיא֙ לֹ֣א תִֽהְיֶ֔ה אָמַ֖ר אֲדֹנָ֥י יֱהֹוִֽה׃</t>
  </si>
  <si>
    <t>{{מ:פסוק|בראשית|לא|ט}}</t>
  </si>
  <si>
    <t>{{מ:פסוק|שמואל ב|ג|יא}}</t>
  </si>
  <si>
    <t>וַיַּצֵּ֧ל אֱלֹהִ֛ים אֶת־מִקְנֵ֥ה אֲבִיכֶ֖ם וַיִּתֶּן־לִֽי׃</t>
  </si>
  <si>
    <t>וְלֹא־יָכֹ֣ל ע֔וֹד לְהָשִׁ֥יב אֶת־אַבְנֵ֖ר דָּבָ֑ר מִיִּרְאָת֖וֹ אֹתֽוֹ׃</t>
  </si>
  <si>
    <t>{{מ:פסוק|עמוס|ז|ז}}</t>
  </si>
  <si>
    <t>כֹּ֣ה הִרְאַ֔נִי וְהִנֵּ֧ה אֲדֹנָ֛י נִצָּ֖ב עַל־חוֹמַ֣ת אֲנָ֑ךְ וּבְיָד֖וֹ אֲנָֽךְ׃</t>
  </si>
  <si>
    <t>{{מ:פסוק|בראשית|לא|י}}</t>
  </si>
  <si>
    <t>וַיְהִ֗י בְּעֵת֙ יַחֵ֣ם הַצֹּ֔אן וָאֶשָּׂ֥א עֵינַ֛י וָאֵ֖רֶא בַּחֲל֑וֹם וְהִנֵּ֤ה הָֽעַתֻּדִים֙ הָעֹלִ֣ים עַל־הַצֹּ֔אן עֲקֻדִּ֥ים נְקֻדִּ֖ים וּבְרֻדִּֽים׃</t>
  </si>
  <si>
    <t>{{מ:פסוק|שמואל ב|ג|יב}}</t>
  </si>
  <si>
    <t>וַיִּשְׁלַח֩ אַבְנֵ֨ר מַלְאָכִ֧ים{{מ:פסק}}אֶל־דָּוִ֛ד תַּחְתָּ֥ו לֵאמֹ֖ר לְמִי־אָ֑רֶץ לֵאמֹ֗ר כָּרְתָ֤ה בְרִֽיתְךָ֙ אִתִּ֔י וְהִנֵּה֙ יָדִ֣י עִמָּ֔ךְ לְהָסֵ֥ב אֵלֶ֖יךָ אֶת־כׇּל־יִשְׂרָאֵֽל׃</t>
  </si>
  <si>
    <t>{{מ:פסוק|עמוס|ז|ח}}</t>
  </si>
  <si>
    <t>וַיֹּ֨אמֶר יְהֹוָ֜ה אֵלַ֗י מָֽה־אַתָּ֤ה רֹאֶה֙ עָמ֔וֹס וָאֹמַ֖ר אֲנָ֑ךְ וַיֹּ֣אמֶר אֲדֹנָ֗י הִנְנִ֨י שָׂ֤ם אֲנָךְ֙ בְּקֶ֙רֶב֙ עַמִּ֣י יִשְׂרָאֵ֔ל לֹא־אוֹסִ֥יף ע֖וֹד עֲב֥וֹר לֽוֹ׃</t>
  </si>
  <si>
    <t>{{מ:פסוק|בראשית|לא|יא}}</t>
  </si>
  <si>
    <t>{{מ:פסוק|שמואל ב|ג|יג}}</t>
  </si>
  <si>
    <t>וַיֹּ֨אמֶר אֵלַ֜י מַלְאַ֧ךְ הָאֱלֹהִ֛ים בַּחֲל֖וֹם {{נוסח|יַֽעֲקֹ֑ב|ל=יַֽעֲקֹ֑ב בגעיה ימנית}} וָאֹמַ֖ר הִנֵּֽנִי׃</t>
  </si>
  <si>
    <t>וַיֹּ֣אמֶר ט֔וֹב אֲנִ֕י אֶכְרֹ֥ת אִתְּךָ֖ בְּרִ֑ית אַ֣ךְ דָּבָ֣ר אֶחָ֡ד אָנֹכִי֩ שֹׁאֵ֨ל מֵאִתְּךָ֤ לֵאמֹר֙ לֹא־תִרְאֶ֣ה אֶת־פָּנַ֔י כִּ֣י{{מ:לגרמיה}}אִם־לִפְנֵ֣י הֱבִיאֲךָ֗ אֵ֚ת מִיכַ֣ל בַּת־שָׁא֔וּל בְּבֹאֲךָ֖ לִרְא֥וֹת אֶת־פָּנָֽי׃</t>
  </si>
  <si>
    <t>{{מ:פסוק|עמוס|ז|ט}}</t>
  </si>
  <si>
    <t>וְנָשַׁ֙מּוּ֙ בָּמ֣וֹת יִשְׂחָ֔ק וּמִקְדְּשֵׁ֥י יִשְׂרָאֵ֖ל יֶחֱרָ֑בוּ וְקַמְתִּ֛י עַל־בֵּ֥ית יָרׇבְעָ֖ם בֶּחָֽרֶב׃</t>
  </si>
  <si>
    <t>{{מ:פסוק|בראשית|לא|יב}}</t>
  </si>
  <si>
    <t>וַיֹּ֗אמֶר שָׂא־נָ֨א עֵינֶ֤יךָ וּרְאֵה֙ כׇּל־הָֽעַתֻּדִים֙ הָעֹלִ֣ים עַל־הַצֹּ֔אן עֲקֻדִּ֥ים נְקֻדִּ֖ים וּבְרֻדִּ֑ים כִּ֣י רָאִ֔יתִי אֵ֛ת כׇּל־אֲשֶׁ֥ר לָבָ֖ן עֹ֥שֶׂה לָּֽךְ׃</t>
  </si>
  <si>
    <t>{{מ:פסוק|שמואל ב|ג|יד}}</t>
  </si>
  <si>
    <t>וַיִּשְׁלַ֤ח דָּוִד֙ מַלְאָכִ֔ים אֶל־אִֽישׁ־בֹּ֥שֶׁת בֶּן־שָׁא֖וּל לֵאמֹ֑ר תְּנָ֤ה אֶת־אִשְׁתִּי֙ אֶת־מִיכַ֔ל אֲשֶׁר֙ אֵרַ֣שְׂתִּי לִ֔י בְּמֵאָ֖ה עׇרְל֥וֹת פְּלִשְׁתִּֽים׃</t>
  </si>
  <si>
    <t>{{מ:פסוק|עמוס|ז|י}}</t>
  </si>
  <si>
    <t>וַיִּשְׁלַ֗ח אֲמַצְיָה֙ כֹּהֵ֣ן בֵּֽית־אֵ֔ל אֶל־יָרׇבְעָ֥ם מֶלֶךְ־יִשְׂרָאֵ֖ל לֵאמֹ֑ר קָשַׁ֨ר עָלֶ֜יךָ עָמ֗וֹס בְּקֶ֙רֶב֙ בֵּ֣ית יִשְׂרָאֵ֔ל לֹא־תוּכַ֣ל הָאָ֔רֶץ לְהָכִ֖יל אֶת־כׇּל־דְּבָרָֽיו׃</t>
  </si>
  <si>
    <t>{{מ:פסוק|בראשית|לא|יג}}</t>
  </si>
  <si>
    <t>אָנֹכִ֤י הָאֵל֙ בֵּֽית־אֵ֔ל אֲשֶׁ֨ר מָשַׁ֤חְתָּ שָּׁם֙ מַצֵּבָ֔ה אֲשֶׁ֨ר נָדַ֥רְתָּ לִּ֛י שָׁ֖ם נֶ֑דֶר עַתָּ֗ה ק֥וּם צֵא֙ מִן־הָאָ֣רֶץ הַזֹּ֔את וְשׁ֖וּב אֶל־אֶ֥רֶץ מוֹלַדְתֶּֽךָ׃</t>
  </si>
  <si>
    <t>{{מ:פסוק|שמואל ב|ג|טו}}</t>
  </si>
  <si>
    <t>{{מ:פסוק|עמוס|ז|יא}}</t>
  </si>
  <si>
    <t>וַיִּשְׁלַח֙ אִ֣ישׁ בֹּ֔שֶׁת וַיִּקָּחֶ֖הָ מֵ֣עִֽם אִ֑ישׁ מֵעִ֖ם פַּלְטִיאֵ֥ל בֶּן־{{קו"כ|לוש|לָֽיִשׁ}}׃</t>
  </si>
  <si>
    <t>כִּי־כֹה֙ אָמַ֣ר עָמ֔וֹס בַּחֶ֖רֶב יָמ֣וּת יָרׇבְעָ֑ם וְיִ֨שְׂרָאֵ֔ל גָּלֹ֥ה יִגְלֶ֖ה מֵעַ֥ל אַדְמָתֽוֹ׃</t>
  </si>
  <si>
    <t>{{מ:פסוק|בראשית|לא|יד}}</t>
  </si>
  <si>
    <t>וַתַּ֤עַן רָחֵל֙ וְלֵאָ֔ה וַתֹּאמַ֖רְנָה ל֑וֹ הַע֥וֹד לָ֛נוּ חֵ֥לֶק וְנַחֲלָ֖ה בְּבֵ֥ית אָבִֽינוּ׃</t>
  </si>
  <si>
    <t>{{מ:פסוק|עמוס|ז|יב}}</t>
  </si>
  <si>
    <t>וַיֹּ֤אמֶר אֲמַצְיָה֙ אֶל־עָמ֔וֹס חֹזֶ֕ה לֵ֥ךְ בְּרַח־לְךָ֖ אֶל־אֶ֣רֶץ יְהוּדָ֑ה וֶאֱכׇל־שָׁ֣ם לֶ֔חֶם וְשָׁ֖ם תִּנָּבֵֽא׃</t>
  </si>
  <si>
    <t>{{מ:פסוק|בראשית|לא|טו}}</t>
  </si>
  <si>
    <t>{{מ:פסוק|שמואל ב|ג|טז}}</t>
  </si>
  <si>
    <t>הֲל֧וֹא נׇכְרִיּ֛וֹת נֶחְשַׁ֥בְנוּ ל֖וֹ כִּ֣י מְכָרָ֑נוּ וַיֹּ֥אכַל גַּם־אָכ֖וֹל אֶת־כַּסְפֵּֽנוּ׃</t>
  </si>
  <si>
    <t>וַיֵּ֨לֶךְ אִתָּ֜הּ אִישָׁ֗הּ הָל֧וֹךְ וּבָכֹ֛ה אַחֲרֶ֖יהָ עַד־בַּחֻרִ֑ים וַיֹּ֨אמֶר אֵלָ֥יו אַבְנֵ֛ר לֵ֥ךְ שׁ֖וּב וַיָּשֹֽׁב׃</t>
  </si>
  <si>
    <t>{{מ:פסוק|עמוס|ז|יג}}</t>
  </si>
  <si>
    <t>{{מ:פסוק|בראשית|לא|טז}}</t>
  </si>
  <si>
    <t>כִּ֣י כׇל־הָעֹ֗שֶׁר אֲשֶׁ֨ר הִצִּ֤יל אֱלֹהִים֙ מֵֽאָבִ֔ינוּ לָ֥נוּ ה֖וּא וּלְבָנֵ֑ינוּ וְעַתָּ֗ה כֹּל֩ אֲשֶׁ֨ר אָמַ֧ר אֱלֹהִ֛ים אֵלֶ֖יךָ עֲשֵֽׂה׃</t>
  </si>
  <si>
    <t>וּבֵֽית־אֵ֔ל לֹא־תוֹסִ֥יף ע֖וֹד לְהִנָּבֵ֑א כִּ֤י מִקְדַּשׁ־מֶ֙לֶךְ֙ ה֔וּא וּבֵ֥ית מַמְלָכָ֖ה הֽוּא׃</t>
  </si>
  <si>
    <t>{{מ:פסוק|שמואל ב|ג|יז}}</t>
  </si>
  <si>
    <t>וּדְבַר־אַבְנֵ֣ר הָיָ֔ה עִם־זִקְנֵ֥י יִשְׂרָאֵ֖ל לֵאמֹ֑ר גַּם־תְּמוֹל֙ גַּם־שִׁלְשֹׁ֔ם הֱיִיתֶ֞ם מְבַקְשִׁ֧ים אֶת־דָּוִ֛ד לְמֶ֖לֶךְ עֲלֵיכֶֽם׃</t>
  </si>
  <si>
    <t>{{מ:פסוק|בראשית|לא|יז|עלייה=ששי}}</t>
  </si>
  <si>
    <t>וַיָּ֖קׇם יַעֲקֹ֑ב וַיִּשָּׂ֛א אֶת־בָּנָ֥יו וְאֶת־נָשָׁ֖יו עַל־הַגְּמַלִּֽים׃</t>
  </si>
  <si>
    <t>{{מ:פסוק|שמואל ב|ג|יח}}</t>
  </si>
  <si>
    <t>וְעַתָּ֖ה עֲשׂ֑וּ כִּ֣י יְהֹוָ֗ה אָמַ֤ר אֶל־דָּוִד֙ לֵאמֹ֔ר בְּיַ֣ד{{מ:לגרמיה}}דָּוִ֣ד עַבְדִּ֗י הוֹשִׁ֜יעַ אֶת־עַמִּ֤י יִשְׂרָאֵל֙ מִיַּ֣ד פְּלִשְׁתִּ֔ים וּמִיַּ֖ד כׇּל־אֹיְבֵיהֶֽם׃</t>
  </si>
  <si>
    <t>{{מ:פסוק|עמוס|ז|יד}}</t>
  </si>
  <si>
    <t>{{מ:פסוק|בראשית|לא|יח}}</t>
  </si>
  <si>
    <t>וַיַּ֤עַן עָמוֹס֙ וַיֹּ֣אמֶר אֶל־אֲמַצְיָ֔ה לֹא־נָבִ֣יא אָנֹ֔כִי וְלֹ֥א בֶן־נָבִ֖יא אָנֹ֑כִי כִּי־בוֹקֵ֥ר אָנֹ֖כִי וּבוֹלֵ֥ס שִׁקְמִֽים׃</t>
  </si>
  <si>
    <t>וַיִּנְהַ֣ג אֶת־כׇּל־מִקְנֵ֗הוּ וְאֶת־כׇּל־רְכֻשׁוֹ֙ אֲשֶׁ֣ר רָכָ֔שׁ מִקְנֵה֙ קִנְיָנ֔וֹ אֲשֶׁ֥ר רָכַ֖שׁ בְּפַדַּ֣ן אֲרָ֑ם לָב֛וֹא אֶל־יִצְחָ֥ק אָבִ֖יו אַ֥רְצָה כְּנָֽעַן׃</t>
  </si>
  <si>
    <t>{{מ:פסוק|שמואל ב|ג|יט}}</t>
  </si>
  <si>
    <t>וַיְדַבֵּ֥ר גַּם־אַבְנֵ֖ר בְּאׇזְנֵ֣י בִנְיָמִ֑ין וַיֵּ֣לֶךְ גַּם־אַבְנֵ֗ר לְדַבֵּ֞ר בְּאׇזְנֵ֤י דָוִד֙ בְּחֶבְר֔וֹן אֵ֤ת כׇּל־אֲשֶׁר־טוֹב֙ בְּעֵינֵ֣י יִשְׂרָאֵ֔ל וּבְעֵינֵ֖י כׇּל־בֵּ֥ית בִּנְיָמִֽן׃</t>
  </si>
  <si>
    <t>{{מ:פסוק|עמוס|ז|טו|סדר=ח}}</t>
  </si>
  <si>
    <t>{{מ:פסוק|בראשית|לא|יט}}</t>
  </si>
  <si>
    <t>וַיִּקָּחֵ֣נִי יְהֹוָ֔ה מֵאַחֲרֵ֖י הַצֹּ֑אן וַיֹּ֤אמֶר אֵלַי֙ יְהֹוָ֔ה לֵ֥ךְ הִנָּבֵ֖א אֶל־עַמִּ֥י יִשְׂרָאֵֽל׃</t>
  </si>
  <si>
    <t>וְלָבָ֣ן הָלַ֔ךְ לִגְזֹ֖ז אֶת־צֹאנ֑וֹ וַתִּגְנֹ֣ב רָחֵ֔ל אֶת־הַתְּרָפִ֖ים אֲשֶׁ֥ר לְאָבִֽיהָ׃</t>
  </si>
  <si>
    <t>{{מ:פסוק|עמוס|ז|טז}}</t>
  </si>
  <si>
    <t>{{מ:פסוק|בראשית|לא|כ}}</t>
  </si>
  <si>
    <t>וְעַתָּ֖ה שְׁמַ֣ע דְּבַר־יְהֹוָ֑ה אַתָּ֣ה אֹמֵ֗ר לֹ֤א תִנָּבֵא֙ עַל־יִשְׂרָאֵ֔ל וְלֹ֥א תַטִּ֖יף עַל־בֵּ֥ית יִשְׂחָֽק׃</t>
  </si>
  <si>
    <t>וַיִּגְנֹ֣ב יַעֲקֹ֔ב אֶת־לֵ֥ב לָבָ֖ן הָאֲרַמִּ֑י עַל־בְּלִי֙ הִגִּ֣יד ל֔וֹ כִּ֥י בֹרֵ֖חַ הֽוּא׃</t>
  </si>
  <si>
    <t>{{מ:פסוק|עמוס|ז|יז}}</t>
  </si>
  <si>
    <t>לָכֵ֞ן כֹּה־אָמַ֣ר יְהֹוָ֗ה אִשְׁתְּךָ֞ בָּעִ֤יר תִּזְנֶה֙ וּבָנֶ֤יךָ וּבְנֹתֶ֙יךָ֙ בַּחֶ֣רֶב יִפֹּ֔לוּ וְאַדְמָתְךָ֖ בַּחֶ֣בֶל תְּחֻלָּ֑ק וְאַתָּ֗ה עַל־אֲדָמָ֤ה טְמֵאָה֙ תָּמ֔וּת וְיִ֨שְׂרָאֵ֔ל גָּלֹ֥ה יִגְלֶ֖ה מֵעַ֥ל אַדְמָתֽוֹ׃</t>
  </si>
  <si>
    <t>ספר תרי עשר/עמוס ח</t>
  </si>
  <si>
    <t>{{מ:פסוק|עמוס|ח|א}}</t>
  </si>
  <si>
    <t>כֹּ֥ה הִרְאַ֖נִי אֲדֹנָ֣י יֱהֹוִ֑ה וְהִנֵּ֖ה כְּל֥וּב קָֽיִץ׃</t>
  </si>
  <si>
    <t>{{מ:פסוק|עמוס|ח|ב}}</t>
  </si>
  <si>
    <t>{{מ:פסוק|בראשית|לא|כא}}</t>
  </si>
  <si>
    <t>וַיֹּ֗אמֶר מָֽה־אַתָּ֤ה רֹאֶה֙ עָמ֔וֹס וָאֹמַ֖ר כְּל֣וּב קָ֑יִץ וַיֹּ֨אמֶר יְהֹוָ֜ה אֵלַ֗י בָּ֤א הַקֵּץ֙ אֶל־עַמִּ֣י יִשְׂרָאֵ֔ל לֹא־אוֹסִ֥יף ע֖וֹד עֲב֥וֹר לֽוֹ׃</t>
  </si>
  <si>
    <t>וַיִּבְרַ֥ח הוּא֙ וְכׇל־אֲשֶׁר־ל֔וֹ וַיָּ֖קׇם וַיַּעֲבֹ֣ר אֶת־הַנָּהָ֑ר וַיָּ֥שֶׂם אֶת־פָּנָ֖יו הַ֥ר הַגִּלְעָֽד׃</t>
  </si>
  <si>
    <t>{{מ:פסוק|עמוס|ח|ג}}</t>
  </si>
  <si>
    <t>{{מ:פסוק|בראשית|לא|כב}}</t>
  </si>
  <si>
    <t>וְהֵילִ֜ילוּ שִׁיר֤וֹת הֵיכָל֙ בַּיּ֣וֹם הַה֔וּא נְאֻ֖ם אֲדֹנָ֣י יֱהֹוִ֑ה רַ֣ב הַפֶּ֔גֶר בְּכׇל־מָק֖וֹם הִשְׁלִ֥יךְ הָֽס׃</t>
  </si>
  <si>
    <t>וַיֻּגַּ֥ד לְלָבָ֖ן בַּיּ֣וֹם הַשְּׁלִישִׁ֑י כִּ֥י בָרַ֖ח יַעֲקֹֽב׃</t>
  </si>
  <si>
    <t>{{מ:פסוק|שמואל ב|ג|כ}}</t>
  </si>
  <si>
    <t>{{מ:פסוק|עמוס|ח|ד}}</t>
  </si>
  <si>
    <t>{{מ:פסוק|בראשית|לא|כג}}</t>
  </si>
  <si>
    <t>שִׁמְעוּ־זֹ֕את הַשֹּׁאֲפִ֖ים אֶבְי֑וֹן וְלַשְׁבִּ֖ית {{כו"ק|ענוי|עֲנִיֵּי}}־אָֽרֶץ׃</t>
  </si>
  <si>
    <t>וַיִּקַּ֤ח אֶת־אֶחָיו֙ עִמּ֔וֹ וַיִּרְדֹּ֣ף אַחֲרָ֔יו דֶּ֖רֶךְ שִׁבְעַ֣ת יָמִ֑ים וַיַּדְבֵּ֥ק אֹת֖וֹ בְּהַ֥ר הַגִּלְעָֽד׃</t>
  </si>
  <si>
    <t>וַיָּבֹ֨א אַבְנֵ֤ר אֶל־דָּוִד֙ חֶבְר֔וֹן וְאִתּ֖וֹ עֶשְׂרִ֣ים אֲנָשִׁ֑ים וַיַּ֨עַשׂ דָּוִ֧ד לְאַבְנֵ֛ר וְלַאֲנָשִׁ֥ים אֲשֶׁר־אִתּ֖וֹ מִשְׁתֶּֽה׃</t>
  </si>
  <si>
    <t>{{מ:פסוק|עמוס|ח|ה}}</t>
  </si>
  <si>
    <t>{{מ:פסוק|בראשית|לא|כד}}</t>
  </si>
  <si>
    <t>לֵאמֹ֗ר מָתַ֞י יַעֲבֹ֤ר הַחֹ֙דֶשׁ֙ וְנַשְׁבִּ֣ירָה שֶּׁ֔בֶר וְהַשַּׁבָּ֖ת וְנִפְתְּחָה־בָּ֑ר לְהַקְטִ֤ין אֵיפָה֙ וּלְהַגְדִּ֣יל שֶׁ֔קֶל וּלְעַוֵּ֖ת מֹאזְנֵ֥י מִרְמָֽה׃</t>
  </si>
  <si>
    <t>וַיָּבֹ֧א אֱלֹהִ֛ים אֶל־לָבָ֥ן הָאֲרַמִּ֖י בַּחֲלֹ֣ם הַלָּ֑יְלָה וַיֹּ֣אמֶר ל֗וֹ הִשָּׁ֧מֶר לְךָ֛ פֶּן־תְּדַבֵּ֥ר עִֽם־יַעֲקֹ֖ב מִטּ֥וֹב עַד־רָֽע׃</t>
  </si>
  <si>
    <t>{{מ:פסוק|עמוס|ח|ו}}</t>
  </si>
  <si>
    <t>{{מ:פסוק|שמואל ב|ג|כא|סדר=כב}}</t>
  </si>
  <si>
    <t>{{מ:פסוק|בראשית|לא|כה}}</t>
  </si>
  <si>
    <t>לִקְנ֤וֹת בַּכֶּ֙סֶף֙ דַּלִּ֔ים וְאֶבְי֖וֹן בַּעֲב֣וּר נַעֲלָ֑יִם וּמַפַּ֥ל בַּ֖ר נַשְׁבִּֽיר׃</t>
  </si>
  <si>
    <t>וַיֹּ֣אמֶר אַבְנֵ֣ר אֶל־דָּוִ֡ד אָק֣וּמָה{{מ:פסק}}וְֽאֵלֵ֡כָה וְאֶקְבְּצָה֩ אֶל־אֲדֹנִ֨י הַמֶּ֜לֶךְ אֶת־כׇּל־יִשְׂרָאֵ֗ל וְיִכְרְת֤וּ אִתְּךָ֙ בְּרִ֔ית וּמָ֣לַכְתָּ֔ בְּכֹ֥ל אֲשֶׁר־תְּאַוֶּ֖ה נַפְשֶׁ֑ךָ וַיְשַׁלַּ֥ח דָּוִ֛ד אֶת־אַבְנֵ֖ר וַיֵּ֥לֶךְ בְּשָׁלֽוֹם׃</t>
  </si>
  <si>
    <t>וַיַּשֵּׂ֥ג לָבָ֖ן אֶֽת־יַעֲקֹ֑ב וְיַעֲקֹ֗ב תָּקַ֤ע {{מ:קמץ|ד=אֶֽת־אׇהֳלוֹ֙|ס=אֶֽת־אָהֳלוֹ֙}} בָּהָ֔ר וְלָבָ֛ן תָּקַ֥ע אֶת־אֶחָ֖יו בְּהַ֥ר הַגִּלְעָֽד׃</t>
  </si>
  <si>
    <t>{{מ:פסוק|שמואל ב|ג|כב}}</t>
  </si>
  <si>
    <t>וְהִנֵּה֩ עַבְדֵ֨י דָוִ֤ד וְיוֹאָב֙ בָּ֣א מֵֽהַגְּד֔וּד וְשָׁלָ֥ל רָ֖ב עִמָּ֣ם הֵבִ֑יאוּ וְאַבְנֵ֗ר אֵינֶ֤נּוּ עִם־דָּוִד֙ בְּחֶבְר֔וֹן כִּ֥י שִׁלְּח֖וֹ וַיֵּ֥לֶךְ בְּשָׁלֽוֹם׃</t>
  </si>
  <si>
    <t>{{מ:פסוק|עמוס|ח|ז}}</t>
  </si>
  <si>
    <t>נִשְׁבַּ֥ע יְהֹוָ֖ה בִּגְא֣וֹן יַעֲקֹ֑ב אִם־אֶשְׁכַּ֥ח לָנֶ֖צַח כׇּל־מַעֲשֵׂיהֶֽם׃</t>
  </si>
  <si>
    <t>{{מ:פסוק|בראשית|לא|כו}}</t>
  </si>
  <si>
    <t>וַיֹּ֤אמֶר לָבָן֙ לְיַעֲקֹ֔ב מֶ֣ה עָשִׂ֔יתָ וַתִּגְנֹ֖ב אֶת־לְבָבִ֑י וַתְּנַהֵג֙ אֶת־בְּנֹתַ֔י כִּשְׁבֻי֖וֹת חָֽרֶב׃</t>
  </si>
  <si>
    <t>{{מ:פסוק|שמואל ב|ג|כג}}</t>
  </si>
  <si>
    <t>{{מ:פסוק|עמוס|ח|ח}}</t>
  </si>
  <si>
    <t>{{מ:פסוק|בראשית|לא|כז}}</t>
  </si>
  <si>
    <t>הַ֤עַל זֹאת֙ {{נוסח|לֹא־תִרְגַּ֣ז|=א (אין געיה)|ל=לֹֽא־תִרְגַּ֣ז (געיה)}} הָאָ֔רֶץ וְאָבַ֖ל כׇּל־יוֹשֵׁ֣ב בָּ֑הּ וְעָלְתָ֤ה כָאֹר֙ כֻּלָּ֔הּ וְנִגְרְשָׁ֥ה {{נוסח|{{כו"ק|ונשקה|וְנִשְׁקְעָ֖ה}}|=ל|א-כתיב=וְנִשְׁקֳהָ֖ (בחטף קמץ)}} כִּיא֥וֹר מִצְרָֽיִם׃</t>
  </si>
  <si>
    <t>וְיוֹאָ֛ב וְכׇל־הַצָּבָ֥א אֲשֶׁר־אִתּ֖וֹ בָּ֑אוּ וַיַּגִּ֤דוּ לְיוֹאָב֙ לֵאמֹ֔ר בָּֽא־אַבְנֵ֤ר בֶּן־נֵר֙ אֶל־הַמֶּ֔לֶךְ וַֽיְשַׁלְּחֵ֖הוּ וַיֵּ֥לֶךְ בְּשָׁלֽוֹם׃</t>
  </si>
  <si>
    <t>לָ֤מָּה נַחְבֵּ֙אתָ֙ לִבְרֹ֔חַ וַתִּגְנֹ֖ב אֹתִ֑י וְלֹא־הִגַּ֣דְתָּ לִּ֔י וָֽאֲשַׁלֵּחֲךָ֛ בְּשִׂמְחָ֥ה וּבְשִׁרִ֖ים בְּתֹ֥ף וּבְכִנּֽוֹר׃</t>
  </si>
  <si>
    <t>{{מ:פסוק|עמוס|ח|ט}}</t>
  </si>
  <si>
    <t>{{מ:פסוק|בראשית|לא|כח}}</t>
  </si>
  <si>
    <t>וְהָיָ֣ה{{מ:לגרמיה}}בַּיּ֣וֹם הַה֗וּא נְאֻם֙ אֲדֹנָ֣י יֱהֹוִ֔ה וְהֵבֵאתִ֥י הַשֶּׁ֖מֶשׁ {{מ:קמץ|ד=בַּֽצׇּהֳרָ֑יִם|ס=בַּֽצָּהֳרָ֑יִם}} וְהַחֲשַׁכְתִּ֥י לָאָ֖רֶץ בְּי֥וֹם אֽוֹר׃</t>
  </si>
  <si>
    <t>וְלֹ֣א נְטַשְׁתַּ֔נִי לְנַשֵּׁ֥ק לְבָנַ֖י וְלִבְנֹתָ֑י עַתָּ֖ה הִסְכַּ֥לְתָּֽ עֲשֽׂוֹ׃</t>
  </si>
  <si>
    <t>{{מ:פסוק|שמואל ב|ג|כד}}</t>
  </si>
  <si>
    <t>וַיָּבֹ֤א יוֹאָב֙ אֶל־הַמֶּ֔לֶךְ וַיֹּ֖אמֶר מֶ֣ה עָשִׂ֑יתָה הִנֵּה־בָ֤א אַבְנֵר֙ אֵלֶ֔יךָ לָמָּה־זֶּ֥ה שִׁלַּחְתּ֖וֹ וַיֵּ֥לֶךְ הָלֽוֹךְ׃</t>
  </si>
  <si>
    <t>{{מ:פסוק|עמוס|ח|י}}</t>
  </si>
  <si>
    <t>{{מ:פסוק|בראשית|לא|כט}}</t>
  </si>
  <si>
    <t>וְהָפַכְתִּ֨י חַגֵּיכֶ֜ם לְאֵ֗בֶל וְכׇל־שִֽׁירֵיכֶם֙ לְקִינָ֔ה וְהַעֲלֵיתִ֤י עַל־כׇּל־מׇתְנַ֙יִם֙ שָׂ֔ק וְעַל־כׇּל־רֹ֖אשׁ קׇרְחָ֑ה וְשַׂמְתִּ֙יהָ֙ כְּאֵ֣בֶל יָחִ֔יד וְאַחֲרִיתָ֖הּ כְּי֥וֹם מָֽר׃</t>
  </si>
  <si>
    <t>יֶשׁ־לְאֵ֣ל יָדִ֔י לַעֲשׂ֥וֹת עִמָּכֶ֖ם רָ֑ע {{נוסח|וֵֽאלֹהֵ֨י|וֵֽאלֹהֵ֨י בגעיה ימנית}} אֲבִיכֶ֜ם אֶ֣מֶשׁ{{מ:לגרמיה}}אָמַ֧ר אֵלַ֣י לֵאמֹ֗ר הִשָּׁ֧מֶר לְךָ֛ מִדַּבֵּ֥ר עִֽם־יַעֲקֹ֖ב מִטּ֥וֹב עַד־רָֽע׃</t>
  </si>
  <si>
    <t>{{מ:פסוק|שמואל ב|ג|כה}}</t>
  </si>
  <si>
    <t>יָדַ֙עְתָּ֙ אֶת־אַבְנֵ֣ר בֶּן־נֵ֔ר כִּ֥י לְפַתֹּתְךָ֖ בָּ֑א וְלָדַ֜עַת אֶת־מוֹצָֽאֲךָ֙ וְאֶת־{{קו"כ|מבואך|מ֣וֹבָאֶ֔ךָ}} וְלָדַ֕עַת אֵ֛ת כׇּל־אֲשֶׁ֥ר אַתָּ֖ה עֹשֶֽׂה׃</t>
  </si>
  <si>
    <t>{{מ:פסוק|בראשית|לא|ל}}</t>
  </si>
  <si>
    <t>וְעַתָּה֙ הָלֹ֣ךְ הָלַ֔כְתָּ כִּֽי־נִכְסֹ֥ף נִכְסַ֖פְתָּה לְבֵ֣ית אָבִ֑יךָ לָ֥מָּה גָנַ֖בְתָּ אֶת־אֱלֹהָֽי׃</t>
  </si>
  <si>
    <t>{{מ:פסוק|עמוס|ח|יא}}</t>
  </si>
  <si>
    <t>{{מ:פסוק|שמואל ב|ג|כו}}</t>
  </si>
  <si>
    <t>הִנֵּ֣ה{{מ:לגרמיה}}יָמִ֣ים בָּאִ֗ים נְאֻם֙ אֲדֹנָ֣י יֱהֹוִ֔ה וְהִשְׁלַחְתִּ֥י רָעָ֖ב בָּאָ֑רֶץ {{נוסח|לֹא־רָעָ֤ב|=א (אין געיה)|ל=לֹֽא־רָעָ֤ב (געיה)}} לַלֶּ֙חֶם֙ וְלֹֽא־צָמָ֣א לַמַּ֔יִם כִּ֣י אִם־לִשְׁמֹ֔עַ אֵ֖ת דִּבְרֵ֥י יְהֹוָֽה׃</t>
  </si>
  <si>
    <t>וַיֵּצֵ֤א יוֹאָב֙ מֵעִ֣ם דָּוִ֔ד וַיִּשְׁלַ֤ח מַלְאָכִים֙ אַחֲרֵ֣י אַבְנֵ֔ר וַיָּשִׁ֥בוּ אֹת֖וֹ מִבּ֣וֹר הַסִּרָ֑ה וְדָוִ֖ד לֹ֥א יָדָֽע׃</t>
  </si>
  <si>
    <t>{{מ:פסוק|בראשית|לא|לא}}</t>
  </si>
  <si>
    <t>וַיַּ֥עַן יַעֲקֹ֖ב וַיֹּ֣אמֶר לְלָבָ֑ן כִּ֣י יָרֵ֔אתִי כִּ֣י אָמַ֔רְתִּי פֶּן־תִּגְזֹ֥ל אֶת־בְּנוֹתֶ֖יךָ מֵעִמִּֽי׃</t>
  </si>
  <si>
    <t>{{מ:פסוק|שמואל ב|ג|כז}}</t>
  </si>
  <si>
    <t>וַיָּ֤שׇׁב אַבְנֵר֙ חֶבְר֔וֹן וַיַּטֵּ֤הוּ יוֹאָב֙ אֶל־תּ֣וֹךְ הַשַּׁ֔עַר לְדַבֵּ֥ר אִתּ֖וֹ בַּשֶּׁ֑לִי וַיַּכֵּ֤הוּ שָׁם֙ הַחֹ֔מֶשׁ וַיָּ֕מׇת בְּדַ֖ם עֲשָׂהאֵ֥ל אָחִֽיו׃</t>
  </si>
  <si>
    <t>{{מ:פסוק|עמוס|ח|יב}}</t>
  </si>
  <si>
    <t>{{מ:פסוק|בראשית|לא|לב}}</t>
  </si>
  <si>
    <t>וְנָעוּ֙ מִיָּ֣ם עַד־יָ֔ם וּמִצָּפ֖וֹן וְעַד־מִזְרָ֑ח {{נוסח|יְשׁ֥וֹטְט֛וּ|=א (מרכא בתיבת תביר)|ל=יְשֽׁוֹטְט֛וּ (געיה)}} לְבַקֵּ֥שׁ אֶת־דְּבַר־יְהֹוָ֖ה וְלֹ֥א יִמְצָֽאוּ׃</t>
  </si>
  <si>
    <t>עִ֠ם אֲשֶׁ֨ר תִּמְצָ֣א אֶת־אֱלֹהֶ֘יךָ֮ לֹ֣א יִֽחְיֶה֒ נֶ֣גֶד אַחֵ֧ינוּ הַֽכֶּר־לְךָ֛ מָ֥ה עִמָּדִ֖י וְקַֽח־לָ֑ךְ וְלֹֽא־יָדַ֣ע יַעֲקֹ֔ב כִּ֥י רָחֵ֖ל גְּנָבָֽתַם׃</t>
  </si>
  <si>
    <t>{{מ:פסוק|שמואל ב|ג|כח}}</t>
  </si>
  <si>
    <t>{{מ:פסוק|עמוס|ח|יג}}</t>
  </si>
  <si>
    <t>וַיִּשְׁמַ֤ע דָּוִד֙ מֵאַ֣חֲרֵי כֵ֔ן וַיֹּ֗אמֶר נָקִ֨י אָנֹכִ֧י וּמַמְלַכְתִּ֛י מֵעִ֥ם יְהֹוָ֖ה עַד־עוֹלָ֑ם מִדְּמֵ֖י אַבְנֵ֥ר בֶּן־נֵֽר׃</t>
  </si>
  <si>
    <t>{{נוסח|בַּיּ֨וֹם|מכאן ואילך חסרים ארבעה דפים בכתר ארם צובה. חסרים סוף נבואת עמוס (ח'-ט'), נבואת עֹבדיה כולה (א'), נבואת יונה כולה (א'-ד'), ותחילת נבואת מיכה (א'-ה'; עד מיכה ה,א אחרי התיבה "מִקֶּ֖דֶם"). יסוד הנוסח בחלק החסר הוא כתי"ל.}} הַה֜וּא תִּ֠תְעַלַּ֠פְנָה הַבְּתוּלֹ֧ת הַיָּפ֛וֹת וְהַבַּחוּרִ֖ים בַּצָּמָֽא׃</t>
  </si>
  <si>
    <t>{{מ:פסוק|בראשית|לא|לג}}</t>
  </si>
  <si>
    <t>וַיָּבֹ֨א לָבָ֜ן בְּאֹ֥הֶל יַעֲקֹ֣ב{{מ:לגרמיה}}וּבְאֹ֣הֶל לֵאָ֗ה וּבְאֹ֛הֶל שְׁתֵּ֥י הָאֲמָהֹ֖ת וְלֹ֣א מָצָ֑א וַיֵּצֵא֙ מֵאֹ֣הֶל לֵאָ֔ה וַיָּבֹ֖א בְּאֹ֥הֶל רָחֵֽל׃</t>
  </si>
  <si>
    <t>{{מ:פסוק|עמוס|ח|יד}}</t>
  </si>
  <si>
    <t>הַנִּשְׁבָּעִים֙ בְּאַשְׁמַ֣ת שֹֽׁמְר֔וֹן וְאָמְר֗וּ חֵ֤י אֱלֹהֶ֙יךָ֙ דָּ֔ן וְחֵ֖י דֶּ֣רֶךְ בְּאֵֽר־שָׁ֑בַע וְנָפְל֖וּ וְלֹא־יָק֥וּמוּ עֽוֹד׃</t>
  </si>
  <si>
    <t>{{מ:פסוק|בראשית|לא|לד}}</t>
  </si>
  <si>
    <t>{{מ:פסוק|שמואל ב|ג|כט}}</t>
  </si>
  <si>
    <t>וְרָחֵ֞ל לָקְחָ֣ה אֶת־הַתְּרָפִ֗ים וַתְּשִׂמֵ֛ם בְּכַ֥ר הַגָּמָ֖ל וַתֵּ֣שֶׁב עֲלֵיהֶ֑ם וַיְמַשֵּׁ֥שׁ לָבָ֛ן אֶת־כׇּל־הָאֹ֖הֶל וְלֹ֥א מָצָֽא׃</t>
  </si>
  <si>
    <t>יָחֻ֙לוּ֙ עַל־רֹ֣אשׁ יוֹאָ֔ב וְאֶ֖ל כׇּל־בֵּ֣ית אָבִ֑יו וְֽאַל־יִכָּרֵ֣ת מִבֵּ֣ית יוֹאָ֡ב זָ֠ב וּמְצֹרָ֞ע וּמַחֲזִ֥יק בַּפֶּ֛לֶךְ וְנֹפֵ֥ל בַּחֶ֖רֶב וַחֲסַר־לָֽחֶם׃</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</si>
  <si>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המסורה/ספר תרי עשר}}&lt;/noinclude&gt;</t>
  </si>
  <si>
    <t>{{מ:פסוק|בראשית|לא|לה}}</t>
  </si>
  <si>
    <t>וַתֹּ֣אמֶר אֶל־אָבִ֗יהָ אַל־יִ֙חַר֙ בְּעֵינֵ֣י אֲדֹנִ֔י כִּ֣י ל֤וֹא אוּכַל֙ לָק֣וּם מִפָּנֶ֔יךָ כִּי־דֶ֥רֶךְ נָשִׁ֖ים לִ֑י וַיְחַפֵּ֕שׂ וְלֹ֥א מָצָ֖א אֶת־הַתְּרָפִֽים׃</t>
  </si>
  <si>
    <t>{{מ:פסוק|שמואל ב|ג|ל}}</t>
  </si>
  <si>
    <t>וְיוֹאָב֙ וַאֲבִישַׁ֣י אָחִ֔יו הָרְג֖וּ לְאַבְנֵ֑ר עַל֩ אֲשֶׁ֨ר הֵמִ֜ית אֶת־עֲשָׂהאֵ֧ל אֲחִיהֶ֛ם בְּגִבְע֖וֹן בַּמִּלְחָמָֽה׃</t>
  </si>
  <si>
    <t>ספר תרי עשר/עמוס ט</t>
  </si>
  <si>
    <t>{{מ:פסוק|שמואל ב|ג|לא}}</t>
  </si>
  <si>
    <t>וַיֹּ֩אמֶר֩ דָּוִ֨ד אֶל־יוֹאָ֜ב וְאֶל־כׇּל־הָעָ֣ם אֲשֶׁר־אִתּ֗וֹ קִרְע֤וּ בִגְדֵיכֶם֙ וְחִגְר֣וּ שַׂקִּ֔ים וְסִפְד֖וּ לִפְנֵ֣י אַבְנֵ֑ר וְהַמֶּ֣לֶךְ דָּוִ֔ד הֹלֵ֖ךְ אַחֲרֵ֥י הַמִּטָּֽה׃</t>
  </si>
  <si>
    <t>{{מ:פסוק|עמוס|ט|א}}</t>
  </si>
  <si>
    <t>{{מ:פסוק|בראשית|לא|לו}}</t>
  </si>
  <si>
    <t>רָאִ֨יתִי אֶת־אֲדֹנָ֜י נִצָּ֣ב עַֽל־הַמִּזְבֵּ֗חַ וַיֹּ֩אמֶר֩ הַ֨ךְ הַכַּפְתּ֜וֹר וְיִרְעֲשׁ֣וּ הַסִּפִּ֗ים וּבְצַ֙עַם֙ בְּרֹ֣אשׁ כֻּלָּ֔ם וְאַחֲרִיתָ֖ם בַּחֶ֣רֶב אֶהֱרֹ֑ג לֹֽא־יָנ֤וּס לָהֶם֙ נָ֔ס וְלֹֽא־יִמָּלֵ֥ט לָהֶ֖ם פָּלִֽיט׃</t>
  </si>
  <si>
    <t>וַיִּ֥חַר לְיַעֲקֹ֖ב וַיָּ֣רֶב בְּלָבָ֑ן וַיַּ֤עַן יַעֲקֹב֙ וַיֹּ֣אמֶר לְלָבָ֔ן מַה־פִּשְׁעִי֙ מַ֣ה חַטָּאתִ֔י כִּ֥י דָלַ֖קְתָּ אַחֲרָֽי׃</t>
  </si>
  <si>
    <t>{{מ:פסוק|שמואל ב|ג|לב}}</t>
  </si>
  <si>
    <t>וַיִּקְבְּר֥וּ אֶת־אַבְנֵ֖ר בְּחֶבְר֑וֹן וַיִּשָּׂ֧א הַמֶּ֣לֶךְ אֶת־קוֹל֗וֹ וַיֵּבְךְּ֙ אֶל־קֶ֣בֶר אַבְנֵ֔ר וַיִּבְכּ֖וּ כׇּל־הָעָֽם׃</t>
  </si>
  <si>
    <t>{{מ:פסוק|עמוס|ט|ב}}</t>
  </si>
  <si>
    <t>{{מ:פסוק|בראשית|לא|לז}}</t>
  </si>
  <si>
    <t>אִם־יַחְתְּר֣וּ בִשְׁא֔וֹל מִשָּׁ֖ם יָדִ֣י תִקָּחֵ֑ם וְאִֽם־יַעֲלוּ֙ הַשָּׁמַ֔יִם מִשָּׁ֖ם אוֹרִידֵֽם׃</t>
  </si>
  <si>
    <t>כִּֽי־מִשַּׁ֣שְׁתָּ אֶת־כׇּל־כֵּלַ֗י מַה־מָּצָ֙אתָ֙ מִכֹּ֣ל כְּלֵי־בֵיתֶ֔ךָ שִׂ֣ים כֹּ֔ה נֶ֥גֶד אַחַ֖י וְאַחֶ֑יךָ וְיוֹכִ֖יחוּ בֵּ֥ין שְׁנֵֽינוּ׃</t>
  </si>
  <si>
    <t>{{מ:פסוק|שמואל ב|ג|לג}}</t>
  </si>
  <si>
    <t>וַיְקֹנֵ֥ן הַמֶּ֛לֶךְ אֶל־אַבְנֵ֖ר וַיֹּאמַ֑ר הַכְּמ֥וֹת נָבָ֖ל יָמ֥וּת אַבְנֵֽר׃</t>
  </si>
  <si>
    <t>{{מ:פסוק|עמוס|ט|ג}}</t>
  </si>
  <si>
    <t>{{מ:פסוק|בראשית|לא|לח}}</t>
  </si>
  <si>
    <t>זֶה֩ עֶשְׂרִ֨ים שָׁנָ֤ה אָנֹכִי֙ עִמָּ֔ךְ רְחֵלֶ֥יךָ וְעִזֶּ֖יךָ לֹ֣א שִׁכֵּ֑לוּ וְאֵילֵ֥י צֹאנְךָ֖ לֹ֥א אָכָֽלְתִּי׃</t>
  </si>
  <si>
    <t>וְאִם־יֵחָֽבְאוּ֙ בְּרֹ֣אשׁ הַכַּרְמֶ֔ל מִשָּׁ֥ם אֲחַפֵּ֖שׂ וּלְקַחְתִּ֑ים וְאִם־יִסָּ֨תְר֜וּ מִנֶּ֤גֶד עֵינַי֙ בְּקַרְקַ֣ע הַיָּ֔ם מִשָּׁ֛ם אֲצַוֶּ֥ה אֶת־הַנָּחָ֖שׁ וּנְשָׁכָֽם׃</t>
  </si>
  <si>
    <t>{{מ:פסוק|שמואל ב|ג|לד}}</t>
  </si>
  <si>
    <t>יָדֶ֣ךָ לֹא־אֲסֻר֗וֹת וְרַגְלֶ֙יךָ֙ לֹא־לִנְחֻשְׁתַּ֣יִם הֻגָּ֔שׁוּ כִּנְפ֛וֹל לִפְנֵ֥י בְנֵֽי־עַוְלָ֖ה נָפָ֑לְתָּ וַיֹּסִ֥פוּ כׇל־הָעָ֖ם לִבְכּ֥וֹת עָלָֽיו׃</t>
  </si>
  <si>
    <t>{{מ:פסוק|עמוס|ט|ד}}</t>
  </si>
  <si>
    <t>{{מ:פסוק|בראשית|לא|לט}}</t>
  </si>
  <si>
    <t>וְאִם־יֵלְכ֤וּ בַשְּׁבִי֙ לִפְנֵ֣י {{נוסח|אֹֽיְבֵיהֶ֔ם|ל=אֹֽיבֵיהֶ֔ם (חסר שוא)|הערות דותן והמקליד}} מִשָּׁ֛ם אֲצַוֶּ֥ה אֶת־הַחֶ֖רֶב וַהֲרָגָ֑תַם וְשַׂמְתִּ֨י עֵינִ֧י עֲלֵיהֶ֛ם לְרָעָ֖ה וְלֹ֥א לְטוֹבָֽה׃</t>
  </si>
  <si>
    <t>טְרֵפָה֙ לֹא־הֵבֵ֣אתִי אֵלֶ֔יךָ אָנֹכִ֣י אֲחַטֶּ֔נָּה מִיָּדִ֖י תְּבַקְשֶׁ֑נָּה גְּנֻֽבְתִ֣י י֔וֹם וּגְנֻֽבְתִ֖י לָֽיְלָה׃</t>
  </si>
  <si>
    <t>{{מ:פסוק|שמואל ב|ג|לה}}</t>
  </si>
  <si>
    <t>וַיָּבֹ֣א כׇל־הָעָ֗ם לְהַבְר֧וֹת אֶת־דָּוִ֛ד לֶ֖חֶם בְּע֣וֹד הַיּ֑וֹם וַיִּשָּׁבַ֨ע דָּוִ֜ד לֵאמֹ֗ר כֹּ֣ה יַֽעֲשֶׂה־לִּ֤י אֱלֹהִים֙ וְכֹ֣ה יֹסִ֔יף כִּ֣י אִם־לִפְנֵ֧י בוֹא־הַשֶּׁ֛מֶשׁ אֶטְעַם־לֶ֖חֶם א֥וֹ כׇל־מְאֽוּמָה׃</t>
  </si>
  <si>
    <t>{{מ:פסוק|עמוס|ט|ה}}</t>
  </si>
  <si>
    <t>{{מ:פסוק|בראשית|לא|מ}}</t>
  </si>
  <si>
    <t>וַאדֹנָ֨י יֱהֹוִ֜ה הַצְּבָא֗וֹת הַנּוֹגֵ֤עַ בָּאָ֙רֶץ֙ וַתָּמ֔וֹג וְאָבְל֖וּ כׇּל־י֣וֹשְׁבֵי בָ֑הּ וְעָלְתָ֤ה כַיְאֹר֙ כֻּלָּ֔הּ וְשָׁקְעָ֖ה כִּיאֹ֥ר מִצְרָֽיִם׃</t>
  </si>
  <si>
    <t>הָיִ֧יתִי בַיּ֛וֹם אֲכָלַ֥נִי חֹ֖רֶב וְקֶ֣רַח בַּלָּ֑יְלָה וַתִּדַּ֥ד שְׁנָתִ֖י מֵֽעֵינָֽי׃</t>
  </si>
  <si>
    <t>{{מ:פסוק|שמואל ב|ג|לו}}</t>
  </si>
  <si>
    <t>{{מ:פסוק|בראשית|לא|מא}}</t>
  </si>
  <si>
    <t>זֶה־לִּ֞י עֶשְׂרִ֣ים שָׁנָה֮ בְּבֵיתֶ֒ךָ֒ עֲבַדְתִּ֜יךָ אַרְבַּֽע־עֶשְׂרֵ֤ה שָׁנָה֙ בִּשְׁתֵּ֣י בְנֹתֶ֔יךָ וְשֵׁ֥שׁ שָׁנִ֖ים בְּצֹאנֶ֑ךָ וַתַּחֲלֵ֥ף אֶת־מַשְׂכֻּרְתִּ֖י עֲשֶׂ֥רֶת מֹנִֽים׃</t>
  </si>
  <si>
    <t>וְכׇל־הָעָ֣ם הִכִּ֔ירוּ וַיִּיטַ֖ב בְּעֵינֵיהֶ֑ם כְּכֹל֙ אֲשֶׁ֣ר עָשָׂ֣ה הַמֶּ֔לֶךְ בְּעֵינֵ֥י כׇל־הָעָ֖ם טֽוֹב׃</t>
  </si>
  <si>
    <t>{{מ:פסוק|עמוס|ט|ו}}</t>
  </si>
  <si>
    <t>הַבּוֹנֶ֤ה בַשָּׁמַ֙יִם֙ {{קו"כ-אם|מַעֲלוֹתָ֔ו|ל-קרי=מַעֲלוֹתָ֔יו}} וַאֲגֻדָּת֖וֹ עַל־אֶ֣רֶץ יְסָדָ֑הּ הַקֹּרֵ֣א לְמֵֽי־הַיָּ֗ם וַֽיִּשְׁפְּכֵ֛ם עַל־פְּנֵ֥י הָאָ֖רֶץ יְהֹוָ֥ה שְׁמֽוֹ׃</t>
  </si>
  <si>
    <t>{{מ:פסוק|בראשית|לא|מב}}</t>
  </si>
  <si>
    <t>לוּלֵ֡י אֱלֹהֵ֣י אָבִי֩ אֱלֹהֵ֨י אַבְרָהָ֜ם וּפַ֤חַד יִצְחָק֙ הָ֣יָה לִ֔י כִּ֥י עַתָּ֖ה רֵיקָ֣ם שִׁלַּחְתָּ֑נִי אֶת־עׇנְיִ֞י וְאֶת־יְגִ֧יעַ כַּפַּ֛י רָאָ֥ה אֱלֹהִ֖ים וַיּ֥וֹכַח אָֽמֶשׁ׃</t>
  </si>
  <si>
    <t>{{מ:פסוק|עמוס|ט|ז}}</t>
  </si>
  <si>
    <t>הֲל֣וֹא כִבְנֵי֩ כֻשִׁיִּ֨ים אַתֶּ֥ם לִ֛י בְּנֵ֥י יִשְׂרָאֵ֖ל נְאֻם־יְהֹוָ֑ה הֲל֣וֹא אֶת־יִשְׂרָאֵ֗ל הֶעֱלֵ֙יתִי֙ מֵאֶ֣רֶץ מִצְרַ֔יִם וּפְלִשְׁתִּיִּ֥ים מִכַּפְתּ֖וֹר וַאֲרָ֥ם מִקִּֽיר׃</t>
  </si>
  <si>
    <t>{{מ:פסוק|שמואל ב|ג|לז}}</t>
  </si>
  <si>
    <t>וַיֵּדְע֧וּ כׇל־הָעָ֛ם וְכׇל־יִשְׂרָאֵ֖ל בַּיּ֣וֹם הַה֑וּא כִּ֣י לֹ֤א הָֽיְתָה֙ מֵֽהַמֶּ֔לֶךְ לְהָמִ֖ית אֶת־אַבְנֵ֥ר בֶּן־נֵֽר׃</t>
  </si>
  <si>
    <t>{{מ:פסוק|בראשית|לא|מג|עלייה=שביעי}}</t>
  </si>
  <si>
    <t>וַיַּ֨עַן לָבָ֜ן וַיֹּ֣אמֶר אֶֽל־יַעֲקֹ֗ב הַבָּנ֨וֹת בְּנֹתַ֜י וְהַבָּנִ֤ים בָּנַי֙ וְהַצֹּ֣אן צֹאנִ֔י וְכֹ֛ל אֲשֶׁר־אַתָּ֥ה רֹאֶ֖ה {{נוסח|לִי־ה֑וּא|=ל ("לי" מוקפת)|דפוסים=&lt;לִ֣י ה֑וּא&gt; ("לי" בטעם מונח)}} וְלִבְנֹתַ֞י {{נוסח|מָֽה־אֶעֱשֶׂ֤ה|=ל1 (וכן ברויאר ומג"ה); ראו רשימת ברויאר ב"ספיקות שאין להם הכרע", הערה 8 ובספר טעמי המקרא פרק ח.|ל=מָֽה־אֶֽעֱשֶׂ֤ה (!) בשתי געיות בתיבות המוקפות (געיה ימנית באל"ף) וכך בקורן.}} לָאֵ֙לֶּה֙ הַיּ֔וֹם א֥וֹ לִבְנֵיהֶ֖ן אֲשֶׁ֥ר יָלָֽדוּ׃</t>
  </si>
  <si>
    <t>{{מ:פסוק|עמוס|ט|ח}}</t>
  </si>
  <si>
    <t>הִנֵּ֞ה עֵינֵ֣י{{מ:לגרמיה}}אֲדֹנָ֣י יֱהֹוִ֗ה בַּמַּמְלָכָה֙ הַֽחַטָּאָ֔ה וְהִשְׁמַדְתִּ֣י אֹתָ֔הּ מֵעַ֖ל פְּנֵ֣י הָאֲדָמָ֑ה אֶ֗פֶס כִּ֠י לֹ֣א הַשְׁמֵ֥יד אַשְׁמִ֛יד אֶת־בֵּ֥ית יַעֲקֹ֖ב נְאֻם־יְהֹוָֽה׃</t>
  </si>
  <si>
    <t>{{מ:פסוק|שמואל ב|ג|לח}}</t>
  </si>
  <si>
    <t>וַיֹּ֥אמֶר הַמֶּ֖לֶךְ אֶל־עֲבָדָ֑יו הֲל֣וֹא תֵֽדְע֔וּ כִּי־שַׂ֣ר וְגָד֗וֹל נָפַ֛ל הַיּ֥וֹם הַזֶּ֖ה בְּיִשְׂרָאֵֽל׃</t>
  </si>
  <si>
    <t>{{מ:פסוק|בראשית|לא|מד}}</t>
  </si>
  <si>
    <t>וְעַתָּ֗ה לְכָ֛ה נִכְרְתָ֥ה בְרִ֖ית אֲנִ֣י וָאָ֑תָּה וְהָיָ֥ה לְעֵ֖ד בֵּינִ֥י וּבֵינֶֽךָ׃</t>
  </si>
  <si>
    <t>{{מ:פסוק|עמוס|ט|ט}}</t>
  </si>
  <si>
    <t>כִּֽי־הִנֵּ֤ה אָֽנֹכִי֙ מְצַוֶּ֔ה וַהֲנִע֥וֹתִי בְכׇֽל־הַגּוֹיִ֖ם אֶת־בֵּ֣ית יִשְׂרָאֵ֑ל כַּאֲשֶׁ֤ר יִנּ֙וֹעַ֙ בַּכְּבָרָ֔ה {{נוסח|וְלֹֽא־יִפּ֥וֹל|=ל (געיה) וכן דעתו של המקליד (למרות שהגעיה קצת מטושטשת אין ספק שהיא קיימת). ברויאר ודותן השמיטו את הגעיה.}} צְר֖וֹר אָֽרֶץ׃</t>
  </si>
  <si>
    <t>{{מ:פסוק|שמואל ב|ג|לט}}</t>
  </si>
  <si>
    <t>וְאָנֹכִ֨י הַיּ֥וֹם רַךְ֙ וּמָשׁ֣וּחַ מֶ֔לֶךְ וְהָאֲנָשִׁ֥ים הָאֵ֛לֶּה בְּנֵ֥י צְרוּיָ֖ה קָשִׁ֣ים מִמֶּ֑נִּי יְשַׁלֵּ֧ם יְהֹוָ֛ה לְעֹשֵׂ֥ה הָרָעָ֖ה כְּרָעָתֽוֹ׃</t>
  </si>
  <si>
    <t>{{מ:פסוק|בראשית|לא|מה}}</t>
  </si>
  <si>
    <t>{{מ:פסוק|עמוס|ט|י}}</t>
  </si>
  <si>
    <t>וַיִּקַּ֥ח יַעֲקֹ֖ב אָ֑בֶן וַיְרִימֶ֖הָ מַצֵּבָֽה׃</t>
  </si>
  <si>
    <t>בַּחֶ֣רֶב יָמ֔וּתוּ כֹּ֖ל חַטָּאֵ֣י עַמִּ֑י הָאֹמְרִ֗ים לֹֽא־תַגִּ֧ישׁ וְתַקְדִּ֛ים בַּעֲדֵ֖ינוּ הָרָעָֽה׃</t>
  </si>
  <si>
    <t>{{מ:פסוק|עמוס|ט|יא}}</t>
  </si>
  <si>
    <t>{{מ:פסוק|בראשית|לא|מו}}</t>
  </si>
  <si>
    <t>בַּיּ֣וֹם הַה֔וּא אָקִ֛ים אֶת־סֻכַּ֥ת דָּוִ֖יד הַנֹּפֶ֑לֶת וְגָדַרְתִּ֣י אֶת־פִּרְצֵיהֶ֗ן וַהֲרִֽסֹתָיו֙ אָקִ֔ים וּבְנִיתִ֖יהָ כִּימֵ֥י עוֹלָֽם׃</t>
  </si>
  <si>
    <t>וַיֹּ֨אמֶר יַעֲקֹ֤ב לְאֶחָיו֙ לִקְט֣וּ אֲבָנִ֔ים וַיִּקְח֥וּ אֲבָנִ֖ים וַיַּֽעֲשׂוּ־גָ֑ל וַיֹּ֥אכְלוּ שָׁ֖ם עַל־הַגָּֽל׃</t>
  </si>
  <si>
    <t>ספר שמואל/שמ"ב ד</t>
  </si>
  <si>
    <t>{{מ:פסוק|עמוס|ט|יב}}</t>
  </si>
  <si>
    <t>{{מ:פסוק|בראשית|לא|מז}}</t>
  </si>
  <si>
    <t>לְמַ֨עַן יִֽירְשׁ֜וּ אֶת־שְׁאֵרִ֤ית אֱדוֹם֙ וְכׇל־הַגּוֹיִ֔ם אֲשֶׁר־נִקְרָ֥א שְׁמִ֖י עֲלֵיהֶ֑ם נְאֻם־יְהֹוָ֖ה עֹ֥שֶׂה זֹּֽאת׃</t>
  </si>
  <si>
    <t>וַיִּקְרָא־ל֣וֹ לָבָ֔ן יְגַ֖ר שָׂהֲדוּתָ֑א וְיַֽעֲקֹ֔ב קָ֥רָא ל֖וֹ גַּלְעֵֽד׃</t>
  </si>
  <si>
    <t>{{מ:פסוק|עמוס|ט|יג}}</t>
  </si>
  <si>
    <t>הִנֵּ֨ה יָמִ֤ים בָּאִים֙ נְאֻם־יְהֹוָ֔ה וְנִגַּ֤שׁ חוֹרֵשׁ֙ בַּקֹּצֵ֔ר וְדֹרֵ֥ךְ עֲנָבִ֖ים בְּמֹשֵׁ֣ךְ הַזָּ֑רַע וְהִטִּ֤יפוּ הֶֽהָרִים֙ עָסִ֔יס וְכׇל־הַגְּבָע֖וֹת תִּתְמוֹגַֽגְנָה׃</t>
  </si>
  <si>
    <t>{{מ:פסוק|בראשית|לא|מח}}</t>
  </si>
  <si>
    <t>וַיֹּ֣אמֶר לָבָ֔ן הַגַּ֨ל הַזֶּ֥ה עֵ֛ד בֵּינִ֥י וּבֵינְךָ֖ הַיּ֑וֹם עַל־כֵּ֥ן קָרָֽא־שְׁמ֖וֹ גַּלְעֵֽד׃</t>
  </si>
  <si>
    <t>{{מ:פסוק|שמואל ב|ד|א}}</t>
  </si>
  <si>
    <t>וַיִּשְׁמַ֣ע בֶּן־שָׁא֗וּל כִּ֣י מֵ֤ת אַבְנֵר֙ בְּחֶבְר֔וֹן וַיִּרְפּ֖וּ יָדָ֑יו וְכׇל־יִשְׂרָאֵ֖ל נִבְהָֽלוּ׃</t>
  </si>
  <si>
    <t>{{מ:פסוק|עמוס|ט|יד}}</t>
  </si>
  <si>
    <t>וְשַׁבְתִּי֮ אֶת־שְׁב֣וּת עַמִּ֣י יִשְׂרָאֵל֒ וּבָנ֞וּ עָרִ֤ים נְשַׁמּוֹת֙ וְיָשָׁ֔בוּ וְנָטְע֣וּ כְרָמִ֔ים וְשָׁת֖וּ אֶת־יֵינָ֑ם וְעָשׂ֣וּ גַנּ֔וֹת וְאָכְל֖וּ אֶת־פְּרִיהֶֽם׃</t>
  </si>
  <si>
    <t>{{מ:פסוק|בראשית|לא|מט}}</t>
  </si>
  <si>
    <t>וְהַמִּצְפָּה֙ אֲשֶׁ֣ר אָמַ֔ר יִ֥צֶף יְהֹוָ֖ה בֵּינִ֣י וּבֵינֶ֑ךָ כִּ֥י נִסָּתֵ֖ר אִ֥ישׁ מֵרֵעֵֽהוּ׃</t>
  </si>
  <si>
    <t>{{מ:פסוק|שמואל ב|ד|ב}}</t>
  </si>
  <si>
    <t>וּשְׁנֵ֣י אֲנָשִׁ֣ים שָׂרֵֽי־גְדוּדִ֣ים הָי{{ירח בן יומו}}וּ בֶן־שָׁא֟וּל שֵׁם֩ הָאֶחָ֨ד בַּעֲנָ֜ה וְשֵׁ֧ם הַשֵּׁנִ֣י רֵכָ֗ב בְּנֵ֛י רִמּ֥וֹן הַבְּאֵֽרֹתִ֖י מִבְּנֵ֣י בִנְיָמִ֑ן כִּ֚י גַּם־בְּאֵר֔וֹת תֵּחָשֵׁ֖ב עַל־בִּנְיָמִֽן׃</t>
  </si>
  <si>
    <t>{{מ:פסוק|עמוס|ט|טו}}</t>
  </si>
  <si>
    <t>וּנְטַעְתִּ֖ים עַל־אַדְמָתָ֑ם וְלֹ֨א יִנָּתְשׁ֜וּ ע֗וֹד מֵעַ֤ל אַדְמָתָם֙ אֲשֶׁ֣ר נָתַ֣תִּי לָהֶ֔ם אָמַ֖ר יְהֹוָ֥ה אֱלֹהֶֽיךָ׃</t>
  </si>
  <si>
    <t>{{מ:פסוק|בראשית|לא|נ}}</t>
  </si>
  <si>
    <t>אִם־תְּעַנֶּ֣ה אֶת־בְּנֹתַ֗י וְאִם־תִּקַּ֤ח נָשִׁים֙ עַל־בְּנֹתַ֔י אֵ֥ין אִ֖ישׁ עִמָּ֑נוּ רְאֵ֕ה אֱלֹהִ֥ים עֵ֖ד בֵּינִ֥י וּבֵינֶֽךָ׃</t>
  </si>
  <si>
    <t>{{מ:פסוק|שמואל ב|ד|ג}}</t>
  </si>
  <si>
    <t>וַיִּבְרְח֥וּ הַבְּאֵרֹתִ֖ים גִּתָּ֑יְמָה וַיִּהְיוּ־שָׁ֣ם גָּרִ֔ים עַ֖ד הַיּ֥וֹם הַזֶּֽה׃</t>
  </si>
  <si>
    <t>{{מ:פסוק|בראשית|לא|נא}}</t>
  </si>
  <si>
    <t>וַיֹּ֥אמֶר לָבָ֖ן לְיַעֲקֹ֑ב הִנֵּ֣ה{{מ:לגרמיה}}הַגַּ֣ל הַזֶּ֗ה וְהִנֵּה֙ {{נוסח|הַמַּצֵּבָ֔ה|=ש ובדפוסים|ל=הַמַצֵּבָ֔ה (חסר דגש)|הערת המקליד}} אֲשֶׁ֥ר יָרִ֖יתִי בֵּינִ֥י וּבֵינֶֽךָ׃</t>
  </si>
  <si>
    <t>ספר תרי עשר/עבדיה א</t>
  </si>
  <si>
    <t>{{מ:פסוק|שמואל ב|ד|ד}}</t>
  </si>
  <si>
    <t>{{מ:פסוק|בראשית|לא|נב}}</t>
  </si>
  <si>
    <t>וְלִיהֽוֹנָתָן֙ בֶּן־שָׁא֔וּל בֵּ֖ן נְכֵ֣ה רַגְלָ֑יִם בֶּן־חָמֵ֣שׁ שָׁנִ֣ים הָיָ֡ה בְּבֹ֣א שְׁמֻעַת֩ שָׁא֨וּל וִיהוֹנָתָ֜ן מִֽיִּזְרְעֶ֗אל וַתִּשָּׂאֵ֤הוּ אֹֽמַנְתּוֹ֙ וַתָּנֹ֔ס וַיְהִ֞י בְּחׇפְזָ֥הּ לָנ֛וּס וַיִּפֹּ֥ל וַיִּפָּסֵ֖חַ וּשְׁמ֥וֹ מְפִיבֹֽשֶׁת׃</t>
  </si>
  <si>
    <t>עֵ֚ד הַגַּ֣ל הַזֶּ֔ה וְעֵדָ֖ה הַמַּצֵּבָ֑ה אִם־אָ֗נִי {{נוסח|לֹֽא־אֶעֱבֹ֤ר|=ל?ש ובדפוסים, וכן בברויאר, דותן, סימנים, מכון ממרא|ל=לֹֽא־אֶֽעֱבֹ֤ר? (געיה שנייה באל"ף?) לפי הערת המקליד, אבל הקו מימין הסגול איננו ברור ואולי יש כאן טשטוש או נסיון מחיקה.}} אֵלֶ֙יךָ֙ אֶת־הַגַּ֣ל הַזֶּ֔ה וְאִם־אַ֠תָּ֠ה לֹא־תַעֲבֹ֨ר אֵלַ֜י אֶת־הַגַּ֥ל הַזֶּ֛ה וְאֶת־הַמַּצֵּבָ֥ה הַזֹּ֖את לְרָעָֽה׃</t>
  </si>
  <si>
    <t>{{רווח בתרי עשר|עֹבדיה}}</t>
  </si>
  <si>
    <t>{{מ:פסוק|עובדיה|א|א}}</t>
  </si>
  <si>
    <t>חֲז֖וֹן עֹֽבַדְיָ֑ה כֹּֽה־אָמַר֩ אֲדֹנָ֨י יֱהֹוִ֜ה לֶאֱד֗וֹם שְׁמוּעָ֨ה שָׁמַ֜עְנוּ מֵאֵ֤ת יְהֹוָה֙ וְצִיר֙ בַּגּוֹיִ֣ם שֻׁלָּ֔ח ק֛וּמוּ וְנָק֥וּמָה {{נוסח|עָלֶ֖יהָ|ל=עָלֶיהָ (טעם המרכא חסר!)|הערת המקליד בגירסה 4.16.}} לַמִּלְחָמָֽה׃</t>
  </si>
  <si>
    <t>{{מ:פסוק|בראשית|לא|נג}}</t>
  </si>
  <si>
    <t>אֱלֹהֵ֨י אַבְרָהָ֜ם וֵֽאלֹהֵ֤י נָחוֹר֙ יִשְׁפְּט֣וּ בֵינֵ֔ינוּ אֱלֹהֵ֖י אֲבִיהֶ֑ם וַיִּשָּׁבַ֣ע יַעֲקֹ֔ב בְּפַ֖חַד אָבִ֥יו יִצְחָֽק׃</t>
  </si>
  <si>
    <t>{{מ:פסוק|שמואל ב|ד|ה}}</t>
  </si>
  <si>
    <t>וַיֵּ֨לְכ֜וּ בְּנֵֽי־רִמּ֤וֹן הַבְּאֵֽרֹתִי֙ רֵכָ֣ב וּבַעֲנָ֔ה וַיָּבֹ֙אוּ֙ כְּחֹ֣ם הַיּ֔וֹם אֶל־בֵּ֖ית אִ֣ישׁ בֹּ֑שֶׁת וְה֣וּא שֹׁכֵ֔ב אֵ֖ת מִשְׁכַּ֥ב {{מ:קמץ|ד=הַֽצׇּהֳרָֽיִם|ס=הַֽצָּהֳרָֽיִם}}׃</t>
  </si>
  <si>
    <t>{{מ:פסוק|עובדיה|א|ב}}</t>
  </si>
  <si>
    <t>הִנֵּ֥ה קָטֹ֛ן נְתַתִּ֖יךָ בַּגּוֹיִ֑ם בָּז֥וּי אַתָּ֖ה מְאֹֽד׃</t>
  </si>
  <si>
    <t>{{מ:פסוק|בראשית|לא|נד}}</t>
  </si>
  <si>
    <t>וַיִּזְבַּ֨ח יַעֲקֹ֥ב זֶ֙בַח֙ בָּהָ֔ר וַיִּקְרָ֥א לְאֶחָ֖יו לֶאֱכׇל־לָ֑חֶם וַיֹּ֣אכְלוּ לֶ֔חֶם וַיָּלִ֖ינוּ בָּהָֽר׃</t>
  </si>
  <si>
    <t>{{מ:פסוק|שמואל ב|ד|ו}}</t>
  </si>
  <si>
    <t>וְ֠הֵנָּ֠ה בָּ֜אוּ עַד־תּ֤וֹךְ הַבַּ֙יִת֙ לֹקְחֵ֣י חִטִּ֔ים וַיַּכֻּ֖הוּ אֶל־הַחֹ֑מֶשׁ וְרֵכָ֛ב וּבַעֲנָ֥ה אָחִ֖יו נִמְלָֽטוּ׃</t>
  </si>
  <si>
    <t>{{מ:פסוק|עובדיה|א|ג}}</t>
  </si>
  <si>
    <t>זְד֤וֹן לִבְּךָ֙ הִשִּׁיאֶ֔ךָ שֹׁכְנִ֥י {{נוסח|בְחַגְוֵי־סֶ֖לַע|=קש1? ובדפוסים (וכן הכריעו ברויאר ומג"ה)|ל=בְחַגְוֵי־סֶּ֖לַע (סמ"ך דגושה?) לפי המקליד ולפי ברויאר בספק, בְחַגְוֵי־סֶ֖לַע (בלי דגש) לפי דותן. קשה להבחין בכתי"ל אם מדובר בדגש או בכתם דיו בסמ"ך.}} מְר֣וֹם שִׁבְתּ֑וֹ אֹמֵ֣ר בְּלִבּ֔וֹ מִ֥י יוֹרִדֵ֖נִי אָֽרֶץ׃</t>
  </si>
  <si>
    <t>{{מ:פסוק|שמואל ב|ד|ז}}</t>
  </si>
  <si>
    <t>וַיָּבֹ֣אוּ הַבַּ֗יִת וְהֽוּא־שֹׁכֵ֤ב עַל־מִטָּתוֹ֙ בַּחֲדַ֣ר מִשְׁכָּב֔וֹ וַיַּכֻּ֙הוּ֙ וַיְמִתֻ֔הוּ וַיָּסִ֖ירוּ אֶת־רֹאשׁ֑וֹ וַיִּקְחוּ֙ אֶת־רֹאשׁ֔וֹ וַיֵּ֥לְכ֛וּ דֶּ֥רֶךְ הָעֲרָבָ֖ה כׇּל־הַלָּֽיְלָה׃</t>
  </si>
  <si>
    <t>{{מ:פסוק|עובדיה|א|ד}}</t>
  </si>
  <si>
    <t>אִם־תַּגְבִּ֣יהַּ כַּנֶּ֔שֶׁר וְאִם־בֵּ֥ין כּֽוֹכָבִ֖ים שִׂ֣ים קִנֶּ֑ךָ מִשָּׁ֥ם אוֹרִֽידְךָ֖ נְאֻם־יְהֹוָֽה׃</t>
  </si>
  <si>
    <t>{{מ:פסוק|שמואל ב|ד|ח}}</t>
  </si>
  <si>
    <t>וַ֠יָּבִ֠אוּ אֶת־רֹ֨אשׁ אִֽישׁ־בֹּ֥שֶׁת אֶל־דָּוִד֮ חֶבְרוֹן֒ וַיֹּֽאמְרוּ֙ אֶל־הַמֶּ֔לֶךְ הִנֵּה־רֹ֣אשׁ אִֽישׁ־בֹּ֗שֶׁת בֶּן־שָׁאוּל֙ אֹֽיִבְךָ֔ אֲשֶׁ֥ר בִּקֵּ֖שׁ אֶת־נַפְשֶׁ֑ךָ וַיִּתֵּ֣ן יְ֠הֹוָ֠ה לַאדֹנִ֨י הַמֶּ֤לֶךְ נְקָמוֹת֙ הַיּ֣וֹם הַזֶּ֔ה מִשָּׁא֖וּל וּמִזַּרְעֽוֹ׃</t>
  </si>
  <si>
    <t>{{מ:פסוק|עובדיה|א|ה}}</t>
  </si>
  <si>
    <t>אִם־גַּנָּבִ֤ים בָּאֽוּ־לְךָ֙ אִם־שׁ֣וֹדְדֵי לַ֔יְלָה אֵ֣יךְ נִדְמֵ֔יתָה הֲל֥וֹא יִגְנְב֖וּ דַּיָּ֑ם אִם־בֹּֽצְרִים֙ בָּ֣אוּ לָ֔ךְ הֲל֖וֹא יַשְׁאִ֥ירוּ עֹלֵלֽוֹת׃</t>
  </si>
  <si>
    <t>{{מ:פסוק|שמואל ב|ד|ט}}</t>
  </si>
  <si>
    <t>וַיַּ֨עַן דָּוִ֜ד אֶת־רֵכָ֣ב{{מ:לגרמיה}}וְאֶת־בַּעֲנָ֣ה אָחִ֗יו בְּנֵ֛י רִמּ֥וֹן הַבְּאֵרֹתִ֖י וַיֹּ֣אמֶר לָהֶ֑ם חַי־יְהֹוָ֕ה אֲשֶׁר־פָּדָ֥ה אֶת־נַפְשִׁ֖י מִכׇּל־צָרָֽה׃</t>
  </si>
  <si>
    <t>{{מ:פסוק|עובדיה|א|ו}}</t>
  </si>
  <si>
    <t>אֵ֚יךְ נֶחְפְּשׂ֣וּ עֵשָׂ֔ו נִבְע֖וּ מַצְפֻּנָֽיו׃</t>
  </si>
  <si>
    <t>{{מ:פסוק|שמואל ב|ד|י}}</t>
  </si>
  <si>
    <t>כִּ֣י הַמַּגִּיד֩ לִ֨י לֵאמֹ֜ר הִנֵּה־מֵ֣ת שָׁא֗וּל וְהֽוּא־הָיָ֤ה כִמְבַשֵּׂר֙ בְּעֵינָ֔יו וָאֹחֲזָ֣ה ב֔וֹ וָאֶהְרְגֵ֖הוּ בְּצִֽקְלָ֑ג אֲשֶׁ֥ר לְתִתִּי־ל֖וֹ בְּשֹׂרָֽה׃</t>
  </si>
  <si>
    <t>{{מ:פסוק|עובדיה|א|ז}}</t>
  </si>
  <si>
    <t>עַֽד־הַגְּב֣וּל שִׁלְּח֗וּךָ כֹּ֚ל אַנְשֵׁ֣י בְרִיתֶ֔ךָ הִשִּׁיא֛וּךָ יָכְל֥וּ לְךָ֖ אַנְשֵׁ֣י שְׁלֹמֶ֑ךָ לַחְמְךָ֗ יָשִׂ֤ימוּ מָזוֹר֙ תַּחְתֶּ֔יךָ אֵ֥ין תְּבוּנָ֖ה בּֽוֹ׃</t>
  </si>
  <si>
    <t>ספר בראשית/לב</t>
  </si>
  <si>
    <t>{{מ:פסוק|עובדיה|א|ח}}</t>
  </si>
  <si>
    <t>הֲל֛וֹא בַּיּ֥וֹם הַה֖וּא {{נוסח|נְאֻם־יְהֹוָ֑ה|=ל?ק ובדפוסים|ל=&lt;נְאֻם יְהֹוָ֑ה&gt; (חסר מקף) לפי המקליד בגירסה 4.14, אבל בגירסה 4.16 הוסיף את המקף וכן בדותן. ניתן בקושי להבחין במקף בצילום כתי"ל בהגדלה.}} וְהַאֲבַדְתִּ֤י חֲכָמִים֙ מֵֽאֱד֔וֹם וּתְבוּנָ֖ה מֵהַ֥ר עֵשָֽׂו׃</t>
  </si>
  <si>
    <t>{{מ:פסוק|שמואל ב|ד|יא}}</t>
  </si>
  <si>
    <t>אַ֞ף כִּֽי־אֲנָשִׁ֣ים רְשָׁעִ֗ים הָרְג֧וּ אֶת־אִישׁ־צַדִּ֛יק בְּבֵית֖וֹ עַל־מִשְׁכָּב֑וֹ וְעַתָּ֗ה הֲל֨וֹא אֲבַקֵּ֤שׁ אֶת־דָּמוֹ֙ מִיֶּדְכֶ֔ם וּבִעַרְתִּ֥י אֶתְכֶ֖ם מִן־הָאָֽרֶץ׃</t>
  </si>
  <si>
    <t>{{מ:פסוק|עובדיה|א|ט}}</t>
  </si>
  <si>
    <t>וְחַתּ֥וּ גִבּוֹרֶ֖יךָ תֵּימָ֑ן לְמַ֧עַן יִכָּֽרֶת־אִ֛ישׁ מֵהַ֥ר עֵשָׂ֖ו מִקָּֽטֶל׃</t>
  </si>
  <si>
    <t>{{מ:פסוק|בראשית|לב|א|עלייה=מפטיר}}</t>
  </si>
  <si>
    <t>{{מ:פסוק|שמואל ב|ד|יב}}</t>
  </si>
  <si>
    <t>וַיַּשְׁכֵּ֨ם לָבָ֜ן בַּבֹּ֗קֶר וַיְנַשֵּׁ֧ק לְבָנָ֛יו וְלִבְנוֹתָ֖יו וַיְבָ֣רֶךְ אֶתְהֶ֑ם וַיֵּ֛לֶךְ וַיָּ֥שׇׁב לָבָ֖ן לִמְקֹמֽוֹ׃</t>
  </si>
  <si>
    <t>וַיְצַו֩ דָּוִ֨ד אֶת־הַנְּעָרִ֜ים וַיַּהַרְג֗וּם וַֽיְקַצְּצ֤וּ אֶת־יְדֵיהֶם֙ וְאֶת־רַגְלֵיהֶ֔ם וַיִּתְל֥וּ עַל־הַבְּרֵכָ֖ה בְּחֶבְר֑וֹן וְאֵ֨ת רֹ֤אשׁ אִֽישׁ־בֹּ֙שֶׁת֙ לָקָ֔חוּ וַיִּקְבְּר֥וּ בְקֶבֶר־אַבְנֵ֖ר בְּחֶבְרֽוֹן׃</t>
  </si>
  <si>
    <t>{{מ:פסוק|עובדיה|א|י}}</t>
  </si>
  <si>
    <t>מֵחֲמַ֛ס אָחִ֥יךָ יַעֲקֹ֖ב תְּכַסְּךָ֣ בוּשָׁ֑ה וְנִכְרַ֖תָּ לְעוֹלָֽם׃</t>
  </si>
  <si>
    <t>{{מ:פסוק|בראשית|לב|ב}}</t>
  </si>
  <si>
    <t>וְיַעֲקֹ֖ב הָלַ֣ךְ לְדַרְכּ֑וֹ וַיִּפְגְּעוּ־ב֖וֹ מַלְאֲכֵ֥י אֱלֹהִֽים׃</t>
  </si>
  <si>
    <t>{{מ:פסוק|עובדיה|א|יא}}</t>
  </si>
  <si>
    <t>בְּיוֹם֙ {{מ:קמץ|ד=עֲמׇֽדְךָ֣|ס=עֲמָֽדְךָ֣}} מִנֶּ֔גֶד בְּי֛וֹם שְׁב֥וֹת זָרִ֖ים חֵיל֑וֹ וְנׇכְרִ֞ים בָּ֣אוּ {{קו"כ-אם|שְׁעָרָ֗ו|ל-קרי=שְׁעָרָ֗יו}} וְעַל־יְרוּשָׁל{{מ:ירושלם|ַ|֙}}ם֙ יַדּ֣וּ גוֹרָ֔ל גַּם־אַתָּ֖ה כְּאַחַ֥ד מֵהֶֽם׃</t>
  </si>
  <si>
    <t>ספר שמואל/שמ"ב ה</t>
  </si>
  <si>
    <t>{{מ:פסוק|בראשית|לב|ג}}</t>
  </si>
  <si>
    <t>וַיֹּ֤אמֶר יַעֲקֹב֙ כַּאֲשֶׁ֣ר רָאָ֔ם מַחֲנֵ֥ה אֱלֹהִ֖ים זֶ֑ה וַיִּקְרָ֛א שֵֽׁם־הַמָּק֥וֹם הַה֖וּא {{נוסח|מַֽחֲנָֽיִם|ל=מַֽחֲנָֽיִם בגעיה ימנית}}׃</t>
  </si>
  <si>
    <t>{{מ:פסוק|עובדיה|א|יב}}</t>
  </si>
  <si>
    <t>וְאַל־תֵּ֤רֶא בְיוֹם־אָחִ֙יךָ֙ בְּי֣וֹם נׇכְר֔וֹ וְאַל־תִּשְׂמַ֥ח {{נוסח|לִבְנֵֽי־יְהוּדָ֖ה|=ק ובדפוסים|ל=&lt;לִבְנֵֽי יְהוּדָ֖ה&gt; (חסר מקף) לפי ברויאר (וכך נראה בצילום כתי"ל), אבל דותן והמקליד קראו במקף.}} בְּי֣וֹם אׇבְדָ֑ם וְאַל־תַּגְדֵּ֥ל פִּ֖יךָ בְּי֥וֹם צָרָֽה׃</t>
  </si>
  <si>
    <t>{{מ:פסוק|בראשית|לב|ד|סדר=ל|עלייה='''וישלח'''}}</t>
  </si>
  <si>
    <t>וַיִּשְׁלַ֨ח יַעֲקֹ֤ב מַלְאָכִים֙ לְפָנָ֔יו אֶל־עֵשָׂ֖ו אָחִ֑יו אַ֥רְצָה שֵׂעִ֖יר שְׂדֵ֥ה אֱדֽוֹם׃</t>
  </si>
  <si>
    <t>{{מ:פסוק|עובדיה|א|יג}}</t>
  </si>
  <si>
    <t>{{מ:פסוק|שמואל ב|ה|א}}</t>
  </si>
  <si>
    <t>אַל־תָּב֤וֹא בְשַֽׁעַר־עַמִּי֙ בְּי֣וֹם אֵידָ֔ם אַל־תֵּ֧רֶא גַם־אַתָּ֛ה בְּרָעָת֖וֹ בְּי֣וֹם אֵיד֑וֹ וְאַל־תִּשְׁלַ֥חְנָה בְחֵיל֖וֹ בְּי֥וֹם אֵידֽוֹ׃</t>
  </si>
  <si>
    <t>וַיָּבֹ֜אוּ כׇּל־שִׁבְטֵ֧י יִשְׂרָאֵ֛ל אֶל־דָּוִ֖ד חֶבְר֑וֹנָה וַיֹּאמְר֣וּ לֵאמֹ֔ר הִנְנ֛וּ עַצְמְךָ֥ וּֽבְשָׂרְךָ֖ אֲנָֽחְנוּ׃</t>
  </si>
  <si>
    <t>{{מ:פסוק|בראשית|לב|ה}}</t>
  </si>
  <si>
    <t>וַיְצַ֤ו אֹתָם֙ לֵאמֹ֔ר כֹּ֣ה תֹאמְר֔וּן לַֽאדֹנִ֖י לְעֵשָׂ֑ו כֹּ֤ה אָמַר֙ עַבְדְּךָ֣ יַעֲקֹ֔ב עִם־לָבָ֣ן גַּ֔רְתִּי וָאֵחַ֖ר עַד־עָֽתָּה׃</t>
  </si>
  <si>
    <t>{{מ:פסוק|עובדיה|א|יד}}</t>
  </si>
  <si>
    <t>וְאַֽל־תַּעֲמֹד֙ עַל־הַפֶּ֔רֶק לְהַכְרִ֖ית אֶת־פְּלִיטָ֑יו וְאַל־תַּסְגֵּ֥ר שְׂרִידָ֖יו בְּי֥וֹם צָרָֽה׃</t>
  </si>
  <si>
    <t>{{מ:פסוק|בראשית|לב|ו}}</t>
  </si>
  <si>
    <t>{{מ:פסוק|שמואל ב|ה|ב}}</t>
  </si>
  <si>
    <t>וַֽיְהִי־לִי֙ שׁ֣וֹר וַחֲמ֔וֹר צֹ֖אן וְעֶ֣בֶד וְשִׁפְחָ֑ה וָֽאֶשְׁלְחָה֙ לְהַגִּ֣יד {{נוסח|לַֽאדֹנִ֔י|ל=לַֽאדֹנִ֔י בגעיה ימנית}} לִמְצֹא־חֵ֖ן בְּעֵינֶֽיךָ׃</t>
  </si>
  <si>
    <t>גַּם־אֶתְמ֣וֹל גַּם־שִׁלְשׁ֗וֹם בִּֽהְי֨וֹת שָׁא֥וּל מֶ֙לֶךְ֙ עָלֵ֔ינוּ אַתָּ֗ה {{נוסח|{{כו"ק|הייתה מוציא|הָיִ֛יתָ הַמּוֹצִ֥יא}}|א-כתיב=הָיִ֛יתָהַ֯ מּ֯וֹצִ֥יא (העיגול קצת מימין לאות מ”ם מלפניה)|מסורה=היית המוציא ק' (הערה אחת לשתי העיגולים)|ברויאר ציין רק את התיבה השנייה כתופעה של "קרי וכתיב", בגלל שלדעתו בתיבה הראשונה יש עניין של אֵם קריאה בלבד. אמנם בכתר שתי התיבות יחד מצויינות כ"קרי וכתיב" בכוונה ברורה (ראו את מיקומם של עיגולי המסורה) כדי לציין את התזוזה שבאות ה"א.}} וְהַמֵּבִ֖י אֶת־יִשְׂרָאֵ֑ל וַיֹּ֨אמֶר יְהֹוָ֜ה לְךָ֗ אַתָּ֨ה תִרְעֶ֤ה אֶת־עַמִּי֙ אֶת־יִשְׂרָאֵ֔ל וְאַתָּ֛ה תִּהְיֶ֥ה לְנָגִ֖יד עַל־יִשְׂרָאֵֽל׃</t>
  </si>
  <si>
    <t>{{מ:פסוק|עובדיה|א|טו}}</t>
  </si>
  <si>
    <t>כִּֽי־קָר֥וֹב יוֹם־יְהֹוָ֖ה עַל־כׇּל־הַגּוֹיִ֑ם כַּאֲשֶׁ֤ר עָשִׂ֙יתָ֙ יֵעָ֣שֶׂה לָּ֔ךְ גְּמֻלְךָ֖ יָשׁ֥וּב בְּרֹאשֶֽׁךָ׃</t>
  </si>
  <si>
    <t>{{מ:פסוק|בראשית|לב|ז|עלייה=[לוי]}}</t>
  </si>
  <si>
    <t>וַיָּשֻׁ֙בוּ֙ הַמַּלְאָכִ֔ים אֶֽל־יַעֲקֹ֖ב לֵאמֹ֑ר בָּ֤אנוּ אֶל־אָחִ֙יךָ֙ אֶל־עֵשָׂ֔ו וְגַם֙ הֹלֵ֣ךְ לִקְרָֽאתְךָ֔ וְאַרְבַּע־מֵא֥וֹת אִ֖ישׁ עִמּֽוֹ׃</t>
  </si>
  <si>
    <t>{{מ:פסוק|שמואל ב|ה|ג}}</t>
  </si>
  <si>
    <t>{{מ:פסוק|עובדיה|א|טז}}</t>
  </si>
  <si>
    <t>וַ֠יָּבֹ֠אוּ כׇּל־זִקְנֵ֨י יִשְׂרָאֵ֤ל אֶל־הַמֶּ֙לֶךְ֙ חֶבְר֔וֹנָה וַיִּכְרֹ֣ת לָהֶם֩ הַמֶּ֨לֶךְ דָּוִ֥ד בְּרִ֛ית בְּחֶבְר֖וֹן לִפְנֵ֣י יְהֹוָ֑ה וַיִּמְשְׁח֧וּ אֶת־דָּוִ֛ד לְמֶ֖לֶךְ עַל־יִשְׂרָאֵֽל׃</t>
  </si>
  <si>
    <t>כִּ֗י כַּֽאֲשֶׁ֤ר שְׁתִיתֶם֙ עַל־הַ֣ר קׇדְשִׁ֔י יִשְׁתּ֥וּ כׇֽל־הַגּוֹיִ֖ם תָּמִ֑יד וְשָׁת֣וּ וְלָע֔וּ וְהָי֖וּ כְּל֥וֹא {{נוסח|הָיֽוּ|=ק ובדפוסים|ל=הָֽיוּ (מקום הסילוק!) לפי ברויאר, ונראה שהצדק עמו.}}׃</t>
  </si>
  <si>
    <t>{{מ:פסוק|בראשית|לב|ח}}</t>
  </si>
  <si>
    <t>וַיִּירָ֧א יַעֲקֹ֛ב מְאֹ֖ד וַיֵּ֣צֶר ל֑וֹ וַיַּ֜חַץ אֶת־הָעָ֣ם אֲשֶׁר־אִתּ֗וֹ וְאֶת־הַצֹּ֧אן וְאֶת־הַבָּקָ֛ר וְהַגְּמַלִּ֖ים לִשְׁנֵ֥י מַחֲנֽוֹת׃</t>
  </si>
  <si>
    <t>{{מ:פסוק|עובדיה|א|יז}}</t>
  </si>
  <si>
    <t>{{מ:פסוק|שמואל ב|ה|ד}}</t>
  </si>
  <si>
    <t>וּבְהַ֥ר צִיּ֛וֹן תִּהְיֶ֥ה פְלֵיטָ֖ה וְהָ֣יָה קֹ֑דֶשׁ {{נוסח|וְיָֽרְשׁוּ֙|=לק|לפי ברויאר ודותן אין געיה.|קורן, ברויאר, סימנים, מכון ממרא}} בֵּ֣ית יַֽעֲקֹ֔ב אֵ֖ת {{נוסח|מוֹרָֽשֵׁיהֶֽם|ל=מוֹרָֽשֵׁיהֶם (חסר סילוק!)|הערת המקליד}}׃</t>
  </si>
  <si>
    <t>בֶּן־שְׁלֹשִׁ֥ים שָׁנָ֛ה דָּוִ֖ד בְּמׇלְכ֑וֹ אַרְבָּעִ֥ים שָׁנָ֖ה מָלָֽךְ׃</t>
  </si>
  <si>
    <t>{{מ:פסוק|בראשית|לב|ט}}</t>
  </si>
  <si>
    <t>וַיֹּ֕אמֶר אִם־יָב֥וֹא עֵשָׂ֛ו אֶל־הַמַּחֲנֶ֥ה הָאַחַ֖ת וְהִכָּ֑הוּ וְהָיָ֛ה הַמַּחֲנֶ֥ה הַנִּשְׁאָ֖ר לִפְלֵיטָֽה׃</t>
  </si>
  <si>
    <t>{{מ:פסוק|שמואל ב|ה|ה}}</t>
  </si>
  <si>
    <t>בְּחֶבְרוֹן֙ מָלַ֣ךְ עַל־יְהוּדָ֔ה שֶׁ֥בַע שָׁנִ֖ים וְשִׁשָּׁ֣ה חֳדָשִׁ֑ים וּבִירוּשָׁל{{מ:ירושלם|ַ|֣}}ם מָלַ֗ךְ שְׁלֹשִׁ֤ים וְשָׁלֹשׁ֙ שָׁנָ֔ה עַ֥ל כׇּל־יִשְׂרָאֵ֖ל וִיהוּדָֽה׃</t>
  </si>
  <si>
    <t>{{מ:פסוק|עובדיה|א|יח}}</t>
  </si>
  <si>
    <t>{{נוסח|וְהָיָה֩|הערת המקליד בתיבה זו אינה מובנת.}} בֵית־יַעֲקֹ֨ב אֵ֜שׁ וּבֵ֧ית יוֹסֵ֣ף לֶהָבָ֗ה וּבֵ֤ית עֵשָׂו֙ לְקַ֔שׁ וְדָלְק֥וּ בָהֶ֖ם וַאֲכָל֑וּם {{נוסח|וְלֹֽא־יִֽהְיֶ֤ה|=ל|ב-BHS ו-BHQ לא גרסו את הגעיה ביו"ד. אמנם שתי הגעיות קיימות בכתי"ל, וכן דעתם של דותן וברויאר.}} שָׂרִיד֙ לְבֵ֣ית עֵשָׂ֔ו כִּ֥י יְהֹוָ֖ה דִּבֵּֽר׃</t>
  </si>
  <si>
    <t>{{מ:פסוק|בראשית|לב|י|עלייה=[ישראל]}}</t>
  </si>
  <si>
    <t>וַיֹּ֘אמֶר֮ יַעֲקֹב֒ אֱלֹהֵי֙ אָבִ֣י אַבְרָהָ֔ם וֵאלֹהֵ֖י אָבִ֣י יִצְחָ֑ק יְהֹוָ֞ה הָאֹמֵ֣ר אֵלַ֗י שׁ֧וּב לְאַרְצְךָ֛ וּלְמוֹלַדְתְּךָ֖ וְאֵיטִ֥יבָה עִמָּֽךְ׃</t>
  </si>
  <si>
    <t>{{מ:פסוק|עובדיה|א|יט}}</t>
  </si>
  <si>
    <t>וְיָרְשׁ֨וּ הַנֶּ֜גֶב אֶת־הַ֣ר עֵשָׂ֗ו וְהַשְּׁפֵלָה֙ אֶת־פְּלִשְׁתִּ֔ים וְיָרְשׁוּ֙ אֶת־שְׂדֵ֣ה אֶפְרַ֔יִם וְאֵ֖ת שְׂדֵ֣ה שֹׁמְר֑וֹן וּבִנְיָמִ֖ן אֶת־הַגִּלְעָֽד׃</t>
  </si>
  <si>
    <t>{{מ:פסוק|שמואל ב|ה|ו}}</t>
  </si>
  <si>
    <t>וַיֵּ֨לֶךְ הַמֶּ֤לֶךְ וַֽאֲנָשָׁיו֙ יְר֣וּשָׁל{{מ:ירושלם|ַ|֔}}ם אֶל־הַיְבֻסִ֖י יוֹשֵׁ֣ב הָאָ֑רֶץ וַיֹּ֨אמֶר לְדָוִ֤ד לֵאמֹר֙ לֹא־תָב֣וֹא הֵ֔נָּה כִּ֣י אִם־הֱסִֽירְךָ֗ הַעִוְרִ֤ים וְהַפִּסְחִים֙ לֵאמֹ֔ר לֹא־יָב֥וֹא דָוִ֖ד הֵֽנָּה׃</t>
  </si>
  <si>
    <t>{{מ:פסוק|בראשית|לב|יא}}</t>
  </si>
  <si>
    <t>{{נוסח|קָטֹ֜נְתִּי|=ל (בטעם גרש)|יש דפוסים=קָטֹ֗נְתִּי (בטעם רביע)}} מִכֹּ֤ל הַחֲסָדִים֙ וּמִכׇּל־הָ֣אֱמֶ֔ת אֲשֶׁ֥ר עָשִׂ֖יתָ אֶת־עַבְדֶּ֑ךָ כִּ֣י בְמַקְלִ֗י עָבַ֙רְתִּי֙ אֶת־הַיַּרְדֵּ֣ן הַזֶּ֔ה וְעַתָּ֥ה הָיִ֖יתִי לִשְׁנֵ֥י מַחֲנֽוֹת׃</t>
  </si>
  <si>
    <t>{{מ:פסוק|עובדיה|א|כ}}</t>
  </si>
  <si>
    <t>וְגָלֻ֣ת הַֽחֵל־הַ֠זֶּ֠ה לִבְנֵ֨י יִשְׂרָאֵ֤ל אֲשֶֽׁר־כְּנַעֲנִים֙ עַד־צָ֣רְפַ֔ת וְגָלֻ֥ת יְרוּשָׁל{{מ:ירושלם|ַ|֖}}ם אֲשֶׁ֣ר בִּסְפָרַ֑ד יִֽרְשׁ֕וּ אֵ֖ת עָרֵ֥י הַנֶּֽגֶב׃</t>
  </si>
  <si>
    <t>{{מ:פסוק|בראשית|לב|יב}}</t>
  </si>
  <si>
    <t>{{מ:פסוק|שמואל ב|ה|ז}}</t>
  </si>
  <si>
    <t>הַצִּילֵ֥נִי נָ֛א מִיַּ֥ד אָחִ֖י מִיַּ֣ד עֵשָׂ֑ו כִּֽי־יָרֵ֤א אָנֹכִי֙ אֹת֔וֹ פֶּן־יָב֣וֹא וְהִכַּ֔נִי אֵ֖ם עַל־בָּנִֽים׃</t>
  </si>
  <si>
    <t>וַיִּלְכֹּ֣ד דָּוִ֔ד אֵ֖ת מְצֻדַ֣ת צִיּ֑וֹן הִ֖יא עִ֥יר דָּוִֽד׃</t>
  </si>
  <si>
    <t>{{מ:פסוק|עובדיה|א|כא|סדר=ט}}</t>
  </si>
  <si>
    <t>וְעָל֤וּ מֽוֹשִׁעִים֙ בְּהַ֣ר צִיּ֔וֹן לִשְׁפֹּ֖ט אֶת־הַ֣ר עֵשָׂ֑ו וְהָיְתָ֥ה לַֽיהֹוָ֖ה הַמְּלוּכָֽה׃</t>
  </si>
  <si>
    <t>{{מ:פסוק|בראשית|לב|יג}}</t>
  </si>
  <si>
    <t>וְאַתָּ֣ה אָמַ֔רְתָּ הֵיטֵ֥ב אֵיטִ֖יב עִמָּ֑ךְ וְשַׂמְתִּ֤י אֶֽת־זַרְעֲךָ֙ כְּח֣וֹל הַיָּ֔ם אֲשֶׁ֥ר לֹא־יִסָּפֵ֖ר מֵרֹֽב׃</t>
  </si>
  <si>
    <t>{{מ:פסוק|שמואל ב|ה|ח}}</t>
  </si>
  <si>
    <t>וַיֹּ֨אמֶר דָּוִ֜ד בַּיּ֣וֹם הַה֗וּא כׇּל־מַכֵּ֤ה יְבֻסִי֙ וְיִגַּ֣ע בַּצִּנּ֔וֹר וְאֶת־הַפִּסְחִים֙ וְאֶת־הַ֣עִוְרִ֔ים {{כו"ק|שנאו|שְׂנוּאֵ֖י}} נֶ֣פֶשׁ דָּוִ֑ד עַל־כֵּן֙ יֹֽאמְר֔וּ עִוֵּ֣ר וּפִסֵּ֔חַ לֹ֥א יָב֖וֹא אֶל־הַבָּֽיִת׃</t>
  </si>
  <si>
    <t>{{מ:פסוק|בראשית|לב|יד|עלייה=שני}}</t>
  </si>
  <si>
    <t>וַיָּ֥לֶן שָׁ֖ם בַּלַּ֣יְלָה הַה֑וּא וַיִּקַּ֞ח מִן־הַבָּ֧א בְיָד֛וֹ מִנְחָ֖ה לְעֵשָׂ֥ו אָחִֽיו׃</t>
  </si>
  <si>
    <t>{{מ:פסוק|שמואל ב|ה|ט}}</t>
  </si>
  <si>
    <t>וַיֵּ֤שֶׁב דָּוִד֙ בַּמְּצֻדָ֔ה וַיִּקְרָא־לָ֖הּ עִ֣יר דָּוִ֑ד וַיִּ֤בֶן דָּוִד֙ סָבִ֔יב מִן־הַמִּלּ֖וֹא וָבָֽיְתָה׃</t>
  </si>
  <si>
    <t>{{מ:פסוק|בראשית|לב|טו}}</t>
  </si>
  <si>
    <t>עִזִּ֣ים מָאתַ֔יִם וּתְיָשִׁ֖ים עֶשְׂרִ֑ים רְחֵלִ֥ים מָאתַ֖יִם וְאֵילִ֥ים עֶשְׂרִֽים׃</t>
  </si>
  <si>
    <t>{{מ:פסוק|שמואל ב|ה|י|סדר=כג}}</t>
  </si>
  <si>
    <t>וַיֵּ֥לֶךְ דָּוִ֖ד הָל֣וֹךְ וְגָד֑וֹל וַיהֹוָ֛ה אֱלֹהֵ֥י צְבָא֖וֹת עִמּֽוֹ׃</t>
  </si>
  <si>
    <t>{{מ:פסוק|בראשית|לב|טז}}</t>
  </si>
  <si>
    <t>ספר תרי עשר/יונה א</t>
  </si>
  <si>
    <t>גְּמַלִּ֧ים מֵינִיק֛וֹת וּבְנֵיהֶ֖ם שְׁלֹשִׁ֑ים פָּר֤וֹת אַרְבָּעִים֙ וּפָרִ֣ים עֲשָׂרָ֔ה אֲתֹנֹ֣ת עֶשְׂרִ֔ים {{נוסח|וַעְיָרִ֖ם|=לש|המקליד העיר כאן על צורה חריגה, אבל הערתו אינה ברורה. ייתכן שכוונתו לניקוד וַעֲיָרִ֖ם (בחטף פתח) כמו שהוא במ"ג דפוס ונציה (ותוקן במ"ש) וצויין ב-BHS.}} עֲשָׂרָֽה׃</t>
  </si>
  <si>
    <t>{{מ:פסוק|שמואל ב|ה|יא}}</t>
  </si>
  <si>
    <t>וַ֠יִּשְׁלַ֠ח חִירָ֨ם מֶלֶךְ־צֹ֥ר מַלְאָכִים֮ אֶל־דָּוִד֒ וַעֲצֵ֣י אֲרָזִ֔ים וְחָרָשֵׁ֣י עֵ֔ץ וְחָרָשֵׁ֖י אֶ֣בֶן קִ֑יר וַיִּבְנוּ־בַ֖יִת לְדָוִֽד׃</t>
  </si>
  <si>
    <t>{{רווח בתרי עשר|יונה}}</t>
  </si>
  <si>
    <t>{{מ:פסוק|יונה|א|א}}</t>
  </si>
  <si>
    <t>{{מ:פסוק|בראשית|לב|יז}}</t>
  </si>
  <si>
    <t>וַיִּתֵּן֙ בְּיַד־עֲבָדָ֔יו עֵ֥דֶר עֵ֖דֶר לְבַדּ֑וֹ וַ֤יֹּאמֶר אֶל־עֲבָדָיו֙ עִבְר֣וּ לְפָנַ֔י וְרֶ֣וַח תָּשִׂ֔ימוּ בֵּ֥ין עֵ֖דֶר וּבֵ֥ין עֵֽדֶר׃</t>
  </si>
  <si>
    <t>וַֽיְהִי֙ דְּבַר־יְהֹוָ֔ה אֶל־יוֹנָ֥ה בֶן־אֲמִתַּ֖י לֵאמֹֽר׃</t>
  </si>
  <si>
    <t>{{מ:פסוק|שמואל ב|ה|יב}}</t>
  </si>
  <si>
    <t>וַיֵּ֣דַע דָּוִ֔ד כִּֽי־הֱכִינ֧וֹ יְהֹוָ֛ה לְמֶ֖לֶךְ עַל־יִשְׂרָאֵ֑ל וְכִי֙ נִשֵּׂ֣א מַמְלַכְתּ֔וֹ בַּעֲב֖וּר עַמּ֥וֹ יִשְׂרָאֵֽל׃</t>
  </si>
  <si>
    <t>{{מ:פסוק|יונה|א|ב}}</t>
  </si>
  <si>
    <t>{{מ:פסוק|בראשית|לב|יח}}</t>
  </si>
  <si>
    <t>ק֠וּם לֵ֧ךְ אֶל־נִֽינְוֵ֛ה הָעִ֥יר הַגְּדוֹלָ֖ה וּקְרָ֣א עָלֶ֑יהָ כִּֽי־עָלְתָ֥ה רָעָתָ֖ם לְפָנָֽי׃</t>
  </si>
  <si>
    <t>וַיְצַ֥ו אֶת־הָרִאשׁ֖וֹן לֵאמֹ֑ר כִּ֣י {{נוסח|{{מ:קמץ|ד=יִֽפְגׇשְׁךָ֞|ס=יִֽפְגָשְׁךָ֞}}|=ש (גימ"ל רפה), ואילו ל=יִֽפְגָּֿשְׁךָ֞ (דגש עם סימן רפה!). ברויאר בהערה למהדורתו הראשונה ציין סימן רפה בלי דגש בכתי"ל, אמנם הדגש ברור בכתב־היד.|מ"ש=יִֽפְגׇֽשְׁךָ֞ (געיה לסמן קריאת קמץ רחב) ע"פ רד"ק, ואילו הקריאה בקמץ קטן לפי הרב ירמיהו וידר.|הערות דותן (בספק) והמקליד|קורן, ברויאר, דותן, סימנים, מכון ממרא}} עֵשָׂ֣ו אָחִ֗י {{נוסח|וּשְׁאֵֽלְךָ֙|=ש ובדפוסים|ל=וִשְׁאֵֽלְךָ֙ (וי"ו בחיריק!)|הערות ייבין ודותן (בספק) והמקליד}} לֵאמֹ֔ר לְמִי־אַ֙תָּה֙ וְאָ֣נָה תֵלֵ֔ךְ וּלְמִ֖י אֵ֥לֶּה לְפָנֶֽיךָ׃</t>
  </si>
  <si>
    <t>{{מ:פסוק|שמואל ב|ה|יג}}</t>
  </si>
  <si>
    <t>{{מ:פסוק|יונה|א|ג}}</t>
  </si>
  <si>
    <t>וַיִּקַּח֩ דָּוִ֨ד ע֜וֹד פִּֽלַגְשִׁ֤ים וְנָשִׁים֙ מִיר֣וּשָׁל{{מ:ירושלם|ַ|֔}}ם אַחֲרֵ֖י בֹּא֣וֹ מֵחֶבְר֑וֹן וַיִּוָּ֥לְדוּ ע֛וֹד לְדָוִ֖ד בָּנִ֥ים וּבָנֽוֹת׃</t>
  </si>
  <si>
    <t>{{מ:פסוק|בראשית|לב|יט}}</t>
  </si>
  <si>
    <t>וַיָּ֤קׇם יוֹנָה֙ לִבְרֹ֣חַ תַּרְשִׁ֔ישָׁה מִלִּפְנֵ֖י יְהֹוָ֑ה וַיֵּ֨רֶד יָפ֜וֹ וַיִּמְצָ֥א {{נוסח|אֳנִיָּ֣ה{{מ:לגרמיה}}|=קש1 ובדפוסים|ל=&lt;אָנִיָּ֣ה ׀&gt; (חסרות נקודות החטף קמץ באל"ף)|הערות ברויאר ודותן והמקליד}}בָּאָ֣ה תַרְשִׁ֗ישׁ וַיִּתֵּ֨ן שְׂכָרָ֜הּ וַיֵּ֤רֶד בָּהּ֙ לָב֤וֹא עִמָּהֶם֙ תַּרְשִׁ֔ישָׁה מִלִּפְנֵ֖י יְהֹוָֽה׃</t>
  </si>
  <si>
    <t>וְאָֽמַרְתָּ֙ לְעַבְדְּךָ֣ לְיַעֲקֹ֔ב מִנְחָ֥ה הִוא֙ שְׁלוּחָ֔ה {{נוסח|לַֽאדֹנִ֖י|ל=לַֽאדֹנִ֖י בגעיה ימנית}} לְעֵשָׂ֑ו וְהִנֵּ֥ה גַם־ה֖וּא אַחֲרֵֽינוּ׃</t>
  </si>
  <si>
    <t>{{מ:פסוק|יונה|א|ד}}</t>
  </si>
  <si>
    <t>וַֽיהֹוָ֗ה הֵטִ֤יל רֽוּחַ־גְּדוֹלָה֙ אֶל־הַיָּ֔ם וַיְהִ֥י סַֽעַר־גָּד֖וֹל בַּיָּ֑ם וְהָ֣אֳנִיָּ֔ה חִשְּׁבָ֖ה לְהִשָּׁבֵֽר׃</t>
  </si>
  <si>
    <t>{{מ:פסוק|שמואל ב|ה|יד}}</t>
  </si>
  <si>
    <t>{{מ:פסוק|בראשית|לב|כ}}</t>
  </si>
  <si>
    <t>וְאֵ֗לֶּה שְׁמ֛וֹת הַיִּלֹּדִ֥ים ל֖וֹ בִּירוּשָׁל{{מ:ירושלם|ָ|֑}}ם שַׁמּ֣וּעַ וְשׁוֹבָ֔ב וְנָתָ֖ן וּשְׁלֹמֹֽה׃</t>
  </si>
  <si>
    <t>וַיְצַ֞ו גַּ֣ם אֶת־הַשֵּׁנִ֗י גַּ֚ם אֶת־הַשְּׁלִישִׁ֔י גַּ֚ם אֶת־כׇּל־הַהֹ֣לְכִ֔ים אַחֲרֵ֥י הָעֲדָרִ֖ים לֵאמֹ֑ר כַּדָּבָ֤ר הַזֶּה֙ תְּדַבְּר֣וּן אֶל־עֵשָׂ֔ו בְּמֹצַאֲכֶ֖ם אֹתֽוֹ׃</t>
  </si>
  <si>
    <t>{{מ:פסוק|יונה|א|ה}}</t>
  </si>
  <si>
    <t>וַיִּֽירְא֣וּ הַמַּלָּחִ֗ים וַֽיִּזְעֲקוּ֮ אִ֣ישׁ אֶל־אֱלֹהָיו֒ וַיָּטִ֨לוּ אֶת־הַכֵּלִ֜ים אֲשֶׁ֤ר בָּֽאֳנִיָּה֙ אֶל־הַיָּ֔ם לְהָקֵ֖ל מֵֽעֲלֵיהֶ֑ם וְיוֹנָ֗ה יָרַד֙ אֶל־יַרְכְּתֵ֣י הַסְּפִינָ֔ה וַיִּשְׁכַּ֖ב וַיֵּרָדַֽם׃</t>
  </si>
  <si>
    <t>{{מ:פסוק|בראשית|לב|כא}}</t>
  </si>
  <si>
    <t>{{מ:פסוק|שמואל ב|ה|טו}}</t>
  </si>
  <si>
    <t>וַאֲמַרְתֶּ֕ם גַּ֗ם הִנֵּ֛ה עַבְדְּךָ֥ יַעֲקֹ֖ב אַחֲרֵ֑ינוּ כִּֽי־אָמַ֞ר אֲכַפְּרָ֣ה פָנָ֗יו בַּמִּנְחָה֙ הַהֹלֶ֣כֶת לְפָנָ֔י וְאַחֲרֵי־כֵן֙ אֶרְאֶ֣ה פָנָ֔יו אוּלַ֖י יִשָּׂ֥א פָנָֽי׃</t>
  </si>
  <si>
    <t>וְיִבְחָ֥ר וֶאֱלִישׁ֖וּעַ וְנֶ֥פֶג וְיָפִֽיעַ׃</t>
  </si>
  <si>
    <t>{{מ:פסוק|יונה|א|ו}}</t>
  </si>
  <si>
    <t>וַיִּקְרַ֤ב אֵלָיו֙ רַ֣ב הַחֹבֵ֔ל וַיֹּ֥אמֶר ל֖וֹ מַה־לְּךָ֣ נִרְדָּ֑ם ק֚וּם קְרָ֣א אֶל־אֱלֹהֶ֔יךָ אוּלַ֞י יִתְעַשֵּׁ֧ת הָאֱלֹהִ֛ים לָ֖נוּ וְלֹ֥א נֹאבֵֽד׃</t>
  </si>
  <si>
    <t>{{מ:פסוק|בראשית|לב|כב}}</t>
  </si>
  <si>
    <t>וַתַּעֲבֹ֥ר הַמִּנְחָ֖ה עַל־פָּנָ֑יו וְה֛וּא לָ֥ן בַּלַּֽיְלָה־הַה֖וּא בַּֽמַּחֲנֶֽה׃</t>
  </si>
  <si>
    <t>{{מ:פסוק|שמואל ב|ה|טז}}</t>
  </si>
  <si>
    <t>וֶאֱלִישָׁמָ֥ע וְאֶלְיָדָ֖ע וֶאֱלִיפָֽלֶט׃</t>
  </si>
  <si>
    <t>{{מ:פסוק|יונה|א|ז}}</t>
  </si>
  <si>
    <t>וַיֹּאמְר֞וּ אִ֣ישׁ אֶל־רֵעֵ֗הוּ לְכוּ֙ וְנַפִּ֣ילָה גֽוֹרָל֔וֹת וְנֵ֣דְעָ֔ה בְּשֶׁלְּמִ֛י הָרָעָ֥ה הַזֹּ֖את לָ֑נוּ וַיַּפִּ֙לוּ֙ גּֽוֹרָל֔וֹת וַיִּפֹּ֥ל הַגּוֹרָ֖ל עַל־יוֹנָֽה׃</t>
  </si>
  <si>
    <t>{{מ:פסוק|בראשית|לב|כג}}</t>
  </si>
  <si>
    <t>וַיָּ֣קׇם{{מ:לגרמיה}}בַּלַּ֣יְלָה ה֗וּא וַיִּקַּ֞ח אֶת־שְׁתֵּ֤י נָשָׁיו֙ וְאֶת־שְׁתֵּ֣י שִׁפְחֹתָ֔יו וְאֶת־אַחַ֥ד עָשָׂ֖ר יְלָדָ֑יו וַֽיַּעֲבֹ֔ר אֵ֖ת מַעֲבַ֥ר יַבֹּֽק׃</t>
  </si>
  <si>
    <t>{{מ:פסוק|יונה|א|ח}}</t>
  </si>
  <si>
    <t>{{מ:פסוק|שמואל ב|ה|יז}}</t>
  </si>
  <si>
    <t>וַיֹּאמְר֣וּ אֵלָ֔יו הַגִּידָה־נָּ֣א לָ֔נוּ בַּאֲשֶׁ֛ר לְמִי־הָרָעָ֥ה הַזֹּ֖את לָ֑נוּ מַה־מְּלַאכְתְּךָ֙ וּמֵאַ֣יִן תָּב֔וֹא מָ֣ה אַרְצֶ֔ךָ וְאֵֽי־מִזֶּ֥ה עַ֖ם אָֽתָּה׃</t>
  </si>
  <si>
    <t>וַיִּשְׁמְע֣וּ פְלִשְׁתִּ֗ים כִּֽי־מָשְׁח֨וּ אֶת־דָּוִ֤ד לְמֶ֙לֶךְ֙ עַל־יִשְׂרָאֵ֔ל וַיַּעֲל֥וּ כׇל־פְּלִשְׁתִּ֖ים לְבַקֵּ֣שׁ אֶת־דָּוִ֑ד וַיִּשְׁמַ֣ע דָּוִ֔ד וַיֵּ֖רֶד אֶל־הַמְּצוּדָֽה׃</t>
  </si>
  <si>
    <t>{{מ:פסוק|בראשית|לב|כד}}</t>
  </si>
  <si>
    <t>{{נוסח|וַיִּ֨קָּחֵ֔ם|=דפוסים ושיטת-א|ל=וַיִּקָּחֵ֔ם (אין מתיגה)|הערת ברויאר}} וַיַּֽעֲבִרֵ֖ם אֶת־הַנָּ֑חַל וַֽיַּעֲבֵ֖ר {{נוסח|אֶת־אֲשֶׁר־לֽוֹ|=ש ובדפוסים|ל=אֶת־אֲשֶׁר־לוֹ (חסר סילוק!)|הערות דותן וברויאר (במהדורתו האחרונה) והמקליד}}׃</t>
  </si>
  <si>
    <t>{{מ:פסוק|יונה|א|ט}}</t>
  </si>
  <si>
    <t>וַיֹּ֥אמֶר אֲלֵיהֶ֖ם עִבְרִ֣י אָנֹ֑כִי וְאֶת־יְהֹוָ֞ה אֱלֹהֵ֤י הַשָּׁמַ֙יִם֙ אֲנִ֣י יָרֵ֔א אֲשֶׁר־עָשָׂ֥ה אֶת־הַיָּ֖ם וְאֶת־הַיַּבָּשָֽׁה׃</t>
  </si>
  <si>
    <t>{{מ:פסוק|שמואל ב|ה|יח}}</t>
  </si>
  <si>
    <t>{{מ:פסוק|בראשית|לב|כה}}</t>
  </si>
  <si>
    <t>וּפְלִשְׁתִּ֖ים בָּ֑אוּ וַיִּנָּטְשׁ֖וּ בְּעֵ֥מֶק רְפָאִֽים׃</t>
  </si>
  <si>
    <t>וַיִּוָּתֵ֥ר יַעֲקֹ֖ב לְבַדּ֑וֹ וַיֵּאָבֵ֥ק אִישׁ֙ עִמּ֔וֹ עַ֖ד עֲל֥וֹת הַשָּֽׁחַר׃</t>
  </si>
  <si>
    <t>{{מ:פסוק|יונה|א|י}}</t>
  </si>
  <si>
    <t>וַיִּֽירְא֤וּ הָֽאֲנָשִׁים֙ יִרְאָ֣ה גְדוֹלָ֔ה וַיֹּאמְר֥וּ אֵלָ֖יו מַה־זֹּ֣את עָשִׂ֑יתָ כִּֽי־יָדְע֣וּ הָאֲנָשִׁ֗ים כִּֽי־מִלִּפְנֵ֤י יְהֹוָה֙ ה֣וּא בֹרֵ֔חַ כִּ֥י הִגִּ֖יד לָהֶֽם׃</t>
  </si>
  <si>
    <t>{{מ:פסוק|שמואל ב|ה|יט}}</t>
  </si>
  <si>
    <t>וַיִּשְׁאַ֨ל דָּוִ֤ד בַּֽיהֹוָה֙ לֵאמֹ֔ר הַאֶֽעֱלֶה֙ אֶל־פְּלִשְׁתִּ֔ים הֲתִתְּנֵ֖ם בְּיָדִ֑י{{פסקא באמצע פסוק|{{פפפ}}|שמואל ב ה יט|פרשה פתוחה בלי רווח של שורה ריקה כמו בכתר}}וַיֹּ֨אמֶר יְהֹוָ֤ה אֶל־דָּוִד֙ עֲלֵ֔ה כִּֽי־נָתֹ֥ן אֶתֵּ֛ן אֶת־הַפְּלִשְׁתִּ֖ים בְּיָדֶֽךָ׃</t>
  </si>
  <si>
    <t>{{מ:פסוק|בראשית|לב|כו}}</t>
  </si>
  <si>
    <t>וַיַּ֗רְא כִּ֣י לֹ֤א יָכֹל֙ ל֔וֹ וַיִּגַּ֖ע בְּכַף־יְרֵכ֑וֹ וַתֵּ֙קַע֙ כַּף־יֶ֣רֶךְ יַעֲקֹ֔ב {{נוסח|בְּהֵאָֽבְק֖וֹ|=ל1; ראו רשימת ברויאר ב"ספיקות שאין להם הכרע", הערה 8 ובספר טעמי המקרא פרק ח (וכך בקורן).|ל=בְּהֵֽאָבְק֖וֹ (!) וכן אצל ברויאר ואף במג"ה.}} עִמּֽוֹ׃</t>
  </si>
  <si>
    <t>{{מ:פסוק|יונה|א|יא}}</t>
  </si>
  <si>
    <t>וַיֹּאמְר֤וּ אֵלָיו֙ מַה־נַּ֣עֲשֶׂה לָּ֔ךְ וְיִשְׁתֹּ֥ק הַיָּ֖ם מֵֽעָלֵ֑ינוּ כִּ֥י הַיָּ֖ם הוֹלֵ֥ךְ וְסֹעֵֽר׃</t>
  </si>
  <si>
    <t>{{מ:פסוק|בראשית|לב|כז}}</t>
  </si>
  <si>
    <t>וַיֹּ֣אמֶר שַׁלְּחֵ֔נִי כִּ֥י עָלָ֖ה הַשָּׁ֑חַר וַיֹּ֙אמֶר֙ לֹ֣א אֲשַֽׁלֵּחֲךָ֔ כִּ֖י אִם־בֵּרַכְתָּֽנִי׃</t>
  </si>
  <si>
    <t>{{מ:פסוק|שמואל ב|ה|כ}}</t>
  </si>
  <si>
    <t>וַיָּבֹ֨א דָוִ֥ד בְּבַֽעַל־פְּרָצִים֮ וַיַּכֵּ֣ם שָׁ֣ם דָּוִד֒ וַיֹּ֕אמֶר פָּרַ֨ץ יְהֹוָ֧ה אֶת־אֹיְבַ֛י לְפָנַ֖י כְּפֶ֣רֶץ מָ֑יִם עַל־כֵּ֗ן קָרָ֛א שֵֽׁם־הַמָּק֥וֹם הַה֖וּא בַּ֥עַל פְּרָצִֽים׃</t>
  </si>
  <si>
    <t>{{מ:פסוק|יונה|א|יב}}</t>
  </si>
  <si>
    <t>וַיֹּ֣אמֶר אֲלֵיהֶ֗ם שָׂא֙וּנִי֙ וַהֲטִילֻ֣נִי אֶל־הַיָּ֔ם וְיִשְׁתֹּ֥ק הַיָּ֖ם מֵֽעֲלֵיכֶ֑ם כִּ֚י יוֹדֵ֣עַ אָ֔נִי כִּ֣י בְשֶׁלִּ֔י הַסַּ֧עַר הַגָּד֛וֹל הַזֶּ֖ה עֲלֵיכֶֽם׃</t>
  </si>
  <si>
    <t>{{מ:פסוק|שמואל ב|ה|כא}}</t>
  </si>
  <si>
    <t>וַיַּ֥עַזְבוּ שָׁ֖ם אֶת־עֲצַבֵּיהֶ֑ם וַיִּשָּׂאֵ֥ם דָּוִ֖ד וַאֲנָשָֽׁיו׃</t>
  </si>
  <si>
    <t>{{מ:פסוק|בראשית|לב|כח}}</t>
  </si>
  <si>
    <t>וַיֹּ֥אמֶר אֵלָ֖יו מַה־שְּׁמֶ֑ךָ וַיֹּ֖אמֶר יַעֲקֹֽב׃</t>
  </si>
  <si>
    <t>{{מ:פסוק|יונה|א|יג}}</t>
  </si>
  <si>
    <t>וַיַּחְתְּר֣וּ הָאֲנָשִׁ֗ים לְהָשִׁ֛יב אֶל־הַיַּבָּשָׁ֖ה וְלֹ֣א יָכֹ֑לוּ כִּ֣י הַיָּ֔ם הוֹלֵ֥ךְ וְסֹעֵ֖ר עֲלֵיהֶֽם׃</t>
  </si>
  <si>
    <t>{{מ:פסוק|שמואל ב|ה|כב}}</t>
  </si>
  <si>
    <t>וַיֹּסִ֥פוּ ע֛וֹד פְּלִשְׁתִּ֖ים לַעֲל֑וֹת וַיִּנָּטְשׁ֖וּ בְּעֵ֥מֶק רְפָאִֽים׃</t>
  </si>
  <si>
    <t>{{מ:פסוק|בראשית|לב|כט}}</t>
  </si>
  <si>
    <t>וַיֹּ֗אמֶר לֹ֤א יַעֲקֹב֙ יֵאָמֵ֥ר עוֹד֙ שִׁמְךָ֔ כִּ֖י אִם־יִשְׂרָאֵ֑ל כִּֽי־שָׂרִ֧יתָ עִם־אֱלֹהִ֛ים וְעִם־אֲנָשִׁ֖ים וַתּוּכָֽל׃</t>
  </si>
  <si>
    <t>{{מ:פסוק|יונה|א|יד}}</t>
  </si>
  <si>
    <t>{{מ:פסוק|שמואל ב|ה|כג}}</t>
  </si>
  <si>
    <t>וַיִּקְרְא֨וּ אֶל־יְהֹוָ֜ה וַיֹּאמְר֗וּ אָנָּ֤ה יְהֹוָה֙ אַל־נָ֣א נֹאבְדָ֗ה בְּנֶ֙פֶשׁ֙ הָאִ֣ישׁ הַזֶּ֔ה וְאַל־תִּתֵּ֥ן עָלֵ֖ינוּ דָּ֣ם נָקִ֑יא כִּֽי־אַתָּ֣ה יְהֹוָ֔ה כַּאֲשֶׁ֥ר חָפַ֖צְתָּ עָשִֽׂיתָ׃</t>
  </si>
  <si>
    <t>וַיִּשְׁאַ֤ל דָּוִד֙ בַּיהֹוָ֔ה וַיֹּ֖אמֶר לֹ֣א תַעֲלֶ֑ה הָסֵב֙ אֶל־אַ֣חֲרֵיהֶ֔ם וּבָ֥אתָ לָהֶ֖ם מִמּ֥וּל בְּכָאִֽים׃</t>
  </si>
  <si>
    <t>{{מ:פסוק|שמואל ב|ה|כד}}</t>
  </si>
  <si>
    <t>{{מ:פסוק|בראשית|לב|ל}}</t>
  </si>
  <si>
    <t>וִ֠יהִ֠י {{כו"ק|בשמעך|כְּֽשׇׁמְעֲךָ֞}} אֶת־ק֧וֹל צְעָדָ֛ה בְּרָאשֵׁ֥י הַבְּכָאִ֖ים אָ֣ז תֶּחֱרָ֑ץ כִּ֣י אָ֗ז יָצָ֤א יְהֹוָה֙ לְפָנֶ֔יךָ לְהַכּ֖וֹת בְּמַחֲנֵ֥ה פְלִשְׁתִּֽים׃</t>
  </si>
  <si>
    <t>וַיִּשְׁאַ֣ל יַעֲקֹ֗ב וַיֹּ֙אמֶר֙ הַגִּֽידָה־נָּ֣א שְׁמֶ֔ךָ וַיֹּ֕אמֶר לָ֥מָּה זֶּ֖ה תִּשְׁאַ֣ל לִשְׁמִ֑י וַיְבָ֥רֶךְ אֹת֖וֹ שָֽׁם׃</t>
  </si>
  <si>
    <t>{{מ:פסוק|יונה|א|טו}}</t>
  </si>
  <si>
    <t>וַיִּשְׂאוּ֙ אֶת־יוֹנָ֔ה וַיְטִלֻ֖הוּ אֶל־הַיָּ֑ם וַיַּעֲמֹ֥ד הַיָּ֖ם מִזַּעְפּֽוֹ׃</t>
  </si>
  <si>
    <t>{{מ:פסוק|שמואל ב|ה|כה}}</t>
  </si>
  <si>
    <t>וַיַּ֤עַשׂ דָּוִד֙ כֵּ֔ן כַּאֲשֶׁ֥ר צִוָּ֖הוּ יְהֹוָ֑ה וַיַּךְ֙ אֶת־פְּלִשְׁתִּ֔ים מִגֶּ֖בַע עַד־בֹּאֲךָ֥ גָֽזֶר׃</t>
  </si>
  <si>
    <t>{{מ:פסוק|בראשית|לב|לא|עלייה=שלישי}}</t>
  </si>
  <si>
    <t>וַיִּקְרָ֧א יַעֲקֹ֛ב שֵׁ֥ם הַמָּק֖וֹם פְּנִיאֵ֑ל כִּֽי־רָאִ֤יתִי אֱלֹהִים֙ פָּנִ֣ים אֶל־פָּנִ֔ים וַתִּנָּצֵ֖ל נַפְשִֽׁי׃</t>
  </si>
  <si>
    <t>{{מ:פסוק|יונה|א|טז}}</t>
  </si>
  <si>
    <t>וַיִּֽירְא֧וּ הָאֲנָשִׁ֛ים יִרְאָ֥ה גְדוֹלָ֖ה אֶת־יְהֹוָ֑ה וַיִּֽזְבְּחוּ־זֶ֙בַח֙ לַֽיהֹוָ֔ה וַֽיִּדְּר֖וּ נְדָרִֽים׃</t>
  </si>
  <si>
    <t>ספר שמואל/שמ"ב ו</t>
  </si>
  <si>
    <t>{{מ:פסוק|בראשית|לב|לב}}</t>
  </si>
  <si>
    <t>וַיִּֽזְרַֽח־ל֣וֹ הַשֶּׁ֔מֶשׁ כַּאֲשֶׁ֥ר עָבַ֖ר אֶת־פְּנוּאֵ֑ל וְה֥וּא צֹלֵ֖עַ עַל־יְרֵכֽוֹ׃</t>
  </si>
  <si>
    <t>{{מ:פסוק|שמואל ב|ו|א}}</t>
  </si>
  <si>
    <t>ספר תרי עשר/יונה ב</t>
  </si>
  <si>
    <t>וַיֹּ֨סֶף ע֥וֹד דָּוִ֛ד אֶת־כׇּל־בָּח֥וּר בְּיִשְׂרָאֵ֖ל שְׁלֹשִׁ֥ים אָֽלֶף׃</t>
  </si>
  <si>
    <t>{{מ:פסוק|בראשית|לב|לג}}</t>
  </si>
  <si>
    <t>עַל־כֵּ֡ן לֹֽא־יֹאכְל֨וּ בְנֵֽי־יִשְׂרָאֵ֜ל אֶת־גִּ֣יד הַנָּשֶׁ֗ה אֲשֶׁר֙ עַל־כַּ֣ף הַיָּרֵ֔ךְ עַ֖ד הַיּ֣וֹם הַזֶּ֑ה כִּ֤י נָגַע֙ בְּכַף־יֶ֣רֶךְ יַעֲקֹ֔ב בְּגִ֖יד הַנָּשֶֽׁה׃</t>
  </si>
  <si>
    <t>{{מ:פסוק|שמואל ב|ו|ב}}</t>
  </si>
  <si>
    <t>וַיָּ֣קׇם{{מ:לגרמיה}}וַיֵּ֣לֶךְ דָּוִ֗ד וְכׇל־הָעָם֙ אֲשֶׁ֣ר אִתּ֔וֹ מִֽבַּעֲלֵ֖י יְהוּדָ֑ה לְהַעֲל֣וֹת מִשָּׁ֗ם אֵ֚ת אֲר֣וֹן הָאֱלֹהִ֔ים אֲשֶׁר־נִקְרָ֣א שֵׁ֗ם שֵׁ֣ם יְהֹוָ֧ה צְבָא֛וֹת יֹשֵׁ֥ב הַכְּרֻבִ֖ים עָלָֽיו׃</t>
  </si>
  <si>
    <t>{{מ:פסוק|יונה|ב|א}}</t>
  </si>
  <si>
    <t>וַיְמַ֤ן יְהֹוָה֙ דָּ֣ג גָּד֔וֹל לִבְלֹ֖עַ אֶת־יוֹנָ֑ה וַיְהִ֤י יוֹנָה֙ בִּמְעֵ֣י הַדָּ֔ג שְׁלֹשָׁ֥ה יָמִ֖ים וּשְׁלֹשָׁ֥ה לֵילֽוֹת׃</t>
  </si>
  <si>
    <t>{{מ:פסוק|שמואל ב|ו|ג}}</t>
  </si>
  <si>
    <t>וַיַּרְכִּ֜בוּ אֶת־אֲר֤וֹן הָאֱלֹהִים֙ אֶל־עֲגָלָ֣ה חֲדָשָׁ֔ה וַיִּ֨שָּׂאֻ֔הוּ מִבֵּ֥ית אֲבִינָדָ֖ב אֲשֶׁ֣ר בַּגִּבְעָ֑ה וְעֻזָּ֣א וְאַחְי֗וֹ בְּנֵי֙ אֲבִ֣ינָדָ֔ב נֹהֲגִ֖ים אֶת־הָעֲגָלָ֥ה חֲדָשָֽׁה׃</t>
  </si>
  <si>
    <t>ספר בראשית/לג</t>
  </si>
  <si>
    <t>{{מ:פסוק|שמואל ב|ו|ד}}</t>
  </si>
  <si>
    <t>וַיִּשָּׂאֻ֗הוּ מִבֵּ֤ית אֲבִֽינָדָב֙ אֲשֶׁ֣ר בַּגִּבְעָ֔ה עִ֖ם אֲר֣וֹן הָאֱלֹהִ֑ים וְאַחְי֕וֹ הֹלֵ֖ךְ לִפְנֵ֥י הָאָרֽוֹן׃</t>
  </si>
  <si>
    <t>{{מ:פסוק|יונה|ב|ב}}</t>
  </si>
  <si>
    <t>וַיִּתְפַּלֵּ֣ל יוֹנָ֔ה אֶל־יְהֹוָ֖ה אֱלֹהָ֑יו מִמְּעֵ֖י הַדָּגָֽה׃</t>
  </si>
  <si>
    <t>{{מ:פסוק|שמואל ב|ו|ה}}</t>
  </si>
  <si>
    <t>וְדָוִ֣ד{{מ:לגרמיה}}וְכׇל־בֵּ֣ית יִשְׂרָאֵ֗ל מְשַֽׂחֲקִים֙ לִפְנֵ֣י יְהֹוָ֔ה בְּכֹ֖ל עֲצֵ֣י בְרוֹשִׁ֑ים וּבְכִנֹּר֤וֹת וּבִנְבָלִים֙ וּבְתֻפִּ֔ים וּבִמְנַעַנְעִ֖ים וּֽבְצֶלְצֱלִֽים׃</t>
  </si>
  <si>
    <t>{{מ:פסוק|בראשית|לג|א}}</t>
  </si>
  <si>
    <t>{{מ:פסוק|יונה|ב|ג}}</t>
  </si>
  <si>
    <t>וַיֹּ֗אמֶר קָ֠רָ֠אתִי מִצָּ֥רָה לִ֛י אֶל־יְהֹוָ֖ה וַֽיַּעֲנֵ֑נִי מִבֶּ֧טֶן שְׁא֛וֹל שִׁוַּ֖עְתִּי שָׁמַ֥עְתָּ קוֹלִֽי׃</t>
  </si>
  <si>
    <t>וַיִּשָּׂ֨א יַעֲקֹ֜ב עֵינָ֗יו וַיַּרְא֙ וְהִנֵּ֣ה עֵשָׂ֣ו בָּ֔א וְעִמּ֕וֹ אַרְבַּ֥ע מֵא֖וֹת אִ֑ישׁ וַיַּ֣חַץ אֶת־הַיְלָדִ֗ים עַל־לֵאָה֙ וְעַל־רָחֵ֔ל וְעַ֖ל שְׁתֵּ֥י הַשְּׁפָחֽוֹת׃</t>
  </si>
  <si>
    <t>{{מ:פסוק|שמואל ב|ו|ו}}</t>
  </si>
  <si>
    <t>{{מ:פסוק|יונה|ב|ד}}</t>
  </si>
  <si>
    <t>וַיָּבֹ֖אוּ עַד־גֹּ֣רֶן נָכ֑וֹן וַיִּשְׁלַ֨ח עֻזָּ֜ה אֶל־אֲר֤וֹן הָֽאֱלֹהִים֙ וַיֹּ֣אחֶז בּ֔וֹ כִּ֥י שָֽׁמְט֖וּ הַבָּקָֽר׃</t>
  </si>
  <si>
    <t>וַתַּשְׁלִיכֵ֤נִי מְצוּלָה֙ בִּלְבַ֣ב יַמִּ֔ים וְנָהָ֖ר יְסֹבְבֵ֑נִי כׇּל־מִשְׁבָּרֶ֥יךָ וְגַלֶּ֖יךָ עָלַ֥י עָבָֽרוּ׃</t>
  </si>
  <si>
    <t>{{מ:פסוק|בראשית|לג|ב}}</t>
  </si>
  <si>
    <t>וַיָּ֧שֶׂם אֶת־הַשְּׁפָח֛וֹת וְאֶת־יַלְדֵיהֶ֖ן רִֽאשֹׁנָ֑ה וְאֶת־לֵאָ֤ה וִֽילָדֶ֙יהָ֙ אַחֲרֹנִ֔ים וְאֶת־רָחֵ֥ל וְאֶת־יוֹסֵ֖ף אַחֲרֹנִֽים׃</t>
  </si>
  <si>
    <t>{{מ:פסוק|יונה|ב|ה}}</t>
  </si>
  <si>
    <t>{{מ:פסוק|שמואל ב|ו|ז}}</t>
  </si>
  <si>
    <t>{{מ:פסוק|בראשית|לג|ג}}</t>
  </si>
  <si>
    <t>וַיִּֽחַר־אַ֤ף יְהֹוָה֙ בְּעֻזָּ֔ה וַיַּכֵּ֥הוּ שָׁ֛ם הָאֱלֹהִ֖ים עַל־הַשַּׁ֑ל וַיָּ֣מׇת שָׁ֔ם עִ֖ם אֲר֥וֹן הָאֱלֹהִֽים׃</t>
  </si>
  <si>
    <t>וְה֖וּא עָבַ֣ר לִפְנֵיהֶ֑ם וַיִּשְׁתַּ֤חוּ אַ֙רְצָה֙ שֶׁ֣בַע פְּעָמִ֔ים עַד־גִּשְׁתּ֖וֹ עַד־אָחִֽיו׃</t>
  </si>
  <si>
    <t>וַאֲנִ֣י אָמַ֔רְתִּי נִגְרַ֖שְׁתִּי מִנֶּ֣גֶד עֵינֶ֑יךָ אַ֚ךְ אוֹסִ֣יף לְהַבִּ֔יט אֶל־הֵיכַ֖ל קׇדְשֶֽׁךָ׃</t>
  </si>
  <si>
    <t>{{מ:פסוק|בראשית|לג|ד}}</t>
  </si>
  <si>
    <t>{{מ:פסוק|שמואל ב|ו|ח}}</t>
  </si>
  <si>
    <t>וַיָּ֨רׇץ עֵשָׂ֤ו לִקְרָאתוֹ֙ {{נוסח|וַֽיְחַבְּקֵ֔הוּ|ל=וַֽיְחַבְּקֵ֔הוּ בגעיה ימנית}} וַיִּפֹּ֥ל עַל־צַוָּארָ֖ו {{מ:אות מנוקדת|וַׄיִּׄשָּׁׄקֵ֑ׄהׄוּׄ|בראשית לג ד}} וַיִּבְכּֽוּ׃</t>
  </si>
  <si>
    <t>וַיִּ֣חַר לְדָוִ֔ד עַל֩ אֲשֶׁ֨ר פָּרַ֧ץ יְהֹוָ֛ה פֶּ֖רֶץ בְּעֻזָּ֑ה וַיִּקְרָ֞א לַמָּק֤וֹם הַהוּא֙ פֶּ֣רֶץ עֻזָּ֔ה עַ֖ד הַיּ֥וֹם הַזֶּֽה׃</t>
  </si>
  <si>
    <t>{{מ:פסוק|יונה|ב|ו}}</t>
  </si>
  <si>
    <t>אֲפָפ֤וּנִי מַ֙יִם֙ עַד־נֶ֔פֶשׁ תְּה֖וֹם יְסֹבְבֵ֑נִי ס֖וּף חָב֥וּשׁ לְרֹאשִֽׁי׃</t>
  </si>
  <si>
    <t>{{מ:פסוק|בראשית|לג|ה}}</t>
  </si>
  <si>
    <t>וַיִּשָּׂ֣א אֶת־עֵינָ֗יו וַיַּ֤רְא אֶת־הַנָּשִׁים֙ וְאֶת־הַיְלָדִ֔ים וַיֹּ֖אמֶר מִי־אֵ֣לֶּה לָּ֑ךְ וַיֹּאמַ֕ר הַיְלָדִ֕ים אֲשֶׁר־חָנַ֥ן אֱלֹהִ֖ים אֶת־עַבְדֶּֽךָ׃</t>
  </si>
  <si>
    <t>{{מ:פסוק|שמואל ב|ו|ט}}</t>
  </si>
  <si>
    <t>{{מ:פסוק|יונה|ב|ז}}</t>
  </si>
  <si>
    <t>וַיִּרָ֥א דָוִ֛ד אֶת־יְהֹוָ֖ה בַּיּ֣וֹם הַה֑וּא וַיֹּ֕אמֶר אֵ֛יךְ יָב֥וֹא אֵלַ֖י אֲר֥וֹן יְהֹוָֽה׃</t>
  </si>
  <si>
    <t>לְקִצְבֵ֤י הָרִים֙ יָרַ֔דְתִּי הָאָ֛רֶץ בְּרִחֶ֥יהָ בַעֲדִ֖י לְעוֹלָ֑ם וַתַּ֧עַל מִשַּׁ֛חַת חַיַּ֖י יְהֹוָ֥ה אֱלֹהָֽי׃</t>
  </si>
  <si>
    <t>{{מ:פסוק|בראשית|לג|ו|עלייה=רביעי}}</t>
  </si>
  <si>
    <t>וַתִּגַּ֧שְׁןָ הַשְּׁפָח֛וֹת הֵ֥נָּה וְיַלְדֵיהֶ֖ן וַתִּֽשְׁתַּחֲוֶֽיןָ׃</t>
  </si>
  <si>
    <t>{{מ:פסוק|יונה|ב|ח}}</t>
  </si>
  <si>
    <t>בְּהִתְעַטֵּ֤ף עָלַי֙ נַפְשִׁ֔י אֶת־יְהֹוָ֖ה זָכָ֑רְתִּי וַתָּב֤וֹא אֵלֶ֙יךָ֙ תְּפִלָּתִ֔י אֶל־הֵיכַ֖ל קׇדְשֶֽׁךָ׃</t>
  </si>
  <si>
    <t>{{מ:פסוק|שמואל ב|ו|י}}</t>
  </si>
  <si>
    <t>וְלֹא־אָבָ֣ה דָוִ֗ד לְהָסִ֥יר אֵלָ֛יו אֶת־אֲר֥וֹן יְהֹוָ֖ה עַל־עִ֣יר דָּוִ֑ד וַיַּטֵּ֣הוּ דָוִ֔ד בֵּ֥ית עֹבֵֽד־אֱדֹ֖ם הַגִּתִּֽי׃</t>
  </si>
  <si>
    <t>{{מ:פסוק|בראשית|לג|ז}}</t>
  </si>
  <si>
    <t>וַתִּגַּ֧שׁ גַּם־לֵאָ֛ה וִילָדֶ֖יהָ וַיִּֽשְׁתַּחֲו֑וּ וְאַחַ֗ר נִגַּ֥שׁ יוֹסֵ֛ף וְרָחֵ֖ל וַיִּֽשְׁתַּחֲוֽוּ׃</t>
  </si>
  <si>
    <t>{{מ:פסוק|יונה|ב|ט}}</t>
  </si>
  <si>
    <t>מְשַׁמְּרִ֖ים הַבְלֵי־שָׁ֑וְא חַסְדָּ֖ם יַעֲזֹֽבוּ׃</t>
  </si>
  <si>
    <t>{{מ:פסוק|שמואל ב|ו|יא}}</t>
  </si>
  <si>
    <t>{{מ:פסוק|בראשית|לג|ח}}</t>
  </si>
  <si>
    <t>וַיֵּ֩שֶׁב֩ אֲר֨וֹן יְהֹוָ֜ה בֵּ֣ית עֹבֵ֥ד אֱדֹ֛ם הַגִּתִּ֖י שְׁלֹשָׁ֣ה חֳדָשִׁ֑ים וַיְבָ֧רֶךְ יְהֹוָ֛ה אֶת־עֹבֵ֥ד אֱדֹ֖ם וְאֶת־כׇּל־בֵּיתֽוֹ׃</t>
  </si>
  <si>
    <t>וַיֹּ֕אמֶר מִ֥י לְךָ֛ כׇּל־הַמַּחֲנֶ֥ה הַזֶּ֖ה אֲשֶׁ֣ר פָּגָ֑שְׁתִּי וַיֹּ֕אמֶר לִמְצֹא־חֵ֖ן בְּעֵינֵ֥י אֲדֹנִֽי׃</t>
  </si>
  <si>
    <t>{{מ:פסוק|יונה|ב|י}}</t>
  </si>
  <si>
    <t>וַאֲנִ֗י בְּק֤וֹל תּוֹדָה֙ אֶזְבְּחָה־לָּ֔ךְ אֲשֶׁ֥ר נָדַ֖רְתִּי אֲשַׁלֵּ֑מָה יְשׁוּעָ֖תָה לַיהֹוָֽה׃</t>
  </si>
  <si>
    <t>{{מ:פסוק|בראשית|לג|ט}}</t>
  </si>
  <si>
    <t>וַיֹּ֥אמֶר עֵשָׂ֖ו יֶשׁ־לִ֣י רָ֑ב אָחִ֕י יְהִ֥י לְךָ֖ אֲשֶׁר־לָֽךְ׃</t>
  </si>
  <si>
    <t>{{מ:פסוק|יונה|ב|יא}}</t>
  </si>
  <si>
    <t>וַיֹּ֥אמֶר יְהֹוָ֖ה לַדָּ֑ג וַיָּקֵ֥א אֶת־יוֹנָ֖ה אֶל־הַיַּבָּשָֽׁה׃</t>
  </si>
  <si>
    <t>{{מ:פסוק|בראשית|לג|י}}</t>
  </si>
  <si>
    <t>וַיֹּ֣אמֶר יַעֲקֹ֗ב אַל־נָא֙ אִם־נָ֨א מָצָ֤אתִי חֵן֙ בְּעֵינֶ֔יךָ וְלָקַחְתָּ֥ מִנְחָתִ֖י מִיָּדִ֑י כִּ֣י עַל־כֵּ֞ן רָאִ֣יתִי פָנֶ֗יךָ כִּרְאֹ֛ת פְּנֵ֥י אֱלֹהִ֖ים וַתִּרְצֵֽנִי׃</t>
  </si>
  <si>
    <t>{{מ:פסוק|שמואל ב|ו|יב}}</t>
  </si>
  <si>
    <t>וַיֻּגַּ֗ד לַמֶּ֣לֶךְ דָּוִד֮ לֵאמֹר֒ בֵּרַ֣ךְ יְהֹוָ֗ה אֶת־בֵּ֨ית עֹבֵ֤ד אֱדֹם֙ וְאֶת־כׇּל־אֲשֶׁר־ל֔וֹ בַּעֲב֖וּר אֲר֣וֹן הָאֱלֹהִ֑ים וַיֵּ֣לֶךְ דָּוִ֗ד וַיַּ֩עַל֩ אֶת־אֲר֨וֹן הָאֱלֹהִ֜ים מִבֵּ֨ית עֹבֵ֥ד אֱדֹ֛ם עִ֥יר דָּוִ֖ד בְּשִׂמְחָֽה׃</t>
  </si>
  <si>
    <t>ספר תרי עשר/יונה ג</t>
  </si>
  <si>
    <t>{{מ:פסוק|בראשית|לג|יא}}</t>
  </si>
  <si>
    <t>קַח־נָ֤א אֶת־בִּרְכָתִי֙ אֲשֶׁ֣ר הֻבָ֣את לָ֔ךְ כִּֽי־חַנַּ֥נִי אֱלֹהִ֖ים וְכִ֣י יֶשׁ־לִי־כֹ֑ל וַיִּפְצַר־בּ֖וֹ וַיִּקָּֽח׃</t>
  </si>
  <si>
    <t>{{מ:פסוק|שמואל ב|ו|יג}}</t>
  </si>
  <si>
    <t>וַיְהִ֗י כִּ֧י צָעֲד֛וּ נֹשְׂאֵ֥י אֲרוֹן־יְהֹוָ֖ה שִׁשָּׁ֣ה צְעָדִ֑ים וַיִּזְבַּ֥ח שׁ֖וֹר וּמְרִֽיא׃</t>
  </si>
  <si>
    <t>{{מ:פסוק|יונה|ג|א}}</t>
  </si>
  <si>
    <t>{{מ:פסוק|בראשית|לג|יב}}</t>
  </si>
  <si>
    <t>וַיֹּ֖אמֶר נִסְעָ֣ה וְנֵלֵ֑כָה וְאֵלְכָ֖ה לְנֶגְדֶּֽךָ׃</t>
  </si>
  <si>
    <t>וַיְהִ֧י דְבַר־יְהֹוָ֛ה אֶל־יוֹנָ֖ה שֵׁנִ֥ית לֵאמֹֽר׃</t>
  </si>
  <si>
    <t>{{מ:פסוק|שמואל ב|ו|יד}}</t>
  </si>
  <si>
    <t>{{מ:פסוק|בראשית|לג|יג}}</t>
  </si>
  <si>
    <t>וְדָוִ֛ד מְכַרְכֵּ֥ר בְּכׇל־עֹ֖ז לִפְנֵ֣י יְהֹוָ֑ה וְדָוִ֕ד חָג֖וּר אֵפ֥וֹד בָּֽד׃</t>
  </si>
  <si>
    <t>וַיֹּ֣אמֶר אֵלָ֗יו אֲדֹנִ֤י יֹדֵ֙עַ֙ כִּֽי־הַיְלָדִ֣ים רַכִּ֔ים וְהַצֹּ֥אן וְהַבָּקָ֖ר עָל֣וֹת עָלָ֑י וּדְפָקוּם֙ י֣וֹם אֶחָ֔ד וָמֵ֖תוּ כׇּל־הַצֹּֽאן׃</t>
  </si>
  <si>
    <t>{{מ:פסוק|יונה|ג|ב}}</t>
  </si>
  <si>
    <t>ק֛וּם לֵ֥ךְ אֶל־נִֽינְוֵ֖ה הָעִ֣יר הַגְּדוֹלָ֑ה {{נוסח|וּקְרָ֤א|=ק ובדפוסים|ל=וִּקְרָ֤א (וי"ו מנוקדת!)|הערות ברויאר ודותן}} אֵלֶ֙יהָ֙ אֶת־הַקְּרִיאָ֔ה אֲשֶׁ֥ר אָנֹכִ֖י דֹּבֵ֥ר אֵלֶֽיךָ׃</t>
  </si>
  <si>
    <t>{{מ:פסוק|בראשית|לג|יד}}</t>
  </si>
  <si>
    <t>{{מ:פסוק|שמואל ב|ו|טו}}</t>
  </si>
  <si>
    <t>יַעֲבׇר־נָ֥א אֲדֹנִ֖י לִפְנֵ֣י עַבְדּ֑וֹ וַאֲנִ֞י אֶֽתְנָהֲלָ֣ה לְאִטִּ֗י לְרֶ֨גֶל הַמְּלָאכָ֤ה אֲשֶׁר־לְפָנַי֙ וּלְרֶ֣גֶל הַיְלָדִ֔ים עַ֛ד אֲשֶׁר־אָבֹ֥א אֶל־אֲדֹנִ֖י שֵׂעִֽירָה׃</t>
  </si>
  <si>
    <t>{{מ:פסוק|יונה|ג|ג}}</t>
  </si>
  <si>
    <t>וְדָוִד֙ וְכׇל־בֵּ֣ית יִשְׂרָאֵ֔ל מַעֲלִ֖ים אֶת־אֲר֣וֹן יְהֹוָ֑ה בִּתְרוּעָ֖ה וּבְק֥וֹל שׁוֹפָֽר׃</t>
  </si>
  <si>
    <t>וַיָּ֣קׇם יוֹנָ֗ה וַיֵּ֛לֶךְ {{נוסח|אֶל־נִֽינְוֵ֖ה|=ק ובדפוסים|ל=אֶל־נִֽינְוֶ֖ה (בסגול!)|הערות ברויאר והמקליד}} כִּדְבַ֣ר יְהֹוָ֑ה וְנִֽינְוֵ֗ה הָיְתָ֤ה עִיר־גְּדוֹלָה֙ לֵֽאלֹהִ֔ים מַהֲלַ֖ךְ שְׁלֹ֥שֶׁת יָמִֽים׃</t>
  </si>
  <si>
    <t>{{מ:פסוק|בראשית|לג|טו}}</t>
  </si>
  <si>
    <t>וַיֹּ֣אמֶר עֵשָׂ֔ו אַצִּֽיגָה־נָּ֣א עִמְּךָ֔ מִן־הָעָ֖ם אֲשֶׁ֣ר אִתִּ֑י וַיֹּ֙אמֶר֙ לָ֣מָּה זֶּ֔ה אֶמְצָא־חֵ֖ן בְּעֵינֵ֥י אֲדֹנִֽי׃</t>
  </si>
  <si>
    <t>{{מ:פסוק|יונה|ג|ד}}</t>
  </si>
  <si>
    <t>{{מ:פסוק|שמואל ב|ו|טז}}</t>
  </si>
  <si>
    <t>וַיָּ֤חֶל יוֹנָה֙ לָב֣וֹא בָעִ֔יר מַהֲלַ֖ךְ י֣וֹם אֶחָ֑ד וַיִּקְרָא֙ וַיֹּאמַ֔ר ע֚וֹד אַרְבָּעִ֣ים י֔וֹם וְנִֽינְוֵ֖ה נֶהְפָּֽכֶת׃</t>
  </si>
  <si>
    <t>וְהָיָה֙ אֲר֣וֹן יְהֹוָ֔ה בָּ֖א עִ֣יר דָּוִ֑ד וּמִיכַ֨ל בַּת־שָׁא֜וּל נִשְׁקְפָ֣ה{{מ:לגרמיה}}בְּעַ֣ד הַחַלּ֗וֹן וַתֵּ֨רֶא אֶת־הַמֶּ֤לֶךְ דָּוִד֙ מְפַזֵּ֤ז וּמְכַרְכֵּר֙ לִפְנֵ֣י יְהֹוָ֔ה וַתִּ֥בֶז ל֖וֹ בְּלִבָּֽהּ׃</t>
  </si>
  <si>
    <t>{{מ:פסוק|בראשית|לג|טז}}</t>
  </si>
  <si>
    <t>וַיָּ֩שׇׁב֩ בַּיּ֨וֹם הַה֥וּא עֵשָׂ֛ו לְדַרְכּ֖וֹ שֵׂעִֽירָה׃</t>
  </si>
  <si>
    <t>{{מ:פסוק|יונה|ג|ה}}</t>
  </si>
  <si>
    <t>וַֽיַּאֲמִ֛ינוּ אַנְשֵׁ֥י נִֽינְוֵ֖ה בֵּֽאלֹהִ֑ים וַיִּקְרְאוּ־צוֹם֙ וַיִּלְבְּשׁ֣וּ שַׂקִּ֔ים מִגְּדוֹלָ֖ם וְעַד־קְטַנָּֽם׃</t>
  </si>
  <si>
    <t>{{מ:פסוק|שמואל ב|ו|יז}}</t>
  </si>
  <si>
    <t>וַיָּבִ֜אוּ אֶת־אֲר֣וֹן יְהֹוָ֗ה וַיַּצִּ֤גוּ אֹתוֹ֙ בִּמְקוֹמ֔וֹ בְּת֣וֹךְ הָאֹ֔הֶל אֲשֶׁ֥ר נָטָה־ל֖וֹ דָּוִ֑ד וַיַּ֨עַל דָּוִ֥ד עֹל֛וֹת לִפְנֵ֥י יְהֹוָ֖ה וּשְׁלָמִֽים׃</t>
  </si>
  <si>
    <t>{{מ:פסוק|בראשית|לג|יז}}</t>
  </si>
  <si>
    <t>וְיַעֲקֹב֙ נָסַ֣ע סֻכֹּ֔תָה וַיִּ֥בֶן ל֖וֹ בָּ֑יִת וּלְמִקְנֵ֙הוּ֙ עָשָׂ֣ה סֻכֹּ֔ת עַל־כֵּ֛ן קָרָ֥א שֵׁם־הַמָּק֖וֹם סֻכּֽוֹת׃</t>
  </si>
  <si>
    <t>{{מ:פסוק|יונה|ג|ו}}</t>
  </si>
  <si>
    <t>וַיִּגַּ֤ע הַדָּבָר֙ {{נוסח|אֶל־מֶ֣לֶךְ|=ק ובדפוסים|ל=אֶל־מֶ֣לֶך (חסר שווא!)|הערות דותן והמקליד}} נִֽינְוֵ֔ה וַיָּ֙קׇם֙ מִכִּסְא֔וֹ וַיַּעֲבֵ֥ר אַדַּרְתּ֖וֹ מֵֽעָלָ֑יו וַיְכַ֣ס שַׂ֔ק וַיֵּ֖שֶׁב עַל־הָאֵֽפֶר׃</t>
  </si>
  <si>
    <t>{{מ:פסוק|בראשית|לג|יח|סדר=לא}}</t>
  </si>
  <si>
    <t>{{מ:פסוק|יונה|ג|ז}}</t>
  </si>
  <si>
    <t>וַיָּבֹא֩ יַעֲקֹ֨ב שָׁלֵ֜ם עִ֣יר שְׁכֶ֗ם אֲשֶׁר֙ בְּאֶ֣רֶץ כְּנַ֔עַן בְּבֹא֖וֹ מִפַּדַּ֣ן אֲרָ֑ם וַיִּ֖חַן אֶת־פְּנֵ֥י הָעִֽיר׃</t>
  </si>
  <si>
    <t>וַיַּזְעֵ֗ק וַיֹּ֙אמֶר֙ בְּנִֽינְוֵ֔ה מִטַּ֧עַם הַמֶּ֛לֶךְ וּגְדֹלָ֖יו לֵאמֹ֑ר הָאָדָ֨ם וְהַבְּהֵמָ֜ה הַבָּקָ֣ר וְהַצֹּ֗אן אַֽל־יִטְעֲמוּ֙ מְא֔וּמָה אַ֨ל־יִרְע֔וּ וּמַ֖יִם אַל־יִשְׁתּֽוּ׃</t>
  </si>
  <si>
    <t>{{מ:פסוק|שמואל ב|ו|יח}}</t>
  </si>
  <si>
    <t>וַיְכַ֣ל דָּוִ֔ד מֵהַעֲל֥וֹת הָעוֹלָ֖ה וְהַשְּׁלָמִ֑ים וַיְבָ֣רֶךְ אֶת־הָעָ֔ם בְּשֵׁ֖ם יְהֹוָ֥ה צְבָאֽוֹת׃</t>
  </si>
  <si>
    <t>{{מ:פסוק|יונה|ג|ח}}</t>
  </si>
  <si>
    <t>{{מ:פסוק|בראשית|לג|יט}}</t>
  </si>
  <si>
    <t>וְיִתְכַּסּ֣וּ שַׂקִּ֗ים הָֽאָדָם֙ וְהַבְּהֵמָ֔ה וְיִקְרְא֥וּ אֶל־אֱלֹהִ֖ים בְּחׇזְקָ֑ה וְיָשֻׁ֗בוּ אִ֚ישׁ מִדַּרְכּ֣וֹ הָֽרָעָ֔ה וּמִן־הֶחָמָ֖ס אֲשֶׁ֥ר בְּכַפֵּיהֶֽם׃</t>
  </si>
  <si>
    <t>וַיִּ֜קֶן אֶת־חֶלְקַ֣ת הַשָּׂדֶ֗ה אֲשֶׁ֤ר נָֽטָה־שָׁם֙ {{מ:קמץ|ד=אׇהֳל֔וֹ|ס=אָהֳל֔וֹ}} מִיַּ֥ד בְּנֵֽי־חֲמ֖וֹר אֲבִ֣י שְׁכֶ֑ם בְּמֵאָ֖ה קְשִׂיטָֽה׃</t>
  </si>
  <si>
    <t>{{מ:פסוק|שמואל ב|ו|יט}}</t>
  </si>
  <si>
    <t>וַיְחַלֵּ֨ק לְכׇל־הָעָ֜ם לְכׇל־הֲמ֣וֹן יִשְׂרָאֵל֮ לְמֵאִ֣ישׁ וְעַד־אִשָּׁה֒ לְאִ֗ישׁ חַלַּ֥ת לֶ֙חֶם֙ אַחַ֔ת וְאֶשְׁפָּ֣ר אֶחָ֔ד וַאֲשִׁישָׁ֖ה אֶחָ֑ת וַיֵּ֥לֶךְ כׇּל־הָעָ֖ם אִ֥ישׁ לְבֵיתֽוֹ׃</t>
  </si>
  <si>
    <t>{{מ:פסוק|יונה|ג|ט}}</t>
  </si>
  <si>
    <t>{{מ:פסוק|בראשית|לג|כ}}</t>
  </si>
  <si>
    <t>מִֽי־יוֹדֵ֣עַ יָשׁ֔וּב וְנִחַ֖ם הָאֱלֹהִ֑ים וְשָׁ֛ב מֵחֲר֥וֹן אַפּ֖וֹ וְלֹ֥א נֹאבֵֽד׃</t>
  </si>
  <si>
    <t>וַיַּצֶּב־שָׁ֖ם מִזְבֵּ֑חַ וַיִּ֨קְרָא־ל֔וֹ אֵ֖ל אֱלֹהֵ֥י יִשְׂרָאֵֽל׃</t>
  </si>
  <si>
    <t>{{מ:פסוק|יונה|ג|י}}</t>
  </si>
  <si>
    <t>וַיַּ֤רְא הָֽאֱלֹהִים֙ אֶֽת־מַ֣עֲשֵׂיהֶ֔ם כִּי־שָׁ֖בוּ מִדַּרְכָּ֣ם הָרָעָ֑ה וַיִּנָּ֣חֶם הָאֱלֹהִ֗ים עַל־הָרָעָ֛ה אֲשֶׁר־דִּבֶּ֥ר לַעֲשׂוֹת־לָהֶ֖ם וְלֹ֥א עָשָֽׂה׃</t>
  </si>
  <si>
    <t>ספר בראשית/לד</t>
  </si>
  <si>
    <t>{{מ:פסוק|שמואל ב|ו|כ}}</t>
  </si>
  <si>
    <t>וַיָּ֥שׇׁב דָּוִ֖ד לְבָרֵ֣ךְ אֶת־בֵּית֑וֹ{{פסקא באמצע פסוק|{{סס}}|שמואל ב ו כ}}וַתֵּצֵ֞א מִיכַ֤ל בַּת־שָׁאוּל֙ לִקְרַ֣את דָּוִ֔ד וַתֹּ֗אמֶר מַה־נִּכְבַּ֨ד הַיּ֜וֹם מֶ֣לֶךְ יִשְׂרָאֵ֗ל אֲשֶׁ֨ר נִגְלָ֤ה הַיּוֹם֙ לְעֵינֵי֙ אַמְה֣וֹת עֲבָדָ֔יו כְּהִגָּל֥וֹת נִגְל֖וֹת אַחַ֥ד הָרֵקִֽים׃</t>
  </si>
  <si>
    <t>ספר תרי עשר/יונה ד</t>
  </si>
  <si>
    <t>{{מ:פסוק|בראשית|לד|א|עלייה=חמישי}}</t>
  </si>
  <si>
    <t>וַתֵּצֵ֤א דִינָה֙ בַּת־לֵאָ֔ה אֲשֶׁ֥ר יָלְדָ֖ה לְיַעֲקֹ֑ב לִרְא֖וֹת בִּבְנ֥וֹת הָאָֽרֶץ׃</t>
  </si>
  <si>
    <t>{{מ:פסוק|שמואל ב|ו|כא}}</t>
  </si>
  <si>
    <t>וַיֹּ֣אמֶר דָּוִד֮ אֶל־מִיכַל֒ לִפְנֵ֣י יְהֹוָ֗ה אֲשֶׁ֨ר בָּחַר־בִּ֤י מֵֽאָבִיךְ֙ וּמִכׇּל־בֵּית֔וֹ לְצַוֺּ֨ת אֹתִ֥י נָגִ֛יד עַל־עַ֥ם יְהֹוָ֖ה עַל־יִשְׂרָאֵ֑ל וְשִׂחַקְתִּ֖י לִפְנֵ֥י יְהֹוָֽה׃</t>
  </si>
  <si>
    <t>{{מ:פסוק|שמואל ב|ו|כב}}</t>
  </si>
  <si>
    <t>{{מ:פסוק|יונה|ד|א}}</t>
  </si>
  <si>
    <t>וּנְקַלֹּ֤תִי עוֹד֙ מִזֹּ֔את וְהָיִ֥יתִי שָׁפָ֖ל בְּעֵינָ֑י וְעִם־הָֽאֲמָהוֹת֙ אֲשֶׁ֣ר אָמַ֔רְתְּ עִמָּ֖ם אִכָּבֵֽדָה׃</t>
  </si>
  <si>
    <t>וַיֵּ֥רַע אֶל־יוֹנָ֖ה רָעָ֣ה גְדוֹלָ֑ה וַיִּ֖חַר לֽוֹ׃</t>
  </si>
  <si>
    <t>{{מ:פסוק|בראשית|לד|ב}}</t>
  </si>
  <si>
    <t>וַיַּ֨רְא אֹתָ֜הּ שְׁכֶ֧ם בֶּן־חֲמ֛וֹר {{נוסח|הַֽחִוִּ֖י|ל=הַֽחִוִּ֖י בגעיה ימנית}} נְשִׂ֣יא הָאָ֑רֶץ וַיִּקַּ֥ח אֹתָ֛הּ וַיִּשְׁכַּ֥ב אֹתָ֖הּ וַיְעַנֶּֽהָ׃</t>
  </si>
  <si>
    <t>{{מ:פסוק|שמואל ב|ו|כג}}</t>
  </si>
  <si>
    <t>וּלְמִיכַל֙ בַּת־שָׁא֔וּל לֹא־הָ֥יָה לָ֖הּ יָ֑לֶד עַ֖ד י֥וֹם מוֹתָֽהּ׃</t>
  </si>
  <si>
    <t>{{מ:פסוק|יונה|ד|ב}}</t>
  </si>
  <si>
    <t>וַיִּתְפַּלֵּ֨ל אֶל־יְהֹוָ֜ה וַיֹּאמַ֗ר אָנָּ֤ה יְהֹוָה֙ הֲלוֹא־זֶ֣ה דְבָרִ֗י עַד־הֱיוֹתִי֙ עַל־אַדְמָתִ֔י עַל־כֵּ֥ן קִדַּ֖מְתִּי לִבְרֹ֣חַ תַּרְשִׁ֑ישָׁה כִּ֣י יָדַ֗עְתִּי כִּ֤י אַתָּה֙ אֵֽל־חַנּ֣וּן וְרַח֔וּם אֶ֤רֶךְ אַפַּ֙יִם֙ וְרַב־חֶ֔סֶד וְנִחָ֖ם עַל־הָרָעָֽה׃</t>
  </si>
  <si>
    <t>{{מ:פסוק|בראשית|לד|ג}}</t>
  </si>
  <si>
    <t>וַתִּדְבַּ֣ק נַפְשׁ֔וֹ בְּדִינָ֖ה בַּֽת־יַעֲקֹ֑ב וַיֶּֽאֱהַב֙ אֶת־הַֽנַּעֲרָ֔ וַיְדַבֵּ֖ר עַל־לֵ֥ב הַֽנַּעֲרָֽ׃</t>
  </si>
  <si>
    <t>ספר שמואל/שמ"ב ז</t>
  </si>
  <si>
    <t>{{מ:פסוק|יונה|ד|ג}}</t>
  </si>
  <si>
    <t>וְעַתָּ֣ה יְהֹוָ֔ה קַח־נָ֥א אֶת־נַפְשִׁ֖י מִמֶּ֑נִּי כִּ֛י ט֥וֹב מוֹתִ֖י מֵחַיָּֽי׃</t>
  </si>
  <si>
    <t>{{מ:פסוק|בראשית|לד|ד}}</t>
  </si>
  <si>
    <t>וַיֹּ֣אמֶר שְׁכֶ֔ם אֶל־חֲמ֥וֹר אָבִ֖יו לֵאמֹ֑ר קַֽח־לִ֛י אֶת־הַיַּלְדָּ֥ה הַזֹּ֖את לְאִשָּֽׁה׃</t>
  </si>
  <si>
    <t>{{מ:פסוק|יונה|ד|ד}}</t>
  </si>
  <si>
    <t>וַיֹּ֣אמֶר יְהֹוָ֔ה הַהֵיטֵ֖ב חָ֥רָה לָֽךְ׃</t>
  </si>
  <si>
    <t>{{מ:פסוק|שמואל ב|ז|א}}</t>
  </si>
  <si>
    <t>וַיְהִ֕י כִּֽי־יָשַׁ֥ב הַמֶּ֖לֶךְ בְּבֵית֑וֹ וַיהֹוָ֛ה הֵנִיחַֽ־ל֥וֹ מִסָּבִ֖יב מִכׇּל־אֹיְבָֽיו׃</t>
  </si>
  <si>
    <t>{{מ:פסוק|בראשית|לד|ה}}</t>
  </si>
  <si>
    <t>וְיַעֲקֹ֣ב שָׁמַ֗ע כִּ֤י טִמֵּא֙ אֶת־דִּינָ֣ה בִתּ֔וֹ וּבָנָ֛יו הָי֥וּ אֶת־מִקְנֵ֖הוּ בַּשָּׂדֶ֑ה וְהֶחֱרִ֥שׁ יַעֲקֹ֖ב עַד־בֹּאָֽם׃</t>
  </si>
  <si>
    <t>{{מ:פסוק|יונה|ד|ה}}</t>
  </si>
  <si>
    <t>וַיֵּצֵ֤א יוֹנָה֙ מִן־הָעִ֔יר וַיֵּ֖שֶׁב מִקֶּ֣דֶם לָעִ֑יר וַיַּ֩עַשׂ֩ ל֨וֹ שָׁ֜ם סֻכָּ֗ה וַיֵּ֤שֶׁב תַּחְתֶּ֙יהָ֙ בַּצֵּ֔ל עַ֚ד אֲשֶׁ֣ר יִרְאֶ֔ה מַה־יִּהְיֶ֖ה בָּעִֽיר׃</t>
  </si>
  <si>
    <t>{{מ:פסוק|שמואל ב|ז|ב}}</t>
  </si>
  <si>
    <t>{{מ:פסוק|בראשית|לד|ו}}</t>
  </si>
  <si>
    <t>וַיֹּ֤אמֶר הַמֶּ֙לֶךְ֙ אֶל־נָתָ֣ן הַנָּבִ֔יא רְאֵ֣ה נָ֔א אָנֹכִ֥י יוֹשֵׁ֖ב בְּבֵ֣ית אֲרָזִ֑ים וַֽאֲרוֹן֙ הָאֱלֹהִ֔ים יֹשֵׁ֖ב בְּת֥וֹךְ הַיְרִיעָֽה׃</t>
  </si>
  <si>
    <t>וַיֵּצֵ֛א חֲמ֥וֹר אֲבִֽי־שְׁכֶ֖ם אֶֽל־יַעֲקֹ֑ב לְדַבֵּ֖ר אִתּֽוֹ׃</t>
  </si>
  <si>
    <t>{{מ:פסוק|יונה|ד|ו}}</t>
  </si>
  <si>
    <t>וַיְמַ֣ן יְהֹוָֽה־אֱ֠לֹהִ֠ים קִיקָי֞וֹן וַיַּ֣עַל{{מ:לגרמיה}}מֵעַ֣ל לְיוֹנָ֗ה לִֽהְי֥וֹת צֵל֙ עַל־רֹאשׁ֔וֹ לְהַצִּ֥יל ל֖וֹ מֵרָֽעָת֑וֹ וַיִּשְׂמַ֥ח יוֹנָ֛ה עַל־הַקִּֽיקָי֖וֹן שִׂמְחָ֥ה גְדוֹלָֽה׃</t>
  </si>
  <si>
    <t>{{מ:פסוק|בראשית|לד|ז}}</t>
  </si>
  <si>
    <t>{{נוסח|וּבְנֵ֨י יַעֲקֹ֜ב|=ל (קדמא ואזלא)|דפוסים=וּבְנֵ֣י יַעֲקֹ֗ב (מונח רביעי)}} בָּ֤אוּ מִן־הַשָּׂדֶה֙ כְּשׇׁמְעָ֔ם וַיִּֽתְעַצְּבוּ֙ הָֽאֲנָשִׁ֔ים וַיִּ֥חַר לָהֶ֖ם מְאֹ֑ד {{נוסח|כִּֽי־נְבָלָ֞ה|=ל ("כי" מוקפת ובגעיה)|דפוסים=כִּ֣י נְבָלָ֞ה ("כי" בטעם מונח)}} עָשָׂ֣ה בְיִשְׂרָאֵ֗ל לִשְׁכַּב֙ אֶת־בַּֽת־יַעֲקֹ֔ב וְכֵ֖ן לֹ֥א יֵעָשֶֽׂה׃</t>
  </si>
  <si>
    <t>{{מ:פסוק|שמואל ב|ז|ג}}</t>
  </si>
  <si>
    <t>וַיֹּ֤אמֶר נָתָן֙ אֶל־הַמֶּ֔לֶךְ כֹּ֛ל אֲשֶׁ֥ר בִּֽלְבָבְךָ֖ לֵ֣ךְ עֲשֵׂ֑ה כִּ֥י יְהֹוָ֖ה עִמָּֽךְ׃</t>
  </si>
  <si>
    <t>{{מ:פסוק|יונה|ד|ז}}</t>
  </si>
  <si>
    <t>וַיְמַ֤ן הָֽאֱלֹהִים֙ תּוֹלַ֔עַת בַּעֲל֥וֹת הַשַּׁ֖חַר {{מ:קמץ|ד=לַֽמׇּחֳרָ֑ת|ס=לַֽמָּחֳרָ֑ת}} וַתַּ֥ךְ אֶת־הַקִּֽיקָי֖וֹן וַיִּיבָֽשׁ׃</t>
  </si>
  <si>
    <t>{{מ:פסוק|בראשית|לד|ח}}</t>
  </si>
  <si>
    <t>וַיְדַבֵּ֥ר חֲמ֖וֹר אִתָּ֣ם לֵאמֹ֑ר שְׁכֶ֣ם בְּנִ֗י חָֽשְׁקָ֤ה נַפְשׁוֹ֙ בְּבִתְּכֶ֔ם תְּנ֨וּ נָ֥א אֹתָ֛הּ ל֖וֹ לְאִשָּֽׁה׃</t>
  </si>
  <si>
    <t>{{מ:פסוק|יונה|ד|ח}}</t>
  </si>
  <si>
    <t>וַיְהִ֣י{{מ:לגרמיה}}כִּזְרֹ֣חַ הַשֶּׁ֗מֶשׁ וַיְמַ֨ן אֱלֹהִ֜ים ר֤וּחַ קָדִים֙ חֲרִישִׁ֔ית וַתַּ֥ךְ הַשֶּׁ֛מֶשׁ עַל־רֹ֥אשׁ יוֹנָ֖ה וַיִּתְעַלָּ֑ף וַיִּשְׁאַ֤ל אֶת־נַפְשׁוֹ֙ לָמ֔וּת וַיֹּ֕אמֶר ט֥וֹב מוֹתִ֖י מֵחַיָּֽי׃</t>
  </si>
  <si>
    <t>{{מ:פסוק|שמואל ב|ז|ד}}</t>
  </si>
  <si>
    <t>וַיְהִ֖י בַּלַּ֣יְלָה הַה֑וּא{{פסקא באמצע פסוק|{{סס}}|שמואל ב ז ד}}וַֽיְהִי֙ דְּבַר־יְהֹוָ֔ה אֶל־נָתָ֖ן לֵאמֹֽר׃</t>
  </si>
  <si>
    <t>{{מ:פסוק|בראשית|לד|ט}}</t>
  </si>
  <si>
    <t>וְהִֽתְחַתְּנ֖וּ אֹתָ֑נוּ בְּנֹֽתֵיכֶם֙ תִּתְּנוּ־לָ֔נוּ וְאֶת־בְּנֹתֵ֖ינוּ תִּקְח֥וּ לָכֶֽם׃</t>
  </si>
  <si>
    <t>{{מ:פסוק|יונה|ד|ט}}</t>
  </si>
  <si>
    <t>וַיֹּ֤אמֶר אֱלֹהִים֙ אֶל־יוֹנָ֔ה הַהֵיטֵ֥ב חָרָֽה־לְךָ֖ עַל־הַקִּֽיקָי֑וֹן וַיֹּ֕אמֶר הֵיטֵ֥ב חָֽרָה־לִ֖י עַד־מָֽוֶת׃</t>
  </si>
  <si>
    <t>{{מ:פסוק|שמואל ב|ז|ה}}</t>
  </si>
  <si>
    <t>{{מ:פסוק|בראשית|לד|י}}</t>
  </si>
  <si>
    <t>לֵ֤ךְ וְאָֽמַרְתָּ֙ אֶל־עַבְדִּ֣י אֶל־דָּוִ֔ד{{פסקא באמצע פסוק|{{ססס}}|שמואל ב ז ה}}כֹּ֖ה אָמַ֣ר יְהֹוָ֑ה הַאַתָּ֛ה תִּבְנֶה־לִּ֥י בַ֖יִת לְשִׁבְתִּֽי׃</t>
  </si>
  <si>
    <t>וְאִתָּ֖נוּ תֵּשֵׁ֑בוּ וְהָאָ֙רֶץ֙ תִּהְיֶ֣ה לִפְנֵיכֶ֔ם שְׁבוּ֙ וּסְחָר֔וּהָ וְהֵֽאָחֲז֖וּ בָּֽהּ׃</t>
  </si>
  <si>
    <t>{{מ:פסוק|יונה|ד|י}}</t>
  </si>
  <si>
    <t>וַיֹּ֣אמֶר יְהֹוָ֔ה אַתָּ֥ה חַ֙סְתָּ֙ עַל־הַקִּ֣יקָי֔וֹן אֲשֶׁ֛ר לֹא־עָמַ֥לְתָּ בּ֖וֹ וְלֹ֣א גִדַּלְתּ֑וֹ שֶׁבִּן־לַ֥יְלָה הָיָ֖ה וּבִן־לַ֥יְלָה אָבָֽד׃</t>
  </si>
  <si>
    <t>{{מ:פסוק|בראשית|לד|יא}}</t>
  </si>
  <si>
    <t>וַיֹּ֤אמֶר שְׁכֶם֙ {{נוסח|אֶל־אָבִ֣יהָ|=ש ובדפוסים|ל=אֶל־אָבִ֣יה (חסר קמץ!)|הערות דותן והמקליד}} וְאֶל־אַחֶ֔יהָ אֶמְצָא־חֵ֖ן בְּעֵינֵיכֶ֑ם וַאֲשֶׁ֥ר תֹּאמְר֛וּ אֵלַ֖י אֶתֵּֽן׃</t>
  </si>
  <si>
    <t>{{מ:פסוק|שמואל ב|ז|ו}}</t>
  </si>
  <si>
    <t>{{מ:פסוק|יונה|ד|יא}}</t>
  </si>
  <si>
    <t>כִּ֣י לֹ֤א יָשַׁ֙בְתִּי֙ בְּבַ֔יִת לְ֠מִיּ֠וֹם הַעֲלֹתִ֞י אֶת־בְּנֵ֤י יִשְׂרָאֵל֙ מִמִּצְרַ֔יִם וְעַ֖ד הַיּ֣וֹם הַזֶּ֑ה וָאֶֽהְיֶה֙ מִתְהַלֵּ֔ךְ בְּאֹ֖הֶל וּבְמִשְׁכָּֽן׃</t>
  </si>
  <si>
    <t>וַֽאֲנִי֙ לֹ֣א אָח֔וּס עַל־נִינְוֵ֖ה הָעִ֣יר הַגְּדוֹלָ֑ה אֲשֶׁ֣ר יֶשׁ־בָּ֡הּ הַרְבֵּה֩ מִֽשְׁתֵּים־עֶשְׂרֵ֨ה רִבּ֜וֹ אָדָ֗ם אֲשֶׁ֤ר לֹֽא־יָדַע֙ בֵּין־יְמִינ֣וֹ לִשְׂמֹאל֔וֹ וּבְהֵמָ֖ה רַבָּֽה׃</t>
  </si>
  <si>
    <t>{{מ:פסוק|בראשית|לד|יב}}</t>
  </si>
  <si>
    <t>הַרְבּ֨וּ עָלַ֤י מְאֹד֙ מֹ֣הַר וּמַתָּ֔ן וְאֶ֨תְּנָ֔ה כַּאֲשֶׁ֥ר תֹּאמְר֖וּ אֵלָ֑י וּתְנוּ־לִ֥י אֶת־הַֽנַּעֲרָ֖ לְאִשָּֽׁה׃</t>
  </si>
  <si>
    <t>{{מ:פסוק|שמואל ב|ז|ז}}</t>
  </si>
  <si>
    <t>בְּכֹ֥ל אֲשֶֽׁר־הִתְהַלַּ֘כְתִּי֮ בְּכׇל־בְּנֵ֣י יִשְׂרָאֵל֒ הֲדָבָ֣ר דִּבַּ֗רְתִּי אֶת־אַחַד֙ שִׁבְטֵ֣י יִשְׂרָאֵ֔ל אֲשֶׁ֣ר צִוִּ֗יתִי לִרְע֛וֹת אֶת־עַמִּ֥י אֶת־יִשְׂרָאֵ֖ל לֵאמֹ֑ר לָ֛מָּה לֹֽא־בְנִיתֶ֥ם לִ֖י בֵּ֥ית אֲרָזִֽים׃</t>
  </si>
  <si>
    <t>{{מ:פסוק|בראשית|לד|יג}}</t>
  </si>
  <si>
    <t>ספר תרי עשר/מיכה א</t>
  </si>
  <si>
    <t>וַיַּעֲנ֨וּ בְנֵֽי־יַעֲקֹ֜ב אֶת־שְׁכֶ֨ם וְאֶת־חֲמ֥וֹר אָבִ֛יו בְּמִרְמָ֖ה וַיְדַבֵּ֑רוּ אֲשֶׁ֣ר טִמֵּ֔א אֵ֖ת דִּינָ֥ה אֲחֹתָֽם׃</t>
  </si>
  <si>
    <t>{{מ:פסוק|שמואל ב|ז|ח}}</t>
  </si>
  <si>
    <t>וְ֠עַתָּ֠ה כֹּֽה־תֹאמַ֞ר לְעַבְדִּ֣י לְדָוִ֗ד כֹּ֤ה אָמַר֙ יְהֹוָ֣ה צְבָא֔וֹת אֲנִ֤י לְקַחְתִּ֙יךָ֙ מִן־הַנָּוֶ֔ה מֵאַחַ֖ר הַצֹּ֑אן לִֽהְי֣וֹת נָגִ֔יד עַל־עַמִּ֖י עַל־יִשְׂרָאֵֽל׃</t>
  </si>
  <si>
    <t>{{מ:פסוק|בראשית|לד|יד}}</t>
  </si>
  <si>
    <t>וַיֹּאמְר֣וּ אֲלֵיהֶ֗ם לֹ֤א נוּכַל֙ לַעֲשׂוֹת֙ הַדָּבָ֣ר הַזֶּ֔ה לָתֵת֙ אֶת־אֲחֹתֵ֔נוּ לְאִ֖ישׁ אֲשֶׁר־ל֣וֹ עׇרְלָ֑ה כִּֽי־חֶרְפָּ֥ה הִ֖וא לָֽנוּ׃</t>
  </si>
  <si>
    <t>{{רווח בתרי עשר|מיכה}}</t>
  </si>
  <si>
    <t>{{מ:פסוק|מיכה|א|א|סדר=י}}</t>
  </si>
  <si>
    <t>דְּבַר־יְהֹוָ֣ה{{מ:לגרמיה}}אֲשֶׁ֣ר הָיָ֗ה אֶל־מִיכָה֙ הַמֹּ֣רַשְׁתִּ֔י בִּימֵ֥י יוֹתָ֛ם אָחָ֥ז יְחִזְקִיָּ֖ה מַלְכֵ֣י יְהוּדָ֑ה אֲשֶׁר־חָזָ֥ה עַל־שֹׁמְר֖וֹן וִירֽוּשָׁל{{מ:ירושלם|ָ|ֽ}}ם׃</t>
  </si>
  <si>
    <t>{{מ:פסוק|שמואל ב|ז|ט}}</t>
  </si>
  <si>
    <t>וָאֶהְיֶ֣ה עִמְּךָ֗ בְּכֹל֙ אֲשֶׁ֣ר הָלַ֔כְתָּ וָאַכְרִ֥תָה אֶת־כׇּל־אֹיְבֶ֖יךָ מִפָּנֶ֑יךָ {{נוסח|וְעָשִׂ֤תִֽי|=ל בלי מקף (וכן הכריע ברויאר) ובדומה לדפוסים=וְעָשִׂ֤תִי (בלי מקף וגעיה)|אק=וְעָשִׂ֤תִֽי־ (מקף בתיבת משרת וכן במג"ה)}} לְךָ֙ שֵׁ֣ם גָּד֔וֹל כְּשֵׁ֥ם הַגְּדֹלִ֖ים אֲשֶׁ֥ר בָּאָֽרֶץ׃</t>
  </si>
  <si>
    <t>{{מ:פסוק|בראשית|לד|טו}}</t>
  </si>
  <si>
    <t>אַךְ־בְּזֹ֖את נֵא֣וֹת לָכֶ֑ם אִ֚ם תִּהְי֣וּ כָמֹ֔נוּ לְהִמֹּ֥ל לָכֶ֖ם כׇּל־זָכָֽר׃</t>
  </si>
  <si>
    <t>{{מ:פסוק|מיכה|א|ב}}</t>
  </si>
  <si>
    <t>שִׁמְעוּ֙ עַמִּ֣ים כֻּלָּ֔ם הַקְשִׁ֖יבִי אֶ֣רֶץ וּמְלֹאָ֑הּ וִיהִי֩ אֲדֹנָ֨י יֱהֹוִ֤ה בָּכֶם֙ לְעֵ֔ד אֲדֹנָ֖י מֵהֵיכַ֥ל קׇדְשֽׁוֹ׃</t>
  </si>
  <si>
    <t>{{מ:פסוק|שמואל ב|ז|י}}</t>
  </si>
  <si>
    <t>וְשַׂמְתִּ֣י מָ֠ק֠וֹם לְעַמִּ֨י לְיִשְׂרָאֵ֤ל וּנְטַעְתִּיו֙ וְשָׁכַ֣ן תַּחְתָּ֔יו וְלֹ֥א יִרְגַּ֖ז ע֑וֹד {{נוסח|וְלֹֽא־יֹסִ֤יפוּ|ברויאר ציין ספק געיה ביו"ד אבל לא נראה כך כלל בכתר.}} בְנֵֽי־עַוְלָה֙ לְעַנּוֹת֔וֹ כַּאֲשֶׁ֖ר בָּרִאשׁוֹנָֽה׃</t>
  </si>
  <si>
    <t>{{מ:פסוק|בראשית|לד|טז}}</t>
  </si>
  <si>
    <t>וְנָתַ֤נּוּ אֶת־בְּנֹתֵ֙ינוּ֙ לָכֶ֔ם וְאֶת־בְּנֹתֵיכֶ֖ם נִֽקַּֽח־לָ֑נוּ וְיָשַׁ֣בְנוּ אִתְּכֶ֔ם וְהָיִ֖ינוּ לְעַ֥ם אֶחָֽד׃</t>
  </si>
  <si>
    <t>{{מ:פסוק|מיכה|א|ג}}</t>
  </si>
  <si>
    <t>כִּֽי־הִנֵּ֥ה יְהֹוָ֖ה יֹצֵ֣א מִמְּקוֹמ֑וֹ וְיָרַ֥ד וְדָרַ֖ךְ עַל־{{קו"כ|במותי|{{מ:קמץ|ד=בׇּ֥מֳתֵי|ס=בָּ֥מֳתֵי}}}} אָֽרֶץ׃</t>
  </si>
  <si>
    <t>{{מ:פסוק|שמואל ב|ז|יא}}</t>
  </si>
  <si>
    <t>{{מ:פסוק|בראשית|לד|יז}}</t>
  </si>
  <si>
    <t>וְאִם־לֹ֧א תִשְׁמְע֛וּ אֵלֵ֖ינוּ לְהִמּ֑וֹל וְלָקַ֥חְנוּ אֶת־בִּתֵּ֖נוּ וְהָלָֽכְנוּ׃</t>
  </si>
  <si>
    <t>וּלְמִן־הַיּ֗וֹם אֲשֶׁ֨ר צִוִּ֤יתִי שֹֽׁפְטִים֙ עַל־עַמִּ֣י יִשְׂרָאֵ֔ל וַהֲנִיחֹ֥תִי לְךָ֖ מִכׇּל־אֹיְבֶ֑יךָ וְהִגִּ֤יד לְךָ֙ יְהֹוָ֔ה כִּי־בַ֖יִת יַעֲשֶׂה־לְּךָ֥ יְהֹוָֽה׃</t>
  </si>
  <si>
    <t>{{מ:פסוק|מיכה|א|ד}}</t>
  </si>
  <si>
    <t>וְנָמַ֤סּוּ הֶֽהָרִים֙ תַּחְתָּ֔יו וְהָעֲמָקִ֖ים יִתְבַּקָּ֑עוּ כַּדּוֹנַג֙ מִפְּנֵ֣י הָאֵ֔שׁ כְּמַ֖יִם מֻגָּרִ֥ים בְּמוֹרָֽד׃</t>
  </si>
  <si>
    <t>{{מ:פסוק|בראשית|לד|יח}}</t>
  </si>
  <si>
    <t>וַיִּֽיטְב֥וּ דִבְרֵיהֶ֖ם בְּעֵינֵ֣י חֲמ֑וֹר וּבְעֵינֵ֖י שְׁכֶ֥ם בֶּן־חֲמֽוֹר׃</t>
  </si>
  <si>
    <t>{{מ:פסוק|מיכה|א|ה}}</t>
  </si>
  <si>
    <t>בְּפֶ֤שַׁע יַֽעֲקֹב֙ כׇּל־זֹ֔את וּבְחַטֹּ֖אות בֵּ֣ית יִשְׂרָאֵ֑ל מִֽי־פֶ֣שַׁע יַעֲקֹ֗ב הֲלוֹא֙ שֹֽׁמְר֔וֹן וּמִי֙ בָּמ֣וֹת יְהוּדָ֔ה הֲל֖וֹא יְרוּשָׁל{{מ:ירושלם|ָ|ֽ}}ם׃</t>
  </si>
  <si>
    <t>{{מ:פסוק|שמואל ב|ז|יב}}</t>
  </si>
  <si>
    <t>כִּ֣י{{מ:לגרמיה}}יִמְלְא֣וּ יָמֶ֗יךָ וְשָֽׁכַבְתָּ֙ אֶת־אֲבֹתֶ֔יךָ וַהֲקִימֹתִ֤י אֶֽת־זַרְעֲךָ֙ אַחֲרֶ֔יךָ אֲשֶׁ֥ר יֵצֵ֖א מִמֵּעֶ֑יךָ וַהֲכִינֹתִ֖י אֶת־מַמְלַכְתּֽוֹ׃</t>
  </si>
  <si>
    <t>{{מ:פסוק|בראשית|לד|יט}}</t>
  </si>
  <si>
    <t>וְלֹֽא־אֵחַ֤ר הַנַּ֙עַר֙ לַעֲשׂ֣וֹת הַדָּבָ֔ר כִּ֥י חָפֵ֖ץ בְּבַֽת־יַעֲקֹ֑ב וְה֣וּא נִכְבָּ֔ד מִכֹּ֖ל בֵּ֥ית אָבִֽיו׃</t>
  </si>
  <si>
    <t>{{מ:פסוק|מיכה|א|ו}}</t>
  </si>
  <si>
    <t>וְשַׂמְתִּ֥י שֹׁמְר֛וֹן לְעִ֥י הַשָּׂדֶ֖ה לְמַטָּ֣עֵי כָ֑רֶם וְהִגַּרְתִּ֤י לַגַּי֙ אֲבָנֶ֔יהָ וִיסֹדֶ֖יהָ אֲגַלֶּֽה׃</t>
  </si>
  <si>
    <t>{{מ:פסוק|שמואל ב|ז|יג}}</t>
  </si>
  <si>
    <t>ה֥וּא יִבְנֶה־בַּ֖יִת לִשְׁמִ֑י וְכֹנַנְתִּ֛י אֶת־כִּסֵּ֥א מַמְלַכְתּ֖וֹ עַד־עוֹלָֽם׃</t>
  </si>
  <si>
    <t>{{מ:פסוק|בראשית|לד|כ}}</t>
  </si>
  <si>
    <t>וַיָּבֹ֥א חֲמ֛וֹר וּשְׁכֶ֥ם בְּנ֖וֹ אֶל־שַׁ֣עַר עִירָ֑ם וַֽיְדַבְּר֛וּ אֶל־אַנְשֵׁ֥י עִירָ֖ם לֵאמֹֽר׃</t>
  </si>
  <si>
    <t>{{מ:פסוק|מיכה|א|ז}}</t>
  </si>
  <si>
    <t>וְכׇל־פְּסִילֶ֣יהָ יֻכַּ֗תּוּ וְכׇל־אֶתְנַנֶּ֙יהָ֙ יִשָּׂרְפ֣וּ בָאֵ֔שׁ וְכׇל־עֲצַבֶּ֖יהָ אָשִׂ֣ים שְׁמָמָ֑ה כִּ֠י מֵאֶתְנַ֤ן זוֹנָה֙ קִבָּ֔צָה וְעַד־אֶתְנַ֥ן זוֹנָ֖ה יָשֽׁוּבוּ׃</t>
  </si>
  <si>
    <t>{{מ:פסוק|שמואל ב|ז|יד}}</t>
  </si>
  <si>
    <t>אֲנִי֙ אֶֽהְיֶה־לּ֣וֹ לְאָ֔ב וְה֖וּא יִֽהְיֶה־לִּ֣י לְבֵ֑ן אֲשֶׁר֙ בְּהַ֣עֲוֺת֔וֹ וְהֹֽכַחְתִּיו֙ בְּשֵׁ֣בֶט אֲנָשִׁ֔ים וּבְנִגְעֵ֖י בְּנֵ֥י אָדָֽם׃</t>
  </si>
  <si>
    <t>{{מ:פסוק|בראשית|לד|כא}}</t>
  </si>
  <si>
    <t>{{מ:פסוק|מיכה|א|ח}}</t>
  </si>
  <si>
    <t>הָאֲנָשִׁ֨ים הָאֵ֜לֶּה שְֽׁלֵמִ֧ים הֵ֣ם אִתָּ֗נוּ וְיֵשְׁב֤וּ בָאָ֙רֶץ֙ וְיִסְחֲר֣וּ אֹתָ֔הּ וְהָאָ֛רֶץ הִנֵּ֥ה רַֽחֲבַת־יָדַ֖יִם לִפְנֵיהֶ֑ם אֶת־בְּנֹתָם֙ נִקַּֽח־לָ֣נוּ לְנָשִׁ֔ים וְאֶת־בְּנֹתֵ֖ינוּ נִתֵּ֥ן לָהֶֽם׃</t>
  </si>
  <si>
    <t>עַל־זֹאת֙ אֶסְפְּדָ֣ה וְאֵילִ֔ילָה אֵילְכָ֥ה {{כו"ק|שילל|שׁוֹלָ֖ל}} וְעָר֑וֹם אֶעֱשֶׂ֤ה מִסְפֵּד֙ כַּתַּנִּ֔ים וְאֵ֖בֶל כִּבְנ֥וֹת יַעֲנָֽה׃</t>
  </si>
  <si>
    <t>{{מ:פסוק|שמואל ב|ז|טו}}</t>
  </si>
  <si>
    <t>{{מ:פסוק|בראשית|לד|כב}}</t>
  </si>
  <si>
    <t>{{מ:פסוק|מיכה|א|ט}}</t>
  </si>
  <si>
    <t>אַךְ־בְּ֠זֹ֠את יֵאֹ֨תוּ לָ֤נוּ הָאֲנָשִׁים֙ לָשֶׁ֣בֶת אִתָּ֔נוּ לִהְי֖וֹת לְעַ֣ם אֶחָ֑ד בְּהִמּ֥וֹל לָ֙נוּ֙ כׇּל־זָכָ֔ר כַּאֲשֶׁ֖ר הֵ֥ם נִמֹּלִֽים׃</t>
  </si>
  <si>
    <t>וְחַסְדִּ֖י לֹא־יָס֣וּר מִמֶּ֑נּוּ כַּאֲשֶׁ֤ר הֲסִרֹ֙תִי֙ מֵעִ֣ם שָׁא֔וּל אֲשֶׁ֥ר הֲסִרֹ֖תִי מִלְּפָנֶֽיךָ׃</t>
  </si>
  <si>
    <t>כִּ֥י אֲנוּשָׁ֖ה מַכּוֹתֶ֑יהָ כִּי־בָ֙אָה֙ עַד־יְהוּדָ֔ה נָגַ֛ע עַד־שַׁ֥עַר עַמִּ֖י עַד־יְרוּשָׁל{{מ:ירושלם|ָ|ֽ}}ם׃</t>
  </si>
  <si>
    <t>{{מ:פסוק|בראשית|לד|כג}}</t>
  </si>
  <si>
    <t>{{מ:פסוק|מיכה|א|י}}</t>
  </si>
  <si>
    <t>מִקְנֵהֶ֤ם וְקִנְיָנָם֙ וְכׇל־בְּהֶמְתָּ֔ם הֲל֥וֹא לָ֖נוּ הֵ֑ם אַ֚ךְ נֵא֣וֹתָה לָהֶ֔ם וְיֵשְׁב֖וּ אִתָּֽנוּ׃</t>
  </si>
  <si>
    <t>בְּגַת֙ אַל־תַּגִּ֔ידוּ בָּכ֖וֹ אַל־תִּבְכּ֑וּ בְּבֵ֣ית לְעַפְרָ֔ה עָפָ֖ר {{כו"ק|התפלשתי|הִתְפַּלָּֽשִׁי}}׃</t>
  </si>
  <si>
    <t>{{מ:פסוק|שמואל ב|ז|טז|סדר=כד}}</t>
  </si>
  <si>
    <t>וְנֶאְמַ֨ן בֵּיתְךָ֧ וּמַֽמְלַכְתְּךָ֛ עַד־עוֹלָ֖ם לְפָנֶ֑יךָ כִּֽסְאֲךָ֔ יִהְיֶ֥ה נָכ֖וֹן עַד־עוֹלָֽם׃</t>
  </si>
  <si>
    <t>{{מ:פסוק|בראשית|לד|כד}}</t>
  </si>
  <si>
    <t>{{מ:פסוק|מיכה|א|יא}}</t>
  </si>
  <si>
    <t>וַיִּשְׁמְע֤וּ אֶל־חֲמוֹר֙ וְאֶל־שְׁכֶ֣ם בְּנ֔וֹ כׇּל־יֹצְאֵ֖י שַׁ֣עַר עִיר֑וֹ וַיִּמֹּ֙לוּ֙ כׇּל־זָכָ֔ר כׇּל־יֹצְאֵ֖י שַׁ֥עַר עִירֽוֹ׃</t>
  </si>
  <si>
    <t>עִבְרִ֥י לָכֶ֛ם יוֹשֶׁ֥בֶת שָׁפִ֖יר עֶרְיָה־בֹ֑שֶׁת לֹ֤א יָֽצְאָה֙ יוֹשֶׁ֣בֶת צַֽאֲנָ֔ן מִסְפַּד֙ בֵּ֣ית הָאֵ֔צֶל יִקַּ֥ח מִכֶּ֖ם עֶמְדָּתֽוֹ׃</t>
  </si>
  <si>
    <t>{{מ:פסוק|שמואל ב|ז|יז}}</t>
  </si>
  <si>
    <t>כְּכֹל֙ הַדְּבָרִ֣ים הָאֵ֔לֶּה וּכְכֹ֖ל הַחִזָּי֣וֹן הַזֶּ֑ה כֵּ֛ן דִּבֶּ֥ר נָתָ֖ן אֶל־דָּוִֽד׃</t>
  </si>
  <si>
    <t>{{מ:פסוק|בראשית|לד|כה}}</t>
  </si>
  <si>
    <t>{{מ:פסוק|מיכה|א|יב}}</t>
  </si>
  <si>
    <t>וַיְהִי֩ בַיּ֨וֹם הַשְּׁלִישִׁ֜י בִּֽהְיוֹתָ֣ם כֹּֽאֲבִ֗ים וַיִּקְח֣וּ שְׁנֵֽי־בְנֵי־יַ֠עֲקֹ֠ב שִׁמְע֨וֹן וְלֵוִ֜י אֲחֵ֤י דִינָה֙ אִ֣ישׁ חַרְבּ֔וֹ וַיָּבֹ֥אוּ עַל־הָעִ֖יר בֶּ֑טַח וַיַּֽהַרְג֖וּ כׇּל־זָכָֽר׃</t>
  </si>
  <si>
    <t>כִּֽי־חָ֥לָֽה לְט֖וֹב יוֹשֶׁ֣בֶת מָר֑וֹת כִּֽי־יָ֤רַד רָע֙ מֵאֵ֣ת יְהֹוָ֔ה לְשַׁ֖עַר יְרוּשָׁל{{מ:ירושלם|ָ|ֽ}}ם׃</t>
  </si>
  <si>
    <t>{{מ:פסוק|שמואל ב|ז|יח}}</t>
  </si>
  <si>
    <t>וַיָּבֹא֙ הַמֶּ֣לֶךְ דָּוִ֔ד וַיֵּ֖שֶׁב לִפְנֵ֣י יְהֹוָ֑ה וַיֹּ֗אמֶר מִ֣י אָנֹכִ֞י אֲדֹנָ֤י יֱהֹוִה֙ וּמִ֣י בֵיתִ֔י כִּ֥י הֲבִאֹתַ֖נִי עַד־הֲלֹֽם׃</t>
  </si>
  <si>
    <t>{{מ:פסוק|בראשית|לד|כו}}</t>
  </si>
  <si>
    <t>{{מ:פסוק|מיכה|א|יג}}</t>
  </si>
  <si>
    <t>רְתֹ֧ם הַמֶּרְכָּבָ֛ה לָרֶ֖כֶשׁ יוֹשֶׁ֣בֶת לָכִ֑ישׁ רֵאשִׁ֨ית חַטָּ֥את הִיא֙ לְבַת־צִיּ֔וֹן כִּי־בָ֥ךְ נִמְצְא֖וּ פִּשְׁעֵ֥י יִשְׂרָאֵֽל׃</t>
  </si>
  <si>
    <t>וְאֶת־חֲמוֹר֙ וְאֶת־שְׁכֶ֣ם בְּנ֔וֹ הָרְג֖וּ לְפִי־חָ֑רֶב וַיִּקְח֧וּ אֶת־דִּינָ֛ה מִבֵּ֥ית שְׁכֶ֖ם וַיֵּצֵֽאוּ׃</t>
  </si>
  <si>
    <t>{{מ:פסוק|שמואל ב|ז|יט}}</t>
  </si>
  <si>
    <t>וַתִּקְטַן֩ ע֨וֹד זֹ֤את בְּעֵינֶ֙יךָ֙ אֲדֹנָ֣י יֱהֹוִ֔ה וַתְּדַבֵּ֛ר גַּ֥ם אֶל־בֵּֽית־עַבְדְּךָ֖ לְמֵרָח֑וֹק וְזֹ֛את תּוֹרַ֥ת הָאָדָ֖ם אֲדֹנָ֥י יֱהֹוִֽה׃</t>
  </si>
  <si>
    <t>{{מ:פסוק|בראשית|לד|כז}}</t>
  </si>
  <si>
    <t>בְּנֵ֣י יַעֲקֹ֗ב בָּ֚אוּ עַל־הַ֣חֲלָלִ֔ים וַיָּבֹ֖זּוּ הָעִ֑יר אֲשֶׁ֥ר טִמְּא֖וּ אֲחוֹתָֽם׃</t>
  </si>
  <si>
    <t>{{מ:פסוק|מיכה|א|יד}}</t>
  </si>
  <si>
    <t>לָכֵן֙ תִּתְּנִ֣י שִׁלּוּחִ֔ים עַ֖ל מוֹרֶ֣שֶׁת גַּ֑ת בָּתֵּ֤י אַכְזִיב֙ לְאַכְזָ֔ב {{נוסח|לְמַלְכֵ֖י|=ק ובדפוסים (בטעם טפחא)|ל=לְמַלְכֵ֥י (בטעם מרכא), אמנם בהקלדה יש טעם טפחא (טעות בעקבות BHS).|הערות ברויאר ודותן}} יִשְׂרָאֵֽל׃</t>
  </si>
  <si>
    <t>{{מ:פסוק|שמואל ב|ז|כ}}</t>
  </si>
  <si>
    <t>וּמַה־יּוֹסִ֥יף דָּוִ֛ד ע֖וֹד לְדַבֵּ֣ר אֵלֶ֑יךָ וְאַתָּ֛ה יָדַ֥עְתָּ אֶֽת־עַבְדְּךָ֖ אֲדֹנָ֥י יֱהֹוִֽה׃</t>
  </si>
  <si>
    <t>{{מ:פסוק|בראשית|לד|כח}}</t>
  </si>
  <si>
    <t>אֶת־צֹאנָ֥ם וְאֶת־בְּקָרָ֖ם {{נוסח|וְאֶת־חֲמֹרֵיהֶ֑ם|=ש ובדפוסים|ל=וְאֶת־חֲמֹרֵיהֶּ֑ם (ה"א מנוקדת!)|הערות דותן וברויאר (במהדורתו האחרונה) והמקליד}} וְאֵ֧ת אֲשֶׁר־בָּעִ֛יר וְאֶת־אֲשֶׁ֥ר בַּשָּׂדֶ֖ה לָקָֽחוּ׃</t>
  </si>
  <si>
    <t>{{מ:פסוק|מיכה|א|טו}}</t>
  </si>
  <si>
    <t>עֹ֗ד הַיֹּרֵשׁ֙ אָ֣בִי לָ֔ךְ יוֹשֶׁ֖בֶת מָֽרֵשָׁ֑ה {{נוסח|עַד־עֲדֻלָּ֥ם|=ק ובדפוסים|ל=עַד־עֲדֻּֿלָּ֥ם (דל"ת דגושה בסימן רפה!)|הערת דותן והמקליד בגירסה 4.16}} יָב֖וֹא כְּב֥וֹד יִשְׂרָאֵֽל׃</t>
  </si>
  <si>
    <t>{{מ:פסוק|שמואל ב|ז|כא}}</t>
  </si>
  <si>
    <t>{{מ:פסוק|בראשית|לד|כט}}</t>
  </si>
  <si>
    <t>וְאֶת־כׇּל־חֵילָ֤ם וְאֶת־כׇּל־טַפָּם֙ וְאֶת־נְשֵׁיהֶ֔ם שָׁב֖וּ וַיָּבֹ֑זּוּ וְאֵ֖ת כׇּל־אֲשֶׁ֥ר בַּבָּֽיִת׃</t>
  </si>
  <si>
    <t>בַּעֲב֤וּר דְּבָֽרְךָ֙ וּֽכְלִבְּךָ֔ עָשִׂ֕יתָ אֵ֥ת כׇּל־הַגְּדוּלָּ֖ה הַזֹּ֑את לְהוֹדִ֖יעַ אֶת־עַבְדֶּֽךָ׃</t>
  </si>
  <si>
    <t>{{מ:פסוק|מיכה|א|טז}}</t>
  </si>
  <si>
    <t>קׇרְחִ֣י וָגֹ֔זִּי עַל־בְּנֵ֖י תַּעֲנוּגָ֑יִךְ הַרְחִ֤בִי קׇרְחָתֵךְ֙ כַּנֶּ֔שֶׁר כִּ֥י גָל֖וּ מִמֵּֽךְ׃</t>
  </si>
  <si>
    <t>{{מ:פסוק|בראשית|לד|ל}}</t>
  </si>
  <si>
    <t>וַיֹּ֨אמֶר יַעֲקֹ֜ב אֶל־שִׁמְע֣וֹן וְאֶל־לֵוִי֮ עֲכַרְתֶּ֣ם אֹתִי֒ לְהַבְאִישֵׁ֙נִי֙ בְּיֹשֵׁ֣ב הָאָ֔רֶץ בַּֽכְּנַעֲנִ֖י וּבַפְּרִזִּ֑י וַאֲנִי֙ מְתֵ֣י מִסְפָּ֔ר וְנֶאֶסְפ֤וּ עָלַי֙ וְהִכּ֔וּנִי וְנִשְׁמַדְתִּ֖י אֲנִ֥י וּבֵיתִֽי׃</t>
  </si>
  <si>
    <t>{{מ:פסוק|שמואל ב|ז|כב}}</t>
  </si>
  <si>
    <t>עַל־כֵּ֥ן גָּדַ֖לְתָּ יְהֹוָ֣ה אֱלֹהִ֑ים כִּֽי־אֵ֣ין כָּמ֗וֹךָ וְאֵ֤ין אֱלֹהִים֙ זוּלָתֶ֔ךָ {{נוסח|בְּכֹ֥ל|=א?לקש1 ומ"ש (&lt;בספרים מוגהים בכל בבי"ת&gt;), וכן מג"ה והכרעת ברויאר במהדורותו האחרונה (ועל פיו במכון ממרא). בכתר בהגדלה ניתן להבחין בשאריתו של בסיס הבי"ת בצד ימין, אבל ברובו הוא נמחק או מטושטש, ולצידו בגליון יש הערת מסורה שתמכה בגירסה המקורית (&lt;ג' בספ' מוגה בכל אשר&gt;) והיא מחוקה בקווים (!). ברויאר הציע שיד מאוחרת שינתה את הנוסח בפנים (כְּכֹ֥ל בכ"ף במקום בי"ת) ואז מחק את הערת המסורה, ונראה שהצדק עמו.|בדפוסים הישנים הנוסח כְּכֹ֥ל (כ"ף במקום בי"ת) וגירסה זו נתמכת ע"י מסורת-ל, וכך הכריע ברויאר בשתי מהדורותיו הראשונות. בקורן הביאו בפנים בְּכֹ֥ל (בבי"ת) וב"חילופי נוסחאות" בסוף הכרך ציינו ש"כתוב בספרים אחרים" כְּכֹ֥ל בכ"ף. במהדורת סימנים הכריעו כְּכֹ֥ל בכ"ף (כנראה בהשפעת נוסח הדפוסים).}} אֲשֶׁר־שָׁמַ֖עְנוּ בְּאׇזְנֵֽינוּ׃</t>
  </si>
  <si>
    <t>{{מ:פסוק|בראשית|לד|לא}}</t>
  </si>
  <si>
    <t>וַיֹּאמְר֑וּ {{נוסח|הַכְזוֹנָ֕ה|יש ספרים=הַכְ{{מ:אות-ג|ז}}וֹנָ֕ה (לטריס)}} יַעֲשֶׂ֖ה אֶת־אֲחוֹתֵֽנוּ׃</t>
  </si>
  <si>
    <t>ספר תרי עשר/מיכה ב</t>
  </si>
  <si>
    <t>{{מ:פסוק|שמואל ב|ז|כג}}</t>
  </si>
  <si>
    <t>וּמִ֤י כְעַמְּךָ֙ כְּיִשְׂרָאֵ֔ל גּ֥וֹי אֶחָ֖ד בָּאָ֑רֶץ אֲשֶׁ֣ר הָלְכֽוּ־אֱ֠לֹהִ֠ים לִפְדּֽוֹת־ל֨וֹ לְעָ֜ם וְלָשׂ֧וּם ל֣וֹ שֵׁ֗ם וְלַעֲשׂ֨וֹת לָכֶ֜ם הַגְּדוּלָּ֤ה וְנֹֽרָאוֹת֙ לְאַרְצֶ֔ךָ מִפְּנֵ֣י עַמְּךָ֗ אֲשֶׁ֨ר פָּדִ֤יתָ לְּךָ֙ מִמִּצְרַ֔יִם גּוֹיִ֖ם וֵֽאלֹהָֽיו׃</t>
  </si>
  <si>
    <t>ספר בראשית/לה</t>
  </si>
  <si>
    <t>{{מ:פסוק|מיכה|ב|א}}</t>
  </si>
  <si>
    <t>ה֧וֹי חֹֽשְׁבֵי־אָ֛וֶן וּפֹ֥עֲלֵי רָ֖ע עַל־מִשְׁכְּבוֹתָ֑ם בְּא֤וֹר הַבֹּ֙קֶר֙ יַעֲשׂ֔וּהָ כִּ֥י יֶשׁ־לְאֵ֖ל יָדָֽם׃</t>
  </si>
  <si>
    <t>{{מ:פסוק|מיכה|ב|ב}}</t>
  </si>
  <si>
    <t>{{מ:פסוק|בראשית|לה|א}}</t>
  </si>
  <si>
    <t>וְחָמְד֤וּ שָׂדוֹת֙ וְגָזָ֔לוּ וּבָתִּ֖ים וְנָשָׂ֑אוּ וְעָֽשְׁקוּ֙ גֶּ֣בֶר וּבֵית֔וֹ וְאִ֖ישׁ וְנַחֲלָתֽוֹ׃</t>
  </si>
  <si>
    <t>וַיֹּ֤אמֶר אֱלֹהִים֙ אֶֽל־יַעֲקֹ֔ב ק֛וּם עֲלֵ֥ה בֵֽית־אֵ֖ל וְשֶׁב־שָׁ֑ם וַעֲשֵׂה־שָׁ֣ם מִזְבֵּ֔חַ לָאֵל֙ הַנִּרְאֶ֣ה אֵלֶ֔יךָ {{נוסח|בְּבׇ֨רְחֲךָ֔|=שיטת-א ובדפוסים|ל=בְּבָרְחֲךָ֔ (אין מתיגה)|הערות ברויאר והמקליד|סימנים ומכון ממרא}} מִפְּנֵ֖י עֵשָׂ֥ו אָחִֽיךָ׃</t>
  </si>
  <si>
    <t>{{מ:פסוק|מיכה|ב|ג}}</t>
  </si>
  <si>
    <t>{{מ:פסוק|בראשית|לה|ב}}</t>
  </si>
  <si>
    <t>לָכֵ֗ן כֹּ֚ה אָמַ֣ר יְהֹוָ֔ה הִנְנִ֥י חֹשֵׁ֛ב עַל־הַמִּשְׁפָּחָ֥ה הַזֹּ֖את רָעָ֑ה אֲ֠שֶׁ֠ר לֹֽא־תָמִ֨ישׁוּ מִשָּׁ֜ם צַוְּארֹֽתֵיכֶ֗ם וְלֹ֤א תֵֽלְכוּ֙ רוֹמָ֔ה כִּ֛י עֵ֥ת רָעָ֖ה הִֽיא׃</t>
  </si>
  <si>
    <t>וַיֹּ֤אמֶר יַעֲקֹב֙ אֶל־בֵּית֔וֹ וְאֶ֖ל כׇּל־אֲשֶׁ֣ר עִמּ֑וֹ הָסִ֜רוּ אֶת־אֱלֹהֵ֤י הַנֵּכָר֙ אֲשֶׁ֣ר בְּתֹכְכֶ֔ם וְהִֽטַּהֲר֔וּ וְהַחֲלִ֖יפוּ שִׂמְלֹתֵיכֶֽם׃</t>
  </si>
  <si>
    <t>{{מ:פסוק|שמואל ב|ז|כד}}</t>
  </si>
  <si>
    <t>וַתְּכ֣וֹנֵֽן לְ֠ךָ֠ אֶת־עַמְּךָ֨ יִשְׂרָאֵ֧ל{{מ:פסק}}לְךָ֛ לְעָ֖ם עַד־עוֹלָ֑ם וְאַתָּ֣ה יְהֹוָ֔ה הָיִ֥יתָ לָהֶ֖ם לֵאלֹהִֽים׃</t>
  </si>
  <si>
    <t>{{מ:פסוק|בראשית|לה|ג}}</t>
  </si>
  <si>
    <t>{{מ:פסוק|מיכה|ב|ד}}</t>
  </si>
  <si>
    <t>וְנָק֥וּמָה וְנַעֲלֶ֖ה בֵּֽית־אֵ֑ל וְאֶֽעֱשֶׂה־שָּׁ֣ם מִזְבֵּ֗חַ לָאֵ֞ל הָעֹנֶ֤ה אֹתִי֙ בְּי֣וֹם צָֽרָתִ֔י וַיְהִי֙ עִמָּדִ֔י בַּדֶּ֖רֶךְ אֲשֶׁ֥ר הָלָֽכְתִּי׃</t>
  </si>
  <si>
    <t>בַּיּ֨וֹם הַה֜וּא יִשָּׂ֧א עֲלֵיכֶ֣ם מָשָׁ֗ל וְנָהָ֨ה נְהִ֤י נִֽהְיָה֙ אָמַר֙ שָׁד֣וֹד נְשַׁדֻּ֔נוּ חֵ֥לֶק עַמִּ֖י יָמִ֑יר אֵ֚יךְ יָמִ֣ישׁ לִ֔י לְשׁוֹבֵ֥ב שָׂדֵ֖ינוּ יְחַלֵּֽק׃</t>
  </si>
  <si>
    <t>{{מ:פסוק|שמואל ב|ז|כה}}</t>
  </si>
  <si>
    <t>{{מ:פסוק|בראשית|לה|ד}}</t>
  </si>
  <si>
    <t>{{מ:פסוק|מיכה|ב|ה}}</t>
  </si>
  <si>
    <t>וְעַתָּה֙ יְהֹוָ֣ה אֱלֹהִ֔ים הַדָּבָ֗ר אֲשֶׁ֨ר דִּבַּ֤רְתָּ עַֽל־עַבְדְּךָ֙ וְעַל־בֵּית֔וֹ הָקֵ֖ם עַד־עוֹלָ֑ם וַעֲשֵׂ֖ה כַּאֲשֶׁ֥ר דִּבַּֽרְתָּ׃</t>
  </si>
  <si>
    <t>וַיִּתְּנ֣וּ אֶֽל־יַעֲקֹ֗ב אֵ֣ת כׇּל־אֱלֹהֵ֤י הַנֵּכָר֙ אֲשֶׁ֣ר בְּיָדָ֔ם וְאֶת־הַנְּזָמִ֖ים אֲשֶׁ֣ר בְּאׇזְנֵיהֶ֑ם וַיִּטְמֹ֤ן אֹתָם֙ יַעֲקֹ֔ב תַּ֥חַת הָאֵלָ֖ה אֲשֶׁ֥ר עִם־שְׁכֶֽם׃</t>
  </si>
  <si>
    <t>לָכֵן֙ לֹֽא־יִֽהְיֶ֣ה לְךָ֔ מַשְׁלִ֥יךְ חֶ֖בֶל בְּגוֹרָ֑ל בִּקְהַ֖ל יְהֹוָֽה׃</t>
  </si>
  <si>
    <t>{{מ:פסוק|מיכה|ב|ו}}</t>
  </si>
  <si>
    <t>{{מ:פסוק|בראשית|לה|ה}}</t>
  </si>
  <si>
    <t>אַל־תַּטִּ֖פוּ יַטִּיפ֑וּן לֹֽא־יַטִּ֣פוּ לָאֵ֔לֶּה לֹ֥א יִסַּ֖ג כְּלִמּֽוֹת׃</t>
  </si>
  <si>
    <t>וַיִּסָּ֑עוּ וַיְהִ֣י{{מ:לגרמיה}}חִתַּ֣ת אֱלֹהִ֗ים עַל־הֶֽעָרִים֙ אֲשֶׁר֙ {{נוסח|סְבִיב֣וֹתֵיהֶ֔ם|=ש ומסורות-אל וטברניות ומ"ש|ל=סְבִיבֹ֣תֵיהֶ֔ם (כתיב חסר וי"ו)}} וְלֹ֣א רָֽדְפ֔וּ אַחֲרֵ֖י בְּנֵ֥י יַעֲקֹֽב׃</t>
  </si>
  <si>
    <t>{{מ:פסוק|שמואל ב|ז|כו}}</t>
  </si>
  <si>
    <t>וְיִגְדַּ֨ל שִׁמְךָ֤ עַד־עוֹלָם֙ לֵאמֹ֔ר יְהֹוָ֣ה צְבָא֔וֹת אֱלֹהִ֖ים עַל־יִשְׂרָאֵ֑ל וּבֵית֙ עַבְדְּךָ֣ דָוִ֔ד יִהְיֶ֥ה נָכ֖וֹן לְפָנֶֽיךָ׃</t>
  </si>
  <si>
    <t>{{מ:פסוק|מיכה|ב|ז}}</t>
  </si>
  <si>
    <t>{{מ:פסוק|בראשית|לה|ו}}</t>
  </si>
  <si>
    <t>הֶאָמ֣וּר בֵּֽית־יַעֲקֹ֗ב הֲקָצַר֙ ר֣וּחַ יְהֹוָ֔ה אִם־אֵ֖לֶּה מַעֲלָלָ֑יו הֲל֤וֹא {{נוסח|דְבָרַי֙|=ל ובדפוסים (טעם פשטא באות האחרונה)|הקלדה=דְבָרַ֨י (קדמא או שהטעם ברי"ש!), טעות בעקבות BHS.}} יֵיטִ֔יבוּ עִ֖ם הַיָּשָׁ֥ר {{נוסח|הֹלֵֽךְ|=א(ק)ש1 ומסורות-אל וטברניות ומ"ש|ל=הוֹלֵֽךְ (כתיב מלא וי"ו)}}׃</t>
  </si>
  <si>
    <t>וַיָּבֹ֨א יַעֲקֹ֜ב ל֗וּזָה אֲשֶׁר֙ בְּאֶ֣רֶץ כְּנַ֔עַן הִ֖וא בֵּֽית־אֵ֑ל ה֖וּא וְכׇל־הָעָ֥ם אֲשֶׁר־עִמּֽוֹ׃</t>
  </si>
  <si>
    <t>{{מ:פסוק|מיכה|ב|ח}}</t>
  </si>
  <si>
    <t>וְאֶתְמ֗וּל עַמִּי֙ לְאוֹיֵ֣ב יְקוֹמֵ֔ם מִמּ֣וּל שַׂלְמָ֔ה אֶ֖דֶר תַּפְשִׁט֑וּן מֵעֹבְרִ֣ים בֶּ֔טַח שׁוּבֵ֖י מִלְחָמָֽה׃</t>
  </si>
  <si>
    <t>{{מ:פסוק|שמואל ב|ז|כז}}</t>
  </si>
  <si>
    <t>כִּֽי־אַתָּה֩ יְהֹוָ֨ה צְבָא֜וֹת אֱלֹהֵ֣י יִשְׂרָאֵ֗ל גָּלִ֜יתָה אֶת־אֹ֤זֶן עַבְדְּךָ֙ לֵאמֹ֔ר בַּ֖יִת אֶבְנֶה־לָּ֑ךְ עַל־כֵּ֗ן מָצָ֤א עַבְדְּךָ֙ אֶת־לִבּ֔וֹ לְהִתְפַּלֵּ֣ל אֵלֶ֔יךָ אֶת־הַתְּפִלָּ֖ה הַזֹּֽאת׃</t>
  </si>
  <si>
    <t>{{מ:פסוק|מיכה|ב|ט}}</t>
  </si>
  <si>
    <t>נְשֵׁ֤י עַמִּי֙ תְּגָ֣רְשׁ֔וּן מִבֵּ֖ית תַּֽעֲנֻגֶ֑יהָ מֵעַל֙ עֹֽלָלֶ֔יהָ תִּקְח֥וּ הֲדָרִ֖י לְעוֹלָֽם׃</t>
  </si>
  <si>
    <t>{{מ:פסוק|בראשית|לה|ז}}</t>
  </si>
  <si>
    <t>וַיִּ֤בֶן שָׁם֙ מִזְבֵּ֔חַ וַיִּקְרָא֙ לַמָּק֔וֹם אֵ֖ל בֵּֽית־אֵ֑ל כִּ֣י שָׁ֗ם נִגְל֤וּ אֵלָיו֙ הָֽאֱלֹהִ֔ים בְּבׇרְח֖וֹ מִפְּנֵ֥י אָחִֽיו׃</t>
  </si>
  <si>
    <t>{{מ:פסוק|שמואל ב|ז|כח}}</t>
  </si>
  <si>
    <t>וְעַתָּ֣ה{{מ:לגרמיה}}אֲדֹנָ֣י יֱהֹוִ֗ה אַתָּה־הוּא֙ הָאֱלֹהִ֔ים וּדְבָרֶ֖יךָ יִהְי֣וּ אֱמֶ֑ת וַתְּדַבֵּר֙ אֶֽל־עַבְדְּךָ֔ אֶת־הַטּוֹבָ֖ה הַזֹּֽאת׃</t>
  </si>
  <si>
    <t>{{מ:פסוק|מיכה|ב|י}}</t>
  </si>
  <si>
    <t>ק֣וּמוּ וּלְכ֔וּ כִּ֥י לֹא־זֹ֖את הַמְּנוּחָ֑ה בַּעֲב֥וּר טָמְאָ֛ה תְּחַבֵּ֖ל וְחֶ֥בֶל נִמְרָֽץ׃</t>
  </si>
  <si>
    <t>{{מ:פסוק|בראשית|לה|ח}}</t>
  </si>
  <si>
    <t>וַתָּ֤מׇת דְּבֹרָה֙ מֵינֶ֣קֶת רִבְקָ֔ה וַתִּקָּבֵ֛ר מִתַּ֥חַת לְבֵֽית־אֵ֖ל תַּ֣חַת הָֽאַלּ֑וֹן וַיִּקְרָ֥א שְׁמ֖וֹ אַלּ֥וֹן בָּכֽוּת׃</t>
  </si>
  <si>
    <t>{{מ:פסוק|שמואל ב|ז|כט}}</t>
  </si>
  <si>
    <t>וְעַתָּ֗ה הוֹאֵל֙ וּבָרֵךְ֙ אֶת־בֵּ֣ית עַבְדְּךָ֔ לִֽהְי֥וֹת לְעוֹלָ֖ם לְפָנֶ֑יךָ כִּֽי־אַתָּ֞ה אֲדֹנָ֤י יֱהֹוִה֙ דִּבַּ֔רְתָּ וּמִבִּרְכָ֣תְךָ֔ יְבֹרַ֥ךְ בֵּֽית־עַבְדְּךָ֖ לְעוֹלָֽם׃</t>
  </si>
  <si>
    <t>{{מ:פסוק|מיכה|ב|יא}}</t>
  </si>
  <si>
    <t>לוּ־אִ֞ישׁ הֹלֵ֥ךְ ר֙וּחַ֙ וָשֶׁ֣קֶר כִּזֵּ֔ב אַטִּ֣ף לְךָ֔ לַיַּ֖יִן וְלַשֵּׁכָ֑ר וְהָיָ֥ה מַטִּ֖יף הָעָ֥ם הַזֶּֽה׃</t>
  </si>
  <si>
    <t>{{מ:פסוק|בראשית|לה|ט|סדר=לב}}</t>
  </si>
  <si>
    <t>וַיֵּרָ֨א אֱלֹהִ֤ים אֶֽל־יַעֲקֹב֙ ע֔וֹד בְּבֹא֖וֹ מִפַּדַּ֣ן אֲרָ֑ם וַיְבָ֖רֶךְ אֹתֽוֹ׃</t>
  </si>
  <si>
    <t>{{מ:פסוק|מיכה|ב|יב}}</t>
  </si>
  <si>
    <t>אָסֹ֨ף אֶאֱסֹ֜ף יַעֲקֹ֣ב כֻּלָּ֗ךְ קַבֵּ֤ץ אֲקַבֵּץ֙ שְׁאֵרִ֣ית יִשְׂרָאֵ֔ל יַ֥חַד אֲשִׂימֶ֖נּוּ כְּצֹ֣אן בׇּצְרָ֑ה כְּעֵ֙דֶר֙ בְּת֣וֹךְ הַדָּֽבְר֔וֹ תְּהִימֶ֖נָה מֵאָדָֽם׃</t>
  </si>
  <si>
    <t>{{מ:פסוק|בראשית|לה|י}}</t>
  </si>
  <si>
    <t>וַיֹּֽאמֶר־ל֥וֹ אֱלֹהִ֖ים שִׁמְךָ֣ יַעֲקֹ֑ב לֹֽא־יִקָּרֵא֩ {{נוסח|שִׁמְךָ֨|=ל|הערת המקליד (בטעם קדמא) בניגוד ל-BHS &lt;שִׁמְךָ֙&gt; בטעם פשטא בטעות}} ע֜וֹד יַעֲקֹ֗ב כִּ֤י אִם־יִשְׂרָאֵל֙ יִהְיֶ֣ה שְׁמֶ֔ךָ וַיִּקְרָ֥א אֶת־שְׁמ֖וֹ יִשְׂרָאֵֽל׃</t>
  </si>
  <si>
    <t>ספר שמואל/שמ"ב ח</t>
  </si>
  <si>
    <t>{{מ:פסוק|מיכה|ב|יג}}</t>
  </si>
  <si>
    <t>עָלָ֤ה הַפֹּרֵץ֙ לִפְנֵיהֶ֔ם פָּֽרְצוּ֙ וַֽיַּעֲבֹ֔רוּ שַׁ֖עַר וַיֵּ֣צְאוּ ב֑וֹ וַיַּעֲבֹ֤ר מַלְכָּם֙ לִפְנֵיהֶ֔ם וַיהֹוָ֖ה בְּרֹאשָֽׁם׃</t>
  </si>
  <si>
    <t>{{מ:פסוק|בראשית|לה|יא}}</t>
  </si>
  <si>
    <t>וַיֹּ֩אמֶר֩ ל֨וֹ אֱלֹהִ֜ים אֲנִ֨י אֵ֤ל שַׁדַּי֙ פְּרֵ֣ה וּרְבֵ֔ה גּ֛וֹי וּקְהַ֥ל גּוֹיִ֖ם יִהְיֶ֣ה מִמֶּ֑ךָּ וּמְלָכִ֖ים מֵחֲלָצֶ֥יךָ יֵצֵֽאוּ׃</t>
  </si>
  <si>
    <t>{{מ:פסוק|בראשית|לה|יב|עלייה=ששי}}</t>
  </si>
  <si>
    <t>{{מ:פסוק|שמואל ב|ח|א}}</t>
  </si>
  <si>
    <t>וְאֶת־הָאָ֗רֶץ אֲשֶׁ֥ר נָתַ֛תִּי לְאַבְרָהָ֥ם וּלְיִצְחָ֖ק לְךָ֣ אֶתְּנֶ֑נָּה וּֽלְזַרְעֲךָ֥ אַחֲרֶ֖יךָ אֶתֵּ֥ן אֶת־הָאָֽרֶץ׃</t>
  </si>
  <si>
    <t>ספר תרי עשר/מיכה ג</t>
  </si>
  <si>
    <t>וַֽיְהִי֙ אַֽחֲרֵי־כֵ֔ן וַיַּ֥ךְ דָּוִ֛ד אֶת־פְּלִשְׁתִּ֖ים וַיַּכְנִיעֵ֑ם וַיִּקַּ֥ח דָּוִ֛ד אֶת־מֶ֥תֶג הָאַמָּ֖ה מִיַּ֥ד פְּלִשְׁתִּֽים׃</t>
  </si>
  <si>
    <t>{{מ:פסוק|בראשית|לה|יג}}</t>
  </si>
  <si>
    <t>וַיַּ֥עַל מֵעָלָ֖יו אֱלֹהִ֑ים בַּמָּק֖וֹם אֲשֶׁר־דִּבֶּ֥ר אִתּֽוֹ׃</t>
  </si>
  <si>
    <t>{{מ:פסוק|מיכה|ג|א}}</t>
  </si>
  <si>
    <t>{{מ:פסוק|שמואל ב|ח|ב}}</t>
  </si>
  <si>
    <t>וָאֹמַ֗ר שִׁמְעוּ־נָא֙ רָאשֵׁ֣י יַעֲקֹ֔ב וּקְצִינֵ֖י בֵּ֣ית יִשְׂרָאֵ֑ל הֲל֣וֹא לָכֶ֔ם לָדַ֖עַת אֶת־הַמִּשְׁפָּֽט׃</t>
  </si>
  <si>
    <t>וַיַּ֣ךְ אֶת־מוֹאָ֗ב וַֽיְמַדְּדֵ֤ם בַּחֶ֙בֶל֙ הַשְׁכֵּ֣ב אוֹתָ֣ם אַ֔רְצָה וַיְמַדֵּ֤ד שְׁנֵֽי־חֲבָלִים֙ לְהָמִ֔ית וּמְלֹ֥א הַחֶ֖בֶל לְהַחֲי֑וֹת וַתְּהִ֤י מוֹאָב֙ לְדָוִ֔ד לַעֲבָדִ֖ים נֹשְׂאֵ֥י מִנְחָֽה׃</t>
  </si>
  <si>
    <t>{{מ:פסוק|בראשית|לה|יד}}</t>
  </si>
  <si>
    <t>וַיַּצֵּ֨ב יַעֲקֹ֜ב מַצֵּבָ֗ה בַּמָּק֛וֹם אֲשֶׁר־דִּבֶּ֥ר אִתּ֖וֹ מַצֶּ֣בֶת אָ֑בֶן וַיַּסֵּ֤ךְ עָלֶ֙יהָ֙ נֶ֔סֶךְ וַיִּצֹ֥ק עָלֶ֖יהָ שָֽׁמֶן׃</t>
  </si>
  <si>
    <t>{{מ:פסוק|מיכה|ג|ב}}</t>
  </si>
  <si>
    <t>שֹׂ֥נְאֵי ט֖וֹב וְאֹ֣הֲבֵי {{כו"ק|רעה|רָ֑ע}} גֹּזְלֵ֤י עוֹרָם֙ מֵֽעֲלֵיהֶ֔ם וּשְׁאֵרָ֖ם מֵעַ֥ל עַצְמוֹתָֽם׃</t>
  </si>
  <si>
    <t>{{מ:פסוק|בראשית|לה|טו}}</t>
  </si>
  <si>
    <t>וַיִּקְרָ֨א יַעֲקֹ֜ב אֶת־שֵׁ֣ם הַמָּק֗וֹם אֲשֶׁר֩ דִּבֶּ֨ר אִתּ֥וֹ שָׁ֛ם אֱלֹהִ֖ים בֵּֽית־אֵֽל׃</t>
  </si>
  <si>
    <t>{{מ:פסוק|מיכה|ג|ג}}</t>
  </si>
  <si>
    <t>וַאֲשֶׁ֣ר אָכְלוּ֮ שְׁאֵ֣ר עַמִּי֒ וְעוֹרָם֙ מֵעֲלֵיהֶ֣ם הִפְשִׁ֔יטוּ וְאֶת־עַצְמֹֽתֵיהֶ֖ם פִּצֵּ֑חוּ וּפָרְשׂוּ֙ כַּאֲשֶׁ֣ר בַּסִּ֔יר וּכְבָשָׂ֖ר בְּת֥וֹךְ קַלָּֽחַת׃</t>
  </si>
  <si>
    <t>{{מ:פסוק|שמואל ב|ח|ג}}</t>
  </si>
  <si>
    <t>{{מ:פסוק|מיכה|ג|ד}}</t>
  </si>
  <si>
    <t>אָ֚ז יִזְעֲק֣וּ אֶל־יְהֹוָ֔ה וְלֹ֥א יַעֲנֶ֖ה אוֹתָ֑ם וְיַסְתֵּ֨ר פָּנָ֤יו מֵהֶם֙ בָּעֵ֣ת הַהִ֔יא כַּאֲשֶׁ֥ר הֵרֵ֖עוּ מַעַלְלֵיהֶֽם׃</t>
  </si>
  <si>
    <t>וַיַּ֣ךְ דָּוִ֔ד אֶת־הֲדַדְעֶ֥זֶר בֶּן־רְחֹ֖ב מֶ֣לֶךְ צוֹבָ֑ה בְּלֶכְתּ֕וֹ לְהָשִׁ֥יב יָד֖וֹ {{נוסח|{{קרי ולא כתיב|בִּֽנְהַר־[פְּרָֽת]}}|מסורת-א="בנהר פרת קרי" אבל חסרים רווח וניקוד לתיבה "פרת" הנקראת ולא נכתבת.}}׃</t>
  </si>
  <si>
    <t>{{מ:פסוק|מיכה|ג|ה}}</t>
  </si>
  <si>
    <t>{{מ:פסוק|בראשית|לה|טז}}</t>
  </si>
  <si>
    <t>כֹּ֚ה אָמַ֣ר יְהֹוָ֔ה עַל־הַנְּבִיאִ֖ים הַמַּתְעִ֣ים אֶת־עַמִּ֑י הַנֹּשְׁכִ֤ים בְּשִׁנֵּיהֶם֙ וְקָרְא֣וּ שָׁל֔וֹם וַאֲשֶׁר֙ לֹא־יִתֵּ֣ן עַל־פִּיהֶ֔ם וְקִדְּשׁ֥וּ עָלָ֖יו מִלְחָמָֽה׃</t>
  </si>
  <si>
    <t>וַיִּסְעוּ֙ מִבֵּ֣ית אֵ֔ל וַֽיְהִי־ע֥וֹד כִּבְרַת־הָאָ֖רֶץ לָב֣וֹא אֶפְרָ֑תָה וַתֵּ֥לֶד רָחֵ֖ל וַתְּקַ֥שׁ בְּלִדְתָּֽהּ׃</t>
  </si>
  <si>
    <t>{{מ:פסוק|שמואל ב|ח|ד}}</t>
  </si>
  <si>
    <t>וַיִּלְכֹּ֨ד דָּוִ֜ד מִמֶּ֗נּוּ אֶ֤לֶף וּשְׁבַע־מֵאוֹת֙ פָּרָשִׁ֔ים וְעֶשְׂרִ֥ים אֶ֖לֶף אִ֣ישׁ רַגְלִ֑י וַיְעַקֵּ֤ר דָּוִד֙ אֶת־כׇּל־הָרֶ֔כֶב וַיּוֹתֵ֥ר מִמֶּ֖נּוּ מֵ֥אָה רָֽכֶב׃</t>
  </si>
  <si>
    <t>{{מ:פסוק|בראשית|לה|יז}}</t>
  </si>
  <si>
    <t>{{מ:פסוק|מיכה|ג|ו}}</t>
  </si>
  <si>
    <t>וַיְהִ֥י בְהַקְשֹׁתָ֖הּ בְּלִדְתָּ֑הּ וַתֹּ֨אמֶר לָ֤הּ הַמְיַלֶּ֙דֶת֙ אַל־תִּ֣ירְאִ֔י כִּֽי־גַם־זֶ֥ה לָ֖ךְ בֵּֽן׃</t>
  </si>
  <si>
    <t>לָכֵ֞ן לַ֤יְלָה לָכֶם֙ מֵֽחָז֔וֹן וְחָשְׁכָ֥ה לָכֶ֖ם מִקְּסֹ֑ם וּבָ֤אָה הַשֶּׁ֙מֶשׁ֙ עַל־הַנְּבִיאִ֔ים וְקָדַ֥ר עֲלֵיהֶ֖ם הַיּֽוֹם׃</t>
  </si>
  <si>
    <t>{{מ:פסוק|שמואל ב|ח|ה}}</t>
  </si>
  <si>
    <t>וַתָּבֹא֙ אֲרַ֣ם דַּמֶּ֔שֶׂק לַעְזֹ֕ר לַהֲדַדְעֶ֖זֶר מֶ֣לֶךְ צוֹבָ֑ה וַיַּ֤ךְ דָּוִד֙ בַּאֲרָ֔ם עֶשְׂרִֽים־וּשְׁנַ֥יִם אֶ֖לֶף אִֽישׁ׃</t>
  </si>
  <si>
    <t>{{מ:פסוק|מיכה|ג|ז}}</t>
  </si>
  <si>
    <t>וּבֹ֣שׁוּ הַחֹזִ֗ים וְחָֽפְרוּ֙ הַקֹּ֣סְמִ֔ים וְעָט֥וּ עַל־שָׂפָ֖ם כֻּלָּ֑ם כִּ֛י אֵ֥ין מַעֲנֵ֖ה אֱלֹהִֽים׃</t>
  </si>
  <si>
    <t>{{מ:פסוק|בראשית|לה|יח}}</t>
  </si>
  <si>
    <t>וַיְהִ֞י בְּצֵ֤את נַפְשָׁהּ֙ כִּ֣י מֵ֔תָה וַתִּקְרָ֥א שְׁמ֖וֹ בֶּן־אוֹנִ֑י וְאָבִ֖יו קָֽרָא־ל֥וֹ בִנְיָמִֽין׃</t>
  </si>
  <si>
    <t>{{מ:פסוק|מיכה|ג|ח}}</t>
  </si>
  <si>
    <t>וְאוּלָ֗ם אָנֹכִ֞י מָלֵ֤אתִי כֹ֙חַ֙ אֶת־ר֣וּחַ יְהֹוָ֔ה וּמִשְׁפָּ֖ט וּגְבוּרָ֑ה לְהַגִּ֤יד לְיַֽעֲקֹב֙ פִּשְׁע֔וֹ וּלְיִשְׂרָאֵ֖ל חַטָּאתֽוֹ׃</t>
  </si>
  <si>
    <t>{{מ:פסוק|בראשית|לה|יט}}</t>
  </si>
  <si>
    <t>וַתָּ֖מׇת רָחֵ֑ל וַתִּקָּבֵר֙ בְּדֶ֣רֶךְ אֶפְרָ֔תָה הִ֖וא בֵּ֥ית לָֽחֶם׃</t>
  </si>
  <si>
    <t>{{מ:פסוק|מיכה|ג|ט}}</t>
  </si>
  <si>
    <t>שִׁמְעוּ־נָ֣א זֹ֗את רָאשֵׁי֙ בֵּ֣ית יַעֲקֹ֔ב וּקְצִינֵ֖י בֵּ֣ית יִשְׂרָאֵ֑ל {{נוסח|הַֽמְתַעֲבִ֣ים|=דפוסים|ל=הַֽמֲתַעֲבִ֣ים (חטף)}} מִשְׁפָּ֔ט וְאֵ֥ת כׇּל־הַיְשָׁרָ֖ה יְעַקֵּֽשׁוּ׃</t>
  </si>
  <si>
    <t>{{מ:פסוק|בראשית|לה|כ}}</t>
  </si>
  <si>
    <t>וַיַּצֵּ֧ב יַעֲקֹ֛ב מַצֵּבָ֖ה עַל־קְבֻרָתָ֑הּ הִ֛וא מַצֶּ֥בֶת קְבֻֽרַת־רָחֵ֖ל עַד־הַיּֽוֹם׃</t>
  </si>
  <si>
    <t>{{מ:פסוק|מיכה|ג|י}}</t>
  </si>
  <si>
    <t>בֹּנֶ֥ה צִיּ֖וֹן בְּדָמִ֑ים וִירוּשָׁל{{מ:ירושלם|ַ|֖}}ם בְּעַוְלָֽה׃</t>
  </si>
  <si>
    <t>{{מ:פסוק|בראשית|לה|כא}}</t>
  </si>
  <si>
    <t>וַיִּסַּ֖ע יִשְׂרָאֵ֑ל וַיֵּ֣ט {{מ:קמץ|ד=אׇֽהֳלֹ֔ה|ס=אָֽהֳלֹ֔ה}} מֵהָ֖לְאָה לְמִגְדַּל־עֵֽדֶר׃</t>
  </si>
  <si>
    <t>{{מ:פסוק|מיכה|ג|יא}}</t>
  </si>
  <si>
    <t>רָאשֶׁ֣יהָ{{מ:לגרמיה}}בְּשֹׁ֣חַד יִשְׁפֹּ֗טוּ וְכֹהֲנֶ֙יהָ֙ בִּמְחִ֣יר יוֹר֔וּ וּנְבִיאֶ֖יהָ בְּכֶ֣סֶף יִקְסֹ֑מוּ וְעַל־יְהֹוָה֙ יִשָּׁעֵ֣נוּ לֵאמֹ֔ר הֲל֤וֹא יְהֹוָה֙ בְּקִרְבֵּ֔נוּ לֹֽא־תָב֥וֹא עָלֵ֖ינוּ רָעָֽה׃</t>
  </si>
  <si>
    <t>{{מ:פסוק|שמואל ב|ח|ו}}</t>
  </si>
  <si>
    <t>וַיָּ֨שֶׂם דָּוִ֤ד נְצִבִים֙ בַּאֲרַ֣ם דַּמֶּ֔שֶׂק וַתְּהִ֤י אֲרָם֙ לְדָוִ֔ד לַעֲבָדִ֖ים נוֹשְׂאֵ֣י מִנְחָ֑ה וַיֹּ֤שַׁע יְהֹוָה֙ אֶת־דָּוִ֔ד בְּכֹ֖ל אֲשֶׁ֥ר הָלָֽךְ׃</t>
  </si>
  <si>
    <t>__{{קק|[[#מעשה ראובן|↓↑]]}}{{עוגן בשורה|מעשה ראובן חזרה}}</t>
  </si>
  <si>
    <t>{{מ:פסוק|בראשית|לה|כב}}</t>
  </si>
  <si>
    <t>{{מ:פסוק|מיכה|ג|יב}}</t>
  </si>
  <si>
    <t>לָכֵן֙ בִּגְלַלְכֶ֔ם צִיּ֖וֹן שָׂדֶ֣ה תֵֽחָרֵ֑שׁ וִירוּשָׁל{{מ:ירושלם|ַ|֙}}ם֙ עִיִּ֣ין תִּֽהְיֶ֔ה וְהַ֥ר הַבַּ֖יִת לְבָמ֥וֹת יָֽעַר׃</t>
  </si>
  <si>
    <t>וַיְהִ֗י בִּשְׁכֹּ֤ן יִשְׂרָאֵל֙ בָּאָ֣רֶץ הַהִ֔וא וַיֵּ֣לֶךְ {{נוסח|רְאוּבֵ{{שני טעמים באות אחת|֗|֔}}ן|=ש ומ"ש (רביע וזקף קטן)|ל=רְאוּבֵ{{שנין טעמים באות אחת|֔|֗}}ן (זקף קטן ורביע בהיפוך סדר הופעת הטעמים)|ברויאר היה בספק אם הרביע קיים בכתי"ל, אבל מעיון בכתב־היד מתברר שכן (וכך קבע גם דותן).}} וַיִּשְׁכַּ֕ב֙ אֶת־בִּלְהָ֖ה֙ פִּילֶ֣גֶשׁ אָבִ֑֔יו וַיִּשְׁמַ֖ע יִשְׂרָאֵ{{שני טעמים באות אחת|֑|ֽ}}ל{{נוסח||=כתי"ל (אין נקודותיים לסוף פסוק|בכתי"ש יש נקודותיים של סוף פסוק (׃), וכך אצל ברויאר. במ"ג ובדפוסים הישנים ובקורן לא סימנו כאן נקודותיים של סוף פסוק, וכך בדותן ומג"ה וסימנים.}}{{נוסח|{{פסקא באמצע פסוק|{{פפ}}|בראשית לב כב}}|יש כאן רווח של שורה ריקה בכתי"ל וכתי"ש. לפי מערכת הטעם העליון, הרווח של הפרשה נמצאת באמצע הפסוק.}}וַיִּֽהְי֥וּ בְנֵֽי־יַעֲקֹ֖ב שְׁנֵ֥ים עָשָֽׂר׃</t>
  </si>
  <si>
    <t>{{מ:פסוק|שמואל ב|ח|ז}}</t>
  </si>
  <si>
    <t>וַיִּקַּ֣ח דָּוִ֗ד אֵ֚ת שִׁלְטֵ֣י הַזָּהָ֔ב אֲשֶׁ֣ר הָי֔וּ אֶ֖ל עַבְדֵ֣י הֲדַדְעָ֑זֶר וַיְבִיאֵ֖ם יְרֽוּשָׁל{{מ:ירושלם|ָ|ֽ}}ם׃</t>
  </si>
  <si>
    <t>{{מ:פסוק|בראשית|לה|כג}}</t>
  </si>
  <si>
    <t>בְּנֵ֣י לֵאָ֔ה בְּכ֥וֹר יַעֲקֹ֖ב רְאוּבֵ֑ן וְשִׁמְעוֹן֙ וְלֵוִ֣י וִֽיהוּדָ֔ה {{נוסח|וְיִשָּׂשכָ֖ר|=ל|ברויאר היה בספק אם השי"ן דגושה, אבל מעיון בכתי"ל מתברר שכן, וכן דעתו של דותן}} {{נוסח|וּזְבֻלֽוּן|=ש ומסורות-אל וטברניות ורמ"ה (כתיב חסר וי"ו ומלא וי"ו|ל=וּזְבוּלֻֽן (כתיב מלא וי"ו וחסר וי"ו)}}׃</t>
  </si>
  <si>
    <t>ספר תרי עשר/מיכה ד</t>
  </si>
  <si>
    <t>{{מ:פסוק|שמואל ב|ח|ח}}</t>
  </si>
  <si>
    <t>וּמִבֶּ֥טַח וּמִבֵּֽרֹתַ֖י עָרֵ֣י הֲדַדְעָ֑זֶר לָקַ֞ח הַמֶּ֧לֶךְ דָּוִ֛ד נְחֹ֖שֶׁת הַרְבֵּ֥ה מְאֹֽד׃</t>
  </si>
  <si>
    <t>{{מ:פסוק|בראשית|לה|כד}}</t>
  </si>
  <si>
    <t>בְּנֵ֣י רָחֵ֔ל יוֹסֵ֖ף וּבִנְיָמִֽן׃</t>
  </si>
  <si>
    <t>{{מ:פסוק|מיכה|ד|א}}</t>
  </si>
  <si>
    <t>וְהָיָ֣ה{{מ:לגרמיה}}בְּאַחֲרִ֣ית הַיָּמִ֗ים יִ֠הְיֶ֠ה הַ֣ר בֵּית־יְהֹוָ֤ה נָכוֹן֙ בְּרֹ֣אשׁ הֶהָרִ֔ים וְנִשָּׂ֥א ה֖וּא מִגְּבָע֑וֹת וְנָהֲר֥וּ עָלָ֖יו עַמִּֽים׃</t>
  </si>
  <si>
    <t>{{מ:פסוק|בראשית|לה|כה}}</t>
  </si>
  <si>
    <t>וּבְנֵ֤י בִלְהָה֙ שִׁפְחַ֣ת רָחֵ֔ל דָּ֖ן וְנַפְתָּלִֽי׃</t>
  </si>
  <si>
    <t>{{מ:פסוק|שמואל ב|ח|ט}}</t>
  </si>
  <si>
    <t>{{מ:פסוק|מיכה|ד|ב}}</t>
  </si>
  <si>
    <t>וְֽהָלְכ֞וּ גּוֹיִ֣ם רַבִּ֗ים וְאָֽמְרוּ֙ לְכ֣וּ{{מ:לגרמיה}}וְנַעֲלֶ֣ה אֶל־הַר־יְהֹוָ֗ה וְאֶל־בֵּית֙ אֱלֹהֵ֣י יַעֲקֹ֔ב וְיוֹרֵ֙נוּ֙ מִדְּרָכָ֔יו וְנֵלְכָ֖ה בְּאֹֽרְחֹתָ֑יו כִּ֤י מִצִּיּוֹן֙ תֵּצֵ֣א תוֹרָ֔ה וּדְבַר־יְהֹוָ֖ה מִירוּשָׁל{{מ:ירושלם|ָ|ֽ}}ם׃</t>
  </si>
  <si>
    <t>{{מ:פסוק|בראשית|לה|כו}}</t>
  </si>
  <si>
    <t>וּבְנֵ֥י זִלְפָּ֛ה שִׁפְחַ֥ת לֵאָ֖ה גָּ֣ד וְאָשֵׁ֑ר אֵ֚לֶּה בְּנֵ֣י יַעֲקֹ֔ב אֲשֶׁ֥ר יֻלַּד־ל֖וֹ בְּפַדַּ֥ן אֲרָֽם׃</t>
  </si>
  <si>
    <t>וַיִּשְׁמַ֕ע תֹּ֖עִי מֶ֣לֶךְ חֲמָ֑ת כִּ֚י הִכָּ֣ה דָוִ֔ד אֵ֖ת כׇּל־חֵ֥יל הֲדַדְעָֽזֶר׃</t>
  </si>
  <si>
    <t>{{מ:פסוק|מיכה|ד|ג}}</t>
  </si>
  <si>
    <t>וְשָׁפַ֗ט בֵּ֚ין עַמִּ֣ים רַבִּ֔ים וְהוֹכִ֛יחַ לְגוֹיִ֥ם עֲצֻמִ֖ים עַד־רָח֑וֹק וְכִתְּת֨וּ חַרְבֹתֵיהֶ֜ם לְאִתִּ֗ים וַחֲנִיתֹֽתֵיהֶם֙ לְמַזְמֵר֔וֹת לֹֽא־יִשְׂא֞וּ גּ֤וֹי אֶל־גּוֹי֙ חֶ֔רֶב וְלֹא־יִלְמְד֥וּן ע֖וֹד מִלְחָמָֽה׃</t>
  </si>
  <si>
    <t>{{מ:פסוק|בראשית|לה|כז}}</t>
  </si>
  <si>
    <t>וַיָּבֹ֤א יַעֲקֹב֙ אֶל־יִצְחָ֣ק אָבִ֔יו מַמְרֵ֖א קִרְיַ֣ת הָֽאַרְבַּ֑ע הִ֣וא חֶבְר֔וֹן אֲשֶׁר־גָּֽר־שָׁ֥ם אַבְרָהָ֖ם וְיִצְחָֽק׃</t>
  </si>
  <si>
    <t>{{מ:פסוק|שמואל ב|ח|י}}</t>
  </si>
  <si>
    <t>וַיִּשְׁלַ֣ח תֹּ֣עִי אֶת־יֽוֹרָם־בְּנ֣וֹ אֶל־הַמֶּֽלֶךְ־דָּ֠וִ֠ד לִשְׁאׇל־ל֨וֹ לְשָׁל֜וֹם {{נוסח|וּֽלְבָרְכ֗וֹ|א=וּֽלְבָרֲכ֗וֹ}} עַל֩ אֲשֶׁ֨ר נִלְחַ֤ם בַּהֲדַדְעֶ֙זֶר֙ וַיַּכֵּ֔הוּ כִּי־אִ֛ישׁ מִלְחֲמ֥וֹת תֹּ֖עִי הָיָ֣ה הֲדַדְעָ֑זֶר וּבְיָד֗וֹ הָי֛וּ כְּלֵי־כֶ֥סֶף וּכְלֵי־זָהָ֖ב וּכְלֵ֥י נְחֹֽשֶׁת׃</t>
  </si>
  <si>
    <t>{{מ:פסוק|מיכה|ד|ד}}</t>
  </si>
  <si>
    <t>וְיָשְׁב֗וּ אִ֣ישׁ תַּ֧חַת גַּפְנ֛וֹ וְתַ֥חַת תְּאֵנָת֖וֹ וְאֵ֣ין מַחֲרִ֑יד כִּי־פִ֛י יְהֹוָ֥ה צְבָא֖וֹת דִּבֵּֽר׃</t>
  </si>
  <si>
    <t>{{מ:פסוק|בראשית|לה|כח}}</t>
  </si>
  <si>
    <t>וַיִּֽהְי֖וּ יְמֵ֣י יִצְחָ֑ק מְאַ֥ת שָׁנָ֖ה וּשְׁמֹנִ֥ים שָׁנָֽה׃</t>
  </si>
  <si>
    <t>{{מ:פסוק|מיכה|ד|ה|סדר=יא}}</t>
  </si>
  <si>
    <t>כִּ֚י כׇּל־הָ֣עַמִּ֔ים יֵלְכ֕וּ אִ֖ישׁ בְּשֵׁ֣ם אֱלֹהָ֑יו וַאֲנַ֗חְנוּ נֵלֵ֛ךְ בְּשֵׁם־יְהֹוָ֥ה אֱלֹהֵ֖ינוּ לְעוֹלָ֥ם וָעֶֽד׃</t>
  </si>
  <si>
    <t>{{מ:פסוק|שמואל ב|ח|יא}}</t>
  </si>
  <si>
    <t>גַּם־אֹתָ֕ם הִקְדִּ֛ישׁ הַמֶּ֥לֶךְ דָּוִ֖ד לַיהֹוָ֑ה עִם־הַכֶּ֤סֶף וְהַזָּהָב֙ אֲשֶׁ֣ר הִקְדִּ֔ישׁ מִכׇּל־הַגּוֹיִ֖ם אֲשֶׁ֥ר כִּבֵּֽשׁ׃</t>
  </si>
  <si>
    <t>{{מ:פסוק|בראשית|לה|כט}}</t>
  </si>
  <si>
    <t>וַיִּגְוַ֨ע יִצְחָ֤ק וַיָּ֙מׇת֙ וַיֵּאָ֣סֶף אֶל־עַמָּ֔יו זָקֵ֖ן וּשְׂבַ֣ע יָמִ֑ים וַיִּקְבְּר֣וּ אֹת֔וֹ עֵשָׂ֥ו וְיַעֲקֹ֖ב בָּנָֽיו׃</t>
  </si>
  <si>
    <t>{{מ:פסוק|מיכה|ד|ו}}</t>
  </si>
  <si>
    <t>{{מ:פסוק|שמואל ב|ח|יב}}</t>
  </si>
  <si>
    <t>&lt;noinclude&gt;//{{תבנית:משתמש:Dovi/טעמי המקרא-סוף}}//{{מ:שוליים-סוף}}//==הפרק בלי מספרים==//{{תבנית:משתמש:Dovi/טעמי המקרא}}//{{#בלי קטע:{{שם הדף המלא}}|סימן}}//{{תבנית:משתמש:Dovi/טעמי המקרא-סוף}}//////{{#קטע:עשרת הדברות בסיס/טעמים|מעשה ראובן}}&lt;/noinclude&gt;</t>
  </si>
  <si>
    <t>בַּיּ֨וֹם הַה֜וּא נְאֻם־יְהֹוָ֗ה אֹֽסְפָה֙ הַצֹּ֣לֵעָ֔ה וְהַנִּדָּחָ֖ה אֲקַבֵּ֑צָה וַאֲשֶׁ֖ר הֲרֵעֹֽתִי׃</t>
  </si>
  <si>
    <t>מֵאֲרָ֤ם וּמִמּוֹאָב֙ וּמִבְּנֵ֣י עַמּ֔וֹן וּמִפְּלִשְׁתִּ֖ים וּמֵעֲמָלֵ֑ק וּמִשְּׁלַ֛ל הֲדַדְעֶ֥זֶר בֶּן־רְחֹ֖ב מֶ֥לֶךְ צוֹבָֽה׃</t>
  </si>
  <si>
    <t>ספר בראשית/לו</t>
  </si>
  <si>
    <t>{{מ:פסוק|מיכה|ד|ז}}</t>
  </si>
  <si>
    <t>וְשַׂמְתִּ֤י אֶת־הַצֹּֽלֵעָה֙ לִשְׁאֵרִ֔ית וְהַנַּהֲלָאָ֖ה לְג֣וֹי עָצ֑וּם וּמָלַ֨ךְ יְהֹוָ֤ה עֲלֵיהֶם֙ בְּהַ֣ר צִיּ֔וֹן מֵעַתָּ֖ה וְעַד־עוֹלָֽם׃</t>
  </si>
  <si>
    <t>{{מ:פסוק|שמואל ב|ח|יג}}</t>
  </si>
  <si>
    <t>וַיַּ֤עַשׂ דָּוִד֙ שֵׁ֔ם בְּשֻׁב֕וֹ מֵהַכּוֹת֥וֹ אֶת־אֲרָ֖ם בְּגֵיא־מֶ֑לַח שְׁמוֹנָ֥ה עָשָׂ֖ר אָֽלֶף׃</t>
  </si>
  <si>
    <t>{{מ:פסוק|מיכה|ד|ח}}</t>
  </si>
  <si>
    <t>{{מ:פסוק|בראשית|לו|א}}</t>
  </si>
  <si>
    <t>וְאַתָּ֣ה מִגְדַּל־עֵ֗דֶר עֹ֛פֶל בַּת־צִיּ֖וֹן עָדֶ֣יךָ תֵּאתֶ֑ה וּבָאָ֗ה הַמֶּמְשָׁלָה֙ הָרִ֣אשֹׁנָ֔ה מַמְלֶ֖כֶת לְבַ֥ת־יְרוּשָׁל{{מ:ירושלם|ָ|ֽ}}ם׃</t>
  </si>
  <si>
    <t>וְאֵ֛לֶּה תֹּלְד֥וֹת עֵשָׂ֖ו ה֥וּא אֱדֽוֹם׃</t>
  </si>
  <si>
    <t>{{מ:פסוק|שמואל ב|ח|יד}}</t>
  </si>
  <si>
    <t>וַיָּ֨שֶׂם בֶּאֱד֜וֹם נְצִבִ֗ים בְּכׇל־אֱדוֹם֙ שָׂ֣ם נְצִבִ֔ים וַיְהִ֥י כׇל־אֱד֖וֹם עֲבָדִ֣ים לְדָוִ֑ד וַיּ֤וֹשַׁע יְהֹוָה֙ אֶת־דָּוִ֔ד בְּכֹ֖ל אֲשֶׁ֥ר הָלָֽךְ׃</t>
  </si>
  <si>
    <t>{{מ:פסוק|מיכה|ד|ט}}</t>
  </si>
  <si>
    <t>{{מ:פסוק|בראשית|לו|ב}}</t>
  </si>
  <si>
    <t>עַתָּ֕ה לָ֥מָּה תָרִ֖יעִי רֵ֑עַ הֲמֶ֣לֶךְ אֵֽין־בָּ֗ךְ אִֽם־יוֹעֲצֵךְ֙ אָבָ֔ד כִּֽי־הֶחֱזִיקֵ֥ךְ חִ֖יל כַּיּוֹלֵדָֽה׃</t>
  </si>
  <si>
    <t>עֵשָׂ֛ו לָקַ֥ח אֶת־נָשָׁ֖יו מִבְּנ֣וֹת כְּנָ֑עַן אֶת־עָדָ֗ה בַּת־אֵילוֹן֙ הַֽחִתִּ֔י {{מ:קמץ|ד=וְאֶת־אׇהֳלִֽיבָמָה֙|ס=וְאֶת־אָהֳלִֽיבָמָה֙}} בַּת־עֲנָ֔ה בַּת־צִבְע֖וֹן {{נוסח|הַֽחִוִּֽי|ל=הַֽחִוִּֽי בגעיה ימנית}}׃</t>
  </si>
  <si>
    <t>{{מ:פסוק|שמואל ב|ח|טו}}</t>
  </si>
  <si>
    <t>וַיִּמְלֹ֥ךְ דָּוִ֖ד עַל־כׇּל־יִשְׂרָאֵ֑ל וַיְהִ֣י דָוִ֗ד עֹשֶׂ֛ה מִשְׁפָּ֥ט וּצְדָקָ֖ה לְכׇל־עַמּֽוֹ׃</t>
  </si>
  <si>
    <t>{{מ:פסוק|מיכה|ד|י}}</t>
  </si>
  <si>
    <t>{{מ:פסוק|בראשית|לו|ג}}</t>
  </si>
  <si>
    <t>ח֧וּלִי וָגֹ֛חִי בַּת־צִיּ֖וֹן כַּיּֽוֹלֵדָ֑ה כִּֽי־עַתָּה֩ תֵצְאִ֨י מִקִּרְיָ֜ה וְשָׁכַ֣נְתְּ בַּשָּׂדֶ֗ה וּבָ֤את עַד־בָּבֶל֙ שָׁ֣ם תִּנָּצֵ֔לִי שָׁ֚ם יִגְאָלֵ֣ךְ יְהֹוָ֔ה מִכַּ֖ף אֹיְבָֽיִךְ׃</t>
  </si>
  <si>
    <t>וְאֶת־בָּשְׂמַ֥ת בַּת־יִשְׁמָעֵ֖אל אֲח֥וֹת נְבָיֽוֹת׃</t>
  </si>
  <si>
    <t>{{מ:פסוק|מיכה|ד|יא}}</t>
  </si>
  <si>
    <t>{{מ:פסוק|שמואל ב|ח|טז}}</t>
  </si>
  <si>
    <t>וְעַתָּ֛ה נֶאֶסְפ֥וּ עָלַ֖יִךְ גּוֹיִ֣ם רַבִּ֑ים הָאֹמְרִ֣ים תֶּחֱנָ֔ף וְתַ֥חַז בְּצִיּ֖וֹן עֵינֵֽינוּ׃</t>
  </si>
  <si>
    <t>{{מ:פסוק|בראשית|לו|ד}}</t>
  </si>
  <si>
    <t>וְיוֹאָ֥ב בֶּן־צְרוּיָ֖ה עַל־הַצָּבָ֑א {{נוסח|וִיהוֹשָׁפָ֥ט|=לק ובדפוסים (וכן הכריעו ברויאר מג"ה)|א=וְיהוֹשָׁפָ֥ט (בשוא)}} בֶּן־אֲחִיל֖וּד מַזְכִּֽיר׃</t>
  </si>
  <si>
    <t>וַתֵּ֧לֶד עָדָ֛ה לְעֵשָׂ֖ו אֶת־אֱלִיפָ֑ז וּבָ֣שְׂמַ֔ת יָלְדָ֖ה אֶת־רְעוּאֵֽל׃</t>
  </si>
  <si>
    <t>{{מ:פסוק|מיכה|ד|יב}}</t>
  </si>
  <si>
    <t>וְהֵ֗מָּה לֹ֤א יָֽדְעוּ֙ מַחְשְׁב֣וֹת יְהֹוָ֔ה וְלֹ֥א הֵבִ֖ינוּ עֲצָת֑וֹ כִּ֥י קִבְּצָ֖ם כֶּעָמִ֥יר גֹּֽרְנָה׃</t>
  </si>
  <si>
    <t>{{מ:פסוק|בראשית|לו|ה}}</t>
  </si>
  <si>
    <t>{{מ:קמץ|ד=וְאׇהֳלִֽיבָמָה֙|ס=וְאָהֳלִֽיבָמָה֙}} יָֽלְדָ֔ה אֶת־{{קו"כ|יעיש|יְע֥וּשׁ}} וְאֶת־יַעְלָ֖ם וְאֶת־קֹ֑רַח אֵ֚לֶּה בְּנֵ֣י עֵשָׂ֔ו אֲשֶׁ֥ר יֻלְּדוּ־ל֖וֹ בְּאֶ֥רֶץ כְּנָֽעַן׃</t>
  </si>
  <si>
    <t>{{מ:פסוק|שמואל ב|ח|יז}}</t>
  </si>
  <si>
    <t>וְצָד֧וֹק בֶּן־אֲחִיט֛וּב וַאֲחִימֶ֥לֶךְ בֶּן־אֶבְיָתָ֖ר כֹּהֲנִ֑ים וּשְׂרָיָ֖ה סוֹפֵֽר׃</t>
  </si>
  <si>
    <t>{{מ:פסוק|מיכה|ד|יג}}</t>
  </si>
  <si>
    <t>ק֧וּמִי וָד֣וֹשִׁי בַת־צִיּ֗וֹן כִּֽי־קַרְנֵ֞ךְ אָשִׂ֤ים בַּרְזֶל֙ וּפַרְסֹתַ֙יִךְ֙ אָשִׂ֣ים נְחוּשָׁ֔ה וַהֲדִקּ֖וֹת עַמִּ֣ים רַבִּ֑ים וְהַחֲרַמְתִּ֤י לַֽיהֹוָה֙ בִּצְעָ֔ם וְחֵילָ֖ם לַאֲד֥וֹן כׇּל־הָאָֽרֶץ׃</t>
  </si>
  <si>
    <t>{{מ:פסוק|בראשית|לו|ו}}</t>
  </si>
  <si>
    <t>וַיִּקַּ֣ח עֵשָׂ֡ו אֶת־נָ֠שָׁ֠יו וְאֶת־בָּנָ֣יו וְאֶת־בְּנֹתָיו֮ וְאֶת־כׇּל־נַפְשׁ֣וֹת בֵּיתוֹ֒ וְאֶת־מִקְנֵ֣הוּ וְאֶת־כׇּל־בְּהֶמְתּ֗וֹ וְאֵת֙ כׇּל־קִנְיָנ֔וֹ אֲשֶׁ֥ר רָכַ֖שׁ בְּאֶ֣רֶץ כְּנָ֑עַן וַיֵּ֣לֶךְ אֶל־אֶ֔רֶץ מִפְּנֵ֖י יַעֲקֹ֥ב אָחִֽיו׃</t>
  </si>
  <si>
    <t>{{מ:פסוק|שמואל ב|ח|יח}}</t>
  </si>
  <si>
    <t>{{מ:פסוק|מיכה|ד|יד}}</t>
  </si>
  <si>
    <t>וּבְנָיָ֙הוּ֙ בֶּן־יְה֣וֹיָדָ֔ע וְהַכְּרֵתִ֖י וְהַפְּלֵתִ֑י וּבְנֵ֥י דָוִ֖ד כֹּהֲנִ֥ים הָיֽוּ׃</t>
  </si>
  <si>
    <t>עַתָּה֙ תִּתְגֹּדְדִ֣י בַת־גְּד֔וּד מָצ֖וֹר שָׂ֣ם עָלֵ֑ינוּ בַּשֵּׁ֙בֶט֙ יַכּ֣וּ עַֽל־הַלְּחִ֔י אֵ֖ת שֹׁפֵ֥ט יִשְׂרָאֵֽל׃</t>
  </si>
  <si>
    <t>{{מ:פסוק|בראשית|לו|ז}}</t>
  </si>
  <si>
    <t>כִּֽי־הָיָ֧ה רְכוּשָׁ֛ם רָ֖ב מִשֶּׁ֣בֶת יַחְדָּ֑ו וְלֹ֨א {{נוסח|יָֽכְלָ֜ה|ל=יָֽכְלָ֜ה בגעיה ימנית}} אֶ֤רֶץ מְגֽוּרֵיהֶם֙ לָשֵׂ֣את אֹתָ֔ם מִפְּנֵ֖י מִקְנֵיהֶֽם׃</t>
  </si>
  <si>
    <t>{{מ:פסוק|בראשית|לו|ח}}</t>
  </si>
  <si>
    <t>וַיֵּ֤שֶׁב עֵשָׂו֙ בְּהַ֣ר שֵׂעִ֔יר עֵשָׂ֖ו ה֥וּא אֱדֽוֹם׃</t>
  </si>
  <si>
    <t>ספר תרי עשר/מיכה ה</t>
  </si>
  <si>
    <t>ספר שמואל/שמ"ב ט</t>
  </si>
  <si>
    <t>{{מ:פסוק|בראשית|לו|ט}}</t>
  </si>
  <si>
    <t>וְאֵ֛לֶּה תֹּלְד֥וֹת עֵשָׂ֖ו אֲבִ֣י אֱד֑וֹם בְּהַ֖ר שֵׂעִֽיר׃</t>
  </si>
  <si>
    <t>{{מ:פסוק|מיכה|ה|א}}</t>
  </si>
  <si>
    <t>וְאַתָּ֞ה בֵּֽית־לֶ֣חֶם אֶפְרָ֗תָה צָעִיר֙ לִֽהְיוֹת֙ בְּאַלְפֵ֣י יְהוּדָ֔ה מִמְּךָ֙ לִ֣י יֵצֵ֔א לִֽהְי֥וֹת מוֹשֵׁ֖ל בְּיִשְׂרָאֵ֑ל וּמוֹצָאֹתָ֥יו מִקֶּ֖דֶם {{נוסח|מִימֵ֥י עוֹלָֽם|כתר ארם צובה קיים מכאן ואילך.}}׃</t>
  </si>
  <si>
    <t>{{מ:פסוק|בראשית|לו|י}}</t>
  </si>
  <si>
    <t>אֵ֖לֶּה שְׁמ֣וֹת בְּנֵֽי־עֵשָׂ֑ו אֱלִיפַ֗ז בֶּן־עָדָה֙ אֵ֣שֶׁת עֵשָׂ֔ו רְעוּאֵ֕ל בֶּן־בָּשְׂמַ֖ת אֵ֥שֶׁת עֵשָֽׂו׃</t>
  </si>
  <si>
    <t>{{מ:פסוק|מיכה|ה|ב}}</t>
  </si>
  <si>
    <t>לָכֵ֣ן יִתְּנֵ֔ם עַד־עֵ֥ת יוֹלֵדָ֖ה יָלָ֑דָה וְיֶ֣תֶר אֶחָ֔יו יְשׁוּב֖וּן {{נוסח|עַל־בְּנֵ֥י יִשְׂרָאֵֽל|=לק ובדפוסים|א=עַל־בְּנֵ֥י־יִשְׂרָאֵֽל (מקף בתיבת משרת) וכן במג"ה|הערת ברויאר}}׃</t>
  </si>
  <si>
    <t>{{מ:פסוק|שמואל ב|ט|א}}</t>
  </si>
  <si>
    <t>{{מ:פסוק|בראשית|לו|יא}}</t>
  </si>
  <si>
    <t>וַיֹּ֣אמֶר דָּוִ֔ד הֲכִ֣י יֶשׁ־ע֔וֹד אֲשֶׁ֥ר נוֹתַ֖ר לְבֵ֣ית שָׁא֑וּל וְאֶעֱשֶׂ֤ה עִמּוֹ֙ חֶ֔סֶד בַּעֲב֖וּר יְהוֹנָתָֽן׃</t>
  </si>
  <si>
    <t>וַיִּהְי֖וּ בְּנֵ֣י אֱלִיפָ֑ז תֵּימָ֣ן אוֹמָ֔ר צְפ֥וֹ וְגַעְתָּ֖ם וּקְנַֽז׃</t>
  </si>
  <si>
    <t>{{מ:פסוק|מיכה|ה|ג}}</t>
  </si>
  <si>
    <t>וְעָמַ֗ד וְרָעָה֙ בְּעֹ֣ז יְהֹוָ֔ה בִּגְא֕וֹן שֵׁ֖ם יְהֹוָ֣ה אֱלֹהָ֑יו וְיָשָׁ֕בוּ כִּֽי־עַתָּ֥ה יִגְדַּ֖ל עַד־אַפְסֵי־אָֽרֶץ׃</t>
  </si>
  <si>
    <t>{{מ:פסוק|בראשית|לו|יב}}</t>
  </si>
  <si>
    <t>וְתִמְנַ֣ע{{מ:לגרמיה}}הָיְתָ֣ה פִילֶ֗גֶשׁ לֶֽאֱלִיפַז֙ בֶּן־עֵשָׂ֔ו וַתֵּ֥לֶד לֶאֱלִיפַ֖ז אֶת־עֲמָלֵ֑ק אֵ֕לֶּה בְּנֵ֥י עָדָ֖ה אֵ֥שֶׁת עֵשָֽׂו׃</t>
  </si>
  <si>
    <t>{{מ:פסוק|שמואל ב|ט|ב}}</t>
  </si>
  <si>
    <t>וּלְבֵ֨ית שָׁא֥וּל עֶ֙בֶד֙ וּשְׁמ֣וֹ צִיבָ֔א וַיִּקְרְאוּ־ל֖וֹ אֶל־דָּוִ֑ד וַיֹּ֨אמֶר הַמֶּ֧לֶךְ אֵלָ֛יו הַאַתָּ֥ה צִיבָ֖א וַיֹּ֥אמֶר עַבְדֶּֽךָ׃</t>
  </si>
  <si>
    <t>{{מ:פסוק|מיכה|ה|ד}}</t>
  </si>
  <si>
    <t>וְהָיָ֥ה זֶ֖ה שָׁל֑וֹם אַשּׁ֣וּר{{מ:לגרמיה}}כִּֽי־יָב֣וֹא בְאַרְצֵ֗נוּ וְכִ֤י יִדְרֹךְ֙ {{נוסח|בְּאַרְמְנוֹתֵ֔ינוּ|=אקש1 ומסורות-אל וטברניות ובדפוסים|ל=בְּאַרְמְנֹתֵ֔ינוּ (כתיב חסר וי"ו)}} וַהֲקֵמֹ֤נוּ עָלָיו֙ שִׁבְעָ֣ה רֹעִ֔ים וּשְׁמֹנָ֖ה נְסִיכֵ֥י אָדָֽם׃</t>
  </si>
  <si>
    <t>{{מ:פסוק|בראשית|לו|יג}}</t>
  </si>
  <si>
    <t>וְאֵ֙לֶּה֙ בְּנֵ֣י רְעוּאֵ֔ל נַ֥חַת וָזֶ֖רַח שַׁמָּ֣ה וּמִזָּ֑ה {{נוסח|אֵ֣לֶּה|=ש ובדפוסים|ל=אֵ֣לֶּ֣ה (טעם מרכא פעמיים באל"ף ובלמ"ד!)|הערות ברויאר ודותן והמקליד}} הָי֔וּ בְּנֵ֥י בָשְׂמַ֖ת אֵ֥שֶׁת עֵשָֽׂו׃</t>
  </si>
  <si>
    <t>{{מ:פסוק|שמואל ב|ט|ג}}</t>
  </si>
  <si>
    <t>וַיֹּ֣אמֶר הַמֶּ֗לֶךְ הַאֶ֨פֶס ע֥וֹד אִישׁ֙ לְבֵ֣ית שָׁא֔וּל וְאֶעֱשֶׂ֥ה עִמּ֖וֹ חֶ֣סֶד אֱלֹהִ֑ים וַיֹּ֤אמֶר צִיבָא֙ אֶל־הַמֶּ֔לֶךְ ע֛וֹד בֵּ֥ן לִיהוֹנָתָ֖ן נְכֵ֥ה רַגְלָֽיִם׃</t>
  </si>
  <si>
    <t>{{מ:פסוק|מיכה|ה|ה}}</t>
  </si>
  <si>
    <t>וְרָע֞וּ אֶת־אֶ֤רֶץ אַשּׁוּר֙ בַּחֶ֔רֶב וְאֶת־אֶ֥רֶץ נִמְרֹ֖ד בִּפְתָחֶ֑יהָ וְהִצִּיל֙ מֵֽאַשּׁ֔וּר כִּֽי־יָב֣וֹא בְאַרְצֵ֔נוּ וְכִ֥י יִדְרֹ֖ךְ בִּגְבוּלֵֽנוּ׃</t>
  </si>
  <si>
    <t>{{מ:פסוק|בראשית|לו|יד}}</t>
  </si>
  <si>
    <t>וְאֵ֣לֶּה הָי֗וּ בְּנֵ֨י {{מ:קמץ|ד=אׇהֳלִיבָמָ֧ה|ס=אָהֳלִיבָמָ֧ה}} בַת־עֲנָ֛ה בַּת־צִבְע֖וֹן אֵ֣שֶׁת עֵשָׂ֑ו וַתֵּ֣לֶד לְעֵשָׂ֔ו אֶת־{{קו"כ|יעיש|יְע֥וּשׁ}} וְאֶת־יַעְלָ֖ם וְאֶת־קֹֽרַח׃</t>
  </si>
  <si>
    <t>{{מ:פסוק|מיכה|ה|ו}}</t>
  </si>
  <si>
    <t>{{מ:פסוק|שמואל ב|ט|ד}}</t>
  </si>
  <si>
    <t>וְהָיָ֣ה{{מ:לגרמיה}}שְׁאֵרִ֣ית יַעֲקֹ֗ב בְּקֶ֙רֶב֙ עַמִּ֣ים רַבִּ֔ים כְּטַל֙ מֵאֵ֣ת יְהֹוָ֔ה כִּרְבִיבִ֖ים עֲלֵי־עֵ֑שֶׂב אֲשֶׁ֤ר לֹֽא־יְקַוֶּה֙ לְאִ֔ישׁ וְלֹ֥א יְיַחֵ֖ל לִבְנֵ֥י אָדָֽם׃</t>
  </si>
  <si>
    <t>{{מ:פסוק|בראשית|לו|טו}}</t>
  </si>
  <si>
    <t>וַיֹּֽאמֶר־ל֥וֹ הַמֶּ֖לֶךְ אֵיפֹ֣ה ה֑וּא וַיֹּ֤אמֶר צִיבָא֙ אֶל־הַמֶּ֔לֶךְ הִנֵּה־ה֗וּא בֵּ֛ית מָכִ֥יר בֶּן־עַמִּיאֵ֖ל בְּל֥וֹ דְבָֽר׃</t>
  </si>
  <si>
    <t>אֵ֖לֶּה אַלּוּפֵ֣י בְנֵֽי־עֵשָׂ֑ו בְּנֵ֤י אֱלִיפַז֙ בְּכ֣וֹר עֵשָׂ֔ו אַלּ֤וּף תֵּימָן֙ אַלּ֣וּף אוֹמָ֔ר אַלּ֥וּף צְפ֖וֹ אַלּ֥וּף קְנַֽז׃</t>
  </si>
  <si>
    <t>{{מ:פסוק|מיכה|ה|ז}}</t>
  </si>
  <si>
    <t>{{מ:פסוק|בראשית|לו|טז}}</t>
  </si>
  <si>
    <t>וְהָיָה֩ שְׁאֵרִ֨ית יַעֲקֹ֜ב בַּגּוֹיִ֗ם בְּקֶ֙רֶב֙ עַמִּ֣ים רַבִּ֔ים כְּאַרְיֵה֙ בְּבַהֲמ֣וֹת יַ֔עַר כִּכְפִ֖יר {{נוסח|בְּעֶדְרֵי־צֹ֑אן|=א (תיבה מוקפת)|ל=&lt;בְּעֶדְרֵי צֹ֑אן&gt; (חסר מקף)|הערת המקליד בגירסה 4.16.}} אֲשֶׁ֧ר {{נוסח|אִם־עָבַ֛ר|=א|ל=אִם עָבַ֛ר (חסר מקף) וכן בהקלדה}} וְרָמַ֥ס וְטָרַ֖ף וְאֵ֥ין מַצִּֽיל׃</t>
  </si>
  <si>
    <t>אַלּֽוּף־קֹ֛רַח אַלּ֥וּף גַּעְתָּ֖ם אַלּ֣וּף עֲמָלֵ֑ק אֵ֣לֶּה אַלּוּפֵ֤י אֱלִיפַז֙ בְּאֶ֣רֶץ אֱד֔וֹם אֵ֖לֶּה בְּנֵ֥י עָדָֽה׃</t>
  </si>
  <si>
    <t>{{מ:פסוק|שמואל ב|ט|ה}}</t>
  </si>
  <si>
    <t>וַיִּשְׁלַ֖ח הַמֶּ֣לֶךְ דָּוִ֑ד וַיִּקָּחֵ֗הוּ מִבֵּ֛ית מָכִ֥יר בֶּן־עַמִּיאֵ֖ל מִלּ֥וֹ דְבָֽר׃</t>
  </si>
  <si>
    <t>{{מ:פסוק|מיכה|ה|ח}}</t>
  </si>
  <si>
    <t>תָּרֹ֥ם יָדְךָ֖ עַל־צָרֶ֑יךָ וְכׇל־אֹיְבֶ֖יךָ יִכָּרֵֽתוּ׃</t>
  </si>
  <si>
    <t>{{מ:פסוק|בראשית|לו|יז}}</t>
  </si>
  <si>
    <t>וְאֵ֗לֶּה בְּנֵ֤י רְעוּאֵל֙ בֶּן־עֵשָׂ֔ו אַלּ֥וּף נַ֙חַת֙ אַלּ֣וּף זֶ֔רַח אַלּ֥וּף שַׁמָּ֖ה אַלּ֣וּף מִזָּ֑ה אֵ֣לֶּה אַלּוּפֵ֤י רְעוּאֵל֙ בְּאֶ֣רֶץ אֱד֔וֹם אֵ֕לֶּה בְּנֵ֥י בָשְׂמַ֖ת אֵ֥שֶׁת עֵשָֽׂו׃</t>
  </si>
  <si>
    <t>{{מ:פסוק|מיכה|ה|ט}}</t>
  </si>
  <si>
    <t>וְהָיָ֤ה בַיּוֹם־הַהוּא֙ נְאֻם־יְהֹוָ֔ה וְהִכְרַתִּ֥י סוּסֶ֖יךָ מִקִּרְבֶּ֑ךָ וְהַאֲבַדְתִּ֖י מַרְכְּבֹתֶֽיךָ׃</t>
  </si>
  <si>
    <t>{{מ:פסוק|בראשית|לו|יח}}</t>
  </si>
  <si>
    <t>{{מ:פסוק|שמואל ב|ט|ו}}</t>
  </si>
  <si>
    <t>וְאֵ֗לֶּה בְּנֵ֤י {{מ:קמץ|ד=אׇהֳלִֽיבָמָה֙|ס=אָהֳלִֽיבָמָה֙}} אֵ֣שֶׁת עֵשָׂ֔ו אַלּ֥וּף יְע֛וּשׁ אַלּ֥וּף יַעְלָ֖ם אַלּ֣וּף קֹ֑רַח אֵ֣לֶּה אַלּוּפֵ֞י {{נוסח|{{מ:קמץ|ד=אׇהֳלִֽיבָמָ֛ה|ס=אָהֳלִֽיבָמָ֛ה}}|=ל1 (וכמו בתחילת הפסוק וכן בגינצבורג); ראו רשימת ברויאר ב"ספיקות שאין להם הכרע", עמ' 247 והערה 8 ובספר טעמי המקרא פרק ח.|ל=אָֽהֳלִיבָמָ֛ה (!) בניגוד לתחילת הפסוק (וכן ברויאר).|מג"ה=אָהֳלִיבָמָ֛ה בלי געיה לעומת תחילת הפסוק.|לטריס וקורן=אָֽהֳלִֽיבָמָ֛ה (פעמיים בפסוק)|סימנים=אָֽהֳלִֽיבָמָ֛ה (כנראה בעקבות ל, ובניגוד לתחילת הפסוק שם ניקדו אָהֳלִֽיבָמָה֙).}} בַּת־עֲנָ֖ה אֵ֥שֶׁת עֵשָֽׂו׃</t>
  </si>
  <si>
    <t>וַ֠יָּבֹ֠א מְפִיבֹ֨שֶׁת בֶּן־יְהוֹנָתָ֤ן בֶּן־שָׁאוּל֙ אֶל־דָּוִ֔ד וַיִּפֹּ֥ל עַל־פָּנָ֖יו וַיִּשְׁתָּ֑חוּ וַיֹּ֤אמֶר דָּוִד֙ מְפִיבֹ֔שֶׁת וַיֹּ֖אמֶר הִנֵּ֥ה עַבְדֶּֽךָ׃</t>
  </si>
  <si>
    <t>{{מ:פסוק|מיכה|ה|י}}</t>
  </si>
  <si>
    <t>וְהִכְרַתִּ֖י עָרֵ֣י אַרְצֶ֑ךָ וְהָרַסְתִּ֖י כׇּל־מִבְצָרֶֽיךָ׃</t>
  </si>
  <si>
    <t>{{מ:פסוק|בראשית|לו|יט}}</t>
  </si>
  <si>
    <t>אֵ֧לֶּה בְנֵי־עֵשָׂ֛ו וְאֵ֥לֶּה אַלּוּפֵיהֶ֖ם ה֥וּא אֱדֽוֹם׃</t>
  </si>
  <si>
    <t>{{מ:פסוק|שמואל ב|ט|ז}}</t>
  </si>
  <si>
    <t>{{מ:פסוק|מיכה|ה|יא}}</t>
  </si>
  <si>
    <t>וַיֹּ֩אמֶר֩ ל֨וֹ דָוִ֜ד אַל־תִּירָ֗א כִּ֣י עָשֹׂה֩ אֶעֱשֶׂ֨ה עִמְּךָ֥ חֶ֙סֶד֙ בַּֽעֲבוּר֙ יְהוֹנָתָ֣ן אָבִ֔יךָ וַהֲשִׁבֹתִ֣י לְךָ֔ אֶֽת־כׇּל־שְׂדֵ֖ה שָׁא֣וּל אָבִ֑יךָ וְאַתָּ֗ה תֹּ֥אכַל לֶ֛חֶם עַל־שֻׁלְחָנִ֖י תָּמִֽיד׃</t>
  </si>
  <si>
    <t>וְהִכְרַתִּ֥י כְשָׁפִ֖ים מִיָּדֶ֑ךָ {{נוסח|וּֽמְעוֹנְנִ֖ים|=ל ובדפוסים|א=וּֽמְעוֹנֲנִ֖ים (חטף)|הערת ברויאר}} לֹ֥א יִֽהְיוּ־לָֽךְ׃</t>
  </si>
  <si>
    <t>{{מ:פסוק|בראשית|לו|כ|עלייה=שביעי}}</t>
  </si>
  <si>
    <t>אֵ֤לֶּה בְנֵֽי־שֵׂעִיר֙ הַחֹרִ֔י יֹשְׁבֵ֖י הָאָ֑רֶץ לוֹטָ֥ן וְשׁוֹבָ֖ל וְצִבְע֥וֹן וַעֲנָֽה׃</t>
  </si>
  <si>
    <t>{{מ:פסוק|שמואל ב|ט|ח}}</t>
  </si>
  <si>
    <t>וַיִּשְׁתַּ֕חוּ וַיֹּ֖אמֶר מֶ֣ה עַבְדֶּ֑ךָ כִּ֣י פָנִ֔יתָ אֶל־הַכֶּ֥לֶב הַמֵּ֖ת אֲשֶׁ֥ר כָּמֽוֹנִי׃</t>
  </si>
  <si>
    <t>{{מ:פסוק|מיכה|ה|יב}}</t>
  </si>
  <si>
    <t>וְהִכְרַתִּ֧י פְסִילֶ֛יךָ וּמַצֵּבוֹתֶ֖יךָ מִקִּרְבֶּ֑ךָ {{נוסח|וְלֹא־תִשְׁתַּחֲוֶ֥ה|=א (אין געיה)|ל=וְלֹֽא־תִשְׁתַּחֲוֶ֥ה (געיה)}} ע֖וֹד לְמַעֲשֵׂ֥ה יָדֶֽיךָ׃</t>
  </si>
  <si>
    <t>{{מ:פסוק|בראשית|לו|כא}}</t>
  </si>
  <si>
    <t>וְדִשׁ֥וֹן וְאֵ֖צֶר וְדִישָׁ֑ן אֵ֣לֶּה אַלּוּפֵ֧י הַחֹרִ֛י בְּנֵ֥י שֵׂעִ֖יר בְּאֶ֥רֶץ אֱדֽוֹם׃</t>
  </si>
  <si>
    <t>{{מ:פסוק|מיכה|ה|יג}}</t>
  </si>
  <si>
    <t>{{מ:פסוק|שמואל ב|ט|ט}}</t>
  </si>
  <si>
    <t>וְנָתַשְׁתִּ֥י אֲשֵׁירֶ֖יךָ מִקִּרְבֶּ֑ךָ וְהִשְׁמַדְתִּ֖י עָרֶֽיךָ׃</t>
  </si>
  <si>
    <t>וַיִּקְרָ֣א הַמֶּ֗לֶךְ אֶל־צִיבָ֛א נַ֥עַר שָׁא֖וּל וַיֹּ֣אמֶר אֵלָ֑יו כֹּל֩ אֲשֶׁ֨ר הָיָ֤ה לְשָׁאוּל֙ וּלְכׇל־בֵּית֔וֹ נָתַ֖תִּי לְבֶן־אֲדֹנֶֽיךָ׃</t>
  </si>
  <si>
    <t>{{מ:פסוק|בראשית|לו|כב}}</t>
  </si>
  <si>
    <t>וַיִּהְי֥וּ בְנֵי־לוֹטָ֖ן חֹרִ֣י וְהֵימָ֑ם וַאֲח֥וֹת לוֹטָ֖ן תִּמְנָֽע׃</t>
  </si>
  <si>
    <t>{{מ:פסוק|מיכה|ה|יד}}</t>
  </si>
  <si>
    <t>וְעָשִׂ֜יתִי בְּאַ֧ף וּבְחֵמָ֛ה נָקָ֖ם אֶת־הַגּוֹיִ֑ם אֲשֶׁ֖ר לֹ֥א שָׁמֵֽעוּ׃</t>
  </si>
  <si>
    <t>{{מ:פסוק|שמואל ב|ט|י}}</t>
  </si>
  <si>
    <t>{{מ:פסוק|בראשית|לו|כג}}</t>
  </si>
  <si>
    <t>וְעָבַ֣דְתָּ לּ֣וֹ אֶֽת־הָאֲדָמָ֡ה אַתָּה֩ וּבָנֶ֨יךָ וַעֲבָדֶ֜יךָ וְהֵבֵ֗אתָ וְהָיָ֨ה לְבֶן־אֲדֹנֶ֤יךָ לֶּ֙חֶם֙ וַאֲכָל֔וֹ וּמְפִיבֹ֙שֶׁת֙ בֶּן־אֲדֹנֶ֔יךָ יֹאכַ֥ל תָּמִ֛יד לֶ֖חֶם עַל־שֻׁלְחָנִ֑י וּלְצִיבָ֗א חֲמִשָּׁ֥ה עָשָׂ֛ר בָּנִ֖ים וְעֶשְׂרִ֥ים עֲבָדִֽים׃</t>
  </si>
  <si>
    <t>וְאֵ֙לֶּה֙ בְּנֵ֣י שׁוֹבָ֔ל עַלְוָ֥ן וּמָנַ֖חַת וְעֵיבָ֑ל שְׁפ֖וֹ וְאוֹנָֽם׃</t>
  </si>
  <si>
    <t>{{מ:פסוק|בראשית|לו|כד}}</t>
  </si>
  <si>
    <t>ספר תרי עשר/מיכה ו</t>
  </si>
  <si>
    <t>וְאֵ֥לֶּה בְנֵֽי־צִבְע֖וֹן וְאַיָּ֣ה וַעֲנָ֑ה ה֣וּא עֲנָ֗ה אֲשֶׁ֨ר מָצָ֤א אֶת־הַיֵּמִם֙ בַּמִּדְבָּ֔ר בִּרְעֹת֥וֹ אֶת־הַחֲמֹרִ֖ים לְצִבְע֥וֹן אָבִֽיו׃</t>
  </si>
  <si>
    <t>{{מ:פסוק|שמואל ב|ט|יא}}</t>
  </si>
  <si>
    <t>וַיֹּ֤אמֶר צִיבָא֙ אֶל־הַמֶּ֔לֶךְ כְּכֹל֩ אֲשֶׁ֨ר יְצַוֶּ֜ה אֲדֹנִ֤י הַמֶּ֙לֶךְ֙ אֶת־עַבְדּ֔וֹ כֵּ֖ן יַעֲשֶׂ֣ה עַבְדֶּ֑ךָ וּמְפִיבֹ֗שֶׁת אֹכֵל֙ עַל־שֻׁלְחָנִ֔י כְּאַחַ֖ד מִבְּנֵ֥י הַמֶּֽלֶךְ׃</t>
  </si>
  <si>
    <t>{{מ:פסוק|בראשית|לו|כה}}</t>
  </si>
  <si>
    <t>וְאֵ֥לֶּה בְנֵֽי־עֲנָ֖ה דִּשֹׁ֑ן {{מ:קמץ|ד=וְאׇהֳלִיבָמָ֖ה|ס=וְאָהֳלִיבָמָ֖ה}} בַּת־עֲנָֽה׃</t>
  </si>
  <si>
    <t>{{מ:פסוק|מיכה|ו|א}}</t>
  </si>
  <si>
    <t>שִׁמְעוּ־נָ֕א אֵ֥ת אֲשֶׁר־יְהֹוָ֖ה אֹמֵ֑ר ק֚וּם רִ֣יב אֶת־הֶהָרִ֔ים וְתִשְׁמַ֥עְנָה הַגְּבָע֖וֹת קוֹלֶֽךָ׃</t>
  </si>
  <si>
    <t>{{מ:פסוק|שמואל ב|ט|יב}}</t>
  </si>
  <si>
    <t>וְלִמְפִיבֹ֥שֶׁת בֵּן־קָטָ֖ן וּשְׁמ֣וֹ מִיכָ֑א וְכֹל֙ מוֹשַׁ֣ב בֵּית־צִיבָ֔א עֲבָדִ֖ים לִמְפִיבֹֽשֶׁת׃</t>
  </si>
  <si>
    <t>{{מ:פסוק|שמואל ב|ט|יג}}</t>
  </si>
  <si>
    <t>{{מ:פסוק|בראשית|לו|כו}}</t>
  </si>
  <si>
    <t>וּמְפִיבֹ֗שֶׁת יֹשֵׁב֙ בִּיר֣וּשָׁל{{מ:ירושלם|ַ|֔}}ם כִּ֣י עַל־שֻׁלְחַ֥ן הַמֶּ֛לֶךְ תָּמִ֖יד ה֣וּא אֹכֵ֑ל וְה֥וּא פִסֵּ֖חַ שְׁתֵּ֥י רַגְלָֽיו׃</t>
  </si>
  <si>
    <t>וְאֵ֖לֶּה בְּנֵ֣י דִישָׁ֑ן חֶמְדָּ֥ן וְאֶשְׁבָּ֖ן וְיִתְרָ֥ן וּכְרָֽן׃</t>
  </si>
  <si>
    <t>{{מ:פסוק|מיכה|ו|ב}}</t>
  </si>
  <si>
    <t>שִׁמְע֤וּ הָרִים֙ אֶת־רִ֣יב יְהֹוָ֔ה וְהָאֵתָנִ֖ים מ֣וֹסְדֵי אָ֑רֶץ כִּ֣י רִ֤יב לַֽיהֹוָה֙ עִם־עַמּ֔וֹ וְעִם־יִשְׂרָאֵ֖ל יִתְוַכָּֽח׃</t>
  </si>
  <si>
    <t>{{מ:פסוק|בראשית|לו|כז}}</t>
  </si>
  <si>
    <t>אֵ֖לֶּה בְּנֵי־אֵ֑צֶר בִּלְהָ֥ן וְזַעֲוָ֖ן וַעֲקָֽן׃</t>
  </si>
  <si>
    <t>{{מ:פסוק|מיכה|ו|ג}}</t>
  </si>
  <si>
    <t>ספר שמואל/שמ"ב י</t>
  </si>
  <si>
    <t>עַמִּ֛י מֶה־עָשִׂ֥יתִי לְךָ֖ וּמָ֣ה הֶלְאֵתִ֑יךָ {{נוסח|עֲנֵ֥ה בִֽי|=אל (מרכא ובי"ת רפה)|חלק מהדפוסים וקורן=עֲנֵ֖ה בִּֽי (טפחא ובי"ת דגושה)}}׃</t>
  </si>
  <si>
    <t>{{מ:פסוק|שמואל ב|י|א}}</t>
  </si>
  <si>
    <t>וַֽיְהִי֙ אַחֲרֵי־כֵ֔ן וַיָּ֕מׇת מֶ֖לֶךְ בְּנֵ֣י עַמּ֑וֹן וַיִּמְלֹ֛ךְ חָנ֥וּן בְּנ֖וֹ תַּחְתָּֽיו׃</t>
  </si>
  <si>
    <t>{{מ:פסוק|מיכה|ו|ד}}</t>
  </si>
  <si>
    <t>כִּ֤י הֶעֱלִתִ֙יךָ֙ מֵאֶ֣רֶץ מִצְרַ֔יִם וּמִבֵּ֥ית עֲבָדִ֖ים פְּדִיתִ֑יךָ וָאֶשְׁלַ֣ח לְפָנֶ֔יךָ אֶת־מֹשֶׁ֖ה אַהֲרֹ֥ן וּמִרְיָֽם׃</t>
  </si>
  <si>
    <t>{{מ:פסוק|שמואל ב|י|ב}}</t>
  </si>
  <si>
    <t>וַיֹּ֨אמֶר דָּוִ֜ד אֶעֱשֶׂה־חֶ֣סֶד{{מ:לגרמיה}}עִם־חָנ֣וּן בֶּן־נָחָ֗שׁ כַּאֲשֶׁר֩ עָשָׂ֨ה אָבִ֤יו עִמָּדִי֙ חֶ֔סֶד וַיִּשְׁלַ֨ח דָּוִ֧ד לְנַחֲמ֛וֹ בְּיַד־עֲבָדָ֖יו אֶל־אָבִ֑יו וַיָּבֹ֙אוּ֙ עַבְדֵ֣י דָוִ֔ד אֶ֖רֶץ בְּנֵ֥י עַמּֽוֹן׃</t>
  </si>
  <si>
    <t>{{מ:פסוק|בראשית|לו|כח}}</t>
  </si>
  <si>
    <t>אֵ֥לֶּה בְנֵֽי־דִישָׁ֖ן ע֥וּץ וַאֲרָֽן׃</t>
  </si>
  <si>
    <t>{{מ:פסוק|מיכה|ו|ה}}</t>
  </si>
  <si>
    <t>עַמִּ֗י זְכׇר־נָא֙ מַה־יָּעַ֗ץ בָּלָק֙ מֶ֣לֶךְ מוֹאָ֔ב וּמֶה־עָנָ֥ה אֹת֖וֹ בִּלְעָ֣ם בֶּן־בְּע֑וֹר מִן־הַשִּׁטִּים֙ עַד־הַגִּלְגָּ֔ל לְמַ֕עַן דַּ֖עַת צִדְק֥וֹת יְהֹוָֽה׃</t>
  </si>
  <si>
    <t>{{מ:פסוק|שמואל ב|י|ג}}</t>
  </si>
  <si>
    <t>וַיֹּאמְרוּ֩ שָׂרֵ֨י בְנֵי־עַמּ֜וֹן אֶל־חָנ֣וּן אֲדֹנֵיהֶ֗ם {{נוסח|הַֽמְכַבֵּ֨ד|א=הַֽמֲכַבֵּ֨ד}} דָּוִ֤ד אֶת־אָבִ֙יךָ֙ בְּעֵינֶ֔יךָ כִּֽי־שָׁלַ֥ח לְךָ֖ מְנַחֲמִ֑ים הֲ֠ל֠וֹא בַּעֲב֞וּר חֲקֹ֤ר אֶת־הָעִיר֙ וּלְרַגְּלָ֣הּ וּלְהׇפְכָ֔הּ שָׁלַ֥ח דָּוִ֛ד אֶת־עֲבָדָ֖יו אֵלֶֽיךָ׃</t>
  </si>
  <si>
    <t>{{מ:פסוק|בראשית|לו|כט}}</t>
  </si>
  <si>
    <t>אֵ֖לֶּה אַלּוּפֵ֣י הַחֹרִ֑י אַלּ֤וּף לוֹטָן֙ אַלּ֣וּף שׁוֹבָ֔ל אַלּ֥וּף צִבְע֖וֹן אַלּ֥וּף עֲנָֽה׃</t>
  </si>
  <si>
    <t>{{מ:פסוק|שמואל ב|י|ד}}</t>
  </si>
  <si>
    <t>וַיִּקַּ֨ח חָנ֜וּן אֶת־עַבְדֵ֣י דָוִ֗ד וַיְגַלַּח֙ אֶת־חֲצִ֣י זְקָנָ֔ם וַיִּכְרֹ֧ת אֶת־מַדְוֵיהֶ֛ם בַּחֵ֖צִי עַ֣ד שְׁתוֹתֵיהֶ֑ם וַֽיְשַׁלְּחֵֽם׃</t>
  </si>
  <si>
    <t>{{מ:פסוק|מיכה|ו|ו}}</t>
  </si>
  <si>
    <t>בַּמָּה֙ אֲקַדֵּ֣ם יְהֹוָ֔ה אִכַּ֖ף לֵאלֹהֵ֣י מָר֑וֹם הַאֲקַדְּמֶ֣נּוּ בְעוֹל֔וֹת בַּעֲגָלִ֖ים בְּנֵ֥י שָׁנָֽה׃</t>
  </si>
  <si>
    <t>{{מ:פסוק|בראשית|לו|ל}}</t>
  </si>
  <si>
    <t>אַלּ֥וּף דִּשֹׁ֛ן אַלּ֥וּף אֵ֖צֶר אַלּ֣וּף דִּישָׁ֑ן אֵ֣לֶּה אַלּוּפֵ֧י הַחֹרִ֛י לְאַלֻּפֵיהֶ֖ם בְּאֶ֥רֶץ שֵׂעִֽיר׃</t>
  </si>
  <si>
    <t>{{מ:פסוק|שמואל ב|י|ה}}</t>
  </si>
  <si>
    <t>{{מ:פסוק|מיכה|ו|ז}}</t>
  </si>
  <si>
    <t>וַיַּגִּ֤דוּ לְדָוִד֙ וַיִּשְׁלַ֣ח לִקְרָאתָ֔ם כִּי־הָי֥וּ הָאֲנָשִׁ֖ים נִכְלָמִ֣ים מְאֹ֑ד וַיֹּ֤אמֶר הַמֶּ֙לֶךְ֙ שְׁב֣וּ בִירֵח֔וֹ עַד־יְצַמַּ֥ח זְקַנְכֶ֖ם וְשַׁבְתֶּֽם׃</t>
  </si>
  <si>
    <t>הֲיִרְצֶ֤ה יְהֹוָה֙ בְּאַלְפֵ֣י אֵילִ֔ים {{נוסח|בְּרִֽבְב֖וֹת|א=בְּרִֽבֲב֖וֹת (חטף)}} נַחֲלֵי־שָׁ֑מֶן הַאֶתֵּ֤ן בְּכוֹרִי֙ פִּשְׁעִ֔י פְּרִ֥י בִטְנִ֖י חַטַּ֥את נַפְשִֽׁי׃</t>
  </si>
  <si>
    <t>{{מ:פסוק|בראשית|לו|לא}}</t>
  </si>
  <si>
    <t>וְאֵ֙לֶּה֙ הַמְּלָכִ֔ים אֲשֶׁ֥ר מָלְכ֖וּ בְּאֶ֣רֶץ אֱד֑וֹם לִפְנֵ֥י מְלׇךְ־מֶ֖לֶךְ לִבְנֵ֥י יִשְׂרָאֵֽל׃</t>
  </si>
  <si>
    <t>{{מ:פסוק|מיכה|ו|ח}}</t>
  </si>
  <si>
    <t>הִגִּ֥יד לְךָ֛ אָדָ֖ם מַה־טּ֑וֹב וּמָֽה־יְהֹוָ֞ה דּוֹרֵ֣שׁ מִמְּךָ֗ כִּ֣י אִם־עֲשׂ֤וֹת מִשְׁפָּט֙ וְאַ֣הֲבַת חֶ֔סֶד וְהַצְנֵ֥עַ לֶ֖כֶת עִם־אֱלֹהֶֽיךָ׃</t>
  </si>
  <si>
    <t>{{מ:פסוק|שמואל ב|י|ו}}</t>
  </si>
  <si>
    <t>וַיִּרְאוּ֙ בְּנֵ֣י עַמּ֔וֹן כִּ֥י נִבְאֲשׁ֖וּ בְּדָוִ֑ד וַיִּשְׁלְח֣וּ בְנֵי־עַמּ֡וֹן וַיִּשְׂכְּרוּ֩ אֶת־אֲרַ֨ם בֵּית־רְח֜וֹב וְאֶת־אֲרַ֣ם צוֹבָ֗א עֶשְׂרִ֥ים אֶ֙לֶף֙ רַגְלִ֔י וְאֶת־מֶ֤לֶךְ מַֽעֲכָה֙ אֶ֣לֶף אִ֔ישׁ וְאִ֣ישׁ ט֔וֹב שְׁנֵים־עָשָׂ֥ר אֶ֖לֶף אִֽישׁ׃</t>
  </si>
  <si>
    <t>{{מ:פסוק|בראשית|לו|לב}}</t>
  </si>
  <si>
    <t>וַיִּמְלֹ֣ךְ בֶּאֱד֔וֹם בֶּ֖לַע בֶּן־בְּע֑וֹר וְשֵׁ֥ם עִיר֖וֹ דִּנְהָֽבָה׃</t>
  </si>
  <si>
    <t>{{מ:פסוק|מיכה|ו|ט}}</t>
  </si>
  <si>
    <t>{{מ:פסוק|שמואל ב|י|ז}}</t>
  </si>
  <si>
    <t>{{מ:פסוק|בראשית|לו|לג}}</t>
  </si>
  <si>
    <t>וַיִּשְׁמַ֖ע דָּוִ֑ד וַיִּשְׁלַח֙ אֶת־יוֹאָ֔ב וְאֵ֥ת כׇּל־הַצָּבָ֖א הַגִּבֹּרִֽים׃</t>
  </si>
  <si>
    <t>{{מ:פסוק|שמואל ב|י|ח}}</t>
  </si>
  <si>
    <t>וַיֵּֽצְאוּ֙ בְּנֵ֣י עַמּ֔וֹן וַיַּעַרְכ֥וּ מִלְחָמָ֖ה פֶּ֣תַח הַשָּׁ֑עַר וַאֲרַ֨ם צוֹבָ֤א וּרְחוֹב֙ וְאִֽישׁ־ט֣וֹב וּמַעֲכָ֔ה לְבַדָּ֖ם בַּשָּׂדֶֽה׃</t>
  </si>
  <si>
    <t>ק֤וֹל יְהֹוָה֙ לָעִ֣יר יִקְרָ֔א וְתוּשִׁיָּ֖ה יִרְאֶ֣ה שְׁמֶ֑ךָ שִׁמְע֥וּ מַטֶּ֖ה וּמִ֥י יְעָדָֽהּ׃</t>
  </si>
  <si>
    <t>{{מ:פסוק|בראשית|לו|לד}}</t>
  </si>
  <si>
    <t>{{מ:פסוק|שמואל ב|י|ט}}</t>
  </si>
  <si>
    <t>וַיָּ֖מָת יוֹבָ֑ב וַיִּמְלֹ֣ךְ תַּחְתָּ֔יו חֻשָׁ֖ם מֵאֶ֥רֶץ הַתֵּימָנִֽי׃</t>
  </si>
  <si>
    <t>וַיַּ֣רְא יוֹאָ֗ב כִּֽי־הָיְתָ֤ה אֵלָיו֙ פְּנֵ֣י הַמִּלְחָמָ֔ה מִפָּנִ֖ים וּמֵאָח֑וֹר וַיִּבְחַ֗ר מִכֹּל֙ בְּחוּרֵ֣י {{כו"ק|בישראל|יִשְׂרָאֵ֔ל}} וַֽיַּעֲרֹ֖ךְ לִקְרַ֥את אֲרָֽם׃</t>
  </si>
  <si>
    <t>{{מ:פסוק|מיכה|ו|י}}</t>
  </si>
  <si>
    <t>ע֗וֹד הַאִשׁ֙ בֵּ֣ית רָשָׁ֔ע אֹצְר֖וֹת רֶ֑שַׁע וְאֵיפַ֥ת רָז֖וֹן זְעוּמָֽה׃</t>
  </si>
  <si>
    <t>{{מ:פסוק|בראשית|לו|לה}}</t>
  </si>
  <si>
    <t>וַיָּ֖מׇת חֻשָׁ֑ם וַיִּמְלֹ֨ךְ תַּחְתָּ֜יו הֲדַ֣ד בֶּן־בְּדַ֗ד הַמַּכֶּ֤ה אֶת־מִדְיָן֙ בִּשְׂדֵ֣ה מוֹאָ֔ב וְשֵׁ֥ם עִיר֖וֹ עֲוִֽית׃</t>
  </si>
  <si>
    <t>{{מ:פסוק|שמואל ב|י|י}}</t>
  </si>
  <si>
    <t>וְאֵת֙ יֶ֣תֶר הָעָ֔ם נָתַ֕ן בְּיַ֖ד אַבְשַׁ֣י אָחִ֑יו וַיַּעֲרֹ֕ךְ לִקְרַ֖את בְּנֵ֥י עַמּֽוֹן׃</t>
  </si>
  <si>
    <t>{{מ:פסוק|מיכה|ו|יא}}</t>
  </si>
  <si>
    <t>הַאֶזְכֶּ֖ה בְּמֹ֣אזְנֵי רֶ֑שַׁע וּבְכִ֖יס אַבְנֵ֥י מִרְמָֽה׃</t>
  </si>
  <si>
    <t>{{מ:פסוק|בראשית|לו|לו}}</t>
  </si>
  <si>
    <t>{{מ:פסוק|מיכה|ו|יב}}</t>
  </si>
  <si>
    <t>אֲשֶׁ֤ר עֲשִׁירֶ֙יהָ֙ מָלְא֣וּ חָמָ֔ס וְיֹשְׁבֶ֖יהָ דִּבְּרוּ־שָׁ֑קֶר וּלְשׁוֹנָ֖ם רְמִיָּ֥ה בְּפִיהֶֽם׃</t>
  </si>
  <si>
    <t>{{מ:פסוק|שמואל ב|י|יא}}</t>
  </si>
  <si>
    <t>וַיֹּ֗אמֶר אִם־תֶּחֱזַ֤ק אֲרָם֙ מִמֶּ֔נִּי וְהָיִ֥תָה לִּ֖י לִישׁוּעָ֑ה וְאִם־בְּנֵ֤י עַמּוֹן֙ יֶחֶזְק֣וּ מִמְּךָ֔ וְהָלַכְתִּ֖י לְהוֹשִׁ֥יעַֽ לָֽךְ׃</t>
  </si>
  <si>
    <t>{{מ:פסוק|בראשית|לו|לז}}</t>
  </si>
  <si>
    <t>{{מ:פסוק|שמואל ב|י|יב|סדר=כה}}</t>
  </si>
  <si>
    <t>{{מ:פסוק|בראשית|לו|לח}}</t>
  </si>
  <si>
    <t>חֲזַ֤ק וְנִתְחַזַּק֙ בְּעַד־עַמֵּ֔נוּ וּבְעַ֖ד עָרֵ֣י אֱלֹהֵ֑ינוּ וַֽיהֹוָ֔ה יַעֲשֶׂ֥ה הַטּ֖וֹב בְּעֵינָֽיו׃</t>
  </si>
  <si>
    <t>{{מ:פסוק|מיכה|ו|יג}}</t>
  </si>
  <si>
    <t>וְגַם־אֲנִ֖י הֶֽחֱלֵ֣יתִי הַכּוֹתֶ֑ךָ הַשְׁמֵ֖ם עַל־חַטֹּאתֶֽךָ׃</t>
  </si>
  <si>
    <t>{{מ:פסוק|בראשית|לו|לט}}</t>
  </si>
  <si>
    <t>וַיָּ֘מׇת֮ בַּ֣עַל חָנָ֣ן בֶּן־עַכְבּוֹר֒ וַיִּמְלֹ֤ךְ תַּחְתָּיו֙ הֲדַ֔ר וְשֵׁ֥ם עִיר֖וֹ פָּ֑עוּ וְשֵׁ֨ם אִשְׁתּ֤וֹ מְהֵֽיטַבְאֵל֙ בַּת־מַטְרֵ֔ד בַּ֖ת מֵ֥י זָהָֽב׃</t>
  </si>
  <si>
    <t>{{מ:פסוק|מיכה|ו|יד}}</t>
  </si>
  <si>
    <t>אַתָּ֤ה תֹאכַל֙ וְלֹ֣א תִשְׂבָּ֔ע וְיֶשְׁחֲךָ֖ בְּקִרְבֶּ֑ךָ וְתַסֵּג֙ וְלֹ֣א תַפְלִ֔יט וַאֲשֶׁ֥ר תְּפַלֵּ֖ט לַחֶ֥רֶב אֶתֵּֽן׃</t>
  </si>
  <si>
    <t>{{מ:פסוק|שמואל ב|י|יג}}</t>
  </si>
  <si>
    <t>וַיִּגַּ֣שׁ יוֹאָ֗ב וְהָעָם֙ אֲשֶׁ֣ר עִמּ֔וֹ לַמִּלְחָמָ֖ה בַּאֲרָ֑ם וַיָּנֻ֖סוּ מִפָּנָֽיו׃</t>
  </si>
  <si>
    <t>{{מ:פסוק|בראשית|לו|מ|עלייה=מפטיר}}</t>
  </si>
  <si>
    <t>וְ֠אֵ֠לֶּה שְׁמ֞וֹת אַלּוּפֵ֤י עֵשָׂו֙ לְמִשְׁפְּחֹתָ֔ם לִמְקֹמֹתָ֖ם בִּשְׁמֹתָ֑ם אַלּ֥וּף תִּמְנָ֛ע אַלּ֥וּף עַֽלְוָ֖ה אַלּ֥וּף יְתֵֽת׃</t>
  </si>
  <si>
    <t>{{מ:פסוק|מיכה|ו|טו}}</t>
  </si>
  <si>
    <t>אַתָּ֥ה תִזְרַ֖ע וְלֹ֣א תִקְצ֑וֹר אַתָּ֤ה תִדְרֹֽךְ־זַ֙יִת֙ וְלֹא־תָס֣וּךְ שֶׁ֔מֶן וְתִיר֖וֹשׁ וְלֹ֥א תִשְׁתֶּה־יָּֽיִן׃</t>
  </si>
  <si>
    <t>{{מ:פסוק|שמואל ב|י|יד}}</t>
  </si>
  <si>
    <t>{{מ:פסוק|בראשית|לו|מא}}</t>
  </si>
  <si>
    <t>וּבְנֵ֨י עַמּ֤וֹן רָאוּ֙ כִּֽי־נָ֣ס אֲרָ֔ם וַיָּנֻ֙סוּ֙ מִפְּנֵ֣י אֲבִישַׁ֔י וַיָּבֹ֖אוּ הָעִ֑יר וַיָּ֣שׇׁב יוֹאָ֗ב מֵעַל֙ בְּנֵ֣י עַמּ֔וֹן וַיָּבֹ֖א יְרוּשָׁל{{מ:ירושלם|ָ|ֽ}}ם׃</t>
  </si>
  <si>
    <t>{{מ:פסוק|מיכה|ו|טז}}</t>
  </si>
  <si>
    <t>וְיִשְׁתַּמֵּ֞ר חֻקּ֣וֹת עׇמְרִ֗י וְכֹל֙ מַעֲשֵׂ֣ה בֵית־אַחְאָ֔ב וַתֵּלְכ֖וּ בְּמֹעֲצוֹתָ֑ם לְמַ֩עַן֩ תִּתִּ֨י אֹתְךָ֜ לְשַׁמָּ֗ה וְיֹשְׁבֶ֙יהָ֙ לִשְׁרֵקָ֔ה וְחֶרְפַּ֥ת עַמִּ֖י תִּשָּֽׂאוּ׃</t>
  </si>
  <si>
    <t>{{מ:פסוק|שמואל ב|י|טו}}</t>
  </si>
  <si>
    <t>וַיַּ֣רְא אֲרָ֔ם כִּ֥י נִגַּ֖ף לִפְנֵ֣י יִשְׂרָאֵ֑ל וַיֵּאָסְפ֖וּ יָֽחַד׃</t>
  </si>
  <si>
    <t>{{מ:פסוק|בראשית|לו|מב}}</t>
  </si>
  <si>
    <t>ספר תרי עשר/מיכה ז</t>
  </si>
  <si>
    <t>{{מ:פסוק|שמואל ב|י|טז}}</t>
  </si>
  <si>
    <t>וַיִּשְׁלַ֣ח הֲדַדְעֶ֗זֶר וַיֹּצֵ֤א אֶת־אֲרָם֙ אֲשֶׁר֙ מֵעֵ֣בֶר הַנָּהָ֔ר וַיָּבֹ֖אוּ חֵילָ֑ם וְשׁוֹבַ֛ךְ שַׂר־צְבָ֥א הֲדַדְעֶ֖זֶר לִפְנֵיהֶֽם׃</t>
  </si>
  <si>
    <t>{{מ:פסוק|בראשית|לו|מג}}</t>
  </si>
  <si>
    <t>אַלּ֥וּף מַגְדִּיאֵ֖ל אַלּ֣וּף עִירָ֑ם אֵ֣לֶּה{{מ:לגרמיה}}אַלּוּפֵ֣י אֱד֗וֹם לְמֹֽשְׁבֹתָם֙ בְּאֶ֣רֶץ אֲחֻזָּתָ֔ם ה֥וּא עֵשָׂ֖ו אֲבִ֥י אֱדֽוֹם׃</t>
  </si>
  <si>
    <t>{{מ:פסוק|מיכה|ז|א}}</t>
  </si>
  <si>
    <t>{{נוסח|אַ֣לְלַי|א=אַ֣לֲלַי (חטף)}} לִ֗י כִּ֤י הָיִ֙יתִי֙ כְּאׇסְפֵּי־קַ֔יִץ {{נוסח|כְּעֹלְלֹ֖ת|א=כְּעֹלֲלֹ֖ת (חטף)}} בָּצִ֑יר אֵין־אֶשְׁכּ֣וֹל לֶאֱכ֔וֹל בִּכּוּרָ֖ה אִוְּתָ֥ה נַפְשִֽׁי׃</t>
  </si>
  <si>
    <t>{{מ:פסוק|מיכה|ז|ב}}</t>
  </si>
  <si>
    <t>אָבַ֤ד חָסִיד֙ מִן־הָאָ֔רֶץ וְיָשָׁ֥ר בָּאָדָ֖ם אָ֑יִן כֻּלָּם֙ לְדָמִ֣ים יֶאֱרֹ֔בוּ אִ֥ישׁ אֶת־אָחִ֖יהוּ יָצ֥וּדוּ חֵֽרֶם׃</t>
  </si>
  <si>
    <t>{{מ:פסוק|מיכה|ז|ג}}</t>
  </si>
  <si>
    <t>עַל־הָרַ֤ע כַּפַּ֙יִם֙ לְהֵיטִ֔יב הַשַּׂ֣ר שֹׁאֵ֔ל וְהַשֹּׁפֵ֖ט בַּשִּׁלּ֑וּם וְהַגָּד֗וֹל דֹּבֵ֨ר הַוַּ֥ת נַפְשׁ֛וֹ ה֖וּא וַֽיְעַבְּתֽוּהָ׃</t>
  </si>
  <si>
    <t>ספר בראשית/לז</t>
  </si>
  <si>
    <t>{{מ:פסוק|מיכה|ז|ד}}</t>
  </si>
  <si>
    <t>טוֹבָ֣ם כְּחֵ֔דֶק יָשָׁ֖ר מִמְּסוּכָ֑ה י֤וֹם מְצַפֶּ֙יךָ֙ פְּקֻדָּתְךָ֣ בָ֔אָה עַתָּ֥ה תִהְיֶ֖ה מְבוּכָתָֽם׃</t>
  </si>
  <si>
    <t>{{מ:פסוק|מיכה|ז|ה}}</t>
  </si>
  <si>
    <t>{{מ:פסוק|בראשית|לז|א|סדר=לג|עלייה='''וישב'''}}</t>
  </si>
  <si>
    <t>וַיֵּ֣שֶׁב יַעֲקֹ֔ב בְּאֶ֖רֶץ מְגוּרֵ֣י אָבִ֑יו בְּאֶ֖רֶץ כְּנָֽעַן׃</t>
  </si>
  <si>
    <t>אַל־תַּאֲמִ֣ינֽוּ בְרֵ֔עַ אַֽל־תִּבְטְח֖וּ בְּאַלּ֑וּף מִשֹּׁכֶ֣בֶת חֵיקֶ֔ךָ שְׁמֹ֖ר פִּתְחֵי־פִֽיךָ׃</t>
  </si>
  <si>
    <t>{{מ:פסוק|בראשית|לז|ב}}</t>
  </si>
  <si>
    <t>{{מ:פסוק|מיכה|ז|ו}}</t>
  </si>
  <si>
    <t>אֵ֣לֶּה{{מ:לגרמיה}}תֹּלְד֣וֹת יַעֲקֹ֗ב יוֹסֵ֞ף בֶּן־שְׁבַֽע־עֶשְׂרֵ֤ה שָׁנָה֙ הָיָ֨ה רֹעֶ֤ה אֶת־אֶחָיו֙ בַּצֹּ֔אן וְה֣וּא נַ֗עַר אֶת־בְּנֵ֥י בִלְהָ֛ה וְאֶת־בְּנֵ֥י זִלְפָּ֖ה נְשֵׁ֣י אָבִ֑יו וַיָּבֵ֥א יוֹסֵ֛ף אֶת־דִּבָּתָ֥ם רָעָ֖ה אֶל־אֲבִיהֶֽם׃</t>
  </si>
  <si>
    <t>כִּי־בֵן֙ מְנַבֵּ֣ל אָ֔ב בַּ֚ת קָמָ֣ה בְאִמָּ֔הּ כַּלָּ֖ה בַּחֲמֹתָ֑הּ אֹיְבֵ֥י אִ֖ישׁ אַנְשֵׁ֥י בֵיתֽוֹ׃</t>
  </si>
  <si>
    <t>{{מ:פסוק|בראשית|לז|ג}}</t>
  </si>
  <si>
    <t>{{מ:פסוק|מיכה|ז|ז}}</t>
  </si>
  <si>
    <t>וְיִשְׂרָאֵ֗ל אָהַ֤ב אֶת־יוֹסֵף֙ מִכׇּל־בָּנָ֔יו כִּֽי־בֶן־זְקֻנִ֥ים ה֖וּא ל֑וֹ וְעָ֥שָׂה ל֖וֹ כְּתֹ֥נֶת פַּסִּֽים׃</t>
  </si>
  <si>
    <t>וַֽאֲנִי֙ בַּיהֹוָ֣ה אֲצַפֶּ֔ה אוֹחִ֖ילָה לֵאלֹהֵ֣י יִשְׁעִ֑י יִשְׁמָעֵ֖נִי אֱלֹהָֽי׃</t>
  </si>
  <si>
    <t>{{מ:פסוק|בראשית|לז|ד|עלייה=[לוי]}}</t>
  </si>
  <si>
    <t>{{מ:פסוק|מיכה|ז|ח}}</t>
  </si>
  <si>
    <t>וַיִּרְא֣וּ אֶחָ֗יו כִּֽי־אֹת֞וֹ אָהַ֤ב אֲבִיהֶם֙ מִכׇּל־אֶחָ֔יו וַֽיִּשְׂנְא֖וּ אֹת֑וֹ וְלֹ֥א יָכְל֖וּ דַּבְּר֥וֹ לְשָׁלֹֽם׃</t>
  </si>
  <si>
    <t>אַֽל־תִּשְׂמְחִ֤י אֹיַ֙בְתִּי֙ לִ֔י כִּ֥י נָפַ֖לְתִּי קָ֑מְתִּי כִּֽי־אֵשֵׁ֣ב בַּחֹ֔שֶׁךְ יְהֹוָ֖ה א֥וֹר לִֽי׃</t>
  </si>
  <si>
    <t>{{מ:פסוק|בראשית|לז|ה}}</t>
  </si>
  <si>
    <t>{{מ:פסוק|מיכה|ז|ט}}</t>
  </si>
  <si>
    <t>וַיַּחֲלֹ֤ם יוֹסֵף֙ חֲל֔וֹם וַיַּגֵּ֖ד לְאֶחָ֑יו וַיּוֹסִ֥פוּ ע֖וֹד שְׂנֹ֥א אֹתֽוֹ׃</t>
  </si>
  <si>
    <t>זַ֤עַף יְהֹוָה֙ אֶשָּׂ֔א כִּ֥י חָטָ֖אתִי ל֑וֹ עַד֩ אֲשֶׁ֨ר יָרִ֤יב רִיבִי֙ וְעָשָׂ֣ה מִשְׁפָּטִ֔י יוֹצִיאֵ֣נִי לָא֔וֹר אֶרְאֶ֖ה בְּצִדְקָתֽוֹ׃</t>
  </si>
  <si>
    <t>{{מ:פסוק|שמואל ב|י|יז}}</t>
  </si>
  <si>
    <t>{{מ:פסוק|בראשית|לז|ו}}</t>
  </si>
  <si>
    <t>וַיֻּגַּ֣ד לְדָוִ֗ד וַיֶּאֱסֹ֤ף אֶת־כׇּל־יִשְׂרָאֵל֙ וַיַּעֲבֹ֣ר אֶת־הַיַּרְדֵּ֔ן וַיָּבֹ֖א חֵלָ֑אמָה וַיַּעַרְכ֤וּ אֲרָם֙ לִקְרַ֣את דָּוִ֔ד וַיִּֽלָּחֲמ֖וּ עִמּֽוֹ׃</t>
  </si>
  <si>
    <t>{{מ:פסוק|מיכה|ז|י}}</t>
  </si>
  <si>
    <t>וַיֹּ֖אמֶר אֲלֵיהֶ֑ם שִׁמְעוּ־נָ֕א הַחֲל֥וֹם הַזֶּ֖ה אֲשֶׁ֥ר חָלָֽמְתִּי׃</t>
  </si>
  <si>
    <t>וְתֵרֶ֤א אֹיַ֙בְתִּי֙ וּתְכַסֶּ֣הָ בוּשָׁ֔ה הָאֹמְרָ֣ה אֵלַ֔י אַיּ֖וֹ יְהֹוָ֣ה אֱלֹהָ֑יִךְ עֵינַי֙ תִּרְאֶ֣ינָּה בָּ֔הּ עַתָּ֛ה תִּהְיֶ֥ה לְמִרְמָ֖ס כְּטִ֥יט חוּצֽוֹת׃</t>
  </si>
  <si>
    <t>{{מ:פסוק|בראשית|לז|ז}}</t>
  </si>
  <si>
    <t>{{מ:פסוק|מיכה|ז|יא}}</t>
  </si>
  <si>
    <t>{{מ:פסוק|שמואל ב|י|יח}}</t>
  </si>
  <si>
    <t>וְ֠הִנֵּ֠ה אֲנַ֜חְנוּ מְאַלְּמִ֤ים אֲלֻמִּים֙ בְּת֣וֹךְ הַשָּׂדֶ֔ה וְהִנֵּ֛ה קָ֥מָה אֲלֻמָּתִ֖י וְגַם־נִצָּ֑בָה וְהִנֵּ֤ה תְסֻבֶּ֙ינָה֙ אֲלֻמֹּ֣תֵיכֶ֔ם וַתִּֽשְׁתַּחֲוֶ֖יןָ לַאֲלֻמָּתִֽי׃</t>
  </si>
  <si>
    <t>י֖וֹם לִבְנ֣וֹת גְּדֵרָ֑יִךְ י֥וֹם הַה֖וּא יִרְחַק־חֹֽק׃</t>
  </si>
  <si>
    <t>וַיָּ֣נׇס אֲרָם֮ מִפְּנֵ֣י יִשְׂרָאֵל֒ וַיַּהֲרֹ֨ג דָּוִ֜ד מֵאֲרָ֗ם שְׁבַ֤ע מֵאוֹת֙ רֶ֔כֶב וְאַרְבָּעִ֥ים אֶ֖לֶף פָּרָשִׁ֑ים וְאֵ֨ת שׁוֹבַ֧ךְ שַׂר־צְבָא֛וֹ הִכָּ֖ה וַיָּ֥מׇת שָֽׁם׃</t>
  </si>
  <si>
    <t>{{מ:פסוק|בראשית|לז|ח|עלייה=[ישראל]}}</t>
  </si>
  <si>
    <t>{{מ:פסוק|מיכה|ז|יב}}</t>
  </si>
  <si>
    <t>וַיֹּ֤אמְרוּ לוֹ֙ אֶחָ֔יו הֲמָלֹ֤ךְ תִּמְלֹךְ֙ עָלֵ֔ינוּ אִם־מָשׁ֥וֹל תִּמְשֹׁ֖ל בָּ֑נוּ וַיּוֹסִ֤פוּ עוֹד֙ שְׂנֹ֣א אֹת֔וֹ עַל־חֲלֹמֹתָ֖יו וְעַל־דְּבָרָֽיו׃</t>
  </si>
  <si>
    <t>י֥וֹם הוּא֙ וְעָדֶ֣יךָ יָב֔וֹא לְמִנִּ֥י אַשּׁ֖וּר וְעָרֵ֣י מָצ֑וֹר וּלְמִנִּ֤י מָצוֹר֙ וְעַד־נָהָ֔ר וְיָ֥ם מִיָּ֖ם וְהַ֥ר הָהָֽר׃</t>
  </si>
  <si>
    <t>{{מ:פסוק|שמואל ב|י|יט}}</t>
  </si>
  <si>
    <t>וַיִּרְא֨וּ כׇֽל־הַמְּלָכִ֜ים עַבְדֵ֣י הֲדַדְעֶ֗זֶר כִּ֤י נִגְּפוּ֙ לִפְנֵ֣י יִשְׂרָאֵ֔ל וַיַּשְׁלִ֥מוּ אֶת־יִשְׂרָאֵ֖ל וַיַּעַבְד֑וּם וַיִּֽרְא֣וּ אֲרָ֔ם לְהוֹשִׁ֥יעַ ע֖וֹד אֶת־בְּנֵ֥י עַמּֽוֹן׃</t>
  </si>
  <si>
    <t>{{מ:פסוק|בראשית|לז|ט}}</t>
  </si>
  <si>
    <t>{{מ:פסוק|מיכה|ז|יג}}</t>
  </si>
  <si>
    <t>וְהָיְתָ֥ה הָאָ֛רֶץ לִשְׁמָמָ֖ה עַל־יֹשְׁבֶ֑יהָ מִפְּרִ֖י מַעַלְלֵיהֶֽם׃</t>
  </si>
  <si>
    <t>וַיַּחֲלֹ֥ם עוֹד֙ חֲל֣וֹם אַחֵ֔ר וַיְסַפֵּ֥ר אֹת֖וֹ לְאֶחָ֑יו וַיֹּ֗אמֶר הִנֵּ֨ה חָלַ֤מְתִּֽי חֲלוֹם֙ ע֔וֹד וְהִנֵּ֧ה הַשֶּׁ֣מֶשׁ וְהַיָּרֵ֗חַ וְאַחַ֤ד עָשָׂר֙ כּֽוֹכָבִ֔ים מִֽשְׁתַּחֲוִ֖ים לִֽי׃</t>
  </si>
  <si>
    <t>{{מ:פסוק|בראשית|לז|י}}</t>
  </si>
  <si>
    <t>{{מ:פסוק|מיכה|ז|יד}}</t>
  </si>
  <si>
    <t>וַיְסַפֵּ֣ר אֶל־אָבִיו֮ וְאֶל־אֶחָיו֒ וַיִּגְעַר־בּ֣וֹ אָבִ֔יו וַיֹּ֣אמֶר ל֔וֹ מָ֛ה הַחֲל֥וֹם הַזֶּ֖ה אֲשֶׁ֣ר חָלָ֑מְתָּ הֲב֣וֹא נָב֗וֹא אֲנִי֙ וְאִמְּךָ֣ וְאַחֶ֔יךָ לְהִשְׁתַּחֲוֺ֥ת לְךָ֖ אָֽרְצָה׃</t>
  </si>
  <si>
    <t>רְעֵ֧ה עַמְּךָ֣ בְשִׁבְטֶ֗ךָ צֹ֚אן נַחֲלָתֶ֔ךָ שֹׁכְנִ֣י לְבָדָ֔ד יַ֖עַר בְּת֣וֹךְ כַּרְמֶ֑ל יִרְע֥וּ בָשָׁ֛ן וְגִלְעָ֖ד כִּימֵ֥י עוֹלָֽם׃</t>
  </si>
  <si>
    <t>ספר שמואל/שמ"ב יא</t>
  </si>
  <si>
    <t>{{מ:פסוק|בראשית|לז|יא}}</t>
  </si>
  <si>
    <t>וַיְקַנְאוּ־ב֖וֹ אֶחָ֑יו וְאָבִ֖יו שָׁמַ֥ר אֶת־הַדָּבָֽר׃</t>
  </si>
  <si>
    <t>{{מ:פסוק|מיכה|ז|טו}}</t>
  </si>
  <si>
    <t>כִּימֵ֥י צֵאתְךָ֖ מֵאֶ֣רֶץ מִצְרָ֑יִם אַרְאֶ֖נּוּ נִפְלָאֽוֹת׃</t>
  </si>
  <si>
    <t>{{מ:פסוק|שמואל ב|יא|א}}</t>
  </si>
  <si>
    <t>וַיְהִי֩ לִתְשׁוּבַ֨ת הַשָּׁנָ֜ה לְעֵ֣ת{{מ:לגרמיה}}צֵ֣את הַמְּלָאכִ֗ים וַיִּשְׁלַ֣ח דָּוִ֡ד אֶת־יוֹאָב֩ וְאֶת־עֲבָדָ֨יו עִמּ֜וֹ וְאֶת־כׇּל־יִשְׂרָאֵ֗ל וַיַּשְׁחִ֙תוּ֙ אֶת־בְּנֵ֣י עַמּ֔וֹן וַיָּצֻ֖רוּ עַל־רַבָּ֑ה וְדָוִ֖ד יוֹשֵׁ֥ב בִּירוּשָׁל{{מ:ירושלם|ָ|ֽ}}ם׃</t>
  </si>
  <si>
    <t>{{מ:פסוק|בראשית|לז|יב|עלייה=שני}}</t>
  </si>
  <si>
    <t>וַיֵּלְכ֖וּ אֶחָ֑יו לִרְע֛וֹת {{מ:אות מנוקדת|אֶׄתׄ־צֹ֥אן|בראשית לז יב}} אֲבִיהֶ֖ם בִּשְׁכֶֽם׃</t>
  </si>
  <si>
    <t>{{מ:פסוק|מיכה|ז|טז}}</t>
  </si>
  <si>
    <t>יִרְא֤וּ גוֹיִם֙ וְיֵבֹ֔שׁוּ מִכֹּ֖ל גְּבוּרָתָ֑ם יָשִׂ֤ימוּ יָד֙ עַל־פֶּ֔ה אׇזְנֵיהֶ֖ם תֶּחֱרַֽשְׁנָה׃</t>
  </si>
  <si>
    <t>{{מ:פסוק|שמואל ב|יא|ב}}</t>
  </si>
  <si>
    <t>{{מ:פסוק|בראשית|לז|יג}}</t>
  </si>
  <si>
    <t>וַיְהִ֣י{{מ:לגרמיה}}לְעֵ֣ת הָעֶ֗רֶב וַיָּ֨קׇם דָּוִ֜ד מֵעַ֤ל מִשְׁכָּבוֹ֙ וַיִּתְהַלֵּךְ֙ עַל־גַּ֣ג בֵּית־הַמֶּ֔לֶךְ וַיַּ֥רְא אִשָּׁ֛ה רֹחֶ֖צֶת מֵעַ֣ל הַגָּ֑ג וְהָ֣אִשָּׁ֔ה טוֹבַ֥ת מַרְאֶ֖ה מְאֹֽד׃</t>
  </si>
  <si>
    <t>וַיֹּ֨אמֶר יִשְׂרָאֵ֜ל אֶל־יוֹסֵ֗ף הֲל֤וֹא אַחֶ֙יךָ֙ רֹעִ֣ים בִּשְׁכֶ֔ם לְכָ֖ה וְאֶשְׁלָחֲךָ֣ אֲלֵיהֶ֑ם וַיֹּ֥אמֶר ל֖וֹ הִנֵּֽנִי׃</t>
  </si>
  <si>
    <t>{{מ:פסוק|מיכה|ז|יז}}</t>
  </si>
  <si>
    <t>יְלַחֲכ֤וּ עָפָר֙ כַּנָּחָ֔שׁ כְּזֹחֲלֵ֣י אֶ֔רֶץ יִרְגְּז֖וּ מִמִּסְגְּרֹֽתֵיהֶ֑ם אֶל־יְהֹוָ֤ה אֱלֹהֵ֙ינוּ֙ יִפְחָ֔דוּ וְיִֽרְא֖וּ מִמֶּֽךָּ׃</t>
  </si>
  <si>
    <t>{{מ:פסוק|בראשית|לז|יד}}</t>
  </si>
  <si>
    <t>וַיֹּ֣אמֶר ל֗וֹ לֶךְ־נָ֨א רְאֵ֜ה אֶת־שְׁל֤וֹם אַחֶ֙יךָ֙ וְאֶת־שְׁל֣וֹם הַצֹּ֔אן וַהֲשִׁבֵ֖נִי דָּבָ֑ר וַיִּשְׁלָחֵ֙הוּ֙ מֵעֵ֣מֶק חֶבְר֔וֹן וַיָּבֹ֖א שְׁכֶֽמָה׃</t>
  </si>
  <si>
    <t>{{מ:פסוק|שמואל ב|יא|ג}}</t>
  </si>
  <si>
    <t>וַיִּשְׁלַ֣ח דָּוִ֔ד וַיִּדְרֹ֖שׁ לָאִשָּׁ֑ה וַיֹּ֗אמֶר הֲלוֹא־זֹאת֙ בַּת־שֶׁ֣בַע בַּת־אֱלִיעָ֔ם אֵ֖שֶׁת אוּרִיָּ֥ה הַֽחִתִּֽי׃</t>
  </si>
  <si>
    <t>{{מ:פסוק|מיכה|ז|יח}}</t>
  </si>
  <si>
    <t>מִי־אֵ֣ל כָּמ֗וֹךָ נֹשֵׂ֤א עָוֺן֙ וְעֹבֵ֣ר עַל־פֶּ֔שַׁע לִשְׁאֵרִ֖ית נַחֲלָת֑וֹ לֹֽא־הֶחֱזִ֤יק לָעַד֙ אַפּ֔וֹ כִּֽי־חָפֵ֥ץ חֶ֖סֶד הֽוּא׃</t>
  </si>
  <si>
    <t>{{מ:פסוק|בראשית|לז|טו}}</t>
  </si>
  <si>
    <t>וַיִּמְצָאֵ֣הוּ אִ֔ישׁ וְהִנֵּ֥ה תֹעֶ֖ה בַּשָּׂדֶ֑ה וַיִּשְׁאָלֵ֧הוּ הָאִ֛ישׁ לֵאמֹ֖ר מַה־תְּבַקֵּֽשׁ׃</t>
  </si>
  <si>
    <t>{{מ:פסוק|מיכה|ז|יט}}</t>
  </si>
  <si>
    <t>{{מ:פסוק|שמואל ב|יא|ד}}</t>
  </si>
  <si>
    <t>יָשׁ֣וּב יְרַחֲמֵ֔נוּ יִכְבֹּ֖שׁ עֲוֺנֹתֵ֑ינוּ וְתַשְׁלִ֛יךְ בִּמְצֻל֥וֹת יָ֖ם כׇּל־חַטֹּאותָֽם׃</t>
  </si>
  <si>
    <t>וַיִּשְׁלַח֩ דָּוִ֨ד מַלְאָכִ֜ים וַיִּקָּחֶ֗הָ וַתָּב֤וֹא אֵלָיו֙ וַיִּשְׁכַּ֣ב עִמָּ֗הּ וְהִ֥יא מִתְקַדֶּ֖שֶׁת מִטֻּמְאָתָ֑הּ וַתָּ֖שׇׁב אֶל־בֵּיתָֽהּ׃</t>
  </si>
  <si>
    <t>{{מ:פסוק|בראשית|לז|טז}}</t>
  </si>
  <si>
    <t>וַיֹּ֕אמֶר אֶת־אַחַ֖י אָנֹכִ֣י מְבַקֵּ֑שׁ הַגִּֽידָה־נָּ֣א לִ֔י אֵיפֹ֖ה הֵ֥ם רֹעִֽים׃</t>
  </si>
  <si>
    <t>{{מ:פסוק|מיכה|ז|כ|סדר=יב}}</t>
  </si>
  <si>
    <t>תִּתֵּ֤ן אֱמֶת֙ לְיַֽעֲקֹ֔ב חֶ֖סֶד לְאַבְרָהָ֑ם אֲשֶׁר־נִשְׁבַּ֥עְתָּ לַאֲבֹתֵ֖ינוּ מִ֥ימֵי קֶֽדֶם׃</t>
  </si>
  <si>
    <t>{{מ:פסוק|שמואל ב|יא|ה}}</t>
  </si>
  <si>
    <t>וַתַּ֖הַר הָאִשָּׁ֑ה וַתִּשְׁלַח֙ וַתַּגֵּ֣ד לְדָוִ֔ד וַתֹּ֖אמֶר הָרָ֥ה אָנֹֽכִי׃</t>
  </si>
  <si>
    <t>{{מ:פסוק|בראשית|לז|יז}}</t>
  </si>
  <si>
    <t>וַיֹּ֤אמֶר הָאִישׁ֙ נָסְע֣וּ מִזֶּ֔ה כִּ֤י שָׁמַ֙עְתִּי֙ אֹֽמְרִ֔ים נֵלְכָ֖ה דֹּתָ֑יְנָה וַיֵּ֤לֶךְ יוֹסֵף֙ אַחַ֣ר אֶחָ֔יו וַיִּמְצָאֵ֖ם בְּדֹתָֽן׃</t>
  </si>
  <si>
    <t>{{מ:פסוק|שמואל ב|יא|ו}}</t>
  </si>
  <si>
    <t>{{מ:פסוק|בראשית|לז|יח}}</t>
  </si>
  <si>
    <t>ספר תרי עשר/נחום א</t>
  </si>
  <si>
    <t>וַיִּשְׁלַ֤ח דָּוִד֙ אֶל־יוֹאָ֔ב שְׁלַ֣ח אֵלַ֔י אֶת־אוּרִיָּ֖ה הַחִתִּ֑י וַיִּשְׁלַ֥ח יוֹאָ֛ב אֶת־אוּרִיָּ֖ה אֶל־דָּוִֽד׃</t>
  </si>
  <si>
    <t>וַיִּרְא֥וּ אֹת֖וֹ מֵרָחֹ֑ק וּבְטֶ֙רֶם֙ יִקְרַ֣ב אֲלֵיהֶ֔ם וַיִּֽתְנַכְּל֥וּ אֹת֖וֹ לַהֲמִיתֽוֹ׃</t>
  </si>
  <si>
    <t>{{מ:פסוק|בראשית|לז|יט}}</t>
  </si>
  <si>
    <t>וַיֹּאמְר֖וּ אִ֣ישׁ אֶל־אָחִ֑יו הִנֵּ֗ה בַּ֛עַל הַחֲלֹמ֥וֹת הַלָּזֶ֖ה בָּֽא׃</t>
  </si>
  <si>
    <t>{{מ:פסוק|שמואל ב|יא|ז}}</t>
  </si>
  <si>
    <t>{{רווח בתרי עשר|נחום}}</t>
  </si>
  <si>
    <t>וַיָּבֹ֥א אוּרִיָּ֖ה אֵלָ֑יו וַיִּשְׁאַ֣ל דָּוִ֗ד לִשְׁל֤וֹם יוֹאָב֙ וְלִשְׁל֣וֹם הָעָ֔ם וְלִשְׁל֖וֹם הַמִּלְחָמָֽה׃</t>
  </si>
  <si>
    <t>{{מ:פסוק|נחום|א|א}}</t>
  </si>
  <si>
    <t>מַשָּׂ֖א נִֽינְוֵ֑ה סֵ֧פֶר חֲז֛וֹן נַח֖וּם הָאֶלְקֹשִֽׁי׃</t>
  </si>
  <si>
    <t>{{מ:פסוק|בראשית|לז|כ}}</t>
  </si>
  <si>
    <t>וְעַתָּ֣ה{{מ:לגרמיה}}לְכ֣וּ וְנַֽהַרְגֵ֗הוּ וְנַשְׁלִכֵ֙הוּ֙ בְּאַחַ֣ד הַבֹּר֔וֹת וְאָמַ֕רְנוּ חַיָּ֥ה רָעָ֖ה אֲכָלָ֑תְהוּ וְנִרְאֶ֕ה מַה־יִּהְי֖וּ חֲלֹמֹתָֽיו׃</t>
  </si>
  <si>
    <t>{{מ:פסוק|נחום|א|ב}}</t>
  </si>
  <si>
    <t>{{מ:פסוק|בראשית|לז|כא}}</t>
  </si>
  <si>
    <t>אֵ֣ל קַנּ֤וֹא וְנֹקֵם֙ יְהֹוָ֔ה נֹקֵ֥ם יְהֹוָ֖ה וּבַ֣עַל חֵמָ֑ה נֹקֵ֤ם יְהֹוָה֙ לְצָרָ֔יו וְנוֹטֵ֥ר ה֖וּא לְאֹיְבָֽיו׃</t>
  </si>
  <si>
    <t>וַיִּשְׁמַ֣ע רְאוּבֵ֔ן וַיַּצִּלֵ֖הוּ מִיָּדָ֑ם וַיֹּ֕אמֶר לֹ֥א נַכֶּ֖נּוּ נָֽפֶשׁ׃</t>
  </si>
  <si>
    <t>{{מ:פסוק|נחום|א|ג}}</t>
  </si>
  <si>
    <t>{{מ:פסוק|בראשית|לז|כב}}</t>
  </si>
  <si>
    <t>וַיֹּ֨אמֶר אֲלֵהֶ֣ם{{מ:פסק}}רְאוּבֵן֮ אַל־תִּשְׁפְּכוּ־דָם֒ הַשְׁלִ֣יכוּ אֹת֗וֹ אֶל־הַבּ֤וֹר הַזֶּה֙ אֲשֶׁ֣ר בַּמִּדְבָּ֔ר וְיָ֖ד אַל־תִּשְׁלְחוּ־ב֑וֹ לְמַ֗עַן הַצִּ֤יל אֹתוֹ֙ מִיָּדָ֔ם לַהֲשִׁיב֖וֹ אֶל־אָבִֽיו׃</t>
  </si>
  <si>
    <t>יְהֹוָ֗ה אֶ֤רֶךְ אַפַּ֙יִם֙ {{נוסח|{{כו"ק|וגדול|וּגְדׇל־}}כֹּ֔חַ|=ל ובדפוסים (וכן בברויאר)|א=וּגְדׇול־כֹּ֔חַ (ואין הערת קרי) וכן במג"ה|מ"ק-א=&lt;ל' מל'&gt;}} וְנַקֵּ֖ה לֹ֣א יְנַקֶּ֑ה יְהֹוָ֗ה {{נוסח|בְּ{{מ:אות-ק|ס}}וּפָ֤ה|=דפוסים ע"פ מ"ש &lt;בס"א כ"י הסמ"ך זעירא, וכן מסור עליו, ואף בריש מסורה גדולה נמנה עם אותיות קטנות. וכן מצאתי מסרת כ"י. ועיין מ"ש בתילים כ"ז.&gt;|א=בְּסוּפָ֤ה (באות רגילה)|קורן, ברויאר, סימנים}} וּבִשְׂעָרָה֙ דַּרְכּ֔וֹ וְעָנָ֖ן אֲבַ֥ק רַגְלָֽיו׃</t>
  </si>
  <si>
    <t>{{מ:פסוק|בראשית|לז|כג|עלייה=שלישי}}</t>
  </si>
  <si>
    <t>{{מ:פסוק|שמואל ב|יא|ח}}</t>
  </si>
  <si>
    <t>{{מ:פסוק|נחום|א|ד}}</t>
  </si>
  <si>
    <t>{{נוסח|וַֽיְהִ֕י|ל=וַֽיְהִ֕י בגעיה ימנית|ל1=וַיְהִ֕י (אין געיה) וברויאר תיקן על פיו}} {{נוסח|כַּֽאֲשֶׁר־בָּ֥א|ל=כַּֽאֲשֶׁר־בָּ֥א בגעיה ימנית}} יוֹסֵ֖ף אֶל־אֶחָ֑יו וַיַּפְשִׁ֤יטוּ אֶת־יוֹסֵף֙ אֶת־כֻּתׇּנְתּ֔וֹ אֶת־כְּתֹ֥נֶת הַפַּסִּ֖ים אֲשֶׁ֥ר עָלָֽיו׃</t>
  </si>
  <si>
    <t>וַיֹּ֤אמֶר דָּוִד֙ לְא֣וּרִיָּ֗ה רֵ֥ד לְבֵיתְךָ֖ וּרְחַ֣ץ רַגְלֶ֑יךָ וַיֵּצֵ֤א אֽוּרִיָּה֙ מִבֵּ֣ית הַמֶּ֔לֶךְ וַתֵּצֵ֥א אַחֲרָ֖יו מַשְׂאַ֥ת הַמֶּֽלֶךְ׃</t>
  </si>
  <si>
    <t>גּוֹעֵ֤ר בַּיָּם֙ וַֽיַּבְּשֵׁ֔הוּ וְכׇל־הַנְּהָר֖וֹת הֶחֱרִ֑יב אֻמְלַ֤ל בָּשָׁן֙ וְכַרְמֶ֔ל וּפֶ֥רַח לְבָנ֖וֹן אֻמְלָֽל׃</t>
  </si>
  <si>
    <t>{{מ:פסוק|בראשית|לז|כד}}</t>
  </si>
  <si>
    <t>{{מ:פסוק|נחום|א|ה}}</t>
  </si>
  <si>
    <t>וַיִּ֨קָּחֻ֔הוּ וַיַּשְׁלִ֥כוּ אֹת֖וֹ הַבֹּ֑רָה וְהַבּ֣וֹר רֵ֔ק אֵ֥ין בּ֖וֹ מָֽיִם׃</t>
  </si>
  <si>
    <t>הָרִים֙ רָעֲשׁ֣וּ מִמֶּ֔נּוּ וְהַגְּבָע֖וֹת הִתְמֹגָ֑גוּ וַתִּשָּׂ֤א הָאָ֙רֶץ֙ מִפָּנָ֔יו וְתֵבֵ֖ל וְכׇל־י֥וֹשְׁבֵי בָֽהּ׃</t>
  </si>
  <si>
    <t>{{מ:פסוק|שמואל ב|יא|ט}}</t>
  </si>
  <si>
    <t>וַיִּשְׁכַּ֣ב אוּרִיָּ֗ה פֶּ֚תַח בֵּ֣ית הַמֶּ֔לֶךְ אֵ֖ת כׇּל־עַבְדֵ֣י אֲדֹנָ֑יו וְלֹ֥א יָרַ֖ד אֶל־בֵּיתֽוֹ׃</t>
  </si>
  <si>
    <t>{{מ:פסוק|בראשית|לז|כה}}</t>
  </si>
  <si>
    <t>וַיֵּשְׁבוּ֮ לֶֽאֱכׇל־לֶ֒חֶם֒ וַיִּשְׂא֤וּ עֵֽינֵיהֶם֙ וַיִּרְא֔וּ וְהִנֵּה֙ אֹרְחַ֣ת יִשְׁמְעֵאלִ֔ים בָּאָ֖ה מִגִּלְעָ֑ד וּגְמַלֵּיהֶ֣ם נֹֽשְׂאִ֗ים נְכֹאת֙ וּצְרִ֣י וָלֹ֔ט הוֹלְכִ֖ים לְהוֹרִ֥יד מִצְרָֽיְמָה׃</t>
  </si>
  <si>
    <t>{{מ:פסוק|נחום|א|ו}}</t>
  </si>
  <si>
    <t>לִפְנֵ֤י זַעְמוֹ֙ מִ֣י יַעֲמ֔וֹד וּמִ֥י יָק֖וּם בַּחֲר֣וֹן אַפּ֑וֹ חֲמָתוֹ֙ נִתְּכָ֣ה כָאֵ֔שׁ וְהַצֻּרִ֖ים נִתְּצ֥וּ מִמֶּֽנּוּ׃</t>
  </si>
  <si>
    <t>{{מ:פסוק|בראשית|לז|כו}}</t>
  </si>
  <si>
    <t>וַיֹּ֥אמֶר יְהוּדָ֖ה אֶל־אֶחָ֑יו מַה־בֶּ֗צַע כִּ֤י נַהֲרֹג֙ אֶת־אָחִ֔ינוּ וְכִסִּ֖ינוּ אֶת־דָּמֽוֹ׃</t>
  </si>
  <si>
    <t>{{מ:פסוק|נחום|א|ז}}</t>
  </si>
  <si>
    <t>ט֣וֹב יְהֹוָ֔ה לְמָע֖וֹז בְּי֣וֹם צָרָ֑ה וְיֹדֵ֖עַ חֹ֥סֵי בֽוֹ׃</t>
  </si>
  <si>
    <t>{{מ:פסוק|שמואל ב|יא|י}}</t>
  </si>
  <si>
    <t>{{מ:פסוק|בראשית|לז|כז}}</t>
  </si>
  <si>
    <t>וַיַּגִּ֤דוּ לְדָוִד֙ לֵאמֹ֔ר לֹא־יָרַ֥ד אוּרִיָּ֖ה אֶל־בֵּית֑וֹ וַיֹּ֨אמֶר דָּוִ֜ד אֶל־אוּרִיָּ֗ה הֲל֤וֹא מִדֶּ֙רֶךְ֙ אַתָּ֣ה בָ֔א מַדּ֖וּעַ לֹא־יָרַ֥דְתָּ אֶל־בֵּיתֶֽךָ׃</t>
  </si>
  <si>
    <t>לְכ֞וּ וְנִמְכְּרֶ֣נּוּ לַיִּשְׁמְעֵאלִ֗ים וְיָדֵ֙נוּ֙ אַל־תְּהִי־ב֔וֹ כִּֽי־אָחִ֥ינוּ בְשָׂרֵ֖נוּ ה֑וּא וַֽיִּשְׁמְע֖וּ אֶחָֽיו׃</t>
  </si>
  <si>
    <t>{{מ:פסוק|נחום|א|ח}}</t>
  </si>
  <si>
    <t>וּבְשֶׁ֣טֶף עֹבֵ֔ר כָּלָ֖ה יַעֲשֶׂ֣ה מְקוֹמָ֑הּ וְאֹיְבָ֖יו יְרַדֶּף־חֹֽשֶׁךְ׃</t>
  </si>
  <si>
    <t>{{מ:פסוק|בראשית|לז|כח}}</t>
  </si>
  <si>
    <t>וַיַּֽעַבְרוּ֩ אֲנָשִׁ֨ים מִדְיָנִ֜ים סֹֽחֲרִ֗ים וַֽיִּמְשְׁכוּ֙ וַיַּֽעֲל֤וּ אֶת־יוֹסֵף֙ מִן־הַבּ֔וֹר וַיִּמְכְּר֧וּ אֶת־יוֹסֵ֛ף לַיִּשְׁמְעֵאלִ֖ים בְּעֶשְׂרִ֣ים כָּ֑סֶף וַיָּבִ֥יאוּ אֶת־יוֹסֵ֖ף מִצְרָֽיְמָה׃</t>
  </si>
  <si>
    <t>{{מ:פסוק|נחום|א|ט}}</t>
  </si>
  <si>
    <t>מַה־תְּחַשְּׁבוּן֙ אֶל־יְהֹוָ֔ה כָּלָ֖ה ה֣וּא עֹשֶׂ֑ה לֹא־תָק֥וּם פַּעֲמַ֖יִם צָרָֽה׃</t>
  </si>
  <si>
    <t>{{מ:פסוק|שמואל ב|יא|יא}}</t>
  </si>
  <si>
    <t>וַיֹּ֨אמֶר אוּרִיָּ֜ה אֶל־דָּוִ֗ד הָ֠אָר֠וֹן וְיִשְׂרָאֵ֨ל וִיהוּדָ֜ה יֹשְׁבִ֣ים בַּסֻּכּ֗וֹת {{נוסח|וַאדֹנִ֨י|א=וַאֲדֹנִ֨י|=לק ומסורת-א ובדפוסים}} יוֹאָ֜ב וְעַבְדֵ֤י אֲדֹנִי֙ עַל־פְּנֵ֤י הַשָּׂדֶה֙ חֹנִ֔ים וַאֲנִ֞י אָב֧וֹא אֶל־בֵּיתִ֛י לֶאֱכֹ֥ל וְלִשְׁתּ֖וֹת וְלִשְׁכַּ֣ב עִם־אִשְׁתִּ֑י חַיֶּ֙ךָ֙ וְחֵ֣י נַפְשֶׁ֔ךָ אִֽם־אֶעֱשֶׂ֖ה אֶת־הַדָּבָ֥ר הַזֶּֽה׃</t>
  </si>
  <si>
    <t>{{מ:פסוק|נחום|א|י}}</t>
  </si>
  <si>
    <t>כִּ֚י עַד־סִירִ֣ים סְבֻכִ֔ים וּכְסׇבְאָ֖ם סְבוּאִ֑ים אֻ֨כְּל֔וּ כְּקַ֥שׁ יָבֵ֖שׁ מָלֵֽא׃</t>
  </si>
  <si>
    <t>{{מ:פסוק|שמואל ב|יא|יב}}</t>
  </si>
  <si>
    <t>וַיֹּ֨אמֶר דָּוִ֜ד אֶל־אוּרִיָּ֗ה שֵׁ֥ב בָּזֶ֛ה גַּם־הַיּ֖וֹם וּמָחָ֣ר אֲשַׁלְּחֶ֑ךָּ וַיֵּ֨שֶׁב אוּרִיָּ֧ה בִירוּשָׁל{{מ:ירושלם|ַ|֛}}ם בַּיּ֥וֹם הַה֖וּא {{מ:קמץ|ד=וּמִֽמׇּחֳרָֽת|ס=וּמִֽמָּחֳרָֽת}}׃</t>
  </si>
  <si>
    <t>{{מ:פסוק|בראשית|לז|כט}}</t>
  </si>
  <si>
    <t>וַיָּ֤שׇׁב רְאוּבֵן֙ אֶל־הַבּ֔וֹר וְהִנֵּ֥ה אֵין־יוֹסֵ֖ף בַּבּ֑וֹר וַיִּקְרַ֖ע אֶת־בְּגָדָֽיו׃</t>
  </si>
  <si>
    <t>{{מ:פסוק|נחום|א|יא}}</t>
  </si>
  <si>
    <t>מִמֵּ֣ךְ יָצָ֔א חֹשֵׁ֥ב עַל־יְהֹוָ֖ה רָעָ֑ה יֹעֵ֖ץ בְּלִיָּֽעַל׃</t>
  </si>
  <si>
    <t>{{מ:פסוק|שמואל ב|יא|יג}}</t>
  </si>
  <si>
    <t>וַיִּקְרָא־ל֣וֹ דָוִ֗ד וַיֹּ֧אכַל לְפָנָ֛יו וַיֵּ֖שְׁתְּ וַֽיְשַׁכְּרֵ֑הוּ וַיֵּצֵ֣א בָעֶ֗רֶב לִשְׁכַּ֤ב בְּמִשְׁכָּבוֹ֙ עִם־עַבְדֵ֣י אֲדֹנָ֔יו וְאֶל־בֵּית֖וֹ לֹ֥א יָרָֽד׃</t>
  </si>
  <si>
    <t>{{מ:פסוק|בראשית|לז|ל}}</t>
  </si>
  <si>
    <t>וַיָּ֥שׇׁב אֶל־אֶחָ֖יו וַיֹּאמַ֑ר הַיֶּ֣לֶד אֵינֶ֔נּוּ וַאֲנִ֖י אָ֥נָה אֲנִי־בָֽא׃</t>
  </si>
  <si>
    <t>{{מ:פסוק|נחום|א|יב}}</t>
  </si>
  <si>
    <t>כֹּ֣ה{{מ:לגרמיה}}אָמַ֣ר יְהֹוָ֗ה אִם־שְׁלֵמִים֙ וְכֵ֣ן רַבִּ֔ים וְכֵ֥ן נָג֖וֹזּוּ וְעָבָ֑ר וְעִ֨נִּתִ֔ךְ לֹ֥א אֲעַנֵּ֖ךְ עֽוֹד׃</t>
  </si>
  <si>
    <t>{{מ:פסוק|בראשית|לז|לא}}</t>
  </si>
  <si>
    <t>וַיִּקְח֖וּ אֶת־כְּתֹ֣נֶת יוֹסֵ֑ף וַֽיִּשְׁחֲטוּ֙ שְׂעִ֣יר עִזִּ֔ים וַיִּטְבְּל֥וּ אֶת־הַכֻּתֹּ֖נֶת בַּדָּֽם׃</t>
  </si>
  <si>
    <t>{{מ:פסוק|שמואל ב|יא|יד}}</t>
  </si>
  <si>
    <t>{{מ:פסוק|נחום|א|יג}}</t>
  </si>
  <si>
    <t>וַיְהִ֣י בַבֹּ֔קֶר וַיִּכְתֹּ֥ב דָּוִ֛ד סֵ֖פֶר אֶל־יוֹאָ֑ב וַיִּשְׁלַ֖ח בְּיַ֥ד אוּרִיָּֽה׃</t>
  </si>
  <si>
    <t>וְעַתָּ֕ה אֶשְׁבֹּ֥ר מֹטֵ֖הוּ מֵעָלָ֑יִךְ וּמוֹסְרֹתַ֖יִךְ אֲנַתֵּֽק׃</t>
  </si>
  <si>
    <t>{{מ:פסוק|בראשית|לז|לב}}</t>
  </si>
  <si>
    <t>וַֽיְשַׁלְּח֞וּ אֶת־כְּתֹ֣נֶת הַפַּסִּ֗ים וַיָּבִ֙יאוּ֙ אֶל־אֲבִיהֶ֔ם וַיֹּאמְר֖וּ זֹ֣את מָצָ֑אנוּ {{נוסח|הַכֶּר־נָ֗א|=א(ס)ל &lt;גרשיים? אינו כן אלא ברביע&gt;|דפוסים=הַכֶּר־נָ֞א (גרשיים)}} הַכְּתֹ֧נֶת בִּנְךָ֛ הִ֖וא אִם־לֹֽא׃</t>
  </si>
  <si>
    <t>{{מ:פסוק|נחום|א|יד}}</t>
  </si>
  <si>
    <t>{{מ:פסוק|שמואל ב|יא|טו}}</t>
  </si>
  <si>
    <t>וְצִוָּ֤ה עָלֶ֙יךָ֙ יְהֹוָ֔ה לֹא־יִזָּרַ֥ע מִשִּׁמְךָ֖ ע֑וֹד מִבֵּ֨ית אֱלֹהֶ֜יךָ אַכְרִ֨ית פֶּ֧סֶל וּמַסֵּכָ֛ה אָשִׂ֥ים קִבְרֶ֖ךָ כִּ֥י קַלּֽוֹתָ׃</t>
  </si>
  <si>
    <t>וַיִּכְתֹּ֥ב בַּסֵּ֖פֶר לֵאמֹ֑ר הָב֣וּ אֶת־אוּרִיָּ֗ה אֶל־מוּל֙ פְּנֵ֤י הַמִּלְחָמָה֙ הַחֲזָקָ֔ה וְשַׁבְתֶּ֥ם מֵאַחֲרָ֖יו וְנִכָּ֥ה וָמֵֽת׃</t>
  </si>
  <si>
    <t>{{מ:פסוק|בראשית|לז|לג}}</t>
  </si>
  <si>
    <t>וַיַּכִּירָ֤הּ וַיֹּ֙אמֶר֙ כְּתֹ֣נֶת בְּנִ֔י חַיָּ֥ה רָעָ֖ה אֲכָלָ֑תְהוּ טָרֹ֥ף טֹרַ֖ף יוֹסֵֽף׃</t>
  </si>
  <si>
    <t>{{מ:פסוק|שמואל ב|יא|טז}}</t>
  </si>
  <si>
    <t>ספר תרי עשר/נחום ב</t>
  </si>
  <si>
    <t>{{מ:פסוק|בראשית|לז|לד}}</t>
  </si>
  <si>
    <t>וַיְהִ֕י בִּשְׁמ֥וֹר יוֹאָ֖ב אֶל־הָעִ֑יר וַיִּתֵּן֙ אֶת־א֣וּרִיָּ֔ה אֶל־הַמָּקוֹם֙ אֲשֶׁ֣ר יָדַ֔ע כִּ֥י אַנְשֵׁי־חַ֖יִל שָֽׁם׃</t>
  </si>
  <si>
    <t>וַיִּקְרַ֤ע יַעֲקֹב֙ שִׂמְלֹתָ֔יו וַיָּ֥שֶׂם שַׂ֖ק בְּמׇתְנָ֑יו וַיִּתְאַבֵּ֥ל עַל־בְּנ֖וֹ יָמִ֥ים רַבִּֽים׃</t>
  </si>
  <si>
    <t>{{מ:פסוק|בראשית|לז|לה}}</t>
  </si>
  <si>
    <t>וַיָּקֻ֩מוּ֩ כׇל־בָּנָ֨יו וְכׇל־בְּנֹתָ֜יו לְנַחֲמ֗וֹ וַיְמָאֵן֙ לְהִתְנַחֵ֔ם וַיֹּ֕אמֶר כִּֽי־אֵרֵ֧ד אֶל־בְּנִ֛י אָבֵ֖ל שְׁאֹ֑לָה וַיֵּ֥בְךְּ אֹת֖וֹ אָבִֽיו׃</t>
  </si>
  <si>
    <t>{{מ:פסוק|נחום|ב|א}}</t>
  </si>
  <si>
    <t>{{מ:פסוק|שמואל ב|יא|יז}}</t>
  </si>
  <si>
    <t>הִנֵּ֨ה עַל־הֶהָרִ֜ים רַגְלֵ֤י מְבַשֵּׂר֙ מַשְׁמִ֣יעַ שָׁל֔וֹם חָגִּ֧י יְהוּדָ֛ה חַגַּ֖יִךְ שַׁלְּמִ֣י נְדָרָ֑יִךְ כִּי֩ לֹ֨א יוֹסִ֥יף ע֛וֹד {{נוסח|{{כו"ק|לעבור|לַעֲבׇר}}־בָּ֥ךְ|=ל ובדפוסים|א=לַעֲבׇור־בָּ֥ךְ (אין קרי). מ"ק-א=&lt;ד' מל'&gt;}} בְּלִיַּ֖עַל כֻּלֹּ֥ה נִכְרָֽת׃</t>
  </si>
  <si>
    <t>וַיֵּ֨צְא֜וּ אַנְשֵׁ֤י הָעִיר֙ וַיִּלָּֽחֲמ֣וּ אֶת־יוֹאָ֔ב וַיִּפֹּ֥ל מִן־הָעָ֖ם מֵעַבְדֵ֣י דָוִ֑ד וַיָּ֕מׇת גַּ֖ם אוּרִיָּ֥ה הַחִתִּֽי׃</t>
  </si>
  <si>
    <t>{{מ:פסוק|בראשית|לז|לו}}</t>
  </si>
  <si>
    <t>וְהַ֨מְּדָנִ֔ים מָכְר֥וּ אֹת֖וֹ אֶל־מִצְרָ֑יִם לְפֽוֹטִיפַר֙ סְרִ֣יס פַּרְעֹ֔ה שַׂ֖ר הַטַּבָּחִֽים׃</t>
  </si>
  <si>
    <t>{{מ:פסוק|נחום|ב|ב}}</t>
  </si>
  <si>
    <t>עָלָ֥ה מֵפִ֛יץ עַל־פָּנַ֖יִךְ נָצ֣וֹר מְצוּרָ֑ה צַפֵּֽה־דֶ֙רֶךְ֙ חַזֵּ֣ק מׇתְנַ֔יִם אַמֵּ֥ץ כֹּ֖חַ מְאֹֽד׃</t>
  </si>
  <si>
    <t>{{מ:פסוק|שמואל ב|יא|יח}}</t>
  </si>
  <si>
    <t>וַיִּשְׁלַ֖ח יוֹאָ֑ב וַיַּגֵּ֣ד לְדָוִ֔ד אֶת־כׇּל־דִּבְרֵ֖י הַמִּלְחָמָֽה׃</t>
  </si>
  <si>
    <t>{{מ:פסוק|נחום|ב|ג}}</t>
  </si>
  <si>
    <t>כִּ֣י שָׁ֤ב יְהֹוָה֙ אֶת־גְּא֣וֹן יַעֲקֹ֔ב כִּגְא֖וֹן יִשְׂרָאֵ֑ל כִּ֤י בְקָקוּם֙ {{נוסח|בֹּֽקְקִ֔ים|א=בֹּֽקֲקִ֔ים (חטף)}} וּזְמֹרֵיהֶ֖ם שִׁחֵֽתוּ׃</t>
  </si>
  <si>
    <t>ספר בראשית/לח</t>
  </si>
  <si>
    <t>{{מ:פסוק|שמואל ב|יא|יט}}</t>
  </si>
  <si>
    <t>וַיְצַ֥ו אֶת־הַמַּלְאָ֖ךְ לֵאמֹ֑ר כְּכַלּוֹתְךָ֗ אֵ֛ת כׇּל־דִּבְרֵ֥י הַמִּלְחָמָ֖ה לְדַבֵּ֥ר אֶל־הַמֶּֽלֶךְ׃</t>
  </si>
  <si>
    <t>{{מ:פסוק|נחום|ב|ד}}</t>
  </si>
  <si>
    <t>מָגֵ֨ן גִּבֹּרֵ֜יהוּ מְאָדָּ֗ם אַנְשֵֽׁי־חַ֙יִל֙ מְתֻלָּעִ֔ים בְּאֵשׁ־פְּלָדֹ֥ת הָרֶ֖כֶב בְּי֣וֹם הֲכִינ֑וֹ וְהַבְּרֹשִׁ֖ים הׇרְעָֽלוּ׃</t>
  </si>
  <si>
    <t>{{מ:פסוק|בראשית|לח|א|סדר=לד|עלייה=רביעי}}</t>
  </si>
  <si>
    <t>וַֽיְהִי֙ בָּעֵ֣ת הַהִ֔וא וַיֵּ֥רֶד יְהוּדָ֖ה מֵאֵ֣ת אֶחָ֑יו וַיֵּ֛ט עַד־אִ֥ישׁ עֲדֻלָּמִ֖י וּשְׁמ֥וֹ חִירָֽה׃</t>
  </si>
  <si>
    <t>{{מ:פסוק|שמואל ב|יא|כ}}</t>
  </si>
  <si>
    <t>וְהָיָ֗ה אִֽם־תַּעֲלֶה֙ חֲמַ֣ת הַמֶּ֔לֶךְ וְאָמַ֣ר לְךָ֔ מַדּ֛וּעַ נִגַּשְׁתֶּ֥ם אֶל־הָעִ֖יר לְהִלָּחֵ֑ם הֲל֣וֹא יְדַעְתֶּ֔ם אֵ֥ת אֲשֶׁר־יֹר֖וּ מֵעַ֥ל הַחוֹמָֽה׃</t>
  </si>
  <si>
    <t>{{מ:פסוק|שמואל ב|יא|כא}}</t>
  </si>
  <si>
    <t>{{מ:פסוק|בראשית|לח|ב}}</t>
  </si>
  <si>
    <t>מִֽי־הִכָּ֞ה אֶת־אֲבִימֶ֣לֶךְ בֶּן־יְרֻבֶּ֗שֶׁת הֲלֽוֹא־אִשָּׁ֡ה הִשְׁלִ֣יכָה עָלָיו֩ פֶּ֨לַח רֶ֜כֶב מֵעַ֤ל הַחוֹמָה֙ וַיָּ֣מׇת בְּתֵבֵ֔ץ לָ֥מָּה נִגַּשְׁתֶּ֖ם אֶל־הַחוֹמָ֑ה וְאָ֣מַרְתָּ֔ גַּ֗ם עַבְדְּךָ֛ אוּרִיָּ֥ה הַחִתִּ֖י מֵֽת׃</t>
  </si>
  <si>
    <t>וַיַּרְא־שָׁ֧ם יְהוּדָ֛ה בַּת־אִ֥ישׁ כְּנַעֲנִ֖י וּשְׁמ֣וֹ שׁ֑וּעַ וַיִּקָּחֶ֖הָ וַיָּבֹ֥א אֵלֶֽיהָ׃</t>
  </si>
  <si>
    <t>{{מ:פסוק|נחום|ב|ה}}</t>
  </si>
  <si>
    <t>בַּחוּצוֹת֙ {{נוסח|יִתְהוֹלְל֣וּ|א=יִתְהוֹלֲל֣וּ (חטף)}} הָרֶ֔כֶב יִֽשְׁתַּקְשְׁק֖וּן בָּרְחֹב֑וֹת מַרְאֵיהֶן֙ כַּלַּפִּידִ֔ים כַּבְּרָקִ֖ים יְרוֹצֵֽצוּ׃</t>
  </si>
  <si>
    <t>{{מ:פסוק|שמואל ב|יא|כב}}</t>
  </si>
  <si>
    <t>וַיֵּ֖לֶךְ הַמַּלְאָ֑ךְ וַיָּבֹא֙ וַיַּגֵּ֣ד לְדָוִ֔ד אֵ֛ת כׇּל־אֲשֶׁ֥ר שְׁלָח֖וֹ יוֹאָֽב׃</t>
  </si>
  <si>
    <t>{{מ:פסוק|בראשית|לח|ג}}</t>
  </si>
  <si>
    <t>וַתַּ֖הַר וַתֵּ֣לֶד בֵּ֑ן וַיִּקְרָ֥א אֶת־שְׁמ֖וֹ עֵֽר׃</t>
  </si>
  <si>
    <t>{{מ:פסוק|שמואל ב|יא|כג}}</t>
  </si>
  <si>
    <t>{{מ:פסוק|נחום|ב|ו}}</t>
  </si>
  <si>
    <t>וַיֹּ֤אמֶר הַמַּלְאָךְ֙ אֶל־דָּוִ֔ד כִּֽי־גָבְר֤וּ עָלֵ֙ינוּ֙ הָאֲנָשִׁ֔ים וַיֵּצְא֥וּ אֵלֵ֖ינוּ הַשָּׂדֶ֑ה וַנִּהְיֶ֥ה עֲלֵיהֶ֖ם עַד־פֶּ֥תַח הַשָּֽׁעַר׃</t>
  </si>
  <si>
    <t>יִזְכֹּר֙ אַדִּירָ֔יו יִכָּשְׁל֖וּ {{כו"ק|בהלכותם|בַּהֲלִיכָתָ֑ם}} יְמַֽהֲרוּ֙ חֽוֹמָתָ֔הּ וְהֻכַ֖ן הַסֹּכֵֽךְ׃</t>
  </si>
  <si>
    <t>{{מ:פסוק|בראשית|לח|ד}}</t>
  </si>
  <si>
    <t>וַתַּ֥הַר ע֖וֹד וַתֵּ֣לֶד בֵּ֑ן וַתִּקְרָ֥א אֶת־שְׁמ֖וֹ אוֹנָֽן׃</t>
  </si>
  <si>
    <t>{{מ:פסוק|שמואל ב|יא|כד}}</t>
  </si>
  <si>
    <t>{{מ:פסוק|נחום|ב|ז}}</t>
  </si>
  <si>
    <t>שַׁעֲרֵ֥י הַנְּהָר֖וֹת נִפְתָּ֑חוּ וְהַהֵיכָ֖ל נָמֽוֹג׃</t>
  </si>
  <si>
    <t>וַיֹּר֨אוּ הַמּוֹרִ֤אים אֶל־עֲבָדֶ֙יךָ֙ מֵעַ֣ל הַחוֹמָ֔ה וַיָּמ֖וּתוּ מֵעַבְדֵ֣י הַמֶּ֑לֶךְ וְגַ֗ם עַבְדְּךָ֛ אוּרִיָּ֥ה הַחִתִּ֖י מֵֽת׃</t>
  </si>
  <si>
    <t>{{מ:פסוק|בראשית|לח|ה}}</t>
  </si>
  <si>
    <t>וַתֹּ֤סֶף עוֹד֙ וַתֵּ֣לֶד בֵּ֔ן וַתִּקְרָ֥א אֶת־שְׁמ֖וֹ שֵׁלָ֑ה וְהָיָ֥ה בִכְזִ֖יב בְּלִדְתָּ֥הּ אֹתֽוֹ׃</t>
  </si>
  <si>
    <t>{{מ:פסוק|נחום|ב|ח}}</t>
  </si>
  <si>
    <t>וְהֻצַּ֖ב גֻּלְּתָ֣ה הֹֽעֲלָ֑תָה וְאַמְהֹתֶ֗יהָ מְנַֽהֲגוֹת֙ כְּק֣וֹל יוֹנִ֔ים {{נוסח|מְתֹפְפֹ֖ת|א=מְתֹפֲפֹ֖ת (חטף)}} עַל־לִבְבֵהֶֽן׃</t>
  </si>
  <si>
    <t>{{מ:פסוק|בראשית|לח|ו}}</t>
  </si>
  <si>
    <t>{{מ:פסוק|שמואל ב|יא|כה}}</t>
  </si>
  <si>
    <t>וַיִּקַּ֧ח יְהוּדָ֛ה אִשָּׁ֖ה לְעֵ֣ר בְּכוֹר֑וֹ וּשְׁמָ֖הּ תָּמָֽר׃</t>
  </si>
  <si>
    <t>וַיֹּ֨אמֶר דָּוִ֜ד אֶל־הַמַּלְאָ֗ךְ כֹּֽה־תֹאמַ֤ר אֶל־יוֹאָב֙ אַל־יֵרַ֤ע {{נוסח|בְּעֵינֶ֙יךָ֙|=מנהג-א (וכן ברויאר ומג"ה)|א=בְּעֵינֶיךָ֙ (חסר פשטא מלעיל)}} אֶת־הַדָּבָ֣ר הַזֶּ֔ה כִּֽי־כָזֹ֥ה וְכָזֶ֖ה תֹּאכַ֣ל הֶחָ֑רֶב הַחֲזֵ֨ק מִלְחַמְתְּךָ֧ אֶל־הָעִ֛יר וְהׇרְסָ֖הּ וְחַזְּקֵֽהוּ׃</t>
  </si>
  <si>
    <t>{{מ:פסוק|נחום|ב|ט}}</t>
  </si>
  <si>
    <t>וְנִֽינְוֵ֥ה כִבְרֵכַת־מַ֖יִם מִ֣ימֵי הִ֑יא וְהֵ֣מָּה נָסִ֔ים עִמְד֥וּ עֲמֹ֖דוּ וְאֵ֥ין מַפְנֶֽה׃</t>
  </si>
  <si>
    <t>{{מ:פסוק|בראשית|לח|ז}}</t>
  </si>
  <si>
    <t>וַיְהִ֗י עֵ֚ר בְּכ֣וֹר יְהוּדָ֔ה רַ֖ע בְּעֵינֵ֣י יְהֹוָ֑ה וַיְמִתֵ֖הוּ יְהֹוָֽה׃</t>
  </si>
  <si>
    <t>{{מ:פסוק|שמואל ב|יא|כו}}</t>
  </si>
  <si>
    <t>וַתִּשְׁמַע֙ אֵ֣שֶׁת אוּרִיָּ֔ה כִּי־מֵ֖ת אוּרִיָּ֣ה אִישָׁ֑הּ {{נוסח|וַתִּסְפֹּ֖ד|א=ותִּסְפֹּ֖ד (חסר פתח)|הערת ייבין}} עַל־בַּעְלָֽהּ׃</t>
  </si>
  <si>
    <t>{{מ:פסוק|נחום|ב|י}}</t>
  </si>
  <si>
    <t>בֹּ֥זּוּ כֶ֖סֶף בֹּ֣זּוּ זָהָ֑ב וְאֵ֥ין קֵ֙צֶה֙ לַתְּכוּנָ֔ה כָּבֹ֕ד מִכֹּ֖ל כְּלִ֥י חֶמְדָּֽה׃</t>
  </si>
  <si>
    <t>{{מ:פסוק|בראשית|לח|ח}}</t>
  </si>
  <si>
    <t>וַיֹּ֤אמֶר יְהוּדָה֙ לְאוֹנָ֔ן בֹּ֛א אֶל־אֵ֥שֶׁת אָחִ֖יךָ וְיַבֵּ֣ם אֹתָ֑הּ וְהָקֵ֥ם זֶ֖רַע לְאָחִֽיךָ׃</t>
  </si>
  <si>
    <t>{{מ:פסוק|נחום|ב|יא}}</t>
  </si>
  <si>
    <t>בּוּקָ֥ה וּמְבוּקָ֖ה וּמְבֻלָּקָ֑ה וְלֵ֨ב נָמֵ֜ס וּפִ֣ק בִּרְכַּ֗יִם וְחַלְחָלָה֙ בְּכׇל־מׇתְנַ֔יִם וּפְנֵ֥י כֻלָּ֖ם קִבְּצ֥וּ פָארֽוּר׃</t>
  </si>
  <si>
    <t>{{מ:פסוק|בראשית|לח|ט}}</t>
  </si>
  <si>
    <t>{{מ:פסוק|שמואל ב|יא|כז}}</t>
  </si>
  <si>
    <t>וַיֵּ֣דַע אוֹנָ֔ן כִּ֛י {{נוסח|לֹּ֥א|=ל (למ"ד דגושה) ועל פיו בדותן, ברויאר ומג"ה (וכן בקורן)|אין דגש ברוב הדפוסים|הערת המקליד לניקוד חריג בכתי"ל}} ל֖וֹ יִהְיֶ֣ה הַזָּ֑רַע וְהָיָ֞ה אִם־בָּ֨א אֶל־אֵ֤שֶׁת אָחִיו֙ וְשִׁחֵ֣ת אַ֔רְצָה לְבִלְתִּ֥י נְתׇן־זֶ֖רַע לְאָחִֽיו׃</t>
  </si>
  <si>
    <t>וַיַּעֲבֹ֣ר הָאֵ֗בֶל וַיִּשְׁלַ֨ח דָּוִ֜ד וַיַּאַסְפָ֤הּ אֶל־בֵּיתוֹ֙ וַתְּהִי־ל֣וֹ לְאִשָּׁ֔ה וַתֵּ֥לֶד ל֖וֹ בֵּ֑ן וַיֵּ֧רַע הַדָּבָ֛ר אֲשֶׁר־עָשָׂ֥ה דָוִ֖ד בְּעֵינֵ֥י יְהֹוָֽה׃</t>
  </si>
  <si>
    <t>{{מ:פסוק|נחום|ב|יב}}</t>
  </si>
  <si>
    <t>אַיֵּה֙ מְע֣וֹן אֲרָי֔וֹת וּמִרְעֶ֥ה ה֖וּא לַכְּפִרִ֑ים אֲשֶׁ֣ר הָלַךְ֩ אַרְיֵ֨ה לָבִ֥יא שָׁ֛ם גּ֥וּר אַרְיֵ֖ה וְאֵ֥ין מַחֲרִֽיד׃</t>
  </si>
  <si>
    <t>{{מ:פסוק|בראשית|לח|י}}</t>
  </si>
  <si>
    <t>וַיֵּ֛רַע בְּעֵינֵ֥י יְהֹוָ֖ה אֲשֶׁ֣ר עָשָׂ֑ה וַיָּ֖מֶת גַּם־אֹתֽוֹ׃</t>
  </si>
  <si>
    <t>{{מ:פסוק|נחום|ב|יג}}</t>
  </si>
  <si>
    <t>אַרְיֵ֤ה טֹרֵף֙ בְּדֵ֣י גֹרוֹתָ֔יו וּמְחַנֵּ֖ק לְלִבְאֹתָ֑יו וַיְמַלֵּא־טֶ֣רֶף חֹרָ֔יו וּמְעֹנֹתָ֖יו טְרֵפָֽה׃</t>
  </si>
  <si>
    <t>{{מ:פסוק|בראשית|לח|יא}}</t>
  </si>
  <si>
    <t>וַיֹּ֣אמֶר יְהוּדָה֩ לְתָמָ֨ר כַּלָּת֜וֹ שְׁבִ֧י אַלְמָנָ֣ה בֵית־אָבִ֗יךְ עַד־יִגְדַּל֙ שֵׁלָ֣ה {{נוסח|בְנִ֔י|=ש ובדפוסים|ל=בְנְ֔י (נו"ן בשתי נקודות שווא!)|הערת דותן}} כִּ֣י אָמַ֔ר פֶּן־יָמ֥וּת גַּם־ה֖וּא כְּאֶחָ֑יו וַתֵּ֣לֶךְ תָּמָ֔ר וַתֵּ֖שֶׁב בֵּ֥ית אָבִֽיהָ׃</t>
  </si>
  <si>
    <t>ספר שמואל/שמ"ב יב</t>
  </si>
  <si>
    <t>{{מ:פסוק|נחום|ב|יד}}</t>
  </si>
  <si>
    <t>הִנְנִ֣י אֵלַ֗יִךְ נְאֻם֙ יְהֹוָ֣ה צְבָא֔וֹת וְהִבְעַרְתִּ֤י בֶעָשָׁן֙ רִכְבָּ֔הּ וּכְפִירַ֖יִךְ תֹּ֣אכַל חָ֑רֶב וְהִכְרַתִּ֤י מֵאֶ֙רֶץ֙ טַרְפֵּ֔ךְ וְלֹא־יִשָּׁמַ֥ע ע֖וֹד ק֥וֹל מַלְאָכֵֽכֵה׃</t>
  </si>
  <si>
    <t>{{מ:פסוק|בראשית|לח|יב}}</t>
  </si>
  <si>
    <t>וַיִּרְבּוּ֙ הַיָּמִ֔ים וַתָּ֖מׇת בַּת־שׁ֣וּעַ אֵֽשֶׁת־יְהוּדָ֑ה וַיִּנָּ֣חֶם יְהוּדָ֗ה וַיַּ֜עַל {{נוסח|עַל־גֹּֽזְזֵ֤י|=ש ובדפוסים|ל=עַל־גֹּֽזֲזֵ֤י (חטף)|הערת ברויאר}} צֹאנוֹ֙ ה֗וּא וְחִירָ֛ה רֵעֵ֥הוּ הָעֲדֻלָּמִ֖י תִּמְנָֽתָה׃</t>
  </si>
  <si>
    <t>{{מ:פסוק|בראשית|לח|יג}}</t>
  </si>
  <si>
    <t>וַיֻּגַּ֥ד לְתָמָ֖ר לֵאמֹ֑ר הִנֵּ֥ה חָמִ֛יךְ עֹלֶ֥ה תִמְנָ֖תָה לָגֹ֥ז צֹאנֽוֹ׃</t>
  </si>
  <si>
    <t>ספר תרי עשר/נחום ג</t>
  </si>
  <si>
    <t>{{מ:פסוק|שמואל ב|יב|א}}</t>
  </si>
  <si>
    <t>וַיִּשְׁלַ֧ח יְהֹוָ֛ה אֶת־נָתָ֖ן אֶל־דָּוִ֑ד וַיָּבֹ֣א אֵלָ֗יו וַיֹּ֤אמֶר לוֹ֙ שְׁנֵ֣י אֲנָשִׁ֗ים הָיוּ֙ בְּעִ֣יר אֶחָ֔ת אֶחָ֥ד עָשִׁ֖יר וְאֶחָ֥ד רָֽאשׁ׃</t>
  </si>
  <si>
    <t>{{מ:פסוק|בראשית|לח|יד}}</t>
  </si>
  <si>
    <t>וַתָּ֩סַר֩ בִּגְדֵ֨י אַלְמְנוּתָ֜הּ מֵֽעָלֶ֗יהָ וַתְּכַ֤ס בַּצָּעִיף֙ וַתִּתְעַלָּ֔ף וַתֵּ֙שֶׁב֙ בְּפֶ֣תַח עֵינַ֔יִם אֲשֶׁ֖ר עַל־דֶּ֣רֶךְ תִּמְנָ֑תָה כִּ֤י רָאֲתָה֙ כִּֽי־גָדַ֣ל שֵׁלָ֔ה וְהִ֕וא לֹֽא־נִתְּנָ֥ה ל֖וֹ לְאִשָּֽׁה׃</t>
  </si>
  <si>
    <t>{{מ:פסוק|שמואל ב|יב|ב}}</t>
  </si>
  <si>
    <t>לְעָשִׁ֗יר הָיָ֛ה צֹ֥אן וּבָקָ֖ר הַרְבֵּ֥ה מְאֹֽד׃</t>
  </si>
  <si>
    <t>{{מ:פסוק|נחום|ג|א}}</t>
  </si>
  <si>
    <t>ה֖וֹי עִ֣יר דָּמִ֑ים כֻּלָּ֗הּ כַּ֤חַשׁ פֶּ֙רֶק֙ מְלֵאָ֔ה לֹ֥א יָמִ֖ישׁ טָֽרֶף׃</t>
  </si>
  <si>
    <t>{{מ:פסוק|בראשית|לח|טו}}</t>
  </si>
  <si>
    <t>{{מ:פסוק|שמואל ב|יב|ג}}</t>
  </si>
  <si>
    <t>וַיִּרְאֶ֣הָ יְהוּדָ֔ה {{נוסח|וַֽיַּחְשְׁבֶ֖הָ|ל=וַֽיַּחְשְׁבֶ֖הָ בגעיה ימנית}} לְזוֹנָ֑ה כִּ֥י כִסְּתָ֖ה פָּנֶֽיהָ׃</t>
  </si>
  <si>
    <t>וְלָרָ֣שׁ אֵֽין־כֹּ֗ל כִּי֩ אִם־כִּבְשָׂ֨ה אַחַ֤ת קְטַנָּה֙ אֲשֶׁ֣ר קָנָ֔ה וַיְחַיֶּ֕הָ וַתִּגְדַּ֥ל עִמּ֛וֹ וְעִם־בָּנָ֖יו יַחְדָּ֑ו מִפִּתּ֨וֹ תֹאכַ֜ל וּמִכֹּס֤וֹ תִשְׁתֶּה֙ וּבְחֵיק֣וֹ תִשְׁכָּ֔ב וַתְּהִי־ל֖וֹ כְּבַֽת׃</t>
  </si>
  <si>
    <t>{{מ:פסוק|נחום|ג|ב}}</t>
  </si>
  <si>
    <t>ק֣וֹל שׁ֔וֹט וְק֖וֹל רַ֣עַשׁ אוֹפָ֑ן וְס֣וּס דֹּהֵ֔ר וּמֶרְכָּבָ֖ה מְרַקֵּדָֽה׃</t>
  </si>
  <si>
    <t>{{מ:פסוק|שמואל ב|יב|ד}}</t>
  </si>
  <si>
    <t>וַיָּ֣בֹא הֵ֘לֶךְ֮ לְאִ֣ישׁ הֶעָשִׁיר֒ וַיַּחְמֹ֗ל לָקַ֤חַת מִצֹּאנוֹ֙ וּמִבְּקָר֔וֹ לַעֲשׂ֕וֹת לָאֹרֵ֖חַ הַבָּא־ל֑וֹ וַיִּקַּ֗ח אֶת־כִּבְשַׂת֙ הָאִ֣ישׁ הָרָ֔אשׁ וַֽיַּעֲשֶׂ֔הָ לָאִ֖ישׁ הַבָּ֥א אֵלָֽיו׃</t>
  </si>
  <si>
    <t>{{מ:פסוק|בראשית|לח|טז}}</t>
  </si>
  <si>
    <t>וַיֵּ֨ט אֵלֶ֜יהָ אֶל־הַדֶּ֗רֶךְ וַיֹּ֙אמֶר֙ {{נוסח|הָֽבָה־נָּא֙|=ל ("הבה" מוקפת)|דפוסים=הָ֤בָה נָּא֙ ("הבה" בטעם מהפך)}} אָב֣וֹא אֵלַ֔יִךְ כִּ֚י לֹ֣א יָדַ֔ע כִּ֥י כַלָּת֖וֹ הִ֑וא וַתֹּ֙אמֶר֙ {{נוסח|מַה־תִּתֶּן־לִ֔י|=ש ומ"ש|ל=מַה־תִּתֶּן־לִּ֔י (למ"ד דגושה)|הערות ברויאר והמקליד}} כִּ֥י תָב֖וֹא אֵלָֽי׃</t>
  </si>
  <si>
    <t>{{מ:פסוק|שמואל ב|יב|ה}}</t>
  </si>
  <si>
    <t>וַיִּחַר־אַ֥ף דָּוִ֛ד בָּאִ֖ישׁ מְאֹ֑ד וַיֹּ֙אמֶר֙ אֶל־נָתָ֔ן חַי־יְהֹוָ֕ה כִּ֣י בֶן־מָ֔וֶת הָאִ֖ישׁ הָעֹשֶׂ֥ה זֹֽאת׃</t>
  </si>
  <si>
    <t>{{מ:פסוק|נחום|ג|ג}}</t>
  </si>
  <si>
    <t>פָּרָ֣שׁ מַעֲלֶ֗ה וְלַ֤הַב חֶ֙רֶב֙ וּבְרַ֣ק חֲנִ֔ית וְרֹ֥ב חָלָ֖ל וְכֹ֣בֶד פָּ֑גֶר וְאֵ֥ין קֵ֙צֶה֙ לַגְּוִיָּ֔ה {{כו"ק|יכשלו|וְכָשְׁל֖וּ}} בִּגְוִיָּתָֽם׃</t>
  </si>
  <si>
    <t>{{מ:פסוק|בראשית|לח|יז}}</t>
  </si>
  <si>
    <t>וַיֹּ֕אמֶר אָנֹכִ֛י אֲשַׁלַּ֥ח גְּדִֽי־עִזִּ֖ים מִן־הַצֹּ֑אן וַתֹּ֕אמֶר אִם־תִּתֵּ֥ן עֵרָב֖וֹן עַ֥ד שָׁלְחֶֽךָ׃</t>
  </si>
  <si>
    <t>{{מ:פסוק|שמואל ב|יב|ו}}</t>
  </si>
  <si>
    <t>וְאֶת־הַכִּבְשָׂ֖ה יְשַׁלֵּ֣ם אַרְבַּעְתָּ֑יִם עֵ֗קֶב אֲשֶׁ֤ר עָשָׂה֙ אֶת־הַדָּבָ֣ר הַזֶּ֔ה וְעַ֖ל אֲשֶׁ֥ר לֹא־חָמָֽל׃</t>
  </si>
  <si>
    <t>{{מ:פסוק|נחום|ג|ד}}</t>
  </si>
  <si>
    <t>מֵרֹב֙ זְנוּנֵ֣י זוֹנָ֔ה ט֥וֹבַת חֵ֖ן בַּעֲלַ֣ת כְּשָׁפִ֑ים הַמֹּכֶ֤רֶת גּוֹיִם֙ בִּזְנוּנֶ֔יהָ וּמִשְׁפָּח֖וֹת בִּכְשָׁפֶֽיהָ׃</t>
  </si>
  <si>
    <t>{{מ:פסוק|בראשית|לח|יח}}</t>
  </si>
  <si>
    <t>{{מ:פסוק|שמואל ב|יב|ז}}</t>
  </si>
  <si>
    <t>וַיֹּ֗אמֶר מָ֣ה {{נוסח|הָעֵֽרָבוֹן֮|ראו רשימת ברויאר ב"ספיקות שאין להם הכרע", הערה 8 ובספר טעמי המקרא פרק ח (וכן בקורן ובמג"ה).|ל=הָֽעֵרָבוֹן֮ (! ובגעיה ימנית) וכן אצל ברויאר.|ל1=הָעֵרָבוֹן֮}} אֲשֶׁ֣ר {{נוסח|אֶתֶּן־לָךְ֒|=שש1(?) ובדפוסים|ל=אֶתֶּן־לָּךְ֒ (למ"ד דגושה)|הערת ברויאר}} וַתֹּ֗אמֶר חֹתָֽמְךָ֙ וּפְתִילֶ֔ךָ וּמַטְּךָ֖ אֲשֶׁ֣ר בְּיָדֶ֑ךָ {{נוסח|וַיִּתֶּן־לָ֛הּ|=שש1 ובדפוסים|ל=וַיִּתֶּן־לָּ֛הּ (למ"ד דגושה)|הערת ברויאר}} וַיָּבֹ֥א אֵלֶ֖יהָ וַתַּ֥הַר לֽוֹ׃</t>
  </si>
  <si>
    <t>וַיֹּ֧אמֶר נָתָ֛ן אֶל־דָּוִ֖ד אַתָּ֣ה הָאִ֑ישׁ{{פסקא באמצע פסוק|{{ססס}}|שמואל ב יב ז}}כֹּה־אָמַ֨ר יְהֹוָ֜ה אֱלֹהֵ֣י יִשְׂרָאֵ֗ל אָנֹכִ֞י מְשַׁחְתִּ֤יךָֽ לְמֶ֙לֶךְ֙ עַל־יִשְׂרָאֵ֔ל וְאָנֹכִ֥י הִצַּלְתִּ֖יךָ מִיַּ֥ד שָׁאֽוּל׃</t>
  </si>
  <si>
    <t>{{מ:פסוק|נחום|ג|ה}}</t>
  </si>
  <si>
    <t>{{מ:פסוק|שמואל ב|יב|ח}}</t>
  </si>
  <si>
    <t>הִנְנִ֣י אֵלַ֗יִךְ נְאֻם֙ יְהֹוָ֣ה צְבָא֔וֹת וְגִלֵּיתִ֥י שׁוּלַ֖יִךְ עַל־פָּנָ֑יִךְ וְהַרְאֵיתִ֤י גוֹיִם֙ מַעְרֵ֔ךְ וּמַמְלָכ֖וֹת קְלוֹנֵֽךְ׃</t>
  </si>
  <si>
    <t>וָאֶתְּנָ֨ה לְךָ֜ אֶת־בֵּ֣ית אֲדֹנֶ֗יךָ וְאֶת־נְשֵׁ֤י אֲדֹנֶ֙יךָ֙ בְּחֵיקֶ֔ךָ וָאֶתְּנָ֣ה לְךָ֔ אֶת־בֵּ֥ית יִשְׂרָאֵ֖ל וִיהוּדָ֑ה וְאִ֨ם־מְעָ֔ט וְאֹסִ֥פָה לְּךָ֖ כָּהֵ֥נָּה וְכָהֵֽנָּה׃</t>
  </si>
  <si>
    <t>{{מ:פסוק|בראשית|לח|יט}}</t>
  </si>
  <si>
    <t>וַתָּ֣קׇם וַתֵּ֔לֶךְ וַתָּ֥סַר צְעִיפָ֖הּ מֵעָלֶ֑יהָ וַתִּלְבַּ֖שׁ בִּגְדֵ֥י אַלְמְנוּתָֽהּ׃</t>
  </si>
  <si>
    <t>{{מ:פסוק|שמואל ב|יב|ט}}</t>
  </si>
  <si>
    <t>מַדּ֜וּעַ בָּזִ֣יתָ{{מ:לגרמיה}}אֶת־דְּבַ֣ר יְהֹוָ֗ה לַעֲשׂ֣וֹת הָרַע֮ {{כו"ק|בעינו|בְּעֵינַי֒}} אֵ֣ת אוּרִיָּ֤ה הַחִתִּי֙ הִכִּ֣יתָ בַחֶ֔רֶב וְאֶ֨ת־אִשְׁתּ֔וֹ לָקַ֥חְתָּ לְּךָ֖ לְאִשָּׁ֑ה וְאֹת֣וֹ הָרַ֔גְתָּ בְּחֶ֖רֶב בְּנֵ֥י עַמּֽוֹן׃</t>
  </si>
  <si>
    <t>{{מ:פסוק|נחום|ג|ו}}</t>
  </si>
  <si>
    <t>{{מ:פסוק|בראשית|לח|כ}}</t>
  </si>
  <si>
    <t>וְהִשְׁלַכְתִּ֥י עָלַ֛יִךְ שִׁקֻּצִ֖ים וְנִבַּלְתִּ֑יךְ וְשַׂמְתִּ֖יךְ כְּרֹֽאִי׃</t>
  </si>
  <si>
    <t>וַיִּשְׁלַ֨ח יְהוּדָ֜ה אֶת־גְּדִ֣י הָֽעִזִּ֗ים בְּיַד֙ רֵעֵ֣הוּ הָֽעֲדֻלָּמִ֔י לָקַ֥חַת הָעֵרָב֖וֹן מִיַּ֣ד הָאִשָּׁ֑ה וְלֹ֖א מְצָאָֽהּ׃</t>
  </si>
  <si>
    <t>{{מ:פסוק|שמואל ב|יב|י}}</t>
  </si>
  <si>
    <t>וְעַתָּ֗ה לֹא־תָס֥וּר חֶ֛רֶב מִבֵּיתְךָ֖ עַד־עוֹלָ֑ם עֵ֚קֶב כִּ֣י בְזִתָ֔נִי וַתִּקַּ֗ח אֶת־אֵ֙שֶׁת֙ אוּרִיָּ֣ה הַחִתִּ֔י לִהְי֥וֹת לְךָ֖ לְאִשָּֽׁה׃</t>
  </si>
  <si>
    <t>{{מ:פסוק|בראשית|לח|כא}}</t>
  </si>
  <si>
    <t>{{מ:פסוק|שמואל ב|יב|יא}}</t>
  </si>
  <si>
    <t>{{מ:פסוק|נחום|ג|ז}}</t>
  </si>
  <si>
    <t>כֹּ֣ה{{מ:לגרמיה}}אָמַ֣ר יְהֹוָ֗ה הִנְנִי֩ מֵקִ֨ים עָלֶ֤יךָ רָעָה֙ מִבֵּיתֶ֔ךָ וְלָקַחְתִּ֤י אֶת־נָשֶׁ֙יךָ֙ לְעֵינֶ֔יךָ וְנָתַתִּ֖י {{נוסח|לְרֵעֶ֑יךָ|=לק ובדפוסים (וכן ברויאר ומג"ה)|א=לְּרֵעֶ֑יךָ}} וְשָׁכַב֙ עִם־נָשֶׁ֔יךָ לְעֵינֵ֖י הַשֶּׁ֥מֶשׁ הַזֹּֽאת׃</t>
  </si>
  <si>
    <t>וַיִּשְׁאַ֞ל אֶת־אַנְשֵׁ֤י מְקֹמָהּ֙ לֵאמֹ֔ר אַיֵּ֧ה הַקְּדֵשָׁ֛ה הִ֥וא בָעֵינַ֖יִם עַל־הַדָּ֑רֶךְ וַיֹּ֣אמְר֔וּ לֹא־הָיְתָ֥ה בָזֶ֖ה קְדֵשָֽׁה׃</t>
  </si>
  <si>
    <t>וְהָיָ֤ה כׇל־רֹאַ֙יִךְ֙ יִדּ֣וֹד מִמֵּ֔ךְ וְאָמַר֙ שָׁדְּדָ֣ה נִֽינְוֵ֔ה מִ֖י יָנ֣וּד לָ֑הּ מֵאַ֛יִן אֲבַקֵּ֥שׁ מְנַחֲמִ֖ים לָֽךְ׃</t>
  </si>
  <si>
    <t>{{מ:פסוק|שמואל ב|יב|יב}}</t>
  </si>
  <si>
    <t>כִּ֥י אַתָּ֖ה עָשִׂ֣יתָ בַסָּ֑תֶר וַאֲנִ֗י אֶֽעֱשֶׂה֙ אֶת־הַדָּבָ֣ר הַזֶּ֔ה נֶ֥גֶד כׇּל־יִשְׂרָאֵ֖ל וְנֶ֥גֶד הַשָּֽׁמֶשׁ׃</t>
  </si>
  <si>
    <t>{{מ:פסוק|בראשית|לח|כב}}</t>
  </si>
  <si>
    <t>{{מ:פסוק|נחום|ג|ח}}</t>
  </si>
  <si>
    <t>וַיָּ֙שׇׁב֙ אֶל־יְהוּדָ֔ה וַיֹּ֖אמֶר לֹ֣א מְצָאתִ֑יהָ וְגַ֨ם אַנְשֵׁ֤י הַמָּקוֹם֙ אָֽמְר֔וּ לֹא־הָיְתָ֥ה בָזֶ֖ה קְדֵשָֽׁה׃</t>
  </si>
  <si>
    <t>הֲתֵֽיטְבִי֙ מִנֹּ֣א אָמ֔וֹן הַיֹּֽשְׁבָה֙ בַּיְאֹרִ֔ים מַ֖יִם סָבִ֣יב לָ֑הּ אֲשֶׁר־חֵ֣יל יָ֔ם מִיָּ֖ם חוֹמָתָֽהּ׃</t>
  </si>
  <si>
    <t>{{מ:פסוק|בראשית|לח|כג}}</t>
  </si>
  <si>
    <t>{{מ:פסוק|נחום|ג|ט}}</t>
  </si>
  <si>
    <t>{{מ:פסוק|שמואל ב|יב|יג|סדר=כו}}</t>
  </si>
  <si>
    <t>כּ֥וּשׁ עָצְמָ֛ה וּמִצְרַ֖יִם וְאֵ֣ין קֵ֑צֶה פּ֣וּט וְלוּבִ֔ים הָי֖וּ בְּעֶזְרָתֵֽךְ׃</t>
  </si>
  <si>
    <t>וַיֹּ֤אמֶר דָּוִד֙ אֶל־נָתָ֔ן חָטָ֖אתִי לַיהֹוָ֑ה{{פסקא באמצע פסוק|{{סס}}|שמואל ב יב יג}}וַיֹּ֨אמֶר נָתָ֜ן אֶל־דָּוִ֗ד גַּם־יְהֹוָ֛ה הֶעֱבִ֥יר חַטָּאתְךָ֖ לֹ֥א תָמֽוּת׃</t>
  </si>
  <si>
    <t>וַיֹּ֤אמֶר יְהוּדָה֙ תִּֽקַּֽח־לָ֔הּ פֶּ֖ן נִהְיֶ֣ה לָב֑וּז הִנֵּ֤ה שָׁלַ֙חְתִּי֙ הַגְּדִ֣י הַזֶּ֔ה וְאַתָּ֖ה לֹ֥א מְצָאתָֽהּ׃</t>
  </si>
  <si>
    <t>{{מ:פסוק|נחום|ג|י}}</t>
  </si>
  <si>
    <t>גַּם־הִ֗יא לַגֹּלָה֙ הָלְכָ֣ה בַשֶּׁ֔בִי גַּ֧ם עֹלָלֶ֛יהָ יְרֻטְּשׁ֖וּ בְּרֹ֣אשׁ כׇּל־חוּצ֑וֹת וְעַל־נִכְבַּדֶּ֙יהָ֙ יַדּ֣וּ גוֹרָ֔ל וְכׇל־גְּדוֹלֶ֖יהָ רֻתְּק֥וּ בַזִּקִּֽים׃</t>
  </si>
  <si>
    <t>{{מ:פסוק|שמואל ב|יב|יד}}</t>
  </si>
  <si>
    <t>{{מ:פסוק|בראשית|לח|כד}}</t>
  </si>
  <si>
    <t>אֶ֗פֶס כִּֽי־נִאֵ֤ץ נִאַ֙צְתָּ֙ אֶת־אֹיְבֵ֣י יְהֹוָ֔ה בַּדָּבָ֖ר הַזֶּ֑ה גַּ֗ם הַבֵּ֛ן הַיִּלּ֥וֹד לְךָ֖ מ֥וֹת יָמֽוּת׃</t>
  </si>
  <si>
    <t>וַיְהִ֣י{{מ:לגרמיה}}כְּמִשְׁלֹ֣שׁ חֳדָשִׁ֗ים וַיֻּגַּ֨ד לִֽיהוּדָ֤ה {{נוסח|לֵֽאמֹר֙|=ל (לֵֽאמֹר֙ בגעיה ימנית)|ל1=לֵאמֹר֙ (אין געיה) וברויאר תיקן על פיו}} זָֽנְתָה֙ תָּמָ֣ר כַּלָּתֶ֔ךָ וְגַ֛ם הִנֵּ֥ה הָרָ֖ה לִזְנוּנִ֑ים וַיֹּ֣אמֶר יְהוּדָ֔ה הוֹצִיא֖וּהָ וְתִשָּׂרֵֽף׃</t>
  </si>
  <si>
    <t>{{מ:פסוק|נחום|ג|יא}}</t>
  </si>
  <si>
    <t>גַּם־אַ֣תְּ תִּשְׁכְּרִ֔י תְּהִ֖י נַעֲלָמָ֑ה גַּם־אַ֛תְּ תְּבַקְשִׁ֥י מָע֖וֹז מֵאוֹיֵֽב׃</t>
  </si>
  <si>
    <t>{{מ:פסוק|בראשית|לח|כה}}</t>
  </si>
  <si>
    <t>הִ֣וא מוּצֵ֗את וְהִ֨יא שָׁלְחָ֤ה אֶל־חָמִ֙יהָ֙ לֵאמֹ֔ר לְאִישׁ֙ אֲשֶׁר־אֵ֣לֶּה לּ֔וֹ אָנֹכִ֖י הָרָ֑ה וַתֹּ֙אמֶר֙ הַכֶּר־נָ֔א לְמִ֞י הַחֹתֶ֧מֶת וְהַפְּתִילִ֛ים וְהַמַּטֶּ֖ה הָאֵֽלֶּה׃</t>
  </si>
  <si>
    <t>{{מ:פסוק|שמואל ב|יב|טו}}</t>
  </si>
  <si>
    <t>וַיֵּ֥לֶךְ נָתָ֖ן אֶל־בֵּית֑וֹ וַיִּגֹּ֣ף יְהֹוָ֗ה אֶת־הַיֶּ֜לֶד אֲשֶׁ֨ר יָלְדָ֧ה אֵשֶׁת־אוּרִיָּ֛ה לְדָוִ֖ד וַיֵּאָנַֽשׁ׃</t>
  </si>
  <si>
    <t>{{מ:פסוק|נחום|ג|יב}}</t>
  </si>
  <si>
    <t>כׇּ֨ל־מִבְצָרַ֔יִךְ תְּאֵנִ֖ים עִם־בִּכּוּרִ֑ים אִם־יִנּ֕וֹעוּ וְנָפְל֖וּ עַל־פִּ֥י אוֹכֵֽל׃</t>
  </si>
  <si>
    <t>{{מ:פסוק|בראשית|לח|כו}}</t>
  </si>
  <si>
    <t>וַיַּכֵּ֣ר יְהוּדָ֗ה וַיֹּ֙אמֶר֙ צָֽדְקָ֣ה מִמֶּ֔נִּי כִּֽי־עַל־כֵּ֥ן לֹא־נְתַתִּ֖יהָ לְשֵׁלָ֣ה בְנִ֑י וְלֹֽא־יָסַ֥ף ע֖וֹד {{נוסח|לְדַעְתָּֽהּ|=ש ובדפוסים|ל=לְדַעְתָּֽה (חסרה נקודת מפיק בה"א)|הערות ברויאר ודותן והמקליד}}׃</t>
  </si>
  <si>
    <t>{{מ:פסוק|שמואל ב|יב|טז}}</t>
  </si>
  <si>
    <t>וַיְבַקֵּ֥שׁ דָּוִ֛ד אֶת־הָאֱלֹהִ֖ים בְּעַ֣ד הַנָּ֑עַר וַיָּ֤צׇם דָּוִד֙ צ֔וֹם וּבָ֥א וְלָ֖ן וְשָׁכַ֥ב אָֽרְצָה׃</t>
  </si>
  <si>
    <t>{{מ:פסוק|נחום|ג|יג}}</t>
  </si>
  <si>
    <t>{{מ:פסוק|בראשית|לח|כז}}</t>
  </si>
  <si>
    <t>הִנֵּ֨ה עַמֵּ֤ךְ נָשִׁים֙ בְּקִרְבֵּ֔ךְ לְאֹ֣יְבַ֔יִךְ פָּת֥וֹחַ נִפְתְּח֖וּ שַׁעֲרֵ֣י אַרְצֵ֑ךְ אָכְלָ֥ה אֵ֖שׁ בְּרִיחָֽיִךְ׃</t>
  </si>
  <si>
    <t>וַיְהִ֖י בְּעֵ֣ת לִדְתָּ֑הּ וְהִנֵּ֥ה תְאוֹמִ֖ים בְּבִטְנָֽהּ׃</t>
  </si>
  <si>
    <t>{{מ:פסוק|בראשית|לח|כח}}</t>
  </si>
  <si>
    <t>וַיְהִ֥י בְלִדְתָּ֖הּ וַיִּתֶּן־יָ֑ד וַתִּקַּ֣ח הַמְיַלֶּ֗דֶת וַתִּקְשֹׁ֨ר עַל־יָד֤וֹ שָׁנִי֙ לֵאמֹ֔ר זֶ֖ה יָצָ֥א רִאשֹׁנָֽה׃</t>
  </si>
  <si>
    <t>{{מ:פסוק|נחום|ג|יד}}</t>
  </si>
  <si>
    <t>{{מ:פסוק|שמואל ב|יב|יז}}</t>
  </si>
  <si>
    <t>מֵ֤י מָצוֹר֙ שַֽׁאֲבִי־לָ֔ךְ חַזְּקִ֖י מִבְצָרָ֑יִךְ בֹּ֧אִי בַטִּ֛יט וְרִמְסִ֥י בַחֹ֖מֶר הַחֲזִ֥יקִי מַלְבֵּֽן׃</t>
  </si>
  <si>
    <t>וַיָּקֻ֜מוּ זִקְנֵ֤י בֵיתוֹ֙ עָלָ֔יו לַהֲקִימ֖וֹ מִן־הָאָ֑רֶץ וְלֹ֣א אָבָ֔ה וְלֹא־בָרָ֥א אִתָּ֖ם לָֽחֶם׃</t>
  </si>
  <si>
    <t>{{מ:פסוק|שמואל ב|יב|יח}}</t>
  </si>
  <si>
    <t>{{מ:פסוק|בראשית|לח|כט}}</t>
  </si>
  <si>
    <t>וַיְהִ֛י בַּיּ֥וֹם הַשְּׁבִיעִ֖י וַיָּ֣מׇת הַיָּ֑לֶד וַיִּֽרְאוּ֩ עַבְדֵ֨י דָוִ֜ד לְהַגִּ֥יד ל֣וֹ{{מ:לגרמיה}}כִּי־מֵ֣ת הַיֶּ֗לֶד כִּ֤י אָֽמְרוּ֙ הִנֵּה֩ בִֽהְי֨וֹת הַיֶּ֜לֶד חַ֗י דִּבַּ֤רְנוּ אֵלָיו֙ וְלֹא־שָׁמַ֣ע בְּקוֹלֵ֔נוּ וְאֵ֨יךְ נֹאמַ֥ר אֵלָ֛יו מֵ֥ת הַיֶּ֖לֶד וְעָשָׂ֥ה רָעָֽה׃</t>
  </si>
  <si>
    <t>{{מ:פסוק|נחום|ג|טו}}</t>
  </si>
  <si>
    <t>וַיְהִ֣י{{מ:לגרמיה}}כְּמֵשִׁ֣יב יָד֗וֹ וְהִנֵּה֙ יָצָ֣א אָחִ֔יו וַתֹּ֕אמֶר מַה־פָּרַ֖צְתָּ עָלֶ֣יךָ פָּ֑רֶץ וַיִּקְרָ֥א שְׁמ֖וֹ פָּֽרֶץ׃</t>
  </si>
  <si>
    <t>שָׁ֚ם תֹּאכְלֵ֣ךְ אֵ֔שׁ תַּכְרִיתֵ֣ךְ חֶ֔רֶב תֹּאכְלֵ֖ךְ כַּיָּ֑לֶק הִתְכַּבֵּ֣ד כַּיֶּ֔לֶק הִֽתְכַּבְּדִ֖י כָּאַרְבֶּֽה׃</t>
  </si>
  <si>
    <t>{{מ:פסוק|בראשית|לח|ל}}</t>
  </si>
  <si>
    <t>{{מ:פסוק|נחום|ג|טז}}</t>
  </si>
  <si>
    <t>וְאַחַר֙ יָצָ֣א אָחִ֔יו אֲשֶׁ֥ר עַל־יָד֖וֹ הַשָּׁנִ֑י וַיִּקְרָ֥א שְׁמ֖וֹ זָֽרַח׃</t>
  </si>
  <si>
    <t>הִרְבֵּית֙ רֹכְלַ֔יִךְ מִכּוֹכְבֵ֖י הַשָּׁמָ֑יִם יֶ֥לֶק פָּשַׁ֖ט וַיָּעֹֽף׃</t>
  </si>
  <si>
    <t>{{מ:פסוק|שמואל ב|יב|יט}}</t>
  </si>
  <si>
    <t>וַיַּ֣רְא דָּוִ֗ד כִּ֤י עֲבָדָיו֙ מִֽתְלַחֲשִׁ֔ים וַיָּ֥בֶן דָּוִ֖ד כִּ֣י מֵ֣ת הַיָּ֑לֶד וַיֹּ֨אמֶר דָּוִ֧ד אֶל־עֲבָדָ֛יו הֲמֵ֥ת הַיֶּ֖לֶד וַיֹּ֥אמְרוּ מֵֽת׃</t>
  </si>
  <si>
    <t>{{מ:פסוק|נחום|ג|יז}}</t>
  </si>
  <si>
    <t>מִנְּזָרַ֙יִךְ֙ כָּֽאַרְבֶּ֔ה וְטַפְסְרַ֖יִךְ כְּג֣וֹב גֹּבָ֑י הַחוֹנִ֤ים בַּגְּדֵרוֹת֙ בְּי֣וֹם קָרָ֔ה שֶׁ֤מֶשׁ זָֽרְחָה֙ {{נוסח|וְנוֹדַ֔ד|=לקש1 ומסורת טברנית ובדפוסים|א=וְנֹדַ֔ד (כתיב חסר וי"ו!)}} וְלֹא־נוֹדַ֥ע מְקוֹמ֖וֹ אַיָּֽם׃</t>
  </si>
  <si>
    <t>{{מ:פסוק|שמואל ב|יב|כ}}</t>
  </si>
  <si>
    <t>ספר בראשית/לט</t>
  </si>
  <si>
    <t>וַיָּ֩קׇם֩ דָּוִ֨ד מֵהָאָ֜רֶץ וַיִּרְחַ֣ץ וַיָּ֗סֶךְ וַיְחַלֵּף֙ {{קו"כ-אם|שִׂמְלֹתָ֔ו|א-קרי=שִׂמְלֹתָ֔יו}} וַיָּבֹ֥א בֵית־יְהֹוָ֖ה וַיִּשְׁתָּ֑חוּ וַיָּבֹא֙ אֶל־בֵּית֔וֹ וַיִּשְׁאַ֕ל וַיָּשִׂ֥ימוּ ל֛וֹ לֶ֖חֶם וַיֹּאכַֽל׃</t>
  </si>
  <si>
    <t>{{מ:פסוק|נחום|ג|יח}}</t>
  </si>
  <si>
    <t>נָמ֤וּ רֹעֶ֙יךָ֙ מֶ֣לֶךְ אַשּׁ֔וּר יִשְׁכְּנ֖וּ אַדִּירֶ֑יךָ נָפֹ֧שׁוּ עַמְּךָ֛ עַל־הֶהָרִ֖ים וְאֵ֥ין מְקַבֵּֽץ׃</t>
  </si>
  <si>
    <t>{{מ:פסוק|שמואל ב|יב|כא}}</t>
  </si>
  <si>
    <t>וַיֹּאמְר֤וּ עֲבָדָיו֙ אֵלָ֔יו מָה־הַדָּבָ֥ר הַזֶּ֖ה אֲשֶׁ֣ר עָשִׂ֑יתָה בַּעֲב֞וּר הַיֶּ֤לֶד חַי֙ צַ֣מְתָּ וַתֵּ֔בְךְּ וְכַֽאֲשֶׁר֙ מֵ֣ת הַיֶּ֔לֶד קַ֖מְתָּ וַתֹּ֥אכַל לָֽחֶם׃</t>
  </si>
  <si>
    <t>{{מ:פסוק|בראשית|לט|א|סדר=לה|עלייה=חמישי}}</t>
  </si>
  <si>
    <t>{{מ:פסוק|נחום|ג|יט}}</t>
  </si>
  <si>
    <t>וְיוֹסֵ֖ף הוּרַ֣ד מִצְרָ֑יְמָה וַיִּקְנֵ֡הוּ פּוֹטִיפַר֩ סְרִ֨יס פַּרְעֹ֜ה שַׂ֤ר הַטַּבָּחִים֙ אִ֣ישׁ מִצְרִ֔י מִיַּד֙ הַיִּשְׁמְעֵאלִ֔ים אֲשֶׁ֥ר הוֹרִדֻ֖הוּ שָֽׁמָּה׃</t>
  </si>
  <si>
    <t>אֵין־כֵּהָ֣ה לְשִׁבְרֶ֔ךָ נַחְלָ֖ה מַכָּתֶ֑ךָ כֹּ֣ל{{מ:לגרמיה}}שֹׁמְעֵ֣י שִׁמְעֲךָ֗ תָּ֤קְעוּ כַף֙ עָלֶ֔יךָ כִּ֗י עַל־מִ֛י לֹא־עָבְרָ֥ה רָעָתְךָ֖ תָּמִֽיד׃</t>
  </si>
  <si>
    <t>{{מ:פסוק|שמואל ב|יב|כב}}</t>
  </si>
  <si>
    <t>{{מ:פסוק|בראשית|לט|ב}}</t>
  </si>
  <si>
    <t>וַיֹּ֕אמֶר בְּעוֹד֙ הַיֶּ֣לֶד חַ֔י צַ֖מְתִּי וָאֶבְכֶּ֑ה כִּ֤י אָמַ֙רְתִּי֙ מִ֣י יוֹדֵ֔עַ {{כו"ק|יחנני|וְחַנַּ֥נִי}} יְהֹוָ֖ה וְחַ֥י הַיָּֽלֶד׃</t>
  </si>
  <si>
    <t>וַיְהִ֤י יְהֹוָה֙ אֶת־יוֹסֵ֔ף וַיְהִ֖י אִ֣ישׁ מַצְלִ֑יחַ וַיְהִ֕י {{נוסח|בְּבֵ֖ית אֲדֹנָ֥יו|=לשש1 (טפחא ומרכא)|דפוסים=בְּבֵ֥ית אֲדֹנָ֖יו (מרכא וטפחא) וכן בהקלדה (כנראה בטעות ע"פ BHS)}} הַמִּצְרִֽי׃</t>
  </si>
  <si>
    <t>ספר תרי עשר/חבקוק א</t>
  </si>
  <si>
    <t>{{מ:פסוק|בראשית|לט|ג}}</t>
  </si>
  <si>
    <t>וַיַּ֣רְא אֲדֹנָ֔יו כִּ֥י יְהֹוָ֖ה אִתּ֑וֹ וְכֹל֙ אֲשֶׁר־ה֣וּא עֹשֶׂ֔ה יְהֹוָ֖ה מַצְלִ֥יחַ בְּיָדֽוֹ׃</t>
  </si>
  <si>
    <t>{{מ:פסוק|שמואל ב|יב|כג}}</t>
  </si>
  <si>
    <t>וְעַתָּ֣ה{{מ:לגרמיה}}מֵ֗ת לָ֤מָּה זֶּה֙ אֲנִ֣י צָ֔ם הַאוּכַ֥ל לַהֲשִׁיב֖וֹ ע֑וֹד אֲנִי֙ הֹלֵ֣ךְ אֵלָ֔יו וְה֖וּא לֹא־יָשׁ֥וּב אֵלָֽי׃</t>
  </si>
  <si>
    <t>{{רווח בתרי עשר|חבקוק}}</t>
  </si>
  <si>
    <t>{{מ:פסוק|חבקוק|א|א|סדר=יג}}</t>
  </si>
  <si>
    <t>הַמַּשָּׂא֙ אֲשֶׁ֣ר חָזָ֔ה חֲבַקּ֖וּק הַנָּבִֽיא׃</t>
  </si>
  <si>
    <t>{{מ:פסוק|בראשית|לט|ד}}</t>
  </si>
  <si>
    <t>וַיִּמְצָ֨א יוֹסֵ֥ף חֵ֛ן בְּעֵינָ֖יו וַיְשָׁ֣רֶת אֹת֑וֹ וַיַּפְקִדֵ֙הוּ֙ עַל־בֵּית֔וֹ וְכׇל־יֶשׁ־ל֖וֹ נָתַ֥ן בְּיָדֽוֹ׃</t>
  </si>
  <si>
    <t>{{מ:פסוק|שמואל ב|יב|כד}}</t>
  </si>
  <si>
    <t>וַיְנַחֵ֣ם דָּוִ֗ד אֵ֚ת בַּת־שֶׁ֣בַע אִשְׁתּ֔וֹ וַיָּבֹ֥א אֵלֶ֖יהָ וַיִּשְׁכַּ֣ב עִמָּ֑הּ וַתֵּ֣לֶד בֵּ֗ן {{נוסח|{{כו"ק|ויקרא|וַתִּקְרָ֤א}}|א-כתיב=וַיִקְרָ֤א (חסר דגש)}} אֶת־שְׁמוֹ֙ שְׁלֹמֹ֔ה וַיהֹוָ֖ה אֲהֵבֽוֹ׃</t>
  </si>
  <si>
    <t>{{מ:פסוק|חבקוק|א|ב}}</t>
  </si>
  <si>
    <t>{{מ:פסוק|בראשית|לט|ה}}</t>
  </si>
  <si>
    <t>עַד־אָ֧נָה יְהֹוָ֛ה שִׁוַּ֖עְתִּי וְלֹ֣א תִשְׁמָ֑ע אֶזְעַ֥ק אֵלֶ֛יךָ חָמָ֖ס וְלֹ֥א תוֹשִֽׁיעַ׃</t>
  </si>
  <si>
    <t>וַיְהִ֡י מֵאָז֩ הִפְקִ֨יד אֹת֜וֹ בְּבֵית֗וֹ וְעַל֙ כׇּל־אֲשֶׁ֣ר יֶשׁ־ל֔וֹ וַיְבָ֧רֶךְ יְהֹוָ֛ה אֶת־בֵּ֥ית הַמִּצְרִ֖י בִּגְלַ֣ל יוֹסֵ֑ף וַיְהִ֞י בִּרְכַּ֤ת יְהֹוָה֙ בְּכׇל־אֲשֶׁ֣ר יֶשׁ־ל֔וֹ בַּבַּ֖יִת וּבַשָּׂדֶֽה׃</t>
  </si>
  <si>
    <t>{{מ:פסוק|שמואל ב|יב|כה}}</t>
  </si>
  <si>
    <t>{{מ:פסוק|חבקוק|א|ג}}</t>
  </si>
  <si>
    <t>{{מ:פסוק|בראשית|לט|ו}}</t>
  </si>
  <si>
    <t>וַיִּשְׁלַ֗ח בְּיַד֙ נָתָ֣ן הַנָּבִ֔יא וַיִּקְרָ֥א אֶת־שְׁמ֖וֹ יְדִ֣ידְיָ֑הּ בַּעֲב֖וּר יְהֹוָֽה׃</t>
  </si>
  <si>
    <t>לָ֣מָּה תַרְאֵ֤נִי אָ֙וֶן֙ וְעָמָ֣ל תַּבִּ֔יט וְשֹׁ֥ד וְחָמָ֖ס לְנֶגְדִּ֑י וַיְהִ֧י רִ֦יב וּמָד֖וֹן יִשָּֽׂא׃</t>
  </si>
  <si>
    <t>וַיַּעֲזֹ֣ב כׇּל־אֲשֶׁר־לוֹ֮ בְּיַד־יוֹסֵף֒ וְלֹא־יָדַ֤ע אִתּוֹ֙ מְא֔וּמָה כִּ֥י אִם־הַלֶּ֖חֶם אֲשֶׁר־ה֣וּא אוֹכֵ֑ל וַיְהִ֣י יוֹסֵ֔ף יְפֵה־תֹ֖אַר וִיפֵ֥ה מַרְאֶֽה׃</t>
  </si>
  <si>
    <t>{{מ:פסוק|חבקוק|א|ד}}</t>
  </si>
  <si>
    <t>{{מ:פסוק|בראשית|לט|ז|עלייה=ששי}}</t>
  </si>
  <si>
    <t>עַל־כֵּן֙ תָּפ֣וּג תּוֹרָ֔ה וְלֹא־יֵצֵ֥א לָנֶ֖צַח מִשְׁפָּ֑ט כִּ֤י רָשָׁע֙ מַכְתִּ֣יר אֶת־הַצַּדִּ֔יק עַל־כֵּ֛ן יֵצֵ֥א מִשְׁפָּ֖ט מְעֻקָּֽל׃</t>
  </si>
  <si>
    <t>וַיְהִ֗י אַחַר֙ הַדְּבָרִ֣ים הָאֵ֔לֶּה וַתִּשָּׂ֧א אֵֽשֶׁת־אֲדֹנָ֛יו אֶת־עֵינֶ֖יהָ אֶל־יוֹסֵ֑ף וַתֹּ֖אמֶר שִׁכְבָ֥ה עִמִּֽי׃</t>
  </si>
  <si>
    <t>{{מ:פסוק|שמואל ב|יב|כו}}</t>
  </si>
  <si>
    <t>וַיִּלָּ֣חֶם יוֹאָ֔ב בְּרַבַּ֖ת בְּנֵ֣י עַמּ֑וֹן וַיִּלְכֹּ֖ד אֶת־עִ֥יר הַמְּלוּכָֽה׃</t>
  </si>
  <si>
    <t>{{מ:פסוק|בראשית|לט|ח}}</t>
  </si>
  <si>
    <t>{{מ:פסוק|חבקוק|א|ה}}</t>
  </si>
  <si>
    <t>וַיְמָאֵ֓ן{{מ:לגרמיה}}וַיֹּ֙אמֶר֙ אֶל־אֵ֣שֶׁת אֲדֹנָ֔יו הֵ֣ן אֲדֹנִ֔י לֹא־יָדַ֥ע אִתִּ֖י מַה־בַּבָּ֑יִת וְכֹ֥ל אֲשֶׁר־יֶשׁ־ל֖וֹ נָתַ֥ן בְּיָדִֽי׃</t>
  </si>
  <si>
    <t>רְא֤וּ בַגּוֹיִם֙ וְֽהַבִּ֔יטוּ וְהִֽתַּמְּה֖וּ תְּמָ֑הוּ כִּי־פֹ֙עַל֙ פֹּעֵ֣ל בִּימֵיכֶ֔ם לֹ֥א תַאֲמִ֖ינוּ כִּ֥י יְסֻפָּֽר׃</t>
  </si>
  <si>
    <t>{{מ:פסוק|בראשית|לט|ט}}</t>
  </si>
  <si>
    <t>{{מ:פסוק|חבקוק|א|ו}}</t>
  </si>
  <si>
    <t>אֵינֶ֨נּוּ גָד֜וֹל בַּבַּ֣יִת הַזֶּה֮ מִמֶּ֒נִּי֒ וְלֹֽא־חָשַׂ֤ךְ מִמֶּ֙נִּי֙ מְא֔וּמָה כִּ֥י אִם־אוֹתָ֖ךְ בַּאֲשֶׁ֣ר אַתְּ־אִשְׁתּ֑וֹ וְאֵ֨יךְ אֶֽעֱשֶׂ֜ה הָרָעָ֤ה הַגְּדֹלָה֙ הַזֹּ֔את וְחָטָ֖אתִי לֵֽאלֹהִֽים׃</t>
  </si>
  <si>
    <t>כִּֽי־הִנְנִ֤י מֵקִים֙ אֶת־הַכַּשְׂדִּ֔ים הַגּ֖וֹי הַמַּ֣ר וְהַנִּמְהָ֑ר הַהוֹלֵךְ֙ לְמֶרְחֲבֵי־אֶ֔רֶץ לָרֶ֖שֶׁת מִשְׁכָּנ֥וֹת לֹּא־לֽוֹ׃</t>
  </si>
  <si>
    <t>{{מ:פסוק|בראשית|לט|י}}</t>
  </si>
  <si>
    <t>{{מ:פסוק|חבקוק|א|ז}}</t>
  </si>
  <si>
    <t>וַיְהִ֕י כְּדַבְּרָ֥הּ אֶל־יוֹסֵ֖ף י֣וֹם{{מ:פסק}}י֑וֹם וְלֹא־שָׁמַ֥ע אֵלֶ֛יהָ לִשְׁכַּ֥ב אֶצְלָ֖הּ לִהְי֥וֹת עִמָּֽהּ׃</t>
  </si>
  <si>
    <t>אָיֹ֥ם וְנוֹרָ֖א ה֑וּא מִמֶּ֕נּוּ מִשְׁפָּט֥וֹ וּשְׂאֵת֖וֹ יֵצֵֽא׃</t>
  </si>
  <si>
    <t>{{מ:פסוק|בראשית|לט|יא}}</t>
  </si>
  <si>
    <t>{{מ:פסוק|חבקוק|א|ח}}</t>
  </si>
  <si>
    <t>{{נוסח|וַיְהִי֙|=ל (אין געיה)|ברויאר תיקן &lt;וַֽיְהִי֙&gt; בגעיה}} כְּהַיּ֣וֹם הַזֶּ֔ה וַיָּבֹ֥א הַבַּ֖יְתָה לַעֲשׂ֣וֹת מְלַאכְתּ֑וֹ וְאֵ֨ין אִ֜ישׁ מֵאַנְשֵׁ֥י הַבַּ֛יִת שָׁ֖ם בַּבָּֽיִת׃</t>
  </si>
  <si>
    <t>וְקַלּ֨וּ מִנְּמֵרִ֜ים סוּסָ֗יו וְחַדּוּ֙ מִזְּאֵ֣בֵי עֶ֔רֶב וּפָ֖שׁוּ פָּרָשָׁ֑יו וּפָֽרָשָׁיו֙ מֵרָח֣וֹק יָבֹ֔אוּ יָעֻ֕פוּ כְּנֶ֖שֶׁר חָ֥שׁ לֶאֱכֽוֹל׃</t>
  </si>
  <si>
    <t>{{מ:פסוק|בראשית|לט|יב}}</t>
  </si>
  <si>
    <t>וַתִּתְפְּשֵׂ֧הוּ בְּבִגְד֛וֹ לֵאמֹ֖ר שִׁכְבָ֣ה עִמִּ֑י וַיַּעֲזֹ֤ב בִּגְדוֹ֙ בְּיָדָ֔הּ וַיָּ֖נׇס וַיֵּצֵ֥א הַחֽוּצָה׃</t>
  </si>
  <si>
    <t>{{מ:פסוק|חבקוק|א|ט}}</t>
  </si>
  <si>
    <t>כֻּלֹּה֙ לְחָמָ֣ס יָב֔וֹא מְגַמַּ֥ת פְּנֵיהֶ֖ם קָדִ֑ימָה וַיֶּאֱסֹ֥ף כַּח֖וֹל שֶֽׁבִי׃</t>
  </si>
  <si>
    <t>{{מ:פסוק|שמואל ב|יב|כז}}</t>
  </si>
  <si>
    <t>וַיִּשְׁלַ֥ח יוֹאָ֛ב מַלְאָכִ֖ים אֶל־דָּוִ֑ד וַיֹּ֙אמֶר֙ נִלְחַ֣מְתִּי בְרַבָּ֔ה גַּם־לָכַ֖דְתִּי אֶת־עִ֥יר הַמָּֽיִם׃</t>
  </si>
  <si>
    <t>{{מ:פסוק|בראשית|לט|יג}}</t>
  </si>
  <si>
    <t>{{נוסח|וַיְהִי֙|=ל (אין געיה)|ל1=וַֽיְהִי֙ (בגעיה) וברויאר תיקן על פיו}} כִּרְאוֹתָ֔הּ כִּֽי־עָזַ֥ב בִּגְד֖וֹ בְּיָדָ֑הּ וַיָּ֖נׇס הַחֽוּצָה׃</t>
  </si>
  <si>
    <t>{{מ:פסוק|חבקוק|א|י}}</t>
  </si>
  <si>
    <t>וְהוּא֙ בַּמְּלָכִ֣ים יִתְקַלָּ֔ס וְרֹזְנִ֖ים מִשְׂחָ֣ק ל֑וֹ ה֚וּא לְכׇל־מִבְצָ֣ר יִשְׂחָ֔ק וַיִּצְבֹּ֥ר עָפָ֖ר וַֽיִּלְכְּדָֽהּ׃</t>
  </si>
  <si>
    <t>{{מ:פסוק|בראשית|לט|יד}}</t>
  </si>
  <si>
    <t>וַתִּקְרָ֞א לְאַנְשֵׁ֣י בֵיתָ֗הּ וַתֹּ֤אמֶר לָהֶם֙ לֵאמֹ֔ר רְא֗וּ הֵ֥בִיא לָ֛נוּ אִ֥ישׁ עִבְרִ֖י לְצַ֣חֶק בָּ֑נוּ בָּ֤א אֵלַי֙ לִשְׁכַּ֣ב עִמִּ֔י וָאֶקְרָ֖א בְּק֥וֹל גָּדֽוֹל׃</t>
  </si>
  <si>
    <t>{{מ:פסוק|שמואל ב|יב|כח}}</t>
  </si>
  <si>
    <t>וְעַתָּ֗ה אֱסֹף֙ אֶת־יֶ֣תֶר הָעָ֔ם וַחֲנֵ֥ה עַל־הָעִ֖יר וְלׇכְדָ֑הּ פֶּן־אֶלְכֹּ֤ד אֲנִי֙ אֶת־הָעִ֔יר וְנִקְרָ֥א שְׁמִ֖י עָלֶֽיהָ׃</t>
  </si>
  <si>
    <t>{{מ:פסוק|חבקוק|א|יא}}</t>
  </si>
  <si>
    <t>אָ֣ז חָלַ֥ף ר֛וּחַ וַֽיַּעֲבֹ֖ר וְאָשֵׁ֑ם ז֥וּ כֹח֖וֹ לֵאלֹהֽוֹ׃</t>
  </si>
  <si>
    <t>{{מ:פסוק|בראשית|לט|טו}}</t>
  </si>
  <si>
    <t>וַיְהִ֣י כְשׇׁמְע֔וֹ כִּֽי־הֲרִימֹ֥תִי קוֹלִ֖י וָאֶקְרָ֑א וַיַּעֲזֹ֤ב בִּגְדוֹ֙ אֶצְלִ֔י וַיָּ֖נׇס וַיֵּצֵ֥א הַחֽוּצָה׃</t>
  </si>
  <si>
    <t>{{מ:פסוק|חבקוק|א|יב}}</t>
  </si>
  <si>
    <t>{{מ:פסוק|שמואל ב|יב|כט}}</t>
  </si>
  <si>
    <t>הֲל֧וֹא אַתָּ֣ה מִקֶּ֗דֶם יְהֹוָ֧ה אֱלֹהַ֛י קְדֹשִׁ֖י לֹ֣א נָמ֑וּת יְהֹוָה֙ לְמִשְׁפָּ֣ט שַׂמְתּ֔וֹ וְצ֖וּר לְהוֹכִ֥יחַ יְסַדְתּֽוֹ׃</t>
  </si>
  <si>
    <t>וַיֶּאֱסֹ֥ף דָּוִ֛ד אֶת־כׇּל־הָעָ֖ם וַיֵּ֣לֶךְ רַבָּ֑תָה וַיִּלָּ֥חֶם בָּ֖הּ וַֽיִּלְכְּדָֽהּ׃</t>
  </si>
  <si>
    <t>{{מ:פסוק|בראשית|לט|טז}}</t>
  </si>
  <si>
    <t>וַתַּנַּ֥ח בִּגְד֖וֹ אֶצְלָ֑הּ עַד־בּ֥וֹא אֲדֹנָ֖יו אֶל־בֵּיתֽוֹ׃</t>
  </si>
  <si>
    <t>{{מ:פסוק|חבקוק|א|יג}}</t>
  </si>
  <si>
    <t>טְה֤וֹר עֵינַ֙יִם֙ מֵרְא֣וֹת רָ֔ע וְהַבִּ֥יט אֶל־עָמָ֖ל לֹ֣א תוּכָ֑ל לָ֤מָּה תַבִּיט֙ בּֽוֹגְדִ֔ים תַּחֲרִ֕ישׁ בְּבַלַּ֥ע רָשָׁ֖ע צַדִּ֥יק מִמֶּֽנּוּ׃</t>
  </si>
  <si>
    <t>{{מ:פסוק|בראשית|לט|יז}}</t>
  </si>
  <si>
    <t>{{מ:פסוק|שמואל ב|יב|ל}}</t>
  </si>
  <si>
    <t>וַתְּדַבֵּ֣ר אֵלָ֔יו כַּדְּבָרִ֥ים הָאֵ֖לֶּה לֵאמֹ֑ר {{נוסח|בָּֽא־אֵלַ֞י|=ל ("בא" מוקפת)|דפוסים=בָּ֣א אֵלַ֞י ("בא" בטעם מונח)}} הָעֶ֧בֶד הָֽעִבְרִ֛י אֲשֶׁר־הֵבֵ֥אתָ לָּ֖נוּ לְצַ֥חֶק בִּֽי׃</t>
  </si>
  <si>
    <t>וַיִּקַּ֣ח אֶת־עֲטֶֽרֶת־מַלְכָּם֩ מֵעַ֨ל רֹאשׁ֜וֹ וּמִשְׁקָלָ֨הּ כִּכַּ֤ר זָהָב֙ וְאֶ֣בֶן יְקָרָ֔ה וַתְּהִ֖י עַל־רֹ֣אשׁ דָּוִ֑ד וּשְׁלַ֥ל הָעִ֛יר הוֹצִ֖יא הַרְבֵּ֥ה מְאֹֽד׃</t>
  </si>
  <si>
    <t>{{מ:פסוק|חבקוק|א|יד}}</t>
  </si>
  <si>
    <t>וַתַּעֲשֶׂ֥ה אָדָ֖ם כִּדְגֵ֣י הַיָּ֑ם כְּרֶ֖מֶשׂ לֹא־מֹשֵׁ֥ל בּֽוֹ׃</t>
  </si>
  <si>
    <t>{{מ:פסוק|בראשית|לט|יח}}</t>
  </si>
  <si>
    <t>וַיְהִ֕י כַּהֲרִימִ֥י קוֹלִ֖י וָאֶקְרָ֑א וַיַּעֲזֹ֥ב בִּגְד֛וֹ אֶצְלִ֖י וַיָּ֥נׇס הַחֽוּצָה׃</t>
  </si>
  <si>
    <t>{{מ:פסוק|חבקוק|א|טו}}</t>
  </si>
  <si>
    <t>כֻּלֹּה֙ בְּחַכָּ֣ה הֵֽעֲלָ֔ה יְגֹרֵ֣הוּ בְחֶרְמ֔וֹ וְיַאַסְפֵ֖הוּ בְּמִכְמַרְתּ֑וֹ עַל־כֵּ֖ן יִשְׂמַ֥ח וְיָגִֽיל׃</t>
  </si>
  <si>
    <t>{{מ:פסוק|בראשית|לט|יט}}</t>
  </si>
  <si>
    <t>וַיְהִי֩ כִשְׁמֹ֨עַ אֲדֹנָ֜יו אֶת־דִּבְרֵ֣י אִשְׁתּ֗וֹ אֲשֶׁ֨ר דִּבְּרָ֤ה אֵלָיו֙ לֵאמֹ֔ר כַּדְּבָרִ֣ים הָאֵ֔לֶּה {{נוסח|עָ֥שָׂה|=ש ובדפוסים|ל=עָ֥שָׂהּ (נקודת מפיק בה"א!)|הערות דותן והמקליד}} לִ֖י עַבְדֶּ֑ךָ וַיִּ֖חַר אַפּֽוֹ׃</t>
  </si>
  <si>
    <t>{{מ:פסוק|שמואל ב|יב|לא}}</t>
  </si>
  <si>
    <t>וְאֶת־הָעָ֨ם אֲשֶׁר־בָּ֜הּ הוֹצִ֗יא וַיָּ֣שֶׂם בַּ֠מְּגֵרָ֠ה וּבַחֲרִצֵ֨י הַבַּרְזֶ֜ל וּֽבְמַגְזְרֹ֣ת הַבַּרְזֶ֗ל וְהֶעֱבִ֤יר אוֹתָם֙ {{כו"ק|במלכן|בַּמַּלְבֵּ֔ן}} וְכֵ֣ן יַֽעֲשֶׂ֔ה לְכֹ֖ל עָרֵ֣י בְנֵֽי־עַמּ֑וֹן וַיָּ֧שׇׁב דָּוִ֛ד וְכׇל־הָעָ֖ם יְרֽוּשָׁל{{מ:ירושלם|ָ|ֽ}}ם׃</t>
  </si>
  <si>
    <t>{{מ:פסוק|חבקוק|א|טז}}</t>
  </si>
  <si>
    <t>עַל־כֵּן֙ יְזַבֵּ֣חַ לְחֶרְמ֔וֹ וִֽיקַטֵּ֖ר לְמִכְמַרְתּ֑וֹ כִּ֤י בָהֵ֙מָּה֙ שָׁמֵ֣ן חֶלְק֔וֹ וּמַאֲכָל֖וֹ בְּרִאָֽה׃</t>
  </si>
  <si>
    <t>{{מ:פסוק|בראשית|לט|כ}}</t>
  </si>
  <si>
    <t>וַיִּקַּח֩ אֲדֹנֵ֨י יוֹסֵ֜ף אֹת֗וֹ וַֽיִּתְּנֵ֙הוּ֙ אֶל־בֵּ֣ית הַסֹּ֔הַר מְק֕וֹם אֲשֶׁר־{{קו"כ|אסורי|אֲסִירֵ֥י}} הַמֶּ֖לֶךְ אֲסוּרִ֑ים {{נוסח|וַֽיְהִי־שָׁ֖ם|ל=וַֽיְהִי־שָׁ֖ם בגעיה ימנית}} בְּבֵ֥ית הַסֹּֽהַר׃</t>
  </si>
  <si>
    <t>{{מ:פסוק|חבקוק|א|יז}}</t>
  </si>
  <si>
    <t>הַ֥עַל כֵּ֖ן יָרִ֣יק חֶרְמ֑וֹ וְתָמִ֛יד לַהֲרֹ֥ג גּוֹיִ֖ם לֹ֥א יַחְמֽוֹל׃</t>
  </si>
  <si>
    <t>{{מ:פסוק|בראשית|לט|כא}}</t>
  </si>
  <si>
    <t>וַיְהִ֤י יְהֹוָה֙ אֶת־יוֹסֵ֔ף וַיֵּ֥ט אֵלָ֖יו חָ֑סֶד וַיִּתֵּ֣ן חִנּ֔וֹ בְּעֵינֵ֖י שַׂ֥ר בֵּית־הַסֹּֽהַר׃</t>
  </si>
  <si>
    <t>ספר שמואל/שמ"ב יג</t>
  </si>
  <si>
    <t>{{מ:פסוק|בראשית|לט|כב}}</t>
  </si>
  <si>
    <t>וַיִּתֵּ֞ן שַׂ֤ר בֵּית־הַסֹּ֙הַר֙ בְּיַד־יוֹסֵ֔ף אֵ֚ת כׇּל־הָ֣אֲסִירִ֔ם אֲשֶׁ֖ר בְּבֵ֣ית הַסֹּ֑הַר וְאֵ֨ת כׇּל־אֲשֶׁ֤ר עֹשִׂים֙ שָׁ֔ם ה֖וּא הָיָ֥ה עֹשֶֽׂה׃</t>
  </si>
  <si>
    <t>ספר תרי עשר/חבקוק ב</t>
  </si>
  <si>
    <t>{{מ:פסוק|בראשית|לט|כג}}</t>
  </si>
  <si>
    <t>אֵ֣ין{{מ:לגרמיה}}שַׂ֣ר {{נוסח|בֵּית־הַסֹּ֗הַר|=ש ובדפוסים|ל=בֵּית־הַסֹּהַ֗ר (מקום הטעם!) והמקליד תיקן בלי להעיר|הערות ברויאר ודותן}} רֹאֶ֤ה אֶֽת־כׇּל־מְא֙וּמָה֙ בְּיָד֔וֹ בַּאֲשֶׁ֥ר יְהֹוָ֖ה אִתּ֑וֹ וַֽאֲשֶׁר־ה֥וּא עֹשֶׂ֖ה יְהֹוָ֥ה מַצְלִֽיחַ׃</t>
  </si>
  <si>
    <t>{{מ:פסוק|שמואל ב|יג|א}}</t>
  </si>
  <si>
    <t>וַיְהִ֣י אַחֲרֵי־כֵ֗ן וּלְאַבְשָׁל֧וֹם בֶּן־דָּוִ֛ד אָח֥וֹת יָפָ֖ה וּשְׁמָ֣הּ תָּמָ֑ר וַיֶּאֱהָבֶ֖הָ אַמְנ֥וֹן בֶּן־דָּוִֽד׃</t>
  </si>
  <si>
    <t>{{מ:פסוק|חבקוק|ב|א}}</t>
  </si>
  <si>
    <t>עַל־מִשְׁמַרְתִּ֣י אֶֽעֱמֹ֔דָה וְאֶֽתְיַצְּבָ֖ה עַל־מָצ֑וֹר וַאֲצַפֶּ֗ה לִרְאוֹת֙ מַה־יְדַבֶּר־בִּ֔י וּמָ֥ה אָשִׁ֖יב עַל־תּוֹכַחְתִּֽי׃</t>
  </si>
  <si>
    <t>ספר בראשית/מ</t>
  </si>
  <si>
    <t>{{מ:פסוק|חבקוק|ב|ב}}</t>
  </si>
  <si>
    <t>וַיַּעֲנֵ֤נִי יְהֹוָה֙ וַיֹּ֔אמֶר כְּתֹ֣ב חָז֔וֹן וּבָאֵ֖ר עַל־הַלֻּח֑וֹת לְמַ֥עַן יָר֖וּץ ק֥וֹרֵא בֽוֹ׃</t>
  </si>
  <si>
    <t>{{מ:פסוק|שמואל ב|יג|ב}}</t>
  </si>
  <si>
    <t>וַיֵּ֨צֶר לְאַמְנ֜וֹן לְהִתְחַלּ֗וֹת בַּֽעֲבוּר֙ תָּמָ֣ר אֲחֹת֔וֹ כִּ֥י בְתוּלָ֖ה הִ֑יא וַיִּפָּלֵא֙ בְּעֵינֵ֣י אַמְנ֔וֹן לַעֲשׂ֥וֹת לָ֖הּ מְאֽוּמָה׃</t>
  </si>
  <si>
    <t>{{מ:פסוק|חבקוק|ב|ג}}</t>
  </si>
  <si>
    <t>כִּ֣י ע֤וֹד חָזוֹן֙ לַמּוֹעֵ֔ד וְיָפֵ֥חַ לַקֵּ֖ץ וְלֹ֣א יְכַזֵּ֑ב אִם־יִתְמַהְמָהּ֙ חַכֵּה־ל֔וֹ כִּי־בֹ֥א יָבֹ֖א לֹ֥א יְאַחֵֽר׃</t>
  </si>
  <si>
    <t>{{נוסח|{{מ:פסוק|בראשית|מ|א|סדר=לה*|עלייה=שביעי}}|תחילת סדר מצויינת כאן בספר החילופים ובכתי"ל}}</t>
  </si>
  <si>
    <t>וַיְהִ֗י אַחַר֙ הַדְּבָרִ֣ים הָאֵ֔לֶּה {{נוסח|חָ֥טְא֛וּ|=ל ושיטת-א (מרכא בתיבת תביר), וכן דעתם של ברויאר ודותן|הקלדה=חָֽטְא֛וּ מגירסה 4.12 והלאה (וכן בקורן ובדפוסים)}} מַשְׁקֵ֥ה מֶֽלֶךְ־מִצְרַ֖יִם וְהָאֹפֶ֑ה לַאֲדֹנֵיהֶ֖ם לְמֶ֥לֶךְ מִצְרָֽיִם׃</t>
  </si>
  <si>
    <t>{{מ:פסוק|שמואל ב|יג|ג}}</t>
  </si>
  <si>
    <t>וּלְאַמְנ֣וֹן רֵ֗עַ וּשְׁמוֹ֙ יֽוֹנָדָ֔ב בֶּן־שִׁמְעָ֖ה אֲחִ֣י דָוִ֑ד וְי֣וֹנָדָ֔ב אִ֥ישׁ חָכָ֖ם מְאֹֽד׃</t>
  </si>
  <si>
    <t>{{מ:פסוק|חבקוק|ב|ד}}</t>
  </si>
  <si>
    <t>הִנֵּ֣ה עֻפְּלָ֔ה לֹא־יָשְׁרָ֥ה נַפְשׁ֖וֹ בּ֑וֹ וְצַדִּ֖יק בֶּאֱמוּנָת֥וֹ יִֽחְיֶֽה׃</t>
  </si>
  <si>
    <t>{{מ:פסוק|בראשית|מ|ב}}</t>
  </si>
  <si>
    <t>וַיִּקְצֹ֣ף פַּרְעֹ֔ה עַ֖ל שְׁנֵ֣י סָרִיסָ֑יו עַ֚ל שַׂ֣ר הַמַּשְׁקִ֔ים וְעַ֖ל שַׂ֥ר הָאוֹפִֽים׃</t>
  </si>
  <si>
    <t>{{מ:פסוק|שמואל ב|יג|ד}}</t>
  </si>
  <si>
    <t>וַיֹּ֣אמֶר ל֗וֹ מַדּ֣וּעַ אַ֠תָּ֠ה כָּ֣כָה דַּ֤ל בֶּן־הַמֶּ֙לֶךְ֙ בַּבֹּ֣קֶר בַּבֹּ֔קֶר הֲל֖וֹא תַּגִּ֣יד לִ֑י וַיֹּ֤אמֶר לוֹ֙ אַמְנ֔וֹן אֶת־תָּמָ֗ר אֲח֛וֹת אַבְשָׁלֹ֥ם אָחִ֖י אֲנִ֥י אֹהֵֽב׃</t>
  </si>
  <si>
    <t>{{מ:פסוק|חבקוק|ב|ה}}</t>
  </si>
  <si>
    <t>וְאַף֙ כִּֽי־הַיַּ֣יִן בֹּגֵ֔ד גֶּ֥בֶר יָהִ֖יר וְלֹ֣א יִנְוֶ֑ה אֲשֶׁר֩ הִרְחִ֨יב כִּשְׁא֜וֹל נַפְשׁ֗וֹ וְה֤וּא כַמָּ֙וֶת֙ וְלֹ֣א יִשְׂבָּ֔ע וַיֶּאֱסֹ֤ף אֵלָיו֙ כׇּל־הַגּוֹיִ֔ם וַיִּקְבֹּ֥ץ אֵלָ֖יו כׇּל־הָעַמִּֽים׃</t>
  </si>
  <si>
    <t>{{מ:פסוק|בראשית|מ|ג}}</t>
  </si>
  <si>
    <t>וַיִּתֵּ֨ן אֹתָ֜ם בְּמִשְׁמַ֗ר בֵּ֛ית שַׂ֥ר {{נוסח|הַטַּבָּחִ֖ים|=ש ובדפוסים|ל=הַטַבָּחִ֖ים (חסר דגש)|הערות ברויאר ודותן והמקליד}} אֶל־בֵּ֣ית הַסֹּ֑הַר מְק֕וֹם אֲשֶׁ֥ר יוֹסֵ֖ף אָס֥וּר שָֽׁם׃</t>
  </si>
  <si>
    <t>{{מ:פסוק|חבקוק|ב|ו}}</t>
  </si>
  <si>
    <t>{{מ:פסוק|שמואל ב|יג|ה}}</t>
  </si>
  <si>
    <t>הֲלוֹא־אֵ֣לֶּה כֻלָּ֗ם עָלָיו֙ מָשָׁ֣ל יִשָּׂ֔אוּ וּמְלִיצָ֖ה חִיד֣וֹת ל֑וֹ וְיֹאמַ֗ר ה֚וֹי הַמַּרְבֶּ֣ה לֹּא־ל֔וֹ עַד־מָתַ֕י וּמַכְבִּ֥יד עָלָ֖יו עַבְטִֽיט׃</t>
  </si>
  <si>
    <t>וַיֹּ֤אמֶר לוֹ֙ יְה֣וֹנָדָ֔ב שְׁכַ֥ב עַל־מִשְׁכָּבְךָ֖ וְהִתְחָ֑ל וּבָ֧א אָבִ֣יךָ לִרְאוֹתֶ֗ךָ וְאָמַרְתָּ֣ אֵלָ֡יו תָּ֣בֹא נָא֩ תָמָ֨ר אֲחוֹתִ֜י וְתַבְרֵ֣נִי לֶ֗חֶם וְעָשְׂתָ֤ה לְעֵינַי֙ אֶת־הַבִּרְיָ֔ה לְמַ֙עַן֙ אֲשֶׁ֣ר אֶרְאֶ֔ה וְאָכַלְתִּ֖י מִיָּדָֽהּ׃</t>
  </si>
  <si>
    <t>{{מ:פסוק|בראשית|מ|ד}}</t>
  </si>
  <si>
    <t>וַ֠יִּפְקֹ֠ד שַׂ֣ר הַטַּבָּחִ֧ים אֶת־יוֹסֵ֛ף אִתָּ֖ם וַיְשָׁ֣רֶת אֹתָ֑ם וַיִּהְי֥וּ יָמִ֖ים בְּמִשְׁמָֽר׃</t>
  </si>
  <si>
    <t>{{מ:פסוק|שמואל ב|יג|ו}}</t>
  </si>
  <si>
    <t>{{מ:פסוק|חבקוק|ב|ז}}</t>
  </si>
  <si>
    <t>וַיִּשְׁכַּ֥ב אַמְנ֖וֹן וַיִּתְחָ֑ל וַיָּבֹ֨א הַמֶּ֜לֶךְ לִרְאוֹת֗וֹ וַיֹּ֨אמֶר אַמְנ֤וֹן אֶל־הַמֶּ֙לֶךְ֙ תָּבוֹא־נָ֞א תָּמָ֣ר אֲחֹתִ֗י וּתְלַבֵּ֤ב לְעֵינַי֙ שְׁתֵּ֣י לְבִב֔וֹת וְאֶבְרֶ֖ה מִיָּדָֽהּ׃</t>
  </si>
  <si>
    <t>הֲל֣וֹא פֶ֗תַע יָק֙וּמוּ֙ נֹֽשְׁכֶ֔יךָ {{נוסח|וְיִקְצ֖וּ|=א?ל ובדפוסים (וכן הכריעו ברויאר ומג"ה)|א?=וְיִקְּצ֖וּ (קו"ף דגושה?), אמנם בהגדלה נראה יותר שמדובר על קצה ראש הקו"ף ולא על נקודת דגש.}} מְזַעְזְעֶ֑יךָ וְהָיִ֥יתָ לִמְשִׁסּ֖וֹת לָֽמוֹ׃</t>
  </si>
  <si>
    <t>{{מ:פסוק|בראשית|מ|ה}}</t>
  </si>
  <si>
    <t>וַיַּֽחַלְמוּ֩ חֲל֨וֹם שְׁנֵיהֶ֜ם אִ֤ישׁ חֲלֹמוֹ֙ בְּלַ֣יְלָה אֶחָ֔ד אִ֖ישׁ כְּפִתְר֣וֹן חֲלֹמ֑וֹ הַמַּשְׁקֶ֣ה וְהָאֹפֶ֗ה אֲשֶׁר֙ לְמֶ֣לֶךְ מִצְרַ֔יִם אֲשֶׁ֥ר אֲסוּרִ֖ים בְּבֵ֥ית הַסֹּֽהַר׃</t>
  </si>
  <si>
    <t>{{מ:פסוק|שמואל ב|יג|ז}}</t>
  </si>
  <si>
    <t>וַיִּשְׁלַ֥ח דָּוִ֛ד אֶל־תָּמָ֖ר הַבַּ֣יְתָה לֵאמֹ֑ר לְכִ֣י נָ֗א בֵּ֚ית אַמְנ֣וֹן אָחִ֔יךְ וַעֲשִׂי־ל֖וֹ הַבִּרְיָֽה׃</t>
  </si>
  <si>
    <t>{{מ:פסוק|חבקוק|ב|ח}}</t>
  </si>
  <si>
    <t>כִּֽי־אַתָּ֤ה שַׁלּ֙וֹתָ֙ גּוֹיִ֣ם רַבִּ֔ים יְשָׁלּ֖וּךָ כׇּל־יֶ֣תֶר עַמִּ֑ים מִדְּמֵ֤י אָדָם֙ וַֽחֲמַס־אֶ֔רֶץ קִרְיָ֖ה וְכׇל־יֹ֥שְׁבֵי בָֽהּ׃</t>
  </si>
  <si>
    <t>{{מ:פסוק|שמואל ב|יג|ח}}</t>
  </si>
  <si>
    <t>{{מ:פסוק|בראשית|מ|ו}}</t>
  </si>
  <si>
    <t>וַתֵּ֣לֶךְ תָּמָ֗ר בֵּ֛ית אַמְנ֥וֹן אָחִ֖יהָ וְה֣וּא שֹׁכֵ֑ב וַתִּקַּ֨ח אֶת־הַבָּצֵ֤ק {{כו"ק|ותלוש|וַתָּ֙לׇשׁ֙}} וַתְּלַבֵּ֣ב לְעֵינָ֔יו וַתְּבַשֵּׁ֖ל אֶת־הַלְּבִבֽוֹת׃</t>
  </si>
  <si>
    <t>וַיָּבֹ֧א אֲלֵיהֶ֛ם יוֹסֵ֖ף בַּבֹּ֑קֶר וַיַּ֣רְא אֹתָ֔ם וְהִנָּ֖ם זֹעֲפִֽים׃</t>
  </si>
  <si>
    <t>{{מ:פסוק|חבקוק|ב|ט}}</t>
  </si>
  <si>
    <t>{{מ:פסוק|שמואל ב|יג|ט}}</t>
  </si>
  <si>
    <t>ה֗וֹי בֹּצֵ֛עַ בֶּ֥צַע רָ֖ע לְבֵית֑וֹ לָשׂ֤וּם בַּמָּרוֹם֙ קִנּ֔וֹ לְהִנָּצֵ֖ל מִכַּף־רָֽע׃</t>
  </si>
  <si>
    <t>וַתִּקַּ֤ח אֶת־הַמַּשְׂרֵת֙ וַתִּצֹ֣ק לְפָנָ֔יו וַיְמָאֵ֖ן לֶאֱכ֑וֹל וַיֹּ֣אמֶר אַמְנ֗וֹן הוֹצִ֤יאוּ כׇל־אִישׁ֙ מֵעָלַ֔י וַיֵּצְא֥וּ כׇל־אִ֖ישׁ מֵעָלָֽיו׃</t>
  </si>
  <si>
    <t>{{מ:פסוק|בראשית|מ|ז}}</t>
  </si>
  <si>
    <t>וַיִּשְׁאַ֞ל אֶת־סְרִיסֵ֣י פַרְעֹ֗ה אֲשֶׁ֨ר אִתּ֧וֹ בְמִשְׁמַ֛ר בֵּ֥ית אֲדֹנָ֖יו לֵאמֹ֑ר מַדּ֛וּעַ פְּנֵיכֶ֥ם רָעִ֖ים הַיּֽוֹם׃</t>
  </si>
  <si>
    <t>{{מ:פסוק|שמואל ב|יג|י}}</t>
  </si>
  <si>
    <t>וַיֹּ֨אמֶר אַמְנ֜וֹן אֶל־תָּמָ֗ר הָבִ֤יאִי הַבִּרְיָה֙ הַחֶ֔דֶר וְאֶבְרֶ֖ה מִיָּדֵ֑ךְ וַתִּקַּ֣ח תָּמָ֗ר אֶת־הַלְּבִבוֹת֙ אֲשֶׁ֣ר עָשָׂ֔תָה וַתָּבֵ֛א לְאַמְנ֥וֹן אָחִ֖יהָ הֶחָֽדְרָה׃</t>
  </si>
  <si>
    <t>{{מ:פסוק|חבקוק|ב|י}}</t>
  </si>
  <si>
    <t>יָעַ֥צְתָּ בֹּ֖שֶׁת לְבֵיתֶ֑ךָ קְצוֹת־עַמִּ֥ים רַבִּ֖ים וְחוֹטֵ֥א נַפְשֶֽׁךָ׃</t>
  </si>
  <si>
    <t>{{מ:פסוק|בראשית|מ|ח}}</t>
  </si>
  <si>
    <t>וַיֹּאמְר֣וּ אֵלָ֔יו חֲל֣וֹם חָלַ֔מְנוּ וּפֹתֵ֖ר אֵ֣ין אֹת֑וֹ וַיֹּ֨אמֶר אֲלֵהֶ֜ם יוֹסֵ֗ף הֲל֤וֹא {{נוסח|לֵֽאלֹהִים֙|ל=לֵֽאלֹהִים֙ בגעיה ימנית}} פִּתְרֹנִ֔ים סַפְּרוּ־נָ֖א לִֽי׃</t>
  </si>
  <si>
    <t>{{מ:פסוק|שמואל ב|יג|יא}}</t>
  </si>
  <si>
    <t>וַתַּגֵּ֥שׁ אֵלָ֖יו לֶאֱכֹ֑ל וַיַּֽחֲזֶק־בָּהּ֙ וַיֹּ֣אמֶר לָ֔הּ בּ֛וֹאִי שִׁכְבִ֥י עִמִּ֖י אֲחוֹתִֽי׃</t>
  </si>
  <si>
    <t>{{מ:פסוק|חבקוק|ב|יא}}</t>
  </si>
  <si>
    <t>כִּי־אֶ֖בֶן מִקִּ֣יר תִּזְעָ֑ק וְכָפִ֖יס מֵעֵ֥ץ יַעֲנֶֽנָּה׃</t>
  </si>
  <si>
    <t>{{מ:פסוק|שמואל ב|יג|יב}}</t>
  </si>
  <si>
    <t>וַתֹּ֣אמֶר ל֗וֹ אַל־אָחִי֙ אַל־תְּעַנֵּ֔נִי כִּ֛י לֹא־יֵעָשֶׂ֥ה כֵ֖ן בְּיִשְׂרָאֵ֑ל אַֽל־תַּעֲשֵׂ֖ה אֶת־הַנְּבָלָ֥ה הַזֹּֽאת׃</t>
  </si>
  <si>
    <t>{{מ:פסוק|בראשית|מ|ט}}</t>
  </si>
  <si>
    <t>וַיְסַפֵּ֧ר שַֽׂר־הַמַּשְׁקִ֛ים אֶת־חֲלֹמ֖וֹ לְיוֹסֵ֑ף וַיֹּ֣אמֶר ל֔וֹ בַּחֲלוֹמִ֕י וְהִנֵּה־גֶ֖פֶן לְפָנָֽי׃</t>
  </si>
  <si>
    <t>{{מ:פסוק|חבקוק|ב|יב}}</t>
  </si>
  <si>
    <t>{{מ:פסוק|שמואל ב|יג|יג}}</t>
  </si>
  <si>
    <t>ה֛וֹי בֹּנֶ֥ה עִ֖יר בְּדָמִ֑ים וְכוֹנֵ֥ן קִרְיָ֖ה בְּעַוְלָֽה׃</t>
  </si>
  <si>
    <t>וַאֲנִ֗י אָ֤נָה אוֹלִיךְ֙ אֶת־חֶרְפָּתִ֔י וְאַתָּ֗ה תִּֽהְיֶ֛ה כְּאַחַ֥ד הַנְּבָלִ֖ים בְּיִשְׂרָאֵ֑ל וְעַתָּה֙ דַּבֶּר־נָ֣א אֶל־הַמֶּ֔לֶךְ כִּ֛י לֹ֥א יִמְנָעֵ֖נִי מִמֶּֽךָּ׃</t>
  </si>
  <si>
    <t>{{מ:פסוק|בראשית|מ|י}}</t>
  </si>
  <si>
    <t>וּבַגֶּ֖פֶן שְׁלֹשָׁ֣ה שָׂרִיגִ֑ם {{נוסח|וְהִ֤וא|=ש ומסורת-ל וטברניות ורמ"ה|ל=וְהִ֤יא (כתיב יו"ד)|הערת ברויאר}} כְפֹרַ֙חַת֙ עָלְתָ֣ה נִצָּ֔הּ הִבְשִׁ֥ילוּ אַשְׁכְּלֹתֶ֖יהָ עֲנָבִֽים׃</t>
  </si>
  <si>
    <t>{{מ:פסוק|שמואל ב|יג|יד}}</t>
  </si>
  <si>
    <t>וְלֹ֥א אָבָ֖ה לִשְׁמֹ֣עַ בְּקוֹלָ֑הּ וַיֶּחֱזַ֤ק מִמֶּ֙נָּה֙ וַיְעַנֶּ֔הָ וַיִּשְׁכַּ֖ב אֹתָֽהּ׃</t>
  </si>
  <si>
    <t>{{מ:פסוק|חבקוק|ב|יג}}</t>
  </si>
  <si>
    <t>הֲל֣וֹא הִנֵּ֔ה מֵאֵ֖ת יְהֹוָ֣ה צְבָא֑וֹת וְיִֽיגְע֤וּ עַמִּים֙ בְּדֵי־אֵ֔שׁ וּלְאֻמִּ֖ים בְּדֵי־רִ֥יק יִעָֽפוּ׃</t>
  </si>
  <si>
    <t>{{מ:פסוק|שמואל ב|יג|טו}}</t>
  </si>
  <si>
    <t>וַיִּשְׂנָאֶ֣הָ אַמְנ֗וֹן שִׂנְאָה֙ גְּדוֹלָ֣ה מְאֹ֔ד כִּ֣י גְדוֹלָ֗ה הַשִּׂנְאָה֙ אֲשֶׁ֣ר שְׂנֵאָ֔הּ מֵאַהֲבָ֖ה אֲשֶׁ֣ר אֲהֵבָ֑הּ וַֽיֹּאמֶר־לָ֥הּ אַמְנ֖וֹן ק֥וּמִי לֵֽכִי׃</t>
  </si>
  <si>
    <t>{{מ:פסוק|בראשית|מ|יא}}</t>
  </si>
  <si>
    <t>וְכ֥וֹס פַּרְעֹ֖ה בְּיָדִ֑י וָאֶקַּ֣ח אֶת־הָֽעֲנָבִ֗ים וָֽאֶשְׂחַ֤ט אֹתָם֙ אֶל־כּ֣וֹס פַּרְעֹ֔ה וָאֶתֵּ֥ן אֶת־הַכּ֖וֹס עַל־כַּ֥ף פַּרְעֹֽה׃</t>
  </si>
  <si>
    <t>{{מ:פסוק|שמואל ב|יג|טז}}</t>
  </si>
  <si>
    <t>{{מ:פסוק|חבקוק|ב|יד}}</t>
  </si>
  <si>
    <t>וַתֹּ֣אמֶר ל֗וֹ אַל־אוֹדֹ֞ת הָרָעָ֤ה הַגְּדוֹלָה֙ הַזֹּ֔את מֵאַחֶ֛רֶת אֲשֶׁר־עָשִׂ֥יתָ עִמִּ֖י לְשַׁלְּחֵ֑נִי וְלֹ֥א אָבָ֖ה לִשְׁמֹ֥עַֽ לָֽהּ׃</t>
  </si>
  <si>
    <t>כִּ֚י תִּמָּלֵ֣א הָאָ֔רֶץ לָדַ֖עַת אֶת־כְּב֣וֹד יְהֹוָ֑ה כַּמַּ֖יִם יְכַסּ֥וּ עַל־יָֽם׃</t>
  </si>
  <si>
    <t>{{מ:פסוק|שמואל ב|יג|יז}}</t>
  </si>
  <si>
    <t>וַיִּקְרָ֗א אֶֽת־נַעֲרוֹ֙ מְשָׁ֣רְת֔וֹ וַיֹּ֕אמֶר שִׁלְחוּ־נָ֥א אֶת־זֹ֛את מֵעָלַ֖י הַח֑וּצָה וּנְעֹ֥ל הַדֶּ֖לֶת אַחֲרֶֽיהָ׃</t>
  </si>
  <si>
    <t>{{מ:פסוק|בראשית|מ|יב}}</t>
  </si>
  <si>
    <t>וַיֹּ֤אמֶר לוֹ֙ יוֹסֵ֔ף זֶ֖ה פִּתְרֹנ֑וֹ שְׁלֹ֙שֶׁת֙ הַשָּׂ֣רִגִ֔ים שְׁלֹ֥שֶׁת יָמִ֖ים הֵֽם׃</t>
  </si>
  <si>
    <t>{{מ:פסוק|חבקוק|ב|טו}}</t>
  </si>
  <si>
    <t>ה֚וֹי מַשְׁקֵ֣ה רֵעֵ֔הוּ מְסַפֵּ֥חַ חֲמָתְךָ֖ וְאַ֣ף שַׁכֵּ֑ר לְמַ֥עַן הַבִּ֖יט עַל־מְעוֹרֵיהֶֽם׃</t>
  </si>
  <si>
    <t>{{מ:פסוק|שמואל ב|יג|יח}}</t>
  </si>
  <si>
    <t>וְעָלֶ֙יהָ֙ כְּתֹ֣נֶת פַּסִּ֔ים כִּי֩ כֵ֨ן תִּלְבַּ֧שְׁןָ בְנוֹת־הַמֶּ֛לֶךְ הַבְּתוּלֹ֖ת מְעִילִ֑ים וַיֹּצֵ֨א אוֹתָ֤הּ מְשָֽׁרְתוֹ֙ הַח֔וּץ וְנָעַ֥ל הַדֶּ֖לֶת אַחֲרֶֽיהָ׃</t>
  </si>
  <si>
    <t>{{מ:פסוק|בראשית|מ|יג}}</t>
  </si>
  <si>
    <t>בְּע֣וֹד{{מ:לגרמיה}}שְׁלֹ֣שֶׁת יָמִ֗ים יִשָּׂ֤א פַרְעֹה֙ אֶת־רֹאשֶׁ֔ךָ וַהֲשִֽׁיבְךָ֖ עַל־כַּנֶּ֑ךָ וְנָתַתָּ֤ כוֹס־פַּרְעֹה֙ בְּיָד֔וֹ כַּמִּשְׁפָּט֙ הָֽרִאשׁ֔וֹן אֲשֶׁ֥ר הָיִ֖יתָ מַשְׁקֵֽהוּ׃</t>
  </si>
  <si>
    <t>{{מ:פסוק|חבקוק|ב|טז}}</t>
  </si>
  <si>
    <t>שָׂבַ֤עְתָּ קָלוֹן֙ מִכָּב֔וֹד שְׁתֵ֥ה גַם־אַ֖תָּה וְהֵעָרֵ֑ל תִּסּ֣וֹב עָלֶ֗יךָ כּ֚וֹס יְמִ֣ין יְהֹוָ֔ה וְקִיקָל֖וֹן עַל־כְּבוֹדֶֽךָ׃</t>
  </si>
  <si>
    <t>{{מ:פסוק|שמואל ב|יג|יט}}</t>
  </si>
  <si>
    <t>{{מ:פסוק|בראשית|מ|יד}}</t>
  </si>
  <si>
    <t>וַתִּקַּ֨ח תָּמָ֥ר אֵ֙פֶר֙ עַל־רֹאשָׁ֔הּ וּכְתֹ֧נֶת הַפַּסִּ֛ים אֲשֶׁ֥ר עָלֶ֖יהָ קָרָ֑עָה וַתָּ֤שֶׂם יָדָהּ֙ עַל־רֹאשָׁ֔הּ וַתֵּ֥לֶךְ הָל֖וֹךְ וְזָעָֽקָה׃</t>
  </si>
  <si>
    <t>כִּ֧י אִם־זְכַרְתַּ֣נִי אִתְּךָ֗ כַּאֲשֶׁר֙ יִ֣יטַב לָ֔ךְ וְעָשִֽׂיתָ־נָּ֥א עִמָּדִ֖י חָ֑סֶד וְהִזְכַּרְתַּ֙נִי֙ אֶל־פַּרְעֹ֔ה וְהוֹצֵאתַ֖נִי מִן־הַבַּ֥יִת הַזֶּֽה׃</t>
  </si>
  <si>
    <t>{{מ:פסוק|חבקוק|ב|יז}}</t>
  </si>
  <si>
    <t>כִּ֣י חֲמַ֤ס לְבָנוֹן֙ יְכַסֶּ֔ךָּ וְשֹׁ֥ד בְּהֵמ֖וֹת יְחִיתַ֑ן מִדְּמֵ֤י אָדָם֙ וַחֲמַס־אֶ֔רֶץ קִרְיָ֖ה וְכׇל־יֹ֥שְׁבֵי בָֽהּ׃</t>
  </si>
  <si>
    <t>{{מ:פסוק|שמואל ב|יג|כ}}</t>
  </si>
  <si>
    <t>וַיֹּ֨אמֶר אֵלֶ֜יהָ אַבְשָׁל֣וֹם אָחִ֗יהָ הַאֲמִינ֣וֹן אָחִ֘יךְ֮ הָיָ֣ה עִמָּךְ֒ וְעַתָּ֞ה אֲחוֹתִ֤י הַחֲרִ֙ישִׁי֙ אָחִ֣יךְ ה֔וּא אַל־תָּשִׁ֥יתִי אֶת־לִבֵּ֖ךְ לַדָּבָ֣ר הַזֶּ֑ה וַתֵּ֤שֶׁב תָּמָר֙ וְשֹׁ֣מֵמָ֔ה בֵּ֖ית אַבְשָׁל֥וֹם אָחִֽיהָ׃</t>
  </si>
  <si>
    <t>{{מ:פסוק|בראשית|מ|טו}}</t>
  </si>
  <si>
    <t>כִּֽי־גֻנֹּ֣ב גֻּנַּ֔בְתִּי מֵאֶ֖רֶץ הָעִבְרִ֑ים וְגַם־פֹּה֙ לֹא־עָשִׂ֣יתִֽי מְא֔וּמָה כִּֽי־שָׂמ֥וּ אֹתִ֖י בַּבּֽוֹר׃</t>
  </si>
  <si>
    <t>{{מ:פסוק|חבקוק|ב|יח}}</t>
  </si>
  <si>
    <t>{{מ:פסוק|שמואל ב|יג|כא}}</t>
  </si>
  <si>
    <t>מָה־הוֹעִ֣יל פֶּ֗סֶל כִּ֤י פְסָלוֹ֙ יֹֽצְר֔וֹ מַסֵּכָ֖ה וּמ֣וֹרֶה שָּׁ֑קֶר כִּ֣י בָטַ֞ח יֹצֵ֤ר יִצְרוֹ֙ עָלָ֔יו לַעֲשׂ֖וֹת אֱלִילִ֥ים אִלְּמִֽים׃</t>
  </si>
  <si>
    <t>וְהַמֶּ֣לֶךְ דָּוִ֔ד שָׁמַ֕ע אֵ֥ת כׇּל־הַדְּבָרִ֖ים הָאֵ֑לֶּה וַיִּ֥חַר ל֖וֹ מְאֹֽד׃</t>
  </si>
  <si>
    <t>{{מ:פסוק|בראשית|מ|טז}}</t>
  </si>
  <si>
    <t>{{מ:פסוק|שמואל ב|יג|כב}}</t>
  </si>
  <si>
    <t>וַיַּ֥רְא שַׂר־הָאֹפִ֖ים כִּ֣י ט֣וֹב פָּתָ֑ר וַיֹּ֙אמֶר֙ אֶל־יוֹסֵ֔ף אַף־אֲנִי֙ בַּחֲלוֹמִ֔י וְהִנֵּ֗ה שְׁלֹשָׁ֛ה סַלֵּ֥י חֹרִ֖י עַל־רֹאשִֽׁי׃</t>
  </si>
  <si>
    <t>וְלֹֽא־דִבֶּ֧ר אַבְשָׁל֛וֹם עִם־אַמְנ֖וֹן לְמֵרָ֣ע וְעַד־ט֑וֹב כִּֽי־שָׂנֵ֤א אַבְשָׁלוֹם֙ אֶת־אַמְנ֔וֹן עַל־דְּבַר֙ אֲשֶׁ֣ר עִנָּ֔ה אֵ֖ת תָּמָ֥ר אֲחֹתֽוֹ׃</t>
  </si>
  <si>
    <t>{{מ:פסוק|חבקוק|ב|יט}}</t>
  </si>
  <si>
    <t>ה֣וֹי אֹמֵ֤ר לָעֵץ֙ הָקִ֔יצָה ע֖וּרִי לְאֶ֣בֶן דּוּמָ֑ם ה֣וּא יוֹרֶ֔ה הִנֵּה־ה֗וּא תָּפוּשׂ֙ זָהָ֣ב וָכֶ֔סֶף וְכׇל־ר֖וּחַ אֵ֥ין בְּקִרְבּֽוֹ׃</t>
  </si>
  <si>
    <t>{{מ:פסוק|שמואל ב|יג|כג}}</t>
  </si>
  <si>
    <t>וַֽיְהִי֙ לִשְׁנָתַ֣יִם יָמִ֔ים וַיִּֽהְי֤וּ {{נוסח|גֹֽזְזִים֙|א=גֹֽזֲזִים֙}} לְאַבְשָׁל֔וֹם בְּבַ֥עַל חָצ֖וֹר אֲשֶׁ֣ר עִם־אֶפְרָ֑יִם וַיִּקְרָ֥א אַבְשָׁל֖וֹם לְכׇל־בְּנֵ֥י הַמֶּֽלֶךְ׃</t>
  </si>
  <si>
    <t>{{מ:פסוק|בראשית|מ|יז}}</t>
  </si>
  <si>
    <t>וּבַסַּ֣ל {{נוסח|הָֽעֶלְי֗וֹן|=ש ושיטת-אל (נקודה אחת לטעם רביע) ובדפוסים (וכן הוא בברויאר ומג"ה)|ל=הָֽעֶלְי֔וֹן (שתי נקודות לטעם זקף קטן)|הערת ברויאר}} מִכֹּ֛ל מַאֲכַ֥ל פַּרְעֹ֖ה מַעֲשֵׂ֣ה אֹפֶ֑ה וְהָע֗וֹף אֹכֵ֥ל אֹתָ֛ם מִן־הַסַּ֖ל מֵעַ֥ל רֹאשִֽׁי׃</t>
  </si>
  <si>
    <t>{{מ:פסוק|חבקוק|ב|כ}}</t>
  </si>
  <si>
    <t>וַיהֹוָ֖ה בְּהֵיכַ֣ל קׇדְשׁ֑וֹ הַ֥ס מִפָּנָ֖יו כׇּל־הָאָֽרֶץ׃</t>
  </si>
  <si>
    <t>{{מ:פסוק|שמואל ב|יג|כד}}</t>
  </si>
  <si>
    <t>וַיָּבֹ֤א אַבְשָׁלוֹם֙ אֶל־הַמֶּ֔לֶךְ וַיֹּ֕אמֶר הִנֵּה־נָ֥א גֹזְזִ֖ים לְעַבְדֶּ֑ךָ יֵלֶךְ־נָ֥א הַמֶּ֛לֶךְ וַעֲבָדָ֖יו עִם־עַבְדֶּֽךָ׃</t>
  </si>
  <si>
    <t>{{מ:פסוק|בראשית|מ|יח}}</t>
  </si>
  <si>
    <t>וַיַּ֤עַן יוֹסֵף֙ וַיֹּ֔אמֶר זֶ֖ה פִּתְרֹנ֑וֹ שְׁלֹ֙שֶׁת֙ הַסַּלִּ֔ים שְׁלֹ֥שֶׁת יָמִ֖ים הֵֽם׃</t>
  </si>
  <si>
    <t>{{מ:פסוק|שמואל ב|יג|כה|סדר=כז}}</t>
  </si>
  <si>
    <t>וַיֹּ֨אמֶר הַמֶּ֜לֶךְ אֶל־אַבְשָׁל֗וֹם אַל־בְּנִי֙ אַל־נָ֤א נֵלֵךְ֙ כֻּלָּ֔נוּ וְלֹ֥א נִכְבַּ֖ד עָלֶ֑יךָ וַיִּפְרׇץ־בּ֛וֹ וְלֹא־אָבָ֥ה לָלֶ֖כֶת {{נוסח|וַֽיְבָרְכֵֽהוּ|א=וַֽיְבָרֲכֵֽהוּ}}׃</t>
  </si>
  <si>
    <t>{{מ:פסוק|שמואל ב|יג|כו}}</t>
  </si>
  <si>
    <t>ספר תרי עשר/חבקוק ג</t>
  </si>
  <si>
    <t>וַיֹּ֙אמֶר֙ אַבְשָׁל֔וֹם וָלֹ֕א יֵלֶךְ־נָ֥א אִתָּ֖נוּ אַמְנ֣וֹן אָחִ֑י וַיֹּ֤אמֶר לוֹ֙ הַמֶּ֔לֶךְ לָ֥מָּה יֵלֵ֖ךְ עִמָּֽךְ׃</t>
  </si>
  <si>
    <t>{{מ:פסוק|בראשית|מ|יט}}</t>
  </si>
  <si>
    <t>בְּע֣וֹד{{מ:לגרמיה}}שְׁלֹ֣שֶׁת יָמִ֗ים יִשָּׂ֨א פַרְעֹ֤ה אֶת־רֹֽאשְׁךָ֙ מֵֽעָלֶ֔יךָ וְתָלָ֥ה אוֹתְךָ֖ עַל־עֵ֑ץ וְאָכַ֥ל הָע֛וֹף אֶת־בְּשָׂרְךָ֖ מֵעָלֶֽיךָ׃</t>
  </si>
  <si>
    <t>{{מ:פסוק|שמואל ב|יג|כז}}</t>
  </si>
  <si>
    <t>וַיִּפְרׇץ־בּ֖וֹ אַבְשָׁל֑וֹם וַיִּשְׁלַ֤ח אִתּוֹ֙ אֶת־אַמְנ֔וֹן וְאֵ֖ת כׇּל־בְּנֵ֥י הַמֶּֽלֶךְ׃</t>
  </si>
  <si>
    <t>{{מ:פסוק|בראשית|מ|כ|עלייה=מפטיר}}</t>
  </si>
  <si>
    <t>{{מ:פסוק|חבקוק|ג|א}}</t>
  </si>
  <si>
    <t>וַיְהִ֣י{{מ:לגרמיה}}בַּיּ֣וֹם הַשְּׁלִישִׁ֗י י֚וֹם הֻלֶּ֣דֶת אֶת־פַּרְעֹ֔ה וַיַּ֥עַשׂ מִשְׁתֶּ֖ה לְכׇל־עֲבָדָ֑יו וַיִּשָּׂ֞א אֶת־רֹ֣אשׁ{{מ:לגרמיה}}שַׂ֣ר הַמַּשְׁקִ֗ים וְאֶת־רֹ֛אשׁ שַׂ֥ר הָאֹפִ֖ים בְּת֥וֹךְ עֲבָדָֽיו׃</t>
  </si>
  <si>
    <t>תְּפִלָּ֖ה לַחֲבַקּ֣וּק הַנָּבִ֑יא עַ֖ל שִׁגְיֹנֽוֹת׃</t>
  </si>
  <si>
    <t>{{מ:פסוק|שמואל ב|יג|כח}}</t>
  </si>
  <si>
    <t>וַיְצַו֩ אַבְשָׁל֨וֹם אֶת־נְעָרָ֜יו לֵאמֹ֗ר רְא֣וּ נָ֠א כְּט֨וֹב לֵב־אַמְנ֤וֹן בַּיַּ֙יִן֙ {{נוסח|וְאָמַרְתִּ֨י אֲלֵיכֶ֜ם|=אקש1 ובדפוסים (קדמא ואזלא)|ל=וְאָמַרְתִּ֣י אֲלֵיכֶ֔ם (מונח זקף קטן!)}} הַכּ֧וּ אֶת־אַמְנ֛וֹן וַהֲמִתֶּ֥ם אֹת֖וֹ אַל־תִּירָ֑אוּ הֲל֗וֹא כִּ֤י אָֽנֹכִי֙ צִוִּ֣יתִי אֶתְכֶ֔ם חִזְק֖וּ וִֽהְי֥וּ לִבְנֵי־חָֽיִל׃</t>
  </si>
  <si>
    <t>{{מ:פסוק|בראשית|מ|כא}}</t>
  </si>
  <si>
    <t>{{מ:פסוק|שמואל ב|יג|כט}}</t>
  </si>
  <si>
    <t>{{מ:פסוק|חבקוק|ג|ב}}</t>
  </si>
  <si>
    <t>וַֽיַּעֲשׂ֞וּ נַעֲרֵ֤י אַבְשָׁלוֹם֙ לְאַמְנ֔וֹן כַּאֲשֶׁ֥ר צִוָּ֖ה אַבְשָׁל֑וֹם וַיָּקֻ֣מוּ{{מ:לגרמיה}}כׇּל־בְּנֵ֣י הַמֶּ֗לֶךְ וַֽיִּרְכְּב֛וּ אִ֥ישׁ עַל־פִּרְדּ֖וֹ וַיָּנֻֽסוּ׃</t>
  </si>
  <si>
    <t>וַיָּ֛שֶׁב אֶת־שַׂ֥ר הַמַּשְׁקִ֖ים עַל־מַשְׁקֵ֑הוּ וַיִּתֵּ֥ן הַכּ֖וֹס עַל־כַּ֥ף פַּרְעֹֽה׃</t>
  </si>
  <si>
    <t>יְהֹוָ֗ה שָׁמַ֣עְתִּי שִׁמְעֲךָ֮ יָרֵ֒אתִי֒ יְהֹוָ֗ה {{מ:קמץ|ד=פׇּֽעׇלְךָ֙|ס=פָּֽעׇלְךָ֙}} בְּקֶ֤רֶב שָׁנִים֙ חַיֵּ֔יהוּ בְּקֶ֥רֶב שָׁנִ֖ים תּוֹדִ֑יעַ בְּרֹ֖גֶז רַחֵ֥ם תִּזְכּֽוֹר׃</t>
  </si>
  <si>
    <t>{{מ:פסוק|שמואל ב|יג|ל}}</t>
  </si>
  <si>
    <t>וַֽיְהִי֙ הֵ֣מָּה בַדֶּ֔רֶךְ וְהַשְּׁמֻעָ֣ה בָ֔אָה אֶל־דָּוִ֖ד לֵאמֹ֑ר הִכָּ֤ה אַבְשָׁלוֹם֙ אֶת־כׇּל־בְּנֵ֣י הַמֶּ֔לֶךְ וְלֹא־נוֹתַ֥ר מֵהֶ֖ם אֶחָֽד׃</t>
  </si>
  <si>
    <t>{{מ:פסוק|בראשית|מ|כב}}</t>
  </si>
  <si>
    <t>{{מ:פסוק|חבקוק|ג|ג}}</t>
  </si>
  <si>
    <t>וְאֵ֛ת שַׂ֥ר הָאֹפִ֖ים תָּלָ֑ה כַּאֲשֶׁ֥ר פָּתַ֛ר לָהֶ֖ם יוֹסֵֽף׃</t>
  </si>
  <si>
    <t>אֱל֙וֹהַּ֙ מִתֵּימָ֣ן יָב֔וֹא וְקָד֥וֹשׁ מֵהַר־פָּארָ֖ן סֶ֑לָה כִּסָּ֤ה שָׁמַ֙יִם֙ הוֹד֔וֹ וּתְהִלָּת֖וֹ מָלְאָ֥ה הָאָֽרֶץ׃</t>
  </si>
  <si>
    <t>{{מ:פסוק|שמואל ב|יג|לא}}</t>
  </si>
  <si>
    <t>וַיָּ֧קׇם הַמֶּ֛לֶךְ וַיִּקְרַ֥ע אֶת־בְּגָדָ֖יו וַיִּשְׁכַּ֣ב אָ֑רְצָה וְכׇל־עֲבָדָ֥יו נִצָּבִ֖ים קְרֻעֵ֥י בְגָדִֽים׃</t>
  </si>
  <si>
    <t>{{מ:פסוק|בראשית|מ|כג}}</t>
  </si>
  <si>
    <t>{{מ:פסוק|חבקוק|ג|ד}}</t>
  </si>
  <si>
    <t>וְלֹֽא־זָכַ֧ר שַֽׂר־הַמַּשְׁקִ֛ים אֶת־יוֹסֵ֖ף וַיִּשְׁכָּחֵֽהוּ׃</t>
  </si>
  <si>
    <t>{{מ:פסוק|שמואל ב|יג|לב}}</t>
  </si>
  <si>
    <t>וְנֹ֙גַהּ֙ כָּא֣וֹר תִּֽהְיֶ֔ה קַרְנַ֥יִם מִיָּד֖וֹ ל֑וֹ וְשָׁ֖ם חֶבְי֥וֹן עֻזֹּֽה׃</t>
  </si>
  <si>
    <t>וַיַּ֡עַן יוֹנָדָ֣ב{{מ:לגרמיה}}בֶּן־שִׁמְעָ֨ה אֲחִי־דָוִ֜ד וַיֹּ֗אמֶר אַל־יֹאמַ֤ר אֲדֹנִי֙ אֵ֣ת כׇּל־הַנְּעָרִ֤ים בְּנֵֽי־הַמֶּ֙לֶךְ֙ הֵמִ֔יתוּ כִּֽי־אַמְנ֥וֹן לְבַדּ֖וֹ מֵ֑ת כִּֽי־עַל־פִּ֤י אַבְשָׁלוֹם֙ הָיְתָ֣ה שׂוּמָ֔ה מִיּוֹם֙ עַנֹּת֔וֹ אֵ֖ת תָּמָ֥ר אֲחֹתֽוֹ׃</t>
  </si>
  <si>
    <t>{{מ:פסוק|שמואל ב|יג|לג}}</t>
  </si>
  <si>
    <t>וְעַתָּ֡ה אַל־יָשֵׂם֩ אֲדֹנִ֨י הַמֶּ֤לֶךְ אֶל־לִבּוֹ֙ דָּבָ֣ר לֵאמֹ֔ר כׇּל־בְּנֵ֥י הַמֶּ֖לֶךְ מֵ֑תוּ כִּֽי־{{כתיב ולא קרי|(אם)־}}אַמְנ֥וֹן לְבַדּ֖וֹ מֵֽת׃</t>
  </si>
  <si>
    <t>{{מ:פסוק|חבקוק|ג|ה}}</t>
  </si>
  <si>
    <t>לְפָנָ֖יו יֵ֣לֶךְ דָּ֑בֶר וְיֵצֵ֥א רֶ֖שֶׁף לְרַגְלָֽיו׃</t>
  </si>
  <si>
    <t>{{מ:פסוק|שמואל ב|יג|לד}}</t>
  </si>
  <si>
    <t>וַיִּבְרַ֖ח אַבְשָׁל֑וֹם וַיִּשָּׂ֞א הַנַּ֤עַר הַצֹּפֶה֙ אֶת־{{קו"כ-אם|עֵינָ֔ו|א-קרי=עֵינָ֔יו}} וַיַּ֗רְא וְהִנֵּ֨ה עַם־רַ֜ב הֹלְכִ֥ים מִדֶּ֛רֶךְ אַחֲרָ֖יו מִצַּ֥ד הָהָֽר׃</t>
  </si>
  <si>
    <t>ספר בראשית/מא</t>
  </si>
  <si>
    <t>{{מ:פסוק|חבקוק|ג|ו}}</t>
  </si>
  <si>
    <t>עָמַ֣ד{{מ:לגרמיה}}וַיְמֹ֣דֶד אֶ֗רֶץ רָאָה֙ וַיַּתֵּ֣ר גּוֹיִ֔ם {{נוסח|וַיִּתְפֹּֽצְצוּ֙|א=וַיִּתְפֹּֽצֲצוּ֙ (חטף)}} הַרְרֵי־עַ֔ד שַׁח֖וּ גִּבְע֣וֹת עוֹלָ֑ם הֲלִיכ֥וֹת עוֹלָ֖ם לֽוֹ׃</t>
  </si>
  <si>
    <t>{{מ:פסוק|שמואל ב|יג|לה}}</t>
  </si>
  <si>
    <t>{{מ:פסוק|בראשית|מא|א|סדר=לו|עלייה='''מקץ'''}}</t>
  </si>
  <si>
    <t>וַיֹּ֤אמֶר יֽוֹנָדָב֙ אֶל־הַמֶּ֔לֶךְ הִנֵּ֥ה בְנֵי־הַמֶּ֖לֶךְ בָּ֑אוּ כִּדְבַ֥ר עַבְדְּךָ֖ כֵּ֥ן הָיָֽה׃</t>
  </si>
  <si>
    <t>וַיְהִ֕י מִקֵּ֖ץ שְׁנָתַ֣יִם יָמִ֑ים וּפַרְעֹ֣ה חֹלֵ֔ם וְהִנֵּ֖ה עֹמֵ֥ד עַל־הַיְאֹֽר׃</t>
  </si>
  <si>
    <t>{{מ:פסוק|חבקוק|ג|ז}}</t>
  </si>
  <si>
    <t>תַּ֣חַת אָ֔וֶן רָאִ֖יתִי {{מ:קמץ|ד=אׇהֳלֵ֣י|ס=אָהֳלֵ֣י}} כוּשָׁ֑ן יִרְגְּז֕וּן יְרִיע֖וֹת אֶ֥רֶץ מִדְיָֽן׃</t>
  </si>
  <si>
    <t>{{מ:פסוק|בראשית|מא|ב}}</t>
  </si>
  <si>
    <t>{{מ:פסוק|שמואל ב|יג|לו}}</t>
  </si>
  <si>
    <t>{{מ:פסוק|חבקוק|ג|ח}}</t>
  </si>
  <si>
    <t>וְהִנֵּ֣ה מִן־הַיְאֹ֗ר עֹלֹת֙ שֶׁ֣בַע פָּר֔וֹת יְפ֥וֹת מַרְאֶ֖ה וּבְרִיאֹ֣ת בָּשָׂ֑ר וַתִּרְעֶ֖ינָה בָּאָֽחוּ׃</t>
  </si>
  <si>
    <t>הֲבִנְהָרִים֙ חָרָ֣ה יְהֹוָ֔ה אִ֤ם בַּנְּהָרִים֙ אַפֶּ֔ךָ אִם־בַּיָּ֖ם עֶבְרָתֶ֑ךָ כִּ֤י תִרְכַּב֙ עַל־סוּסֶ֔יךָ מַרְכְּבֹתֶ֖יךָ יְשׁוּעָֽה׃</t>
  </si>
  <si>
    <t>וַיְהִ֣י{{מ:לגרמיה}}כְּכַלֹּת֣וֹ לְדַבֵּ֗ר וְהִנֵּ֤ה בְנֵֽי־הַמֶּ֙לֶךְ֙ בָּ֔אוּ וַיִּשְׂא֥וּ קוֹלָ֖ם וַיִּבְכּ֑וּ וְגַם־הַמֶּ֙לֶךְ֙ וְכׇל־עֲבָדָ֔יו בָּכ֕וּ בְּכִ֖י גָּד֥וֹל מְאֹֽד׃</t>
  </si>
  <si>
    <t>{{מ:פסוק|בראשית|מא|ג}}</t>
  </si>
  <si>
    <t>{{מ:פסוק|חבקוק|ג|ט}}</t>
  </si>
  <si>
    <t>וְהִנֵּ֞ה שֶׁ֧בַע פָּר֣וֹת אֲחֵר֗וֹת עֹל֤וֹת אַחֲרֵיהֶן֙ מִן־הַיְאֹ֔ר רָע֥וֹת מַרְאֶ֖ה וְדַקּ֣וֹת בָּשָׂ֑ר וַֽתַּעֲמֹ֛דְנָה אֵ֥צֶל הַפָּר֖וֹת עַל־שְׂפַ֥ת הַיְאֹֽר׃</t>
  </si>
  <si>
    <t>עֶרְיָ֤ה תֵעוֹר֙ קַשְׁתֶּ֔ךָ שְׁבֻע֥וֹת מַטּ֖וֹת אֹ֣מֶר סֶ֑לָה נְהָר֖וֹת תְּבַקַּע־אָֽרֶץ׃</t>
  </si>
  <si>
    <t>{{מ:פסוק|שמואל ב|יג|לז}}</t>
  </si>
  <si>
    <t>וְאַבְשָׁל֣וֹם בָּרַ֔ח וַיֵּ֛לֶךְ אֶל־תַּלְמַ֥י בֶּן־{{קו"כ|עמיחור|עַמִּיה֖וּד}} מֶ֣לֶךְ גְּשׁ֑וּר וַיִּתְאַבֵּ֥ל עַל־בְּנ֖וֹ כׇּל־הַיָּמִֽים׃</t>
  </si>
  <si>
    <t>{{מ:פסוק|בראשית|מא|ד}}</t>
  </si>
  <si>
    <t>וַתֹּאכַ֣לְנָה הַפָּר֗וֹת רָע֤וֹת הַמַּרְאֶה֙ וְדַקֹּ֣ת הַבָּשָׂ֔ר אֵ֚ת שֶׁ֣בַע הַפָּר֔וֹת יְפֹ֥ת הַמַּרְאֶ֖ה וְהַבְּרִיאֹ֑ת וַיִּיקַ֖ץ פַּרְעֹֽה׃</t>
  </si>
  <si>
    <t>{{מ:פסוק|חבקוק|ג|י}}</t>
  </si>
  <si>
    <t>רָא֤וּךָ יָחִ֙ילוּ֙ הָרִ֔ים זֶ֥רֶם מַ֖יִם עָבָ֑ר נָתַ֤ן תְּהוֹם֙ קוֹל֔וֹ ר֖וֹם יָדֵ֥יהוּ נָשָֽׂא׃</t>
  </si>
  <si>
    <t>{{מ:פסוק|שמואל ב|יג|לח}}</t>
  </si>
  <si>
    <t>וְאַבְשָׁל֥וֹם בָּרַ֖ח וַיֵּ֣לֶךְ גְּשׁ֑וּר וַֽיְהִי־שָׁ֖ם שָׁלֹ֥שׁ שָׁנִֽים׃</t>
  </si>
  <si>
    <t>{{מ:פסוק|בראשית|מא|ה|עלייה=[לוי]}}</t>
  </si>
  <si>
    <t>וַיִּישָׁ֕ן וַֽיַּחֲלֹ֖ם שֵׁנִ֑ית וְהִנֵּ֣ה{{מ:לגרמיה}}שֶׁ֣בַע שִׁבֳּלִ֗ים עֹל֛וֹת בְּקָנֶ֥ה אֶחָ֖ד בְּרִיא֥וֹת וְטֹבֽוֹת׃</t>
  </si>
  <si>
    <t>{{מ:פסוק|חבקוק|ג|יא}}</t>
  </si>
  <si>
    <t>שֶׁ֥מֶשׁ יָרֵ֖חַ עָ֣מַד זְבֻ֑לָה לְא֤וֹר חִצֶּ֙יךָ֙ יְהַלֵּ֔כוּ לְנֹ֖גַהּ בְּרַ֥ק חֲנִיתֶֽךָ׃</t>
  </si>
  <si>
    <t>{{מ:פסוק|בראשית|מא|ו}}</t>
  </si>
  <si>
    <t>{{מ:פסוק|שמואל ב|יג|לט}}</t>
  </si>
  <si>
    <t>{{מ:פסוק|חבקוק|ג|יב}}</t>
  </si>
  <si>
    <t>וְהִנֵּה֙ שֶׁ֣בַע שִׁבֳּלִ֔ים דַּקּ֖וֹת וּשְׁדוּפֹ֣ת קָדִ֑ים צֹמְח֖וֹת אַחֲרֵיהֶֽן׃</t>
  </si>
  <si>
    <t>וַתְּכַל֙ דָּוִ֣ד הַמֶּ֔לֶךְ לָצֵ֖את אֶל־אַבְשָׁל֑וֹם כִּי־נִחַ֥ם עַל־אַמְנ֖וֹן כִּי־מֵֽת׃</t>
  </si>
  <si>
    <t>בְּזַ֖עַם תִּצְעַד־אָ֑רֶץ בְּאַ֖ף תָּד֥וּשׁ גּוֹיִֽם׃</t>
  </si>
  <si>
    <t>{{מ:פסוק|בראשית|מא|ז}}</t>
  </si>
  <si>
    <t>{{מ:פסוק|חבקוק|ג|יג}}</t>
  </si>
  <si>
    <t>וַתִּבְלַ֙עְנָה֙ הַשִּׁבֳּלִ֣ים הַדַּקּ֔וֹת אֵ֚ת שֶׁ֣בַע {{נוסח|הַֽשִּׁבֳּלִ֔ים|=שיטת-א ובדפוסים|ל=הַֽשִׁבֳּלִ֔ים (חסר דגש) כמו בעוד מקומות (ראו פסוקים כ"ד, כ"ז)|הערת דותן}} הַבְּרִיא֖וֹת וְהַמְּלֵא֑וֹת וַיִּיקַ֥ץ פַּרְעֹ֖ה וְהִנֵּ֥ה חֲלֽוֹם׃</t>
  </si>
  <si>
    <t>יָצָ֙אתָ֙ לְיֵ֣שַׁע עַמֶּ֔ךָ לְיֵ֖שַׁע אֶת־מְשִׁיחֶ֑ךָ מָחַ֤צְתָּ רֹּאשׁ֙ מִבֵּ֣ית רָשָׁ֔ע עָר֛וֹת יְס֥וֹד עַד־צַוָּ֖אר סֶֽלָה׃</t>
  </si>
  <si>
    <t>{{מ:פסוק|בראשית|מא|ח|עלייה=[ישראל]}}</t>
  </si>
  <si>
    <t>ספר שמואל/שמ"ב יד</t>
  </si>
  <si>
    <t>וַיְהִ֤י בַבֹּ֙קֶר֙ וַתִּפָּ֣עֶם רוּח֔וֹ וַיִּשְׁלַ֗ח וַיִּקְרָ֛א אֶת־כׇּל־חַרְטֻמֵּ֥י מִצְרַ֖יִם וְאֶת־כׇּל־חֲכָמֶ֑יהָ וַיְסַפֵּ֨ר פַּרְעֹ֤ה לָהֶם֙ אֶת־חֲלֹמ֔וֹ וְאֵין־פּוֹתֵ֥ר אוֹתָ֖ם לְפַרְעֹֽה׃</t>
  </si>
  <si>
    <t>{{מ:פסוק|חבקוק|ג|יד}}</t>
  </si>
  <si>
    <t>נָקַ֤בְתָּ בְמַטָּיו֙ רֹ֣אשׁ פְּרָזָ֔ו יִסְעֲר֖וּ לַהֲפִיצֵ֑נִי עֲלִ֣יצֻתָ֔ם כְּמוֹ־לֶאֱכֹ֥ל עָנִ֖י בַּמִּסְתָּֽר׃</t>
  </si>
  <si>
    <t>{{מ:פסוק|בראשית|מא|ט}}</t>
  </si>
  <si>
    <t>וַיְדַבֵּר֙ שַׂ֣ר הַמַּשְׁקִ֔ים אֶת־פַּרְעֹ֖ה לֵאמֹ֑ר אֶת־חֲטָאַ֕י אֲנִ֖י מַזְכִּ֥יר הַיּֽוֹם׃</t>
  </si>
  <si>
    <t>{{מ:פסוק|חבקוק|ג|טו}}</t>
  </si>
  <si>
    <t>{{מ:פסוק|שמואל ב|יד|א}}</t>
  </si>
  <si>
    <t>דָּרַ֥כְתָּ בַיָּ֖ם סוּסֶ֑יךָ חֹ֖מֶר מַ֥יִם רַבִּֽים׃</t>
  </si>
  <si>
    <t>וַיֵּ֖דַע יוֹאָ֣ב בֶּן־צְרֻיָ֑ה כִּי־לֵ֥ב הַמֶּ֖לֶךְ עַל־אַבְשָׁלֽוֹם׃</t>
  </si>
  <si>
    <t>{{מ:פסוק|בראשית|מא|י}}</t>
  </si>
  <si>
    <t>פַּרְעֹ֖ה קָצַ֣ף עַל־עֲבָדָ֑יו וַיִּתֵּ֨ן אֹתִ֜י בְּמִשְׁמַ֗ר בֵּ֚ית שַׂ֣ר הַטַּבָּחִ֔ים אֹתִ֕י וְאֵ֖ת שַׂ֥ר הָאֹפִֽים׃</t>
  </si>
  <si>
    <t>{{מ:פסוק|חבקוק|ג|טז}}</t>
  </si>
  <si>
    <t>שָׁמַ֣עְתִּי{{מ:לגרמיה}}וַתִּרְגַּ֣ז בִּטְנִ֗י לְקוֹל֙ {{נוסח|צָלְל֣וּ|א=צָלֲל֣וּ (חטף)}} שְׂפָתַ֔י יָב֥וֹא רָקָ֛ב בַּעֲצָמַ֖י וְתַחְתַּ֣י אֶרְגָּ֑ז אֲשֶׁ֤ר אָנ֙וּחַ֙ לְי֣וֹם צָרָ֔ה לַעֲל֖וֹת לְעַ֥ם יְגוּדֶֽנּוּ׃</t>
  </si>
  <si>
    <t>{{מ:פסוק|שמואל ב|יד|ב}}</t>
  </si>
  <si>
    <t>{{מ:פסוק|בראשית|מא|יא}}</t>
  </si>
  <si>
    <t>וַיִּשְׁלַ֤ח יוֹאָב֙ תְּק֔וֹעָה וַיִּקַּ֥ח מִשָּׁ֖ם אִשָּׁ֣ה חֲכָמָ֑ה וַיֹּ֣אמֶר אֵ֠לֶ֠יהָ הִֽתְאַבְּלִי־נָ֞א וְלִבְשִׁי־נָ֣א בִגְדֵי־אֵ֗בֶל וְאַל־תָּס֙וּכִי֙ שֶׁ֔מֶן וְהָיִ֕ית כְּאִשָּׁ֗ה זֶ֚ה יָמִ֣ים רַבִּ֔ים מִתְאַבֶּ֖לֶת עַל־מֵֽת׃</t>
  </si>
  <si>
    <t>וַנַּֽחַלְמָ֥ה חֲל֛וֹם בְּלַ֥יְלָה אֶחָ֖ד אֲנִ֣י וָה֑וּא אִ֛ישׁ כְּפִתְר֥וֹן חֲלֹמ֖וֹ חָלָֽמְנוּ׃</t>
  </si>
  <si>
    <t>{{מ:פסוק|חבקוק|ג|יז}}</t>
  </si>
  <si>
    <t>כִּֽי־תְאֵנָ֣ה לֹֽא־תִפְרָ֗ח וְאֵ֤ין יְבוּל֙ בַּגְּפָנִ֔ים כִּחֵשׁ֙ מַֽעֲשֵׂה־זַ֔יִת וּשְׁדֵמ֖וֹת לֹא־עָ֣שָׂה אֹ֑כֶל גָּזַ֤ר מִמִּכְלָה֙ צֹ֔אן וְאֵ֥ין בָּקָ֖ר בָּרְפָתִֽים׃</t>
  </si>
  <si>
    <t>{{מ:פסוק|בראשית|מא|יב}}</t>
  </si>
  <si>
    <t>וְשָׁ֨ם אִתָּ֜נוּ נַ֣עַר עִבְרִ֗י עֶ֚בֶד לְשַׂ֣ר הַטַּבָּחִ֔ים {{נוסח|וַ֨נְּסַפֶּר־ל֔וֹ|=שיטת-א ובדפוסים|ל=וַנְּ֨סַפֶּר־ל֔וֹ (מקום המתיגה)|דותן תיקן וַנְּסַ֨פֶּר־ל֔וֹ כמנהג-ל|הערות ברויאר ודותן}} וַיִּפְתׇּר־לָ֖נוּ אֶת־חֲלֹמֹתֵ֑ינוּ אִ֥ישׁ כַּחֲלֹמ֖וֹ פָּתָֽר׃</t>
  </si>
  <si>
    <t>{{מ:פסוק|שמואל ב|יד|ג}}</t>
  </si>
  <si>
    <t>וּבָאת֙ אֶל־הַמֶּ֔לֶךְ וְדִבַּ֥רְתְּ אֵלָ֖יו כַּדָּבָ֣ר הַזֶּ֑ה וַיָּ֧שֶׂם יוֹאָ֛ב אֶת־הַדְּבָרִ֖ים בְּפִֽיהָ׃</t>
  </si>
  <si>
    <t>{{מ:פסוק|חבקוק|ג|יח}}</t>
  </si>
  <si>
    <t>וַאֲנִ֖י בַּיהֹוָ֣ה אֶעְל֑וֹזָה אָגִ֖ילָה בֵּאלֹהֵ֥י יִשְׁעִֽי׃</t>
  </si>
  <si>
    <t>{{מ:פסוק|בראשית|מא|יג}}</t>
  </si>
  <si>
    <t>וַיְהִ֛י כַּאֲשֶׁ֥ר פָּֽתַר־לָ֖נוּ כֵּ֣ן הָיָ֑ה אֹתִ֛י הֵשִׁ֥יב עַל־כַּנִּ֖י וְאֹת֥וֹ תָלָֽה׃</t>
  </si>
  <si>
    <t>{{מ:פסוק|חבקוק|ג|יט}}</t>
  </si>
  <si>
    <t>יֱהֹוִ֤ה אֲדֹנָי֙ חֵילִ֔י וַיָּ֤שֶׂם רַגְלַי֙ כָּאַיָּל֔וֹת וְעַ֥ל בָּמוֹתַ֖י יַדְרִכֵ֑נִי לַמְנַצֵּ֖חַ בִּנְגִינוֹתָֽי׃</t>
  </si>
  <si>
    <t>{{מ:פסוק|שמואל ב|יד|ד}}</t>
  </si>
  <si>
    <t>וַ֠תֹּ֠אמֶר הָאִשָּׁ֤ה הַתְּקֹעִית֙ אֶל־הַמֶּ֔לֶךְ וַתִּפֹּ֧ל עַל־אַפֶּ֛יהָ אַ֖רְצָה וַתִּשְׁתָּ֑חוּ וַתֹּ֖אמֶר הוֹשִׁ֥עָה הַמֶּֽלֶךְ׃</t>
  </si>
  <si>
    <t>{{מ:פסוק|בראשית|מא|יד}}</t>
  </si>
  <si>
    <t>וַיִּשְׁלַ֤ח פַּרְעֹה֙ וַיִּקְרָ֣א אֶת־יוֹסֵ֔ף וַיְרִיצֻ֖הוּ מִן־הַבּ֑וֹר וַיְגַלַּח֙ וַיְחַלֵּ֣ף שִׂמְלֹתָ֔יו וַיָּבֹ֖א אֶל־פַּרְעֹֽה׃</t>
  </si>
  <si>
    <t>{{מ:פסוק|בראשית|מא|טו|עלייה=שני}}</t>
  </si>
  <si>
    <t>{{מ:פסוק|שמואל ב|יד|ה}}</t>
  </si>
  <si>
    <t>וַיֹּ֤אמֶר פַּרְעֹה֙ אֶל־יוֹסֵ֔ף חֲל֣וֹם חָלַ֔מְתִּי וּפֹתֵ֖ר אֵ֣ין אֹת֑וֹ וַאֲנִ֗י שָׁמַ֤עְתִּי עָלֶ֙יךָ֙ לֵאמֹ֔ר תִּשְׁמַ֥ע חֲל֖וֹם לִפְתֹּ֥ר אֹתֽוֹ׃</t>
  </si>
  <si>
    <t>ספר תרי עשר/צפניה א</t>
  </si>
  <si>
    <t>וַיֹּֽאמֶר־לָ֥הּ הַמֶּ֖לֶךְ מַה־לָּ֑ךְ וַתֹּ֗אמֶר אֲבָ֛ל אִשָּֽׁה־אַלְמָנָ֥ה אָ֖נִי וַיָּ֥מׇת אִישִֽׁי׃</t>
  </si>
  <si>
    <t>{{מ:פסוק|בראשית|מא|טז}}</t>
  </si>
  <si>
    <t>וַיַּ֨עַן יוֹסֵ֧ף אֶת־פַּרְעֹ֛ה לֵאמֹ֖ר בִּלְעָדָ֑י אֱלֹהִ֕ים יַעֲנֶ֖ה אֶת־שְׁל֥וֹם פַּרְעֹֽה׃</t>
  </si>
  <si>
    <t>{{רווח בתרי עשר|צפניה}}</t>
  </si>
  <si>
    <t>{{מ:פסוק|צפניה|א|א|סדר=יד}}</t>
  </si>
  <si>
    <t>דְּבַר־יְהֹוָ֣ה{{מ:לגרמיה}}אֲשֶׁ֣ר הָיָ֗ה אֶל־צְפַנְיָה֙ בֶּן־כּוּשִׁ֣י בֶן־גְּדַלְיָ֔ה בֶּן־אֲמַרְיָ֖ה בֶּן־חִזְקִיָּ֑ה בִּימֵ֛י יֹאשִׁיָּ֥הוּ בֶן־אָמ֖וֹן מֶ֥לֶךְ יְהוּדָֽה׃</t>
  </si>
  <si>
    <t>{{מ:פסוק|שמואל ב|יד|ו}}</t>
  </si>
  <si>
    <t>וּלְשִׁפְחָֽתְךָ֙ שְׁנֵ֣י בָנִ֔ים וַיִּנָּצ֤וּ שְׁנֵיהֶם֙ בַּשָּׂדֶ֔ה וְאֵ֥ין מַצִּ֖יל בֵּינֵיהֶ֑ם וַיַּכּ֧וֹ הָאֶחָ֛ד אֶת־הָאֶחָ֖ד וַיָּ֥מֶת אֹתֽוֹ׃</t>
  </si>
  <si>
    <t>{{מ:פסוק|בראשית|מא|יז}}</t>
  </si>
  <si>
    <t>וַיְדַבֵּ֥ר פַּרְעֹ֖ה אֶל־יוֹסֵ֑ף בַּחֲלֹמִ֕י הִנְנִ֥י עֹמֵ֖ד עַל־שְׂפַ֥ת הַיְאֹֽר׃</t>
  </si>
  <si>
    <t>{{מ:פסוק|צפניה|א|ב}}</t>
  </si>
  <si>
    <t>אָסֹ֨ף אָסֵ֜ף כֹּ֗ל מֵעַ֛ל פְּנֵ֥י הָאֲדָמָ֖ה נְאֻם־יְהֹוָֽה׃</t>
  </si>
  <si>
    <t>{{מ:פסוק|בראשית|מא|יח}}</t>
  </si>
  <si>
    <t>{{מ:פסוק|שמואל ב|יד|ז}}</t>
  </si>
  <si>
    <t>וְהִנֵּ֣ה מִן־הַיְאֹ֗ר עֹלֹת֙ שֶׁ֣בַע פָּר֔וֹת בְּרִיא֥וֹת בָּשָׂ֖ר וִיפֹ֣ת תֹּ֑אַר וַתִּרְעֶ֖ינָה בָּאָֽחוּ׃</t>
  </si>
  <si>
    <t>וְהִנֵּה֩ קָ֨מָה כׇֽל־הַמִּשְׁפָּחָ֜ה עַל־שִׁפְחָתֶ֗ךָ וַיֹּֽאמְרוּ֙ תְּנִ֣י{{מ:לגרמיה}}אֶת־מַכֵּ֣ה אָחִ֗יו וּנְמִתֵ֙הוּ֙ בְּנֶ֤פֶשׁ אָחִיו֙ אֲשֶׁ֣ר הָרָ֔ג וְנַשְׁמִ֖ידָה גַּ֣ם אֶת־הַיּוֹרֵ֑שׁ וְכִבּ֗וּ אֶת־גַּֽחַלְתִּי֙ אֲשֶׁ֣ר נִשְׁאָ֔רָה לְבִלְתִּ֧י {{כו"ק|שום|שִׂים}}־לְאִישִׁ֛י שֵׁ֥ם וּשְׁאֵרִ֖ית עַל־פְּנֵ֥י הָאֲדָמָֽה׃</t>
  </si>
  <si>
    <t>{{מ:פסוק|צפניה|א|ג}}</t>
  </si>
  <si>
    <t>אָסֵ֨ף אָדָ֜ם וּבְהֵמָ֗ה אָסֵ֤ף עוֹף־הַשָּׁמַ֙יִם֙ וּדְגֵ֣י הַיָּ֔ם וְהַמַּכְשֵׁל֖וֹת אֶת־הָרְשָׁעִ֑ים וְהִכְרַתִּ֣י אֶת־הָאָדָ֗ם מֵעַ֛ל פְּנֵ֥י הָאֲדָמָ֖ה נְאֻם־יְהֹוָֽה׃</t>
  </si>
  <si>
    <t>{{מ:פסוק|בראשית|מא|יט}}</t>
  </si>
  <si>
    <t>{{נוסח|וְהִנֵּ֞ה שֶֽׁבַע־פָּר֤וֹת|=א(ס)ל &lt;מונח? אינו כן אלא במקף ומתג בשי"ן במ"ש&gt;|דפוסים=&lt;וְהִנֵּ֞ה שֶׁ֣בַע פָּר֤וֹת&gt; ("שבע" בטעם מונח)}} אֲחֵרוֹת֙ עֹל֣וֹת אַחֲרֵיהֶ֔ן דַּלּ֨וֹת וְרָע֥וֹת תֹּ֛אַר מְאֹ֖ד וְרַקּ֣וֹת בָּשָׂ֑ר לֹֽא־רָאִ֧יתִי כָהֵ֛נָּה בְּכׇל־אֶ֥רֶץ מִצְרַ֖יִם לָרֹֽעַ׃</t>
  </si>
  <si>
    <t>{{מ:פסוק|שמואל ב|יד|ח}}</t>
  </si>
  <si>
    <t>וַיֹּ֧אמֶר הַמֶּ֛לֶךְ אֶל־הָאִשָּׁ֖ה לְכִ֣י לְבֵיתֵ֑ךְ וַאֲנִ֖י אֲצַוֶּ֥ה עָלָֽיִךְ׃</t>
  </si>
  <si>
    <t>{{מ:פסוק|צפניה|א|ד}}</t>
  </si>
  <si>
    <t>וְנָטִ֤יתִי יָדִי֙ עַל־יְהוּדָ֔ה וְעַ֖ל כׇּל־יוֹשְׁבֵ֣י יְרוּשָׁל{{מ:ירושלם|ָ|֑}}ם וְהִכְרַתִּ֞י מִן־הַמָּק֤וֹם הַזֶּה֙ אֶת־שְׁאָ֣ר הַבַּ֔עַל אֶת־שֵׁ֥ם הַכְּמָרִ֖ים עִם־הַכֹּהֲנִֽים׃</t>
  </si>
  <si>
    <t>{{מ:פסוק|בראשית|מא|כ}}</t>
  </si>
  <si>
    <t>וַתֹּאכַ֙לְנָה֙ הַפָּר֔וֹת הָרַקּ֖וֹת וְהָרָע֑וֹת אֵ֣ת שֶׁ֧בַע הַפָּר֛וֹת הָרִאשֹׁנ֖וֹת הַבְּרִיאֹֽת׃</t>
  </si>
  <si>
    <t>{{מ:פסוק|שמואל ב|יד|ט}}</t>
  </si>
  <si>
    <t>{{מ:פסוק|צפניה|א|ה}}</t>
  </si>
  <si>
    <t>וַתֹּ֜אמֶר הָאִשָּׁ֤ה הַתְּקוֹעִית֙ אֶל־הַמֶּ֔לֶךְ עָלַ֞י אֲדֹנִ֥י הַמֶּ֛לֶךְ הֶעָוֺ֖ן וְעַל־בֵּ֣ית אָבִ֑י וְהַמֶּ֥לֶךְ וְכִסְא֖וֹ נָקִֽי׃</t>
  </si>
  <si>
    <t>וְאֶת־הַמִּשְׁתַּחֲוִ֥ים עַל־הַגַּגּ֖וֹת לִצְבָ֣א הַשָּׁמָ֑יִם וְאֶת־הַמִּֽשְׁתַּחֲוִים֙ הַנִּשְׁבָּעִ֣ים לַֽיהֹוָ֔ה וְהַנִּשְׁבָּעִ֖ים בְּמַלְכָּֽם׃</t>
  </si>
  <si>
    <t>{{מ:פסוק|בראשית|מא|כא}}</t>
  </si>
  <si>
    <t>וַתָּבֹ֣אנָה אֶל־קִרְבֶּ֗נָה וְלֹ֤א נוֹדַע֙ כִּי־בָ֣אוּ אֶל־קִרְבֶּ֔נָה וּמַרְאֵיהֶ֣ן רַ֔ע כַּאֲשֶׁ֖ר בַּתְּחִלָּ֑ה וָאִיקָֽץ׃</t>
  </si>
  <si>
    <t>{{מ:פסוק|צפניה|א|ו}}</t>
  </si>
  <si>
    <t>{{מ:פסוק|שמואל ב|יד|י}}</t>
  </si>
  <si>
    <t>וְאֶת־הַנְּסוֹגִ֖ים מֵאַחֲרֵ֣י יְהֹוָ֑ה וַאֲשֶׁ֛ר לֹא־בִקְשׁ֥וּ אֶת־יְהֹוָ֖ה וְלֹ֥א דְרָשֻֽׁהוּ׃</t>
  </si>
  <si>
    <t>וַיֹּ֖אמֶר הַמֶּ֑לֶךְ {{נוסח|הַֽמְדַבֵּ֤ר|א=הַֽמֲדַבֵּ֤ר}} אֵלַ֙יִךְ֙ וַהֲבֵאת֣וֹ אֵלַ֔י וְלֹא־יֹסִ֥יף ע֖וֹד לָגַ֥עַת בָּֽךְ׃</t>
  </si>
  <si>
    <t>{{מ:פסוק|צפניה|א|ז}}</t>
  </si>
  <si>
    <t>הַ֕ס מִפְּנֵ֖י אֲדֹנָ֣י יֱהֹוִ֑ה כִּ֤י קָרוֹב֙ י֣וֹם יְהֹוָ֔ה כִּֽי־הֵכִ֧ין יְהֹוָ֛ה זֶ֖בַח הִקְדִּ֥ישׁ קְרֻאָֽיו׃</t>
  </si>
  <si>
    <t>{{מ:פסוק|שמואל ב|יד|יא}}</t>
  </si>
  <si>
    <t>וַתֹּ֩אמֶר֩ יִזְכׇּר־נָ֨א הַמֶּ֜לֶךְ אֶת־יְהֹוָ֣ה אֱלֹהֶ֗יךָ {{כו"ק|מהרבית|מֵהַרְבַּ֞ת}} גֹּאֵ֤ל הַדָּם֙ לְשַׁחֵ֔ת וְלֹ֥א יַשְׁמִ֖ידוּ אֶת־בְּנִ֑י וַיֹּ֙אמֶר֙ חַי־יְהֹוָ֔ה אִם־יִפֹּ֛ל מִשַּׂעֲרַ֥ת בְּנֵ֖ךְ אָֽרְצָה׃</t>
  </si>
  <si>
    <t>{{מ:פסוק|בראשית|מא|כב}}</t>
  </si>
  <si>
    <t>וָאֵ֖רֶא בַּחֲלֹמִ֑י וְהִנֵּ֣ה{{מ:לגרמיה}}שֶׁ֣בַע שִׁבֳּלִ֗ים עֹלֹ֛ת בְּקָנֶ֥ה אֶחָ֖ד מְלֵאֹ֥ת וְטֹבֽוֹת׃</t>
  </si>
  <si>
    <t>{{מ:פסוק|צפניה|א|ח}}</t>
  </si>
  <si>
    <t>וְהָיָ֗ה בְּיוֹם֙ זֶ֣בַח יְהֹוָ֔ה וּפָקַדְתִּ֥י עַל־הַשָּׂרִ֖ים וְעַל־בְּנֵ֣י הַמֶּ֑לֶךְ וְעַ֥ל כׇּל־הַלֹּבְשִׁ֖ים מַלְבּ֥וּשׁ נׇכְרִֽי׃</t>
  </si>
  <si>
    <t>{{מ:פסוק|שמואל ב|יד|יב}}</t>
  </si>
  <si>
    <t>וַתֹּ֙אמֶר֙ הָאִשָּׁ֔ה תְּדַבֶּר־נָ֧א שִׁפְחָתְךָ֛ אֶל־אֲדֹנִ֥י הַמֶּ֖לֶךְ דָּבָ֑ר וַיֹּ֖אמֶר דַּבֵּֽרִי׃</t>
  </si>
  <si>
    <t>{{מ:פסוק|בראשית|מא|כג}}</t>
  </si>
  <si>
    <t>וְהִנֵּה֙ שֶׁ֣בַע שִׁבֳּלִ֔ים צְנֻמ֥וֹת דַּקּ֖וֹת שְׁדֻפ֣וֹת קָדִ֑ים צֹמְח֖וֹת אַחֲרֵיהֶֽם׃</t>
  </si>
  <si>
    <t>{{מ:פסוק|צפניה|א|ט}}</t>
  </si>
  <si>
    <t>וּפָקַדְתִּ֗י עַ֧ל כׇּל־הַדּוֹלֵ֛ג עַל־הַמִּפְתָּ֖ן בַּיּ֣וֹם הַה֑וּא {{נוסח|הַֽמְמַלְאִ֛ים|א=הַֽמֲמַלְאִ֛ים (חטף)}} בֵּ֥ית אֲדֹנֵיהֶ֖ם חָמָ֥ס וּמִרְמָֽה׃</t>
  </si>
  <si>
    <t>{{מ:פסוק|בראשית|מא|כד}}</t>
  </si>
  <si>
    <t>וַתִּבְלַ֙עְןָ֙ {{נוסח|הַשִּׁבֳּלִ֣ים|=שש1 ובדפוסים|ל=הָשִׁבֳּלִ֣ים (ה"א בקמץ וחסר דגש בשי"ן!)|הערות ברויאר ודותן והמקליד}} הַדַּקֹּ֔ת אֵ֛ת שֶׁ֥בַע {{נוסח|הַֽשִּׁבֳּלִ֖ים|=לש ובדפוסים|ברויאר ציין בספק ל=הַֽשִׁבֳּלִ֖ים? (חסר דגש?), אבל ניתן להבחין בדגש בצילום כתי"ל בהגלדה.|הערת ברויאר}} הַטֹּב֑וֹת וָֽאֹמַר֙ אֶל־הַֽחַרְטֻמִּ֔ים וְאֵ֥ין מַגִּ֖יד לִֽי׃</t>
  </si>
  <si>
    <t>{{מ:פסוק|שמואל ב|יד|יג}}</t>
  </si>
  <si>
    <t>{{מ:פסוק|צפניה|א|י}}</t>
  </si>
  <si>
    <t>וַתֹּ֙אמֶר֙ הָאִשָּׁ֔ה וְלָ֧מָּה חָשַׁ֛בְתָּה כָּזֹ֖את עַל־עַ֣ם אֱלֹהִ֑ים וּמִדַּבֵּ֨ר הַמֶּ֜לֶךְ הַדָּבָ֤ר הַזֶּה֙ כְּאָשֵׁ֔ם לְבִלְתִּ֛י הָשִׁ֥יב הַמֶּ֖לֶךְ אֶֽת־נִדְּחֽוֹ׃</t>
  </si>
  <si>
    <t>וְהָיָה֩ בַיּ֨וֹם הַה֜וּא נְאֻם־יְהֹוָ֗ה ק֤וֹל צְעָקָה֙ מִשַּׁ֣עַר הַדָּגִ֔ים וִֽילָלָ֖ה מִן־הַמִּשְׁנֶ֑ה וְשֶׁ֥בֶר גָּד֖וֹל מֵהַגְּבָעֽוֹת׃</t>
  </si>
  <si>
    <t>{{מ:פסוק|בראשית|מא|כה}}</t>
  </si>
  <si>
    <t>וַיֹּ֤אמֶר יוֹסֵף֙ אֶל־פַּרְעֹ֔ה חֲל֥וֹם פַּרְעֹ֖ה אֶחָ֣ד ה֑וּא אֵ֣ת אֲשֶׁ֧ר הָאֱלֹהִ֛ים עֹשֶׂ֖ה הִגִּ֥יד לְפַרְעֹֽה׃</t>
  </si>
  <si>
    <t>{{מ:פסוק|צפניה|א|יא}}</t>
  </si>
  <si>
    <t>הֵילִ֖ילוּ יֹֽשְׁבֵ֣י הַמַּכְתֵּ֑שׁ כִּ֤י נִדְמָה֙ כׇּל־עַ֣ם כְּנַ֔עַן נִכְרְת֖וּ כׇּל־נְטִ֥ילֵי כָֽסֶף׃</t>
  </si>
  <si>
    <t>{{מ:פסוק|שמואל ב|יד|יד}}</t>
  </si>
  <si>
    <t>כִּי־מ֣וֹת נָמ֔וּת וְכַמַּ֙יִם֙ הַנִּגָּרִ֣ים אַ֔רְצָה אֲשֶׁ֖ר לֹ֣א יֵאָסֵ֑פוּ וְלֹֽא־יִשָּׂ֤א אֱלֹהִים֙ נֶ֔פֶשׁ וְחָשַׁב֙ מַחֲשָׁב֔וֹת לְבִלְתִּ֛י יִדַּ֥ח מִמֶּ֖נּוּ נִדָּֽח׃</t>
  </si>
  <si>
    <t>{{מ:פסוק|בראשית|מא|כו}}</t>
  </si>
  <si>
    <t>שֶׁ֧בַע פָּרֹ֣ת הַטֹּבֹ֗ת שֶׁ֤בַע שָׁנִים֙ הֵ֔נָּה וְשֶׁ֤בַע הַֽשִּׁבֳּלִים֙ הַטֹּבֹ֔ת שֶׁ֥בַע שָׁנִ֖ים הֵ֑נָּה חֲל֖וֹם אֶחָ֥ד הֽוּא׃</t>
  </si>
  <si>
    <t>{{מ:פסוק|צפניה|א|יב}}</t>
  </si>
  <si>
    <t>וְהָיָה֙ בָּעֵ֣ת הַהִ֔יא אֲחַפֵּ֥שׂ אֶת־יְרוּשָׁל{{מ:ירושלם|ַ|֖}}ם בַּנֵּר֑וֹת וּפָקַדְתִּ֣י עַל־הָאֲנָשִׁ֗ים הַקֹּֽפְאִים֙ עַל־שִׁמְרֵיהֶ֔ם הָאֹֽמְרִים֙ בִּלְבָבָ֔ם לֹא־יֵיטִ֥יב יְהֹוָ֖ה וְלֹ֥א יָרֵֽעַ׃</t>
  </si>
  <si>
    <t>{{מ:פסוק|בראשית|מא|כז}}</t>
  </si>
  <si>
    <t>{{מ:פסוק|שמואל ב|יד|טו}}</t>
  </si>
  <si>
    <t>וְשֶׁ֣בַע הַ֠פָּר֠וֹת הָֽרַקּ֨וֹת וְהָרָעֹ֜ת הָעֹלֹ֣ת אַחֲרֵיהֶ֗ן שֶׁ֤בַע שָׁנִים֙ הֵ֔נָּה וְשֶׁ֤בַע {{נוסח|הַֽשִּׁבֳּלִים֙|=שש1 ובדפוסים|ל=הַֽשִׁבֳּלִים֙ (חסר דגש)|הערות ברויאר (בספק) ודותן (בוודאי והצדק עמו).}} הָרֵק֔וֹת שְׁדֻפ֖וֹת הַקָּדִ֑ים יִהְי֕וּ שֶׁ֖בַע שְׁנֵ֥י רָעָֽב׃</t>
  </si>
  <si>
    <t>וְ֠עַתָּ֠ה אֲשֶׁר־בָּ֜אתִי לְדַבֵּ֨ר אֶל־הַמֶּ֤לֶךְ אֲדֹנִי֙ אֶת־הַדָּבָ֣ר הַזֶּ֔ה כִּ֥י יֵרְאֻ֖נִי הָעָ֑ם וַתֹּ֤אמֶר שִׁפְחָתְךָ֙ אֲדַבְּרָה־נָּ֣א אֶל־הַמֶּ֔לֶךְ אוּלַ֛י יַעֲשֶׂ֥ה הַמֶּ֖לֶךְ אֶת־דְּבַ֥ר אֲמָתֽוֹ׃</t>
  </si>
  <si>
    <t>{{מ:פסוק|צפניה|א|יג}}</t>
  </si>
  <si>
    <t>וְהָיָ֤ה חֵילָם֙ לִמְשִׁסָּ֔ה וּבָתֵּיהֶ֖ם לִשְׁמָמָ֑ה וּבָנ֤וּ בָתִּים֙ וְלֹ֣א יֵשֵׁ֔בוּ וְנָטְע֣וּ כְרָמִ֔ים וְלֹ֥א יִשְׁתּ֖וּ אֶת־יֵינָֽם׃</t>
  </si>
  <si>
    <t>{{מ:פסוק|שמואל ב|יד|טז}}</t>
  </si>
  <si>
    <t>כִּ֚י יִשְׁמַ֣ע הַמֶּ֔לֶךְ לְהַצִּ֥יל אֶת־אֲמָת֖וֹ מִכַּ֣ף הָאִ֑ישׁ לְהַשְׁמִ֨יד אֹתִ֤י וְאֶת־בְּנִי֙ יַ֔חַד מִֽנַּחֲלַ֖ת אֱלֹהִֽים׃</t>
  </si>
  <si>
    <t>{{מ:פסוק|בראשית|מא|כח}}</t>
  </si>
  <si>
    <t>ה֣וּא הַדָּבָ֔ר אֲשֶׁ֥ר דִּבַּ֖רְתִּי אֶל־פַּרְעֹ֑ה אֲשֶׁ֧ר הָאֱלֹהִ֛ים עֹשֶׂ֖ה הֶרְאָ֥ה אֶת־פַּרְעֹֽה׃</t>
  </si>
  <si>
    <t>{{מ:פסוק|צפניה|א|יד}}</t>
  </si>
  <si>
    <t>קָר֤וֹב יוֹם־יְהֹוָה֙ הַגָּד֔וֹל קָר֖וֹב וּמַהֵ֣ר מְאֹ֑ד ק֚וֹל י֣וֹם יְהֹוָ֔ה מַ֥ר צֹרֵ֖חַ שָׁ֥ם גִּבּֽוֹר׃</t>
  </si>
  <si>
    <t>{{מ:פסוק|שמואל ב|יד|יז}}</t>
  </si>
  <si>
    <t>{{מ:פסוק|בראשית|מא|כט}}</t>
  </si>
  <si>
    <t>וַתֹּ֙אמֶר֙ שִׁפְחָ֣תְךָ֔ יִֽהְיֶה־נָּ֛א דְּבַר־אֲדֹנִ֥י הַמֶּ֖לֶךְ לִמְנֻחָ֑ה כִּ֣י{{מ:לגרמיה}}כְּמַלְאַ֣ךְ הָאֱלֹהִ֗ים כֵּ֣ן אֲדֹנִ֤י הַמֶּ֙לֶךְ֙ לִשְׁמֹ֙עַ֙ הַטּ֣וֹב וְהָרָ֔ע וַיהֹוָ֥ה אֱלֹהֶ֖יךָ יְהִ֥י עִמָּֽךְ׃</t>
  </si>
  <si>
    <t>הִנֵּ֛ה שֶׁ֥בַע שָׁנִ֖ים בָּא֑וֹת שָׂבָ֥ע גָּד֖וֹל בְּכׇל־אֶ֥רֶץ מִצְרָֽיִם׃</t>
  </si>
  <si>
    <t>{{מ:פסוק|צפניה|א|טו}}</t>
  </si>
  <si>
    <t>{{מ:פסוק|שמואל ב|יד|יח}}</t>
  </si>
  <si>
    <t>י֥וֹם עֶבְרָ֖ה הַיּ֣וֹם הַה֑וּא י֧וֹם צָרָ֣ה וּמְצוּקָ֗ה י֤וֹם שֹׁאָה֙ וּמְשׁוֹאָ֔ה י֥וֹם חֹ֙שֶׁךְ֙ וַאֲפֵלָ֔ה י֥וֹם עָנָ֖ן וַעֲרָפֶֽל׃</t>
  </si>
  <si>
    <t>וַיַּ֣עַן הַמֶּ֗לֶךְ וַיֹּ֙אמֶר֙ אֶל־הָ֣אִשָּׁ֔ה אַל־נָ֨א תְכַחֲדִ֤י מִמֶּ֙נִּי֙ דָּבָ֔ר אֲשֶׁ֥ר אָנֹכִ֖י שֹׁאֵ֣ל אֹתָ֑ךְ וַתֹּ֙אמֶר֙ הָֽאִשָּׁ֔ה יְדַבֶּר־נָ֖א אֲדֹנִ֥י הַמֶּֽלֶךְ׃</t>
  </si>
  <si>
    <t>{{מ:פסוק|בראשית|מא|ל}}</t>
  </si>
  <si>
    <t>וְ֠קָ֠מוּ {{נוסח|שֶׁ֜בַע|=לשש1 (בטעם גרש)|דפוסים=שֶׁ֨בַע בטעם קדמא; וכך היה בהקלדה בטעות, כנראה בעקבות BHS, עד שתקנו בגירסה 4.20.}} שְׁנֵ֤י רָעָב֙ אַחֲרֵיהֶ֔ן וְנִשְׁכַּ֥ח כׇּל־הַשָּׂבָ֖ע בְּאֶ֣רֶץ מִצְרָ֑יִם וְכִלָּ֥ה הָרָעָ֖ב אֶת־הָאָֽרֶץ׃</t>
  </si>
  <si>
    <t>{{מ:פסוק|צפניה|א|טז}}</t>
  </si>
  <si>
    <t>י֥וֹם שׁוֹפָ֖ר וּתְרוּעָ֑ה עַ֚ל הֶעָרִ֣ים הַבְּצֻר֔וֹת וְעַ֖ל הַפִּנּ֥וֹת הַגְּבֹהֽוֹת׃</t>
  </si>
  <si>
    <t>{{מ:פסוק|בראשית|מא|לא}}</t>
  </si>
  <si>
    <t>{{מ:פסוק|שמואל ב|יד|יט}}</t>
  </si>
  <si>
    <t>וְלֹֽא־יִוָּדַ֤ע הַשָּׂבָע֙ בָּאָ֔רֶץ מִפְּנֵ֛י הָרָעָ֥ב הַה֖וּא אַחֲרֵי־כֵ֑ן כִּֽי־כָבֵ֥ד ה֖וּא מְאֹֽד׃</t>
  </si>
  <si>
    <t>וַיֹּ֣אמֶר הַמֶּ֔לֶךְ הֲיַ֥ד יוֹאָ֛ב אִתָּ֖ךְ בְּכׇל־זֹ֑את וַתַּ֣עַן הָאִשָּׁ֣ה וַתֹּ֡אמֶר חֵי־נַפְשְׁךָ֩ אֲדֹנִ֨י הַמֶּ֜לֶךְ אִם־אִ֣שׁ{{מ:לגרמיה}}לְהֵמִ֣ין וּלְהַשְׂמִ֗יל מִכֹּ֤ל אֲשֶׁר־דִּבֶּר֙ אֲדֹנִ֣י הַמֶּ֔לֶךְ כִּֽי־עַבְדְּךָ֤ יוֹאָב֙ ה֣וּא צִוָּ֔נִי וְה֗וּא שָׂ֚ם בְּפִ֣י שִׁפְחָֽתְךָ֔ אֵ֥ת כׇּל־הַדְּבָרִ֖ים הָאֵֽלֶּה׃</t>
  </si>
  <si>
    <t>{{מ:פסוק|צפניה|א|יז}}</t>
  </si>
  <si>
    <t>וַהֲצֵרֹ֣תִי לָאָדָ֗ם וְהָֽלְכוּ֙ כַּֽעִוְרִ֔ים כִּ֥י לַֽיהֹוָ֖ה חָטָ֑אוּ וְשֻׁפַּ֤ךְ דָּמָם֙ כֶּעָפָ֔ר וּלְחֻמָ֖ם כַּגְּלָלִֽים׃</t>
  </si>
  <si>
    <t>{{מ:פסוק|בראשית|מא|לב}}</t>
  </si>
  <si>
    <t>וְעַ֨ל הִשָּׁנ֧וֹת הַחֲל֛וֹם אֶל־פַּרְעֹ֖ה פַּעֲמָ֑יִם כִּֽי־נָכ֤וֹן הַדָּבָר֙ מֵעִ֣ם הָאֱלֹהִ֔ים וּמְמַהֵ֥ר הָאֱלֹהִ֖ים לַעֲשֹׂתֽוֹ׃</t>
  </si>
  <si>
    <t>{{מ:פסוק|שמואל ב|יד|כ}}</t>
  </si>
  <si>
    <t>לְבַעֲב֤וּר סַבֵּב֙ אֶת־פְּנֵ֣י הַדָּבָ֔ר עָשָׂ֛ה עַבְדְּךָ֥ יוֹאָ֖ב אֶת־הַדָּבָ֣ר הַזֶּ֑ה וַאדֹנִ֣י חָכָ֗ם כְּחׇכְמַת֙ מַלְאַ֣ךְ הָאֱלֹהִ֔ים לָדַ֖עַת אֶֽת־כׇּל־אֲשֶׁ֥ר בָּאָֽרֶץ׃</t>
  </si>
  <si>
    <t>{{מ:פסוק|צפניה|א|יח}}</t>
  </si>
  <si>
    <t>גַּם־כַּסְפָּ֨ם גַּם־זְהָבָ֜ם לֹא־יוּכַ֣ל לְהַצִּילָ֗ם בְּיוֹם֙ עֶבְרַ֣ת יְהֹוָ֔ה וּבְאֵשׁ֙ קִנְאָת֔וֹ תֵּאָכֵ֖ל כׇּל־הָאָ֑רֶץ כִּֽי־כָלָ֤ה אַךְ־נִבְהָלָה֙ יַעֲשֶׂ֔ה אֵ֥ת כׇּל־יֹשְׁבֵ֖י הָאָֽרֶץ׃</t>
  </si>
  <si>
    <t>{{מ:פסוק|בראשית|מא|לג}}</t>
  </si>
  <si>
    <t>וְעַתָּה֙ {{נוסח|יֵרֶ֣א|=א(ס)ל &lt;צֵרי? אינו כן אלא בסגול ונמסר על ה'&gt;}} פַרְעֹ֔ה אִ֖ישׁ נָב֣וֹן וְחָכָ֑ם וִישִׁיתֵ֖הוּ עַל־אֶ֥רֶץ מִצְרָֽיִם׃</t>
  </si>
  <si>
    <t>{{מ:פסוק|בראשית|מא|לד}}</t>
  </si>
  <si>
    <t>יַעֲשֶׂ֣ה פַרְעֹ֔ה וְיַפְקֵ֥ד פְּקִדִ֖ים עַל־הָאָ֑רֶץ וְחִמֵּשׁ֙ אֶת־אֶ֣רֶץ מִצְרַ֔יִם בְּשֶׁ֖בַע שְׁנֵ֥י הַשָּׂבָֽע׃</t>
  </si>
  <si>
    <t>{{מ:פסוק|שמואל ב|יד|כא}}</t>
  </si>
  <si>
    <t>ספר תרי עשר/צפניה ב</t>
  </si>
  <si>
    <t>וַיֹּ֤אמֶר הַמֶּ֙לֶךְ֙ אֶל־יוֹאָ֔ב הִנֵּה־נָ֥א עָשִׂ֖יתִי אֶת־הַדָּבָ֣ר הַזֶּ֑ה וְלֵ֛ךְ הָשֵׁ֥ב אֶת־הַנַּ֖עַר אֶת־אַבְשָׁלֽוֹם׃</t>
  </si>
  <si>
    <t>{{מ:פסוק|בראשית|מא|לה}}</t>
  </si>
  <si>
    <t>וְיִקְבְּצ֗וּ אֶת־כׇּל־אֹ֙כֶל֙ הַשָּׁנִ֣ים {{נוסח|הַטֹּב֔וֹת|=שש1 ומסורת-ל וטברנית ורמ"ה|ל=הַטֹּבֹ֔ת (כתיב חסר וי"ו בסוף)|הערת ברויאר}} הַבָּאֹ֖ת הָאֵ֑לֶּה וְיִצְבְּרוּ־בָ֞ר תַּ֧חַת יַד־פַּרְעֹ֛ה אֹ֥כֶל בֶּעָרִ֖ים וְשָׁמָֽרוּ׃</t>
  </si>
  <si>
    <t>{{מ:פסוק|שמואל ב|יד|כב}}</t>
  </si>
  <si>
    <t>{{מ:פסוק|צפניה|ב|א}}</t>
  </si>
  <si>
    <t>{{נוסח|הִֽתְקוֹשְׁשׁ֖וּ|א=הִֽתְקוֹשֲׁשׁ֖וּ (חטף)}} וָק֑וֹשּׁוּ הַגּ֖וֹי לֹ֥א נִכְסָֽף׃</t>
  </si>
  <si>
    <t>וַיִּפֹּל֩ יוֹאָ֨ב אֶל־פָּנָ֥יו אַ֛רְצָה וַיִּשְׁתַּ֖חוּ וַיְבָ֣רֶךְ אֶת־הַמֶּ֑לֶךְ וַיֹּ֣אמֶר יוֹאָ֡ב הַיּוֹם֩ יָדַ֨ע עַבְדְּךָ֜ כִּֽי־מָצָ֨אתִי חֵ֤ן בְּעֵינֶ֙יךָ֙ אֲדֹנִ֣י הַמֶּ֔לֶךְ אֲשֶׁר־עָשָׂ֥ה הַמֶּ֖לֶךְ אֶת־דְּבַ֥ר {{כו"ק|עבדו|עַבְדֶּֽךָ}}׃</t>
  </si>
  <si>
    <t>{{מ:פסוק|בראשית|מא|לו}}</t>
  </si>
  <si>
    <t>וְהָיָ֨ה הָאֹ֤כֶל לְפִקָּדוֹן֙ לָאָ֔רֶץ לְשֶׁ֙בַע֙ שְׁנֵ֣י הָרָעָ֔ב אֲשֶׁ֥ר תִּהְיֶ֖יןָ בְּאֶ֣רֶץ מִצְרָ֑יִם וְלֹֽא־תִכָּרֵ֥ת הָאָ֖רֶץ בָּרָעָֽב׃</t>
  </si>
  <si>
    <t>{{מ:פסוק|צפניה|ב|ב}}</t>
  </si>
  <si>
    <t>{{מ:פסוק|בראשית|מא|לז}}</t>
  </si>
  <si>
    <t>בְּטֶ֙רֶם֙ לֶ֣דֶת חֹ֔ק כְּמֹ֖ץ עָ֣בַר י֑וֹם בְּטֶ֣רֶם{{מ:לגרמיה}}לֹא־יָב֣וֹא עֲלֵיכֶ֗ם חֲרוֹן֙ אַף־יְהֹוָ֔ה בְּטֶ֙רֶם֙ לֹא־יָב֣וֹא עֲלֵיכֶ֔ם י֖וֹם אַף־יְהֹוָֽה׃</t>
  </si>
  <si>
    <t>וַיִּיטַ֥ב הַדָּבָ֖ר בְּעֵינֵ֣י פַרְעֹ֑ה וּבְעֵינֵ֖י כׇּל־עֲבָדָֽיו׃</t>
  </si>
  <si>
    <t>{{מ:פסוק|שמואל ב|יד|כג}}</t>
  </si>
  <si>
    <t>וַיָּ֥קׇם יוֹאָ֖ב וַיֵּ֣לֶךְ גְּשׁ֑וּרָה וַיָּבֵ֥א אֶת־אַבְשָׁל֖וֹם יְרֽוּשָׁל{{מ:ירושלם|ָ|ֽ}}ם׃</t>
  </si>
  <si>
    <t>{{מ:פסוק|צפניה|ב|ג}}</t>
  </si>
  <si>
    <t>{{מ:פסוק|בראשית|מא|לח|סדר=לז}}</t>
  </si>
  <si>
    <t>בַּקְּשׁ֤וּ אֶת־יְהֹוָה֙ כׇּל־עַנְוֵ֣י הָאָ֔רֶץ אֲשֶׁ֥ר מִשְׁפָּט֖וֹ פָּעָ֑לוּ בַּקְּשׁוּ־צֶ֙דֶק֙ בַּקְּשׁ֣וּ עֲנָוָ֔ה אוּלַי֙ תִּסָּ֣תְר֔וּ בְּי֖וֹם אַף־יְהֹוָֽה׃</t>
  </si>
  <si>
    <t>וַיֹּ֥אמֶר פַּרְעֹ֖ה אֶל־עֲבָדָ֑יו הֲנִמְצָ֣א כָזֶ֔ה אִ֕ישׁ אֲשֶׁ֛ר ר֥וּחַ אֱלֹהִ֖ים בּֽוֹ׃</t>
  </si>
  <si>
    <t>{{מ:פסוק|שמואל ב|יד|כד}}</t>
  </si>
  <si>
    <t>וַיֹּ֤אמֶר הַמֶּ֙לֶךְ֙ יִסֹּ֣ב אֶל־בֵּית֔וֹ וּפָנַ֖י לֹ֣א יִרְאֶ֑ה וַיִּסֹּ֤ב אַבְשָׁלוֹם֙ אֶל־בֵּית֔וֹ וּפְנֵ֥י הַמֶּ֖לֶךְ לֹ֥א רָאָֽה׃</t>
  </si>
  <si>
    <t>{{מ:פסוק|בראשית|מא|לט|עלייה=שלישי}}</t>
  </si>
  <si>
    <t>{{מ:פסוק|צפניה|ב|ד}}</t>
  </si>
  <si>
    <t>כִּ֤י עַזָּה֙ עֲזוּבָ֣ה תִֽהְיֶ֔ה וְאַשְׁקְל֖וֹן לִשְׁמָמָ֑ה אַשְׁדּ֗וֹד {{מ:קמץ|ד=בַּֽצׇּהֳרַ֙יִם֙|ס=בַּֽצָּהֳרַ֙יִם֙}} יְגָ֣רְשׁ֔וּהָ וְעֶקְר֖וֹן תֵּעָקֵֽר׃</t>
  </si>
  <si>
    <t>וַיֹּ֤אמֶר פַּרְעֹה֙ אֶל־יוֹסֵ֔ף אַחֲרֵ֨י הוֹדִ֧יעַ אֱלֹהִ֛ים אוֹתְךָ֖ אֶת־כׇּל־זֹ֑את אֵין־נָב֥וֹן וְחָכָ֖ם כָּמֽוֹךָ׃</t>
  </si>
  <si>
    <t>{{מ:פסוק|שמואל ב|יד|כה}}</t>
  </si>
  <si>
    <t>וּכְאַבְשָׁל֗וֹם לֹֽא־הָיָ֧ה אִישׁ־יָפֶ֛ה בְּכׇל־יִשְׂרָאֵ֖ל לְהַלֵּ֣ל מְאֹ֑ד מִכַּ֤ף רַגְלוֹ֙ וְעַ֣ד קׇדְקֳד֔וֹ לֹא־הָ֥יָה ב֖וֹ מֽוּם׃</t>
  </si>
  <si>
    <t>{{מ:פסוק|שמואל ב|יד|כו}}</t>
  </si>
  <si>
    <t>{{מ:פסוק|בראשית|מא|מ}}</t>
  </si>
  <si>
    <t>{{מ:פסוק|צפניה|ב|ה}}</t>
  </si>
  <si>
    <t>וּֽבְגַלְּחוֹ֮ אֶת־רֹאשׁוֹ֒ וְֽ֠הָיָ֠ה מִקֵּ֨ץ יָמִ֤ים{{מ:פסק}}לַיָּמִים֙ אֲשֶׁ֣ר יְגַלֵּ֔חַ כִּי־כָבֵ֥ד עָלָ֖יו וְגִלְּח֑וֹ וְשָׁקַל֙ אֶת־שְׂעַ֣ר רֹאשׁ֔וֹ מָאתַ֥יִם שְׁקָלִ֖ים בְּאֶ֥בֶן הַמֶּֽלֶךְ׃</t>
  </si>
  <si>
    <t>אַתָּה֙ תִּהְיֶ֣ה עַל־בֵּיתִ֔י וְעַל־פִּ֖יךָ יִשַּׁ֣ק כׇּל־עַמִּ֑י רַ֥ק הַכִּסֵּ֖א אֶגְדַּ֥ל מִמֶּֽךָּ׃</t>
  </si>
  <si>
    <t>ה֗וֹי יֹ֥שְׁבֵ֛י חֶ֥בֶל הַיָּ֖ם גּ֣וֹי כְּרֵתִ֑ים דְּבַר־יְהֹוָ֣ה עֲלֵיכֶ֗ם כְּנַ֙עַן֙ אֶ֣רֶץ פְּלִשְׁתִּ֔ים וְהַאֲבַדְתִּ֖יךְ מֵאֵ֥ין יוֹשֵֽׁב׃</t>
  </si>
  <si>
    <t>{{מ:פסוק|שמואל ב|יד|כז}}</t>
  </si>
  <si>
    <t>וַיִּוָּלְד֤וּ לְאַבְשָׁלוֹם֙ שְׁלוֹשָׁ֣ה בָנִ֔ים וּבַ֥ת אַחַ֖ת וּשְׁמָ֣הּ תָּמָ֑ר הִ֣יא הָֽיְתָ֔ה אִשָּׁ֖ה יְפַ֥ת מַרְאֶֽה׃</t>
  </si>
  <si>
    <t>{{מ:פסוק|בראשית|מא|מא}}</t>
  </si>
  <si>
    <t>{{מ:פסוק|צפניה|ב|ו}}</t>
  </si>
  <si>
    <t>וַיֹּ֥אמֶר פַּרְעֹ֖ה אֶל־יוֹסֵ֑ף רְאֵה֙ נָתַ֣תִּי אֹֽתְךָ֔ עַ֖ל כׇּל־אֶ֥רֶץ מִצְרָֽיִם׃</t>
  </si>
  <si>
    <t>וְֽהָיְתָ֞ה חֶ֣בֶל הַיָּ֗ם נְוֺ֛ת כְּרֹ֥ת רֹעִ֖ים וְגִדְר֥וֹת צֹֽאן׃</t>
  </si>
  <si>
    <t>{{מ:פסוק|שמואל ב|יד|כח}}</t>
  </si>
  <si>
    <t>וַיֵּ֧שֶׁב אַבְשָׁל֛וֹם בִּירוּשָׁל{{מ:ירושלם|ַ|֖}}ם שְׁנָתַ֣יִם יָמִ֑ים וּפְנֵ֥י הַמֶּ֖לֶךְ לֹ֥א רָאָֽה׃</t>
  </si>
  <si>
    <t>{{מ:פסוק|בראשית|מא|מב}}</t>
  </si>
  <si>
    <t>{{מ:פסוק|צפניה|ב|ז}}</t>
  </si>
  <si>
    <t>וַיָּ֨סַר פַּרְעֹ֤ה אֶת־טַבַּעְתּוֹ֙ מֵעַ֣ל יָד֔וֹ וַיִּתֵּ֥ן אֹתָ֖הּ עַל־יַ֣ד יוֹסֵ֑ף וַיַּלְבֵּ֤שׁ אֹתוֹ֙ בִּגְדֵי־שֵׁ֔שׁ וַיָּ֛שֶׂם רְבִ֥ד הַזָּהָ֖ב עַל־צַוָּארֽוֹ׃</t>
  </si>
  <si>
    <t>וְהָ֣יָה חֶ֗בֶל לִשְׁאֵרִ֛ית בֵּ֥ית יְהוּדָ֖ה עֲלֵיהֶ֣ם יִרְע֑וּן בְּבָתֵּ֣י אַשְׁקְל֗וֹן בָּעֶ֙רֶב֙ יִרְבָּצ֔וּן כִּ֧י יִפְקְדֵ֛ם יְהֹוָ֥ה אֱלֹהֵיהֶ֖ם וְשָׁ֥ב {{כו"ק|שבותם|שְׁבִיתָֽם}}׃</t>
  </si>
  <si>
    <t>{{מ:פסוק|שמואל ב|יד|כט}}</t>
  </si>
  <si>
    <t>{{מ:פסוק|בראשית|מא|מג}}</t>
  </si>
  <si>
    <t>וַיִּשְׁלַ֨ח אַבְשָׁל֜וֹם אֶל־יוֹאָ֗ב לִשְׁלֹ֤חַ אֹתוֹ֙ אֶל־הַמֶּ֔לֶךְ וְלֹ֥א אָבָ֖ה לָב֣וֹא אֵלָ֑יו וַיִּשְׁלַ֥ח עוֹד֙ שֵׁנִ֔ית וְלֹ֥א אָבָ֖ה לָבֽוֹא׃</t>
  </si>
  <si>
    <t>וַיַּרְכֵּ֣ב אֹת֗וֹ בְּמִרְכֶּ֤בֶת הַמִּשְׁנֶה֙ אֲשֶׁר־ל֔וֹ וַיִּקְרְא֥וּ לְפָנָ֖יו אַבְרֵ֑ךְ וְנָת֣וֹן אֹת֔וֹ עַ֖ל כׇּל־אֶ֥רֶץ מִצְרָֽיִם׃</t>
  </si>
  <si>
    <t>{{מ:פסוק|צפניה|ב|ח}}</t>
  </si>
  <si>
    <t>שָׁמַ֙עְתִּי֙ חֶרְפַּ֣ת מוֹאָ֔ב וְגִדֻּפֵ֖י בְּנֵ֣י עַמּ֑וֹן אֲשֶׁ֤ר חֵֽרְפוּ֙ אֶת־עַמִּ֔י וַיַּגְדִּ֖ילוּ עַל־גְּבוּלָֽם׃</t>
  </si>
  <si>
    <t>{{מ:פסוק|בראשית|מא|מד}}</t>
  </si>
  <si>
    <t>וַיֹּ֧אמֶר פַּרְעֹ֛ה אֶל־יוֹסֵ֖ף אֲנִ֣י פַרְעֹ֑ה וּבִלְעָדֶ֗יךָ לֹֽא־יָרִ֨ים אִ֧ישׁ אֶת־יָד֛וֹ וְאֶת־רַגְל֖וֹ בְּכׇל־אֶ֥רֶץ מִצְרָֽיִם׃</t>
  </si>
  <si>
    <t>{{מ:פסוק|צפניה|ב|ט}}</t>
  </si>
  <si>
    <t>לָכֵ֣ן חַי־אָ֡נִי נְאֻם֩ יְהֹוָ֨ה צְבָא֜וֹת אֱלֹהֵ֣י יִשְׂרָאֵ֗ל כִּי־מוֹאָ֞ב כִּסְדֹ֤ם תִּֽהְיֶה֙ וּבְנֵ֤י עַמּוֹן֙ כַּעֲמֹרָ֔ה מִמְשַׁ֥ק חָר֛וּל וּמִכְרֵה־מֶ֥לַח וּשְׁמָמָ֖ה עַד־עוֹלָ֑ם שְׁאֵרִ֤ית עַמִּי֙ יְבָזּ֔וּם וְיֶ֥תֶר גּוֹיִ֖ יִנְחָלֽוּם׃</t>
  </si>
  <si>
    <t>{{מ:פסוק|שמואל ב|יד|ל}}</t>
  </si>
  <si>
    <t>וַיֹּ֨אמֶר אֶל־עֲבָדָ֜יו רְאוּ֩ חֶלְקַ֨ת יוֹאָ֤ב אֶל־יָדִי֙ וְלוֹ־שָׁ֣ם שְׂעֹרִ֔ים לְכ֖וּ {{כו"ק|והוצתיה|וְהַצִּית֣וּהָ}} בָאֵ֑שׁ וַיַּצִּ֜תוּ עַבְדֵ֧י אַבְשָׁל֛וֹם אֶת־הַחֶלְקָ֖ה בָּאֵֽשׁ׃</t>
  </si>
  <si>
    <t>{{מ:פסוק|בראשית|מא|מה}}</t>
  </si>
  <si>
    <t>וַיִּקְרָ֨א פַרְעֹ֣ה שֵׁם־יוֹסֵף֮ צָֽפְנַ֣ת פַּעְנֵ֒חַ֒ וַיִּתֶּן־ל֣וֹ אֶת־אָֽסְנַ֗ת בַּת־{{נוסח|פּ֥וֹטִי פֶ֛רַע|=א(ס)ל ומסורת-א(ס)ל &lt;ב מלות בלי מקף? כן ומסר עליו תרתין מלין&gt; וטברניות, וכן בספרי ספרד ואשכנז ובדפוסים}}{{גודל גופן|2|{{הערה|בספרי תימן פּֽוֹטִיפֶ֛רַע בתיבה אחת}}}} כֹּהֵ֥ן אֹ֖ן לְאִשָּׁ֑ה וַיֵּצֵ֥א יוֹסֵ֖ף עַל־אֶ֥רֶץ מִצְרָֽיִם׃</t>
  </si>
  <si>
    <t>{{מ:פסוק|צפניה|ב|י}}</t>
  </si>
  <si>
    <t>{{מ:פסוק|שמואל ב|יד|לא}}</t>
  </si>
  <si>
    <t>זֹ֥את לָהֶ֖ם תַּ֣חַת גְּאוֹנָ֑ם כִּ֤י חֵֽרְפוּ֙ וַיַּגְדִּ֔לוּ עַל־עַ֖ם יְהֹוָ֥ה צְבָאֽוֹת׃</t>
  </si>
  <si>
    <t>וַיָּ֣קׇם יוֹאָ֔ב וַיָּבֹ֥א אֶל־אַבְשָׁל֖וֹם הַבָּ֑יְתָה וַיֹּ֣אמֶר אֵלָ֔יו לָ֣מָּה הִצִּ֧יתוּ עֲבָדֶ֛יךָ אֶת־הַחֶלְקָ֥ה אֲשֶׁר־לִ֖י בָּאֵֽשׁ׃</t>
  </si>
  <si>
    <t>{{מ:פסוק|בראשית|מא|מו}}</t>
  </si>
  <si>
    <t>וְיוֹסֵף֙ בֶּן־שְׁלֹשִׁ֣ים שָׁנָ֔ה בְּעׇמְד֕וֹ לִפְנֵ֖י פַּרְעֹ֣ה מֶֽלֶךְ־מִצְרָ֑יִם וַיֵּצֵ֤א יוֹסֵף֙ מִלִּפְנֵ֣י פַרְעֹ֔ה {{נוסח|וַֽיַּעֲבֹ֖ר|=שש1 ובדפוסים|ל=וַֽיַּעְבֹ֖ר (שווא במקום חטף!)|הערות ברויאר ודותן}} בְּכׇל־אֶ֥רֶץ מִצְרָֽיִם׃</t>
  </si>
  <si>
    <t>{{מ:פסוק|צפניה|ב|יא}}</t>
  </si>
  <si>
    <t>נוֹרָ֤א יְהֹוָה֙ עֲלֵיהֶ֔ם כִּ֣י רָזָ֔ה אֵ֖ת כׇּל־אֱלֹהֵ֣י הָאָ֑רֶץ וְיִשְׁתַּֽחֲווּ־לוֹ֙ אִ֣ישׁ מִמְּקוֹמ֔וֹ כֹּ֖ל אִיֵּ֥י הַגּוֹיִֽם׃</t>
  </si>
  <si>
    <t>{{מ:פסוק|שמואל ב|יד|לב}}</t>
  </si>
  <si>
    <t>וַיֹּ֣אמֶר אַבְשָׁל֣וֹם אֶל־יוֹאָ֡ב הִנֵּ֣ה שָׁלַ֣חְתִּי אֵלֶ֣יךָ{{מ:פסק}}לֵאמֹ֡ר בֹּ֣א הֵ֠נָּה וְאֶשְׁלְחָה֩ אֹתְךָ֨ אֶל־הַמֶּ֜לֶךְ לֵאמֹ֗ר לָ֤מָּה בָּ֙אתִי֙ מִגְּשׁ֔וּר ט֥וֹב לִ֖י עֹ֣ד אֲנִי־שָׁ֑ם וְעַתָּ֗ה אֶרְאֶה֙ פְּנֵ֣י הַמֶּ֔לֶךְ וְאִם־יֶשׁ־בִּ֥י עָוֺ֖ן וֶהֱמִתָֽנִי׃</t>
  </si>
  <si>
    <t>{{מ:פסוק|בראשית|מא|מז}}</t>
  </si>
  <si>
    <t>וַתַּ֣עַשׂ הָאָ֔רֶץ בְּשֶׁ֖בַע שְׁנֵ֣י הַשָּׂבָ֑ע לִקְמָצִֽים׃</t>
  </si>
  <si>
    <t>{{מ:פסוק|צפניה|ב|יב}}</t>
  </si>
  <si>
    <t>גַּם־אַתֶּ֣ם כּוּשִׁ֔ים {{נוסח|חַֽלְלֵ֥י|א=חַֽלֲלֵ֥י (חטף)}} חַרְבִּ֖י הֵֽמָּה׃</t>
  </si>
  <si>
    <t>{{מ:פסוק|בראשית|מא|מח}}</t>
  </si>
  <si>
    <t>וַיִּקְבֹּ֞ץ אֶת־כׇּל־אֹ֣כֶל{{מ:לגרמיה}}שֶׁ֣בַע שָׁנִ֗ים אֲשֶׁ֤ר הָיוּ֙ בְּאֶ֣רֶץ מִצְרַ֔יִם וַיִּתֶּן־אֹ֖כֶל בֶּעָרִ֑ים אֹ֧כֶל שְׂדֵה־הָעִ֛יר אֲשֶׁ֥ר סְבִיבֹתֶ֖יהָ נָתַ֥ן בְּתוֹכָֽהּ׃</t>
  </si>
  <si>
    <t>{{מ:פסוק|צפניה|ב|יג}}</t>
  </si>
  <si>
    <t>וְיֵ֤ט יָדוֹ֙ עַל־צָפ֔וֹן וִֽיאַבֵּ֖ד אֶת־אַשּׁ֑וּר וְיָשֵׂ֤ם אֶת־נִֽינְוֵה֙ לִשְׁמָמָ֔ה צִיָּ֖ה כַּמִּדְבָּֽר׃</t>
  </si>
  <si>
    <t>{{מ:פסוק|בראשית|מא|מט}}</t>
  </si>
  <si>
    <t>וַיִּצְבֹּ֨ר יוֹסֵ֥ף בָּ֛ר כְּח֥וֹל הַיָּ֖ם הַרְבֵּ֣ה מְאֹ֑ד עַ֛ד כִּי־חָדַ֥ל לִסְפֹּ֖ר כִּי־אֵ֥ין מִסְפָּֽר׃</t>
  </si>
  <si>
    <t>{{מ:פסוק|צפניה|ב|יד}}</t>
  </si>
  <si>
    <t>וְרָבְצ֨וּ בְתוֹכָ֤הּ עֲדָרִים֙ כׇּל־חַיְתוֹ־ג֔וֹי גַּם־קָאַת֙ גַּם־קִפֹּ֔ד בְּכַפְתֹּרֶ֖יהָ יָלִ֑ינוּ ק֠וֹל יְשׁוֹרֵ֤ר בַּֽחַלּוֹן֙ חֹ֣רֶב בַּסַּ֔ף כִּ֥י אַרְזָ֖ה עֵרָֽה׃</t>
  </si>
  <si>
    <t>{{מ:פסוק|בראשית|מא|נ}}</t>
  </si>
  <si>
    <t>וּלְיוֹסֵ֤ף {{נוסח|יֻלַּד֙|=א(ס)ל &lt;קמץ? אינו כן אלא בפתח ומסר עליו מבחוץ פתח&gt; ובן־אשר בחילופים|מ"ג דפוס ונציה ובדפוסים=יֻלׇּד֙ (בקמץ) ובן־נפתלי בחילופים}} שְׁנֵ֣י בָנִ֔ים בְּטֶ֥רֶם תָּב֖וֹא שְׁנַ֣ת הָרָעָ֑ב אֲשֶׁ֤ר יָֽלְדָה־לּוֹ֙ אָֽסְנַ֔ת בַּת־{{נוסח|פּ֥וֹטִי פֶ֖רַע|ראו הערה בפסוק מ"ה}}{{גודל גופן|2|{{הערה|בספרי תימן פּֽוֹטִיפֶ֖רַע בתיבה אחת}}}} כֹּהֵ֥ן אֽוֹן׃</t>
  </si>
  <si>
    <t>{{מ:פסוק|צפניה|ב|טו}}</t>
  </si>
  <si>
    <t>{{נוסח|זֹ{{שני טעמים באות אחת|֞|֠}}את|=אל &lt;זֹ֞֠את&gt; (גרשיים ותלישא גדולה באות הראשונה)|דפוסים וקורן=&lt;זֹ{{שני טעמים באות אחת|֠|֞}}את&gt;, &lt;זֹ֠֞את&gt; (תלישא וגרשיים באות הראשונה) וכן במהדורת ברויאר (ואף במג"ה בניגוד לכתר ובניגוד למג"ה עצמו בראשית ה,כט; מל"ב יז,יג!).}} הָעִ֤יר הָעַלִּיזָה֙ הַיּוֹשֶׁ֣בֶת לָבֶ֔טַח הָאֹֽמְרָה֙ בִּלְבָבָ֔הּ אֲנִ֖י וְאַפְסִ֣י ע֑וֹד אֵ֣יךְ{{מ:לגרמיה}}הָיְתָ֣ה לְשַׁמָּ֗ה מַרְבֵּץ֙ לַֽחַיָּ֔ה כֹּ֚ל עוֹבֵ֣ר עָלֶ֔יהָ יִשְׁרֹ֖ק יָנִ֥יעַ יָדֽוֹ׃</t>
  </si>
  <si>
    <t>{{מ:פסוק|בראשית|מא|נא}}</t>
  </si>
  <si>
    <t>וַיִּקְרָ֥א יוֹסֵ֛ף אֶת־שֵׁ֥ם הַבְּכ֖וֹר מְנַשֶּׁ֑ה כִּֽי־נַשַּׁ֤נִי אֱלֹהִים֙ אֶת־כׇּל־עֲמָלִ֔י וְאֵ֖ת כׇּל־בֵּ֥ית אָבִֽי׃</t>
  </si>
  <si>
    <t>{{מ:פסוק|בראשית|מא|נב}}</t>
  </si>
  <si>
    <t>ספר תרי עשר/צפניה ג</t>
  </si>
  <si>
    <t>וְאֵ֛ת שֵׁ֥ם הַשֵּׁנִ֖י קָרָ֣א אֶפְרָ֑יִם כִּֽי־הִפְרַ֥נִי אֱלֹהִ֖ים בְּאֶ֥רֶץ עׇנְיִֽי׃</t>
  </si>
  <si>
    <t>{{מ:פסוק|בראשית|מא|נג|עלייה=רביעי}}</t>
  </si>
  <si>
    <t>וַתִּכְלֶ֕ינָה שֶׁ֖בַע שְׁנֵ֣י הַשָּׂבָ֑ע אֲשֶׁ֥ר הָיָ֖ה בְּאֶ֥רֶץ מִצְרָֽיִם׃</t>
  </si>
  <si>
    <t>{{מ:פסוק|צפניה|ג|א}}</t>
  </si>
  <si>
    <t>ה֥וֹי מֹרְאָ֖ה וְנִגְאָלָ֑ה הָעִ֖יר הַיּוֹנָֽה׃</t>
  </si>
  <si>
    <t>{{מ:פסוק|בראשית|מא|נד}}</t>
  </si>
  <si>
    <t>וַתְּחִלֶּ֜ינָה שֶׁ֣בַע שְׁנֵ֤י הָרָעָב֙ לָב֔וֹא כַּאֲשֶׁ֖ר אָמַ֣ר יוֹסֵ֑ף וַיְהִ֤י רָעָב֙ בְּכׇל־הָ֣אֲרָצ֔וֹת וּבְכׇל־אֶ֥רֶץ מִצְרַ֖יִם הָ֥יָה לָֽחֶם׃</t>
  </si>
  <si>
    <t>{{מ:פסוק|צפניה|ג|ב}}</t>
  </si>
  <si>
    <t>לֹ֤א שָֽׁמְעָה֙ בְּק֔וֹל לֹ֥א לָקְחָ֖ה מוּסָ֑ר בַּֽיהֹוָה֙ לֹ֣א בָטָ֔חָה אֶל־אֱלֹהֶ֖יהָ לֹ֥א קָרֵֽבָה׃</t>
  </si>
  <si>
    <t>{{מ:פסוק|שמואל ב|יד|לג|סדר=כח}}</t>
  </si>
  <si>
    <t>וַיָּבֹ֨א יוֹאָ֣ב אֶל־הַמֶּ֘לֶךְ֮ וַיַּגֶּד־לוֹ֒ וַיִּקְרָ֤א אֶל־אַבְשָׁלוֹם֙ וַיָּבֹ֣א אֶל־הַמֶּ֔לֶךְ וַיִּשְׁתַּ֨חוּ ל֧וֹ עַל־אַפָּ֛יו אַ֖רְצָה לִפְנֵ֣י הַמֶּ֑לֶךְ וַיִּשַּׁ֥ק הַמֶּ֖לֶךְ לְאַבְשָׁלֽוֹם׃</t>
  </si>
  <si>
    <t>{{מ:פסוק|בראשית|מא|נה}}</t>
  </si>
  <si>
    <t>וַתִּרְעַב֙ כׇּל־אֶ֣רֶץ מִצְרַ֔יִם וַיִּצְעַ֥ק הָעָ֛ם אֶל־פַּרְעֹ֖ה לַלָּ֑חֶם וַיֹּ֨אמֶר פַּרְעֹ֤ה לְכׇל־מִצְרַ֙יִם֙ לְכ֣וּ אֶל־יוֹסֵ֔ף אֲשֶׁר־יֹאמַ֥ר לָכֶ֖ם תַּעֲשֽׂוּ׃</t>
  </si>
  <si>
    <t>{{מ:פסוק|צפניה|ג|ג}}</t>
  </si>
  <si>
    <t>שָׂרֶ֣יהָ בְקִרְבָּ֔הּ אֲרָי֖וֹת {{נוסח|שֹׁאֲגִ֑ים|=א (אין געיה)|ל=שֹֽׁאֲגִ֑ים (געיה)}} שֹׁפְטֶ֙יהָ֙ זְאֵ֣בֵי עֶ֔רֶב לֹ֥א גָרְמ֖וּ לַבֹּֽקֶר׃</t>
  </si>
  <si>
    <t>{{מ:פסוק|צפניה|ג|ד}}</t>
  </si>
  <si>
    <t>נְבִיאֶ֙יהָ֙ פֹּֽחֲזִ֔ים אַנְשֵׁ֖י בֹּֽגְד֑וֹת כֹּהֲנֶ֙יהָ֙ חִלְּלוּ־קֹ֔דֶשׁ חָמְס֖וּ תּוֹרָֽה׃</t>
  </si>
  <si>
    <t>ספר שמואל/שמ"ב טו</t>
  </si>
  <si>
    <t>{{מ:פסוק|בראשית|מא|נו}}</t>
  </si>
  <si>
    <t>{{מ:פסוק|צפניה|ג|ה}}</t>
  </si>
  <si>
    <t>וְהָרָעָ֣ב הָיָ֔ה עַ֖ל כׇּל־פְּנֵ֣י הָאָ֑רֶץ וַיִּפְתַּ֨ח יוֹסֵ֜ף אֶֽת־כׇּל־אֲשֶׁ֤ר בָּהֶם֙ וַיִּשְׁבֹּ֣ר לְמִצְרַ֔יִם וַיֶּחֱזַ֥ק הָֽרָעָ֖ב בְּאֶ֥רֶץ מִצְרָֽיִם׃</t>
  </si>
  <si>
    <t>יְהֹוָ֤ה צַדִּיק֙ בְּקִרְבָּ֔הּ לֹ֥א יַעֲשֶׂ֖ה עַוְלָ֑ה בַּבֹּ֨קֶר בַּבֹּ֜קֶר מִשְׁפָּט֨וֹ יִתֵּ֤ן לָאוֹר֙ לֹ֣א נֶעְדָּ֔ר {{נוסח|וְלֹא־יוֹדֵ֥עַ|=א (אין געיה)|ל=וְלֹֽא־יוֹדֵ֥עַ (געיה)}} עַוָּ֖ל בֹּֽשֶׁת׃</t>
  </si>
  <si>
    <t>{{מ:פסוק|צפניה|ג|ו}}</t>
  </si>
  <si>
    <t>{{מ:פסוק|בראשית|מא|נז}}</t>
  </si>
  <si>
    <t>{{מ:פסוק|שמואל ב|טו|א}}</t>
  </si>
  <si>
    <t>וַֽיְהִי֙ מֵאַ֣חֲרֵי כֵ֔ן וַיַּ֤עַשׂ לוֹ֙ אַבְשָׁל֔וֹם מֶרְכָּבָ֖ה וְסֻסִ֑ים וַחֲמִשִּׁ֥ים אִ֖ישׁ רָצִ֥ים לְפָנָֽיו׃</t>
  </si>
  <si>
    <t>{{מ:פסוק|שמואל ב|טו|ב}}</t>
  </si>
  <si>
    <t>וְהִשְׁכִּים֙ אַבְשָׁל֔וֹם וְעָמַ֕ד עַל־יַ֖ד דֶּ֣רֶךְ הַשָּׁ֑עַר וַיְהִ֡י כׇּל־הָאִ֣ישׁ אֲשֶֽׁר־יִֽהְיֶה־לּוֹ־רִיב֩ לָב֨וֹא אֶל־הַמֶּ֜לֶךְ לַמִּשְׁפָּ֗ט וַיִּקְרָ֨א אַבְשָׁל֤וֹם אֵלָיו֙ וַיֹּ֗אמֶר אֵֽי־מִזֶּ֥ה עִיר֙ אַ֔תָּה וַיֹּ֕אמֶר מֵאַחַ֥ד שִׁבְטֵֽי־יִשְׂרָאֵ֖ל עַבְדֶּֽךָ׃</t>
  </si>
  <si>
    <t>וְכׇל־הָאָ֙רֶץ֙ בָּ֣אוּ מִצְרַ֔יְמָה לִשְׁבֹּ֖ר אֶל־יוֹסֵ֑ף כִּֽי־חָזַ֥ק הָרָעָ֖ב בְּכׇל־הָאָֽרֶץ׃</t>
  </si>
  <si>
    <t>{{מ:פסוק|שמואל ב|טו|ג}}</t>
  </si>
  <si>
    <t>וַיֹּ֤אמֶר אֵלָיו֙ אַבְשָׁל֔וֹם רְאֵ֥ה דְבָרֶ֖יךָ טוֹבִ֣ים וּנְכֹחִ֑ים וְשֹׁמֵ֥עַ אֵין־לְךָ֖ מֵאֵ֥ת הַמֶּֽלֶךְ׃</t>
  </si>
  <si>
    <t>{{מ:פסוק|שמואל ב|טו|ד}}</t>
  </si>
  <si>
    <t>וַיֹּ֙אמֶר֙ אַבְשָׁל֔וֹם מִֽי־יְשִׂמֵ֥נִי שֹׁפֵ֖ט בָּאָ֑רֶץ וְעָלַ֗י יָב֛וֹא כׇּל־אִ֛ישׁ אֲשֶֽׁר־יִֽהְיֶה־לּוֹ־רִ֥יב וּמִשְׁפָּ֖ט וְהִצְדַּקְתִּֽיו׃</t>
  </si>
  <si>
    <t>{{מ:פסוק|שמואל ב|טו|ה}}</t>
  </si>
  <si>
    <t>וְהָיָה֙ בִּקְרׇב־אִ֔ישׁ לְהִֽשְׁתַּחֲוֺ֖ת ל֑וֹ וְשָׁלַ֧ח אֶת־יָד֛וֹ וְהֶחֱזִ֥יק ל֖וֹ וְנָ֥שַׁק לֽוֹ׃</t>
  </si>
  <si>
    <t>ספר בראשית/מב</t>
  </si>
  <si>
    <t>{{מ:פסוק|שמואל ב|טו|ו}}</t>
  </si>
  <si>
    <t>וַיַּ֨עַשׂ אַבְשָׁל֜וֹם כַּדָּבָ֤ר הַזֶּה֙ לְכׇל־יִשְׂרָאֵ֔ל אֲשֶׁר־יָבֹ֥אוּ לַמִּשְׁפָּ֖ט אֶל־הַמֶּ֑לֶךְ וַיְגַנֵּב֙ אַבְשָׁל֔וֹם אֶת־לֵ֖ב אַנְשֵׁ֥י יִשְׂרָאֵֽל׃</t>
  </si>
  <si>
    <t>{{מ:פסוק|בראשית|מב|א}}</t>
  </si>
  <si>
    <t>וַיַּ֣רְא יַעֲקֹ֔ב כִּ֥י יֶשׁ־שֶׁ֖בֶר בְּמִצְרָ֑יִם וַיֹּ֤אמֶר יַעֲקֹב֙ לְבָנָ֔יו לָ֖מָּה תִּתְרָאֽוּ׃</t>
  </si>
  <si>
    <t>{{מ:פסוק|שמואל ב|טו|ז}}</t>
  </si>
  <si>
    <t>וַיְהִ֕י מִקֵּ֖ץ אַרְבָּעִ֣ים שָׁנָ֑ה וַיֹּ֤אמֶר אַבְשָׁלוֹם֙ אֶל־הַמֶּ֔לֶךְ {{נוסח|אֵ֣לְכָה|א=אֵ֣לֲכָה}} נָּ֗א וַאֲשַׁלֵּ֛ם אֶת־נִדְרִ֛י אֲשֶׁר־נָדַ֥רְתִּי לַיהֹוָ֖ה בְּחֶבְרֽוֹן׃</t>
  </si>
  <si>
    <t>{{מ:פסוק|בראשית|מב|ב}}</t>
  </si>
  <si>
    <t>וַיֹּ֕אמֶר הִנֵּ֣ה שָׁמַ֔עְתִּי כִּ֥י יֶשׁ־שֶׁ֖בֶר בְּמִצְרָ֑יִם רְדוּ־שָׁ֙מָּה֙ וְשִׁבְרוּ־לָ֣נוּ מִשָּׁ֔ם וְנִחְיֶ֖ה וְלֹ֥א נָמֽוּת׃</t>
  </si>
  <si>
    <t>{{מ:פסוק|שמואל ב|טו|ח}}</t>
  </si>
  <si>
    <t>כִּי־נֵ֙דֶר֙ נָדַ֣ר עַבְדְּךָ֔ בְּשִׁבְתִּ֥י בִגְשׁ֛וּר בַּאֲרָ֖ם לֵאמֹ֑ר אִם־{{קו"כ|ישיב|יָשׁ֨וֹב}} יְשִׁיבֵ֤נִי יְהֹוָה֙ יְר֣וּשָׁל{{מ:ירושלם|ַ|֔}}ם וְעָבַדְתִּ֖י אֶת־יְהֹוָֽה׃</t>
  </si>
  <si>
    <t>{{מ:פסוק|בראשית|מב|ג}}</t>
  </si>
  <si>
    <t>וַיֵּרְד֥וּ אֲחֵֽי־יוֹסֵ֖ף עֲשָׂרָ֑ה לִשְׁבֹּ֥ר בָּ֖ר מִמִּצְרָֽיִם׃</t>
  </si>
  <si>
    <t>{{מ:פסוק|שמואל ב|טו|ט}}</t>
  </si>
  <si>
    <t>וַיֹּֽאמֶר־ל֥וֹ הַמֶּ֖לֶךְ לֵ֣ךְ בְּשָׁל֑וֹם וַיָּ֖קׇם וַיֵּ֥לֶךְ חֶבְרֽוֹנָה׃</t>
  </si>
  <si>
    <t>{{מ:פסוק|בראשית|מב|ד}}</t>
  </si>
  <si>
    <t>וְאֶת־בִּנְיָמִין֙ אֲחִ֣י יוֹסֵ֔ף לֹא־שָׁלַ֥ח יַעֲקֹ֖ב אֶת־אֶחָ֑יו כִּ֣י אָמַ֔ר פֶּן־יִקְרָאֶ֖נּוּ אָסֽוֹן׃</t>
  </si>
  <si>
    <t>{{מ:פסוק|שמואל ב|טו|י}}</t>
  </si>
  <si>
    <t>{{מ:פסוק|בראשית|מב|ה}}</t>
  </si>
  <si>
    <t>וַיִּשְׁלַ֤ח אַבְשָׁלוֹם֙ מְרַגְּלִ֔ים בְּכׇל־שִׁבְטֵ֥י יִשְׂרָאֵ֖ל לֵאמֹ֑ר כְּשׇׁמְעֲכֶם֙ אֶת־ק֣וֹל הַשֹּׁפָ֔ר וַאֲמַרְתֶּ֕ם מָלַ֥ךְ אַבְשָׁל֖וֹם בְּחֶבְרֽוֹן׃</t>
  </si>
  <si>
    <t>וַיָּבֹ֙אוּ֙ בְּנֵ֣י יִשְׂרָאֵ֔ל לִשְׁבֹּ֖ר בְּת֣וֹךְ הַבָּאִ֑ים כִּֽי־הָיָ֥ה הָרָעָ֖ב בְּאֶ֥רֶץ כְּנָֽעַן׃</t>
  </si>
  <si>
    <t>{{מ:פסוק|בראשית|מב|ו}}</t>
  </si>
  <si>
    <t>{{מ:פסוק|שמואל ב|טו|יא}}</t>
  </si>
  <si>
    <t>וְיוֹסֵ֗ף ה֚וּא הַשַּׁלִּ֣יט עַל־הָאָ֔רֶץ ה֥וּא הַמַּשְׁבִּ֖יר לְכׇל־עַ֣ם הָאָ֑רֶץ וַיָּבֹ֙אוּ֙ אֲחֵ֣י יוֹסֵ֔ף {{נוסח|וַיִּשְׁתַּֽחֲווּ־ל֥וֹ|=ל?שש1 ובדפוסים|ל=וַיִּשְׁתַּֽחֲוּוּ־ל֥וֹ? (דגש בוי"ו עיצורית?)|יש נקודה ממטושטשת בוי"ו הראשונה, אבל לפי דותן ל=&lt;וַיִּשְׁתַּֽחֲווּ&gt;|הערת ברויאר}} אַפַּ֖יִם אָֽרְצָה׃</t>
  </si>
  <si>
    <t>וְאֶת־אַבְשָׁל֗וֹם הָלְכ֞וּ מָאתַ֤יִם אִישׁ֙ מִיר֣וּשָׁל{{מ:ירושלם|ַ|֔}}ם קְרֻאִ֖ים וְהֹלְכִ֣ים לְתֻמָּ֑ם וְלֹ֥א יָדְע֖וּ כׇּל־דָּבָֽר׃</t>
  </si>
  <si>
    <t>{{מ:פסוק|בראשית|מב|ז}}</t>
  </si>
  <si>
    <t>וַיַּ֥רְא יוֹסֵ֛ף אֶת־אֶחָ֖יו וַיַּכִּרֵ֑ם וַיִּתְנַכֵּ֨ר אֲלֵיהֶ֜ם וַיְדַבֵּ֧ר אִתָּ֣ם קָשׁ֗וֹת וַיֹּ֤אמֶר אֲלֵהֶם֙ מֵאַ֣יִן בָּאתֶ֔ם וַיֹּ֣אמְר֔וּ מֵאֶ֥רֶץ כְּנַ֖עַן לִשְׁבׇּר־אֹֽכֶל׃</t>
  </si>
  <si>
    <t>{{מ:פסוק|שמואל ב|טו|יב}}</t>
  </si>
  <si>
    <t>וַיִּשְׁלַ֣ח אַ֠בְשָׁל֠וֹם אֶת־אֲחִיתֹ֨פֶל הַגִּילֹנִ֜י יוֹעֵ֣ץ דָּוִ֗ד מֵֽעִירוֹ֙ מִגִּלֹ֔ה בְּזׇבְח֖וֹ אֶת־הַזְּבָחִ֑ים וַיְהִ֤י הַקֶּ֙שֶׁר֙ אַמִּ֔ץ וְהָעָ֛ם הוֹלֵ֥ךְ וָרָ֖ב אֶת־אַבְשָׁלֽוֹם׃</t>
  </si>
  <si>
    <t>{{מ:פסוק|בראשית|מב|ח}}</t>
  </si>
  <si>
    <t>וַיַּכֵּ֥ר יוֹסֵ֖ף אֶת־אֶחָ֑יו וְהֵ֖ם לֹ֥א הִכִּרֻֽהוּ׃</t>
  </si>
  <si>
    <t>{{מ:פסוק|שמואל ב|טו|יג}}</t>
  </si>
  <si>
    <t>וַיָּבֹא֙ הַמַּגִּ֔יד אֶל־דָּוִ֖ד לֵאמֹ֑ר הָיָ֛ה לֶב־אִ֥ישׁ יִשְׂרָאֵ֖ל אַחֲרֵ֥י אַבְשָׁלֽוֹם׃</t>
  </si>
  <si>
    <t>{{מ:פסוק|שמואל ב|טו|יד}}</t>
  </si>
  <si>
    <t>וַיֹּ֣אמֶר דָּ֠וִ֠ד לְכׇל־עֲבָדָ֨יו אֲשֶׁר־אִתּ֤וֹ בִירוּשָׁל{{מ:ירושלם|ַ|֙}}ם֙ ק֣וּמוּ וְנִבְרָ֔חָה כִּ֛י לֹא־תִֽהְיֶה־לָּ֥נוּ פְלֵיטָ֖ה מִפְּנֵ֣י אַבְשָׁלֹ֑ם מַהֲר֣וּ לָלֶ֗כֶת פֶּן־יְמַהֵ֤ר וְהִשִּׂגָ֙נוּ֙ וְהִדִּ֤יחַ עָלֵ֙ינוּ֙ אֶת־הָ֣רָעָ֔ה וְהִכָּ֥ה הָעִ֖יר לְפִי־חָֽרֶב׃</t>
  </si>
  <si>
    <t>{{מ:פסוק|בראשית|מב|ט}}</t>
  </si>
  <si>
    <t>וַיִּזְכֹּ֣ר יוֹסֵ֔ף אֵ֚ת הַחֲלֹמ֔וֹת אֲשֶׁ֥ר חָלַ֖ם לָהֶ֑ם וַיֹּ֤אמֶר אֲלֵהֶם֙ מְרַגְּלִ֣ים אַתֶּ֔ם לִרְא֛וֹת אֶת־עֶרְוַ֥ת הָאָ֖רֶץ בָּאתֶֽם׃</t>
  </si>
  <si>
    <t>{{מ:פסוק|בראשית|מב|י}}</t>
  </si>
  <si>
    <t>וַיֹּאמְר֥וּ אֵלָ֖יו לֹ֣א אֲדֹנִ֑י וַעֲבָדֶ֥יךָ בָּ֖אוּ לִשְׁבׇּר־אֹֽכֶל׃</t>
  </si>
  <si>
    <t>{{מ:פסוק|שמואל ב|טו|טו}}</t>
  </si>
  <si>
    <t>וַיֹּֽאמְר֥וּ עַבְדֵֽי־הַמֶּ֖לֶךְ אֶל־הַמֶּ֑לֶךְ כְּכֹ֧ל אֲשֶׁר־יִבְחַ֛ר אֲדֹנִ֥י הַמֶּ֖לֶךְ הִנֵּ֥ה עֲבָדֶֽיךָ׃</t>
  </si>
  <si>
    <t>{{מ:פסוק|בראשית|מב|יא}}</t>
  </si>
  <si>
    <t>כֻּלָּ֕נוּ בְּנֵ֥י אִישׁ־אֶחָ֖ד נָ֑חְנוּ כֵּנִ֣ים אֲנַ֔חְנוּ לֹא־הָי֥וּ עֲבָדֶ֖יךָ מְרַגְּלִֽים׃</t>
  </si>
  <si>
    <t>{{מ:פסוק|שמואל ב|טו|טז}}</t>
  </si>
  <si>
    <t>וַיֵּצֵ֥א הַמֶּ֛לֶךְ וְכׇל־בֵּית֖וֹ בְּרַגְלָ֑יו וַיַּעֲזֹ֣ב הַמֶּ֗לֶךְ אֵ֣ת עֶ֧שֶׂר נָשִׁ֛ים פִּֽלַגְשִׁ֖ים לִשְׁמֹ֥ר הַבָּֽיִת׃</t>
  </si>
  <si>
    <t>{{מ:פסוק|בראשית|מב|יב}}</t>
  </si>
  <si>
    <t>וַיֹּ֖אמֶר אֲלֵהֶ֑ם לֹ֕א כִּֽי־עֶרְוַ֥ת הָאָ֖רֶץ בָּאתֶ֥ם לִרְאֽוֹת׃</t>
  </si>
  <si>
    <t>{{מ:פסוק|שמואל ב|טו|יז}}</t>
  </si>
  <si>
    <t>וַיֵּצֵ֥א הַמֶּ֛לֶךְ וְכׇל־הָעָ֖ם בְּרַגְלָ֑יו וַיַּעַמְד֖וּ בֵּ֥ית הַמֶּרְחָֽק׃</t>
  </si>
  <si>
    <t>{{מ:פסוק|שמואל ב|טו|יח}}</t>
  </si>
  <si>
    <t>{{מ:פסוק|בראשית|מב|יג}}</t>
  </si>
  <si>
    <t>וְכׇל־עֲבָדָיו֙ עֹבְרִ֣ים עַל־יָד֔וֹ וְכׇל־הַכְּרֵתִ֖י וְכׇל־הַפְּלֵתִ֑י וְכׇֽל־הַגִּתִּ֞ים שֵׁשׁ־מֵא֣וֹת אִ֗ישׁ אֲשֶׁר־בָּ֤אוּ בְרַגְלוֹ֙ מִגַּ֔ת עֹבְרִ֖ים עַל־פְּנֵ֥י הַמֶּֽלֶךְ׃</t>
  </si>
  <si>
    <t>וַיֹּאמְר֗וּ שְׁנֵ֣ים עָשָׂר֩ עֲבָדֶ֨יךָ אַחִ֧ים{{מ:פסק}}אֲנַ֛חְנוּ בְּנֵ֥י אִישׁ־אֶחָ֖ד בְּאֶ֣רֶץ כְּנָ֑עַן וְהִנֵּ֨ה הַקָּטֹ֤ן אֶת־אָבִ֙ינוּ֙ הַיּ֔וֹם וְהָאֶחָ֖ד אֵינֶֽנּוּ׃</t>
  </si>
  <si>
    <t>{{מ:פסוק|בראשית|מב|יד}}</t>
  </si>
  <si>
    <t>וַיֹּ֥אמֶר אֲלֵהֶ֖ם יוֹסֵ֑ף ה֗וּא אֲשֶׁ֨ר דִּבַּ֧רְתִּי אֲלֵכֶ֛ם לֵאמֹ֖ר מְרַגְּלִ֥ים אַתֶּֽם׃</t>
  </si>
  <si>
    <t>{{מ:פסוק|שמואל ב|טו|יט}}</t>
  </si>
  <si>
    <t>וַיֹּ֤אמֶר הַמֶּ֙לֶךְ֙ אֶל־אִתַּ֣י הַגִּתִּ֔י לָ֧מָּה תֵלֵ֛ךְ גַּם־אַתָּ֖ה אִתָּ֑נוּ שׁ֣וּב וְשֵׁ֤ב עִם־הַמֶּ֙לֶךְ֙ כִּי־נׇכְרִ֣י אַ֔תָּה וְגַם־גֹּלֶ֥ה אַתָּ֖ה לִמְקוֹמֶֽךָ׃</t>
  </si>
  <si>
    <t>{{מ:פסוק|בראשית|מב|טו}}</t>
  </si>
  <si>
    <t>בְּזֹ֖את תִּבָּחֵ֑נוּ חֵ֤י פַרְעֹה֙ אִם־תֵּצְא֣וּ מִזֶּ֔ה כִּ֧י אִם־בְּב֛וֹא אֲחִיכֶ֥ם הַקָּטֹ֖ן הֵֽנָּה׃</t>
  </si>
  <si>
    <t>{{מ:פסוק|שמואל ב|טו|כ}}</t>
  </si>
  <si>
    <t>תְּמ֣וֹל{{מ:לגרמיה}}בּוֹאֶ֗ךָ וְהַיּ֞וֹם {{כו"ק|אנועך|אֲנִֽיעֲךָ֤}} עִמָּ֙נוּ֙ לָלֶ֔כֶת וַאֲנִ֣י הוֹלֵ֔ךְ עַ֥ל אֲשֶׁר־אֲנִ֖י הוֹלֵ֑ךְ שׁ֣וּב וְהָשֵׁ֧ב אֶת־אַחֶ֛יךָ עִמָּ֖ךְ חֶ֥סֶד וֶאֱמֶֽת׃</t>
  </si>
  <si>
    <t>{{מ:פסוק|בראשית|מב|טז}}</t>
  </si>
  <si>
    <t>שִׁלְח֨וּ מִכֶּ֣ם אֶחָד֮ וְיִקַּ֣ח אֶת־אֲחִיכֶם֒ וְאַתֶּם֙ הֵאָ֣סְר֔וּ וְיִבָּֽחֲנוּ֙ דִּבְרֵיכֶ֔ם הַֽאֱמֶ֖ת אִתְּכֶ֑ם וְאִם־לֹ֕א חֵ֣י פַרְעֹ֔ה כִּ֥י מְרַגְּלִ֖ים אַתֶּֽם׃</t>
  </si>
  <si>
    <t>{{מ:פסוק|שמואל ב|טו|כא}}</t>
  </si>
  <si>
    <t>וַיַּ֧עַן אִתַּ֛י אֶת־הַמֶּ֖לֶךְ וַיֹּאמַ֑ר חַי־יְהֹוָ֗ה וְחֵי֙ אֲדֹנִ֣י הַמֶּ֔לֶךְ כִּ֠י {{כתיב ולא קרי|(אם)}} בִּמְק֞וֹם אֲשֶׁ֥ר יִהְיֶה־שָּׁ֣ם{{מ:לגרמיה}}אֲדֹנִ֣י הַמֶּ֗לֶךְ אִם־לְמָ֙וֶת֙ אִם־לְחַיִּ֔ים כִּי־שָׁ֖ם יִהְיֶ֥ה עַבְדֶּֽךָ׃</t>
  </si>
  <si>
    <t>{{מ:פסוק|בראשית|מב|יז}}</t>
  </si>
  <si>
    <t>וַיֶּאֱסֹ֥ף אֹתָ֛ם אֶל־מִשְׁמָ֖ר שְׁלֹ֥שֶׁת יָמִֽים׃</t>
  </si>
  <si>
    <t>{{מ:פסוק|שמואל ב|טו|כב}}</t>
  </si>
  <si>
    <t>וַיֹּ֧אמֶר דָּוִ֛ד אֶל־אִתַּ֖י לֵ֣ךְ וַעֲבֹ֑ר וַֽיַּעֲבֹ֞ר אִתַּ֤י הַגִּתִּי֙ וְכׇל־אֲנָשָׁ֔יו וְכׇל־הַטַּ֖ף אֲשֶׁ֥ר אִתּֽוֹ׃</t>
  </si>
  <si>
    <t>{{מ:פסוק|בראשית|מב|יח|סדר=לח}}</t>
  </si>
  <si>
    <t>וַיֹּ֨אמֶר אֲלֵהֶ֤ם יוֹסֵף֙ בַּיּ֣וֹם הַשְּׁלִישִׁ֔י זֹ֥את עֲשׂ֖וּ וִֽחְי֑וּ אֶת־הָאֱלֹהִ֖ים אֲנִ֥י יָרֵֽא׃</t>
  </si>
  <si>
    <t>{{מ:פסוק|שמואל ב|טו|כג}}</t>
  </si>
  <si>
    <t>וְכׇל־הָאָ֗רֶץ בּוֹכִים֙ ק֣וֹל גָּד֔וֹל וְכׇל־הָעָ֖ם עֹבְרִ֑ים וְהַמֶּ֗לֶךְ עֹבֵר֙ בְּנַ֣חַל קִדְר֔וֹן וְכׇל־הָעָם֙ עֹבְרִ֔ים עַל־פְּנֵי־דֶ֖רֶךְ אֶת־הַמִּדְבָּֽר׃</t>
  </si>
  <si>
    <t>{{מ:פסוק|בראשית|מב|יט|עלייה=חמישי}}</t>
  </si>
  <si>
    <t>אִם־כֵּנִ֣ים אַתֶּ֔ם אֲחִיכֶ֣ם אֶחָ֔ד יֵאָסֵ֖ר בְּבֵ֣ית מִשְׁמַרְכֶ֑ם וְאַתֶּם֙ לְכ֣וּ הָבִ֔יאוּ שֶׁ֖בֶר רַעֲב֥וֹן בָּתֵּיכֶֽם׃</t>
  </si>
  <si>
    <t>{{מ:פסוק|בראשית|מב|כ}}</t>
  </si>
  <si>
    <t>וְאֶת־אֲחִיכֶ֤ם הַקָּטֹן֙ תָּבִ֣יאוּ אֵלַ֔י וְיֵאָמְנ֥וּ דִבְרֵיכֶ֖ם וְלֹ֣א תָמ֑וּתוּ וַיַּעֲשׂוּ־כֵֽן׃</t>
  </si>
  <si>
    <t>{{מ:פסוק|בראשית|מב|כא}}</t>
  </si>
  <si>
    <t>{{מ:פסוק|שמואל ב|טו|כד}}</t>
  </si>
  <si>
    <t>וַיֹּאמְר֞וּ אִ֣ישׁ אֶל־אָחִ֗יו אֲבָל֮ אֲשֵׁמִ֣ים{{מ:פסק}}אֲנַ֘חְנוּ֮ עַל־אָחִ֒ינוּ֒ אֲשֶׁ֨ר רָאִ֜ינוּ צָרַ֥ת נַפְשׁ֛וֹ בְּהִתְחַֽנְנ֥וֹ אֵלֵ֖ינוּ וְלֹ֣א שָׁמָ֑עְנוּ עַל־כֵּן֙ בָּ֣אָה אֵלֵ֔ינוּ הַצָּרָ֖ה הַזֹּֽאת׃</t>
  </si>
  <si>
    <t>וְהִנֵּ֨ה גַם־צָד֜וֹק וְכׇֽל־הַלְוִיִּ֣ם אִתּ֗וֹ נֹֽשְׂאִים֙ אֶת־אֲרוֹן֙ בְּרִ֣ית הָאֱלֹהִ֔ים וַיַּצִּ֙קוּ֙ אֶת־אֲר֣וֹן הָאֱלֹהִ֔ים וַיַּ֖עַל אֶבְיָתָ֑ר עַד־תֹּ֥ם כׇּל־הָעָ֖ם לַעֲב֥וֹר מִן־הָעִֽיר׃</t>
  </si>
  <si>
    <t>{{מ:פסוק|בראשית|מב|כב}}</t>
  </si>
  <si>
    <t>וַיַּ֩עַן֩ רְאוּבֵ֨ן אֹתָ֜ם לֵאמֹ֗ר הֲלוֹא֩ אָמַ֨רְתִּי אֲלֵיכֶ֧ם{{מ:פסק}}לֵאמֹ֛ר אַל־תֶּחֶטְא֥וּ בַיֶּ֖לֶד וְלֹ֣א שְׁמַעְתֶּ֑ם וְגַם־דָּמ֖וֹ הִנֵּ֥ה נִדְרָֽשׁ׃</t>
  </si>
  <si>
    <t>{{מ:פסוק|שמואל ב|טו|כה}}</t>
  </si>
  <si>
    <t>וַיֹּ֤אמֶר הַמֶּ֙לֶךְ֙ לְצָד֔וֹק הָשֵׁ֛ב אֶת־אֲר֥וֹן הָאֱלֹהִ֖ים הָעִ֑יר אִם־אֶמְצָ֥א חֵן֙ בְּעֵינֵ֣י יְהֹוָ֔ה וֶהֱשִׁבַ֕נִי וְהִרְאַ֥נִי אֹת֖וֹ וְאֶת־נָוֵֽהוּ׃</t>
  </si>
  <si>
    <t>{{מ:פסוק|בראשית|מב|כג}}</t>
  </si>
  <si>
    <t>וְהֵם֙ לֹ֣א {{נוסח|יָֽדְע֔וּ|ל=יָֽדְע֔וּ בגעיה ימנית}} כִּ֥י שֹׁמֵ֖עַ יוֹסֵ֑ף כִּ֥י הַמֵּלִ֖יץ בֵּינֹתָֽם׃</t>
  </si>
  <si>
    <t>{{מ:פסוק|שמואל ב|טו|כו}}</t>
  </si>
  <si>
    <t>{{מ:פסוק|בראשית|מב|כד}}</t>
  </si>
  <si>
    <t>וְאִם֙ כֹּ֣ה יֹאמַ֔ר לֹ֥א חָפַ֖צְתִּי בָּ֑ךְ הִנְנִ֕י יַעֲשֶׂה־לִּ֕י כַּאֲשֶׁ֥ר ט֖וֹב בְּעֵינָֽיו׃</t>
  </si>
  <si>
    <t>וַיִּסֹּ֥ב מֵֽעֲלֵיהֶ֖ם וַיֵּ֑בְךְּ וַיָּ֤שׇׁב אֲלֵהֶם֙ וַיְדַבֵּ֣ר אֲלֵהֶ֔ם וַיִּקַּ֤ח מֵֽאִתָּם֙ אֶת־שִׁמְע֔וֹן וַיֶּאֱסֹ֥ר אֹת֖וֹ לְעֵינֵיהֶֽם׃</t>
  </si>
  <si>
    <t>{{מ:פסוק|שמואל ב|טו|כז}}</t>
  </si>
  <si>
    <t>וַיֹּ֤אמֶר הַמֶּ֙לֶךְ֙ אֶל־צָד֣וֹק הַכֹּהֵ֔ן הֲרוֹאֶ֣ה אַתָּ֔ה שֻׁ֥בָה הָעִ֖יר בְּשָׁל֑וֹם וַאֲחִימַ֨עַץ בִּנְךָ֜ וִיהוֹנָתָ֧ן בֶּן־אֶבְיָתָ֛ר שְׁנֵ֥י בְנֵיכֶ֖ם אִתְּכֶֽם׃</t>
  </si>
  <si>
    <t>{{מ:פסוק|בראשית|מב|כה}}</t>
  </si>
  <si>
    <t>וַיְצַ֣ו יוֹסֵ֗ף וַיְמַלְא֣וּ אֶת־כְּלֵיהֶם֮ בָּר֒ וּלְהָשִׁ֤יב כַּסְפֵּיהֶם֙ אִ֣ישׁ אֶל־שַׂקּ֔וֹ וְלָתֵ֥ת לָהֶ֛ם צֵדָ֖ה לַדָּ֑רֶךְ וַיַּ֥עַשׂ לָהֶ֖ם כֵּֽן׃</t>
  </si>
  <si>
    <t>{{מ:פסוק|שמואל ב|טו|כח}}</t>
  </si>
  <si>
    <t>רְאוּ֙ אָנֹכִ֣י מִתְמַהְמֵ֔הַּ {{כו"ק|בעברות|בְּעַֽרְב֖וֹת}} הַמִּדְבָּ֑ר עַ֣ד בּ֥וֹא דָבָ֛ר מֵעִמָּכֶ֖ם לְהַגִּ֥יד לִֽי׃</t>
  </si>
  <si>
    <t>{{מ:פסוק|בראשית|מב|כו}}</t>
  </si>
  <si>
    <t>הִכְרַ֣תִּי גוֹיִ֗ם נָשַׁ֙מּוּ֙ פִּנּוֹתָ֔ם הֶחֱרַ֥בְתִּי {{נוסח|חוּצוֹתָ֖ם|=א (אין געיה)|ל=חֽוּצוֹתָ֖ם (געיה)}} מִבְּלִ֣י עוֹבֵ֑ר נִצְדּ֧וּ עָרֵיהֶ֛ם מִבְּלִי־אִ֖ישׁ מֵאֵ֥ין יוֹשֵֽׁב׃</t>
  </si>
  <si>
    <t>וַיִּשְׂא֥וּ אֶת־שִׁבְרָ֖ם עַל־חֲמֹרֵיהֶ֑ם וַיֵּלְכ֖וּ מִשָּֽׁם׃</t>
  </si>
  <si>
    <t>{{מ:פסוק|שמואל ב|טו|כט}}</t>
  </si>
  <si>
    <t>וַיָּ֨שֶׁב צָד֧וֹק וְאֶבְיָתָ֛ר אֶת־אֲר֥וֹן הָאֱלֹהִ֖ים יְרוּשָׁל{{מ:ירושלם|ָ|֑}}ם וַיֵּשְׁב֖וּ שָֽׁם׃</t>
  </si>
  <si>
    <t>{{מ:פסוק|צפניה|ג|ז}}</t>
  </si>
  <si>
    <t>אָמַ֜רְתִּי {{נוסח|אַךְ־תִּֽירְאִ֤י|=א (געיה)|ל=אַךְ־תִּירְאִ֤י (אין געיה)}} אוֹתִי֙ תִּקְחִ֣י מוּסָ֔ר וְלֹֽא־יִכָּרֵ֣ת מְעוֹנָ֔הּ כֹּ֥ל אֲשֶׁר־פָּקַ֖דְתִּי עָלֶ֑יהָ אָכֵן֙ הִשְׁכִּ֣ימוּ הִשְׁחִ֔יתוּ כֹּ֖ל עֲלִילוֹתָֽם׃</t>
  </si>
  <si>
    <t>{{מ:פסוק|שמואל ב|טו|ל}}</t>
  </si>
  <si>
    <t>וְדָוִ֡ד עֹלֶה֩ בְמַעֲלֵ֨ה הַזֵּיתִ֜ים עֹלֶ֣ה{{מ:לגרמיה}}וּבוֹכֶ֗ה וְרֹ֥אשׁ לוֹ֙ חָפ֔וּי וְה֖וּא הֹלֵ֣ךְ יָחֵ֑ף וְכׇל־הָעָ֣ם אֲשֶׁר־אִתּ֗וֹ חָפוּ֙ אִ֣ישׁ רֹאשׁ֔וֹ וְעָל֥וּ עָלֹ֖ה וּבָכֹֽה׃</t>
  </si>
  <si>
    <t>{{מ:פסוק|צפניה|ג|ח}}</t>
  </si>
  <si>
    <t>לָכֵ֤ן חַכּוּ־לִי֙ נְאֻם־יְהֹוָ֔ה לְי֖וֹם קוּמִ֣י לְעַ֑ד כִּ֣י מִשְׁפָּטִי֩ לֶאֱסֹ֨ף גּוֹיִ֜ם לְקׇבְצִ֣י מַמְלָכ֗וֹת לִשְׁפֹּ֨ךְ עֲלֵיהֶ֤ם זַעְמִי֙ כֹּ֚ל חֲר֣וֹן אַפִּ֔י כִּ֚י בְּאֵ֣שׁ קִנְאָתִ֔י תֵּאָכֵ֖ל כׇּל־הָאָֽרֶץ׃</t>
  </si>
  <si>
    <t>{{מ:פסוק|שמואל ב|טו|לא}}</t>
  </si>
  <si>
    <t>וְדָוִד֙ הִגִּ֣יד לֵאמֹ֔ר אֲחִיתֹ֥פֶל בַּקֹּשְׁרִ֖ים עִם־אַבְשָׁל֑וֹם וַיֹּ֣אמֶר דָּוִ֔ד סַכֶּל־נָ֛א אֶת־עֲצַ֥ת אֲחִיתֹ֖פֶל יְהֹוָֽה׃</t>
  </si>
  <si>
    <t>{{מ:פסוק|צפניה|ג|ט}}</t>
  </si>
  <si>
    <t>כִּֽי־אָ֛ז אֶהְפֹּ֥ךְ אֶל־עַמִּ֖ים שָׂפָ֣ה בְרוּרָ֑ה לִקְרֹ֤א כֻלָּם֙ בְּשֵׁ֣ם יְהֹוָ֔ה לְעׇבְד֖וֹ שְׁכֶ֥ם אֶחָֽד׃</t>
  </si>
  <si>
    <t>{{מ:פסוק|בראשית|מב|כז}}</t>
  </si>
  <si>
    <t>וַיִּפְתַּ֨ח הָאֶחָ֜ד אֶת־שַׂקּ֗וֹ לָתֵ֥ת מִסְפּ֛וֹא לַחֲמֹר֖וֹ בַּמָּל֑וֹן וַיַּרְא֙ אֶת־כַּסְפּ֔וֹ וְהִנֵּה־ה֖וּא בְּפִ֥י אַמְתַּחְתּֽוֹ׃</t>
  </si>
  <si>
    <t>{{מ:פסוק|שמואל ב|טו|לב}}</t>
  </si>
  <si>
    <t>וַיְהִ֤י דָוִד֙ בָּ֣א עַד־הָרֹ֔אשׁ אֲשֶֽׁר־יִשְׁתַּחֲוֶ֥ה שָׁ֖ם לֵאלֹהִ֑ים וְהִנֵּ֤ה לִקְרָאתוֹ֙ חוּשַׁ֣י הָאַרְכִּ֔י קָר֙וּעַ֙ כֻּתׇּנְתּ֔וֹ וַאֲדָמָ֖ה עַל־רֹאשֽׁוֹ׃</t>
  </si>
  <si>
    <t>{{מ:פסוק|צפניה|ג|י}}</t>
  </si>
  <si>
    <t>מֵעֵ֖בֶר {{נוסח|לְנַהֲרֵי־כ֑וּשׁ|=א (אין געיה)|לְנַֽהֲרֵי־כ֑וּשׁ (געיה)}} עֲתָרַי֙ {{נוסח|בַּת־פּוּצַ֔י|=א (פ"א דגושה)|ל=בַּת־פוּצַ֔י (חסר דגש בפ"א)|הערות דותן והמקליד בגירסה 4.14.}} יוֹבִל֖וּן מִנְחָתִֽי׃</t>
  </si>
  <si>
    <t>{{מ:פסוק|בראשית|מב|כח}}</t>
  </si>
  <si>
    <t>וַיֹּ֤אמֶר אֶל־אֶחָיו֙ הוּשַׁ֣ב כַּסְפִּ֔י וְגַ֖ם הִנֵּ֣ה בְאַמְתַּחְתִּ֑י וַיֵּצֵ֣א לִבָּ֗ם וַיֶּֽחֶרְד֞וּ אִ֤ישׁ אֶל־אָחִיו֙ לֵאמֹ֔ר מַה־זֹּ֛את עָשָׂ֥ה אֱלֹהִ֖ים לָֽנוּ׃</t>
  </si>
  <si>
    <t>{{מ:פסוק|צפניה|ג|יא}}</t>
  </si>
  <si>
    <t>{{מ:פסוק|שמואל ב|טו|לג}}</t>
  </si>
  <si>
    <t>בַּיּ֣וֹם הַה֗וּא לֹ֤א תֵב֙וֹשִׁי֙ מִכֹּ֣ל עֲלִילֹתַ֔יִךְ אֲשֶׁ֥ר פָּשַׁ֖עַתְּ בִּ֑י כִּי־אָ֣ז{{מ:לגרמיה}}אָסִ֣יר מִקִּרְבֵּ֗ךְ עַלִּיזֵי֙ גַּאֲוָתֵ֔ךְ {{נוסח|וְלֹא־תוֹסִ֧פִי|=א (אין געיה)|ל=וְלֹֽא־תוֹסִ֧פִי (געיה)}} לְגׇבְהָ֛ה ע֖וֹד בְּהַ֥ר קׇדְשִֽׁי׃</t>
  </si>
  <si>
    <t>וַיֹּ֥אמֶר ל֖וֹ דָּוִ֑ד אִ֚ם עָבַ֣רְתָּ אִתִּ֔י וְהָיִ֥תָ עָלַ֖י לְמַשָּֽׂא׃</t>
  </si>
  <si>
    <t>{{מ:פסוק|בראשית|מב|כט}}</t>
  </si>
  <si>
    <t>וַיָּבֹ֛אוּ אֶל־יַעֲקֹ֥ב אֲבִיהֶ֖ם אַ֣רְצָה כְּנָ֑עַן וַיַּגִּ֣ידוּ ל֔וֹ אֵ֛ת כׇּל־הַקֹּרֹ֥ת אֹתָ֖ם לֵאמֹֽר׃</t>
  </si>
  <si>
    <t>{{מ:פסוק|בראשית|מב|ל}}</t>
  </si>
  <si>
    <t>דִּ֠בֶּ֠ר הָאִ֨ישׁ אֲדֹנֵ֥י הָאָ֛רֶץ אִתָּ֖נוּ קָשׁ֑וֹת וַיִּתֵּ֣ן אֹתָ֔נוּ כִּֽמְרַגְּלִ֖ים אֶת־הָאָֽרֶץ׃</t>
  </si>
  <si>
    <t>{{מ:פסוק|צפניה|ג|יב}}</t>
  </si>
  <si>
    <t>וְהִשְׁאַרְתִּ֣י בְקִרְבֵּ֔ךְ עַ֥ם עָנִ֖י וָדָ֑ל וְחָס֖וּ בְּשֵׁ֥ם יְהֹוָֽה׃</t>
  </si>
  <si>
    <t>{{מ:פסוק|שמואל ב|טו|לד}}</t>
  </si>
  <si>
    <t>וְאִם־הָעִ֣יר תָּשׁ֗וּב וְאָמַרְתָּ֤ לְאַבְשָׁלוֹם֙ עַבְדְּךָ֙ אֲנִ֤י הַמֶּ֙לֶךְ֙ אֶֽהְיֶ֔ה עֶ֣בֶד אָבִ֤יךָ וַֽאֲנִי֙ מֵאָ֔ז וְעַתָּ֖ה וַאֲנִ֣י עַבְדֶּ֑ךָ וְהֵפַרְתָּ֣ה לִ֔י אֵ֖ת עֲצַ֥ת אֲחִיתֹֽפֶל׃</t>
  </si>
  <si>
    <t>{{מ:פסוק|בראשית|מב|לא}}</t>
  </si>
  <si>
    <t>וַנֹּ֥אמֶר אֵלָ֖יו כֵּנִ֣ים אֲנָ֑חְנוּ לֹ֥א הָיִ֖ינוּ מְרַגְּלִֽים׃</t>
  </si>
  <si>
    <t>{{מ:פסוק|צפניה|ג|יג}}</t>
  </si>
  <si>
    <t>שְׁאֵרִ֨ית יִשְׂרָאֵ֜ל לֹֽא־יַעֲשׂ֤וּ עַוְלָה֙ {{נוסח|וְלֹֽא־יְדַבְּר֣וּ|=א (געיה)|ל=וְלֹא־יְדַבְּר֣וּ (אין געיה)}} כָזָ֔ב וְלֹֽא־יִמָּצֵ֥א בְּפִיהֶ֖ם לְשׁ֣וֹן תַּרְמִ֑ית כִּֽי־הֵ֛מָּה יִרְע֥וּ וְרָבְצ֖וּ וְאֵ֥ין מַחֲרִֽיד׃</t>
  </si>
  <si>
    <t>{{מ:פסוק|בראשית|מב|לב}}</t>
  </si>
  <si>
    <t>{{מ:פסוק|שמואל ב|טו|לה}}</t>
  </si>
  <si>
    <t>וַהֲל֤וֹא עִמְּךָ֙ שָׁ֔ם צָד֥וֹק וְאֶבְיָתָ֖ר הַכֹּהֲנִ֑ים וְהָיָ֗ה כׇּל־הַדָּבָר֙ אֲשֶׁ֤ר תִּשְׁמַע֙ מִבֵּ֣ית הַמֶּ֔לֶךְ תַּגִּ֕יד לְצָד֥וֹק וּלְאֶבְיָתָ֖ר הַכֹּהֲנִֽים׃</t>
  </si>
  <si>
    <t>{{מ:פסוק|צפניה|ג|יד}}</t>
  </si>
  <si>
    <t>שְׁנֵים־עָשָׂ֥ר אֲנַ֛חְנוּ אַחִ֖ים בְּנֵ֣י אָבִ֑ינוּ הָאֶחָ֣ד אֵינֶ֔נּוּ וְהַקָּטֹ֥ן הַיּ֛וֹם אֶת־אָבִ֖ינוּ בְּאֶ֥רֶץ כְּנָֽעַן׃</t>
  </si>
  <si>
    <t>רָנִּי֙ בַּת־צִיּ֔וֹן הָרִ֖יעוּ יִשְׂרָאֵ֑ל שִׂמְחִ֤י וְעׇלְזִי֙ בְּכׇל־לֵ֔ב בַּ֖ת יְרוּשָׁל{{מ:ירושלם|ָ|ֽ}}ם׃</t>
  </si>
  <si>
    <t>{{מ:פסוק|שמואל ב|טו|לו}}</t>
  </si>
  <si>
    <t>הִנֵּה־שָׁ֤ם עִמָּם֙ שְׁנֵ֣י בְנֵיהֶ֔ם אֲחִימַ֣עַץ לְצָד֔וֹק וִיהוֹנָתָ֖ן לְאֶבְיָתָ֑ר וּשְׁלַחְתֶּ֤ם בְּיָדָם֙ אֵלַ֔י כׇּל־דָּבָ֖ר אֲשֶׁ֥ר תִּשְׁמָֽעוּ׃</t>
  </si>
  <si>
    <t>{{מ:פסוק|בראשית|מב|לג}}</t>
  </si>
  <si>
    <t>{{מ:פסוק|צפניה|ג|טו}}</t>
  </si>
  <si>
    <t>וַיֹּ֣אמֶר אֵלֵ֗ינוּ הָאִישׁ֙ אֲדֹנֵ֣י הָאָ֔רֶץ בְּזֹ֣את אֵדַ֔ע כִּ֥י כֵנִ֖ים אַתֶּ֑ם אֲחִיכֶ֤ם הָֽאֶחָד֙ הַנִּ֣יחוּ אִתִּ֔י וְאֶת־רַעֲב֥וֹן בָּתֵּיכֶ֖ם קְח֥וּ וָלֵֽכוּ׃</t>
  </si>
  <si>
    <t>הֵסִ֤יר יְהֹוָה֙ מִשְׁפָּטַ֔יִךְ פִּנָּ֖ה אֹֽיְבֵ֑ךְ מֶ֣לֶךְ יִשְׂרָאֵ֤ל{{מ:פסק}}יְהֹוָה֙ בְּקִרְבֵּ֔ךְ לֹא־תִֽירְאִ֥י רָ֖ע עֽוֹד׃</t>
  </si>
  <si>
    <t>{{מ:פסוק|שמואל ב|טו|לז|סדר=כט}}</t>
  </si>
  <si>
    <t>וַיָּבֹ֥א חוּשַׁ֛י רֵעֶ֥ה דָוִ֖ד הָעִ֑יר וְאַ֨בְשָׁל֔וֹם יָב֖וֹא יְרֽוּשָׁל{{מ:ירושלם|ָ|ֽ}}ם׃</t>
  </si>
  <si>
    <t>{{מ:פסוק|בראשית|מב|לד}}</t>
  </si>
  <si>
    <t>וְ֠הָבִ֠יאוּ אֶת־אֲחִיכֶ֣ם הַקָּטֹן֮ אֵלַי֒ וְאֵֽדְעָ֗ה כִּ֣י לֹ֤א מְרַגְּלִים֙ אַתֶּ֔ם כִּ֥י כֵנִ֖ים אַתֶּ֑ם אֶת־אֲחִיכֶם֙ אֶתֵּ֣ן לָכֶ֔ם וְאֶת־הָאָ֖רֶץ תִּסְחָֽרוּ׃</t>
  </si>
  <si>
    <t>{{מ:פסוק|צפניה|ג|טז}}</t>
  </si>
  <si>
    <t>בַּיּ֣וֹם הַה֔וּא יֵאָמֵ֥ר לִירֽוּשָׁל{{מ:ירושלם|ַ|֖}}ם אַל־תִּירָ֑אִי צִיּ֖וֹן אַל־יִרְפּ֥וּ יָדָֽיִךְ׃</t>
  </si>
  <si>
    <t>{{מ:פסוק|בראשית|מב|לה}}</t>
  </si>
  <si>
    <t>וַיְהִ֗י הֵ֚ם מְרִיקִ֣ים שַׂקֵּיהֶ֔ם וְהִנֵּה־אִ֥ישׁ צְרוֹר־כַּסְפּ֖וֹ בְּשַׂקּ֑וֹ וַיִּרְא֞וּ אֶת־צְרֹר֧וֹת כַּסְפֵּיהֶ֛ם הֵ֥מָּה וַאֲבִיהֶ֖ם וַיִּירָֽאוּ׃</t>
  </si>
  <si>
    <t>{{מ:פסוק|בראשית|מב|לו}}</t>
  </si>
  <si>
    <t>וַיֹּ֤אמֶר אֲלֵהֶם֙ יַעֲקֹ֣ב אֲבִיהֶ֔ם אֹתִ֖י שִׁכַּלְתֶּ֑ם יוֹסֵ֤ף {{נוסח|אֵינֶ֙נּוּ֙|=שש1 ובדפוסים|ל=אֵינֶּ֙נּוּ֙ (נו"ן ראשונה דגושה) והמקליד תיקן בלי להעיר|הערות ברויאר ודותן}} וְשִׁמְע֣וֹן אֵינֶ֔נּוּ וְאֶת־בִּנְיָמִ֣ן תִּקָּ֔חוּ עָלַ֖י הָי֥וּ כֻלָּֽנָה׃</t>
  </si>
  <si>
    <t>{{מ:פסוק|צפניה|ג|יז}}</t>
  </si>
  <si>
    <t>יְהֹוָ֧ה אֱלֹהַ֛יִךְ {{נוסח|בְּקִרְבֵּ֖ךְ|ל=בְּקִרְבֵּ֖ך (חסר שוא!)|הערת דותן (וכן בהקלדה ללא הערה)}} גִּבּ֣וֹר יוֹשִׁ֑יעַ יָשִׂ֨ישׂ עָלַ֜יִךְ בְּשִׂמְחָ֗ה {{נוסח|יַֽחֲרִישׁ֙|=א (געיה)|ל=יַחֲרִישׁ֙ (אין געיה)}} בְּאַ֣הֲבָת֔וֹ יָגִ֥יל עָלַ֖יִךְ בְּרִנָּֽה׃</t>
  </si>
  <si>
    <t>{{מ:פסוק|בראשית|מב|לז}}</t>
  </si>
  <si>
    <t>וַיֹּ֤אמֶר רְאוּבֵן֙ אֶל־אָבִ֣יו לֵאמֹ֔ר אֶת־שְׁנֵ֤י בָנַי֙ תָּמִ֔ית אִם־לֹ֥א אֲבִיאֶ֖נּוּ אֵלֶ֑יךָ תְּנָ֤ה אֹתוֹ֙ עַל־יָדִ֔י וַאֲנִ֖י אֲשִׁיבֶ֥נּוּ אֵלֶֽיךָ׃</t>
  </si>
  <si>
    <t>ספר שמואל/שמ"ב טז</t>
  </si>
  <si>
    <t>{{מ:פסוק|צפניה|ג|יח}}</t>
  </si>
  <si>
    <t>נוּגֵ֧י מִמּוֹעֵ֛ד אָסַ֖פְתִּי מִמֵּ֣ךְ הָי֑וּ מַשְׂאֵ֥ת עָלֶ֖יהָ חֶרְפָּֽה׃</t>
  </si>
  <si>
    <t>{{מ:פסוק|בראשית|מב|לח}}</t>
  </si>
  <si>
    <t>וַיֹּ֕אמֶר לֹֽא־יֵרֵ֥ד בְּנִ֖י עִמָּכֶ֑ם כִּֽי־אָחִ֨יו מֵ֜ת וְה֧וּא לְבַדּ֣וֹ נִשְׁאָ֗ר וּקְרָאָ֤הוּ אָסוֹן֙ בַּדֶּ֙רֶךְ֙ אֲשֶׁ֣ר תֵּֽלְכוּ־בָ֔הּ וְהוֹרַדְתֶּ֧ם אֶת־שֵׂיבָתִ֛י בְּיָג֖וֹן שְׁאֽוֹלָה׃</t>
  </si>
  <si>
    <t>{{מ:פסוק|צפניה|ג|יט}}</t>
  </si>
  <si>
    <t>הִנְנִ֥י עֹשֶׂ֛ה אֶת־כׇּל־מְעַנַּ֖יִךְ בָּעֵ֣ת הַהִ֑יא וְהוֹשַׁעְתִּ֣י אֶת־הַצֹּלֵעָ֗ה וְהַנִּדָּחָה֙ אֲקַבֵּ֔ץ וְשַׂמְתִּים֙ לִתְהִלָּ֣ה וּלְשֵׁ֔ם בְּכׇל־הָאָ֖רֶץ בׇּשְׁתָּֽם׃</t>
  </si>
  <si>
    <t>{{מ:פסוק|שמואל ב|טז|א}}</t>
  </si>
  <si>
    <t>וְדָוִ֗ד עָבַ֤ר מְעַט֙ מֵֽהָרֹ֔אשׁ וְהִנֵּ֥ה צִיבָ֛א נַ֥עַר מְפִיבֹ֖שֶׁת לִקְרָאת֑וֹ וְצֶ֨מֶד חֲמֹרִ֜ים חֲבֻשִׁ֗ים וַעֲלֵיהֶם֩ מָאתַ֨יִם לֶ֜חֶם וּמֵאָ֧ה צִמּוּקִ֛ים וּמֵ֥אָה קַ֖יִץ וְנֵ֥בֶל יָֽיִן׃</t>
  </si>
  <si>
    <t>ספר בראשית/מג</t>
  </si>
  <si>
    <t>{{מ:פסוק|צפניה|ג|כ|סדר=טו}}</t>
  </si>
  <si>
    <t>בָּעֵ֤ת הַהִיא֙ אָבִ֣יא אֶתְכֶ֔ם {{נוסח|וּבָעֵ֖ת|=א|ל=וּבָעֶ֖ת (בסגול!) וכך ציין דותן בספק, אבל המקליד רשם וּבָעֵ֖ת (בציר"ה; כנראה בעקבות BHS).|הערת דותן}} קַבְּצִ֣י אֶתְכֶ֑ם כִּֽי־אֶתֵּ֨ן אֶתְכֶ֜ם לְשֵׁ֣ם וְלִתְהִלָּ֗ה בְּכֹל֙ עַמֵּ֣י {{נוסח|הָאָ֔רֶץ|מכאן ואילך חסרים ארבעה דפים בכתר ארם צובה. חסר כאן סוף נבואת צפניה (ג'), נבואת חגי כולה (א'-ב'), ורוב נבואת זכריה מתחילתו (א'-ט'; עד זכריה ט,יז אחרי התיבה "דָּגָן֙"). יסוד הנוסח בחלק החסר הוא כתי"ל.}} בְּשׁוּבִ֧י אֶת־שְׁבוּתֵיכֶ֛ם לְעֵינֵיכֶ֖ם אָמַ֥ר יְהֹוָֽה׃</t>
  </si>
  <si>
    <t>{{מ:פסוק|שמואל ב|טז|ב}}</t>
  </si>
  <si>
    <t>וַיֹּ֧אמֶר הַמֶּ֛לֶךְ אֶל־צִיבָ֖א מָה־אֵ֣לֶּה לָּ֑ךְ וַיֹּ֣אמֶר צִ֠יבָ֠א הַחֲמוֹרִ֨ים לְבֵית־הַמֶּ֜לֶךְ לִרְכֹּ֗ב {{כו"ק|ולהלחם|וְהַלֶּ֤חֶם}} וְהַקַּ֙יִץ֙ לֶאֱכ֣וֹל הַנְּעָרִ֔ים וְהַיַּ֕יִן לִשְׁתּ֥וֹת הַיָּעֵ֖ף בַּמִּדְבָּֽר׃</t>
  </si>
  <si>
    <t>{{מ:פסוק|בראשית|מג|א}}</t>
  </si>
  <si>
    <t>וְהָרָעָ֖ב כָּבֵ֥ד בָּאָֽרֶץ׃</t>
  </si>
  <si>
    <t>{{מ:פסוק|שמואל ב|טז|ג}}</t>
  </si>
  <si>
    <t>ספר תרי עשר/חגי א</t>
  </si>
  <si>
    <t>וַיֹּ֣אמֶר הַמֶּ֔לֶךְ וְאַיֵּ֖ה בֶּן־אֲדֹנֶ֑יךָ וַיֹּ֨אמֶר צִיבָ֜א אֶל־הַמֶּ֗לֶךְ הִנֵּה֙ יוֹשֵׁ֣ב בִּירֽוּשָׁל{{מ:ירושלם|ַ|֔}}ם כִּ֣י אָמַ֔ר הַיּ֗וֹם יָשִׁ֤יבוּ לִי֙ בֵּ֣ית יִשְׂרָאֵ֔ל אֵ֖ת מַמְלְכ֥וּת אָבִֽי׃</t>
  </si>
  <si>
    <t>{{מ:פסוק|בראשית|מג|ב}}</t>
  </si>
  <si>
    <t>וַיְהִ֗י כַּאֲשֶׁ֤ר כִּלּוּ֙ לֶאֱכֹ֣ל אֶת־הַשֶּׁ֔בֶר אֲשֶׁ֥ר הֵבִ֖יאוּ מִמִּצְרָ֑יִם וַיֹּ֤אמֶר אֲלֵיהֶם֙ אֲבִיהֶ֔ם שֻׁ֖בוּ שִׁבְרוּ־לָ֥נוּ מְעַט־אֹֽכֶל׃</t>
  </si>
  <si>
    <t>{{מ:פסוק|שמואל ב|טז|ד}}</t>
  </si>
  <si>
    <t>{{רווח בתרי עשר|חגי}}</t>
  </si>
  <si>
    <t>וַיֹּ֤אמֶר הַמֶּ֙לֶךְ֙ לְצִבָ֔א הִנֵּ֣ה לְךָ֔ כֹּ֖ל אֲשֶׁ֣ר לִמְפִיבֹ֑שֶׁת וַיֹּ֤אמֶר צִיבָא֙ הִֽשְׁתַּחֲוֵ֔יתִי אֶמְצָא־חֵ֥ן בְּעֵינֶ֖יךָ אֲדֹנִ֥י הַמֶּֽלֶךְ׃</t>
  </si>
  <si>
    <t>{{מ:פסוק|חגי|א|א}}</t>
  </si>
  <si>
    <t>בִּשְׁנַ֤ת שְׁתַּ֙יִם֙ {{נוסח|לְדָרְיָ֣וֶשׁ|=ל|ברויאר תיקן ל-לְדָֽרְיָ֣וֶשׁ (בגעיה קלה להאריך את הקמץ) כאן ובמקומות אחרים בחגי וזכריה, דניאל ועזרא (בַּשֵּׁם "דריוש"), לפי אחת האפשרויות במ"ש. &lt;כל "דריוש" דחגי זכריה ודניאל ועזרא, הדל"ת בקמץ ובמאריך במקצת ספרים, ובמקצתם בקמץ ובלא מאריך. ויש ספרים בפתח, ועיין מה שכתבתי בדניאל ריש סימן ו'.&gt; ואילו במג"ה לא סימנו געיה בתיבות הללו. במהדרותנו אי-הסימון בעקבות כתי"ל.}} הַמֶּ֔לֶךְ בַּחֹ֙דֶשׁ֙ הַשִּׁשִּׁ֔י בְּי֥וֹם אֶחָ֖ד לַחֹ֑דֶשׁ הָיָ֨ה דְבַר־יְהֹוָ֜ה בְּיַד־חַגַּ֣י הַנָּבִ֗יא אֶל־זְרֻבָּבֶ֤ל בֶּן־שְׁאַלְתִּיאֵל֙ פַּחַ֣ת יְהוּדָ֔ה וְאֶל־יְהוֹשֻׁ֧עַ בֶּן־יְהוֹצָדָ֛ק הַכֹּהֵ֥ן הַגָּד֖וֹל לֵאמֹֽר׃</t>
  </si>
  <si>
    <t>{{מ:פסוק|בראשית|מג|ג}}</t>
  </si>
  <si>
    <t>וַיֹּ֧אמֶר אֵלָ֛יו יְהוּדָ֖ה לֵאמֹ֑ר {{נוסח|הָעֵ֣ד|=לש ובדפוסים|ברויאר במהדורתו הראשון ציין ל=הַעֵ֣ד (בפתח) אבל הקמץ ברור.}} הֵעִד֩ בָּ֨נוּ הָאִ֤ישׁ לֵאמֹר֙ לֹֽא־תִרְא֣וּ פָנַ֔י בִּלְתִּ֖י אֲחִיכֶ֥ם אִתְּכֶֽם׃</t>
  </si>
  <si>
    <t>{{מ:פסוק|שמואל ב|טז|ה}}</t>
  </si>
  <si>
    <t>וּבָ֛א הַמֶּ֥לֶךְ דָּוִ֖ד עַד־בַּחוּרִ֑ים וְהִנֵּ֣ה מִשָּׁם֩ אִ֨ישׁ יוֹצֵ֜א מִמִּשְׁפַּ֣חַת בֵּית־שָׁא֗וּל וּשְׁמוֹ֙ שִׁמְעִ֣י בֶן־גֵּרָ֔א יֹצֵ֥א יָצ֖וֹא וּמְקַלֵּֽל׃</t>
  </si>
  <si>
    <t>{{מ:פסוק|חגי|א|ב}}</t>
  </si>
  <si>
    <t>כֹּ֥ה אָמַ֛ר יְהֹוָ֥ה צְבָא֖וֹת לֵאמֹ֑ר הָעָ֤ם הַזֶּה֙ אָֽמְר֔וּ לֹ֥א עֶת־בֹּ֛א עֶת־בֵּ֥ית יְהֹוָ֖ה לְהִבָּנֽוֹת׃</t>
  </si>
  <si>
    <t>{{מ:פסוק|בראשית|מג|ד}}</t>
  </si>
  <si>
    <t>אִם־יֶשְׁךָ֛ מְשַׁלֵּ֥חַ אֶת־אָחִ֖ינוּ אִתָּ֑נוּ נֵרְדָ֕ה וְנִשְׁבְּרָ֥ה לְךָ֖ אֹֽכֶל׃</t>
  </si>
  <si>
    <t>{{מ:פסוק|שמואל ב|טז|ו}}</t>
  </si>
  <si>
    <t>וַיְסַקֵּ֤ל בָּֽאֲבָנִים֙ אֶת־דָּוִ֔ד וְאֶת־כׇּל־עַבְדֵ֖י הַמֶּ֣לֶךְ דָּוִ֑ד וְכׇל־הָעָם֙ וְכׇל־הַגִּבֹּרִ֔ים מִימִינ֖וֹ וּמִשְּׂמֹאלֽוֹ׃</t>
  </si>
  <si>
    <t>{{מ:פסוק|חגי|א|ג}}</t>
  </si>
  <si>
    <t>וַֽיְהִי֙ דְּבַר־יְהֹוָ֔ה בְּיַד־חַגַּ֥י הַנָּבִ֖יא לֵאמֹֽר׃</t>
  </si>
  <si>
    <t>{{מ:פסוק|בראשית|מג|ה}}</t>
  </si>
  <si>
    <t>וְאִם־אֵינְךָ֥ מְשַׁלֵּ֖חַ לֹ֣א נֵרֵ֑ד כִּֽי־הָאִ֞ישׁ אָמַ֤ר אֵלֵ֙ינוּ֙ לֹֽא־תִרְא֣וּ פָנַ֔י בִּלְתִּ֖י אֲחִיכֶ֥ם אִתְּכֶֽם׃</t>
  </si>
  <si>
    <t>{{מ:פסוק|שמואל ב|טז|ז}}</t>
  </si>
  <si>
    <t>וְכֹה־אָמַ֥ר שִׁמְעִ֖י {{נוסח|בְּקַֽלְל֑וֹ|א=בְּקַֽלֲל֑וֹ}} צֵ֥א צֵ֛א אִ֥ישׁ הַדָּמִ֖ים וְאִ֥ישׁ הַבְּלִיָּֽעַל׃</t>
  </si>
  <si>
    <t>{{מ:פסוק|חגי|א|ד}}</t>
  </si>
  <si>
    <t>הַעֵ֤ת לָכֶם֙ אַתֶּ֔ם לָשֶׁ֖בֶת בְּבָתֵּיכֶ֣ם סְפוּנִ֑ים וְהַבַּ֥יִת הַזֶּ֖ה חָרֵֽב׃</t>
  </si>
  <si>
    <t>{{מ:פסוק|בראשית|מג|ו}}</t>
  </si>
  <si>
    <t>וַיֹּ֙אמֶר֙ יִשְׂרָאֵ֔ל לָמָ֥ה הֲרֵעֹתֶ֖ם לִ֑י לְהַגִּ֣יד לָאִ֔ישׁ הַע֥וֹד לָכֶ֖ם אָֽח׃</t>
  </si>
  <si>
    <t>{{מ:פסוק|שמואל ב|טז|ח}}</t>
  </si>
  <si>
    <t>{{מ:פסוק|חגי|א|ה}}</t>
  </si>
  <si>
    <t>וְעַתָּ֕ה כֹּ֥ה אָמַ֖ר יְהֹוָ֣ה צְבָא֑וֹת שִׂ֥ימוּ לְבַבְכֶ֖ם עַל־דַּרְכֵיכֶֽם׃</t>
  </si>
  <si>
    <t>הֵשִׁיב֩ עָלֶ֨יךָ יְהֹוָ֜ה כֹּ֣ל{{מ:לגרמיה}}דְּמֵ֣י בֵית־שָׁא֗וּל אֲשֶׁ֤ר מָלַ֙כְתָּ֙ תַּחְתָּ֔ו וַיִּתֵּ֤ן יְהֹוָה֙ אֶת־הַמְּלוּכָ֔ה בְּיַ֖ד אַבְשָׁל֣וֹם בְּנֶ֑ךָ וְהִנְּךָ֙ בְּרָ֣עָתֶ֔ךָ כִּ֛י אִ֥ישׁ דָּמִ֖ים אָֽתָּה׃</t>
  </si>
  <si>
    <t>{{מ:פסוק|בראשית|מג|ז}}</t>
  </si>
  <si>
    <t>וַיֹּאמְר֡וּ שָׁא֣וֹל שָֽׁאַל־הָ֠אִ֠ישׁ לָ֣נוּ וּלְמֽוֹלַדְתֵּ֜נוּ לֵאמֹ֗ר הַע֨וֹד אֲבִיכֶ֥ם חַי֙ הֲיֵ֣שׁ לָכֶ֣ם אָ֔ח {{נוסח|וַנַּ֨גֶּד־ל֔וֹ|=ש ובדפוסים|ל=וַנַ֨גֶּד־ל֔וֹ (חסר דגש) ודותן תיקן בלי להעיר (אמנם יתכן שהדגש נבלע בתוך הנו"ן)|הערת המקליד}} עַל־פִּ֖י הַדְּבָרִ֣ים הָאֵ֑לֶּה הֲיָד֣וֹעַ נֵדַ֔ע כִּ֣י יֹאמַ֔ר הוֹרִ֖ידוּ אֶת־אֲחִיכֶֽם׃</t>
  </si>
  <si>
    <t>{{מ:פסוק|חגי|א|ו}}</t>
  </si>
  <si>
    <t>זְרַעְתֶּ֨ם הַרְבֵּ֜ה וְהָבֵ֣א מְעָ֗ט אָכ֤וֹל וְאֵין־לְשׇׂבְעָה֙ שָׁת֣וֹ וְאֵין־לְשׇׁכְרָ֔ה לָב֖וֹשׁ וְאֵין־לְחֹ֣ם ל֑וֹ וְהַ֨מִּשְׂתַּכֵּ֔ר מִשְׂתַּכֵּ֖ר אֶל־צְר֥וֹר נָקֽוּב׃</t>
  </si>
  <si>
    <t>{{מ:פסוק|שמואל ב|טז|ט}}</t>
  </si>
  <si>
    <t>וַיֹּ֨אמֶר אֲבִישַׁ֤י בֶּן־צְרוּיָה֙ אֶל־הַמֶּ֔לֶךְ לָ֣מָּה יְקַלֵּ֞ל הַכֶּ֤לֶב הַמֵּת֙ הַזֶּ֔ה אֶת־אֲדֹנִ֖י הַמֶּ֑לֶךְ אֶעְבְּרָה־נָּ֖א וְאָסִ֥ירָה אֶת־רֹאשֽׁוֹ׃</t>
  </si>
  <si>
    <t>{{מ:פסוק|בראשית|מג|ח}}</t>
  </si>
  <si>
    <t>וַיֹּ֨אמֶר יְהוּדָ֜ה אֶל־יִשְׂרָאֵ֣ל אָבִ֗יו שִׁלְחָ֥ה הַנַּ֛עַר אִתִּ֖י וְנָק֣וּמָה וְנֵלֵ֑כָה וְנִֽחְיֶה֙ וְלֹ֣א נָמ֔וּת גַּם־אֲנַ֥חְנוּ גַם־אַתָּ֖ה גַּם־טַפֵּֽנוּ׃</t>
  </si>
  <si>
    <t>{{מ:פסוק|שמואל ב|טז|י}}</t>
  </si>
  <si>
    <t>{{מ:פסוק|בראשית|מג|ט}}</t>
  </si>
  <si>
    <t>וַיֹּ֣אמֶר הַמֶּ֔לֶךְ מַה־לִּ֥י וְלָכֶ֖ם בְּנֵ֣י צְרֻיָ֑ה {{כו"ק|כי|כֹּ֣ה}} יְקַלֵּ֗ל {{כו"ק|וכי|כִּ֤י}} יְהֹוָה֙ אָ֤מַר לוֹ֙ קַלֵּ֣ל אֶת־דָּוִ֔ד וּמִ֣י יֹאמַ֔ר מַדּ֖וּעַ עָשִׂ֥יתָה כֵּֽן׃</t>
  </si>
  <si>
    <t>אָֽנֹכִי֙ אֶֽעֶרְבֶ֔נּוּ מִיָּדִ֖י תְּבַקְשֶׁ֑נּוּ אִם־לֹ֨א הֲבִיאֹתִ֤יו אֵלֶ֙יךָ֙ וְהִצַּגְתִּ֣יו לְפָנֶ֔יךָ וְחָטָ֥אתִֽי לְךָ֖ כׇּל־הַיָּמִֽים׃</t>
  </si>
  <si>
    <t>{{מ:פסוק|חגי|א|ז}}</t>
  </si>
  <si>
    <t>כֹּ֥ה אָמַ֖ר יְהֹוָ֣ה צְבָא֑וֹת שִׂ֥ימוּ לְבַבְכֶ֖ם עַל־דַּרְכֵיכֶֽם׃</t>
  </si>
  <si>
    <t>{{מ:פסוק|בראשית|מג|י}}</t>
  </si>
  <si>
    <t>{{מ:פסוק|שמואל ב|טז|יא}}</t>
  </si>
  <si>
    <t>כִּ֖י לוּלֵ֣א הִתְמַהְמָ֑הְנוּ כִּֽי־עַתָּ֥ה שַׁ֖בְנוּ זֶ֥ה פַעֲמָֽיִם׃</t>
  </si>
  <si>
    <t>{{מ:פסוק|חגי|א|ח}}</t>
  </si>
  <si>
    <t>וַיֹּ֨אמֶר דָּוִ֤ד אֶל־אֲבִישַׁי֙ וְאֶל־כׇּל־עֲבָדָ֔יו הִנֵּ֥ה בְנִ֛י אֲשֶׁר־יָצָ֥א מִמֵּעַ֖י מְבַקֵּ֣שׁ אֶת־נַפְשִׁ֑י וְאַ֨ף כִּֽי־עַתָּ֜ה בֶּן־הַיְמִינִ֗י הַנִּ֤חוּ לוֹ֙ וִֽיקַלֵּ֔ל כִּ֥י אָמַר־ל֖וֹ יְהֹוָֽה׃</t>
  </si>
  <si>
    <t>עֲל֥וּ הָהָ֛ר וַהֲבֵאתֶ֥ם עֵ֖ץ וּבְנ֣וּ הַבָּ֑יִת וְאֶרְצֶה־בּ֥וֹ {{כו"ק|ואכבד|וְאֶכָּבְדָ֖ה}} אָמַ֥ר יְהֹוָֽה׃</t>
  </si>
  <si>
    <t>{{מ:פסוק|בראשית|מג|יא}}</t>
  </si>
  <si>
    <t>וַיֹּ֨אמֶר אֲלֵהֶ֜ם יִשְׂרָאֵ֣ל אֲבִיהֶ֗ם אִם־כֵּ֣ן{{מ:פסק}}אֵפוֹא֮ זֹ֣את עֲשׂוּ֒ קְח֞וּ מִזִּמְרַ֤ת הָאָ֙רֶץ֙ בִּכְלֵיכֶ֔ם וְהוֹרִ֥ידוּ לָאִ֖ישׁ מִנְחָ֑ה מְעַ֤ט צֳרִי֙ וּמְעַ֣ט דְּבַ֔שׁ נְכֹ֣את וָלֹ֔ט בׇּטְנִ֖ים וּשְׁקֵדִֽים׃</t>
  </si>
  <si>
    <t>{{מ:פסוק|חגי|א|ט}}</t>
  </si>
  <si>
    <t>{{מ:פסוק|שמואל ב|טז|יב}}</t>
  </si>
  <si>
    <t>פָּנֹ֤ה אֶל־הַרְבֵּה֙ וְהִנֵּ֣ה לִמְעָ֔ט וַהֲבֵאתֶ֥ם הַבַּ֖יִת וְנָפַ֣חְתִּי ב֑וֹ יַ֣עַן מֶ֗ה נְאֻם֙ יְהֹוָ֣ה צְבָא֔וֹת יַ֗עַן בֵּיתִי֙ אֲשֶׁר־ה֣וּא חָרֵ֔ב וְאַתֶּ֥ם רָצִ֖ים אִ֥ישׁ לְבֵיתֽוֹ׃</t>
  </si>
  <si>
    <t>אוּלַ֛י יִרְאֶ֥ה יְהֹוָ֖ה {{כו"ק|בעוני|בְּעֵינִ֑י}} וְהֵשִׁ֨יב יְהֹוָ֥ה לִי֙ טוֹבָ֔ה תַּ֥חַת קִלְלָת֖וֹ הַיּ֥וֹם הַזֶּֽה׃</t>
  </si>
  <si>
    <t>{{מ:פסוק|בראשית|מג|יב}}</t>
  </si>
  <si>
    <t>{{מ:פסוק|חגי|א|י}}</t>
  </si>
  <si>
    <t>וְכֶ֥סֶף מִשְׁנֶ֖ה קְח֣וּ בְיֶדְכֶ֑ם וְאֶת־הַכֶּ֜סֶף {{נוסח|הַמּוּשָׁ֨ב|=א(ס)ל &lt;פתח? אינו כן אלא בקמץ ונמסר עליו ג''&gt;|דפוסים=הַמּוּשַׁ֨ב (בפתח)}} בְּפִ֤י אַמְתְּחֹֽתֵיכֶם֙ תָּשִׁ֣יבוּ בְיֶדְכֶ֔ם אוּלַ֥י מִשְׁגֶּ֖ה הֽוּא׃</t>
  </si>
  <si>
    <t>עַל־כֵּ֣ן עֲלֵיכֶ֔ם כָּלְא֥וּ {{נוסח|שָׁמַ֖יִם|ל=שָמַ֖יִם (חסרה נקודת השי"ן הימנית!) לפי המקליד בגירסה 4.16, אבל מעיון בכתי”ל בהגדלה נראה שנקודה צמודה לרגל האמצעית למעלה ממנה.}} מִטָּ֑ל וְהָאָ֖רֶץ כָּלְאָ֥ה יְבוּלָֽהּ׃</t>
  </si>
  <si>
    <t>{{מ:פסוק|שמואל ב|טז|יג}}</t>
  </si>
  <si>
    <t>וַיֵּ֧לֶךְ דָּוִ֛ד וַאֲנָשָׁ֖יו בַּדָּ֑רֶךְ{{פסקא באמצע פסוק|{{ססס}}|שמואל א ב טז יג}}וְשִׁמְעִ֡י הֹלֵךְ֩ בְּצֵ֨לַע הָהָ֜ר לְעֻמָּת֗וֹ הָלוֹךְ֙ וַיְקַלֵּ֔ל וַיְסַקֵּ֤ל בָּאֲבָנִים֙ לְעֻמָּת֔וֹ וְעִפַּ֖ר בֶּעָפָֽר׃</t>
  </si>
  <si>
    <t>{{מ:פסוק|בראשית|מג|יג}}</t>
  </si>
  <si>
    <t>{{מ:פסוק|חגי|א|יא}}</t>
  </si>
  <si>
    <t>{{מ:פסוק|שמואל ב|טז|יד}}</t>
  </si>
  <si>
    <t>וְאֶת־אֲחִיכֶ֖ם קָ֑חוּ וְק֖וּמוּ שׁ֥וּבוּ אֶל־הָאִֽישׁ׃</t>
  </si>
  <si>
    <t>וָאֶקְרָ֨א חֹ֜רֶב עַל־הָאָ֣רֶץ וְעַל־הֶהָרִ֗ים וְעַל־הַדָּגָן֙ וְעַל־הַתִּיר֣וֹשׁ וְעַל־הַיִּצְהָ֔ר וְעַ֛ל אֲשֶׁ֥ר תּוֹצִ֖יא הָאֲדָמָ֑ה וְעַל־הָֽאָדָם֙ וְעַל־הַבְּהֵמָ֔ה וְעַ֖ל כׇּל־יְגִ֥יעַ כַּפָּֽיִם׃</t>
  </si>
  <si>
    <t>וַיָּבֹ֥א הַמֶּ֛לֶךְ וְכׇל־הָעָ֥ם אֲשֶׁר־אִתּ֖וֹ עֲיֵפִ֑ים וַיִּנָּפֵ֖שׁ שָֽׁם׃</t>
  </si>
  <si>
    <t>{{מ:פסוק|שמואל ב|טז|טו}}</t>
  </si>
  <si>
    <t>{{מ:פסוק|חגי|א|יב}}</t>
  </si>
  <si>
    <t>וְאַבְשָׁל֗וֹם וְכׇל־הָעָם֙ אִ֣ישׁ יִשְׂרָאֵ֔ל בָּ֖אוּ יְרוּשָׁל{{מ:ירושלם|ָ|֑}}ם וַאֲחִיתֹ֖פֶל אִתּֽוֹ׃</t>
  </si>
  <si>
    <t>{{מ:פסוק|בראשית|מג|יד|סדר=לט}}</t>
  </si>
  <si>
    <t>וַיִּשְׁמַ֣ע זְרֻבָּבֶ֣ל{{מ:פסק}}בֶּֽן־שַׁלְתִּיאֵ֡ל וִיהוֹשֻׁ֣עַ בֶּן־יְהוֹצָדָק֩ הַכֹּהֵ֨ן הַגָּד֜וֹל וְכֹ֣ל{{מ:לגרמיה}}שְׁאֵרִ֣ית הָעָ֗ם בְּקוֹל֙ יְהֹוָ֣ה אֱלֹֽהֵיהֶ֔ם וְעַל־דִּבְרֵי֙ חַגַּ֣י הַנָּבִ֔יא כַּאֲשֶׁ֥ר שְׁלָח֖וֹ יְהֹוָ֣ה אֱלֹהֵיהֶ֑ם וַיִּֽירְא֥וּ הָעָ֖ם מִפְּנֵ֥י יְהֹוָֽה׃</t>
  </si>
  <si>
    <t>וְאֵ֣ל שַׁדַּ֗י יִתֵּ֨ן לָכֶ֤ם רַחֲמִים֙ לִפְנֵ֣י הָאִ֔ישׁ וְשִׁלַּ֥ח לָכֶ֛ם אֶת־אֲחִיכֶ֥ם אַחֵ֖ר וְאֶת־בִּנְיָמִ֑ין וַאֲנִ֕י כַּאֲשֶׁ֥ר שָׁכֹ֖לְתִּי שָׁכָֽלְתִּי׃</t>
  </si>
  <si>
    <t>{{מ:פסוק|חגי|א|יג}}</t>
  </si>
  <si>
    <t>{{מ:פסוק|שמואל ב|טז|טז}}</t>
  </si>
  <si>
    <t>{{מ:פסוק|בראשית|מג|טו}}</t>
  </si>
  <si>
    <t>וַ֠יֹּ֠אמֶר חַגַּ֞י מַלְאַ֧ךְ יְהֹוָ֛ה בְּמַלְאֲכ֥וּת יְהֹוָ֖ה לָעָ֣ם לֵאמֹ֑ר אֲנִ֥י אִתְּכֶ֖ם נְאֻם־יְהֹוָֽה׃</t>
  </si>
  <si>
    <t>וַיְהִ֗י כַּאֲשֶׁר־בָּ֞א חוּשַׁ֧י הָאַרְכִּ֛י רֵעֶ֥ה דָוִ֖ד אֶל־אַבְשָׁל֑וֹם וַיֹּ֤אמֶר חוּשַׁי֙ אֶל־אַבְשָׁל֔וֹם יְחִ֥י הַמֶּ֖לֶךְ יְחִ֥י הַמֶּֽלֶךְ׃</t>
  </si>
  <si>
    <t>וַיִּקְח֤וּ הָֽאֲנָשִׁים֙ אֶת־הַמִּנְחָ֣ה הַזֹּ֔את וּמִשְׁנֶה־כֶּ֛סֶף לָקְח֥וּ בְיָדָ֖ם וְאֶת־בִּנְיָמִ֑ן וַיָּקֻ֙מוּ֙ וַיֵּרְד֣וּ מִצְרַ֔יִם וַיַּֽעַמְד֖וּ לִפְנֵ֥י יוֹסֵֽף׃</t>
  </si>
  <si>
    <t>{{מ:פסוק|חגי|א|יד}}</t>
  </si>
  <si>
    <t>וַיָּ֣עַר יְהֹוָ֡ה אֶת־ר֩וּחַ֩ זְרֻבָּבֶ֨ל בֶּן־שַׁלְתִּיאֵ֜ל פַּחַ֣ת יְהוּדָ֗ה וְאֶת־ר֙וּחַ֙ יְהוֹשֻׁ֤עַ בֶּן־יְהוֹצָדָק֙ הַכֹּהֵ֣ן הַגָּד֔וֹל וְֽאֶת־ר֔וּחַ כֹּ֖ל שְׁאֵרִ֣ית הָעָ֑ם וַיָּבֹ֙אוּ֙ וַיַּעֲשׂ֣וּ מְלָאכָ֔ה בְּבֵית־יְהֹוָ֥ה צְבָא֖וֹת אֱלֹהֵיהֶֽם׃</t>
  </si>
  <si>
    <t>{{מ:פסוק|בראשית|מג|טז|עלייה=ששי}}</t>
  </si>
  <si>
    <t>{{מ:פסוק|שמואל ב|טז|יז}}</t>
  </si>
  <si>
    <t>וַיַּ֨רְא יוֹסֵ֣ף אִתָּם֮ אֶת־בִּנְיָמִין֒ וַיֹּ֙אמֶר֙ לַֽאֲשֶׁ֣ר עַל־בֵּית֔וֹ הָבֵ֥א אֶת־הָאֲנָשִׁ֖ים הַבָּ֑יְתָה וּטְבֹ֤חַ טֶ֙בַח֙ וְהָכֵ֔ן כִּ֥י אִתִּ֛י יֹאכְל֥וּ הָאֲנָשִׁ֖ים {{מ:קמץ|ד=בַּֽצׇּהֳרָֽיִם|ס=בַּֽצָּהֳרָֽיִם}}׃</t>
  </si>
  <si>
    <t>וַיֹּ֤אמֶר אַבְשָׁלוֹם֙ אֶל־חוּשַׁ֔י זֶ֥ה חַסְדְּךָ֖ אֶת־רֵעֶ֑ךָ לָ֥מָּה לֹא־הָלַ֖כְתָּ אֶת־רֵעֶֽךָ׃</t>
  </si>
  <si>
    <t>{{מ:פסוק|חגי|א|טו}}</t>
  </si>
  <si>
    <t>בְּי֨וֹם עֶשְׂרִ֧ים וְאַרְבָּעָ֛ה לַחֹ֖דֶשׁ בַּשִּׁשִּׁ֑י בִּשְׁנַ֥ת שְׁתַּ֖יִם {{נוסח|לְדָרְיָ֥וֶשׁ|=ל|ראו בתיעוד הנוסח בתחילת ספר חגי (בראש הפרק הזה)}} הַמֶּֽלֶךְ׃</t>
  </si>
  <si>
    <t>{{מ:פסוק|בראשית|מג|יז}}</t>
  </si>
  <si>
    <t>וַיַּ֣עַשׂ הָאִ֔ישׁ כַּֽאֲשֶׁ֖ר אָמַ֣ר יוֹסֵ֑ף וַיָּבֵ֥א הָאִ֛ישׁ אֶת־הָאֲנָשִׁ֖ים בֵּ֥יתָה יוֹסֵֽף׃</t>
  </si>
  <si>
    <t>{{מ:פסוק|שמואל ב|טז|יח}}</t>
  </si>
  <si>
    <t>וַיֹּ֣אמֶר חוּשַׁי֮ אֶל־אַבְשָׁלֹם֒ לֹ֕א כִּי֩ אֲשֶׁ֨ר בָּחַ֧ר יְהֹוָ֛ה וְהָעָ֥ם הַזֶּ֖ה וְכׇל־אִ֣ישׁ יִשְׂרָאֵ֑ל {{כו"ק|לא|ל֥וֹ}} אֶהְיֶ֖ה וְאִתּ֥וֹ אֵשֵֽׁב׃</t>
  </si>
  <si>
    <t>{{מ:פסוק|בראשית|מג|יח}}</t>
  </si>
  <si>
    <t>ספר תרי עשר/חגי ב</t>
  </si>
  <si>
    <t>וַיִּֽירְא֣וּ הָֽאֲנָשִׁ֗ים כִּ֣י הֽוּבְאוּ֮ בֵּ֣ית יוֹסֵף֒ וַיֹּאמְר֗וּ עַל־דְּבַ֤ר הַכֶּ֙סֶף֙ הַשָּׁ֤ב בְּאַמְתְּחֹתֵ֙ינוּ֙ בַּתְּחִלָּ֔ה אֲנַ֖חְנוּ מֽוּבָאִ֑ים לְהִתְגֹּלֵ֤ל עָלֵ֙ינוּ֙ וּלְהִתְנַפֵּ֣ל עָלֵ֔ינוּ וְלָקַ֧חַת אֹתָ֛נוּ לַעֲבָדִ֖ים וְאֶת־חֲמֹרֵֽינוּ׃</t>
  </si>
  <si>
    <t>{{מ:פסוק|שמואל ב|טז|יט}}</t>
  </si>
  <si>
    <t>וְהַשֵּׁנִ֗ית לְמִי֙ אֲנִ֣י אֶעֱבֹ֔ד הֲל֖וֹא לִפְנֵ֣י בְנ֑וֹ כַּאֲשֶׁ֤ר עָבַ֙דְתִּי֙ לִפְנֵ֣י אָבִ֔יךָ כֵּ֖ן אֶהְיֶ֥ה לְפָנֶֽיךָ׃</t>
  </si>
  <si>
    <t>{{מ:פסוק|בראשית|מג|יט}}</t>
  </si>
  <si>
    <t>וַֽיִּגְּשׁוּ֙ אֶל־הָאִ֔ישׁ אֲשֶׁ֖ר עַל־בֵּ֣ית יוֹסֵ֑ף וַיְדַבְּר֥וּ אֵלָ֖יו פֶּ֥תַח הַבָּֽיִת׃</t>
  </si>
  <si>
    <t>{{מ:פסוק|שמואל ב|טז|כ}}</t>
  </si>
  <si>
    <t>{{מ:פסוק|חגי|ב|א}}</t>
  </si>
  <si>
    <t>וַיֹּ֥אמֶר אַבְשָׁל֖וֹם אֶל־אֲחִיתֹ֑פֶל הָב֥וּ לָכֶ֛ם עֵצָ֖ה מַֽה־נַּעֲשֶֽׂה׃</t>
  </si>
  <si>
    <t>בַּשְּׁבִיעִ֕י בְּעֶשְׂרִ֥ים וְאֶחָ֖ד לַחֹ֑דֶשׁ הָיָה֙ דְּבַר־יְהֹוָ֔ה בְּיַד־חַגַּ֥י הַנָּבִ֖יא לֵאמֹֽר׃</t>
  </si>
  <si>
    <t>{{מ:פסוק|שמואל ב|טז|כא}}</t>
  </si>
  <si>
    <t>{{מ:פסוק|בראשית|מג|כ}}</t>
  </si>
  <si>
    <t>וַיֹּ֤אמֶר אֲחִיתֹ֙פֶל֙ אֶל־אַבְשָׁלֹ֔ם בּ֚וֹא אֶל־פִּֽלַגְשֵׁ֣י אָבִ֔יךָ אֲשֶׁ֥ר הִנִּ֖יחַ לִשְׁמ֣וֹר הַבָּ֑יִת וְשָׁמַ֤ע כׇּל־יִשְׂרָאֵל֙ כִּֽי־נִבְאַ֣שְׁתָּ אֶת־אָבִ֔יךָ וְחָ֣זְק֔וּ יְדֵ֖י כׇּל־אֲשֶׁ֥ר אִתָּֽךְ׃</t>
  </si>
  <si>
    <t>וַיֹּאמְר֖וּ בִּ֣י אֲדֹנִ֑י יָרֹ֥ד יָרַ֛דְנוּ בַּתְּחִלָּ֖ה לִשְׁבׇּר־אֹֽכֶל׃</t>
  </si>
  <si>
    <t>{{מ:פסוק|חגי|ב|ב}}</t>
  </si>
  <si>
    <t>אֱמׇר־נָ֗א אֶל־זְרֻבָּבֶ֤ל בֶּן־שַׁלְתִּיאֵל֙ פַּחַ֣ת יְהוּדָ֔ה וְאֶל־יְהוֹשֻׁ֥עַ בֶּן־יְהוֹצָדָ֖ק הַכֹּהֵ֣ן הַגָּד֑וֹל וְאֶל־שְׁאֵרִ֥ית הָעָ֖ם לֵאמֹֽר׃</t>
  </si>
  <si>
    <t>{{מ:פסוק|שמואל ב|טז|כב}}</t>
  </si>
  <si>
    <t>וַיַּטּ֧וּ לְאַבְשָׁל֛וֹם הָאֹ֖הֶל עַל־הַגָּ֑ג וַיָּבֹ֤א אַבְשָׁלוֹם֙ אֶל־פִּֽלַגְשֵׁ֣י אָבִ֔יו לְעֵינֵ֖י כׇּל־יִשְׂרָאֵֽל׃</t>
  </si>
  <si>
    <t>{{מ:פסוק|בראשית|מג|כא}}</t>
  </si>
  <si>
    <t>{{נוסח|וַֽיְהִ֞י|=ל (בגעיה)|ל1=וַיְהִ֞י (אין געיה) וברויאר תיקן על פיו}} כִּי־בָ֣אנוּ אֶל־הַמָּל֗וֹן וַֽנִּפְתְּחָה֙ אֶת־אַמְתְּחֹתֵ֔ינוּ וְהִנֵּ֤ה כֶֽסֶף־אִישׁ֙ בְּפִ֣י אַמְתַּחְתּ֔וֹ כַּסְפֵּ֖נוּ בְּמִשְׁקָל֑וֹ וַנָּ֥שֶׁב אֹת֖וֹ בְּיָדֵֽנוּ׃</t>
  </si>
  <si>
    <t>{{מ:פסוק|שמואל ב|טז|כג}}</t>
  </si>
  <si>
    <t>וַעֲצַ֣ת אֲחִיתֹ֗פֶל אֲשֶׁ֤ר יָעַץ֙ בַּיָּמִ֣ים הָהֵ֔ם כַּאֲשֶׁ֥ר {{נוסח|יִשְׁאַל־{{קרי ולא כתיב|[אִ֖ישׁ]}}|א=חסר ניקוד לקרי ולא כתיב, ויש רק רווח צר לאחר המקף}} בִּדְבַ֣ר הָאֱלֹהִ֑ים כֵּ֚ן כׇּל־עֲצַ֣ת אֲחִיתֹ֔פֶל גַּם־לְדָוִ֖ד גַּ֥ם לְאַבְשָׁלֹֽם׃</t>
  </si>
  <si>
    <t>{{מ:פסוק|חגי|ב|ג}}</t>
  </si>
  <si>
    <t>מִ֤י בָכֶם֙ הַנִּשְׁאָ֔ר אֲשֶׁ֤ר רָאָה֙ אֶת־הַבַּ֣יִת הַזֶּ֔ה בִּכְבוֹד֖וֹ הָרִאשׁ֑וֹן וּמָ֨ה אַתֶּ֜ם רֹאִ֤ים אֹתוֹ֙ עַ֔תָּה הֲל֥וֹא כָמֹ֛הוּ כְּאַ֖יִן בְּעֵינֵיכֶֽם׃</t>
  </si>
  <si>
    <t>{{מ:פסוק|בראשית|מג|כב}}</t>
  </si>
  <si>
    <t>וְכֶ֧סֶף אַחֵ֛ר הוֹרַ֥דְנוּ בְיָדֵ֖נוּ לִשְׁבׇּר־אֹ֑כֶל לֹ֣א יָדַ֔עְנוּ מִי־שָׂ֥ם כַּסְפֵּ֖נוּ בְּאַמְתְּחֹתֵֽינוּ׃</t>
  </si>
  <si>
    <t>{{מ:פסוק|חגי|ב|ד}}</t>
  </si>
  <si>
    <t>וְעַתָּ֣ה חֲזַ֣ק זְרֻבָּבֶ֣ל{{מ:פסק}}נְאֻם־יְהֹוָ֡ה וַחֲזַ֣ק יְהוֹשֻׁ֣עַ בֶּן־יְהוֹצָדָק֩ הַכֹּהֵ֨ן הַגָּד֜וֹל וַחֲזַ֨ק כׇּל־עַ֥ם הָאָ֛רֶץ נְאֻם־יְהֹוָ֖ה וַֽעֲשׂ֑וּ כִּֽי־אֲנִ֣י אִתְּכֶ֔ם נְאֻ֖ם יְהֹוָ֥ה צְבָאֽוֹת׃</t>
  </si>
  <si>
    <t>ספר שמואל/שמ"ב יז</t>
  </si>
  <si>
    <t>{{מ:פסוק|בראשית|מג|כג}}</t>
  </si>
  <si>
    <t>וַיֹּ֩אמֶר֩ שָׁל֨וֹם לָכֶ֜ם אַל־תִּירָ֗אוּ אֱלֹ֨הֵיכֶ֜ם {{נוסח|וֵֽאלֹהֵ֤י|ל=וֵֽאלֹהֵ֤י בגעיה ימנית}} אֲבִיכֶם֙ נָתַ֨ן לָכֶ֤ם מַטְמוֹן֙ בְּאַמְתְּחֹ֣תֵיכֶ֔ם כַּסְפְּכֶ֖ם בָּ֣א אֵלָ֑י וַיּוֹצֵ֥א אֲלֵהֶ֖ם אֶת־שִׁמְעֽוֹן׃</t>
  </si>
  <si>
    <t>{{מ:פסוק|חגי|ב|ה}}</t>
  </si>
  <si>
    <t>אֶֽת־הַדָּבָ֞ר אֲשֶׁר־כָּרַ֤תִּי אִתְּכֶם֙ בְּצֵאתְכֶ֣ם מִמִּצְרַ֔יִם וְרוּחִ֖י עֹמֶ֣דֶת בְּתוֹכְכֶ֑ם אַל־תִּירָֽאוּ׃</t>
  </si>
  <si>
    <t>{{מ:פסוק|בראשית|מג|כד}}</t>
  </si>
  <si>
    <t>וַיָּבֵ֥א הָאִ֛ישׁ אֶת־הָאֲנָשִׁ֖ים בֵּ֣יתָה יוֹסֵ֑ף וַיִּתֶּן־מַ֙יִם֙ וַיִּרְחֲצ֣וּ רַגְלֵיהֶ֔ם וַיִּתֵּ֥ן מִסְפּ֖וֹא לַחֲמֹֽרֵיהֶֽם׃</t>
  </si>
  <si>
    <t>{{מ:פסוק|שמואל ב|יז|א}}</t>
  </si>
  <si>
    <t>{{מ:פסוק|חגי|ב|ו}}</t>
  </si>
  <si>
    <t>וַיֹּ֥אמֶר אֲחִיתֹ֖פֶל אֶל־אַבְשָׁל֑וֹם אֶבְחֲרָ֣ה נָּ֗א שְׁנֵים־עָשָׂ֥ר אֶ֙לֶף֙ אִ֔ישׁ וְאָק֛וּמָה וְאֶרְדְּפָ֥ה אַֽחֲרֵי־דָוִ֖ד הַלָּֽיְלָה׃</t>
  </si>
  <si>
    <t>כִּ֣י כֹ֤ה אָמַר֙ יְהֹוָ֣ה צְבָא֔וֹת ע֥וֹד אַחַ֖ת מְעַ֣ט הִ֑יא וַאֲנִ֗י מַרְעִישׁ֙ אֶת־הַשָּׁמַ֣יִם וְאֶת־הָאָ֔רֶץ וְאֶת־הַיָּ֖ם וְאֶת־הֶחָרָבָֽה׃</t>
  </si>
  <si>
    <t>{{מ:פסוק|בראשית|מג|כה}}</t>
  </si>
  <si>
    <t>וַיָּכִ֙ינוּ֙ אֶת־הַמִּנְחָ֔ה עַד־בּ֥וֹא יוֹסֵ֖ף {{מ:קמץ|ד=בַּֽצׇּהֳרָ֑יִם|ס=בַּֽצָּהֳרָ֑יִם}} כִּ֣י שָֽׁמְע֔וּ כִּי־שָׁ֖ם יֹ֥אכְלוּ לָֽחֶם׃</t>
  </si>
  <si>
    <t>{{מ:פסוק|חגי|ב|ז}}</t>
  </si>
  <si>
    <t>{{מ:פסוק|שמואל ב|יז|ב}}</t>
  </si>
  <si>
    <t>וְהִרְעַשְׁתִּי֙ אֶת־כׇּל־הַגּוֹיִ֔ם וּבָ֖אוּ חֶמְדַּ֣ת כׇּל־הַגּוֹיִ֑ם וּמִלֵּאתִ֞י אֶת־הַבַּ֤יִת הַזֶּה֙ כָּב֔וֹד אָמַ֖ר יְהֹוָ֥ה צְבָאֽוֹת׃</t>
  </si>
  <si>
    <t>וְאָב֣וֹא עָלָ֗יו וְה֤וּא יָגֵ֙עַ֙ וּרְפֵ֣ה יָדַ֔יִם וְהַחֲרַדְתִּ֣י אֹת֔וֹ וְנָ֖ס כׇּל־הָעָ֣ם אֲשֶׁר־אִתּ֑וֹ וְהִכֵּיתִ֥י אֶת־הַמֶּ֖לֶךְ לְבַדּֽוֹ׃</t>
  </si>
  <si>
    <t>{{מ:פסוק|בראשית|מג|כו}}</t>
  </si>
  <si>
    <t>וַיָּבֹ֤א יוֹסֵף֙ הַבַּ֔יְתָה וַיָּבִ֥יאּוּ ל֛וֹ אֶת־הַמִּנְחָ֥ה אֲשֶׁר־בְּיָדָ֖ם הַבָּ֑יְתָה וַיִּשְׁתַּחֲווּ־ל֖וֹ אָֽרְצָה׃</t>
  </si>
  <si>
    <t>{{מ:פסוק|חגי|ב|ח}}</t>
  </si>
  <si>
    <t>לִ֥י הַכֶּ֖סֶף וְלִ֣י הַזָּהָ֑ב נְאֻ֖ם יְהֹוָ֥ה צְבָאֽוֹת׃</t>
  </si>
  <si>
    <t>{{מ:פסוק|שמואל ב|יז|ג}}</t>
  </si>
  <si>
    <t>וְאָשִׁ֥יבָה כׇל־הָעָ֖ם אֵלֶ֑יךָ כְּשׁ֣וּב הַכֹּ֔ל הָאִישׁ֙ אֲשֶׁ֣ר אַתָּ֣ה מְבַקֵּ֔שׁ כׇּל־הָעָ֖ם יִהְיֶ֥ה שָׁלֽוֹם׃</t>
  </si>
  <si>
    <t>{{מ:פסוק|בראשית|מג|כז}}</t>
  </si>
  <si>
    <t>וַיִּשְׁאַ֤ל לָהֶם֙ לְשָׁל֔וֹם וַיֹּ֗אמֶר הֲשָׁל֛וֹם אֲבִיכֶ֥ם הַזָּקֵ֖ן אֲשֶׁ֣ר אֲמַרְתֶּ֑ם הַעוֹדֶ֖נּוּ חָֽי׃</t>
  </si>
  <si>
    <t>{{מ:פסוק|חגי|ב|ט}}</t>
  </si>
  <si>
    <t>גָּד֣וֹל יִֽהְיֶ֡ה כְּבוֹד֩ הַבַּ֨יִת הַזֶּ֤ה הָאַֽחֲרוֹן֙ מִן־הָ֣רִאשׁ֔וֹן אָמַ֖ר יְהֹוָ֣ה צְבָא֑וֹת וּבַמָּק֤וֹם הַזֶּה֙ אֶתֵּ֣ן שָׁל֔וֹם נְאֻ֖ם יְהֹוָ֥ה צְבָאֽוֹת׃</t>
  </si>
  <si>
    <t>{{מ:פסוק|שמואל ב|יז|ד}}</t>
  </si>
  <si>
    <t>וַיִּישַׁ֥ר הַדָּבָ֖ר בְּעֵינֵ֣י אַבְשָׁלֹ֑ם וּבְעֵינֵ֖י כׇּל־זִקְנֵ֥י יִשְׂרָאֵֽל׃</t>
  </si>
  <si>
    <t>{{מ:פסוק|בראשית|מג|כח}}</t>
  </si>
  <si>
    <t>וַיֹּאמְר֗וּ שָׁל֛וֹם לְעַבְדְּךָ֥ לְאָבִ֖ינוּ עוֹדֶ֣נּוּ חָ֑י וַֽיִּקְּד֖וּ {{נוסח|{{כו"ק|וישתחו|וַיִּֽשְׁתַּחֲוֽוּ}}|=שש1 ובדפוסים|ל-קרי=וַיִּֽשְׁתַּחֲוּֽוּ (דגש בוי"ו עיצורית)|הערות ברויאר ודותן והמקליד}}׃</t>
  </si>
  <si>
    <t>{{מ:פסוק|חגי|ב|י}}</t>
  </si>
  <si>
    <t>בְּעֶשְׂרִ֤ים וְאַרְבָּעָה֙ לַתְּשִׁיעִ֔י בִּשְׁנַ֥ת שְׁתַּ֖יִם {{נוסח|לְדָרְיָ֑וֶשׁ|=ל|ראו בתיעוד הנוסח בתחילת ספר חגי}} הָיָה֙ דְּבַר־יְהֹוָ֔ה אֶל־חַגַּ֥י הַנָּבִ֖יא לֵאמֹֽר׃</t>
  </si>
  <si>
    <t>{{מ:פסוק|שמואל ב|יז|ה}}</t>
  </si>
  <si>
    <t>וַיֹּ֙אמֶר֙ אַבְשָׁל֔וֹם קְרָ֣א נָ֔א גַּ֖ם לְחוּשַׁ֣י הָאַרְכִּ֑י וְנִשְׁמְעָ֥ה מַה־בְּפִ֖יו גַּם־הֽוּא׃</t>
  </si>
  <si>
    <t>{{מ:פסוק|בראשית|מג|כט}}</t>
  </si>
  <si>
    <t>וַיִּשָּׂ֣א עֵינָ֗יו וַיַּ֞רְא אֶת־בִּנְיָמִ֣ין אָחִיו֮ בֶּן־אִמּוֹ֒ וַיֹּ֗אמֶר הֲזֶה֙ אֲחִיכֶ֣ם הַקָּטֹ֔ן אֲשֶׁ֥ר אֲמַרְתֶּ֖ם אֵלָ֑י וַיֹּאמַ֕ר אֱלֹהִ֥ים יׇחְנְךָ֖ בְּנִֽי׃</t>
  </si>
  <si>
    <t>{{מ:פסוק|חגי|ב|יא}}</t>
  </si>
  <si>
    <t>כֹּ֥ה אָמַ֖ר יְהֹוָ֣ה צְבָא֑וֹת שְׁאַל־נָ֧א אֶת־הַכֹּהֲנִ֛ים תּוֹרָ֖ה לֵאמֹֽר׃</t>
  </si>
  <si>
    <t>{{מ:פסוק|שמואל ב|יז|ו}}</t>
  </si>
  <si>
    <t>וַיָּבֹ֣א חוּשַׁי֮ אֶל־אַבְשָׁלוֹם֒ וַיֹּ֩אמֶר֩ אַבְשָׁל֨וֹם אֵלָ֜יו לֵאמֹ֗ר כַּדָּבָ֤ר הַזֶּה֙ דִּבֶּ֣ר אֲחִיתֹ֔פֶל הֲנַעֲשֶׂ֖ה אֶת־דְּבָר֑וֹ אִם־אַ֖יִן אַתָּ֥ה דַבֵּֽר׃</t>
  </si>
  <si>
    <t>{{מ:פסוק|בראשית|מג|ל|עלייה=שביעי}}</t>
  </si>
  <si>
    <t>וַיְמַהֵ֣ר יוֹסֵ֗ף כִּֽי־נִכְמְר֤וּ רַחֲמָיו֙ אֶל־אָחִ֔יו וַיְבַקֵּ֖שׁ לִבְכּ֑וֹת וַיָּבֹ֥א הַחַ֖דְרָה וַיֵּ֥בְךְּ שָֽׁמָּה׃</t>
  </si>
  <si>
    <t>{{מ:פסוק|חגי|ב|יב}}</t>
  </si>
  <si>
    <t>הֵ֣ן{{מ:לגרמיה}}יִשָּׂא־אִ֨ישׁ בְּשַׂר־קֹ֜דֶשׁ בִּכְנַ֣ף בִּגְד֗וֹ וְנָגַ֣ע בִּ֠כְנָפ֠וֹ אֶל־הַלֶּ֨חֶם וְאֶל־הַנָּזִ֜יד וְאֶל־הַיַּ֧יִן וְאֶל־שֶׁ֛מֶן וְאֶל־כׇּל־מַאֲכָ֖ל הֲיִקְדָּ֑שׁ וַיַּעֲנ֧וּ הַכֹּהֲנִ֛ים וַיֹּאמְר֖וּ לֹֽא׃</t>
  </si>
  <si>
    <t>{{מ:פסוק|שמואל ב|יז|ז}}</t>
  </si>
  <si>
    <t>וַיֹּ֥אמֶר חוּשַׁ֖י אֶל־אַבְשָׁל֑וֹם לֹֽא־טוֹבָ֧ה הָעֵצָ֛ה אֲשֶׁר־יָעַ֥ץ אֲחִיתֹ֖פֶל בַּפַּ֥עַם הַזֹּֽאת׃</t>
  </si>
  <si>
    <t>{{מ:פסוק|בראשית|מג|לא}}</t>
  </si>
  <si>
    <t>וַיִּרְחַ֥ץ פָּנָ֖יו וַיֵּצֵ֑א וַיִּ֨תְאַפַּ֔ק וַיֹּ֖אמֶר שִׂ֥ימוּ לָֽחֶם׃</t>
  </si>
  <si>
    <t>{{מ:פסוק|חגי|ב|יג}}</t>
  </si>
  <si>
    <t>{{מ:פסוק|שמואל ב|יז|ח}}</t>
  </si>
  <si>
    <t>וַיֹּ֣אמֶר חַגַּ֔י אִם־יִגַּ֧ע טְמֵא־נֶ֛פֶשׁ בְּכׇל־אֵ֖לֶּה הֲיִטְמָ֑א וַיַּעֲנ֧וּ הַכֹּהֲנִ֛ים וַיֹּאמְר֖וּ יִטְמָֽא׃</t>
  </si>
  <si>
    <t>וַיֹּ֣אמֶר חוּשַׁ֗י אַתָּ֣ה יָ֠דַ֠עְתָּ אֶת־אָבִ֨יךָ וְאֶת־אֲנָשָׁ֜יו כִּ֧י גִבֹּרִ֣ים הֵ֗מָּה וּמָרֵ֥י נֶ֙פֶשׁ֙ הֵ֔מָּה כְּדֹ֥ב שַׁכּ֖וּל בַּשָּׂדֶ֑ה וְאָבִ֙יךָ֙ אִ֣ישׁ מִלְחָמָ֔ה וְלֹ֥א יָלִ֖ין אֶת־הָעָֽם׃</t>
  </si>
  <si>
    <t>{{מ:פסוק|בראשית|מג|לב}}</t>
  </si>
  <si>
    <t>וַיָּשִׂ֥ימוּ ל֛וֹ לְבַדּ֖וֹ וְלָהֶ֣ם לְבַדָּ֑ם וְלַמִּצְרִ֞ים הָאֹכְלִ֤ים אִתּוֹ֙ לְבַדָּ֔ם כִּי֩ לֹ֨א יוּכְל֜וּן הַמִּצְרִ֗ים לֶאֱכֹ֤ל אֶת־הָֽעִבְרִים֙ לֶ֔חֶם כִּי־תוֹעֵבָ֥ה הִ֖וא לְמִצְרָֽיִם׃</t>
  </si>
  <si>
    <t>{{מ:פסוק|שמואל ב|יז|ט}}</t>
  </si>
  <si>
    <t>{{מ:פסוק|חגי|ב|יד}}</t>
  </si>
  <si>
    <t>הִנֵּ֨ה עַתָּ֤ה הֽוּא־נֶחְבָּא֙ בְּאַחַ֣ת הַפְּחָתִ֔ים א֖וֹ בְּאַחַ֣ד הַמְּקוֹמֹ֑ת וְהָיָ֗ה כִּנְפֹ֤ל בָּהֶם֙ בַּתְּחִלָּ֔ה וְשָׁמַ֤ע הַשֹּׁמֵ֙עַ֙ וְאָמַ֔ר הָֽיְתָה֙ מַגֵּפָ֔ה בָּעָ֕ם אֲשֶׁ֖ר אַחֲרֵ֥י אַבְשָׁלֹֽם׃</t>
  </si>
  <si>
    <t>וַיַּ֨עַן חַגַּ֜י וַיֹּ֗אמֶר כֵּ֣ן הָֽעָם־הַ֠זֶּ֠ה וְכֵן־הַגּ֨וֹי הַזֶּ֤ה לְפָנַי֙ נְאֻם־יְהֹוָ֔ה וְכֵ֖ן כׇּל־מַעֲשֵׂ֣ה יְדֵיהֶ֑ם וַאֲשֶׁ֥ר יַקְרִ֛יבוּ שָׁ֖ם טָמֵ֥א הֽוּא׃</t>
  </si>
  <si>
    <t>{{מ:פסוק|בראשית|מג|לג}}</t>
  </si>
  <si>
    <t>וַיֵּשְׁב֣וּ לְפָנָ֔יו הַבְּכֹר֙ כִּבְכֹ֣רָת֔וֹ וְהַצָּעִ֖יר כִּצְעִרָת֑וֹ וַיִּתְמְה֥וּ הָאֲנָשִׁ֖ים אִ֥ישׁ אֶל־רֵעֵֽהוּ׃</t>
  </si>
  <si>
    <t>{{מ:פסוק|שמואל ב|יז|י}}</t>
  </si>
  <si>
    <t>וְה֣וּא גַם־בֶּן־חַ֗יִל אֲשֶׁ֥ר לִבּ֛וֹ כְּלֵ֥ב הָאַרְיֵ֖ה הִמֵּ֣ס יִמָּ֑ס כִּֽי־יֹדֵ֤עַ כׇּל־יִשְׂרָאֵל֙ כִּי־גִבּ֣וֹר אָבִ֔יךָ וּבְנֵי־חַ֖יִל אֲשֶׁ֥ר אִתּֽוֹ׃</t>
  </si>
  <si>
    <t>{{מ:פסוק|חגי|ב|טו}}</t>
  </si>
  <si>
    <t>וְעַתָּה֙ שִֽׂימוּ־נָ֣א לְבַבְכֶ֔ם מִן־הַיּ֥וֹם הַזֶּ֖ה וָמָ֑עְלָה מִטֶּ֧רֶם שֽׂוּם־אֶ֛בֶן אֶל־אֶ֖בֶן בְּהֵיכַ֥ל יְהֹוָֽה׃</t>
  </si>
  <si>
    <t>{{מ:פסוק|שמואל ב|יז|יא}}</t>
  </si>
  <si>
    <t>כִּ֣י יָעַ֗צְתִּי הֵ֠אָסֹ֠ף יֵאָסֵ֨ף עָלֶ֤יךָ כׇל־יִשְׂרָאֵל֙ מִדָּן֙ וְעַד־בְּאֵ֣ר שֶׁ֔בַע כַּח֥וֹל אֲשֶׁר־עַל־הַיָּ֖ם לָרֹ֑ב וּפָנֶ֥יךָ הֹלְכִ֖ים בַּקְרָֽב׃</t>
  </si>
  <si>
    <t>{{מ:פסוק|בראשית|מג|לד}}</t>
  </si>
  <si>
    <t>וַיִּשָּׂ֨א מַשְׂאֹ֜ת מֵאֵ֣ת פָּנָיו֮ אֲלֵהֶם֒ וַתֵּ֜רֶב מַשְׂאַ֧ת בִּנְיָמִ֛ן מִמַּשְׂאֹ֥ת כֻּלָּ֖ם חָמֵ֣שׁ יָד֑וֹת וַיִּשְׁתּ֥וּ וַֽיִּשְׁכְּר֖וּ עִמּֽוֹ׃</t>
  </si>
  <si>
    <t>{{מ:פסוק|שמואל ב|יז|יב}}</t>
  </si>
  <si>
    <t>וּבָ֣אנוּ אֵלָ֗יו {{כו"ק|באחת|בְּאַחַ֤ד}} הַמְּקוֹמֹת֙ אֲשֶׁ֣ר נִמְצָ֣א שָׁ֔ם וְנַ֣חְנוּ עָלָ֔יו כַּאֲשֶׁ֛ר יִפֹּ֥ל הַטַּ֖ל עַל־הָאֲדָמָ֑ה וְלֹא־נ֥וֹתַר בּ֛וֹ וּבְכׇל־הָאֲנָשִׁ֥ים אֲשֶׁר־אִתּ֖וֹ גַּם־אֶחָֽד׃</t>
  </si>
  <si>
    <t>{{מ:פסוק|חגי|ב|טז}}</t>
  </si>
  <si>
    <t>מִֽהְיוֹתָ֥ם בָּא֙ אֶל־עֲרֵמַ֣ת עֶשְׂרִ֔ים וְהָיְתָ֖ה עֲשָׂרָ֑ה בָּ֣א אֶל־הַיֶּ֗קֶב לַחְשֹׂף֙ חֲמִשִּׁ֣ים פּוּרָ֔ה וְהָיְתָ֖ה עֶשְׂרִֽים׃</t>
  </si>
  <si>
    <t>{{מ:פסוק|שמואל ב|יז|יג}}</t>
  </si>
  <si>
    <t>וְאִם־אֶל־עִיר֙ יֵאָסֵ֔ף וְהִשִּׂ֧יאוּ כׇֽל־יִשְׂרָאֵ֛ל אֶל־הָעִ֥יר הַהִ֖יא חֲבָלִ֑ים וְסָחַ֤בְנוּ אֹתוֹ֙ עַד־הַנַּ֔חַל עַ֛ד אֲשֶֽׁר־לֹֽא־נִמְצָ֥א שָׁ֖ם גַּם־צְרֽוֹר׃</t>
  </si>
  <si>
    <t>{{מ:פסוק|שמואל ב|יז|יד}}</t>
  </si>
  <si>
    <t>וַיֹּ֤אמֶר אַבְשָׁלוֹם֙ וְכׇל־אִ֣ישׁ יִשְׂרָאֵ֔ל טוֹבָ֗ה עֲצַת֙ חוּשַׁ֣י הָאַרְכִּ֔י מֵעֲצַ֖ת אֲחִיתֹ֑פֶל{{פסקא באמצע פסוק|{{סס}}|שמואל ב יז יד}}וַיהֹוָ֣ה צִוָּ֗ה לְהָפֵ֞ר אֶת־עֲצַ֤ת אֲחִיתֹ֙פֶל֙ הַטּוֹבָ֔ה לְבַעֲב֗וּר הָבִ֧יא יְהֹוָ֛ה אֶל־אַבְשָׁל֖וֹם אֶת־הָרָעָֽה׃</t>
  </si>
  <si>
    <t>{{מ:פסוק|חגי|ב|יז}}</t>
  </si>
  <si>
    <t>ספר בראשית/מד</t>
  </si>
  <si>
    <t>הִכֵּ֨יתִי אֶתְכֶ֜ם בַּשִּׁדָּפ֤וֹן וּבַיֵּֽרָקוֹן֙ וּבַבָּרָ֔ד אֵ֖ת כׇּל־מַעֲשֵׂ֣ה יְדֵיכֶ֑ם וְאֵין־אֶתְכֶ֥ם אֵלַ֖י נְאֻם־יְהֹוָֽה׃</t>
  </si>
  <si>
    <t>{{מ:פסוק|חגי|ב|יח}}</t>
  </si>
  <si>
    <t>שִׂימוּ־נָ֣א לְבַבְכֶ֔ם מִן־הַיּ֥וֹם הַזֶּ֖ה וָמָ֑עְלָה מִיּוֹם֩ עֶשְׂרִ֨ים וְאַרְבָּעָ֜ה לַתְּשִׁיעִ֗י לְמִן־הַיּ֛וֹם אֲשֶׁר־יֻסַּ֥ד הֵֽיכַל־יְהֹוָ֖ה שִׂ֥ימוּ לְבַבְכֶֽם׃</t>
  </si>
  <si>
    <t>{{מ:פסוק|בראשית|מד|א}}</t>
  </si>
  <si>
    <t>{{מ:פסוק|שמואל ב|יז|טו}}</t>
  </si>
  <si>
    <t>וַיְצַ֞ו אֶת־אֲשֶׁ֣ר עַל־בֵּיתוֹ֮ לֵאמֹר֒ מַלֵּ֞א אֶת־אַמְתְּחֹ֤ת הָֽאֲנָשִׁים֙ אֹ֔כֶל כַּאֲשֶׁ֥ר יוּכְל֖וּן שְׂאֵ֑ת וְשִׂ֥ים כֶּֽסֶף־אִ֖ישׁ בְּפִ֥י אַמְתַּחְתּֽוֹ׃</t>
  </si>
  <si>
    <t>וַיֹּ֣אמֶר חוּשַׁ֗י אֶל־צָד֤וֹק וְאֶל־אֶבְיָתָר֙ הַכֹּ֣הֲנִ֔ים כָּזֹ֣את וְכָזֹ֗את יָעַ֤ץ אֲחִיתֹ֙פֶל֙ אֶת־אַבְשָׁלֹ֔ם וְאֵ֖ת זִקְנֵ֣י יִשְׂרָאֵ֑ל וְכָזֹ֥את וְכָזֹ֖את יָעַ֥צְתִּי אָֽנִי׃</t>
  </si>
  <si>
    <t>{{מ:פסוק|חגי|ב|יט}}</t>
  </si>
  <si>
    <t>הַע֤וֹד הַזֶּ֙רַע֙ בַּמְּגוּרָ֔ה וְעַד־הַגֶּ֨פֶן וְהַתְּאֵנָ֧ה וְהָרִמּ֛וֹן וְעֵ֥ץ הַזַּ֖יִת לֹ֣א נָשָׂ֑א מִן־הַיּ֥וֹם הַזֶּ֖ה אֲבָרֵֽךְ׃</t>
  </si>
  <si>
    <t>{{מ:פסוק|שמואל ב|יז|טז}}</t>
  </si>
  <si>
    <t>וְעַתָּ֡ה שִׁלְח֣וּ מְהֵרָה֩ וְהַגִּ֨ידוּ לְדָוִ֜ד לֵאמֹ֗ר אַל־תָּ֤לֶן הַלַּ֙יְלָה֙ בְּעַֽרְב֣וֹת הַמִּדְבָּ֔ר וְגַ֖ם עָב֣וֹר תַּעֲב֑וֹר פֶּ֚ן יְבֻלַּ֣ע לַמֶּ֔לֶךְ וּלְכׇל־הָעָ֖ם אֲשֶׁ֥ר אִתּֽוֹ׃</t>
  </si>
  <si>
    <t>{{מ:פסוק|בראשית|מד|ב}}</t>
  </si>
  <si>
    <t>וְאֶת־גְּבִיעִ֞י גְּבִ֣יעַ הַכֶּ֗סֶף תָּשִׂים֙ בְּפִי֙ אַמְתַּ֣חַת הַקָּטֹ֔ן וְאֵ֖ת כֶּ֣סֶף שִׁבְר֑וֹ וַיַּ֕עַשׂ כִּדְבַ֥ר יוֹסֵ֖ף אֲשֶׁ֥ר דִּבֵּֽר׃</t>
  </si>
  <si>
    <t>{{מ:פסוק|שמואל ב|יז|יז}}</t>
  </si>
  <si>
    <t>וִיהוֹנָתָ֨ן וַאֲחִימַ֜עַץ עֹמְדִ֣ים בְּעֵין־רֹגֵ֗ל וְהָלְכָ֤ה הַשִּׁפְחָה֙ וְהִגִּ֣ידָה לָהֶ֔ם וְהֵם֙ יֵֽלְכ֔וּ וְהִגִּ֖ידוּ לַמֶּ֣לֶךְ דָּוִ֑ד כִּ֣י לֹ֥א יוּכְל֛וּ לְהֵרָא֖וֹת לָב֥וֹא הָעִֽירָה׃</t>
  </si>
  <si>
    <t>{{מ:פסוק|חגי|ב|כ}}</t>
  </si>
  <si>
    <t>וַיְהִ֨י דְבַר־יְהֹוָ֤ה{{מ:פסק}}שֵׁנִית֙ אֶל־חַגַּ֔י בְּעֶשְׂרִ֧ים וְאַרְבָּעָ֛ה לַחֹ֖דֶשׁ לֵאמֹֽר׃</t>
  </si>
  <si>
    <t>{{מ:פסוק|שמואל ב|יז|יח}}</t>
  </si>
  <si>
    <t>וַיַּ֤רְא אֹתָם֙ נַ֔עַר וַיַּגֵּ֖ד לְאַבְשָׁלֹ֑ם וַיֵּלְכוּ֩ שְׁנֵיהֶ֨ם מְהֵרָ֜ה וַיָּבֹ֣אוּ{{מ:לגרמיה}}אֶל־בֵּֽית־אִ֣ישׁ בְּבַחוּרִ֗ים וְל֥וֹ בְאֵ֛ר בַּחֲצֵר֖וֹ וַיֵּ֥רְדוּ שָֽׁם׃</t>
  </si>
  <si>
    <t>{{מ:פסוק|בראשית|מד|ג}}</t>
  </si>
  <si>
    <t>הַבֹּ֖קֶר א֑וֹר וְהָאֲנָשִׁ֣ים שֻׁלְּח֔וּ הֵ֖מָּה וַחֲמֹרֵיהֶֽם׃</t>
  </si>
  <si>
    <t>{{מ:פסוק|חגי|ב|כא}}</t>
  </si>
  <si>
    <t>אֱמֹ֕ר אֶל־זְרֻבָּבֶ֥ל פַּֽחַת־יְהוּדָ֖ה לֵאמֹ֑ר אֲנִ֣י מַרְעִ֔ישׁ אֶת־הַשָּׁמַ֖יִם וְאֶת־הָאָֽרֶץ׃</t>
  </si>
  <si>
    <t>{{מ:פסוק|שמואל ב|יז|יט}}</t>
  </si>
  <si>
    <t>וַתִּקַּ֣ח הָאִשָּׁ֗ה וַתִּפְרֹ֤שׂ אֶת־הַמָּסָךְ֙ עַל־פְּנֵ֣י הַבְּאֵ֔ר וַתִּשְׁטַ֥ח עָלָ֖יו הָרִפ֑וֹת וְלֹ֥א נוֹדַ֖ע דָּבָֽר׃</t>
  </si>
  <si>
    <t>{{מ:פסוק|שמואל ב|יז|כ|סדר=ל}}</t>
  </si>
  <si>
    <t>{{מ:פסוק|בראשית|מד|ד}}</t>
  </si>
  <si>
    <t>וַיָּבֹ֣אוּ עַבְדֵי֩ אַבְשָׁל֨וֹם אֶֽל־הָאִשָּׁ֜ה הַבַּ֗יְתָה וַיֹּאמְרוּ֙ אַיֵּ֗ה אֲחִימַ֙עַץ֙ וִיה֣וֹנָתָ֔ן וַתֹּ֤אמֶר לָהֶם֙ הָאִשָּׁ֔ה עָבְר֖וּ מִיכַ֣ל הַמָּ֑יִם וַיְבַקְשׁוּ֙ וְלֹ֣א מָצָ֔אוּ וַיָּשֻׁ֖בוּ יְרֽוּשָׁל{{מ:ירושלם|ָ|ֽ}}ם׃</t>
  </si>
  <si>
    <t>הֵ֠ם יָֽצְא֣וּ אֶת־הָעִיר֮ לֹ֣א הִרְחִ֒יקוּ֒ וְיוֹסֵ֤ף אָמַר֙ לַֽאֲשֶׁ֣ר עַל־בֵּית֔וֹ ק֥וּם רְדֹ֖ף אַחֲרֵ֣י הָֽאֲנָשִׁ֑ים וְהִשַּׂגְתָּם֙ וְאָמַרְתָּ֣ אֲלֵהֶ֔ם לָ֛מָּה שִׁלַּמְתֶּ֥ם רָעָ֖ה תַּ֥חַת טוֹבָֽה׃</t>
  </si>
  <si>
    <t>{{מ:פסוק|חגי|ב|כב}}</t>
  </si>
  <si>
    <t>וְהָֽפַכְתִּי֙ כִּסֵּ֣א מַמְלָכ֔וֹת וְהִ֨שְׁמַדְתִּ֔י חֹ֖זֶק מַמְלְכ֣וֹת הַגּוֹיִ֑ם וְהָפַכְתִּ֤י מֶרְכָּבָה֙ וְרֹ֣כְבֶ֔יהָ וְיָרְד֤וּ סוּסִים֙ וְרֹ֣כְבֵיהֶ֔ם אִ֖ישׁ בְּחֶ֥רֶב אָחִֽיו׃</t>
  </si>
  <si>
    <t>{{מ:פסוק|שמואל ב|יז|כא}}</t>
  </si>
  <si>
    <t>וַיְהִ֣י{{מ:לגרמיה}}אַחֲרֵ֣י לֶכְתָּ֗ם וַֽיַּעֲלוּ֙ מֵֽהַבְּאֵ֔ר וַיֵּ֣לְכ֔וּ וַיַּגִּ֖דוּ לַמֶּ֣לֶךְ דָּוִ֑ד וַיֹּאמְר֣וּ אֶל־דָּוִ֗ד ק֣וּמוּ וְעִבְר֤וּ מְהֵרָה֙ אֶת־הַמַּ֔יִם כִּי־כָ֛כָה יָעַ֥ץ עֲלֵיכֶ֖ם אֲחִיתֹֽפֶל׃</t>
  </si>
  <si>
    <t>{{מ:פסוק|בראשית|מד|ה}}</t>
  </si>
  <si>
    <t>{{מ:פסוק|שמואל ב|יז|כב}}</t>
  </si>
  <si>
    <t>וַיָּ֣קׇם דָּוִ֗ד וְכׇל־הָעָם֙ אֲשֶׁ֣ר אִתּ֔וֹ וַיַּעַבְר֖וּ אֶת־הַיַּרְדֵּ֑ן עַד־א֣וֹר הַבֹּ֗קֶר עַד־אַחַד֙ לֹ֣א נֶעְדָּ֔ר אֲשֶׁ֥ר לֹא־עָבַ֖ר אֶת־הַיַּרְדֵּֽן׃</t>
  </si>
  <si>
    <t>הֲל֣וֹא זֶ֗ה אֲשֶׁ֨ר יִשְׁתֶּ֤ה אֲדֹנִי֙ בּ֔וֹ וְה֕וּא נַחֵ֥שׁ יְנַחֵ֖שׁ בּ֑וֹ הֲרֵעֹתֶ֖ם אֲשֶׁ֥ר עֲשִׂיתֶֽם׃</t>
  </si>
  <si>
    <t>{{מ:פסוק|חגי|ב|כג|סדר=טז}}</t>
  </si>
  <si>
    <t>בַּיּ֣וֹם הַה֣וּא נְאֻם־יְהֹוָ֣ה צְבָא֡וֹת אֶ֠קָּחֲךָ֠ זְרֻבָּבֶ֨ל בֶּן־שְׁאַלְתִּיאֵ֤ל עַבְדִּי֙ נְאֻם־יְהֹוָ֔ה וְשַׂמְתִּ֖יךָ כַּֽחוֹתָ֑ם כִּֽי־בְךָ֣ בָחַ֔רְתִּי נְאֻ֖ם יְהֹוָ֥ה צְבָאֽוֹת׃</t>
  </si>
  <si>
    <t>{{מ:פסוק|בראשית|מד|ו}}</t>
  </si>
  <si>
    <t>וַֽיַּשִּׂגֵ֑ם וַיְדַבֵּ֣ר אֲלֵהֶ֔ם אֶת־הַדְּבָרִ֖ים הָאֵֽלֶּה׃</t>
  </si>
  <si>
    <t>{{מ:פסוק|שמואל ב|יז|כג}}</t>
  </si>
  <si>
    <t>וַאֲחִיתֹ֣פֶל רָאָ֗ה כִּ֣י לֹ֣א נֶעֶשְׂתָה֮ עֲצָתוֹ֒ וַיַּחֲבֹ֣שׁ אֶֽת־הַחֲמ֗וֹר וַיָּ֜קׇם וַיֵּ֤לֶךְ אֶל־בֵּיתוֹ֙ אֶל־עִיר֔וֹ וַיְצַ֥ו אֶל־בֵּית֖וֹ וַיֵּחָנַ֑ק וַיָּ֕מׇת וַיִּקָּבֵ֖ר בְּקֶ֥בֶר אָבִֽיו׃</t>
  </si>
  <si>
    <t>{{מ:פסוק|בראשית|מד|ז}}</t>
  </si>
  <si>
    <t>וַיֹּאמְר֣וּ אֵלָ֔יו לָ֚מָּה יְדַבֵּ֣ר אֲדֹנִ֔י כַּדְּבָרִ֖ים הָאֵ֑לֶּה חָלִ֙ילָה֙ לַעֲבָדֶ֔יךָ מֵעֲשׂ֖וֹת כַּדָּבָ֥ר הַזֶּֽה׃</t>
  </si>
  <si>
    <t>{{מ:פסוק|שמואל ב|יז|כד}}</t>
  </si>
  <si>
    <t>ספר תרי עשר/זכריה א</t>
  </si>
  <si>
    <t>וְדָוִ֖ד בָּ֣א מַחֲנָ֑יְמָה וְאַבְשָׁלֹ֗ם עָבַר֙ אֶת־הַיַּרְדֵּ֔ן ה֕וּא וְכׇל־אִ֥ישׁ יִשְׂרָאֵ֖ל עִמּֽוֹ׃</t>
  </si>
  <si>
    <t>{{מ:פסוק|בראשית|מד|ח}}</t>
  </si>
  <si>
    <t>הֵ֣ן כֶּ֗סֶף אֲשֶׁ֤ר מָצָ֙אנוּ֙ בְּפִ֣י אַמְתְּחֹתֵ֔ינוּ הֱשִׁיבֹ֥נוּ אֵלֶ֖יךָ מֵאֶ֣רֶץ כְּנָ֑עַן וְאֵ֗יךְ נִגְנֹב֙ מִבֵּ֣ית אֲדֹנֶ֔יךָ כֶּ֖סֶף א֥וֹ זָהָֽב׃</t>
  </si>
  <si>
    <t>{{מ:פסוק|שמואל ב|יז|כה}}</t>
  </si>
  <si>
    <t>וְאֶת־עֲמָשָׂ֗א שָׂ֧ם אַבְשָׁלֹ֛ם תַּ֥חַת יוֹאָ֖ב עַל־הַצָּבָ֑א וַעֲמָשָׂ֣א בֶן־אִ֗ישׁ וּשְׁמוֹ֙ יִתְרָ֣א הַיִּשְׂרְאֵלִ֔י אֲשֶׁר־בָּא֙ אֶל־אֲבִיגַ֣ל בַּת־נָחָ֔שׁ אֲח֥וֹת צְרוּיָ֖ה אֵ֥ם יוֹאָֽב׃</t>
  </si>
  <si>
    <t>{{מ:פסוק|שמואל ב|יז|כו}}</t>
  </si>
  <si>
    <t>וַיִּ֤חַן יִשְׂרָאֵל֙ וְאַבְשָׁלֹ֔ם אֶ֖רֶץ הַגִּלְעָֽד׃</t>
  </si>
  <si>
    <t>{{מ:פסוק|בראשית|מד|ט}}</t>
  </si>
  <si>
    <t>אֲשֶׁ֨ר יִמָּצֵ֥א אִתּ֛וֹ מֵעֲבָדֶ֖יךָ וָמֵ֑ת וְגַם־אֲנַ֕חְנוּ נִֽהְיֶ֥ה לַֽאדֹנִ֖י לַעֲבָדִֽים׃</t>
  </si>
  <si>
    <t>{{מ:פסוק|שמואל ב|יז|כז}}</t>
  </si>
  <si>
    <t>וַיְהִ֕י כְּב֥וֹא דָוִ֖ד מַחֲנָ֑יְמָה וְשֹׁבִ֨י בֶן־נָחָ֜שׁ מֵרַבַּ֣ת בְּנֵֽי־עַמּ֗וֹן וּמָכִ֤יר בֶּן־עַמִּיאֵל֙ מִלֹּ֣א דְבָ֔ר וּבַרְזִלַּ֥י הַגִּלְעָדִ֖י מֵרֹגְלִֽים׃</t>
  </si>
  <si>
    <t>{{מ:פסוק|בראשית|מד|י}}</t>
  </si>
  <si>
    <t>וַיֹּ֕אמֶר גַּם־עַתָּ֥ה כְדִבְרֵיכֶ֖ם כֶּן־ה֑וּא אֲשֶׁ֨ר יִמָּצֵ֤א אִתּוֹ֙ יִהְיֶה־לִּ֣י עָ֔בֶד וְאַתֶּ֖ם תִּהְי֥וּ נְקִיִּֽם׃</t>
  </si>
  <si>
    <t>{{מ:פסוק|שמואל ב|יז|כח}}</t>
  </si>
  <si>
    <t>מִשְׁכָּ֤ב וְסַפּוֹת֙ וּכְלִ֣י יוֹצֵ֔ר וְחִטִּ֥ים וּשְׂעֹרִ֖ים וְקֶ֣מַח וְקָלִ֑י וּפ֥וֹל וַעֲדָשִׁ֖ים וְקָלִֽי׃</t>
  </si>
  <si>
    <t>{{מ:פסוק|שמואל ב|יז|כט}}</t>
  </si>
  <si>
    <t>וּדְבַ֣שׁ וְחֶמְאָ֗ה וְצֹאן֙ וּשְׁפ֣וֹת בָּקָ֔ר הִגִּ֧ישׁוּ לְדָוִ֛ד וְלָעָ֥ם אֲשֶׁר־אִתּ֖וֹ לֶאֱכ֑וֹל כִּ֣י אָמְר֔וּ הָעָ֗ם רָעֵ֛ב וְעָיֵ֥ף וְצָמֵ֖א בַּמִּדְבָּֽר׃</t>
  </si>
  <si>
    <t>{{מ:פסוק|בראשית|מד|יא}}</t>
  </si>
  <si>
    <t>{{נוסח|וַֽיְמַהֲר֗וּ|ל=וַֽיְמַהֲר֗וּ בגעיה ימנית}} וַיּוֹרִ֛דוּ אִ֥ישׁ אֶת־אַמְתַּחְתּ֖וֹ אָ֑רְצָה וַֽיִּפְתְּח֖וּ אִ֥ישׁ אַמְתַּחְתּֽוֹ׃</t>
  </si>
  <si>
    <t>{{רווח בתרי עשר|זכריה}}</t>
  </si>
  <si>
    <t>{{מ:פסוק|זכריה|א|א}}</t>
  </si>
  <si>
    <t>בַּחֹ֙דֶשׁ֙ הַשְּׁמִינִ֔י בִּשְׁנַ֥ת שְׁתַּ֖יִם {{נוסח|לְדָרְיָ֑וֶשׁ|=ל|ראו בתיעוד הנוסח בתחילת ספר חגי}} הָיָ֣ה דְבַר־יְהֹוָ֗ה אֶל־זְכַרְיָה֙ בֶּן־בֶּ֣רֶכְיָ֔ה בֶּן־עִדּ֥וֹ הַנָּבִ֖יא לֵאמֹֽר׃</t>
  </si>
  <si>
    <t>ספר שמואל/שמ"ב יח</t>
  </si>
  <si>
    <t>{{מ:פסוק|בראשית|מד|יב}}</t>
  </si>
  <si>
    <t>וַיְחַפֵּ֕שׂ בַּגָּד֣וֹל הֵחֵ֔ל וּבַקָּטֹ֖ן כִּלָּ֑ה וַיִּמָּצֵא֙ הַגָּבִ֔יעַ בְּאַמְתַּ֖חַת בִּנְיָמִֽן׃</t>
  </si>
  <si>
    <t>{{מ:פסוק|שמואל ב|יח|א}}</t>
  </si>
  <si>
    <t>וַיִּפְקֹ֣ד דָּוִ֔ד אֶת־הָעָ֖ם אֲשֶׁ֣ר אִתּ֑וֹ וַיָּ֣שֶׂם עֲלֵיהֶ֔ם שָׂרֵ֥י אֲלָפִ֖ים וְשָׂרֵ֥י מֵאֽוֹת׃</t>
  </si>
  <si>
    <t>{{מ:פסוק|זכריה|א|ב}}</t>
  </si>
  <si>
    <t>קָצַ֧ף יְהֹוָ֛ה עַל־אֲבֽוֹתֵיכֶ֖ם קָֽצֶף׃</t>
  </si>
  <si>
    <t>{{מ:פסוק|שמואל ב|יח|ב}}</t>
  </si>
  <si>
    <t>וַיְשַׁלַּ֨ח דָּוִ֜ד אֶת־הָעָ֗ם הַשְּׁלִשִׁ֤ית בְּיַד־יוֹאָב֙ וְ֠הַשְּׁלִשִׁ֠ית בְּיַ֨ד אֲבִישַׁ֤י בֶּן־צְרוּיָה֙ אֲחִ֣י יוֹאָ֔ב וְהַ֨שְּׁלִשִׁ֔ת בְּיַ֖ד אִתַּ֣י הַגִּתִּ֑י{{פסקא באמצע פסוק|{{ססס}}|שמואל ב יח ב}}וַיֹּ֤אמֶר הַמֶּ֙לֶךְ֙ אֶל־הָעָ֔ם יָצֹ֥א אֵצֵ֛א גַּם־אֲנִ֖י עִמָּכֶֽם׃</t>
  </si>
  <si>
    <t>{{מ:פסוק|בראשית|מד|יג}}</t>
  </si>
  <si>
    <t>{{נוסח|וַֽיִּקְרְע֖וּ|ל=וַֽיִּקְרְע֖וּ בגעיה ימנית}} שִׂמְלֹתָ֑ם וַֽיַּעֲמֹס֙ אִ֣ישׁ עַל־חֲמֹר֔וֹ וַיָּשֻׁ֖בוּ הָעִֽירָה׃</t>
  </si>
  <si>
    <t>{{מ:פסוק|שמואל ב|יח|ג}}</t>
  </si>
  <si>
    <t>וַיֹּ֨אמֶר הָעָ֜ם לֹ֣א תֵצֵ֗א כִּי֩ אִם־נֹ֨ס נָנ֜וּס לֹֽא־יָשִׂ֧ימוּ אֵלֵ֣ינוּ לֵ֗ב וְאִם־יָמֻ֤תוּ חֶצְיֵ֙נוּ֙ לֹֽא־יָשִׂ֤ימוּ אֵלֵ֙ינוּ֙ לֵ֔ב כִּֽי־עַתָּ֥ה כָמֹ֖נוּ עֲשָׂרָ֣ה אֲלָפִ֑ים וְעַתָּ֣ה ט֔וֹב כִּֽי־תִֽהְיֶה־לָּ֥נוּ מֵעִ֖יר {{כו"ק|לעזיר|לַעְזֽוֹר}}׃</t>
  </si>
  <si>
    <t>{{מ:פסוק|זכריה|א|ג}}</t>
  </si>
  <si>
    <t>וְאָמַרְתָּ֣ אֲלֵהֶ֗ם כֹּ֤ה אָמַר֙ יְהֹוָ֣ה צְבָא֔וֹת שׁ֣וּבוּ אֵלַ֔י נְאֻ֖ם יְהֹוָ֣ה צְבָא֑וֹת וְאָשׁ֣וּב אֲלֵיכֶ֔ם אָמַ֖ר יְהֹוָ֥ה צְבָאֽוֹת׃</t>
  </si>
  <si>
    <t>{{מ:פסוק|שמואל ב|יח|ד}}</t>
  </si>
  <si>
    <t>וַיֹּ֤אמֶר אֲלֵיהֶם֙ הַמֶּ֔לֶךְ אֲשֶׁר־יִיטַ֥ב בְּעֵינֵיכֶ֖ם אֶעֱשֶׂ֑ה וַיַּעֲמֹ֤ד הַמֶּ֙לֶךְ֙ אֶל־יַ֣ד הַשַּׁ֔עַר וְכׇל־הָעָם֙ יָֽצְא֔וּ לְמֵא֖וֹת וְלַאֲלָפִֽים׃</t>
  </si>
  <si>
    <t>{{מ:פסוק|בראשית|מד|יד|עלייה=מפטיר}}</t>
  </si>
  <si>
    <t>וַיָּבֹ֨א יְהוּדָ֤ה וְאֶחָיו֙ בֵּ֣יתָה יוֹסֵ֔ף וְה֖וּא עוֹדֶ֣נּוּ שָׁ֑ם וַיִּפְּל֥וּ לְפָנָ֖יו אָֽרְצָה׃</t>
  </si>
  <si>
    <t>{{מ:פסוק|זכריה|א|ד}}</t>
  </si>
  <si>
    <t>{{מ:פסוק|שמואל ב|יח|ה}}</t>
  </si>
  <si>
    <t>אַל־תִּהְי֣וּ כַאֲבֹֽתֵיכֶ֡ם אֲשֶׁ֣ר קָרְאֽוּ־אֲלֵיהֶם֩ הַנְּבִיאִ֨ים הָרִֽאשֹׁנִ֜ים לֵאמֹ֗ר כֹּ֤ה אָמַר֙ יְהֹוָ֣ה צְבָא֔וֹת שׁ֤וּבוּ נָא֙ מִדַּרְכֵיכֶ֣ם הָרָעִ֔ים {{נוסח|{{כו"ק|ומעליליכם|וּמַֽעַלְלֵיכֶ֖ם}}|ל-קרי=וּמַֽעֲלְלֵיכֶ֖ם (בנקודות של חטף פתח בעי"ן)|הערות ברויאר ודותן והמקליד (ששינה את ניקודו של הקרי בגירסה 4.16).}} הָֽרָעִ֑ים וְלֹ֥א שָׁמְע֛וּ וְלֹֽא־הִקְשִׁ֥יבוּ אֵלַ֖י נְאֻם־יְהֹוָֽה׃</t>
  </si>
  <si>
    <t>וַיְצַ֣ו הַמֶּ֡לֶךְ אֶת־י֠וֹאָ֠ב וְאֶת־אֲבִישַׁ֤י וְאֶת־אִתַּי֙ לֵאמֹ֔ר לְאַט־לִ֖י לַנַּ֣עַר לְאַבְשָׁל֑וֹם וְכׇל־הָעָ֣ם שָׁמְע֗וּ בְּצַוֺּ֥ת הַמֶּ֛לֶךְ אֶת־כׇּל־הַשָּׂרִ֖ים עַל־דְּבַ֥ר אַבְשָׁלֽוֹם׃</t>
  </si>
  <si>
    <t>{{מ:פסוק|בראשית|מד|טו}}</t>
  </si>
  <si>
    <t>{{מ:פסוק|שמואל ב|יח|ו}}</t>
  </si>
  <si>
    <t>וַיֹּ֤אמֶר לָהֶם֙ יוֹסֵ֔ף מָֽה־הַמַּעֲשֶׂ֥ה הַזֶּ֖ה אֲשֶׁ֣ר עֲשִׂיתֶ֑ם הֲל֣וֹא יְדַעְתֶּ֔ם כִּֽי־נַחֵ֧שׁ יְנַחֵ֛שׁ אִ֖ישׁ אֲשֶׁ֥ר כָּמֹֽנִי׃</t>
  </si>
  <si>
    <t>וַיֵּצֵ֥א הָעָ֛ם הַשָּׂדֶ֖ה לִקְרַ֣את יִשְׂרָאֵ֑ל וַתְּהִ֥י הַמִּלְחָמָ֖ה בְּיַ֥עַר אֶפְרָֽיִם׃</t>
  </si>
  <si>
    <t>{{מ:פסוק|זכריה|א|ה}}</t>
  </si>
  <si>
    <t>אֲבֽוֹתֵיכֶ֖ם אַיֵּה־הֵ֑ם וְהַ֨נְּבִאִ֔ים הַלְעוֹלָ֖ם יִֽחְיֽוּ׃</t>
  </si>
  <si>
    <t>{{מ:פסוק|בראשית|מד|טז}}</t>
  </si>
  <si>
    <t>וַיֹּ֣אמֶר יְהוּדָ֗ה מַה־נֹּאמַר֙ לַֽאדֹנִ֔י מַה־נְּדַבֵּ֖ר וּמַה־נִּצְטַדָּ֑ק הָאֱלֹהִ֗ים מָצָא֙ אֶת־עֲוֺ֣ן עֲבָדֶ֔יךָ {{נוסח|הִנֶּ֤נּוּ|=ל|הקלדה=הִנֶּנּ֤וּ טעות בעקבות BHS}} עֲבָדִים֙ לַֽאדֹנִ֔י גַּם־אֲנַ֕חְנוּ גַּ֛ם אֲשֶׁר־נִמְצָ֥א הַגָּבִ֖יעַ בְּיָדֽוֹ׃</t>
  </si>
  <si>
    <t>{{מ:פסוק|שמואל ב|יח|ז}}</t>
  </si>
  <si>
    <t>וַיִּנָּ֤גְפוּ שָׁם֙ עַ֣ם יִשְׂרָאֵ֔ל לִפְנֵ֖י עַבְדֵ֣י דָוִ֑ד וַתְּהִי־שָׁ֞ם הַמַּגֵּפָ֧ה גְדוֹלָ֛ה בַּיּ֥וֹם הַה֖וּא עֶשְׂרִ֥ים אָֽלֶף׃</t>
  </si>
  <si>
    <t>{{מ:פסוק|בראשית|מד|יז}}</t>
  </si>
  <si>
    <t>וַיֹּ֕אמֶר חָלִ֣ילָה לִּ֔י מֵעֲשׂ֖וֹת זֹ֑את הָאִ֡ישׁ אֲשֶׁר֩ נִמְצָ֨א הַגָּבִ֜יעַ בְּיָד֗וֹ ה֚וּא יִהְיֶה־לִּ֣י עָ֔בֶד וְאַתֶּ֕ם עֲל֥וּ לְשָׁל֖וֹם אֶל־אֲבִיכֶֽם׃</t>
  </si>
  <si>
    <t>{{מ:פסוק|שמואל ב|יח|ח}}</t>
  </si>
  <si>
    <t>וַתְּהִי־שָׁ֧ם הַמִּלְחָמָ֛ה {{כו"ק|נפצות|נָפ֖וֹצֶת}} עַל־פְּנֵ֣י כׇל־הָאָ֑רֶץ וַיֶּ֤רֶב הַיַּ֙עַר֙ לֶאֱכֹ֣ל בָּעָ֔ם מֵאֲשֶׁ֥ר אָכְלָ֛ה הַחֶ֖רֶב בַּיּ֥וֹם הַהֽוּא׃</t>
  </si>
  <si>
    <t>//{{נוסח|{{סס}}|=רמב"ם וכתי"ל (ובעקבות כתי"ל פרשה סתומה גם בדותן)|הקלדה=פרשה פתוחה (!) כנראה בטעות}}</t>
  </si>
  <si>
    <t>{{מ:פסוק|בראשית|מד|יח|סדר=מ|עלייה='''ויגש'''}}</t>
  </si>
  <si>
    <t>וַיִּגַּ֨שׁ אֵלָ֜יו יְהוּדָ֗ה וַיֹּ֘אמֶר֮ בִּ֣י אֲדֹנִי֒ יְדַבֶּר־נָ֨א עַבְדְּךָ֤ דָבָר֙ בְּאׇזְנֵ֣י אֲדֹנִ֔י וְאַל־יִ֥חַר אַפְּךָ֖ בְּעַבְדֶּ֑ךָ כִּ֥י כָמ֖וֹךָ כְּפַרְעֹֽה׃</t>
  </si>
  <si>
    <t>{{מ:פסוק|שמואל ב|יח|ט}}</t>
  </si>
  <si>
    <t>וַיִּקָּרֵא֙ אַבְשָׁל֔וֹם לִפְנֵ֖י עַבְדֵ֣י דָוִ֑ד וְאַבְשָׁל֞וֹם רֹכֵ֣ב עַל־הַפֶּ֗רֶד וַיָּבֹ֣א הַפֶּ֡רֶד תַּ֣חַת שׂ֩וֹבֶךְ֩ הָאֵלָ֨ה הַגְּדוֹלָ֜ה וַיֶּחֱזַ֧ק רֹאשׁ֣וֹ בָאֵלָ֗ה וַיֻּתַּן֙ בֵּ֤ין הַשָּׁמַ֙יִם֙ וּבֵ֣ין הָאָ֔רֶץ וְהַפֶּ֥רֶד אֲשֶׁר־תַּחְתָּ֖יו עָבָֽר׃</t>
  </si>
  <si>
    <t>{{מ:פסוק|בראשית|מד|יט}}</t>
  </si>
  <si>
    <t>אֲדֹנִ֣י שָׁאַ֔ל אֶת־עֲבָדָ֖יו לֵאמֹ֑ר {{נוסח|הֲיֵשׁ־לָכֶ֥ם|=א(ס)ל &lt;צֵרי ומקף? כן אבל "יש לנו" בסגול שמלה שאחריה מלעיל&gt; ובדפוסים}} אָ֖ב אוֹ־אָֽח׃</t>
  </si>
  <si>
    <t>{{מ:פסוק|שמואל ב|יח|י}}</t>
  </si>
  <si>
    <t>וַיַּרְא֙ אִ֣ישׁ אֶחָ֔ד וַיַּגֵּ֖ד לְיוֹאָ֑ב וַיֹּ֗אמֶר הִנֵּה֙ רָאִ֣יתִי אֶת־אַבְשָׁלֹ֔ם תָּל֖וּי בָּאֵלָֽה׃</t>
  </si>
  <si>
    <t>{{מ:פסוק|שמואל ב|יח|יא}}</t>
  </si>
  <si>
    <t>וַיֹּ֣אמֶר יוֹאָ֗ב לָאִישׁ֙ הַמַּגִּ֣יד ל֔וֹ וְהִנֵּ֣ה רָאִ֔יתָ וּמַדּ֛וּעַ לֹא־הִכִּית֥וֹ שָׁ֖ם אָ֑רְצָה וְעָלַ֗י לָ֤תֶת לְךָ֙ עֲשָׂ֣רָה כֶ֔סֶף וַחֲגֹרָ֖ה אֶחָֽת׃</t>
  </si>
  <si>
    <t>{{מ:פסוק|זכריה|א|ו}}</t>
  </si>
  <si>
    <t>{{מ:פסוק|בראשית|מד|כ}}</t>
  </si>
  <si>
    <t>אַ֣ךְ{{מ:לגרמיה}}דְּבָרַ֣י וְחֻקַּ֗י אֲשֶׁ֤ר צִוִּ֙יתִי֙ אֶת־עֲבָדַ֣י הַנְּבִיאִ֔ים הֲל֥וֹא הִשִּׂ֖יגוּ אֲבֹתֵיכֶ֑ם וַיָּשׁ֣וּבוּ וַיֹּאמְר֗וּ כַּאֲשֶׁ֨ר זָמַ֜ם יְהֹוָ֤ה צְבָאוֹת֙ לַעֲשׂ֣וֹת לָ֔נוּ כִּדְרָכֵ֙ינוּ֙ וּכְמַ֣עֲלָלֵ֔ינוּ כֵּ֖ן עָשָׂ֥ה אִתָּֽנוּ׃</t>
  </si>
  <si>
    <t>וַנֹּ֙אמֶר֙ אֶל־אֲדֹנִ֔י {{נוסח|יֶשׁ־לָ֙נוּ֙|=א(ס)ל ובדפוסים (ראו בהערה בפסוק הקודם)}} אָ֣ב זָקֵ֔ן וְיֶ֥לֶד זְקֻנִ֖ים קָטָ֑ן {{נוסח|וְאָחִ֣יו מֵ֔ת|=שש1 ובדפוסים|ל=וְאָחִ֨יו מֵ֜ת (בטעמים קדמא ואזלא!) כנראה בטעות בעקבות הפסוק הדומה לו (מב,לח)|הערת ברויאר}} וַיִּוָּתֵ֨ר ה֧וּא לְבַדּ֛וֹ לְאִמּ֖וֹ וְאָבִ֥יו אֲהֵבֽוֹ׃</t>
  </si>
  <si>
    <t>{{מ:פסוק|שמואל ב|יח|יב}}</t>
  </si>
  <si>
    <t>וַיֹּ֤אמֶר הָאִישׁ֙ אֶל־יוֹאָ֔ב {{נוסח|{{כו"ק|ולא|וְל֨וּ}}|א-כתיב=וְלֻ֨א}} אָנֹכִ֜י שֹׁקֵ֤ל עַל־כַּפַּי֙ אֶ֣לֶף כֶּ֔סֶף לֹא־אֶשְׁלַ֥ח יָדִ֖י אֶל־בֶּן־הַמֶּ֑לֶךְ כִּ֣י בְאׇזְנֵ֜ינוּ צִוָּ֣ה הַמֶּ֗לֶךְ אֹ֠תְךָ֠ וְאֶת־אֲבִישַׁ֤י וְאֶת־אִתַּי֙ לֵאמֹ֔ר שִׁמְרוּ־מִ֕י בַּנַּ֖עַר בְּאַבְשָׁלֽוֹם׃</t>
  </si>
  <si>
    <t>{{מ:פסוק|שמואל ב|יח|יג}}</t>
  </si>
  <si>
    <t>אֽוֹ־עָשִׂ֤יתִי {{כו"ק|בנפשו|בְנַפְשִׁי֙}} שֶׁ֔קֶר וְכׇל־דָּבָ֖ר לֹא־יִכָּחֵ֣ד מִן־הַמֶּ֑לֶךְ וְאַתָּ֖ה תִּתְיַצֵּ֥ב מִנֶּֽגֶד׃</t>
  </si>
  <si>
    <t>{{מ:פסוק|זכריה|א|ז}}</t>
  </si>
  <si>
    <t>{{מ:פסוק|בראשית|מד|כא|עלייה=[לוי]}}</t>
  </si>
  <si>
    <t>בְּיוֹם֩ עֶשְׂרִ֨ים וְאַרְבָּעָ֜ה לְעַשְׁתֵּֽי־עָשָׂ֥ר חֹ֙דֶשׁ֙ הוּא־חֹ֣דֶשׁ שְׁבָ֔ט בִּשְׁנַ֥ת שְׁתַּ֖יִם {{נוסח|לְדָרְיָ֑וֶשׁ|=ל|ראו בתיעוד הנוסח בתחילת ספר חגי}} הָיָ֣ה דְבַר־יְהֹוָ֗ה אֶל־זְכַרְיָה֙ בֶּן־בֶּ֣רֶכְיָ֔הוּ בֶּן־עִדּ֥וֹא הַנָּבִ֖יא לֵאמֹֽר׃</t>
  </si>
  <si>
    <t>וַתֹּ֙אמֶר֙ אֶל־עֲבָדֶ֔יךָ הוֹרִדֻ֖הוּ אֵלָ֑י וְאָשִׂ֥ימָה עֵינִ֖י עָלָֽיו׃</t>
  </si>
  <si>
    <t>{{מ:פסוק|שמואל ב|יח|יד}}</t>
  </si>
  <si>
    <t>{{מ:פסוק|בראשית|מד|כב}}</t>
  </si>
  <si>
    <t>וַיֹּ֣אמֶר יוֹאָ֔ב לֹא־כֵ֖ן אֹחִ֣ילָה לְפָנֶ֑יךָ וַיִּקַּח֩ שְׁלֹשָׁ֨ה שְׁבָטִ֜ים בְּכַפּ֗וֹ וַיִּתְקָעֵם֙ בְּלֵ֣ב אַבְשָׁל֔וֹם עוֹדֶ֥נּוּ חַ֖י בְּלֵ֥ב הָאֵלָֽה׃</t>
  </si>
  <si>
    <t>וַנֹּ֙אמֶר֙ אֶל־אֲדֹנִ֔י לֹא־יוּכַ֥ל הַנַּ֖עַר לַעֲזֹ֣ב אֶת־אָבִ֑יו וְעָזַ֥ב אֶת־אָבִ֖יו וָמֵֽת׃</t>
  </si>
  <si>
    <t>{{מ:פסוק|זכריה|א|ח}}</t>
  </si>
  <si>
    <t>רָאִ֣יתִי{{מ:לגרמיה}}הַלַּ֗יְלָה וְהִנֵּה־אִישׁ֙ רֹכֵב֙ עַל־ס֣וּס אָדֹ֔ם וְה֣וּא עֹמֵ֔ד בֵּ֥ין הַהֲדַסִּ֖ים אֲשֶׁ֣ר בַּמְּצֻלָ֑ה וְאַחֲרָיו֙ סוּסִ֣ים אֲדֻמִּ֔ים שְׂרֻקִּ֖ים וּלְבָנִֽים׃</t>
  </si>
  <si>
    <t>{{מ:פסוק|בראשית|מד|כג}}</t>
  </si>
  <si>
    <t>וַתֹּ֙אמֶר֙ אֶל־עֲבָדֶ֔יךָ אִם־לֹ֥א יֵרֵ֛ד אֲחִיכֶ֥ם הַקָּטֹ֖ן אִתְּכֶ֑ם לֹ֥א תֹסִפ֖וּן לִרְא֥וֹת פָּנָֽי׃</t>
  </si>
  <si>
    <t>{{מ:פסוק|שמואל ב|יח|טו}}</t>
  </si>
  <si>
    <t>וַיָּסֹ֙בּוּ֙ עֲשָׂרָ֣ה נְעָרִ֔ים נֹשְׂאֵ֖י כְּלֵ֣י יוֹאָ֑ב וַיַּכּ֥וּ אֶת־אַבְשָׁל֖וֹם וַיְמִתֻֽהוּ׃</t>
  </si>
  <si>
    <t>{{מ:פסוק|זכריה|א|ט}}</t>
  </si>
  <si>
    <t>וָאֹמַ֖ר מָה־אֵ֣לֶּה אֲדֹנִ֑י וַיֹּ֣אמֶר אֵלַ֗י הַמַּלְאָךְ֙ הַדֹּבֵ֣ר בִּ֔י אֲנִ֥י אַרְאֶ֖ךָּ מָה־הֵ֥מָּה אֵֽלֶּה׃</t>
  </si>
  <si>
    <t>{{מ:פסוק|בראשית|מד|כד}}</t>
  </si>
  <si>
    <t>{{נוסח|וַיְהִי֙|=ל (אין געיה)|ל1=וַֽיְהִי֙ (געיה) וברויאר תיקן על פיו}} כִּ֣י עָלִ֔ינוּ אֶֽל־עַבְדְּךָ֖ אָבִ֑י וַנַּ֨גֶּד־ל֔וֹ אֵ֖ת דִּבְרֵ֥י אֲדֹנִֽי׃</t>
  </si>
  <si>
    <t>{{מ:פסוק|שמואל ב|יח|טז}}</t>
  </si>
  <si>
    <t>{{מ:פסוק|זכריה|א|י}}</t>
  </si>
  <si>
    <t>וַיִּתְקַ֤ע יוֹאָב֙ בַּשֹּׁפָ֔ר וַיָּ֣שׇׁב הָעָ֔ם מִרְדֹ֖ף אַחֲרֵ֣י יִשְׂרָאֵ֑ל כִּֽי־חָשַׂ֥ךְ יוֹאָ֖ב אֶת־הָעָֽם׃</t>
  </si>
  <si>
    <t>וַיַּ֗עַן הָאִ֛ישׁ הָעֹמֵ֥ד {{נוסח|בֵּין־הַהֲדַסִּ֖ים|=קש1 ובדפוסים|ל=בֵּין־הַהַדַסִּ֖ים (חסרות נקודות החטף פתח בה"א השנייה)|הערות ברויאר ודותן והמקליד (ששינה את הניקוד בגירסה 4.16).}} וַיֹּאמַ֑ר אֵ֚לֶּה אֲשֶׁ֣ר שָׁלַ֣ח יְהֹוָ֔ה לְהִתְהַלֵּ֖ךְ בָּאָֽרֶץ׃</t>
  </si>
  <si>
    <t>{{מ:פסוק|בראשית|מד|כה|עלייה=[ישראל]}}</t>
  </si>
  <si>
    <t>וַיֹּ֖אמֶר אָבִ֑ינוּ שֻׁ֖בוּ שִׁבְרוּ־לָ֥נוּ מְעַט־אֹֽכֶל׃</t>
  </si>
  <si>
    <t>{{מ:פסוק|שמואל ב|יח|יז}}</t>
  </si>
  <si>
    <t>וַיִּקְח֣וּ אֶת־אַבְשָׁל֗וֹם וַיַּשְׁלִ֨כוּ אֹת֤וֹ בַיַּ֙עַר֙ אֶל־הַפַּ֣חַת הַגָּד֔וֹל וַיַּצִּ֧בוּ עָלָ֛יו גַּל־אֲבָנִ֖ים גָּד֣וֹל מְאֹ֑ד וְכׇ֨ל־יִשְׂרָאֵ֔ל נָ֖סוּ אִ֥ישׁ לְאֹהָלָֽו׃</t>
  </si>
  <si>
    <t>{{מ:פסוק|בראשית|מד|כו}}</t>
  </si>
  <si>
    <t>וַנֹּ֕אמֶר לֹ֥א נוּכַ֖ל לָרֶ֑דֶת אִם־יֵשׁ֩ אָחִ֨ינוּ הַקָּטֹ֤ן אִתָּ֙נוּ֙ וְיָרַ֔דְנוּ כִּי־לֹ֣א נוּכַ֗ל לִרְאוֹת֙ פְּנֵ֣י הָאִ֔ישׁ וְאָחִ֥ינוּ הַקָּטֹ֖ן אֵינֶ֥נּוּ אִתָּֽנוּ׃</t>
  </si>
  <si>
    <t>{{מ:פסוק|זכריה|א|יא}}</t>
  </si>
  <si>
    <t>וַֽיַּעֲנ֞וּ אֶת־מַלְאַ֣ךְ יְהֹוָ֗ה הָֽעֹמֵד֙ בֵּ֣ין הַהֲדַסִּ֔ים וַיֹּאמְר֖וּ הִתְהַלַּ֣כְנוּ בָאָ֑רֶץ וְהִנֵּ֥ה כׇל־הָאָ֖רֶץ יֹשֶׁ֥בֶת וְשֹׁקָֽטֶת׃</t>
  </si>
  <si>
    <t>{{מ:פסוק|שמואל ב|יח|יח}}</t>
  </si>
  <si>
    <t>וְאַבְשָׁלֹ֣ם לָקַ֗ח וַיַּצֶּב־ל֤וֹ בְחַיָּו֙ אֶת־מַצֶּ֙בֶת֙ אֲשֶׁ֣ר בְּעֵֽמֶק־הַמֶּ֔לֶךְ כִּ֤י אָמַר֙ אֵֽין־לִ֣י בֵ֔ן בַּעֲב֖וּר הַזְכִּ֣יר שְׁמִ֑י וַיִּקְרָ֤א לַמַּצֶּ֙בֶת֙ עַל־שְׁמ֔וֹ וַיִּקָּ֤רֵא לָהּ֙ יַ֣ד אַבְשָׁל֔וֹם עַ֖ד הַיּ֥וֹם הַזֶּֽה׃</t>
  </si>
  <si>
    <t>{{מ:פסוק|בראשית|מד|כז}}</t>
  </si>
  <si>
    <t>וַיֹּ֛אמֶר עַבְדְּךָ֥ אָבִ֖י אֵלֵ֑ינוּ אַתֶּ֣ם יְדַעְתֶּ֔ם כִּ֥י שְׁנַ֖יִם יָֽלְדָה־לִּ֥י אִשְׁתִּֽי׃</t>
  </si>
  <si>
    <t>{{מ:פסוק|זכריה|א|יב}}</t>
  </si>
  <si>
    <t>וַיַּ֣עַן מַלְאַךְ־יְהֹוָה֮ וַיֹּאמַר֒ יְהֹוָ֣ה צְבָא֔וֹת עַד־מָתַ֗י אַתָּה֙ לֹֽא־תְרַחֵ֣ם אֶת־יְרוּשָׁל{{מ:ירושלם|ַ|֔}}ם וְאֵ֖ת עָרֵ֣י יְהוּדָ֑ה אֲשֶׁ֣ר זָעַ֔מְתָּה זֶ֖ה שִׁבְעִ֥ים שָׁנָֽה׃</t>
  </si>
  <si>
    <t>{{מ:פסוק|שמואל ב|יח|יט}}</t>
  </si>
  <si>
    <t>{{מ:פסוק|בראשית|מד|כח}}</t>
  </si>
  <si>
    <t>וַאֲחִימַ֤עַץ בֶּן־צָדוֹק֙ אָמַ֔ר אָר֣וּצָה נָּ֔א וַאֲבַשְּׂרָ֖ה אֶת־הַמֶּ֑לֶךְ כִּֽי־שְׁפָט֥וֹ יְהֹוָ֖ה מִיַּ֥ד אֹיְבָֽיו׃</t>
  </si>
  <si>
    <t>וַיֵּצֵ֤א הָֽאֶחָד֙ מֵֽאִתִּ֔י וָאֹמַ֕ר אַ֖ךְ טָרֹ֣ף טֹרָ֑ף וְלֹ֥א רְאִיתִ֖יו עַד־הֵֽנָּה׃</t>
  </si>
  <si>
    <t>{{מ:פסוק|זכריה|א|יג}}</t>
  </si>
  <si>
    <t>וַיַּ֣עַן יְהֹוָ֗ה אֶת־הַמַּלְאָ֛ךְ הַדֹּבֵ֥ר בִּ֖י דְּבָרִ֣ים טוֹבִ֑ים דְּבָרִ֖ים נִחֻמִֽים׃</t>
  </si>
  <si>
    <t>{{מ:פסוק|שמואל ב|יח|כ}}</t>
  </si>
  <si>
    <t>{{מ:פסוק|בראשית|מד|כט}}</t>
  </si>
  <si>
    <t>וַיֹּ֧אמֶר ל֣וֹ יוֹאָ֗ב לֹא֩ אִ֨ישׁ בְּשֹׂרָ֤ה אַתָּה֙ הַיּ֣וֹם הַזֶּ֔ה וּבִשַּׂרְתָּ֖ בְּי֣וֹם אַחֵ֑ר וְהַיּ֤וֹם הַזֶּה֙ לֹ֣א תְבַשֵּׂ֔ר כִּֽי־עַל־{{נוסח|{{קרי ולא כתיב|[כֵּ֥ן]}}|א=אין רווח לתיבת ה"קרי ולא כתיב", אמנם נכתבו הניקוד והטעם בין התיבות למטה.}} בֶּן־הַמֶּ֖לֶךְ מֵֽת׃</t>
  </si>
  <si>
    <t>וּלְקַחְתֶּ֧ם גַּם־אֶת־זֶ֛ה מֵעִ֥ם פָּנַ֖י וְקָרָ֣הוּ אָס֑וֹן וְהֽוֹרַדְתֶּ֧ם אֶת־שֵׂיבָתִ֛י בְּרָעָ֖ה שְׁאֹֽלָה׃</t>
  </si>
  <si>
    <t>{{מ:פסוק|זכריה|א|יד}}</t>
  </si>
  <si>
    <t>וַיֹּ֣אמֶר אֵלַ֗י הַמַּלְאָךְ֙ הַדֹּבֵ֣ר בִּ֔י קְרָ֣א לֵאמֹ֔ר כֹּ֥ה אָמַ֖ר יְהֹוָ֣ה צְבָא֑וֹת קִנֵּ֧אתִי לִירוּשָׁל{{מ:ירושלם|ַ|֛}}ם וּלְצִיּ֖וֹן קִנְאָ֥ה גְדוֹלָֽה׃</t>
  </si>
  <si>
    <t>{{מ:פסוק|בראשית|מד|ל}}</t>
  </si>
  <si>
    <t>וְעַתָּ֗ה כְּבֹאִי֙ אֶל־עַבְדְּךָ֣ אָבִ֔י וְהַנַּ֖עַר אֵינֶ֣נּוּ אִתָּ֑נוּ וְנַפְשׁ֖וֹ קְשׁוּרָ֥ה בְנַפְשֽׁוֹ׃</t>
  </si>
  <si>
    <t>{{מ:פסוק|שמואל ב|יח|כא}}</t>
  </si>
  <si>
    <t>וַיֹּ֤אמֶר יוֹאָב֙ לַכּוּשִׁ֔י לֵ֛ךְ הַגֵּ֥ד לַמֶּ֖לֶךְ אֲשֶׁ֣ר רָאִ֑יתָה וַיִּשְׁתַּ֧חוּ כוּשִׁ֛י לְיוֹאָ֖ב וַיָּרֹֽץ׃</t>
  </si>
  <si>
    <t>{{מ:פסוק|בראשית|מד|לא|עלייה=שני}}</t>
  </si>
  <si>
    <t>{{מ:פסוק|זכריה|א|טו}}</t>
  </si>
  <si>
    <t>וְהָיָ֗ה כִּרְאוֹת֛וֹ כִּי־אֵ֥ין הַנַּ֖עַר וָמֵ֑ת וְהוֹרִ֨ידוּ עֲבָדֶ֜יךָ אֶת־שֵׂיבַ֨ת עַבְדְּךָ֥ אָבִ֛ינוּ בְּיָג֖וֹן שְׁאֹֽלָה׃</t>
  </si>
  <si>
    <t>וְקֶ֤צֶף גָּדוֹל֙ אֲנִ֣י קֹצֵ֔ף עַל־הַגּוֹיִ֖ם הַשַּֽׁאֲנַנִּ֑ים אֲשֶׁ֤ר אֲנִי֙ קָצַ֣פְתִּי מְּעָ֔ט וְהֵ֖מָּה עָזְר֥וּ לְרָעָֽה׃</t>
  </si>
  <si>
    <t>{{מ:פסוק|שמואל ב|יח|כב}}</t>
  </si>
  <si>
    <t>וַיֹּ֨סֶף ע֜וֹד אֲחִימַ֤עַץ בֶּן־צָדוֹק֙ וַיֹּ֣אמֶר אֶל־יוֹאָ֔ב וִ֣יהִי מָ֔ה אָרֻֽצָה־נָּ֥א גַם־אָ֖נִי אַחֲרֵ֣י הַכּוּשִׁ֑י וַיֹּ֣אמֶר יוֹאָ֗ב לָֽמָּה־זֶּ֞ה אַתָּ֥ה רָץ֙ בְּנִ֔י וּלְכָ֖ה אֵין־בְּשׂוֹרָ֥ה מֹצֵֽאת׃</t>
  </si>
  <si>
    <t>{{מ:פסוק|זכריה|א|טז}}</t>
  </si>
  <si>
    <t>לָכֵ֞ן כֹּֽה־אָמַ֣ר יְהֹוָ֗ה שַׁ֤בְתִּי לִירוּשָׁל{{מ:ירושלם|ַ|֙}}ם֙ בְּֽרַחֲמִ֔ים בֵּיתִי֙ יִבָּ֣נֶה בָּ֔הּ נְאֻ֖ם יְהֹוָ֣ה צְבָא֑וֹת {{כו"ק|וקוה|וְקָ֥ו}} יִנָּטֶ֖ה עַל־יְרוּשָׁל{{מ:ירושלם|ָ|ֽ}}ם׃</t>
  </si>
  <si>
    <t>{{מ:פסוק|בראשית|מד|לב}}</t>
  </si>
  <si>
    <t>כִּ֤י עַבְדְּךָ֙ עָרַ֣ב אֶת־הַנַּ֔עַר מֵעִ֥ם אָבִ֖י לֵאמֹ֑ר אִם־לֹ֤א אֲבִיאֶ֙נּוּ֙ אֵלֶ֔יךָ וְחָטָ֥אתִי לְאָבִ֖י כׇּל־הַיָּמִֽים׃</t>
  </si>
  <si>
    <t>{{מ:פסוק|שמואל ב|יח|כג}}</t>
  </si>
  <si>
    <t>וִיהִי־מָ֣ה אָר֔וּץ וַיֹּ֥אמֶר ל֖וֹ ר֑וּץ וַיָּ֤רׇץ אֲחִימַ֙עַץ֙ דֶּ֣רֶךְ הַכִּכָּ֔ר וַֽיַּעֲבֹ֖ר אֶת־הַכּוּשִֽׁי׃</t>
  </si>
  <si>
    <t>{{מ:פסוק|זכריה|א|יז}}</t>
  </si>
  <si>
    <t>ע֣וֹד{{מ:לגרמיה}}קְרָ֣א לֵאמֹ֗ר כֹּ֤ה אָמַר֙ יְהֹוָ֣ה צְבָא֔וֹת ע֛וֹד {{נוסח|תְּפוּצֶ֥נָה|=קש1 ומסורות-אל ובדפוסים|ל=תְּפוּצֶ֥ינָה (כתיב מלא יו"ד)}} עָרַ֖י מִטּ֑וֹב וְנִחַ֨ם יְהֹוָ֥ה עוֹד֙ אֶת־צִיּ֔וֹן וּבָחַ֥ר ע֖וֹד בִּירוּשָׁל{{מ:ירושלם|ָ|ֽ}}ם׃</t>
  </si>
  <si>
    <t>{{מ:פסוק|בראשית|מד|לג}}</t>
  </si>
  <si>
    <t>וְעַתָּ֗ה יֵֽשֶׁב־נָ֤א עַבְדְּךָ֙ תַּ֣חַת הַנַּ֔עַר עֶ֖בֶד לַֽאדֹנִ֑י וְהַנַּ֖עַר יַ֥עַל עִם־אֶחָֽיו׃</t>
  </si>
  <si>
    <t>{{מ:פסוק|שמואל ב|יח|כד}}</t>
  </si>
  <si>
    <t>וְדָוִ֥ד יוֹשֵׁ֖ב בֵּין־שְׁנֵ֣י הַשְּׁעָרִ֑ים וַיֵּ֨לֶךְ הַצֹּפֶ֜ה אֶל־גַּ֤ג הַשַּׁ֙עַר֙ אֶל־הַ֣חוֹמָ֔ה וַיִּשָּׂ֤א אֶת־עֵינָיו֙ וַיַּ֔רְא וְהִנֵּה־אִ֖ישׁ רָ֥ץ לְבַדּֽוֹ׃</t>
  </si>
  <si>
    <t>{{מ:פסוק|בראשית|מד|לד}}</t>
  </si>
  <si>
    <t>כִּי־אֵיךְ֙ אֶֽעֱלֶ֣ה אֶל־אָבִ֔י וְהַנַּ֖עַר אֵינֶ֣נּוּ אִתִּ֑י פֶּ֚ן אֶרְאֶ֣ה בָרָ֔ע אֲשֶׁ֥ר יִמְצָ֖א אֶת־אָבִֽי׃</t>
  </si>
  <si>
    <t>{{מ:פסוק|שמואל ב|יח|כה}}</t>
  </si>
  <si>
    <t>ספר תרי עשר/זכריה ב</t>
  </si>
  <si>
    <t>וַיִּקְרָ֤א הַצֹּפֶה֙ וַיַּגֵּ֣ד לַמֶּ֔לֶךְ וַיֹּ֣אמֶר הַמֶּ֔לֶךְ אִם־לְבַדּ֖וֹ בְּשׂוֹרָ֣ה בְּפִ֑יו וַיֵּ֥לֶךְ הָל֖וֹךְ וְקָרֵֽב׃</t>
  </si>
  <si>
    <t>{{מ:פסוק|זכריה|ב|א}}</t>
  </si>
  <si>
    <t>וָאֶשָּׂ֥א אֶת־עֵינַ֖י וָאֵ֑רֶא וְהִנֵּ֖ה אַרְבַּ֥ע קְרָנֽוֹת׃</t>
  </si>
  <si>
    <t>{{מ:פסוק|שמואל ב|יח|כו}}</t>
  </si>
  <si>
    <t>וַיַּ֣רְא הַצֹּפֶה֮ אִישׁ־אַחֵ֣ר רָץ֒ וַיִּקְרָ֤א הַצֹּפֶה֙ אֶל־הַשֹּׁעֵ֔ר וַיֹּ֕אמֶר הִנֵּה־אִ֖ישׁ רָ֣ץ לְבַדּ֑וֹ וַיֹּ֥אמֶר הַמֶּ֖לֶךְ גַּם־זֶ֥ה מְבַשֵּֽׂר׃</t>
  </si>
  <si>
    <t>ספר בראשית/מה</t>
  </si>
  <si>
    <t>{{מ:פסוק|בראשית|מה|א}}</t>
  </si>
  <si>
    <t>וְלֹֽא־יָכֹ֨ל יוֹסֵ֜ף לְהִתְאַפֵּ֗ק לְכֹ֤ל הַנִּצָּבִים֙ עָלָ֔יו וַיִּקְרָ֕א הוֹצִ֥יאוּ כׇל־אִ֖ישׁ מֵעָלָ֑י וְלֹא־עָ֤מַד אִישׁ֙ אִתּ֔וֹ בְּהִתְוַדַּ֥ע יוֹסֵ֖ף אֶל־אֶחָֽיו׃</t>
  </si>
  <si>
    <t>{{מ:פסוק|זכריה|ב|ב}}</t>
  </si>
  <si>
    <t>{{מ:פסוק|שמואל ב|יח|כז|סדר=לא}}</t>
  </si>
  <si>
    <t>וַיֹּ֙אמֶר֙ הַצֹּפֶ֔ה אֲנִ֤י רֹאֶה֙ אֶת־מְרוּצַ֣ת הָרִאשׁ֔וֹן כִּמְרֻצַ֖ת אֲחִימַ֣עַץ בֶּן־צָד֑וֹק וַיֹּ֤אמֶר הַמֶּ֙לֶךְ֙ אִֽישׁ־ט֣וֹב זֶ֔ה וְאֶל־בְּשׂוֹרָ֥ה טוֹבָ֖ה יָבֽוֹא׃</t>
  </si>
  <si>
    <t>וָאֹמַ֗ר אֶל־הַמַּלְאָ֛ךְ הַדֹּבֵ֥ר בִּ֖י מָה־אֵ֑לֶּה וַיֹּ֣אמֶר אֵלַ֔י אֵ֤לֶּה הַקְּרָנוֹת֙ אֲשֶׁ֣ר זֵר֣וּ אֶת־יְהוּדָ֔ה אֶת־יִשְׂרָאֵ֖ל {{נוסח|וִירוּשָׁל{{מ:ירושלם|ָ|ֽ}}ם|=קש1 ובדפוסים|ל=וִירוּשָׁלָֽם (חסרה נקודת החיריק!)|הערות ברויאר ודותן והמקליד}}׃</t>
  </si>
  <si>
    <t>{{מ:פסוק|בראשית|מה|ב}}</t>
  </si>
  <si>
    <t>וַיִּתֵּ֥ן אֶת־קֹל֖וֹ בִּבְכִ֑י וַיִּשְׁמְע֣וּ מִצְרַ֔יִם וַיִּשְׁמַ֖ע בֵּ֥ית פַּרְעֹֽה׃</t>
  </si>
  <si>
    <t>{{מ:פסוק|שמואל ב|יח|כח}}</t>
  </si>
  <si>
    <t>וַיִּקְרָ֣א אֲחִימַ֗עַץ וַיֹּ֤אמֶר אֶל־הַמֶּ֙לֶךְ֙ שָׁל֔וֹם וַיִּשְׁתַּ֧חוּ לַמֶּ֛לֶךְ לְאַפָּ֖יו אָ֑רְצָה{{פסקא באמצע פסוק|{{ססס}}|שמואל ב יח כח}}וַיֹּ֗אמֶר בָּרוּךְ֙ יְהֹוָ֣ה אֱלֹהֶ֔יךָ אֲשֶׁ֤ר סִגַּר֙ אֶת־הָ֣אֲנָשִׁ֔ים אֲשֶׁר־נָשְׂא֥וּ אֶת־יָדָ֖ם בַּאדֹנִ֥י הַמֶּֽלֶךְ׃</t>
  </si>
  <si>
    <t>{{מ:פסוק|בראשית|מה|ג}}</t>
  </si>
  <si>
    <t>{{מ:פסוק|זכריה|ב|ג}}</t>
  </si>
  <si>
    <t>וַיַּרְאֵ֣נִי יְהֹוָ֔ה אַרְבָּעָ֖ה חָרָשִֽׁים׃</t>
  </si>
  <si>
    <t>וַיֹּ֨אמֶר יוֹסֵ֤ף אֶל־אֶחָיו֙ אֲנִ֣י יוֹסֵ֔ף הַע֥וֹד אָבִ֖י חָ֑י וְלֹֽא־יָכְל֤וּ אֶחָיו֙ לַעֲנ֣וֹת אֹת֔וֹ כִּ֥י נִבְהֲל֖וּ מִפָּנָֽיו׃</t>
  </si>
  <si>
    <t>{{מ:פסוק|שמואל ב|יח|כט}}</t>
  </si>
  <si>
    <t>וַיֹּ֣אמֶר הַמֶּ֔לֶךְ שָׁל֥וֹם לַנַּ֖עַר לְאַבְשָׁל֑וֹם וַיֹּ֣אמֶר אֲחִימַ֡עַץ רָאִ֩יתִי֩ הֶהָמ֨וֹן הַגָּד֜וֹל לִ֠שְׁלֹ֠חַ אֶת־עֶ֨בֶד הַמֶּ֤לֶךְ יוֹאָב֙ וְאֶת־עַבְדֶּ֔ךָ וְלֹ֥א יָדַ֖עְתִּי מָֽה׃</t>
  </si>
  <si>
    <t>{{מ:פסוק|זכריה|ב|ד}}</t>
  </si>
  <si>
    <t>וָאֹמַ֕ר מָ֛ה אֵ֥לֶּה בָאִ֖ים לַֽעֲשׂ֑וֹת וַיֹּ֣אמֶר לֵאמֹ֗ר אֵ֣לֶּה הַקְּרָנ֞וֹת אֲשֶׁר־זֵ֣רוּ אֶת־יְהוּדָ֗ה כְּפִי־אִישׁ֙ לֹא־נָשָׂ֣א רֹאשׁ֔וֹ וַיָּבֹ֤אוּ אֵ֙לֶּה֙ לְהַחֲרִ֣יד אֹתָ֔ם לְיַדּ֞וֹת אֶת־קַרְנ֣וֹת הַגּוֹיִ֗ם הַנֹּשְׂאִ֥ים קֶ֛רֶן אֶל־אֶ֥רֶץ יְהוּדָ֖ה לְזָרוֹתָֽהּ׃</t>
  </si>
  <si>
    <t>{{מ:פסוק|בראשית|מה|ד}}</t>
  </si>
  <si>
    <t>וַיֹּ֨אמֶר יוֹסֵ֧ף אֶל־אֶחָ֛יו גְּשׁוּ־נָ֥א אֵלַ֖י וַיִּגָּ֑שׁוּ וַיֹּ֗אמֶר אֲנִי֙ יוֹסֵ֣ף אֲחִיכֶ֔ם אֲשֶׁר־מְכַרְתֶּ֥ם אֹתִ֖י מִצְרָֽיְמָה׃</t>
  </si>
  <si>
    <t>{{מ:פסוק|שמואל ב|יח|ל}}</t>
  </si>
  <si>
    <t>וַיֹּ֣אמֶר הַמֶּ֔לֶךְ סֹ֖ב הִתְיַצֵּ֣ב כֹּ֑ה וַיִּסֹּ֖ב וַֽיַּעֲמֹֽד׃</t>
  </si>
  <si>
    <t>{{מ:פסוק|זכריה|ב|ה}}</t>
  </si>
  <si>
    <t>וָאֶשָּׂ֥א עֵינַ֛י וָאֵ֖רֶא וְהִנֵּה־אִ֑ישׁ וּבְיָד֖וֹ חֶ֥בֶל מִדָּֽה׃</t>
  </si>
  <si>
    <t>{{מ:פסוק|בראשית|מה|ה}}</t>
  </si>
  <si>
    <t>וְעַתָּ֣ה{{מ:לגרמיה}}אַל־תֵּעָ֣צְב֗וּ וְאַל־יִ֙חַר֙ בְּעֵ֣ינֵיכֶ֔ם כִּֽי־מְכַרְתֶּ֥ם אֹתִ֖י הֵ֑נָּה כִּ֣י {{נוסח|לְמִֽחְיָ֔ה|=א(ס)ל &lt;מתג? כן&gt; ובדפוסים}} שְׁלָחַ֥נִי אֱלֹהִ֖ים לִפְנֵיכֶֽם׃</t>
  </si>
  <si>
    <t>{{מ:פסוק|שמואל ב|יח|לא}}</t>
  </si>
  <si>
    <t>וְהִנֵּ֥ה הַכּוּשִׁ֖י בָּ֑א וַיֹּ֣אמֶר הַכּוּשִׁ֗י יִתְבַּשֵּׂר֙ אֲדֹנִ֣י הַמֶּ֔לֶךְ כִּֽי־שְׁפָטְךָ֤ יְהֹוָה֙ הַיּ֔וֹם מִיַּ֖ד כׇּל־הַקָּמִ֥ים עָלֶֽיךָ׃</t>
  </si>
  <si>
    <t>{{מ:פסוק|זכריה|ב|ו}}</t>
  </si>
  <si>
    <t>וָאֹמַ֕ר אָ֖נָה אַתָּ֣ה הֹלֵ֑ךְ וַיֹּ֣אמֶר אֵלַ֗י לָמֹד֙ אֶת־יְר֣וּשָׁל{{מ:ירושלם|ַ|֔}}ם לִרְא֥וֹת כַּמָּֽה־רׇחְבָּ֖הּ וְכַמָּ֥ה אׇרְכָּֽהּ׃</t>
  </si>
  <si>
    <t>{{מ:פסוק|בראשית|מה|ו}}</t>
  </si>
  <si>
    <t>כִּי־זֶ֛ה שְׁנָתַ֥יִם הָרָעָ֖ב בְּקֶ֣רֶב הָאָ֑רֶץ וְעוֹד֙ חָמֵ֣שׁ שָׁנִ֔ים אֲשֶׁ֥ר אֵין־חָרִ֖ישׁ {{נוסח|וְקָצִֽיר|=ש1 ובדפוסים|ל=וְקָצִּֽיר (צד"י דגושה!)|הערות דותן וברויאר והמקליד}}׃</t>
  </si>
  <si>
    <t>{{מ:פסוק|שמואל ב|יח|לב}}</t>
  </si>
  <si>
    <t>{{מ:פסוק|זכריה|ב|ז}}</t>
  </si>
  <si>
    <t>וְהִנֵּ֗ה הַמַּלְאָ֛ךְ הַדֹּבֵ֥ר בִּ֖י יֹצֵ֑א וּמַלְאָ֣ךְ אַחֵ֔ר יֹצֵ֖א לִקְרָאתֽוֹ׃</t>
  </si>
  <si>
    <t>וַיֹּ֤אמֶר הַמֶּ֙לֶךְ֙ אֶל־הַכּוּשִׁ֔י הֲשָׁל֥וֹם לַנַּ֖עַר לְאַבְשָׁל֑וֹם וַיֹּ֣אמֶר הַכּוּשִׁ֗י יִהְי֤וּ כַנַּ֙עַר֙ אֹֽיְבֵי֙ אֲדֹנִ֣י הַמֶּ֔לֶךְ וְכֹ֛ל אֲשֶׁר־קָ֥מוּ עָלֶ֖יךָ לְרָעָֽה׃</t>
  </si>
  <si>
    <t>{{מ:פסוק|בראשית|מה|ז}}</t>
  </si>
  <si>
    <t>וַיִּשְׁלָחֵ֤נִי אֱלֹהִים֙ לִפְנֵיכֶ֔ם לָשׂ֥וּם לָכֶ֛ם שְׁאֵרִ֖ית בָּאָ֑רֶץ וּלְהַחֲי֣וֹת לָכֶ֔ם לִפְלֵיטָ֖ה גְּדֹלָֽה׃</t>
  </si>
  <si>
    <t>{{מ:פסוק|זכריה|ב|ח}}</t>
  </si>
  <si>
    <t>וַיֹּ֣אמֶר {{נוסח|אֵלָ֔ו|=ל|הערת המקליד לכתיב הנדיר|קורן, ברויאר, סימנים, מכון ממרא}} רֻ֗ץ דַּבֵּ֛ר אֶל־הַנַּ֥עַר הַלָּ֖ז לֵאמֹ֑ר פְּרָזוֹת֙ תֵּשֵׁ֣ב יְרוּשָׁל{{מ:ירושלם|ַ|֔}}ם מֵרֹ֥ב אָדָ֛ם וּבְהֵמָ֖ה בְּתוֹכָֽהּ׃</t>
  </si>
  <si>
    <t>{{מ:פסוק|בראשית|מה|ח|עלייה=שלישי}}</t>
  </si>
  <si>
    <t>וְעַתָּ֗ה לֹֽא־אַתֶּ֞ם שְׁלַחְתֶּ֤ם אֹתִי֙ הֵ֔נָּה כִּ֖י הָאֱלֹהִ֑ים וַיְשִׂימֵ֨נִֽי לְאָ֜ב לְפַרְעֹ֗ה וּלְאָדוֹן֙ לְכׇל־בֵּית֔וֹ וּמֹשֵׁ֖ל בְּכׇל־אֶ֥רֶץ מִצְרָֽיִם׃</t>
  </si>
  <si>
    <t>{{מ:פסוק|זכריה|ב|ט}}</t>
  </si>
  <si>
    <t>וַאֲנִ֤י אֶֽהְיֶה־לָּהּ֙ נְאֻם־יְהֹוָ֔ה ח֥וֹמַת אֵ֖שׁ סָבִ֑יב וּלְכָב֖וֹד אֶֽהְיֶ֥ה בְתוֹכָֽהּ׃</t>
  </si>
  <si>
    <t>ספר שמואל/שמ"ב יט</t>
  </si>
  <si>
    <t>{{מ:פסוק|בראשית|מה|ט}}</t>
  </si>
  <si>
    <t>מַהֲרוּ֮ וַעֲל֣וּ אֶל־אָבִי֒ וַאֲמַרְתֶּ֣ם אֵלָ֗יו כֹּ֤ה אָמַר֙ בִּנְךָ֣ יוֹסֵ֔ף שָׂמַ֧נִי אֱלֹהִ֛ים לְאָד֖וֹן לְכׇל־מִצְרָ֑יִם רְדָ֥ה אֵלַ֖י אַֽל־תַּעֲמֹֽד׃</t>
  </si>
  <si>
    <t>{{מ:פסוק|זכריה|ב|י}}</t>
  </si>
  <si>
    <t>ה֣וֹי ה֗וֹי וְנֻ֛סוּ מֵאֶ֥רֶץ צָפ֖וֹן נְאֻם־יְהֹוָ֑ה כִּ֠י כְּאַרְבַּ֞ע רוּח֧וֹת הַשָּׁמַ֛יִם פֵּרַ֥שְׂתִּי אֶתְכֶ֖ם נְאֻם־יְהֹוָֽה׃</t>
  </si>
  <si>
    <t>{{מ:פסוק|שמואל ב|יט|א}}</t>
  </si>
  <si>
    <t>{{מ:פסוק|בראשית|מה|י}}</t>
  </si>
  <si>
    <t>וַיִּרְגַּ֣ז הַמֶּ֗לֶךְ וַיַּ֛עַל עַל־עֲלִיַּ֥ת הַשַּׁ֖עַר וַיֵּ֑בְךְּ וְכֹ֣ה{{מ:לגרמיה}}אָמַ֣ר בְּלֶכְתּ֗וֹ בְּנִ֤י אַבְשָׁלוֹם֙ בְּנִ֣י בְנִ֣י אַבְשָׁל֔וֹם מִֽי־יִתֵּ֤ן מוּתִי֙ אֲנִ֣י תַחְתֶּ֔יךָ אַבְשָׁל֖וֹם בְּנִ֥י בְנִֽי׃</t>
  </si>
  <si>
    <t>וְיָשַׁבְתָּ֣ בְאֶֽרֶץ־גֹּ֗שֶׁן וְהָיִ֤יתָ קָרוֹב֙ אֵלַ֔י אַתָּ֕ה וּבָנֶ֖יךָ וּבְנֵ֣י בָנֶ֑יךָ וְצֹאנְךָ֥ וּבְקָרְךָ֖ וְכׇל־אֲשֶׁר־לָֽךְ׃</t>
  </si>
  <si>
    <t>{{מ:פסוק|זכריה|ב|יא}}</t>
  </si>
  <si>
    <t>ה֥וֹי צִיּ֖וֹן הִמָּלְטִ֑י יוֹשֶׁ֖בֶת בַּת־בָּבֶֽל׃</t>
  </si>
  <si>
    <t>{{מ:פסוק|שמואל ב|יט|ב}}</t>
  </si>
  <si>
    <t>{{מ:פסוק|בראשית|מה|יא}}</t>
  </si>
  <si>
    <t>וַיֻּגַּ֖ד לְיוֹאָ֑ב הִנֵּ֨ה הַמֶּ֧לֶךְ בֹּכֶ֛ה וַיִּתְאַבֵּ֖ל עַל־אַבְשָׁלֽוֹם׃</t>
  </si>
  <si>
    <t>וְכִלְכַּלְתִּ֤י אֹֽתְךָ֙ שָׁ֔ם כִּי־ע֛וֹד חָמֵ֥שׁ שָׁנִ֖ים רָעָ֑ב פֶּן־תִּוָּרֵ֛שׁ אַתָּ֥ה וּבֵֽיתְךָ֖ וְכׇל־אֲשֶׁר־לָֽךְ׃</t>
  </si>
  <si>
    <t>{{מ:פסוק|זכריה|ב|יב}}</t>
  </si>
  <si>
    <t>כִּ֣י כֹ֣ה אָמַר֮ יְהֹוָ֣ה צְבָאוֹת֒ אַחַ֣ר כָּב֔וֹד שְׁלָחַ֕נִי אֶל־הַגּוֹיִ֖ם הַשֹּׁלְלִ֣ים אֶתְכֶ֑ם כִּ֚י הַנֹּגֵ֣עַ בָּכֶ֔ם נֹגֵ֖עַ בְּבָבַ֥ת עֵינֽוֹ׃</t>
  </si>
  <si>
    <t>{{מ:פסוק|בראשית|מה|יב}}</t>
  </si>
  <si>
    <t>{{מ:פסוק|שמואל ב|יט|ג}}</t>
  </si>
  <si>
    <t>וְהִנֵּ֤ה עֵֽינֵיכֶם֙ רֹא֔וֹת וְעֵינֵ֖י אָחִ֣י בִנְיָמִ֑ין כִּי־פִ֖י הַֽמְדַבֵּ֥ר אֲלֵיכֶֽם׃</t>
  </si>
  <si>
    <t>וַתְּהִ֨י הַתְּשֻׁעָ֜ה בַּיּ֥וֹם הַה֛וּא לְאֵ֖בֶל לְכׇל־הָעָ֑ם כִּֽי־שָׁמַ֣ע הָעָ֗ם בַּיּ֤וֹם הַהוּא֙ לֵאמֹ֔ר נֶעֱצַ֥ב הַמֶּ֖לֶךְ עַל־בְּנֽוֹ׃</t>
  </si>
  <si>
    <t>{{מ:פסוק|זכריה|ב|יג}}</t>
  </si>
  <si>
    <t>כִּ֠י הִנְנִ֨י מֵנִ֤יף אֶת־יָדִי֙ עֲלֵיהֶ֔ם וְהָי֥וּ שָׁלָ֖ל לְעַבְדֵיהֶ֑ם וִֽידַעְתֶּ֕ם כִּֽי־יְהֹוָ֥ה צְבָא֖וֹת שְׁלָחָֽנִי׃</t>
  </si>
  <si>
    <t>{{מ:פסוק|בראשית|מה|יג}}</t>
  </si>
  <si>
    <t>{{מ:פסוק|שמואל ב|יט|ד}}</t>
  </si>
  <si>
    <t>וְהִגַּדְתֶּ֣ם לְאָבִ֗י אֶת־כׇּל־כְּבוֹדִי֙ בְּמִצְרַ֔יִם וְאֵ֖ת כׇּל־אֲשֶׁ֣ר רְאִיתֶ֑ם וּמִֽהַרְתֶּ֛ם וְהוֹרַדְתֶּ֥ם אֶת־אָבִ֖י הֵֽנָּה׃</t>
  </si>
  <si>
    <t>{{מ:פסוק|זכריה|ב|יד}}</t>
  </si>
  <si>
    <t>וַיִּתְגַּנֵּ֥ב הָעָ֛ם בַּיּ֥וֹם הַה֖וּא לָב֣וֹא הָעִ֑יר כַּאֲשֶׁ֣ר יִתְגַּנֵּ֗ב הָעָם֙ הַנִּכְלָמִ֔ים בְּנוּסָ֖ם בַּמִּלְחָמָֽה׃</t>
  </si>
  <si>
    <t>רָנִּ֥י וְשִׂמְחִ֖י בַּת־צִיּ֑וֹן כִּ֧י הִנְנִי־בָ֛א וְשָׁכַנְתִּ֥י בְתוֹכֵ֖ךְ נְאֻם־יְהֹוָֽה׃</t>
  </si>
  <si>
    <t>{{מ:פסוק|בראשית|מה|יד}}</t>
  </si>
  <si>
    <t>וַיִּפֹּ֛ל עַל־צַוְּארֵ֥י בִנְיָמִֽן־אָחִ֖יו וַיֵּ֑בְךְּ {{נוסח|וּבִ֨נְיָמִ֔ן|=ש1 ומנהג-א ובדפוסים|ל=וּבִנְיָמִ֔ן (אין מתיגה)|הערת ברויאר}} בָּכָ֖ה עַל־צַוָּארָֽיו׃</t>
  </si>
  <si>
    <t>{{מ:פסוק|זכריה|ב|טו}}</t>
  </si>
  <si>
    <t>{{מ:פסוק|שמואל ב|יט|ה}}</t>
  </si>
  <si>
    <t>וְנִלְווּ֩ גוֹיִ֨ם רַבִּ֤ים אֶל־יְהֹוָה֙ בַּיּ֣וֹם הַה֔וּא וְהָ֥יוּ לִ֖י לְעָ֑ם וְשָׁכַנְתִּ֣י בְתוֹכֵ֔ךְ וְיָדַ֕עַתְּ כִּי־יְהֹוָ֥ה צְבָא֖וֹת שְׁלָחַ֥נִי אֵלָֽיִךְ׃</t>
  </si>
  <si>
    <t>וְהַמֶּ֙לֶךְ֙ לָאַ֣ט אֶת־פָּנָ֔יו וַיִּזְעַ֥ק הַמֶּ֖לֶךְ ק֣וֹל גָּד֑וֹל בְּנִי֙ אַבְשָׁל֔וֹם אַבְשָׁל֖וֹם בְּנִ֥י בְנִֽי׃</t>
  </si>
  <si>
    <t>{{מ:פסוק|בראשית|מה|טו}}</t>
  </si>
  <si>
    <t>{{מ:פסוק|זכריה|ב|טז}}</t>
  </si>
  <si>
    <t>וַיְנַשֵּׁ֥ק לְכׇל־אֶחָ֖יו וַיֵּ֣בְךְּ {{נוסח|עֲלֵהֶ֑ם|=שש1 ומסורת-ל וטברניות ורמ"ה|ל=עֲלֵיהֶ֑ם (כתיב מלא יו"ד)}} וְאַ֣חֲרֵי כֵ֔ן דִּבְּר֥וּ אֶחָ֖יו אִתּֽוֹ׃</t>
  </si>
  <si>
    <t>וְנָחַ֨ל יְהֹוָ֤ה אֶת־יְהוּדָה֙ חֶלְק֔וֹ עַ֖ל אַדְמַ֣ת הַקֹּ֑דֶשׁ וּבָחַ֥ר ע֖וֹד בִּירוּשָׁל{{מ:ירושלם|ָ|ֽ}}ם׃</t>
  </si>
  <si>
    <t>{{מ:פסוק|שמואל ב|יט|ו}}</t>
  </si>
  <si>
    <t>וַיָּבֹ֥א יוֹאָ֛ב אֶל־הַמֶּ֖לֶךְ הַבָּ֑יִת וַיֹּ֩אמֶר֩ הֹבַ֨שְׁתָּ הַיּ֜וֹם אֶת־פְּנֵ֣י כׇל־עֲבָדֶ֗יךָ {{נוסח|הַֽמְמַלְּטִ֤ים|א=הַֽמֲמַלְּטִ֤ים}} אֶֽת־נַפְשְׁךָ֙ הַיּ֔וֹם וְאֵ֨ת נֶ֤פֶשׁ בָּנֶ֙יךָ֙ וּבְנֹתֶ֔יךָ וְנֶ֣פֶשׁ נָשֶׁ֔יךָ וְנֶ֖פֶשׁ פִּלַגְשֶֽׁיךָ׃</t>
  </si>
  <si>
    <t>{{מ:פסוק|בראשית|מה|טז}}</t>
  </si>
  <si>
    <t>וְהַקֹּ֣ל נִשְׁמַ֗ע בֵּ֤ית פַּרְעֹה֙ לֵאמֹ֔ר בָּ֖אוּ אֲחֵ֣י יוֹסֵ֑ף וַיִּיטַב֙ בְּעֵינֵ֣י פַרְעֹ֔ה וּבְעֵינֵ֖י עֲבָדָֽיו׃</t>
  </si>
  <si>
    <t>{{מ:פסוק|זכריה|ב|יז}}</t>
  </si>
  <si>
    <t>הַ֥ס כׇּל־בָּשָׂ֖ר מִפְּנֵ֣י יְהֹוָ֑ה כִּ֥י נֵע֖וֹר מִמְּע֥וֹן קׇדְשֽׁוֹ׃</t>
  </si>
  <si>
    <t>{{מ:פסוק|בראשית|מה|יז}}</t>
  </si>
  <si>
    <t>וַיֹּ֤אמֶר פַּרְעֹה֙ אֶל־יוֹסֵ֔ף אֱמֹ֥ר אֶל־אַחֶ֖יךָ זֹ֣את עֲשׂ֑וּ טַֽעֲנוּ֙ אֶת־בְּעִ֣ירְכֶ֔ם וּלְכוּ־בֹ֖אוּ אַ֥רְצָה כְּנָֽעַן׃</t>
  </si>
  <si>
    <t>{{מ:פסוק|שמואל ב|יט|ז}}</t>
  </si>
  <si>
    <t>לְאַֽהֲבָה֙ אֶת־שֹׂ֣נְאֶ֔יךָ וְלִשְׂנֹ֖א אֶת־אֹהֲבֶ֑יךָ כִּ֣י{{מ:לגרמיה}}הִגַּ֣דְתָּ הַיּ֗וֹם כִּ֣י אֵ֤ין לְךָ֙ שָׂרִ֣ים וַעֲבָדִ֔ים כִּ֣י{{מ:לגרמיה}}יָדַ֣עְתִּי הַיּ֗וֹם כִּ֠י {{נוסח|{{כו"ק|לא|ל֣וּ}}|א-כתיב=לֻ֣א}} אַבְשָׁל֥וֹם חַי֙ וְכֻלָּ֤נוּ הַיּוֹם֙ מֵתִ֔ים כִּי־אָ֖ז יָשָׁ֥ר בְּעֵינֶֽיךָ׃</t>
  </si>
  <si>
    <t>{{מ:פסוק|בראשית|מה|יח}}</t>
  </si>
  <si>
    <t>וּקְח֧וּ אֶת־אֲבִיכֶ֛ם וְאֶת־בָּתֵּיכֶ֖ם וּבֹ֣אוּ אֵלָ֑י וְאֶתְּנָ֣ה לָכֶ֗ם אֶת־טוּב֙ אֶ֣רֶץ מִצְרַ֔יִם וְאִכְל֖וּ אֶת־חֵ֥לֶב הָאָֽרֶץ׃</t>
  </si>
  <si>
    <t>{{מ:פסוק|בראשית|מה|יט|עלייה=רביעי}}</t>
  </si>
  <si>
    <t>ספר תרי עשר/זכריה ג</t>
  </si>
  <si>
    <t>{{מ:פסוק|שמואל ב|יט|ח}}</t>
  </si>
  <si>
    <t>וְאַתָּ֥ה צֻוֵּ֖יתָה זֹ֣את עֲשׂ֑וּ קְחוּ־לָכֶם֩ מֵאֶ֨רֶץ מִצְרַ֜יִם עֲגָל֗וֹת לְטַפְּכֶם֙ וְלִנְשֵׁיכֶ֔ם וּנְשָׂאתֶ֥ם אֶת־אֲבִיכֶ֖ם וּבָאתֶֽם׃</t>
  </si>
  <si>
    <t>וְעַתָּה֙ ק֣וּם צֵ֔א וְדַבֵּ֖ר עַל־לֵ֣ב עֲבָדֶ֑יךָ{{פסקא באמצע פסוק|{{סס}}|שמואל ב יט ח}}כִּי֩ בַיהֹוָ֨ה נִשְׁבַּ֜עְתִּי כִּֽי־אֵינְךָ֣ יוֹצֵ֗א אִם־יָלִ֨ין אִ֤ישׁ אִתְּךָ֙ הַלַּ֔יְלָה וְרָעָ֧ה לְךָ֣ זֹ֗את מִכׇּל־הָרָעָה֙ אֲשֶׁר־בָּ֣אָה עָלֶ֔יךָ מִנְּעֻרֶ֖יךָ עַד־עָֽתָּה׃</t>
  </si>
  <si>
    <t>{{מ:פסוק|שמואל ב|יט|ט}}</t>
  </si>
  <si>
    <t>וַיָּ֥קׇם הַמֶּ֖לֶךְ וַיֵּ֣שֶׁב בַּשָּׁ֑עַר וּֽלְכׇל־הָעָ֞ם הִגִּ֣ידוּ לֵאמֹ֗ר הִנֵּ֤ה הַמֶּ֙לֶךְ֙ יוֹשֵׁ֣ב בַּשַּׁ֔עַר וַיָּבֹ֤א כׇל־הָעָם֙ לִפְנֵ֣י הַמֶּ֔לֶךְ וְיִ֨שְׂרָאֵ֔ל נָ֖ס אִ֥ישׁ לְאֹהָלָֽיו׃</t>
  </si>
  <si>
    <t>{{מ:פסוק|זכריה|ג|א}}</t>
  </si>
  <si>
    <t>וַיַּרְאֵ֗נִי אֶת־יְהוֹשֻׁ֙עַ֙ הַכֹּהֵ֣ן הַגָּד֔וֹל עֹמֵ֕ד לִפְנֵ֖י מַלְאַ֣ךְ יְהֹוָ֑ה וְהַשָּׂטָ֛ן עֹמֵ֥ד עַל־יְמִינ֖וֹ לְשִׂטְנֽוֹ׃</t>
  </si>
  <si>
    <t>{{מ:פסוק|שמואל ב|יט|י}}</t>
  </si>
  <si>
    <t>וַיְהִ֤י כׇל־הָעָם֙ נָד֔וֹן בְּכׇל־שִׁבְטֵ֥י יִשְׂרָאֵ֖ל לֵאמֹ֑ר הַמֶּ֜לֶךְ הִצִּילָ֣נוּ{{מ:לגרמיה}}מִכַּ֣ף אֹיְבֵ֗ינוּ וְה֤וּא מִלְּטָ֙נוּ֙ מִכַּ֣ף פְּלִשְׁתִּ֔ים וְעַתָּ֛ה בָּרַ֥ח מִן־הָאָ֖רֶץ מֵעַ֥ל אַבְשָׁלֽוֹם׃</t>
  </si>
  <si>
    <t>{{מ:פסוק|זכריה|ג|ב}}</t>
  </si>
  <si>
    <t>וַיֹּ֨אמֶר יְהֹוָ֜ה אֶל־הַשָּׂטָ֗ן יִגְעַ֨ר יְהֹוָ֤ה בְּךָ֙ הַשָּׂטָ֔ן וְיִגְעַ֤ר יְהֹוָה֙ בְּךָ֔ הַבֹּחֵ֖ר בִּירֽוּשָׁל{{מ:ירושלם|ָ|֑}}ם הֲל֧וֹא זֶ֦ה א֖וּד מֻצָּ֥ל מֵאֵֽשׁ׃</t>
  </si>
  <si>
    <t>{{מ:פסוק|בראשית|מה|כ}}</t>
  </si>
  <si>
    <t>וְעֵ֣ינְכֶ֔ם אַל־תָּחֹ֖ס עַל־כְּלֵיכֶ֑ם כִּי־ט֛וּב כׇּל־אֶ֥רֶץ מִצְרַ֖יִם לָכֶ֥ם הֽוּא׃</t>
  </si>
  <si>
    <t>{{מ:פסוק|זכריה|ג|ג}}</t>
  </si>
  <si>
    <t>וִיהוֹשֻׁ֕עַ הָיָ֥ה לָבֻ֖שׁ בְּגָדִ֣ים צוֹאִ֑ים וְעֹמֵ֖ד לִפְנֵ֥י הַמַּלְאָֽךְ׃</t>
  </si>
  <si>
    <t>{{מ:פסוק|בראשית|מה|כא}}</t>
  </si>
  <si>
    <t>וַיַּֽעֲשׂוּ־כֵן֙ בְּנֵ֣י יִשְׂרָאֵ֔ל וַיִּתֵּ֨ן לָהֶ֥ם יוֹסֵ֛ף עֲגָל֖וֹת עַל־פִּ֣י פַרְעֹ֑ה וַיִּתֵּ֥ן לָהֶ֛ם צֵדָ֖ה לַדָּֽרֶךְ׃</t>
  </si>
  <si>
    <t>{{מ:פסוק|שמואל ב|יט|יא}}</t>
  </si>
  <si>
    <t>{{מ:פסוק|זכריה|ג|ד}}</t>
  </si>
  <si>
    <t>וַיַּ֣עַן וַיֹּ֗אמֶר אֶל־הָעֹמְדִ֤ים לְפָנָיו֙ לֵאמֹ֔ר הָסִ֛ירוּ הַבְּגָדִ֥ים הַצֹּאִ֖ים מֵעָלָ֑יו וַיֹּ֣אמֶר אֵלָ֗יו רְאֵ֨ה הֶעֱבַ֤רְתִּי מֵעָלֶ֙יךָ֙ עֲוֺנֶ֔ךָ וְהַלְבֵּ֥שׁ אֹתְךָ֖ מַחֲלָצֽוֹת׃</t>
  </si>
  <si>
    <t>וְאַבְשָׁלוֹם֙ אֲשֶׁ֣ר מָשַׁ֣חְנוּ עָלֵ֔ינוּ מֵ֖ת בַּמִּלְחָמָ֑ה וְעַתָּ֗ה לָמָ֥ה אַתֶּ֛ם מַחֲרִשִׁ֖ים לְהָשִׁ֥יב אֶת־הַמֶּֽלֶךְ׃</t>
  </si>
  <si>
    <t>{{מ:פסוק|בראשית|מה|כב}}</t>
  </si>
  <si>
    <t>לְכֻלָּ֥ם נָתַ֛ן לָאִ֖ישׁ חֲלִפ֣וֹת שְׂמָלֹ֑ת וּלְבִנְיָמִ֤ן נָתַן֙ שְׁלֹ֣שׁ מֵא֣וֹת כֶּ֔סֶף וְחָמֵ֖שׁ חֲלִפֹ֥ת שְׂמָלֹֽת׃</t>
  </si>
  <si>
    <t>{{מ:פסוק|זכריה|ג|ה}}</t>
  </si>
  <si>
    <t>וָאֹמַ֕ר יָשִׂ֛ימוּ צָנִ֥יף טָה֖וֹר עַל־רֹאשׁ֑וֹ וַיָּשִׂ֩ימוּ֩ הַצָּנִ֨יף הַטָּה֜וֹר עַל־רֹאשׁ֗וֹ וַיַּלְבִּשֻׁ֙הוּ֙ בְּגָדִ֔ים וּמַלְאַ֥ךְ יְהֹוָ֖ה עֹמֵֽד׃</t>
  </si>
  <si>
    <t>{{מ:פסוק|שמואל ב|יט|יב}}</t>
  </si>
  <si>
    <t>וְהַמֶּ֣לֶךְ דָּוִ֗ד שָׁ֠לַ֠ח אֶל־צָד֨וֹק וְאֶל־אֶבְיָתָ֥ר הַכֹּהֲנִים֮ לֵאמֹר֒ דַּבְּר֞וּ אֶל־זִקְנֵ֤י יְהוּדָה֙ לֵאמֹ֔ר לָ֤מָּה תִֽהְיוּ֙ אַחֲרֹנִ֔ים לְהָשִׁ֥יב אֶת־הַמֶּ֖לֶךְ אֶל־בֵּית֑וֹ וּדְבַר֙ כׇּל־יִשְׂרָאֵ֔ל בָּ֥א אֶל־הַמֶּ֖לֶךְ אֶל־בֵּיתֽוֹ׃</t>
  </si>
  <si>
    <t>{{מ:פסוק|בראשית|מה|כג}}</t>
  </si>
  <si>
    <t>וּלְאָבִ֞יו שָׁלַ֤ח כְּזֹאת֙ עֲשָׂרָ֣ה חֲמֹרִ֔ים נֹשְׂאִ֖ים מִטּ֣וּב מִצְרָ֑יִם וְעֶ֣שֶׂר אֲתֹנֹ֡ת נֹֽ֠שְׂאֹ֠ת בָּ֣ר וָלֶ֧חֶם וּמָז֛וֹן לְאָבִ֖יו לַדָּֽרֶךְ׃</t>
  </si>
  <si>
    <t>{{מ:פסוק|זכריה|ג|ו}}</t>
  </si>
  <si>
    <t>וַיָּ֙עַד֙ מַלְאַ֣ךְ יְהֹוָ֔ה בִּיהוֹשֻׁ֖עַ לֵאמֹֽר׃</t>
  </si>
  <si>
    <t>{{מ:פסוק|זכריה|ג|ז}}</t>
  </si>
  <si>
    <t>{{מ:פסוק|בראשית|מה|כד}}</t>
  </si>
  <si>
    <t>כֹּה־אָמַ֞ר יְהֹוָ֣ה צְבָא֗וֹת אִם־בִּדְרָכַ֤י תֵּלֵךְ֙ וְאִ֣ם אֶת־מִשְׁמַרְתִּ֣י תִשְׁמֹ֔ר וְגַם־אַתָּה֙ תָּדִ֣ין אֶת־בֵּיתִ֔י וְגַ֖ם תִּשְׁמֹ֣ר אֶת־חֲצֵרָ֑י וְנָתַתִּ֤י לְךָ֙ מַהְלְכִ֔ים בֵּ֥ין הָעֹמְדִ֖ים הָאֵֽלֶּה׃</t>
  </si>
  <si>
    <t>וַיְשַׁלַּ֥ח אֶת־אֶחָ֖יו וַיֵּלֵ֑כוּ וַיֹּ֣אמֶר אֲלֵהֶ֔ם אַֽל־תִּרְגְּז֖וּ בַּדָּֽרֶךְ׃</t>
  </si>
  <si>
    <t>{{מ:פסוק|בראשית|מה|כה}}</t>
  </si>
  <si>
    <t>וַֽיַּעֲל֖וּ מִמִּצְרָ֑יִם וַיָּבֹ֙אוּ֙ אֶ֣רֶץ כְּנַ֔עַן אֶֽל־יַעֲקֹ֖ב אֲבִיהֶֽם׃</t>
  </si>
  <si>
    <t>{{מ:פסוק|זכריה|ג|ח}}</t>
  </si>
  <si>
    <t>שְֽׁמַֽע־נָ֞א יְהוֹשֻׁ֣עַ{{מ:לגרמיה}}הַכֹּהֵ֣ן הַגָּד֗וֹל אַתָּה֙ וְרֵעֶ֙יךָ֙ הַיֹּשְׁבִ֣ים לְפָנֶ֔יךָ כִּֽי־אַנְשֵׁ֥י מוֹפֵ֖ת הֵ֑מָּה כִּֽי־הִנְנִ֥י מֵבִ֛יא אֶת־עַבְדִּ֖י צֶֽמַח׃</t>
  </si>
  <si>
    <t>{{מ:פסוק|בראשית|מה|כו}}</t>
  </si>
  <si>
    <t>וַיַּגִּ֨דוּ ל֜וֹ לֵאמֹ֗ר ע֚וֹד יוֹסֵ֣ף חַ֔י וְכִֽי־ה֥וּא מֹשֵׁ֖ל בְּכׇל־אֶ֣רֶץ מִצְרָ֑יִם וַיָּ֣פׇג לִבּ֔וֹ כִּ֥י לֹא־הֶאֱמִ֖ין לָהֶֽם׃</t>
  </si>
  <si>
    <t>{{מ:פסוק|בראשית|מה|כז}}</t>
  </si>
  <si>
    <t>וַיְדַבְּר֣וּ אֵלָ֗יו אֵ֣ת כׇּל־דִּבְרֵ֤י יוֹסֵף֙ אֲשֶׁ֣ר דִּבֶּ֣ר אֲלֵהֶ֔ם וַיַּרְא֙ אֶת־הָ֣עֲגָל֔וֹת אֲשֶׁר־שָׁלַ֥ח יוֹסֵ֖ף לָשֵׂ֣את אֹת֑וֹ וַתְּחִ֕י ר֖וּחַ יַעֲקֹ֥ב אֲבִיהֶֽם׃</t>
  </si>
  <si>
    <t>{{מ:פסוק|זכריה|ג|ט}}</t>
  </si>
  <si>
    <t>כִּ֣י{{מ:לגרמיה}}הִנֵּ֣ה הָאֶ֗בֶן אֲשֶׁ֤ר נָתַ֙תִּי֙ לִפְנֵ֣י יְהוֹשֻׁ֔עַ עַל־אֶ֥בֶן אַחַ֖ת שִׁבְעָ֣ה עֵינָ֑יִם הִנְנִ֧י מְפַתֵּ֣חַ פִּתֻּחָ֗הּ נְאֻם֙ יְהֹוָ֣ה צְבָא֔וֹת וּמַשְׁתִּ֛י אֶת־עֲוֺ֥ן הָאָֽרֶץ־הַהִ֖יא בְּי֥וֹם אֶחָֽד׃</t>
  </si>
  <si>
    <t>{{מ:פסוק|בראשית|מה|כח|עלייה=חמישי}}</t>
  </si>
  <si>
    <t>וַיֹּ֙אמֶר֙ יִשְׂרָאֵ֔ל רַ֛ב עוֹד־יוֹסֵ֥ף בְּנִ֖י חָ֑י אֵֽלְכָ֥ה וְאֶרְאֶ֖נּוּ בְּטֶ֥רֶם אָמֽוּת׃</t>
  </si>
  <si>
    <t>{{מ:פסוק|זכריה|ג|י}}</t>
  </si>
  <si>
    <t>{{מ:פסוק|שמואל ב|יט|יג}}</t>
  </si>
  <si>
    <t>אַחַ֣י אַתֶּ֔ם עַצְמִ֥י וּבְשָׂרִ֖י אַתֶּ֑ם וְלָ֧מָּה תִֽהְי֛וּ אַחֲרֹנִ֖ים לְהָשִׁ֥יב אֶת־הַמֶּֽלֶךְ׃</t>
  </si>
  <si>
    <t>בַּיּ֣וֹם הַה֗וּא נְאֻם֙ יְהֹוָ֣ה צְבָא֔וֹת תִּקְרְא֖וּ אִ֣ישׁ לְרֵעֵ֑הוּ אֶל־תַּ֥חַת גֶּ֖פֶן וְאֶל־תַּ֥חַת תְּאֵנָֽה׃</t>
  </si>
  <si>
    <t>ספר בראשית/מו</t>
  </si>
  <si>
    <t>{{מ:פסוק|שמואל ב|יט|יד}}</t>
  </si>
  <si>
    <t>{{מ:פסוק|בראשית|מו|א}}</t>
  </si>
  <si>
    <t>וְלַֽעֲמָשָׂא֙ תֹּֽמְר֔וּ הֲל֛וֹא עַצְמִ֥י וּבְשָׂרִ֖י אָ֑תָּה כֹּ֣ה יַעֲשֶׂה־לִּ֤י אֱלֹהִים֙ וְכֹ֣ה יוֹסִ֔יף אִם־לֹ֠א שַׂר־צָבָ֞א תִּהְיֶ֧ה לְפָנַ֛י כׇּל־הַיָּמִ֖ים תַּ֥חַת יוֹאָֽב׃</t>
  </si>
  <si>
    <t>וַיִּסַּ֤ע יִשְׂרָאֵל֙ וְכׇל־אֲשֶׁר־ל֔וֹ וַיָּבֹ֖א בְּאֵ֣רָה שָּׁ֑בַע וַיִּזְבַּ֣ח זְבָחִ֔ים לֵאלֹהֵ֖י אָבִ֥יו יִצְחָֽק׃</t>
  </si>
  <si>
    <t>ספר תרי עשר/זכריה ד</t>
  </si>
  <si>
    <t>{{מ:פסוק|בראשית|מו|ב}}</t>
  </si>
  <si>
    <t>{{מ:פסוק|שמואל ב|יט|טו}}</t>
  </si>
  <si>
    <t>וַיֹּ֨אמֶר אֱלֹהִ֤ים{{מ:פסק}}לְיִשְׂרָאֵל֙ בְּמַרְאֹ֣ת הַלַּ֔יְלָה וַיֹּ֖אמֶר יַעֲקֹ֣ב{{מ:פסק}}יַעֲקֹ֑ב וַיֹּ֖אמֶר הִנֵּֽנִי׃</t>
  </si>
  <si>
    <t>וַיַּ֛ט אֶת־לְבַ֥ב כׇּל־אִישׁ־יְהוּדָ֖ה כְּאִ֣ישׁ אֶחָ֑ד וַֽיִּשְׁלְחוּ֙ אֶל־הַמֶּ֔לֶךְ שׁ֥וּב אַתָּ֖ה וְכׇל־עֲבָדֶֽיךָ׃</t>
  </si>
  <si>
    <t>{{מ:פסוק|זכריה|ד|א}}</t>
  </si>
  <si>
    <t>וַיָּ֕שׇׁב הַמַּלְאָ֖ךְ הַדֹּבֵ֣ר בִּ֑י וַיְעִירֵ֕נִי כְּאִ֖ישׁ אֲשֶׁר־יֵע֥וֹר מִשְּׁנָתֽוֹ׃</t>
  </si>
  <si>
    <t>{{מ:פסוק|בראשית|מו|ג}}</t>
  </si>
  <si>
    <t>וַיֹּ֕אמֶר אָנֹכִ֥י הָאֵ֖ל אֱלֹהֵ֣י אָבִ֑יךָ אַל־תִּירָא֙ מֵרְדָ֣ה מִצְרַ֔יְמָה כִּֽי־לְג֥וֹי גָּד֖וֹל אֲשִֽׂימְךָ֥ שָֽׁם׃</t>
  </si>
  <si>
    <t>{{מ:פסוק|שמואל ב|יט|טז}}</t>
  </si>
  <si>
    <t>וַיָּ֣שׇׁב הַמֶּ֔לֶךְ וַיָּבֹ֖א עַד־הַיַּרְדֵּ֑ן וִיהוּדָ֞ה בָּ֣א הַגִּלְגָּ֗לָה לָלֶ֙כֶת֙ לִקְרַ֣את הַמֶּ֔לֶךְ לְהַעֲבִ֥יר אֶת־הַמֶּ֖לֶךְ אֶת־הַיַּרְדֵּֽן׃</t>
  </si>
  <si>
    <t>{{מ:פסוק|בראשית|מו|ד}}</t>
  </si>
  <si>
    <t>אָנֹכִ֗י אֵרֵ֤ד עִמְּךָ֙ מִצְרַ֔יְמָה וְאָנֹכִ֖י אַֽעַלְךָ֣ גַם־עָלֹ֑ה וְיוֹסֵ֕ף יָשִׁ֥ית יָד֖וֹ עַל־עֵינֶֽיךָ׃</t>
  </si>
  <si>
    <t>{{מ:פסוק|שמואל ב|יט|יז}}</t>
  </si>
  <si>
    <t>{{מ:פסוק|זכריה|ד|ב|סדר=יז}}</t>
  </si>
  <si>
    <t>וַיְמַהֵ֗ר שִׁמְעִ֤י בֶן־גֵּרָא֙ בֶּן־הַיְמִינִ֔י אֲשֶׁ֖ר מִבַּחוּרִ֑ים וַיֵּ֙רֶד֙ עִם־אִ֣ישׁ יְהוּדָ֔ה לִקְרַ֖את הַמֶּ֥לֶךְ דָּוִֽד׃</t>
  </si>
  <si>
    <t>וַיֹּ֣אמֶר אֵלַ֔י מָ֥ה אַתָּ֖ה רֹאֶ֑ה {{כו"ק|ויאמר|וָאֹמַ֡ר}} רָאִ֣יתִי{{מ:פסק}}וְהִנֵּ֣ה מְנוֹרַת֩ זָהָ֨ב כֻּלָּ֜הּ וְגֻלָּ֣הּ עַל־רֹאשָׁ֗הּ וְשִׁבְעָ֤ה נֵרֹתֶ֙יהָ֙ עָלֶ֔יהָ שִׁבְעָ֤ה וְשִׁבְעָה֙ מֽוּצָק֔וֹת לַנֵּר֖וֹת אֲשֶׁ֥ר עַל־רֹאשָֽׁהּ׃</t>
  </si>
  <si>
    <t>{{מ:פסוק|בראשית|מו|ה}}</t>
  </si>
  <si>
    <t>{{מ:פסוק|זכריה|ד|ג}}</t>
  </si>
  <si>
    <t>וַיָּ֥קׇם יַעֲקֹ֖ב מִבְּאֵ֣ר שָׁ֑בַע וַיִּשְׂא֨וּ בְנֵֽי־יִשְׂרָאֵ֜ל אֶת־יַעֲקֹ֣ב אֲבִיהֶ֗ם וְאֶת־טַפָּם֙ וְאֶת־נְשֵׁיהֶ֔ם בָּעֲגָל֕וֹת אֲשֶׁר־שָׁלַ֥ח פַּרְעֹ֖ה לָשֵׂ֥את אֹתֽוֹ׃</t>
  </si>
  <si>
    <t>וּשְׁנַ֥יִם זֵיתִ֖ים עָלֶ֑יהָ אֶחָד֙ מִימִ֣ין הַגֻּלָּ֔ה וְאֶחָ֖ד עַל־שְׂמֹאלָֽהּ׃</t>
  </si>
  <si>
    <t>{{מ:פסוק|שמואל ב|יט|יח}}</t>
  </si>
  <si>
    <t>וְאֶ֨לֶף אִ֣ישׁ עִמּוֹ֮ מִבִּנְיָמִן֒ וְצִיבָ֗א נַ֚עַר בֵּ֣ית שָׁא֔וּל וַחֲמֵ֨שֶׁת עָשָׂ֥ר בָּנָ֛יו וְעֶשְׂרִ֥ים עֲבָדָ֖יו אִתּ֑וֹ וְצָלְח֥וּ הַיַּרְדֵּ֖ן לִפְנֵ֥י הַמֶּֽלֶךְ׃</t>
  </si>
  <si>
    <t>{{מ:פסוק|זכריה|ד|ד}}</t>
  </si>
  <si>
    <t>{{מ:פסוק|בראשית|מו|ו}}</t>
  </si>
  <si>
    <t>וָאַ֙עַן֙ וָֽאֹמַ֔ר אֶל־הַמַּלְאָ֛ךְ הַדֹּבֵ֥ר בִּ֖י לֵאמֹ֑ר מָה־אֵ֖לֶּה אֲדֹנִֽי׃</t>
  </si>
  <si>
    <t>וַיִּקְח֣וּ אֶת־מִקְנֵיהֶ֗ם וְאֶת־רְכוּשָׁם֙ אֲשֶׁ֤ר רָֽכְשׁוּ֙ בְּאֶ֣רֶץ כְּנַ֔עַן וַיָּבֹ֖אוּ מִצְרָ֑יְמָה יַעֲקֹ֖ב וְכׇל־זַרְע֥וֹ אִתּֽוֹ׃</t>
  </si>
  <si>
    <t>{{מ:פסוק|שמואל ב|יט|יט}}</t>
  </si>
  <si>
    <t>וְעָבְרָ֣ה הָעֲבָרָ֗ה לַֽעֲבִיר֙ אֶת־בֵּ֣ית הַמֶּ֔לֶךְ וְלַעֲשׂ֥וֹת הַטּ֖וֹב {{קו"כ-אם|בְּעֵינָ֑ו|א-קרי=בְּעֵינָ֑יו}} וְשִׁמְעִ֣י בֶן־גֵּרָ֗א נָפַל֙ לִפְנֵ֣י הַמֶּ֔לֶךְ בְּעׇבְר֖וֹ בַּיַּרְדֵּֽן׃</t>
  </si>
  <si>
    <t>{{מ:פסוק|זכריה|ד|ה}}</t>
  </si>
  <si>
    <t>{{מ:פסוק|בראשית|מו|ז}}</t>
  </si>
  <si>
    <t>וַ֠יַּ֠עַן הַמַּלְאָ֞ךְ הַדֹּבֵ֥ר בִּי֙ וַיֹּ֣אמֶר אֵלַ֔י הֲל֥וֹא יָדַ֖עְתָּ מָה־הֵ֣מָּה אֵ֑לֶּה וָאֹמַ֖ר לֹ֥א אֲדֹנִֽי׃</t>
  </si>
  <si>
    <t>בָּנָ֞יו וּבְנֵ֤י בָנָיו֙ אִתּ֔וֹ בְּנֹתָ֛יו וּבְנ֥וֹת בָּנָ֖יו וְכׇל־זַרְע֑וֹ הֵבִ֥יא אִתּ֖וֹ מִצְרָֽיְמָה׃</t>
  </si>
  <si>
    <t>{{מ:פסוק|שמואל ב|יט|כ}}</t>
  </si>
  <si>
    <t>וַיֹּ֣אמֶר אֶל־הַמֶּ֗לֶךְ אַל־יַחֲשָׁב־לִ֣י אֲדֹנִי֮ עָוֺן֒ וְאַל־תִּזְכֹּ֗ר אֵ֚ת אֲשֶׁ֣ר הֶעֱוָ֣ה עַבְדְּךָ֔ בַּיּ֕וֹם אֲשֶׁר־{{נוסח|{{מ:אות מנוקדת|יָׄצָ֥אׄ|שמ"ב יט כ}}|=אש1 (שתי נקודות באותיות י"א)|לק=יָׄצָ֥ׄאׄ (שלוש נקודות) בהתאם למ"ס-ל &lt;ג' [נקודות]&gt;}} אֲדֹנִֽי־הַמֶּ֖לֶךְ מִירֽוּשָׁל{{מ:ירושלם|ָ|֑}}ם לָשׂ֥וּם הַמֶּ֖לֶךְ אֶל־לִבּֽוֹ׃</t>
  </si>
  <si>
    <t>{{מ:פסוק|זכריה|ד|ו}}</t>
  </si>
  <si>
    <t>וַיַּ֜עַן וַיֹּ֤אמֶר אֵלַי֙ לֵאמֹ֔ר זֶ֚ה דְּבַר־יְהֹוָ֔ה אֶל־זְרֻבָּבֶ֖ל לֵאמֹ֑ר לֹ֤א בְחַ֙יִל֙ וְלֹ֣א בְכֹ֔חַ כִּ֣י אִם־בְּרוּחִ֔י אָמַ֖ר יְהֹוָ֥ה צְבָאֽוֹת׃</t>
  </si>
  <si>
    <t>{{מ:פסוק|בראשית|מו|ח}}</t>
  </si>
  <si>
    <t>וְאֵ֨לֶּה שְׁמ֧וֹת בְּנֵֽי־יִשְׂרָאֵ֛ל הַבָּאִ֥ים מִצְרַ֖יְמָה יַעֲקֹ֣ב וּבָנָ֑יו בְּכֹ֥ר יַעֲקֹ֖ב רְאוּבֵֽן׃</t>
  </si>
  <si>
    <t>{{מ:פסוק|שמואל ב|יט|כא}}</t>
  </si>
  <si>
    <t>כִּ֚י יָדַ֣ע עַבְדְּךָ֔ כִּ֖י אֲנִ֣י חָטָ֑אתִי וְהִנֵּה־בָ֣אתִי הַיּ֗וֹם רִאשׁוֹן֙ לְכׇל־בֵּ֣ית יוֹסֵ֔ף לָרֶ֕דֶת לִקְרַ֖את אֲדֹנִ֥י הַמֶּֽלֶךְ׃</t>
  </si>
  <si>
    <t>{{מ:פסוק|זכריה|ד|ז}}</t>
  </si>
  <si>
    <t>מִֽי־אַתָּ֧ה הַֽר־הַגָּד֛וֹל לִפְנֵ֥י זְרֻבָּבֶ֖ל לְמִישֹׁ֑ר וְהוֹצִיא֙ אֶת־הָאֶ֣בֶן הָרֹאשָׁ֔ה תְּשֻׁא֕וֹת חֵ֥ן חֵ֖ן לָֽהּ׃</t>
  </si>
  <si>
    <t>{{מ:פסוק|בראשית|מו|ט}}</t>
  </si>
  <si>
    <t>וּבְנֵ֖י רְאוּבֵ֑ן חֲנ֥וֹךְ וּפַלּ֖וּא {{נוסח|וְחֶצְרֹ֥ן|=שש1 ומסורות טברניות ורמ"ה|ל=וְחֶצְר֥וֹן (כתיב מלא וי"ו)|הערת ברויאר}} וְכַרְמִֽי׃</t>
  </si>
  <si>
    <t>{{מ:פסוק|שמואל ב|יט|כב}}</t>
  </si>
  <si>
    <t>וַיַּ֨עַן אֲבִישַׁ֤י בֶּן־צְרוּיָה֙ וַיֹּ֔אמֶר הֲתַ֣חַת זֹ֔את לֹ֥א יוּמַ֖ת שִׁמְעִ֑י כִּ֥י קִלֵּ֖ל אֶת־מְשִׁ֥יחַ יְהֹוָֽה׃</t>
  </si>
  <si>
    <t>{{מ:פסוק|זכריה|ד|ח}}</t>
  </si>
  <si>
    <t>{{מ:פסוק|בראשית|מו|י}}</t>
  </si>
  <si>
    <t>{{מ:פסוק|שמואל ב|יט|כג}}</t>
  </si>
  <si>
    <t>{{מ:פסוק|זכריה|ד|ט}}</t>
  </si>
  <si>
    <t>וַיֹּ֣אמֶר דָּוִ֗ד מַה־לִּ֤י וְלָכֶם֙ בְּנֵ֣י צְרוּיָ֔ה כִּֽי־תִֽהְיוּ־לִ֥י הַיּ֖וֹם לְשָׂטָ֑ן הַיּ֗וֹם י֤וּמַת אִישׁ֙ בְּיִשְׂרָאֵ֔ל כִּ֚י הֲל֣וֹא יָדַ֔עְתִּי כִּ֥י הַיּ֖וֹם אֲנִי־מֶ֥לֶךְ עַל־יִשְׂרָאֵֽל׃</t>
  </si>
  <si>
    <t>יְדֵ֣י זְרֻבָּבֶ֗ל יִסְּד֛וּ הַבַּ֥יִת הַזֶּ֖ה וְיָדָ֣יו תְּבַצַּ֑עְנָה וְיָ֣דַעְתָּ֔ כִּֽי־יְהֹוָ֥ה צְבָא֖וֹת שְׁלָחַ֥נִי אֲלֵיכֶֽם׃</t>
  </si>
  <si>
    <t>{{מ:פסוק|זכריה|ד|י}}</t>
  </si>
  <si>
    <t>כִּ֣י מִ֣י בַז֮ לְי֣וֹם קְטַנּוֹת֒ וְשָׂמְח֗וּ וְרָא֞וּ אֶת־הָאֶ֧בֶן הַבְּדִ֛יל בְּיַ֥ד זְרֻבָּבֶ֖ל שִׁבְעָה־אֵ֑לֶּה עֵינֵ֣י יְהֹוָ֔ה הֵ֥מָּה מְשׁוֹטְטִ֖ים בְּכׇל־הָאָֽרֶץ׃</t>
  </si>
  <si>
    <t>{{מ:פסוק|שמואל ב|יט|כד}}</t>
  </si>
  <si>
    <t>וּבְנֵ֣י שִׁמְע֗וֹן יְמוּאֵ֧ל וְיָמִ֛ין וְאֹ֖הַד וְיָכִ֣ין וְצֹ֑חַר וְשָׁא֖וּל בֶּן־הַֽכְּנַעֲנִֽית׃</t>
  </si>
  <si>
    <t>וַיֹּ֧אמֶר הַמֶּ֛לֶךְ אֶל־שִׁמְעִ֖י לֹ֣א תָמ֑וּת וַיִּשָּׁ֥בַֽע ל֖וֹ הַמֶּֽלֶךְ׃</t>
  </si>
  <si>
    <t>{{מ:פסוק|זכריה|ד|יא}}</t>
  </si>
  <si>
    <t>וָאַ֖עַן וָאֹמַ֣ר אֵלָ֑יו מַה־שְּׁנֵ֤י הַזֵּיתִים֙ {{נוסח|הָאֵ֔לֶּה|=קש1 ובדפוסים|ל=הָאֵ֔לֶה (חסר דגש)|הערות ברויאר ודותן ברויאר}} עַל־יְמִ֥ין הַמְּנוֹרָ֖ה וְעַל־שְׂמֹאולָֽהּ׃</t>
  </si>
  <si>
    <t>{{מ:פסוק|שמואל ב|יט|כה}}</t>
  </si>
  <si>
    <t>וּמְפִבֹ֙שֶׁת֙ בֶּן־שָׁא֔וּל יָרַ֖ד לִקְרַ֣את הַמֶּ֑לֶךְ וְלֹא־עָשָׂ֨ה רַגְלָ֜יו וְלֹא־עָשָׂ֣ה שְׂפָמ֗וֹ וְאֶת־בְּגָדָיו֙ לֹ֣א כִבֵּ֔ס לְמִן־הַיּוֹם֙ לֶ֣כֶת הַמֶּ֔לֶךְ עַד־הַיּ֖וֹם אֲשֶׁר־בָּ֥א בְשָׁלֽוֹם׃</t>
  </si>
  <si>
    <t>{{מ:פסוק|בראשית|מו|יא}}</t>
  </si>
  <si>
    <t>וּבְנֵ֖י לֵוִ֑י גֵּרְשׁ֕וֹן קְהָ֖ת וּמְרָרִֽי׃</t>
  </si>
  <si>
    <t>{{מ:פסוק|זכריה|ד|יב}}</t>
  </si>
  <si>
    <t>וָאַ֣עַן שֵׁנִ֔ית וָאֹמַ֖ר אֵלָ֑יו מַה־שְׁתֵּ֞י {{נוסח|שִׁבְּלֵ֣י|ל=שִׁבֲּלֵ֣י (חטף)|הערת ברויאר}} הַזֵּיתִ֗ים אֲשֶׁר֙ בְּיַ֗ד שְׁנֵי֙ צַנְתְּר֣וֹת הַזָּהָ֔ב הַֽמְרִיקִ֥ים מֵעֲלֵיהֶ֖ם הַזָּהָֽב׃</t>
  </si>
  <si>
    <t>{{מ:פסוק|שמואל ב|יט|כו}}</t>
  </si>
  <si>
    <t>{{מ:פסוק|בראשית|מו|יב}}</t>
  </si>
  <si>
    <t>וַיְהִ֛י כִּי־בָ֥א יְרוּשָׁל{{מ:ירושלם|ַ|֖}}ם לִקְרַ֣את הַמֶּ֑לֶךְ וַיֹּ֤אמֶר לוֹ֙ הַמֶּ֔לֶךְ לָ֛מָּה לֹא־הָלַ֥כְתָּ עִמִּ֖י מְפִיבֹֽשֶׁת׃</t>
  </si>
  <si>
    <t>{{מ:פסוק|זכריה|ד|יג}}</t>
  </si>
  <si>
    <t>וּבְנֵ֣י יְהוּדָ֗ה עֵ֧ר וְאוֹנָ֛ן וְשֵׁלָ֖ה וָפֶ֣רֶץ וָזָ֑רַח וַיָּ֨מׇת עֵ֤ר וְאוֹנָן֙ בְּאֶ֣רֶץ כְּנַ֔עַן וַיִּהְי֥וּ בְנֵי־פֶ֖רֶץ {{נוסח|חֶצְרֹ֥ן|=שש1 ומסורות טברניות ורמ"ה|ל=חֶצְר֥וֹן (כתיב מלא וי"ו)|הערת ברויאר}} וְחָמֽוּל׃</t>
  </si>
  <si>
    <t>וַיֹּ֤אמֶר אֵלַי֙ לֵאמֹ֔ר הֲל֥וֹא יָדַ֖עְתָּ מָה־אֵ֑לֶּה וָאֹמַ֖ר לֹ֥א אֲדֹנִֽי׃</t>
  </si>
  <si>
    <t>{{מ:פסוק|שמואל ב|יט|כז}}</t>
  </si>
  <si>
    <t>{{מ:פסוק|זכריה|ד|יד}}</t>
  </si>
  <si>
    <t>{{מ:פסוק|בראשית|מו|יג}}</t>
  </si>
  <si>
    <t>וַיֹּאמַ֕ר אֲדֹנִ֥י הַמֶּ֖לֶךְ עַבְדִּ֣י רִמָּ֑נִי כִּי־אָמַ֨ר עַבְדְּךָ֜ אֶחְבְּשָׁה־לִּי֩ הַחֲמ֨וֹר וְאֶרְכַּ֤ב עָלֶ֙יהָ֙ וְאֵלֵ֣ךְ אֶת־הַמֶּ֔לֶךְ כִּ֥י פִסֵּ֖חַ עַבְדֶּֽךָ׃</t>
  </si>
  <si>
    <t>וַיֹּ֕אמֶר אֵ֖לֶּה שְׁנֵ֣י בְנֵֽי־הַיִּצְהָ֑ר הָעֹמְדִ֖ים עַל־אֲד֥וֹן כׇּל־הָאָֽרֶץ׃</t>
  </si>
  <si>
    <t>וּבְנֵ֖י {{נוסח|יִשָּׂשכָ֑ר|=ש ובדפוסים|ל=יִשָׂשכָ֑ר (אין דגש)|הערת ברויאר}} תּוֹלָ֥ע {{נוסח|וּפֻוָ֖ה|=שש1 (וכן הכריעו ברויאר ומג"ה, וכן הוא במכון ממרא); וראו גם מבדבר כו,כג|ל=וּפֻוָּ֖ה (וי"ו דגושה) וכן הוא בדפוסים ובקורן ובסימנים|הערת ברויאר}} וְי֥וֹב {{נוסח|וְשִׁמְרֹֽן|=שש1 ורמ"ה|ל=וְשִׁמְרֽוֹן (כתיב מלא וי"ו)|הערת ברויאר}}׃</t>
  </si>
  <si>
    <t>{{מ:פסוק|שמואל ב|יט|כח}}</t>
  </si>
  <si>
    <t>{{מ:פסוק|בראשית|מו|יד}}</t>
  </si>
  <si>
    <t>וַיְרַגֵּ֣ל בְּעַבְדְּךָ֔ אֶל־אֲדֹנִ֖י הַמֶּ֑לֶךְ וַֽאדֹנִ֤י הַמֶּ֙לֶךְ֙ כְּמַלְאַ֣ךְ הָאֱלֹהִ֔ים וַעֲשֵׂ֥ה הַטּ֖וֹב בְּעֵינֶֽיךָ׃</t>
  </si>
  <si>
    <t>וּבְנֵ֖י {{נוסח|זְבֻל֑וּן|=ש1 ומסורת-אל וטברניות ורמ"ה (כתיב חסר וי"ו ומלא וי"ו)|ל=זְבוּלֻ֑ן (כתיב מלא וי"ו וחסר וי"ו)|הערת ברויאר}} סֶ֥רֶד וְאֵל֖וֹן וְיַחְלְאֵֽל׃</t>
  </si>
  <si>
    <t>ספר תרי עשר/זכריה ה</t>
  </si>
  <si>
    <t>{{מ:פסוק|בראשית|מו|טו}}</t>
  </si>
  <si>
    <t>{{מ:פסוק|שמואל ב|יט|כט}}</t>
  </si>
  <si>
    <t>אֵ֣לֶּה{{מ:לגרמיה}}בְּנֵ֣י לֵאָ֗ה אֲשֶׁ֨ר יָֽלְדָ֤ה לְיַעֲקֹב֙ בְּפַדַּ֣ן אֲרָ֔ם וְאֵ֖ת דִּינָ֣ה בִתּ֑וֹ כׇּל־נֶ֧פֶשׁ בָּנָ֛יו וּבְנוֹתָ֖יו שְׁלֹשִׁ֥ים וְשָׁלֹֽשׁ׃</t>
  </si>
  <si>
    <t>כִּי֩ לֹ֨א הָיָ֜ה כׇּל־בֵּ֣ית אָבִ֗י כִּ֤י אִם־אַנְשֵׁי־מָ֙וֶת֙ לַאדֹנִ֣י הַמֶּ֔לֶךְ וַתָּ֙שֶׁת֙ אֶֽת־עַבְדְּךָ֔ בְּאֹכְלֵ֖י שֻׁלְחָנֶ֑ךָ וּמַה־יֶּשׁ־לִ֥י עוֹד֙ צְדָקָ֔ה וְלִזְעֹ֥ק ע֖וֹד אֶל־הַמֶּֽלֶךְ׃</t>
  </si>
  <si>
    <t>{{מ:פסוק|זכריה|ה|א}}</t>
  </si>
  <si>
    <t>וָאָשׁ֕וּב וָאֶשָּׂ֥א עֵינַ֖י וָֽאֶרְאֶ֑ה וְהִנֵּ֖ה מְגִלָּ֥ה עָפָֽה׃</t>
  </si>
  <si>
    <t>{{מ:פסוק|בראשית|מו|טז}}</t>
  </si>
  <si>
    <t>וּבְנֵ֣י גָ֔ד צִפְי֥וֹן וְחַגִּ֖י שׁוּנִ֣י וְאֶצְבֹּ֑ן עֵרִ֥י וַֽאֲרוֹדִ֖י וְאַרְאֵלִֽי׃</t>
  </si>
  <si>
    <t>{{מ:פסוק|שמואל ב|יט|ל}}</t>
  </si>
  <si>
    <t>וַיֹּ֤אמֶר לוֹ֙ הַמֶּ֔לֶךְ לָ֛מָּה תְּדַבֵּ֥ר ע֖וֹד דְּבָרֶ֑יךָ אָמַ֕רְתִּי אַתָּ֣ה וְצִיבָ֔א תַּחְלְק֖וּ אֶת־הַשָּׂדֶֽה׃</t>
  </si>
  <si>
    <t>{{מ:פסוק|זכריה|ה|ב}}</t>
  </si>
  <si>
    <t>וַיֹּ֣אמֶר אֵלַ֔י מָ֥ה אַתָּ֖ה רֹאֶ֑ה וָאֹמַ֗ר אֲנִ֤י רֹאֶה֙ מְגִלָּ֣ה עָפָ֔ה אׇרְכָּהּ֙ עֶשְׂרִ֣ים בָּֽאַמָּ֔ה וְרׇחְבָּ֖הּ עֶ֥שֶׂר בָּאַמָּֽה׃</t>
  </si>
  <si>
    <t>{{מ:פסוק|בראשית|מו|יז}}</t>
  </si>
  <si>
    <t>וּבְנֵ֣י אָשֵׁ֗ר יִמְנָ֧ה וְיִשְׁוָ֛ה וְיִשְׁוִ֥י וּבְרִיעָ֖ה וְשֶׂ֣רַח אֲחֹתָ֑ם וּבְנֵ֣י בְרִיעָ֔ה חֶ֖בֶר וּמַלְכִּיאֵֽל׃</t>
  </si>
  <si>
    <t>{{מ:פסוק|שמואל ב|יט|לא}}</t>
  </si>
  <si>
    <t>וַיֹּ֤אמֶר מְפִיבֹ֙שֶׁת֙ אֶל־הַמֶּ֔לֶךְ גַּ֥ם אֶת־הַכֹּ֖ל יִקָּ֑ח אַ֠חֲרֵי אֲשֶׁר־בָּ֞א אֲדֹנִ֥י הַמֶּ֛לֶךְ בְּשָׁל֖וֹם אֶל־בֵּיתֽוֹ׃</t>
  </si>
  <si>
    <t>{{מ:פסוק|זכריה|ה|ג}}</t>
  </si>
  <si>
    <t>וַיֹּ֣אמֶר אֵלַ֔י זֹ֚את הָֽאָלָ֔ה הַיּוֹצֵ֖את עַל־פְּנֵ֣י כׇל־הָאָ֑רֶץ כִּ֣י כׇל־הַגֹּנֵ֗ב מִזֶּה֙ כָּמ֣וֹהָ נִקָּ֔ה {{נוסח|וְכׇֽ֨ל־הַנִּשְׁבָּ֔ע|=שיטת-א|ל=וְכָל־הַנִּ֨שְׁבָּ֔ע (מקום המתיגה) וכן בקורן|הערת ברויאר}} מִזֶּ֖ה כָּמ֥וֹהָ נִקָּֽה׃</t>
  </si>
  <si>
    <t>{{מ:פסוק|בראשית|מו|יח}}</t>
  </si>
  <si>
    <t>אֵ֚לֶּה בְּנֵ֣י זִלְפָּ֔ה אֲשֶׁר־נָתַ֥ן לָבָ֖ן לְלֵאָ֣ה בִתּ֑וֹ וַתֵּ֤לֶד אֶת־אֵ֙לֶּה֙ לְיַעֲקֹ֔ב שֵׁ֥שׁ עֶשְׂרֵ֖ה נָֽפֶשׁ׃</t>
  </si>
  <si>
    <t>{{מ:פסוק|שמואל ב|יט|לב}}</t>
  </si>
  <si>
    <t>וּבַרְזִלַּי֙ הַגִּלְעָדִ֔י יָרַ֖ד מֵרֹֽגְלִ֑ים וַיַּֽעֲבֹ֤ר אֶת־הַמֶּ֙לֶךְ֙ הַיַּרְדֵּ֔ן לְשַׁלְּח֖וֹ אֶת־{{קו"כ|בירדן|הַיַּרְדֵּֽן}}׃</t>
  </si>
  <si>
    <t>{{מ:פסוק|זכריה|ה|ד}}</t>
  </si>
  <si>
    <t>הוֹצֵאתִ֗יהָ נְאֻם֙ יְהֹוָ֣ה צְבָא֔וֹת וּבָ֙אָה֙ אֶל־בֵּ֣ית הַגַּנָּ֔ב וְאֶל־בֵּ֛ית הַנִּשְׁבָּ֥ע בִּשְׁמִ֖י לַשָּׁ֑קֶר וְלָ֙נֶה֙ בְּת֣וֹךְ בֵּית֔וֹ וְכִלַּ֖תּוּ וְאֶת־עֵצָ֥יו וְאֶת־אֲבָנָֽיו׃</t>
  </si>
  <si>
    <t>{{מ:פסוק|בראשית|מו|יט}}</t>
  </si>
  <si>
    <t>בְּנֵ֤י רָחֵל֙ אֵ֣שֶׁת {{נוסח|יַֽעֲקֹ֔ב|=ל (בגעיה) כן בהקלדה מגירסה 4.12; רואים היטב את הגעיה מתחת לפתח למרות הטשטוש (ואולי נסיון המחיקה?)|אבל לפי ברויאר ודותן ל=יַעֲקֹ֔ב (אין געיה)}} יוֹסֵ֖ף וּבִנְיָמִֽן׃</t>
  </si>
  <si>
    <t>{{מ:פסוק|שמואל ב|יט|לג}}</t>
  </si>
  <si>
    <t>{{מ:פסוק|זכריה|ה|ה}}</t>
  </si>
  <si>
    <t>וּבַרְזִלַּי֙ זָקֵ֣ן מְאֹ֔ד בֶּן־שְׁמֹנִ֖ים שָׁנָ֑ה וְהֽוּא־כִלְכַּ֤ל אֶת־הַמֶּ֙לֶךְ֙ בְשִׁיבָת֣וֹ בְמַחֲנַ֔יִם כִּי־אִ֛ישׁ גָּד֥וֹל ה֖וּא מְאֹֽד׃</t>
  </si>
  <si>
    <t>וַיֵּצֵ֕א הַמַּלְאָ֖ךְ הַדֹּבֵ֣ר בִּ֑י וַיֹּ֣אמֶר אֵלַ֔י שָׂ֣א נָ֤א עֵינֶ֙יךָ֙ וּרְאֵ֔ה מָ֖ה הַיּוֹצֵ֥את הַזֹּֽאת׃</t>
  </si>
  <si>
    <t>{{מ:פסוק|בראשית|מו|כ}}</t>
  </si>
  <si>
    <t>וַיִּוָּלֵ֣ד לְיוֹסֵף֮ בְּאֶ֣רֶץ מִצְרַ֒יִם֒ אֲשֶׁ֤ר יָֽלְדָה־לּוֹ֙ אָֽסְנַ֔ת בַּת־{{נוסח|פּ֥וֹטִי פֶ֖רַע|ראו הערה לעיל בפרשת מקץ (בראשית מא, מה)}}{{גודל גופן|2|{{הערה|בספרי תימן פּֽוֹטִיפֶ֖רַע בתיבה אחת}}}} כֹּהֵ֣ן אֹ֑ן אֶת־מְנַשֶּׁ֖ה וְאֶת־אֶפְרָֽיִם׃</t>
  </si>
  <si>
    <t>{{מ:פסוק|זכריה|ה|ו}}</t>
  </si>
  <si>
    <t>{{מ:פסוק|שמואל ב|יט|לד}}</t>
  </si>
  <si>
    <t>וָאֹמַ֖ר מַה־הִ֑יא וַיֹּ֗אמֶר זֹ֤את הָֽאֵיפָה֙ הַיּוֹצֵ֔את וַיֹּ֕אמֶר זֹ֥את עֵינָ֖ם בְּכׇל־הָאָֽרֶץ׃</t>
  </si>
  <si>
    <t>וַיֹּ֥אמֶר הַמֶּ֖לֶךְ אֶל־בַּרְזִלָּ֑י אַתָּה֙ עֲבֹ֣ר אִתִּ֔י וְכִלְכַּלְתִּ֥י אֹתְךָ֛ עִמָּדִ֖י בִּירוּשָׁל{{מ:ירושלם|ָ|ֽ}}ם׃</t>
  </si>
  <si>
    <t>{{מ:פסוק|זכריה|ה|ז}}</t>
  </si>
  <si>
    <t>וְהִנֵּ֛ה כִּכַּ֥ר עֹפֶ֖רֶת נִשֵּׂ֑את וְזֹאת֙ אִשָּׁ֣ה אַחַ֔ת יוֹשֶׁ֖בֶת בְּת֥וֹךְ הָאֵיפָֽה׃</t>
  </si>
  <si>
    <t>{{מ:פסוק|שמואל ב|יט|לה}}</t>
  </si>
  <si>
    <t>וַיֹּ֥אמֶר בַּרְזִלַּ֖י אֶל־הַמֶּ֑לֶךְ כַּמָּ֗ה יְמֵי֙ שְׁנֵ֣י חַיַּ֔י כִּי־אֶעֱלֶ֥ה אֶת־הַמֶּ֖לֶךְ יְרֽוּשָׁל{{מ:ירושלם|ָ|ֽ}}ם׃</t>
  </si>
  <si>
    <t>{{מ:פסוק|זכריה|ה|ח}}</t>
  </si>
  <si>
    <t>וַיֹּ֙אמֶר֙ זֹ֣את הָרִשְׁעָ֔ה וַיַּשְׁלֵ֥ךְ אֹתָ֖הּ אֶל־תּ֣וֹךְ הָֽאֵיפָ֑ה וַיַּשְׁלֵ֛ךְ אֶת־אֶ֥בֶן {{נוסח|הָעוֹפֶ֖רֶת|=ש1 ומסורות-אל וטברניות ובדפוסים|לק=הָעֹפֶ֖רֶת (כתיב חסר וי"ו)}} אֶל־פִּֽיהָ׃</t>
  </si>
  <si>
    <t>{{מ:פסוק|שמואל ב|יט|לו}}</t>
  </si>
  <si>
    <t>בֶּן־שְׁמֹנִ֣ים שָׁנָה֩ אָנֹכִ֨י הַיּ֜וֹם הַאֵדַ֣ע{{מ:לגרמיה}}בֵּֽין־ט֣וֹב לְרָ֗ע אִם־יִטְעַ֤ם עַבְדְּךָ֙ אֶת־אֲשֶׁ֤ר אֹכַל֙ וְאֶת־אֲשֶׁ֣ר אֶשְׁתֶּ֔ה אִם־אֶשְׁמַ֣ע ע֔וֹד בְּק֖וֹל שָׁרִ֣ים וְשָׁר֑וֹת וְלָ֩מָּה֩ יִֽהְיֶ֨ה עַבְדְּךָ֥ עוֹד֙ לְמַשָּׂ֔א אֶל־אֲדֹנִ֖י הַמֶּֽלֶךְ׃</t>
  </si>
  <si>
    <t>{{מ:פסוק|זכריה|ה|ט}}</t>
  </si>
  <si>
    <t>וָאֶשָּׂ֨א עֵינַ֜י וָאֵ֗רֶא וְהִנֵּה֩ שְׁתַּ֨יִם נָשִׁ֤ים יֽוֹצְאוֹת֙ וְר֣וּחַ בְּכַנְפֵיהֶ֔ם וְלָהֵ֥נָּה כְנָפַ֖יִם כְּכַנְפֵ֣י הַחֲסִידָ֑ה וַתִּשֶּׂ֙אנָה֙ אֶת־הָ֣אֵיפָ֔ה בֵּ֥ין הָאָ֖רֶץ וּבֵ֥ין הַשָּׁמָֽיִם׃</t>
  </si>
  <si>
    <t>{{מ:פסוק|בראשית|מו|כא}}</t>
  </si>
  <si>
    <t>וּבְנֵ֣י בִנְיָמִ֗ן בֶּ֤לַע וָבֶ֙כֶר֙ וְאַשְׁבֵּ֔ל גֵּרָ֥א וְנַעֲמָ֖ן אֵחִ֣י וָרֹ֑אשׁ מֻפִּ֥ים וְחֻפִּ֖ים וָאָֽרְדְּ׃</t>
  </si>
  <si>
    <t>{{מ:פסוק|שמואל ב|יט|לז}}</t>
  </si>
  <si>
    <t>{{מ:פסוק|זכריה|ה|י}}</t>
  </si>
  <si>
    <t>כִּמְעַ֞ט יַעֲבֹ֧ר עַבְדְּךָ֛ אֶת־הַיַּרְדֵּ֖ן אֶת־הַמֶּ֑לֶךְ וְלָ֙מָּה֙ יִגְמְלֵ֣נִי הַמֶּ֔לֶךְ הַגְּמוּלָ֖ה הַזֹּֽאת׃</t>
  </si>
  <si>
    <t>וָאֹמַ֕ר אֶל־הַמַּלְאָ֖ךְ הַדֹּבֵ֣ר בִּ֑י אָ֛נָה הֵ֥מָּה מֽוֹלִכ֖וֹת אֶת־הָאֵיפָֽה׃</t>
  </si>
  <si>
    <t>{{מ:פסוק|בראשית|מו|כב}}</t>
  </si>
  <si>
    <t>אֵ֚לֶּה בְּנֵ֣י רָחֵ֔ל אֲשֶׁ֥ר יֻלַּ֖ד לְיַעֲקֹ֑ב כׇּל־נֶ֖פֶשׁ אַרְבָּעָ֥ה עָשָֽׂר׃</t>
  </si>
  <si>
    <t>{{מ:פסוק|שמואל ב|יט|לח}}</t>
  </si>
  <si>
    <t>{{מ:פסוק|זכריה|ה|יא}}</t>
  </si>
  <si>
    <t>יָשׇׁב־נָ֤א עַבְדְּךָ֙ וְאָמֻ֣ת בְּעִירִ֔י עִ֛ם קֶ֥בֶר אָבִ֖י וְאִמִּ֑י וְהִנֵּ֣ה{{מ:לגרמיה}}עַבְדְּךָ֣ כִמְהָ֗ם יַֽעֲבֹר֙ עִם־אֲדֹנִ֣י הַמֶּ֔לֶךְ וַעֲשֵׂה־ל֕וֹ אֵ֥ת אֲשֶׁר־ט֖וֹב בְּעֵינֶֽיךָ׃</t>
  </si>
  <si>
    <t>וַיֹּ֣אמֶר אֵלַ֔י {{נוסח|לִבְנֽוֹת־לָ֥הֿ|המקליד הביא את סימן הרפה כדי להדגיש שאין מפיק (בעקבות BHS), ומסיבה זו גם אנחנו השארנו אותו (ומפתיע שלא סימנו כאן רפה במהדורת סימנים). בשאר המהדורות (קורן, דותן, ברויאר, סימנים ומכון ממרא) החליטו להסיר את הסימן אף כאן.}} בַ֖יִת בְּאֶ֣רֶץ שִׁנְעָ֑ר וְהוּכַ֛ן וְהֻנִּ֥יחָה שָּׁ֖ם עַל־מְכֻנָתָֽהּ׃</t>
  </si>
  <si>
    <t>{{מ:פסוק|בראשית|מו|כג}}</t>
  </si>
  <si>
    <t>וּבְנֵי־דָ֖ן חֻשִֽׁים׃</t>
  </si>
  <si>
    <t>{{מ:פסוק|שמואל ב|יט|לט}}</t>
  </si>
  <si>
    <t>וַיֹּ֣אמֶר הַמֶּ֗לֶךְ אִתִּי֙ יַעֲבֹ֣ר כִּמְהָ֔ם וַאֲנִי֙ אֶֽעֱשֶׂה־לּ֔וֹ אֶת־הַטּ֖וֹב בְּעֵינֶ֑יךָ וְכֹ֛ל אֲשֶׁר־תִּבְחַ֥ר עָלַ֖י אֶעֱשֶׂה־לָּֽךְ׃</t>
  </si>
  <si>
    <t>{{מ:פסוק|בראשית|מו|כד}}</t>
  </si>
  <si>
    <t>וּבְנֵ֖י נַפְתָּלִ֑י יַחְצְאֵ֥ל וְגוּנִ֖י וְיֵ֥צֶר וְשִׁלֵּֽם׃</t>
  </si>
  <si>
    <t>ספר תרי עשר/זכריה ו</t>
  </si>
  <si>
    <t>{{מ:פסוק|שמואל ב|יט|מ|סדר=לב}}</t>
  </si>
  <si>
    <t>וַיַּעֲבֹ֧ר כׇּל־הָעָ֛ם אֶת־הַיַּרְדֵּ֖ן וְהַמֶּ֣לֶךְ עָבָ֑ר וַיִּשַּׁ֨ק הַמֶּ֤לֶךְ לְבַרְזִלַּי֙ {{נוסח|וַיְבָ֣רְכֵ֔הוּ|א=וַיְבָ֣רֲכֵ֔הוּ}} וַיָּ֖שׇׁב לִמְקֹמֽוֹ׃</t>
  </si>
  <si>
    <t>{{מ:פסוק|בראשית|מו|כה}}</t>
  </si>
  <si>
    <t>{{מ:פסוק|זכריה|ו|א}}</t>
  </si>
  <si>
    <t>אֵ֚לֶּה בְּנֵ֣י בִלְהָ֔ה אֲשֶׁר־נָתַ֥ן לָבָ֖ן לְרָחֵ֣ל בִּתּ֑וֹ וַתֵּ֧לֶד אֶת־אֵ֛לֶּה לְיַעֲקֹ֖ב כׇּל־נֶ֥פֶשׁ שִׁבְעָֽה׃</t>
  </si>
  <si>
    <t>וָאָשֻׁ֗ב וָאֶשָּׂ֤א עֵינַי֙ וָֽאֶרְאֶ֔ה וְהִנֵּ֨ה אַרְבַּ֤ע מַרְכָּבוֹת֙ יֹֽצְא֔וֹת מִבֵּ֖ין שְׁנֵ֣י הֶֽהָרִ֑ים וְהֶהָרִ֖ים הָרֵ֥י נְחֹֽשֶׁת׃</t>
  </si>
  <si>
    <t>{{מ:פסוק|שמואל ב|יט|מא}}</t>
  </si>
  <si>
    <t>וַיַּעֲבֹ֤ר הַמֶּ֙לֶךְ֙ הַגִּלְגָּ֔לָה וְכִמְהָ֖ן עָבַ֣ר עִמּ֑וֹ וְכׇל־עַ֤ם יְהוּדָה֙ {{כו"ק|ויעברו|הֶעֱבִ֣רוּ}} אֶת־הַמֶּ֔לֶךְ וְגַ֕ם חֲצִ֖י עַ֥ם יִשְׂרָאֵֽל׃</t>
  </si>
  <si>
    <t>{{מ:פסוק|זכריה|ו|ב}}</t>
  </si>
  <si>
    <t>בַּמֶּרְכָּבָ֥ה הָרִֽאשֹׁנָ֖ה סוּסִ֣ים אֲדֻמִּ֑ים וּבַמֶּרְכָּבָ֥ה הַשֵּׁנִ֖ית סוּסִ֥ים שְׁחֹרִֽים׃</t>
  </si>
  <si>
    <t>{{מ:פסוק|בראשית|מו|כו}}</t>
  </si>
  <si>
    <t>כׇּל־הַ֠נֶּ֠פֶשׁ הַבָּאָ֨ה לְיַעֲקֹ֤ב מִצְרַ֙יְמָה֙ יֹצְאֵ֣י יְרֵכ֔וֹ מִלְּבַ֖ד נְשֵׁ֣י בְנֵי־יַעֲקֹ֑ב כׇּל־נֶ֖פֶשׁ שִׁשִּׁ֥ים וָשֵֽׁשׁ׃</t>
  </si>
  <si>
    <t>{{מ:פסוק|שמואל ב|יט|מב}}</t>
  </si>
  <si>
    <t>וְהִנֵּ֛ה כׇּל־אִ֥ישׁ יִשְׂרָאֵ֖ל בָּאִ֣ים אֶל־הַמֶּ֑לֶךְ וַיֹּאמְר֣וּ אֶל־הַמֶּ֡לֶךְ מַדּ֩וּעַ֩ גְּנָב֨וּךָ אַחֵ֜ינוּ אִ֣ישׁ יְהוּדָ֗ה וַיַּעֲבִ֨רוּ אֶת־הַמֶּ֤לֶךְ {{נוסח|וְאֶת־בֵּיתוֹ֙|=לק ובדפוסים (וכן ברויאר ומג"ה)|א=וְאֵת־בֵּיתוֹ֙}} אֶת־הַיַּרְדֵּ֔ן וְכׇל־אַנְשֵׁ֥י דָוִ֖ד עִמּֽוֹ׃</t>
  </si>
  <si>
    <t>{{מ:פסוק|זכריה|ו|ג}}</t>
  </si>
  <si>
    <t>וּבַמֶּרְכָּבָ֥ה הַשְּׁלִשִׁ֖ית סוּסִ֣ים לְבָנִ֑ים וּבַמֶּרְכָּבָה֙ הָרְבִעִ֔ית סוּסִ֥ים בְּרֻדִּ֖ים אֲמֻצִּֽים׃</t>
  </si>
  <si>
    <t>{{מ:פסוק|בראשית|מו|כז}}</t>
  </si>
  <si>
    <t>וּבְנֵ֥י יוֹסֵ֛ף אֲשֶׁר־יֻלַּד־ל֥וֹ בְמִצְרַ֖יִם נֶ֣פֶשׁ שְׁנָ֑יִם כׇּל־הַנֶּ֧פֶשׁ לְבֵֽית־יַעֲקֹ֛ב הַבָּ֥אָה מִצְרַ֖יְמָה שִׁבְעִֽים׃</t>
  </si>
  <si>
    <t>{{מ:פסוק|שמואל ב|יט|מג}}</t>
  </si>
  <si>
    <t>וַיַּ֩עַן֩ כׇּל־אִ֨ישׁ יְהוּדָ֜ה עַל־אִ֣ישׁ יִשְׂרָאֵ֗ל כִּֽי־קָר֤וֹב הַמֶּ֙לֶךְ֙ אֵלַ֔י וְלָ֤מָּה זֶּה֙ חָרָ֣ה לְךָ֔ עַל־הַדָּבָ֖ר הַזֶּ֑ה הֶאָכ֤וֹל אָכַ֙לְנוּ֙ מִן־הַמֶּ֔לֶךְ אִם־נִשֵּׂ֥את נִשָּׂ֖א לָֽנוּ׃</t>
  </si>
  <si>
    <t>{{מ:פסוק|זכריה|ו|ד}}</t>
  </si>
  <si>
    <t>וָאַ֙עַן֙ וָֽאֹמַ֔ר אֶל־הַמַּלְאָ֖ךְ הַדֹּבֵ֣ר בִּ֑י מָה־אֵ֖לֶּה אֲדֹנִֽי׃</t>
  </si>
  <si>
    <t>{{מ:פסוק|בראשית|מו|כח|סדר=מא|עלייה=ששי}}</t>
  </si>
  <si>
    <t>וְאֶת־יְהוּדָ֞ה שָׁלַ֤ח לְפָנָיו֙ אֶל־יוֹסֵ֔ף לְהוֹרֹ֥ת לְפָנָ֖יו גֹּ֑שְׁנָה וַיָּבֹ֖אוּ אַ֥רְצָה גֹּֽשֶׁן׃</t>
  </si>
  <si>
    <t>{{מ:פסוק|זכריה|ו|ה}}</t>
  </si>
  <si>
    <t>{{מ:פסוק|שמואל ב|יט|מד}}</t>
  </si>
  <si>
    <t>וַיַּ֥עַן הַמַּלְאָ֖ךְ וַיֹּ֣אמֶר אֵלָ֑י אֵ֗לֶּה אַרְבַּע֙ {{נוסח|רוּח֣וֹת|=ש1 ומסורות-אל וטברניות (כתיב מלא וי"ו ומלא וי"ו)|לק=רֻח֣וֹת (כתיב חסר וי"ו ומלא וי"ו)}} הַשָּׁמַ֔יִם יוֹצְא֕וֹת מֵֽהִתְיַצֵּ֖ב עַל־אֲד֥וֹן כׇּל־הָאָֽרֶץ׃</t>
  </si>
  <si>
    <t>וַיַּ֣עַן אִֽישׁ־יִשְׂרָאֵל֩ אֶת־אִ֨ישׁ יְהוּדָ֜ה וַיֹּ֗אמֶר עֶשֶׂר־יָד֨וֹת לִ֣י בַמֶּ֘לֶךְ֮ וְגַם־בְּדָוִד֮ אֲנִ֣י מִמְּךָ֒ וּמַדּ֙וּעַ֙ הֱקִלֹּתַ֔נִי וְלֹא־הָיָ֨ה דְבָרִ֥י רִאשׁ֛וֹן לִ֖י לְהָשִׁ֣יב אֶת־מַלְכִּ֑י וַיִּ֙קֶשׁ֙ דְּבַר־אִ֣ישׁ יְהוּדָ֔ה מִדְּבַ֖ר אִ֥ישׁ יִשְׂרָאֵֽל׃</t>
  </si>
  <si>
    <t>{{מ:פסוק|בראשית|מו|כט}}</t>
  </si>
  <si>
    <t>וַיֶּאְסֹ֤ר יוֹסֵף֙ מֶרְכַּבְתּ֔וֹ וַיַּ֛עַל לִקְרַֽאת־יִשְׂרָאֵ֥ל אָבִ֖יו גֹּ֑שְׁנָה וַיֵּרָ֣א אֵלָ֗יו וַיִּפֹּל֙ עַל־צַוָּארָ֔יו וַיֵּ֥בְךְּ עַל־צַוָּארָ֖יו עֽוֹד׃</t>
  </si>
  <si>
    <t>{{מ:פסוק|זכריה|ו|ו}}</t>
  </si>
  <si>
    <t>אֲשֶׁר־בָּ֞הּ הַסּוּסִ֣ים הַשְּׁחֹרִ֗ים יֹֽצְאִים֙ אֶל־אֶ֣רֶץ צָפ֔וֹן {{נוסח|וְהַ֨לְּבָנִ֔ים|=שיטת-א|ל=וְהַלְּבָנִ֔ים (אין מתיגה)|הערת ברויאר}} יָצְא֖וּ אֶל־אַֽחֲרֵיהֶ֑ם וְהַ֨בְּרֻדִּ֔ים יָצְא֖וּ אֶל־אֶ֥רֶץ הַתֵּימָֽן׃</t>
  </si>
  <si>
    <t>{{מ:פסוק|בראשית|מו|ל}}</t>
  </si>
  <si>
    <t>וַיֹּ֧אמֶר יִשְׂרָאֵ֛ל אֶל־יוֹסֵ֖ף אָמ֣וּתָה הַפָּ֑עַם אַחֲרֵי֙ רְאוֹתִ֣י אֶת־פָּנֶ֔יךָ כִּ֥י עוֹדְךָ֖ חָֽי׃</t>
  </si>
  <si>
    <t>{{מ:פסוק|זכריה|ו|ז}}</t>
  </si>
  <si>
    <t>וְהָאֲמֻצִּ֣ים יָצְא֗וּ וַיְבַקְשׁוּ֙ לָלֶ֙כֶת֙ {{נוסח|לְהִתְהַלֵּ֣ךְ|ל=לְהִתְהַלֵּ֣ך (חסר שווא בסוף!)|הערות ברויאר ודותן והמקליד}} בָּאָ֔רֶץ וַיֹּ֕אמֶר לְכ֖וּ הִתְהַלְּכ֣וּ בָאָ֑רֶץ וַתִּתְהַלַּ֖כְנָה בָּאָֽרֶץ׃</t>
  </si>
  <si>
    <t>ספר שמואל/שמ"ב כ</t>
  </si>
  <si>
    <t>{{מ:פסוק|בראשית|מו|לא}}</t>
  </si>
  <si>
    <t>{{מ:פסוק|זכריה|ו|ח}}</t>
  </si>
  <si>
    <t>וַיֹּ֨אמֶר יוֹסֵ֤ף אֶל־אֶחָיו֙ וְאֶל־בֵּ֣ית אָבִ֔יו אֶעֱלֶ֖ה וְאַגִּ֣ידָה לְפַרְעֹ֑ה וְאֹֽמְרָ֣ה אֵלָ֔יו אַחַ֧י וּבֵית־אָבִ֛י אֲשֶׁ֥ר בְּאֶֽרֶץ־כְּנַ֖עַן בָּ֥אוּ אֵלָֽי׃</t>
  </si>
  <si>
    <t>וַיַּזְעֵ֣ק אֹתִ֔י וַיְדַבֵּ֥ר אֵלַ֖י לֵאמֹ֑ר רְאֵ֗ה הַיּֽוֹצְאִים֙ אֶל־אֶ֣רֶץ צָפ֔וֹן הֵנִ֥יחוּ אֶת־רוּחִ֖י בְּאֶ֥רֶץ צָפֽוֹן׃</t>
  </si>
  <si>
    <t>{{מ:פסוק|שמואל ב|כ|א}}</t>
  </si>
  <si>
    <t>וְשָׁ֨ם נִקְרָ֜א אִ֣ישׁ בְּלִיַּ֗עַל וּשְׁמ֛וֹ שֶׁ֥בַע בֶּן־בִּכְרִ֖י אִ֣ישׁ יְמִינִ֑י וַיִּתְקַ֣ע בַּשֹּׁפָ֗ר וַ֠יֹּ֠אמֶר אֵֽין־לָ֨נוּ חֵ֜לֶק בְּדָוִ֗ד וְלֹ֤א נַחֲלָה־לָ֙נוּ֙ בְּבֶן־יִשַׁ֔י אִ֥ישׁ לְאֹהָלָ֖יו יִשְׂרָאֵֽל׃</t>
  </si>
  <si>
    <t>{{מ:פסוק|בראשית|מו|לב}}</t>
  </si>
  <si>
    <t>וְהָאֲנָשִׁים֙ רֹ֣עֵי צֹ֔אן כִּֽי־אַנְשֵׁ֥י מִקְנֶ֖ה הָי֑וּ וְצֹאנָ֧ם וּבְקָרָ֛ם וְכׇל־אֲשֶׁ֥ר לָהֶ֖ם הֵבִֽיאוּ׃</t>
  </si>
  <si>
    <t>{{מ:פסוק|זכריה|ו|ט}}</t>
  </si>
  <si>
    <t>{{מ:פסוק|בראשית|מו|לג}}</t>
  </si>
  <si>
    <t>וְהָיָ֕ה כִּֽי־יִקְרָ֥א לָכֶ֖ם פַּרְעֹ֑ה וְאָמַ֖ר מַה־מַּעֲשֵׂיכֶֽם׃</t>
  </si>
  <si>
    <t>{{מ:פסוק|זכריה|ו|י}}</t>
  </si>
  <si>
    <t>לָק֙וֹחַ֙ מֵאֵ֣ת הַגּוֹלָ֔ה מֵחֶלְדַּ֕י וּמֵאֵ֥ת טוֹבִיָּ֖ה וּמֵאֵ֣ת יְדַֽעְיָ֑ה וּבָאתָ֤ אַתָּה֙ בַּיּ֣וֹם הַה֔וּא וּבָ֗אתָ בֵּ֚ית יֹאשִׁיָּ֣ה בֶן־צְפַנְיָ֔ה אֲשֶׁר־בָּ֖אוּ מִבָּבֶֽל׃</t>
  </si>
  <si>
    <t>{{מ:פסוק|בראשית|מו|לד}}</t>
  </si>
  <si>
    <t>וַאֲמַרְתֶּ֗ם אַנְשֵׁ֨י מִקְנֶ֜ה הָי֤וּ עֲבָדֶ֙יךָ֙ מִנְּעוּרֵ֣ינוּ וְעַד־עַ֔תָּה גַּם־אֲנַ֖חְנוּ גַּם־אֲבֹתֵ֑ינוּ בַּעֲב֗וּר תֵּשְׁבוּ֙ בְּאֶ֣רֶץ גֹּ֔שֶׁן כִּֽי־תוֹעֲבַ֥ת מִצְרַ֖יִם כׇּל־רֹ֥עֵה צֹֽאן׃</t>
  </si>
  <si>
    <t>{{מ:פסוק|זכריה|ו|יא}}</t>
  </si>
  <si>
    <t>וְלָקַחְתָּ֥ כֶֽסֶף־וְזָהָ֖ב וְעָשִׂ֣יתָ עֲטָר֑וֹת וְשַׂמְתָּ֗ בְּרֹ֛אשׁ יְהוֹשֻׁ֥עַ בֶּן־יְהוֹצָדָ֖ק הַכֹּהֵ֥ן הַגָּדֽוֹל׃</t>
  </si>
  <si>
    <t>{{מ:פסוק|זכריה|ו|יב}}</t>
  </si>
  <si>
    <t>וְאָמַרְתָּ֤ אֵלָיו֙ לֵאמֹ֔ר כֹּ֥ה אָמַ֛ר יְהֹוָ֥ה צְבָא֖וֹת לֵאמֹ֑ר הִנֵּה־אִ֞ישׁ צֶ֤מַח שְׁמוֹ֙ וּמִתַּחְתָּ֣יו יִצְמָ֔ח וּבָנָ֖ה אֶת־הֵיכַ֥ל {{נוסח|יְהֹוָֽה|=ק ובדפוסים|ל=יְהֹוָֽהּ (נקודה בה"א!)|הערות דותן והמקליד (ששינה את הניקוד בגירסה 4.16).|כל המהדורות}}׃</t>
  </si>
  <si>
    <t>{{מ:פסוק|שמואל ב|כ|ב}}</t>
  </si>
  <si>
    <t>{{מ:פסוק|זכריה|ו|יג}}</t>
  </si>
  <si>
    <t>וַיַּ֜עַל כׇּל־אִ֤ישׁ יִשְׂרָאֵל֙ מֵאַחֲרֵ֣י דָוִ֔ד אַחֲרֵ֖י שֶׁ֣בַע בֶּן־בִּכְרִ֑י וְאִ֤ישׁ יְהוּדָה֙ דָּבְק֣וּ בְמַלְכָּ֔ם מִן־הַיַּרְדֵּ֖ן וְעַד־יְרוּשָׁל{{מ:ירושלם|ָ|ֽ}}ם׃</t>
  </si>
  <si>
    <t>וְ֠ה֠וּא יִבְנֶ֞ה אֶת־הֵיכַ֤ל יְהֹוָה֙ וְהֽוּא־יִשָּׂ֣א ה֔וֹד וְיָשַׁ֥ב וּמָשַׁ֖ל עַל־כִּסְא֑וֹ וְהָיָ֤ה כֹהֵן֙ עַל־כִּסְא֔וֹ וַעֲצַ֣ת שָׁל֔וֹם תִּהְיֶ֖ה בֵּ֥ין שְׁנֵיהֶֽם׃</t>
  </si>
  <si>
    <t>{{מ:פסוק|זכריה|ו|יד|סדר=יח}}</t>
  </si>
  <si>
    <t>וְהָעֲטָרֹ֗ת תִּֽהְיֶה֙ לְחֵ֙לֶם֙ וּלְטוֹבִיָּ֣ה וְלִידַֽעְיָ֔ה וּלְחֵ֖ן בֶּן־צְפַנְיָ֑ה לְזִכָּר֖וֹן בְּהֵיכַ֥ל יְהֹוָֽה׃</t>
  </si>
  <si>
    <t>{{מ:פסוק|שמואל ב|כ|ג}}</t>
  </si>
  <si>
    <t>וַיָּבֹ֨א דָוִ֣ד אֶל־בֵּיתוֹ֮ יְרוּשָׁל{{מ:ירושלם|ַ|֒}}ם֒ וַיִּקַּ֣ח הַמֶּ֡לֶךְ אֵ֣ת עֶשֶׂר־נָשִׁ֣ים{{מ:פסק}}פִּלַגְשִׁ֡ים אֲשֶׁ֣ר הִנִּ֩יחַ֩ לִשְׁמֹ֨ר הַבַּ֜יִת וַֽיִּתְּנֵ֤ם בֵּית־מִשְׁמֶ֙רֶת֙ וַֽיְכַלְכְּלֵ֔ם וַאֲלֵיהֶ֖ם לֹא־בָ֑א וַתִּהְיֶ֧ינָה צְרֻר֛וֹת עַד־י֥וֹם מֻתָ֖ן אַלְמְנ֥וּת חַיּֽוּת׃</t>
  </si>
  <si>
    <t>ספר בראשית/מז</t>
  </si>
  <si>
    <t>{{מ:פסוק|זכריה|ו|טו}}</t>
  </si>
  <si>
    <t>וּרְחוֹקִ֣ים{{מ:לגרמיה}}יָבֹ֗אוּ וּבָנוּ֙ בְּהֵיכַ֣ל יְהֹוָ֔ה וִידַעְתֶּ֕ם כִּֽי־יְהֹוָ֥ה צְבָא֖וֹת שְׁלָחַ֣נִי אֲלֵיכֶ֑ם וְהָיָה֙ אִם־שָׁמ֣וֹעַ תִּשְׁמְע֔וּן בְּק֖וֹל יְהֹוָ֥ה אֱלֹהֵיכֶֽם׃</t>
  </si>
  <si>
    <t>{{מ:פסוק|שמואל ב|כ|ד}}</t>
  </si>
  <si>
    <t>וַיֹּ֤אמֶר הַמֶּ֙לֶךְ֙ אֶל־עֲמָשָׂ֔א הַזְעֶק־לִ֥י אֶת־אִישׁ־יְהוּדָ֖ה שְׁלֹ֣שֶׁת יָמִ֑ים וְאַתָּ֖ה פֹּ֥ה עֲמֹֽד׃</t>
  </si>
  <si>
    <t>{{מ:פסוק|בראשית|מז|א}}</t>
  </si>
  <si>
    <t>וַיָּבֹ֣א יוֹסֵף֮ וַיַּגֵּ֣ד לְפַרְעֹה֒ וַיֹּ֗אמֶר אָבִ֨י וְאַחַ֜י וְצֹאנָ֤ם וּבְקָרָם֙ וְכׇל־אֲשֶׁ֣ר לָהֶ֔ם בָּ֖אוּ מֵאֶ֣רֶץ כְּנָ֑עַן וְהִנָּ֖ם בְּאֶ֥רֶץ גֹּֽשֶׁן׃</t>
  </si>
  <si>
    <t>ספר תרי עשר/זכריה ז</t>
  </si>
  <si>
    <t>{{מ:פסוק|שמואל ב|כ|ה}}</t>
  </si>
  <si>
    <t>וַיֵּ֥לֶךְ עֲמָשָׂ֖א לְהַזְעִ֣יק אֶת־יְהוּדָ֑ה {{כו"ק|וייחר|וַיּ֕וֹחֶר}} מִן־הַמּוֹעֵ֖ד אֲשֶׁ֥ר יְעָדֽוֹ׃</t>
  </si>
  <si>
    <t>{{מ:פסוק|בראשית|מז|ב}}</t>
  </si>
  <si>
    <t>וּמִקְצֵ֣ה אֶחָ֔יו לָקַ֖ח חֲמִשָּׁ֣ה אֲנָשִׁ֑ים וַיַּצִּגֵ֖ם לִפְנֵ֥י פַרְעֹֽה׃</t>
  </si>
  <si>
    <t>{{מ:פסוק|זכריה|ז|א}}</t>
  </si>
  <si>
    <t>וַֽיְהִי֙ בִּשְׁנַ֣ת אַרְבַּ֔ע {{נוסח|לְדָרְיָ֖וֶשׁ|=ל|ראו בתיעוד הנוסח בתחילת ספר חגי}} הַמֶּ֑לֶךְ הָיָ֨ה דְבַר־יְהֹוָ֜ה אֶל־זְכַרְיָ֗ה בְּאַרְבָּעָ֛ה לַחֹ֥דֶשׁ הַתְּשִׁעִ֖י בְּכִסְלֵֽו׃</t>
  </si>
  <si>
    <t>{{מ:פסוק|שמואל ב|כ|ו}}</t>
  </si>
  <si>
    <t>{{מ:פסוק|בראשית|מז|ג}}</t>
  </si>
  <si>
    <t>וַיֹּ֤אמֶר דָּוִד֙ אֶל־אֲבִישַׁ֔י עַתָּ֗ה יֵ֧רַֽע לָ֛נוּ שֶׁ֥בַע בֶּן־בִּכְרִ֖י מִן־אַבְשָׁל֑וֹם אַ֠תָּ֠ה קַ֞ח אֶת־עַבְדֵ֤י אֲדֹנֶ֙יךָ֙ וּרְדֹ֣ף אַחֲרָ֔יו פֶּן־מָ֥צָא ל֛וֹ עָרִ֥ים בְּצֻר֖וֹת וְהִצִּ֥יל עֵינֵֽנוּ׃</t>
  </si>
  <si>
    <t>וַיֹּ֧אמֶר פַּרְעֹ֛ה אֶל־אֶחָ֖יו מַה־מַּעֲשֵׂיכֶ֑ם וַיֹּאמְר֣וּ אֶל־פַּרְעֹ֗ה רֹעֵ֥ה צֹאן֙ עֲבָדֶ֔יךָ גַּם־אֲנַ֖חְנוּ גַּם־אֲבוֹתֵֽינוּ׃</t>
  </si>
  <si>
    <t>{{מ:פסוק|זכריה|ז|ב}}</t>
  </si>
  <si>
    <t>וַיִּשְׁלַח֙ בֵּֽית־אֵ֔ל {{נוסח|שַׂר־אֶ֕צֶר|=לק (שֵם בשתי תיבות מוקפות)|ברויאר ומג"ה תיקנו שַׂרְאֶ֕צֶר (בתיבה אחת) ע"פ כתי"ש1, וכמו שנמצא בדפוסים (וכן בקורן, סימנים, מכון ממרא); וכך נמצא גם בכת"י תימני עתיק (http://www.bl.uk/manuscripts/Viewer.aspx?ref=or_2211_f309r).}} וְרֶ֥גֶם מֶ֖לֶךְ וַֽאֲנָשָׁ֑יו לְחַלּ֖וֹת אֶת־פְּנֵ֥י יְהֹוָֽה׃</t>
  </si>
  <si>
    <t>{{מ:פסוק|שמואל ב|כ|ז}}</t>
  </si>
  <si>
    <t>{{מ:פסוק|בראשית|מז|ד}}</t>
  </si>
  <si>
    <t>וַיֵּצְא֤וּ אַחֲרָיו֙ אַנְשֵׁ֣י יוֹאָ֔ב וְהַכְּרֵתִ֥י וְהַפְּלֵתִ֖י וְכׇל־הַגִּבֹּרִ֑ים וַיֵּֽצְאוּ֙ מִיר֣וּשָׁל{{מ:ירושלם|ַ|֔}}ם לִרְדֹּ֕ף אַחֲרֵ֖י שֶׁ֥בַע בֶּן־בִּכְרִֽי׃</t>
  </si>
  <si>
    <t>וַיֹּאמְר֣וּ אֶל־פַּרְעֹ֗ה לָג֣וּר בָּאָ֘רֶץ֮ בָּ֒אנוּ֒ כִּי־אֵ֣ין מִרְעֶ֗ה לַצֹּאן֙ אֲשֶׁ֣ר לַעֲבָדֶ֔יךָ כִּֽי־כָבֵ֥ד הָרָעָ֖ב בְּאֶ֣רֶץ כְּנָ֑עַן וְעַתָּ֛ה יֵֽשְׁבוּ־נָ֥א עֲבָדֶ֖יךָ בְּאֶ֥רֶץ גֹּֽשֶׁן׃</t>
  </si>
  <si>
    <t>{{מ:פסוק|זכריה|ז|ג}}</t>
  </si>
  <si>
    <t>לֵאמֹ֗ר אֶל־הַכֹּֽהֲנִים֙ אֲשֶׁר֙ לְבֵית־יְהֹוָ֣ה צְבָא֔וֹת וְאֶל־הַנְּבִיאִ֖ים לֵאמֹ֑ר הַֽאֶבְכֶּה֙ בַּחֹ֣דֶשׁ הַחֲמִשִׁ֔י הִנָּזֵ֕ר כַּאֲשֶׁ֣ר עָשִׂ֔יתִי זֶ֖ה כַּמֶּ֥ה שָׁנִֽים׃</t>
  </si>
  <si>
    <t>{{מ:פסוק|בראשית|מז|ה}}</t>
  </si>
  <si>
    <t>{{מ:פסוק|שמואל ב|כ|ח}}</t>
  </si>
  <si>
    <t>וַיֹּ֣אמֶר פַּרְעֹ֔ה אֶל־יוֹסֵ֖ף לֵאמֹ֑ר אָבִ֥יךָ וְאַחֶ֖יךָ בָּ֥אוּ אֵלֶֽיךָ׃</t>
  </si>
  <si>
    <t>הֵ֗ם עִם־הָאֶ֤בֶן הַגְּדוֹלָה֙ אֲשֶׁ֣ר בְּגִבְע֔וֹן וַעֲמָשָׂ֖א בָּ֣א לִפְנֵיהֶ֑ם וְיוֹאָ֞ב חָג֣וּר{{מ:לגרמיה}}מִדּ֣וֹ לְבֻשׁ֗וֹ {{קו"כ-אם|וְעָלָ֞ו|א-קרי=וְעָלָ֞יו}} חֲג֥וֹר חֶ֙רֶב֙ מְצֻמֶּ֤דֶת עַל־מׇתְנָיו֙ בְּתַעְרָ֔הּ וְה֥וּא יָצָ֖א וַתִּפֹּֽל׃</t>
  </si>
  <si>
    <t>{{מ:פסוק|זכריה|ז|ד}}</t>
  </si>
  <si>
    <t>וַיְהִ֛י דְּבַר־יְהֹוָ֥ה צְבָא֖וֹת אֵלַ֥י לֵאמֹֽר׃</t>
  </si>
  <si>
    <t>{{מ:פסוק|שמואל ב|כ|ט}}</t>
  </si>
  <si>
    <t>{{מ:פסוק|זכריה|ז|ה}}</t>
  </si>
  <si>
    <t>וַיֹּ֤אמֶר יוֹאָב֙ לַעֲמָשָׂ֔א הֲשָׁל֥וֹם אַתָּ֖ה אָחִ֑י וַתֹּ֜חֶז יַד־יְמִ֥ין יוֹאָ֛ב בִּזְקַ֥ן עֲמָשָׂ֖א לִנְשׇׁק־לֽוֹ׃</t>
  </si>
  <si>
    <t>{{מ:פסוק|בראשית|מז|ו}}</t>
  </si>
  <si>
    <t>אֱמֹר֙ אֶל־כׇּל־עַ֣ם הָאָ֔רֶץ וְאֶל־הַכֹּהֲנִ֖ים לֵאמֹ֑ר כִּֽי־צַמְתֶּ֨ם וְסָפ֜וֹד בַּחֲמִישִׁ֣י וּבַשְּׁבִיעִ֗י וְזֶה֙ שִׁבְעִ֣ים שָׁנָ֔ה הֲצ֥וֹם צַמְתֻּ֖נִי אָֽנִי׃</t>
  </si>
  <si>
    <t>אֶ֤רֶץ מִצְרַ֙יִם֙ לְפָנֶ֣יךָ הִ֔וא בְּמֵיטַ֣ב הָאָ֔רֶץ הוֹשֵׁ֥ב אֶת־אָבִ֖יךָ וְאֶת־אַחֶ֑יךָ יֵשְׁבוּ֙ בְּאֶ֣רֶץ גֹּ֔שֶׁן וְאִם־יָדַ֗עְתָּ וְיֶשׁ־בָּם֙ אַנְשֵׁי־חַ֔יִל וְשַׂמְתָּ֛ם שָׂרֵ֥י מִקְנֶ֖ה עַל־אֲשֶׁר־לִֽי׃</t>
  </si>
  <si>
    <t>{{מ:פסוק|זכריה|ז|ו}}</t>
  </si>
  <si>
    <t>{{מ:פסוק|שמואל ב|כ|י}}</t>
  </si>
  <si>
    <t>{{מ:פסוק|בראשית|מז|ז}}</t>
  </si>
  <si>
    <t>וְכִ֥י תֹאכְל֖וּ וְכִ֣י תִשְׁתּ֑וּ הֲל֤וֹא אַתֶּם֙ הָאֹ֣כְלִ֔ים וְאַתֶּ֖ם הַשֹּׁתִֽים׃</t>
  </si>
  <si>
    <t>וַעֲמָשָׂ֨א לֹא־נִשְׁמַ֜ר בַּחֶ֣רֶב{{מ:לגרמיה}}אֲשֶׁ֣ר בְּיַד־יוֹאָ֗ב וַיַּכֵּ֩הוּ֩ בָ֨הּ אֶל־הַחֹ֜מֶשׁ וַיִּשְׁפֹּ֨ךְ מֵעָ֥יו אַ֛רְצָה וְלֹא־שָׁ֥נָה ל֖וֹ וַיָּמֹ֑ת וְיוֹאָב֙ וַאֲבִישַׁ֣י אָחִ֔יו רָדַ֕ף אַחֲרֵ֖י שֶׁ֥בַע בֶּן־בִּכְרִֽי׃</t>
  </si>
  <si>
    <t>וַיָּבֵ֤א יוֹסֵף֙ אֶת־יַֽעֲקֹ֣ב אָבִ֔יו וַיַּֽעֲמִדֵ֖הוּ לִפְנֵ֣י פַרְעֹ֑ה וַיְבָ֥רֶךְ יַעֲקֹ֖ב אֶת־פַּרְעֹֽה׃</t>
  </si>
  <si>
    <t>{{מ:פסוק|זכריה|ז|ז}}</t>
  </si>
  <si>
    <t>{{מ:פסוק|בראשית|מז|ח}}</t>
  </si>
  <si>
    <t>הֲל֣וֹא אֶת־הַדְּבָרִ֗ים אֲשֶׁ֨ר קָרָ֤א יְהֹוָה֙ בְּיַד֙ הַנְּבִיאִ֣ים הָרִֽאשֹׁנִ֔ים בִּהְי֤וֹת יְרוּשָׁל{{מ:ירושלם|ַ|֙}}ם֙ יֹשֶׁ֣בֶת וּשְׁלֵוָ֔ה וְעָרֶ֖יהָ סְבִיבֹתֶ֑יהָ וְהַנֶּ֥גֶב וְהַשְּׁפֵלָ֖ה יֹשֵֽׁב׃</t>
  </si>
  <si>
    <t>{{מ:פסוק|שמואל ב|כ|יא}}</t>
  </si>
  <si>
    <t>וַיֹּ֥אמֶר פַּרְעֹ֖ה אֶֽל־יַעֲקֹ֑ב כַּמָּ֕ה יְמֵ֖י שְׁנֵ֥י חַיֶּֽיךָ׃</t>
  </si>
  <si>
    <t>וְאִישׁ֙ עָמַ֣ד עָלָ֔יו מִֽנַּעֲרֵ֖י יוֹאָ֑ב וַיֹּ֗אמֶר מִי֩ אֲשֶׁ֨ר חָפֵ֧ץ בְּיוֹאָ֛ב וּמִ֥י אֲשֶׁר־לְדָוִ֖ד אַחֲרֵ֥י יוֹאָֽב׃</t>
  </si>
  <si>
    <t>{{מ:פסוק|זכריה|ז|ח}}</t>
  </si>
  <si>
    <t>{{מ:פסוק|בראשית|מז|ט}}</t>
  </si>
  <si>
    <t>וַֽיְהִי֙ דְּבַר־יְהֹוָ֔ה אֶל־זְכַרְיָ֖ה לֵאמֹֽר׃</t>
  </si>
  <si>
    <t>{{מ:פסוק|שמואל ב|כ|יב}}</t>
  </si>
  <si>
    <t>וַעֲמָשָׂ֛א מִתְגֹּלֵ֥ל בַּדָּ֖ם בְּת֣וֹךְ {{נוסח|הַֽמְסִלָּ֑ה|א=הַֽמֲסִלָּ֑ה}} וַיַּ֨רְא הָאִ֜ישׁ כִּֽי־עָמַ֣ד כׇּל־הָעָ֗ם וַיַּסֵּב֩ אֶת־עֲמָשָׂ֨א {{נוסח|מִן־הַֽמְסִלָּ֤ה|א=מִן־הַֽמֲסִלָּ֤ה}} הַשָּׂדֶה֙ וַיַּשְׁלֵ֤ךְ עָלָיו֙ בֶּ֔גֶד כַּאֲשֶׁ֣ר רָאָ֔ה כׇּל־הַבָּ֥א עָלָ֖יו וְעָמָֽד׃</t>
  </si>
  <si>
    <t>וַיֹּ֤אמֶר יַעֲקֹב֙ אֶל־פַּרְעֹ֔ה יְמֵי֙ שְׁנֵ֣י מְגוּרַ֔י שְׁלֹשִׁ֥ים וּמְאַ֖ת שָׁנָ֑ה מְעַ֣ט וְרָעִ֗ים הָיוּ֙ יְמֵי֙ שְׁנֵ֣י חַיַּ֔י וְלֹ֣א הִשִּׂ֗יגוּ אֶת־יְמֵי֙ שְׁנֵי֙ חַיֵּ֣י אֲבֹתַ֔י בִּימֵ֖י מְגוּרֵיהֶֽם׃</t>
  </si>
  <si>
    <t>{{מ:פסוק|זכריה|ז|ט}}</t>
  </si>
  <si>
    <t>כֹּ֥ה אָמַ֛ר יְהֹוָ֥ה צְבָא֖וֹת לֵאמֹ֑ר מִשְׁפַּ֤ט אֱמֶת֙ שְׁפֹ֔טוּ וְחֶ֣סֶד וְרַֽחֲמִ֔ים עֲשׂ֖וּ אִ֥ישׁ אֶת־אָחִֽיו׃</t>
  </si>
  <si>
    <t>{{מ:פסוק|שמואל ב|כ|יג}}</t>
  </si>
  <si>
    <t>כַּאֲשֶׁ֥ר הֹגָ֖ה {{נוסח|מִן־הַֽמְסִלָּ֑ה|א=מִן־הַֽמֲסִלָּ֑ה (ברויאר לא העיר)}} עָבַ֤ר כׇּל־אִישׁ֙ אַחֲרֵ֣י יוֹאָ֔ב לִרְדֹּ֕ף אַחֲרֵ֖י שֶׁ֥בַע בֶּן־בִּכְרִֽי׃</t>
  </si>
  <si>
    <t>{{מ:פסוק|בראשית|מז|י}}</t>
  </si>
  <si>
    <t>וַיְבָ֥רֶךְ יַעֲקֹ֖ב אֶת־פַּרְעֹ֑ה וַיֵּצֵ֖א מִלִּפְנֵ֥י פַרְעֹֽה׃</t>
  </si>
  <si>
    <t>{{מ:פסוק|זכריה|ז|י}}</t>
  </si>
  <si>
    <t>וְאַלְמָנָ֧ה וְיָת֛וֹם גֵּ֥ר וְעָנִ֖י אַֽל־תַּעֲשֹׁ֑קוּ וְרָעַת֙ אִ֣ישׁ אָחִ֔יו אַֽל־תַּחְשְׁב֖וּ בִּלְבַבְכֶֽם׃</t>
  </si>
  <si>
    <t>{{מ:פסוק|שמואל ב|כ|יד}}</t>
  </si>
  <si>
    <t>וַֽיַּעֲבֹ֞ר בְּכׇל־שִׁבְטֵ֣י יִשְׂרָאֵ֗ל אָבֵ֛לָה וּבֵ֥ית מַעֲכָ֖ה וְכׇל־הַבֵּרִ֑ים{{פסקא באמצע פסוק|{{סס}}|שמואל ב כ יד}}{{נוסח|{{כו"ק|ויקלהו|וַיִּקָּ֣הֲל֔וּ}}|א-כתיב=וַיִּקָּ֣ל֔הֲוּ}} וַיָּבֹ֖אוּ אַף־אַחֲרָֽיו׃</t>
  </si>
  <si>
    <t>{{מ:פסוק|זכריה|ז|יא}}</t>
  </si>
  <si>
    <t>וַיְמָאֲנ֣וּ לְהַקְשִׁ֔יב וַיִּתְּנ֥וּ כָתֵ֖ף סֹרָ֑רֶת וְאׇזְנֵיהֶ֖ם הִכְבִּ֥ידוּ מִשְּׁמֽוֹעַ׃</t>
  </si>
  <si>
    <t>{{מ:פסוק|בראשית|מז|יא|עלייה=שביעי}}</t>
  </si>
  <si>
    <t>וַיּוֹשֵׁ֣ב יוֹסֵף֮ אֶת־אָבִ֣יו וְאֶת־אֶחָיו֒ וַיִּתֵּ֨ן לָהֶ֤ם אֲחֻזָּה֙ בְּאֶ֣רֶץ מִצְרַ֔יִם בְּמֵיטַ֥ב הָאָ֖רֶץ בְּאֶ֣רֶץ רַעְמְסֵ֑ס כַּאֲשֶׁ֖ר צִוָּ֥ה פַרְעֹֽה׃</t>
  </si>
  <si>
    <t>{{מ:פסוק|שמואל ב|כ|טו}}</t>
  </si>
  <si>
    <t>וַיָּבֹ֜אוּ וַיָּצֻ֣רוּ עָלָ֗יו בְּאָבֵ֙לָה֙ בֵּ֣ית הַֽמַּעֲכָ֔ה וַיִּשְׁפְּכ֤וּ {{נוסח|סֹֽלְלָה֙|א=סֹֽלֲלָה֙}} אֶל־הָעִ֔יר וַֽתַּעֲמֹ֖ד בַּחֵ֑ל וְכׇל־הָעָם֙ אֲשֶׁ֣ר אֶת־יוֹאָ֔ב מַשְׁחִיתִ֖ם לְהַפִּ֥יל הַחוֹמָֽה׃</t>
  </si>
  <si>
    <t>{{מ:פסוק|זכריה|ז|יב}}</t>
  </si>
  <si>
    <t>וְלִבָּ֞ם שָׂ֣מוּ שָׁמִ֗יר מִ֠שְּׁמ֠וֹעַ אֶת־הַתּוֹרָ֤ה וְאֶת־הַדְּבָרִים֙ אֲשֶׁ֨ר שָׁלַ֜ח יְהֹוָ֤ה צְבָאוֹת֙ בְּרוּח֔וֹ בְּיַ֖ד הַנְּבִיאִ֣ים הָרִֽאשֹׁנִ֑ים וַֽיְהִי֙ קֶ֣צֶף גָּד֔וֹל מֵאֵ֖ת יְהֹוָ֥ה צְבָאֽוֹת׃</t>
  </si>
  <si>
    <t>{{מ:פסוק|בראשית|מז|יב}}</t>
  </si>
  <si>
    <t>וַיְכַלְכֵּ֤ל יוֹסֵף֙ אֶת־אָבִ֣יו וְאֶת־אֶחָ֔יו וְאֵ֖ת כׇּל־בֵּ֣ית אָבִ֑יו לֶ֖חֶם לְפִ֥י הַטָּֽף׃</t>
  </si>
  <si>
    <t>{{מ:פסוק|שמואל ב|כ|טז}}</t>
  </si>
  <si>
    <t>וַתִּקְרָ֛א אִשָּׁ֥ה חֲכָמָ֖ה מִן־הָעִ֑יר שִׁמְע֤וּ שִׁמְעוּ֙ אִמְרוּ־נָ֣א אֶל־יוֹאָ֔ב קְרַ֣ב עַד־הֵ֔נָּה וַאֲדַבְּרָ֖ה אֵלֶֽיךָ׃</t>
  </si>
  <si>
    <t>{{מ:פסוק|זכריה|ז|יג}}</t>
  </si>
  <si>
    <t>{{מ:פסוק|בראשית|מז|יג}}</t>
  </si>
  <si>
    <t>וַיְהִ֥י כַאֲשֶׁר־קָרָ֖א וְלֹ֣א שָׁמֵ֑עוּ כֵּ֤ן יִקְרְאוּ֙ וְלֹ֣א אֶשְׁמָ֔ע אָמַ֖ר יְהֹוָ֥ה צְבָאֽוֹת׃</t>
  </si>
  <si>
    <t>וְלֶ֤חֶם אֵין֙ בְּכׇל־הָאָ֔רֶץ כִּֽי־כָבֵ֥ד הָרָעָ֖ב מְאֹ֑ד וַתֵּ֜לַהּ אֶ֤רֶץ מִצְרַ֙יִם֙ וְאֶ֣רֶץ כְּנַ֔עַן מִפְּנֵ֖י הָרָעָֽב׃</t>
  </si>
  <si>
    <t>{{מ:פסוק|שמואל ב|כ|יז}}</t>
  </si>
  <si>
    <t>וַיִּקְרַ֣ב אֵלֶ֔יהָ וַתֹּ֧אמֶר הָאִשָּׁ֛ה הַאַתָּ֥ה יוֹאָ֖ב וַיֹּ֣אמֶר אָ֑נִי וַתֹּ֣אמֶר ל֗וֹ שְׁמַע֙ דִּבְרֵ֣י אֲמָתֶ֔ךָ וַיֹּ֖אמֶר שֹׁמֵ֥עַ אָנֹֽכִי׃</t>
  </si>
  <si>
    <t>{{מ:פסוק|זכריה|ז|יד}}</t>
  </si>
  <si>
    <t>{{מ:פסוק|בראשית|מז|יד}}</t>
  </si>
  <si>
    <t>וְאֵ֣סָעֲרֵ֗ם עַ֤ל כׇּל־הַגּוֹיִם֙ אֲשֶׁ֣ר לֹֽא־יְדָע֔וּם וְהָאָ֙רֶץ֙ נָשַׁ֣מָּה אַֽחֲרֵיהֶ֔ם מֵֽעֹבֵ֖ר וּמִשָּׁ֑ב וַיָּשִׂ֥ימוּ אֶֽרֶץ־חֶמְדָּ֖ה לְשַׁמָּֽה׃</t>
  </si>
  <si>
    <t>וַיְלַקֵּ֣ט יוֹסֵ֗ף אֶת־כׇּל־הַכֶּ֙סֶף֙ הַנִּמְצָ֤א בְאֶֽרֶץ־מִצְרַ֙יִם֙ וּבְאֶ֣רֶץ כְּנַ֔עַן בַּשֶּׁ֖בֶר אֲשֶׁר־הֵ֣ם שֹׁבְרִ֑ים וַיָּבֵ֥א יוֹסֵ֛ף אֶת־הַכֶּ֖סֶף בֵּ֥יתָה פַרְעֹֽה׃</t>
  </si>
  <si>
    <t>{{מ:פסוק|שמואל ב|כ|יח}}</t>
  </si>
  <si>
    <t>וַתֹּ֖אמֶר לֵאמֹ֑ר דַּבֵּ֨ר יְדַבְּר֤וּ בָרִֽאשֹׁנָה֙ לֵאמֹ֔ר שָׁא֧וֹל יְשָׁאֲל֛וּ בְּאָבֵ֖ל וְכֵ֥ן הֵתַֽמּוּ׃</t>
  </si>
  <si>
    <t>{{מ:פסוק|בראשית|מז|טו}}</t>
  </si>
  <si>
    <t>וַיִּתֹּ֣ם הַכֶּ֗סֶף מֵאֶ֣רֶץ מִצְרַ֘יִם֮ וּמֵאֶ֣רֶץ כְּנַ֒עַן֒ וַיָּבֹ֩אוּ֩ כׇל־מִצְרַ֨יִם אֶל־יוֹסֵ֤ף לֵאמֹר֙ הָֽבָה־לָּ֣נוּ לֶ֔חֶם וְלָ֥מָּה נָמ֖וּת נֶגְדֶּ֑ךָ כִּ֥י אָפֵ֖ס כָּֽסֶף׃</t>
  </si>
  <si>
    <t>ספר תרי עשר/זכריה ח</t>
  </si>
  <si>
    <t>{{מ:פסוק|שמואל ב|כ|יט}}</t>
  </si>
  <si>
    <t>{{מ:פסוק|בראשית|מז|טז}}</t>
  </si>
  <si>
    <t>אָנֹכִ֕י שְׁלֻמֵ֖י אֱמוּנֵ֣י יִשְׂרָאֵ֑ל אַתָּ֣ה מְבַקֵּ֗שׁ לְהָמִ֨ית עִ֤יר וְאֵם֙ בְּיִשְׂרָאֵ֔ל לָ֥מָּה תְבַלַּ֖ע נַחֲלַ֥ת יְהֹוָֽה׃</t>
  </si>
  <si>
    <t>וַיֹּ֤אמֶר יוֹסֵף֙ הָב֣וּ מִקְנֵיכֶ֔ם וְאֶתְּנָ֥ה לָכֶ֖ם בְּמִקְנֵיכֶ֑ם אִם־אָפֵ֖ס כָּֽסֶף׃</t>
  </si>
  <si>
    <t>{{מ:פסוק|זכריה|ח|א}}</t>
  </si>
  <si>
    <t>וַיְהִ֛י דְּבַר־יְהֹוָ֥ה צְבָא֖וֹת לֵאמֹֽר׃</t>
  </si>
  <si>
    <t>{{מ:פסוק|שמואל ב|כ|כ}}</t>
  </si>
  <si>
    <t>{{מ:פסוק|בראשית|מז|יז}}</t>
  </si>
  <si>
    <t>וַיַּ֥עַן יוֹאָ֖ב וַיֹּאמַ֑ר חָלִ֤ילָה חָלִ֙ילָה֙ לִ֔י אִם־אֲבַלַּ֖ע וְאִם־אַשְׁחִֽית׃</t>
  </si>
  <si>
    <t>וַיָּבִ֣יאוּ אֶת־מִקְנֵיהֶם֮ אֶל־יוֹסֵף֒ וַיִּתֵּ֣ן לָהֶם֩ יוֹסֵ֨ף לֶ֜חֶם בַּסּוּסִ֗ים וּבְמִקְנֵ֥ה הַצֹּ֛אן וּבְמִקְנֵ֥ה הַבָּקָ֖ר וּבַחֲמֹרִ֑ים וַיְנַהֲלֵ֤ם בַּלֶּ֙חֶם֙ בְּכׇל־מִקְנֵהֶ֔ם בַּשָּׁנָ֖ה הַהִֽוא׃</t>
  </si>
  <si>
    <t>{{מ:פסוק|זכריה|ח|ב}}</t>
  </si>
  <si>
    <t>כֹּ֤ה אָמַר֙ יְהֹוָ֣ה צְבָא֔וֹת קִנֵּ֥אתִי לְצִיּ֖וֹן קִנְאָ֣ה גְדוֹלָ֑ה וְחֵמָ֥ה גְדוֹלָ֖ה קִנֵּ֥אתִי לָֽהּ׃</t>
  </si>
  <si>
    <t>{{מ:פסוק|בראשית|מז|יח}}</t>
  </si>
  <si>
    <t>{{מ:פסוק|שמואל ב|כ|כא}}</t>
  </si>
  <si>
    <t>וַתִּתֹּם֮ הַשָּׁנָ֣ה הַהִוא֒ וַיָּבֹ֨אוּ אֵלָ֜יו בַּשָּׁנָ֣ה הַשֵּׁנִ֗ית וַיֹּ֤אמְרוּ לוֹ֙ לֹֽא־נְכַחֵ֣ד מֵֽאֲדֹנִ֔י כִּ֚י אִם־תַּ֣ם הַכֶּ֔סֶף וּמִקְנֵ֥ה הַבְּהֵמָ֖ה אֶל־אֲדֹנִ֑י לֹ֤א נִשְׁאַר֙ לִפְנֵ֣י אֲדֹנִ֔י בִּלְתִּ֥י אִם־גְּוִיָּתֵ֖נוּ וְאַדְמָתֵֽנוּ׃</t>
  </si>
  <si>
    <t>לֹא־כֵ֣ן הַדָּבָ֗ר כִּ֡י אִישׁ֩ מֵהַ֨ר אֶפְרַ֜יִם שֶׁ֧בַע בֶּן־בִּכְרִ֣י שְׁמ֗וֹ נָשָׂ֤א יָדוֹ֙ בַּמֶּ֣לֶךְ בְּדָוִ֔ד תְּנוּ־אֹת֣וֹ לְבַדּ֔וֹ וְאֵלְכָ֖ה מֵעַ֣ל הָעִ֑יר וַתֹּ֤אמֶר הָאִשָּׁה֙ אֶל־יוֹאָ֔ב הִנֵּ֥ה רֹאשׁ֛וֹ מֻשְׁלָ֥ךְ אֵלֶ֖יךָ בְּעַ֥ד הַחוֹמָֽה׃</t>
  </si>
  <si>
    <t>{{מ:פסוק|זכריה|ח|ג}}</t>
  </si>
  <si>
    <t>כֹּ֚ה אָמַ֣ר יְהֹוָ֔ה שַׁ֚בְתִּי אֶל־צִיּ֔וֹן וְשָׁכַנְתִּ֖י בְּת֣וֹךְ יְרֽוּשָׁל{{מ:ירושלם|ָ|֑}}ם וְנִקְרְאָ֤ה יְרוּשָׁל{{מ:ירושלם|ַ|֙}}ם֙ {{נוסח|עִ֣יר הָֽאֱמֶ֔ת|=בדפוסים|ל=עִ֣יר־הָֽאֱמֶ֔ת (מקף בתיבת משרת)|הערות ברויאר ודותן}} וְהַר־יְהֹוָ֥ה צְבָא֖וֹת הַ֥ר הַקֹּֽדֶשׁ׃</t>
  </si>
  <si>
    <t>{{מ:פסוק|בראשית|מז|יט}}</t>
  </si>
  <si>
    <t>{{מ:פסוק|שמואל ב|כ|כב}}</t>
  </si>
  <si>
    <t>לָ֧מָּה נָמ֣וּת לְעֵינֶ֗יךָ גַּם־אֲנַ֙חְנוּ֙ גַּ֣ם אַדְמָתֵ֔נוּ קְנֵֽה־אֹתָ֥נוּ וְאֶת־אַדְמָתֵ֖נוּ בַּלָּ֑חֶם וְנִֽהְיֶ֞ה אֲנַ֤חְנוּ וְאַדְמָתֵ֙נוּ֙ עֲבָדִ֣ים לְפַרְעֹ֔ה וְתֶן־זֶ֗רַע וְנִֽחְיֶה֙ וְלֹ֣א נָמ֔וּת וְהָאֲדָמָ֖ה לֹ֥א תֵשָֽׁם׃</t>
  </si>
  <si>
    <t>וַתָּבוֹא֩ הָאִשָּׁ֨ה אֶל־כׇּל־הָעָ֜ם בְּחׇכְמָתָ֗הּ וַֽיִּכְרְת֞וּ אֶת־רֹ֨אשׁ שֶׁ֤בַע בֶּן־בִּכְרִי֙ וַיַּשְׁלִ֣כוּ אֶל־יוֹאָ֔ב וַיִּתְקַע֙ בַּשֹּׁפָ֔ר וַיָּפֻ֥צוּ מֵעַל־הָעִ֖יר אִ֣ישׁ לְאֹהָלָ֑יו וְיוֹאָ֛ב שָׁ֥ב יְרוּשָׁל{{מ:ירושלם|ַ|֖}}ם אֶל־הַמֶּֽלֶךְ׃</t>
  </si>
  <si>
    <t>{{מ:פסוק|זכריה|ח|ד}}</t>
  </si>
  <si>
    <t>כֹּ֤ה אָמַר֙ יְהֹוָ֣ה צְבָא֔וֹת עֹ֤ד יֵֽשְׁבוּ֙ זְקֵנִ֣ים וּזְקֵנ֔וֹת בִּרְחֹב֖וֹת יְרוּשָׁל{{מ:ירושלם|ָ|֑}}ם וְאִ֧ישׁ מִשְׁעַנְתּ֛וֹ בְּיָד֖וֹ מֵרֹ֥ב יָמִֽים׃</t>
  </si>
  <si>
    <t>{{מ:פסוק|שמואל ב|כ|כג}}</t>
  </si>
  <si>
    <t>וְיוֹאָ֕ב אֶ֥ל כׇּל־הַצָּבָ֖א יִשְׂרָאֵ֑ל וּבְנָיָה֙ בֶּן־יְה֣וֹיָדָ֔ע עַל־{{כו"ק|הכרי|הַכְּרֵתִ֖י}} וְעַל־הַפְּלֵתִֽי׃</t>
  </si>
  <si>
    <t>{{מ:פסוק|זכריה|ח|ה}}</t>
  </si>
  <si>
    <t>וּרְחֹב֤וֹת הָעִיר֙ יִמָּ֣לְא֔וּ יְלָדִ֖ים וִֽילָד֑וֹת מְשַׂחֲקִ֖ים בִּרְחֹֽבֹתֶֽיהָ׃</t>
  </si>
  <si>
    <t>{{מ:פסוק|בראשית|מז|כ}}</t>
  </si>
  <si>
    <t>{{מ:פסוק|שמואל ב|כ|כד}}</t>
  </si>
  <si>
    <t>וַיִּ֨קֶן יוֹסֵ֜ף אֶת־כׇּל־אַדְמַ֤ת מִצְרַ֙יִם֙ לְפַרְעֹ֔ה כִּֽי־מָכְר֤וּ מִצְרַ֙יִם֙ אִ֣ישׁ שָׂדֵ֔הוּ כִּֽי־חָזַ֥ק עֲלֵהֶ֖ם הָרָעָ֑ב וַתְּהִ֥י הָאָ֖רֶץ לְפַרְעֹֽה׃</t>
  </si>
  <si>
    <t>וַאֲדֹרָ֖ם עַל־הַמַּ֑ס וִיהוֹשָׁפָ֥ט בֶּן־אֲחִיל֖וּד הַמַּזְכִּֽיר׃</t>
  </si>
  <si>
    <t>{{מ:פסוק|זכריה|ח|ו}}</t>
  </si>
  <si>
    <t>כֹּ֤ה אָמַר֙ יְהֹוָ֣ה צְבָא֔וֹת כִּ֣י יִפָּלֵ֗א בְּעֵינֵי֙ שְׁאֵרִית֙ הָעָ֣ם הַזֶּ֔ה בַּיָּמִ֖ים הָהֵ֑ם גַּם־בְּעֵינַי֙ יִפָּלֵ֔א נְאֻ֖ם יְהֹוָ֥ה צְבָאֽוֹת׃</t>
  </si>
  <si>
    <t>{{מ:פסוק|בראשית|מז|כא}}</t>
  </si>
  <si>
    <t>{{מ:פסוק|זכריה|ח|ז}}</t>
  </si>
  <si>
    <t>{{מ:פסוק|שמואל ב|כ|כה}}</t>
  </si>
  <si>
    <t>וְאֶ֨ת־הָעָ֔ם הֶעֱבִ֥יר אֹת֖וֹ לֶעָרִ֑ים מִקְצֵ֥ה גְבוּל־מִצְרַ֖יִם וְעַד־קָצֵֽהוּ׃</t>
  </si>
  <si>
    <t>כֹּ֤ה אָמַר֙ יְהֹוָ֣ה צְבָא֔וֹת הִנְנִ֥י מוֹשִׁ֛יעַ אֶת־עַמִּ֖י מֵאֶ֣רֶץ מִזְרָ֑ח וּמֵאֶ֖רֶץ מְב֥וֹא הַשָּֽׁמֶשׁ׃</t>
  </si>
  <si>
    <t>{{כו"ק|ושיא|וּשְׁוָ֖א}} סֹפֵ֑ר וְצָד֥וֹק וְאֶבְיָתָ֖ר כֹּהֲנִֽים׃</t>
  </si>
  <si>
    <t>{{מ:פסוק|בראשית|מז|כב}}</t>
  </si>
  <si>
    <t>{{מ:פסוק|זכריה|ח|ח}}</t>
  </si>
  <si>
    <t>רַ֛ק אַדְמַ֥ת הַכֹּהֲנִ֖ים לֹ֣א קָנָ֑ה כִּי֩ חֹ֨ק לַכֹּהֲנִ֜ים מֵאֵ֣ת פַּרְעֹ֗ה וְאָֽכְל֤וּ אֶת־חֻקָּם֙ אֲשֶׁ֨ר נָתַ֤ן לָהֶם֙ פַּרְעֹ֔ה עַל־כֵּ֕ן לֹ֥א מָכְר֖וּ אֶת־אַדְמָתָֽם׃</t>
  </si>
  <si>
    <t>וְהֵבֵאתִ֣י אֹתָ֔ם וְשָׁכְנ֖וּ בְּת֣וֹךְ יְרוּשָׁל{{מ:ירושלם|ָ|֑}}ם וְהָיוּ־לִ֣י לְעָ֗ם וַֽאֲנִי֙ אֶהְיֶ֤ה לָהֶם֙ לֵֽאלֹהִ֔ים בֶּאֱמֶ֖ת וּבִצְדָקָֽה׃</t>
  </si>
  <si>
    <t>{{מ:פסוק|בראשית|מז|כג}}</t>
  </si>
  <si>
    <t>{{מ:פסוק|זכריה|ח|ט}}</t>
  </si>
  <si>
    <t>וַיֹּ֤אמֶר יוֹסֵף֙ אֶל־הָעָ֔ם הֵן֩ קָנִ֨יתִי אֶתְכֶ֥ם הַיּ֛וֹם וְאֶת־אַדְמַתְכֶ֖ם לְפַרְעֹ֑ה הֵֽא־לָכֶ֣ם זֶ֔רַע וּזְרַעְתֶּ֖ם אֶת־הָאֲדָמָֽה׃</t>
  </si>
  <si>
    <t>כֹּֽה־אָמַר֮ יְהֹוָ֣ה צְבָאוֹת֒ תֶּחֱזַ֣קְנָה יְדֵיכֶ֔ם הַשֹּֽׁמְעִים֙ בַּיָּמִ֣ים הָאֵ֔לֶּה אֵ֖ת הַדְּבָרִ֣ים הָאֵ֑לֶּה מִפִּי֙ הַנְּבִיאִ֔ים אֲ֠שֶׁ֠ר בְּי֞וֹם יֻסַּ֨ד בֵּית־יְהֹוָ֧ה צְבָא֛וֹת הַהֵיכָ֖ל לְהִבָּנֽוֹת׃</t>
  </si>
  <si>
    <t>{{מ:פסוק|שמואל ב|כ|כו}}</t>
  </si>
  <si>
    <t>וְגַ֗ם עִירָא֙ הַיָּ֣אִרִ֔י הָיָ֥ה כֹהֵ֖ן לְדָוִֽד׃</t>
  </si>
  <si>
    <t>{{מ:פסוק|בראשית|מז|כד}}</t>
  </si>
  <si>
    <t>{{מ:פסוק|זכריה|ח|י}}</t>
  </si>
  <si>
    <t>וְהָיָה֙ בַּתְּבוּאֹ֔ת וּנְתַתֶּ֥ם {{נוסח|חֲמִישִׁ֖ית|=ל?שש1 ומסורת-ל וטברניות ורמ"ה (כתיב מלא יו"ד ומלא יו"ד)|ל=חֲמִישִׁ֖ת? (כתיב מלא יו"ד וחסר יו"ד?)|לפי ברויאר חסרה היו"ד השנייה, וכך אכן נראה בבדיקה ראשונית; אמנם בהגדלה רואים שייתכן שהיו"ד נבלעה ברגלה של התי"ו לאחריה, וכך כנראה דעתם של דותן והמקליד.|הערת ברויאר}} לְפַרְעֹ֑ה וְאַרְבַּ֣ע הַיָּדֹ֡ת יִהְיֶ֣ה לָכֶם֩ לְזֶ֨רַע הַשָּׂדֶ֧ה וּֽלְאׇכְלְכֶ֛ם וְלַאֲשֶׁ֥ר בְּבָתֵּיכֶ֖ם וְלֶאֱכֹ֥ל לְטַפְּכֶֽם׃</t>
  </si>
  <si>
    <t>כִּ֗י לִפְנֵי֙ הַיָּמִ֣ים הָהֵ֔ם שְׂכַ֤ר הָֽאָדָם֙ לֹ֣א נִֽהְיָ֔ה וּשְׂכַ֥ר הַבְּהֵמָ֖ה אֵינֶ֑נָּה וְלַיּוֹצֵ֨א וְלַבָּ֤א אֵין־שָׁלוֹם֙ מִן־הַצָּ֔ר וַאֲשַׁלַּ֥ח אֶת־כׇּל־הָאָדָ֖ם אִ֥ישׁ בְּרֵעֵֽהוּ׃</t>
  </si>
  <si>
    <t>{{מ:פסוק|זכריה|ח|יא}}</t>
  </si>
  <si>
    <t>{{מ:פסוק|בראשית|מז|כה|עלייה=מפטיר}}</t>
  </si>
  <si>
    <t>וְעַתָּ֗ה לֹ֣א כַיָּמִ֤ים הָרִֽאשֹׁנִים֙ אֲנִ֔י לִשְׁאֵרִ֖ית הָעָ֣ם הַזֶּ֑ה נְאֻ֖ם יְהֹוָ֥ה צְבָאֽוֹת׃</t>
  </si>
  <si>
    <t>וַיֹּאמְר֖וּ הֶחֱיִתָ֑נוּ נִמְצָא־חֵן֙ בְּעֵינֵ֣י אֲדֹנִ֔י וְהָיִ֥ינוּ עֲבָדִ֖ים לְפַרְעֹֽה׃</t>
  </si>
  <si>
    <t>ספר שמואל/שמ"ב כא</t>
  </si>
  <si>
    <t>{{מ:פסוק|זכריה|ח|יב}}</t>
  </si>
  <si>
    <t>כִּֽי־זֶ֣רַע הַשָּׁל֗וֹם הַגֶּ֜פֶן תִּתֵּ֤ן פִּרְיָהּ֙ וְהָאָ֙רֶץ֙ תִּתֵּ֣ן אֶת־יְבוּלָ֔הּ וְהַשָּׁמַ֖יִם יִתְּנ֣וּ טַלָּ֑ם וְהִנְחַלְתִּ֗י אֶת־שְׁאֵרִ֛ית הָעָ֥ם הַזֶּ֖ה אֶת־כׇּל־אֵֽלֶּה׃</t>
  </si>
  <si>
    <t>{{מ:פסוק|בראשית|מז|כו}}</t>
  </si>
  <si>
    <t>וַיָּ֣שֶׂם אֹתָ֣הּ יוֹסֵ֡ף לְחֹק֩ עַד־הַיּ֨וֹם הַזֶּ֜ה עַל־אַדְמַ֥ת מִצְרַ֛יִם לְפַרְעֹ֖ה לַחֹ֑מֶשׁ רַ֞ק אַדְמַ֤ת הַכֹּֽהֲנִים֙ לְבַדָּ֔ם לֹ֥א הָיְתָ֖ה לְפַרְעֹֽה׃</t>
  </si>
  <si>
    <t>{{מ:פסוק|שמואל ב|כא|א}}</t>
  </si>
  <si>
    <t>{{מ:פסוק|זכריה|ח|יג}}</t>
  </si>
  <si>
    <t>וַיְהִ֣י רָעָב֩ בִּימֵ֨י דָוִ֜ד שָׁלֹ֣שׁ שָׁנִ֗ים שָׁנָה֙ אַחֲרֵ֣י שָׁנָ֔ה וַיְבַקֵּ֥שׁ דָּוִ֖ד אֶת־פְּנֵ֣י יְהֹוָ֑ה{{פסקא באמצע פסוק|{{סס}}|שמואל ב כא א}}וַיֹּ֣אמֶר יְהֹוָ֗ה אֶל־שָׁאוּל֙ וְאֶל־בֵּ֣ית הַדָּמִ֔ים עַל־אֲשֶׁר־הֵמִ֖ית אֶת־הַגִּבְעֹנִֽים׃</t>
  </si>
  <si>
    <t>וְהָיָ֡ה כַּאֲשֶׁר֩ הֱיִיתֶ֨ם קְלָלָ֜ה בַּגּוֹיִ֗ם בֵּ֤ית יְהוּדָה֙ וּבֵ֣ית יִשְׂרָאֵ֔ל כֵּ֚ן אוֹשִׁ֣יעַ אֶתְכֶ֔ם וִהְיִיתֶ֖ם בְּרָכָ֑ה אַל־תִּירָ֖אוּ תֶּחֱזַ֥קְנָה יְדֵיכֶֽם׃</t>
  </si>
  <si>
    <t>{{מ:פסוק|בראשית|מז|כז}}</t>
  </si>
  <si>
    <t>וַיֵּ֧שֶׁב יִשְׂרָאֵ֛ל בְּאֶ֥רֶץ מִצְרַ֖יִם בְּאֶ֣רֶץ גֹּ֑שֶׁן וַיֵּאָחֲז֣וּ בָ֔הּ וַיִּפְר֥וּ וַיִּרְבּ֖וּ מְאֹֽד׃</t>
  </si>
  <si>
    <t>{{מ:פסוק|זכריה|ח|יד}}</t>
  </si>
  <si>
    <t>כִּ֣י כֹ֣ה אָמַר֮ יְהֹוָ֣ה צְבָאוֹת֒ כַּאֲשֶׁ֨ר {{נוסח|זָמַ֜מְתִּי|=ש1ק ובדפוסים|ל=זָמַמְ֜תִּי (מקום הטעם!)|הערות דותן והמקליד}} לְהָרַ֣ע לָכֶ֗ם בְּהַקְצִ֤יף אֲבֹֽתֵיכֶם֙ אֹתִ֔י אָמַ֖ר יְהֹוָ֣ה צְבָא֑וֹת וְלֹ֖א נִחָֽמְתִּי׃</t>
  </si>
  <si>
    <t>__{{מ:אין רווח של פרשה בתחילת פרשת השבוע}}</t>
  </si>
  <si>
    <t>{{מ:פסוק|שמואל ב|כא|ב}}</t>
  </si>
  <si>
    <t>{{מ:פסוק|בראשית|מז|כח|עלייה='''ויחי'''}}</t>
  </si>
  <si>
    <t>וַיִּקְרָ֥א הַמֶּ֛לֶךְ לַגִּבְעֹנִ֖ים וַיֹּ֣אמֶר אֲלֵיהֶ֑ם וְהַגִּבְעֹנִ֞ים לֹ֣א מִבְּנֵ֧י יִשְׂרָאֵ֣ל הֵ֗מָּה כִּ֚י אִם־מִיֶּ֣תֶר הָאֱמֹרִ֔י וּבְנֵ֤י יִשְׂרָאֵל֙ נִשְׁבְּע֣וּ לָהֶ֔ם וַיְבַקֵּ֤שׁ שָׁאוּל֙ לְהַכֹּתָ֔ם בְּקַנֹּאת֥וֹ לִבְנֵֽי־יִשְׂרָאֵ֖ל וִיהוּדָֽה׃</t>
  </si>
  <si>
    <t>וַיְחִ֤י יַעֲקֹב֙ בְּאֶ֣רֶץ מִצְרַ֔יִם שְׁבַ֥ע עֶשְׂרֵ֖ה שָׁנָ֑ה וַיְהִ֤י יְמֵֽי־יַעֲקֹב֙ שְׁנֵ֣י חַיָּ֔יו שֶׁ֣בַע שָׁנִ֔ים וְאַרְבָּעִ֥ים וּמְאַ֖ת שָׁנָֽה׃</t>
  </si>
  <si>
    <t>{{מ:פסוק|זכריה|ח|טו}}</t>
  </si>
  <si>
    <t>כֵּ֣ן שַׁ֤בְתִּי זָמַ֙מְתִּי֙ בַּיָּמִ֣ים הָאֵ֔לֶּה לְהֵיטִ֥יב אֶת־יְרוּשָׁל{{מ:ירושלם|ַ|֖}}ם וְאֶת־בֵּ֣ית יְהוּדָ֑ה אַל־תִּירָֽאוּ׃</t>
  </si>
  <si>
    <t>{{מ:פסוק|שמואל ב|כא|ג}}</t>
  </si>
  <si>
    <t>וַיֹּ֤אמֶר דָּוִד֙ אֶל־הַגִּבְעֹנִ֔ים מָ֥ה אֶעֱשֶׂ֖ה לָכֶ֑ם וּבַמָּ֣ה אֲכַפֵּ֔ר {{נוסח|וּבָרְכ֖וּ|א=וּבָרֲכ֖וּ}} אֶת־נַחֲלַ֥ת יְהֹוָֽה׃</t>
  </si>
  <si>
    <t>{{מ:פסוק|בראשית|מז|כט}}</t>
  </si>
  <si>
    <t>{{מ:פסוק|זכריה|ח|טז}}</t>
  </si>
  <si>
    <t>אֵ֥לֶּה הַדְּבָרִ֖ים אֲשֶׁ֣ר תַּֽעֲשׂ֑וּ דַּבְּר֤וּ אֱמֶת֙ אִ֣ישׁ אֶת־רֵעֵ֔הוּ אֱמֶת֙ וּמִשְׁפַּ֣ט שָׁל֔וֹם שִׁפְט֖וּ בְּשַׁעֲרֵיכֶֽם׃</t>
  </si>
  <si>
    <t>וַיִּקְרְב֣וּ {{נוסח|יְמֵֽי־יִשְׂרָאֵל֮|הקלדה=יְמֵֽי־יִשְׂרָאֵ֘ל|ראו את ההערה בתחילת פרשת כי תשא}} לָמוּת֒ וַיִּקְרָ֣א{{מ:לגרמיה}}לִבְנ֣וֹ לְיוֹסֵ֗ף וַיֹּ֤אמֶר לוֹ֙ אִם־נָ֨א מָצָ֤אתִי חֵן֙ בְּעֵינֶ֔יךָ שִֽׂים־נָ֥א יָדְךָ֖ תַּ֣חַת יְרֵכִ֑י וְעָשִׂ֤יתָ עִמָּדִי֙ חֶ֣סֶד וֶאֱמֶ֔ת אַל־נָ֥א תִקְבְּרֵ֖נִי בְּמִצְרָֽיִם׃</t>
  </si>
  <si>
    <t>{{מ:פסוק|שמואל ב|כא|ד}}</t>
  </si>
  <si>
    <t>וַיֹּ֧אמְרוּ ל֣וֹ הַגִּבְעֹנִ֗ים אֵֽין־{{קו"כ|לי|לָ֜נוּ}} כֶּ֤סֶף וְזָהָב֙ עִם־שָׁא֣וּל וְעִם־בֵּית֔וֹ וְאֵֽין־לָ֥נוּ אִ֖ישׁ לְהָמִ֣ית בְּיִשְׂרָאֵ֑ל וַיֹּ֛אמֶר מָה־אַתֶּ֥ם אֹמְרִ֖ים אֶעֱשֶׂ֥ה לָכֶֽם׃</t>
  </si>
  <si>
    <t>{{מ:פסוק|בראשית|מז|ל}}</t>
  </si>
  <si>
    <t>וְשָֽׁכַבְתִּי֙ עִם־אֲבֹתַ֔י וּנְשָׂאתַ֙נִי֙ מִמִּצְרַ֔יִם וּקְבַרְתַּ֖נִי בִּקְבֻרָתָ֑ם וַיֹּאמַ֕ר אָנֹכִ֖י אֶֽעֱשֶׂ֥ה כִדְבָרֶֽךָ׃</t>
  </si>
  <si>
    <t>{{מ:פסוק|בראשית|מז|לא}}</t>
  </si>
  <si>
    <t>וַיֹּ֗אמֶר הִשָּֽׁבְעָה֙ לִ֔י וַיִּשָּׁבַ֖ע ל֑וֹ וַיִּשְׁתַּ֥חוּ יִשְׂרָאֵ֖ל עַל־רֹ֥אשׁ הַמִּטָּֽה׃</t>
  </si>
  <si>
    <t>{{מ:פסוק|שמואל ב|כא|ה}}</t>
  </si>
  <si>
    <t>וַיֹּֽאמְרוּ֙ אֶל־הַמֶּ֔לֶךְ הָאִישׁ֙ אֲשֶׁ֣ר כִּלָּ֔נוּ וַאֲשֶׁ֖ר דִּמָּה־לָ֑נוּ נִשְׁמַ֕דְנוּ מֵהִתְיַצֵּ֖ב בְּכׇל־גְּבֻ֥ל יִשְׂרָאֵֽל׃</t>
  </si>
  <si>
    <t>{{מ:פסוק|שמואל ב|כא|ו}}</t>
  </si>
  <si>
    <t>{{כו"ק|ינתן|יֻתַּן}}־לָ֜נוּ שִׁבְעָ֤ה אֲנָשִׁים֙ מִבָּנָ֔יו וְהוֹקַֽעֲנוּם֙ לַיהֹוָ֔ה בְּגִבְעַ֥ת שָׁא֖וּל בְּחִ֣יר יְהֹוָ֑ה{{פסקא באמצע פסוק|{{פפפ}}|שמואל ב כא ו}}וַיֹּ֥אמֶר הַמֶּ֖לֶךְ אֲנִ֥י אֶתֵּֽן׃</t>
  </si>
  <si>
    <t>ספר בראשית/מח</t>
  </si>
  <si>
    <t>{{מ:פסוק|שמואל ב|כא|ז|סדר=לג}}</t>
  </si>
  <si>
    <t>וַיַּחְמֹ֣ל הַמֶּ֔לֶךְ עַל־מְפִיבֹ֖שֶׁת בֶּן־יְהוֹנָתָ֣ן בֶּן־שָׁא֑וּל עַל־שְׁבֻעַ֤ת יְהֹוָה֙ אֲשֶׁ֣ר בֵּינֹתָ֔ם בֵּ֣ין דָּוִ֔ד וּבֵ֖ין יְהוֹנָתָ֥ן בֶּן־שָׁאֽוּל׃</t>
  </si>
  <si>
    <t>{{מ:פסוק|זכריה|ח|יז}}</t>
  </si>
  <si>
    <t>וְאִ֣ישׁ{{מ:לגרמיה}}אֶת־רָעַ֣ת רֵעֵ֗הוּ אַֽל־תַּחְשְׁבוּ֙ בִּלְבַבְכֶ֔ם וּשְׁבֻ֥עַת שֶׁ֖קֶר אַֽל־תֶּאֱהָ֑בוּ כִּ֧י אֶת־כׇּל־אֵ֛לֶּה אֲשֶׁ֥ר שָׂנֵ֖אתִי נְאֻם־יְהֹוָֽה׃</t>
  </si>
  <si>
    <t>{{מ:פסוק|שמואל ב|כא|ח}}</t>
  </si>
  <si>
    <t>וַיִּקַּ֣ח הַמֶּ֡לֶךְ אֶת־שְׁ֠נֵ֠י בְּנֵ֨י רִצְפָּ֤ה בַת־אַיָּה֙ אֲשֶׁ֣ר יָלְדָ֣ה לְשָׁא֔וּל אֶת־אַרְמֹנִ֖י וְאֶת־מְפִבֹ֑שֶׁת וְאֶת־חֲמֵ֗שֶׁת בְּנֵי֙ מִיכַ֣ל בַּת־שָׁא֔וּל אֲשֶׁ֥ר יָלְדָ֛ה לְעַדְרִיאֵ֥ל בֶּן־בַּרְזִלַּ֖י הַמְּחֹלָתִֽי׃</t>
  </si>
  <si>
    <t>{{מ:פסוק|זכריה|ח|יח}}</t>
  </si>
  <si>
    <t>{{מ:פסוק|שמואל ב|כא|ט}}</t>
  </si>
  <si>
    <t>וַֽיִּתְּנֵ֞ם בְּיַ֣ד הַגִּבְעֹנִ֗ים וַיֹּקִיעֻ֤ם בָּהָר֙ לִפְנֵ֣י יְהֹוָ֔ה וַיִּפְּל֥וּ {{כו"ק|שבעתים|שְׁבַעְתָּ֖ם}} יָ֑חַד {{כו"ק|והם|וְהֵ֨מָּה}} הֻמְת֜וּ בִּימֵ֤י קָצִיר֙ בָּרִ֣אשֹׁנִ֔ים {{כו"ק|תחלת|בִּתְחִלַּ֖ת}} קְצִ֥יר שְׂעֹרִֽים׃</t>
  </si>
  <si>
    <t>{{מ:פסוק|זכריה|ח|יט}}</t>
  </si>
  <si>
    <t>כֹּֽה־אָמַ֞ר יְהֹוָ֣ה צְבָא֗וֹת צ֣וֹם הָרְבִיעִ֡י וְצ֣וֹם הַחֲמִישִׁי֩ וְצ֨וֹם הַשְּׁבִיעִ֜י וְצ֣וֹם הָעֲשִׂירִ֗י יִהְיֶ֤ה לְבֵית־יְהוּדָה֙ לְשָׂשׂ֣וֹן וּלְשִׂמְחָ֔ה וּֽלְמֹעֲדִ֖ים טוֹבִ֑ים וְהָאֱמֶ֥ת וְהַשָּׁל֖וֹם אֱהָֽבוּ׃</t>
  </si>
  <si>
    <t>{{מ:פסוק|שמואל ב|כא|י}}</t>
  </si>
  <si>
    <t>וַתִּקַּ֣ח רִצְפָּה֩ בַת־אַיָּ֨ה אֶת־הַשַּׂ֜ק וַתַּטֵּ֨הוּ לָ֤הּ אֶל־הַצּוּר֙ מִתְּחִלַּ֣ת קָצִ֔יר עַ֛ד נִתַּךְ־מַ֥יִם עֲלֵיהֶ֖ם מִן־הַשָּׁמָ֑יִם וְלֹֽא־נָתְנָה֩ ע֨וֹף הַשָּׁמַ֜יִם לָנ֤וּחַ עֲלֵיהֶם֙ יוֹמָ֔ם וְאֶת־חַיַּ֥ת הַשָּׂדֶ֖ה לָֽיְלָה׃</t>
  </si>
  <si>
    <t>{{מ:פסוק|זכריה|ח|כ}}</t>
  </si>
  <si>
    <t>כֹּ֥ה אָמַ֖ר יְהֹוָ֣ה צְבָא֑וֹת עֹ֚ד אֲשֶׁ֣ר יָבֹ֣אוּ עַמִּ֔ים וְיֹשְׁבֵ֖י עָרִ֥ים רַבּֽוֹת׃</t>
  </si>
  <si>
    <t>{{מ:פסוק|שמואל ב|כא|יא}}</t>
  </si>
  <si>
    <t>וַיֻּגַּ֖ד לְדָוִ֑ד אֵ֧ת אֲשֶׁר־עָשְׂתָ֛ה רִצְפָּ֥ה בַת־אַיָּ֖ה פִּלֶ֥גֶשׁ שָׁאֽוּל׃</t>
  </si>
  <si>
    <t>{{מ:פסוק|זכריה|ח|כא}}</t>
  </si>
  <si>
    <t>וְֽהָלְכ֡וּ {{נוסח|יוֹשְׁבֵי֩|=קש1 ומסורות-אל וטברניות|ל=יֹשְׁבֵי֩ (כתיב חסר וי"ו)|הערת ברויאר}} אַחַ֨ת אֶל־אַחַ֜ת לֵאמֹ֗ר נֵלְכָ֤ה הָלוֹךְ֙ לְחַלּוֹת֙ אֶת־פְּנֵ֣י יְהֹוָ֔ה וּלְבַקֵּ֖שׁ אֶת־יְהֹוָ֣ה צְבָא֑וֹת אֵלְכָ֖ה גַּם־אָֽנִי׃</t>
  </si>
  <si>
    <t>{{מ:פסוק|שמואל ב|כא|יב}}</t>
  </si>
  <si>
    <t>וַיֵּ֣לֶךְ דָּוִ֗ד וַיִּקַּ֞ח אֶת־עַצְמ֤וֹת שָׁאוּל֙ וְאֶת־עַצְמוֹת֙ יְהוֹנָתָ֣ן בְּנ֔וֹ מֵאֵ֕ת בַּעֲלֵ֖י יָבֵ֣ישׁ גִּלְעָ֑ד אֲשֶׁר֩ גָּנְב֨וּ אֹתָ֜ם מֵרְחֹ֣ב בֵּֽית־שַׁ֗ן אֲשֶׁ֨ר {{נוסח|{{כו"ק|תלום|תְּלָא֥וּם}}|א-כתיב=תְּלָוֻ֥ם}} {{נוסח|{{כו"ק|שם הפלשתים|שָׁ֙מָּה֙ פְּלִשְׁתִּ֔ים}}|א-כתיב=שָׁםָּ ה֙פְּלִשְׁתִּ֔ים (הערת קרי אחת לשתי המלים)}} בְּי֨וֹם הַכּ֧וֹת פְּלִשְׁתִּ֛ים אֶת־שָׁא֖וּל בַּגִּלְבֹּֽעַ׃</t>
  </si>
  <si>
    <t>{{מ:פסוק|זכריה|ח|כב}}</t>
  </si>
  <si>
    <t>וּבָ֨אוּ עַמִּ֤ים רַבִּים֙ וְגוֹיִ֣ם עֲצוּמִ֔ים לְבַקֵּ֛שׁ אֶת־יְהֹוָ֥ה צְבָא֖וֹת בִּירוּשָׁל{{מ:ירושלם|ָ|֑}}ם וּלְחַלּ֖וֹת אֶת־פְּנֵ֥י יְהֹוָֽה׃</t>
  </si>
  <si>
    <t>{{מ:פסוק|בראשית|מח|א|סדר=מב|עלייה=[לוי]}}</t>
  </si>
  <si>
    <t>וַיְהִ֗י אַחֲרֵי֙ הַדְּבָרִ֣ים הָאֵ֔לֶּה וַיֹּ֣אמֶר לְיוֹסֵ֔ף הִנֵּ֥ה אָבִ֖יךָ חֹלֶ֑ה וַיִּקַּ֞ח אֶת־שְׁנֵ֤י בָנָיו֙ עִמּ֔וֹ אֶת־מְנַשֶּׁ֖ה וְאֶת־אֶפְרָֽיִם׃</t>
  </si>
  <si>
    <t>{{מ:פסוק|זכריה|ח|כג|סדר=יט}}</t>
  </si>
  <si>
    <t>{{מ:פסוק|שמואל ב|כא|יג}}</t>
  </si>
  <si>
    <t>{{נוסח|כֹּֽה־אָמַר֮|=ל (וכן דעתו של דותן)|המקליד הביא קריאה חריגה ע"פ BHS: &lt;כֹּ֥ה אָמַר֮&gt; (במרכה ובלי מקף!) ואף שמר עליה מול BHQ.}} יְהֹוָ֣ה צְבָאוֹת֒ בַּיָּמִ֣ים הָהֵ֔מָּה אֲשֶׁ֤ר יַחֲזִ֙יקוּ֙ עֲשָׂרָ֣ה אֲנָשִׁ֔ים מִכֹּ֖ל לְשֹׁנ֣וֹת הַגּוֹיִ֑ם וְֽהֶחֱזִ֡יקוּ בִּכְנַף֩ אִ֨ישׁ יְהוּדִ֜י לֵאמֹ֗ר נֵֽלְכָה֙ עִמָּכֶ֔ם כִּ֥י שָׁמַ֖עְנוּ אֱלֹהִ֥ים עִמָּכֶֽם׃</t>
  </si>
  <si>
    <t>וַיַּ֤עַל מִשָּׁם֙ אֶת־עַצְמ֣וֹת שָׁא֔וּל וְאֶת־עַצְמ֖וֹת יְהוֹנָתָ֣ן בְּנ֑וֹ וַיַּ֣אַסְפ֔וּ אֶת־עַצְמ֖וֹת הַמּוּקָעִֽים׃</t>
  </si>
  <si>
    <t>{{מ:פסוק|בראשית|מח|ב}}</t>
  </si>
  <si>
    <t>וַיַּגֵּ֣ד לְיַעֲקֹ֔ב וַיֹּ֕אמֶר הִנֵּ֛ה בִּנְךָ֥ יוֹסֵ֖ף בָּ֣א אֵלֶ֑יךָ וַיִּתְחַזֵּק֙ יִשְׂרָאֵ֔ל וַיֵּ֖שֶׁב עַל־הַמִּטָּֽה׃</t>
  </si>
  <si>
    <t>{{מ:פסוק|שמואל ב|כא|יד}}</t>
  </si>
  <si>
    <t>וַיִּקְבְּר֣וּ אֶת־עַצְמוֹת־שָׁא֣וּל וִיהוֹנָֽתָן־בְּ֠נ֠וֹ בְּאֶ֨רֶץ בִּנְיָמִ֜ן בְּצֵלָ֗ע בְּקֶ֙בֶר֙ קִ֣ישׁ אָבִ֔יו וַֽיַּעֲשׂ֔וּ כֹּ֥ל אֲשֶׁר־צִוָּ֖ה הַמֶּ֑לֶךְ וַיֵּעָתֵ֧ר אֱלֹהִ֛ים לָאָ֖רֶץ אַחֲרֵי־כֵֽן׃</t>
  </si>
  <si>
    <t>ספר תרי עשר/זכריה ט</t>
  </si>
  <si>
    <t>{{מ:פסוק|בראשית|מח|ג}}</t>
  </si>
  <si>
    <t>וַיֹּ֤אמֶר יַעֲקֹב֙ אֶל־יוֹסֵ֔ף אֵ֥ל שַׁדַּ֛י נִרְאָֽה־אֵלַ֥י בְּל֖וּז בְּאֶ֣רֶץ כְּנָ֑עַן וַיְבָ֖רֶךְ אֹתִֽי׃</t>
  </si>
  <si>
    <t>{{מ:פסוק|שמואל ב|כא|טו}}</t>
  </si>
  <si>
    <t>וַתְּהִי־ע֧וֹד מִלְחָמָ֛ה לַפְּלִשְׁתִּ֖ים אֶת־יִשְׂרָאֵ֑ל וַיֵּ֨רֶד דָּוִ֜ד וַעֲבָדָ֥יו עִמּ֛וֹ וַיִּלָּחֲמ֥וּ אֶת־פְּלִשְׁתִּ֖ים וַיָּ֥עַף דָּוִֽד׃</t>
  </si>
  <si>
    <t>{{מ:פסוק|זכריה|ט|א}}</t>
  </si>
  <si>
    <t>מַשָּׂ֤א דְבַר־יְהֹוָה֙ בְּאֶ֣רֶץ חַדְרָ֔ךְ וְדַמֶּ֖שֶׂק מְנֻחָת֑וֹ כִּ֤י לַֽיהֹוָה֙ עֵ֣ין אָדָ֔ם וְכֹ֖ל שִׁבְטֵ֥י יִשְׂרָאֵֽל׃</t>
  </si>
  <si>
    <t>{{מ:פסוק|בראשית|מח|ד|עלייה=[ישראל]}}</t>
  </si>
  <si>
    <t>וַיֹּ֣אמֶר אֵלַ֗י הִנְנִ֤י מַפְרְךָ֙ וְהִרְבִּיתִ֔ךָ וּנְתַתִּ֖יךָ לִקְהַ֣ל עַמִּ֑ים וְנָ֨תַתִּ֜י אֶת־הָאָ֧רֶץ הַזֹּ֛את לְזַרְעֲךָ֥ אַחֲרֶ֖יךָ אֲחֻזַּ֥ת עוֹלָֽם׃</t>
  </si>
  <si>
    <t>{{מ:פסוק|שמואל ב|כא|טז}}</t>
  </si>
  <si>
    <t>{{כו"ק|וישבו|וְיִשְׁבִּ֨י}} בְּנֹ֜ב אֲשֶׁ֣ר{{מ:לגרמיה}}בִּילִידֵ֣י הָרָפָ֗ה וּמִשְׁקַ֤ל קֵינוֹ֙ שְׁלֹ֤שׁ מֵאוֹת֙ מִשְׁקַ֣ל נְחֹ֔שֶׁת וְה֖וּא חָג֣וּר חֲדָשָׁ֑ה וַיֹּ֖אמֶר לְהַכּ֥וֹת אֶת־דָּוִֽד׃</t>
  </si>
  <si>
    <t>{{מ:פסוק|זכריה|ט|ב}}</t>
  </si>
  <si>
    <t>וְגַם־חֲמָ֖ת תִּגְבׇּל־בָּ֑הּ צֹ֣ר וְצִיד֔וֹן כִּ֥י חָֽכְמָ֖ה מְאֹֽד׃</t>
  </si>
  <si>
    <t>{{מ:פסוק|בראשית|מח|ה}}</t>
  </si>
  <si>
    <t>{{מ:פסוק|זכריה|ט|ג}}</t>
  </si>
  <si>
    <t>{{מ:פסוק|שמואל ב|כא|יז}}</t>
  </si>
  <si>
    <t>וְעַתָּ֡ה שְׁנֵֽי־בָנֶ֩יךָ֩ הַנּוֹלָדִ֨ים לְךָ֜ בְּאֶ֣רֶץ מִצְרַ֗יִם עַד־בֹּאִ֥י אֵלֶ֛יךָ מִצְרַ֖יְמָה לִי־הֵ֑ם אֶפְרַ֙יִם֙ וּמְנַשֶּׁ֔ה כִּרְאוּבֵ֥ן וְשִׁמְע֖וֹן יִֽהְיוּ־לִֽי׃</t>
  </si>
  <si>
    <t>וַתִּ֥בֶן צֹ֛ר מָצ֖וֹר לָ֑הּ וַתִּצְבׇּר־כֶּ֙סֶף֙ כֶּֽעָפָ֔ר וְחָר֖וּץ כְּטִ֥יט חוּצֽוֹת׃</t>
  </si>
  <si>
    <t>וַיַּֽעֲזׇר־לוֹ֙ אֲבִישַׁ֣י בֶּן־צְרוּיָ֔ה וַיַּ֥ךְ אֶת־הַפְּלִשְׁתִּ֖י וַיְמִתֵ֑הוּ אָ֣ז נִשְׁבְּעוּ֩ אַנְשֵׁי־דָוִ֨ד ל֜וֹ לֵאמֹ֗ר לֹא־תֵצֵ֨א ע֤וֹד אִתָּ֙נוּ֙ לַמִּלְחָמָ֔ה וְלֹ֥א תְכַבֶּ֖ה אֶת־נֵ֥ר יִשְׂרָאֵֽל׃</t>
  </si>
  <si>
    <t>{{מ:פסוק|זכריה|ט|ד}}</t>
  </si>
  <si>
    <t>{{מ:פסוק|בראשית|מח|ו}}</t>
  </si>
  <si>
    <t>הִנֵּ֤ה אֲדֹנָי֙ יֽוֹרִשֶׁ֔נָּה וְהִכָּ֥ה בַיָּ֖ם חֵילָ֑הּ וְהִ֖יא בָּאֵ֥שׁ תֵּאָכֵֽל׃</t>
  </si>
  <si>
    <t>וּמוֹלַדְתְּךָ֛ אֲשֶׁר־הוֹלַ֥דְתָּ אַחֲרֵיהֶ֖ם לְךָ֣ יִהְי֑וּ עַ֣ל שֵׁ֧ם אֲחֵיהֶ֛ם יִקָּרְא֖וּ בְּנַחֲלָתָֽם׃</t>
  </si>
  <si>
    <t>{{מ:פסוק|שמואל ב|כא|יח}}</t>
  </si>
  <si>
    <t>וַֽיְהִי֙ אַֽחֲרֵי־כֵ֔ן וַתְּהִי־ע֧וֹד הַמִּלְחָמָ֛ה בְּג֖וֹב עִם־פְּלִשְׁתִּ֑ים אָ֣ז הִכָּ֗ה סִבְּכַי֙ הַחֻ֣שָׁתִ֔י אֶת־סַ֕ף אֲשֶׁ֖ר בִּילִדֵ֥י הָֽרָפָֽה׃</t>
  </si>
  <si>
    <t>{{מ:פסוק|זכריה|ט|ה}}</t>
  </si>
  <si>
    <t>תֵּרֶ֨א אַשְׁקְל֜וֹן וְתִירָ֗א וְעַזָּה֙ וְתָחִ֣יל מְאֹ֔ד וְעֶקְר֖וֹן כִּֽי־הֹבִ֣ישׁ מֶבָּטָ֑הּ וְאָ֤בַד מֶ֙לֶךְ֙ מֵֽעַזָּ֔ה וְאַשְׁקְל֖וֹן לֹ֥א תֵשֵֽׁב׃</t>
  </si>
  <si>
    <t>{{מ:פסוק|בראשית|מח|ז}}</t>
  </si>
  <si>
    <t>וַאֲנִ֣י{{מ:לגרמיה}}בְּבֹאִ֣י מִפַּדָּ֗ן {{נוסח|מֵ֩תָה֩|=ל (בטעם כפול)}} עָלַ֨י רָחֵ֜ל בְּאֶ֤רֶץ כְּנַ֙עַן֙ בַּדֶּ֔רֶךְ בְּע֥וֹד כִּבְרַת־אֶ֖רֶץ לָבֹ֣א אֶפְרָ֑תָה וָאֶקְבְּרֶ֤הָ שָּׁם֙ בְּדֶ֣רֶךְ אֶפְרָ֔ת הִ֖וא בֵּ֥ית לָֽחֶם׃</t>
  </si>
  <si>
    <t>{{מ:פסוק|זכריה|ט|ו}}</t>
  </si>
  <si>
    <t>{{מ:פסוק|שמואל ב|כא|יט}}</t>
  </si>
  <si>
    <t>וְיָשַׁ֥ב מַמְזֵ֖ר בְּאַשְׁדּ֑וֹד וְהִכְרַתִּ֖י גְּא֥וֹן פְּלִשְׁתִּֽים׃</t>
  </si>
  <si>
    <t>וַתְּהִי־ע֧וֹד הַמִּלְחָמָ֛ה בְּג֖וֹב עִם־פְּלִשְׁתִּ֑ים וַיַּ֡ךְ אֶלְחָנָן֩ {{נוסח|בֶּן־יַעְ{{מ:אות-ק|רֵ֨}}י|=דפוסים וקורן|א=בֶּן־יַעְרֵ֨י}} אֹרְגִ֜ים בֵּ֣ית הַלַּחְמִ֗י אֵ֚ת גׇּלְיָ֣ת הַגִּתִּ֔י וְעֵ֣ץ חֲנִית֔וֹ כִּמְנ֖וֹר אֹרְגִֽים׃</t>
  </si>
  <si>
    <t>{{מ:פסוק|בראשית|מח|ח}}</t>
  </si>
  <si>
    <t>וַיַּ֥רְא יִשְׂרָאֵ֖ל אֶת־בְּנֵ֣י יוֹסֵ֑ף וַיֹּ֖אמֶר מִי־אֵֽלֶּה׃</t>
  </si>
  <si>
    <t>{{מ:פסוק|זכריה|ט|ז}}</t>
  </si>
  <si>
    <t>וַהֲסִרֹתִ֨י דָמָ֜יו מִפִּ֗יו וְשִׁקֻּצָיו֙ מִבֵּ֣ין שִׁנָּ֔יו וְנִשְׁאַ֥ר גַּם־ה֖וּא לֵֽאלֹהֵ֑ינוּ וְהָיָה֙ כְּאַלֻּ֣ף בִּֽיהוּדָ֔ה וְעֶקְר֖וֹן כִּיבוּסִֽי׃</t>
  </si>
  <si>
    <t>{{מ:פסוק|בראשית|מח|ט}}</t>
  </si>
  <si>
    <t>{{מ:פסוק|שמואל ב|כא|כ}}</t>
  </si>
  <si>
    <t>וַיֹּ֤אמֶר יוֹסֵף֙ אֶל־אָבִ֔יו בָּנַ֣י הֵ֔ם אֲשֶׁר־נָֽתַן־לִ֥י אֱלֹהִ֖ים בָּזֶ֑ה וַיֹּאמַ֕ר קָֽחֶם־נָ֥א אֵלַ֖י {{נוסח|וַאֲבָרְכֵֽם|=שש1 ובדפוסים|ל=וַאֲבָרֲכֵֽם (חטף)|א(ס)=&lt;סגול? אינו כן אלא בצֵרי כאור תורה ומנחת שי&gt;|הערת ברויאר}}׃</t>
  </si>
  <si>
    <t>וַתְּהִי־ע֥וֹד מִלְחָמָ֖ה בְּגַ֑ת וַיְהִ֣י{{מ:לגרמיה}}אִ֣ישׁ {{כו"ק|מדין|מָד֗וֹן}} וְאֶצְבְּעֹ֣ת יָדָיו֩ וְאֶצְבְּעֹ֨ת רַגְלָ֜יו שֵׁ֣שׁ וָשֵׁ֗שׁ עֶשְׂרִ֤ים וְאַרְבַּע֙ מִסְפָּ֔ר וְגַם־ה֖וּא יֻלַּ֥ד לְהָרָפָֽה׃</t>
  </si>
  <si>
    <t>{{מ:פסוק|זכריה|ט|ח}}</t>
  </si>
  <si>
    <t>וְחָנִ֨יתִי לְבֵיתִ֤י מִצָּבָה֙ מֵעֹבֵ֣ר וּמִשָּׁ֔ב וְלֹֽא־יַעֲבֹ֧ר עֲלֵיהֶ֛ם ע֖וֹד נֹגֵ֑שׂ כִּ֥י עַתָּ֖ה רָאִ֥יתִי בְעֵינָֽי׃</t>
  </si>
  <si>
    <t>{{מ:פסוק|בראשית|מח|י|עלייה=שני}}</t>
  </si>
  <si>
    <t>וְעֵינֵ֤י יִשְׂרָאֵל֙ כָּבְד֣וּ מִזֹּ֔קֶן לֹ֥א יוּכַ֖ל לִרְא֑וֹת וַיַּגֵּ֤שׁ אֹתָם֙ אֵלָ֔יו וַיִּשַּׁ֥ק לָהֶ֖ם וַיְחַבֵּ֥ק לָהֶֽם׃</t>
  </si>
  <si>
    <t>{{מ:פסוק|שמואל ב|כא|כא}}</t>
  </si>
  <si>
    <t>וַיְחָרֵ֖ף אֶת־יִשְׂרָאֵ֑ל וַיַּכֵּ֙הוּ֙ יְה֣וֹנָתָ֔ן בֶּן־{{קו"כ|שמעי|שִׁמְעָ֖ה}} אֲחִ֥י דָוִֽד׃</t>
  </si>
  <si>
    <t>{{מ:פסוק|זכריה|ט|ט}}</t>
  </si>
  <si>
    <t>גִּילִ֨י מְאֹ֜ד בַּת־צִיּ֗וֹן הָרִ֙יעִי֙ בַּ֣ת יְרוּשָׁל{{מ:ירושלם|ַ|֔}}ם הִנֵּ֤ה מַלְכֵּךְ֙ יָ֣בוֹא לָ֔ךְ צַדִּ֥יק וְנוֹשָׁ֖ע ה֑וּא עָנִי֙ וְרֹכֵ֣ב עַל־חֲמ֔וֹר וְעַל־עַ֖יִר בֶּן־אֲתֹנֽוֹת׃</t>
  </si>
  <si>
    <t>{{מ:פסוק|בראשית|מח|יא}}</t>
  </si>
  <si>
    <t>וַיֹּ֤אמֶר יִשְׂרָאֵל֙ אֶל־יוֹסֵ֔ף רְאֹ֥ה פָנֶ֖יךָ לֹ֣א פִלָּ֑לְתִּי וְהִנֵּ֨ה הֶרְאָ֥ה אֹתִ֛י אֱלֹהִ֖ים גַּ֥ם אֶת־זַרְעֶֽךָ׃</t>
  </si>
  <si>
    <t>{{מ:פסוק|שמואל ב|כא|כב}}</t>
  </si>
  <si>
    <t>אֶת־אַרְבַּ֥עַת אֵ֛לֶּה יֻלְּד֥וּ לְהָרָפָ֖ה בְּגַ֑ת וַיִּפְּל֥וּ בְיַד־דָּוִ֖ד וּבְיַ֥ד עֲבָדָֽיו׃</t>
  </si>
  <si>
    <t>{{מ:פסוק|זכריה|ט|י}}</t>
  </si>
  <si>
    <t>וְהִכְרַתִּי־רֶ֣כֶב מֵאֶפְרַ֗יִם וְסוּס֙ מִיר֣וּשָׁל{{מ:ירושלם|ַ|֔}}ם וְנִכְרְתָה֙ קֶ֣שֶׁת מִלְחָמָ֔ה וְדִבֶּ֥ר שָׁל֖וֹם לַגּוֹיִ֑ם וּמָשְׁלוֹ֙ מִיָּ֣ם עַד־יָ֔ם וּמִנָּהָ֖ר עַד־אַפְסֵי־אָֽרֶץ׃</t>
  </si>
  <si>
    <t>{{מ:פסוק|בראשית|מח|יב}}</t>
  </si>
  <si>
    <t>וַיּוֹצֵ֥א יוֹסֵ֛ף אֹתָ֖ם מֵעִ֣ם בִּרְכָּ֑יו וַיִּשְׁתַּ֥חוּ לְאַפָּ֖יו אָֽרְצָה׃</t>
  </si>
  <si>
    <t>{{מ:פסוק|זכריה|ט|יא}}</t>
  </si>
  <si>
    <t>גַּם־אַ֣תְּ בְּדַם־בְּרִיתֵ֗ךְ שִׁלַּ֤חְתִּי אֲסִירַ֙יִךְ֙ מִבּ֔וֹר אֵ֥ין מַ֖יִם בּֽוֹ׃</t>
  </si>
  <si>
    <t>{{מ:פסוק|בראשית|מח|יג}}</t>
  </si>
  <si>
    <t>ספר שמואל/שמ"ב כב</t>
  </si>
  <si>
    <t>וַיִּקַּ֣ח יוֹסֵף֮ אֶת־שְׁנֵיהֶם֒ אֶת־אֶפְרַ֤יִם בִּֽימִינוֹ֙ מִשְּׂמֹ֣אל יִשְׂרָאֵ֔ל וְאֶת־מְנַשֶּׁ֥ה בִשְׂמֹאל֖וֹ מִימִ֣ין יִשְׂרָאֵ֑ל וַיַּגֵּ֖שׁ אֵלָֽיו׃</t>
  </si>
  <si>
    <t>{{מ:פסוק|זכריה|ט|יב}}</t>
  </si>
  <si>
    <t>שׁ֚וּבוּ לְבִצָּר֔וֹן אֲסִירֵ֖י הַתִּקְוָ֑ה גַּם־הַיּ֕וֹם מַגִּ֥יד מִשְׁנֶ֖ה אָשִׁ֥יב לָֽךְ׃</t>
  </si>
  <si>
    <t>&lt;noinclude&gt;{{תבנית:טעמי המקרא באינטרנט}}//==הפרק עם צורת השיר==//{{מ:שוליים|5}}//{{תבנית:משתמש:Dovi/טעמי המקרא}}//{{#קטע:משתמש:Dovi/נביאים וכתובים על פי המסורה/ספר שמואל/שמ"ב כב/צורת-השיר|שמואל ב כב}}//{{תבנית:משתמש:Dovi/טעמי המקרא-סוף}}//{{מ:שוליים-סוף}}//==הפרק עם צורת השיר ובלי מספרים==//{{תבנית:משתמש:Dovi/טעמי המקרא}}//{{#בלי קטע:משתמש:Dovi/נביאים וכתובים על פי המסורה/ספר שמואל/שמ"ב כב/צורת-השיר|סימן}}//{{תבנית:משתמש:Dovi/טעמי המקרא-סוף}}//==הפרק בלי צורת השיר (רווחים באמצע השורה)==//{{מ:שוליים|5}}//{{תבנית:משתמש:Dovi/טעמי המקרא}}//&lt;/noinclude&gt;</t>
  </si>
  <si>
    <t>{{מ:פסוק|בראשית|מח|יד}}</t>
  </si>
  <si>
    <t>{{מ:פסוק|זכריה|ט|יג}}</t>
  </si>
  <si>
    <t>כִּֽי־דָרַ֨כְתִּי לִ֜י יְהוּדָ֗ה קֶ֚שֶׁת מִלֵּ֣אתִי אֶפְרַ֔יִם וְעוֹרַרְתִּ֤י בָנַ֙יִךְ֙ צִיּ֔וֹן עַל־בָּנַ֖יִךְ יָוָ֑ן וְשַׂמְתִּ֖יךְ כְּחֶ֥רֶב גִּבּֽוֹר׃</t>
  </si>
  <si>
    <t>{{מ:פסוק|שמואל ב|כב|א}}</t>
  </si>
  <si>
    <t>וַיְדַבֵּ֤ר דָּוִד֙ לַיהֹוָ֔ה אֶת־דִּבְרֵ֖י הַשִּׁירָ֣ה הַזֹּ֑את{{ססס}}בְּיוֹם֩ הִצִּ֨יל יְהֹוָ֥ה אֹת֛וֹ{{ר3}}מִכַּ֥ף כׇּל־אֹיְבָ֖יו וּמִכַּ֥ף שָׁאֽוּל׃</t>
  </si>
  <si>
    <t>{{מ:פסוק|זכריה|ט|יד}}</t>
  </si>
  <si>
    <t>וַֽיהֹוָה֙ עֲלֵיהֶ֣ם יֵֽרָאֶ֔ה וְיָצָ֥א כַבָּרָ֖ק חִצּ֑וֹ וַֽאדֹנָ֤י יֱהֹוִה֙ בַּשּׁוֹפָ֣ר יִתְקָ֔ע וְהָלַ֖ךְ בְּסַעֲר֥וֹת תֵּימָֽן׃</t>
  </si>
  <si>
    <t>וַיִּשְׁלַח֩ יִשְׂרָאֵ֨ל אֶת־יְמִינ֜וֹ וַיָּ֨שֶׁת עַל־רֹ֤אשׁ אֶפְרַ֙יִם֙ וְה֣וּא הַצָּעִ֔יר וְאֶת־שְׂמֹאל֖וֹ עַל־רֹ֣אשׁ מְנַשֶּׁ֑ה שִׂכֵּל֙ אֶת־יָדָ֔יו כִּ֥י מְנַשֶּׁ֖ה הַבְּכֽוֹר׃</t>
  </si>
  <si>
    <t>{{מ:פסוק|שמואל ב|כב|ב}}</t>
  </si>
  <si>
    <t>וַיֹּאמַ֑ר יְהֹוָ֛ה סַֽלְעִ֥י וּמְצֻדָתִ֖י{{ר3}}וּמְפַלְטִי־לִֽי׃</t>
  </si>
  <si>
    <t>{{מ:פסוק|זכריה|ט|טו}}</t>
  </si>
  <si>
    <t>יְהֹוָ֣ה צְבָאוֹת֮ יָגֵ֣ן עֲלֵיהֶם֒ וְאָכְל֗וּ וְכָֽבְשׁוּ֙ אַבְנֵי־קֶ֔לַע וְשָׁת֥וּ הָמ֖וּ כְּמוֹ־יָ֑יִן וּמָֽלְאוּ֙ כַּמִּזְרָ֔ק {{נוסח|כְּזָוִיּ֖וֹת|=ל (כתיב מלא וי"ו)|ברויאר קיבל את הכתיב המלא במהדורותיו האחרונות על סמך מסורת-ש1ד ("כזוית ב' חד מלא וחד חסר"), בגלל שכל כתבי־היד החשובים במקום השני (תהלים קמד,יב) מסכימים שהכתיב שם חסר (אלש1ת וכן הוא בדפוסים שם ובמהדורת קורן), משמע שכאן מלא; ונראה שהצדק עמו (וגם במהדורת מכון ממרא הכתיב כאן מלא והלכו כנראה בעקבות מהדורותיו האחרונות); וכן במג"ה.|קש1=כְּזָוִיֹּ֖ת (כתיב חסר וי"ו ברוב כתבי־היד!), וכן הוא בדפוסים ובעקבותיהם במהדורות קורן וסימנים; וכך הדפיס גם ברויאר במהדורותו הראשונה. וכך אף בכת"י תימני עתיק (http://www.bl.uk/manuscripts/Viewer.aspx?ref=or_2211_f311v).}} מִזְבֵּֽחַ׃</t>
  </si>
  <si>
    <t>{{מ:פסוק|בראשית|מח|טו}}</t>
  </si>
  <si>
    <t>וַיְבָ֥רֶךְ אֶת־יוֹסֵ֖ף וַיֹּאמַ֑ר הָֽאֱלֹהִ֡ים אֲשֶׁר֩ הִתְהַלְּכ֨וּ אֲבֹתַ֤י לְפָנָיו֙ אַבְרָהָ֣ם וְיִצְחָ֔ק הָֽאֱלֹהִים֙ הָרֹעֶ֣ה אֹתִ֔י מֵעוֹדִ֖י עַד־הַיּ֥וֹם הַזֶּֽה׃</t>
  </si>
  <si>
    <t>{{מ:פסוק|זכריה|ט|טז}}</t>
  </si>
  <si>
    <t>וְֽהוֹשִׁיעָ֞ם יְהֹוָ֧ה אֱלֹהֵיהֶ֛ם בַּיּ֥וֹם הַה֖וּא כְּצֹ֣אן עַמּ֑וֹ כִּ֚י אַבְנֵי־נֵ֔זֶר מִֽתְנוֹסְס֖וֹת עַל־אַדְמָתֽוֹ׃</t>
  </si>
  <si>
    <t>{{מ:פסוק|שמואל ב|כב|ג}}</t>
  </si>
  <si>
    <t>אֱלֹהֵ֥י צוּרִ֖י אֶחֱסֶה־בּ֑וֹ{{ססס}}מָגִנִּ֞י וְקֶ֣רֶן יִשְׁעִ֗י{{ר3}}מִשְׂגַּבִּי֙ וּמְנוּסִ֔י{{ססס}}מֹשִׁעִ֕י מֵחָמָ֖ס תֹּשִׁעֵֽנִי׃</t>
  </si>
  <si>
    <t>{{מ:פסוק|זכריה|ט|יז}}</t>
  </si>
  <si>
    <t>כִּ֥י מַה־טּוּב֖וֹ {{נוסח|וּמַה־יׇּפְי֑וֹ|=שיטת-א ובדפוסים (יו"ד דגושה)|ל=וּמַה־יָפְי֑וֹ (אין דגש)}} דָּגָן֙ {{נוסח|בַּחוּרִ֔ים|=א (אין געיה)|ל=בַּֽחוּרִ֔ים (געיה)|כתר ארם צובה קיים מכאן ואילך.}} וְתִיר֖וֹשׁ יְנוֹבֵ֥ב בְּתֻלֽוֹת׃</t>
  </si>
  <si>
    <t>{{מ:פסוק|שמואל ב|כב|ד}}</t>
  </si>
  <si>
    <t>מְהֻלָּ֖ל אֶקְרָ֣א יְהֹוָ֑ה{{ססס}}וּמֵאֹיְבַ֖י אִוָּשֵֽׁעַ׃</t>
  </si>
  <si>
    <t>{{מ:פסוק|בראשית|מח|טז}}</t>
  </si>
  <si>
    <t>הַמַּלְאָךְ֩ הַגֹּאֵ֨ל אֹתִ֜י מִכׇּל־רָ֗ע יְבָרֵךְ֮ אֶת־הַנְּעָרִים֒ וְיִקָּרֵ֤א בָהֶם֙ שְׁמִ֔י וְשֵׁ֥ם אֲבֹתַ֖י אַבְרָהָ֣ם וְיִצְחָ֑ק וְיִדְגּ֥וּ לָרֹ֖ב בְּקֶ֥רֶב הָאָֽרֶץ׃</t>
  </si>
  <si>
    <t>ספר תרי עשר/זכריה י</t>
  </si>
  <si>
    <t>{{מ:פסוק|בראשית|מח|יז|עלייה=שלישי}}</t>
  </si>
  <si>
    <t>וַיַּ֣רְא יוֹסֵ֗ף כִּי־יָשִׁ֨ית אָבִ֧יו יַד־יְמִינ֛וֹ עַל־רֹ֥אשׁ אֶפְרַ֖יִם וַיֵּ֣רַע בְּעֵינָ֑יו וַיִּתְמֹ֣ךְ יַד־אָבִ֗יו לְהָסִ֥יר אֹתָ֛הּ מֵעַ֥ל רֹאשׁ־אֶפְרַ֖יִם עַל־רֹ֥אשׁ מְנַשֶּֽׁה׃</t>
  </si>
  <si>
    <t>{{מ:פסוק|שמואל ב|כב|ה}}</t>
  </si>
  <si>
    <t>כִּ֥י אֲפָפֻ֖נִי מִשְׁבְּרֵי־מָ֑וֶת{{ססס}}נַחֲלֵ֥י בְלִיַּ֖עַל יְבַעֲתֻֽנִי׃</t>
  </si>
  <si>
    <t>{{מ:פסוק|בראשית|מח|יח}}</t>
  </si>
  <si>
    <t>{{מ:פסוק|זכריה|י|א}}</t>
  </si>
  <si>
    <t>וַיֹּ֧אמֶר יוֹסֵ֛ף אֶל־אָבִ֖יו לֹא־כֵ֣ן אָבִ֑י כִּי־זֶ֣ה הַבְּכֹ֔ר שִׂ֥ים יְמִינְךָ֖ עַל־רֹאשֽׁוֹ׃</t>
  </si>
  <si>
    <t>{{מ:פסוק|שמואל ב|כב|ו}}</t>
  </si>
  <si>
    <t>שַׁאֲל֨וּ מֵיְהֹוָ֤ה מָטָר֙ בְּעֵ֣ת מַלְק֔וֹשׁ יְהֹוָ֖ה עֹשֶׂ֣ה חֲזִיזִ֑ים וּמְטַר־גֶּ֙שֶׁם֙ יִתֵּ֣ן לָהֶ֔ם לְאִ֖ישׁ עֵ֥שֶׂב בַּשָּׂדֶֽה׃</t>
  </si>
  <si>
    <t>חֶבְלֵ֥י שְׁא֖וֹל סַבֻּ֑נִי{{ססס}}קִדְּמֻ֖נִי {{נוסח|מֹ֥קְשֵׁי מָֽוֶת|=אל ("מקשי" בטעם במרכא) וכן ברויאר ומג"ה (וסימנים)|דפוסים=מֹֽקְשֵׁי־מָֽוֶת ("מקשי" מוקפת ובגעיה) וכן בקורן ומכון ממרא (!)}}׃</t>
  </si>
  <si>
    <t>{{מ:פסוק|בראשית|מח|יט}}</t>
  </si>
  <si>
    <t>{{מ:פסוק|זכריה|י|ב}}</t>
  </si>
  <si>
    <t>וַיְמָאֵ֣ן אָבִ֗יו וַיֹּ֙אמֶר֙ יָדַ֤עְתִּֽי בְנִי֙ יָדַ֔עְתִּי גַּם־ה֥וּא {{נוסח|יִֽהְיֶה־לְּעָ֖ם|=לש ושיטת בן אשר המובאת במסורת-ש (געיה ביו"ד ראשונה ולמ"ד דגושה)|בן נפתלי (המובא במסורת ש)=יִהְיֶֽה־לְעָ֖ם (געיה ביו"ד שנייה ואין דגש)|הקלדה=יִהְיֶה־לְּעָ֖ם (בהשמטת הגעיה בגירסה 4.14 ובהוספתה ע"פ כתי"ל בגירסה 4.16) ועוד הוסיף הערה על הניקוד החריג|קורן, דותן, ברויאר, מג"ה, סימנים, מכון ממרא}} וְגַם־ה֣וּא יִגְדָּ֑ל וְאוּלָ֗ם אָחִ֤יו הַקָּטֹן֙ יִגְדַּ֣ל מִמֶּ֔נּוּ וְזַרְע֖וֹ יִהְיֶ֥ה מְלֹֽא־הַגּוֹיִֽם׃</t>
  </si>
  <si>
    <t>{{מ:פסוק|שמואל ב|כב|ז}}</t>
  </si>
  <si>
    <t>כִּ֧י הַתְּרָפִ֣ים דִּבְּרוּ־אָ֗וֶן וְהַקּֽוֹסְמִים֙ חָ֣זוּ שֶׁ֔קֶר וַֽחֲלֹמוֹת֙ {{נוסח|הַשָּׁ֣וְא|=א|תיבה זו מובאת בטעות ברשימת ברויאר (מהדורות חורב וכתר ירושלים), שם צויינה ל=הַשָּׁ֣וא (חסר שוא!); אמנם הכתר קיים לתיבה זו ואין בה טעות.}} יְדַבֵּ֔רוּ הֶ֖בֶל יְנַחֵמ֑וּן עַל־כֵּן֙ נָסְע֣וּ כְמוֹ־צֹ֔אן יַעֲנ֖וּ כִּי־אֵ֥ין רֹעֶֽה׃</t>
  </si>
  <si>
    <t>בַּצַּר־לִי֙ אֶקְרָ֣א יְהֹוָ֔ה וְאֶל־אֱלֹהַ֖י אֶקְרָ֑א{{ססס}}וַיִּשְׁמַ֤ע {{נוסח|מֵהֵֽיכָלוֹ֙|=לק ובדפוסים|א=מֵהֵֽיכָלו֙ (חסרה נקודת החולם!)|הערת ייבין}} קוֹלִ֔י וְשַׁוְעָתִ֖י בְּאׇזְנָֽיו׃</t>
  </si>
  <si>
    <t>{{מ:פסוק|זכריה|י|ג}}</t>
  </si>
  <si>
    <t>{{מ:פסוק|בראשית|מח|כ}}</t>
  </si>
  <si>
    <t>עַל־הָֽרֹעִים֙ חָרָ֣ה אַפִּ֔י וְעַל־הָעַתּוּדִ֖ים אֶפְק֑וֹד כִּֽי־פָקַד֩ יְהֹוָ֨ה צְבָא֤וֹת אֶת־עֶדְרוֹ֙ אֶת־בֵּ֣ית יְהוּדָ֔ה וְשָׂ֣ם אוֹתָ֔ם כְּס֥וּס הוֹד֖וֹ בַּמִּלְחָמָֽה׃</t>
  </si>
  <si>
    <t>{{נוסח|וַיְבָ֨רְכֵ֜ם|=שש1|ל=וַיְבָ֨רֲכֵ֜ם (חטף)|הערת ברויאר}} בַּיּ֣וֹם הַהוּא֮ לֵאמוֹר֒ {{נוסח|בְּךָ֗|=א(ס)ל &lt;גרשיים? אינו כן אלא ברביע&gt;|דפוסים=בְּךָ֞ (גרשיים)}} יְבָרֵ֤ךְ יִשְׂרָאֵל֙ לֵאמֹ֔ר יְשִֽׂמְךָ֣ אֱלֹהִ֔ים כְּאֶפְרַ֖יִם וְכִמְנַשֶּׁ֑ה וַיָּ֥שֶׂם אֶת־אֶפְרַ֖יִם לִפְנֵ֥י מְנַשֶּֽׁה׃</t>
  </si>
  <si>
    <t>{{מ:פסוק|שמואל ב|כב|ח}}</t>
  </si>
  <si>
    <t>{{כו"ק|ותגעש|וַיִּתְגָּעַ֤שׁ}} וַתִּרְעַשׁ֙ הָאָ֔רֶץ{{ססס}}מוֹסְד֥וֹת הַשָּׁמַ֖יִם יִרְגָּ֑זוּ וַיִּֽתְגָּעֲשׁ֖וּ כִּי־חָ֥רָה לֽוֹ׃</t>
  </si>
  <si>
    <t>{{מ:פסוק|זכריה|י|ד}}</t>
  </si>
  <si>
    <t>מִמֶּ֤נּוּ פִנָּה֙ מִמֶּ֣נּוּ יָתֵ֔ד מִמֶּ֖נּוּ קֶ֣שֶׁת מִלְחָמָ֑ה מִמֶּ֛נּוּ יֵצֵ֥א כׇל־נוֹגֵ֖שׂ יַחְדָּֽו׃</t>
  </si>
  <si>
    <t>{{מ:פסוק|בראשית|מח|כא}}</t>
  </si>
  <si>
    <t>וַיֹּ֤אמֶר יִשְׂרָאֵל֙ אֶל־יוֹסֵ֔ף הִנֵּ֥ה אָנֹכִ֖י מֵ֑ת וְהָיָ֤ה אֱלֹהִים֙ עִמָּכֶ֔ם וְהֵשִׁ֣יב אֶתְכֶ֔ם אֶל־אֶ֖רֶץ אֲבֹתֵיכֶֽם׃</t>
  </si>
  <si>
    <t>{{מ:פסוק|שמואל ב|כב|ט}}</t>
  </si>
  <si>
    <t>עָלָ֤ה עָשָׁן֙ בְּאַפּ֔וֹ וְאֵ֥שׁ מִפִּ֖יו תֹּאכֵ֑ל{{ססס}}גֶּחָלִ֖ים בָּעֲר֥וּ מִמֶּֽנּוּ׃</t>
  </si>
  <si>
    <t>{{מ:פסוק|זכריה|י|ה}}</t>
  </si>
  <si>
    <t>וְהָי֨וּ כְגִבֹּרִ֜ים בּוֹסִ֨ים בְּטִ֤יט חוּצוֹת֙ בַּמִּלְחָמָ֔ה וְנִ֨לְחֲמ֔וּ כִּ֥י יְהֹוָ֖ה עִמָּ֑ם וְהֹבִ֖ישׁוּ רֹכְבֵ֥י סוּסִֽים׃</t>
  </si>
  <si>
    <t>{{מ:פסוק|בראשית|מח|כב}}</t>
  </si>
  <si>
    <t>{{נוסח|וַאֲנִ֞י|=א(ס)ל &lt;רביע? אינו כן אלא בגרשיים&gt;|דפוסים=וַאֲנִ֗י (ברביע)}} נָתַ֧תִּֽי לְךָ֛ שְׁכֶ֥ם אַחַ֖ד עַל־אַחֶ֑יךָ אֲשֶׁ֤ר לָקַ֙חְתִּי֙ מִיַּ֣ד הָֽאֱמֹרִ֔י בְּחַרְבִּ֖י וּבְקַשְׁתִּֽי׃</t>
  </si>
  <si>
    <t>{{מ:פסוק|שמואל ב|כב|י}}</t>
  </si>
  <si>
    <t>{{מ:פסוק|זכריה|י|ו}}</t>
  </si>
  <si>
    <t>וַיֵּ֥ט שָׁמַ֖יִם וַיֵּרַ֑ד{{ססס}}וַעֲרָפֶ֖ל תַּ֥חַת רַגְלָֽיו׃</t>
  </si>
  <si>
    <t>וְגִבַּרְתִּ֣י{{מ:לגרמיה}}אֶת־בֵּ֣ית יְהוּדָ֗ה וְאֶת־בֵּ֤ית יוֹסֵף֙ אוֹשִׁ֔יעַ וְהֽוֹשְׁבוֹתִים֙ כִּ֣י רִֽחַמְתִּ֔ים וְהָי֖וּ כַּאֲשֶׁ֣ר לֹא־זְנַחְתִּ֑ים כִּ֗י אֲנִ֛י יְהֹוָ֥ה אֱלֹהֵיהֶ֖ם וְאֶעֱנֵֽם׃</t>
  </si>
  <si>
    <t>{{מ:פסוק|שמואל ב|כב|יא}}</t>
  </si>
  <si>
    <t>{{מ:פסוק|זכריה|י|ז}}</t>
  </si>
  <si>
    <t>ספר בראשית/מט</t>
  </si>
  <si>
    <t>וְהָי֤וּ כְגִבּוֹר֙ אֶפְרַ֔יִם וְשָׂמַ֥ח לִבָּ֖ם כְּמוֹ־יָ֑יִן וּבְנֵיהֶם֙ יִרְא֣וּ וְשָׂמֵ֔חוּ יָגֵ֥ל לִבָּ֖ם בַּיהֹוָֽה׃</t>
  </si>
  <si>
    <t>וַיִּרְכַּ֥ב עַל־כְּר֖וּב וַיָּעֹ֑ף{{ססס}}וַיֵּרָ֖א עַל־כַּנְפֵי־רֽוּחַ׃</t>
  </si>
  <si>
    <t>{{מ:פסוק|זכריה|י|ח}}</t>
  </si>
  <si>
    <t>אֶשְׁרְקָ֥ה לָהֶ֛ם וַאֲקַבְּצֵ֖ם כִּ֣י פְדִיתִ֑ים וְרָב֖וּ כְּמ֥וֹ רָבֽוּ׃</t>
  </si>
  <si>
    <t>{{מ:פסוק|בראשית|מט|א|סדר=מג|עלייה=רביעי}}</t>
  </si>
  <si>
    <t>וַיִּקְרָ֥א יַעֲקֹ֖ב אֶל־בָּנָ֑יו וַיֹּ֗אמֶר הֵאָֽסְפוּ֙ וְאַגִּ֣ידָה לָכֶ֔ם אֵ֛ת אֲשֶׁר־יִקְרָ֥א אֶתְכֶ֖ם בְּאַחֲרִ֥ית הַיָּמִֽים׃</t>
  </si>
  <si>
    <t>{{מ:פסוק|שמואל ב|כב|יב}}</t>
  </si>
  <si>
    <t>וַיָּ֥שֶׁת חֹ֛שֶׁךְ סְבִיבֹתָ֖יו סֻכּ֑וֹת{{ססס}}{{נוסח|חַֽשְׁרַת־מַ֖יִם|א=חַֽשֲׁרַת־מַ֖יִם (חטף)}} עָבֵ֥י שְׁחָקִֽים׃</t>
  </si>
  <si>
    <t>{{מ:פסוק|זכריה|י|ט}}</t>
  </si>
  <si>
    <t>וְאֶזְרָעֵם֙ בָּעַמִּ֔ים וּבַמֶּרְחַקִּ֖ים יִזְכְּר֑וּנִי וְחָי֥וּ אֶת־בְּנֵיהֶ֖ם וָשָֽׁבוּ׃</t>
  </si>
  <si>
    <t>{{מ:פסוק|בראשית|מט|ב}}</t>
  </si>
  <si>
    <t>הִקָּבְצ֥וּ וְשִׁמְע֖וּ בְּנֵ֣י יַעֲקֹ֑ב וְשִׁמְע֖וּ אֶל־יִשְׂרָאֵ֥ל אֲבִיכֶֽם׃</t>
  </si>
  <si>
    <t>{{מ:פסוק|שמואל ב|כב|יג}}</t>
  </si>
  <si>
    <t>{{מ:פסוק|זכריה|י|י}}</t>
  </si>
  <si>
    <t>מִנֹּ֖גַהּ נֶגְדּ֑וֹ בָּעֲר֖וּ גַּחֲלֵי־אֵֽשׁ׃</t>
  </si>
  <si>
    <t>וַהֲשִֽׁבוֹתִים֙ מֵאֶ֣רֶץ מִצְרַ֔יִם וּמֵאַשּׁ֖וּר אֲקַבְּצֵ֑ם וְאֶל־אֶ֨רֶץ גִּלְעָ֤ד וּלְבָנוֹן֙ אֲבִיאֵ֔ם וְלֹ֥א יִמָּצֵ֖א לָהֶֽם׃</t>
  </si>
  <si>
    <t>{{מ:פסוק|בראשית|מט|ג}}</t>
  </si>
  <si>
    <t>רְאוּבֵן֙ בְּכֹ֣רִי אַ֔תָּה כֹּחִ֖י וְרֵאשִׁ֣ית אוֹנִ֑י יֶ֥תֶר שְׂאֵ֖ת וְיֶ֥תֶר עָֽז׃</t>
  </si>
  <si>
    <t>{{מ:פסוק|שמואל ב|כב|יד}}</t>
  </si>
  <si>
    <t>יַרְעֵ֥ם מִן־שָׁמַ֖יִם יְהֹוָ֑ה{{ר3}}וְעֶלְי֖וֹן יִתֵּ֥ן קוֹלֽוֹ׃</t>
  </si>
  <si>
    <t>{{מ:פסוק|זכריה|י|יא}}</t>
  </si>
  <si>
    <t>וְעָבַ֨ר בַּיָּ֜ם צָרָ֗ה וְהִכָּ֤ה בַיָּם֙ גַּלִּ֔ים וְהֹבִ֕ישׁוּ כֹּ֖ל מְצוּל֣וֹת יְאֹ֑ר וְהוּרַד֙ גְּא֣וֹן אַשּׁ֔וּר וְשֵׁ֥בֶט מִצְרַ֖יִם יָסֽוּר׃</t>
  </si>
  <si>
    <t>{{מ:פסוק|בראשית|מט|ד}}</t>
  </si>
  <si>
    <t>פַּ֤חַז כַּמַּ֙יִם֙ אַל־תּוֹתַ֔ר כִּ֥י עָלִ֖יתָ מִשְׁכְּבֵ֣י אָבִ֑יךָ אָ֥ז חִלַּ֖לְתָּ יְצוּעִ֥י עָלָֽה׃</t>
  </si>
  <si>
    <t>{{מ:פסוק|זכריה|י|יב}}</t>
  </si>
  <si>
    <t>{{מ:פסוק|שמואל ב|כב|טו}}</t>
  </si>
  <si>
    <t>וְגִבַּרְתִּים֙ בַּיהֹוָ֔ה וּבִשְׁמ֖וֹ יִתְהַלָּ֑כוּ נְאֻ֖ם יְהֹוָֽה׃</t>
  </si>
  <si>
    <t>וַיִּשְׁלַ֥ח חִצִּ֖ים וַיְפִיצֵ֑ם בָּרָ֖ק {{כו"ק|ויהמם|וַיָּהֹֽם}}׃</t>
  </si>
  <si>
    <t>{{מ:פסוק|בראשית|מט|ה}}</t>
  </si>
  <si>
    <t>שִׁמְע֥וֹן וְלֵוִ֖י אַחִ֑ים כְּלֵ֥י חָמָ֖ס מְכֵרֹתֵיהֶֽם׃</t>
  </si>
  <si>
    <t>{{מ:פסוק|שמואל ב|כב|טז}}</t>
  </si>
  <si>
    <t>וַיֵּֽרָאוּ֙ אֲפִ֣קֵי יָ֔ם יִגָּל֖וּ מֹסְד֣וֹת תֵּבֵ֑ל{{ססס}}בְּגַעֲרַ֣ת יְהֹוָ֔ה מִנִּשְׁמַ֖ת ר֥וּחַ אַפּֽוֹ׃</t>
  </si>
  <si>
    <t>ספר תרי עשר/זכריה יא</t>
  </si>
  <si>
    <t>{{מ:פסוק|שמואל ב|כב|יז}}</t>
  </si>
  <si>
    <t>יִשְׁלַ֥ח מִמָּר֖וֹם יִקָּחֵ֑נִי{{ססס}}יַֽמְשֵׁ֖נִי מִמַּ֥יִם רַבִּֽים׃</t>
  </si>
  <si>
    <t>{{מ:פסוק|זכריה|יא|א}}</t>
  </si>
  <si>
    <t>{{מ:פסוק|בראשית|מט|ו}}</t>
  </si>
  <si>
    <t>פְּתַ֥ח לְבָנ֖וֹן דְּלָתֶ֑יךָ וְתֹאכַ֥ל אֵ֖שׁ בַּאֲרָזֶֽיךָ׃</t>
  </si>
  <si>
    <t>{{מ:פסוק|שמואל ב|כב|יח}}</t>
  </si>
  <si>
    <t>בְּסֹדָם֙ אַל־תָּבֹ֣א נַפְשִׁ֔י בִּקְהָלָ֖ם אַל־תֵּחַ֣ד כְּבֹדִ֑י כִּ֤י בְאַפָּם֙ הָ֣רְגוּ אִ֔ישׁ וּבִרְצֹנָ֖ם עִקְּרוּ־שֽׁוֹר׃</t>
  </si>
  <si>
    <t>יַצִּילֵ֕נִי מֵאֹיְבִ֖י עָ֑ז{{ססס}}מִשֹּׂ֣נְאַ֔י כִּ֥י אָמְצ֖וּ מִמֶּֽנִּי׃</t>
  </si>
  <si>
    <t>{{מ:פסוק|בראשית|מט|ז}}</t>
  </si>
  <si>
    <t>{{מ:פסוק|זכריה|יא|ב}}</t>
  </si>
  <si>
    <t>הֵילֵ֤ל בְּרוֹשׁ֙ כִּֽי־נָ֣פַל אֶ֔רֶז אֲשֶׁ֥ר אַדִּרִ֖ים שֻׁדָּ֑דוּ הֵילִ֙ילוּ֙ אַלּוֹנֵ֣י בָשָׁ֔ן כִּ֥י יָרַ֖ד יַ֥עַר {{כו"ק|הבצור|הַבָּצִֽיר}}׃</t>
  </si>
  <si>
    <t>אָר֤וּר אַפָּם֙ כִּ֣י עָ֔ז וְעֶבְרָתָ֖ם כִּ֣י קָשָׁ֑תָה אֲחַלְּקֵ֣ם בְּיַעֲקֹ֔ב וַאֲפִיצֵ֖ם בְּיִשְׂרָאֵֽל׃</t>
  </si>
  <si>
    <t>{{מ:פסוק|שמואל ב|כב|יט}}</t>
  </si>
  <si>
    <t>יְקַדְּמֻ֖נִי בְּי֣וֹם אֵידִ֑י וַיְהִ֧י יְהֹוָ֛ה מִשְׁעָ֖ן לִֽי׃</t>
  </si>
  <si>
    <t>{{מ:פסוק|זכריה|יא|ג}}</t>
  </si>
  <si>
    <t>{{מ:פסוק|בראשית|מט|ח}}</t>
  </si>
  <si>
    <t>ק֚וֹל {{נוסח|יִֽלְלַ֣ת|א=יִֽלֲלַ֣ת (חטף)}} הָרֹעִ֔ים כִּ֥י שֻׁדְּדָ֖ה אַדַּרְתָּ֑ם ק֚וֹל שַׁאֲגַ֣ת כְּפִירִ֔ים כִּ֥י שֻׁדַּ֖ד גְּא֥וֹן הַיַּרְדֵּֽן׃</t>
  </si>
  <si>
    <t>יְהוּדָ֗ה אַתָּה֙ יוֹד֣וּךָ אַחֶ֔יךָ יָדְךָ֖ בְּעֹ֣רֶף אֹיְבֶ֑יךָ {{נוסח|יִשְׁתַּחֲו֥וּ|=ש ובדפוסים|ל=יִשְׁתַּחֲוּ֥וּ (דגש בוי"ו עיצורית)|הערות ברויאר ודותן והמקליד}} לְךָ֖ בְּנֵ֥י אָבִֽיךָ׃</t>
  </si>
  <si>
    <t>{{מ:פסוק|שמואל ב|כב|כ}}</t>
  </si>
  <si>
    <t>וַיֹּצֵ֥א לַמֶּרְחָ֖ב אֹתִ֑י{{ר3}}יְחַלְּצֵ֖נִי כִּי־חָ֥פֵֽץ בִּֽי׃</t>
  </si>
  <si>
    <t>{{מ:פסוק|בראשית|מט|ט}}</t>
  </si>
  <si>
    <t>{{מ:פסוק|זכריה|יא|ד}}</t>
  </si>
  <si>
    <t>כֹּ֥ה אָמַ֖ר יְהֹוָ֣ה אֱלֹהָ֑י רְעֵ֖ה אֶת־צֹ֥אן הַהֲרֵגָֽה׃</t>
  </si>
  <si>
    <t>גּ֤וּר אַרְיֵה֙ יְהוּדָ֔ה מִטֶּ֖רֶף בְּנִ֣י עָלִ֑יתָ כָּרַ֨ע רָבַ֧ץ כְּאַרְיֵ֛ה וּכְלָבִ֖יא מִ֥י יְקִימֶֽנּוּ׃</t>
  </si>
  <si>
    <t>{{מ:פסוק|שמואל ב|כב|כא}}</t>
  </si>
  <si>
    <t>יִגְמְלֵ֥נִי יְהֹוָ֖ה כְּצִדְקָתִ֑י{{ר3}}כְּבֹ֥ר יָדַ֖י יָשִׁ֥יב לִֽי׃</t>
  </si>
  <si>
    <t>{{מ:פסוק|זכריה|יא|ה}}</t>
  </si>
  <si>
    <t>אֲשֶׁ֨ר קֹנֵיהֶ֤ן יַֽהַרְגֻן֙ וְלֹ֣א יֶאְשָׁ֔מוּ וּמֹכְרֵיהֶ֣ן יֹאמַ֔ר בָּר֥וּךְ יְהֹוָ֖ה וַאעְשִׁ֑ר וְרֹ֣עֵיהֶ֔ם לֹ֥א יַחְמ֖וֹל עֲלֵיהֶֽן׃</t>
  </si>
  <si>
    <t>{{מ:פסוק|בראשית|מט|י}}</t>
  </si>
  <si>
    <t>לֹֽא־יָס֥וּר שֵׁ֙בֶט֙ מִֽיהוּדָ֔ה וּמְחֹקֵ֖ק מִבֵּ֣ין רַגְלָ֑יו עַ֚ד כִּֽי־יָבֹ֣א {{קו"כ-אם|שִׁילֹ֔ה|ל-קרי=שִׁיל֔וֹ}} וְל֖וֹ יִקְּהַ֥ת עַמִּֽים׃</t>
  </si>
  <si>
    <t>{{מ:פסוק|שמואל ב|כב|כב}}</t>
  </si>
  <si>
    <t>כִּ֥י שָׁמַ֖רְתִּי דַּרְכֵ֣י יְהֹוָ֑ה{{ר3}}וְלֹ֥א רָשַׁ֖עְתִּי מֵאֱלֹהָֽי׃</t>
  </si>
  <si>
    <t>{{מ:פסוק|זכריה|יא|ו}}</t>
  </si>
  <si>
    <t>כִּ֠י לֹ֣א אֶחְמ֥וֹל ע֛וֹד עַל־יֹשְׁבֵ֥י הָאָ֖רֶץ נְאֻם־יְהֹוָ֑ה וְהִנֵּ֨ה אָנֹכִ֜י מַמְצִ֣יא אֶת־הָאָדָ֗ם אִ֤ישׁ בְּיַד־רֵעֵ֙הוּ֙ וּבְיַ֣ד מַלְכּ֔וֹ וְכִתְּתוּ֙ אֶת־הָאָ֔רֶץ וְלֹ֥א אַצִּ֖יל מִיָּדָֽם׃</t>
  </si>
  <si>
    <t>{{מ:פסוק|בראשית|מט|יא}}</t>
  </si>
  <si>
    <t>אֹסְרִ֤י לַגֶּ֙פֶן֙ {{קו"כ-אם|עִירֹ֔ה|ל-קרי=עִיר֔וֹ}} וְלַשֹּׂרֵקָ֖ה בְּנִ֣י אֲתֹנ֑וֹ כִּבֵּ֤ס בַּיַּ֙יִן֙ לְבֻשׁ֔וֹ וּבְדַם־עֲנָבִ֖ים {{קו"כ-אם|סוּתֹֽה|ל-קרי=סוּתֽוֹ}}׃</t>
  </si>
  <si>
    <t>{{מ:פסוק|זכריה|יא|ז}}</t>
  </si>
  <si>
    <t>וָֽאֶרְעֶה֙ אֶת־צֹ֣אן הַהֲרֵגָ֔ה לָכֵ֖ן עֲנִיֵּ֣י הַצֹּ֑אן וָאֶקַּֽח־לִ֞י שְׁנֵ֣י מַקְל֗וֹת לְאַחַ֞ד קָרָ֤אתִֽי נֹ֙עַם֙ וּלְאַחַד֙ קָרָ֣אתִי חֹֽבְלִ֔ים וָֽאֶרְעֶ֖ה אֶת־הַצֹּֽאן׃</t>
  </si>
  <si>
    <t>{{מ:פסוק|זכריה|יא|ח}}</t>
  </si>
  <si>
    <t>וָאַכְחִ֛ד אֶת־שְׁלֹ֥שֶׁת הָרֹעִ֖ים בְּיֶ֣רַח אֶחָ֑ד וַתִּקְצַ֤ר נַפְשִׁי֙ בָּהֶ֔ם וְגַם־נַפְשָׁ֖ם בָּחֲלָ֥ה בִֽי׃</t>
  </si>
  <si>
    <t>{{מ:פסוק|בראשית|מט|יב}}</t>
  </si>
  <si>
    <t>{{מ:פסוק|שמואל ב|כב|כג}}</t>
  </si>
  <si>
    <t>{{נוסח|חַכְלִילִ֥י|יש ספרים={{מ:אות-ג|חַ}}כְלִילִ֥י}} עֵינַ֖יִם מִיָּ֑יִן וּלְבֶן־שִׁנַּ֖יִם מֵחָלָֽב׃</t>
  </si>
  <si>
    <t>כִּ֥י כׇל־{{קו"כ-אם|מִשְׁפָּטָ֖ו|א-קרי=מִשְׁפָּטָ֖יו}} לְנֶגְדִּ֑י וְחֻקֹּתָ֖יו לֹא־אָס֥וּר מִמֶּֽנָּה׃</t>
  </si>
  <si>
    <t>{{מ:פסוק|זכריה|יא|ט}}</t>
  </si>
  <si>
    <t>וָאֹמַ֕ר לֹ֥א אֶרְעֶ֖ה אֶתְכֶ֑ם הַמֵּתָ֣ה תָמ֗וּת וְהַנִּכְחֶ֙דֶת֙ תִּכָּחֵ֔ד וְהַ֨נִּשְׁאָר֔וֹת תֹּאכַ֕לְנָה אִשָּׁ֖ה אֶת־בְּשַׂ֥ר רְעוּתָֽהּ׃</t>
  </si>
  <si>
    <t>{{מ:פסוק|בראשית|מט|יג}}</t>
  </si>
  <si>
    <t>{{מ:פסוק|שמואל ב|כב|כד}}</t>
  </si>
  <si>
    <t>זְבוּלֻ֕ן לְח֥וֹף יַמִּ֖ים יִשְׁכֹּ֑ן וְהוּא֙ לְח֣וֹף {{נוסח|אֳנִיֹּ֔ת|=שש1 ומסורת-ל וטברניות ורמ"ה|ל=אֳנִיּ֔וֹת (כתיב מלא וי"ו)|הערת ברויאר}} וְיַרְכָת֖וֹ עַל־צִידֹֽן׃</t>
  </si>
  <si>
    <t>וָאֶהְיֶ֥ה תָמִ֖ים ל֑וֹ{{ססס}}וָאֶשְׁתַּמְּרָ֖ה מֵעֲוֺנִֽי׃</t>
  </si>
  <si>
    <t>{{מ:פסוק|זכריה|יא|י}}</t>
  </si>
  <si>
    <t>וָאֶקַּ֤ח אֶת־מַקְלִי֙ אֶת־נֹ֔עַם וָאֶגְדַּ֖ע אֹת֑וֹ לְהָפֵיר֙ אֶת־בְּרִיתִ֔י אֲשֶׁ֥ר כָּרַ֖תִּי אֶת־כׇּל־הָעַמִּֽים׃</t>
  </si>
  <si>
    <t>{{מ:פסוק|בראשית|מט|יד}}</t>
  </si>
  <si>
    <t>{{מ:פסוק|שמואל ב|כב|כה}}</t>
  </si>
  <si>
    <t>יִשָּׂשכָ֖ר חֲמֹ֣ר גָּ֑רֶם רֹבֵ֖ץ בֵּ֥ין הַֽמִּשְׁפְּתָֽיִם׃</t>
  </si>
  <si>
    <t>וַיָּ֧שֶׁב יְהֹוָ֛ה לִ֖י כְּצִדְקָתִ֑י{{ססס}}כְּבֹרִ֖י לְנֶ֥גֶד עֵינָֽיו׃</t>
  </si>
  <si>
    <t>{{מ:פסוק|זכריה|יא|יא}}</t>
  </si>
  <si>
    <t>וַתֻּפַ֖ר בַּיּ֣וֹם הַה֑וּא וַיֵּדְע֨וּ כֵ֜ן עֲנִיֵּ֤י הַצֹּאן֙ הַשֹּׁמְרִ֣ים אֹתִ֔י כִּ֥י דְבַר־יְהֹוָ֖ה הֽוּא׃</t>
  </si>
  <si>
    <t>{{מ:פסוק|בראשית|מט|טו}}</t>
  </si>
  <si>
    <t>וַיַּ֤רְא מְנֻחָה֙ כִּ֣י ט֔וֹב וְאֶת־הָאָ֖רֶץ כִּ֣י נָעֵ֑מָה וַיֵּ֤ט שִׁכְמוֹ֙ לִסְבֹּ֔ל וַיְהִ֖י לְמַס־עֹבֵֽד׃</t>
  </si>
  <si>
    <t>{{מ:פסוק|שמואל ב|כב|כו}}</t>
  </si>
  <si>
    <t>{{מ:פסוק|זכריה|יא|יב}}</t>
  </si>
  <si>
    <t>עִם־חָסִ֖יד תִּתְחַסָּ֑ד{{ססס}}עִם־גִּבּ֥וֹר תָּמִ֖ים תִּתַּמָּֽם׃</t>
  </si>
  <si>
    <t>וָאֹמַ֣ר אֲלֵיהֶ֗ם אִם־ט֧וֹב בְּעֵינֵיכֶ֛ם הָב֥וּ שְׂכָרִ֖י וְאִם־לֹ֣א{{מ:פסק}}חֲדָ֑לוּ וַיִּשְׁקְל֥וּ אֶת־שְׂכָרִ֖י שְׁלֹשִׁ֥ים כָּֽסֶף׃</t>
  </si>
  <si>
    <t>{{מ:פסוק|בראשית|מט|טז}}</t>
  </si>
  <si>
    <t>דָּ֖ן יָדִ֣ין עַמּ֑וֹ כְּאַחַ֖ד שִׁבְטֵ֥י יִשְׂרָאֵֽל׃</t>
  </si>
  <si>
    <t>{{מ:פסוק|זכריה|יא|יג}}</t>
  </si>
  <si>
    <t>וַיֹּ֨אמֶר יְהֹוָ֜ה אֵלַ֗י הַשְׁלִיכֵ֙הוּ֙ אֶל־הַיּוֹצֵ֔ר אֶ֣דֶר הַיְקָ֔ר אֲשֶׁ֥ר יָקַ֖רְתִּי מֵעֲלֵיהֶ֑ם וָֽאֶקְחָה֙ שְׁלֹשִׁ֣ים הַכֶּ֔סֶף וָֽאַשְׁלִ֥יךְ אֹת֛וֹ בֵּ֥ית יְהֹוָ֖ה אֶל־הַיּוֹצֵֽר׃</t>
  </si>
  <si>
    <t>{{מ:פסוק|שמואל ב|כב|כז}}</t>
  </si>
  <si>
    <t>עִם־נָבָ֖ר תִּתָּבָ֑ר{{ססס}}וְעִם־עִקֵּ֖שׁ תִּתַּפָּֽל׃</t>
  </si>
  <si>
    <t>{{מ:פסוק|בראשית|מט|יז}}</t>
  </si>
  <si>
    <t>יְהִי־דָן֙ נָחָ֣שׁ עֲלֵי־דֶ֔רֶךְ שְׁפִיפֹ֖ן עֲלֵי־אֹ֑רַח הַנֹּשֵׁךְ֙ עִקְּבֵי־ס֔וּס וַיִּפֹּ֥ל רֹכְב֖וֹ אָחֽוֹר׃</t>
  </si>
  <si>
    <t>{{מ:פסוק|זכריה|יא|יד}}</t>
  </si>
  <si>
    <t>וָֽאֶגְדַּע֙ אֶת־מַקְלִ֣י הַשֵּׁנִ֔י אֵ֖ת הַחֹֽבְלִ֑ים לְהָפֵר֙ אֶת־הָאַֽחֲוָ֔ה בֵּ֥ין יְהוּדָ֖ה וּבֵ֥ין יִשְׂרָאֵֽל׃</t>
  </si>
  <si>
    <t>{{מ:פסוק|שמואל ב|כב|כח}}</t>
  </si>
  <si>
    <t>וְאֶת־עַ֥ם עָנִ֖י תּוֹשִׁ֑יעַ{{ססס}}וְעֵינֶ֥יךָ עַל־רָמִ֖ים תַּשְׁפִּֽיל׃</t>
  </si>
  <si>
    <t>{{מ:פסוק|בראשית|מט|יח}}</t>
  </si>
  <si>
    <t>{{מ:פסוק|זכריה|יא|טו}}</t>
  </si>
  <si>
    <t>{{נוסח|לִישׁוּעָֽתְךָ֖|ראו רשימת ברויאר ב"ספיקות שאין להם הכרע", הערה 8 ובספר טעמי המקרא פרק ח (וכן במג"ה).|ל=לִֽישׁוּעָתְךָ֖ (!)|ל1=לִישׁוּעָתְךָ֖|קורן=לִֽישׁוּעָֽתְךָ֖}} קִוִּ֥יתִי יְהֹוָֽה׃</t>
  </si>
  <si>
    <t>וַיֹּ֥אמֶר יְהֹוָ֖ה אֵלָ֑י ע֣וֹד קַח־לְךָ֔ כְּלִ֖י רֹעֶ֥ה אֱוִלִֽי׃</t>
  </si>
  <si>
    <t>{{מ:פסוק|שמואל ב|כב|כט}}</t>
  </si>
  <si>
    <t>כִּֽי־אַתָּ֥ה נֵירִ֖י יְהֹוָ֑ה{{ססס}}וַיהֹוָ֖ה יַגִּ֥יהַּ חׇשְׁכִּֽי׃</t>
  </si>
  <si>
    <t>{{מ:פסוק|בראשית|מט|יט|עלייה=חמישי}}</t>
  </si>
  <si>
    <t>{{מ:פסוק|זכריה|יא|טז}}</t>
  </si>
  <si>
    <t>גָּ֖ד גְּד֣וּד יְגוּדֶ֑נּוּ וְה֖וּא יָגֻ֥ד עָקֵֽב׃</t>
  </si>
  <si>
    <t>כִּ֣י הִנֵּֽה־אָנֹכִי֩ מֵקִ֨ים רֹעֶ֜ה בָּאָ֗רֶץ הַנִּכְחָד֤וֹת לֹֽא־יִפְקֹד֙ הַנַּ֣עַר לֹֽא־יְבַקֵּ֔שׁ וְהַנִּשְׁבֶּ֖רֶת לֹ֣א יְרַפֵּ֑א הַנִּצָּבָה֙ לֹ֣א יְכַלְכֵּ֔ל וּבְשַׂ֤ר הַבְּרִיאָה֙ יֹאכַ֔ל וּפַרְסֵיהֶ֖ן יְפָרֵֽק׃</t>
  </si>
  <si>
    <t>{{מ:פסוק|שמואל ב|כב|ל}}</t>
  </si>
  <si>
    <t>כִּ֥י בְכָ֖ה אָר֣וּץ גְּד֑וּד{{ססס}}בֵּאלֹהַ֖י אֲדַלֶּג־שֽׁוּר׃</t>
  </si>
  <si>
    <t>{{מ:פסוק|זכריה|יא|יז}}</t>
  </si>
  <si>
    <t>{{מ:פסוק|בראשית|מט|כ}}</t>
  </si>
  <si>
    <t>ה֣וֹי רֹעִ֤י הָאֱלִיל֙ עֹזְבִ֣י הַצֹּ֔אן חֶ֥רֶב עַל־זְרוֹע֖וֹ וְעַל־עֵ֣ין יְמִינ֑וֹ זְרֹעוֹ֙ יָב֣וֹשׁ תִּיבָ֔שׁ וְעֵ֥ין יְמִינ֖וֹ כָּהֹ֥ה תִכְהֶֽה׃</t>
  </si>
  <si>
    <t>מֵאָשֵׁ֖ר שְׁמֵנָ֣ה לַחְמ֑וֹ וְה֥וּא יִתֵּ֖ן מַֽעֲדַנֵּי־מֶֽלֶךְ׃</t>
  </si>
  <si>
    <t>{{מ:פסוק|שמואל ב|כב|לא}}</t>
  </si>
  <si>
    <t>הָאֵ֖ל תָּמִ֣ים דַּרְכּ֑וֹ אִמְרַ֤ת יְהֹוָה֙ צְרוּפָ֔ה{{ססס}}מָגֵ֣ן ה֔וּא לְכֹ֖ל הַֽחֹסִ֥ים בּֽוֹ׃</t>
  </si>
  <si>
    <t>{{מ:פסוק|בראשית|מט|כא}}</t>
  </si>
  <si>
    <t>נַפְתָּלִ֖י אַיָּלָ֣ה שְׁלֻחָ֑ה הַנֹּתֵ֖ן אִמְרֵי־שָֽׁפֶר׃</t>
  </si>
  <si>
    <t>ספר תרי עשר/זכריה יב</t>
  </si>
  <si>
    <t>{{מ:פסוק|שמואל ב|כב|לב}}</t>
  </si>
  <si>
    <t>כִּ֥י מִי־אֵ֖ל מִבַּלְעֲדֵ֣י יְהֹוָ֑ה{{ססס}}וּמִ֥י צ֖וּר מִֽבַּלְעֲדֵ֥י אֱלֹהֵֽינוּ׃</t>
  </si>
  <si>
    <t>{{מ:פסוק|בראשית|מט|כב}}</t>
  </si>
  <si>
    <t>בֵּ֤ן פֹּרָת֙ יוֹסֵ֔ף בֵּ֥ן פֹּרָ֖ת עֲלֵי־עָ֑יִן בָּנ֕וֹת צָעֲדָ֖ה עֲלֵי־שֽׁוּר׃</t>
  </si>
  <si>
    <t>{{מ:פסוק|זכריה|יב|א|סדר=כ}}</t>
  </si>
  <si>
    <t>מַשָּׂ֥א דְבַר־יְהֹוָ֖ה עַל־יִשְׂרָאֵ֑ל נְאֻם־יְהֹוָ֗ה נֹטֶ֤ה שָׁמַ֙יִם֙ וְיֹסֵ֣ד אָ֔רֶץ וְיֹצֵ֥ר רֽוּחַ־אָדָ֖ם בְּקִרְבּֽוֹ׃</t>
  </si>
  <si>
    <t>{{מ:פסוק|שמואל ב|כב|לג}}</t>
  </si>
  <si>
    <t>הָאֵ֥ל מָֽעוּזִּ֖י חָ֑יִל{{ססס}}וַיַּתֵּ֥ר תָּמִ֖ים {{כו"ק|דרכו|דַּרְכִּֽי}}׃</t>
  </si>
  <si>
    <t>{{מ:פסוק|בראשית|מט|כג}}</t>
  </si>
  <si>
    <t>{{נוסח|וַֽיְמָרְרֻ֖הוּ|=שש1 ובדפוסים|ל=וַֽיְמָרֲרֻ֖הוּ (חטף)|הערת ברויאר}} וָרֹ֑בּוּ וַֽיִּשְׂטְמֻ֖הוּ בַּעֲלֵ֥י חִצִּֽים׃</t>
  </si>
  <si>
    <t>{{מ:פסוק|זכריה|יב|ב}}</t>
  </si>
  <si>
    <t>הִנֵּ֣ה אָ֠נֹכִ֠י שָׂ֣ם אֶת־יְרֽוּשָׁל{{מ:ירושלם|ַ|֧}}ם סַף־רַ֛עַל לְכׇל־הָעַמִּ֖ים סָבִ֑יב וְגַ֧ם עַל־יְהוּדָ֛ה יִהְיֶ֥ה בַמָּצ֖וֹר עַל־יְרוּשָׁל{{מ:ירושלם|ָ|ֽ}}ם׃</t>
  </si>
  <si>
    <t>{{מ:פסוק|שמואל ב|כב|לד}}</t>
  </si>
  <si>
    <t>מְשַׁוֶּ֥ה {{כו"ק|רגליו|רַגְלַ֖י}} כָּאַיָּל֑וֹת{{ססס}}וְעַ֥ל בָּמֹתַ֖י יַעֲמִדֵֽנִי׃</t>
  </si>
  <si>
    <t>{{מ:פסוק|בראשית|מט|כד}}</t>
  </si>
  <si>
    <t>{{מ:פסוק|זכריה|יב|ג}}</t>
  </si>
  <si>
    <t>וַתֵּ֤שֶׁב בְּאֵיתָן֙ קַשְׁתּ֔וֹ וַיָּפֹ֖זּוּ זְרֹעֵ֣י יָדָ֑יו מִידֵי֙ אֲבִ֣יר יַעֲקֹ֔ב מִשָּׁ֥ם רֹעֶ֖ה אֶ֥בֶן יִשְׂרָאֵֽל׃</t>
  </si>
  <si>
    <t>וְהָיָ֣ה בַיּוֹם־הַ֠ה֠וּא אָשִׂ֨ים אֶת־יְרוּשָׁל{{מ:ירושלם|ַ|֜}}ם אֶ֤בֶן מַֽעֲמָסָה֙ לְכׇל־הָ֣עַמִּ֔ים כׇּל־עֹמְסֶ֖יהָ שָׂר֣וֹט יִשָּׂרֵ֑טוּ וְנֶאֶסְפ֣וּ עָלֶ֔יהָ כֹּ֖ל גּוֹיֵ֥י הָאָֽרֶץ׃</t>
  </si>
  <si>
    <t>{{מ:פסוק|שמואל ב|כב|לה}}</t>
  </si>
  <si>
    <t>{{מ:פסוק|זכריה|יב|ד}}</t>
  </si>
  <si>
    <t>מְלַמֵּ֥ד יָדַ֖י לַמִּלְחָמָ֑ה{{ססס}}וְנִחַ֥ת קֶשֶׁת־נְחוּשָׁ֖ה זְרֹעֹתָֽי׃</t>
  </si>
  <si>
    <t>בַּיּ֨וֹם הַה֜וּא נְאֻם־יְהֹוָ֗ה אַכֶּ֤ה כׇל־סוּס֙ בַּתִּמָּה֔וֹן וְרֹכְב֖וֹ בַּשִּׁגָּע֑וֹן וְעַל־בֵּ֤ית יְהוּדָה֙ אֶפְקַ֣ח אֶת־עֵינַ֔י וְכֹל֙ ס֣וּס הָעַמִּ֔ים אַכֶּ֖ה בַּעִוָּרֽוֹן׃</t>
  </si>
  <si>
    <t>{{מ:פסוק|בראשית|מט|כה}}</t>
  </si>
  <si>
    <t>מֵאֵ֨ל אָבִ֜יךָ וְיַעְזְרֶ֗ךָּ וְאֵ֤ת שַׁדַּי֙ וִיבָ֣רְכֶ֔ךָּ בִּרְכֹ֤ת שָׁמַ֙יִם֙ מֵעָ֔ל בִּרְכֹ֥ת תְּה֖וֹם רֹבֶ֣צֶת תָּ֑חַת בִּרְכֹ֥ת שָׁדַ֖יִם וָרָֽחַם׃</t>
  </si>
  <si>
    <t>{{מ:פסוק|זכריה|יב|ה}}</t>
  </si>
  <si>
    <t>וְאָ֥מְר֛וּ אַלֻּפֵ֥י יְהוּדָ֖ה בְּלִבָּ֑ם אַמְצָ֥ה לִי֙ יֹשְׁבֵ֣י יְרוּשָׁל{{מ:ירושלם|ַ|֔}}ם בַּיהֹוָ֥ה צְבָא֖וֹת אֱלֹהֵיהֶֽם׃</t>
  </si>
  <si>
    <t>{{מ:פסוק|שמואל ב|כב|לו}}</t>
  </si>
  <si>
    <t>{{מ:פסוק|בראשית|מט|כו}}</t>
  </si>
  <si>
    <t>וַתִּתֶּן־לִ֖י מָגֵ֣ן יִשְׁעֶ֑ךָ וַעֲנֹתְךָ֖ תַּרְבֵּֽנִי׃</t>
  </si>
  <si>
    <t>בִּרְכֹ֣ת אָבִ֗יךָ גָּֽבְרוּ֙ עַל־בִּרְכֹ֣ת הוֹרַ֔י עַֽד־תַּאֲוַ֖ת גִּבְעֹ֣ת עוֹלָ֑ם {{נוסח|תִּֽהְיֶ֙יןָ֙|=שש1 ומ"ש|ל=תִּֽהְיֶ֙ין֙ (חסר קמץ בסוף)|הערות ברויאר ודותן והמקליד}} לְרֹ֣אשׁ יוֹסֵ֔ף וּלְקׇדְקֹ֖ד נְזִ֥יר אֶחָֽיו׃</t>
  </si>
  <si>
    <t>{{מ:פסוק|שמואל ב|כב|לז}}</t>
  </si>
  <si>
    <t>{{מ:פסוק|זכריה|יב|ו}}</t>
  </si>
  <si>
    <t>תַּרְחִ֥יב צַעֲדִ֖י תַּחְתֵּ֑נִי וְלֹ֥א מָעֲד֖וּ קַרְסֻלָּֽי׃</t>
  </si>
  <si>
    <t>בַּיּ֣וֹם הַה֡וּא אָשִׂים֩ אֶת־אַלֻּפֵ֨י יְהוּדָ֜ה כְּֽכִיּ֧וֹר אֵ֣שׁ בְּעֵצִ֗ים וּכְלַפִּ֥יד אֵשׁ֙ בְּעָמִ֔יר וְאָ֨כְל֜וּ עַל־יָמִ֧ין וְעַל־שְׂמֹ֛אול אֶת־כׇּל־הָעַמִּ֖ים סָבִ֑יב וְיָשְׁבָ֨ה יְרוּשָׁל{{מ:ירושלם|ַ|֥}}ם ע֛וֹד תַּחְתֶּ֖יהָ בִּירוּשָׁל{{מ:ירושלם|ָ|ֽ}}ם׃</t>
  </si>
  <si>
    <t>{{נוסח|{{מ:פסוק|בראשית|מט|כז|סדר=מג*|עלייה=ששי}}|תחילת סדר מצויינת כאן בספר החילופים ובכתי"ל}}</t>
  </si>
  <si>
    <t>בִּנְיָמִין֙ זְאֵ֣ב יִטְרָ֔ף בַּבֹּ֖קֶר יֹ֣אכַל עַ֑ד וְלָעֶ֖רֶב יְחַלֵּ֥ק שָׁלָֽל׃</t>
  </si>
  <si>
    <t>{{מ:פסוק|זכריה|יב|ז}}</t>
  </si>
  <si>
    <t>וְהוֹשִׁ֧עַ יְהֹוָ֛ה {{מ:קמץ|ד=אֶת־אׇהֳלֵ֥י|ס=אֶת־אָהֳלֵ֥י}} יְהוּדָ֖ה בָּרִֽאשֹׁנָ֑ה לְמַ֨עַן לֹֽא־תִגְדַּ֜ל תִּפְאֶ֣רֶת בֵּית־דָּוִ֗יד וְתִפְאֶ֛רֶת יֹשֵׁ֥ב יְרוּשָׁל{{מ:ירושלם|ַ|֖}}ם עַל־יְהוּדָֽה׃</t>
  </si>
  <si>
    <t>{{מ:פסוק|שמואל ב|כב|לח}}</t>
  </si>
  <si>
    <t>אֶרְדְּפָ֥ה אֹיְבַ֖י וָאַשְׁמִידֵ֑ם{{ססס}}וְלֹ֥א אָשׁ֖וּב עַד־כַּלּוֹתָֽם׃</t>
  </si>
  <si>
    <t>{{מ:פסוק|בראשית|מט|כח}}</t>
  </si>
  <si>
    <t>כׇּל־אֵ֛לֶּה שִׁבְטֵ֥י יִשְׂרָאֵ֖ל שְׁנֵ֣ים עָשָׂ֑ר וְ֠זֹ֠את אֲשֶׁר־דִּבֶּ֨ר לָהֶ֤ם אֲבִיהֶם֙ וַיְבָ֣רֶךְ אוֹתָ֔ם אִ֛ישׁ אֲשֶׁ֥ר כְּבִרְכָת֖וֹ בֵּרַ֥ךְ אֹתָֽם׃</t>
  </si>
  <si>
    <t>{{מ:פסוק|זכריה|יב|ח}}</t>
  </si>
  <si>
    <t>בַּיּ֣וֹם הַה֗וּא יָגֵ֤ן יְהֹוָה֙ בְּעַד֙ יוֹשֵׁ֣ב יְרוּשָׁל{{מ:ירושלם|ַ|֔}}ם וְהָיָ֞ה הַנִּכְשָׁ֥ל בָּהֶ֛ם בַּיּ֥וֹם הַה֖וּא כְּדָוִ֑יד וּבֵ֤ית דָּוִיד֙ כֵּֽאלֹהִ֔ים כְּמַלְאַ֥ךְ יְהֹוָ֖ה לִפְנֵיהֶֽם׃</t>
  </si>
  <si>
    <t>{{מ:פסוק|שמואל ב|כב|לט}}</t>
  </si>
  <si>
    <t>וָאֲכַלֵּ֥ם וָאֶמְחָצֵ֖ם וְלֹ֣א יְקוּמ֑וּן{{ססס}}וַֽיִּפְּל֖וּ תַּ֥חַת רַגְלָֽי׃</t>
  </si>
  <si>
    <t>{{מ:פסוק|בראשית|מט|כט}}</t>
  </si>
  <si>
    <t>וַיְצַ֣ו אוֹתָ֗ם וַיֹּ֤אמֶר אֲלֵהֶם֙ אֲנִי֙ נֶאֱסָ֣ף אֶל־עַמִּ֔י קִבְר֥וּ אֹתִ֖י אֶל־אֲבֹתָ֑י {{נוסח|אֶ֨ל־הַמְּעָרָ֔ה|=ש1 ושיטת-א ומ"ש|ל=אֶל־הַ֨מְּעָרָ֔ה (מקום המתיגה)|הערת ברויאר}} אֲשֶׁ֥ר בִּשְׂדֵ֖ה עֶפְר֥וֹן הַֽחִתִּֽי׃</t>
  </si>
  <si>
    <t>{{מ:פסוק|זכריה|יב|ט}}</t>
  </si>
  <si>
    <t>וְהָיָ֖ה בַּיּ֣וֹם הַה֑וּא אֲבַקֵּ֗שׁ לְהַשְׁמִיד֙ אֶת־כׇּל־הַגּוֹיִ֔ם הַבָּאִ֖ים עַל־יְרוּשָׁל{{מ:ירושלם|ָ|ֽ}}ם׃</t>
  </si>
  <si>
    <t>{{מ:פסוק|שמואל ב|כב|מ}}</t>
  </si>
  <si>
    <t>{{נוסח|וַתַּזְרֵ֥נִי|=ל,ק ובדפוסים (אין דגש בזי"ן) וכן בברויאר (כתר ירושלים) וסימנים ומ"מ (התיבה נבדקה בתצלום באיכות גבוהה של כתי"ק ע"י החוקרת Elvira Martín-Contreras ותודה לה).|א=וַתַּזְּרֵ֥נִי (זי"ן דגושה) וכן בתיגאן, וכך אצל ברויאר (מוסד הרב קוק, חורב) ומג"ה. ברויאר ציין את הדגש כספק בהערותיו; עיון בכתב היד בהגדלה מראה שהדגש קיים בוודאי אך הוא מטושטש במקום ששאר הטקסט בהיר (אולי בגלל ניסיון מחיקה?).}} חַ֖יִל לַמִּלְחָמָ֑ה{{ססס}}תַּכְרִ֥יעַ קָמַ֖י תַּחְתֵּֽנִי׃</t>
  </si>
  <si>
    <t>{{מ:פסוק|זכריה|יב|י}}</t>
  </si>
  <si>
    <t>{{מ:פסוק|בראשית|מט|ל}}</t>
  </si>
  <si>
    <t>וְשָׁפַכְתִּי֩ עַל־בֵּ֨ית דָּוִ֜יד וְעַ֣ל{{מ:לגרמיה}}יוֹשֵׁ֣ב יְרוּשָׁל{{מ:ירושלם|ַ|֗}}ם ר֤וּחַ חֵן֙ וְתַ֣חֲנוּנִ֔ים וְהִבִּ֥יטוּ אֵלַ֖י אֵ֣ת אֲשֶׁר־דָּקָ֑רוּ וְסָפְד֣וּ עָלָ֗יו כְּמִסְפֵּד֙ עַל־הַיָּחִ֔יד וְהָמֵ֥ר עָלָ֖יו כְּהָמֵ֥ר עַֽל־הַבְּכֽוֹר׃</t>
  </si>
  <si>
    <t>בַּמְּעָרָ֞ה אֲשֶׁ֨ר בִּשְׂדֵ֧ה הַמַּכְפֵּלָ֛ה אֲשֶׁ֥ר {{נוסח|עַל־פְּנֵי־מַמְרֵ֖א|=ל|דפוסים=&lt;עַל־פְּנֵ֥י מַמְרֵ֖א&gt; ("פני" בטעם מרכא ובלתי-מוקפת)}} בְּאֶ֣רֶץ כְּנָ֑עַן אֲשֶׁר֩ קָנָ֨ה אַבְרָהָ֜ם אֶת־הַשָּׂדֶ֗ה מֵאֵ֛ת עֶפְרֹ֥ן הַחִתִּ֖י לַאֲחֻזַּת־קָֽבֶר׃</t>
  </si>
  <si>
    <t>{{מ:פסוק|שמואל ב|כב|מא}}</t>
  </si>
  <si>
    <t>וְאֹ֣יְבַ֔י תַּ֥תָּה לִּ֖י עֹ֑רֶף מְשַׂנְאַ֖י וָאַצְמִיתֵֽם׃</t>
  </si>
  <si>
    <t>{{מ:פסוק|זכריה|יב|יא}}</t>
  </si>
  <si>
    <t>{{מ:פסוק|בראשית|מט|לא}}</t>
  </si>
  <si>
    <t>בַּיּ֣וֹם הַה֗וּא יִגְדַּ֤ל הַמִּסְפֵּד֙ בִּיר֣וּשָׁל{{מ:ירושלם|ַ|֔}}ם כְּמִסְפַּ֥ד {{נוסח|הֲדַד־רִמּ֖וֹן|=אק (שתי תיבות מוקפות), וכן הכריעו במג"ה|ש1=הֲדַדְרִמּ֖וֹן (תיבה אחת) וכן במ"ג דפוס ונציה ובמ"ש ועקבותיהם בדפוסים ובקורן (וכך הכריעו דותן וברויאר)|ל=הֲדַדְ־רִמּ֖וֹן (בשוא ומקף!)}} בְּבִקְעַ֥ת מְגִדּֽוֹן׃</t>
  </si>
  <si>
    <t>שָׁ֣מָּה קָֽבְר֞וּ אֶת־אַבְרָהָ֗ם וְאֵת֙ שָׂרָ֣ה אִשְׁתּ֔וֹ שָׁ֚מָּה קָבְר֣וּ אֶת־יִצְחָ֔ק וְאֵ֖ת רִבְקָ֣ה אִשְׁתּ֑וֹ וְשָׁ֥מָּה קָבַ֖רְתִּי אֶת־לֵאָֽה׃</t>
  </si>
  <si>
    <t>{{מ:פסוק|שמואל ב|כב|מב}}</t>
  </si>
  <si>
    <t>יִשְׁע֖וּ וְאֵ֣ין מֹשִׁ֑יעַ אֶל־יְהֹוָ֖ה וְלֹ֥א עָנָֽם׃</t>
  </si>
  <si>
    <t>{{מ:פסוק|זכריה|יב|יב}}</t>
  </si>
  <si>
    <t>וְסָפְדָ֣ה הָאָ֔רֶץ מִשְׁפָּח֥וֹת מִשְׁפָּח֖וֹת לְבָ֑ד מִשְׁפַּ֨חַת בֵּית־דָּוִ֤יד לְבָד֙ וּנְשֵׁיהֶ֣ם לְבָ֔ד מִשְׁפַּ֤חַת בֵּית־נָתָן֙ לְבָ֔ד וּנְשֵׁיהֶ֖ם לְבָֽד׃</t>
  </si>
  <si>
    <t>{{מ:פסוק|בראשית|מט|לב}}</t>
  </si>
  <si>
    <t>מִקְנֵ֧ה הַשָּׂדֶ֛ה וְהַמְּעָרָ֥ה אֲשֶׁר־בּ֖וֹ מֵאֵ֥ת בְּנֵי־חֵֽת׃</t>
  </si>
  <si>
    <t>{{מ:פסוק|שמואל ב|כב|מג}}</t>
  </si>
  <si>
    <t>וְאֶשְׁחָקֵ֖ם כַּעֲפַר־אָ֑רֶץ{{ססס}}כְּטִיט־חוּצ֥וֹת אֲדִקֵּ֖ם אֶרְקָעֵֽם׃</t>
  </si>
  <si>
    <t>{{מ:פסוק|זכריה|יב|יג}}</t>
  </si>
  <si>
    <t>מִשְׁפַּ֤חַת בֵּית־לֵוִי֙ לְבָ֔ד וּנְשֵׁיהֶ֖ם לְבָ֑ד מִשְׁפַּ֤חַת הַשִּׁמְעִי֙ לְבָ֔ד {{נוסח|וּנְשֵׁיהֶ֖ם|=ל ובדפוסים (וכן הכיעו ברויאר ומג"ה)|א=וּנְשֵׁיהֵ֖ם (ה"א בצירה!)}} לְבָֽד׃</t>
  </si>
  <si>
    <t>{{מ:פסוק|בראשית|מט|לג}}</t>
  </si>
  <si>
    <t>וַיְכַ֤ל יַעֲקֹב֙ לְצַוֺּ֣ת אֶת־בָּנָ֔יו וַיֶּאֱסֹ֥ף רַגְלָ֖יו אֶל־הַמִּטָּ֑ה וַיִּגְוַ֖ע וַיֵּאָ֥סֶף אֶל־עַמָּֽיו׃</t>
  </si>
  <si>
    <t>{{מ:פסוק|שמואל ב|כב|מד}}</t>
  </si>
  <si>
    <t>{{מ:פסוק|זכריה|יב|יד}}</t>
  </si>
  <si>
    <t>כֹּ֗ל הַמִּשְׁפָּחוֹת֙ הַנִּשְׁאָר֔וֹת מִשְׁפָּחֹ֥ת מִשְׁפָּחֹ֖ת לְבָ֑ד וּנְשֵׁיהֶ֖ם לְבָֽד׃</t>
  </si>
  <si>
    <t>וַֽתְּפַלְּטֵ֔נִי מֵרִיבֵ֖י עַמִּ֑י תִּשְׁמְרֵ֙נִי֙ לְרֹ֣אשׁ גּוֹיִ֔ם{{ססס}}עַ֥ם לֹא־יָדַ֖עְתִּי יַעַבְדֻֽנִי׃</t>
  </si>
  <si>
    <t>{{מ:פסוק|שמואל ב|כב|מה}}</t>
  </si>
  <si>
    <t>בְּנֵ֥י נֵכָ֖ר יִתְכַּחֲשׁוּ־לִ֑י לִשְׁמ֥וֹעַ אֹ֖זֶן יִשָּׁ֥מְעוּ לִֽי׃</t>
  </si>
  <si>
    <t>ספר בראשית/נ</t>
  </si>
  <si>
    <t>ספר תרי עשר/זכריה יג</t>
  </si>
  <si>
    <t>{{מ:פסוק|שמואל ב|כב|מו}}</t>
  </si>
  <si>
    <t>בְּנֵ֥י נֵכָ֖ר יִבֹּ֑לוּ וְיַחְגְּר֖וּ מִמִּסְגְּרוֹתָֽם׃</t>
  </si>
  <si>
    <t>{{מ:פסוק|בראשית|נ|א}}</t>
  </si>
  <si>
    <t>{{נוסח|וַיִּפֹּ֥ל|=שש1 ובדפוסים|ל=וַיִפֹּ֥ל (חסר דגש) אבל המקליד הוסיף את הדגש בלי להעיר)|הערות דותן וברויאר}} יוֹסֵ֖ף עַל־פְּנֵ֣י אָבִ֑יו וַיֵּ֥בְךְּ עָלָ֖יו וַיִּשַּׁק־לֽוֹ׃</t>
  </si>
  <si>
    <t>{{מ:פסוק|שמואל ב|כב|מז}}</t>
  </si>
  <si>
    <t>חַי־יְהֹוָ֖ה וּבָר֣וּךְ צוּרִ֑י{{ססס}}וְיָרֻ֕ם אֱלֹהֵ֖י צ֥וּר יִשְׁעִֽי׃</t>
  </si>
  <si>
    <t>{{מ:פסוק|בראשית|נ|ב}}</t>
  </si>
  <si>
    <t>וַיְצַ֨ו יוֹסֵ֤ף אֶת־עֲבָדָיו֙ אֶת־הָרֹ֣פְאִ֔ים לַחֲנֹ֖ט אֶת־אָבִ֑יו וַיַּחַנְט֥וּ הָרֹפְאִ֖ים אֶת־יִשְׂרָאֵֽל׃</t>
  </si>
  <si>
    <t>{{מ:פסוק|זכריה|יג|א}}</t>
  </si>
  <si>
    <t>בַּיּ֣וֹם הַה֗וּא יִֽהְיֶה֙ מָק֣וֹר נִפְתָּ֔ח לְבֵ֥ית דָּוִ֖יד וּלְיֹשְׁבֵ֣י יְרוּשָׁל{{מ:ירושלם|ָ|֑}}ם לְחַטַּ֖את וּלְנִדָּֽה׃</t>
  </si>
  <si>
    <t>{{מ:פסוק|שמואל ב|כב|מח}}</t>
  </si>
  <si>
    <t>הָאֵ֕ל הַנֹּתֵ֥ן נְקָמֹ֖ת לִ֑י{{ססס}}וּמֹרִ֥יד עַמִּ֖ים תַּחְתֵּֽנִי׃</t>
  </si>
  <si>
    <t>{{מ:פסוק|בראשית|נ|ג}}</t>
  </si>
  <si>
    <t>וַיִּמְלְאוּ־לוֹ֙ אַרְבָּעִ֣ים י֔וֹם כִּ֛י כֵּ֥ן יִמְלְא֖וּ יְמֵ֣י הַחֲנֻטִ֑ים וַיִּבְכּ֥וּ אֹת֛וֹ מִצְרַ֖יִם שִׁבְעִ֥ים יֽוֹם׃</t>
  </si>
  <si>
    <t>{{מ:פסוק|זכריה|יג|ב}}</t>
  </si>
  <si>
    <t>וְהָיָה֩ בַיּ֨וֹם הַה֜וּא נְאֻ֣ם{{מ:לגרמיה}}יְהֹוָ֣ה צְבָא֗וֹת אַכְרִ֞ית אֶת־שְׁמ֤וֹת הָֽעֲצַבִּים֙ מִן־הָאָ֔רֶץ וְלֹ֥א יִזָּכְר֖וּ ע֑וֹד וְגַ֧ם אֶת־הַנְּבִיאִ֛ים וְאֶת־ר֥וּחַ הַטֻּמְאָ֖ה אַעֲבִ֥יר מִן־הָאָֽרֶץ׃</t>
  </si>
  <si>
    <t>{{מ:פסוק|שמואל ב|כב|מט}}</t>
  </si>
  <si>
    <t>וּמוֹצִיאִ֖י מֵאֹֽיְבָ֑י וּמִקָּמַי֙ תְּר֣וֹמְמֵ֔נִי{{ססס}}מֵאִ֥ישׁ חֲמָסִ֖ים תַּצִּילֵֽנִי׃</t>
  </si>
  <si>
    <t>{{מ:פסוק|זכריה|יג|ג}}</t>
  </si>
  <si>
    <t>וְהָיָ֗ה כִּֽי־יִנָּבֵ֣א אִישׁ֮ עוֹד֒ וְאָמְר֣וּ אֵ֠לָ֠יו אָבִ֨יו וְאִמּ֤וֹ יֹֽלְדָיו֙ לֹ֣א תִֽחְיֶ֔ה כִּ֛י שֶׁ֥קֶר דִּבַּ֖רְתָּ בְּשֵׁ֣ם יְהֹוָ֑ה וּדְקָרֻ֜הוּ אָבִ֧יהוּ וְאִמּ֛וֹ יֹלְדָ֖יו בְּהִנָּֽבְאֽוֹ׃</t>
  </si>
  <si>
    <t>{{מ:פסוק|בראשית|נ|ד}}</t>
  </si>
  <si>
    <t>וַיַּֽעַבְרוּ֙ יְמֵ֣י בְכִית֔וֹ וַיְדַבֵּ֣ר יוֹסֵ֔ף אֶל־בֵּ֥ית פַּרְעֹ֖ה לֵאמֹ֑ר אִם־נָ֨א מָצָ֤אתִי חֵן֙ בְּעֵ֣ינֵיכֶ֔ם דַּבְּרוּ־נָ֕א בְּאׇזְנֵ֥י פַרְעֹ֖ה לֵאמֹֽר׃</t>
  </si>
  <si>
    <t>{{מ:פסוק|שמואל ב|כב|נ}}</t>
  </si>
  <si>
    <t>עַל־כֵּ֛ן אֽוֹדְךָ֥ יְהֹוָ֖ה בַּגּוֹיִ֑ם{{ססס}}וּלְשִׁמְךָ֖ אֲזַמֵּֽר׃</t>
  </si>
  <si>
    <t>{{מ:פסוק|זכריה|יג|ד}}</t>
  </si>
  <si>
    <t>וְהָיָ֣ה{{מ:לגרמיה}}בַּיּ֣וֹם הַה֗וּא יֵבֹ֧שׁוּ הַנְּבִיאִ֛ים אִ֥ישׁ מֵחֶזְיֹנ֖וֹ בְּהִנָּֽבְאֹת֑וֹ וְלֹ֧א יִלְבְּשׁ֛וּ אַדֶּ֥רֶת שֵׂעָ֖ר לְמַ֥עַן כַּחֵֽשׁ׃</t>
  </si>
  <si>
    <t>{{מ:פסוק|בראשית|נ|ה}}</t>
  </si>
  <si>
    <t>אָבִ֞י הִשְׁבִּיעַ֣נִי לֵאמֹ֗ר הִנֵּ֣ה אָנֹכִי֮ מֵת֒ בְּקִבְרִ֗י אֲשֶׁ֨ר כָּרִ֤יתִי לִי֙ בְּאֶ֣רֶץ כְּנַ֔עַן שָׁ֖מָּה תִּקְבְּרֵ֑נִי וְעַתָּ֗ה אֶֽעֱלֶה־נָּ֛א וְאֶקְבְּרָ֥ה אֶת־אָבִ֖י וְאָשֽׁוּבָה׃</t>
  </si>
  <si>
    <t>{{מ:פסוק|שמואל ב|כב|נא|סדר=לד}}</t>
  </si>
  <si>
    <t>{{כו"ק|מגדיל|מִגְדּ֖וֹל}} יְשׁוּע֣וֹת מַלְכּ֑וֹ וְעֹֽשֶׂה־חֶ֧סֶד לִמְשִׁיח֛וֹ{{ססס}}לְדָוִ֥ד וּלְזַרְע֖וֹ עַד־עוֹלָֽם׃</t>
  </si>
  <si>
    <t>{{מ:פסוק|זכריה|יג|ה}}</t>
  </si>
  <si>
    <t>וְאָמַ֕ר לֹ֥א נָבִ֖יא אָנֹ֑כִי אִישׁ־עֹבֵ֤ד אֲדָמָה֙ אָנֹ֔כִי כִּ֥י אָדָ֖ם הִקְנַ֥נִי מִנְּעוּרָֽי׃</t>
  </si>
  <si>
    <t>{{מ:פסוק|בראשית|נ|ו}}</t>
  </si>
  <si>
    <t>וַיֹּ֖אמֶר פַּרְעֹ֑ה עֲלֵ֛ה וּקְבֹ֥ר אֶת־אָבִ֖יךָ כַּאֲשֶׁ֥ר הִשְׁבִּיעֶֽךָ׃</t>
  </si>
  <si>
    <t>{{מ:פסוק|זכריה|יג|ו}}</t>
  </si>
  <si>
    <t>וְאָמַ֣ר אֵלָ֔יו מָ֧ה הַמַּכּ֛וֹת הָאֵ֖לֶּה בֵּ֣ין יָדֶ֑יךָ וְאָמַ֕ר אֲשֶׁ֥ר הֻכֵּ֖יתִי בֵּ֥ית מְאַהֲבָֽי׃</t>
  </si>
  <si>
    <t>{{מ:פסוק|בראשית|נ|ז}}</t>
  </si>
  <si>
    <t>וַיַּ֥עַל יוֹסֵ֖ף לִקְבֹּ֣ר אֶת־אָבִ֑יו {{נוסח|וַיַּֽעֲל֨וּ|ל=וַיַּֽעֲל֨וּ בגעיה ימנית}} אִתּ֜וֹ כׇּל־עַבְדֵ֤י פַרְעֹה֙ זִקְנֵ֣י בֵית֔וֹ וְכֹ֖ל זִקְנֵ֥י אֶֽרֶץ־מִצְרָֽיִם׃</t>
  </si>
  <si>
    <t>{{מ:פסוק|זכריה|יג|ז}}</t>
  </si>
  <si>
    <t>חֶ֗רֶב עוּרִ֤י עַל־רֹעִי֙ וְעַל־גֶּ֣בֶר עֲמִיתִ֔י נְאֻ֖ם יְהֹוָ֣ה צְבָא֑וֹת הַ֤ךְ אֶת־הָרֹעֶה֙ וּתְפוּצֶ֣יןָ הַצֹּ֔אן וַהֲשִׁבֹתִ֥י יָדִ֖י עַל־הַצֹּעֲרִֽים׃</t>
  </si>
  <si>
    <t>&lt;noinclude&gt;//{{תבנית:משתמש:Dovi/טעמי המקרא-סוף}}//{{מ:שוליים-סוף}}//==הפרק בלי צורת השיר (רווחים באמצע השורות) ובלי מספרים==//{{תבנית:משתמש:Dovi/טעמי המקרא}}//{{#בלי קטע:משתמש:Dovi/נביאים וכתובים על פי המסורה/ספר שמואל/שמ"ב כב|סימן}}//{{תבנית:משתמש:Dovi/טעמי המקרא-סוף}}////&lt;קטע התחלה=שירת דוד בצורות כתיבה שונות/&gt;//==שירת דוד בצורות כתיבה שונות==//{{תצוגת כתי"א|תחילת שירת דוד בצורת שיר|File:Aleppo-fascimile2a-Neviim-Rishonim.pdf|126}}//{{תצוגת כתי"ל|תחילת שירת דוד בצורת שיר|File:Leningrad-codex-08-samuel.pdf|65}}//{{תצוגת כתי"ק|תחילת שירת דוד בצורת שיר|163}}//''נספח זה מציג את שירת דוד במבחר צורות כתיבה שימושיות. לצורת השיר שבכתר ארם צובה ראו '''[[#שירת דוד|לעיל]]'''.''////===פסקה פשוטה===//////{{תבנית:משתמש:Dovi/טעמי המקרא}}//וַיְדַבֵּ֤ר דָּוִד֙ לַיהֹוָ֔ה אֶת־דִּבְרֵ֖י הַשִּׁירָ֣ה הַזֹּ֑את בְּיוֹם֩ הִצִּ֨יל יְהֹוָ֥ה אֹת֛וֹ מִכַּ֥ף כׇּל־אֹיְבָ֖יו וּמִכַּ֥ף שָׁאֽוּל׃ וַיֹּאמַ֑ר יְהֹוָ֛ה סַֽלְעִ֥י וּמְצֻדָתִ֖י וּמְפַלְטִי־לִֽי׃ אֱלֹהֵ֥י צוּרִ֖י אֶחֱסֶה־בּ֑וֹ מָגִנִּ֞י וְקֶ֣רֶן יִשְׁעִ֗י מִשְׂגַּבִּי֙ וּמְנוּסִ֔י מֹשִׁעִ֕י מֵחָמָ֖ס תֹּשִׁעֵֽנִי׃ מְהֻלָּ֖ל אֶקְרָ֣א יְהֹוָ֑ה וּמֵאֹיְבַ֖י אִוָּשֵֽׁעַ׃ כִּ֥י אֲפָפֻ֖נִי מִשְׁבְּרֵי־מָ֑וֶת נַחֲלֵ֥י בְלִיַּ֖עַל יְבַעֲתֻֽנִי׃ חֶבְלֵ֥י שְׁא֖וֹל סַבֻּ֑נִי קִדְּמֻ֖נִי מֹ֥קְשֵׁי מָֽוֶת׃ בַּצַּר־לִי֙ אֶקְרָ֣א יְהֹוָ֔ה וְאֶל־אֱלֹהַ֖י אֶקְרָ֑א וַיִּשְׁמַ֤ע מֵהֵֽיכָלוֹ֙ קוֹלִ֔י וְשַׁוְעָתִ֖י בְּאׇזְנָֽיו׃ {{כו"ק|ותגעש|וַיִּתְגָּעַ֤שׁ}} וַתִּרְעַשׁ֙ הָאָ֔רֶץ מוֹסְד֥וֹת הַשָּׁמַ֖יִם יִרְגָּ֑זוּ וַיִּֽתְגָּעֲשׁ֖וּ כִּי־חָ֥רָה לֽוֹ׃ עָלָ֤ה עָשָׁן֙ בְּאַפּ֔וֹ וְאֵ֥שׁ מִפִּ֖יו תֹּאכֵ֑ל גֶּחָלִ֖ים בָּעֲר֥וּ מִמֶּֽנּוּ׃ וַיֵּ֥ט שָׁמַ֖יִם וַיֵּרַ֑ד וַעֲרָפֶ֖ל תַּ֥חַת רַגְלָֽיו׃ וַיִּרְכַּ֥ב עַל־כְּר֖וּב וַיָּעֹ֑ף וַיֵּרָ֖א עַל־כַּנְפֵי־רֽוּחַ׃ וַיָּ֥שֶׁת חֹ֛שֶׁךְ סְבִיבֹתָ֖יו סֻכּ֑וֹת חַֽשְׁרַת־מַ֖יִם עָבֵ֥י שְׁחָקִֽים׃ מִנֹּ֖גַהּ נֶגְדּ֑וֹ בָּעֲר֖וּ גַּחֲלֵי־אֵֽשׁ׃ יַרְעֵ֥ם מִן־שָׁמַ֖יִם יְהֹוָ֑ה וְעֶלְי֖וֹן יִתֵּ֥ן קוֹלֽוֹ׃ וַיִּשְׁלַ֥ח חִצִּ֖ים וַיְפִיצֵ֑ם בָּרָ֖ק {{כו"ק|ויהמם|וַיָּהֹֽם}}׃ וַיֵּֽרָאוּ֙ אֲפִ֣קֵי יָ֔ם יִגָּל֖וּ מֹסְד֣וֹת תֵּבֵ֑ל בְּגַעֲרַ֣ת יְהֹוָ֔ה מִנִּשְׁמַ֖ת ר֥וּחַ אַפּֽוֹ׃ יִשְׁלַ֥ח מִמָּר֖וֹם יִקָּחֵ֑נִי יַֽמְשֵׁ֖נִי מִמַּ֥יִם רַבִּֽים׃ יַצִּילֵ֕נִי מֵאֹיְבִ֖י עָ֑ז מִשֹּׂ֣נְאַ֔י כִּ֥י אָמְצ֖וּ מִמֶּֽנִּי׃ יְקַדְּמֻ֖נִי בְּי֣וֹם אֵידִ֑י וַיְהִ֧י יְהֹוָ֛ה מִשְׁעָ֖ן לִֽי׃ וַיֹּצֵ֥א לַמֶּרְחָ֖ב אֹתִ֑י יְחַלְּצֵ֖נִי כִּי־חָ֥פֵֽץ בִּֽי׃ יִגְמְלֵ֥נִי יְהֹוָ֖ה כְּצִדְקָתִ֑י כְּבֹ֥ר יָדַ֖י יָשִׁ֥יב לִֽי׃ כִּ֥י שָׁמַ֖רְתִּי דַּרְכֵ֣י יְהֹוָ֑ה וְלֹ֥א רָשַׁ֖עְתִּי מֵאֱלֹהָֽי׃ כִּ֥י כׇל־מִשְׁפָּטָ֖ו לְנֶגְדִּ֑י וְחֻקֹּתָ֖יו לֹא־אָס֥וּר מִמֶּֽנָּה׃ וָאֶהְיֶ֥ה תָמִ֖ים ל֑וֹ וָאֶשְׁתַּמְּרָ֖ה מֵעֲוֺנִֽי׃ וַיָּ֧שֶׁב יְהֹוָ֛ה לִ֖י כְּצִדְקָתִ֑י כְּבֹרִ֖י לְנֶ֥גֶד עֵינָֽיו׃ עִם־חָסִ֖יד תִּתְחַסָּ֑ד עִם־גִּבּ֥וֹר תָּמִ֖ים תִּתַּמָּֽם׃ עִם־נָבָ֖ר תִּתָּבָ֑ר וְעִם־עִקֵּ֖שׁ תִּתַּפָּֽל׃ וְאֶת־עַ֥ם עָנִ֖י תּוֹשִׁ֑יעַ וְעֵינֶ֥יךָ עַל־רָמִ֖ים תַּשְׁפִּֽיל׃ כִּֽי־אַתָּ֥ה נֵירִ֖י יְהֹוָ֑ה וַיהֹוָ֖ה יַגִּ֥יהַּ חׇשְׁכִּֽי׃ כִּ֥י בְכָ֖ה אָר֣וּץ גְּד֑וּד בֵּאלֹהַ֖י אֲדַלֶּג־שֽׁוּר׃ הָאֵ֖ל תָּמִ֣ים דַּרְכּ֑וֹ אִמְרַ֤ת יְהֹוָה֙ צְרוּפָ֔ה מָגֵ֣ן ה֔וּא לְכֹ֖ל הַֽחֹסִ֥ים בּֽוֹ׃ כִּ֥י מִי־אֵ֖ל מִבַּלְעֲדֵ֣י יְהֹוָ֑ה וּמִ֥י צ֖וּר מִֽבַּלְעֲדֵ֥י אֱלֹהֵֽינוּ׃ הָאֵ֥ל מָֽעוּזִּ֖י חָ֑יִל וַיַּתֵּ֥ר תָּמִ֖ים {{כו"ק|דרכו|דַּרְכִּֽי}}׃ מְשַׁוֶּ֥ה {{כו"ק|רגליו|רַגְלַ֖י}} כָּאַיָּל֑וֹת וְעַ֥ל בָּמֹתַ֖י יַעֲמִדֵֽנִי׃ מְלַמֵּ֥ד יָדַ֖י לַמִּלְחָמָ֑ה וְנִחַ֥ת קֶשֶׁת־נְחוּשָׁ֖ה זְרֹעֹתָֽי׃ וַתִּתֶּן־לִ֖י מָגֵ֣ן יִשְׁעֶ֑ךָ וַעֲנֹתְךָ֖ תַּרְבֵּֽנִי׃ תַּרְחִ֥יב צַעֲדִ֖י תַּחְתֵּ֑נִי וְלֹ֥א מָעֲד֖וּ קַרְסֻלָּֽי׃ אֶרְדְּפָ֥ה אֹיְבַ֖י וָאַשְׁמִידֵ֑ם וְלֹ֥א אָשׁ֖וּב עַד־כַּלּוֹתָֽם׃ וָאֲכַלֵּ֥ם וָאֶמְחָצֵ֖ם וְלֹ֣א יְקוּמ֑וּן וַֽיִּפְּל֖וּ תַּ֥חַת רַגְלָֽי׃ וַתַּזְרֵ֥נִי חַ֖יִל לַמִּלְחָמָ֑ה תַּכְרִ֥יעַ קָמַ֖י תַּחְתֵּֽנִי׃ וְאֹ֣יְבַ֔י תַּ֥תָּה לִּ֖י עֹ֑רֶף מְשַׂנְאַ֖י וָאַצְמִיתֵֽם׃ יִשְׁע֖וּ וְאֵ֣ין מֹשִׁ֑יעַ אֶל־יְהֹוָ֖ה וְלֹ֥א עָנָֽם׃ וְאֶשְׁחָקֵ֖ם כַּעֲפַר־אָ֑רֶץ כְּטִיט־חוּצ֥וֹת אֲדִקֵּ֖ם אֶרְקָעֵֽם׃ וַֽתְּפַלְּטֵ֔נִי מֵרִיבֵ֖י עַמִּ֑י תִּשְׁמְרֵ֙נִי֙ לְרֹ֣אשׁ גּוֹיִ֔ם עַ֥ם לֹא־יָדַ֖עְתִּי יַעַבְדֻֽנִי׃ בְּנֵ֥י נֵכָ֖ר יִתְכַּחֲשׁוּ־לִ֑י לִשְׁמ֥וֹעַ אֹ֖זֶן יִשָּׁ֥מְעוּ לִֽי׃ בְּנֵ֥י נֵכָ֖ר יִבֹּ֑לוּ וְיַחְגְּר֖וּ מִמִּסְגְּרוֹתָֽם׃ חַי־יְהֹוָ֖ה וּבָר֣וּךְ צוּרִ֑י וְיָרֻ֕ם אֱלֹהֵ֖י צ֥וּר יִשְׁעִֽי׃ הָאֵ֕ל הַנֹּתֵ֥ן נְקָמֹ֖ת לִ֑י וּמֹרִ֥יד עַמִּ֖ים תַּחְתֵּֽנִי׃ וּמוֹצִיאִ֖י מֵאֹֽיְבָ֑י וּמִקָּמַי֙ תְּר֣וֹמְמֵ֔נִי מֵאִ֥ישׁ חֲמָסִ֖ים תַּצִּילֵֽנִי׃ עַל־כֵּ֛ן אֽוֹדְךָ֥ יְהֹוָ֖ה בַּגּוֹיִ֑ם וּלְשִׁמְךָ֖ אֲזַמֵּֽר׃ {{כו"ק|מגדיל|מִגְדּ֖וֹל}} יְשׁוּע֣וֹת מַלְכּ֑וֹ וְעֹֽשֶׂה־חֶ֧סֶד לִמְשִׁיח֛וֹ לְדָוִ֥ד וּלְזַרְע֖וֹ עַד־עוֹלָֽם׃//{{תבנית:משתמש:Dovi/טעמי המקרא-סוף}}////===חלוקה לשורות לפי פסוק===////{{תבנית:משתמש:Dovi/טעמי המקרא}}//וַיְדַבֵּ֤ר דָּוִד֙ לַיהֹוָ֔ה אֶת־דִּבְרֵ֖י הַשִּׁירָ֣ה הַזֹּ֑את בְּיוֹם֩ הִצִּ֨יל יְהֹוָ֥ה אֹת֛וֹ מִכַּ֥ף כׇּל־אֹיְבָ֖יו וּמִכַּ֥ף שָׁאֽוּל׃{{ר4}}וַיֹּאמַ֑ר יְהֹוָ֛ה סַֽלְעִ֥י וּמְצֻדָתִ֖י וּמְפַלְטִי־לִֽי׃{{ר4}}אֱלֹהֵ֥י צוּרִ֖י אֶחֱסֶה־בּ֑וֹ מָגִנִּ֞י וְקֶ֣רֶן יִשְׁעִ֗י מִשְׂגַּבִּי֙ וּמְנוּסִ֔י מֹשִׁעִ֕י מֵחָמָ֖ס תֹּשִׁעֵֽנִי׃{{ר4}}מְהֻלָּ֖ל אֶקְרָ֣א יְהֹוָ֑ה וּמֵאֹיְבַ֖י אִוָּשֵֽׁעַ׃{{ר4}}כִּ֥י אֲפָפֻ֖נִי מִשְׁבְּרֵי־מָ֑וֶת נַחֲלֵ֥י בְלִיַּ֖עַל יְבַעֲתֻֽנִי׃{{ר4}}חֶבְלֵ֥י שְׁא֖וֹל סַבֻּ֑נִי קִדְּמֻ֖נִי מֹ֥קְשֵׁי מָֽוֶת׃{{ר4}}בַּצַּר־לִי֙ אֶקְרָ֣א יְהֹוָ֔ה וְאֶל־אֱלֹהַ֖י אֶקְרָ֑א וַיִּשְׁמַ֤ע מֵהֵֽיכָלוֹ֙ קוֹלִ֔י וְשַׁוְעָתִ֖י בְּאׇזְנָֽיו׃{{ר4}}{{כו"ק|ותגעש|וַיִּתְגָּעַ֤שׁ}} וַתִּרְעַשׁ֙ הָאָ֔רֶץ מוֹסְד֥וֹת הַשָּׁמַ֖יִם יִרְגָּ֑זוּ וַיִּֽתְגָּעֲשׁ֖וּ כִּי־חָ֥רָה לֽוֹ׃{{ר4}}עָלָ֤ה עָשָׁן֙ בְּאַפּ֔וֹ וְאֵ֥שׁ מִפִּ֖יו תֹּאכֵ֑ל גֶּחָלִ֖ים בָּעֲר֥וּ מִמֶּֽנּוּ׃{{ר4}}וַיֵּ֥ט שָׁמַ֖יִם וַיֵּרַ֑ד וַעֲרָפֶ֖ל תַּ֥חַת רַגְלָֽיו׃{{ר4}}וַיִּרְכַּ֥ב עַל־כְּר֖וּב וַיָּעֹ֑ף וַיֵּרָ֖א עַל־כַּנְפֵי־רֽוּחַ׃{{ר4}}וַיָּ֥שֶׁת חֹ֛שֶׁךְ סְבִיבֹתָ֖יו סֻכּ֑וֹת חַֽשְׁרַת־מַ֖יִם עָבֵ֥י שְׁחָקִֽים׃{{ר4}}מִנֹּ֖גַהּ נֶגְדּ֑וֹ בָּעֲר֖וּ גַּחֲלֵי־אֵֽשׁ׃{{ר4}}יַרְעֵ֥ם מִן־שָׁמַ֖יִם יְהֹוָ֑ה וְעֶלְי֖וֹן יִתֵּ֥ן קוֹלֽוֹ׃{{ר4}}וַיִּשְׁלַ֥ח חִצִּ֖ים וַיְפִיצֵ֑ם בָּרָ֖ק {{כו"ק|ויהמם|וַיָּהֹֽם}}׃{{ר4}}וַיֵּֽרָאוּ֙ אֲפִ֣קֵי יָ֔ם יִגָּל֖וּ מֹסְד֣וֹת תֵּבֵ֑ל בְּגַעֲרַ֣ת יְהֹוָ֔ה מִנִּשְׁמַ֖ת ר֥וּחַ אַפּֽוֹ׃{{ר4}}יִשְׁלַ֥ח מִמָּר֖וֹם יִקָּחֵ֑נִי יַֽמְשֵׁ֖נִי מִמַּ֥יִם רַבִּֽים׃{{ר4}}יַצִּילֵ֕נִי מֵאֹיְבִ֖י עָ֑ז מִשֹּׂ֣נְאַ֔י כִּ֥י אָמְצ֖וּ מִמֶּֽנִּי׃{{ר4}}יְקַדְּמֻ֖נִי בְּי֣וֹם אֵידִ֑י וַיְהִ֧י יְהֹוָ֛ה מִשְׁעָ֖ן לִֽי׃{{ר4}}וַיֹּצֵ֥א לַמֶּרְחָ֖ב אֹתִ֑י יְחַלְּצֵ֖נִי כִּי־חָ֥פֵֽץ בִּֽי׃{{ר4}}יִגְמְלֵ֥נִי יְהֹוָ֖ה כְּצִדְקָתִ֑י כְּבֹ֥ר יָדַ֖י יָשִׁ֥יב לִֽי׃{{ר4}}כִּ֥י שָׁמַ֖רְתִּי דַּרְכֵ֣י יְהֹוָ֑ה וְלֹ֥א רָשַׁ֖עְתִּי מֵאֱלֹהָֽי׃{{ר4}}כִּ֥י כׇל־מִשְׁפָּטָ֖ו לְנֶגְדִּ֑י וְחֻקֹּתָ֖יו לֹא־אָס֥וּר מִמֶּֽנָּה׃{{ר4}}וָאֶהְיֶ֥ה תָמִ֖ים ל֑וֹ וָאֶשְׁתַּמְּרָ֖ה מֵעֲוֺנִֽי׃{{ר4}}וַיָּ֧שֶׁב יְהֹוָ֛ה לִ֖י כְּצִדְקָתִ֑י כְּבֹרִ֖י לְנֶ֥גֶד עֵינָֽיו׃{{ר4}}עִם־חָסִ֖יד תִּתְחַסָּ֑ד עִם־גִּבּ֥וֹר תָּמִ֖ים תִּתַּמָּֽם׃{{ר4}}עִם־נָבָ֖ר תִּתָּבָ֑ר וְעִם־עִקֵּ֖שׁ תִּתַּפָּֽל׃{{ר4}}וְאֶת־עַ֥ם עָנִ֖י תּוֹשִׁ֑יעַ וְעֵינֶ֥יךָ עַל־רָמִ֖ים תַּשְׁפִּֽיל׃{{ר4}}כִּֽי־אַתָּ֥ה נֵירִ֖י יְהֹוָ֑ה וַיהֹוָ֖ה יַגִּ֥יהַּ חׇשְׁכִּֽי׃{{ר4}}כִּ֥י בְכָ֖ה אָר֣וּץ גְּד֑וּד בֵּאלֹהַ֖י אֲדַלֶּג־שֽׁוּר׃{{ר4}}הָאֵ֖ל תָּמִ֣ים דַּרְכּ֑וֹ אִמְרַ֤ת יְהֹוָה֙ צְרוּפָ֔ה מָגֵ֣ן ה֔וּא לְכֹ֖ל הַֽחֹסִ֥ים בּֽוֹ׃{{ר4}}כִּ֥י מִי־אֵ֖ל מִבַּלְעֲדֵ֣י יְהֹוָ֑ה וּמִ֥י צ֖וּר מִֽבַּלְעֲדֵ֥י אֱלֹהֵֽינוּ׃{{ר4}}הָאֵ֥ל מָֽעוּזִּ֖י חָ֑יִל וַיַּתֵּ֥ר תָּמִ֖ים {{כו"ק|דרכו|דַּרְכִּֽי}}׃{{ר4}}מְשַׁוֶּ֥ה {{כו"ק|רגליו|רַגְלַ֖י}} כָּאַיָּל֑וֹת וְעַ֥ל בָּמֹתַ֖י יַעֲמִדֵֽנִי׃{{ר4}}מְלַמֵּ֥ד יָדַ֖י לַמִּלְחָמָ֑ה וְנִחַ֥ת קֶשֶׁת־נְחוּשָׁ֖ה זְרֹעֹתָֽי׃{{ר4}}וַתִּתֶּן־לִ֖י מָגֵ֣ן יִשְׁעֶ֑ךָ וַעֲנֹתְךָ֖ תַּרְבֵּֽנִי׃{{ר4}}תַּרְחִ֥יב צַעֲדִ֖י תַּחְתֵּ֑נִי וְלֹ֥א מָעֲד֖וּ קַרְסֻלָּֽי׃{{ר4}}אֶרְדְּפָ֥ה אֹיְבַ֖י וָאַשְׁמִידֵ֑ם וְלֹ֥א אָשׁ֖וּב עַד־כַּלּוֹתָֽם׃{{ר4}}וָאֲכַלֵּ֥ם וָאֶמְחָצֵ֖ם וְלֹ֣א יְקוּמ֑וּן וַֽיִּפְּל֖וּ תַּ֥חַת רַגְלָֽי׃{{ר4}}וַתַּזְרֵ֥נִי חַ֖יִל לַמִּלְחָמָ֑ה תַּכְרִ֥יעַ קָמַ֖י תַּחְתֵּֽנִי׃{{ר4}}וְאֹ֣יְבַ֔י תַּ֥תָּה לִּ֖י עֹ֑רֶף מְשַׂנְאַ֖י וָאַצְמִיתֵֽם׃{{ר4}}יִשְׁע֖וּ וְאֵ֣ין מֹשִׁ֑יעַ אֶל־יְהֹוָ֖ה וְלֹ֥א עָנָֽם׃{{ר4}}וְאֶשְׁחָקֵ֖ם כַּעֲפַר־אָ֑רֶץ כְּטִיט־חוּצ֥וֹת אֲדִקֵּ֖ם אֶרְקָעֵֽם׃{{ר4}}וַֽתְּפַלְּטֵ֔נִי מֵרִיבֵ֖י עַמִּ֑י תִּשְׁמְרֵ֙נִי֙ לְרֹ֣אשׁ גּוֹיִ֔ם עַ֥ם לֹא־יָדַ֖עְתִּי יַעַבְדֻֽנִי׃{{ר4}}בְּנֵ֥י נֵכָ֖ר יִתְכַּחֲשׁוּ־לִ֑י לִשְׁמ֥וֹעַ אֹ֖זֶן יִשָּׁ֥מְעוּ לִֽי׃{{ר4}}בְּנֵ֥י נֵכָ֖ר יִבֹּ֑לוּ וְיַחְגְּר֖וּ מִמִּסְגְּרוֹתָֽם׃{{ר4}}חַי־יְהֹוָ֖ה וּבָר֣וּךְ צוּרִ֑י וְיָרֻ֕ם אֱלֹהֵ֖י צ֥וּר יִשְׁעִֽי׃{{ר4}}הָאֵ֕ל הַנֹּתֵ֥ן נְקָמֹ֖ת לִ֑י וּמֹרִ֥יד עַמִּ֖ים תַּחְתֵּֽנִי׃{{ר4}}וּמוֹצִיאִ֖י מֵאֹֽיְבָ֑י וּמִקָּמַי֙ תְּר֣וֹמְמֵ֔נִי מֵאִ֥ישׁ חֲמָסִ֖ים תַּצִּילֵֽנִי׃{{ר4}}עַל־כֵּ֛ן אֽוֹדְךָ֥ יְהֹוָ֖ה בַּגּוֹיִ֑ם וּלְשִׁמְךָ֖ אֲזַמֵּֽר׃{{ר4}}{{כו"ק|מגדיל|מִגְדּ֖וֹל}} יְשׁוּע֣וֹת מַלְכּ֑וֹ וְעֹֽשֶׂה־חֶ֧סֶד לִמְשִׁיח֛וֹ לְדָוִ֥ד וּלְזַרְע֖וֹ עַד־עוֹלָֽם׃//{{תבנית:משתמש:Dovi/טעמי המקרא-סוף}}////===כתיבה שירית===////{{תבנית:משתמש:Dovi/טעמי המקרא}}//וַיְדַבֵּ֤ר דָּוִד֙ לַיהֹוָ֔ה{{ר1}}אֶת־דִּבְרֵ֖י הַשִּׁירָ֣ה הַזֹּ֑את{{ר3}}בְּיוֹם֩ הִצִּ֨יל יְהֹוָ֥ה אֹת֛וֹ{{ר1}}מִכַּ֥ף כׇּל־אֹיְבָ֖יו וּמִכַּ֥ף שָׁאֽוּל׃{{ר4}}{{ר4}}וַיֹּאמַ֑ר{{ר4}}{{ר4}}יְהֹוָ֛ה{{ר1}}סַֽלְעִ֥י וּמְצֻדָתִ֖י וּמְפַלְטִי־לִֽי׃{{ר4}}אֱלֹהֵ֥י צוּרִ֖י אֶחֱסֶה־בּ֑וֹ{{ר1}}מָגִנִּ֞י וְקֶ֣רֶן יִשְׁעִ֗י{{ר2}}מִשְׂגַּבִּי֙ וּמְנוּסִ֔י{{ר2}}מֹשִׁעִ֕י מֵחָמָ֖ס תֹּשִׁעֵֽנִי׃{{ר4}}{{ר4}}מְהֻלָּ֖ל אֶקְרָ֣א יְהֹוָ֑ה{{ר1}}וּמֵאֹיְבַ֖י אִוָּשֵֽׁעַ׃{{ר4}}כִּ֥י אֲפָפֻ֖נִי מִשְׁבְּרֵי־מָ֑וֶת{{ר1}}נַחֲלֵ֥י בְלִיַּ֖עַל יְבַעֲתֻֽנִי׃{{ר4}}חֶבְלֵ֥י שְׁא֖וֹל סַבֻּ֑נִי{{ר1}}קִדְּמֻ֖נִי מֹ֥קְשֵׁי מָֽוֶת׃{{ר4}}בַּצַּר־לִי֙ אֶקְרָ֣א יְהֹוָ֔ה{{ר1}}וְאֶל־אֱלֹהַ֖י אֶקְרָ֑א{{ר3}}וַיִּשְׁמַ֤ע מֵהֵֽיכָלוֹ֙ קוֹלִ֔י{{ר1}}וְשַׁוְעָתִ֖י בְּאׇזְנָֽיו׃{{ר4}}{{ר4}}{{כו"ק|ותגעש|וַיִּתְגָּעַ֤שׁ}} וַתִּרְעַשׁ֙ הָאָ֔רֶץ{{ר1}}מוֹסְד֥וֹת הַשָּׁמַ֖יִם יִרְגָּ֑זוּ{{ר2}}וַיִּֽתְגָּעֲשׁ֖וּ כִּי־חָ֥רָה לֽוֹ׃{{ר4}}עָלָ֤ה עָשָׁן֙ בְּאַפּ֔וֹ{{ר1}}וְאֵ֥שׁ מִפִּ֖יו תֹּאכֵ֑ל{{ר2}}גֶּחָלִ֖ים בָּעֲר֥וּ מִמֶּֽנּוּ׃{{ר4}}וַיֵּ֥ט שָׁמַ֖יִם וַיֵּרַ֑ד{{ר1}}וַעֲרָפֶ֖ל תַּ֥חַת רַגְלָֽיו׃{{ר4}}וַיִּרְכַּ֥ב עַל־כְּר֖וּב וַיָּעֹ֑ף{{ר1}}וַיֵּרָ֖א עַל־כַּנְפֵי־רֽוּחַ׃{{ר4}}וַיָּ֥שֶׁת חֹ֛שֶׁךְ סְבִיבֹתָ֖יו סֻכּ֑וֹת{{ר1}}חַֽשְׁרַת־מַ֖יִם עָבֵ֥י שְׁחָקִֽים׃{{ר4}}מִנֹּ֖גַהּ נֶגְדּ֑וֹ{{ר1}}בָּעֲר֖וּ גַּחֲלֵי־אֵֽשׁ׃{{ר4}}יַרְעֵ֥ם מִן־שָׁמַ֖יִם יְהֹוָ֑ה{{ר1}}וְעֶלְי֖וֹן יִתֵּ֥ן קוֹלֽוֹ׃{{ר4}}וַיִּשְׁלַ֥ח חִצִּ֖ים וַיְפִיצֵ֑ם{{ר1}}בָּרָ֖ק {{כו"ק|ויהמם|וַיָּהֹֽם}}׃{{ר4}}וַיֵּֽרָאוּ֙ אֲפִ֣קֵי יָ֔ם{{ר1}}יִגָּל֖וּ מֹסְד֣וֹת תֵּבֵ֑ל{{ר3}}בְּגַעֲרַ֣ת יְהֹוָ֔ה{{ר1}}מִנִּשְׁמַ֖ת ר֥וּחַ אַפּֽוֹ׃{{ר4}}{{ר4}}יִשְׁלַ֥ח מִמָּר֖וֹם יִקָּחֵ֑נִי{{ר1}}יַֽמְשֵׁ֖נִי מִמַּ֥יִם רַבִּֽים׃{{ר4}}יַצִּילֵ֕נִי מֵאֹיְבִ֖י עָ֑ז{{ר1}}מִשֹּׂ֣נְאַ֔י כִּ֥י אָמְצ֖וּ מִמֶּֽנִּי׃{{ר4}}יְקַדְּמֻ֖נִי בְּי֣וֹם אֵידִ֑י{{ר1}}וַיְהִ֧י יְהֹוָ֛ה מִשְׁעָ֖ן לִֽי׃{{ר4}}וַיֹּצֵ֥א לַמֶּרְחָ֖ב אֹתִ֑י{{ר1}}יְחַלְּצֵ֖נִי כִּי־חָ֥פֵֽץ בִּֽי׃{{ר4}}{{ר4}}יִגְמְלֵ֥נִי יְהֹוָ֖ה כְּצִדְקָתִ֑י{{ר1}}כְּבֹ֥ר יָדַ֖י יָשִׁ֥יב לִֽי׃{{ר4}}כִּ֥י שָׁמַ֖רְתִּי דַּרְכֵ֣י יְהֹוָ֑ה{{ר1}}וְלֹ֥א רָשַׁ֖עְתִּי מֵאֱלֹהָֽי׃{{ר4}}כִּ֥י כׇל־מִשְׁפָּטָ֖ו לְנֶגְדִּ֑י{{ר1}}וְחֻקֹּתָ֖יו לֹא־אָס֥וּר מִמֶּֽנָּה׃{{ר4}}וָאֶהְיֶ֥ה תָמִ֖ים ל֑וֹ{{ר1}}וָאֶשְׁתַּמְּרָ֖ה מֵעֲוֺנִֽי׃{{ר4}}וַיָּ֧שֶׁב יְהֹוָ֛ה לִ֖י כְּצִדְקָתִ֑י{{ר1}}כְּבֹרִ֖י לְנֶ֥גֶד עֵינָֽיו׃{{ר4}}עִם־חָסִ֖יד תִּתְחַסָּ֑ד{{ר1}}עִם־גִּבּ֥וֹר תָּמִ֖ים תִּתַּמָּֽם׃{{ר4}}עִם־נָבָ֖ר תִּתָּבָ֑ר{{ר1}}וְעִם־עִקֵּ֖שׁ תִּתַּפָּֽל׃{{ר4}}וְאֶת־עַ֥ם עָנִ֖י תּוֹשִׁ֑יעַ{{ר1}}וְעֵינֶ֥יךָ עַל־רָמִ֖ים תַּשְׁפִּֽיל׃{{ר4}}כִּֽי־אַתָּ֥ה נֵירִ֖י יְהֹוָ֑ה{{ר1}}וַיהֹוָ֖ה יַגִּ֥יהַּ חׇשְׁכִּֽי׃{{ר4}}כִּ֥י בְכָ֖ה אָר֣וּץ גְּד֑וּד{{ר1}}בֵּאלֹהַ֖י אֲדַלֶּג־שֽׁוּר׃{{ר4}}הָאֵ֖ל תָּמִ֣ים דַּרְכּ֑וֹ{{ר1}}אִמְרַ֤ת יְהֹוָה֙ צְרוּפָ֔ה{{ר2}}מָגֵ֣ן ה֔וּא לְכֹ֖ל הַֽחֹסִ֥ים בּֽוֹ׃{{ר4}}{{ר4}}כִּ֥י מִי־אֵ֖ל מִבַּלְעֲדֵ֣י יְהֹוָ֑ה{{ר1}}וּמִ֥י צ֖וּר מִֽבַּלְעֲדֵ֥י אֱלֹהֵֽינוּ׃{{ר4}}הָאֵ֥ל מָֽעוּזִּ֖י חָ֑יִל{{ר1}}וַיַּתֵּ֥ר תָּמִ֖ים {{כו"ק|דרכו|דַּרְכִּֽי}}׃{{ר4}}מְשַׁוֶּ֥ה {{כו"ק|רגליו|רַגְלַ֖י}} כָּאַיָּל֑וֹת{{ר1}}וְעַ֥ל בָּמֹתַ֖י יַעֲמִדֵֽנִי׃{{ר4}}מְלַמֵּ֥ד יָדַ֖י לַמִּלְחָמָ֑ה{{ר1}}וְנִחַ֥ת קֶשֶׁת־נְחוּשָׁ֖ה זְרֹעֹתָֽי׃{{ר4}}וַתִּתֶּן־לִ֖י מָגֵ֣ן יִשְׁעֶ֑ךָ{{ר1}}וַעֲנֹתְךָ֖ תַּרְבֵּֽנִי׃{{ר4}}תַּרְחִ֥יב צַעֲדִ֖י תַּחְתֵּ֑נִי{{ר1}}וְלֹ֥א מָעֲד֖וּ קַרְסֻלָּֽי׃{{ר4}}אֶרְדְּפָ֥ה אֹיְבַ֖י וָאַשְׁמִידֵ֑ם{{ר1}}וְלֹ֥א אָשׁ֖וּב עַד־כַּלּוֹתָֽם׃{{ר4}}וָאֲכַלֵּ֥ם וָאֶמְחָצֵ֖ם וְלֹ֣א יְקוּמ֑וּן{{ר1}}וַֽיִּפְּל֖וּ תַּ֥חַת רַגְלָֽי׃{{ר4}}וַתַּזְרֵ֥נִי חַ֖יִל לַמִּלְחָמָ֑ה{{ר1}}תַּכְרִ֥יעַ קָמַ֖י תַּחְתֵּֽנִי׃{{ר4}}וְאֹ֣יְבַ֔י תַּ֥תָּה לִּ֖י עֹ֑רֶף{{ר1}}מְשַׂנְאַ֖י וָאַצְמִיתֵֽם׃{{ר4}}יִשְׁע֖וּ וְאֵ֣ין מֹשִׁ֑יעַ{{ר1}}אֶל־יְהֹוָ֖ה וְלֹ֥א עָנָֽם׃{{ר4}}וְאֶשְׁחָקֵ֖ם כַּעֲפַר־אָ֑רֶץ{{ר1}}כְּטִיט־חוּצ֥וֹת אֲדִקֵּ֖ם אֶרְקָעֵֽם׃{{ר4}}וַֽתְּפַלְּטֵ֔נִי מֵרִיבֵ֖י עַמִּ֑י{{ר1}}תִּשְׁמְרֵ֙נִי֙ לְרֹ֣אשׁ גּוֹיִ֔ם{{ר2}}עַ֥ם לֹא־יָדַ֖עְתִּי יַעַבְדֻֽנִי׃{{ר4}}בְּנֵ֥י נֵכָ֖ר יִתְכַּחֲשׁוּ־לִ֑י{{ר1}}לִשְׁמ֥וֹעַ אֹ֖זֶן יִשָּׁ֥מְעוּ לִֽי׃{{ר4}}בְּנֵ֥י נֵכָ֖ר יִבֹּ֑לוּ{{ר1}}וְיַחְגְּר֖וּ מִמִּסְגְּרוֹתָֽם׃{{ר4}}{{ר4}}חַי־יְהֹוָ֖ה וּבָר֣וּךְ צוּרִ֑י{{ר1}}וְיָרֻ֕ם אֱלֹהֵ֖י צ֥וּר יִשְׁעִֽי׃{{ר4}}הָאֵ֕ל הַנֹּתֵ֥ן נְקָמֹ֖ת לִ֑י{{ר1}}וּמֹרִ֥יד עַמִּ֖ים תַּחְתֵּֽנִי׃{{ר4}}וּמוֹצִיאִ֖י מֵאֹֽיְבָ֑י{{ר1}}וּמִקָּמַי֙ תְּר֣וֹמְמֵ֔נִי{{ר2}}מֵאִ֥ישׁ חֲמָסִ֖ים תַּצִּילֵֽנִי׃{{ר4}}{{ר4}}עַל־כֵּ֛ן אֽוֹדְךָ֥ יְהֹוָ֖ה בַּגּוֹיִ֑ם{{ר1}}וּלְשִׁמְךָ֖ אֲזַמֵּֽר׃{{ר4}}{{כו"ק|מגדיל|מִגְדּ֖וֹל}} יְשׁוּע֣וֹת מַלְכּ֑וֹ{{ר1}}וְעֹֽשֶׂה־חֶ֧סֶד לִמְשִׁיח֛וֹ{{ר2}}לְדָוִ֥ד וּלְזַרְע֖וֹ עַד־עוֹלָֽם׃//{{תבנית:משתמש:Dovi/טעמי המקרא-סוף}}&lt;קטע סוף=שירת דוד בצורות כתיבה שונות/&gt;&lt;/noinclude&gt;</t>
  </si>
  <si>
    <t>{{מ:פסוק|בראשית|נ|ח}}</t>
  </si>
  <si>
    <t>וְכֹל֙ בֵּ֣ית יוֹסֵ֔ף וְאֶחָ֖יו וּבֵ֣ית אָבִ֑יו רַ֗ק טַפָּם֙ וְצֹאנָ֣ם וּבְקָרָ֔ם עָזְב֖וּ בְּאֶ֥רֶץ גֹּֽשֶׁן׃</t>
  </si>
  <si>
    <t>{{מ:פסוק|זכריה|יג|ח}}</t>
  </si>
  <si>
    <t>וְהָיָ֤ה בְכׇל־הָאָ֙רֶץ֙ נְאֻם־יְהֹוָ֔ה פִּֽי־שְׁנַ֣יִם בָּ֔הּ יִכָּרְת֖וּ יִגְוָ֑עוּ וְהַשְּׁלִשִׁ֖ית יִוָּ֥תֶר בָּֽהּ׃</t>
  </si>
  <si>
    <t>ספר שמואל/שמ"ב כג</t>
  </si>
  <si>
    <t>{{מ:פסוק|בראשית|נ|ט}}</t>
  </si>
  <si>
    <t>{{מ:פסוק|זכריה|יג|ט}}</t>
  </si>
  <si>
    <t>וַיַּ֣עַל עִמּ֔וֹ גַּם־רֶ֖כֶב גַּם־פָּרָשִׁ֑ים וַיְהִ֥י הַֽמַּחֲנֶ֖ה כָּבֵ֥ד מְאֹֽד׃</t>
  </si>
  <si>
    <t>וְהֵבֵאתִ֤י אֶת־הַשְּׁלִשִׁית֙ בָּאֵ֔שׁ וּצְרַפְתִּים֙ כִּצְרֹ֣ף אֶת־הַכֶּ֔סֶף וּבְחַנְתִּ֖ים כִּבְחֹ֣ן אֶת־הַזָּהָ֑ב ה֣וּא{{מ:לגרמיה}}יִקְרָ֣א בִשְׁמִ֗י וַֽאֲנִי֙ אֶעֱנֶ֣ה אֹת֔וֹ אָמַ֙רְתִּי֙ עַמִּ֣י ה֔וּא וְה֥וּא יֹאמַ֖ר יְהֹוָ֥ה אֱלֹהָֽי׃</t>
  </si>
  <si>
    <t>{{מ:פסוק|שמואל ב|כג|א}}</t>
  </si>
  <si>
    <t>וְאֵ֛לֶּה דִּבְרֵ֥י דָוִ֖ד הָאַחֲרֹנִ֑ים נְאֻ֧ם דָּוִ֣ד בֶּן־יִשַׁ֗י וּנְאֻ֤ם הַגֶּ֙בֶר֙ הֻ֣קַם עָ֔ל מְשִׁ֙יחַ֙ אֱלֹהֵ֣י יַעֲקֹ֔ב וּנְעִ֖ים זְמִר֥וֹת יִשְׂרָאֵֽל׃</t>
  </si>
  <si>
    <t>{{מ:פסוק|בראשית|נ|י}}</t>
  </si>
  <si>
    <t>וַיָּבֹ֜אוּ עַד־גֹּ֣רֶן הָאָטָ֗ד אֲשֶׁר֙ בְּעֵ֣בֶר הַיַּרְדֵּ֔ן וַיִּ֨סְפְּדוּ־שָׁ֔ם מִסְפֵּ֛ד גָּד֥וֹל וְכָבֵ֖ד מְאֹ֑ד וַיַּ֧עַשׂ לְאָבִ֛יו אֵ֖בֶל שִׁבְעַ֥ת יָמִֽים׃</t>
  </si>
  <si>
    <t>ספר תרי עשר/זכריה יד</t>
  </si>
  <si>
    <t>{{מ:פסוק|שמואל ב|כג|ב}}</t>
  </si>
  <si>
    <t>ר֥וּחַ יְהֹוָ֖ה דִּבֶּר־בִּ֑י וּמִלָּת֖וֹ עַל־לְשׁוֹנִֽי׃</t>
  </si>
  <si>
    <t>{{מ:פסוק|בראשית|נ|יא}}</t>
  </si>
  <si>
    <t>וַיַּ֡רְא יוֹשֵׁב֩ הָאָ֨רֶץ הַֽכְּנַעֲנִ֜י אֶת־הָאֵ֗בֶל בְּגֹ֙רֶן֙ הָֽאָטָ֔ד וַיֹּ֣אמְר֔וּ אֵֽבֶל־כָּבֵ֥ד זֶ֖ה לְמִצְרָ֑יִם עַל־כֵּ֞ן קָרָ֤א שְׁמָהּ֙ אָבֵ֣ל מִצְרַ֔יִם אֲשֶׁ֖ר בְּעֵ֥בֶר הַיַּרְדֵּֽן׃</t>
  </si>
  <si>
    <t>{{מ:פסוק|זכריה|יד|א}}</t>
  </si>
  <si>
    <t>הִנֵּ֥ה יֽוֹם־בָּ֖א לַיהֹוָ֑ה וְחֻלַּ֥ק שְׁלָלֵ֖ךְ בְּקִרְבֵּֽךְ׃</t>
  </si>
  <si>
    <t>{{מ:פסוק|שמואל ב|כג|ג}}</t>
  </si>
  <si>
    <t>{{מ:פסוק|בראשית|נ|יב}}</t>
  </si>
  <si>
    <t>אָמַר֙ אֱלֹהֵ֣י יִשְׂרָאֵ֔ל לִ֥י דִבֶּ֖ר צ֣וּר יִשְׂרָאֵ֑ל מוֹשֵׁל֙ בָּאָדָ֔ם צַדִּ֕יק מוֹשֵׁ֖ל יִרְאַ֥ת אֱלֹהִֽים׃</t>
  </si>
  <si>
    <t>{{מ:פסוק|זכריה|יד|ב}}</t>
  </si>
  <si>
    <t>וַיַּעֲשׂ֥וּ בָנָ֖יו ל֑וֹ כֵּ֖ן כַּאֲשֶׁ֥ר צִוָּֽם׃</t>
  </si>
  <si>
    <t>וְאָסַפְתִּ֨י אֶת־כׇּל־הַגּוֹיִ֥ם{{מ:פסק}}אֶֽל־יְרוּשָׁל{{מ:ירושלם|ַ|֘}}ם֮ לַמִּלְחָמָה֒ וְנִלְכְּדָ֣ה הָעִ֗יר וְנָשַׁ֙סּוּ֙ הַבָּ֣תִּ֔ים וְהַנָּשִׁ֖ים {{כו"ק|תשגלנה|תִּשָּׁכַ֑בְנָה}} וְיָצָ֞א חֲצִ֤י הָעִיר֙ בַּגּוֹלָ֔ה וְיֶ֣תֶר הָעָ֔ם לֹ֥א יִכָּרֵ֖ת מִן־הָעִֽיר׃</t>
  </si>
  <si>
    <t>{{מ:פסוק|זכריה|יד|ג}}</t>
  </si>
  <si>
    <t>{{מ:פסוק|בראשית|נ|יג}}</t>
  </si>
  <si>
    <t>וְיָצָ֣א יְהֹוָ֔ה וְנִלְחַ֖ם בַּגּוֹיִ֣ם הָהֵ֑ם כְּי֥וֹם הִֽלָּחֲמ֖וֹ בְּי֥וֹם קְרָֽב׃</t>
  </si>
  <si>
    <t>{{מ:פסוק|שמואל ב|כג|ד}}</t>
  </si>
  <si>
    <t>וַיִּשְׂא֨וּ אֹת֤וֹ בָנָיו֙ אַ֣רְצָה כְּנַ֔עַן וַיִּקְבְּר֣וּ אֹת֔וֹ בִּמְעָרַ֖ת שְׂדֵ֣ה הַמַּכְפֵּלָ֑ה אֲשֶׁ֣ר קָנָה֩ אַבְרָהָ֨ם אֶת־הַשָּׂדֶ֜ה לַאֲחֻזַּת־קֶ֗בֶר מֵאֵ֛ת עֶפְרֹ֥ן הַחִתִּ֖י עַל־פְּנֵ֥י מַמְרֵֽא׃</t>
  </si>
  <si>
    <t>וּכְא֥וֹר בֹּ֖קֶר יִזְרַח־שָׁ֑מֶשׁ בֹּ֚קֶר לֹ֣א עָב֔וֹת מִנֹּ֥גַהּ מִמָּטָ֖ר דֶּ֥שֶׁא מֵאָֽרֶץ׃</t>
  </si>
  <si>
    <t>{{מ:פסוק|זכריה|יד|ד}}</t>
  </si>
  <si>
    <t>וְעָמְד֣וּ רַגְלָ֣יו בַּיּוֹם־הַ֠ה֠וּא עַל־הַ֨ר הַזֵּיתִ֜ים אֲשֶׁ֨ר עַל־פְּנֵ֥י יְרֽוּשָׁל{{מ:ירושלם|ַ|֘}}ם֮ מִקֶּ֒דֶם֒ וְנִבְקַע֩ הַ֨ר הַזֵּיתִ֤ים מֵֽחֶצְיוֹ֙ מִזְרָ֣חָה וָיָ֔מָּה גֵּ֖יא גְּדוֹלָ֣ה מְאֹ֑ד וּמָ֨שׁ חֲצִ֥י הָהָ֛ר צָפ֖וֹנָה וְחֶצְיוֹ־נֶֽגְבָּה׃</t>
  </si>
  <si>
    <t>{{מ:פסוק|בראשית|נ|יד}}</t>
  </si>
  <si>
    <t>וַיָּ֨שׇׁב יוֹסֵ֤ף מִצְרַ֙יְמָה֙ ה֣וּא וְאֶחָ֔יו וְכׇל־הָעֹלִ֥ים אִתּ֖וֹ לִקְבֹּ֣ר אֶת־אָבִ֑יו אַחֲרֵ֖י קׇבְר֥וֹ אֶת־אָבִֽיו׃</t>
  </si>
  <si>
    <t>{{מ:פסוק|שמואל ב|כג|ה}}</t>
  </si>
  <si>
    <t>כִּי־לֹא־כֵ֥ן בֵּיתִ֖י עִם־אֵ֑ל כִּי֩ בְרִ֨ית עוֹלָ֜ם שָׂ֣ם לִ֗י עֲרוּכָ֤ה בַכֹּל֙ וּשְׁמֻרָ֔ה כִּֽי־כׇל־יִשְׁעִ֥י וְכׇל־חֵ֖פֶץ כִּי־לֹ֥א יַצְמִֽיחַ׃</t>
  </si>
  <si>
    <t>{{מ:פסוק|זכריה|יד|ה}}</t>
  </si>
  <si>
    <t>וְנַסְתֶּ֣ם גֵּיא־הָרַ֗י כִּי־יַגִּ֣יעַ גֵּֽי־הָרִים֮ אֶל־אָצַל֒ וְנַסְתֶּ֗ם כַּאֲשֶׁ֤ר נַסְתֶּם֙ מִפְּנֵ֣י הָרַ֔עַשׁ בִּימֵ֖י עֻזִּיָּ֣ה מֶלֶךְ־יְהוּדָ֑ה וּבָא֙ יְהֹוָ֣ה אֱלֹהַ֔י כׇּל־קְדֹשִׁ֖ים עִמָּֽךְ׃</t>
  </si>
  <si>
    <t>{{מ:פסוק|בראשית|נ|טו}}</t>
  </si>
  <si>
    <t>וַיִּרְא֤וּ אֲחֵֽי־יוֹסֵף֙ כִּי־מֵ֣ת אֲבִיהֶ֔ם וַיֹּ֣אמְר֔וּ ל֥וּ יִשְׂטְמֵ֖נוּ יוֹסֵ֑ף וְהָשֵׁ֤ב יָשִׁיב֙ לָ֔נוּ אֵ֚ת כׇּל־הָ֣רָעָ֔ה אֲשֶׁ֥ר גָּמַ֖לְנוּ אֹתֽוֹ׃</t>
  </si>
  <si>
    <t>{{מ:פסוק|שמואל ב|כג|ו}}</t>
  </si>
  <si>
    <t>וּבְלִיַּ֕עַל כְּק֥וֹץ מֻנָ֖ד כֻּלָּ֑הַם כִּי־לֹ֥א בְיָ֖ד יִקָּֽחוּ׃</t>
  </si>
  <si>
    <t>{{מ:פסוק|זכריה|יד|ו}}</t>
  </si>
  <si>
    <t>{{מ:פסוק|בראשית|נ|טז}}</t>
  </si>
  <si>
    <t>וְהָיָ֖ה בַּיּ֣וֹם הַה֑וּא לֹֽא־יִֽהְיֶ֣ה א֔וֹר יְקָר֖וֹת {{כו"ק|יקפאון|וְקִפָּאֽוֹן}}׃</t>
  </si>
  <si>
    <t>וַיְצַוּ֕וּ אֶל־יוֹסֵ֖ף לֵאמֹ֑ר אָבִ֣יךָ צִוָּ֔ה לִפְנֵ֥י מוֹת֖וֹ לֵאמֹֽר׃</t>
  </si>
  <si>
    <t>{{מ:פסוק|שמואל ב|כג|ז}}</t>
  </si>
  <si>
    <t>וְאִישׁ֙ יִגַּ֣ע בָּהֶ֔ם יִמָּלֵ֥א בַרְזֶ֖ל וְעֵ֣ץ חֲנִ֑ית וּבָאֵ֕שׁ שָׂר֥וֹף יִשָּֽׂרְפ֖וּ בַּשָּֽׁבֶת׃</t>
  </si>
  <si>
    <t>{{מ:פסוק|בראשית|נ|יז}}</t>
  </si>
  <si>
    <t>{{מ:פסוק|זכריה|יד|ז}}</t>
  </si>
  <si>
    <t>כֹּֽה־תֹאמְר֣וּ לְיוֹסֵ֗ף אָ֣נָּ֡א שָׂ֣א נָ֠א פֶּ֣שַׁע אַחֶ֤יךָ וְחַטָּאתָם֙ כִּי־רָעָ֣ה גְמָל֔וּךָ וְעַתָּה֙ שָׂ֣א נָ֔א לְפֶ֥שַׁע עַבְדֵ֖י אֱלֹהֵ֣י אָבִ֑יךָ וַיֵּ֥בְךְּ יוֹסֵ֖ף בְּדַבְּרָ֥ם אֵלָֽיו׃</t>
  </si>
  <si>
    <t>וְהָיָ֣ה יוֹם־אֶחָ֗ד ה֛וּא יִוָּדַ֥ע לַיהֹוָ֖ה לֹא־י֣וֹם וְלֹא־לָ֑יְלָה וְהָיָ֥ה לְעֵֽת־עֶ֖רֶב יִֽהְיֶה־אֽוֹר׃</t>
  </si>
  <si>
    <t>{{מ:פסוק|שמואל ב|כג|ח}}</t>
  </si>
  <si>
    <t>אֵ֛לֶּה שְׁמ֥וֹת הַגִּבֹּרִ֖ים אֲשֶׁ֣ר לְדָוִ֑ד יֹשֵׁ֨ב בַּשֶּׁ֜בֶת תַּחְכְּמֹנִ֣י{{מ:לגרמיה}}רֹ֣אשׁ הַשָּׁלִשִׁ֗י ה֚וּא עֲדִינ֣וֹ {{כו"ק|העצנו|הָֽעֶצְנִ֔י}} עַל־שְׁמֹנֶ֥ה מֵא֛וֹת חָלָ֖ל בְּפַ֥עַם {{כו"ק|אחד|אֶחָֽת}}׃</t>
  </si>
  <si>
    <t>{{מ:פסוק|בראשית|נ|יח}}</t>
  </si>
  <si>
    <t>{{מ:פסוק|זכריה|יד|ח}}</t>
  </si>
  <si>
    <t>וַיֵּלְכוּ֙ גַּם־אֶחָ֔יו {{נוסח|וַֽיִּפְּל֖וּ|ל=וַֽיִּפְּל֖וּ בגעיה ימנית}} לְפָנָ֑יו וַיֹּ֣אמְר֔וּ הִנֶּ֥נּֽוּ לְךָ֖ לַעֲבָדִֽים׃</t>
  </si>
  <si>
    <t>וְהָיָ֣ה{{מ:לגרמיה}}בַּיּ֣וֹם הַה֗וּא יֵצְא֤וּ מַֽיִם־חַיִּים֙ מִיר֣וּשָׁל{{מ:ירושלם|ַ|֔}}ם חֶצְיָ֗ם אֶל־הַיָּם֙ הַקַּדְמוֹנִ֔י וְחֶצְיָ֖ם אֶל־הַיָּ֣ם הָאַחֲר֑וֹן בַּקַּ֥יִץ וּבָחֹ֖רֶף יִֽהְיֶֽה׃</t>
  </si>
  <si>
    <t>{{מ:פסוק|בראשית|נ|יט}}</t>
  </si>
  <si>
    <t>וַיֹּ֧אמֶר אֲלֵהֶ֛ם יוֹסֵ֖ף אַל־תִּירָ֑אוּ כִּ֛י הֲתַ֥חַת אֱלֹהִ֖ים אָֽנִי׃</t>
  </si>
  <si>
    <t>{{מ:פסוק|שמואל ב|כג|ט}}</t>
  </si>
  <si>
    <t>{{קו"כ-אם|וְאַחֲרָ֛ו|א-קרי=וְאַחֲרָ֛יו}} אֶלְעָזָ֥ר בֶּן־{{קו"כ|דדי|דֹּד֖וֹ}} בֶּן־אֲחֹחִ֑י בִּשְׁלֹשָׁ֨ה {{כו"ק|גברים|הַגִּבֹּרִ֜ים}} עִם־דָּוִ֗ד בְּחָרְפָ֤ם בַּפְּלִשְׁתִּים נֶאֶסְפוּ־שָׁ֣ם לַמִּלְחָמָ֔ה וַֽיַּעֲל֖וּ אִ֥ישׁ יִשְׂרָאֵֽל׃</t>
  </si>
  <si>
    <t>{{מ:פסוק|זכריה|יד|ט}}</t>
  </si>
  <si>
    <t>וְהָיָ֧ה יְהֹוָ֛ה לְמֶ֖לֶךְ עַל־כׇּל־הָאָ֑רֶץ בַּיּ֣וֹם הַה֗וּא יִהְיֶ֧ה יְהֹוָ֛ה אֶחָ֖ד וּשְׁמ֥וֹ אֶחָֽד׃</t>
  </si>
  <si>
    <t>{{מ:פסוק|בראשית|נ|כ}}</t>
  </si>
  <si>
    <t>וְאַתֶּ֕ם חֲשַׁבְתֶּ֥ם עָלַ֖י רָעָ֑ה אֱלֹהִים֙ חֲשָׁבָ֣הּ לְטֹבָ֔ה לְמַ֗עַן עֲשֹׂ֛ה כַּיּ֥וֹם הַזֶּ֖ה לְהַחֲיֹ֥ת עַם־רָֽב׃</t>
  </si>
  <si>
    <t>{{מ:פסוק|שמואל ב|כג|י}}</t>
  </si>
  <si>
    <t>{{מ:פסוק|זכריה|יד|י}}</t>
  </si>
  <si>
    <t>יִסּ֨וֹב כׇּל־הָאָ֤רֶץ כָּֽעֲרָבָה֙ מִגֶּ֣בַע לְרִמּ֔וֹן נֶ֖גֶב יְרֽוּשָׁל{{מ:ירושלם|ָ|֑}}ם וְֽרָאֲמָה֩ וְיָשְׁבָ֨ה תַחְתֶּ֜יהָ לְמִשַּׁ֣עַר בִּנְיָמִ֗ן עַד־מְק֞וֹם שַׁ֤עַר הָֽרִאשׁוֹן֙ עַד־שַׁ֣עַר הַפִּנִּ֔ים וּמִגְדַּ֣ל חֲנַנְאֵ֔ל עַ֖ד יִקְבֵ֥י הַמֶּֽלֶךְ׃</t>
  </si>
  <si>
    <t>ה֣וּא קָם֩ וַיַּ֨ךְ בַּפְּלִשְׁתִּ֜ים עַ֣ד{{מ:לגרמיה}}כִּֽי־יָגְעָ֣ה יָד֗וֹ וַתִּדְבַּ֤ק יָדוֹ֙ אֶל־הַחֶ֔רֶב וַיַּ֧עַשׂ יְהֹוָ֛ה תְּשׁוּעָ֥ה גְדוֹלָ֖ה בַּיּ֣וֹם הַה֑וּא וְהָעָ֛ם יָשֻׁ֥בוּ אַחֲרָ֖יו אַךְ־לְפַשֵּֽׁט׃</t>
  </si>
  <si>
    <t>{{מ:פסוק|בראשית|נ|כא|עלייה=שביעי}}</t>
  </si>
  <si>
    <t>וְעַתָּה֙ אַל־תִּירָ֔אוּ אָנֹכִ֛י אֲכַלְכֵּ֥ל אֶתְכֶ֖ם וְאֶֽת־טַפְּכֶ֑ם וַיְנַחֵ֣ם אוֹתָ֔ם וַיְדַבֵּ֖ר עַל־לִבָּֽם׃</t>
  </si>
  <si>
    <t>{{מ:פסוק|זכריה|יד|יא}}</t>
  </si>
  <si>
    <t>וְיָ֣שְׁבוּ בָ֔הּ וְחֵ֖רֶם לֹ֣א יִֽהְיֶה־ע֑וֹד וְיָשְׁבָ֥ה יְרוּשָׁל{{מ:ירושלם|ַ|֖}}ם לָבֶֽטַח׃</t>
  </si>
  <si>
    <t>{{מ:פסוק|שמואל ב|כג|יא}}</t>
  </si>
  <si>
    <t>וְאַחֲרָ֛יו שַׁמָּ֥ה בֶן־אָגֵ֖א הָרָרִ֑י וַיֵּאָסְפ֨וּ פְלִשְׁתִּ֜ים לַחַיָּ֗ה וַתְּהִי־שָׁ֞ם חֶלְקַ֤ת הַשָּׂדֶה֙ מְלֵאָ֣ה עֲדָשִׁ֔ים וְהָעָ֥ם נָ֖ס מִפְּנֵ֥י פְלִשְׁתִּֽים׃</t>
  </si>
  <si>
    <t>{{מ:פסוק|בראשית|נ|כב}}</t>
  </si>
  <si>
    <t>וַיֵּ֤שֶׁב יוֹסֵף֙ בְּמִצְרַ֔יִם ה֖וּא וּבֵ֣ית אָבִ֑יו וַיְחִ֣י יוֹסֵ֔ף מֵאָ֥ה וָעֶ֖שֶׂר שָׁנִֽים׃</t>
  </si>
  <si>
    <t>{{מ:פסוק|זכריה|יד|יב}}</t>
  </si>
  <si>
    <t>וְזֹ֣את{{מ:לגרמיה}}תִּהְיֶ֣ה הַמַּגֵּפָ֗ה אֲשֶׁ֨ר יִגֹּ֤ף יְהֹוָה֙ אֶת־כׇּל־הָ֣עַמִּ֔ים אֲשֶׁ֥ר צָבְא֖וּ עַל־יְרוּשָׁל{{מ:ירושלם|ָ|֑}}ם הָמֵ֣ק{{מ:לגרמיה}}בְּשָׂר֗וֹ וְהוּא֙ עֹמֵ֣ד עַל־רַגְלָ֔יו וְעֵינָיו֙ תִּמַּ֣קְנָה בְחֹֽרֵיהֶ֔ן וּלְשׁוֹנ֖וֹ תִּמַּ֥ק בְּפִיהֶֽם׃</t>
  </si>
  <si>
    <t>{{מ:פסוק|שמואל ב|כג|יב}}</t>
  </si>
  <si>
    <t>וַיִּתְיַצֵּ֤ב בְּתוֹךְ־הַחֶלְקָה֙ וַיַּצִּילֶ֔הָ וַיַּ֖ךְ אֶת־פְּלִשְׁתִּ֑ים וַיַּ֥עַשׂ יְהֹוָ֖ה תְּשׁוּעָ֥ה גְדוֹלָֽה׃</t>
  </si>
  <si>
    <t>{{מ:פסוק|זכריה|יד|יג}}</t>
  </si>
  <si>
    <t>{{מ:פסוק|בראשית|נ|כג|עלייה=מפטיר}}</t>
  </si>
  <si>
    <t>וְהָיָה֙ בַּיּ֣וֹם הַה֔וּא תִּהְיֶ֧ה מְהֽוּמַת־יְהֹוָ֛ה רַבָּ֖ה בָּהֶ֑ם וְהֶחֱזִ֗יקוּ אִ֚ישׁ יַ֣ד רֵעֵ֔הוּ וְעָלְתָ֥ה יָד֖וֹ עַל־יַ֥ד רֵעֵֽהוּ׃</t>
  </si>
  <si>
    <t>וַיַּ֤רְא יוֹסֵף֙ לְאֶפְרַ֔יִם בְּנֵ֖י {{נוסח|שִׁלֵּשִׁ֑ים|יש ספרים=שִׁלֵּשִׁ֑י{{מ:אות-ג|ם}} (לטריס)}} גַּ֗ם בְּנֵ֤י מָכִיר֙ בֶּן־מְנַשֶּׁ֔ה יֻלְּד֖וּ עַל־בִּרְכֵּ֥י יוֹסֵֽף׃</t>
  </si>
  <si>
    <t>{{מ:פסוק|שמואל ב|כג|יג}}</t>
  </si>
  <si>
    <t>וַיֵּֽרְד֨וּ {{כו"ק|שלשים|שְׁלֹשָׁ֜ה}} מֵהַשְּׁלֹשִׁ֣ים רֹ֗אשׁ וַיָּבֹ֤אוּ אֶל־קָצִיר֙ אֶל־דָּוִ֔ד אֶל־מְעָרַ֖ת {{נוסח|עֲדֻלָּ֑ם|=לק ובדפוסים (וכן בברויאר ומג"ה)|א=עַדֻלָּ֑ם}} וְחַיַּ֣ת פְּלִשְׁתִּ֔ים חֹנָ֖ה בְּעֵ֥מֶק רְפָאִֽים׃</t>
  </si>
  <si>
    <t>{{מ:פסוק|זכריה|יד|יד}}</t>
  </si>
  <si>
    <t>וְגַ֨ם־יְהוּדָ֔ה תִּלָּחֵ֖ם בִּירוּשָׁל{{מ:ירושלם|ָ|֑}}ם וְאֻסַּף֩ חֵ֨יל כׇּל־הַגּוֹיִ֜ם סָבִ֗יב זָהָ֥ב וָכֶ֛סֶף וּבְגָדִ֖ים לָרֹ֥ב מְאֹֽד׃</t>
  </si>
  <si>
    <t>{{מ:פסוק|בראשית|נ|כד}}</t>
  </si>
  <si>
    <t>וַיֹּ֤אמֶר יוֹסֵף֙ אֶל־אֶחָ֔יו אָנֹכִ֖י מֵ֑ת וֵֽאלֹהִ֞ים פָּקֹ֧ד יִפְקֹ֣ד אֶתְכֶ֗ם וְהֶעֱלָ֤ה אֶתְכֶם֙ מִן־הָאָ֣רֶץ הַזֹּ֔את אֶל־הָאָ֕רֶץ אֲשֶׁ֥ר נִשְׁבַּ֛ע לְאַבְרָהָ֥ם לְיִצְחָ֖ק וּֽלְיַעֲקֹֽב׃</t>
  </si>
  <si>
    <t>{{מ:פסוק|זכריה|יד|טו}}</t>
  </si>
  <si>
    <t>{{מ:פסוק|שמואל ב|כג|יד}}</t>
  </si>
  <si>
    <t>וְכֵ֨ן תִּהְיֶ֜ה מַגֵּפַ֣ת הַסּ֗וּס הַפֶּ֙רֶד֙ הַגָּמָ֣ל וְהַחֲמ֔וֹר וְכׇ֨ל־הַבְּהֵמָ֔ה אֲשֶׁ֥ר יִֽהְיֶ֖ה בַּמַּחֲנ֣וֹת הָהֵ֑מָּה כַּמַּגֵּפָ֖ה הַזֹּֽאת׃</t>
  </si>
  <si>
    <t>וְדָוִ֖ד אָ֣ז בַּמְּצוּדָ֑ה וּמַצַּ֣ב פְּלִשְׁתִּ֔ים אָ֖ז בֵּ֥ית לָֽחֶם׃</t>
  </si>
  <si>
    <t>{{מ:פסוק|בראשית|נ|כה}}</t>
  </si>
  <si>
    <t>וַיַּשְׁבַּ֣ע יוֹסֵ֔ף אֶת־בְּנֵ֥י יִשְׂרָאֵ֖ל לֵאמֹ֑ר פָּקֹ֨ד יִפְקֹ֤ד אֱלֹהִים֙ אֶתְכֶ֔ם וְהַעֲלִתֶ֥ם אֶת־עַצְמֹתַ֖י מִזֶּֽה׃</t>
  </si>
  <si>
    <t>{{מ:פסוק|זכריה|יד|טז|סדר=כ*}}</t>
  </si>
  <si>
    <t>וְהָיָ֗ה כׇּל־הַנּוֹתָר֙ מִכׇּל־הַגּוֹיִ֔ם הַבָּאִ֖ים עַל־יְרוּשָׁל{{מ:ירושלם|ָ|֑}}ם וְעָל֞וּ מִדֵּ֧י שָׁנָ֣ה בְשָׁנָ֗ה לְהִֽשְׁתַּחֲוֺת֙ לְמֶ֙לֶךְ֙ יְהֹוָ֣ה צְבָא֔וֹת וְלָחֹ֖ג אֶת־חַ֥ג הַסֻּכּֽוֹת׃</t>
  </si>
  <si>
    <t>{{מ:פסוק|שמואל ב|כג|טו}}</t>
  </si>
  <si>
    <t>{{מ:פסוק|בראשית|נ|כו}}</t>
  </si>
  <si>
    <t>וַיָּ֣מׇת יוֹסֵ֔ף בֶּן־מֵאָ֥ה וָעֶ֖שֶׂר שָׁנִ֑ים וַיַּחַנְט֣וּ אֹת֔וֹ וַיִּ֥ישֶׂם בָּאָר֖וֹן בְּמִצְרָֽיִם׃</t>
  </si>
  <si>
    <t>וַיִּתְאַוֶּ֥ה דָוִ֖ד וַיֹּאמַ֑ר מִ֚י יַשְׁקֵ֣נִי מַ֔יִם מִבֹּ֥אר בֵּֽית־לֶ֖חֶם אֲשֶׁ֥ר בַּשָּֽׁעַר׃</t>
  </si>
  <si>
    <t>{{מ:פסוק|זכריה|יד|יז}}</t>
  </si>
  <si>
    <t>וְ֠הָיָ֠ה אֲשֶׁ֨ר לֹֽא־יַעֲלֶ֜ה מֵאֵ֨ת מִשְׁפְּח֤וֹת הָאָ֙רֶץ֙ אֶל־יְר֣וּשָׁל{{מ:ירושלם|ַ|֔}}ם לְהִֽשְׁתַּחֲוֺ֔ת לְמֶ֖לֶךְ יְהֹוָ֣ה צְבָא֑וֹת וְלֹ֥א עֲלֵיהֶ֖ם יִהְיֶ֥ה הַגָּֽשֶׁם׃</t>
  </si>
  <si>
    <t>ספר שמות/א</t>
  </si>
  <si>
    <t>{{מ:פסוק|שמואל ב|כג|טז}}</t>
  </si>
  <si>
    <t>וַיִּבְקְעוּ֩ שְׁלֹ֨שֶׁת הַגִּבֹּרִ֜ים בְּמַחֲנֵ֣ה פְלִשְׁתִּ֗ים וַיִּֽשְׁאֲבוּ־מַ֙יִם֙ מִבֹּ֤אר בֵּֽית־לֶ֙חֶם֙ אֲשֶׁ֣ר בַּשַּׁ֔עַר וַיִּשְׂא֖וּ וַיָּבִ֣אוּ אֶל־דָּוִ֑ד וְלֹ֤א אָבָה֙ לִשְׁתּוֹתָ֔ם וַיַּסֵּ֥ךְ אֹתָ֖ם לַיהֹוָֽה׃</t>
  </si>
  <si>
    <t>{{מ:פסוק|זכריה|יד|יח}}</t>
  </si>
  <si>
    <t>וְאִם־מִשְׁפַּ֨חַת מִצְרַ֧יִם לֹֽא־תַעֲלֶ֛ה וְלֹ֥א בָאָ֖ה וְלֹ֣א עֲלֵיהֶ֑ם תִּֽהְיֶ֣ה הַמַּגֵּפָ֗ה אֲשֶׁ֨ר יִגֹּ֤ף יְהֹוָה֙ אֶת־הַגּוֹיִ֔ם אֲשֶׁר֙ לֹ֣א יַעֲל֔וּ לָחֹ֖ג אֶת־חַ֥ג הַסֻּכּֽוֹת׃</t>
  </si>
  <si>
    <t>{{מ:פסוק|זכריה|יד|יט}}</t>
  </si>
  <si>
    <t>זֹ֥את תִּהְיֶ֖ה חַטַּ֣את מִצְרָ֑יִם וְחַטַּאת֙ כׇּל־הַגּוֹיִ֔ם אֲשֶׁר֙ לֹ֣א יַעֲל֔וּ לָחֹ֖ג אֶת־חַ֥ג הַסֻּכּֽוֹת׃</t>
  </si>
  <si>
    <t>{{מ:פסוק|שמואל ב|כג|יז}}</t>
  </si>
  <si>
    <t>וַיֹּ֡אמֶר חָלִ֩ילָה֩ לִּ֨י יְהֹוָ֜ה מֵעֲשֹׂ֣תִי זֹ֗את הֲדַ֤ם הָאֲנָשִׁים֙ הַהֹלְכִ֣ים בְּנַפְשׁוֹתָ֔ם וְלֹ֥א אָבָ֖ה לִשְׁתּוֹתָ֑ם אֵ֣לֶּה עָשׂ֔וּ שְׁלֹ֖שֶׁת הַגִּבֹּרִֽים׃</t>
  </si>
  <si>
    <t>{{מ:פסוק|זכריה|יד|כ}}</t>
  </si>
  <si>
    <t>בַּיּ֣וֹם הַה֗וּא יִֽהְיֶה֙ עַל־מְצִלּ֣וֹת הַסּ֔וּס קֹ֖דֶשׁ לַיהֹוָ֑ה וְהָיָ֤ה הַסִּירוֹת֙ בְּבֵ֣ית יְהֹוָ֔ה כַּמִּזְרָקִ֖ים לִפְנֵ֥י הַמִּזְבֵּֽחַ׃</t>
  </si>
  <si>
    <t>{{מ:פסוק|שמואל ב|כג|יח}}</t>
  </si>
  <si>
    <t>וַֽאֲבִישַׁ֞י אֲחִ֣י{{מ:לגרמיה}}יוֹאָ֣ב בֶּן־צְרוּיָ֗ה ה֚וּא רֹ֣אשׁ {{כו"ק|השלשי|הַשְּׁלֹשָׁ֔ה}} וְהוּא֙ עוֹרֵ֣ר אֶת־חֲנִית֔וֹ עַל־שְׁלֹ֥שׁ מֵא֖וֹת חָלָ֑ל וְלוֹ־שֵׁ֖ם בַּשְּׁלֹשָֽׁה׃</t>
  </si>
  <si>
    <t>{{מ:פסוק|זכריה|יד|כא|סדר=כא}}</t>
  </si>
  <si>
    <t>וְ֠הָיָ֠ה כׇּל־סִ֨יר בִּירוּשָׁל{{מ:ירושלם|ַ|֜}}ם וּבִיהוּדָ֗ה קֹ֚דֶשׁ לַיהֹוָ֣ה צְבָא֔וֹת וּבָ֙אוּ֙ כׇּל־הַזֹּ֣בְחִ֔ים וְלָקְח֥וּ מֵהֶ֖ם וּבִשְּׁל֣וּ בָהֶ֑ם וְלֹֽא־יִֽהְיֶ֨ה כְנַעֲנִ֥י ע֛וֹד בְּבֵית־יְהֹוָ֥ה צְבָא֖וֹת בַּיּ֥וֹם הַהֽוּא׃</t>
  </si>
  <si>
    <t>{{מ:ספר חדש|שמות}}</t>
  </si>
  <si>
    <t>{{מ:פסוק|שמות|א|א|סדר=א|עלייה='''שמות'''}}</t>
  </si>
  <si>
    <t>וְאֵ֗לֶּה שְׁמוֹת֙ בְּנֵ֣י יִשְׂרָאֵ֔ל הַבָּאִ֖ים מִצְרָ֑יְמָה אֵ֣ת יַעֲקֹ֔ב אִ֥ישׁ וּבֵית֖וֹ בָּֽאוּ׃</t>
  </si>
  <si>
    <t>{{מ:פסוק|שמואל ב|כג|יט}}</t>
  </si>
  <si>
    <t>מִן־הַשְּׁלֹשָׁה֙ הֲכִ֣י נִכְבָּ֔ד וַיְהִ֥י לָהֶ֖ם לְשָׂ֑ר וְעַד־הַשְּׁלֹשָׁ֖ה לֹא־בָֽא׃</t>
  </si>
  <si>
    <t>{{מ:פסוק|שמות|א|ב}}</t>
  </si>
  <si>
    <t>רְאוּבֵ֣ן שִׁמְע֔וֹן לֵוִ֖י וִיהוּדָֽה׃</t>
  </si>
  <si>
    <t>ספר תרי עשר/מלאכי א</t>
  </si>
  <si>
    <t>{{מ:פסוק|שמואל ב|כג|כ}}</t>
  </si>
  <si>
    <t>{{מ:פסוק|שמות|א|ג}}</t>
  </si>
  <si>
    <t>וּבְנָיָ֨הוּ בֶן־יְהוֹיָדָ֧ע בֶּן־אִֽישׁ־{{קו"כ|חי|חַ֛יִל}} רַב־פְּעָלִ֖ים מִֽקַּבְצְאֵ֑ל ה֣וּא הִכָּ֗ה אֵ֣ת שְׁנֵ֤י אֲרִאֵל֙ מוֹאָ֔ב וְ֠ה֠וּא יָרַ֞ד וְהִכָּ֧ה אֶֽת־{{קו"כ|האריה|הָאֲרִ֛י}} בְּת֥וֹךְ הַבֹּ֖אר בְּי֥וֹם הַשָּֽׁלֶג׃</t>
  </si>
  <si>
    <t>יִשָּׂשכָ֥ר זְבוּלֻ֖ן {{נוסח|וּבִנְיָמִֽן|=שש1 ובדפוסים|ל=וּבְנְיָמִֽן (בי"ת בשתי נקודות שוא!)|הערות דותן והמקליד}}׃</t>
  </si>
  <si>
    <t>{{מ:פסוק|שמות|א|ד}}</t>
  </si>
  <si>
    <t>דָּ֥ן וְנַפְתָּלִ֖י גָּ֥ד וְאָשֵֽׁר׃</t>
  </si>
  <si>
    <t>{{רווח בתרי עשר|מלאכי}}</t>
  </si>
  <si>
    <t>{{מ:פסוק|מלאכי|א|א}}</t>
  </si>
  <si>
    <t>מַשָּׂ֥א דְבַר־יְהֹוָ֖ה אֶל־יִשְׂרָאֵ֑ל בְּיַ֖ד מַלְאָכִֽי׃</t>
  </si>
  <si>
    <t>{{מ:פסוק|שמואל ב|כג|כא}}</t>
  </si>
  <si>
    <t>וְהוּא־הִכָּה֩ אֶת־אִ֨ישׁ מִצְרִ֜י {{כו"ק|אשר|אִ֣ישׁ}} מַרְאֶ֗ה וּבְיַ֤ד הַמִּצְרִי֙ חֲנִ֔ית וַיֵּ֥רֶד אֵלָ֖יו בַּשָּׁ֑בֶט וַיִּגְזֹ֤ל אֶֽת־הַחֲנִית֙ מִיַּ֣ד הַמִּצְרִ֔י וַיַּהַרְגֵ֖הוּ בַּחֲנִיתֽוֹ׃</t>
  </si>
  <si>
    <t>{{מ:פסוק|שמות|א|ה}}</t>
  </si>
  <si>
    <t>{{נוסח|וַֽיְהִ֗י|ל=וַֽיְהִ֗י בגעיה ימנית}} כׇּל־נֶ֛פֶשׁ יֹצְאֵ֥י יֶֽרֶךְ־יַעֲקֹ֖ב שִׁבְעִ֣ים נָ֑פֶשׁ וְיוֹסֵ֖ף הָיָ֥ה בְמִצְרָֽיִם׃</t>
  </si>
  <si>
    <t>{{מ:פסוק|מלאכי|א|ב}}</t>
  </si>
  <si>
    <t>אָהַ֤בְתִּי אֶתְכֶם֙ אָמַ֣ר יְהֹוָ֔ה וַֽאֲמַרְתֶּ֖ם בַּמָּ֣ה אֲהַבְתָּ֑נוּ הֲלוֹא־אָ֨ח עֵשָׂ֤ו לְיַֽעֲקֹב֙ נְאֻם־יְהֹוָ֔ה וָאֹהַ֖ב אֶֽת־יַעֲקֹֽב׃</t>
  </si>
  <si>
    <t>{{מ:פסוק|שמואל ב|כג|כב}}</t>
  </si>
  <si>
    <t>אֵ֣לֶּה עָשָׂ֔ה בְּנָיָ֖הוּ בֶּן־יְהוֹיָדָ֑ע וְלוֹ־שֵׁ֖ם בִּשְׁלֹשָׁ֥ה הַגִּבֹּרִֽים׃</t>
  </si>
  <si>
    <t>{{מ:פסוק|שמות|א|ו}}</t>
  </si>
  <si>
    <t>וַיָּ֤מׇת יוֹסֵף֙ וְכׇל־אֶחָ֔יו וְכֹ֖ל הַדּ֥וֹר הַהֽוּא׃</t>
  </si>
  <si>
    <t>{{מ:פסוק|מלאכי|א|ג}}</t>
  </si>
  <si>
    <t>וְאֶת־עֵשָׂ֖ו שָׂנֵ֑אתִי וָאָשִׂ֤ים אֶת־הָרָיו֙ שְׁמָמָ֔ה וְאֶת־נַחֲלָת֖וֹ לְתַנּ֥וֹת מִדְבָּֽר׃</t>
  </si>
  <si>
    <t>{{מ:פסוק|שמואל ב|כג|כג}}</t>
  </si>
  <si>
    <t>{{מ:פסוק|שמות|א|ז}}</t>
  </si>
  <si>
    <t>מִן־הַשְּׁלֹשִׁ֣ים נִכְבָּ֔ד וְאֶל־הַשְּׁלֹשָׁ֖ה לֹא־בָ֑א וַיְשִׂמֵ֥הוּ דָוִ֖ד אֶל־מִשְׁמַעְתּֽוֹ׃</t>
  </si>
  <si>
    <t>וּבְנֵ֣י יִשְׂרָאֵ֗ל פָּר֧וּ וַֽיִּשְׁרְצ֛וּ וַיִּרְבּ֥וּ וַיַּֽעַצְמ֖וּ בִּמְאֹ֣ד מְאֹ֑ד וַתִּמָּלֵ֥א הָאָ֖רֶץ אֹתָֽם׃</t>
  </si>
  <si>
    <t>{{מ:פסוק|מלאכי|א|ד}}</t>
  </si>
  <si>
    <t>כִּי־תֹאמַ֨ר אֱד֜וֹם רֻשַּׁ֗שְׁנוּ וְנָשׁוּב֙ וְנִבְנֶ֣ה חֳרָב֔וֹת כֹּ֤ה אָמַר֙ יְהֹוָ֣ה צְבָא֔וֹת הֵ֥מָּה יִבְנ֖וּ וַאֲנִ֣י אֶהֱר֑וֹס וְקָרְא֤וּ לָהֶם֙ גְּב֣וּל רִשְׁעָ֔ה וְהָעָ֛ם אֲשֶׁר־זָעַ֥ם יְהֹוָ֖ה עַד־עוֹלָֽם׃</t>
  </si>
  <si>
    <t>{{מ:פסוק|שמואל ב|כג|כד}}</t>
  </si>
  <si>
    <t>{{מ:פסוק|שמות|א|ח|עלייה=[לוי]}}</t>
  </si>
  <si>
    <t>וַיָּ֥קׇם מֶֽלֶךְ־חָדָ֖שׁ עַל־מִצְרָ֑יִם אֲשֶׁ֥ר לֹֽא־יָדַ֖ע אֶת־יוֹסֵֽף׃</t>
  </si>
  <si>
    <t>עֲשָׂהאֵ֥ל אֲחִֽי־יוֹאָ֖ב בַּשְּׁלֹשִׁ֑ים {{נוסח||=א (אין פרשה, ונראה שלסופר לא היה מספיק מקום בשורה בשביל זה; וכן ברויאר)|לק=פרשה סתומה, וכן במג"ה למרות שיש רווח ברור של אות אחת בלבד בכתר}}{{נוסח|אֶלְחָנָ֥ן|=לק ובדפוסים (וכן ברויאר ומג"ה)|א=אֶלְחָנָן (חסר טעם המרכא!)}} בֶּן־דֹּד֖וֹ בֵּ֥ית לָֽחֶם׃</t>
  </si>
  <si>
    <t>{{מ:פסוק|מלאכי|א|ה}}</t>
  </si>
  <si>
    <t>וְעֵינֵיכֶ֖ם תִּרְאֶ֑ינָה וְאַתֶּ֤ם תֹּֽאמְרוּ֙ יִגְדַּ֣ל יְהֹוָ֔ה מֵעַ֖ל לִגְב֥וּל יִשְׂרָאֵֽל׃</t>
  </si>
  <si>
    <t>{{מ:פסוק|שמות|א|ט}}</t>
  </si>
  <si>
    <t>וַיֹּ֖אמֶר אֶל־עַמּ֑וֹ הִנֵּ֗ה עַ֚ם בְּנֵ֣י יִשְׂרָאֵ֔ל רַ֥ב וְעָצ֖וּם מִמֶּֽנּוּ׃</t>
  </si>
  <si>
    <t>{{מ:פסוק|שמות|א|י}}</t>
  </si>
  <si>
    <t>הָ֥בָה {{נוסח|נִֽתְחַכְּמָ֖ה|=א(ס), נו"ן בגעיה וסימן רפה &lt;נִֽֿתְחַכְּמָ֖ה&gt;)}} ל֑וֹ פֶּן־יִרְבֶּ֗ה וְהָיָ֞ה כִּֽי־תִקְרֶ֤אנָה מִלְחָמָה֙ וְנוֹסַ֤ף גַּם־הוּא֙ עַל־שֹׂ֣נְאֵ֔ינוּ וְנִלְחַם־בָּ֖נוּ וְעָלָ֥ה מִן־הָאָֽרֶץ׃</t>
  </si>
  <si>
    <t>{{מ:פסוק|מלאכי|א|ו}}</t>
  </si>
  <si>
    <t>בֵּ֛ן יְכַבֵּ֥ד אָ֖ב וְעֶ֣בֶד אֲדֹנָ֑יו וְאִם־אָ֣ב אָ֣נִי אַיֵּ֣ה כְבוֹדִ֡י וְאִם־אֲדוֹנִ֣ים אָ֩נִי֩ אַיֵּ֨ה מוֹרָאִ֜י אָמַ֣ר{{מ:לגרמיה}}יְהֹוָ֣ה צְבָא֗וֹת לָכֶם֙ הַכֹּֽהֲנִים֙ בּוֹזֵ֣י שְׁמִ֔י וַאֲמַרְתֶּ֕ם בַּמֶּ֥ה בָזִ֖ינוּ אֶת־שְׁמֶֽךָ׃</t>
  </si>
  <si>
    <t>{{מ:פסוק|שמואל ב|כג|כה}}</t>
  </si>
  <si>
    <t>{{מ:פסוק|שמות|א|יא}}</t>
  </si>
  <si>
    <t>שַׁמָּה֙ הַחֲרֹדִ֔י{{ססס}}אֱלִיקָ֖א הַחֲרֹדִֽי׃</t>
  </si>
  <si>
    <t>וַיָּשִׂ֤ימוּ עָלָיו֙ שָׂרֵ֣י מִסִּ֔ים לְמַ֥עַן עַנֹּת֖וֹ בְּסִבְלֹתָ֑ם וַיִּ֜בֶן עָרֵ֤י מִסְכְּנוֹת֙ לְפַרְעֹ֔ה אֶת־פִּתֹ֖ם וְאֶת־רַעַמְסֵֽס׃</t>
  </si>
  <si>
    <t>{{מ:פסוק|מלאכי|א|ז}}</t>
  </si>
  <si>
    <t>מַגִּישִׁ֤ים עַֽל־מִזְבְּחִי֙ לֶ֣חֶם מְגֹאָ֔ל וַֽאֲמַרְתֶּ֖ם בַּמֶּ֣ה גֵאַלְנ֑וּךָ בֶּאֱמׇרְכֶ֕ם שֻׁלְחַ֥ן יְהֹוָ֖ה נִבְזֶ֥ה הֽוּא׃</t>
  </si>
  <si>
    <t>{{מ:פסוק|שמות|א|יב}}</t>
  </si>
  <si>
    <t>וְכַאֲשֶׁר֙ יְעַנּ֣וּ אֹת֔וֹ כֵּ֥ן יִרְבֶּ֖ה וְכֵ֣ן יִפְרֹ֑ץ וַיָּקֻ֕צוּ מִפְּנֵ֖י בְּנֵ֥י יִשְׂרָאֵֽל׃</t>
  </si>
  <si>
    <t>{{מ:פסוק|שמואל ב|כג|כו}}</t>
  </si>
  <si>
    <t>חֶ֚לֶץ הַפַּלְטִ֔י{{ססס}}עִירָ֥א בֶן־עִקֵּ֖שׁ{{נוסח|{{ססס}}|=א|לק=אין פרשה}}הַתְּקוֹעִֽי׃</t>
  </si>
  <si>
    <t>{{מ:פסוק|שמות|א|יג|עלייה=[ישראל]}}</t>
  </si>
  <si>
    <t>{{מ:פסוק|מלאכי|א|ח}}</t>
  </si>
  <si>
    <t>וַיַּעֲבִ֧דוּ מִצְרַ֛יִם אֶת־בְּנֵ֥י יִשְׂרָאֵ֖ל בְּפָֽרֶךְ׃</t>
  </si>
  <si>
    <t>וְכִֽי־תַגִּישׁ֨וּן עִוֵּ֤ר לִזְבֹּ֙חַ֙ אֵ֣ין רָ֔ע וְכִ֥י תַגִּ֛ישׁוּ פִּסֵּ֥חַ וְחֹלֶ֖ה אֵ֣ין רָ֑ע הַקְרִיבֵ֨הוּ נָ֜א לְפֶחָתֶ֗ךָ הֲיִרְצְךָ֙ א֚וֹ הֲיִשָּׂ֣א פָנֶ֔יךָ אָמַ֖ר יְהֹוָ֥ה צְבָאֽוֹת׃</t>
  </si>
  <si>
    <t>{{מ:פסוק|שמות|א|יד}}</t>
  </si>
  <si>
    <t>{{מ:פסוק|שמואל ב|כג|כז}}</t>
  </si>
  <si>
    <t>וַיְמָרְר֨וּ אֶת־חַיֵּיהֶ֜ם בַּעֲבֹדָ֣ה קָשָׁ֗ה בְּחֹ֙מֶר֙ וּבִלְבֵנִ֔ים וּבְכׇל־עֲבֹדָ֖ה בַּשָּׂדֶ֑ה אֵ֚ת כׇּל־עֲבֹ֣דָתָ֔ם אֲשֶׁר־עָבְד֥וּ בָהֶ֖ם בְּפָֽרֶךְ׃</t>
  </si>
  <si>
    <t>{{מ:פסוק|מלאכי|א|ט}}</t>
  </si>
  <si>
    <t>אֲבִיעֶ֙זֶר֙ הָעַנְּתֹתִ֔י{{ססס}}מְבֻנַּ֖י הַחֻשָׁתִֽי׃</t>
  </si>
  <si>
    <t>וְעַתָּ֛ה חַלּוּ־נָ֥א פְנֵי־אֵ֖ל וִֽיחׇנֵּ֑נוּ מִיֶּדְכֶם֙ הָ֣יְתָה זֹּ֔את הֲיִשָּׂ֤א מִכֶּם֙ פָּנִ֔ים אָמַ֖ר יְהֹוָ֥ה צְבָאֽוֹת׃</t>
  </si>
  <si>
    <t>{{מ:פסוק|שמות|א|טו}}</t>
  </si>
  <si>
    <t>וַיֹּ֙אמֶר֙ {{נוסח|מֶ֣לֶךְ|=ש ובדפוסים|ל=מֶ֣לֶך (חסר שווא!) והמקליד תיקן בלי להעיר|הערות ברויאר ודותן}} מִצְרַ֔יִם לַֽמְיַלְּדֹ֖ת הָֽעִבְרִיֹּ֑ת אֲשֶׁ֨ר שֵׁ֤ם הָֽאַחַת֙ שִׁפְרָ֔ה וְשֵׁ֥ם הַשֵּׁנִ֖ית פּוּעָֽה׃</t>
  </si>
  <si>
    <t>{{מ:פסוק|מלאכי|א|י}}</t>
  </si>
  <si>
    <t>מִ֤י גַם־בָּכֶם֙ וְיִסְגֹּ֣ר דְּלָתַ֔יִם וְלֹא־תָאִ֥ירוּ מִזְבְּחִ֖י חִנָּ֑ם אֵֽין־לִ֨י חֵ֜פֶץ בָּכֶ֗ם אָמַר֙ יְהֹוָ֣ה צְבָא֔וֹת וּמִנְחָ֖ה לֹא־אֶרְצֶ֥ה מִיֶּדְכֶֽם׃</t>
  </si>
  <si>
    <t>{{מ:פסוק|שמות|א|טז}}</t>
  </si>
  <si>
    <t>וַיֹּ֗אמֶר בְּיַלֶּדְכֶן֙ אֶת־הָֽעִבְרִיּ֔וֹת וּרְאִיתֶ֖ן עַל־הָאׇבְנָ֑יִם אִם־בֵּ֥ן הוּא֙ וַהֲמִתֶּ֣ן אֹת֔וֹ וְאִם־בַּ֥ת {{נוסח|הִ֖וא|=שש1 ומסורת-ל וטברניות ורמ"ה|ל=הִ֖יא (כתיב יו"ד)|הערת ברויאר}} וָחָֽיָה׃</t>
  </si>
  <si>
    <t>{{מ:פסוק|שמואל ב|כג|כח}}</t>
  </si>
  <si>
    <t>צַלְמוֹן֙ הָאֲחֹחִ֔י{{ססס}}מַהְרַ֖י הַנְּטֹפָתִֽי׃</t>
  </si>
  <si>
    <t>{{מ:פסוק|שמות|א|יז}}</t>
  </si>
  <si>
    <t>וַתִּירֶ֤אןָ הַֽמְיַלְּדֹת֙ אֶת־הָ֣אֱלֹהִ֔ים וְלֹ֣א עָשׂ֔וּ כַּאֲשֶׁ֛ר דִּבֶּ֥ר אֲלֵיהֶ֖ן מֶ֣לֶךְ מִצְרָ֑יִם וַתְּחַיֶּ֖יןָ אֶת־הַיְלָדִֽים׃</t>
  </si>
  <si>
    <t>{{מ:פסוק|מלאכי|א|יא}}</t>
  </si>
  <si>
    <t>כִּ֣י מִמִּזְרַח־שֶׁ֜מֶשׁ וְעַד־מְבוֹא֗וֹ גָּד֤וֹל שְׁמִי֙ בַּגּוֹיִ֔ם וּבְכׇל־מָק֗וֹם מֻקְטָ֥ר מֻגָּ֛שׁ לִשְׁמִ֖י וּמִנְחָ֣ה טְהוֹרָ֑ה כִּֽי־גָד֤וֹל שְׁמִי֙ בַּגּוֹיִ֔ם אָמַ֖ר יְהֹוָ֥ה צְבָאֽוֹת׃</t>
  </si>
  <si>
    <t>{{מ:פסוק|שמות|א|יח|עלייה=שני}}</t>
  </si>
  <si>
    <t>וַיִּקְרָ֤א מֶֽלֶךְ־מִצְרַ֙יִם֙ לַֽמְיַלְּדֹ֔ת וַיֹּ֣אמֶר לָהֶ֔ן מַדּ֥וּעַ עֲשִׂיתֶ֖ן הַדָּבָ֣ר הַזֶּ֑ה וַתְּחַיֶּ֖יןָ אֶת־הַיְלָדִֽים׃</t>
  </si>
  <si>
    <t>{{מ:פסוק|שמואל ב|כג|כט}}</t>
  </si>
  <si>
    <t>חֵ֥לֶב בֶּֽן־בַּעֲנָ֖ה הַנְּטֹפָתִ֑י{{ססס}}אִתַּי֙ בֶּן־רִיבַ֔י מִגִּבְעַ֖ת בְּנֵ֥י בִנְיָמִֽן׃</t>
  </si>
  <si>
    <t>{{מ:פסוק|שמות|א|יט}}</t>
  </si>
  <si>
    <t>{{מ:פסוק|מלאכי|א|יב}}</t>
  </si>
  <si>
    <t>וַתֹּאמַ֤רְןָ הַֽמְיַלְּדֹת֙ אֶל־פַּרְעֹ֔ה כִּ֣י לֹ֧א כַנָּשִׁ֛ים הַמִּצְרִיֹּ֖ת הָֽעִבְרִיֹּ֑ת כִּֽי־חָי֣וֹת הֵ֔נָּה בְּטֶ֨רֶם תָּב֧וֹא אֲלֵהֶ֛ן הַמְיַלֶּ֖דֶת וְיָלָֽדוּ׃</t>
  </si>
  <si>
    <t>וְאַתֶּ֖ם מְחַלְּלִ֣ים אוֹת֑וֹ בֶּאֱמׇרְכֶ֗ם שֻׁלְחַ֤ן אֲדֹנָי֙ מְגֹאָ֣ל ה֔וּא וְנִיב֖וֹ נִבְזֶ֥ה אׇכְלֽוֹ׃</t>
  </si>
  <si>
    <t>{{מ:פסוק|שמות|א|כ}}</t>
  </si>
  <si>
    <t>וַיֵּ֥יטֶב אֱלֹהִ֖ים לַֽמְיַלְּדֹ֑ת וַיִּ֧רֶב הָעָ֛ם וַיַּֽעַצְמ֖וּ מְאֹֽד׃</t>
  </si>
  <si>
    <t>{{מ:פסוק|שמואל ב|כג|ל}}</t>
  </si>
  <si>
    <t>בְּנָיָ֙הוּ֙ פִּרְעָ֣תֹנִ֔י{{ססס}}הִדַּ֖י מִנַּ֥חֲלֵי גָֽעַשׁ׃</t>
  </si>
  <si>
    <t>{{מ:פסוק|שמות|א|כא}}</t>
  </si>
  <si>
    <t>וַיְהִ֕י {{נוסח|כִּֽי־יָרְא֥וּ|=ל1; ראו רשימת ברויאר ב"ספיקות שאין להם הכרע", הערה 8 ובספר טעמי המקרא פרק ח (וכן ברויאר ומג"ה).|ל=כִּֽי־יָֽרְא֥וּ (!) בשתי געיות בתיבות המוקפות (וכן בקורן).}} הַֽמְיַלְּדֹ֖ת אֶת־הָאֱלֹהִ֑ים וַיַּ֥עַשׂ לָהֶ֖ם בָּתִּֽים׃</t>
  </si>
  <si>
    <t>{{מ:פסוק|מלאכי|א|יג}}</t>
  </si>
  <si>
    <t>וַאֲמַרְתֶּם֩ הִנֵּ֨ה מַתְּלָאָ֜ה וְהִפַּחְתֶּ֣ם אוֹת֗וֹ אָמַר֙ יְהֹוָ֣ה צְבָא֔וֹת וַהֲבֵאתֶ֣ם גָּז֗וּל וְאֶת־הַפִּסֵּ֙חַ֙ וְאֶת־הַ֣חוֹלֶ֔ה וַהֲבֵאתֶ֖ם אֶת־הַמִּנְחָ֑ה הַאֶרְצֶ֥ה אוֹתָ֛הּ מִיֶּדְכֶ֖ם אָמַ֥ר יְהֹוָֽה׃</t>
  </si>
  <si>
    <t>{{מ:פסוק|שמות|א|כב}}</t>
  </si>
  <si>
    <t>וַיְצַ֣ו פַּרְעֹ֔ה לְכׇל־עַמּ֖וֹ לֵאמֹ֑ר כׇּל־הַבֵּ֣ן הַיִּלּ֗וֹד הַיְאֹ֙רָה֙ תַּשְׁלִיכֻ֔הוּ וְכׇל־הַבַּ֖ת תְּחַיּֽוּן׃</t>
  </si>
  <si>
    <t>{{מ:פסוק|שמואל ב|כג|לא}}</t>
  </si>
  <si>
    <t>אֲבִֽי־עַלְבוֹן֙ הָעַרְבָתִ֔י{{ססס}}עַזְמָ֖וֶת הַבַּרְחֻמִֽי׃</t>
  </si>
  <si>
    <t>{{מ:פסוק|מלאכי|א|יד}}</t>
  </si>
  <si>
    <t>וְאָר֣וּר נוֹכֵ֗ל וְיֵ֤שׁ בְּעֶדְרוֹ֙ זָכָ֔ר וְנֹדֵ֛ר וְזֹבֵ֥חַ מׇשְׁחָ֖ת לַאדֹנָ֑י כִּי֩ מֶ֨לֶךְ גָּד֜וֹל אָ֗נִי אָמַר֙ יְהֹוָ֣ה צְבָא֔וֹת וּשְׁמִ֖י נוֹרָ֥א בַגּוֹיִֽם׃</t>
  </si>
  <si>
    <t>ספר שמות/ב</t>
  </si>
  <si>
    <t>{{נוסח|{{מ:פסוק|שמות|ב|א|סדר=א*}}|תחילת סדר מצויינת כאן בספר החילופים וברשימת הסדרים בכתי"ל (אבל חסרה בסימון בתוך כתי"ל)}}</t>
  </si>
  <si>
    <t>{{מ:פסוק|שמואל ב|כג|לב}}</t>
  </si>
  <si>
    <t>וַיֵּ֥לֶךְ אִ֖ישׁ מִבֵּ֣ית לֵוִ֑י וַיִּקַּ֖ח אֶת־בַּת־לֵוִֽי׃</t>
  </si>
  <si>
    <t>אֶלְיַחְבָּא֙ הַשַּׁ֣עַלְבֹנִ֔י{{ססס}}בְּנֵ֥י יָשֵׁ֖ן יְהוֹנָתָֽן׃</t>
  </si>
  <si>
    <t>ספר תרי עשר/מלאכי ב</t>
  </si>
  <si>
    <t>{{מ:פסוק|שמות|ב|ב}}</t>
  </si>
  <si>
    <t>וַתַּ֥הַר הָאִשָּׁ֖ה וַתֵּ֣לֶד בֵּ֑ן וַתֵּ֤רֶא אֹתוֹ֙ {{נוסח|כִּי־ט֣וֹב|=ל|יש ספרים=כִּי־{{מ:אות-ג|ט֣}}וֹב}} ה֔וּא וַֽתִּצְפְּנֵ֖הוּ שְׁלֹשָׁ֥ה יְרָחִֽים׃</t>
  </si>
  <si>
    <t>{{מ:פסוק|שמואל ב|כג|לג}}</t>
  </si>
  <si>
    <t>שַׁמָּה֙ הַהֲרָרִ֔י{{ססס}}אֲחִיאָ֥ם בֶּן־שָׁרָ֖ר הָארָרִֽי׃</t>
  </si>
  <si>
    <t>{{מ:פסוק|שמות|ב|ג}}</t>
  </si>
  <si>
    <t>{{מ:פסוק|מלאכי|ב|א}}</t>
  </si>
  <si>
    <t>וְלֹא־יָכְלָ֣ה עוֹד֮ הַצְּפִינוֹ֒ וַתִּֽקַּֽח־לוֹ֙ תֵּ֣בַת גֹּ֔מֶא וַתַּחְמְרָ֥ה בַחֵמָ֖ר וּבַזָּ֑פֶת וַתָּ֤שֶׂם בָּהּ֙ אֶת־הַיֶּ֔לֶד וַתָּ֥שֶׂם בַּסּ֖וּף עַל־שְׂפַ֥ת הַיְאֹֽר׃</t>
  </si>
  <si>
    <t>וְעַתָּ֗ה אֲלֵיכֶ֛ם הַמִּצְוָ֥ה הַזֹּ֖את הַכֹּהֲנִֽים׃</t>
  </si>
  <si>
    <t>{{מ:פסוק|שמואל ב|כג|לד}}</t>
  </si>
  <si>
    <t>אֱלִיפֶ֥לֶט בֶּן־אֲחַסְבַּ֖י בֶּן־הַמַּעֲכָתִ֑י{{ססס}}אֱלִיעָ֥ם בֶּן־אֲחִיתֹ֖פֶל הַגִּלֹנִֽי׃</t>
  </si>
  <si>
    <t>{{מ:פסוק|שמות|ב|ד}}</t>
  </si>
  <si>
    <t>{{מ:פסוק|מלאכי|ב|ב}}</t>
  </si>
  <si>
    <t>וַתֵּתַצַּ֥ב אֲחֹת֖וֹ מֵרָחֹ֑ק לְדֵעָ֕ה מַה־יֵּעָשֶׂ֖ה לֽוֹ׃</t>
  </si>
  <si>
    <t>אִם־לֹ֣א תִשְׁמְע֡וּ וְאִם־לֹא֩ תָשִׂ֨ימוּ עַל־לֵ֜ב לָתֵ֧ת כָּב֣וֹד לִשְׁמִ֗י אָמַר֙ יְהֹוָ֣ה צְבָא֔וֹת וְשִׁלַּחְתִּ֤י בָכֶם֙ אֶת־הַמְּאֵרָ֔ה וְאָרוֹתִ֖י אֶת־בִּרְכוֹתֵיכֶ֑ם וְגַם֙ אָרוֹתִ֔יהָ כִּ֥י אֵינְכֶ֖ם שָׂמִ֥ים עַל־לֵֽב׃</t>
  </si>
  <si>
    <t>{{מ:פסוק|שמואל ב|כג|לה}}</t>
  </si>
  <si>
    <t>{{כו"ק|חצרו|חֶצְרַי֙}} הַֽכַּרְמְלִ֔י{{ססס}}פַּעֲרַ֖י הָאַרְבִּֽי׃</t>
  </si>
  <si>
    <t>{{מ:פסוק|מלאכי|ב|ג}}</t>
  </si>
  <si>
    <t>הִנְנִ֨י גֹעֵ֤ר לָכֶם֙ אֶת־הַזֶּ֔רַע וְזֵרִ֤יתִי פֶ֙רֶשׁ֙ עַל־פְּנֵיכֶ֔ם פֶּ֖רֶשׁ חַגֵּיכֶ֑ם וְנָשָׂ֥א אֶתְכֶ֖ם אֵלָֽיו׃</t>
  </si>
  <si>
    <t>{{מ:פסוק|שמות|ב|ה}}</t>
  </si>
  <si>
    <t>וַתֵּ֤רֶד בַּת־פַּרְעֹה֙ לִרְחֹ֣ץ עַל־הַיְאֹ֔ר וְנַעֲרֹתֶ֥יהָ הֹלְכֹ֖ת עַל־יַ֣ד הַיְאֹ֑ר וַתֵּ֤רֶא אֶת־הַתֵּבָה֙ בְּת֣וֹךְ הַסּ֔וּף וַתִּשְׁלַ֥ח אֶת־אֲמָתָ֖הּ וַתִּקָּחֶֽהָ׃</t>
  </si>
  <si>
    <t>{{מ:פסוק|מלאכי|ב|ד}}</t>
  </si>
  <si>
    <t>וִידַעְתֶּ֕ם כִּ֚י שִׁלַּ֣חְתִּי אֲלֵיכֶ֔ם אֵ֖ת הַמִּצְוָ֣ה הַזֹּ֑את לִהְי֤וֹת בְּרִיתִי֙ אֶת־לֵוִ֔י אָמַ֖ר יְהֹוָ֥ה צְבָאֽוֹת׃</t>
  </si>
  <si>
    <t>{{מ:פסוק|שמואל ב|כג|לו}}</t>
  </si>
  <si>
    <t>יִגְאָ֤ל בֶּן־נָתָן֙ מִצֹּבָ֔ה{{ססס}}בָּנִ֖י הַגָּדִֽי׃</t>
  </si>
  <si>
    <t>{{מ:פסוק|שמות|ב|ו}}</t>
  </si>
  <si>
    <t>וַתִּפְתַּח֙ וַתִּרְאֵ֣הוּ אֶת־הַיֶּ֔לֶד וְהִנֵּה־נַ֖עַר בֹּכֶ֑ה וַתַּחְמֹ֣ל עָלָ֔יו וַתֹּ֕אמֶר מִיַּלְדֵ֥י הָֽעִבְרִ֖ים זֶֽה׃</t>
  </si>
  <si>
    <t>{{מ:פסוק|מלאכי|ב|ה}}</t>
  </si>
  <si>
    <t>בְּרִיתִ֣י{{מ:לגרמיה}}הָיְתָ֣ה אִתּ֗וֹ הַֽחַיִּים֙ וְהַשָּׁל֔וֹם וָאֶתְּנֵֽם־ל֥וֹ מוֹרָ֖א וַיִּֽירָאֵ֑נִי וּמִפְּנֵ֥י שְׁמִ֖י נִחַ֥ת הֽוּא׃</t>
  </si>
  <si>
    <t>{{מ:פסוק|שמואל ב|כג|לז}}</t>
  </si>
  <si>
    <t>{{מ:פסוק|שמות|ב|ז}}</t>
  </si>
  <si>
    <t>צֶ֖לֶק הָעַמֹּנִ֑י{{ססס}}נַחְרַי֙ הַבְּאֵ֣רֹתִ֔י {{כו"ק|נשאי|נֹשֵׂ֕א}} כְּלֵ֖י יוֹאָ֥ב בֶּן־צְרֻיָֽה׃</t>
  </si>
  <si>
    <t>וַתֹּ֣אמֶר אֲחֹתוֹ֮ אֶל־בַּת־פַּרְעֹה֒ הַאֵלֵ֗ךְ וְקָרָ֤אתִי לָךְ֙ אִשָּׁ֣ה מֵינֶ֔קֶת מִ֖ן הָעִבְרִיֹּ֑ת וְתֵינִ֥ק לָ֖ךְ אֶת־הַיָּֽלֶד׃</t>
  </si>
  <si>
    <t>{{מ:פסוק|מלאכי|ב|ו}}</t>
  </si>
  <si>
    <t>תּוֹרַ֤ת אֱמֶת֙ הָיְתָ֣ה בְּפִ֔יהוּ וְעַוְלָ֖ה לֹֽא־נִמְצָ֣א בִשְׂפָתָ֑יו בְּשָׁל֤וֹם וּבְמִישׁוֹר֙ הָלַ֣ךְ אִתִּ֔י וְרַבִּ֖ים הֵשִׁ֥יב מֵעָוֺֽן׃</t>
  </si>
  <si>
    <t>{{מ:פסוק|שמות|ב|ח}}</t>
  </si>
  <si>
    <t>וַתֹּֽאמֶר־לָ֥הּ בַּת־פַּרְעֹ֖ה לֵ֑כִי וַתֵּ֙לֶךְ֙ הָֽעַלְמָ֔ה וַתִּקְרָ֖א אֶת־אֵ֥ם הַיָּֽלֶד׃</t>
  </si>
  <si>
    <t>{{מ:פסוק|שמואל ב|כג|לח}}</t>
  </si>
  <si>
    <t>{{מ:פסוק|מלאכי|ב|ז}}</t>
  </si>
  <si>
    <t>כִּֽי־שִׂפְתֵ֤י כֹהֵן֙ יִשְׁמְרוּ־דַ֔עַת וְתוֹרָ֖ה יְבַקְשׁ֣וּ מִפִּ֑יהוּ כִּ֛י מַלְאַ֥ךְ יְהֹֽוָה־צְבָא֖וֹת הֽוּא׃</t>
  </si>
  <si>
    <t>{{מ:פסוק|שמות|ב|ט}}</t>
  </si>
  <si>
    <t>וַתֹּ֧אמֶר לָ֣הּ בַּת־פַּרְעֹ֗ה הֵילִ֜יכִי אֶת־הַיֶּ֤לֶד הַזֶּה֙ וְהֵינִקִ֣הוּ לִ֔י וַאֲנִ֖י אֶתֵּ֣ן אֶת־שְׂכָרֵ֑ךְ וַתִּקַּ֧ח הָאִשָּׁ֛ה הַיֶּ֖לֶד וַתְּנִיקֵֽהוּ׃</t>
  </si>
  <si>
    <t>{{מ:פסוק|שמות|ב|י}}</t>
  </si>
  <si>
    <t>{{מ:פסוק|מלאכי|ב|ח}}</t>
  </si>
  <si>
    <t>{{נוסח|וַיִּגְדַּ֣ל|=שש1 ובדפוסים|ל=וַיִגְדַּ֣ל (חסר דגש)|הערות ברויאר ודותן והמקליד}} הַיֶּ֗לֶד וַתְּבִאֵ֙הוּ֙ לְבַת־פַּרְעֹ֔ה {{נוסח|וַֽיְהִי־לָ֖הּ|ל=וַֽיְהִי־לָ֖הּ בגעיה ימנית}} לְבֵ֑ן וַתִּקְרָ֤א שְׁמוֹ֙ מֹשֶׁ֔ה וַתֹּ֕אמֶר כִּ֥י מִן־הַמַּ֖יִם מְשִׁיתִֽהוּ׃</t>
  </si>
  <si>
    <t>וְאַתֶּם֙ סַרְתֶּ֣ם מִן־הַדֶּ֔רֶךְ הִכְשַׁלְתֶּ֥ם רַבִּ֖ים בַּתּוֹרָ֑ה שִֽׁחַתֶּם֙ בְּרִ֣ית הַלֵּוִ֔י אָמַ֖ר יְהֹוָ֥ה צְבָאֽוֹת׃</t>
  </si>
  <si>
    <t>{{מ:פסוק|שמואל ב|כג|לט}}</t>
  </si>
  <si>
    <t>אוּרִיָּה֙ הַחִתִּ֔י כֹּ֖ל שְׁלֹשִׁ֥ים וְשִׁבְעָֽה׃</t>
  </si>
  <si>
    <t>{{מ:פסוק|שמות|ב|יא|עלייה=שלישי}}</t>
  </si>
  <si>
    <t>וַיְהִ֣י{{מ:לגרמיה}}בַּיָּמִ֣ים הָהֵ֗ם וַיִּגְדַּ֤ל מֹשֶׁה֙ וַיֵּצֵ֣א אֶל־אֶחָ֔יו וַיַּ֖רְא בְּסִבְלֹתָ֑ם וַיַּרְא֙ אִ֣ישׁ מִצְרִ֔י מַכֶּ֥ה אִישׁ־עִבְרִ֖י מֵאֶחָֽיו׃</t>
  </si>
  <si>
    <t>{{מ:פסוק|מלאכי|ב|ט}}</t>
  </si>
  <si>
    <t>{{מ:פסוק|שמות|ב|יב}}</t>
  </si>
  <si>
    <t>וְגַם־אֲנִ֞י נָתַ֧תִּי אֶתְכֶ֛ם נִבְזִ֥ים וּשְׁפָלִ֖ים לְכׇל־הָעָ֑ם כְּפִ֗י אֲשֶׁ֤ר אֵֽינְכֶם֙ שֹׁמְרִ֣ים אֶת־דְּרָכַ֔י וְנֹשְׂאִ֥ים פָּנִ֖ים בַּתּוֹרָֽה׃</t>
  </si>
  <si>
    <t>וַיִּ֤פֶן כֹּה֙ וָכֹ֔ה וַיַּ֖רְא כִּ֣י אֵ֣ין אִ֑ישׁ וַיַּךְ֙ אֶת־הַמִּצְרִ֔י וַֽיִּטְמְנֵ֖הוּ בַּחֽוֹל׃</t>
  </si>
  <si>
    <t>{{מ:פסוק|שמות|ב|יג}}</t>
  </si>
  <si>
    <t>וַיֵּצֵא֙ בַּיּ֣וֹם הַשֵּׁנִ֔י וְהִנֵּ֛ה שְׁנֵֽי־אֲנָשִׁ֥ים עִבְרִ֖ים נִצִּ֑ים וַיֹּ֙אמֶר֙ לָֽרָשָׁ֔ע לָ֥מָּה תַכֶּ֖ה רֵעֶֽךָ׃</t>
  </si>
  <si>
    <t>{{מ:פסוק|מלאכי|ב|י}}</t>
  </si>
  <si>
    <t>הֲל֨וֹא אָ֤ב אֶחָד֙ לְכֻלָּ֔נוּ הֲל֛וֹא אֵ֥ל אֶחָ֖ד בְּרָאָ֑נוּ מַדּ֗וּעַ נִבְגַּד֙ אִ֣ישׁ בְּאָחִ֔יו לְחַלֵּ֖ל בְּרִ֥ית אֲבֹתֵֽינוּ׃</t>
  </si>
  <si>
    <t>ספר שמואל/שמ"ב כד</t>
  </si>
  <si>
    <t>{{מ:פסוק|שמות|ב|יד}}</t>
  </si>
  <si>
    <t>וַ֠יֹּ֠אמֶר מִ֣י שָֽׂמְךָ֞ לְאִ֨ישׁ שַׂ֤ר וְשֹׁפֵט֙ עָלֵ֔ינוּ הַלְהׇרְגֵ֙נִי֙ אַתָּ֣ה אֹמֵ֔ר כַּאֲשֶׁ֥ר הָרַ֖גְתָּ אֶת־הַמִּצְרִ֑י וַיִּירָ֤א מֹשֶׁה֙ וַיֹּאמַ֔ר אָכֵ֖ן נוֹדַ֥ע הַדָּבָֽר׃</t>
  </si>
  <si>
    <t>{{מ:פסוק|שמות|ב|טו}}</t>
  </si>
  <si>
    <t>וַיִּשְׁמַ֤ע פַּרְעֹה֙ אֶת־הַדָּבָ֣ר הַזֶּ֔ה וַיְבַקֵּ֖שׁ לַהֲרֹ֣ג אֶת־מֹשֶׁ֑ה וַיִּבְרַ֤ח מֹשֶׁה֙ מִפְּנֵ֣י פַרְעֹ֔ה וַיֵּ֥שֶׁב בְּאֶֽרֶץ־מִדְיָ֖ן וַיֵּ֥שֶׁב עַֽל־הַבְּאֵֽר׃</t>
  </si>
  <si>
    <t>{{מ:פסוק|מלאכי|ב|יא}}</t>
  </si>
  <si>
    <t>בָּֽגְדָ֣ה יְהוּדָ֔ה וְתוֹעֵבָ֛ה נֶעֶשְׂתָ֥ה בְיִשְׂרָאֵ֖ל וּבִירוּשָׁל{{מ:ירושלם|ָ|֑}}ם כִּ֣י{{מ:לגרמיה}}חִלֵּ֣ל יְהוּדָ֗ה קֹ֤דֶשׁ יְהֹוָה֙ אֲשֶׁ֣ר אָהֵ֔ב וּבָעַ֖ל בַּת־אֵ֥ל נֵכָֽר׃</t>
  </si>
  <si>
    <t>{{מ:פסוק|שמות|ב|טז}}</t>
  </si>
  <si>
    <t>וּלְכֹהֵ֥ן מִדְיָ֖ן שֶׁ֣בַע בָּנ֑וֹת וַתָּבֹ֣אנָה וַתִּדְלֶ֗נָה וַתְּמַלֶּ֙אנָה֙ אֶת־הָ֣רְהָטִ֔ים לְהַשְׁק֖וֹת צֹ֥אן אֲבִיהֶֽן׃</t>
  </si>
  <si>
    <t>{{מ:פסוק|שמואל ב|כד|א}}</t>
  </si>
  <si>
    <t>{{מ:פסוק|מלאכי|ב|יב}}</t>
  </si>
  <si>
    <t>וַיֹּ֙סֶף֙ אַף־יְהֹוָ֔ה לַֽחֲר֖וֹת בְּיִשְׂרָאֵ֑ל וַיָּ֨סֶת אֶת־דָּוִ֤ד בָּהֶם֙ לֵאמֹ֔ר לֵ֛ךְ מְנֵ֥ה אֶת־יִשְׂרָאֵ֖ל וְאֶת־יְהוּדָֽה׃</t>
  </si>
  <si>
    <t>יַכְרֵ֨ת יְהֹוָ֜ה לָאִ֨ישׁ אֲשֶׁ֤ר יַעֲשֶׂ֙נָּה֙ עֵ֣ר וְעֹנֶ֔ה {{מ:קמץ|ד=מֵאׇהֳלֵ֖י|ס=מֵאָהֳלֵ֖י}} יַעֲקֹ֑ב וּמַגִּ֣ישׁ מִנְחָ֔ה לַיהֹוָ֖ה צְבָאֽוֹת׃</t>
  </si>
  <si>
    <t>{{מ:פסוק|שמות|ב|יז}}</t>
  </si>
  <si>
    <t>וַיָּבֹ֥אוּ הָרֹעִ֖ים וַיְגָרְשׁ֑וּם וַיָּ֤קׇם מֹשֶׁה֙ וַיּ֣וֹשִׁעָ֔ן וַיַּ֖שְׁקְ אֶת־צֹאנָֽם׃</t>
  </si>
  <si>
    <t>{{מ:פסוק|מלאכי|ב|יג}}</t>
  </si>
  <si>
    <t>וְזֹאת֙ שֵׁנִ֣ית תַּעֲשׂ֔וּ כַּסּ֤וֹת דִּמְעָה֙ אֶת־מִזְבַּ֣ח יְהֹוָ֔ה בְּכִ֖י וַאֲנָקָ֑ה מֵאֵ֣ין ע֗וֹד פְּנוֹת֙ אֶל־הַמִּנְחָ֔ה וְלָקַ֥חַת רָצ֖וֹן מִיֶּדְכֶֽם׃</t>
  </si>
  <si>
    <t>{{מ:פסוק|שמואל ב|כד|ב}}</t>
  </si>
  <si>
    <t>וַיֹּ֨אמֶר הַמֶּ֜לֶךְ אֶל־יוֹאָ֣ב{{מ:לגרמיה}}שַׂר־הַחַ֣יִל {{נוסח|אֲשֶׁר־אִתּ֗וֹ|=לק ובדפוסים|א=אַשֶׁר־אִתּ֗וֹ (חסרות נקודות החטף!)}} שֽׁוּט־נָ֞א בְּכׇל־שִׁבְטֵ֤י יִשְׂרָאֵל֙ מִדָּן֙ וְעַד־בְּאֵ֣ר שֶׁ֔בַע וּפִקְד֖וּ אֶת־הָעָ֑ם וְיָ֣דַעְתִּ֔י אֵ֖ת מִסְפַּ֥ר הָעָֽם׃</t>
  </si>
  <si>
    <t>{{מ:פסוק|שמות|ב|יח}}</t>
  </si>
  <si>
    <t>וַתָּבֹ֕אנָה אֶל־רְעוּאֵ֖ל אֲבִיהֶ֑ן וַיֹּ֕אמֶר מַדּ֛וּעַ מִהַרְתֶּ֥ן בֹּ֖א הַיּֽוֹם׃</t>
  </si>
  <si>
    <t>{{מ:פסוק|מלאכי|ב|יד}}</t>
  </si>
  <si>
    <t>וַאֲמַרְתֶּ֖ם עַל־מָ֑ה עַ֡ל כִּֽי־יְהֹוָה֩ הֵעִ֨יד בֵּינְךָ֜ וּבֵ֣ין{{מ:לגרמיה}}אֵ֣שֶׁת נְעוּרֶ֗יךָ אֲשֶׁ֤ר אַתָּה֙ בָּגַ֣דְתָּה בָּ֔הּ וְהִ֥יא חֲבֶרְתְּךָ֖ וְאֵ֥שֶׁת בְּרִיתֶֽךָ׃</t>
  </si>
  <si>
    <t>{{מ:פסוק|שמות|ב|יט}}</t>
  </si>
  <si>
    <t>{{מ:פסוק|שמואל ב|כד|ג}}</t>
  </si>
  <si>
    <t>וַתֹּאמַ֕רְןָ אִ֣ישׁ מִצְרִ֔י הִצִּילָ֖נוּ מִיַּ֣ד הָרֹעִ֑ים וְגַם־דָּלֹ֤ה דָלָה֙ לָ֔נוּ וַיַּ֖שְׁקְ אֶת־הַצֹּֽאן׃</t>
  </si>
  <si>
    <t>וַיֹּ֨אמֶר יוֹאָ֜ב אֶל־הַמֶּ֗לֶךְ וְיוֹסֵ֣ף יְהֹוָה֩ אֱלֹהֶ֨יךָ אֶל־הָעָ֜ם כָּהֵ֤ם{{מ:פסק}}וְכָהֵם֙ מֵאָ֣ה פְעָמִ֔ים וְעֵינֵ֥י אֲדֹנִֽי־הַמֶּ֖לֶךְ רֹא֑וֹת וַאדֹנִ֣י {{נוסח|הַמֶּ֔לֶךְ|א=המֶּ֔לֶךְ (חסר פתח; מקום הפתח נבלע בראש הלמ"ד המגיעה אליו מהשורה למטה)|הערת ייבין}} לָ֥מָּה חָפֵ֖ץ בַּדָּבָ֥ר הַזֶּֽה׃</t>
  </si>
  <si>
    <t>{{מ:פסוק|מלאכי|ב|טו}}</t>
  </si>
  <si>
    <t>וְלֹא־אֶחָ֣ד עָשָׂ֗ה וּשְׁאָ֥ר ר֙וּחַ֙ ל֔וֹ וּמָה֙ הָאֶחָ֔ד מְבַקֵּ֖שׁ זֶ֣רַע אֱלֹהִ֑ים וְנִשְׁמַרְתֶּם֙ בְּר֣וּחֲכֶ֔ם וּבְאֵ֥שֶׁת נְעוּרֶ֖יךָ אַל־יִבְגֹּֽד׃</t>
  </si>
  <si>
    <t>{{מ:פסוק|שמות|ב|כ}}</t>
  </si>
  <si>
    <t>וַיֹּ֥אמֶר אֶל־בְּנֹתָ֖יו וְאַיּ֑וֹ לָ֤מָּה זֶּה֙ עֲזַבְתֶּ֣ן אֶת־הָאִ֔ישׁ קִרְאֶ֥ן ל֖וֹ וְיֹ֥אכַל לָֽחֶם׃</t>
  </si>
  <si>
    <t>{{מ:פסוק|שמות|ב|כא}}</t>
  </si>
  <si>
    <t>{{מ:פסוק|שמואל ב|כד|ד}}</t>
  </si>
  <si>
    <t>וַיּ֥וֹאֶל מֹשֶׁ֖ה לָשֶׁ֣בֶת אֶת־הָאִ֑ישׁ וַיִּתֵּ֛ן אֶת־צִפֹּרָ֥ה בִתּ֖וֹ לְמֹשֶֽׁה׃</t>
  </si>
  <si>
    <t>וַיֶּחֱזַ֤ק דְּבַר־הַמֶּ֙לֶךְ֙ אֶל־יוֹאָ֔ב וְעַ֖ל שָׂרֵ֣י הֶחָ֑יִל וַיֵּצֵ֨א יוֹאָ֜ב וְשָׂרֵ֤י הַחַ֙יִל֙ לִפְנֵ֣י הַמֶּ֔לֶךְ לִפְקֹ֥ד אֶת־הָעָ֖ם אֶת־יִשְׂרָאֵֽל׃</t>
  </si>
  <si>
    <t>{{מ:פסוק|מלאכי|ב|טז}}</t>
  </si>
  <si>
    <t>כִּֽי־שָׂנֵ֣א שַׁלַּ֗ח אָמַ֤ר יְהֹוָה֙ אֱלֹהֵ֣י יִשְׂרָאֵ֔ל וְכִסָּ֤ה חָמָס֙ עַל־לְבוּשׁ֔וֹ אָמַ֖ר יְהֹוָ֣ה צְבָא֑וֹת וְנִשְׁמַרְתֶּ֥ם בְּרוּחֲכֶ֖ם וְלֹ֥א תִבְגֹּֽדוּ׃</t>
  </si>
  <si>
    <t>{{מ:פסוק|שמות|ב|כב}}</t>
  </si>
  <si>
    <t>וַתֵּ֣לֶד בֵּ֔ן וַיִּקְרָ֥א אֶת־שְׁמ֖וֹ גֵּרְשֹׁ֑ם כִּ֣י אָמַ֔ר גֵּ֣ר הָיִ֔יתִי בְּאֶ֖רֶץ נׇכְרִיָּֽה׃</t>
  </si>
  <si>
    <t>{{מ:פסוק|שמות|ב|כג}}</t>
  </si>
  <si>
    <t>{{מ:פסוק|מלאכי|ב|יז}}</t>
  </si>
  <si>
    <t>וַיְהִי֩ בַיָּמִ֨ים הָֽרַבִּ֜ים הָהֵ֗ם וַיָּ֙מׇת֙ מֶ֣לֶךְ מִצְרַ֔יִם וַיֵּאָנְח֧וּ בְנֵֽי־יִשְׂרָאֵ֛ל מִן־הָעֲבֹדָ֖ה וַיִּזְעָ֑קוּ וַתַּ֧עַל שַׁוְעָתָ֛ם אֶל־הָאֱלֹהִ֖ים מִן־הָעֲבֹדָֽה׃</t>
  </si>
  <si>
    <t>הוֹגַעְתֶּ֤ם יְהֹוָה֙ בְּדִבְרֵיכֶ֔ם וַאֲמַרְתֶּ֖ם בַּמָּ֣ה הוֹגָ֑עְנוּ בֶּאֱמׇרְכֶ֗ם כׇּל־עֹ֨שֵׂה רָ֜ע ט֣וֹב{{מ:לגרמיה}}בְּעֵינֵ֣י יְהֹוָ֗ה וּבָהֶם֙ ה֣וּא חָפֵ֔ץ א֥וֹ אַיֵּ֖ה אֱלֹהֵ֥י הַמִּשְׁפָּֽט׃</t>
  </si>
  <si>
    <t>{{מ:פסוק|שמות|ב|כד}}</t>
  </si>
  <si>
    <t>וַיִּשְׁמַ֥ע אֱלֹהִ֖ים אֶת־נַאֲקָתָ֑ם וַיִּזְכֹּ֤ר אֱלֹהִים֙ אֶת־בְּרִית֔וֹ אֶת־אַבְרָהָ֖ם אֶת־יִצְחָ֥ק וְאֶֽת־יַעֲקֹֽב׃</t>
  </si>
  <si>
    <t>{{מ:פסוק|שמואל ב|כד|ה}}</t>
  </si>
  <si>
    <t>וַיַּעַבְר֖וּ אֶת־הַיַּרְדֵּ֑ן וַיַּֽחֲנ֣וּ בַעֲרוֹעֵ֗ר יְמִ֥ין הָעִ֛יר אֲשֶׁ֛ר בְּתוֹךְ־הַנַּ֥חַל הַגָּ֖ד וְאֶל־יַעְזֵֽר׃</t>
  </si>
  <si>
    <t>{{מ:פסוק|שמות|ב|כה}}</t>
  </si>
  <si>
    <t>וַיַּ֥רְא אֱלֹהִ֖ים אֶת־בְּנֵ֣י יִשְׂרָאֵ֑ל וַיֵּ֖דַע אֱלֹהִֽים׃</t>
  </si>
  <si>
    <t>ספר תרי עשר/מלאכי ג</t>
  </si>
  <si>
    <t>{{מ:פסוק|שמואל ב|כד|ו}}</t>
  </si>
  <si>
    <t>ספר שמות/ג</t>
  </si>
  <si>
    <t>וַיָּבֹ֙אוּ֙ הַגִּלְעָ֔דָה וְאֶל־אֶ֥רֶץ תַּחְתִּ֖ים חׇדְשִׁ֑י וַיָּבֹ֙אוּ֙ דָּ֣נָה יַּ֔עַן וְסָבִ֖יב אֶל־צִידֽוֹן׃</t>
  </si>
  <si>
    <t>{{מ:פסוק|שמות|ג|א|סדר=ב|עלייה=רביעי}}</t>
  </si>
  <si>
    <t>וּמֹשֶׁ֗ה הָיָ֥ה רֹעֶ֛ה אֶת־צֹ֛אן יִתְר֥וֹ חֹתְנ֖וֹ כֹּהֵ֣ן מִדְיָ֑ן וַיִּנְהַ֤ג אֶת־הַצֹּאן֙ אַחַ֣ר הַמִּדְבָּ֔ר וַיָּבֹ֛א אֶל־הַ֥ר הָאֱלֹהִ֖ים חֹרֵֽבָה׃</t>
  </si>
  <si>
    <t>{{מ:פסוק|מלאכי|ג|א}}</t>
  </si>
  <si>
    <t>הִנְנִ֤י שֹׁלֵ֙חַ֙ מַלְאָכִ֔י וּפִנָּה־דֶ֖רֶךְ לְפָנָ֑י וּפִתְאֹם֩ יָב֨וֹא אֶל־הֵיכָל֜וֹ הָאָד֣וֹן{{מ:לגרמיה}}אֲשֶׁר־אַתֶּ֣ם מְבַקְשִׁ֗ים וּמַלְאַ֨ךְ הַבְּרִ֜ית אֲשֶׁר־אַתֶּ֤ם חֲפֵצִים֙ הִנֵּה־בָ֔א אָמַ֖ר יְהֹוָ֥ה צְבָאֽוֹת׃</t>
  </si>
  <si>
    <t>{{מ:פסוק|שמואל ב|כד|ז}}</t>
  </si>
  <si>
    <t>{{מ:פסוק|שמות|ג|ב}}</t>
  </si>
  <si>
    <t>וַיָּבֹ֙אוּ֙ מִבְצַר־צֹ֔ר וְכׇל־עָרֵ֥י הַחִוִּ֖י וְהַֽכְּנַעֲנִ֑י וַיֵּצְא֛וּ אֶל־נֶ֥גֶב יְהוּדָ֖ה בְּאֵ֥ר שָֽׁבַע׃</t>
  </si>
  <si>
    <t>וַ֠יֵּרָ֠א מַלְאַ֨ךְ יְהֹוָ֥ה אֵלָ֛יו בְּלַבַּת־אֵ֖שׁ מִתּ֣וֹךְ הַסְּנֶ֑ה וַיַּ֗רְא וְהִנֵּ֤ה הַסְּנֶה֙ בֹּעֵ֣ר בָּאֵ֔שׁ וְהַסְּנֶ֖ה אֵינֶ֥נּוּ אֻכָּֽל׃</t>
  </si>
  <si>
    <t>{{מ:פסוק|מלאכי|ג|ב}}</t>
  </si>
  <si>
    <t>וּמִ֤י מְכַלְכֵּל֙ אֶת־י֣וֹם בּוֹא֔וֹ וּמִ֥י הָעֹמֵ֖ד בְּהֵרָאוֹת֑וֹ כִּי־הוּא֙ כְּאֵ֣שׁ מְצָרֵ֔ף וּכְבֹרִ֖ית מְכַבְּסִֽים׃</t>
  </si>
  <si>
    <t>{{מ:פסוק|שמות|ג|ג}}</t>
  </si>
  <si>
    <t>וַיֹּ֣אמֶר מֹשֶׁ֔ה אָסֻֽרָה־נָּ֣א וְאֶרְאֶ֔ה אֶת־הַמַּרְאֶ֥ה הַגָּדֹ֖ל הַזֶּ֑ה מַדּ֖וּעַ לֹא־יִבְעַ֥ר הַסְּנֶֽה׃</t>
  </si>
  <si>
    <t>{{מ:פסוק|שמואל ב|כד|ח}}</t>
  </si>
  <si>
    <t>וַיָּשֻׁ֖טוּ בְּכׇל־הָאָ֑רֶץ וַיָּבֹ֜אוּ מִקְצֵ֨ה תִשְׁעָ֧ה חֳדָשִׁ֛ים וְעֶשְׂרִ֥ים י֖וֹם יְרוּשָׁל{{מ:ירושלם|ָ|ֽ}}ם׃</t>
  </si>
  <si>
    <t>{{מ:פסוק|שמות|ג|ד}}</t>
  </si>
  <si>
    <t>וַיַּ֥רְא יְהֹוָ֖ה כִּ֣י סָ֣ר לִרְא֑וֹת וַיִּקְרָא֩ אֵלָ֨יו אֱלֹהִ֜ים מִתּ֣וֹךְ הַסְּנֶ֗ה וַיֹּ֛אמֶר מֹשֶׁ֥ה מֹשֶׁ֖ה וַיֹּ֥אמֶר הִנֵּֽנִי׃</t>
  </si>
  <si>
    <t>{{מ:פסוק|מלאכי|ג|ג}}</t>
  </si>
  <si>
    <t>וְיָשַׁ֨ב מְצָרֵ֤ף וּמְטַהֵר֙ כֶּ֔סֶף וְטִהַ֤ר אֶת־בְּנֵֽי־לֵוִי֙ וְזִקַּ֣ק אֹתָ֔ם כַּזָּהָ֖ב וְכַכָּ֑סֶף וְהָיוּ֙ לַֽיהֹוָ֔ה מַגִּישֵׁ֥י מִנְחָ֖ה בִּצְדָקָֽה׃</t>
  </si>
  <si>
    <t>{{מ:פסוק|שמות|ג|ה}}</t>
  </si>
  <si>
    <t>וַיֹּ֖אמֶר אַל־תִּקְרַ֣ב הֲלֹ֑ם שַׁל־נְעָלֶ֙יךָ֙ מֵעַ֣ל רַגְלֶ֔יךָ כִּ֣י הַמָּק֗וֹם אֲשֶׁ֤ר אַתָּה֙ עוֹמֵ֣ד עָלָ֔יו אַדְמַת־קֹ֖דֶשׁ הֽוּא׃</t>
  </si>
  <si>
    <t>{{מ:פסוק|שמואל ב|כד|ט}}</t>
  </si>
  <si>
    <t>{{מ:פסוק|מלאכי|ג|ד}}</t>
  </si>
  <si>
    <t>{{מ:פסוק|שמות|ג|ו}}</t>
  </si>
  <si>
    <t>וַיִּתֵּ֥ן יוֹאָ֛ב אֶת־מִסְפַּ֥ר מִפְקַד־הָעָ֖ם אֶל־הַמֶּ֑לֶךְ וַתְּהִ֣י יִשְׂרָאֵ֡ל שְֽׁמֹנֶה֩ מֵא֨וֹת אֶ֤לֶף אִֽישׁ־חַ֙יִל֙ שֹׁ֣לֵֽף חֶ֔רֶב וְאִ֣ישׁ יְהוּדָ֔ה חֲמֵשׁ־מֵא֥וֹת אֶ֖לֶף אִֽישׁ׃</t>
  </si>
  <si>
    <t>וְעָֽרְבָה֙ לַֽיהֹוָ֔ה מִנְחַ֥ת יְהוּדָ֖ה וִירֽוּשָׁל{{מ:ירושלם|ָ|֑}}ם כִּימֵ֣י עוֹלָ֔ם וּכְשָׁנִ֖ים קַדְמֹנִיֹּֽת׃</t>
  </si>
  <si>
    <t>וַיֹּ֗אמֶר אָנֹכִי֙ אֱלֹהֵ֣י אָבִ֔יךָ אֱלֹהֵ֧י אַבְרָהָ֛ם אֱלֹהֵ֥י יִצְחָ֖ק וֵאלֹהֵ֣י יַעֲקֹ֑ב וַיַּסְתֵּ֤ר מֹשֶׁה֙ פָּנָ֔יו כִּ֣י יָרֵ֔א מֵהַבִּ֖יט אֶל־הָאֱלֹהִֽים׃</t>
  </si>
  <si>
    <t>{{מ:פסוק|שמות|ג|ז}}</t>
  </si>
  <si>
    <t>וַיֹּ֣אמֶר יְהֹוָ֔ה רָאֹ֥ה רָאִ֛יתִי אֶת־עֳנִ֥י עַמִּ֖י אֲשֶׁ֣ר בְּמִצְרָ֑יִם וְאֶת־צַעֲקָתָ֤ם שָׁמַ֙עְתִּי֙ מִפְּנֵ֣י נֹֽגְשָׂ֔יו כִּ֥י יָדַ֖עְתִּי אֶת־מַכְאֹבָֽיו׃</t>
  </si>
  <si>
    <t>{{מ:פסוק|מלאכי|ג|ה}}</t>
  </si>
  <si>
    <t>וְקָרַבְתִּ֣י אֲלֵיכֶם֮ לַמִּשְׁפָּט֒ וְהָיִ֣יתִי{{מ:לגרמיה}}עֵ֣ד מְמַהֵ֗ר בַּֽמְכַשְּׁפִים֙ וּבַמְנָ֣אֲפִ֔ים וּבַנִּשְׁבָּעִ֖ים לַשָּׁ֑קֶר וּבְעֹשְׁקֵ֣י שְׂכַר־שָׂ֠כִ֠יר אַלְמָנָ֨ה וְיָת֤וֹם וּמַטֵּי־גֵר֙ וְלֹ֣א יְרֵא֔וּנִי אָמַ֖ר יְהֹוָ֥ה צְבָאֽוֹת׃</t>
  </si>
  <si>
    <t>{{מ:פסוק|שמואל ב|כד|י}}</t>
  </si>
  <si>
    <t>{{מ:פסוק|שמות|ג|ח}}</t>
  </si>
  <si>
    <t>וָאֵרֵ֞ד לְהַצִּיל֣וֹ{{מ:לגרמיה}}מִיַּ֣ד מִצְרַ֗יִם וּֽלְהַעֲלֹתוֹ֮ מִן־הָאָ֣רֶץ הַהִוא֒ אֶל־אֶ֤רֶץ טוֹבָה֙ וּרְחָבָ֔ה אֶל־אֶ֛רֶץ זָבַ֥ת חָלָ֖ב וּדְבָ֑שׁ אֶל־מְק֤וֹם הַֽכְּנַעֲנִי֙ וְהַ֣חִתִּ֔י וְהָֽאֱמֹרִי֙ וְהַפְּרִזִּ֔י וְהַחִוִּ֖י וְהַיְבוּסִֽי׃</t>
  </si>
  <si>
    <t>וַיַּ֤ךְ לֵב־דָּוִד֙ אֹת֔וֹ אַחֲרֵי־כֵ֖ן סָפַ֣ר אֶת־הָעָ֑ם{{פסקא באמצע פסוק|{{פפפ}}|שמואל ב כד י}}וַיֹּ֨אמֶר דָּוִ֜ד אֶל־יְהֹוָ֗ה חָטָ֤אתִי מְאֹד֙ אֲשֶׁ֣ר עָשִׂ֔יתִי וְעַתָּ֣ה יְהֹוָ֔ה הַֽעֲבֶר־נָא֙ אֶת־עֲוֺ֣ן עַבְדְּךָ֔ כִּ֥י נִסְכַּ֖לְתִּי מְאֹֽד׃</t>
  </si>
  <si>
    <t>{{מ:פסוק|שמות|ג|ט}}</t>
  </si>
  <si>
    <t>{{מ:פסוק|מלאכי|ג|ו}}</t>
  </si>
  <si>
    <t>וְעַתָּ֕ה הִנֵּ֛ה צַעֲקַ֥ת בְּנֵי־יִשְׂרָאֵ֖ל בָּ֣אָה אֵלָ֑י וְגַם־רָאִ֙יתִי֙ אֶת־הַלַּ֔חַץ אֲשֶׁ֥ר מִצְרַ֖יִם לֹחֲצִ֥ים אֹתָֽם׃</t>
  </si>
  <si>
    <t>כִּ֛י אֲנִ֥י יְהֹוָ֖ה לֹ֣א שָׁנִ֑יתִי וְאַתֶּ֥ם בְּנֵֽי־יַעֲקֹ֖ב לֹ֥א כְלִיתֶֽם׃</t>
  </si>
  <si>
    <t>{{מ:פסוק|שמואל ב|כד|יא}}</t>
  </si>
  <si>
    <t>{{מ:פסוק|שמות|ג|י}}</t>
  </si>
  <si>
    <t>וַיָּ֥קׇם דָּוִ֖ד בַּבֹּ֑קֶר//{{פסקא באמצע פסוק|{{פפ}}|שמואל ב כד יא|רווח של שורה ריקה בכתר}}//וּדְבַר־יְהֹוָ֗ה הָיָה֙ אֶל־גָּ֣ד הַנָּבִ֔יא חֹזֵ֥ה דָוִ֖ד לֵאמֹֽר׃</t>
  </si>
  <si>
    <t>וְעַתָּ֣ה לְכָ֔ה וְאֶֽשְׁלָחֲךָ֖ אֶל־פַּרְעֹ֑ה וְהוֹצֵ֛א אֶת־עַמִּ֥י בְנֵֽי־יִשְׂרָאֵ֖ל מִמִּצְרָֽיִם׃</t>
  </si>
  <si>
    <t>{{מ:פסוק|מלאכי|ג|ז}}</t>
  </si>
  <si>
    <t>לְמִימֵ֨י אֲבֹֽתֵיכֶ֜ם סַרְתֶּ֤ם מֵֽחֻקַּי֙ וְלֹ֣א שְׁמַרְתֶּ֔ם שׁ֤וּבוּ אֵלַי֙ וְאָשׁ֣וּבָה אֲלֵיכֶ֔ם אָמַ֖ר יְהֹוָ֣ה צְבָא֑וֹת וַאֲמַרְתֶּ֖ם בַּמֶּ֥ה נָשֽׁוּב׃</t>
  </si>
  <si>
    <t>{{מ:פסוק|שמות|ג|יא}}</t>
  </si>
  <si>
    <t>וַיֹּ֤אמֶר מֹשֶׁה֙ אֶל־הָ֣אֱלֹהִ֔ים מִ֣י אָנֹ֔כִי כִּ֥י אֵלֵ֖ךְ אֶל־פַּרְעֹ֑ה וְכִ֥י אוֹצִ֛יא אֶת־בְּנֵ֥י יִשְׂרָאֵ֖ל מִמִּצְרָֽיִם׃</t>
  </si>
  <si>
    <t>{{מ:פסוק|שמות|ג|יב}}</t>
  </si>
  <si>
    <t>{{מ:פסוק|שמואל ב|כד|יב}}</t>
  </si>
  <si>
    <t>{{מ:פסוק|מלאכי|ג|ח}}</t>
  </si>
  <si>
    <t>וַיֹּ֙אמֶר֙ כִּֽי־אֶֽהְיֶ֣ה עִמָּ֔ךְ וְזֶה־לְּךָ֣ הָא֔וֹת כִּ֥י אָנֹכִ֖י שְׁלַחְתִּ֑יךָ בְּהוֹצִֽיאֲךָ֤ אֶת־הָעָם֙ מִמִּצְרַ֔יִם תַּֽעַבְדוּן֙ אֶת־הָ֣אֱלֹהִ֔ים עַ֖ל הָהָ֥ר הַזֶּֽה׃</t>
  </si>
  <si>
    <t>הָל֞וֹךְ וְדִבַּרְתָּ֣ אֶל־דָּוִ֗ד כֹּ֚ה אָמַ֣ר יְהֹוָ֔ה שָׁלֹ֕שׁ אָנֹכִ֖י נוֹטֵ֣ל עָלֶ֑יךָ בְּחַר־לְךָ֥ אַחַת־מֵהֶ֖ם וְאֶעֱשֶׂה־לָּֽךְ׃</t>
  </si>
  <si>
    <t>הֲיִקְבַּ֨ע אָדָ֜ם אֱלֹהִ֗ים כִּ֤י אַתֶּם֙ קֹֽבְעִ֣ים אֹתִ֔י וַאֲמַרְתֶּ֖ם בַּמֶּ֣ה קְבַֽעֲנ֑וּךָ הַֽמַּעֲשֵׂ֖ר וְהַתְּרוּמָֽה׃</t>
  </si>
  <si>
    <t>{{מ:פסוק|שמות|ג|יג}}</t>
  </si>
  <si>
    <t>וַיֹּ֨אמֶר מֹשֶׁ֜ה אֶל־הָֽאֱלֹהִ֗ים הִנֵּ֨ה אָנֹכִ֣י בָא֮ אֶל־בְּנֵ֣י יִשְׂרָאֵל֒ וְאָמַרְתִּ֣י לָהֶ֔ם אֱלֹהֵ֥י אֲבוֹתֵיכֶ֖ם שְׁלָחַ֣נִי אֲלֵיכֶ֑ם וְאָֽמְרוּ־לִ֣י מַה־שְּׁמ֔וֹ מָ֥ה אֹמַ֖ר אֲלֵהֶֽם׃</t>
  </si>
  <si>
    <t>{{מ:פסוק|מלאכי|ג|ט}}</t>
  </si>
  <si>
    <t>{{מ:פסוק|שמות|ג|יד}}</t>
  </si>
  <si>
    <t>בַּמְּאֵרָה֙ אַתֶּ֣ם נֵֽאָרִ֔ים וְאֹתִ֖י אַתֶּ֣ם קֹבְעִ֑ים הַגּ֖וֹי כֻּלּֽוֹ׃</t>
  </si>
  <si>
    <t>וַיֹּ֤אמֶר אֱלֹהִים֙ אֶל־מֹשֶׁ֔ה אֶֽהְיֶ֖ה אֲשֶׁ֣ר אֶֽהְיֶ֑ה וַיֹּ֗אמֶר כֹּ֤ה תֹאמַר֙ לִבְנֵ֣י יִשְׂרָאֵ֔ל אֶֽהְיֶ֖ה שְׁלָחַ֥נִי אֲלֵיכֶֽם׃</t>
  </si>
  <si>
    <t>{{מ:פסוק|שמואל ב|כד|יג}}</t>
  </si>
  <si>
    <t>וַיָּבֹא־גָ֥ד אֶל־דָּוִ֖ד וַיַּגֶּד־ל֑וֹ וַיֹּ֣אמֶר ל֡וֹ הֲתָב֣וֹא לְךָ֣ שֶׁבַע שָׁנִ֣ים{{מ:פסק}}רָעָ֣ב{{מ:פסק}}בְּאַרְצֶ֡ךָ אִם־שְׁלֹשָׁ֣ה חֳ֠דָשִׁ֠ים נֻסְךָ֨ לִפְנֵי־צָרֶ֜יךָ וְה֣וּא רֹדְפֶ֗ךָ וְאִם־הֱ֠י֠וֹת שְׁלֹ֨שֶׁת יָמִ֥ים דֶּ֙בֶר֙ בְּאַרְצֶ֔ךָ עַתָּה֙ דַּ֣ע וּרְאֵ֔ה מָה־אָשִׁ֥יב שֹׁלְחִ֖י דָּבָֽר׃</t>
  </si>
  <si>
    <t>{{מ:פסוק|שמות|ג|טו}}</t>
  </si>
  <si>
    <t>וַיֹּ֩אמֶר֩ ע֨וֹד אֱלֹהִ֜ים אֶל־מֹשֶׁ֗ה {{נוסח|כֹּֽה־תֹאמַר֮|דפוסים=כֹּ֣ה תֹאמַר֮ (תיבה בלתי-מוקפת בטעם מונח)}} אֶל־בְּנֵ֣י יִשְׂרָאֵל֒ יְהֹוָ֞ה אֱלֹהֵ֣י אֲבֹתֵיכֶ֗ם אֱלֹהֵ֨י אַבְרָהָ֜ם אֱלֹהֵ֥י יִצְחָ֛ק וֵאלֹהֵ֥י יַעֲקֹ֖ב שְׁלָחַ֣נִי אֲלֵיכֶ֑ם זֶה־שְּׁמִ֣י לְעֹלָ֔ם וְזֶ֥ה זִכְרִ֖י לְדֹ֥ר דֹּֽר׃</t>
  </si>
  <si>
    <t>{{מ:פסוק|מלאכי|ג|י}}</t>
  </si>
  <si>
    <t>הָבִ֨יאוּ אֶת־כׇּל־הַֽמַּעֲשֵׂ֜ר אֶל־בֵּ֣ית הָאוֹצָ֗ר וִיהִ֥י טֶ֙רֶף֙ בְּבֵיתִ֔י וּבְחָנ֤וּנִי נָא֙ בָּזֹ֔את אָמַ֖ר יְהֹוָ֣ה צְבָא֑וֹת אִם־לֹ֧א אֶפְתַּ֣ח לָכֶ֗ם אֵ֚ת אֲרֻבּ֣וֹת הַשָּׁמַ֔יִם וַהֲרִיקֹתִ֥י לָכֶ֛ם בְּרָכָ֖ה עַד־בְּלִי־דָֽי׃</t>
  </si>
  <si>
    <t>{{מ:פסוק|שמות|ג|טז|עלייה=חמישי}}</t>
  </si>
  <si>
    <t>לֵ֣ךְ וְאָֽסַפְתָּ֞ אֶת־זִקְנֵ֣י יִשְׂרָאֵ֗ל וְאָמַרְתָּ֤ אֲלֵהֶם֙ יְהֹוָ֞ה אֱלֹהֵ֤י אֲבֹֽתֵיכֶם֙ נִרְאָ֣ה אֵלַ֔י אֱלֹהֵ֧י אַבְרָהָ֛ם יִצְחָ֥ק וְיַעֲקֹ֖ב לֵאמֹ֑ר פָּקֹ֤ד פָּקַ֙דְתִּי֙ אֶתְכֶ֔ם וְאֶת־הֶעָשׂ֥וּי לָכֶ֖ם בְּמִצְרָֽיִם׃</t>
  </si>
  <si>
    <t>{{מ:פסוק|שמואל ב|כד|יד}}</t>
  </si>
  <si>
    <t>וַיֹּ֧אמֶר דָּוִ֛ד אֶל־גָּ֖ד צַר־לִ֣י מְאֹ֑ד נִפְּלָה־נָּ֤א בְיַד־יְהֹוָה֙ כִּֽי־רַבִּ֣ים רַחֲמָ֔ו וּבְיַד־אָדָ֖ם אַל־אֶפֹּֽלָה׃</t>
  </si>
  <si>
    <t>{{מ:פסוק|מלאכי|ג|יא}}</t>
  </si>
  <si>
    <t>וְגָעַרְתִּ֤י לָכֶם֙ בָּֽאֹכֵ֔ל וְלֹא־יַשְׁחִ֥ת לָכֶ֖ם אֶת־פְּרִ֣י הָאֲדָמָ֑ה וְלֹא־תְשַׁכֵּ֨ל לָכֶ֤ם הַגֶּ֙פֶן֙ בַּשָּׂדֶ֔ה אָמַ֖ר יְהֹוָ֥ה צְבָאֽוֹת׃</t>
  </si>
  <si>
    <t>{{מ:פסוק|שמות|ג|יז}}</t>
  </si>
  <si>
    <t>וָאֹמַ֗ר אַעֲלֶ֣ה אֶתְכֶם֮ מֵעֳנִ֣י מִצְרַ֒יִם֒ אֶל־אֶ֤רֶץ הַֽכְּנַעֲנִי֙ וְהַ֣חִתִּ֔י וְהָֽאֱמֹרִי֙ וְהַפְּרִזִּ֔י וְהַחִוִּ֖י וְהַיְבוּסִ֑י אֶל־אֶ֛רֶץ זָבַ֥ת חָלָ֖ב וּדְבָֽשׁ׃</t>
  </si>
  <si>
    <t>{{מ:פסוק|מלאכי|ג|יב}}</t>
  </si>
  <si>
    <t>וְאִשְּׁר֥וּ אֶתְכֶ֖ם כׇּל־הַגּוֹיִ֑ם כִּֽי־תִהְי֤וּ אַתֶּם֙ אֶ֣רֶץ חֵ֔פֶץ אָמַ֖ר יְהֹוָ֥ה צְבָאֽוֹת׃</t>
  </si>
  <si>
    <t>{{מ:פסוק|שמואל ב|כד|טו}}</t>
  </si>
  <si>
    <t>{{מ:פסוק|שמות|ג|יח}}</t>
  </si>
  <si>
    <t>וַיִּתֵּ֨ן יְהֹוָ֥ה דֶּ֙בֶר֙ בְּיִשְׂרָאֵ֔ל מֵהַבֹּ֖קֶר וְעַד־עֵ֣ת מוֹעֵ֑ד וַיָּ֣מׇת מִן־הָעָ֗ם מִדָּן֙ וְעַד־בְּאֵ֣ר שֶׁ֔בַע שִׁבְעִ֥ים אֶ֖לֶף אִֽישׁ׃</t>
  </si>
  <si>
    <t>וְשָׁמְע֖וּ לְקֹלֶ֑ךָ וּבָאתָ֡ אַתָּה֩ וְזִקְנֵ֨י יִשְׂרָאֵ֜ל אֶל־מֶ֣לֶךְ מִצְרַ֗יִם וַאֲמַרְתֶּ֤ם אֵלָיו֙ יְהֹוָ֞ה אֱלֹהֵ֤י הָֽעִבְרִיִּים֙ נִקְרָ֣ה עָלֵ֔ינוּ וְעַתָּ֗ה {{נוסח|נֵֽלְכָה־נָּ֞א|=ש ובדפוסים|ל=&lt;נֵֽלֲכָה־נָּ֞א&gt; (חטף)|הערת ברויאר}} דֶּ֣רֶךְ שְׁלֹ֤שֶׁת יָמִים֙ בַּמִּדְבָּ֔ר וְנִזְבְּחָ֖ה לַֽיהֹוָ֥ה אֱלֹהֵֽינוּ׃</t>
  </si>
  <si>
    <t>{{מ:פסוק|מלאכי|ג|יג}}</t>
  </si>
  <si>
    <t>חָזְק֥וּ עָלַ֛י דִּבְרֵיכֶ֖ם אָמַ֣ר יְהֹוָ֑ה וַאֲמַרְתֶּ֕ם מַה־נִּדְבַּ֖רְנוּ עָלֶֽיךָ׃</t>
  </si>
  <si>
    <t>{{מ:פסוק|שמואל ב|כד|טז}}</t>
  </si>
  <si>
    <t>וַיִּשְׁלַח֩ יָד֨וֹ הַמַּלְאָ֥ךְ{{מ:פסק}}יְֽרוּשָׁל{{מ:ירושלם|ַ|֘}}ם֮ לְשַׁחֲתָהּ֒ וַיִּנָּ֤חֶם יְהֹוָה֙ אֶל־הָ֣רָעָ֔ה וַ֠יֹּ֠אמֶר לַמַּלְאָ֞ךְ הַמַּשְׁחִ֤ית בָּעָם֙ רַ֔ב עַתָּ֖ה הֶ֣רֶף יָדֶ֑ךָ וּמַלְאַ֤ךְ יְהֹוָה֙ הָיָ֔ה עִם־גֹּ֖רֶן {{נוסח|{{כו"ק|האורנה|הָֽאֲרַ֥וְנָה}}|א-כתיב=הָאֲוְרֲ֥נָה}} הַיְבֻסִֽי׃</t>
  </si>
  <si>
    <t>{{מ:פסוק|שמות|ג|יט}}</t>
  </si>
  <si>
    <t>{{מ:פסוק|מלאכי|ג|יד}}</t>
  </si>
  <si>
    <t>וַאֲנִ֣י יָדַ֔עְתִּי כִּ֠י לֹֽא־יִתֵּ֥ן אֶתְכֶ֛ם מֶ֥לֶךְ מִצְרַ֖יִם לַהֲלֹ֑ךְ וְלֹ֖א בְּיָ֥ד חֲזָקָֽה׃</t>
  </si>
  <si>
    <t>אֲמַרְתֶּ֕ם שָׁ֖וְא עֲבֹ֣ד אֱלֹהִ֑ים וּמַה־בֶּ֗צַע כִּ֤י שָׁמַ֙רְנוּ֙ מִשְׁמַרְתּ֔וֹ וְכִ֤י הָלַ֙כְנוּ֙ קְדֹ֣רַנִּ֔ית מִפְּנֵ֖י יְהֹוָ֥ה צְבָאֽוֹת׃</t>
  </si>
  <si>
    <t>{{מ:פסוק|שמואל ב|כד|יז}}</t>
  </si>
  <si>
    <t>וַיֹּ֩אמֶר֩ דָּוִ֨ד אֶל־יְהֹוָ֜ה בִּרְאֹת֣וֹ{{מ:לגרמיה}}אֶֽת־הַמַּלְאָ֣ךְ{{מ:לגרמיה}}הַמַּכֶּ֣ה בָעָ֗ם וַיֹּ֙אמֶר֙ הִנֵּ֨ה אָנֹכִ֤י חָטָ֙אתִי֙ וְאָנֹכִ֣י הֶעֱוֵ֔יתִי וְאֵ֥לֶּה הַצֹּ֖אן מֶ֣ה עָשׂ֑וּ תְּהִ֨י נָ֥א יָדְךָ֛ בִּ֖י וּבְבֵ֥ית אָבִֽי׃</t>
  </si>
  <si>
    <t>{{מ:פסוק|מלאכי|ג|טו}}</t>
  </si>
  <si>
    <t>וְעַתָּ֕ה אֲנַ֖חְנוּ מְאַשְּׁרִ֣ים זֵדִ֑ים גַּם־נִבְנוּ֙ עֹשֵׂ֣י רִשְׁעָ֔ה גַּ֧ם בָּחֲנ֛וּ אֱלֹהִ֖ים וַיִּמָּלֵֽטוּ׃</t>
  </si>
  <si>
    <t>{{מ:פסוק|שמות|ג|כ}}</t>
  </si>
  <si>
    <t>וְשָׁלַחְתִּ֤י אֶת־יָדִי֙ וְהִכֵּיתִ֣י אֶת־מִצְרַ֔יִם בְּכֹל֙ {{נוסח|נִפְלְאֹתַ֔י|דפוסים=נִפְלְאֹתָ֔י (בקמץ)}} אֲשֶׁ֥ר {{נוסח|אֶֽעֱשֶׂ֖ה|ל=אֶֽעֱשֶׂ֖ה בגעיה ימנית}} בְּקִרְבּ֑וֹ וְאַחֲרֵי־כֵ֖ן יְשַׁלַּ֥ח אֶתְכֶֽם׃</t>
  </si>
  <si>
    <t>{{מ:פסוק|שמואל ב|כד|יח}}</t>
  </si>
  <si>
    <t>וַיָּבֹא־גָ֥ד אֶל־דָּוִ֖ד בַּיּ֣וֹם הַה֑וּא וַיֹּ֣אמֶר ל֗וֹ עֲלֵה֙ הָקֵ֤ם לַֽיהֹוָה֙ מִזְבֵּ֔חַ בְּגֹ֖רֶן {{נוסח|{{כו"ק|ארניה|אֲרַ֥וְנָה}}|א-כתיב=אֲרַ֥נֳיה}} הַיְבֻסִֽי׃</t>
  </si>
  <si>
    <t>{{מ:פסוק|מלאכי|ג|טז}}</t>
  </si>
  <si>
    <t>אָ֧ז נִדְבְּר֛וּ יִרְאֵ֥י יְהֹוָ֖ה אִ֣ישׁ אֶל־רֵעֵ֑הוּ וַיַּקְשֵׁ֤ב יְהֹוָה֙ וַיִּשְׁמָ֔ע וַ֠יִּכָּתֵ֠ב סֵ֣פֶר זִכָּר֤וֹן לְפָנָיו֙ לְיִרְאֵ֣י יְהֹוָ֔ה וּלְחֹשְׁבֵ֖י שְׁמֽוֹ׃</t>
  </si>
  <si>
    <t>{{מ:פסוק|שמות|ג|כא}}</t>
  </si>
  <si>
    <t>וְנָתַתִּ֛י אֶת־חֵ֥ן הָֽעָם־הַזֶּ֖ה בְּעֵינֵ֣י מִצְרָ֑יִם וְהָיָה֙ כִּ֣י תֵֽלֵכ֔וּן לֹ֥א תֵלְכ֖וּ רֵיקָֽם׃</t>
  </si>
  <si>
    <t>{{מ:פסוק|שמואל ב|כד|יט}}</t>
  </si>
  <si>
    <t>{{מ:פסוק|מלאכי|ג|יז}}</t>
  </si>
  <si>
    <t>וַיַּ֤עַל דָּוִד֙ כִּדְבַר־גָּ֔ד כַּאֲשֶׁ֖ר צִוָּ֥ה יְהֹוָֽה׃</t>
  </si>
  <si>
    <t>וְהָ֣יוּ לִ֗י אָמַר֙ יְהֹוָ֣ה צְבָא֔וֹת לַיּ֕וֹם אֲשֶׁ֥ר אֲנִ֖י עֹשֶׂ֣ה סְגֻלָּ֑ה וְחָמַלְתִּ֣י עֲלֵיהֶ֔ם כַּֽאֲשֶׁר֙ יַחְמֹ֣ל אִ֔ישׁ עַל־בְּנ֖וֹ הָעֹבֵ֥ד אֹתֽוֹ׃</t>
  </si>
  <si>
    <t>{{מ:פסוק|שמות|ג|כב}}</t>
  </si>
  <si>
    <t>וְשָׁאֲלָ֨ה אִשָּׁ֤ה מִשְּׁכֶנְתָּהּ֙ וּמִגָּרַ֣ת בֵּיתָ֔הּ כְּלֵי־כֶ֛סֶף וּכְלֵ֥י זָהָ֖ב וּשְׂמָלֹ֑ת וְשַׂמְתֶּ֗ם עַל־בְּנֵיכֶם֙ וְעַל־בְּנֹ֣תֵיכֶ֔ם וְנִצַּלְתֶּ֖ם אֶת־מִצְרָֽיִם׃</t>
  </si>
  <si>
    <t>{{מ:פסוק|מלאכי|ג|יח}}</t>
  </si>
  <si>
    <t>וְשַׁבְתֶּם֙ וּרְאִיתֶ֔ם בֵּ֥ין צַדִּ֖יק לְרָשָׁ֑ע בֵּ֚ין עֹבֵ֣ד אֱלֹהִ֔ים לַאֲשֶׁ֖ר לֹ֥א עֲבָדֽוֹ׃</t>
  </si>
  <si>
    <t>{{מ:פסוק|שמואל ב|כד|כ}}</t>
  </si>
  <si>
    <t>וַיַּשְׁקֵ֣ף אֲרַ֗וְנָה וַיַּ֤רְא אֶת־הַמֶּ֙לֶךְ֙ וְאֶת־עֲבָדָ֔יו עֹבְרִ֖ים עָלָ֑יו וַיֵּצֵ֣א אֲרַ֔וְנָה וַיִּשְׁתַּ֧חוּ לַמֶּ֛לֶךְ אַפָּ֖יו אָֽרְצָה׃</t>
  </si>
  <si>
    <t>ספר שמות/ד</t>
  </si>
  <si>
    <t>{{מ:פסוק|מלאכי|ג|יט}}</t>
  </si>
  <si>
    <t>כִּֽי־הִנֵּ֤ה הַיּוֹם֙ בָּ֔א בֹּעֵ֖ר כַּתַּנּ֑וּר וְהָי֨וּ כׇל־זֵדִ֜ים וְכׇל־עֹשֵׂ֤ה רִשְׁעָה֙ קַ֔שׁ וְלִהַ֨ט אֹתָ֜ם הַיּ֣וֹם הַבָּ֗א אָמַר֙ יְהֹוָ֣ה צְבָא֔וֹת אֲשֶׁ֛ר לֹא־יַעֲזֹ֥ב לָהֶ֖ם שֹׁ֥רֶשׁ וְעָנָֽף׃</t>
  </si>
  <si>
    <t>{{מ:פסוק|שמואל ב|כד|כא}}</t>
  </si>
  <si>
    <t>וַיֹּ֣אמֶר אֲרַ֔וְנָה מַדּ֛וּעַ בָּ֥א אֲדֹנִֽי־הַמֶּ֖לֶךְ אֶל־עַבְדּ֑וֹ וַיֹּ֨אמֶר דָּוִ֜ד לִקְנ֧וֹת מֵעִמְּךָ֣ אֶת־הַגֹּ֗רֶן לִבְנ֤וֹת מִזְבֵּ֙חַ֙ לַֽיהֹוָ֔ה וְתֵעָצַ֥ר הַמַּגֵּפָ֖ה מֵעַ֥ל הָעָֽם׃</t>
  </si>
  <si>
    <t>{{מ:פסוק|שמות|ד|א}}</t>
  </si>
  <si>
    <t>וַיַּ֤עַן מֹשֶׁה֙ וַיֹּ֔אמֶר וְהֵן֙ לֹֽא־יַאֲמִ֣ינוּ לִ֔י וְלֹ֥א יִשְׁמְע֖וּ בְּקֹלִ֑י כִּ֣י יֹֽאמְר֔וּ לֹֽא־נִרְאָ֥ה אֵלֶ֖יךָ יְהֹוָֽה׃</t>
  </si>
  <si>
    <t>{{מ:פסוק|מלאכי|ג|כ}}</t>
  </si>
  <si>
    <t>וְזָרְחָ֨ה לָכֶ֜ם יִרְאֵ֤י שְׁמִי֙ שֶׁ֣מֶשׁ צְדָקָ֔ה וּמַרְפֵּ֖א בִּכְנָפֶ֑יהָ וִיצָאתֶ֥ם וּפִשְׁתֶּ֖ם כְּעֶגְלֵ֥י מַרְבֵּֽק׃</t>
  </si>
  <si>
    <t>{{מ:פסוק|שמואל ב|כד|כב}}</t>
  </si>
  <si>
    <t>וַיֹּ֤אמֶר אֲרַ֙וְנָה֙ אֶל־דָּוִ֔ד יִקַּ֥ח וְיַ֛עַל אֲדֹנִ֥י הַמֶּ֖לֶךְ הַטּ֣וֹב {{קו"כ-אם|בְּעֵינָ֑ו|א-קרי=בְּעֵינָ֑יו}} רְאֵה֙ הַבָּקָ֣ר לָעֹלָ֔ה וְהַמֹּרִגִּ֛ים וּכְלֵ֥י הַבָּקָ֖ר לָעֵצִֽים׃</t>
  </si>
  <si>
    <t>{{מ:פסוק|שמות|ד|ב}}</t>
  </si>
  <si>
    <t>וַיֹּ֧אמֶר אֵלָ֛יו יְהֹוָ֖ה {{כו"ק|מזה|מַה־זֶּ֣ה}} בְיָדֶ֑ךָ וַיֹּ֖אמֶר מַטֶּֽה׃</t>
  </si>
  <si>
    <t>{{מ:פסוק|מלאכי|ג|כא}}</t>
  </si>
  <si>
    <t>וְעַסּוֹתֶ֣ם רְשָׁעִ֔ים כִּֽי־יִהְי֣וּ אֵ֔פֶר תַּ֖חַת כַּפּ֣וֹת רַגְלֵיכֶ֑ם בַּיּוֹם֙ אֲשֶׁ֣ר אֲנִ֣י עֹשֶׂ֔ה אָמַ֖ר יְהֹוָ֥ה צְבָאֽוֹת׃</t>
  </si>
  <si>
    <t>{{מ:פסוק|שמואל ב|כד|כג}}</t>
  </si>
  <si>
    <t>{{מ:פסוק|שמות|ד|ג}}</t>
  </si>
  <si>
    <t>הַכֹּ֗ל נָתַ֛ן אֲרַ֥וְנָה הַמֶּ֖לֶךְ לַמֶּ֑לֶךְ{{פסקא באמצע פסוק|{{סס}}|שמואל ב כד כג}}וַיֹּ֤אמֶר אֲרַ֙וְנָה֙ אֶל־הַמֶּ֔לֶךְ יְהֹוָ֥ה אֱלֹהֶ֖יךָ יִרְצֶֽךָ׃</t>
  </si>
  <si>
    <t>וַיֹּ֙אמֶר֙ הַשְׁלִיכֵ֣הוּ אַ֔רְצָה {{נוסח|וַיַּשְׁלִכֵ֥הוּ|=שש1 ומסורות טברניות ומ"ש|ל=וַיַּשְׁלִיכֵ֥הוּ (כתיב מלא יו"ד) וכן במ"ק-ל (!)|הערת ברויאר}} אַ֖רְצָה וַיְהִ֣י לְנָחָ֑שׁ וַיָּ֥נׇס מֹשֶׁ֖ה מִפָּנָֽיו׃</t>
  </si>
  <si>
    <t>{{מ:פסוק|מלאכי|ג|כב}}</t>
  </si>
  <si>
    <t>{{נוסח|{{מ:אות-ג|זִ}}כְר֕וּ|=מ"ס-ל ומ"ש ובדפוסים וקורן (וכן הכריע ברויאר)|אלקש1=זִכְר֕וּ באות רגילה}} תּוֹרַ֖ת מֹשֶׁ֣ה עַבְדִּ֑י אֲשֶׁר֩ צִוִּ֨יתִי אוֹת֤וֹ בְחֹרֵב֙ עַל־כׇּל־יִשְׂרָאֵ֔ל חֻקִּ֖ים וּמִשְׁפָּטִֽים׃</t>
  </si>
  <si>
    <t>{{מ:פסוק|שמות|ד|ד}}</t>
  </si>
  <si>
    <t>וַיֹּ֤אמֶר יְהֹוָה֙ אֶל־מֹשֶׁ֔ה שְׁלַח֙ יָֽדְךָ֔ וֶאֱחֹ֖ז בִּזְנָב֑וֹ וַיִּשְׁלַ֤ח יָדוֹ֙ וַיַּ֣חֲזֶק בּ֔וֹ וַיְהִ֥י לְמַטֶּ֖ה בְּכַפּֽוֹ׃</t>
  </si>
  <si>
    <t>{{מ:פסוק|שמואל ב|כד|כד}}</t>
  </si>
  <si>
    <t>וַיֹּ֨אמֶר הַמֶּ֜לֶךְ אֶל־אֲרַ֗וְנָה לֹ֚א כִּֽי־קָנ֨וֹ אֶקְנֶ֤ה מֵאֽוֹתְךָ֙ בִּמְחִ֔יר וְלֹ֧א אַעֲלֶ֛ה לַיהֹוָ֥ה אֱלֹהַ֖י עֹל֣וֹת חִנָּ֑ם וַיִּ֨קֶן דָּוִ֤ד אֶת־הַגֹּ֙רֶן֙ וְאֶת־הַבָּקָ֔ר בְּכֶ֖סֶף שְׁקָלִ֥ים חֲמִשִּֽׁים׃</t>
  </si>
  <si>
    <t>{{מ:פסוק|מלאכי|ג|כג}}</t>
  </si>
  <si>
    <t>הִנֵּ֤ה אָנֹכִי֙ שֹׁלֵ֣חַ לָכֶ֔ם אֵ֖ת אֵלִיָּ֣ה הַנָּבִ֑יא לִפְנֵ֗י בּ֚וֹא י֣וֹם יְהֹוָ֔ה הַגָּד֖וֹל וְהַנּוֹרָֽא׃</t>
  </si>
  <si>
    <t>{{מ:פסוק|שמות|ד|ה}}</t>
  </si>
  <si>
    <t>לְמַ֣עַן יַאֲמִ֔ינוּ כִּֽי־נִרְאָ֥ה אֵלֶ֛יךָ יְהֹוָ֖ה אֱלֹהֵ֣י אֲבֹתָ֑ם אֱלֹהֵ֧י אַבְרָהָ֛ם אֱלֹהֵ֥י יִצְחָ֖ק וֵאלֹהֵ֥י יַעֲקֹֽב׃</t>
  </si>
  <si>
    <t>{{מ:פסוק|מלאכי|ג|כד}}</t>
  </si>
  <si>
    <t>{{מ:פסוק|שמואל ב|כד|כה}}</t>
  </si>
  <si>
    <t>וְהֵשִׁ֤יב לֵב־אָבוֹת֙ עַל־בָּנִ֔ים וְלֵ֥ב בָּנִ֖ים עַל־אֲבוֹתָ֑ם פֶּן־אָב֕וֹא וְהִכֵּיתִ֥י אֶת־הָאָ֖רֶץ חֵֽרֶם׃</t>
  </si>
  <si>
    <t>וַיִּ֩בֶן֩ שָׁ֨ם דָּוִ֤ד מִזְבֵּ֙חַ֙ לַיהֹוָ֔ה וַיַּ֥עַל עֹל֖וֹת וּשְׁלָמִ֑ים וַיֵּעָתֵ֤ר יְהֹוָה֙ לָאָ֔רֶץ וַתֵּעָצַ֥ר הַמַּגֵּפָ֖ה מֵעַ֥ל יִשְׂרָאֵֽל׃</t>
  </si>
  <si>
    <t>{{מ:פסוק|שמות|ד|ו}}</t>
  </si>
  <si>
    <t>וַיֹּ֩אמֶר֩ יְהֹוָ֨ה ל֜וֹ ע֗וֹד הָֽבֵא־נָ֤א יָֽדְךָ֙ בְּחֵיקֶ֔ךָ וַיָּבֵ֥א יָד֖וֹ בְּחֵיק֑וֹ וַיּ֣וֹצִאָ֔הּ וְהִנֵּ֥ה יָד֖וֹ מְצֹרַ֥עַת כַּשָּֽׁלֶג׃</t>
  </si>
  <si>
    <t>////&lt;קטע התחלה=סיום בטוב/&gt;{{נוסח|{{צבע גופן|אפור|הנה אנכי שולח לכם את אליה הנביא לפני בוא יום יהוה הגדול והנורא}}|=מנהג יפה (מופיע בכתבי־יד מאוחרים ובדפוסים) לחזור על הפסוק שלפני האחרון כדי לסיים בטוב (בסוף הספרים ישעיהו, מלאכי, איכה, קהלת).|כן הוא בקורן ואף בדותן (למרות שהמנהג אינו קיים בכתי"ל).}}&lt;קטע סוף=סיום בטוב/&gt;&lt;noinclude&gt;//{{תבנית:משתמש:Dovi/טעמי המקרא-סוף}}//{{מ:שוליים-סוף}}//==הפרק בלי מספרים==//{{תבנית:משתמש:Dovi/טעמי המקרא}}//{{#בלי קטע:{{שם הדף המלא}}|סימן}}//{{תבנית:משתמש:Dovi/טעמי המקרא-סוף}}&lt;/noinclude&gt;</t>
  </si>
  <si>
    <t>{{מ:פסוק|שמות|ד|ז}}</t>
  </si>
  <si>
    <t>ספר מלכים/מל"א א</t>
  </si>
  <si>
    <t>וַיֹּ֗אמֶר הָשֵׁ֤ב יָֽדְךָ֙ אֶל־חֵיקֶ֔ךָ וַיָּ֥שֶׁב יָד֖וֹ אֶל־חֵיק֑וֹ וַיּֽוֹצִאָהּ֙ מֵֽחֵיק֔וֹ וְהִנֵּה־שָׁ֖בָה כִּבְשָׂרֽוֹ׃</t>
  </si>
  <si>
    <t>{{מ:פסוק|שמות|ד|ח}}</t>
  </si>
  <si>
    <t>וְהָיָה֙ אִם־לֹ֣א יַאֲמִ֣ינוּ לָ֔ךְ וְלֹ֣א יִשְׁמְע֔וּ לְקֹ֖ל הָאֹ֣ת הָרִאשׁ֑וֹן וְהֶֽאֱמִ֔ינוּ לְקֹ֖ל הָאֹ֥ת הָאַחֲרֽוֹן׃</t>
  </si>
  <si>
    <t>{{מ:ספר חדש|מלכים}}</t>
  </si>
  <si>
    <t>{{מ:פסוק|מלכים א|א|א|סדר=א}}</t>
  </si>
  <si>
    <t>וְהַמֶּ֤לֶךְ דָּוִד֙ זָקֵ֔ן בָּ֖א בַּיָּמִ֑ים וַיְכַסֻּ֙הוּ֙ בַּבְּגָדִ֔ים וְלֹ֥א יִחַ֖ם לֽוֹ׃</t>
  </si>
  <si>
    <t>{{מ:פסוק|שמות|ד|ט}}</t>
  </si>
  <si>
    <t>וְהָיָ֡ה אִם־לֹ֣א יַאֲמִ֡ינוּ גַּם֩ לִשְׁנֵ֨י הָאֹת֜וֹת הָאֵ֗לֶּה וְלֹ֤א יִשְׁמְעוּן֙ לְקֹלֶ֔ךָ וְלָקַחְתָּ֙ מִמֵּימֵ֣י הַיְאֹ֔ר וְשָׁפַכְתָּ֖ הַיַּבָּשָׁ֑ה וְהָי֤וּ הַמַּ֙יִם֙ אֲשֶׁ֣ר תִּקַּ֣ח מִן־הַיְאֹ֔ר וְהָי֥וּ לְדָ֖ם בַּיַּבָּֽשֶׁת׃</t>
  </si>
  <si>
    <t>{{מ:פסוק|מלכים א|א|ב}}</t>
  </si>
  <si>
    <t>וַיֹּ֧אמְרוּ ל֣וֹ עֲבָדָ֗יו יְבַקְשׁ֞וּ לַאדֹנִ֤י הַמֶּ֙לֶךְ֙ נַעֲרָ֣ה בְתוּלָ֔ה וְעָֽמְדָה֙ לִפְנֵ֣י הַמֶּ֔לֶךְ וּתְהִי־ל֖וֹ סֹכֶ֑נֶת וְשָׁכְבָ֣ה בְחֵיקֶ֔ךָ וְחַ֖ם לַאדֹנִ֥י הַמֶּֽלֶךְ׃</t>
  </si>
  <si>
    <t>{{מ:פסוק|שמות|ד|י}}</t>
  </si>
  <si>
    <t>וַיֹּ֨אמֶר מֹשֶׁ֣ה אֶל־יְהֹוָה֮ בִּ֣י אֲדֹנָי֒ לֹא֩ אִ֨ישׁ דְּבָרִ֜ים אָנֹ֗כִי גַּ֤ם מִתְּמוֹל֙ גַּ֣ם מִשִּׁלְשֹׁ֔ם גַּ֛ם מֵאָ֥ז {{נוסח|דַּבֶּרְךָ֖|=ש ובדפוסים|ל=דַּבֶּרְךָ (חסר טעם הטפחא!)|הערות ברויאר ודותן והמקליד}} אֶל־עַבְדֶּ֑ךָ כִּ֧י כְבַד־פֶּ֛ה וּכְבַ֥ד לָשׁ֖וֹן אָנֹֽכִי׃</t>
  </si>
  <si>
    <t>{{מ:פסוק|שמות|ד|יא}}</t>
  </si>
  <si>
    <t>וַיֹּ֨אמֶר יְהֹוָ֜ה אֵלָ֗יו מִ֣י שָׂ֣ם פֶּה֮ לָֽאָדָם֒ א֚וֹ מִֽי־יָשׂ֣וּם אִלֵּ֔ם א֣וֹ חֵרֵ֔שׁ א֥וֹ פִקֵּ֖חַ א֣וֹ עִוֵּ֑ר הֲלֹ֥א אָנֹכִ֖י יְהֹוָֽה׃</t>
  </si>
  <si>
    <t>{{מ:פסוק|מלכים א|א|ג}}</t>
  </si>
  <si>
    <t>וַיְבַקְשׁוּ֙ נַעֲרָ֣ה יָפָ֔ה בְּכֹ֖ל גְּב֣וּל יִשְׂרָאֵ֑ל וַֽיִּמְצְא֗וּ אֶת־אֲבִישַׁג֙ הַשּׁ֣וּנַמִּ֔ית וַיָּבִ֥אוּ אֹתָ֖הּ לַמֶּֽלֶךְ׃</t>
  </si>
  <si>
    <t>{{מ:פסוק|שמות|ד|יב}}</t>
  </si>
  <si>
    <t>וְעַתָּ֖ה לֵ֑ךְ וְאָנֹכִי֙ אֶֽהְיֶ֣ה עִם־פִּ֔יךָ וְהוֹרֵיתִ֖יךָ אֲשֶׁ֥ר תְּדַבֵּֽר׃</t>
  </si>
  <si>
    <t>{{מ:פסוק|מלכים א|א|ד}}</t>
  </si>
  <si>
    <t>וְהַֽנַּעֲרָ֖ה יָפָ֣ה עַד־מְאֹ֑ד וַתְּהִ֨י לַמֶּ֤לֶךְ סֹכֶ֙נֶת֙ וַתְּשָׁ֣רְתֵ֔הוּ וְהַמֶּ֖לֶךְ לֹ֥א יְדָעָֽהּ׃</t>
  </si>
  <si>
    <t>{{מ:פסוק|שמות|ד|יג}}</t>
  </si>
  <si>
    <t>וַיֹּ֖אמֶר בִּ֣י אֲדֹנָ֑י שְֽׁלַֽח־נָ֖א בְּיַד־תִּשְׁלָֽח׃</t>
  </si>
  <si>
    <t>{{מ:פסוק|מלכים א|א|ה}}</t>
  </si>
  <si>
    <t>וַאֲדֹנִיָּ֧ה בֶן־חַגִּ֛ית מִתְנַשֵּׂ֥א לֵאמֹ֖ר אֲנִ֣י אֶמְלֹ֑ךְ וַיַּ֣עַשׂ ל֗וֹ רֶ֚כֶב וּפָ֣רָשִׁ֔ים וַחֲמִשִּׁ֥ים אִ֖ישׁ רָצִ֥ים לְפָנָֽיו׃</t>
  </si>
  <si>
    <t>{{מ:פסוק|שמות|ד|יד}}</t>
  </si>
  <si>
    <t>וַיִּֽחַר־אַ֨ף יְהֹוָ֜ה בְּמֹשֶׁ֗ה וַיֹּ֙אמֶר֙ הֲלֹ֨א אַהֲרֹ֤ן אָחִ֙יךָ֙ הַלֵּוִ֔י יָדַ֕עְתִּי כִּֽי־דַבֵּ֥ר יְדַבֵּ֖ר ה֑וּא וְגַ֤ם הִנֵּה־הוּא֙ יֹצֵ֣א לִקְרָאתֶ֔ךָ וְרָאֲךָ֖ וְשָׂמַ֥ח בְּלִבּֽוֹ׃</t>
  </si>
  <si>
    <t>{{מ:פסוק|שמות|ד|טו}}</t>
  </si>
  <si>
    <t>וְדִבַּרְתָּ֣ אֵלָ֔יו וְשַׂמְתָּ֥ אֶת־הַדְּבָרִ֖ים בְּפִ֑יו וְאָנֹכִ֗י אֶֽהְיֶ֤ה עִם־פִּ֙יךָ֙ וְעִם־פִּ֔יהוּ וְהוֹרֵיתִ֣י אֶתְכֶ֔ם אֵ֖ת אֲשֶׁ֥ר תַּעֲשֽׂוּן׃</t>
  </si>
  <si>
    <t>{{מ:פסוק|שמות|ד|טז}}</t>
  </si>
  <si>
    <t>וְדִבֶּר־ה֥וּא לְךָ֖ אֶל־הָעָ֑ם וְהָ֤יָה הוּא֙ יִֽהְיֶה־לְּךָ֣ לְפֶ֔ה וְאַתָּ֖ה תִּֽהְיֶה־לּ֥וֹ לֵֽאלֹהִֽים׃</t>
  </si>
  <si>
    <t>{{מ:פסוק|מלכים א|א|ו}}</t>
  </si>
  <si>
    <t>וְלֹֽא־עֲצָב֨וֹ אָבִ֤יו מִיָּמָיו֙ לֵאמֹ֔ר מַדּ֖וּעַ כָּ֣כָה עָשִׂ֑יתָ וְגַם־ה֤וּא טֽוֹב־תֹּ֙אַר֙ מְאֹ֔ד וְאֹת֥וֹ יָלְדָ֖ה אַחֲרֵ֥י אַבְשָׁלֽוֹם׃</t>
  </si>
  <si>
    <t>{{מ:פסוק|שמות|ד|יז}}</t>
  </si>
  <si>
    <t>וְאֶת־הַמַּטֶּ֥ה הַזֶּ֖ה תִּקַּ֣ח בְּיָדֶ֑ךָ אֲשֶׁ֥ר תַּעֲשֶׂה־בּ֖וֹ אֶת־הָאֹתֹֽת׃</t>
  </si>
  <si>
    <t>{{מ:פסוק|מלכים א|א|ז}}</t>
  </si>
  <si>
    <t>וַיִּהְי֣וּ דְבָרָ֔יו עִ֚ם יוֹאָ֣ב בֶּן־צְרוּיָ֔ה וְעִ֖ם אֶבְיָתָ֣ר הַכֹּהֵ֑ן וַֽיַּעְזְר֔וּ אַחֲרֵ֖י אֲדֹנִיָּֽה׃</t>
  </si>
  <si>
    <t>{{מ:פסוק|שמות|ד|יח|סדר=ג|עלייה=ששי}}</t>
  </si>
  <si>
    <t>וַיֵּ֨לֶךְ מֹשֶׁ֜ה וַיָּ֣שׇׁב{{מ:לגרמיה}}אֶל־יֶ֣תֶר חֹֽתְנ֗וֹ וַיֹּ֤אמֶר לוֹ֙ {{נוסח|אֵ֣לְכָה נָּ֗א|=ש|ל?=אֵ֣לֲכָה נָּ֗א (בחטף?), וכך דעתם של ברויאר ודותן והמקליד (גירסה 4.20); אמנם הצורה חריגה, יש מעין קו הרחבה לבסיס האות כ"ף מתחת לאות למ"ד, ומתחתיו שתי נקודות של שווא.|דפוסים=אֵֽלְכָה־נָּ֗א (תיבה מוקפת בגעיה)|הערות ברויאר והמקליד}} וְאָשׁ֙וּבָה֙ אֶל־אַחַ֣י אֲשֶׁר־בְּמִצְרַ֔יִם וְאֶרְאֶ֖ה הַעוֹדָ֣ם חַיִּ֑ים וַיֹּ֧אמֶר יִתְר֛וֹ לְמֹשֶׁ֖ה לֵ֥ךְ לְשָׁלֽוֹם׃</t>
  </si>
  <si>
    <t>{{מ:פסוק|מלכים א|א|ח}}</t>
  </si>
  <si>
    <t>וְצָד֣וֹק הַ֠כֹּהֵ֠ן וּבְנָיָ֨הוּ בֶן־יְהוֹיָדָ֜ע וְנָתָ֤ן הַנָּבִיא֙ וְשִׁמְעִ֣י וְרֵעִ֔י וְהַגִּבּוֹרִ֖ים אֲשֶׁ֣ר לְדָוִ֑ד לֹ֥א הָי֖וּ עִם־אֲדֹנִיָּֽהוּ׃</t>
  </si>
  <si>
    <t>{{מ:פסוק|שמות|ד|יט}}</t>
  </si>
  <si>
    <t>וַיֹּ֨אמֶר יְהֹוָ֤ה אֶל־מֹשֶׁה֙ בְּמִדְיָ֔ן לֵ֖ךְ שֻׁ֣ב מִצְרָ֑יִם כִּי־מֵ֙תוּ֙ כׇּל־הָ֣אֲנָשִׁ֔ים הַֽמְבַקְשִׁ֖ים אֶת־נַפְשֶֽׁךָ׃</t>
  </si>
  <si>
    <t>{{מ:פסוק|שמות|ד|כ}}</t>
  </si>
  <si>
    <t>וַיִּקַּ֨ח מֹשֶׁ֜ה אֶת־אִשְׁתּ֣וֹ וְאֶת־בָּנָ֗יו וַיַּרְכִּבֵם֙ עַֽל־הַחֲמֹ֔ר וַיָּ֖שׇׁב אַ֣רְצָה מִצְרָ֑יִם וַיִּקַּ֥ח מֹשֶׁ֛ה אֶת־מַטֵּ֥ה הָאֱלֹהִ֖ים בְּיָדֽוֹ׃</t>
  </si>
  <si>
    <t>{{מ:פסוק|מלכים א|א|ט}}</t>
  </si>
  <si>
    <t>וַיִּזְבַּ֣ח אֲדֹנִיָּ֗הוּ צֹ֤אן וּבָקָר֙ וּמְרִ֔יא עִ֚ם אֶ֣בֶן הַזֹּחֶ֔לֶת אֲשֶׁר־אֵ֖צֶל עֵ֣ין רֹגֵ֑ל וַיִּקְרָ֗א אֶת־כׇּל־אֶחָיו֙ בְּנֵ֣י הַמֶּ֔לֶךְ וּלְכׇל־אַנְשֵׁ֥י יְהוּדָ֖ה עַבְדֵ֥י הַמֶּֽלֶךְ׃</t>
  </si>
  <si>
    <t>{{מ:פסוק|שמות|ד|כא}}</t>
  </si>
  <si>
    <t>וַיֹּ֣אמֶר יְהֹוָה֮ אֶל־מֹשֶׁה֒ בְּלֶכְתְּךָ֙ לָשׁ֣וּב מִצְרַ֔יְמָה רְאֵ֗ה כׇּל־הַמֹּֽפְתִים֙ אֲשֶׁר־שַׂ֣מְתִּי בְיָדֶ֔ךָ וַעֲשִׂיתָ֖ם לִפְנֵ֣י פַרְעֹ֑ה וַאֲנִי֙ אֲחַזֵּ֣ק אֶת־לִבּ֔וֹ וְלֹ֥א יְשַׁלַּ֖ח אֶת־הָעָֽם׃</t>
  </si>
  <si>
    <t>{{מ:פסוק|מלכים א|א|י}}</t>
  </si>
  <si>
    <t>וְֽאֶת־נָתָן֩ הַנָּבִ֨יא וּבְנָיָ֜הוּ וְֽאֶת־הַגִּבּוֹרִ֛ים וְאֶת־שְׁלֹמֹ֥ה אָחִ֖יו לֹ֥א קָרָֽא׃</t>
  </si>
  <si>
    <t>{{מ:פסוק|שמות|ד|כב}}</t>
  </si>
  <si>
    <t>וְאָמַרְתָּ֖ אֶל־פַּרְעֹ֑ה כֹּ֚ה אָמַ֣ר יְהֹוָ֔ה בְּנִ֥י בְכֹרִ֖י יִשְׂרָאֵֽל׃</t>
  </si>
  <si>
    <t>{{מ:פסוק|מלכים א|א|יא}}</t>
  </si>
  <si>
    <t>וַיֹּ֣אמֶר נָתָ֗ן אֶל־בַּת־שֶׁ֤בַע אֵם־שְׁלֹמֹה֙ לֵאמֹ֔ר הֲל֣וֹא שָׁמַ֔עַתְּ כִּ֥י מָלַ֖ךְ אֲדֹנִיָּ֣הוּ בֶן־חַגִּ֑ית וַאֲדֹנֵ֥ינוּ דָוִ֖ד לֹ֥א יָדָֽע׃</t>
  </si>
  <si>
    <t>{{מ:פסוק|שמות|ד|כג}}</t>
  </si>
  <si>
    <t>וָאֹמַ֣ר אֵלֶ֗יךָ שַׁלַּ֤ח אֶת־בְּנִי֙ {{נוסח|וְיַֽעַבְדֵ֔נִי|דפוסים=וְיַ֣עַבְדֵ֔נִי (בטעם מונח)}} וַתְּמָאֵ֖ן לְשַׁלְּח֑וֹ הִנֵּה֙ אָנֹכִ֣י הֹרֵ֔ג אֶת־בִּנְךָ֖ בְּכֹרֶֽךָ׃</t>
  </si>
  <si>
    <t>{{מ:פסוק|מלכים א|א|יב}}</t>
  </si>
  <si>
    <t>וְעַתָּ֕ה לְכִ֛י אִיעָצֵ֥ךְ נָ֖א עֵצָ֑ה וּמַלְּטִי֙ אֶת־נַפְשֵׁ֔ךְ וְאֶת־נֶ֥פֶשׁ בְּנֵ֖ךְ שְׁלֹמֹֽה׃</t>
  </si>
  <si>
    <t>{{מ:פסוק|שמות|ד|כד}}</t>
  </si>
  <si>
    <t>וַיְהִ֥י בַדֶּ֖רֶךְ בַּמָּל֑וֹן וַיִּפְגְּשֵׁ֣הוּ יְהֹוָ֔ה וַיְבַקֵּ֖שׁ הֲמִיתֽוֹ׃</t>
  </si>
  <si>
    <t>{{מ:פסוק|מלכים א|א|יג}}</t>
  </si>
  <si>
    <t>לְכִ֞י וּבֹ֣אִי{{מ:לגרמיה}}אֶל־הַמֶּ֣לֶךְ דָּוִ֗ד וְאָמַ֤רְתְּ אֵלָיו֙ הֲלֹֽא־אַתָּ֞ה אֲדֹנִ֣י הַמֶּ֗לֶךְ נִשְׁבַּ֤עְתָּ לַאֲמָֽתְךָ֙ לֵאמֹ֔ר כִּֽי־שְׁלֹמֹ֤ה בְנֵךְ֙ יִמְלֹ֣ךְ אַחֲרַ֔י וְה֖וּא יֵשֵׁ֣ב עַל־כִּסְאִ֑י וּמַדּ֖וּעַ מָלַ֥ךְ אֲדֹנִיָּֽהוּ׃</t>
  </si>
  <si>
    <t>{{מ:פסוק|שמות|ד|כה}}</t>
  </si>
  <si>
    <t>וַתִּקַּ֨ח צִפֹּרָ֜ה צֹ֗ר וַתִּכְרֹת֙ אֶת־עׇרְלַ֣ת בְּנָ֔הּ וַתַּגַּ֖ע לְרַגְלָ֑יו וַתֹּ֕אמֶר כִּ֧י חֲתַן־דָּמִ֛ים אַתָּ֖ה לִֽי׃</t>
  </si>
  <si>
    <t>{{מ:פסוק|מלכים א|א|יד}}</t>
  </si>
  <si>
    <t>הִנֵּ֗ה עוֹדָ֛ךְ מְדַבֶּ֥רֶת שָׁ֖ם עִם־הַמֶּ֑לֶךְ וַֽאֲנִי֙ אָב֣וֹא אַחֲרַ֔יִךְ וּמִלֵּאתִ֖י אֶת־דְּבָרָֽיִךְ׃</t>
  </si>
  <si>
    <t>{{מ:פסוק|שמות|ד|כו}}</t>
  </si>
  <si>
    <t>וַיִּ֖רֶף מִמֶּ֑נּוּ אָ֚ז אָֽמְרָ֔ה חֲתַ֥ן דָּמִ֖ים לַמּוּלֹֽת׃</t>
  </si>
  <si>
    <t>{{מ:פסוק|מלכים א|א|טו}}</t>
  </si>
  <si>
    <t>וַתָּבֹ֨א בַת־שֶׁ֤בַע אֶל־הַמֶּ֙לֶךְ֙ הַחַ֔דְרָה וְהַמֶּ֖לֶךְ זָקֵ֣ן מְאֹ֑ד וַאֲבִישַׁג֙ הַשּׁ֣וּנַמִּ֔ית מְשָׁרַ֖ת אֶת־הַמֶּֽלֶךְ׃</t>
  </si>
  <si>
    <t>{{מ:פסוק|שמות|ד|כז}}</t>
  </si>
  <si>
    <t>וַיֹּ֤אמֶר יְהֹוָה֙ אֶֽל־אַהֲרֹ֔ן לֵ֛ךְ לִקְרַ֥את מֹשֶׁ֖ה הַמִּדְבָּ֑רָה וַיֵּ֗לֶךְ וַֽיִּפְגְּשֵׁ֛הוּ בְּהַ֥ר הָאֱלֹהִ֖ים וַיִּשַּׁק־לֽוֹ׃</t>
  </si>
  <si>
    <t>{{מ:פסוק|מלכים א|א|טז}}</t>
  </si>
  <si>
    <t>וַתִּקֹּ֣ד בַּת־שֶׁ֔בַע וַתִּשְׁתַּ֖חוּ לַמֶּ֑לֶךְ וַיֹּ֥אמֶר הַמֶּ֖לֶךְ מַה־לָּֽךְ׃</t>
  </si>
  <si>
    <t>{{מ:פסוק|שמות|ד|כח}}</t>
  </si>
  <si>
    <t>וַיַּגֵּ֤ד מֹשֶׁה֙ לְאַֽהֲרֹ֔ן אֵ֛ת כׇּל־דִּבְרֵ֥י יְהֹוָ֖ה אֲשֶׁ֣ר שְׁלָח֑וֹ וְאֵ֥ת כׇּל־הָאֹתֹ֖ת אֲשֶׁ֥ר צִוָּֽהוּ׃</t>
  </si>
  <si>
    <t>{{מ:פסוק|מלכים א|א|יז}}</t>
  </si>
  <si>
    <t>{{מ:פסוק|שמות|ד|כט}}</t>
  </si>
  <si>
    <t>וַתֹּ֣אמֶר ל֗וֹ אֲדֹנִי֙ אַתָּ֨ה נִשְׁבַּ֜עְתָּ בַּיהֹוָ֤ה אֱלֹהֶ֙יךָ֙ לַאֲמָתֶ֔ךָ כִּֽי־שְׁלֹמֹ֥ה בְנֵ֖ךְ יִמְלֹ֣ךְ אַחֲרָ֑י וְה֖וּא יֵשֵׁ֥ב עַל־כִּסְאִֽי׃</t>
  </si>
  <si>
    <t>וַיֵּ֥לֶךְ מֹשֶׁ֖ה וְאַהֲרֹ֑ן וַיַּ֣אַסְפ֔וּ אֶת־כׇּל־זִקְנֵ֖י בְּנֵ֥י יִשְׂרָאֵֽל׃</t>
  </si>
  <si>
    <t>English</t>
  </si>
  <si>
    <t>{{מ:פסוק|מלכים א|א|יח}}</t>
  </si>
  <si>
    <t>{{מ:פסוק|שמות|ד|ל}}</t>
  </si>
  <si>
    <t>וְעַתָּ֕ה הִנֵּ֥ה אֲדֹנִיָּ֖ה מָלָ֑ךְ וְעַתָּ֛ה אֲדֹנִ֥י הַמֶּ֖לֶךְ לֹ֥א יָדָֽעְתָּ׃</t>
  </si>
  <si>
    <t>וַיְדַבֵּ֣ר אַהֲרֹ֔ן אֵ֚ת כׇּל־הַדְּבָרִ֔ים אֲשֶׁר־דִּבֶּ֥ר יְהֹוָ֖ה אֶל־מֹשֶׁ֑ה וַיַּ֥עַשׂ הָאֹתֹ֖ת לְעֵינֵ֥י הָעָֽם׃</t>
  </si>
  <si>
    <t>{{מ:פסוק|שמות|ד|לא}}</t>
  </si>
  <si>
    <t>{{מ:פסוק|מלכים א|א|יט}}</t>
  </si>
  <si>
    <t>וַֽיַּאֲמֵ֖ן הָעָ֑ם וַֽיִּשְׁמְע֡וּ כִּֽי־פָקַ֨ד יְהֹוָ֜ה אֶת־בְּנֵ֣י יִשְׂרָאֵ֗ל וְכִ֤י רָאָה֙ אֶת־עׇנְיָ֔ם וַֽיִּקְּד֖וּ {{נוסח|וַיִּֽשְׁתַּחֲוֽוּ|=ש ובדפוסים|ל=וַיִּֽשְׁתַּחֲוּֽוּ (דגש בוי"ו עיצורית)|הערות ברויאר ודותן והמקליד}}׃</t>
  </si>
  <si>
    <t>וַ֠יִּזְבַּ֠ח שׁ֥וֹר וּֽמְרִיא־וְצֹאן֮ לָרֹב֒{{פסקא באמצע פסוק|{{פפפ}}|מלכים א א יט}}וַיִּקְרָא֙ לְכׇל־בְּנֵ֣י הַמֶּ֔לֶךְ וּלְאֶבְיָתָר֙ הַכֹּהֵ֔ן וּלְיֹאָ֖ב שַׂ֣ר הַצָּבָ֑א וְלִשְׁלֹמֹ֥ה עַבְדְּךָ֖ לֹ֥א קָרָֽא׃</t>
  </si>
  <si>
    <t>{{מ:פסוק|מלכים א|א|כ}}</t>
  </si>
  <si>
    <t>וְאַתָּה֙ אֲדֹנִ֣י הַמֶּ֔לֶךְ עֵינֵ֥י כׇל־יִשְׂרָאֵ֖ל עָלֶ֑יךָ לְהַגִּ֣יד לָהֶ֔ם מִ֗י יֵשֵׁ֛ב עַל־כִּסֵּ֥א אֲדֹנִֽי־הַמֶּ֖לֶךְ אַחֲרָֽיו׃</t>
  </si>
  <si>
    <t>ספר שמות/ה</t>
  </si>
  <si>
    <t>templates - תבניות</t>
  </si>
  <si>
    <t>{{מ:פסוק|מלכים א|א|כא}}</t>
  </si>
  <si>
    <t>וְהָיָ֕ה כִּשְׁכַ֥ב אֲדֹנִֽי־הַמֶּ֖לֶךְ עִם־אֲבֹתָ֑יו וְהָיִ֗יתִי אֲנִ֛י וּבְנִ֥י שְׁלֹמֹ֖ה חַטָּאִֽים׃</t>
  </si>
  <si>
    <t>{{מ:פסוק|שמות|ה|א|עלייה=שביעי}}</t>
  </si>
  <si>
    <t>וְאַחַ֗ר בָּ֚אוּ מֹשֶׁ֣ה וְאַהֲרֹ֔ן וַיֹּאמְר֖וּ אֶל־פַּרְעֹ֑ה כֹּֽה־אָמַ֤ר יְהֹוָה֙ אֱלֹהֵ֣י יִשְׂרָאֵ֔ל שַׁלַּח֙ אֶת־עַמִּ֔י וְיָחֹ֥גּוּ לִ֖י בַּמִּדְבָּֽר׃</t>
  </si>
  <si>
    <t>{{מ:פסוק|מלכים א|א|כב}}</t>
  </si>
  <si>
    <t>וְהִנֵּ֛ה עוֹדֶ֥נָּה מְדַבֶּ֖רֶת עִם־הַמֶּ֑לֶךְ וְנָתָ֥ן הַנָּבִ֖יא בָּֽא׃</t>
  </si>
  <si>
    <t xml:space="preserve">     Besides Unicode text, this project also contains templates. A template is a function, often with one or more parameters, that represents visible features in the masoretic text or concepts related to its presentation. These features or concepts require documentation and/or formatting beyond the simple Unicode characters that are used for letters, niqqud and cantillation marks.
     Templates are always contained with double curly brackets like this: {{template}}. The first component in a template always its name, which defines its function. Following the name may be one or more required parameters, optional parameters, and/or documentation notes.
     Each distinct component within a template (name, parameters, notes) is separated within the template by a horizontal line ("|") like this:
{{name}}
or
{{name|parameter}}
or
{{name|parameter|note(s)}}
or
{{name|parameter1|parameter2|note(s)}}.
     But in Hebrew these components are of course typed from right to left like this:
{{שם|משתנה1|משתנה2|הערות}}.
     To see exactly how a template functions in Wikisource, click on its link in this list and then go to its edit page to examine the code.
     Any implementation of this project, whether at Wikisource or elsewhere, must decide how to best interpret and apply the templates found within the text (and listed here) according to its particular needs and goals. It is *not* recommended to simply copy the text as it is.
     Note that the names of many of these templates begin with the prefix "מ:" which is short for "מקרא". This prefix indicates that the template is specifically designed for use within the Miqra_al_pi_ha-Mesorah project, and is not meant for general use throughout Wikisource. Some of the other templates will also be changed to names with this prefix in the future.</t>
  </si>
  <si>
    <t>{{מ:פסוק|שמות|ה|ב}}</t>
  </si>
  <si>
    <t>וַיֹּ֣אמֶר פַּרְעֹ֔ה מִ֤י יְהֹוָה֙ אֲשֶׁ֣ר אֶשְׁמַ֣ע בְּקֹל֔וֹ לְשַׁלַּ֖ח אֶת־יִשְׂרָאֵ֑ל לֹ֤א יָדַ֙עְתִּי֙ אֶת־יְהֹוָ֔ה וְגַ֥ם אֶת־יִשְׂרָאֵ֖ל לֹ֥א אֲשַׁלֵּֽחַ׃</t>
  </si>
  <si>
    <t>{{מ:פסוק|מלכים א|א|כג}}</t>
  </si>
  <si>
    <t>וַיַּגִּ֤ידוּ לַמֶּ֙לֶךְ֙ לֵאמֹ֔ר הִנֵּ֖ה נָתָ֣ן הַנָּבִ֑יא וַיָּבֹא֙ לִפְנֵ֣י הַמֶּ֔לֶךְ וַיִּשְׁתַּ֧חוּ לַמֶּ֛לֶךְ עַל־אַפָּ֖יו אָֽרְצָה׃</t>
  </si>
  <si>
    <t>{{מ:פסוק|שמות|ה|ג}}</t>
  </si>
  <si>
    <t>וַיֹּ֣אמְר֔וּ אֱלֹהֵ֥י הָעִבְרִ֖ים נִקְרָ֣א עָלֵ֑ינוּ {{נוסח|נֵ֣לְכָה נָּ֡א|=ש ובדפוסים (אין חטף)|ל=&lt;נֵ֣לֲכָה נָּ֡א&gt; (חטף)|דפוסים=נֵֽלְכָה־נָּ֡א (תיבה מוקפת בגעיה)|הערת ברויאר}} דֶּ֩רֶךְ֩ שְׁלֹ֨שֶׁת יָמִ֜ים בַּמִּדְבָּ֗ר וְנִזְבְּחָה֙ לַֽיהֹוָ֣ה אֱלֹהֵ֔ינוּ פֶּ֨ן־יִפְגָּעֵ֔נוּ בַּדֶּ֖בֶר א֥וֹ בֶחָֽרֶב׃</t>
  </si>
  <si>
    <t>{{מ:פסוק|מלכים א|א|כד}}</t>
  </si>
  <si>
    <t>וַיֹּ֘אמֶר֮ נָתָן֒ אֲדֹנִ֣י הַמֶּ֔לֶךְ אַתָּ֣ה אָמַ֔רְתָּ אֲדֹנִיָּ֖הוּ יִמְלֹ֣ךְ אַחֲרָ֑י וְה֖וּא יֵשֵׁ֥ב עַל־כִּסְאִֽי׃</t>
  </si>
  <si>
    <t>{{מ:פסוק|שמות|ה|ד}}</t>
  </si>
  <si>
    <t>וַיֹּ֤אמֶר אֲלֵהֶם֙ מֶ֣לֶךְ מִצְרַ֔יִם לָ֚מָּה מֹשֶׁ֣ה וְאַהֲרֹ֔ן תַּפְרִ֥יעוּ אֶת־הָעָ֖ם מִמַּֽעֲשָׂ֑יו לְכ֖וּ לְסִבְלֹתֵיכֶֽם׃</t>
  </si>
  <si>
    <t>{{מ:פסוק|מלכים א|א|כה}}</t>
  </si>
  <si>
    <t>כִּ֣י{{מ:לגרמיה}}יָרַ֣ד הַיּ֗וֹם וַ֠יִּזְבַּ֠ח שׁ֥וֹר וּֽמְרִיא־וְצֹאן֮ לָרֹב֒ וַיִּקְרָא֩ לְכׇל־בְּנֵ֨י הַמֶּ֜לֶךְ וּלְשָׂרֵ֤י הַצָּבָא֙ וּלְאֶבְיָתָ֣ר הַכֹּהֵ֔ן וְהִנָּ֛ם אֹכְלִ֥ים וְשֹׁתִ֖ים לְפָנָ֑יו וַיֹּ֣אמְר֔וּ יְחִ֖י הַמֶּ֥לֶךְ אֲדֹנִיָּֽהוּ׃</t>
  </si>
  <si>
    <t>{{מ:פסוק|שמות|ה|ה}}</t>
  </si>
  <si>
    <t>וַיֹּ֣אמֶר פַּרְעֹ֔ה הֵן־רַבִּ֥ים עַתָּ֖ה {{נוסח|עַ֣ם הָאָ֑רֶץ|דפוסים=עַם־הָאָ֑רֶץ (תיבה מוקפת)}} וְהִשְׁבַּתֶּ֥ם אֹתָ֖ם מִסִּבְלֹתָֽם׃</t>
  </si>
  <si>
    <t>{{מ:פסוק|מלכים א|א|כו}}</t>
  </si>
  <si>
    <t>וְלִ֣י אֲנִֽי־עַ֠בְדֶּ֠ךָ וּלְצָדֹ֨ק הַכֹּהֵ֜ן וְלִבְנָיָ֧הוּ בֶן־יְהוֹיָדָ֛ע וְלִשְׁלֹמֹ֥ה עַבְדְּךָ֖ לֹ֥א קָרָֽא׃</t>
  </si>
  <si>
    <t>{{מ:פסוק|שמות|ה|ו}}</t>
  </si>
  <si>
    <t>וַיְצַ֥ו פַּרְעֹ֖ה בַּיּ֣וֹם הַה֑וּא אֶת־הַנֹּגְשִׂ֣ים בָּעָ֔ם וְאֶת־שֹׁטְרָ֖יו לֵאמֹֽר׃</t>
  </si>
  <si>
    <t>{{מ:פסוק|מלכים א|א|כז}}</t>
  </si>
  <si>
    <t>אִ֗ם מֵאֵת֙ אֲדֹנִ֣י הַמֶּ֔לֶךְ נִֽהְיָ֖ה הַדָּבָ֣ר הַזֶּ֑ה וְלֹ֤א הוֹדַ֙עְתָּ֙ אֶֽת־{{קו"כ|עבדיך|עַבְדְּךָ֔}} מִ֗י יֵשֵׁ֛ב עַל־כִּסֵּ֥א אֲדֹנִֽי־הַמֶּ֖לֶךְ אַחֲרָֽיו׃</t>
  </si>
  <si>
    <t>{{מ:פסוק|שמות|ה|ז}}</t>
  </si>
  <si>
    <t>לֹ֣א תֹאסִפ֞וּן לָתֵ֨ת תֶּ֧בֶן לָעָ֛ם לִלְבֹּ֥ן הַלְּבֵנִ֖ים כִּתְמ֣וֹל שִׁלְשֹׁ֑ם הֵ֚ם יֵֽלְכ֔וּ וְקֹשְׁשׁ֥וּ לָהֶ֖ם תֶּֽבֶן׃</t>
  </si>
  <si>
    <t>{{מ:פסוק|מלכים א|א|כח}}</t>
  </si>
  <si>
    <t>וַיַּ֨עַן הַמֶּ֤לֶךְ דָּוִד֙ וַיֹּ֔אמֶר קִרְאוּ־לִ֖י לְבַת־שָׁ֑בַע וַתָּבֹא֙ לִפְנֵ֣י הַמֶּ֔לֶךְ וַֽתַּעֲמֹ֖ד לִפְנֵ֥י הַמֶּֽלֶךְ׃</t>
  </si>
  <si>
    <t>{{מ:פסוק|שמות|ה|ח}}</t>
  </si>
  <si>
    <t>וְאֶת־מַתְכֹּ֨נֶת הַלְּבֵנִ֜ים אֲשֶׁ֣ר הֵם֩ עֹשִׂ֨ים תְּמ֤וֹל שִׁלְשֹׁם֙ תָּשִׂ֣ימוּ עֲלֵיהֶ֔ם לֹ֥א תִגְרְע֖וּ מִמֶּ֑נּוּ כִּֽי־נִרְפִּ֣ים הֵ֔ם עַל־כֵּ֗ן הֵ֤ם צֹֽעֲקִים֙ לֵאמֹ֔ר נֵלְכָ֖ה נִזְבְּחָ֥ה לֵאלֹהֵֽינוּ׃</t>
  </si>
  <si>
    <t>{{מ:פסוק|מלכים א|א|כט}}</t>
  </si>
  <si>
    <t>וַיִּשָּׁבַ֥ע הַמֶּ֖לֶךְ וַיֹּאמַ֑ר חַי־יְהֹוָ֕ה אֲשֶׁר־פָּדָ֥ה אֶת־נַפְשִׁ֖י מִכׇּל־צָרָֽה׃</t>
  </si>
  <si>
    <t>{{מ:פסוק|שמות|ה|ט}}</t>
  </si>
  <si>
    <t>תִּכְבַּ֧ד הָעֲבֹדָ֛ה עַל־הָאֲנָשִׁ֖ים וְיַעֲשׂוּ־בָ֑הּ וְאַל־יִשְׁע֖וּ בְּדִבְרֵי־שָֽׁקֶר׃</t>
  </si>
  <si>
    <t>{{מ:פסוק|מלכים א|א|ל}}</t>
  </si>
  <si>
    <t>{{מ:פסוק|שמות|ה|י}}</t>
  </si>
  <si>
    <t>כִּ֡י כַּאֲשֶׁר֩ נִשְׁבַּ֨עְתִּי לָ֜ךְ בַּיהֹוָ֨ה אֱלֹהֵ֤י יִשְׂרָאֵל֙ לֵאמֹ֔ר כִּֽי־שְׁלֹמֹ֤ה בְנֵךְ֙ יִמְלֹ֣ךְ אַחֲרַ֔י וְה֛וּא יֵשֵׁ֥ב עַל־כִּסְאִ֖י תַּחְתָּ֑י כִּ֛י כֵּ֥ן אֶעֱשֶׂ֖ה הַיּ֥וֹם הַזֶּֽה׃</t>
  </si>
  <si>
    <t>וַיֵּ֨צְא֜וּ נֹגְשֵׂ֤י הָעָם֙ וְשֹׁ֣טְרָ֔יו וַיֹּאמְר֥וּ אֶל־הָעָ֖ם לֵאמֹ֑ר כֹּ֚ה אָמַ֣ר פַּרְעֹ֔ה אֵינֶ֛נִּי נֹתֵ֥ן לָכֶ֖ם תֶּֽבֶן׃</t>
  </si>
  <si>
    <t>{{מ:פסוק|שמות|ה|יא}}</t>
  </si>
  <si>
    <t>אַתֶּ֗ם לְכ֨וּ קְח֤וּ לָכֶם֙ תֶּ֔בֶן מֵאֲשֶׁ֖ר תִּמְצָ֑אוּ כִּ֣י אֵ֥ין נִגְרָ֛ע מֵעֲבֹדַתְכֶ֖ם דָּבָֽר׃</t>
  </si>
  <si>
    <t>{{מ:פסוק|מלכים א|א|לא}}</t>
  </si>
  <si>
    <t>וַתִּקֹּ֨ד בַּת־שֶׁ֤בַע אַפַּ֙יִם֙ אֶ֔רֶץ וַתִּשְׁתַּ֖חוּ לַמֶּ֑לֶךְ וַתֹּ֕אמֶר יְחִ֗י אֲדֹנִ֛י הַמֶּ֥לֶךְ דָּוִ֖ד לְעֹלָֽם׃</t>
  </si>
  <si>
    <t>{{מ:פסוק|שמות|ה|יב}}</t>
  </si>
  <si>
    <t>{{מ:פסוק|מלכים א|א|לב}}</t>
  </si>
  <si>
    <t>וַיֹּ֣אמֶר{{מ:לגרמיה}}הַמֶּ֣לֶךְ דָּוִ֗ד קִרְאוּ־לִ֞י לְצָד֤וֹק הַכֹּהֵן֙ וּלְנָתָ֣ן הַנָּבִ֔יא וְלִבְנָיָ֖הוּ בֶּן־יְהוֹיָדָ֑ע וַיָּבֹ֖אוּ לִפְנֵ֥י הַמֶּֽלֶךְ׃</t>
  </si>
  <si>
    <t>וַיָּ֥פֶץ הָעָ֖ם בְּכׇל־אֶ֣רֶץ מִצְרָ֑יִם לְקֹשֵׁ֥שׁ קַ֖שׁ לַתֶּֽבֶן׃</t>
  </si>
  <si>
    <t>{{מ:פסוק|מלכים א|א|לג}}</t>
  </si>
  <si>
    <t>וַיֹּ֨אמֶר הַמֶּ֜לֶךְ לָהֶ֗ם קְח֤וּ עִמָּכֶם֙ אֶת־עַבְדֵ֣י אֲדֹנֵיכֶ֔ם וְהִרְכַּבְתֶּם֙ אֶת־שְׁלֹמֹ֣ה בְנִ֔י עַל־הַפִּרְדָּ֖ה אֲשֶׁר־לִ֑י וְהוֹרַדְתֶּ֥ם אֹת֖וֹ אֶל־גִּחֽוֹן׃</t>
  </si>
  <si>
    <t>{{מ:פסוק|שמות|ה|יג}}</t>
  </si>
  <si>
    <t>וְהַנֹּגְשִׂ֖ים אָצִ֣ים לֵאמֹ֑ר כַּלּ֤וּ מַעֲשֵׂיכֶם֙ דְּבַר־י֣וֹם בְּיוֹמ֔וֹ כַּאֲשֶׁ֖ר בִּהְי֥וֹת הַתֶּֽבֶן׃</t>
  </si>
  <si>
    <t>{{מ:פסוק|מלכים א|א|לד}}</t>
  </si>
  <si>
    <t>וּמָשַׁ֣ח אֹת֣וֹ שָׁ֠ם צָד֨וֹק הַכֹּהֵ֜ן וְנָתָ֧ן הַנָּבִ֛יא לְמֶ֖לֶךְ עַל־יִשְׂרָאֵ֑ל וּתְקַעְתֶּם֙ בַּשּׁוֹפָ֔ר וַאֲמַרְתֶּ֕ם יְחִ֖י הַמֶּ֥לֶךְ שְׁלֹמֹֽה׃</t>
  </si>
  <si>
    <t>{{מ:פסוק|שמות|ה|יד}}</t>
  </si>
  <si>
    <t>וַיֻּכּ֗וּ שֹֽׁטְרֵי֙ בְּנֵ֣י יִשְׂרָאֵ֔ל אֲשֶׁר־שָׂ֣מוּ עֲלֵהֶ֔ם נֹגְשֵׂ֥י פַרְעֹ֖ה לֵאמֹ֑ר מַדּ֡וּעַ לֹא֩ כִלִּיתֶ֨ם חׇקְכֶ֤ם לִלְבֹּן֙ כִּתְמ֣וֹל שִׁלְשֹׁ֔ם גַּם־תְּמ֖וֹל גַּם־הַיּֽוֹם׃</t>
  </si>
  <si>
    <t>{{מ:פסוק|מלכים א|א|לה}}</t>
  </si>
  <si>
    <t>{{מ:פסוק|שמות|ה|טו}}</t>
  </si>
  <si>
    <t>וַעֲלִיתֶ֣ם אַחֲרָ֗יו וּבָא֙ וְיָשַׁ֣ב עַל־כִּסְאִ֔י וְה֥וּא יִמְלֹ֖ךְ תַּחְתָּ֑י וְאֹת֤וֹ צִוִּ֙יתִי֙ לִֽהְי֣וֹת נָגִ֔יד עַל־יִשְׂרָאֵ֖ל וְעַל־יְהוּדָֽה׃</t>
  </si>
  <si>
    <t>וַיָּבֹ֗אוּ שֹֽׁטְרֵי֙ בְּנֵ֣י יִשְׂרָאֵ֔ל וַיִּצְעֲק֥וּ אֶל־פַּרְעֹ֖ה לֵאמֹ֑ר לָ֧מָּה תַעֲשֶׂ֦ה כֹ֖ה לַעֲבָדֶֽיךָ׃</t>
  </si>
  <si>
    <t>{{מ:פסוק|שמות|ה|טז}}</t>
  </si>
  <si>
    <t>{{מ:פסוק|מלכים א|א|לו}}</t>
  </si>
  <si>
    <t>תֶּ֗בֶן אֵ֤ין נִתָּן֙ לַעֲבָדֶ֔יךָ וּלְבֵנִ֛ים אֹמְרִ֥ים לָ֖נוּ עֲשׂ֑וּ וְהִנֵּ֧ה עֲבָדֶ֛יךָ מֻכִּ֖ים וְחָטָ֥את עַמֶּֽךָ׃</t>
  </si>
  <si>
    <t>וַיַּ֨עַן בְּנָיָ֧הוּ בֶן־יְהוֹיָדָ֛ע אֶת־הַמֶּ֖לֶךְ וַיֹּ֣אמֶר{{מ:פסק}}אָמֵ֑ן כֵּ֚ן יֹאמַ֣ר יְהֹוָ֔ה אֱלֹהֵ֖י אֲדֹנִ֥י הַמֶּֽלֶךְ׃</t>
  </si>
  <si>
    <t>{{מ:פסוק|שמות|ה|יז}}</t>
  </si>
  <si>
    <t>וַיֹּ֛אמֶר נִרְפִּ֥ים אַתֶּ֖ם נִרְפִּ֑ים עַל־כֵּן֙ אַתֶּ֣ם אֹֽמְרִ֔ים נֵלְכָ֖ה נִזְבְּחָ֥ה לַֽיהֹוָֽה׃</t>
  </si>
  <si>
    <t>{{מ:פסוק|מלכים א|א|לז}}</t>
  </si>
  <si>
    <t>כַּאֲשֶׁ֨ר הָיָ֤ה יְהֹוָה֙ עִם־אֲדֹנִ֣י הַמֶּ֔לֶךְ כֵּ֖ן {{כו"ק|יהי|יִהְיֶ֣ה}} עִם־שְׁלֹמֹ֑ה וִֽיגַדֵּל֙ אֶת־כִּסְא֔וֹ מִ֨כִּסֵּ֔א אֲדֹנִ֖י הַמֶּ֥לֶךְ דָּוִֽד׃</t>
  </si>
  <si>
    <t>{{מ:פסוק|שמות|ה|יח}}</t>
  </si>
  <si>
    <t>וְעַתָּה֙ לְכ֣וּ עִבְד֔וּ וְתֶ֖בֶן לֹא־יִנָּתֵ֣ן לָכֶ֑ם וְתֹ֥כֶן לְבֵנִ֖ים {{נוסח|תִּתֵּֽנוּ|=שש1 ובדפוסים|ל=תִּתֵּֽנּוּ (נו"ן דגושה!)|הערת ברויאר}}׃</t>
  </si>
  <si>
    <t xml:space="preserve">     מלבד טקסט מוקלד ביוניקוד, יש בפרויקט הזה גם תבניות. תבנית היא פונקציה, לעתים קרובות עם משתנה אחד או יותר, המייצגת מאפיינים הנראים לעין בתוך נוסח המסורה או מושגים הקשורים לנוסח המסורה. המאפיינים והמושגים הללו חמייבים תיעוד ו/או עיצוב מעבר לתווים הפשוטים ביוניקוד שמשתמשים בהם בשביל האותיות והניקוד והטעמים.
     תבניות באות תמיד בתוך סוגריים מסולסלים כך: {{תבנית}}. המרכיב הראשון בכל תבנית הוא שמה, המגדיר את הפונקציה שלה. לאחר השם יכולים לבוא משתנה חובה אחד או יותר, משתנים אופציונליים, ו/או הערות תיעוד.
     כל מרכיב ייחודי בתוך תבנית (שם, משתנים, הערות) מובדל על ידי קו אנכי ("|") כך:
{{שם}}
או
{{שם|משתנה}}
או
{{שם|משתנה|הערה או הערות}}
או
{{שם|משתנה1|משתנה2|הערה או הערות}}.
     כדי לראות איך בדיוק התבנית פועלת בוויקיטקסט, יש ללחוץ על הקישור שלה ברשימה זו ולפתוח את דף העריכה שלה בוויקיטקסט כדי לראות את הקוד שלה.
     כל יישום של הפרויקט הזה, בוויקיטקסט או במקום אחר, חייב אם כן להחליט על הדרך הראויה ביותר לפרש וליישם את התבניות הנמצאות בתוך הטקסט (והמופיעות ברשימה זו), לפי הצרכים והמטרות המיוחדים לאותו יישום. *לא* מומלץ להעתיק את הטקסט כמו שהוא.
     כדאי לשים לב שהשמות ברבות מהתבניות הללו מתחחילים ב"מ:" שהוא קיצור ל"מקרא". תוספת זו בתחילת השם מציינת שהבתנית עוצבה במיוחד עבור שימוש בפרויקט "מקרא על פי המסורה", ואינה מיועדת לשימוש כללי בוויקיטקסט. גם השמות בחלק משאר התבניות ישתנו בעתיד בתוספת "מ:" בתחילתם.</t>
  </si>
  <si>
    <t>{{מ:פסוק|מלכים א|א|לח}}</t>
  </si>
  <si>
    <t>וַיֵּ֣רֶד צָד֣וֹק הַ֠כֹּהֵ֠ן וְנָתָ֨ן הַנָּבִ֜יא וּבְנָיָ֣הוּ בֶן־יְהוֹיָדָ֗ע וְהַכְּרֵתִי֙ וְהַפְּלֵתִ֔י וַיַּרְכִּ֙בוּ֙ אֶת־שְׁלֹמֹ֔ה עַל־פִּרְדַּ֖ת הַמֶּ֣לֶךְ דָּוִ֑ד וַיֹּלִ֥כוּ אֹת֖וֹ עַל־גִּחֽוֹן׃</t>
  </si>
  <si>
    <t>{{מ:פסוק|שמות|ה|יט}}</t>
  </si>
  <si>
    <t>וַיִּרְא֞וּ שֹֽׁטְרֵ֧י בְנֵֽי־יִשְׂרָאֵ֛ל אֹתָ֖ם בְּרָ֣ע לֵאמֹ֑ר לֹא־תִגְרְע֥וּ מִלִּבְנֵיכֶ֖ם דְּבַר־י֥וֹם בְּיוֹמֽוֹ׃</t>
  </si>
  <si>
    <t>{{מ:פסוק|מלכים א|א|לט}}</t>
  </si>
  <si>
    <t>וַיִּקַּח֩ צָד֨וֹק הַכֹּהֵ֜ן אֶת־קֶ֤רֶן הַשֶּׁ֙מֶן֙ מִן־הָאֹ֔הֶל וַיִּמְשַׁ֖ח אֶת־שְׁלֹמֹ֑ה וַֽיִּתְקְעוּ֙ בַּשּׁוֹפָ֔ר וַיֹּֽאמְרוּ֙ כׇּל־הָעָ֔ם יְחִ֖י הַמֶּ֥לֶךְ שְׁלֹמֹֽה׃</t>
  </si>
  <si>
    <t>{{מ:פסוק|שמות|ה|כ}}</t>
  </si>
  <si>
    <t>וַֽיִּפְגְּעוּ֙ אֶת־מֹשֶׁ֣ה וְאֶֽת־אַהֲרֹ֔ן נִצָּבִ֖ים לִקְרָאתָ֑ם בְּצֵאתָ֖ם מֵאֵ֥ת פַּרְעֹֽה׃</t>
  </si>
  <si>
    <t>The documentation template:</t>
  </si>
  <si>
    <t>{{מ:פסוק|מלכים א|א|מ}}</t>
  </si>
  <si>
    <t>וַיַּעֲל֤וּ כׇל־הָעָם֙ אַחֲרָ֔יו וְהָעָם֙ מְחַלְּלִ֣ים בַּחֲלִלִ֔ים וּשְׂמֵחִ֖ים שִׂמְחָ֣ה גְדוֹלָ֑ה וַתִּבָּקַ֥ע הָאָ֖רֶץ בְּקוֹלָֽם׃</t>
  </si>
  <si>
    <t>{{מ:פסוק|שמות|ה|כא}}</t>
  </si>
  <si>
    <t>וַיֹּאמְר֣וּ אֲלֵהֶ֔ם יֵ֧רֶא יְהֹוָ֛ה עֲלֵיכֶ֖ם וְיִשְׁפֹּ֑ט אֲשֶׁ֧ר הִבְאַשְׁתֶּ֣ם אֶת־רֵיחֵ֗נוּ בְּעֵינֵ֤י פַרְעֹה֙ וּבְעֵינֵ֣י עֲבָדָ֔יו לָֽתֶת־חֶ֥רֶב בְּיָדָ֖ם לְהׇרְגֵֽנוּ׃</t>
  </si>
  <si>
    <t>{{מ:פסוק|מלכים א|א|מא}}</t>
  </si>
  <si>
    <t>{{מ:פסוק|שמות|ה|כב|עלייה=מפטיר}}</t>
  </si>
  <si>
    <t>וַיִּשְׁמַ֣ע אֲדֹנִיָּ֗הוּ וְכׇל־הַקְּרֻאִים֙ אֲשֶׁ֣ר אִתּ֔וֹ וְהֵ֖ם כִּלּ֣וּ לֶאֱכֹ֑ל וַיִּשְׁמַ֤ע יוֹאָב֙ אֶת־ק֣וֹל הַשּׁוֹפָ֔ר וַיֹּ֕אמֶר מַדּ֥וּעַ קֽוֹל־הַקִּרְיָ֖ה הוֹמָֽה׃</t>
  </si>
  <si>
    <t>וַיָּ֧שׇׁב מֹשֶׁ֛ה אֶל־יְהֹוָ֖ה וַיֹּאמַ֑ר אֲדֹנָ֗י לָמָ֤ה הֲרֵעֹ֙תָה֙ לָעָ֣ם הַזֶּ֔ה {{נוסח|לָ֥מָּה זֶּ֖ה|=לשש1 ובדפוסים|לפי ברויאר (בספק במהדורתו הראשונה) ל=לָ֥מָּה־זֶּ֖ה (מקף בתיבת משרת), אבל לא נראה כך בעיון בכתי"ל בהגדלה.}} שְׁלַחְתָּֽנִי׃</t>
  </si>
  <si>
    <t>תבנית התיעוד:</t>
  </si>
  <si>
    <t>{{מ:פסוק|מלכים א|א|מב}}</t>
  </si>
  <si>
    <t>עוֹדֶ֣נּוּ מְדַבֵּ֔ר וְהִנֵּ֧ה יוֹנָתָ֛ן בֶּן־אֶבְיָתָ֥ר הַכֹּהֵ֖ן בָּ֑א וַיֹּ֤אמֶר אֲדֹנִיָּ֙הוּ֙ בֹּ֔א כִּ֣י אִ֥ישׁ חַ֛יִל אַ֖תָּה וְט֥וֹב תְּבַשֵּֽׂר׃</t>
  </si>
  <si>
    <t>{{מ:פסוק|שמות|ה|כג}}</t>
  </si>
  <si>
    <t>וּמֵאָ֞ז בָּ֤אתִי אֶל־פַּרְעֹה֙ לְדַבֵּ֣ר בִּשְׁמֶ֔ךָ הֵרַ֖ע לָעָ֣ם הַזֶּ֑ה וְהַצֵּ֥ל לֹא־הִצַּ֖לְתָּ אֶת־עַמֶּֽךָ׃</t>
  </si>
  <si>
    <t>{{מ:פסוק|מלכים א|א|מג}}</t>
  </si>
  <si>
    <t>וַיַּ֙עַן֙ יֽוֹנָתָ֔ן וַיֹּ֖אמֶר לַאֲדֹנִיָּ֑הוּ אֲבָ֕ל אֲדֹנֵ֥ינוּ הַמֶּֽלֶךְ־דָּוִ֖ד הִמְלִ֥יךְ אֶת־שְׁלֹמֹֽה׃</t>
  </si>
  <si>
    <t>This is the documentation template (נוסח), which is used extensively. It has a single parameter (משתנה), namely the exact text that is to be shown. Following the text itself are notes (הערות) that document and discuss anomolous or surprising forms, variant readings, uncertain readings, and other data relevant to the particular text at hand. The notes do not have any effect on how the template functions. The purpose of this template is to mark off notable or unusual or questionable elements within the text, and its notes serve to document any local data relevant to them. But the template itself is designed not to interfere in any way with how the text appears to the reader.</t>
  </si>
  <si>
    <t>ספר שמות/ו</t>
  </si>
  <si>
    <t>{{מ:פסוק|מלכים א|א|מד}}</t>
  </si>
  <si>
    <t>וַיִּשְׁלַ֣ח אִתּֽוֹ־הַ֠מֶּ֠לֶךְ אֶת־צָד֨וֹק הַכֹּהֵ֜ן וְאֶת־נָתָ֣ן הַנָּבִ֗יא וּבְנָיָ֙הוּ֙ בֶּן־יְה֣וֹיָדָ֔ע וְהַכְּרֵתִ֖י וְהַפְּלֵתִ֑י וַיַּרְכִּ֣בוּ אֹת֔וֹ עַ֖ל פִּרְדַּ֥ת הַמֶּֽלֶךְ׃</t>
  </si>
  <si>
    <t>{{מ:פסוק|מלכים א|א|מה}}</t>
  </si>
  <si>
    <t>וַיִּמְשְׁח֣וּ אֹת֡וֹ צָד֣וֹק הַכֹּהֵ֣ן וְנָתָן֩ הַנָּבִ֨יא{{מ:פסק}}לְמֶ֜לֶךְ בְּגִח֗וֹן וַיַּעֲל֤וּ מִשָּׁם֙ שְׂמֵחִ֔ים וַתֵּהֹ֖ם הַקִּרְיָ֑ה ה֥וּא הַקּ֖וֹל אֲשֶׁ֥ר שְׁמַעְתֶּֽם׃</t>
  </si>
  <si>
    <t>{{מ:פסוק|שמות|ו|א}}</t>
  </si>
  <si>
    <t>וַיֹּ֤אמֶר יְהֹוָה֙ אֶל־מֹשֶׁ֔ה עַתָּ֣ה תִרְאֶ֔ה אֲשֶׁ֥ר {{נוסח|אֶֽעֱשֶׂ֖ה|ל=אֶֽעֱשֶׂ֖ה בגעיה ימנית}} לְפַרְעֹ֑ה כִּ֣י בְיָ֤ד חֲזָקָה֙ יְשַׁלְּחֵ֔ם וּבְיָ֣ד חֲזָקָ֔ה יְגָרְשֵׁ֖ם מֵאַרְצֽוֹ׃</t>
  </si>
  <si>
    <t>{{מ:פסוק|מלכים א|א|מו}}</t>
  </si>
  <si>
    <t>וְגַם֙ יָשַׁ֣ב שְׁלֹמֹ֔ה עַ֖ל כִּסֵּ֥א הַמְּלוּכָֽה׃</t>
  </si>
  <si>
    <t>{{מ:פסוק|שמות|ו|ב|סדר=ד|עלייה='''וארא'''}}</t>
  </si>
  <si>
    <t>וַיְדַבֵּ֥ר אֱלֹהִ֖ים אֶל־מֹשֶׁ֑ה וַיֹּ֥אמֶר אֵלָ֖יו אֲנִ֥י יְהֹוָֽה׃</t>
  </si>
  <si>
    <t>{{מ:פסוק|שמות|ו|ג}}</t>
  </si>
  <si>
    <t>וָאֵרָ֗א אֶל־אַבְרָהָ֛ם אֶל־יִצְחָ֥ק וְאֶֽל־יַעֲקֹ֖ב בְּאֵ֣ל שַׁדָּ֑י וּשְׁמִ֣י יְהֹוָ֔ה לֹ֥א נוֹדַ֖עְתִּי לָהֶֽם׃</t>
  </si>
  <si>
    <t>{{מ:פסוק|מלכים א|א|מז}}</t>
  </si>
  <si>
    <t>וְגַם־בָּ֜אוּ עַבְדֵ֣י הַמֶּ֗לֶךְ לְ֠בָרֵ֠ךְ אֶת־אֲדֹנֵ֜ינוּ הַמֶּ֣לֶךְ דָּוִד֮ לֵאמֹר֒ יֵיטֵ֨ב {{כו"ק|אלהיך|אֱלֹהִ֜ים}} אֶת־שֵׁ֤ם שְׁלֹמֹה֙ מִשְּׁמֶ֔ךָ וִיגַדֵּ֥ל אֶת־כִּסְא֖וֹ מִכִּסְאֶ֑ךָ וַיִּשְׁתַּ֥חוּ הַמֶּ֖לֶךְ עַל־הַמִּשְׁכָּֽב׃</t>
  </si>
  <si>
    <t>{{מ:פסוק|שמות|ו|ד}}</t>
  </si>
  <si>
    <t>וְגַ֨ם הֲקִמֹ֤תִי אֶת־בְּרִיתִי֙ אִתָּ֔ם לָתֵ֥ת לָהֶ֖ם אֶת־אֶ֣רֶץ כְּנָ֑עַן אֵ֛ת אֶ֥רֶץ מְגֻרֵיהֶ֖ם אֲשֶׁר־גָּ֥רוּ בָֽהּ׃</t>
  </si>
  <si>
    <t>{{מ:פסוק|מלכים א|א|מח|סדר=ב}}</t>
  </si>
  <si>
    <t>וְגַם־כָּ֖כָה אָמַ֣ר הַמֶּ֑לֶךְ בָּר֨וּךְ יְהֹוָ֜ה אֱלֹהֵ֣י יִשְׂרָאֵ֗ל אֲשֶׁ֨ר נָתַ֥ן הַיּ֛וֹם יֹשֵׁ֥ב עַל־כִּסְאִ֖י וְעֵינַ֥י רֹאֽוֹת׃</t>
  </si>
  <si>
    <t>{{מ:פסוק|שמות|ו|ה}}</t>
  </si>
  <si>
    <t>וְגַ֣ם{{מ:לגרמיה}}אֲנִ֣י שָׁמַ֗עְתִּי אֶֽת־נַאֲקַת֙ בְּנֵ֣י יִשְׂרָאֵ֔ל אֲשֶׁ֥ר מִצְרַ֖יִם מַעֲבִדִ֣ים אֹתָ֑ם וָאֶזְכֹּ֖ר אֶת־בְּרִיתִֽי׃</t>
  </si>
  <si>
    <t>{{מ:פסוק|מלכים א|א|מט}}</t>
  </si>
  <si>
    <t>וַיֶּֽחֶרְדוּ֙ וַיָּקֻ֔מוּ כׇּ֨ל־הַקְּרֻאִ֔ים אֲשֶׁ֖ר לַאֲדֹנִיָּ֑הוּ וַיֵּלְכ֖וּ אִ֥ישׁ לְדַרְכּֽוֹ׃</t>
  </si>
  <si>
    <t>{{מ:פסוק|שמות|ו|ו|עלייה=[לוי]}}</t>
  </si>
  <si>
    <t>לָכֵ֞ן אֱמֹ֥ר {{נוסח|לִבְנֵֽי־יִשְׂרָאֵל֮|הקלדה=לִבְנֵֽי־יִשְׂרָאֵ֘ל|ראו הערה בתחילת פרשת כי תשא}} אֲנִ֣י יְהֹוָה֒ וְהוֹצֵאתִ֣י אֶתְכֶ֗ם מִתַּ֙חַת֙ סִבְלֹ֣ת מִצְרַ֔יִם וְהִצַּלְתִּ֥י אֶתְכֶ֖ם מֵעֲבֹדָתָ֑ם וְגָאַלְתִּ֤י אֶתְכֶם֙ בִּזְר֣וֹעַ נְטוּיָ֔ה וּבִשְׁפָטִ֖ים גְּדֹלִֽים׃</t>
  </si>
  <si>
    <t>{{מ:פסוק|שמות|ו|ז}}</t>
  </si>
  <si>
    <t>{{מ:פסוק|מלכים א|א|נ}}</t>
  </si>
  <si>
    <t>וְלָקַחְתִּ֨י אֶתְכֶ֥ם לִי֙ לְעָ֔ם וְהָיִ֥יתִי לָכֶ֖ם לֵֽאלֹהִ֑ים וִֽידַעְתֶּ֗ם כִּ֣י אֲנִ֤י יְהֹוָה֙ אֱלֹ֣הֵיכֶ֔ם הַמּוֹצִ֣יא אֶתְכֶ֔ם מִתַּ֖חַת סִבְל֥וֹת מִצְרָֽיִם׃</t>
  </si>
  <si>
    <t>וַאֲדֹ֣נִיָּ֔הוּ יָרֵ֖א מִפְּנֵ֣י שְׁלֹמֹ֑ה וַיָּ֣קׇם וַיֵּ֔לֶךְ וַֽיַּחֲזֵ֖ק בְּקַרְנ֥וֹת הַמִּזְבֵּֽחַ׃</t>
  </si>
  <si>
    <t>{{מ:פסוק|שמות|ו|ח}}</t>
  </si>
  <si>
    <t>וְהֵבֵאתִ֤י אֶתְכֶם֙ אֶל־הָאָ֔רֶץ אֲשֶׁ֤ר נָשָׂ֙אתִי֙ אֶת־יָדִ֔י לָתֵ֣ת אֹתָ֔הּ לְאַבְרָהָ֥ם לְיִצְחָ֖ק וּֽלְיַעֲקֹ֑ב וְנָתַתִּ֨י אֹתָ֥הּ לָכֶ֛ם מוֹרָשָׁ֖ה אֲנִ֥י יְהֹוָֽה׃</t>
  </si>
  <si>
    <t>{{מ:פסוק|שמות|ו|ט}}</t>
  </si>
  <si>
    <t>וַיְדַבֵּ֥ר מֹשֶׁ֛ה כֵּ֖ן אֶל־בְּנֵ֣י יִשְׂרָאֵ֑ל וְלֹ֤א שָֽׁמְעוּ֙ אֶל־מֹשֶׁ֔ה מִקֹּ֣צֶר ר֔וּחַ וּמֵעֲבֹדָ֖ה קָשָֽׁה׃</t>
  </si>
  <si>
    <t>{{מ:פסוק|שמות|ו|י|עלייה=[ישראל]}}</t>
  </si>
  <si>
    <t>וַיְדַבֵּ֥ר יְהֹוָ֖ה אֶל־מֹשֶׁ֥ה לֵּאמֹֽר׃</t>
  </si>
  <si>
    <t>{{מ:פסוק|שמות|ו|יא}}</t>
  </si>
  <si>
    <t>בֹּ֣א דַבֵּ֔ר אֶל־פַּרְעֹ֖ה מֶ֣לֶךְ מִצְרָ֑יִם וִֽישַׁלַּ֥ח אֶת־בְּנֵֽי־יִשְׂרָאֵ֖ל מֵאַרְצֽוֹ׃</t>
  </si>
  <si>
    <t>{{מ:פסוק|שמות|ו|יב}}</t>
  </si>
  <si>
    <t>וַיְדַבֵּ֣ר מֹשֶׁ֔ה לִפְנֵ֥י יְהֹוָ֖ה לֵאמֹ֑ר הֵ֤ן בְּנֵֽי־יִשְׂרָאֵל֙ לֹֽא־שָׁמְע֣וּ אֵלַ֔י וְאֵיךְ֙ יִשְׁמָעֵ֣נִי פַרְעֹ֔ה וַאֲנִ֖י עֲרַ֥ל שְׂפָתָֽיִם׃</t>
  </si>
  <si>
    <t>{{מ:פסוק|מלכים א|א|נא}}</t>
  </si>
  <si>
    <t>{{מ:פסוק|שמות|ו|יג}}</t>
  </si>
  <si>
    <t>וַיֻּגַּ֤ד לִשְׁלֹמֹה֙ לֵאמֹ֔ר הִנֵּה֙ אֲדֹ֣נִיָּ֔הוּ יָרֵ֖א אֶת־הַמֶּ֣לֶךְ שְׁלֹמֹ֑ה וְ֠הִנֵּ֠ה אָחַ֞ז בְּקַרְנ֤וֹת הַמִּזְבֵּ֙חַ֙ לֵאמֹ֔ר יִשָּׁבַֽע־לִ֤י כַיּוֹם֙ הַמֶּ֣לֶךְ שְׁלֹמֹ֔ה אִם־יָמִ֥ית אֶת־עַבְדּ֖וֹ בֶּחָֽרֶב׃</t>
  </si>
  <si>
    <t>וַיְדַבֵּ֣ר יְהֹוָה֮ אֶל־מֹשֶׁ֣ה וְאֶֽל־אַהֲרֹן֒ וַיְצַוֵּם֙ אֶל־בְּנֵ֣י יִשְׂרָאֵ֔ל וְאֶל־פַּרְעֹ֖ה מֶ֣לֶךְ מִצְרָ֑יִם לְהוֹצִ֥יא אֶת־בְּנֵֽי־יִשְׂרָאֵ֖ל מֵאֶ֥רֶץ מִצְרָֽיִם׃</t>
  </si>
  <si>
    <t>{{מ:פסוק|שמות|ו|יד|עלייה=שני}}</t>
  </si>
  <si>
    <t>אֵ֖לֶּה רָאשֵׁ֣י בֵית־אֲבֹתָ֑ם בְּנֵ֨י רְאוּבֵ֜ן בְּכֹ֣ר יִשְׂרָאֵ֗ל חֲנ֤וֹךְ וּפַלּוּא֙ {{נוסח|חֶצְרֹ֣ן|=שש1 ומסורות טברניות ורמ"ה|ל=חֶצְר֣וֹן (כתיב מלא וי"ו)|הערת ברויאר}} וְכַרְמִ֔י אֵ֖לֶּה מִשְׁפְּחֹ֥ת רְאוּבֵֽן׃</t>
  </si>
  <si>
    <t>{{מ:פסוק|מלכים א|א|נב}}</t>
  </si>
  <si>
    <t>וַיֹּ֣אמֶר שְׁלֹמֹ֔ה אִ֚ם יִהְיֶ֣ה לְבֶן־חַ֔יִל לֹא־יִפֹּ֥ל מִשַּׂעֲרָת֖וֹ אָ֑רְצָה וְאִם־רָעָ֥ה תִמָּֽצֵא־ב֖וֹ וָמֵֽת׃</t>
  </si>
  <si>
    <t>זוהי התבנית לתיעוד הנוסח, שהשימוש בה נפוץ ביותר. יש בה משתנה אחת, שהיא הטקסט המדוייק המופיע בפועל בתוך המהדורה. לאחר הטקסט עצמו יש בתוך התבנית הערה אחת או כמה הערות המתעדות שינויי גירסה מובהקים, שינויי גירסה מסופקים, גרסאות מתהימות, וכל מידע נוסף שהוא רלוונטי לקביעת הנוסח במקום הנתון. בסך הכל יש בתבניות הנוסח ציוּן ותיעוד מלא לכל פרט, ולו הקטן ביותר, שיכול להשפיע על קביעת הנוסח במהדורתנו (באותיות ובניקוד ובטעמים ובחלוקת הפרשות ובתחומים נוספים). אין להערות הללו שום השפעה על תפקודה של התבנית בפועל. מטרתה של התבנית היא אך ורק לתייג את המרכיבים בטקסט הראויים לציון, או שהם חריגים או מסופקים, וההערות במקומות הללו באות רק כדי לספק מידע לגביהם. לכן התבנית "נוסח" בנויה כדי שלא להפריע כלל, בכל דרך שהיא, על הצגת הטקסט בפני הקורא.</t>
  </si>
  <si>
    <t>Navigation templates (mostly in Column D):</t>
  </si>
  <si>
    <t>{{מ:פסוק|שמות|ו|טו}}</t>
  </si>
  <si>
    <t>וּבְנֵ֣י שִׁמְע֗וֹן יְמוּאֵ֨ל וְיָמִ֤ין וְאֹ֙הַד֙ וְיָכִ֣ין וְצֹ֔חַר וְשָׁא֖וּל בֶּן־הַֽכְּנַעֲנִ֑ית אֵ֖לֶּה מִשְׁפְּחֹ֥ת שִׁמְעֽוֹן׃</t>
  </si>
  <si>
    <t>{{מ:פסוק|שמות|ו|טז}}</t>
  </si>
  <si>
    <t>{{מ:פסוק|מלכים א|א|נג}}</t>
  </si>
  <si>
    <t>וְאֵ֨לֶּה שְׁמ֤וֹת בְּנֵֽי־לֵוִי֙ לְתֹ֣לְדֹתָ֔ם גֵּרְשׁ֕וֹן וּקְהָ֖ת וּמְרָרִ֑י וּשְׁנֵי֙ חַיֵּ֣י לֵוִ֔י שֶׁ֧בַע וּשְׁלֹשִׁ֛ים וּמְאַ֖ת שָׁנָֽה׃</t>
  </si>
  <si>
    <t>וַיִּשְׁלַ֞ח הַמֶּ֣לֶךְ שְׁלֹמֹ֗ה וַיּֽוֹרִדֻ֙הוּ֙ מֵעַ֣ל הַמִּזְבֵּ֔חַ וַיָּבֹ֕א וַיִּשְׁתַּ֖חוּ לַמֶּ֣לֶךְ שְׁלֹמֹ֑ה וַיֹּאמֶר־ל֥וֹ שְׁלֹמֹ֖ה לֵ֥ךְ לְבֵיתֶֽךָ׃</t>
  </si>
  <si>
    <t>תבניות ניווט (בעמודה D בעיקר):</t>
  </si>
  <si>
    <t>This is the main navigation template, which appears immediately before every single verse in Column D. It has three required parameters that must be used for every verse: The first (משתנה1) is book name, the second (משתנה2) is chapter number, and the third (משתנה3) is verse number. It also has optional parameters for seder number (סדר=) and aliyah number in the Torah (עלייה=). Further optional parameters can easily be added in the future. The template creates visible numbering and labeling in the right margin (for chapter and verse numbers) and in the left margin (for seder and aliyah numbers). Note that all chapter and verse numbering in this edition follows Koren (the only exception to this rule being for the initial verses of the Ten Commandments), which is a good representative of the typical numbering in Jewish editions. Variations in verse numbering are sometimes noted by using the documentation template (in such cases this template itself becomes the variable within the documentation template in Column D).</t>
  </si>
  <si>
    <t>{{מ:פסוק|שמות|ו|יז}}</t>
  </si>
  <si>
    <t>בְּנֵ֥י גֵרְשׁ֛וֹן לִבְנִ֥י וְשִׁמְעִ֖י לְמִשְׁפְּחֹתָֽם׃</t>
  </si>
  <si>
    <t>ספר מלכים/מל"א ב</t>
  </si>
  <si>
    <t>{{מ:פסוק|שמות|ו|יח}}</t>
  </si>
  <si>
    <t>וּבְנֵ֣י קְהָ֔ת עַמְרָ֣ם וְיִצְהָ֔ר וְחֶבְר֖וֹן וְעֻזִּיאֵ֑ל וּשְׁנֵי֙ חַיֵּ֣י קְהָ֔ת שָׁלֹ֧שׁ וּשְׁלֹשִׁ֛ים וּמְאַ֖ת שָׁנָֽה׃</t>
  </si>
  <si>
    <t>{{מ:פסוק|שמות|ו|יט}}</t>
  </si>
  <si>
    <t>וּבְנֵ֥י מְרָרִ֖י מַחְלִ֣י וּמוּשִׁ֑י אֵ֛לֶּה מִשְׁפְּחֹ֥ת הַלֵּוִ֖י לְתֹלְדֹתָֽם׃</t>
  </si>
  <si>
    <t>{{מ:פסוק|מלכים א|ב|א}}</t>
  </si>
  <si>
    <t>וַיִּקְרְב֥וּ יְמֵֽי־דָוִ֖ד לָמ֑וּת וַיְצַ֛ו אֶת־שְׁלֹמֹ֥ה בְנ֖וֹ לֵאמֹֽר׃</t>
  </si>
  <si>
    <t>{{מ:פסוק|שמות|ו|כ}}</t>
  </si>
  <si>
    <t>וַיִּקַּ֨ח עַמְרָ֜ם אֶת־יוֹכֶ֤בֶד דֹּֽדָתוֹ֙ ל֣וֹ לְאִשָּׁ֔ה וַתֵּ֣לֶד ל֔וֹ אֶֽת־אַהֲרֹ֖ן וְאֶת־מֹשֶׁ֑ה וּשְׁנֵי֙ חַיֵּ֣י עַמְרָ֔ם שֶׁ֧בַע וּשְׁלֹשִׁ֛ים וּמְאַ֖ת שָׁנָֽה׃</t>
  </si>
  <si>
    <t>{{מ:פסוק|מלכים א|ב|ב}}</t>
  </si>
  <si>
    <t>אָנֹכִ֣י הֹלֵ֔ךְ בְּדֶ֖רֶךְ כׇּל־הָאָ֑רֶץ וְחָזַקְתָּ֖ וְהָיִ֥יתָֽ לְאִֽישׁ׃</t>
  </si>
  <si>
    <t>{{מ:פסוק|שמות|ו|כא}}</t>
  </si>
  <si>
    <t>וּבְנֵ֖י יִצְהָ֑ר קֹ֥רַח וָנֶ֖פֶג וְזִכְרִֽי׃</t>
  </si>
  <si>
    <t>{{מ:פסוק|מלכים א|ב|ג}}</t>
  </si>
  <si>
    <t>וְשָׁמַרְתָּ֞ אֶת־מִשְׁמֶ֣רֶת{{מ:לגרמיה}}יְהֹוָ֣ה אֱלֹהֶ֗יךָ לָלֶ֤כֶת בִּדְרָכָיו֙ לִשְׁמֹ֨ר חֻקֹּתָ֤יו מִצְוֺתָיו֙ וּמִשְׁפָּטָ֣יו וְעֵדְוֺתָ֔יו כַּכָּת֖וּב בְּתוֹרַ֣ת מֹשֶׁ֑ה לְמַ֣עַן תַּשְׂכִּ֗יל אֵ֚ת כׇּל־אֲשֶׁ֣ר תַּעֲשֶׂ֔ה וְאֵ֛ת כׇּל־אֲשֶׁ֥ר תִּפְנֶ֖ה שָֽׁם׃</t>
  </si>
  <si>
    <t>{{מ:פסוק|מלכים א|ב|ד}}</t>
  </si>
  <si>
    <t>לְמַ֩עַן֩ יָקִ֨ים יְהֹוָ֜ה אֶת־דְּבָר֗וֹ אֲשֶׁ֨ר דִּבֶּ֣ר עָלַי֮ לֵאמֹר֒ אִם־יִשְׁמְר֨וּ בָנֶ֜יךָ אֶת־דַּרְכָּ֗ם לָלֶ֤כֶת לְפָנַי֙ בֶּאֱמֶ֔ת בְּכׇל־לְבָבָ֖ם וּבְכׇל־נַפְשָׁ֑ם לֵאמֹ֕ר לֹֽא־יִכָּרֵ֤ת לְךָ֙ אִ֔ישׁ מֵעַ֖ל כִּסֵּ֥א יִשְׂרָאֵֽל׃</t>
  </si>
  <si>
    <t>{{מ:פסוק|שמות|ו|כב}}</t>
  </si>
  <si>
    <t>וּבְנֵ֖י עֻזִּיאֵ֑ל מִֽישָׁאֵ֥ל וְאֶלְצָפָ֖ן וְסִתְרִֽי׃</t>
  </si>
  <si>
    <t>{{מ:פסוק|מלכים א|ב|ה}}</t>
  </si>
  <si>
    <t>וְגַ֣ם אַתָּ֣ה יָדַ֡עְתָּ אֵת֩ אֲשֶׁר־עָ֨שָׂה לִ֜י יוֹאָ֣ב בֶּן־צְרוּיָ֗ה אֲשֶׁ֣ר עָשָׂ֣ה לִשְׁנֵֽי־שָׂרֵ֣י צִבְא֣וֹת יִ֠שְׂרָאֵ֠ל לְאַבְנֵ֨ר בֶּן־נֵ֜ר וְלַעֲמָשָׂ֤א בֶן־יֶ֙תֶר֙ וַיַּ֣הַרְגֵ֔ם וַיָּ֥שֶׂם דְּמֵֽי־מִלְחָמָ֖ה בְּשָׁלֹ֑ם וַיִּתֵּ֞ן דְּמֵ֣י מִלְחָמָ֗ה בַּחֲגֹֽרָתוֹ֙ אֲשֶׁ֣ר בְּמׇתְנָ֔יו וּֽבְנַעֲל֖וֹ אֲשֶׁ֥ר בְּרַגְלָֽיו׃</t>
  </si>
  <si>
    <t>{{מ:פסוק|מלכים א|ב|ו}}</t>
  </si>
  <si>
    <t>{{מ:פסוק|שמות|ו|כג}}</t>
  </si>
  <si>
    <t>וְעָשִׂ֖יתָ כְּחׇכְמָתֶ֑ךָ וְלֹֽא־תוֹרֵ֧ד שֵׂיבָת֛וֹ בְּשָׁלֹ֖ם שְׁאֹֽל׃</t>
  </si>
  <si>
    <t>וַיִּקַּ֨ח אַהֲרֹ֜ן אֶת־אֱלִישֶׁ֧בַע בַּת־עַמִּינָדָ֛ב אֲח֥וֹת נַחְשׁ֖וֹן ל֣וֹ לְאִשָּׁ֑ה וַתֵּ֣לֶד ל֗וֹ אֶת־נָדָב֙ וְאֶת־אֲבִיה֔וּא אֶת־אֶלְעָזָ֖ר וְאֶת־אִֽיתָמָֽר׃</t>
  </si>
  <si>
    <t>{{מ:פסוק|מלכים א|ב|ז}}</t>
  </si>
  <si>
    <t>וְלִבְנֵ֨י בַרְזִלַּ֤י הַגִּלְעָדִי֙ תַּֽעֲשֶׂה־חֶ֔סֶד וְהָי֖וּ בְּאֹכְלֵ֣י שֻׁלְחָנֶ֑ךָ כִּי־כֵן֙ קָרְב֣וּ אֵלַ֔י בְּבׇרְחִ֕י מִפְּנֵ֖י אַבְשָׁל֥וֹם אָחִֽיךָ׃</t>
  </si>
  <si>
    <t>{{מ:פסוק|שמות|ו|כד}}</t>
  </si>
  <si>
    <t>וּבְנֵ֣י קֹ֔רַח אַסִּ֥יר וְאֶלְקָנָ֖ה וַאֲבִיאָסָ֑ף אֵ֖לֶּה מִשְׁפְּחֹ֥ת הַקׇּרְחִֽי׃</t>
  </si>
  <si>
    <t>{{מ:פסוק|מלכים א|ב|ח}}</t>
  </si>
  <si>
    <t>וְהִנֵּ֣ה עִ֠מְּךָ֠ שִֽׁמְעִ֨י בֶן־גֵּרָ֥א בֶן־הַיְמִינִי֮ מִבַּחֻרִים֒ וְה֤וּא קִֽלְלַ֙נִי֙ קְלָלָ֣ה נִמְרֶ֔צֶת בְּי֖וֹם לֶכְתִּ֣י מַחֲנָ֑יִם וְהֽוּא־יָרַ֤ד לִקְרָאתִי֙ הַיַּרְדֵּ֔ן וָאֶשָּׁ֨בַֽע ל֤וֹ בַֽיהֹוָה֙ לֵאמֹ֔ר אִם־אֲמִֽיתְךָ֖ בֶּחָֽרֶב׃</t>
  </si>
  <si>
    <t>{{מ:פסוק|מלכים א|ב|ט}}</t>
  </si>
  <si>
    <t>וְעַתָּה֙ אַל־תְּנַקֵּ֔הוּ כִּ֛י אִ֥ישׁ חָכָ֖ם אָ֑תָּה וְיָֽדַעְתָּ֙ אֵ֣ת אֲשֶׁ֣ר תַּֽעֲשֶׂה־לּ֔וֹ וְהֽוֹרַדְתָּ֧ אֶת־שֵׂיבָת֛וֹ בְּדָ֖ם שְׁאֽוֹל׃</t>
  </si>
  <si>
    <t>{{מ:פסוק|שמות|ו|כה}}</t>
  </si>
  <si>
    <t>וְאֶלְעָזָ֨ר בֶּֽן־אַהֲרֹ֜ן לָקַֽח־ל֨וֹ מִבְּנ֤וֹת פּֽוּטִיאֵל֙ ל֣וֹ לְאִשָּׁ֔ה וַתֵּ֥לֶד ל֖וֹ אֶת־פִּֽינְחָ֑ס אֵ֗לֶּה רָאשֵׁ֛י אֲב֥וֹת הַלְוִיִּ֖ם לְמִשְׁפְּחֹתָֽם׃</t>
  </si>
  <si>
    <t>{{מ:פסוק|מלכים א|ב|י}}</t>
  </si>
  <si>
    <t>וַיִּשְׁכַּ֥ב דָּוִ֖ד עִם־אֲבֹתָ֑יו וַיִּקָּבֵ֖ר בְּעִ֥יר דָּוִֽד׃</t>
  </si>
  <si>
    <t>{{מ:פסוק|שמות|ו|כו}}</t>
  </si>
  <si>
    <t>ה֥וּא אַהֲרֹ֖ן וּמֹשֶׁ֑ה אֲשֶׁ֨ר אָמַ֤ר יְהֹוָה֙ לָהֶ֔ם הוֹצִ֜יאוּ אֶת־בְּנֵ֧י יִשְׂרָאֵ֛ל מֵאֶ֥רֶץ מִצְרַ֖יִם עַל־צִבְאֹתָֽם׃</t>
  </si>
  <si>
    <t>{{מ:פסוק|מלכים א|ב|יא}}</t>
  </si>
  <si>
    <t>וְהַיָּמִ֗ים אֲשֶׁ֨ר מָלַ֤ךְ דָּוִד֙ עַל־יִשְׂרָאֵ֔ל אַרְבָּעִ֖ים שָׁנָ֑ה בְּחֶבְר֤וֹן מָלַךְ֙ שֶׁ֣בַע שָׁנִ֔ים וּבִירֽוּשָׁל{{מ:ירושלם|ַ|֣}}ם מָלַ֔ךְ שְׁלֹשִׁ֥ים וְשָׁלֹ֖שׁ שָׁנִֽים׃</t>
  </si>
  <si>
    <t>{{מ:פסוק|מלכים א|ב|יב}}</t>
  </si>
  <si>
    <t>זוהי תבנית הניווט העיקרית, המופיעה לפני כל פסוק בטור D. יש בו שלושה משתנים שהם חובה בכל פסוק: השם של הספר, מספר הפרק, ומספר הפסוק (כולם באותיות עבריות). יש בה גם משתנים אופציונליים למספר הסדר ("סדר=") ומספר העלייה בתורה ("עלייה="). ניתן בקלות להוסיף בה משתנים אופציונליים נוספים לפי הצורך בעתיד. התבנית יוצרת בפועל סימני ניווט בשוליים בצד ימין (למספרי פרקים ופסוקים) ובצד שמאל (למספרי סדרים ועליות בתורה). יש לציין שכל מספרי הפרקים והפסוקים במהדורה זו הם תמיד לפי דפוס קורן (היוצא מן הכלל היחיד הוא בפסוקים הראשונים שבעשרת הדברות בלבד); דפוס קורן הוא נציג נאמן למספרים ברוב רובם של הדפוסים היהודיים, ובמיוחד בדורות האחרונים. אבל לפעמים גם ציינו הבדלים בחלוקת הפרקים (ובעקבותיהם גם במספור הפסוקים) ע"י השימוש בתבנית לתיעוד הנוסח (כאשר תבנית הניווט עצמה הופכת להיות המשתנה בתוך תבנית "נוסח" בטור D).</t>
  </si>
  <si>
    <t>וּשְׁלֹמֹ֕ה יָשַׁ֕ב עַל־כִּסֵּ֖א דָּוִ֣ד אָבִ֑יו וַתִּכֹּ֥ן מַלְכֻת֖וֹ מְאֹֽד׃</t>
  </si>
  <si>
    <t>{{מ:פסוק|שמות|ו|כז}}</t>
  </si>
  <si>
    <t>This is like the main navigation template, but meant for use within
special formatting (such as the Song of the Sea in Exodus) so that the numbering and labeling appear properly in the margins despite the formatting. Note that the code for such formatting (including this
template) always appears in Column F. This template uses the same parameters as the main navigation template.</t>
  </si>
  <si>
    <t>{{מ:פסוק|מלכים א|ב|יג}}</t>
  </si>
  <si>
    <t>וַיָּבֹ֞א אֲדֹנִיָּ֣הוּ בֶן־חַגִּ֗ית אֶל־בַּת־שֶׁ֙בַע֙ אֵם־שְׁלֹמֹ֔ה וַתֹּ֖אמֶר הֲשָׁל֣וֹם בֹּאֶ֑ךָ וַיֹּ֖אמֶר שָׁלֽוֹם׃</t>
  </si>
  <si>
    <t>{{מ:פסוק|מלכים א|ב|יד}}</t>
  </si>
  <si>
    <t>וַיֹּ֕אמֶר דָּבָ֥ר לִ֖י אֵלָ֑יִךְ וַתֹּ֖אמֶר דַּבֵּֽר׃</t>
  </si>
  <si>
    <t>הֵ֗ם הַֽמְדַבְּרִים֙ אֶל־פַּרְעֹ֣ה {{נוסח|מֶֽלֶךְ־מִצְרַ֔יִם|=ש ובדפוסים|ל=מֶֽלֶך־מִצְרַ֔יִם (חסר  שוא!) והמקליד תיקן בלי להעיר|הערות ברויאר ודותן}} לְהוֹצִ֥יא אֶת־בְּנֵֽי־יִשְׂרָאֵ֖ל מִמִּצְרָ֑יִם ה֥וּא מֹשֶׁ֖ה וְאַהֲרֹֽן׃</t>
  </si>
  <si>
    <t>{{מ:פסוק|מלכים א|ב|טו}}</t>
  </si>
  <si>
    <t>וַיֹּ֗אמֶר אַ֤תְּ יָדַ֙עַתְּ֙ כִּי־לִי֙ הָיְתָ֣ה הַמְּלוּכָ֔ה וְעָלַ֞י שָׂ֧מוּ כׇֽל־יִשְׂרָאֵ֛ל פְּנֵיהֶ֖ם לִמְלֹ֑ךְ וַתִּסֹּ֤ב הַמְּלוּכָה֙ וַתְּהִ֣י לְאָחִ֔י כִּ֥י מֵיְהֹוָ֖ה הָ֥יְתָה לּֽוֹ׃</t>
  </si>
  <si>
    <t>{{מ:פסוק|שמות|ו|כח}}</t>
  </si>
  <si>
    <t>וַיְהִ֗י בְּי֨וֹם דִּבֶּ֧ר יְהֹוָ֛ה אֶל־מֹשֶׁ֖ה בְּאֶ֥רֶץ מִצְרָֽיִם׃</t>
  </si>
  <si>
    <t>{{מ:פסוק|מלכים א|ב|טז}}</t>
  </si>
  <si>
    <t>וְעַתָּ֗ה שְׁאֵלָ֤ה אַחַת֙ אָֽנֹכִי֙ שֹׁאֵ֣ל מֵֽאִתָּ֔ךְ אַל־תָּשִׁ֖בִי אֶת־פָּנָ֑י וַתֹּ֥אמֶר אֵלָ֖יו דַּבֵּֽר׃</t>
  </si>
  <si>
    <t>{{מ:פסוק|שמות|ו|כט|עלייה=שלישי}}</t>
  </si>
  <si>
    <t>וַיְדַבֵּ֧ר יְהֹוָ֛ה אֶל־מֹשֶׁ֥ה לֵּאמֹ֖ר אֲנִ֣י יְהֹוָ֑ה דַּבֵּ֗ר אֶל־פַּרְעֹה֙ מֶ֣לֶךְ מִצְרַ֔יִם אֵ֛ת כׇּל־אֲשֶׁ֥ר אֲנִ֖י דֹּבֵ֥ר אֵלֶֽיךָ׃</t>
  </si>
  <si>
    <t>{{מ:פסוק|מלכים א|ב|יז}}</t>
  </si>
  <si>
    <t>וַיֹּ֗אמֶר אִמְרִי־נָא֙ לִשְׁלֹמֹ֣ה הַמֶּ֔לֶךְ כִּ֥י לֹֽא־יָשִׁ֖יב אֶת־פָּנָ֑יִךְ וְיִתֶּן־לִ֛י אֶת־אֲבִישַׁ֥ג הַשּׁוּנַמִּ֖ית לְאִשָּֽׁה׃</t>
  </si>
  <si>
    <t>{{מ:פסוק|מלכים א|ב|יח}}</t>
  </si>
  <si>
    <t>וַתֹּ֥אמֶר בַּת־שֶׁ֖בַע ט֑וֹב אָנֹכִ֕י אֲדַבֵּ֥ר עָלֶ֖יךָ אֶל־הַמֶּֽלֶךְ׃</t>
  </si>
  <si>
    <t>{{מ:פסוק|שמות|ו|ל}}</t>
  </si>
  <si>
    <t>וַיֹּ֥אמֶר מֹשֶׁ֖ה לִפְנֵ֣י יְהֹוָ֑ה הֵ֤ן אֲנִי֙ עֲרַ֣ל שְׂפָתַ֔יִם וְאֵ֕יךְ יִשְׁמַ֥ע אֵלַ֖י פַּרְעֹֽה׃</t>
  </si>
  <si>
    <t>{{מ:פסוק|מלכים א|ב|יט}}</t>
  </si>
  <si>
    <t>וַתָּבֹ֤א בַת־שֶׁ֙בַע֙ אֶל־הַמֶּ֣לֶךְ שְׁלֹמֹ֔ה לְדַבֶּר־ל֖וֹ עַל־אֲדֹנִיָּ֑הוּ וַיָּ֩קׇם֩ הַמֶּ֨לֶךְ לִקְרָאתָ֜הּ וַיִּשְׁתַּ֣חוּ לָ֗הּ וַיֵּ֙שֶׁב֙ עַל־כִּסְא֔וֹ וַיָּ֤שֶׂם כִּסֵּא֙ לְאֵ֣ם הַמֶּ֔לֶךְ וַתֵּ֖שֶׁב לִימִינֽוֹ׃</t>
  </si>
  <si>
    <t>{{מ:פסוק|מלכים א|ב|כ}}</t>
  </si>
  <si>
    <t>וַתֹּ֗אמֶר שְׁאֵלָ֨ה אַחַ֤ת קְטַנָּה֙ אָֽנֹכִי֙ שֹׁאֶ֣לֶת מֵֽאִתָּ֔ךְ אַל־תָּ֖שֶׁב אֶת־פָּנָ֑י וַיֹּֽאמֶר־לָ֤הּ הַמֶּ֙לֶךְ֙ שַׁאֲלִ֣י אִמִּ֔י כִּ֥י לֹא־אָשִׁ֖יב אֶת־פָּנָֽיִךְ׃</t>
  </si>
  <si>
    <t>ספר שמות/ז</t>
  </si>
  <si>
    <t>{{מ:פסוק|מלכים א|ב|כא}}</t>
  </si>
  <si>
    <t>וַתֹּ֕אמֶר יֻתַּ֖ן אֶת־אֲבִישַׁ֣ג הַשֻּׁנַמִּ֑ית {{נוסח|לַאֲדֹנִיָּ֥הוּ|=לק ובדפוסים|א=לַאֲדֹנִיָ֥הוּ (חסר דגש)}} אָחִ֖יךָ לְאִשָּֽׁה׃</t>
  </si>
  <si>
    <t>{{מ:פסוק|מלכים א|ב|כב}}</t>
  </si>
  <si>
    <t>וַיַּ֩עַן֩ הַמֶּ֨לֶךְ שְׁלֹמֹ֜ה וַיֹּ֣אמֶר לְאִמּ֗וֹ וְלָמָה֩ אַ֨תְּ שֹׁאֶ֜לֶת אֶת־אֲבִישַׁ֤ג הַשֻּׁנַמִּית֙ לַאֲדֹ֣נִיָּ֔הוּ וְשַֽׁאֲלִי־לוֹ֙ אֶת־הַמְּלוּכָ֔ה כִּ֛י ה֥וּא אָחִ֖י הַגָּד֣וֹל מִמֶּ֑נִּי וְלוֹ֙ וּלְאֶבְיָתָ֣ר הַכֹּהֵ֔ן וּלְיוֹאָ֖ב בֶּן־צְרוּיָֽה׃</t>
  </si>
  <si>
    <t>{{מ:פסוק|שמות|ז|א}}</t>
  </si>
  <si>
    <t>וַיֹּ֤אמֶר יְהֹוָה֙ אֶל־מֹשֶׁ֔ה רְאֵ֛ה נְתַתִּ֥יךָ אֱלֹהִ֖ים לְפַרְעֹ֑ה וְאַהֲרֹ֥ן אָחִ֖יךָ יִהְיֶ֥ה נְבִיאֶֽךָ׃</t>
  </si>
  <si>
    <t>{{מ:פסוק|שמות|ז|ב}}</t>
  </si>
  <si>
    <t>{{מ:פסוק|מלכים א|ב|כג}}</t>
  </si>
  <si>
    <t>אַתָּ֣ה תְדַבֵּ֔ר אֵ֖ת כׇּל־אֲשֶׁ֣ר אֲצַוֶּ֑ךָּ וְאַהֲרֹ֤ן אָחִ֙יךָ֙ יְדַבֵּ֣ר אֶל־פַּרְעֹ֔ה וְשִׁלַּ֥ח אֶת־בְּנֵֽי־יִשְׂרָאֵ֖ל מֵאַרְצֽוֹ׃</t>
  </si>
  <si>
    <t>וַיִּשָּׁבַע֙ הַמֶּ֣לֶךְ שְׁלֹמֹ֔ה בַּיהֹוָ֖ה לֵאמֹ֑ר כֹּ֣ה יַֽעֲשֶׂה־לִּ֤י אֱלֹהִים֙ וְכֹ֣ה יוֹסִ֔יף כִּ֣י בְנַפְשׁ֔וֹ דִּבֶּר֙ אֲדֹ֣נִיָּ֔הוּ אֶת־הַדָּבָ֖ר הַזֶּֽה׃</t>
  </si>
  <si>
    <t>{{מ:פסוק|מלכים א|ב|כד}}</t>
  </si>
  <si>
    <t>וְעַתָּ֗ה חַי־יְהֹוָה֙ אֲשֶׁ֣ר הֱכִינַ֗נִי {{כו"ק|ויושיביני|וַיּֽוֹשִׁיבַ֙נִי֙}} עַל־כִּסֵּא֙ דָּוִ֣ד אָבִ֔י וַאֲשֶׁ֧ר עָשָׂה־לִ֛י בַּ֖יִת כַּאֲשֶׁ֣ר דִּבֵּ֑ר כִּ֣י הַיּ֔וֹם יוּמַ֖ת אֲדֹנִיָּֽהוּ׃</t>
  </si>
  <si>
    <t>{{מ:פסוק|שמות|ז|ג}}</t>
  </si>
  <si>
    <t>וַאֲנִ֥י אַקְשֶׁ֖ה אֶת־לֵ֣ב פַּרְעֹ֑ה וְהִרְבֵּיתִ֧י אֶת־אֹתֹתַ֛י וְאֶת־מוֹפְתַ֖י בְּאֶ֥רֶץ מִצְרָֽיִם׃</t>
  </si>
  <si>
    <t>{{מ:פסוק|מלכים א|ב|כה}}</t>
  </si>
  <si>
    <t>וַיִּשְׁלַח֙ הַמֶּ֣לֶךְ שְׁלֹמֹ֔ה בְּיַ֖ד בְּנָיָ֣הוּ בֶן־יְהוֹיָדָ֑ע וַיִּפְגַּע־בּ֖וֹ וַיָּמֹֽת׃</t>
  </si>
  <si>
    <t xml:space="preserve">תבנית זו דומה לתבנית הניווט העיקרית, אבל היא מיועדת לשימוש בתוך עיצוב מיוחד לצורת השיר בכ"א הספרים (כגון בשירת הים בספר שמות), כדי שסימני הניווט בשוליים בצדדים יופיעו באופן נכון למרות העיצוב המיוחד בשירים. יש לציין שכל הקוד לעיצוב השיר, כולל התבנית הזו, מופיע תמיד בטור F בלבד (שאותה שורה במקביל לתבנית הניווט העיקרית שמופיעה תמיד בטור D). הפרמטרים בתבנית זו זהים לתבנית הניווט העיקרי.
</t>
  </si>
  <si>
    <t>This template supports the navigation templates by creating margins on the right and left so that the navigation symbols created by the navigation templates can be properly shown. It has a single parameter, namely a number that defines the size of the margins (which is always "5" in Wikisource).</t>
  </si>
  <si>
    <t>{{מ:פסוק|שמות|ז|ד}}</t>
  </si>
  <si>
    <t>וְלֹֽא־יִשְׁמַ֤ע אֲלֵכֶם֙ פַּרְעֹ֔ה {{נוסח|וְנָתַתִּ֥י|=ל?ש ובדפוסים|ל?=וְנָתַתִּ֛י (בנקודת תביר?) בספק לפי ברויאר ודותן, אבל בהגדלה נראה יותר שמדובר על נקודת כתם ולא נקודת תביר.|הערות דותן וברויאר}} אֶת־יָדִ֖י בְּמִצְרָ֑יִם וְהוֹצֵאתִ֨י אֶת־צִבְאֹתַ֜י אֶת־עַמִּ֤י בְנֵֽי־יִשְׂרָאֵל֙ מֵאֶ֣רֶץ מִצְרַ֔יִם בִּשְׁפָטִ֖ים גְּדֹלִֽים׃</t>
  </si>
  <si>
    <t>{{מ:פסוק|מלכים א|ב|כו}}</t>
  </si>
  <si>
    <t>וּלְאֶבְיָתָ֨ר הַכֹּהֵ֜ן אָמַ֣ר הַמֶּ֗לֶךְ עֲנָתֹת֙ לֵ֣ךְ עַל־שָׂדֶ֔יךָ כִּ֛י אִ֥ישׁ מָ֖וֶת אָ֑תָּה וּבַיּ֨וֹם הַזֶּ֜ה לֹ֣א אֲמִיתֶ֗ךָ כִּֽי־נָשָׂ֜אתָ אֶת־אֲר֨וֹן אֲדֹנָ֤י יֱהֹוִה֙ לִפְנֵי֙ דָּוִ֣ד אָבִ֔י וְכִ֣י הִתְעַנִּ֔יתָ בְּכֹ֥ל אֲשֶֽׁר־הִתְעַנָּ֖ה אָבִֽי׃</t>
  </si>
  <si>
    <t>{{מ:פסוק|שמות|ז|ה}}</t>
  </si>
  <si>
    <t>וְיָדְע֤וּ מִצְרַ֙יִם֙ כִּֽי־אֲנִ֣י יְהֹוָ֔ה בִּנְטֹתִ֥י אֶת־יָדִ֖י עַל־מִצְרָ֑יִם וְהוֹצֵאתִ֥י אֶת־בְּנֵֽי־יִשְׂרָאֵ֖ל מִתּוֹכָֽם׃</t>
  </si>
  <si>
    <t>{{מ:פסוק|מלכים א|ב|כז}}</t>
  </si>
  <si>
    <t>וַיְגָ֤רֶשׁ שְׁלֹמֹה֙ אֶת־אֶבְיָתָ֔ר מִֽהְי֥וֹת כֹּהֵ֖ן לַיהֹוָ֑ה לְמַלֵּא֙ אֶת־דְּבַ֣ר יְהֹוָ֔ה אֲשֶׁ֥ר דִּבֶּ֛ר עַל־בֵּ֥ית עֵלִ֖י בְּשִׁלֹֽה׃</t>
  </si>
  <si>
    <t>{{מ:פסוק|שמות|ז|ו}}</t>
  </si>
  <si>
    <t>וַיַּ֥עַשׂ מֹשֶׁ֖ה וְאַהֲרֹ֑ן כַּאֲשֶׁ֨ר צִוָּ֧ה יְהֹוָ֛ה אֹתָ֖ם כֵּ֥ן עָשֽׂוּ׃</t>
  </si>
  <si>
    <t>{{מ:פסוק|מלכים א|ב|כח}}</t>
  </si>
  <si>
    <t>{{מ:פסוק|שמות|ז|ז}}</t>
  </si>
  <si>
    <t>וְהַשְּׁמֻעָה֙ בָּ֣אָה עַד־יוֹאָ֔ב כִּ֣י יוֹאָ֗ב נָטָה֙ אַחֲרֵ֣י אֲדֹנִיָּ֔ה וְאַחֲרֵ֥י אַבְשָׁל֖וֹם לֹ֣א נָטָ֑ה {{נוסח|וַיָּ֤נׇס|=ק ובדפוסים|א=וַיָ֤נָס (כנראה חסר דגש)}} יוֹאָב֙ אֶל־אֹ֣הֶל יְהֹוָ֔ה וַֽיַּחֲזֵ֖ק בְּקַרְנ֥וֹת הַמִּזְבֵּֽחַ׃</t>
  </si>
  <si>
    <t>וּמֹשֶׁה֙ בֶּן־שְׁמֹנִ֣ים שָׁנָ֔ה וְאַֽהֲרֹ֔ן בֶּן־שָׁלֹ֥שׁ וּשְׁמֹנִ֖ים שָׁנָ֑ה בְּדַבְּרָ֖ם אֶל־פַּרְעֹֽה׃</t>
  </si>
  <si>
    <t>{{מ:פסוק|מלכים א|ב|כט}}</t>
  </si>
  <si>
    <t>וַיֻּגַּ֞ד לַמֶּ֣לֶךְ שְׁלֹמֹ֗ה כִּ֣י נָ֤ס יוֹאָב֙ אֶל־אֹ֣הֶל יְהֹוָ֔ה וְהִנֵּ֖ה אֵ֣צֶל הַמִּזְבֵּ֑חַ וַיִּשְׁלַ֨ח שְׁלֹמֹ֜ה אֶת־בְּנָיָ֧הוּ בֶן־יְהוֹיָדָ֛ע לֵאמֹ֖ר לֵ֥ךְ פְּגַע־בּֽוֹ׃</t>
  </si>
  <si>
    <t>{{מ:פסוק|שמות|ז|ח|סדר=ה|עלייה=רביעי}}</t>
  </si>
  <si>
    <t>וַיֹּ֣אמֶר יְהֹוָ֔ה אֶל־מֹשֶׁ֥ה וְאֶֽל־אַהֲרֹ֖ן לֵאמֹֽר׃</t>
  </si>
  <si>
    <t>{{מ:פסוק|מלכים א|ב|ל}}</t>
  </si>
  <si>
    <t>וַיָּבֹ֨א בְנָיָ֜הוּ אֶל־אֹ֣הֶל יְהֹוָ֗ה וַיֹּ֨אמֶר אֵלָ֜יו כֹּֽה־אָמַ֤ר הַמֶּ֙לֶךְ֙ צֵ֔א וַיֹּ֥אמֶֽר{{מ:פסק}}לֹ֖א כִּ֣י פֹ֣ה אָמ֑וּת וַיָּ֨שֶׁב בְּנָיָ֤הוּ אֶת־הַמֶּ֙לֶךְ֙ דָּבָ֣ר לֵאמֹ֔ר כֹּֽה־דִבֶּ֥ר יוֹאָ֖ב וְכֹ֥ה עָנָֽנִי׃</t>
  </si>
  <si>
    <t>{{מ:פסוק|מלכים א|ב|לא}}</t>
  </si>
  <si>
    <t>{{מ:פסוק|שמות|ז|ט}}</t>
  </si>
  <si>
    <t>וַיֹּ֧אמֶר ל֣וֹ הַמֶּ֗לֶךְ עֲשֵׂה֙ כַּאֲשֶׁ֣ר דִּבֶּ֔ר וּפְגַע־בּ֖וֹ וּקְבַרְתּ֑וֹ וַהֲסִירֹ֣תָ{{מ:לגרמיה}}דְּמֵ֣י חִנָּ֗ם אֲשֶׁר֙ שָׁפַ֣ךְ יוֹאָ֔ב מֵעָלַ֕י וּמֵעַ֖ל בֵּ֥ית אָבִֽי׃</t>
  </si>
  <si>
    <t>כִּי֩ יְדַבֵּ֨ר אֲלֵכֶ֤ם פַּרְעֹה֙ לֵאמֹ֔ר תְּנ֥וּ לָכֶ֖ם מוֹפֵ֑ת וְאָמַרְתָּ֣ אֶֽל־אַהֲרֹ֗ן קַ֧ח אֶֽת־מַטְּךָ֛ וְהַשְׁלֵ֥ךְ לִפְנֵֽי־פַרְעֹ֖ה יְהִ֥י לְתַנִּֽין׃</t>
  </si>
  <si>
    <t>{{מ:פסוק|מלכים א|ב|לב}}</t>
  </si>
  <si>
    <t>וְהֵשִׁיב֩ יְהֹוָ֨ה אֶת־דָּמ֜וֹ עַל־רֹאשׁ֗וֹ אֲשֶׁ֣ר פָּגַ֣ע בִּשְׁנֵֽי־אֲ֠נָשִׁ֠ים צַדִּקִ֨ים וְטֹבִ֤ים מִמֶּ֙נּוּ֙ וַיַּהַרְגֵ֣ם בַּחֶ֔רֶב וְאָבִ֥י דָוִ֖ד לֹ֣א יָדָ֑ע אֶת־אַבְנֵ֤ר בֶּן־נֵר֙ שַׂר־צְבָ֣א יִשְׂרָאֵ֔ל וְאֶת־עֲמָשָׂ֥א בֶן־יֶ֖תֶר שַׂר־צְבָ֥א יְהוּדָֽה׃</t>
  </si>
  <si>
    <t>{{מ:פסוק|שמות|ז|י}}</t>
  </si>
  <si>
    <t>וַיָּבֹ֨א מֹשֶׁ֤ה וְאַהֲרֹן֙ אֶל־פַּרְעֹ֔ה {{נוסח|וַיַּ֣עֲשׂוּ כֵ֔ן|=שש1 ובדפוסים|ל=&lt;וַיַּ֣עַשׂוּ כֵ֔ן&gt; (חסרות נקודות החטף בעי"ן!)|דפוסים=וַיַּֽעֲשׂוּ־כֵ֔ן (תיבה מוקפת בגעיה)|הערות ברויאר ודותן והמקליד}} כַּאֲשֶׁ֖ר צִוָּ֣ה יְהֹוָ֑ה וַיַּשְׁלֵ֨ךְ אַהֲרֹ֜ן אֶת־מַטֵּ֗הוּ לִפְנֵ֥י פַרְעֹ֛ה וְלִפְנֵ֥י עֲבָדָ֖יו וַיְהִ֥י לְתַנִּֽין׃</t>
  </si>
  <si>
    <t>{{מ:פסוק|מלכים א|ב|לג}}</t>
  </si>
  <si>
    <t>וְשָׁ֤בוּ דְמֵיהֶם֙ בְּרֹ֣אשׁ יוֹאָ֔ב וּבְרֹ֥אשׁ זַרְע֖וֹ לְעֹלָ֑ם וּלְדָוִ֡ד וּ֠לְזַרְע֠וֹ וּלְבֵית֨וֹ וּלְכִסְא֜וֹ יִהְיֶ֥ה שָׁל֛וֹם עַד־עוֹלָ֖ם מֵעִ֥ם יְהֹוָֽה׃</t>
  </si>
  <si>
    <t>{{מ:פסוק|מלכים א|ב|לד}}</t>
  </si>
  <si>
    <t>וַיַּ֗עַל בְּנָיָ֙הוּ֙ בֶּן־יְה֣וֹיָדָ֔ע וַיִּפְגַּע־בּ֖וֹ וַיְמִתֵ֑הוּ וַיִּקָּבֵ֥ר בְּבֵית֖וֹ בַּמִּדְבָּֽר׃</t>
  </si>
  <si>
    <t>{{מ:פסוק|שמות|ז|יא}}</t>
  </si>
  <si>
    <t>וַיִּקְרָא֙ גַּם־פַּרְעֹ֔ה {{נוסח|לַֽחֲכָמִ֖ים|ל=לַֽחֲכָמִ֖ים בגעיה ימנית}} וְלַֽמְכַשְּׁפִ֑ים וַיַּֽעֲשׂ֨וּ גַם־הֵ֜ם חַרְטֻמֵּ֥י מִצְרַ֛יִם בְּלַהֲטֵיהֶ֖ם כֵּֽן׃</t>
  </si>
  <si>
    <t>{{מ:פסוק|מלכים א|ב|לה}}</t>
  </si>
  <si>
    <t>וַיִּתֵּ֨ן הַמֶּ֜לֶךְ אֶת־בְּנָיָ֧הוּ בֶן־יְהוֹיָדָ֛ע תַּחְתָּ֖יו עַל־הַצָּבָ֑א וְאֶת־צָד֤וֹק הַכֹּהֵן֙ נָתַ֣ן הַמֶּ֔לֶךְ תַּ֖חַת אֶבְיָתָֽר׃</t>
  </si>
  <si>
    <t>{{מ:פסוק|מלכים א|ב|לו}}</t>
  </si>
  <si>
    <t>וַיִּשְׁלַ֤ח הַמֶּ֙לֶךְ֙ וַיִּקְרָ֣א לְשִׁמְעִ֔י וַיֹּ֣אמֶר ל֗וֹ בְּֽנֵה־לְךָ֥ בַ֙יִת֙ בִּיר֣וּשָׁל{{מ:ירושלם|ַ|֔}}ם וְיָשַׁבְתָּ֖ שָׁ֑ם וְלֹא־תֵצֵ֥א מִשָּׁ֖ם אָ֥נֶה וָאָֽנָה׃</t>
  </si>
  <si>
    <t>{{מ:פסוק|שמות|ז|יב}}</t>
  </si>
  <si>
    <t>וַיַּשְׁלִ֙יכוּ֙ אִ֣ישׁ מַטֵּ֔הוּ וַיִּהְי֖וּ לְתַנִּינִ֑ם וַיִּבְלַ֥ע מַטֵּֽה־אַהֲרֹ֖ן אֶת־מַטֹּתָֽם׃</t>
  </si>
  <si>
    <t>{{מ:פסוק|מלכים א|ב|לז}}</t>
  </si>
  <si>
    <t>וְהָיָ֣ה{{מ:לגרמיה}}בְּי֣וֹם צֵאתְךָ֗ וְעָֽבַרְתָּ֙ אֶת־נַ֣חַל קִדְר֔וֹן יָדֹ֥עַ תֵּדַ֖ע כִּ֣י מ֣וֹת תָּמ֑וּת דָּמְךָ֖ יִהְיֶ֥ה בְרֹאשֶֽׁךָ׃</t>
  </si>
  <si>
    <t>{{מ:פסוק|מלכים א|ב|לח}}</t>
  </si>
  <si>
    <t>{{מ:פסוק|שמות|ז|יג}}</t>
  </si>
  <si>
    <t>וַיֹּ֨אמֶר שִׁמְעִ֤י לַמֶּ֙לֶךְ֙ ט֣וֹב הַדָּבָ֔ר כַּאֲשֶׁ֤ר דִּבֶּר֙ אֲדֹנִ֣י הַמֶּ֔לֶךְ כֵּ֖ן יַעֲשֶׂ֣ה עַבְדֶּ֑ךָ וַיֵּ֧שֶׁב שִׁמְעִ֛י בִּירוּשָׁל{{מ:ירושלם|ַ|֖}}ם יָמִ֥ים רַבִּֽים׃</t>
  </si>
  <si>
    <t>וַיֶּחֱזַק֙ לֵ֣ב פַּרְעֹ֔ה וְלֹ֥א שָׁמַ֖ע אֲלֵהֶ֑ם כַּאֲשֶׁ֖ר דִּבֶּ֥ר יְהֹוָֽה׃</t>
  </si>
  <si>
    <t>{{מ:פסוק|מלכים א|ב|לט}}</t>
  </si>
  <si>
    <t>תבנית זו תוכמת בתבניות הניווט ע"י יצירת שוליים מימין ומשמאל כדי לאפשר את תצוגתם הנכונה של סימני הניווט הנוצרים ע"י תניות הניווט. יש בה פרמטר אחד המגדיר את גודלם של השוליים (בוויקיטקסט הוא תמיד "5").</t>
  </si>
  <si>
    <t>וַיְהִ֗י מִקֵּץ֙ שָׁלֹ֣שׁ שָׁנִ֔ים וַיִּבְרְח֤וּ שְׁנֵֽי־עֲבָדִים֙ לְשִׁמְעִ֔י אֶל־אָכִ֥ישׁ בֶּֽן־מַעֲכָ֖ה מֶ֣לֶךְ גַּ֑ת וַיַּגִּ֤ידוּ לְשִׁמְעִי֙ לֵאמֹ֔ר הִנֵּ֥ה עֲבָדֶ֖יךָ בְּגַֽת׃</t>
  </si>
  <si>
    <t>{{מ:פסוק|שמות|ז|יד}}</t>
  </si>
  <si>
    <t>This template simply designates the end of the margins created by the previous template (with a &lt;/div&gt;).</t>
  </si>
  <si>
    <t>וַיֹּ֤אמֶר יְהֹוָה֙ אֶל־מֹשֶׁ֔ה כָּבֵ֖ד לֵ֣ב פַּרְעֹ֑ה מֵאֵ֖ן לְשַׁלַּ֥ח הָעָֽם׃</t>
  </si>
  <si>
    <t>{{מ:פסוק|מלכים א|ב|מ}}</t>
  </si>
  <si>
    <t>וַיָּ֣קׇם שִׁמְעִ֗י וַֽיַּחֲבֹשׁ֙ אֶת־חֲמֹר֔וֹ וַיֵּ֤לֶךְ גַּ֙תָה֙ אֶל־אָכִ֔ישׁ לְבַקֵּ֖שׁ אֶת־עֲבָדָ֑יו וַיֵּ֣לֶךְ שִׁמְעִ֔י וַיָּבֵ֥א אֶת־עֲבָדָ֖יו מִגַּֽת׃</t>
  </si>
  <si>
    <t>{{מ:פסוק|שמות|ז|טו}}</t>
  </si>
  <si>
    <t>לֵ֣ךְ אֶל־פַּרְעֹ֞ה בַּבֹּ֗קֶר הִנֵּה֙ יֹצֵ֣א הַמַּ֔יְמָה וְנִצַּבְתָּ֥ לִקְרָאת֖וֹ עַל־שְׂפַ֣ת הַיְאֹ֑ר וְהַמַּטֶּ֛ה אֲשֶׁר־נֶהְפַּ֥ךְ לְנָחָ֖שׁ תִּקַּ֥ח בְּיָדֶֽךָ׃</t>
  </si>
  <si>
    <t>{{מ:פסוק|מלכים א|ב|מא}}</t>
  </si>
  <si>
    <t>וַיֻּגַּ֖ד לִשְׁלֹמֹ֑ה כִּי־הָלַ֨ךְ שִׁמְעִ֧י מִירוּשָׁל{{מ:ירושלם|ַ|֛}}ם גַּ֖ת וַיָּשֹֽׁב׃</t>
  </si>
  <si>
    <t>{{מ:פסוק|מלכים א|ב|מב}}</t>
  </si>
  <si>
    <t>וַיִּשְׁלַ֨ח הַמֶּ֜לֶךְ וַיִּקְרָ֣א לְשִׁמְעִ֗י וַיֹּ֨אמֶר אֵלָ֜יו הֲל֧וֹא הִשְׁבַּעְתִּ֣יךָ בַיהֹוָ֗ה וָאָעִ֤ד בְּךָ֙ לֵאמֹ֔ר בְּי֣וֹם צֵאתְךָ֗ וְהָֽלַכְתָּ֙ אָ֣נֶה וָאָ֔נָה יָדֹ֥עַ תֵּדַ֖ע כִּ֣י מ֣וֹת תָּמ֑וּת וַתֹּ֧אמֶר אֵלַ֛י ט֥וֹב הַדָּבָ֖ר שָׁמָֽעְתִּי׃</t>
  </si>
  <si>
    <t>{{מ:פסוק|שמות|ז|טז}}</t>
  </si>
  <si>
    <t>וְאָמַרְתָּ֣ אֵלָ֗יו יְהֹוָ֞ה אֱלֹהֵ֤י הָעִבְרִים֙ שְׁלָחַ֤נִי אֵלֶ֙יךָ֙ לֵאמֹ֔ר שַׁלַּח֙ אֶת־עַמִּ֔י וְיַֽעַבְדֻ֖נִי בַּמִּדְבָּ֑ר וְהִנֵּ֥ה לֹא־שָׁמַ֖עְתָּ עַד־כֹּֽה׃</t>
  </si>
  <si>
    <t>{{מ:פסוק|מלכים א|ב|מג}}</t>
  </si>
  <si>
    <t>וּמַדּ֕וּעַ לֹ֣א שָׁמַ֔רְתָּ אֵ֖ת שְׁבֻעַ֣ת יְהֹוָ֑ה וְאֶת־הַמִּצְוָ֖ה אֲשֶׁר־צִוִּ֥יתִי עָלֶֽיךָ׃</t>
  </si>
  <si>
    <t>{{מ:פסוק|שמות|ז|יז}}</t>
  </si>
  <si>
    <t>{{מ:פסוק|מלכים א|ב|מד}}</t>
  </si>
  <si>
    <t>כֹּ֚ה אָמַ֣ר יְהֹוָ֔ה בְּזֹ֣את תֵּדַ֔ע כִּ֖י אֲנִ֣י יְהֹוָ֑ה הִנֵּ֨ה אָנֹכִ֜י מַכֶּ֣ה{{מ:לגרמיה}}בַּמַּטֶּ֣ה אֲשֶׁר־בְּיָדִ֗י עַל־הַמַּ֛יִם אֲשֶׁ֥ר בַּיְאֹ֖ר וְנֶהֶפְכ֥וּ לְדָֽם׃</t>
  </si>
  <si>
    <t>וַיֹּ֨אמֶר הַמֶּ֜לֶךְ אֶל־שִׁמְעִ֗י אַתָּ֤ה יָדַ֙עְתָּ֙ אֵ֣ת כׇּל־הָרָעָ֗ה אֲשֶׁ֤ר יָדַע֙ לְבָ֣בְךָ֔ אֲשֶׁ֥ר עָשִׂ֖יתָ לְדָוִ֣ד אָבִ֑י וְהֵשִׁ֧יב יְהֹוָ֛ה אֶת־רָעָתְךָ֖ בְּרֹאשֶֽׁךָ׃</t>
  </si>
  <si>
    <t>{{מ:פסוק|מלכים א|ב|מה|סדר=ג}}</t>
  </si>
  <si>
    <t>וְהַמֶּ֥לֶךְ שְׁלֹמֹ֖ה בָּר֑וּךְ וְכִסֵּ֣א דָוִ֗ד יִהְיֶ֥ה נָכ֛וֹן לִפְנֵ֥י יְהֹוָ֖ה עַד־עוֹלָֽם׃</t>
  </si>
  <si>
    <t>{{מ:פסוק|שמות|ז|יח}}</t>
  </si>
  <si>
    <t>וְהַדָּגָ֧ה אֲשֶׁר־בַּיְאֹ֛ר תָּמ֖וּת וּבָאַ֣שׁ הַיְאֹ֑ר וְנִלְא֣וּ מִצְרַ֔יִם לִשְׁתּ֥וֹת מַ֖יִם מִן־הַיְאֹֽר׃</t>
  </si>
  <si>
    <t>{{מ:פסוק|שמות|ז|יט}}</t>
  </si>
  <si>
    <t>{{מ:פסוק|מלכים א|ב|מו}}</t>
  </si>
  <si>
    <t>וַיֹּ֨אמֶר יְהֹוָ֜ה אֶל־מֹשֶׁ֗ה אֱמֹ֣ר אֶֽל־אַהֲרֹ֡ן קַ֣ח מַטְּךָ֣ וּנְטֵֽה־יָדְךָ֩ עַל־מֵימֵ֨י מִצְרַ֜יִם עַֽל־נַהֲרֹתָ֣ם{{מ:לגרמיה}}עַל־יְאֹרֵיהֶ֣ם וְעַל־אַגְמֵיהֶ֗ם וְעַ֛ל כׇּל־מִקְוֵ֥ה מֵימֵיהֶ֖ם וְיִֽהְיוּ־דָ֑ם וְהָ֤יָה דָם֙ בְּכׇל־אֶ֣רֶץ מִצְרַ֔יִם וּבָעֵצִ֖ים וּבָאֲבָנִֽים׃</t>
  </si>
  <si>
    <t>וַיְצַ֣ו הַמֶּ֗לֶךְ אֶת־בְּנָיָ֙הוּ֙ בֶּן־יְה֣וֹיָדָ֔ע וַיֵּצֵ֕א וַיִּפְגַּע־בּ֖וֹ וַיָּמֹ֑ת וְהַמַּמְלָכָ֥ה נָכ֖וֹנָה בְּיַד־שְׁלֹמֹֽה׃</t>
  </si>
  <si>
    <t>{{מ:פסוק|שמות|ז|כ}}</t>
  </si>
  <si>
    <t>וַיַּֽעֲשׂוּ־כֵן֩ מֹשֶׁ֨ה וְאַהֲרֹ֜ן כַּאֲשֶׁ֣ר{{מ:לגרמיה}}צִוָּ֣ה יְהֹוָ֗ה וַיָּ֤רֶם בַּמַּטֶּה֙ וַיַּ֤ךְ אֶת־הַמַּ֙יִם֙ אֲשֶׁ֣ר בַּיְאֹ֔ר לְעֵינֵ֣י פַרְעֹ֔ה וּלְעֵינֵ֖י עֲבָדָ֑יו {{נוסח|וַיֵּהָ֥פְכ֛וּ|=שיטת-א (מרכא בתיבת תביר)|הקלדה=וַיֵּהָֽפְכ֛וּ (בגעיה)}} כׇּל־הַמַּ֥יִם אֲשֶׁר־בַּיְאֹ֖ר לְדָֽם׃</t>
  </si>
  <si>
    <t>ספר מלכים/מל"א ג</t>
  </si>
  <si>
    <t>{{מ:פסוק|שמות|ז|כא}}</t>
  </si>
  <si>
    <t>וְהַדָּגָ֨ה אֲשֶׁר־בַּיְאֹ֥ר מֵ֙תָה֙ וַיִּבְאַ֣שׁ הַיְאֹ֔ר וְלֹא־יָכְל֣וּ מִצְרַ֔יִם לִשְׁתּ֥וֹת מַ֖יִם מִן־הַיְאֹ֑ר וַיְהִ֥י הַדָּ֖ם בְּכׇל־אֶ֥רֶץ מִצְרָֽיִם׃</t>
  </si>
  <si>
    <t>{{מ:פסוק|מלכים א|ג|א}}</t>
  </si>
  <si>
    <t>וַיִּתְחַתֵּ֣ן שְׁלֹמֹ֔ה אֶת־פַּרְעֹ֖ה מֶ֣לֶךְ מִצְרָ֑יִם וַיִּקַּ֣ח אֶת־בַּת־פַּרְעֹ֗ה וַיְבִיאֶ֙הָ֙ אֶל־עִ֣יר דָּוִ֔ד עַ֣ד כַּלֹּת֗וֹ לִבְנ֤וֹת אֶת־בֵּיתוֹ֙ וְאֶת־בֵּ֣ית יְהֹוָ֔ה וְאֶת־חוֹמַ֥ת יְרוּשָׁל{{מ:ירושלם|ַ|֖}}ם סָבִֽיב׃</t>
  </si>
  <si>
    <t>{{מ:פסוק|שמות|ז|כב}}</t>
  </si>
  <si>
    <t>וַיַּֽעֲשׂוּ־כֵ֛ן חַרְטֻמֵּ֥י מִצְרַ֖יִם בְּלָטֵיהֶ֑ם וַיֶּחֱזַ֤ק לֵב־פַּרְעֹה֙ וְלֹא־שָׁמַ֣ע אֲלֵהֶ֔ם כַּאֲשֶׁ֖ר דִּבֶּ֥ר יְהֹוָֽה׃</t>
  </si>
  <si>
    <t>{{מ:פסוק|מלכים א|ג|ב}}</t>
  </si>
  <si>
    <t>רַ֣ק הָעָ֔ם מְזַבְּחִ֖ים בַּבָּמ֑וֹת כִּ֠י לֹֽא־נִבְנָ֥ה בַ֙יִת֙ לְשֵׁ֣ם יְהֹוָ֔ה עַ֖ד הַיָּמִ֥ים הָהֵֽם׃</t>
  </si>
  <si>
    <t>{{מ:פסוק|שמות|ז|כג}}</t>
  </si>
  <si>
    <t>וַיִּ֣פֶן פַּרְעֹ֔ה וַיָּבֹ֖א אֶל־בֵּית֑וֹ וְלֹא־שָׁ֥ת לִבּ֖וֹ גַּם־לָזֹֽאת׃</t>
  </si>
  <si>
    <t>{{מ:פסוק|מלכים א|ג|ג}}</t>
  </si>
  <si>
    <t>וַיֶּֽאֱהַ֤ב שְׁלֹמֹה֙ אֶת־יְהֹוָ֔ה לָלֶ֕כֶת בְּחֻקּ֖וֹת דָּוִ֣ד אָבִ֑יו רַ֚ק בַּבָּמ֔וֹת ה֥וּא מְזַבֵּ֖חַ וּמַקְטִֽיר׃</t>
  </si>
  <si>
    <t>תבנית זו פשוט מציינת את סוף השוליים שנוצרו ע"י התבנית הקודמת (ע"י &lt;/div&gt;).</t>
  </si>
  <si>
    <t>{{מ:פסוק|שמות|ז|כד}}</t>
  </si>
  <si>
    <t>וַיַּחְפְּר֧וּ כׇל־מִצְרַ֛יִם סְבִיבֹ֥ת הַיְאֹ֖ר מַ֣יִם לִשְׁתּ֑וֹת כִּ֣י לֹ֤א יָֽכְלוּ֙ לִשְׁתֹּ֔ת מִמֵּימֵ֖י הַיְאֹֽר׃</t>
  </si>
  <si>
    <t>General formatting:</t>
  </si>
  <si>
    <t>עיצוב כללי:</t>
  </si>
  <si>
    <t>This template provides a "title" at the top of every page in this edition with convenient links to tables of content, introductions, and practical information about fonts for viewing texts with cantillation.</t>
  </si>
  <si>
    <t>{{מ:פסוק|שמות|ז|כה}}</t>
  </si>
  <si>
    <t>{{מ:פסוק|מלכים א|ג|ד}}</t>
  </si>
  <si>
    <t>וַיִּמָּלֵ֖א שִׁבְעַ֣ת יָמִ֑ים אַחֲרֵ֥י הַכּוֹת־יְהֹוָ֖ה אֶת־הַיְאֹֽר׃</t>
  </si>
  <si>
    <t>וַיֵּ֨לֶךְ הַמֶּ֤לֶךְ גִּבְעֹ֙נָה֙ לִזְבֹּ֣חַ שָׁ֔ם כִּי־הִ֖יא הַבָּמָ֣ה הַגְּדוֹלָ֑ה אֶ֤לֶף עֹלוֹת֙ יַעֲלֶ֣ה שְׁלֹמֹ֔ה עַ֖ל הַמִּזְבֵּ֥חַ הַהֽוּא׃</t>
  </si>
  <si>
    <t>{{מ:פסוק|שמות|ז|כו}}</t>
  </si>
  <si>
    <t>וַיֹּ֤אמֶר יְהֹוָה֙ אֶל־מֹשֶׁ֔ה בֹּ֖א אֶל־פַּרְעֹ֑ה וְאָמַרְתָּ֣ אֵלָ֗יו כֹּ֚ה אָמַ֣ר יְהֹוָ֔ה שַׁלַּ֥ח אֶת־עַמִּ֖י וְיַֽעַבְדֻֽנִי׃</t>
  </si>
  <si>
    <t>{{מ:פסוק|מלכים א|ג|ה}}</t>
  </si>
  <si>
    <t>בְּגִבְע֗וֹן נִרְאָ֧ה יְהֹוָ֛ה אֶל־שְׁלֹמֹ֖ה בַּחֲל֣וֹם הַלָּ֑יְלָה וַיֹּ֣אמֶר אֱלֹהִ֔ים שְׁאַ֖ל מָ֥ה אֶתֶּן־לָֽךְ׃</t>
  </si>
  <si>
    <t>{{מ:פסוק|שמות|ז|כז}}</t>
  </si>
  <si>
    <t>וְאִם־מָאֵ֥ן אַתָּ֖ה לְשַׁלֵּ֑חַ הִנֵּ֣ה אָנֹכִ֗י נֹגֵ֛ף אֶת־כׇּל־גְּבוּלְךָ֖ בַּֽצְפַרְדְּעִֽים׃</t>
  </si>
  <si>
    <t>{{מ:פסוק|מלכים א|ג|ו}}</t>
  </si>
  <si>
    <t>וַיֹּ֣אמֶר שְׁלֹמֹ֗ה אַתָּ֨ה עָשִׂ֜יתָ עִם־עַבְדְּךָ֨ דָוִ֣ד אָבִי֮ חֶ֣סֶד גָּדוֹל֒ כַּאֲשֶׁר֩ הָלַ֨ךְ לְפָנֶ֜יךָ בֶּאֱמֶ֧ת וּבִצְדָקָ֛ה וּבְיִשְׁרַ֥ת לֵבָ֖ב עִמָּ֑ךְ וַתִּשְׁמׇר־ל֗וֹ אֶת־הַחֶ֤סֶד הַגָּדוֹל֙ הַזֶּ֔ה וַתִּתֶּן־ל֥וֹ בֵ֛ן יֹשֵׁ֥ב עַל־כִּסְא֖וֹ כַּיּ֥וֹם הַזֶּֽה׃</t>
  </si>
  <si>
    <t>{{מ:פסוק|שמות|ז|כח}}</t>
  </si>
  <si>
    <t>וְשָׁרַ֣ץ הַיְאֹר֮ צְפַרְדְּעִים֒ וְעָלוּ֙ וּבָ֣אוּ בְּבֵיתֶ֔ךָ וּבַחֲדַ֥ר מִשְׁכָּבְךָ֖ וְעַל־מִטָּתֶ֑ךָ וּבְבֵ֤ית עֲבָדֶ֙יךָ֙ וּבְעַמֶּ֔ךָ וּבְתַנּוּרֶ֖יךָ וּבְמִשְׁאֲרוֹתֶֽיךָ׃</t>
  </si>
  <si>
    <t>{{מ:פסוק|מלכים א|ג|ז}}</t>
  </si>
  <si>
    <t>וְעַתָּה֙ יְהֹוָ֣ה אֱלֹהָ֔י אַתָּה֙ הִמְלַ֣כְתָּ אֶֽת־עַבְדְּךָ֔ תַּ֖חַת דָּוִ֣ד אָבִ֑י וְאָֽנֹכִי֙ נַ֣עַר קָטֹ֔ן לֹ֥א אֵדַ֖ע צֵ֥את וָבֹֽא׃</t>
  </si>
  <si>
    <t>{{מ:פסוק|שמות|ז|כט}}</t>
  </si>
  <si>
    <t>וּבְכָ֥ה וּֽבְעַמְּךָ֖ וּבְכׇל־עֲבָדֶ֑יךָ יַעֲל֖וּ הַֽצְפַרְדְּעִֽים׃</t>
  </si>
  <si>
    <t>{{מ:פסוק|מלכים א|ג|ח}}</t>
  </si>
  <si>
    <t>וְעַ֨בְדְּךָ֔ בְּת֥וֹךְ עַמְּךָ֖ אֲשֶׁ֣ר בָּחָ֑רְתָּ עַם־רָ֕ב אֲשֶׁ֧ר לֹֽא־יִמָּנֶ֛ה וְלֹ֥א יִסָּפֵ֖ר מֵרֹֽב׃</t>
  </si>
  <si>
    <t>ספר שמות/ח</t>
  </si>
  <si>
    <t>{{מ:פסוק|מלכים א|ג|ט}}</t>
  </si>
  <si>
    <t>וְנָתַתָּ֨ לְעַבְדְּךָ֜ לֵ֤ב שֹׁמֵ֙עַ֙ לִשְׁפֹּ֣ט אֶֽת־עַמְּךָ֔ לְהָבִ֖ין בֵּֽין־ט֣וֹב לְרָ֑ע כִּ֣י מִ֤י יוּכַל֙ לִשְׁפֹּ֔ט אֶת־עַמְּךָ֥ הַכָּבֵ֖ד הַזֶּֽה׃</t>
  </si>
  <si>
    <t>{{מ:פסוק|שמות|ח|א}}</t>
  </si>
  <si>
    <t>{{מ:פסוק|מלכים א|ג|י}}</t>
  </si>
  <si>
    <t>וַיֹּ֣אמֶר יְהֹוָה֮ אֶל־מֹשֶׁה֒ אֱמֹ֣ר אֶֽל־אַהֲרֹ֗ן נְטֵ֤ה אֶת־יָדְךָ֙ בְּמַטֶּ֔ךָ {{נוסח|עַ֨ל־הַנְּהָרֹ֔ת|=ש1 ושיטת-א|ל=עַל־הַ֨נְּהָרֹ֔ת (מקום המתיגה)|הערת ברויאר}} עַל־הַיְאֹרִ֖ים וְעַל־הָאֲגַמִּ֑ים וְהַ֥עַל אֶת־הַֽצְפַרְדְּעִ֖ים עַל־אֶ֥רֶץ מִצְרָֽיִם׃</t>
  </si>
  <si>
    <t>וַיִּיטַ֥ב הַדָּבָ֖ר בְּעֵינֵ֣י אֲדֹנָ֑י כִּ֚י שָׁאַ֣ל שְׁלֹמֹ֔ה אֶת־הַדָּבָ֖ר הַזֶּֽה׃</t>
  </si>
  <si>
    <t>{{מ:פסוק|שמות|ח|ב}}</t>
  </si>
  <si>
    <t>וַיֵּ֤ט אַהֲרֹן֙ אֶת־יָד֔וֹ עַ֖ל מֵימֵ֣י מִצְרָ֑יִם וַתַּ֙עַל֙ הַצְּפַרְדֵּ֔עַ וַתְּכַ֖ס אֶת־אֶ֥רֶץ מִצְרָֽיִם׃</t>
  </si>
  <si>
    <t>{{מ:פסוק|מלכים א|ג|יא}}</t>
  </si>
  <si>
    <t>וַיֹּ֨אמֶר אֱלֹהִ֜ים אֵלָ֗יו יַ֩עַן֩ אֲשֶׁ֨ר שָׁאַ֜לְתָּ אֶת־הַדָּבָ֣ר הַזֶּ֗ה וְלֹא־שָׁאַ֨לְתָּ לְּךָ֜ יָמִ֣ים רַבִּ֗ים וְלֹֽא־שָׁאַ֤לְתָּ לְּךָ֙ עֹ֔שֶׁר וְלֹ֥א שָׁאַ֖לְתָּ נֶ֣פֶשׁ אֹיְבֶ֑יךָ וְשָׁאַ֧לְתָּ לְּךָ֛ הָבִ֖ין לִשְׁמֹ֥עַ מִשְׁפָּֽט׃</t>
  </si>
  <si>
    <t>{{מ:פסוק|שמות|ח|ג}}</t>
  </si>
  <si>
    <t>וַיַּֽעֲשׂוּ־כֵ֥ן {{נוסח|הַֽחַרְטֻמִּ֖ים|=שש1 ובדפוסים|ל=הַֽחֲרְטֻמִּ֖ים (בנקודות חטף בחי"ת [!] ובגעיה ימנית)|הערות ברויאר ודותן}} בְּלָטֵיהֶ֑ם וַיַּעֲל֥וּ אֶת־הַֽצְפַרְדְּעִ֖ים עַל־אֶ֥רֶץ מִצְרָֽיִם׃</t>
  </si>
  <si>
    <t>{{מ:פסוק|מלכים א|ג|יב}}</t>
  </si>
  <si>
    <t>הִנֵּ֥ה עָשִׂ֖יתִי כִּדְבָרֶ֑יךָ הִנֵּ֣ה{{מ:לגרמיה}}נָתַ֣תִּֽי לְךָ֗ לֵ֚ב חָכָ֣ם וְנָב֔וֹן אֲשֶׁ֤ר כָּמ֙וֹךָ֙ לֹא־הָיָ֣ה לְפָנֶ֔יךָ וְאַחֲרֶ֖יךָ לֹא־יָק֥וּם כָּמֽוֹךָ׃</t>
  </si>
  <si>
    <t>{{מ:פסוק|שמות|ח|ד}}</t>
  </si>
  <si>
    <t>וַיִּקְרָ֨א פַרְעֹ֜ה לְמֹשֶׁ֣ה וּֽלְאַהֲרֹ֗ן וַיֹּ֙אמֶר֙ הַעְתִּ֣ירוּ אֶל־יְהֹוָ֔ה וְיָסֵר֙ הַֽצְפַרְדְּעִ֔ים מִמֶּ֖נִּי וּמֵֽעַמִּ֑י וַאֲשַׁלְּחָה֙ אֶת־הָעָ֔ם וְיִזְבְּח֖וּ לַיהֹוָֽה׃</t>
  </si>
  <si>
    <t>{{מ:פסוק|מלכים א|ג|יג}}</t>
  </si>
  <si>
    <t>וְגַ֨ם אֲשֶׁ֤ר לֹֽא־שָׁאַ֙לְתָּ֙ נָתַ֣תִּי לָ֔ךְ גַּם־עֹ֖שֶׁר גַּם־כָּב֑וֹד אֲ֠שֶׁ֠ר לֹֽא־הָיָ֨ה כָמ֥וֹךָֽ אִ֛ישׁ בַּמְּלָכִ֖ים כׇּל־יָמֶֽיךָ׃</t>
  </si>
  <si>
    <t>{{מ:פסוק|שמות|ח|ה}}</t>
  </si>
  <si>
    <t>{{נוסח|וַיֹּ֨אמֶר|=שש1 ובדפוסים (בטעם קדמא)|ל=וַיֹּ֣אמֶר (בטעם מונח!)|הערת ברויאר}} מֹשֶׁ֣ה לְפַרְעֹה֮ הִתְפָּאֵ֣ר עָלַי֒ לְמָתַ֣י{{מ:לגרמיה}}אַעְתִּ֣יר לְךָ֗ וְלַעֲבָדֶ֙יךָ֙ וּֽלְעַמְּךָ֔ לְהַכְרִית֙ {{נוסח|הַֽצְפַרְדְּעִ֔ים|=שש1 ומ"ש|א(ס)ל=הַֽצֲפַרְדְּעִ֔ים (חטף)|הערת ברויאר}} מִמְּךָ֖ וּמִבָּתֶּ֑יךָ רַ֥ק בַּיְאֹ֖ר תִּשָּׁאַֽרְנָה׃</t>
  </si>
  <si>
    <t>{{מ:פסוק|מלכים א|ג|יד}}</t>
  </si>
  <si>
    <t>וְאִ֣ם{{מ:לגרמיה}}תֵּלֵ֣ךְ בִּדְרָכַ֗י לִשְׁמֹ֤ר חֻקַּי֙ וּמִצְוֺתַ֔י כַּֽאֲשֶׁ֥ר הָלַ֖ךְ דָּוִ֣יד אָבִ֑יךָ וְהַאֲרַכְתִּ֖י אֶת־יָמֶֽיךָ׃</t>
  </si>
  <si>
    <t>{{מ:פסוק|שמות|ח|ו}}</t>
  </si>
  <si>
    <t>וַיֹּ֖אמֶר לְמָחָ֑ר וַיֹּ֙אמֶר֙ כִּדְבָ֣רְךָ֔ לְמַ֣עַן תֵּדַ֔ע כִּי־אֵ֖ין כַּיהֹוָ֥ה אֱלֹהֵֽינוּ׃</t>
  </si>
  <si>
    <t>תבנית זו יוצרת "כותרת" בראש כל דף במהדורה, ובכותרת זו יש קישורים נוחים לדפים שימושיים, כגון: תוכן העניינים, פרקי מבוא, ומידע על גופנים לטעמי המקרא.</t>
  </si>
  <si>
    <t>This template sets the fonts and style for the texts in this edition which contain niqqud and cantillation. It has an optional parameter which is a number indicating the size of the font. The default size in Wikisource (if there is no number) is 23pt and it almost always appears this way. But there is an exception: For "song" format within the 21 books (which is formatted within tables), the size has been set to 18 in Wikisource by adding "18" as an optional parameter. However, normally there is no parameter.</t>
  </si>
  <si>
    <t>{{מ:פסוק|מלכים א|ג|טו}}</t>
  </si>
  <si>
    <t>{{מ:פסוק|שמות|ח|ז|עלייה=חמישי}}</t>
  </si>
  <si>
    <t>וַיִּקַ֥ץ שְׁלֹמֹ֖ה וְהִנֵּ֣ה חֲל֑וֹם וַיָּב֨וֹא יְרֽוּשָׁל{{מ:ירושלם|ַ|֜}}ם וַֽיַּעֲמֹ֣ד{{מ:לגרמיה}}לִפְנֵ֣י{{מ:לגרמיה}}אֲר֣וֹן בְּרִית־אֲדֹנָ֗י וַיַּ֤עַל עֹלוֹת֙ וַיַּ֣עַשׂ שְׁלָמִ֔ים וַיַּ֥עַשׂ מִשְׁתֶּ֖ה לְכׇל־עֲבָדָֽיו׃</t>
  </si>
  <si>
    <t>וְסָר֣וּ {{נוסח|הַֽצְפַרְדְּעִ֗ים|=ל|א(ס)=הַֽצֲפַרְדְּעִ֗ים (חטף); ההערה ב"מאורות נתן" נמצאת בתיבה זו, אבל כתוב בה שכן הוא ב"כולהון" בחטף פתח.}} מִמְּךָ֙ וּמִבָּ֣תֶּ֔יךָ וּמֵעֲבָדֶ֖יךָ וּמֵעַמֶּ֑ךָ רַ֥ק בַּיְאֹ֖ר תִּשָּׁאַֽרְנָה׃</t>
  </si>
  <si>
    <t>{{מ:פסוק|שמות|ח|ח}}</t>
  </si>
  <si>
    <t>וַיֵּצֵ֥א מֹשֶׁ֛ה וְאַהֲרֹ֖ן מֵעִ֣ם פַּרְעֹ֑ה וַיִּצְעַ֤ק מֹשֶׁה֙ אֶל־יְהֹוָ֔ה עַל־דְּבַ֥ר הַֽצְפַרְדְּעִ֖ים אֲשֶׁר־שָׂ֥ם לְפַרְעֹֽה׃</t>
  </si>
  <si>
    <t>{{מ:פסוק|מלכים א|ג|טז}}</t>
  </si>
  <si>
    <t>אָ֣ז תָּבֹ֗אנָה שְׁתַּ֛יִם נָשִׁ֥ים זֹנ֖וֹת אֶל־הַמֶּ֑לֶךְ וַֽתַּעֲמֹ֖דְנָה לְפָנָֽיו׃</t>
  </si>
  <si>
    <t>{{מ:פסוק|שמות|ח|ט}}</t>
  </si>
  <si>
    <t>וַיַּ֥עַשׂ יְהֹוָ֖ה כִּדְבַ֣ר מֹשֶׁ֑ה וַיָּמֻ֙תוּ֙ הַֽצְפַרְדְּעִ֔ים מִן־הַבָּתִּ֥ים מִן־הַחֲצֵרֹ֖ת וּמִן־הַשָּׂדֹֽת׃</t>
  </si>
  <si>
    <t>{{מ:פסוק|מלכים א|ג|יז}}</t>
  </si>
  <si>
    <t>וַתֹּ֜אמֶר הָאִשָּׁ֤ה הָאַחַת֙ בִּ֣י אֲדֹנִ֔י אֲנִי֙ וְהָאִשָּׁ֣ה הַזֹּ֔את יֹשְׁבֹ֖ת בְּבַ֣יִת אֶחָ֑ד וָאֵלֵ֥ד עִמָּ֖הּ בַּבָּֽיִת׃</t>
  </si>
  <si>
    <t>{{מ:פסוק|שמות|ח|י}}</t>
  </si>
  <si>
    <t>וַיִּצְבְּר֥וּ אֹתָ֖ם חֳמָרִ֣ם חֳמָרִ֑ם וַתִּבְאַ֖שׁ הָאָֽרֶץ׃</t>
  </si>
  <si>
    <t>{{מ:פסוק|מלכים א|ג|יח}}</t>
  </si>
  <si>
    <t>וַיְהִ֞י בַּיּ֤וֹם הַשְּׁלִישִׁי֙ לְלִדְתִּ֔י וַתֵּ֖לֶד גַּם־הָאִשָּׁ֣ה הַזֹּ֑את וַאֲנַ֣חְנוּ יַחְדָּ֗ו אֵֽין־זָ֤ר אִתָּ֙נוּ֙ בַּבַּ֔יִת זוּלָתִ֥י שְׁתַּֽיִם־אֲנַ֖חְנוּ בַּבָּֽיִת׃</t>
  </si>
  <si>
    <t>{{מ:פסוק|שמות|ח|יא}}</t>
  </si>
  <si>
    <t>וַיַּ֣רְא פַּרְעֹ֗ה כִּ֤י הָֽיְתָה֙ {{נוסח|הָֽרְוָחָ֔ה|=ל|א(ס)=הָֽרֲוָחָ֔ה (חטף)}} וְהַכְבֵּד֙ אֶת־לִבּ֔וֹ וְלֹ֥א שָׁמַ֖ע אֲלֵהֶ֑ם כַּאֲשֶׁ֖ר דִּבֶּ֥ר יְהֹוָֽה׃</t>
  </si>
  <si>
    <t>{{מ:פסוק|מלכים א|ג|יט}}</t>
  </si>
  <si>
    <t>וַיָּ֛מׇת בֶּן־הָאִשָּׁ֥ה הַזֹּ֖את לָ֑יְלָה אֲשֶׁ֥ר שָׁכְבָ֖ה עָלָֽיו׃</t>
  </si>
  <si>
    <t>{{מ:פסוק|שמות|ח|יב}}</t>
  </si>
  <si>
    <t>וַיֹּ֣אמֶר יְהֹוָה֮ אֶל־מֹשֶׁה֒ אֱמֹר֙ אֶֽל־אַהֲרֹ֔ן נְטֵ֣ה אֶֽת־מַטְּךָ֔ וְהַ֖ךְ אֶת־עֲפַ֣ר הָאָ֑רֶץ וְהָיָ֥ה לְכִנִּ֖ם בְּכׇל־אֶ֥רֶץ מִצְרָֽיִם׃</t>
  </si>
  <si>
    <t>{{מ:פסוק|מלכים א|ג|כ}}</t>
  </si>
  <si>
    <t>וַתָּ֩קׇם֩ בְּת֨וֹךְ הַלַּ֜יְלָה וַתִּקַּ֧ח אֶת־בְּנִ֣י מֵאֶצְלִ֗י וַאֲמָֽתְךָ֙ {{נוסח|יְשֵׁנָ֔ה|=אלקש1 ובדפוסים וכן שיטת מדנחאי במסורת-ל (וכן הכריעו ברויאר ומג"ה)|שיטת מערבי במסורת-ל=יְשֵׁינָ֔ה}} וַתַּשְׁכִּיבֵ֖הוּ בְּחֵיקָ֑הּ וְאֶת־בְּנָ֥הּ הַמֵּ֖ת הִשְׁכִּ֥יבָה בְחֵיקִֽי׃</t>
  </si>
  <si>
    <t>{{מ:פסוק|שמות|ח|יג}}</t>
  </si>
  <si>
    <t>וַיַּֽעֲשׂוּ־כֵ֗ן וַיֵּט֩ אַהֲרֹ֨ן אֶת־יָד֤וֹ בְמַטֵּ֙הוּ֙ וַיַּךְ֙ אֶת־עֲפַ֣ר הָאָ֔רֶץ וַתְּהִי֙ הַכִּנָּ֔ם בָּאָדָ֖ם וּבַבְּהֵמָ֑ה כׇּל־עֲפַ֥ר הָאָ֛רֶץ הָיָ֥ה כִנִּ֖ים בְּכׇל־אֶ֥רֶץ מִצְרָֽיִם׃</t>
  </si>
  <si>
    <t>{{מ:פסוק|שמות|ח|יד}}</t>
  </si>
  <si>
    <t>וַיַּעֲשׂוּ־כֵ֨ן הַחַרְטֻמִּ֧ים בְּלָטֵיהֶ֛ם לְהוֹצִ֥יא אֶת־הַכִּנִּ֖ים וְלֹ֣א יָכֹ֑לוּ וַתְּהִי֙ הַכִּנָּ֔ם בָּאָדָ֖ם וּבַבְּהֵמָֽה׃</t>
  </si>
  <si>
    <t>{{מ:פסוק|מלכים א|ג|כא}}</t>
  </si>
  <si>
    <t>וָאָקֻ֥ם בַּבֹּ֛קֶר לְהֵינִ֥יק אֶת־בְּנִ֖י וְהִנֵּה־מֵ֑ת וָאֶתְבּוֹנֵ֤ן אֵלָיו֙ בַּבֹּ֔קֶר וְהִנֵּ֛ה לֹא־הָיָ֥ה בְנִ֖י אֲשֶׁ֥ר יָלָֽדְתִּי׃</t>
  </si>
  <si>
    <t>{{מ:פסוק|שמות|ח|טו}}</t>
  </si>
  <si>
    <t>וַיֹּאמְר֤וּ {{נוסח|הַֽחַרְטֻמִּם֙|=שש1 ומסורת-ל וטברניות ומ"ש|ל=הַֽחַרְטֻמִּים֙ (כתיב מלא יו"ד)|הערת ברויאר}} אֶל־פַּרְעֹ֔ה אֶצְבַּ֥ע אֱלֹהִ֖ים הִ֑וא וַיֶּחֱזַ֤ק לֵב־פַּרְעֹה֙ וְלֹֽא־שָׁמַ֣ע אֲלֵהֶ֔ם כַּאֲשֶׁ֖ר דִּבֶּ֥ר יְהֹוָֽה׃</t>
  </si>
  <si>
    <t>{{מ:פסוק|מלכים א|ג|כב}}</t>
  </si>
  <si>
    <t>וַתֹּ֩אמֶר֩ הָאִשָּׁ֨ה הָאַחֶ֜רֶת לֹ֣א כִ֗י בְּנִ֤י הַחַי֙ וּבְנֵ֣ךְ הַמֵּ֔ת וְזֹ֤את אֹמֶ֙רֶת֙ לֹ֣א כִ֔י בְּנֵ֥ךְ הַמֵּ֖ת וּבְנִ֣י הֶחָ֑י וַתְּדַבֵּ֖רְנָה לִפְנֵ֥י הַמֶּֽלֶךְ׃</t>
  </si>
  <si>
    <t>{{מ:פסוק|שמות|ח|טז|סדר=ו}}</t>
  </si>
  <si>
    <t>וַיֹּ֨אמֶר יְהֹוָ֜ה אֶל־מֹשֶׁ֗ה הַשְׁכֵּ֤ם בַּבֹּ֙קֶר֙ וְהִתְיַצֵּב֙ לִפְנֵ֣י פַרְעֹ֔ה הִנֵּ֖ה יוֹצֵ֣א הַמָּ֑יְמָה וְאָמַרְתָּ֣ אֵלָ֗יו כֹּ֚ה אָמַ֣ר יְהֹוָ֔ה שַׁלַּ֥ח עַמִּ֖י וְיַֽעַבְדֻֽנִי׃</t>
  </si>
  <si>
    <t>{{מ:פסוק|מלכים א|ג|כג}}</t>
  </si>
  <si>
    <t>וַיֹּ֣אמֶר הַמֶּ֔לֶךְ זֹ֣את אֹמֶ֔רֶת זֶה־בְּנִ֥י הַחַ֖י וּבְנֵ֣ךְ הַמֵּ֑ת וְזֹ֤את אֹמֶ֙רֶת֙ לֹ֣א כִ֔י בְּנֵ֥ךְ הַמֵּ֖ת וּבְנִ֥י הֶחָֽי׃</t>
  </si>
  <si>
    <t>{{מ:פסוק|שמות|ח|יז}}</t>
  </si>
  <si>
    <t>כִּ֣י אִם־אֵינְךָ֮ מְשַׁלֵּ֣חַ אֶת־עַמִּי֒ הִנְנִי֩ מַשְׁלִ֨יחַ בְּךָ֜ וּבַעֲבָדֶ֧יךָ וּֽבְעַמְּךָ֛ וּבְבָתֶּ֖יךָ אֶת־הֶעָרֹ֑ב וּמָ֨לְא֜וּ בָּתֵּ֤י מִצְרַ֙יִם֙ אֶת־הֶ֣עָרֹ֔ב וְגַ֥ם הָאֲדָמָ֖ה אֲשֶׁר־הֵ֥ם עָלֶֽיהָ׃</t>
  </si>
  <si>
    <t>{{מ:פסוק|מלכים א|ג|כד}}</t>
  </si>
  <si>
    <t>וַיֹּ֥אמֶר הַמֶּ֖לֶךְ קְח֣וּ לִי־חָ֑רֶב וַיָּבִ֥אוּ הַחֶ֖רֶב לִפְנֵ֥י הַמֶּֽלֶךְ׃</t>
  </si>
  <si>
    <t>{{מ:פסוק|שמות|ח|יח}}</t>
  </si>
  <si>
    <t>וְהִפְלֵיתִי֩ בַיּ֨וֹם הַה֜וּא אֶת־אֶ֣רֶץ גֹּ֗שֶׁן אֲשֶׁ֤ר עַמִּי֙ עֹמֵ֣ד עָלֶ֔יהָ לְבִלְתִּ֥י הֱיֽוֹת־שָׁ֖ם עָרֹ֑ב לְמַ֣עַן תֵּדַ֔ע כִּ֛י אֲנִ֥י יְהֹוָ֖ה בְּקֶ֥רֶב הָאָֽרֶץ׃</t>
  </si>
  <si>
    <t>{{מ:פסוק|מלכים א|ג|כה}}</t>
  </si>
  <si>
    <t>תבנית זו מגדירה את הגופנים והעיצוב עבור הטקסטים במהדורה זו שיש בהם ניקוד וטעמים. יש בה משתנה אופציונלי אחד שהוא מספר המגדיר את גודל הגופן. ברירת המחדל בוויקיטקסט (אם אין מספר למשתנה זה) היא 23pt, וכך הוא ברוב המכריע של המקרא בווויקיטקסט. אבל יש לציין יוצא מן הכלל אחד: בצורת השיר בכ"א הספרים (המעוצבת בתוך טבלאות), גודל הגופן הוגדר ל-18pt בוויקיטקסט על ידי הוספת המספר "18" למשתנה האופציונלי. אמנם בדרך כלל אין משתנה.</t>
  </si>
  <si>
    <t>וַיֹּ֣אמֶר הַמֶּ֔לֶךְ גִּזְר֛וּ אֶת־הַיֶּ֥לֶד הַחַ֖י לִשְׁנָ֑יִם וּתְנ֤וּ אֶֽת־הַחֲצִי֙ לְאַחַ֔ת וְאֶֽת־הַחֲצִ֖י לְאֶחָֽת׃</t>
  </si>
  <si>
    <t>{{מ:פסוק|שמות|ח|יט|עלייה=ששי}}</t>
  </si>
  <si>
    <t>וְשַׂמְתִּ֣י פְדֻ֔ת בֵּ֥ין עַמִּ֖י וּבֵ֣ין עַמֶּ֑ךָ לְמָחָ֥ר יִהְיֶ֖ה הָאֹ֥ת הַזֶּֽה׃</t>
  </si>
  <si>
    <t>This template simply designates the end point for the fonts and style set by the previous template (with a &lt;/div&gt;).</t>
  </si>
  <si>
    <t>{{מ:פסוק|שמות|ח|כ}}</t>
  </si>
  <si>
    <t>וַיַּ֤עַשׂ יְהֹוָה֙ כֵּ֔ן וַיָּבֹא֙ עָרֹ֣ב כָּבֵ֔ד בֵּ֥יתָה פַרְעֹ֖ה וּבֵ֣ית עֲבָדָ֑יו וּבְכׇל־אֶ֧רֶץ מִצְרַ֛יִם תִּשָּׁחֵ֥ת הָאָ֖רֶץ מִפְּנֵ֥י הֶעָרֹֽב׃</t>
  </si>
  <si>
    <t>{{מ:פסוק|שמות|ח|כא}}</t>
  </si>
  <si>
    <t>{{מ:פסוק|מלכים א|ג|כו}}</t>
  </si>
  <si>
    <t>וַיִּקְרָ֣א פַרְעֹ֔ה אֶל־מֹשֶׁ֖ה וּֽלְאַהֲרֹ֑ן וַיֹּ֗אמֶר לְכ֛וּ זִבְח֥וּ {{נוסח|לֵאלֹֽהֵיכֶ֖ם|ראו רשימת ברויאר ב"ספיקות שאין להם הכרע", הערה 8 ובספר טעמי המקרא פרק ח (וכן בקורן ומג"ה).|ל=לֵֽאלֹהֵיכֶ֖ם (!) בגעיה ימנית (וכן אצל ברויאר).|ל1,ש1=לֵאלֹהֵיכֶ֖ם (בניגוד למה שרשם ברויאר אין געיה ב-ל1).}} בָּאָֽרֶץ׃</t>
  </si>
  <si>
    <t>וַתֹּ֣אמֶר הָאִשָּׁה֩ אֲשֶׁר־בְּנָ֨הּ הַחַ֜י אֶל־הַמֶּ֗לֶךְ כִּֽי־נִכְמְר֣וּ רַֽחֲמֶ֘יהָ֮ עַל־בְּנָהּ֒ וַתֹּ֣אמֶר{{מ:לגרמיה}}בִּ֣י אֲדֹנִ֗י תְּנוּ־לָהּ֙ אֶת־הַיָּל֣וּד הַחַ֔י וְהָמֵ֖ת אַל־תְּמִיתֻ֑הוּ וְזֹ֣את אֹמֶ֗רֶת גַּם־לִ֥י גַם־לָ֛ךְ לֹ֥א יִהְיֶ֖ה גְּזֹֽרוּ׃</t>
  </si>
  <si>
    <t>{{מ:פסוק|שמות|ח|כב}}</t>
  </si>
  <si>
    <t>{{מ:פסוק|מלכים א|ג|כז}}</t>
  </si>
  <si>
    <t>וַיֹּ֣אמֶר מֹשֶׁ֗ה לֹ֤א נָכוֹן֙ לַעֲשׂ֣וֹת כֵּ֔ן כִּ֚י תּוֹעֲבַ֣ת מִצְרַ֔יִם נִזְבַּ֖ח לַיהֹוָ֣ה אֱלֹהֵ֑ינוּ הֵ֣ן נִזְבַּ֞ח אֶת־תּוֹעֲבַ֥ת מִצְרַ֛יִם לְעֵינֵיהֶ֖ם וְלֹ֥א יִסְקְלֻֽנוּ׃</t>
  </si>
  <si>
    <t>וַיַּ֨עַן הַמֶּ֜לֶךְ וַיֹּ֗אמֶר תְּנוּ־לָהּ֙ אֶת־הַיָּל֣וּד הַחַ֔י וְהָמֵ֖ת לֹ֣א תְמִיתֻ֑הוּ הִ֖יא אִמּֽוֹ׃</t>
  </si>
  <si>
    <t>{{מ:פסוק|שמות|ח|כג}}</t>
  </si>
  <si>
    <t>דֶּ֚רֶךְ שְׁלֹ֣שֶׁת יָמִ֔ים נֵלֵ֖ךְ בַּמִּדְבָּ֑ר וְזָבַ֙חְנוּ֙ לַֽיהֹוָ֣ה אֱלֹהֵ֔ינוּ כַּאֲשֶׁ֖ר יֹאמַ֥ר אֵלֵֽינוּ׃</t>
  </si>
  <si>
    <t>{{מ:פסוק|מלכים א|ג|כח}}</t>
  </si>
  <si>
    <t>וַיִּשְׁמְע֣וּ כׇל־יִשְׂרָאֵ֗ל אֶת־הַמִּשְׁפָּט֙ אֲשֶׁ֣ר שָׁפַ֣ט הַמֶּ֔לֶךְ וַיִּֽרְא֖וּ מִפְּנֵ֣י הַמֶּ֑לֶךְ כִּ֣י רָא֔וּ כִּֽי־חׇכְמַ֧ת אֱלֹהִ֛ים בְּקִרְבּ֖וֹ לַעֲשׂ֥וֹת מִשְׁפָּֽט׃</t>
  </si>
  <si>
    <t>{{מ:פסוק|שמות|ח|כד}}</t>
  </si>
  <si>
    <t>וַיֹּ֣אמֶר פַּרְעֹ֗ה אָנֹכִ֞י אֲשַׁלַּ֤ח אֶתְכֶם֙ וּזְבַחְתֶּ֞ם לַיהֹוָ֤ה אֱלֹֽהֵיכֶם֙ בַּמִּדְבָּ֔ר רַ֛ק הַרְחֵ֥ק לֹא־תַרְחִ֖יקוּ לָלֶ֑כֶת הַעְתִּ֖ירוּ בַּעֲדִֽי׃</t>
  </si>
  <si>
    <t>{{מ:פסוק|שמות|ח|כה}}</t>
  </si>
  <si>
    <t>ספר מלכים/מל"א ד</t>
  </si>
  <si>
    <t>וַיֹּ֣אמֶר מֹשֶׁ֗ה הִנֵּ֨ה אָנֹכִ֜י יוֹצֵ֤א מֵֽעִמָּךְ֙ וְהַעְתַּרְתִּ֣י אֶל־יְהֹוָ֔ה וְסָ֣ר הֶעָרֹ֗ב מִפַּרְעֹ֛ה מֵעֲבָדָ֥יו וּמֵעַמּ֖וֹ מָחָ֑ר רַ֗ק אַל־יֹסֵ֤ף פַּרְעֹה֙ הָתֵ֔ל לְבִלְתִּי֙ שַׁלַּ֣ח אֶת־הָעָ֔ם לִזְבֹּ֖חַ לַֽיהֹוָֽה׃</t>
  </si>
  <si>
    <t>{{מ:פסוק|שמות|ח|כו}}</t>
  </si>
  <si>
    <t>וַיֵּצֵ֥א מֹשֶׁ֖ה מֵעִ֣ם פַּרְעֹ֑ה וַיֶּעְתַּ֖ר אֶל־יְהֹוָֽה׃</t>
  </si>
  <si>
    <t>{{מ:פסוק|מלכים א|ד|א}}</t>
  </si>
  <si>
    <t>{{מ:פסוק|שמות|ח|כז}}</t>
  </si>
  <si>
    <t>וַֽיְהִי֙ הַמֶּ֣לֶךְ שְׁלֹמֹ֔ה מֶ֖לֶךְ עַל־כׇּל־יִשְׂרָאֵֽל׃</t>
  </si>
  <si>
    <t>וַיַּ֤עַשׂ יְהֹוָה֙ כִּדְבַ֣ר מֹשֶׁ֔ה וַיָּ֙סַר֙ הֶעָרֹ֔ב מִפַּרְעֹ֖ה מֵעֲבָדָ֣יו וּמֵעַמּ֑וֹ לֹ֥א נִשְׁאַ֖ר אֶחָֽד׃</t>
  </si>
  <si>
    <t>{{מ:פסוק|שמות|ח|כח}}</t>
  </si>
  <si>
    <t>וַיַּכְבֵּ֤ד פַּרְעֹה֙ אֶת־לִבּ֔וֹ גַּ֖ם בַּפַּ֣עַם הַזֹּ֑את וְלֹ֥א שִׁלַּ֖ח אֶת־הָעָֽם׃</t>
  </si>
  <si>
    <t>{{מ:פסוק|מלכים א|ד|ב}}</t>
  </si>
  <si>
    <t>וְאֵ֥לֶּה הַשָּׂרִ֖ים אֲשֶׁר־ל֑וֹ עֲזַרְיָ֥הוּ בֶן־צָד֖וֹק הַכֹּהֵֽן׃</t>
  </si>
  <si>
    <t>{{מ:פסוק|מלכים א|ד|ג}}</t>
  </si>
  <si>
    <t>אֱלִיחֹ֧רֶף וַאֲחִיָּ֛ה בְּנֵ֥י שִׁישָׁ֖א סֹפְרִ֑ים{{פסקא באמצע פסוק|{{ססס}}|מלכים א ד ג}}יְהוֹשָׁפָ֥ט בֶּן־אֲחִיל֖וּד הַמַּזְכִּֽיר׃</t>
  </si>
  <si>
    <t>ספר שמות/ט</t>
  </si>
  <si>
    <t>{{מ:פסוק|מלכים א|ד|ד}}</t>
  </si>
  <si>
    <t>תבנית זו פשוט מציינת את סוף ההגדרה לגופן ולעיצוב שנוצרה ע"י התבנית הקודמת (ע"י &lt;/div&gt;).</t>
  </si>
  <si>
    <t>וּבְנָיָ֥הוּ בֶן־יְהוֹיָדָ֖ע עַל־הַצָּבָ֑א{{פסקא באמצע פסוק|{{ססס}}|מלכים א ד ד}}וְצָד֥וֹק וְאֶבְיָתָ֖ר כֹּהֲנִֽים׃</t>
  </si>
  <si>
    <t>This template adds a note at the bottom of the page saying that the text was originally edited on a different page. Its single parameter is a link to that page. It is mostly used for pages in Neviim and Ketuvim that were originally edited as part of a reconstruction of the Aleppo codex in its missing parts.</t>
  </si>
  <si>
    <t>{{מ:פסוק|שמות|ט|א}}</t>
  </si>
  <si>
    <t>וַיֹּ֤אמֶר יְהֹוָה֙ אֶל־מֹשֶׁ֔ה בֹּ֖א אֶל־פַּרְעֹ֑ה וְדִבַּרְתָּ֣ אֵלָ֗יו כֹּֽה־אָמַ֤ר יְהֹוָה֙ אֱלֹהֵ֣י הָֽעִבְרִ֔ים שַׁלַּ֥ח אֶת־עַמִּ֖י וְיַֽעַבְדֻֽנִי׃</t>
  </si>
  <si>
    <t>{{מ:פסוק|מלכים א|ד|ה}}</t>
  </si>
  <si>
    <t>{{מ:פסוק|שמות|ט|ב}}</t>
  </si>
  <si>
    <t>וַעֲזַרְיָ֥הוּ בֶן־נָתָ֖ן עַל־הַנִּצָּבִ֑ים{{פסקא באמצע פסוק|{{ססס}}|מלכים א ד ה}}וְזָב֧וּד בֶּן־נָתָ֛ן כֹּהֵ֖ן רֵעֶ֥ה הַמֶּֽלֶךְ׃</t>
  </si>
  <si>
    <t>כִּ֛י אִם־מָאֵ֥ן אַתָּ֖ה לְשַׁלֵּ֑חַ וְעוֹדְךָ֖ מַחֲזִ֥יק בָּֽם׃</t>
  </si>
  <si>
    <t>{{מ:פסוק|שמות|ט|ג}}</t>
  </si>
  <si>
    <t>{{מ:פסוק|מלכים א|ד|ו}}</t>
  </si>
  <si>
    <t>הִנֵּ֨ה יַד־יְהֹוָ֜ה הוֹיָ֗ה בְּמִקְנְךָ֙ אֲשֶׁ֣ר בַּשָּׂדֶ֔ה בַּסּוּסִ֤ים בַּֽחֲמֹרִים֙ בַּגְּמַלִּ֔ים בַּבָּקָ֖ר וּבַצֹּ֑אן דֶּ֖בֶר כָּבֵ֥ד מְאֹֽד׃</t>
  </si>
  <si>
    <t>וַאֲחִישָׁ֖ר עַל־הַבָּ֑יִת{{פסקא באמצע פסוק|{{ססס}}|מלכים א ד ו}}וַאֲדֹנִירָ֥ם בֶּן־עַבְדָּ֖א עַל־הַמַּֽס׃</t>
  </si>
  <si>
    <t>{{מ:פסוק|שמות|ט|ד}}</t>
  </si>
  <si>
    <t>וְהִפְלָ֣ה יְהֹוָ֔ה בֵּ֚ין מִקְנֵ֣ה יִשְׂרָאֵ֔ל וּבֵ֖ין מִקְנֵ֣ה מִצְרָ֑יִם וְלֹ֥א יָמ֛וּת מִכׇּל־לִבְנֵ֥י יִשְׂרָאֵ֖ל דָּבָֽר׃</t>
  </si>
  <si>
    <t>{{מ:פסוק|מלכים א|ד|ז}}</t>
  </si>
  <si>
    <t>וְלִשְׁלֹמֹ֞ה שְׁנֵים־עָשָׂ֤ר נִצָּבִים֙ עַל־כׇּל־יִשְׂרָאֵ֔ל {{נוסח|וְכִלְכְּל֥וּ|=לק ובדפוסים (וכן הכריעו ברויאר ומג"ה)|א=וְכִלְּכְּל֥וּ (דגש מיותר)}} אֶת־הַמֶּ֖לֶךְ וְאֶת־בֵּית֑וֹ חֹ֧דֶשׁ בַּשָּׁנָ֛ה יִהְיֶ֥ה עַל־{{קו"כ|אחד|הָאֶחָ֖ד}} לְכַלְכֵּֽל׃</t>
  </si>
  <si>
    <t>{{מ:פסוק|שמות|ט|ה}}</t>
  </si>
  <si>
    <t>וַיָּ֥שֶׂם יְהֹוָ֖ה מוֹעֵ֣ד לֵאמֹ֑ר מָחָ֗ר יַעֲשֶׂ֧ה יְהֹוָ֛ה הַדָּבָ֥ר הַזֶּ֖ה בָּאָֽרֶץ׃</t>
  </si>
  <si>
    <t>{{מ:פסוק|מלכים א|ד|ח}}</t>
  </si>
  <si>
    <t>וְאֵ֣לֶּה שְׁמוֹתָ֔ם בֶּן־ח֖וּר בְּהַ֥ר אֶפְרָֽיִם׃</t>
  </si>
  <si>
    <t>{{מ:פסוק|שמות|ט|ו}}</t>
  </si>
  <si>
    <t>וַיַּ֨עַשׂ יְהֹוָ֜ה אֶת־הַדָּבָ֤ר הַזֶּה֙ {{מ:קמץ|ד=מִֽמׇּחֳרָ֔ת|ס=מִֽמָּחֳרָ֔ת}} וַיָּ֕מׇת כֹּ֖ל מִקְנֵ֣ה מִצְרָ֑יִם וּמִמִּקְנֵ֥ה בְנֵֽי־יִשְׂרָאֵ֖ל לֹא־מֵ֥ת אֶחָֽד׃</t>
  </si>
  <si>
    <t>{{מ:פסוק|מלכים א|ד|ט}}</t>
  </si>
  <si>
    <t>בֶּן־דֶּ֛קֶר בְּמָקַ֥ץ וּבְשַׁעַלְבִ֖ים וּבֵ֣ית שָׁ֑מֶשׁ וְאֵיל֖וֹן בֵּ֥ית חָנָֽן׃</t>
  </si>
  <si>
    <t>{{מ:פסוק|שמות|ט|ז}}</t>
  </si>
  <si>
    <t>וַיִּשְׁלַ֣ח פַּרְעֹ֔ה וְהִנֵּ֗ה לֹא־מֵ֛ת מִמִּקְנֵ֥ה יִשְׂרָאֵ֖ל עַד־אֶחָ֑ד וַיִּכְבַּד֙ לֵ֣ב פַּרְעֹ֔ה וְלֹ֥א שִׁלַּ֖ח אֶת־הָעָֽם׃</t>
  </si>
  <si>
    <t>{{מ:פסוק|מלכים א|ד|י}}</t>
  </si>
  <si>
    <t>{{מ:פסוק|שמות|ט|ח}}</t>
  </si>
  <si>
    <t>בֶּן־חֶ֖סֶד בָּאֲרֻבּ֑וֹת ל֥וֹ שֹׂכֹ֖ה וְכׇל־אֶ֥רֶץ חֵֽפֶר׃</t>
  </si>
  <si>
    <t>וַיֹּ֣אמֶר יְהֹוָה֮ אֶל־מֹשֶׁ֣ה וְאֶֽל־אַהֲרֹן֒ קְח֤וּ לָכֶם֙ מְלֹ֣א חׇפְנֵיכֶ֔ם פִּ֖יחַ כִּבְשָׁ֑ן וּזְרָק֥וֹ מֹשֶׁ֛ה הַשָּׁמַ֖יְמָה לְעֵינֵ֥י פַרְעֹֽה׃</t>
  </si>
  <si>
    <t>{{מ:פסוק|שמות|ט|ט}}</t>
  </si>
  <si>
    <t>{{מ:פסוק|מלכים א|ד|יא}}</t>
  </si>
  <si>
    <t>וְהָיָ֣ה לְאָבָ֔ק עַ֖ל כׇּל־אֶ֣רֶץ מִצְרָ֑יִם וְהָיָ֨ה עַל־הָאָדָ֜ם וְעַל־הַבְּהֵמָ֗ה לִשְׁחִ֥ין פֹּרֵ֛חַ אֲבַעְבֻּעֹ֖ת בְּכׇל־אֶ֥רֶץ מִצְרָֽיִם׃</t>
  </si>
  <si>
    <t>בֶּן־אֲבִינָדָ֖ב כׇּל־נָ֣פַת דֹּ֑אר טָפַת֙ בַּת־שְׁלֹמֹ֔ה הָ֥יְתָה לּ֖וֹ לְאִשָּֽׁה׃</t>
  </si>
  <si>
    <t>{{מ:פסוק|שמות|ט|י}}</t>
  </si>
  <si>
    <t>וַיִּקְח֞וּ אֶת־פִּ֣יחַ הַכִּבְשָׁ֗ן וַיַּֽעַמְדוּ֙ לִפְנֵ֣י פַרְעֹ֔ה וַיִּזְרֹ֥ק אֹת֛וֹ מֹשֶׁ֖ה הַשָּׁמָ֑יְמָה וַיְהִ֗י שְׁחִין֙ אֲבַעְבֻּעֹ֔ת פֹּרֵ֕חַ בָּאָדָ֖ם וּבַבְּהֵמָֽה׃</t>
  </si>
  <si>
    <t>{{מ:פסוק|מלכים א|ד|יב}}</t>
  </si>
  <si>
    <t>בַּֽעֲנָא֙ בֶּן־אֲחִיל֔וּד תַּעְנַ֖ךְ וּמְגִדּ֑וֹ וְכׇל־בֵּ֣ית שְׁאָ֡ן אֲשֶׁר֩ אֵ֨צֶל צָרְתַ֜נָה מִתַּ֣חַת לְיִזְרְעֶ֗אל מִבֵּ֤ית שְׁאָן֙ עַ֚ד אָבֵ֣ל מְחוֹלָ֔ה עַ֖ד מֵעֵ֥בֶר {{נוסח|לְיָקְמְעָֽם|א=לְיָקְמֳעָֽם}}׃</t>
  </si>
  <si>
    <t>{{מ:פסוק|שמות|ט|יא}}</t>
  </si>
  <si>
    <t>וְלֹֽא־יָכְל֣וּ הַֽחַרְטֻמִּ֗ים לַעֲמֹ֛ד לִפְנֵ֥י מֹשֶׁ֖ה מִפְּנֵ֣י הַשְּׁחִ֑ין כִּֽי־הָיָ֣ה הַשְּׁחִ֔ין {{נוסח|בַּֽחַרְטֻמִּ֖ם|=שש1 ובדפוסים|ל=בַּֽחֲרְטֻמִּ֖ם (בגעיה ימנית וחי"ת בנקודות חטף [!])|הערות ברויאר ודותן}} וּבְכׇל־מִצְרָֽיִם׃</t>
  </si>
  <si>
    <t>{{מ:פסוק|מלכים א|ד|יג}}</t>
  </si>
  <si>
    <t>בֶּן־גֶּ֖בֶר בְּרָמֹ֣ת גִּלְעָ֑ד ל֡וֹ חַוֺּת֩ יָאִ֨יר בֶּן־מְנַשֶּׁ֜ה אֲשֶׁ֣ר בַּגִּלְעָ֗ד ל֚וֹ חֶ֤בֶל אַרְגֹּב֙ אֲשֶׁ֣ר בַּבָּשָׁ֔ן שִׁשִּׁים֙ עָרִ֣ים גְּדֹל֔וֹת חוֹמָ֖ה וּבְרִ֥יחַ נְחֹֽשֶׁת׃</t>
  </si>
  <si>
    <t>תבנית זו מוסיפה הערה בתחתית הדף שהטקסט נערך במקור בדף אחר. המשתנה היחיד בתבנית הוא קישור לדף המקורי. השימוש בו בדרך כלל בדפים של ספרי הנביאים והכתובים שעברו עריכה במקורם בחלק מחזור לכתר ארם צובה בחלקיו החסרים.</t>
  </si>
  <si>
    <t>{{מ:פסוק|שמות|ט|יב}}</t>
  </si>
  <si>
    <t>This template adds a note at the bottom of the page saying that the poetic form of psalms is also available in other formats (and provides links to them). Such alternative formats are available for 11 psalms.</t>
  </si>
  <si>
    <t>וַיְחַזֵּ֤ק יְהֹוָה֙ אֶת־לֵ֣ב פַּרְעֹ֔ה וְלֹ֥א שָׁמַ֖ע אֲלֵהֶ֑ם כַּאֲשֶׁ֛ר דִּבֶּ֥ר יְהֹוָ֖ה אֶל־מֹשֶֽׁה׃</t>
  </si>
  <si>
    <t>{{מ:פסוק|מלכים א|ד|יד}}</t>
  </si>
  <si>
    <t>אֲחִינָדָ֥ב בֶּן־עִדֹּ֖א מַחֲנָֽיְמָה׃</t>
  </si>
  <si>
    <t>{{מ:פסוק|שמות|ט|יג}}</t>
  </si>
  <si>
    <t>וַיֹּ֤אמֶר יְהֹוָה֙ אֶל־מֹשֶׁ֔ה הַשְׁכֵּ֣ם בַּבֹּ֔קֶר וְהִתְיַצֵּ֖ב לִפְנֵ֣י פַרְעֹ֑ה וְאָמַרְתָּ֣ אֵלָ֗יו כֹּֽה־אָמַ֤ר יְהֹוָה֙ אֱלֹהֵ֣י הָֽעִבְרִ֔ים שַׁלַּ֥ח אֶת־עַמִּ֖י וְיַֽעַבְדֻֽנִי׃</t>
  </si>
  <si>
    <t>{{מ:פסוק|מלכים א|ד|טו}}</t>
  </si>
  <si>
    <t>אֲחִימַ֖עַץ בְּנַפְתָּלִ֑י גַּם־ה֗וּא לָקַ֛ח אֶת־בָּשְׂמַ֥ת בַּת־שְׁלֹמֹ֖ה לְאִשָּֽׁה׃</t>
  </si>
  <si>
    <t>{{מ:פסוק|שמות|ט|יד}}</t>
  </si>
  <si>
    <t>כִּ֣י{{מ:לגרמיה}}בַּפַּ֣עַם הַזֹּ֗את אֲנִ֨י שֹׁלֵ֜חַ אֶת־כׇּל־מַגֵּפֹתַי֙ אֶֽל־לִבְּךָ֔ וּבַעֲבָדֶ֖יךָ וּבְעַמֶּ֑ךָ בַּעֲב֣וּר תֵּדַ֔ע כִּ֛י אֵ֥ין כָּמֹ֖נִי בְּכׇל־הָאָֽרֶץ׃</t>
  </si>
  <si>
    <t>{{מ:פסוק|מלכים א|ד|טז}}</t>
  </si>
  <si>
    <t>בַּֽעֲנָא֙ בֶּן־חוּשָׁ֔י בְּאָשֵׁ֖ר וּבְעָלֽוֹת׃</t>
  </si>
  <si>
    <t>{{מ:פסוק|שמות|ט|טו}}</t>
  </si>
  <si>
    <t>כִּ֤י עַתָּה֙ שָׁלַ֣חְתִּי אֶת־יָדִ֔י וָאַ֥ךְ אוֹתְךָ֛ וְאֶֽת־עַמְּךָ֖ בַּדָּ֑בֶר וַתִּכָּחֵ֖ד מִן־הָאָֽרֶץ׃</t>
  </si>
  <si>
    <t>{{מ:פסוק|מלכים א|ד|יז}}</t>
  </si>
  <si>
    <t>{{מ:פסוק|שמות|ט|טז}}</t>
  </si>
  <si>
    <t>יְהוֹשָׁפָ֥ט בֶּן־פָּר֖וּחַ בְּיִשָּׂשכָֽר׃</t>
  </si>
  <si>
    <t>וְאוּלָ֗ם בַּעֲב֥וּר זֹאת֙ הֶעֱמַדְתִּ֔יךָ בַּעֲב֖וּר הַרְאֹתְךָ֣ אֶת־כֹּחִ֑י וּלְמַ֛עַן סַפֵּ֥ר שְׁמִ֖י בְּכׇל־הָאָֽרֶץ׃</t>
  </si>
  <si>
    <t>{{מ:פסוק|שמות|ט|יז|עלייה=שביעי}}</t>
  </si>
  <si>
    <t>עוֹדְךָ֖ מִסְתּוֹלֵ֣ל בְּעַמִּ֑י לְבִלְתִּ֖י שַׁלְּחָֽם׃</t>
  </si>
  <si>
    <t>{{מ:פסוק|מלכים א|ד|יח}}</t>
  </si>
  <si>
    <t>שִׁמְעִ֥י בֶן־אֵלָ֖א בְּבִנְיָמִֽן׃</t>
  </si>
  <si>
    <t>{{מ:פסוק|שמות|ט|יח}}</t>
  </si>
  <si>
    <t>הִנְנִ֤י מַמְטִיר֙ כָּעֵ֣ת מָחָ֔ר בָּרָ֖ד כָּבֵ֣ד מְאֹ֑ד אֲשֶׁ֨ר לֹא־הָיָ֤ה כָמֹ֙הוּ֙ בְּמִצְרַ֔יִם לְמִן־הַיּ֥וֹם הִוָּסְדָ֖ה וְעַד־עָֽתָּה׃</t>
  </si>
  <si>
    <t>{{מ:פסוק|מלכים א|ד|יט}}</t>
  </si>
  <si>
    <t>גֶּ֥בֶר בֶּן־אֻרִ֖י בְּאֶ֣רֶץ גִּלְעָ֑ד אֶ֜רֶץ סִיח֣וֹן{{מ:לגרמיה}}מֶ֣לֶךְ הָאֱמֹרִ֗י וְעֹג֙ מֶ֣לֶךְ הַבָּשָׁ֔ן וּנְצִ֥יב אֶחָ֖ד אֲשֶׁ֥ר בָּאָֽרֶץ׃</t>
  </si>
  <si>
    <t>{{מ:פסוק|שמות|ט|יט}}</t>
  </si>
  <si>
    <t>וְעַתָּ֗ה שְׁלַ֤ח הָעֵז֙ אֶֽת־מִקְנְךָ֔ וְאֵ֛ת כׇּל־אֲשֶׁ֥ר לְךָ֖ בַּשָּׂדֶ֑ה כׇּל־הָאָדָ֨ם וְהַבְּהֵמָ֜ה אֲשֶֽׁר־יִמָּצֵ֣א בַשָּׂדֶ֗ה וְלֹ֤א יֵֽאָסֵף֙ הַבַּ֔יְתָה וְיָרַ֧ד עֲלֵהֶ֛ם הַבָּרָ֖ד וָמֵֽתוּ׃</t>
  </si>
  <si>
    <t>{{מ:פסוק|מלכים א|ד|כ|סדר=ד}}</t>
  </si>
  <si>
    <t>יְהוּדָ֤ה וְיִשְׂרָאֵל֙ רַבִּ֔ים כַּח֥וֹל אֲשֶׁר־עַל־הַיָּ֖ם לָרֹ֑ב אֹכְלִ֥ים וְשֹׁתִ֖ים וּשְׂמֵחִֽים׃</t>
  </si>
  <si>
    <t>{{מ:פסוק|שמות|ט|כ}}</t>
  </si>
  <si>
    <t>הַיָּרֵא֙ אֶת־דְּבַ֣ר יְהֹוָ֔ה מֵֽעַבְדֵ֖י פַּרְעֹ֑ה הֵנִ֛יס אֶת־עֲבָדָ֥יו וְאֶת־מִקְנֵ֖הוּ אֶל־הַבָּתִּֽים׃</t>
  </si>
  <si>
    <t>ספר מלכים/מל"א ה</t>
  </si>
  <si>
    <t>{{מ:פסוק|שמות|ט|כא}}</t>
  </si>
  <si>
    <t>וַאֲשֶׁ֥ר לֹא־שָׂ֛ם לִבּ֖וֹ אֶל־דְּבַ֣ר יְהֹוָ֑ה וַֽיַּעֲזֹ֛ב אֶת־עֲבָדָ֥יו וְאֶת־מִקְנֵ֖הוּ בַּשָּׂדֶֽה׃</t>
  </si>
  <si>
    <t>{{מ:פסוק|מלכים א|ה|א}}</t>
  </si>
  <si>
    <t>{{מ:פסוק|שמות|ט|כב}}</t>
  </si>
  <si>
    <t>וּשְׁלֹמֹ֗ה הָיָ֤ה מוֹשֵׁל֙ בְּכׇל־הַמַּמְלָכ֔וֹת מִן־הַנָּהָר֙ אֶ֣רֶץ פְּלִשְׁתִּ֔ים וְעַ֖ד גְּב֣וּל מִצְרָ֑יִם מַגִּשִׁ֥ים מִנְחָ֛ה וְעֹבְדִ֥ים אֶת־שְׁלֹמֹ֖ה כׇּל־יְמֵ֥י חַיָּֽיו׃</t>
  </si>
  <si>
    <t>וַיֹּ֨אמֶר יְהֹוָ֜ה {{נוסח|אֶל־מֹשֶׁ֗ה|=ש ובדפוסים|ל=אֶל־מֹשֶׁה (חסר טעם!)|הערת דותן}} נְטֵ֤ה אֶת־יָֽדְךָ֙ עַל־הַשָּׁמַ֔יִם וִיהִ֥י בָרָ֖ד בְּכׇל־אֶ֣רֶץ מִצְרָ֑יִם עַל־הָאָדָ֣ם וְעַל־הַבְּהֵמָ֗ה וְעַ֛ל כׇּל־עֵ֥שֶׂב הַשָּׂדֶ֖ה בְּאֶ֥רֶץ מִצְרָֽיִם׃</t>
  </si>
  <si>
    <t>תבנית זו מוסיפה הערה בתחתית הדף שצורת השיר למזמור בתהלים זמינה גם בצורות נוספות (ונותנת קישור אליהן). צורות נוספות זמינות כעת ל-11 מזמורי תהלים (ט"ו-כ"ה).</t>
  </si>
  <si>
    <t>Templates for the beginning of books:</t>
  </si>
  <si>
    <t>תבניות לראשי ספרים:</t>
  </si>
  <si>
    <t>{{מ:פסוק|מלכים א|ה|ב}}</t>
  </si>
  <si>
    <t>This template marks the precise beginning of the 24 books in the masoretic corpus, each of which is preceeded by defined spacing according to the masoretic tradition. It has a single parameter for the name of the book (e.g. שמואל). It is not used for 2 Samuel, 2 Kings, Nehemiah, 2 Chronicles, nor within the 12 minor prophets.</t>
  </si>
  <si>
    <t>{{מ:פסוק|שמות|ט|כג}}</t>
  </si>
  <si>
    <t>וַיְהִ֥י לֶֽחֶם־שְׁלֹמֹ֖ה לְי֣וֹם אֶחָ֑ד שְׁלֹשִׁ֥ים כֹּר֙ סֹ֔לֶת וְשִׁשִּׁ֥ים כֹּ֖ר קָֽמַח׃</t>
  </si>
  <si>
    <t>וַיֵּ֨ט מֹשֶׁ֣ה אֶת־מַטֵּ֘הוּ֮ עַל־הַשָּׁמַ֒יִם֒ וַֽיהֹוָ֗ה נָתַ֤ן קֹלֹת֙ וּבָרָ֔ד {{נוסח|וַתִּ֥הֲלַךְ אֵ֖שׁ|=ל|דפוסים=&lt;וַתִּֽהֲלַךְ־אֵ֖שׁ&gt; (תיבה מוקפת בגעיה)}} אָ֑רְצָה וַיַּמְטֵ֧ר יְהֹוָ֛ה בָּרָ֖ד עַל־אֶ֥רֶץ מִצְרָֽיִם׃</t>
  </si>
  <si>
    <t>{{מ:פסוק|מלכים א|ה|ג}}</t>
  </si>
  <si>
    <t>{{מ:פסוק|שמות|ט|כד}}</t>
  </si>
  <si>
    <t>עֲשָׂרָ֨ה בָקָ֜ר בְּרִאִ֗ים וְעֶשְׂרִ֥ים בָּקָ֛ר רְעִ֖י וּמֵ֣אָה צֹ֑אן לְ֠בַ֠ד מֵאַיָּ֤ל וּצְבִי֙ וְיַחְמ֔וּר וּבַרְבֻּרִ֖ים אֲבוּסִֽים׃</t>
  </si>
  <si>
    <t>וַיְהִ֣י בָרָ֔ד וְאֵ֕שׁ מִתְלַקַּ֖חַת בְּת֣וֹךְ הַבָּרָ֑ד כָּבֵ֣ד מְאֹ֔ד אֲ֠שֶׁ֠ר לֹֽא־הָיָ֤ה כָמֹ֙הוּ֙ בְּכׇל־אֶ֣רֶץ מִצְרַ֔יִם מֵאָ֖ז הָיְתָ֥ה לְגֽוֹי׃</t>
  </si>
  <si>
    <t>{{מ:פסוק|שמות|ט|כה}}</t>
  </si>
  <si>
    <t>וַיַּ֨ךְ הַבָּרָ֜ד בְּכׇל־אֶ֣רֶץ מִצְרַ֗יִם אֵ֚ת כׇּל־אֲשֶׁ֣ר בַּשָּׂדֶ֔ה מֵאָדָ֖ם וְעַד־בְּהֵמָ֑ה וְאֵ֨ת כׇּל־עֵ֤שֶׂב הַשָּׂדֶה֙ הִכָּ֣ה הַבָּרָ֔ד וְאֶת־כׇּל־עֵ֥ץ הַשָּׂדֶ֖ה שִׁבֵּֽר׃</t>
  </si>
  <si>
    <t>{{מ:פסוק|מלכים א|ה|ד}}</t>
  </si>
  <si>
    <t>כִּי־ה֞וּא רֹדֶ֣ה{{מ:לגרמיה}}בְּכׇל־עֵ֣בֶר הַנָּהָ֗ר מִתִּפְסַח֙ וְעַד־עַזָּ֔ה בְּכׇל־מַלְכֵ֖י עֵ֣בֶר הַנָּהָ֑ר וְשָׁל֗וֹם הָ֥יָה ל֛וֹ מִכׇּל־עֲבָרָ֖יו מִסָּבִֽיב׃</t>
  </si>
  <si>
    <t>{{מ:פסוק|שמות|ט|כו}}</t>
  </si>
  <si>
    <t>רַ֚ק בְּאֶ֣רֶץ גֹּ֔שֶׁן אֲשֶׁר־שָׁ֖ם בְּנֵ֣י יִשְׂרָאֵ֑ל לֹ֥א הָיָ֖ה בָּרָֽד׃</t>
  </si>
  <si>
    <t>{{מ:פסוק|מלכים א|ה|ה}}</t>
  </si>
  <si>
    <t>וַיֵּ֩שֶׁב֩ יְהוּדָ֨ה וְיִשְׂרָאֵ֜ל לָבֶ֗טַח אִ֣ישׁ תַּ֤חַת גַּפְנוֹ֙ וְתַ֣חַת תְּאֵנָת֔וֹ מִדָּ֖ן וְעַד־בְּאֵ֣ר שָׁ֑בַע כֹּ֖ל יְמֵ֥י שְׁלֹמֹֽה׃</t>
  </si>
  <si>
    <t>{{מ:פסוק|שמות|ט|כז}}</t>
  </si>
  <si>
    <t>וַיִּשְׁלַ֣ח פַּרְעֹ֗ה וַיִּקְרָא֙ לְמֹשֶׁ֣ה וּֽלְאַהֲרֹ֔ן וַיֹּ֥אמֶר אֲלֵהֶ֖ם חָטָ֣אתִי הַפָּ֑עַם יְהֹוָה֙ הַצַּדִּ֔יק וַאֲנִ֥י וְעַמִּ֖י הָרְשָׁעִֽים׃</t>
  </si>
  <si>
    <t>{{מ:פסוק|שמות|ט|כח}}</t>
  </si>
  <si>
    <t>הַעְתִּ֙ירוּ֙ אֶל־יְהֹוָ֔ה וְרַ֕ב מִֽהְיֹ֛ת קֹלֹ֥ת אֱלֹהִ֖ים וּבָרָ֑ד וַאֲשַׁלְּחָ֣ה אֶתְכֶ֔ם וְלֹ֥א תֹסִפ֖וּן לַעֲמֹֽד׃</t>
  </si>
  <si>
    <t>{{מ:פסוק|מלכים א|ה|ו}}</t>
  </si>
  <si>
    <t>וַיְהִ֣י לִשְׁלֹמֹ֗ה אַרְבָּעִ֥ים אֶ֛לֶף אֻֽרְוֺ֥ת סוּסִ֖ים לְמֶרְכָּב֑וֹ וּשְׁנֵים־עָשָׂ֥ר אֶ֖לֶף פָּרָשִֽׁים׃</t>
  </si>
  <si>
    <t>{{מ:פסוק|שמות|ט|כט}}</t>
  </si>
  <si>
    <t>וַיֹּ֤אמֶר אֵלָיו֙ מֹשֶׁ֔ה כְּצֵאתִי֙ אֶת־הָעִ֔יר אֶפְרֹ֥שׂ אֶת־כַּפַּ֖י אֶל־יְהֹוָ֑ה הַקֹּל֣וֹת יֶחְדָּל֗וּן וְהַבָּרָד֙ לֹ֣א יִֽהְיֶה־ע֔וֹד לְמַ֣עַן תֵּדַ֔ע כִּ֥י לַיהֹוָ֖ה הָאָֽרֶץ׃</t>
  </si>
  <si>
    <t>{{מ:פסוק|מלכים א|ה|ז}}</t>
  </si>
  <si>
    <t>וְכִלְכְּלוּ֩ הַנִּצָּבִ֨ים הָאֵ֜לֶּה אֶת־הַמֶּ֣לֶךְ שְׁלֹמֹ֗ה וְאֵ֧ת כׇּל־הַקָּרֵ֛ב אֶל־שֻׁלְחַ֥ן הַמֶּלֶךְ־שְׁלֹמֹ֖ה אִ֣ישׁ חׇדְשׁ֑וֹ לֹ֥א יְעַדְּר֖וּ דָּבָֽר׃</t>
  </si>
  <si>
    <t>{{מ:פסוק|שמות|ט|ל}}</t>
  </si>
  <si>
    <t>וְאַתָּ֖ה וַעֲבָדֶ֑יךָ יָדַ֕עְתִּי כִּ֚י טֶ֣רֶם תִּֽירְא֔וּן מִפְּנֵ֖י יְהֹוָ֥ה אֱלֹהִֽים׃</t>
  </si>
  <si>
    <t>{{מ:פסוק|מלכים א|ה|ח}}</t>
  </si>
  <si>
    <t>וְהַשְּׂעֹרִ֣ים וְהַתֶּ֔בֶן לַסּוּסִ֖ים וְלָרָ֑כֶשׁ יָבִ֗אוּ אֶל־הַמָּקוֹם֙ אֲשֶׁ֣ר יִֽהְיֶה־שָּׁ֔ם אִ֖ישׁ כְּמִשְׁפָּטֽוֹ׃</t>
  </si>
  <si>
    <t>{{מ:פסוק|שמות|ט|לא}}</t>
  </si>
  <si>
    <t>וְהַפִּשְׁתָּ֥ה וְהַשְּׂעֹרָ֖ה נֻכָּ֑תָה כִּ֤י הַשְּׂעֹרָה֙ אָבִ֔יב וְהַפִּשְׁתָּ֖ה גִּבְעֹֽל׃</t>
  </si>
  <si>
    <t>{{מ:פסוק|מלכים א|ה|ט}}</t>
  </si>
  <si>
    <t>וַיִּתֵּן֩ אֱלֹהִ֨ים חׇכְמָ֧ה לִשְׁלֹמֹ֛ה וּתְבוּנָ֖ה הַרְבֵּ֣ה מְאֹ֑ד וְרֹ֣חַב לֵ֔ב כַּח֕וֹל אֲשֶׁ֖ר עַל־שְׂפַ֥ת הַיָּֽם׃</t>
  </si>
  <si>
    <t>{{מ:פסוק|שמות|ט|לב}}</t>
  </si>
  <si>
    <t>וְהַחִטָּ֥ה וְהַכֻּסֶּ֖מֶת לֹ֣א נֻכּ֑וּ כִּ֥י אֲפִילֹ֖ת הֵֽנָּה׃</t>
  </si>
  <si>
    <t>{{מ:פסוק|מלכים א|ה|י}}</t>
  </si>
  <si>
    <t>וַתֵּ֙רֶב֙ חׇכְמַ֣ת שְׁלֹמֹ֔ה מֵחׇכְמַ֖ת כׇּל־בְּנֵי־קֶ֑דֶם וּמִכֹּ֖ל חׇכְמַ֥ת מִצְרָֽיִם׃</t>
  </si>
  <si>
    <t>{{מ:פסוק|שמות|ט|לג|עלייה=מפטיר}}</t>
  </si>
  <si>
    <t xml:space="preserve">תבנית זו מציינת את מקום ההתחלה המדוייק של הטקסט בכל אחד מכ"ד הספרים במקרא לפי המסורה, אשר לפני כל אחד מהם יש רווח מסויים במסורה. יש בו משתנה אחד לשמו של הספר (לדוגמה: "שמואל"). אין שימוש בתבנית זו בתחילת שמ"ב, מל"ב, דה"ב, נחמיה, וגם לא בתוך שנים עשר הנביאים "הקטנים" (כלומר בנביאי "תרי עשר").
</t>
  </si>
  <si>
    <t>וַיֵּצֵ֨א מֹשֶׁ֜ה מֵעִ֤ם פַּרְעֹה֙ אֶת־הָעִ֔יר וַיִּפְרֹ֥שׂ כַּפָּ֖יו אֶל־יְהֹוָ֑ה וַֽיַּחְדְּל֤וּ הַקֹּלוֹת֙ וְהַבָּרָ֔ד וּמָטָ֖ר לֹא־נִתַּ֥ךְ אָֽרְצָה׃</t>
  </si>
  <si>
    <t>This template marks the precie beginning of the 12 minor prophets, each of which is preceeded by defined spacing in the masoretic tradition. It has a single parameter for the name of the prophet (e.g. חבקוק).</t>
  </si>
  <si>
    <t>{{מ:פסוק|מלכים א|ה|יא}}</t>
  </si>
  <si>
    <t>וַיֶּחְכַּם֮ מִכׇּל־הָאָדָם֒ מֵאֵיתָ֣ן הָאֶזְרָחִ֗י וְהֵימָ֧ן וְכַלְכֹּ֛ל וְדַרְדַּ֖ע בְּנֵ֣י מָח֑וֹל וַיְהִֽי־שְׁמ֥וֹ בְכׇֽל־הַגּוֹיִ֖ם סָבִֽיב׃</t>
  </si>
  <si>
    <t>{{מ:פסוק|שמות|ט|לד}}</t>
  </si>
  <si>
    <t>וַיַּ֣רְא פַּרְעֹ֗ה כִּֽי־חָדַ֨ל הַמָּטָ֧ר וְהַבָּרָ֛ד וְהַקֹּלֹ֖ת וַיֹּ֣סֶף לַחֲטֹ֑א וַיַּכְבֵּ֥ד לִבּ֖וֹ ה֥וּא וַעֲבָדָֽיו׃</t>
  </si>
  <si>
    <t>{{מ:פסוק|מלכים א|ה|יב}}</t>
  </si>
  <si>
    <t>וַיְדַבֵּ֕ר שְׁלֹ֥שֶׁת אֲלָפִ֖ים מָשָׁ֑ל וַיְהִ֥י שִׁיר֖וֹ חֲמִשָּׁ֥ה וָאָֽלֶף׃</t>
  </si>
  <si>
    <t>{{מ:פסוק|שמות|ט|לה}}</t>
  </si>
  <si>
    <t>וַֽיֶּחֱזַק֙ לֵ֣ב פַּרְעֹ֔ה וְלֹ֥א שִׁלַּ֖ח אֶת־בְּנֵ֣י יִשְׂרָאֵ֑ל כַּאֲשֶׁ֛ר דִּבֶּ֥ר יְהֹוָ֖ה בְּיַד־מֹשֶֽׁה׃</t>
  </si>
  <si>
    <t>{{מ:פסוק|מלכים א|ה|יג}}</t>
  </si>
  <si>
    <t>וַיְדַבֵּר֮ עַל־הָעֵצִים֒ מִן־הָאֶ֙רֶז֙ אֲשֶׁ֣ר בַּלְּבָנ֔וֹן וְעַד֙ הָאֵז֔וֹב אֲשֶׁ֥ר יֹצֵ֖א בַּקִּ֑יר וַיְדַבֵּר֙ עַל־הַבְּהֵמָ֣ה וְעַל־הָע֔וֹף וְעַל־הָרֶ֖מֶשׂ וְעַל־הַדָּגִֽים׃</t>
  </si>
  <si>
    <t>ספר שמות/י</t>
  </si>
  <si>
    <t>{{מ:פסוק|שמות|י|א|סדר=ז|עלייה='''בֹא'''}}</t>
  </si>
  <si>
    <t>{{מ:פסוק|מלכים א|ה|יד}}</t>
  </si>
  <si>
    <t>וַיֹּ֤אמֶר יְהֹוָה֙ אֶל־מֹשֶׁ֔ה בֹּ֖א אֶל־פַּרְעֹ֑ה כִּֽי־אֲנִ֞י הִכְבַּ֤דְתִּי אֶת־לִבּוֹ֙ וְאֶת־לֵ֣ב עֲבָדָ֔יו לְמַ֗עַן שִׁתִ֛י אֹתֹתַ֥י אֵ֖לֶּה בְּקִרְבּֽוֹ׃</t>
  </si>
  <si>
    <t>וַיָּבֹ֙אוּ֙ מִכׇּל־הָ֣עַמִּ֔ים לִשְׁמֹ֕עַ אֵ֖ת חׇכְמַ֣ת שְׁלֹמֹ֑ה מֵאֵת֙ כׇּל־מַלְכֵ֣י הָאָ֔רֶץ אֲשֶׁ֥ר שָֽׁמְע֖וּ אֶת־חׇכְמָתֽוֹ׃</t>
  </si>
  <si>
    <t>{{מ:פסוק|שמות|י|ב}}</t>
  </si>
  <si>
    <t>וּלְמַ֡עַן תְּסַפֵּר֩ בְּאׇזְנֵ֨י בִנְךָ֜ וּבֶן־בִּנְךָ֗ אֵ֣ת אֲשֶׁ֤ר הִתְעַלַּ֙לְתִּי֙ בְּמִצְרַ֔יִם וְאֶת־אֹתֹתַ֖י אֲשֶׁר־שַׂ֣מְתִּי בָ֑ם וִֽידַעְתֶּ֖ם כִּי־אֲנִ֥י יְהֹוָֽה׃</t>
  </si>
  <si>
    <t>{{מ:פסוק|מלכים א|ה|טו}}</t>
  </si>
  <si>
    <t>וַ֠יִּשְׁלַ֠ח חִירָ֨ם מֶלֶךְ־צ֤וֹר אֶת־עֲבָדָיו֙ אֶל־שְׁלֹמֹ֔ה כִּ֣י שָׁמַ֔ע כִּ֥י אֹת֛וֹ מָשְׁח֥וּ לְמֶ֖לֶךְ תַּ֣חַת אָבִ֑יהוּ כִּ֣י אֹהֵ֗ב הָיָ֥ה חִירָ֛ם לְדָוִ֖ד כׇּל־הַיָּמִֽים׃</t>
  </si>
  <si>
    <t>{{מ:פסוק|שמות|י|ג}}</t>
  </si>
  <si>
    <t>וַיָּבֹ֨א מֹשֶׁ֣ה וְאַהֲרֹן֮ אֶל־פַּרְעֹה֒ וַיֹּאמְר֣וּ אֵלָ֗יו כֹּֽה־אָמַ֤ר יְהֹוָה֙ אֱלֹהֵ֣י הָֽעִבְרִ֔ים עַד־מָתַ֣י מֵאַ֔נְתָּ לֵעָנֹ֖ת מִפָּנָ֑י שַׁלַּ֥ח עַמִּ֖י וְיַֽעַבְדֻֽנִי׃</t>
  </si>
  <si>
    <t>{{מ:פסוק|שמות|י|ד|עלייה=[לוי]}}</t>
  </si>
  <si>
    <t>כִּ֛י אִם־מָאֵ֥ן אַתָּ֖ה לְשַׁלֵּ֣חַ אֶת־עַמִּ֑י הִנְנִ֨י מֵבִ֥יא מָחָ֛ר אַרְבֶּ֖ה בִּגְבֻלֶֽךָ׃</t>
  </si>
  <si>
    <t>{{מ:פסוק|מלכים א|ה|טז}}</t>
  </si>
  <si>
    <t>וַיִּשְׁלַ֣ח שְׁלֹמֹ֔ה אֶל־חִירָ֖ם לֵאמֹֽר׃</t>
  </si>
  <si>
    <t>{{מ:פסוק|שמות|י|ה}}</t>
  </si>
  <si>
    <t>וְכִסָּה֙ אֶת־עֵ֣ין הָאָ֔רֶץ וְלֹ֥א יוּכַ֖ל לִרְאֹ֣ת אֶת־הָאָ֑רֶץ וְאָכַ֣ל{{מ:לגרמיה}}אֶת־יֶ֣תֶר הַפְּלֵטָ֗ה הַנִּשְׁאֶ֤רֶת לָכֶם֙ מִן־הַבָּרָ֔ד וְאָכַל֙ אֶת־כׇּל־הָעֵ֔ץ הַצֹּמֵ֥חַ לָכֶ֖ם מִן־הַשָּׂדֶֽה׃</t>
  </si>
  <si>
    <t>{{מ:פסוק|מלכים א|ה|יז}}</t>
  </si>
  <si>
    <t>אַתָּ֨ה יָדַ֜עְתָּ אֶת־דָּוִ֣ד אָבִ֗י כִּ֣י לֹ֤א יָכֹל֙ לִבְנ֣וֹת בַּ֗יִת לְשֵׁם֙ יְהֹוָ֣ה אֱלֹהָ֔יו מִפְּנֵ֥י הַמִּלְחָמָ֖ה אֲשֶׁ֣ר סְבָבֻ֑הוּ עַ֤ד תֵּת־יְהֹוָה֙ אֹתָ֔ם תַּ֖חַת כַּפּ֥וֹת {{כו"ק|רגלו|רַגְלָֽי}}׃</t>
  </si>
  <si>
    <t>{{מ:פסוק|שמות|י|ו}}</t>
  </si>
  <si>
    <t>וּמָלְא֨וּ בָתֶּ֜יךָ וּבָתֵּ֣י כׇל־עֲבָדֶ֘יךָ֮ וּבָתֵּ֣י כׇל־מִצְרַ֒יִם֒ אֲשֶׁ֨ר לֹֽא־רָא֤וּ אֲבֹתֶ֙יךָ֙ וַאֲב֣וֹת אֲבֹתֶ֔יךָ מִיּ֗וֹם הֱיוֹתָם֙ עַל־הָ֣אֲדָמָ֔ה עַ֖ד הַיּ֣וֹם הַזֶּ֑ה וַיִּ֥פֶן וַיֵּצֵ֖א מֵעִ֥ם פַּרְעֹֽה׃</t>
  </si>
  <si>
    <t>{{מ:פסוק|מלכים א|ה|יח}}</t>
  </si>
  <si>
    <t>וְעַתָּ֕ה הֵנִ֨יחַ יְהֹוָ֧ה אֱלֹהַ֛י לִ֖י מִסָּבִ֑יב אֵ֣ין שָׂטָ֔ן וְאֵ֖ין פֶּ֥גַע רָֽע׃</t>
  </si>
  <si>
    <t>{{מ:פסוק|שמות|י|ז|עלייה=[ישראל]}}</t>
  </si>
  <si>
    <t>תבנית זו מציינת את התחלתו המדוייקת של כל אחד מנביאי תרי עשר, שיש ביניהם עיצוב של רווח מסויים לפי שיטת המסורה. בתבנית יש משתנה אחר עבור שם הנביא, לדוגמה: {{רווח בתרי עשר|חבקוק}}.</t>
  </si>
  <si>
    <t>וַיֹּאמְרוּ֩ עַבְדֵ֨י פַרְעֹ֜ה אֵלָ֗יו עַד־מָתַי֙ יִהְיֶ֨ה זֶ֥ה לָ֙נוּ֙ לְמוֹקֵ֔שׁ שַׁלַּח֙ אֶת־הָ֣אֲנָשִׁ֔ים וְיַֽעַבְד֖וּ אֶת־יְהֹוָ֣ה אֱלֹהֵיהֶ֑ם הֲטֶ֣רֶם תֵּדַ֔ע כִּ֥י אָבְדָ֖ה מִצְרָֽיִם׃</t>
  </si>
  <si>
    <t>This template marks the precise beginning of the five books of Psalms, each of which is preceeded by defined spacing in the masoretic tradition. It has a single parameter for the book number (e.g. ספר שני).</t>
  </si>
  <si>
    <t>{{מ:פסוק|שמות|י|ח}}</t>
  </si>
  <si>
    <t>וַיּוּשַׁ֞ב אֶת־מֹשֶׁ֤ה וְאֶֽת־אַהֲרֹן֙ אֶל־פַּרְעֹ֔ה וַיֹּ֣אמֶר אֲלֵהֶ֔ם לְכ֥וּ עִבְד֖וּ אֶת־יְהֹוָ֣ה אֱלֹהֵיכֶ֑ם מִ֥י וָמִ֖י הַהֹלְכִֽים׃</t>
  </si>
  <si>
    <t>{{מ:פסוק|מלכים א|ה|יט}}</t>
  </si>
  <si>
    <t>וְהִנְנִ֣י אֹמֵ֔ר לִבְנ֣וֹת בַּ֔יִת לְשֵׁ֖ם יְהֹוָ֣ה אֱלֹהָ֑י כַּאֲשֶׁ֣ר{{מ:לגרמיה}}דִּבֶּ֣ר יְהֹוָ֗ה אֶל־דָּוִ֤ד אָבִי֙ לֵאמֹ֔ר בִּנְךָ֗ אֲשֶׁ֨ר אֶתֵּ֤ן תַּחְתֶּ֙יךָ֙ עַל־כִּסְאֶ֔ךָ הֽוּא־יִבְנֶ֥ה הַבַּ֖יִת לִשְׁמִֽי׃</t>
  </si>
  <si>
    <t>{{מ:פסוק|שמות|י|ט}}</t>
  </si>
  <si>
    <t>וַיֹּ֣אמֶר מֹשֶׁ֔ה בִּנְעָרֵ֥ינוּ וּבִזְקֵנֵ֖ינוּ נֵלֵ֑ךְ בְּבָנֵ֨ינוּ וּבִבְנוֹתֵ֜נוּ בְּצֹאנֵ֤נוּ וּבִבְקָרֵ֙נוּ֙ נֵלֵ֔ךְ כִּ֥י חַג־יְהֹוָ֖ה לָֽנוּ׃</t>
  </si>
  <si>
    <t>{{מ:פסוק|שמות|י|י}}</t>
  </si>
  <si>
    <t>וַיֹּ֣אמֶר אֲלֵהֶ֗ם יְהִ֨י כֵ֤ן יְהֹוָה֙ עִמָּכֶ֔ם כַּאֲשֶׁ֛ר אֲשַׁלַּ֥ח אֶתְכֶ֖ם וְאֶֽת־טַפְּכֶ֑ם רְא֕וּ כִּ֥י רָעָ֖ה נֶ֥גֶד פְּנֵיכֶֽם׃</t>
  </si>
  <si>
    <t>{{מ:פסוק|מלכים א|ה|כ}}</t>
  </si>
  <si>
    <t>וְעַתָּ֡ה צַוֵּה֩ וְיִכְרְתוּ־לִ֨י אֲרָזִ֜ים מִן־הַלְּבָנ֗וֹן וַעֲבָדַי֙ יִֽהְי֣וּ עִם־עֲבָדֶ֔יךָ וּשְׂכַ֤ר עֲבָדֶ֙יךָ֙ אֶתֵּ֣ן לְךָ֔ כְּכֹ֖ל אֲשֶׁ֣ר תֹּאמֵ֑ר כִּ֣י{{מ:לגרמיה}}אַתָּ֣ה יָדַ֗עְתָּ כִּ֣י אֵ֥ין בָּ֛נוּ אִ֛ישׁ יֹדֵ֥עַ לִכְרׇת־עֵצִ֖ים כַּצִּדֹנִֽים׃</t>
  </si>
  <si>
    <t>{{מ:פסוק|שמות|י|יא}}</t>
  </si>
  <si>
    <t>לֹ֣א כֵ֗ן לְכֽוּ־נָ֤א הַגְּבָרִים֙ וְעִבְד֣וּ אֶת־יְהֹוָ֔ה כִּ֥י אֹתָ֖הּ אַתֶּ֣ם מְבַקְשִׁ֑ים וַיְגָ֣רֶשׁ אֹתָ֔ם מֵאֵ֖ת פְּנֵ֥י פַרְעֹֽה׃</t>
  </si>
  <si>
    <t>{{מ:פסוק|מלכים א|ה|כא}}</t>
  </si>
  <si>
    <t>{{מ:פסוק|שמות|י|יב|עלייה=שני}}</t>
  </si>
  <si>
    <t>וַיְהִ֞י כִּשְׁמֹ֧עַ חִירָ֛ם אֶת־דִּבְרֵ֥י שְׁלֹמֹ֖ה וַיִּשְׂמַ֣ח מְאֹ֑ד וַיֹּ֗אמֶר בָּר֤וּךְ יְהֹוָה֙ הַיּ֔וֹם אֲשֶׁ֨ר נָתַ֤ן לְדָוִד֙ בֵּ֣ן חָכָ֔ם עַל־הָעָ֥ם הָרָ֖ב הַזֶּֽה׃</t>
  </si>
  <si>
    <t>וַיֹּ֨אמֶר יְהֹוָ֜ה אֶל־מֹשֶׁ֗ה נְטֵ֨ה יָדְךָ֜ עַל־אֶ֤רֶץ מִצְרַ֙יִם֙ בָּֽאַרְבֶּ֔ה וְיַ֖עַל עַל־אֶ֣רֶץ מִצְרָ֑יִם וְיֹאכַל֙ אֶת־כׇּל־עֵ֣שֶׂב הָאָ֔רֶץ אֵ֛ת כׇּל־אֲשֶׁ֥ר הִשְׁאִ֖יר הַבָּרָֽד׃</t>
  </si>
  <si>
    <t>{{מ:פסוק|שמות|י|יג}}</t>
  </si>
  <si>
    <t>{{מ:פסוק|מלכים א|ה|כב}}</t>
  </si>
  <si>
    <t>וַיֵּ֨ט מֹשֶׁ֣ה אֶת־מַטֵּ֘הוּ֮ עַל־אֶ֣רֶץ מִצְרַ֒יִם֒ {{נוסח|וַֽיהֹוָ֗ה|ל=וַֽיהוָ֗ה בגעיה ימנית}} נִהַ֤ג {{נוסח|רֽוּחַ־קָדִים֙|=לשש1 ומ"ש (וכן דעתם של דותן וברויאר)|הקדלה=ר֥וּחַ קָדִים֙ (מרכא ופשטא) ע"פ BHS בעקבות מ"ג דפוס ונציה}} בָּאָ֔רֶץ כׇּל־הַיּ֥וֹם הַה֖וּא וְכׇל־הַלָּ֑יְלָה הַבֹּ֣קֶר הָיָ֔ה וְר֙וּחַ֙ הַקָּדִ֔ים נָשָׂ֖א אֶת־הָאַרְבֶּֽה׃</t>
  </si>
  <si>
    <t>וַיִּשְׁלַ֤ח חִירָם֙ אֶל־שְׁלֹמֹ֣ה לֵאמֹ֔ר שָׁמַ֕עְתִּי אֵ֥ת אֲשֶׁר־שָׁלַ֖חְתָּ אֵלָ֑י אֲנִ֤י אֶֽעֱשֶׂה֙ אֶת־כׇּל־חֶפְצְךָ֔ בַּעֲצֵ֥י אֲרָזִ֖ים וּבַעֲצֵ֥י בְרוֹשִֽׁים׃</t>
  </si>
  <si>
    <t>{{מ:פסוק|שמות|י|יד}}</t>
  </si>
  <si>
    <t>וַיַּ֣עַל הָֽאַרְבֶּ֗ה עַ֚ל כׇּל־אֶ֣רֶץ מִצְרַ֔יִם וַיָּ֕נַח בְּכֹ֖ל גְּב֣וּל מִצְרָ֑יִם כָּבֵ֣ד מְאֹ֔ד לְ֠פָנָ֠יו לֹא־הָ֨יָה כֵ֤ן אַרְבֶּה֙ כָּמֹ֔הוּ וְאַחֲרָ֖יו לֹ֥א יִֽהְיֶה־כֵּֽן׃</t>
  </si>
  <si>
    <t>{{מ:פסוק|מלכים א|ה|כג}}</t>
  </si>
  <si>
    <t>עֲ֠בָדַ֠י יֹרִ֨דוּ מִן־הַלְּבָנ֜וֹן יָ֗מָּה וַ֠אֲנִ֠י אֲשִׂימֵ֨ם דֹּבְר֤וֹת בַּיָּם֙ עַֽד־הַמָּק֞וֹם אֲשֶׁר־תִּשְׁלַ֥ח אֵלַ֛י וְנִפַּצְתִּ֥ים שָׁ֖ם וְאַתָּ֣ה תִשָּׂ֑א וְאַתָּה֙ תַּעֲשֶׂ֣ה אֶת־חֶפְצִ֔י לָתֵ֖ת לֶ֥חֶם בֵּיתִֽי׃</t>
  </si>
  <si>
    <t>{{מ:פסוק|שמות|י|טו}}</t>
  </si>
  <si>
    <t>וַיְכַ֞ס אֶת־עֵ֣ין כׇּל־הָאָ֘רֶץ֮ וַתֶּחְשַׁ֣ךְ הָאָ֒רֶץ֒ וַיֹּ֜אכַל אֶת־כׇּל־עֵ֣שֶׂב הָאָ֗רֶץ וְאֵת֙ כׇּל־פְּרִ֣י הָעֵ֔ץ אֲשֶׁ֥ר הוֹתִ֖יר הַבָּרָ֑ד וְלֹא־נוֹתַ֨ר כׇּל־יֶ֧רֶק בָּעֵ֛ץ וּבְעֵ֥שֶׂב הַשָּׂדֶ֖ה בְּכׇל־אֶ֥רֶץ מִצְרָֽיִם׃</t>
  </si>
  <si>
    <t>{{מ:פסוק|מלכים א|ה|כד}}</t>
  </si>
  <si>
    <t>וַיְהִ֨י חִיר֜וֹם נֹתֵ֣ן לִשְׁלֹמֹ֗ה עֲצֵ֧י אֲרָזִ֛ים וַעֲצֵ֥י בְרוֹשִׁ֖ים כׇּל־חֶפְצֽוֹ׃</t>
  </si>
  <si>
    <t>{{מ:פסוק|שמות|י|טז}}</t>
  </si>
  <si>
    <t>וַיְמַהֵ֣ר פַּרְעֹ֔ה לִקְרֹ֖א לְמֹשֶׁ֣ה וּֽלְאַהֲרֹ֑ן וַיֹּ֗אמֶר חָטָ֛אתִי לַיהֹוָ֥ה אֱלֹֽהֵיכֶ֖ם וְלָכֶֽם׃</t>
  </si>
  <si>
    <t>{{מ:פסוק|שמות|י|יז}}</t>
  </si>
  <si>
    <t>וְעַתָּ֗ה שָׂ֣א נָ֤א חַטָּאתִי֙ אַ֣ךְ הַפַּ֔עַם וְהַעְתִּ֖ירוּ לַיהֹוָ֣ה אֱלֹהֵיכֶ֑ם וְיָסֵר֙ מֵֽעָלַ֔י רַ֖ק אֶת־הַמָּ֥וֶת הַזֶּֽה׃</t>
  </si>
  <si>
    <t>{{מ:פסוק|מלכים א|ה|כה}}</t>
  </si>
  <si>
    <t>וּשְׁלֹמֹה֩ נָתַ֨ן לְחִירָ֜ם עֶשְׂרִים֩ אֶ֨לֶף כֹּ֤ר חִטִּים֙ מַכֹּ֣לֶת לְבֵית֔וֹ וְעֶשְׂרִ֥ים כֹּ֖ר שֶׁ֣מֶן כָּתִ֑ית כֹּֽה־יִתֵּ֧ן שְׁלֹמֹ֛ה לְחִירָ֖ם שָׁנָ֥ה בְשָׁנָֽה׃</t>
  </si>
  <si>
    <t>{{מ:פסוק|שמות|י|יח}}</t>
  </si>
  <si>
    <t>וַיֵּצֵ֖א מֵעִ֣ם פַּרְעֹ֑ה וַיֶּעְתַּ֖ר אֶל־יְהֹוָֽה׃</t>
  </si>
  <si>
    <t>תבנית זו מציינת את התחלתו המדוייקת של כל אחד מחמשת ספרי הנביאים, שיש ביניהם עיצוב של רווח מוגדר לפי שיטת המסורה. בתבנית יש משתנה אחד עבור מספר הספר, לדוגמה: {{רווח לספר בתהלים|ספר שני}}.</t>
  </si>
  <si>
    <t>Templates for ketiv and qeri:</t>
  </si>
  <si>
    <t>{{מ:פסוק|שמות|י|יט}}</t>
  </si>
  <si>
    <t>תבניות לכתיב וקרי:</t>
  </si>
  <si>
    <t>{{מ:פסוק|מלכים א|ה|כו}}</t>
  </si>
  <si>
    <t>וַיַּהֲפֹ֨ךְ יְהֹוָ֤ה רֽוּחַ־יָם֙ חָזָ֣ק מְאֹ֔ד וַיִּשָּׂא֙ אֶת־הָ֣אַרְבֶּ֔ה וַיִּתְקָעֵ֖הוּ יָ֣מָּה סּ֑וּף לֹ֤א נִשְׁאַר֙ אַרְבֶּ֣ה אֶחָ֔ד בְּכֹ֖ל גְּב֥וּל מִצְרָֽיִם׃</t>
  </si>
  <si>
    <t>וַֽיהֹוָ֗ה נָתַ֤ן חׇכְמָה֙ לִשְׁלֹמֹ֔ה כַּאֲשֶׁ֖ר דִּבֶּר־ל֑וֹ וַיְהִ֣י שָׁלֹ֗ם בֵּ֤ין חִירָם֙ וּבֵ֣ין שְׁלֹמֹ֔ה וַיִּכְרְת֥וּ בְרִ֖ית שְׁנֵיהֶֽם׃</t>
  </si>
  <si>
    <t>This is the main template for "ketiv and qeri". It has two required parameters, namely the ketiv (first) and the qeri (second). In Wikisource it is set to show the ketiv in gray first, followed by the ketiv (after a space in regular color). If there are textual anomolies associated with the ketiv/qeri pair at hand, then this entire template will be contained inside the documentation template as its parameter, followed by a note explaining the issue.</t>
  </si>
  <si>
    <t>{{מ:פסוק|שמות|י|כ}}</t>
  </si>
  <si>
    <t>וַיְחַזֵּ֥ק יְהֹוָ֖ה אֶת־לֵ֣ב פַּרְעֹ֑ה וְלֹ֥א שִׁלַּ֖ח אֶת־בְּנֵ֥י יִשְׂרָאֵֽל׃</t>
  </si>
  <si>
    <t>{{מ:פסוק|מלכים א|ה|כז}}</t>
  </si>
  <si>
    <t>וַיַּ֨עַל הַמֶּ֧לֶךְ שְׁלֹמֹ֛ה מַ֖ס מִכׇּל־יִשְׂרָאֵ֑ל וַיְהִ֣י הַמַּ֔ס שְׁלֹשִׁ֥ים אֶ֖לֶף אִֽישׁ׃</t>
  </si>
  <si>
    <t>{{מ:פסוק|שמות|י|כא}}</t>
  </si>
  <si>
    <t>וַיֹּ֨אמֶר יְהֹוָ֜ה אֶל־מֹשֶׁ֗ה נְטֵ֤ה יָֽדְךָ֙ עַל־הַשָּׁמַ֔יִם וִ֥יהִי חֹ֖שֶׁךְ עַל־אֶ֣רֶץ מִצְרָ֑יִם וְיָמֵ֖שׁ חֹֽשֶׁךְ׃</t>
  </si>
  <si>
    <t>{{מ:פסוק|מלכים א|ה|כח}}</t>
  </si>
  <si>
    <t>וַיִּשְׁלָחֵ֣ם לְבָנ֗וֹנָה עֲשֶׂ֨רֶת אֲלָפִ֤ים בַּחֹ֙דֶשׁ֙ חֲלִיפ֔וֹת חֹ֚דֶשׁ יִהְי֣וּ בַלְּבָנ֔וֹן שְׁנַ֥יִם חֳדָשִׁ֖ים בְּבֵית֑וֹ וַאֲדֹנִירָ֖ם עַל־הַמַּֽס׃</t>
  </si>
  <si>
    <t>{{מ:פסוק|שמות|י|כב}}</t>
  </si>
  <si>
    <t>וַיֵּ֥ט מֹשֶׁ֛ה אֶת־יָד֖וֹ עַל־הַשָּׁמָ֑יִם וַיְהִ֧י חֹֽשֶׁךְ־אֲפֵלָ֛ה בְּכׇל־אֶ֥רֶץ מִצְרַ֖יִם שְׁלֹ֥שֶׁת יָמִֽים׃</t>
  </si>
  <si>
    <t>{{מ:פסוק|מלכים א|ה|כט}}</t>
  </si>
  <si>
    <t>וַיְהִ֧י לִשְׁלֹמֹ֛ה שִׁבְעִ֥ים אֶ֖לֶף נֹשֵׂ֣א סַבָּ֑ל וּשְׁמֹנִ֥ים אֶ֖לֶף חֹצֵ֥ב בָּהָֽר׃</t>
  </si>
  <si>
    <t>{{מ:פסוק|שמות|י|כג}}</t>
  </si>
  <si>
    <t>לֹֽא־רָא֞וּ אִ֣ישׁ אֶת־אָחִ֗יו וְלֹא־קָ֛מוּ אִ֥ישׁ מִתַּחְתָּ֖יו שְׁלֹ֣שֶׁת יָמִ֑ים וּֽלְכׇל־בְּנֵ֧י יִשְׂרָאֵ֛ל הָ֥יָה א֖וֹר בְּמוֹשְׁבֹתָֽם׃</t>
  </si>
  <si>
    <t>{{מ:פסוק|מלכים א|ה|ל}}</t>
  </si>
  <si>
    <t>{{מ:פסוק|שמות|י|כד|עלייה=שלישי}}</t>
  </si>
  <si>
    <t>לְ֠בַ֠ד מִשָּׂרֵ֨י הַנִּצָּבִ֤ים לִשְׁלֹמֹה֙ אֲשֶׁ֣ר עַל־הַמְּלָאכָ֔ה שְׁלֹ֥שֶׁת אֲלָפִ֖ים וּשְׁלֹ֣שׁ מֵא֑וֹת הָרֹדִ֣ים בָּעָ֔ם הָעֹשִׂ֖ים בַּמְּלָאכָֽה׃</t>
  </si>
  <si>
    <t>וַיִּקְרָ֨א פַרְעֹ֜ה אֶל־מֹשֶׁ֗ה וַיֹּ֙אמֶר֙ לְכוּ֙ עִבְד֣וּ אֶת־יְהֹוָ֔ה רַ֛ק צֹאנְכֶ֥ם וּבְקַרְכֶ֖ם יֻצָּ֑ג גַּֽם־טַפְּכֶ֖ם {{נוסח|יֵלֵ֥ךְ|=ש ובדפוסים|ל=יֵלֵ֥ך (חסר שוא!) והמקליד תיקן בלי להעיר|הערות ברויאר ודותן}} עִמָּכֶֽם׃</t>
  </si>
  <si>
    <t>{{מ:פסוק|שמות|י|כה}}</t>
  </si>
  <si>
    <t>{{מ:פסוק|מלכים א|ה|לא}}</t>
  </si>
  <si>
    <t>וַיֹּ֣אמֶר מֹשֶׁ֔ה גַּם־אַתָּ֛ה תִּתֵּ֥ן בְּיָדֵ֖נוּ זְבָחִ֣ים {{נוסח|וְעֹלֹ֑ת|=שש1 ומסורת-ל ורמ"ה (כתיב חסר וי"ו וחסר וי"ו)|ל=וְעֹל֑וֹת (כתיב חסר וי"ו ומלא וי"ו)|הערת ברויאר}} וְעָשִׂ֖ינוּ לַיהֹוָ֥ה אֱלֹהֵֽינוּ׃</t>
  </si>
  <si>
    <t>וַיְצַ֣ו הַמֶּ֡לֶךְ וַיַּסִּ֩עוּ֩ אֲבָנִ֨ים גְּדֹל֜וֹת אֲבָנִ֧ים יְקָר֛וֹת לְיַסֵּ֥ד הַבָּ֖יִת אַבְנֵ֥י גָזִֽית׃</t>
  </si>
  <si>
    <t>{{מ:פסוק|שמות|י|כו}}</t>
  </si>
  <si>
    <t>וְגַם־מִקְנֵ֜נוּ יֵלֵ֣ךְ עִמָּ֗נוּ לֹ֤א תִשָּׁאֵר֙ פַּרְסָ֔ה כִּ֚י מִמֶּ֣נּוּ נִקַּ֔ח לַעֲבֹ֖ד אֶת־יְהֹוָ֣ה אֱלֹהֵ֑ינוּ וַאֲנַ֣חְנוּ לֹֽא־נֵדַ֗ע מַֽה־נַּעֲבֹד֙ אֶת־יְהֹוָ֔ה עַד־בֹּאֵ֖נוּ שָֽׁמָּה׃</t>
  </si>
  <si>
    <t>{{מ:פסוק|מלכים א|ה|לב}}</t>
  </si>
  <si>
    <t>וַֽיִּפְסְל֞וּ בֹּנֵ֧י שְׁלֹמֹ֛ה וּבֹנֵ֥י חִיר֖וֹם וְהַגִּבְלִ֑ים וַיָּכִ֛ינוּ הָעֵצִ֥ים וְהָאֲבָנִ֖ים לִבְנ֥וֹת הַבָּֽיִת׃</t>
  </si>
  <si>
    <t>{{מ:פסוק|שמות|י|כז}}</t>
  </si>
  <si>
    <t>וַיְחַזֵּ֥ק יְהֹוָ֖ה אֶת־לֵ֣ב פַּרְעֹ֑ה וְלֹ֥א אָבָ֖ה לְשַׁלְּחָֽם׃</t>
  </si>
  <si>
    <t>ספר מלכים/מל"א ו</t>
  </si>
  <si>
    <t>{{מ:פסוק|שמות|י|כח}}</t>
  </si>
  <si>
    <t>וַיֹּֽאמֶר־ל֥וֹ פַרְעֹ֖ה לֵ֣ךְ מֵעָלָ֑י הִשָּׁ֣מֶר לְךָ֗ {{נוסח|אַל־תֹּ֙סֶף֙|=שש1 ובדפוסים|ל=אֶל־תֹּ֙סֶף֙ (אל"ף בסגול)|הערות ברויאר ודותן}} רְא֣וֹת פָּנַ֔י כִּ֗י בְּי֛וֹם רְאֹתְךָ֥ פָנַ֖י תָּמֽוּת׃</t>
  </si>
  <si>
    <t>זאת התבנית הרגילה ל"כתיב וקרי". יש בה שני פרמטרים שהם חובה, דהיינו הכתיב (משתנה1) והקרי (משתנה2). תבנית זו מעוצבת בוויקיטקסט כדי להראות קודם כל את הכתיב באות אפורה, ואחר כך את הכתיב (באות רגילה לאחר רווח פשוט). אם יש תופעות חריגות לגבי צמד הכתיב/קרי במקום מסוים, אז תופיע התבנית הזאת במלואה בתוך תבנית התיעוד (ראו למעלה "תבנית:נוסח") בתור המשתנה היחיד, ולאחריה תבוא הערת נוסח שמסבירה את החריגה.</t>
  </si>
  <si>
    <t>{{מ:פסוק|מלכים א|ו|א}}</t>
  </si>
  <si>
    <t>וַיְהִ֣י בִשְׁמוֹנִ֣ים שָׁנָ֣ה וְאַרְבַּ֣ע מֵא֣וֹת שָׁנָ֡ה לְצֵ֣את בְּנֵֽי־יִשְׂרָאֵ֣ל מֵאֶֽרֶץ־מִצְרַ֩יִם֩ בַּשָּׁנָ֨ה הָרְבִיעִ֜ית בְּחֹ֣דֶשׁ זִ֗ו ה֚וּא הַחֹ֣דֶשׁ הַשֵּׁנִ֔י לִמְלֹ֥ךְ שְׁלֹמֹ֖ה עַל־יִשְׂרָאֵ֑ל וַיִּ֥בֶן הַבַּ֖יִת לַיהֹוָֽה׃</t>
  </si>
  <si>
    <t>{{מ:פסוק|שמות|י|כט}}</t>
  </si>
  <si>
    <t>This template works exactly like the previous template, except for one thing: It shows the qeri (second parameter) *before* the ketiv (first parameter). This is necessary for purposes of formatting when the ketiv/qeri pair occurs immediately following maqaph.</t>
  </si>
  <si>
    <t>וַיֹּ֥אמֶר מֹשֶׁ֖ה כֵּ֣ן דִּבַּ֑רְתָּ לֹא־אֹסִ֥ף ע֖וֹד רְא֥וֹת פָּנֶֽיךָ׃</t>
  </si>
  <si>
    <t>{{מ:פסוק|מלכים א|ו|ב}}</t>
  </si>
  <si>
    <t>וְהַבַּ֗יִת אֲשֶׁ֨ר בָּנָ֜ה הַמֶּ֤לֶךְ שְׁלֹמֹה֙ לַיהֹוָ֔ה שִׁשִּׁים־אַמָּ֥ה אׇרְכּ֖וֹ וְעֶשְׂרִ֣ים רׇחְבּ֑וֹ וּשְׁלֹשִׁ֥ים אַמָּ֖ה קוֹמָתֽוֹ׃</t>
  </si>
  <si>
    <t>ספר שמות/יא</t>
  </si>
  <si>
    <t>{{מ:פסוק|מלכים א|ו|ג}}</t>
  </si>
  <si>
    <t>וְהָאוּלָ֗ם עַל־פְּנֵי֙ הֵיכַ֣ל הַבַּ֔יִת עֶשְׂרִ֤ים אַמָּה֙ אׇרְכּ֔וֹ עַל־פְּנֵ֖י רֹ֣חַב הַבָּ֑יִת עֶ֧שֶׂר בָּאַמָּ֛ה רׇחְבּ֖וֹ עַל־פְּנֵ֥י הַבָּֽיִת׃</t>
  </si>
  <si>
    <t>{{מ:פסוק|שמות|יא|א|סדר=ח}}</t>
  </si>
  <si>
    <t>וַיֹּ֨אמֶר יְהֹוָ֜ה אֶל־מֹשֶׁ֗ה ע֣וֹד נֶ֤גַע אֶחָד֙ אָבִ֤יא עַל־פַּרְעֹה֙ וְעַל־מִצְרַ֔יִם {{נוסח|אַֽחֲרֵי־כֵ֕ן|ל=אַֽחֲרֵי־כֵ֕ן בגעיה ימנית}} יְשַׁלַּ֥ח אֶתְכֶ֖ם מִזֶּ֑ה כְּשַׁ֨לְּח֔וֹ כָּלָ֕ה גָּרֵ֛שׁ יְגָרֵ֥שׁ אֶתְכֶ֖ם מִזֶּֽה׃</t>
  </si>
  <si>
    <t>{{מ:פסוק|מלכים א|ו|ד}}</t>
  </si>
  <si>
    <t>וַיַּ֣עַשׂ לַבָּ֔יִת חַלּוֹנֵ֖י שְׁקֻפִ֥ים אֲטוּמִֽים׃</t>
  </si>
  <si>
    <t>{{מ:פסוק|שמות|יא|ב}}</t>
  </si>
  <si>
    <t>דַּבֶּר־נָ֖א בְּאׇזְנֵ֣י הָעָ֑ם וְיִשְׁאֲל֞וּ אִ֣ישׁ{{מ:לגרמיה}}מֵאֵ֣ת רֵעֵ֗הוּ וְאִשָּׁה֙ מֵאֵ֣ת רְעוּתָ֔הּ כְּלֵי־כֶ֖סֶף וּכְלֵ֥י זָהָֽב׃</t>
  </si>
  <si>
    <t>{{מ:פסוק|מלכים א|ו|ה}}</t>
  </si>
  <si>
    <t>וַיִּ֩בֶן֩ עַל־קִ֨יר הַבַּ֤יִת {{כו"ק|יצוע|יָצִ֙יעַ֙}} סָבִ֔יב אֶת־קִיר֤וֹת הַבַּ֙יִת֙ סָבִ֔יב לַהֵיכָ֖ל וְלַדְּבִ֑יר וַיַּ֥עַשׂ צְלָע֖וֹת סָבִֽיב׃</t>
  </si>
  <si>
    <t>{{מ:פסוק|שמות|יא|ג}}</t>
  </si>
  <si>
    <t>וַיִּתֵּ֧ן יְהֹוָ֛ה אֶת־חֵ֥ן הָעָ֖ם בְּעֵינֵ֣י מִצְרָ֑יִם גַּ֣ם{{מ:לגרמיה}}הָאִ֣ישׁ מֹשֶׁ֗ה גָּד֤וֹל מְאֹד֙ בְּאֶ֣רֶץ מִצְרַ֔יִם בְּעֵינֵ֥י עַבְדֵֽי־פַרְעֹ֖ה וּבְעֵינֵ֥י הָעָֽם׃</t>
  </si>
  <si>
    <t>{{מ:פסוק|מלכים א|ו|ו}}</t>
  </si>
  <si>
    <t>{{כו"ק|היצוע|הַיָּצִ֨יעַ}} הַתַּחְתֹּנָ֜ה חָמֵ֧שׁ בָּאַמָּ֣ה רׇחְבָּ֗הּ וְהַתִּֽיכֹנָה֙ שֵׁ֤שׁ בָּאַמָּה֙ רׇחְבָּ֔הּ וְהַ֨שְּׁלִישִׁ֔ית שֶׁ֥בַע בָּאַמָּ֖ה רׇחְבָּ֑הּ כִּ֡י מִגְרָעוֹת֩ נָתַ֨ן לַבַּ֤יִת סָבִיב֙ ח֔וּצָה לְבִלְתִּ֖י אֲחֹ֥ז בְּקִירוֹת־הַבָּֽיִת׃</t>
  </si>
  <si>
    <t>{{מ:פסוק|שמות|יא|ד|עלייה=רביעי}}</t>
  </si>
  <si>
    <t>וַיֹּ֣אמֶר מֹשֶׁ֔ה כֹּ֖ה אָמַ֣ר יְהֹוָ֑ה כַּחֲצֹ֣ת הַלַּ֔יְלָה אֲנִ֥י יוֹצֵ֖א בְּת֥וֹךְ מִצְרָֽיִם׃</t>
  </si>
  <si>
    <t>{{מ:פסוק|מלכים א|ו|ז}}</t>
  </si>
  <si>
    <t>וְהַבַּ֙יִת֙ בְּהִבָּ֣נֹת֔וֹ אֶבֶן־שְׁלֵמָ֥ה מַסָּ֖ע נִבְנָ֑ה וּמַקָּב֤וֹת וְהַגַּרְזֶן֙ כׇּל־כְּלִ֣י בַרְזֶ֔ל לֹֽא־נִשְׁמַ֥ע בַּבַּ֖יִת בְּהִבָּנֹתֽוֹ׃</t>
  </si>
  <si>
    <t>{{מ:פסוק|שמות|יא|ה}}</t>
  </si>
  <si>
    <t>וּמֵ֣ת כׇּל־בְּכוֹר֮ בְּאֶ֣רֶץ מִצְרַ֒יִם֒ מִבְּכ֤וֹר פַּרְעֹה֙ הַיֹּשֵׁ֣ב עַל־כִּסְא֔וֹ עַ֚ד בְּכ֣וֹר הַשִּׁפְחָ֔ה אֲשֶׁ֖ר אַחַ֣ר הָרֵחָ֑יִם וְכֹ֖ל בְּכ֥וֹר בְּהֵמָֽה׃</t>
  </si>
  <si>
    <t>{{מ:פסוק|מלכים א|ו|ח}}</t>
  </si>
  <si>
    <t>פֶּ֗תַח הַצֵּלָע֙ הַתִּ֣יכֹנָ֔ה אֶל־כֶּ֥תֶף הַבַּ֖יִת {{נוסח|הַיְמָנִ֑ית|=לק ובדפוסים(וכן הכריעו ברויאר ומג"ה)|א=הַיְּמָנִ֑ית (הדגש המיותר ברור למרות שהמקום מטושטש; ברויאר ציין אותו בספק)}} וּבְלוּלִּ֗ים יַֽעֲלוּ֙ עַל־הַתִּ֣יכֹנָ֔ה וּמִן־הַתִּיכֹנָ֖ה אֶל־הַשְּׁלִשִֽׁים׃</t>
  </si>
  <si>
    <t>{{מ:פסוק|שמות|יא|ו}}</t>
  </si>
  <si>
    <t>{{נוסח|וְהָ֥יְתָ֛ה|=שיטת-א (מרכא בתיבת תביר)|הקלדה=וְהָֽיְתָ֛ה}} צְעָקָ֥ה גְדֹלָ֖ה בְּכׇל־אֶ֣רֶץ מִצְרָ֑יִם אֲשֶׁ֤ר כָּמֹ֙הוּ֙ לֹ֣א נִהְיָ֔תָה וְכָמֹ֖הוּ לֹ֥א תֹסִֽף׃</t>
  </si>
  <si>
    <t>{{מ:פסוק|מלכים א|ו|ט}}</t>
  </si>
  <si>
    <t>וַיִּ֥בֶן אֶת־הַבַּ֖יִת וַיְכַלֵּ֑הוּ וַיִּסְפֹּ֤ן אֶת־הַבַּ֙יִת֙ גֵּבִ֔ים וּשְׂדֵרֹ֖ת בָּאֲרָזִֽים׃</t>
  </si>
  <si>
    <t>{{מ:פסוק|שמות|יא|ז}}</t>
  </si>
  <si>
    <t>וּלְכֹ֣ל{{מ:לגרמיה}}בְּנֵ֣י יִשְׂרָאֵ֗ל לֹ֤א יֶֽחֱרַץ־כֶּ֙לֶב֙ לְשֹׁנ֔וֹ לְמֵאִ֖ישׁ וְעַד־בְּהֵמָ֑ה לְמַ֙עַן֙ תֵּֽדְע֔וּן אֲשֶׁר֙ יַפְלֶ֣ה יְהֹוָ֔ה בֵּ֥ין מִצְרַ֖יִם וּבֵ֥ין יִשְׂרָאֵֽל׃</t>
  </si>
  <si>
    <t>{{מ:פסוק|מלכים א|ו|י}}</t>
  </si>
  <si>
    <t>וַיִּ֤בֶן אֶת־{{קו"כ|היצוע|הַיָּצִ֙יעַ֙}} עַל־כׇּל־הַבַּ֔יִת חָמֵ֥שׁ אַמּ֖וֹת קוֹמָת֑וֹ וַיֶּאֱחֹ֥ז אֶת־הַבַּ֖יִת בַּעֲצֵ֥י אֲרָזִֽים׃</t>
  </si>
  <si>
    <t>{{מ:פסוק|שמות|יא|ח}}</t>
  </si>
  <si>
    <t>וְיָרְד֣וּ כׇל־עֲבָדֶ֩יךָ֩ אֵ֨לֶּה אֵלַ֜י {{נוסח|וְהִשְׁתַּֽחֲווּ־לִ֣י|=שש1 ובדפוסים|ל=וְהִשְׁתַּֽחֲוּוּ־לִ֣י (דגש בוי"ו עיצורית)|הערות ברויאר ודותן}} לֵאמֹ֗ר {{נוסח|צֵ֤א|=ל|יש ספרים={{מ:אות-ג|צֵ֤}}א}} אַתָּה֙ וְכׇל־הָעָ֣ם אֲשֶׁר־בְּרַגְלֶ֔יךָ וְאַחֲרֵי־כֵ֖ן אֵצֵ֑א וַיֵּצֵ֥א מֵֽעִם־פַּרְעֹ֖ה {{מ:קמץ|ד=בׇּחֳרִי־אָֽף|ס=בָּחֳרִי־אָֽף}}׃</t>
  </si>
  <si>
    <t>{{מ:פסוק|מלכים א|ו|יא}}</t>
  </si>
  <si>
    <t>וַֽיְהִי֙ דְּבַר־יְהֹוָ֔ה אֶל־שְׁלֹמֹ֖ה לֵאמֹֽר׃</t>
  </si>
  <si>
    <t>{{מ:פסוק|שמות|יא|ט}}</t>
  </si>
  <si>
    <t>וַיֹּ֤אמֶר יְהֹוָה֙ אֶל־מֹשֶׁ֔ה לֹא־יִשְׁמַ֥ע אֲלֵיכֶ֖ם פַּרְעֹ֑ה לְמַ֛עַן רְב֥וֹת מוֹפְתַ֖י בְּאֶ֥רֶץ מִצְרָֽיִם׃</t>
  </si>
  <si>
    <t>{{מ:פסוק|שמות|יא|י}}</t>
  </si>
  <si>
    <t>וּמֹשֶׁ֣ה וְאַהֲרֹ֗ן עָשׂ֛וּ אֶת־כׇּל־הַמֹּפְתִ֥ים הָאֵ֖לֶּה לִפְנֵ֣י פַרְעֹ֑ה {{נוסח|וַיְחַזֵּ֤ק|=שש1 ובדפוסים|ל=וַיְּחַזֵּ֤ק (יו"ד דגושה) והמקליד תיקן בלי העיר.|הערות ברויאר ודותן}} יְהֹוָה֙ אֶת־לֵ֣ב פַּרְעֹ֔ה וְלֹֽא־שִׁלַּ֥ח אֶת־בְּנֵֽי־יִשְׂרָאֵ֖ל מֵאַרְצֽוֹ׃</t>
  </si>
  <si>
    <t>{{מ:פסוק|מלכים א|ו|יב}}</t>
  </si>
  <si>
    <t>הַבַּ֨יִת הַזֶּ֜ה אֲשֶׁר־אַתָּ֣ה בֹנֶ֗ה אִם־תֵּלֵ֤ךְ בְּחֻקֹּתַי֙ וְאֶת־מִשְׁפָּטַ֣י תַּֽעֲשֶׂ֔ה וְשָֽׁמַרְתָּ֥ אֶת־כׇּל־מִצְוֺתַ֖י לָלֶ֣כֶת בָּהֶ֑ם וַהֲקִמֹתִ֤י אֶת־דְּבָרִי֙ אִתָּ֔ךְ אֲשֶׁ֥ר דִּבַּ֖רְתִּי אֶל־דָּוִ֥ד אָבִֽיךָ׃</t>
  </si>
  <si>
    <t>{{מ:פסוק|מלכים א|ו|יג|סדר=ה}}</t>
  </si>
  <si>
    <t>וְשָׁ֣כַנְתִּ֔י בְּת֖וֹךְ בְּנֵ֣י יִשְׂרָאֵ֑ל וְלֹ֥א אֶעֱזֹ֖ב אֶת־עַמִּ֥י יִשְׂרָאֵֽל׃</t>
  </si>
  <si>
    <t>ספר שמות/יב</t>
  </si>
  <si>
    <t>{{מ:פסוק|מלכים א|ו|יד}}</t>
  </si>
  <si>
    <t>וַיִּ֧בֶן שְׁלֹמֹ֛ה אֶת־הַבַּ֖יִת וַיְכַלֵּֽהוּ׃</t>
  </si>
  <si>
    <t>{{מ:פסוק|שמות|יב|א}}</t>
  </si>
  <si>
    <t>{{מ:פסוק|מלכים א|ו|טו}}</t>
  </si>
  <si>
    <t>וַיֹּ֤אמֶר יְהֹוָה֙ אֶל־מֹשֶׁ֣ה וְאֶֽל־אַהֲרֹ֔ן בְּאֶ֥רֶץ מִצְרַ֖יִם לֵאמֹֽר׃</t>
  </si>
  <si>
    <t>וַיִּ֩בֶן֩ אֶת־קִיר֨וֹת הַבַּ֤יִת מִבַּ֙יְתָה֙ בְּצַלְע֣וֹת אֲרָזִ֔ים מִקַּרְקַ֤ע הַבַּ֙יִת֙ עַד־קִיר֣וֹת הַסִּפֻּ֔ן צִפָּ֥ה עֵ֖ץ מִבָּ֑יִת וַיְצַ֛ף אֶת־קַרְקַ֥ע הַבַּ֖יִת בְּצַלְע֥וֹת בְּרוֹשִֽׁים׃</t>
  </si>
  <si>
    <t>{{מ:פסוק|שמות|יב|ב}}</t>
  </si>
  <si>
    <t>{{מ:פסוק|מלכים א|ו|טז}}</t>
  </si>
  <si>
    <t>הַחֹ֧דֶשׁ הַזֶּ֛ה לָכֶ֖ם רֹ֣אשׁ חֳדָשִׁ֑ים רִאשׁ֥וֹן הוּא֙ לָכֶ֔ם לְחׇדְשֵׁ֖י הַשָּׁנָֽה׃</t>
  </si>
  <si>
    <t>וַיִּ֩בֶן֩ אֶת־עֶשְׂרִ֨ים אַמָּ֜ה {{כו"ק|מירכותי|מִֽיַּרְכְּתֵ֤י}} הַבַּ֙יִת֙ בְּצַלְע֣וֹת אֲרָזִ֔ים מִן־הַקַּרְקַ֖ע עַד־הַקִּיר֑וֹת וַיִּ֤בֶן לוֹ֙ מִבַּ֣יִת לִדְבִ֔יר לְקֹ֖דֶשׁ הַקֳּדָשִֽׁים׃</t>
  </si>
  <si>
    <t>{{מ:פסוק|שמות|יב|ג}}</t>
  </si>
  <si>
    <t>{{מ:פסוק|מלכים א|ו|יז}}</t>
  </si>
  <si>
    <t>דַּבְּר֗וּ אֶֽל־כׇּל־עֲדַ֤ת יִשְׂרָאֵל֙ לֵאמֹ֔ר בֶּעָשֹׂ֖ר לַחֹ֣דֶשׁ הַזֶּ֑ה וְיִקְח֣וּ לָהֶ֗ם אִ֛ישׁ שֶׂ֥ה לְבֵית־אָבֹ֖ת שֶׂ֥ה לַבָּֽיִת׃</t>
  </si>
  <si>
    <t>וְאַרְבָּעִ֥ים בָּאַמָּ֖ה הָיָ֣ה הַבָּ֑יִת ה֖וּא הַהֵיכָ֥ל לִפְנָֽי׃</t>
  </si>
  <si>
    <t>{{מ:פסוק|שמות|יב|ד}}</t>
  </si>
  <si>
    <t>וְאִם־יִמְעַ֣ט הַבַּ֘יִת֮ {{נוסח|מִהְי֣וֹת|=שש1 ומסורת-ל וטברנית ורמ"ה|ל=מִהְיֹ֣ת (כתיב חסר וי"ו)|הערת ברויאר}} מִשֶּׂה֒ וְלָקַ֣ח ה֗וּא וּשְׁכֵנ֛וֹ הַקָּרֹ֥ב אֶל־בֵּית֖וֹ בְּמִכְסַ֣ת נְפָשֹׁ֑ת אִ֚ישׁ לְפִ֣י אׇכְל֔וֹ תָּכֹ֖סּוּ עַל־הַשֶּֽׂה׃</t>
  </si>
  <si>
    <t>תבנית זו עובדת בדיוק כמו התבנית הקודמת, חוץ מדבר אחד: היא מעוצבת כד להראות את קרי (משתנה2) *לפני* הכתיב (משתנה1). זה נחוץ בשביל עיצוב מתאים לטקסט כאשר צמד ההכתיב/קרי בא מיד לאחר מקף.</t>
  </si>
  <si>
    <t>{{מ:פסוק|מלכים א|ו|יח}}</t>
  </si>
  <si>
    <t>וְאֶ֤רֶז אֶל־הַבַּ֙יִת֙ פְּנִ֔ימָה מִקְלַ֣עַת פְּקָעִ֔ים וּפְטוּרֵ֖י צִצִּ֑ים הַכֹּ֣ל אֶ֔רֶז אֵ֥ין אֶ֖בֶן נִרְאָֽה׃</t>
  </si>
  <si>
    <t>This template is used to mark ketiv/qeri pairs where the qeri is nothing more than a matter of matres lectionis (אֵם קריאה). In such cases this edition (like other editions such as Koren, Breuer) does not display a ketiv/qeri pair. It is nevertheless tagged by this template, which following its single parameter (containing the vocalized ketiv text to be shown in regular color) contains a note documenting the qeri (or sometimes yetir or haser) that appears in the manuscripts.</t>
  </si>
  <si>
    <t>{{מ:פסוק|שמות|יב|ה}}</t>
  </si>
  <si>
    <t>שֶׂ֥ה תָמִ֛ים זָכָ֥ר בֶּן־שָׁנָ֖ה יִהְיֶ֣ה לָכֶ֑ם מִן־הַכְּבָשִׂ֥ים וּמִן־הָעִזִּ֖ים תִּקָּֽחוּ׃</t>
  </si>
  <si>
    <t>{{מ:פסוק|מלכים א|ו|יט}}</t>
  </si>
  <si>
    <t>וּדְבִ֧יר בְּתוֹךְ־הַבַּ֛יִת מִפְּנִ֖ימָה הֵכִ֑ין לְתִתֵּ֣ן שָׁ֔ם אֶת־אֲר֖וֹן בְּרִ֥ית יְהֹוָֽה׃</t>
  </si>
  <si>
    <t>{{מ:פסוק|מלכים א|ו|כ}}</t>
  </si>
  <si>
    <t>וְלִפְנֵ֣י הַדְּבִ֡יר עֶשְׂרִים֩ אַמָּ֨ה אֹ֜רֶךְ וְעֶשְׂרִ֧ים אַמָּ֣ה רֹ֗חַב וְעֶשְׂרִ֤ים אַמָּה֙ קוֹמָת֔וֹ וַיְצַפֵּ֖הוּ זָהָ֣ב סָג֑וּר וַיְצַ֥ף מִזְבֵּ֖חַ אָֽרֶז׃</t>
  </si>
  <si>
    <t>{{מ:פסוק|שמות|יב|ו}}</t>
  </si>
  <si>
    <t>וְהָיָ֤ה לָכֶם֙ לְמִשְׁמֶ֔רֶת עַ֣ד אַרְבָּעָ֥ה עָשָׂ֛ר י֖וֹם לַחֹ֣דֶשׁ הַזֶּ֑ה וְשָׁחֲט֣וּ אֹת֗וֹ כֹּ֛ל קְהַ֥ל עֲדַֽת־יִשְׂרָאֵ֖ל בֵּ֥ין הָעַרְבָּֽיִם׃</t>
  </si>
  <si>
    <t>{{מ:פסוק|מלכים א|ו|כא}}</t>
  </si>
  <si>
    <t>וַיְצַ֨ף שְׁלֹמֹ֧ה אֶת־הַבַּ֛יִת מִפְּנִ֖ימָה זָהָ֣ב סָג֑וּר וַיְעַבֵּ֞ר {{כו"ק|ברתיקות|בְּרַתּוּק֤וֹת}} זָהָב֙ לִפְנֵ֣י הַדְּבִ֔יר וַיְצַפֵּ֖הוּ זָהָֽב׃</t>
  </si>
  <si>
    <t>{{מ:פסוק|שמות|יב|ז}}</t>
  </si>
  <si>
    <t>וְלָֽקְחוּ֙ מִן־הַדָּ֔ם {{נוסח|וְנָ֥תְנ֛וּ|=שיטת-א (מרכא בטעם תביר)|הקלדה=וְנָֽתְנ֛וּ}} עַל־שְׁתֵּ֥י הַמְּזוּזֹ֖ת וְעַל־הַמַּשְׁק֑וֹף עַ֚ל הַבָּ֣תִּ֔ים אֲשֶׁר־יֹאכְל֥וּ אֹת֖וֹ בָּהֶֽם׃</t>
  </si>
  <si>
    <t>{{מ:פסוק|מלכים א|ו|כב}}</t>
  </si>
  <si>
    <t>וְאֶת־כׇּל־הַבַּ֛יִת צִפָּ֥ה זָהָ֖ב עַד־תֹּ֣ם כׇּל־הַבָּ֑יִת וְכׇל־הַמִּזְבֵּ֥חַ אֲֽשֶׁר־לַדְּבִ֖יר צִפָּ֥ה זָהָֽב׃</t>
  </si>
  <si>
    <t>{{מ:פסוק|שמות|יב|ח}}</t>
  </si>
  <si>
    <t>וְאָכְל֥וּ אֶת־הַבָּשָׂ֖ר בַּלַּ֣יְלָה הַזֶּ֑ה צְלִי־אֵ֣שׁ וּמַצּ֔וֹת עַל־מְרֹרִ֖ים יֹאכְלֻֽהוּ׃</t>
  </si>
  <si>
    <t>{{מ:פסוק|מלכים א|ו|כג}}</t>
  </si>
  <si>
    <t>וַיַּ֣עַשׂ בַּדְּבִ֔יר שְׁנֵ֥י כְרוּבִ֖ים עֲצֵי־שָׁ֑מֶן עֶ֥שֶׂר אַמּ֖וֹת קוֹמָתֽוֹ׃</t>
  </si>
  <si>
    <t>{{מ:פסוק|שמות|יב|ט}}</t>
  </si>
  <si>
    <t>אַל־תֹּאכְל֤וּ מִמֶּ֙נּוּ֙ נָ֔א וּבָשֵׁ֥ל מְבֻשָּׁ֖ל בַּמָּ֑יִם כִּ֣י אִם־צְלִי־אֵ֔שׁ רֹאשׁ֥וֹ עַל־כְּרָעָ֖יו וְעַל־קִרְבּֽוֹ׃</t>
  </si>
  <si>
    <t>{{מ:פסוק|מלכים א|ו|כד}}</t>
  </si>
  <si>
    <t>וְחָמֵ֣שׁ אַמּ֗וֹת כְּנַ֤ף הַכְּרוּב֙ הָאֶחָ֔ת וְחָמֵ֣שׁ אַמּ֔וֹת כְּנַ֥ף הַכְּר֖וּב הַשֵּׁנִ֑ית עֶ֣שֶׂר אַמּ֔וֹת מִקְצ֥וֹת כְּנָפָ֖יו וְעַד־קְצ֥וֹת כְּנָפָֽיו׃</t>
  </si>
  <si>
    <t>{{מ:פסוק|מלכים א|ו|כה}}</t>
  </si>
  <si>
    <t>{{מ:פסוק|שמות|יב|י}}</t>
  </si>
  <si>
    <t>וְעֶ֙שֶׂר֙ בָּֽאַמָּ֔ה הַכְּר֖וּב הַשֵּׁנִ֑י מִדָּ֥ה אַחַ֛ת וְקֶ֥צֶב אֶחָ֖ד לִשְׁנֵ֥י הַכְּרֻבִֽים׃</t>
  </si>
  <si>
    <t>וְלֹא־תוֹתִ֥ירוּ מִמֶּ֖נּוּ עַד־בֹּ֑קֶר וְהַנֹּתָ֥ר מִמֶּ֛נּוּ עַד־בֹּ֖קֶר בָּאֵ֥שׁ תִּשְׂרֹֽפוּ׃</t>
  </si>
  <si>
    <t>{{מ:פסוק|שמות|יב|יא}}</t>
  </si>
  <si>
    <t>{{מ:פסוק|מלכים א|ו|כו}}</t>
  </si>
  <si>
    <t>וְכָ֘כָה֮ תֹּאכְל֣וּ אֹתוֹ֒ מׇתְנֵיכֶ֣ם חֲגֻרִ֔ים {{נוסח|נַֽעֲלֵיכֶם֙|ל=נַֽעֲלֵיכֶם֙ בגעיה ימנית}} בְּרַגְלֵיכֶ֔ם וּמַקֶּלְכֶ֖ם בְּיֶדְכֶ֑ם וַאֲכַלְתֶּ֤ם אֹתוֹ֙ בְּחִפָּז֔וֹן פֶּ֥סַח ה֖וּא לַיהֹוָֽה׃</t>
  </si>
  <si>
    <t>קוֹמַת֙ הַכְּר֣וּב הָאֶחָ֔ד עֶ֖שֶׂר בָּאַמָּ֑ה וְכֵ֖ן הַכְּר֥וּב הַשֵּׁנִֽי׃</t>
  </si>
  <si>
    <t>{{מ:פסוק|שמות|יב|יב}}</t>
  </si>
  <si>
    <t>{{מ:פסוק|מלכים א|ו|כז}}</t>
  </si>
  <si>
    <t>וְעָבַרְתִּ֣י בְאֶֽרֶץ־מִצְרַ֘יִם֮ בַּלַּ֣יְלָה הַזֶּה֒ וְהִכֵּיתִ֤י כׇל־בְּכוֹר֙ בְּאֶ֣רֶץ מִצְרַ֔יִם מֵאָדָ֖ם וְעַד־בְּהֵמָ֑ה וּבְכׇל־אֱלֹהֵ֥י מִצְרַ֛יִם אֶֽעֱשֶׂ֥ה שְׁפָטִ֖ים אֲנִ֥י יְהֹוָֽה׃</t>
  </si>
  <si>
    <t>וַיִּתֵּ֨ן אֶת־הַכְּרוּבִ֜ים בְּת֣וֹךְ{{מ:לגרמיה}}הַבַּ֣יִת הַפְּנִימִ֗י וַֽיִּפְרְשׂוּ֮ אֶת־כַּנְפֵ֣י הַכְּרֻבִים֒ וַתִּגַּ֤ע כְּנַף־הָאֶחָד֙ בַּקִּ֔יר וּכְנַף֙ הַכְּר֣וּב הַשֵּׁנִ֔י נֹגַ֖עַת בַּקִּ֣יר הַשֵּׁנִ֑י וְכַנְפֵיהֶם֙ אֶל־תּ֣וֹךְ הַבַּ֔יִת נֹגְעֹ֖ת כָּנָ֥ף אֶל־כָּנָֽף׃</t>
  </si>
  <si>
    <t>{{מ:פסוק|שמות|יב|יג}}</t>
  </si>
  <si>
    <t>תבנית זו מתייגת צמדי כתיב/קרי במקומות שבהם הקרי הוא רק עניין של "אֵם קריאה" בלבד. במקומות כאלה לא מופיע במהדורתנו צמד של כתיב/קרי (בדומה למהדורות אחרות כגון קורן וברויאר). בכל זאת יש תיוג במקומות האלה על ידי התבנית הזאת, כי לאחר המשתנה היחיד בה (דהיינו אותיות הכתיב בניקוד ובטעמים שמופיע בטקסט באות רגילה), בא הערת נוסח המתעדת את הקרי (או לעתים את הערת ה"יתיר" או ה"חסר") שמופיע בכתבי היד.</t>
  </si>
  <si>
    <t>{{מ:פסוק|מלכים א|ו|כח}}</t>
  </si>
  <si>
    <t>וַיְצַ֥ף אֶת־הַכְּרוּבִ֖ים זָהָֽב׃</t>
  </si>
  <si>
    <t>וְהָיָה֩ הַדָּ֨ם לָכֶ֜ם לְאֹ֗ת עַ֤ל הַבָּתִּים֙ אֲשֶׁ֣ר אַתֶּ֣ם שָׁ֔ם וְרָאִ֙יתִי֙ אֶת־הַדָּ֔ם וּפָסַחְתִּ֖י עֲלֵכֶ֑ם וְלֹֽא־יִֽהְיֶ֨ה בָכֶ֥ם נֶ֙גֶף֙ לְמַשְׁחִ֔ית בְּהַכֹּתִ֖י בְּאֶ֥רֶץ מִצְרָֽיִם׃</t>
  </si>
  <si>
    <t>This template tags and formats the special phenomenon of "ketiv vo-lo qeri" (a word written but not read). Its single parameter is the ketiv. In Wikisource the "ketiv" parameter is set so that it appears in gray, plus it is entered within parenthesis. For example: a parameter of "(אם)" in Ruth 3:12.</t>
  </si>
  <si>
    <t>{{מ:פסוק|מלכים א|ו|כט}}</t>
  </si>
  <si>
    <t>וְאֵת֩ כׇּל־קִיר֨וֹת הַבַּ֜יִת מֵסַ֣ב{{מ:לגרמיה}}קָלַ֗ע פִּתּוּחֵי֙ מִקְלְעוֹת֙ כְּרוּבִ֣ים {{נוסח|וְתִמֹרֹ֔ת|=לקש1 ומסורות-א וטברניות ובדפוסים (וכן הכריעו ברויאר ומג"ה)|א=וְתִמֹר֔וֹת (המקום מטושטש ביותר, אמנם ניתן להבחין בשאריות האות וי"ו באופן ברור בהגדלה; ברויאר ציין את הכתיב המלא וי"ו רק בספק)}} וּפְטוּרֵ֖י צִצִּ֑ים מִלִּפְנִ֖ים וְלַחִיצֽוֹן׃</t>
  </si>
  <si>
    <t>{{מ:פסוק|מלכים א|ו|ל}}</t>
  </si>
  <si>
    <t>וְאֶת־קַרְקַ֥ע הַבַּ֖יִת צִפָּ֣ה זָהָ֑ב לִפְנִ֖ימָה וְלַחִיצֽוֹן׃</t>
  </si>
  <si>
    <t>{{מ:פסוק|שמות|יב|יד}}</t>
  </si>
  <si>
    <t>וְהָיָה֩ הַיּ֨וֹם הַזֶּ֤ה לָכֶם֙ לְזִכָּר֔וֹן וְחַגֹּתֶ֥ם אֹת֖וֹ חַ֣ג לַֽיהֹוָ֑ה לְדֹרֹ֣תֵיכֶ֔ם חֻקַּ֥ת עוֹלָ֖ם תְּחׇגֻּֽהוּ׃</t>
  </si>
  <si>
    <t>{{מ:פסוק|מלכים א|ו|לא}}</t>
  </si>
  <si>
    <t>וְאֵת֙ פֶּ֣תַח הַדְּבִ֔יר עָשָׂ֖ה דַּלְת֣וֹת עֲצֵי־שָׁ֑מֶן הָאַ֥יִל מְזוּז֖וֹת חֲמִשִֽׁית׃</t>
  </si>
  <si>
    <t>{{מ:פסוק|שמות|יב|טו}}</t>
  </si>
  <si>
    <t>{{מ:פסוק|מלכים א|ו|לב}}</t>
  </si>
  <si>
    <t>וּשְׁתֵּי֮ דַּלְת֣וֹת עֲצֵי־שֶׁ֒מֶן֒ וְקָלַ֣ע עֲ֠לֵיהֶ֠ם מִקְלְע֞וֹת כְּרוּבִ֧ים וְתִמֹרֹ֛ת וּפְטוּרֵ֥י צִצִּ֖ים וְצִפָּ֣ה זָהָ֑ב וַיָּ֛רֶד עַל־הַכְּרוּבִ֥ים וְעַל־הַתִּמֹר֖וֹת אֶת־הַזָּהָֽב׃</t>
  </si>
  <si>
    <t>שִׁבְעַ֤ת יָמִים֙ מַצּ֣וֹת תֹּאכֵ֔לוּ אַ֚ךְ בַּיּ֣וֹם הָרִאשׁ֔וֹן תַּשְׁבִּ֥יתוּ {{נוסח|שְּׂאֹ֖ר|=לשש1 (שי"ן דגושה) וכן הכריעו ברויאר ומג"ה|א(ס)="אינו כן אלא רפה כמשפטו" (!) וכן הוא בדפוסים}} מִבָּתֵּיכֶ֑ם כִּ֣י{{מ:לגרמיה}}כׇּל־אֹכֵ֣ל חָמֵ֗ץ וְנִכְרְתָ֞ה הַנֶּ֤פֶשׁ הַהִוא֙ מִיִּשְׂרָאֵ֔ל מִיּ֥וֹם הָרִאשֹׁ֖ן עַד־י֥וֹם הַשְּׁבִעִֽי׃</t>
  </si>
  <si>
    <t>{{מ:פסוק|מלכים א|ו|לג}}</t>
  </si>
  <si>
    <t>וְכֵ֥ן עָשָׂ֛ה לְפֶ֥תַח הַהֵיכָ֖ל מְזוּז֣וֹת עֲצֵי־שָׁ֑מֶן מֵאֵ֖ת רְבִעִֽית׃</t>
  </si>
  <si>
    <t>{{מ:פסוק|שמות|יב|טז}}</t>
  </si>
  <si>
    <t>וּבַיּ֤וֹם הָרִאשׁוֹן֙ מִקְרָא־קֹ֔דֶשׁ וּבַיּוֹם֙ הַשְּׁבִיעִ֔י מִקְרָא־קֹ֖דֶשׁ יִהְיֶ֣ה לָכֶ֑ם כׇּל־מְלָאכָה֙ לֹא־יֵעָשֶׂ֣ה בָהֶ֔ם אַ֚ךְ אֲשֶׁ֣ר יֵאָכֵ֣ל לְכׇל־נֶ֔פֶשׁ ה֥וּא לְבַדּ֖וֹ יֵעָשֶׂ֥ה לָכֶֽם׃</t>
  </si>
  <si>
    <t>{{מ:פסוק|מלכים א|ו|לד}}</t>
  </si>
  <si>
    <t>וּשְׁתֵּ֥י דַלְת֖וֹת עֲצֵ֣י בְרוֹשִׁ֑ים שְׁנֵ֨י צְלָעִ֜ים הַדֶּ֤לֶת הָאַחַת֙ גְּלִילִ֔ים וּשְׁנֵ֧י קְלָעִ֛ים הַדֶּ֥לֶת הַשֵּׁנִ֖ית גְּלִילִֽים׃</t>
  </si>
  <si>
    <t>{{מ:פסוק|שמות|יב|יז}}</t>
  </si>
  <si>
    <t>וּשְׁמַרְתֶּם֮ אֶת־הַמַּצּוֹת֒ כִּ֗י בְּעֶ֙צֶם֙ הַיּ֣וֹם הַזֶּ֔ה הוֹצֵ֥אתִי אֶת־צִבְאוֹתֵיכֶ֖ם מֵאֶ֣רֶץ מִצְרָ֑יִם וּשְׁמַרְתֶּ֞ם אֶת־הַיּ֥וֹם הַזֶּ֛ה לְדֹרֹתֵיכֶ֖ם חֻקַּ֥ת עוֹלָֽם׃</t>
  </si>
  <si>
    <t>{{מ:פסוק|מלכים א|ו|לה}}</t>
  </si>
  <si>
    <t>וְקָלַ֤ע כְּרוּבִים֙ וְתִ֣מֹר֔וֹת וּפְטֻרֵ֖י צִצִּ֑ים וְצִפָּ֣ה זָהָ֔ב מְיֻשָּׁ֖ר עַל־הַמְּחֻקֶּֽה׃</t>
  </si>
  <si>
    <t>{{מ:פסוק|שמות|יב|יח}}</t>
  </si>
  <si>
    <t>בָּרִאשֹׁ֡ן בְּאַרְבָּעָה֩ עָשָׂ֨ר י֤וֹם לַחֹ֙דֶשׁ֙ בָּעֶ֔רֶב תֹּאכְל֖וּ מַצֹּ֑ת עַ֠ד י֣וֹם הָאֶחָ֧ד וְעֶשְׂרִ֛ים לַחֹ֖דֶשׁ בָּעָֽרֶב׃</t>
  </si>
  <si>
    <t>{{מ:פסוק|מלכים א|ו|לו}}</t>
  </si>
  <si>
    <t>וַיִּ֙בֶן֙ אֶת־הֶחָצֵ֣ר הַפְּנִימִ֔ית שְׁלֹשָׁ֖ה טוּרֵ֣י גָזִ֑ית וְט֖וּר כְּרֻתֹ֥ת אֲרָזִֽים׃</t>
  </si>
  <si>
    <t>{{מ:פסוק|שמות|יב|יט}}</t>
  </si>
  <si>
    <t>שִׁבְעַ֣ת יָמִ֔ים שְׂאֹ֕ר לֹ֥א יִמָּצֵ֖א בְּבָתֵּיכֶ֑ם כִּ֣י{{מ:לגרמיה}}כׇּל־אֹכֵ֣ל מַחְמֶ֗צֶת וְנִכְרְתָ֞ה הַנֶּ֤פֶשׁ הַהִוא֙ מֵעֲדַ֣ת יִשְׂרָאֵ֔ל בַּגֵּ֖ר וּבְאֶזְרַ֥ח הָאָֽרֶץ׃</t>
  </si>
  <si>
    <t>{{מ:פסוק|מלכים א|ו|לז}}</t>
  </si>
  <si>
    <t>בַּשָּׁנָה֙ {{נוסח|הָרְבִיעִ֔ית|א=הָרֲבִיעִ֔ית}} יֻסַּ֖ד בֵּ֣ית יְהֹוָ֑ה בְּיֶ֖רַח זִֽו׃</t>
  </si>
  <si>
    <t>{{מ:פסוק|שמות|יב|כ}}</t>
  </si>
  <si>
    <t>כׇּל־מַחְמֶ֖צֶת לֹ֣א תֹאכֵ֑לוּ בְּכֹל֙ מוֹשְׁבֹ֣תֵיכֶ֔ם תֹּאכְל֖וּ מַצּֽוֹת׃</t>
  </si>
  <si>
    <t>{{מ:פסוק|מלכים א|ו|לח}}</t>
  </si>
  <si>
    <t>וּבַשָּׁנָה֩ הָאַחַ֨ת עֶשְׂרֵ֜ה בְּיֶ֣רַח בּ֗וּל ה֚וּא הַחֹ֣דֶשׁ הַשְּׁמִינִ֔י כָּלָ֣ה הַבַּ֔יִת לְכׇל־דְּבָרָ֖יו וּלְכׇל־מִשְׁפָּטָ֑ו וַיִּבְנֵ֖הוּ שֶׁ֥בַע שָׁנִֽים׃</t>
  </si>
  <si>
    <t>{{מ:פסוק|שמות|יב|כא|עלייה=חמישי}}</t>
  </si>
  <si>
    <t>וַיִּקְרָ֥א מֹשֶׁ֛ה לְכׇל־זִקְנֵ֥י יִשְׂרָאֵ֖ל וַיֹּ֣אמֶר אֲלֵהֶ֑ם מִֽשְׁכ֗וּ וּקְח֨וּ לָכֶ֥ם צֹ֛אן לְמִשְׁפְּחֹתֵיכֶ֖ם וְשַׁחֲט֥וּ הַפָּֽסַח׃</t>
  </si>
  <si>
    <t>{{מ:פסוק|שמות|יב|כב}}</t>
  </si>
  <si>
    <t>וּלְקַחְתֶּ֞ם אֲגֻדַּ֣ת אֵז֗וֹב וּטְבַלְתֶּם֮ בַּדָּ֣ם אֲשֶׁר־בַּסַּף֒ וְהִגַּעְתֶּ֤ם אֶל־הַמַּשְׁקוֹף֙ וְאֶל־שְׁתֵּ֣י הַמְּזוּזֹ֔ת מִן־הַדָּ֖ם אֲשֶׁ֣ר בַּסָּ֑ף וְאַתֶּ֗ם לֹ֥א תֵצְא֛וּ אִ֥ישׁ מִפֶּֽתַח־בֵּית֖וֹ עַד־בֹּֽקֶר׃</t>
  </si>
  <si>
    <t>ספר מלכים/מל"א ז</t>
  </si>
  <si>
    <t>תבנית זו מתייגת ומעצבת את התופעה המיוחדת של "כתיב ולא קרי". המשתנה היחיד שבה הוא הכתיב. התבנית מעוצבת בוויקיטקסט כדי שהכתיב שאינו נקרא יופיע באות אפורה, ובנוסף לכך מכניסים אותו בתור משתנה בתוך סוגריים עגולים. לדוגמה: "(אם)" בתור משתנה ברות ג,יב.</t>
  </si>
  <si>
    <t>This template tags and formats the special phenomenon of "qeri ve-lo ketiv" (a word read but not written). Its single parameter is the qeri. In Wikisource the "keri" parameter is set to appear like the rest of the biblical text in regular color, but it is entered between square brackets. For example: a parameter of "[אֵלַ֔י]" in Ruth 3:17.</t>
  </si>
  <si>
    <t>{{מ:פסוק|שמות|יב|כג}}</t>
  </si>
  <si>
    <t>וְעָבַ֣ר יְהֹוָה֮ לִנְגֹּ֣ף אֶת־מִצְרַ֒יִם֒ וְרָאָ֤ה אֶת־הַדָּם֙ עַל־הַמַּשְׁק֔וֹף וְעַ֖ל שְׁתֵּ֣י הַמְּזוּזֹ֑ת וּפָסַ֤ח יְהֹוָה֙ עַל־הַפֶּ֔תַח וְלֹ֤א יִתֵּן֙ הַמַּשְׁחִ֔ית לָבֹ֥א אֶל־בָּתֵּיכֶ֖ם לִנְגֹּֽף׃</t>
  </si>
  <si>
    <t>{{מ:פסוק|מלכים א|ז|א}}</t>
  </si>
  <si>
    <t>וְאֶת־בֵּיתוֹ֙ בָּנָ֣ה שְׁלֹמֹ֔ה שְׁלֹ֥שׁ עֶשְׂרֵ֖ה שָׁנָ֑ה וַיְכַ֖ל אֶת־כׇּל־בֵּיתֽוֹ׃</t>
  </si>
  <si>
    <t>{{מ:פסוק|מלכים א|ז|ב}}</t>
  </si>
  <si>
    <t>{{מ:פסוק|שמות|יב|כד}}</t>
  </si>
  <si>
    <t>וַיִּ֜בֶן אֶת־בֵּ֣ית{{מ:לגרמיה}}יַ֣עַר הַלְּבָנ֗וֹן מֵאָ֨ה אַמָּ֤ה אׇרְכּוֹ֙ וַחֲמִשִּׁ֤ים אַמָּה֙ רׇחְבּ֔וֹ וּשְׁלֹשִׁ֥ים אַמָּ֖ה קוֹמָת֑וֹ עַ֗ל אַרְבָּעָה֙ טוּרֵי֙ עַמּוּדֵ֣י אֲרָזִ֔ים וּכְרֻת֥וֹת אֲרָזִ֖ים עַל־הָעַמּוּדִֽים׃</t>
  </si>
  <si>
    <t>וּשְׁמַרְתֶּ֖ם אֶת־הַדָּבָ֣ר הַזֶּ֑ה לְחׇק־לְךָ֥ וּלְבָנֶ֖יךָ עַד־עוֹלָֽם׃</t>
  </si>
  <si>
    <t>{{מ:פסוק|מלכים א|ז|ג}}</t>
  </si>
  <si>
    <t>וְסָפֻ֣ן בָּאֶ֗רֶז מִמַּ֙עַל֙ עַל־הַצְּלָעוֹת֙ אֲשֶׁ֣ר עַל־הָעַמּוּדִ֔ים אַרְבָּעִ֖ים וַחֲמִשָּׁ֑ה חֲמִשָּׁ֥ה עָשָׂ֖ר הַטּֽוּר׃</t>
  </si>
  <si>
    <t>{{מ:פסוק|שמות|יב|כה}}</t>
  </si>
  <si>
    <t>וְהָיָ֞ה כִּֽי־תָבֹ֣אוּ אֶל־הָאָ֗רֶץ אֲשֶׁ֨ר יִתֵּ֧ן יְהֹוָ֛ה לָכֶ֖ם כַּאֲשֶׁ֣ר דִּבֵּ֑ר וּשְׁמַרְתֶּ֖ם אֶת־הָעֲבֹדָ֥ה הַזֹּֽאת׃</t>
  </si>
  <si>
    <t>{{מ:פסוק|מלכים א|ז|ד}}</t>
  </si>
  <si>
    <t>וּשְׁקֻפִ֖ים שְׁלֹשָׁ֣ה טוּרִ֑ים וּמֶחֱזָ֥ה אֶל־מֶחֱזָ֖ה שָׁלֹ֥שׁ פְּעָמִֽים׃</t>
  </si>
  <si>
    <t>{{מ:פסוק|מלכים א|ז|ה}}</t>
  </si>
  <si>
    <t>וְכׇל־הַפְּתָחִ֥ים וְהַמְּזוּז֖וֹת רְבֻעִ֣ים שָׁ֑קֶף וּמ֧וּל מֶחֱזָ֛ה אֶל־מֶחֱזָ֖ה שָׁלֹ֥שׁ פְּעָמִֽים׃</t>
  </si>
  <si>
    <t>{{מ:פסוק|שמות|יב|כו}}</t>
  </si>
  <si>
    <t>וְהָיָ֕ה כִּֽי־יֹאמְר֥וּ אֲלֵיכֶ֖ם בְּנֵיכֶ֑ם מָ֛ה הָעֲבֹדָ֥ה הַזֹּ֖את לָכֶֽם׃</t>
  </si>
  <si>
    <t>{{מ:פסוק|מלכים א|ז|ו}}</t>
  </si>
  <si>
    <t>וְאֵ֨ת אוּלָ֤ם הָֽעַמּוּדִים֙ עָשָׂ֔ה חֲמִשִּׁ֤ים אַמָּה֙ אׇרְכּ֔וֹ וּשְׁלֹשִׁ֥ים אַמָּ֖ה רׇחְבּ֑וֹ וְאוּלָם֙ עַל־פְּנֵיהֶ֔ם וְעַמֻּדִ֥ים וְעָ֖ב עַל־פְּנֵיהֶֽם׃</t>
  </si>
  <si>
    <t>{{מ:פסוק|שמות|יב|כז}}</t>
  </si>
  <si>
    <t>וַאֲמַרְתֶּ֡ם זֶֽבַח־פֶּ֨סַח ה֜וּא לַֽיהֹוָ֗ה אֲשֶׁ֣ר פָּ֠סַ֠ח עַל־בָּתֵּ֤י בְנֵֽי־יִשְׂרָאֵל֙ בְּמִצְרַ֔יִם בְּנׇגְפּ֥וֹ אֶת־מִצְרַ֖יִם וְאֶת־בָּתֵּ֣ינוּ הִצִּ֑יל וַיִּקֹּ֥ד הָעָ֖ם {{נוסח|וַיִּֽשְׁתַּחֲוֽוּ|=שש1 ובדפוסים|ל=וַיִּֽשְׁתַּחֲוּֽוּ (דגש בוי"ו עיצורית)|הערות ברויאר ודותן}}׃</t>
  </si>
  <si>
    <t>{{מ:פסוק|מלכים א|ז|ז}}</t>
  </si>
  <si>
    <t>וְאוּלָ֤ם הַכִּסֵּא֙ אֲשֶׁ֣ר יִשְׁפׇּט־שָׁ֔ם אֻלָ֥ם הַמִּשְׁפָּ֖ט עָשָׂ֑ה וְסָפ֣וּן בָּאֶ֔רֶז מֵהַקַּרְקַ֖ע עַד־הַקַּרְקָֽע׃</t>
  </si>
  <si>
    <t>{{מ:פסוק|שמות|יב|כח}}</t>
  </si>
  <si>
    <t>וַיֵּלְכ֥וּ וַיַּֽעֲשׂ֖וּ בְּנֵ֣י יִשְׂרָאֵ֑ל כַּאֲשֶׁ֨ר צִוָּ֧ה יְהֹוָ֛ה אֶת־מֹשֶׁ֥ה וְאַהֲרֹ֖ן כֵּ֥ן עָשֽׂוּ׃</t>
  </si>
  <si>
    <t>{{מ:פסוק|מלכים א|ז|ח}}</t>
  </si>
  <si>
    <t>וּבֵיתוֹ֩ אֲשֶׁר־יֵ֨שֶׁב שָׁ֜ם חָצֵ֣ר הָאַחֶ֗רֶת מִבֵּית֙ לָאוּלָ֔ם כַּמַּעֲשֶׂ֥ה הַזֶּ֖ה הָיָ֑ה וּבַ֜יִת יַעֲשֶׂ֤ה לְבַת־פַּרְעֹה֙ אֲשֶׁ֣ר לָקַ֣ח שְׁלֹמֹ֔ה כָּאוּלָ֖ם הַזֶּֽה׃</t>
  </si>
  <si>
    <t>{{מ:פסוק|שמות|יב|כט|סדר=ט|עלייה=ששי}}</t>
  </si>
  <si>
    <t>וַיְהִ֣י{{מ:לגרמיה}}בַּחֲצִ֣י הַלַּ֗יְלָה וַֽיהֹוָה֮ הִכָּ֣ה כׇל־בְּכוֹר֮ בְּאֶ֣רֶץ מִצְרַ֒יִם֒ מִבְּכֹ֤ר פַּרְעֹה֙ הַיֹּשֵׁ֣ב עַל־כִּסְא֔וֹ עַ֚ד בְּכ֣וֹר הַשְּׁבִ֔י אֲשֶׁ֖ר בְּבֵ֣ית הַבּ֑וֹר וְכֹ֖ל בְּכ֥וֹר בְּהֵמָֽה׃</t>
  </si>
  <si>
    <t>{{מ:פסוק|מלכים א|ז|ט}}</t>
  </si>
  <si>
    <t>כׇּל־אֵ֜לֶּה אֲבָנִ֤ים יְקָרֹת֙ כְּמִדּ֣וֹת גָּזִ֔ית מְגֹרָר֥וֹת בַּמְּגֵרָ֖ה מִבַּ֣יִת וּמִח֑וּץ וּמִמַּסָּד֙ עַד־הַטְּפָח֔וֹת וּמִח֖וּץ עַד־הֶחָצֵ֥ר הַגְּדוֹלָֽה׃</t>
  </si>
  <si>
    <t>{{מ:פסוק|שמות|יב|ל}}</t>
  </si>
  <si>
    <t>וַיָּ֨קׇם פַּרְעֹ֜ה לַ֗יְלָה ה֤וּא וְכׇל־עֲבָדָיו֙ וְכׇל־מִצְרַ֔יִם וַתְּהִ֛י צְעָקָ֥ה גְדֹלָ֖ה בְּמִצְרָ֑יִם כִּֽי־אֵ֣ין בַּ֔יִת אֲשֶׁ֥ר אֵֽין־שָׁ֖ם מֵֽת׃</t>
  </si>
  <si>
    <t>{{מ:פסוק|מלכים א|ז|י}}</t>
  </si>
  <si>
    <t>וּמְיֻסָּ֕ד אֲבָנִ֥ים יְקָר֖וֹת אֲבָנִ֣ים גְּדֹל֑וֹת אַבְנֵי֙ עֶ֣שֶׂר אַמּ֔וֹת וְאַבְנֵ֖י שְׁמֹנֶ֥ה אַמּֽוֹת׃</t>
  </si>
  <si>
    <t>{{מ:פסוק|שמות|יב|לא}}</t>
  </si>
  <si>
    <t>וַיִּקְרָא֩ לְמֹשֶׁ֨ה וּֽלְאַהֲרֹ֜ן לַ֗יְלָה וַיֹּ֙אמֶר֙ ק֤וּמוּ צְּאוּ֙ מִתּ֣וֹךְ עַמִּ֔י גַּם־אַתֶּ֖ם גַּם־בְּנֵ֣י יִשְׂרָאֵ֑ל וּלְכ֛וּ עִבְד֥וּ אֶת־יְהֹוָ֖ה כְּדַבֶּרְכֶֽם׃</t>
  </si>
  <si>
    <t>{{מ:פסוק|מלכים א|ז|יא}}</t>
  </si>
  <si>
    <t>וּמִלְמַ֗עְלָה אֲבָנִ֧ים יְקָר֛וֹת כְּמִדּ֥וֹת גָּזִ֖ית וָאָֽרֶז׃</t>
  </si>
  <si>
    <t>{{מ:פסוק|שמות|יב|לב}}</t>
  </si>
  <si>
    <t>גַּם־צֹאנְכֶ֨ם גַּם־בְּקַרְכֶ֥ם קְח֛וּ כַּאֲשֶׁ֥ר דִּבַּרְתֶּ֖ם וָלֵ֑כוּ וּבֵֽרַכְתֶּ֖ם גַּם־אֹתִֽי׃</t>
  </si>
  <si>
    <t>תבנית זו מתייגת ומעצבת את התופעה המיוחדת של "קרי ולא כתיב". המשתנה היחיד שבה הוא הקרי. התבנית מעוצבת בוויקיטקסט כדי שהקרי יופיע כמו שאר נוסח המקרא באות רגילה, אבל מכניסים אותו בתור משתנה בתוך סוגריים מרובעים. לדוגמה: "[אֵלַ֔י]" בתור משתנה ברות ג,יז.</t>
  </si>
  <si>
    <t>{{מ:פסוק|מלכים א|ז|יב}}</t>
  </si>
  <si>
    <t>וְחָצֵ֨ר הַגְּדוֹלָ֜ה סָבִ֗יב שְׁלֹשָׁה֙ טוּרִ֣ים גָּזִ֔ית וְט֖וּר כְּרֻתֹ֣ת אֲרָזִ֑ים וְלַחֲצַ֧ר בֵּית־יְהֹוָ֛ה הַפְּנִימִ֖ית וּלְאֻלָ֥ם הַבָּֽיִת׃</t>
  </si>
  <si>
    <t>This template is meant to be used solely within a special derivative "ketiv" version of the Hebrew Bible, which only shows the letter-text (without niqqud or cantillation). It tags ketiv/qeri pairs (2 parameters for the ketiv and qeri) but only actually shows the ketiv (in plain fashion like the rest of the biblical text). A "ketiv" edition of the Torah using this template may be found at the following link:</t>
  </si>
  <si>
    <t>{{מ:פסוק|שמות|יב|לג}}</t>
  </si>
  <si>
    <t>וַתֶּחֱזַ֤ק מִצְרַ֙יִם֙ עַל־הָעָ֔ם לְמַהֵ֖ר לְשַׁלְּחָ֣ם מִן־הָאָ֑רֶץ כִּ֥י אָמְר֖וּ כֻּלָּ֥נוּ מֵתִֽים׃</t>
  </si>
  <si>
    <t>{{מ:פסוק|מלכים א|ז|יג}}</t>
  </si>
  <si>
    <t>{{מ:פסוק|שמות|יב|לד}}</t>
  </si>
  <si>
    <t>וַיִּשָּׂ֥א הָעָ֛ם אֶת־בְּצֵק֖וֹ טֶ֣רֶם יֶחְמָ֑ץ מִשְׁאֲרֹתָ֛ם צְרֻרֹ֥ת בְּשִׂמְלֹתָ֖ם עַל־שִׁכְמָֽם׃</t>
  </si>
  <si>
    <t>וַיִּשְׁלַח֙ הַמֶּ֣לֶךְ שְׁלֹמֹ֔ה וַיִּקַּ֥ח אֶת־חִירָ֖ם מִצֹּֽר׃</t>
  </si>
  <si>
    <t>{{מ:פסוק|שמות|יב|לה}}</t>
  </si>
  <si>
    <t>וּבְנֵי־יִשְׂרָאֵ֥ל עָשׂ֖וּ כִּדְבַ֣ר מֹשֶׁ֑ה וַֽיִּשְׁאֲלוּ֙ מִמִּצְרַ֔יִם כְּלֵי־כֶ֛סֶף וּכְלֵ֥י זָהָ֖ב וּשְׂמָלֹֽת׃</t>
  </si>
  <si>
    <t>{{מ:פסוק|שמות|יב|לו}}</t>
  </si>
  <si>
    <t>וַֽיהֹוָ֞ה נָתַ֨ן אֶת־חֵ֥ן הָעָ֛ם בְּעֵינֵ֥י מִצְרַ֖יִם וַיַּשְׁאִל֑וּם וַֽיְנַצְּל֖וּ אֶת־מִצְרָֽיִם׃</t>
  </si>
  <si>
    <t>{{מ:פסוק|מלכים א|ז|יד}}</t>
  </si>
  <si>
    <t>בֶּן־אִשָּׁה֩ אַלְמָנָ֨ה ה֜וּא מִמַּטֵּ֣ה נַפְתָּלִ֗י וְאָבִ֣יו אִישׁ־צֹרִי֮ חֹרֵ֣שׁ נְחֹ֒שֶׁת֒ וַ֠יִּמָּלֵ֠א אֶת־הַחׇכְמָ֤ה וְאֶת־הַתְּבוּנָה֙ וְאֶת־הַדַּ֔עַת לַעֲשׂ֥וֹת כׇּל־מְלָאכָ֖ה בַּנְּחֹ֑שֶׁת וַיָּבוֹא֙ אֶל־הַמֶּ֣לֶךְ שְׁלֹמֹ֔ה וַיַּ֖עַשׂ אֶת־כׇּל־מְלַאכְתּֽוֹ׃</t>
  </si>
  <si>
    <t>{{מ:פסוק|שמות|יב|לז}}</t>
  </si>
  <si>
    <t>וַיִּסְע֧וּ בְנֵֽי־יִשְׂרָאֵ֛ל מֵרַעְמְסֵ֖ס סֻכֹּ֑תָה כְּשֵׁשׁ־מֵא֨וֹת אֶ֧לֶף רַגְלִ֛י הַגְּבָרִ֖ים לְבַ֥ד מִטָּֽף׃</t>
  </si>
  <si>
    <t>{{מ:פסוק|מלכים א|ז|טו}}</t>
  </si>
  <si>
    <t>וַיָּ֛צַר אֶת־שְׁנֵ֥י הָעַמּוּדִ֖ים נְחֹ֑שֶׁת שְׁמֹנֶ֨ה עֶשְׂרֵ֜ה אַמָּ֗ה קוֹמַת֙ הָעַמּ֣וּד הָאֶחָ֔ד וְחוּט֙ שְׁתֵּים־עֶשְׂרֵ֣ה אַמָּ֔ה יָסֹ֖ב אֶת־הָעַמּ֥וּד הַשֵּׁנִֽי׃</t>
  </si>
  <si>
    <t>{{מ:פסוק|שמות|יב|לח}}</t>
  </si>
  <si>
    <t>וְגַם־עֵ֥רֶב רַ֖ב עָלָ֣ה אִתָּ֑ם וְצֹ֣אן וּבָקָ֔ר מִקְנֶ֖ה כָּבֵ֥ד מְאֹֽד׃</t>
  </si>
  <si>
    <t>{{מ:פסוק|מלכים א|ז|טז}}</t>
  </si>
  <si>
    <t>וּשְׁתֵּ֨י כֹתָרֹ֜ת עָשָׂ֗ה לָתֵ֛ת עַל־רָאשֵׁ֥י הָעַמּוּדִ֖ים מֻצַ֣ק נְחֹ֑שֶׁת חָמֵ֣שׁ אַמּ֗וֹת קוֹמַת֙ הַכֹּתֶ֣רֶת הָאֶחָ֔ת וְחָמֵ֣שׁ אַמּ֔וֹת קוֹמַ֖ת הַכֹּתֶ֥רֶת הַשֵּׁנִֽית׃</t>
  </si>
  <si>
    <t>{{מ:פסוק|שמות|יב|לט}}</t>
  </si>
  <si>
    <t>וַיֹּאפ֨וּ אֶת־הַבָּצֵ֜ק אֲשֶׁ֨ר הוֹצִ֧יאוּ מִמִּצְרַ֛יִם עֻגֹ֥ת מַצּ֖וֹת כִּ֣י לֹ֣א חָמֵ֑ץ כִּֽי־גֹרְשׁ֣וּ מִמִּצְרַ֗יִם וְלֹ֤א יָֽכְלוּ֙ לְהִתְמַהְמֵ֔הַּ וְגַם־צֵדָ֖ה לֹא־עָשׂ֥וּ לָהֶֽם׃</t>
  </si>
  <si>
    <t>{{מ:פסוק|מלכים א|ז|יז}}</t>
  </si>
  <si>
    <t>שְׂבָכִ֞ים מַעֲשֵׂ֣ה שְׂבָכָ֗ה גְּדִלִים֙ מַעֲשֵׂ֣ה שַׁרְשְׁר֔וֹת לַכֹּ֣תָרֹ֔ת אֲשֶׁ֖ר עַל־רֹ֣אשׁ הָעַמּוּדִ֑ים שִׁבְעָה֙ לַכֹּתֶ֣רֶת הָאֶחָ֔ת וְשִׁבְעָ֖ה לַכֹּתֶ֥רֶת הַשֵּׁנִֽית׃</t>
  </si>
  <si>
    <t>{{מ:פסוק|שמות|יב|מ}}</t>
  </si>
  <si>
    <t>וּמוֹשַׁב֙ בְּנֵ֣י יִשְׂרָאֵ֔ל אֲשֶׁ֥ר יָשְׁב֖וּ בְּמִצְרָ֑יִם שְׁלֹשִׁ֣ים שָׁנָ֔ה וְאַרְבַּ֥ע מֵא֖וֹת שָׁנָֽה׃</t>
  </si>
  <si>
    <t>{{מ:פסוק|מלכים א|ז|יח}}</t>
  </si>
  <si>
    <t>וַיַּ֖עַשׂ אֶת־הָעַמּוּדִ֑ים וּשְׁנֵי֩ טוּרִ֨ים סָבִ֜יב עַל־הַשְּׂבָכָ֣ה הָאֶחָ֗ת לְכַסּ֤וֹת אֶת־הַכֹּֽתָרֹת֙ אֲשֶׁר֙ עַל־רֹ֣אשׁ הָרִמֹּנִ֔ים וְכֵ֣ן עָשָׂ֔ה לַכֹּתֶ֖רֶת הַשֵּׁנִֽית׃</t>
  </si>
  <si>
    <t>{{מ:פסוק|מלכים א|ז|יט}}</t>
  </si>
  <si>
    <t>{{מ:פסוק|שמות|יב|מא}}</t>
  </si>
  <si>
    <t>וַיְהִ֗י מִקֵּץ֙ שְׁלֹשִׁ֣ים שָׁנָ֔ה וְאַרְבַּ֥ע מֵא֖וֹת שָׁנָ֑ה וַיְהִ֗י בְּעֶ֙צֶם֙ הַיּ֣וֹם הַזֶּ֔ה {{נוסח|יָ֥צְא֛וּ|=שיטת-א (מרכא בטעם תביר)|הקלדה=יָֽצְא֛וּ}} כׇּל־צִבְא֥וֹת יְהֹוָ֖ה מֵאֶ֥רֶץ מִצְרָֽיִם׃</t>
  </si>
  <si>
    <t>וְכֹתָרֹ֗ת אֲשֶׁר֙ עַל־רֹ֣אשׁ הָעַמּוּדִ֔ים מַעֲשֵׂ֖ה שׁוּשַׁ֣ן בָּאוּלָ֑ם אַרְבַּ֖ע אַמּֽוֹת׃</t>
  </si>
  <si>
    <t>{{מ:פסוק|שמות|יב|מב}}</t>
  </si>
  <si>
    <t>{{מ:פסוק|מלכים א|ז|כ}}</t>
  </si>
  <si>
    <t>לֵ֣יל שִׁמֻּרִ֥ים הוּא֙ לַֽיהֹוָ֔ה לְהוֹצִיאָ֖ם מֵאֶ֣רֶץ מִצְרָ֑יִם הֽוּא־הַלַּ֤יְלָה הַזֶּה֙ לַֽיהֹוָ֔ה שִׁמֻּרִ֛ים לְכׇל־בְּנֵ֥י יִשְׂרָאֵ֖ל לְדֹרֹתָֽם׃</t>
  </si>
  <si>
    <t>וְכֹתָרֹ֗ת עַל־שְׁנֵי֙ הָעַמּוּדִ֔ים גַּם־מִמַּ֙עַל֙ מִלְּעֻמַּ֣ת הַבֶּ֔טֶן אֲשֶׁ֖ר לְעֵ֣בֶר {{כו"ק|שבכה|הַשְּׂבָכָ֑ה}} וְהָרִמּוֹנִ֤ים מָאתַ֙יִם֙ טֻרִ֣ים סָבִ֔יב עַ֖ל הַכֹּתֶ֥רֶת הַשֵּׁנִֽית׃</t>
  </si>
  <si>
    <t>{{מ:פסוק|שמות|יב|מג}}</t>
  </si>
  <si>
    <t>וַיֹּ֤אמֶר יְהֹוָה֙ אֶל־מֹשֶׁ֣ה וְאַהֲרֹ֔ן זֹ֖את חֻקַּ֣ת הַפָּ֑סַח כׇּל־בֶּן־נֵכָ֖ר לֹא־יֹ֥אכַל בּֽוֹ׃</t>
  </si>
  <si>
    <t>{{מ:פסוק|מלכים א|ז|כא|סדר=ו}}</t>
  </si>
  <si>
    <t>וַיָּ֙קֶם֙ אֶת־הָֽעַמֻּדִ֔ים לְאֻלָ֖ם הַהֵיכָ֑ל וַיָּ֜קֶם אֶת־הָעַמּ֣וּד הַיְמָנִ֗י וַיִּקְרָ֤א אֶת־שְׁמוֹ֙ יָכִ֔ין וַיָּ֙קֶם֙ אֶת־הָעַמּ֣וּד הַשְּׂמָאלִ֔י וַיִּקְרָ֥א אֶת־שְׁמ֖וֹ בֹּֽעַז׃</t>
  </si>
  <si>
    <t>תבנית זו מיועדת לשימוש אך ורק בתוך מהדורת "כתיב" מיוחדת של המקרא, שבו מופיע נוסח האותיות בלבד (בלי ניקוד וטעמים). התבנית מתייגת צמדים של כתיב/קרי (שני משתנים לכתיב ולקרי) אבל בפועל מראה רק את הכתיב (באות רגילה כמו שאר נוסח המקרא ללא הבדל). מהדורת "כתיב" של התורה שמשתמשת בתבנית הזאת נמצאת בקישור הבא:</t>
  </si>
  <si>
    <t>{{מ:פסוק|שמות|יב|מד}}</t>
  </si>
  <si>
    <t>{{מ:פסוק|מלכים א|ז|כב}}</t>
  </si>
  <si>
    <t>וְכׇל־עֶ֥בֶד אִ֖ישׁ מִקְנַת־כָּ֑סֶף וּמַלְתָּ֣ה אֹת֔וֹ אָ֖ז יֹ֥אכַל בּֽוֹ׃</t>
  </si>
  <si>
    <t>וְעַ֛ל רֹ֥אשׁ הָעַמּוּדִ֖ים מַעֲשֵׂ֣ה שׁוֹשָׁ֑ן וַתִּתֹּ֖ם מְלֶ֥אכֶת הָעַמּוּדִֽים׃</t>
  </si>
  <si>
    <t>{{מ:פסוק|שמות|יב|מה}}</t>
  </si>
  <si>
    <t>{{מ:פסוק|מלכים א|ז|כג}}</t>
  </si>
  <si>
    <t>תּוֹשָׁ֥ב וְשָׂכִ֖יר {{נוסח|לֹא־יֹ֥אכַל בּֽוֹ|=שש1 ובדפוסים|ל=לֹא־יֹ֥אכַל־בּֽוֹ (מקף שני בתיבת משרת)|הערת ברויאר}}׃</t>
  </si>
  <si>
    <t>וַיַּ֥עַשׂ אֶת־הַיָּ֖ם מוּצָ֑ק עֶ֣שֶׂר בָּ֠אַמָּ֠ה מִשְּׂפָת֨וֹ עַד־שְׂפָת֜וֹ עָגֹ֣ל{{מ:לגרמיה}}סָבִ֗יב וְחָמֵ֤שׁ בָּֽאַמָּה֙ קוֹמָת֔וֹ {{כו"ק|וקוה|וְקָו֙}} שְׁלֹשִׁ֣ים בָּאַמָּ֔ה יָסֹ֥ב אֹת֖וֹ סָבִֽיב׃</t>
  </si>
  <si>
    <t>{{מ:פסוק|שמות|יב|מו}}</t>
  </si>
  <si>
    <t>בְּבַ֤יִת אֶחָד֙ יֵאָכֵ֔ל לֹא־תוֹצִ֧יא מִן־הַבַּ֛יִת מִן־הַבָּשָׂ֖ר ח֑וּצָה וְעֶ֖צֶם לֹ֥א תִשְׁבְּרוּ־בֽוֹ׃</t>
  </si>
  <si>
    <t>{{מ:פסוק|מלכים א|ז|כד}}</t>
  </si>
  <si>
    <t>וּפְקָעִים֩ מִתַּ֨חַת לִשְׂפָת֤וֹ{{מ:פסק}}סָבִיב֙ {{נוסח|סֹבְבִ֣ים|א=סֹבֲבִ֣ים}} אֹת֔וֹ עֶ֚שֶׂר בָּאַמָּ֔ה מַקִּפִ֥ים אֶת־הַיָּ֖ם סָבִ֑יב שְׁנֵ֤י טוּרִים֙ הַפְּקָעִ֔ים יְצֻקִ֖ים בִּיצֻֽקָתֽוֹ׃</t>
  </si>
  <si>
    <t>{{מ:פסוק|שמות|יב|מז}}</t>
  </si>
  <si>
    <t>כׇּל־עֲדַ֥ת יִשְׂרָאֵ֖ל יַעֲשׂ֥וּ אֹתֽוֹ׃</t>
  </si>
  <si>
    <t>{{מ:פסוק|מלכים א|ז|כה}}</t>
  </si>
  <si>
    <t>עֹמֵ֞ד עַל־שְׁנֵ֧י עָשָׂ֣ר בָּקָ֗ר שְׁלֹשָׁ֣ה פֹנִ֣ים{{מ:פסק}}צָפ֡וֹנָה וּשְׁלֹשָׁה֩ פֹנִ֨ים{{מ:פסק}}יָ֜מָּה וּשְׁלֹשָׁ֣ה{{מ:לגרמיה}}פֹּנִ֣ים נֶ֗גְבָּה וּשְׁלֹשָׁה֙ פֹּנִ֣ים מִזְרָ֔חָה וְהַיָּ֥ם עֲלֵיהֶ֖ם מִלְמָ֑עְלָה וְכׇל־אֲחֹרֵיהֶ֖ם בָּֽיְתָה׃</t>
  </si>
  <si>
    <t>{{מ:פסוק|שמות|יב|מח}}</t>
  </si>
  <si>
    <t>וְכִֽי־יָג֨וּר אִתְּךָ֜ גֵּ֗ר וְעָ֣שָׂה פֶ֘סַח֮ לַיהֹוָה֒ הִמּ֧וֹל ל֣וֹ כׇל־זָכָ֗ר וְאָז֙ יִקְרַ֣ב לַעֲשֹׂת֔וֹ וְהָיָ֖ה כְּאֶזְרַ֣ח הָאָ֑רֶץ וְכׇל־עָרֵ֖ל לֹֽא־יֹ֥אכַל בּֽוֹ׃</t>
  </si>
  <si>
    <t>{{מ:פסוק|מלכים א|ז|כו}}</t>
  </si>
  <si>
    <t>וְעׇבְי֣וֹ טֶ֔פַח וּשְׂפָת֛וֹ כְּמַעֲשֵׂ֥ה שְׂפַת־כּ֖וֹס פֶּ֣רַח שׁוֹשָׁ֑ן אַלְפַּ֥יִם בַּ֖ת יָכִֽיל׃</t>
  </si>
  <si>
    <t>{{מ:פסוק|שמות|יב|מט}}</t>
  </si>
  <si>
    <t>תּוֹרָ֣ה אַחַ֔ת יִהְיֶ֖ה לָֽאֶזְרָ֑ח וְלַגֵּ֖ר הַגָּ֥ר בְּתוֹכְכֶֽם׃</t>
  </si>
  <si>
    <t>{{מ:פסוק|מלכים א|ז|כז}}</t>
  </si>
  <si>
    <t>וַיַּ֧עַשׂ אֶת־הַמְּכֹנ֛וֹת עֶ֖שֶׂר נְחֹ֑שֶׁת אַרְבַּ֣ע בָּֽאַמָּ֗ה אֹ֚רֶךְ הַמְּכוֹנָ֣ה הָאֶחָ֔ת וְאַרְבַּ֤ע בָּֽאַמָּה֙ רׇחְבָּ֔הּ וְשָׁלֹ֥שׁ בָּאַמָּ֖ה קוֹמָתָֽהּ׃</t>
  </si>
  <si>
    <t>{{מ:פסוק|שמות|יב|נ}}</t>
  </si>
  <si>
    <t>וַיַּֽעֲשׂ֖וּ כׇּל־בְּנֵ֣י יִשְׂרָאֵ֑ל כַּאֲשֶׁ֨ר צִוָּ֧ה יְהֹוָ֛ה אֶת־מֹשֶׁ֥ה וְאֶֽת־אַהֲרֹ֖ן כֵּ֥ן עָשֽׂוּ׃</t>
  </si>
  <si>
    <t>{{מ:פסוק|מלכים א|ז|כח}}</t>
  </si>
  <si>
    <t>וְזֶ֛ה מַעֲשֵׂ֥ה הַמְּכוֹנָ֖ה מִסְגְּרֹ֣ת לָהֶ֑ם וּמִסְגְּרֹ֖ת בֵּ֥ין הַשְׁלַבִּֽים׃</t>
  </si>
  <si>
    <t>{{מ:פסוק|שמות|יב|נא}}</t>
  </si>
  <si>
    <t>וַיְהִ֕י בְּעֶ֖צֶם הַיּ֣וֹם הַזֶּ֑ה הוֹצִ֨יא יְהֹוָ֜ה אֶת־בְּנֵ֧י יִשְׂרָאֵ֛ל מֵאֶ֥רֶץ מִצְרַ֖יִם עַל־צִבְאֹתָֽם׃</t>
  </si>
  <si>
    <t>{{מ:פסוק|מלכים א|ז|כט}}</t>
  </si>
  <si>
    <t>וְעַֽל־הַמִּסְגְּר֞וֹת אֲשֶׁ֣ר{{מ:לגרמיה}}בֵּ֣ין הַשְׁלַבִּ֗ים אֲרָי֤וֹת{{מ:פסק}}בָּקָר֙ וּכְרוּבִ֔ים וְעַל־הַשְׁלַבִּ֖ים כֵּ֣ן מִמָּ֑עַל וּמִתַּ֙חַת֙ לַאֲרָי֣וֹת וְלַבָּקָ֔ר לֹי֖וֹת מַעֲשֵׂ֥ה מוֹרָֽד׃</t>
  </si>
  <si>
    <t>ספר שמות/יג</t>
  </si>
  <si>
    <t>{{מ:פסוק|מלכים א|ז|ל}}</t>
  </si>
  <si>
    <t>וְאַרְבָּעָה֩ אוֹפַנֵּ֨י נְחֹ֜שֶׁת לַמְּכוֹנָ֤ה הָאַחַת֙ וְסַרְנֵ֣י נְחֹ֔שֶׁת וְאַרְבָּעָ֥ה פַעֲמֹתָ֖יו כְּתֵפֹ֣ת לָהֶ֑ם מִתַּ֤חַת לַכִּיֹּר֙ הַכְּתֵפ֣וֹת יְצֻק֔וֹת מֵעֵ֥בֶר אִ֖ישׁ לֹיֽוֹת׃</t>
  </si>
  <si>
    <t>{{מ:פסוק|שמות|יג|א|סדר=י|עלייה=שביעי}}</t>
  </si>
  <si>
    <t>{{מ:פסוק|מלכים א|ז|לא}}</t>
  </si>
  <si>
    <t>וּ֠פִ֠יהוּ מִבֵּ֨ית לַכֹּתֶ֤רֶת וָמַ֙עְלָה֙ בָּֽאַמָּ֔ה וּפִ֙יהָ֙ עָגֹ֣ל מַעֲשֵׂה־כֵ֔ן אַמָּ֖ה וַחֲצִ֣י הָאַמָּ֑ה וְגַם־עַל־פִּ֙יהָ֙ מִקְלָע֔וֹת וּמִסְגְּרֹתֵיהֶ֥ם מְרֻבָּע֖וֹת לֹ֥א עֲגֻלּֽוֹת׃</t>
  </si>
  <si>
    <t>{{מ:פסוק|שמות|יג|ב}}</t>
  </si>
  <si>
    <t>קַדֶּשׁ־לִ֨י כׇל־בְּכ֜וֹר פֶּ֤טֶר כׇּל־רֶ֙חֶם֙ בִּבְנֵ֣י יִשְׂרָאֵ֔ל בָּאָדָ֖ם וּבַבְּהֵמָ֑ה לִ֖י הֽוּא׃</t>
  </si>
  <si>
    <t>{{מ:פסוק|מלכים א|ז|לב}}</t>
  </si>
  <si>
    <t>וְאַרְבַּ֣עַת הָאוֹפַנִּ֗ים לְמִתַּ֙חַת֙ לַֽמִּסְגְּר֔וֹת וִיד֥וֹת הָאוֹפַנִּ֖ים בַּמְּכוֹנָ֑ה וְקוֹמַת֙ הָאוֹפַ֣ן הָאֶחָ֔ד אַמָּ֖ה וַחֲצִ֥י הָאַמָּֽה׃</t>
  </si>
  <si>
    <t>{{מ:פסוק|שמות|יג|ג}}</t>
  </si>
  <si>
    <t>וַיֹּ֨אמֶר מֹשֶׁ֜ה אֶל־הָעָ֗ם זָכ֞וֹר אֶת־הַיּ֤וֹם הַזֶּה֙ אֲשֶׁ֨ר יְצָאתֶ֤ם מִמִּצְרַ֙יִם֙ מִבֵּ֣ית עֲבָדִ֔ים כִּ֚י בְּחֹ֣זֶק יָ֔ד הוֹצִ֧יא יְהֹוָ֛ה אֶתְכֶ֖ם מִזֶּ֑ה וְלֹ֥א יֵאָכֵ֖ל חָמֵֽץ׃</t>
  </si>
  <si>
    <t>Templates for the Parashah divisions (mostly in Column C):</t>
  </si>
  <si>
    <t>{{מ:פסוק|מלכים א|ז|לג}}</t>
  </si>
  <si>
    <t>וּמַֽעֲשֵׂה֙ הָא֣וֹפַנִּ֔ים כְּמַעֲשֵׂ֖ה אוֹפַ֣ן הַמֶּרְכָּבָ֑ה יְדוֹתָ֣ם וְגַבֵּיהֶ֗ם {{נוסח|וְחִשֻּׁקֵיהֶ֛ם|=לק ובדפוסים (וכן הכריעו ברויאר ומג"ה)|א=וְחִשֻּׁקֵּיהֶ֛ם (דגש בקו"ף)|הערות ייבין וברויאר}} וְחִשֻּׁרֵיהֶ֖ם הַכֹּ֥ל מוּצָֽק׃</t>
  </si>
  <si>
    <t>תבניות לחלוקת הפרשות (בעמודה C בעיקר):</t>
  </si>
  <si>
    <t>{{מ:פסוק|שמות|יג|ד}}</t>
  </si>
  <si>
    <t>This is the common template representing an "open" parashah division (parashah petuhah). In Wikisource it is set to leave a blank line between the end of the previous parashah and the beginning of the next one (this format is a normal halakhic one according to Maimonides, based on the Tiberian masoretic manuscripts, and is still found in some Torah scrolls). This template and all the rest of the "parashah" templates have no parameters.</t>
  </si>
  <si>
    <t>הַיּ֖וֹם אַתֶּ֣ם יֹצְאִ֑ים בְּחֹ֖דֶשׁ הָאָבִֽיב׃</t>
  </si>
  <si>
    <t>{{מ:פסוק|מלכים א|ז|לד}}</t>
  </si>
  <si>
    <t>וְאַרְבַּ֣ע כְּתֵפ֔וֹת אֶ֚ל אַרְבַּ֣ע פִּנּ֔וֹת הַמְּכֹנָ֖ה הָאֶחָ֑ת מִן־הַמְּכֹנָ֖ה כְּתֵפֶֽיהָ׃</t>
  </si>
  <si>
    <t>{{מ:פסוק|שמות|יג|ה}}</t>
  </si>
  <si>
    <t>וְהָיָ֣ה {{נוסח|כִֽי־יְבִיאֲךָ֣|=ל1,ש1; ראו רשימת ברויאר ב"ספיקות שאין להם הכרע", הערה 8 ובספר טעמי המקרא פרק ח (וכן במג"ה).|ל=כִֽי־יְבִֽיאֲךָ֣ (!) בשתי געיות בתיבות המוקפות (וכן בקורן ואף אצל ברויאר).|ברויאר ציין שההדגשה התמוהה של כתי"ל נמצאת גם ב-ל1, אבל בו יש געיה רק ב"כִֽי־"; והשוו להלן פסוק י"א.}} יְהֹוָ֡ה אֶל־אֶ֣רֶץ הַֽ֠כְּנַעֲנִ֠י וְהַחִתִּ֨י וְהָאֱמֹרִ֜י וְהַחִוִּ֣י וְהַיְבוּסִ֗י אֲשֶׁ֨ר נִשְׁבַּ֤ע לַאֲבֹתֶ֙יךָ֙ לָ֣תֶת לָ֔ךְ אֶ֛רֶץ זָבַ֥ת חָלָ֖ב וּדְבָ֑שׁ וְעָבַדְתָּ֛ אֶת־הָעֲבֹדָ֥ה הַזֹּ֖את בַּחֹ֥דֶשׁ הַזֶּֽה׃</t>
  </si>
  <si>
    <t>{{מ:פסוק|מלכים א|ז|לה}}</t>
  </si>
  <si>
    <t>וּבְרֹ֣אשׁ הַמְּכוֹנָ֗ה חֲצִ֧י הָאַמָּ֛ה קוֹמָ֖ה עָגֹ֣ל{{מ:פסק}}סָבִ֑יב וְעַ֨ל רֹ֤אשׁ הַמְּכֹנָה֙ יְדֹתֶ֔יהָ וּמִסְגְּרֹתֶ֖יהָ מִמֶּֽנָּה׃</t>
  </si>
  <si>
    <t>{{מ:פסוק|שמות|יג|ו}}</t>
  </si>
  <si>
    <t>שִׁבְעַ֥ת יָמִ֖ים תֹּאכַ֣ל מַצֹּ֑ת וּבַיּוֹם֙ הַשְּׁבִיעִ֔י חַ֖ג לַיהֹוָֽה׃</t>
  </si>
  <si>
    <t>{{מ:פסוק|מלכים א|ז|לו}}</t>
  </si>
  <si>
    <t>וַיְפַתַּ֤ח עַל־הַלֻּחֹת֙ יְדֹתֶ֔יהָ וְעַל֙ {{כו"ק|ומסגרתיה|מִסְגְּרֹתֶ֔יהָ}} כְּרוּבִ֖ים אֲרָי֣וֹת וְתִמֹרֹ֑ת כְּמַעַר־אִ֥ישׁ וְלֹי֖וֹת סָבִֽיב׃</t>
  </si>
  <si>
    <t>{{מ:פסוק|שמות|יג|ז}}</t>
  </si>
  <si>
    <t>מַצּוֹת֙ יֵֽאָכֵ֔ל אֵ֖ת שִׁבְעַ֣ת הַיָּמִ֑ים וְלֹֽא־יֵרָאֶ֨ה לְךָ֜ חָמֵ֗ץ וְלֹֽא־יֵרָאֶ֥ה לְךָ֛ שְׂאֹ֖ר בְּכׇל־גְּבֻלֶֽךָ׃</t>
  </si>
  <si>
    <t>{{מ:פסוק|מלכים א|ז|לז}}</t>
  </si>
  <si>
    <t>כָּזֹ֣את עָשָׂ֔ה אֵ֖ת עֶ֣שֶׂר הַמְּכֹנ֑וֹת מוּצָ֨ק אֶחָ֜ד מִדָּ֥ה אַחַ֛ת קֶ֥צֶב אֶחָ֖ד {{נוסח|לְכֻלָּֽהְנָֽה|=א|ל=לְכֻלָּֽהְנָה (קו לסילוק בלבד) וכן הוא בדפוסים וקורן וסימנים ומכון ממרא}}׃</t>
  </si>
  <si>
    <t>{{מ:פסוק|שמות|יג|ח}}</t>
  </si>
  <si>
    <t>וְהִגַּדְתָּ֣ לְבִנְךָ֔ בַּיּ֥וֹם הַה֖וּא לֵאמֹ֑ר בַּעֲב֣וּר זֶ֗ה עָשָׂ֤ה יְהֹוָה֙ לִ֔י בְּצֵאתִ֖י מִמִּצְרָֽיִם׃</t>
  </si>
  <si>
    <t>{{מ:פסוק|מלכים א|ז|לח}}</t>
  </si>
  <si>
    <t>וַיַּ֛עַשׂ עֲשָׂרָ֥ה כִיֹּר֖וֹת נְחֹ֑שֶׁת אַרְבָּעִ֨ים בַּ֜ת יָכִ֣יל{{מ:לגרמיה}}הַכִּיּ֣וֹר הָאֶחָ֗ד אַרְבַּ֤ע בָּֽאַמָּה֙ הַכִּיּ֣וֹר הָאֶחָ֔ד כִּיּ֤וֹר אֶחָד֙ עַל־הַמְּכוֹנָ֣ה הָאַחַ֔ת לְעֶ֖שֶׂר הַמְּכֹנֽוֹת׃</t>
  </si>
  <si>
    <t>{{מ:פסוק|שמות|יג|ט}}</t>
  </si>
  <si>
    <t>וְהָיָה֩ לְךָ֨ לְא֜וֹת עַל־יָדְךָ֗ וּלְזִכָּרוֹן֙ בֵּ֣ין עֵינֶ֔יךָ לְמַ֗עַן תִּהְיֶ֛ה תּוֹרַ֥ת יְהֹוָ֖ה בְּפִ֑יךָ כִּ֚י בְּיָ֣ד חֲזָקָ֔ה הוֹצִֽאֲךָ֥ יְהֹוָ֖ה מִמִּצְרָֽיִם׃</t>
  </si>
  <si>
    <t>{{מ:פסוק|מלכים א|ז|לט}}</t>
  </si>
  <si>
    <t>{{מ:פסוק|שמות|יג|י}}</t>
  </si>
  <si>
    <t>וַיִּתֵּן֙ אֶת־הַמְּכֹנ֔וֹת חָמֵ֞שׁ עַל־כֶּ֤תֶף הַבַּ֙יִת֙ מִיָּמִ֔ין וְחָמֵ֛שׁ עַל־כֶּ֥תֶף הַבַּ֖יִת מִשְּׂמֹאל֑וֹ וְאֶת־הַיָּ֗ם נָתַ֞ן מִכֶּ֨תֶף הַבַּ֧יִת הַיְמָנִ֛ית קֵ֖דְמָה מִמּ֥וּל נֶֽגֶב׃</t>
  </si>
  <si>
    <t>וְשָׁמַרְתָּ֛ אֶת־הַחֻקָּ֥ה הַזֹּ֖את לְמוֹעֲדָ֑הּ מִיָּמִ֖ים יָמִֽימָה׃</t>
  </si>
  <si>
    <t>{{מ:פסוק|שמות|יג|יא}}</t>
  </si>
  <si>
    <t>{{מ:פסוק|מלכים א|ז|מ}}</t>
  </si>
  <si>
    <t>וְהָיָ֞ה {{נוסח|כִּֽי־יְבִאֲךָ֤|=ל1,ש1; ראו רשימת ברויאר ב"ספיקות שאין להם הכרע", הערה 8  ובספר טעמי המקרא פרק ח (וכן במג"ה).|ל=כִּֽי־יְבִֽאֲךָ֤ (!) בשתי געיות בתיבות המוקפות (וכן בקורן ואף אצל ברויאר); והשוו לעיל פסוק ה'.}} יְהֹוָה֙ אֶל־אֶ֣רֶץ הַֽכְּנַעֲנִ֔י כַּאֲשֶׁ֛ר נִשְׁבַּ֥ע לְךָ֖ וְלַֽאֲבֹתֶ֑יךָ וּנְתָנָ֖הּ לָֽךְ׃</t>
  </si>
  <si>
    <t>וַיַּ֣עַשׂ חִיר֔וֹם אֶ֨ת־הַכִּיֹּר֔וֹת וְאֶת־הַיָּעִ֖ים וְאֶת־הַמִּזְרָק֑וֹת וַיְכַ֣ל חִירָ֗ם לַֽעֲשׂוֹת֙ אֶת־כׇּל־הַמְּלָאכָ֔ה אֲשֶׁ֥ר עָשָׂ֛ה לַמֶּ֥לֶךְ שְׁלֹמֹ֖ה בֵּ֥ית יְהֹוָֽה׃</t>
  </si>
  <si>
    <t>{{מ:פסוק|שמות|יג|יב}}</t>
  </si>
  <si>
    <t>וְהַעֲבַרְתָּ֥ כׇל־פֶּֽטֶר־רֶ֖חֶם לַֽיהֹוָ֑ה וְכׇל־פֶּ֣טֶר{{מ:לגרמיה}}שֶׁ֣גֶר בְּהֵמָ֗ה אֲשֶׁ֨ר יִהְיֶ֥ה לְךָ֛ הַזְּכָרִ֖ים לַיהֹוָֽה׃</t>
  </si>
  <si>
    <t>{{מ:פסוק|מלכים א|ז|מא}}</t>
  </si>
  <si>
    <t>עַמֻּדִ֣ים שְׁנַ֔יִם וְגֻלֹּ֧ת הַכֹּתָרֹ֛ת אֲשֶׁר־עַל־רֹ֥אשׁ הָעַמּוּדִ֖ים שְׁתָּ֑יִם וְהַשְּׂבָכ֣וֹת שְׁתַּ֔יִם לְכַסּ֗וֹת אֶת־שְׁתֵּי֙ גֻּלּ֣וֹת הַכֹּתָרֹ֔ת אֲשֶׁ֖ר עַל־רֹ֥אשׁ הָעַמּוּדִֽים׃</t>
  </si>
  <si>
    <t>{{מ:פסוק|שמות|יג|יג}}</t>
  </si>
  <si>
    <t>וְכׇל־פֶּ֤טֶר חֲמֹר֙ תִּפְדֶּ֣ה בְשֶׂ֔ה וְאִם־לֹ֥א תִפְדֶּ֖ה וַעֲרַפְתּ֑וֹ וְכֹ֨ל בְּכ֥וֹר אָדָ֛ם בְּבָנֶ֖יךָ תִּפְדֶּֽה׃</t>
  </si>
  <si>
    <t>{{מ:פסוק|מלכים א|ז|מב}}</t>
  </si>
  <si>
    <t>וְאֶת־הָרִמֹּנִ֛ים אַרְבַּ֥ע מֵא֖וֹת לִשְׁתֵּ֣י הַשְּׂבָכ֑וֹת שְׁנֵֽי־טוּרִ֤ים רִמֹּנִים֙ לַשְּׂבָכָ֣ה הָאֶחָ֔ת לְכַסּ֗וֹת אֶת־שְׁתֵּי֙ גֻּלּ֣וֹת הַכֹּתָרֹ֔ת אֲשֶׁ֖ר עַל־פְּנֵ֥י הָעַמּוּדִֽים׃</t>
  </si>
  <si>
    <t>זוהי התבנית הרגילה עבור "פרשה פתוחה".</t>
  </si>
  <si>
    <t>{{מ:פסוק|שמות|יג|יד|עלייה=מפטיר}}</t>
  </si>
  <si>
    <t>וְהָיָ֞ה {{נוסח|כִּֽי־יִשְׁאָלְךָ֥|לגבי הקמץ (שהוא קמץ רחב ולא קמץ קטן) ראו ויינברג 3.2.3.2 (והשוו במיוחד איוב מ,ז), וכן בסימנים ובתיקון קוראים חורב (ברויאר) ובחומש קורן.}} בִנְךָ֛ מָחָ֖ר לֵאמֹ֣ר מַה־זֹּ֑את וְאָמַרְתָּ֣ אֵלָ֔יו בְּחֹ֣זֶק יָ֗ד הוֹצִיאָ֧נוּ יְהֹוָ֛ה מִמִּצְרַ֖יִם מִבֵּ֥ית עֲבָדִֽים׃</t>
  </si>
  <si>
    <t>This is a variation on the previous template. At times it is appropriate to document an "open" parashah (petuhah) but for it to appear in a slightly different format, namely for the parashah to start at the beginning of the very next line (with no blank line in between).</t>
  </si>
  <si>
    <t>{{מ:פסוק|מלכים א|ז|מג}}</t>
  </si>
  <si>
    <t>וְאֶת־הַמְּכֹנ֖וֹת עָ֑שֶׂר וְאֶת־הַכִּיֹּרֹ֥ת עֲשָׂרָ֖ה עַל־הַמְּכֹנֽוֹת׃</t>
  </si>
  <si>
    <t>{{מ:פסוק|שמות|יג|טו}}</t>
  </si>
  <si>
    <t>וַיְהִ֗י כִּֽי־הִקְשָׁ֣ה פַרְעֹה֮ לְשַׁלְּחֵ֒נוּ֒ וַיַּהֲרֹ֨ג יְהֹוָ֤ה כׇּל־בְּכוֹר֙ בְּאֶ֣רֶץ מִצְרַ֔יִם מִבְּכֹ֥ר אָדָ֖ם וְעַד־בְּכ֣וֹר בְּהֵמָ֑ה עַל־כֵּן֩ אֲנִ֨י זֹבֵ֜חַ לַֽיהֹוָ֗ה כׇּל־פֶּ֤טֶר רֶ֙חֶם֙ הַזְּכָרִ֔ים וְכׇל־בְּכ֥וֹר בָּנַ֖י אֶפְדֶּֽה׃</t>
  </si>
  <si>
    <t>{{מ:פסוק|מלכים א|ז|מד}}</t>
  </si>
  <si>
    <t>וְאֶת־הַיָּ֖ם הָאֶחָ֑ד וְאֶת־הַבָּקָ֥ר שְׁנֵים־עָשָׂ֖ר תַּ֥חַת הַיָּֽם׃</t>
  </si>
  <si>
    <t>{{מ:פסוק|שמות|יג|טז}}</t>
  </si>
  <si>
    <t>וְהָיָ֤ה לְאוֹת֙ עַל־יָ֣דְכָ֔ה וּלְטוֹטָפֹ֖ת בֵּ֣ין עֵינֶ֑יךָ כִּ֚י בְּחֹ֣זֶק יָ֔ד הוֹצִיאָ֥נוּ יְהֹוָ֖ה מִמִּצְרָֽיִם׃</t>
  </si>
  <si>
    <t>{{מ:פסוק|מלכים א|ז|מה}}</t>
  </si>
  <si>
    <t>וְאֶת־הַסִּיר֨וֹת וְאֶת־הַיָּעִ֜ים וְאֶת־הַמִּזְרָק֗וֹת וְאֵת֙ כׇּל־הַכֵּלִ֣ים {{נוסח|{{כו"ק|האהל|הָאֵ֔לֶּה}}|א-כתיב=הָאֵ֔הלֶּ}} אֲשֶׁ֨ר עָשָׂ֥ה חִירָ֛ם לַמֶּ֥לֶךְ שְׁלֹמֹ֖ה בֵּ֣ית יְהֹוָ֑ה נְחֹ֖שֶׁת מְמֹרָֽט׃</t>
  </si>
  <si>
    <t>{{מ:פסוק|שמות|יג|יז|עלייה='''בשלח'''}}</t>
  </si>
  <si>
    <t>וַיְהִ֗י בְּשַׁלַּ֣ח פַּרְעֹה֮ אֶת־הָעָם֒ וְלֹא־נָחָ֣ם אֱלֹהִ֗ים דֶּ֚רֶךְ אֶ֣רֶץ פְּלִשְׁתִּ֔ים כִּ֥י קָר֖וֹב ה֑וּא כִּ֣י{{מ:לגרמיה}}אָמַ֣ר אֱלֹהִ֗ים פֶּֽן־יִנָּחֵ֥ם הָעָ֛ם בִּרְאֹתָ֥ם מִלְחָמָ֖ה וְשָׁ֥בוּ מִצְרָֽיְמָה׃</t>
  </si>
  <si>
    <t>{{מ:פסוק|מלכים א|ז|מו}}</t>
  </si>
  <si>
    <t>בְּכִכַּ֤ר הַיַּרְדֵּן֙ יְצָקָ֣ם הַמֶּ֔לֶךְ בְּמַעֲבֵ֖ה הָאֲדָמָ֑ה בֵּ֥ין סֻכּ֖וֹת וּבֵ֥ין צָרְתָֽן׃</t>
  </si>
  <si>
    <t>{{מ:פסוק|שמות|יג|יח}}</t>
  </si>
  <si>
    <t>וַיַּסֵּ֨ב אֱלֹהִ֧ים{{מ:פסק}}אֶת־הָעָ֛ם דֶּ֥רֶךְ הַמִּדְבָּ֖ר יַם־ס֑וּף וַחֲמֻשִׁ֛ים עָל֥וּ בְנֵי־יִשְׂרָאֵ֖ל מֵאֶ֥רֶץ מִצְרָֽיִם׃</t>
  </si>
  <si>
    <t>{{מ:פסוק|מלכים א|ז|מז}}</t>
  </si>
  <si>
    <t>וַיַּנַּ֤ח שְׁלֹמֹה֙ אֶת־כׇּל־הַכֵּלִ֔ים מֵרֹ֖ב מְאֹ֣ד מְאֹ֑ד לֹ֥א נֶחְקַ֖ר מִשְׁקַ֥ל הַנְּחֹֽשֶׁת׃</t>
  </si>
  <si>
    <t>{{מ:פסוק|שמות|יג|יט}}</t>
  </si>
  <si>
    <t>וַיִּקַּ֥ח מֹשֶׁ֛ה אֶת־עַצְמ֥וֹת יוֹסֵ֖ף עִמּ֑וֹ כִּי֩ הַשְׁבֵּ֨עַ הִשְׁבִּ֜יעַ אֶת־בְּנֵ֤י יִשְׂרָאֵל֙ לֵאמֹ֔ר פָּקֹ֨ד יִפְקֹ֤ד אֱלֹהִים֙ אֶתְכֶ֔ם וְהַעֲלִיתֶ֧ם אֶת־עַצְמֹתַ֛י מִזֶּ֖ה אִתְּכֶֽם׃</t>
  </si>
  <si>
    <t>{{מ:פסוק|מלכים א|ז|מח}}</t>
  </si>
  <si>
    <t>וַיַּ֣עַשׂ שְׁלֹמֹ֔ה אֵ֚ת כׇּל־הַכֵּלִ֔ים אֲשֶׁ֖ר בֵּ֣ית יְהֹוָ֑ה אֵ֚ת מִזְבַּ֣ח הַזָּהָ֔ב וְאֶת־הַשֻּׁלְחָ֗ן אֲשֶׁ֥ר עָלָ֛יו לֶ֥חֶם הַפָּנִ֖ים זָהָֽב׃</t>
  </si>
  <si>
    <t>{{מ:פסוק|שמות|יג|כ}}</t>
  </si>
  <si>
    <t>וַיִּסְע֖וּ מִסֻּכֹּ֑ת וַיַּחֲנ֣וּ בְאֵתָ֔ם בִּקְצֵ֖ה הַמִּדְבָּֽר׃</t>
  </si>
  <si>
    <t>{{מ:פסוק|מלכים א|ז|מט}}</t>
  </si>
  <si>
    <t>וְאֶת־הַ֠מְּנֹר֠וֹת חָמֵ֨שׁ מִיָּמִ֜ין וְחָמֵ֧שׁ מִשְּׂמֹ֛אול לִפְנֵ֥י הַדְּבִ֖יר זָהָ֣ב סָג֑וּר וְהַפֶּ֧רַח וְהַנֵּרֹ֛ת וְהַמֶּלְקַחַ֖יִם זָהָֽב׃</t>
  </si>
  <si>
    <t>{{מ:פסוק|שמות|יג|כא}}</t>
  </si>
  <si>
    <t>וַֽיהֹוָ֡ה הֹלֵךְ֩ לִפְנֵיהֶ֨ם יוֹמָ֜ם בְּעַמּ֤וּד עָנָן֙ לַנְחֹתָ֣ם הַדֶּ֔רֶךְ וְלַ֛יְלָה בְּעַמּ֥וּד אֵ֖שׁ לְהָאִ֣יר לָהֶ֑ם לָלֶ֖כֶת יוֹמָ֥ם וָלָֽיְלָה׃</t>
  </si>
  <si>
    <t>{{מ:פסוק|שמות|יג|כב}}</t>
  </si>
  <si>
    <t>לֹֽא־יָמִ֞ישׁ עַמּ֤וּד הֶֽעָנָן֙ יוֹמָ֔ם וְעַמּ֥וּד הָאֵ֖שׁ לָ֑יְלָה לִפְנֵ֖י הָעָֽם׃</t>
  </si>
  <si>
    <t>{{מ:פסוק|מלכים א|ז|נ}}</t>
  </si>
  <si>
    <t>וְ֠הַסִּפּ֠וֹת וְהַֽמְזַמְּר֧וֹת וְהַמִּזְרָק֛וֹת וְהַכַּפּ֥וֹת וְהַמַּחְתּ֖וֹת זָהָ֣ב סָג֑וּר וְהַפֹּת֡וֹת לְדַלְתוֹת֩ הַבַּ֨יִת הַפְּנִימִ֜י לְקֹ֣דֶשׁ הַקֳּדָשִׁ֗ים לְדַלְתֵ֥י הַבַּ֛יִת לַהֵיכָ֖ל זָהָֽב׃</t>
  </si>
  <si>
    <t>{{מ:פסוק|מלכים א|ז|נא}}</t>
  </si>
  <si>
    <t>וַתִּשְׁלַם֙ כׇּל־הַמְּלָאכָ֔ה אֲשֶׁ֥ר עָשָׂ֛ה הַמֶּ֥לֶךְ שְׁלֹמֹ֖ה בֵּ֣ית יְהֹוָ֑ה וַיָּבֵ֨א שְׁלֹמֹ֜ה אֶת־קׇדְשֵׁ֣י{{מ:לגרמיה}}דָּוִ֣ד אָבִ֗יו אֶת־הַכֶּ֤סֶף וְאֶת־הַזָּהָב֙ וְאֶת־הַכֵּלִ֔ים נָתַ֕ן בְּאֹצְר֖וֹת בֵּ֥ית יְהֹוָֽה׃</t>
  </si>
  <si>
    <t>ספר שמות/יד</t>
  </si>
  <si>
    <t>ספר מלכים/מל"א ח</t>
  </si>
  <si>
    <t>This template supports the previous one by attaching some large blank spaces to the very end of the previous parashah, so that the text cannot continue until the end of the line (which halakhically allows the next parashah to begin on the very next line with no blank line in between). In Wikisource this template is set to show four sequential large blank spaces (" "), which are placed at the end of the line.</t>
  </si>
  <si>
    <t>{{מ:פסוק|שמות|יד|א|עלייה=[לוי]}}</t>
  </si>
  <si>
    <t>{{מ:פסוק|מלכים א|ח|א}}</t>
  </si>
  <si>
    <t>{{מ:פסוק|שמות|יד|ב}}</t>
  </si>
  <si>
    <t>אָ֣ז יַקְהֵ֣ל שְׁלֹמֹ֣ה אֶת־זִקְנֵ֣י יִשְׂרָאֵ֡ל אֶת־כׇּל־רָאשֵׁ֣י הַמַּטּוֹת֩ נְשִׂיאֵ֨י הָאָב֜וֹת לִבְנֵ֧י יִשְׂרָאֵ֛ל אֶל־הַמֶּ֥לֶךְ שְׁלֹמֹ֖ה יְרוּשָׁל{{מ:ירושלם|ָ|֑}}ם לְֽהַעֲל֞וֹת אֶת־אֲר֧וֹן בְּרִית־יְהֹוָ֛ה מֵעִ֥יר דָּוִ֖ד הִ֥יא צִיּֽוֹן׃</t>
  </si>
  <si>
    <t>דַּבֵּר֮ אֶל־בְּנֵ֣י יִשְׂרָאֵל֒ וְיָשֻׁ֗בוּ וְיַחֲנוּ֙ לִפְנֵי֙ פִּ֣י הַחִירֹ֔ת בֵּ֥ין מִגְדֹּ֖ל וּבֵ֣ין הַיָּ֑ם לִפְנֵי֙ בַּ֣עַל צְפֹ֔ן נִכְח֥וֹ תַחֲנ֖וּ עַל־הַיָּֽם׃</t>
  </si>
  <si>
    <t>{{מ:פסוק|שמות|יד|ג}}</t>
  </si>
  <si>
    <t>{{מ:פסוק|מלכים א|ח|ב}}</t>
  </si>
  <si>
    <t>וְאָמַ֤ר פַּרְעֹה֙ לִבְנֵ֣י יִשְׂרָאֵ֔ל נְבֻכִ֥ים הֵ֖ם בָּאָ֑רֶץ סָגַ֥ר עֲלֵיהֶ֖ם הַמִּדְבָּֽר׃</t>
  </si>
  <si>
    <t>וַיִּקָּ֨הֲל֜וּ אֶל־הַמֶּ֤לֶךְ שְׁלֹמֹה֙ כׇּל־אִ֣ישׁ יִשְׂרָאֵ֔ל בְּיֶ֥רַח הָאֵתָנִ֖ים בֶּחָ֑ג ה֖וּא הַחֹ֥דֶשׁ הַשְּׁבִיעִֽי׃</t>
  </si>
  <si>
    <t>{{מ:פסוק|שמות|יד|ד}}</t>
  </si>
  <si>
    <t>וְחִזַּקְתִּ֣י אֶת־לֵב־פַּרְעֹה֮ וְרָדַ֣ף אַחֲרֵיהֶם֒ וְאִכָּבְדָ֤ה בְּפַרְעֹה֙ וּבְכׇל־חֵיל֔וֹ וְיָדְע֥וּ מִצְרַ֖יִם כִּֽי־אֲנִ֣י יְהֹוָ֑ה וַיַּֽעֲשׂוּ־כֵֽן׃</t>
  </si>
  <si>
    <t>{{מ:פסוק|מלכים א|ח|ג}}</t>
  </si>
  <si>
    <t>וַיָּבֹ֕אוּ כֹּ֖ל זִקְנֵ֣י יִשְׂרָאֵ֑ל וַיִּשְׂא֥וּ הַכֹּהֲנִ֖ים אֶת־הָאָרֽוֹן׃</t>
  </si>
  <si>
    <t>{{מ:פסוק|שמות|יד|ה|עלייה=[ישראל]}}</t>
  </si>
  <si>
    <t>וַיֻּגַּד֙ לְמֶ֣לֶךְ מִצְרַ֔יִם כִּ֥י בָרַ֖ח הָעָ֑ם וַ֠יֵּהָפֵ֠ךְ לְבַ֨ב פַּרְעֹ֤ה וַעֲבָדָיו֙ אֶל־הָעָ֔ם {{נוסח|וַיֹּֽאמְרוּ֙|=ש ובדפוסים|ל=וַיֹּֽאמרוּ֙ (חסר שוא!)|הערת המקליד}} מַה־זֹּ֣את עָשִׂ֔ינוּ כִּֽי־שִׁלַּ֥חְנוּ אֶת־יִשְׂרָאֵ֖ל מֵעָבְדֵֽנוּ׃</t>
  </si>
  <si>
    <t>{{מ:פסוק|שמות|יד|ו}}</t>
  </si>
  <si>
    <t>וַיֶּאְסֹ֖ר אֶת־רִכְבּ֑וֹ וְאֶת־עַמּ֖וֹ לָקַ֥ח עִמּֽוֹ׃</t>
  </si>
  <si>
    <t>{{מ:פסוק|מלכים א|ח|ד}}</t>
  </si>
  <si>
    <t>וַֽיַּעֲל֞וּ אֶת־אֲר֤וֹן יְהֹוָה֙ וְאֶת־אֹ֣הֶל מוֹעֵ֔ד וְאֶת־כׇּל־כְּלֵ֥י הַקֹּ֖דֶשׁ אֲשֶׁ֣ר בָּאֹ֑הֶל וַיַּעֲל֣וּ אֹתָ֔ם הַכֹּהֲנִ֖ים וְהַלְוִיִּֽם׃</t>
  </si>
  <si>
    <t>{{מ:פסוק|שמות|יד|ז}}</t>
  </si>
  <si>
    <t>וַיִּקַּ֗ח שֵׁשׁ־מֵא֥וֹת רֶ֙כֶב֙ בָּח֔וּר וְכֹ֖ל רֶ֣כֶב מִצְרָ֑יִם וְשָׁלִשִׁ֖ם עַל־כֻּלּֽוֹ׃</t>
  </si>
  <si>
    <t>{{מ:פסוק|שמות|יד|ח}}</t>
  </si>
  <si>
    <t>{{מ:פסוק|מלכים א|ח|ה}}</t>
  </si>
  <si>
    <t>וַיְחַזֵּ֣ק יְהֹוָ֗ה אֶת־לֵ֤ב פַּרְעֹה֙ מֶ֣לֶךְ מִצְרַ֔יִם וַיִּרְדֹּ֕ף אַחֲרֵ֖י בְּנֵ֣י יִשְׂרָאֵ֑ל וּבְנֵ֣י יִשְׂרָאֵ֔ל יֹצְאִ֖ים בְּיָ֥ד רָמָֽה׃</t>
  </si>
  <si>
    <t>וְהַמֶּ֣לֶךְ שְׁלֹמֹ֗ה וְכׇל־עֲדַ֤ת יִשְׂרָאֵל֙ הַנּוֹעָדִ֣ים עָלָ֔יו אִתּ֖וֹ לִפְנֵ֣י הָאָר֑וֹן מְזַבְּחִים֙ צֹ֣אן וּבָקָ֔ר אֲשֶׁ֧ר לֹֽא־יִסָּפְר֛וּ וְלֹ֥א יִמָּנ֖וּ מֵרֹֽב׃</t>
  </si>
  <si>
    <t>{{מ:פסוק|מלכים א|ח|ו}}</t>
  </si>
  <si>
    <t>{{מ:פסוק|שמות|יד|ט|עלייה=שני}}</t>
  </si>
  <si>
    <t>וַיָּבִ֣אוּ הַ֠כֹּהֲנִ֠ים אֶת־אֲר֨וֹן בְּרִית־יְהֹוָ֧ה אֶל־מְקוֹמ֛וֹ אֶל־דְּבִ֥יר הַבַּ֖יִת אֶל־קֹ֣דֶשׁ הַקֳּדָשִׁ֑ים אֶל־תַּ֖חַת כַּנְפֵ֥י הַכְּרוּבִֽים׃</t>
  </si>
  <si>
    <t>וַיִּרְדְּפ֨וּ מִצְרַ֜יִם אַחֲרֵיהֶ֗ם {{נוסח|וַיַּשִּׂ֤יגוּ|=ש ובדפוסים|ל=וַיַּשִׂ֤יגוּ (חסר דגש) והמקליד תיקן בלי להעיר|הערות דותן וברויאר}} אוֹתָם֙ חֹנִ֣ים עַל־הַיָּ֔ם כׇּל־סוּס֙ רֶ֣כֶב פַּרְעֹ֔ה וּפָרָשָׁ֖יו וְחֵיל֑וֹ עַל־פִּי֙ הַֽחִירֹ֔ת לִפְנֵ֖י בַּ֥עַל צְפֹֽן׃</t>
  </si>
  <si>
    <t>{{מ:פסוק|מלכים א|ח|ז}}</t>
  </si>
  <si>
    <t>{{מ:פסוק|שמות|יד|י}}</t>
  </si>
  <si>
    <t>כִּ֤י הַכְּרוּבִים֙ פֹּרְשִׂ֣ים כְּנָפַ֔יִם אֶל־מְק֖וֹם הָאָר֑וֹן וַיָּסֹ֧כּוּ הַכְּרֻבִ֛ים עַל־הָאָר֥וֹן וְעַל־בַּדָּ֖יו {{נוסח|מִלְמָֽעְלָה|=לק ובדפוסים (וכן הכריעו ברויאר ומג"ה)|א=מִלְּמָֽעְלָה}}׃</t>
  </si>
  <si>
    <t>וּפַרְעֹ֖ה הִקְרִ֑יב וַיִּשְׂאוּ֩ בְנֵֽי־יִשְׂרָאֵ֨ל אֶת־עֵינֵיהֶ֜ם וְהִנֵּ֥ה מִצְרַ֣יִם{{מ:לגרמיה}}נֹסֵ֣עַ אַחֲרֵיהֶ֗ם וַיִּֽירְאוּ֙ מְאֹ֔ד וַיִּצְעֲק֥וּ בְנֵֽי־יִשְׂרָאֵ֖ל אֶל־יְהֹוָֽה׃</t>
  </si>
  <si>
    <t>{{מ:פסוק|שמות|יד|יא}}</t>
  </si>
  <si>
    <t>{{מ:פסוק|מלכים א|ח|ח}}</t>
  </si>
  <si>
    <t>This is the common template representing a "closed" parashah division (parashah setumah). In Wikisource it is set to have the parashah begin on the very next line following an indentation (this format is a common halakhic one according to Maimonides, based on the Tiberian masoretic manuscripts, and is still found in some Torah scrolls). The indentation is formed through the use of three large blank spaces of this type: "　".</t>
  </si>
  <si>
    <t>וַיֹּאמְרוּ֮ אֶל־מֹשֶׁה֒ {{נוסח|הֲֽמִבְּלִ֤י|=א(ס)ש (בחטף פתח וגעיה)|ל=הַֽמִבְּלִ֤י (חסרות נקודות החטף בה"א התמיהה!)|דפוסים=הֲמִבְּלִ֤י (חטף פתח ואין געיה)|הערת ברויאר}} אֵין־קְבָרִים֙ בְּמִצְרַ֔יִם לְקַחְתָּ֖נוּ לָמ֣וּת בַּמִּדְבָּ֑ר מַה־זֹּאת֙ עָשִׂ֣יתָ לָּ֔נוּ לְהוֹצִיאָ֖נוּ מִמִּצְרָֽיִם׃</t>
  </si>
  <si>
    <t>וַֽיַּאֲרִ֘כוּ֮ הַבַּדִּים֒ וַיֵּֽרָאוּ֩ רָאשֵׁ֨י הַבַּדִּ֤ים מִן־הַקֹּ֙דֶשׁ֙ עַל־פְּנֵ֣י הַדְּבִ֔יר וְלֹ֥א יֵרָא֖וּ הַח֑וּצָה וַיִּ֣הְיוּ שָׁ֔ם עַ֖ד הַיּ֥וֹם הַזֶּֽה׃</t>
  </si>
  <si>
    <t>{{מ:פסוק|שמות|יד|יב}}</t>
  </si>
  <si>
    <t>{{מ:פסוק|מלכים א|ח|ט}}</t>
  </si>
  <si>
    <t>הֲלֹא־זֶ֣ה הַדָּבָ֗ר אֲשֶׁר֩ דִּבַּ֨רְנוּ אֵלֶ֤יךָ בְמִצְרַ֙יִם֙ לֵאמֹ֔ר חֲדַ֥ל מִמֶּ֖נּוּ וְנַֽעַבְדָ֣ה אֶת־מִצְרָ֑יִם כִּ֣י ט֥וֹב לָ֙נוּ֙ עֲבֹ֣ד אֶת־מִצְרַ֔יִם מִמֻּתֵ֖נוּ בַּמִּדְבָּֽר׃</t>
  </si>
  <si>
    <t>אֵ֚ין בָּֽאָר֔וֹן רַ֗ק שְׁנֵי֙ לֻח֣וֹת הָאֲבָנִ֔ים אֲשֶׁ֨ר הִנִּ֥חַ שָׁ֛ם מֹשֶׁ֖ה בְּחֹרֵ֑ב אֲשֶׁ֨ר כָּרַ֤ת יְהֹוָה֙ עִם־בְּנֵ֣י יִשְׂרָאֵ֔ל בְּצֵאתָ֖ם מֵאֶ֥רֶץ מִצְרָֽיִם׃</t>
  </si>
  <si>
    <t>{{מ:פסוק|שמות|יד|יג}}</t>
  </si>
  <si>
    <t>{{מ:פסוק|מלכים א|ח|י}}</t>
  </si>
  <si>
    <t>וַיֹּ֨אמֶר מֹשֶׁ֣ה אֶל־הָעָם֮ אַל־תִּירָ֒אוּ֒ {{נוסח|הִֽתְיַצְּב֗וּ|=שש1 ובדפוסים (צד"י דגושה)|ל=הִֽתְיַצְב֗וּ (חסר דגש)|לפי ברויאר (כתר, ב.3, עמ' 46) ש=הִֽתְיַצְּב֔וּ (בשתי נקודות לזקף קטן!), ולפיו הטעמה זו מסתברת; אבל מעיון בצילום כתי"ש ברור לגמרי שיש רק נקודה אחת לרביע!|הערות דותן וברויאר}} וּרְאוּ֙ אֶת־יְשׁוּעַ֣ת יְהֹוָ֔ה אֲשֶׁר־יַעֲשֶׂ֥ה לָכֶ֖ם הַיּ֑וֹם כִּ֗י אֲשֶׁ֨ר רְאִיתֶ֤ם אֶת־מִצְרַ֙יִם֙ הַיּ֔וֹם לֹ֥א {{נוסח|תֹסִ֛פוּ|=שש1 ומסורת-ל וטברניות ורמ"ה|ל=תֹסִ֛יפוּ (כתיב מלא יו"ד)|הערת ברויאר}} לִרְאֹתָ֥ם ע֖וֹד עַד־עוֹלָֽם׃</t>
  </si>
  <si>
    <t>וַיְהִ֕י בְּצֵ֥את הַכֹּהֲנִ֖ים מִן־הַקֹּ֑דֶשׁ וְהֶעָנָ֥ן מָלֵ֖א אֶת־בֵּ֥ית יְהֹוָֽה׃</t>
  </si>
  <si>
    <t>{{מ:פסוק|שמות|יד|יד}}</t>
  </si>
  <si>
    <t>יְהֹוָ֖ה יִלָּחֵ֣ם לָכֶ֑ם וְאַתֶּ֖ם {{נוסח|תַּחֲרִשֽׁוּן|=שש1 ומסורות-אל וטברניות ורמ"ה|ל=תַּחֲרִישֽׁוּן (כתיב מלא יו"ד)|הערת ברויאר}}׃</t>
  </si>
  <si>
    <t>{{מ:פסוק|מלכים א|ח|יא|סדר=ז}}</t>
  </si>
  <si>
    <t>וְלֹא־יָכְל֧וּ הַכֹּהֲנִ֛ים לַֽעֲמֹ֥ד לְשָׁרֵ֖ת מִפְּנֵ֥י הֶעָנָ֑ן כִּֽי־מָלֵ֥א כְבוֹד־יְהֹוָ֖ה אֶת־בֵּ֥ית יְהֹוָֽה׃</t>
  </si>
  <si>
    <t>{{מ:פסוק|שמות|יד|טו|סדר=יא|עלייה=שלישי}}</t>
  </si>
  <si>
    <t>וַיֹּ֤אמֶר יְהֹוָה֙ אֶל־מֹשֶׁ֔ה מַה־תִּצְעַ֖ק אֵלָ֑י דַּבֵּ֥ר אֶל־בְּנֵי־יִשְׂרָאֵ֖ל וְיִסָּֽעוּ׃</t>
  </si>
  <si>
    <t>{{מ:פסוק|מלכים א|ח|יב}}</t>
  </si>
  <si>
    <t>אָ֖ז אָמַ֣ר שְׁלֹמֹ֑ה יְהֹוָ֣ה אָמַ֔ר לִשְׁכֹּ֖ן בָּעֲרָפֶֽל׃</t>
  </si>
  <si>
    <t>{{מ:פסוק|שמות|יד|טז}}</t>
  </si>
  <si>
    <t>וְאַתָּ֞ה הָרֵ֣ם אֶֽת־מַטְּךָ֗ וּנְטֵ֧ה אֶת־יָדְךָ֛ עַל־הַיָּ֖ם וּבְקָעֵ֑הוּ וְיָבֹ֧אוּ בְנֵֽי־יִשְׂרָאֵ֛ל בְּת֥וֹךְ הַיָּ֖ם בַּיַּבָּשָֽׁה׃</t>
  </si>
  <si>
    <t>{{מ:פסוק|מלכים א|ח|יג}}</t>
  </si>
  <si>
    <t>בָּנֹ֥ה בָנִ֛יתִי בֵּ֥ית זְבֻ֖ל לָ֑ךְ מָכ֥וֹן לְשִׁבְתְּךָ֖ עוֹלָמִֽים׃</t>
  </si>
  <si>
    <t>{{מ:פסוק|שמות|יד|יז}}</t>
  </si>
  <si>
    <t>וַאֲנִ֗י הִנְנִ֤י מְחַזֵּק֙ אֶת־לֵ֣ב מִצְרַ֔יִם וְיָבֹ֖אוּ אַחֲרֵיהֶ֑ם וְאִכָּבְדָ֤ה בְּפַרְעֹה֙ וּבְכׇל־חֵיל֔וֹ בְּרִכְבּ֖וֹ וּבְפָרָשָֽׁיו׃</t>
  </si>
  <si>
    <t>{{מ:פסוק|מלכים א|ח|יד}}</t>
  </si>
  <si>
    <t>וַיַּסֵּ֤ב הַמֶּ֙לֶךְ֙ אֶת־פָּנָ֔יו וַיְבָ֕רֶךְ אֵ֖ת כׇּל־קְהַ֣ל יִשְׂרָאֵ֑ל וְכׇל־קְהַ֥ל יִשְׂרָאֵ֖ל עֹמֵֽד׃</t>
  </si>
  <si>
    <t>{{מ:פסוק|שמות|יד|יח}}</t>
  </si>
  <si>
    <t>וְיָדְע֥וּ מִצְרַ֖יִם כִּי־אֲנִ֣י יְהֹוָ֑ה בְּהִכָּבְדִ֣י בְּפַרְעֹ֔ה בְּרִכְבּ֖וֹ וּבְפָרָשָֽׁיו׃</t>
  </si>
  <si>
    <t>{{מ:פסוק|מלכים א|ח|טו}}</t>
  </si>
  <si>
    <t>וַיֹּ֗אמֶר בָּר֤וּךְ יְהֹוָה֙ אֱלֹהֵ֣י יִשְׂרָאֵ֔ל אֲשֶׁר֙ דִּבֶּ֣ר בְּפִ֔יו אֵ֖ת דָּוִ֣ד אָבִ֑י וּבְיָד֥וֹ מִלֵּ֖א לֵאמֹֽר׃</t>
  </si>
  <si>
    <t>{{מ:פסוק|שמות|יד|יט}}</t>
  </si>
  <si>
    <t>וַיִּסַּ֞ע מַלְאַ֣ךְ הָאֱלֹהִ֗ים הַהֹלֵךְ֙ לִפְנֵי֙ מַחֲנֵ֣ה יִשְׂרָאֵ֔ל וַיֵּ֖לֶךְ מֵאַחֲרֵיהֶ֑ם וַיִּסַּ֞ע עַמּ֤וּד הֶֽעָנָן֙ מִפְּנֵיהֶ֔ם וַיַּֽעֲמֹ֖ד מֵאַחֲרֵיהֶֽם׃</t>
  </si>
  <si>
    <t>{{מ:פסוק|מלכים א|ח|טז}}</t>
  </si>
  <si>
    <t>מִן־הַיּ֗וֹם אֲשֶׁ֨ר הוֹצֵ֜אתִי אֶת־עַמִּ֣י אֶת־יִשְׂרָאֵל֮ מִמִּצְרַ֒יִם֒ לֹֽא־בָחַ֣רְתִּֽי בְעִ֗יר מִכֹּל֙ שִׁבְטֵ֣י יִשְׂרָאֵ֔ל לִבְנ֣וֹת בַּ֔יִת לִהְי֥וֹת שְׁמִ֖י שָׁ֑ם וָאֶבְחַ֣ר בְּדָוִ֔ד לִהְי֖וֹת עַל־עַמִּ֥י יִשְׂרָאֵֽל׃</t>
  </si>
  <si>
    <t>{{מ:פסוק|שמות|יד|כ}}</t>
  </si>
  <si>
    <t>וַיָּבֹ֞א בֵּ֣ין{{מ:לגרמיה}}מַחֲנֵ֣ה מִצְרַ֗יִם וּבֵין֙ מַחֲנֵ֣ה יִשְׂרָאֵ֔ל וַיְהִ֤י הֶֽעָנָן֙ וְהַחֹ֔שֶׁךְ וַיָּ֖אֶר אֶת־הַלָּ֑יְלָה וְלֹא־קָרַ֥ב זֶ֛ה אֶל־זֶ֖ה כׇּל־הַלָּֽיְלָה׃</t>
  </si>
  <si>
    <t>{{מ:פסוק|מלכים א|ח|יז}}</t>
  </si>
  <si>
    <t>וַיְהִ֕י עִם־לְבַ֖ב דָּוִ֣ד אָבִ֑י לִבְנ֣וֹת בַּ֔יִת לְשֵׁ֥ם יְהֹוָ֖ה אֱלֹהֵ֥י יִשְׂרָאֵֽל׃</t>
  </si>
  <si>
    <t>This is a variation on the previous template. At times it is appropriate to document a "closed" parashah (setumah), but for it to appear in a different format, namely for the parashah to start following a blank space in the middle of the line (with text before and after it). In Wikisource this template is set to show two consecutive large blank spaces ("　") that are "glued" to each other and to the text before and after them.</t>
  </si>
  <si>
    <t>{{מ:פסוק|שמות|יד|כא}}</t>
  </si>
  <si>
    <t>וַיֵּ֨ט מֹשֶׁ֣ה אֶת־יָדוֹ֮ עַל־הַיָּם֒ וַיּ֣וֹלֶךְ יְהֹוָ֣ה{{מ:פסק}}אֶת־הַ֠יָּ֠ם בְּר֨וּחַ קָדִ֤ים עַזָּה֙ כׇּל־הַלַּ֔יְלָה וַיָּ֥שֶׂם אֶת־הַיָּ֖ם לֶחָרָבָ֑ה וַיִּבָּקְע֖וּ הַמָּֽיִם׃</t>
  </si>
  <si>
    <t>{{מ:פסוק|מלכים א|ח|יח}}</t>
  </si>
  <si>
    <t>וַיֹּ֤אמֶר יְהֹוָה֙ אֶל־דָּוִ֣ד אָבִ֔י יַ֗עַן אֲשֶׁ֤ר הָיָה֙ עִם־לְבָ֣בְךָ֔ לִבְנ֥וֹת בַּ֖יִת לִשְׁמִ֑י הֱֽטִיבֹ֔תָ כִּ֥י הָיָ֖ה עִם־לְבָבֶֽךָ׃</t>
  </si>
  <si>
    <t>{{מ:פסוק|שמות|יד|כב}}</t>
  </si>
  <si>
    <t>וַיָּבֹ֧אוּ בְנֵֽי־יִשְׂרָאֵ֛ל בְּת֥וֹךְ הַיָּ֖ם בַּיַּבָּשָׁ֑ה וְהַמַּ֤יִם לָהֶם֙ {{נוסח|חוֹמָ֔ה|=שש1 ומסורות-אל וטברנית ומ"ש|ל=חֹמָ֔ה (כתיב מלא יו"ד)|הערת ברויאר}} מִֽימִינָ֖ם וּמִשְּׂמֹאלָֽם׃</t>
  </si>
  <si>
    <t>{{מ:פסוק|מלכים א|ח|יט}}</t>
  </si>
  <si>
    <t>רַ֣ק אַתָּ֔ה לֹ֥א תִבְנֶ֖ה הַבָּ֑יִת כִּ֤י אִם־בִּנְךָ֙ הַיֹּצֵ֣א מֵחֲלָצֶ֔יךָ הֽוּא־יִבְנֶ֥ה הַבַּ֖יִת לִשְׁמִֽי׃</t>
  </si>
  <si>
    <t>{{מ:פסוק|שמות|יד|כג}}</t>
  </si>
  <si>
    <t>וַיִּרְדְּפ֤וּ מִצְרַ֙יִם֙ וַיָּבֹ֣אוּ אַחֲרֵיהֶ֔ם כֹּ֚ל ס֣וּס פַּרְעֹ֔ה רִכְבּ֖וֹ וּפָרָשָׁ֑יו אֶל־תּ֖וֹךְ הַיָּֽם׃</t>
  </si>
  <si>
    <t>{{מ:פסוק|מלכים א|ח|כ}}</t>
  </si>
  <si>
    <t>וַיָּ֣קֶם יְהֹוָ֔ה אֶת־דְּבָר֖וֹ אֲשֶׁ֣ר דִּבֵּ֑ר וָאָקֻ֡ם תַּ֩חַת֩ דָּוִ֨ד אָבִ֜י וָאֵשֵׁ֣ב{{מ:לגרמיה}}עַל־כִּסֵּ֣א יִשְׂרָאֵ֗ל כַּֽאֲשֶׁר֙ דִּבֶּ֣ר יְהֹוָ֔ה וָאֶבְנֶ֣ה הַבַּ֔יִת לְשֵׁ֥ם יְהֹוָ֖ה אֱלֹהֵ֥י יִשְׂרָאֵֽל׃</t>
  </si>
  <si>
    <t>{{מ:פסוק|שמות|יד|כד}}</t>
  </si>
  <si>
    <t>וַֽיְהִי֙ בְּאַשְׁמֹ֣רֶת הַבֹּ֔קֶר וַיַּשְׁקֵ֤ף יְהֹוָה֙ אֶל־מַחֲנֵ֣ה מִצְרַ֔יִם בְּעַמּ֥וּד אֵ֖שׁ וְעָנָ֑ן וַיָּ֕הׇם אֵ֖ת מַחֲנֵ֥ה מִצְרָֽיִם׃</t>
  </si>
  <si>
    <t>{{מ:פסוק|מלכים א|ח|כא}}</t>
  </si>
  <si>
    <t>וָאָשִׂ֨ם שָׁ֤ם מָקוֹם֙ לָאָר֔וֹן אֲשֶׁר־שָׁ֖ם בְּרִ֣ית יְהֹוָ֑ה אֲשֶׁ֤ר כָּרַת֙ עִם־אֲבֹתֵ֔ינוּ בְּהוֹצִיא֥וֹ אֹתָ֖ם מֵאֶ֥רֶץ מִצְרָֽיִם׃</t>
  </si>
  <si>
    <t>{{מ:פסוק|שמות|יד|כה}}</t>
  </si>
  <si>
    <t>{{מ:פסוק|מלכים א|ח|כב}}</t>
  </si>
  <si>
    <t>וַיַּעֲמֹ֣ד שְׁלֹמֹ֗ה לִפְנֵי֙ מִזְבַּ֣ח יְהֹוָ֔ה נֶ֖גֶד כׇּל־קְהַ֣ל יִשְׂרָאֵ֑ל וַיִּפְרֹ֥שׂ כַּפָּ֖יו הַשָּׁמָֽיִם׃</t>
  </si>
  <si>
    <t>וַיָּ֗סַר אֵ֚ת אֹפַ֣ן מַרְכְּבֹתָ֔יו וַֽיְנַהֲגֵ֖הוּ בִּכְבֵדֻ֑ת וַיֹּ֣אמֶר מִצְרַ֗יִם אָנ֙וּסָה֙ מִפְּנֵ֣י יִשְׂרָאֵ֔ל כִּ֣י יְהֹוָ֔ה נִלְחָ֥ם לָהֶ֖ם בְּמִצְרָֽיִם׃</t>
  </si>
  <si>
    <t>{{מ:פסוק|שמות|יד|כו|עלייה=רביעי}}</t>
  </si>
  <si>
    <t>{{מ:פסוק|מלכים א|ח|כג}}</t>
  </si>
  <si>
    <t>וַיֹּ֤אמֶר יְהֹוָה֙ אֶל־מֹשֶׁ֔ה נְטֵ֥ה אֶת־יָדְךָ֖ עַל־הַיָּ֑ם וְיָשֻׁ֤בוּ הַמַּ֙יִם֙ עַל־מִצְרַ֔יִם עַל־רִכְבּ֖וֹ וְעַל־פָּרָשָֽׁיו׃</t>
  </si>
  <si>
    <t>וַיֹּאמַ֗ר יְהֹוָ֞ה אֱלֹהֵ֤י יִשְׂרָאֵל֙ אֵין־כָּמ֣וֹךָ אֱלֹהִ֔ים בַּשָּׁמַ֣יִם מִמַּ֔עַל וְעַל־הָאָ֖רֶץ מִתָּ֑חַת שֹׁמֵ֤ר הַבְּרִית֙ וְֽהַחֶ֔סֶד לַעֲבָדֶ֕יךָ הַהֹלְכִ֥ים לְפָנֶ֖יךָ בְּכׇל־לִבָּֽם׃</t>
  </si>
  <si>
    <t>{{מ:פסוק|שמות|יד|כז}}</t>
  </si>
  <si>
    <t>{{מ:פסוק|מלכים א|ח|כד}}</t>
  </si>
  <si>
    <t>וַיֵּט֩ מֹשֶׁ֨ה אֶת־יָד֜וֹ עַל־הַיָּ֗ם וַיָּ֨שׇׁב הַיָּ֜ם לִפְנ֥וֹת בֹּ֙קֶר֙ לְאֵ֣יתָנ֔וֹ וּמִצְרַ֖יִם נָסִ֣ים לִקְרָאת֑וֹ וַיְנַעֵ֧ר יְהֹוָ֛ה אֶת־מִצְרַ֖יִם בְּת֥וֹךְ הַיָּֽם׃</t>
  </si>
  <si>
    <t>אֲשֶׁ֣ר שָׁמַ֗רְתָּ לְעַבְדְּךָ֙ דָּוִ֣ד אָבִ֔י אֵ֥ת אֲשֶׁר־דִּבַּ֖רְתָּ ל֑וֹ וַתְּדַבֵּ֥ר בְּפִ֛יךָ וּבְיָדְךָ֥ מִלֵּ֖אתָ כַּיּ֥וֹם הַזֶּֽה׃</t>
  </si>
  <si>
    <t>{{מ:פסוק|מלכים א|ח|כה}}</t>
  </si>
  <si>
    <t>{{מ:פסוק|שמות|יד|כח}}</t>
  </si>
  <si>
    <t>וְעַתָּ֞ה יְהֹוָ֣ה{{מ:לגרמיה}}אֱלֹהֵ֣י יִשְׂרָאֵ֗ל שְׁ֠מֹ֠ר לְעַבְדְּךָ֨ דָוִ֤ד אָבִי֙ אֵת֩ אֲשֶׁ֨ר דִּבַּ֤רְתָּ לּוֹ֙ לֵאמֹ֔ר לֹא־יִכָּרֵ֨ת לְךָ֥ אִישׁ֙ מִלְּפָנַ֔י יֹשֵׁ֖ב עַל־כִּסֵּ֣א יִשְׂרָאֵ֑ל רַ֠ק אִם־יִשְׁמְר֨וּ בָנֶ֤יךָ אֶת־דַּרְכָּם֙ לָלֶ֣כֶת לְפָנַ֔י כַּאֲשֶׁ֥ר הָלַ֖כְתָּ לְפָנָֽי׃</t>
  </si>
  <si>
    <t>וַיָּשֻׁ֣בוּ הַמַּ֗יִם וַיְכַסּ֤וּ אֶת־הָרֶ֙כֶב֙ וְאֶת־הַפָּ֣רָשִׁ֔ים לְכֹל֙ חֵ֣יל פַּרְעֹ֔ה הַבָּאִ֥ים אַחֲרֵיהֶ֖ם בַּיָּ֑ם לֹֽא־נִשְׁאַ֥ר בָּהֶ֖ם עַד־אֶחָֽד׃</t>
  </si>
  <si>
    <t>{{מ:פסוק|שמות|יד|כט}}</t>
  </si>
  <si>
    <t>{{מ:פסוק|מלכים א|ח|כו}}</t>
  </si>
  <si>
    <t>וּבְנֵ֧י יִשְׂרָאֵ֛ל הָלְכ֥וּ בַיַּבָּשָׁ֖ה בְּת֣וֹךְ הַיָּ֑ם וְהַמַּ֤יִם לָהֶם֙ חֹמָ֔ה מִֽימִינָ֖ם וּמִשְּׂמֹאלָֽם׃</t>
  </si>
  <si>
    <t>וְעַתָּ֖ה אֱלֹהֵ֣י יִשְׂרָאֵ֑ל יֵאָ֤מֶן נָא֙ {{כו"ק|דבריך|דְּבָ֣רְךָ֔}} אֲשֶׁ֣ר דִּבַּ֔רְתָּ לְעַבְדְּךָ֖ דָּוִ֥ד אָבִֽי׃</t>
  </si>
  <si>
    <t>{{מ:פסוק|מלכים א|ח|כז}}</t>
  </si>
  <si>
    <t>{{מ:פסוק|שמות|יד|ל}}</t>
  </si>
  <si>
    <t>כִּ֚י הַֽאֻמְנָ֔ם יֵשֵׁ֥ב אֱלֹהִ֖ים עַל־הָאָ֑רֶץ הִ֠נֵּ֠ה הַשָּׁמַ֜יִם וּשְׁמֵ֤י הַשָּׁמַ֙יִם֙ לֹ֣א יְכַלְכְּל֔וּךָ אַ֕ף כִּֽי־הַבַּ֥יִת הַזֶּ֖ה אֲשֶׁ֥ר בָּנִֽיתִי׃</t>
  </si>
  <si>
    <t>וַיּ֨וֹשַׁע יְהֹוָ֜ה בַּיּ֥וֹם הַה֛וּא אֶת־יִשְׂרָאֵ֖ל מִיַּ֣ד מִצְרָ֑יִם וַיַּ֤רְא יִשְׂרָאֵל֙ אֶת־מִצְרַ֔יִם מֵ֖ת עַל־שְׂפַ֥ת הַיָּֽם׃</t>
  </si>
  <si>
    <t>This template is a variation on {{סס}}. It to shows a "closed" parashah (setumah) that begins on the next line following an indentation. But the indentation in this template is narrower, and in Wikisource it is set to show only two large blank spaces (" "). It is meant for use within text presented in relatively narrow columns (such as in charts that show the Ten Commandments in parallel columns).</t>
  </si>
  <si>
    <t>{{מ:פסוק|שמות|יד|לא}}</t>
  </si>
  <si>
    <t>{{מ:פסוק|מלכים א|ח|כח}}</t>
  </si>
  <si>
    <t>וַיַּ֨רְא יִשְׂרָאֵ֜ל אֶת־הַיָּ֣ד הַגְּדֹלָ֗ה אֲשֶׁ֨ר עָשָׂ֤ה יְהֹוָה֙ בְּמִצְרַ֔יִם וַיִּֽירְא֥וּ הָעָ֖ם אֶת־יְהֹוָ֑ה וַיַּֽאֲמִ֙ינוּ֙ בַּֽיהֹוָ֔ה וּבְמֹשֶׁ֖ה עַבְדּֽוֹ׃</t>
  </si>
  <si>
    <t>וּפָנִ֜יתָ אֶל־תְּפִלַּ֧ת עַבְדְּךָ֛ וְאֶל־תְּחִנָּת֖וֹ יְהֹוָ֣ה אֱלֹהָ֑י לִשְׁמֹ֤עַ אֶל־הָֽרִנָּה֙ וְאֶל־הַתְּפִלָּ֔ה אֲשֶׁ֧ר עַבְדְּךָ֛ מִתְפַּלֵּ֥ל לְפָנֶ֖יךָ הַיּֽוֹם׃</t>
  </si>
  <si>
    <t>{{מ:פסוק|מלכים א|ח|כט}}</t>
  </si>
  <si>
    <t>לִהְיוֹת֩ עֵינֶ֨ךָ פְתֻחֹ֜ת אֶל־הַבַּ֤יִת הַזֶּה֙ לַ֣יְלָה וָי֔וֹם אֶ֨ל־הַמָּק֔וֹם אֲשֶׁ֣ר אָמַ֔רְתָּ יִֽהְיֶ֥ה שְׁמִ֖י שָׁ֑ם לִשְׁמֹ֙עַ֙ אֶל־הַתְּפִלָּ֔ה אֲשֶׁ֣ר יִתְפַּלֵּ֣ל עַבְדְּךָ֔ אֶל־הַמָּק֖וֹם הַזֶּֽה׃</t>
  </si>
  <si>
    <t>ספר שמות/טו</t>
  </si>
  <si>
    <t>&lt;noinclude&gt;{{תבנית:טעמי המקרא באינטרנט}}//==הפרק עם צורת השיר==//{{מ:שוליים|5}}//{{תבנית:משתמש:Dovi/טעמי המקרא}}//{{#קטע:משתמש:Dovi/תורה על פי המסורה/ספר שמות/טו/צורת-השיר|שמות טו}}//{{תבנית:משתמש:Dovi/טעמי המקרא-סוף}}//{{מ:שוליים-סוף}}//==הפרק עם צורת השיר ובלי מספרים==//{{תבנית:משתמש:Dovi/טעמי המקרא}}//{{#בלי קטע:משתמש:Dovi/תורה על פי המסורה/ספר שמות/טו/צורת-השיר|סימן}}//{{תבנית:משתמש:Dovi/טעמי המקרא-סוף}}//==הפרק  בלי צורת השיר (בפרשות סתומות)==//{{מ:שוליים|5}}//{{תבנית:משתמש:Dovi/טעמי המקרא}}//&lt;/noinclude&gt;</t>
  </si>
  <si>
    <t>{{מ:פסוק|מלכים א|ח|ל}}</t>
  </si>
  <si>
    <t>וְשָׁ֨מַעְתָּ֜ אֶל־תְּחִנַּ֤ת עַבְדְּךָ֙ וְעַמְּךָ֣ יִשְׂרָאֵ֔ל אֲשֶׁ֥ר יִֽתְפַּלְל֖וּ אֶל־הַמָּק֣וֹם הַזֶּ֑ה וְ֠אַתָּ֠ה תִּשְׁמַ֞ע אֶל־מְק֤וֹם שִׁבְתְּךָ֙ אֶל־הַשָּׁמַ֔יִם וְשָׁמַעְתָּ֖ וְסָלָֽחְתָּ׃</t>
  </si>
  <si>
    <t>{{מ:פסוק|מלכים א|ח|לא}}</t>
  </si>
  <si>
    <t>אֵת֩ אֲשֶׁ֨ר יֶחֱטָ֥א אִישׁ֙ לְרֵעֵ֔הוּ וְנָשָׁא־ב֥וֹ אָלָ֖ה לְהַאֲלֹת֑וֹ וּבָ֗א אָלָ֛ה לִפְנֵ֥י מִֽזְבַּחֲךָ֖ בַּבַּ֥יִת הַזֶּֽה׃</t>
  </si>
  <si>
    <t>{{מ:פסוק|מלכים א|ח|לב}}</t>
  </si>
  <si>
    <t>וְאַתָּ֣ה{{מ:לגרמיה}}תִּשְׁמַ֣ע הַשָּׁמַ֗יִם וְעָשִׂ֙יתָ֙ וְשָֽׁפַטְתָּ֣ אֶת־עֲבָדֶ֔יךָ לְהַרְשִׁ֣יעַ רָשָׁ֔ע לָתֵ֥ת דַּרְכּ֖וֹ בְּרֹאשׁ֑וֹ וּלְהַצְדִּ֣יק צַדִּ֔יק לָ֥תֶת ל֖וֹ כְּצִדְקָתֽוֹ׃</t>
  </si>
  <si>
    <t>{{מ:פסוק|מלכים א|ח|לג}}</t>
  </si>
  <si>
    <t>בְּֽהִנָּגֵ֞ף עַמְּךָ֧ יִשְׂרָאֵ֛ל לִפְנֵ֥י אוֹיֵ֖ב אֲשֶׁ֣ר יֶחֶטְאוּ־לָ֑ךְ וְשָׁ֤בוּ אֵלֶ֙יךָ֙ וְהוֹד֣וּ אֶת־שְׁמֶ֔ךָ {{נוסח|וְהִתְפַּלְל֧וּ|=לק ובדפוסים לגבי הדגש (וכן הכריע ברויאר), והשוו להלן כגון פסוקים לה, מד|א=וְהִתְפַּלְּל֧וּ (וכן הכריע מג"ה), ואין געיה כשיטת בן אשר|ק=וְהִתְפַּלֲל֧וּ|ל=וְהִֽתְפַּלְל֧וּ (הגעיה מתאימה לשיטת בן נפתלי)|קורן=וְהִֽתְפַּֽלְל֧וּ}} וְהִֽתְחַנְּנ֛וּ אֵלֶ֖יךָ בַּבַּ֥יִת הַזֶּֽה׃</t>
  </si>
  <si>
    <t>{{מ:פסוק|שמות|טו|א}}</t>
  </si>
  <si>
    <t>אָ֣ז {{נוסח|יָשִֽׁיר־מֹשֶׁה֩|=א(ס)ל (געיה בשי"ן)|בחלק מהדפוסים ובקורן הגעיה מלעיל ביו"ד &lt;יָֽשִׁיר־מֹשֶׁה֩&gt;}} וּבְנֵ֨י יִשְׂרָאֵ֜ל אֶת־הַשִּׁירָ֤ה הַזֹּאת֙ לַֽיהֹוָ֔ה וַיֹּאמְר֖וּ לֵאמֹ֑ר{{ססס}}אָשִׁ֤ירָה {{נוסח|לַֽיהֹוָה֙|ל=לַֽיהֹוָה֙ בגעיה ימנית}} כִּֽי־גָאֹ֣ה גָּאָ֔ה{{ססס}}ס֥וּס וְרֹכְב֖וֹ רָמָ֥ה בַיָּֽם׃</t>
  </si>
  <si>
    <t>{{מ:פסוק|מלכים א|ח|לד}}</t>
  </si>
  <si>
    <t>וְאַתָּה֙ תִּשְׁמַ֣ע הַשָּׁמַ֔יִם וְסָ֣לַחְתָּ֔ לְחַטַּ֖את עַמְּךָ֣ יִשְׂרָאֵ֑ל וַהֲשֵֽׁבֹתָם֙ אֶל־הָ֣אֲדָמָ֔ה אֲשֶׁ֥ר נָתַ֖תָּ לַאֲבוֹתָֽם׃</t>
  </si>
  <si>
    <t>{{מ:פסוק|שמות|טו|ב}}</t>
  </si>
  <si>
    <t>עָזִּ֤י וְזִמְרָת֙ יָ֔הּ וַֽיְהִי־לִ֖י לִֽישׁוּעָ֑ה{{ססס}}זֶ֤ה אֵלִי֙ וְאַנְוֵ֔הוּ{{ססס}}אֱלֹהֵ֥י אָבִ֖י וַאֲרֹמְמֶֽנְהוּ׃</t>
  </si>
  <si>
    <t>{{מ:פסוק|מלכים א|ח|לה}}</t>
  </si>
  <si>
    <t>בְּהֵעָצֵ֥ר שָׁמַ֛יִם וְלֹֽא־יִֽהְיֶ֥ה מָטָ֖ר כִּ֣י יֶחֶטְאוּ־לָ֑ךְ {{נוסח|וְהִֽתְפַּלְל֞וּ|א=וְהִֽתְפַּלֲל֞וּ}} אֶל־הַמָּק֤וֹם הַזֶּה֙ וְהוֹד֣וּ אֶת־שְׁמֶ֔ךָ וּמֵחַטָּאתָ֥ם יְשׁוּב֖וּן כִּ֥י תַעֲנֵֽם׃</t>
  </si>
  <si>
    <t>{{מ:פסוק|שמות|טו|ג}}</t>
  </si>
  <si>
    <t>יְהֹוָ֖ה אִ֣ישׁ מִלְחָמָ֑ה יְהֹוָ֖ה שְׁמֽוֹ׃</t>
  </si>
  <si>
    <t>{{מ:פסוק|מלכים א|ח|לו}}</t>
  </si>
  <si>
    <t>וְאַתָּ֣ה{{מ:לגרמיה}}תִּשְׁמַ֣ע הַשָּׁמַ֗יִם וְסָ֨לַחְתָּ֜ לְחַטַּ֤את עֲבָדֶ֙יךָ֙ וְעַמְּךָ֣ יִשְׂרָאֵ֔ל כִּ֥י תוֹרֵ֛ם אֶת־הַדֶּ֥רֶךְ הַטּוֹבָ֖ה אֲשֶׁ֣ר יֵֽלְכוּ־בָ֑הּ וְנָתַתָּ֤ה מָטָר֙ עַל־אַרְצְךָ֔ אֲשֶׁר־נָתַ֥תָּה לְעַמְּךָ֖ לְנַחֲלָֽה׃</t>
  </si>
  <si>
    <t>{{מ:פסוק|שמות|טו|ד}}</t>
  </si>
  <si>
    <t>מַרְכְּבֹ֥ת פַּרְעֹ֛ה וְחֵיל֖וֹ יָרָ֣ה בַיָּ֑ם{{ססס}}וּמִבְחַ֥ר שָֽׁלִשָׁ֖יו טֻבְּע֥וּ בְיַם־סֽוּף׃</t>
  </si>
  <si>
    <t>{{מ:פסוק|מלכים א|ח|לז}}</t>
  </si>
  <si>
    <t>רָעָ֞ב כִּֽי־יִֽהְיֶ֣ה בָאָ֗רֶץ דֶּ֣בֶר כִּֽי־יִֽ֠הְיֶ֠ה שִׁדָּפ֨וֹן יֵרָק֜וֹן אַרְבֶּ֤ה חָסִיל֙ כִּ֣י יִֽהְיֶ֔ה כִּ֧י יָֽצַר־ל֛וֹ אֹיְב֖וֹ בְּאֶ֣רֶץ שְׁעָרָ֑יו כׇּל־נֶ֖גַע כׇּֽל־מַחֲלָֽה׃</t>
  </si>
  <si>
    <t>{{מ:פסוק|שמות|טו|ה}}</t>
  </si>
  <si>
    <t>תְּהֹמֹ֖ת יְכַסְיֻ֑מוּ יָרְד֥וּ בִמְצוֹלֹ֖ת כְּמוֹ־אָֽבֶן׃</t>
  </si>
  <si>
    <t>{{מ:פסוק|מלכים א|ח|לח}}</t>
  </si>
  <si>
    <t>כׇּל־תְּפִלָּ֣ה כׇל־תְּחִנָּ֗ה אֲשֶׁ֤ר תִּֽהְיֶה֙ לְכׇל־הָ֣אָדָ֔ם לְכֹ֖ל עַמְּךָ֣ יִשְׂרָאֵ֑ל אֲשֶׁ֣ר יֵדְע֗וּן אִ֚ישׁ נֶ֣גַע לְבָב֔וֹ וּפָרַ֥שׂ כַּפָּ֖יו אֶל־הַבַּ֥יִת הַזֶּֽה׃</t>
  </si>
  <si>
    <t>Sometimes the spacing for parashah divisions occurs within a verse (rather than before one), a phenomenon known as  "פסקא באמצע פסוק". This template tags such occurences. Its first and most important parameter contains the parashah template itself, which indicates how the parashah spacing will appear within the text. A second parameter designates the verse (book, chapter and verse number). At times this is followed by a note about how the parashah division within the verse appears visually within one or more manuscripts.</t>
  </si>
  <si>
    <t>{{מ:פסוק|שמות|טו|ו}}</t>
  </si>
  <si>
    <t>יְמִֽינְךָ֣ יְהֹוָ֔ה נֶאְדָּרִ֖י בַּכֹּ֑חַ{{ססס}}יְמִֽינְךָ֥ יְהֹוָ֖ה תִּרְעַ֥ץ אוֹיֵֽב׃</t>
  </si>
  <si>
    <t>{{מ:פסוק|מלכים א|ח|לט}}</t>
  </si>
  <si>
    <t>וְ֠אַתָּ֠ה תִּשְׁמַ֨ע הַשָּׁמַ֜יִם מְכ֤וֹן שִׁבְתֶּ֙ךָ֙ וְסָלַחְתָּ֣ וְעָשִׂ֔יתָ וְנָתַתָּ֤ לָאִישׁ֙ כְּכׇל־דְּרָכָ֔יו אֲשֶׁ֥ר תֵּדַ֖ע אֶת־לְבָב֑וֹ כִּֽי־אַתָּ֤ה יָדַ֙עְתָּ֙ לְבַדְּךָ֔ אֶת־לְבַ֖ב כׇּל־בְּנֵ֥י הָאָדָֽם׃</t>
  </si>
  <si>
    <t>{{מ:פסוק|שמות|טו|ז}}</t>
  </si>
  <si>
    <t>וּבְרֹ֥ב גְּאוֹנְךָ֖ תַּהֲרֹ֣ס קָמֶ֑יךָ{{ססס}}תְּשַׁלַּח֙ חֲרֹ֣נְךָ֔ יֹאכְלֵ֖מוֹ כַּקַּֽשׁ׃</t>
  </si>
  <si>
    <t>{{מ:פסוק|מלכים א|ח|מ}}</t>
  </si>
  <si>
    <t>לְמַ֙עַן֙ יִרָא֔וּךָ כׇּ֨ל־הַיָּמִ֔ים אֲשֶׁר־הֵ֥ם חַיִּ֖ים עַל־פְּנֵ֣י הָאֲדָמָ֑ה אֲשֶׁ֥ר נָתַ֖תָּה לַאֲבֹתֵֽינוּ׃</t>
  </si>
  <si>
    <t>{{מ:פסוק|שמות|טו|ח}}</t>
  </si>
  <si>
    <t>וּבְר֤וּחַ אַפֶּ֙יךָ֙ נֶ֣עֶרְמוּ מַ֔יִם{{ססס}}נִצְּב֥וּ כְמוֹ־נֵ֖ד נֹזְלִ֑ים{{ססס}}קָֽפְא֥וּ תְהֹמֹ֖ת בְּלֶב־יָֽם׃</t>
  </si>
  <si>
    <t>{{מ:פסוק|מלכים א|ח|מא}}</t>
  </si>
  <si>
    <t>וְגַם֙ אֶל־הַנׇּכְרִ֔י אֲשֶׁ֛ר לֹא־מֵעַמְּךָ֥ יִשְׂרָאֵ֖ל ה֑וּא וּבָ֛א מֵאֶ֥רֶץ רְחוֹקָ֖ה לְמַ֥עַן שְׁמֶֽךָ׃</t>
  </si>
  <si>
    <t>{{מ:פסוק|שמות|טו|ט}}</t>
  </si>
  <si>
    <t>אָמַ֥ר אוֹיֵ֛ב אֶרְדֹּ֥ף אַשִּׂ֖יג{{ססס}}אֲחַלֵּ֣ק שָׁלָ֑ל תִּמְלָאֵ֣מוֹ נַפְשִׁ֔י{{ססס}}אָרִ֣יק חַרְבִּ֔י תּוֹרִישֵׁ֖מוֹ יָדִֽי׃</t>
  </si>
  <si>
    <t>{{מ:פסוק|מלכים א|ח|מב}}</t>
  </si>
  <si>
    <t>כִּ֤י יִשְׁמְעוּן֙ אֶת־שִׁמְךָ֣ הַגָּד֔וֹל וְאֶת־יָֽדְךָ֙ הַחֲזָקָ֔ה וּֽזְרֹעֲךָ֖ הַנְּטוּיָ֑ה וּבָ֥א וְהִתְפַּלֵּ֖ל אֶל־הַבַּ֥יִת הַזֶּֽה׃</t>
  </si>
  <si>
    <t>{{מ:פסוק|שמות|טו|י}}</t>
  </si>
  <si>
    <t>נָשַׁ֥פְתָּ בְרוּחֲךָ֖ כִּסָּ֣מוֹ יָ֑ם{{ססס}}{{נוסח|צָֽלְלוּ֙|=שש1 ומ"ש ("הלמ"ד בשוא לבד כמנהגנו")|ל=צָֽלֲלוּ֙ (חטף)|הערת ברויאר}} כַּֽעוֹפֶ֔רֶת בְּמַ֖יִם אַדִּירִֽים׃</t>
  </si>
  <si>
    <t>{{מ:פסוק|מלכים א|ח|מג}}</t>
  </si>
  <si>
    <t>אַתָּ֞ה תִּשְׁמַ֤ע הַשָּׁמַ֙יִם֙ מְכ֣וֹן שִׁבְתֶּ֔ךָ וְעָשִׂ֕יתָ כְּכֹ֛ל אֲשֶׁר־יִקְרָ֥א אֵלֶ֖יךָ הַנׇּכְרִ֑י לְמַ֣עַן יֵדְעוּן֩ כׇּל־עַמֵּ֨י הָאָ֜רֶץ אֶת־שְׁמֶ֗ךָ לְיִרְאָ֤ה אֹֽתְךָ֙ כְּעַמְּךָ֣ יִשְׂרָאֵ֔ל וְלָדַ֕עַת כִּֽי־שִׁמְךָ֣ נִקְרָ֔א עַל־הַבַּ֥יִת הַזֶּ֖ה אֲשֶׁ֥ר בָּנִֽיתִי׃</t>
  </si>
  <si>
    <t>{{מ:פסוק|שמות|טו|יא}}</t>
  </si>
  <si>
    <t>מִֽי־כָמֹ֤כָה בָּֽאֵלִם֙ יְהֹוָ֔ה{{ססס}}מִ֥י כָּמֹ֖כָה נֶאְדָּ֣ר בַּקֹּ֑דֶשׁ{{ססס}}נוֹרָ֥א תְהִלֹּ֖ת עֹ֥שֵׂה פֶֽלֶא׃</t>
  </si>
  <si>
    <t>{{מ:פסוק|מלכים א|ח|מד}}</t>
  </si>
  <si>
    <t>כִּֽי־יֵצֵ֨א עַמְּךָ֤ לַמִּלְחָמָה֙ עַל־אֹ֣יְב֔וֹ בַּדֶּ֖רֶךְ אֲשֶׁ֣ר תִּשְׁלָחֵ֑ם {{נוסח|וְהִתְפַּלְל֣וּ|א=וְהִתְפַּלֲל֣וּ}} אֶל־יְהֹוָ֗ה דֶּ֤רֶךְ הָעִיר֙ אֲשֶׁ֣ר בָּחַ֣רְתָּ בָּ֔הּ וְהַבַּ֖יִת אֲשֶׁר־בָּנִ֥תִי לִשְׁמֶֽךָ׃</t>
  </si>
  <si>
    <t>{{מ:פסוק|שמות|טו|יב}}</t>
  </si>
  <si>
    <t>נָטִ֙יתָ֙ יְמִ֣ינְךָ֔ תִּבְלָעֵ֖מוֹ אָֽרֶץ׃</t>
  </si>
  <si>
    <t>{{מ:פסוק|מלכים א|ח|מה}}</t>
  </si>
  <si>
    <t>וְשָֽׁמַעְתָּ֙ הַשָּׁמַ֔יִם אֶת־תְּפִלָּתָ֖ם וְאֶת־תְּחִנָּתָ֑ם וְעָשִׂ֖יתָ מִשְׁפָּטָֽם׃</t>
  </si>
  <si>
    <t>{{מ:פסוק|שמות|טו|יג}}</t>
  </si>
  <si>
    <t>נָחִ֥יתָ בְחַסְדְּךָ֖ עַם־ז֣וּ גָּאָ֑לְתָּ{{ססס}}נֵהַ֥לְתָּ בְעׇזְּךָ֖ אֶל־נְוֵ֥ה קׇדְשֶֽׁךָ׃</t>
  </si>
  <si>
    <t>{{מ:פסוק|מלכים א|ח|מו}}</t>
  </si>
  <si>
    <t>כִּ֣י יֶחֶטְאוּ־לָ֗ךְ כִּ֣י אֵ֤ין אָדָם֙ אֲשֶׁ֣ר לֹֽא־יֶחֱטָ֔א וְאָנַפְתָּ֣ בָ֔ם וּנְתַתָּ֖ם לִפְנֵ֣י אוֹיֵ֑ב וְשָׁב֤וּם שֹֽׁבֵיהֶם֙ אֶל־אֶ֣רֶץ הָאוֹיֵ֔ב רְחוֹקָ֖ה א֥וֹ קְרוֹבָֽה׃</t>
  </si>
  <si>
    <t>{{מ:פסוק|שמות|טו|יד}}</t>
  </si>
  <si>
    <t>שָֽׁמְע֥וּ עַמִּ֖ים יִרְגָּז֑וּן{{ססס}}חִ֣יל אָחַ֔ז יֹשְׁבֵ֖י פְּלָֽשֶׁת׃</t>
  </si>
  <si>
    <t>{{מ:פסוק|מלכים א|ח|מז}}</t>
  </si>
  <si>
    <t>וְהֵשִׁ֙יבוּ֙ אֶל־לִבָּ֔ם בָּאָ֖רֶץ אֲשֶׁ֣ר נִשְׁבּוּ־שָׁ֑ם וְשָׁ֣בוּ{{מ:לגרמיה}}וְהִֽתְחַנְּנ֣וּ אֵלֶ֗יךָ בְּאֶ֤רֶץ שֹֽׁבֵיהֶם֙ לֵאמֹ֔ר חָטָ֥אנוּ וְהֶעֱוִ֖ינוּ רָשָֽׁעְנוּ׃</t>
  </si>
  <si>
    <t>{{מ:פסוק|שמות|טו|טו}}</t>
  </si>
  <si>
    <t>אָ֤ז נִבְהֲלוּ֙ אַלּוּפֵ֣י אֱד֔וֹם{{ססס}}אֵילֵ֣י מוֹאָ֔ב יֹֽאחֲזֵ֖מוֹ רָ֑עַד{{ססס}}נָמֹ֕גוּ כֹּ֖ל יֹשְׁבֵ֥י כְנָֽעַן׃</t>
  </si>
  <si>
    <t>לפעמים יש רווח של פרשה באמצע פסוק (במקום לפני פסוק), תופעה שנקרא "פסקא באמצע פסוק". תבנית זו מתייגת את התופעות הללו. המשתנה הראשון והחשוב בו מכיל את התבנית לצורת הפרשה, שקובעת כיצד תראה הרווח של הפרשה בטקסט (באמצע הפסוק). המשתנה השני מציין את הפסוק (ספר, פרק ומספר הפסוק). לפעמים יש אחר כך הערה על צורת הפרשה באמצע הפסוק בכתב יד אחד או יותר.</t>
  </si>
  <si>
    <t>{{מ:פסוק|מלכים א|ח|מח}}</t>
  </si>
  <si>
    <t>וְשָׁ֣בוּ אֵלֶ֗יךָ בְּכׇל־לְבָבָם֙ וּבְכׇל־נַפְשָׁ֔ם בְּאֶ֥רֶץ אֹיְבֵיהֶ֖ם אֲשֶׁר־שָׁב֣וּ אֹתָ֑ם {{נוסח|וְהִתְפַּלְל֣וּ|א=וְהִתְפַּלֲל֣וּ}} אֵלֶ֗יךָ דֶּ֤רֶךְ אַרְצָם֙ אֲשֶׁ֣ר נָתַ֣תָּה לַאֲבוֹתָ֔ם הָעִיר֙ אֲשֶׁ֣ר בָּחַ֔רְתָּ וְהַבַּ֖יִת אֲשֶׁר־{{קו"כ|בנית|בָּנִ֥יתִי}} לִשְׁמֶֽךָ׃</t>
  </si>
  <si>
    <t>The chapter divisions are largely designed to mark where new sections begin. Therefore, the majority of chapters begin at points where visible parashot also begin. However, it is not infrequent for a chapter to begin where there is no new parashah. When the biblical text is presented sequentially, a space must be added before the first verse in the chapter since there is no parashah (but when the chapter is presented in isolation no such space is required). This template tags such chapters so that they can be properly formatted in the 21 books (see the next template for the three poetic books). It is placed in Column C of the first verse in the chapter.</t>
  </si>
  <si>
    <t>{{מ:פסוק|שמות|טו|טז}}</t>
  </si>
  <si>
    <t>תִּפֹּ֨ל עֲלֵיהֶ֤ם אֵימָ֙תָה֙ וָפַ֔חַד{{ססס}}בִּגְדֹ֥ל זְרוֹעֲךָ֖ יִדְּמ֣וּ כָּאָ֑בֶן{{ססס}}עַד־יַעֲבֹ֤ר עַמְּךָ֙ יְהֹוָ֔ה{{ססס}}עַֽד־יַעֲבֹ֖ר עַם־ז֥וּ קָנִֽיתָ׃</t>
  </si>
  <si>
    <t>{{מ:פסוק|שמות|טו|יז}}</t>
  </si>
  <si>
    <t>תְּבִאֵ֗מוֹ וְתִטָּעֵ֙מוֹ֙ בְּהַ֣ר נַחֲלָֽתְךָ֔{{ססס}}מָכ֧וֹן לְשִׁבְתְּךָ֛ פָּעַ֖לְתָּ יְהֹוָ֑ה{{ססס}}מִקְּדָ֕שׁ אֲדֹנָ֖י כּוֹנְנ֥וּ יָדֶֽיךָ׃</t>
  </si>
  <si>
    <t>{{מ:פסוק|מלכים א|ח|מט}}</t>
  </si>
  <si>
    <t>וְשָׁמַעְתָּ֤ הַשָּׁמַ֙יִם֙ מְכ֣וֹן שִׁבְתְּךָ֔ אֶת־תְּפִלָּתָ֖ם וְאֶת־תְּחִנָּתָ֑ם וְעָשִׂ֖יתָ מִשְׁפָּטָֽם׃</t>
  </si>
  <si>
    <t>{{מ:פסוק|שמות|טו|יח}}</t>
  </si>
  <si>
    <t>יְהֹוָ֥ה{{מ:פסק}}יִמְלֹ֖ךְ לְעֹלָ֥ם וָעֶֽד׃</t>
  </si>
  <si>
    <t>{{מ:פסוק|מלכים א|ח|נ}}</t>
  </si>
  <si>
    <t>וְסָלַחְתָּ֤ לְעַמְּךָ֙ אֲשֶׁ֣ר חָטְאוּ־לָ֔ךְ וּלְכׇל־פִּשְׁעֵיהֶ֖ם אֲשֶׁ֣ר פָּשְׁעוּ־בָ֑ךְ וּנְתַתָּ֧ם לְרַחֲמִ֛ים לִפְנֵ֥י שֹׁבֵיהֶ֖ם וְרִחֲמֽוּם׃</t>
  </si>
  <si>
    <t>{{מ:פסוק|שמות|טו|יט}}</t>
  </si>
  <si>
    <t>כִּ֣י בָא֩ ס֨וּס פַּרְעֹ֜ה בְּרִכְבּ֤וֹ וּבְפָרָשָׁיו֙ בַּיָּ֔ם{{ססס}}וַיָּ֧שֶׁב יְהֹוָ֛ה עֲלֵהֶ֖ם אֶת־מֵ֣י הַיָּ֑ם{{ססס}}וּבְנֵ֧י יִשְׂרָאֵ֛ל הָלְכ֥וּ בַיַּבָּשָׁ֖ה בְּת֥וֹךְ הַיָּֽם׃</t>
  </si>
  <si>
    <t>{{מ:פסוק|שמות|טו|כ}}</t>
  </si>
  <si>
    <t>וַתִּקַּח֩ מִרְיָ֨ם הַנְּבִיאָ֜ה אֲח֧וֹת אַהֲרֹ֛ן אֶת־הַתֹּ֖ף בְּיָדָ֑הּ וַתֵּצֶ֤אןָ כׇֽל־הַנָּשִׁים֙ אַחֲרֶ֔יהָ בְּתֻפִּ֖ים וּבִמְחֹלֹֽת׃</t>
  </si>
  <si>
    <t>{{מ:פסוק|מלכים א|ח|נא}}</t>
  </si>
  <si>
    <t>כִּֽי־עַמְּךָ֥ וְנַחֲלָתְךָ֖ הֵ֑ם אֲשֶׁ֤ר הוֹצֵ֙אתָ֙ מִמִּצְרַ֔יִם מִתּ֖וֹךְ כּ֥וּר הַבַּרְזֶֽל׃</t>
  </si>
  <si>
    <t>{{מ:פסוק|שמות|טו|כא}}</t>
  </si>
  <si>
    <t>וַתַּ֥עַן לָהֶ֖ם מִרְיָ֑ם שִׁ֤ירוּ לַֽיהֹוָה֙ כִּֽי־גָאֹ֣ה גָּאָ֔ה ס֥וּס וְרֹכְב֖וֹ רָמָ֥ה בַיָּֽם׃</t>
  </si>
  <si>
    <t>{{מ:פסוק|מלכים א|ח|נב}}</t>
  </si>
  <si>
    <t>לִהְי֨וֹת עֵינֶ֤יךָ פְתֻחֹת֙ אֶל־תְּחִנַּ֣ת עַבְדְּךָ֔ וְאֶל־תְּחִנַּ֖ת עַמְּךָ֣ יִשְׂרָאֵ֑ל לִשְׁמֹ֣עַ אֲלֵיהֶ֔ם בְּכֹ֖ל קׇרְאָ֥ם אֵלֶֽיךָ׃</t>
  </si>
  <si>
    <t>{{מ:פסוק|שמות|טו|כב}}</t>
  </si>
  <si>
    <t>וַיַּסַּ֨ע מֹשֶׁ֤ה אֶת־יִשְׂרָאֵל֙ מִיַּם־ס֔וּף וַיֵּצְא֖וּ אֶל־מִדְבַּר־שׁ֑וּר וַיֵּלְכ֧וּ שְׁלֹֽשֶׁת־יָמִ֛ים בַּמִּדְבָּ֖ר וְלֹא־מָ֥צְאוּ מָֽיִם׃</t>
  </si>
  <si>
    <t>{{מ:פסוק|מלכים א|ח|נג}}</t>
  </si>
  <si>
    <t>כִּֽי־אַתָּ֞ה הִבְדַּלְתָּ֤ם לְךָ֙ לְֽנַחֲלָ֔ה מִכֹּ֖ל עַמֵּ֣י הָאָ֑רֶץ כַּאֲשֶׁ֨ר דִּבַּ֜רְתָּ בְּיַ֣ד{{מ:לגרמיה}}מֹשֶׁ֣ה עַבְדֶּ֗ךָ בְּהוֹצִיאֲךָ֧ אֶת־אֲבֹתֵ֛ינוּ מִמִּצְרַ֖יִם אֲדֹנָ֥י יֱהֹוִֽה׃</t>
  </si>
  <si>
    <t>{{מ:פסוק|שמות|טו|כג}}</t>
  </si>
  <si>
    <t>וַיָּבֹ֣אוּ מָרָ֔תָה וְלֹ֣א יָֽכְל֗וּ לִשְׁתֹּ֥ת מַ֙יִם֙ מִמָּרָ֔ה כִּ֥י מָרִ֖ים הֵ֑ם עַל־כֵּ֥ן {{נוסח|קָרָֽא־שְׁמָ֖הּ|=א(ס)ל (געיה ברי"ש)|בחלק מהדפוסים ובקורן הגעיה מלעיל בקו"ף &lt;קָֽרָא־שְׁמָ֖הּ&gt;}} מָרָֽה׃</t>
  </si>
  <si>
    <t>{{מ:פסוק|מלכים א|ח|נד}}</t>
  </si>
  <si>
    <t>וַיְהִ֣י{{מ:לגרמיה}}כְּכַלּ֣וֹת שְׁלֹמֹ֗ה לְהִתְפַּלֵּל֙ אֶל־יְהֹוָ֔ה אֵ֛ת כׇּל־הַתְּפִלָּ֥ה וְהַתְּחִנָּ֖ה הַזֹּ֑את קָ֞ם מִלִּפְנֵ֨י מִזְבַּ֤ח יְהֹוָה֙ מִכְּרֹ֣עַ עַל־בִּרְכָּ֔יו וְכַפָּ֖יו פְּרֻשׂ֥וֹת הַשָּׁמָֽיִם׃</t>
  </si>
  <si>
    <t>{{מ:פסוק|שמות|טו|כד}}</t>
  </si>
  <si>
    <t>וַיִּלֹּ֧נוּ הָעָ֛ם עַל־מֹשֶׁ֥ה לֵּאמֹ֖ר מַה־נִּשְׁתֶּֽה׃</t>
  </si>
  <si>
    <t>{{מ:פסוק|מלכים א|ח|נה}}</t>
  </si>
  <si>
    <t>וַיַּעֲמֹ֕ד וַיְבָ֕רֶךְ אֵ֖ת כׇּל־קְהַ֣ל יִשְׂרָאֵ֑ל ק֥וֹל גָּד֖וֹל לֵאמֹֽר׃</t>
  </si>
  <si>
    <t>{{מ:פסוק|שמות|טו|כה}}</t>
  </si>
  <si>
    <t>וַיִּצְעַ֣ק אֶל־יְהֹוָ֗ה וַיּוֹרֵ֤הוּ יְהֹוָה֙ עֵ֔ץ וַיַּשְׁלֵךְ֙ אֶל־הַמַּ֔יִם וַֽיִּמְתְּק֖וּ הַמָּ֑יִם שָׁ֣ם שָׂ֥ם ל֛וֹ חֹ֥ק וּמִשְׁפָּ֖ט וְשָׁ֥ם נִסָּֽהוּ׃</t>
  </si>
  <si>
    <t>{{מ:פסוק|מלכים א|ח|נו}}</t>
  </si>
  <si>
    <t>בָּר֣וּךְ יְהֹוָ֗ה אֲשֶׁ֨ר נָתַ֤ן מְנוּחָה֙ לְעַמּ֣וֹ יִשְׂרָאֵ֔ל כְּכֹ֖ל אֲשֶׁ֣ר דִּבֵּ֑ר לֹֽא־נָפַ֞ל דָּבָ֣ר אֶחָ֗ד מִכֹּל֙ דְּבָר֣וֹ הַטּ֔וֹב אֲשֶׁ֣ר דִּבֶּ֔ר בְּיַ֖ד מֹשֶׁ֥ה עַבְדּֽוֹ׃</t>
  </si>
  <si>
    <t>{{מ:פסוק|שמות|טו|כו}}</t>
  </si>
  <si>
    <t>וַיֹּ֩אמֶר֩ אִם־שָׁמ֨וֹעַ תִּשְׁמַ֜ע לְק֣וֹל{{מ:לגרמיה}}יְהֹוָ֣ה אֱלֹהֶ֗יךָ וְהַיָּשָׁ֤ר בְּעֵינָיו֙ תַּעֲשֶׂ֔ה וְהַֽאֲזַנְתָּ֙ לְמִצְוֺתָ֔יו וְשָׁמַרְתָּ֖ כׇּל־חֻקָּ֑יו {{נוסח|כׇּֽל־הַמַּחֲלָ֞ה|=ל1,ש1; ראו רשימת ברויאר ב"ספיקות שאין להם הכרע", הערה 8 ובספר טעמי המקרא פרק ח (וכן אצל ברויאר).|ל=כָּֽל־הַמַּֽחֲלָ֞ה (!) בשתי געיות [ימנית במי"ם] בתיבות המוקפות.|מג"ה=כָּל־הַֽמַּחֲלָ֞ה|קורן=כָּל־הַֽמַּֽחֲלָ֞ה}} אֲשֶׁר־שַׂ֤מְתִּי בְמִצְרַ֙יִם֙ לֹא־אָשִׂ֣ים עָלֶ֔יךָ כִּ֛י אֲנִ֥י יְהֹוָ֖ה רֹפְאֶֽךָ׃</t>
  </si>
  <si>
    <t>This template is a variation on the previous one. It tags chapters in the three poetic books (ספרי אמ"ת) which do not coincide with a parashah division. It too is placed in Column C of the first verse in the chapter. Because poetic verses in this edition always begin on a new line, this template simply redirects to the template designed for that function (see {{ר4}} below).</t>
  </si>
  <si>
    <t>{{מ:פסוק|מלכים א|ח|נז}}</t>
  </si>
  <si>
    <t>יְהִ֨י יְהֹוָ֤ה אֱלֹהֵ֙ינוּ֙ עִמָּ֔נוּ כַּאֲשֶׁ֥ר הָיָ֖ה עִם־אֲבֹתֵ֑ינוּ אַל־יַעַזְבֵ֖נוּ וְאַֽל־יִטְּשֵֽׁנוּ׃</t>
  </si>
  <si>
    <t>{{מ:פסוק|שמות|טו|כז|עלייה=חמישי}}</t>
  </si>
  <si>
    <t>וַיָּבֹ֣אוּ אֵילִ֔מָה וְשָׁ֗ם שְׁתֵּ֥ים עֶשְׂרֵ֛ה עֵינֹ֥ת מַ֖יִם וְשִׁבְעִ֣ים תְּמָרִ֑ים וַיַּחֲנוּ־שָׁ֖ם עַל־הַמָּֽיִם׃</t>
  </si>
  <si>
    <t>{{מ:פסוק|מלכים א|ח|נח|סדר=ח}}</t>
  </si>
  <si>
    <t>לְהַטּ֥וֹת לְבָבֵ֖נוּ אֵלָ֑יו לָלֶ֣כֶת בְּכׇל־דְּרָכָ֗יו וְלִשְׁמֹ֨ר מִצְוֺתָ֤יו וְחֻקָּיו֙ וּמִשְׁפָּטָ֔יו אֲשֶׁ֥ר צִוָּ֖ה אֶת־אֲבֹתֵֽינוּ׃</t>
  </si>
  <si>
    <t>{{מ:פסוק|מלכים א|ח|נט}}</t>
  </si>
  <si>
    <t>וְיִֽהְי֨וּ דְבָרַ֜י אֵ֗לֶּה אֲשֶׁ֤ר הִתְחַנַּ֙נְתִּי֙ לִפְנֵ֣י יְהֹוָ֔ה קְרֹבִ֛ים אֶל־יְהֹוָ֥ה אֱלֹהֵ֖ינוּ יוֹמָ֣ם וָלָ֑יְלָה לַעֲשׂ֣וֹת{{מ:לגרמיה}}מִשְׁפַּ֣ט עַבְדּ֗וֹ וּמִשְׁפַּ֛ט עַמּ֥וֹ יִשְׂרָאֵ֖ל דְּבַר־י֥וֹם בְּיוֹמֽוֹ׃</t>
  </si>
  <si>
    <t>{{מ:פסוק|מלכים א|ח|ס}}</t>
  </si>
  <si>
    <t>לְמַ֗עַן דַּ֚עַת כׇּל־עַמֵּ֣י הָאָ֔רֶץ כִּ֥י יְהֹוָ֖ה ה֣וּא הָאֱלֹהִ֑ים אֵ֖ין עֽוֹד׃</t>
  </si>
  <si>
    <t>&lt;noinclude&gt;//{{תבנית:משתמש:Dovi/טעמי המקרא-סוף}}//{{מ:שוליים-סוף}}//==הפרק בלי צורת השיר (בפרשות סתומות) ובלי מספרים==//{{תבנית:משתמש:Dovi/טעמי המקרא}}//{{#בלי קטע:משתמש:Dovi/תורה על פי המסורה/ספר שמות/טו|סימן}}//{{תבנית:משתמש:Dovi/טעמי המקרא-סוף}}////&lt;קטע התחלה=שירת הים בצורות כתיבה שונות/&gt;//==שירת הים בצורות כתיבה שונות==//////''נספח זה מציג את שירת הים במבחר צורות כתביה שימושיות. לצורה שבספרי תימן (שהייתה הצורה גם בכתר ארם צובה) ראו '''[[משתמש:Dovi/תורה על פי המסורה/ספר שמות/טו#שירת הים|לעיל]]'''.''//{{תצוגת ספר תורה|שירת הים (יחד עם השורות לפניה ולאחריה) כמו שמקובל לכתוב אותה ברוב העדות,|78}}//{{תצוגת כתי"ל|תחילת שירת הים (יחד עם השורות שלפניה)|File:Leningrad-codex-02-exodus.pdf|18}}////===שירת הים בכתיבה רגילה===//'''[[משתמש:Dovi/תורה על פי המסורה/בשלח#שירת הים|חזרה לפרשת בשלח]]'''////{{תבנית:משתמש:Dovi/טעמי המקרא}}//{{#קטע:משתמש:Dovi/תורה על פי המסורה/ספר שמות/טו/צורת-השיר|שורה-01}}__{{#קטע:משתמש:Dovi/תורה על פי המסורה/ספר שמות/טו/צורת-השיר|שורה-02 ימין}}__{{#קטע:משתמש:Dovi/תורה על פי המסורה/ספר שמות/טו/צורת-השיר|שורה-02 אמצע}}__{{#קטע:משתמש:Dovi/תורה על פי המסורה/ספר שמות/טו/צורת-השיר|שורה-02 שמאל}}__{{#קטע:משתמש:Dovi/תורה על פי המסורה/ספר שמות/טו/צורת-השיר|שורה-03 ימין}}__{{#קטע:משתמש:Dovi/תורה על פי המסורה/ספר שמות/טו/צורת-השיר|שורה-03 שמאל}}__{{#קטע:משתמש:Dovi/תורה על פי המסורה/ספר שמות/טו/צורת-השיר|שורה-04 ימין}}__{{#קטע:משתמש:Dovi/תורה על פי המסורה/ספר שמות/טו/צורת-השיר|שורה-04 אמצע}}__{{#קטע:משתמש:Dovi/תורה על פי המסורה/ספר שמות/טו/צורת-השיר|שורה-04 שמאל}}__{{#קטע:משתמש:Dovi/תורה על פי המסורה/ספר שמות/טו/צורת-השיר|שורה-05 ימין}}__{{#קטע:משתמש:Dovi/תורה על פי המסורה/ספר שמות/טו/צורת-השיר|שורה-05 שמאל}}__{{#קטע:משתמש:Dovi/תורה על פי המסורה/ספר שמות/טו/צורת-השיר|שורה-06 ימין}}__{{#קטע:משתמש:Dovi/תורה על פי המסורה/ספר שמות/טו/צורת-השיר|שורה-06 אמצע}}__{{#קטע:משתמש:Dovi/תורה על פי המסורה/ספר שמות/טו/צורת-השיר|שורה-06 שמאל}}__{{#קטע:משתמש:Dovi/תורה על פי המסורה/ספר שמות/טו/צורת-השיר|שורה-07 ימין}}__{{#קטע:משתמש:Dovi/תורה על פי המסורה/ספר שמות/טו/צורת-השיר|שורה-07 שמאל}}{{#קטע:משתמש:Dovi/תורה על פי המסורה/ספר שמות/טו/צורת-השיר|שורה-08 ימין}}__{{#קטע:משתמש:Dovi/תורה על פי המסורה/ספר שמות/טו/צורת-השיר|שורה-08 אמצע}}__{{#קטע:משתמש:Dovi/תורה על פי המסורה/ספר שמות/טו/צורת-השיר|שורה-08 שמאל}}__{{#קטע:משתמש:Dovi/תורה על פי המסורה/ספר שמות/טו/צורת-השיר|שורה-09 ימין}}__{{#קטע:משתמש:Dovi/תורה על פי המסורה/ספר שמות/טו/צורת-השיר|שורה-09 שמאל}}__{{#קטע:משתמש:Dovi/תורה על פי המסורה/ספר שמות/טו/צורת-השיר|שורה-10 ימין}}__{{#קטע:משתמש:Dovi/תורה על פי המסורה/ספר שמות/טו/צורת-השיר|שורה-10 אמצע}}__{{#קטע:משתמש:Dovi/תורה על פי המסורה/ספר שמות/טו/צורת-השיר|שורה-10 שמאל}}__{{#קטע:משתמש:Dovi/תורה על פי המסורה/ספר שמות/טו/צורת-השיר|שורה-11 ימין}}__{{#קטע:משתמש:Dovi/תורה על פי המסורה/ספר שמות/טו/צורת-השיר|שורה-11 שמאל}}__{{#קטע:משתמש:Dovi/תורה על פי המסורה/ספר שמות/טו/צורת-השיר|שורה-12 ימין}}__{{#קטע:משתמש:Dovi/תורה על פי המסורה/ספר שמות/טו/צורת-השיר|שורה-12 אמצע}}__{{#קטע:משתמש:Dovi/תורה על פי המסורה/ספר שמות/טו/צורת-השיר|שורה-12 שמאל}}__{{#קטע:משתמש:Dovi/תורה על פי המסורה/ספר שמות/טו/צורת-השיר|שורה-13 ימין}}__{{#קטע:משתמש:Dovi/תורה על פי המסורה/ספר שמות/טו/צורת-השיר|שורה-13 שמאל}}__{{#קטע:משתמש:Dovi/תורה על פי המסורה/ספר שמות/טו/צורת-השיר|שורה-14 ימין}}__{{#קטע:משתמש:Dovi/תורה על פי המסורה/ספר שמות/טו/צורת-השיר|שורה-14 אמצע}}__{{#קטע:משתמש:Dovi/תורה על פי המסורה/ספר שמות/טו/צורת-השיר|שורה-14 שמאל}}__{{#קטע:משתמש:Dovi/תורה על פי המסורה/ספר שמות/טו/צורת-השיר|שורה-15 ימין}}__{{#קטע:משתמש:Dovi/תורה על פי המסורה/ספר שמות/טו/צורת-השיר|שורה-15 שמאל}}__{{#קטע:משתמש:Dovi/תורה על פי המסורה/ספר שמות/טו/צורת-השיר|שורה-16 ימין}}__{{#קטע:משתמש:Dovi/תורה על פי המסורה/ספר שמות/טו/צורת-השיר|שורה-16 אמצע}}__{{#קטע:משתמש:Dovi/תורה על פי המסורה/ספר שמות/טו/צורת-השיר|שורה-16 שמאל}}__{{#קטע:משתמש:Dovi/תורה על פי המסורה/ספר שמות/טו/צורת-השיר|שורה-17 ימין}}__{{#קטע:משתמש:Dovi/תורה על פי המסורה/ספר שמות/טו/צורת-השיר|שורה-17 שמאל}}__{{#קטע:משתמש:Dovi/תורה על פי המסורה/ספר שמות/טו/צורת-השיר|שורה-18 ימין}}__{{#קטע:משתמש:Dovi/תורה על פי המסורה/ספר שמות/טו/צורת-השיר|שורה-18 אמצע}}__{{#קטע:משתמש:Dovi/תורה על פי המסורה/ספר שמות/טו/צורת-השיר|שורה-18 שמאל}}__{{#קטע:משתמש:Dovi/תורה על פי המסורה/ספר שמות/טו/צורת-השיר|שורה-19 ימין}}__{{#קטע:משתמש:Dovi/תורה על פי המסורה/ספר שמות/טו/צורת-השיר|שורה-19 שמאל}}__{{#קטע:משתמש:Dovi/תורה על פי המסורה/ספר שמות/טו/צורת-השיר|שורה-20 ימין}}__{{#קטע:משתמש:Dovi/תורה על פי המסורה/ספר שמות/טו/צורת-השיר|שורה-20 אמצע}}__{{#קטע:משתמש:Dovi/תורה על פי המסורה/ספר שמות/טו/צורת-השיר|שורה-20 שמאל}}__{{#קטע:משתמש:Dovi/תורה על פי המסורה/ספר שמות/טו/צורת-השיר|שורה-21 ימין}}__{{#קטע:משתמש:Dovi/תורה על פי המסורה/ספר שמות/טו/צורת-השיר|שורה-21 שמאל}}__{{#קטע:משתמש:Dovi/תורה על פי המסורה/ספר שמות/טו/צורת-השיר|שורה-22 ימין}}__{{#קטע:משתמש:Dovi/תורה על פי המסורה/ספר שמות/טו/צורת-השיר|שורה-22 אמצע}}__{{#קטע:משתמש:Dovi/תורה על פי המסורה/ספר שמות/טו/צורת-השיר|שורה-22 שמאל}}__{{#קטע:משתמש:Dovi/תורה על פי המסורה/ספר שמות/טו/צורת-השיר|שורה-23 ימין}}__{{#קטע:משתמש:Dovi/תורה על פי המסורה/ספר שמות/טו/צורת-השיר|שורה-23 שמאל}}__{{#קטע:משתמש:Dovi/תורה על פי המסורה/ספר שמות/טו/צורת-השיר|שורה-24 ימין}}__{{#קטע:משתמש:Dovi/תורה על פי המסורה/ספר שמות/טו/צורת-השיר|שורה-24 אמצע}}__{{#קטע:משתמש:Dovi/תורה על פי המסורה/ספר שמות/טו/צורת-השיר|שורה-24 שמאל}}{{#קטע:משתמש:Dovi/תורה על פי המסורה/ספר שמות/טו/צורת-השיר|שורה-25 ימין}}__{{#קטע:משתמש:Dovi/תורה על פי המסורה/ספר שמות/טו/צורת-השיר|שורה-25 שמאל}}__{{#קטע:משתמש:Dovi/תורה על פי המסורה/ספר שמות/טו/צורת-השיר|שורה-26 ימין}}__{{#קטע:משתמש:Dovi/תורה על פי המסורה/ספר שמות/טו/צורת-השיר|שורה-26 אמצע}}__{{#קטע:משתמש:Dovi/תורה על פי המסורה/ספר שמות/טו/צורת-השיר|שורה-26 שמאל}}__{{#קטע:משתמש:Dovi/תורה על פי המסורה/ספר שמות/טו/צורת-השיר|שורה-27 ימין}}__{{#קטע:משתמש:Dovi/תורה על פי המסורה/ספר שמות/טו/צורת-השיר|שורה-27 שמאל}}__{{#קטע:משתמש:Dovi/תורה על פי המסורה/ספר שמות/טו/צורת-השיר|שורה-28 ימין}}__{{#קטע:משתמש:Dovi/תורה על פי המסורה/ספר שמות/טו/צורת-השיר|שורה-28 אמצע}}__{{#קטע:משתמש:Dovi/תורה על פי המסורה/ספר שמות/טו/צורת-השיר|שורה-28 שמאל}}__{{#קטע:משתמש:Dovi/תורה על פי המסורה/ספר שמות/טו/צורת-השיר|שורה-29 ימין}}__{{#קטע:משתמש:Dovi/תורה על פי המסורה/ספר שמות/טו/צורת-השיר|שורה-29 שמאל}}__{{#קטע:משתמש:Dovi/תורה על פי המסורה/ספר שמות/טו/צורת-השיר|שורה-30 ימין}}__{{#קטע:משתמש:Dovi/תורה על פי המסורה/ספר שמות/טו/צורת-השיר|שורה-30 שמאל}}//{{תבנית:משתמש:Dovi/טעמי המקרא-סוף}}////===שירת הים לפי ספרי ספרד ואשכנז===//'''[[משתמש:Dovi/תורה על פי המסורה/בשלח#שירת הים|חזרה לפרשת בשלח]]'''//{{תבנית:משתמש:Dovi/טעמי המקרא}}//{| width=100% border=0 cellpadding=2 align=center//|- &lt;!-- צורת שירת הים בדף זה מוצגת ב-30 שורות שורות כמו שהיא מופיעה בספרי ספרד ואשכנז. צורה שונה שונה במקצת, בשתי השורות האחרונות, ממה שהופיע בכתר ארם צובה וממה שנמצא בבכתי"ל ובספרי תימן. --&gt;|align=center colspan=12|{{#קטע:משתמש:Dovi/תורה על פי המסורה/ספר שמות/טו/צורת-השיר|שורה-01}}{{גודל גופן|2|&lt;ref&gt;על העיצוב של השורה הראשונה בשירת הים, ועל הצורך ליישר אותה משני הצדדים, '''[[שיחת משתמש:Dovi/תורה על פי המסורה/בשלח#השורה הראשונה בשירת הים|ראו כאן]]'''.&lt;/ref&gt;}}//|- //|align=right colspan=3 width=25%|{{#קטע:משתמש:Dovi/תורה על פי המסורה/ספר שמות/טו/צורת-השיר|שורה-02 ימין}}//|align=center colspan=6 width=50%|{{#קטע:משתמש:Dovi/תורה על פי המסורה/ספר שמות/טו/צורת-השיר|שורה-02 אמצע}}//|align=left colspan=3 width=25%|{{#קטע:משתמש:Dovi/תורה על פי המסורה/ספר שמות/טו/צורת-השיר|שורה-02 שמאל}}//|- //|align=right colspan=6 width=50%|{{#קטע:משתמש:Dovi/תורה על פי המסורה/ספר שמות/טו/צורת-השיר|שורה-03 ימין}}//|align=left colspan=6 width=50%|{{#קטע:משתמש:Dovi/תורה על פי המסורה/ספר שמות/טו/צורת-השיר|שורה-03 שמאל}}//|-//|align=right colspan=3 width=25%|{{#קטע:משתמש:Dovi/תורה על פי המסורה/ספר שמות/טו/צורת-השיר|שורה-04 ימין}}//|align=center colspan=6 width=50%|{{#קטע:משתמש:Dovi/תורה על פי המסורה/ספר שמות/טו/צורת-השיר|שורה-04 אמצע}}//|align=left colspan=3 width=25%|{{#קטע:משתמש:Dovi/תורה על פי המסורה/ספר שמות/טו/צורת-השיר|שורה-04 שמאל}}//|- //|align=right colspan=6 width=50%|{{#קטע:משתמש:Dovi/תורה על פי המסורה/ספר שמות/טו/צורת-השיר|שורה-05 ימין}}//|align=left colspan=6 width=50%|{{#קטע:משתמש:Dovi/תורה על פי המסורה/ספר שמות/טו/צורת-השיר|שורה-05 שמאל}}//|-//|align=right colspan=3 width=25%|{{#קטע:משתמש:Dovi/תורה על פי המסורה/ספר שמות/טו/צורת-השיר|שורה-06 ימין}}//|align=center colspan=6 width=50%|{{#קטע:משתמש:Dovi/תורה על פי המסורה/ספר שמות/טו/צורת-השיר|שורה-06 אמצע}}//|align=left colspan=3 width=25%|{{#קטע:משתמש:Dovi/תורה על פי המסורה/ספר שמות/טו/צורת-השיר|שורה-06 שמאל}}//|- //|align=right colspan=6 width=50%|{{#קטע:משתמש:Dovi/תורה על פי המסורה/ספר שמות/טו/צורת-השיר|שורה-07 ימין}}//|align=left colspan=6 width=50%|{{#קטע:משתמש:Dovi/תורה על פי המסורה/ספר שמות/טו/צורת-השיר|שורה-07 שמאל}}//|-//|align=right colspan=3 width=25%|{{#קטע:משתמש:Dovi/תורה על פי המסורה/ספר שמות/טו/צורת-השיר|שורה-08 ימין}}//|align=center colspan=6 width=50%|{{#קטע:משתמש:Dovi/תורה על פי המסורה/ספר שמות/טו/צורת-השיר|שורה-08 אמצע}}//|align=left colspan=3 width=25%|{{#קטע:משתמש:Dovi/תורה על פי המסורה/ספר שמות/טו/צורת-השיר|שורה-08 שמאל}}//|- //|align=right colspan=6 width=50%|{{#קטע:משתמש:Dovi/תורה על פי המסורה/ספר שמות/טו/צורת-השיר|שורה-09 ימין}}//|align=left colspan=6 width=50%|{{#קטע:משתמש:Dovi/תורה על פי המסורה/ספר שמות/טו/צורת-השיר|שורה-09 שמאל}}//|-//|align=right colspan=3 width=25%|{{#קטע:משתמש:Dovi/תורה על פי המסורה/ספר שמות/טו/צורת-השיר|שורה-10 ימין}}//|align=center colspan=6 width=50%|{{#קטע:משתמש:Dovi/תורה על פי המסורה/ספר שמות/טו/צורת-השיר|שורה-10 אמצע}}//|align=left colspan=3 width=25%|{{#קטע:משתמש:Dovi/תורה על פי המסורה/ספר שמות/טו/צורת-השיר|שורה-10 שמאל}}//|- //|align=right colspan=6 width=50%|{{#קטע:משתמש:Dovi/תורה על פי המסורה/ספר שמות/טו/צורת-השיר|שורה-11 ימין}}//|align=left colspan=6 width=50%|{{#קטע:משתמש:Dovi/תורה על פי המסורה/ספר שמות/טו/צורת-השיר|שורה-11 שמאל}}//|-//|align=right colspan=3 width=25%|{{#קטע:משתמש:Dovi/תורה על פי המסורה/ספר שמות/טו/צורת-השיר|שורה-12 ימין}}//|align=center colspan=6 width=50%|{{#קטע:משתמש:Dovi/תורה על פי המסורה/ספר שמות/טו/צורת-השיר|שורה-12 אמצע}}//|align=left colspan=3 width=25%|{{#קטע:משתמש:Dovi/תורה על פי המסורה/ספר שמות/טו/צורת-השיר|שורה-12 שמאל}}//|- //|align=right colspan=6 width=50%|{{#קטע:משתמש:Dovi/תורה על פי המסורה/ספר שמות/טו/צורת-השיר|שורה-13 ימין}}//|align=left colspan=6 width=50%|{{#קטע:משתמש:Dovi/תורה על פי המסורה/ספר שמות/טו/צורת-השיר|שורה-13 שמאל}}//|-//|align=right colspan=3 width=25%|{{#קטע:משתמש:Dovi/תורה על פי המסורה/ספר שמות/טו/צורת-השיר|שורה-14 ימין}}//|align=center colspan=6 width=50%|{{#קטע:משתמש:Dovi/תורה על פי המסורה/ספר שמות/טו/צורת-השיר|שורה-14 אמצע}}//|align=left colspan=3 width=25%|{{#קטע:משתמש:Dovi/תורה על פי המסורה/ספר שמות/טו/צורת-השיר|שורה-14 שמאל}}//|- //|align=right colspan=6 width=50%|{{#קטע:משתמש:Dovi/תורה על פי המסורה/ספר שמות/טו/צורת-השיר|שורה-15 ימין}}//|align=left colspan=6 width=50%|{{#קטע:משתמש:Dovi/תורה על פי המסורה/ספר שמות/טו/צורת-השיר|שורה-15 שמאל}}//|-//|align=right colspan=3 width=25%|{{#קטע:משתמש:Dovi/תורה על פי המסורה/ספר שמות/טו/צורת-השיר|שורה-16 ימין}}//|align=center colspan=6 width=50%|{{#קטע:משתמש:Dovi/תורה על פי המסורה/ספר שמות/טו/צורת-השיר|שורה-16 אמצע}}//|align=left colspan=3 width=25%|{{#קטע:משתמש:Dovi/תורה על פי המסורה/ספר שמות/טו/צורת-השיר|שורה-16 שמאל}}//|- //|align=right colspan=6 width=50%|{{#קטע:משתמש:Dovi/תורה על פי המסורה/ספר שמות/טו/צורת-השיר|שורה-17 ימין}}//|align=left colspan=6 width=50%|{{#קטע:משתמש:Dovi/תורה על פי המסורה/ספר שמות/טו/צורת-השיר|שורה-17 שמאל}}//|-//|align=right colspan=3 width=25%|{{#קטע:משתמש:Dovi/תורה על פי המסורה/ספר שמות/טו/צורת-השיר|שורה-18 ימין}}//|align=center colspan=6 width=50%|{{#קטע:משתמש:Dovi/תורה על פי המסורה/ספר שמות/טו/צורת-השיר|שורה-18 אמצע}}//|align=left colspan=3 width=25%|{{#קטע:משתמש:Dovi/תורה על פי המסורה/ספר שמות/טו/צורת-השיר|שורה-18 שמאל}}//|- //|align=right colspan=6 width=50%|{{#קטע:משתמש:Dovi/תורה על פי המסורה/ספר שמות/טו/צורת-השיר|שורה-19 ימין}}//|align=left colspan=6 width=50%|{{#קטע:משתמש:Dovi/תורה על פי המסורה/ספר שמות/טו/צורת-השיר|שורה-19 שמאל}}//|-//|align=right colspan=3 width=25%|{{#קטע:משתמש:Dovi/תורה על פי המסורה/ספר שמות/טו/צורת-השיר|שורה-20 ימין}}//|align=center colspan=6 width=50%|{{#קטע:משתמש:Dovi/תורה על פי המסורה/ספר שמות/טו/צורת-השיר|שורה-20 אמצע}}//|align=left colspan=3 width=25%|{{#קטע:משתמש:Dovi/תורה על פי המסורה/ספר שמות/טו/צורת-השיר|שורה-20 שמאל}}//|- //|align=right colspan=6 width=50%|{{#קטע:משתמש:Dovi/תורה על פי המסורה/ספר שמות/טו/צורת-השיר|שורה-21 ימין}}//|align=left colspan=6 width=50%|{{#קטע:משתמש:Dovi/תורה על פי המסורה/ספר שמות/טו/צורת-השיר|שורה-21 שמאל}}//|-//|align=right colspan=3 width=25%|{{#קטע:משתמש:Dovi/תורה על פי המסורה/ספר שמות/טו/צורת-השיר|שורה-22 ימין}}//|align=center colspan=6 width=50%|{{#קטע:משתמש:Dovi/תורה על פי המסורה/ספר שמות/טו/צורת-השיר|שורה-22 אמצע}}//|align=left colspan=3 width=25%|{{#קטע:משתמש:Dovi/תורה על פי המסורה/ספר שמות/טו/צורת-השיר|שורה-22 שמאל}}//|- //|align=right colspan=6 width=50%|{{#קטע:משתמש:Dovi/תורה על פי המסורה/ספר שמות/טו/צורת-השיר|שורה-23 ימין}}//|align=left colspan=6 width=50%|{{#קטע:משתמש:Dovi/תורה על פי המסורה/ספר שמות/טו/צורת-השיר|שורה-23 שמאל}}//|-//|align=right colspan=3 width=25%|{{#קטע:משתמש:Dovi/תורה על פי המסורה/ספר שמות/טו/צורת-השיר|שורה-24 ימין}}//|align=center colspan=6 width=50%|{{#קטע:משתמש:Dovi/תורה על פי המסורה/ספר שמות/טו/צורת-השיר|שורה-24 אמצע}}//|align=left colspan=3 width=25%|{{#קטע:משתמש:Dovi/תורה על פי המסורה/ספר שמות/טו/צורת-השיר|שורה-24 שמאל}}//|- //|align=right colspan=6 width=50%|{{#קטע:משתמש:Dovi/תורה על פי המסורה/ספר שמות/טו/צורת-השיר|שורה-25 ימין}}//|align=left colspan=6 width=50%|{{#קטע:משתמש:Dovi/תורה על פי המסורה/ספר שמות/טו/צורת-השיר|שורה-25 שמאל}}//|-//|align=right colspan=3 width=25%|{{#קטע:משתמש:Dovi/תורה על פי המסורה/ספר שמות/טו/צורת-השיר|שורה-26 ימין}}//|align=center colspan=6 width=50%|{{#קטע:משתמש:Dovi/תורה על פי המסורה/ספר שמות/טו/צורת-השיר|שורה-26 אמצע}}//|align=left colspan=3 width=25%|{{#קטע:משתמש:Dovi/תורה על פי המסורה/ספר שמות/טו/צורת-השיר|שורה-26 שמאל}}//|- //|align=right colspan=6 width=50%|{{#קטע:משתמש:Dovi/תורה על פי המסורה/ספר שמות/טו/צורת-השיר|שורה-27 ימין}}//|align=left colspan=6 width=50%|{{#קטע:משתמש:Dovi/תורה על פי המסורה/ספר שמות/טו/צורת-השיר|שורה-27 שמאל}}//|-//|align=right colspan=3 width=25%|{{#קטע:משתמש:Dovi/תורה על פי המסורה/ספר שמות/טו/צורת-השיר|שורה-28 ימין}}//|align=center colspan=6 width=50%|{{#קטע:משתמש:Dovi/תורה על פי המסורה/ספר שמות/טו/צורת-השיר|שורה-28 אמצע}}//|align=left colspan=3 width=25%|{{#קטע:משתמש:Dovi/תורה על פי המסורה/ספר שמות/טו/צורת-השיר|שורה-28 שמאל}}//|- //|align=right colspan=8|{{#קטע:משתמש:Dovi/תורה על פי המסורה/ספר שמות/טו/צורת-השיר|שורה-29 ימין}}//|align=left colspan=4|{{#קטע:משתמש:Dovi/תורה על פי המסורה/ספר שמות/טו/צורת-השיר|שורה-29 שמאל}} //{{#קטע:משתמש:Dovi/תורה על פי המסורה/ספר שמות/טו/צורת-השיר|את מי}}//|-//|align=right colspan=3 width=25%|{{#קטע:משתמש:Dovi/תורה על פי המסורה/ספר שמות/טו/צורת-השיר|הים-1}}//|align=center colspan=6 width=50%|{{#קטע:משתמש:Dovi/תורה על פי המסורה/ספר שמות/טו/צורת-השיר|ובני-בתוך}}//|align=left colspan=3 width=25%|{{#קטע:משתמש:Dovi/תורה על פי המסורה/ספר שמות/טו/צורת-השיר|הים-2}}//|}//{{תבנית:משתמש:Dovi/טעמי המקרא-סוף}}////===שירת הים בכתיבה שירית===//'''[[משתמש:Dovi/תורה על פי המסורה/בשלח#שירת הים|חזרה לפרשת בשלח]]'''////{{תבנית:משתמש:Dovi/טעמי המקרא}}//{{#קטע:משתמש:Dovi/תורה על פי המסורה/ספר שמות/טו/צורת-השיר|אז ישיר משה ובני ישראל}}{{ר1}}{{#קטע:משתמש:Dovi/תורה על פי המסורה/ספר שמות/טו/צורת-השיר|את השירה הזאת לה'}}{{ר2}}{{#קטע:משתמש:Dovi/תורה על פי המסורה/ספר שמות/טו/צורת-השיר|ויאמרו}}__{{#קטע:משתמש:Dovi/תורה על פי המסורה/ספר שמות/טו/צורת-השיר|שורה-02 ימין}}{{ר4}}{{ר4}}{{#קטע:משתמש:Dovi/תורה על פי המסורה/ספר שמות/טו/צורת-השיר|שורה-02 אמצע}}{{ר1}}{{#קטע:משתמש:Dovi/תורה על פי המסורה/ספר שמות/טו/צורת-השיר|שורה-02 שמאל}}__{{#קטע:משתמש:Dovi/תורה על פי המסורה/ספר שמות/טו/צורת-השיר|שורה-03 ימין}}{{ר4}}{{#קטע:משתמש:Dovi/תורה על פי המסורה/ספר שמות/טו/צורת-השיר|עזי וזמרת יה}}{{ר1}}{{#קטע:משתמש:Dovi/תורה על פי המסורה/ספר שמות/טו/צורת-השיר|ויהי לי}}__{{#קטע:משתמש:Dovi/תורה על פי המסורה/ספר שמות/טו/צורת-השיר|שורה-04 ימין}}{{ר3}}{{#קטע:משתמש:Dovi/תורה על פי המסורה/ספר שמות/טו/צורת-השיר|שורה-04 אמצע}}{{ר1}}{{#קטע:משתמש:Dovi/תורה על פי המסורה/ספר שמות/טו/צורת-השיר|שורה-04 שמאל}}__{{#קטע:משתמש:Dovi/תורה על פי המסורה/ספר שמות/טו/צורת-השיר|שורה-05 ימין}}{{ר4}}{{#קטע:משתמש:Dovi/תורה על פי המסורה/ספר שמות/טו/צורת-השיר|ה' איש מלחמה}}{{ר1}}{{#קטע:משתמש:Dovi/תורה על פי המסורה/ספר שמות/טו/צורת-השיר|ה' (סוף שורה)}}__{{#קטע:משתמש:Dovi/תורה על פי המסורה/ספר שמות/טו/צורת-השיר|שורה-06 ימין}}{{ר4}}{{#קטע:משתמש:Dovi/תורה על פי המסורה/ספר שמות/טו/צורת-השיר|שורה-06 אמצע}}{{ר1}}{{#קטע:משתמש:Dovi/תורה על פי המסורה/ספר שמות/טו/צורת-השיר|שורה-06 שמאל}}__{{#קטע:משתמש:Dovi/תורה על פי המסורה/ספר שמות/טו/צורת-השיר|שורה-07 ימין}}{{ר4}}{{#קטע:משתמש:Dovi/תורה על פי המסורה/ספר שמות/טו/צורת-השיר|תהמת יכסימו}}{{ר1}}{{#קטע:משתמש:Dovi/תורה על פי המסורה/ספר שמות/טו/צורת-השיר|ירדו במצולת כמו}}{{#קטע:משתמש:Dovi/תורה על פי המסורה/ספר שמות/טו/צורת-השיר|שורה-08 ימין}}{{ר4}}{{#קטע:משתמש:Dovi/תורה על פי המסורה/ספר שמות/טו/צורת-השיר|שורה-08 אמצע}}{{ר1}}{{#קטע:משתמש:Dovi/תורה על פי המסורה/ספר שמות/טו/צורת-השיר|שורה-08 שמאל}}__{{#קטע:משתמש:Dovi/תורה על פי המסורה/ספר שמות/טו/צורת-השיר|שורה-09 ימין}}{{ר4}}{{#קטע:משתמש:Dovi/תורה על פי המסורה/ספר שמות/טו/צורת-השיר|שורה-09 שמאל}}__{{#קטע:משתמש:Dovi/תורה על פי המסורה/ספר שמות/טו/צורת-השיר|שורה-10 ימין}}{{ר1}}{{#קטע:משתמש:Dovi/תורה על פי המסורה/ספר שמות/טו/צורת-השיר|שורה-10 אמצע}}{{ר4}}{{#קטע:משתמש:Dovi/תורה על פי המסורה/ספר שמות/טו/צורת-השיר|שורה-10 שמאל}}__{{#קטע:משתמש:Dovi/תורה על פי המסורה/ספר שמות/טו/צורת-השיר|שורה-11 ימין}}{{ר1}}{{#קטע:משתמש:Dovi/תורה על פי המסורה/ספר שמות/טו/צורת-השיר|שורה-11 שמאל}}__{{#קטע:משתמש:Dovi/תורה על פי המסורה/ספר שמות/טו/צורת-השיר|שורה-12 ימין}}{{ר2}}{{#קטע:משתמש:Dovi/תורה על פי המסורה/ספר שמות/טו/צורת-השיר|שורה-12 אמצע}}{{ר4}}{{#קטע:משתמש:Dovi/תורה על פי המסורה/ספר שמות/טו/צורת-השיר|שורה-12 שמאל}}__{{#קטע:משתמש:Dovi/תורה על פי המסורה/ספר שמות/טו/צורת-השיר|אויב}}{{ר1}}{{#קטע:משתמש:Dovi/תורה על פי המסורה/ספר שמות/טו/צורת-השיר|ארדף אשיג}}{{ר2}}{{#קטע:משתמש:Dovi/תורה על פי המסורה/ספר שמות/טו/צורת-השיר|אחלק שלל}}{{ר3}}{{#קטע:משתמש:Dovi/תורה על פי המסורה/ספר שמות/טו/צורת-השיר|תמלאמו}}__{{#קטע:משתמש:Dovi/תורה על פי המסורה/ספר שמות/טו/צורת-השיר|שורה-14 ימין}}{{ר1}}{{#קטע:משתמש:Dovi/תורה על פי המסורה/ספר שמות/טו/צורת-השיר|אריק חרבי}}{{ר2}}{{#קטע:משתמש:Dovi/תורה על פי המסורה/ספר שמות/טו/צורת-השיר|תורישמו ידי}}{{ר4}}{{#קטע:משתמש:Dovi/תורה על פי המסורה/ספר שמות/טו/צורת-השיר|שורה-14 שמאל}}__{{#קטע:משתמש:Dovi/תורה על פי המסורה/ספר שמות/טו/צורת-השיר|שורה-15 ימין}}{{ר1}}{{#קטע:משתמש:Dovi/תורה על פי המסורה/ספר שמות/טו/צורת-השיר|שורה-15 שמאל}}__{{#קטע:משתמש:Dovi/תורה על פי המסורה/ספר שמות/טו/צורת-השיר|שורה-16 ימין}}{{ר4}}{{#קטע:משתמש:Dovi/תורה על פי המסורה/ספר שמות/טו/צורת-השיר|שורה-16 אמצע}}{{ר1}}{{#קטע:משתמש:Dovi/תורה על פי המסורה/ספר שמות/טו/צורת-השיר|שורה-16 שמאל}}__{{#קטע:משתמש:Dovi/תורה על פי המסורה/ספר שמות/טו/צורת-השיר|שורה-17 ימין}}{{ר2}}{{#קטע:משתמש:Dovi/תורה על פי המסורה/ספר שמות/טו/צורת-השיר|שורה-17 שמאל}}__{{#קטע:משתמש:Dovi/תורה על פי המסורה/ספר שמות/טו/צורת-השיר|שורה-18 ימין}}{{ר4}}{{#קטע:משתמש:Dovi/תורה על פי המסורה/ספר שמות/טו/צורת-השיר|נטית ימינך}}{{ר1}}{{#קטע:משתמש:Dovi/תורה על פי המסורה/ספר שמות/טו/צורת-השיר|תבלעמו ארץ}}{{ר4}}{{#קטע:משתמש:Dovi/תורה על פי המסורה/ספר שמות/טו/צורת-השיר|שורה-18 שמאל}}__{{#קטע:משתמש:Dovi/תורה על פי המסורה/ספר שמות/טו/צורת-השיר|שורה-19 ימין}}{{ר1}}{{#קטע:משתמש:Dovi/תורה על פי המסורה/ספר שמות/טו/צורת-השיר|שורה-19 שמאל}}__{{#קטע:משתמש:Dovi/תורה על פי המסורה/ספר שמות/טו/צורת-השיר|שורה-20 ימין}}{{ר4}}{{#קטע:משתמש:Dovi/תורה על פי המסורה/ספר שמות/טו/צורת-השיר|שורה-20 אמצע}}{{ר1}}{{#קטע:משתמש:Dovi/תורה על פי המסורה/ספר שמות/טו/צורת-השיר|שורה-20 שמאל}}__{{#קטע:משתמש:Dovi/תורה על פי המסורה/ספר שמות/טו/צורת-השיר|שורה-21 ימין}}{{ר4}}{{#קטע:משתמש:Dovi/תורה על פי המסורה/ספר שמות/טו/צורת-השיר|שורה-21 שמאל}}__{{#קטע:משתמש:Dovi/תורה על פי המסורה/ספר שמות/טו/צורת-השיר|שורה-22 ימין}}{{ר1}}{{#קטע:משתמש:Dovi/תורה על פי המסורה/ספר שמות/טו/צורת-השיר|שורה-22 אמצע}}{{ר2}}{{#קטע:משתמש:Dovi/תורה על פי המסורה/ספר שמות/טו/צורת-השיר|שורה-22 שמאל}}__{{#קטע:משתמש:Dovi/תורה על פי המסורה/ספר שמות/טו/צורת-השיר|שורה-23 ימין}}{{ר4}}{{#קטע:משתמש:Dovi/תורה על פי המסורה/ספר שמות/טו/צורת-השיר|שורה-23 שמאל}}__{{#קטע:משתמש:Dovi/תורה על פי המסורה/ספר שמות/טו/צורת-השיר|שורה-24 ימין}}{{ר1}}{{#קטע:משתמש:Dovi/תורה על פי המסורה/ספר שמות/טו/צורת-השיר|שורה-24 אמצע}}{{ר3}}{{#קטע:משתמש:Dovi/תורה על פי המסורה/ספר שמות/טו/צורת-השיר|שורה-24 שמאל}}{{#קטע:משתמש:Dovi/תורה על פי המסורה/ספר שמות/טו/צורת-השיר|שורה-25 ימין}}{{ר1}}{{#קטע:משתמש:Dovi/תורה על פי המסורה/ספר שמות/טו/צורת-השיר|שורה-25 שמאל}}__{{#קטע:משתמש:Dovi/תורה על פי המסורה/ספר שמות/טו/צורת-השיר|שורה-26 ימין}}{{ר4}}{{#קטע:משתמש:Dovi/תורה על פי המסורה/ספר שמות/טו/צורת-השיר|שורה-26 אמצע}}{{ר1}}{{#קטע:משתמש:Dovi/תורה על פי המסורה/ספר שמות/טו/צורת-השיר|שורה-26 שמאל}}__{{#קטע:משתמש:Dovi/תורה על פי המסורה/ספר שמות/טו/צורת-השיר|שורה-27 ימין}}{{ר2}}{{#קטע:משתמש:Dovi/תורה על פי המסורה/ספר שמות/טו/צורת-השיר|שורה-27 שמאל}}__{{#קטע:משתמש:Dovi/תורה על פי המסורה/ספר שמות/טו/צורת-השיר|שורה-28 ימין}}{{ר4}}{{ר4}}{{#קטע:משתמש:Dovi/תורה על פי המסורה/ספר שמות/טו/צורת-השיר|שורה-28 אמצע}}{{ר4}}{{ר4}}{{#קטע:משתמש:Dovi/תורה על פי המסורה/ספר שמות/טו/צורת-השיר|שורה-28 שמאל}}__{{#קטע:משתמש:Dovi/תורה על פי המסורה/ספר שמות/טו/צורת-השיר|שורה-29 ימין}}{{ר1}}{{#קטע:משתמש:Dovi/תורה על פי המסורה/ספר שמות/טו/צורת-השיר|שורה-29 שמאל}}__{{#קטע:משתמש:Dovi/תורה על פי המסורה/ספר שמות/טו/צורת-השיר|שורה-30 ימין}}{{ר2}}{{#קטע:משתמש:Dovi/תורה על פי המסורה/ספר שמות/טו/צורת-השיר|שורה-30 שמאל}}//{{תבנית:משתמש:Dovi/טעמי המקרא-סוף}}&lt;קטע סוף=שירת הים בצורות כתיבה שונות/&gt;////==הערות==////&lt;references/&gt;&lt;/noinclude&gt;</t>
  </si>
  <si>
    <t>{{מ:פסוק|מלכים א|ח|סא}}</t>
  </si>
  <si>
    <t>וְהָיָ֤ה לְבַבְכֶם֙ שָׁלֵ֔ם עִ֖ם יְהֹוָ֣ה אֱלֹהֵ֑ינוּ לָלֶ֧כֶת בְּחֻקָּ֛יו וְלִשְׁמֹ֥ר מִצְוֺתָ֖יו כַּיּ֥וֹם הַזֶּֽה׃</t>
  </si>
  <si>
    <t>ספר שמות/טז</t>
  </si>
  <si>
    <t>{{מ:פסוק|מלכים א|ח|סב}}</t>
  </si>
  <si>
    <t>וְֽהַמֶּ֔לֶךְ וְכׇל־יִשְׂרָאֵ֖ל עִמּ֑וֹ זֹבְחִ֥ים זֶ֖בַח לִפְנֵ֥י יְהֹוָֽה׃</t>
  </si>
  <si>
    <t>{{מ:פסוק|מלכים א|ח|סג}}</t>
  </si>
  <si>
    <t>וַיִּזְבַּ֣ח שְׁלֹמֹ֗ה אֵ֣ת זֶ֣בַח הַשְּׁלָמִים֮ אֲשֶׁ֣ר זָבַ֣ח לַיהֹוָה֒ בָּקָ֗ר עֶשְׂרִ֤ים וּשְׁנַ֙יִם֙ אֶ֔לֶף וְצֹ֕אן מֵאָ֥ה וְעֶשְׂרִ֖ים אָ֑לֶף וַֽיַּחְנְכוּ֙ אֶת־בֵּ֣ית יְהֹוָ֔ה הַמֶּ֖לֶךְ וְכׇל־בְּנֵ֥י יִשְׂרָאֵֽל׃</t>
  </si>
  <si>
    <t>{{מ:פסוק|שמות|טז|א}}</t>
  </si>
  <si>
    <t>וַיִּסְעוּ֙ מֵֽאֵילִ֔ם וַיָּבֹ֜אוּ כׇּל־עֲדַ֤ת בְּנֵֽי־יִשְׂרָאֵל֙ אֶל־מִדְבַּר־סִ֔ין אֲשֶׁ֥ר בֵּין־אֵילִ֖ם וּבֵ֣ין סִינָ֑י בַּחֲמִשָּׁ֨ה עָשָׂ֥ר יוֹם֙ לַחֹ֣דֶשׁ הַשֵּׁנִ֔י לְצֵאתָ֖ם מֵאֶ֥רֶץ מִצְרָֽיִם׃</t>
  </si>
  <si>
    <t>{{מ:פסוק|מלכים א|ח|סד}}</t>
  </si>
  <si>
    <t>בַּיּ֣וֹם הַה֗וּא קִדַּ֨שׁ הַמֶּ֜לֶךְ אֶת־תּ֣וֹךְ הֶחָצֵ֗ר אֲשֶׁר֙ לִפְנֵ֣י בֵית־יְהֹוָ֔ה כִּי־עָ֣שָׂה שָׁ֗ם אֶת־הָֽעֹלָה֙ וְאֶת־הַמִּנְחָ֔ה וְאֵ֖ת חֶלְבֵ֣י הַשְּׁלָמִ֑ים כִּֽי־מִזְבַּ֤ח הַנְּחֹ֙שֶׁת֙ אֲשֶׁ֣ר לִפְנֵ֣י יְהֹוָ֔ה קָטֹ֗ן מֵֽהָכִיל֙ אֶת־הָעֹלָ֣ה וְאֶת־הַמִּנְחָ֔ה וְאֵ֖ת חֶלְבֵ֥י הַשְּׁלָמִֽים׃</t>
  </si>
  <si>
    <t>{{מ:פסוק|שמות|טז|ב}}</t>
  </si>
  <si>
    <t>{{כו"ק|וילינו|וַיִּלּ֜וֹנוּ}} כׇּל־עֲדַ֧ת בְּנֵי־יִשְׂרָאֵ֛ל עַל־מֹשֶׁ֥ה וְעַֽל־אַהֲרֹ֖ן בַּמִּדְבָּֽר׃</t>
  </si>
  <si>
    <t>{{מ:פסוק|מלכים א|ח|סה}}</t>
  </si>
  <si>
    <t>וַיַּ֣עַשׂ שְׁלֹמֹ֣ה בָעֵת־הַהִ֣יא{{מ:פסק}}אֶת־הֶחָ֡ג וְכׇל־יִשְׂרָאֵ֣ל עִמּוֹ֩ קָהָ֨ל גָּד֜וֹל מִלְּב֥וֹא חֲמָ֣ת{{מ:לגרמיה}}עַד־נַ֣חַל מִצְרַ֗יִם לִפְנֵי֙ יְהֹוָ֣ה אֱלֹהֵ֔ינוּ שִׁבְעַ֥ת יָמִ֖ים וְשִׁבְעַ֣ת יָמִ֑ים אַרְבָּעָ֥ה עָשָׂ֖ר יֽוֹם׃</t>
  </si>
  <si>
    <t>{{מ:פסוק|שמות|טז|ג}}</t>
  </si>
  <si>
    <t>וַיֹּאמְר֨וּ אֲלֵהֶ֜ם בְּנֵ֣י יִשְׂרָאֵ֗ל מִֽי־יִתֵּ֨ן מוּתֵ֤נוּ בְיַד־יְהֹוָה֙ בְּאֶ֣רֶץ מִצְרַ֔יִם בְּשִׁבְתֵּ֙נוּ֙ עַל־סִ֣יר הַבָּשָׂ֔ר בְּאׇכְלֵ֥נוּ לֶ֖חֶם לָשֹׂ֑בַע כִּֽי־הוֹצֵאתֶ֤ם אֹתָ֙נוּ֙ אֶל־הַמִּדְבָּ֣ר הַזֶּ֔ה לְהָמִ֛ית אֶת־כׇּל־הַקָּהָ֥ל הַזֶּ֖ה בָּרָעָֽב׃</t>
  </si>
  <si>
    <t>{{מ:פסוק|מלכים א|ח|סו}}</t>
  </si>
  <si>
    <t>בַּיּ֤וֹם הַשְּׁמִינִי֙ שִׁלַּ֣ח אֶת־הָעָ֔ם {{נוסח|וַֽיְבָרְכ֖וּ|א=וַֽיְבָרֲכ֖וּ}} אֶת־הַמֶּ֑לֶךְ וַיֵּלְכ֣וּ {{מ:קמץ|ד=לְאׇהֳלֵיהֶ֗ם|ס=לְאָהֳלֵיהֶ֗ם}} שְׂמֵחִים֙ וְט֣וֹבֵי לֵ֔ב עַ֣ל כׇּל־הַטּוֹבָ֗ה אֲשֶׁ֨ר עָשָׂ֤ה יְהֹוָה֙ לְדָוִ֣ד עַבְדּ֔וֹ וּלְיִשְׂרָאֵ֖ל עַמּֽוֹ׃</t>
  </si>
  <si>
    <t>{{מ:פסוק|שמות|טז|ד|סדר=יב}}</t>
  </si>
  <si>
    <t>וַיֹּ֤אמֶר יְהֹוָה֙ אֶל־מֹשֶׁ֔ה הִנְנִ֨י מַמְטִ֥יר לָכֶ֛ם לֶ֖חֶם מִן־הַשָּׁמָ֑יִם וְיָצָ֨א הָעָ֤ם וְלָֽקְטוּ֙ דְּבַר־י֣וֹם בְּיוֹמ֔וֹ לְמַ֧עַן אֲנַסֶּ֛נּוּ הֲיֵלֵ֥ךְ בְּתוֹרָתִ֖י אִם־לֹֽא׃</t>
  </si>
  <si>
    <t>This template occurs only once, at the beginning of פרשת ויחי (Genesis 47:28). It marks the only place in the Torah where a weekly reading (פרשת השבוע) begins at a point where there is no parashah (neither "open" nor "closed"). When the biblical text is presented in chapters or sequentially, a space must be added before this verse. But when פרשת ויחי is presented in isolation no such space is required.
     In Wikisource this template is currently null, but in the future it will be set to show a space if the name of the page is not פרשת ויחי.</t>
  </si>
  <si>
    <t>{{מ:פסוק|שמות|טז|ה}}</t>
  </si>
  <si>
    <t>וְהָיָה֙ בַּיּ֣וֹם הַשִּׁשִּׁ֔י וְהֵכִ֖ינוּ אֵ֣ת אֲשֶׁר־יָבִ֑יאוּ וְהָיָ֣ה מִשְׁנֶ֔ה עַ֥ל אֲשֶֽׁר־יִלְקְט֖וּ י֥וֹם{{מ:פסק}}יֽוֹם׃</t>
  </si>
  <si>
    <t>ספר מלכים/מל"א ט</t>
  </si>
  <si>
    <t>{{מ:פסוק|שמות|טז|ו}}</t>
  </si>
  <si>
    <t>וַיֹּ֤אמֶר מֹשֶׁה֙ וְאַהֲרֹ֔ן אֶֽל־כׇּל־בְּנֵ֖י יִשְׂרָאֵ֑ל עֶ֕רֶב וִֽידַעְתֶּ֕ם כִּ֧י יְהֹוָ֛ה הוֹצִ֥יא אֶתְכֶ֖ם מֵאֶ֥רֶץ מִצְרָֽיִם׃</t>
  </si>
  <si>
    <t>{{מ:פסוק|מלכים א|ט|א}}</t>
  </si>
  <si>
    <t>וַֽיְהִי֙ כְּכַלּ֣וֹת שְׁלֹמֹ֔ה לִבְנ֥וֹת אֶת־בֵּית־יְהֹוָ֖ה וְאֶת־בֵּ֣ית הַמֶּ֑לֶךְ וְאֵת֙ כׇּל־חֵ֣שֶׁק שְׁלֹמֹ֔ה אֲשֶׁ֥ר חָפֵ֖ץ לַעֲשֽׂוֹת׃</t>
  </si>
  <si>
    <t>{{מ:פסוק|שמות|טז|ז}}</t>
  </si>
  <si>
    <t>וּבֹ֗קֶר וּרְאִיתֶם֙ אֶת־כְּב֣וֹד יְהֹוָ֔ה בְּשׇׁמְע֥וֹ אֶת־תְּלֻנֹּתֵיכֶ֖ם עַל־יְהֹוָ֑ה וְנַ֣חְנוּ מָ֔ה כִּ֥י {{כו"ק|תלונו|תַלִּ֖ינוּ}} עָלֵֽינוּ׃</t>
  </si>
  <si>
    <t>{{מ:פסוק|מלכים א|ט|ב}}</t>
  </si>
  <si>
    <t>וַיֵּרָ֧א יְהֹוָ֛ה אֶל־שְׁלֹמֹ֖ה שֵׁנִ֑ית כַּאֲשֶׁ֛ר נִרְאָ֥ה אֵלָ֖יו בְּגִבְעֽוֹן׃</t>
  </si>
  <si>
    <t>{{מ:פסוק|שמות|טז|ח}}</t>
  </si>
  <si>
    <t>וַיֹּ֣אמֶר מֹשֶׁ֗ה בְּתֵ֣ת יְהֹוָה֩ לָכֶ֨ם בָּעֶ֜רֶב בָּשָׂ֣ר לֶאֱכֹ֗ל וְלֶ֤חֶם בַּבֹּ֙קֶר֙ לִשְׂבֹּ֔עַ בִּשְׁמֹ֤עַ יְהֹוָה֙ אֶת־תְּלֻנֹּ֣תֵיכֶ֔ם אֲשֶׁר־אַתֶּ֥ם מַלִּינִ֖ם עָלָ֑יו וְנַ֣חְנוּ מָ֔ה לֹא־עָלֵ֥ינוּ תְלֻנֹּתֵיכֶ֖ם כִּ֥י עַל־יְהֹוָֽה׃</t>
  </si>
  <si>
    <t>{{מ:פסוק|שמות|טז|ט}}</t>
  </si>
  <si>
    <t>{{מ:פסוק|מלכים א|ט|ג}}</t>
  </si>
  <si>
    <t>{{נוסח|וַיֹּ֤אמֶר|=שש1 ובדפוסים|ל=וַיֹ֤אמֶר (חסר דגש) והמקליד תקין בלי להעיר|הערות ברויאר ודותן}} מֹשֶׁה֙ אֶֽל־אַהֲרֹ֔ן אֱמֹ֗ר אֶֽל־כׇּל־עֲדַת֙ בְּנֵ֣י יִשְׂרָאֵ֔ל קִרְב֖וּ לִפְנֵ֣י יְהֹוָ֑ה כִּ֣י שָׁמַ֔ע אֵ֖ת תְּלֻנֹּתֵיכֶֽם׃</t>
  </si>
  <si>
    <t>וַיֹּ֨אמֶר יְהֹוָ֜ה אֵלָ֗יו שָׁ֠מַ֠עְתִּי אֶת־תְּפִלָּתְךָ֣ וְאֶת־תְּחִנָּתְךָ֮ אֲשֶׁ֣ר הִתְחַנַּ֣נְתָּה לְפָנַי֒ הִקְדַּ֗שְׁתִּי אֶת־הַבַּ֤יִת הַזֶּה֙ אֲשֶׁ֣ר בָּנִ֔תָה לָשׂוּם־שְׁמִ֥י שָׁ֖ם עַד־עוֹלָ֑ם וְהָי֨וּ עֵינַ֧י וְלִבִּ֛י שָׁ֖ם כׇּל־הַיָּמִֽים׃</t>
  </si>
  <si>
    <t>{{מ:פסוק|שמות|טז|י}}</t>
  </si>
  <si>
    <t>וַיְהִ֗י כְּדַבֵּ֤ר אַהֲרֹן֙ אֶל־כׇּל־עֲדַ֣ת בְּנֵֽי־יִשְׂרָאֵ֔ל וַיִּפְנ֖וּ אֶל־הַמִּדְבָּ֑ר וְהִנֵּה֙ כְּב֣וֹד יְהֹוָ֔ה נִרְאָ֖ה בֶּעָנָֽן׃</t>
  </si>
  <si>
    <t>{{מ:פסוק|מלכים א|ט|ד}}</t>
  </si>
  <si>
    <t>וְאַתָּ֞ה אִם־תֵּלֵ֣ךְ לְפָנַ֗י כַּאֲשֶׁ֨ר הָלַ֜ךְ דָּוִ֤ד אָבִ֙יךָ֙ בְּתׇם־לֵבָ֣ב וּבְיֹ֔שֶׁר לַעֲשׂ֕וֹת כְּכֹ֖ל אֲשֶׁ֣ר צִוִּיתִ֑יךָ חֻקַּ֥י וּמִשְׁפָּטַ֖י תִּשְׁמֹֽר׃</t>
  </si>
  <si>
    <t>{{מ:פסוק|מלכים א|ט|ה}}</t>
  </si>
  <si>
    <t>{{מ:פסוק|שמות|טז|יא|עלייה=ששי}}</t>
  </si>
  <si>
    <t>וַהֲקִ֨מֹתִ֜י אֶת־כִּסֵּ֧א מַֽמְלַכְתְּךָ֛ עַל־יִשְׂרָאֵ֖ל לְעֹלָ֑ם כַּאֲשֶׁ֣ר דִּבַּ֗רְתִּי עַל־דָּוִ֤ד אָבִ֙יךָ֙ לֵאמֹ֔ר לֹֽא־יִכָּרֵ֤ת לְךָ֙ אִ֔ישׁ מֵעַ֖ל כִּסֵּ֥א יִשְׂרָאֵֽל׃</t>
  </si>
  <si>
    <t>{{מ:פסוק|שמות|טז|יב}}</t>
  </si>
  <si>
    <t>שָׁמַ֗עְתִּי אֶת־תְּלוּנֹּת֮ בְּנֵ֣י יִשְׂרָאֵל֒ דַּבֵּ֨ר אֲלֵהֶ֜ם לֵאמֹ֗ר בֵּ֤ין הָֽעַרְבַּ֙יִם֙ תֹּאכְל֣וּ בָשָׂ֔ר וּבַבֹּ֖קֶר תִּשְׂבְּעוּ־לָ֑חֶם וִֽידַעְתֶּ֕ם כִּ֛י אֲנִ֥י יְהֹוָ֖ה אֱלֹהֵיכֶֽם׃</t>
  </si>
  <si>
    <t>{{מ:פסוק|מלכים א|ט|ו}}</t>
  </si>
  <si>
    <t>אִם־שׁ֨וֹב תְּשֻׁב֜וּן אַתֶּ֤ם וּבְנֵיכֶם֙ מֵֽאַחֲרַ֔י וְלֹ֤א תִשְׁמְרוּ֙ מִצְוֺתַ֣י חֻקֹּתַ֔י אֲשֶׁ֥ר נָתַ֖תִּי לִפְנֵיכֶ֑ם וַהֲלַכְתֶּ֗ם וַֽעֲבַדְתֶּם֙ אֱלֹהִ֣ים אֲחֵרִ֔ים וְהִשְׁתַּחֲוִיתֶ֖ם לָהֶֽם׃</t>
  </si>
  <si>
    <t>{{מ:פסוק|שמות|טז|יג}}</t>
  </si>
  <si>
    <t>וַיְהִ֣י בָעֶ֔רֶב וַתַּ֣עַל הַשְּׂלָ֔ו וַתְּכַ֖ס אֶת־הַֽמַּחֲנֶ֑ה וּבַבֹּ֗קֶר הָֽיְתָה֙ שִׁכְבַ֣ת {{נוסח|הַטַּ֔ל|=לשש1 (טי"ת בפתח)|בדפוסים ובקורן בקמץ &lt;הַטָּ֔ל&gt; ע"פ הערת מסורה קטנה במ"ג דפוס ונציה ("לית קמץ זקף" כלומר חוץ מכאן).}} סָבִ֖יב לַֽמַּחֲנֶֽה׃</t>
  </si>
  <si>
    <t>{{מ:פסוק|מלכים א|ט|ז}}</t>
  </si>
  <si>
    <t>וְהִכְרַתִּ֣י אֶת־יִשְׂרָאֵ֗ל מֵעַ֨ל פְּנֵ֤י הָאֲדָמָה֙ אֲשֶׁ֣ר נָתַ֣תִּי לָהֶ֔ם וְאֶת־הַבַּ֙יִת֙ אֲשֶׁ֣ר הִקְדַּ֣שְׁתִּי לִשְׁמִ֔י אֲשַׁלַּ֖ח מֵעַ֣ל פָּנָ֑י וְהָיָ֧ה יִשְׂרָאֵ֛ל לְמָשָׁ֥ל וְלִשְׁנִינָ֖ה בְּכׇל־הָעַמִּֽים׃</t>
  </si>
  <si>
    <t>{{מ:פסוק|שמות|טז|יד}}</t>
  </si>
  <si>
    <t>וַתַּ֖עַל שִׁכְבַ֣ת הַטָּ֑ל וְהִנֵּ֞ה עַל־פְּנֵ֤י הַמִּדְבָּר֙ דַּ֣ק מְחֻסְפָּ֔ס דַּ֥ק כַּכְּפֹ֖ר עַל־הָאָֽרֶץ׃</t>
  </si>
  <si>
    <t>{{מ:פסוק|מלכים א|ט|ח}}</t>
  </si>
  <si>
    <t>וְהַבַּ֤יִת הַזֶּה֙ יִהְיֶ֣ה עֶלְי֔וֹן כׇּל־עֹבֵ֥ר עָלָ֖יו יִשֹּׁ֣ם וְשָׁרָ֑ק וְאָמְר֗וּ עַל־מֶ֨ה עָשָׂ֤ה יְהֹוָה֙ כָּ֔כָה לָאָ֥רֶץ הַזֹּ֖את וְלַבַּ֥יִת הַזֶּֽה׃</t>
  </si>
  <si>
    <t>{{מ:פסוק|שמות|טז|טו}}</t>
  </si>
  <si>
    <t>וַיִּרְא֣וּ בְנֵֽי־יִשְׂרָאֵ֗ל וַיֹּ֨אמְר֜וּ אִ֤ישׁ אֶל־אָחִיו֙ מָ֣ן ה֔וּא כִּ֛י לֹ֥א יָדְע֖וּ מַה־ה֑וּא וַיֹּ֤אמֶר מֹשֶׁה֙ אֲלֵהֶ֔ם ה֣וּא הַלֶּ֔חֶם אֲשֶׁ֨ר נָתַ֧ן יְהֹוָ֛ה לָכֶ֖ם לְאׇכְלָֽה׃</t>
  </si>
  <si>
    <t>{{מ:פסוק|מלכים א|ט|ט}}</t>
  </si>
  <si>
    <t>Templates for special letters and characters:</t>
  </si>
  <si>
    <t>וְאָמְר֗וּ עַל֩ אֲשֶׁ֨ר עָזְב֜וּ אֶת־יְהֹוָ֣ה אֱלֹהֵיהֶ֗ם אֲשֶׁ֨ר הוֹצִ֣יא אֶת־אֲבֹתָם֮ מֵאֶ֣רֶץ מִצְרַ֒יִם֒ וַֽיַּחֲזִ֙קוּ֙ בֵּאלֹהִ֣ים אֲחֵרִ֔ים {{נוסח|{{כו"ק|וישתחו|וַיִּשְׁתַּחֲו֥וּ}}|א-כתיב=וַיִּשְׁתַּחֲוֻּ֥}} לָהֶ֖ם וַיַּעַבְדֻ֑ם עַל־כֵּ֗ן הֵבִ֤יא יְהֹוָה֙ עֲלֵיהֶ֔ם אֵ֥ת כׇּל־הָרָעָ֖ה הַזֹּֽאת׃</t>
  </si>
  <si>
    <t>תבניות לאותיות מיוחדות ותווים מיוחדים:</t>
  </si>
  <si>
    <t>This template tags and formats the "large letters" of the mesorah. Its single parameter is the letter itself (along with its associated diacritics). For this reason, the template typically occurs within a word. Because there are various traditions about which letters are supposed to be written "large", the entire word containing the large letter is often contained within the documentation template, followed by a note. In Wikisource, the template is set to display the "large" letter in a bigger font and in bold.</t>
  </si>
  <si>
    <t>{{מ:פסוק|שמות|טז|טז}}</t>
  </si>
  <si>
    <t>זֶ֤ה הַדָּבָר֙ אֲשֶׁ֣ר צִוָּ֣ה יְהֹוָ֔ה לִקְט֣וּ מִמֶּ֔נּוּ אִ֖ישׁ לְפִ֣י אׇכְל֑וֹ עֹ֣מֶר לַגֻּלְגֹּ֗לֶת מִסְפַּר֙ נַפְשֹׁ֣תֵיכֶ֔ם אִ֛ישׁ לַאֲשֶׁ֥ר {{מ:קמץ|ד=בְּאׇהֳל֖וֹ|ס=בְּאָהֳל֖וֹ}} תִּקָּֽחוּ׃</t>
  </si>
  <si>
    <t>{{מ:פסוק|מלכים א|ט|י}}</t>
  </si>
  <si>
    <t>וַיְהִ֗י מִקְצֵה֙ עֶשְׂרִ֣ים שָׁנָ֔ה אֲשֶׁר־בָּנָ֥ה שְׁלֹמֹ֖ה אֶת־שְׁנֵ֣י הַבָּתִּ֑ים אֶת־בֵּ֥ית יְהֹוָ֖ה וְאֶת־בֵּ֥ית הַמֶּֽלֶךְ׃</t>
  </si>
  <si>
    <t>{{מ:פסוק|שמות|טז|יז}}</t>
  </si>
  <si>
    <t>וַיַּעֲשׂוּ־כֵ֖ן בְּנֵ֣י יִשְׂרָאֵ֑ל וַֽיִּלְקְט֔וּ הַמַּרְבֶּ֖ה וְהַמַּמְעִֽיט׃</t>
  </si>
  <si>
    <t>{{מ:פסוק|מלכים א|ט|יא}}</t>
  </si>
  <si>
    <t>חִירָ֣ם מֶלֶךְ־צֹ֠ר נִשָּׂ֨א אֶת־שְׁלֹמֹ֜ה בַּעֲצֵי֩ אֲרָזִ֨ים וּבַעֲצֵ֧י בְרוֹשִׁ֛ים וּבַזָּהָ֖ב לְכׇל־חֶפְצ֑וֹ אָ֡ז יִתֵּן֩ הַמֶּ֨לֶךְ שְׁלֹמֹ֤ה לְחִירָם֙ עֶשְׂרִ֣ים עִ֔יר בְּאֶ֖רֶץ הַגָּלִֽיל׃</t>
  </si>
  <si>
    <t>{{מ:פסוק|שמות|טז|יח}}</t>
  </si>
  <si>
    <t>וַיָּמֹ֣דּוּ בָעֹ֔מֶר וְלֹ֤א הֶעְדִּיף֙ הַמַּרְבֶּ֔ה וְהַמַּמְעִ֖יט לֹ֣א הֶחְסִ֑יר אִ֥ישׁ לְפִֽי־אׇכְל֖וֹ לָקָֽטוּ׃</t>
  </si>
  <si>
    <t>{{מ:פסוק|מלכים א|ט|יב}}</t>
  </si>
  <si>
    <t>וַיֵּצֵ֤א חִירָם֙ מִצֹּ֔ר לִרְאוֹת֙ אֶת־הֶ֣עָרִ֔ים אֲשֶׁ֥ר נָתַן־ל֖וֹ שְׁלֹמֹ֑ה וְלֹ֥א יָשְׁר֖וּ בְּעֵינָֽיו׃</t>
  </si>
  <si>
    <t>{{מ:פסוק|שמות|טז|יט}}</t>
  </si>
  <si>
    <t>וַיֹּ֥אמֶר מֹשֶׁ֖ה אֲלֵהֶ֑ם אִ֕ישׁ אַל־יוֹתֵ֥ר מִמֶּ֖נּוּ עַד־בֹּֽקֶר׃</t>
  </si>
  <si>
    <t>{{מ:פסוק|מלכים א|ט|יג}}</t>
  </si>
  <si>
    <t>{{מ:פסוק|שמות|טז|כ}}</t>
  </si>
  <si>
    <t>וַיֹּ֕אמֶר מָ֚ה הֶעָרִ֣ים הָאֵ֔לֶּה אֲשֶׁר־נָתַ֥תָּה לִּ֖י אָחִ֑י וַיִּקְרָ֤א לָהֶם֙ אֶ֣רֶץ כָּב֔וּל עַ֖ד הַיּ֥וֹם הַזֶּֽה׃</t>
  </si>
  <si>
    <t>וְלֹא־שָׁמְע֣וּ אֶל־מֹשֶׁ֗ה וַיּוֹתִ֨רוּ אֲנָשִׁ֤ים מִמֶּ֙נּוּ֙ עַד־בֹּ֔קֶר וַיָּ֥רֻם תּוֹלָעִ֖ים וַיִּבְאַ֑שׁ וַיִּקְצֹ֥ף עֲלֵהֶ֖ם מֹשֶֽׁה׃</t>
  </si>
  <si>
    <t>{{מ:פסוק|מלכים א|ט|יד}}</t>
  </si>
  <si>
    <t>{{מ:פסוק|שמות|טז|כא}}</t>
  </si>
  <si>
    <t>וַיִּשְׁלַ֥ח חִירָ֖ם לַמֶּ֑לֶךְ מֵאָ֥ה וְעֶשְׂרִ֖ים כִּכַּ֥ר זָהָֽב׃</t>
  </si>
  <si>
    <t>וַיִּלְקְט֤וּ אֹתוֹ֙ בַּבֹּ֣קֶר בַּבֹּ֔קֶר אִ֖ישׁ כְּפִ֣י אׇכְל֑וֹ וְחַ֥ם הַשֶּׁ֖מֶשׁ וְנָמָֽס׃</t>
  </si>
  <si>
    <t>{{מ:פסוק|מלכים א|ט|טו}}</t>
  </si>
  <si>
    <t>וְזֶ֨ה דְבַר־הַמַּ֜ס אֲשֶֽׁר־הֶעֱלָ֣ה{{מ:לגרמיה}}הַמֶּ֣לֶךְ שְׁלֹמֹ֗ה לִבְנוֹת֩ אֶת־בֵּ֨ית יְהֹוָ֤ה וְאֶת־בֵּיתוֹ֙ וְאֶת־הַמִּלּ֔וֹא וְאֵ֖ת חוֹמַ֣ת יְרוּשָׁל{{מ:ירושלם|ָ|֑}}ם וְאֶת־חָצֹ֥ר וְאֶת־מְגִדּ֖וֹ וְאֶת־גָּֽזֶר׃</t>
  </si>
  <si>
    <t>{{מ:פסוק|שמות|טז|כב}}</t>
  </si>
  <si>
    <t>וַיְהִ֣י{{מ:לגרמיה}}בַּיּ֣וֹם הַשִּׁשִּׁ֗י לָֽקְט֥וּ לֶ֙חֶם֙ מִשְׁנֶ֔ה שְׁנֵ֥י הָעֹ֖מֶר לָאֶחָ֑ד וַיָּבֹ֙אוּ֙ כׇּל־נְשִׂיאֵ֣י הָֽעֵדָ֔ה וַיַּגִּ֖ידוּ לְמֹשֶֽׁה׃</t>
  </si>
  <si>
    <t>{{מ:פסוק|מלכים א|ט|טז}}</t>
  </si>
  <si>
    <t>פַּרְעֹ֨ה מֶלֶךְ־מִצְרַ֜יִם עָלָ֗ה וַיִּלְכֹּ֤ד אֶת־גֶּ֙זֶר֙ וַיִּשְׂרְפָ֣הּ בָּאֵ֔שׁ וְאֶת־הַֽכְּנַעֲנִ֛י הַיֹּשֵׁ֥ב בָּעִ֖יר הָרָ֑ג וַֽיִּתְּנָהּ֙ שִׁלֻּחִ֔ים לְבִתּ֖וֹ אֵ֥שֶׁת שְׁלֹמֹֽה׃</t>
  </si>
  <si>
    <t>{{מ:פסוק|מלכים א|ט|יז}}</t>
  </si>
  <si>
    <t>וַיִּ֤בֶן שְׁלֹמֹה֙ אֶת־גָּ֔זֶר וְאֶת־בֵּ֥ית חֹרֹ֖ן תַּחְתּֽוֹן׃</t>
  </si>
  <si>
    <t>{{מ:פסוק|שמות|טז|כג}}</t>
  </si>
  <si>
    <t>וַיֹּ֣אמֶר אֲלֵהֶ֗ם ה֚וּא אֲשֶׁ֣ר דִּבֶּ֣ר יְהֹוָ֔ה שַׁבָּת֧וֹן שַׁבַּת־קֹ֛דֶשׁ לַֽיהֹוָ֖ה מָחָ֑ר אֵ֣ת אֲשֶׁר־תֹּאפ֞וּ אֵפ֗וּ וְאֵ֤ת אֲשֶֽׁר־תְּבַשְּׁלוּ֙ בַּשֵּׁ֔לוּ וְאֵת֙ כׇּל־הָ֣עֹדֵ֔ף הַנִּ֧יחוּ לָכֶ֛ם לְמִשְׁמֶ֖רֶת עַד־הַבֹּֽקֶר׃</t>
  </si>
  <si>
    <t>{{מ:פסוק|מלכים א|ט|יח}}</t>
  </si>
  <si>
    <t>וְאֶֽת־בַּעֲלָ֛ת וְאֶת־{{קו"כ|תמר|תַּדְמֹ֥ר}} בַּמִּדְבָּ֖ר בָּאָֽרֶץ׃</t>
  </si>
  <si>
    <t>{{מ:פסוק|שמות|טז|כד}}</t>
  </si>
  <si>
    <t>וַיַּנִּ֤יחוּ אֹתוֹ֙ עַד־הַבֹּ֔קֶר כַּאֲשֶׁ֖ר צִוָּ֣ה מֹשֶׁ֑ה וְלֹ֣א הִבְאִ֔ישׁ וְרִמָּ֖ה לֹא־הָ֥יְתָה בּֽוֹ׃</t>
  </si>
  <si>
    <t>{{מ:פסוק|מלכים א|ט|יט}}</t>
  </si>
  <si>
    <t>Like the previous template, but for the "small" letters of the mesorah. In Wikisource, the template is set to display the "small" letter in a smaller font.</t>
  </si>
  <si>
    <t>וְאֵ֨ת כׇּל־עָרֵ֤י הַֽמִּסְכְּנוֹת֙ אֲשֶׁ֣ר הָי֣וּ לִשְׁלֹמֹ֔ה וְאֵת֙ עָרֵ֣י הָרֶ֔כֶב וְאֵ֖ת עָרֵ֣י הַפָּרָשִׁ֑ים וְאֵ֣ת{{מ:לגרמיה}}חֵ֣שֶׁק שְׁלֹמֹ֗ה אֲשֶׁ֤ר חָשַׁק֙ לִבְנ֤וֹת בִּירוּשָׁל{{מ:ירושלם|ַ|֙}}ם֙ וּבַלְּבָנ֔וֹן וּבְכֹ֖ל אֶ֥רֶץ מֶמְשַׁלְתּֽוֹ׃</t>
  </si>
  <si>
    <t>{{מ:פסוק|שמות|טז|כה}}</t>
  </si>
  <si>
    <t>וַיֹּ֤אמֶר מֹשֶׁה֙ אִכְלֻ֣הוּ הַיּ֔וֹם כִּֽי־שַׁבָּ֥ת הַיּ֖וֹם לַיהֹוָ֑ה הַיּ֕וֹם לֹ֥א תִמְצָאֻ֖הוּ בַּשָּׂדֶֽה׃</t>
  </si>
  <si>
    <t>{{מ:פסוק|מלכים א|ט|כ}}</t>
  </si>
  <si>
    <t>כׇּל־הָ֠עָ֠ם הַנּוֹתָ֨ר מִן־הָאֱמֹרִ֜י הַחִתִּ֤י הַפְּרִזִּי֙ הַחִוִּ֣י וְהַיְבוּסִ֔י אֲשֶׁ֛ר לֹא־מִבְּנֵ֥י יִשְׂרָאֵ֖ל הֵֽמָּה׃</t>
  </si>
  <si>
    <t>{{מ:פסוק|שמות|טז|כו}}</t>
  </si>
  <si>
    <t>שֵׁ֥שֶׁת יָמִ֖ים תִּלְקְטֻ֑הוּ וּבַיּ֧וֹם הַשְּׁבִיעִ֛י שַׁבָּ֖ת לֹ֥א יִֽהְיֶה־בּֽוֹ׃</t>
  </si>
  <si>
    <t>{{מ:פסוק|מלכים א|ט|כא}}</t>
  </si>
  <si>
    <t>בְּנֵיהֶ֗ם אֲשֶׁ֨ר נֹתְר֤וּ אַֽחֲרֵיהֶם֙ בָּאָ֔רֶץ אֲשֶׁ֧ר לֹא־יָכְל֛וּ בְּנֵ֥י יִשְׂרָאֵ֖ל לְהַחֲרִימָ֑ם וַיַּעֲלֵ֤ם שְׁלֹמֹה֙ לְמַס־עֹבֵ֔ד עַ֖ד הַיּ֥וֹם הַזֶּֽה׃</t>
  </si>
  <si>
    <t>{{מ:פסוק|שמות|טז|כז}}</t>
  </si>
  <si>
    <t>{{נוסח|וַֽיְהִי֙|ל=וַֽיְהִי֙ בגעיה ימנית}} בַּיּ֣וֹם הַשְּׁבִיעִ֔י יָצְא֥וּ מִן־הָעָ֖ם לִלְקֹ֑ט וְלֹ֖א מָצָֽאוּ׃</t>
  </si>
  <si>
    <t>{{מ:פסוק|מלכים א|ט|כב}}</t>
  </si>
  <si>
    <t>וּמִבְּנֵי֙ יִשְׂרָאֵ֔ל לֹא־נָתַ֥ן שְׁלֹמֹ֖ה עָ֑בֶד כִּי־הֵ֞ם אַנְשֵׁ֣י הַמִּלְחָמָ֗ה וַעֲבָדָיו֙ וְשָׂרָ֣יו וְשָׁלִישָׁ֔יו וְשָׂרֵ֥י רִכְבּ֖וֹ וּפָרָשָֽׁיו׃</t>
  </si>
  <si>
    <t>{{מ:פסוק|שמות|טז|כח|סדר=יג}}</t>
  </si>
  <si>
    <t>וַיֹּ֥אמֶר יְהֹוָ֖ה אֶל־מֹשֶׁ֑ה עַד־אָ֙נָה֙ מֵֽאַנְתֶּ֔ם לִשְׁמֹ֥ר מִצְוֺתַ֖י וְתוֹרֹתָֽי׃</t>
  </si>
  <si>
    <t>{{מ:פסוק|מלכים א|ט|כג}}</t>
  </si>
  <si>
    <t>{{מ:פסוק|שמות|טז|כט}}</t>
  </si>
  <si>
    <t>אֵ֣לֶּה{{מ:לגרמיה}}שָׂרֵ֣י הַנִּצָּבִ֗ים אֲשֶׁ֤ר עַל־הַמְּלָאכָה֙ לִשְׁלֹמֹ֔ה חֲמִשִּׁ֖ים וַחֲמֵ֣שׁ מֵא֑וֹת הָרֹדִ֣ים בָּעָ֔ם הָעֹשִׂ֖ים בַּמְּלָאכָֽה׃</t>
  </si>
  <si>
    <t>רְא֗וּ כִּֽי־יְהֹוָה֮ נָתַ֣ן לָכֶ֣ם {{נוסח|הַשַּׁבָּת֒|=ש ובדפוסים|ל=הַשַׁבָּת֒ (חסר דגש) והמקליד תיקן בלי להעיר|הערות ברויאר ודותן}} עַל־כֵּ֠ן ה֣וּא נֹתֵ֥ן לָכֶ֛ם בַּיּ֥וֹם הַשִּׁשִּׁ֖י לֶ֣חֶם יוֹמָ֑יִם שְׁב֣וּ{{מ:לגרמיה}}אִ֣ישׁ תַּחְתָּ֗יו אַל־יֵ֥צֵא אִ֛ישׁ מִמְּקֹמ֖וֹ בַּיּ֥וֹם הַשְּׁבִיעִֽי׃</t>
  </si>
  <si>
    <t>{{מ:פסוק|שמות|טז|ל}}</t>
  </si>
  <si>
    <t>{{מ:פסוק|מלכים א|ט|כד}}</t>
  </si>
  <si>
    <t>וַיִּשְׁבְּת֥וּ הָעָ֖ם בַּיּ֥וֹם הַשְּׁבִעִֽי׃</t>
  </si>
  <si>
    <t>אַ֣ךְ בַּת־פַּרְעֹ֗ה עָֽלְתָה֙ מֵעִ֣יר דָּוִ֔ד אֶל־בֵּיתָ֖הּ אֲשֶׁ֣ר בָּֽנָה־לָ֑הּ אָ֖ז בָּנָ֥ה אֶת־הַמִּלּֽוֹא׃</t>
  </si>
  <si>
    <t>{{מ:פסוק|שמות|טז|לא}}</t>
  </si>
  <si>
    <t>וַיִּקְרְא֧וּ בֵֽית־יִשְׂרָאֵ֛ל אֶת־שְׁמ֖וֹ מָ֑ן וְה֗וּא כְּזֶ֤רַע גַּד֙ לָבָ֔ן וְטַעְמ֖וֹ כְּצַפִּיחִ֥ת בִּדְבָֽשׁ׃</t>
  </si>
  <si>
    <t>{{מ:פסוק|מלכים א|ט|כה}}</t>
  </si>
  <si>
    <t>וְהֶעֱלָ֣ה שְׁלֹמֹ֡ה שָׁלֹשׁ֩ פְּעָמִ֨ים בַּשָּׁנָ֜ה עֹל֣וֹת וּשְׁלָמִ֗ים עַל־הַמִּזְבֵּ֙חַ֙ אֲשֶׁ֣ר בָּנָ֣ה לַֽיהֹוָ֔ה וְהַקְטֵ֣יר אִתּ֔וֹ אֲשֶׁ֖ר לִפְנֵ֣י יְהֹוָ֑ה וְשִׁלַּ֖ם אֶת־הַבָּֽיִת׃</t>
  </si>
  <si>
    <t>{{מ:פסוק|שמות|טז|לב}}</t>
  </si>
  <si>
    <t>וַיֹּ֣אמֶר מֹשֶׁ֗ה זֶ֤ה הַדָּבָר֙ אֲשֶׁ֣ר צִוָּ֣ה יְהֹוָ֔ה מְלֹ֤א הָעֹ֙מֶר֙ מִמֶּ֔נּוּ לְמִשְׁמֶ֖רֶת לְדֹרֹתֵיכֶ֑ם לְמַ֣עַן{{מ:לגרמיה}}יִרְא֣וּ אֶת־הַלֶּ֗חֶם אֲשֶׁ֨ר הֶאֱכַ֤לְתִּי אֶתְכֶם֙ בַּמִּדְבָּ֔ר בְּהוֹצִיאִ֥י אֶתְכֶ֖ם מֵאֶ֥רֶץ מִצְרָֽיִם׃</t>
  </si>
  <si>
    <t>{{מ:פסוק|מלכים א|ט|כו}}</t>
  </si>
  <si>
    <t>{{מ:קמץ|ד=וׇאֳנִ֡י|ס=וָאֳנִ֡י}} עָשָׂה֩ הַמֶּ֨לֶךְ שְׁלֹמֹ֜ה בְּעֶצְיֽוֹן־גֶּ֨בֶר אֲשֶׁ֧ר אֶת־אֵל֛וֹת עַל־שְׂפַ֥ת יַם־ס֖וּף בְּאֶ֥רֶץ אֱדֽוֹם׃</t>
  </si>
  <si>
    <t>{{מ:פסוק|שמות|טז|לג}}</t>
  </si>
  <si>
    <t>וַיֹּ֨אמֶר מֹשֶׁ֜ה אֶֽל־אַהֲרֹ֗ן קַ֚ח צִנְצֶ֣נֶת אַחַ֔ת וְתֶן־שָׁ֥מָּה מְלֹֽא־הָעֹ֖מֶר מָ֑ן וְהַנַּ֤ח אֹתוֹ֙ לִפְנֵ֣י יְהֹוָ֔ה לְמִשְׁמֶ֖רֶת לְדֹרֹתֵיכֶֽם׃</t>
  </si>
  <si>
    <t>{{מ:פסוק|מלכים א|ט|כז}}</t>
  </si>
  <si>
    <t>וַיִּשְׁלַ֨ח חִירָ֤ם {{מ:קמץ|ד=בׇּֽאֳנִי֙|ס=בָּֽאֳנִי֙}} אֶת־עֲבָדָ֔יו אַנְשֵׁ֣י אֳנִיּ֔וֹת יֹדְעֵ֖י הַיָּ֑ם עִ֖ם עַבְדֵ֥י שְׁלֹמֹֽה׃</t>
  </si>
  <si>
    <t>{{מ:פסוק|שמות|טז|לד}}</t>
  </si>
  <si>
    <t>כַּאֲשֶׁ֛ר צִוָּ֥ה יְהֹוָ֖ה אֶל־מֹשֶׁ֑ה וַיַּנִּיחֵ֧הוּ אַהֲרֹ֛ן לִפְנֵ֥י הָעֵדֻ֖ת לְמִשְׁמָֽרֶת׃</t>
  </si>
  <si>
    <t>This template tags and formats the "hung letters" of the mesorah, which appear raised in the text. Its single parameter is the letter itself (along with its associated diacritics). For this reason, the template typically occurs within a word.</t>
  </si>
  <si>
    <t>{{מ:פסוק|מלכים א|ט|כח}}</t>
  </si>
  <si>
    <t>וַיָּבֹ֣אוּ אוֹפִ֔ירָה וַיִּקְח֤וּ מִשָּׁם֙ זָהָ֔ב אַרְבַּע־מֵא֥וֹת וְעֶשְׂרִ֖ים כִּכָּ֑ר וַיָּבִ֖אוּ אֶל־הַמֶּ֥לֶךְ שְׁלֹמֹֽה׃</t>
  </si>
  <si>
    <t>{{מ:פסוק|שמות|טז|לה}}</t>
  </si>
  <si>
    <t>וּבְנֵ֣י יִשְׂרָאֵ֗ל {{נוסח|אָֽכְל֤וּ|ל=אָֽכְל֤וּ בגעיה ימנית}} אֶת־הַמָּן֙ אַרְבָּעִ֣ים שָׁנָ֔ה עַד־בֹּאָ֖ם אֶל־אֶ֣רֶץ נוֹשָׁ֑בֶת אֶת־הַמָּן֙ אָֽכְל֔וּ עַד־בֹּאָ֕ם אֶל־קְצֵ֖ה אֶ֥רֶץ כְּנָֽעַן׃</t>
  </si>
  <si>
    <t>{{מ:פסוק|שמות|טז|לו}}</t>
  </si>
  <si>
    <t>וְהָעֹ֕מֶר עֲשִׂרִ֥ית הָאֵיפָ֖ה הֽוּא׃</t>
  </si>
  <si>
    <t>ספר מלכים/מל"א י</t>
  </si>
  <si>
    <t>ספר שמות/יז</t>
  </si>
  <si>
    <t>{{מ:פסוק|מלכים א|י|א}}</t>
  </si>
  <si>
    <t>וּמַֽלְכַּת־שְׁבָ֗א שֹׁמַ֛עַת אֶת־שֵׁ֥מַע שְׁלֹמֹ֖ה לְשֵׁ֣ם יְהֹוָ֑ה וַתָּבֹ֥א לְנַסֹּת֖וֹ בְּחִידֽוֹת׃</t>
  </si>
  <si>
    <t>{{מ:פסוק|שמות|יז|א|עלייה=שביעי}}</t>
  </si>
  <si>
    <t>וַ֠יִּסְע֠וּ כׇּל־עֲדַ֨ת בְּנֵֽי־יִשְׂרָאֵ֧ל מִמִּדְבַּר־סִ֛ין לְמַסְעֵיהֶ֖ם עַל־פִּ֣י יְהֹוָ֑ה וַֽיַּחֲנוּ֙ בִּרְפִידִ֔ים וְאֵ֥ין מַ֖יִם לִשְׁתֹּ֥ת הָעָֽם׃</t>
  </si>
  <si>
    <t>{{מ:פסוק|מלכים א|י|ב}}</t>
  </si>
  <si>
    <t>וַתָּבֹ֣א {{נוסח|יְרוּשָׁלַ֗‍ְמָה|הוספנו תו ZWJ באופן ידני לאחר הפתח וטעם הרביעי ולפני השווא בלמ"ד, כמו שנעשה באופן אוטומטי בדרך כלל על ידי השימוש בתבנית:ירושלם.}} בְּחַ֘יִל֮ כָּבֵ֣ד מְאֹד֒ גְּ֠מַלִּ֠ים נֹשְׂאִ֨ים בְּשָׂמִ֧ים וְזָהָ֛ב רַב־מְאֹ֖ד וְאֶ֣בֶן יְקָרָ֑ה וַתָּבֹא֙ אֶל־שְׁלֹמֹ֔ה וַתְּדַבֵּ֣ר אֵלָ֔יו אֵ֛ת כׇּל־אֲשֶׁ֥ר הָיָ֖ה עִם־לְבָבָֽהּ׃</t>
  </si>
  <si>
    <t>{{מ:פסוק|שמות|יז|ב}}</t>
  </si>
  <si>
    <t>וַיָּ֤רֶב הָעָם֙ עִם־מֹשֶׁ֔ה וַיֹּ֣אמְר֔וּ תְּנוּ־לָ֥נוּ מַ֖יִם וְנִשְׁתֶּ֑ה וַיֹּ֤אמֶר לָהֶם֙ מֹשֶׁ֔ה מַה־תְּרִיבוּן֙ עִמָּדִ֔י מַה־תְּנַסּ֖וּן אֶת־יְהֹוָֽה׃</t>
  </si>
  <si>
    <t>{{מ:פסוק|מלכים א|י|ג}}</t>
  </si>
  <si>
    <t>וַיַּגֶּד־לָ֥הּ שְׁלֹמֹ֖ה אֶת־כׇּל־דְּבָרֶ֑יהָ לֹֽא־הָיָ֤ה דָּבָר֙ נֶעְלָ֣ם מִן־הַמֶּ֔לֶךְ אֲשֶׁ֧ר לֹ֦א הִגִּ֖יד לָֽהּ׃</t>
  </si>
  <si>
    <t>{{מ:פסוק|שמות|יז|ג}}</t>
  </si>
  <si>
    <t>וַיִּצְמָ֨א שָׁ֤ם הָעָם֙ לַמַּ֔יִם וַיָּ֥לֶן הָעָ֖ם עַל־מֹשֶׁ֑ה וַיֹּ֗אמֶר לָ֤מָּה זֶּה֙ הֶעֱלִיתָ֣נוּ מִמִּצְרַ֔יִם לְהָמִ֥ית אֹתִ֛י וְאֶת־בָּנַ֥י וְאֶת־מִקְנַ֖י בַּצָּמָֽא׃</t>
  </si>
  <si>
    <t>{{מ:פסוק|מלכים א|י|ד}}</t>
  </si>
  <si>
    <t>וַתֵּ֙רֶא֙ מַֽלְכַּת־שְׁבָ֔א אֵ֖ת כׇּל־חׇכְמַ֣ת שְׁלֹמֹ֑ה וְהַבַּ֖יִת אֲשֶׁ֥ר בָּנָֽה׃</t>
  </si>
  <si>
    <t>{{מ:פסוק|שמות|יז|ד}}</t>
  </si>
  <si>
    <t>וַיִּצְעַ֤ק מֹשֶׁה֙ אֶל־יְהֹוָ֣ה לֵאמֹ֔ר מָ֥ה אֶעֱשֶׂ֖ה לָעָ֣ם הַזֶּ֑ה ע֥וֹד מְעַ֖ט וּסְקָלֻֽנִי׃</t>
  </si>
  <si>
    <t>{{מ:פסוק|מלכים א|י|ה}}</t>
  </si>
  <si>
    <t>וּמַאֲכַ֣ל שֻׁלְחָנ֡וֹ וּמוֹשַׁ֣ב עֲבָדָיו֩ וּמַעֲמַ֨ד {{קו"כ-אם|מְשָׁרְתָ֜ו|א-קרי=מְשָׁרְתָ֜יו}} וּמַלְבֻּֽשֵׁיהֶם֙ וּמַשְׁקָ֔יו וְעֹ֣לָת֔וֹ אֲשֶׁ֥ר יַעֲלֶ֖ה בֵּ֣ית יְהֹוָ֑ה וְלֹא־הָ֥יָה בָ֛הּ ע֖וֹד רֽוּחַ׃</t>
  </si>
  <si>
    <t>{{מ:פסוק|שמות|יז|ה}}</t>
  </si>
  <si>
    <t>וַיֹּ֨אמֶר יְהֹוָ֜ה אֶל־מֹשֶׁ֗ה עֲבֹר֙ לִפְנֵ֣י הָעָ֔ם וְקַ֥ח אִתְּךָ֖ מִזִּקְנֵ֣י יִשְׂרָאֵ֑ל וּמַטְּךָ֗ אֲשֶׁ֨ר הִכִּ֤יתָ בּוֹ֙ אֶת־הַיְאֹ֔ר קַ֥ח בְּיָדְךָ֖ וְהָלָֽכְתָּ׃</t>
  </si>
  <si>
    <t>This template tags words with special letters that in the masoretic tradition have dots above and/or below them. Its single parameter is for the word as it is to appear (the dots themselves are Unicode symbols). The parameter may be followed by notes.</t>
  </si>
  <si>
    <t>{{מ:פסוק|שמות|יז|ו}}</t>
  </si>
  <si>
    <t>הִנְנִ֣י עֹמֵד֩ לְפָנֶ֨יךָ שָּׁ֥ם{{מ:פסק}}עַֽל־הַצּוּר֮ בְּחֹרֵב֒ וְהִכִּ֣יתָ בַצּ֗וּר וְיָצְא֥וּ מִמֶּ֛נּוּ מַ֖יִם וְשָׁתָ֣ה הָעָ֑ם וַיַּ֤עַשׂ כֵּן֙ מֹשֶׁ֔ה לְעֵינֵ֖י זִקְנֵ֥י יִשְׂרָאֵֽל׃</t>
  </si>
  <si>
    <t>{{מ:פסוק|מלכים א|י|ו}}</t>
  </si>
  <si>
    <t>וַתֹּ֙אמֶר֙ אֶל־הַמֶּ֔לֶךְ אֱמֶת֙ הָיָ֣ה הַדָּבָ֔ר אֲשֶׁ֥ר שָׁמַ֖עְתִּי בְּאַרְצִ֑י עַל־דְּבָרֶ֖יךָ וְעַל־חׇכְמָתֶֽךָ׃</t>
  </si>
  <si>
    <t>{{מ:פסוק|שמות|יז|ז}}</t>
  </si>
  <si>
    <t>וַיִּקְרָא֙ שֵׁ֣ם הַמָּק֔וֹם מַסָּ֖ה וּמְרִיבָ֑ה עַל־רִ֣יב{{מ:לגרמיה}}בְּנֵ֣י יִשְׂרָאֵ֗ל וְעַ֨ל נַסֹּתָ֤ם אֶת־יְהֹוָה֙ לֵאמֹ֔ר הֲיֵ֧שׁ יְהֹוָ֛ה בְּקִרְבֵּ֖נוּ אִם־אָֽיִן׃</t>
  </si>
  <si>
    <t>{{מ:פסוק|שמות|יז|ח}}</t>
  </si>
  <si>
    <t>וַיָּבֹ֖א עֲמָלֵ֑ק וַיִּלָּ֥חֶם עִם־יִשְׂרָאֵ֖ל בִּרְפִידִֽם׃</t>
  </si>
  <si>
    <t>{{מ:פסוק|מלכים א|י|ז}}</t>
  </si>
  <si>
    <t>וְלֹא־הֶאֱמַ֣נְתִּי לַדְּבָרִ֗ים עַ֤ד אֲשֶׁר־בָּ֙אתִי֙ וַתִּרְאֶ֣ינָה עֵינַ֔י וְהִנֵּ֥ה לֹֽא־הֻגַּד־לִ֖י הַחֵ֑צִי הוֹסַ֤פְתָּ חׇכְמָה֙ וָט֔וֹב אֶל־הַשְּׁמוּעָ֖ה אֲשֶׁ֥ר שָׁמָֽעְתִּי׃</t>
  </si>
  <si>
    <t>{{מ:פסוק|שמות|יז|ט}}</t>
  </si>
  <si>
    <t>וַיֹּ֨אמֶר מֹשֶׁ֤ה אֶל־יְהוֹשֻׁ֙עַ֙ בְּחַר־לָ֣נוּ אֲנָשִׁ֔ים וְצֵ֖א הִלָּחֵ֣ם בַּעֲמָלֵ֑ק מָחָ֗ר אָנֹכִ֤י נִצָּב֙ עַל־רֹ֣אשׁ הַגִּבְעָ֔ה וּמַטֵּ֥ה הָאֱלֹהִ֖ים בְּיָדִֽי׃</t>
  </si>
  <si>
    <t>{{מ:פסוק|מלכים א|י|ח}}</t>
  </si>
  <si>
    <t>אַשְׁרֵ֣י אֲנָשֶׁ֔יךָ אַשְׁרֵ֖י עֲבָדֶ֣יךָ אֵ֑לֶּה הָעֹמְדִ֤ים לְפָנֶ֙יךָ֙ תָּמִ֔יד הַשֹּׁמְעִ֖ים אֶת־חׇכְמָתֶֽךָ׃</t>
  </si>
  <si>
    <t>{{מ:פסוק|שמות|יז|י}}</t>
  </si>
  <si>
    <t>וַיַּ֣עַשׂ יְהוֹשֻׁ֗עַ כַּאֲשֶׁ֤ר אָֽמַר־לוֹ֙ מֹשֶׁ֔ה לְהִלָּחֵ֖ם בַּעֲמָלֵ֑ק וּמֹשֶׁה֙ אַהֲרֹ֣ן וְח֔וּר עָל֖וּ רֹ֥אשׁ הַגִּבְעָֽה׃</t>
  </si>
  <si>
    <t>{{מ:פסוק|מלכים א|י|ט|סדר=ט}}</t>
  </si>
  <si>
    <t>יְהִ֨י יְהֹוָ֤ה אֱלֹהֶ֙יךָ֙ בָּר֔וּךְ אֲשֶׁר֙ חָפֵ֣ץ בְּךָ֔ לְתִתְּךָ֖ עַל־כִּסֵּ֣א יִשְׂרָאֵ֑ל בְּאַהֲבַ֨ת יְהֹוָ֤ה אֶת־יִשְׂרָאֵל֙ לְעֹלָ֔ם וַיְשִֽׂימְךָ֣ לְמֶ֔לֶךְ לַעֲשׂ֥וֹת מִשְׁפָּ֖ט וּצְדָקָֽה׃</t>
  </si>
  <si>
    <t>{{מ:פסוק|שמות|יז|יא}}</t>
  </si>
  <si>
    <t>וְהָיָ֗ה כַּאֲשֶׁ֨ר יָרִ֥ים מֹשֶׁ֛ה יָד֖וֹ וְגָבַ֣ר יִשְׂרָאֵ֑ל וְכַאֲשֶׁ֥ר יָנִ֛יחַ יָד֖וֹ וְגָבַ֥ר עֲמָלֵֽק׃</t>
  </si>
  <si>
    <t>{{מ:פסוק|מלכים א|י|י}}</t>
  </si>
  <si>
    <t>וַתִּתֵּ֨ן לַמֶּ֜לֶךְ מֵאָ֥ה וְעֶשְׂרִ֣ים{{מ:לגרמיה}}כִּכַּ֣ר זָהָ֗ב וּבְשָׂמִ֛ים הַרְבֵּ֥ה מְאֹ֖ד וְאֶ֣בֶן יְקָרָ֑ה לֹ֣א בָא֩ כַבֹּ֨שֶׂם הַה֥וּא עוֹד֙ לָרֹ֔ב אֲשֶׁר־נָתְנָ֥ה מַֽלְכַּת־שְׁבָ֖א לַמֶּ֥לֶךְ שְׁלֹמֹֽה׃</t>
  </si>
  <si>
    <t>{{מ:פסוק|שמות|יז|יב}}</t>
  </si>
  <si>
    <t>וִידֵ֤י מֹשֶׁה֙ כְּבֵדִ֔ים וַיִּקְחוּ־אֶ֛בֶן וַיָּשִׂ֥ימוּ תַחְתָּ֖יו וַיֵּ֣שֶׁב עָלֶ֑יהָ וְאַהֲרֹ֨ן וְח֜וּר תָּֽמְכ֣וּ בְיָדָ֗יו מִזֶּ֤ה אֶחָד֙ וּמִזֶּ֣ה אֶחָ֔ד וַיְהִ֥י יָדָ֛יו אֱמוּנָ֖ה עַד־בֹּ֥א הַשָּֽׁמֶשׁ׃</t>
  </si>
  <si>
    <t>{{מ:פסוק|מלכים א|י|יא}}</t>
  </si>
  <si>
    <t>וְגַם֙ אֳנִ֣י חִירָ֔ם אֲשֶׁר־נָשָׂ֥א זָהָ֖ב מֵאוֹפִ֑יר הֵבִ֨יא מֵאֹפִ֜יר עֲצֵ֧י אַלְמֻגִּ֛ים הַרְבֵּ֥ה מְאֹ֖ד וְאֶ֥בֶן יְקָרָֽה׃</t>
  </si>
  <si>
    <t>{{מ:פסוק|שמות|יז|יג}}</t>
  </si>
  <si>
    <t>וַיַּחֲלֹ֧שׁ יְהוֹשֻׁ֛עַ אֶת־עֲמָלֵ֥ק וְאֶת־עַמּ֖וֹ לְפִי־חָֽרֶב׃</t>
  </si>
  <si>
    <t>{{מ:פסוק|מלכים א|י|יב}}</t>
  </si>
  <si>
    <t>{{מ:פסוק|שמות|יז|יד|עלייה=מפטיר}}</t>
  </si>
  <si>
    <t>וַיַּ֣עַשׂ הַ֠מֶּ֠לֶךְ אֶת־עֲצֵ֨י הָאַלְמֻגִּ֜ים מִסְעָ֤ד לְבֵית־יְהֹוָה֙ וּלְבֵ֣ית הַמֶּ֔לֶךְ וְכִנֹּר֥וֹת וּנְבָלִ֖ים לַשָּׁרִ֑ים לֹ֣א בָא־כֵ֞ן עֲצֵ֤י אַלְמֻגִּים֙ וְלֹ֣א נִרְאָ֔ה עַ֖ד הַיּ֥וֹם הַזֶּֽה׃</t>
  </si>
  <si>
    <t>וַיֹּ֨אמֶר יְהֹוָ֜ה אֶל־מֹשֶׁ֗ה כְּתֹ֨ב זֹ֤את זִכָּרוֹן֙ בַּסֵּ֔פֶר וְשִׂ֖ים בְּאׇזְנֵ֣י יְהוֹשֻׁ֑עַ כִּֽי־מָחֹ֤ה אֶמְחֶה֙ {{נוסח|אֶת־זֵ֣כֶר|=א(ס)לשש1|נוסח ההערה במאורות נתן: &lt;חמש נקודות? כן&gt;.}} עֲמָלֵ֔ק מִתַּ֖חַת הַשָּׁמָֽיִם׃</t>
  </si>
  <si>
    <t>{{מ:פסוק|שמות|יז|טו}}</t>
  </si>
  <si>
    <t>{{מ:פסוק|מלכים א|י|יג}}</t>
  </si>
  <si>
    <t>וַיִּ֥בֶן מֹשֶׁ֖ה מִזְבֵּ֑חַ וַיִּקְרָ֥א שְׁמ֖וֹ יְהֹוָ֥ה{{מ:פסק}}נִסִּֽי׃</t>
  </si>
  <si>
    <t>וְהַמֶּ֨לֶךְ שְׁלֹמֹ֜ה נָתַ֣ן לְמַֽלְכַּת־שְׁבָ֗א אֶת־כׇּל־חֶפְצָהּ֙ אֲשֶׁ֣ר שָׁאָ֔לָה מִלְּבַד֙ אֲשֶׁ֣ר נָֽתַן־לָ֔הּ כְּיַ֖ד הַמֶּ֣לֶךְ שְׁלֹמֹ֑ה וַתֵּ֛פֶן וַתֵּ֥לֶךְ לְאַרְצָ֖הּ הִ֥יא וַעֲבָדֶֽיהָ׃</t>
  </si>
  <si>
    <t>This template tags the masoretic sign called "reverse nun" (which has a Unicode symbol). Its single parameter is the symbol itself, which may by may be followed by notes.</t>
  </si>
  <si>
    <t>{{מ:פסוק|שמות|יז|טז}}</t>
  </si>
  <si>
    <t>וַיֹּ֗אמֶר כִּֽי־יָד֙ עַל־{{נוסח|כֵּ֣ס יָ֔הּ|=לש ומסורת-ל ומ"ש, וכל זה לפי נוסח מערבאי; וכן הוא בספרי התורה בכל העדות.|א(ס)ש1=כֵּ֣סְיָ֔הּ (בתיבה אחת!) וכן במסורת-אש1 ע"פ נוסח מדנחאי. לגבי הכתר ראו רפאל זר, מאורות נתן עמ' 15 (http://www.daat.ac.il/daat/vl/meorotnatan/meorotnatan01.pdf); נוסח ההערה שם: &lt;שתי מלות? לא כן אלא חדא מלה וסמך בשוא ומפיק בהא כרד"ק&gt;. וראו הרחבות בעניין בהערותיו של ברויאר, "נוסח המקרא בכתר ירושלים", עמ' 13 בערות 14-16.}}{{גודל גופן|2|{{הערה|בכתר ארם צובה היה כתוב כֵּ֣סְיָ֔הּ בתיבה אחת}}}} מִלְחָמָ֥ה לַיהֹוָ֖ה בַּֽעֲמָלֵ֑ק מִדֹּ֖ר דֹּֽר׃</t>
  </si>
  <si>
    <t>{{מ:פסוק|מלכים א|י|יד}}</t>
  </si>
  <si>
    <t>וַֽיְהִי֙ מִשְׁקַ֣ל הַזָּהָ֔ב אֲשֶׁר־בָּ֥א לִשְׁלֹמֹ֖ה בְּשָׁנָ֣ה אֶחָ֑ת שֵׁ֥שׁ מֵא֛וֹת שִׁשִּׁ֥ים וָשֵׁ֖שׁ כִּכַּ֥ר זָהָֽב׃</t>
  </si>
  <si>
    <t>{{מ:פסוק|מלכים א|י|טו}}</t>
  </si>
  <si>
    <t>לְבַד֙ מֵאַנְשֵׁ֣י הַתָּרִ֔ים וּמִסְחַ֖ר הָרֹֽכְלִ֑ים וְכׇל־מַלְכֵ֥י הָעֶ֖רֶב וּפַח֥וֹת הָאָֽרֶץ׃</t>
  </si>
  <si>
    <t>ספר שמות/יח</t>
  </si>
  <si>
    <t>{{מ:פסוק|מלכים א|י|טז}}</t>
  </si>
  <si>
    <t>וַיַּ֨עַשׂ הַמֶּ֧לֶךְ שְׁלֹמֹ֛ה מָאתַ֥יִם צִנָּ֖ה זָהָ֣ב שָׁח֑וּט שֵֽׁשׁ־מֵא֣וֹת זָהָ֔ב יַעֲלֶ֖ה עַל־הַצִּנָּ֥ה הָאֶחָֽת׃</t>
  </si>
  <si>
    <t>{{מ:פסוק|שמות|יח|א|סדר=יד|עלייה='''יתרו'''}}</t>
  </si>
  <si>
    <t>וַיִּשְׁמַ֞ע יִתְר֨וֹ כֹהֵ֤ן מִדְיָן֙ חֹתֵ֣ן מֹשֶׁ֔ה אֵת֩ כׇּל־אֲשֶׁ֨ר עָשָׂ֤ה אֱלֹהִים֙ לְמֹשֶׁ֔ה וּלְיִשְׂרָאֵ֖ל עַמּ֑וֹ כִּֽי־הוֹצִ֧יא יְהֹוָ֛ה אֶת־יִשְׂרָאֵ֖ל מִמִּצְרָֽיִם׃</t>
  </si>
  <si>
    <t>{{מ:פסוק|מלכים א|י|יז}}</t>
  </si>
  <si>
    <t>וּשְׁלֹשׁ־מֵא֤וֹת מָֽגִנִּים֙ זָהָ֣ב שָׁח֔וּט שְׁלֹ֤שֶׁת מָנִים֙ זָהָ֔ב יַעֲלֶ֖ה עַל־הַמָּגֵ֣ן הָאֶחָ֑ת וַיִּתְּנֵ֣ם הַמֶּ֔לֶךְ בֵּ֖ית יַ֥עַר הַלְּבָנֽוֹן׃</t>
  </si>
  <si>
    <t>{{מ:פסוק|שמות|יח|ב}}</t>
  </si>
  <si>
    <t>וַיִּקַּ֗ח יִתְרוֹ֙ חֹתֵ֣ן מֹשֶׁ֔ה אֶת־צִפֹּרָ֖ה אֵ֣שֶׁת מֹשֶׁ֑ה אַחַ֖ר שִׁלּוּחֶֽיהָ׃</t>
  </si>
  <si>
    <t>{{מ:פסוק|מלכים א|י|יח}}</t>
  </si>
  <si>
    <t>וַיַּ֧עַשׂ הַמֶּ֛לֶךְ כִּסֵּא־שֵׁ֖ן גָּד֑וֹל וַיְצַפֵּ֖הוּ זָהָ֥ב מוּפָֽז׃</t>
  </si>
  <si>
    <t>{{מ:פסוק|שמות|יח|ג}}</t>
  </si>
  <si>
    <t>וְאֵ֖ת שְׁנֵ֣י בָנֶ֑יהָ אֲשֶׁ֨ר שֵׁ֤ם הָֽאֶחָד֙ גֵּֽרְשֹׁ֔ם כִּ֣י אָמַ֔ר גֵּ֣ר הָיִ֔יתִי בְּאֶ֖רֶץ נׇכְרִיָּֽה׃</t>
  </si>
  <si>
    <t>{{מ:פסוק|מלכים א|י|יט}}</t>
  </si>
  <si>
    <t>שֵׁ֧שׁ מַעֲל֣וֹת לַכִּסֵּ֗ה וְרֹאשׁ־עָגֹ֤ל לַכִּסֵּה֙ מֵֽאַחֲרָ֔יו וְיָדֹ֛ת מִזֶּ֥ה וּמִזֶּ֖ה אֶל־מְק֣וֹם הַשָּׁ֑בֶת וּשְׁנַ֣יִם אֲרָי֔וֹת עֹמְדִ֖ים אֵ֥צֶל הַיָּדֽוֹת׃</t>
  </si>
  <si>
    <t>{{מ:פסוק|שמות|יח|ד}}</t>
  </si>
  <si>
    <t>וְשֵׁ֥ם הָאֶחָ֖ד אֱלִיעֶ֑זֶר כִּֽי־אֱלֹהֵ֤י אָבִי֙ בְּעֶזְרִ֔י וַיַּצִּלֵ֖נִי מֵחֶ֥רֶב פַּרְעֹֽה׃</t>
  </si>
  <si>
    <t>{{מ:פסוק|מלכים א|י|כ}}</t>
  </si>
  <si>
    <t>וּשְׁנֵ֧ים עָשָׂ֣ר אֲרָיִ֗ים עֹמְדִ֥ים שָׁ֛ם עַל־שֵׁ֥שׁ הַֽמַּעֲל֖וֹת מִזֶּ֣ה וּמִזֶּ֑ה לֹא־נַעֲשָׂ֥ה כֵ֖ן לְכׇל־מַמְלָכֽוֹת׃</t>
  </si>
  <si>
    <t>{{מ:פסוק|שמות|יח|ה|עלייה=[לוי]}}</t>
  </si>
  <si>
    <t>וַיָּבֹ֞א יִתְר֨וֹ חֹתֵ֥ן מֹשֶׁ֛ה וּבָנָ֥יו וְאִשְׁתּ֖וֹ אֶל־מֹשֶׁ֑ה {{נוסח|אֶל־הַמִּדְבָּ֗ר|=א(ס)ל (בטעם רביע) &lt;פשטא קטן? אינו כן אלא רביע בלא פשטא&gt;|דפוסים=אֶ֨ל־הַמִּדְבָּ֔ר וכן בקורן}} אֲשֶׁר־ה֛וּא חֹנֶ֥ה שָׁ֖ם הַ֥ר הָאֱלֹהִֽים׃</t>
  </si>
  <si>
    <t>{{מ:פסוק|מלכים א|י|כא}}</t>
  </si>
  <si>
    <t>וְ֠כֹ֠ל כְּלֵ֞י מַשְׁקֵ֨ה הַמֶּ֤לֶךְ שְׁלֹמֹה֙ זָהָ֔ב וְכֹ֗ל כְּלֵ֛י בֵּֽית־יַ֥עַר הַלְּבָנ֖וֹן זָהָ֣ב סָג֑וּר אֵ֣ין כֶּ֗סֶף לֹ֥א נֶחְשָׁ֛ב בִּימֵ֥י שְׁלֹמֹ֖ה לִמְאֽוּמָה׃</t>
  </si>
  <si>
    <t>{{מ:פסוק|שמות|יח|ו}}</t>
  </si>
  <si>
    <t>וַיֹּ֙אמֶר֙ אֶל־מֹשֶׁ֔ה אֲנִ֛י חֹתֶנְךָ֥ יִתְר֖וֹ בָּ֣א אֵלֶ֑יךָ וְאִ֨שְׁתְּךָ֔ וּשְׁנֵ֥י בָנֶ֖יהָ עִמָּֽהּ׃</t>
  </si>
  <si>
    <t>{{מ:פסוק|מלכים א|י|כב}}</t>
  </si>
  <si>
    <t>כִּי֩ אֳנִ֨י תַרְשִׁ֤ישׁ לַמֶּ֙לֶךְ֙ בַּיָּ֔ם עִ֖ם אֳנִ֣י חִירָ֑ם אַחַת֩ לְשָׁלֹ֨שׁ שָׁנִ֜ים תָּב֣וֹא{{מ:לגרמיה}}אֳנִ֣י תַרְשִׁ֗ישׁ נֹֽשְׂאֵת֙ זָהָ֣ב וָכֶ֔סֶף שֶׁנְהַבִּ֥ים וְקֹפִ֖ים וְתֻכִּיִּֽים׃</t>
  </si>
  <si>
    <t>{{מ:פסוק|שמות|יח|ז}}</t>
  </si>
  <si>
    <t>וַיֵּצֵ֨א מֹשֶׁ֜ה לִקְרַ֣את חֹֽתְנ֗וֹ וַיִּשְׁתַּ֙חוּ֙ וַיִּשַּׁק־ל֔וֹ וַיִּשְׁאֲל֥וּ אִישׁ־לְרֵעֵ֖הוּ לְשָׁל֑וֹם וַיָּבֹ֖אוּ הָאֹֽהֱלָה׃</t>
  </si>
  <si>
    <t>In the masoretic tradition, the word "Yerushalayim" is almost always written without the letter yod (ירושלם). In practical terms this means that three diacritical marks need to be entered after the letter lamed: Its own vowel (patah or qamaz) and cantillation note, plus the vowel of the missing yod (namely hiriq). This combination does not always format and display well. To solve the display problem, this template records the vowel and cantillation of the lamed as its two parameters, plus it automatically provides the hiriq of the missing yod while adding the Unicode character ZWJ (zero width joiner) between the diacriticals so that they display properly. For rare cases where the form of the word is different, and this automatic template cannot be used, the ZWJ has been added to the text manually and this has been noted in a documentation template; see 2 Kings 9:28, Isaiah 36:2, and Ezekiel 8:3. (In 2 Chronicles 32:9 the word is written fully with the letter yod and there is no need for ZWJ.) Note that in older versions of the digital text, this template was originally called "H" (=Hiriq for supplying the hiriq of the missing yod) instead of "מ:ירושלם", and this usage still appears in some of the chapters at Hebrew Wikisource.</t>
  </si>
  <si>
    <t>{{מ:פסוק|שמות|יח|ח}}</t>
  </si>
  <si>
    <t>{{מ:פסוק|מלכים א|י|כג}}</t>
  </si>
  <si>
    <t>וַיְסַפֵּ֤ר מֹשֶׁה֙ לְחֹ֣תְנ֔וֹ אֵת֩ כׇּל־אֲשֶׁ֨ר עָשָׂ֤ה יְהֹוָה֙ לְפַרְעֹ֣ה וּלְמִצְרַ֔יִם עַ֖ל אוֹדֹ֣ת יִשְׂרָאֵ֑ל אֵ֤ת כׇּל־הַתְּלָאָה֙ אֲשֶׁ֣ר מְצָאָ֣תַם בַּדֶּ֔רֶךְ וַיַּצִּלֵ֖ם יְהֹוָֽה׃</t>
  </si>
  <si>
    <t>וַיִּגְדַּל֙ הַמֶּ֣לֶךְ שְׁלֹמֹ֔ה מִכֹּ֖ל מַלְכֵ֣י הָאָ֑רֶץ לְעֹ֖שֶׁר וּלְחׇכְמָֽה׃</t>
  </si>
  <si>
    <t>{{מ:פסוק|שמות|יח|ט|עלייה=[ישראל]}}</t>
  </si>
  <si>
    <t>{{מ:פסוק|מלכים א|י|כד}}</t>
  </si>
  <si>
    <t>וַיִּ֣חַדְּ יִתְר֔וֹ עַ֚ל כׇּל־הַטּוֹבָ֔ה אֲשֶׁר־עָשָׂ֥ה יְהֹוָ֖ה לְיִשְׂרָאֵ֑ל אֲשֶׁ֥ר הִצִּיל֖וֹ מִיַּ֥ד מִצְרָֽיִם׃</t>
  </si>
  <si>
    <t>{{נוסח|וְכׇ֨ל־הָאָ֔רֶץ|=ל ושיטת-א ובדפוסים (כתי"ק מטושטש כאן אבל ניתן להבחין באופן ברור בשריד של סימן מעל הכ"ף ואולי הייתה בו מתיגה)|א=וְכָל־הָאָ֔רֶץ (וכן הכריעו במקראות גדולות הכתר)}} מְבַקְשִׁ֖ים אֶת־פְּנֵ֣י שְׁלֹמֹ֑ה לִשְׁמֹ֙עַ֙ אֶת־חׇכְמָת֔וֹ אֲשֶׁר־נָתַ֥ן אֱלֹהִ֖ים בְּלִבּֽוֹ׃</t>
  </si>
  <si>
    <t>{{מ:פסוק|שמות|יח|י}}</t>
  </si>
  <si>
    <t>{{מ:פסוק|מלכים א|י|כה}}</t>
  </si>
  <si>
    <t>וַיֹּ֘אמֶר֮ יִתְרוֹ֒ בָּר֣וּךְ יְהֹוָ֔ה אֲשֶׁ֨ר הִצִּ֥יל אֶתְכֶ֛ם מִיַּ֥ד מִצְרַ֖יִם וּמִיַּ֣ד פַּרְעֹ֑ה אֲשֶׁ֤ר הִצִּיל֙ אֶת־הָעָ֔ם מִתַּ֖חַת יַד־מִצְרָֽיִם׃</t>
  </si>
  <si>
    <t>וְהֵ֣מָּה מְבִאִ֣ים אִ֣ישׁ מִנְחָת֡וֹ כְּלֵ֣י כֶ֩סֶף֩ וּכְלֵ֨י זָהָ֤ב וּשְׂלָמוֹת֙ וְנֵ֣שֶׁק וּבְשָׂמִ֔ים סוּסִ֖ים וּפְרָדִ֑ים דְּבַר־שָׁנָ֖ה בְּשָׁנָֽה׃</t>
  </si>
  <si>
    <t>{{מ:פסוק|שמות|יח|יא}}</t>
  </si>
  <si>
    <t>עַתָּ֣ה יָדַ֔עְתִּי כִּֽי־גָד֥וֹל יְהֹוָ֖ה מִכׇּל־הָאֱלֹהִ֑ים כִּ֣י בַדָּבָ֔ר אֲשֶׁ֥ר זָד֖וּ עֲלֵיהֶֽם׃</t>
  </si>
  <si>
    <t>{{מ:פסוק|מלכים א|י|כו}}</t>
  </si>
  <si>
    <t>וַיֶּאֱסֹ֣ף שְׁלֹמֹה֮ רֶ֣כֶב וּפָרָשִׁים֒ וַֽיְהִי־ל֗וֹ אֶ֤לֶף וְאַרְבַּע־מֵאוֹת֙ רֶ֔כֶב וּשְׁנֵים־עָשָׂ֥ר אֶ֖לֶף פָּרָשִׁ֑ים וַיַּנְחֵם֙ בְּעָרֵ֣י הָרֶ֔כֶב וְעִם־הַמֶּ֖לֶךְ בִּירוּשָׁל{{מ:ירושלם|ָ|ֽ}}ם׃</t>
  </si>
  <si>
    <t>{{מ:פסוק|שמות|יח|יב}}</t>
  </si>
  <si>
    <t>וַיִּקַּ֞ח יִתְר֨וֹ חֹתֵ֥ן מֹשֶׁ֛ה עֹלָ֥ה וּזְבָחִ֖ים לֵֽאלֹהִ֑ים וַיָּבֹ֨א אַהֲרֹ֜ן וְכֹ֣ל{{מ:לגרמיה}}זִקְנֵ֣י יִשְׂרָאֵ֗ל לֶאֱכׇל־לֶ֛חֶם עִם־חֹתֵ֥ן מֹשֶׁ֖ה לִפְנֵ֥י הָאֱלֹהִֽים׃</t>
  </si>
  <si>
    <t>{{מ:פסוק|מלכים א|י|כז}}</t>
  </si>
  <si>
    <t>{{מ:פסוק|שמות|יח|יג|עלייה=שני}}</t>
  </si>
  <si>
    <t>{{נוסח|וַיְהִי֙|=ל|ל1=וַֽיְהִי֙ (בגעיה) וברויאר תיקן על פיו}} {{מ:קמץ|ד=מִֽמׇּחֳרָ֔ת|ס=מִֽמָּחֳרָ֔ת}} וַיֵּ֥שֶׁב מֹשֶׁ֖ה לִשְׁפֹּ֣ט אֶת־הָעָ֑ם וַיַּעֲמֹ֤ד הָעָם֙ עַל־מֹשֶׁ֔ה מִן־הַבֹּ֖קֶר עַד־הָעָֽרֶב׃</t>
  </si>
  <si>
    <t>{{מ:פסוק|מלכים א|י|כח}}</t>
  </si>
  <si>
    <t>וּמוֹצָ֧א הַסּוּסִ֛ים אֲשֶׁ֥ר לִשְׁלֹמֹ֖ה מִמִּצְרָ֑יִם וּמִקְוֵ֕ה סֹחֲרֵ֣י הַמֶּ֔לֶךְ יִקְח֥וּ מִקְוֵ֖ה בִּמְחִֽיר׃</t>
  </si>
  <si>
    <t>{{מ:פסוק|שמות|יח|יד}}</t>
  </si>
  <si>
    <t>וַיַּרְא֙ חֹתֵ֣ן מֹשֶׁ֔ה אֵ֛ת כׇּל־אֲשֶׁר־ה֥וּא עֹשֶׂ֖ה לָעָ֑ם וַיֹּ֗אמֶר מָֽה־הַדָּבָ֤ר הַזֶּה֙ אֲשֶׁ֨ר אַתָּ֤ה עֹשֶׂה֙ לָעָ֔ם מַדּ֗וּעַ אַתָּ֤ה יוֹשֵׁב֙ לְבַדֶּ֔ךָ וְכׇל־הָעָ֛ם נִצָּ֥ב עָלֶ֖יךָ מִן־בֹּ֥קֶר עַד־עָֽרֶב׃</t>
  </si>
  <si>
    <t>{{מ:פסוק|מלכים א|י|כט}}</t>
  </si>
  <si>
    <t>וַֽ֠תַּעֲלֶ֠ה וַתֵּצֵ֨א מֶרְכָּבָ֤ה מִמִּצְרַ֙יִם֙ בְּשֵׁ֣שׁ מֵא֣וֹת כֶּ֔סֶף וְס֖וּס בַּחֲמִשִּׁ֣ים וּמֵאָ֑ה וְ֠כֵ֠ן לְכׇל־מַלְכֵ֧י הַחִתִּ֛ים וּלְמַלְכֵ֥י אֲרָ֖ם בְּיָדָ֥ם יֹצִֽאוּ׃</t>
  </si>
  <si>
    <t>{{מ:פסוק|שמות|יח|טו}}</t>
  </si>
  <si>
    <t>וַיֹּ֥אמֶר מֹשֶׁ֖ה לְחֹתְנ֑וֹ כִּֽי־יָבֹ֥א אֵלַ֛י הָעָ֖ם לִדְרֹ֥שׁ אֱלֹהִֽים׃</t>
  </si>
  <si>
    <t>{{מ:פסוק|שמות|יח|טז}}</t>
  </si>
  <si>
    <t>ספר מלכים/מל"א יא</t>
  </si>
  <si>
    <t>כִּֽי־יִהְיֶ֨ה לָהֶ֤ם דָּבָר֙ בָּ֣א אֵלַ֔י וְשָׁ֣פַטְתִּ֔י בֵּ֥ין אִ֖ישׁ וּבֵ֣ין רֵעֵ֑הוּ וְהוֹדַעְתִּ֛י אֶת־חֻקֵּ֥י הָאֱלֹהִ֖ים וְאֶת־תּוֹרֹתָֽיו׃</t>
  </si>
  <si>
    <t>This template simply tags and shows the rare cantillation "yerah ben yomo", which is found in the 21 books. It is orthographically identical to "galgal" in the three poetic books (ספרי אמ"ת) and the two share the same Unicode character. The template has no parameters.</t>
  </si>
  <si>
    <t>{{מ:פסוק|שמות|יח|יז}}</t>
  </si>
  <si>
    <t>וַיֹּ֛אמֶר חֹתֵ֥ן מֹשֶׁ֖ה אֵלָ֑יו לֹא־טוֹב֙ הַדָּבָ֔ר אֲשֶׁ֥ר אַתָּ֖ה עֹשֶֽׂה׃</t>
  </si>
  <si>
    <t>{{מ:פסוק|מלכים א|יא|א}}</t>
  </si>
  <si>
    <t>וְהַמֶּ֣לֶךְ שְׁלֹמֹ֗ה אָהַ֞ב נָשִׁ֧ים נָכְרִיּ֛וֹת רַבּ֖וֹת וְאֶת־בַּת־פַּרְעֹ֑ה מוֹאֲבִיּ֤וֹת עַמֳּנִיּוֹת֙ אֲדֹ֣מִיֹּ֔ת צֵֽדְנִיֹּ֖ת חִתִּיֹּֽת׃</t>
  </si>
  <si>
    <t>{{מ:פסוק|שמות|יח|יח}}</t>
  </si>
  <si>
    <t>נָבֹ֣ל תִּבֹּ֔ל גַּם־אַתָּ֕ה גַּם־הָעָ֥ם הַזֶּ֖ה אֲשֶׁ֣ר עִמָּ֑ךְ כִּֽי־כָבֵ֤ד מִמְּךָ֙ הַדָּבָ֔ר לֹא־תוּכַ֥ל עֲשֹׂ֖הוּ לְבַדֶּֽךָ׃</t>
  </si>
  <si>
    <t>{{מ:פסוק|מלכים א|יא|ב}}</t>
  </si>
  <si>
    <t>מִן־הַגּוֹיִ֗ם אֲשֶׁ֣ר אָֽמַר־יְהֹוָה֩ אֶל־בְּנֵ֨י יִשְׂרָאֵ֜ל לֹא־תָבֹ֣אוּ בָהֶ֗ם וְהֵם֙ לֹא־יָבֹ֣אוּ בָכֶ֔ם אָכֵן֙ יַטּ֣וּ אֶת־לְבַבְכֶ֔ם אַחֲרֵ֖י אֱלֹהֵיהֶ֑ם בָּהֶ֛ם דָּבַ֥ק שְׁלֹמֹ֖ה לְאַהֲבָֽה׃</t>
  </si>
  <si>
    <t>{{מ:פסוק|שמות|יח|יט}}</t>
  </si>
  <si>
    <t>עַתָּ֞ה שְׁמַ֤ע בְּקֹלִי֙ אִיעָ֣צְךָ֔ וִיהִ֥י אֱלֹהִ֖ים עִמָּ֑ךְ הֱיֵ֧ה אַתָּ֣ה לָעָ֗ם מ֚וּל הָֽאֱלֹהִ֔ים וְהֵבֵאתָ֥ אַתָּ֛ה אֶת־הַדְּבָרִ֖ים אֶל־הָאֱלֹהִֽים׃</t>
  </si>
  <si>
    <t>{{מ:פסוק|מלכים א|יא|ג}}</t>
  </si>
  <si>
    <t>וַיְהִי־ל֣וֹ נָשִׁ֗ים שָׂרוֹת֙ שְׁבַ֣ע מֵא֔וֹת וּפִלַגְשִׁ֖ים שְׁלֹ֣שׁ מֵא֑וֹת וַיַּטּ֥וּ נָשָׁ֖יו אֶת־לִבּֽוֹ׃</t>
  </si>
  <si>
    <t>{{מ:פסוק|שמות|יח|כ}}</t>
  </si>
  <si>
    <t>וְהִזְהַרְתָּ֣ה אֶתְהֶ֔ם אֶת־הַחֻקִּ֖ים וְאֶת־הַתּוֹרֹ֑ת וְהוֹדַעְתָּ֣ לָהֶ֗ם אֶת־הַדֶּ֙רֶךְ֙ יֵ֣לְכוּ בָ֔הּ וְאֶת־הַֽמַּעֲשֶׂ֖ה אֲשֶׁ֥ר יַעֲשֽׂוּן׃</t>
  </si>
  <si>
    <t>{{מ:פסוק|מלכים א|יא|ד}}</t>
  </si>
  <si>
    <t>וַיְהִ֗י לְעֵת֙ זִקְנַ֣ת שְׁלֹמֹ֔ה נָשָׁיו֙ הִטּ֣וּ אֶת־לְבָב֔וֹ אַחֲרֵ֖י אֱלֹהִ֣ים אֲחֵרִ֑ים וְלֹא־הָיָ֨ה לְבָב֤וֹ שָׁלֵם֙ עִם־יְהֹוָ֣ה אֱלֹהָ֔יו כִּלְבַ֖ב דָּוִ֥יד אָבִֽיו׃</t>
  </si>
  <si>
    <t>{{מ:פסוק|שמות|יח|כא}}</t>
  </si>
  <si>
    <t>וְאַתָּ֣ה תֶחֱזֶ֣ה מִכׇּל־הָ֠עָ֠ם אַנְשֵׁי־חַ֜יִל יִרְאֵ֧י אֱלֹהִ֛ים אַנְשֵׁ֥י אֱמֶ֖ת שֹׂ֣נְאֵי בָ֑צַע וְשַׂמְתָּ֣ עֲלֵהֶ֗ם שָׂרֵ֤י אֲלָפִים֙ שָׂרֵ֣י מֵא֔וֹת שָׂרֵ֥י חֲמִשִּׁ֖ים וְשָׂרֵ֥י עֲשָׂרֹֽת׃</t>
  </si>
  <si>
    <t>{{מ:פסוק|מלכים א|יא|ה}}</t>
  </si>
  <si>
    <t>וַיֵּ֣לֶךְ שְׁלֹמֹ֔ה אַחֲרֵ֣י עַשְׁתֹּ֔רֶת אֱלֹהֵ֖י צִדֹנִ֑ים וְאַחֲרֵ֣י מִלְכֹּ֔ם שִׁקֻּ֖ץ עַמֹּנִֽים׃</t>
  </si>
  <si>
    <t>{{מ:פסוק|שמות|יח|כב}}</t>
  </si>
  <si>
    <t>וְשָׁפְט֣וּ אֶת־הָעָם֮ בְּכׇל־עֵת֒ וְהָיָ֞ה כׇּל־הַדָּבָ֤ר הַגָּדֹל֙ יָבִ֣יאוּ אֵלֶ֔יךָ וְכׇל־הַדָּבָ֥ר הַקָּטֹ֖ן יִשְׁפְּטוּ־הֵ֑ם וְהָקֵל֙ מֵֽעָלֶ֔יךָ וְנָשְׂא֖וּ אִתָּֽךְ׃</t>
  </si>
  <si>
    <t>{{מ:פסוק|מלכים א|יא|ו}}</t>
  </si>
  <si>
    <t>וַיַּ֧עַשׂ שְׁלֹמֹ֛ה הָרַ֖ע בְּעֵינֵ֣י יְהֹוָ֑ה וְלֹ֥א מִלֵּ֛א אַחֲרֵ֥י יְהֹוָ֖ה כְּדָוִ֥ד אָבִֽיו׃</t>
  </si>
  <si>
    <t>{{מ:פסוק|שמות|יח|כג}}</t>
  </si>
  <si>
    <t>אִ֣ם אֶת־הַדָּבָ֤ר הַזֶּה֙ תַּעֲשֶׂ֔ה וְצִוְּךָ֣ אֱלֹהִ֔ים וְיָֽכׇלְתָּ֖ עֲמֹ֑ד וְגַם֙ כׇּל־הָעָ֣ם הַזֶּ֔ה עַל־מְקֹמ֖וֹ יָבֹ֥א בְשָׁלֽוֹם׃</t>
  </si>
  <si>
    <t>{{מ:פסוק|מלכים א|יא|ז}}</t>
  </si>
  <si>
    <t>אָז֩ יִבְנֶ֨ה שְׁלֹמֹ֜ה בָּמָ֗ה לִכְמוֹשׁ֙ שִׁקֻּ֣ץ מוֹאָ֔ב בָּהָ֕ר אֲשֶׁ֖ר עַל־פְּנֵ֣י יְרֽוּשָׁל{{מ:ירושלם|ָ|֑}}ם וּלְמֹ֕לֶךְ שִׁקֻּ֖ץ בְּנֵ֥י עַמּֽוֹן׃</t>
  </si>
  <si>
    <t>{{מ:פסוק|שמות|יח|כד|עלייה=שלישי}}</t>
  </si>
  <si>
    <t>וַיִּשְׁמַ֥ע מֹשֶׁ֖ה לְק֣וֹל חֹתְנ֑וֹ וַיַּ֕עַשׂ כֹּ֖ל אֲשֶׁ֥ר אָמָֽר׃</t>
  </si>
  <si>
    <t>{{מ:פסוק|מלכים א|יא|ח}}</t>
  </si>
  <si>
    <t>וְכֵ֣ן עָשָׂ֔ה לְכׇל־נָשָׁ֖יו הַנׇּכְרִיּ֑וֹת מַקְטִיר֥וֹת וּֽמְזַבְּח֖וֹת לֵאלֹהֵיהֶֽן׃</t>
  </si>
  <si>
    <t>{{מ:פסוק|שמות|יח|כה}}</t>
  </si>
  <si>
    <t>וַיִּבְחַ֨ר מֹשֶׁ֤ה אַנְשֵׁי־חַ֙יִל֙ מִכׇּל־יִשְׂרָאֵ֔ל {{נוסח|וַיִּתֵּ֥ן|=ש ובדפוסים|ל=וַיִתֵּ֥ן (חסר דגש) והמקליד תיקן בלי להעיר|הערות ברויאר ודותן}} אֹתָ֛ם רָאשִׁ֖ים עַל־הָעָ֑ם שָׂרֵ֤י אֲלָפִים֙ שָׂרֵ֣י מֵא֔וֹת שָׂרֵ֥י חֲמִשִּׁ֖ים וְשָׂרֵ֥י עֲשָׂרֹֽת׃</t>
  </si>
  <si>
    <t>{{מ:פסוק|מלכים א|יא|ט}}</t>
  </si>
  <si>
    <t>וַיִּתְאַנַּ֥ף יְהֹוָ֖ה בִּשְׁלֹמֹ֑ה כִּֽי־נָטָ֣ה לְבָב֗וֹ מֵעִ֤ם יְהֹוָה֙ אֱלֹהֵ֣י יִשְׂרָאֵ֔ל הַנִּרְאָ֥ה אֵלָ֖יו פַּעֲמָֽיִם׃</t>
  </si>
  <si>
    <t>{{מ:פסוק|שמות|יח|כו}}</t>
  </si>
  <si>
    <t>וְשָׁפְט֥וּ אֶת־הָעָ֖ם בְּכׇל־עֵ֑ת אֶת־הַדָּבָ֤ר הַקָּשֶׁה֙ יְבִיא֣וּן אֶל־מֹשֶׁ֔ה וְכׇל־הַדָּבָ֥ר הַקָּטֹ֖ן יִשְׁפּוּט֥וּ הֵֽם׃</t>
  </si>
  <si>
    <t>{{מ:פסוק|מלכים א|יא|י}}</t>
  </si>
  <si>
    <t>This template simply tags and shows the cantillation "galgal" which is found in the 3 poetic books (ספרי אמ"ת). It is identical to "yerah ben yomo" in the 21 books (see the previous template). But it is not identical to the very similar "etnah haphukh" in the 3 poetic books as found in the Aleppo Codex (see the next template). Later codices and printed editions merged the two similar signs. In this edition they are distinguished as in the Aleppo Codex, and in Unicode they are also two separate but similar characters. This template distinguishes them and marks them. It has no parameters.</t>
  </si>
  <si>
    <t>וְצִוָּ֤ה אֵלָיו֙ עַל־הַדָּבָ֣ר הַזֶּ֔ה לְבִ֨לְתִּי־לֶ֔כֶת אַחֲרֵ֖י אֱלֹהִ֣ים אֲחֵרִ֑ים וְלֹ֣א שָׁמַ֔ר אֵ֥ת אֲשֶׁר־צִוָּ֖ה יְהֹוָֽה׃</t>
  </si>
  <si>
    <t>{{מ:פסוק|שמות|יח|כז}}</t>
  </si>
  <si>
    <t>{{מ:פסוק|מלכים א|יא|יא}}</t>
  </si>
  <si>
    <t>וַיְשַׁלַּ֥ח מֹשֶׁ֖ה אֶת־חֹתְנ֑וֹ וַיֵּ֥לֶךְ ל֖וֹ אֶל־אַרְצֽוֹ׃</t>
  </si>
  <si>
    <t>וַיֹּ֨אמֶר יְהֹוָ֜ה לִשְׁלֹמֹ֗ה יַ֚עַן אֲשֶׁ֣ר הָֽיְתָה־זֹּ֣את עִמָּ֔ךְ וְלֹ֤א שָׁמַ֙רְתָּ֙ בְּרִיתִ֣י וְחֻקֹּתַ֔י אֲשֶׁ֥ר צִוִּ֖יתִי עָלֶ֑יךָ קָרֹ֨עַ אֶקְרַ֤ע אֶת־הַמַּמְלָכָה֙ מֵעָלֶ֔יךָ וּנְתַתִּ֖יהָ לְעַבְדֶּֽךָ׃</t>
  </si>
  <si>
    <t>{{מ:פסוק|מלכים א|יא|יב}}</t>
  </si>
  <si>
    <t>אַךְ־בְּיָמֶ֙יךָ֙ לֹ֣א אֶעֱשֶׂ֔נָּה לְמַ֖עַן דָּוִ֣ד אָבִ֑יךָ מִיַּ֥ד בִּנְךָ֖ אֶקְרָעֶֽנָּה׃</t>
  </si>
  <si>
    <t>ספר שמות/יט</t>
  </si>
  <si>
    <t>{{מ:פסוק|מלכים א|יא|יג}}</t>
  </si>
  <si>
    <t>רַ֤ק אֶת־כׇּל־הַמַּמְלָכָה֙ לֹ֣א אֶקְרָ֔ע שֵׁ֥בֶט אֶחָ֖ד אֶתֵּ֣ן לִבְנֶ֑ךָ לְמַ֙עַן֙ דָּוִ֣ד עַבְדִּ֔י וּלְמַ֥עַן יְרֽוּשָׁל{{מ:ירושלם|ַ|֖}}ם אֲשֶׁ֥ר בָּחָֽרְתִּי׃</t>
  </si>
  <si>
    <t>{{מ:פסוק|מלכים א|יא|יד}}</t>
  </si>
  <si>
    <t>וַיָּ֨קֶם יְהֹוָ֤ה שָׂטָן֙ לִשְׁלֹמֹ֔ה אֵ֖ת הֲדַ֣ד הָאֲדֹמִ֑י מִזֶּ֧רַע הַמֶּ֛לֶךְ ה֖וּא בֶּאֱדֽוֹם׃</t>
  </si>
  <si>
    <t>{{מ:פסוק|שמות|יט|א|עלייה=רביעי}}</t>
  </si>
  <si>
    <t>בַּחֹ֙דֶשׁ֙ הַשְּׁלִישִׁ֔י לְצֵ֥את בְּנֵי־יִשְׂרָאֵ֖ל מֵאֶ֣רֶץ מִצְרָ֑יִם בַּיּ֣וֹם הַזֶּ֔ה בָּ֖אוּ מִדְבַּ֥ר סִינָֽי׃</t>
  </si>
  <si>
    <t>{{מ:פסוק|מלכים א|יא|טו}}</t>
  </si>
  <si>
    <t>וַיְהִ֗י בִּֽהְי֤וֹת דָּוִד֙ אֶת־אֱד֔וֹם בַּעֲל֗וֹת יוֹאָב֙ שַׂ֣ר הַצָּבָ֔א לְקַבֵּ֖ר אֶת־הַחֲלָלִ֑ים וַיַּ֥ךְ כׇּל־זָכָ֖ר בֶּאֱדֽוֹם׃</t>
  </si>
  <si>
    <t>{{מ:פסוק|שמות|יט|ב}}</t>
  </si>
  <si>
    <t>וַיִּסְע֣וּ מֵרְפִידִ֗ים וַיָּבֹ֙אוּ֙ מִדְבַּ֣ר סִינַ֔י וַֽיַּחֲנ֖וּ בַּמִּדְבָּ֑ר וַיִּֽחַן־שָׁ֥ם יִשְׂרָאֵ֖ל נֶ֥גֶד הָהָֽר׃</t>
  </si>
  <si>
    <t>{{מ:פסוק|מלכים א|יא|טז}}</t>
  </si>
  <si>
    <t>כִּ֣י שֵׁ֧שֶׁת חֳדָשִׁ֛ים יָשַׁב־שָׁ֥ם יוֹאָ֖ב וְכׇל־יִשְׂרָאֵ֑ל עַד־הִכְרִ֥ית כׇּל־זָכָ֖ר בֶּאֱדֽוֹם׃</t>
  </si>
  <si>
    <t>{{מ:פסוק|שמות|יט|ג}}</t>
  </si>
  <si>
    <t>וּמֹשֶׁ֥ה עָלָ֖ה אֶל־הָאֱלֹהִ֑ים וַיִּקְרָ֨א אֵלָ֤יו יְהֹוָה֙ מִן־הָהָ֣ר לֵאמֹ֔ר כֹּ֤ה תֹאמַר֙ לְבֵ֣ית יַעֲקֹ֔ב וְתַגֵּ֖יד לִבְנֵ֥י יִשְׂרָאֵֽל׃</t>
  </si>
  <si>
    <t>{{מ:פסוק|מלכים א|יא|יז}}</t>
  </si>
  <si>
    <t>וַיִּבְרַ֣ח אֲדַ֡ד הוּא֩ וַאֲנָשִׁ֨ים אֲדֹמִיִּ֜ים מֵעַבְדֵ֥י אָבִ֛יו אִתּ֖וֹ לָב֣וֹא מִצְרָ֑יִם וַהֲדַ֖ד נַ֥עַר קָטָֽן׃</t>
  </si>
  <si>
    <t>{{מ:פסוק|שמות|יט|ד}}</t>
  </si>
  <si>
    <t>אַתֶּ֣ם רְאִיתֶ֔ם אֲשֶׁ֥ר עָשִׂ֖יתִי לְמִצְרָ֑יִם וָאֶשָּׂ֤א אֶתְכֶם֙ עַל־כַּנְפֵ֣י נְשָׁרִ֔ים וָאָבִ֥א אֶתְכֶ֖ם אֵלָֽי׃</t>
  </si>
  <si>
    <t>{{מ:פסוק|מלכים א|יא|יח}}</t>
  </si>
  <si>
    <t>וַיָּקֻ֙מוּ֙ מִמִּדְיָ֔ן וַיָּבֹ֖אוּ פָּארָ֑ן וַיִּקְחוּ֩ אֲנָשִׁ֨ים עִמָּ֜ם מִפָּארָ֗ן וַיָּבֹ֤אוּ מִצְרַ֙יִם֙ אֶל־פַּרְעֹ֣ה מֶֽלֶךְ־מִצְרַ֔יִם וַיִּתֶּן־ל֣וֹ בַ֗יִת וְלֶ֙חֶם֙ אָ֣מַר ל֔וֹ וְאֶ֖רֶץ נָ֥תַן לֽוֹ׃</t>
  </si>
  <si>
    <t>{{מ:פסוק|שמות|יט|ה}}</t>
  </si>
  <si>
    <t>וְעַתָּ֗ה אִם־שָׁמ֤וֹעַ תִּשְׁמְעוּ֙ בְּקֹלִ֔י וּשְׁמַרְתֶּ֖ם אֶת־בְּרִיתִ֑י וִהְיִ֨יתֶם לִ֤י סְגֻלָּה֙ מִכׇּל־הָ֣עַמִּ֔ים כִּי־לִ֖י כׇּל־הָאָֽרֶץ׃</t>
  </si>
  <si>
    <t>{{מ:פסוק|מלכים א|יא|יט}}</t>
  </si>
  <si>
    <t>וַיִּמְצָ֨א הֲדַ֥ד חֵ֛ן בְּעֵינֵ֥י פַרְעֹ֖ה מְאֹ֑ד וַיִּתֶּן־ל֤וֹ אִשָּׁה֙ אֶת־אֲח֣וֹת אִשְׁתּ֔וֹ אֲח֖וֹת תַּחְפְּנֵ֥יס הַגְּבִירָֽה׃</t>
  </si>
  <si>
    <t>This template simply tags and shows the cantillation "etnah haphukh", which is found in the 3 poetic books (ספרי אמ"ת). It is not the same as the very similar "galgal" as found in the Aleppo Codex (see the previous template), but in later codices and 
printed editions the two similar signs were merged. In this edition 
they are distinguished as in the Aleppo Codex, and in Unicode they are also two different characters. This template has no parameters.</t>
  </si>
  <si>
    <t>{{מ:פסוק|שמות|יט|ו|סדר=טו}}</t>
  </si>
  <si>
    <t>וְאַתֶּ֧ם תִּהְיוּ־לִ֛י מַמְלֶ֥כֶת כֹּהֲנִ֖ים וְג֣וֹי קָד֑וֹשׁ אֵ֚לֶּה הַדְּבָרִ֔ים אֲשֶׁ֥ר תְּדַבֵּ֖ר אֶל־בְּנֵ֥י יִשְׂרָאֵֽל׃</t>
  </si>
  <si>
    <t>{{מ:פסוק|מלכים א|יא|כ}}</t>
  </si>
  <si>
    <t>וַתֵּ֨לֶד ל֜וֹ אֲח֣וֹת תַּחְפְּנֵ֗יס אֵ֚ת גְּנֻבַ֣ת בְּנ֔וֹ וַתִּגְמְלֵ֣הוּ תַחְפְּנֵ֔ס בְּת֖וֹךְ בֵּ֣ית פַּרְעֹ֑ה וַיְהִ֤י גְנֻבַת֙ בֵּ֣ית פַּרְעֹ֔ה בְּת֖וֹךְ בְּנֵ֥י פַרְעֹֽה׃</t>
  </si>
  <si>
    <t>{{מ:פסוק|שמות|יט|ז|עלייה=חמישי}}</t>
  </si>
  <si>
    <t>{{מ:פסוק|מלכים א|יא|כא}}</t>
  </si>
  <si>
    <t>וַיָּבֹ֣א מֹשֶׁ֔ה וַיִּקְרָ֖א לְזִקְנֵ֣י הָעָ֑ם וַיָּ֣שֶׂם לִפְנֵיהֶ֗ם אֵ֚ת כׇּל־הַדְּבָרִ֣ים הָאֵ֔לֶּה אֲשֶׁ֥ר צִוָּ֖הוּ יְהֹוָֽה׃</t>
  </si>
  <si>
    <t>וַהֲדַ֞ד שָׁמַ֣ע בְּמִצְרַ֗יִם כִּֽי־שָׁכַ֤ב דָּוִד֙ עִם־אֲבֹתָ֔יו וְכִי־מֵ֖ת יוֹאָ֣ב שַׂר־הַצָּבָ֑א וַיֹּ֤אמֶר הֲדַד֙ אֶל־פַּרְעֹ֔ה שַׁלְּחֵ֖נִי וְאֵלֵ֥ךְ אֶל־אַרְצִֽי׃</t>
  </si>
  <si>
    <t>{{מ:פסוק|שמות|יט|ח}}</t>
  </si>
  <si>
    <t>וַיַּעֲנ֨וּ כׇל־הָעָ֤ם יַחְדָּו֙ וַיֹּ֣אמְר֔וּ כֹּ֛ל אֲשֶׁר־דִּבֶּ֥ר יְהֹוָ֖ה נַעֲשֶׂ֑ה וַיָּ֧שֶׁב מֹשֶׁ֛ה אֶת־דִּבְרֵ֥י הָעָ֖ם אֶל־יְהֹוָֽה׃</t>
  </si>
  <si>
    <t>{{מ:פסוק|מלכים א|יא|כב}}</t>
  </si>
  <si>
    <t>וַיֹּ֧אמֶר ל֣וֹ פַרְעֹ֗ה כִּ֠י מָֽה־אַתָּ֤ה חָסֵר֙ עִמִּ֔י וְהִנְּךָ֥ מְבַקֵּ֖שׁ לָלֶ֣כֶת אֶל־אַרְצֶ֑ךָ וַיֹּ֣אמֶֽר{{מ:פסק}}לֹ֔א כִּ֥י שַׁלֵּ֖חַ תְּשַׁלְּחֵֽנִי׃</t>
  </si>
  <si>
    <t>{{מ:פסוק|שמות|יט|ט}}</t>
  </si>
  <si>
    <t>וַיֹּ֨אמֶר יְהֹוָ֜ה אֶל־מֹשֶׁ֗ה הִנֵּ֨ה אָנֹכִ֜י בָּ֣א אֵלֶ֘יךָ֮ בְּעַ֣ב הֶֽעָנָן֒ בַּעֲב֞וּר יִשְׁמַ֤ע הָעָם֙ בְּדַבְּרִ֣י עִמָּ֔ךְ וְגַם־בְּךָ֖ יַאֲמִ֣ינוּ לְעוֹלָ֑ם וַיַּגֵּ֥ד מֹשֶׁ֛ה אֶת־דִּבְרֵ֥י הָעָ֖ם אֶל־יְהֹוָֽה׃</t>
  </si>
  <si>
    <t>{{מ:פסוק|מלכים א|יא|כג}}</t>
  </si>
  <si>
    <t>וַיָּ֨קֶם אֱלֹהִ֥ים לוֹ֙ שָׂטָ֔ן אֶת־רְז֖וֹן בֶּן־אֶלְיָדָ֑ע אֲשֶׁ֣ר בָּרַ֗ח מֵאֵ֛ת הֲדַדְעֶ֥זֶר מֶלֶךְ־צוֹבָ֖ה אֲדֹנָֽיו׃</t>
  </si>
  <si>
    <t>{{מ:פסוק|שמות|יט|י}}</t>
  </si>
  <si>
    <t>{{מ:פסוק|מלכים א|יא|כד}}</t>
  </si>
  <si>
    <t>וַיִּקְבֹּ֤ץ עָלָיו֙ אֲנָשִׁ֔ים וַיְהִ֣י שַׂר־גְּד֔וּד בַּהֲרֹ֥ג דָּוִ֖ד אֹתָ֑ם וַיֵּלְכ֤וּ דַמֶּ֙שֶׂק֙ וַיֵּ֣שְׁבוּ בָ֔הּ וַֽיִּמְלְכ֖וּ בְּדַמָּֽשֶׂק׃</t>
  </si>
  <si>
    <t>וַיֹּ֨אמֶר יְהֹוָ֤ה אֶל־מֹשֶׁה֙ לֵ֣ךְ אֶל־הָעָ֔ם וְקִדַּשְׁתָּ֥ם הַיּ֖וֹם וּמָחָ֑ר וְכִבְּס֖וּ שִׂמְלֹתָֽם׃</t>
  </si>
  <si>
    <t>{{מ:פסוק|שמות|יט|יא}}</t>
  </si>
  <si>
    <t>{{מ:פסוק|מלכים א|יא|כה}}</t>
  </si>
  <si>
    <t>וְהָי֥וּ נְכֹנִ֖ים לַיּ֣וֹם הַשְּׁלִישִׁ֑י כִּ֣י{{מ:לגרמיה}}בַּיּ֣וֹם {{נוסח|הַשְּׁלִשִׁ֗י|=שש1 ומסורת-ל ומ"ש|ל=הַשְּׁלִישִׁ֗י (כתיב מלא יו"ד)|הערת ברויאר}} יֵרֵ֧ד יְהֹוָ֛ה לְעֵינֵ֥י כׇל־הָעָ֖ם עַל־הַ֥ר סִינָֽי׃</t>
  </si>
  <si>
    <t>וַיְהִ֨י שָׂטָ֤ן לְיִשְׂרָאֵל֙ כׇּל־יְמֵ֣י שְׁלֹמֹ֔ה וְאֶת־הָרָעָ֖ה אֲשֶׁ֣ר הֲדָ֑ד וַיָּ֙קָץ֙ בְּיִשְׂרָאֵ֔ל וַיִּמְלֹ֖ךְ עַל־אֲרָֽם׃</t>
  </si>
  <si>
    <t>{{מ:פסוק|שמות|יט|יב}}</t>
  </si>
  <si>
    <t>{{מ:פסוק|מלכים א|יא|כו}}</t>
  </si>
  <si>
    <t>וְהִגְבַּלְתָּ֤ אֶת־הָעָם֙ סָבִ֣יב לֵאמֹ֔ר הִשָּׁמְר֥וּ לָכֶ֛ם עֲל֥וֹת בָּהָ֖ר וּנְגֹ֣עַ בְּקָצֵ֑הוּ כׇּל־הַנֹּגֵ֥עַ בָּהָ֖ר מ֥וֹת יוּמָֽת׃</t>
  </si>
  <si>
    <t>וְיָרׇבְעָם֩ בֶּן־נְבָ֨ט אֶפְרָתִ֜י מִן־הַצְּרֵדָ֗ה וְשֵׁ֤ם אִמּוֹ֙ צְרוּעָה֙ אִשָּׁ֣ה אַלְמָנָ֔ה עֶ֖בֶד לִשְׁלֹמֹ֑ה וַיָּ֥רֶם יָ֖ד בַּמֶּֽלֶךְ׃</t>
  </si>
  <si>
    <t>{{מ:פסוק|שמות|יט|יג}}</t>
  </si>
  <si>
    <t>{{מ:פסוק|מלכים א|יא|כז}}</t>
  </si>
  <si>
    <t>וְזֶ֣ה הַדָּבָ֔ר אֲשֶׁר־הֵרִ֥ים יָ֖ד בַּמֶּ֑לֶךְ שְׁלֹמֹה֙ בָּנָ֣ה אֶת־הַמִּלּ֔וֹא סָגַ֕ר אֶת־פֶּ֕רֶץ עִ֖יר דָּוִ֥ד אָבִֽיו׃</t>
  </si>
  <si>
    <t>לֹא־תִגַּ֨ע בּ֜וֹ יָ֗ד כִּֽי־סָק֤וֹל יִסָּקֵל֙ אוֹ־יָרֹ֣ה יִיָּרֶ֔ה אִם־בְּהֵמָ֥ה אִם־אִ֖ישׁ לֹ֣א יִחְיֶ֑ה בִּמְשֹׁךְ֙ הַיֹּבֵ֔ל הֵ֖מָּה יַעֲל֥וּ בָהָֽר׃</t>
  </si>
  <si>
    <t>{{מ:פסוק|שמות|יט|יד}}</t>
  </si>
  <si>
    <t>{{מ:פסוק|מלכים א|יא|כח|סדר=י}}</t>
  </si>
  <si>
    <t>וַיֵּ֧רֶד מֹשֶׁ֛ה מִן־הָהָ֖ר אֶל־הָעָ֑ם וַיְקַדֵּשׁ֙ אֶת־הָעָ֔ם וַֽיְכַבְּס֖וּ שִׂמְלֹתָֽם׃</t>
  </si>
  <si>
    <t>וְהָאִ֥ישׁ יָרׇבְעָ֖ם גִּבּ֣וֹר חָ֑יִל וַיַּ֨רְא שְׁלֹמֹ֜ה אֶת־הַנַּ֗עַר כִּֽי־עֹשֵׂ֤ה מְלָאכָה֙ ה֔וּא וַיַּפְקֵ֣ד אֹת֔וֹ לְכׇל־סֵ֖בֶל בֵּ֥ית יוֹסֵֽף׃</t>
  </si>
  <si>
    <t>This edition utilizes the special niqqud in Unicode for qamaz qatan, which distinguishes it from a normal qamaz. However, there are places where traditions differ as to whether a qamaz is "qatan" or not. In general, the Sephardic tradition has less of a tendency to voice qamaz qatan within certain grammatical forms, while theoretical grammar is more likely find qamaz qatan in those same forms. The latter has had a significant influence on the pronunciation of Modern Hebrew (including the reading of the Torah by speakers of Modern Hebrew). This template utilizes a minimum of two optional parameters, usually "ד=" (for the more theoretical grammar) and "ס=" (for the Sephardic tradition). In Wikisource the template is currently set to display "ד=" as the default, but that can easily be changed, and the future goal is to allow the user to set his own preference.</t>
  </si>
  <si>
    <t>{{מ:פסוק|שמות|יט|טו}}</t>
  </si>
  <si>
    <t>{{מ:פסוק|מלכים א|יא|כט}}</t>
  </si>
  <si>
    <t>וַיֹּ֙אמֶר֙ אֶל־הָעָ֔ם הֱי֥וּ נְכֹנִ֖ים לִשְׁלֹ֣שֶׁת יָמִ֑ים אַֽל־תִּגְּשׁ֖וּ אֶל־אִשָּֽׁה׃</t>
  </si>
  <si>
    <t>וַֽיְהִי֙ בָּעֵ֣ת הַהִ֔יא וְיָרׇבְעָ֖ם יָצָ֣א מִירוּשָׁל{{מ:ירושלם|ָ|֑}}ם וַיִּמְצָ֣א אֹת֡וֹ אֲחִיָּה֩ הַשִּׁילֹנִ֨י הַנָּבִ֜יא בַּדֶּ֗רֶךְ וְה֤וּא מִתְכַּסֶּה֙ בְּשַׂלְמָ֣ה חֲדָשָׁ֔ה וּשְׁנֵיהֶ֥ם לְבַדָּ֖ם בַּשָּׂדֶֽה׃</t>
  </si>
  <si>
    <t>{{מ:פסוק|שמות|יט|טז}}</t>
  </si>
  <si>
    <t>{{מ:פסוק|מלכים א|יא|ל}}</t>
  </si>
  <si>
    <t>וַיִּתְפֹּ֣שׂ אֲחִיָּ֔ה בַּשַּׂלְמָ֥ה הַחֲדָשָׁ֖ה אֲשֶׁ֣ר עָלָ֑יו וַיִּ֨קְרָעֶ֔הָ שְׁנֵ֥ים עָשָׂ֖ר קְרָעִֽים׃</t>
  </si>
  <si>
    <t>וַיְהִי֩ בַיּ֨וֹם הַשְּׁלִישִׁ֜י בִּֽהְיֹ֣ת הַבֹּ֗קֶר וַיְהִי֩ קֹלֹ֨ת וּבְרָקִ֜ים וְעָנָ֤ן כָּבֵד֙ עַל־הָהָ֔ר וְקֹ֥ל שֹׁפָ֖ר חָזָ֣ק מְאֹ֑ד וַיֶּחֱרַ֥ד כׇּל־הָעָ֖ם אֲשֶׁ֥ר בַּֽמַּחֲנֶֽה׃</t>
  </si>
  <si>
    <t>{{מ:פסוק|שמות|יט|יז}}</t>
  </si>
  <si>
    <t>{{מ:פסוק|מלכים א|יא|לא}}</t>
  </si>
  <si>
    <t>וַיּוֹצֵ֨א מֹשֶׁ֧ה אֶת־הָעָ֛ם לִקְרַ֥את הָֽאֱלֹהִ֖ים מִן־הַֽמַּחֲנֶ֑ה וַיִּֽתְיַצְּב֖וּ בְּתַחְתִּ֥ית הָהָֽר׃</t>
  </si>
  <si>
    <t>וַיֹּ֙אמֶר֙ לְיָֽרׇבְעָ֔ם קַח־לְךָ֖ עֲשָׂרָ֣ה קְרָעִ֑ים כִּ֣י כֹה֩ אָמַ֨ר יְהֹוָ֜ה אֱלֹהֵ֣י יִשְׂרָאֵ֗ל הִנְנִ֨י קֹרֵ֤עַ אֶת־הַמַּמְלָכָה֙ מִיַּ֣ד שְׁלֹמֹ֔ה וְנָתַתִּ֣י לְךָ֔ אֵ֖ת עֲשָׂרָ֥ה הַשְּׁבָטִֽים׃</t>
  </si>
  <si>
    <t>{{מ:פסוק|מלכים א|יא|לב}}</t>
  </si>
  <si>
    <t>{{מ:פסוק|שמות|יט|יח}}</t>
  </si>
  <si>
    <t>וְהַשֵּׁ֥בֶט הָאֶחָ֖ד יִֽהְיֶה־לּ֑וֹ לְמַ֣עַן{{מ:לגרמיה}}עַבְדִּ֣י דָוִ֗ד וּלְמַ֙עַן֙ יְר֣וּשָׁל{{מ:ירושלם|ַ|֔}}ם הָעִיר֙ אֲשֶׁ֣ר בָּחַ֣רְתִּי בָ֔הּ מִכֹּ֖ל שִׁבְטֵ֥י יִשְׂרָאֵֽל׃</t>
  </si>
  <si>
    <t>וְהַ֤ר סִינַי֙ עָשַׁ֣ן כֻּלּ֔וֹ מִ֠פְּנֵ֠י אֲשֶׁ֨ר יָרַ֥ד עָלָ֛יו יְהֹוָ֖ה בָּאֵ֑שׁ וַיַּ֤עַל עֲשָׁנוֹ֙ כְּעֶ֣שֶׁן הַכִּבְשָׁ֔ן וַיֶּחֱרַ֥ד כׇּל־הָהָ֖ר מְאֹֽד׃</t>
  </si>
  <si>
    <t>{{מ:פסוק|מלכים א|יא|לג}}</t>
  </si>
  <si>
    <t>{{מ:פסוק|שמות|יט|יט}}</t>
  </si>
  <si>
    <t>יַ֣עַן{{מ:לגרמיה}}אֲשֶׁ֣ר עֲזָב֗וּנִי וַיִּֽשְׁתַּחֲווּ֮ לְעַשְׁתֹּ֘רֶת֮ אֱלֹהֵ֣י צִדֹנִין֒ לִכְמוֹשׁ֙ אֱלֹהֵ֣י מוֹאָ֔ב וּלְמִלְכֹּ֖ם אֱלֹהֵ֣י בְנֵֽי־עַמּ֑וֹן וְלֹֽא־הָלְכ֣וּ בִדְרָכַ֗י לַעֲשׂ֨וֹת הַיָּשָׁ֧ר בְּעֵינַ֛י וְחֻקֹּתַ֥י וּמִשְׁפָּטַ֖י כְּדָוִ֥ד אָבִֽיו׃</t>
  </si>
  <si>
    <t>{{נוסח|וַיְהִי֙|=ל|ל1=וַֽיְהִי֙ (בגעיה) וברויאר תיקן על פיו}} ק֣וֹל {{נוסח|הַשֹּׁפָ֔ר|=שש1 ומסורת-ל וטברניות ומ"ש|ל=הַשּׁוֹפָ֔ר (כתיב מלא וי"ו)|הערת ברויאר}} הוֹלֵ֖ךְ וְחָזֵ֣ק מְאֹ֑ד מֹשֶׁ֣ה יְדַבֵּ֔ר וְהָאֱלֹהִ֖ים יַעֲנֶ֥נּוּ בְקֽוֹל׃</t>
  </si>
  <si>
    <t>{{מ:פסוק|שמות|יט|כ|עלייה=ששי}}</t>
  </si>
  <si>
    <t>{{מ:פסוק|מלכים א|יא|לד}}</t>
  </si>
  <si>
    <t>וַיֵּ֧רֶד יְהֹוָ֛ה עַל־הַ֥ר סִינַ֖י אֶל־רֹ֣אשׁ הָהָ֑ר וַיִּקְרָ֨א יְהֹוָ֧ה לְמֹשֶׁ֛ה אֶל־רֹ֥אשׁ הָהָ֖ר וַיַּ֥עַל מֹשֶֽׁה׃</t>
  </si>
  <si>
    <t>וְלֹא־אֶקַּ֥ח אֶת־כׇּל־הַמַּמְלָכָ֖ה מִיָּד֑וֹ כִּ֣י{{מ:לגרמיה}}נָשִׂ֣יא אֲשִׁתֶ֗נּוּ כֹּ֚ל יְמֵ֣י חַיָּ֔יו לְמַ֨עַן דָּוִ֤ד עַבְדִּי֙ אֲשֶׁ֣ר בָּחַ֣רְתִּי אֹת֔וֹ אֲשֶׁ֥ר שָׁמַ֖ר מִצְוֺתַ֥י וְחֻקֹּתָֽי׃</t>
  </si>
  <si>
    <t>{{מ:פסוק|שמות|יט|כא}}</t>
  </si>
  <si>
    <t>{{מ:פסוק|מלכים א|יא|לה}}</t>
  </si>
  <si>
    <t>וַיֹּ֤אמֶר יְהֹוָה֙ אֶל־מֹשֶׁ֔ה רֵ֖ד הָעֵ֣ד בָּעָ֑ם פֶּן־יֶהֶרְס֤וּ אֶל־יְהֹוָה֙ לִרְא֔וֹת וְנָפַ֥ל מִמֶּ֖נּוּ רָֽב׃</t>
  </si>
  <si>
    <t>וְלָקַחְתִּ֥י הַמְּלוּכָ֖ה מִיַּ֣ד בְּנ֑וֹ וּנְתַתִּ֣יהָ לְּךָ֔ אֵ֖ת עֲשֶׂ֥רֶת הַשְּׁבָטִֽים׃</t>
  </si>
  <si>
    <t>{{מ:פסוק|שמות|יט|כב}}</t>
  </si>
  <si>
    <t>{{מ:פסוק|מלכים א|יא|לו}}</t>
  </si>
  <si>
    <t>וְגַ֧ם הַכֹּהֲנִ֛ים הַנִּגָּשִׁ֥ים אֶל־יְהֹוָ֖ה יִתְקַדָּ֑שׁוּ פֶּן־יִפְרֹ֥ץ בָּהֶ֖ם יְהֹוָֽה׃</t>
  </si>
  <si>
    <t>וְלִבְנ֖וֹ אֶתֵּ֣ן שֵֽׁבֶט־אֶחָ֑ד לְמַ֣עַן הֱיֽוֹת־נִ֣יר לְדָֽוִיד־עַ֠בְדִּ֠י כׇּֽל־הַיָּמִ֤ים{{מ:פסק}}לְפָנַי֙ בִּיר֣וּשָׁל{{מ:ירושלם|ַ|֔}}ם הָעִיר֙ אֲשֶׁ֣ר בָּחַ֣רְתִּי לִ֔י לָשׂ֥וּם שְׁמִ֖י שָֽׁם׃</t>
  </si>
  <si>
    <t>{{מ:פסוק|שמות|יט|כג}}</t>
  </si>
  <si>
    <t>וַיֹּ֤אמֶר מֹשֶׁה֙ אֶל־יְהֹוָ֔ה לֹא־יוּכַ֣ל הָעָ֔ם לַעֲלֹ֖ת אֶל־הַ֣ר סִינָ֑י כִּֽי־אַתָּ֞ה הַעֵדֹ֤תָה בָּ֙נוּ֙ לֵאמֹ֔ר הַגְבֵּ֥ל אֶת־הָהָ֖ר וְקִדַּשְׁתּֽוֹ׃</t>
  </si>
  <si>
    <t>{{מ:פסוק|מלכים א|יא|לז}}</t>
  </si>
  <si>
    <t>This template tags and formats the unusual phenomenon of a single letter having two different cantillation notes (along with its niqqud). The template is placed within the word following the letter and its niqqud. Its two parameters are the two cantillation notes (in the order in which they are to appear in the text).</t>
  </si>
  <si>
    <t>וְאֹתְךָ֣ אֶקַּ֔ח וּמָ֣לַכְתָּ֔ בְּכֹ֥ל אֲשֶׁר־תְּאַוֶּ֖ה נַפְשֶׁ֑ךָ וְהָיִ֥יתָ מֶּ֖לֶךְ עַל־יִשְׂרָאֵֽל׃</t>
  </si>
  <si>
    <t>{{מ:פסוק|שמות|יט|כד}}</t>
  </si>
  <si>
    <t>וַיֹּ֨אמֶר אֵלָ֤יו יְהֹוָה֙ לֶךְ־רֵ֔ד וְעָלִ֥יתָ אַתָּ֖ה וְאַהֲרֹ֣ן עִמָּ֑ךְ וְהַכֹּהֲנִ֣ים וְהָעָ֗ם {{נוסח|אַל־יֶֽהֶרְס֛וּ|ל=אַל־יֶֽהֶרְס֛וּ בגעיה ימנית}} לַעֲלֹ֥ת אֶל־יְהֹוָ֖ה פֶּן־יִפְרׇץ־בָּֽם׃</t>
  </si>
  <si>
    <t>{{מ:פסוק|מלכים א|יא|לח}}</t>
  </si>
  <si>
    <t>וְהָיָ֗ה אִם־תִּשְׁמַע֮ אֶת־כׇּל־אֲשֶׁ֣ר אֲצַוֶּ֒ךָ֒ וְהָלַכְתָּ֣ בִדְרָכַ֗י וְעָשִׂ֨יתָ הַיָּשָׁ֤ר בְּעֵינַי֙ לִשְׁמ֤וֹר חֻקּוֹתַי֙ וּמִצְוֺתַ֔י כַּאֲשֶׁ֥ר עָשָׂ֖ה דָּוִ֣ד עַבְדִּ֑י וְהָיִ֣יתִי עִמָּ֗ךְ וּבָנִ֨יתִֽי לְךָ֤ בַיִת־נֶֽאֱמָן֙ כַּאֲשֶׁ֣ר בָּנִ֣יתִי לְדָוִ֔ד וְנָתַתִּ֥י לְךָ֖ אֶת־יִשְׂרָאֵֽל׃</t>
  </si>
  <si>
    <t>{{מ:פסוק|שמות|יט|כה}}</t>
  </si>
  <si>
    <t>וַיֵּ֥רֶד מֹשֶׁ֖ה אֶל־הָעָ֑ם וַיֹּ֖אמֶר אֲלֵהֶֽם׃</t>
  </si>
  <si>
    <t>{{מ:פסוק|מלכים א|יא|לט}}</t>
  </si>
  <si>
    <t>וַֽאעַנֶּ֛ה אֶת־זֶ֥רַע דָּוִ֖ד לְמַ֣עַן זֹ֑את אַ֖ךְ לֹ֥א כׇל־הַיָּמִֽים׃</t>
  </si>
  <si>
    <t>{{מ:פסוק|מלכים א|יא|מ}}</t>
  </si>
  <si>
    <t>וַיְבַקֵּ֥שׁ שְׁלֹמֹ֖ה לְהָמִ֣ית אֶת־יָרׇבְעָ֑ם וַיָּ֣קׇם יָרׇבְעָ֗ם וַיִּבְרַ֤ח מִצְרַ֙יִם֙ אֶל־שִׁישַׁ֣ק מֶֽלֶךְ־מִצְרַ֔יִם וַיְהִ֥י בְמִצְרַ֖יִם עַד־מ֥וֹת שְׁלֹמֹֽה׃</t>
  </si>
  <si>
    <t>ספר שמות/כ</t>
  </si>
  <si>
    <t>&lt;noinclude&gt;{{תבנית:טעמי המקרא באינטרנט (עליון)}}__NOTOC__//{{מ:שוליים|5}}//{{תבנית:משתמש:Dovi/טעמי המקרא}}//&lt;/noinclude&gt;</t>
  </si>
  <si>
    <t>{{מ:פסוק|מלכים א|יא|מא}}</t>
  </si>
  <si>
    <t>וְיֶ֨תֶר דִּבְרֵ֧י שְׁלֹמֹ֛ה וְכׇל־אֲשֶׁ֥ר עָשָׂ֖ה וְחׇכְמָת֑וֹ הֲלוֹא־הֵ֣ם כְּתֻבִ֔ים עַל־סֵ֖פֶר דִּבְרֵ֥י שְׁלֹמֹֽה׃</t>
  </si>
  <si>
    <t>{{מ:פסוק|שמות|כ|א}}</t>
  </si>
  <si>
    <t>וַיְדַבֵּ֣ר אֱלֹהִ֔ים אֵ֛ת כׇּל־הַדְּבָרִ֥ים הָאֵ֖לֶּה לֵאמֹֽר׃</t>
  </si>
  <si>
    <t>{{מ:פסוק|מלכים א|יא|מב}}</t>
  </si>
  <si>
    <t>//{{סס}}'''{{קק|[[#עשרת הדברות בספר שמות|↓↑]]}}'''{{עוגן בשורה|עשרת הדברות חזרה}}</t>
  </si>
  <si>
    <t>וְהַיָּמִ֗ים אֲשֶׁר֩ מָלַ֨ךְ שְׁלֹמֹ֤ה בִירֽוּשָׁל{{מ:ירושלם|ַ|֙}}ם֙ עַל־כׇּל־יִשְׂרָאֵ֔ל אַרְבָּעִ֖ים שָׁנָֽה׃</t>
  </si>
  <si>
    <t>{{מ:פסוק|שמות|כ|ב}}</t>
  </si>
  <si>
    <t>{{נוסח|אָֽנֹכִ֖י֙ יְהֹוָ֣ה אֱלֹהֶ֑֔יךָ אֲשֶׁ֧ר הוֹצֵאתִ֛יךָ מֵאֶ֥רֶץ מִצְרַ֖יִם מִבֵּ֣֥ית עֲבָדִ{{שני טעמים באות אחת|֑|ֽ}}ים|=גירסת כתבי־היד|ואילו בדפוסים (וכן בקורן וסימנים) כל הפרשה הזו היא פסוק אחד בלבד בטעם העליון (ו-9 פסוקים סה"כ בעשרת הדברות), כאשר הטעמים עד "מבית עבדים" הם: &lt;אָֽנֹכִי֙ יְהֹוָ֣ה אֱלֹהֶ֔יךָ אֲשֶׁ֣ר הוֹצֵאתִ֩יךָ֩ מֵאֶ֨רֶץ מִצְרַ֜יִם מִבֵּ֣ית עֲבָדִ֗ים&gt;. ואילו בטעם התחתון הפסוק הראשון מסתיים ב"מבית עבדים", כאשר הטעמים הם כך: &lt;אָֽנֹכִ֖י יְהֹוָ֣ה אֱלֹהֶ֑יךָ אֲשֶׁ֧ר הוֹצֵאתִ֛יךָ מֵאֶ֥רֶץ מִצְרַ֖יִם מִבֵּ֥ית עֲבָדִֽים&gt;}}׃ {{נוסח|לֹֽ֣א־יִהְיֶ{{שני טעמים באות אחת|֥|ֽ}}ה־לְךָ֛֩|=שש1 ובדפוסים|ל=לֹֽ֣א יִהְיֶֽ֥ה־לְךָ֛֩ (חסר מקף אחרי "לא" לטעם התחתון)|הערות דותן ובריואר|&lt;יִהְיֶֽ֥ה&gt; לפי דותן וברויאר הקו תחת היו"ד בכתי"ל משמש כמרכא וגעיה כאחד}} אֱלֹהִ֥֨ים אֲחֵרִ֖֜ים עַל־פָּנָֽ֗יַ{{נוסח|׃|בכתי"ל חסר סימן נקודותיים לסוף פסוק בטעם התחתון.}}</t>
  </si>
  <si>
    <t>{{מ:פסוק|מלכים א|יא|מג}}</t>
  </si>
  <si>
    <t>וַיִּשְׁכַּ֤ב שְׁלֹמֹה֙ עִם־אֲבֹתָ֔יו וַיִּ֨קָּבֵ֔ר בְּעִ֖יר דָּוִ֣ד אָבִ֑יו וַיִּמְלֹ֛ךְ רְחַבְעָ֥ם בְּנ֖וֹ תַּחְתָּֽיו׃</t>
  </si>
  <si>
    <t>{{מ:פסוק|שמות|כ|ג}}</t>
  </si>
  <si>
    <t>{{נוסח|לֹֽ֣א־תַֽעֲשֶׂ֨ה־לְךָ֥֣|=שש1 ובדפוסים|ל=לֹֽ֣א תַֽעֲשֶׂ֨ה־לְךָ֥֣ (חסר מקף אחרי "לא" לטעם התחתון)|הערות דותן וברויאר|געית "תעשה" לטעם העליון בתי"ו בכתי"ל, ואילו הרב ברויאר העבירה לשי"ן ע"פ כתי"ל1 (וכן הוא במכון ממרא). ואילו דותן השאירה בתי"ו ע"פ כתי"ל (וכך מופיע גם בסימנים וכן בדפוסים ובקורן).}} פֶ֣֙סֶל֙{{מ:פסק}}{{נוסח|וְכׇל־תְּמוּנָ֔֡ה|=שש1 ובדפוסים (זקן קטן ופזר)|ל=וְכׇל־תְּמוּנָ֡֔ה (פזר וזקף קטן)|הערות דותן וברויאר}} אֲשֶׁ֤֣ר בַּשָּׁמַ֣֙יִם֙{{נוסח|{{מ:פסק}}|ברויאר העיר שאפשר שהושמט הפסק כאן בין "בשמים" ל"ממעל", אבל מעיון בכתי"ל בהגדלה רואים פסק קטן במרווח הקצר בין התיבות}} {{נוסח|מִמַּ֔֡עַל|=ש ובדפוסים (זקף קטן ופזר)|ל=מִמַּ֡֔עַל (פזר וזקף קטן)|הערות דותן וברויאר}} {{נוסח|וַֽאֲשֶׁ֥ר֩|ל=וַֽאֲשֶׁ֥ר֩ בגעיה ימנית|הערת המקליד}} בָּאָ֖֨רֶץ {{נוסח|מִתַָּ֑֜חַת|הקלדת קמץ ואתנח קודם בתי"ו לטעם התחתון ואח"כ הקלדת פתח ואזלא לטעם העליון}} {{נוסח|וַאֲשֶׁ֥ר|=שש1 ומ"ש (מרכא) וכן בתאג' התימני|ל=וַאֲשֶׁ֥֣ר (מרכא ומונח), וכן היה בדפוס לפני תיקון מ"ש, וכך נשאר בפנים במהדורת דותן}} בַּמַּ֖֣יִם{{מ:לגרמיה}}מִתַּ֥֣חַת לָאָֽ֗רֶץ{{נוסח|׃|בכתי"ל חסר סימן נקודותיים לסוף פסוק בטעם התחתון.}}</t>
  </si>
  <si>
    <t>{{מ:פסוק|שמות|כ|ד}}</t>
  </si>
  <si>
    <t>{{נוסח|לֹֽא־תִשְׁתַּחֲוֶ֥֣ה|שש1 ובדפוסים|ל=לֹֽא־תִשְׁתַּחְוֶ֥֣ה (חי"ת בשווא במקום חטף!)|הערות דותן וברויאר והמקליד}} לָהֶ֖ם֮ וְלֹ֣א {{מ:קמץ|ד=תׇעׇבְדֵ֑ם֒|ס=תָעׇבְדֵ֑ם֒}} כִּ֣י אָֽנֹכִ֞י יְהֹוָ֤ה אֱלֹהֶ֙יךָ֙ אֵ֣ל קַנָּ֔א פֹּ֠קֵד עֲוֺ֨ן אָבֹ֧ת עַל־בָּנִ֛ים עַל־שִׁלֵּשִׁ֥ים וְעַל־רִבֵּעִ֖ים לְשֹׂנְאָֽ֑י׃</t>
  </si>
  <si>
    <t>ספר מלכים/מל"א יב</t>
  </si>
  <si>
    <t>{{מ:פסוק|שמות|כ|ה}}</t>
  </si>
  <si>
    <t>וְעֹ֥֤שֶׂה חֶ֖֙סֶד֙ לַאֲלָפִ֑֔ים לְאֹהֲבַ֖י וּלְשֹׁמְרֵ֥י מִצְוֺתָֽי׃</t>
  </si>
  <si>
    <t>This template tags and formats vertical lines between two words in the masoretic text ("׀") when they are meant to indicate "legarmeih". The very same symbol is also used for "paseq" (see the next template) and the two share the same Unicode character. In Wikisource, legarmeih and paseq are distinguished through distinctive formatting. This template formats legarmeih by showing it close to the word it follows (separated by only a half-space) and in bold, since it is part of the cantillation for that word. A full space separates it from the word that comes after it. The template has no parameters.</t>
  </si>
  <si>
    <t>{{מ:פסוק|מלכים א|יב|א}}</t>
  </si>
  <si>
    <t>וַיֵּ֥לֶךְ רְחַבְעָ֖ם שְׁכֶ֑ם כִּ֥י שְׁכֶ֛ם בָּ֥א כׇל־יִשְׂרָאֵ֖ל לְהַמְלִ֥יךְ אֹתֽוֹ׃</t>
  </si>
  <si>
    <t>{{מ:פסוק|מלכים א|יב|ב}}</t>
  </si>
  <si>
    <t>וַיְהִ֞י כִּשְׁמֹ֣עַ{{מ:לגרמיה}}יָרׇבְעָ֣ם בֶּן־נְבָ֗ט וְהוּא֙ עוֹדֶ֣נּוּ בְמִצְרַ֔יִם אֲשֶׁ֣ר בָּרַ֔ח מִפְּנֵ֖י הַמֶּ֣לֶךְ שְׁלֹמֹ֑ה וַיֵּ֥שֶׁב יָרׇבְעָ֖ם בְּמִצְרָֽיִם׃</t>
  </si>
  <si>
    <t>{{מ:פסוק|מלכים א|יב|ג}}</t>
  </si>
  <si>
    <t>וַֽיִּשְׁלְחוּ֙ וַיִּקְרְאוּ־ל֔וֹ {{כו"ק|ויבאו|וַיָּבֹ֥א}} יָרׇבְעָ֖ם וְכׇל־קְהַ֣ל יִשְׂרָאֵ֑ל וַֽיְדַבְּר֔וּ אֶל־רְחַבְעָ֖ם לֵאמֹֽר׃</t>
  </si>
  <si>
    <t>{{מ:פסוק|שמות|כ|ו}}</t>
  </si>
  <si>
    <t>לֹ֥א תִשָּׂ֛א אֶת־שֵֽׁם־יְהֹוָ֥ה אֱלֹהֶ֖יךָ לַשָּׁ֑וְא כִּ֣י לֹ֤א יְנַקֶּה֙ יְהֹוָ֔ה אֵ֛ת אֲשֶׁר־יִשָּׂ֥א אֶת־שְׁמ֖וֹ לַשָּֽׁוְא׃</t>
  </si>
  <si>
    <t>{{מ:פסוק|מלכים א|יב|ד}}</t>
  </si>
  <si>
    <t>אָבִ֖יךָ הִקְשָׁ֣ה אֶת־עֻלֵּ֑נוּ וְאַתָּ֡ה עַתָּ֣ה הָקֵל֩ מֵעֲבֹדַ֨ת אָבִ֜יךָ הַקָּשָׁ֗ה וּמֵעֻלּ֧וֹ הַכָּבֵ֛ד אֲשֶׁר־נָתַ֥ן עָלֵ֖ינוּ וְנַעַבְדֶֽךָּ׃</t>
  </si>
  <si>
    <t>{{מ:פסוק|שמות|כ|ז}}</t>
  </si>
  <si>
    <t>זָכ֛וֹר֩ אֶת־י֥֨וֹם {{נוסח|הַשַּׁבָּ֖֜ת|=שש1 ובדפוסים|ל=הַשַׁבָּ֖֜ת (חסר דגש)|דותן וברויאר, המקליד תיקן בלי להעיר}} לְקַדְּשֽׁ֗וֹ{{נוסח|׃|בכתי"ל חסר סימן נקודותיים לסוף פסוק בטעם התחתון.}}</t>
  </si>
  <si>
    <t>{{מ:פסוק|מלכים א|יב|ה}}</t>
  </si>
  <si>
    <t>וַיֹּ֣אמֶר אֲלֵיהֶ֗ם לְכוּ־עֹ֛ד שְׁלֹשָׁ֥ה יָמִ֖ים וְשׁ֣וּבוּ אֵלָ֑י וַיֵּלְכ֖וּ הָעָֽם׃</t>
  </si>
  <si>
    <t>{{מ:פסוק|שמות|כ|ח}}</t>
  </si>
  <si>
    <t>שֵׁ֤֣שֶׁת יָמִ֣ים֙ תַּֽעֲבֹ֔ד֮ וְעָשִׂ֖֣יתָ כׇּֿל־מְלַאכְתֶּֽךָ֒{{נוסח|׃|בכתי"ל חסר סימן נקודותיים לסוף פסוק בטעם התחתון.}}</t>
  </si>
  <si>
    <t>{{מ:פסוק|מלכים א|יב|ו}}</t>
  </si>
  <si>
    <t>וַיִּוָּעַ֞ץ הַמֶּ֣לֶךְ רְחַבְעָ֗ם אֶת־הַזְּקֵנִים֙ אֲשֶׁר־הָי֣וּ עֹמְדִ֗ים אֶת־פְּנֵי֙ שְׁלֹמֹ֣ה אָבִ֔יו בִּֽהְיֹת֥וֹ חַ֖י לֵאמֹ֑ר אֵ֚יךְ אַתֶּ֣ם נוֹעָצִ֔ים לְהָשִׁ֥יב אֶת־הָעָם־הַזֶּ֖ה דָּבָֽר׃</t>
  </si>
  <si>
    <t>{{מ:פסוק|שמות|כ|ט}}</t>
  </si>
  <si>
    <t>וְי֨וֹם֙ הַשְּׁבִיעִ֔֜י שַׁבָּ֖֣ת{{מ:לגרמיה}}לַיהֹוָ֣ה {{נוסח|אֱלֹהֶ֑֗יךָ|ל=אתנח נוסף תחת הה"א לפני הסגול!|הערת דותן (בספק, ולדעתו האתנח המיותר שייך לאות הלמ"ד), והמקליד תיקן בלי להעיר}} לֹֽ֣א־תַעֲשֶׂ֣֨ה {{נוסח|כׇל־מְלָאכָ֜֡ה|=שש1 ובדפוסים (אזלא ופזר)|ל=כָל־מְלָאכָ֡֜ה (פזר ואזלא)|דותן וברויאר}} אַתָּ֣ה{{מ:לגרמיה}}{{נוסח|וּבִנְךָ{{שני טעמים באות אחת|֣|ֽ}}־וּ֠בִתֶּ֗ךָ|=שש1 (מונח וגעיה)|ל=וּבִנְךָֽ֣־וּ֠בִתֶּ֗ךָ (געיה ומונח); אבל המונח הוא לטעם התחתון והגעיה לטעם העליון.|דותן וברויאר}} עַבְדְּךָ֤֨ וַאֲמָֽתְךָ֜֙ וּבְהֶמְתֶּ֔֗ךָ וְגֵרְךָ֖֙ אֲשֶׁ֥֣ר בִּשְׁעָרֶֽ֔יךָ{{נוסח|׃|בכתי"ל חסר סימן נקודותיים לסוף פסוק בטעם התחתון.}}</t>
  </si>
  <si>
    <t>{{מ:פסוק|מלכים א|יב|ז}}</t>
  </si>
  <si>
    <t>{{כו"ק|וידבר|וַיְדַבְּר֨וּ}} אֵלָ֜יו לֵאמֹ֗ר אִם־הַ֠יּ֠וֹם תִּֽהְיֶה־עֶ֜בֶד לָעָ֤ם הַזֶּה֙ וַעֲבַדְתָּ֔ם וַעֲנִיתָ֕ם וְדִבַּרְתָּ֥ אֲלֵיהֶ֖ם דְּבָרִ֣ים טוֹבִ֑ים וְהָי֥וּ לְךָ֛ עֲבָדִ֖ים כׇּל־הַיָּמִֽים׃</t>
  </si>
  <si>
    <t>{{מ:פסוק|שמות|כ|י}}</t>
  </si>
  <si>
    <t>כִּ֣י שֵֽׁשֶׁת־יָמִים֩ עָשָׂ֨ה יְהֹוָ֜ה אֶת־הַשָּׁמַ֣יִם וְאֶת־הָאָ֗רֶץ אֶת־הַיָּם֙ וְאֶת־כׇּל־אֲשֶׁר־בָּ֔ם וַיָּ֖נַח בַּיּ֣וֹם הַשְּׁבִיעִ֑י עַל־כֵּ֗ן בֵּרַ֧ךְ יְהֹוָ֛ה אֶת־י֥וֹם {{נוסח|הַשַּׁבָּ֖ת|=שש1 ובדפוסים|ל=הַשַׁבָּ֖ת (חסר דגש)|דותן וברויאר}} וַֽיְקַדְּשֵֽׁהוּ׃</t>
  </si>
  <si>
    <t>{{מ:פסוק|מלכים א|יב|ח}}</t>
  </si>
  <si>
    <t>וַֽיַּעֲזֹ֛ב אֶת־עֲצַ֥ת הַזְּקֵנִ֖ים אֲשֶׁ֣ר יְעָצֻ֑הוּ וַיִּוָּעַ֗ץ אֶת־הַיְלָדִים֙ אֲשֶׁ֣ר גָּדְל֣וּ אִתּ֔וֹ אֲשֶׁ֥ר הָעֹמְדִ֖ים לְפָנָֽיו׃</t>
  </si>
  <si>
    <t>{{מ:פסוק|שמות|כ|יא}}</t>
  </si>
  <si>
    <t>כַּבֵּ֥ד אֶת־אָבִ֖יךָ וְאֶת־אִמֶּ֑ךָ לְמַ֙עַן֙ יַאֲרִכ֣וּן יָמֶ֔יךָ עַ֚ל הָאֲדָמָ֔ה אֲשֶׁר־יְהֹוָ֥ה אֱלֹהֶ֖יךָ נֹתֵ֥ן לָֽךְ׃</t>
  </si>
  <si>
    <t>{{מ:פסוק|שמות|כ|יב}}</t>
  </si>
  <si>
    <t>{{מ:פסוק|מלכים א|יב|ט}}</t>
  </si>
  <si>
    <t>וַיֹּ֣אמֶר אֲלֵיהֶ֗ם מָ֚ה אַתֶּ֣ם נֽוֹעָצִ֔ים וְנָשִׁ֥יב דָּבָ֖ר אֶת־הָעָ֣ם הַזֶּ֑ה אֲשֶׁ֨ר דִּבְּר֤וּ אֵלַי֙ לֵאמֹ֔ר הָקֵל֙ מִן־הָעֹ֔ל אֲשֶׁר־נָתַ֥ן אָבִ֖יךָ עָלֵֽינוּ׃</t>
  </si>
  <si>
    <t>לֹ֥֖א {{נוסח|תִּֿרְצָ{{שני טעמים באות אחת|֖|ֽ}}ח|=לשש1 (קמץ וטפחא וסילוק בצד"י)|מ"ש ובדפוסים=תִּֿרְצ{{שני טעמים באות אחת|ַ|֖}}{{שני טעמים באות אחת|ָ|ֽ}} (פתח וטפחא, קמץ וסילוק) וכן בקורן.|את סימן הרפה השאירו כאן ליתר בהירות (וכן ב"תנאף" ו"תגנב") אף במהדורות שנוהגות בדרך כלל להשמיט אותם, וביניהם BHS ומהדורת ברויאר}}׃//{{סס}}לֹ֣֖א {{נוסח|תִּֿנְאָ{{שני טעמים באות אחת|֑|ֽ}}ף|האתנח כנראה קודם לסילוק בכתי"ל.}}׃//{{סס}}לֹ֣֖א תִּֿגְנֹֽ֔ב׃//{{סס}}לֹֽא־תַעֲנֶ֥ה בְרֵעֲךָ֖ עֵ֥ד שָֽׁקֶר׃</t>
  </si>
  <si>
    <t>This template tags and formats vertical lines between two words in the masoretic text ("׀") when they are meant to indicate "paseq". The very same sign is also used for "legarmeih" (see the previous template) and the two share the same Unicode character. In Wikisource, legarmeih and paseq are distinguished through distinctive formatting. This template formats pasek by placing it equidistant between the words before and after it (separated from both of them by only a half-space) and in a small grey font (since it is not pronounced and is only meant to warn the reader not to conflate the two words). The template has no parameters.</t>
  </si>
  <si>
    <t>{{מ:פסוק|שמות|כ|יג}}</t>
  </si>
  <si>
    <t>{{מ:פסוק|מלכים א|יב|י}}</t>
  </si>
  <si>
    <t>לֹ֥א תַחְמֹ֖ד בֵּ֣ית רֵעֶ֑ךָ{{ססס}}לֹֽא־תַחְמֹ֞ד אֵ֣שֶׁת רֵעֶ֗ךָ וְעַבְדּ֤וֹ וַאֲמָתוֹ֙ וְשׁוֹר֣וֹ וַחֲמֹר֔וֹ וְכֹ֖ל אֲשֶׁ֥ר לְרֵעֶֽךָ׃</t>
  </si>
  <si>
    <t>וַיְדַבְּר֣וּ אֵלָ֗יו הַיְלָדִים֙ אֲשֶׁ֨ר גָּדְל֣וּ אִתּוֹ֮ לֵאמֹר֒ כֹּה־תֹאמַ֣ר לָעָ֣ם הַזֶּ֡ה אֲשֶׁר֩ דִּבְּר֨וּ אֵלֶ֜יךָ לֵאמֹ֗ר אָבִ֙יךָ֙ הִכְבִּ֣יד אֶת־עֻלֵּ֔נוּ וְאַתָּ֖ה הָקֵ֣ל מֵעָלֵ֑ינוּ כֹּ֚ה תְּדַבֵּ֣ר אֲלֵיהֶ֔ם {{מ:קמץ|ד=קׇטׇנִּ֥י|ס=קָטׇנִּ֥י}} עָבָ֖ה מִמׇּתְנֵ֥י אָבִֽי׃</t>
  </si>
  <si>
    <t>{{מ:פסוק|מלכים א|יב|יא}}</t>
  </si>
  <si>
    <t>וְעַתָּ֗ה אָבִי֙ הֶעְמִ֤יס עֲלֵיכֶם֙ עֹ֣ל כָּבֵ֔ד וַאֲנִ֖י אוֹסִ֣יף עַֽל־עֻלְּכֶ֑ם אָבִ֗י יִסַּ֤ר אֶתְכֶם֙ בַּשּׁוֹטִ֔ים וַאֲנִ֕י אֲיַסֵּ֥ר אֶתְכֶ֖ם בָּעַקְרַבִּֽים׃</t>
  </si>
  <si>
    <t>{{מ:פסוק|שמות|כ|יד|עלייה=שביעי}}</t>
  </si>
  <si>
    <t>וְכׇל־הָעָם֩ רֹאִ֨ים אֶת־הַקּוֹלֹ֜ת וְאֶת־הַלַּפִּידִ֗ם וְאֵת֙ ק֣וֹל הַשֹּׁפָ֔ר וְאֶת־הָהָ֖ר עָשֵׁ֑ן וַיַּ֤רְא הָעָם֙ וַיָּנֻ֔עוּ וַיַּֽעַמְד֖וּ מֵֽרָחֹֽק׃</t>
  </si>
  <si>
    <t>{{מ:פסוק|מלכים א|יב|יב}}</t>
  </si>
  <si>
    <t>{{נוסח|וַיָּב֨וֹ|מ"ק-א=&lt;ל' חס' א'&gt;|ל-קרי=וַיָּב֨וֹא}} יָרׇבְעָ֧ם וְכׇל־הָעָ֛ם אֶל־רְחַבְעָ֖ם בַּיּ֣וֹם הַשְּׁלִישִׁ֑י כַּאֲשֶׁ֨ר דִּבֶּ֤ר הַמֶּ֙לֶךְ֙ לֵאמֹ֔ר שׁ֥וּבוּ אֵלַ֖י בַּיּ֥וֹם הַשְּׁלִישִֽׁי׃</t>
  </si>
  <si>
    <t>{{מ:פסוק|שמות|כ|טו}}</t>
  </si>
  <si>
    <t>{{מ:פסוק|מלכים א|יב|יג}}</t>
  </si>
  <si>
    <t>וַיֹּֽאמְרוּ֙ אֶל־מֹשֶׁ֔ה {{נוסח|דַּבֵּר־אַתָּ֥ה|=א(ס)ל &lt;סגול? אינו כן אלא צֵרי&gt;|דפוסים=דַּבֶּר־אַתָּ֥ה (בסגול)}} עִמָּ֖נוּ וְנִשְׁמָ֑עָה וְאַל־יְדַבֵּ֥ר עִמָּ֛נוּ אֱלֹהִ֖ים פֶּן־נָמֽוּת׃</t>
  </si>
  <si>
    <t>וַיַּ֧עַן הַמֶּ֛לֶךְ אֶת־הָעָ֖ם קָשָׁ֑ה וַֽיַּעֲזֹ֛ב אֶת־עֲצַ֥ת הַזְּקֵנִ֖ים אֲשֶׁ֥ר יְעָצֻֽהוּ׃</t>
  </si>
  <si>
    <t>{{מ:פסוק|שמות|כ|טז}}</t>
  </si>
  <si>
    <t>וַיֹּ֨אמֶר מֹשֶׁ֣ה אֶל־הָעָם֮ אַל־תִּירָ֒אוּ֒ כִּ֗י לְבַֽעֲבוּר֙ נַסּ֣וֹת אֶתְכֶ֔ם בָּ֖א הָאֱלֹהִ֑ים וּבַעֲב֗וּר תִּהְיֶ֧ה יִרְאָת֛וֹ עַל־פְּנֵיכֶ֖ם לְבִלְתִּ֥י תֶחֱטָֽאוּ׃</t>
  </si>
  <si>
    <t>{{מ:פסוק|מלכים א|יב|יד}}</t>
  </si>
  <si>
    <t>וַיְדַבֵּ֣ר אֲלֵיהֶ֗ם כַּעֲצַ֤ת הַיְלָדִים֙ לֵאמֹ֔ר אָבִי֙ הִכְבִּ֣יד אֶֽת־עֻלְּכֶ֔ם וַאֲנִ֖י אֹסִ֣יף עַֽל־עֻלְּכֶ֑ם אָבִ֗י יִסַּ֤ר אֶתְכֶם֙ בַּשּׁוֹטִ֔ים וַאֲנִ֕י אֲיַסֵּ֥ר אֶתְכֶ֖ם בָּעַקְרַבִּֽים׃</t>
  </si>
  <si>
    <t>{{מ:פסוק|שמות|כ|יז}}</t>
  </si>
  <si>
    <t>וַיַּעֲמֹ֥ד הָעָ֖ם מֵרָחֹ֑ק וּמֹשֶׁה֙ נִגַּ֣שׁ אֶל־הָֽעֲרָפֶ֔ל אֲשֶׁר־שָׁ֖ם הָאֱלֹהִֽים׃</t>
  </si>
  <si>
    <t>{{מ:פסוק|מלכים א|יב|טו}}</t>
  </si>
  <si>
    <t>וְלֹא־שָׁמַ֥ע הַמֶּ֖לֶךְ אֶל־הָעָ֑ם כִּֽי־הָיְתָ֤ה סִבָּה֙ מֵעִ֣ם יְהֹוָ֔ה לְמַ֜עַן הָקִ֣ים אֶת־דְּבָר֗וֹ אֲשֶׁ֨ר דִּבֶּ֤ר יְהֹוָה֙ בְּיַד֙ אֲחִיָּ֣ה הַשִּֽׁילֹנִ֔י אֶל־יָרׇבְעָ֖ם בֶּן־נְבָֽט׃</t>
  </si>
  <si>
    <t>{{מ:פסוק|שמות|כ|יח|עלייה=מפטיר}}</t>
  </si>
  <si>
    <t>וַיֹּ֤אמֶר יְהֹוָה֙ אֶל־מֹשֶׁ֔ה כֹּ֥ה תֹאמַ֖ר אֶל־בְּנֵ֣י יִשְׂרָאֵ֑ל אַתֶּ֣ם רְאִיתֶ֔ם כִּ֚י מִן־הַשָּׁמַ֔יִם דִּבַּ֖רְתִּי עִמָּכֶֽם׃</t>
  </si>
  <si>
    <t>{{מ:פסוק|מלכים א|יב|טז}}</t>
  </si>
  <si>
    <t>וַיַּ֣רְא כׇּל־יִשְׂרָאֵ֗ל כִּ֠י לֹא־שָׁמַ֣ע הַמֶּ֘לֶךְ֮ אֲלֵהֶם֒ וַיָּשִׁ֣בוּ הָעָ֣ם אֶת־הַמֶּ֣לֶךְ{{מ:פסק}}דָּבָ֣ר{{מ:פסק}}לֵאמֹ֡ר מַה־לָּ֩נוּ֩ חֵ֨לֶק בְּדָוִ֜ד וְלֹא־נַחֲלָ֣ה בְּבֶן־יִשַׁ֗י לְאֹהָלֶ֙יךָ֙ יִשְׂרָאֵ֔ל עַתָּ֕ה רְאֵ֥ה בֵיתְךָ֖ דָּוִ֑ד וַיֵּ֥לֶךְ יִשְׂרָאֵ֖ל לְאֹהָלָֽיו׃</t>
  </si>
  <si>
    <t>{{מ:פסוק|שמות|כ|יט}}</t>
  </si>
  <si>
    <t>לֹ֥א תַעֲשׂ֖וּן אִתִּ֑י אֱלֹ֤הֵי כֶ֙סֶף֙ וֵאלֹהֵ֣י זָהָ֔ב לֹ֥א תַעֲשׂ֖וּ לָכֶֽם׃</t>
  </si>
  <si>
    <t>{{מ:פסוק|מלכים א|יב|יז}}</t>
  </si>
  <si>
    <t>{{מ:פסוק|שמות|כ|כ}}</t>
  </si>
  <si>
    <t>מִזְבַּ֣ח אֲדָמָה֮ תַּעֲשֶׂה־לִּי֒ וְזָבַחְתָּ֣ עָלָ֗יו אֶת־עֹלֹתֶ֙יךָ֙ וְאֶת־שְׁלָמֶ֔יךָ אֶת־צֹֽאנְךָ֖ וְאֶת־בְּקָרֶ֑ךָ בְּכׇל־הַמָּקוֹם֙ אֲשֶׁ֣ר אַזְכִּ֣יר אֶת־שְׁמִ֔י אָב֥וֹא אֵלֶ֖יךָ וּבֵרַכְתִּֽיךָ׃</t>
  </si>
  <si>
    <t>{{מ:פסוק|מלכים א|יב|יח}}</t>
  </si>
  <si>
    <t>וַיִּשְׁלַ֞ח הַמֶּ֣לֶךְ רְחַבְעָ֗ם אֶת־אֲדֹרָם֙ אֲשֶׁ֣ר עַל־הַמַּ֔ס וַיִּרְגְּמ֨וּ כׇל־יִשְׂרָאֵ֥ל בּ֛וֹ אֶ֖בֶן וַיָּמֹ֑ת וְהַמֶּ֣לֶךְ רְחַבְעָ֗ם הִתְאַמֵּץ֙ לַעֲל֣וֹת בַּמֶּרְכָּבָ֔ה לָנ֖וּס יְרֽוּשָׁל{{מ:ירושלם|ָ|ֽ}}ם׃</t>
  </si>
  <si>
    <t>{{מ:פסוק|שמות|כ|כא}}</t>
  </si>
  <si>
    <t>וְאִם־מִזְבַּ֤ח אֲבָנִים֙ תַּֽעֲשֶׂה־לִּ֔י לֹֽא־תִבְנֶ֥ה אֶתְהֶ֖ן גָּזִ֑ית כִּ֧י חַרְבְּךָ֛ הֵנַ֥פְתָּ עָלֶ֖יהָ וַתְּחַֽלְלֶֽהָ׃</t>
  </si>
  <si>
    <t>Song format within the 21 "prose" books:</t>
  </si>
  <si>
    <t>{{מ:פסוק|מלכים א|יב|יט}}</t>
  </si>
  <si>
    <t>{{מ:פסוק|שמות|כ|כב}}</t>
  </si>
  <si>
    <t>וַיִּפְשְׁע֤וּ יִשְׂרָאֵל֙ בְּבֵ֣ית דָּוִ֔ד עַ֖ד הַיּ֥וֹם הַזֶּֽה׃</t>
  </si>
  <si>
    <t>וְלֹֽא־תַעֲלֶ֥ה בְמַעֲלֹ֖ת עַֽל־מִזְבְּחִ֑י אֲשֶׁ֛ר לֹֽא־תִגָּלֶ֥ה עֶרְוָתְךָ֖ עָלָֽיו׃</t>
  </si>
  <si>
    <t>&lt;noinclude&gt;//{{תבנית:משתמש:Dovi/טעמי המקרא-סוף}}//{{מ:שוליים-סוף}}//==הפרק בלי מספרים==//{{תבנית:משתמש:Dovi/טעמי המקרא}}//{{#בלי קטע:{{שם הדף המלא}}|סימן}}//{{תבנית:משתמש:Dovi/טעמי המקרא-סוף}}//////{{#קטע:עשרת הדברות/טעמים|עשרת הדברות בספר שמות}}&lt;/noinclude&gt;</t>
  </si>
  <si>
    <t>{{מ:פסוק|מלכים א|יב|כ}}</t>
  </si>
  <si>
    <t>וַיְהִ֞י כִּשְׁמֹ֤עַ כׇּל־יִשְׂרָאֵל֙ כִּֽי־שָׁ֣ב יָרׇבְעָ֔ם וַֽיִּשְׁלְח֗וּ וַיִּקְרְא֤וּ אֹתוֹ֙ אֶל־הָ֣עֵדָ֔ה וַיַּמְלִ֥יכוּ אֹת֖וֹ עַל־כׇּל־יִשְׂרָאֵ֑ל לֹ֤א הָיָה֙ אַחֲרֵ֣י בֵית־דָּוִ֔ד זוּלָתִ֥י שֵׁבֶט־יְהוּדָ֖ה לְבַדּֽוֹ׃</t>
  </si>
  <si>
    <t>ספר שמות/כא</t>
  </si>
  <si>
    <t>{{מ:פסוק|מלכים א|יב|כא}}</t>
  </si>
  <si>
    <t>{{כו"ק|ויבאו|וַיָּבֹ֣א}} רְחַבְעָם֮ יְרוּשָׁל{{מ:ירושלם|ַ|֒}}ם֒ וַיַּקְהֵל֩ אֶת־כׇּל־בֵּ֨ית יְהוּדָ֜ה וְאֶת־שֵׁ֣בֶט בִּנְיָמִ֗ן מֵאָ֨ה וּשְׁמֹנִ֥ים אֶ֛לֶף בָּח֖וּר עֹשֵׂ֣ה מִלְחָמָ֑ה לְהִלָּחֵם֙ עִם־בֵּ֣ית יִשְׂרָאֵ֔ל לְהָשִׁיב֙ אֶת־הַמְּלוּכָ֔ה לִרְחַבְעָ֖ם בֶּן־שְׁלֹמֹֽה׃</t>
  </si>
  <si>
    <t>צורת השיר בכ"א הספרים:</t>
  </si>
  <si>
    <t>General note: The masoretic tradition requires careful defined "song" styles for certain songs and lists that appear within the 21 "prose" books. In Wikisource, these texts are presented in two main parallel forms: (1) fully formatted songs created through the use of table code, (2) partially formatted songs created through the use of parashah spaces (see above). Neither of these two forms is accomplished through the use of additional templates beyond those already listed. However, at times the "song" format requires special alignment of the text immediately before and after the songs (and sometimes also for the first line of a song). This special requirement is tagged by the following two templates.</t>
  </si>
  <si>
    <t>{{מ:פסוק|שמות|כא|א|סדר=טז|עלייה='''משפטים'''}}</t>
  </si>
  <si>
    <t>וְאֵ֙לֶּה֙ הַמִּשְׁפָּטִ֔ים אֲשֶׁ֥ר תָּשִׂ֖ים לִפְנֵיהֶֽם׃</t>
  </si>
  <si>
    <t>This template indicates that the text following it must be fully aligned on both sides, completely filling the lines from the right margin to the left margin, including the last line of the "paragraph". In CSS this kind of forced justification called "distribution".</t>
  </si>
  <si>
    <t>{{מ:פסוק|מלכים א|יב|כב}}</t>
  </si>
  <si>
    <t>וַֽיְהִי֙ דְּבַ֣ר הָאֱלֹהִ֔ים אֶל־שְׁמַעְיָ֥ה אִישׁ־הָאֱלֹהִ֖ים לֵאמֹֽר׃</t>
  </si>
  <si>
    <t>{{מ:פסוק|שמות|כא|ב}}</t>
  </si>
  <si>
    <t>כִּ֤י תִקְנֶה֙ עֶ֣בֶד עִבְרִ֔י שֵׁ֥שׁ שָׁנִ֖ים יַעֲבֹ֑ד וּבַ֨שְּׁבִעִ֔ת יֵצֵ֥א לַֽחׇפְשִׁ֖י חִנָּֽם׃</t>
  </si>
  <si>
    <t>{{מ:פסוק|מלכים א|יב|כג}}</t>
  </si>
  <si>
    <t>אֱמֹ֗ר אֶל־רְחַבְעָ֤ם בֶּן־שְׁלֹמֹה֙ מֶ֣לֶךְ יְהוּדָ֔ה וְאֶל־כׇּל־בֵּ֥ית יְהוּדָ֖ה וּבִנְיָמִ֑ין וְיֶ֥תֶר הָעָ֖ם לֵאמֹֽר׃</t>
  </si>
  <si>
    <t>{{מ:פסוק|שמות|כא|ג}}</t>
  </si>
  <si>
    <t>אִם־בְּגַפּ֥וֹ יָבֹ֖א בְּגַפּ֣וֹ יֵצֵ֑א אִם־בַּ֤עַל אִשָּׁה֙ ה֔וּא וְיָצְאָ֥ה אִשְׁתּ֖וֹ עִמּֽוֹ׃</t>
  </si>
  <si>
    <t>{{מ:פסוק|מלכים א|יב|כד|סדר=יא}}</t>
  </si>
  <si>
    <t>כֹּ֣ה אָמַ֣ר יְהֹוָ֡ה לֹא־תַעֲלוּ֩ וְלֹא־תִלָּ֨חֲמ֜וּן עִם־אֲחֵיכֶ֣ם בְּנֵֽי־יִשְׂרָאֵ֗ל שׁ֚וּבוּ אִ֣ישׁ לְבֵית֔וֹ כִּ֧י מֵאִתִּ֛י נִֽהְיָ֖ה הַדָּבָ֣ר הַזֶּ֑ה וַֽיִּשְׁמְעוּ֙ אֶת־דְּבַ֣ר יְהֹוָ֔ה וַיָּשֻׁ֥בוּ לָלֶ֖כֶת כִּדְבַ֥ר יְהֹוָֽה׃</t>
  </si>
  <si>
    <t>{{מ:פסוק|שמות|כא|ד}}</t>
  </si>
  <si>
    <t>אִם־אֲדֹנָיו֙ יִתֶּן־ל֣וֹ אִשָּׁ֔ה {{נוסח|וְיָלְדָה־ל֥וֹ|=ל (אין דגש וראו מ"ש)|דפוסים=וְיָלְדָה־לּ֥וֹ (למ"ד דגושה) וכן בקורן}} בָנִ֖ים א֣וֹ בָנ֑וֹת הָאִשָּׁ֣ה וִילָדֶ֗יהָ תִּהְיֶה֙ לַֽאדֹנֶ֔יהָ וְה֖וּא יֵצֵ֥א בְגַפּֽוֹ׃</t>
  </si>
  <si>
    <t>{{מ:פסוק|מלכים א|יב|כה}}</t>
  </si>
  <si>
    <t>וַיִּ֨בֶן יָרׇבְעָ֧ם אֶת־שְׁכֶ֛ם בְּהַ֥ר אֶפְרַ֖יִם וַיֵּ֣שֶׁב בָּ֑הּ וַיֵּצֵ֣א מִשָּׁ֔ם וַיִּ֖בֶן אֶת־פְּנוּאֵֽל׃</t>
  </si>
  <si>
    <t>{{מ:פסוק|שמות|כא|ה}}</t>
  </si>
  <si>
    <t>וְאִם־אָמֹ֤ר יֹאמַר֙ הָעֶ֔בֶד אָהַ֙בְתִּי֙ אֶת־אֲדֹנִ֔י אֶת־אִשְׁתִּ֖י וְאֶת־בָּנָ֑י לֹ֥א אֵצֵ֖א חׇפְשִֽׁי׃</t>
  </si>
  <si>
    <t>{{מ:פסוק|מלכים א|יב|כו}}</t>
  </si>
  <si>
    <t>וַיֹּ֥אמֶר יָרׇבְעָ֖ם בְּלִבּ֑וֹ עַתָּ֛ה תָּשׁ֥וּב הַמַּמְלָכָ֖ה לְבֵ֥ית דָּוִֽד׃</t>
  </si>
  <si>
    <t>{{מ:פסוק|שמות|כא|ו}}</t>
  </si>
  <si>
    <t>וְהִגִּישׁ֤וֹ אֲדֹנָיו֙ אֶל־הָ֣אֱלֹהִ֔ים וְהִגִּישׁוֹ֙ אֶל־הַדֶּ֔לֶת א֖וֹ אֶל־הַמְּזוּזָ֑ה וְרָצַ֨ע אֲדֹנָ֤יו אֶת־אׇזְנוֹ֙ בַּמַּרְצֵ֔עַ וַעֲבָד֖וֹ לְעֹלָֽם׃</t>
  </si>
  <si>
    <t>{{מ:פסוק|מלכים א|יב|כז}}</t>
  </si>
  <si>
    <t>אִֽם־יַעֲלֶ֣ה{{מ:לגרמיה}}הָעָ֣ם הַזֶּ֗ה לַעֲשׂ֨וֹת זְבָחִ֤ים בְּבֵית־יְהֹוָה֙ בִּיר֣וּשָׁל{{מ:ירושלם|ַ|֔}}ם וְ֠שָׁ֠ב לֵ֣ב הָעָ֤ם הַזֶּה֙ אֶל־אֲדֹ֣נֵיהֶ֔ם אֶל־רְחַבְעָ֖ם מֶ֣לֶךְ יְהוּדָ֑ה וַהֲרָגֻ֕נִי וְשָׁ֖בוּ אֶל־רְחַבְעָ֥ם מֶלֶךְ־יְהוּדָֽה׃</t>
  </si>
  <si>
    <t>{{מ:פסוק|שמות|כא|ז|עלייה=[לוי]}}</t>
  </si>
  <si>
    <t>וְכִֽי־יִמְכֹּ֥ר אִ֛ישׁ אֶת־בִּתּ֖וֹ לְאָמָ֑ה לֹ֥א תֵצֵ֖א כְּצֵ֥את הָעֲבָדִֽים׃</t>
  </si>
  <si>
    <t>{{מ:פסוק|מלכים א|יב|כח}}</t>
  </si>
  <si>
    <t>וַיִּוָּעַ֣ץ הַמֶּ֔לֶךְ וַיַּ֕עַשׂ שְׁנֵ֖י עֶגְלֵ֣י זָהָ֑ב וַיֹּ֣אמֶר אֲלֵהֶ֗ם רַב־לָכֶם֙ מֵעֲל֣וֹת יְרוּשָׁל{{מ:ירושלם|ָ|֔}}ם הִנֵּ֤ה אֱלֹהֶ֙יךָ֙ יִשְׂרָאֵ֔ל אֲשֶׁ֥ר הֶעֱל֖וּךָ מֵאֶ֥רֶץ מִצְרָֽיִם׃</t>
  </si>
  <si>
    <t>{{מ:פסוק|שמות|כא|ח}}</t>
  </si>
  <si>
    <t>אִם־רָעָ֞ה בְּעֵינֵ֧י אֲדֹנֶ֛יהָ אֲשֶׁר־{{קו"כ|לא|ל֥וֹ}} יְעָדָ֖הּ וְהֶפְדָּ֑הּ לְעַ֥ם נׇכְרִ֛י לֹא־יִמְשֹׁ֥ל לְמׇכְרָ֖הּ בְּבִגְדוֹ־בָֽהּ׃</t>
  </si>
  <si>
    <t>{{מ:פסוק|מלכים א|יב|כט}}</t>
  </si>
  <si>
    <t>וַיָּ֥שֶׂם אֶת־הָאֶחָ֖ד בְּבֵֽית־אֵ֑ל וְאֶת־הָאֶחָ֖ד נָתַ֥ן בְּדָֽן׃</t>
  </si>
  <si>
    <t>{{מ:פסוק|שמות|כא|ט}}</t>
  </si>
  <si>
    <t>וְאִם־לִבְנ֖וֹ יִֽיעָדֶ֑נָּה כְּמִשְׁפַּ֥ט הַבָּנ֖וֹת יַעֲשֶׂה־לָּֽהּ׃</t>
  </si>
  <si>
    <t>{{מ:פסוק|מלכים א|יב|ל}}</t>
  </si>
  <si>
    <t>{{מ:פסוק|שמות|כא|י}}</t>
  </si>
  <si>
    <t>This template simply marks the end of the alignment created by the previous template.</t>
  </si>
  <si>
    <t>וַיְהִ֛י הַדָּבָ֥ר הַזֶּ֖ה לְחַטָּ֑את וַיֵּלְכ֥וּ הָעָ֛ם לִפְנֵ֥י הָאֶחָ֖ד עַד־דָּֽן׃</t>
  </si>
  <si>
    <t>אִם־אַחֶ֖רֶת יִֽקַּֽח־ל֑וֹ שְׁאֵרָ֛הּ כְּסוּתָ֥הּ וְעֹנָתָ֖הּ לֹ֥א יִגְרָֽע׃</t>
  </si>
  <si>
    <t>{{מ:פסוק|שמות|כא|יא}}</t>
  </si>
  <si>
    <t>{{נוסח|וְאִ֨ם־שְׁלׇשׁ־אֵ֔לֶּה|=ש1 ושיטת-א ובדפוסים|ל=וְאִם־שְׁלָ֨שׁ־אֵ֔לֶּה (מקום המתיגה)|הערת ברויאר|קורן, ברויאר, סימנים, מכון ממרא}} לֹ֥א יַעֲשֶׂ֖ה {{נוסח|לָ֑הּ|=ש ובדפוסים|ל=לָ֑ה (חסר מפיק!)|הערת דותן}} וְיָצְאָ֥ה חִנָּ֖ם אֵ֥ין כָּֽסֶף׃</t>
  </si>
  <si>
    <t>{{מ:פסוק|מלכים א|יב|לא}}</t>
  </si>
  <si>
    <t>וַיַּ֖עַשׂ אֶת־בֵּ֣ית בָּמ֑וֹת וַיַּ֤עַשׂ כֹּֽהֲנִים֙ מִקְצ֣וֹת הָעָ֔ם אֲשֶׁ֥ר לֹא־הָי֖וּ מִבְּנֵ֥י לֵוִֽי׃</t>
  </si>
  <si>
    <t>{{מ:פסוק|שמות|כא|יב|עלייה=[ישראל]}}</t>
  </si>
  <si>
    <t>מַכֵּ֥ה אִ֛ישׁ וָמֵ֖ת מ֥וֹת יוּמָֽת׃</t>
  </si>
  <si>
    <t>{{מ:פסוק|מלכים א|יב|לב}}</t>
  </si>
  <si>
    <t>וַיַּ֣עַשׂ יָרׇבְעָ֣ם{{מ:פסק}}חָ֡ג בַּחֹ֣דֶשׁ הַשְּׁמִינִ֣י בַחֲמִשָּֽׁה־עָשָׂר֩ י֨וֹם{{מ:פסק}}לַחֹ֜דֶשׁ כֶּחָ֣ג{{מ:לגרמיה}}אֲשֶׁ֣ר בִּיהוּדָ֗ה וַיַּ֙עַל֙ עַל־הַמִּזְבֵּ֔חַ כֵּ֤ן עָשָׂה֙ בְּבֵֽית־אֵ֔ל לְזַבֵּ֖חַ לָעֲגָלִ֣ים אֲשֶׁר־עָשָׂ֑ה וְהֶעֱמִיד֙ בְּבֵ֣ית אֵ֔ל אֶת־כֹּהֲנֵ֥י הַבָּמ֖וֹת אֲשֶׁ֥ר עָשָֽׂה׃</t>
  </si>
  <si>
    <t>{{מ:פסוק|שמות|כא|יג}}</t>
  </si>
  <si>
    <t>וַאֲשֶׁר֙ לֹ֣א צָדָ֔ה וְהָאֱלֹהִ֖ים אִנָּ֣ה לְיָד֑וֹ וְשַׂמְתִּ֤י לְךָ֙ מָק֔וֹם אֲשֶׁ֥ר יָנ֖וּס שָֽׁמָּה׃</t>
  </si>
  <si>
    <t>{{מ:פסוק|מלכים א|יב|לג}}</t>
  </si>
  <si>
    <t>וַיַּ֜עַל עַֽל־הַמִּזְבֵּ֣חַ{{מ:לגרמיה}}אֲשֶׁר־עָשָׂ֣ה בְּבֵֽית־אֵ֗ל בַּחֲמִשָּׁ֨ה עָשָׂ֥ר יוֹם֙ בַּחֹ֣דֶשׁ הַשְּׁמִינִ֔י בַּחֹ֖דֶשׁ אֲשֶׁר־בָּדָ֣א {{כו"ק|מלבד|מִלִּבּ֑וֹ}} וַיַּ֤עַשׂ חָג֙ לִבְנֵ֣י יִשְׂרָאֵ֔ל וַיַּ֥עַל עַל־הַמִּזְבֵּ֖חַ לְהַקְטִֽיר׃</t>
  </si>
  <si>
    <t>{{מ:פסוק|שמות|כא|יד}}</t>
  </si>
  <si>
    <t>{{נוסח|וְכִֽי־יָזִ֥ד|=ל (געיה) וכן דעתו של המקליד; הגעיה נראית היטב למרות הטשטוש (או המחיקה?).|אבל ל=וְכִי־יָזִ֥ד (אין געיה) לפי ברויאר ודותן}} אִ֛ישׁ עַל־רֵעֵ֖הוּ לְהׇרְג֣וֹ בְעׇרְמָ֑ה מֵעִ֣ם מִזְבְּחִ֔י תִּקָּחֶ֖נּוּ לָמֽוּת׃</t>
  </si>
  <si>
    <t>{{מ:פסוק|שמות|כא|טו}}</t>
  </si>
  <si>
    <t>וּמַכֵּ֥ה אָבִ֛יו וְאִמּ֖וֹ מ֥וֹת יוּמָֽת׃</t>
  </si>
  <si>
    <t>ספר מלכים/מל"א יג</t>
  </si>
  <si>
    <t>{{מ:פסוק|שמות|כא|טז}}</t>
  </si>
  <si>
    <t>וְגֹנֵ֨ב אִ֧ישׁ וּמְכָר֛וֹ וְנִמְצָ֥א בְיָד֖וֹ מ֥וֹת יוּמָֽת׃</t>
  </si>
  <si>
    <t>{{מ:פסוק|מלכים א|יג|א}}</t>
  </si>
  <si>
    <t>וְהִנֵּ֣ה{{מ:לגרמיה}}אִ֣ישׁ אֱלֹהִ֗ים בָּ֧א מִיהוּדָ֛ה בִּדְבַ֥ר יְהֹוָ֖ה אֶל־בֵּֽית־אֵ֑ל וְיָרׇבְעָ֛ם עֹמֵ֥ד עַל־הַמִּזְבֵּ֖חַ לְהַקְטִֽיר׃</t>
  </si>
  <si>
    <t>{{מ:פסוק|שמות|כא|יז}}</t>
  </si>
  <si>
    <t>וּמְקַלֵּ֥ל אָבִ֛יו וְאִמּ֖וֹ מ֥וֹת יוּמָֽת׃</t>
  </si>
  <si>
    <t>{{מ:פסוק|מלכים א|יג|ב}}</t>
  </si>
  <si>
    <t>וַיִּקְרָ֤א עַל־הַמִּזְבֵּ֙חַ֙ בִּדְבַ֣ר יְהֹוָ֔ה וַיֹּ֙אמֶר֙ מִזְבֵּ֣חַ מִזְבֵּ֔חַ כֹּ֖ה אָמַ֣ר יְהֹוָ֑ה הִנֵּה־בֵ֞ן נוֹלָ֤ד לְבֵית־דָּוִד֙ יֹאשִׁיָּ֣הֽוּ שְׁמ֔וֹ וְזָבַ֣ח עָלֶ֗יךָ אֶת־כֹּהֲנֵ֤י הַבָּמוֹת֙ הַמַּקְטִרִ֣ים עָלֶ֔יךָ וְעַצְמ֥וֹת אָדָ֖ם יִשְׂרְפ֥וּ עָלֶֽיךָ׃</t>
  </si>
  <si>
    <t>{{מ:פסוק|שמות|כא|יח}}</t>
  </si>
  <si>
    <t>וְכִֽי־יְרִיבֻ֣ן אֲנָשִׁ֔ים וְהִכָּה־אִישׁ֙ אֶת־רֵעֵ֔הוּ בְּאֶ֖בֶן א֣וֹ בְאֶגְרֹ֑ף וְלֹ֥א יָמ֖וּת וְנָפַ֥ל לְמִשְׁכָּֽב׃</t>
  </si>
  <si>
    <t>{{מ:פסוק|שמות|כא|יט}}</t>
  </si>
  <si>
    <t>{{מ:פסוק|מלכים א|יג|ג}}</t>
  </si>
  <si>
    <t>וְנָתַן֩ בַּיּ֨וֹם הַה֤וּא מוֹפֵת֙ לֵאמֹ֔ר זֶ֣ה הַמּוֹפֵ֔ת אֲשֶׁ֖ר דִּבֶּ֣ר יְהֹוָ֑ה הִנֵּ֤ה הַמִּזְבֵּ֙חַ֙ נִקְרָ֔ע וְנִשְׁפַּ֖ךְ הַדֶּ֥שֶׁן אֲשֶׁר־עָלָֽיו׃</t>
  </si>
  <si>
    <t>אִם־יָק֞וּם וְהִתְהַלֵּ֥ךְ בַּח֛וּץ עַל־מִשְׁעַנְתּ֖וֹ וְנִקָּ֣ה הַמַּכֶּ֑ה רַ֥ק שִׁבְתּ֛וֹ יִתֵּ֖ן וְרַפֹּ֥א יְרַפֵּֽא׃</t>
  </si>
  <si>
    <t>{{מ:פסוק|מלכים א|יג|ד}}</t>
  </si>
  <si>
    <t>{{מ:פסוק|שמות|כא|כ|עלייה=שני}}</t>
  </si>
  <si>
    <t>וַיְהִי֩ כִשְׁמֹ֨עַ הַמֶּ֜לֶךְ אֶת־דְּבַ֣ר אִישׁ־הָאֱלֹהִ֗ים אֲשֶׁ֨ר קָרָ֤א עַל־הַמִּזְבֵּ֙חַ֙ בְּבֵֽית־אֵ֔ל וַיִּשְׁלַ֨ח יָרׇבְעָ֧ם אֶת־יָד֛וֹ מֵעַ֥ל הַמִּזְבֵּ֖חַ לֵאמֹ֣ר{{מ:פסק}}תִּפְשֻׂ֑הוּ וַתִּיבַ֤שׁ יָדוֹ֙ אֲשֶׁ֣ר שָׁלַ֣ח עָלָ֔יו וְלֹ֥א יָכֹ֖ל לַהֲשִׁיבָ֥הּ אֵלָֽיו׃</t>
  </si>
  <si>
    <t>וְכִֽי־יַכֶּה֩ אִ֨ישׁ אֶת־עַבְדּ֜וֹ א֤וֹ אֶת־אֲמָתוֹ֙ בַּשֵּׁ֔בֶט וּמֵ֖ת תַּ֣חַת יָד֑וֹ נָקֹ֖ם יִנָּקֵֽם׃</t>
  </si>
  <si>
    <t>Note: Remember that the "songs" of the 21 books, when they are fully formatted in tables, use an alternative version of the navigation template that appears along with the text in Column F (rather than the regular navigation template in Column D).</t>
  </si>
  <si>
    <t>Poetic form in the three poetic books (ספרי אמ"ת):</t>
  </si>
  <si>
    <t>צורת השיר בספרי אמ"ת:</t>
  </si>
  <si>
    <t>This template sets the poetic stich which follows it in a line of its own with one degree of indentation. It is always found within a verse. This template has no parameters.</t>
  </si>
  <si>
    <t>{{מ:פסוק|מלכים א|יג|ה}}</t>
  </si>
  <si>
    <t>וְהַמִּזְבֵּ֣חַ נִקְרָ֔ע וַיִּשָּׁפֵ֥ךְ הַדֶּ֖שֶׁן מִן־הַמִּזְבֵּ֑חַ כַּמּוֹפֵ֗ת אֲשֶׁ֥ר נָתַ֛ן אִ֥ישׁ הָאֱלֹהִ֖ים בִּדְבַ֥ר יְהֹוָֽה׃</t>
  </si>
  <si>
    <t>{{מ:פסוק|שמות|כא|כא}}</t>
  </si>
  <si>
    <t>אַ֥ךְ אִם־י֛וֹם א֥וֹ יוֹמַ֖יִם יַעֲמֹ֑ד לֹ֣א יֻקַּ֔ם כִּ֥י כַסְפּ֖וֹ הֽוּא׃</t>
  </si>
  <si>
    <t>{{מ:פסוק|שמות|כא|כב}}</t>
  </si>
  <si>
    <t>וְכִֽי־יִנָּצ֣וּ אֲנָשִׁ֗ים וְנָ֨גְפ֜וּ אִשָּׁ֤ה הָרָה֙ וְיָצְא֣וּ יְלָדֶ֔יהָ וְלֹ֥א יִהְיֶ֖ה אָס֑וֹן עָנ֣וֹשׁ יֵעָנֵ֗שׁ כַּֽאֲשֶׁ֨ר יָשִׁ֤ית עָלָיו֙ בַּ֣עַל הָֽאִשָּׁ֔ה וְנָתַ֖ן בִּפְלִלִֽים׃</t>
  </si>
  <si>
    <t>{{מ:פסוק|מלכים א|יג|ו}}</t>
  </si>
  <si>
    <t>וַיַּ֨עַן הַמֶּ֜לֶךְ וַיֹּ֣אמֶר{{מ:לגרמיה}}אֶל־אִ֣ישׁ הָאֱלֹהִ֗ים חַל־נָ֞א אֶת־פְּנֵ֨י יְהֹוָ֤ה אֱלֹהֶ֙יךָ֙ וְהִתְפַּלֵּ֣ל בַּעֲדִ֔י וְתָשֹׁ֥ב יָדִ֖י אֵלָ֑י וַיְחַ֤ל אִישׁ־הָֽאֱלֹהִים֙ אֶת־פְּנֵ֣י יְהֹוָ֔ה וַתָּ֤שׇׁב יַד־הַמֶּ֙לֶךְ֙ אֵלָ֔יו וַתְּהִ֖י כְּבָרִאשֹׁנָֽה׃</t>
  </si>
  <si>
    <t>{{מ:פסוק|שמות|כא|כג}}</t>
  </si>
  <si>
    <t>וְאִם־אָס֖וֹן יִהְיֶ֑ה וְנָתַתָּ֥ה נֶ֖פֶשׁ תַּ֥חַת נָֽפֶשׁ׃</t>
  </si>
  <si>
    <t>{{מ:פסוק|מלכים א|יג|ז}}</t>
  </si>
  <si>
    <t>וַיְדַבֵּ֤ר הַמֶּ֙לֶךְ֙ אֶל־אִ֣ישׁ הָאֱלֹהִ֔ים בֹּֽאָה־אִתִּ֥י הַבַּ֖יְתָה {{נוסח|וּֽסְעָ֑דָה|א=וּֽסֳעָ֑דָה}} וְאֶתְּנָ֥ה לְךָ֖ מַתָּֽת׃</t>
  </si>
  <si>
    <t>{{מ:פסוק|שמות|כא|כד}}</t>
  </si>
  <si>
    <t>עַ֚יִן תַּ֣חַת עַ֔יִן שֵׁ֖ן תַּ֣חַת שֵׁ֑ן יָ֚ד תַּ֣חַת יָ֔ד רֶ֖גֶל תַּ֥חַת רָֽגֶל׃</t>
  </si>
  <si>
    <t>{{מ:פסוק|מלכים א|יג|ח}}</t>
  </si>
  <si>
    <t>וַיֹּ֤אמֶר אִישׁ־הָֽאֱלֹהִים֙ אֶל־הַמֶּ֔לֶךְ אִם־תִּתֶּן־לִי֙ אֶת־חֲצִ֣י בֵיתֶ֔ךָ לֹ֥א אָבֹ֖א עִמָּ֑ךְ וְלֹא־אֹ֤כַל לֶ֙חֶם֙ וְלֹ֣א אֶשְׁתֶּה־מַּ֔יִם בַּמָּק֖וֹם הַזֶּֽה׃</t>
  </si>
  <si>
    <t>{{מ:פסוק|שמות|כא|כה}}</t>
  </si>
  <si>
    <t>כְּוִיָּה֙ תַּ֣חַת כְּוִיָּ֔ה פֶּ֖צַע תַּ֣חַת פָּ֑צַע חַבּוּרָ֕ה תַּ֖חַת חַבּוּרָֽה׃</t>
  </si>
  <si>
    <t>{{מ:פסוק|מלכים א|יג|ט}}</t>
  </si>
  <si>
    <t>כִּי־כֵ֣ן{{מ:לגרמיה}}צִוָּ֣ה אֹתִ֗י בִּדְבַ֤ר יְהֹוָה֙ לֵאמֹ֔ר לֹא־תֹ֥אכַל לֶ֖חֶם וְלֹ֣א תִשְׁתֶּה־מָּ֑יִם וְלֹ֣א תָשׁ֔וּב בַּדֶּ֖רֶךְ אֲשֶׁ֥ר הָלָֽכְתָּ׃</t>
  </si>
  <si>
    <t>{{מ:פסוק|שמות|כא|כו}}</t>
  </si>
  <si>
    <t>וְכִֽי־יַכֶּ֨ה אִ֜ישׁ אֶת־עֵ֥ין עַבְדּ֛וֹ אֽוֹ־אֶת־עֵ֥ין אֲמָת֖וֹ וְשִֽׁחֲתָ֑הּ לַֽחָפְשִׁ֥י יְשַׁלְּחֶ֖נּוּ תַּ֥חַת עֵינֽוֹ׃</t>
  </si>
  <si>
    <t>{{מ:פסוק|מלכים א|יג|י}}</t>
  </si>
  <si>
    <t>וַיֵּ֖לֶךְ בְּדֶ֣רֶךְ אַחֵ֑ר וְלֹא־שָׁ֣ב בַּדֶּ֔רֶךְ אֲשֶׁ֛ר בָּ֥א בָ֖הּ אֶל־בֵּֽית־אֵֽל׃</t>
  </si>
  <si>
    <t>{{מ:פסוק|שמות|כא|כז}}</t>
  </si>
  <si>
    <t>וְאִם־שֵׁ֥ן עַבְדּ֛וֹ אֽוֹ־שֵׁ֥ן אֲמָת֖וֹ יַפִּ֑יל לַֽחׇפְשִׁ֥י יְשַׁלְּחֶ֖נּוּ תַּ֥חַת שִׁנּֽוֹ׃</t>
  </si>
  <si>
    <t>{{מ:פסוק|מלכים א|יג|יא}}</t>
  </si>
  <si>
    <t>וְנָבִ֤יא אֶחָד֙ זָקֵ֔ן יֹשֵׁ֖ב בְּבֵֽית־אֵ֑ל וַיָּב֣וֹא בְנ֡וֹ וַיְסַפֶּר־ל֣וֹ אֶת־כׇּל־הַמַּעֲשֶׂ֣ה אֲשֶׁר־עָשָׂה֩ אִישׁ־הָאֱלֹהִ֨ים{{מ:פסק}}הַיּ֜וֹם בְּבֵֽית־אֵ֗ל אֶת־הַדְּבָרִים֙ אֲשֶׁ֣ר דִּבֶּ֣ר אֶל־הַמֶּ֔לֶךְ וַֽיְסַפְּר֖וּם לַאֲבִיהֶֽם׃</t>
  </si>
  <si>
    <t>{{מ:פסוק|שמות|כא|כח}}</t>
  </si>
  <si>
    <t>{{מ:פסוק|מלכים א|יג|יב}}</t>
  </si>
  <si>
    <t>וְכִֽי־יִגַּ֨ח שׁ֥וֹר אֶת־אִ֛ישׁ א֥וֹ אֶת־אִשָּׁ֖ה וָמֵ֑ת סָק֨וֹל יִסָּקֵ֜ל הַשּׁ֗וֹר וְלֹ֤א יֵאָכֵל֙ אֶת־בְּשָׂר֔וֹ וּבַ֥עַל הַשּׁ֖וֹר נָקִֽי׃</t>
  </si>
  <si>
    <t>וַיְדַבֵּ֤ר אֲלֵהֶם֙ אֲבִיהֶ֔ם אֵי־זֶ֥ה הַדֶּ֖רֶךְ הָלָ֑ךְ וַיִּרְא֣וּ בָנָ֗יו אֶת־הַדֶּ֙רֶךְ֙ אֲשֶׁ֤ר הָלַךְ֙ אִ֣ישׁ הָאֱלֹהִ֔ים אֲשֶׁר־בָּ֖א מִיהוּדָֽה׃</t>
  </si>
  <si>
    <t>This template sets the poetic stich which follows it in a line of its own with two degrees of indentation. It is always found within a verse. This template has no parameters.</t>
  </si>
  <si>
    <t>{{מ:פסוק|שמות|כא|כט}}</t>
  </si>
  <si>
    <t>{{מ:פסוק|מלכים א|יג|יג}}</t>
  </si>
  <si>
    <t>וְאִ֡ם שׁוֹר֩ נַגָּ֨ח ה֜וּא מִתְּמֹ֣ל שִׁלְשֹׁ֗ם וְהוּעַ֤ד בִּבְעָלָיו֙ וְלֹ֣א יִשְׁמְרֶ֔נּוּ וְהֵמִ֥ית אִ֖ישׁ א֣וֹ אִשָּׁ֑ה הַשּׁוֹר֙ יִסָּקֵ֔ל וְגַם־בְּעָלָ֖יו יוּמָֽת׃</t>
  </si>
  <si>
    <t>וַיֹּ֙אמֶר֙ אֶל־בָּנָ֔יו חִבְשׁוּ־לִ֖י הַחֲמ֑וֹר וַיַּחְבְּשׁוּ־ל֣וֹ הַחֲמ֔וֹר וַיִּרְכַּ֖ב עָלָֽיו׃</t>
  </si>
  <si>
    <t>{{מ:פסוק|שמות|כא|ל}}</t>
  </si>
  <si>
    <t>אִם־כֹּ֖פֶר יוּשַׁ֣ת עָלָ֑יו וְנָתַן֙ פִּדְיֹ֣ן נַפְשׁ֔וֹ כְּכֹ֥ל אֲשֶׁר־יוּשַׁ֖ת עָלָֽיו׃</t>
  </si>
  <si>
    <t>{{מ:פסוק|מלכים א|יג|יד}}</t>
  </si>
  <si>
    <t>וַיֵּ֗לֶךְ אַֽחֲרֵי֙ אִ֣ישׁ הָאֱלֹהִ֔ים וַיִּ֨מְצָאֵ֔הוּ יֹשֵׁ֖ב תַּ֣חַת הָאֵלָ֑ה וַיֹּ֣אמֶר אֵלָ֗יו הַאַתָּ֧ה אִישׁ־הָאֱלֹהִ֛ים אֲשֶׁר־בָּ֥אתָ מִיהוּדָ֖ה וַיֹּ֥אמֶר אָֽנִי׃</t>
  </si>
  <si>
    <t>{{מ:פסוק|שמות|כא|לא}}</t>
  </si>
  <si>
    <t>אוֹ־בֵ֥ן יִגָּ֖ח אוֹ־בַ֣ת יִגָּ֑ח כַּמִּשְׁפָּ֥ט הַזֶּ֖ה יֵעָ֥שֶׂה לּֽוֹ׃</t>
  </si>
  <si>
    <t>{{מ:פסוק|מלכים א|יג|טו}}</t>
  </si>
  <si>
    <t>וַיֹּ֣אמֶר אֵלָ֔יו לֵ֥ךְ אִתִּ֖י הַבָּ֑יְתָה וֶאֱכֹ֖ל לָֽחֶם׃</t>
  </si>
  <si>
    <t>{{מ:פסוק|שמות|כא|לב}}</t>
  </si>
  <si>
    <t>אִם־עֶ֛בֶד יִגַּ֥ח הַשּׁ֖וֹר א֣וֹ אָמָ֑ה כֶּ֣סֶף{{מ:לגרמיה}}שְׁלֹשִׁ֣ים שְׁקָלִ֗ים יִתֵּן֙ לַֽאדֹנָ֔יו וְהַשּׁ֖וֹר יִסָּקֵֽל׃</t>
  </si>
  <si>
    <t>{{מ:פסוק|מלכים א|יג|טז}}</t>
  </si>
  <si>
    <t>וַיֹּ֗אמֶר לֹ֥א אוּכַ֛ל לָשׁ֥וּב אִתָּ֖ךְ וְלָב֣וֹא אִתָּ֑ךְ וְלֹא־אֹ֣כַל לֶ֗חֶם וְלֹֽא־אֶשְׁתֶּ֤ה אִתְּךָ֙ מַ֔יִם בַּמָּק֖וֹם הַזֶּֽה׃</t>
  </si>
  <si>
    <t>{{מ:פסוק|שמות|כא|לג}}</t>
  </si>
  <si>
    <t>וְכִֽי־יִפְתַּ֨ח אִ֜ישׁ בּ֗וֹר א֠וֹ כִּֽי־יִכְרֶ֥ה אִ֛ישׁ בֹּ֖ר וְלֹ֣א יְכַסֶּ֑נּוּ וְנָֽפַל־שָׁ֥מָּה שּׁ֖וֹר א֥וֹ חֲמֽוֹר׃</t>
  </si>
  <si>
    <t>{{מ:פסוק|שמות|כא|לד}}</t>
  </si>
  <si>
    <t>בַּ֤עַל הַבּוֹר֙ יְשַׁלֵּ֔ם כֶּ֖סֶף יָשִׁ֣יב לִבְעָלָ֑יו וְהַמֵּ֖ת יִֽהְיֶה־לּֽוֹ׃</t>
  </si>
  <si>
    <t>{{מ:פסוק|מלכים א|יג|יז}}</t>
  </si>
  <si>
    <t>כִּֽי־דָבָ֤ר אֵלַי֙ בִּדְבַ֣ר יְהֹוָ֔ה לֹא־תֹאכַ֣ל לֶ֔חֶם וְלֹא־תִשְׁתֶּ֥ה שָׁ֖ם מָ֑יִם לֹא־תָשׁ֣וּב לָלֶ֔כֶת בַּדֶּ֖רֶךְ אֲשֶׁר־הָלַ֥כְתָּ בָּֽהּ׃</t>
  </si>
  <si>
    <t>{{מ:פסוק|שמות|כא|לה}}</t>
  </si>
  <si>
    <t>{{נוסח|וְכִֽי־יִגֹּ֧ף שֽׁוֹר־אִ֛ישׁ|=א(ס)ל ובדפוסים &lt;מרכא תביר? לא כן אלא דרגא תביר&gt;}} אֶת־שׁ֥וֹר רֵעֵ֖הוּ וָמֵ֑ת וּמָ֨כְר֜וּ אֶת־הַשּׁ֤וֹר הַחַי֙ וְחָצ֣וּ אֶת־כַּסְפּ֔וֹ וְגַ֥ם אֶת־הַמֵּ֖ת יֶֽחֱצֽוּן׃</t>
  </si>
  <si>
    <t>{{מ:פסוק|מלכים א|יג|יח}}</t>
  </si>
  <si>
    <t>{{מ:פסוק|שמות|כא|לו}}</t>
  </si>
  <si>
    <t>וַיֹּ֣אמֶר ל֗וֹ גַּם־אֲנִ֣י נָבִיא֮ כָּמ֒וֹךָ֒ וּמַלְאָ֡ךְ דִּבֶּ֣ר אֵלַי֩ בִּדְבַ֨ר יְהֹוָ֜ה לֵאמֹ֗ר הֲשִׁבֵ֤הוּ אִתְּךָ֙ אֶל־בֵּיתֶ֔ךָ וְיֹ֥אכַל לֶ֖חֶם וְיֵ֣שְׁתְּ מָ֑יִם כִּחֵ֖שׁ לֽוֹ׃</t>
  </si>
  <si>
    <t>א֣וֹ נוֹדַ֗ע כִּ֠י שׁ֣וֹר נַגָּ֥ח הוּא֙ מִתְּמ֣וֹל שִׁלְשֹׁ֔ם וְלֹ֥א יִשְׁמְרֶ֖נּוּ בְּעָלָ֑יו שַׁלֵּ֨ם יְשַׁלֵּ֥ם שׁוֹר֙ תַּ֣חַת הַשּׁ֔וֹר וְהַמֵּ֖ת יִֽהְיֶה־לּֽוֹ׃</t>
  </si>
  <si>
    <t>{{מ:פסוק|מלכים א|יג|יט}}</t>
  </si>
  <si>
    <t>{{מ:פסוק|שמות|כא|לז}}</t>
  </si>
  <si>
    <t>וַיָּ֣שׇׁב אִתּ֗וֹ וַיֹּ֥אכַל לֶ֛חֶם בְּבֵית֖וֹ וַיֵּ֥שְׁתְּ מָֽיִם׃</t>
  </si>
  <si>
    <t>כִּ֤י יִגְנֹֽב־אִישׁ֙ שׁ֣וֹר אוֹ־שֶׂ֔ה וּטְבָח֖וֹ א֣וֹ מְכָר֑וֹ חֲמִשָּׁ֣ה בָקָ֗ר יְשַׁלֵּם֙ תַּ֣חַת הַשּׁ֔וֹר וְאַרְבַּע־צֹ֖אן תַּ֥חַת הַשֶּֽׂה׃</t>
  </si>
  <si>
    <t>{{מ:פסוק|מלכים א|יג|כ}}</t>
  </si>
  <si>
    <t>וַיְהִ֕י הֵ֥ם יֹֽשְׁבִ֖ים אֶל־הַשֻּׁלְחָ֑ן{{פסקא באמצע פסוק|{{פפפ}}|מלכים א יג כ|הפרשה הקודמת מסתיימת לפני סוף השורה בסוף הטור הראשון, והפרשה הבאה מתחילה בראש הטור השני; בכתי"ל הפרשה הראשונה מסתיימת לפני סוף השורה באמצע הטור הראשון והבאה מתחילה בשורה הבאה בלי רווח של שורה ריקה.}}וַֽיְהִי֙ דְּבַר־יְהֹוָ֔ה אֶל־הַנָּבִ֖יא אֲשֶׁ֥ר הֱשִׁיבֽוֹ׃</t>
  </si>
  <si>
    <t>ספר שמות/כב</t>
  </si>
  <si>
    <t>{{מ:פסוק|מלכים א|יג|כא}}</t>
  </si>
  <si>
    <t>וַיִּקְרָ֞א אֶל־אִ֣ישׁ הָאֱלֹהִ֗ים אֲשֶׁר־בָּ֤א מִֽיהוּדָה֙ לֵאמֹ֔ר כֹּ֖ה אָמַ֣ר יְהֹוָ֑ה יַ֗עַן כִּ֤י מָרִ֙יתָ֙ פִּ֣י יְהֹוָ֔ה וְלֹ֤א שָׁמַ֙רְתָּ֙ אֶת־הַמִּצְוָ֔ה אֲשֶׁ֥ר צִוְּךָ֖ יְהֹוָ֥ה אֱלֹהֶֽיךָ׃</t>
  </si>
  <si>
    <t>{{מ:פסוק|מלכים א|יג|כב}}</t>
  </si>
  <si>
    <t>וַתָּ֗שׇׁב וַתֹּ֤אכַל לֶ֙חֶם֙ וַתֵּ֣שְׁתְּ מַ֔יִם בַּמָּקוֹם֙ אֲשֶׁ֣ר דִּבֶּ֣ר אֵלֶ֔יךָ אַל־תֹּ֥אכַל לֶ֖חֶם וְאַל־תֵּ֣שְׁתְּ מָ֑יִם לֹֽא־תָב֥וֹא נִבְלָתְךָ֖ אֶל־קֶ֥בֶר אֲבֹתֶֽיךָ׃</t>
  </si>
  <si>
    <t>{{מ:פסוק|שמות|כב|א}}</t>
  </si>
  <si>
    <t>אִם־בַּמַּחְתֶּ֛רֶת יִמָּצֵ֥א הַגַּנָּ֖ב וְהֻכָּ֣ה וָמֵ֑ת אֵ֥ין ל֖וֹ דָּמִֽים׃</t>
  </si>
  <si>
    <t>This template sets the poetic stich which follows it back to the beginning of the next line with no indentation at all. It is always found within a verse. This template has no parameters.</t>
  </si>
  <si>
    <t>{{מ:פסוק|מלכים א|יג|כג}}</t>
  </si>
  <si>
    <t>וַיְהִ֗י אַחֲרֵ֛י אׇכְל֥וֹ לֶ֖חֶם וְאַחֲרֵ֣י שְׁתוֹת֑וֹ וַיַּחֲבׇשׁ־ל֣וֹ הַחֲמ֔וֹר לַנָּבִ֖יא אֲשֶׁ֥ר הֱשִׁיבֽוֹ׃</t>
  </si>
  <si>
    <t>{{מ:פסוק|שמות|כב|ב}}</t>
  </si>
  <si>
    <t>אִם־זָרְחָ֥ה הַשֶּׁ֛מֶשׁ עָלָ֖יו דָּמִ֣ים ל֑וֹ שַׁלֵּ֣ם יְשַׁלֵּ֔ם אִם־אֵ֣ין ל֔וֹ וְנִמְכַּ֖ר בִּגְנֵבָתֽוֹ׃</t>
  </si>
  <si>
    <t>{{מ:פסוק|מלכים א|יג|כד}}</t>
  </si>
  <si>
    <t>וַיֵּ֕לֶךְ וַיִּמְצָאֵ֧הוּ אַרְיֵ֛ה בַּדֶּ֖רֶךְ וַיְמִיתֵ֑הוּ וַתְּהִ֤י נִבְלָתוֹ֙ מֻשְׁלֶ֣כֶת בַּדֶּ֔רֶךְ וְהַֽחֲמוֹר֙ עֹמֵ֣ד אֶצְלָ֔הּ וְהָ֣אַרְיֵ֔ה עֹמֵ֖ד אֵ֥צֶל הַנְּבֵלָֽה׃</t>
  </si>
  <si>
    <t>{{מ:פסוק|שמות|כב|ג}}</t>
  </si>
  <si>
    <t>אִֽם־הִמָּצֵא֩ תִמָּצֵ֨א בְיָד֜וֹ הַגְּנֵבָ֗ה מִשּׁ֧וֹר עַד־חֲמ֛וֹר עַד־שֶׂ֖ה חַיִּ֑ים שְׁנַ֖יִם יְשַׁלֵּֽם׃</t>
  </si>
  <si>
    <t>{{מ:פסוק|מלכים א|יג|כה}}</t>
  </si>
  <si>
    <t>וְהִנֵּ֧ה אֲנָשִׁ֣ים עֹבְרִ֗ים וַיִּרְא֤וּ אֶת־הַנְּבֵלָה֙ מֻשְׁלֶ֣כֶת בַּדֶּ֔רֶךְ וְאֶת־הָ֣אַרְיֵ֔ה עֹמֵ֖ד אֵ֣צֶל הַנְּבֵלָ֑ה וַיָּבֹ֙אוּ֙ וַיְדַבְּר֣וּ בָעִ֔יר אֲשֶׁ֛ר הַנָּבִ֥יא הַזָּקֵ֖ן יֹשֵׁ֥ב בָּֽהּ׃</t>
  </si>
  <si>
    <t>{{מ:פסוק|שמות|כב|ד|עלייה=שלישי}}</t>
  </si>
  <si>
    <t>כִּ֤י יַבְעֶר־אִישׁ֙ שָׂדֶ֣ה אוֹ־כֶ֔רֶם וְשִׁלַּח֙ אֶת־{{קו"כ-אם|בְּעִירֹ֔ה|ל-קרי=בעירו}} וּבִעֵ֖ר בִּשְׂדֵ֣ה אַחֵ֑ר מֵיטַ֥ב שָׂדֵ֛הוּ וּמֵיטַ֥ב כַּרְמ֖וֹ יְשַׁלֵּֽם׃</t>
  </si>
  <si>
    <t>{{מ:פסוק|מלכים א|יג|כו}}</t>
  </si>
  <si>
    <t>וַיִּשְׁמַ֣ע הַנָּבִיא֮ אֲשֶׁ֣ר הֱשִׁיב֣וֹ מִן־הַדֶּ֒רֶךְ֒ וַיֹּ֙אמֶר֙ אִ֣ישׁ הָאֱלֹהִ֣ים ה֔וּא אֲשֶׁ֥ר מָרָ֖ה אֶת־פִּ֣י יְהֹוָ֑ה וַיִּתְּנֵ֨הוּ יְהֹוָ֜ה לָאַרְיֵ֗ה וַֽיִּשְׁבְּרֵ֙הוּ֙ וַיְמִתֵ֔הוּ כִּדְבַ֥ר יְהֹוָ֖ה אֲשֶׁ֥ר דִּבֶּר־לֽוֹ׃</t>
  </si>
  <si>
    <t>{{מ:פסוק|שמות|כב|ה}}</t>
  </si>
  <si>
    <t>כִּֽי־תֵצֵ֨א אֵ֜שׁ וּמָצְאָ֤ה קֹצִים֙ וְנֶאֱכַ֣ל גָּדִ֔ישׁ א֥וֹ הַקָּמָ֖ה א֣וֹ הַשָּׂדֶ֑ה שַׁלֵּ֣ם יְשַׁלֵּ֔ם הַמַּבְעִ֖ר אֶת־הַבְּעֵרָֽה׃</t>
  </si>
  <si>
    <t>{{מ:פסוק|מלכים א|יג|כז}}</t>
  </si>
  <si>
    <t>וַיְדַבֵּ֤ר אֶל־בָּנָיו֙ לֵאמֹ֔ר חִבְשׁוּ־לִ֖י אֶֽת־הַחֲמ֑וֹר וַֽיַּחֲבֹֽשׁוּ׃</t>
  </si>
  <si>
    <t>{{מ:פסוק|שמות|כב|ו}}</t>
  </si>
  <si>
    <t>כִּֽי־יִתֵּן֩ אִ֨ישׁ אֶל־רֵעֵ֜הוּ כֶּ֤סֶף אֽוֹ־כֵלִים֙ לִשְׁמֹ֔ר וְגֻנַּ֖ב מִבֵּ֣ית הָאִ֑ישׁ אִם־יִמָּצֵ֥א הַגַּנָּ֖ב יְשַׁלֵּ֥ם שְׁנָֽיִם׃</t>
  </si>
  <si>
    <t>{{מ:פסוק|מלכים א|יג|כח}}</t>
  </si>
  <si>
    <t>וַיֵּ֗לֶךְ וַיִּמְצָ֤א אֶת־נִבְלָתוֹ֙ מֻשְׁלֶ֣כֶת בַּדֶּ֔רֶךְ וַֽחֲמוֹר֙ וְהָ֣אַרְיֵ֔ה עֹמְדִ֖ים אֵ֣צֶל הַנְּבֵלָ֑ה לֹֽא־אָכַ֤ל הָֽאַרְיֵה֙ אֶת־הַנְּבֵלָ֔ה וְלֹ֥א שָׁבַ֖ר אֶֽת־הַחֲמֽוֹר׃</t>
  </si>
  <si>
    <t>{{מ:פסוק|שמות|כב|ז}}</t>
  </si>
  <si>
    <t>אִם־לֹ֤א יִמָּצֵא֙ הַגַּנָּ֔ב וְנִקְרַ֥ב בַּֽעַל־הַבַּ֖יִת אֶל־הָֽאֱלֹהִ֑ים אִם־לֹ֥א שָׁלַ֛ח יָד֖וֹ בִּמְלֶ֥אכֶת רֵעֵֽהוּ׃</t>
  </si>
  <si>
    <t>{{מ:פסוק|מלכים א|יג|כט}}</t>
  </si>
  <si>
    <t>{{מ:פסוק|שמות|כב|ח}}</t>
  </si>
  <si>
    <t>וַיִּשָּׂ֨א הַנָּבִ֜יא אֶת־נִבְלַ֧ת אִישׁ־הָאֱלֹהִ֛ים וַיַּנִּחֵ֥הוּ אֶֽל־הַחֲמ֖וֹר וַיְשִׁיבֵ֑הוּ וַיָּבֹ֗א אֶל־עִיר֙ הַנָּבִ֣יא הַזָּקֵ֔ן לִסְפֹּ֖ד וּלְקׇבְרֽוֹ׃</t>
  </si>
  <si>
    <t>עַֽל־כׇּל־דְּבַר־פֶּ֡שַׁע עַל־שׁ֡וֹר עַל־חֲ֠מ֠וֹר עַל־שֶׂ֨ה עַל־שַׂלְמָ֜ה עַל־כׇּל־אֲבֵדָ֗ה אֲשֶׁ֤ר יֹאמַר֙ כִּי־ה֣וּא זֶ֔ה עַ֚ד הָֽאֱלֹהִ֔ים יָבֹ֖א דְּבַר־שְׁנֵיהֶ֑ם אֲשֶׁ֤ר יַרְשִׁיעֻן֙ אֱלֹהִ֔ים יְשַׁלֵּ֥ם שְׁנַ֖יִם לְרֵעֵֽהוּ׃</t>
  </si>
  <si>
    <t>{{מ:פסוק|שמות|כב|ט}}</t>
  </si>
  <si>
    <t>{{מ:פסוק|מלכים א|יג|ל}}</t>
  </si>
  <si>
    <t>כִּֽי־יִתֵּן֩ אִ֨ישׁ אֶל־רֵעֵ֜הוּ חֲמ֨וֹר אוֹ־שׁ֥וֹר אוֹ־שֶׂ֛ה וְכׇל־בְּהֵמָ֖ה לִשְׁמֹ֑ר וּמֵ֛ת אוֹ־נִשְׁבַּ֥ר אוֹ־נִשְׁבָּ֖ה אֵ֥ין רֹאֶֽה׃</t>
  </si>
  <si>
    <t>וַיַּנַּ֥ח אֶת־נִבְלָת֖וֹ בְּקִבְר֑וֹ וַיִּסְפְּד֥וּ עָלָ֖יו ה֥וֹי אָחִֽי׃</t>
  </si>
  <si>
    <t>{{מ:פסוק|שמות|כב|י}}</t>
  </si>
  <si>
    <t>שְׁבֻעַ֣ת יְהֹוָ֗ה תִּהְיֶה֙ בֵּ֣ין שְׁנֵיהֶ֔ם אִם־לֹ֥א שָׁלַ֛ח יָד֖וֹ בִּמְלֶ֣אכֶת רֵעֵ֑הוּ וְלָקַ֥ח בְּעָלָ֖יו וְלֹ֥א יְשַׁלֵּֽם׃</t>
  </si>
  <si>
    <t>{{מ:פסוק|מלכים א|יג|לא|סדר=יב}}</t>
  </si>
  <si>
    <t>וַיְהִי֮ אַחֲרֵ֣י קׇבְר֣וֹ אֹתוֹ֒ וַיֹּ֤אמֶר אֶל־בָּנָיו֙ לֵאמֹ֔ר בְּמוֹתִי֙ וּקְבַרְתֶּ֣ם אֹתִ֔י בַּקֶּ֕בֶר אֲשֶׁ֛ר אִ֥ישׁ הָאֱלֹהִ֖ים קָב֣וּר בּ֑וֹ אֵ֚צֶל עַצְמֹתָ֔יו הַנִּ֖יחוּ אֶת־עַצְמֹתָֽי׃</t>
  </si>
  <si>
    <t>This template sets the a new poetic verse to start at the beginning of the next line with with no indentation at all. It always 
occurs immediately before a new verse. This template has no parameters.</t>
  </si>
  <si>
    <t>{{מ:פסוק|שמות|כב|יא}}</t>
  </si>
  <si>
    <t>וְאִם־גָּנֹ֥ב יִגָּנֵ֖ב מֵעִמּ֑וֹ יְשַׁלֵּ֖ם לִבְעָלָֽיו׃</t>
  </si>
  <si>
    <t>{{מ:פסוק|מלכים א|יג|לב}}</t>
  </si>
  <si>
    <t>כִּי֩ הָיֹ֨ה יִֽהְיֶ֜ה הַדָּבָ֗ר אֲשֶׁ֤ר קָרָא֙ בִּדְבַ֣ר יְהֹוָ֔ה עַל־הַמִּזְבֵּ֖חַ אֲשֶׁ֣ר בְּבֵֽית־אֵ֑ל וְעַל֙ כׇּל־בָּתֵּ֣י הַבָּמ֔וֹת אֲשֶׁ֖ר בְּעָרֵ֥י שֹׁמְרֽוֹן׃</t>
  </si>
  <si>
    <t>{{מ:פסוק|שמות|כב|יב}}</t>
  </si>
  <si>
    <t>אִם־טָרֹ֥ף יִטָּרֵ֖ף יְבִאֵ֣הוּ עֵ֑ד הַטְּרֵפָ֖ה לֹ֥א יְשַׁלֵּֽם׃</t>
  </si>
  <si>
    <t>{{מ:פסוק|מלכים א|יג|לג}}</t>
  </si>
  <si>
    <t>אַחַר֙ הַדָּבָ֣ר הַזֶּ֔ה לֹא־שָׁ֥ב יָרׇבְעָ֖ם מִדַּרְכּ֣וֹ הָרָעָ֑ה וַ֠יָּ֠שׇׁב וַיַּ֜עַשׂ מִקְצ֤וֹת הָעָם֙ כֹּהֲנֵ֣י בָמ֔וֹת הֶֽחָפֵץ֙ יְמַלֵּ֣א אֶת־יָד֔וֹ וִיהִ֖י כֹּהֲנֵ֥י בָמֽוֹת׃</t>
  </si>
  <si>
    <t>{{מ:פסוק|שמות|כב|יג}}</t>
  </si>
  <si>
    <t>וְכִֽי־יִשְׁאַ֥ל אִ֛ישׁ מֵעִ֥ם רֵעֵ֖הוּ וְנִשְׁבַּ֣ר אוֹ־מֵ֑ת בְּעָלָ֥יו אֵין־עִמּ֖וֹ שַׁלֵּ֥ם יְשַׁלֵּֽם׃</t>
  </si>
  <si>
    <t>{{מ:פסוק|מלכים א|יג|לד}}</t>
  </si>
  <si>
    <t>וַֽיְהִי֙ בַּדָּבָ֣ר הַזֶּ֔ה לְחַטַּ֖את בֵּ֣ית יָרׇבְעָ֑ם וּלְהַכְחִיד֙ וּלְהַשְׁמִ֔יד מֵעַ֖ל פְּנֵ֥י הָאֲדָמָֽה׃</t>
  </si>
  <si>
    <t>{{מ:פסוק|שמות|כב|יד}}</t>
  </si>
  <si>
    <t>אִם־בְּעָלָ֥יו עִמּ֖וֹ לֹ֣א יְשַׁלֵּ֑ם אִם־שָׂכִ֣יר ה֔וּא בָּ֖א בִּשְׂכָרֽוֹ׃</t>
  </si>
  <si>
    <t>{{מ:פסוק|שמות|כב|טו}}</t>
  </si>
  <si>
    <t>וְכִֽי־יְפַתֶּ֣ה אִ֗ישׁ בְּתוּלָ֛ה אֲשֶׁ֥ר לֹא־אֹרָ֖שָׂה וְשָׁכַ֣ב עִמָּ֑הּ מָהֹ֛ר יִמְהָרֶ֥נָּה לּ֖וֹ לְאִשָּֽׁה׃</t>
  </si>
  <si>
    <t>ספר מלכים/מל"א יד</t>
  </si>
  <si>
    <t>{{מ:פסוק|שמות|כב|טז}}</t>
  </si>
  <si>
    <t>אִם־מָאֵ֧ן יְמָאֵ֛ן אָבִ֖יהָ לְתִתָּ֣הּ ל֑וֹ כֶּ֣סֶף יִשְׁקֹ֔ל כְּמֹ֖הַר הַבְּתוּלֹֽת׃</t>
  </si>
  <si>
    <t>{{מ:פסוק|מלכים א|יד|א}}</t>
  </si>
  <si>
    <t>בָּעֵ֣ת הַהִ֔יא חָלָ֖ה אֲבִיָּ֥ה בֶן־יָרׇבְעָֽם׃</t>
  </si>
  <si>
    <t>{{מ:פסוק|שמות|כב|יז}}</t>
  </si>
  <si>
    <t>מְכַשֵּׁפָ֖ה לֹ֥א תְחַיֶּֽה׃</t>
  </si>
  <si>
    <t>{{מ:פסוק|מלכים א|יד|ב}}</t>
  </si>
  <si>
    <t>וַיֹּ֨אמֶר יָרׇבְעָ֜ם לְאִשְׁתּ֗וֹ ק֤וּמִי נָא֙ וְהִשְׁתַּנִּ֔ית וְלֹ֣א יֵֽדְע֔וּ כִּי־{{קו"כ|אתי|אַ֖תְּ}} אֵ֣שֶׁת יָרׇבְעָ֑ם וְהָלַ֣כְתְּ שִׁלֹ֗ה הִנֵּה־שָׁם֙ אֲחִיָּ֣ה הַנָּבִ֔יא הוּא־דִבֶּ֥ר עָלַ֛י לְמֶ֖לֶךְ עַל־הָעָ֥ם הַזֶּֽה׃</t>
  </si>
  <si>
    <t>{{מ:פסוק|שמות|כב|יח}}</t>
  </si>
  <si>
    <t>כׇּל־שֹׁכֵ֥ב עִם־בְּהֵמָ֖ה מ֥וֹת יוּמָֽת׃</t>
  </si>
  <si>
    <t>{{מ:פסוק|מלכים א|יד|ג}}</t>
  </si>
  <si>
    <t>וְלָקַ֣חַתְּ בְּ֠יָדֵ֠ךְ {{נוסח|עֲשָׂרָ֨ה|=ק ומנהג-א ובדפוסים|א=עֲשָׁרָ֨ה (נקודת שי"ן ימנים במקום שמאלית)|הערת ייבין}} לֶ֧חֶם וְנִקֻּדִ֛ים וּבַקְבֻּ֥ק דְּבַ֖שׁ וּבָ֣את אֵלָ֑יו ה֚וּא יַגִּ֣יד לָ֔ךְ מַה־יִּֽהְיֶ֖ה לַנָּֽעַר׃</t>
  </si>
  <si>
    <t>{{מ:פסוק|שמות|כב|יט}}</t>
  </si>
  <si>
    <t>זֹבֵ֥חַ לָאֱלֹהִ֖ים {{מ:קמץ|ד=יׇֽחֳרָ֑ם|ס=יָֽחֳרָ֑ם}} בִּלְתִּ֥י לַיהֹוָ֖ה לְבַדּֽוֹ׃</t>
  </si>
  <si>
    <t>{{מ:פסוק|מלכים א|יד|ד}}</t>
  </si>
  <si>
    <t>וַתַּ֤עַשׂ כֵּן֙ אֵ֣שֶׁת יָרׇבְעָ֔ם וַתָּ֙קׇם֙ וַתֵּ֣לֶךְ שִׁלֹ֔ה וַתָּבֹ֖א בֵּ֣ית אֲחִיָּ֑ה וַאֲחִיָּ֙הוּ֙ לֹֽא־יָכֹ֣ל לִרְא֔וֹת כִּ֛י קָ֥מוּ עֵינָ֖יו מִשֵּׂיבֽוֹ׃</t>
  </si>
  <si>
    <t>If a poetic verse naturally divides into an odd number of stiches (most commonly 3), then this template is inserted within the verse at an appropriate point, following a disjunctive cantillation, for an additional division that will allow the verse to be displayed in parallel columns (right facing left). This traditional form of display is facilitated by division of each verse into an even number of parts. The actual display of poetic verses at Wikisource does not employ this method, however, and so the template is currently set to show a simple space between words.
On rare occasion, when this template occurs immediately after {{מ:לגרמיה}}, it is set with an optional parameter like this: {{ר0|רווח=לא}}, indicating that no space is to be shown, because {{מ:לגרמיה}} already creates a space (two consecutive spaces between words would otherwise upset the aesthetics of the text).</t>
  </si>
  <si>
    <t>{{מ:פסוק|שמות|כב|כ}}</t>
  </si>
  <si>
    <t>וְגֵ֥ר לֹא־תוֹנֶ֖ה וְלֹ֣א תִלְחָצֶ֑נּוּ כִּֽי־גֵרִ֥ים הֱיִיתֶ֖ם בְּאֶ֥רֶץ מִצְרָֽיִם׃</t>
  </si>
  <si>
    <t>{{מ:פסוק|מלכים א|יד|ה}}</t>
  </si>
  <si>
    <t>וַיהֹוָ֞ה אָמַ֣ר אֶל־אֲחִיָּ֗הוּ הִנֵּ֣ה אֵ֣שֶׁת יָרׇבְעָ֡ם בָּאָ֣ה לִדְרֹשׁ֩ דָּבָ֨ר מֵעִמְּךָ֤ אֶל־בְּנָהּ֙ כִּֽי־חֹלֶ֣ה ה֔וּא כָּזֹ֥ה וְכָזֶ֖ה תְּדַבֵּ֣ר אֵלֶ֑יהָ וִיהִ֣י כְבֹאָ֔הּ וְהִ֖יא מִתְנַכֵּרָֽה׃</t>
  </si>
  <si>
    <t>{{מ:פסוק|שמות|כב|כא}}</t>
  </si>
  <si>
    <t>{{מ:פסוק|מלכים א|יד|ו}}</t>
  </si>
  <si>
    <t>כׇּל־אַלְמָנָ֥ה וְיָת֖וֹם {{נוסח|לֹ֥א תְעַנּֽוּן|=ל?שש1 ובדפוסים|ל?=לֹּ֥א תְעַנּֽוּן (למ"ד דגושה) לפי ברויאר (בוודאי), אמנם בצילום כתי"ל בהגדלה נראה שהנקודה מחוקה או רק כתם (וכן כנראה דעתם של דותן והמקליד).}}׃</t>
  </si>
  <si>
    <t>וַיְהִי֩ כִשְׁמֹ֨עַ אֲחִיָּ֜הוּ אֶת־ק֤וֹל רַגְלֶ֙יהָ֙ בָּאָ֣ה בַפֶּ֔תַח וַיֹּ֕אמֶר בֹּ֖אִי אֵ֣שֶׁת יָרׇבְעָ֑ם לָ֣מָּה זֶּ֗ה אַ֚תְּ מִתְנַכֵּרָ֔ה וְאָ֣נֹכִ֔י שָׁל֥וּחַ אֵלַ֖יִךְ קָשָֽׁה׃</t>
  </si>
  <si>
    <t>{{מ:פסוק|מלכים א|יד|ז}}</t>
  </si>
  <si>
    <t>{{מ:פסוק|שמות|כב|כב}}</t>
  </si>
  <si>
    <t>לְכִ֞י אִמְרִ֣י לְיָרׇבְעָ֗ם כֹּֽה־אָמַ֤ר יְהֹוָה֙ אֱלֹהֵ֣י יִשְׂרָאֵ֔ל יַ֛עַן אֲשֶׁ֥ר הֲרִמֹתִ֖יךָ מִתּ֣וֹךְ הָעָ֑ם וָאֶתֶּנְךָ֣ נָגִ֔יד עַ֖ל עַמִּ֥י יִשְׂרָאֵֽל׃</t>
  </si>
  <si>
    <t>אִם־עַנֵּ֥ה תְעַנֶּ֖ה אֹת֑וֹ כִּ֣י אִם־צָעֹ֤ק יִצְעַק֙ אֵלַ֔י שָׁמֹ֥עַ אֶשְׁמַ֖ע צַעֲקָתֽוֹ׃</t>
  </si>
  <si>
    <t>{{מ:פסוק|מלכים א|יד|ח}}</t>
  </si>
  <si>
    <t>{{מ:פסוק|שמות|כב|כג}}</t>
  </si>
  <si>
    <t>וָאֶקְרַ֤ע אֶת־הַמַּמְלָכָה֙ מִבֵּ֣ית דָּוִ֔ד וָאֶתְּנֶ֖הָ לָ֑ךְ וְלֹֽא־הָיִ֜יתָ כְּעַבְדִּ֣י דָוִ֗ד אֲשֶׁר֩ שָׁמַ֨ר מִצְוֺתַ֜י וַֽאֲשֶׁר־הָלַ֤ךְ אַֽחֲרַי֙ בְּכׇל־לְבָב֔וֹ לַעֲשׂ֕וֹת רַ֖ק הַיָּשָׁ֥ר בְּעֵינָֽי׃</t>
  </si>
  <si>
    <t>וְחָרָ֣ה אַפִּ֔י וְהָרַגְתִּ֥י אֶתְכֶ֖ם בֶּחָ֑רֶב וְהָי֤וּ נְשֵׁיכֶם֙ אַלְמָנ֔וֹת וּבְנֵיכֶ֖ם יְתֹמִֽים׃</t>
  </si>
  <si>
    <t>{{מ:פסוק|מלכים א|יד|ט}}</t>
  </si>
  <si>
    <t>וַתָּ֣רַע לַעֲשׂ֔וֹת מִכֹּ֖ל אֲשֶׁר־הָי֣וּ לְפָנֶ֑יךָ וַתֵּ֡לֶךְ וַתַּֽעֲשֶׂה־לְּךָ֩ אֱלֹהִ֨ים אֲחֵרִ֤ים וּמַסֵּכוֹת֙ לְהַכְעִיסֵ֔נִי וְאֹתִ֥י הִשְׁלַ֖כְתָּ אַחֲרֵ֥י גַוֶּֽךָ׃</t>
  </si>
  <si>
    <t>{{מ:פסוק|שמות|כב|כד|סדר=יז}}</t>
  </si>
  <si>
    <t>אִם־כֶּ֣סֶף{{מ:לגרמיה}}תַּלְוֶ֣ה אֶת־עַמִּ֗י אֶת־הֶֽעָנִי֙ עִמָּ֔ךְ לֹא־תִהְיֶ֥ה ל֖וֹ כְּנֹשֶׁ֑ה לֹֽא־תְשִׂימ֥וּן עָלָ֖יו נֶֽשֶׁךְ׃</t>
  </si>
  <si>
    <t>{{מ:פסוק|מלכים א|יד|י}}</t>
  </si>
  <si>
    <t>לָכֵ֗ן הִנְנִ֨י מֵבִ֤יא רָעָה֙ אֶל־בֵּ֣ית יָרׇבְעָ֔ם וְהִכְרַתִּ֤י לְיָֽרׇבְעָם֙ מַשְׁתִּ֣ין בְּקִ֔יר עָצ֥וּר וְעָז֖וּב בְּיִשְׂרָאֵ֑ל וּבִֽעַרְתִּי֙ אַחֲרֵ֣י בֵית־יָרׇבְעָ֔ם כַּאֲשֶׁ֛ר יְבַעֵ֥ר הַגָּלָ֖ל עַד־תֻּמּֽוֹ׃</t>
  </si>
  <si>
    <t>{{מ:פסוק|שמות|כב|כה}}</t>
  </si>
  <si>
    <t>אִם־חָבֹ֥ל תַּחְבֹּ֖ל שַׂלְמַ֣ת רֵעֶ֑ךָ עַד־בֹּ֥א הַשֶּׁ֖מֶשׁ תְּשִׁיבֶ֥נּוּ לֽוֹ׃</t>
  </si>
  <si>
    <t>{{מ:פסוק|שמות|כב|כו}}</t>
  </si>
  <si>
    <t>{{מ:פסוק|מלכים א|יד|יא}}</t>
  </si>
  <si>
    <t>כִּ֣י הִ֤וא {{קו"כ-אם|כְסוּתֹה֙|ל-קרי=כסותו}} לְבַדָּ֔הּ הִ֥וא שִׂמְלָת֖וֹ לְעֹר֑וֹ בַּמֶּ֣ה יִשְׁכָּ֔ב וְהָיָה֙ כִּֽי־יִצְעַ֣ק אֵלַ֔י וְשָׁמַעְתִּ֖י כִּֽי־חַנּ֥וּן אָֽנִי׃</t>
  </si>
  <si>
    <t>הַמֵּ֨ת לְיָרׇבְעָ֤ם בָּעִיר֙ יֹאכְל֣וּ הַכְּלָבִ֔ים וְהַמֵּת֙ בַּשָּׂדֶ֔ה יֹאכְל֖וּ ע֣וֹף הַשָּׁמָ֑יִם כִּ֥י יְהֹוָ֖ה דִּבֵּֽר׃</t>
  </si>
  <si>
    <t>{{מ:פסוק|שמות|כב|כז|עלייה=רביעי}}</t>
  </si>
  <si>
    <t>אֱלֹהִ֖ים לֹ֣א תְקַלֵּ֑ל וְנָשִׂ֥יא בְעַמְּךָ֖ לֹ֥א תָאֹֽר׃</t>
  </si>
  <si>
    <t>{{מ:פסוק|מלכים א|יד|יב}}</t>
  </si>
  <si>
    <t>וְאַ֥תְּ ק֖וּמִי לְכִ֣י לְבֵיתֵ֑ךְ בְּבֹאָ֥ה רַגְלַ֛יִךְ הָעִ֖ירָה וּמֵ֥ת הַיָּֽלֶד׃</t>
  </si>
  <si>
    <t>Note: The poetic formatting can be entirely removed from the text by simply setting all of the above templates (ר1, ר2, ר3, ר4, ר0) to show a regular space between words.</t>
  </si>
  <si>
    <t>{{מ:פסוק|שמות|כב|כח}}</t>
  </si>
  <si>
    <t>מְלֵאָתְךָ֥ וְדִמְעֲךָ֖ לֹ֣א תְאַחֵ֑ר בְּכ֥וֹר בָּנֶ֖יךָ {{נוסח|תִּתֶּן־לִֽי|=שיטת-א ובדפוסים|ל=תִּתֶּן־לִּֽי (למ"ד דגושה)|הערת ברויאר|קורן, ברויאר, סימנים, מכון ממרא}}׃</t>
  </si>
  <si>
    <t>In Job and Proverbs there are "titles" set in the center of a line. The phenomenon is not found in the rest of the masoretic bible, and it differs from the regular concept of parashah divisions. This template indicates that the "title" is meant to be centered, and its one parameter is the text of the "title" itself. In Wikisource it is set to show the "title" following a blank line and after an indentation of one-and-a-half (i.e. midway between {{ר1}} and {{ר2}}), which serves to place the "title" in the approximate center of the poetic format.</t>
  </si>
  <si>
    <t>{{מ:פסוק|מלכים א|יד|יג}}</t>
  </si>
  <si>
    <t>וְסָֽפְדוּ־ל֤וֹ כׇל־יִשְׂרָאֵל֙ וְקָבְר֣וּ אֹת֔וֹ כִּי־זֶ֣ה לְבַדּ֔וֹ יָבֹ֥א לְיָרׇבְעָ֖ם אֶל־קָ֑בֶר יַ֣עַן נִמְצָא־ב֞וֹ דָּבָ֣ר ט֗וֹב אֶל־יְהֹוָ֛ה אֱלֹהֵ֥י יִשְׂרָאֵ֖ל בְּבֵ֥ית יָרׇבְעָֽם׃</t>
  </si>
  <si>
    <t>{{מ:פסוק|שמות|כב|כט}}</t>
  </si>
  <si>
    <t>כֵּֽן־תַּעֲשֶׂ֥ה לְשֹׁרְךָ֖ לְצֹאנֶ֑ךָ שִׁבְעַ֤ת יָמִים֙ יִהְיֶ֣ה עִם־אִמּ֔וֹ בַּיּ֥וֹם הַשְּׁמִינִ֖י תִּתְּנוֹ־לִֽי׃</t>
  </si>
  <si>
    <t>{{מ:פסוק|מלכים א|יד|יד}}</t>
  </si>
  <si>
    <t>וְהֵקִים֩ יְהֹוָ֨ה ל֥וֹ מֶ֙לֶךְ֙ עַל־יִשְׂרָאֵ֔ל אֲשֶׁ֥ר יַכְרִ֛ית אֶת־בֵּ֥ית יָרׇבְעָ֖ם זֶ֣ה הַיּ֑וֹם וּמֶ֖ה גַּם־עָֽתָּה׃</t>
  </si>
  <si>
    <t>{{מ:פסוק|שמות|כב|ל}}</t>
  </si>
  <si>
    <t>וְאַנְשֵׁי־קֹ֖דֶשׁ תִּהְי֣וּן לִ֑י וּבָשָׂ֨ר בַּשָּׂדֶ֤ה טְרֵפָה֙ לֹ֣א תֹאכֵ֔לוּ לַכֶּ֖לֶב תַּשְׁלִכ֥וּן אֹתֽוֹ׃</t>
  </si>
  <si>
    <t>{{מ:פסוק|מלכים א|יד|טו}}</t>
  </si>
  <si>
    <t>וְהִכָּ֨ה יְהֹוָ֜ה אֶת־יִשְׂרָאֵ֗ל כַּאֲשֶׁ֨ר יָנ֣וּד הַקָּנֶה֮ בַּמַּ֒יִם֒ וְנָתַ֣שׁ אֶת־יִשְׂרָאֵ֗ל מֵ֠עַ֠ל הָאֲדָמָ֨ה הַטּוֹבָ֤ה הַזֹּאת֙ אֲשֶׁ֤ר נָתַן֙ לַאֲב֣וֹתֵיהֶ֔ם וְזֵרָ֖ם מֵעֵ֣בֶר לַנָּהָ֑ר יַ֗עַן אֲשֶׁ֤ר עָשׂוּ֙ אֶת־אֲשֵׁ֣רֵיהֶ֔ם מַכְעִיסִ֖ים אֶת־יְהֹוָֽה׃</t>
  </si>
  <si>
    <t>ספר שמות/כג</t>
  </si>
  <si>
    <t>{{מ:פסוק|מלכים א|יד|טז}}</t>
  </si>
  <si>
    <t>וְיִתֵּ֖ן אֶת־יִשְׂרָאֵ֑ל בִּגְלַ֞ל חַטֹּ֤אות יָֽרׇבְעָם֙ אֲשֶׁ֣ר חָטָ֔א וַאֲשֶׁ֥ר הֶחֱטִ֖יא אֶת־יִשְׂרָאֵֽל׃</t>
  </si>
  <si>
    <t>{{מ:פסוק|שמות|כג|א}}</t>
  </si>
  <si>
    <t>לֹ֥א תִשָּׂ֖א שֵׁ֣מַע שָׁ֑וְא אַל־תָּ֤שֶׁת יָֽדְךָ֙ עִם־רָשָׁ֔ע לִהְיֹ֖ת עֵ֥ד חָמָֽס׃</t>
  </si>
  <si>
    <t>{{מ:פסוק|מלכים א|יד|יז}}</t>
  </si>
  <si>
    <t>וַתָּ֙קׇם֙ אֵ֣שֶׁת יָרׇבְעָ֔ם וַתֵּ֖לֶךְ וַתָּבֹ֣א תִרְצָ֑תָה הִ֛יא בָּאָ֥ה בְסַף־הַבַּ֖יִת וְהַנַּ֥עַר מֵֽת׃</t>
  </si>
  <si>
    <t>{{מ:פסוק|מלכים א|יד|יח}}</t>
  </si>
  <si>
    <t>{{מ:פסוק|שמות|כג|ב}}</t>
  </si>
  <si>
    <t>וַיִּקְבְּר֥וּ אֹת֛וֹ וַיִּסְפְּדוּ־ל֖וֹ כׇּל־יִשְׂרָאֵ֑ל כִּדְבַ֤ר יְהֹוָה֙ אֲשֶׁ֣ר דִּבֶּ֔ר בְּיַד־עַבְדּ֖וֹ אֲחִיָּ֥הוּ הַנָּבִֽיא׃</t>
  </si>
  <si>
    <t>לֹֽא־תִהְיֶ֥ה אַחֲרֵֽי־רַבִּ֖ים לְרָעֹ֑ת וְלֹא־תַעֲנֶ֣ה עַל־רִ֗ב לִנְטֹ֛ת אַחֲרֵ֥י רַבִּ֖ים לְהַטֹּֽת׃</t>
  </si>
  <si>
    <t>{{מ:פסוק|מלכים א|יד|יט}}</t>
  </si>
  <si>
    <t>{{מ:פסוק|שמות|כג|ג}}</t>
  </si>
  <si>
    <t>וְיֶ֙תֶר֙ דִּבְרֵ֣י יָרׇבְעָ֔ם אֲשֶׁ֥ר נִלְחַ֖ם וַאֲשֶׁ֣ר מָלָ֑ךְ הִנָּ֣ם כְּתוּבִ֗ים עַל־סֵ֛פֶר דִּבְרֵ֥י הַיָּמִ֖ים לְמַלְכֵ֥י יִשְׂרָאֵֽל׃</t>
  </si>
  <si>
    <t>וְדָ֕ל לֹ֥א תֶהְדַּ֖ר בְּרִיבֽוֹ׃</t>
  </si>
  <si>
    <t>Notes in the Torah:</t>
  </si>
  <si>
    <t>{{מ:פסוק|מלכים א|יד|כ}}</t>
  </si>
  <si>
    <t>{{מ:פסוק|שמות|כג|ד}}</t>
  </si>
  <si>
    <t>וְהַיָּמִים֙ אֲשֶׁ֣ר מָלַ֣ךְ יָרׇבְעָ֔ם עֶשְׂרִ֥ים וּשְׁתַּ֖יִם שָׁנָ֑ה וַיִּשְׁכַּב֙ עִם־אֲבֹתָ֔יו וַיִּמְלֹ֛ךְ נָדָ֥ב בְּנ֖וֹ תַּחְתָּֽיו׃</t>
  </si>
  <si>
    <t>כִּ֣י תִפְגַּ֞ע שׁ֧וֹר אֹֽיִבְךָ֛ א֥וֹ חֲמֹר֖וֹ תֹּעֶ֑ה הָשֵׁ֥ב תְּשִׁיבֶ֖נּוּ לֽוֹ׃</t>
  </si>
  <si>
    <t>{{מ:פסוק|מלכים א|יד|כא}}</t>
  </si>
  <si>
    <t>{{מ:פסוק|שמות|כג|ה}}</t>
  </si>
  <si>
    <t>וּרְחַבְעָם֙ בֶּן־שְׁלֹמֹ֔ה מָלַ֖ךְ בִּיהוּדָ֑ה בֶּן־אַרְבָּעִ֣ים וְאַחַ֣ת שָׁנָה֩ רְחַבְעָ֨ם בְּמׇלְכ֜וֹ {{נוסח|וּֽשְׁבַ֨ע|א=וּֽשֲׁבַ֨ע}} עֶשְׂרֵ֥ה שָׁנָ֣ה{{מ:לגרמיה}}מָלַ֣ךְ בִּירֽוּשָׁל{{מ:ירושלם|ַ|֗}}ם הָ֠עִ֠יר אֲשֶׁר־בָּחַ֨ר יְהֹוָ֜ה לָשׂ֨וּם אֶת־שְׁמ֥וֹ שָׁם֙ מִכֹּל֙ שִׁבְטֵ֣י יִשְׂרָאֵ֔ל וְשֵׁ֣ם אִמּ֔וֹ נַעֲמָ֖ה הָעַמֹּנִֽית׃</t>
  </si>
  <si>
    <t>כִּֽי־תִרְאֶ֞ה חֲמ֣וֹר שֹׂנַאֲךָ֗ רֹבֵץ֙ תַּ֣חַת מַשָּׂא֔וֹ וְחָדַלְתָּ֖ מֵעֲזֹ֣ב ל֑וֹ עָזֹ֥ב תַּעֲזֹ֖ב עִמּֽוֹ׃</t>
  </si>
  <si>
    <t>{{מ:פסוק|מלכים א|יד|כב}}</t>
  </si>
  <si>
    <t>{{מ:פסוק|שמות|כג|ו|עלייה=חמישי}}</t>
  </si>
  <si>
    <t>וַיַּ֧עַשׂ יְהוּדָ֛ה הָרַ֖ע בְּעֵינֵ֣י יְהֹוָ֑ה וַיְקַנְא֣וּ אֹת֗וֹ מִכֹּל֙ אֲשֶׁ֣ר עָשׂ֣וּ אֲבֹתָ֔ם בְּחַטֹּאתָ֖ם אֲשֶׁ֥ר חָטָֽאוּ׃</t>
  </si>
  <si>
    <t>לֹ֥א תַטֶּ֛ה מִשְׁפַּ֥ט אֶבְיֹנְךָ֖ בְּרִיבֽוֹ׃</t>
  </si>
  <si>
    <t>{{מ:פסוק|מלכים א|יד|כג}}</t>
  </si>
  <si>
    <t>{{מ:פסוק|שמות|כג|ז}}</t>
  </si>
  <si>
    <t>וַיִּבְנ֨וּ גַם־הֵ֧מָּה לָהֶ֛ם בָּמ֥וֹת וּמַצֵּב֖וֹת וַאֲשֵׁרִ֑ים עַ֚ל כׇּל־גִּבְעָ֣ה גְבֹהָ֔ה וְתַ֖חַת כׇּל־עֵ֥ץ רַעֲנָֽן׃</t>
  </si>
  <si>
    <t>מִדְּבַר־שֶׁ֖קֶר תִּרְחָ֑ק וְנָקִ֤י וְצַדִּיק֙ אַֽל־תַּהֲרֹ֔ג כִּ֥י לֹא־אַצְדִּ֖יק רָשָֽׁע׃</t>
  </si>
  <si>
    <t>{{מ:פסוק|שמות|כג|ח}}</t>
  </si>
  <si>
    <t>{{מ:פסוק|מלכים א|יד|כד}}</t>
  </si>
  <si>
    <t>וְשֹׁ֖חַד לֹ֣א תִקָּ֑ח כִּ֤י הַשֹּׁ֙חַד֙ יְעַוֵּ֣ר פִּקְחִ֔ים וִֽיסַלֵּ֖ף דִּבְרֵ֥י צַדִּיקִֽים׃</t>
  </si>
  <si>
    <t>וְגַם־קָדֵ֖שׁ הָיָ֣ה בָאָ֑רֶץ עָשׂ֗וּ כְּכֹל֙ הַתּוֹעֲבֹ֣ת הַגּוֹיִ֔ם אֲשֶׁר֙ הוֹרִ֣ישׁ יְהֹוָ֔ה מִפְּנֵ֖י בְּנֵ֥י יִשְׂרָאֵֽל׃</t>
  </si>
  <si>
    <t>{{מ:פסוק|שמות|כג|ט}}</t>
  </si>
  <si>
    <t>וְגֵ֖ר לֹ֣א תִלְחָ֑ץ וְאַתֶּ֗ם יְדַעְתֶּם֙ אֶת־נֶ֣פֶשׁ הַגֵּ֔ר כִּֽי־גֵרִ֥ים הֱיִיתֶ֖ם בְּאֶ֥רֶץ מִצְרָֽיִם׃</t>
  </si>
  <si>
    <t>{{מ:פסוק|מלכים א|יד|כה}}</t>
  </si>
  <si>
    <t>וַיְהִ֛י בַּשָּׁנָ֥ה הַחֲמִישִׁ֖ית לַמֶּ֣לֶךְ רְחַבְעָ֑ם עָלָ֛ה {{כו"ק|שושק|שִׁישַׁ֥ק}} מֶלֶךְ־מִצְרַ֖יִם עַל־יְרוּשָׁל{{מ:ירושלם|ָ|ֽ}}ם׃</t>
  </si>
  <si>
    <t>{{מ:פסוק|שמות|כג|י}}</t>
  </si>
  <si>
    <t>וְשֵׁ֥שׁ שָׁנִ֖ים תִּזְרַ֣ע אֶת־אַרְצֶ֑ךָ וְאָסַפְתָּ֖ אֶת־תְּבוּאָתָֽהּ׃</t>
  </si>
  <si>
    <t>{{מ:פסוק|מלכים א|יד|כו}}</t>
  </si>
  <si>
    <t>וַיִּקַּ֞ח אֶת־אֹצְר֣וֹת בֵּית־יְהֹוָ֗ה וְאֶת־אֽוֹצְרוֹת֙ בֵּ֣ית הַמֶּ֔לֶךְ וְאֶת־הַכֹּ֖ל לָקָ֑ח וַיִּקַּח֙ אֶת־כׇּל־מָגִנֵּ֣י הַזָּהָ֔ב אֲשֶׁ֥ר עָשָׂ֖ה שְׁלֹמֹֽה׃</t>
  </si>
  <si>
    <t>{{מ:פסוק|שמות|כג|יא}}</t>
  </si>
  <si>
    <t>וְהַשְּׁבִיעִ֞ת תִּשְׁמְטֶ֣נָּה וּנְטַשְׁתָּ֗הּ וְאָֽכְלוּ֙ אֶבְיֹנֵ֣י עַמֶּ֔ךָ וְיִתְרָ֕ם תֹּאכַ֖ל חַיַּ֣ת הַשָּׂדֶ֑ה כֵּֽן־תַּעֲשֶׂ֥ה לְכַרְמְךָ֖ לְזֵיתֶֽךָ׃</t>
  </si>
  <si>
    <t>{{מ:פסוק|מלכים א|יד|כז}}</t>
  </si>
  <si>
    <t>וַיַּ֨עַשׂ הַמֶּ֤לֶךְ רְחַבְעָם֙ תַּחְתָּ֔ם מָגִנֵּ֖י נְחֹ֑שֶׁת וְהִפְקִ֗יד עַל־יַד֙ שָׂרֵ֣י הָרָצִ֔ים הַשֹּׁ֣מְרִ֔ים פֶּ֖תַח בֵּ֥ית הַמֶּֽלֶךְ׃</t>
  </si>
  <si>
    <t>{{מ:פסוק|שמות|כג|יב}}</t>
  </si>
  <si>
    <t>שֵׁ֤שֶׁת יָמִים֙ תַּעֲשֶׂ֣ה מַעֲשֶׂ֔יךָ וּבַיּ֥וֹם הַשְּׁבִיעִ֖י תִּשְׁבֹּ֑ת לְמַ֣עַן יָנ֗וּחַ שֽׁוֹרְךָ֙ וַחֲמֹרֶ֔ךָ וְיִנָּפֵ֥שׁ בֶּן־אֲמָתְךָ֖ וְהַגֵּֽר׃</t>
  </si>
  <si>
    <t>{{מ:פסוק|מלכים א|יד|כח}}</t>
  </si>
  <si>
    <t>וַיְהִ֛י מִדֵּי־בֹ֥א הַמֶּ֖לֶךְ בֵּ֣ית יְהֹוָ֑ה יִשָּׂאוּם֙ הָרָצִ֔ים וֶהֱשִׁיב֖וּם אֶל־תָּ֥א הָרָצִֽים׃</t>
  </si>
  <si>
    <t>{{מ:פסוק|שמות|כג|יג}}</t>
  </si>
  <si>
    <t>וּבְכֹ֛ל אֲשֶׁר־אָמַ֥רְתִּי אֲלֵיכֶ֖ם תִּשָּׁמֵ֑רוּ וְשֵׁ֨ם אֱלֹהִ֤ים אֲחֵרִים֙ לֹ֣א תַזְכִּ֔ירוּ לֹ֥א יִשָּׁמַ֖ע עַל־פִּֽיךָ׃</t>
  </si>
  <si>
    <t>{{מ:פסוק|מלכים א|יד|כט}}</t>
  </si>
  <si>
    <t>{{מ:פסוק|שמות|כג|יד}}</t>
  </si>
  <si>
    <t>וְיֶ֛תֶר דִּבְרֵ֥י רְחַבְעָ֖ם וְכׇל־אֲשֶׁ֣ר עָשָׂ֑ה הֲלֹא־הֵ֣מָּה כְתוּבִ֗ים עַל־סֵ֛פֶר דִּבְרֵ֥י הַיָּמִ֖ים לְמַלְכֵ֥י יְהוּדָֽה׃</t>
  </si>
  <si>
    <t>שָׁלֹ֣שׁ רְגָלִ֔ים תָּחֹ֥ג לִ֖י בַּשָּׁנָֽה׃</t>
  </si>
  <si>
    <t>{{מ:פסוק|מלכים א|יד|ל}}</t>
  </si>
  <si>
    <t>{{מ:פסוק|שמות|כג|טו}}</t>
  </si>
  <si>
    <t>וּמִלְחָמָ֨ה הָיְתָ֧ה בֵין־רְחַבְעָ֛ם וּבֵ֥ין יָרׇבְעָ֖ם כׇּל־הַיָּמִֽים׃</t>
  </si>
  <si>
    <t>אֶת־חַ֣ג הַמַּצּוֹת֮ תִּשְׁמֹר֒ שִׁבְעַ֣ת יָמִים֩ תֹּאכַ֨ל מַצּ֜וֹת כַּֽאֲשֶׁ֣ר צִוִּיתִ֗ךָ לְמוֹעֵד֙ חֹ֣דֶשׁ הָֽאָבִ֔יב כִּי־ב֖וֹ יָצָ֣אתָ מִמִּצְרָ֑יִם וְלֹא־יֵרָא֥וּ פָנַ֖י רֵיקָֽם׃</t>
  </si>
  <si>
    <t>{{מ:פסוק|שמות|כג|טז}}</t>
  </si>
  <si>
    <t>וְחַ֤ג הַקָּצִיר֙ בִּכּוּרֵ֣י מַעֲשֶׂ֔יךָ אֲשֶׁ֥ר תִּזְרַ֖ע בַּשָּׂדֶ֑ה וְחַ֤ג הָֽאָסִף֙ בְּצֵ֣את הַשָּׁנָ֔ה בְּאׇסְפְּךָ֥ אֶֽת־מַעֲשֶׂ֖יךָ מִן־הַשָּׂדֶֽה׃</t>
  </si>
  <si>
    <t>הערות בתורה:</t>
  </si>
  <si>
    <t>{{מ:פסוק|מלכים א|יד|לא}}</t>
  </si>
  <si>
    <t>וַיִּשְׁכַּ֨ב רְחַבְעָ֜ם עִם־אֲבֹתָ֗יו וַיִּקָּבֵ֤ר עִם־אֲבֹתָיו֙ בְּעִ֣יר דָּוִ֔ד וְשֵׁ֣ם אִמּ֔וֹ נַעֲמָ֖ה הָעַמֹּנִ֑ית וַיִּמְלֹ֛ךְ אֲבִיָּ֥ם בְּנ֖וֹ תַּחְתָּֽיו׃</t>
  </si>
  <si>
    <t>There are words in the Torah that contain footnote numbers (within the very text). These footnotes are created by using the regular template for footnotes at Hebrew Wikisource (this is not a special template for Miqra according to the Mesorah). The template's only variable is the text of the footnote. A full list of notes within the text of the Torah can be found at the following link (Hebrew):</t>
  </si>
  <si>
    <t>{{מ:פסוק|שמות|כג|יז}}</t>
  </si>
  <si>
    <t>שָׁלֹ֥שׁ פְּעָמִ֖ים בַּשָּׁנָ֑ה יֵרָאֶה֙ כׇּל־זְכ֣וּרְךָ֔ אֶל־פְּנֵ֖י הָאָדֹ֥ן{{מ:פסק}}יְהֹוָֽה׃</t>
  </si>
  <si>
    <t>{{מ:פסוק|שמות|כג|יח}}</t>
  </si>
  <si>
    <t>ספר מלכים/מל"א טו</t>
  </si>
  <si>
    <t>יש מלים בתורה שבהן מופיעים ציונים להערות שוליים (ממש בגוף הטקסט). כדי ליצור את הערות האלו אנחנו משתמשים בתבנית הרגילה להערות בוויקיטקסט (אין זאת תבנית מיוחדת למהדורת מקרא על פי המסורה). המשתנה היחיד בתבנית הוא הטקסט של ההערה עצמה. רשימה מלאה של ההערות המיוחדות בתורה נמצאת בקישור הבא:</t>
  </si>
  <si>
    <t>לֹֽא־תִזְבַּ֥ח עַל־חָמֵ֖ץ דַּם־זִבְחִ֑י וְלֹֽא־יָלִ֥ין חֵֽלֶב־חַגִּ֖י עַד־בֹּֽקֶר׃</t>
  </si>
  <si>
    <t>{{מ:פסוק|שמות|כג|יט}}</t>
  </si>
  <si>
    <t>רֵאשִׁ֗ית בִּכּוּרֵי֙ אַדְמָ֣תְךָ֔ תָּבִ֕יא בֵּ֖ית יְהֹוָ֣ה אֱלֹהֶ֑יךָ לֹֽא־תְבַשֵּׁ֥ל גְּדִ֖י בַּחֲלֵ֥ב אִמּֽוֹ׃</t>
  </si>
  <si>
    <t>{{מ:פסוק|מלכים א|טו|א}}</t>
  </si>
  <si>
    <t>וּבִשְׁנַת֙ שְׁמֹנֶ֣ה עֶשְׂרֵ֔ה לַמֶּ֖לֶךְ יָרׇבְעָ֣ם בֶּן־נְבָ֑ט מָלַ֥ךְ אֲבִיָּ֖ם עַל־יְהוּדָֽה׃</t>
  </si>
  <si>
    <t>{{נוסח|{{מ:פסוק|שמות|כג|כ|סדר=יז*|עלייה=ששי}}|תחילת סדר מצויינת כאן בספר החילופים ובכתי"ל}}</t>
  </si>
  <si>
    <t>הִנֵּ֨ה אָנֹכִ֜י שֹׁלֵ֤חַ מַלְאָךְ֙ לְפָנֶ֔יךָ לִשְׁמָרְךָ֖ בַּדָּ֑רֶךְ וְלַהֲבִ֣יאֲךָ֔ אֶל־הַמָּק֖וֹם אֲשֶׁ֥ר הֲכִנֹֽתִי׃</t>
  </si>
  <si>
    <t>{{מ:פסוק|מלכים א|טו|ב}}</t>
  </si>
  <si>
    <t>שָׁלֹ֣שׁ שָׁנִ֔ים מָלַ֖ךְ בִּירוּשָׁל{{מ:ירושלם|ָ|֑}}ם וְשֵׁ֣ם אִמּ֔וֹ מַעֲכָ֖ה בַּת־אֲבִישָׁלֽוֹם׃</t>
  </si>
  <si>
    <t>{{מ:פסוק|שמות|כג|כא}}</t>
  </si>
  <si>
    <t>{{מ:פסוק|מלכים א|טו|ג}}</t>
  </si>
  <si>
    <t>וַיֵּ֕לֶךְ בְּכׇל־חַטֹּ֥אות אָבִ֖יו אֲשֶׁר־עָשָׂ֣ה לְפָנָ֑יו וְלֹא־הָיָ֨ה לְבָב֤וֹ שָׁלֵם֙ עִם־יְהֹוָ֣ה אֱלֹהָ֔יו כִּלְבַ֖ב דָּוִ֥ד אָבִֽיו׃</t>
  </si>
  <si>
    <t>הִשָּׁ֧מֶר מִפָּנָ֛יו וּשְׁמַ֥ע בְּקֹל֖וֹ אַל־תַּמֵּ֣ר בּ֑וֹ כִּ֣י לֹ֤א יִשָּׂא֙ לְפִשְׁעֲכֶ֔ם כִּ֥י שְׁמִ֖י בְּקִרְבּֽוֹ׃</t>
  </si>
  <si>
    <t>{{מ:פסוק|שמות|כג|כב}}</t>
  </si>
  <si>
    <t>{{מ:פסוק|מלכים א|טו|ד}}</t>
  </si>
  <si>
    <t>כִּ֣י אִם־{{נוסח|שָׁמ֤וֹעַ|=שש1 ומסורות-אל(מ"ג-ל) וטברניות ומ"ש|ל=שָׁמֹ֤עַ (כתיב חסר וי"ו) וכן הוא במ"ק-ל (!)}} תִּשְׁמַע֙ בְּקֹל֔וֹ וְעָשִׂ֕יתָ כֹּ֖ל אֲשֶׁ֣ר אֲדַבֵּ֑ר וְאָֽיַבְתִּי֙ אֶת־אֹ֣יְבֶ֔יךָ וְצַרְתִּ֖י אֶת־צֹרְרֶֽיךָ׃</t>
  </si>
  <si>
    <t>כִּ֚י לְמַ֣עַן דָּוִ֔ד נָתַן֩ יְהֹוָ֨ה אֱלֹהָ֥יו ל֛וֹ נִ֖יר בִּירוּשָׁל{{מ:ירושלם|ָ|֑}}ם לְהָקִ֤ים אֶת־בְּנוֹ֙ אַחֲרָ֔יו וּֽלְהַעֲמִ֖יד אֶת־יְרוּשָׁל{{מ:ירושלם|ָ|ֽ}}ם׃</t>
  </si>
  <si>
    <t>{{מ:פסוק|שמות|כג|כג}}</t>
  </si>
  <si>
    <t>כִּֽי־יֵלֵ֣ךְ מַלְאָכִי֮ לְפָנֶ֒יךָ֒ וֶהֱבִֽיאֲךָ֗ אֶל־הָֽאֱמֹרִי֙ וְהַ֣חִתִּ֔י וְהַפְּרִזִּי֙ וְהַֽכְּנַעֲנִ֔י הַחִוִּ֖י וְהַיְבוּסִ֑י וְהִכְחַדְתִּֽיו׃</t>
  </si>
  <si>
    <t>{{מ:פסוק|מלכים א|טו|ה}}</t>
  </si>
  <si>
    <t>אֲשֶׁ֨ר עָשָׂ֥ה דָוִ֛ד אֶת־הַיָּשָׁ֖ר בְּעֵינֵ֣י יְהֹוָ֑ה וְלֹא־סָ֞ר מִכֹּ֣ל אֲשֶׁר־צִוָּ֗הוּ כֹּ֚ל יְמֵ֣י חַיָּ֔יו רַ֕ק בִּדְבַ֖ר אוּרִיָּ֥ה הַֽחִתִּֽי׃</t>
  </si>
  <si>
    <t>{{מ:פסוק|שמות|כג|כד}}</t>
  </si>
  <si>
    <t>לֹֽא־תִשְׁתַּחֲוֶ֤ה לֵאלֹֽהֵיהֶם֙ וְלֹ֣א תָֽעׇבְדֵ֔ם וְלֹ֥א תַעֲשֶׂ֖ה כְּמַֽעֲשֵׂיהֶ֑ם כִּ֤י הָרֵס֙ תְּהָ֣רְסֵ֔ם וְשַׁבֵּ֥ר תְּשַׁבֵּ֖ר מַצֵּבֹתֵיהֶֽם׃</t>
  </si>
  <si>
    <t>{{מ:פסוק|מלכים א|טו|ו}}</t>
  </si>
  <si>
    <t>וּמִלְחָמָ֨ה הָיְתָ֧ה בֵין־רְחַבְעָ֛ם וּבֵ֥ין יָרׇבְעָ֖ם כׇּל־יְמֵ֥י חַיָּֽיו׃</t>
  </si>
  <si>
    <t>{{מ:פסוק|שמות|כג|כה}}</t>
  </si>
  <si>
    <t>וַעֲבַדְתֶּ֗ם אֵ֚ת יְהֹוָ֣ה אֱלֹֽהֵיכֶ֔ם וּבֵרַ֥ךְ אֶֽת־לַחְמְךָ֖ וְאֶת־מֵימֶ֑יךָ וַהֲסִרֹתִ֥י מַחֲלָ֖ה מִקִּרְבֶּֽךָ׃</t>
  </si>
  <si>
    <t>{{מ:פסוק|מלכים א|טו|ז}}</t>
  </si>
  <si>
    <t>וְיֶ֨תֶר דִּבְרֵ֤י אֲבִיָּם֙ וְכׇל־אֲשֶׁ֣ר עָשָׂ֔ה הֲלוֹא־הֵ֣ם כְּתוּבִ֗ים עַל־סֵ֛פֶר דִּבְרֵ֥י הַיָּמִ֖ים לְמַלְכֵ֣י יְהוּדָ֑ה וּמִלְחָמָ֥ה הָיְתָ֛ה בֵּ֥ין אֲבִיָּ֖ם וּבֵ֥ין יָרׇבְעָֽם׃</t>
  </si>
  <si>
    <t>{{מ:פסוק|שמות|כג|כו|עלייה=שביעי}}</t>
  </si>
  <si>
    <t>לֹ֥א תִהְיֶ֛ה מְשַׁכֵּלָ֥ה וַעֲקָרָ֖ה בְּאַרְצֶ֑ךָ אֶת־מִסְפַּ֥ר יָמֶ֖יךָ אֲמַלֵּֽא׃</t>
  </si>
  <si>
    <t>{{מ:פסוק|מלכים א|טו|ח|סדר=יג}}</t>
  </si>
  <si>
    <t>וַיִּשְׁכַּ֤ב אֲבִיָּם֙ עִם־אֲבֹתָ֔יו וַיִּקְבְּר֥וּ אֹת֖וֹ בְּעִ֣יר דָּוִ֑ד וַיִּמְלֹ֛ךְ אָסָ֥א בְנ֖וֹ תַּחְתָּֽיו׃</t>
  </si>
  <si>
    <t>{{מ:פסוק|שמות|כג|כז}}</t>
  </si>
  <si>
    <t>אֶת־אֵֽימָתִי֙ אֲשַׁלַּ֣ח לְפָנֶ֔יךָ וְהַמֹּתִי֙ אֶת־כׇּל־הָעָ֔ם אֲשֶׁ֥ר תָּבֹ֖א בָּהֶ֑ם וְנָתַתִּ֧י אֶת־כׇּל־אֹיְבֶ֛יךָ אֵלֶ֖יךָ עֹֽרֶף׃</t>
  </si>
  <si>
    <t>{{מ:פסוק|מלכים א|טו|ט}}</t>
  </si>
  <si>
    <t>וּבִשְׁנַ֣ת עֶשְׂרִ֔ים לְיָרׇבְעָ֖ם מֶ֣לֶךְ יִשְׂרָאֵ֑ל מָלַ֥ךְ אָסָ֖א מֶ֥לֶךְ יְהוּדָֽה׃</t>
  </si>
  <si>
    <t>{{מ:פסוק|שמות|כג|כח}}</t>
  </si>
  <si>
    <t>וְשָׁלַחְתִּ֥י אֶת־הַצִּרְעָ֖ה לְפָנֶ֑יךָ וְגֵרְשָׁ֗ה אֶת־הַחִוִּ֧י אֶת־הַֽכְּנַעֲנִ֛י וְאֶת־הַחִתִּ֖י מִלְּפָנֶֽיךָ׃</t>
  </si>
  <si>
    <t>{{מ:פסוק|מלכים א|טו|י}}</t>
  </si>
  <si>
    <t>וְאַרְבָּעִ֤ים וְאַחַת֙ שָׁנָ֔ה מָלַ֖ךְ בִּירֽוּשָׁל{{מ:ירושלם|ָ|֑}}ם וְשֵׁ֣ם אִמּ֔וֹ מַעֲכָ֖ה בַּת־אֲבִישָׁלֽוֹם׃</t>
  </si>
  <si>
    <t>{{מ:פסוק|שמות|כג|כט}}</t>
  </si>
  <si>
    <t>לֹ֧א {{נוסח|אֲגָרְשֶׁ֛נּוּ|=ל|א(ס)=אֲגָרֲשֶׁ֛נּוּ (חטף) &lt;חטף פתח? כן תרויהון&gt;}} מִפָּנֶ֖יךָ בְּשָׁנָ֣ה אֶחָ֑ת פֶּן־תִּהְיֶ֤ה הָאָ֙רֶץ֙ שְׁמָמָ֔ה וְרַבָּ֥ה עָלֶ֖יךָ חַיַּ֥ת הַשָּׂדֶֽה׃</t>
  </si>
  <si>
    <t>{{מ:פסוק|מלכים א|טו|יא}}</t>
  </si>
  <si>
    <t>וַיַּ֧עַשׂ אָסָ֛א הַיָּשָׁ֖ר בְּעֵינֵ֣י יְהֹוָ֑ה כְּדָוִ֖ד אָבִֽיו׃</t>
  </si>
  <si>
    <t>{{מ:פסוק|שמות|כג|ל}}</t>
  </si>
  <si>
    <t>{{מ:פסוק|מלכים א|טו|יב}}</t>
  </si>
  <si>
    <t>וַיַּעֲבֵ֥ר הַקְּדֵשִׁ֖ים מִן־הָאָ֑רֶץ וַיָּ֙סַר֙ אֶת־כׇּל־הַגִּלֻּלִ֔ים אֲשֶׁ֥ר עָשׂ֖וּ אֲבֹתָֽיו׃</t>
  </si>
  <si>
    <t>מְעַ֥ט מְעַ֛ט {{נוסח|אֲגָרְשֶׁ֖נּוּ|=ל|א(ס)=אֲגָרֲשֶׁ֖נּוּ (ראו הערה בפסוק הקודם)}} מִפָּנֶ֑יךָ עַ֚ד אֲשֶׁ֣ר תִּפְרֶ֔ה וְנָחַלְתָּ֖ אֶת־הָאָֽרֶץ׃</t>
  </si>
  <si>
    <t>{{מ:פסוק|מלכים א|טו|יג}}</t>
  </si>
  <si>
    <t>וְגַ֣ם{{מ:לגרמיה}}אֶת־מַעֲכָ֣ה אִמּ֗וֹ וַיְסִרֶ֙הָ֙ מִגְּבִירָ֔ה אֲשֶׁר־עָשְׂתָ֥ה מִפְלֶ֖צֶת לָאֲשֵׁרָ֑ה וַיִּכְרֹ֤ת אָסָא֙ אֶת־מִפְלַצְתָּ֔הּ וַיִּשְׂרֹ֖ף בְּנַ֥חַל קִדְרֽוֹן׃</t>
  </si>
  <si>
    <t>{{מ:פסוק|שמות|כג|לא}}</t>
  </si>
  <si>
    <t>וְשַׁתִּ֣י אֶת־גְּבֻלְךָ֗ מִיַּם־סוּף֙ וְעַד־יָ֣ם פְּלִשְׁתִּ֔ים וּמִמִּדְבָּ֖ר עַד־הַנָּהָ֑ר כִּ֣י{{מ:לגרמיה}}אֶתֵּ֣ן בְּיֶדְכֶ֗ם אֵ֚ת יֹשְׁבֵ֣י הָאָ֔רֶץ וְגֵרַשְׁתָּ֖מוֹ מִפָּנֶֽיךָ׃</t>
  </si>
  <si>
    <t>{{מ:פסוק|מלכים א|טו|יד}}</t>
  </si>
  <si>
    <t>וְהַבָּמ֖וֹת לֹא־סָ֑רוּ רַ֣ק לְבַב־אָסָ֗א הָיָ֥ה שָׁלֵ֛ם עִם־יְהֹוָ֖ה כׇּל־יָמָֽיו׃</t>
  </si>
  <si>
    <t>{{מ:פסוק|מלכים א|טו|טו}}</t>
  </si>
  <si>
    <t>וַיָּבֵא֙ אֶת־קׇדְשֵׁ֣י אָבִ֔יו {{כו"ק|וקדשו|וְקׇדְשֵׁ֖י}} בֵּ֣ית יְהֹוָ֑ה כֶּ֥סֶף וְזָהָ֖ב וְכֵלִֽים׃</t>
  </si>
  <si>
    <t>{{מ:פסוק|שמות|כג|לב}}</t>
  </si>
  <si>
    <t>{{נוסח|לֹֽא־תִכְרֹ֥ת|=ל (געיה) וכן דעתו של המקליד. הגעיה ברורה ואין אפילו סימני מחיקה, אבל לפי ברויאר ודותן ל=לֹא־תִכְרֹ֥ת (אין געיה)}} לָהֶ֛ם וְלֵאלֹֽהֵיהֶ֖ם בְּרִֽית׃</t>
  </si>
  <si>
    <t>{{מ:פסוק|מלכים א|טו|טז}}</t>
  </si>
  <si>
    <t>וּמִלְחָמָ֨ה הָיְתָ֜ה בֵּ֣ין אָסָ֗א וּבֵ֛ין בַּעְשָׁ֥א מֶלֶךְ־יִשְׂרָאֵ֖ל כׇּל־יְמֵיהֶֽם׃</t>
  </si>
  <si>
    <t>{{מ:פסוק|שמות|כג|לג}}</t>
  </si>
  <si>
    <t>לֹ֤א יֵשְׁבוּ֙ בְּאַרְצְךָ֔ פֶּן־יַחֲטִ֥יאוּ אֹתְךָ֖ לִ֑י כִּ֤י תַעֲבֹד֙ אֶת־אֱלֹ֣הֵיהֶ֔ם כִּֽי־יִהְיֶ֥ה לְךָ֖ לְמוֹקֵֽשׁ׃</t>
  </si>
  <si>
    <t>{{מ:פסוק|מלכים א|טו|יז}}</t>
  </si>
  <si>
    <t>וַיַּ֨עַל בַּעְשָׁ֤א מֶֽלֶךְ־יִשְׂרָאֵל֙ עַל־יְהוּדָ֔ה וַיִּ֖בֶן אֶת־הָרָמָ֑ה לְבִלְתִּ֗י תֵּ֚ת יֹצֵ֣א וָבָ֔א לְאָסָ֖א מֶ֥לֶךְ יְהוּדָֽה׃</t>
  </si>
  <si>
    <t>{{מ:פסוק|מלכים א|טו|יח}}</t>
  </si>
  <si>
    <t>ספר שמות/כד</t>
  </si>
  <si>
    <t>וַיִּקַּ֣ח אָ֠סָ֠א אֶת־כׇּל־הַכֶּ֨סֶף וְהַזָּהָ֜ב הַנּֽוֹתָרִ֣ים{{מ:לגרמיה}}בְּאוֹצְר֣וֹת בֵּית־יְהֹוָ֗ה וְאֶת־אֽוֹצְרוֹת֙ בֵּ֣ית {{כו"ק|מלך|הַמֶּ֔לֶךְ}} וַֽיִּתְּנֵ֖ם בְּיַד־עֲבָדָ֑יו וַיִּשְׁלָחֵ֞ם הַמֶּ֣לֶךְ אָסָ֗א אֶל־בֶּן־הֲ֠דַ֠ד בֶּן־טַבְרִמֹּ֤ן בֶּן־חֶזְיוֹן֙ מֶ֣לֶךְ אֲרָ֔ם הַיֹּשֵׁ֥ב בְּדַמֶּ֖שֶׂק לֵאמֹֽר׃</t>
  </si>
  <si>
    <t>{{מ:פסוק|מלכים א|טו|יט}}</t>
  </si>
  <si>
    <t>בְּרִית֙ בֵּינִ֣י וּבֵינֶ֔ךָ בֵּ֥ין אָבִ֖י וּבֵ֣ין אָבִ֑יךָ הִנֵּה֩ שָׁלַ֨חְתִּי לְךָ֥ שֹׁ֙חַד֙ כֶּ֣סֶף וְזָהָ֔ב לֵ֣ךְ הָפֵ֗רָה אֶת־בְּרִֽיתְךָ֙ אֶת־בַּעְשָׁ֣א מֶלֶךְ־יִשְׂרָאֵ֔ל וְיַעֲלֶ֖ה מֵֽעָלָֽי׃</t>
  </si>
  <si>
    <t>{{מ:פסוק|שמות|כד|א}}</t>
  </si>
  <si>
    <t>וְאֶל־מֹשֶׁ֨ה אָמַ֜ר עֲלֵ֣ה אֶל־יְהֹוָ֗ה אַתָּה֙ וְאַהֲרֹן֙ נָדָ֣ב וַאֲבִיה֔וּא וְשִׁבְעִ֖ים מִזִּקְנֵ֣י יִשְׂרָאֵ֑ל וְהִשְׁתַּחֲוִיתֶ֖ם מֵרָחֹֽק׃</t>
  </si>
  <si>
    <t>{{מ:פסוק|מלכים א|טו|כ}}</t>
  </si>
  <si>
    <t>וַיִּשְׁמַ֨ע בֶּן־הֲדַ֜ד אֶל־הַמֶּ֣לֶךְ אָסָ֗א וַ֠יִּשְׁלַ֠ח אֶת־שָׂרֵ֨י הַחֲיָלִ֤ים אֲשֶׁר־לוֹ֙ עַל־עָרֵ֣י יִשְׂרָאֵ֔ל וַיַּךְ֙ אֶת־עִיּ֣וֹן וְאֶת־דָּ֔ן וְאֵ֖ת אָבֵ֣ל בֵּֽית־מַעֲכָ֑ה וְאֵת֙ כׇּל־כִּנְר֔וֹת עַ֖ל כׇּל־אֶ֥רֶץ נַפְתָּלִֽי׃</t>
  </si>
  <si>
    <t>{{מ:פסוק|שמות|כד|ב}}</t>
  </si>
  <si>
    <t>וְנִגַּ֨שׁ מֹשֶׁ֤ה לְבַדּוֹ֙ אֶל־יְהֹוָ֔ה וְהֵ֖ם לֹ֣א יִגָּ֑שׁוּ וְהָעָ֕ם לֹ֥א יַעֲל֖וּ עִמּֽוֹ׃</t>
  </si>
  <si>
    <t>{{מ:פסוק|מלכים א|טו|כא}}</t>
  </si>
  <si>
    <t>וַֽיְהִי֙ כִּשְׁמֹ֣עַ בַּעְשָׁ֔א וַיֶּחְדַּ֕ל מִבְּנ֖וֹת אֶת־הָרָמָ֑ה וַיֵּ֖שֶׁב בְּתִרְצָֽה׃</t>
  </si>
  <si>
    <t>{{מ:פסוק|שמות|כד|ג}}</t>
  </si>
  <si>
    <t>וַיָּבֹ֣א מֹשֶׁ֗ה וַיְסַפֵּ֤ר לָעָם֙ אֵ֚ת כׇּל־דִּבְרֵ֣י יְהֹוָ֔ה וְאֵ֖ת כׇּל־הַמִּשְׁפָּטִ֑ים וַיַּ֨עַן כׇּל־הָעָ֜ם ק֤וֹל אֶחָד֙ וַיֹּ֣אמְר֔וּ כׇּל־הַדְּבָרִ֛ים אֲשֶׁר־דִּבֶּ֥ר יְהֹוָ֖ה נַעֲשֶֽׂה׃</t>
  </si>
  <si>
    <t>{{מ:פסוק|מלכים א|טו|כב}}</t>
  </si>
  <si>
    <t>וְהַמֶּ֨לֶךְ אָסָ֜א הִשְׁמִ֤יעַ אֶת־כׇּל־יְהוּדָה֙ אֵ֣ין נָקִ֔י וַיִּשְׂא֞וּ אֶת־אַבְנֵ֤י הָֽרָמָה֙ וְאֶת־עֵצֶ֔יהָ אֲשֶׁ֥ר בָּנָ֖ה בַּעְשָׁ֑א וַיִּ֤בֶן בָּם֙ הַמֶּ֣לֶךְ אָסָ֔א אֶת־גֶּ֥בַע בִּנְיָמִ֖ן וְאֶת־הַמִּצְפָּֽה׃</t>
  </si>
  <si>
    <t>{{מ:פסוק|שמות|כד|ד}}</t>
  </si>
  <si>
    <t>וַיִּכְתֹּ֣ב מֹשֶׁ֗ה אֵ֚ת כׇּל־דִּבְרֵ֣י יְהֹוָ֔ה וַיַּשְׁכֵּ֣ם בַּבֹּ֔קֶר וַיִּ֥בֶן מִזְבֵּ֖חַ תַּ֣חַת הָהָ֑ר וּשְׁתֵּ֤ים עֶשְׂרֵה֙ מַצֵּבָ֔ה לִשְׁנֵ֥ים עָשָׂ֖ר שִׁבְטֵ֥י יִשְׂרָאֵֽל׃</t>
  </si>
  <si>
    <t>{{מ:פסוק|מלכים א|טו|כג}}</t>
  </si>
  <si>
    <t>וְיֶ֣תֶר כׇּל־דִּבְרֵֽי־אָ֠סָ֠א וְכׇל־גְּב֨וּרָת֜וֹ וְכׇל־אֲשֶׁ֣ר עָשָׂ֗ה וְהֶֽעָרִים֙ אֲשֶׁ֣ר בָּנָ֔ה הֲלֹא־הֵ֣מָּה כְתוּבִ֗ים עַל־סֵ֛פֶר דִּבְרֵ֥י הַיָּמִ֖ים לְמַלְכֵ֣י יְהוּדָ֑ה רַ֚ק לְעֵ֣ת זִקְנָת֔וֹ חָלָ֖ה אֶת־רַגְלָֽיו׃</t>
  </si>
  <si>
    <t>{{מ:פסוק|שמות|כד|ה}}</t>
  </si>
  <si>
    <t>וַיִּשְׁלַ֗ח אֶֽת־נַעֲרֵי֙ בְּנֵ֣י יִשְׂרָאֵ֔ל וַיַּֽעֲל֖וּ עֹלֹ֑ת וַֽיִּזְבְּח֞וּ זְבָחִ֧ים שְׁלָמִ֛ים לַיהֹוָ֖ה פָּרִֽים׃</t>
  </si>
  <si>
    <t>{{מ:פסוק|מלכים א|טו|כד}}</t>
  </si>
  <si>
    <t>וַיִּשְׁכַּ֤ב אָסָא֙ עִם־אֲבֹתָ֔יו וַיִּקָּבֵר֙ עִם־אֲבֹתָ֔יו בְּעִ֖יר דָּוִ֣ד אָבִ֑יו וַיִּמְלֹ֛ךְ יְהוֹשָׁפָ֥ט בְּנ֖וֹ תַּחְתָּֽיו׃</t>
  </si>
  <si>
    <t>{{מ:פסוק|שמות|כד|ו}}</t>
  </si>
  <si>
    <t>וַיִּקַּ֤ח מֹשֶׁה֙ חֲצִ֣י הַדָּ֔ם וַיָּ֖שֶׂם בָּאַגָּנֹ֑ת וַחֲצִ֣י הַדָּ֔ם זָרַ֖ק עַל־הַמִּזְבֵּֽחַ׃</t>
  </si>
  <si>
    <t>{{מ:פסוק|מלכים א|טו|כה}}</t>
  </si>
  <si>
    <t>וְנָדָ֣ב בֶּן־יָרׇבְעָ֗ם מָלַךְ֙ עַל־יִשְׂרָאֵ֔ל בִּשְׁנַ֣ת שְׁתַּ֔יִם לְאָסָ֖א מֶ֣לֶךְ יְהוּדָ֑ה וַיִּמְלֹ֥ךְ עַל־יִשְׂרָאֵ֖ל שְׁנָתָֽיִם׃</t>
  </si>
  <si>
    <t>Additional Code in the Spreadsheet (not templates):</t>
  </si>
  <si>
    <t>{{מ:פסוק|שמות|כד|ז}}</t>
  </si>
  <si>
    <t>וַיִּקַּח֙ סֵ֣פֶר הַבְּרִ֔ית וַיִּקְרָ֖א בְּאׇזְנֵ֣י הָעָ֑ם וַיֹּ֣אמְר֔וּ כֹּ֛ל אֲשֶׁר־דִּבֶּ֥ר יְהֹוָ֖ה נַעֲשֶׂ֥ה וְנִשְׁמָֽע׃</t>
  </si>
  <si>
    <t>{{מ:פסוק|מלכים א|טו|כו}}</t>
  </si>
  <si>
    <t>וַיַּ֥עַשׂ הָרַ֖ע בְּעֵינֵ֣י יְהֹוָ֑ה וַיֵּ֙לֶךְ֙ בְּדֶ֣רֶךְ אָבִ֔יו וּ֨בְחַטָּאת֔וֹ אֲשֶׁ֥ר הֶחֱטִ֖יא אֶת־יִשְׂרָאֵֽל׃</t>
  </si>
  <si>
    <t>{{מ:פסוק|שמות|כד|ח}}</t>
  </si>
  <si>
    <t>וַיִּקַּ֤ח מֹשֶׁה֙ אֶת־הַדָּ֔ם וַיִּזְרֹ֖ק עַל־הָעָ֑ם וַיֹּ֗אמֶר הִנֵּ֤ה דַֽם־הַבְּרִית֙ אֲשֶׁ֨ר כָּרַ֤ת יְהֹוָה֙ עִמָּכֶ֔ם עַ֥ל כׇּל־הַדְּבָרִ֖ים הָאֵֽלֶּה׃</t>
  </si>
  <si>
    <t>קוד נוסף בגליון הנתונים (לא תבניות):</t>
  </si>
  <si>
    <t>{{מ:פסוק|מלכים א|טו|כז}}</t>
  </si>
  <si>
    <t>{{מ:פסוק|שמות|כד|ט}}</t>
  </si>
  <si>
    <t>וַיִּקְשֹׁ֨ר עָלָ֜יו בַּעְשָׁ֤א בֶן־אֲחִיָּה֙ לְבֵ֣ית יִשָּׂשכָ֔ר וַיַּכֵּ֣הוּ בַעְשָׁ֔א בְּגִבְּת֖וֹן אֲשֶׁ֣ר לַפְּלִשְׁתִּ֑ים וְנָדָב֙ וְכׇל־יִשְׂרָאֵ֔ל צָרִ֖ים עַֽל־גִּבְּתֽוֹן׃</t>
  </si>
  <si>
    <t>וַיַּ֥עַל מֹשֶׁ֖ה וְאַהֲרֹ֑ן נָדָב֙ וַאֲבִיה֔וּא וְשִׁבְעִ֖ים מִזִּקְנֵ֥י יִשְׂרָאֵֽל׃</t>
  </si>
  <si>
    <t>{{מ:פסוק|שמות|כד|י}}</t>
  </si>
  <si>
    <t>{{מ:פסוק|מלכים א|טו|כח}}</t>
  </si>
  <si>
    <t>וַיִּרְא֕וּ אֵ֖ת אֱלֹהֵ֣י יִשְׂרָאֵ֑ל וְתַ֣חַת רַגְלָ֗יו כְּמַעֲשֵׂה֙ לִבְנַ֣ת הַסַּפִּ֔יר וּכְעֶ֥צֶם הַשָּׁמַ֖יִם לָטֹֽהַר׃</t>
  </si>
  <si>
    <t>וַיְמִתֵ֣הוּ בַעְשָׁ֔א בִּשְׁנַ֣ת שָׁלֹ֔שׁ לְאָסָ֖א מֶ֣לֶךְ יְהוּדָ֑ה וַיִּמְלֹ֖ךְ תַּחְתָּֽיו׃</t>
  </si>
  <si>
    <t>Double underscore means a regular space like between words (" "). Usually found in Column C.</t>
  </si>
  <si>
    <t>{{מ:פסוק|שמות|כד|יא}}</t>
  </si>
  <si>
    <t>{{מ:פסוק|מלכים א|טו|כט}}</t>
  </si>
  <si>
    <t>משמעותו של קו תחתי כפול הוא רווח רגיל כמו הרווח בין שתי מלים (" "). בדרך כלל משתמשים בו בטור C.</t>
  </si>
  <si>
    <t>וְאֶל־אֲצִילֵי֙ בְּנֵ֣י יִשְׂרָאֵ֔ל לֹ֥א שָׁלַ֖ח יָד֑וֹ וַֽיֶּחֱזוּ֙ אֶת־הָ֣אֱלֹהִ֔ים וַיֹּאכְל֖וּ וַיִּשְׁתּֽוּ׃</t>
  </si>
  <si>
    <t>וַיְהִ֣י כְמׇלְכ֗וֹ הִכָּה֙ אֶת־כׇּל־בֵּ֣ית יָרׇבְעָ֔ם לֹא־הִשְׁאִ֧יר כׇּל־נְשָׁמָ֛ה לְיָרׇבְעָ֖ם עַד־הִשְׁמִד֑וֹ כִּדְבַ֣ר יְהֹוָ֔ה אֲשֶׁ֣ר דִּבֶּ֔ר בְּיַד־עַבְדּ֖וֹ אֲחִיָּ֥ה הַשִּׁילֹנִֽי׃</t>
  </si>
  <si>
    <t>Double backslash usually means "new line" (i.e. a regular carriage return or "enter" at the end of a line). Usually found in Column C.
A rare exception is in notes that contain weblinks (with "https://"), and care needs to be taken not to convert those backslashes!</t>
  </si>
  <si>
    <t>//</t>
  </si>
  <si>
    <t>משמעותו של קו נטוי כפול הוא בדרך כלל "שורה חדשה" (כלומר CR רגיל ע"י "enter" בסוף שורה). בדרך כלל משתמשים בו בטור C. יש יוצא מן הכלל באופן נדיר בתוך הערות שיש בהן קישורים ( עם "https://"), וצריך להיזהר לא שלא להמיר את הקו הנטוי הכפול בקישורים הללו!</t>
  </si>
  <si>
    <t>{{מ:פסוק|שמות|כד|יב}}</t>
  </si>
  <si>
    <t>{{מ:פסוק|מלכים א|טו|ל}}</t>
  </si>
  <si>
    <t>עַל־חַטֹּ֤אות יָֽרׇבְעָם֙ אֲשֶׁ֣ר חָטָ֔א וַאֲשֶׁ֥ר הֶחֱטִ֖יא אֶת־יִשְׂרָאֵ֑ל בְּכַעְס֕וֹ אֲשֶׁ֣ר הִכְעִ֔יס אֶת־יְהֹוָ֖ה אֱלֹהֵ֥י יִשְׂרָאֵֽל׃</t>
  </si>
  <si>
    <t>וַיֹּ֨אמֶר יְהֹוָ֜ה אֶל־מֹשֶׁ֗ה עֲלֵ֥ה אֵלַ֛י הָהָ֖רָה וֶהְיֵה־שָׁ֑ם וְאֶתְּנָ֨ה לְךָ֜ אֶת־לֻחֹ֣ת הָאֶ֗בֶן וְהַתּוֹרָה֙ וְהַמִּצְוָ֔ה אֲשֶׁ֥ר כָּתַ֖בְתִּי לְהוֹרֹתָֽם׃</t>
  </si>
  <si>
    <t>{{מ:פסוק|שמות|כד|יג}}</t>
  </si>
  <si>
    <t>{{מ:פסוק|מלכים א|טו|לא}}</t>
  </si>
  <si>
    <t>וַיָּ֣קׇם מֹשֶׁ֔ה וִיהוֹשֻׁ֖עַ מְשָׁרְת֑וֹ וַיַּ֥עַל מֹשֶׁ֖ה אֶל־הַ֥ר הָאֱלֹהִֽים׃</t>
  </si>
  <si>
    <t>וְיֶ֛תֶר דִּבְרֵ֥י נָדָ֖ב וְכׇל־אֲשֶׁ֣ר עָשָׂ֑ה הֲלֹא־הֵ֣ם כְּתוּבִ֗ים עַל־סֵ֛פֶר דִּבְרֵ֥י הַיָּמִ֖ים לְמַלְכֵ֥י יִשְׂרָאֵֽל׃</t>
  </si>
  <si>
    <t>{{מ:פסוק|שמות|כד|יד}}</t>
  </si>
  <si>
    <t>וְאֶל־הַזְּקֵנִ֤ים אָמַר֙ שְׁבוּ־לָ֣נוּ בָזֶ֔ה עַ֥ד אֲשֶׁר־נָשׁ֖וּב אֲלֵיכֶ֑ם וְהִנֵּ֨ה אַהֲרֹ֤ן וְחוּר֙ עִמָּכֶ֔ם מִי־בַ֥עַל דְּבָרִ֖ים יִגַּ֥שׁ אֲלֵהֶֽם׃</t>
  </si>
  <si>
    <t>{{מ:פסוק|מלכים א|טו|לב}}</t>
  </si>
  <si>
    <t>וּמִלְחָמָ֨ה הָיְתָ֜ה בֵּ֣ין אָסָ֗א וּבֵ֛ין בַּעְשָׁ֥א מֶֽלֶךְ־יִשְׂרָאֵ֖ל כׇּל־יְמֵיהֶֽם׃</t>
  </si>
  <si>
    <t>{{מ:פסוק|שמות|כד|טו}}</t>
  </si>
  <si>
    <t>וַיַּ֥עַל מֹשֶׁ֖ה אֶל־הָהָ֑ר וַיְכַ֥ס הֶעָנָ֖ן אֶת־הָהָֽר׃</t>
  </si>
  <si>
    <t>{{מ:פסוק|מלכים א|טו|לג}}</t>
  </si>
  <si>
    <t>בִּשְׁנַ֣ת שָׁלֹ֔שׁ לְאָסָ֖א מֶ֣לֶךְ יְהוּדָ֑ה מָ֠לַ֠ךְ בַּעְשָׁ֨א בֶן־אֲחִיָּ֤ה עַל־כׇּל־יִשְׂרָאֵל֙ בְּתִרְצָ֔ה עֶשְׂרִ֥ים וְאַרְבַּ֖ע שָׁנָֽה׃</t>
  </si>
  <si>
    <t>{{מ:פסוק|שמות|כד|טז|עלייה=מפטיר}}</t>
  </si>
  <si>
    <t>וַיִּשְׁכֹּ֤ן כְּבוֹד־יְהֹוָה֙ עַל־הַ֣ר סִינַ֔י וַיְכַסֵּ֥הוּ הֶעָנָ֖ן שֵׁ֣שֶׁת יָמִ֑ים וַיִּקְרָ֧א אֶל־מֹשֶׁ֛ה בַּיּ֥וֹם הַשְּׁבִיעִ֖י מִתּ֥וֹךְ הֶעָנָֽן׃</t>
  </si>
  <si>
    <t>{{מ:פסוק|מלכים א|טו|לד}}</t>
  </si>
  <si>
    <t>וַיַּ֥עַשׂ הָרַ֖ע בְּעֵינֵ֣י יְהֹוָ֑ה וַיֵּ֙לֶךְ֙ בְּדֶ֣רֶךְ יָרׇבְעָ֔ם וּ֨בְחַטָּאת֔וֹ אֲשֶׁ֥ר הֶחֱטִ֖יא אֶת־יִשְׂרָאֵֽל׃</t>
  </si>
  <si>
    <t>{{מ:פסוק|שמות|כד|יז}}</t>
  </si>
  <si>
    <t>וּמַרְאֵה֙ כְּב֣וֹד יְהֹוָ֔ה כְּאֵ֥שׁ אֹכֶ֖לֶת בְּרֹ֣אשׁ הָהָ֑ר לְעֵינֵ֖י בְּנֵ֥י יִשְׂרָאֵֽל׃</t>
  </si>
  <si>
    <t>{{מ:פסוק|שמות|כד|יח}}</t>
  </si>
  <si>
    <t>וַיָּבֹ֥א מֹשֶׁ֛ה בְּת֥וֹךְ הֶעָנָ֖ן וַיַּ֣עַל אֶל־הָהָ֑ר וַיְהִ֤י מֹשֶׁה֙ בָּהָ֔ר אַרְבָּעִ֣ים י֔וֹם וְאַרְבָּעִ֖ים לָֽיְלָה׃</t>
  </si>
  <si>
    <t>ספר מלכים/מל"א טז</t>
  </si>
  <si>
    <t>ספר שמות/כה</t>
  </si>
  <si>
    <t>{{מ:פסוק|מלכים א|טז|א}}</t>
  </si>
  <si>
    <t>וַיְהִ֤י דְבַר־יְהֹוָה֙ אֶל־יֵה֣וּא בֶן־חֲנָ֔נִי עַל־בַּעְשָׁ֖א לֵאמֹֽר׃</t>
  </si>
  <si>
    <t>{{מ:פסוק|שמות|כה|א|סדר=יח|עלייה='''תרומה'''}}</t>
  </si>
  <si>
    <t>{{מ:פסוק|מלכים א|טז|ב}}</t>
  </si>
  <si>
    <t>יַ֗עַן אֲשֶׁ֤ר הֲרִימֹתִ֙יךָ֙ מִן־הֶ֣עָפָ֔ר וָאֶתֶּנְךָ֣ נָגִ֔יד עַ֖ל עַמִּ֣י יִשְׂרָאֵ֑ל וַתֵּ֣לֶךְ{{מ:לגרמיה}}בְּדֶ֣רֶךְ יָרׇבְעָ֗ם וַֽתַּחֲטִא֙ אֶת־עַמִּ֣י יִשְׂרָאֵ֔ל לְהַכְעִיסֵ֖נִי בְּחַטֹּאתָֽם׃</t>
  </si>
  <si>
    <t>{{מ:פסוק|שמות|כה|ב}}</t>
  </si>
  <si>
    <t>דַּבֵּר֙ אֶל־בְּנֵ֣י יִשְׂרָאֵ֔ל וְיִקְחוּ־לִ֖י תְּרוּמָ֑ה מֵאֵ֤ת כׇּל־אִישׁ֙ אֲשֶׁ֣ר יִדְּבֶ֣נּוּ לִבּ֔וֹ תִּקְח֖וּ אֶת־תְּרוּמָתִֽי׃</t>
  </si>
  <si>
    <t>{{מ:פסוק|שמות|כה|ג}}</t>
  </si>
  <si>
    <t>וְזֹאת֙ הַתְּרוּמָ֔ה אֲשֶׁ֥ר תִּקְח֖וּ מֵאִתָּ֑ם זָהָ֥ב וָכֶ֖סֶף וּנְחֹֽשֶׁת׃</t>
  </si>
  <si>
    <t>{{מ:פסוק|מלכים א|טז|ג}}</t>
  </si>
  <si>
    <t>הִנְנִ֥י מַבְעִ֛יר אַחֲרֵ֥י בַעְשָׁ֖א וְאַחֲרֵ֣י בֵית֑וֹ וְנָֽתַתִּי֙ אֶת־בֵּ֣יתְךָ֔ כְּבֵ֖ית יָרׇבְעָ֥ם בֶּן־נְבָֽט׃</t>
  </si>
  <si>
    <t>{{מ:פסוק|שמות|כה|ד}}</t>
  </si>
  <si>
    <t>וּתְכֵ֧לֶת וְאַרְגָּמָ֛ן וְתוֹלַ֥עַת שָׁנִ֖י וְשֵׁ֥שׁ וְעִזִּֽים׃</t>
  </si>
  <si>
    <t>{{מ:פסוק|מלכים א|טז|ד}}</t>
  </si>
  <si>
    <t>הַמֵּ֤ת לְבַעְשָׁא֙ בָּעִ֔יר יֹאכְל֖וּ הַכְּלָבִ֑ים וְהַמֵּ֥ת לוֹ֙ בַּשָּׂדֶ֔ה יֹאכְל֖וּ ע֥וֹף הַשָּׁמָֽיִם׃</t>
  </si>
  <si>
    <t>{{מ:פסוק|שמות|כה|ה}}</t>
  </si>
  <si>
    <t>וְעֹרֹ֨ת אֵילִ֧ם מְאׇדָּמִ֛ים וְעֹרֹ֥ת תְּחָשִׁ֖ים וַעֲצֵ֥י שִׁטִּֽים׃</t>
  </si>
  <si>
    <t>{{מ:פסוק|מלכים א|טז|ה}}</t>
  </si>
  <si>
    <t>וְיֶ֨תֶר דִּבְרֵ֥י בַעְשָׁ֛א וַאֲשֶׁ֥ר עָשָׂ֖ה וּגְבוּרָת֑וֹ הֲלֹא־הֵ֣ם כְּתוּבִ֗ים עַל־סֵ֛פֶר דִּבְרֵ֥י הַיָּמִ֖ים לְמַלְכֵ֥י יִשְׂרָאֵֽל׃</t>
  </si>
  <si>
    <t>{{מ:פסוק|מלכים א|טז|ו}}</t>
  </si>
  <si>
    <t>{{מ:פסוק|שמות|כה|ו|עלייה=[לוי]}}</t>
  </si>
  <si>
    <t>וַיִּשְׁכַּ֤ב בַּעְשָׁא֙ עִם־אֲבֹתָ֔יו וַיִּקָּבֵ֖ר בְּתִרְצָ֑ה וַיִּמְלֹ֛ךְ אֵלָ֥ה בְנ֖וֹ תַּחְתָּֽיו׃</t>
  </si>
  <si>
    <t>שֶׁ֖מֶן לַמָּאֹ֑ר בְּשָׂמִים֙ לְשֶׁ֣מֶן הַמִּשְׁחָ֔ה וְלִקְטֹ֖רֶת הַסַּמִּֽים׃</t>
  </si>
  <si>
    <t>{{מ:פסוק|מלכים א|טז|ז}}</t>
  </si>
  <si>
    <t>וְגַ֡ם בְּיַד־יֵה֨וּא בֶן־חֲנָ֜נִי הַנָּבִ֗יא דְּבַר־יְהֹוָ֡ה הָיָה֩ אֶל־בַּעְשָׁ֨א וְאֶל־בֵּית֜וֹ וְעַ֥ל כׇּל־הָרָעָ֣ה{{מ:לגרמיה}}אֲשֶׁר־עָשָׂ֣ה{{מ:לגרמיה}}בְּעֵינֵ֣י יְהֹוָ֗ה לְהַכְעִיסוֹ֙ בְּמַעֲשֵׂ֣ה יָדָ֔יו לִֽהְי֖וֹת כְּבֵ֣ית יָרׇבְעָ֑ם וְעַ֥ל אֲשֶׁר־הִכָּ֖ה אֹתֽוֹ׃</t>
  </si>
  <si>
    <t>{{מ:פסוק|שמות|כה|ז}}</t>
  </si>
  <si>
    <t>אַבְנֵי־שֹׁ֕הַם וְאַבְנֵ֖י מִלֻּאִ֑ים לָאֵפֹ֖ד וְלַחֹֽשֶׁן׃</t>
  </si>
  <si>
    <t>{{מ:פסוק|מלכים א|טז|ח}}</t>
  </si>
  <si>
    <t>{{מ:פסוק|שמות|כה|ח}}</t>
  </si>
  <si>
    <t>בִּשְׁנַ֨ת עֶשְׂרִ֤ים וָשֵׁשׁ֙ שָׁנָ֔ה לְאָסָ֖א מֶ֣לֶךְ יְהוּדָ֑ה מָ֠לַ֠ךְ אֵלָ֨ה בֶן־בַּעְשָׁ֧א עַל־יִשְׂרָאֵ֛ל בְּתִרְצָ֖ה שְׁנָתָֽיִם׃</t>
  </si>
  <si>
    <t>וְעָ֥שׂוּ לִ֖י מִקְדָּ֑שׁ וְשָׁכַנְתִּ֖י בְּתוֹכָֽם׃</t>
  </si>
  <si>
    <t>{{מ:פסוק|שמות|כה|ט}}</t>
  </si>
  <si>
    <t>{{מ:פסוק|מלכים א|טז|ט}}</t>
  </si>
  <si>
    <t>כְּכֹ֗ל אֲשֶׁ֤ר אֲנִי֙ מַרְאֶ֣ה אוֹתְךָ֔ אֵ֚ת תַּבְנִ֣ית הַמִּשְׁכָּ֔ן וְאֵ֖ת תַּבְנִ֣ית כׇּל־כֵּלָ֑יו וְכֵ֖ן תַּעֲשֽׂוּ׃</t>
  </si>
  <si>
    <t>וַיִּקְשֹׁ֤ר עָלָיו֙ עַבְדּ֣וֹ זִמְרִ֔י שַׂ֖ר מַחֲצִ֣ית הָרָ֑כֶב וְה֤וּא בְתִרְצָה֙ שֹׁתֶ֣ה שִׁכּ֔וֹר בֵּ֣ית אַרְצָ֔א אֲשֶׁ֥ר עַל־הַבַּ֖יִת בְּתִרְצָֽה׃</t>
  </si>
  <si>
    <t>{{מ:פסוק|שמות|כה|י|עלייה=[ישראל]}}</t>
  </si>
  <si>
    <t>{{מ:פסוק|מלכים א|טז|י}}</t>
  </si>
  <si>
    <t>וְעָשׂ֥וּ אֲר֖וֹן עֲצֵ֣י שִׁטִּ֑ים אַמָּתַ֨יִם וָחֵ֜צִי אָרְכּ֗וֹ וְאַמָּ֤ה וָחֵ֙צִי֙ רׇחְבּ֔וֹ וְאַמָּ֥ה וָחֵ֖צִי קֹמָתֽוֹ׃</t>
  </si>
  <si>
    <t>וַיָּבֹ֤א זִמְרִי֙ וַיַּכֵּ֣הוּ וַיְמִיתֵ֔הוּ בִּשְׁנַת֙ עֶשְׂרִ֣ים וָשֶׁ֔בַע לְאָסָ֖א מֶ֣לֶךְ יְהוּדָ֑ה וַיִּמְלֹ֖ךְ תַּחְתָּֽיו׃</t>
  </si>
  <si>
    <t>{{מ:פסוק|מלכים א|טז|יא}}</t>
  </si>
  <si>
    <t>וַיְהִ֨י בְמׇלְכ֜וֹ כְּשִׁבְתּ֣וֹ עַל־כִּסְא֗וֹ הִכָּה֙ אֶת־כׇּל־בֵּ֣ית בַּעְשָׁ֔א לֹא־הִשְׁאִ֥יר ל֖וֹ מַשְׁתִּ֣ין בְּקִ֑יר וְגֹאֲלָ֖יו וְרֵעֵֽהוּ׃</t>
  </si>
  <si>
    <t>{{מ:פסוק|שמות|כה|יא}}</t>
  </si>
  <si>
    <t>וְצִפִּיתָ֤ אֹתוֹ֙ זָהָ֣ב טָה֔וֹר מִבַּ֥יִת וּמִח֖וּץ תְּצַפֶּ֑נּוּ וְעָשִׂ֧יתָ עָלָ֛יו זֵ֥ר זָהָ֖ב סָבִֽיב׃</t>
  </si>
  <si>
    <t>{{מ:פסוק|מלכים א|טז|יב}}</t>
  </si>
  <si>
    <t>וַיַּשְׁמֵ֣ד זִמְרִ֔י אֵ֖ת כׇּל־בֵּ֣ית בַּעְשָׁ֑א כִּדְבַ֤ר יְהֹוָה֙ אֲשֶׁ֣ר דִּבֶּ֣ר אֶל־בַּעְשָׁ֔א בְּיַ֖ד יֵה֥וּא הַנָּבִֽיא׃</t>
  </si>
  <si>
    <t>{{מ:פסוק|שמות|כה|יב}}</t>
  </si>
  <si>
    <t>וְיָצַ֣קְתָּ לּ֗וֹ אַרְבַּע֙ טַבְּעֹ֣ת זָהָ֔ב וְנָ֣תַתָּ֔ה עַ֖ל אַרְבַּ֣ע פַּעֲמֹתָ֑יו וּשְׁתֵּ֣י טַבָּעֹ֗ת עַל־צַלְעוֹ֙ הָֽאֶחָ֔ת וּשְׁתֵּי֙ טַבָּעֹ֔ת עַל־צַלְע֖וֹ הַשֵּׁנִֽית׃</t>
  </si>
  <si>
    <t>{{מ:פסוק|מלכים א|טז|יג}}</t>
  </si>
  <si>
    <t>אֶ֚ל כׇּל־חַטֹּ֣אות בַּעְשָׁ֔א וְחַטֹּ֖אות אֵלָ֣ה בְנ֑וֹ אֲשֶׁ֣ר חָטְא֗וּ וַאֲשֶׁ֤ר הֶחֱטִ֙יאוּ֙ אֶת־יִשְׂרָאֵ֔ל לְהַכְעִ֗יס אֶת־יְהֹוָ֛ה אֱלֹהֵ֥י יִשְׂרָאֵ֖ל בְּהַבְלֵיהֶֽם׃</t>
  </si>
  <si>
    <t>{{מ:פסוק|שמות|כה|יג}}</t>
  </si>
  <si>
    <t>וְעָשִׂ֥יתָ בַדֵּ֖י עֲצֵ֣י שִׁטִּ֑ים וְצִפִּיתָ֥ אֹתָ֖ם זָהָֽב׃</t>
  </si>
  <si>
    <t>{{מ:פסוק|מלכים א|טז|יד}}</t>
  </si>
  <si>
    <t>וְיֶ֛תֶר דִּבְרֵ֥י אֵלָ֖ה וְכׇל־אֲשֶׁ֣ר עָשָׂ֑ה הֲלוֹא־הֵ֣ם כְּתוּבִ֗ים עַל־סֵ֛פֶר דִּבְרֵ֥י הַיָּמִ֖ים לְמַלְכֵ֥י יִשְׂרָאֵֽל׃</t>
  </si>
  <si>
    <t>{{מ:פסוק|שמות|כה|יד}}</t>
  </si>
  <si>
    <t>{{נוסח|וְהֵֽבֵאתָ֤|=ל (געיה בה"א) וכן דעתו של המקליד. רואים את הגעיה היטב למרות הטשטוש (או המחיקה). אמנם לפי ברויאר ודותן ל=וְהֵבֵאתָ֤ (אין געיה).}} אֶת־הַבַּדִּים֙ בַּטַּבָּעֹ֔ת עַ֖ל צַלְעֹ֣ת הָאָרֹ֑ן לָשֵׂ֥את אֶת־הָאָרֹ֖ן בָּהֶֽם׃</t>
  </si>
  <si>
    <t>{{מ:פסוק|מלכים א|טז|טו|סדר=יד}}</t>
  </si>
  <si>
    <t>בִּשְׁנַת֩ עֶשְׂרִ֨ים וָשֶׁ֜בַע שָׁנָ֗ה לְאָסָא֙ מֶ֣לֶךְ יְהוּדָ֔ה מָלַ֥ךְ זִמְרִ֛י שִׁבְעַ֥ת יָמִ֖ים בְּתִרְצָ֑ה וְהָעָ֣ם חֹנִ֔ים עַֽל־גִּבְּת֖וֹן אֲשֶׁ֥ר לַפְּלִשְׁתִּֽים׃</t>
  </si>
  <si>
    <t>{{מ:פסוק|שמות|כה|טו}}</t>
  </si>
  <si>
    <t>בְּטַבְּעֹת֙ הָאָרֹ֔ן יִהְי֖וּ הַבַּדִּ֑ים לֹ֥א יָסֻ֖רוּ מִמֶּֽנּוּ׃</t>
  </si>
  <si>
    <t>{{מ:פסוק|מלכים א|טז|טז}}</t>
  </si>
  <si>
    <t>וַיִּשְׁמַ֤ע הָעָם֙ הַחֹנִ֣ים לֵאמֹ֔ר קָשַׁ֣ר זִמְרִ֔י וְגַ֖ם הִכָּ֣ה אֶת־הַמֶּ֑לֶךְ וַיַּמְלִ֣כוּ כׇֽל־יִ֠שְׂרָאֵ֠ל אֶת־עׇמְרִ֨י שַׂר־צָבָ֧א עַל־יִשְׂרָאֵ֛ל בַּיּ֥וֹם הַה֖וּא בַּֽמַּחֲנֶֽה׃</t>
  </si>
  <si>
    <t>{{מ:פסוק|שמות|כה|טז}}</t>
  </si>
  <si>
    <t>וְנָתַתָּ֖ אֶל־הָאָרֹ֑ן אֵ֚ת הָעֵדֻ֔ת אֲשֶׁ֥ר אֶתֵּ֖ן אֵלֶֽיךָ׃</t>
  </si>
  <si>
    <t>{{מ:פסוק|מלכים א|טז|יז}}</t>
  </si>
  <si>
    <t>וַיַּעֲלֶ֥ה עׇמְרִ֛י וְכׇל־יִשְׂרָאֵ֥ל עִמּ֖וֹ מִֽגִּבְּת֑וֹן וַיָּצֻ֖רוּ עַל־תִּרְצָֽה׃</t>
  </si>
  <si>
    <t>{{מ:פסוק|שמות|כה|יז|עלייה=שני}}</t>
  </si>
  <si>
    <t>וְעָשִׂ֥יתָ כַפֹּ֖רֶת זָהָ֣ב טָה֑וֹר אַמָּתַ֤יִם וָחֵ֙צִי֙ אׇרְכָּ֔הּ וְאַמָּ֥ה וָחֵ֖צִי רׇחְבָּֽהּ׃</t>
  </si>
  <si>
    <t>{{מ:פסוק|מלכים א|טז|יח}}</t>
  </si>
  <si>
    <t>וַיְהִ֞י כִּרְא֤וֹת זִמְרִי֙ כִּֽי־נִלְכְּדָ֣ה הָעִ֔יר וַיָּבֹ֖א אֶל־אַרְמ֣וֹן בֵּית־הַמֶּ֑לֶךְ וַיִּשְׂרֹ֨ף עָלָ֧יו אֶת־בֵּֽית־מֶ֛לֶךְ בָּאֵ֖שׁ וַיָּמֹֽת׃</t>
  </si>
  <si>
    <t>{{מ:פסוק|שמות|כה|יח}}</t>
  </si>
  <si>
    <t>וְעָשִׂ֛יתָ שְׁנַ֥יִם כְּרֻבִ֖ים זָהָ֑ב מִקְשָׁה֙ תַּעֲשֶׂ֣ה אֹתָ֔ם מִשְּׁנֵ֖י קְצ֥וֹת הַכַּפֹּֽרֶת׃</t>
  </si>
  <si>
    <t>{{מ:פסוק|מלכים א|טז|יט}}</t>
  </si>
  <si>
    <t>עַל־חַטֹּאתָיו֙ אֲשֶׁ֣ר חָטָ֔א לַעֲשׂ֥וֹת הָרַ֖ע בְּעֵינֵ֣י יְהֹוָ֑ה לָלֶ֙כֶת֙ בְּדֶ֣רֶךְ יָרׇבְעָ֔ם וּבְחַטָּאתוֹ֙ אֲשֶׁ֣ר עָשָׂ֔ה לְהַחֲטִ֖יא אֶת־יִשְׂרָאֵֽל׃</t>
  </si>
  <si>
    <t>{{מ:פסוק|שמות|כה|יט}}</t>
  </si>
  <si>
    <t>וַ֠עֲשֵׂ֠ה כְּר֨וּב אֶחָ֤ד מִקָּצָה֙ מִזֶּ֔ה וּכְרוּב־אֶחָ֥ד מִקָּצָ֖ה מִזֶּ֑ה מִן־הַכַּפֹּ֛רֶת תַּעֲשׂ֥וּ אֶת־הַכְּרֻבִ֖ים עַל־שְׁנֵ֥י קְצוֹתָֽיו׃</t>
  </si>
  <si>
    <t>{{מ:פסוק|מלכים א|טז|כ}}</t>
  </si>
  <si>
    <t>וְיֶ֙תֶר֙ דִּבְרֵ֣י זִמְרִ֔י וְקִשְׁר֖וֹ אֲשֶׁ֣ר קָשָׁ֑ר הֲלֹא־הֵ֣ם כְּתוּבִ֗ים עַל־סֵ֛פֶר דִּבְרֵ֥י הַיָּמִ֖ים לְמַלְכֵ֥י יִשְׂרָאֵֽל׃</t>
  </si>
  <si>
    <t>{{מ:פסוק|שמות|כה|כ}}</t>
  </si>
  <si>
    <t>וְהָי֣וּ הַכְּרֻבִים֩ פֹּרְשֵׂ֨י כְנָפַ֜יִם לְמַ֗עְלָה סֹכְכִ֤ים בְּכַנְפֵיהֶם֙ עַל־הַכַּפֹּ֔רֶת וּפְנֵיהֶ֖ם אִ֣ישׁ אֶל־אָחִ֑יו {{נוסח|אֶ֨ל־הַכַּפֹּ֔רֶת|=ש1 ושיטת-א ומ"ש|ל=אֶל־הַכַּפֹּ֔רֶת (אין מתיגה)|קורן, ברויאר, סימנים, מכון ממרא}} יִהְי֖וּ פְּנֵ֥י הַכְּרֻבִֽים׃</t>
  </si>
  <si>
    <t>{{מ:פסוק|מלכים א|טז|כא}}</t>
  </si>
  <si>
    <t>אָ֧ז יֵחָלֵ֛ק הָעָ֥ם יִשְׂרָאֵ֖ל לַחֵ֑צִי חֲצִ֨י הָעָ֜ם הָ֠יָ֠ה אַחֲרֵ֨י תִבְנִ֤י בֶן־גִּינַת֙ לְהַמְלִיכ֔וֹ וְהַחֲצִ֖י אַחֲרֵ֥י עׇמְרִֽי׃</t>
  </si>
  <si>
    <t>{{מ:פסוק|שמות|כה|כא}}</t>
  </si>
  <si>
    <t>וְנָתַתָּ֧ אֶת־הַכַּפֹּ֛רֶת עַל־הָאָרֹ֖ן מִלְמָ֑עְלָה וְאֶל־הָ֣אָרֹ֔ן תִּתֵּן֙ אֶת־הָ֣עֵדֻ֔ת אֲשֶׁ֥ר אֶתֵּ֖ן אֵלֶֽיךָ׃</t>
  </si>
  <si>
    <t>{{מ:פסוק|מלכים א|טז|כב}}</t>
  </si>
  <si>
    <t>וַיֶּחֱזַ֤ק הָעָם֙ אֲשֶׁ֣ר אַחֲרֵ֣י עׇמְרִ֔י אֶת־הָעָ֕ם אֲשֶׁ֥ר אַחֲרֵ֖י תִּבְנִ֣י בֶן־גִּינַ֑ת וַיָּ֣מׇת תִּבְנִ֔י וַיִּמְלֹ֖ךְ עׇמְרִֽי׃</t>
  </si>
  <si>
    <t>{{מ:פסוק|שמות|כה|כב}}</t>
  </si>
  <si>
    <t>וְנוֹעַדְתִּ֣י לְךָ֮ שָׁם֒ וְדִבַּרְתִּ֨י אִתְּךָ֜ מֵעַ֣ל הַכַּפֹּ֗רֶת מִבֵּין֙ שְׁנֵ֣י הַכְּרֻבִ֔ים אֲשֶׁ֖ר עַל־{{נוסח|אֲר֣וֹן|=ש ומסורת-ל וטברניות ומ"ש|ל=אֲרֹ֣ן (כתיב חסר וי"ו)}} הָעֵדֻ֑ת אֵ֣ת כׇּל־אֲשֶׁ֧ר אֲצַוֶּ֛ה אוֹתְךָ֖ אֶל־בְּנֵ֥י יִשְׂרָאֵֽל׃</t>
  </si>
  <si>
    <t>{{מ:פסוק|מלכים א|טז|כג}}</t>
  </si>
  <si>
    <t>בִּשְׁנַת֩ שְׁלֹשִׁ֨ים וְאַחַ֜ת שָׁנָ֗ה לְאָסָא֙ מֶ֣לֶךְ יְהוּדָ֔ה מָלַ֤ךְ עׇמְרִי֙ עַל־יִשְׂרָאֵ֔ל שְׁתֵּ֥ים עֶשְׂרֵ֖ה שָׁנָ֑ה בְּתִרְצָ֖ה מָלַ֥ךְ שֵׁשׁ־שָׁנִֽים׃</t>
  </si>
  <si>
    <t>{{מ:פסוק|שמות|כה|כג}}</t>
  </si>
  <si>
    <t>וְעָשִׂ֥יתָ שֻׁלְחָ֖ן עֲצֵ֣י שִׁטִּ֑ים אַמָּתַ֤יִם אׇרְכּוֹ֙ וְאַמָּ֣ה רׇחְבּ֔וֹ וְאַמָּ֥ה וָחֵ֖צִי קֹמָתֽוֹ׃</t>
  </si>
  <si>
    <t>{{מ:פסוק|מלכים א|טז|כד}}</t>
  </si>
  <si>
    <t>וַיִּ֜קֶן אֶת־הָהָ֥ר שֹׁמְר֛וֹן מֵ֥אֶת שֶׁ֖מֶר בְּכִכְּרַ֣יִם כָּ֑סֶף וַיִּ֙בֶן֙ אֶת־הָהָ֔ר וַיִּקְרָ֗א אֶת־שֵׁ֤ם הָעִיר֙ אֲשֶׁ֣ר בָּנָ֔ה עַ֣ל שֶׁם־שֶׁ֔מֶר אֲדֹנֵ֖י הָהָ֥ר שֹׁמְרֽוֹן׃</t>
  </si>
  <si>
    <t>{{מ:פסוק|שמות|כה|כד}}</t>
  </si>
  <si>
    <t>וְצִפִּיתָ֥ אֹת֖וֹ זָהָ֣ב טָה֑וֹר וְעָשִׂ֥יתָ לּ֛וֹ זֵ֥ר זָהָ֖ב סָבִֽיב׃</t>
  </si>
  <si>
    <t>{{מ:פסוק|מלכים א|טז|כה}}</t>
  </si>
  <si>
    <t>וַיַּעֲשֶׂ֥ה עׇמְרִ֛י הָרַ֖ע בְּעֵינֵ֣י יְהֹוָ֑ה וַיָּ֕רַע מִכֹּ֖ל אֲשֶׁ֥ר לְפָנָֽיו׃</t>
  </si>
  <si>
    <t>{{מ:פסוק|שמות|כה|כה}}</t>
  </si>
  <si>
    <t>וְעָשִׂ֨יתָ לּ֥וֹ מִסְגֶּ֛רֶת טֹ֖פַח סָבִ֑יב וְעָשִׂ֧יתָ זֵר־זָהָ֛ב לְמִסְגַּרְתּ֖וֹ סָבִֽיב׃</t>
  </si>
  <si>
    <t>{{מ:פסוק|מלכים א|טז|כו}}</t>
  </si>
  <si>
    <t>וַיֵּ֗לֶךְ בְּכׇל־דֶּ֙רֶךְ֙ יָרׇבְעָ֣ם בֶּן־נְבָ֔ט {{כו"ק|ובחטאתיו|וּ֨בְחַטָּאת֔וֹ}} אֲשֶׁ֥ר הֶחֱטִ֖יא אֶת־יִשְׂרָאֵ֑ל לְהַכְעִ֗יס אֶת־יְהֹוָ֛ה אֱלֹהֵ֥י יִשְׂרָאֵ֖ל בְּהַבְלֵיהֶֽם׃</t>
  </si>
  <si>
    <t>{{מ:פסוק|שמות|כה|כו}}</t>
  </si>
  <si>
    <t>וְעָשִׂ֣יתָ לּ֔וֹ אַרְבַּ֖ע טַבְּעֹ֣ת זָהָ֑ב וְנָתַתָּ֙ אֶת־הַטַּבָּעֹ֔ת עַ֚ל אַרְבַּ֣ע הַפֵּאֹ֔ת אֲשֶׁ֖ר לְאַרְבַּ֥ע רַגְלָֽיו׃</t>
  </si>
  <si>
    <t>{{מ:פסוק|מלכים א|טז|כז}}</t>
  </si>
  <si>
    <t>וְיֶ֨תֶר דִּבְרֵ֤י עׇמְרִי֙ אֲשֶׁ֣ר עָשָׂ֔ה וּגְבוּרָת֖וֹ אֲשֶׁ֣ר עָשָׂ֑ה הֲלֹא־הֵ֣ם כְּתוּבִ֗ים עַל־סֵ֛פֶר דִּבְרֵ֥י הַיָּמִ֖ים לְמַלְכֵ֥י יִשְׂרָאֵֽל׃</t>
  </si>
  <si>
    <t>{{מ:פסוק|שמות|כה|כז}}</t>
  </si>
  <si>
    <t>לְעֻמַּת֙ הַמִּסְגֶּ֔רֶת תִּהְיֶ֖יןָ הַטַּבָּעֹ֑ת לְבָתִּ֣ים לְבַדִּ֔ים לָשֵׂ֖את אֶת־הַשֻּׁלְחָֽן׃</t>
  </si>
  <si>
    <t>{{מ:פסוק|מלכים א|טז|כח}}</t>
  </si>
  <si>
    <t>וַיִּשְׁכַּ֤ב עׇמְרִי֙ עִם־אֲבֹתָ֔יו וַיִּקָּבֵ֖ר בְּשֹׁמְר֑וֹן וַיִּמְלֹ֛ךְ אַחְאָ֥ב בְּנ֖וֹ תַּחְתָּֽיו׃</t>
  </si>
  <si>
    <t>{{מ:פסוק|שמות|כה|כח}}</t>
  </si>
  <si>
    <t>וְעָשִׂ֤יתָ אֶת־הַבַּדִּים֙ עֲצֵ֣י שִׁטִּ֔ים וְצִפִּיתָ֥ אֹתָ֖ם זָהָ֑ב וְנִשָּׂא־בָ֖ם אֶת־הַשֻּׁלְחָֽן׃</t>
  </si>
  <si>
    <t>{{מ:פסוק|מלכים א|טז|כט}}</t>
  </si>
  <si>
    <t>{{מ:פסוק|שמות|כה|כט}}</t>
  </si>
  <si>
    <t>וְאַחְאָ֣ב בֶּן־עׇמְרִ֗י מָלַךְ֙ עַל־יִשְׂרָאֵ֔ל בִּשְׁנַ֨ת שְׁלֹשִׁ֤ים וּשְׁמֹנֶה֙ שָׁנָ֔ה לְאָסָ֖א מֶ֣לֶךְ יְהוּדָ֑ה וַ֠יִּמְלֹ֠ךְ אַחְאָ֨ב בֶּן־עׇמְרִ֤י עַל־יִשְׂרָאֵל֙ בְּשֹׁ֣מְר֔וֹן עֶשְׂרִ֥ים וּשְׁתַּ֖יִם שָׁנָֽה׃</t>
  </si>
  <si>
    <t>וְעָשִׂ֨יתָ קְּעָרֹתָ֜יו וְכַפֹּתָ֗יו וּקְשׂוֹתָיו֙ וּמְנַקִּיֹּתָ֔יו אֲשֶׁ֥ר יֻסַּ֖ךְ בָּהֵ֑ן זָהָ֥ב טָה֖וֹר תַּעֲשֶׂ֥ה אֹתָֽם׃</t>
  </si>
  <si>
    <t>{{מ:פסוק|שמות|כה|ל}}</t>
  </si>
  <si>
    <t>{{מ:פסוק|מלכים א|טז|ל}}</t>
  </si>
  <si>
    <t>וְנָתַתָּ֧ עַֽל־הַשֻּׁלְחָ֛ן לֶ֥חֶם פָּנִ֖ים לְפָנַ֥י תָּמִֽיד׃</t>
  </si>
  <si>
    <t>וַיַּ֨עַשׂ אַחְאָ֧ב בֶּן־עׇמְרִ֛י הָרַ֖ע בְּעֵינֵ֣י יְהֹוָ֑ה מִכֹּ֖ל אֲשֶׁ֥ר לְפָנָֽיו׃</t>
  </si>
  <si>
    <t>{{מ:פסוק|שמות|כה|לא}}</t>
  </si>
  <si>
    <t>{{מ:פסוק|מלכים א|טז|לא}}</t>
  </si>
  <si>
    <t>וְעָשִׂ֥יתָ מְנֹרַ֖ת זָהָ֣ב טָה֑וֹר מִקְשָׁ֞ה {{נוסח|תֵּעָשֶׂ֤ה|=א(סק)לשש1 וספרי תימן|מ"ש=תֵּיעָשֶׂ֤ה בכתיב מלא יו"ד (ע"פ מסורת מ"ג דפוס ונציה), ועל פיו בספרי ספרד ואשכנז}}{{גודל גופן|2|{{הערה|בספרי ספרד ואשכנז תֵּיעָשֶׂ֤ה}}}} הַמְּנוֹרָה֙ יְרֵכָ֣הּ וְקָנָ֔הּ גְּבִיעֶ֛יהָ כַּפְתֹּרֶ֥יהָ וּפְרָחֶ֖יהָ מִמֶּ֥נָּה יִהְיֽוּ׃</t>
  </si>
  <si>
    <t>וַֽיְהִי֙ הֲנָקֵ֣ל לֶכְתּ֔וֹ בְּחַטֹּ֖אות יָרׇבְעָ֣ם בֶּן־נְבָ֑ט וַיִּקַּ֨ח אִשָּׁ֜ה אֶת־אִיזֶ֗בֶל בַּת־אֶתְבַּ֙עַל֙ מֶ֣לֶךְ צִידֹנִ֔ים וַיֵּ֙לֶךְ֙ וַיַּעֲבֹ֣ד אֶת־הַבַּ֔עַל וַיִּשְׁתַּ֖חוּ לֽוֹ׃</t>
  </si>
  <si>
    <t>{{מ:פסוק|שמות|כה|לב}}</t>
  </si>
  <si>
    <t>וְשִׁשָּׁ֣ה קָנִ֔ים יֹצְאִ֖ים מִצִּדֶּ֑יהָ שְׁלֹשָׁ֣ה{{מ:לגרמיה}}קְנֵ֣י מְנֹרָ֗ה מִצִּדָּהּ֙ הָאֶחָ֔ד וּשְׁלֹשָׁה֙ קְנֵ֣י מְנֹרָ֔ה מִצִּדָּ֖הּ הַשֵּׁנִֽי׃</t>
  </si>
  <si>
    <t>{{מ:פסוק|מלכים א|טז|לב}}</t>
  </si>
  <si>
    <t>וַיָּ֥קֶם מִזְבֵּ֖חַ לַבָּ֑עַל בֵּ֣ית הַבַּ֔עַל אֲשֶׁ֥ר בָּנָ֖ה בְּשֹׁמְרֽוֹן׃</t>
  </si>
  <si>
    <t>{{מ:פסוק|שמות|כה|לג}}</t>
  </si>
  <si>
    <t>שְׁלֹשָׁ֣ה גְ֠בִעִ֠ים מְֽשֻׁקָּדִ֞ים בַּקָּנֶ֣ה הָאֶחָד֮ כַּפְתֹּ֣ר וָפֶ֒רַח֒ וּשְׁלֹשָׁ֣ה גְבִעִ֗ים מְשֻׁקָּדִ֛ים בַּקָּנֶ֥ה הָאֶחָ֖ד כַּפְתֹּ֣ר וָפָ֑רַח כֵּ֚ן לְשֵׁ֣שֶׁת הַקָּנִ֔ים הַיֹּצְאִ֖ים מִן־הַמְּנֹרָֽה׃</t>
  </si>
  <si>
    <t>{{מ:פסוק|מלכים א|טז|לג}}</t>
  </si>
  <si>
    <t>{{מ:פסוק|שמות|כה|לד}}</t>
  </si>
  <si>
    <t>וַיַּ֥עַשׂ אַחְאָ֖ב אֶת־הָאֲשֵׁרָ֑ה וַיּ֨וֹסֶף אַחְאָ֜ב לַעֲשׂ֗וֹת לְהַכְעִיס֙ אֶת־יְהֹוָה֙ אֱלֹהֵ֣י יִשְׂרָאֵ֔ל מִכֹּל֙ מַלְכֵ֣י יִשְׂרָאֵ֔ל אֲשֶׁ֥ר הָי֖וּ לְפָנָֽיו׃</t>
  </si>
  <si>
    <t>וּבַמְּנֹרָ֖ה אַרְבָּעָ֣ה גְבִעִ֑ים {{נוסח|מְשֻׁ֨קָּדִ֔ים|=ש1 ושיטת-א ובדפוסים|מְשֻׁקָּדִ֔ים (אין מתיגה)|הערת ברויאר|קורן, ברויאר, סימנים, מכון ממרא}} כַּפְתֹּרֶ֖יהָ וּפְרָחֶֽיהָ׃</t>
  </si>
  <si>
    <t>{{מ:פסוק|מלכים א|טז|לד}}</t>
  </si>
  <si>
    <t>בְּיָמָ֞יו בָּנָ֥ה חִיאֵ֛ל בֵּ֥ית הָאֱלִ֖י אֶת־יְרִיחֹ֑ה בַּאֲבִירָ֨ם בְּכֹר֜וֹ יִסְּדָ֗הּ {{כו"ק|ובשגיב|וּבִשְׂג֤וּב}} צְעִירוֹ֙ הִצִּ֣יב דְּלָתֶ֔יהָ כִּדְבַ֣ר יְהֹוָ֔ה אֲשֶׁ֣ר דִּבֶּ֔ר בְּיַ֖ד יְהוֹשֻׁ֥עַ בִּן־נֽוּן׃</t>
  </si>
  <si>
    <t>{{מ:פסוק|שמות|כה|לה}}</t>
  </si>
  <si>
    <t>וְכַפְתֹּ֡ר תַּ֩חַת֩ שְׁנֵ֨י הַקָּנִ֜ים מִמֶּ֗נָּה וְכַפְתֹּר֙ תַּ֣חַת שְׁנֵ֤י הַקָּנִים֙ מִמֶּ֔נָּה וְכַפְתֹּ֕ר תַּחַת־שְׁנֵ֥י הַקָּנִ֖ים מִמֶּ֑נָּה לְשֵׁ֙שֶׁת֙ הַקָּנִ֔ים הַיֹּצְאִ֖ים מִן־הַמְּנֹרָֽה׃</t>
  </si>
  <si>
    <t>{{מ:פסוק|שמות|כה|לו}}</t>
  </si>
  <si>
    <t>כַּפְתֹּרֵיהֶ֥ם וּקְנֹתָ֖ם מִמֶּ֣נָּה יִהְי֑וּ כֻּלָּ֛הּ מִקְשָׁ֥ה אַחַ֖ת זָהָ֥ב טָהֽוֹר׃</t>
  </si>
  <si>
    <t>ספר מלכים/מל"א יז</t>
  </si>
  <si>
    <t>{{מ:פסוק|שמות|כה|לז}}</t>
  </si>
  <si>
    <t>וְעָשִׂ֥יתָ אֶת־נֵרֹתֶ֖יהָ שִׁבְעָ֑ה וְהֶֽעֱלָה֙ אֶת־נֵ֣רֹתֶ֔יהָ וְהֵאִ֖יר עַל־עֵ֥בֶר פָּנֶֽיהָ׃</t>
  </si>
  <si>
    <t>{{מ:פסוק|מלכים א|יז|א}}</t>
  </si>
  <si>
    <t>וַיֹּ֩אמֶר֩ אֵלִיָּ֨הוּ הַתִּשְׁבִּ֜י מִתֹּשָׁבֵ֣י גִלְעָד֮ אֶל־אַחְאָב֒ חַי־יְהֹוָ֞ה אֱלֹהֵ֤י יִשְׂרָאֵל֙ אֲשֶׁ֣ר עָמַ֣דְתִּי לְפָנָ֔יו אִם־יִֽהְיֶ֛ה הַשָּׁנִ֥ים הָאֵ֖לֶּה טַ֣ל וּמָטָ֑ר כִּ֖י אִם־לְפִ֥י דְבָרִֽי׃</t>
  </si>
  <si>
    <t>{{מ:פסוק|שמות|כה|לח}}</t>
  </si>
  <si>
    <t>וּמַלְקָחֶ֥יהָ וּמַחְתֹּתֶ֖יהָ זָהָ֥ב טָהֽוֹר׃</t>
  </si>
  <si>
    <t>{{מ:פסוק|מלכים א|יז|ב}}</t>
  </si>
  <si>
    <t>וַיְהִ֥י דְבַר־יְהֹוָ֖ה אֵלָ֥יו לֵאמֹֽר׃</t>
  </si>
  <si>
    <t>{{מ:פסוק|שמות|כה|לט}}</t>
  </si>
  <si>
    <t>כִּכָּ֛ר זָהָ֥ב טָה֖וֹר יַעֲשֶׂ֣ה אֹתָ֑הּ אֵ֥ת כׇּל־הַכֵּלִ֖ים הָאֵֽלֶּה׃</t>
  </si>
  <si>
    <t>{{מ:פסוק|מלכים א|יז|ג}}</t>
  </si>
  <si>
    <t>{{מ:פסוק|שמות|כה|מ}}</t>
  </si>
  <si>
    <t>לֵ֣ךְ מִזֶּ֔ה וּפָנִ֥יתָ לְּךָ֖ קֵ֑דְמָה וְנִסְתַּרְתָּ֙ בְּנַ֣חַל כְּרִ֔ית אֲשֶׁ֖ר עַל־פְּנֵ֥י הַיַּרְדֵּֽן׃</t>
  </si>
  <si>
    <t>וּרְאֵ֖ה וַעֲשֵׂ֑ה בְּתַ֨בְנִיתָ֔ם אֲשֶׁר־אַתָּ֥ה מׇרְאֶ֖ה בָּהָֽר׃</t>
  </si>
  <si>
    <t>{{מ:פסוק|מלכים א|יז|ד}}</t>
  </si>
  <si>
    <t>וְהָיָ֖ה מֵהַנַּ֣חַל תִּשְׁתֶּ֑ה וְאֶת־הָעֹרְבִ֣ים צִוִּ֔יתִי לְכַלְכֶּלְךָ֖ שָֽׁם׃</t>
  </si>
  <si>
    <t>ספר שמות/כו</t>
  </si>
  <si>
    <t>{{מ:פסוק|מלכים א|יז|ה}}</t>
  </si>
  <si>
    <t>וַיֵּ֥לֶךְ וַיַּ֖עַשׂ כִּדְבַ֣ר יְהֹוָ֑ה וַיֵּ֗לֶךְ וַיֵּ֙שֶׁב֙ בְּנַ֣חַל כְּרִ֔ית אֲשֶׁ֖ר עַל־פְּנֵ֥י הַיַּרְדֵּֽן׃</t>
  </si>
  <si>
    <t>{{מ:פסוק|שמות|כו|א|סדר=יט|עלייה=שלישי}}</t>
  </si>
  <si>
    <t>וְאֶת־הַמִּשְׁכָּ֥ן תַּעֲשֶׂ֖ה עֶ֣שֶׂר יְרִיעֹ֑ת שֵׁ֣שׁ מׇשְׁזָ֗ר וּתְכֵ֤לֶת וְאַרְגָּמָן֙ וְתֹלַ֣עַת שָׁנִ֔י כְּרֻבִ֛ים מַעֲשֵׂ֥ה חֹשֵׁ֖ב תַּעֲשֶׂ֥ה אֹתָֽם׃</t>
  </si>
  <si>
    <t>{{מ:פסוק|מלכים א|יז|ו}}</t>
  </si>
  <si>
    <t>וְהָעֹרְבִ֗ים מְבִאִ֨ים ל֜וֹ לֶ֤חֶם וּבָשָׂר֙ בַּבֹּ֔קֶר וְלֶ֥חֶם וּבָשָׂ֖ר בָּעָ֑רֶב וּמִן־הַנַּ֖חַל יִשְׁתֶּֽה׃</t>
  </si>
  <si>
    <t>{{מ:פסוק|שמות|כו|ב}}</t>
  </si>
  <si>
    <t>אֹ֣רֶךְ{{מ:לגרמיה}}הַיְרִיעָ֣ה הָֽאַחַ֗ת שְׁמֹנֶ֤ה וְעֶשְׂרִים֙ בָּֽאַמָּ֔ה וְרֹ֙חַב֙ אַרְבַּ֣ע בָּאַמָּ֔ה הַיְרִיעָ֖ה הָאֶחָ֑ת מִדָּ֥ה אַחַ֖ת לְכׇל־הַיְרִיעֹֽת׃</t>
  </si>
  <si>
    <t>{{מ:פסוק|מלכים א|יז|ז}}</t>
  </si>
  <si>
    <t>וַיְהִ֛י מִקֵּ֥ץ יָמִ֖ים וַיִּיבַ֣שׁ הַנָּ֑חַל כִּ֛י לֹא־הָיָ֥ה גֶ֖שֶׁם בָּאָֽרֶץ׃</t>
  </si>
  <si>
    <t>{{מ:פסוק|שמות|כו|ג}}</t>
  </si>
  <si>
    <t>חֲמֵ֣שׁ הַיְרִיעֹ֗ת {{נוסח|תִּֽהְיֶ֙יןָ֙|ל=תִּֽהְיֶ֙יּןָ֙ (יו"ד דגושה!)|הדגש ביו"ד השנייה ברורה, אבל לא העירו עליו בהקלדה.|הערות ברויאר ודותן}} חֹֽבְרֹ֔ת אִשָּׁ֖ה אֶל־אֲחֹתָ֑הּ וְחָמֵ֤שׁ יְרִיעֹת֙ חֹֽבְרֹ֔ת אִשָּׁ֖ה אֶל־אֲחֹתָֽהּ׃</t>
  </si>
  <si>
    <t>{{מ:פסוק|מלכים א|יז|ח}}</t>
  </si>
  <si>
    <t>{{מ:פסוק|שמות|כו|ד}}</t>
  </si>
  <si>
    <t>{{מ:פסוק|מלכים א|יז|ט}}</t>
  </si>
  <si>
    <t>וְעָשִׂ֜יתָ לֻֽלְאֹ֣ת תְּכֵ֗לֶת עַ֣ל שְׂפַ֤ת הַיְרִיעָה֙ הָאֶחָ֔ת מִקָּצָ֖ה בַּחֹבָ֑רֶת וְכֵ֤ן תַּעֲשֶׂה֙ בִּשְׂפַ֣ת הַיְרִיעָ֔ה הַקִּ֣יצוֹנָ֔ה בַּמַּחְבֶּ֖רֶת הַשֵּׁנִֽית׃</t>
  </si>
  <si>
    <t>ק֣וּם לֵ֤ךְ צָֽרְפַ֙תָה֙ אֲשֶׁ֣ר לְצִיד֔וֹן וְיָשַׁבְתָּ֖ שָׁ֑ם הִנֵּ֨ה צִוִּ֥יתִי שָׁ֛ם אִשָּׁ֥ה אַלְמָנָ֖ה לְכַלְכְּלֶֽךָ׃</t>
  </si>
  <si>
    <t>{{מ:פסוק|שמות|כו|ה}}</t>
  </si>
  <si>
    <t>חֲמִשִּׁ֣ים לֻֽלָאֹ֗ת תַּעֲשֶׂה֮ בַּיְרִיעָ֣ה הָאֶחָת֒ וַחֲמִשִּׁ֣ים לֻֽלָאֹ֗ת תַּעֲשֶׂה֙ בִּקְצֵ֣ה הַיְרִיעָ֔ה אֲשֶׁ֖ר בַּמַּחְבֶּ֣רֶת הַשֵּׁנִ֑ית מַקְבִּילֹת֙ הַלֻּ֣לָאֹ֔ת אִשָּׁ֖ה אֶל־אֲחֹתָֽהּ׃</t>
  </si>
  <si>
    <t>{{מ:פסוק|מלכים א|יז|י}}</t>
  </si>
  <si>
    <t>וַיָּ֣קׇם{{מ:לגרמיה}}וַיֵּ֣לֶךְ צָֽרְפַ֗תָה וַיָּבֹא֙ אֶל־פֶּ֣תַח הָעִ֔יר וְהִנֵּה־שָׁ֛ם אִשָּׁ֥ה אַלְמָנָ֖ה מְקֹשֶׁ֣שֶׁת עֵצִ֑ים וַיִּקְרָ֤א אֵלֶ֙יהָ֙ וַיֹּאמַ֔ר קְחִי־נָ֨א לִ֧י מְעַט־מַ֛יִם בַּכְּלִ֖י וְאֶשְׁתֶּֽה׃</t>
  </si>
  <si>
    <t>{{מ:פסוק|שמות|כו|ו}}</t>
  </si>
  <si>
    <t>וְעָשִׂ֕יתָ חֲמִשִּׁ֖ים קַרְסֵ֣י זָהָ֑ב וְחִבַּרְתָּ֨ אֶת־הַיְרִיעֹ֜ת אִשָּׁ֤ה אֶל־אֲחֹתָהּ֙ בַּקְּרָסִ֔ים וְהָיָ֥ה הַמִּשְׁכָּ֖ן אֶחָֽד׃</t>
  </si>
  <si>
    <t>{{מ:פסוק|מלכים א|יז|יא}}</t>
  </si>
  <si>
    <t>וַתֵּ֖לֶךְ לָקַ֑חַת וַיִּקְרָ֤א אֵלֶ֙יהָ֙ וַיֹּאמַ֔ר {{נוסח|לִֽקְחִי־נָ֥א|א=לִֽקְִחִי־נָ֥א (בחטף חיריק שסימנו כאן ע"י שוא וחיריק); ראו ייבין ב.6 עמ' 21.}} לִ֛י פַּת־לֶ֖חֶם בְּיָדֵֽךְ׃</t>
  </si>
  <si>
    <t>{{מ:פסוק|שמות|כו|ז}}</t>
  </si>
  <si>
    <t>וְעָשִׂ֙יתָ֙ יְרִיעֹ֣ת עִזִּ֔ים לְאֹ֖הֶל עַל־הַמִּשְׁכָּ֑ן עַשְׁתֵּי־עֶשְׂרֵ֥ה יְרִיעֹ֖ת תַּעֲשֶׂ֥ה אֹתָֽם׃</t>
  </si>
  <si>
    <t>{{מ:פסוק|מלכים א|יז|יב}}</t>
  </si>
  <si>
    <t>וַתֹּ֗אמֶר חַי־יְהֹוָ֤ה אֱלֹהֶ֙יךָ֙ {{נוסח|אִם־יֶשׁ־לִ֣י|=לק ובדפוסים (וכן הכריע ברויאר)|א=אִם־יֶשׁ־לִּ֣י (בלמ"ד דגושה, וכן הכריעו במג"ה)}} מָע֔וֹג כִּ֣י אִם־מְלֹ֤א כַף־קֶ֙מַח֙ בַּכַּ֔ד וּמְעַט־שֶׁ֖מֶן בַּצַּפָּ֑חַת וְהִנְנִ֨י מְקֹשֶׁ֜שֶׁת שְׁנַ֣יִם עֵצִ֗ים וּבָ֙אתִי֙ וַעֲשִׂיתִ֙יהוּ֙ לִ֣י וְלִבְנִ֔י וַאֲכַלְנֻ֖הוּ וָמָֽתְנוּ׃</t>
  </si>
  <si>
    <t>{{מ:פסוק|שמות|כו|ח}}</t>
  </si>
  <si>
    <t>אֹ֣רֶךְ{{מ:לגרמיה}}הַיְרִיעָ֣ה הָֽאַחַ֗ת שְׁלֹשִׁים֙ בָּֽאַמָּ֔ה וְרֹ֙חַב֙ אַרְבַּ֣ע בָּאַמָּ֔ה הַיְרִיעָ֖ה הָאֶחָ֑ת מִדָּ֣ה אַחַ֔ת לְעַשְׁתֵּ֥י עֶשְׂרֵ֖ה יְרִיעֹֽת׃</t>
  </si>
  <si>
    <t>{{מ:פסוק|מלכים א|יז|יג}}</t>
  </si>
  <si>
    <t>וַיֹּ֨אמֶר אֵלֶ֤יהָ אֵלִיָּ֙הוּ֙ אַל־תִּ֣ירְאִ֔י בֹּ֖אִי עֲשִׂ֣י כִדְבָרֵ֑ךְ אַ֣ךְ {{נוסח|עֲשִׂי־לִֽי־מִ֠שָּׁ֠ם|=אק (וכן הכריעו ברויאר ומג"ה, וכן הוא בסימנים) בתוספת הטעם הכפול|ל,דפוסים=&lt;עֲשִׂי־לִ֣י מִ֠שָּׁם&gt; וכן בקורן ומכון ממרא}} עֻגָ֨ה קְטַנָּ֤ה בָרִֽאשֹׁנָה֙ וְהוֹצֵ֣את לִ֔י וְלָ֣ךְ וְלִבְנֵ֔ךְ תַּעֲשִׂ֖י בָּאַחֲרֹנָֽה׃</t>
  </si>
  <si>
    <t>{{מ:פסוק|שמות|כו|ט}}</t>
  </si>
  <si>
    <t>וְחִבַּרְתָּ֞ אֶת־חֲמֵ֤שׁ הַיְרִיעֹת֙ לְבָ֔ד וְאֶת־שֵׁ֥שׁ הַיְרִיעֹ֖ת לְבָ֑ד וְכָפַלְתָּ֙ אֶת־הַיְרִיעָ֣ה הַשִּׁשִּׁ֔ית אֶל־מ֖וּל פְּנֵ֥י הָאֹֽהֶל׃</t>
  </si>
  <si>
    <t>{{מ:פסוק|מלכים א|יז|יד}}</t>
  </si>
  <si>
    <t>כִּ֣י כֹה֩ אָמַ֨ר יְהֹוָ֜ה אֱלֹהֵ֣י יִשְׂרָאֵ֗ל כַּ֤ד הַקֶּ֙מַח֙ לֹ֣א תִכְלָ֔ה וְצַפַּ֥חַת הַשֶּׁ֖מֶן לֹ֣א תֶחְסָ֑ר עַ֠ד י֧וֹם {{כו"ק|תתן|תֵּת}}־יְהֹוָ֛ה גֶּ֖שֶׁם עַל־פְּנֵ֥י הָאֲדָמָֽה׃</t>
  </si>
  <si>
    <t>{{מ:פסוק|שמות|כו|י}}</t>
  </si>
  <si>
    <t>וְעָשִׂ֜יתָ חֲמִשִּׁ֣ים לֻֽלָאֹ֗ת עַ֣ל שְׂפַ֤ת הַיְרִיעָה֙ הָֽאֶחָ֔ת הַקִּיצֹנָ֖ה בַּחֹבָ֑רֶת וַחֲמִשִּׁ֣ים לֻֽלָאֹ֗ת עַ֚ל שְׂפַ֣ת הַיְרִיעָ֔ה הַחֹבֶ֖רֶת הַשֵּׁנִֽית׃</t>
  </si>
  <si>
    <t>{{מ:פסוק|מלכים א|יז|טו}}</t>
  </si>
  <si>
    <t>וַתֵּ֥לֶךְ וַֽתַּעֲשֶׂ֖ה כִּדְבַ֣ר אֵלִיָּ֑הוּ וַתֹּ֧אכַל {{כו"ק|הוא והיא|הִֽיא־וָה֛וּא}} וּבֵיתָ֖הּ יָמִֽים׃</t>
  </si>
  <si>
    <t>{{מ:פסוק|שמות|כו|יא}}</t>
  </si>
  <si>
    <t>וְעָשִׂ֛יתָ קַרְסֵ֥י נְחֹ֖שֶׁת חֲמִשִּׁ֑ים וְהֵבֵאתָ֤ אֶת־הַקְּרָסִים֙ בַּלֻּ֣לָאֹ֔ת וְחִבַּרְתָּ֥ אֶת־הָאֹ֖הֶל וְהָיָ֥ה אֶחָֽד׃</t>
  </si>
  <si>
    <t>{{מ:פסוק|מלכים א|יז|טז}}</t>
  </si>
  <si>
    <t>כַּ֤ד הַקֶּ֙מַח֙ לֹ֣א כָלָ֔תָה וְצַפַּ֥חַת הַשֶּׁ֖מֶן לֹ֣א חָסֵ֑ר כִּדְבַ֣ר יְהֹוָ֔ה אֲשֶׁ֥ר דִּבֶּ֖ר בְּיַ֥ד אֵֽלִיָּֽהוּ׃</t>
  </si>
  <si>
    <t>{{מ:פסוק|שמות|כו|יב}}</t>
  </si>
  <si>
    <t>וְסֶ֙רַח֙ הָעֹדֵ֔ף בִּירִיעֹ֖ת הָאֹ֑הֶל חֲצִ֤י הַיְרִיעָה֙ הָעֹדֶ֔פֶת תִּסְרַ֕ח עַ֖ל אֲחֹרֵ֥י הַמִּשְׁכָּֽן׃</t>
  </si>
  <si>
    <t>{{מ:פסוק|מלכים א|יז|יז}}</t>
  </si>
  <si>
    <t>וַיְהִ֗י אַחַר֙ הַדְּבָרִ֣ים הָאֵ֔לֶּה חָלָ֕ה בֶּן־הָאִשָּׁ֖ה בַּעֲלַ֣ת הַבָּ֑יִת וַיְהִ֤י חׇלְיוֹ֙ חָזָ֣ק מְאֹ֔ד עַ֛ד אֲשֶׁ֥ר לֹא־נֽוֹתְרָה־בּ֖וֹ נְשָׁמָֽה׃</t>
  </si>
  <si>
    <t>{{מ:פסוק|שמות|כו|יג}}</t>
  </si>
  <si>
    <t>וְהָאַמָּ֨ה מִזֶּ֜ה וְהָאַמָּ֤ה מִזֶּה֙ בָּעֹדֵ֔ף בְּאֹ֖רֶךְ יְרִיעֹ֣ת הָאֹ֑הֶל יִהְיֶ֨ה סָר֜וּחַ עַל־צִדֵּ֧י הַמִּשְׁכָּ֛ן מִזֶּ֥ה וּמִזֶּ֖ה לְכַסֹּתֽוֹ׃</t>
  </si>
  <si>
    <t>{{מ:פסוק|מלכים א|יז|יח}}</t>
  </si>
  <si>
    <t>וַתֹּ֙אמֶר֙ אֶל־אֵ֣לִיָּ֔הוּ מַה־לִּ֥י וָלָ֖ךְ אִ֣ישׁ הָאֱלֹהִ֑ים בָּ֧אתָ אֵלַ֛י לְהַזְכִּ֥יר אֶת־עֲוֺנִ֖י וּלְהָמִ֥ית אֶת־בְּנִֽי׃</t>
  </si>
  <si>
    <t>{{מ:פסוק|שמות|כו|יד}}</t>
  </si>
  <si>
    <t>וְעָשִׂ֤יתָ מִכְסֶה֙ לָאֹ֔הֶל עֹרֹ֥ת אֵילִ֖ם מְאׇדָּמִ֑ים וּמִכְסֵ֛ה עֹרֹ֥ת תְּחָשִׁ֖ים מִלְמָֽעְלָה׃</t>
  </si>
  <si>
    <t>{{מ:פסוק|מלכים א|יז|יט}}</t>
  </si>
  <si>
    <t>{{מ:פסוק|שמות|כו|טו|עלייה=רביעי}}</t>
  </si>
  <si>
    <t>וַיֹּ֥אמֶר אֵלֶ֖יהָ תְּנִי־לִ֣י אֶת־בְּנֵ֑ךְ וַיִּקָּחֵ֣הוּ מֵחֵיקָ֗הּ וַֽיַּעֲלֵ֙הוּ֙ אֶל־הָעֲלִיָּ֗ה אֲשֶׁר־הוּא֙ יֹשֵׁ֣ב שָׁ֔ם וַיַּשְׁכִּבֵ֖הוּ עַל־מִטָּתֽוֹ׃</t>
  </si>
  <si>
    <t>וְעָשִׂ֥יתָ אֶת־הַקְּרָשִׁ֖ים לַמִּשְׁכָּ֑ן עֲצֵ֥י שִׁטִּ֖ים עֹמְדִֽים׃</t>
  </si>
  <si>
    <t>{{מ:פסוק|מלכים א|יז|כ}}</t>
  </si>
  <si>
    <t>{{מ:פסוק|שמות|כו|טז}}</t>
  </si>
  <si>
    <t>וַיִּקְרָ֥א אֶל־יְהֹוָ֖ה וַיֹּאמַ֑ר יְהֹוָ֣ה אֱלֹהָ֔י הֲ֠גַ֠ם עַֽל־הָאַלְמָנָ֞ה אֲשֶׁר־אֲנִ֨י מִתְגּוֹרֵ֥ר עִמָּ֛הּ הֲרֵע֖וֹתָ לְהָמִ֥ית אֶת־בְּנָֽהּ׃</t>
  </si>
  <si>
    <t>עֶ֥שֶׂר אַמּ֖וֹת אֹ֣רֶךְ הַקָּ֑רֶשׁ וְאַמָּה֙ וַחֲצִ֣י הָֽאַמָּ֔ה רֹ֖חַב הַקֶּ֥רֶשׁ הָאֶחָֽד׃</t>
  </si>
  <si>
    <t>{{מ:פסוק|מלכים א|יז|כא}}</t>
  </si>
  <si>
    <t>וַיִּתְמֹדֵ֤ד עַל־הַיֶּ֙לֶד֙ שָׁלֹ֣שׁ פְּעָמִ֔ים וַיִּקְרָ֥א אֶל־יְהֹוָ֖ה וַיֹּאמַ֑ר יְהֹוָ֣ה אֱלֹהָ֔י תָּ֥שׇׁב נָ֛א נֶפֶשׁ־הַיֶּ֥לֶד הַזֶּ֖ה עַל־קִרְבּֽוֹ׃</t>
  </si>
  <si>
    <t>{{מ:פסוק|שמות|כו|יז}}</t>
  </si>
  <si>
    <t>שְׁתֵּ֣י יָד֗וֹת לַקֶּ֙רֶשׁ֙ הָאֶחָ֔ד {{נוסח|מְשֻׁ֨לָּבֹ֔ת|=ש1 ושיטת-א ובדפוסים|ל=מְשֻׁלָּבֹ֔ת (אין מתיגה)|הערת ברויאר|קורן, ברויאר, סימנים, מכון ממרא}} אִשָּׁ֖ה אֶל־אֲחֹתָ֑הּ כֵּ֣ן תַּעֲשֶׂ֔ה לְכֹ֖ל קַרְשֵׁ֥י הַמִּשְׁכָּֽן׃</t>
  </si>
  <si>
    <t>{{מ:פסוק|מלכים א|יז|כב}}</t>
  </si>
  <si>
    <t>{{מ:פסוק|שמות|כו|יח}}</t>
  </si>
  <si>
    <t>וַיִּשְׁמַ֥ע יְהֹוָ֖ה בְּק֣וֹל אֵֽלִיָּ֑הוּ וַתָּ֧שׇׁב נֶֽפֶשׁ־הַיֶּ֛לֶד עַל־קִרְבּ֖וֹ וַיֶּֽחִי׃</t>
  </si>
  <si>
    <t>וְעָשִׂ֥יתָ אֶת־הַקְּרָשִׁ֖ים לַמִּשְׁכָּ֑ן עֶשְׂרִ֣ים קֶ֔רֶשׁ לִפְאַ֖ת נֶ֥גְבָּה תֵימָֽנָה׃</t>
  </si>
  <si>
    <t>{{מ:פסוק|שמות|כו|יט}}</t>
  </si>
  <si>
    <t>{{מ:פסוק|מלכים א|יז|כג}}</t>
  </si>
  <si>
    <t>וַיִּקַּ֨ח אֵלִיָּ֜הוּ אֶת־הַיֶּ֗לֶד וַיֹּרִדֵ֤הוּ מִן־הָֽעֲלִיָּה֙ הַבַּ֔יְתָה וַֽיִּתְּנֵ֖הוּ לְאִמּ֑וֹ וַיֹּ֙אמֶר֙ אֵ֣לִיָּ֔הוּ רְאִ֖י חַ֥י בְּנֵֽךְ׃</t>
  </si>
  <si>
    <t>וְאַרְבָּעִים֙ אַדְנֵי־כֶ֔סֶף תַּעֲשֶׂ֕ה תַּ֖חַת עֶשְׂרִ֣ים הַקָּ֑רֶשׁ שְׁנֵ֨י אֲדָנִ֜ים תַּֽחַת־הַקֶּ֤רֶשׁ הָאֶחָד֙ לִשְׁתֵּ֣י יְדֹתָ֔יו וּשְׁנֵ֧י אֲדָנִ֛ים תַּֽחַת־הַקֶּ֥רֶשׁ הָאֶחָ֖ד לִשְׁתֵּ֥י יְדֹתָֽיו׃</t>
  </si>
  <si>
    <t>{{מ:פסוק|מלכים א|יז|כד|סדר=טו}}</t>
  </si>
  <si>
    <t>וַתֹּ֤אמֶר הָֽאִשָּׁה֙ אֶל־אֵ֣לִיָּ֔הוּ עַתָּה֙ זֶ֣ה יָדַ֔עְתִּי כִּ֛י אִ֥ישׁ אֱלֹהִ֖ים אָ֑תָּה וּדְבַר־יְהֹוָ֥ה בְּפִ֖יךָ אֱמֶֽת׃</t>
  </si>
  <si>
    <t>{{מ:פסוק|שמות|כו|כ}}</t>
  </si>
  <si>
    <t>וּלְצֶ֧לַע הַמִּשְׁכָּ֛ן הַשֵּׁנִ֖ית לִפְאַ֣ת צָפ֑וֹן עֶשְׂרִ֖ים קָֽרֶשׁ׃</t>
  </si>
  <si>
    <t>{{מ:פסוק|שמות|כו|כא}}</t>
  </si>
  <si>
    <t>וְאַרְבָּעִ֥ים אַדְנֵיהֶ֖ם כָּ֑סֶף שְׁנֵ֣י אֲדָנִ֗ים תַּ֚חַת הַקֶּ֣רֶשׁ הָֽאֶחָ֔ד וּשְׁנֵ֣י אֲדָנִ֔ים תַּ֖חַת הַקֶּ֥רֶשׁ הָאֶחָֽד׃</t>
  </si>
  <si>
    <t>ספר מלכים/מל"א יח</t>
  </si>
  <si>
    <t>{{מ:פסוק|שמות|כו|כב}}</t>
  </si>
  <si>
    <t>וּֽלְיַרְכְּתֵ֥י הַמִּשְׁכָּ֖ן יָ֑מָּה תַּעֲשֶׂ֖ה שִׁשָּׁ֥ה קְרָשִֽׁים׃</t>
  </si>
  <si>
    <t>{{מ:פסוק|מלכים א|יח|א}}</t>
  </si>
  <si>
    <t>וַֽיְהִי֙ יָמִ֣ים רַבִּ֔ים וּדְבַר־יְהֹוָ֗ה הָיָה֙ אֶל־אֵ֣לִיָּ֔הוּ בַּשָּׁנָ֥ה הַשְּׁלִישִׁ֖ית לֵאמֹ֑ר לֵ֚ךְ הֵרָאֵ֣ה אֶל־אַחְאָ֔ב וְאֶתְּנָ֥ה מָטָ֖ר עַל־פְּנֵ֥י הָֽאֲדָמָֽה׃</t>
  </si>
  <si>
    <t>{{מ:פסוק|שמות|כו|כג}}</t>
  </si>
  <si>
    <t>וּשְׁנֵ֤י קְרָשִׁים֙ תַּעֲשֶׂ֔ה לִמְקֻצְעֹ֖ת הַמִּשְׁכָּ֑ן בַּיַּרְכָתָֽיִם׃</t>
  </si>
  <si>
    <t>{{מ:פסוק|מלכים א|יח|ב}}</t>
  </si>
  <si>
    <t>וַיֵּ֙לֶךְ֙ אֵֽלִיָּ֔הוּ לְהֵרָא֖וֹת אֶל־אַחְאָ֑ב וְהָרָעָ֥ב חָזָ֖ק בְּשֹׁמְרֽוֹן׃</t>
  </si>
  <si>
    <t>{{מ:פסוק|שמות|כו|כד}}</t>
  </si>
  <si>
    <t>וְיִֽהְי֣וּ {{נוסח|תֹֽאֲמִם֮|=שש1 ורמ"ה|ל=תֹֽאֲמִים֮ (כתיב מלא יו"ד)}} מִלְּמַ֒טָּה֒ וְיַחְדָּ֗ו יִהְי֤וּ תַמִּים֙ עַל־רֹאשׁ֔וֹ אֶל־הַטַּבַּ֖עַת הָאֶחָ֑ת כֵּ֚ן יִהְיֶ֣ה לִשְׁנֵיהֶ֔ם לִשְׁנֵ֥י הַמִּקְצֹעֹ֖ת יִהְיֽוּ׃</t>
  </si>
  <si>
    <t>{{מ:פסוק|מלכים א|יח|ג}}</t>
  </si>
  <si>
    <t>וַיִּקְרָ֣א אַחְאָ֔ב אֶל־עֹבַדְיָ֖הוּ אֲשֶׁ֣ר עַל־הַבָּ֑יִת וְעֹבַדְיָ֗הוּ הָיָ֥ה יָרֵ֛א אֶת־יְהֹוָ֖ה מְאֹֽד׃</t>
  </si>
  <si>
    <t>{{מ:פסוק|שמות|כו|כה}}</t>
  </si>
  <si>
    <t>וְהָיוּ֙ שְׁמֹנָ֣ה קְרָשִׁ֔ים וְאַדְנֵיהֶ֣ם כֶּ֔סֶף שִׁשָּׁ֥ה עָשָׂ֖ר אֲדָנִ֑ים שְׁנֵ֣י אֲדָנִ֗ים תַּ֚חַת הַקֶּ֣רֶשׁ הָאֶחָ֔ד וּשְׁנֵ֣י אֲדָנִ֔ים תַּ֖חַת הַקֶּ֥רֶשׁ הָאֶחָֽד׃</t>
  </si>
  <si>
    <t>{{מ:פסוק|מלכים א|יח|ד}}</t>
  </si>
  <si>
    <t>וַֽיְהִי֙ בְּהַכְרִ֣ית אִיזֶ֔בֶל אֵ֖ת נְבִיאֵ֣י יְהֹוָ֑ה וַיִּקַּ֨ח עֹבַדְיָ֜הוּ מֵאָ֣ה נְבִיאִ֗ים וַֽיַּחְבִּיאֵ֞ם חֲמִשִּׁ֥ים אִישׁ֙ בַּמְּעָרָ֔ה וְכִלְכְּלָ֖ם לֶ֥חֶם וָמָֽיִם׃</t>
  </si>
  <si>
    <t>{{מ:פסוק|שמות|כו|כו}}</t>
  </si>
  <si>
    <t>וְעָשִׂ֥יתָ בְרִיחִ֖ם עֲצֵ֣י שִׁטִּ֑ים חֲמִשָּׁ֕ה לְקַרְשֵׁ֥י צֶֽלַע־הַמִּשְׁכָּ֖ן הָאֶחָֽד׃</t>
  </si>
  <si>
    <t>{{מ:פסוק|מלכים א|יח|ה}}</t>
  </si>
  <si>
    <t>{{מ:פסוק|שמות|כו|כז}}</t>
  </si>
  <si>
    <t>וַיֹּ֤אמֶר אַחְאָב֙ אֶל־עֹ֣בַדְיָ֔הוּ לֵ֤ךְ בָּאָ֙רֶץ֙ אֶל־כׇּל־מַעְיְנֵ֣י הַמַּ֔יִם וְאֶ֖ל כׇּל־הַנְּחָלִ֑ים אוּלַ֣י{{מ:לגרמיה}}נִמְצָ֣א חָצִ֗יר וּנְחַיֶּה֙ ס֣וּס וָפֶ֔רֶד וְל֥וֹא נַכְרִ֖ית מֵהַבְּהֵמָֽה׃</t>
  </si>
  <si>
    <t>וַחֲמִשָּׁ֣ה בְרִיחִ֔ם לְקַרְשֵׁ֥י צֶֽלַע־הַמִּשְׁכָּ֖ן הַשֵּׁנִ֑ית וַחֲמִשָּׁ֣ה בְרִיחִ֗ם לְקַרְשֵׁי֙ צֶ֣לַע הַמִּשְׁכָּ֔ן לַיַּרְכָתַ֖יִם יָֽמָּה׃</t>
  </si>
  <si>
    <t>{{מ:פסוק|שמות|כו|כח}}</t>
  </si>
  <si>
    <t>{{מ:פסוק|מלכים א|יח|ו}}</t>
  </si>
  <si>
    <t>וְהַבְּרִ֥יחַ הַתִּיכֹ֖ן בְּת֣וֹךְ הַקְּרָשִׁ֑ים מַבְרִ֕חַ מִן־הַקָּצֶ֖ה אֶל־הַקָּצֶֽה׃</t>
  </si>
  <si>
    <t>וַֽיְחַלְּק֥וּ לָהֶ֛ם אֶת־הָאָ֖רֶץ לַֽעֲבׇר־בָּ֑הּ אַחְאָ֞ב הָלַ֨ךְ בְּדֶ֤רֶךְ אֶחָד֙ לְבַדּ֔וֹ וְעֹבַדְיָ֛הוּ הָלַ֥ךְ בְּדֶרֶךְ־אֶחָ֖ד לְבַדּֽוֹ׃</t>
  </si>
  <si>
    <t>{{מ:פסוק|שמות|כו|כט}}</t>
  </si>
  <si>
    <t>{{מ:פסוק|מלכים א|יח|ז}}</t>
  </si>
  <si>
    <t>וְֽאֶת־הַקְּרָשִׁ֞ים תְּצַפֶּ֣ה זָהָ֗ב וְאֶת־טַבְּעֹֽתֵיהֶם֙ תַּעֲשֶׂ֣ה זָהָ֔ב בָּתִּ֖ים לַבְּרִיחִ֑ם וְצִפִּיתָ֥ אֶת־הַבְּרִיחִ֖ם זָהָֽב׃</t>
  </si>
  <si>
    <t>וַיְהִ֤י עֹֽבַדְיָ֙הוּ֙ בַּדֶּ֔רֶךְ וְהִנֵּ֥ה אֵלִיָּ֖הוּ לִקְרָאת֑וֹ וַיַּכִּרֵ֙הוּ֙ וַיִּפֹּ֣ל עַל־פָּנָ֔יו וַיֹּ֕אמֶר הַאַתָּ֥ה זֶ֖ה אֲדֹנִ֥י אֵלִיָּֽהוּ׃</t>
  </si>
  <si>
    <t>{{מ:פסוק|שמות|כו|ל}}</t>
  </si>
  <si>
    <t>וַהֲקֵמֹתָ֖ אֶת־הַמִּשְׁכָּ֑ן כְּמִ֨שְׁפָּט֔וֹ אֲשֶׁ֥ר הׇרְאֵ֖יתָ בָּהָֽר׃</t>
  </si>
  <si>
    <t>{{מ:פסוק|מלכים א|יח|ח}}</t>
  </si>
  <si>
    <t>וַיֹּ֥אמֶר ל֖וֹ אָ֑נִי לֵ֛ךְ אֱמֹ֥ר לַאדֹנֶ֖יךָ הִנֵּ֥ה אֵלִיָּֽהוּ׃</t>
  </si>
  <si>
    <t>{{מ:פסוק|שמות|כו|לא|סדר=כ|עלייה=חמישי}}</t>
  </si>
  <si>
    <t>{{מ:פסוק|מלכים א|יח|ט}}</t>
  </si>
  <si>
    <t>וְעָשִׂ֣יתָ פָרֹ֗כֶת תְּכֵ֧לֶת וְאַרְגָּמָ֛ן וְתוֹלַ֥עַת שָׁנִ֖י וְשֵׁ֣שׁ מׇשְׁזָ֑ר מַעֲשֵׂ֥ה חֹשֵׁ֛ב יַעֲשֶׂ֥ה אֹתָ֖הּ כְּרֻבִֽים׃</t>
  </si>
  <si>
    <t>וַיֹּ֖אמֶר מֶ֣ה חָטָ֑אתִי כִּֽי־אַתָּ֞ה נֹתֵ֧ן אֶֽת־עַבְדְּךָ֛ בְּיַד־אַחְאָ֖ב לַהֲמִיתֵֽנִי׃</t>
  </si>
  <si>
    <t>{{מ:פסוק|מלכים א|יח|י}}</t>
  </si>
  <si>
    <t>{{מ:פסוק|שמות|כו|לב}}</t>
  </si>
  <si>
    <t>חַ֣י{{מ:לגרמיה}}יְהֹוָ֣ה אֱלֹהֶ֗יךָ אִם־יֶשׁ־גּ֤וֹי וּמַמְלָכָה֙ אֲ֠שֶׁ֠ר לֹא־שָׁלַ֨ח אֲדֹנִ֥י שָׁם֙ לְבַקֶּשְׁךָ֔ וְאָמְר֖וּ אָ֑יִן וְהִשְׁבִּ֤יעַ אֶת־הַמַּמְלָכָה֙ וְאֶת־הַגּ֔וֹי כִּ֖י לֹ֥א יִמְצָאֶֽכָּה׃</t>
  </si>
  <si>
    <t>וְנָתַתָּ֣ה אֹתָ֗הּ עַל־אַרְבָּעָה֙ עַמּוּדֵ֣י שִׁטִּ֔ים מְצֻפִּ֣ים זָהָ֔ב וָוֵיהֶ֖ם זָהָ֑ב עַל־אַרְבָּעָ֖ה אַדְנֵי־כָֽסֶף׃</t>
  </si>
  <si>
    <t>{{מ:פסוק|שמות|כו|לג}}</t>
  </si>
  <si>
    <t>וְנָתַתָּ֣ה אֶת־הַפָּרֹ֘כֶת֮ תַּ֣חַת הַקְּרָסִים֒ וְהֵבֵאתָ֥ שָׁ֙מָּה֙ מִבֵּ֣ית לַפָּרֹ֔כֶת אֵ֖ת אֲר֣וֹן הָעֵד֑וּת וְהִבְדִּילָ֤ה הַפָּרֹ֙כֶת֙ לָכֶ֔ם בֵּ֣ין הַקֹּ֔דֶשׁ וּבֵ֖ין קֹ֥דֶשׁ הַקֳּדָשִֽׁים׃</t>
  </si>
  <si>
    <t>{{מ:פסוק|שמות|כו|לד}}</t>
  </si>
  <si>
    <t>וְנָתַתָּ֙ אֶת־הַכַּפֹּ֔רֶת עַ֖ל אֲר֣וֹן הָעֵדֻ֑ת בְּקֹ֖דֶשׁ הַקֳּדָשִֽׁים׃</t>
  </si>
  <si>
    <t>{{מ:פסוק|מלכים א|יח|יא}}</t>
  </si>
  <si>
    <t>וְעַתָּ֖ה אַתָּ֣ה אֹמֵ֑ר לֵ֛ךְ אֱמֹ֥ר לַאדֹנֶ֖יךָ הִנֵּ֥ה אֵלִיָּֽהוּ׃</t>
  </si>
  <si>
    <t>{{מ:פסוק|שמות|כו|לה}}</t>
  </si>
  <si>
    <t>וְשַׂמְתָּ֤ אֶת־הַשֻּׁלְחָן֙ מִח֣וּץ לַפָּרֹ֔כֶת וְאֶת־הַמְּנֹרָה֙ נֹ֣כַח הַשֻּׁלְחָ֔ן עַ֛ל צֶ֥לַע הַמִּשְׁכָּ֖ן תֵּימָ֑נָה וְהַ֨שֻּׁלְחָ֔ן תִּתֵּ֖ן עַל־צֶ֥לַע צָפֽוֹן׃</t>
  </si>
  <si>
    <t>{{מ:פסוק|מלכים א|יח|יב}}</t>
  </si>
  <si>
    <t>וְהָיָ֞ה אֲנִ֣י{{מ:לגרמיה}}אֵלֵ֣ךְ מֵאִתָּ֗ךְ וְר֨וּחַ יְהֹוָ֤ה{{מ:פסק}}יִֽשָּׂאֲךָ֙ עַ֚ל אֲשֶׁ֣ר לֹֽא־אֵדָ֔ע וּבָ֨אתִי לְהַגִּ֧יד לְאַחְאָ֛ב וְלֹ֥א יִֽמְצָאֲךָ֖ וַהֲרָגָ֑נִי וְעַבְדְּךָ֛ יָרֵ֥א אֶת־יְהֹוָ֖ה מִנְּעֻרָֽי׃</t>
  </si>
  <si>
    <t>{{מ:פסוק|שמות|כו|לו}}</t>
  </si>
  <si>
    <t>וְעָשִׂ֤יתָ מָסָךְ֙ לְפֶ֣תַח הָאֹ֔הֶל תְּכֵ֧לֶת וְאַרְגָּמָ֛ן וְתוֹלַ֥עַת שָׁנִ֖י וְשֵׁ֣שׁ מׇשְׁזָ֑ר מַעֲשֵׂ֖ה רֹקֵֽם׃</t>
  </si>
  <si>
    <t>{{מ:פסוק|מלכים א|יח|יג}}</t>
  </si>
  <si>
    <t>הֲלֹֽא־הֻגַּ֤ד לַֽאדֹנִי֙ אֵ֣ת אֲשֶׁר־עָשִׂ֔יתִי בַּֽהֲרֹ֣ג אִיזֶ֔בֶל אֵ֖ת נְבִיאֵ֣י יְהֹוָ֑ה וָאַחְבִּא֩ מִנְּבִיאֵ֨י יְהֹוָ֜ה מֵ֣אָה אִ֗ישׁ חֲמִשִּׁ֨ים חֲמִשִּׁ֥ים אִישׁ֙ בַּמְּעָרָ֔ה וָאֲכַלְכְּלֵ֖ם לֶ֥חֶם וָמָֽיִם׃</t>
  </si>
  <si>
    <t>{{מ:פסוק|שמות|כו|לז}}</t>
  </si>
  <si>
    <t>וְעָשִׂ֣יתָ לַמָּסָ֗ךְ חֲמִשָּׁה֙ עַמּוּדֵ֣י שִׁטִּ֔ים וְצִפִּיתָ֤ אֹתָם֙ זָהָ֔ב וָוֵיהֶ֖ם זָהָ֑ב וְיָצַקְתָּ֣ לָהֶ֔ם חֲמִשָּׁ֖ה אַדְנֵ֥י נְחֹֽשֶׁת׃</t>
  </si>
  <si>
    <t>{{מ:פסוק|מלכים א|יח|יד}}</t>
  </si>
  <si>
    <t>וְעַתָּה֙ אַתָּ֣ה אֹמֵ֔ר לֵ֛ךְ אֱמֹ֥ר לַאדֹנֶ֖יךָ הִנֵּ֣ה אֵלִיָּ֑הוּ וַהֲרָגָֽנִי׃</t>
  </si>
  <si>
    <t>{{מ:פסוק|מלכים א|יח|טו}}</t>
  </si>
  <si>
    <t>וַיֹּ֙אמֶר֙ אֵֽלִיָּ֔הוּ חַ֚י יְהֹוָ֣ה צְבָא֔וֹת אֲשֶׁ֥ר עָמַ֖דְתִּי לְפָנָ֑יו כִּ֥י הַיּ֖וֹם אֵרָאֶ֥ה אֵלָֽיו׃</t>
  </si>
  <si>
    <t>ספר שמות/כז</t>
  </si>
  <si>
    <t>{{מ:פסוק|מלכים א|יח|טז}}</t>
  </si>
  <si>
    <t>וַיֵּ֧לֶךְ עֹבַדְיָ֛הוּ לִקְרַ֥את אַחְאָ֖ב וַיַּגֶּד־ל֑וֹ וַיֵּ֥לֶךְ אַחְאָ֖ב לִקְרַ֥את אֵלִיָּֽהוּ׃</t>
  </si>
  <si>
    <t>{{מ:פסוק|שמות|כז|א|עלייה=ששי}}</t>
  </si>
  <si>
    <t>וְעָשִׂ֥יתָ אֶת־הַמִּזְבֵּ֖חַ עֲצֵ֣י שִׁטִּ֑ים חָמֵשׁ֩ אַמּ֨וֹת אֹ֜רֶךְ וְחָמֵ֧שׁ אַמּ֣וֹת רֹ֗חַב רָב֤וּעַ יִהְיֶה֙ הַמִּזְבֵּ֔חַ וְשָׁלֹ֥שׁ אַמּ֖וֹת קֹמָתֽוֹ׃</t>
  </si>
  <si>
    <t>{{מ:פסוק|מלכים א|יח|יז}}</t>
  </si>
  <si>
    <t>וַיְהִ֛י כִּרְא֥וֹת אַחְאָ֖ב אֶת־אֵלִיָּ֑הוּ וַיֹּ֤אמֶר אַחְאָב֙ אֵלָ֔יו הַאַתָּ֥ה זֶ֖ה עֹכֵ֥ר יִשְׂרָאֵֽל׃</t>
  </si>
  <si>
    <t>{{מ:פסוק|שמות|כז|ב}}</t>
  </si>
  <si>
    <t>{{מ:פסוק|מלכים א|יח|יח}}</t>
  </si>
  <si>
    <t>וְעָשִׂ֣יתָ קַרְנֹתָ֗יו עַ֚ל אַרְבַּ֣ע פִּנֹּתָ֔יו מִמֶּ֖נּוּ תִּהְיֶ֣יןָ קַרְנֹתָ֑יו וְצִפִּיתָ֥ אֹת֖וֹ נְחֹֽשֶׁת׃</t>
  </si>
  <si>
    <t>וַיֹּ֗אמֶר לֹ֤א עָכַ֙רְתִּי֙ אֶת־יִשְׂרָאֵ֔ל כִּ֥י אִם־אַתָּ֖ה וּבֵ֣ית אָבִ֑יךָ בַּעֲזׇבְכֶם֙ אֶת־מִצְוֺ֣ת יְהֹוָ֔ה וַתֵּ֖לֶךְ אַחֲרֵ֥י הַבְּעָלִֽים׃</t>
  </si>
  <si>
    <t>{{מ:פסוק|שמות|כז|ג}}</t>
  </si>
  <si>
    <t>{{מ:פסוק|מלכים א|יח|יט}}</t>
  </si>
  <si>
    <t>וְעָשִׂ֤יתָ סִּֽירֹתָיו֙ לְדַשְּׁנ֔וֹ וְיָעָיו֙ וּמִזְרְקֹתָ֔יו וּמִזְלְגֹתָ֖יו וּמַחְתֹּתָ֑יו לְכׇל־כֵּלָ֖יו תַּעֲשֶׂ֥ה נְחֹֽשֶׁת׃</t>
  </si>
  <si>
    <t>וְעַתָּ֗ה שְׁלַ֨ח קְבֹ֥ץ אֵלַ֛י אֶת־כׇּל־יִשְׂרָאֵ֖ל אֶל־הַ֣ר הַכַּרְמֶ֑ל וְאֶת־נְבִיאֵ֨י הַבַּ֜עַל אַרְבַּ֧ע מֵא֣וֹת וַחֲמִשִּׁ֗ים וּנְבִיאֵ֤י הָאֲשֵׁרָה֙ אַרְבַּ֣ע מֵא֔וֹת אֹכְלֵ֖י שֻׁלְחַ֥ן אִיזָֽבֶל׃</t>
  </si>
  <si>
    <t>{{מ:פסוק|שמות|כז|ד}}</t>
  </si>
  <si>
    <t>{{מ:פסוק|מלכים א|יח|כ}}</t>
  </si>
  <si>
    <t>וְעָשִׂ֤יתָ לּוֹ֙ מִכְבָּ֔ר מַעֲשֵׂ֖ה רֶ֣שֶׁת נְחֹ֑שֶׁת וְעָשִׂ֣יתָ עַל־הָרֶ֗שֶׁת אַרְבַּע֙ טַבְּעֹ֣ת נְחֹ֔שֶׁת עַ֖ל אַרְבַּ֥ע קְצוֹתָֽיו׃</t>
  </si>
  <si>
    <t>וַיִּשְׁלַ֥ח אַחְאָ֖ב בְּכׇל־בְּנֵ֣י יִשְׂרָאֵ֑ל וַיִּקְבֹּ֥ץ אֶת־הַנְּבִיאִ֖ים אֶל־הַ֥ר הַכַּרְמֶֽל׃</t>
  </si>
  <si>
    <t>{{מ:פסוק|שמות|כז|ה}}</t>
  </si>
  <si>
    <t>{{מ:פסוק|מלכים א|יח|כא}}</t>
  </si>
  <si>
    <t>וְנָתַתָּ֣ה אֹתָ֗הּ תַּ֛חַת {{נוסח|כַּרְכֹּ֥ב|=שש1 ובדפוסים|ל=כַּרְכֹּ֥בּ (בי"ת דגושה!)|הדגש בבי"ת ברורה, אבל לא העירו עליו בהקלדה.|הערות דותן וברויאר|קורן, ברויאר, דותן, סימנים, מכון ממרא}} הַמִּזְבֵּ֖חַ מִלְּמָ֑טָּה וְהָיְתָ֣ה הָרֶ֔שֶׁת עַ֖ד חֲצִ֥י הַמִּזְבֵּֽחַ׃</t>
  </si>
  <si>
    <t>וַיִּגַּ֨שׁ אֵלִיָּ֜הוּ אֶל־כׇּל־הָעָ֗ם וַיֹּ֙אמֶר֙ עַד־מָתַ֞י אַתֶּ֣ם פֹּסְחִים֮ עַל־שְׁתֵּ֣י הַסְּעִפִּים֒ אִם־יְהֹוָ֤ה הָאֱלֹהִים֙ לְכ֣וּ אַחֲרָ֔יו וְאִם־הַבַּ֖עַל לְכ֣וּ אַחֲרָ֑יו וְלֹא־עָנ֥וּ הָעָ֛ם אֹת֖וֹ דָּבָֽר׃</t>
  </si>
  <si>
    <t>{{מ:פסוק|שמות|כז|ו}}</t>
  </si>
  <si>
    <t>{{מ:פסוק|מלכים א|יח|כב}}</t>
  </si>
  <si>
    <t>וְעָשִׂ֤יתָ בַדִּים֙ לַמִּזְבֵּ֔חַ בַּדֵּ֖י עֲצֵ֣י שִׁטִּ֑ים וְצִפִּיתָ֥ אֹתָ֖ם נְחֹֽשֶׁת׃</t>
  </si>
  <si>
    <t>{{מ:פסוק|שמות|כז|ז}}</t>
  </si>
  <si>
    <t>וַיֹּ֤אמֶר אֵלִיָּ֙הוּ֙ אֶל־הָעָ֔ם אֲנִ֞י נוֹתַ֧רְתִּי נָבִ֛יא לַיהֹוָ֖ה לְבַדִּ֑י וּנְבִיאֵ֣י הַבַּ֔עַל אַרְבַּע־מֵא֥וֹת וַחֲמִשִּׁ֖ים אִֽישׁ׃</t>
  </si>
  <si>
    <t>וְהוּבָ֥א אֶת־בַּדָּ֖יו בַּטַּבָּעֹ֑ת וְהָי֣וּ הַבַּדִּ֗ים עַל־שְׁתֵּ֛י צַלְעֹ֥ת הַמִּזְבֵּ֖חַ בִּשְׂאֵ֥ת אֹתֽוֹ׃</t>
  </si>
  <si>
    <t>{{מ:פסוק|שמות|כז|ח}}</t>
  </si>
  <si>
    <t>{{מ:פסוק|מלכים א|יח|כג}}</t>
  </si>
  <si>
    <t>נְב֥וּב לֻחֹ֖ת תַּעֲשֶׂ֣ה אֹת֑וֹ כַּאֲשֶׁ֨ר הֶרְאָ֥ה אֹתְךָ֛ בָּהָ֖ר כֵּ֥ן יַעֲשֽׂוּ׃</t>
  </si>
  <si>
    <t>וְיִתְּנוּ־לָ֜נוּ שְׁנַ֣יִם פָּרִ֗ים וְיִבְחֲר֣וּ לָהֶם֩ הַפָּ֨ר הָאֶחָ֜ד וִינַתְּחֻ֗הוּ וְיָשִׂ֙ימוּ֙ עַל־הָ֣עֵצִ֔ים וְאֵ֖שׁ לֹ֣א יָשִׂ֑ימוּ וַאֲנִ֞י אֶעֱשֶׂ֣ה{{מ:לגרמיה}}אֶת־הַפָּ֣ר הָאֶחָ֗ד וְנָֽתַתִּי֙ עַל־הָ֣עֵצִ֔ים וְאֵ֖שׁ לֹ֥א אָשִֽׂים׃</t>
  </si>
  <si>
    <t>{{מ:פסוק|מלכים א|יח|כד}}</t>
  </si>
  <si>
    <t>וּקְרָאתֶ֞ם בְּשֵׁ֣ם אֱלֹהֵיכֶ֗ם וַֽאֲנִי֙ אֶקְרָ֣א בְשֵׁם־יְהֹוָ֔ה וְהָיָ֧ה הָאֱלֹהִ֛ים אֲשֶׁר־יַעֲנֶ֥ה בָאֵ֖שׁ ה֣וּא הָאֱלֹהִ֑ים וַיַּ֧עַן כׇּל־הָעָ֛ם וַיֹּאמְר֖וּ ט֥וֹב הַדָּבָֽר׃</t>
  </si>
  <si>
    <t>{{מ:פסוק|שמות|כז|ט|עלייה=שביעי}}</t>
  </si>
  <si>
    <t>וְעָשִׂ֕יתָ אֵ֖ת חֲצַ֣ר הַמִּשְׁכָּ֑ן לִפְאַ֣ת נֶֽגֶב־תֵּ֠ימָ֠נָה קְלָעִ֨ים לֶחָצֵ֜ר שֵׁ֣שׁ מׇשְׁזָ֗ר מֵאָ֤ה בָֽאַמָּה֙ אֹ֔רֶךְ לַפֵּאָ֖ה הָאֶחָֽת׃</t>
  </si>
  <si>
    <t>{{מ:פסוק|מלכים א|יח|כה}}</t>
  </si>
  <si>
    <t>וַיֹּ֨אמֶר אֵלִיָּ֜הוּ לִנְבִיאֵ֣י הַבַּ֗עַל בַּחֲר֨וּ לָכֶ֜ם הַפָּ֤ר הָאֶחָד֙ וַעֲשׂ֣וּ רִאשֹׁנָ֔ה כִּ֥י אַתֶּ֖ם הָרַבִּ֑ים וְקִרְאוּ֙ בְּשֵׁ֣ם אֱלֹהֵיכֶ֔ם וְאֵ֖שׁ לֹ֥א תָשִֽׂימוּ׃</t>
  </si>
  <si>
    <t>{{מ:פסוק|שמות|כז|י}}</t>
  </si>
  <si>
    <t>וְעַמֻּדָ֣יו עֶשְׂרִ֔ים וְאַדְנֵיהֶ֥ם עֶשְׂרִ֖ים נְחֹ֑שֶׁת וָוֵ֧י הָעַמֻּדִ֛ים וַחֲשֻׁקֵיהֶ֖ם כָּֽסֶף׃</t>
  </si>
  <si>
    <t>{{מ:פסוק|מלכים א|יח|כו}}</t>
  </si>
  <si>
    <t>וַ֠יִּקְח֠וּ אֶת־הַפָּ֨ר אֲשֶׁר־נָתַ֣ן לָהֶם֮ וַֽיַּעֲשׂוּ֒ וַיִּקְרְא֣וּ בְשֵׁם־הַ֠בַּ֠עַל מֵהַבֹּ֨קֶר {{מ:קמץ|ד=וְעַד־הַצׇּהֳרַ֤יִם|ס=וְעַד־הַצָּהֳרַ֤יִם}} לֵאמֹר֙ הַבַּ֣עַל עֲנֵ֔נוּ וְאֵ֥ין ק֖וֹל וְאֵ֣ין עֹנֶ֑ה וַֽיְפַסְּח֔וּ עַל־הַמִּזְבֵּ֖חַ אֲשֶׁ֥ר עָשָֽׂה׃</t>
  </si>
  <si>
    <t>{{מ:פסוק|שמות|כז|יא}}</t>
  </si>
  <si>
    <t>וְכֵ֨ן לִפְאַ֤ת צָפוֹן֙ בָּאֹ֔רֶךְ קְלָעִ֖ים מֵ֣אָה אֹ֑רֶךְ {{קו"כ-אם|וְעַמֻּדָ֣ו|ל-קרי=וְעַמֻּדָ֣יו}} עֶשְׂרִ֗ים וְאַדְנֵיהֶ֤ם עֶשְׂרִים֙ נְחֹ֔שֶׁת וָוֵ֧י הָֽעַמֻּדִ֛ים וַחֲשֻׁקֵיהֶ֖ם כָּֽסֶף׃</t>
  </si>
  <si>
    <t>{{מ:פסוק|מלכים א|יח|כז}}</t>
  </si>
  <si>
    <t>וַיְהִ֨י {{מ:קמץ|ד=בַֽצׇּהֳרַ֜יִם|ס=בַֽצָּהֳרַ֜יִם}} וַיְהַתֵּ֧ל בָּהֶ֣ם אֵלִיָּ֗הוּ וַיֹּ֙אמֶר֙ קִרְא֤וּ בְקוֹל־גָּדוֹל֙ כִּֽי־אֱלֹהִ֣ים ה֔וּא כִּ֣י שִׂ֧יחַ וְכִי־שִׂ֛יג ל֖וֹ וְכִי־דֶ֣רֶךְ ל֑וֹ אוּלַ֛י יָשֵׁ֥ן ה֖וּא וְיִקָֽץ׃</t>
  </si>
  <si>
    <t>{{מ:פסוק|שמות|כז|יב}}</t>
  </si>
  <si>
    <t>וְרֹ֤חַב הֶֽחָצֵר֙ לִפְאַת־יָ֔ם קְלָעִ֖ים חֲמִשִּׁ֣ים אַמָּ֑ה עַמֻּדֵיהֶ֣ם עֲשָׂרָ֔ה וְאַדְנֵיהֶ֖ם עֲשָׂרָֽה׃</t>
  </si>
  <si>
    <t>{{מ:פסוק|מלכים א|יח|כח}}</t>
  </si>
  <si>
    <t>וַֽיִּקְרְאוּ֙ בְּק֣וֹל גָּד֔וֹל {{נוסח|וַיִּתְגֹּֽדְדוּ֙|א=וַיִּתְגֹּֽדֲדוּ֙}} כְּמִשְׁפָּטָ֔ם בַּחֲרָב֖וֹת וּבָרְמָחִ֑ים עַד־שְׁפׇךְ־דָּ֖ם עֲלֵיהֶֽם׃</t>
  </si>
  <si>
    <t>{{מ:פסוק|שמות|כז|יג}}</t>
  </si>
  <si>
    <t>וְרֹ֣חַב הֶֽחָצֵ֗ר לִפְאַ֛ת קֵ֥דְמָה מִזְרָ֖חָה חֲמִשִּׁ֥ים אַמָּֽה׃</t>
  </si>
  <si>
    <t>{{מ:פסוק|מלכים א|יח|כט}}</t>
  </si>
  <si>
    <t>וַֽיְהִי֙ כַּעֲבֹ֣ר {{מ:קמץ|ד=הַֽצׇּהֳרַ֔יִם|ס=הַֽצָּהֳרַ֔יִם}} וַיִּֽתְנַבְּא֔וּ עַ֖ד לַעֲל֣וֹת הַמִּנְחָ֑ה וְאֵֽין־ק֥וֹל וְאֵין־עֹנֶ֖ה וְאֵ֥ין קָֽשֶׁב׃</t>
  </si>
  <si>
    <t>{{מ:פסוק|שמות|כז|יד}}</t>
  </si>
  <si>
    <t>וַחֲמֵ֨שׁ עֶשְׂרֵ֥ה אַמָּ֛ה קְלָעִ֖ים לַכָּתֵ֑ף עַמֻּדֵיהֶ֣ם שְׁלֹשָׁ֔ה וְאַדְנֵיהֶ֖ם שְׁלֹשָֽׁה׃</t>
  </si>
  <si>
    <t>{{מ:פסוק|מלכים א|יח|ל}}</t>
  </si>
  <si>
    <t>וַיֹּ֨אמֶר אֵלִיָּ֤הוּ לְכׇל־הָעָם֙ גְּשׁ֣וּ אֵלַ֔י וַיִּגְּשׁ֥וּ כׇל־הָעָ֖ם אֵלָ֑יו וַיְרַפֵּ֛א אֶת־מִזְבַּ֥ח יְהֹוָ֖ה הֶֽהָרֽוּס׃</t>
  </si>
  <si>
    <t>{{מ:פסוק|שמות|כז|טו}}</t>
  </si>
  <si>
    <t>וְלַכָּתֵף֙ הַשֵּׁנִ֔ית {{נוסח|חֲמֵ֥שׁ|=ש ובדפוסים|ל=חְמֵ֥שׁ (החי"ת בשווא בוודאי!)|הערות ברויאר (בספק) ודותן|קורן, ברויאר, דותן, סימנים, מכון ממרא}} עֶשְׂרֵ֖ה קְלָעִ֑ים עַמֻּדֵיהֶ֣ם שְׁלֹשָׁ֔ה וְאַדְנֵיהֶ֖ם שְׁלֹשָֽׁה׃</t>
  </si>
  <si>
    <t>{{מ:פסוק|מלכים א|יח|לא}}</t>
  </si>
  <si>
    <t>וַיִּקַּ֣ח אֵלִיָּ֗הוּ שְׁתֵּ֤ים עֶשְׂרֵה֙ אֲבָנִ֔ים כְּמִסְפַּ֖ר שִׁבְטֵ֣י בְנֵֽי־יַעֲקֹ֑ב אֲשֶׁר֩ הָיָ֨ה דְבַר־יְהֹוָ֤ה אֵלָיו֙ לֵאמֹ֔ר יִשְׂרָאֵ֖ל יִֽהְיֶ֥ה שְׁמֶֽךָ׃</t>
  </si>
  <si>
    <t>{{מ:פסוק|שמות|כז|טז}}</t>
  </si>
  <si>
    <t>וּלְשַׁ֨עַר הֶֽחָצֵ֜ר מָסָ֣ךְ{{מ:לגרמיה}}עֶשְׂרִ֣ים אַמָּ֗ה תְּכֵ֨לֶת וְאַרְגָּמָ֜ן וְתוֹלַ֧עַת שָׁנִ֛י וְשֵׁ֥שׁ מׇשְׁזָ֖ר מַעֲשֵׂ֣ה רֹקֵ֑ם {{נוסח|עַמֻּֽדֵיהֶם֙|=א(ס)ל (בטעם פשטא) &lt;מונח? לא כן אלא בפשטא&gt;|דפוסים=עַמֻּֽדֵיהֶ֣ם (בטעם מונח)}} אַרְבָּעָ֔ה וְאַדְנֵיהֶ֖ם אַרְבָּעָֽה׃</t>
  </si>
  <si>
    <t>{{מ:פסוק|מלכים א|יח|לב}}</t>
  </si>
  <si>
    <t>וַיִּבְנֶ֧ה אֶת־הָאֲבָנִ֛ים מִזְבֵּ֖חַ בְּשֵׁ֣ם יְהֹוָ֑ה וַיַּ֣עַשׂ תְּעָלָ֗ה כְּבֵית֙ סָאתַ֣יִם זֶ֔רַע סָבִ֖יב לַמִּזְבֵּֽחַ׃</t>
  </si>
  <si>
    <t>{{מ:פסוק|שמות|כז|יז|עלייה=מפטיר}}</t>
  </si>
  <si>
    <t>כׇּל־עַמּוּדֵ֨י הֶֽחָצֵ֤ר סָבִיב֙ מְחֻשָּׁקִ֣ים כֶּ֔סֶף וָוֵיהֶ֖ם כָּ֑סֶף וְאַדְנֵיהֶ֖ם נְחֹֽשֶׁת׃</t>
  </si>
  <si>
    <t>{{מ:פסוק|מלכים א|יח|לג}}</t>
  </si>
  <si>
    <t>וַֽיַּעֲרֹ֖ךְ אֶת־הָעֵצִ֑ים {{נוסח|וַיְנַתַּח֙|=לק ובדפוסים (וכן הכריעו ברויאר ומג"ה)|א=וַיְּנַתַּח֙ (יו"ד דגושה)}} אֶת־הַפָּ֔ר וַיָּ֖שֶׂם עַל־הָעֵצִֽים׃</t>
  </si>
  <si>
    <t>{{מ:פסוק|שמות|כז|יח}}</t>
  </si>
  <si>
    <t>אֹ֣רֶךְ הֶֽחָצֵר֩ מֵאָ֨ה בָֽאַמָּ֜ה וְרֹ֣חַב{{מ:לגרמיה}}חֲמִשִּׁ֣ים בַּחֲמִשִּׁ֗ים וְקֹמָ֛ה חָמֵ֥שׁ אַמּ֖וֹת שֵׁ֣שׁ מׇשְׁזָ֑ר וְאַדְנֵיהֶ֖ם נְחֹֽשֶׁת׃</t>
  </si>
  <si>
    <t>{{מ:פסוק|מלכים א|יח|לד}}</t>
  </si>
  <si>
    <t>וַיֹּ֗אמֶר מִלְא֨וּ אַרְבָּעָ֤ה כַדִּים֙ מַ֔יִם וְיִֽצְק֥וּ עַל־הָעֹלָ֖ה וְעַל־הָעֵצִ֑ים וַיֹּ֤אמֶר שְׁנוּ֙ וַיִּשְׁנ֔וּ וַיֹּ֥אמֶר שַׁלֵּ֖שׁוּ וַיְשַׁלֵּֽשׁוּ׃</t>
  </si>
  <si>
    <t>{{מ:פסוק|שמות|כז|יט}}</t>
  </si>
  <si>
    <t>לְכֹל֙ כְּלֵ֣י הַמִּשְׁכָּ֔ן בְּכֹ֖ל עֲבֹדָת֑וֹ וְכׇל־יְתֵדֹתָ֛יו וְכׇל־יִתְדֹ֥ת הֶחָצֵ֖ר נְחֹֽשֶׁת׃</t>
  </si>
  <si>
    <t>{{מ:פסוק|מלכים א|יח|לה}}</t>
  </si>
  <si>
    <t>וַיֵּֽלְכ֣וּ הַמַּ֔יִם סָבִ֖יב לַמִּזְבֵּ֑חַ וְגַ֥ם אֶת־הַתְּעָלָ֖ה מִלֵּא־מָֽיִם׃</t>
  </si>
  <si>
    <t>{{מ:פסוק|שמות|כז|כ|סדר=כא|עלייה='''תצוה'''}}</t>
  </si>
  <si>
    <t>וְאַתָּ֞ה תְּצַוֶּ֣ה{{מ:לגרמיה}}אֶת־בְּנֵ֣י יִשְׂרָאֵ֗ל וְיִקְח֨וּ אֵלֶ֜יךָ שֶׁ֣מֶן זַ֥יִת זָ֛ךְ כָּתִ֖ית לַמָּא֑וֹר לְהַעֲלֹ֥ת נֵ֖ר תָּמִֽיד׃</t>
  </si>
  <si>
    <t>{{מ:פסוק|מלכים א|יח|לו}}</t>
  </si>
  <si>
    <t>וַיְהִ֣י{{מ:לגרמיה}}בַּעֲל֣וֹת הַמִּנְחָ֗ה וַיִּגַּ֞שׁ אֵלִיָּ֣הוּ הַנָּבִיא֮ וַיֹּאמַר֒ יְהֹוָ֗ה אֱלֹהֵי֙ אַבְרָהָם֙ יִצְחָ֣ק וְיִשְׂרָאֵ֔ל הַיּ֣וֹם יִוָּדַ֗ע כִּֽי־אַתָּ֧ה אֱלֹהִ֛ים בְּיִשְׂרָאֵ֖ל וַאֲנִ֣י עַבְדֶּ֑ךָ {{כו"ק|ובדבריך|וּבִדְבָרְךָ֣}} עָשִׂ֔יתִי אֵ֥ת כׇּל־הַדְּבָרִ֖ים הָאֵֽלֶּה׃</t>
  </si>
  <si>
    <t>{{מ:פסוק|שמות|כז|כא}}</t>
  </si>
  <si>
    <t>בְּאֹ֣הֶל מוֹעֵד֩ מִח֨וּץ לַפָּרֹ֜כֶת אֲשֶׁ֣ר עַל־הָעֵדֻ֗ת יַעֲרֹךְ֩ אֹת֨וֹ אַהֲרֹ֧ן וּבָנָ֛יו מֵעֶ֥רֶב עַד־בֹּ֖קֶר לִפְנֵ֣י יְהֹוָ֑ה חֻקַּ֤ת עוֹלָם֙ לְדֹ֣רֹתָ֔ם מֵאֵ֖ת בְּנֵ֥י יִשְׂרָאֵֽל׃</t>
  </si>
  <si>
    <t>{{מ:פסוק|מלכים א|יח|לז}}</t>
  </si>
  <si>
    <t>עֲנֵ֤נִי יְהֹוָה֙ עֲנֵ֔נִי וְיֵֽדְעוּ֙ הָעָ֣ם הַזֶּ֔ה כִּֽי־אַתָּ֥ה יְהֹוָ֖ה הָאֱלֹהִ֑ים וְאַתָּ֛ה הֲסִבֹּ֥תָ אֶת־לִבָּ֖ם אֲחֹרַנִּֽית׃</t>
  </si>
  <si>
    <t>{{מ:פסוק|מלכים א|יח|לח}}</t>
  </si>
  <si>
    <t>וַתִּפֹּ֣ל אֵשׁ־יְהֹוָ֗ה וַתֹּ֤אכַל אֶת־הָעֹלָה֙ וְאֶת־הָֽעֵצִ֔ים וְאֶת־הָאֲבָנִ֖ים וְאֶת־הֶֽעָפָ֑ר וְאֶת־הַמַּ֥יִם אֲשֶׁר־בַּתְּעָלָ֖ה לִחֵֽכָה׃</t>
  </si>
  <si>
    <t>ספר שמות/כח</t>
  </si>
  <si>
    <t>{{מ:פסוק|מלכים א|יח|לט|סדר=טז}}</t>
  </si>
  <si>
    <t>וַיַּרְא֙ כׇּל־הָעָ֔ם וַֽיִּפְּל֖וּ עַל־פְּנֵיהֶ֑ם וַיֹּ֣אמְר֔וּ יְהֹוָה֙ ה֣וּא הָאֱלֹהִ֔ים יְהֹוָ֖ה ה֥וּא הָאֱלֹהִֽים׃</t>
  </si>
  <si>
    <t>{{מ:פסוק|שמות|כח|א}}</t>
  </si>
  <si>
    <t>וְאַתָּ֡ה הַקְרֵ֣ב אֵלֶ֩יךָ֩ אֶת־אַהֲרֹ֨ן אָחִ֜יךָ וְאֶת־בָּנָ֣יו {{נוסח|אִתּ֗וֹ|=ל?שש1 ובדפוסים (בטעם רביע) וכן דעתם של דותן וברויאר|ל?=אִתּ֔וֹ (בשתי נקודות לטעם זקן קטן); כך דעתו של המקליד בעקבות BHS. לא ברור אם יש באמת נקודה עליונה קטנה בכתי"ל, או שמדובר על כתם או מחיקה.}} מִתּ֛וֹךְ בְּנֵ֥י יִשְׂרָאֵ֖ל לְכַהֲנוֹ־לִ֑י אַהֲרֹ֕ן נָדָ֧ב וַאֲבִיה֛וּא אֶלְעָזָ֥ר וְאִיתָמָ֖ר בְּנֵ֥י אַהֲרֹֽן׃</t>
  </si>
  <si>
    <t>{{מ:פסוק|מלכים א|יח|מ}}</t>
  </si>
  <si>
    <t>וַיֹּ֩אמֶר֩ אֵלִיָּ֨הוּ לָהֶ֜ם תִּפְשׂ֣וּ{{מ:לגרמיה}}אֶת־נְבִיאֵ֣י הַבַּ֗עַל אִ֛ישׁ אַל־יִמָּלֵ֥ט מֵהֶ֖ם וַֽיִּתְפְּשׂ֑וּם וַיּוֹרִדֵ֤ם אֵלִיָּ֙הוּ֙ אֶל־נַ֣חַל קִישׁ֔וֹן וַיִּשְׁחָטֵ֖ם שָֽׁם׃</t>
  </si>
  <si>
    <t>{{מ:פסוק|שמות|כח|ב}}</t>
  </si>
  <si>
    <t>וְעָשִׂ֥יתָ בִגְדֵי־קֹ֖דֶשׁ לְאַהֲרֹ֣ן אָחִ֑יךָ לְכָב֖וֹד וּלְתִפְאָֽרֶת׃</t>
  </si>
  <si>
    <t>{{מ:פסוק|מלכים א|יח|מא}}</t>
  </si>
  <si>
    <t>וַיֹּ֤אמֶר אֵלִיָּ֙הוּ֙ לְאַחְאָ֔ב עֲלֵ֖ה אֱכֹ֣ל וּשְׁתֵ֑ה כִּי־ק֖וֹל הֲמ֥וֹן הַגָּֽשֶׁם׃</t>
  </si>
  <si>
    <t>{{מ:פסוק|שמות|כח|ג}}</t>
  </si>
  <si>
    <t>וְאַתָּ֗ה תְּדַבֵּר֙ אֶל־כׇּל־חַכְמֵי־לֵ֔ב אֲשֶׁ֥ר מִלֵּאתִ֖יו ר֣וּחַ חׇכְמָ֑ה וְעָשׂ֞וּ אֶת־בִּגְדֵ֧י אַהֲרֹ֛ן לְקַדְּשׁ֖וֹ לְכַהֲנוֹ־לִֽי׃</t>
  </si>
  <si>
    <t>{{מ:פסוק|מלכים א|יח|מב}}</t>
  </si>
  <si>
    <t>וַיַּעֲלֶ֥ה אַחְאָ֖ב לֶאֱכֹ֣ל וְלִשְׁתּ֑וֹת וְאֵ֨לִיָּ֜הוּ עָלָ֨ה אֶל־רֹ֤אשׁ הַכַּרְמֶל֙ וַיִּגְהַ֣ר אַ֔רְצָה וַיָּ֥שֶׂם פָּנָ֖יו בֵּ֥ין {{קו"כ-אם|בִּרְכָּֽו|א-קרי=בִּרְכָּֽיו}}׃</t>
  </si>
  <si>
    <t>{{מ:פסוק|שמות|כח|ד}}</t>
  </si>
  <si>
    <t>וְאֵ֨לֶּה הַבְּגָדִ֜ים אֲשֶׁ֣ר יַעֲשׂ֗וּ חֹ֤שֶׁן וְאֵפוֹד֙ וּמְעִ֔יל וּכְתֹ֥נֶת תַּשְׁבֵּ֖ץ מִצְנֶ֣פֶת וְאַבְנֵ֑ט וְעָשׂ֨וּ בִגְדֵי־קֹ֜דֶשׁ לְאַהֲרֹ֥ן אָחִ֛יךָ וּלְבָנָ֖יו לְכַהֲנוֹ־לִֽי׃</t>
  </si>
  <si>
    <t>{{מ:פסוק|שמות|כח|ה}}</t>
  </si>
  <si>
    <t>וְהֵם֙ יִקְח֣וּ אֶת־הַזָּהָ֔ב וְאֶת־הַתְּכֵ֖לֶת וְאֶת־הָֽאַרְגָּמָ֑ן וְאֶת־תּוֹלַ֥עַת הַשָּׁנִ֖י וְאֶת־הַשֵּֽׁשׁ׃</t>
  </si>
  <si>
    <t>{{מ:פסוק|מלכים א|יח|מג}}</t>
  </si>
  <si>
    <t>{{מ:פסוק|שמות|כח|ו|עלייה=[לוי]}}</t>
  </si>
  <si>
    <t>וַיֹּ֣אמֶר אֶֽל־נַעֲר֗וֹ עֲלֵה־נָא֙ הַבֵּ֣ט דֶּֽרֶךְ־יָ֔ם וַיַּ֙עַל֙ וַיַּבֵּ֔ט וַיֹּ֖אמֶר אֵ֣ין מְא֑וּמָה וַיֹּ֕אמֶר {{נוסח|שֻׁ֖ב|=לק ובדפוסים (וכן הכריעו ברויאר ומג"ה)|א=שֻׁ֭ב (מקום הטעם לימין כמו דחי בטעמי אמ"ת}} שֶׁ֥בַע פְּעָמִֽים׃</t>
  </si>
  <si>
    <t>וְעָשׂ֖וּ אֶת־הָאֵפֹ֑ד זָ֠הָ֠ב תְּכֵ֨לֶת וְאַרְגָּמָ֜ן תּוֹלַ֧עַת שָׁנִ֛י וְשֵׁ֥שׁ מׇשְׁזָ֖ר מַעֲשֵׂ֥ה חֹשֵֽׁב׃</t>
  </si>
  <si>
    <t>{{מ:פסוק|שמות|כח|ז}}</t>
  </si>
  <si>
    <t>{{מ:פסוק|מלכים א|יח|מד}}</t>
  </si>
  <si>
    <t>שְׁתֵּ֧י כְתֵפֹ֣ת חֹֽבְרֹ֗ת יִֽהְיֶה־לּ֛וֹ אֶל־שְׁנֵ֥י קְצוֹתָ֖יו וְחֻבָּֽר׃</t>
  </si>
  <si>
    <t>וַֽיְהִי֙ בַּשְּׁבִעִ֔ית וַיֹּ֗אמֶר הִנֵּה־עָ֛ב קְטַנָּ֥ה כְּכַף־אִ֖ישׁ עֹלָ֣ה מִיָּ֑ם וַיֹּ֗אמֶר עֲלֵ֨ה אֱמֹ֤ר אֶל־אַחְאָב֙ אֱסֹ֣ר וָרֵ֔ד וְלֹ֥א יַעֲצׇרְכָ֖ה הַגָּֽשֶׁם׃</t>
  </si>
  <si>
    <t>{{מ:פסוק|מלכים א|יח|מה}}</t>
  </si>
  <si>
    <t>{{מ:פסוק|שמות|כח|ח}}</t>
  </si>
  <si>
    <t>וַיְהִ֣י{{מ:לגרמיה}}עַד־כֹּ֣ה וְעַד־כֹּ֗ה וְהַשָּׁמַ֙יִם֙ הִֽתְקַדְּרוּ֙ עָבִ֣ים וְר֔וּחַ וַיְהִ֖י גֶּ֣שֶׁם גָּד֑וֹל וַיִּרְכַּ֥ב אַחְאָ֖ב וַיֵּ֥לֶךְ יִזְרְעֶֽאלָה׃</t>
  </si>
  <si>
    <t>וְחֵ֤שֶׁב אֲפֻדָּתוֹ֙ אֲשֶׁ֣ר עָלָ֔יו כְּמַעֲשֵׂ֖הוּ מִמֶּ֣נּוּ יִהְיֶ֑ה זָהָ֗ב תְּכֵ֧לֶת וְאַרְגָּמָ֛ן וְתוֹלַ֥עַת שָׁנִ֖י וְשֵׁ֥שׁ מׇשְׁזָֽר׃</t>
  </si>
  <si>
    <t>{{מ:פסוק|מלכים א|יח|מו}}</t>
  </si>
  <si>
    <t>וְיַד־יְהֹוָ֗ה הָֽיְתָה֙ אֶל־אֵ֣לִיָּ֔הוּ וַיְשַׁנֵּ֖ס מׇתְנָ֑יו וַיָּ֙רׇץ֙ לִפְנֵ֣י אַחְאָ֔ב עַד־בֹּאֲכָ֖ה יִזְרְעֶֽאלָה׃</t>
  </si>
  <si>
    <t>{{מ:פסוק|שמות|כח|ט}}</t>
  </si>
  <si>
    <t>וְלָ֣קַחְתָּ֔ אֶת־שְׁתֵּ֖י אַבְנֵי־שֹׁ֑הַם וּפִתַּחְתָּ֣ עֲלֵיהֶ֔ם שְׁמ֖וֹת בְּנֵ֥י יִשְׂרָאֵֽל׃</t>
  </si>
  <si>
    <t>{{מ:פסוק|שמות|כח|י|עלייה=[ישראל]}}</t>
  </si>
  <si>
    <t>שִׁשָּׁה֙ מִשְּׁמֹתָ֔ם עַ֖ל הָאֶ֣בֶן הָאֶחָ֑ת וְאֶת־שְׁמ֞וֹת {{נוסח|הַשִּׁשָּׁ֧ה|ל=הַשִׁשָּׁ֧ה (חסר דגש) והמקליד תיקן בלי להעיר.|הערות דותן וברויאר}} הַנּוֹתָרִ֛ים עַל־הָאֶ֥בֶן הַשֵּׁנִ֖ית כְּתוֹלְדֹתָֽם׃</t>
  </si>
  <si>
    <t>ספר מלכים/מל"א יט</t>
  </si>
  <si>
    <t>{{מ:פסוק|שמות|כח|יא}}</t>
  </si>
  <si>
    <t>מַעֲשֵׂ֣ה חָרַשׁ֮ אֶ֒בֶן֒ פִּתּוּחֵ֣י חֹתָ֗ם תְּפַתַּח֙ אֶת־שְׁתֵּ֣י הָאֲבָנִ֔ים עַל־שְׁמֹ֖ת בְּנֵ֣י יִשְׂרָאֵ֑ל מֻסַבֹּ֛ת מִשְׁבְּצ֥וֹת זָהָ֖ב תַּעֲשֶׂ֥ה אֹתָֽם׃</t>
  </si>
  <si>
    <t>{{מ:פסוק|מלכים א|יט|א}}</t>
  </si>
  <si>
    <t>וַיַּגֵּ֤ד אַחְאָב֙ לְאִיזֶ֔בֶל אֵ֛ת כׇּל־אֲשֶׁ֥ר עָשָׂ֖ה אֵלִיָּ֑הוּ וְאֵ֨ת כׇּל־אֲשֶׁ֥ר הָרַ֛ג אֶת־כׇּל־הַנְּבִיאִ֖ים בֶּחָֽרֶב׃</t>
  </si>
  <si>
    <t>{{מ:פסוק|שמות|כח|יב}}</t>
  </si>
  <si>
    <t>וְשַׂמְתָּ֞ אֶת־שְׁתֵּ֣י הָאֲבָנִ֗ים עַ֚ל כִּתְפֹ֣ת הָֽאֵפֹ֔ד אַבְנֵ֥י זִכָּרֹ֖ן לִבְנֵ֣י יִשְׂרָאֵ֑ל וְנָשָׂא֩ אַהֲרֹ֨ן אֶת־שְׁמוֹתָ֜ם לִפְנֵ֧י יְהֹוָ֛ה עַל־שְׁתֵּ֥י כְתֵפָ֖יו לְזִכָּרֹֽן׃</t>
  </si>
  <si>
    <t>{{מ:פסוק|מלכים א|יט|ב}}</t>
  </si>
  <si>
    <t>וַתִּשְׁלַ֤ח אִיזֶ֙בֶל֙ מַלְאָ֔ךְ אֶל־אֵלִיָּ֖הוּ לֵאמֹ֑ר כֹּֽה־יַעֲשׂ֤וּן אֱלֹהִים֙ וְכֹ֣ה יֽוֹסִפ֔וּן כִּֽי־כָעֵ֤ת מָחָר֙ אָשִׂ֣ים אֶֽת־נַפְשְׁךָ֔ כְּנֶ֖פֶשׁ אַחַ֥ד מֵהֶֽם׃</t>
  </si>
  <si>
    <t>{{מ:פסוק|שמות|כח|יג|עלייה=שני}}</t>
  </si>
  <si>
    <t>וְעָשִׂ֥יתָ מִשְׁבְּצֹ֖ת זָהָֽב׃</t>
  </si>
  <si>
    <t>{{מ:פסוק|מלכים א|יט|ג}}</t>
  </si>
  <si>
    <t>וַיַּ֗רְא וַיָּ֙קׇם֙ וַיֵּ֣לֶךְ אֶל־נַפְשׁ֔וֹ וַיָּבֹ֕א בְּאֵ֥ר שֶׁ֖בַע אֲשֶׁ֣ר לִיהוּדָ֑ה וַיַּנַּ֥ח אֶֽת־נַעֲר֖וֹ שָֽׁם׃</t>
  </si>
  <si>
    <t>{{מ:פסוק|שמות|כח|יד}}</t>
  </si>
  <si>
    <t>וּשְׁתֵּ֤י שַׁרְשְׁרֹת֙ זָהָ֣ב טָה֔וֹר מִגְבָּלֹ֛ת תַּעֲשֶׂ֥ה אֹתָ֖ם מַעֲשֵׂ֣ה עֲבֹ֑ת וְנָתַתָּ֛ה אֶת־שַׁרְשְׁרֹ֥ת הָעֲבֹתֹ֖ת עַל־הַֽמִּשְׁבְּצֹֽת׃</t>
  </si>
  <si>
    <t>{{מ:פסוק|מלכים א|יט|ד}}</t>
  </si>
  <si>
    <t>וְהֽוּא־הָלַ֤ךְ בַּמִּדְבָּר֙ דֶּ֣רֶךְ י֔וֹם וַיָּבֹ֕א וַיֵּ֕שֶׁב תַּ֖חַת רֹ֣תֶם {{כו"ק|אחת|אֶחָ֑ד}} וַיִּשְׁאַ֤ל אֶת־נַפְשׁוֹ֙ לָמ֔וּת וַיֹּ֣אמֶר{{מ:לגרמיה}}רַ֗ב עַתָּ֤ה יְהֹוָה֙ קַ֣ח נַפְשִׁ֔י כִּֽי־לֹא־ט֥וֹב אָנֹכִ֖י מֵאֲבֹתָֽי׃</t>
  </si>
  <si>
    <t>{{מ:פסוק|שמות|כח|טו}}</t>
  </si>
  <si>
    <t>וְעָשִׂ֜יתָ חֹ֤שֶׁן מִשְׁפָּט֙ מַעֲשֵׂ֣ה חֹשֵׁ֔ב כְּמַעֲשֵׂ֥ה אֵפֹ֖ד תַּעֲשֶׂ֑נּוּ {{נוסח|זָ֠הָ֠ב|=א(ס)ל &lt;תלישא גדולה? כן ונמסר עליו ב' בטעם&gt;}} תְּכֵ֨לֶת וְאַרְגָּמָ֜ן וְתוֹלַ֧עַת שָׁנִ֛י וְשֵׁ֥שׁ מׇשְׁזָ֖ר תַּעֲשֶׂ֥ה אֹתֽוֹ׃</t>
  </si>
  <si>
    <t>{{מ:פסוק|מלכים א|יט|ה}}</t>
  </si>
  <si>
    <t>וַיִּשְׁכַּב֙ וַיִּישַׁ֔ן תַּ֖חַת רֹ֣תֶם אֶחָ֑ד וְהִנֵּה־זֶ֤ה מַלְאָךְ֙ נֹגֵ֣עַ בּ֔וֹ וַיֹּ֥אמֶר ל֖וֹ ק֥וּם אֱכֽוֹל׃</t>
  </si>
  <si>
    <t>{{מ:פסוק|שמות|כח|טז}}</t>
  </si>
  <si>
    <t>רָב֥וּעַ יִֽהְיֶ֖ה כָּפ֑וּל זֶ֥רֶת אׇרְכּ֖וֹ וְזֶ֥רֶת רׇחְבּֽוֹ׃</t>
  </si>
  <si>
    <t>{{מ:פסוק|מלכים א|יט|ו}}</t>
  </si>
  <si>
    <t>וַיַּבֵּ֕ט וְהִנֵּ֧ה מְרַאֲשֹׁתָ֛יו עֻגַ֥ת רְצָפִ֖ים וְצַפַּ֣חַת מָ֑יִם וַיֹּ֣אכַל וַיֵּ֔שְׁתְּ וַיָּ֖שׇׁב וַיִּשְׁכָּֽב׃</t>
  </si>
  <si>
    <t>{{מ:פסוק|שמות|כח|יז}}</t>
  </si>
  <si>
    <t>וּמִלֵּאתָ֥ בוֹ֙ מִלֻּ֣אַת אֶ֔בֶן אַרְבָּעָ֖ה טוּרִ֣ים אָ֑בֶן ט֗וּר אֹ֤דֶם פִּטְדָה֙ וּבָרֶ֔קֶת הַטּ֖וּר הָאֶחָֽד׃</t>
  </si>
  <si>
    <t>{{מ:פסוק|מלכים א|יט|ז}}</t>
  </si>
  <si>
    <t>וַיָּ֩שׇׁב֩ מַלְאַ֨ךְ יְהֹוָ֤ה{{מ:פסק}}שֵׁנִית֙ וַיִּגַּע־בּ֔וֹ וַיֹּ֖אמֶר ק֣וּם אֱכֹ֑ל כִּ֛י רַ֥ב מִמְּךָ֖ הַדָּֽרֶךְ׃</t>
  </si>
  <si>
    <t>{{מ:פסוק|שמות|כח|יח}}</t>
  </si>
  <si>
    <t>וְהַטּ֖וּר הַשֵּׁנִ֑י נֹ֥פֶךְ סַפִּ֖יר {{נוסח|וְיָהֲלֹֽם|=א(ס)ל "פתח? לא כן אלא קמץ"}}׃</t>
  </si>
  <si>
    <t>{{מ:פסוק|מלכים א|יט|ח}}</t>
  </si>
  <si>
    <t>וַיָּ֖קׇם וַיֹּ֣אכַל וַיִּשְׁתֶּ֑ה וַיֵּ֜לֶךְ בְּכֹ֣חַ{{מ:לגרמיה}}הָאֲכִילָ֣ה הַהִ֗יא אַרְבָּעִ֥ים יוֹם֙ וְאַרְבָּעִ֣ים לַ֔יְלָה עַ֛ד הַ֥ר הָאֱלֹהִ֖ים חֹרֵֽב׃</t>
  </si>
  <si>
    <t>{{מ:פסוק|שמות|כח|יט}}</t>
  </si>
  <si>
    <t>וְהַטּ֖וּר הַשְּׁלִישִׁ֑י לֶ֥שֶׁם שְׁב֖וֹ וְאַחְלָֽמָה׃</t>
  </si>
  <si>
    <t>{{מ:פסוק|מלכים א|יט|ט}}</t>
  </si>
  <si>
    <t>וַיָּבֹא־שָׁ֥ם אֶל־הַמְּעָרָ֖ה וַיָּ֣לֶן שָׁ֑ם וְהִנֵּ֤ה דְבַר־יְהֹוָה֙ אֵלָ֔יו וַיֹּ֣אמֶר ל֔וֹ מַה־לְּךָ֥ פֹ֖ה אֵלִיָּֽהוּ׃</t>
  </si>
  <si>
    <t>{{מ:פסוק|שמות|כח|כ}}</t>
  </si>
  <si>
    <t>וְהַטּוּר֙ הָרְבִיעִ֔י תַּרְשִׁ֥ישׁ וְשֹׁ֖הַם {{נוסח|וְיָשְׁפֵ֑ה|=א(ס)ל &lt;סגול? לא כן אלא צֵרי&gt;}} מְשֻׁבָּצִ֥ים זָהָ֛ב יִהְי֖וּ בְּמִלּוּאֹתָֽם׃</t>
  </si>
  <si>
    <t>{{מ:פסוק|מלכים א|יט|י}}</t>
  </si>
  <si>
    <t>וַיֹּ֩אמֶר֩ קַנֹּ֨א קִנֵּ֜אתִי לַיהֹוָ֣ה{{מ:לגרמיה}}אֱלֹהֵ֣י צְבָא֗וֹת כִּֽי־עָזְב֤וּ בְרִֽיתְךָ֙ בְּנֵ֣י יִשְׂרָאֵ֔ל אֶת־מִזְבְּחֹתֶ֣יךָ הָרָ֔סוּ וְאֶת־נְבִיאֶ֖יךָ הָרְג֣וּ בֶחָ֑רֶב וָאִוָּתֵ֤ר אֲנִי֙ לְבַדִּ֔י וַיְבַקְשׁ֥וּ אֶת־נַפְשִׁ֖י לְקַחְתָּֽהּ׃</t>
  </si>
  <si>
    <t>{{מ:פסוק|שמות|כח|כא}}</t>
  </si>
  <si>
    <t>וְ֠הָאֲבָנִ֠ים תִּֽהְיֶ֜יןָ עַל־שְׁמֹ֧ת בְּנֵֽי־יִשְׂרָאֵ֛ל שְׁתֵּ֥ים עֶשְׂרֵ֖ה עַל־שְׁמֹתָ֑ם פִּתּוּחֵ֤י חוֹתָם֙ אִ֣ישׁ עַל־שְׁמ֔וֹ תִּֽהְיֶ֕יןָ לִשְׁנֵ֥י עָשָׂ֖ר שָֽׁבֶט׃</t>
  </si>
  <si>
    <t>{{מ:פסוק|מלכים א|יט|יא}}</t>
  </si>
  <si>
    <t>וַיֹּ֗אמֶר צֵ֣א וְעָמַדְתָּ֣ בָהָר֮ לִפְנֵ֣י יְהֹוָה֒ וְהִנֵּ֧ה יְהֹוָ֣ה עֹבֵ֗ר וְר֣וּחַ גְּדוֹלָ֡ה וְחָזָ֞ק מְפָרֵק֩ הָרִ֨ים וּמְשַׁבֵּ֤ר סְלָעִים֙ לִפְנֵ֣י יְהֹוָ֔ה לֹ֥א בָר֖וּחַ יְהֹוָ֑ה וְאַחַ֤ר הָר֙וּחַ֙ רַ֔עַשׁ לֹ֥א בָרַ֖עַשׁ יְהֹוָֽה׃</t>
  </si>
  <si>
    <t>{{מ:פסוק|שמות|כח|כב}}</t>
  </si>
  <si>
    <t>וְעָשִׂ֧יתָ עַל־הַחֹ֛שֶׁן שַֽׁרְשֹׁ֥ת גַּבְלֻ֖ת מַעֲשֵׂ֣ה עֲבֹ֑ת זָהָ֖ב טָהֽוֹר׃</t>
  </si>
  <si>
    <t>{{מ:פסוק|מלכים א|יט|יב}}</t>
  </si>
  <si>
    <t>וְאַחַ֤ר הָרַ֙עַשׁ֙ אֵ֔שׁ לֹ֥א בָאֵ֖שׁ יְהֹוָ֑ה וְאַחַ֣ר הָאֵ֔שׁ ק֖וֹל דְּמָמָ֥ה דַקָּֽה׃</t>
  </si>
  <si>
    <t>{{מ:פסוק|שמות|כח|כג}}</t>
  </si>
  <si>
    <t>וְעָשִׂ֙יתָ֙ עַל־הַחֹ֔שֶׁן שְׁתֵּ֖י טַבְּע֣וֹת זָהָ֑ב וְנָתַתָּ֗ אֶת־שְׁתֵּי֙ הַטַּבָּע֔וֹת עַל־שְׁנֵ֖י קְצ֥וֹת הַחֹֽשֶׁן׃</t>
  </si>
  <si>
    <t>{{מ:פסוק|שמות|כח|כד}}</t>
  </si>
  <si>
    <t>{{מ:פסוק|מלכים א|יט|יג}}</t>
  </si>
  <si>
    <t>וְנָתַתָּ֗ה אֶת־שְׁתֵּי֙ עֲבֹתֹ֣ת הַזָּהָ֔ב עַל־שְׁתֵּ֖י הַטַּבָּעֹ֑ת אֶל־קְצ֖וֹת הַחֹֽשֶׁן׃</t>
  </si>
  <si>
    <t>וַיְהִ֣י{{מ:לגרמיה}}כִּשְׁמֹ֣עַ אֵלִיָּ֗הוּ וַיָּ֤לֶט פָּנָיו֙ בְּאַדַּרְתּ֔וֹ וַיֵּצֵ֕א וַֽיַּעֲמֹ֖ד פֶּ֣תַח הַמְּעָרָ֑ה וְהִנֵּ֤ה אֵלָיו֙ ק֔וֹל וַיֹּ֕אמֶר מַה־לְּךָ֥ פֹ֖ה אֵֽלִיָּֽהוּ׃</t>
  </si>
  <si>
    <t>{{מ:פסוק|שמות|כח|כה}}</t>
  </si>
  <si>
    <t>וְאֵ֨ת שְׁתֵּ֤י קְצוֹת֙ שְׁתֵּ֣י הָעֲבֹתֹ֔ת תִּתֵּ֖ן עַל־שְׁתֵּ֣י הַֽמִּשְׁבְּצ֑וֹת וְנָתַתָּ֛ה עַל־כִּתְפ֥וֹת הָאֵפֹ֖ד אֶל־מ֥וּל פָּנָֽיו׃</t>
  </si>
  <si>
    <t>{{מ:פסוק|מלכים א|יט|יד}}</t>
  </si>
  <si>
    <t>{{מ:פסוק|שמות|כח|כו}}</t>
  </si>
  <si>
    <t>{{מ:פסוק|מלכים א|יט|טו}}</t>
  </si>
  <si>
    <t>וְעָשִׂ֗יתָ שְׁתֵּי֙ טַבְּע֣וֹת זָהָ֔ב וְשַׂמְתָּ֣ אֹתָ֔ם עַל־שְׁנֵ֖י קְצ֣וֹת הַחֹ֑שֶׁן עַל־שְׂפָת֕וֹ אֲשֶׁ֛ר אֶל־עֵ֥בֶר {{נוסח|הָאֵפֹ֖ד|=א(סק)לשש1 ומסורות טברניות|מ"ש=הָאֵפ֖וֹד בכתיב מלא וי"ו ועל פיו בספרי ספרד ואשכנז}}{{גודל גופן|2|{{הערה|בספרי ספרד ואשכנז הָאֵפ֖וֹד}}}} בָּֽיְתָה׃</t>
  </si>
  <si>
    <t>וַיֹּ֤אמֶר יְהֹוָה֙ אֵלָ֔יו לֵ֛ךְ שׁ֥וּב לְדַרְכְּךָ֖ מִדְבַּ֣רָה דַמָּ֑שֶׂק וּבָ֗אתָ וּמָשַׁחְתָּ֧ אֶת־חֲזָאֵ֛ל לְמֶ֖לֶךְ עַל־אֲרָֽם׃</t>
  </si>
  <si>
    <t>{{מ:פסוק|שמות|כח|כז}}</t>
  </si>
  <si>
    <t>{{מ:פסוק|מלכים א|יט|טז}}</t>
  </si>
  <si>
    <t>וְעָשִׂ֘יתָ֮ שְׁתֵּ֣י טַבְּע֣וֹת זָהָב֒ וְנָתַתָּ֣ה אֹתָ֡ם עַל־שְׁתֵּי֩ כִתְפ֨וֹת הָאֵפ֤וֹד מִלְּמַ֙טָּה֙ מִמּ֣וּל פָּנָ֔יו לְעֻמַּ֖ת {{נוסח|מַחְבַּרְתּ֑וֹ|=שש1 ובדפוסים|ל=מֶחְבַּרְתּ֑וֹ (בסגול)|הערות ברויאר ודותן}} מִמַּ֕עַל לְחֵ֖שֶׁב הָאֵפֽוֹד׃</t>
  </si>
  <si>
    <t>וְאֵת֙ יֵה֣וּא בֶן־נִמְשִׁ֔י תִּמְשַׁ֥ח לְמֶ֖לֶךְ עַל־יִשְׂרָאֵ֑ל וְאֶת־אֱלִישָׁ֤ע בֶּן־שָׁפָט֙ מֵאָבֵ֣ל מְחוֹלָ֔ה תִּמְשַׁ֥ח לְנָבִ֖יא תַּחְתֶּֽיךָ׃</t>
  </si>
  <si>
    <t>{{מ:פסוק|שמות|כח|כח}}</t>
  </si>
  <si>
    <t>וְיִרְכְּס֣וּ אֶת־הַ֠חֹ֠שֶׁן {{קו"כ-אם|מִֽטַּבְּעֹתָ֞ו|ל-קרי=מטבעתיו}} אֶל־טַבְּעֹ֤ת {{נוסח|הָאֵפוֹד֙|=שש1 ומסורות טברניות ורמ"ה|ל=הָאֵפֹד֙ (כתיב חסר וי"ו)|הערת ברויאר}} בִּפְתִ֣יל תְּכֵ֔לֶת לִֽהְי֖וֹת עַל־חֵ֣שֶׁב הָאֵפ֑וֹד וְלֹֽא־יִזַּ֣ח הַחֹ֔שֶׁן מֵעַ֖ל הָאֵפֽוֹד׃</t>
  </si>
  <si>
    <t>{{מ:פסוק|מלכים א|יט|יז}}</t>
  </si>
  <si>
    <t>וְהָיָ֗ה הַנִּמְלָ֛ט מֵחֶ֥רֶב חֲזָאֵ֖ל יָמִ֣ית יֵה֑וּא וְהַנִּמְלָ֛ט מֵחֶ֥רֶב יֵה֖וּא יָמִ֥ית אֱלִישָֽׁע׃</t>
  </si>
  <si>
    <t>{{מ:פסוק|שמות|כח|כט}}</t>
  </si>
  <si>
    <t>וְנָשָׂ֣א אַ֠הֲרֹ֠ן אֶת־שְׁמ֨וֹת בְּנֵֽי־יִשְׂרָאֵ֜ל בְּחֹ֧שֶׁן הַמִּשְׁפָּ֛ט עַל־לִבּ֖וֹ בְּבֹא֣וֹ אֶל־הַקֹּ֑דֶשׁ לְזִכָּרֹ֥ן לִפְנֵֽי־יְהֹוָ֖ה תָּמִֽיד׃</t>
  </si>
  <si>
    <t>{{מ:פסוק|מלכים א|יט|יח}}</t>
  </si>
  <si>
    <t>וְהִשְׁאַרְתִּ֥י בְיִשְׂרָאֵ֖ל שִׁבְעַ֣ת אֲלָפִ֑ים כׇּל־הַבִּרְכַּ֗יִם אֲשֶׁ֤ר לֹא־כָֽרְעוּ֙ לַבַּ֔עַל וְכׇ֨ל־הַפֶּ֔ה אֲשֶׁ֥ר לֹֽא־נָשַׁ֖ק לֽוֹ׃</t>
  </si>
  <si>
    <t>{{מ:פסוק|מלכים א|יט|יט}}</t>
  </si>
  <si>
    <t>{{מ:פסוק|שמות|כח|ל}}</t>
  </si>
  <si>
    <t>וַיֵּ֣לֶךְ מִ֠שָּׁ֠ם וַיִּמְצָ֞א אֶת־אֱלִישָׁ֤ע בֶּן־שָׁפָט֙ וְה֣וּא חֹרֵ֔שׁ שְׁנֵים־עָשָׂ֤ר צְמָדִים֙ לְפָנָ֔יו וְה֖וּא בִּשְׁנֵ֣ים הֶעָשָׂ֑ר וַיַּעֲבֹ֤ר אֵלִיָּ֙הוּ֙ אֵלָ֔יו וַיַּשְׁלֵ֥ךְ אַדַּרְתּ֖וֹ אֵלָֽיו׃</t>
  </si>
  <si>
    <t>וְנָתַתָּ֞ אֶל־חֹ֣שֶׁן הַמִּשְׁפָּ֗ט אֶת־הָאוּרִים֙ וְאֶת־הַתֻּמִּ֔ים וְהָיוּ֙ עַל־לֵ֣ב אַהֲרֹ֔ן בְּבֹא֖וֹ לִפְנֵ֣י יְהֹוָ֑ה וְנָשָׂ֣א אַ֠הֲרֹ֠ן אֶת־מִשְׁפַּ֨ט בְּנֵי־יִשְׂרָאֵ֧ל עַל־לִבּ֛וֹ לִפְנֵ֥י יְהֹוָ֖ה תָּמִֽיד׃</t>
  </si>
  <si>
    <t>{{מ:פסוק|מלכים א|יט|כ}}</t>
  </si>
  <si>
    <t>{{מ:פסוק|שמות|כח|לא|עלייה=שלישי}}</t>
  </si>
  <si>
    <t>וְעָשִׂ֛יתָ אֶת־מְעִ֥יל הָאֵפ֖וֹד כְּלִ֥יל תְּכֵֽלֶת׃</t>
  </si>
  <si>
    <t>וַיַּעֲזֹ֣ב אֶת־הַבָּקָ֗ר וַיָּ֙רׇץ֙ אַחֲרֵ֣י אֵלִיָּ֔הוּ וַיֹּ֗אמֶר {{נוסח|אֶשְּׁקָה־נָּא֙|=אל (בשווא)|חלק מהדפוסים וקורן=אֶשֳּׂקָה־נָּא֙ (בחטף קמץ), ק=אֶשֲּׂקָה־נָּא֙ (בחטף פתח) ויש דפוסים גם כך, כולם בעקבות מ"ש שהתלבט בין שלושת האפשרויות|מ"ג=אֶשְׂקָה־נָּא֙ (!)}} לְאָבִ֣י וּלְאִמִּ֔י וְאֵלְכָ֖ה אַחֲרֶ֑יךָ וַיֹּ֤אמֶר לוֹ֙ לֵ֣ךְ שׁ֔וּב כִּ֥י מֶה־עָשִׂ֖יתִי לָֽךְ׃</t>
  </si>
  <si>
    <t>{{מ:פסוק|שמות|כח|לב}}</t>
  </si>
  <si>
    <t>{{מ:פסוק|מלכים א|יט|כא}}</t>
  </si>
  <si>
    <t>וְהָיָ֥ה פִֽי־רֹאשׁ֖וֹ בְּתוֹכ֑וֹ שָׂפָ֡ה יִֽהְיֶה֩ לְפִ֨יו סָבִ֜יב מַעֲשֵׂ֣ה אֹרֵ֗ג כְּפִ֥י תַחְרָ֛א יִֽהְיֶה־לּ֖וֹ לֹ֥א יִקָּרֵֽעַ׃</t>
  </si>
  <si>
    <t>וַיָּ֨שׇׁב מֵאַחֲרָ֜יו וַיִּקַּ֣ח אֶת־צֶ֧מֶד הַבָּקָ֣ר וַיִּזְבָּחֵ֗הוּ וּבִכְלִ֤י הַבָּקָר֙ בִּשְּׁלָ֣ם הַבָּשָׂ֔ר וַיִּתֵּ֥ן לָעָ֖ם וַיֹּאכֵ֑לוּ וַיָּ֗קׇם וַיֵּ֛לֶךְ אַחֲרֵ֥י אֵלִיָּ֖הוּ וַֽיְשָׁרְתֵֽהוּ׃</t>
  </si>
  <si>
    <t>{{מ:פסוק|שמות|כח|לג}}</t>
  </si>
  <si>
    <t>וְעָשִׂ֣יתָ עַל־שׁוּלָ֗יו רִמֹּנֵי֙ תְּכֵ֤לֶת וְאַרְגָּמָן֙ וְתוֹלַ֣עַת שָׁנִ֔י עַל־שׁוּלָ֖יו סָבִ֑יב וּפַעֲמֹנֵ֥י זָהָ֛ב בְּתוֹכָ֖ם סָבִֽיב׃</t>
  </si>
  <si>
    <t>{{מ:פסוק|שמות|כח|לד}}</t>
  </si>
  <si>
    <t>פַּעֲמֹ֤ן זָהָב֙ וְרִמּ֔וֹן פַּֽעֲמֹ֥ן זָהָ֖ב וְרִמּ֑וֹן עַל־שׁוּלֵ֥י הַמְּעִ֖יל סָבִֽיב׃</t>
  </si>
  <si>
    <t>ספר מלכים/מל"א כ</t>
  </si>
  <si>
    <t>{{מ:פסוק|שמות|כח|לה}}</t>
  </si>
  <si>
    <t>וְהָיָ֥ה עַֽל־אַהֲרֹ֖ן לְשָׁרֵ֑ת וְנִשְׁמַ֣ע ק֠וֹל֠וֹ בְּבֹא֨וֹ אֶל־הַקֹּ֜דֶשׁ לִפְנֵ֧י יְהֹוָ֛ה וּבְצֵאת֖וֹ וְלֹ֥א יָמֽוּת׃</t>
  </si>
  <si>
    <t>{{מ:פסוק|מלכים א|כ|א}}</t>
  </si>
  <si>
    <t>וּבֶן־הֲדַ֣ד מֶֽלֶךְ־אֲרָ֗ם קָבַץ֙ אֶת־כׇּל־חֵיל֔וֹ וּשְׁלֹשִׁ֨ים וּשְׁנַ֥יִם מֶ֛לֶךְ אִתּ֖וֹ וְס֣וּס וָרָ֑כֶב וַיַּ֗עַל וַיָּ֙צַר֙ עַל־שֹׁ֣מְר֔וֹן וַיִּלָּ֖חֶם בָּֽהּ׃</t>
  </si>
  <si>
    <t>{{מ:פסוק|שמות|כח|לו}}</t>
  </si>
  <si>
    <t>וְעָשִׂ֥יתָ {{נוסח|צִּ֖יץ|=ל|יש ספרים=צִּ֖י{{מ:אות-ג|ץ}}}} זָהָ֣ב טָה֑וֹר וּפִתַּחְתָּ֤ עָלָיו֙ פִּתּוּחֵ֣י חֹתָ֔ם קֹ֖דֶשׁ לַֽיהֹוָֽה׃</t>
  </si>
  <si>
    <t>{{מ:פסוק|מלכים א|כ|ב}}</t>
  </si>
  <si>
    <t>וַיִּשְׁלַ֧ח מַלְאָכִ֛ים אֶל־אַחְאָ֥ב מֶֽלֶךְ־יִשְׂרָאֵ֖ל הָעִֽירָה׃</t>
  </si>
  <si>
    <t>{{מ:פסוק|שמות|כח|לז}}</t>
  </si>
  <si>
    <t>וְשַׂמְתָּ֤ אֹתוֹ֙ עַל־פְּתִ֣יל תְּכֵ֔לֶת וְהָיָ֖ה עַל־הַמִּצְנָ֑פֶת אֶל־מ֥וּל פְּנֵֽי־הַמִּצְנֶ֖פֶת יִהְיֶֽה׃</t>
  </si>
  <si>
    <t>{{מ:פסוק|מלכים א|כ|ג}}</t>
  </si>
  <si>
    <t>וַיֹּ֣אמֶר ל֗וֹ כֹּ֚ה אָמַ֣ר בֶּן־הֲדַ֔ד כַּסְפְּךָ֥ וּֽזְהָבְךָ֖ לִי־ה֑וּא וְנָשֶׁ֧יךָ וּבָנֶ֛יךָ הַטּוֹבִ֖ים לִי־הֵֽם׃</t>
  </si>
  <si>
    <t>{{מ:פסוק|שמות|כח|לח}}</t>
  </si>
  <si>
    <t>וְהָיָה֮ עַל־מֵ֣צַח אַהֲרֹן֒ וְנָשָׂ֨א אַהֲרֹ֜ן אֶת־עֲוֺ֣ן הַקֳּדָשִׁ֗ים אֲשֶׁ֤ר יַקְדִּ֙ישׁוּ֙ בְּנֵ֣י יִשְׂרָאֵ֔ל לְכׇֽל־מַתְּנֹ֖ת קׇדְשֵׁיהֶ֑ם וְהָיָ֤ה עַל־מִצְחוֹ֙ תָּמִ֔יד לְרָצ֥וֹן לָהֶ֖ם לִפְנֵ֥י יְהֹוָֽה׃</t>
  </si>
  <si>
    <t>{{מ:פסוק|מלכים א|כ|ד}}</t>
  </si>
  <si>
    <t>וַיַּ֤עַן מֶֽלֶךְ־יִשְׂרָאֵל֙ וַיֹּ֔אמֶר כִּדְבָרְךָ֖ אֲדֹנִ֣י הַמֶּ֑לֶךְ לְךָ֥ אֲנִ֖י וְכׇל־אֲשֶׁר־לִֽי׃</t>
  </si>
  <si>
    <t>{{מ:פסוק|שמות|כח|לט}}</t>
  </si>
  <si>
    <t>וְשִׁבַּצְתָּ֙ הַכְּתֹ֣נֶת שֵׁ֔שׁ וְעָשִׂ֖יתָ מִצְנֶ֣פֶת שֵׁ֑שׁ וְאַבְנֵ֥ט תַּעֲשֶׂ֖ה מַעֲשֵׂ֥ה רֹקֵֽם׃</t>
  </si>
  <si>
    <t>{{מ:פסוק|מלכים א|כ|ה}}</t>
  </si>
  <si>
    <t>וַיָּשֻׁ֙בוּ֙ הַמַּלְאָכִ֔ים וַיֹּ֣אמְר֔וּ כֹּה־אָמַ֥ר בֶּן־הֲדַ֖ד לֵאמֹ֑ר כִּֽי־שָׁלַ֤חְתִּי אֵלֶ֙יךָ֙ לֵאמֹ֔ר כַּסְפְּךָ֧ וּֽזְהָבְךָ֛ וְנָשֶׁ֥יךָ וּבָנֶ֖יךָ לִ֥י תִתֵּֽן׃</t>
  </si>
  <si>
    <t>{{מ:פסוק|שמות|כח|מ}}</t>
  </si>
  <si>
    <t>וְלִבְנֵ֤י אַהֲרֹן֙ תַּעֲשֶׂ֣ה כֻתֳּנֹ֔ת וְעָשִׂ֥יתָ לָהֶ֖ם אַבְנֵטִ֑ים וּמִגְבָּעוֹת֙ תַּעֲשֶׂ֣ה לָהֶ֔ם לְכָב֖וֹד וּלְתִפְאָֽרֶת׃</t>
  </si>
  <si>
    <t>{{מ:פסוק|מלכים א|כ|ו}}</t>
  </si>
  <si>
    <t>כִּ֣י{{מ:לגרמיה}}אִם־כָּעֵ֣ת מָחָ֗ר אֶשְׁלַ֤ח אֶת־עֲבָדַי֙ אֵלֶ֔יךָ וְחִפְּשׂוּ֙ אֶת־בֵּ֣יתְךָ֔ וְאֵ֖ת בָּתֵּ֣י עֲבָדֶ֑יךָ וְהָיָה֙ כׇּל־מַחְמַ֣ד עֵינֶ֔יךָ יָשִׂ֥ימוּ בְיָדָ֖ם וְלָקָֽחוּ׃</t>
  </si>
  <si>
    <t>{{מ:פסוק|שמות|כח|מא}}</t>
  </si>
  <si>
    <t>וְהִלְבַּשְׁתָּ֤ אֹתָם֙ אֶת־אַהֲרֹ֣ן אָחִ֔יךָ וְאֶת־בָּנָ֖יו אִתּ֑וֹ וּמָשַׁחְתָּ֨ אֹתָ֜ם וּמִלֵּאתָ֧ אֶת־יָדָ֛ם וְקִדַּשְׁתָּ֥ אֹתָ֖ם {{נוסח|וְכִהֲנ֥וּ לִֽי|=א(ס) &lt;מתג מלעיל ומקף? לא כן אלא בלי מקף ומלרע כמ"ש&gt;}}׃</t>
  </si>
  <si>
    <t>{{מ:פסוק|מלכים א|כ|ז}}</t>
  </si>
  <si>
    <t>וַיִּקְרָ֤א מֶֽלֶךְ־יִשְׂרָאֵל֙ לְכׇל־זִקְנֵ֣י הָאָ֔רֶץ וַיֹּ֙אמֶר֙ דְּעוּ־נָ֣א וּרְא֔וּ כִּ֥י רָעָ֖ה זֶ֣ה מְבַקֵּ֑שׁ כִּֽי־שָׁלַ֨ח אֵלַ֜י לְנָשַׁ֤י וּלְבָנַי֙ וּלְכַסְפִּ֣י וְלִזְהָבִ֔י וְלֹ֥א מָנַ֖עְתִּי מִמֶּֽנּוּ׃</t>
  </si>
  <si>
    <t>{{מ:פסוק|שמות|כח|מב}}</t>
  </si>
  <si>
    <t>וַעֲשֵׂ֤ה לָהֶם֙ מִכְנְסֵי־בָ֔ד לְכַסּ֖וֹת בְּשַׂ֣ר עֶרְוָ֑ה מִמׇּתְנַ֥יִם וְעַד־יְרֵכַ֖יִם יִהְיֽוּ׃</t>
  </si>
  <si>
    <t>{{מ:פסוק|מלכים א|כ|ח}}</t>
  </si>
  <si>
    <t>וַיֹּאמְר֥וּ אֵלָ֛יו כׇּל־הַזְּקֵנִ֖ים וְכׇל־הָעָ֑ם אַל־תִּשְׁמַ֖ע וְל֥וֹא תֹאבֶֽה׃</t>
  </si>
  <si>
    <t>{{מ:פסוק|שמות|כח|מג}}</t>
  </si>
  <si>
    <t>וְהָיוּ֩ עַל־אַהֲרֹ֨ן וְעַל־בָּנָ֜יו בְּבֹאָ֣ם{{מ:לגרמיה}}אֶל־אֹ֣הֶל מוֹעֵ֗ד א֣וֹ בְגִשְׁתָּ֤ם אֶל־הַמִּזְבֵּ֙חַ֙ לְשָׁרֵ֣ת בַּקֹּ֔דֶשׁ וְלֹא־יִשְׂא֥וּ עָוֺ֖ן וָמֵ֑תוּ חֻקַּ֥ת עוֹלָ֛ם ל֖וֹ וּלְזַרְע֥וֹ אַחֲרָֽיו׃</t>
  </si>
  <si>
    <t>{{מ:פסוק|מלכים א|כ|ט}}</t>
  </si>
  <si>
    <t>וַיֹּ֜אמֶר לְמַלְאֲכֵ֣י בֶן־הֲדַ֗ד אִמְר֞וּ לַאדֹנִ֤י הַמֶּ֙לֶךְ֙ כֹּל֩ אֲשֶׁר־שָׁלַ֨חְתָּ אֶל־עַבְדְּךָ֤ בָרִֽאשֹׁנָה֙ אֶעֱשֶׂ֔ה וְהַדָּבָ֣ר הַזֶּ֔ה לֹ֥א אוּכַ֖ל לַעֲשׂ֑וֹת וַיֵּֽלְכוּ֙ הַמַּלְאָכִ֔ים וַיְשִׁבֻ֖הוּ דָּבָֽר׃</t>
  </si>
  <si>
    <t>{{מ:פסוק|מלכים א|כ|י}}</t>
  </si>
  <si>
    <t>ספר שמות/כט</t>
  </si>
  <si>
    <t>וַיִּשְׁלַ֤ח אֵלָיו֙ בֶּן־הֲדַ֔ד וַיֹּ֕אמֶר כֹּה־יַעֲשׂ֥וּן לִ֛י אֱלֹהִ֖ים וְכֹ֣ה יוֹסִ֑פוּ אִם־יִשְׂפֹּק֙ עֲפַ֣ר שֹׁמְר֔וֹן לִשְׁעָלִ֕ים לְכׇל־הָעָ֖ם אֲשֶׁ֥ר בְּרַגְלָֽי׃</t>
  </si>
  <si>
    <t>{{מ:פסוק|שמות|כט|א|סדר=כב|עלייה=רביעי}}</t>
  </si>
  <si>
    <t>וְזֶ֨ה הַדָּבָ֜ר {{נוסח|אֲשֶֽׁר־תַּעֲשֶׂ֥ה|=א(ס)ל &lt;[קדמא ומרכא? לא כן אלא במקף ומתג בשי"ן&gt;|דפוסים=אֲשֶׁ֨ר תַּֽעֲשֶׂ֥ה}} לָהֶ֛ם לְקַדֵּ֥שׁ אֹתָ֖ם לְכַהֵ֣ן לִ֑י לְ֠קַ֠ח פַּ֣ר אֶחָ֧ד בֶּן־בָּקָ֛ר וְאֵילִ֥ם שְׁנַ֖יִם תְּמִימִֽם׃</t>
  </si>
  <si>
    <t>{{מ:פסוק|מלכים א|כ|יא}}</t>
  </si>
  <si>
    <t>וַיַּ֤עַן מֶֽלֶךְ־יִשְׂרָאֵל֙ וַיֹּ֣אמֶר דַּבְּר֔וּ אַל־יִתְהַלֵּ֥ל חֹגֵ֖ר כִּמְפַתֵּֽחַ׃</t>
  </si>
  <si>
    <t>{{מ:פסוק|שמות|כט|ב}}</t>
  </si>
  <si>
    <t>וְלֶ֣חֶם מַצּ֗וֹת וְחַלֹּ֤ת מַצֹּת֙ בְּלוּלֹ֣ת בַּשֶּׁ֔מֶן וּרְקִיקֵ֥י מַצּ֖וֹת מְשֻׁחִ֣ים בַּשָּׁ֑מֶן סֹ֥לֶת חִטִּ֖ים תַּעֲשֶׂ֥ה אֹתָֽם׃</t>
  </si>
  <si>
    <t>{{מ:פסוק|מלכים א|כ|יב}}</t>
  </si>
  <si>
    <t>וַיְהִ֗י כִּשְׁמֹ֙עַ֙ אֶת־הַדָּבָ֣ר הַזֶּ֔ה וְה֥וּא שֹׁתֶ֛ה ה֥וּא וְהַמְּלָכִ֖ים בַּסֻּכּ֑וֹת וַיֹּ֤אמֶר אֶל־עֲבָדָיו֙ שִׂ֔ימוּ וַיָּשִׂ֖ימוּ עַל־הָעִֽיר׃</t>
  </si>
  <si>
    <t>{{מ:פסוק|שמות|כט|ג}}</t>
  </si>
  <si>
    <t>וְנָתַתָּ֤ אוֹתָם֙ עַל־סַ֣ל אֶחָ֔ד וְהִקְרַבְתָּ֥ אֹתָ֖ם בַּסָּ֑ל וְאֶ֨ת־הַפָּ֔ר וְאֵ֖ת שְׁנֵ֥י הָאֵילִֽם׃</t>
  </si>
  <si>
    <t>{{מ:פסוק|מלכים א|כ|יג|סדר=יז}}</t>
  </si>
  <si>
    <t>וְהִנֵּ֣ה{{מ:לגרמיה}}נָבִ֣יא אֶחָ֗ד נִגַּשׁ֮ אֶל־אַחְאָ֣ב מֶלֶךְ־יִשְׂרָאֵל֒ וַיֹּ֗אמֶר כֹּ֚ה אָמַ֣ר יְהֹוָ֔ה הֲֽרָאִ֔יתָ אֵ֛ת כׇּל־הֶהָמ֥וֹן הַגָּד֖וֹל הַזֶּ֑ה הִנְנִ֨י נֹתְנ֤וֹ בְיָֽדְךָ֙ הַיּ֔וֹם וְיָדַעְתָּ֖ כִּֽי־אֲנִ֥י יְהֹוָֽה׃</t>
  </si>
  <si>
    <t>{{מ:פסוק|שמות|כט|ד}}</t>
  </si>
  <si>
    <t>וְאֶת־אַהֲרֹ֤ן וְאֶת־בָּנָיו֙ תַּקְרִ֔יב אֶל־פֶּ֖תַח אֹ֣הֶל מוֹעֵ֑ד וְרָחַצְתָּ֥ אֹתָ֖ם בַּמָּֽיִם׃</t>
  </si>
  <si>
    <t>{{מ:פסוק|מלכים א|כ|יד}}</t>
  </si>
  <si>
    <t>וַיֹּ֤אמֶר אַחְאָב֙ בְּמִ֔י וַיֹּ֙אמֶר֙ כֹּה־אָמַ֣ר יְהֹוָ֔ה בְּנַעֲרֵ֖י שָׂרֵ֣י הַמְּדִינ֑וֹת וַיֹּ֛אמֶר מִי־יֶאְסֹ֥ר הַמִּלְחָמָ֖ה וַיֹּ֥אמֶר אָֽתָּה׃</t>
  </si>
  <si>
    <t>{{מ:פסוק|שמות|כט|ה}}</t>
  </si>
  <si>
    <t>וְלָקַחְתָּ֣ אֶת־הַבְּגָדִ֗ים וְהִלְבַּשְׁתָּ֤ אֶֽת־אַהֲרֹן֙ אֶת־הַכֻּתֹּ֔נֶת וְאֵת֙ מְעִ֣יל הָאֵפֹ֔ד וְאֶת־הָאֵפֹ֖ד וְאֶת־הַחֹ֑שֶׁן וְאָפַדְתָּ֣ ל֔וֹ בְּחֵ֖שֶׁב הָאֵפֹֽד׃</t>
  </si>
  <si>
    <t>{{מ:פסוק|מלכים א|כ|טו}}</t>
  </si>
  <si>
    <t>וַיִּפְקֹ֗ד אֶֽת־נַעֲרֵי֙ שָׂרֵ֣י הַמְּדִינ֔וֹת וַיִּהְי֕וּ מָאתַ֖יִם שְׁנַ֣יִם וּשְׁלֹשִׁ֑ים וְאַחֲרֵיהֶ֗ם פָּקַ֧ד אֶת־כׇּל־הָעָ֛ם כׇּל־בְּנֵ֥י יִשְׂרָאֵ֖ל שִׁבְעַ֥ת אֲלָפִֽים׃</t>
  </si>
  <si>
    <t>{{מ:פסוק|שמות|כט|ו}}</t>
  </si>
  <si>
    <t>וְשַׂמְתָּ֥ הַמִּצְנֶ֖פֶת עַל־רֹאשׁ֑וֹ וְנָתַתָּ֛ אֶת־נֵ֥זֶר הַקֹּ֖דֶשׁ עַל־הַמִּצְנָֽפֶת׃</t>
  </si>
  <si>
    <t>{{מ:פסוק|מלכים א|כ|טז}}</t>
  </si>
  <si>
    <t>וַיֵּֽצְא֖וּ {{מ:קמץ|ד=בַּֽצׇּהֳרָ֑יִם|ס=בַּֽצָּהֳרָ֑יִם}} וּבֶן־הֲדַד֩ שֹׁתֶ֨ה שִׁכּ֜וֹר בַּסֻּכּ֗וֹת ה֧וּא וְהַמְּלָכִ֛ים שְׁלֹשִֽׁים־וּשְׁנַ֥יִם מֶ֖לֶךְ עֹזֵ֥ר אֹתֽוֹ׃</t>
  </si>
  <si>
    <t>{{מ:פסוק|שמות|כט|ז}}</t>
  </si>
  <si>
    <t>וְלָֽקַחְתָּ֙ אֶת־שֶׁ֣מֶן הַמִּשְׁחָ֔ה וְיָצַקְתָּ֖ עַל־רֹאשׁ֑וֹ וּמָשַׁחְתָּ֖ אֹתֽוֹ׃</t>
  </si>
  <si>
    <t>{{מ:פסוק|מלכים א|כ|יז}}</t>
  </si>
  <si>
    <t>{{מ:פסוק|שמות|כט|ח}}</t>
  </si>
  <si>
    <t>וַיֵּצְא֗וּ נַעֲרֵ֛י שָׂרֵ֥י הַמְּדִינ֖וֹת בָּרִֽאשֹׁנָ֑ה וַיִּשְׁלַ֣ח בֶּן־הֲדַ֗ד וַיַּגִּ֤ידוּ לוֹ֙ לֵאמֹ֔ר אֲנָשִׁ֕ים יָצְא֖וּ מִשֹּׁמְרֽוֹן׃</t>
  </si>
  <si>
    <t>וְאֶת־בָּנָ֖יו תַּקְרִ֑יב וְהִלְבַּשְׁתָּ֖ם כֻּתֳּנֹֽת׃</t>
  </si>
  <si>
    <t>{{מ:פסוק|שמות|כט|ט}}</t>
  </si>
  <si>
    <t>וְחָגַרְתָּ֩ אֹתָ֨ם אַבְנֵ֜ט אַהֲרֹ֣ן וּבָנָ֗יו וְחָבַשְׁתָּ֤ לָהֶם֙ מִגְבָּעֹ֔ת וְהָיְתָ֥ה לָהֶ֛ם כְּהֻנָּ֖ה לְחֻקַּ֣ת עוֹלָ֑ם וּמִלֵּאתָ֥ יַֽד־אַהֲרֹ֖ן וְיַד־בָּנָֽיו׃</t>
  </si>
  <si>
    <t>{{מ:פסוק|מלכים א|כ|יח}}</t>
  </si>
  <si>
    <t>וַיֹּ֛אמֶר אִם־לְשָׁל֥וֹם יָצָ֖אוּ תִּפְשׂ֣וּם חַיִּ֑ים וְאִ֧ם לְמִלְחָמָ֛ה יָצָ֖אוּ חַיִּ֥ים תִּפְשֽׂוּם׃</t>
  </si>
  <si>
    <t>{{מ:פסוק|שמות|כט|י}}</t>
  </si>
  <si>
    <t>וְהִקְרַבְתָּ֙ אֶת־הַפָּ֔ר לִפְנֵ֖י אֹ֣הֶל מוֹעֵ֑ד וְסָמַ֨ךְ אַהֲרֹ֧ן וּבָנָ֛יו אֶת־יְדֵיהֶ֖ם עַל־רֹ֥אשׁ הַפָּֽר׃</t>
  </si>
  <si>
    <t>{{מ:פסוק|מלכים א|כ|יט}}</t>
  </si>
  <si>
    <t>וְאֵ֙לֶּה֙ יָצְא֣וּ מִן־הָעִ֔יר נַעֲרֵ֖י שָׂרֵ֣י הַמְּדִינ֑וֹת וְהַחַ֖יִל אֲשֶׁ֥ר אַחֲרֵיהֶֽם׃</t>
  </si>
  <si>
    <t>{{מ:פסוק|שמות|כט|יא}}</t>
  </si>
  <si>
    <t>וְשָׁחַטְתָּ֥ אֶת־הַפָּ֖ר לִפְנֵ֣י יְהֹוָ֑ה פֶּ֖תַח אֹ֥הֶל מוֹעֵֽד׃</t>
  </si>
  <si>
    <t>{{מ:פסוק|מלכים א|כ|כ}}</t>
  </si>
  <si>
    <t>וַיַּכּוּ֙ אִ֣ישׁ אִישׁ֔וֹ וַיָּנֻ֣סֽוּ אֲרָ֔ם וַֽיִּרְדְּפֵ֖ם יִשְׂרָאֵ֑ל וַיִּמָּלֵ֗ט בֶּן־הֲדַד֙ מֶ֣לֶךְ אֲרָ֔ם עַל־ס֖וּס וּפָרָשִֽׁים׃</t>
  </si>
  <si>
    <t>{{מ:פסוק|שמות|כט|יב}}</t>
  </si>
  <si>
    <t>וְלָֽקַחְתָּ֙ מִדַּ֣ם הַפָּ֔ר וְנָתַתָּ֛ה עַל־קַרְנֹ֥ת הַמִּזְבֵּ֖חַ בְּאֶצְבָּעֶ֑ךָ וְאֶת־כׇּל־הַדָּ֣ם תִּשְׁפֹּ֔ךְ אֶל־יְס֖וֹד הַמִּזְבֵּֽחַ׃</t>
  </si>
  <si>
    <t>{{מ:פסוק|מלכים א|כ|כא}}</t>
  </si>
  <si>
    <t>וַיֵּצֵא֙ מֶ֣לֶךְ יִשְׂרָאֵ֔ל וַיַּ֥ךְ אֶת־הַסּ֖וּס וְאֶת־הָרָ֑כֶב וְהִכָּ֥ה בַאֲרָ֖ם מַכָּ֥ה גְדוֹלָֽה׃</t>
  </si>
  <si>
    <t>{{מ:פסוק|שמות|כט|יג}}</t>
  </si>
  <si>
    <t>וְלָֽקַחְתָּ֗ אֶֽת־כׇּל־הַחֵ֘לֶב֮ הַֽמְכַסֶּ֣ה אֶת־הַקֶּ֒רֶב֒ וְאֵ֗ת הַיֹּתֶ֙רֶת֙ עַל־הַכָּבֵ֔ד וְאֵת֙ שְׁתֵּ֣י הַכְּלָיֹ֔ת וְאֶת־הַחֵ֖לֶב אֲשֶׁ֣ר עֲלֵיהֶ֑ן וְהִקְטַרְתָּ֖ הַמִּזְבֵּֽחָה׃</t>
  </si>
  <si>
    <t>{{מ:פסוק|מלכים א|כ|כב}}</t>
  </si>
  <si>
    <t>וַיִּגַּ֤שׁ הַנָּבִיא֙ אֶל־מֶ֣לֶךְ יִשְׂרָאֵ֔ל וַיֹּ֤אמֶר לוֹ֙ לֵ֣ךְ הִתְחַזַּ֔ק וְדַ֥ע וּרְאֵ֖ה אֵ֣ת אֲשֶׁר־תַּעֲשֶׂ֑ה כִּ֚י לִתְשׁוּבַ֣ת הַשָּׁנָ֔ה מֶ֥לֶךְ אֲרָ֖ם עֹלֶ֥ה עָלֶֽיךָ׃</t>
  </si>
  <si>
    <t>{{מ:פסוק|שמות|כט|יד}}</t>
  </si>
  <si>
    <t>וְאֶת־בְּשַׂ֤ר הַפָּר֙ וְאֶת־עֹר֣וֹ וְאֶת־פִּרְשׁ֔וֹ תִּשְׂרֹ֣ף בָּאֵ֔שׁ מִח֖וּץ לַֽמַּחֲנֶ֑ה חַטָּ֖את הֽוּא׃</t>
  </si>
  <si>
    <t>{{מ:פסוק|מלכים א|כ|כג}}</t>
  </si>
  <si>
    <t>וְעַבְדֵ֨י מֶלֶךְ־אֲרָ֜ם אָמְר֣וּ אֵלָ֗יו אֱלֹהֵ֤י הָרִים֙ אֱלֹ֣הֵיהֶ֔ם עַל־כֵּ֖ן חָזְק֣וּ מִמֶּ֑נּוּ וְאוּלָ֗ם נִלָּחֵ֤ם אִתָּם֙ בַּמִּישׁ֔וֹר אִם־לֹ֥א נֶחֱזַ֖ק מֵהֶֽם׃</t>
  </si>
  <si>
    <t>{{מ:פסוק|שמות|כט|טו}}</t>
  </si>
  <si>
    <t>וְאֶת־הָאַ֥יִל הָאֶחָ֖ד תִּקָּ֑ח וְסָ֨מְכ֜וּ אַהֲרֹ֧ן וּבָנָ֛יו אֶת־יְדֵיהֶ֖ם עַל־רֹ֥אשׁ הָאָֽיִל׃</t>
  </si>
  <si>
    <t>{{מ:פסוק|מלכים א|כ|כד}}</t>
  </si>
  <si>
    <t>וְאֶת־הַדָּבָ֥ר הַזֶּ֖ה עֲשֵׂ֑ה הָסֵ֤ר הַמְּלָכִים֙ אִ֣ישׁ מִמְּקֹמ֔וֹ וְשִׂ֥ים פַּח֖וֹת תַּחְתֵּיהֶֽם׃</t>
  </si>
  <si>
    <t>{{מ:פסוק|שמות|כט|טז}}</t>
  </si>
  <si>
    <t>וְשָׁחַטְתָּ֖ אֶת־הָאָ֑יִל וְלָֽקַחְתָּ֙ אֶת־דָּמ֔וֹ וְזָרַקְתָּ֥ עַל־הַמִּזְבֵּ֖חַ סָבִֽיב׃</t>
  </si>
  <si>
    <t>{{מ:פסוק|מלכים א|כ|כה}}</t>
  </si>
  <si>
    <t>וְאַתָּ֣ה תִֽמְנֶֽה־לְךָ֣{{מ:פסק}}חַ֡יִל כַּחַ֩יִל֩ הַנֹּפֵ֨ל מֵאוֹתָ֜ךְ וְס֣וּס כַּסּ֣וּס{{מ:לגרמיה}}וְרֶ֣כֶב כָּרֶ֗כֶב וְנִֽלָּחֲמָ֤ה אוֹתָם֙ בַּמִּישׁ֔וֹר אִם־לֹ֥א נֶחֱזַ֖ק מֵהֶ֑ם וַיִּשְׁמַ֥ע לְקֹלָ֖ם וַיַּ֥עַשׂ כֵּֽן׃</t>
  </si>
  <si>
    <t>{{מ:פסוק|שמות|כט|יז}}</t>
  </si>
  <si>
    <t>וְאֶ֨ת־הָאַ֔יִל תְּנַתֵּ֖חַ לִנְתָחָ֑יו וְרָחַצְתָּ֤ קִרְבּוֹ֙ וּכְרָעָ֔יו וְנָתַתָּ֥ עַל־נְתָחָ֖יו וְעַל־רֹאשֽׁוֹ׃</t>
  </si>
  <si>
    <t>{{מ:פסוק|מלכים א|כ|כו}}</t>
  </si>
  <si>
    <t>וַֽיְהִי֙ לִתְשׁוּבַ֣ת הַשָּׁנָ֔ה וַיִּפְקֹ֥ד בֶּן־הֲדַ֖ד אֶת־אֲרָ֑ם וַיַּ֣עַל אֲפֵ֔קָה לַמִּלְחָמָ֖ה עִם־יִשְׂרָאֵֽל׃</t>
  </si>
  <si>
    <t>{{מ:פסוק|שמות|כט|יח}}</t>
  </si>
  <si>
    <t>וְהִקְטַרְתָּ֤ אֶת־כׇּל־הָאַ֙יִל֙ הַמִּזְבֵּ֔חָה עֹלָ֥ה ה֖וּא לַֽיהֹוָ֑ה רֵ֣יחַ נִיח֔וֹחַ אִשֶּׁ֥ה לַיהֹוָ֖ה הֽוּא׃</t>
  </si>
  <si>
    <t>{{מ:פסוק|מלכים א|כ|כז}}</t>
  </si>
  <si>
    <t>וּבְנֵ֣י יִשְׂרָאֵ֗ל הׇתְפָּקְדוּ֙ וְכׇלְכְּל֔וּ וַיֵּלְכ֖וּ לִקְרָאתָ֑ם וַיַּחֲנ֨וּ בְנֵי־יִשְׂרָאֵ֜ל נֶגְדָּ֗ם כִּשְׁנֵי֙ חֲשִׂפֵ֣י עִזִּ֔ים וַאֲרָ֖ם מִלְא֥וּ אֶת־הָאָֽרֶץ׃</t>
  </si>
  <si>
    <t>{{מ:פסוק|שמות|כט|יט|עלייה=חמישי}}</t>
  </si>
  <si>
    <t>וְלָ֣קַחְתָּ֔ אֵ֖ת הָאַ֣יִל הַשֵּׁנִ֑י וְסָמַ֨ךְ אַהֲרֹ֧ן וּבָנָ֛יו אֶת־יְדֵיהֶ֖ם עַל־רֹ֥אשׁ הָאָֽיִל׃</t>
  </si>
  <si>
    <t>{{מ:פסוק|מלכים א|כ|כח}}</t>
  </si>
  <si>
    <t>וַיִּגַּ֞שׁ אִ֣ישׁ הָאֱלֹהִ֗ים וַיֹּ֘אמֶר֮ אֶל־מֶ֣לֶךְ יִשְׂרָאֵל֒ וַיֹּ֜אמֶר כֹּֽה־אָמַ֣ר יְהֹוָ֗ה יַ֠עַן אֲשֶׁ֨ר אָמְר֤וּ אֲרָם֙ אֱלֹהֵ֤י הָרִים֙ יְהֹוָ֔ה וְלֹֽא־אֱלֹהֵ֥י עֲמָקִ֖ים ה֑וּא וְ֠נָתַתִּ֠י אֶת־כׇּל־הֶהָמ֨וֹן הַגָּ֤דוֹל הַזֶּה֙ בְּיָדֶ֔ךָ וִידַעְתֶּ֖ם כִּֽי־אֲנִ֥י יְהֹוָֽה׃</t>
  </si>
  <si>
    <t>{{מ:פסוק|שמות|כט|כ}}</t>
  </si>
  <si>
    <t>{{מ:פסוק|מלכים א|כ|כט}}</t>
  </si>
  <si>
    <t>וְשָׁחַטְתָּ֣ אֶת־הָאַ֗יִל וְלָקַחְתָּ֤ מִדָּמוֹ֙ וְנָֽתַתָּ֡ה עַל־תְּנוּךְ֩ אֹ֨זֶן אַהֲרֹ֜ן וְעַל־תְּנ֨וּךְ אֹ֤זֶן בָּנָיו֙ הַיְמָנִ֔ית וְעַל־בֹּ֤הֶן יָדָם֙ הַיְמָנִ֔ית וְעַל־בֹּ֥הֶן רַגְלָ֖ם הַיְמָנִ֑ית וְזָרַקְתָּ֧ אֶת־הַדָּ֛ם עַל־הַמִּזְבֵּ֖חַ סָבִֽיב׃</t>
  </si>
  <si>
    <t>וַֽיַּחֲנ֧וּ אֵ֦לֶּה נֹכַח־אֵ֖לֶּה שִׁבְעַ֣ת יָמִ֑ים וַיְהִ֣י{{מ:לגרמיה}}בַּיּ֣וֹם הַשְּׁבִיעִ֗י וַתִּקְרַב֙ הַמִּלְחָמָ֔ה וַיַּכּ֨וּ בְנֵי־יִשְׂרָאֵ֧ל אֶת־אֲרָ֛ם מֵאָה־אֶ֥לֶף רַגְלִ֖י בְּי֥וֹם אֶחָֽד׃</t>
  </si>
  <si>
    <t>{{מ:פסוק|מלכים א|כ|ל}}</t>
  </si>
  <si>
    <t>{{מ:פסוק|שמות|כט|כא}}</t>
  </si>
  <si>
    <t>וַיָּנֻ֨סוּ הַנּוֹתָרִ֥ים{{מ:פסק}}אֲפֵ֘קָה֮ אֶל־הָעִיר֒ וַתִּפֹּל֙ הַחוֹמָ֔ה עַל־עֶשְׂרִ֨ים וְשִׁבְעָ֥ה אֶ֛לֶף אִ֖ישׁ הַנּוֹתָרִ֑ים וּבֶן־הֲדַ֣ד נָ֔ס וַיָּבֹ֥א אֶל־הָעִ֖יר חֶ֥דֶר בְּחָֽדֶר׃</t>
  </si>
  <si>
    <t>וְלָקַחְתָּ֞ מִן־הַדָּ֨ם אֲשֶׁ֥ר עַֽל־הַמִּזְבֵּ֘חַ֮ וּמִשֶּׁ֣מֶן הַמִּשְׁחָה֒ וְהִזֵּיתָ֤ עַֽל־אַהֲרֹן֙ וְעַל־בְּגָדָ֔יו וְעַל־בָּנָ֛יו וְעַל־בִּגְדֵ֥י בָנָ֖יו אִתּ֑וֹ וְקָדַ֥שׁ הוּא֙ וּבְגָדָ֔יו וּבָנָ֛יו וּבִגְדֵ֥י בָנָ֖יו אִתּֽוֹ׃</t>
  </si>
  <si>
    <t>{{מ:פסוק|שמות|כט|כב}}</t>
  </si>
  <si>
    <t>{{מ:פסוק|מלכים א|כ|לא}}</t>
  </si>
  <si>
    <t>וַיֹּאמְר֣וּ אֵלָיו֮ עֲבָדָיו֒ הִנֵּה־נָ֣א שָׁמַ֔עְנוּ כִּ֗י מַלְכֵי֙ בֵּ֣ית יִשְׂרָאֵ֔ל כִּֽי־מַלְכֵ֥י חֶ֖סֶד הֵ֑ם נָשִׂ֣ימָה נָּא֩ שַׂקִּ֨ים בְּמׇתְנֵ֜ינוּ וַחֲבָלִ֣ים בְּרֹאשֵׁ֗נוּ וְנֵצֵא֙ אֶל־מֶ֣לֶךְ יִשְׂרָאֵ֔ל אוּלַ֖י יְחַיֶּ֥ה אֶת־נַפְשֶֽׁךָ׃</t>
  </si>
  <si>
    <t>וְלָקַחְתָּ֣ מִן־הָ֠אַ֠יִל הַחֵ֨לֶב וְהָֽאַלְיָ֜ה וְאֶת־הַחֵ֣לֶב{{מ:לגרמיה}}הַֽמְכַסֶּ֣ה אֶת־הַקֶּ֗רֶב וְאֵ֨ת יֹתֶ֤רֶת הַכָּבֵד֙ וְאֵ֣ת{{מ:לגרמיה}}שְׁתֵּ֣י הַכְּלָיֹ֗ת {{נוסח|וְאֶת־הַחֵ֙לֶב֙|=שש1 ובדפוסים|ל=וְאֶת־הֲחֵ֙לֶב֙ (בחטף פתח!) והמקליד לא העיר.|הערות ברויאר ודותן}} אֲשֶׁ֣ר {{נוסח|עֲלֵיהֶ֔ן|=שש1 ומסורת-ל וטברניות ורמ"ה|ל=עֲלֵהֶ֔ן (כתיב חסר יו"ד)|הערת ברויאר}} וְאֵ֖ת שׁ֣וֹק הַיָּמִ֑ין כִּ֛י אֵ֥יל מִלֻּאִ֖ים הֽוּא׃</t>
  </si>
  <si>
    <t>{{מ:פסוק|שמות|כט|כג}}</t>
  </si>
  <si>
    <t>וְכִכַּ֨ר לֶ֜חֶם אַחַ֗ת {{נוסח|וְֽחַלַּ֨ת|=שש1 ובדפוסים|ל=וַֽחַלַּ֨ת (הוי"ו בפתח!)|הערות ברויאר ודותן}} לֶ֥חֶם שֶׁ֛מֶן אַחַ֖ת וְרָקִ֣יק אֶחָ֑ד מִסַּל֙ הַמַּצּ֔וֹת אֲשֶׁ֖ר לִפְנֵ֥י יְהֹוָֽה׃</t>
  </si>
  <si>
    <t>{{מ:פסוק|שמות|כט|כד}}</t>
  </si>
  <si>
    <t>וְשַׂמְתָּ֣ הַכֹּ֔ל עַ֚ל כַּפֵּ֣י אַהֲרֹ֔ן וְעַ֖ל כַּפֵּ֣י בָנָ֑יו וְהֵנַפְתָּ֥ אֹתָ֛ם תְּנוּפָ֖ה לִפְנֵ֥י יְהֹוָֽה׃</t>
  </si>
  <si>
    <t>{{מ:פסוק|מלכים א|כ|לב}}</t>
  </si>
  <si>
    <t>וַיַּחְגְּרוּ֩ שַׂקִּ֨ים בְּמׇתְנֵיהֶ֜ם וַֽחֲבָלִ֣ים בְּרָאשֵׁיהֶ֗ם וַיָּבֹ֙אוּ֙ אֶל־מֶ֣לֶךְ יִשְׂרָאֵ֔ל וַיֹּ֣אמְר֔וּ עַבְדְּךָ֧ בֶן־הֲדַ֛ד אָמַ֖ר תְּחִי־נָ֣א נַפְשִׁ֑י וַיֹּ֛אמֶר הַעוֹדֶ֥נּוּ חַ֖י אָחִ֥י הֽוּא׃</t>
  </si>
  <si>
    <t>{{מ:פסוק|שמות|כט|כה}}</t>
  </si>
  <si>
    <t>וְלָקַחְתָּ֤ אֹתָם֙ מִיָּדָ֔ם וְהִקְטַרְתָּ֥ הַמִּזְבֵּ֖חָה עַל־הָעֹלָ֑ה לְרֵ֤יחַ נִיח֙וֹחַ֙ לִפְנֵ֣י יְהֹוָ֔ה אִשֶּׁ֥ה ה֖וּא לַיהֹוָֽה׃</t>
  </si>
  <si>
    <t>{{מ:פסוק|שמות|כט|כו}}</t>
  </si>
  <si>
    <t>וְלָקַחְתָּ֣ אֶת־הֶֽחָזֶ֗ה מֵאֵ֤יל הַמִּלֻּאִים֙ אֲשֶׁ֣ר לְאַהֲרֹ֔ן וְהֵנַפְתָּ֥ אֹת֛וֹ תְּנוּפָ֖ה לִפְנֵ֣י יְהֹוָ֑ה וְהָיָ֥ה לְךָ֖ לְמָנָֽה׃</t>
  </si>
  <si>
    <t>{{מ:פסוק|מלכים א|כ|לג}}</t>
  </si>
  <si>
    <t>וְהָאֲנָשִׁים֩ יְנַחֲשׁ֨וּ וַֽיְמַהֲר֜וּ וַיַּחְלְט֣וּ הֲמִמֶּ֗נּוּ וַיֹּאמְרוּ֙ אָחִ֣יךָ בֶן־הֲדַ֔ד וַיֹּ֖אמֶר בֹּ֣אוּ קָחֻ֑הוּ וַיֵּצֵ֤א אֵלָיו֙ בֶּן־הֲדַ֔ד וַֽיַּעֲלֵ֖הוּ עַל־הַמֶּרְכָּבָֽה׃</t>
  </si>
  <si>
    <t>{{מ:פסוק|שמות|כט|כז}}</t>
  </si>
  <si>
    <t>וְקִדַּשְׁתָּ֞ אֵ֣ת{{מ:לגרמיה}}חֲזֵ֣ה הַתְּנוּפָ֗ה וְאֵת֙ שׁ֣וֹק הַתְּרוּמָ֔ה אֲשֶׁ֥ר הוּנַ֖ף וַאֲשֶׁ֣ר הוּרָ֑ם מֵאֵיל֙ הַמִּלֻּאִ֔ים מֵאֲשֶׁ֥ר לְאַהֲרֹ֖ן וּמֵאֲשֶׁ֥ר לְבָנָֽיו׃</t>
  </si>
  <si>
    <t>{{מ:פסוק|מלכים א|כ|לד}}</t>
  </si>
  <si>
    <t>וַיֹּ֣אמֶר אֵלָ֡יו הֶעָרִ֣ים אֲשֶׁר־לָֽקַח־אָבִי֩ מֵאֵ֨ת אָבִ֜יךָ אָשִׁ֗יב וְ֠חֻצ֠וֹת תָּשִׂ֨ים לְךָ֤ בְדַמֶּ֙שֶׂק֙ כַּֽאֲשֶׁר־שָׂ֤ם אָבִי֙ בְּשֹׁ֣מְר֔וֹן וַאֲנִ֖י בַּבְּרִ֣ית אֲשַׁלְּחֶ֑ךָּ וַיִּכְרׇת־ל֥וֹ בְרִ֖ית וַֽיְשַׁלְּחֵֽהוּ׃</t>
  </si>
  <si>
    <t>{{מ:פסוק|שמות|כט|כח}}</t>
  </si>
  <si>
    <t>וְהָיָה֩ לְאַהֲרֹ֨ן וּלְבָנָ֜יו לְחׇק־עוֹלָ֗ם מֵאֵת֙ בְּנֵ֣י יִשְׂרָאֵ֔ל כִּ֥י תְרוּמָ֖ה ה֑וּא וּתְרוּמָ֞ה יִהְיֶ֨ה מֵאֵ֤ת בְּנֵֽי־יִשְׂרָאֵל֙ מִזִּבְחֵ֣י שַׁלְמֵיהֶ֔ם תְּרוּמָתָ֖ם לַיהֹוָֽה׃</t>
  </si>
  <si>
    <t>{{מ:פסוק|מלכים א|כ|לה}}</t>
  </si>
  <si>
    <t>וְאִ֨ישׁ אֶחָ֜ד מִבְּנֵ֣י הַנְּבִיאִ֗ים אָמַ֧ר אֶל־רֵעֵ֛הוּ בִּדְבַ֥ר יְהֹוָ֖ה הַכֵּ֣ינִי נָ֑א וַיְמָאֵ֥ן הָאִ֖ישׁ לְהַכֹּתֽוֹ׃</t>
  </si>
  <si>
    <t>{{מ:פסוק|שמות|כט|כט}}</t>
  </si>
  <si>
    <t>וּבִגְדֵ֤י הַקֹּ֙דֶשׁ֙ אֲשֶׁ֣ר לְאַהֲרֹ֔ן יִהְי֥וּ לְבָנָ֖יו אַחֲרָ֑יו לְמׇשְׁחָ֣ה בָהֶ֔ם וּלְמַלֵּא־בָ֖ם אֶת־יָדָֽם׃</t>
  </si>
  <si>
    <t>{{מ:פסוק|מלכים א|כ|לו}}</t>
  </si>
  <si>
    <t>וַיֹּ֣אמֶר ל֗וֹ יַ֚עַן אֲשֶׁ֤ר לֹא־שָׁמַ֙עְתָּ֙ בְּק֣וֹל יְהֹוָ֔ה הִנְּךָ֤ הוֹלֵךְ֙ מֵֽאִתִּ֔י וְהִכְּךָ֖ הָאַרְיֵ֑ה וַיֵּ֙לֶךְ֙ מֵֽאֶצְל֔וֹ וַיִּמְצָאֵ֥הוּ הָאַרְיֵ֖ה וַיַּכֵּֽהוּ׃</t>
  </si>
  <si>
    <t>{{מ:פסוק|שמות|כט|ל}}</t>
  </si>
  <si>
    <t>שִׁבְעַ֣ת יָמִ֗ים יִלְבָּשָׁ֧ם הַכֹּהֵ֛ן תַּחְתָּ֖יו מִבָּנָ֑יו אֲשֶׁ֥ר יָבֹ֛א אֶל־אֹ֥הֶל מוֹעֵ֖ד לְשָׁרֵ֥ת בַּקֹּֽדֶשׁ׃</t>
  </si>
  <si>
    <t>{{מ:פסוק|מלכים א|כ|לז}}</t>
  </si>
  <si>
    <t>וַיִּמְצָא֙ אִ֣ישׁ אַחֵ֔ר וַיֹּ֖אמֶר הַכֵּ֣ינִי נָ֑א וַיַּכֵּ֥הוּ הָאִ֖ישׁ הַכֵּ֥ה וּפָצֹֽעַ׃</t>
  </si>
  <si>
    <t>{{מ:פסוק|שמות|כט|לא}}</t>
  </si>
  <si>
    <t>וְאֵ֛ת אֵ֥יל הַמִּלֻּאִ֖ים תִּקָּ֑ח וּבִשַּׁלְתָּ֥ אֶת־בְּשָׂר֖וֹ בְּמָקֹ֥ם קָדֹֽשׁ׃</t>
  </si>
  <si>
    <t>{{מ:פסוק|מלכים א|כ|לח}}</t>
  </si>
  <si>
    <t>וַיֵּ֙לֶךְ֙ הַנָּבִ֔יא וַיַּעֲמֹ֥ד לַמֶּ֖לֶךְ עַל־הַדָּ֑רֶךְ וַיִּתְחַפֵּ֥שׂ בָּאֲפֵ֖ר עַל־עֵינָֽיו׃</t>
  </si>
  <si>
    <t>{{מ:פסוק|שמות|כט|לב}}</t>
  </si>
  <si>
    <t>וְאָכַ֨ל אַהֲרֹ֤ן וּבָנָיו֙ אֶת־בְּשַׂ֣ר הָאַ֔יִל וְאֶת־הַלֶּ֖חֶם אֲשֶׁ֣ר בַּסָּ֑ל פֶּ֖תַח אֹ֥הֶל מוֹעֵֽד׃</t>
  </si>
  <si>
    <t>{{מ:פסוק|מלכים א|כ|לט}}</t>
  </si>
  <si>
    <t>וַיְהִ֤י הַמֶּ֙לֶךְ֙ עֹבֵ֔ר וְה֖וּא צָעַ֣ק אֶל־הַמֶּ֑לֶךְ וַיֹּ֜אמֶר עַבְדְּךָ֣{{מ:לגרמיה}}יָצָ֣א בְקֶרֶב־הַמִּלְחָמָ֗ה וְהִנֵּֽה־אִ֨ישׁ סָ֜ר וַיָּבֵ֧א אֵלַ֣י אִ֗ישׁ וַיֹּ֙אמֶר֙ שְׁמֹר֙ אֶת־הָאִ֣ישׁ הַזֶּ֔ה אִם־הִפָּקֵד֙ יִפָּקֵ֔ד וְהָיְתָ֤ה נַפְשְׁךָ֙ תַּ֣חַת נַפְשׁ֔וֹ א֥וֹ כִכַּר־כֶּ֖סֶף תִּשְׁקֽוֹל׃</t>
  </si>
  <si>
    <t>{{מ:פסוק|שמות|כט|לג}}</t>
  </si>
  <si>
    <t>וְאָכְל֤וּ אֹתָם֙ אֲשֶׁ֣ר כֻּפַּ֣ר בָּהֶ֔ם לְמַלֵּ֥א אֶת־יָדָ֖ם לְקַדֵּ֣שׁ אֹתָ֑ם וְזָ֥ר לֹא־יֹאכַ֖ל כִּי־קֹ֥דֶשׁ הֵֽם׃</t>
  </si>
  <si>
    <t>{{מ:פסוק|מלכים א|כ|מ}}</t>
  </si>
  <si>
    <t>וַיְהִ֣י עַבְדְּךָ֗ עֹשֵׂ֥ה הֵ֛נָּה וָהֵ֖נָּה וְה֣וּא אֵינֶ֑נּוּ וַיֹּ֨אמֶר אֵלָ֧יו מֶֽלֶךְ־יִשְׂרָאֵ֛ל כֵּ֥ן מִשְׁפָּטֶ֖ךָ אַתָּ֥ה חָרָֽצְתָּ׃</t>
  </si>
  <si>
    <t>{{מ:פסוק|שמות|כט|לד}}</t>
  </si>
  <si>
    <t>וְֽאִם־יִוָּתֵ֞ר מִבְּשַׂ֧ר הַמִּלֻּאִ֛ים וּמִן־הַלֶּ֖חֶם עַד־הַבֹּ֑קֶר וְשָׂרַפְתָּ֤ אֶת־הַנּוֹתָר֙ בָּאֵ֔שׁ לֹ֥א יֵאָכֵ֖ל כִּי־קֹ֥דֶשׁ הֽוּא׃</t>
  </si>
  <si>
    <t>{{מ:פסוק|מלכים א|כ|מא}}</t>
  </si>
  <si>
    <t>וַיְמַהֵ֕ר וַיָּ֙סַר֙ אֶת־הָ֣אֲפֵ֔ר {{כו"ק|מעל|מֵעֲלֵ֖י}} עֵינָ֑יו וַיַּכֵּ֤ר אֹתוֹ֙ מֶ֣לֶךְ יִשְׂרָאֵ֔ל כִּ֥י מֵהַנְּבִיאִ֖ים הֽוּא׃</t>
  </si>
  <si>
    <t>{{מ:פסוק|שמות|כט|לה}}</t>
  </si>
  <si>
    <t>וְעָשִׂ֜יתָ לְאַהֲרֹ֤ן וּלְבָנָיו֙ כָּ֔כָה כְּכֹ֥ל אֲשֶׁר־צִוִּ֖יתִי אֹתָ֑כָה שִׁבְעַ֥ת יָמִ֖ים תְּמַלֵּ֥א יָדָֽם׃</t>
  </si>
  <si>
    <t>{{מ:פסוק|מלכים א|כ|מב}}</t>
  </si>
  <si>
    <t>וַיֹּ֣אמֶר אֵלָ֗יו כֹּ֚ה אָמַ֣ר יְהֹוָ֔ה יַ֛עַן שִׁלַּ֥חְתָּ אֶת־אִישׁ־חֶרְמִ֖י מִיָּ֑ד וְהָיְתָ֤ה נַפְשְׁךָ֙ תַּ֣חַת נַפְשׁ֔וֹ וְעַמְּךָ֖ תַּ֥חַת עַמּֽוֹ׃</t>
  </si>
  <si>
    <t>{{מ:פסוק|שמות|כט|לו}}</t>
  </si>
  <si>
    <t>וּפַ֨ר חַטָּ֜את תַּעֲשֶׂ֤ה לַיּוֹם֙ עַל־הַכִּפֻּרִ֔ים וְחִטֵּאתָ֙ עַל־הַמִּזְבֵּ֔חַ בְּכַפֶּרְךָ֖ עָלָ֑יו וּמָֽשַׁחְתָּ֥ אֹת֖וֹ לְקַדְּשֽׁוֹ׃</t>
  </si>
  <si>
    <t>{{מ:פסוק|מלכים א|כ|מג}}</t>
  </si>
  <si>
    <t>וַיֵּ֧לֶךְ מֶלֶךְ־יִשְׂרָאֵ֛ל עַל־בֵּית֖וֹ סַ֣ר וְזָעֵ֑ף וַיָּבֹ֖א שֹֽׁמְרֽוֹנָה׃</t>
  </si>
  <si>
    <t>{{מ:פסוק|שמות|כט|לז}}</t>
  </si>
  <si>
    <t>שִׁבְעַ֣ת יָמִ֗ים תְּכַפֵּר֙ עַל־הַמִּזְבֵּ֔חַ וְקִדַּשְׁתָּ֖ אֹת֑וֹ וְהָיָ֤ה הַמִּזְבֵּ֙חַ֙ קֹ֣דֶשׁ {{מ:קמץ|ד=קׇֽדָשִׁ֔ים|ס=קָֽדָשִׁ֔ים}} כׇּל־הַנֹּגֵ֥עַ בַּמִּזְבֵּ֖חַ יִקְדָּֽשׁ׃</t>
  </si>
  <si>
    <t>{{מ:פסוק|שמות|כט|לח|עלייה=ששי}}</t>
  </si>
  <si>
    <t>וְזֶ֕ה אֲשֶׁ֥ר תַּעֲשֶׂ֖ה עַל־הַמִּזְבֵּ֑חַ כְּבָשִׂ֧ים בְּנֵֽי־שָׁנָ֛ה שְׁנַ֥יִם לַיּ֖וֹם תָּמִֽיד׃</t>
  </si>
  <si>
    <t>ספר מלכים/מל"א כא</t>
  </si>
  <si>
    <t>{{מ:פסוק|שמות|כט|לט}}</t>
  </si>
  <si>
    <t>אֶת־הַכֶּ֥בֶשׂ הָאֶחָ֖ד תַּעֲשֶׂ֣ה בַבֹּ֑קֶר וְאֵת֙ הַכֶּ֣בֶשׂ הַשֵּׁנִ֔י תַּעֲשֶׂ֖ה בֵּ֥ין הָעַרְבָּֽיִם׃</t>
  </si>
  <si>
    <t>{{מ:פסוק|שמות|כט|מ}}</t>
  </si>
  <si>
    <t>וְעִשָּׂרֹ֨ן סֹ֜לֶת בָּל֨וּל בְּשֶׁ֤מֶן כָּתִית֙ רֶ֣בַע הַהִ֔ין וְנֵ֕סֶךְ {{נוסח|רְבִיעִ֥ת|שש1 ומסורות טברניות ורמ"ה (כתיב מלא יו"ד וחסר יו"ד)|ל=רְבִעִ֥ית (כתיב חסר יו"ד ומלא יו"ד)|הערת ברויאר}} הַהִ֖ין יָ֑יִן לַכֶּ֖בֶשׂ הָאֶחָֽד׃</t>
  </si>
  <si>
    <t>{{מ:פסוק|שמות|כט|מא}}</t>
  </si>
  <si>
    <t>וְאֵת֙ הַכֶּ֣בֶשׂ הַשֵּׁנִ֔י תַּעֲשֶׂ֖ה בֵּ֣ין הָעַרְבָּ֑יִם כְּמִנְחַ֨ת הַבֹּ֤קֶר וּכְנִסְכָּהּ֙ תַּֽעֲשֶׂה־לָּ֔הּ לְרֵ֣יחַ נִיחֹ֔חַ אִשֶּׁ֖ה לַיהֹוָֽה׃</t>
  </si>
  <si>
    <t>{{מ:פסוק|מלכים א|כא|א}}</t>
  </si>
  <si>
    <t>וַיְהִ֗י אַחַר֙ הַדְּבָרִ֣ים הָאֵ֔לֶּה כֶּ֧רֶם הָיָ֛ה לְנָב֥וֹת הַיִּזְרְעֵאלִ֖י אֲשֶׁ֣ר בְּיִזְרְעֶ֑אל אֵ֚צֶל הֵיכַ֣ל אַחְאָ֔ב מֶ֖לֶךְ שֹׁמְרֽוֹן׃</t>
  </si>
  <si>
    <t>{{מ:פסוק|שמות|כט|מב}}</t>
  </si>
  <si>
    <t>עֹלַ֤ת תָּמִיד֙ לְדֹרֹ֣תֵיכֶ֔ם פֶּ֥תַח אֹֽהֶל־מוֹעֵ֖ד לִפְנֵ֣י יְהֹוָ֑ה אֲשֶׁ֨ר אִוָּעֵ֤ד לָכֶם֙ שָׁ֔מָּה לְדַבֵּ֥ר אֵלֶ֖יךָ שָֽׁם׃</t>
  </si>
  <si>
    <t>{{מ:פסוק|מלכים א|כא|ב}}</t>
  </si>
  <si>
    <t>וַיְדַבֵּ֣ר אַחְאָ֣ב אֶל־נָב֣וֹת{{מ:פסק}}לֵאמֹר֩{{מ:פסק}}תְּנָה־לִּ֨י אֶֽת־כַּרְמְךָ֜ וִיהִי־לִ֣י לְגַן־יָרָ֗ק כִּ֣י ה֤וּא קָרוֹב֙ אֵ֣צֶל בֵּיתִ֔י וְאֶתְּנָ֤ה לְךָ֙ תַּחְתָּ֔יו כֶּ֖רֶם ט֣וֹב מִמֶּ֑נּוּ אִ֚ם ט֣וֹב בְּעֵינֶ֔יךָ אֶתְּנָֽה־לְךָ֥ כֶ֖סֶף מְחִ֥יר זֶֽה׃</t>
  </si>
  <si>
    <t>{{מ:פסוק|שמות|כט|מג}}</t>
  </si>
  <si>
    <t>וְנֹעַדְתִּ֥י שָׁ֖מָּה לִבְנֵ֣י יִשְׂרָאֵ֑ל {{נוסח|וְנִקְדַּ֖שׁ|=א(ס)ל &lt;קמץ? לא כן אלא פתח&gt;|יש דפוסים=וְנִקְדָּ֖שׁ}} בִּכְבֹדִֽי׃</t>
  </si>
  <si>
    <t>{{מ:פסוק|מלכים א|כא|ג}}</t>
  </si>
  <si>
    <t>וַיֹּ֥אמֶר נָב֖וֹת אֶל־אַחְאָ֑ב חָלִ֤ילָה לִּי֙ מֵֽיְהֹוָ֔ה מִתִּתִּ֛י אֶת־נַחֲלַ֥ת אֲבֹתַ֖י לָֽךְ׃</t>
  </si>
  <si>
    <t>{{מ:פסוק|שמות|כט|מד}}</t>
  </si>
  <si>
    <t>וְקִדַּשְׁתִּ֛י אֶת־אֹ֥הֶל מוֹעֵ֖ד וְאֶת־הַמִּזְבֵּ֑חַ וְאֶת־אַהֲרֹ֧ן וְאֶת־בָּנָ֛יו אֲקַדֵּ֖שׁ לְכַהֵ֥ן לִֽי׃</t>
  </si>
  <si>
    <t>{{מ:פסוק|מלכים א|כא|ד}}</t>
  </si>
  <si>
    <t>וַיָּבֹא֩ אַחְאָ֨ב אֶל־בֵּית֜וֹ סַ֣ר וְזָעֵ֗ף עַל־הַדָּבָר֙ אֲשֶׁר־דִּבֶּ֣ר אֵלָ֗יו נָבוֹת֙ הַיִּזְרְעֵאלִ֔י וַיֹּ֕אמֶר לֹא־אֶתֵּ֥ן לְךָ֖ אֶת־נַחֲלַ֣ת אֲבוֹתָ֑י וַיִּשְׁכַּב֙ עַל־מִטָּת֔וֹ וַיַּסֵּ֥ב אֶת־פָּנָ֖יו וְלֹא־אָ֥כַל לָֽחֶם׃</t>
  </si>
  <si>
    <t>{{מ:פסוק|שמות|כט|מה}}</t>
  </si>
  <si>
    <t>וְשָׁ֣כַנְתִּ֔י בְּת֖וֹךְ בְּנֵ֣י יִשְׂרָאֵ֑ל וְהָיִ֥יתִי לָהֶ֖ם לֵאלֹהִֽים׃</t>
  </si>
  <si>
    <t>{{מ:פסוק|מלכים א|כא|ה}}</t>
  </si>
  <si>
    <t>וַתָּבֹ֥א אֵלָ֖יו אִיזֶ֣בֶל אִשְׁתּ֑וֹ וַתְּדַבֵּ֣ר אֵלָ֗יו מַה־זֶּה֙ רֽוּחֲךָ֣ סָרָ֔ה וְאֵינְךָ֖ אֹכֵ֥ל לָֽחֶם׃</t>
  </si>
  <si>
    <t>{{מ:פסוק|שמות|כט|מו}}</t>
  </si>
  <si>
    <t>וְיָדְע֗וּ כִּ֣י אֲנִ֤י יְהֹוָה֙ אֱלֹ֣הֵיהֶ֔ם אֲשֶׁ֨ר הוֹצֵ֧אתִי אֹתָ֛ם מֵאֶ֥רֶץ מִצְרַ֖יִם לְשׇׁכְנִ֣י בְתוֹכָ֑ם אֲנִ֖י יְהֹוָ֥ה אֱלֹהֵיהֶֽם׃</t>
  </si>
  <si>
    <t>{{מ:פסוק|מלכים א|כא|ו}}</t>
  </si>
  <si>
    <t>וַיְדַבֵּ֣ר אֵלֶ֗יהָ כִּֽי־אֲ֠דַבֵּ֠ר אֶל־נָב֨וֹת הַיִּזְרְעֵאלִ֜י וָאֹ֣מַר ל֗וֹ תְּנָה־לִּ֤י אֶֽת־כַּרְמְךָ֙ בְּכֶ֔סֶף א֚וֹ אִם־חָפֵ֣ץ אַתָּ֔ה אֶתְּנָֽה־לְךָ֥ כֶ֖רֶם תַּחְתָּ֑יו וַיֹּ֕אמֶר לֹא־אֶתֵּ֥ן לְךָ֖ אֶת־כַּרְמִֽי׃</t>
  </si>
  <si>
    <t>{{מ:פסוק|מלכים א|כא|ז}}</t>
  </si>
  <si>
    <t>ספר שמות/ל</t>
  </si>
  <si>
    <t>וַתֹּ֤אמֶר אֵלָיו֙ אִיזֶ֣בֶל אִשְׁתּ֔וֹ אַתָּ֕ה עַתָּ֛ה תַּעֲשֶׂ֥ה מְלוּכָ֖ה עַל־יִשְׂרָאֵ֑ל ק֤וּם אֱכׇל־לֶ֙חֶם֙ וְיִטַ֣ב לִבֶּ֔ךָ אֲנִי֙ אֶתֵּ֣ן לְךָ֔ אֶת־כֶּ֖רֶם נָב֥וֹת הַיִּזְרְעֵאלִֽי׃</t>
  </si>
  <si>
    <t>{{מ:פסוק|מלכים א|כא|ח}}</t>
  </si>
  <si>
    <t>וַתִּכְתֹּ֤ב סְפָרִים֙ בְּשֵׁ֣ם אַחְאָ֔ב וַתַּחְתֹּ֖ם בְּחֹתָמ֑וֹ וַתִּשְׁלַ֣ח {{כו"ק|הספרים|סְפָרִ֗ים}} אֶל־הַזְּקֵנִ֤ים וְאֶל־הַחֹרִים֙ אֲשֶׁ֣ר בְּעִיר֔וֹ הַיֹּשְׁבִ֖ים אֶת־נָבֽוֹת׃</t>
  </si>
  <si>
    <t>{{מ:פסוק|שמות|ל|א|סדר=כג|עלייה=שביעי}}</t>
  </si>
  <si>
    <t>וְעָשִׂ֥יתָ מִזְבֵּ֖חַ מִקְטַ֣ר קְטֹ֑רֶת עֲצֵ֥י שִׁטִּ֖ים תַּעֲשֶׂ֥ה אֹתֽוֹ׃</t>
  </si>
  <si>
    <t>{{מ:פסוק|מלכים א|כא|ט}}</t>
  </si>
  <si>
    <t>וַתִּכְתֹּ֥ב בַּסְּפָרִ֖ים לֵאמֹ֑ר קִֽרְאוּ־צ֔וֹם וְהֹשִׁ֥יבוּ אֶת־נָב֖וֹת בְּרֹ֥אשׁ הָעָֽם׃</t>
  </si>
  <si>
    <t>{{מ:פסוק|שמות|ל|ב}}</t>
  </si>
  <si>
    <t>אַמָּ֨ה אׇרְכּ֜וֹ וְאַמָּ֤ה רׇחְבּוֹ֙ רָב֣וּעַ יִהְיֶ֔ה וְאַמָּתַ֖יִם קֹמָת֑וֹ מִמֶּ֖נּוּ קַרְנֹתָֽיו׃</t>
  </si>
  <si>
    <t>{{מ:פסוק|מלכים א|כא|י}}</t>
  </si>
  <si>
    <t>וְ֠הוֹשִׁ֠יבוּ שְׁנַ֨יִם אֲנָשִׁ֥ים בְּנֵֽי־בְלִיַּ֘עַל֮ נֶגְדּוֹ֒ וִיעִדֻ֣הוּ לֵאמֹ֔ר בֵּרַ֥כְתָּ אֱלֹהִ֖ים וָמֶ֑לֶךְ וְהוֹצִיאֻ֥הוּ וְסִקְלֻ֖הוּ וְיָמֹֽת׃</t>
  </si>
  <si>
    <t>{{מ:פסוק|שמות|ל|ג}}</t>
  </si>
  <si>
    <t>וְצִפִּיתָ֨ אֹת֜וֹ זָהָ֣ב טָה֗וֹר אֶת־גַּגּ֧וֹ וְאֶת־קִירֹתָ֛יו סָבִ֖יב וְאֶת־קַרְנֹתָ֑יו וְעָשִׂ֥יתָ לּ֛וֹ זֵ֥ר זָהָ֖ב סָבִֽיב׃</t>
  </si>
  <si>
    <t>{{מ:פסוק|מלכים א|כא|יא}}</t>
  </si>
  <si>
    <t>וַיַּעֲשׂוּ֩ אַנְשֵׁ֨י עִיר֜וֹ הַזְּקֵנִ֣ים וְהַחֹרִ֗ים אֲשֶׁ֤ר הַיֹּֽשְׁבִים֙ בְּעִיר֔וֹ כַּאֲשֶׁ֛ר שָׁלְחָ֥ה אֲלֵיהֶ֖ם אִיזָ֑בֶל כַּאֲשֶׁ֤ר כָּתוּב֙ בַּסְּפָרִ֔ים אֲשֶׁ֥ר שָׁלְחָ֖ה אֲלֵיהֶֽם׃</t>
  </si>
  <si>
    <t>{{מ:פסוק|שמות|ל|ד}}</t>
  </si>
  <si>
    <t>וּשְׁתֵּי֩ טַבְּעֹ֨ת זָהָ֜ב תַּֽעֲשֶׂה־לּ֣וֹ{{מ:לגרמיה}}מִתַּ֣חַת לְזֵר֗וֹ עַ֚ל שְׁתֵּ֣י צַלְעֹתָ֔יו תַּעֲשֶׂ֖ה עַל־שְׁנֵ֣י צִדָּ֑יו וְהָיָה֙ לְבָתִּ֣ים לְבַדִּ֔ים לָשֵׂ֥את אֹת֖וֹ בָּהֵֽמָּה׃</t>
  </si>
  <si>
    <t>{{מ:פסוק|מלכים א|כא|יב}}</t>
  </si>
  <si>
    <t>קָרְא֖וּ צ֑וֹם וְהֹשִׁ֥יבוּ אֶת־נָב֖וֹת בְּרֹ֥אשׁ הָעָֽם׃</t>
  </si>
  <si>
    <t>{{מ:פסוק|שמות|ל|ה}}</t>
  </si>
  <si>
    <t>וְעָשִׂ֥יתָ אֶת־הַבַּדִּ֖ים עֲצֵ֣י שִׁטִּ֑ים וְצִפִּיתָ֥ אֹתָ֖ם זָהָֽב׃</t>
  </si>
  <si>
    <t>{{מ:פסוק|שמות|ל|ו}}</t>
  </si>
  <si>
    <t>{{מ:פסוק|מלכים א|כא|יג}}</t>
  </si>
  <si>
    <t>וְנָתַתָּ֤ה אֹתוֹ֙ לִפְנֵ֣י הַפָּרֹ֔כֶת אֲשֶׁ֖ר עַל־אֲרֹ֣ן הָעֵדֻ֑ת לִפְנֵ֣י הַכַּפֹּ֗רֶת אֲשֶׁר֙ עַל־הָ֣עֵדֻ֔ת אֲשֶׁ֛ר אִוָּעֵ֥ד לְךָ֖ שָֽׁמָּה׃</t>
  </si>
  <si>
    <t>וַ֠יָּבֹ֠אוּ שְׁנֵ֨י הָאֲנָשִׁ֥ים בְּנֵֽי־בְלִיַּ֘עַל֮ וַיֵּשְׁב֣וּ נֶגְדּוֹ֒ וַיְעִדֻ֩הוּ֩ אַנְשֵׁ֨י הַבְּלִיַּ֜עַל אֶת־נָב֗וֹת נֶ֤גֶד הָעָם֙ לֵאמֹ֔ר בֵּרַ֥ךְ נָב֛וֹת אֱלֹהִ֖ים וָמֶ֑לֶךְ וַיֹּצִאֻ֙הוּ֙ מִח֣וּץ לָעִ֔יר וַיִּסְקְלֻ֥הוּ בָאֲבָנִ֖ים וַיָּמֹֽת׃</t>
  </si>
  <si>
    <t>{{מ:פסוק|מלכים א|כא|יד}}</t>
  </si>
  <si>
    <t>וַֽיִּשְׁלְח֖וּ אֶל־אִיזֶ֣בֶל לֵאמֹ֑ר סֻקַּ֥ל נָב֖וֹת וַיָּמֹֽת׃</t>
  </si>
  <si>
    <t>{{מ:פסוק|שמות|ל|ז}}</t>
  </si>
  <si>
    <t>וְהִקְטִ֥יר עָלָ֛יו אַהֲרֹ֖ן קְטֹ֣רֶת סַמִּ֑ים בַּבֹּ֣קֶר בַּבֹּ֗קֶר בְּהֵיטִיב֛וֹ אֶת־הַנֵּרֹ֖ת יַקְטִירֶֽנָּה׃</t>
  </si>
  <si>
    <t>{{מ:פסוק|מלכים א|כא|טו}}</t>
  </si>
  <si>
    <t>וַֽיְהִי֙ כִּשְׁמֹ֣עַ אִיזֶ֔בֶל כִּי־סֻקַּ֥ל נָב֖וֹת וַיָּמֹ֑ת וַתֹּ֨אמֶר אִיזֶ֜בֶל אֶל־אַחְאָ֗ב ק֣וּם רֵ֞שׁ אֶת־כֶּ֣רֶם{{מ:לגרמיה}}נָב֣וֹת הַיִּזְרְעֵאלִ֗י אֲשֶׁ֤ר מֵאֵן֙ לָתֶת־לְךָ֣ בְכֶ֔סֶף כִּ֣י אֵ֥ין נָב֛וֹת חַ֖י כִּי־מֵֽת׃</t>
  </si>
  <si>
    <t>{{מ:פסוק|מלכים א|כא|טז}}</t>
  </si>
  <si>
    <t>{{מ:פסוק|שמות|ל|ח|עלייה=מפטיר}}</t>
  </si>
  <si>
    <t>וַיְהִ֛י כִּשְׁמֹ֥עַ אַחְאָ֖ב כִּ֣י מֵ֣ת נָב֑וֹת וַיָּ֣קׇם אַחְאָ֗ב לָרֶ֛דֶת אֶל־כֶּ֛רֶם נָב֥וֹת הַיִּזְרְעֵאלִ֖י לְרִשְׁתּֽוֹ׃</t>
  </si>
  <si>
    <t>וּבְהַעֲלֹ֨ת אַהֲרֹ֧ן אֶת־הַנֵּרֹ֛ת בֵּ֥ין {{נוסח|הָעַרְבַּ֖יִם|=שש1 ובדפוסים|ל=הָעֲרְבַּ֖יִם (חטף פתח בעי"ן)|הערות ברויאר ודותן}} יַקְטִירֶ֑נָּה קְטֹ֧רֶת תָּמִ֛יד לִפְנֵ֥י יְהֹוָ֖ה לְדֹרֹתֵיכֶֽם׃</t>
  </si>
  <si>
    <t>{{מ:פסוק|שמות|ל|ט}}</t>
  </si>
  <si>
    <t>{{מ:פסוק|מלכים א|כא|יז|סדר=יח}}</t>
  </si>
  <si>
    <t>לֹא־תַעֲל֥וּ עָלָ֛יו קְטֹ֥רֶת זָרָ֖ה וְעֹלָ֣ה וּמִנְחָ֑ה וְנֵ֕סֶךְ לֹ֥א תִסְּכ֖וּ עָלָֽיו׃</t>
  </si>
  <si>
    <t>וַֽיְהִי֙ דְּבַר־יְהֹוָ֔ה אֶל־אֵלִיָּ֥הוּ הַתִּשְׁבִּ֖י לֵאמֹֽר׃</t>
  </si>
  <si>
    <t>{{מ:פסוק|שמות|ל|י}}</t>
  </si>
  <si>
    <t>{{מ:פסוק|מלכים א|כא|יח}}</t>
  </si>
  <si>
    <t>ק֣וּם רֵ֗ד לִקְרַ֛את אַחְאָ֥ב מֶלֶךְ־יִשְׂרָאֵ֖ל אֲשֶׁ֣ר בְּשֹׁמְר֑וֹן הִנֵּה֙ בְּכֶ֣רֶם נָב֔וֹת אֲשֶׁר־יָ֥רַד שָׁ֖ם לְרִשְׁתּֽוֹ׃</t>
  </si>
  <si>
    <t>וְכִפֶּ֤ר אַהֲרֹן֙ עַל־קַרְנֹתָ֔יו אַחַ֖ת בַּשָּׁנָ֑ה מִדַּ֞ם חַטַּ֣את הַכִּפֻּרִ֗ים אַחַ֤ת בַּשָּׁנָה֙ יְכַפֵּ֤ר עָלָיו֙ לְדֹרֹ֣תֵיכֶ֔ם {{נוסח|{{מ:קמץ|ד=קֹֽדֶשׁ־קׇדָשִׁ֥ים|ס=קֹֽדֶשׁ־קָדָשִׁ֥ים}}|=ל1,ש1; ראו רשימת ברויאר ב"ספיקות שאין להם הכרע", הערה 8 ובספר טעמי המקרא פרק ח (וכן במג"ה). בניגוד למה שרשם שם ברויאר אין געיה שנייה ב-ל1.|ל=קֹֽדֶשׁ־קָֽדָשִׁ֥ים (!) בשתי געיות בתיבות המוקפות (וכך בקורן ואצל ברויאר).}} ה֖וּא לַיהֹוָֽה׃</t>
  </si>
  <si>
    <t>{{מ:פסוק|שמות|ל|יא|עלייה='''כי תשא'''}}</t>
  </si>
  <si>
    <t>{{מ:פסוק|מלכים א|כא|יט}}</t>
  </si>
  <si>
    <t>וְדִבַּרְתָּ֨ אֵלָ֜יו לֵאמֹ֗ר כֹּ֚ה אָמַ֣ר יְהֹוָ֔ה הֲרָצַ֖חְתָּ וְגַם־יָרָ֑שְׁתָּ וְדִבַּרְתָּ֨ אֵלָ֜יו לֵאמֹ֗ר כֹּ֚ה אָמַ֣ר יְהֹוָ֔ה בִּמְק֗וֹם אֲשֶׁ֨ר {{נוסח|לָקְק֤וּ|א=לָקֲק֤וּ (חטף)}} הַכְּלָבִים֙ אֶת־דַּ֣ם נָב֔וֹת יָלֹ֧קּוּ הַכְּלָבִ֛ים אֶת־דָּמְךָ֖ גַּם־אָֽתָּה׃</t>
  </si>
  <si>
    <t>{{מ:פסוק|שמות|ל|יב}}</t>
  </si>
  <si>
    <t>כִּ֣י תִשָּׂ֞א אֶת־רֹ֥אשׁ {{נוסח|בְּנֵֽי־יִשְׂרָאֵל֮|הקלדה=בְּנֵֽי־יִשְׂרָאֵ֘ל והעירו שם על צורה חריגה, כלומר שטעם הזרקא מופיע לכאורה לפני הלמ"ד ולא לאחריה. אבל מעיון בכתב־היד נראה שאין מקום להערה זו, כי טעם הזרקא יושב על בסיס הלמ"ד מימין לראש הלמ"ד, ורק בגלל ראשה של הלמ"ד הטעם אינו יכול לנטות לצד שמאל. צורת כתיבה זו מהווה את מנהגו של כתי"ל במקומות רבים, ואין מקום להעיר עליה וגם לא להעתיק את הצורה החריגה במהדורה הדיגיטלית.}} לִפְקֻדֵיהֶם֒ וְנָ֨תְנ֜וּ אִ֣ישׁ כֹּ֧פֶר נַפְשׁ֛וֹ לַיהֹוָ֖ה בִּפְקֹ֣ד אֹתָ֑ם וְלֹא־יִהְיֶ֥ה בָהֶ֛ם נֶ֖גֶף בִּפְקֹ֥ד אֹתָֽם׃</t>
  </si>
  <si>
    <t>{{מ:פסוק|מלכים א|כא|כ}}</t>
  </si>
  <si>
    <t>וַיֹּ֤אמֶר אַחְאָב֙ אֶל־אֵ֣לִיָּ֔הוּ {{נוסח|הַֽמְצָאתַ֖נִי|א=הַֽמֲצָאתַ֖נִי (חטף)}} אֹֽיְבִ֑י וַיֹּ֣אמֶר מָצָ֔אתִי יַ֚עַן הִתְמַכֶּרְךָ֔ לַעֲשׂ֥וֹת הָרַ֖ע בְּעֵינֵ֥י יְהֹוָֽה׃</t>
  </si>
  <si>
    <t>{{מ:פסוק|שמות|ל|יג}}</t>
  </si>
  <si>
    <t>{{מ:פסוק|מלכים א|כא|כא}}</t>
  </si>
  <si>
    <t>זֶ֣ה{{מ:לגרמיה}}יִתְּנ֗וּ כׇּל־הָעֹבֵר֙ עַל־הַפְּקֻדִ֔ים מַחֲצִ֥ית הַשֶּׁ֖קֶל בְּשֶׁ֣קֶל הַקֹּ֑דֶשׁ עֶשְׂרִ֤ים גֵּרָה֙ הַשֶּׁ֔קֶל מַחֲצִ֣ית הַשֶּׁ֔קֶל תְּרוּמָ֖ה לַֽיהֹוָֽה׃</t>
  </si>
  <si>
    <t>הִנְנִ֨י {{נוסח|מֵבִ֤י|מ"ק-א=&lt;חסר א'&gt;|ל-קרי=מֵבִ֤יא}} אֵלֶ֙יךָ֙ רָעָ֔ה וּבִעַרְתִּ֖י אַחֲרֶ֑יךָ וְהִכְרַתִּ֤י לְאַחְאָב֙ מַשְׁתִּ֣ין בְּקִ֔יר וְעָצ֥וּר וְעָז֖וּב בְּיִשְׂרָאֵֽל׃</t>
  </si>
  <si>
    <t>{{מ:פסוק|שמות|ל|יד|עלייה=[לוי]}}</t>
  </si>
  <si>
    <t>כֹּ֗ל הָעֹבֵר֙ עַל־הַפְּקֻדִ֔ים מִבֶּ֛ן עֶשְׂרִ֥ים שָׁנָ֖ה וָמָ֑עְלָה יִתֵּ֖ן תְּרוּמַ֥ת יְהֹוָֽה׃</t>
  </si>
  <si>
    <t>{{מ:פסוק|מלכים א|כא|כב}}</t>
  </si>
  <si>
    <t>וְנָתַתִּ֣י אֶת־בֵּיתְךָ֗ כְּבֵית֙ יָרׇבְעָ֣ם בֶּן־נְבָ֔ט וּכְבֵ֖ית בַּעְשָׁ֣א בֶן־אֲחִיָּ֑ה אֶל־הַכַּ֙עַס֙ אֲשֶׁ֣ר הִכְעַ֔סְתָּ וַֽתַּחֲטִ֖א אֶת־יִשְׂרָאֵֽל׃</t>
  </si>
  <si>
    <t>{{מ:פסוק|שמות|ל|טו}}</t>
  </si>
  <si>
    <t>הֶֽעָשִׁ֣יר לֹֽא־יַרְבֶּ֗ה וְהַדַּל֙ לֹ֣א יַמְעִ֔יט מִֽמַּחֲצִ֖ית הַשָּׁ֑קֶל לָתֵת֙ אֶת־תְּרוּמַ֣ת יְהֹוָ֔ה לְכַפֵּ֖ר עַל־נַפְשֹׁתֵיכֶֽם׃</t>
  </si>
  <si>
    <t>{{מ:פסוק|מלכים א|כא|כג}}</t>
  </si>
  <si>
    <t>וְגַ֨ם־לְאִיזֶ֔בֶל דִּבֶּ֥ר יְהֹוָ֖ה לֵאמֹ֑ר הַכְּלָבִ֛ים יֹאכְל֥וּ אֶת־אִיזֶ֖בֶל בְּחֵ֥ל יִזְרְעֶֽאל׃</t>
  </si>
  <si>
    <t>{{מ:פסוק|שמות|ל|טז}}</t>
  </si>
  <si>
    <t>וְלָקַחְתָּ֞ אֶת־כֶּ֣סֶף הַכִּפֻּרִ֗ים מֵאֵת֙ בְּנֵ֣י יִשְׂרָאֵ֔ל וְנָתַתָּ֣ אֹת֔וֹ עַל־עֲבֹדַ֖ת אֹ֣הֶל מוֹעֵ֑ד וְהָיָה֩ לִבְנֵ֨י יִשְׂרָאֵ֤ל לְזִכָּרוֹן֙ לִפְנֵ֣י יְהֹוָ֔ה לְכַפֵּ֖ר עַל־נַפְשֹׁתֵיכֶֽם׃</t>
  </si>
  <si>
    <t>{{מ:פסוק|מלכים א|כא|כד}}</t>
  </si>
  <si>
    <t>הַמֵּ֤ת לְאַחְאָב֙ בָּעִ֔יר יֹאכְל֖וּ הַכְּלָבִ֑ים וְהַמֵּת֙ בַּשָּׂדֶ֔ה יֹאכְל֖וּ ע֥וֹף הַשָּׁמָֽיִם׃</t>
  </si>
  <si>
    <t>{{מ:פסוק|שמות|ל|יז|עלייה=[ישראל]}}</t>
  </si>
  <si>
    <t>{{מ:פסוק|מלכים א|כא|כה}}</t>
  </si>
  <si>
    <t>רַ֚ק לֹא־הָיָ֣ה כְאַחְאָ֔ב אֲשֶׁ֣ר הִתְמַכֵּ֔ר לַעֲשׂ֥וֹת הָרַ֖ע בְּעֵינֵ֣י יְהֹוָ֑ה אֲשֶׁר־הֵסַ֥תָּה אֹת֖וֹ אִיזֶ֥בֶל אִשְׁתּֽוֹ׃</t>
  </si>
  <si>
    <t>{{מ:פסוק|שמות|ל|יח}}</t>
  </si>
  <si>
    <t>וְעָשִׂ֜יתָ כִּיּ֥וֹר נְחֹ֛שֶׁת וְכַנּ֥וֹ נְחֹ֖שֶׁת לְרׇחְצָ֑ה וְנָתַתָּ֣ אֹת֗וֹ בֵּֽין־אֹ֤הֶל מוֹעֵד֙ וּבֵ֣ין הַמִּזְבֵּ֔חַ וְנָתַתָּ֥ שָׁ֖מָּה מָֽיִם׃</t>
  </si>
  <si>
    <t>{{מ:פסוק|מלכים א|כא|כו}}</t>
  </si>
  <si>
    <t>וַיַּתְעֵ֣ב מְאֹ֔ד לָלֶ֖כֶת אַחֲרֵ֣י הַגִּלֻּלִ֑ים כְּכֹל֙ אֲשֶׁ֣ר עָשׂ֣וּ הָאֱמֹרִ֔י אֲשֶׁר֙ הוֹרִ֣ישׁ יְהֹוָ֔ה מִפְּנֵ֖י בְּנֵ֥י יִשְׂרָאֵֽל׃</t>
  </si>
  <si>
    <t>{{מ:פסוק|שמות|ל|יט}}</t>
  </si>
  <si>
    <t>וְרָחֲצ֛וּ אַהֲרֹ֥ן וּבָנָ֖יו מִמֶּ֑נּוּ אֶת־יְדֵיהֶ֖ם וְאֶת־רַגְלֵיהֶֽם׃</t>
  </si>
  <si>
    <t>{{מ:פסוק|מלכים א|כא|כז}}</t>
  </si>
  <si>
    <t>וַיְהִי֩ כִשְׁמֹ֨עַ אַחְאָ֜ב אֶת־הַדְּבָרִ֤ים הָאֵ֙לֶּה֙ וַיִּקְרַ֣ע בְּגָדָ֔יו וַיָּשֶׂם־שַׂ֥ק עַל־בְּשָׂר֖וֹ וַיָּצ֑וֹם וַיִּשְׁכַּ֣ב בַּשָּׂ֔ק וַיְהַלֵּ֖ךְ אַֽט׃</t>
  </si>
  <si>
    <t>{{מ:פסוק|שמות|ל|כ}}</t>
  </si>
  <si>
    <t>בְּבֹאָ֞ם אֶל־אֹ֧הֶל מוֹעֵ֛ד יִרְחֲצוּ־מַ֖יִם וְלֹ֣א יָמֻ֑תוּ א֣וֹ בְגִשְׁתָּ֤ם אֶל־הַמִּזְבֵּ֙חַ֙ לְשָׁרֵ֔ת לְהַקְטִ֥יר אִשֶּׁ֖ה לַֽיהֹוָֽה׃</t>
  </si>
  <si>
    <t>{{מ:פסוק|מלכים א|כא|כח}}</t>
  </si>
  <si>
    <t>{{מ:פסוק|שמות|ל|כא}}</t>
  </si>
  <si>
    <t>וְרָחֲצ֛וּ יְדֵיהֶ֥ם וְרַגְלֵיהֶ֖ם וְלֹ֣א יָמֻ֑תוּ וְהָיְתָ֨ה לָהֶ֧ם חׇק־עוֹלָ֛ם ל֥וֹ וּלְזַרְע֖וֹ לְדֹרֹתָֽם׃</t>
  </si>
  <si>
    <t>{{מ:פסוק|מלכים א|כא|כט}}</t>
  </si>
  <si>
    <t>{{מ:פסוק|שמות|ל|כב|עלייה=[ע"כ ישראל]}}</t>
  </si>
  <si>
    <t>הֲֽרָאִ֔יתָ כִּֽי־נִכְנַ֥ע אַחְאָ֖ב מִלְּפָנָ֑י יַ֜עַן כִּֽי־נִכְנַ֣ע מִפָּנַ֗י לֹֽא־{{נוסח|אָבִ֤י|מ"ק-א=&lt;ב' חס' א'&gt;|ל-קרי=אָבִ֤יא}} הָרָעָה֙ בְּיָמָ֔יו בִּימֵ֣י בְנ֔וֹ אָבִ֥יא הָרָעָ֖ה עַל־בֵּיתֽוֹ׃</t>
  </si>
  <si>
    <t>{{מ:פסוק|שמות|ל|כג}}</t>
  </si>
  <si>
    <t>וְאַתָּ֣ה קַח־לְךָ֮ בְּשָׂמִ֣ים רֹאשׁ֒ מׇר־דְּרוֹר֙ חֲמֵ֣שׁ מֵא֔וֹת וְקִנְּמׇן־בֶּ֥שֶׂם מַחֲצִית֖וֹ חֲמִשִּׁ֣ים וּמָאתָ֑יִם וּקְנֵה־בֹ֖שֶׂם חֲמִשִּׁ֥ים וּמָאתָֽיִם׃</t>
  </si>
  <si>
    <t>{{מ:פסוק|שמות|ל|כד}}</t>
  </si>
  <si>
    <t>ספר מלכים/מל"א כב</t>
  </si>
  <si>
    <t>וְקִדָּ֕ה חֲמֵ֥שׁ מֵא֖וֹת בְּשֶׁ֣קֶל הַקֹּ֑דֶשׁ וְשֶׁ֥מֶן זַ֖יִת הִֽין׃</t>
  </si>
  <si>
    <t>{{מ:פסוק|שמות|ל|כה}}</t>
  </si>
  <si>
    <t>וְעָשִׂ֣יתָ אֹת֗וֹ שֶׁ֚מֶן מִשְׁחַת־קֹ֔דֶשׁ רֹ֥קַח מִרְקַ֖חַת מַעֲשֵׂ֣ה רֹקֵ֑חַ שֶׁ֥מֶן מִשְׁחַת־קֹ֖דֶשׁ יִהְיֶֽה׃</t>
  </si>
  <si>
    <t>{{מ:פסוק|מלכים א|כב|א}}</t>
  </si>
  <si>
    <t>וַיֵּשְׁב֖וּ שָׁלֹ֣שׁ שָׁנִ֑ים אֵ֚ין מִלְחָמָ֔ה בֵּ֥ין אֲרָ֖ם וּבֵ֥ין יִשְׂרָאֵֽל׃</t>
  </si>
  <si>
    <t>{{מ:פסוק|שמות|ל|כו}}</t>
  </si>
  <si>
    <t>וּמָשַׁחְתָּ֥ ב֖וֹ אֶת־אֹ֣הֶל מוֹעֵ֑ד וְאֵ֖ת אֲר֥וֹן הָעֵדֻֽת׃</t>
  </si>
  <si>
    <t>{{מ:פסוק|מלכים א|כב|ב}}</t>
  </si>
  <si>
    <t>וַיְהִ֖י בַּשָּׁנָ֣ה הַשְּׁלִישִׁ֑ית וַיֵּ֛רֶד יְהוֹשָׁפָ֥ט מֶלֶךְ־יְהוּדָ֖ה אֶל־מֶ֥לֶךְ יִשְׂרָאֵֽל׃</t>
  </si>
  <si>
    <t>{{מ:פסוק|שמות|ל|כז}}</t>
  </si>
  <si>
    <t>וְאֶת־הַשֻּׁלְחָן֙ וְאֶת־כׇּל־כֵּלָ֔יו וְאֶת־הַמְּנֹרָ֖ה וְאֶת־כֵּלֶ֑יהָ וְאֵ֖ת מִזְבַּ֥ח הַקְּטֹֽרֶת׃</t>
  </si>
  <si>
    <t>{{מ:פסוק|מלכים א|כב|ג}}</t>
  </si>
  <si>
    <t>וַיֹּ֤אמֶר מֶֽלֶךְ־יִשְׂרָאֵל֙ אֶל־עֲבָדָ֔יו הַיְדַעְתֶּ֕ם כִּי־לָ֖נוּ רָמֹ֣ת גִּלְעָ֑ד וַאֲנַ֣חְנוּ מַחְשִׁ֔ים מִקַּ֣חַת אֹתָ֔הּ מִיַּ֖ד מֶ֥לֶךְ אֲרָֽם׃</t>
  </si>
  <si>
    <t>{{מ:פסוק|שמות|ל|כח}}</t>
  </si>
  <si>
    <t>וְאֶת־מִזְבַּ֥ח הָעֹלָ֖ה וְאֶת־כׇּל־כֵּלָ֑יו וְאֶת־הַכִּיֹּ֖ר וְאֶת־כַּנּֽוֹ׃</t>
  </si>
  <si>
    <t>{{מ:פסוק|מלכים א|כב|ד}}</t>
  </si>
  <si>
    <t>וַיֹּ֙אמֶר֙ אֶל־יְה֣וֹשָׁפָ֔ט הֲתֵלֵ֥ךְ אִתִּ֛י לַמִּלְחָמָ֖ה רָמֹ֣ת גִּלְעָ֑ד וַיֹּ֤אמֶר יְהֽוֹשָׁפָט֙ אֶל־מֶ֣לֶךְ יִשְׂרָאֵ֔ל כָּמ֧וֹנִי כָמ֛וֹךָ כְּעַמִּ֥י כְעַמֶּ֖ךָ כְּסוּסַ֥י כְּסוּסֶֽיךָ׃</t>
  </si>
  <si>
    <t>{{מ:פסוק|שמות|ל|כט}}</t>
  </si>
  <si>
    <t>וְקִדַּשְׁתָּ֣ אֹתָ֔ם וְהָי֖וּ קֹ֣דֶשׁ {{מ:קמץ|ד=קׇֽדָשִׁ֑ים|ס=קָֽדָשִׁ֑ים}} כׇּל־הַנֹּגֵ֥עַ בָּהֶ֖ם יִקְדָּֽשׁ׃</t>
  </si>
  <si>
    <t>{{מ:פסוק|מלכים א|כב|ה}}</t>
  </si>
  <si>
    <t>{{מ:פסוק|שמות|ל|ל}}</t>
  </si>
  <si>
    <t>וְאֶת־אַהֲרֹ֥ן וְאֶת־בָּנָ֖יו תִּמְשָׁ֑ח וְקִדַּשְׁתָּ֥ אֹתָ֖ם לְכַהֵ֥ן לִֽי׃</t>
  </si>
  <si>
    <t>{{מ:פסוק|מלכים א|כב|ו}}</t>
  </si>
  <si>
    <t>וַיִּקְבֹּ֨ץ מֶלֶךְ־יִשְׂרָאֵ֥ל אֶֽת־הַנְּבִיאִים֮ כְּאַרְבַּ֣ע מֵא֣וֹת אִישׁ֒ וַיֹּ֣אמֶר אֲלֵהֶ֗ם הַאֵלֵ֞ךְ עַל־רָמֹ֥ת גִּלְעָ֛ד לַמִּלְחָמָ֖ה אִם־אֶחְדָּ֑ל וַיֹּאמְר֣וּ עֲלֵ֔ה וְיִתֵּ֥ן אֲדֹנָ֖י בְּיַ֥ד הַמֶּֽלֶךְ׃</t>
  </si>
  <si>
    <t>{{מ:פסוק|שמות|ל|לא}}</t>
  </si>
  <si>
    <t>וְאֶל־בְּנֵ֥י יִשְׂרָאֵ֖ל תְּדַבֵּ֣ר לֵאמֹ֑ר שֶׁ֠מֶן מִשְׁחַת־קֹ֨דֶשׁ יִהְיֶ֥ה זֶ֛ה לִ֖י לְדֹרֹתֵיכֶֽם׃</t>
  </si>
  <si>
    <t>{{מ:פסוק|שמות|ל|לב}}</t>
  </si>
  <si>
    <t>{{מ:פסוק|מלכים א|כב|ז}}</t>
  </si>
  <si>
    <t>עַל־בְּשַׂ֤ר אָדָם֙ לֹ֣א יִיסָ֔ךְ {{נוסח|וּ֨בְמַתְכֻּנְתּ֔וֹ|=שיטת-א|ל=וּבְמַ֨תְכֻּנְתּ֔וֹ (מקום המתיגה)|הערת ברויאר}} לֹ֥א תַעֲשׂ֖וּ כָּמֹ֑הוּ קֹ֣דֶשׁ ה֔וּא קֹ֖דֶשׁ יִהְיֶ֥ה לָכֶֽם׃</t>
  </si>
  <si>
    <t>וַיֹּ֙אמֶר֙ יְה֣וֹשָׁפָ֔ט הַאֵ֨ין פֹּ֥ה נָבִ֛יא לַֽיהֹוָ֖ה ע֑וֹד וְנִדְרְשָׁ֖ה מֵאֹתֽוֹ׃</t>
  </si>
  <si>
    <t>{{מ:פסוק|שמות|ל|לג}}</t>
  </si>
  <si>
    <t>אִ֚ישׁ אֲשֶׁ֣ר יִרְקַ֣ח כָּמֹ֔הוּ וַאֲשֶׁ֥ר יִתֵּ֛ן מִמֶּ֖נּוּ עַל־זָ֑ר וְנִכְרַ֖ת מֵעַמָּֽיו׃</t>
  </si>
  <si>
    <t>{{מ:פסוק|מלכים א|כב|ח}}</t>
  </si>
  <si>
    <t>וַיֹּ֣אמֶר מֶלֶךְ־יִשְׂרָאֵ֣ל{{מ:פסק}}אֶֽל־יְהוֹשָׁפָ֡ט ע֣וֹד אִישׁ־אֶחָ֡ד לִדְרֹשׁ֩ אֶת־יְהֹוָ֨ה מֵאֹת֜וֹ וַאֲנִ֣י שְׂנֵאתִ֗יו כִּ֠י לֹא־יִתְנַבֵּ֨א עָלַ֥י טוֹב֙ כִּ֣י אִם־רָ֔ע מִיכָ֖יְהוּ בֶּן־יִמְלָ֑ה וַיֹּ֙אמֶר֙ יְה֣וֹשָׁפָ֔ט אַל־יֹאמַ֥ר הַמֶּ֖לֶךְ כֵּֽן׃</t>
  </si>
  <si>
    <t>{{מ:פסוק|שמות|ל|לד}}</t>
  </si>
  <si>
    <t>וַיֹּ֩אמֶר֩ יְהֹוָ֨ה אֶל־מֹשֶׁ֜ה קַח־לְךָ֣ סַמִּ֗ים נָטָ֤ף{{מ:פסק}}וּשְׁחֵ֙לֶת֙ וְחֶלְבְּנָ֔ה סַמִּ֖ים וּלְבֹנָ֣ה זַכָּ֑ה בַּ֥ד בְּבַ֖ד יִהְיֶֽה׃</t>
  </si>
  <si>
    <t>{{מ:פסוק|מלכים א|כב|ט}}</t>
  </si>
  <si>
    <t>וַיִּקְרָא֙ מֶ֣לֶךְ יִשְׂרָאֵ֔ל אֶל־סָרִ֖יס אֶחָ֑ד וַיֹּ֕אמֶר מַהֲרָ֖ה מִיכָ֥יְהוּ בֶן־יִמְלָֽה׃</t>
  </si>
  <si>
    <t>{{מ:פסוק|שמות|ל|לה}}</t>
  </si>
  <si>
    <t>{{מ:פסוק|מלכים א|כב|י}}</t>
  </si>
  <si>
    <t>וּמֶ֣לֶךְ יִשְׂרָאֵ֡ל וִיהוֹשָׁפָ֣ט מֶלֶךְ־יְהוּדָ֡ה יֹשְׁבִים֩ אִ֨ישׁ עַל־כִּסְא֜וֹ מְלֻבָּשִׁ֤ים בְּגָדִים֙ בְּגֹ֔רֶן פֶּ֖תַח שַׁ֣עַר שֹׁמְר֑וֹן וְכׇ֨ל־הַנְּבִיאִ֔ים מִֽתְנַבְּאִ֖ים לִפְנֵיהֶֽם׃</t>
  </si>
  <si>
    <t>וְעָשִׂ֤יתָ אֹתָהּ֙ קְטֹ֔רֶת רֹ֖קַח מַעֲשֵׂ֣ה רוֹקֵ֑חַ מְמֻלָּ֖ח טָה֥וֹר קֹֽדֶשׁ׃</t>
  </si>
  <si>
    <t>{{מ:פסוק|מלכים א|כב|יא}}</t>
  </si>
  <si>
    <t>{{מ:פסוק|שמות|ל|לו}}</t>
  </si>
  <si>
    <t>וַיַּ֥עַשׂ ל֛וֹ צִדְקִיָּ֥ה בֶֽן־כְּנַעֲנָ֖ה קַרְנֵ֣י בַרְזֶ֑ל וַיֹּ֙אמֶר֙ כֹּה־אָמַ֣ר יְהֹוָ֔ה בְּאֵ֛לֶּה תְּנַגַּ֥ח אֶת־אֲרָ֖ם עַד־כַּלֹּתָֽם׃</t>
  </si>
  <si>
    <t>וְשָֽׁחַקְתָּ֣ מִמֶּ֘נָּה֮ הָדֵק֒ וְנָתַתָּ֨ה {{נוסח|מִמֶּ֜נָּה|=ל|ברויאר ציין חסרון דגש במ"ם השנייה ("מִמֶ֜נָּה"), אבל עיון בכתב־היד מראה שהוא אמנם קטן אבל קיים; וכן מופיע בדותן ובהקלדה}} לִפְנֵ֤י הָעֵדֻת֙ בְּאֹ֣הֶל מוֹעֵ֔ד אֲשֶׁ֛ר אִוָּעֵ֥ד לְךָ֖ שָׁ֑מָּה קֹ֥דֶשׁ {{מ:קמץ|ד=קׇֽדָשִׁ֖ים|ס=קָֽדָשִׁ֖ים}} תִּהְיֶ֥ה לָכֶֽם׃</t>
  </si>
  <si>
    <t>{{מ:פסוק|מלכים א|כב|יב}}</t>
  </si>
  <si>
    <t>{{מ:פסוק|שמות|ל|לז}}</t>
  </si>
  <si>
    <t>וְהַקְּטֹ֙רֶת֙ אֲשֶׁ֣ר תַּעֲשֶׂ֔ה בְּמַ֨תְכֻּנְתָּ֔הּ לֹ֥א תַעֲשׂ֖וּ לָכֶ֑ם קֹ֛דֶשׁ תִּהְיֶ֥ה לְךָ֖ לַיהֹוָֽה׃</t>
  </si>
  <si>
    <t>{{מ:פסוק|מלכים א|כב|יג}}</t>
  </si>
  <si>
    <t>{{מ:פסוק|שמות|ל|לח}}</t>
  </si>
  <si>
    <t>וְהַמַּלְאָ֞ךְ אֲשֶׁר־הָלַ֣ךְ{{מ:לגרמיה}}לִקְרֹ֣א מִיכָ֗יְהוּ דִּבֶּ֤ר אֵלָיו֙ לֵאמֹ֔ר הִנֵּה־נָ֞א דִּבְרֵ֧י הַנְּבִיאִ֛ים פֶּה־אֶחָ֥ד ט֖וֹב אֶל־הַמֶּ֑לֶךְ יְהִי־נָ֣א {{כו"ק|דבריך|דְבָרְךָ֗}} כִּדְבַ֛ר אַחַ֥ד מֵהֶ֖ם וְדִבַּ֥רְתָּ טּֽוֹב׃</t>
  </si>
  <si>
    <t>אִ֛ישׁ אֲשֶׁר־יַעֲשֶׂ֥ה כָמ֖וֹהָ לְהָרִ֣יחַ בָּ֑הּ וְנִכְרַ֖ת מֵעַמָּֽיו׃</t>
  </si>
  <si>
    <t>{{מ:פסוק|מלכים א|כב|יד}}</t>
  </si>
  <si>
    <t>וַיֹּ֖אמֶר מִיכָ֑יְהוּ חַי־יְהֹוָ֕ה כִּ֠י אֶת־אֲשֶׁ֨ר יֹאמַ֧ר יְהֹוָ֛ה אֵלַ֖י אֹת֥וֹ אֲדַבֵּֽר׃</t>
  </si>
  <si>
    <t>ספר שמות/לא</t>
  </si>
  <si>
    <t>{{מ:פסוק|מלכים א|כב|טו}}</t>
  </si>
  <si>
    <t>וַיָּבוֹא֮ אֶל־הַמֶּ֒לֶךְ֒ וַיֹּ֨אמֶר הַמֶּ֜לֶךְ אֵלָ֗יו מִיכָ֙יְהוּ֙ הֲנֵלֵ֞ךְ אֶל־רָמֹ֥ת גִּלְעָ֛ד לַמִּלְחָמָ֖ה אִם־נֶחְדָּ֑ל וַיֹּ֤אמֶר אֵלָיו֙ עֲלֵ֣ה וְהַצְלַ֔ח וְנָתַ֥ן יְהֹוָ֖ה בְּיַ֥ד הַמֶּֽלֶךְ׃</t>
  </si>
  <si>
    <t>{{מ:פסוק|שמות|לא|א|סדר=כד}}</t>
  </si>
  <si>
    <t>{{מ:פסוק|שמות|לא|ב}}</t>
  </si>
  <si>
    <t>רְאֵ֖ה קָרָ֣אתִֽי בְשֵׁ֑ם בְּצַלְאֵ֛ל בֶּן־אוּרִ֥י בֶן־ח֖וּר לְמַטֵּ֥ה יְהוּדָֽה׃</t>
  </si>
  <si>
    <t>{{מ:פסוק|מלכים א|כב|טז}}</t>
  </si>
  <si>
    <t>{{מ:פסוק|שמות|לא|ג}}</t>
  </si>
  <si>
    <t>וָאֲמַלֵּ֥א אֹת֖וֹ ר֣וּחַ אֱלֹהִ֑ים בְּחׇכְמָ֛ה וּבִתְבוּנָ֥ה וּבְדַ֖עַת וּבְכׇל־מְלָאכָֽה׃</t>
  </si>
  <si>
    <t>{{מ:פסוק|מלכים א|כב|יז}}</t>
  </si>
  <si>
    <t>וַיֹּ֗אמֶר רָאִ֤יתִי אֶת־כׇּל־יִשְׂרָאֵל֙ נְפֹצִ֣ים אֶל־הֶהָרִ֔ים כַּצֹּ֕אן אֲשֶׁ֥ר אֵין־לָהֶ֖ם רֹעֶ֑ה וַיֹּ֤אמֶר יְהֹוָה֙ לֹֽא־אֲדֹנִ֣ים לָאֵ֔לֶּה יָשׁ֥וּבוּ אִישׁ־לְבֵית֖וֹ בְּשָׁלֽוֹם׃</t>
  </si>
  <si>
    <t>{{מ:פסוק|שמות|לא|ד}}</t>
  </si>
  <si>
    <t>לַחְשֹׁ֖ב מַחֲשָׁבֹ֑ת לַעֲשׂ֛וֹת בַּזָּהָ֥ב וּבַכֶּ֖סֶף וּבַנְּחֹֽשֶׁת׃</t>
  </si>
  <si>
    <t>{{מ:פסוק|מלכים א|כב|יח}}</t>
  </si>
  <si>
    <t>וַיֹּ֥אמֶר מֶלֶךְ־יִשְׂרָאֵ֖ל אֶל־יְהוֹשָׁפָ֑ט הֲלוֹא֙ אָמַ֣רְתִּי אֵלֶ֔יךָ לוֹא־יִתְנַבֵּ֥א עָלַ֛י ט֖וֹב כִּ֥י אִם־רָֽע׃</t>
  </si>
  <si>
    <t>{{מ:פסוק|שמות|לא|ה}}</t>
  </si>
  <si>
    <t>וּבַחֲרֹ֥שֶׁת אֶ֛בֶן לְמַלֹּ֖את וּבַחֲרֹ֣שֶׁת עֵ֑ץ לַעֲשׂ֖וֹת בְּכׇל־מְלָאכָֽה׃</t>
  </si>
  <si>
    <t>{{מ:פסוק|מלכים א|כב|יט}}</t>
  </si>
  <si>
    <t>וַיֹּ֕אמֶר לָכֵ֖ן שְׁמַ֣ע דְּבַר־יְהֹוָ֑ה רָאִ֤יתִי אֶת־יְהֹוָה֙ יֹשֵׁ֣ב עַל־כִּסְא֔וֹ וְכׇל־צְבָ֤א הַשָּׁמַ֙יִם֙ עֹמֵ֣ד עָלָ֔יו מִֽימִינ֖וֹ וּמִשְּׂמֹאלֽוֹ׃</t>
  </si>
  <si>
    <t>{{מ:פסוק|שמות|לא|ו}}</t>
  </si>
  <si>
    <t>וַאֲנִ֞י הִנֵּ֧ה נָתַ֣תִּי אִתּ֗וֹ אֵ֣ת {{מ:קמץ|ד=אׇהֳלִיאָ֞ב|ס=אָהֳלִיאָ֞ב}} בֶּן־אֲחִֽיסָמָךְ֙ לְמַטֵּה־דָ֔ן וּבְלֵ֥ב כׇּל־חֲכַם־לֵ֖ב נָתַ֣תִּי חׇכְמָ֑ה וְעָשׂ֕וּ אֵ֖ת כׇּל־אֲשֶׁ֥ר צִוִּיתִֽךָ׃</t>
  </si>
  <si>
    <t>{{מ:פסוק|מלכים א|כב|כ}}</t>
  </si>
  <si>
    <t>וַיֹּ֣אמֶר יְהֹוָ֗ה מִ֤י יְפַתֶּה֙ אֶת־אַחְאָ֔ב וְיַ֕עַל וְיִפֹּ֖ל בְּרָמֹ֣ת גִּלְעָ֑ד וַיֹּ֤אמֶר זֶה֙ בְּכֹ֔ה וְזֶ֥ה אֹמֵ֖ר בְּכֹֽה׃</t>
  </si>
  <si>
    <t>{{מ:פסוק|שמות|לא|ז}}</t>
  </si>
  <si>
    <t>אֵ֣ת{{מ:לגרמיה}}אֹ֣הֶל מוֹעֵ֗ד וְאֶת־הָֽאָרֹן֙ לָֽעֵדֻ֔ת וְאֶת־הַכַּפֹּ֖רֶת אֲשֶׁ֣ר עָלָ֑יו וְאֵ֖ת כׇּל־כְּלֵ֥י הָאֹֽהֶל׃</t>
  </si>
  <si>
    <t>{{מ:פסוק|מלכים א|כב|כא}}</t>
  </si>
  <si>
    <t>{{מ:פסוק|שמות|לא|ח}}</t>
  </si>
  <si>
    <t>וְאֶת־הַשֻּׁלְחָן֙ וְאֶת־כֵּלָ֔יו וְאֶת־הַמְּנֹרָ֥ה הַטְּהֹרָ֖ה וְאֶת־כׇּל־כֵּלֶ֑יהָ וְאֵ֖ת מִזְבַּ֥ח הַקְּטֹֽרֶת׃</t>
  </si>
  <si>
    <t>{{מ:פסוק|שמות|לא|ט}}</t>
  </si>
  <si>
    <t>וְאֶת־מִזְבַּ֥ח הָעֹלָ֖ה וְאֶת־כׇּל־כֵּלָ֑יו וְאֶת־הַכִּיּ֖וֹר וְאֶת־כַּנּֽוֹ׃</t>
  </si>
  <si>
    <t>{{מ:פסוק|מלכים א|כב|כב}}</t>
  </si>
  <si>
    <t>וַיֹּ֗אמֶר אֵצֵא֙ וְהָיִ֙יתִי֙ ר֣וּחַ שֶׁ֔קֶר בְּפִ֖י כׇּל־נְבִיאָ֑יו וַיֹּ֗אמֶר תְּפַתֶּה֙ וְגַם־תּוּכָ֔ל צֵ֖א וַעֲשֵׂה־כֵֽן׃</t>
  </si>
  <si>
    <t>{{מ:פסוק|שמות|לא|י}}</t>
  </si>
  <si>
    <t>וְאֵ֖ת בִּגְדֵ֣י הַשְּׂרָ֑ד וְאֶת־בִּגְדֵ֤י הַקֹּ֙דֶשׁ֙ לְאַהֲרֹ֣ן הַכֹּהֵ֔ן וְאֶת־בִּגְדֵ֥י בָנָ֖יו לְכַהֵֽן׃</t>
  </si>
  <si>
    <t>{{מ:פסוק|מלכים א|כב|כג}}</t>
  </si>
  <si>
    <t>וְעַתָּ֗ה הִנֵּ֨ה נָתַ֤ן יְהֹוָה֙ ר֣וּחַ שֶׁ֔קֶר בְּפִ֖י כׇּל־נְבִיאֶ֣יךָ אֵ֑לֶּה וַֽיהֹוָ֔ה דִּבֶּ֥ר עָלֶ֖יךָ רָעָֽה׃</t>
  </si>
  <si>
    <t>{{מ:פסוק|מלכים א|כב|כד}}</t>
  </si>
  <si>
    <t>וַיִּגַּשׁ֙ צִדְקִיָּ֣הוּ בֶֽן־כְּנַעֲנָ֔ה וַיַּכֶּ֥ה אֶת־מִיכָ֖יְהוּ עַל־הַלֶּ֑חִי וַיֹּ֕אמֶר אֵי־זֶ֨ה עָבַ֧ר רֽוּחַ־יְהֹוָ֛ה מֵאִתִּ֖י לְדַבֵּ֥ר אוֹתָֽךְ׃</t>
  </si>
  <si>
    <t>{{מ:פסוק|שמות|לא|יא}}</t>
  </si>
  <si>
    <t>וְאֵ֨ת שֶׁ֧מֶן הַמִּשְׁחָ֛ה וְאֶת־קְטֹ֥רֶת הַסַּמִּ֖ים לַקֹּ֑דֶשׁ כְּכֹ֥ל אֲשֶׁר־צִוִּיתִ֖ךָ יַעֲשֽׂוּ׃</t>
  </si>
  <si>
    <t>{{מ:פסוק|שמות|לא|יב}}</t>
  </si>
  <si>
    <t>וַיֹּ֥אמֶר יְהֹוָ֖ה אֶל־מֹשֶׁ֥ה לֵּאמֹֽר׃</t>
  </si>
  <si>
    <t>{{מ:פסוק|מלכים א|כב|כה}}</t>
  </si>
  <si>
    <t>וַיֹּ֣אמֶר מִיכָ֔יְהוּ הִנְּךָ֥ רֹאֶ֖ה בַּיּ֣וֹם הַה֑וּא אֲשֶׁ֥ר תָּבֹ֛א חֶ֥דֶר בְּחֶ֖דֶר לְהֵחָבֵֽה׃</t>
  </si>
  <si>
    <t>{{מ:פסוק|שמות|לא|יג}}</t>
  </si>
  <si>
    <t>וְאַתָּ֞ה דַּבֵּ֨ר אֶל־בְּנֵ֤י יִשְׂרָאֵל֙ לֵאמֹ֔ר אַ֥ךְ אֶת־שַׁבְּתֹתַ֖י תִּשְׁמֹ֑רוּ כִּי֩ א֨וֹת הִ֜וא בֵּינִ֤י וּבֵֽינֵיכֶם֙ לְדֹרֹ֣תֵיכֶ֔ם לָדַ֕עַת כִּ֛י אֲנִ֥י יְהֹוָ֖ה מְקַדִּשְׁכֶֽם׃</t>
  </si>
  <si>
    <t>{{מ:פסוק|מלכים א|כב|כו}}</t>
  </si>
  <si>
    <t>וַיֹּ֙אמֶר֙ מֶ֣לֶךְ יִשְׂרָאֵ֔ל קַ֚ח אֶת־מִיכָ֔יְהוּ וַהֲשִׁיבֵ֖הוּ אֶל־אָמֹ֣ן שַׂר־הָעִ֑יר וְאֶל־יוֹאָ֖שׁ בֶּן־הַמֶּֽלֶךְ׃</t>
  </si>
  <si>
    <t>{{מ:פסוק|שמות|לא|יד}}</t>
  </si>
  <si>
    <t>וּשְׁמַרְתֶּם֙ אֶת־הַשַּׁבָּ֔ת כִּ֛י קֹ֥דֶשׁ הִ֖וא לָכֶ֑ם מְחַֽלְלֶ֙יהָ֙ מ֣וֹת יוּמָ֔ת כִּ֗י כׇּל־הָעֹשֶׂ֥ה בָהּ֙ מְלָאכָ֔ה וְנִכְרְתָ֛ה הַנֶּ֥פֶשׁ הַהִ֖וא מִקֶּ֥רֶב עַמֶּֽיהָ׃</t>
  </si>
  <si>
    <t>{{מ:פסוק|מלכים א|כב|כז}}</t>
  </si>
  <si>
    <t>וְאָמַרְתָּ֗ כֹּ֚ה אָמַ֣ר הַמֶּ֔לֶךְ שִׂ֥ימוּ אֶת־זֶ֖ה בֵּ֣ית הַכֶּ֑לֶא {{נוסח|וְהַאֲכִלֻ֜הוּ|=א (בטעם אזלא, וכן הכריעו ברויאר ומג"ה)|דפוסים=וְהַאֲכִלֻ֨הוּ בטעם קדמא (וכן בקורן וסימנים ומכון ממרא)|ל=וְהַאֲכִילֻ֨הוּ (טעם קדמא וגם כתיב מלא יו"ד בניגוד למסורה)}} לֶ֤חֶם לַ֙חַץ֙ וּמַ֣יִם לַ֔חַץ עַ֖ד בֹּאִ֥י בְשָׁלֽוֹם׃</t>
  </si>
  <si>
    <t>{{מ:פסוק|שמות|לא|טו}}</t>
  </si>
  <si>
    <t>שֵׁ֣שֶׁת יָמִים֮ יֵעָשֶׂ֣ה מְלָאכָה֒ וּבַיּ֣וֹם הַשְּׁבִיעִ֗י שַׁבַּ֧ת שַׁבָּת֛וֹן קֹ֖דֶשׁ לַיהֹוָ֑ה כׇּל־הָעֹשֶׂ֧ה מְלָאכָ֛ה בְּי֥וֹם {{נוסח|הַשַּׁבָּ֖ת|ל=הַשַׁבָּ֖ת (חסר דגש) והמקליד תיקן בלי להעיר|הערות ברויאר ודותן}} מ֥וֹת יוּמָֽת׃</t>
  </si>
  <si>
    <t>{{מ:פסוק|מלכים א|כב|כח}}</t>
  </si>
  <si>
    <t>{{מ:פסוק|שמות|לא|טז}}</t>
  </si>
  <si>
    <t>וְשָׁמְר֥וּ בְנֵֽי־יִשְׂרָאֵ֖ל אֶת־הַשַּׁבָּ֑ת לַעֲשׂ֧וֹת אֶת־הַשַּׁבָּ֛ת לְדֹרֹתָ֖ם בְּרִ֥ית עוֹלָֽם׃</t>
  </si>
  <si>
    <t>{{מ:פסוק|מלכים א|כב|כט}}</t>
  </si>
  <si>
    <t>וַיַּ֧עַל מֶלֶךְ־יִשְׂרָאֵ֛ל וִיהוֹשָׁפָ֥ט מֶלֶךְ־יְהוּדָ֖ה רָמֹ֥ת גִּלְעָֽד׃</t>
  </si>
  <si>
    <t>{{מ:פסוק|שמות|לא|יז}}</t>
  </si>
  <si>
    <t>בֵּינִ֗י וּבֵין֙ בְּנֵ֣י יִשְׂרָאֵ֔ל א֥וֹת הִ֖וא לְעֹלָ֑ם כִּי־שֵׁ֣שֶׁת יָמִ֗ים עָשָׂ֤ה יְהֹוָה֙ אֶת־הַשָּׁמַ֣יִם וְאֶת־הָאָ֔רֶץ וּבַיּוֹם֙ הַשְּׁבִיעִ֔י שָׁבַ֖ת וַיִּנָּפַֽשׁ׃</t>
  </si>
  <si>
    <t>{{מ:פסוק|שמות|לא|יח|עלייה=שני}}</t>
  </si>
  <si>
    <t>{{מ:פסוק|מלכים א|כב|ל}}</t>
  </si>
  <si>
    <t>וַיִּתֵּ֣ן אֶל־מֹשֶׁ֗ה כְּכַלֹּתוֹ֙ לְדַבֵּ֤ר אִתּוֹ֙ בְּהַ֣ר סִינַ֔י שְׁנֵ֖י לֻחֹ֣ת הָעֵדֻ֑ת לֻחֹ֣ת אֶ֔בֶן כְּתֻבִ֖ים בְּאֶצְבַּ֥ע אֱלֹהִֽים׃</t>
  </si>
  <si>
    <t>וַיֹּ֩אמֶר֩ מֶ֨לֶךְ יִשְׂרָאֵ֜ל אֶל־יְהוֹשָׁפָ֗ט הִתְחַפֵּשׂ֙ וָבֹ֣א בַמִּלְחָמָ֔ה וְאַתָּ֖ה לְבַ֣שׁ בְּגָדֶ֑יךָ וַיִּתְחַפֵּשׂ֙ מֶ֣לֶךְ יִשְׂרָאֵ֔ל וַיָּב֖וֹא בַּמִּלְחָמָֽה׃</t>
  </si>
  <si>
    <t>{{מ:פסוק|מלכים א|כב|לא}}</t>
  </si>
  <si>
    <t>וּמֶ֣לֶךְ אֲרָ֡ם צִוָּ֣ה אֶת־שָׂרֵי֩ הָרֶ֨כֶב אֲשֶׁר־ל֜וֹ שְׁלֹשִׁ֤ים וּשְׁנַ֙יִם֙ לֵאמֹ֔ר לֹ֚א תִּלָּ֣חֲמ֔וּ אֶת־קָטֹ֖ן וְאֶת־גָּד֑וֹל כִּ֛י אִֽם־אֶת־מֶ֥לֶךְ יִשְׂרָאֵ֖ל לְבַדּֽוֹ׃</t>
  </si>
  <si>
    <t>{{מ:פסוק|מלכים א|כב|לב}}</t>
  </si>
  <si>
    <t>וַיְהִ֡י כִּרְאוֹת֩ שָׂרֵ֨י הָרֶ֜כֶב אֶת־יְהוֹשָׁפָ֗ט וְהֵ֤מָּה אָֽמְרוּ֙ אַ֣ךְ מֶלֶךְ־יִשְׂרָאֵ֣ל ה֔וּא וַיָּסֻ֥רוּ עָלָ֖יו לְהִלָּחֵ֑ם וַיִּזְעַ֖ק יְהוֹשָׁפָֽט׃</t>
  </si>
  <si>
    <t>{{מ:פסוק|מלכים א|כב|לג}}</t>
  </si>
  <si>
    <t>וַיְהִ֗י כִּרְאוֹת֙ שָׂרֵ֣י הָרֶ֔כֶב כִּי־לֹא־מֶ֥לֶךְ יִשְׂרָאֵ֖ל ה֑וּא וַיָּשׁ֖וּבוּ מֵאַחֲרָֽיו׃</t>
  </si>
  <si>
    <t>ספר שמות/לב</t>
  </si>
  <si>
    <t>{{מ:פסוק|מלכים א|כב|לד}}</t>
  </si>
  <si>
    <t>וְאִ֗ישׁ מָשַׁ֤ךְ בַּקֶּ֙שֶׁת֙ לְתֻמּ֔וֹ וַיַּכֶּה֙ אֶת־מֶ֣לֶךְ יִשְׂרָאֵ֔ל בֵּ֥ין הַדְּבָקִ֖ים וּבֵ֣ין הַשִּׁרְיָ֑ן וַיֹּ֣אמֶר לְרַכָּב֗וֹ הֲפֹ֥ךְ יָדְךָ֛ וְהוֹצִיאֵ֥נִי מִן־הַֽמַּחֲנֶ֖ה כִּ֥י {{מ:קמץ|ד=הׇחֳלֵֽיתִי|ס=הָחֳלֵֽיתִי}}׃</t>
  </si>
  <si>
    <t>{{מ:פסוק|שמות|לב|א}}</t>
  </si>
  <si>
    <t>וַיַּ֣רְא הָעָ֔ם כִּֽי־בֹשֵׁ֥שׁ מֹשֶׁ֖ה לָרֶ֣דֶת מִן־הָהָ֑ר וַיִּקָּהֵ֨ל הָעָ֜ם עַֽל־אַהֲרֹ֗ן וַיֹּאמְר֤וּ אֵלָיו֙ ק֣וּם{{מ:לגרמיה}}עֲשֵׂה־לָ֣נוּ אֱלֹהִ֗ים אֲשֶׁ֤ר יֵֽלְכוּ֙ לְפָנֵ֔ינוּ כִּי־זֶ֣ה{{מ:לגרמיה}}מֹשֶׁ֣ה הָאִ֗ישׁ אֲשֶׁ֤ר הֶֽעֱלָ֙נוּ֙ מֵאֶ֣רֶץ מִצְרַ֔יִם לֹ֥א יָדַ֖עְנוּ מֶה־הָ֥יָה לֽוֹ׃</t>
  </si>
  <si>
    <t>{{מ:פסוק|מלכים א|כב|לה}}</t>
  </si>
  <si>
    <t>וַתַּעֲלֶ֤ה הַמִּלְחָמָה֙ בַּיּ֣וֹם הַה֔וּא וְהַמֶּ֗לֶךְ הָיָ֧ה {{מ:קמץ|ד=מׇעֳמָ֛ד|ס=מָעֳמָ֛ד}} בַּמֶּרְכָּבָ֖ה נֹ֣כַח אֲרָ֑ם וַיָּ֣מׇת בָּעֶ֔רֶב וַיִּ֥צֶק דַּֽם־הַמַּכָּ֖ה אֶל־חֵ֥יק הָרָֽכֶב׃</t>
  </si>
  <si>
    <t>{{מ:פסוק|שמות|לב|ב}}</t>
  </si>
  <si>
    <t>{{מ:פסוק|מלכים א|כב|לו}}</t>
  </si>
  <si>
    <t>וַיֹּ֤אמֶר אֲלֵהֶם֙ אַהֲרֹ֔ן {{נוסח|פָּֽרְקוּ֙|=א(ס)ל &lt;חתף פתח? לא כן אלא שוא לבד&gt; (ההערה נמסרה לשתי התיבות ביחד בפסוק הבא)}} נִזְמֵ֣י הַזָּהָ֔ב אֲשֶׁר֙ בְּאׇזְנֵ֣י נְשֵׁיכֶ֔ם בְּנֵיכֶ֖ם וּבְנֹתֵיכֶ֑ם וְהָבִ֖יאוּ אֵלָֽי׃</t>
  </si>
  <si>
    <t>וַיַּעֲבֹ֤ר הָֽרִנָּה֙ בַּֽמַּחֲנֶ֔ה כְּבֹ֥א הַשֶּׁ֖מֶשׁ לֵאמֹ֑ר אִ֥ישׁ אֶל־עִיר֖וֹ וְאִ֥ישׁ אֶל־אַרְצֽוֹ׃</t>
  </si>
  <si>
    <t>{{מ:פסוק|מלכים א|כב|לז}}</t>
  </si>
  <si>
    <t>וַיָּ֣מׇת הַמֶּ֔לֶךְ וַיָּב֖וֹא שֹׁמְר֑וֹן וַיִּקְבְּר֥וּ אֶת־הַמֶּ֖לֶךְ בְּשֹׁמְרֽוֹן׃</t>
  </si>
  <si>
    <t>{{מ:פסוק|שמות|לב|ג}}</t>
  </si>
  <si>
    <t>{{נוסח|וַיִּתְפָּֽרְקוּ֙|=א(ס)ל &lt;חתף פתח? לא כן אלא שוא לבד&gt;}} כׇּל־הָעָ֔ם אֶת־נִזְמֵ֥י הַזָּהָ֖ב אֲשֶׁ֣ר בְּאׇזְנֵיהֶ֑ם וַיָּבִ֖יאוּ אֶֽל־אַהֲרֹֽן׃</t>
  </si>
  <si>
    <t>{{מ:פסוק|מלכים א|כב|לח}}</t>
  </si>
  <si>
    <t>וַיִּשְׁטֹ֨ף אֶת־הָרֶ֜כֶב עַ֣ל{{מ:לגרמיה}}בְּרֵכַ֣ת שֹׁמְר֗וֹן וַיָּלֹ֤קּוּ הַכְּלָבִים֙ אֶת־דָּמ֔וֹ וְהַזֹּנ֖וֹת רָחָ֑צוּ כִּדְבַ֥ר יְהֹוָ֖ה אֲשֶׁ֥ר דִּבֵּֽר׃</t>
  </si>
  <si>
    <t>{{מ:פסוק|שמות|לב|ד}}</t>
  </si>
  <si>
    <t>וַיִּקַּ֣ח מִיָּדָ֗ם וַיָּ֤צַר אֹתוֹ֙ בַּחֶ֔רֶט וַֽיַּעֲשֵׂ֖הוּ עֵ֣גֶל מַסֵּכָ֑ה וַיֹּ֣אמְר֔וּ אֵ֤לֶּה אֱלֹהֶ֙יךָ֙ יִשְׂרָאֵ֔ל אֲשֶׁ֥ר הֶעֱל֖וּךָ מֵאֶ֥רֶץ מִצְרָֽיִם׃</t>
  </si>
  <si>
    <t>{{מ:פסוק|מלכים א|כב|לט}}</t>
  </si>
  <si>
    <t>וְיֶ֩תֶר֩ דִּבְרֵ֨י אַחְאָ֜ב וְכׇל־אֲשֶׁ֣ר עָשָׂ֗ה וּבֵ֤ית הַשֵּׁן֙ אֲשֶׁ֣ר בָּנָ֔ה וְכׇל־הֶעָרִ֖ים אֲשֶׁ֣ר בָּנָ֑ה הֲלוֹא־הֵ֣ם כְּתוּבִ֗ים עַל־סֵ֛פֶר דִּבְרֵ֥י הַיָּמִ֖ים לְמַלְכֵ֥י יִשְׂרָאֵֽל׃</t>
  </si>
  <si>
    <t>{{מ:פסוק|שמות|לב|ה}}</t>
  </si>
  <si>
    <t>וַיַּ֣רְא אַהֲרֹ֔ן וַיִּ֥בֶן מִזְבֵּ֖חַ לְפָנָ֑יו וַיִּקְרָ֤א אַֽהֲרֹן֙ וַיֹּאמַ֔ר חַ֥ג לַיהֹוָ֖ה מָחָֽר׃</t>
  </si>
  <si>
    <t>{{מ:פסוק|מלכים א|כב|מ}}</t>
  </si>
  <si>
    <t>{{מ:פסוק|שמות|לב|ו}}</t>
  </si>
  <si>
    <t>וַיִּשְׁכַּ֥ב אַחְאָ֖ב עִם־אֲבֹתָ֑יו וַיִּמְלֹ֛ךְ אֲחַזְיָ֥הוּ בְנ֖וֹ תַּחְתָּֽיו׃</t>
  </si>
  <si>
    <t>וַיַּשְׁכִּ֙ימוּ֙ {{מ:קמץ|ד=מִֽמׇּחֳרָ֔ת|ס=מִֽמָּחֳרָ֔ת}} וַיַּעֲל֣וּ עֹלֹ֔ת וַיַּגִּ֖שׁוּ שְׁלָמִ֑ים וַיֵּ֤שֶׁב הָעָם֙ לֶֽאֱכֹ֣ל וְשָׁת֔וֹ וַיָּקֻ֖מוּ לְצַחֵֽק׃</t>
  </si>
  <si>
    <t>{{מ:פסוק|מלכים א|כב|מא}}</t>
  </si>
  <si>
    <t>{{מ:פסוק|שמות|לב|ז}}</t>
  </si>
  <si>
    <t>וִיהֽוֹשָׁפָט֙ בֶּן־אָסָ֔א מָלַ֖ךְ עַל־יְהוּדָ֑ה בִּשְׁנַ֣ת אַרְבַּ֔ע לְאַחְאָ֖ב מֶ֥לֶךְ יִשְׂרָאֵֽל׃</t>
  </si>
  <si>
    <t>וַיְדַבֵּ֥ר יְהֹוָ֖ה אֶל־מֹשֶׁ֑ה לֶךְ־רֵ֕ד כִּ֚י שִׁחֵ֣ת עַמְּךָ֔ אֲשֶׁ֥ר הֶעֱלֵ֖יתָ מֵאֶ֥רֶץ מִצְרָֽיִם׃</t>
  </si>
  <si>
    <t>{{מ:פסוק|שמות|לב|ח}}</t>
  </si>
  <si>
    <t>סָ֣רוּ מַהֵ֗ר מִן־הַדֶּ֙רֶךְ֙ אֲשֶׁ֣ר צִוִּיתִ֔ם עָשׂ֣וּ לָהֶ֔ם עֵ֖גֶל מַסֵּכָ֑ה וַיִּשְׁתַּֽחֲווּ־לוֹ֙ וַיִּזְבְּחוּ־ל֔וֹ וַיֹּ֣אמְר֔וּ אֵ֤לֶּה אֱלֹהֶ֙יךָ֙ יִשְׂרָאֵ֔ל אֲשֶׁ֥ר הֶֽעֱל֖וּךָ מֵאֶ֥רֶץ מִצְרָֽיִם׃</t>
  </si>
  <si>
    <t>{{מ:פסוק|מלכים א|כב|מב}}</t>
  </si>
  <si>
    <t>יְהוֹשָׁפָ֗ט בֶּן־שְׁלֹשִׁ֨ים וְחָמֵ֤שׁ שָׁנָה֙ בְּמׇלְכ֔וֹ וְעֶשְׂרִ֤ים וְחָמֵשׁ֙ שָׁנָ֔ה מָלַ֖ךְ בִּירֽוּשָׁל{{מ:ירושלם|ָ|֑}}ם וְשֵׁ֣ם אִמּ֔וֹ עֲזוּבָ֖ה בַּת־שִׁלְחִֽי׃</t>
  </si>
  <si>
    <t>{{מ:פסוק|שמות|לב|ט}}</t>
  </si>
  <si>
    <t>וַיֹּ֥אמֶר יְהֹוָ֖ה אֶל־מֹשֶׁ֑ה רָאִ֙יתִי֙ אֶת־הָעָ֣ם הַזֶּ֔ה וְהִנֵּ֥ה עַם־קְשֵׁה־עֹ֖רֶף הֽוּא׃</t>
  </si>
  <si>
    <t>{{מ:פסוק|מלכים א|כב|מג|סדר=יט}}</t>
  </si>
  <si>
    <t>וַיֵּ֗לֶךְ בְּכׇל־דֶּ֛רֶךְ אָסָ֥א אָבִ֖יו לֹא־סָ֣ר מִמֶּ֑נּוּ לַעֲשׂ֥וֹת הַיָּשָׁ֖ר בְּעֵינֵ֥י יְהֹוָֽה׃</t>
  </si>
  <si>
    <t>{{מ:פסוק|שמות|לב|י}}</t>
  </si>
  <si>
    <t>וְעַתָּה֙ הַנִּ֣יחָה לִּ֔י וְיִֽחַר־אַפִּ֥י בָהֶ֖ם וַאֲכַלֵּ֑ם וְאֶֽעֱשֶׂ֥ה אוֹתְךָ֖ לְג֥וֹי גָּדֽוֹל׃</t>
  </si>
  <si>
    <t>{{מ:פסוק|מלכים א|כב|מד}}</t>
  </si>
  <si>
    <t>אַ֥ךְ הַבָּמ֖וֹת לֹא־סָ֑רוּ ע֥וֹד הָעָ֛ם מְזַבְּחִ֥ים וּֽמְקַטְּרִ֖ים בַּבָּמֽוֹת׃</t>
  </si>
  <si>
    <t>{{מ:פסוק|שמות|לב|יא}}</t>
  </si>
  <si>
    <t>וַיְחַ֣ל מֹשֶׁ֔ה אֶת־פְּנֵ֖י יְהֹוָ֣ה אֱלֹהָ֑יו וַיֹּ֗אמֶר לָמָ֤ה יְהֹוָה֙ יֶחֱרֶ֤ה אַפְּךָ֙ בְּעַמֶּ֔ךָ אֲשֶׁ֤ר הוֹצֵ֙אתָ֙ מֵאֶ֣רֶץ מִצְרַ֔יִם בְּכֹ֥חַ גָּד֖וֹל וּבְיָ֥ד חֲזָקָֽה׃</t>
  </si>
  <si>
    <t>{{מ:פסוק|מלכים א|כב|מה}}</t>
  </si>
  <si>
    <t>וַיַּשְׁלֵ֥ם יְהוֹשָׁפָ֖ט עִם־מֶ֥לֶךְ יִשְׂרָאֵֽל׃</t>
  </si>
  <si>
    <t>{{מ:פסוק|שמות|לב|יב}}</t>
  </si>
  <si>
    <t>לָ֩מָּה֩ יֹאמְר֨וּ מִצְרַ֜יִם לֵאמֹ֗ר בְּרָעָ֤ה הֽוֹצִיאָם֙ לַהֲרֹ֤ג אֹתָם֙ בֶּֽהָרִ֔ים וּ֨לְכַלֹּתָ֔ם מֵעַ֖ל פְּנֵ֣י הָֽאֲדָמָ֑ה שׁ֚וּב מֵחֲר֣וֹן אַפֶּ֔ךָ וְהִנָּחֵ֥ם עַל־הָרָעָ֖ה לְעַמֶּֽךָ׃</t>
  </si>
  <si>
    <t>{{מ:פסוק|מלכים א|כב|מו}}</t>
  </si>
  <si>
    <t>וְיֶ֨תֶר דִּבְרֵ֧י יְהוֹשָׁפָ֛ט וּגְבוּרָת֥וֹ אֲשֶׁר־עָשָׂ֖ה וַאֲשֶׁ֣ר נִלְחָ֑ם הֲלֹא־הֵ֣ם כְּתוּבִ֗ים עַל־סֵ֛פֶר דִּבְרֵ֥י הַיָּמִ֖ים לְמַלְכֵ֥י יְהוּדָֽה׃</t>
  </si>
  <si>
    <t>{{מ:פסוק|שמות|לב|יג}}</t>
  </si>
  <si>
    <t>זְכֹ֡ר לְאַבְרָהָם֩ לְיִצְחָ֨ק וּלְיִשְׂרָאֵ֜ל עֲבָדֶ֗יךָ אֲשֶׁ֨ר נִשְׁבַּ֣עְתָּ לָהֶם֮ בָּךְ֒ וַתְּדַבֵּ֣ר אֲלֵהֶ֔ם אַרְבֶּה֙ אֶֽת־זַרְעֲכֶ֔ם כְּכוֹכְבֵ֖י הַשָּׁמָ֑יִם וְכׇל־הָאָ֨רֶץ הַזֹּ֜את אֲשֶׁ֣ר אָמַ֗רְתִּי אֶתֵּן֙ לְזַרְעֲכֶ֔ם וְנָחֲל֖וּ לְעֹלָֽם׃</t>
  </si>
  <si>
    <t>{{מ:פסוק|מלכים א|כב|מז}}</t>
  </si>
  <si>
    <t>וְיֶ֙תֶר֙ הַקָּדֵ֔שׁ אֲשֶׁ֣ר נִשְׁאַ֔ר בִּימֵ֖י אָסָ֣א אָבִ֑יו בִּעֵ֖ר מִן־הָאָֽרֶץ׃</t>
  </si>
  <si>
    <t>{{מ:פסוק|שמות|לב|יד}}</t>
  </si>
  <si>
    <t>וַיִּנָּ֖חֶם יְהֹוָ֑ה עַל־הָ֣רָעָ֔ה אֲשֶׁ֥ר דִּבֶּ֖ר לַעֲשׂ֥וֹת לְעַמּֽוֹ׃</t>
  </si>
  <si>
    <t>{{מ:פסוק|מלכים א|כב|מח}}</t>
  </si>
  <si>
    <t>וּמֶ֥לֶךְ אֵ֛ין בֶּאֱד֖וֹם נִצָּ֥ב מֶֽלֶךְ׃</t>
  </si>
  <si>
    <t>{{מ:פסוק|שמות|לב|טו|סדר=כה}}</t>
  </si>
  <si>
    <t>וַיִּ֜פֶן וַיֵּ֤רֶד מֹשֶׁה֙ מִן־הָהָ֔ר וּשְׁנֵ֛י לֻחֹ֥ת הָעֵדֻ֖ת בְּיָד֑וֹ לֻחֹ֗ת כְּתֻבִים֙ מִשְּׁנֵ֣י עֶבְרֵיהֶ֔ם מִזֶּ֥ה וּמִזֶּ֖ה הֵ֥ם כְּתֻבִֽים׃</t>
  </si>
  <si>
    <t>{{מ:פסוק|שמות|לב|טז}}</t>
  </si>
  <si>
    <t>וְהַ֨לֻּחֹ֔ת מַעֲשֵׂ֥ה אֱלֹהִ֖ים הֵ֑מָּה וְהַמִּכְתָּ֗ב מִכְתַּ֤ב אֱלֹהִים֙ ה֔וּא חָר֖וּת עַל־הַלֻּחֹֽת׃</t>
  </si>
  <si>
    <t>{{מ:פסוק|מלכים א|כב|מט}}</t>
  </si>
  <si>
    <t>יְהוֹשָׁפָ֡ט {{כו"ק|עשר|עָשָׂה֩}} אֳנִיּ֨וֹת תַּרְשִׁ֜ישׁ לָלֶ֧כֶת אֹפִ֛ירָה לַזָּהָ֖ב וְלֹ֣א הָלָ֑ךְ כִּֽי־{{קו"כ|נשברה|נִשְׁבְּר֥וּ}} אֳנִיּ֖וֹת בְּעֶצְי֥וֹן גָּֽבֶר׃</t>
  </si>
  <si>
    <t>{{מ:פסוק|שמות|לב|יז}}</t>
  </si>
  <si>
    <t>וַיִּשְׁמַ֧ע יְהוֹשֻׁ֛עַ אֶת־ק֥וֹל הָעָ֖ם בְּרֵעֹ֑ה וַיֹּ֙אמֶר֙ אֶל־מֹשֶׁ֔ה ק֥וֹל מִלְחָמָ֖ה {{נוסח|בַּֽמַּחֲנֶֽה|=דפוסים|ל=בַּֽמַּחֲנֶה (חסר סילוק!)|הערות דותן והמקליד}}׃</t>
  </si>
  <si>
    <t>{{מ:פסוק|מלכים א|כב|נ}}</t>
  </si>
  <si>
    <t>אָ֠ז אָמַ֞ר אֲחַזְיָ֤הוּ בֶן־אַחְאָב֙ אֶל־יְה֣וֹשָׁפָ֔ט יֵלְכ֧וּ עֲבָדַ֛י עִם־עֲבָדֶ֖יךָ {{מ:קמץ|ד=בׇּאֳנִיּ֑וֹת|ס=בָּאֳנִיּ֑וֹת}} וְלֹ֥א אָבָ֖ה יְהוֹשָׁפָֽט׃</t>
  </si>
  <si>
    <t>{{מ:פסוק|שמות|לב|יח}}</t>
  </si>
  <si>
    <t>וַיֹּ֗אמֶר אֵ֥ין קוֹל֙ עֲנ֣וֹת גְּבוּרָ֔ה וְאֵ֥ין ק֖וֹל עֲנ֣וֹת חֲלוּשָׁ֑ה ק֣וֹל עַנּ֔וֹת אָנֹכִ֖י שֹׁמֵֽעַ׃</t>
  </si>
  <si>
    <t>{{מ:פסוק|מלכים א|כב|נא}}</t>
  </si>
  <si>
    <t>וַיִּשְׁכַּ֤ב יְהוֹשָׁפָט֙ עִם־אֲבֹתָ֔יו וַיִּקָּבֵר֙ עִם־אֲבֹתָ֔יו בְּעִ֖יר דָּוִ֣ד אָבִ֑יו וַיִּמְלֹ֛ךְ יְהוֹרָ֥ם בְּנ֖וֹ תַּחְתָּֽיו׃</t>
  </si>
  <si>
    <t>{{מ:פסוק|שמות|לב|יט}}</t>
  </si>
  <si>
    <t>וַֽיְהִ֗י כַּאֲשֶׁ֤ר קָרַב֙ אֶל־הַֽמַּחֲנֶ֔ה וַיַּ֥רְא אֶת־הָעֵ֖גֶל וּמְחֹלֹ֑ת וַיִּֽחַר־אַ֣ף מֹשֶׁ֗ה וַיַּשְׁלֵ֤ךְ {{קו"כ-אם|מִיָּדָו֙|ל-קרי=מִיָּדָיו֙}} אֶת־הַלֻּחֹ֔ת {{נוסח|וַיְשַׁבֵּ֥ר|=שש1 ובדפוסים|ל=וַיְּשַׁבֵּ֥ר (יו"ד דגושה) והמקליד תיקן בלי להעיר|הערות ברויאר ודותן}} אֹתָ֖ם תַּ֥חַת הָהָֽר׃</t>
  </si>
  <si>
    <t>{{מ:פסוק|מלכים א|כב|נב}}</t>
  </si>
  <si>
    <t>אֲחַזְיָ֣הוּ בֶן־אַחְאָ֗ב מָלַ֤ךְ עַל־יִשְׂרָאֵל֙ בְּשֹׁ֣מְר֔וֹן בִּשְׁנַת֙ שְׁבַ֣ע עֶשְׂרֵ֔ה לִיהוֹשָׁפָ֖ט מֶ֣לֶךְ יְהוּדָ֑ה וַיִּמְלֹ֥ךְ עַל־יִשְׂרָאֵ֖ל שְׁנָתָֽיִם׃</t>
  </si>
  <si>
    <t>{{מ:פסוק|שמות|לב|כ}}</t>
  </si>
  <si>
    <t>וַיִּקַּ֞ח אֶת־הָעֵ֨גֶל אֲשֶׁ֤ר עָשׂוּ֙ וַיִּשְׂרֹ֣ף בָּאֵ֔שׁ וַיִּטְחַ֖ן עַ֣ד אֲשֶׁר־דָּ֑ק וַיִּ֙זֶר֙ עַל־פְּנֵ֣י הַמַּ֔יִם וַיַּ֖שְׁקְ אֶת־בְּנֵ֥י יִשְׂרָאֵֽל׃</t>
  </si>
  <si>
    <t>{{מ:פסוק|מלכים א|כב|נג}}</t>
  </si>
  <si>
    <t>וַיַּ֥עַשׂ הָרַ֖ע בְּעֵינֵ֣י יְהֹוָ֑ה וַיֵּ֗לֶךְ בְּדֶ֤רֶךְ אָבִיו֙ וּבְדֶ֣רֶךְ אִמּ֔וֹ וּבְדֶ֙רֶךְ֙ יָרׇבְעָ֣ם בֶּן־נְבָ֔ט אֲשֶׁ֥ר הֶחֱטִ֖יא אֶת־יִשְׂרָאֵֽל׃</t>
  </si>
  <si>
    <t>{{מ:פסוק|שמות|לב|כא}}</t>
  </si>
  <si>
    <t>וַיֹּ֤אמֶר מֹשֶׁה֙ אֶֽל־אַהֲרֹ֔ן מֶֽה־עָשָׂ֥ה לְךָ֖ הָעָ֣ם הַזֶּ֑ה כִּֽי־הֵבֵ֥אתָ עָלָ֖יו חֲטָאָ֥ה גְדֹלָֽה׃</t>
  </si>
  <si>
    <t>{{מ:פסוק|מלכים א|כב|נד}}</t>
  </si>
  <si>
    <t>וַֽיַּעֲבֹד֙ אֶת־הַבַּ֔עַל וַיִּֽשְׁתַּחֲוֶ֖ה ל֑וֹ וַיַּכְעֵ֗ס אֶת־יְהֹוָה֙ אֱלֹהֵ֣י יִשְׂרָאֵ֔ל כְּכֹ֥ל אֲשֶׁר־עָשָׂ֖ה אָבִֽיו׃</t>
  </si>
  <si>
    <t>{{מ:פסוק|שמות|לב|כב}}</t>
  </si>
  <si>
    <t>וַיֹּ֣אמֶר אַהֲרֹ֔ן אַל־יִ֥חַר אַ֖ף אֲדֹנִ֑י אַתָּה֙ יָדַ֣עְתָּ אֶת־הָעָ֔ם כִּ֥י בְרָ֖ע הֽוּא׃</t>
  </si>
  <si>
    <t>ספר מלכים/מל"ב א</t>
  </si>
  <si>
    <t>{{מ:פסוק|שמות|לב|כג}}</t>
  </si>
  <si>
    <t>וַיֹּ֣אמְרוּ לִ֔י עֲשֵׂה־לָ֣נוּ אֱלֹהִ֔ים אֲשֶׁ֥ר יֵלְכ֖וּ לְפָנֵ֑ינוּ כִּי־זֶ֣ה{{מ:לגרמיה}}מֹשֶׁ֣ה הָאִ֗ישׁ אֲשֶׁ֤ר הֶֽעֱלָ֙נוּ֙ מֵאֶ֣רֶץ מִצְרַ֔יִם לֹ֥א יָדַ֖עְנוּ מֶה־הָ֥יָה לֽוֹ׃</t>
  </si>
  <si>
    <t>{{מ:פסוק|שמות|לב|כד}}</t>
  </si>
  <si>
    <t>וָאֹמַ֤ר לָהֶם֙ לְמִ֣י זָהָ֔ב הִתְפָּרָ֖קוּ וַיִּתְּנוּ־לִ֑י וָאַשְׁלִכֵ֣הוּ בָאֵ֔שׁ וַיֵּצֵ֖א הָעֵ֥גֶל הַזֶּֽה׃</t>
  </si>
  <si>
    <t>{{מ:פסוק|מלכים ב|א|א}}</t>
  </si>
  <si>
    <t>וַיִּפְשַׁ֤ע מוֹאָב֙ בְּיִשְׂרָאֵ֔ל אַחֲרֵ֖י מ֥וֹת אַחְאָֽב׃</t>
  </si>
  <si>
    <t>{{מ:פסוק|מלכים ב|א|ב}}</t>
  </si>
  <si>
    <t>{{מ:פסוק|שמות|לב|כה}}</t>
  </si>
  <si>
    <t>וַיִּפֹּ֨ל אֲחַזְיָ֜ה בְּעַ֣ד הַשְּׂבָכָ֗ה בַּעֲלִיָּת֛וֹ אֲשֶׁ֥ר בְּשֹׁמְר֖וֹן וַיָּ֑חַל וַיִּשְׁלַ֣ח מַלְאָכִ֔ים וַיֹּ֤אמֶר אֲלֵהֶם֙ לְכ֣וּ דִרְשׁ֗וּ בְּבַ֤עַל זְבוּב֙ אֱלֹהֵ֣י עֶקְר֔וֹן אִם־אֶחְיֶ֖ה מֵחֳלִ֥י זֶֽה׃</t>
  </si>
  <si>
    <t>וַיַּ֤רְא מֹשֶׁה֙ אֶת־הָעָ֔ם כִּ֥י פָרֻ֖עַ ה֑וּא כִּֽי־פְרָעֹ֣ה אַהֲרֹ֔ן לְשִׁמְצָ֖ה {{נוסח|בְּקָמֵיהֶֽם|=ל|יש ספרים=בְּ{{מ:אות-ק|קָ}}מֵיהֶֽם באות קטנה או דבוקה (לטריס)}}׃</t>
  </si>
  <si>
    <t>{{מ:פסוק|שמות|לב|כו}}</t>
  </si>
  <si>
    <t>וַיַּעֲמֹ֤ד מֹשֶׁה֙ בְּשַׁ֣עַר הַֽמַּחֲנֶ֔ה וַיֹּ֕אמֶר מִ֥י לַיהֹוָ֖ה אֵלָ֑י וַיֵּאָסְפ֥וּ אֵלָ֖יו כׇּל־בְּנֵ֥י לֵוִֽי׃</t>
  </si>
  <si>
    <t>{{מ:פסוק|מלכים ב|א|ג}}</t>
  </si>
  <si>
    <t>וּמַלְאַ֣ךְ יְהֹוָ֗ה דִּבֶּר֙ אֶל־אֵלִיָּ֣ה הַתִּשְׁבִּ֔י ק֣וּם עֲלֵ֔ה לִקְרַ֖את מַלְאֲכֵ֣י מֶֽלֶךְ־שֹׁמְר֑וֹן וְדַבֵּ֣ר אֲלֵהֶ֔ם הֲֽמִבְּלִ֤י אֵין־אֱלֹהִים֙ בְּיִשְׂרָאֵ֔ל אַתֶּם֙ הֹֽלְכִ֔ים לִדְרֹ֕שׁ בְּבַ֥עַל זְב֖וּב אֱלֹהֵ֥י עֶקְרֽוֹן׃</t>
  </si>
  <si>
    <t>{{מ:פסוק|שמות|לב|כז}}</t>
  </si>
  <si>
    <t>וַיֹּ֣אמֶר לָהֶ֗ם כֹּֽה־אָמַ֤ר יְהֹוָה֙ אֱלֹהֵ֣י יִשְׂרָאֵ֔ל שִׂ֥ימוּ אִישׁ־חַרְבּ֖וֹ עַל־יְרֵכ֑וֹ עִבְר֨וּ וָשׁ֜וּבוּ מִשַּׁ֤עַר לָשַׁ֙עַר֙ בַּֽמַּחֲנֶ֔ה וְהִרְג֧וּ אִֽישׁ־אֶת־אָחִ֛יו וְאִ֥ישׁ אֶת־רֵעֵ֖הוּ וְאִ֥ישׁ אֶת־קְרֹבֽוֹ׃</t>
  </si>
  <si>
    <t>{{מ:פסוק|מלכים ב|א|ד}}</t>
  </si>
  <si>
    <t>וְלָכֵן֙ כֹּה־אָמַ֣ר יְהֹוָ֔ה הַמִּטָּ֞ה אֲשֶׁר־עָלִ֥יתָ שָּׁ֛ם לֹא־תֵרֵ֥ד מִמֶּ֖נָּה כִּ֣י מ֣וֹת תָּמ֑וּת וַיֵּ֖לֶךְ אֵלִיָּֽה׃</t>
  </si>
  <si>
    <t>{{מ:פסוק|שמות|לב|כח}}</t>
  </si>
  <si>
    <t>וַיַּֽעֲשׂ֥וּ בְנֵֽי־לֵוִ֖י כִּדְבַ֣ר מֹשֶׁ֑ה וַיִּפֹּ֤ל מִן־הָעָם֙ בַּיּ֣וֹם הַה֔וּא כִּשְׁלֹ֥שֶׁת אַלְפֵ֖י אִֽישׁ׃</t>
  </si>
  <si>
    <t>{{מ:פסוק|מלכים ב|א|ה}}</t>
  </si>
  <si>
    <t>וַיָּשׁ֥וּבוּ הַמַּלְאָכִ֖ים אֵלָ֑יו וַיֹּ֥אמֶר אֲלֵיהֶ֖ם מַה־זֶּ֥ה שַׁבְתֶּֽם׃</t>
  </si>
  <si>
    <t>{{מ:פסוק|מלכים ב|א|ו}}</t>
  </si>
  <si>
    <t>וַיֹּאמְר֨וּ אֵלָ֜יו אִ֣ישׁ{{מ:לגרמיה}}עָלָ֣ה לִקְרָאתֵ֗נוּ וַיֹּ֣אמֶר אֵלֵ֘ינוּ֮ לְכ֣וּ שׁ֘וּבוּ֮ אֶל־הַמֶּ֣לֶךְ אֲשֶׁר־שָׁלַ֣ח אֶתְכֶם֒ וְדִבַּרְתֶּ֣ם אֵלָ֗יו כֹּ֚ה אָמַ֣ר יְהֹוָ֔ה הֲֽמִבְּלִ֤י אֵין־אֱלֹהִים֙ בְּיִשְׂרָאֵ֔ל אַתָּ֣ה שֹׁלֵ֔חַ לִדְרֹ֕שׁ בְּבַ֥עַל זְב֖וּב אֱלֹהֵ֣י עֶקְר֑וֹן לָ֠כֵ֠ן הַמִּטָּ֞ה אֲשֶׁר־עָלִ֥יתָ שָּׁ֛ם לֹא־תֵרֵ֥ד מִמֶּ֖נָּה כִּי־מ֥וֹת תָּמֽוּת׃</t>
  </si>
  <si>
    <t>{{מ:פסוק|שמות|לב|כט}}</t>
  </si>
  <si>
    <t>וַיֹּ֣אמֶר מֹשֶׁ֗ה מִלְא֨וּ יֶדְכֶ֤ם הַיּוֹם֙ לַֽיהֹוָ֔ה כִּ֛י אִ֥ישׁ בִּבְנ֖וֹ וּבְאָחִ֑יו וְלָתֵ֧ת עֲלֵיכֶ֛ם הַיּ֖וֹם בְּרָכָֽה׃</t>
  </si>
  <si>
    <t>{{מ:פסוק|מלכים ב|א|ז}}</t>
  </si>
  <si>
    <t>וַיְדַבֵּ֣ר אֲלֵהֶ֔ם מֶ֚ה מִשְׁפַּ֣ט הָאִ֔ישׁ אֲשֶׁ֥ר עָלָ֖ה לִקְרַאתְכֶ֑ם וַיְדַבֵּ֣ר אֲלֵיכֶ֔ם אֶת־הַדְּבָרִ֖ים הָאֵֽלֶּה׃</t>
  </si>
  <si>
    <t>{{מ:פסוק|שמות|לב|ל}}</t>
  </si>
  <si>
    <t>וַיְהִי֙ {{מ:קמץ|ד=מִֽמׇּחֳרָ֔ת|ס=מִֽמָּחֳרָ֔ת}} וַיֹּ֤אמֶר מֹשֶׁה֙ אֶל־הָעָ֔ם אַתֶּ֥ם חֲטָאתֶ֖ם חֲטָאָ֣ה גְדֹלָ֑ה וְעַתָּה֙ אֶֽעֱלֶ֣ה אֶל־יְהֹוָ֔ה אוּלַ֥י אֲכַפְּרָ֖ה בְּעַ֥ד חַטַּאתְכֶֽם׃</t>
  </si>
  <si>
    <t>{{מ:פסוק|מלכים ב|א|ח}}</t>
  </si>
  <si>
    <t>וַיֹּאמְר֣וּ אֵלָ֗יו אִ֚ישׁ בַּ֣עַל שֵׂעָ֔ר וְאֵז֥וֹר ע֖וֹר אָז֣וּר בְּמׇתְנָ֑יו וַיֹּאמַ֕ר אֵלִיָּ֥ה הַתִּשְׁבִּ֖י הֽוּא׃</t>
  </si>
  <si>
    <t>{{מ:פסוק|שמות|לב|לא}}</t>
  </si>
  <si>
    <t>וַיָּ֧שׇׁב מֹשֶׁ֛ה אֶל־יְהֹוָ֖ה וַיֹּאמַ֑ר אָ֣נָּ֗א חָטָ֞א הָעָ֤ם הַזֶּה֙ חֲטָאָ֣ה גְדֹלָ֔ה וַיַּֽעֲשׂ֥וּ לָהֶ֖ם אֱלֹהֵ֥י זָהָֽב׃</t>
  </si>
  <si>
    <t>{{מ:פסוק|מלכים ב|א|ט}}</t>
  </si>
  <si>
    <t>וַיִּשְׁלַ֥ח אֵלָ֛יו שַׂר־חֲמִשִּׁ֖ים וַחֲמִשָּׁ֑יו וַיַּ֣עַל אֵלָ֗יו וְהִנֵּה֙ יֹשֵׁב֙ עַל־רֹ֣אשׁ הָהָ֔ר וַיְדַבֵּ֣ר אֵלָ֔יו אִ֚ישׁ הָאֱלֹהִ֔ים הַמֶּ֥לֶךְ דִּבֶּ֖ר רֵֽדָה׃</t>
  </si>
  <si>
    <t>{{מ:פסוק|שמות|לב|לב}}</t>
  </si>
  <si>
    <t>וְעַתָּ֖ה אִם־תִּשָּׂ֣א חַטָּאתָ֑ם וְאִם־אַ֕יִן מְחֵ֣נִי נָ֔א מִֽסִּפְרְךָ֖ אֲשֶׁ֥ר כָּתָֽבְתָּ׃</t>
  </si>
  <si>
    <t>{{מ:פסוק|מלכים ב|א|י}}</t>
  </si>
  <si>
    <t>וַיַּֽעֲנֶ֣ה אֵלִיָּ֗הוּ וַיְדַבֵּר֮ אֶל־שַׂ֣ר הַחֲמִשִּׁים֒ וְאִם־אִ֤ישׁ אֱלֹהִים֙ אָ֔נִי תֵּ֤רֶד אֵשׁ֙ מִן־הַשָּׁמַ֔יִם וְתֹאכַ֥ל אֹתְךָ֖ וְאֶת־חֲמִשֶּׁ֑יךָ וַתֵּ֤רֶד אֵשׁ֙ מִן־הַשָּׁמַ֔יִם וַתֹּ֥אכַל אֹת֖וֹ וְאֶת־חֲמִשָּֽׁיו׃</t>
  </si>
  <si>
    <t>{{מ:פסוק|שמות|לב|לג}}</t>
  </si>
  <si>
    <t>וַיֹּ֥אמֶר יְהֹוָ֖ה אֶל־מֹשֶׁ֑ה מִ֚י אֲשֶׁ֣ר חָֽטָא־לִ֔י אֶמְחֶ֖נּוּ מִסִּפְרִֽי׃</t>
  </si>
  <si>
    <t>{{מ:פסוק|מלכים ב|א|יא}}</t>
  </si>
  <si>
    <t>וַיָּ֜שׇׁב וַיִּשְׁלַ֥ח אֵלָ֛יו שַׂר־חֲמִשִּׁ֥ים אַחֵ֖ר וַחֲמִשָּׁ֑יו וַיַּ֙עַן֙ וַיְדַבֵּ֣ר אֵלָ֔יו אִ֚ישׁ הָאֱלֹהִ֔ים כֹּה־אָמַ֥ר הַמֶּ֖לֶךְ מְהֵרָ֥ה רֵֽדָה׃</t>
  </si>
  <si>
    <t>{{מ:פסוק|שמות|לב|לד}}</t>
  </si>
  <si>
    <t>וְעַתָּ֞ה לֵ֣ךְ{{מ:לגרמיה}}נְחֵ֣ה אֶת־הָעָ֗ם אֶ֤ל אֲשֶׁר־דִּבַּ֙רְתִּי֙ לָ֔ךְ הִנֵּ֥ה מַלְאָכִ֖י יֵלֵ֣ךְ לְפָנֶ֑יךָ וּבְי֣וֹם פׇּקְדִ֔י וּפָקַדְתִּ֥י {{נוסח|עֲלֵהֶ֖ם|=שש1 ומסורת-ל וטברניות ומ"ש|ל=עֲלֵיהֶ֖ם (כתיב מלא יו"ד)|הערת ברויאר}} חַטָּאתָֽם׃</t>
  </si>
  <si>
    <t>{{מ:פסוק|מלכים ב|א|יב}}</t>
  </si>
  <si>
    <t>וַיַּ֣עַן אֵלִיָּה֮ וַיְדַבֵּ֣ר אֲלֵיהֶם֒ אִם־אִ֤ישׁ הָאֱלֹהִים֙ אָ֔נִי תֵּ֤רֶד אֵשׁ֙ מִן־הַשָּׁמַ֔יִם וְתֹאכַ֥ל אֹתְךָ֖ וְאֶת־חֲמִשֶּׁ֑יךָ וַתֵּ֤רֶד אֵשׁ־אֱלֹהִים֙ מִן־הַשָּׁמַ֔יִם וַתֹּ֥אכַל אֹת֖וֹ וְאֶת־חֲמִשָּֽׁיו׃</t>
  </si>
  <si>
    <t>{{מ:פסוק|שמות|לב|לה}}</t>
  </si>
  <si>
    <t>וַיִּגֹּ֥ף יְהֹוָ֖ה אֶת־הָעָ֑ם עַ֚ל אֲשֶׁ֣ר עָשׂ֣וּ אֶת־הָעֵ֔גֶל אֲשֶׁ֥ר עָשָׂ֖ה אַהֲרֹֽן׃</t>
  </si>
  <si>
    <t>{{מ:פסוק|מלכים ב|א|יג}}</t>
  </si>
  <si>
    <t>וַיָּ֗שׇׁב וַיִּשְׁלַ֛ח שַׂר־חֲמִשִּׁ֥ים שְׁלִשִׁ֖ים וַחֲמִשָּׁ֑יו וַיַּ֡עַל וַיָּבֹא֩ שַׂר־הַחֲמִשִּׁ֨ים הַשְּׁלִישִׁ֜י וַיִּכְרַ֥ע עַל־בִּרְכָּ֣יו{{מ:לגרמיה}}לְנֶ֣גֶד אֵלִיָּ֗הוּ וַיִּתְחַנֵּ֤ן אֵלָיו֙ וַיְדַבֵּ֣ר אֵלָ֔יו אִ֚ישׁ הָאֱלֹהִ֔ים תִּיקַר־נָ֣א נַפְשִׁ֗י וְנֶ֨פֶשׁ עֲבָדֶ֥יךָֽ אֵ֛לֶּה חֲמִשִּׁ֖ים בְּעֵינֶֽיךָ׃</t>
  </si>
  <si>
    <t>{{מ:פסוק|מלכים ב|א|יד}}</t>
  </si>
  <si>
    <t>הִ֠נֵּ֠ה יָ֤רְדָה אֵשׁ֙ מִן־הַשָּׁמַ֔יִם וַ֠תֹּ֠אכַל אֶת־שְׁנֵ֞י שָׂרֵ֧י הַחֲמִשִּׁ֛ים הָרִאשֹׁנִ֖ים וְאֶת־חֲמִשֵּׁיהֶ֑ם וְעַתָּ֕ה תִּיקַ֥ר נַפְשִׁ֖י בְּעֵינֶֽיךָ׃</t>
  </si>
  <si>
    <t>ספר שמות/לג</t>
  </si>
  <si>
    <t>{{מ:פסוק|מלכים ב|א|טו}}</t>
  </si>
  <si>
    <t>וַיְדַבֵּ֞ר מַלְאַ֤ךְ יְהֹוָה֙ אֶל־אֵ֣לִיָּ֔הוּ רֵ֣ד אוֹת֔וֹ אַל־תִּירָ֖א מִפָּנָ֑יו וַיָּ֛קׇם וַיֵּ֥רֶד אוֹת֖וֹ אֶל־הַמֶּֽלֶךְ׃</t>
  </si>
  <si>
    <t>{{מ:פסוק|שמות|לג|א}}</t>
  </si>
  <si>
    <t>וַיְדַבֵּ֨ר יְהֹוָ֤ה אֶל־מֹשֶׁה֙ לֵ֣ךְ עֲלֵ֣ה מִזֶּ֔ה אַתָּ֣ה וְהָעָ֔ם אֲשֶׁ֥ר הֶֽעֱלִ֖יתָ מֵאֶ֣רֶץ מִצְרָ֑יִם אֶל־הָאָ֗רֶץ אֲשֶׁ֣ר נִ֠שְׁבַּ֠עְתִּי לְאַבְרָהָ֨ם לְיִצְחָ֤ק וּֽלְיַעֲקֹב֙ לֵאמֹ֔ר לְזַרְעֲךָ֖ אֶתְּנֶֽנָּה׃</t>
  </si>
  <si>
    <t>{{מ:פסוק|שמות|לג|ב}}</t>
  </si>
  <si>
    <t>וְשָׁלַחְתִּ֥י לְפָנֶ֖יךָ מַלְאָ֑ךְ וְגֵֽרַשְׁתִּ֗י אֶת־הַֽכְּנַעֲנִי֙ הָֽאֱמֹרִ֔י וְהַֽחִתִּי֙ וְהַפְּרִזִּ֔י הַחִוִּ֖י וְהַיְבוּסִֽי׃</t>
  </si>
  <si>
    <t>{{מ:פסוק|מלכים ב|א|טז}}</t>
  </si>
  <si>
    <t>וַיְדַבֵּ֨ר אֵלָ֜יו כֹּה־אָמַ֣ר יְהֹוָ֗ה יַ֜עַן אֲשֶׁר־שָׁלַ֣חְתָּ מַלְאָכִים֮ לִדְרֹשׁ֮ בְּבַ֣עַל זְבוּב֮ אֱלֹהֵ֣י עֶקְרוֹן֒ הֲֽמִבְּלִ֤י אֵין־אֱלֹהִים֙ בְּיִשְׂרָאֵ֔ל לִדְרֹ֖שׁ בִּדְבָר֑וֹ לָ֠כֵ֠ן הַמִּטָּ֞ה אֲשֶׁר־עָלִ֥יתָ שָּׁ֛ם לֹא־תֵרֵ֥ד מִמֶּ֖נָּה כִּי־מ֥וֹת תָּמֽוּת׃</t>
  </si>
  <si>
    <t>{{מ:פסוק|שמות|לג|ג}}</t>
  </si>
  <si>
    <t>אֶל־אֶ֛רֶץ זָבַ֥ת חָלָ֖ב וּדְבָ֑שׁ כִּי֩ לֹ֨א אֶֽעֱלֶ֜ה בְּקִרְבְּךָ֗ כִּ֤י עַם־קְשֵׁה־עֹ֙רֶף֙ אַ֔תָּה פֶּן־אֲכֶלְךָ֖ בַּדָּֽרֶךְ׃</t>
  </si>
  <si>
    <t>{{מ:פסוק|מלכים ב|א|יז}}</t>
  </si>
  <si>
    <t>וַיָּ֜מׇת כִּדְבַ֥ר יְהֹוָ֣ה{{מ:לגרמיה}}אֲשֶׁר־דִּבֶּ֣ר אֵלִיָּ֗הוּ וַיִּמְלֹ֤ךְ יְהוֹרָם֙ תַּחְתָּ֔יו{{פסקא באמצע פסוק|{{פפפ}}|מלכים ב א יז}}בִּשְׁנַ֣ת שְׁתַּ֔יִם לִיהוֹרָ֥ם בֶּן־יְהוֹשָׁפָ֖ט מֶ֣לֶךְ יְהוּדָ֑ה כִּ֛י לֹא־הָ֥יָה ל֖וֹ בֵּֽן׃</t>
  </si>
  <si>
    <t>{{מ:פסוק|שמות|לג|ד}}</t>
  </si>
  <si>
    <t>וַיִּשְׁמַ֣ע הָעָ֗ם אֶת־הַדָּבָ֥ר הָרָ֛ע הַזֶּ֖ה וַיִּתְאַבָּ֑לוּ וְלֹא־שָׁ֛תוּ אִ֥ישׁ עֶדְי֖וֹ עָלָֽיו׃</t>
  </si>
  <si>
    <t>{{מ:פסוק|מלכים ב|א|יח}}</t>
  </si>
  <si>
    <t>וְיֶ֛תֶר דִּבְרֵ֥י אֲחַזְיָ֖הוּ אֲשֶׁ֣ר עָשָׂ֑ה הֲלוֹא־הֵ֣מָּה כְתוּבִ֗ים עַל־סֵ֛פֶר דִּבְרֵ֥י הַיָּמִ֖ים לְמַלְכֵ֥י יִשְׂרָאֵֽל׃</t>
  </si>
  <si>
    <t>{{מ:פסוק|שמות|לג|ה}}</t>
  </si>
  <si>
    <t>וַיֹּ֨אמֶר יְהֹוָ֜ה אֶל־מֹשֶׁ֗ה אֱמֹ֤ר אֶל־בְּנֵֽי־יִשְׂרָאֵל֙ אַתֶּ֣ם עַם־קְשֵׁה־עֹ֔רֶף רֶ֧גַע אֶחָ֛ד אֶֽעֱלֶ֥ה בְקִרְבְּךָ֖ וְכִלִּיתִ֑יךָ וְעַתָּ֗ה הוֹרֵ֤ד עֶדְיְךָ֙ מֵֽעָלֶ֔יךָ וְאֵדְעָ֖ה מָ֥ה אֶֽעֱשֶׂה־לָּֽךְ׃</t>
  </si>
  <si>
    <t>{{מ:פסוק|שמות|לג|ו}}</t>
  </si>
  <si>
    <t>וַיִּֽתְנַצְּל֧וּ בְנֵֽי־יִשְׂרָאֵ֛ל אֶת־עֶדְיָ֖ם מֵהַ֥ר חוֹרֵֽב׃</t>
  </si>
  <si>
    <t>ספר מלכים/מל"ב ב</t>
  </si>
  <si>
    <t>{{מ:פסוק|שמות|לג|ז}}</t>
  </si>
  <si>
    <t>וּמֹשֶׁה֩ יִקַּ֨ח אֶת־הָאֹ֜הֶל וְנָֽטָה־ל֣וֹ{{מ:לגרמיה}}מִח֣וּץ לַֽמַּחֲנֶ֗ה הַרְחֵק֙ מִן־הַֽמַּחֲנֶ֔ה וְקָ֥רָא ל֖וֹ אֹ֣הֶל מוֹעֵ֑ד וְהָיָה֙ כׇּל־מְבַקֵּ֣שׁ יְהֹוָ֔ה יֵצֵא֙ אֶל־אֹ֣הֶל מוֹעֵ֔ד אֲשֶׁ֖ר מִח֥וּץ לַֽמַּחֲנֶֽה׃</t>
  </si>
  <si>
    <t>{{מ:פסוק|מלכים ב|ב|א}}</t>
  </si>
  <si>
    <t>וַיְהִ֗י בְּהַעֲל֤וֹת יְהֹוָה֙ אֶת־אֵ֣לִיָּ֔הוּ {{נוסח|בַּֽסְעָרָ֖ה|א=בַּֽסֳעָרָ֖ה}} הַשָּׁמָ֑יִם וַיֵּ֧לֶךְ אֵלִיָּ֛הוּ וֶאֱלִישָׁ֖ע מִן־הַגִּלְגָּֽל׃</t>
  </si>
  <si>
    <t>{{מ:פסוק|שמות|לג|ח}}</t>
  </si>
  <si>
    <t>וְהָיָ֗ה כְּצֵ֤את מֹשֶׁה֙ אֶל־הָאֹ֔הֶל יָק֙וּמוּ֙ כׇּל־הָעָ֔ם וְנִ֨צְּב֔וּ אִ֖ישׁ פֶּ֣תַח {{מ:קמץ|ד=אׇהֳל֑וֹ|ס=אָהֳל֑וֹ}} וְהִבִּ֙יטוּ֙ אַחֲרֵ֣י מֹשֶׁ֔ה עַד־בֹּא֖וֹ הָאֹֽהֱלָה׃</t>
  </si>
  <si>
    <t>{{מ:פסוק|מלכים ב|ב|ב}}</t>
  </si>
  <si>
    <t>וַיֹּ֩אמֶר֩ אֵלִיָּ֨הוּ אֶל־אֱלִישָׁ֜ע שֵֽׁב־נָ֣א פֹ֗ה כִּ֤י יְהֹוָה֙ שְׁלָחַ֣נִי עַד־בֵּֽית־אֵ֔ל וַיֹּ֣אמֶר אֱלִישָׁ֔ע חַי־יְהֹוָ֥ה וְחֵֽי־נַפְשְׁךָ֖ אִם־אֶעֶזְבֶ֑ךָּ וַיֵּרְד֖וּ בֵּֽית־אֵֽל׃</t>
  </si>
  <si>
    <t>{{מ:פסוק|שמות|לג|ט}}</t>
  </si>
  <si>
    <t>וְהָיָ֗ה כְּבֹ֤א מֹשֶׁה֙ הָאֹ֔הֱלָה יֵרֵד֙ עַמּ֣וּד הֶֽעָנָ֔ן וְעָמַ֖ד פֶּ֣תַח הָאֹ֑הֶל וְדִבֶּ֖ר עִם־מֹשֶֽׁה׃</t>
  </si>
  <si>
    <t>{{מ:פסוק|מלכים ב|ב|ג}}</t>
  </si>
  <si>
    <t>וַיֵּצְא֨וּ בְנֵי־הַנְּבִיאִ֥ים אֲשֶׁר־בֵּֽית־אֵל֮ אֶל־אֱלִישָׁע֒ וַיֹּאמְר֣וּ אֵלָ֔יו הֲיָדַ֕עְתָּ כִּ֣י הַיּ֗וֹם יְהֹוָ֛ה לֹקֵ֥חַ אֶת־אֲדֹנֶ֖יךָ מֵעַ֣ל רֹאשֶׁ֑ךָ וַיֹּ֛אמֶר גַּם־אֲנִ֥י יָדַ֖עְתִּי הֶחֱשֽׁוּ׃</t>
  </si>
  <si>
    <t>{{מ:פסוק|שמות|לג|י}}</t>
  </si>
  <si>
    <t>וְרָאָ֤ה כׇל־הָעָם֙ אֶת־עַמּ֣וּד הֶֽעָנָ֔ן עֹמֵ֖ד פֶּ֣תַח הָאֹ֑הֶל וְקָ֤ם כׇּל־הָעָם֙ {{נוסח|וְהִֽשְׁתַּחֲו֔וּ|=שש1 ובדפוסים|ל=וְהִֽשְׁתַּחֲוּ֔וּ (דגש בוי"ו עיצורית)|הערות ברויאר והמקליד}} אִ֖ישׁ פֶּ֥תַח {{מ:קמץ|ד=אׇהֳלֽוֹ|ס=אָהֳלֽוֹ}}׃</t>
  </si>
  <si>
    <t>{{מ:פסוק|מלכים ב|ב|ד}}</t>
  </si>
  <si>
    <t>וַיֹּ֩אמֶר֩ ל֨וֹ אֵלִיָּ֜הוּ אֱלִישָׁ֣ע{{מ:לגרמיה}}שֵֽׁב־נָ֣א פֹ֗ה כִּ֤י יְהֹוָה֙ שְׁלָחַ֣נִי יְרִיח֔וֹ וַיֹּ֕אמֶר חַי־יְהֹוָ֥ה וְחֵֽי־נַפְשְׁךָ֖ אִם־אֶעֶזְבֶ֑ךָּ וַיָּבֹ֖אוּ יְרִיחֽוֹ׃</t>
  </si>
  <si>
    <t>{{מ:פסוק|שמות|לג|יא}}</t>
  </si>
  <si>
    <t>וְדִבֶּ֨ר יְהֹוָ֤ה אֶל־מֹשֶׁה֙ פָּנִ֣ים אֶל־פָּנִ֔ים כַּאֲשֶׁ֛ר יְדַבֵּ֥ר אִ֖ישׁ אֶל־רֵעֵ֑הוּ וְשָׁב֙ אֶל־הַֽמַּחֲנֶ֔ה {{נוסח|וּמְשָׁ֨רְת֜וֹ|=א(ס)ל &lt;חתף פתח? לא כן אלא שוא לבד&gt;}} יְהוֹשֻׁ֤עַ בִּן־נוּן֙ נַ֔עַר לֹ֥א יָמִ֖ישׁ מִתּ֥וֹךְ הָאֹֽהֶל׃</t>
  </si>
  <si>
    <t>{{מ:פסוק|מלכים ב|ב|ה}}</t>
  </si>
  <si>
    <t>וַיִּגְּשׁ֨וּ בְנֵי־הַנְּבִיאִ֥ים אֲשֶׁר־בִּֽירִיחוֹ֮ אֶל־אֱלִישָׁע֒ וַיֹּאמְר֣וּ אֵלָ֔יו הֲיָדַ֕עְתָּ כִּ֣י הַיּ֗וֹם יְהֹוָ֛ה לֹקֵ֥חַ אֶת־אֲדֹנֶ֖יךָ מֵעַ֣ל רֹאשֶׁ֑ךָ וַיֹּ֛אמֶר גַּם־אֲנִ֥י יָדַ֖עְתִּי הֶחֱשֽׁוּ׃</t>
  </si>
  <si>
    <t>{{מ:פסוק|שמות|לג|יב|עלייה=שלישי}}</t>
  </si>
  <si>
    <t>וַיֹּ֨אמֶר מֹשֶׁ֜ה אֶל־יְהֹוָ֗ה רְ֠אֵ֠ה אַתָּ֞ה אֹמֵ֤ר אֵלַי֙ הַ֚עַל אֶת־הָעָ֣ם הַזֶּ֔ה וְאַתָּה֙ לֹ֣א הֽוֹדַעְתַּ֔נִי אֵ֥ת אֲשֶׁר־תִּשְׁלַ֖ח עִמִּ֑י וְאַתָּ֤ה אָמַ֙רְתָּ֙ יְדַעְתִּ֣יךָֽ בְשֵׁ֔ם וְגַם־מָצָ֥אתָ חֵ֖ן בְּעֵינָֽי׃</t>
  </si>
  <si>
    <t>{{מ:פסוק|מלכים ב|ב|ו}}</t>
  </si>
  <si>
    <t>וַיֹּ֩אמֶר֩ ל֨וֹ אֵלִיָּ֜הוּ שֵֽׁב־נָ֣א פֹ֗ה כִּ֤י יְהֹוָה֙ שְׁלָחַ֣נִי הַיַּרְדֵּ֔נָה וַיֹּ֕אמֶר חַי־יְהֹוָ֥ה וְחֵֽי־נַפְשְׁךָ֖ אִם־אֶעֶזְבֶ֑ךָּ וַיֵּלְכ֖וּ שְׁנֵיהֶֽם׃</t>
  </si>
  <si>
    <t>{{מ:פסוק|שמות|לג|יג}}</t>
  </si>
  <si>
    <t>וְעַתָּ֡ה אִם־נָא֩ מָצָ֨אתִי חֵ֜ן בְּעֵינֶ֗יךָ הוֹדִעֵ֤נִי נָא֙ אֶת־דְּרָכֶ֔ךָ וְאֵדָ֣עֲךָ֔ לְמַ֥עַן אֶמְצָא־חֵ֖ן בְּעֵינֶ֑יךָ וּרְאֵ֕ה כִּ֥י עַמְּךָ֖ הַגּ֥וֹי הַזֶּֽה׃</t>
  </si>
  <si>
    <t>{{מ:פסוק|מלכים ב|ב|ז}}</t>
  </si>
  <si>
    <t>וַחֲמִשִּׁ֨ים אִ֜ישׁ מִבְּנֵ֤י הַנְּבִיאִים֙ הָֽלְכ֔וּ וַיַּֽעַמְד֥וּ מִנֶּ֖גֶד מֵרָח֑וֹק וּשְׁנֵיהֶ֖ם עָמְד֥וּ עַל־הַיַּרְדֵּֽן׃</t>
  </si>
  <si>
    <t>{{מ:פסוק|שמות|לג|יד}}</t>
  </si>
  <si>
    <t>וַיֹּאמַ֑ר פָּנַ֥י יֵלֵ֖כוּ וַהֲנִחֹ֥תִי לָֽךְ׃</t>
  </si>
  <si>
    <t>{{מ:פסוק|מלכים ב|ב|ח}}</t>
  </si>
  <si>
    <t>וַיִּקַּח֩ אֵלִיָּ֨הוּ אֶת־אַדַּרְתּ֤וֹ וַיִּגְלֹם֙ וַיַּכֶּ֣ה אֶת־הַמַּ֔יִם וַיֵּחָצ֖וּ הֵ֣נָּה וָהֵ֑נָּה וַיַּעַבְר֥וּ שְׁנֵיהֶ֖ם בֶּחָרָבָֽה׃</t>
  </si>
  <si>
    <t>{{מ:פסוק|שמות|לג|טו}}</t>
  </si>
  <si>
    <t>וַיֹּ֖אמֶר אֵלָ֑יו אִם־אֵ֤ין פָּנֶ֙יךָ֙ הֹלְכִ֔ים אַֽל־תַּעֲלֵ֖נוּ מִזֶּֽה׃</t>
  </si>
  <si>
    <t>{{מ:פסוק|מלכים ב|ב|ט}}</t>
  </si>
  <si>
    <t>וַיְהִ֣י כְעׇבְרָ֗ם וְאֵ֨לִיָּ֜הוּ אָמַ֤ר אֶל־אֱלִישָׁע֙ שְׁאַל֙ מָ֣ה אֶעֱשֶׂה־לָּ֔ךְ בְּטֶ֖רֶם אֶלָּקַ֣ח מֵעִמָּ֑ךְ וַיֹּ֣אמֶר אֱלִישָׁ֔ע וִ֥יהִי נָ֛א פִּֽי־שְׁנַ֥יִם בְּרוּחֲךָ֖ אֵלָֽי׃</t>
  </si>
  <si>
    <t>{{מ:פסוק|שמות|לג|טז}}</t>
  </si>
  <si>
    <t>וּבַמֶּ֣ה{{מ:לגרמיה}}יִוָּדַ֣ע אֵפ֗וֹא כִּֽי־מָצָ֨אתִי חֵ֤ן בְּעֵינֶ֙יךָ֙ אֲנִ֣י וְעַמֶּ֔ךָ הֲל֖וֹא בְּלֶכְתְּךָ֣ עִמָּ֑נוּ {{נוסח|וְנִפְלִ֙ינוּ֙|=שש1 ובדפוסים|ל=וְנִפְלֵ֙ינוּ֙ (למ"ד בצירה!)|ברויאר ודותן ציינו רק ספק צירה, אבל מעיון בכתי"ל רואים ששתי הנקודות בצירה ברורות לגמרי (למרות שהימנית קטנה).}} אֲנִ֣י וְעַמְּךָ֔ מִכׇּ֨ל־הָעָ֔ם אֲשֶׁ֖ר עַל־פְּנֵ֥י הָאֲדָמָֽה׃</t>
  </si>
  <si>
    <t>{{מ:פסוק|מלכים ב|ב|י}}</t>
  </si>
  <si>
    <t>וַיֹּ֖אמֶר הִקְשִׁ֣יתָ לִשְׁא֑וֹל אִם־תִּרְאֶ֨ה אֹתִ֜י לֻקָּ֤ח מֵֽאִתָּךְ֙ יְהִי־לְךָ֣ כֵ֔ן וְאִם־אַ֖יִן לֹ֥א יִהְיֶֽה׃</t>
  </si>
  <si>
    <t>{{מ:פסוק|שמות|לג|יז|עלייה=רביעי}}</t>
  </si>
  <si>
    <t>וַיֹּ֤אמֶר יְהֹוָה֙ אֶל־מֹשֶׁ֔ה גַּ֣ם אֶת־הַדָּבָ֥ר הַזֶּ֛ה אֲשֶׁ֥ר דִּבַּ֖רְתָּ אֶֽעֱשֶׂ֑ה כִּֽי־מָצָ֤אתָ חֵן֙ בְּעֵינַ֔י וָאֵדָעֲךָ֖ בְּשֵֽׁם׃</t>
  </si>
  <si>
    <t>{{מ:פסוק|מלכים ב|ב|יא}}</t>
  </si>
  <si>
    <t>וַיְהִ֗י הֵ֣מָּה הֹלְכִ֤ים הָלוֹךְ֙ וְדַבֵּ֔ר וְהִנֵּ֤ה רֶֽכֶב־אֵשׁ֙ וְס֣וּסֵי אֵ֔שׁ וַיַּפְרִ֖דוּ בֵּ֣ין שְׁנֵיהֶ֑ם וַיַּ֙עַל֙ אֵ֣לִיָּ֔הוּ {{נוסח|בַּֽסְעָרָ֖ה|א=בַּֽסֳעָרָ֖ה}} הַשָּׁמָֽיִם׃</t>
  </si>
  <si>
    <t>{{מ:פסוק|שמות|לג|יח}}</t>
  </si>
  <si>
    <t>וַיֹּאמַ֑ר הַרְאֵ֥נִי נָ֖א אֶת־כְּבֹדֶֽךָ׃</t>
  </si>
  <si>
    <t>{{מ:פסוק|שמות|לג|יט}}</t>
  </si>
  <si>
    <t>וַיֹּ֗אמֶר אֲנִ֨י אַעֲבִ֤יר כׇּל־טוּבִי֙ עַל־פָּנֶ֔יךָ וְקָרָ֧אתִֽי בְשֵׁ֛ם יְהֹוָ֖ה לְפָנֶ֑יךָ וְחַנֹּתִי֙ אֶת־אֲשֶׁ֣ר אָחֹ֔ן וְרִחַמְתִּ֖י אֶת־אֲשֶׁ֥ר אֲרַחֵֽם׃</t>
  </si>
  <si>
    <t>{{מ:פסוק|מלכים ב|ב|יב}}</t>
  </si>
  <si>
    <t>וֶאֱלִישָׁ֣ע רֹאֶ֗ה וְה֤וּא מְצַעֵק֙ אָבִ֣י{{מ:לגרמיה}}אָבִ֗י רֶ֤כֶב יִשְׂרָאֵל֙ וּפָ֣רָשָׁ֔יו וְלֹ֥א רָאָ֖הוּ ע֑וֹד וַֽיַּחֲזֵק֙ בִּבְגָדָ֔יו וַיִּקְרָעֵ֖ם לִשְׁנַ֥יִם קְרָעִֽים׃</t>
  </si>
  <si>
    <t>{{מ:פסוק|שמות|לג|כ}}</t>
  </si>
  <si>
    <t>וַיֹּ֕אמֶר לֹ֥א תוּכַ֖ל לִרְאֹ֣ת אֶת־פָּנָ֑י כִּ֛י לֹֽא־יִרְאַ֥נִי הָאָדָ֖ם וָחָֽי׃</t>
  </si>
  <si>
    <t>{{מ:פסוק|שמות|לג|כא}}</t>
  </si>
  <si>
    <t>וַיֹּ֣אמֶר יְהֹוָ֔ה הִנֵּ֥ה מָק֖וֹם אִתִּ֑י וְנִצַּבְתָּ֖ עַל־הַצּֽוּר׃</t>
  </si>
  <si>
    <t>{{מ:פסוק|מלכים ב|ב|יג}}</t>
  </si>
  <si>
    <t>וַיָּ֙רֶם֙ אֶת־אַדֶּ֣רֶת אֵלִיָּ֔הוּ אֲשֶׁ֥ר נָפְלָ֖ה מֵעָלָ֑יו וַיָּ֥שׇׁב וַֽיַּעֲמֹ֖ד עַל־שְׂפַ֥ת הַיַּרְדֵּֽן׃</t>
  </si>
  <si>
    <t>{{מ:פסוק|שמות|לג|כב}}</t>
  </si>
  <si>
    <t>וְהָיָה֙ בַּעֲבֹ֣ר כְּבֹדִ֔י וְשַׂמְתִּ֖יךָ בְּנִקְרַ֣ת הַצּ֑וּר וְשַׂכֹּתִ֥י כַפִּ֛י עָלֶ֖יךָ עַד־עׇבְרִֽי׃</t>
  </si>
  <si>
    <t>{{מ:פסוק|שמות|לג|כג}}</t>
  </si>
  <si>
    <t>{{מ:פסוק|מלכים ב|ב|יד}}</t>
  </si>
  <si>
    <t>וַהֲסִרֹתִי֙ אֶת־כַּפִּ֔י וְרָאִ֖יתָ אֶת־אֲחֹרָ֑י וּפָנַ֖י לֹ֥א יֵרָאֽוּ׃</t>
  </si>
  <si>
    <t>וַיִּקַּח֩ אֶת־אַדֶּ֨רֶת אֵלִיָּ֜הוּ אֲשֶׁר־נָפְלָ֤ה מֵֽעָלָיו֙ וַיַּכֶּ֣ה אֶת־הַמַּ֔יִם וַיֹּאמַ֕ר אַיֵּ֕ה יְהֹוָ֖ה אֱלֹהֵ֣י אֵלִיָּ֑הוּ אַף־ה֣וּא{{מ:לגרמיה}}וַיַּכֶּ֣ה אֶת־הַמַּ֗יִם וַיֵּֽחָצוּ֙ הֵ֣נָּה וָהֵ֔נָּה וַֽיַּעֲבֹ֖ר אֱלִישָֽׁע׃</t>
  </si>
  <si>
    <t>ספר שמות/לד</t>
  </si>
  <si>
    <t>{{מ:פסוק|מלכים ב|ב|טו|סדר=כ}}</t>
  </si>
  <si>
    <t>וַיִּרְאֻ֨הוּ בְנֵי־הַנְּבִיאִ֤ים אֲשֶׁר־בִּֽירִיחוֹ֙ מִנֶּ֔גֶד וַיֹּ֣אמְר֔וּ נָ֛חָה ר֥וּחַ אֵלִיָּ֖הוּ עַל־אֱלִישָׁ֑ע וַיָּבֹ֙אוּ֙ לִקְרָאת֔וֹ וַיִּשְׁתַּחֲווּ־ל֖וֹ אָֽרְצָה׃</t>
  </si>
  <si>
    <t>{{נוסח|{{פפ}}|בשאר כתבי־היד הטברנים יש כאן פרשה סתומה ולא פתוחה. אבל הרמב"ם ציין כאן פרשה פתוחה, וכך התקבל בספרי התורה של כל העדות. רוב עדי הראייה לאחר הרמב"ם, שבדקו את כתר ארם צובה כשהיה עדיין בשלמותו, ציינו שהפרשה כאן הייתה סתומה (סתהון, קמחי). אבל עֵד ראייה אחד (עמאדי) כתב שתי הערות סותרות. פנקובר הציע שאולי הכתיבה התחילה כל כך קרוב לתחילת השורה עד שלא היה ברור אם יש שם רווח לפרשה סתומה, או לחלופין אם מדובר על פרשה פתוחה, והרמב"ם הכריע בפרשה סתומה.}}{{גודל גופן|2|{{הערה|ספק פרשה סתומה בכתר ארם צובה}}}}//</t>
  </si>
  <si>
    <t>{{נוסח|{{מ:פסוק|שמות|לד|א|סדר=כה*|עלייה=חמישי}}|תחילת סדר מצויינת כאן בספר החילופים ובכתי"ל}}</t>
  </si>
  <si>
    <t>{{מ:פסוק|מלכים ב|ב|טז}}</t>
  </si>
  <si>
    <t>וַיֹּ֤אמֶר יְהֹוָה֙ אֶל־מֹשֶׁ֔ה פְּסׇל־לְךָ֛ שְׁנֵֽי־לֻחֹ֥ת אֲבָנִ֖ים כָּרִאשֹׁנִ֑ים וְכָתַבְתִּי֙ עַל־הַלֻּחֹ֔ת {{נוסח|אֶ֨ת־הַדְּבָרִ֔ים|=שיטת-א ובדפוסים|ל=אֶת־הַדְּבָרִ֔ים (אין מתיגה)|הערת ברויאר}} אֲשֶׁ֥ר הָי֛וּ עַל־הַלֻּחֹ֥ת הָרִאשֹׁנִ֖ים אֲשֶׁ֥ר שִׁבַּֽרְתָּ׃</t>
  </si>
  <si>
    <t>וַיֹּאמְר֣וּ אֵלָ֡יו הִנֵּה־נָ֣א יֵֽשׁ־אֶת־עֲבָדֶ֩יךָ֩ חֲמִשִּׁ֨ים אֲנָשִׁ֜ים בְּנֵי־חַ֗יִל יֵ֣לְכוּ נָא֮ וִיבַקְשׁ֣וּ אֶת־אֲדֹנֶ֒יךָ֒ פֶּן־נְשָׂאוֹ֙ ר֣וּחַ יְהֹוָ֔ה וַיַּשְׁלִכֵ֙הוּ֙ בְּאַחַ֣ד הֶהָרִ֔ים א֖וֹ בְּאַחַ֣ת {{נוסח|{{כו"ק|הגיאות|הַגֵּיאָי֑וֹת}}|א-כתיב=הַגֵּיאָוֺ֑ת}} וַיֹּ֖אמֶר לֹ֥א תִשְׁלָֽחוּ׃</t>
  </si>
  <si>
    <t>{{מ:פסוק|שמות|לד|ב}}</t>
  </si>
  <si>
    <t>וֶהְיֵ֥ה נָכ֖וֹן לַבֹּ֑קֶר וְעָלִ֤יתָ בַבֹּ֙קֶר֙ אֶל־הַ֣ר סִינַ֔י וְנִצַּבְתָּ֥ לִ֛י שָׁ֖ם עַל־רֹ֥אשׁ הָהָֽר׃</t>
  </si>
  <si>
    <t>{{מ:פסוק|שמות|לד|ג}}</t>
  </si>
  <si>
    <t>וְאִישׁ֙ לֹֽא־יַעֲלֶ֣ה עִמָּ֔ךְ וְגַם־אִ֥ישׁ אַל־יֵרָ֖א בְּכׇל־הָהָ֑ר גַּם־הַצֹּ֤אן וְהַבָּקָר֙ אַל־יִרְע֔וּ אֶל־מ֖וּל הָהָ֥ר הַהֽוּא׃</t>
  </si>
  <si>
    <t>{{מ:פסוק|מלכים ב|ב|יז}}</t>
  </si>
  <si>
    <t>וַיִּפְצְרוּ־ב֥וֹ עַד־בֹּ֖שׁ וַיֹּ֣אמֶר שְׁלָ֑חוּ וַֽיִּשְׁלְחוּ֙ חֲמִשִּׁ֣ים אִ֔ישׁ וַיְבַקְשׁ֥וּ שְׁלֹשָֽׁה־יָמִ֖ים וְלֹ֥א מְצָאֻֽהוּ׃</t>
  </si>
  <si>
    <t>{{מ:פסוק|שמות|לד|ד}}</t>
  </si>
  <si>
    <t>וַיִּפְסֹ֡ל שְׁנֵֽי־לֻחֹ֨ת אֲבָנִ֜ים כָּרִאשֹׁנִ֗ים וַיַּשְׁכֵּ֨ם מֹשֶׁ֤ה בַבֹּ֙קֶר֙ וַיַּ֙עַל֙ אֶל־הַ֣ר סִינַ֔י כַּאֲשֶׁ֛ר צִוָּ֥ה יְהֹוָ֖ה אֹת֑וֹ וַיִּקַּ֣ח בְּיָד֔וֹ שְׁנֵ֖י לֻחֹ֥ת אֲבָנִֽים׃</t>
  </si>
  <si>
    <t>{{מ:פסוק|מלכים ב|ב|יח}}</t>
  </si>
  <si>
    <t>וַיָּשֻׁ֣בוּ אֵלָ֔יו וְה֖וּא יֹשֵׁ֣ב בִּירִיח֑וֹ וַיֹּ֣אמֶר אֲלֵהֶ֔ם הֲלֹֽא־אָמַ֥רְתִּי אֲלֵיכֶ֖ם אַל־תֵּלֵֽכוּ׃</t>
  </si>
  <si>
    <t>{{מ:פסוק|שמות|לד|ה}}</t>
  </si>
  <si>
    <t>וַיֵּ֤רֶד יְהֹוָה֙ בֶּֽעָנָ֔ן וַיִּתְיַצֵּ֥ב עִמּ֖וֹ שָׁ֑ם וַיִּקְרָ֥א בְשֵׁ֖ם יְהֹוָֽה׃</t>
  </si>
  <si>
    <t>{{מ:פסוק|מלכים ב|ב|יט}}</t>
  </si>
  <si>
    <t>וַיֹּ֨אמְר֜וּ אַנְשֵׁ֤י הָעִיר֙ אֶל־אֱלִישָׁ֔ע הִנֵּה־נָ֞א מוֹשַׁ֤ב הָעִיר֙ ט֔וֹב כַּאֲשֶׁ֥ר אֲדֹנִ֖י רֹאֶ֑ה וְהַמַּ֥יִם רָעִ֖ים וְהָאָ֥רֶץ מְשַׁכָּֽלֶת׃</t>
  </si>
  <si>
    <t>{{מ:פסוק|שמות|לד|ו}}</t>
  </si>
  <si>
    <t>וַיַּעֲבֹ֨ר יְהֹוָ֥ה{{מ:פסק}}עַל־פָּנָיו֮ וַיִּקְרָא֒ יְהֹוָ֣ה{{מ:פסק}}יְהֹוָ֔ה אֵ֥ל רַח֖וּם וְחַנּ֑וּן אֶ֥רֶךְ אַפַּ֖יִם וְרַב־חֶ֥סֶד וֶאֱמֶֽת{{נוסח|׃|בכתי"ל יש סימן לא ברור, אולי נקודותיים של סוף פסוק (׃) אבל אולי קו (׀), וכך מופיע בהקלדה למרות הזרוּת.}}</t>
  </si>
  <si>
    <t>{{מ:פסוק|מלכים ב|ב|כ}}</t>
  </si>
  <si>
    <t>{{מ:פסוק|שמות|לד|ז}}</t>
  </si>
  <si>
    <t>וַיֹּ֗אמֶר קְחוּ־לִי֙ צְלֹחִ֣ית חֲדָשָׁ֔ה וְשִׂ֥ימוּ שָׁ֖ם מֶ֑לַח וַיִּקְח֖וּ אֵלָֽיו׃</t>
  </si>
  <si>
    <t>{{נוסח|{{מ:אות-ג|נֹ}}צֵ֥ר|=מ"ש ורשימת האותיות הגדולות במ"ג ובספר אכלה ואכלה, וכן הוא בספרי ספרד ואשכנז|לשש1=נֹצֵ֥ר באות רגילה, וכן ל-קטנות, וכן הוא בספרי תימן|הערת ברויאר}}{{גודל גופן|2|{{הערה|בספרי תימן נֹצֵ֥ר בנו"ן רגילה}}}} חֶ֙סֶד֙ לָאֲלָפִ֔ים נֹשֵׂ֥א עָוֺ֛ן וָפֶ֖שַׁע וְחַטָּאָ֑ה וְנַקֵּה֙ לֹ֣א יְנַקֶּ֔ה פֹּקֵ֣ד{{מ:לגרמיה}}עֲוֺ֣ן אָב֗וֹת עַל־בָּנִים֙ וְעַל־בְּנֵ֣י בָנִ֔ים עַל־שִׁלֵּשִׁ֖ים וְעַל־רִבֵּעִֽים׃</t>
  </si>
  <si>
    <t>{{מ:פסוק|מלכים ב|ב|כא}}</t>
  </si>
  <si>
    <t>וַיֵּצֵא֙ אֶל־מוֹצָ֣א הַמַּ֔יִם וַיַּשְׁלֶךְ־שָׁ֖ם מֶ֑לַח וַיֹּ֜אמֶר כֹּה־אָמַ֣ר יְהֹוָ֗ה רִפִּ֙אתִי֙ לַמַּ֣יִם הָאֵ֔לֶּה לֹא־יִהְיֶ֥ה מִשָּׁ֛ם ע֖וֹד מָ֥וֶת וּמְשַׁכָּֽלֶת׃</t>
  </si>
  <si>
    <t>{{מ:פסוק|שמות|לד|ח}}</t>
  </si>
  <si>
    <t>וַיְמַהֵ֖ר מֹשֶׁ֑ה וַיִּקֹּ֥ד אַ֖רְצָה וַיִּשְׁתָּֽחוּ׃</t>
  </si>
  <si>
    <t>{{מ:פסוק|מלכים ב|ב|כב}}</t>
  </si>
  <si>
    <t>וַיֵּרָפ֣וּ הַמַּ֔יִם עַ֖ד הַיּ֣וֹם הַזֶּ֑ה כִּדְבַ֥ר אֱלִישָׁ֖ע אֲשֶׁ֥ר דִּבֵּֽר׃</t>
  </si>
  <si>
    <t>{{מ:פסוק|שמות|לד|ט}}</t>
  </si>
  <si>
    <t>וַיֹּ֡אמֶר אִם־נָא֩ מָצָ֨אתִי חֵ֤ן בְּעֵינֶ֙יךָ֙ אֲדֹנָ֔י יֵֽלֶךְ־נָ֥א אֲדֹנָ֖י בְּקִרְבֵּ֑נוּ כִּ֤י עַם־קְשֵׁה־עֹ֙רֶף֙ ה֔וּא וְסָלַחְתָּ֛ לַעֲוֺנֵ֥נוּ וּלְחַטָּאתֵ֖נוּ וּנְחַלְתָּֽנוּ׃</t>
  </si>
  <si>
    <t>{{מ:פסוק|מלכים ב|ב|כג}}</t>
  </si>
  <si>
    <t>וַיַּ֥עַל מִשָּׁ֖ם בֵּֽית־אֵ֑ל וְה֣וּא{{מ:לגרמיה}}עֹלֶ֣ה בַדֶּ֗רֶךְ וּנְעָרִ֤ים קְטַנִּים֙ יָצְא֣וּ מִן־הָעִ֔יר וַיִּתְקַלְּסוּ־בוֹ֙ וַיֹּ֣אמְרוּ ל֔וֹ עֲלֵ֥ה קֵרֵ֖חַ עֲלֵ֥ה קֵרֵֽחַ׃</t>
  </si>
  <si>
    <t>{{מ:פסוק|שמות|לד|י|עלייה=ששי}}</t>
  </si>
  <si>
    <t>וַיֹּ֗אמֶר הִנֵּ֣ה אָנֹכִי֮ כֹּרֵ֣ת בְּרִית֒ נֶ֤גֶד כׇּֽל־עַמְּךָ֙ אֶעֱשֶׂ֣ה נִפְלָאֹ֔ת אֲשֶׁ֛ר לֹֽא־נִבְרְא֥וּ בְכׇל־הָאָ֖רֶץ וּבְכׇל־הַגּוֹיִ֑ם וְרָאָ֣ה כׇל־הָ֠עָ֠ם אֲשֶׁר־אַתָּ֨ה בְקִרְבּ֜וֹ אֶת־מַעֲשֵׂ֤ה יְהֹוָה֙ כִּֽי־נוֹרָ֣א ה֔וּא אֲשֶׁ֥ר אֲנִ֖י עֹשֶׂ֥ה עִמָּֽךְ׃</t>
  </si>
  <si>
    <t>{{מ:פסוק|מלכים ב|ב|כד}}</t>
  </si>
  <si>
    <t>{{מ:פסוק|שמות|לד|יא}}</t>
  </si>
  <si>
    <t>וַיִּ֤פֶן אַֽחֲרָיו֙ וַיִּרְאֵ֔ם {{נוסח|וַֽיְקַלְלֵ֖ם|א=וַֽיְקַלֲלֵ֖ם}} בְּשֵׁ֣ם יְהֹוָ֑ה וַתֵּצֶ֜אנָה שְׁתַּ֤יִם דֻּבִּים֙ מִן־הַיַּ֔עַר וַתְּבַקַּ֣עְנָה מֵהֶ֔ם אַרְבָּעִ֥ים וּשְׁנֵ֖י יְלָדִֽים׃</t>
  </si>
  <si>
    <t>{{נוסח|שְׁמׇ֨ר־לְךָ֔|=ל|יש ספרים={{מ:אות-ג|שְׁ}}מׇ֨ר־לְךָ֔}} אֵ֛ת אֲשֶׁ֥ר אָנֹכִ֖י מְצַוְּךָ֣ הַיּ֑וֹם הִנְנִ֧י גֹרֵ֣שׁ מִפָּנֶ֗יךָ אֶת־הָאֱמֹרִי֙ וְהַֽכְּנַעֲנִ֔י וְהַחִתִּי֙ וְהַפְּרִזִּ֔י וְהַחִוִּ֖י וְהַיְבוּסִֽי׃</t>
  </si>
  <si>
    <t>{{מ:פסוק|שמות|לד|יב}}</t>
  </si>
  <si>
    <t>הִשָּׁ֣מֶר לְךָ֗ פֶּן־תִּכְרֹ֤ת בְּרִית֙ לְיוֹשֵׁ֣ב הָאָ֔רֶץ אֲשֶׁ֥ר אַתָּ֖ה בָּ֣א עָלֶ֑יהָ פֶּן־יִהְיֶ֥ה לְמוֹקֵ֖שׁ בְּקִרְבֶּֽךָ׃</t>
  </si>
  <si>
    <t>{{מ:פסוק|מלכים ב|ב|כה}}</t>
  </si>
  <si>
    <t>וַיֵּ֥לֶךְ מִשָּׁ֖ם אֶל־הַ֣ר הַכַּרְמֶ֑ל וּמִשָּׁ֖ם שָׁ֥ב שֹׁמְרֽוֹן׃</t>
  </si>
  <si>
    <t>{{מ:פסוק|שמות|לד|יג}}</t>
  </si>
  <si>
    <t>כִּ֤י אֶת־מִזְבְּחֹתָם֙ תִּתֹּצ֔וּן וְאֶת־מַצֵּבֹתָ֖ם תְּשַׁבֵּר֑וּן וְאֶת־אֲשֵׁרָ֖יו תִּכְרֹתֽוּן׃</t>
  </si>
  <si>
    <t>{{מ:פסוק|שמות|לד|יד}}</t>
  </si>
  <si>
    <t>כִּ֛י לֹ֥א תִֽשְׁתַּחֲוֶ֖ה לְאֵ֣ל {{נוסח|אַחֵ֑{{מ:אות-ג|ר}}|=ש ומ"ש|ל=אַחֵ֑ר (אות רגילה)}} כִּ֤י יְהֹוָה֙ קַנָּ֣א שְׁמ֔וֹ אֵ֥ל קַנָּ֖א הֽוּא׃</t>
  </si>
  <si>
    <t>ספר מלכים/מל"ב ג</t>
  </si>
  <si>
    <t>{{מ:פסוק|שמות|לד|טו}}</t>
  </si>
  <si>
    <t>פֶּן־תִּכְרֹ֥ת בְּרִ֖ית לְיוֹשֵׁ֣ב הָאָ֑רֶץ וְזָנ֣וּ{{מ:לגרמיה}}אַחֲרֵ֣י אֱלֹֽהֵיהֶ֗ם וְזָבְחוּ֙ לֵאלֹ֣הֵיהֶ֔ם וְקָרָ֣א לְךָ֔ וְאָכַלְתָּ֖ מִזִּבְחֽוֹ׃</t>
  </si>
  <si>
    <t>{{מ:פסוק|מלכים ב|ג|א}}</t>
  </si>
  <si>
    <t>וִיהוֹרָ֣ם בֶּן־אַחְאָ֗ב מָלַ֤ךְ עַל־יִשְׂרָאֵל֙ בְּשֹׁ֣מְר֔וֹן בִּשְׁנַת֙ שְׁמֹנֶ֣ה עֶשְׂרֵ֔ה לִיהוֹשָׁפָ֖ט מֶ֣לֶךְ יְהוּדָ֑ה וַיִּמְלֹ֖ךְ שְׁתֵּים־עֶשְׂרֵ֥ה שָׁנָֽה׃</t>
  </si>
  <si>
    <t>{{מ:פסוק|מלכים ב|ג|ב}}</t>
  </si>
  <si>
    <t>{{מ:פסוק|שמות|לד|טז}}</t>
  </si>
  <si>
    <t>וַיַּעֲשֶׂ֤ה הָרַע֙ בְּעֵינֵ֣י יְהֹוָ֔ה רַ֕ק לֹ֥א כְאָבִ֖יו וּכְאִמּ֑וֹ וַיָּ֙סַר֙ אֶת־מַצְּבַ֣ת הַבַּ֔עַל אֲשֶׁ֥ר עָשָׂ֖ה אָבִֽיו׃</t>
  </si>
  <si>
    <t>וְלָקַחְתָּ֥ מִבְּנֹתָ֖יו לְבָנֶ֑יךָ וְזָנ֣וּ בְנֹתָ֗יו אַחֲרֵי֙ אֱלֹ֣הֵיהֶ֔ן וְהִזְנוּ֙ אֶת־בָּנֶ֔יךָ אַחֲרֵ֖י אֱלֹהֵיהֶֽן׃</t>
  </si>
  <si>
    <t>{{מ:פסוק|מלכים ב|ג|ג}}</t>
  </si>
  <si>
    <t>רַ֠ק בְּחַטֹּ֞אות יָרׇבְעָ֧ם בֶּֽן־נְבָ֛ט אֲשֶׁר־הֶחֱטִ֥יא אֶת־יִשְׂרָאֵ֖ל דָּבֵ֑ק לֹא־סָ֖ר מִמֶּֽנָּה׃</t>
  </si>
  <si>
    <t>{{מ:פסוק|שמות|לד|יז}}</t>
  </si>
  <si>
    <t>{{מ:פסוק|מלכים ב|ג|ד}}</t>
  </si>
  <si>
    <t>אֱלֹהֵ֥י מַסֵּכָ֖ה לֹ֥א תַעֲשֶׂה־לָּֽךְ׃</t>
  </si>
  <si>
    <t>וּמֵישַׁ֥ע מֶֽלֶךְ־מוֹאָ֖ב הָיָ֣ה נֹקֵ֑ד וְהֵשִׁ֤יב לְמֶֽלֶךְ־יִשְׂרָאֵל֙ מֵאָה־אֶ֣לֶף כָּרִ֔ים וּמֵ֥אָה אֶ֖לֶף אֵילִ֥ים צָֽמֶר׃</t>
  </si>
  <si>
    <t>{{מ:פסוק|מלכים ב|ג|ה}}</t>
  </si>
  <si>
    <t>וַיְהִ֖י כְּמ֣וֹת אַחְאָ֑ב וַיִּפְשַׁ֥ע מֶלֶךְ־מוֹאָ֖ב בְּמֶ֥לֶךְ יִשְׂרָאֵֽל׃</t>
  </si>
  <si>
    <t>{{מ:פסוק|שמות|לד|יח}}</t>
  </si>
  <si>
    <t>אֶת־חַ֣ג הַמַּצּוֹת֮ תִּשְׁמֹר֒ שִׁבְעַ֨ת יָמִ֜ים תֹּאכַ֤ל מַצּוֹת֙ אֲשֶׁ֣ר צִוִּיתִ֔ךָ לְמוֹעֵ֖ד חֹ֣דֶשׁ הָאָבִ֑יב כִּ֚י בְּחֹ֣דֶשׁ הָֽאָבִ֔יב יָצָ֖אתָ מִמִּצְרָֽיִם׃</t>
  </si>
  <si>
    <t>{{מ:פסוק|מלכים ב|ג|ו}}</t>
  </si>
  <si>
    <t>וַיֵּצֵ֞א הַמֶּ֧לֶךְ יְהוֹרָ֛ם בַּיּ֥וֹם הַה֖וּא מִשֹּׁמְר֑וֹן וַיִּפְקֹ֖ד אֶת־כׇּל־יִשְׂרָאֵֽל׃</t>
  </si>
  <si>
    <t>{{מ:פסוק|מלכים ב|ג|ז}}</t>
  </si>
  <si>
    <t>{{מ:פסוק|שמות|לד|יט}}</t>
  </si>
  <si>
    <t>וַיֵּ֡לֶךְ וַיִּשְׁלַח֩ אֶל־יְהוֹשָׁפָ֨ט מֶלֶךְ־יְהוּדָ֜ה לֵאמֹ֗ר מֶ֤לֶךְ מוֹאָב֙ פָּשַׁ֣ע בִּ֔י הֲתֵלֵ֥ךְ אִתִּ֛י אֶל־מוֹאָ֖ב לַמִּלְחָמָ֑ה וַיֹּ֣אמֶר אֶֽעֱלֶ֔ה כָּמ֧וֹנִי כָמ֛וֹךָ כְּעַמִּ֥י כְעַמֶּ֖ךָ כְּסוּסַ֥י כְּסוּסֶֽיךָ׃</t>
  </si>
  <si>
    <t>כׇּל־פֶּ֥טֶר רֶ֖חֶם לִ֑י וְכׇֽל־מִקְנְךָ֙ תִּזָּכָ֔ר פֶּ֖טֶר שׁ֥וֹר {{נוסח|וָשֶֽׂה|ל=וָשֶֽׁה (בנקודת שי"ן ימנית!) והמקליד תיקן בלי להעיר|הערות ברויאר ודותן}}׃</t>
  </si>
  <si>
    <t>{{מ:פסוק|מלכים ב|ג|ח}}</t>
  </si>
  <si>
    <t>וַיֹּ֕אמֶר אֵי־זֶ֥ה הַדֶּ֖רֶךְ נַעֲלֶ֑ה וַיֹּ֕אמֶר דֶּ֖רֶךְ מִדְבַּ֥ר אֱדֽוֹם׃</t>
  </si>
  <si>
    <t>{{מ:פסוק|שמות|לד|כ}}</t>
  </si>
  <si>
    <t>וּפֶ֤טֶר חֲמוֹר֙ תִּפְדֶּ֣ה בְשֶׂ֔ה וְאִם־לֹ֥א תִפְדֶּ֖ה וַעֲרַפְתּ֑וֹ כֹּ֣ל בְּכ֤וֹר בָּנֶ֙יךָ֙ תִּפְדֶּ֔ה וְלֹֽא־יֵרָא֥וּ פָנַ֖י רֵיקָֽם׃</t>
  </si>
  <si>
    <t>{{מ:פסוק|מלכים ב|ג|ט}}</t>
  </si>
  <si>
    <t>וַיֵּ֩לֶךְ֩ מֶ֨לֶךְ יִשְׂרָאֵ֤ל וּמֶֽלֶךְ־יְהוּדָה֙ וּמֶ֣לֶךְ אֱד֔וֹם וַיָּסֹ֕בּוּ דֶּ֖רֶךְ שִׁבְעַ֣ת יָמִ֑ים וְלֹא־הָיָ֨ה מַ֧יִם לַֽמַּחֲנֶ֛ה וְלַבְּהֵמָ֖ה אֲשֶׁ֥ר בְּרַגְלֵיהֶֽם׃</t>
  </si>
  <si>
    <t>{{מ:פסוק|מלכים ב|ג|י}}</t>
  </si>
  <si>
    <t>וַיֹּ֖אמֶר מֶ֣לֶךְ יִשְׂרָאֵ֑ל אֲהָ֕הּ כִּי־קָרָ֣א יְהֹוָ֗ה לִשְׁלֹ֙שֶׁת֙ הַמְּלָכִ֣ים הָאֵ֔לֶּה לָתֵ֥ת אוֹתָ֖ם בְּיַד־מוֹאָֽב׃</t>
  </si>
  <si>
    <t>{{מ:פסוק|שמות|לד|כא}}</t>
  </si>
  <si>
    <t>שֵׁ֤שֶׁת יָמִים֙ תַּעֲבֹ֔ד וּבַיּ֥וֹם הַשְּׁבִיעִ֖י תִּשְׁבֹּ֑ת בֶּחָרִ֥ישׁ וּבַקָּצִ֖יר תִּשְׁבֹּֽת׃</t>
  </si>
  <si>
    <t>{{מ:פסוק|מלכים ב|ג|יא}}</t>
  </si>
  <si>
    <t>וַיֹּ֣אמֶר יְהוֹשָׁפָ֗ט הַאֵ֨ין פֹּ֤ה נָבִיא֙ לַיהֹוָ֔ה וְנִדְרְשָׁ֥ה אֶת־יְהֹוָ֖ה מֵאוֹת֑וֹ וַ֠יַּ֠עַן אֶחָ֞ד מֵעַבְדֵ֤י מֶֽלֶךְ־יִשְׂרָאֵל֙ וַיֹּ֔אמֶר פֹּ֚ה אֱלִישָׁ֣ע בֶּן־שָׁפָ֔ט אֲשֶׁר־יָ֥צַק מַ֖יִם עַל־יְדֵ֥י אֵלִיָּֽהוּ׃</t>
  </si>
  <si>
    <t>{{מ:פסוק|מלכים ב|ג|יב}}</t>
  </si>
  <si>
    <t>{{מ:פסוק|שמות|לד|כב}}</t>
  </si>
  <si>
    <t>וַיֹּ֙אמֶר֙ יְה֣וֹשָׁפָ֔ט יֵ֥שׁ אוֹת֖וֹ דְּבַר־יְהֹוָ֑ה וַיֵּרְד֣וּ אֵלָ֗יו מֶ֧לֶךְ יִשְׂרָאֵ֛ל וִיהוֹשָׁפָ֖ט וּמֶ֥לֶךְ אֱדֽוֹם׃</t>
  </si>
  <si>
    <t>וְחַ֤ג שָׁבֻעֹת֙ תַּעֲשֶׂ֣ה לְךָ֔ בִּכּוּרֵ֖י קְצִ֣יר חִטִּ֑ים וְחַג֙ הָֽאָסִ֔יף תְּקוּפַ֖ת הַשָּׁנָֽה׃</t>
  </si>
  <si>
    <t>{{מ:פסוק|מלכים ב|ג|יג}}</t>
  </si>
  <si>
    <t>וַיֹּ֨אמֶר אֱלִישָׁ֜ע אֶל־מֶ֤לֶךְ יִשְׂרָאֵל֙ מַה־לִּ֣י וָלָ֔ךְ לֵ֚ךְ אֶל־נְבִיאֵ֣י אָבִ֔יךָ וְאֶל־נְבִיאֵ֖י אִמֶּ֑ךָ וַיֹּ֤אמֶר לוֹ֙ מֶ֣לֶךְ יִשְׂרָאֵ֔ל אַ֗ל כִּֽי־קָרָ֤א יְהֹוָה֙ לִשְׁלֹ֙שֶׁת֙ הַמְּלָכִ֣ים הָאֵ֔לֶּה לָתֵ֥ת אוֹתָ֖ם בְּיַד־מוֹאָֽב׃</t>
  </si>
  <si>
    <t>{{מ:פסוק|מלכים ב|ג|יד}}</t>
  </si>
  <si>
    <t>{{מ:פסוק|שמות|לד|כג}}</t>
  </si>
  <si>
    <t>וַיֹּ֣אמֶר אֱלִישָׁ֗ע חַי־יְהֹוָ֤ה צְבָאוֹת֙ אֲשֶׁ֣ר עָמַ֣דְתִּי לְפָנָ֔יו כִּ֗י לוּלֵ֛י פְּנֵ֛י יְהוֹשָׁפָ֥ט מֶֽלֶךְ־יְהוּדָ֖ה אֲנִ֣י נֹשֵׂ֑א אִם־אַבִּ֥יט אֵלֶ֖יךָ וְאִם־אֶרְאֶֽךָּ׃</t>
  </si>
  <si>
    <t>שָׁלֹ֥שׁ פְּעָמִ֖ים בַּשָּׁנָ֑ה יֵרָאֶה֙ כׇּל־זְכ֣וּרְךָ֔ אֶת־פְּנֵ֛י הָֽאָדֹ֥ן{{מ:פסק}}יְהֹוָ֖ה אֱלֹהֵ֥י יִשְׂרָאֵֽל׃</t>
  </si>
  <si>
    <t>{{מ:פסוק|מלכים ב|ג|טו}}</t>
  </si>
  <si>
    <t>וְעַתָּ֖ה קְחוּ־לִ֣י מְנַגֵּ֑ן וְהָיָה֙ כְּנַגֵּ֣ן {{נוסח|הַֽמְנַגֵּ֔ן|א=הַֽמֲנַגֵּ֔ן}} וַתְּהִ֥י עָלָ֖יו יַד־יְהֹוָֽה׃</t>
  </si>
  <si>
    <t>{{מ:פסוק|שמות|לד|כד}}</t>
  </si>
  <si>
    <t>כִּֽי־אוֹרִ֤ישׁ גּוֹיִם֙ מִפָּנֶ֔יךָ וְהִרְחַבְתִּ֖י אֶת־{{נוסח|גְּבֻלֶ֑ךָ|=ש1 ומסורת-אל ורמ"ה|ל=גְּבוּלֶ֑ךָ (כתיב מלא וי"ו)|הערת ברויאר}} וְלֹא־יַחְמֹ֥ד אִישׁ֙ אֶֽת־אַרְצְךָ֔ בַּעֲלֹֽתְךָ֗ לֵרָאוֹת֙ אֶת־פְּנֵי֙ יְהֹוָ֣ה אֱלֹהֶ֔יךָ שָׁלֹ֥שׁ פְּעָמִ֖ים בַּשָּׁנָֽה׃</t>
  </si>
  <si>
    <t>{{מ:פסוק|מלכים ב|ג|טז}}</t>
  </si>
  <si>
    <t>וַיֹּ֕אמֶר כֹּ֖ה אָמַ֣ר יְהֹוָ֑ה עָשֹׂ֛ה הַנַּ֥חַל הַזֶּ֖ה גֵּבִ֥ים{{מ:פסק}}גֵּבִֽים׃</t>
  </si>
  <si>
    <t>{{מ:פסוק|מלכים ב|ג|יז}}</t>
  </si>
  <si>
    <t>כִּי־כֹ֣ה{{מ:לגרמיה}}אָמַ֣ר יְהֹוָ֗ה לֹא־תִרְא֥וּ ר֙וּחַ֙ וְלֹא־תִרְא֣וּ גֶ֔שֶׁם וְהַנַּ֥חַל הַה֖וּא יִמָּ֣לֵא מָ֑יִם וּשְׁתִיתֶ֛ם אַתֶּ֥ם וּמִקְנֵיכֶ֖ם וּֽבְהֶמְתְּכֶֽם׃</t>
  </si>
  <si>
    <t>{{מ:פסוק|שמות|לד|כה}}</t>
  </si>
  <si>
    <t>לֹֽא־תִשְׁחַ֥ט עַל־חָמֵ֖ץ דַּם־זִבְחִ֑י וְלֹא־יָלִ֣ין לַבֹּ֔קֶר זֶ֖בַח חַ֥ג הַפָּֽסַח׃</t>
  </si>
  <si>
    <t>{{מ:פסוק|מלכים ב|ג|יח}}</t>
  </si>
  <si>
    <t>וְנָקַ֥ל זֹ֖את בְּעֵינֵ֣י יְהֹוָ֑ה וְנָתַ֥ן אֶת־מוֹאָ֖ב בְּיֶדְכֶֽם׃</t>
  </si>
  <si>
    <t>{{מ:פסוק|מלכים ב|ג|יט}}</t>
  </si>
  <si>
    <t>וְהִכִּיתֶ֞ם כׇּל־עִ֤יר מִבְצָר֙ וְכׇל־עִ֣יר מִבְח֔וֹר וְכׇל־עֵ֥ץ טוֹב֙ תַּפִּ֔ילוּ וְכׇל־מַעְיְנֵי־מַ֖יִם תִּסְתֹּ֑מוּ וְכֹל֙ הַחֶלְקָ֣ה הַטּוֹבָ֔ה תַּכְאִ֖בוּ בָּאֲבָנִֽים׃</t>
  </si>
  <si>
    <t>{{מ:פסוק|שמות|לד|כו}}</t>
  </si>
  <si>
    <t>רֵאשִׁ֗ית בִּכּוּרֵי֙ אַדְמָ֣תְךָ֔ תָּבִ֕יא בֵּ֖ית יְהֹוָ֣ה אֱלֹהֶ֑יךָ לֹא־תְבַשֵּׁ֥ל גְּדִ֖י בַּחֲלֵ֥ב אִמּֽוֹ׃</t>
  </si>
  <si>
    <t>{{מ:פסוק|מלכים ב|ג|כ}}</t>
  </si>
  <si>
    <t>וַיְהִ֤י בַבֹּ֙קֶר֙ כַּעֲל֣וֹת הַמִּנְחָ֔ה וְהִנֵּה־מַ֥יִם בָּאִ֖ים מִדֶּ֣רֶךְ אֱד֑וֹם וַתִּמָּלֵ֥א הָאָ֖רֶץ אֶת־הַמָּֽיִם׃</t>
  </si>
  <si>
    <t>{{מ:פסוק|מלכים ב|ג|כא}}</t>
  </si>
  <si>
    <t>וְכׇל־מוֹאָב֙ שָֽׁמְע֔וּ כִּֽי־עָל֥וּ הַמְּלָכִ֖ים לְהִלָּ֣חֶם בָּ֑ם וַיִּצָּעֲק֗וּ מִכֹּ֨ל חֹגֵ֤ר חֲגֹרָה֙ וָמַ֔עְלָה וַיַּעַמְד֖וּ עַֽל־הַגְּבֽוּל׃</t>
  </si>
  <si>
    <t>{{מ:פסוק|שמות|לד|כז|סדר=כו|עלייה=שביעי}}</t>
  </si>
  <si>
    <t>וַיֹּ֤אמֶר יְהֹוָה֙ אֶל־מֹשֶׁ֔ה כְּתׇב־לְךָ֖ אֶת־הַדְּבָרִ֣ים הָאֵ֑לֶּה כִּ֞י עַל־פִּ֣י{{מ:לגרמיה}}הַדְּבָרִ֣ים הָאֵ֗לֶּה כָּרַ֧תִּי אִתְּךָ֛ בְּרִ֖ית וְאֶת־יִשְׂרָאֵֽל׃</t>
  </si>
  <si>
    <t>{{מ:פסוק|מלכים ב|ג|כב}}</t>
  </si>
  <si>
    <t>וַיַּשְׁכִּ֣ימוּ בַבֹּ֔קֶר וְהַשֶּׁ֖מֶשׁ זָרְחָ֣ה עַל־הַמָּ֑יִם וַיִּרְא֨וּ מוֹאָ֥ב מִנֶּ֛גֶד אֶת־הַמַּ֖יִם אֲדֻמִּ֥ים כַּדָּֽם׃</t>
  </si>
  <si>
    <t>{{מ:פסוק|מלכים ב|ג|כג}}</t>
  </si>
  <si>
    <t>וַיֹּֽאמְרוּ֙ דָּ֣ם זֶ֔ה {{מ:קמץ|ד=הׇחֳרֵ֤ב|ס=הָחֳרֵ֤ב}} נֶֽחֶרְבוּ֙ הַמְּלָכִ֔ים וַיַּכּ֖וּ אִ֣ישׁ אֶת־רֵעֵ֑הוּ וְעַתָּ֥ה לַשָּׁלָ֖ל מוֹאָֽב׃</t>
  </si>
  <si>
    <t>{{מ:פסוק|שמות|לד|כח}}</t>
  </si>
  <si>
    <t>{{מ:פסוק|מלכים ב|ג|כד}}</t>
  </si>
  <si>
    <t>וַֽיְהִי־שָׁ֣ם עִם־יְהֹוָ֗ה אַרְבָּעִ֥ים יוֹם֙ וְאַרְבָּעִ֣ים לַ֔יְלָה לֶ֚חֶם לֹ֣א אָכַ֔ל וּמַ֖יִם לֹ֣א שָׁתָ֑ה וַיִּכְתֹּ֣ב עַל־הַלֻּחֹ֗ת אֵ֚ת דִּבְרֵ֣י הַבְּרִ֔ית עֲשֶׂ֖רֶת הַדְּבָרִֽים׃</t>
  </si>
  <si>
    <t>וַיָּבֹ֘אוּ֮ אֶל־מַחֲנֵ֣ה יִשְׂרָאֵל֒ וַיָּקֻ֤מוּ יִשְׂרָאֵל֙ וַיַּכּ֣וּ אֶת־מוֹאָ֔ב וַיָּנֻ֖סוּ מִפְּנֵיהֶ֑ם {{כו"ק|ויבו|וַיַּ֨כּוּ}}־בָ֔הּ וְהַכּ֖וֹת אֶת־מוֹאָֽב׃</t>
  </si>
  <si>
    <t>{{מ:פסוק|שמות|לד|כט}}</t>
  </si>
  <si>
    <t>וַיְהִ֗י בְּרֶ֤דֶת מֹשֶׁה֙ מֵהַ֣ר סִינַ֔י וּשְׁנֵ֨י לֻחֹ֤ת הָֽעֵדֻת֙ בְּיַד־מֹשֶׁ֔ה בְּרִדְתּ֖וֹ מִן־הָהָ֑ר וּמֹשֶׁ֣ה לֹֽא־יָדַ֗ע כִּ֥י קָרַ֛ן ע֥וֹר פָּנָ֖יו בְּדַבְּר֥וֹ אִתּֽוֹ׃</t>
  </si>
  <si>
    <t>{{מ:פסוק|מלכים ב|ג|כה}}</t>
  </si>
  <si>
    <t>וְהֶעָרִ֣ים יַהֲרֹ֡סוּ וְכׇל־חֶלְקָ֣ה ט֠וֹבָ֠ה יַשְׁלִ֨יכוּ אִישׁ־אַבְנ֜וֹ וּמִלְא֗וּהָ וְכׇל־מַעְיַן־מַ֤יִם יִסְתֹּ֙מוּ֙ וְכׇל־עֵֽץ־ט֣וֹב יַפִּ֔ילוּ עַד־הִשְׁאִ֧יר אֲבָנֶ֛יהָ בַּקִּ֖יר חֲרָ֑שֶׂת וַיָּסֹ֥בּוּ הַקַּלָּעִ֖ים וַיַּכּֽוּהָ׃</t>
  </si>
  <si>
    <t>{{מ:פסוק|שמות|לד|ל}}</t>
  </si>
  <si>
    <t>{{מ:פסוק|מלכים ב|ג|כו}}</t>
  </si>
  <si>
    <t>וַיַּ֨רְא אַהֲרֹ֜ן וְכׇל־בְּנֵ֤י יִשְׂרָאֵל֙ אֶת־מֹשֶׁ֔ה וְהִנֵּ֥ה קָרַ֖ן ע֣וֹר פָּנָ֑יו וַיִּֽירְא֖וּ מִגֶּ֥שֶׁת אֵלָֽיו׃</t>
  </si>
  <si>
    <t>וַיַּרְא֙ מֶ֣לֶךְ מוֹאָ֔ב כִּֽי־חָזַ֥ק מִמֶּ֖נּוּ הַמִּלְחָמָ֑ה וַיִּקַּ֣ח א֠וֹת֠וֹ שְׁבַע־מֵא֨וֹת אִ֜ישׁ שֹׁ֣לֵֽף חֶ֗רֶב לְהַבְקִ֛יעַ אֶל־מֶ֥לֶךְ אֱד֖וֹם וְלֹ֥א יָכֹֽלוּ׃</t>
  </si>
  <si>
    <t>{{מ:פסוק|מלכים ב|ג|כז}}</t>
  </si>
  <si>
    <t>וַיִּקַּח֩ אֶת־בְּנ֨וֹ הַבְּכ֜וֹר אֲשֶׁר־יִמְלֹ֣ךְ תַּחְתָּ֗יו וַיַּעֲלֵ֤הוּ עֹלָה֙ עַל־הַ֣חֹמָ֔ה וַיְהִ֥י קֶֽצֶף־גָּד֖וֹל עַל־יִשְׂרָאֵ֑ל וַיִּסְעוּ֙ מֵעָלָ֔יו וַיָּשֻׁ֖בוּ לָאָֽרֶץ׃</t>
  </si>
  <si>
    <t>{{מ:פסוק|שמות|לד|לא}}</t>
  </si>
  <si>
    <t>וַיִּקְרָ֤א אֲלֵהֶם֙ מֹשֶׁ֔ה וַיָּשֻׁ֧בוּ אֵלָ֛יו אַהֲרֹ֥ן וְכׇל־הַנְּשִׂאִ֖ים בָּעֵדָ֑ה וַיְדַבֵּ֥ר מֹשֶׁ֖ה אֲלֵהֶֽם׃</t>
  </si>
  <si>
    <t>ספר מלכים/מל"ב ד</t>
  </si>
  <si>
    <t>{{מ:פסוק|שמות|לד|לב}}</t>
  </si>
  <si>
    <t>וְאַחֲרֵי־כֵ֥ן נִגְּשׁ֖וּ כׇּל־בְּנֵ֣י יִשְׂרָאֵ֑ל וַיְצַוֵּ֕ם אֵת֩ כׇּל־אֲשֶׁ֨ר דִּבֶּ֧ר יְהֹוָ֛ה אִתּ֖וֹ בְּהַ֥ר סִינָֽי׃</t>
  </si>
  <si>
    <t>{{מ:פסוק|מלכים ב|ד|א}}</t>
  </si>
  <si>
    <t>וְאִשָּׁ֣ה אַחַ֣ת מִנְּשֵׁ֣י בְנֵֽי־הַ֠נְּבִיאִ֠ים צָעֲקָ֨ה אֶל־אֱלִישָׁ֜ע לֵאמֹ֗ר עַבְדְּךָ֤ אִישִׁי֙ מֵ֔ת וְאַתָּ֣ה יָדַ֔עְתָּ כִּ֣י עַבְדְּךָ֔ הָיָ֥ה יָרֵ֖א אֶת־יְהֹוָ֑ה וְהַ֨נֹּשֶׁ֔ה בָּ֗א לָקַ֜חַת אֶת־שְׁנֵ֧י יְלָדַ֛י ל֖וֹ לַעֲבָדִֽים׃</t>
  </si>
  <si>
    <t>{{מ:פסוק|שמות|לד|לג|עלייה=מפטיר}}</t>
  </si>
  <si>
    <t>וַיְכַ֣ל מֹשֶׁ֔ה מִדַּבֵּ֖ר אִתָּ֑ם וַיִּתֵּ֥ן עַל־פָּנָ֖יו מַסְוֶֽה׃</t>
  </si>
  <si>
    <t>{{מ:פסוק|מלכים ב|ד|ב}}</t>
  </si>
  <si>
    <t>וַיֹּ֨אמֶר אֵלֶ֤יהָ אֱלִישָׁע֙ מָ֣ה אֶֽעֱשֶׂה־לָּ֔ךְ הַגִּ֣ידִי לִ֔י מַה־יֶּשׁ־{{נוסח|{{קו"כ|לכי|לָ֖ךְ}}|א-כתיב=לָ֖כי}} בַּבָּ֑יִת וַתֹּ֗אמֶר אֵ֣ין לְשִׁפְחָתְךָ֥ כֹל֙ בַּבַּ֔יִת כִּ֖י אִם־אָס֥וּךְ שָֽׁמֶן׃</t>
  </si>
  <si>
    <t>{{מ:פסוק|שמות|לד|לד}}</t>
  </si>
  <si>
    <t>וּבְבֹ֨א מֹשֶׁ֜ה לִפְנֵ֤י יְהֹוָה֙ לְדַבֵּ֣ר אִתּ֔וֹ יָסִ֥יר אֶת־הַמַּסְוֶ֖ה עַד־צֵאת֑וֹ וְיָצָ֗א וְדִבֶּר֙ אֶל־בְּנֵ֣י יִשְׂרָאֵ֔ל אֵ֖ת אֲשֶׁ֥ר יְצֻוֶּֽה׃</t>
  </si>
  <si>
    <t>{{מ:פסוק|שמות|לד|לה}}</t>
  </si>
  <si>
    <t>{{מ:פסוק|מלכים ב|ד|ג}}</t>
  </si>
  <si>
    <t>וְרָא֤וּ בְנֵֽי־יִשְׂרָאֵל֙ אֶת־פְּנֵ֣י מֹשֶׁ֔ה כִּ֣י קָרַ֔ן ע֖וֹר פְּנֵ֣י מֹשֶׁ֑ה וְהֵשִׁ֨יב מֹשֶׁ֤ה אֶת־הַמַּסְוֶה֙ עַל־פָּנָ֔יו עַד־בֹּא֖וֹ לְדַבֵּ֥ר אִתּֽוֹ׃</t>
  </si>
  <si>
    <t>וַיֹּ֗אמֶר לְכִ֨י שַׁאֲלִי־לָ֤ךְ כֵּלִים֙ מִן־הַח֔וּץ מֵאֵ֖ת כׇּל־{{נוסח|{{קו"כ|שכנכי|שְׁכֵנָ֑יִךְ}}|א-כתיב=שְׁכֵנָ֑כִי}} כֵּלִ֥ים רֵקִ֖ים אַל־תַּמְעִֽיטִי׃</t>
  </si>
  <si>
    <t>ספר שמות/לה</t>
  </si>
  <si>
    <t>{{מ:פסוק|מלכים ב|ד|ד}}</t>
  </si>
  <si>
    <t>וּבָ֗את וְסָגַ֤רְתְּ הַדֶּ֙לֶת֙ בַּעֲדֵ֣ךְ וּבְעַד־בָּנַ֔יִךְ וְיָצַ֕קְתְּ עַ֥ל כׇּל־הַכֵּלִ֖ים הָאֵ֑לֶּה וְהַמָּלֵ֖א תַּסִּֽיעִי׃</t>
  </si>
  <si>
    <t>{{מ:פסוק|שמות|לה|א|עלייה='''ויקהל'''}}</t>
  </si>
  <si>
    <t>וַיַּקְהֵ֣ל מֹשֶׁ֗ה אֶֽת־כׇּל־עֲדַ֛ת בְּנֵ֥י יִשְׂרָאֵ֖ל וַיֹּ֣אמֶר אֲלֵהֶ֑ם אֵ֚לֶּה הַדְּבָרִ֔ים אֲשֶׁר־צִוָּ֥ה יְהֹוָ֖ה לַעֲשֹׂ֥ת אֹתָֽם׃</t>
  </si>
  <si>
    <t>{{מ:פסוק|מלכים ב|ד|ה}}</t>
  </si>
  <si>
    <t>וַתֵּ֙לֶךְ֙ מֵֽאִתּ֔וֹ וַתִּסְגֹּ֣ר הַדֶּ֔לֶת בַּעֲדָ֖הּ וּבְעַ֣ד בָּנֶ֑יהָ הֵ֛ם מַגִּישִׁ֥ים אֵלֶ֖יהָ וְהִ֥יא {{כו"ק|מיצקת|מוֹצָֽקֶת}}׃</t>
  </si>
  <si>
    <t>{{מ:פסוק|שמות|לה|ב}}</t>
  </si>
  <si>
    <t>שֵׁ֣שֶׁת יָמִים֮ תֵּעָשֶׂ֣ה מְלָאכָה֒ וּבַיּ֣וֹם הַשְּׁבִיעִ֗י יִהְיֶ֨ה לָכֶ֥ם קֹ֛דֶשׁ שַׁבַּ֥ת שַׁבָּת֖וֹן לַיהֹוָ֑ה כׇּל־הָעֹשֶׂ֥ה ב֛וֹ מְלָאכָ֖ה יוּמָֽת׃</t>
  </si>
  <si>
    <t>{{מ:פסוק|מלכים ב|ד|ו}}</t>
  </si>
  <si>
    <t>וַיְהִ֣י{{מ:לגרמיה}}כִּמְלֹ֣את הַכֵּלִ֗ים וַתֹּ֤אמֶר אֶל־בְּנָהּ֙ הַגִּ֨ישָׁה אֵלַ֥י עוֹד֙ כֶּ֔לִי וַיֹּ֣אמֶר אֵלֶ֔יהָ אֵ֥ין ע֖וֹד כֶּ֑לִי וַֽיַּעֲמֹ֖ד הַשָּֽׁמֶן׃</t>
  </si>
  <si>
    <t>{{מ:פסוק|שמות|לה|ג}}</t>
  </si>
  <si>
    <t>לֹא־תְבַעֲר֣וּ אֵ֔שׁ בְּכֹ֖ל מֹשְׁבֹֽתֵיכֶ֑ם בְּי֖וֹם הַשַּׁבָּֽת׃</t>
  </si>
  <si>
    <t>{{מ:פסוק|מלכים ב|ד|ז}}</t>
  </si>
  <si>
    <t>וַתָּבֹ֗א וַתַּגֵּד֙ לְאִ֣ישׁ הָאֱלֹהִ֔ים וַיֹּ֗אמֶר לְכִי֙ מִכְרִ֣י אֶת־הַשֶּׁ֔מֶן וְשַׁלְּמִ֖י אֶת־{{נוסח|{{קו"כ|נשיכי|נִשְׁיֵ֑ךְ}}|א-כתיב=נִשְׁיֵ֑כי}} וְאַ֣תְּ {{נוסח|{{קו"כ|בניכי|וּבָנַ֔יִךְ}}|א-כתיב=בֻ‍ׇנַ֔יִכי (קובוץ לפני אות בי"ת למטה)}} תִּֽחְיִ֖י בַּנּוֹתָֽר׃</t>
  </si>
  <si>
    <t>{{מ:פסוק|שמות|לה|ד|עלייה=[לוי]}}</t>
  </si>
  <si>
    <t>וַיֹּ֣אמֶר מֹשֶׁ֔ה אֶל־כׇּל־עֲדַ֥ת בְּנֵֽי־יִשְׂרָאֵ֖ל לֵאמֹ֑ר זֶ֣ה הַדָּבָ֔ר אֲשֶׁר־צִוָּ֥ה יְהֹוָ֖ה לֵאמֹֽר׃</t>
  </si>
  <si>
    <t>{{מ:פסוק|מלכים ב|ד|ח}}</t>
  </si>
  <si>
    <t>וַיְהִ֨י הַיּ֜וֹם וַיַּֽעֲבֹ֧ר אֱלִישָׁ֣ע אֶל־שׁוּנֵ֗ם וְשָׁם֙ אִשָּׁ֣ה גְדוֹלָ֔ה וַתַּחֲזֶק־בּ֖וֹ לֶאֱכׇל־לָ֑חֶם וַֽיְהִי֙ מִדֵּ֣י עׇבְר֔וֹ יָסֻ֥ר שָׁ֖מָּה לֶאֱכׇל־לָֽחֶם׃</t>
  </si>
  <si>
    <t>{{מ:פסוק|שמות|לה|ה}}</t>
  </si>
  <si>
    <t>קְח֨וּ מֵֽאִתְּכֶ֤ם תְּרוּמָה֙ לַֽיהֹוָ֔ה כֹּ֚ל נְדִ֣יב לִבּ֔וֹ יְבִיאֶ֕הָ אֵ֖ת תְּרוּמַ֣ת יְהֹוָ֑ה זָהָ֥ב וָכֶ֖סֶף וּנְחֹֽשֶׁת׃</t>
  </si>
  <si>
    <t>{{מ:פסוק|מלכים ב|ד|ט}}</t>
  </si>
  <si>
    <t>וַתֹּ֙אמֶר֙ אֶל־אִישָׁ֔הּ הִנֵּה־נָ֣א יָדַ֔עְתִּי כִּ֛י אִ֥ישׁ אֱלֹהִ֖ים קָד֣וֹשׁ ה֑וּא עֹבֵ֥ר עָלֵ֖ינוּ תָּמִֽיד׃</t>
  </si>
  <si>
    <t>{{מ:פסוק|שמות|לה|ו}}</t>
  </si>
  <si>
    <t>{{מ:פסוק|מלכים ב|ד|י}}</t>
  </si>
  <si>
    <t>נַעֲשֶׂה־נָּ֤א עֲלִיַּת־קִיר֙ קְטַנָּ֔ה וְנָשִׂ֨ים ל֥וֹ שָׁ֛ם מִטָּ֥ה וְשֻׁלְחָ֖ן וְכִסֵּ֣א וּמְנוֹרָ֑ה וְהָיָ֛ה בְּבֹא֥וֹ אֵלֵ֖ינוּ יָס֥וּר שָֽׁמָּה׃</t>
  </si>
  <si>
    <t>{{מ:פסוק|שמות|לה|ז}}</t>
  </si>
  <si>
    <t>וְעֹרֹ֨ת אֵילִ֧ם מְאׇדָּמִ֛ים וְעֹרֹ֥ת תְּחָשִׁ֖ים וַעֲצֵ֥י {{נוסח|שִׁטִּֽים|=ש ובדפוסים|ל=שִׂטִּֽים (נקודת שי"ן שמאלית!)|המקליד העיר על הטעות, ודותן תיקן בלי להעיר.}}׃</t>
  </si>
  <si>
    <t>{{מ:פסוק|מלכים ב|ד|יא}}</t>
  </si>
  <si>
    <t>וַיְהִ֥י הַיּ֖וֹם וַיָּ֣בֹא שָׁ֑מָּה וַיָּ֥סַר אֶל־הָעֲלִיָּ֖ה וַיִּשְׁכַּב־שָֽׁמָּה׃</t>
  </si>
  <si>
    <t>{{מ:פסוק|שמות|לה|ח}}</t>
  </si>
  <si>
    <t>וְשֶׁ֖מֶן לַמָּא֑וֹר וּבְשָׂמִים֙ לְשֶׁ֣מֶן הַמִּשְׁחָ֔ה וְלִקְטֹ֖רֶת הַסַּמִּֽים׃</t>
  </si>
  <si>
    <t>{{מ:פסוק|מלכים ב|ד|יב}}</t>
  </si>
  <si>
    <t>וַיֹּ֙אמֶר֙ אֶל־גֵּיחֲזִ֣י נַעֲר֔וֹ קְרָ֖א לַשּׁוּנַמִּ֣ית הַזֹּ֑את וַיִּ֨קְרָא־לָ֔הּ וַֽתַּעֲמֹ֖ד לְפָנָֽיו׃</t>
  </si>
  <si>
    <t>{{מ:פסוק|שמות|לה|ט}}</t>
  </si>
  <si>
    <t>וְאַ֨בְנֵי־שֹׁ֔הַם וְאַבְנֵ֖י מִלֻּאִ֑ים לָאֵפ֖וֹד וְלַחֹֽשֶׁן׃</t>
  </si>
  <si>
    <t>{{מ:פסוק|שמות|לה|י}}</t>
  </si>
  <si>
    <t>{{מ:פסוק|מלכים ב|ד|יג}}</t>
  </si>
  <si>
    <t>וְכׇל־חֲכַם־לֵ֖ב בָּכֶ֑ם יָבֹ֣אוּ וְיַעֲשׂ֔וּ אֵ֛ת כׇּל־אֲשֶׁ֥ר צִוָּ֖ה יְהֹוָֽה׃</t>
  </si>
  <si>
    <t>וַיֹּ֣אמֶר ל֗וֹ אֱמׇר־נָ֣א אֵלֶ֘יהָ֮ הִנֵּ֣ה חָרַ֣דְתְּ{{מ:פסק}}אֵלֵ֘ינוּ֮ אֶת־כׇּל־הַחֲרָדָ֣ה הַזֹּאת֒ מֶ֚ה לַעֲשׂ֣וֹת לָ֔ךְ הֲיֵ֤שׁ לְדַבֶּר־לָךְ֙ אֶל־הַמֶּ֔לֶךְ א֖וֹ אֶל־שַׂ֣ר הַצָּבָ֑א וַתֹּ֕אמֶר בְּת֥וֹךְ עַמִּ֖י אָנֹכִ֥י יֹשָֽׁבֶת׃</t>
  </si>
  <si>
    <t>{{מ:פסוק|שמות|לה|יא|עלייה=[ישראל]}}</t>
  </si>
  <si>
    <t>{{מ:פסוק|מלכים ב|ד|יד}}</t>
  </si>
  <si>
    <t>{{נוסח|אֶ֨ת־הַמִּשְׁכָּ֔ן|=ש1 ושיטת-א|ל=אֶת־הַ֨מִּשְׁכָּ֔ן (מקום המתיגה)|קורן, ברויאר, סימנים, מכון ממרא}} {{מ:קמץ|ד=אֶֽת־אׇהֳל֖וֹ|ס=אֶֽת־אָהֳל֖וֹ}} וְאֶת־מִכְסֵ֑הוּ אֶת־קְרָסָיו֙ וְאֶת־קְרָשָׁ֔יו אֶת־בְּרִיחָ֕ו אֶת־עַמֻּדָ֖יו וְאֶת־אֲדָנָֽיו׃</t>
  </si>
  <si>
    <t>וַיֹּ֕אמֶר וּמֶ֖ה לַעֲשׂ֣וֹת לָ֑הּ וַיֹּ֣אמֶר גֵּיחֲזִ֗י אֲבָ֛ל בֵּ֥ן אֵֽין־לָ֖הּ וְאִישָׁ֥הּ זָקֵֽן׃</t>
  </si>
  <si>
    <t>{{מ:פסוק|מלכים ב|ד|טו}}</t>
  </si>
  <si>
    <t>{{מ:פסוק|שמות|לה|יב}}</t>
  </si>
  <si>
    <t>וַיֹּ֖אמֶר קְרָא־לָ֑הּ וַיִּ֨קְרָא־לָ֔הּ וַֽתַּעֲמֹ֖ד בַּפָּֽתַח׃</t>
  </si>
  <si>
    <t>אֶת־הָאָרֹ֥ן וְאֶת־בַּדָּ֖יו אֶת־הַכַּפֹּ֑רֶת וְאֵ֖ת פָּרֹ֥כֶת הַמָּסָֽךְ׃</t>
  </si>
  <si>
    <t>{{מ:פסוק|מלכים ב|ד|טז}}</t>
  </si>
  <si>
    <t>וַיֹּ֗אמֶר לַמּוֹעֵ֤ד הַזֶּה֙ כָּעֵ֣ת חַיָּ֔ה {{כו"ק|אתי|אַ֖תְּ}} חֹבֶ֣קֶת בֵּ֑ן וַתֹּ֗אמֶר אַל־אֲדֹנִי֙ אִ֣ישׁ הָאֱלֹהִ֔ים אַל־תְּכַזֵּ֖ב בְּשִׁפְחָתֶֽךָ׃</t>
  </si>
  <si>
    <t>{{מ:פסוק|שמות|לה|יג}}</t>
  </si>
  <si>
    <t>אֶת־הַשֻּׁלְחָ֥ן וְאֶת־בַּדָּ֖יו וְאֶת־כׇּל־כֵּלָ֑יו וְאֵ֖ת לֶ֥חֶם הַפָּנִֽים׃</t>
  </si>
  <si>
    <t>{{מ:פסוק|מלכים ב|ד|יז}}</t>
  </si>
  <si>
    <t>וַתַּ֥הַר הָאִשָּׁ֖ה וַתֵּ֣לֶד בֵּ֑ן לַמּוֹעֵ֤ד הַזֶּה֙ כָּעֵ֣ת חַיָּ֔ה אֲשֶׁר־דִּבֶּ֥ר אֵלֶ֖יהָ אֱלִישָֽׁע׃</t>
  </si>
  <si>
    <t>{{מ:פסוק|שמות|לה|יד}}</t>
  </si>
  <si>
    <t>וְאֶת־מְנֹרַ֧ת הַמָּא֛וֹר וְאֶת־כֵּלֶ֖יהָ וְאֶת־נֵרֹתֶ֑יהָ וְאֵ֖ת שֶׁ֥מֶן הַמָּאֽוֹר׃</t>
  </si>
  <si>
    <t>{{מ:פסוק|מלכים ב|ד|יח}}</t>
  </si>
  <si>
    <t>וַיִּגְדַּ֖ל הַיָּ֑לֶד וַיְהִ֣י הַיּ֔וֹם וַיֵּצֵ֥א אֶל־אָבִ֖יו אֶל־הַקֹּצְרִֽים׃</t>
  </si>
  <si>
    <t>{{מ:פסוק|שמות|לה|טו}}</t>
  </si>
  <si>
    <t>{{מ:פסוק|מלכים ב|ד|יט}}</t>
  </si>
  <si>
    <t>וַיֹּ֥אמֶר אֶל־אָבִ֖יו רֹאשִׁ֣י{{מ:פסק}}רֹאשִׁ֑י וַיֹּ֙אמֶר֙ אֶל־הַנַּ֔עַר שָׂאֵ֖הוּ אֶל־אִמּֽוֹ׃</t>
  </si>
  <si>
    <t>וְאֶת־מִזְבַּ֤ח הַקְּטֹ֙רֶת֙ וְאֶת־בַּדָּ֔יו וְאֵת֙ שֶׁ֣מֶן הַמִּשְׁחָ֔ה וְאֵ֖ת קְטֹ֣רֶת הַסַּמִּ֑ים וְאֶת־מָסַ֥ךְ הַפֶּ֖תַח לְפֶ֥תַח הַמִּשְׁכָּֽן׃</t>
  </si>
  <si>
    <t>{{מ:פסוק|מלכים ב|ד|כ}}</t>
  </si>
  <si>
    <t>וַיִּ֨שָּׂאֵ֔הוּ וַיְבִיאֵ֖הוּ אֶל־אִמּ֑וֹ וַיֵּ֧שֶׁב עַל־בִּרְכֶּ֛יהָ {{מ:קמץ|ד=עַד־הַֽצׇּהֳרַ֖יִם|ס=עַד־הַֽצָּהֳרַ֖יִם}} וַיָּמֹֽת׃</t>
  </si>
  <si>
    <t>{{מ:פסוק|מלכים ב|ד|כא}}</t>
  </si>
  <si>
    <t>וַתַּ֙עַל֙ וַתַּשְׁכִּבֵ֔הוּ עַל־מִטַּ֖ת אִ֣ישׁ הָאֱלֹהִ֑ים וַתִּסְגֹּ֥ר בַּעֲד֖וֹ וַתֵּצֵֽא׃</t>
  </si>
  <si>
    <t>{{מ:פסוק|שמות|לה|טז}}</t>
  </si>
  <si>
    <t>אֵ֣ת{{מ:לגרמיה}}מִזְבַּ֣ח הָעֹלָ֗ה וְאֶת־מִכְבַּ֤ר הַנְּחֹ֙שֶׁת֙ אֲשֶׁר־ל֔וֹ אֶת־בַּדָּ֖יו וְאֶת־כׇּל־כֵּלָ֑יו אֶת־הַכִּיֹּ֖ר וְאֶת־כַּנּֽוֹ׃</t>
  </si>
  <si>
    <t>{{מ:פסוק|מלכים ב|ד|כב}}</t>
  </si>
  <si>
    <t>וַתִּקְרָא֮ אֶל־אִישָׁהּ֒ וַתֹּ֗אמֶר שִׁלְחָ֨ה נָ֥א לִי֙ אֶחָ֣ד מִן־הַנְּעָרִ֔ים וְאַחַ֖ת הָאֲתֹנ֑וֹת וְאָר֛וּצָה עַד־אִ֥ישׁ הָאֱלֹהִ֖ים וְאָשֽׁוּבָה׃</t>
  </si>
  <si>
    <t>{{מ:פסוק|מלכים ב|ד|כג}}</t>
  </si>
  <si>
    <t>וַיֹּ֗אמֶר מַ֠דּ֠וּעַ {{כו"ק|אתי|אַ֣תְּ}} {{כו"ק|הלכתי|הֹלֶ֤כֶת}} אֵלָיו֙ הַיּ֔וֹם לֹא־חֹ֖דֶשׁ וְלֹ֣א שַׁבָּ֑ת וַתֹּ֖אמֶר שָׁלֽוֹם׃</t>
  </si>
  <si>
    <t>{{מ:פסוק|שמות|לה|יז}}</t>
  </si>
  <si>
    <t>אֵ֚ת קַלְעֵ֣י הֶחָצֵ֔ר אֶת־עַמֻּדָ֖יו וְאֶת־אֲדָנֶ֑יהָ וְאֵ֕ת מָסַ֖ךְ שַׁ֥עַר הֶחָצֵֽר׃</t>
  </si>
  <si>
    <t>{{מ:פסוק|מלכים ב|ד|כד}}</t>
  </si>
  <si>
    <t>וַֽתַּחֲבֹשׁ֙ הָאָת֔וֹן וַתֹּ֥אמֶר אֶֽל־נַעֲרָ֖הּ נְהַ֣ג וָלֵ֑ךְ אַל־תַּעֲצׇר־לִ֣י לִרְכֹּ֔ב כִּ֖י אִם־אָמַ֥רְתִּי לָֽךְ׃</t>
  </si>
  <si>
    <t>{{מ:פסוק|שמות|לה|יח}}</t>
  </si>
  <si>
    <t>{{מ:פסוק|מלכים ב|ד|כה}}</t>
  </si>
  <si>
    <t>אֶת־יִתְדֹ֧ת הַמִּשְׁכָּ֛ן וְאֶת־יִתְדֹ֥ת הֶחָצֵ֖ר וְאֶת־מֵיתְרֵיהֶֽם׃</t>
  </si>
  <si>
    <t>וַתֵּ֗לֶךְ וַתָּבֹ֛א אֶל־אִ֥ישׁ הָאֱלֹהִ֖ים אֶל־הַ֣ר הַכַּרְמֶ֑ל וַ֠יְהִ֠י כִּרְא֨וֹת אִישׁ־הָאֱלֹהִ֤ים אֹתָהּ֙ מִנֶּ֔גֶד וַיֹּ֙אמֶר֙ אֶל־גֵּיחֲזִ֣י נַעֲר֔וֹ הִנֵּ֖ה הַשּׁוּנַמִּ֥ית הַלָּֽז׃</t>
  </si>
  <si>
    <t>{{מ:פסוק|מלכים ב|ד|כו|סדר=כא}}</t>
  </si>
  <si>
    <t>עַתָּה֮ רֽוּץ־נָ֣א לִקְרָאתָהּ֒ וֶאֱמׇר־לָ֗הּ הֲשָׁל֥וֹם לָ֛ךְ הֲשָׁל֥וֹם לְאִישֵׁ֖ךְ הֲשָׁל֣וֹם לַיָּ֑לֶד וַתֹּ֖אמֶר שָׁלֽוֹם׃</t>
  </si>
  <si>
    <t>{{מ:פסוק|שמות|לה|יט}}</t>
  </si>
  <si>
    <t>{{מ:פסוק|מלכים ב|ד|כז}}</t>
  </si>
  <si>
    <t>אֶת־בִּגְדֵ֥י הַשְּׂרָ֖ד לְשָׁרֵ֣ת בַּקֹּ֑דֶשׁ אֶת־בִּגְדֵ֤י הַקֹּ֙דֶשׁ֙ לְאַהֲרֹ֣ן הַכֹּהֵ֔ן וְאֶת־בִּגְדֵ֥י בָנָ֖יו לְכַהֵֽן׃</t>
  </si>
  <si>
    <t>וַתָּבֹ֞א אֶל־אִ֤ישׁ הָאֱלֹהִים֙ אֶל־הָהָ֔ר וַֽתַּחֲזֵ֖ק בְּרַגְלָ֑יו וַיִּגַּ֨שׁ גֵּיחֲזִ֜י לְהׇדְפָ֗הּ וַיֹּ֩אמֶר֩ אִ֨ישׁ הָאֱלֹהִ֤ים הַרְפֵּה־לָהּ֙ כִּֽי־נַפְשָׁ֣הּ מָֽרָה־לָ֔הּ וַֽיהֹוָה֙ הֶעְלִ֣ים מִמֶּ֔נִּי וְלֹ֥א הִגִּ֖יד לִֽי׃</t>
  </si>
  <si>
    <t>{{מ:פסוק|מלכים ב|ד|כח}}</t>
  </si>
  <si>
    <t>וַתֹּ֕אמֶר הֲשָׁאַ֥לְתִּי בֵ֖ן מֵאֵ֣ת אֲדֹנִ֑י הֲלֹ֣א אָמַ֔רְתִּי לֹ֥א תַשְׁלֶ֖ה אֹתִֽי׃</t>
  </si>
  <si>
    <t>{{מ:פסוק|מלכים ב|ד|כט}}</t>
  </si>
  <si>
    <t>וַיֹּ֨אמֶר לְגֵיחֲזִ֜י חֲגֹ֣ר מׇתְנֶ֗יךָ וְקַ֨ח מִשְׁעַנְתִּ֣י בְיָדְךָ֮ וָלֵךְ֒ כִּי־תִמְצָ֥א אִישׁ֙ לֹ֣א {{נוסח|תְבָרְכֶ֔נּוּ|א=תְבָרֲכֶ֔נּוּ}} וְכִֽי־יְבָרֶכְךָ֥ אִ֖ישׁ לֹ֣א {{נוסח|תַעֲנֶ֑נּוּ|הקדלה=תַעֲנֶנּ֑וּ (!)}} וְשַׂמְתָּ֥ מִשְׁעַנְתִּ֖י עַל־פְּנֵ֥י הַנָּֽעַר׃</t>
  </si>
  <si>
    <t>{{מ:פסוק|מלכים ב|ד|ל}}</t>
  </si>
  <si>
    <t>וַתֹּ֙אמֶר֙ אֵ֣ם הַנַּ֔עַר חַי־יְהֹוָ֥ה וְחֵֽי־נַפְשְׁךָ֖ אִם־אֶעֶזְבֶ֑ךָּ וַיָּ֖קׇם וַיֵּ֥לֶךְ אַחֲרֶֽיהָ׃</t>
  </si>
  <si>
    <t>{{מ:פסוק|שמות|לה|כ}}</t>
  </si>
  <si>
    <t>{{נוסח|וַיֵּ֥צְא֛וּ|=ל ושיטת-א (מרכא בתיבת תביר) וכן ברויאר ודותן|הקלדה=וַיֵּֽצְא֛וּ (בגעיה מגירסה 4.14)}} כׇּל־עֲדַ֥ת בְּנֵֽי־יִשְׂרָאֵ֖ל מִלִּפְנֵ֥י מֹשֶֽׁה׃</t>
  </si>
  <si>
    <t>{{מ:פסוק|מלכים ב|ד|לא}}</t>
  </si>
  <si>
    <t>וְגֵחֲזִ֞י עָבַ֣ר לִפְנֵיהֶ֗ם וַיָּ֤שֶׂם אֶת־הַמִּשְׁעֶ֙נֶת֙ עַל־פְּנֵ֣י הַנַּ֔עַר וְאֵ֥ין ק֖וֹל וְאֵ֣ין קָ֑שֶׁב וַיָּ֤שׇׁב לִקְרָאתוֹ֙ וַיַּגֶּד־ל֣וֹ לֵאמֹ֔ר לֹ֥א הֵקִ֖יץ הַנָּֽעַר׃</t>
  </si>
  <si>
    <t>{{מ:פסוק|מלכים ב|ד|לב}}</t>
  </si>
  <si>
    <t>{{מ:פסוק|שמות|לה|כא|עלייה=שני}}</t>
  </si>
  <si>
    <t>וַיָּבֹ֥א אֱלִישָׁ֖ע הַבָּ֑יְתָה וְהִנֵּ֤ה הַנַּ֙עַר֙ מֵ֔ת מֻשְׁכָּ֖ב עַל־מִטָּתֽוֹ׃</t>
  </si>
  <si>
    <t>וַיָּבֹ֕אוּ כׇּל־אִ֖ישׁ אֲשֶׁר־נְשָׂא֣וֹ לִבּ֑וֹ וְכֹ֡ל אֲשֶׁר֩ נָדְבָ֨ה רוּח֜וֹ אֹת֗וֹ הֵ֠בִ֠יאוּ אֶת־תְּרוּמַ֨ת יְהֹוָ֜ה לִמְלֶ֨אכֶת אֹ֤הֶל מוֹעֵד֙ וּלְכׇל־עֲבֹ֣דָת֔וֹ וּלְבִגְדֵ֖י הַקֹּֽדֶשׁ׃</t>
  </si>
  <si>
    <t>{{מ:פסוק|מלכים ב|ד|לג}}</t>
  </si>
  <si>
    <t>וַיָּבֹ֕א וַיִּסְגֹּ֥ר הַדֶּ֖לֶת בְּעַ֣ד שְׁנֵיהֶ֑ם וַיִּתְפַּלֵּ֖ל אֶל־יְהֹוָֽה׃</t>
  </si>
  <si>
    <t>{{מ:פסוק|מלכים ב|ד|לד}}</t>
  </si>
  <si>
    <t>{{מ:פסוק|שמות|לה|כב}}</t>
  </si>
  <si>
    <t>וַיַּ֜עַל וַיִּשְׁכַּ֣ב עַל־הַיֶּ֗לֶד וַיָּ֩שֶׂם֩ פִּ֨יו עַל־פִּ֜יו וְעֵינָ֤יו עַל־עֵינָיו֙ וְכַפָּ֣יו עַל־כַּפָּ֔ו וַיִּגְהַ֖ר עָלָ֑יו וַיָּ֖חׇם בְּשַׂ֥ר הַיָּֽלֶד׃</t>
  </si>
  <si>
    <t>וַיָּבֹ֥אוּ הָאֲנָשִׁ֖ים עַל־הַנָּשִׁ֑ים כֹּ֣ל{{מ:לגרמיה}}נְדִ֣יב לֵ֗ב הֵ֠בִ֠יאוּ חָ֣ח וָנֶ֜זֶם וְטַבַּ֤עַת וְכוּמָז֙ כׇּל־כְּלִ֣י זָהָ֔ב וְכׇל־אִ֕ישׁ אֲשֶׁ֥ר הֵנִ֛יף תְּנוּפַ֥ת זָהָ֖ב לַיהֹוָֽה׃</t>
  </si>
  <si>
    <t>{{מ:פסוק|מלכים ב|ד|לה}}</t>
  </si>
  <si>
    <t>וַיָּ֜שׇׁב וַיֵּ֣לֶךְ בַּבַּ֗יִת אַחַ֥ת הֵ֙נָּה֙ וְאַחַ֣ת הֵ֔נָּה וַיַּ֖עַל וַיִּגְהַ֣ר עָלָ֑יו וַיְזוֹרֵ֤ר הַנַּ֙עַר֙ עַד־שֶׁ֣בַע פְּעָמִ֔ים וַיִּפְקַ֥ח הַנַּ֖עַר אֶת־עֵינָֽיו׃</t>
  </si>
  <si>
    <t>{{מ:פסוק|שמות|לה|כג}}</t>
  </si>
  <si>
    <t>וְכׇל־אִ֞ישׁ אֲשֶׁר־נִמְצָ֣א אִתּ֗וֹ תְּכֵ֧לֶת וְאַרְגָּמָ֛ן וְתוֹלַ֥עַת שָׁנִ֖י וְשֵׁ֣שׁ וְעִזִּ֑ים וְעֹרֹ֨ת אֵילִ֧ם מְאׇדָּמִ֛ים וְעֹרֹ֥ת תְּחָשִׁ֖ים הֵבִֽיאוּ׃</t>
  </si>
  <si>
    <t>{{מ:פסוק|מלכים ב|ד|לו}}</t>
  </si>
  <si>
    <t>וַיִּקְרָ֣א אֶל־גֵּיחֲזִ֗י וַיֹּ֙אמֶר֙ קְרָא֙ אֶל־הַשֻּׁנַמִּ֣ית הַזֹּ֔את וַיִּקְרָאֶ֖הָ וַתָּבֹ֣א אֵלָ֑יו וַיֹּ֖אמֶר שְׂאִ֥י בְנֵֽךְ׃</t>
  </si>
  <si>
    <t>{{מ:פסוק|מלכים ב|ד|לז}}</t>
  </si>
  <si>
    <t>וַתָּבֹא֙ וַתִּפֹּ֣ל עַל־רַגְלָ֔יו וַתִּשְׁתַּ֖חוּ אָ֑רְצָה וַתִּשָּׂ֥א אֶת־בְּנָ֖הּ וַתֵּצֵֽא׃</t>
  </si>
  <si>
    <t>{{מ:פסוק|שמות|לה|כד}}</t>
  </si>
  <si>
    <t>כׇּל־מֵרִ֗ים תְּר֤וּמַת כֶּ֙סֶף֙ וּנְחֹ֔שֶׁת הֵבִ֕יאוּ אֵ֖ת תְּרוּמַ֣ת יְהֹוָ֑ה וְכֹ֡ל אֲשֶׁר֩ נִמְצָ֨א אִתּ֜וֹ עֲצֵ֥י שִׁטִּ֛ים לְכׇל־מְלֶ֥אכֶת הָעֲבֹדָ֖ה הֵבִֽיאוּ׃</t>
  </si>
  <si>
    <t>{{מ:פסוק|מלכים ב|ד|לח}}</t>
  </si>
  <si>
    <t>וֶאֱלִישָׁ֞ע שָׁ֤ב הַגִּלְגָּ֙לָה֙ וְהָרָעָ֣ב בָּאָ֔רֶץ וּבְנֵי֙ הַנְּבִיאִ֔ים יֹשְׁבִ֖ים לְפָנָ֑יו וַיֹּ֣אמֶר לְנַעֲר֗וֹ שְׁפֹת֙ הַסִּ֣יר הַגְּדוֹלָ֔ה וּבַשֵּׁ֥ל נָזִ֖יד לִבְנֵ֥י הַנְּבִיאִֽים׃</t>
  </si>
  <si>
    <t>{{מ:פסוק|מלכים ב|ד|לט}}</t>
  </si>
  <si>
    <t>וַיֵּצֵ֨א אֶחָ֣ד אֶל־הַשָּׂדֶה֮ לְלַקֵּ֣ט אֹרֹת֒ וַיִּמְצָא֙ גֶּ֣פֶן שָׂדֶ֔ה וַיְלַקֵּ֥ט מִמֶּ֛נּוּ פַּקֻּעֹ֥ת שָׂדֶ֖ה מְלֹ֣א בִגְד֑וֹ וַיָּבֹ֗א וַיְפַלַּ֛ח אֶל־סִ֥יר הַנָּזִ֖יד כִּי־לֹ֥א יָדָֽעוּ׃</t>
  </si>
  <si>
    <t>{{מ:פסוק|שמות|לה|כה}}</t>
  </si>
  <si>
    <t>וְכׇל־אִשָּׁ֥ה חַכְמַת־לֵ֖ב בְּיָדֶ֣יהָ טָו֑וּ וַיָּבִ֣יאוּ מַטְוֶ֗ה אֶֽת־הַתְּכֵ֙לֶת֙ וְאֶת־הָֽאַרְגָּמָ֔ן אֶת־תּוֹלַ֥עַת הַשָּׁנִ֖י וְאֶת־הַשֵּֽׁשׁ׃</t>
  </si>
  <si>
    <t>{{מ:פסוק|מלכים ב|ד|מ}}</t>
  </si>
  <si>
    <t>וַיִּֽצְק֥וּ לַאֲנָשִׁ֖ים לֶאֱכ֑וֹל וַ֠יְהִ֠י כְּאׇכְלָ֨ם מֵהַנָּזִ֜יד וְהֵ֣מָּה צָעָ֗קוּ וַיֹּֽאמְרוּ֙ מָ֤וֶת בַּסִּיר֙ אִ֣ישׁ הָאֱלֹהִ֔ים וְלֹ֥א יָכְל֖וּ לֶֽאֱכֹֽל׃</t>
  </si>
  <si>
    <t>{{מ:פסוק|מלכים ב|ד|מא}}</t>
  </si>
  <si>
    <t>וַיֹּ֙אמֶר֙ וּקְחוּ־קֶ֔מַח וַיַּשְׁלֵ֖ךְ אֶל־הַסִּ֑יר וַיֹּ֗אמֶר צַ֤ק לָעָם֙ וְיֹאכֵ֔לוּ וְלֹ֥א הָיָ֛ה דָּבָ֥ר רָ֖ע בַּסִּֽיר׃</t>
  </si>
  <si>
    <t>{{מ:פסוק|שמות|לה|כו}}</t>
  </si>
  <si>
    <t>{{נוסח|וְכׇ֨ל־הַנָּשִׁ֔ים|=שיטת-א|לש1=וְכׇל־הַ֨נָּשִׁ֔ים (מקום המתיגה)|קורן, ברויאר, סימנים}} אֲשֶׁ֨ר נָשָׂ֥א לִבָּ֛ן אֹתָ֖נָה בְּחׇכְמָ֑ה {{נוסח|טָו֖וּ|=שש1 ובדפוסים|ל=טָוּ֖וּ (דגש בוי"ו עיצורית) ובהקלדה הסירו את הדגש בלי להעיר.|הערות ברויאר ודותן}} אֶת־הָעִזִּֽים׃</t>
  </si>
  <si>
    <t>{{מ:פסוק|שמות|לה|כז}}</t>
  </si>
  <si>
    <t>וְהַנְּשִׂאִ֣ם הֵבִ֔יאוּ אֵ֚ת אַבְנֵ֣י הַשֹּׁ֔הַם וְאֵ֖ת אַבְנֵ֣י הַמִּלֻּאִ֑ים לָאֵפ֖וֹד וְלַחֹֽשֶׁן׃</t>
  </si>
  <si>
    <t>{{מ:פסוק|מלכים ב|ד|מב}}</t>
  </si>
  <si>
    <t>וְאִ֨ישׁ בָּ֜א מִבַּ֣עַל שָׁלִ֗שָׁה וַיָּבֵא֩ לְאִ֨ישׁ הָאֱלֹהִ֜ים לֶ֤חֶם בִּכּוּרִים֙ עֶשְׂרִֽים־לֶ֣חֶם שְׂעֹרִ֔ים וְכַרְמֶ֖ל בְּצִקְלֹנ֑וֹ וַיֹּ֕אמֶר תֵּ֥ן לָעָ֖ם וְיֹאכֵֽלוּ׃</t>
  </si>
  <si>
    <t>{{מ:פסוק|שמות|לה|כח}}</t>
  </si>
  <si>
    <t>וְאֶת־הַבֹּ֖שֶׂם וְאֶת־הַשָּׁ֑מֶן לְמָא֕וֹר וּלְשֶׁ֙מֶן֙ הַמִּשְׁחָ֔ה וְלִקְטֹ֖רֶת הַסַּמִּֽים׃</t>
  </si>
  <si>
    <t>{{מ:פסוק|מלכים ב|ד|מג}}</t>
  </si>
  <si>
    <t>וַיֹּ֙אמֶר֙ מְשָׁ֣רְת֔וֹ מָ֚ה אֶתֵּ֣ן זֶ֔ה לִפְנֵ֖י מֵ֣אָה אִ֑ישׁ וַיֹּ֗אמֶר תֵּ֤ן לָעָם֙ וְיֹאכֵ֔לוּ כִּ֣י כֹ֥ה אָמַ֛ר יְהֹוָ֖ה אָכֹ֥ל וְהוֹתֵֽר׃</t>
  </si>
  <si>
    <t>{{מ:פסוק|שמות|לה|כט}}</t>
  </si>
  <si>
    <t>כׇּל־אִ֣ישׁ וְאִשָּׁ֗ה אֲשֶׁ֨ר נָדַ֣ב לִבָּם֮ אֹתָם֒ לְהָבִיא֙ לְכׇל־הַמְּלָאכָ֔ה אֲשֶׁ֨ר צִוָּ֧ה יְהֹוָ֛ה לַעֲשׂ֖וֹת בְּיַד־מֹשֶׁ֑ה הֵבִ֧יאוּ בְנֵי־יִשְׂרָאֵ֛ל נְדָבָ֖ה לַיהֹוָֽה׃</t>
  </si>
  <si>
    <t>{{מ:פסוק|מלכים ב|ד|מד}}</t>
  </si>
  <si>
    <t>וַיִּתֵּ֧ן לִפְנֵיהֶ֛ם וַיֹּאכְל֥וּ וַיּוֹתִ֖רוּ כִּדְבַ֥ר יְהֹוָֽה׃</t>
  </si>
  <si>
    <t>{{נוסח|{{מ:פסוק|שמות|לה|ל|סדר=כו*|עלייה=שלישי (שני)}}|תחילת סדר מצויינת כאן בספר החילופים ובכתי"ל}}</t>
  </si>
  <si>
    <t>וַיֹּ֤אמֶר מֹשֶׁה֙ אֶל־בְּנֵ֣י יִשְׂרָאֵ֔ל רְא֛וּ קָרָ֥א יְהֹוָ֖ה בְּשֵׁ֑ם בְּצַלְאֵ֛ל בֶּן־אוּרִ֥י בֶן־ח֖וּר לְמַטֵּ֥ה יְהוּדָֽה׃</t>
  </si>
  <si>
    <t>{{מ:פסוק|שמות|לה|לא}}</t>
  </si>
  <si>
    <t>וַיְמַלֵּ֥א אֹת֖וֹ ר֣וּחַ אֱלֹהִ֑ים בְּחׇכְמָ֛ה בִּתְבוּנָ֥ה וּבְדַ֖עַת וּבְכׇל־מְלָאכָֽה׃</t>
  </si>
  <si>
    <t>ספר מלכים/מל"ב ה</t>
  </si>
  <si>
    <t>{{מ:פסוק|שמות|לה|לב}}</t>
  </si>
  <si>
    <t>וְלַחְשֹׁ֖ב {{נוסח|מַֽחֲשָׁבֹ֑ת|=שש1 ובדפוסים|ל=מַֽחַשָׁבֹ֑ת (חסרות נקודות החטף בחי"ת)|הערות ברויאר ודותן}} לַעֲשֹׂ֛ת בַּזָּהָ֥ב וּבַכֶּ֖סֶף וּבַנְּחֹֽשֶׁת׃</t>
  </si>
  <si>
    <t>{{מ:פסוק|מלכים ב|ה|א}}</t>
  </si>
  <si>
    <t>וְ֠נַעֲמָ֠ן שַׂר־צְבָ֨א מֶלֶךְ־אֲרָ֜ם הָיָ֣ה אִישׁ֩ גָּד֨וֹל לִפְנֵ֤י אֲדֹנָיו֙ וּנְשֻׂ֣א פָנִ֔ים כִּי־ב֛וֹ נָתַן־יְהֹוָ֥ה תְּשׁוּעָ֖ה לַאֲרָ֑ם וְהָאִ֗ישׁ הָיָ֛ה גִּבּ֥וֹר חַ֖יִל מְצֹרָֽע׃</t>
  </si>
  <si>
    <t>{{מ:פסוק|שמות|לה|לג}}</t>
  </si>
  <si>
    <t>וּבַחֲרֹ֥שֶׁת אֶ֛בֶן לְמַלֹּ֖את וּבַחֲרֹ֣שֶׁת עֵ֑ץ לַעֲשׂ֖וֹת בְּכׇל־מְלֶ֥אכֶת מַחֲשָֽׁבֶת׃</t>
  </si>
  <si>
    <t>{{מ:פסוק|מלכים ב|ה|ב}}</t>
  </si>
  <si>
    <t>וַֽאֲרָם֙ יָצְא֣וּ גְדוּדִ֔ים וַיִּשְׁבּ֛וּ מֵאֶ֥רֶץ יִשְׂרָאֵ֖ל נַעֲרָ֣ה קְטַנָּ֑ה וַתְּהִ֕י לִפְנֵ֖י אֵ֥שֶׁת נַעֲמָֽן׃</t>
  </si>
  <si>
    <t>{{מ:פסוק|שמות|לה|לד}}</t>
  </si>
  <si>
    <t>וּלְהוֹרֹ֖ת נָתַ֣ן בְּלִבּ֑וֹ ה֕וּא {{מ:קמץ|ד=וְאׇֽהֳלִיאָ֥ב|ס=וְאָֽהֳלִיאָ֥ב}} בֶּן־אֲחִיסָמָ֖ךְ לְמַטֵּה־דָֽן׃</t>
  </si>
  <si>
    <t>{{מ:פסוק|מלכים ב|ה|ג}}</t>
  </si>
  <si>
    <t>וַתֹּ֙אמֶר֙ אֶל־גְּבִרְתָּ֔הּ אַחֲלֵ֣י אֲדֹנִ֔י לִפְנֵ֥י הַנָּבִ֖יא אֲשֶׁ֣ר בְּשֹׁמְר֑וֹן אָ֛ז יֶאֱסֹ֥ף אֹת֖וֹ מִצָּרַעְתּֽוֹ׃</t>
  </si>
  <si>
    <t>{{מ:פסוק|שמות|לה|לה}}</t>
  </si>
  <si>
    <t>מִלֵּ֨א אֹתָ֜ם חׇכְמַת־לֵ֗ב לַעֲשׂוֹת֮ כׇּל־מְלֶ֣אכֶת חָרָ֣שׁ{{מ:פסק}}וְחֹשֵׁב֒ וְרֹקֵ֞ם בַּתְּכֵ֣לֶת וּבָֽאַרְגָּמָ֗ן בְּתוֹלַ֧עַת הַשָּׁנִ֛י וּבַשֵּׁ֖שׁ וְאֹרֵ֑ג עֹשֵׂי֙ כׇּל־מְלָאכָ֔ה וְחֹשְׁבֵ֖י מַחֲשָׁבֹֽת׃</t>
  </si>
  <si>
    <t>{{מ:פסוק|מלכים ב|ה|ד}}</t>
  </si>
  <si>
    <t>וַיָּבֹ֕א וַיַּגֵּ֥ד לַאדֹנָ֖יו לֵאמֹ֑ר כָּזֹ֤את וְכָזֹאת֙ דִּבְּרָ֣ה הַֽנַּעֲרָ֔ה אֲשֶׁ֖ר מֵאֶ֥רֶץ יִשְׂרָאֵֽל׃</t>
  </si>
  <si>
    <t>{{מ:פסוק|מלכים ב|ה|ה}}</t>
  </si>
  <si>
    <t>וַיֹּ֤אמֶר מֶֽלֶךְ־אֲרָם֙ לֶךְ־בֹּ֔א וְאֶשְׁלְחָ֥ה סֵ֖פֶר אֶל־מֶ֣לֶךְ יִשְׂרָאֵ֑ל וַיֵּ֩לֶךְ֩ וַיִּקַּ֨ח בְּיָד֜וֹ עֶ֣שֶׂר כִּכְּרֵי־כֶ֗סֶף וְשֵׁ֤שֶׁת אֲלָפִים֙ זָהָ֔ב וְעֶ֖שֶׂר חֲלִיפ֥וֹת בְּגָדִֽים׃</t>
  </si>
  <si>
    <t>ספר שמות/לו</t>
  </si>
  <si>
    <t>{{מ:פסוק|מלכים ב|ה|ו}}</t>
  </si>
  <si>
    <t>וַיָּבֵ֣א הַסֵּ֔פֶר אֶל־מֶ֥לֶךְ יִשְׂרָאֵ֖ל לֵאמֹ֑ר וְעַתָּ֗ה כְּב֨וֹא הַסֵּ֤פֶר הַזֶּה֙ אֵלֶ֔יךָ הִנֵּ֨ה שָׁלַ֤חְתִּי אֵלֶ֙יךָ֙ אֶת־נַעֲמָ֣ן עַבְדִּ֔י וַאֲסַפְתּ֖וֹ מִצָּרַעְתּֽוֹ׃</t>
  </si>
  <si>
    <t>{{מ:פסוק|שמות|לו|א}}</t>
  </si>
  <si>
    <t>וְעָשָׂה֩ בְצַלְאֵ֨ל {{מ:קמץ|ד=וְאׇהֳלִיאָ֜ב|ס=וְאָהֳלִיאָ֜ב}} וְכֹ֣ל{{מ:לגרמיה}}אִ֣ישׁ חֲכַם־לֵ֗ב אֲשֶׁר֩ נָתַ֨ן יְהֹוָ֜ה חׇכְמָ֤ה וּתְבוּנָה֙ בָּהֵ֔מָּה לָדַ֣עַת לַעֲשֹׂ֔ת אֶֽת־כׇּל־מְלֶ֖אכֶת עֲבֹדַ֣ת הַקֹּ֑דֶשׁ לְכֹ֥ל אֲשֶׁר־צִוָּ֖ה יְהֹוָֽה׃</t>
  </si>
  <si>
    <t>{{מ:פסוק|מלכים ב|ה|ז}}</t>
  </si>
  <si>
    <t>וַיְהִ֡י כִּקְרֹא֩ מֶלֶךְ־יִשְׂרָאֵ֨ל אֶת־הַסֵּ֜פֶר וַיִּקְרַ֣ע בְּגָדָ֗יו וַיֹּ֙אמֶר֙ הַאֱלֹהִ֥ים אָ֙נִי֙ לְהָמִ֣ית וּֽלְהַחֲי֔וֹת כִּי־זֶה֙ שֹׁלֵ֣חַ אֵלַ֔י לֶאֱסֹ֥ף אִ֖ישׁ מִצָּרַעְתּ֑וֹ כִּ֤י אַךְ־דְּעוּ־נָא֙ וּרְא֔וּ כִּֽי־מִתְאַנֶּ֥ה ה֖וּא לִֽי׃</t>
  </si>
  <si>
    <t>{{מ:פסוק|שמות|לו|ב}}</t>
  </si>
  <si>
    <t>וַיִּקְרָ֣א מֹשֶׁ֗ה {{נוסח|אֶל־בְּצַלְאֵל֮|הקלדה=אֶל־בְּצַלְאֵ֘ל|ראו בהערת הנוסח בתחילת פרשת "כי תשא"}} {{מ:קמץ|ד=וְאֶל־אׇֽהֳלִיאָב֒|ס=וְאֶל־אָֽהֳלִיאָב֒}} וְאֶל֙ כׇּל־אִ֣ישׁ חֲכַם־לֵ֔ב אֲשֶׁ֨ר נָתַ֧ן יְהֹוָ֛ה חׇכְמָ֖ה בְּלִבּ֑וֹ כֹּ֚ל אֲשֶׁ֣ר נְשָׂא֣וֹ לִבּ֔וֹ לְקׇרְבָ֥ה אֶל־הַמְּלָאכָ֖ה לַעֲשֹׂ֥ת אֹתָֽהּ׃</t>
  </si>
  <si>
    <t>{{מ:פסוק|מלכים ב|ה|ח}}</t>
  </si>
  <si>
    <t>וַיְהִ֞י כִּשְׁמֹ֣עַ{{מ:לגרמיה}}אֱלִישָׁ֣ע אִישׁ־הָאֱלֹהִ֗ים כִּֽי־קָרַ֤ע מֶֽלֶךְ־יִשְׂרָאֵל֙ אֶת־בְּגָדָ֔יו וַיִּשְׁלַח֙ אֶל־הַמֶּ֣לֶךְ לֵאמֹ֔ר לָ֥מָּה קָרַ֖עְתָּ בְּגָדֶ֑יךָ יָבֹא־נָ֣א אֵלַ֔י וְיֵדַ֕ע כִּ֛י יֵ֥שׁ נָבִ֖יא בְּיִשְׂרָאֵֽל׃</t>
  </si>
  <si>
    <t>{{מ:פסוק|שמות|לו|ג}}</t>
  </si>
  <si>
    <t>וַיִּקְח֞וּ מִלִּפְנֵ֣י מֹשֶׁ֗ה אֵ֤ת כׇּל־הַתְּרוּמָה֙ אֲשֶׁ֨ר הֵבִ֜יאוּ בְּנֵ֣י יִשְׂרָאֵ֗ל לִמְלֶ֛אכֶת עֲבֹדַ֥ת הַקֹּ֖דֶשׁ לַעֲשֹׂ֣ת אֹתָ֑הּ וְ֠הֵ֠ם הֵבִ֨יאוּ אֵלָ֥יו ע֛וֹד נְדָבָ֖ה בַּבֹּ֥קֶר בַּבֹּֽקֶר׃</t>
  </si>
  <si>
    <t>{{מ:פסוק|מלכים ב|ה|ט}}</t>
  </si>
  <si>
    <t>וַיָּבֹ֥א נַֽעֲמָ֖ן {{קו"כ-אם|בְּסוּסָ֣ו|א-קרי=בְּסוּסָ֣יו}} וּבְרִכְבּ֑וֹ וַיַּעֲמֹ֥ד פֶּֽתַח־הַבַּ֖יִת לֶאֱלִישָֽׁע׃</t>
  </si>
  <si>
    <t>{{מ:פסוק|שמות|לו|ד}}</t>
  </si>
  <si>
    <t>וַיָּבֹ֙אוּ֙ כׇּל־הַ֣חֲכָמִ֔ים הָעֹשִׂ֕ים אֵ֖ת כׇּל־מְלֶ֣אכֶת הַקֹּ֑דֶשׁ {{נוסח|אִֽישׁ־אִ֥ישׁ|=ל|דפוסים=אִ֥ישׁ אִ֥ישׁ (טעם מרכא בתיבה בלתי-מוקפת)}} מִמְּלַאכְתּ֖וֹ אֲשֶׁר־הֵ֥מָּה עֹשִֽׂים׃</t>
  </si>
  <si>
    <t>{{מ:פסוק|מלכים ב|ה|י}}</t>
  </si>
  <si>
    <t>וַיִּשְׁלַ֥ח אֵלָ֛יו אֱלִישָׁ֖ע מַלְאָ֣ךְ לֵאמֹ֑ר הָל֗וֹךְ וְרָחַצְתָּ֤ שֶֽׁבַע־פְּעָמִים֙ בַּיַּרְדֵּ֔ן וְיָשֹׁ֧ב בְּשָׂרְךָ֛ לְךָ֖ וּטְהָֽר׃</t>
  </si>
  <si>
    <t>{{מ:פסוק|שמות|לו|ה}}</t>
  </si>
  <si>
    <t>וַיֹּאמְרוּ֙ אֶל־מֹשֶׁ֣ה לֵּאמֹ֔ר מַרְבִּ֥ים הָעָ֖ם לְהָבִ֑יא מִדֵּ֤י הָֽעֲבֹדָה֙ לַמְּלָאכָ֔ה אֲשֶׁר־צִוָּ֥ה יְהֹוָ֖ה לַעֲשֹׂ֥ת אֹתָֽהּ׃</t>
  </si>
  <si>
    <t>{{מ:פסוק|מלכים ב|ה|יא}}</t>
  </si>
  <si>
    <t>וַיִּקְצֹ֥ף נַעֲמָ֖ן וַיֵּלַ֑ךְ וַיֹּ֩אמֶר֩ הִנֵּ֨ה אָמַ֜רְתִּי אֵלַ֣י{{מ:לגרמיה}}יֵצֵ֣א יָצ֗וֹא וְעָמַד֙ וְקָרָא֙ בְּשֵׁם־יְהֹוָ֣ה אֱלֹהָ֔יו וְהֵנִ֥יף יָד֛וֹ אֶל־הַמָּק֖וֹם וְאָסַ֥ף הַמְּצֹרָֽע׃</t>
  </si>
  <si>
    <t>{{מ:פסוק|שמות|לו|ו}}</t>
  </si>
  <si>
    <t>וַיְצַ֣ו מֹשֶׁ֗ה וַיַּעֲבִ֨ירוּ ק֥וֹל בַּֽמַּחֲנֶה֮ לֵאמֹר֒ אִ֣ישׁ וְאִשָּׁ֗ה אַל־יַעֲשׂוּ־ע֛וֹד מְלָאכָ֖ה לִתְרוּמַ֣ת הַקֹּ֑דֶשׁ וַיִּכָּלֵ֥א הָעָ֖ם מֵהָבִֽיא׃</t>
  </si>
  <si>
    <t>{{מ:פסוק|מלכים ב|ה|יב}}</t>
  </si>
  <si>
    <t>הֲלֹ֡א טוֹב֩ {{כו"ק|אבנה|אֲמָנָ֨ה}} וּפַרְפַּ֜ר נַֽהֲר֣וֹת דַּמֶּ֗שֶׂק מִכֹּל֙ מֵימֵ֣י יִשְׂרָאֵ֔ל הֲלֹֽא־אֶרְחַ֥ץ בָּהֶ֖ם וְטָהָ֑רְתִּי וַיִּ֖פֶן וַיֵּ֥לֶךְ בְּחֵמָֽה׃</t>
  </si>
  <si>
    <t>{{מ:פסוק|שמות|לו|ז}}</t>
  </si>
  <si>
    <t>וְהַמְּלָאכָ֗ה הָיְתָ֥ה דַיָּ֛ם לְכׇל־הַמְּלָאכָ֖ה לַעֲשׂ֣וֹת אֹתָ֑הּ וְהוֹתֵֽר׃</t>
  </si>
  <si>
    <t>{{מ:פסוק|מלכים ב|ה|יג}}</t>
  </si>
  <si>
    <t>וַיִּגְּשׁ֣וּ עֲבָדָיו֮ וַיְדַבְּר֣וּ אֵלָיו֒ וַיֹּאמְר֗וּ אָבִי֙ דָּבָ֣ר גָּד֗וֹל הַנָּבִ֛יא דִּבֶּ֥ר אֵלֶ֖יךָ הֲל֣וֹא תַעֲשֶׂ֑ה וְאַ֛ף כִּי־אָמַ֥ר אֵלֶ֖יךָ רְחַ֥ץ וּטְהָֽר׃</t>
  </si>
  <si>
    <t>{{מ:פסוק|מלכים ב|ה|יד}}</t>
  </si>
  <si>
    <t>וַיֵּ֗רֶד וַיִּטְבֹּ֤ל בַּיַּרְדֵּן֙ שֶׁ֣בַע פְּעָמִ֔ים כִּדְבַ֖ר אִ֣ישׁ הָאֱלֹהִ֑ים וַיָּ֣שׇׁב בְּשָׂר֗וֹ כִּבְשַׂ֛ר נַ֥עַר קָטֹ֖ן וַיִּטְהָֽר׃</t>
  </si>
  <si>
    <t>{{מ:פסוק|שמות|לו|ח|עלייה=רביעי}}</t>
  </si>
  <si>
    <t>וַיַּעֲשׂ֨וּ כׇל־חֲכַם־לֵ֜ב בְּעֹשֵׂ֧י הַמְּלָאכָ֛ה אֶת־הַמִּשְׁכָּ֖ן עֶ֣שֶׂר יְרִיעֹ֑ת שֵׁ֣שׁ מׇשְׁזָ֗ר וּתְכֵ֤לֶת וְאַרְגָּמָן֙ וְתוֹלַ֣עַת שָׁנִ֔י כְּרֻבִ֛ים מַעֲשֵׂ֥ה חֹשֵׁ֖ב עָשָׂ֥ה אֹתָֽם׃</t>
  </si>
  <si>
    <t>{{מ:פסוק|מלכים ב|ה|טו}}</t>
  </si>
  <si>
    <t>וַיָּ֩שׇׁב֩ אֶל־אִ֨ישׁ הָאֱלֹהִ֜ים ה֣וּא וְכׇֽל־מַחֲנֵ֗הוּ וַיָּבֹא֮ וַיַּֽעֲמֹ֣ד לְפָנָיו֒ וַיֹּ֗אמֶר הִנֵּה־נָ֤א יָדַ֙עְתִּי֙ כִּ֣י אֵ֤ין אֱלֹהִים֙ בְּכׇל־הָאָ֔רֶץ כִּ֖י אִם־בְּיִשְׂרָאֵ֑ל וְעַתָּ֛ה קַח־נָ֥א בְרָכָ֖ה מֵאֵ֥ת עַבְדֶּֽךָ׃</t>
  </si>
  <si>
    <t>{{מ:פסוק|מלכים ב|ה|טז}}</t>
  </si>
  <si>
    <t>{{מ:פסוק|שמות|לו|ט}}</t>
  </si>
  <si>
    <t>וַיֹּ֕אמֶר חַי־יְהֹוָ֛ה אֲשֶׁר־עָמַ֥דְתִּי לְפָנָ֖יו אִם־אֶקָּ֑ח וַיִּפְצַר־בּ֥וֹ לָקַ֖חַת וַיְמָאֵֽן׃</t>
  </si>
  <si>
    <t>אֹ֜רֶךְ הַיְרִיעָ֣ה הָֽאַחַ֗ת שְׁמֹנֶ֤ה וְעֶשְׂרִים֙ בָּֽאַמָּ֔ה וְרֹ֙חַב֙ אַרְבַּ֣ע בָּֽאַמָּ֔ה הַיְרִיעָ֖ה הָאֶחָ֑ת מִדָּ֥ה אַחַ֖ת לְכׇל־הַיְרִיעֹֽת׃</t>
  </si>
  <si>
    <t>{{מ:פסוק|מלכים ב|ה|יז}}</t>
  </si>
  <si>
    <t>וַיֹּ֘אמֶר֮ נַעֲמָן֒ וָלֹ֕א יֻתַּן־נָ֣א לְעַבְדְּךָ֔ מַשָּׂ֥א צֶמֶד־פְּרָדִ֖ים אֲדָמָ֑ה כִּ֡י לֽוֹא־יַעֲשֶׂה֩ ע֨וֹד עַבְדְּךָ֜ עֹלָ֤ה וָזֶ֙בַח֙ לֵאלֹהִ֣ים אֲחֵרִ֔ים כִּ֖י אִם־לַיהֹוָֽה׃</t>
  </si>
  <si>
    <t>{{מ:פסוק|שמות|לו|י}}</t>
  </si>
  <si>
    <t>{{מ:פסוק|מלכים ב|ה|יח}}</t>
  </si>
  <si>
    <t>לַדָּבָ֣ר הַזֶּ֔ה יִסְלַ֥ח יְהֹוָ֖ה לְעַבְדֶּ֑ךָ בְּב֣וֹא אֲדֹנִ֣י בֵית־רִמּוֹן֩ לְהִשְׁתַּחֲוֺ֨ת שָׁ֜מָּה וְה֣וּא{{מ:לגרמיה}}נִשְׁעָ֣ן עַל־יָדִ֗י וְהִֽשְׁתַּחֲוֵ֙יתִי֙ בֵּ֣ית רִמֹּ֔ן בְּהִשְׁתַּחֲוָיָ֙תִי֙ בֵּ֣ית רִמֹּ֔ן {{נוסח|יִסְלַח־{{כתיב ולא קרי|(נא)־}}יְהֹוָ֥ה|מ"ק-א=&lt;נא כתב' ולא קרי'&gt; וערכנו בשני מקפים בדומה לקורן (הראשון רגיל ע"פ הכתר והשני בצבע אפור של "כתיב") כדי לשמור על רציפות הקריאה בטעמים, שהרי "יסלח" מוקפת אל ה' בקרי.|א-כתיב=יִסְלַח־נא יְהוָ֥ה}} לְעַבְדְּךָ֖ בַּדָּבָ֥ר הַזֶּֽה׃</t>
  </si>
  <si>
    <t>וַיְחַבֵּר֙ אֶת־חֲמֵ֣שׁ הַיְרִיעֹ֔ת אַחַ֖ת אֶל־אֶחָ֑ת וְחָמֵ֤שׁ יְרִיעֹת֙ חִבַּ֔ר אַחַ֖ת אֶל־אֶחָֽת׃</t>
  </si>
  <si>
    <t>{{מ:פסוק|מלכים ב|ה|יט}}</t>
  </si>
  <si>
    <t>וַיֹּ֥אמֶר ל֖וֹ לֵ֣ךְ לְשָׁל֑וֹם וַיֵּ֥לֶךְ מֵאִתּ֖וֹ כִּבְרַת־אָֽרֶץ׃</t>
  </si>
  <si>
    <t>{{מ:פסוק|שמות|לו|יא}}</t>
  </si>
  <si>
    <t>וַיַּ֜עַשׂ לֻֽלְאֹ֣ת תְּכֵ֗לֶת עַ֣ל שְׂפַ֤ת הַיְרִיעָה֙ הָֽאֶחָ֔ת מִקָּצָ֖ה בַּמַּחְבָּ֑רֶת כֵּ֤ן עָשָׂה֙ בִּשְׂפַ֣ת הַיְרִיעָ֔ה הַקִּ֣יצוֹנָ֔ה בַּמַּחְבֶּ֖רֶת הַשֵּׁנִֽית׃</t>
  </si>
  <si>
    <t>{{מ:פסוק|מלכים ב|ה|כ}}</t>
  </si>
  <si>
    <t>וַיֹּ֣אמֶר גֵּיחֲזִ֗י נַ֘עַר֮ אֱלִישָׁ֣ע אִישׁ־הָאֱלֹהִים֒ הִנֵּ֣ה{{מ:לגרמיה}}חָשַׂ֣ךְ אֲדֹנִ֗י אֶֽת־נַעֲמָ֤ן הָאֲרַמִּי֙ הַזֶּ֔ה מִקַּ֥חַת מִיָּד֖וֹ אֵ֣ת אֲשֶׁר־הֵבִ֑יא חַי־יְהֹוָה֙ כִּֽי־אִם־רַ֣צְתִּי אַחֲרָ֔יו וְלָקַחְתִּ֥י מֵֽאִתּ֖וֹ מְאֽוּמָה׃</t>
  </si>
  <si>
    <t>{{מ:פסוק|שמות|לו|יב}}</t>
  </si>
  <si>
    <t>חֲמִשִּׁ֣ים לֻלָאֹ֗ת עָשָׂה֮ בַּיְרִיעָ֣ה הָאֶחָת֒ וַחֲמִשִּׁ֣ים לֻלָאֹ֗ת עָשָׂה֙ בִּקְצֵ֣ה הַיְרִיעָ֔ה אֲשֶׁ֖ר בַּמַּחְבֶּ֣רֶת הַשֵּׁנִ֑ית מַקְבִּילֹת֙ הַלֻּ֣לָאֹ֔ת אַחַ֖ת אֶל־אֶחָֽת׃</t>
  </si>
  <si>
    <t>{{מ:פסוק|מלכים ב|ה|כא}}</t>
  </si>
  <si>
    <t>וַיִּרְדֹּ֥ף גֵּיחֲזִ֖י אַחֲרֵ֣י נַעֲמָ֑ן וַיִּרְאֶ֤ה נַֽעֲמָן֙ רָ֣ץ אַחֲרָ֔יו וַיִּפֹּ֞ל מֵעַ֧ל הַמֶּרְכָּבָ֛ה לִקְרָאת֖וֹ וַיֹּ֥אמֶר הֲשָׁלֽוֹם׃</t>
  </si>
  <si>
    <t>{{מ:פסוק|שמות|לו|יג}}</t>
  </si>
  <si>
    <t>וַיַּ֕עַשׂ חֲמִשִּׁ֖ים קַרְסֵ֣י זָהָ֑ב וַיְחַבֵּ֨ר אֶת־{{נוסח|הַיְרִיעֹ֜ת|=שש1 ורמ"ה|ל=הַיְרִעֹ֜ת (כתיב חסר יו"ד)|הערת ברויאר}} אַחַ֤ת אֶל־אַחַת֙ בַּקְּרָסִ֔ים וַֽיְהִ֥י הַמִּשְׁכָּ֖ן אֶחָֽד׃</t>
  </si>
  <si>
    <t>{{מ:פסוק|מלכים ב|ה|כב}}</t>
  </si>
  <si>
    <t>וַיֹּ֣אמֶר{{מ:לגרמיה}}שָׁל֗וֹם אֲדֹנִי֮ שְׁלָחַ֣נִי לֵאמֹר֒ הִנֵּ֣ה עַתָּ֡ה זֶ֠ה בָּ֣אוּ אֵלַ֧י שְׁנֵֽי־נְעָרִ֛ים מֵהַ֥ר אֶפְרַ֖יִם מִבְּנֵ֣י הַנְּבִיאִ֑ים תְּנָה־נָּ֤א לָהֶם֙ כִּכַּר־כֶּ֔סֶף וּשְׁתֵּ֖י חֲלִפ֥וֹת בְּגָדִֽים׃</t>
  </si>
  <si>
    <t>{{מ:פסוק|שמות|לו|יד}}</t>
  </si>
  <si>
    <t>וַיַּ֙עַשׂ֙ יְרִיעֹ֣ת עִזִּ֔ים לְאֹ֖הֶל עַל־הַמִּשְׁכָּ֑ן עַשְׁתֵּֽי־עֶשְׂרֵ֥ה יְרִיעֹ֖ת עָשָׂ֥ה אֹתָֽם׃</t>
  </si>
  <si>
    <t>{{מ:פסוק|שמות|לו|טו}}</t>
  </si>
  <si>
    <t>אֹ֜רֶךְ הַיְרִיעָ֣ה הָאַחַ֗ת שְׁלֹשִׁים֙ בָּֽאַמָּ֔ה וְאַרְבַּ֣ע אַמּ֔וֹת רֹ֖חַב הַיְרִיעָ֣ה הָאֶחָ֑ת מִדָּ֣ה אַחַ֔ת לְעַשְׁתֵּ֥י עֶשְׂרֵ֖ה יְרִיעֹֽת׃</t>
  </si>
  <si>
    <t>{{מ:פסוק|שמות|לו|טז}}</t>
  </si>
  <si>
    <t>{{מ:פסוק|מלכים ב|ה|כג}}</t>
  </si>
  <si>
    <t>וַיְחַבֵּ֛ר אֶת־חֲמֵ֥שׁ הַיְרִיעֹ֖ת לְבָ֑ד וְאֶת־שֵׁ֥שׁ הַיְרִיעֹ֖ת לְבָֽד׃</t>
  </si>
  <si>
    <t>וַיֹּ֣אמֶר נַעֲמָ֔ן הוֹאֵ֖ל קַ֣ח כִּכָּרָ֑יִם וַיִּפְרׇץ־בּ֗וֹ וַיָּ֩צַר֩ כִּכְּרַ֨יִם כֶּ֜סֶף בִּשְׁנֵ֣י חֲרִטִ֗ים וּשְׁתֵּי֙ חֲלִפ֣וֹת בְּגָדִ֔ים וַיִּתֵּן֙ אֶל־שְׁנֵ֣י נְעָרָ֔יו וַיִּשְׂא֖וּ לְפָנָֽיו׃</t>
  </si>
  <si>
    <t>{{מ:פסוק|שמות|לו|יז}}</t>
  </si>
  <si>
    <t>וַיַּ֜עַשׂ לֻֽלָאֹ֣ת חֲמִשִּׁ֗ים עַ֚ל שְׂפַ֣ת הַיְרִיעָ֔ה הַקִּיצֹנָ֖ה בַּמַּחְבָּ֑רֶת וַחֲמִשִּׁ֣ים לֻלָאֹ֗ת עָשָׂה֙ עַל־שְׂפַ֣ת הַיְרִיעָ֔ה הַחֹבֶ֖רֶת הַשֵּׁנִֽית׃</t>
  </si>
  <si>
    <t>{{מ:פסוק|מלכים ב|ה|כד}}</t>
  </si>
  <si>
    <t>וַיָּבֹא֙ אֶל־הָעֹ֔פֶל וַיִּקַּ֥ח מִיָּדָ֖ם וַיִּפְקֹ֣ד בַּבָּ֑יִת וַיְשַׁלַּ֥ח אֶת־הָאֲנָשִׁ֖ים וַיֵּלֵֽכוּ׃</t>
  </si>
  <si>
    <t>{{מ:פסוק|שמות|לו|יח}}</t>
  </si>
  <si>
    <t>וַיַּ֛עַשׂ קַרְסֵ֥י נְחֹ֖שֶׁת חֲמִשִּׁ֑ים לְחַבֵּ֥ר אֶת־הָאֹ֖הֶל {{נוסח|לִֽהְיֹ֥ת|=ל (בגעיה) וכן דעתו של המקליד. רואים את הגעיה למרות הטשטוש הרב (או המחיקה).|אבל לפי ברויאר ודותן ל=לִהְיֹ֥ת (אין געיה).}} אֶחָֽד׃</t>
  </si>
  <si>
    <t>{{מ:פסוק|מלכים ב|ה|כה}}</t>
  </si>
  <si>
    <t>וְהוּא־בָא֙ וַיַּעֲמֹ֣ד אֶל־אֲדֹנָ֔יו וַיֹּ֤אמֶר אֵלָיו֙ אֱלִישָׁ֔ע {{כו"ק|מאן|מֵאַ֖יִן}} גֵּחֲזִ֑י וַיֹּ֕אמֶר לֹא־הָלַ֥ךְ עַבְדְּךָ֖ אָ֥נֶה וָאָֽנָה׃</t>
  </si>
  <si>
    <t>{{מ:פסוק|שמות|לו|יט}}</t>
  </si>
  <si>
    <t>וַיַּ֤עַשׂ מִכְסֶה֙ לָאֹ֔הֶל עֹרֹ֥ת {{נוסח|אֵילִ֖ם|=שש1 ומסורת-ל וטברניות ורמ"ה (כתיב מלא יו"ד וחסר יו"ד)|ל=אֵלִ֖ים (כתיב חסר יו"ד ומלא יו"ד)}} מְאׇדָּמִ֑ים וּמִכְסֵ֛ה עֹרֹ֥ת תְּחָשִׁ֖ים מִלְמָֽעְלָה׃</t>
  </si>
  <si>
    <t>{{מ:פסוק|מלכים ב|ה|כו}}</t>
  </si>
  <si>
    <t>וַיֹּ֤אמֶר אֵלָיו֙ לֹֽא־לִבִּ֣י הָלַ֔ךְ כַּאֲשֶׁ֧ר הָפַךְ־אִ֛ישׁ מֵעַ֥ל מֶרְכַּבְתּ֖וֹ לִקְרָאתֶ֑ךָ הַעֵ֞ת לָקַ֤חַת אֶת־הַכֶּ֙סֶף֙ וְלָקַ֣חַת בְּגָדִ֔ים וְזֵיתִ֤ים וּכְרָמִים֙ וְצֹ֣אן וּבָקָ֔ר וַעֲבָדִ֖ים וּשְׁפָחֽוֹת׃</t>
  </si>
  <si>
    <t>{{מ:פסוק|שמות|לו|כ|עלייה=חמישי}}</t>
  </si>
  <si>
    <t>וַיַּ֥עַשׂ אֶת־הַקְּרָשִׁ֖ים לַמִּשְׁכָּ֑ן עֲצֵ֥י שִׁטִּ֖ים עֹמְדִֽים׃</t>
  </si>
  <si>
    <t>{{מ:פסוק|מלכים ב|ה|כז}}</t>
  </si>
  <si>
    <t>וְצָרַ֤עַת נַֽעֲמָן֙ תִּֽדְבַּק־בְּךָ֔ וּֽבְזַרְעֲךָ֖ לְעוֹלָ֑ם וַיֵּצֵ֥א מִלְּפָנָ֖יו מְצֹרָ֥ע כַּשָּֽׁלֶג׃</t>
  </si>
  <si>
    <t>{{מ:פסוק|שמות|לו|כא}}</t>
  </si>
  <si>
    <t>עֶ֥שֶׂר אַמֹּ֖ת אֹ֣רֶךְ הַקָּ֑רֶשׁ וְאַמָּה֙ וַחֲצִ֣י הָֽאַמָּ֔ה רֹ֖חַב הַקֶּ֥רֶשׁ הָאֶחָֽד׃</t>
  </si>
  <si>
    <t>{{מ:פסוק|שמות|לו|כב}}</t>
  </si>
  <si>
    <t>שְׁתֵּ֣י יָדֹ֗ת לַקֶּ֙רֶשׁ֙ הָֽאֶחָ֔ד {{נוסח|מְשֻׁ֨לָּבֹ֔ת|=שיטת-א|ל=מְשֻׁלָּבֹ֔ת (אין מתיגה)|קורן, ברויאר, סימנים, מכון ממרא}} אַחַ֖ת אֶל־אֶחָ֑ת כֵּ֣ן עָשָׂ֔ה לְכֹ֖ל קַרְשֵׁ֥י הַמִּשְׁכָּֽן׃</t>
  </si>
  <si>
    <t>{{מ:פסוק|שמות|לו|כג}}</t>
  </si>
  <si>
    <t>ספר מלכים/מל"ב ו</t>
  </si>
  <si>
    <t>וַיַּ֥עַשׂ אֶת־הַקְּרָשִׁ֖ים לַמִּשְׁכָּ֑ן עֶשְׂרִ֣ים קְרָשִׁ֔ים לִפְאַ֖ת נֶ֥גֶב תֵּימָֽנָה׃</t>
  </si>
  <si>
    <t>{{מ:פסוק|שמות|לו|כד}}</t>
  </si>
  <si>
    <t>וְאַרְבָּעִים֙ אַדְנֵי־כֶ֔סֶף עָשָׂ֕ה תַּ֖חַת עֶשְׂרִ֣ים הַקְּרָשִׁ֑ים שְׁנֵ֨י אֲדָנִ֜ים תַּֽחַת־הַקֶּ֤רֶשׁ הָאֶחָד֙ לִשְׁתֵּ֣י יְדֹתָ֔יו וּשְׁנֵ֧י אֲדָנִ֛ים תַּֽחַת־הַקֶּ֥רֶשׁ הָאֶחָ֖ד לִשְׁתֵּ֥י יְדֹתָֽיו׃</t>
  </si>
  <si>
    <t>{{מ:פסוק|מלכים ב|ו|א}}</t>
  </si>
  <si>
    <t>וַיֹּאמְר֥וּ בְנֵֽי־הַנְּבִיאִ֖ים אֶל־אֱלִישָׁ֑ע הִנֵּה־נָ֣א הַמָּק֗וֹם אֲשֶׁ֨ר אֲנַ֜חְנוּ יֹשְׁבִ֥ים שָׁ֛ם לְפָנֶ֖יךָ צַ֥ר מִמֶּֽנּוּ׃</t>
  </si>
  <si>
    <t>{{מ:פסוק|שמות|לו|כה}}</t>
  </si>
  <si>
    <t>וּלְצֶ֧לַע הַמִּשְׁכָּ֛ן הַשֵּׁנִ֖ית לִפְאַ֣ת צָפ֑וֹן עָשָׂ֖ה עֶשְׂרִ֥ים קְרָשִֽׁים׃</t>
  </si>
  <si>
    <t>{{מ:פסוק|מלכים ב|ו|ב}}</t>
  </si>
  <si>
    <t>{{נוסח|נֵלְכָה־נָּ֣א|א=נֵלֲכָה־נָּ֣א}} עַד־הַיַּרְדֵּ֗ן וְנִקְחָ֤ה מִשָּׁם֙ אִ֚ישׁ קוֹרָ֣ה אֶחָ֔ת וְנַעֲשֶׂה־לָּ֥נוּ שָׁ֛ם מָק֖וֹם לָשֶׁ֣בֶת שָׁ֑ם וַיֹּ֖אמֶר לֵֽכוּ׃</t>
  </si>
  <si>
    <t>{{מ:פסוק|שמות|לו|כו}}</t>
  </si>
  <si>
    <t>וְאַרְבָּעִ֥ים אַדְנֵיהֶ֖ם כָּ֑סֶף שְׁנֵ֣י אֲדָנִ֗ים תַּ֚חַת הַקֶּ֣רֶשׁ הָאֶחָ֔ד וּשְׁנֵ֣י אֲדָנִ֔ים תַּ֖חַת הַקֶּ֥רֶשׁ הָאֶחָֽד׃</t>
  </si>
  <si>
    <t>{{מ:פסוק|שמות|לו|כז}}</t>
  </si>
  <si>
    <t>וּֽלְיַרְכְּתֵ֥י הַמִּשְׁכָּ֖ן יָ֑מָּה עָשָׂ֖ה שִׁשָּׁ֥ה קְרָשִֽׁים׃</t>
  </si>
  <si>
    <t>{{מ:פסוק|מלכים ב|ו|ג}}</t>
  </si>
  <si>
    <t>וַיֹּ֙אמֶר֙ הָאֶחָ֔ד ה֥וֹאֶל נָ֖א וְלֵ֣ךְ אֶת־עֲבָדֶ֑יךָ וַיֹּ֖אמֶר אֲנִ֥י אֵלֵֽךְ׃</t>
  </si>
  <si>
    <t>{{מ:פסוק|שמות|לו|כח}}</t>
  </si>
  <si>
    <t>{{מ:פסוק|מלכים ב|ו|ד}}</t>
  </si>
  <si>
    <t>וַיֵּ֖לֶךְ אִתָּ֑ם וַיָּבֹ֙אוּ֙ הַיַּרְדֵּ֔נָה וַֽיִּגְזְר֖וּ הָֽעֵצִֽים׃</t>
  </si>
  <si>
    <t>וּשְׁנֵ֤י קְרָשִׁים֙ עָשָׂ֔ה לִמְקֻצְעֹ֖ת הַמִּשְׁכָּ֑ן בַּיַּרְכָתָֽיִם׃</t>
  </si>
  <si>
    <t>{{מ:פסוק|מלכים ב|ו|ה}}</t>
  </si>
  <si>
    <t>וַיְהִ֤י הָֽאֶחָד֙ מַפִּ֣יל הַקּוֹרָ֔ה וְאֶת־הַבַּרְזֶ֖ל נָפַ֣ל אֶל־הַמָּ֑יִם וַיִּצְעַ֥ק וַיֹּ֛אמֶר אֲהָ֥הּ אֲדֹנִ֖י וְה֥וּא שָׁאֽוּל׃</t>
  </si>
  <si>
    <t>{{מ:פסוק|שמות|לו|כט}}</t>
  </si>
  <si>
    <t>וְהָי֣וּ תוֹאֲמִם֮ מִלְּמַ֒טָּה֒ וְיַחְדָּ֗ו יִהְי֤וּ תַמִּים֙ אֶל־רֹאשׁ֔וֹ אֶל־הַטַּבַּ֖עַת הָאֶחָ֑ת כֵּ֚ן עָשָׂ֣ה לִשְׁנֵיהֶ֔ם לִשְׁנֵ֖י הַמִּקְצֹעֹֽת׃</t>
  </si>
  <si>
    <t>{{מ:פסוק|מלכים ב|ו|ו}}</t>
  </si>
  <si>
    <t>{{מ:פסוק|שמות|לו|ל}}</t>
  </si>
  <si>
    <t>וַיֹּ֥אמֶר אִישׁ־הָאֱלֹהִ֖ים אָ֣נָה נָפָ֑ל וַיַּרְאֵ֙הוּ֙ אֶת־הַמָּק֔וֹם וַיִּקְצׇב־עֵץ֙ וַיַּשְׁלֶךְ־שָׁ֔מָּה וַיָּ֖צֶף הַבַּרְזֶֽל׃</t>
  </si>
  <si>
    <t>וְהָיוּ֙ שְׁמֹנָ֣ה קְרָשִׁ֔ים וְאַדְנֵיהֶ֣ם כֶּ֔סֶף שִׁשָּׁ֥ה עָשָׂ֖ר אֲדָנִ֑ים שְׁנֵ֤י אֲדָנִים֙ שְׁנֵ֣י אֲדָנִ֔ים תַּ֖חַת הַקֶּ֥רֶשׁ הָאֶחָֽד׃</t>
  </si>
  <si>
    <t>{{נוסח|{{מ:פסוק|מלכים ב|ו|ז|סדר=כב}}|בקורן אין כאן סדר אלא להלן בפסוק כ"ג.}}</t>
  </si>
  <si>
    <t>וַיֹּ֖אמֶר הָ֣רֶם לָ֑ךְ וַיִּשְׁלַ֥ח יָד֖וֹ וַיִּקָּחֵֽהוּ׃</t>
  </si>
  <si>
    <t>{{מ:פסוק|מלכים ב|ו|ח}}</t>
  </si>
  <si>
    <t>וּמֶ֣לֶךְ אֲרָ֔ם הָיָ֥ה נִלְחָ֖ם בְּיִשְׂרָאֵ֑ל וַיִּוָּעַץ֙ אֶל־עֲבָדָ֣יו לֵאמֹ֗ר אֶל־מְק֛וֹם פְּלֹנִ֥י אַלְמֹנִ֖י תַּחֲנֹתִֽי׃</t>
  </si>
  <si>
    <t>{{מ:פסוק|שמות|לו|לא}}</t>
  </si>
  <si>
    <t>וַיַּ֥עַשׂ בְּרִיחֵ֖י עֲצֵ֣י שִׁטִּ֑ים חֲמִשָּׁ֕ה לְקַרְשֵׁ֥י צֶֽלַע־הַמִּשְׁכָּ֖ן הָאֶחָֽת׃</t>
  </si>
  <si>
    <t>{{מ:פסוק|מלכים ב|ו|ט}}</t>
  </si>
  <si>
    <t>וַיִּשְׁלַ֞ח אִ֣ישׁ הָאֱלֹהִ֗ים אֶל־מֶ֤לֶךְ יִשְׂרָאֵל֙ לֵאמֹ֔ר הִשָּׁ֕מֶר מֵעֲבֹ֖ר הַמָּק֣וֹם הַזֶּ֑ה כִּי־שָׁ֖ם אֲרָ֥ם נְחִתִּֽים׃</t>
  </si>
  <si>
    <t>{{מ:פסוק|שמות|לו|לב}}</t>
  </si>
  <si>
    <t>וַחֲמִשָּׁ֣ה בְרִיחִ֔ם לְקַרְשֵׁ֥י צֶֽלַע־הַמִּשְׁכָּ֖ן הַשֵּׁנִ֑ית וַחֲמִשָּׁ֤ה בְרִיחִם֙ לְקַרְשֵׁ֣י הַמִּשְׁכָּ֔ן לַיַּרְכָתַ֖יִם יָֽמָּה׃</t>
  </si>
  <si>
    <t>{{מ:פסוק|שמות|לו|לג}}</t>
  </si>
  <si>
    <t>וַיַּ֖עַשׂ אֶת־הַבְּרִ֣יחַ הַתִּיכֹ֑ן לִבְרֹ֙חַ֙ בְּת֣וֹךְ הַקְּרָשִׁ֔ים מִן־הַקָּצֶ֖ה אֶל־הַקָּצֶֽה׃</t>
  </si>
  <si>
    <t>{{מ:פסוק|מלכים ב|ו|י}}</t>
  </si>
  <si>
    <t>וַיִּשְׁלַ֞ח מֶ֣לֶךְ יִשְׂרָאֵ֗ל אֶֽל־הַמָּק֞וֹם אֲשֶׁ֨ר אָמַר־ל֧וֹ אִישׁ־הָאֱלֹהִ֛ים וְהִזְהִירֹ֖ה וְנִשְׁמַ֣ר שָׁ֑ם לֹ֥א אַחַ֖ת וְלֹ֥א שְׁתָּֽיִם׃</t>
  </si>
  <si>
    <t>{{מ:פסוק|שמות|לו|לד}}</t>
  </si>
  <si>
    <t>וְֽאֶת־הַקְּרָשִׁ֞ים צִפָּ֣ה זָהָ֗ב וְאֶת־טַבְּעֹתָם֙ עָשָׂ֣ה זָהָ֔ב בָּתִּ֖ים לַבְּרִיחִ֑ם וַיְצַ֥ף אֶת־הַבְּרִיחִ֖ם זָהָֽב׃</t>
  </si>
  <si>
    <t>{{מ:פסוק|שמות|לו|לה}}</t>
  </si>
  <si>
    <t>וַיַּ֙עַשׂ֙ אֶת־הַפָּרֹ֔כֶת תְּכֵ֧לֶת וְאַרְגָּמָ֛ן וְתוֹלַ֥עַת שָׁנִ֖י וְשֵׁ֣שׁ מׇשְׁזָ֑ר מַעֲשֵׂ֥ה חֹשֵׁ֛ב עָשָׂ֥ה אֹתָ֖הּ כְּרֻבִֽים׃</t>
  </si>
  <si>
    <t>{{מ:פסוק|מלכים ב|ו|יא}}</t>
  </si>
  <si>
    <t>וַיִּסָּעֵר֙ לֵ֣ב מֶלֶךְ־אֲרָ֔ם עַל־הַדָּבָ֖ר הַזֶּ֑ה וַיִּקְרָ֤א אֶל־עֲבָדָיו֙ וַיֹּ֣אמֶר אֲלֵיהֶ֔ם הֲלוֹא֙ תַּגִּ֣ידוּ לִ֔י מִ֥י מִשֶּׁלָּ֖נוּ אֶל־מֶ֥לֶךְ יִשְׂרָאֵֽל׃</t>
  </si>
  <si>
    <t>{{מ:פסוק|שמות|לו|לו}}</t>
  </si>
  <si>
    <t>וַיַּ֣עַשׂ לָ֗הּ אַרְבָּעָה֙ עַמּוּדֵ֣י שִׁטִּ֔ים וַיְצַפֵּ֣ם זָהָ֔ב וָוֵיהֶ֖ם זָהָ֑ב וַיִּצֹ֣ק לָהֶ֔ם אַרְבָּעָ֖ה אַדְנֵי־כָֽסֶף׃</t>
  </si>
  <si>
    <t>{{מ:פסוק|שמות|לו|לז}}</t>
  </si>
  <si>
    <t>וַיַּ֤עַשׂ מָסָךְ֙ לְפֶ֣תַח הָאֹ֔הֶל תְּכֵ֧לֶת וְאַרְגָּמָ֛ן וְתוֹלַ֥עַת שָׁנִ֖י וְשֵׁ֣שׁ מׇשְׁזָ֑ר מַעֲשֵׂ֖ה רֹקֵֽם׃</t>
  </si>
  <si>
    <t>{{מ:פסוק|מלכים ב|ו|יב}}</t>
  </si>
  <si>
    <t>וַיֹּ֙אמֶר֙ אַחַ֣ד מֵעֲבָדָ֔יו ל֖וֹא אֲדֹנִ֣י הַמֶּ֑לֶךְ כִּֽי־אֱלִישָׁ֤ע הַנָּבִיא֙ אֲשֶׁ֣ר בְּיִשְׂרָאֵ֔ל יַגִּיד֙ לְמֶ֣לֶךְ יִשְׂרָאֵ֔ל אֶ֨ת־הַדְּבָרִ֔ים אֲשֶׁ֥ר תְּדַבֵּ֖ר בַּחֲדַ֥ר מִשְׁכָּבֶֽךָ׃</t>
  </si>
  <si>
    <t>{{מ:פסוק|שמות|לו|לח}}</t>
  </si>
  <si>
    <t>וְאֶת־עַמּוּדָ֤יו חֲמִשָּׁה֙ וְאֶת־וָ֣וֵיהֶ֔ם וְצִפָּ֧ה רָאשֵׁיהֶ֛ם וַחֲשֻׁקֵיהֶ֖ם זָהָ֑ב וְאַדְנֵיהֶ֥ם חֲמִשָּׁ֖ה נְחֹֽשֶׁת׃</t>
  </si>
  <si>
    <t>{{מ:פסוק|מלכים ב|ו|יג}}</t>
  </si>
  <si>
    <t>ספר שמות/לז</t>
  </si>
  <si>
    <t>וַיֹּ֗אמֶר לְכ֤וּ וּרְאוּ֙ אֵיכֹ֣ה ה֔וּא וְאֶשְׁלַ֖ח וְאֶקָּחֵ֑הוּ וַיֻּגַּד־ל֥וֹ לֵאמֹ֖ר הִנֵּ֥ה בְדֹתָֽן׃</t>
  </si>
  <si>
    <t>{{מ:פסוק|שמות|לז|א|סדר=כז}}</t>
  </si>
  <si>
    <t>וַיַּ֧עַשׂ בְּצַלְאֵ֛ל אֶת־הָאָרֹ֖ן עֲצֵ֣י שִׁטִּ֑ים אַמָּתַ֨יִם וָחֵ֜צִי אׇרְכּ֗וֹ וְאַמָּ֤ה וָחֵ֙צִי֙ רׇחְבּ֔וֹ וְאַמָּ֥ה וָחֵ֖צִי קֹמָתֽוֹ׃</t>
  </si>
  <si>
    <t>{{מ:פסוק|מלכים ב|ו|יד}}</t>
  </si>
  <si>
    <t>וַיִּשְׁלַח־שָׁ֛מָּה סוּסִ֥ים וְרֶ֖כֶב וְחַ֣יִל כָּבֵ֑ד וַיָּבֹ֣אוּ לַ֔יְלָה וַיַּקִּ֖פוּ עַל־הָעִֽיר׃</t>
  </si>
  <si>
    <t>{{מ:פסוק|שמות|לז|ב}}</t>
  </si>
  <si>
    <t>וַיְצַפֵּ֛הוּ זָהָ֥ב טָה֖וֹר מִבַּ֣יִת וּמִח֑וּץ וַיַּ֥עַשׂ ל֛וֹ זֵ֥ר זָהָ֖ב סָבִֽיב׃</t>
  </si>
  <si>
    <t>{{מ:פסוק|שמות|לז|ג}}</t>
  </si>
  <si>
    <t>וַיִּצֹ֣ק ל֗וֹ אַרְבַּע֙ טַבְּעֹ֣ת זָהָ֔ב עַ֖ל אַרְבַּ֣ע פַּעֲמֹתָ֑יו וּשְׁתֵּ֣י טַבָּעֹ֗ת עַל־צַלְעוֹ֙ הָֽאֶחָ֔ת וּשְׁתֵּי֙ {{נוסח|טַבָּעֹ֔ת|=שש1 ומסורות-אל וטברניות ורמ"ה|ל=טַבָּע֔וֹת (כתיב מלא וי"ו)|ברשימתו ציין ברויאר בטעות את תיבת "טבעת" השנייה בפסוק כמלאה בכתי"ל במקום השלישית.}} עַל־צַלְע֖וֹ הַשֵּׁנִֽית׃</t>
  </si>
  <si>
    <t>{{מ:פסוק|מלכים ב|ו|טו}}</t>
  </si>
  <si>
    <t>וַ֠יַּשְׁכֵּ֠ם מְשָׁרֵ֨ת אִ֥ישׁ הָאֱלֹהִים֮ לָקוּם֒ וַיֵּצֵ֕א וְהִנֵּה־חַ֛יִל סוֹבֵ֥ב אֶת־הָעִ֖יר וְס֣וּס וָרָ֑כֶב וַיֹּ֨אמֶר נַעֲר֥וֹ אֵלָ֛יו אֲהָ֥הּ אֲדֹנִ֖י אֵיכָ֥ה נַעֲשֶֽׂה׃</t>
  </si>
  <si>
    <t>{{מ:פסוק|שמות|לז|ד}}</t>
  </si>
  <si>
    <t>וַיַּ֥עַשׂ בַּדֵּ֖י עֲצֵ֣י שִׁטִּ֑ים וַיְצַ֥ף אֹתָ֖ם זָהָֽב׃</t>
  </si>
  <si>
    <t>{{מ:פסוק|שמות|לז|ה}}</t>
  </si>
  <si>
    <t>וַיָּבֵ֤א אֶת־הַבַּדִּים֙ בַּטַּבָּעֹ֔ת עַ֖ל צַלְעֹ֣ת הָאָרֹ֑ן לָשֵׂ֖את אֶת־הָאָרֹֽן׃</t>
  </si>
  <si>
    <t>{{מ:פסוק|מלכים ב|ו|טז}}</t>
  </si>
  <si>
    <t>וַיֹּ֖אמֶר אַל־תִּירָ֑א כִּ֤י רַבִּים֙ אֲשֶׁ֣ר אִתָּ֔נוּ מֵאֲשֶׁ֖ר אוֹתָֽם׃</t>
  </si>
  <si>
    <t>{{מ:פסוק|שמות|לז|ו}}</t>
  </si>
  <si>
    <t>וַיַּ֥עַשׂ כַּפֹּ֖רֶת זָהָ֣ב טָה֑וֹר אַמָּתַ֤יִם וָחֵ֙צִי֙ אׇרְכָּ֔הּ וְאַמָּ֥ה וָחֵ֖צִי רׇחְבָּֽהּ׃</t>
  </si>
  <si>
    <t>{{מ:פסוק|מלכים ב|ו|יז}}</t>
  </si>
  <si>
    <t>וַיִּתְפַּלֵּ֤ל אֱלִישָׁע֙ וַיֹּאמַ֔ר יְהֹוָ֕ה פְּקַח־נָ֥א אֶת־עֵינָ֖יו וְיִרְאֶ֑ה וַיִּפְקַ֤ח יְהֹוָה֙ אֶת־עֵינֵ֣י הַנַּ֔עַר וַיַּ֗רְא וְהִנֵּ֨ה הָהָ֜ר מָלֵ֨א סוּסִ֥ים וְרֶ֛כֶב אֵ֖שׁ סְבִיבֹ֥ת אֱלִישָֽׁע׃</t>
  </si>
  <si>
    <t>{{מ:פסוק|שמות|לז|ז}}</t>
  </si>
  <si>
    <t>וַיַּ֛עַשׂ שְׁנֵ֥י כְרֻבִ֖ים זָהָ֑ב מִקְשָׁה֙ עָשָׂ֣ה אֹתָ֔ם מִשְּׁנֵ֖י קְצ֥וֹת הַכַּפֹּֽרֶת׃</t>
  </si>
  <si>
    <t>{{מ:פסוק|מלכים ב|ו|יח}}</t>
  </si>
  <si>
    <t>וַיֵּרְדוּ֮ אֵלָיו֒ וַיִּתְפַּלֵּ֨ל אֱלִישָׁ֤ע אֶל־יְהֹוָה֙ וַיֹּאמַ֔ר הַךְ־נָ֥א אֶת־הַגּוֹי־הַזֶּ֖ה בַּסַּנְוֵרִ֑ים וַיַּכֵּ֥ם בַּסַּנְוֵרִ֖ים כִּדְבַ֥ר אֱלִישָֽׁע׃</t>
  </si>
  <si>
    <t>{{מ:פסוק|שמות|לז|ח}}</t>
  </si>
  <si>
    <t>כְּרוּב־אֶחָ֤ד מִקָּצָה֙ מִזֶּ֔ה וּכְרוּב־אֶחָ֥ד מִקָּצָ֖ה מִזֶּ֑ה מִן־הַכַּפֹּ֛רֶת עָשָׂ֥ה אֶת־הַכְּרֻבִ֖ים מִשְּׁנֵ֥י {{כו"ק|קצוותו|קְצוֹתָֽיו}}׃</t>
  </si>
  <si>
    <t>{{מ:פסוק|שמות|לז|ט}}</t>
  </si>
  <si>
    <t>{{מ:פסוק|מלכים ב|ו|יט}}</t>
  </si>
  <si>
    <t>וַיִּהְי֣וּ הַכְּרֻבִים֩ פֹּרְשֵׂ֨י כְנָפַ֜יִם לְמַ֗עְלָה סֹֽכְכִ֤ים בְּכַנְפֵיהֶם֙ עַל־הַכַּפֹּ֔רֶת וּפְנֵיהֶ֖ם אִ֣ישׁ אֶל־אָחִ֑יו {{נוסח|אֶ֨ל־הַכַּפֹּ֔רֶת|=ש1 ושיטת-א ומ"ש|ל=אֶל־הַכַּפֹּ֔רֶת (אין מתיגה)|קורן, ברויאר, סימנים, מכון ממרא}} הָי֖וּ פְּנֵ֥י הַכְּרֻבִֽים׃</t>
  </si>
  <si>
    <t>וַיֹּ֨אמֶר אֲלֵהֶ֜ם אֱלִישָׁ֗ע לֹ֣א זֶ֣ה הַדֶּ֘רֶךְ֮ וְלֹ֣א זֹ֣ה הָעִיר֒ לְכ֣וּ אַחֲרַ֔י וְאוֹלִ֣יכָה אֶתְכֶ֔ם אֶל־הָאִ֖ישׁ אֲשֶׁ֣ר תְּבַקֵּשׁ֑וּן וַיֹּ֥לֶךְ אוֹתָ֖ם שֹׁמְרֽוֹנָה׃</t>
  </si>
  <si>
    <t>{{מ:פסוק|שמות|לז|י}}</t>
  </si>
  <si>
    <t>וַיַּ֥עַשׂ אֶת־הַשֻּׁלְחָ֖ן עֲצֵ֣י שִׁטִּ֑ים אַמָּתַ֤יִם אׇרְכּוֹ֙ וְאַמָּ֣ה רׇחְבּ֔וֹ וְאַמָּ֥ה וָחֵ֖צִי קֹמָתֽוֹ׃</t>
  </si>
  <si>
    <t>{{מ:פסוק|מלכים ב|ו|כ}}</t>
  </si>
  <si>
    <t>וַיְהִי֮ כְּבֹאָ֣ם שֹׁמְרוֹן֒ וַיֹּ֣אמֶר אֱלִישָׁ֔ע יְהֹוָ֕ה פְּקַ֥ח אֶת־עֵֽינֵי־אֵ֖לֶּה וְיִרְא֑וּ וַיִּפְקַ֤ח יְהֹוָה֙ אֶת־עֵ֣ינֵיהֶ֔ם וַיִּרְא֕וּ וְהִנֵּ֖ה בְּת֥וֹךְ שֹׁמְרֽוֹן׃</t>
  </si>
  <si>
    <t>{{מ:פסוק|מלכים ב|ו|כא}}</t>
  </si>
  <si>
    <t>וַיֹּ֤אמֶר מֶֽלֶךְ־יִשְׂרָאֵל֙ אֶל־אֱלִישָׁ֔ע כִּרְאֹת֖וֹ אוֹתָ֑ם הַאַכֶּ֥ה אַכֶּ֖ה אָבִֽי׃</t>
  </si>
  <si>
    <t>{{מ:פסוק|שמות|לז|יא}}</t>
  </si>
  <si>
    <t>וַיְצַ֥ף אֹת֖וֹ זָהָ֣ב טָה֑וֹר וַיַּ֥עַשׂ ל֛וֹ זֵ֥ר זָהָ֖ב סָבִֽיב׃</t>
  </si>
  <si>
    <t>{{מ:פסוק|מלכים ב|ו|כב}}</t>
  </si>
  <si>
    <t>וַיֹּ֙אמֶר֙ לֹ֣א תַכֶּ֔ה הַאֲשֶׁ֥ר שָׁבִ֛יתָ בְּחַרְבְּךָ֥ וּֽבְקַשְׁתְּךָ֖ אַתָּ֣ה מַכֶּ֑ה שִׂים֩ לֶ֨חֶם וָמַ֜יִם לִפְנֵיהֶ֗ם וְיֹֽאכְלוּ֙ וְיִשְׁתּ֔וּ וְיֵלְכ֖וּ אֶל־אֲדֹנֵיהֶֽם׃</t>
  </si>
  <si>
    <t>{{מ:פסוק|שמות|לז|יב}}</t>
  </si>
  <si>
    <t>וַיַּ֨עַשׂ ל֥וֹ מִסְגֶּ֛רֶת טֹ֖פַח סָבִ֑יב וַיַּ֧עַשׂ זֵר־זָהָ֛ב לְמִסְגַּרְתּ֖וֹ סָבִֽיב׃</t>
  </si>
  <si>
    <t>{{נוסח|{{מ:פסוק|מלכים ב|ו|כג}}|בקורן יש כאן סדר מספר כב, אבל בכתבי־היד הסדר לעיל בפסוק ז'.}}</t>
  </si>
  <si>
    <t>וַיִּכְרֶ֨ה לָהֶ֜ם כֵּרָ֣ה גְדוֹלָ֗ה וַיֹּֽאכְלוּ֙ וַיִּשְׁתּ֔וּ וַֽיְשַׁלְּחֵ֔ם וַיֵּֽלְכ֖וּ אֶל־אֲדֹֽנֵיהֶ֑ם וְלֹא־יָ֤סְפוּ עוֹד֙ גְּדוּדֵ֣י אֲרָ֔ם לָב֖וֹא בְּאֶ֥רֶץ יִשְׂרָאֵֽל׃</t>
  </si>
  <si>
    <t>{{מ:פסוק|שמות|לז|יג}}</t>
  </si>
  <si>
    <t>וַיִּצֹ֣ק ל֔וֹ אַרְבַּ֖ע טַבְּעֹ֣ת זָהָ֑ב וַיִּתֵּן֙ אֶת־הַטַּבָּעֹ֔ת עַ֚ל אַרְבַּ֣ע הַפֵּאֹ֔ת אֲשֶׁ֖ר לְאַרְבַּ֥ע רַגְלָֽיו׃</t>
  </si>
  <si>
    <t>{{מ:פסוק|שמות|לז|יד}}</t>
  </si>
  <si>
    <t>לְעֻמַּת֙ הַמִּסְגֶּ֔רֶת הָי֖וּ הַטַּבָּעֹ֑ת בָּתִּים֙ לַבַּדִּ֔ים לָשֵׂ֖את אֶת־הַשֻּׁלְחָֽן׃</t>
  </si>
  <si>
    <t>{{מ:פסוק|מלכים ב|ו|כד}}</t>
  </si>
  <si>
    <t>וַֽיְהִי֙ אַֽחֲרֵי־כֵ֔ן וַיִּקְבֹּ֛ץ בֶּן־הֲדַ֥ד מֶלֶךְ־אֲרָ֖ם אֶת־כׇּל־מַחֲנֵ֑הוּ וַיַּ֕עַל וַיָּ֖צַר עַל־שֹׁמְרֽוֹן׃</t>
  </si>
  <si>
    <t>{{מ:פסוק|שמות|לז|טו}}</t>
  </si>
  <si>
    <t>וַיַּ֤עַשׂ אֶת־הַבַּדִּים֙ עֲצֵ֣י שִׁטִּ֔ים וַיְצַ֥ף אֹתָ֖ם זָהָ֑ב לָשֵׂ֖את אֶת־הַשֻּׁלְחָֽן׃</t>
  </si>
  <si>
    <t>{{מ:פסוק|מלכים ב|ו|כה}}</t>
  </si>
  <si>
    <t>וַיְהִ֨י רָעָ֤ב גָּדוֹל֙ בְּשֹׁ֣מְר֔וֹן וְהִנֵּ֖ה צָרִ֣ים עָלֶ֑יהָ עַ֣ד הֱי֤וֹת רֹאשׁ־חֲמוֹר֙ בִּשְׁמֹנִ֣ים כֶּ֔סֶף וְרֹ֛בַע הַקַּ֥ב {{כו"ק|חרי|דִּב}}־יוֹנִ֖ים בַּחֲמִשָּׁה־כָֽסֶף׃</t>
  </si>
  <si>
    <t>{{מ:פסוק|שמות|לז|טז}}</t>
  </si>
  <si>
    <t>וַיַּ֜עַשׂ אֶֽת־הַכֵּלִ֣ים{{מ:לגרמיה}}אֲשֶׁ֣ר עַל־הַשֻּׁלְחָ֗ן אֶת־קְעָרֹתָ֤יו וְאֶת־כַּפֹּתָיו֙ וְאֵת֙ מְנַקִּיֹּתָ֔יו {{נוסח|וְאֶ֨ת־הַקְּשָׂוֺ֔ת|=ש1 ושיטת-א|ל=וְאֶת־הַקְּשָׂוֺ֔ת (אין מתיגה) וכן מ"ש|קורן, ברויאר, סימנים, מכון ממרא}} אֲשֶׁ֥ר יֻסַּ֖ךְ בָּהֵ֑ן זָהָ֖ב טָהֽוֹר׃</t>
  </si>
  <si>
    <t>{{מ:פסוק|מלכים ב|ו|כו}}</t>
  </si>
  <si>
    <t>וַֽיְהִי֙ מֶ֣לֶךְ יִשְׂרָאֵ֔ל עֹבֵ֖ר עַל־הַחֹמָ֑ה וְאִשָּׁ֗ה צָעֲקָ֤ה אֵלָיו֙ לֵאמֹ֔ר הוֹשִׁ֖יעָה אֲדֹנִ֥י הַמֶּֽלֶךְ׃</t>
  </si>
  <si>
    <t>{{מ:פסוק|שמות|לז|יז|עלייה=ששי (שלישי)}}</t>
  </si>
  <si>
    <t>וַיַּ֥עַשׂ אֶת־הַמְּנֹרָ֖ה זָהָ֣ב טָה֑וֹר מִקְשָׁ֞ה עָשָׂ֤ה אֶת־הַמְּנֹרָה֙ יְרֵכָ֣הּ וְקָנָ֔הּ גְּבִיעֶ֛יהָ כַּפְתֹּרֶ֥יהָ וּפְרָחֶ֖יהָ מִמֶּ֥נָּה הָיֽוּ׃</t>
  </si>
  <si>
    <t>{{מ:פסוק|מלכים ב|ו|כז}}</t>
  </si>
  <si>
    <t>וַיֹּ֙אמֶר֙ אַל־יוֹשִׁעֵ֣ךְ יְהֹוָ֔ה מֵאַ֖יִן אוֹשִׁיעֵ֑ךְ הֲמִן־הַגֹּ֖רֶן א֥וֹ מִן־הַיָּֽקֶב׃</t>
  </si>
  <si>
    <t>{{מ:פסוק|שמות|לז|יח}}</t>
  </si>
  <si>
    <t>וְשִׁשָּׁ֣ה קָנִ֔ים יֹצְאִ֖ים מִצִּדֶּ֑יהָ שְׁלֹשָׁ֣ה{{מ:לגרמיה}}קְנֵ֣י מְנֹרָ֗ה מִצִּדָּהּ֙ הָֽאֶחָ֔ד וּשְׁלֹשָׁה֙ קְנֵ֣י מְנֹרָ֔ה מִצִּדָּ֖הּ הַשֵּׁנִֽי׃</t>
  </si>
  <si>
    <t>{{מ:פסוק|מלכים ב|ו|כח}}</t>
  </si>
  <si>
    <t>{{מ:פסוק|שמות|לז|יט}}</t>
  </si>
  <si>
    <t>וַיֹּאמֶר־לָ֥הּ הַמֶּ֖לֶךְ מַה־לָּ֑ךְ וַתֹּ֗אמֶר הָאִשָּׁ֨ה הַזֹּ֜את אָמְרָ֣ה אֵלַ֗י תְּנִ֤י אֶת־בְּנֵךְ֙ {{נוסח|וְנֹאכְלֶ֣נּוּ|א=וְנֹאכֲלֶ֣נּוּ}} הַיּ֔וֹם וְאֶת־בְּנִ֖י נֹאכַ֥ל מָחָֽר׃</t>
  </si>
  <si>
    <t>שְׁלֹשָׁ֣ה גְ֠בִעִ֠ים מְֽשֻׁקָּדִ֞ים בַּקָּנֶ֣ה הָאֶחָד֮ כַּפְתֹּ֣ר וָפֶ֒רַח֒ וּשְׁלֹשָׁ֣ה גְבִעִ֗ים מְשֻׁקָּדִ֛ים בְּקָנֶ֥ה אֶחָ֖ד כַּפְתֹּ֣ר וָפָ֑רַח כֵּ֚ן לְשֵׁ֣שֶׁת הַקָּנִ֔ים הַיֹּצְאִ֖ים מִן־הַמְּנֹרָֽה׃</t>
  </si>
  <si>
    <t>{{מ:פסוק|שמות|לז|כ}}</t>
  </si>
  <si>
    <t>וּבַמְּנֹרָ֖ה אַרְבָּעָ֣ה גְבִעִ֑ים מְשֻׁ֨קָּדִ֔ים כַּפְתֹּרֶ֖יהָ וּפְרָחֶֽיהָ׃</t>
  </si>
  <si>
    <t>{{מ:פסוק|שמות|לז|כא}}</t>
  </si>
  <si>
    <t>וְכַפְתֹּ֡ר תַּ֩חַת֩ שְׁנֵ֨י הַקָּנִ֜ים מִמֶּ֗נָּה וְכַפְתֹּר֙ תַּ֣חַת שְׁנֵ֤י הַקָּנִים֙ מִמֶּ֔נָּה וְכַפְתֹּ֕ר תַּֽחַת־שְׁנֵ֥י הַקָּנִ֖ים מִמֶּ֑נָּה לְשֵׁ֙שֶׁת֙ הַקָּנִ֔ים הַיֹּצְאִ֖ים מִמֶּֽנָּה׃</t>
  </si>
  <si>
    <t>{{מ:פסוק|מלכים ב|ו|כט}}</t>
  </si>
  <si>
    <t>וַנְּבַשֵּׁ֥ל אֶת־בְּנִ֖י וַנֹּאכְלֵ֑הוּ וָאֹמַ֨ר אֵלֶ֜יהָ בַּיּ֣וֹם הָאַחֵ֗ר תְּנִ֤י אֶת־בְּנֵךְ֙ {{נוסח|וְנֹ֣אכְלֶ֔נּוּ|א=וְנֹ֣אכֲלֶ֔נּוּ}} וַתַּחְבִּ֖א אֶת־בְּנָֽהּ׃</t>
  </si>
  <si>
    <t>{{מ:פסוק|שמות|לז|כב}}</t>
  </si>
  <si>
    <t>כַּפְתֹּרֵיהֶ֥ם וּקְנֹתָ֖ם מִמֶּ֣נָּה הָי֑וּ כֻּלָּ֛הּ מִקְשָׁ֥ה אַחַ֖ת זָהָ֥ב טָהֽוֹר׃</t>
  </si>
  <si>
    <t>{{מ:פסוק|שמות|לז|כג}}</t>
  </si>
  <si>
    <t>וַיַּ֥עַשׂ אֶת־נֵרֹתֶ֖יהָ שִׁבְעָ֑ה וּמַלְקָחֶ֥יהָ וּמַחְתֹּתֶ֖יהָ זָהָ֥ב טָהֽוֹר׃</t>
  </si>
  <si>
    <t>{{מ:פסוק|מלכים ב|ו|ל}}</t>
  </si>
  <si>
    <t>וַיְהִי֩ כִשְׁמֹ֨עַ הַמֶּ֜לֶךְ אֶת־דִּבְרֵ֤י הָֽאִשָּׁה֙ וַיִּקְרַ֣ע אֶת־בְּגָדָ֔יו וְה֖וּא עֹבֵ֣ר עַל־הַחֹמָ֑ה וַיַּ֣רְא הָעָ֔ם וְהִנֵּ֥ה הַשַּׂ֛ק עַל־בְּשָׂר֖וֹ מִבָּֽיִת׃</t>
  </si>
  <si>
    <t>{{מ:פסוק|שמות|לז|כד}}</t>
  </si>
  <si>
    <t>כִּכָּ֛ר זָהָ֥ב טָה֖וֹר עָשָׂ֣ה אֹתָ֑הּ וְאֵ֖ת כׇּל־כֵּלֶֽיהָ׃</t>
  </si>
  <si>
    <t>{{מ:פסוק|מלכים ב|ו|לא}}</t>
  </si>
  <si>
    <t>וַיֹּ֕אמֶר כֹּֽה־יַעֲשֶׂה־לִּ֥י אֱלֹהִ֖ים וְכֹ֣ה יוֹסִ֑ף אִֽם־יַעֲמֹ֞ד רֹ֣אשׁ אֱלִישָׁ֧ע בֶּן־שָׁפָ֛ט עָלָ֖יו הַיּֽוֹם׃</t>
  </si>
  <si>
    <t>{{מ:פסוק|שמות|לז|כה}}</t>
  </si>
  <si>
    <t>וַיַּ֛עַשׂ אֶת־מִזְבַּ֥ח הַקְּטֹ֖רֶת עֲצֵ֣י שִׁטִּ֑ים אַמָּ֣ה אׇרְכּוֹ֩ וְאַמָּ֨ה {{נוסח|רׇחְבּ֜וֹ|=לשש1|ברויאר ציין ספק קמץ חטוף בכתי"ל, אבל מעיון בכתב־היד נראה שאין, וכן דעתם של דותן והמקליד.}} רָב֗וּעַ וְאַמָּתַ֙יִם֙ קֹֽמָת֔וֹ מִמֶּ֖נּוּ הָי֥וּ קַרְנֹתָֽיו׃</t>
  </si>
  <si>
    <t>{{מ:פסוק|מלכים ב|ו|לב}}</t>
  </si>
  <si>
    <t>וֶאֱלִישָׁע֙ יֹשֵׁ֣ב בְּבֵית֔וֹ וְהַזְּקֵנִ֖ים יֹשְׁבִ֣ים אִתּ֑וֹ וַיִּשְׁלַ֨ח אִ֜ישׁ מִלְּפָנָ֗יו בְּטֶ֣רֶם יָבֹא֩ הַמַּלְאָ֨ךְ אֵלָ֜יו וְה֣וּא{{מ:לגרמיה}}אָמַ֣ר אֶל־הַזְּקֵנִ֗ים הַרְּאִיתֶם֙ כִּֽי־שָׁלַ֞ח {{נוסח|בֶּן־הַֽמְרַצֵּ֤חַ|א=בֶּן־הַֽמֲרַצֵּ֤חַ}} הַזֶּה֙ לְהָסִ֣יר אֶת־רֹאשִׁ֔י רְא֣וּ{{מ:לגרמיה}}כְּבֹ֣א הַמַּלְאָ֗ךְ סִגְר֤וּ הַדֶּ֙לֶת֙ וּלְחַצְתֶּ֤ם אֹתוֹ֙ בַּדֶּ֔לֶת הֲל֗וֹא ק֛וֹל רַגְלֵ֥י אֲדֹנָ֖יו אַחֲרָֽיו׃</t>
  </si>
  <si>
    <t>{{מ:פסוק|שמות|לז|כו}}</t>
  </si>
  <si>
    <t>וַיְצַ֨ף אֹת֜וֹ זָהָ֣ב טָה֗וֹר אֶת־גַּגּ֧וֹ וְאֶת־קִירֹתָ֛יו סָבִ֖יב וְאֶת־קַרְנֹתָ֑יו וַיַּ֥עַשׂ ל֛וֹ זֵ֥ר זָהָ֖ב סָבִֽיב׃</t>
  </si>
  <si>
    <t>{{מ:פסוק|מלכים ב|ו|לג}}</t>
  </si>
  <si>
    <t>עוֹדֶ֙נּוּ֙ מְדַבֵּ֣ר עִמָּ֔ם וְהִנֵּ֥ה הַמַּלְאָ֖ךְ יֹרֵ֣ד אֵלָ֑יו וַיֹּ֗אמֶר הִנֵּה־זֹ֤את הָרָעָה֙ מֵאֵ֣ת יְהֹוָ֔ה מָה־אוֹחִ֥יל לַיהֹוָ֖ה עֽוֹד׃</t>
  </si>
  <si>
    <t>{{מ:פסוק|שמות|לז|כז}}</t>
  </si>
  <si>
    <t>וּשְׁתֵּי֩ טַבְּעֹ֨ת זָהָ֜ב עָֽשָׂה־ל֣וֹ{{מ:לגרמיה}}מִתַּ֣חַת לְזֵר֗וֹ עַ֚ל שְׁתֵּ֣י צַלְעֹתָ֔יו עַ֖ל שְׁנֵ֣י צִדָּ֑יו לְבָתִּ֣ים לְבַדִּ֔ים לָשֵׂ֥את אֹת֖וֹ בָּהֶֽם׃</t>
  </si>
  <si>
    <t>{{מ:פסוק|שמות|לז|כח}}</t>
  </si>
  <si>
    <t>וַיַּ֥עַשׂ אֶת־הַבַּדִּ֖ים עֲצֵ֣י שִׁטִּ֑ים וַיְצַ֥ף אֹתָ֖ם זָהָֽב׃</t>
  </si>
  <si>
    <t>ספר מלכים/מל"ב ז</t>
  </si>
  <si>
    <t>{{מ:פסוק|שמות|לז|כט}}</t>
  </si>
  <si>
    <t>וַיַּ֜עַשׂ אֶת־שֶׁ֤מֶן הַמִּשְׁחָה֙ קֹ֔דֶשׁ וְאֶת־קְטֹ֥רֶת הַסַּמִּ֖ים טָה֑וֹר מַעֲשֵׂ֖ה רֹקֵֽחַ׃</t>
  </si>
  <si>
    <t>{{מ:פסוק|מלכים ב|ז|א}}</t>
  </si>
  <si>
    <t>וַיֹּ֣אמֶר אֱלִישָׁ֔ע שִׁמְע֖וּ דְּבַר־יְהֹוָ֑ה כֹּ֣ה{{מ:לגרמיה}}אָמַ֣ר יְהֹוָ֗ה כָּעֵ֤ת{{מ:פסק}}מָחָר֙ סְאָה־סֹ֣לֶת בְּשֶׁ֗קֶל וְסָאתַ֧יִם שְׂעֹרִ֛ים בְּשֶׁ֖קֶל בְּשַׁ֥עַר שֹׁמְרֽוֹן׃</t>
  </si>
  <si>
    <t>ספר שמות/לח</t>
  </si>
  <si>
    <t>{{מ:פסוק|מלכים ב|ז|ב}}</t>
  </si>
  <si>
    <t>וַיַּ֣עַן הַשָּׁלִ֡ישׁ אֲשֶׁר־לַמֶּ֩לֶךְ֩ נִשְׁעָ֨ן עַל־יָד֜וֹ אֶת־אִ֣ישׁ הָאֱלֹהִים֮ וַיֹּאמַר֒ הִנֵּ֣ה יְהֹוָ֗ה עֹשֶׂ֤ה אֲרֻבּוֹת֙ בַּשָּׁמַ֔יִם הֲיִֽהְיֶ֖ה הַדָּבָ֣ר הַזֶּ֑ה וַיֹּ֗אמֶר הִנְּכָ֤ה רֹאֶה֙ בְּעֵינֶ֔יךָ וּמִשָּׁ֖ם לֹ֥א תֹאכֵֽל׃</t>
  </si>
  <si>
    <t>{{מ:פסוק|מלכים ב|ז|ג}}</t>
  </si>
  <si>
    <t>וְאַרְבָּעָ֧ה אֲנָשִׁ֛ים הָי֥וּ מְצֹרָעִ֖ים פֶּ֣תַח הַשָּׁ֑עַר וַיֹּֽאמְרוּ֙ אִ֣ישׁ אֶל־רֵעֵ֔הוּ מָ֗ה אֲנַ֛חְנוּ יֹשְׁבִ֥ים פֹּ֖ה עַד־מָֽתְנוּ׃</t>
  </si>
  <si>
    <t>{{מ:פסוק|מלכים ב|ז|ד}}</t>
  </si>
  <si>
    <t>אִם־אָמַ֩רְנוּ֩ נָב֨וֹא הָעִ֜יר וְהָרָעָ֤ב בָּעִיר֙ וָמַ֣תְנוּ שָׁ֔ם וְאִם־יָשַׁ֥בְנוּ פֹ֖ה וָמָ֑תְנוּ וְעַתָּ֗ה לְכוּ֙ וְנִפְּלָה֙ אֶל־מַחֲנֵ֣ה אֲרָ֔ם אִם־יְחַיֻּ֣נוּ נִֽחְיֶ֔ה וְאִם־יְמִיתֻ֖נוּ וָמָֽתְנוּ׃</t>
  </si>
  <si>
    <t>{{מ:פסוק|מלכים ב|ז|ה}}</t>
  </si>
  <si>
    <t>וַיָּקֻ֣מוּ בַנֶּ֔שֶׁף לָב֖וֹא אֶל־מַחֲנֵ֣ה אֲרָ֑ם וַיָּבֹ֗אוּ עַד־קְצֵה֙ מַחֲנֵ֣ה אֲרָ֔ם וְהִנֵּ֥ה אֵֽין־שָׁ֖ם אִֽישׁ׃</t>
  </si>
  <si>
    <t>{{מ:פסוק|שמות|לח|א|עלייה=שביעי (רביעי)}}</t>
  </si>
  <si>
    <t>וַיַּ֛עַשׂ אֶת־מִזְבַּ֥ח הָעֹלָ֖ה עֲצֵ֣י שִׁטִּ֑ים חָמֵשׁ֩ אַמּ֨וֹת אׇרְכּ֜וֹ וְחָֽמֵשׁ־אַמּ֤וֹת רׇחְבּוֹ֙ רָב֔וּעַ וְשָׁלֹ֥שׁ אַמּ֖וֹת קֹמָתֽוֹ׃</t>
  </si>
  <si>
    <t>{{מ:פסוק|מלכים ב|ז|ו}}</t>
  </si>
  <si>
    <t>וַאדֹנָ֞י הִשְׁמִ֣יעַ{{מ:לגרמיה}}אֶת־מַחֲנֵ֣ה אֲרָ֗ם ק֥וֹל רֶ֙כֶב֙ ק֣וֹל ס֔וּס ק֖וֹל חַ֣יִל גָּד֑וֹל וַיֹּאמְר֞וּ אִ֣ישׁ אֶל־אָחִ֗יו הִנֵּ֣ה שָֽׂכַר־עָלֵ֩ינוּ֩ מֶ֨לֶךְ יִשְׂרָאֵ֜ל אֶת־מַלְכֵ֧י הַֽחִתִּ֛ים וְאֶת־מַלְכֵ֥י מִצְרַ֖יִם לָב֥וֹא עָלֵֽינוּ׃</t>
  </si>
  <si>
    <t>{{מ:פסוק|מלכים ב|ז|ז}}</t>
  </si>
  <si>
    <t>וַיָּק֘וּמוּ֮ וַיָּנ֣וּסוּ בַנֶּ֒שֶׁף֒ וַיַּעַזְב֣וּ {{מ:קמץ|ד=אֶת־אׇהֳלֵיהֶ֗ם|ס=אֶת־אָהֳלֵיהֶ֗ם}} וְאֶת־סֽוּסֵיהֶם֙ וְאֶת־חֲמֹ֣רֵיהֶ֔ם הַֽמַּחֲנֶ֖ה כַּאֲשֶׁר־הִ֑יא וַיָּנֻ֖סוּ אֶל־נַפְשָֽׁם׃</t>
  </si>
  <si>
    <t>{{מ:פסוק|שמות|לח|ב}}</t>
  </si>
  <si>
    <t>וַיַּ֣עַשׂ קַרְנֹתָ֗יו עַ֚ל אַרְבַּ֣ע פִּנֹּתָ֔יו מִמֶּ֖נּוּ הָי֣וּ קַרְנֹתָ֑יו וַיְצַ֥ף אֹת֖וֹ נְחֹֽשֶׁת׃</t>
  </si>
  <si>
    <t>{{מ:פסוק|מלכים ב|ז|ח}}</t>
  </si>
  <si>
    <t>וַיָּבֹ֩אוּ֩ {{נוסח|הַֽמְצֹרָעִ֨ים|א=הַֽמֲצֹרָעִ֨ים}} הָאֵ֜לֶּה עַד־קְצֵ֣ה הַֽמַּחֲנֶ֗ה וַיָּבֹ֜אוּ אֶל־אֹ֤הֶל אֶחָד֙ וַיֹּאכְל֣וּ וַיִּשְׁתּ֔וּ וַיִּשְׂא֣וּ מִשָּׁ֗ם כֶּ֤סֶף וְזָהָב֙ וּבְגָדִ֔ים וַיֵּלְכ֖וּ וַיַּטְמִ֑נוּ וַיָּשֻׁ֗בוּ וַיָּבֹ֙אוּ֙ אֶל־אֹ֣הֶל אַחֵ֔ר וַיִּשְׂא֣וּ מִשָּׁ֔ם וַיֵּלְכ֖וּ וַיַּטְמִֽנוּ׃</t>
  </si>
  <si>
    <t>{{מ:פסוק|מלכים ב|ז|ט}}</t>
  </si>
  <si>
    <t>וַיֹּאמְרוּ֩ אִ֨ישׁ אֶל־רֵעֵ֜הוּ לֹא־כֵ֣ן{{מ:לגרמיה}}אֲנַ֣חְנוּ עֹשִׂ֗ים הַיּ֤וֹם הַזֶּה֙ יוֹם־בְּשֹׂרָ֣ה ה֔וּא וַאֲנַ֣חְנוּ מַחְשִׁ֗ים וְחִכִּ֛ינוּ עַד־א֥וֹר הַבֹּ֖קֶר וּמְצָאָ֣נוּ עָו֑וֹן וְעַתָּה֙ לְכ֣וּ וְנָבֹ֔אָה וְנַגִּ֖ידָה בֵּ֥ית הַמֶּֽלֶךְ׃</t>
  </si>
  <si>
    <t>{{מ:פסוק|שמות|לח|ג}}</t>
  </si>
  <si>
    <t>וַיַּ֜עַשׂ אֶֽת־כׇּל־כְּלֵ֣י הַמִּזְבֵּ֗חַ אֶת־הַסִּירֹ֤ת וְאֶת־הַיָּעִים֙ וְאֶת־הַמִּזְרָקֹ֔ת אֶת־הַמִּזְלָגֹ֖ת וְאֶת־הַמַּחְתֹּ֑ת כׇּל־כֵּלָ֖יו עָשָׂ֥ה נְחֹֽשֶׁת׃</t>
  </si>
  <si>
    <t>{{מ:פסוק|מלכים ב|ז|י}}</t>
  </si>
  <si>
    <t>וַיָּבֹ֗אוּ וַֽיִּקְרְאוּ֮ אֶל־שֹׁעֵ֣ר הָעִיר֒ וַיַּגִּ֤ידוּ לָהֶם֙ לֵאמֹ֔ר בָּ֚אנוּ אֶל־מַחֲנֵ֣ה אֲרָ֔ם וְהִנֵּ֧ה אֵֽין־שָׁ֛ם אִ֖ישׁ וְק֣וֹל אָדָ֑ם כִּ֣י אִם־הַסּ֤וּס אָסוּר֙ וְהַחֲמ֣וֹר אָס֔וּר וְאֹהָלִ֖ים כַּאֲשֶׁר־הֵֽמָּה׃</t>
  </si>
  <si>
    <t>{{מ:פסוק|שמות|לח|ד}}</t>
  </si>
  <si>
    <t>וַיַּ֤עַשׂ לַמִּזְבֵּ֙חַ֙ מִכְבָּ֔ר מַעֲשֵׂ֖ה רֶ֣שֶׁת נְחֹ֑שֶׁת תַּ֧חַת כַּרְכֻּבּ֛וֹ מִלְּמַ֖טָּה עַד־חֶצְיֽוֹ׃</t>
  </si>
  <si>
    <t>{{מ:פסוק|מלכים ב|ז|יא}}</t>
  </si>
  <si>
    <t>וַיִּקְרָ֖א הַשֹּׁעֲרִ֑ים וַיַּגִּ֕ידוּ בֵּ֥ית הַמֶּ֖לֶךְ פְּנִֽימָה׃</t>
  </si>
  <si>
    <t>{{מ:פסוק|מלכים ב|ז|יב}}</t>
  </si>
  <si>
    <t>וַיָּ֨קׇם הַמֶּ֜לֶךְ לַ֗יְלָה וַיֹּ֙אמֶר֙ אֶל־עֲבָדָ֔יו אַגִּֽידָה־נָּ֣א לָכֶ֔ם אֵ֛ת אֲשֶׁר־עָ֥שׂוּ לָ֖נוּ אֲרָ֑ם יָדְע֞וּ כִּֽי־רְעֵבִ֣ים אֲנַ֗חְנוּ וַיֵּֽצְא֤וּ מִן־הַֽמַּחֲנֶה֙ לְהֵחָבֵ֤ה {{כו"ק|בהשדה|בַשָּׂדֶה֙}} לֵאמֹ֔ר כִּֽי־יֵצְא֤וּ מִן־הָעִיר֙ וְנִתְפְּשֵׂ֣ם חַיִּ֔ים וְאֶל־הָעִ֖יר נָבֹֽא׃</t>
  </si>
  <si>
    <t>{{מ:פסוק|שמות|לח|ה}}</t>
  </si>
  <si>
    <t>וַיִּצֹ֞ק אַרְבַּ֧ע טַבָּעֹ֛ת בְּאַרְבַּ֥ע הַקְּצָוֺ֖ת לְמִכְבַּ֣ר הַנְּחֹ֑שֶׁת בָּתִּ֖ים לַבַּדִּֽים׃</t>
  </si>
  <si>
    <t>{{מ:פסוק|מלכים ב|ז|יג}}</t>
  </si>
  <si>
    <t>וַיַּ֩עַן֩ אֶחָ֨ד מֵעֲבָדָ֜יו וַיֹּ֗אמֶר וְיִקְחוּ־נָ֞א חֲמִשָּׁ֣ה מִן־הַסּוּסִים֮ הַֽנִּשְׁאָרִים֮ אֲשֶׁ֣ר נִשְׁאֲרוּ־בָהּ֒ הִנָּ֗ם כְּכׇל־{{קו"כ|ההמון|הֲמ֤וֹן}} יִשְׂרָאֵל֙ אֲשֶׁ֣ר נִשְׁאֲרוּ־בָ֔הּ הִנָּ֕ם כְּכׇל־הֲמ֥וֹן יִשְׂרָאֵ֖ל אֲשֶׁר־תָּ֑מּוּ וְנִשְׁלְחָ֖ה וְנִרְאֶֽה׃</t>
  </si>
  <si>
    <t>{{מ:פסוק|שמות|לח|ו}}</t>
  </si>
  <si>
    <t>וַיַּ֥עַשׂ אֶת־הַבַּדִּ֖ים עֲצֵ֣י שִׁטִּ֑ים וַיְצַ֥ף אֹתָ֖ם נְחֹֽשֶׁת׃</t>
  </si>
  <si>
    <t>{{מ:פסוק|מלכים ב|ז|יד}}</t>
  </si>
  <si>
    <t>וַיִּקְח֕וּ שְׁנֵ֖י רֶ֣כֶב סוּסִ֑ים וַיִּשְׁלַ֨ח הַמֶּ֜לֶךְ אַחֲרֵ֧י מַֽחֲנֵה־אֲרָ֛ם לֵאמֹ֖ר לְכ֥וּ וּרְאֽוּ׃</t>
  </si>
  <si>
    <t>{{מ:פסוק|מלכים ב|ז|טו}}</t>
  </si>
  <si>
    <t>{{מ:פסוק|שמות|לח|ז}}</t>
  </si>
  <si>
    <t>וַיֵּלְכ֣וּ אַחֲרֵיהֶם֮ עַד־הַיַּרְדֵּן֒ וְהִנֵּ֣ה כׇל־הַדֶּ֗רֶךְ מְלֵאָ֤ה בְגָדִים֙ וְכֵלִ֔ים אֲשֶׁר־הִשְׁלִ֥יכוּ אֲרָ֖ם {{כו"ק|בהחפזם|בְּחׇפְזָ֑ם}} וַיָּשֻׁ֙בוּ֙ הַמַּלְאָכִ֔ים וַיַּגִּ֖דוּ לַמֶּֽלֶךְ׃</t>
  </si>
  <si>
    <t>וַיָּבֵ֨א אֶת־הַבַּדִּ֜ים בַּטַּבָּעֹ֗ת עַ֚ל צַלְעֹ֣ת הַמִּזְבֵּ֔חַ לָשֵׂ֥את אֹת֖וֹ בָּהֶ֑ם נְב֥וּב לֻחֹ֖ת עָשָׂ֥ה אֹתֽוֹ׃</t>
  </si>
  <si>
    <t>{{מ:פסוק|מלכים ב|ז|טז|סדר=כג}}</t>
  </si>
  <si>
    <t>וַיֵּצֵ֣א הָעָ֔ם וַיָּבֹ֕זּוּ אֵ֖ת מַחֲנֵ֣ה אֲרָ֑ם וַיְהִ֨י סְאָה־סֹ֜לֶת בְּשֶׁ֗קֶל וְסָאתַ֧יִם שְׂעֹרִ֛ים בְּשֶׁ֖קֶל כִּדְבַ֥ר יְהֹוָֽה׃</t>
  </si>
  <si>
    <t>{{מ:פסוק|שמות|לח|ח}}</t>
  </si>
  <si>
    <t>וַיַּ֗עַשׂ אֵ֚ת הַכִּיּ֣וֹר נְחֹ֔שֶׁת וְאֵ֖ת כַּנּ֣וֹ נְחֹ֑שֶׁת בְּמַרְאֹת֙ הַצֹּ֣בְאֹ֔ת אֲשֶׁ֣ר צָֽבְא֔וּ פֶּ֖תַח אֹ֥הֶל מוֹעֵֽד׃</t>
  </si>
  <si>
    <t>{{מ:פסוק|מלכים ב|ז|יז}}</t>
  </si>
  <si>
    <t>וְהַמֶּ֩לֶךְ֩ הִפְקִ֨יד אֶת־הַשָּׁלִ֜ישׁ אֲשֶׁר־נִשְׁעָ֤ן עַל־יָדוֹ֙ עַל־הַשַּׁ֔עַר וַיִּרְמְסֻ֧הוּ הָעָ֛ם בַּשַּׁ֖עַר וַיָּמֹ֑ת כַּאֲשֶׁ֤ר דִּבֶּר֙ אִ֣ישׁ הָאֱלֹהִ֔ים אֲשֶׁ֣ר דִּבֶּ֔ר בְּרֶ֥דֶת הַמֶּ֖לֶךְ אֵלָֽיו׃</t>
  </si>
  <si>
    <t>{{מ:פסוק|מלכים ב|ז|יח}}</t>
  </si>
  <si>
    <t>{{מ:פסוק|שמות|לח|ט}}</t>
  </si>
  <si>
    <t>וַיְהִ֗י כְּדַבֵּר֙ אִ֣ישׁ הָאֱלֹהִ֔ים אֶל־הַמֶּ֖לֶךְ לֵאמֹ֑ר סָאתַ֨יִם שְׂעֹרִ֜ים בְּשֶׁ֗קֶל וּֽסְאָה־סֹ֙לֶת֙ בְּשֶׁ֔קֶל יִֽהְיֶה֙ כָּעֵ֣ת מָחָ֔ר בְּשַׁ֖עַר שֹׁמְרֽוֹן׃</t>
  </si>
  <si>
    <t>וַיַּ֖עַשׂ אֶת־הֶחָצֵ֑ר לִפְאַ֣ת{{מ:לגרמיה}}נֶ֣גֶב תֵּימָ֗נָה קַלְעֵ֤י הֶֽחָצֵר֙ שֵׁ֣שׁ מׇשְׁזָ֔ר מֵאָ֖ה בָּאַמָּֽה׃</t>
  </si>
  <si>
    <t>{{מ:פסוק|מלכים ב|ז|יט}}</t>
  </si>
  <si>
    <t>וַיַּ֨עַן הַשָּׁלִ֜ישׁ אֶת־אִ֣ישׁ הָאֱלֹהִים֮ וַיֹּאמַר֒ וְהִנֵּ֣ה יְהֹוָ֗ה עֹשֶׂ֤ה אֲרֻבּוֹת֙ בַּשָּׁמַ֔יִם הֲיִֽהְיֶ֖ה כַּדָּבָ֣ר הַזֶּ֑ה וַיֹּ֗אמֶר הִנְּךָ֤ רֹאֶה֙ בְּעֵינֶ֔יךָ וּמִשָּׁ֖ם לֹ֥א תֹאכֵֽל׃</t>
  </si>
  <si>
    <t>{{מ:פסוק|מלכים ב|ז|כ}}</t>
  </si>
  <si>
    <t>וַֽיְהִי־ל֖וֹ כֵּ֑ן וַיִּרְמְס֨וּ אֹת֥וֹ הָעָ֛ם בַּשַּׁ֖עַר וַיָּמֹֽת׃</t>
  </si>
  <si>
    <t>{{מ:פסוק|שמות|לח|י}}</t>
  </si>
  <si>
    <t>עַמּוּדֵיהֶ֣ם עֶשְׂרִ֔ים וְאַדְנֵיהֶ֥ם עֶשְׂרִ֖ים נְחֹ֑שֶׁת וָוֵ֧י {{נוסח|הָעַמּוּדִ֛ים|=שש1 ומסורות-אל וטברניות ורמ"ה|ל=הָעַמֻּדִ֛ים (כתיב חסר וי"ו) וכן במסורה קטנה בכתי"ל (!)}} וַחֲשֻׁקֵיהֶ֖ם כָּֽסֶף׃</t>
  </si>
  <si>
    <t>ספר מלכים/מל"ב ח</t>
  </si>
  <si>
    <t>{{מ:פסוק|שמות|לח|יא}}</t>
  </si>
  <si>
    <t>וְלִפְאַ֤ת צָפוֹן֙ מֵאָ֣ה בָֽאַמָּ֔ה עַמּוּדֵיהֶ֣ם עֶשְׂרִ֔ים וְאַדְנֵיהֶ֥ם עֶשְׂרִ֖ים נְחֹ֑שֶׁת וָוֵ֧י הָֽעַמּוּדִ֛ים וַחֲשֻׁקֵיהֶ֖ם כָּֽסֶף׃</t>
  </si>
  <si>
    <t>{{מ:פסוק|מלכים ב|ח|א}}</t>
  </si>
  <si>
    <t>וֶאֱלִישָׁ֡ע דִּבֶּ֣ר אֶל־הָאִשָּׁה֩ אֲשֶׁר־הֶחֱיָ֨ה אֶת־בְּנָ֜הּ לֵאמֹ֗ר ק֤וּמִי וּלְכִי֙ {{כו"ק|אתי|אַ֣תְּ}} וּבֵיתֵ֔ךְ וְג֖וּרִי בַּאֲשֶׁ֣ר תָּג֑וּרִי כִּֽי־קָרָ֤א יְהֹוָה֙ לָרָעָ֔ב וְגַם־בָּ֥א אֶל־הָאָ֖רֶץ שֶׁ֥בַע שָׁנִֽים׃</t>
  </si>
  <si>
    <t>{{מ:פסוק|מלכים ב|ח|ב}}</t>
  </si>
  <si>
    <t>וַתָּ֙קׇם֙ הָאִשָּׁ֔ה וַתַּ֕עַשׂ כִּדְבַ֖ר אִ֣ישׁ הָאֱלֹהִ֑ים וַתֵּ֤לֶךְ הִיא֙ וּבֵיתָ֔הּ וַתָּ֥גׇר בְּאֶרֶץ־פְּלִשְׁתִּ֖ים שֶׁ֥בַע שָׁנִֽים׃</t>
  </si>
  <si>
    <t>{{מ:פסוק|שמות|לח|יב}}</t>
  </si>
  <si>
    <t>וְלִפְאַת־יָ֗ם קְלָעִים֙ חֲמִשִּׁ֣ים בָּֽאַמָּ֔ה {{נוסח|עַמּוּדֵיהֶ֣ם|=שש1 ובדפוסים|ל?=עַמּוּדֵיהֶ֥ם (בקו של טעם מרכא?) וכן הוא בהקלדה בעקבות BHS (ואולי רק נשמט הקו התחתון של טעם מונח).}} עֲשָׂרָ֔ה וְאַדְנֵיהֶ֖ם עֲשָׂרָ֑ה וָוֵ֧י הָעַמֻּדִ֛ים וַחֲשׁוּקֵיהֶ֖ם כָּֽסֶף׃</t>
  </si>
  <si>
    <t>{{מ:פסוק|מלכים ב|ח|ג}}</t>
  </si>
  <si>
    <t>וַיְהִ֗י מִקְצֵה֙ שֶׁ֣בַע שָׁנִ֔ים וַתָּ֥שׇׁב הָאִשָּׁ֖ה מֵאֶ֣רֶץ פְּלִשְׁתִּ֑ים וַתֵּצֵא֙ לִצְעֹ֣ק אֶל־הַמֶּ֔לֶךְ אֶל־בֵּיתָ֖הּ וְאֶל־שָׂדָֽהּ׃</t>
  </si>
  <si>
    <t>{{מ:פסוק|שמות|לח|יג}}</t>
  </si>
  <si>
    <t>וְלִפְאַ֛ת קֵ֥דְמָה מִזְרָ֖חָה חֲמִשִּׁ֥ים אַמָּֽה׃</t>
  </si>
  <si>
    <t>{{מ:פסוק|מלכים ב|ח|ד}}</t>
  </si>
  <si>
    <t>וְהַמֶּ֗לֶךְ מְדַבֵּר֙ אֶל־גֵּ֣חֲזִ֔י נַ֥עַר אִישׁ־הָאֱלֹהִ֖ים לֵאמֹ֑ר סַפְּרָה־נָּ֣א לִ֔י אֵ֥ת כׇּל־הַגְּדֹל֖וֹת אֲשֶׁר־עָשָׂ֥ה אֱלִישָֽׁע׃</t>
  </si>
  <si>
    <t>{{מ:פסוק|שמות|לח|יד}}</t>
  </si>
  <si>
    <t>קְלָעִ֛ים חֲמֵשׁ־עֶשְׂרֵ֥ה אַמָּ֖ה אֶל־הַכָּתֵ֑ף עַמּוּדֵיהֶ֣ם שְׁלֹשָׁ֔ה וְאַדְנֵיהֶ֖ם שְׁלֹשָֽׁה׃</t>
  </si>
  <si>
    <t>{{מ:פסוק|מלכים ב|ח|ה}}</t>
  </si>
  <si>
    <t>{{מ:פסוק|שמות|לח|טו}}</t>
  </si>
  <si>
    <t>וַ֠יְהִ֠י ה֥וּא מְסַפֵּ֣ר לַמֶּ֘לֶךְ֮ אֵ֣ת אֲשֶׁר־הֶחֱיָ֣ה אֶת־הַמֵּת֒ וְהִנֵּ֨ה הָאִשָּׁ֜ה אֲשֶׁר־הֶחֱיָ֤ה אֶת־בְּנָהּ֙ צֹעֶ֣קֶת אֶל־הַמֶּ֔לֶךְ עַל־בֵּיתָ֖הּ וְעַל־שָׂדָ֑הּ וַיֹּ֤אמֶר גֵּֽחֲזִי֙ אֲדֹנִ֣י הַמֶּ֔לֶךְ זֹ֚את הָֽאִשָּׁ֔ה וְזֶה־בְּנָ֖הּ אֲשֶׁר־הֶחֱיָ֥ה אֱלִישָֽׁע׃</t>
  </si>
  <si>
    <t>וְלַכָּתֵ֣ף הַשֵּׁנִ֗ית מִזֶּ֤ה וּמִזֶּה֙ לְשַׁ֣עַר הֶֽחָצֵ֔ר קְלָעִ֕ים חֲמֵ֥שׁ עֶשְׂרֵ֖ה אַמָּ֑ה עַמֻּדֵיהֶ֣ם שְׁלֹשָׁ֔ה וְאַדְנֵיהֶ֖ם שְׁלֹשָֽׁה׃</t>
  </si>
  <si>
    <t>{{מ:פסוק|שמות|לח|טז}}</t>
  </si>
  <si>
    <t>כׇּל־קַלְעֵ֧י הֶחָצֵ֛ר סָבִ֖יב שֵׁ֥שׁ מׇשְׁזָֽר׃</t>
  </si>
  <si>
    <t>{{מ:פסוק|מלכים ב|ח|ו}}</t>
  </si>
  <si>
    <t>וַיִּשְׁאַ֥ל הַמֶּ֛לֶךְ לָאִשָּׁ֖ה וַתְּסַפֶּר־ל֑וֹ וַיִּתֶּן־לָ֣הּ הַמֶּ֩לֶךְ֩ סָרִ֨יס אֶחָ֜ד לֵאמֹ֗ר הָשֵׁ֤יב אֶת־כׇּל־אֲשֶׁר־לָהּ֙ וְאֵת֙ כׇּל־תְּבוּאֹ֣ת הַשָּׂדֶ֔ה מִיּ֛וֹם {{נוסח|עָזְבָ֥ה|=לקש1 ובדפוסים|א=עָזְבָ֛ה (בטעם תביר!) וכך הכריעו במג"ה; אמנם ראו ייבין (כא.2 עמ' 197) וברשימת ברויאר (שניהם הכריעו שמדובר על טעות נדירה ביותר בטעמים).}} אֶת־הָאָ֖רֶץ וְעַד־עָֽתָּה׃</t>
  </si>
  <si>
    <t>{{מ:פסוק|שמות|לח|יז}}</t>
  </si>
  <si>
    <t>וְהָאֲדָנִ֣ים לָֽעַמֻּדִים֮ נְחֹ֒שֶׁת֒ וָוֵ֨י הָֽעַמּוּדִ֜ים וַחֲשׁוּקֵיהֶם֙ כֶּ֔סֶף וְצִפּ֥וּי רָאשֵׁיהֶ֖ם כָּ֑סֶף וְהֵם֙ מְחֻשָּׁקִ֣ים כֶּ֔סֶף כֹּ֖ל עַמֻּדֵ֥י הֶחָצֵֽר׃</t>
  </si>
  <si>
    <t>{{מ:פסוק|מלכים ב|ח|ז}}</t>
  </si>
  <si>
    <t>וַיָּבֹ֤א אֱלִישָׁע֙ דַּמֶּ֔שֶׂק וּבֶן־הֲדַ֥ד מֶלֶךְ־אֲרָ֖ם חֹלֶ֑ה וַיֻּגַּד־ל֣וֹ לֵאמֹ֔ר בָּ֛א אִ֥ישׁ הָאֱלֹהִ֖ים עַד־הֵֽנָּה׃</t>
  </si>
  <si>
    <t>{{מ:פסוק|שמות|לח|יח|עלייה=מפטיר}}</t>
  </si>
  <si>
    <t>וּמָסַ֞ךְ שַׁ֤עַר הֶחָצֵר֙ מַעֲשֵׂ֣ה רֹקֵ֔ם תְּכֵ֧לֶת וְאַרְגָּמָ֛ן וְתוֹלַ֥עַת שָׁנִ֖י וְשֵׁ֣שׁ מָשְׁזָ֑ר וְעֶשְׂרִ֤ים אַמָּה֙ אֹ֔רֶךְ וְקוֹמָ֤ה בְרֹ֙חַב֙ חָמֵ֣שׁ אַמּ֔וֹת לְעֻמַּ֖ת קַלְעֵ֥י הֶחָצֵֽר׃</t>
  </si>
  <si>
    <t>{{מ:פסוק|שמות|לח|יט}}</t>
  </si>
  <si>
    <t>{{מ:פסוק|מלכים ב|ח|ח}}</t>
  </si>
  <si>
    <t>וְעַמֻּֽדֵיהֶם֙ אַרְבָּעָ֔ה וְאַדְנֵיהֶ֥ם אַרְבָּעָ֖ה נְחֹ֑שֶׁת וָוֵיהֶ֣ם כֶּ֔סֶף וְצִפּ֧וּי רָאשֵׁיהֶ֛ם וַחֲשֻׁקֵיהֶ֖ם כָּֽסֶף׃</t>
  </si>
  <si>
    <t>וַיֹּ֨אמֶר הַמֶּ֜לֶךְ אֶל־חֲזָהאֵ֗ל קַ֤ח בְּיָדְךָ֙ מִנְחָ֔ה וְלֵ֕ךְ לִקְרַ֖את אִ֣ישׁ הָאֱלֹהִ֑ים וְדָרַשְׁתָּ֨ אֶת־יְהֹוָ֤ה מֵאוֹתוֹ֙ לֵאמֹ֔ר הַאֶחְיֶ֖ה מֵחֳלִ֥י זֶֽה׃</t>
  </si>
  <si>
    <t>{{מ:פסוק|שמות|לח|כ}}</t>
  </si>
  <si>
    <t>וְֽכׇל־הַיְתֵדֹ֞ת לַמִּשְׁכָּ֧ן וְלֶחָצֵ֛ר סָבִ֖יב נְחֹֽשֶׁת׃</t>
  </si>
  <si>
    <t>{{מ:פסוק|מלכים ב|ח|ט}}</t>
  </si>
  <si>
    <t>וַיֵּ֣לֶךְ חֲזָאֵל֮ לִקְרָאתוֹ֒ וַיִּקַּ֨ח מִנְחָ֤ה בְיָדוֹ֙ וְכׇל־ט֣וּב דַּמֶּ֔שֶׂק מַשָּׂ֖א אַרְבָּעִ֣ים גָּמָ֑ל וַיָּבֹא֙ וַיַּעֲמֹ֣ד לְפָנָ֔יו וַיֹּ֗אמֶר בִּנְךָ֨ בֶן־הֲדַ֤ד מֶֽלֶךְ־אֲרָם֙ שְׁלָחַ֤נִי אֵלֶ֙יךָ֙ לֵאמֹ֔ר הַאֶחְיֶ֖ה מֵחֳלִ֥י זֶֽה׃</t>
  </si>
  <si>
    <t>{{מ:פסוק|שמות|לח|כא|סדר=כח|עלייה='''פקודי'''}}</t>
  </si>
  <si>
    <t>אֵ֣לֶּה פְקוּדֵ֤י הַמִּשְׁכָּן֙ מִשְׁכַּ֣ן הָעֵדֻ֔ת אֲשֶׁ֥ר פֻּקַּ֖ד עַל־פִּ֣י מֹשֶׁ֑ה עֲבֹדַת֙ {{נוסח|הַלְוִיִּ֔ם|=שש1 ובדפוסים|ל=הַלְוִּיִּ֔ם (וי"ו עיצורית דגושה!) והמקליד תיקן בלי להעיר.}} בְּיַד֙ אִֽיתָמָ֔ר בֶּֽן־אַהֲרֹ֖ן הַכֹּהֵֽן׃</t>
  </si>
  <si>
    <t>{{מ:פסוק|מלכים ב|ח|י}}</t>
  </si>
  <si>
    <t>וַיֹּ֤אמֶר אֵלָיו֙ אֱלִישָׁ֔ע לֵ֥ךְ אֱמׇר־{{קו"כ|לא|ל֖וֹ}} חָיֹ֣ה תִֽחְיֶ֑ה וְהִרְאַ֥נִי יְהֹוָ֖ה כִּי־מ֥וֹת יָמֽוּת׃</t>
  </si>
  <si>
    <t>{{מ:פסוק|שמות|לח|כב}}</t>
  </si>
  <si>
    <t>וּבְצַלְאֵ֛ל בֶּן־אוּרִ֥י בֶן־ח֖וּר לְמַטֵּ֣ה יְהוּדָ֑ה עָשָׂ֕ה אֵ֛ת כׇּל־אֲשֶׁר־צִוָּ֥ה יְהֹוָ֖ה אֶת־מֹשֶֽׁה׃</t>
  </si>
  <si>
    <t>{{מ:פסוק|מלכים ב|ח|יא}}</t>
  </si>
  <si>
    <t>{{מ:פסוק|שמות|לח|כג}}</t>
  </si>
  <si>
    <t>וַיַּעֲמֵ֥ד אֶת־פָּנָ֖יו וַיָּ֣שֶׂם עַד־בֹּ֑שׁ וַיֵּ֖בְךְּ אִ֥ישׁ הָאֱלֹהִֽים׃</t>
  </si>
  <si>
    <t>וְאִתּ֗וֹ {{מ:קמץ|ד=אׇהֳלִיאָ֞ב|ס=אָהֳלִיאָ֞ב}} בֶּן־אֲחִיסָמָ֛ךְ לְמַטֵּה־דָ֖ן חָרָ֣שׁ וְחֹשֵׁ֑ב וְרֹקֵ֗ם בַּתְּכֵ֙לֶת֙ {{נוסח|וּבָֽאַרְגָּמָ֔ן|=ל (געיה וטעם זקף קטן)|דפוסים=וּבָ֣אַרְגָּמָ֔ן (מונח זקף קטן)}} וּבְתוֹלַ֥עַת הַשָּׁנִ֖י וּבַשֵּֽׁשׁ׃</t>
  </si>
  <si>
    <t>{{מ:פסוק|שמות|לח|כד|עלייה=[לוי]}}</t>
  </si>
  <si>
    <t>כׇּל־הַזָּהָ֗ב הֶֽעָשׂוּי֙ לַמְּלָאכָ֔ה בְּכֹ֖ל מְלֶ֣אכֶת הַקֹּ֑דֶשׁ וַיְהִ֣י{{מ:לגרמיה}}זְהַ֣ב הַתְּנוּפָ֗ה תֵּ֤שַׁע וְעֶשְׂרִים֙ כִּכָּ֔ר וּשְׁבַ֨ע מֵא֧וֹת וּשְׁלֹשִׁ֛ים שֶׁ֖קֶל בְּשֶׁ֥קֶל הַקֹּֽדֶשׁ׃</t>
  </si>
  <si>
    <t>{{מ:פסוק|מלכים ב|ח|יב}}</t>
  </si>
  <si>
    <t>וַיֹּ֣אמֶר חֲזָאֵ֔ל מַדּ֖וּעַ אֲדֹנִ֣י בֹכֶ֑ה וַיֹּ֡אמֶר כִּֽי־יָדַ֡עְתִּי אֵ֣ת אֲשֶׁר־תַּעֲשֶׂה֩ לִבְנֵ֨י יִשְׂרָאֵ֜ל רָעָ֗ה מִבְצְרֵיהֶ֞ם תְּשַׁלַּ֤ח בָּאֵשׁ֙ וּבַחֻֽרֵיהֶם֙ בַּחֶ֣רֶב תַּהֲרֹ֔ג {{נוסח|וְעֹלְלֵיהֶ֣ם|א=וְעֹלֲלֵיהֶ֣ם}} תְּרַטֵּ֔שׁ וְהָרֹתֵיהֶ֖ם תְּבַקֵּֽעַ׃</t>
  </si>
  <si>
    <t>{{מ:פסוק|שמות|לח|כה}}</t>
  </si>
  <si>
    <t>וְכֶ֛סֶף פְּקוּדֵ֥י הָעֵדָ֖ה מְאַ֣ת כִּכָּ֑ר וְאֶ֩לֶף֩ וּשְׁבַ֨ע מֵא֜וֹת וַחֲמִשָּׁ֧ה וְשִׁבְעִ֛ים שֶׁ֖קֶל בְּשֶׁ֥קֶל הַקֹּֽדֶשׁ׃</t>
  </si>
  <si>
    <t>{{מ:פסוק|שמות|לח|כו}}</t>
  </si>
  <si>
    <t>בֶּ֚קַע לַגֻּלְגֹּ֔לֶת מַחֲצִ֥ית הַשֶּׁ֖קֶל בְּשֶׁ֣קֶל הַקֹּ֑דֶשׁ לְכֹ֨ל הָעֹבֵ֜ר עַל־הַפְּקֻדִ֗ים מִבֶּ֨ן עֶשְׂרִ֤ים שָׁנָה֙ וָמַ֔עְלָה לְשֵׁשׁ־מֵא֥וֹת אֶ֙לֶף֙ וּשְׁלֹ֣שֶׁת אֲלָפִ֔ים וַחֲמֵ֥שׁ מֵא֖וֹת וַחֲמִשִּֽׁים׃</t>
  </si>
  <si>
    <t>{{מ:פסוק|מלכים ב|ח|יג}}</t>
  </si>
  <si>
    <t>וַיֹּ֣אמֶר חֲזָהאֵ֔ל כִּ֣י מָ֤ה עַבְדְּךָ֙ הַכֶּ֔לֶב כִּ֣י יַעֲשֶׂ֔ה הַדָּבָ֥ר הַגָּד֖וֹל הַזֶּ֑ה וַיֹּ֣אמֶר אֱלִישָׁ֔ע הִרְאַ֧נִי יְהֹוָ֛ה אֹתְךָ֖ מֶ֥לֶךְ עַל־אֲרָֽם׃</t>
  </si>
  <si>
    <t>{{מ:פסוק|שמות|לח|כז}}</t>
  </si>
  <si>
    <t>וַיְהִ֗י מְאַת֙ כִּכַּ֣ר הַכֶּ֔סֶף לָצֶ֗קֶת אֵ֚ת אַדְנֵ֣י הַקֹּ֔דֶשׁ וְאֵ֖ת אַדְנֵ֣י הַפָּרֹ֑כֶת מְאַ֧ת אֲדָנִ֛ים לִמְאַ֥ת הַכִּכָּ֖ר כִּכָּ֥ר לָאָֽדֶן׃</t>
  </si>
  <si>
    <t>{{מ:פסוק|מלכים ב|ח|יד}}</t>
  </si>
  <si>
    <t>וַיֵּ֣לֶךְ{{מ:לגרמיה}}מֵאֵ֣ת אֱלִישָׁ֗ע וַיָּבֹא֙ אֶל־אֲדֹנָ֔יו וַיֹּ֣אמֶר ל֔וֹ מָה־אָמַ֥ר לְךָ֖ אֱלִישָׁ֑ע וַיֹּ֕אמֶר אָ֥מַר לִ֖י חָיֹ֥ה תִֽחְיֶֽה׃</t>
  </si>
  <si>
    <t>{{מ:פסוק|שמות|לח|כח|עלייה=[ישראל]}}</t>
  </si>
  <si>
    <t>וְאֶת־הָאֶ֜לֶף וּשְׁבַ֤ע הַמֵּאוֹת֙ וַחֲמִשָּׁ֣ה וְשִׁבְעִ֔ים עָשָׂ֥ה וָוִ֖ים לָעַמּוּדִ֑ים וְצִפָּ֥ה רָאשֵׁיהֶ֖ם וְחִשַּׁ֥ק אֹתָֽם׃</t>
  </si>
  <si>
    <t>{{מ:פסוק|מלכים ב|ח|טו}}</t>
  </si>
  <si>
    <t>וַיְהִ֣י {{מ:קמץ|ד=מִֽמׇּחֳרָ֗ת|ס=מִֽמָּחֳרָ֗ת}} וַיִּקַּ֤ח הַמַּכְבֵּר֙ וַיִּטְבֹּ֣ל בַּמַּ֔יִם וַיִּפְרֹ֥שׂ עַל־פָּנָ֖יו וַיָּמֹ֑ת וַיִּמְלֹ֥ךְ חֲזָהאֵ֖ל תַּחְתָּֽיו׃</t>
  </si>
  <si>
    <t>{{מ:פסוק|שמות|לח|כט}}</t>
  </si>
  <si>
    <t>וּנְחֹ֥שֶׁת הַתְּנוּפָ֖ה שִׁבְעִ֣ים כִּכָּ֑ר וְאַלְפַּ֥יִם וְאַרְבַּע־מֵא֖וֹת שָֽׁקֶל׃</t>
  </si>
  <si>
    <t>{{מ:פסוק|מלכים ב|ח|טז}}</t>
  </si>
  <si>
    <t>וּבִשְׁנַ֣ת חָמֵ֗שׁ לְיוֹרָ֤ם בֶּן־אַחְאָב֙ מֶ֣לֶךְ יִשְׂרָאֵ֔ל וִיהוֹשָׁפָ֖ט מֶ֣לֶךְ יְהוּדָ֑ה מָלַ֛ךְ יְהוֹרָ֥ם בֶּן־יְהוֹשָׁפָ֖ט מֶ֥לֶךְ יְהוּדָֽה׃</t>
  </si>
  <si>
    <t>{{מ:פסוק|שמות|לח|ל}}</t>
  </si>
  <si>
    <t>וַיַּ֣עַשׂ בָּ֗הּ אֶת־אַדְנֵי֙ פֶּ֚תַח אֹ֣הֶל מוֹעֵ֔ד וְאֵת֙ מִזְבַּ֣ח הַנְּחֹ֔שֶׁת וְאֶת־מִכְבַּ֥ר הַנְּחֹ֖שֶׁת אֲשֶׁר־ל֑וֹ וְאֵ֖ת כׇּל־כְּלֵ֥י הַמִּזְבֵּֽחַ׃</t>
  </si>
  <si>
    <t>{{מ:פסוק|מלכים ב|ח|יז}}</t>
  </si>
  <si>
    <t>בֶּן־שְׁלֹשִׁ֥ים וּשְׁתַּ֛יִם שָׁנָ֖ה הָיָ֣ה בְמׇלְכ֑וֹ וּשְׁמֹנֶ֣ה {{כו"ק|שנה|שָׁנִ֔ים}} מָלַ֖ךְ בִּירוּשָׁל{{מ:ירושלם|ָ|ֽ}}ם׃</t>
  </si>
  <si>
    <t>{{מ:פסוק|שמות|לח|לא}}</t>
  </si>
  <si>
    <t>וְאֶת־אַדְנֵ֤י הֶֽחָצֵר֙ סָבִ֔יב וְאֶת־אַדְנֵ֖י שַׁ֣עַר הֶחָצֵ֑ר וְאֵ֨ת כׇּל־יִתְדֹ֧ת הַמִּשְׁכָּ֛ן וְאֶת־כׇּל־יִתְדֹ֥ת הֶחָצֵ֖ר סָבִֽיב׃</t>
  </si>
  <si>
    <t>{{מ:פסוק|מלכים ב|ח|יח}}</t>
  </si>
  <si>
    <t>וַיֵּ֜לֶךְ בְּדֶ֣רֶךְ{{מ:לגרמיה}}מַלְכֵ֣י יִשְׂרָאֵ֗ל כַּאֲשֶׁ֤ר עָשׂוּ֙ בֵּ֣ית אַחְאָ֔ב כִּ֚י בַּת־אַחְאָ֔ב הָ֥יְתָה לּ֖וֹ לְאִשָּׁ֑ה וַיַּ֥עַשׂ הָרַ֖ע בְּעֵינֵ֥י יְהֹוָֽה׃</t>
  </si>
  <si>
    <t>ספר שמות/לט</t>
  </si>
  <si>
    <t>{{מ:פסוק|מלכים ב|ח|יט}}</t>
  </si>
  <si>
    <t>וְלֹא־אָבָ֤ה יְהֹוָה֙ לְהַשְׁחִ֣ית אֶת־יְהוּדָ֔ה לְמַ֖עַן דָּוִ֣ד עַבְדּ֑וֹ כַּאֲשֶׁ֣ר אָמַר־ל֗וֹ לָתֵ֨ת ל֥וֹ נִ֛יר לְבָנָ֖יו כׇּל־הַיָּמִֽים׃</t>
  </si>
  <si>
    <t>{{מ:פסוק|מלכים ב|ח|כ}}</t>
  </si>
  <si>
    <t>{{מ:פסוק|שמות|לט|א}}</t>
  </si>
  <si>
    <t>בְּיָמָיו֙ פָּשַׁ֣ע אֱד֔וֹם מִתַּ֖חַת יַד־יְהוּדָ֑ה וַיַּמְלִ֥כוּ עֲלֵיהֶ֖ם מֶֽלֶךְ׃</t>
  </si>
  <si>
    <t>וּמִן־הַתְּכֵ֤לֶת וְהָֽאַרְגָּמָן֙ וְתוֹלַ֣עַת הַשָּׁנִ֔י עָשׂ֥וּ בִגְדֵי־שְׂרָ֖ד לְשָׁרֵ֣ת בַּקֹּ֑דֶשׁ וַֽיַּעֲשׂ֞וּ אֶת־בִּגְדֵ֤י הַקֹּ֙דֶשׁ֙ אֲשֶׁ֣ר לְאַהֲרֹ֔ן כַּאֲשֶׁ֛ר צִוָּ֥ה יְהֹוָ֖ה אֶת־מֹשֶֽׁה׃</t>
  </si>
  <si>
    <t>{{מ:פסוק|מלכים ב|ח|כא}}</t>
  </si>
  <si>
    <t>וַיַּעֲבֹ֤ר יוֹרָם֙ צָעִ֔ירָה וְכׇל־הָרֶ֖כֶב עִמּ֑וֹ וַֽיְהִי־ה֞וּא קָ֣ם לַ֗יְלָה וַיַּכֶּ֨ה אֶת־אֱד֜וֹם הַסֹּבֵ֤יב אֵלָיו֙ וְאֵת֙ שָׂרֵ֣י הָרֶ֔כֶב וַיָּ֥נׇס הָעָ֖ם לְאֹהָלָֽיו׃</t>
  </si>
  <si>
    <t>{{מ:פסוק|שמות|לט|ב|עלייה=שני (חמישי)}}</t>
  </si>
  <si>
    <t>וַיַּ֖עַשׂ אֶת־הָאֵפֹ֑ד זָהָ֗ב תְּכֵ֧לֶת וְאַרְגָּמָ֛ן וְתוֹלַ֥עַת שָׁנִ֖י וְשֵׁ֥שׁ מׇשְׁזָֽר׃</t>
  </si>
  <si>
    <t>{{מ:פסוק|מלכים ב|ח|כב}}</t>
  </si>
  <si>
    <t>וַיִּפְשַׁ֣ע אֱד֗וֹם מִתַּ֙חַת֙ יַד־יְהוּדָ֔ה עַ֖ד הַיּ֣וֹם הַזֶּ֑ה אָ֛ז תִּפְשַׁ֥ע לִבְנָ֖ה בָּעֵ֥ת הַהִֽיא׃</t>
  </si>
  <si>
    <t>{{מ:פסוק|מלכים ב|ח|כג}}</t>
  </si>
  <si>
    <t>וְיֶ֛תֶר דִּבְרֵ֥י יוֹרָ֖ם וְכׇל־אֲשֶׁ֣ר עָשָׂ֑ה הֲלֹא־הֵ֣ם כְּתוּבִ֗ים עַל־סֵ֛פֶר דִּבְרֵ֥י הַיָּמִ֖ים לְמַלְכֵ֥י יְהוּדָֽה׃</t>
  </si>
  <si>
    <t>{{מ:פסוק|שמות|לט|ג}}</t>
  </si>
  <si>
    <t>וַֽיְרַקְּע֞וּ אֶת־פַּחֵ֣י הַזָּהָב֮ וְקִצֵּ֣ץ פְּתִילִם֒ לַעֲשׂ֗וֹת בְּת֤וֹךְ הַתְּכֵ֙לֶת֙ וּבְת֣וֹךְ הָֽאַרְגָּמָ֔ן וּבְת֛וֹךְ תּוֹלַ֥עַת הַשָּׁנִ֖י וּבְת֣וֹךְ הַשֵּׁ֑שׁ מַעֲשֵׂ֖ה חֹשֵֽׁב׃</t>
  </si>
  <si>
    <t>{{מ:פסוק|מלכים ב|ח|כד}}</t>
  </si>
  <si>
    <t>וַיִּשְׁכַּ֤ב יוֹרָם֙ עִם־אֲבֹתָ֔יו וַיִּקָּבֵ֥ר עִם־אֲבֹתָ֖יו בְּעִ֣יר דָּוִ֑ד וַיִּמְלֹ֛ךְ אֲחַזְיָ֥הוּ בְנ֖וֹ תַּחְתָּֽיו׃</t>
  </si>
  <si>
    <t>{{מ:פסוק|שמות|לט|ד}}</t>
  </si>
  <si>
    <t>{{מ:פסוק|מלכים ב|ח|כה}}</t>
  </si>
  <si>
    <t>כְּתֵפֹ֥ת עָֽשׂוּ־ל֖וֹ חֹבְרֹ֑ת עַל־שְׁנֵ֥י {{כו"ק|קצוותו|קְצוֹתָ֖יו}} חֻבָּֽר׃</t>
  </si>
  <si>
    <t>בִּשְׁנַת֙ שְׁתֵּים־עֶשְׂרֵ֣ה שָׁנָ֔ה לְיוֹרָ֥ם בֶּן־אַחְאָ֖ב מֶ֣לֶךְ יִשְׂרָאֵ֑ל מָלַ֛ךְ אֲחַזְיָ֥הוּ בֶן־יְהוֹרָ֖ם מֶ֥לֶךְ יְהוּדָֽה׃</t>
  </si>
  <si>
    <t>{{מ:פסוק|מלכים ב|ח|כו}}</t>
  </si>
  <si>
    <t>בֶּן־עֶשְׂרִ֨ים וּשְׁתַּ֤יִם שָׁנָה֙ אֲחַזְיָ֣הוּ בְמׇלְכ֔וֹ וְשָׁנָ֣ה אַחַ֔ת מָלַ֖ךְ בִּירוּשָׁל{{מ:ירושלם|ָ|֑}}ם וְשֵׁ֤ם אִמּוֹ֙ עֲתַלְיָ֔הוּ בַּת־עׇמְרִ֖י מֶ֥לֶךְ יִשְׂרָאֵֽל׃</t>
  </si>
  <si>
    <t>{{מ:פסוק|שמות|לט|ה}}</t>
  </si>
  <si>
    <t>וְחֵ֨שֶׁב אֲפֻדָּת֜וֹ אֲשֶׁ֣ר עָלָ֗יו מִמֶּ֣נּוּ הוּא֮ כְּמַעֲשֵׂ֒הוּ֒ זָהָ֗ב תְּכֵ֧לֶת וְאַרְגָּמָ֛ן וְתוֹלַ֥עַת שָׁנִ֖י וְשֵׁ֣שׁ מׇשְׁזָ֑ר כַּאֲשֶׁ֛ר צִוָּ֥ה יְהֹוָ֖ה אֶת־מֹשֶֽׁה׃</t>
  </si>
  <si>
    <t>{{מ:פסוק|מלכים ב|ח|כז}}</t>
  </si>
  <si>
    <t>וַיֵּ֗לֶךְ בְּדֶ֙רֶךְ֙ בֵּ֣ית אַחְאָ֔ב וַיַּ֧עַשׂ הָרַ֛ע בְּעֵינֵ֥י יְהֹוָ֖ה כְּבֵ֣ית אַחְאָ֑ב כִּ֛י חֲתַ֥ן בֵּית־אַחְאָ֖ב הֽוּא׃</t>
  </si>
  <si>
    <t>{{מ:פסוק|מלכים ב|ח|כח}}</t>
  </si>
  <si>
    <t>וַיֵּ֜לֶךְ אֶת־יוֹרָ֣ם בֶּן־אַחְאָ֗ב לַמִּלְחָמָ֛ה עִם־חֲזָאֵ֥ל מֶלֶךְ־אֲרָ֖ם בְּרָמֹ֣ת גִּלְעָ֑ד וַיַּכּ֥וּ אֲרַמִּ֖ים אֶת־יוֹרָֽם׃</t>
  </si>
  <si>
    <t>{{מ:פסוק|שמות|לט|ו}}</t>
  </si>
  <si>
    <t>וַֽיַּעֲשׂוּ֙ אֶת־אַבְנֵ֣י הַשֹּׁ֔הַם מֻֽסַבֹּ֖ת מִשְׁבְּצֹ֣ת זָהָ֑ב מְפֻתָּחֹת֙ פִּתּוּחֵ֣י חוֹתָ֔ם עַל־שְׁמ֖וֹת בְּנֵ֥י יִשְׂרָאֵֽל׃</t>
  </si>
  <si>
    <t>{{מ:פסוק|מלכים ב|ח|כט}}</t>
  </si>
  <si>
    <t>וַיָּ֩שׇׁב֩ יוֹרָ֨ם הַמֶּ֜לֶךְ לְהִתְרַפֵּ֣א בְיִזְרְעֶ֗אל מִן־הַמַּכִּים֙ אֲשֶׁ֨ר יַכֻּ֤הוּ אֲרַמִּים֙ בָּרָמָ֔ה בְּהִלָּ֣חֲמ֔וֹ אֶת־חֲזָהאֵ֖ל מֶ֣לֶךְ אֲרָ֑ם וַאֲחַזְיָ֨הוּ בֶן־יְהוֹרָ֜ם מֶ֣לֶךְ יְהוּדָ֗ה יָרַ֡ד לִרְא֞וֹת אֶת־יוֹרָ֧ם בֶּן־אַחְאָ֛ב בְּיִזְרְעֶ֖אל כִּֽי־חֹלֶ֥ה הֽוּא׃</t>
  </si>
  <si>
    <t>{{מ:פסוק|שמות|לט|ז}}</t>
  </si>
  <si>
    <t>וַיָּ֣שֶׂם אֹתָ֗ם עַ֚ל כִּתְפֹ֣ת הָאֵפֹ֔ד אַבְנֵ֥י זִכָּר֖וֹן לִבְנֵ֣י יִשְׂרָאֵ֑ל כַּאֲשֶׁ֛ר צִוָּ֥ה יְהֹוָ֖ה אֶת־מֹשֶֽׁה׃</t>
  </si>
  <si>
    <t>ספר מלכים/מל"ב ט</t>
  </si>
  <si>
    <t>{{מ:פסוק|שמות|לט|ח}}</t>
  </si>
  <si>
    <t>וַיַּ֧עַשׂ אֶת־הַחֹ֛שֶׁן מַעֲשֵׂ֥ה חֹשֵׁ֖ב כְּמַעֲשֵׂ֣ה אֵפֹ֑ד זָהָ֗ב תְּכֵ֧לֶת וְאַרְגָּמָ֛ן וְתוֹלַ֥עַת שָׁנִ֖י וְשֵׁ֥שׁ מׇשְׁזָֽר׃</t>
  </si>
  <si>
    <t>{{נוסח|{{מ:פסוק|מלכים ב|ט|א}}|מג"ה=סדר (כנראה תקלדה)}}</t>
  </si>
  <si>
    <t>וֶאֱלִישָׁע֙ הַנָּבִ֔יא קָרָ֕א לְאַחַ֖ד מִבְּנֵ֣י הַנְּבִיאִ֑ים וַיֹּ֨אמֶר ל֜וֹ חֲגֹ֣ר מׇתְנֶ֗יךָ וְ֠קַ֠ח פַּ֣ךְ הַשֶּׁ֤מֶן הַזֶּה֙ בְּיָדֶ֔ךָ וְלֵ֖ךְ רָמֹ֥ת גִּלְעָֽד׃</t>
  </si>
  <si>
    <t>{{מ:פסוק|שמות|לט|ט}}</t>
  </si>
  <si>
    <t>רָב֧וּעַ הָיָ֛ה כָּפ֖וּל עָשׂ֣וּ אֶת־הַחֹ֑שֶׁן זֶ֧רֶת אׇרְכּ֛וֹ וְזֶ֥רֶת רׇחְבּ֖וֹ כָּפֽוּל׃</t>
  </si>
  <si>
    <t>{{מ:פסוק|מלכים ב|ט|ב}}</t>
  </si>
  <si>
    <t>וּבָ֖אתָ־שָּׁ֑מָּה וּרְאֵה־שָׁ֠ם יֵה֨וּא בֶן־יְהוֹשָׁפָ֜ט בֶּן־נִמְשִׁ֗י וּבָ֙אתָ֙ וַהֲקֵֽמֹתוֹ֙ מִתּ֣וֹךְ אֶחָ֔יו וְהֵבֵיאתָ֥ אֹת֖וֹ חֶ֥דֶר בְּחָֽדֶר׃</t>
  </si>
  <si>
    <t>{{מ:פסוק|שמות|לט|י}}</t>
  </si>
  <si>
    <t>{{נוסח|וַיְמַ֨לְאוּ־ב֔וֹ|=ש1 ושיטת-א ומ"ש|ל=וַיְמַלְאוּ־ב֔וֹ (אין מתיגה)|קורן, ברויאר, סימנים}} אַרְבָּעָ֖ה ט֣וּרֵי אָ֑בֶן ט֗וּר אֹ֤דֶם פִּטְדָה֙ וּבָרֶ֔קֶת הַטּ֖וּר הָאֶחָֽד׃</t>
  </si>
  <si>
    <t>{{מ:פסוק|מלכים ב|ט|ג}}</t>
  </si>
  <si>
    <t>וְלָקַחְתָּ֤ פַךְ־הַשֶּׁ֙מֶן֙ וְיָצַקְתָּ֣ עַל־רֹאשׁ֔וֹ וְאָֽמַרְתָּ֙ כֹּה־אָמַ֣ר יְהֹוָ֔ה מְשַׁחְתִּ֥יךָ לְמֶ֖לֶךְ אֶל־יִשְׂרָאֵ֑ל וּפָתַחְתָּ֥ הַדֶּ֛לֶת וְנַ֖סְתָּה וְלֹ֥א תְחַכֶּֽה׃</t>
  </si>
  <si>
    <t>{{מ:פסוק|שמות|לט|יא}}</t>
  </si>
  <si>
    <t>וְהַטּ֖וּר הַשֵּׁנִ֑י נֹ֥פֶךְ סַפִּ֖יר וְיָהֲלֹֽם׃</t>
  </si>
  <si>
    <t>{{מ:פסוק|מלכים ב|ט|ד}}</t>
  </si>
  <si>
    <t>וַיֵּ֧לֶךְ הַנַּ֛עַר הַנַּ֥עַר הַנָּבִ֖יא רָמֹ֥ת גִּלְעָֽד׃</t>
  </si>
  <si>
    <t>{{מ:פסוק|שמות|לט|יב}}</t>
  </si>
  <si>
    <t>{{מ:פסוק|מלכים ב|ט|ה}}</t>
  </si>
  <si>
    <t>וַיָּבֹ֗א וְהִנֵּ֨ה שָׂרֵ֤י הַחַ֙יִל֙ יֹֽשְׁבִ֔ים וַיֹּ֕אמֶר דָּבָ֥ר לִ֛י אֵלֶ֖יךָ הַשָּׂ֑ר וַיֹּ֤אמֶר יֵהוּא֙ אֶל־מִ֣י מִכֻּלָּ֔נוּ וַיֹּ֖אמֶר אֵלֶ֥יךָ הַשָּֽׂר׃</t>
  </si>
  <si>
    <t>{{מ:פסוק|שמות|לט|יג}}</t>
  </si>
  <si>
    <t>וְהַטּוּר֙ הָֽרְבִיעִ֔י תַּרְשִׁ֥ישׁ שֹׁ֖הַם וְיָשְׁפֵ֑ה מֽוּסַבֹּ֛ת {{נוסח|מִשְׁבְּצֹ֥ת|=שש1 ומסורות-אל וטברניות ורמ"ה|ל=מִשְׁבְּצ֥וֹת (כתיב מלא וי"ו)}} זָהָ֖ב בְּמִלֻּאֹתָֽם׃</t>
  </si>
  <si>
    <t>{{מ:פסוק|מלכים ב|ט|ו}}</t>
  </si>
  <si>
    <t>{{מ:פסוק|שמות|לט|יד}}</t>
  </si>
  <si>
    <t>וַיָּ֙קׇם֙ וַיָּבֹ֣א הַבַּ֔יְתָה וַיִּצֹ֥ק הַשֶּׁ֖מֶן אֶל־רֹאשׁ֑וֹ וַיֹּ֣אמֶר ל֗וֹ כֹּֽה־אָמַ֤ר יְהֹוָה֙ אֱלֹהֵ֣י יִשְׂרָאֵ֔ל מְשַׁחְתִּ֧יךָ לְמֶ֛לֶךְ אֶל־עַ֥ם יְהֹוָ֖ה אֶל־יִשְׂרָאֵֽל׃</t>
  </si>
  <si>
    <t>וְ֠הָאֲבָנִ֠ים עַל־שְׁמֹ֨ת בְּנֵי־יִשְׂרָאֵ֥ל הֵ֛נָּה שְׁתֵּ֥ים עֶשְׂרֵ֖ה עַל־שְׁמֹתָ֑ם פִּתּוּחֵ֤י חֹתָם֙ אִ֣ישׁ עַל־שְׁמ֔וֹ לִשְׁנֵ֥ים עָשָׂ֖ר שָֽׁבֶט׃</t>
  </si>
  <si>
    <t>{{מ:פסוק|שמות|לט|טו}}</t>
  </si>
  <si>
    <t>וַיַּעֲשׂ֧וּ עַל־הַחֹ֛שֶׁן שַׁרְשְׁרֹ֥ת גַּבְלֻ֖ת מַעֲשֵׂ֣ה עֲבֹ֑ת זָהָ֖ב טָהֽוֹר׃</t>
  </si>
  <si>
    <t>{{מ:פסוק|מלכים ב|ט|ז}}</t>
  </si>
  <si>
    <t>וְהִ֨כִּיתָ֔ה אֶת־בֵּ֥ית אַחְאָ֖ב אֲדֹנֶ֑יךָ וְנִקַּמְתִּ֞י דְּמֵ֣י{{מ:לגרמיה}}עֲבָדַ֣י הַנְּבִיאִ֗ים וּדְמֵ֛י כׇּל־עַבְדֵ֥י יְהֹוָ֖ה מִיַּ֥ד אִיזָֽבֶל׃</t>
  </si>
  <si>
    <t>{{מ:פסוק|שמות|לט|טז}}</t>
  </si>
  <si>
    <t>וַֽיַּעֲשׂ֗וּ שְׁתֵּי֙ מִשְׁבְּצֹ֣ת זָהָ֔ב וּשְׁתֵּ֖י טַבְּעֹ֣ת זָהָ֑ב וַֽיִּתְּנ֗וּ אֶת־שְׁתֵּי֙ הַטַּבָּעֹ֔ת עַל־שְׁנֵ֖י קְצ֥וֹת הַחֹֽשֶׁן׃</t>
  </si>
  <si>
    <t>{{מ:פסוק|מלכים ב|ט|ח}}</t>
  </si>
  <si>
    <t>וְאָבַ֖ד כׇּל־בֵּ֣ית אַחְאָ֑ב וְהִכְרַתִּ֤י לְאַחְאָב֙ מַשְׁתִּ֣ין בְּקִ֔יר וְעָצ֥וּר וְעָז֖וּב בְּיִשְׂרָאֵֽל׃</t>
  </si>
  <si>
    <t>{{מ:פסוק|שמות|לט|יז}}</t>
  </si>
  <si>
    <t>וַֽיִּתְּנ֗וּ שְׁתֵּי֙ הָעֲבֹתֹ֣ת הַזָּהָ֔ב עַל־שְׁתֵּ֖י הַטַּבָּעֹ֑ת עַל־קְצ֖וֹת הַחֹֽשֶׁן׃</t>
  </si>
  <si>
    <t>{{מ:פסוק|מלכים ב|ט|ט}}</t>
  </si>
  <si>
    <t>וְנָתַתִּי֙ אֶת־בֵּ֣ית אַחְאָ֔ב כְּבֵ֖ית יָרׇבְעָ֣ם בֶּן־נְבָ֑ט וּכְבֵ֖ית בַּעְשָׁ֥א בֶן־אֲחִיָּֽה׃</t>
  </si>
  <si>
    <t>{{מ:פסוק|שמות|לט|יח}}</t>
  </si>
  <si>
    <t>וְאֵ֨ת שְׁתֵּ֤י קְצוֹת֙ שְׁתֵּ֣י הָֽעֲבֹתֹ֔ת נָתְנ֖וּ עַל־שְׁתֵּ֣י הַֽמִּשְׁבְּצֹ֑ת וַֽיִּתְּנֻ֛ם עַל־כִּתְפֹ֥ת הָאֵפֹ֖ד אֶל־מ֥וּל פָּנָֽיו׃</t>
  </si>
  <si>
    <t>{{מ:פסוק|שמות|לט|יט}}</t>
  </si>
  <si>
    <t>וַֽיַּעֲשׂ֗וּ שְׁתֵּי֙ טַבְּעֹ֣ת זָהָ֔ב וַיָּשִׂ֕ימוּ עַל־שְׁנֵ֖י קְצ֣וֹת הַחֹ֑שֶׁן עַל־שְׂפָת֕וֹ אֲשֶׁ֛ר אֶל־עֵ֥בֶר הָאֵפֹ֖ד בָּֽיְתָה׃</t>
  </si>
  <si>
    <t>{{מ:פסוק|מלכים ב|ט|י}}</t>
  </si>
  <si>
    <t>וְאֶת־אִיזֶ֜בֶל יֹאכְל֧וּ הַכְּלָבִ֛ים בְּחֵ֥לֶק יִזְרְעֶ֖אל וְאֵ֣ין קֹבֵ֑ר וַיִּפְתַּ֥ח הַדֶּ֖לֶת וַיָּנֹֽס׃</t>
  </si>
  <si>
    <t>{{מ:פסוק|שמות|לט|כ}}</t>
  </si>
  <si>
    <t>וַֽיַּעֲשׂוּ֮ שְׁתֵּ֣י טַבְּעֹ֣ת זָהָב֒ וַֽיִּתְּנֻ֡ם עַל־שְׁתֵּי֩ כִתְפֹ֨ת הָאֵפֹ֤ד {{נוסח|מִלְּמַ֙טָּה֙|=שש1 ובדפוסים|ל=מִלְמַ֙טָּה֙ (חסר דגש)}} מִמּ֣וּל פָּנָ֔יו לְעֻמַּ֖ת {{נוסח|מַחְבַּרְתּ֑וֹ|=שש1 ובדפוסים|ל=מֶחְבַּרְתּ֑וֹ (בסגול)|דותן, ברויאר, סימנים, מכון ממרא}} מִמַּ֕עַל לְחֵ֖שֶׁב הָאֵפֹֽד׃</t>
  </si>
  <si>
    <t>{{מ:פסוק|מלכים ב|ט|יא}}</t>
  </si>
  <si>
    <t>וְיֵה֗וּא יָצָא֙ אֶל־עַבְדֵ֣י אֲדֹנָ֔יו וַיֹּ֤אמֶר לוֹ֙ הֲשָׁל֔וֹם מַדּ֛וּעַ בָּֽא־הַמְשֻׁגָּ֥ע הַזֶּ֖ה אֵלֶ֑יךָ וַיֹּ֣אמֶר אֲלֵיהֶ֔ם אַתֶּ֛ם יְדַעְתֶּ֥ם אֶת־הָאִ֖ישׁ וְאֶת־שִׂיחֽוֹ׃</t>
  </si>
  <si>
    <t>{{מ:פסוק|שמות|לט|כא}}</t>
  </si>
  <si>
    <t>וַיִּרְכְּס֣וּ אֶת־הַחֹ֡שֶׁן מִטַּבְּעֹתָיו֩ אֶל־טַבְּעֹ֨ת הָאֵפֹ֜ד בִּפְתִ֣יל תְּכֵ֗לֶת לִֽהְיֹת֙ עַל־חֵ֣שֶׁב הָאֵפֹ֔ד וְלֹֽא־יִזַּ֣ח הַחֹ֔שֶׁן מֵעַ֖ל הָאֵפֹ֑ד כַּאֲשֶׁ֛ר צִוָּ֥ה יְהֹוָ֖ה אֶת־מֹשֶֽׁה׃</t>
  </si>
  <si>
    <t>{{מ:פסוק|מלכים ב|ט|יב}}</t>
  </si>
  <si>
    <t>וַיֹּאמְר֣וּ שֶׁ֔קֶר הַגֶּד־נָ֖א לָ֑נוּ וַיֹּ֗אמֶר כָּזֹ֤את וְכָזֹאת֙ אָמַ֤ר אֵלַי֙ לֵאמֹ֔ר כֹּ֚ה אָמַ֣ר יְהֹוָ֔ה מְשַׁחְתִּ֥יךָ לְמֶ֖לֶךְ אֶל־יִשְׂרָאֵֽל׃</t>
  </si>
  <si>
    <t>{{מ:פסוק|שמות|לט|כב|עלייה=שלישי (ששי)}}</t>
  </si>
  <si>
    <t>וַיַּ֛עַשׂ אֶת־מְעִ֥יל הָאֵפֹ֖ד מַעֲשֵׂ֣ה אֹרֵ֑ג כְּלִ֖יל תְּכֵֽלֶת׃</t>
  </si>
  <si>
    <t>{{מ:פסוק|מלכים ב|ט|יג|סדר=כד}}</t>
  </si>
  <si>
    <t>וַֽיְמַהֲר֗וּ וַיִּקְחוּ֙ אִ֣ישׁ בִּגְד֔וֹ וַיָּשִׂ֥ימוּ תַחְתָּ֖יו אֶל־גֶּ֣רֶם הַֽמַּעֲל֑וֹת וַֽיִּתְקְעוּ֙ בַּשּׁוֹפָ֔ר וַיֹּאמְר֖וּ מָלַ֥ךְ יֵהֽוּא׃</t>
  </si>
  <si>
    <t>{{מ:פסוק|שמות|לט|כג}}</t>
  </si>
  <si>
    <t>וּפִֽי־הַמְּעִ֥יל בְּתוֹכ֖וֹ כְּפִ֣י תַחְרָ֑א שָׂפָ֥ה לְפִ֛יו סָבִ֖יב לֹ֥א יִקָּרֵֽעַ׃</t>
  </si>
  <si>
    <t>{{מ:פסוק|שמות|לט|כד}}</t>
  </si>
  <si>
    <t>{{מ:פסוק|מלכים ב|ט|יד}}</t>
  </si>
  <si>
    <t>וַֽיַּעֲשׂוּ֙ עַל־שׁוּלֵ֣י הַמְּעִ֔יל רִמּוֹנֵ֕י תְּכֵ֥לֶת וְאַרְגָּמָ֖ן וְתוֹלַ֣עַת שָׁנִ֑י מׇשְׁזָֽר׃</t>
  </si>
  <si>
    <t>וַיִּתְקַשֵּׁ֗ר יֵה֛וּא בֶּן־יְהוֹשָׁפָ֥ט בֶּן־נִמְשִׁ֖י אֶל־יוֹרָ֑ם וְיוֹרָם֩ הָיָ֨ה שֹׁמֵ֜ר בְּרָמֹ֣ת גִּלְעָ֗ד ה֚וּא וְכׇל־יִשְׂרָאֵ֔ל מִפְּנֵ֖י חֲזָאֵ֥ל מֶלֶךְ־אֲרָֽם׃</t>
  </si>
  <si>
    <t>{{מ:פסוק|שמות|לט|כה}}</t>
  </si>
  <si>
    <t>וַיַּעֲשׂ֥וּ פַעֲמֹנֵ֖י זָהָ֣ב טָה֑וֹר וַיִּתְּנ֨וּ אֶת־הַפַּֽעֲמֹנִ֜ים בְּת֣וֹךְ הָרִמֹּנִ֗ים עַל־שׁוּלֵ֤י הַמְּעִיל֙ סָבִ֔יב בְּת֖וֹךְ הָרִמֹּנִֽים׃</t>
  </si>
  <si>
    <t>{{מ:פסוק|מלכים ב|ט|טו}}</t>
  </si>
  <si>
    <t>וַיָּ֩שׇׁב֩ יְהוֹרָ֨ם הַמֶּ֜לֶךְ לְהִתְרַפֵּ֣א בְיִזְרְעֶ֗אל מִן־הַמַּכִּים֙ אֲשֶׁ֣ר יַכֻּ֣הוּ אֲרַמִּ֔ים בְּהִלָּ֣חֲמ֔וֹ אֶת־חֲזָאֵ֖ל מֶ֣לֶךְ אֲרָ֑ם וַיֹּ֤אמֶר יֵהוּא֙ אִם־יֵ֣שׁ נַפְשְׁכֶ֔ם אַל־יֵצֵ֤א פָלִיט֙ מִן־הָעִ֔יר לָלֶ֖כֶת {{כו"ק|לגיד|לְהַגִּ֥יד}} בְּיִזְרְעֶֽאל׃</t>
  </si>
  <si>
    <t>{{מ:פסוק|שמות|לט|כו}}</t>
  </si>
  <si>
    <t>פַּעֲמֹ֤ן וְרִמֹּן֙ פַּעֲמֹ֣ן וְרִמֹּ֔ן עַל־שׁוּלֵ֥י הַמְּעִ֖יל סָבִ֑יב לְשָׁרֵ֕ת כַּאֲשֶׁ֛ר צִוָּ֥ה יְהֹוָ֖ה אֶת־מֹשֶֽׁה׃</t>
  </si>
  <si>
    <t>{{מ:פסוק|מלכים ב|ט|טז}}</t>
  </si>
  <si>
    <t>{{מ:פסוק|שמות|לט|כז}}</t>
  </si>
  <si>
    <t>וַיִּרְכַּ֤ב יֵהוּא֙ וַיֵּ֣לֶךְ יִזְרְעֶ֔אלָה כִּ֥י יוֹרָ֖ם שֹׁכֵ֣ב שָׁ֑מָּה וַֽאֲחַזְיָה֙ מֶ֣לֶךְ יְהוּדָ֔ה יָרַ֖ד לִרְא֥וֹת אֶת־יוֹרָֽם׃</t>
  </si>
  <si>
    <t>וַֽיַּעֲשׂ֛וּ אֶת־הַכׇּתְנֹ֥ת שֵׁ֖שׁ מַעֲשֵׂ֣ה אֹרֵ֑ג לְאַהֲרֹ֖ן וּלְבָנָֽיו׃</t>
  </si>
  <si>
    <t>{{מ:פסוק|שמות|לט|כח}}</t>
  </si>
  <si>
    <t>וְאֵת֙ הַמִּצְנֶ֣פֶת שֵׁ֔שׁ וְאֶת־פַּאֲרֵ֥י הַמִּגְבָּעֹ֖ת שֵׁ֑שׁ וְאֶת־מִכְנְסֵ֥י הַבָּ֖ד שֵׁ֥שׁ מׇשְׁזָֽר׃</t>
  </si>
  <si>
    <t>{{מ:פסוק|מלכים ב|ט|יז}}</t>
  </si>
  <si>
    <t>וְהַצֹּפֶה֩ עֹמֵ֨ד עַֽל־הַמִּגְדָּ֜ל בְּיִזְרְעֶ֗אל וַיַּ֞רְא אֶת־שִׁפְעַ֤ת יֵהוּא֙ בְּבֹא֔וֹ וַיֹּ֕אמֶר שִׁפְעַ֖ת אֲנִ֣י רֹאֶ֑ה וַיֹּ֣אמֶר יְהוֹרָ֗ם קַ֥ח רַכָּ֛ב {{נוסח|וּֽשְׁלַ֥ח|א=וּֽשֲׁלַ֥ח}} לִקְרָאתָ֖ם וְיֹאמַ֥ר הֲשָׁלֽוֹם׃</t>
  </si>
  <si>
    <t>{{מ:פסוק|שמות|לט|כט}}</t>
  </si>
  <si>
    <t>וְֽאֶת־הָאַבְנֵ֞ט שֵׁ֣שׁ מׇשְׁזָ֗ר וּתְכֵ֧לֶת וְאַרְגָּמָ֛ן וְתוֹלַ֥עַת שָׁנִ֖י מַעֲשֵׂ֣ה רֹקֵ֑ם כַּאֲשֶׁ֛ר צִוָּ֥ה יְהֹוָ֖ה אֶת־מֹשֶֽׁה׃</t>
  </si>
  <si>
    <t>{{מ:פסוק|מלכים ב|ט|יח}}</t>
  </si>
  <si>
    <t>{{מ:פסוק|שמות|לט|ל}}</t>
  </si>
  <si>
    <t>וַיֵּ֩לֶךְ֩ רֹכֵ֨ב הַסּ֜וּס לִקְרָאת֗וֹ וַיֹּ֙אמֶר֙ כֹּֽה־אָמַ֤ר הַמֶּ֙לֶךְ֙ הֲשָׁל֔וֹם וַיֹּ֧אמֶר יֵה֛וּא מַה־לְּךָ֥ וּלְשָׁל֖וֹם סֹ֣ב אֶֽל־אַחֲרָ֑י וַיַּגֵּ֤ד הַצֹּפֶה֙ לֵאמֹ֔ר בָּא־הַמַּלְאָ֥ךְ עַד־הֵ֖ם וְלֹא־שָֽׁב׃</t>
  </si>
  <si>
    <t>וַֽיַּעֲשׂ֛וּ אֶת־צִ֥יץ נֵֽזֶר־הַקֹּ֖דֶשׁ זָהָ֣ב טָה֑וֹר וַיִּכְתְּב֣וּ עָלָ֗יו מִכְתַּב֙ פִּתּוּחֵ֣י חוֹתָ֔ם קֹ֖דֶשׁ לַיהֹוָֽה׃</t>
  </si>
  <si>
    <t>{{מ:פסוק|מלכים ב|ט|יט}}</t>
  </si>
  <si>
    <t>וַיִּשְׁלַ֗ח רֹכֵ֣ב סוּס֮ שֵׁנִי֒ וַיָּבֹ֣א אֲלֵהֶ֔ם וַיֹּ֛אמֶר כֹּה־אָמַ֥ר הַמֶּ֖לֶךְ שָׁל֑וֹם וַיֹּ֧אמֶר יֵה֛וּא מַה־לְּךָ֥ וּלְשָׁל֖וֹם סֹ֥ב אֶֽל־אַחֲרָֽי׃</t>
  </si>
  <si>
    <t>{{מ:פסוק|שמות|לט|לא}}</t>
  </si>
  <si>
    <t>וַיִּתְּנ֤וּ עָלָיו֙ פְּתִ֣יל תְּכֵ֔לֶת לָתֵ֥ת עַל־הַמִּצְנֶ֖פֶת מִלְמָ֑עְלָה כַּאֲשֶׁ֛ר צִוָּ֥ה יְהֹוָ֖ה אֶת־מֹשֶֽׁה׃</t>
  </si>
  <si>
    <t>{{מ:פסוק|מלכים ב|ט|כ}}</t>
  </si>
  <si>
    <t>וַיַגֵּ֤ד הַצֹּפֶה֙ לֵאמֹ֔ר בָּ֥א עַד־אֲלֵיהֶ֖ם וְלֹא־שָׁ֑ב וְהַמִּנְהָ֗ג כְּמִנְהַג֙ יֵה֣וּא בֶן־נִמְשִׁ֔י כִּ֥י בְשִׁגָּע֖וֹן יִנְהָֽג׃</t>
  </si>
  <si>
    <t>{{מ:פסוק|מלכים ב|ט|כא}}</t>
  </si>
  <si>
    <t>{{מ:פסוק|שמות|לט|לב}}</t>
  </si>
  <si>
    <t>וַיֹּ֤אמֶר יְהוֹרָם֙ אֱסֹ֔ר וַיֶּאְסֹ֖ר רִכְבּ֑וֹ וַיֵּצֵ֣א יְהוֹרָ֣ם מֶֽלֶךְ־יִ֠שְׂרָאֵ֠ל וַאֲחַזְיָ֨הוּ מֶלֶךְ־יְהוּדָ֜ה אִ֣ישׁ בְּרִכְבּ֗וֹ וַיֵּֽצְאוּ֙ לִקְרַ֣את יֵה֔וּא וַיִּ֨מְצָאֻ֔הוּ בְּחֶלְקַ֖ת נָב֥וֹת הַיִּזְרְעֵאלִֽי׃</t>
  </si>
  <si>
    <t>וַתֵּ֕כֶל כׇּל־עֲבֹדַ֕ת מִשְׁכַּ֖ן אֹ֣הֶל מוֹעֵ֑ד וַֽיַּעֲשׂוּ֙ בְּנֵ֣י יִשְׂרָאֵ֔ל כְּ֠כֹ֠ל אֲשֶׁ֨ר צִוָּ֧ה יְהֹוָ֛ה אֶת־מֹשֶׁ֖ה כֵּ֥ן עָשֽׂוּ׃</t>
  </si>
  <si>
    <t>{{מ:פסוק|מלכים ב|ט|כב}}</t>
  </si>
  <si>
    <t>וַיְהִ֗י כִּרְא֤וֹת יְהוֹרָם֙ אֶת־יֵה֔וּא וַיֹּ֖אמֶר הֲשָׁל֣וֹם יֵה֑וּא וַיֹּ֙אמֶר֙ מָ֣ה הַשָּׁל֔וֹם עַד־זְנוּנֵ֞י אִיזֶ֧בֶל אִמְּךָ֛ וּכְשָׁפֶ֖יהָ הָרַבִּֽים׃</t>
  </si>
  <si>
    <t>{{מ:פסוק|מלכים ב|ט|כג}}</t>
  </si>
  <si>
    <t>וַיַּהֲפֹ֧ךְ יְהוֹרָ֛ם יָדָ֖יו וַיָּנֹ֑ס וַיֹּ֥אמֶר אֶל־אֲחַזְיָ֖הוּ מִרְמָ֥ה אֲחַזְיָֽה׃</t>
  </si>
  <si>
    <t>{{מ:פסוק|מלכים ב|ט|כד}}</t>
  </si>
  <si>
    <t>{{מ:פסוק|שמות|לט|לג|סדר=כט|עלייה=רביעי}}</t>
  </si>
  <si>
    <t>וְיֵה֞וּא מִלֵּ֧א יָד֣וֹ בַקֶּ֗שֶׁת וַיַּ֤ךְ אֶת־יְהוֹרָם֙ בֵּ֣ין זְרֹעָ֔יו וַיֵּצֵ֥א הַחֵ֖צִי מִלִּבּ֑וֹ וַיִּכְרַ֖ע בְּרִכְבּֽוֹ׃</t>
  </si>
  <si>
    <t>וַיָּבִ֤יאוּ אֶת־הַמִּשְׁכָּן֙ אֶל־מֹשֶׁ֔ה אֶת־הָאֹ֖הֶל וְאֶת־כׇּל־כֵּלָ֑יו קְרָסָ֣יו קְרָשָׁ֔יו {{קו"כ-אם|בְּרִיחָ֖ו|ל-קרי=בְּרִיחָ֖יו}} וְעַמֻּדָ֥יו וַאֲדָנָֽיו׃</t>
  </si>
  <si>
    <t>{{מ:פסוק|מלכים ב|ט|כה}}</t>
  </si>
  <si>
    <t>וַיֹּ֗אמֶר אֶל־בִּדְקַר֙ שָׁלִשֹׁ֔ה שָׂ֚א הַשְׁלִכֵ֔הוּ בְּחֶלְקַ֕ת שְׂדֵ֖ה נָב֣וֹת הַיִּזְרְעֵאלִ֑י כִּֽי־זְכֹ֞ר אֲנִ֣י וָאַ֗תָּה אֵ֣ת רֹכְבִ֤ים צְמָדִים֙ אַֽחֲרֵי֙ אַחְאָ֣ב אָבִ֔יו וַֽיהֹוָה֙ נָשָׂ֣א עָלָ֔יו אֶת־הַמַּשָּׂ֖א הַזֶּֽה׃</t>
  </si>
  <si>
    <t>{{מ:פסוק|שמות|לט|לד}}</t>
  </si>
  <si>
    <t>וְאֶת־מִכְסֵ֞ה עוֹרֹ֤ת הָֽאֵילִם֙ הַמְאׇדָּמִ֔ים וְאֶת־מִכְסֵ֖ה עֹרֹ֣ת הַתְּחָשִׁ֑ים וְאֵ֖ת פָּרֹ֥כֶת הַמָּסָֽךְ׃</t>
  </si>
  <si>
    <t>{{מ:פסוק|מלכים ב|ט|כו}}</t>
  </si>
  <si>
    <t>אִם־לֹ֡א אֶת־דְּמֵ֣י נָבוֹת֩ וְאֶת־דְּמֵ֨י בָנָ֜יו רָאִ֤יתִֽי אֶ֙מֶשׁ֙ נְאֻם־יְהֹוָ֔ה וְשִׁלַּמְתִּ֥י לְךָ֛ בַּחֶלְקָ֥ה הַזֹּ֖את נְאֻם־יְהֹוָ֑ה וְעַתָּ֗ה שָׂ֧א הַשְׁלִכֵ֛הוּ בַּחֶלְקָ֖ה כִּדְבַ֥ר יְהֹוָֽה׃</t>
  </si>
  <si>
    <t>{{מ:פסוק|שמות|לט|לה}}</t>
  </si>
  <si>
    <t>אֶת־{{נוסח|אֲר֥וֹן|=שש1 ומסורת-ל וטברניות ומ"ש|ל=אֲרֹ֥ן (כתיב חסר וי"ו)}} הָעֵדֻ֖ת וְאֶת־בַּדָּ֑יו וְאֵ֖ת הַכַּפֹּֽרֶת׃</t>
  </si>
  <si>
    <t>{{מ:פסוק|מלכים ב|ט|כז}}</t>
  </si>
  <si>
    <t>וַאֲחַזְיָ֤ה מֶֽלֶךְ־יְהוּדָה֙ רָאָ֔ה וַיָּ֕נׇס דֶּ֖רֶךְ בֵּ֣ית הַגָּ֑ן וַיִּרְדֹּ֨ף אַחֲרָ֜יו יֵה֗וּא וַ֠יֹּ֠אמֶר גַּם־אֹת֞וֹ הַכֻּ֣הוּ אֶל־הַמֶּרְכָּבָ֗ה בְּמַֽעֲלֵה־גוּר֙ אֲשֶׁ֣ר אֶת־יִבְלְעָ֔ם וַיָּ֥נׇס מְגִדּ֖וֹ וַיָּ֥מׇת שָֽׁם׃</t>
  </si>
  <si>
    <t>{{מ:פסוק|שמות|לט|לו}}</t>
  </si>
  <si>
    <t>אֶת־הַשֻּׁלְחָן֙ אֶת־כׇּל־כֵּלָ֔יו וְאֵ֖ת לֶ֥חֶם הַפָּנִֽים׃</t>
  </si>
  <si>
    <t>{{מ:פסוק|מלכים ב|ט|כח}}</t>
  </si>
  <si>
    <t>וַיַּרְכִּ֧בוּ אֹת֛וֹ עֲבָדָ֖יו {{נוסח|יְרוּשָׁלָ֑‍ְמָה|הוספה ידנית של התו ZWJ בלמ"ד (לאחר טעם האתנח ולפני השווא)}} וַיִּקְבְּר֨וּ אֹת֧וֹ בִקְבֻֽרָת֛וֹ עִם־אֲבֹתָ֖יו בְּעִ֥יר דָּוִֽד׃</t>
  </si>
  <si>
    <t>{{מ:פסוק|שמות|לט|לז}}</t>
  </si>
  <si>
    <t>אֶת־הַמְּנֹרָ֨ה הַטְּהֹרָ֜ה אֶת־נֵרֹתֶ֗יהָ נֵרֹ֛ת הַמַּֽעֲרָכָ֖ה וְאֶת־כׇּל־כֵּלֶ֑יהָ וְאֵ֖ת שֶׁ֥מֶן הַמָּאֽוֹר׃</t>
  </si>
  <si>
    <t>{{מ:פסוק|מלכים ב|ט|כט}}</t>
  </si>
  <si>
    <t>וּבִשְׁנַת֙ אַחַ֣ת עֶשְׂרֵ֣ה שָׁנָ֔ה לְיוֹרָ֖ם בֶּן־אַחְאָ֑ב מָלַ֥ךְ אֲחַזְיָ֖ה עַל־יְהוּדָֽה׃</t>
  </si>
  <si>
    <t>{{מ:פסוק|שמות|לט|לח}}</t>
  </si>
  <si>
    <t>וְאֵת֙ מִזְבַּ֣ח הַזָּהָ֔ב וְאֵת֙ שֶׁ֣מֶן הַמִּשְׁחָ֔ה וְאֵ֖ת קְטֹ֣רֶת הַסַּמִּ֑ים וְאֵ֕ת מָסַ֖ךְ פֶּ֥תַח הָאֹֽהֶל׃</t>
  </si>
  <si>
    <t>{{מ:פסוק|מלכים ב|ט|ל}}</t>
  </si>
  <si>
    <t>{{מ:פסוק|שמות|לט|לט}}</t>
  </si>
  <si>
    <t>וַיָּב֥וֹא יֵה֖וּא יִזְרְעֶ֑אלָה וְאִיזֶ֣בֶל שָֽׁמְעָ֗ה וַתָּ֨שֶׂם בַּפּ֤וּךְ עֵינֶ֙יהָ֙ וַתֵּ֣יטֶב אֶת־רֹאשָׁ֔הּ וַתַּשְׁקֵ֖ף בְּעַ֥ד הַחַלּֽוֹן׃</t>
  </si>
  <si>
    <t>אֵ֣ת{{מ:לגרמיה}}מִזְבַּ֣ח הַנְּחֹ֗שֶׁת וְאֶת־מִכְבַּ֤ר הַנְּחֹ֙שֶׁת֙ אֲשֶׁר־ל֔וֹ אֶת־בַּדָּ֖יו וְאֶת־כׇּל־כֵּלָ֑יו אֶת־הַכִּיֹּ֖ר וְאֶת־כַּנּֽוֹ׃</t>
  </si>
  <si>
    <t>{{מ:פסוק|שמות|לט|מ}}</t>
  </si>
  <si>
    <t>אֵת֩ קַלְעֵ֨י הֶחָצֵ֜ר אֶת־עַמֻּדֶ֣יהָ וְאֶת־אֲדָנֶ֗יהָ וְאֶת־הַמָּסָךְ֙ לְשַׁ֣עַר הֶֽחָצֵ֔ר אֶת־מֵיתָרָ֖יו וִיתֵדֹתֶ֑יהָ וְאֵ֗ת כׇּל־כְּלֵ֛י עֲבֹדַ֥ת הַמִּשְׁכָּ֖ן לְאֹ֥הֶל מוֹעֵֽד׃</t>
  </si>
  <si>
    <t>{{מ:פסוק|מלכים ב|ט|לא}}</t>
  </si>
  <si>
    <t>וְיֵה֖וּא בָּ֣א בַשָּׁ֑עַר וַתֹּ֣אמֶר הֲשָׁל֔וֹם זִמְרִ֖י הֹרֵ֥ג אֲדֹנָֽיו׃</t>
  </si>
  <si>
    <t>{{מ:פסוק|שמות|לט|מא}}</t>
  </si>
  <si>
    <t>{{מ:פסוק|מלכים ב|ט|לב}}</t>
  </si>
  <si>
    <t>וַיִּשָּׂ֤א פָנָיו֙ אֶל־הַ֣חַלּ֔וֹן וַיֹּ֕אמֶר מִ֥י אִתִּ֖י מִ֑י וַיַּשְׁקִ֣יפוּ אֵלָ֔יו שְׁנַ֥יִם שְׁלֹשָׁ֖ה סָרִיסִֽים׃</t>
  </si>
  <si>
    <t>{{מ:פסוק|שמות|לט|מב}}</t>
  </si>
  <si>
    <t>כְּכֹ֛ל אֲשֶׁר־צִוָּ֥ה יְהֹוָ֖ה אֶת־מֹשֶׁ֑ה כֵּ֤ן עָשׂוּ֙ בְּנֵ֣י יִשְׂרָאֵ֔ל אֵ֖ת כׇּל־הָעֲבֹדָֽה׃</t>
  </si>
  <si>
    <t>{{מ:פסוק|מלכים ב|ט|לג}}</t>
  </si>
  <si>
    <t>וַיֹּ֥אמֶר {{כו"ק|שמטהו|שִׁמְט֖וּהָ}} וַֽיִּשְׁמְט֑וּהָ וַיִּ֨ז מִדָּמָ֧הּ אֶל־הַקִּ֛יר וְאֶל־הַסּוּסִ֖ים וַֽיִּרְמְסֶֽנָּה׃</t>
  </si>
  <si>
    <t>{{מ:פסוק|שמות|לט|מג}}</t>
  </si>
  <si>
    <t>וַיַּ֨רְא מֹשֶׁ֜ה אֶת־כׇּל־הַמְּלָאכָ֗ה וְהִנֵּה֙ עָשׂ֣וּ אֹתָ֔הּ כַּאֲשֶׁ֛ר צִוָּ֥ה יְהֹוָ֖ה כֵּ֣ן עָשׂ֑וּ וַיְבָ֥רֶךְ אֹתָ֖ם מֹשֶֽׁה׃</t>
  </si>
  <si>
    <t>{{מ:פסוק|מלכים ב|ט|לד}}</t>
  </si>
  <si>
    <t>וַיָּבֹ֖א וַיֹּ֣אכַל וַיֵּ֑שְׁתְּ וַיֹּ֗אמֶר פִּקְדוּ־נָ֞א אֶת־הָאֲרוּרָ֤ה הַזֹּאת֙ וְקִבְר֔וּהָ כִּ֥י בַת־מֶ֖לֶךְ הִֽיא׃</t>
  </si>
  <si>
    <t>ספר שמות/מ</t>
  </si>
  <si>
    <t>{{מ:פסוק|מלכים ב|ט|לה}}</t>
  </si>
  <si>
    <t>וַיֵּלְכ֖וּ לְקׇבְרָ֑הּ וְלֹא־מָ֣צְאוּ בָ֗הּ כִּ֧י אִם־הַגֻּלְגֹּ֛לֶת וְהָרַגְלַ֖יִם וְכַפּ֥וֹת הַיָּדָֽיִם׃</t>
  </si>
  <si>
    <t>{{מ:פסוק|שמות|מ|א|עלייה=חמישי (שביעי)}}</t>
  </si>
  <si>
    <t>{{מ:פסוק|מלכים ב|ט|לו}}</t>
  </si>
  <si>
    <t>{{מ:פסוק|שמות|מ|ב}}</t>
  </si>
  <si>
    <t>בְּיוֹם־הַחֹ֥דֶשׁ הָרִאשׁ֖וֹן בְּאֶחָ֣ד לַחֹ֑דֶשׁ תָּקִ֕ים אֶת־מִשְׁכַּ֖ן אֹ֥הֶל מוֹעֵֽד׃</t>
  </si>
  <si>
    <t>וַיָּשֻׁבוּ֮ וַיַּגִּ֣ידוּ לוֹ֒ וַיֹּ֙אמֶר֙ דְּבַר־יְהֹוָ֣ה ה֔וּא אֲשֶׁ֣ר דִּבֶּ֗ר בְּיַד־עַבְדּ֛וֹ אֵלִיָּ֥הוּ הַתִּשְׁבִּ֖י לֵאמֹ֑ר בְּחֵ֣לֶק יִזְרְעֶ֔אל יֹאכְל֥וּ הַכְּלָבִ֖ים אֶת־בְּשַׂ֥ר אִיזָֽבֶל׃</t>
  </si>
  <si>
    <t>{{מ:פסוק|שמות|מ|ג}}</t>
  </si>
  <si>
    <t>וְשַׂמְתָּ֣ שָׁ֔ם אֵ֖ת אֲר֣וֹן הָעֵד֑וּת וְסַכֹּתָ֥ עַל־הָאָרֹ֖ן אֶת־הַפָּרֹֽכֶת׃</t>
  </si>
  <si>
    <t>{{מ:פסוק|מלכים ב|ט|לז}}</t>
  </si>
  <si>
    <t>{{כו"ק|והית|וְֽהָיְתָ֞ה}} נִבְלַ֣ת אִיזֶ֗בֶל כְּדֹ֛מֶן עַל־פְּנֵ֥י הַשָּׂדֶ֖ה בְּחֵ֣לֶק יִזְרְעֶ֑אל אֲשֶׁ֥ר לֹא־יֹאמְר֖וּ זֹ֥את אִיזָֽבֶל׃</t>
  </si>
  <si>
    <t>{{מ:פסוק|שמות|מ|ד}}</t>
  </si>
  <si>
    <t>וְהֵבֵאתָ֙ אֶת־הַשֻּׁלְחָ֔ן וְעָרַכְתָּ֖ אֶת־עֶרְכּ֑וֹ וְהֵבֵאתָ֙ אֶת־הַמְּנֹרָ֔ה וְהַעֲלֵיתָ֖ אֶת־נֵרֹתֶֽיהָ׃</t>
  </si>
  <si>
    <t>ספר מלכים/מל"ב י</t>
  </si>
  <si>
    <t>{{מ:פסוק|שמות|מ|ה}}</t>
  </si>
  <si>
    <t>וְנָתַתָּ֞ה אֶת־מִזְבַּ֤ח הַזָּהָב֙ לִקְטֹ֔רֶת לִפְנֵ֖י אֲר֣וֹן הָעֵדֻ֑ת וְשַׂמְתָּ֛ אֶת־מָסַ֥ךְ הַפֶּ֖תַח לַמִּשְׁכָּֽן׃</t>
  </si>
  <si>
    <t>{{מ:פסוק|מלכים ב|י|א}}</t>
  </si>
  <si>
    <t>וּלְאַחְאָ֛ב שִׁבְעִ֥ים בָּנִ֖ים בְּשֹׁמְר֑וֹן וַיִּכְתֹּב֩ יֵה֨וּא סְפָרִ֜ים וַיִּשְׁלַ֣ח שֹׁמְר֗וֹן אֶל־שָׂרֵ֤י יִזְרְעֶאל֙ הַזְּקֵנִ֔ים וְאֶל־הָאֹמְנִ֥ים אַחְאָ֖ב לֵאמֹֽר׃</t>
  </si>
  <si>
    <t>{{מ:פסוק|שמות|מ|ו}}</t>
  </si>
  <si>
    <t>{{מ:פסוק|מלכים ב|י|ב}}</t>
  </si>
  <si>
    <t>וְנָ֣תַתָּ֔ה אֵ֖ת מִזְבַּ֣ח הָעֹלָ֑ה לִפְנֵ֕י פֶּ֖תַח מִשְׁכַּ֥ן אֹֽהֶל־מוֹעֵֽד׃</t>
  </si>
  <si>
    <t>וְעַתָּ֗ה כְּבֹ֨א הַסֵּ֤פֶר הַזֶּה֙ אֲלֵיכֶ֔ם וְאִתְּכֶ֖ם בְּנֵ֣י אֲדֹנֵיכֶ֑ם וְאִתְּכֶם֙ הָרֶ֣כֶב וְהַסּוּסִ֔ים וְעִ֥יר מִבְצָ֖ר וְהַנָּֽשֶׁק׃</t>
  </si>
  <si>
    <t>{{מ:פסוק|מלכים ב|י|ג}}</t>
  </si>
  <si>
    <t>וּרְאִיתֶ֞ם הַטּ֤וֹב וְהַיָּשָׁר֙ מִבְּנֵ֣י אֲדֹנֵיכֶ֔ם וְשַׂמְתֶּ֖ם עַל־כִּסֵּ֣א אָבִ֑יו וְהִֽלָּחֲמ֖וּ עַל־בֵּ֥ית אֲדֹנֵיכֶֽם׃</t>
  </si>
  <si>
    <t>{{מ:פסוק|שמות|מ|ז}}</t>
  </si>
  <si>
    <t>וְנָֽתַתָּ֙ אֶת־הַכִּיֹּ֔ר בֵּֽין־אֹ֥הֶל מוֹעֵ֖ד וּבֵ֣ין הַמִּזְבֵּ֑חַ וְנָתַתָּ֥ שָׁ֖ם מָֽיִם׃</t>
  </si>
  <si>
    <t>{{מ:פסוק|מלכים ב|י|ד}}</t>
  </si>
  <si>
    <t>וַיִּֽרְאוּ֙ מְאֹ֣ד מְאֹ֔ד וַיֹּ֣אמְר֔וּ הִנֵּה֙ שְׁנֵ֣י הַמְּלָכִ֔ים לֹ֥א עָמְד֖וּ לְפָנָ֑יו וְאֵ֖יךְ נַעֲמֹ֥ד אֲנָֽחְנוּ׃</t>
  </si>
  <si>
    <t>{{מ:פסוק|מלכים ב|י|ה}}</t>
  </si>
  <si>
    <t>וַיִּשְׁלַ֣ח אֲשֶׁר־עַל־הַבַּ֣יִת וַאֲשֶׁ{{ירח בן יומו}}ר עַל־הָעִ֟יר וְהַזְּקֵנִים֩ וְהָאֹמְנִ֨ים אֶל־יֵה֤וּא{{מ:פסק}}לֵאמֹר֙ עֲבָדֶ֣יךָֽ אֲנַ֔חְנוּ וְכֹ֛ל אֲשֶׁר־תֹּאמַ֥ר אֵלֵ֖ינוּ נַעֲשֶׂ֑ה לֹא־נַמְלִ֣ךְ אִ֔ישׁ הַטּ֥וֹב בְּעֵינֶ֖יךָ עֲשֵֽׂה׃</t>
  </si>
  <si>
    <t>{{מ:פסוק|שמות|מ|ח}}</t>
  </si>
  <si>
    <t>וְשַׂמְתָּ֥ אֶת־הֶחָצֵ֖ר סָבִ֑יב וְנָ֣תַתָּ֔ אֶת־מָסַ֖ךְ שַׁ֥עַר הֶחָצֵֽר׃</t>
  </si>
  <si>
    <t>{{מ:פסוק|מלכים ב|י|ו}}</t>
  </si>
  <si>
    <t>וַיִּכְתֹּ֣ב אֲלֵיהֶם֩ סֵ֨פֶר{{מ:פסק}}שֵׁנִ֜ית לֵאמֹ֗ר אִם־לִ֨י אַתֶּ֜ם וּלְקֹלִ֣י{{מ:לגרמיה}}אַתֶּ֣ם שֹׁמְעִ֗ים קְחוּ֙ אֶת־רָאשֵׁי֙ אַנְשֵׁ֣י בְנֵי־אֲדֹֽנֵיכֶ֔ם וּבֹ֧אוּ אֵלַ֛י כָּעֵ֥ת מָחָ֖ר יִזְרְעֶ֑אלָה וּבְנֵ֤י הַמֶּ֙לֶךְ֙ שִׁבְעִ֣ים אִ֔ישׁ אֶת־גְּדֹלֵ֥י הָעִ֖יר מְגַדְּלִ֥ים אוֹתָֽם׃</t>
  </si>
  <si>
    <t>{{מ:פסוק|שמות|מ|ט}}</t>
  </si>
  <si>
    <t>{{מ:פסוק|מלכים ב|י|ז}}</t>
  </si>
  <si>
    <t>וְלָקַחְתָּ֙ אֶת־שֶׁ֣מֶן הַמִּשְׁחָ֔ה וּמָשַׁחְתָּ֥ אֶת־הַמִּשְׁכָּ֖ן וְאֶת־כׇּל־אֲשֶׁר־בּ֑וֹ וְקִדַּשְׁתָּ֥ אֹת֛וֹ וְאֶת־כׇּל־כֵּלָ֖יו וְהָ֥יָה קֹֽדֶשׁ׃</t>
  </si>
  <si>
    <t>וַיְהִ֗י כְּבֹ֤א הַסֵּ֙פֶר֙ אֲלֵיהֶ֔ם וַיִּקְחוּ֙ אֶת־בְּנֵ֣י הַמֶּ֔לֶךְ וַֽיִּשְׁחֲט֖וּ שִׁבְעִ֣ים אִ֑ישׁ וַיָּשִׂ֤ימוּ אֶת־רָֽאשֵׁיהֶם֙ בַּדּוּדִ֔ים וַיִּשְׁלְח֥וּ אֵלָ֖יו יִזְרְעֶֽאלָה׃</t>
  </si>
  <si>
    <t>{{מ:פסוק|מלכים ב|י|ח}}</t>
  </si>
  <si>
    <t>וַיָּבֹ֤א הַמַּלְאָךְ֙ וַיַּגֶּד־ל֣וֹ לֵאמֹ֔ר הֵבִ֖יאוּ רָאשֵׁ֣י בְנֵֽי־הַמֶּ֑לֶךְ וַיֹּ֗אמֶר שִׂ֣ימוּ אֹתָ֞ם שְׁנֵ֧י צִבֻּרִ֛ים פֶּ֥תַח הַשַּׁ֖עַר עַד־הַבֹּֽקֶר׃</t>
  </si>
  <si>
    <t>{{מ:פסוק|שמות|מ|י}}</t>
  </si>
  <si>
    <t>וּמָשַׁחְתָּ֛ אֶת־מִזְבַּ֥ח הָעֹלָ֖ה וְאֶת־כׇּל־כֵּלָ֑יו וְקִדַּשְׁתָּ֙ אֶת־הַמִּזְבֵּ֔חַ וְהָיָ֥ה הַמִּזְבֵּ֖חַ קֹ֥דֶשׁ {{מ:קמץ|ד=קׇֽדָשִֽׁים|ס=קָֽדָשִֽׁים}}׃</t>
  </si>
  <si>
    <t>{{מ:פסוק|מלכים ב|י|ט}}</t>
  </si>
  <si>
    <t>וַיְהִ֤י בַבֹּ֙קֶר֙ וַיֵּצֵ֣א וַֽיַּעֲמֹ֔ד וַיֹּ֙אמֶר֙ אֶל־כׇּל־הָעָ֔ם צַדִּקִ֖ים אַתֶּ֑ם הִנֵּ֨ה אֲנִ֜י קָשַׁ֤רְתִּי עַל־אֲדֹנִי֙ וָאֶהְרְגֵ֔הוּ וּמִ֥י הִכָּ֖ה אֶת־כׇּל־אֵֽלֶּה׃</t>
  </si>
  <si>
    <t>{{מ:פסוק|שמות|מ|יא}}</t>
  </si>
  <si>
    <t>וּמָשַׁחְתָּ֥ אֶת־הַכִּיֹּ֖ר וְאֶת־כַּנּ֑וֹ וְקִדַּשְׁתָּ֖ אֹתֽוֹ׃</t>
  </si>
  <si>
    <t>{{מ:פסוק|מלכים ב|י|י}}</t>
  </si>
  <si>
    <t>דְּע֣וּ אֵפ֗וֹא כִּי֩ לֹ֨א יִפֹּ֜ל מִדְּבַ֤ר יְהֹוָה֙ אַ֔רְצָה אֲשֶׁר־דִּבֶּ֥ר יְהֹוָ֖ה עַל־בֵּ֣ית אַחְאָ֑ב וַיהֹוָ֣ה עָשָׂ֔ה אֵ֚ת אֲשֶׁ֣ר דִּבֶּ֔ר בְּיַ֖ד עַבְדּ֥וֹ {{נוסח|אֵלִיָּֽהוּ|=לק ובדפוסים (וכן הכריעו ברויאר ומג"ה)|א=אֶלִיָּֽהוּ (בסגול!)}}׃</t>
  </si>
  <si>
    <t>{{מ:פסוק|שמות|מ|יב}}</t>
  </si>
  <si>
    <t>וְהִקְרַבְתָּ֤ אֶֽת־אַהֲרֹן֙ וְאֶת־בָּנָ֔יו אֶל־פֶּ֖תַח אֹ֣הֶל מוֹעֵ֑ד וְרָחַצְתָּ֥ אֹתָ֖ם בַּמָּֽיִם׃</t>
  </si>
  <si>
    <t>{{מ:פסוק|שמות|מ|יג}}</t>
  </si>
  <si>
    <t>{{מ:פסוק|מלכים ב|י|יא}}</t>
  </si>
  <si>
    <t>וְהִלְבַּשְׁתָּ֙ אֶֽת־אַהֲרֹ֔ן אֵ֖ת בִּגְדֵ֣י הַקֹּ֑דֶשׁ וּמָשַׁחְתָּ֥ אֹת֛וֹ וְקִדַּשְׁתָּ֥ אֹת֖וֹ וְכִהֵ֥ן לִֽי׃</t>
  </si>
  <si>
    <t>וַיַּ֣ךְ יֵה֗וּא אֵ֣ת כׇּל־הַנִּשְׁאָרִ֤ים לְבֵית־אַחְאָב֙ בְּיִזְרְעֶ֔אל וְכׇל־גְּדֹלָ֖יו וּמְיֻדָּעָ֣יו וְכֹהֲנָ֑יו עַד־בִּלְתִּ֥י הִשְׁאִֽיר־ל֖וֹ שָׂרִֽיד׃</t>
  </si>
  <si>
    <t>{{מ:פסוק|שמות|מ|יד}}</t>
  </si>
  <si>
    <t>וְאֶת־בָּנָ֖יו תַּקְרִ֑יב וְהִלְבַּשְׁתָּ֥ אֹתָ֖ם כֻּתֳּנֹֽת׃</t>
  </si>
  <si>
    <t>{{מ:פסוק|מלכים ב|י|יב}}</t>
  </si>
  <si>
    <t>וַיָּ֙קׇם֙ וַיָּבֹ֔א וַיֵּ֖לֶךְ שֹׁמְר֑וֹן ה֛וּא בֵּֽית־עֵ֥קֶד הָרֹעִ֖ים בַּדָּֽרֶךְ׃</t>
  </si>
  <si>
    <t>{{מ:פסוק|שמות|מ|טו}}</t>
  </si>
  <si>
    <t>וּמָשַׁחְתָּ֣ אֹתָ֗ם כַּאֲשֶׁ֤ר מָשַׁ֙חְתָּ֙ אֶת־אֲבִיהֶ֔ם וְכִהֲנ֖וּ לִ֑י וְ֠הָיְתָ֠ה לִהְיֹ֨ת לָהֶ֧ם מׇשְׁחָתָ֛ם לִכְהֻנַּ֥ת עוֹלָ֖ם לְדֹרֹתָֽם׃</t>
  </si>
  <si>
    <t>{{מ:פסוק|מלכים ב|י|יג}}</t>
  </si>
  <si>
    <t>וְיֵה֗וּא מָצָא֙ אֶת־אֲחֵי֙ אֲחַזְיָ֣הוּ מֶלֶךְ־יְהוּדָ֔ה וַיֹּ֖אמֶר מִ֣י אַתֶּ֑ם וַיֹּאמְר֗וּ אֲחֵ֤י אֲחַזְיָ֙הוּ֙ אֲנַ֔חְנוּ וַנֵּ֛רֶד לִשְׁל֥וֹם בְּנֵֽי־הַמֶּ֖לֶךְ וּבְנֵ֥י הַגְּבִירָֽה׃</t>
  </si>
  <si>
    <t>{{מ:פסוק|מלכים ב|י|יד}}</t>
  </si>
  <si>
    <t>וַיֹּ֙אמֶר֙ תִּפְשׂ֣וּם חַיִּ֔ים וַֽיִּתְפְּשׂ֖וּם חַיִּ֑ים וַיִּשְׁחָט֞וּם אֶל־בּ֣וֹר בֵּֽית־עֵ֗קֶד אַרְבָּעִ֤ים וּשְׁנַ֙יִם֙ אִ֔ישׁ וְלֹא־הִשְׁאִ֥יר אִ֖ישׁ מֵהֶֽם׃</t>
  </si>
  <si>
    <t>{{מ:פסוק|שמות|מ|טז}}</t>
  </si>
  <si>
    <t>וַיַּ֖עַשׂ מֹשֶׁ֑ה כְּ֠כֹ֠ל אֲשֶׁ֨ר צִוָּ֧ה יְהֹוָ֛ה אֹת֖וֹ כֵּ֥ן עָשָֽׂה׃</t>
  </si>
  <si>
    <t>{{מ:פסוק|מלכים ב|י|טו|סדר=כה}}</t>
  </si>
  <si>
    <t>וַיֵּ֣לֶךְ מִשָּׁ֡ם וַיִּמְצָ֣א אֶת־יְהוֹנָדָב֩ בֶּן־רֵכָ֨ב לִקְרָאת֜וֹ {{נוסח|וַֽיְבָרְכֵ֗הוּ|א=וַֽיְבָרֲכֵ֗הוּ (חטף)}} וַיֹּ֨אמֶר אֵלָ֜יו הֲיֵ֧שׁ אֶת־לְבָבְךָ֣ יָשָׁ֗ר כַּאֲשֶׁ֤ר לְבָבִי֙ עִם־לְבָבֶ֔ךָ וַיֹּ֨אמֶר יְהוֹנָדָ֥ב יֵ֛שׁ וָיֵ֖שׁ תְּנָ֣ה אֶת־יָדֶ֑ךָ וַיִּתֵּ֣ן יָד֔וֹ וַיַּעֲלֵ֥הוּ אֵלָ֖יו אֶל־הַמֶּרְכָּבָֽה׃</t>
  </si>
  <si>
    <t>{{מ:פסוק|שמות|מ|יז|עלייה=ששי}}</t>
  </si>
  <si>
    <t>וַיְהִ֞י בַּחֹ֧דֶשׁ הָרִאשׁ֛וֹן בַּשָּׁנָ֥ה הַשֵּׁנִ֖ית בְּאֶחָ֣ד לַחֹ֑דֶשׁ הוּקַ֖ם הַמִּשְׁכָּֽן׃</t>
  </si>
  <si>
    <t>{{מ:פסוק|מלכים ב|י|טז}}</t>
  </si>
  <si>
    <t>וַיֹּ֙אמֶר֙ לְכָ֣ה אִתִּ֔י וּרְאֵ֖ה בְּקִנְאָתִ֣י לַיהֹוָ֑ה וַיַּרְכִּ֥בוּ אֹת֖וֹ בְּרִכְבּֽוֹ׃</t>
  </si>
  <si>
    <t>{{מ:פסוק|שמות|מ|יח}}</t>
  </si>
  <si>
    <t>וַיָּ֨קֶם מֹשֶׁ֜ה אֶת־הַמִּשְׁכָּ֗ן וַיִּתֵּן֙ אֶת־אֲדָנָ֔יו וַיָּ֙שֶׂם֙ אֶת־קְרָשָׁ֔יו וַיִּתֵּ֖ן אֶת־בְּרִיחָ֑יו וַיָּ֖קֶם אֶת־עַמּוּדָֽיו׃</t>
  </si>
  <si>
    <t>{{מ:פסוק|שמות|מ|יט}}</t>
  </si>
  <si>
    <t>{{מ:פסוק|מלכים ב|י|יז}}</t>
  </si>
  <si>
    <t>וַיִּפְרֹ֤שׂ אֶת־הָאֹ֙הֶל֙ עַל־הַמִּשְׁכָּ֔ן וַיָּ֜שֶׂם אֶת־מִכְסֵ֥ה הָאֹ֛הֶל עָלָ֖יו מִלְמָ֑עְלָה כַּאֲשֶׁ֛ר צִוָּ֥ה יְהֹוָ֖ה אֶת־מֹשֶֽׁה׃</t>
  </si>
  <si>
    <t>וַיָּבֹא֙ שֹׁמְר֔וֹן וַ֠יַּ֠ךְ אֶת־כׇּל־הַנִּשְׁאָרִ֧ים לְאַחְאָ֛ב בְּשֹׁמְר֖וֹן עַד־הִשְׁמִד֑וֹ כִּדְבַ֣ר יְהֹוָ֔ה אֲשֶׁ֥ר דִּבֶּ֖ר אֶל־אֵלִיָּֽהוּ׃</t>
  </si>
  <si>
    <t>{{מ:פסוק|שמות|מ|כ}}</t>
  </si>
  <si>
    <t>וַיִּקַּ֞ח וַיִּתֵּ֤ן אֶת־הָעֵדֻת֙ אֶל־הָ֣אָרֹ֔ן וַיָּ֥שֶׂם אֶת־הַבַּדִּ֖ים עַל־הָאָרֹ֑ן וַיִּתֵּ֧ן אֶת־הַכַּפֹּ֛רֶת עַל־הָאָרֹ֖ן מִלְמָֽעְלָה׃</t>
  </si>
  <si>
    <t>{{מ:פסוק|מלכים ב|י|יח}}</t>
  </si>
  <si>
    <t>וַיִּקְבֹּ֤ץ יֵהוּא֙ אֶת־כׇּל־הָעָ֔ם וַיֹּ֣אמֶר אֲלֵהֶ֔ם אַחְאָ֕ב עָבַ֥ד אֶת־הַבַּ֖עַל מְעָ֑ט יֵה֖וּא יַעַבְדֶ֥נּוּ הַרְבֵּֽה׃</t>
  </si>
  <si>
    <t>{{מ:פסוק|שמות|מ|כא}}</t>
  </si>
  <si>
    <t>וַיָּבֵ֣א אֶת־הָאָרֹן֮ אֶל־הַמִּשְׁכָּן֒ וַיָּ֗שֶׂם אֵ֚ת פָּרֹ֣כֶת הַמָּסָ֔ךְ וַיָּ֕סֶךְ עַ֖ל אֲר֣וֹן הָעֵד֑וּת כַּאֲשֶׁ֛ר צִוָּ֥ה יְהֹוָ֖ה אֶת־מֹשֶֽׁה׃</t>
  </si>
  <si>
    <t>{{מ:פסוק|מלכים ב|י|יט}}</t>
  </si>
  <si>
    <t>וְעַתָּ֣ה כׇל־נְבִיאֵ֣י הַבַּ֡עַל כׇּל־עֹבְדָ֣יו וְכׇל־כֹּהֲנָיו֩ קִרְא֨וּ אֵלַ֜י אִ֣ישׁ אַל־יִפָּקֵ֗ד כִּי֩ זֶ֨בַח גָּד֥וֹל לִי֙ לַבַּ֔עַל כֹּ֥ל אֲשֶׁר־יִפָּקֵ֖ד לֹ֣א יִֽחְיֶ֑ה וְיֵהוּא֙ עָשָׂ֣ה בְעׇקְבָּ֔ה לְמַ֥עַן הַאֲבִ֖יד אֶת־עֹבְדֵ֥י הַבָּֽעַל׃</t>
  </si>
  <si>
    <t>{{מ:פסוק|שמות|מ|כב}}</t>
  </si>
  <si>
    <t>וַיִּתֵּ֤ן אֶת־הַשֻּׁלְחָן֙ בְּאֹ֣הֶל מוֹעֵ֔ד עַ֛ל יֶ֥רֶךְ הַמִּשְׁכָּ֖ן צָפֹ֑נָה מִח֖וּץ לַפָּרֹֽכֶת׃</t>
  </si>
  <si>
    <t>{{מ:פסוק|מלכים ב|י|כ}}</t>
  </si>
  <si>
    <t>{{מ:פסוק|שמות|מ|כג}}</t>
  </si>
  <si>
    <t>וַיֹּ֣אמֶר יֵה֗וּא קַדְּשׁ֧וּ עֲצָרָ֛ה לַבַּ֖עַל וַיִּקְרָֽאוּ׃</t>
  </si>
  <si>
    <t>וַיַּעֲרֹ֥ךְ עָלָ֛יו עֵ֥רֶךְ לֶ֖חֶם לִפְנֵ֣י יְהֹוָ֑ה כַּאֲשֶׁ֛ר צִוָּ֥ה יְהֹוָ֖ה אֶת־מֹשֶֽׁה׃</t>
  </si>
  <si>
    <t>{{מ:פסוק|מלכים ב|י|כא}}</t>
  </si>
  <si>
    <t>{{מ:פסוק|שמות|מ|כד}}</t>
  </si>
  <si>
    <t>וַיִּשְׁלַ֤ח יֵהוּא֙ בְּכׇל־יִשְׂרָאֵ֔ל וַיָּבֹ֙אוּ֙ כׇּל־עֹבְדֵ֣י הַבַּ֔עַל וְלֹא־נִשְׁאַ֥ר אִ֖ישׁ אֲשֶׁ֣ר לֹא־בָ֑א וַיָּבֹ֙אוּ֙ בֵּ֣ית הַבַּ֔עַל וַיִּמָּלֵ֥א בֵית־הַבַּ֖עַל פֶּ֥ה לָפֶֽה׃</t>
  </si>
  <si>
    <t>וַיָּ֤שֶׂם אֶת־הַמְּנֹרָה֙ בְּאֹ֣הֶל מוֹעֵ֔ד נֹ֖כַח הַשֻּׁלְחָ֑ן עַ֛ל יֶ֥רֶךְ הַמִּשְׁכָּ֖ן נֶֽגְבָּה׃</t>
  </si>
  <si>
    <t>{{מ:פסוק|מלכים ב|י|כב}}</t>
  </si>
  <si>
    <t>{{מ:פסוק|שמות|מ|כה}}</t>
  </si>
  <si>
    <t>וַיֹּ֗אמֶר לַֽאֲשֶׁר֙ עַל־הַמֶּלְתָּחָ֔ה הוֹצֵ֣א לְב֔וּשׁ לְכֹ֖ל עֹבְדֵ֣י הַבָּ֑עַל וַיֹּצֵ֥א לָהֶ֖ם הַמַּלְבּֽוּשׁ׃</t>
  </si>
  <si>
    <t>וַיַּ֥עַל הַנֵּרֹ֖ת לִפְנֵ֣י יְהֹוָ֑ה כַּאֲשֶׁ֛ר צִוָּ֥ה יְהֹוָ֖ה אֶת־מֹשֶֽׁה׃</t>
  </si>
  <si>
    <t>{{מ:פסוק|מלכים ב|י|כג}}</t>
  </si>
  <si>
    <t>{{מ:פסוק|שמות|מ|כו}}</t>
  </si>
  <si>
    <t>וַיָּבֹ֥א יֵה֛וּא וִיהוֹנָדָ֥ב בֶּן־רֵכָ֖ב בֵּ֣ית הַבָּ֑עַל וַיֹּ֜אמֶר לְעֹבְדֵ֣י הַבַּ֗עַל חַפְּשׂ֤וּ וּרְאוּ֙ פֶּן־יֶשׁ־פֹּ֤ה עִמָּכֶם֙ מֵעַבְדֵ֣י יְהֹוָ֔ה כִּ֛י אִם־עֹבְדֵ֥י הַבַּ֖עַל לְבַדָּֽם׃</t>
  </si>
  <si>
    <t>וַיָּ֛שֶׂם אֶת־מִזְבַּ֥ח הַזָּהָ֖ב בְּאֹ֣הֶל מוֹעֵ֑ד לִפְנֵ֖י הַפָּרֹֽכֶת׃</t>
  </si>
  <si>
    <t>{{מ:פסוק|מלכים ב|י|כד}}</t>
  </si>
  <si>
    <t>{{מ:פסוק|שמות|מ|כז}}</t>
  </si>
  <si>
    <t>וַיָּבֹ֕אוּ לַעֲשׂ֖וֹת זְבָחִ֣ים וְעֹל֑וֹת וְיֵה֞וּא שָֽׂם־ל֤וֹ בַחוּץ֙ שְׁמֹנִ֣ים אִ֔ישׁ וַיֹּ֗אמֶר הָאִ֤ישׁ אֲשֶׁר־יִמָּלֵט֙ מִן־הָאֲנָשִׁ֗ים אֲשֶׁ֤ר אֲנִי֙ מֵבִ֣יא עַל־יְדֵיכֶ֔ם נַפְשׁ֖וֹ תַּ֥חַת נַפְשֽׁוֹ׃</t>
  </si>
  <si>
    <t>וַיַּקְטֵ֥ר עָלָ֖יו קְטֹ֣רֶת סַמִּ֑ים כַּאֲשֶׁ֛ר צִוָּ֥ה יְהֹוָ֖ה אֶת־מֹשֶֽׁה׃</t>
  </si>
  <si>
    <t>{{מ:פסוק|מלכים ב|י|כה}}</t>
  </si>
  <si>
    <t>{{מ:פסוק|שמות|מ|כח|עלייה=שביעי}}</t>
  </si>
  <si>
    <t>וַיְהִ֞י כְּכַלֹּת֣וֹ{{מ:לגרמיה}}לַעֲשׂ֣וֹת הָעֹלָ֗ה וַיֹּ֣אמֶר יֵ֠ה֠וּא לָרָצִ֨ים וְלַשָּׁלִשִׁ֜ים בֹּ֤אוּ הַכּוּם֙ אִ֣ישׁ אַל־יֵצֵ֔א וַיַּכּ֖וּם לְפִי־חָ֑רֶב וַיַּשְׁלִ֗כוּ הָרָצִים֙ וְהַשָּׁ֣לִשִׁ֔ים וַיֵּלְכ֖וּ עַד־עִ֥יר בֵּית־הַבָּֽעַל׃</t>
  </si>
  <si>
    <t>וַיָּ֛שֶׂם אֶת־מָסַ֥ךְ הַפֶּ֖תַח לַמִּשְׁכָּֽן׃</t>
  </si>
  <si>
    <t>{{מ:פסוק|שמות|מ|כט}}</t>
  </si>
  <si>
    <t>וְאֵת֙ מִזְבַּ֣ח הָעֹלָ֔ה שָׂ֕ם פֶּ֖תַח מִשְׁכַּ֣ן אֹֽהֶל־מוֹעֵ֑ד וַיַּ֣עַל עָלָ֗יו אֶת־הָעֹלָה֙ וְאֶת־הַמִּנְחָ֔ה כַּאֲשֶׁ֛ר צִוָּ֥ה יְהֹוָ֖ה אֶת־מֹשֶֽׁה׃</t>
  </si>
  <si>
    <t>{{מ:פסוק|מלכים ב|י|כו}}</t>
  </si>
  <si>
    <t>וַיֹּצִ֛אוּ אֶת־מַצְּב֥וֹת בֵּית־הַבַּ֖עַל וַֽיִּשְׂרְפֽוּהָ׃</t>
  </si>
  <si>
    <t>{{מ:פסוק|שמות|מ|ל}}</t>
  </si>
  <si>
    <t>וַיָּ֙שֶׂם֙ אֶת־הַכִּיֹּ֔ר בֵּֽין־אֹ֥הֶל מוֹעֵ֖ד וּבֵ֣ין הַמִּזְבֵּ֑חַ וַיִּתֵּ֥ן שָׁ֛מָּה מַ֖יִם לְרׇחְצָֽה׃</t>
  </si>
  <si>
    <t>{{מ:פסוק|מלכים ב|י|כז}}</t>
  </si>
  <si>
    <t>וַֽיִּתְּצ֔וּ אֵ֖ת מַצְּבַ֣ת הַבָּ֑עַל וַֽיִּתְּצוּ֙ אֶת־בֵּ֣ית הַבַּ֔עַל וַיְשִׂמֻ֥הוּ {{נוסח|{{כו"ק|למחראות|לְמֽוֹצָא֖וֹת}}|א-כתיב=לְמֹחָרא֖וֹת}} עַד־הַיּֽוֹם׃</t>
  </si>
  <si>
    <t>{{מ:פסוק|שמות|מ|לא}}</t>
  </si>
  <si>
    <t>וְרָחֲצ֣וּ מִמֶּ֔נּוּ מֹשֶׁ֖ה וְאַהֲרֹ֣ן וּבָנָ֑יו אֶת־יְדֵיהֶ֖ם וְאֶת־רַגְלֵיהֶֽם׃</t>
  </si>
  <si>
    <t>{{מ:פסוק|מלכים ב|י|כח}}</t>
  </si>
  <si>
    <t>וַיַּשְׁמֵ֥ד יֵה֛וּא אֶת־הַבַּ֖עַל מִיִּשְׂרָאֵֽל׃</t>
  </si>
  <si>
    <t>{{מ:פסוק|שמות|מ|לב}}</t>
  </si>
  <si>
    <t>בְּבֹאָ֞ם אֶל־אֹ֣הֶל מוֹעֵ֗ד וּבְקׇרְבָתָ֛ם אֶל־הַמִּזְבֵּ֖חַ יִרְחָ֑צוּ כַּאֲשֶׁ֛ר צִוָּ֥ה יְהֹוָ֖ה אֶת־מֹשֶֽׁה׃</t>
  </si>
  <si>
    <t>{{מ:פסוק|מלכים ב|י|כט}}</t>
  </si>
  <si>
    <t>רַ֠ק חֲטָאֵ֞י יָרׇבְעָ֤ם בֶּן־נְבָט֙ אֲשֶׁ֣ר הֶחֱטִ֣יא אֶת־יִשְׂרָאֵ֔ל לֹא־סָ֥ר יֵה֖וּא מֵאַֽחֲרֵיהֶ֑ם עֶגְלֵי֙ הַזָּהָ֔ב אֲשֶׁ֥ר בֵּֽית־אֵ֖ל וַאֲשֶׁ֥ר בְּדָֽן׃</t>
  </si>
  <si>
    <t>{{מ:פסוק|שמות|מ|לג}}</t>
  </si>
  <si>
    <t>וַיָּ֣קֶם אֶת־הֶחָצֵ֗ר סָבִיב֙ לַמִּשְׁכָּ֣ן וְלַמִּזְבֵּ֔חַ וַיִּתֵּ֕ן אֶת־מָסַ֖ךְ שַׁ֣עַר הֶחָצֵ֑ר וַיְכַ֥ל מֹשֶׁ֖ה אֶת־הַמְּלָאכָֽה׃</t>
  </si>
  <si>
    <t>{{מ:פסוק|מלכים ב|י|ל}}</t>
  </si>
  <si>
    <t>וַיֹּ֨אמֶר יְהֹוָ֜ה אֶל־יֵה֗וּא יַ֤עַן אֲשֶׁר־הֱטִיבֹ֙תָ֙ לַעֲשׂ֤וֹת הַיָּשָׁר֙ בְּעֵינַ֔י כְּכֹל֙ אֲשֶׁ֣ר בִּלְבָבִ֔י עָשִׂ֖יתָ לְבֵ֣ית אַחְאָ֑ב בְּנֵ֣י רְבִעִ֔ים יֵשְׁב֥וּ לְךָ֖ עַל־כִּסֵּ֥א יִשְׂרָאֵֽל׃</t>
  </si>
  <si>
    <t>{{מ:פסוק|שמות|מ|לד|עלייה=מפטיר}}</t>
  </si>
  <si>
    <t>וַיְכַ֥ס הֶעָנָ֖ן אֶת־אֹ֣הֶל מוֹעֵ֑ד וּכְב֣וֹד יְהֹוָ֔ה מָלֵ֖א אֶת־הַמִּשְׁכָּֽן׃</t>
  </si>
  <si>
    <t>{{מ:פסוק|מלכים ב|י|לא}}</t>
  </si>
  <si>
    <t>וְיֵה֗וּא לֹ֥א שָׁמַ֛ר לָלֶ֛כֶת בְּתֽוֹרַת־יְהֹוָ֥ה אֱלֹהֵֽי־יִשְׂרָאֵ֖ל בְּכׇל־לְבָב֑וֹ לֹ֣א סָ֗ר מֵעַל֙ חַטֹּ֣אות יָרׇבְעָ֔ם אֲשֶׁ֥ר הֶחֱטִ֖יא אֶת־יִשְׂרָאֵֽל׃</t>
  </si>
  <si>
    <t>{{מ:פסוק|שמות|מ|לה}}</t>
  </si>
  <si>
    <t>וְלֹא־יָכֹ֣ל מֹשֶׁ֗ה לָבוֹא֙ אֶל־אֹ֣הֶל מוֹעֵ֔ד כִּֽי־שָׁכַ֥ן עָלָ֖יו הֶעָנָ֑ן וּכְב֣וֹד יְהֹוָ֔ה מָלֵ֖א אֶת־הַמִּשְׁכָּֽן׃</t>
  </si>
  <si>
    <t>{{מ:פסוק|מלכים ב|י|לב}}</t>
  </si>
  <si>
    <t>בַּיָּמִ֣ים הָהֵ֔ם הֵחֵ֣ל יְהֹוָ֔ה לְקַצּ֖וֹת בְּיִשְׂרָאֵ֑ל וַיַּכֵּ֥ם חֲזָאֵ֖ל בְּכׇל־גְּב֥וּל יִשְׂרָאֵֽל׃</t>
  </si>
  <si>
    <t>{{מ:פסוק|שמות|מ|לו}}</t>
  </si>
  <si>
    <t>וּבְהֵעָל֤וֹת הֶֽעָנָן֙ מֵעַ֣ל הַמִּשְׁכָּ֔ן יִסְע֖וּ בְּנֵ֣י יִשְׂרָאֵ֑ל בְּכֹ֖ל מַסְעֵיהֶֽם׃</t>
  </si>
  <si>
    <t>{{מ:פסוק|שמות|מ|לז}}</t>
  </si>
  <si>
    <t>וְאִם־לֹ֥א יֵעָלֶ֖ה הֶעָנָ֑ן וְלֹ֣א יִסְע֔וּ עַד־י֖וֹם הֵעָלֹתֽוֹ׃</t>
  </si>
  <si>
    <t>{{מ:פסוק|מלכים ב|י|לג}}</t>
  </si>
  <si>
    <t>מִן־הַיַּרְדֵּן֙ מִזְרַ֣ח הַשֶּׁ֔מֶשׁ אֵ֚ת כׇּל־אֶ֣רֶץ הַגִּלְעָ֔ד הַגָּדִ֥י וְהָראוּבֵנִ֖י {{נוסח|וְהַֽמְנַשִּׁ֑י|א=וְהַֽמֲנַשִּׁ֑י (חטף)}} מֵֽעֲרֹעֵר֙ אֲשֶׁר־עַל־נַ֣חַל אַרְנֹ֔ן וְהַגִּלְעָ֖ד וְהַבָּשָֽׁן׃</t>
  </si>
  <si>
    <t>{{מ:פסוק|שמות|מ|לח}}</t>
  </si>
  <si>
    <t>כִּי֩ עֲנַ֨ן יְהֹוָ֤ה עַֽל־הַמִּשְׁכָּן֙ יוֹמָ֔ם וְאֵ֕שׁ תִּהְיֶ֥ה לַ֖יְלָה בּ֑וֹ לְעֵינֵ֥י כׇל־בֵּֽית־יִשְׂרָאֵ֖ל בְּכׇל־מַסְעֵיהֶֽם׃</t>
  </si>
  <si>
    <t>ספר ויקרא/א</t>
  </si>
  <si>
    <t>{{מ:פסוק|מלכים ב|י|לד}}</t>
  </si>
  <si>
    <t>וְיֶ֨תֶר דִּבְרֵ֥י יֵה֛וּא וְכׇל־אֲשֶׁ֥ר עָשָׂ֖ה וְכׇל־גְּבוּרָת֑וֹ הֲלוֹא־הֵ֣ם כְּתוּבִ֗ים עַל־סֵ֛פֶר דִּבְרֵ֥י הַיָּמִ֖ים לְמַלְכֵ֥י יִשְׂרָאֵֽל׃</t>
  </si>
  <si>
    <t>{{מ:ספר חדש|ויקרא}}</t>
  </si>
  <si>
    <t>{{מ:פסוק|ויקרא|א|א|סדר=א|עלייה='''ויקרא'''}}</t>
  </si>
  <si>
    <t>{{נוסח|וַיִּקְרָ֖{{מ:אות-ק|א}}|=מ"ס-ל וכן בשאר רשימות האותיות הקטנות ובמ"ש|ל=וַיִּקְרָ֖א (וכן במג"ה כדרכו)}} אֶל־מֹשֶׁ֑ה וַיְדַבֵּ֤ר יְהֹוָה֙ אֵלָ֔יו מֵאֹ֥הֶל מוֹעֵ֖ד לֵאמֹֽר׃</t>
  </si>
  <si>
    <t>{{מ:פסוק|ויקרא|א|ב}}</t>
  </si>
  <si>
    <t>דַּבֵּ֞ר אֶל־בְּנֵ֤י יִשְׂרָאֵל֙ וְאָמַרְתָּ֣ אֲלֵהֶ֔ם אָדָ֗ם כִּֽי־יַקְרִ֥יב מִכֶּ֛ם קׇרְבָּ֖ן לַֽיהֹוָ֑ה מִן־הַבְּהֵמָ֗ה מִן־הַבָּקָר֙ וּמִן־הַצֹּ֔אן תַּקְרִ֖יבוּ אֶת־קׇרְבַּנְכֶֽם׃</t>
  </si>
  <si>
    <t>{{מ:פסוק|מלכים ב|י|לה}}</t>
  </si>
  <si>
    <t>וַיִּשְׁכַּ֤ב יֵהוּא֙ עִם־אֲבֹתָ֔יו וַיִּקְבְּר֥וּ אֹת֖וֹ בְּשֹׁמְר֑וֹן וַיִּמְלֹ֛ךְ יְהוֹאָחָ֥ז בְּנ֖וֹ תַּחְתָּֽיו׃</t>
  </si>
  <si>
    <t>{{מ:פסוק|ויקרא|א|ג}}</t>
  </si>
  <si>
    <t>אִם־עֹלָ֤ה קׇרְבָּנוֹ֙ מִן־הַבָּקָ֔ר זָכָ֥ר תָּמִ֖ים יַקְרִיבֶ֑נּוּ {{נוסח|אֶל־פֶּ֜תַח|=שש1 ובדפוסים (גרש), וכן כתי"ל לפי דעתם של דותן וברויאר.|ל=אֶל־פֶּ֝תַח ובהקלדה העירו על המיקום החריג של הטעם (בכתי"ל הוא נראה כמעין גרש מוקדם של רביע מוגרש בטעמי אמ"ת מבחינת מיקומו).|הערת המקליד}} אֹ֤הֶל מוֹעֵד֙ יַקְרִ֣יב אֹת֔וֹ לִרְצֹנ֖וֹ לִפְנֵ֥י יְהֹוָֽה׃</t>
  </si>
  <si>
    <t>{{מ:פסוק|ויקרא|א|ד}}</t>
  </si>
  <si>
    <t>וְסָמַ֣ךְ יָד֔וֹ עַ֖ל רֹ֣אשׁ הָעֹלָ֑ה וְנִרְצָ֥ה ל֖וֹ לְכַפֵּ֥ר עָלָֽיו׃</t>
  </si>
  <si>
    <t>{{מ:פסוק|מלכים ב|י|לו}}</t>
  </si>
  <si>
    <t>וְהַיָּמִ֗ים אֲשֶׁ֨ר מָלַ֤ךְ יֵהוּא֙ עַל־יִשְׂרָאֵ֔ל עֶשְׂרִֽים־וּשְׁמֹנֶ֥ה שָׁנָ֖ה בְּשֹׁמְרֽוֹן׃</t>
  </si>
  <si>
    <t>{{מ:פסוק|ויקרא|א|ה|עלייה=[לוי]}}</t>
  </si>
  <si>
    <t>וְשָׁחַ֛ט אֶת־בֶּ֥ן הַבָּקָ֖ר לִפְנֵ֣י יְהֹוָ֑ה וְ֠הִקְרִ֠יבוּ בְּנֵ֨י אַהֲרֹ֤ן {{נוסח|הַכֹּֽהֲנִים֙|=ל1,ש1; ראו רשימת ברויאר ב"ספיקות שאין להם הכרע", הערה 8 וספר טעמי המקרא פרק ח (וכך אצל ברויאר ובמג"ה וכן בקורן ובדפוסים).|ל=הַֽכֹּֽהֲנִים֙ (!) בשתי געיות: געיה ראשונה כבדה בה"א (שהיא געיה ימנית) וגעיה קלה בכ"ף; לפי הערת ברויאר במהדורת חורב (תשנ"ב) הגעיה הכבדה שבה"א איננה ודאית, אבל מעיון בכתב־היד היא ודאית.}} אֶת־הַדָּ֔ם וְזָרְק֨וּ אֶת־הַדָּ֤ם עַל־הַמִּזְבֵּ֙חַ֙ סָבִ֔יב אֲשֶׁר־פֶּ֖תַח אֹ֥הֶל מוֹעֵֽד׃</t>
  </si>
  <si>
    <t>{{מ:פסוק|ויקרא|א|ו}}</t>
  </si>
  <si>
    <t>וְהִפְשִׁ֖יט אֶת־הָעֹלָ֑ה וְנִתַּ֥ח אֹתָ֖הּ לִנְתָחֶֽיהָ׃</t>
  </si>
  <si>
    <t>{{מ:פסוק|ויקרא|א|ז}}</t>
  </si>
  <si>
    <t>ספר מלכים/מל"ב יא</t>
  </si>
  <si>
    <t>וְ֠נָתְנ֠וּ בְּנֵ֨י אַהֲרֹ֧ן הַכֹּהֵ֛ן אֵ֖שׁ עַל־הַמִּזְבֵּ֑חַ וְעָרְכ֥וּ עֵצִ֖ים עַל־הָאֵֽשׁ׃</t>
  </si>
  <si>
    <t>{{מ:פסוק|ויקרא|א|ח}}</t>
  </si>
  <si>
    <t>וְעָרְכ֗וּ בְּנֵ֤י אַהֲרֹן֙ הַכֹּ֣הֲנִ֔ים אֵ֚ת הַנְּתָחִ֔ים אֶת־הָרֹ֖אשׁ וְאֶת־הַפָּ֑דֶר עַל־הָעֵצִים֙ אֲשֶׁ֣ר עַל־הָאֵ֔שׁ אֲשֶׁ֖ר עַל־הַמִּזְבֵּֽחַ׃</t>
  </si>
  <si>
    <t>{{מ:פסוק|מלכים ב|יא|א}}</t>
  </si>
  <si>
    <t>{{מ:פסוק|ויקרא|א|ט}}</t>
  </si>
  <si>
    <t>וְקִרְבּ֥וֹ וּכְרָעָ֖יו יִרְחַ֣ץ בַּמָּ֑יִם וְהִקְטִ֨יר הַכֹּהֵ֤ן אֶת־הַכֹּל֙ הַמִּזְבֵּ֔חָה עֹלָ֛ה אִשֵּׁ֥ה רֵֽיחַ־נִיח֖וֹחַ לַֽיהֹוָֽה׃</t>
  </si>
  <si>
    <t>וַֽעֲתַלְיָה֙ אֵ֣ם אֲחַזְיָ֔הוּ {{כו"ק|וראתה|רָאֲתָ֖ה}} כִּ֣י מֵ֣ת בְּנָ֑הּ וַתָּ֙קׇם֙ וַתְּאַבֵּ֔ד אֵ֖ת כׇּל־זֶ֥רַע הַמַּמְלָכָֽה׃</t>
  </si>
  <si>
    <t>{{מ:פסוק|ויקרא|א|י|עלייה=[ישראל]}}</t>
  </si>
  <si>
    <t>וְאִם־מִן־הַצֹּ֨אן קׇרְבָּנ֧וֹ מִן־הַכְּשָׂבִ֛ים א֥וֹ מִן־הָעִזִּ֖ים לְעֹלָ֑ה זָכָ֥ר תָּמִ֖ים יַקְרִיבֶֽנּוּ׃</t>
  </si>
  <si>
    <t>{{מ:פסוק|מלכים ב|יא|ב}}</t>
  </si>
  <si>
    <t>{{מ:פסוק|ויקרא|א|יא}}</t>
  </si>
  <si>
    <t>וְשָׁחַ֨ט אֹת֜וֹ עַ֣ל יֶ֧רֶךְ הַמִּזְבֵּ֛חַ צָפֹ֖נָה לִפְנֵ֣י יְהֹוָ֑ה וְזָרְק֡וּ בְּנֵי֩ אַהֲרֹ֨ן הַכֹּהֲנִ֧ים אֶת־דָּמ֛וֹ עַל־הַמִּזְבֵּ֖חַ סָבִֽיב׃</t>
  </si>
  <si>
    <t>וַתִּקַּ֣ח יְהוֹשֶׁ֣בַע בַּת־הַמֶּֽלֶךְ־י֠וֹרָ֠ם אֲח֨וֹת אֲחַזְיָ֜הוּ אֶת־יוֹאָ֣שׁ בֶּן־אֲחַזְיָ֗ה וַתִּגְנֹ֤ב אֹתוֹ֙ מִתּ֤וֹךְ בְּנֵֽי־הַמֶּ֙לֶךְ֙ {{נוסח|{{כו"ק|הממותתים|הַמּ֣וּמָתִ֔ים}}|א-כתיב=הַמֻּ֣מָותִ֔תים}} אֹת֥וֹ וְאֶת־מֵינִקְתּ֖וֹ בַּחֲדַ֣ר הַמִּטּ֑וֹת וַיַּסְתִּ֧רוּ אֹת֛וֹ מִפְּנֵ֥י עֲתַלְיָ֖הוּ וְלֹ֥א הוּמָֽת׃</t>
  </si>
  <si>
    <t>{{מ:פסוק|ויקרא|א|יב}}</t>
  </si>
  <si>
    <t>וְנִתַּ֤ח אֹתוֹ֙ לִנְתָחָ֔יו וְאֶת־רֹאשׁ֖וֹ וְאֶת־פִּדְר֑וֹ וְעָרַ֤ךְ הַכֹּהֵן֙ אֹתָ֔ם עַל־הָֽעֵצִים֙ אֲשֶׁ֣ר עַל־הָאֵ֔שׁ אֲשֶׁ֖ר עַל־הַמִּזְבֵּֽחַ׃</t>
  </si>
  <si>
    <t>{{מ:פסוק|מלכים ב|יא|ג}}</t>
  </si>
  <si>
    <t>וַיְהִ֤י אִתָּהּ֙ בֵּ֣ית יְהֹוָ֔ה מִתְחַבֵּ֖א שֵׁ֣שׁ שָׁנִ֑ים וַעֲתַלְיָ֖ה מֹלֶ֥כֶת עַל־הָאָֽרֶץ׃</t>
  </si>
  <si>
    <t>{{מ:פסוק|ויקרא|א|יג}}</t>
  </si>
  <si>
    <t>וְהַקֶּ֥רֶב וְהַכְּרָעַ֖יִם יִרְחַ֣ץ בַּמָּ֑יִם וְהִקְרִ֨יב הַכֹּהֵ֤ן אֶת־הַכֹּל֙ וְהִקְטִ֣יר הַמִּזְבֵּ֔חָה עֹלָ֣ה ה֗וּא אִשֵּׁ֛ה רֵ֥יחַ נִיחֹ֖חַ לַיהֹוָֽה׃</t>
  </si>
  <si>
    <t>{{מ:פסוק|ויקרא|א|יד|עלייה=שני}}</t>
  </si>
  <si>
    <t>וְאִ֧ם מִן־הָע֛וֹף עֹלָ֥ה קׇרְבָּנ֖וֹ לַֽיהֹוָ֑ה וְהִקְרִ֣יב מִן־הַתֹּרִ֗ים א֛וֹ מִן־בְּנֵ֥י הַיּוֹנָ֖ה אֶת־קׇרְבָּנֽוֹ׃</t>
  </si>
  <si>
    <t>{{מ:פסוק|מלכים ב|יא|ד}}</t>
  </si>
  <si>
    <t>וּבַשָּׁנָ֣ה הַ֠שְּׁבִיעִ֠ית שָׁלַ֨ח יְהוֹיָדָ֜ע וַיִּקַּ֣ח{{מ:לגרמיה}}אֶת־שָׂרֵ֣י {{כו"ק|המאיות|הַמֵּא֗וֹת}} לַכָּרִי֙ וְלָ֣רָצִ֔ים וַיָּבֵ֥א אֹתָ֛ם אֵלָ֖יו בֵּ֣ית יְהֹוָ֑ה וַיִּכְרֹת֩ לָהֶ֨ם בְּרִ֜ית וַיַּשְׁבַּ֤ע אֹתָם֙ בְּבֵ֣ית יְהֹוָ֔ה וַיַּ֥רְא אֹתָ֖ם אֶת־בֶּן־הַמֶּֽלֶךְ׃</t>
  </si>
  <si>
    <t>{{מ:פסוק|מלכים ב|יא|ה}}</t>
  </si>
  <si>
    <t>וַיְצַוֵּ֣ם לֵאמֹ֔ר זֶ֥ה הַדָּבָ֖ר אֲשֶׁ֣ר תַּעֲשׂ֑וּן הַשְּׁלִשִׁ֤ית מִכֶּם֙ בָּאֵ֣י הַשַּׁבָּ֔ת וְשֹׁ֣מְרֵ֔י מִשְׁמֶ֖רֶת בֵּ֥ית הַמֶּֽלֶךְ׃</t>
  </si>
  <si>
    <t>{{מ:פסוק|ויקרא|א|טו}}</t>
  </si>
  <si>
    <t>וְהִקְרִיב֤וֹ הַכֹּהֵן֙ אֶל־הַמִּזְבֵּ֔חַ וּמָלַק֙ אֶת־רֹאשׁ֔וֹ וְהִקְטִ֖יר הַמִּזְבֵּ֑חָה וְנִמְצָ֣ה דָמ֔וֹ עַ֖ל קִ֥יר הַמִּזְבֵּֽחַ׃</t>
  </si>
  <si>
    <t>{{מ:פסוק|ויקרא|א|טז}}</t>
  </si>
  <si>
    <t>{{מ:פסוק|מלכים ב|יא|ו}}</t>
  </si>
  <si>
    <t>וְהֵסִ֥יר אֶת־מֻרְאָת֖וֹ בְּנֹצָתָ֑הּ וְהִשְׁלִ֨יךְ אֹתָ֜הּ אֵ֤צֶל הַמִּזְבֵּ֙חַ֙ קֵ֔דְמָה אֶל־מְק֖וֹם הַדָּֽשֶׁן׃</t>
  </si>
  <si>
    <t>וְהַשְּׁלִשִׁית֙ בְּשַׁ֣עַר ס֔וּר וְהַשְּׁלִשִׁ֥ית בַּשַּׁ֖עַר אַחַ֣ר הָרָצִ֑ים וּשְׁמַרְתֶּ֛ם אֶת־מִשְׁמֶ֥רֶת הַבַּ֖יִת מַסָּֽח׃</t>
  </si>
  <si>
    <t>{{מ:פסוק|ויקרא|א|יז}}</t>
  </si>
  <si>
    <t>וְשִׁסַּ֨ע אֹת֣וֹ בִכְנָפָיו֮ לֹ֣א יַבְדִּיל֒ וְהִקְטִ֨יר אֹת֤וֹ הַכֹּהֵן֙ הַמִּזְבֵּ֔חָה עַל־הָעֵצִ֖ים אֲשֶׁ֣ר עַל־הָאֵ֑שׁ עֹלָ֣ה ה֗וּא אִשֵּׁ֛ה רֵ֥יחַ נִיחֹ֖חַ לַיהֹוָֽה׃</t>
  </si>
  <si>
    <t>{{מ:פסוק|מלכים ב|יא|ז}}</t>
  </si>
  <si>
    <t>וּשְׁתֵּ֤י הַיָּדוֹת֙ בָּכֶ֔ם כֹּ֖ל יֹצְאֵ֣י הַשַּׁבָּ֑ת וְשָׁ֥מְר֛וּ אֶת־מִשְׁמֶ֥רֶת בֵּית־יְהֹוָ֖ה אֶל־הַמֶּֽלֶךְ׃</t>
  </si>
  <si>
    <t>ספר ויקרא/ב</t>
  </si>
  <si>
    <t>{{מ:פסוק|מלכים ב|יא|ח}}</t>
  </si>
  <si>
    <t>וְהִקַּפְתֶּ֨ם עַל־הַמֶּ֜לֶךְ סָבִ֗יב אִ֚ישׁ וְכֵלָ֣יו בְּיָד֔וֹ וְהַבָּ֥א אֶל־הַשְּׂדֵר֖וֹת יוּמָ֑ת וִֽהְי֥וּ אֶת־הַמֶּ֖לֶךְ בְּצֵאת֥וֹ וּבְבֹאֽוֹ׃</t>
  </si>
  <si>
    <t>{{מ:פסוק|ויקרא|ב|א}}</t>
  </si>
  <si>
    <t>וְנֶ֗פֶשׁ כִּֽי־תַקְרִ֞יב קׇרְבַּ֤ן מִנְחָה֙ לַֽיהֹוָ֔ה סֹ֖לֶת יִהְיֶ֣ה קׇרְבָּנ֑וֹ וְיָצַ֤ק עָלֶ֙יהָ֙ שֶׁ֔מֶן וְנָתַ֥ן עָלֶ֖יהָ לְבֹנָֽה׃</t>
  </si>
  <si>
    <t>{{מ:פסוק|ויקרא|ב|ב}}</t>
  </si>
  <si>
    <t>וֶֽהֱבִיאָ֗הּ אֶל־בְּנֵ֣י אַהֲרֹן֮ הַכֹּהֲנִים֒ וְקָמַ֨ץ מִשָּׁ֜ם מְלֹ֣א קֻמְצ֗וֹ מִסׇּלְתָּהּ֙ וּמִשַּׁמְנָ֔הּ עַ֖ל כׇּל־לְבֹנָתָ֑הּ וְהִקְטִ֨יר הַכֹּהֵ֜ן אֶת־אַזְכָּרָתָהּ֙ הַמִּזְבֵּ֔חָה אִשֵּׁ֛ה רֵ֥יחַ נִיחֹ֖חַ לַיהֹוָֽה׃</t>
  </si>
  <si>
    <t>{{מ:פסוק|מלכים ב|יא|ט}}</t>
  </si>
  <si>
    <t>וַֽיַּעֲשׂ֞וּ שָׂרֵ֣י {{כו"ק|המאיות|הַמֵּא֗וֹת}} כְּכֹ֣ל אֲשֶׁר־צִוָּה֮ יְהוֹיָדָ֣ע הַכֹּהֵן֒ וַיִּקְחוּ֙ אִ֣ישׁ אֶת־אֲנָשָׁ֔יו בָּאֵ֣י הַשַּׁבָּ֔ת עִ֖ם יֹצְאֵ֣י הַשַּׁבָּ֑ת וַיָּבֹ֖אוּ אֶל־יְהוֹיָדָ֥ע הַכֹּהֵֽן׃</t>
  </si>
  <si>
    <t>{{מ:פסוק|ויקרא|ב|ג}}</t>
  </si>
  <si>
    <t>וְהַנּוֹתֶ֙רֶת֙ מִן־הַמִּנְחָ֔ה לְאַהֲרֹ֖ן וּלְבָנָ֑יו קֹ֥דֶשׁ {{מ:קמץ|ד=קׇֽדָשִׁ֖ים|ס=קָֽדָשִׁ֖ים}} מֵאִשֵּׁ֥י יְהֹוָֽה׃</t>
  </si>
  <si>
    <t>{{מ:פסוק|ויקרא|ב|ד}}</t>
  </si>
  <si>
    <t>{{מ:פסוק|מלכים ב|יא|י}}</t>
  </si>
  <si>
    <t>וְכִ֥י תַקְרִ֛ב קׇרְבַּ֥ן מִנְחָ֖ה מַאֲפֵ֣ה תַנּ֑וּר סֹ֣לֶת חַלּ֤וֹת מַצֹּת֙ בְּלוּלֹ֣ת בַּשֶּׁ֔מֶן וּרְקִיקֵ֥י מַצּ֖וֹת מְשֻׁחִ֥ים בַּשָּֽׁמֶן׃</t>
  </si>
  <si>
    <t>וַיִּתֵּ֨ן הַכֹּהֵ֜ן לְשָׂרֵ֣י {{כו"ק|המאיות|הַמֵּא֗וֹת}} אֶֽת־הַחֲנִית֙ וְאֶת־הַשְּׁלָטִ֔ים אֲשֶׁ֖ר לַמֶּ֣לֶךְ דָּוִ֑ד אֲשֶׁ֖ר בְּבֵ֥ית יְהֹוָֽה׃</t>
  </si>
  <si>
    <t>{{מ:פסוק|ויקרא|ב|ה}}</t>
  </si>
  <si>
    <t>וְאִם־מִנְחָ֥ה עַל־הַֽמַּחֲבַ֖ת קׇרְבָּנֶ֑ךָ סֹ֛לֶת בְּלוּלָ֥ה בַשֶּׁ֖מֶן מַצָּ֥ה תִהְיֶֽה׃</t>
  </si>
  <si>
    <t>{{מ:פסוק|מלכים ב|יא|יא}}</t>
  </si>
  <si>
    <t>וַיַּעַמְד֨וּ הָרָצִ֜ים אִ֣ישׁ{{מ:לגרמיה}}וְכֵלָ֣יו בְּיָד֗וֹ מִכֶּ֨תֶף הַבַּ֤יִת הַיְמָנִית֙ עַד־כֶּ֤תֶף הַבַּ֙יִת֙ הַשְּׂמָאלִ֔ית לַמִּזְבֵּ֖חַ וְלַבָּ֑יִת עַל־הַמֶּ֖לֶךְ סָבִֽיב׃</t>
  </si>
  <si>
    <t>{{מ:פסוק|ויקרא|ב|ו}}</t>
  </si>
  <si>
    <t>פָּת֤וֹת אֹתָהּ֙ פִּתִּ֔ים וְיָצַקְתָּ֥ עָלֶ֖יהָ שָׁ֑מֶן מִנְחָ֖ה הִֽוא׃</t>
  </si>
  <si>
    <t>{{מ:פסוק|ויקרא|ב|ז|עלייה=שלישי}}</t>
  </si>
  <si>
    <t>וְאִם־מִנְחַ֥ת מַרְחֶ֖שֶׁת קׇרְבָּנֶ֑ךָ סֹ֥לֶת בַּשֶּׁ֖מֶן תֵּעָשֶֽׂה׃</t>
  </si>
  <si>
    <t>{{מ:פסוק|מלכים ב|יא|יב}}</t>
  </si>
  <si>
    <t>וַיּוֹצִ֣א אֶת־בֶּן־הַמֶּ֗לֶךְ וַיִּתֵּ֤ן עָלָיו֙ אֶת־הַנֵּ֙זֶר֙ וְאֶת־הָ֣עֵד֔וּת וַיַּמְלִ֥כוּ אֹת֖וֹ וַיִּמְשָׁחֻ֑הוּ וַיַּ֨כּוּ־כָ֔ף וַיֹּאמְר֖וּ יְחִ֥י הַמֶּֽלֶךְ׃</t>
  </si>
  <si>
    <t>{{מ:פסוק|ויקרא|ב|ח}}</t>
  </si>
  <si>
    <t>וְהֵבֵאתָ֣ אֶת־הַמִּנְחָ֗ה אֲשֶׁ֧ר יֵעָשֶׂ֛ה מֵאֵ֖לֶּה לַיהֹוָ֑ה וְהִקְרִיבָהּ֙ אֶל־הַכֹּהֵ֔ן וְהִגִּישָׁ֖הּ אֶל־הַמִּזְבֵּֽחַ׃</t>
  </si>
  <si>
    <t>{{מ:פסוק|ויקרא|ב|ט}}</t>
  </si>
  <si>
    <t>וְהֵרִ֨ים הַכֹּהֵ֤ן מִן־הַמִּנְחָה֙ אֶת־אַזְכָּ֣רָתָ֔הּ וְהִקְטִ֖יר הַמִּזְבֵּ֑חָה אִשֵּׁ֛ה רֵ֥יחַ נִיחֹ֖חַ לַיהֹוָֽה׃</t>
  </si>
  <si>
    <t>{{מ:פסוק|מלכים ב|יא|יג}}</t>
  </si>
  <si>
    <t>{{מ:פסוק|ויקרא|ב|י}}</t>
  </si>
  <si>
    <t>וַתִּשְׁמַ֣ע עֲתַלְיָ֔ה אֶת־ק֥וֹל הָרָצִ֖ין הָעָ֑ם וַתָּבֹ֥א אֶל־הָעָ֖ם בֵּ֥ית יְהֹוָֽה׃</t>
  </si>
  <si>
    <t>{{מ:פסוק|ויקרא|ב|יא}}</t>
  </si>
  <si>
    <t>כׇּל־הַמִּנְחָ֗ה אֲשֶׁ֤ר תַּקְרִ֙יבוּ֙ לַיהֹוָ֔ה לֹ֥א תֵעָשֶׂ֖ה חָמֵ֑ץ כִּ֤י כׇל־שְׂאֹר֙ וְכׇל־דְּבַ֔שׁ לֹֽא־תַקְטִ֧ירוּ מִמֶּ֛נּוּ אִשֶּׁ֖ה לַֽיהֹוָֽה׃</t>
  </si>
  <si>
    <t>{{מ:פסוק|ויקרא|ב|יב}}</t>
  </si>
  <si>
    <t>קׇרְבַּ֥ן רֵאשִׁ֛ית תַּקְרִ֥יבוּ אֹתָ֖ם לַיהֹוָ֑ה וְאֶל־הַמִּזְבֵּ֥חַ לֹא־יַעֲל֖וּ לְרֵ֥יחַ נִיחֹֽחַ׃</t>
  </si>
  <si>
    <t>{{מ:פסוק|ויקרא|ב|יג}}</t>
  </si>
  <si>
    <t>וְכׇל־קׇרְבַּ֣ן מִנְחָתְךָ֮ בַּמֶּ֣לַח תִּמְלָח֒ וְלֹ֣א תַשְׁבִּ֗ית מֶ֚לַח בְּרִ֣ית אֱלֹהֶ֔יךָ מֵעַ֖ל מִנְחָתֶ֑ךָ עַ֥ל כׇּל־קׇרְבָּנְךָ֖ תַּקְרִ֥יב מֶֽלַח׃</t>
  </si>
  <si>
    <t>{{מ:פסוק|מלכים ב|יא|יד}}</t>
  </si>
  <si>
    <t>וַתֵּ֡רֶא וְהִנֵּ֣ה הַמֶּ֩לֶךְ֩ עֹמֵ֨ד עַֽל־הָעַמּ֜וּד כַּמִּשְׁפָּ֗ט וְהַשָּׂרִ֤ים וְהַחֲצֹֽצְרוֹת֙ אֶל־הַמֶּ֔לֶךְ וְכׇל־עַ֤ם הָאָ֙רֶץ֙ שָׂמֵ֔חַ וְתֹקֵ֖עַ בַּחֲצֹֽצְר֑וֹת וַתִּקְרַ֤ע עֲתַלְיָה֙ אֶת־בְּגָדֶ֔יהָ וַתִּקְרָ֖א קֶ֥שֶׁר קָֽשֶׁר׃</t>
  </si>
  <si>
    <t>{{מ:פסוק|ויקרא|ב|יד}}</t>
  </si>
  <si>
    <t>וְאִם־תַּקְרִ֛יב מִנְחַ֥ת בִּכּוּרִ֖ים לַיהֹוָ֑ה אָבִ֞יב קָל֤וּי בָּאֵשׁ֙ גֶּ֣רֶשׂ כַּרְמֶ֔ל תַּקְרִ֕יב אֵ֖ת מִנְחַ֥ת בִּכּוּרֶֽיךָ׃</t>
  </si>
  <si>
    <t>{{מ:פסוק|ויקרא|ב|טו}}</t>
  </si>
  <si>
    <t>וְנָתַתָּ֤ עָלֶ֙יהָ֙ שֶׁ֔מֶן וְשַׂמְתָּ֥ עָלֶ֖יהָ לְבֹנָ֑ה מִנְחָ֖ה הִֽוא׃</t>
  </si>
  <si>
    <t>{{מ:פסוק|ויקרא|ב|טז}}</t>
  </si>
  <si>
    <t>וְהִקְטִ֨יר הַכֹּהֵ֜ן אֶת־אַזְכָּרָתָ֗הּ מִגִּרְשָׂהּ֙ וּמִשַּׁמְנָ֔הּ עַ֖ל כׇּל־לְבֹנָתָ֑הּ אִשֶּׁ֖ה לַיהֹוָֽה׃</t>
  </si>
  <si>
    <t>{{מ:פסוק|מלכים ב|יא|טו}}</t>
  </si>
  <si>
    <t>וַיְצַו֩ יְהוֹיָדָ֨ע הַכֹּהֵ֜ן אֶת־שָׂרֵ֥י {{כו"ק|המאיות|הַמֵּא֣וֹת{{מ:לגרמיה}}}}פְּקֻדֵ֣י הַחַ֗יִל וַיֹּ֤אמֶר אֲלֵיהֶם֙ הוֹצִ֤יאוּ אֹתָהּ֙ אֶל־מִבֵּ֣ית לַשְּׂדֵרֹ֔ת וְהַבָּ֥א אַחֲרֶ֖יהָ הָמֵ֣ת בֶּחָ֑רֶב כִּ֚י אָמַ֣ר הַכֹּהֵ֔ן אַל־תּוּמַ֖ת בֵּ֥ית יְהֹוָֽה׃</t>
  </si>
  <si>
    <t>ספר ויקרא/ג</t>
  </si>
  <si>
    <t>{{מ:פסוק|ויקרא|ג|א|עלייה=רביעי}}</t>
  </si>
  <si>
    <t>וְאִם־זֶ֥בַח שְׁלָמִ֖ים קׇרְבָּנ֑וֹ אִ֤ם מִן־הַבָּקָר֙ ה֣וּא מַקְרִ֔יב אִם־זָכָר֙ אִם־נְקֵבָ֔ה תָּמִ֥ים יַקְרִיבֶ֖נּוּ לִפְנֵ֥י יְהֹוָֽה׃</t>
  </si>
  <si>
    <t>{{מ:פסוק|מלכים ב|יא|טז}}</t>
  </si>
  <si>
    <t>וַיָּשִׂ֤מוּ לָהּ֙ יָדַ֔יִם וַתָּב֛וֹא דֶּֽרֶךְ־מְב֥וֹא הַסּוּסִ֖ים בֵּ֣ית הַמֶּ֑לֶךְ וַתּוּמַ֖ת שָֽׁם׃</t>
  </si>
  <si>
    <t>{{מ:פסוק|ויקרא|ג|ב}}</t>
  </si>
  <si>
    <t>וְסָמַ֤ךְ יָדוֹ֙ עַל־רֹ֣אשׁ קׇרְבָּנ֔וֹ וּשְׁחָט֕וֹ פֶּ֖תַח אֹ֣הֶל מוֹעֵ֑ד וְזָרְק֡וּ בְּנֵי֩ אַהֲרֹ֨ן הַכֹּהֲנִ֧ים אֶת־הַדָּ֛ם עַל־הַמִּזְבֵּ֖חַ סָבִֽיב׃</t>
  </si>
  <si>
    <t>{{מ:פסוק|מלכים ב|יא|יז}}</t>
  </si>
  <si>
    <t>וַיִּכְרֹ֨ת יְהֽוֹיָדָ֜ע אֶֽת־הַבְּרִ֗ית בֵּ֤ין יְהֹוָה֙ וּבֵ֤ין הַמֶּ֙לֶךְ֙ וּבֵ֣ין הָעָ֔ם לִהְי֥וֹת לְעָ֖ם לַיהֹוָ֑ה וּבֵ֥ין הַמֶּ֖לֶךְ וּבֵ֥ין הָעָֽם׃</t>
  </si>
  <si>
    <t>{{מ:פסוק|ויקרא|ג|ג}}</t>
  </si>
  <si>
    <t>וְהִקְרִיב֙ מִזֶּ֣בַח הַשְּׁלָמִ֔ים אִשֶּׁ֖ה לַיהֹוָ֑ה אֶת־הַחֵ֙לֶב֙ הַֽמְכַסֶּ֣ה אֶת־הַקֶּ֔רֶב וְאֵת֙ כׇּל־הַחֵ֔לֶב אֲשֶׁ֖ר עַל־הַקֶּֽרֶב׃</t>
  </si>
  <si>
    <t>{{מ:פסוק|ויקרא|ג|ד}}</t>
  </si>
  <si>
    <t>וְאֵת֙ שְׁתֵּ֣י הַכְּלָיֹ֔ת וְאֶת־הַחֵ֙לֶב֙ אֲשֶׁ֣ר עֲלֵהֶ֔ן אֲשֶׁ֖ר עַל־הַכְּסָלִ֑ים וְאֶת־הַיֹּתֶ֙רֶת֙ עַל־הַכָּבֵ֔ד עַל־הַכְּלָי֖וֹת יְסִירֶֽנָּה׃</t>
  </si>
  <si>
    <t>{{מ:פסוק|מלכים ב|יא|יח}}</t>
  </si>
  <si>
    <t>וַיָּבֹ֣אוּ כׇל־עַם֩ הָאָ֨רֶץ בֵּית־הַבַּ֜עַל וַֽיִּתְּצֻ֗הוּ אֶת־{{קו"כ-אם|מִזְבְּחֹתָ֤ו|א-קרי=מִזְבְּחֹתָ֤יו}} וְאֶת־צְלָמָיו֙ שִׁבְּר֣וּ הֵיטֵ֔ב וְאֵ֗ת מַתָּן֙ כֹּהֵ֣ן הַבַּ֔עַל הָרְג֖וּ לִפְנֵ֣י הַֽמִּזְבְּח֑וֹת וַיָּ֧שֶׂם הַכֹּהֵ֛ן פְּקֻדֹּ֖ת עַל־בֵּ֥ית יְהֹוָֽה׃</t>
  </si>
  <si>
    <t>{{מ:פסוק|ויקרא|ג|ה}}</t>
  </si>
  <si>
    <t>וְהִקְטִ֨ירוּ אֹת֤וֹ בְנֵֽי־אַהֲרֹן֙ הַמִּזְבֵּ֔חָה עַל־הָ֣עֹלָ֔ה אֲשֶׁ֥ר עַל־הָעֵצִ֖ים אֲשֶׁ֣ר עַל־הָאֵ֑שׁ אִשֵּׁ֛ה רֵ֥יחַ נִיחֹ֖חַ לַֽיהֹוָֽה׃</t>
  </si>
  <si>
    <t>{{מ:פסוק|ויקרא|ג|ו}}</t>
  </si>
  <si>
    <t>{{מ:פסוק|מלכים ב|יא|יט}}</t>
  </si>
  <si>
    <t>וְאִם־מִן־הַצֹּ֧אן קׇרְבָּנ֛וֹ לְזֶ֥בַח שְׁלָמִ֖ים לַיהֹוָ֑ה זָכָר֙ א֣וֹ נְקֵבָ֔ה תָּמִ֖ים יַקְרִיבֶֽנּוּ׃</t>
  </si>
  <si>
    <t>וַיִּקַּ֣ח אֶת־שָׂרֵ֣י הַ֠מֵּא֠וֹת וְאֶת־הַכָּרִ֨י וְאֶת־הָֽרָצִ֜ים וְאֵ֣ת{{מ:לגרמיה}}כׇּל־עַ֣ם הָאָ֗רֶץ וַיֹּרִ֤ידוּ אֶת־הַמֶּ֙לֶךְ֙ מִבֵּ֣ית יְהֹוָ֔ה וַיָּב֛וֹאוּ דֶּרֶךְ־שַׁ֥עַר הָרָצִ֖ים בֵּ֣ית הַמֶּ֑לֶךְ וַיֵּ֖שֶׁב עַל־כִּסֵּ֥א הַמְּלָכִֽים׃</t>
  </si>
  <si>
    <t>{{מ:פסוק|ויקרא|ג|ז}}</t>
  </si>
  <si>
    <t>אִם־כֶּ֥שֶׂב הֽוּא־מַקְרִ֖יב אֶת־קׇרְבָּנ֑וֹ וְהִקְרִ֥יב אֹת֖וֹ לִפְנֵ֥י יְהֹוָֽה׃</t>
  </si>
  <si>
    <t>{{מ:פסוק|ויקרא|ג|ח}}</t>
  </si>
  <si>
    <t>{{מ:פסוק|מלכים ב|יא|כ}}</t>
  </si>
  <si>
    <t>וְסָמַ֤ךְ אֶת־יָדוֹ֙ עַל־רֹ֣אשׁ קׇרְבָּנ֔וֹ וְשָׁחַ֣ט אֹת֔וֹ לִפְנֵ֖י אֹ֣הֶל מוֹעֵ֑ד וְ֠זָרְק֠וּ בְּנֵ֨י אַהֲרֹ֧ן אֶת־דָּמ֛וֹ עַל־הַמִּזְבֵּ֖חַ סָבִֽיב׃</t>
  </si>
  <si>
    <t>וַיִּשְׂמַ֥ח כׇּל־עַם־הָאָ֖רֶץ וְהָעִ֣יר שָׁקָ֑טָה וְאֶת־עֲתַלְיָ֛הוּ הֵמִ֥יתוּ בַחֶ֖רֶב בֵּ֥ית {{כו"ק|מלך|הַמֶּֽלֶךְ}}׃</t>
  </si>
  <si>
    <t>{{מ:פסוק|ויקרא|ג|ט}}</t>
  </si>
  <si>
    <t>וְהִקְרִ֨יב מִזֶּ֣בַח הַשְּׁלָמִים֮ אִשֶּׁ֣ה לַיהֹוָה֒ חֶלְבּוֹ֙ הָאַלְיָ֣ה תְמִימָ֔ה לְעֻמַּ֥ת הֶעָצֶ֖ה יְסִירֶ֑נָּה וְאֶת־הַחֵ֙לֶב֙ הַֽמְכַסֶּ֣ה אֶת־הַקֶּ֔רֶב וְאֵת֙ כׇּל־הַחֵ֔לֶב אֲשֶׁ֖ר עַל־הַקֶּֽרֶב׃</t>
  </si>
  <si>
    <t>{{מ:פסוק|ויקרא|ג|י}}</t>
  </si>
  <si>
    <t>וְאֵת֙ שְׁתֵּ֣י הַכְּלָיֹ֔ת וְאֶת־הַחֵ֙לֶב֙ אֲשֶׁ֣ר עֲלֵהֶ֔ן אֲשֶׁ֖ר עַל־הַכְּסָלִ֑ים וְאֶת־הַיֹּתֶ֙רֶת֙ עַל־הַכָּבֵ֔ד עַל־הַכְּלָיֹ֖ת יְסִירֶֽנָּה׃</t>
  </si>
  <si>
    <t>{{מ:פסוק|ויקרא|ג|יא}}</t>
  </si>
  <si>
    <t>וְהִקְטִיר֥וֹ הַכֹּהֵ֖ן הַמִּזְבֵּ֑חָה לֶ֥חֶם אִשֶּׁ֖ה לַיהֹוָֽה׃</t>
  </si>
  <si>
    <t>ספר מלכים/מל"ב יב</t>
  </si>
  <si>
    <t>{{מ:פסוק|ויקרא|ג|יב}}</t>
  </si>
  <si>
    <t>{{נוסח|וְאִ֥ם עֵ֖ז|=ל (מרכא וטפחא)|דפוסים=וְאִֽם־עֵ֖ז (תיבה מוקפת בגעיה)}} קׇרְבָּנ֑וֹ וְהִקְרִיב֖וֹ לִפְנֵ֥י יְהֹוָֽה׃</t>
  </si>
  <si>
    <t>{{מ:פסוק|ויקרא|ג|יג}}</t>
  </si>
  <si>
    <t>וְסָמַ֤ךְ אֶת־יָדוֹ֙ עַל־רֹאשׁ֔וֹ וְשָׁחַ֣ט אֹת֔וֹ לִפְנֵ֖י אֹ֣הֶל מוֹעֵ֑ד וְ֠זָרְק֠וּ בְּנֵ֨י אַהֲרֹ֧ן אֶת־דָּמ֛וֹ עַל־הַמִּזְבֵּ֖חַ סָבִֽיב׃</t>
  </si>
  <si>
    <t>{{מ:פסוק|מלכים ב|יב|א}}</t>
  </si>
  <si>
    <t>בֶּן־שֶׁ֥בַע שָׁנִ֖ים יְהוֹאָ֥שׁ בְּמׇלְכֽוֹ׃</t>
  </si>
  <si>
    <t>{{מ:פסוק|ויקרא|ג|יד}}</t>
  </si>
  <si>
    <t>וְהִקְרִ֤יב מִמֶּ֙נּוּ֙ קׇרְבָּנ֔וֹ אִשֶּׁ֖ה לַֽיהֹוָ֑ה אֶת־הַחֵ֙לֶב֙ הַֽמְכַסֶּ֣ה אֶת־הַקֶּ֔רֶב וְאֵת֙ כׇּל־הַחֵ֔לֶב אֲשֶׁ֖ר עַל־הַקֶּֽרֶב׃</t>
  </si>
  <si>
    <t>{{מ:פסוק|ויקרא|ג|טו}}</t>
  </si>
  <si>
    <t>{{מ:פסוק|מלכים ב|יב|ב}}</t>
  </si>
  <si>
    <t>בִּשְׁנַת־שֶׁ֤בַע לְיֵהוּא֙ מָלַ֣ךְ יְהוֹאָ֔שׁ וְאַרְבָּעִ֣ים שָׁנָ֔ה מָלַ֖ךְ בִּירוּשָׁל{{מ:ירושלם|ָ|֑}}ם וְשֵׁ֣ם אִמּ֔וֹ צִבְיָ֖ה מִבְּאֵ֥ר שָֽׁבַע׃</t>
  </si>
  <si>
    <t>{{מ:פסוק|ויקרא|ג|טז}}</t>
  </si>
  <si>
    <t>וְהִקְטִירָ֥ם הַכֹּהֵ֖ן הַמִּזְבֵּ֑חָה לֶ֤חֶם אִשֶּׁה֙ לְרֵ֣יחַ נִיחֹ֔חַ כׇּל־חֵ֖לֶב לַיהֹוָֽה׃</t>
  </si>
  <si>
    <t>{{מ:פסוק|מלכים ב|יב|ג|סדר=כו}}</t>
  </si>
  <si>
    <t>וַיַּ֨עַשׂ יְהוֹאָ֧שׁ הַיָּשָׁ֛ר בְּעֵינֵ֥י יְהֹוָ֖ה כׇּל־יָמָ֑יו אֲשֶׁ֣ר הוֹרָ֔הוּ יְהוֹיָדָ֖ע הַכֹּהֵֽן׃</t>
  </si>
  <si>
    <t>{{מ:פסוק|ויקרא|ג|יז}}</t>
  </si>
  <si>
    <t>חֻקַּ֤ת עוֹלָם֙ לְדֹרֹ֣תֵיכֶ֔ם בְּכֹ֖ל {{נוסח|מוֹשְׁבֹֽתֵיכֶ֑ם|=ל1?,ש; ראו רשימת ברויאר ב"ספיקות שאין להם הכרע", הערה 8 ובספר טעמי המקרא פרק ח (וכך ברויאר ומג"ה). המקום מטושטש בכתי"ל1; ברור שאין געיה במי"ם, אבל אולי יתכן שנשאר סימן קלוש של געיה בבי"ת.|ל=מֽוֹשְׁבֹתֵיכֶ֑ם (!), אמנם עיון בצילום כתב היד אולי מראה געיה מחוקה שנייה (?) גם תחת הבי"ת.|קורן=מֽוֹשְׁבֹֽתֵיכֶ֑ם|ראו גם את שלושת הדוגמאות המקבילות בויקרא פרק כ"ג (פסוקים ג', י"ד, ל"א) ובהערות הנוסח שם.}} כׇּל־חֵ֥לֶב וְכׇל־דָּ֖ם לֹ֥א תֹאכֵֽלוּ׃</t>
  </si>
  <si>
    <t>{{מ:פסוק|מלכים ב|יב|ד}}</t>
  </si>
  <si>
    <t>רַ֥ק הַבָּמ֖וֹת לֹא־סָ֑רוּ ע֥וֹד הָעָ֛ם מְזַבְּחִ֥ים וּֽמְקַטְּרִ֖ים בַּבָּמֽוֹת׃</t>
  </si>
  <si>
    <t>{{מ:פסוק|מלכים ב|יב|ה}}</t>
  </si>
  <si>
    <t>ספר ויקרא/ד</t>
  </si>
  <si>
    <t>וַיֹּ֨אמֶר יְהוֹאָ֜שׁ אֶל־הַכֹּהֲנִ֗ים כֹּל֩ כֶּ֨סֶף הַקֳּדָשִׁ֜ים אֲשֶׁר־יוּבָ֤א בֵית־יְהֹוָה֙ כֶּ֣סֶף עוֹבֵ֔ר אִ֕ישׁ כֶּ֥סֶף נַפְשׁ֖וֹת עֶרְכּ֑וֹ כׇּל־כֶּ֗סֶף אֲשֶׁ֤ר יַֽעֲלֶה֙ עַ֣ל לֶב־אִ֔ישׁ לְהָבִ֖יא בֵּ֥ית יְהֹוָֽה׃</t>
  </si>
  <si>
    <t>{{מ:פסוק|מלכים ב|יב|ו}}</t>
  </si>
  <si>
    <t>יִקְח֤וּ לָהֶם֙ הַכֹּ֣הֲנִ֔ים אִ֖ישׁ מֵאֵ֣ת מַכָּר֑וֹ וְהֵ֗ם יְחַזְּקוּ֙ אֶת־בֶּ֣דֶק הַבַּ֔יִת לְכֹ֛ל אֲשֶׁר־יִמָּצֵ֥א שָׁ֖ם בָּֽדֶק׃</t>
  </si>
  <si>
    <t>{{מ:פסוק|ויקרא|ד|א|סדר=ב|עלייה=חמישי}}</t>
  </si>
  <si>
    <t>{{מ:פסוק|מלכים ב|יב|ז}}</t>
  </si>
  <si>
    <t>{{נוסח|וַיְהִ֗י|=א,ל וכך במג"ה וברויאר כתר ירושלים ודותן ומכון ממרא|במהדורותיו של ברויאר לפני כתר ירושלים יש געיה בוי"ו (וַֽיְהִ֗י) אבל לא כך בכתבי היד}} בִּשְׁנַ֨ת עֶשְׂרִ֧ים וְשָׁלֹ֛שׁ שָׁנָ֖ה לַמֶּ֣לֶךְ יְהוֹאָ֑שׁ לֹא־חִזְּק֥וּ הַכֹּהֲנִ֖ים אֶת־בֶּ֥דֶק הַבָּֽיִת׃</t>
  </si>
  <si>
    <t>{{מ:פסוק|ויקרא|ד|ב}}</t>
  </si>
  <si>
    <t>דַּבֵּ֞ר אֶל־בְּנֵ֣י {{נוסח|יִשְׂרָאֵל֮ |הקלדה=יִשְׂרָאֵ֘ל|עיין בהערת הנוסח בתחילת פרשת "כי תשא"}} לֵאמֹר֒ נֶ֗פֶשׁ כִּֽי־תֶחֱטָ֤א בִשְׁגָגָה֙ מִכֹּל֙ מִצְוֺ֣ת יְהֹוָ֔ה אֲשֶׁ֖ר לֹ֣א תֵעָשֶׂ֑ינָה וְעָשָׂ֕ה מֵאַחַ֖ת מֵהֵֽנָּה׃</t>
  </si>
  <si>
    <t>{{מ:פסוק|מלכים ב|יב|ח}}</t>
  </si>
  <si>
    <t>וַיִּקְרָא֩ הַמֶּ֨לֶךְ יְהוֹאָ֜שׁ לִיהוֹיָדָ֤ע הַכֹּהֵן֙ וְלַכֹּ֣הֲנִ֔ים וַיֹּ֣אמֶר אֲלֵהֶ֔ם מַדּ֛וּעַ אֵינְכֶ֥ם מְחַזְּקִ֖ים אֶת־בֶּ֣דֶק הַבָּ֑יִת וְעַתָּ֗ה אַל־תִּקְחֽוּ־כֶ֙סֶף֙ מֵאֵ֣ת מַכָּרֵיכֶ֔ם כִּֽי־לְבֶ֥דֶק הַבַּ֖יִת תִּתְּנֻֽהוּ׃</t>
  </si>
  <si>
    <t>{{מ:פסוק|ויקרא|ד|ג}}</t>
  </si>
  <si>
    <t>אִ֣ם הַכֹּהֵ֧ן הַמָּשִׁ֛יחַ יֶחֱטָ֖א לְאַשְׁמַ֣ת הָעָ֑ם וְהִקְרִ֡יב עַ֣ל חַטָּאתוֹ֩ אֲשֶׁ֨ר חָטָ֜א פַּ֣ר בֶּן־בָּקָ֥ר תָּמִ֛ים לַיהֹוָ֖ה לְחַטָּֽאת׃</t>
  </si>
  <si>
    <t>{{מ:פסוק|מלכים ב|יב|ט}}</t>
  </si>
  <si>
    <t>וַיֵּאֹ֖תוּ הַכֹּהֲנִ֑ים לְבִלְתִּ֤י קְחַת־כֶּ֙סֶף֙ מֵאֵ֣ת הָעָ֔ם וּלְבִלְתִּ֥י חַזֵּ֖ק אֶת־בֶּ֥דֶק הַבָּֽיִת׃</t>
  </si>
  <si>
    <t>{{מ:פסוק|ויקרא|ד|ד}}</t>
  </si>
  <si>
    <t>וְהֵבִ֣יא אֶת־הַפָּ֗ר אֶל־פֶּ֛תַח אֹ֥הֶל מוֹעֵ֖ד לִפְנֵ֣י יְהֹוָ֑ה וְסָמַ֤ךְ אֶת־יָדוֹ֙ עַל־רֹ֣אשׁ הַפָּ֔ר וְשָׁחַ֥ט אֶת־הַפָּ֖ר לִפְנֵ֥י יְהֹוָֽה׃</t>
  </si>
  <si>
    <t>{{מ:פסוק|מלכים ב|יב|י}}</t>
  </si>
  <si>
    <t>וַיִּקַּ֞ח יְהוֹיָדָ֤ע הַכֹּהֵן֙ אֲר֣וֹן אֶחָ֔ד וַיִּקֹּ֥ב חֹ֖ר בְּדַלְתּ֑וֹ וַיִּתֵּ֣ן אֹתוֹ֩ אֵ֨צֶל הַמִּזְבֵּ֜חַ {{כו"ק|בימין|מִיָּמִ֗ין}} בְּבוֹא־אִישׁ֙ בֵּ֣ית יְהֹוָ֔ה וְנָֽתְנוּ־שָׁ֤מָּה הַכֹּֽהֲנִים֙ שֹׁמְרֵ֣י הַסַּ֔ף אֶת־כׇּל־הַכֶּ֖סֶף הַמּוּבָ֥א בֵית־יְהֹוָֽה׃</t>
  </si>
  <si>
    <t>{{מ:פסוק|ויקרא|ד|ה}}</t>
  </si>
  <si>
    <t>וְלָקַ֛ח הַכֹּהֵ֥ן הַמָּשִׁ֖יחַ מִדַּ֣ם הַפָּ֑ר וְהֵבִ֥יא אֹת֖וֹ אֶל־אֹ֥הֶל מוֹעֵֽד׃</t>
  </si>
  <si>
    <t>{{מ:פסוק|מלכים ב|יב|יא}}</t>
  </si>
  <si>
    <t>וַֽיְהִי֙ כִּרְאוֹתָ֔ם כִּי־רַ֥ב הַכֶּ֖סֶף בָּאָר֑וֹן וַיַּ֨עַל סֹפֵ֤ר הַמֶּ֙לֶךְ֙ וְהַכֹּהֵ֣ן הַגָּד֔וֹל וַיָּצֻ֙רוּ֙ וַיִּמְנ֔וּ אֶת־הַכֶּ֖סֶף הַנִּמְצָ֥א בֵית־יְהֹוָֽה׃</t>
  </si>
  <si>
    <t>{{מ:פסוק|ויקרא|ד|ו}}</t>
  </si>
  <si>
    <t>וְטָבַ֧ל הַכֹּהֵ֛ן אֶת־אֶצְבָּע֖וֹ בַּדָּ֑ם וְהִזָּ֨ה מִן־הַדָּ֜ם שֶׁ֤בַע פְּעָמִים֙ לִפְנֵ֣י יְהֹוָ֔ה אֶת־פְּנֵ֖י פָּרֹ֥כֶת הַקֹּֽדֶשׁ׃</t>
  </si>
  <si>
    <t>{{מ:פסוק|מלכים ב|יב|יב}}</t>
  </si>
  <si>
    <t>{{מ:פסוק|ויקרא|ד|ז}}</t>
  </si>
  <si>
    <t>וְנָֽתְנוּ֙ אֶת־הַכֶּ֣סֶף {{נוסח|הַֽמְתֻכָּ֔ן|א=הַֽמֲתֻכָּ֔ן}} עַל־{{קו"כ|יד|יְדֵי֙}} עֹשֵׂ֣י הַמְּלָאכָ֔ה {{כו"ק|הפקדים|הַמֻּפְקָדִ֖ים}} בֵּ֣ית יְהֹוָ֑ה וַיּוֹצִיאֻ֜הוּ {{מ:קמץ|ד=לְחׇרָשֵׁ֤י|ס=לְחָרָשֵׁ֤י}} הָעֵץ֙ וְלַבֹּנִ֔ים הָעֹשִׂ֖ים בֵּ֥ית יְהֹוָֽה׃</t>
  </si>
  <si>
    <t>וְנָתַן֩ הַכֹּהֵ֨ן מִן־הַדָּ֜ם עַל־קַ֠רְנ֠וֹת מִזְבַּ֨ח קְטֹ֤רֶת הַסַּמִּים֙ לִפְנֵ֣י יְהֹוָ֔ה אֲשֶׁ֖ר בְּאֹ֣הֶל מוֹעֵ֑ד וְאֵ֣ת{{מ:לגרמיה}}כׇּל־דַּ֣ם הַפָּ֗ר יִשְׁפֹּךְ֙ אֶל־יְסוֹד֙ מִזְבַּ֣ח הָעֹלָ֔ה אֲשֶׁר־פֶּ֖תַח אֹ֥הֶל מוֹעֵֽד׃</t>
  </si>
  <si>
    <t>{{מ:פסוק|ויקרא|ד|ח}}</t>
  </si>
  <si>
    <t>וְאֶת־כׇּל־חֵ֛לֶב פַּ֥ר הַֽחַטָּ֖את יָרִ֣ים מִמֶּ֑נּוּ אֶת־הַחֵ֙לֶב֙ הַֽמְכַסֶּ֣ה עַל־הַקֶּ֔רֶב וְאֵת֙ כׇּל־הַחֵ֔לֶב אֲשֶׁ֖ר עַל־הַקֶּֽרֶב׃</t>
  </si>
  <si>
    <t>{{מ:פסוק|מלכים ב|יב|יג}}</t>
  </si>
  <si>
    <t>וְלַגֹּֽדְרִים֙ וּלְחֹצְבֵ֣י הָאֶ֔בֶן וְלִקְנ֤וֹת עֵצִים֙ וְאַבְנֵ֣י מַחְצֵ֔ב לְחַזֵּ֖ק אֶת־בֶּ֣דֶק בֵּית־יְהֹוָ֑ה וּלְכֹ֛ל אֲשֶׁר־יֵצֵ֥א עַל־הַבַּ֖יִת לְחׇזְקָֽה׃</t>
  </si>
  <si>
    <t>{{מ:פסוק|ויקרא|ד|ט}}</t>
  </si>
  <si>
    <t>וְאֵת֙ שְׁתֵּ֣י הַכְּלָיֹ֔ת וְאֶת־הַחֵ֙לֶב֙ אֲשֶׁ֣ר עֲלֵיהֶ֔ן אֲשֶׁ֖ר עַל־הַכְּסָלִ֑ים וְאֶת־הַיֹּתֶ֙רֶת֙ עַל־הַכָּבֵ֔ד עַל־הַכְּלָי֖וֹת יְסִירֶֽנָּה׃</t>
  </si>
  <si>
    <t>{{מ:פסוק|ויקרא|ד|י}}</t>
  </si>
  <si>
    <t>כַּאֲשֶׁ֣ר {{נוסח|יוּרַ֔ם|=לשש1 (בפתח) וכך ברויאר ומג"ה.|דפוסים=יוּרָ֔ם (בקמץ)}} מִשּׁ֖וֹר זֶ֣בַח הַשְּׁלָמִ֑ים וְהִקְטִירָם֙ הַכֹּהֵ֔ן עַ֖ל מִזְבַּ֥ח הָעֹלָֽה׃</t>
  </si>
  <si>
    <t>{{מ:פסוק|מלכים ב|יב|יד}}</t>
  </si>
  <si>
    <t>אַךְ֩ לֹ֨א יֵעָשֶׂ֜ה בֵּ֣ית יְהֹוָ֗ה סִפּ֥וֹת כֶּ֙סֶף֙ מְזַמְּר֤וֹת מִזְרָקוֹת֙ חֲצֹ֣צְר֔וֹת כׇּל־כְּלִ֥י זָהָ֖ב וּכְלִי־כָ֑סֶף מִן־הַכֶּ֖סֶף הַמּוּבָ֥א בֵית־יְהֹוָֽה׃</t>
  </si>
  <si>
    <t>{{מ:פסוק|ויקרא|ד|יא}}</t>
  </si>
  <si>
    <t>וְאֶת־ע֤וֹר הַפָּר֙ וְאֶת־כׇּל־בְּשָׂר֔וֹ עַל־רֹאשׁ֖וֹ וְעַל־כְּרָעָ֑יו וְקִרְבּ֖וֹ וּפִרְשֽׁוֹ׃</t>
  </si>
  <si>
    <t>{{מ:פסוק|ויקרא|ד|יב}}</t>
  </si>
  <si>
    <t>וְהוֹצִ֣יא אֶת־כׇּל־הַ֠פָּ֠ר אֶל־מִח֨וּץ לַֽמַּחֲנֶ֜ה אֶל־מָק֤וֹם טָהוֹר֙ אֶל־שֶׁ֣פֶךְ הַדֶּ֔שֶׁן וְשָׂרַ֥ף אֹת֛וֹ עַל־עֵצִ֖ים בָּאֵ֑שׁ עַל־שֶׁ֥פֶךְ הַדֶּ֖שֶׁן יִשָּׂרֵֽף׃</t>
  </si>
  <si>
    <t>{{מ:פסוק|מלכים ב|יב|טו}}</t>
  </si>
  <si>
    <t>כִּֽי־לְעֹשֵׂ֥י הַמְּלָאכָ֖ה יִתְּנֻ֑הוּ וְחִזְּקוּ־ב֖וֹ אֶת־בֵּ֥ית יְהֹוָֽה׃</t>
  </si>
  <si>
    <t>{{מ:פסוק|מלכים ב|יב|טז}}</t>
  </si>
  <si>
    <t>וְלֹ֧א יְחַשְּׁב֣וּ אֶת־הָאֲנָשִׁ֗ים אֲשֶׁ֨ר יִתְּנ֤וּ אֶת־הַכֶּ֙סֶף֙ עַל־יָדָ֔ם לָתֵ֖ת לְעֹשֵׂ֣י הַמְּלָאכָ֑ה כִּ֥י בֶאֱמֻנָ֖ה הֵ֥ם עֹשִֽׂים׃</t>
  </si>
  <si>
    <t>{{מ:פסוק|ויקרא|ד|יג}}</t>
  </si>
  <si>
    <t>וְאִ֨ם כׇּל־עֲדַ֤ת יִשְׂרָאֵל֙ יִשְׁגּ֔וּ וְנֶעְלַ֣ם דָּבָ֔ר מֵעֵינֵ֖י הַקָּהָ֑ל וְ֠עָשׂ֠וּ אַחַ֨ת מִכׇּל־מִצְוֺ֧ת יְהֹוָ֛ה אֲשֶׁ֥ר לֹא־תֵעָשֶׂ֖ינָה וְאָשֵֽׁמוּ׃</t>
  </si>
  <si>
    <t>{{מ:פסוק|ויקרא|ד|יד}}</t>
  </si>
  <si>
    <t>וְנֽוֹדְעָה֙ הַֽחַטָּ֔את אֲשֶׁ֥ר חָטְא֖וּ עָלֶ֑יהָ וְהִקְרִ֨יבוּ הַקָּהָ֜ל פַּ֤ר בֶּן־בָּקָר֙ לְחַטָּ֔את וְהֵבִ֣יאוּ אֹת֔וֹ לִפְנֵ֖י אֹ֥הֶל מוֹעֵֽד׃</t>
  </si>
  <si>
    <t>{{מ:פסוק|מלכים ב|יב|יז}}</t>
  </si>
  <si>
    <t>כֶּ֤סֶף אָשָׁם֙ וְכֶ֣סֶף חַטָּא֔וֹת לֹ֥א יוּבָ֖א בֵּ֣ית יְהֹוָ֑ה לַכֹּהֲנִ֖ים יִֽהְיֽוּ׃</t>
  </si>
  <si>
    <t>{{מ:פסוק|מלכים ב|יב|יח}}</t>
  </si>
  <si>
    <t>{{מ:פסוק|ויקרא|ד|טו}}</t>
  </si>
  <si>
    <t>אָ֣ז יַעֲלֶ֗ה חֲזָאֵל֙ מֶ֣לֶךְ אֲרָ֔ם וַיִּלָּ֥חֶם עַל־גַּ֖ת וַֽיִּלְכְּדָ֑הּ וַיָּ֤שֶׂם חֲזָאֵל֙ פָּנָ֔יו לַעֲל֖וֹת עַל־יְרוּשָׁל{{מ:ירושלם|ָ|ֽ}}ם׃</t>
  </si>
  <si>
    <t>וְ֠סָמְכ֠וּ זִקְנֵ֨י הָעֵדָ֧ה אֶת־יְדֵיהֶ֛ם עַל־רֹ֥אשׁ הַפָּ֖ר לִפְנֵ֣י יְהֹוָ֑ה וְשָׁחַ֥ט אֶת־הַפָּ֖ר לִפְנֵ֥י יְהֹוָֽה׃</t>
  </si>
  <si>
    <t>{{מ:פסוק|מלכים ב|יב|יט}}</t>
  </si>
  <si>
    <t>וַיִּקַּ֞ח יְהוֹאָ֣שׁ מֶֽלֶךְ־יְהוּדָ֗ה אֵ֣ת כׇּל־הַקֳּדָשִׁ֡ים אֲשֶׁר־הִקְדִּ֣ישׁוּ יְהוֹשָׁפָ֣ט וִיהוֹרָם֩ וַאֲחַזְיָ֨הוּ אֲבֹתָ֜יו מַלְכֵ֤י יְהוּדָה֙ וְאֶת־קֳדָשָׁ֔יו וְאֵ֣ת כׇּל־הַזָּהָ֗ב הַנִּמְצָ֛א בְּאֹצְר֥וֹת בֵּית־יְהֹוָ֖ה וּבֵ֣ית הַמֶּ֑לֶךְ וַיִּשְׁלַ֗ח לַֽחֲזָאֵל֙ מֶ֣לֶךְ אֲרָ֔ם וַיַּ֖עַל מֵעַ֥ל יְרוּשָׁל{{מ:ירושלם|ָ|ֽ}}ם׃</t>
  </si>
  <si>
    <t>{{מ:פסוק|ויקרא|ד|טז}}</t>
  </si>
  <si>
    <t>וְהֵבִ֛יא הַכֹּהֵ֥ן הַמָּשִׁ֖יחַ מִדַּ֣ם הַפָּ֑ר אֶל־אֹ֖הֶל מוֹעֵֽד׃</t>
  </si>
  <si>
    <t>{{מ:פסוק|מלכים ב|יב|כ}}</t>
  </si>
  <si>
    <t>וְיֶ֛תֶר דִּבְרֵ֥י יוֹאָ֖שׁ וְכׇל־אֲשֶׁ֣ר עָשָׂ֑ה הֲלוֹא־הֵ֣ם כְּתוּבִ֗ים עַל־סֵ֛פֶר דִּבְרֵ֥י הַיָּמִ֖ים לְמַלְכֵ֥י יְהוּדָֽה׃</t>
  </si>
  <si>
    <t>{{מ:פסוק|ויקרא|ד|יז}}</t>
  </si>
  <si>
    <t>וְטָבַ֧ל הַכֹּהֵ֛ן אֶצְבָּע֖וֹ מִן־הַדָּ֑ם וְהִזָּ֞ה שֶׁ֤בַע פְּעָמִים֙ לִפְנֵ֣י יְהֹוָ֔ה {{נוסח|אֵ֖ת פְּנֵ֥י הַפָּרֹֽכֶת|=ל (טפחא ומרכא וסילוק)|דפוסים=אֵֽת־פְּנֵ֖י הַפָּרֹֽכֶת (תיבה מוקפת בגעיה וטפחא וסילוק)}}׃</t>
  </si>
  <si>
    <t>{{מ:פסוק|מלכים ב|יב|כא}}</t>
  </si>
  <si>
    <t>וַיָּקֻ֥מוּ עֲבָדָ֖יו וַיִּקְשְׁרוּ־קָ֑שֶׁר וַיַּכּוּ֙ אֶת־יוֹאָ֔שׁ בֵּ֥ית מִלֹּ֖א הַיֹּרֵ֥ד סִלָּֽא׃</t>
  </si>
  <si>
    <t>{{מ:פסוק|ויקרא|ד|יח}}</t>
  </si>
  <si>
    <t>וּמִן־הַדָּ֞ם יִתֵּ֣ן{{מ:לגרמיה}}עַל־קַרְנֹ֣ת הַמִּזְבֵּ֗חַ אֲשֶׁר֙ לִפְנֵ֣י יְהֹוָ֔ה אֲשֶׁ֖ר בְּאֹ֣הֶל מוֹעֵ֑ד וְאֵ֣ת כׇּל־הַדָּ֗ם יִשְׁפֹּךְ֙ אֶל־יְסוֹד֙ מִזְבַּ֣ח הָעֹלָ֔ה אֲשֶׁר־פֶּ֖תַח אֹ֥הֶל מוֹעֵֽד׃</t>
  </si>
  <si>
    <t>{{מ:פסוק|מלכים ב|יב|כב}}</t>
  </si>
  <si>
    <t>וְיוֹזָכָ֣ר בֶּן־שִׁ֠מְעָ֠ת וִיהוֹזָבָ֨ד בֶּן־שֹׁמֵ֤ר{{מ:פסק}}עֲבָדָיו֙ הִכֻּ֣הוּ וַיָּמֹ֔ת וַיִּקְבְּר֥וּ אֹת֛וֹ עִם־אֲבֹתָ֖יו בְּעִ֣יר דָּוִ֑ד וַיִּמְלֹ֛ךְ אֲמַצְיָ֥ה בְנ֖וֹ תַּחְתָּֽיו׃</t>
  </si>
  <si>
    <t>{{מ:פסוק|ויקרא|ד|יט}}</t>
  </si>
  <si>
    <t>וְאֵ֥ת כׇּל־חֶלְבּ֖וֹ יָרִ֣ים מִמֶּ֑נּוּ וְהִקְטִ֖יר הַמִּזְבֵּֽחָה׃</t>
  </si>
  <si>
    <t>{{מ:פסוק|ויקרא|ד|כ}}</t>
  </si>
  <si>
    <t>{{נוסח|וְעָשָׂ֣ה לַפָּ֔ר|=א(ס)ל &lt;רביע? לא כן אלא בזקף קטן&gt;|דפוסים=וְעָשָׂ֣ה לַפָּ֗ר (בטעם רביע)}} כַּאֲשֶׁ֤ר עָשָׂה֙ לְפַ֣ר הַֽחַטָּ֔את כֵּ֖ן יַעֲשֶׂה־לּ֑וֹ וְכִפֶּ֧ר עֲלֵהֶ֛ם הַכֹּהֵ֖ן וְנִסְלַ֥ח לָהֶֽם׃</t>
  </si>
  <si>
    <t>ספר מלכים/מל"ב יג</t>
  </si>
  <si>
    <t>{{מ:פסוק|ויקרא|ד|כא}}</t>
  </si>
  <si>
    <t>וְהוֹצִ֣יא אֶת־הַפָּ֗ר אֶל־מִחוּץ֙ לַֽמַּחֲנֶ֔ה וְשָׂרַ֣ף אֹת֔וֹ כַּאֲשֶׁ֣ר שָׂרַ֔ף אֵ֖ת הַפָּ֣ר הָרִאשׁ֑וֹן חַטַּ֥את הַקָּהָ֖ל הֽוּא׃</t>
  </si>
  <si>
    <t>{{מ:פסוק|מלכים ב|יג|א}}</t>
  </si>
  <si>
    <t>בִּשְׁנַ֨ת עֶשְׂרִ֤ים וְשָׁלֹשׁ֙ שָׁנָ֔ה לְיוֹאָ֥שׁ בֶּן־אֲחַזְיָ֖הוּ מֶ֣לֶךְ יְהוּדָ֑ה מָ֠לַ֠ךְ יְהוֹאָחָ֨ז בֶּן־יֵה֤וּא עַל־יִשְׂרָאֵל֙ בְּשֹׁ֣מְר֔וֹן שְׁבַ֥ע עֶשְׂרֵ֖ה שָׁנָֽה׃</t>
  </si>
  <si>
    <t>{{מ:פסוק|ויקרא|ד|כב}}</t>
  </si>
  <si>
    <t>אֲשֶׁ֥ר נָשִׂ֖יא יֶֽחֱטָ֑א וְעָשָׂ֡ה אַחַ֣ת מִכׇּל־מִצְוֺת֩ יְהֹוָ֨ה אֱלֹהָ֜יו אֲשֶׁ֧ר לֹא־תֵעָשֶׂ֛ינָה בִּשְׁגָגָ֖ה וְאָשֵֽׁם׃</t>
  </si>
  <si>
    <t>{{מ:פסוק|מלכים ב|יג|ב}}</t>
  </si>
  <si>
    <t>וַיַּ֥עַשׂ הָרַ֖ע בְּעֵינֵ֣י יְהֹוָ֑ה וַ֠יֵּ֠לֶךְ אַחַ֨ר חַטֹּ֜את יָרׇבְעָ֧ם בֶּן־נְבָ֛ט אֲשֶׁר־הֶחֱטִ֥יא אֶת־יִשְׂרָאֵ֖ל לֹא־סָ֥ר מִמֶּֽנָּה׃</t>
  </si>
  <si>
    <t>{{מ:פסוק|ויקרא|ד|כג}}</t>
  </si>
  <si>
    <t>אֽוֹ־הוֹדַ֤ע אֵלָיו֙ חַטָּאת֔וֹ אֲשֶׁ֥ר חָטָ֖א בָּ֑הּ וְהֵבִ֧יא אֶת־קׇרְבָּנ֛וֹ שְׂעִ֥יר עִזִּ֖ים זָכָ֥ר תָּמִֽים׃</t>
  </si>
  <si>
    <t>{{מ:פסוק|מלכים ב|יג|ג}}</t>
  </si>
  <si>
    <t>{{מ:פסוק|ויקרא|ד|כד}}</t>
  </si>
  <si>
    <t>וַיִּֽחַר־אַ֥ף יְהֹוָ֖ה בְּיִשְׂרָאֵ֑ל וַֽיִּתְּנֵ֞ם בְּיַ֣ד{{מ:לגרמיה}}חֲזָאֵ֣ל מֶלֶךְ־אֲרָ֗ם וּבְיַ֛ד בֶּן־הֲדַ֥ד בֶּן־חֲזָאֵ֖ל כׇּל־הַיָּמִֽים׃</t>
  </si>
  <si>
    <t>וְסָמַ֤ךְ יָדוֹ֙ עַל־רֹ֣אשׁ הַשָּׂעִ֔יר {{נוסח|וְשָׁחַ֣ט אֹת֗וֹ|=לשש1 (בנקודת טעם רביע) וכן גורסים ברויאר ודותן.|הקלדה=אֹת֔וֹ (בשתי נקודות זקף קטן), כנראה טעות ע"פ BHS בעקבות הדפוסים; וכן הוא בקורן.|ברויאר, מג"ה, סימנים, מכון ממרא}} בִּמְק֛וֹם אֲשֶׁר־יִשְׁחַ֥ט אֶת־הָעֹלָ֖ה לִפְנֵ֣י יְהֹוָ֑ה חַטָּ֖את הֽוּא׃</t>
  </si>
  <si>
    <t>{{מ:פסוק|ויקרא|ד|כה}}</t>
  </si>
  <si>
    <t>{{מ:פסוק|מלכים ב|יג|ד}}</t>
  </si>
  <si>
    <t>וְלָקַ֨ח הַכֹּהֵ֜ן מִדַּ֤ם הַֽחַטָּאת֙ בְּאֶצְבָּע֔וֹ וְנָתַ֕ן עַל־קַרְנֹ֖ת מִזְבַּ֣ח הָעֹלָ֑ה וְאֶת־דָּמ֣וֹ יִשְׁפֹּ֔ךְ אֶל־יְס֖וֹד מִזְבַּ֥ח הָעֹלָֽה׃</t>
  </si>
  <si>
    <t>וַיְחַ֥ל יְהוֹאָחָ֖ז אֶת־פְּנֵ֣י יְהֹוָ֑ה וַיִּשְׁמַ֤ע אֵלָיו֙ יְהֹוָ֔ה כִּ֤י רָאָה֙ אֶת־לַ֣חַץ יִשְׂרָאֵ֔ל כִּי־לָחַ֥ץ אֹתָ֖ם מֶ֥לֶךְ אֲרָֽם׃</t>
  </si>
  <si>
    <t>{{מ:פסוק|ויקרא|ד|כו}}</t>
  </si>
  <si>
    <t>וְאֶת־כׇּל־חֶלְבּוֹ֙ יַקְטִ֣יר הַמִּזְבֵּ֔חָה כְּחֵ֖לֶב זֶ֣בַח הַשְּׁלָמִ֑ים וְכִפֶּ֨ר עָלָ֧יו הַכֹּהֵ֛ן מֵחַטָּאת֖וֹ וְנִסְלַ֥ח לֽוֹ׃</t>
  </si>
  <si>
    <t>{{מ:פסוק|מלכים ב|יג|ה}}</t>
  </si>
  <si>
    <t>וַיִּתֵּ֨ן יְהֹוָ֤ה לְיִשְׂרָאֵל֙ מוֹשִׁ֔יעַ וַיֵּ֣צְא֔וּ מִתַּ֖חַת יַד־אֲרָ֑ם וַיֵּשְׁב֧וּ בְנֵי־יִשְׂרָאֵ֛ל {{מ:קמץ|ד=בְּאׇהֳלֵיהֶ֖ם|ס=בְּאָהֳלֵיהֶ֖ם}} כִּתְמ֥וֹל שִׁלְשֽׁוֹם׃</t>
  </si>
  <si>
    <t>{{מ:פסוק|ויקרא|ד|כז|עלייה=ששי}}</t>
  </si>
  <si>
    <t>וְאִם־נֶ֧פֶשׁ אַחַ֛ת תֶּחֱטָ֥א בִשְׁגָגָ֖ה מֵעַ֣ם הָאָ֑רֶץ בַּ֠עֲשֹׂתָ֠הּ אַחַ֨ת מִמִּצְוֺ֧ת יְהֹוָ֛ה אֲשֶׁ֥ר לֹא־תֵעָשֶׂ֖ינָה וְאָשֵֽׁם׃</t>
  </si>
  <si>
    <t>{{מ:פסוק|ויקרא|ד|כח}}</t>
  </si>
  <si>
    <t>{{מ:פסוק|מלכים ב|יג|ו}}</t>
  </si>
  <si>
    <t>אַ֠ךְ לֹא־סָ֜רוּ מֵחַטֹּ֧את בֵּית־יָרׇבְעָ֛ם אֲשֶׁר־{{נוסח|הֶחֱטִ֥י|=א|מ"ק-א=&lt;ב' חס' א'&gt;|ל-קרי=הֶחֱטִ֥יא}} אֶת־יִשְׂרָאֵ֖ל בָּ֣הּ הָלָ֑ךְ וְגַם֙ הָאֲשֵׁרָ֔ה עָמְדָ֖ה בְּשֹׁמְרֽוֹן׃</t>
  </si>
  <si>
    <t>א֚וֹ הוֹדַ֣ע אֵלָ֔יו חַטָּאת֖וֹ אֲשֶׁ֣ר חָטָ֑א וְהֵבִ֨יא קׇרְבָּנ֜וֹ שְׂעִירַ֤ת עִזִּים֙ תְּמִימָ֣ה נְקֵבָ֔ה עַל־חַטָּאת֖וֹ אֲשֶׁ֥ר חָטָֽא׃</t>
  </si>
  <si>
    <t>{{מ:פסוק|מלכים ב|יג|ז}}</t>
  </si>
  <si>
    <t>{{מ:פסוק|ויקרא|ד|כט}}</t>
  </si>
  <si>
    <t>כִּ֣י לֹא֩ הִשְׁאִ֨יר לִיהוֹאָחָ֜ז עָ֗ם כִּ֣י אִם־חֲמִשִּׁ֤ים פָּֽרָשִׁים֙ וַעֲשָׂ֣רָה רֶ֔כֶב וַעֲשֶׂ֥רֶת אֲלָפִ֖ים רַגְלִ֑י כִּ֤י אִבְּדָם֙ מֶ֣לֶךְ אֲרָ֔ם וַיְשִׂמֵ֥ם כֶּעָפָ֖ר לָדֻֽשׁ׃</t>
  </si>
  <si>
    <t>וְסָמַךְ֙ אֶת־יָד֔וֹ עַ֖ל רֹ֣אשׁ הַֽחַטָּ֑את וְשָׁחַט֙ אֶת־הַ֣חַטָּ֔את בִּמְק֖וֹם הָעֹלָֽה׃</t>
  </si>
  <si>
    <t>{{מ:פסוק|מלכים ב|יג|ח}}</t>
  </si>
  <si>
    <t>וְיֶ֨תֶר דִּבְרֵ֧י יְהוֹאָחָ֛ז וְכׇל־אֲשֶׁ֥ר עָשָׂ֖ה וּגְבוּרָת֑וֹ הֲלוֹא־הֵ֣ם כְּתוּבִ֗ים עַל־סֵ֛פֶר דִּבְרֵ֥י הַיָּמִ֖ים לְמַלְכֵ֥י יִשְׂרָאֵֽל׃</t>
  </si>
  <si>
    <t>{{מ:פסוק|ויקרא|ד|ל}}</t>
  </si>
  <si>
    <t>וְלָקַ֨ח הַכֹּהֵ֤ן מִדָּמָהּ֙ בְּאֶצְבָּע֔וֹ וְנָתַ֕ן עַל־קַרְנֹ֖ת מִזְבַּ֣ח הָעֹלָ֑ה וְאֶת־כׇּל־דָּמָ֣הּ יִשְׁפֹּ֔ךְ אֶל־יְס֖וֹד הַמִּזְבֵּֽחַ׃</t>
  </si>
  <si>
    <t>{{מ:פסוק|ויקרא|ד|לא}}</t>
  </si>
  <si>
    <t>וְאֶת־כׇּל־חֶלְבָּ֣הּ יָסִ֗יר כַּאֲשֶׁ֨ר הוּסַ֣ר חֵ֘לֶב֮ {{נוסח|מֵעַ֣ל זֶ֣בַח|=ל (מונח ומונח)|דפוסים=מֵעַֽל־זֶ֣בַח (תיבה מופקת בגעיה ומונח)}} הַשְּׁלָמִים֒ וְהִקְטִ֤יר הַכֹּהֵן֙ הַמִּזְבֵּ֔חָה לְרֵ֥יחַ נִיחֹ֖חַ לַיהֹוָ֑ה וְכִפֶּ֥ר עָלָ֛יו הַכֹּהֵ֖ן וְנִסְלַ֥ח לֽוֹ׃</t>
  </si>
  <si>
    <t>{{מ:פסוק|ויקרא|ד|לב}}</t>
  </si>
  <si>
    <t>וְאִם־כֶּ֛בֶשׂ יָבִ֥יא קׇרְבָּנ֖וֹ לְחַטָּ֑את נְקֵבָ֥ה תְמִימָ֖ה יְבִיאֶֽנָּה׃</t>
  </si>
  <si>
    <t>{{מ:פסוק|מלכים ב|יג|ט}}</t>
  </si>
  <si>
    <t>וַיִּשְׁכַּ֤ב יְהוֹאָחָז֙ עִם־אֲבֹתָ֔יו וַֽיִּקְבְּרֻ֖הוּ בְּשֹׁמְר֑וֹן וַיִּמְלֹ֛ךְ יוֹאָ֥שׁ בְּנ֖וֹ תַּחְתָּֽיו׃</t>
  </si>
  <si>
    <t>{{מ:פסוק|ויקרא|ד|לג}}</t>
  </si>
  <si>
    <t>וְסָמַךְ֙ אֶת־יָד֔וֹ עַ֖ל רֹ֣אשׁ הַֽחַטָּ֑את וְשָׁחַ֤ט אֹתָהּ֙ לְחַטָּ֔את בִּמְק֕וֹם אֲשֶׁ֥ר יִשְׁחַ֖ט אֶת־הָעֹלָֽה׃</t>
  </si>
  <si>
    <t>{{מ:פסוק|ויקרא|ד|לד}}</t>
  </si>
  <si>
    <t>וְלָקַ֨ח הַכֹּהֵ֜ן מִדַּ֤ם הַֽחַטָּאת֙ בְּאֶצְבָּע֔וֹ וְנָתַ֕ן עַל־קַרְנֹ֖ת מִזְבַּ֣ח הָעֹלָ֑ה וְאֶת־כׇּל־דָּמָ֣הּ יִשְׁפֹּ֔ךְ אֶל־יְס֖וֹד הַמִּזְבֵּֽחַ׃</t>
  </si>
  <si>
    <t>{{מ:פסוק|מלכים ב|יג|י}}</t>
  </si>
  <si>
    <t>בִּשְׁנַ֨ת שְׁלֹשִׁ֤ים וָשֶׁ֙בַע֙ שָׁנָ֔ה לְיוֹאָ֖שׁ מֶ֣לֶךְ יְהוּדָ֑ה מָ֠לַ֠ךְ יְהוֹאָ֨שׁ בֶּן־יְהוֹאָחָ֤ז עַל־יִשְׂרָאֵל֙ בְּשֹׁ֣מְר֔וֹן שֵׁ֥שׁ עֶשְׂרֵ֖ה שָׁנָֽה׃</t>
  </si>
  <si>
    <t>{{מ:פסוק|ויקרא|ד|לה}}</t>
  </si>
  <si>
    <t>{{נוסח|וְאֶת־כׇּל־חֶלְבָּ֣הּ|=ש ובדפוסים|ל=וְאֶת־כׇּל־חֶלְבָּ֣ה (חסר מפיק)|בכתי"ל נראה גם כמו טעם פשטא מעל הבי"ת}} יָסִ֗יר כַּאֲשֶׁ֨ר יוּסַ֥ר חֵֽלֶב־הַכֶּ֘שֶׂב֮ מִזֶּ֣בַח הַשְּׁלָמִים֒ וְהִקְטִ֨יר הַכֹּהֵ֤ן אֹתָם֙ הַמִּזְבֵּ֔חָה עַ֖ל אִשֵּׁ֣י יְהֹוָ֑ה וְכִפֶּ֨ר עָלָ֧יו הַכֹּהֵ֛ן עַל־חַטָּאת֥וֹ אֲשֶׁר־חָטָ֖א וְנִסְלַ֥ח לֽוֹ׃</t>
  </si>
  <si>
    <t>{{מ:פסוק|מלכים ב|יג|יא}}</t>
  </si>
  <si>
    <t>וַיַּעֲשֶׂ֥ה הָרַ֖ע בְּעֵינֵ֣י יְהֹוָ֑ה לֹ֣א סָ֠ר מִכׇּל־חַטֹּ֞אות יָרׇבְעָ֧ם בֶּן־נְבָ֛ט אֲשֶׁר־הֶחֱטִ֥יא אֶת־יִשְׂרָאֵ֖ל בָּ֥הּ הָלָֽךְ׃</t>
  </si>
  <si>
    <t>ספר ויקרא/ה</t>
  </si>
  <si>
    <t>{{מ:פסוק|מלכים ב|יג|יב}}</t>
  </si>
  <si>
    <t>{{נוסח|{{מ:פסוק|ויקרא|ה|א|סדר=ב*}}|תחילת סדר מצויינת כאן בספר החילופים ובכתי"ל}}</t>
  </si>
  <si>
    <t>וְיֶ֨תֶר דִּבְרֵ֤י יוֹאָשׁ֙ וְכׇל־אֲשֶׁ֣ר עָשָׂ֔ה וּגְב֣וּרָת֔וֹ אֲשֶׁ֣ר נִלְחַ֔ם עִ֖ם אֲמַצְיָ֣ה מֶלֶךְ־יְהוּדָ֑ה הֲלֹא־הֵ֣ם כְּתוּבִ֗ים עַל־סֵ֛פֶר דִּבְרֵ֥י הַיָּמִ֖ים לְמַלְכֵ֥י יִשְׂרָאֵֽל׃</t>
  </si>
  <si>
    <t>וְנֶ֣פֶשׁ כִּֽי־תֶחֱטָ֗א וְשָֽׁמְעָה֙ ק֣וֹל אָלָ֔ה וְה֣וּא עֵ֔ד א֥וֹ רָאָ֖ה א֣וֹ יָדָ֑ע אִם־ל֥וֹא יַגִּ֖יד וְנָשָׂ֥א עֲוֺנֽוֹ׃</t>
  </si>
  <si>
    <t>{{מ:פסוק|ויקרא|ה|ב}}</t>
  </si>
  <si>
    <t>א֣וֹ נֶ֗פֶשׁ אֲשֶׁ֣ר תִּגַּע֮ בְּכׇל־דָּבָ֣ר טָמֵא֒ אוֹ֩ בְנִבְלַ֨ת חַיָּ֜ה טְמֵאָ֗ה {{נוסח|א֚וֹ|=ל ובדפוסים (טעם יתיב)|לפי BHS ל=א֤וֹ (בטעם מהפך), אבל לא נראה כך כלל בצילום כתב־היד (וכנראה מדובר על תקלדה).|קורן, דותן, ברויאר, מכון ממרא, סימנים, מג"ה.}} בְּנִבְלַת֙ בְּהֵמָ֣ה טְמֵאָ֔ה א֕וֹ בְּנִבְלַ֖ת שֶׁ֣רֶץ טָמֵ֑א וְנֶעְלַ֣ם מִמֶּ֔נּוּ וְה֥וּא טָמֵ֖א וְאָשֵֽׁם׃</t>
  </si>
  <si>
    <t>{{מ:פסוק|ויקרא|ה|ג}}</t>
  </si>
  <si>
    <t>{{מ:פסוק|מלכים ב|יג|יג}}</t>
  </si>
  <si>
    <t>א֣וֹ כִ֤י יִגַּע֙ בְּטֻמְאַ֣ת אָדָ֔ם לְכֹל֙ טֻמְאָת֔וֹ אֲשֶׁ֥ר יִטְמָ֖א בָּ֑הּ וְנֶעְלַ֣ם מִמֶּ֔נּוּ וְה֥וּא יָדַ֖ע וְאָשֵֽׁם׃</t>
  </si>
  <si>
    <t>וַיִּשְׁכַּ֤ב יוֹאָשׁ֙ עִם־אֲבֹתָ֔יו וְיָרׇבְעָ֖ם יָשַׁ֣ב עַל־כִּסְא֑וֹ וַיִּקָּבֵ֤ר יוֹאָשׁ֙ בְּשֹׁ֣מְר֔וֹן עִ֖ם מַלְכֵ֥י יִשְׂרָאֵֽל׃</t>
  </si>
  <si>
    <t>{{מ:פסוק|ויקרא|ה|ד}}</t>
  </si>
  <si>
    <t>א֣וֹ נֶ֡פֶשׁ כִּ֣י תִשָּׁבַע֩ לְבַטֵּ֨א בִשְׂפָתַ֜יִם לְהָרַ֣ע{{מ:לגרמיה}}א֣וֹ לְהֵיטִ֗יב לְ֠כֹ֠ל אֲשֶׁ֨ר יְבַטֵּ֧א הָאָדָ֛ם בִּשְׁבֻעָ֖ה וְנֶעְלַ֣ם מִמֶּ֑נּוּ וְהוּא־יָדַ֥ע וְאָשֵׁ֖ם לְאַחַ֥ת מֵאֵֽלֶּה׃</t>
  </si>
  <si>
    <t>{{מ:פסוק|ויקרא|ה|ה}}</t>
  </si>
  <si>
    <t>וְהָיָ֥ה כִֽי־יֶאְשַׁ֖ם לְאַחַ֣ת מֵאֵ֑לֶּה וְהִ֨תְוַדָּ֔ה אֲשֶׁ֥ר חָטָ֖א עָלֶֽיהָ׃</t>
  </si>
  <si>
    <t>{{מ:פסוק|מלכים ב|יג|יד}}</t>
  </si>
  <si>
    <t>וֶֽאֱלִישָׁע֙ חָלָ֣ה אֶת־חׇלְי֔וֹ אֲשֶׁ֥ר יָמ֖וּת בּ֑וֹ וַיֵּ֨רֶד אֵלָ֜יו יוֹאָ֣שׁ מֶלֶךְ־יִשְׂרָאֵ֗ל וַיֵּ֤בְךְּ עַל־פָּנָיו֙ וַיֹּאמַ֔ר אָבִ֣י{{מ:פסק}}אָבִ֔י רֶ֥כֶב יִשְׂרָאֵ֖ל וּפָרָשָֽׁיו׃</t>
  </si>
  <si>
    <t>{{מ:פסוק|ויקרא|ה|ו}}</t>
  </si>
  <si>
    <t>וְהֵבִ֣יא אֶת־אֲשָׁמ֣וֹ לַיהֹוָ֡ה עַ֣ל חַטָּאתוֹ֩ אֲשֶׁ֨ר חָטָ֜א נְקֵבָ֨ה מִן־הַצֹּ֥אן כִּשְׂבָּ֛ה אֽוֹ־שְׂעִירַ֥ת עִזִּ֖ים לְחַטָּ֑את וְכִפֶּ֥ר עָלָ֛יו הַכֹּהֵ֖ן מֵחַטָּאתֽוֹ׃</t>
  </si>
  <si>
    <t>{{מ:פסוק|ויקרא|ה|ז}}</t>
  </si>
  <si>
    <t>{{מ:פסוק|מלכים ב|יג|טו}}</t>
  </si>
  <si>
    <t>וְאִם־לֹ֨א {{נוסח|תַגִּ֣יעַ|ל=תַגִּ֣יע (חסר פתח גנוב!)|הערות ייבין ודותן והמקליד}} יָדוֹ֮ דֵּ֣י שֶׂה֒ וְהֵבִ֨יא אֶת־אֲשָׁמ֜וֹ אֲשֶׁ֣ר חָטָ֗א שְׁתֵּ֥י תֹרִ֛ים אֽוֹ־שְׁנֵ֥י בְנֵֽי־יוֹנָ֖ה לַֽיהֹוָ֑ה אֶחָ֥ד לְחַטָּ֖את וְאֶחָ֥ד לְעֹלָֽה׃</t>
  </si>
  <si>
    <t>וַיֹּ֤אמֶר לוֹ֙ אֱלִישָׁ֔ע קַ֖ח קֶ֣שֶׁת וְחִצִּ֑ים וַיִּקַּ֥ח אֵלָ֖יו קֶ֥שֶׁת וְחִצִּֽים׃</t>
  </si>
  <si>
    <t>{{מ:פסוק|ויקרא|ה|ח}}</t>
  </si>
  <si>
    <t>וְהֵבִ֤יא אֹתָם֙ אֶל־הַכֹּהֵ֔ן וְהִקְרִ֛יב אֶת־אֲשֶׁ֥ר לַחַטָּ֖את רִאשׁוֹנָ֑ה וּמָלַ֧ק אֶת־רֹאשׁ֛וֹ מִמּ֥וּל עׇרְפּ֖וֹ וְלֹ֥א יַבְדִּֽיל׃</t>
  </si>
  <si>
    <t>{{מ:פסוק|מלכים ב|יג|טז}}</t>
  </si>
  <si>
    <t>וַיֹּ֣אמֶר{{מ:לגרמיה}}לְמֶ֣לֶךְ יִשְׂרָאֵ֗ל הַרְכֵּ֤ב יָֽדְךָ֙ עַל־הַקֶּ֔שֶׁת וַיַּרְכֵּ֖ב יָד֑וֹ וַיָּ֧שֶׂם אֱלִישָׁ֛ע יָדָ֖יו עַל־יְדֵ֥י הַמֶּֽלֶךְ׃</t>
  </si>
  <si>
    <t>{{מ:פסוק|ויקרא|ה|ט}}</t>
  </si>
  <si>
    <t>וְהִזָּ֞ה מִדַּ֤ם הַחַטָּאת֙ עַל־קִ֣יר הַמִּזְבֵּ֔חַ וְהַנִּשְׁאָ֣ר בַּדָּ֔ם יִמָּצֵ֖ה אֶל־יְס֣וֹד הַמִּזְבֵּ֑חַ חַטָּ֖את הֽוּא׃</t>
  </si>
  <si>
    <t>{{מ:פסוק|מלכים ב|יג|יז}}</t>
  </si>
  <si>
    <t>וַיֹּ֗אמֶר פְּתַ֧ח הַחַלּ֛וֹן קֵ֖דְמָה וַיִּפְתָּ֑ח וַיֹּ֤אמֶר אֱלִישָׁ֤ע יְרֵה֙ וַיּ֔וֹר וַיֹּ֗אמֶר חֵץ־תְּשׁוּעָ֤ה לַֽיהֹוָה֙ וְחֵ֣ץ תְּשׁוּעָ֣ה בַאֲרָ֔ם וְהִכִּיתָ֧ אֶת־אֲרָ֛ם בַּאֲפֵ֖ק עַד־כַּלֵּֽה׃</t>
  </si>
  <si>
    <t>{{מ:פסוק|ויקרא|ה|י}}</t>
  </si>
  <si>
    <t>וְאֶת־הַשֵּׁנִ֛י יַעֲשֶׂ֥ה עֹלָ֖ה כַּמִּשְׁפָּ֑ט וְכִפֶּ֨ר עָלָ֧יו הַכֹּהֵ֛ן מֵחַטָּאת֥וֹ אֲשֶׁר־חָטָ֖א וְנִסְלַ֥ח לֽוֹ׃</t>
  </si>
  <si>
    <t>{{מ:פסוק|מלכים ב|יג|יח}}</t>
  </si>
  <si>
    <t>וַיֹּ֛אמֶר קַ֥ח הַחִצִּ֖ים וַיִּקָּ֑ח וַיֹּ֤אמֶר לְמֶֽלֶךְ־יִשְׂרָאֵל֙ הַךְ־אַ֔רְצָה וַיַּ֥ךְ שָׁלֹשׁ־פְּעָמִ֖ים וַֽיַּעֲמֹֽד׃</t>
  </si>
  <si>
    <t>{{מ:פסוק|ויקרא|ה|יא|עלייה=שביעי}}</t>
  </si>
  <si>
    <t>{{מ:פסוק|מלכים ב|יג|יט}}</t>
  </si>
  <si>
    <t>וְאִם־לֹא֩ תַשִּׂ֨יג יָד֜וֹ לִשְׁתֵּ֣י תֹרִ֗ים אוֹ֮ לִשְׁנֵ֣י בְנֵי־יוֹנָה֒ וְהֵבִ֨יא אֶת־קׇרְבָּנ֜וֹ אֲשֶׁ֣ר חָטָ֗א עֲשִׂירִ֧ת הָאֵפָ֛ה סֹ֖לֶת לְחַטָּ֑את לֹא־יָשִׂ֨ים עָלֶ֜יהָ שֶׁ֗מֶן וְלֹא־יִתֵּ֤ן עָלֶ֙יהָ֙ לְבֹנָ֔ה כִּ֥י חַטָּ֖את {{נוסח|הִֽוא|=שש1 ומסורת-ל וטברניות ומ"ש|ל=הִֽיא (כתיב יו"ד)}}׃</t>
  </si>
  <si>
    <t>וַיִּקְצֹ֨ף עָלָ֜יו אִ֣ישׁ הָאֱלֹהִ֗ים וַיֹּ֙אמֶר֙ לְהַכּ֨וֹת חָמֵ֤שׁ אוֹ־שֵׁשׁ֙ פְּעָמִ֔ים אָ֛ז הִכִּ֥יתָ אֶת־אֲרָ֖ם עַד־כַּלֵּ֑ה וְעַתָּ֕ה שָׁלֹ֥שׁ פְּעָמִ֖ים תַּכֶּ֥ה אֶת־אֲרָֽם׃</t>
  </si>
  <si>
    <t>{{מ:פסוק|מלכים ב|יג|כ}}</t>
  </si>
  <si>
    <t>וַיָּ֥מׇת אֱלִישָׁ֖ע וַֽיִּקְבְּרֻ֑הוּ וּגְדוּדֵ֥י מוֹאָ֛ב יָבֹ֥אוּ בָאָ֖רֶץ בָּ֥א שָׁנָֽה׃</t>
  </si>
  <si>
    <t>{{מ:פסוק|ויקרא|ה|יב}}</t>
  </si>
  <si>
    <t>וֶהֱבִיאָהּ֮ אֶל־הַכֹּהֵן֒ וְקָמַ֣ץ הַכֹּהֵ֣ן{{מ:פסק}}מִ֠מֶּ֠נָּה מְל֨וֹא קֻמְצ֜וֹ {{נוסח|אֶת־אַזְכָּרָתָהּ֙|=שש1|ל=אֶת־אַזְכָּרָתָה֙ (חסר מפיק)|הערות דותן וברויאר}} וְהִקְטִ֣יר הַמִּזְבֵּ֔חָה עַ֖ל אִשֵּׁ֣י יְהֹוָ֑ה חַטָּ֖את הִֽוא׃</t>
  </si>
  <si>
    <t>{{מ:פסוק|מלכים ב|יג|כא}}</t>
  </si>
  <si>
    <t>וַיְהִ֞י הֵ֣ם{{מ:לגרמיה}}קֹבְרִ֣ים אִ֗ישׁ וְהִנֵּה֙ רָא֣וּ אֶֽת־הַגְּד֔וּד וַיַּשְׁלִ֥יכוּ אֶת־הָאִ֖ישׁ בְּקֶ֣בֶר אֱלִישָׁ֑ע וַיֵּ֜לֶךְ וַיִּגַּ֤ע הָאִישׁ֙ בְּעַצְמ֣וֹת אֱלִישָׁ֔ע וַיְחִ֖י וַיָּ֥קׇם עַל־רַגְלָֽיו׃</t>
  </si>
  <si>
    <t>{{מ:פסוק|ויקרא|ה|יג}}</t>
  </si>
  <si>
    <t>וְכִפֶּר֩ עָלָ֨יו הַכֹּהֵ֜ן עַל־חַטָּאת֧וֹ אֲשֶׁר־חָטָ֛א מֵֽאַחַ֥ת מֵאֵ֖לֶּה וְנִסְלַ֣ח ל֑וֹ וְהָיְתָ֥ה לַכֹּהֵ֖ן כַּמִּנְחָֽה׃</t>
  </si>
  <si>
    <t>{{מ:פסוק|מלכים ב|יג|כב}}</t>
  </si>
  <si>
    <t>וַֽחֲזָאֵל֙ מֶ֣לֶךְ אֲרָ֔ם לָחַ֖ץ אֶת־יִשְׂרָאֵ֑ל כֹּ֖ל יְמֵ֥י יְהוֹאָחָֽז׃</t>
  </si>
  <si>
    <t>{{מ:פסוק|ויקרא|ה|יד}}</t>
  </si>
  <si>
    <t>{{מ:פסוק|מלכים ב|יג|כג|סדר=כז}}</t>
  </si>
  <si>
    <t>וַיָּ֩חׇן֩ יְהֹוָ֨ה אֹתָ֤ם וַֽיְרַחֲמֵם֙ וַיִּ֣פֶן אֲלֵיהֶ֔ם לְמַ֣עַן בְּרִית֔וֹ אֶת־אַבְרָהָ֖ם יִצְחָ֣ק וְיַעֲקֹ֑ב וְלֹ֤א אָבָה֙ הַשְׁחִיתָ֔ם וְלֹא־הִשְׁלִיכָ֥ם מֵעַל־פָּנָ֖יו עַד־עָֽתָּה׃</t>
  </si>
  <si>
    <t>{{מ:פסוק|ויקרא|ה|טו}}</t>
  </si>
  <si>
    <t>נֶ֚פֶשׁ כִּֽי־תִמְעֹ֣ל מַ֔עַל וְחָֽטְאָה֙ בִּשְׁגָגָ֔ה מִקׇּדְשֵׁ֖י יְהֹוָ֑ה וְהֵבִיא֩ אֶת־אֲשָׁמ֨וֹ לַֽיהֹוָ֜ה אַ֧יִל תָּמִ֣ים מִן־הַצֹּ֗אן בְּעֶרְכְּךָ֛ כֶּֽסֶף־שְׁקָלִ֥ים בְּשֶֽׁקֶל־הַקֹּ֖דֶשׁ לְאָשָֽׁם׃</t>
  </si>
  <si>
    <t>{{מ:פסוק|מלכים ב|יג|כד}}</t>
  </si>
  <si>
    <t>וַיָּ֖מׇת חֲזָאֵ֣ל מֶֽלֶךְ־אֲרָ֑ם וַיִּמְלֹ֛ךְ בֶּן־הֲדַ֥ד בְּנ֖וֹ תַּחְתָּֽיו׃</t>
  </si>
  <si>
    <t>{{מ:פסוק|ויקרא|ה|טז}}</t>
  </si>
  <si>
    <t>וְאֵ֣ת אֲשֶׁר֩ חָטָ֨א מִן־הַקֹּ֜דֶשׁ יְשַׁלֵּ֗ם וְאֶת־חֲמִֽישִׁתוֹ֙ יוֹסֵ֣ף עָלָ֔יו וְנָתַ֥ן אֹת֖וֹ לַכֹּהֵ֑ן וְהַכֹּהֵ֗ן יְכַפֵּ֥ר עָלָ֛יו בְּאֵ֥יל הָאָשָׁ֖ם וְנִסְלַ֥ח לֽוֹ׃</t>
  </si>
  <si>
    <t>{{מ:פסוק|מלכים ב|יג|כה}}</t>
  </si>
  <si>
    <t>{{מ:פסוק|ויקרא|ה|יז}}</t>
  </si>
  <si>
    <t>וְאִם־נֶ֙פֶשׁ֙ כִּ֣י תֶֽחֱטָ֔א וְעָֽשְׂתָ֗ה אַחַת֙ מִכׇּל־מִצְוֺ֣ת יְהֹוָ֔ה אֲשֶׁ֖ר לֹ֣א תֵעָשֶׂ֑ינָה וְלֹֽא־יָדַ֥ע וְאָשֵׁ֖ם וְנָשָׂ֥א עֲוֺנֽוֹ׃</t>
  </si>
  <si>
    <t>וַיָּ֜שׇׁב יְהוֹאָ֣שׁ בֶּן־יְהוֹאָחָ֗ז וַיִּקַּ֤ח אֶת־הֶעָרִים֙ מִיַּד֙ בֶּן־הֲדַ֣ד בֶּן־חֲזָאֵ֔ל אֲשֶׁ֣ר לָקַ֗ח מִיַּ֛ד יְהוֹאָחָ֥ז אָבִ֖יו בַּמִּלְחָמָ֑ה שָׁלֹ֤שׁ פְּעָמִים֙ הִכָּ֣הוּ יוֹאָ֔שׁ וַיָּ֖שֶׁב אֶת־עָרֵ֥י יִשְׂרָאֵֽל׃</t>
  </si>
  <si>
    <t>{{מ:פסוק|ויקרא|ה|יח}}</t>
  </si>
  <si>
    <t>וְ֠הֵבִ֠יא אַ֣יִל תָּמִ֧ים מִן־הַצֹּ֛אן בְּעֶרְכְּךָ֥ לְאָשָׁ֖ם אֶל־הַכֹּהֵ֑ן וְכִפֶּר֩ עָלָ֨יו הַכֹּהֵ֜ן עַ֣ל שִׁגְגָת֧וֹ אֲשֶׁר־שָׁגָ֛ג וְה֥וּא לֹֽא־יָדַ֖ע וְנִסְלַ֥ח לֽוֹ׃</t>
  </si>
  <si>
    <t>{{מ:פסוק|ויקרא|ה|יט}}</t>
  </si>
  <si>
    <t>אָשָׁ֖ם ה֑וּא אָשֹׁ֥ם אָשַׁ֖ם לַיהֹוָֽה׃</t>
  </si>
  <si>
    <t>ספר מלכים/מל"ב יד</t>
  </si>
  <si>
    <t>{{מ:פסוק|ויקרא|ה|כ}}</t>
  </si>
  <si>
    <t>{{מ:פסוק|מלכים ב|יד|א}}</t>
  </si>
  <si>
    <t>בִּשְׁנַ֣ת שְׁתַּ֔יִם לְיוֹאָ֥שׁ בֶּן־יוֹאָחָ֖ז מֶ֣לֶךְ יִשְׂרָאֵ֑ל מָלַ֛ךְ אֲמַצְיָ֥הוּ בֶן־יוֹאָ֖שׁ מֶ֥לֶךְ יְהוּדָֽה׃</t>
  </si>
  <si>
    <t>{{מ:פסוק|מלכים ב|יד|ב}}</t>
  </si>
  <si>
    <t>בֶּן־עֶשְׂרִ֨ים וְחָמֵ֤שׁ שָׁנָה֙ הָיָ֣ה בְמׇלְכ֔וֹ וְעֶשְׂרִ֤ים וָתֵ֙שַׁע֙ שָׁנָ֔ה מָלַ֖ךְ בִּירוּשָׁל{{מ:ירושלם|ָ|֑}}ם וְשֵׁ֣ם אִמּ֔וֹ {{כו"ק|יהועדין|יְהוֹעַדָּ֖ן}} מִן־יְרוּשָׁל{{מ:ירושלם|ָ|ֽ}}ם׃</t>
  </si>
  <si>
    <t>{{מ:פסוק|ויקרא|ה|כא}}</t>
  </si>
  <si>
    <t>נֶ֚פֶשׁ כִּ֣י תֶחֱטָ֔א וּמָעֲלָ֥ה מַ֖עַל בַּיהֹוָ֑ה וְכִחֵ֨שׁ בַּעֲמִית֜וֹ בְּפִקָּד֗וֹן אֽוֹ־בִתְשׂ֤וּמֶת יָד֙ א֣וֹ בְגָזֵ֔ל א֖וֹ עָשַׁ֥ק אֶת־עֲמִיתֽוֹ׃</t>
  </si>
  <si>
    <t>{{מ:פסוק|מלכים ב|יד|ג}}</t>
  </si>
  <si>
    <t>וַיַּ֤עַשׂ הַיָּשָׁר֙ בְּעֵינֵ֣י יְהֹוָ֔ה רַ֕ק לֹ֖א כְּדָוִ֣ד אָבִ֑יו כְּכֹ֧ל אֲשֶׁר־עָשָׂ֛ה יוֹאָ֥שׁ אָבִ֖יו עָשָֽׂה׃</t>
  </si>
  <si>
    <t>{{מ:פסוק|ויקרא|ה|כב}}</t>
  </si>
  <si>
    <t>אֽוֹ־מָצָ֧א אֲבֵדָ֛ה וְכִ֥חֶשׁ בָּ֖הּ וְנִשְׁבַּ֣ע עַל־שָׁ֑קֶר עַל־אַחַ֗ת מִכֹּ֛ל אֲשֶׁר־יַעֲשֶׂ֥ה הָאָדָ֖ם לַחֲטֹ֥א בָהֵֽנָּה׃</t>
  </si>
  <si>
    <t>{{מ:פסוק|מלכים ב|יד|ד}}</t>
  </si>
  <si>
    <t>{{מ:פסוק|ויקרא|ה|כג}}</t>
  </si>
  <si>
    <t>וְהָיָה֮ כִּֽי־יֶחֱטָ֣א וְאָשֵׁם֒ וְהֵשִׁ֨יב אֶת־הַגְּזֵלָ֜ה אֲשֶׁ֣ר גָּזָ֗ל א֤וֹ אֶת־הָעֹ֙שֶׁק֙ אֲשֶׁ֣ר עָשָׁ֔ק א֚וֹ אֶת־הַפִּקָּד֔וֹן אֲשֶׁ֥ר הׇפְקַ֖ד אִתּ֑וֹ א֥וֹ אֶת־הָאֲבֵדָ֖ה אֲשֶׁ֥ר מָצָֽא׃</t>
  </si>
  <si>
    <t>{{מ:פסוק|מלכים ב|יד|ה}}</t>
  </si>
  <si>
    <t>וַיְהִ֕י כַּֽאֲשֶׁ֛ר חָזְקָ֥ה הַמַּמְלָכָ֖ה בְּיָד֑וֹ וַיַּךְ֙ אֶת־עֲבָדָ֔יו הַמַּכִּ֖ים אֶת־הַמֶּ֥לֶךְ אָבִֽיו׃</t>
  </si>
  <si>
    <t>{{מ:פסוק|ויקרא|ה|כד|עלייה=מפטיר}}</t>
  </si>
  <si>
    <t>א֠וֹ מִכֹּ֞ל אֲשֶׁר־יִשָּׁבַ֣ע עָלָיו֮ לַשֶּׁ֒קֶר֒ וְשִׁלַּ֤ם אֹתוֹ֙ בְּרֹאשׁ֔וֹ וַחֲמִשִׁתָ֖יו יֹסֵ֣ף עָלָ֑יו לַאֲשֶׁ֨ר ה֥וּא ל֛וֹ יִתְּנֶ֖נּוּ בְּי֥וֹם אַשְׁמָתֽוֹ׃</t>
  </si>
  <si>
    <t>{{מ:פסוק|מלכים ב|יד|ו}}</t>
  </si>
  <si>
    <t>וְאֶת־בְּנֵ֥י הַמַּכִּ֖ים לֹ֣א הֵמִ֑ית כַּכָּת֣וּב בְּסֵֽפֶר־תּֽוֹרַת־מֹ֠שֶׁ֠ה אֲשֶׁר־צִוָּ֨ה יְהֹוָ֜ה לֵאמֹ֗ר לֹא־יוּמְת֨וּ אָב֤וֹת עַל־בָּנִים֙ וּבָנִים֙ לֹא־יוּמְת֣וּ עַל־אָב֔וֹת כִּ֛י אִם־אִ֥ישׁ בְּחֶטְא֖וֹ {{כו"ק|ימות|יוּמָֽת}}׃</t>
  </si>
  <si>
    <t>{{מ:פסוק|ויקרא|ה|כה}}</t>
  </si>
  <si>
    <t>וְאֶת־אֲשָׁמ֥וֹ יָבִ֖יא לַיהֹוָ֑ה אַ֣יִל תָּמִ֧ים מִן־הַצֹּ֛אן בְּעֶרְכְּךָ֥ לְאָשָׁ֖ם אֶל־הַכֹּהֵֽן׃</t>
  </si>
  <si>
    <t>{{מ:פסוק|מלכים ב|יד|ז}}</t>
  </si>
  <si>
    <t>הוּא־הִכָּ֨ה אֶת־אֱד֤וֹם בְּגֵי־{{קו"כ|המלח|{{נוסח|מֶ֙לַח֙|=לד ובדפוסים|א=מֶלַח֙ (!)|שיטת-א היא לכתוב &lt;מֶ֙לַח֙&gt; בטעם פשטא כפול מלעיל כבשאר כתבי־היד, כל עוד האות אינה סמוכה לסוף התיבה.|הערת ברויאר}}}} עֲשֶׂ֣רֶת אֲלָפִ֔ים וְתָפַ֥שׂ אֶת־הַסֶּ֖לַע בַּמִּלְחָמָ֑ה וַיִּקְרָ֤א אֶת־שְׁמָהּ֙ יׇקְתְאֵ֔ל עַ֖ד הַיּ֥וֹם הַזֶּֽה׃</t>
  </si>
  <si>
    <t>{{מ:פסוק|ויקרא|ה|כו}}</t>
  </si>
  <si>
    <t>וְכִפֶּ֨ר עָלָ֧יו הַכֹּהֵ֛ן לִפְנֵ֥י יְהֹוָ֖ה וְנִסְלַ֣ח ל֑וֹ עַל־אַחַ֛ת מִכֹּ֥ל אֲשֶֽׁר־יַעֲשֶׂ֖ה לְאַשְׁמָ֥ה בָֽהּ׃</t>
  </si>
  <si>
    <t>{{מ:פסוק|מלכים ב|יד|ח}}</t>
  </si>
  <si>
    <t>ספר ויקרא/ו</t>
  </si>
  <si>
    <t>אָ֣ז שָׁלַ֤ח אֲמַצְיָה֙ מַלְאָכִ֔ים אֶל־יְהוֹאָ֨שׁ בֶּן־יְהוֹאָחָ֧ז בֶּן־יֵה֛וּא מֶ֥לֶךְ יִשְׂרָאֵ֖ל לֵאמֹ֑ר לְכָ֖ה נִתְרָאֶ֥ה פָנִֽים׃</t>
  </si>
  <si>
    <t>{{מ:פסוק|ויקרא|ו|א|עלייה='''צו'''}}</t>
  </si>
  <si>
    <t>{{מ:פסוק|מלכים ב|יד|ט}}</t>
  </si>
  <si>
    <t>וַיִּשְׁלַ֞ח יְהוֹאָ֣שׁ {{נוסח|מֶלֶךְ־יִשְׂרָאֵ֗ל|=א (אין געיה)|ל=מֶֽלֶךְ־יִשְׂרָאֵ֗ל (געיה)}} אֶל־אֲמַצְיָ֣הוּ {{נוסח|מֶלֶךְ־יְהוּדָה֮|=א (אין געיה)|ל=מֶֽלֶךְ־יְהוּדָה֮ (געיה)}} לֵאמֹר֒ הַח֜וֹחַ אֲשֶׁ֣ר בַּלְּבָנ֗וֹן שָׁ֠לַ֠ח אֶל־הָאֶ֜רֶז אֲשֶׁ֤ר בַּלְּבָנוֹן֙ לֵאמֹ֔ר תְּנָה־אֶת־בִּתְּךָ֥ לִבְנִ֖י לְאִשָּׁ֑ה וַֽתַּעֲבֹ֞ר חַיַּ֤ת הַשָּׂדֶה֙ אֲשֶׁ֣ר בַּלְּבָנ֔וֹן וַתִּרְמֹ֖ס אֶת־הַחֽוֹחַ׃</t>
  </si>
  <si>
    <t>{{מ:פסוק|ויקרא|ו|ב}}</t>
  </si>
  <si>
    <t>צַ֤ו אֶֽת־אַהֲרֹן֙ וְאֶת־בָּנָ֣יו לֵאמֹ֔ר זֹ֥את תּוֹרַ֖ת הָעֹלָ֑ה הִ֣וא הָעֹלָ֡ה עַל֩ {{נוסח|{{מ:אות-ק|מ}}וֹקְדָ֨ה|=מ"ג-קטנות (אבל לא בכתי"ל-קטנות) ובדפוסים|ל=מוֹקְדָ֨ה (באות רגילה) וכן בספרי תימן, וכן במג"ה כדרכו (בלי ציון בשוליים לאות הקטנה שבספרי ימינו בגלל שאין מקור לאות הקטנה במקורות הקדומים).|קורן, ברויאר, מכון ממרא, סימנים}}{{גודל גופן|2|{{הערה|בספרי תימן מוֹקְדָ֨ה במ"ם רגילה}}}} עַל־הַמִּזְבֵּ֤חַ כׇּל־הַלַּ֙יְלָה֙ עַד־הַבֹּ֔קֶר וְאֵ֥שׁ הַמִּזְבֵּ֖חַ תּ֥וּקַד בּֽוֹ׃</t>
  </si>
  <si>
    <t>{{מ:פסוק|מלכים ב|יד|י}}</t>
  </si>
  <si>
    <t>הַכֵּ֤ה הִכִּ֙יתָ֙ אֶת־אֱד֔וֹם וּֽנְשָׂאֲךָ֖ לִבֶּ֑ךָ הִכָּבֵד֙ וְשֵׁ֣ב בְּבֵיתֶ֔ךָ וְלָ֤מָּה תִתְגָּרֶה֙ בְּרָעָ֔ה וְנָ֣פַלְתָּ֔ה אַתָּ֖ה וִיהוּדָ֥ה עִמָּֽךְ׃</t>
  </si>
  <si>
    <t>{{מ:פסוק|ויקרא|ו|ג}}</t>
  </si>
  <si>
    <t>וְלָבַ֨שׁ הַכֹּהֵ֜ן מִדּ֣וֹ בַ֗ד וּמִֽכְנְסֵי־בַד֮ יִלְבַּ֣שׁ עַל־בְּשָׂרוֹ֒ וְהֵרִ֣ים {{נוסח|אֶת־הַדֶּ֗שֶׁן|=ש,ש1,ב|ל=אֶת־הַדֶּ֗שׁן (!)}} אֲשֶׁ֨ר תֹּאכַ֥ל הָאֵ֛שׁ אֶת־הָעֹלָ֖ה עַל־הַמִּזְבֵּ֑חַ וְשָׂמ֕וֹ אֵ֖צֶל הַמִּזְבֵּֽחַ׃</t>
  </si>
  <si>
    <t>{{מ:פסוק|מלכים ב|יד|יא}}</t>
  </si>
  <si>
    <t>וְלֹא־שָׁמַ֣ע אֲמַצְיָ֔הוּ וַיַּ֨עַל יְהוֹאָ֤שׁ מֶֽלֶךְ־יִשְׂרָאֵל֙ וַיִּתְרָא֣וּ פָנִ֔ים ה֖וּא וַֽאֲמַצְיָ֣הוּ מֶלֶךְ־יְהוּדָ֑ה בְּבֵ֥ית שֶׁ֖מֶשׁ אֲשֶׁ֥ר לִיהוּדָֽה׃</t>
  </si>
  <si>
    <t>{{מ:פסוק|מלכים ב|יד|יב}}</t>
  </si>
  <si>
    <t>וַיִּנָּ֥גֶף יְהוּדָ֖ה לִפְנֵ֣י יִשְׂרָאֵ֑ל וַיָּנֻ֖סוּ אִ֥ישׁ {{קו"כ-אם|לְאֹהָלָֽו|ל-קרי=לְאֹהָלָֽיו}}׃</t>
  </si>
  <si>
    <t>{{מ:פסוק|ויקרא|ו|ד|עלייה=[לוי]}}</t>
  </si>
  <si>
    <t>וּפָשַׁט֙ אֶת־בְּגָדָ֔יו וְלָבַ֖שׁ בְּגָדִ֣ים אֲחֵרִ֑ים וְהוֹצִ֤יא אֶת־הַדֶּ֙שֶׁן֙ אֶל־מִח֣וּץ לַֽמַּחֲנֶ֔ה אֶל־מָק֖וֹם טָהֽוֹר׃</t>
  </si>
  <si>
    <t>{{מ:פסוק|מלכים ב|יד|יג}}</t>
  </si>
  <si>
    <t>וְאֵת֩ אֲמַצְיָ֨הוּ מֶֽלֶךְ־יְהוּדָ֜ה בֶּן־יְהוֹאָ֣שׁ בֶּן־אֲחַזְיָ֗הוּ תָּפַ֛שׂ יְהוֹאָ֥שׁ מֶֽלֶךְ־יִשְׂרָאֵ֖ל בְּבֵ֣ית שָׁ֑מֶשׁ {{כו"ק|ויבאו|וַיָּבֹא֙}} יְר֣וּשָׁל{{מ:ירושלם|ַ|֔}}ם וַיִּפְרֹץ֩ בְּחוֹמַ֨ת יְרוּשָׁל{{מ:ירושלם|ַ|֜}}ם בְּשַׁ֤עַר אֶפְרַ֙יִם֙ עַד־שַׁ֣עַר הַפִּנָּ֔ה אַרְבַּ֥ע מֵא֖וֹת אַמָּֽה׃</t>
  </si>
  <si>
    <t>{{מ:פסוק|ויקרא|ו|ה}}</t>
  </si>
  <si>
    <t>וְהָאֵ֨שׁ עַל־הַמִּזְבֵּ֤חַ תּֽוּקַד־בּוֹ֙ לֹ֣א תִכְבֶּ֔ה וּבִעֵ֨ר עָלֶ֧יהָ הַכֹּהֵ֛ן עֵצִ֖ים בַּבֹּ֣קֶר בַּבֹּ֑קֶר וְעָרַ֤ךְ עָלֶ֙יהָ֙ הָֽעֹלָ֔ה וְהִקְטִ֥יר עָלֶ֖יהָ חֶלְבֵ֥י הַשְּׁלָמִֽים׃</t>
  </si>
  <si>
    <t>{{מ:פסוק|מלכים ב|יד|יד}}</t>
  </si>
  <si>
    <t>וְלָקַ֣ח אֶת־כׇּל־הַזָּֽהָב־וְ֠הַכֶּ֠סֶף וְאֵ֨ת כׇּל־הַכֵּלִ֜ים הַנִּמְצְאִ֣ים בֵּית־יְהֹוָ֗ה וּבְאֹֽצְרוֹת֙ בֵּ֣ית הַמֶּ֔לֶךְ וְאֵ֖ת בְּנֵ֣י {{נוסח|הַתַּעֲרֻב֑וֹת|=א (אין געיה)|ל=הַתַּֽעֲרֻב֑וֹת (געיה)}} וַיָּ֖שׇׁב שֹׁמְרֽוֹנָה׃</t>
  </si>
  <si>
    <t>{{מ:פסוק|ויקרא|ו|ו}}</t>
  </si>
  <si>
    <t>אֵ֗שׁ תָּמִ֛יד תּוּקַ֥ד עַל־הַמִּזְבֵּ֖חַ לֹ֥א {{נוסח|תִכְבֶּֽה|=ש ובדפוסים|ל=תִכְבֶֽה (חסר דגש)|הערות ברויאר והמקליד}}׃</t>
  </si>
  <si>
    <t>{{מ:פסוק|מלכים ב|יד|טו}}</t>
  </si>
  <si>
    <t>וְיֶ֩תֶר֩ דִּבְרֵ֨י יְהוֹאָ֜שׁ אֲשֶׁ֤ר עָשָׂה֙ וּגְב֣וּרָת֔וֹ וַאֲשֶׁ֣ר נִלְחַ֔ם עִ֖ם אֲמַצְיָ֣הוּ מֶֽלֶךְ־יְהוּדָ֑ה הֲלֹא־הֵ֣ם כְּתוּבִ֗ים עַל־סֵ֛פֶר דִּבְרֵ֥י הַיָּמִ֖ים לְמַלְכֵ֥י יִשְׂרָאֵֽל׃</t>
  </si>
  <si>
    <t>{{מ:פסוק|ויקרא|ו|ז|עלייה=[ישראל]}}</t>
  </si>
  <si>
    <t>וְזֹ֥את תּוֹרַ֖ת הַמִּנְחָ֑ה הַקְרֵ֨ב אֹתָ֤הּ בְּנֵֽי־אַהֲרֹן֙ לִפְנֵ֣י יְהֹוָ֔ה אֶל־פְּנֵ֖י הַמִּזְבֵּֽחַ׃</t>
  </si>
  <si>
    <t>{{מ:פסוק|מלכים ב|יד|טז}}</t>
  </si>
  <si>
    <t>וַיִּשְׁכַּ֤ב יְהוֹאָשׁ֙ עִם־אֲבֹתָ֔יו וַיִּקָּבֵר֙ בְּשֹׁ֣מְר֔וֹן עִ֖ם מַלְכֵ֣י יִשְׂרָאֵ֑ל וַיִּמְלֹ֛ךְ יָרׇבְעָ֥ם בְּנ֖וֹ תַּחְתָּֽיו׃</t>
  </si>
  <si>
    <t>{{מ:פסוק|ויקרא|ו|ח}}</t>
  </si>
  <si>
    <t>וְהֵרִ֨ים מִמֶּ֜נּוּ בְּקֻמְצ֗וֹ מִסֹּ֤לֶת הַמִּנְחָה֙ וּמִשַּׁמְנָ֔הּ וְאֵת֙ כׇּל־הַלְּבֹנָ֔ה אֲשֶׁ֖ר עַל־הַמִּנְחָ֑ה וְהִקְטִ֣יר הַמִּזְבֵּ֗חַ רֵ֧יחַ נִיחֹ֛חַ אַזְכָּרָתָ֖הּ לַיהֹוָֽה׃</t>
  </si>
  <si>
    <t>{{מ:פסוק|ויקרא|ו|ט}}</t>
  </si>
  <si>
    <t>וְהַנּוֹתֶ֣רֶת מִמֶּ֔נָּה יֹאכְל֖וּ אַהֲרֹ֣ן וּבָנָ֑יו מַצּ֤וֹת תֵּֽאָכֵל֙ בְּמָק֣וֹם קָדֹ֔שׁ בַּחֲצַ֥ר אֹֽהֶל־מוֹעֵ֖ד יֹאכְלֽוּהָ׃</t>
  </si>
  <si>
    <t>{{מ:פסוק|ויקרא|ו|י}}</t>
  </si>
  <si>
    <t>{{מ:פסוק|מלכים ב|יד|יז}}</t>
  </si>
  <si>
    <t>לֹ֤א תֵאָפֶה֙ חָמֵ֔ץ חֶלְקָ֛ם נָתַ֥תִּי אֹתָ֖הּ מֵאִשָּׁ֑י קֹ֤דֶשׁ {{מ:קמץ|ד=קׇֽדָשִׁים֙|ס=קָֽדָשִׁים֙}} הִ֔וא כַּחַטָּ֖את וְכָאָשָֽׁם׃</t>
  </si>
  <si>
    <t>וַיְחִ֨י אֲמַצְיָ֤הוּ בֶן־יוֹאָשׁ֙ מֶ֣לֶךְ יְהוּדָ֔ה אַחֲרֵ֣י מ֔וֹת יְהוֹאָ֥שׁ {{נוסח|בֶּן־יְהוֹאָחָ֖ז|=א (אין געיה)|ל=בֶּן־יְהֽוֹאָחָ֖ז (געיה)}} מֶ֣לֶךְ יִשְׂרָאֵ֑ל חֲמֵ֥שׁ עֶשְׂרֵ֖ה שָׁנָֽה׃</t>
  </si>
  <si>
    <t>{{מ:פסוק|ויקרא|ו|יא}}</t>
  </si>
  <si>
    <t>כׇּל־זָכָ֞ר בִּבְנֵ֤י אַהֲרֹן֙ {{נוסח|יֹֽאכְלֶ֔נָּה|=שש1 ובדפוסים|ל=יֹֽאכֲלֶ֔נָּה (חטף; וראו גם להלן ו,יט ז,ו)}} חׇק־עוֹלָם֙ לְדֹרֹ֣תֵיכֶ֔ם מֵאִשֵּׁ֖י יְהֹוָ֑ה כֹּ֛ל אֲשֶׁר־יִגַּ֥ע בָּהֶ֖ם יִקְדָּֽשׁ׃</t>
  </si>
  <si>
    <t>{{מ:פסוק|מלכים ב|יד|יח}}</t>
  </si>
  <si>
    <t>וְיֶ֖תֶר דִּבְרֵ֣י אֲמַצְיָ֑הוּ הֲלֹא־הֵ֣ם כְּתֻבִ֗ים עַל־סֵ֛פֶר דִּבְרֵ֥י הַיָּמִ֖ים לְמַלְכֵ֥י יְהוּדָֽה׃</t>
  </si>
  <si>
    <t>{{מ:פסוק|ויקרא|ו|יב|סדר=ג|עלייה=שני}}</t>
  </si>
  <si>
    <t>{{מ:פסוק|מלכים ב|יד|יט}}</t>
  </si>
  <si>
    <t>וַיִּקְשְׁר֨וּ עָלָ֥יו קֶ֛שֶׁר בִּירוּשָׁל{{מ:ירושלם|ַ|֖}}ם וַיָּ֣נׇס לָכִ֑ישָׁה וַיִּשְׁלְח֤וּ {{נוסח|אַחֲרָיו֙|=א (אין געיה)|ל=אַֽחֲרָיו֙ (געיה)}} לָכִ֔ישָׁה וַיְמִתֻ֖הוּ שָֽׁם׃</t>
  </si>
  <si>
    <t>{{מ:פסוק|ויקרא|ו|יג}}</t>
  </si>
  <si>
    <t>זֶ֡ה קׇרְבַּן֩ אַהֲרֹ֨ן וּבָנָ֜יו אֲשֶׁר־יַקְרִ֣יבוּ לַֽיהֹוָ֗ה בְּיוֹם֙ הִמָּשַׁ֣ח אֹת֔וֹ עֲשִׂירִ֨ת הָאֵפָ֥ה סֹ֛לֶת מִנְחָ֖ה תָּמִ֑יד מַחֲצִיתָ֣הּ בַּבֹּ֔קֶר וּמַחֲצִיתָ֖הּ בָּעָֽרֶב׃</t>
  </si>
  <si>
    <t>{{מ:פסוק|מלכים ב|יד|כ}}</t>
  </si>
  <si>
    <t>וַיִּשְׂא֥וּ אֹת֖וֹ עַל־הַסּוּסִ֑ים וַיִּקָּבֵ֧ר בִּירוּשָׁל{{מ:ירושלם|ַ|֛}}ם עִם־אֲבֹתָ֖יו בְּעִ֥יר דָּוִֽד׃</t>
  </si>
  <si>
    <t>{{מ:פסוק|ויקרא|ו|יד}}</t>
  </si>
  <si>
    <t>עַֽל־מַחֲבַ֗ת בַּשֶּׁ֛מֶן תֵּעָשֶׂ֖ה מֻרְבֶּ֣כֶת תְּבִיאֶ֑נָּה תֻּפִינֵי֙ מִנְחַ֣ת פִּתִּ֔ים תַּקְרִ֥יב רֵֽיחַ־נִיחֹ֖חַ לַיהֹוָֽה׃</t>
  </si>
  <si>
    <t>{{מ:פסוק|מלכים ב|יד|כא}}</t>
  </si>
  <si>
    <t>וַיִּקְח֞וּ כׇּל־עַ֤ם יְהוּדָה֙ {{נוסח|אֶת־עֲזַרְיָ֔ה|מכאן ואילך חסרים שלושה דפים בכתר ארם צובה (עד מל"ב י"ח י"ג אחרי התיבה "שָׁנָ֜ה"). יסוד הנוסח בחלק החסר הוא כתי"ל.}} וְה֕וּא בֶּן־שֵׁ֥שׁ עֶשְׂרֵ֖ה שָׁנָ֑ה וַיַּמְלִ֣כוּ אֹת֔וֹ תַּ֖חַת אָבִ֥יו אֲמַצְיָֽהוּ׃</t>
  </si>
  <si>
    <t>{{מ:פסוק|ויקרא|ו|טו}}</t>
  </si>
  <si>
    <t>וְהַכֹּהֵ֨ן הַמָּשִׁ֧יחַ תַּחְתָּ֛יו מִבָּנָ֖יו יַעֲשֶׂ֣ה אֹתָ֑הּ חׇק־עוֹלָ֕ם לַיהֹוָ֖ה כָּלִ֥יל תׇּקְטָֽר׃</t>
  </si>
  <si>
    <t>{{מ:פסוק|מלכים ב|יד|כב}}</t>
  </si>
  <si>
    <t>ה֚וּא בָּנָ֣ה אֶת־אֵילַ֔ת וַיְשִׁבֶ֖הָ לִֽיהוּדָ֑ה אַחֲרֵ֥י שְׁכַֽב־הַמֶּ֖לֶךְ עִם־אֲבֹתָֽיו׃</t>
  </si>
  <si>
    <t>{{מ:פסוק|ויקרא|ו|טז}}</t>
  </si>
  <si>
    <t>וְכׇל־מִנְחַ֥ת כֹּהֵ֛ן כָּלִ֥יל תִּהְיֶ֖ה לֹ֥א תֵאָכֵֽל׃</t>
  </si>
  <si>
    <t>{{מ:פסוק|מלכים ב|יד|כג}}</t>
  </si>
  <si>
    <t>בִּשְׁנַת֙ חֲמֵשׁ־עֶשְׂרֵ֣ה שָׁנָ֔ה לַאֲמַצְיָ֥הוּ בֶן־יוֹאָ֖שׁ מֶ֣לֶךְ יְהוּדָ֑ה מָ֠לַ֠ךְ יָרׇבְעָ֨ם בֶּן־יוֹאָ֤שׁ מֶֽלֶךְ־יִשְׂרָאֵל֙ בְּשֹׁ֣מְר֔וֹן אַרְבָּעִ֥ים וְאַחַ֖ת שָׁנָֽה׃</t>
  </si>
  <si>
    <t>{{מ:פסוק|ויקרא|ו|יז}}</t>
  </si>
  <si>
    <t>{{מ:פסוק|מלכים ב|יד|כד}}</t>
  </si>
  <si>
    <t>{{מ:פסוק|ויקרא|ו|יח}}</t>
  </si>
  <si>
    <t>וַיַּ֥עַשׂ הָרַ֖ע בְּעֵינֵ֣י יְהֹוָ֑ה לֹ֣א סָ֗ר מִכׇּל־חַטֹּאות֙ יָרׇבְעָ֣ם בֶּן־נְבָ֔ט אֲשֶׁ֥ר הֶחֱטִ֖יא אֶת־יִשְׂרָאֵֽל׃</t>
  </si>
  <si>
    <t>דַּבֵּ֤ר אֶֽל־אַהֲרֹן֙ וְאֶל־בָּנָ֣יו לֵאמֹ֔ר זֹ֥את תּוֹרַ֖ת הַֽחַטָּ֑את בִּמְק֡וֹם אֲשֶׁר֩ תִּשָּׁחֵ֨ט הָעֹלָ֜ה תִּשָּׁחֵ֤ט הַֽחַטָּאת֙ לִפְנֵ֣י יְהֹוָ֔ה קֹ֥דֶשׁ {{מ:קמץ|ד=קׇֽדָשִׁ֖ים|ס=קָֽדָשִׁ֖ים}} הִֽוא׃</t>
  </si>
  <si>
    <t>{{מ:פסוק|מלכים ב|יד|כה}}</t>
  </si>
  <si>
    <t>ה֗וּא הֵשִׁיב֙ אֶת־גְּב֣וּל יִשְׂרָאֵ֔ל מִלְּב֥וֹא חֲמָ֖ת עַד־יָ֣ם הָעֲרָבָ֑ה כִּדְבַ֤ר יְהֹוָה֙ אֱלֹהֵ֣י יִשְׂרָאֵ֔ל אֲשֶׁ֣ר דִּבֶּ֗ר בְּיַד־עַבְדּ֞וֹ יוֹנָ֤ה בֶן־אֲמִתַּי֙ הַנָּבִ֔יא אֲשֶׁ֖ר מִגַּ֥ת הַחֵֽפֶר׃</t>
  </si>
  <si>
    <t>{{מ:פסוק|ויקרא|ו|יט}}</t>
  </si>
  <si>
    <t>הַכֹּהֵ֛ן הַֽמְחַטֵּ֥א אֹתָ֖הּ {{נוסח|יֹאכְלֶ֑נָּה|=שש1 ובדפוסים|ל=יֹאכֲלֶ֑נָּה (חטף; וראו גם לעיל פסוק י"א ולהלן ז,ו)}} בְּמָק֤וֹם קָדֹשׁ֙ תֵּֽאָכֵ֔ל בַּחֲצַ֖ר אֹ֥הֶל מוֹעֵֽד׃</t>
  </si>
  <si>
    <t>{{מ:פסוק|מלכים ב|יד|כו}}</t>
  </si>
  <si>
    <t>כִּי־רָאָ֧ה יְהֹוָ֛ה אֶת־עֳנִ֥י יִשְׂרָאֵ֖ל מֹרֶ֣ה מְאֹ֑ד וְאֶ֤פֶס עָצוּר֙ וְאֶ֣פֶס עָז֔וּב וְאֵ֥ין עֹזֵ֖ר לְיִשְׂרָאֵֽל׃</t>
  </si>
  <si>
    <t>{{מ:פסוק|ויקרא|ו|כ}}</t>
  </si>
  <si>
    <t>כֹּ֛ל אֲשֶׁר־יִגַּ֥ע בִּבְשָׂרָ֖הּ יִקְדָּ֑שׁ וַאֲשֶׁ֨ר יִזֶּ֤ה מִדָּמָהּ֙ עַל־הַבֶּ֔גֶד אֲשֶׁר֙ יִזֶּ֣ה עָלֶ֔יהָ תְּכַבֵּ֖ס בְּמָק֥וֹם קָדֹֽשׁ׃</t>
  </si>
  <si>
    <t>{{מ:פסוק|מלכים ב|יד|כז}}</t>
  </si>
  <si>
    <t>וְלֹא־דִבֶּ֣ר יְהֹוָ֔ה לִמְחוֹת֙ אֶת־שֵׁ֣ם יִשְׂרָאֵ֔ל מִתַּ֖חַת הַשָּׁמָ֑יִם וַיּ֣וֹשִׁיעֵ֔ם בְּיַ֖ד יָרׇבְעָ֥ם בֶּן־יוֹאָֽשׁ׃</t>
  </si>
  <si>
    <t>{{מ:פסוק|ויקרא|ו|כא}}</t>
  </si>
  <si>
    <t>וּכְלִי־חֶ֛רֶשׂ אֲשֶׁ֥ר תְּבֻשַּׁל־בּ֖וֹ יִשָּׁבֵ֑ר וְאִם־בִּכְלִ֤י נְחֹ֙שֶׁת֙ בֻּשָּׁ֔לָה וּמֹרַ֥ק וְשֻׁטַּ֖ף בַּמָּֽיִם׃</t>
  </si>
  <si>
    <t>{{מ:פסוק|מלכים ב|יד|כח}}</t>
  </si>
  <si>
    <t>וְיֶ֩תֶר֩ דִּבְרֵ֨י יָרׇבְעָ֜ם וְכׇל־אֲשֶׁ֤ר עָשָׂה֙ וּגְבוּרָת֣וֹ אֲשֶׁר־נִלְחָ֔ם וַאֲשֶׁ֨ר הֵשִׁ֜יב אֶת־דַּמֶּ֧שֶׂק וְאֶת־חֲמָ֛ת לִיהוּדָ֖ה בְּיִשְׂרָאֵ֑ל הֲלֹא־הֵ֣ם כְּתוּבִ֗ים עַל־סֵ֛פֶר דִּבְרֵ֥י הַיָּמִ֖ים לְמַלְכֵ֥י יִשְׂרָאֵֽל׃</t>
  </si>
  <si>
    <t>{{מ:פסוק|ויקרא|ו|כב}}</t>
  </si>
  <si>
    <t>כׇּל־זָכָ֥ר בַּכֹּהֲנִ֖ים יֹאכַ֣ל אֹתָ֑הּ קֹ֥דֶשׁ {{מ:קמץ|ד=קׇֽדָשִׁ֖ים|ס=קָֽדָשִׁ֖ים}} הִֽוא׃</t>
  </si>
  <si>
    <t>{{מ:פסוק|מלכים ב|יד|כט}}</t>
  </si>
  <si>
    <t>וַיִּשְׁכַּ֤ב יָֽרׇבְעָם֙ עִם־אֲבֹתָ֔יו עִ֖ם מַלְכֵ֣י יִשְׂרָאֵ֑ל וַיִּמְלֹ֛ךְ זְכַרְיָ֥ה בְנ֖וֹ תַּחְתָּֽיו׃</t>
  </si>
  <si>
    <t>{{מ:פסוק|ויקרא|ו|כג}}</t>
  </si>
  <si>
    <t>וְכׇל־חַטָּ֡את אֲשֶׁר֩ יוּבָ֨א מִדָּמָ֜הּ אֶל־אֹ֧הֶל מוֹעֵ֛ד לְכַפֵּ֥ר בַּקֹּ֖דֶשׁ לֹ֣א תֵאָכֵ֑ל בָּאֵ֖שׁ תִּשָּׂרֵֽף׃</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</si>
  <si>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המסורה/ספר מלכים}}&lt;/noinclude&gt;</t>
  </si>
  <si>
    <t>ספר מלכים/מל"ב טו</t>
  </si>
  <si>
    <t>ספר ויקרא/ז</t>
  </si>
  <si>
    <t>{{מ:פסוק|מלכים ב|טו|א}}</t>
  </si>
  <si>
    <t>{{מ:פסוק|ויקרא|ז|א}}</t>
  </si>
  <si>
    <t>בִּשְׁנַ֨ת עֶשְׂרִ֤ים וָשֶׁ֙בַע֙ שָׁנָ֔ה לְיָרׇבְעָ֖ם מֶ֣לֶךְ יִשְׂרָאֵ֑ל מָלַ֛ךְ עֲזַרְיָ֥ה בֶן־אֲמַצְיָ֖ה מֶ֥לֶךְ יְהוּדָֽה׃</t>
  </si>
  <si>
    <t>וְזֹ֥את תּוֹרַ֖ת הָאָשָׁ֑ם קֹ֥דֶשׁ {{מ:קמץ|ד=קׇֽדָשִׁ֖ים|ס=קָֽדָשִׁ֖ים}} הֽוּא׃</t>
  </si>
  <si>
    <t>{{מ:פסוק|ויקרא|ז|ב}}</t>
  </si>
  <si>
    <t>בִּמְק֗וֹם אֲשֶׁ֤ר יִשְׁחֲטוּ֙ אֶת־הָ֣עֹלָ֔ה יִשְׁחֲט֖וּ אֶת־הָאָשָׁ֑ם וְאֶת־דָּמ֛וֹ יִזְרֹ֥ק עַל־הַמִּזְבֵּ֖חַ סָבִֽיב׃</t>
  </si>
  <si>
    <t>{{מ:פסוק|ויקרא|ז|ג}}</t>
  </si>
  <si>
    <t>{{מ:פסוק|מלכים ב|טו|ב}}</t>
  </si>
  <si>
    <t>{{נוסח|וְאֵ֥ת כׇּל־חֶלְבּ֖וֹ|=ל|דפוסים=וְאֵת־כׇּל־חֶלְבּ֖וֹ ("ואת" מוקפת בלי טעם)}} יַקְרִ֣יב מִמֶּ֑נּוּ אֵ֚ת הָֽאַלְיָ֔ה וְאֶת־הַחֵ֖לֶב הַֽמְכַסֶּ֥ה אֶת־הַקֶּֽרֶב׃</t>
  </si>
  <si>
    <t>בֶּן־שֵׁ֨שׁ עֶשְׂרֵ֤ה שָׁנָה֙ הָיָ֣ה בְמׇלְכ֔וֹ וַחֲמִשִּׁ֤ים וּשְׁתַּ֙יִם֙ שָׁנָ֔ה מָלַ֖ךְ בִּירוּשָׁל{{מ:ירושלם|ָ|֑}}ם וְשֵׁ֣ם אִמּ֔וֹ יְכׇלְיָ֖הוּ מִירוּשָׁל{{מ:ירושלם|ָ|ֽ}}ם׃</t>
  </si>
  <si>
    <t>{{מ:פסוק|ויקרא|ז|ד}}</t>
  </si>
  <si>
    <t>וְאֵת֙ שְׁתֵּ֣י הַכְּלָיֹ֔ת וְאֶת־הַחֵ֙לֶב֙ אֲשֶׁ֣ר עֲלֵיהֶ֔ן אֲשֶׁ֖ר עַל־הַכְּסָלִ֑ים וְאֶת־הַיֹּתֶ֙רֶת֙ עַל־הַכָּבֵ֔ד עַל־הַכְּלָיֹ֖ת יְסִירֶֽנָּה׃</t>
  </si>
  <si>
    <t>{{מ:פסוק|מלכים ב|טו|ג}}</t>
  </si>
  <si>
    <t>{{מ:פסוק|ויקרא|ז|ה}}</t>
  </si>
  <si>
    <t>וְהִקְטִ֨יר אֹתָ֤ם הַכֹּהֵן֙ הַמִּזְבֵּ֔חָה אִשֶּׁ֖ה לַיהֹוָ֑ה אָשָׁ֖ם הֽוּא׃</t>
  </si>
  <si>
    <t>{{מ:פסוק|ויקרא|ז|ו}}</t>
  </si>
  <si>
    <t>כׇּל־זָכָ֥ר בַּכֹּהֲנִ֖ים יֹאכְלֶ֑נּוּ בְּמָק֤וֹם קָדוֹשׁ֙ יֵאָכֵ֔ל קֹ֥דֶשׁ {{מ:קמץ|ד=קׇֽדָשִׁ֖ים|ס=קָֽדָשִׁ֖ים}} הֽוּא׃</t>
  </si>
  <si>
    <t>{{מ:פסוק|ויקרא|ז|ז}}</t>
  </si>
  <si>
    <t>כַּֽחַטָּאת֙ כָּֽאָשָׁ֔ם תּוֹרָ֥ה אַחַ֖ת לָהֶ֑ם הַכֹּהֵ֛ן אֲשֶׁ֥ר יְכַפֶּר־בּ֖וֹ ל֥וֹ יִהְיֶֽה׃</t>
  </si>
  <si>
    <t>{{מ:פסוק|מלכים ב|טו|ד}}</t>
  </si>
  <si>
    <t>{{מ:פסוק|מלכים ב|טו|ה}}</t>
  </si>
  <si>
    <t>{{מ:פסוק|ויקרא|ז|ח}}</t>
  </si>
  <si>
    <t>וַיְנַגַּ֨ע יְהֹוָ֜ה אֶת־הַמֶּ֗לֶךְ וַיְהִ֤י מְצֹרָע֙ עַד־י֣וֹם מֹת֔וֹ וַיֵּ֖שֶׁב בְּבֵ֣ית הַחׇפְשִׁ֑ית וְיוֹתָ֤ם בֶּן־הַמֶּ֙לֶךְ֙ עַל־הַבַּ֔יִת שֹׁפֵ֖ט אֶת־עַ֥ם הָאָֽרֶץ׃</t>
  </si>
  <si>
    <t>וְהַ֨כֹּהֵ֔ן הַמַּקְרִ֖יב אֶת־עֹ֣לַת אִ֑ישׁ ע֤וֹר הָֽעֹלָה֙ אֲשֶׁ֣ר הִקְרִ֔יב לַכֹּהֵ֖ן ל֥וֹ יִהְיֶֽה׃</t>
  </si>
  <si>
    <t>{{מ:פסוק|מלכים ב|טו|ו}}</t>
  </si>
  <si>
    <t>{{מ:פסוק|ויקרא|ז|ט}}</t>
  </si>
  <si>
    <t>וְיֶ֛תֶר דִּבְרֵ֥י עֲזַרְיָ֖הוּ וְכׇל־אֲשֶׁ֣ר עָשָׂ֑ה הֲלֹא־הֵ֣ם כְּתוּבִ֗ים עַל־סֵ֛פֶר דִּבְרֵ֥י הַיָּמִ֖ים לְמַלְכֵ֥י יְהוּדָֽה׃</t>
  </si>
  <si>
    <t>וְכׇל־מִנְחָ֗ה אֲשֶׁ֤ר תֵּֽאָפֶה֙ בַּתַּנּ֔וּר וְכׇל־נַעֲשָׂ֥ה בַמַּרְחֶ֖שֶׁת וְעַֽל־מַחֲבַ֑ת לַכֹּהֵ֛ן הַמַּקְרִ֥יב אֹתָ֖הּ ל֥וֹ תִֽהְיֶֽה׃</t>
  </si>
  <si>
    <t>{{מ:פסוק|מלכים ב|טו|ז|סדר=כח}}</t>
  </si>
  <si>
    <t>וַיִּשְׁכַּ֤ב עֲזַרְיָה֙ עִם־אֲבֹתָ֔יו וַיִּקְבְּר֥וּ אֹת֛וֹ עִם־אֲבֹתָ֖יו בְּעִ֣יר דָּוִ֑ד וַיִּמְלֹ֛ךְ יוֹתָ֥ם בְּנ֖וֹ תַּחְתָּֽיו׃</t>
  </si>
  <si>
    <t>{{מ:פסוק|ויקרא|ז|י}}</t>
  </si>
  <si>
    <t>{{מ:פסוק|מלכים ב|טו|ח}}</t>
  </si>
  <si>
    <t>וְכׇל־מִנְחָ֥ה בְלוּלָֽה־בַשֶּׁ֖מֶן וַחֲרֵבָ֑ה לְכׇל־בְּנֵ֧י אַהֲרֹ֛ן תִּהְיֶ֖ה אִ֥ישׁ כְּאָחִֽיו׃</t>
  </si>
  <si>
    <t>בִּשְׁנַ֨ת שְׁלֹשִׁ֤ים וּשְׁמֹנֶה֙ שָׁנָ֔ה לַעֲזַרְיָ֖הוּ מֶ֣לֶךְ יְהוּדָ֑ה מָ֠לַ֠ךְ זְכַרְיָ֨הוּ בֶן־יָרׇבְעָ֧ם עַל־יִשְׂרָאֵ֛ל בְּשֹׁמְר֖וֹן שִׁשָּׁ֥ה חֳדָשִֽׁים׃</t>
  </si>
  <si>
    <t>{{מ:פסוק|מלכים ב|טו|ט}}</t>
  </si>
  <si>
    <t>וַיַּ֤עַשׂ הָרַע֙ בְּעֵינֵ֣י יְהֹוָ֔ה כַּאֲשֶׁ֥ר עָשׂ֖וּ אֲבֹתָ֑יו לֹ֣א סָ֗ר מֵֽחַטֹּאות֙ יָרׇבְעָ֣ם בֶּן־נְבָ֔ט אֲשֶׁ֥ר הֶחֱטִ֖יא אֶת־יִשְׂרָאֵֽל׃</t>
  </si>
  <si>
    <t>{{מ:פסוק|ויקרא|ז|יא|עלייה=שלישי}}</t>
  </si>
  <si>
    <t>וְזֹ֥את תּוֹרַ֖ת זֶ֣בַח הַשְּׁלָמִ֑ים אֲשֶׁ֥ר יַקְרִ֖יב לַיהֹוָֽה׃</t>
  </si>
  <si>
    <t>{{מ:פסוק|מלכים ב|טו|י}}</t>
  </si>
  <si>
    <t>וַיִּקְשֹׁ֤ר עָלָיו֙ שַׁלֻּ֣ם בֶּן־יָבֵ֔שׁ וַיַּכֵּ֥הוּ {{נוסח|{{מ:קמץ|ד=קׇֽבׇל־עָ֖ם|ס=קָֽבׇל־עָ֖ם}}|=ש1 ובדפוסים|ל=קָֽבָלְ־עָ֖ם (למ"ד שווּאה ומוקפת!)|הערות דותן וברויאר (וכן הכריעו במג"ה)|לגבי הקמצים הקטנים ראו ויינברג 3.6.8.4 שנשאר בספק לגבי תיבה זו, והשוו יחזקאל כו,ט (ויינברג 3.1.1 ושם בקמץ חטוף בדפוסים). הכרענו לגבי הקמץ בבי"ת לפי מסורת הקריאה הספרדית (וכך בסימנים).}} וַיְמִיתֵ֑הוּ וַיִּמְלֹ֖ךְ תַּחְתָּֽיו׃</t>
  </si>
  <si>
    <t>{{מ:פסוק|מלכים ב|טו|יא}}</t>
  </si>
  <si>
    <t>וְיֶ֖תֶר דִּבְרֵ֣י זְכַרְיָ֑ה הִנָּ֣ם כְּתוּבִ֗ים עַל־סֵ֛פֶר דִּבְרֵ֥י הַיָּמִ֖ים לְמַלְכֵ֥י יִשְׂרָאֵֽל׃</t>
  </si>
  <si>
    <t>{{מ:פסוק|ויקרא|ז|יב}}</t>
  </si>
  <si>
    <t>אִ֣ם עַל־תּוֹדָה֮ יַקְרִיבֶ֒נּוּ֒ וְהִקְרִ֣יב{{מ:לגרמיה}}עַל־זֶ֣בַח הַתּוֹדָ֗ה חַלּ֤וֹת מַצּוֹת֙ בְּלוּלֹ֣ת בַּשֶּׁ֔מֶן וּרְקִיקֵ֥י מַצּ֖וֹת מְשֻׁחִ֣ים בַּשָּׁ֑מֶן וְסֹ֣לֶת מֻרְבֶּ֔כֶת חַלֹּ֖ת בְּלוּלֹ֥ת בַּשָּֽׁמֶן׃</t>
  </si>
  <si>
    <t>{{מ:פסוק|מלכים ב|טו|יב}}</t>
  </si>
  <si>
    <t>ה֣וּא דְבַר־יְהֹוָ֗ה אֲשֶׁ֨ר דִּבֶּ֤ר אֶל־יֵהוּא֙ לֵאמֹ֔ר בְּנֵ֣י רְבִיעִ֔ים יֵשְׁב֥וּ לְךָ֖ עַל־כִּסֵּ֣א יִשְׂרָאֵ֑ל {{נוסח|וַֽיְהִי־כֵֽן|ל=וַֽיְהִי־כֵֽן בגעיה ימנית}}׃</t>
  </si>
  <si>
    <t>{{מ:פסוק|מלכים ב|טו|יג}}</t>
  </si>
  <si>
    <t>{{מ:פסוק|ויקרא|ז|יג}}</t>
  </si>
  <si>
    <t>שַׁלּ֤וּם בֶּן־יָבֵישׁ֙ מָלַ֔ךְ בִּשְׁנַ֨ת שְׁלֹשִׁ֤ים וָתֵ֙שַׁע֙ שָׁנָ֔ה {{נוסח|לְעֻזִּיָּ֖ה|=ק ושיטת-א ובדפוסים (זי"ן דגושה|ל=לְעֻזִיָּ֖ה (חסר דגש)|הערות דותן וברויאר}} מֶ֣לֶךְ יְהוּדָ֑ה וַיִּמְלֹ֥ךְ יֶֽרַח־יָמִ֖ים בְּשֹׁמְרֽוֹן׃</t>
  </si>
  <si>
    <t>עַל־חַלֹּת֙ לֶ֣חֶם חָמֵ֔ץ יַקְרִ֖יב קׇרְבָּנ֑וֹ עַל־זֶ֖בַח תּוֹדַ֥ת שְׁלָמָֽיו׃</t>
  </si>
  <si>
    <t>{{מ:פסוק|מלכים ב|טו|יד}}</t>
  </si>
  <si>
    <t>וַיַּ֩עַל֩ מְנַחֵ֨ם בֶּן־גָּדִ֜י מִתִּרְצָ֗ה וַיָּבֹא֙ שֹׁמְר֔וֹן וַיַּ֛ךְ אֶת־שַׁלּ֥וּם בֶּן־יָבֵ֖ישׁ בְּשֹׁמְר֑וֹן וַיְמִיתֵ֖הוּ וַיִּמְלֹ֥ךְ תַּחְתָּֽיו׃</t>
  </si>
  <si>
    <t>{{מ:פסוק|ויקרא|ז|יד}}</t>
  </si>
  <si>
    <t>וְהִקְרִ֨יב מִמֶּ֤נּוּ אֶחָד֙ מִכׇּל־קׇרְבָּ֔ן תְּרוּמָ֖ה לַיהֹוָ֑ה לַכֹּהֵ֗ן הַזֹּרֵ֛ק אֶת־דַּ֥ם הַשְּׁלָמִ֖ים ל֥וֹ יִהְיֶֽה׃</t>
  </si>
  <si>
    <t>{{מ:פסוק|ויקרא|ז|טו}}</t>
  </si>
  <si>
    <t>{{מ:פסוק|מלכים ב|טו|טו}}</t>
  </si>
  <si>
    <t>וּבְשַׂ֗ר זֶ֚בַח תּוֹדַ֣ת שְׁלָמָ֔יו בְּי֥וֹם קׇרְבָּנ֖וֹ יֵאָכֵ֑ל לֹֽא־יַנִּ֥יחַ מִמֶּ֖נּוּ עַד־בֹּֽקֶר׃</t>
  </si>
  <si>
    <t>וְיֶ֙תֶר֙ דִּבְרֵ֣י שַׁלּ֔וּם וְקִשְׁר֖וֹ אֲשֶׁ֣ר קָשָׁ֑ר הִנָּ֣ם {{נוסח|כְּתוּבִ֗ים|=קש1 ומסורות-אל וטברניות ובדפוסים|ל=כְּתֻבִ֗ים (כתיב חסר וי"ו)}} עַל־סֵ֛פֶר דִּבְרֵ֥י הַיָּמִ֖ים לְמַלְכֵ֥י יִשְׂרָאֵֽל׃</t>
  </si>
  <si>
    <t>{{מ:פסוק|ויקרא|ז|טז}}</t>
  </si>
  <si>
    <t>וְאִם־נֶ֣דֶר{{מ:לגרמיה}}א֣וֹ נְדָבָ֗ה זֶ֚בַח קׇרְבָּנ֔וֹ בְּי֛וֹם הַקְרִיב֥וֹ אֶת־זִבְח֖וֹ יֵאָכֵ֑ל {{מ:קמץ|ד=וּמִֽמׇּחֳרָ֔ת|ס=וּמִֽמָּחֳרָ֔ת}} וְהַנּוֹתָ֥ר מִמֶּ֖נּוּ יֵאָכֵֽל׃</t>
  </si>
  <si>
    <t>{{מ:פסוק|ויקרא|ז|יז}}</t>
  </si>
  <si>
    <t>{{נוסח|__|=א(ק) אין פרשה|ל=פרשה סתומה וכן הוא בכתי"ק, וכן ציין פינפר במקצת ספרים. אבל יהושע קמחי סימן במפורש שאין פרשה בכתר במקום הזה (וכן הכריעו ברויאר ומג"ה). והשוו "וישלח אחז מלאכים" (טז, ז).}}</t>
  </si>
  <si>
    <t>וְהַנּוֹתָ֖ר מִבְּשַׂ֣ר הַזָּ֑בַח בַּיּוֹם֙ הַשְּׁלִישִׁ֔י בָּאֵ֖שׁ יִשָּׂרֵֽף׃</t>
  </si>
  <si>
    <t>{{מ:פסוק|מלכים ב|טו|טז}}</t>
  </si>
  <si>
    <t>אָ֣ז יַכֶּֽה־מְ֠נַחֵ֠ם אֶת־תִּפְסַ֨ח וְאֶת־כׇּל־אֲשֶׁר־בָּ֤הּ וְאֶת־גְּבוּלֶ֙יהָ֙ מִתִּרְצָ֔ה כִּ֛י לֹ֥א פָתַ֖ח וַיַּ֑ךְ אֵ֛ת כׇּל־הֶהָ֥רוֹתֶ֖יהָ בִּקֵּֽעַ׃</t>
  </si>
  <si>
    <t>{{מ:פסוק|ויקרא|ז|יח}}</t>
  </si>
  <si>
    <t>וְאִ֣ם הֵאָכֹ֣ל יֵ֠אָכֵ֠ל מִבְּשַׂר־זֶ֨בַח שְׁלָמָ֜יו בַּיּ֣וֹם הַשְּׁלִישִׁי֮ לֹ֣א יֵרָצֶה֒ הַמַּקְרִ֣יב אֹת֗וֹ לֹ֧א יֵחָשֵׁ֛ב ל֖וֹ פִּגּ֣וּל יִהְיֶ֑ה וְהַנֶּ֛פֶשׁ הָאֹכֶ֥לֶת מִמֶּ֖נּוּ עֲוֺנָ֥הּ תִּשָּֽׂא׃</t>
  </si>
  <si>
    <t>{{מ:פסוק|ויקרא|ז|יט}}</t>
  </si>
  <si>
    <t>וְהַבָּשָׂ֞ר אֲשֶׁר־יִגַּ֤ע בְּכׇל־טָמֵא֙ לֹ֣א יֵֽאָכֵ֔ל בָּאֵ֖שׁ יִשָּׂרֵ֑ף וְהַ֨בָּשָׂ֔ר כׇּל־טָה֖וֹר יֹאכַ֥ל בָּשָֽׂר׃</t>
  </si>
  <si>
    <t>{{מ:פסוק|מלכים ב|טו|יז}}</t>
  </si>
  <si>
    <t>בִּשְׁנַ֨ת שְׁלֹשִׁ֤ים וָתֵ֙שַׁע֙ שָׁנָ֔ה לַעֲזַרְיָ֖ה מֶ֣לֶךְ יְהוּדָ֑ה מָ֠לַ֠ךְ מְנַחֵ֨ם בֶּן־גָּדִ֧י עַל־יִשְׂרָאֵ֛ל עֶ֥שֶׂר שָׁנִ֖ים בְּשֹׁמְרֽוֹן׃</t>
  </si>
  <si>
    <t>{{מ:פסוק|ויקרא|ז|כ}}</t>
  </si>
  <si>
    <t>וְהַנֶּ֜פֶשׁ אֲשֶׁר־תֹּאכַ֣ל בָּשָׂ֗ר מִזֶּ֤בַח הַשְּׁלָמִים֙ אֲשֶׁ֣ר לַיהֹוָ֔ה וְטֻמְאָת֖וֹ עָלָ֑יו וְנִכְרְתָ֛ה הַנֶּ֥פֶשׁ הַהִ֖וא מֵעַמֶּֽיהָ׃</t>
  </si>
  <si>
    <t>{{מ:פסוק|ויקרא|ז|כא}}</t>
  </si>
  <si>
    <t>וְנֶ֜פֶשׁ כִּֽי־תִגַּ֣ע בְּכׇל־טָמֵ֗א בְּטֻמְאַ֤ת אָדָם֙ א֣וֹ{{מ:לגרמיה}}בִּבְהֵמָ֣ה טְמֵאָ֗ה א֚וֹ בְּכׇל־שֶׁ֣קֶץ טָמֵ֔א וְאָכַ֛ל מִבְּשַׂר־זֶ֥בַח הַשְּׁלָמִ֖ים אֲשֶׁ֣ר לַיהֹוָ֑ה וְנִכְרְתָ֛ה הַנֶּ֥פֶשׁ הַהִ֖וא מֵעַמֶּֽיהָ׃</t>
  </si>
  <si>
    <t>{{מ:פסוק|מלכים ב|טו|יח}}</t>
  </si>
  <si>
    <t>וַיַּ֥עַשׂ הָרַ֖ע בְּעֵינֵ֣י יְהֹוָ֑ה לֹ֣א סָ֠ר מֵעַ֨ל חַטֹּ֜אות יָרׇבְעָ֧ם בֶּן־נְבָ֛ט אֲשֶׁר־הֶחֱטִ֥יא אֶת־יִשְׂרָאֵ֖ל כׇּל־יָמָֽיו׃</t>
  </si>
  <si>
    <t>//{{פפ}}{{גודל גופן|2|{{הערה|אין פרשה בספרי ספרד ואשכנז}}}}//</t>
  </si>
  <si>
    <t>{{מ:פסוק|ויקרא|ז|כב}}</t>
  </si>
  <si>
    <t>{{מ:פסוק|מלכים ב|טו|יט}}</t>
  </si>
  <si>
    <t>בָּ֣א פ֤וּל מֶֽלֶךְ־אַשּׁוּר֙ עַל־הָאָ֔רֶץ וַיִּתֵּ֤ן מְנַחֵם֙ לְפ֔וּל אֶ֖לֶף כִּכַּר־כָּ֑סֶף לִהְי֤וֹת יָדָיו֙ אִתּ֔וֹ לְהַחֲזִ֥יק הַמַּמְלָכָ֖ה בְּיָדֽוֹ׃</t>
  </si>
  <si>
    <t>{{מ:פסוק|ויקרא|ז|כג}}</t>
  </si>
  <si>
    <t>דַּבֵּ֛ר אֶל־בְּנֵ֥י יִשְׂרָאֵ֖ל לֵאמֹ֑ר כׇּל־חֵ֜לֶב שׁ֥וֹר וְכֶ֛שֶׂב וָעֵ֖ז לֹ֥א תֹאכֵֽלוּ׃</t>
  </si>
  <si>
    <t>{{מ:פסוק|מלכים ב|טו|כ}}</t>
  </si>
  <si>
    <t>וַיֹּצֵא֩ מְנַחֵ֨ם אֶת־הַכֶּ֜סֶף עַל־יִשְׂרָאֵ֗ל עַ֚ל כׇּל־גִּבּוֹרֵ֣י הַחַ֔יִל לָתֵת֙ לְמֶ֣לֶךְ אַשּׁ֔וּר חֲמִשִּׁ֧ים שְׁקָלִ֛ים כֶּ֖סֶף לְאִ֣ישׁ אֶחָ֑ד וַיָּ֙שׇׁב֙ מֶ֣לֶךְ אַשּׁ֔וּר וְלֹא־עָ֥מַד שָׁ֖ם בָּאָֽרֶץ׃</t>
  </si>
  <si>
    <t>{{מ:פסוק|ויקרא|ז|כד}}</t>
  </si>
  <si>
    <t>וְחֵ֤לֶב נְבֵלָה֙ וְחֵ֣לֶב טְרֵפָ֔ה יֵעָשֶׂ֖ה לְכׇל־מְלָאכָ֑ה וְאָכֹ֖ל לֹ֥א תֹאכְלֻֽהוּ׃</t>
  </si>
  <si>
    <t>{{מ:פסוק|מלכים ב|טו|כא}}</t>
  </si>
  <si>
    <t>וְיֶ֛תֶר דִּבְרֵ֥י מְנַחֵ֖ם וְכׇל־אֲשֶׁ֣ר עָשָׂ֑ה הֲלוֹא־הֵ֣ם כְּתוּבִ֗ים עַל־סֵ֛פֶר דִּבְרֵ֥י הַיָּמִ֖ים לְמַלְכֵ֥י יִשְׂרָאֵֽל׃</t>
  </si>
  <si>
    <t>{{מ:פסוק|ויקרא|ז|כה}}</t>
  </si>
  <si>
    <t>כִּ֚י כׇּל־אֹכֵ֣ל חֵ֔לֶב {{נוסח|מִ֨ן־הַבְּהֵמָ֔ה|=ש1 ושיטת-א|ל=מִן־הַ֨בְּהֵמָ֔ה (מקום המתיגה)}} אֲשֶׁ֨ר יַקְרִ֥יב מִמֶּ֛נָּה אִשֶּׁ֖ה לַיהֹוָ֑ה וְנִכְרְתָ֛ה הַנֶּ֥פֶשׁ הָאֹכֶ֖לֶת מֵֽעַמֶּֽיהָ׃</t>
  </si>
  <si>
    <t>{{מ:פסוק|מלכים ב|טו|כב}}</t>
  </si>
  <si>
    <t>וַיִּשְׁכַּ֥ב מְנַחֵ֖ם עִם־אֲבֹתָ֑יו וַיִּמְלֹ֛ךְ פְּקַחְיָ֥ה בְנ֖וֹ תַּחְתָּֽיו׃</t>
  </si>
  <si>
    <t>{{מ:פסוק|ויקרא|ז|כו}}</t>
  </si>
  <si>
    <t>וְכׇל־דָּם֙ לֹ֣א תֹאכְל֔וּ בְּכֹ֖ל מוֹשְׁבֹתֵיכֶ֑ם לָע֖וֹף וְלַבְּהֵמָֽה׃</t>
  </si>
  <si>
    <t>{{מ:פסוק|מלכים ב|טו|כג}}</t>
  </si>
  <si>
    <t>בִּשְׁנַת֙ חֲמִשִּׁ֣ים שָׁנָ֔ה לַעֲזַרְיָ֖ה מֶ֣לֶךְ יְהוּדָ֑ה מָ֠לַ֠ךְ פְּקַֽחְיָ֨ה בֶן־מְנַחֵ֧ם עַל־יִשְׂרָאֵ֛ל בְּשֹׁמְר֖וֹן שְׁנָתָֽיִם׃</t>
  </si>
  <si>
    <t>{{מ:פסוק|מלכים ב|טו|כד}}</t>
  </si>
  <si>
    <t>{{מ:פסוק|ויקרא|ז|כז}}</t>
  </si>
  <si>
    <t>וַיַּ֥עַשׂ הָרַ֖ע בְּעֵינֵ֣י יְהֹוָ֑ה לֹ֣א סָ֗ר מֵֽחַטֹּאות֙ יָרׇבְעָ֣ם בֶּן־נְבָ֔ט אֲשֶׁ֥ר הֶחֱטִ֖יא אֶת־יִשְׂרָאֵֽל׃</t>
  </si>
  <si>
    <t>{{מ:פסוק|מלכים ב|טו|כה}}</t>
  </si>
  <si>
    <t>וַיִּקְשֹׁ֣ר עָלָיו֩ פֶּ֨קַח בֶּן־רְמַלְיָ֜הוּ שָׁלִישׁ֗וֹ וַיַּכֵּ֨הוּ בְשֹׁמְר֜וֹן בְּאַרְמ֤וֹן בֵּית־{{קו"כ|מלך|הַמֶּ֙לֶךְ֙}} אֶת־אַרְגֹּ֣ב וְאֶת־הָאַרְיֵ֔ה וְעִמּ֛וֹ חֲמִשִּׁ֥ים אִ֖ישׁ מִבְּנֵ֣י גִלְעָדִ֑ים {{נוסח|וַיְמִתֵ֖הוּ|=ק ומסורות-אל וטברניות (וכן בקורן)|ל=וַיְמִיתֵ֖הוּ (כתיב מלא יו"ד)}} וַיִּמְלֹ֥ךְ תַּחְתָּֽיו׃</t>
  </si>
  <si>
    <t>כׇּל־נֶ֖פֶשׁ אֲשֶׁר־תֹּאכַ֣ל כׇּל־דָּ֑ם וְנִכְרְתָ֛ה הַנֶּ֥פֶשׁ הַהִ֖וא מֵֽעַמֶּֽיהָ׃</t>
  </si>
  <si>
    <t>{{מ:פסוק|מלכים ב|טו|כו}}</t>
  </si>
  <si>
    <t>וְיֶ֛תֶר דִּבְרֵ֥י פְקַחְיָ֖ה וְכׇל־אֲשֶׁ֣ר עָשָׂ֑ה הִנָּ֣ם כְּתוּבִ֗ים עַל־סֵ֛פֶר דִּבְרֵ֥י הַיָּמִ֖ים לְמַלְכֵ֥י יִשְׂרָאֵֽל׃</t>
  </si>
  <si>
    <t>//{{פפ}}{{גודל גופן|2|{{הערה|אין פרשה בספרי תימן}}}}//</t>
  </si>
  <si>
    <t>{{מ:פסוק|ויקרא|ז|כח}}</t>
  </si>
  <si>
    <t>{{מ:פסוק|מלכים ב|טו|כז}}</t>
  </si>
  <si>
    <t>בִּשְׁנַ֨ת חֲמִשִּׁ֤ים וּשְׁתַּ֙יִם֙ שָׁנָ֔ה לַעֲזַרְיָ֖ה מֶ֣לֶךְ יְהוּדָ֑ה מָ֠לַ֠ךְ פֶּ֣קַח בֶּן־רְמַלְיָ֧הוּ עַל־יִשְׂרָאֵ֛ל בְּשֹׁמְר֖וֹן עֶשְׂרִ֥ים שָׁנָֽה׃</t>
  </si>
  <si>
    <t>{{מ:פסוק|ויקרא|ז|כט}}</t>
  </si>
  <si>
    <t>דַּבֵּ֛ר אֶל־בְּנֵ֥י יִשְׂרָאֵ֖ל לֵאמֹ֑ר הַמַּקְרִ֞יב אֶת־זֶ֤בַח שְׁלָמָיו֙ לַיהֹוָ֔ה יָבִ֧יא אֶת־קׇרְבָּנ֛וֹ לַיהֹוָ֖ה מִזֶּ֥בַח שְׁלָמָֽיו׃</t>
  </si>
  <si>
    <t>{{מ:פסוק|מלכים ב|טו|כח}}</t>
  </si>
  <si>
    <t>וַיַּ֥עַשׂ הָרַ֖ע בְּעֵינֵ֣י יְהֹוָ֑ה לֹ֣א סָ֗ר מִן־חַטֹּאות֙ יָרׇבְעָ֣ם בֶּן־נְבָ֔ט אֲשֶׁ֥ר הֶחֱטִ֖יא אֶת־יִשְׂרָאֵֽל׃</t>
  </si>
  <si>
    <t>{{מ:פסוק|ויקרא|ז|ל}}</t>
  </si>
  <si>
    <t>יָדָ֣יו תְּבִיאֶ֔ינָה אֵ֖ת אִשֵּׁ֣י יְהֹוָ֑ה אֶת־הַחֵ֤לֶב עַל־הֶֽחָזֶה֙ יְבִיאֶ֔נּוּ אֵ֣ת הֶחָזֶ֗ה לְהָנִ֥יף אֹת֛וֹ תְּנוּפָ֖ה לִפְנֵ֥י יְהֹוָֽה׃</t>
  </si>
  <si>
    <t>{{מ:פסוק|מלכים ב|טו|כט}}</t>
  </si>
  <si>
    <t>בִּימֵ֞י פֶּ֣קַח מֶֽלֶךְ־יִשְׂרָאֵ֗ל בָּא֮ תִּגְלַ֣ת פִּלְאֶ֘סֶר֮ מֶ֣לֶךְ אַשּׁוּר֒ וַיִּקַּ֣ח אֶת־עִיּ֡וֹן וְאֶת־אָבֵ֣ל בֵּֽית־מַעֲכָ֡ה וְאֶת־יָ֠נ֠וֹחַ וְאֶת־קֶ֨דֶשׁ וְאֶת־חָצ֤וֹר וְאֶת־הַגִּלְעָד֙ וְאֶת־הַגָּלִ֔ילָה כֹּ֖ל אֶ֣רֶץ נַפְתָּלִ֑י וַיַּגְלֵ֖ם אַשּֽׁוּרָה׃</t>
  </si>
  <si>
    <t>{{מ:פסוק|ויקרא|ז|לא}}</t>
  </si>
  <si>
    <t>וְהִקְטִ֧יר הַכֹּהֵ֛ן אֶת־הַחֵ֖לֶב הַמִּזְבֵּ֑חָה וְהָיָה֙ הֶֽחָזֶ֔ה לְאַהֲרֹ֖ן וּלְבָנָֽיו׃</t>
  </si>
  <si>
    <t>{{מ:פסוק|מלכים ב|טו|ל}}</t>
  </si>
  <si>
    <t>וַיִּקְשׇׁר־קֶ֜שֶׁר הוֹשֵׁ֣עַ בֶּן־אֵלָ֗ה עַל־פֶּ֙קַח֙ בֶּן־רְמַלְיָ֔הוּ וַיַּכֵּ֙הוּ֙ וַיְמִיתֵ֔הוּ וַיִּמְלֹ֖ךְ תַּחְתָּ֑יו בִּשְׁנַ֣ת עֶשְׂרִ֔ים לְיוֹתָ֖ם {{נוסח|בֶּן־עֻזִּיָּֽה|=ק ובדפסוים (זי"ן דגושה)|ל=בֶּן־עֻזִיָּֽה (חסר דגש)|הערות דותן וברויאר}}׃</t>
  </si>
  <si>
    <t>{{מ:פסוק|ויקרא|ז|לב}}</t>
  </si>
  <si>
    <t>וְאֵת֙ שׁ֣וֹק הַיָּמִ֔ין תִּתְּנ֥וּ תְרוּמָ֖ה לַכֹּהֵ֑ן מִזִּבְחֵ֖י שַׁלְמֵיכֶֽם׃</t>
  </si>
  <si>
    <t>{{מ:פסוק|ויקרא|ז|לג}}</t>
  </si>
  <si>
    <t>הַמַּקְרִ֞יב אֶת־דַּ֧ם הַשְּׁלָמִ֛ים וְאֶת־הַחֵ֖לֶב מִבְּנֵ֣י אַהֲרֹ֑ן ל֧וֹ תִהְיֶ֛ה שׁ֥וֹק הַיָּמִ֖ין לְמָנָֽה׃</t>
  </si>
  <si>
    <t>{{מ:פסוק|מלכים ב|טו|לא}}</t>
  </si>
  <si>
    <t>וְיֶ֥תֶר דִּבְרֵי־פֶ֖קַח וְכׇל־אֲשֶׁ֣ר עָשָׂ֑ה הִנָּ֣ם כְּתוּבִ֗ים עַל־סֵ֛פֶר דִּבְרֵ֥י הַיָּמִ֖ים לְמַלְכֵ֥י יִשְׂרָאֵֽל׃</t>
  </si>
  <si>
    <t>{{מ:פסוק|ויקרא|ז|לד}}</t>
  </si>
  <si>
    <t>כִּי֩ אֶת־חֲזֵ֨ה הַתְּנוּפָ֜ה וְאֵ֣ת{{מ:לגרמיה}}שׁ֣וֹק הַתְּרוּמָ֗ה לָקַ֙חְתִּי֙ מֵאֵ֣ת בְּנֵֽי־יִשְׂרָאֵ֔ל מִזִּבְחֵ֖י שַׁלְמֵיהֶ֑ם וָאֶתֵּ֣ן אֹ֠תָ֠ם לְאַהֲרֹ֨ן הַכֹּהֵ֤ן וּלְבָנָיו֙ לְחׇק־עוֹלָ֔ם מֵאֵ֖ת בְּנֵ֥י יִשְׂרָאֵֽל׃</t>
  </si>
  <si>
    <t>{{מ:פסוק|מלכים ב|טו|לב}}</t>
  </si>
  <si>
    <t>בִּשְׁנַ֣ת שְׁתַּ֔יִם לְפֶ֥קַח בֶּן־רְמַלְיָ֖הוּ מֶ֣לֶךְ יִשְׂרָאֵ֑ל מָלַ֛ךְ יוֹתָ֥ם {{נוסח|בֶּן־עֻזִּיָּ֖הוּ|=ק ובדפוסים (זי"ן דגושה)|ל=בֶּן־עֻזִיָּ֖הוּ (חסר דגש)|הערות דותן וברויאר}} מֶ֥לֶךְ יְהוּדָֽה׃</t>
  </si>
  <si>
    <t>{{מ:פסוק|ויקרא|ז|לה}}</t>
  </si>
  <si>
    <t>זֹ֣את מִשְׁחַ֤ת אַהֲרֹן֙ וּמִשְׁחַ֣ת בָּנָ֔יו מֵאִשֵּׁ֖י יְהֹוָ֑ה בְּיוֹם֙ הִקְרִ֣יב אֹתָ֔ם לְכַהֵ֖ן לַיהֹוָֽה׃</t>
  </si>
  <si>
    <t>{{מ:פסוק|מלכים ב|טו|לג}}</t>
  </si>
  <si>
    <t>בֶּן־עֶשְׂרִ֨ים וְחָמֵ֤שׁ שָׁנָה֙ הָיָ֣ה בְמׇלְכ֔וֹ וְשֵׁשׁ־עֶשְׂרֵ֣ה שָׁנָ֔ה מָלַ֖ךְ בִּירוּשָׁל{{מ:ירושלם|ָ|֑}}ם וְשֵׁ֣ם אִמּ֔וֹ יְרוּשָׁ֖א בַּת־צָדֽוֹק׃</t>
  </si>
  <si>
    <t>{{מ:פסוק|מלכים ב|טו|לד}}</t>
  </si>
  <si>
    <t>וַיַּ֥עַשׂ הַיָּשָׁ֖ר בְּעֵינֵ֣י יְהֹוָ֑ה כְּכֹ֧ל אֲשֶׁר־עָשָׂ֛ה {{נוסח|עֻזִּיָּ֥הוּ|=ק ובדפוסים (זי"ן דגושה)|ל=עֻזִיָּ֥הוּ (חסר דגש)|הערות דותן וברויאר}} אָבִ֖יו עָשָֽׂה׃</t>
  </si>
  <si>
    <t>{{מ:פסוק|ויקרא|ז|לו}}</t>
  </si>
  <si>
    <t>{{נוסח|אֲשֶׁר֩|=ל (בתלישא קטנה)|דפוסים=אֲ֠שֶׁר (בתלישא גדולה או &lt;אֲ֠שֶׁ֠ר&gt; בטעם כפול) וכן בקורן}} צִוָּ֨ה יְהֹוָ֜ה לָתֵ֣ת לָהֶ֗ם בְּיוֹם֙ מׇשְׁח֣וֹ אֹתָ֔ם מֵאֵ֖ת בְּנֵ֣י יִשְׂרָאֵ֑ל חֻקַּ֥ת עוֹלָ֖ם לְדֹרֹתָֽם׃</t>
  </si>
  <si>
    <t>{{מ:פסוק|מלכים ב|טו|לה}}</t>
  </si>
  <si>
    <t>רַ֤ק הַבָּמוֹת֙ לֹ֣א סָ֔רוּ ע֗וֹד הָעָ֛ם מְזַבְּחִ֥ים וּֽמְקַטְּרִ֖ים בַּבָּמ֑וֹת ה֗וּא בָּנָ֛ה אֶת־שַׁ֥עַר בֵּית־יְהֹוָ֖ה הָעֶלְיֽוֹן׃</t>
  </si>
  <si>
    <t>{{מ:פסוק|מלכים ב|טו|לו}}</t>
  </si>
  <si>
    <t>{{מ:פסוק|ויקרא|ז|לז}}</t>
  </si>
  <si>
    <t>וְיֶ֛תֶר דִּבְרֵ֥י יוֹתָ֖ם אֲשֶׁ֣ר עָשָׂ֑ה הֲלֹא־הֵ֣ם כְּתוּבִ֗ים עַל־סֵ֛פֶר דִּבְרֵ֥י הַיָּמִ֖ים לְמַלְכֵ֥י יְהוּדָֽה׃</t>
  </si>
  <si>
    <t>זֹ֣את הַתּוֹרָ֗ה לָֽעֹלָה֙ לַמִּנְחָ֔ה וְלַֽחַטָּ֖את וְלָאָשָׁ֑ם וְלַ֨מִּלּוּאִ֔ים וּלְזֶ֖בַח הַשְּׁלָמִֽים׃</t>
  </si>
  <si>
    <t>{{מ:פסוק|מלכים ב|טו|לז}}</t>
  </si>
  <si>
    <t>בַּיָּמִ֣ים הָהֵ֔ם הֵחֵ֣ל יְהֹוָ֗ה לְהַשְׁלִ֙יחַ֙ בִּֽיהוּדָ֔ה רְצִ֖ין מֶ֣לֶךְ אֲרָ֑ם וְאֵ֖ת פֶּ֥קַח בֶּן־רְמַלְיָֽהוּ׃</t>
  </si>
  <si>
    <t>{{מ:פסוק|ויקרא|ז|לח}}</t>
  </si>
  <si>
    <t>{{מ:פסוק|מלכים ב|טו|לח}}</t>
  </si>
  <si>
    <t>אֲשֶׁ֨ר צִוָּ֧ה יְהֹוָ֛ה אֶת־מֹשֶׁ֖ה בְּהַ֣ר סִינָ֑י בְּי֨וֹם צַוֺּת֜וֹ אֶת־בְּנֵ֣י יִשְׂרָאֵ֗ל לְהַקְרִ֧יב אֶת־קׇרְבְּנֵיהֶ֛ם לַיהֹוָ֖ה בְּמִדְבַּ֥ר סִינָֽי׃</t>
  </si>
  <si>
    <t>וַיִּשְׁכַּ֤ב יוֹתָם֙ עִם־אֲבֹתָ֔יו וַיִּקָּבֵר֙ עִם־אֲבֹתָ֔יו בְּעִ֖יר דָּוִ֣ד אָבִ֑יו וַיִּמְלֹ֛ךְ אָחָ֥ז בְּנ֖וֹ תַּחְתָּֽיו׃</t>
  </si>
  <si>
    <t>ספר מלכים/מל"ב טז</t>
  </si>
  <si>
    <t>ספר ויקרא/ח</t>
  </si>
  <si>
    <t>{{מ:פסוק|מלכים ב|טז|א}}</t>
  </si>
  <si>
    <t>בִּשְׁנַת֙ שְׁבַֽע־עֶשְׂרֵ֣ה שָׁנָ֔ה לְפֶ֖קַח בֶּן־רְמַלְיָ֑הוּ מָלַ֛ךְ אָחָ֥ז בֶּן־יוֹתָ֖ם מֶ֥לֶךְ יְהוּדָֽה׃</t>
  </si>
  <si>
    <t>{{מ:פסוק|מלכים ב|טז|ב}}</t>
  </si>
  <si>
    <t>בֶּן־עֶשְׂרִ֤ים שָׁנָה֙ אָחָ֣ז בְּמׇלְכ֔וֹ וְשֵׁשׁ־עֶשְׂרֵ֣ה שָׁנָ֔ה מָלַ֖ךְ בִּירוּשָׁל{{מ:ירושלם|ָ|֑}}ם וְלֹא־עָשָׂ֣ה הַיָּשָׁ֗ר בְּעֵינֵ֛י יְהֹוָ֥ה אֱלֹהָ֖יו כְּדָוִ֥ד אָבִֽיו׃</t>
  </si>
  <si>
    <t>{{מ:פסוק|ויקרא|ח|א|סדר=ד|עלייה=רביעי}}</t>
  </si>
  <si>
    <t>{{מ:פסוק|מלכים ב|טז|ג}}</t>
  </si>
  <si>
    <t>וַיֵּ֕לֶךְ בְּדֶ֖רֶךְ מַלְכֵ֣י יִשְׂרָאֵ֑ל וְגַ֤ם אֶת־בְּנוֹ֙ הֶעֱבִ֣יר בָּאֵ֔שׁ כְּתֹֽעֲבוֹת֙ הַגּוֹיִ֔ם אֲשֶׁ֨ר הוֹרִ֤ישׁ יְהֹוָה֙ אֹתָ֔ם מִפְּנֵ֖י בְּנֵ֥י יִשְׂרָאֵֽל׃</t>
  </si>
  <si>
    <t>{{מ:פסוק|ויקרא|ח|ב}}</t>
  </si>
  <si>
    <t>קַ֤ח אֶֽת־אַהֲרֹן֙ וְאֶת־בָּנָ֣יו אִתּ֔וֹ וְאֵת֙ הַבְּגָדִ֔ים וְאֵ֖ת שֶׁ֣מֶן הַמִּשְׁחָ֑ה וְאֵ֣ת{{מ:לגרמיה}}פַּ֣ר הַֽחַטָּ֗את וְאֵת֙ שְׁנֵ֣י הָֽאֵילִ֔ים וְאֵ֖ת סַ֥ל הַמַּצּֽוֹת׃</t>
  </si>
  <si>
    <t>{{מ:פסוק|מלכים ב|טז|ד}}</t>
  </si>
  <si>
    <t>וַיְזַבֵּ֧חַ וַיְקַטֵּ֛ר בַּבָּמ֖וֹת וְעַל־הַגְּבָע֑וֹת וְתַ֖חַת כׇּל־עֵ֥ץ רַעֲנָֽן׃</t>
  </si>
  <si>
    <t>{{מ:פסוק|ויקרא|ח|ג}}</t>
  </si>
  <si>
    <t>וְאֵ֥ת כׇּל־הָעֵדָ֖ה הַקְהֵ֑ל אֶל־פֶּ֖תַח אֹ֥הֶל מוֹעֵֽד׃</t>
  </si>
  <si>
    <t>{{מ:פסוק|מלכים ב|טז|ה}}</t>
  </si>
  <si>
    <t>אָ֣ז יַעֲלֶ֣ה רְצִ֣ין מֶֽלֶךְ־אֲ֠רָ֠ם וּפֶ֨קַח בֶּן־רְמַלְיָ֧הוּ מֶֽלֶךְ־יִשְׂרָאֵ֛ל יְרוּשָׁל{{מ:ירושלם|ַ|֖}}ם לַמִּלְחָמָ֑ה וַיָּצֻ֙רוּ֙ עַל־אָחָ֔ז וְלֹ֥א יָכְל֖וּ לְהִלָּחֵֽם׃</t>
  </si>
  <si>
    <t>{{מ:פסוק|ויקרא|ח|ד}}</t>
  </si>
  <si>
    <t>וַיַּ֣עַשׂ מֹשֶׁ֔ה כַּֽאֲשֶׁ֛ר צִוָּ֥ה יְהֹוָ֖ה אֹת֑וֹ וַתִּקָּהֵל֙ הָֽעֵדָ֔ה אֶל־פֶּ֖תַח אֹ֥הֶל מוֹעֵֽד׃</t>
  </si>
  <si>
    <t>{{מ:פסוק|מלכים ב|טז|ו}}</t>
  </si>
  <si>
    <t>בָּעֵ֣ת הַהִ֗יא הֵ֠שִׁ֠יב רְצִ֨ין מֶֽלֶךְ־אֲרָ֤ם אֶת־אֵילַת֙ לַֽאֲרָ֔ם וַיְנַשֵּׁ֥ל {{נוסח|אֶת־הַיְּהוּדִ֖ים|=ק ובדפוסים|ל=אֶת־הַיְהוּדִ֖ים (חסר דגש)}} מֵֽאֵיל֑וֹת {{נוסח|{{כו"ק|וארמים|וַֽאֲדֹמִים֙}}|ל-קרי=וַֽאֲדוֹמִים֙ (בהתאם לכתיב מלא וי"ו)}} בָּ֣אוּ אֵילַ֔ת וַיֵּ֣שְׁבוּ שָׁ֔ם עַ֖ד הַיּ֥וֹם הַזֶּֽה׃</t>
  </si>
  <si>
    <t>{{מ:פסוק|ויקרא|ח|ה}}</t>
  </si>
  <si>
    <t>וַיֹּ֥אמֶר מֹשֶׁ֖ה אֶל־הָעֵדָ֑ה זֶ֣ה הַדָּבָ֔ר אֲשֶׁר־צִוָּ֥ה יְהֹוָ֖ה לַעֲשֽׂוֹת׃</t>
  </si>
  <si>
    <t>{{נוסח|__|=א(ק) אין פרשה|ל=פרשה פתוחה.|יהושע קמחי לא סימן שום דבר במקום הזה, וקיימת אפשרות שהוא שכח לסמן כאן פרשה (כמו שעשה לפעמים בחלקים הקיימים של הכתר). הסבירות לטעות כזו קטנה יותר בהתחשב בעובדה שאין רווח לפרשה כאן בכתי"ק, וגם לא ברשימתו של פינפר ("מסורת התורה והנביאים", ולכן גם אין פרשה בדפוס קורן המבוסס עליו). במהדורות ברויאר אין כאן פרשה, אבל יש פרשה פתוחה במג"ה (כנראה ע"פ כתי"ל).}}</t>
  </si>
  <si>
    <t>{{מ:פסוק|מלכים ב|טז|ז}}</t>
  </si>
  <si>
    <t>וַיִּשְׁלַ֨ח אָחָ֜ז מַלְאָכִ֗ים אֶל־תִּ֠גְלַ֠ת פְּלֶ֤סֶר מֶֽלֶךְ־אַשּׁוּר֙ לֵאמֹ֔ר עַבְדְּךָ֥ וּבִנְךָ֖ אָ֑נִי עֲלֵ֨ה וְהוֹשִׁעֵ֜נִי מִכַּ֣ף מֶֽלֶךְ־אֲרָ֗ם וּמִכַּף֙ מֶ֣לֶךְ יִשְׂרָאֵ֔ל הַקּוֹמִ֖ים עָלָֽי׃</t>
  </si>
  <si>
    <t>{{מ:פסוק|ויקרא|ח|ו}}</t>
  </si>
  <si>
    <t>וַיַּקְרֵ֣ב מֹשֶׁ֔ה אֶֽת־אַהֲרֹ֖ן וְאֶת־בָּנָ֑יו וַיִּרְחַ֥ץ אֹתָ֖ם בַּמָּֽיִם׃</t>
  </si>
  <si>
    <t>{{מ:פסוק|מלכים ב|טז|ח}}</t>
  </si>
  <si>
    <t>וַיִּקַּ֨ח אָחָ֜ז אֶת־הַכֶּ֣סֶף וְאֶת־הַזָּהָ֗ב הַנִּמְצָא֙ בֵּ֣ית יְהֹוָ֔ה וּבְאֹֽצְר֖וֹת בֵּ֣ית הַמֶּ֑לֶךְ וַיִּשְׁלַ֥ח לְמֶֽלֶךְ־אַשּׁ֖וּר שֹֽׁחַד׃</t>
  </si>
  <si>
    <t>{{מ:פסוק|מלכים ב|טז|ט}}</t>
  </si>
  <si>
    <t>וַיִּשְׁמַ֤ע אֵלָיו֙ מֶ֣לֶךְ אַשּׁ֔וּר וַיַּ֩עַל֩ מֶ֨לֶךְ אַשּׁ֤וּר אֶל־דַּמֶּ֙שֶׂק֙ וַֽיִּתְפְּשֶׂ֔הָ וַיַּגְלֶ֖הָ קִ֑ירָה וְאֶת־רְצִ֖ין הֵמִֽית׃</t>
  </si>
  <si>
    <t>{{מ:פסוק|ויקרא|ח|ז}}</t>
  </si>
  <si>
    <t>וַיִּתֵּ֨ן עָלָ֜יו אֶת־הַכֻּתֹּ֗נֶת וַיַּחְגֹּ֤ר אֹתוֹ֙ בָּֽאַבְנֵ֔ט וַיַּלְבֵּ֤שׁ אֹתוֹ֙ אֶֽת־הַמְּעִ֔יל וַיִּתֵּ֥ן עָלָ֖יו אֶת־הָאֵפֹ֑ד וַיַּחְגֹּ֣ר אֹת֗וֹ בְּחֵ֙שֶׁב֙ הָֽאֵפֹ֔ד וַיֶּאְפֹּ֥ד ל֖וֹ בּֽוֹ׃</t>
  </si>
  <si>
    <t>{{מ:פסוק|מלכים ב|טז|י}}</t>
  </si>
  <si>
    <t>וַיֵּ֣לֶךְ הַמֶּ֣לֶךְ אָחָ֡ז לִ֠קְרַ֠את תִּגְלַ֨ת פִּלְאֶ֤סֶר מֶֽלֶךְ־אַשּׁוּר֙ דּוּמֶּ֔שֶׂק וַיַּ֥רְא אֶת־הַמִּזְבֵּ֖חַ אֲשֶׁ֣ר בְּדַמָּ֑שֶׂק וַיִּשְׁלַח֩ הַמֶּ֨לֶךְ אָחָ֜ז אֶל־אוּרִיָּ֣ה הַכֹּהֵ֗ן אֶת־דְּמ֧וּת הַמִּזְבֵּ֛חַ וְאֶת־תַּבְנִית֖וֹ לְכׇֽל־מַעֲשֵֽׂהוּ׃</t>
  </si>
  <si>
    <t>{{מ:פסוק|ויקרא|ח|ח}}</t>
  </si>
  <si>
    <t>וַיָּ֥שֶׂם עָלָ֖יו אֶת־הַחֹ֑שֶׁן וַיִּתֵּן֙ אֶל־הַחֹ֔שֶׁן אֶת־הָאוּרִ֖ים וְאֶת־הַתֻּמִּֽים׃</t>
  </si>
  <si>
    <t>{{מ:פסוק|ויקרא|ח|ט}}</t>
  </si>
  <si>
    <t>{{מ:פסוק|מלכים ב|טז|יא}}</t>
  </si>
  <si>
    <t>וַיָּ֥שֶׂם אֶת־הַמִּצְנֶ֖פֶת עַל־רֹאשׁ֑וֹ וַיָּ֨שֶׂם עַֽל־הַמִּצְנֶ֜פֶת אֶל־מ֣וּל פָּנָ֗יו אֵ֣ת צִ֤יץ הַזָּהָב֙ נֵ֣זֶר הַקֹּ֔דֶשׁ כַּאֲשֶׁ֛ר צִוָּ֥ה יְהֹוָ֖ה אֶת־מֹשֶֽׁה׃</t>
  </si>
  <si>
    <t>וַיִּ֛בֶן אוּרִיָּ֥ה הַכֹּהֵ֖ן אֶת־הַמִּזְבֵּ֑חַ כְּכֹ֣ל אֲשֶׁר־שָׁלַח֩ הַמֶּ֨לֶךְ אָחָ֜ז מִדַּמֶּ֗שֶׂק כֵּ֤ן עָשָׂה֙ אוּרִיָּ֣ה הַכֹּהֵ֔ן עַד־בּ֥וֹא הַמֶּֽלֶךְ־אָחָ֖ז מִדַּמָּֽשֶׂק׃</t>
  </si>
  <si>
    <t>{{מ:פסוק|ויקרא|ח|י}}</t>
  </si>
  <si>
    <t>וַיִּקַּ֤ח מֹשֶׁה֙ אֶת־שֶׁ֣מֶן הַמִּשְׁחָ֔ה וַיִּמְשַׁ֥ח אֶת־הַמִּשְׁכָּ֖ן וְאֶת־כׇּל־אֲשֶׁר־בּ֑וֹ וַיְקַדֵּ֖שׁ אֹתָֽם׃</t>
  </si>
  <si>
    <t>{{מ:פסוק|מלכים ב|טז|יב}}</t>
  </si>
  <si>
    <t>וַיָּבֹ֤א הַמֶּ֙לֶךְ֙ מִדַּמֶּ֔שֶׂק וַיַּ֥רְא הַמֶּ֖לֶךְ אֶת־הַמִּזְבֵּ֑חַ וַיִּקְרַ֥ב הַמֶּ֛לֶךְ עַל־הַמִּזְבֵּ֖חַ וַיַּ֥עַל עָלָֽיו׃</t>
  </si>
  <si>
    <t>{{מ:פסוק|ויקרא|ח|יא}}</t>
  </si>
  <si>
    <t>וַיַּ֥ז מִמֶּ֛נּוּ {{נוסח|עַל־הַמִּזְבֵּ֖חַ|=ל (אין געיה)|ברויאר ציין ספק געיה בעי"ן בכתי”ל, אבל מעיון בכתה"י נראה שאין כאן געיה, וכן דעתו של המקליד; וכן הוא בכתי"ל1, כפי שציין ברויאר והגיה על פיו.}} שֶׁ֣בַע פְּעָמִ֑ים וַיִּמְשַׁ֨ח אֶת־הַמִּזְבֵּ֜חַ וְאֶת־כׇּל־כֵּלָ֗יו וְאֶת־הַכִּיֹּ֛ר וְאֶת־כַּנּ֖וֹ לְקַדְּשָֽׁם׃</t>
  </si>
  <si>
    <t>{{מ:פסוק|ויקרא|ח|יב}}</t>
  </si>
  <si>
    <t>{{מ:פסוק|מלכים ב|טז|יג}}</t>
  </si>
  <si>
    <t>וַיִּצֹק֙ מִשֶּׁ֣מֶן הַמִּשְׁחָ֔ה עַ֖ל רֹ֣אשׁ אַהֲרֹ֑ן וַיִּמְשַׁ֥ח אֹת֖וֹ לְקַדְּשֽׁוֹ׃</t>
  </si>
  <si>
    <t>וַיַּקְטֵ֤ר אֶת־עֹֽלָתוֹ֙ וְאֶת־מִנְחָת֔וֹ וַיַּסֵּ֖ךְ אֶת־נִסְכּ֑וֹ וַיִּזְרֹ֛ק אֶת־דַּֽם־הַשְּׁלָמִ֥ים אֲשֶׁר־ל֖וֹ עַל־הַמִּזְבֵּֽחַ׃</t>
  </si>
  <si>
    <t>{{מ:פסוק|ויקרא|ח|יג}}</t>
  </si>
  <si>
    <t>וַיַּקְרֵ֨ב מֹשֶׁ֜ה אֶת־בְּנֵ֣י אַהֲרֹ֗ן וַיַּלְבִּשֵׁ֤ם כֻּתֳּנֹת֙ וַיַּחְגֹּ֤ר אֹתָם֙ אַבְנֵ֔ט וַיַּחֲבֹ֥שׁ לָהֶ֖ם מִגְבָּע֑וֹת כַּאֲשֶׁ֛ר צִוָּ֥ה יְהֹוָ֖ה אֶת־מֹשֶֽׁה׃</t>
  </si>
  <si>
    <t>{{מ:פסוק|ויקרא|ח|יד|עלייה=חמישי}}</t>
  </si>
  <si>
    <t>וַיַּגֵּ֕שׁ אֵ֖ת פַּ֣ר הַֽחַטָּ֑את וַיִּסְמֹ֨ךְ אַהֲרֹ֤ן וּבָנָיו֙ אֶת־יְדֵיהֶ֔ם עַל־רֹ֖אשׁ פַּ֥ר הַֽחַטָּֽאת׃</t>
  </si>
  <si>
    <t>{{מ:פסוק|מלכים ב|טז|יד}}</t>
  </si>
  <si>
    <t>וְאֵ֨ת הַמִּזְבַּ֣ח הַנְּחֹ֘שֶׁת֮ אֲשֶׁ֣ר לִפְנֵ֣י יְהֹוָה֒ וַיַּקְרֵ֗ב מֵאֵת֙ פְּנֵ֣י הַבַּ֔יִת מִבֵּין֙ הַמִּזְבֵּ֔חַ וּמִבֵּ֖ין בֵּ֣ית יְהֹוָ֑ה וַיִּתֵּ֥ן אֹת֛וֹ עַל־יֶ֥רֶךְ הַמִּזְבֵּ֖חַ צָפֽוֹנָה׃</t>
  </si>
  <si>
    <t>{{מ:פסוק|ויקרא|ח|טו}}</t>
  </si>
  <si>
    <t>{{נוסח|וַיִּשְׁחָ֗ט|=ל|יש ספרים=וַיִּשְׁ{{מ:אות-ג|חָ֗}}ט או {{מ:אות-ג|וַיִּשְׁחָ֗ט}} (כל התיבה גדולה!), ויש אומרים שאין מדובר על התיבה כאן כלל אלא להלן בפסוק כ"ג.}} וַיִּקַּ֨ח מֹשֶׁ֤ה אֶת־הַדָּם֙ וַ֠יִּתֵּ֠ן עַל־קַרְנ֨וֹת הַמִּזְבֵּ֤חַ סָבִיב֙ בְּאֶצְבָּע֔וֹ וַיְחַטֵּ֖א אֶת־הַמִּזְבֵּ֑חַ וְאֶת־הַדָּ֗ם יָצַק֙ אֶל־יְס֣וֹד הַמִּזְבֵּ֔חַ וַֽיְקַדְּשֵׁ֖הוּ לְכַפֵּ֥ר עָלָֽיו׃</t>
  </si>
  <si>
    <t>{{מ:פסוק|ויקרא|ח|טז}}</t>
  </si>
  <si>
    <t>וַיִּקַּ֗ח אֶֽת־כׇּל־הַחֵ֘לֶב֮ אֲשֶׁ֣ר עַל־הַקֶּ֒רֶב֒ וְאֵת֙ יֹתֶ֣רֶת הַכָּבֵ֔ד וְאֶת־שְׁתֵּ֥י הַכְּלָיֹ֖ת {{נוסח|וְאֶֽת־חֶלְבְּהֶ֑ן|ל=וְאֶֽת חֶלְבְּהֶ֑ן (חסר מקף)|הערת דותן (ברויאר והמקליד הוסיפו את המקף בלי להעיר)}} וַיַּקְטֵ֥ר מֹשֶׁ֖ה הַמִּזְבֵּֽחָה׃</t>
  </si>
  <si>
    <t>{{מ:פסוק|מלכים ב|טז|טו}}</t>
  </si>
  <si>
    <t>{{מ:פסוק|ויקרא|ח|יז}}</t>
  </si>
  <si>
    <t>{{כו"ק|ויצוהו|וַיְצַוֶּ֣ה}} הַמֶּֽלֶךְ־אָ֠חָ֠ז אֶת־אוּרִיָּ֨ה הַכֹּהֵ֜ן לֵאמֹ֗ר עַ֣ל הַמִּזְבֵּ֣חַ הַגָּד֡וֹל הַקְטֵ֣ר אֶת־עֹֽלַת־הַבֹּ֩קֶר֩ וְאֶת־מִנְחַ֨ת הָעֶ֜רֶב וְֽאֶת־עֹלַ֧ת הַמֶּ֣לֶךְ וְאֶת־מִנְחָת֗וֹ וְ֠אֵ֠ת עֹלַ֞ת כׇּל־עַ֤ם הָאָ֙רֶץ֙ וּמִנְחָתָ֣ם וְנִסְכֵּיהֶ֔ם וְכׇל־דַּ֥ם עֹלָ֛ה וְכׇל־דַּם־זֶ֖בַח עָלָ֣יו תִּזְרֹ֑ק וּמִזְבַּ֧ח הַנְּחֹ֛שֶׁת יִֽהְיֶה־לִּ֖י לְבַקֵּֽר׃</t>
  </si>
  <si>
    <t>וְאֶת־הַפָּ֤ר וְאֶת־עֹרוֹ֙ וְאֶת־בְּשָׂר֣וֹ וְאֶת־פִּרְשׁ֔וֹ שָׂרַ֣ף בָּאֵ֔שׁ מִח֖וּץ לַֽמַּחֲנֶ֑ה כַּאֲשֶׁ֛ר צִוָּ֥ה יְהֹוָ֖ה אֶת־מֹשֶֽׁה׃</t>
  </si>
  <si>
    <t>{{מ:פסוק|ויקרא|ח|יח}}</t>
  </si>
  <si>
    <t>וַיַּקְרֵ֕ב אֵ֖ת אֵ֣יל הָעֹלָ֑ה וַֽיִּסְמְכ֞וּ אַהֲרֹ֧ן וּבָנָ֛יו אֶת־יְדֵיהֶ֖ם עַל־רֹ֥אשׁ הָאָֽיִל׃</t>
  </si>
  <si>
    <t>{{מ:פסוק|מלכים ב|טז|טז}}</t>
  </si>
  <si>
    <t>וַיַּ֖עַשׂ אוּרִיָּ֣ה הַכֹּהֵ֑ן כְּכֹ֥ל אֲשֶׁר־צִוָּ֖ה הַמֶּ֥לֶךְ אָחָֽז׃</t>
  </si>
  <si>
    <t>{{מ:פסוק|ויקרא|ח|יט}}</t>
  </si>
  <si>
    <t>וַיִּשְׁחָ֑ט וַיִּזְרֹ֨ק מֹשֶׁ֧ה אֶת־הַדָּ֛ם עַל־הַמִּזְבֵּ֖חַ סָבִֽיב׃</t>
  </si>
  <si>
    <t>{{מ:פסוק|ויקרא|ח|כ}}</t>
  </si>
  <si>
    <t>{{נוסח|וְאֶ֨ת־הָאַ֔יִל|=ש1 ושיטת-א|ל=וְאֶת־הָאַ֔יִל (אין מתיגה)}} נִתַּ֖ח לִנְתָחָ֑יו וַיַּקְטֵ֤ר מֹשֶׁה֙ אֶת־הָרֹ֔אשׁ וְאֶת־הַנְּתָחִ֖ים וְאֶת־הַפָּֽדֶר׃</t>
  </si>
  <si>
    <t>{{מ:פסוק|מלכים ב|טז|יז}}</t>
  </si>
  <si>
    <t>{{מ:פסוק|ויקרא|ח|כא}}</t>
  </si>
  <si>
    <t>וַיְקַצֵּץ֩ הַמֶּ֨לֶךְ אָחָ֜ז {{נוסח|אֶת־הַמִּסְגְּר֣וֹת|ברויאר ציין ספק געיה בה"א בכתי"ל (והכריע נגד). אבל למרות שהכתב מטושטש כאן בכתי"ל אין רמז אמיתי לגעיה, וכן דעתם של דותן והמקליד.}} {{נוסח|הַמְּכוֹנֹ֗ת|=קש1 ומסורת-ל וטברנית (כתיב מלא וי"ו וחסר וי"ו)|ל=הַמְּכֹנ֗וֹת (כתיב חסר וי"ו ומלא וי"ו)}} וַיָּ֤סַר מֵֽעֲלֵיהֶם֙ {{כו"ק|ואת|אֶת}}־הַכִּיֹּ֔ר וְאֶת־הַיָּ֣ם הוֹרִ֔ד מֵעַ֛ל הַבָּקָ֥ר הַנְּחֹ֖שֶׁת אֲשֶׁ֣ר תַּחְתֶּ֑יהָ וַיִּתֵּ֣ן אֹת֔וֹ עַ֖ל מַרְצֶ֥פֶת אֲבָנִֽים׃</t>
  </si>
  <si>
    <t>וְאֶת־הַקֶּ֥רֶב וְאֶת־הַכְּרָעַ֖יִם רָחַ֣ץ בַּמָּ֑יִם וַיַּקְטֵר֩ מֹשֶׁ֨ה אֶת־כׇּל־הָאַ֜יִל הַמִּזְבֵּ֗חָה עֹלָ֨ה ה֤וּא לְרֵֽיחַ־נִיחֹ֙חַ֙ אִשֶּׁ֥ה הוּא֙ לַיהֹוָ֔ה כַּאֲשֶׁ֛ר צִוָּ֥ה יְהֹוָ֖ה אֶת־מֹשֶֽׁה׃</t>
  </si>
  <si>
    <t>{{מ:פסוק|ויקרא|ח|כב|עלייה=ששי}}</t>
  </si>
  <si>
    <t>וַיַּקְרֵב֙ אֶת־הָאַ֣יִל הַשֵּׁנִ֔י אֵ֖יל הַמִּלֻּאִ֑ים וַֽיִּסְמְכ֞וּ אַהֲרֹ֧ן וּבָנָ֛יו אֶת־יְדֵיהֶ֖ם עַל־רֹ֥אשׁ הָאָֽיִל׃</t>
  </si>
  <si>
    <t>{{מ:פסוק|מלכים ב|טז|יח}}</t>
  </si>
  <si>
    <t>{{מ:פסוק|ויקרא|ח|כג}}</t>
  </si>
  <si>
    <t>וְאֶת־{{קו"כ|מיסך|מוּסַ֨ךְ}} הַשַּׁבָּ֜ת אֲשֶׁר־בָּנ֣וּ בַבַּ֗יִת וְאֶת־מְב֤וֹא הַמֶּ֙לֶךְ֙ {{נוסח|הַֽחִיצ֔וֹנָה|ל=הַֽחִיצ֔וֹנָה בגעיה ימנית}} הֵסֵ֖ב בֵּ֣ית יְהֹוָ֑ה מִפְּנֵ֖י מֶ֥לֶךְ אַשּֽׁוּר׃</t>
  </si>
  <si>
    <t>{{נוסח|וַיִּשְׁחָ֓ט{{מ:לגרמיה}}|=ל|יש ספרים=&lt;וַיִּשְׁ{{מ:אות-ג|חָ֓}}ט{{מ:לגרמיה}}&gt; או &lt;{{מ:אות-ג|וַיִּשְׁחָ֓ט{{מ:לגרמיה}}}} &gt; (כל התיבה גדולה!), ויש אומרים שאין מדובר על התיבה כאן כלל אלא לעיל בפסוק ט"ו.}}וַיִּקַּ֤ח מֹשֶׁה֙ מִדָּמ֔וֹ וַיִּתֵּ֛ן עַל־תְּנ֥וּךְ אֹֽזֶן־אַהֲרֹ֖ן הַיְמָנִ֑ית וְעַל־בֹּ֤הֶן יָדוֹ֙ הַיְמָנִ֔ית וְעַל־בֹּ֥הֶן רַגְל֖וֹ הַיְמָנִֽית׃</t>
  </si>
  <si>
    <t>{{מ:פסוק|ויקרא|ח|כד}}</t>
  </si>
  <si>
    <t>וַיַּקְרֵ֞ב אֶת־בְּנֵ֣י אַהֲרֹ֗ן {{נוסח|וַיִּתֵּ֨ן|=שש1 ושיטת-א|ל=וַיִתֵּ֨ן (חסר דגש)|דותן והמקליד תיקנו בלי להעיר|קורן, ברויאר, דותן, סימנים, מכון ממרא}} מֹשֶׁ֤ה מִן־הַדָּם֙ עַל־תְּנ֤וּךְ אׇזְנָם֙ הַיְמָנִ֔ית וְעַל־בֹּ֤הֶן יָדָם֙ הַיְמָנִ֔ית וְעַל־בֹּ֥הֶן רַגְלָ֖ם הַיְמָנִ֑ית וַיִּזְרֹ֨ק מֹשֶׁ֧ה אֶת־הַדָּ֛ם עַל־הַֽמִּזְבֵּ֖חַ סָבִֽיב׃</t>
  </si>
  <si>
    <t>{{מ:פסוק|ויקרא|ח|כה}}</t>
  </si>
  <si>
    <t>{{מ:פסוק|מלכים ב|טז|יט}}</t>
  </si>
  <si>
    <t>וַיִּקַּ֞ח אֶת־הַחֵ֣לֶב וְאֶת־הָֽאַלְיָ֗ה וְאֶֽת־כׇּל־הַחֵ֘לֶב֮ אֲשֶׁ֣ר עַל־הַקֶּ֒רֶב֒ וְאֵת֙ יֹתֶ֣רֶת הַכָּבֵ֔ד וְאֶת־שְׁתֵּ֥י הַכְּלָיֹ֖ת וְאֶֽת־חֶלְבְּהֶ֑ן וְאֵ֖ת שׁ֥וֹק הַיָּמִֽין׃</t>
  </si>
  <si>
    <t>וְיֶ֛תֶר דִּבְרֵ֥י אָחָ֖ז אֲשֶׁ֣ר עָשָׂ֑ה הֲלֹא־הֵ֣ם כְּתוּבִ֗ים עַל־סֵ֛פֶר דִּבְרֵ֥י הַיָּמִ֖ים לְמַלְכֵ֥י יְהוּדָֽה׃</t>
  </si>
  <si>
    <t>{{מ:פסוק|ויקרא|ח|כו}}</t>
  </si>
  <si>
    <t>וּמִסַּ֨ל הַמַּצּ֜וֹת אֲשֶׁ֣ר{{מ:לגרמיה}}לִפְנֵ֣י יְהֹוָ֗ה לָ֠קַ֠ח חַלַּ֨ת מַצָּ֤ה אַחַת֙ וְֽחַלַּ֨ת לֶ֥חֶם שֶׁ֛מֶן אַחַ֖ת וְרָקִ֣יק אֶחָ֑ד וַיָּ֙שֶׂם֙ עַל־הַ֣חֲלָבִ֔ים וְעַ֖ל שׁ֥וֹק הַיָּמִֽין׃</t>
  </si>
  <si>
    <t>{{מ:פסוק|ויקרא|ח|כז}}</t>
  </si>
  <si>
    <t>וַיִּתֵּ֣ן אֶת־הַכֹּ֔ל עַ֚ל כַּפֵּ֣י אַהֲרֹ֔ן וְעַ֖ל כַּפֵּ֣י בָנָ֑יו וַיָּ֧נֶף אֹתָ֛ם תְּנוּפָ֖ה לִפְנֵ֥י יְהֹוָֽה׃</t>
  </si>
  <si>
    <t>{{מ:פסוק|מלכים ב|טז|כ|סדר=כט}}</t>
  </si>
  <si>
    <t>וַיִּשְׁכַּ֤ב אָחָז֙ עִם־אֲבֹתָ֔יו וַיִּקָּבֵ֥ר עִם־אֲבֹתָ֖יו בְּעִ֣יר דָּוִ֑ד וַיִּמְלֹ֛ךְ חִזְקִיָּ֥הוּ בְנ֖וֹ תַּחְתָּֽיו׃</t>
  </si>
  <si>
    <t>{{מ:פסוק|ויקרא|ח|כח}}</t>
  </si>
  <si>
    <t>{{נוסח|וַיִּקַּ֨ח|=שש1 ושיטת-א|ל=וַיִקַּ֨ח (חסר דגש)|דותן המקליד תיקנו בלי להעיר|קורן, ברויאר, דותן, סימנים, מכון ממרא}} מֹשֶׁ֤ה אֹתָם֙ מֵעַ֣ל כַּפֵּיהֶ֔ם וַיַּקְטֵ֥ר הַמִּזְבֵּ֖חָה עַל־הָעֹלָ֑ה מִלֻּאִ֥ים הֵם֙ לְרֵ֣יחַ נִיחֹ֔חַ אִשֶּׁ֥ה ה֖וּא לַיהֹוָֽה׃</t>
  </si>
  <si>
    <t>{{מ:פסוק|ויקרא|ח|כט}}</t>
  </si>
  <si>
    <t>{{נוסח|וַיִּקַּ֤ח|=שש1 ושיטת-א|ל=וַיִקַּ֤ח (חסר דגש)|דותן והמקליד תיקנו בלי להעיר|קורן, ברויאר, דותן, סימנים, מכון ממרא}} מֹשֶׁה֙ אֶת־הֶ֣חָזֶ֔ה וַיְנִיפֵ֥הוּ תְנוּפָ֖ה לִפְנֵ֣י יְהֹוָ֑ה מֵאֵ֣יל הַמִּלֻּאִ֗ים לְמֹשֶׁ֤ה הָיָה֙ לְמָנָ֔ה כַּאֲשֶׁ֛ר צִוָּ֥ה יְהֹוָ֖ה אֶת־מֹשֶֽׁה׃</t>
  </si>
  <si>
    <t>{{מ:פסוק|ויקרא|ח|ל|עלייה=שביעי}}</t>
  </si>
  <si>
    <t>וַיִּקַּ֨ח מֹשֶׁ֜ה מִשֶּׁ֣מֶן הַמִּשְׁחָ֗ה וּמִן־הַדָּם֮ אֲשֶׁ֣ר עַל־הַמִּזְבֵּ֒חַ֒ וַיַּ֤ז עַֽל־אַהֲרֹן֙ עַל־בְּגָדָ֔יו וְעַל־בָּנָ֛יו וְעַל־בִּגְדֵ֥י בָנָ֖יו אִתּ֑וֹ וַיְקַדֵּ֤שׁ אֶֽת־אַהֲרֹן֙ אֶת־בְּגָדָ֔יו וְאֶת־בָּנָ֛יו וְאֶת־בִּגְדֵ֥י בָנָ֖יו אִתּֽוֹ׃</t>
  </si>
  <si>
    <t>{{מ:פסוק|ויקרא|ח|לא}}</t>
  </si>
  <si>
    <t>וַיֹּ֨אמֶר מֹשֶׁ֜ה אֶל־אַהֲרֹ֣ן וְאֶל־בָּנָ֗יו בַּשְּׁל֣וּ אֶת־הַבָּשָׂר֮ פֶּ֣תַח אֹ֣הֶל מוֹעֵד֒ וְשָׁם֙ תֹּאכְל֣וּ אֹת֔וֹ וְאֶ֨ת־הַלֶּ֔חֶם אֲשֶׁ֖ר בְּסַ֣ל הַמִּלֻּאִ֑ים כַּאֲשֶׁ֤ר צִוֵּ֙יתִי֙ לֵאמֹ֔ר אַהֲרֹ֥ן וּבָנָ֖יו יֹאכְלֻֽהוּ׃</t>
  </si>
  <si>
    <t>ספר מלכים/מל"ב יז</t>
  </si>
  <si>
    <t>{{מ:פסוק|ויקרא|ח|לב}}</t>
  </si>
  <si>
    <t>וְהַנּוֹתָ֥ר בַּבָּשָׂ֖ר וּבַלָּ֑חֶם בָּאֵ֖שׁ תִּשְׂרֹֽפוּ׃</t>
  </si>
  <si>
    <t>{{מ:פסוק|ויקרא|ח|לג|עלייה=מפטיר}}</t>
  </si>
  <si>
    <t>וּמִפֶּ֩תַח֩ אֹ֨הֶל מוֹעֵ֜ד לֹ֤א תֵֽצְאוּ֙ שִׁבְעַ֣ת יָמִ֔ים עַ֚ד י֣וֹם מְלֹ֔את יְמֵ֖י מִלֻּאֵיכֶ֑ם כִּ֚י שִׁבְעַ֣ת יָמִ֔ים יְמַלֵּ֖א אֶת־יֶדְכֶֽם׃</t>
  </si>
  <si>
    <t>{{מ:פסוק|ויקרא|ח|לד}}</t>
  </si>
  <si>
    <t>{{מ:פסוק|מלכים ב|יז|א}}</t>
  </si>
  <si>
    <t>כַּאֲשֶׁ֥ר עָשָׂ֖ה בַּיּ֣וֹם הַזֶּ֑ה צִוָּ֧ה יְהֹוָ֛ה לַעֲשֹׂ֖ת לְכַפֵּ֥ר עֲלֵיכֶֽם׃</t>
  </si>
  <si>
    <t>בִּשְׁנַת֙ שְׁתֵּ֣ים עֶשְׂרֵ֔ה לְאָחָ֖ז מֶ֣לֶךְ יְהוּדָ֑ה מָ֠לַ֠ךְ הוֹשֵׁ֨עַ בֶּן־אֵלָ֧ה בְשֹׁמְר֛וֹן עַל־יִשְׂרָאֵ֖ל תֵּ֥שַׁע שָׁנִֽים׃</t>
  </si>
  <si>
    <t>{{מ:פסוק|ויקרא|ח|לה}}</t>
  </si>
  <si>
    <t>וּפֶ֩תַח֩ אֹ֨הֶל מוֹעֵ֜ד תֵּשְׁב֨וּ יוֹמָ֤ם וָלַ֙יְלָה֙ שִׁבְעַ֣ת יָמִ֔ים וּשְׁמַרְתֶּ֛ם אֶת־מִשְׁמֶ֥רֶת יְהֹוָ֖ה וְלֹ֣א תָמ֑וּתוּ כִּי־כֵ֖ן צֻוֵּֽיתִי׃</t>
  </si>
  <si>
    <t>{{מ:פסוק|ויקרא|ח|לו}}</t>
  </si>
  <si>
    <t>וַיַּ֥עַשׂ אַהֲרֹ֖ן וּבָנָ֑יו אֵ֚ת כׇּל־הַדְּבָרִ֔ים אֲשֶׁר־צִוָּ֥ה יְהֹוָ֖ה בְּיַד־מֹשֶֽׁה׃</t>
  </si>
  <si>
    <t>{{מ:פסוק|מלכים ב|יז|ב}}</t>
  </si>
  <si>
    <t>וַיַּ֥עַשׂ הָרַ֖ע בְּעֵינֵ֣י יְהֹוָ֑ה רַ֗ק לֹ֚א כְּמַלְכֵ֣י יִשְׂרָאֵ֔ל אֲשֶׁ֥ר הָי֖וּ לְפָנָֽיו׃</t>
  </si>
  <si>
    <t>ספר ויקרא/ט</t>
  </si>
  <si>
    <t>{{מ:פסוק|מלכים ב|יז|ג}}</t>
  </si>
  <si>
    <t>עָלָ֣יו עָלָ֔ה שַׁלְמַנְאֶ֖סֶר מֶ֣לֶךְ אַשּׁ֑וּר וַֽיְהִי־ל֤וֹ הוֹשֵׁ֙עַ֙ עֶ֔בֶד וַיָּ֥שֶׁב ל֖וֹ מִנְחָֽה׃</t>
  </si>
  <si>
    <t>{{מ:פסוק|ויקרא|ט|א|עלייה='''שמיני'''}}</t>
  </si>
  <si>
    <t>{{נוסח|וַיְהִי֙|=ל (אין געיה)|ל1=וַֽיְהִי֙ (געיה) וברויאר תיקן על פיו (וכן הכריעו במג"ה)}} בַּיּ֣וֹם הַשְּׁמִינִ֔י קָרָ֣א מֹשֶׁ֔ה לְאַהֲרֹ֖ן וּלְבָנָ֑יו וּלְזִקְנֵ֖י יִשְׂרָאֵֽל׃</t>
  </si>
  <si>
    <t>{{מ:פסוק|ויקרא|ט|ב}}</t>
  </si>
  <si>
    <t>וַיֹּ֣אמֶר אֶֽל־אַהֲרֹ֗ן קַח־לְ֠ךָ֠ עֵ֣גֶל בֶּן־בָּקָ֧ר לְחַטָּ֛את וְאַ֥יִל לְעֹלָ֖ה תְּמִימִ֑ם וְהַקְרֵ֖ב לִפְנֵ֥י יְהֹוָֽה׃</t>
  </si>
  <si>
    <t>{{מ:פסוק|ויקרא|ט|ג}}</t>
  </si>
  <si>
    <t>וְאֶל־בְּנֵ֥י יִשְׂרָאֵ֖ל תְּדַבֵּ֣ר לֵאמֹ֑ר קְח֤וּ שְׂעִיר־עִזִּים֙ לְחַטָּ֔את וְעֵ֨גֶל וָכֶ֧בֶשׂ בְּנֵי־שָׁנָ֛ה תְּמִימִ֖ם לְעֹלָֽה׃</t>
  </si>
  <si>
    <t>{{מ:פסוק|מלכים ב|יז|ד}}</t>
  </si>
  <si>
    <t>וַיִּמְצָא֩ מֶֽלֶךְ־אַשּׁ֨וּר בְּהוֹשֵׁ֜עַ קֶ֗שֶׁר אֲשֶׁ֨ר שָׁלַ֤ח מַלְאָכִים֙ אֶל־ס֣וֹא מֶֽלֶךְ־מִצְרַ֔יִם וְלֹא־הֶעֱלָ֥ה מִנְחָ֛ה לְמֶ֥לֶךְ אַשּׁ֖וּר כְּשָׁנָ֣ה בְשָׁנָ֑ה וַֽיַּעַצְרֵ֙הוּ֙ מֶ֣לֶךְ אַשּׁ֔וּר וַיַּאַסְרֵ֖הוּ בֵּ֥ית כֶּֽלֶא׃</t>
  </si>
  <si>
    <t>{{מ:פסוק|ויקרא|ט|ד}}</t>
  </si>
  <si>
    <t>וְשׁ֨וֹר וָאַ֜יִל לִשְׁלָמִ֗ים לִזְבֹּ֙חַ֙ לִפְנֵ֣י יְהֹוָ֔ה וּמִנְחָ֖ה בְּלוּלָ֣ה בַשָּׁ֑מֶן כִּ֣י הַיּ֔וֹם יְהֹוָ֖ה נִרְאָ֥ה אֲלֵיכֶֽם׃</t>
  </si>
  <si>
    <t>{{מ:פסוק|ויקרא|ט|ה}}</t>
  </si>
  <si>
    <t>וַיִּקְח֗וּ אֵ֚ת אֲשֶׁ֣ר צִוָּ֣ה מֹשֶׁ֔ה אֶל־פְּנֵ֖י אֹ֣הֶל מוֹעֵ֑ד וַֽיִּקְרְבוּ֙ כׇּל־הָ֣עֵדָ֔ה וַיַּֽעַמְד֖וּ לִפְנֵ֥י יְהֹוָֽה׃</t>
  </si>
  <si>
    <t>{{מ:פסוק|מלכים ב|יז|ה}}</t>
  </si>
  <si>
    <t>{{מ:פסוק|ויקרא|ט|ו}}</t>
  </si>
  <si>
    <t>וַיַּ֥עַל מֶֽלֶךְ־אַשּׁ֖וּר בְּכׇל־הָאָ֑רֶץ וַיַּ֙עַל֙ שֹׁמְר֔וֹן וַיָּ֥צַר עָלֶ֖יהָ שָׁלֹ֥שׁ שָׁנִֽים׃</t>
  </si>
  <si>
    <t>וַיֹּ֣אמֶר מֹשֶׁ֔ה זֶ֧ה הַדָּבָ֛ר אֲשֶׁר־צִוָּ֥ה יְהֹוָ֖ה תַּעֲשׂ֑וּ וְיֵרָ֥א אֲלֵיכֶ֖ם כְּב֥וֹד יְהֹוָֽה׃</t>
  </si>
  <si>
    <t>{{מ:פסוק|ויקרא|ט|ז|עלייה=[לוי]}}</t>
  </si>
  <si>
    <t>וַיֹּ֨אמֶר מֹשֶׁ֜ה אֶֽל־אַהֲרֹ֗ן קְרַ֤ב אֶל־הַמִּזְבֵּ֙חַ֙ וַעֲשֵׂ֞ה אֶת־חַטָּֽאתְךָ֙ וְאֶת־עֹ֣לָתֶ֔ךָ וְכַפֵּ֥ר בַּֽעַדְךָ֖ וּבְעַ֣ד הָעָ֑ם וַעֲשֵׂ֞ה אֶת־קׇרְבַּ֤ן הָעָם֙ וְכַפֵּ֣ר בַּֽעֲדָ֔ם כַּאֲשֶׁ֖ר צִוָּ֥ה יְהֹוָֽה׃</t>
  </si>
  <si>
    <t>{{מ:פסוק|ויקרא|ט|ח}}</t>
  </si>
  <si>
    <t>וַיִּקְרַ֥ב אַהֲרֹ֖ן אֶל־הַמִּזְבֵּ֑חַ וַיִּשְׁחַ֛ט אֶת־עֵ֥גֶל הַחַטָּ֖את אֲשֶׁר־לֽוֹ׃</t>
  </si>
  <si>
    <t>{{מ:פסוק|מלכים ב|יז|ו}}</t>
  </si>
  <si>
    <t>בִּשְׁנַ֨ת {{נוסח|הַתְּשִׁעִ֜ית|=א(ק)קש1 ומסורות-אל וטברנית ובדפוסים (כתיב חסר יו"ד ומלא יו"ד)|ל=הַתְּשִׁיעִ֜ית (כתיב מלא יו"ד ומלא יו"ד)|הערת ברויאר}} לְהוֹשֵׁ֗עַ לָכַ֤ד מֶֽלֶךְ־אַשּׁוּר֙ אֶת־שֹׁ֣מְר֔וֹן וַיֶּ֥גֶל אֶת־יִשְׂרָאֵ֖ל אַשּׁ֑וּרָה וַיֹּ֨שֶׁב {{נוסח|אוֹתָ֜ם|=ק ומסורות-אלש1 וטברנית ובדפוסים|לש1=אֹתָ֜ם (כתיב חסר יו"ד)}} בַּחְלַ֧ח וּבְחָב֛וֹר נְהַ֥ר גּוֹזָ֖ן וְעָרֵ֥י מָדָֽי׃</t>
  </si>
  <si>
    <t>{{מ:פסוק|ויקרא|ט|ט}}</t>
  </si>
  <si>
    <t>וַ֠יַּקְרִ֠בוּ בְּנֵ֨י אַהֲרֹ֣ן אֶת־הַדָּם֮ אֵלָיו֒ וַיִּטְבֹּ֤ל אֶצְבָּעוֹ֙ בַּדָּ֔ם וַיִּתֵּ֖ן עַל־קַרְנ֣וֹת הַמִּזְבֵּ֑חַ וְאֶת־הַדָּ֣ם יָצַ֔ק אֶל־יְס֖וֹד הַמִּזְבֵּֽחַ׃</t>
  </si>
  <si>
    <t>{{מ:פסוק|ויקרא|ט|י}}</t>
  </si>
  <si>
    <t>וְאֶת־הַחֵ֨לֶב וְאֶת־הַכְּלָיֹ֜ת וְאֶת־הַיֹּתֶ֤רֶת מִן־הַכָּבֵד֙ מִן־הַ֣חַטָּ֔את הִקְטִ֖יר הַמִּזְבֵּ֑חָה כַּאֲשֶׁ֛ר צִוָּ֥ה יְהֹוָ֖ה אֶת־מֹשֶֽׁה׃</t>
  </si>
  <si>
    <t>{{מ:פסוק|מלכים ב|יז|ז}}</t>
  </si>
  <si>
    <t>וַיְהִ֗י כִּֽי־חָטְא֤וּ בְנֵֽי־יִשְׂרָאֵל֙ לַיהֹוָ֣ה אֱלֹהֵיהֶ֔ם הַמַּעֲלֶ֤ה אֹתָם֙ מֵאֶ֣רֶץ מִצְרַ֔יִם מִתַּ֕חַת יַ֖ד פַּרְעֹ֣ה מֶֽלֶךְ־מִצְרָ֑יִם וַיִּֽירְא֖וּ אֱלֹהִ֥ים אֲחֵרִֽים׃</t>
  </si>
  <si>
    <t>{{מ:פסוק|ויקרא|ט|יא|עלייה=[ישראל]}}</t>
  </si>
  <si>
    <t>וְאֶת־הַבָּשָׂ֖ר וְאֶת־הָע֑וֹר שָׂרַ֣ף בָּאֵ֔שׁ מִח֖וּץ לַֽמַּחֲנֶֽה׃</t>
  </si>
  <si>
    <t>{{מ:פסוק|ויקרא|ט|יב}}</t>
  </si>
  <si>
    <t>וַיִּשְׁחַ֖ט אֶת־הָעֹלָ֑ה וַ֠יַּמְצִ֠אוּ בְּנֵ֨י אַהֲרֹ֤ן אֵלָיו֙ אֶת־הַדָּ֔ם וַיִּזְרְקֵ֥הוּ עַל־הַמִּזְבֵּ֖חַ סָבִֽיב׃</t>
  </si>
  <si>
    <t>{{מ:פסוק|ויקרא|ט|יג}}</t>
  </si>
  <si>
    <t>{{מ:פסוק|מלכים ב|יז|ח}}</t>
  </si>
  <si>
    <t>וְאֶת־הָעֹלָ֗ה הִמְצִ֧יאוּ אֵלָ֛יו לִנְתָחֶ֖יהָ וְאֶת־הָרֹ֑אשׁ וַיַּקְטֵ֖ר עַל־הַמִּזְבֵּֽחַ׃</t>
  </si>
  <si>
    <t>וַיֵּֽלְכוּ֙ בְּחֻקּ֣וֹת הַגּוֹיִ֔ם אֲשֶׁר֙ הוֹרִ֣ישׁ יְהֹוָ֔ה מִפְּנֵ֖י בְּנֵ֣י יִשְׂרָאֵ֑ל וּמַלְכֵ֥י יִשְׂרָאֵ֖ל אֲשֶׁ֥ר עָשֽׂוּ׃</t>
  </si>
  <si>
    <t>{{מ:פסוק|ויקרא|ט|יד}}</t>
  </si>
  <si>
    <t>וַיִּרְחַ֥ץ אֶת־הַקֶּ֖רֶב וְאֶת־הַכְּרָעָ֑יִם וַיַּקְטֵ֥ר עַל־הָעֹלָ֖ה הַמִּזְבֵּֽחָה׃</t>
  </si>
  <si>
    <t>{{מ:פסוק|ויקרא|ט|טו}}</t>
  </si>
  <si>
    <t>וַיַּקְרֵ֕ב אֵ֖ת קׇרְבַּ֣ן הָעָ֑ם וַיִּקַּ֞ח אֶת־שְׂעִ֤יר הַֽחַטָּאת֙ אֲשֶׁ֣ר לָעָ֔ם וַיִּשְׁחָטֵ֥הוּ וַֽיְחַטְּאֵ֖הוּ כָּרִאשֽׁוֹן׃</t>
  </si>
  <si>
    <t>{{מ:פסוק|מלכים ב|יז|ט}}</t>
  </si>
  <si>
    <t>וַיְחַפְּא֣וּ בְנֵֽי־יִשְׂרָאֵ֗ל דְּבָרִים֙ אֲשֶׁ֣ר לֹא־כֵ֔ן עַל־יְהֹוָ֖ה אֱלֹהֵיהֶ֑ם וַיִּבְנ֨וּ לָהֶ֤ם בָּמוֹת֙ בְּכׇל־עָ֣רֵיהֶ֔ם מִמִּגְדַּ֥ל נוֹצְרִ֖ים עַד־עִ֥יר מִבְצָֽר׃</t>
  </si>
  <si>
    <t>{{מ:פסוק|ויקרא|ט|טז}}</t>
  </si>
  <si>
    <t>וַיַּקְרֵ֖ב אֶת־הָעֹלָ֑ה וַֽיַּעֲשֶׂ֖הָ כַּמִּשְׁפָּֽט׃</t>
  </si>
  <si>
    <t>{{מ:פסוק|מלכים ב|יז|י}}</t>
  </si>
  <si>
    <t>וַיַּצִּ֧בוּ לָהֶ֛ם מַצֵּב֖וֹת וַאֲשֵׁרִ֑ים עַ֚ל כׇּל־גִּבְעָ֣ה גְבֹהָ֔ה וְתַ֖חַת כׇּל־עֵ֥ץ רַעֲנָֽן׃</t>
  </si>
  <si>
    <t>{{מ:פסוק|ויקרא|ט|יז|עלייה=שני}}</t>
  </si>
  <si>
    <t>וַיַּקְרֵב֮ אֶת־הַמִּנְחָה֒ וַיְמַלֵּ֤א כַפּוֹ֙ מִמֶּ֔נָּה וַיַּקְטֵ֖ר עַל־הַמִּזְבֵּ֑חַ מִלְּבַ֖ד עֹלַ֥ת הַבֹּֽקֶר׃</t>
  </si>
  <si>
    <t>{{מ:פסוק|מלכים ב|יז|יא}}</t>
  </si>
  <si>
    <t>וַיְקַטְּרוּ־שָׁם֙ בְּכׇל־בָּמ֔וֹת כַּגּוֹיִ֕ם אֲשֶׁר־הֶגְלָ֥ה יְהֹוָ֖ה מִפְּנֵיהֶ֑ם וַֽיַּעֲשׂוּ֙ דְּבָרִ֣ים רָעִ֔ים לְהַכְעִ֖יס אֶת־יְהֹוָֽה׃</t>
  </si>
  <si>
    <t>{{מ:פסוק|ויקרא|ט|יח}}</t>
  </si>
  <si>
    <t>וַיִּשְׁחַ֤ט אֶת־הַשּׁוֹר֙ וְאֶת־הָאַ֔יִל זֶ֥בַח הַשְּׁלָמִ֖ים אֲשֶׁ֣ר לָעָ֑ם וַ֠יַּמְצִ֠אוּ בְּנֵ֨י אַהֲרֹ֤ן אֶת־הַדָּם֙ אֵלָ֔יו וַיִּזְרְקֵ֥הוּ עַל־הַמִּזְבֵּ֖חַ סָבִֽיב׃</t>
  </si>
  <si>
    <t>{{מ:פסוק|מלכים ב|יז|יב}}</t>
  </si>
  <si>
    <t>וַיַּֽעַבְד֖וּ הַגִּלֻּלִ֑ים אֲשֶׁ֨ר אָמַ֤ר יְהֹוָה֙ לָהֶ֔ם לֹ֥א תַעֲשׂ֖וּ אֶת־הַדָּבָ֥ר הַזֶּֽה׃</t>
  </si>
  <si>
    <t>{{מ:פסוק|ויקרא|ט|יט}}</t>
  </si>
  <si>
    <t>וְאֶת־הַחֲלָבִ֖ים מִן־הַשּׁ֑וֹר {{נוסח|וּמִ֨ן־הָאַ֔יִל|=ש ושיטת-א ובדפוסים|ל=וּמִן־הָאַ֔יִל (אין מתיגה)|קורן, ברויאר, סימנים, מכון ממרא}} הָֽאַלְיָ֤ה וְהַֽמְכַסֶּה֙ וְהַכְּלָיֹ֔ת וְיֹתֶ֖רֶת הַכָּבֵֽד׃</t>
  </si>
  <si>
    <t>{{מ:פסוק|מלכים ב|יז|יג}}</t>
  </si>
  <si>
    <t>וַיָּ֣עַד יְהֹוָ֡ה בְּיִשְׂרָאֵ֣ל וּבִיהוּדָ֡ה בְּיַד֩ כׇּל־{{קו"כ|נביאו|נְבִיאֵ֨י}} כׇל־חֹזֶ֜ה לֵאמֹ֗ר {{נוסח|שֻׁ{{שני טעמים באות אחת|֜|֠}}בוּ|=ל ושיטת-א &lt;שֻׁ֝֩בוּ&gt; (גרש ותלישא גדולה באות הראשונה; והשוו יחזקאל מח,י; צפניה ב,טו) ולפיהם במג"ה.|ק=&lt;שֻׁ{{שני טעמים באות אחת|֠|֜}}בוּ&gt;, &lt;שֻׁ֠֜בוּ&gt; וכן הוא בקורן ובדפוסים ובמהדורת ברויאר.|הקלדה=שֻׁ֠֜בוּ ע"פ המקליד עד גירסה 4.16; הקלדה=שֻׁ֝֠בוּ  מגירסה 4.18 ולפי ברויאר ודותן ע"פ ההקשר. יש גם עיגול מסורה בתיבה זו, וכנראה שברויאר ודותן דווחו על העיגול השני והמקליד (בגרסאות הקודמות) על העיגול הראשון.}} מִדַּרְכֵיכֶ֤ם הָֽרָעִים֙ וְשִׁמְרוּ֙ מִצְוֺתַ֣י חֻקּוֹתַ֔י כְּכׇ֨ל־הַתּוֹרָ֔ה אֲשֶׁ֥ר צִוִּ֖יתִי אֶת־אֲבֹֽתֵיכֶ֑ם {{נוסח|וַֽאֲשֶׁר֙|ל=וַֽאֲשֶׁר֙ בגעיה ימנית}} שָׁלַ֣חְתִּי אֲלֵיכֶ֔ם בְּיַ֖ד עֲבָדַ֥י הַנְּבִיאִֽים׃</t>
  </si>
  <si>
    <t>{{מ:פסוק|ויקרא|ט|כ}}</t>
  </si>
  <si>
    <t>וַיָּשִׂ֥ימוּ אֶת־הַחֲלָבִ֖ים עַל־הֶחָז֑וֹת וַיַּקְטֵ֥ר הַחֲלָבִ֖ים הַמִּזְבֵּֽחָה׃</t>
  </si>
  <si>
    <t>{{מ:פסוק|מלכים ב|יז|יד}}</t>
  </si>
  <si>
    <t>וְלֹ֖א שָׁמֵ֑עוּ וַיַּקְשׁ֤וּ אֶת־עׇרְפָּם֙ כְּעֹ֣רֶף אֲבוֹתָ֔ם אֲשֶׁר֙ לֹ֣א הֶאֱמִ֔ינוּ בַּֽיהֹוָ֖ה אֱלֹהֵיהֶֽם׃</t>
  </si>
  <si>
    <t>{{מ:פסוק|ויקרא|ט|כא}}</t>
  </si>
  <si>
    <t>וְאֵ֣ת הֶחָז֗וֹת וְאֵת֙ שׁ֣וֹק הַיָּמִ֔ין הֵנִ֧יף אַהֲרֹ֛ן תְּנוּפָ֖ה לִפְנֵ֣י יְהֹוָ֑ה כַּאֲשֶׁ֖ר צִוָּ֥ה מֹשֶֽׁה׃</t>
  </si>
  <si>
    <t>{{מ:פסוק|מלכים ב|יז|טו}}</t>
  </si>
  <si>
    <t>וַיִּמְאֲס֣וּ אֶת־חֻקָּ֗יו וְאֶת־בְּרִיתוֹ֙ אֲשֶׁ֣ר כָּרַ֣ת אֶת־אֲבוֹתָ֔ם וְאֵת֙ עֵֽדְוֺתָ֔יו אֲשֶׁ֥ר הֵעִ֖יד בָּ֑ם וַיֵּ֨לְכ֜וּ אַחֲרֵ֤י הַהֶ֙בֶל֙ וַיֶּהְבָּ֔לוּ וְאַחֲרֵ֤י הַגּוֹיִם֙ אֲשֶׁ֣ר סְבִֽיבֹתָ֔ם אֲשֶׁ֨ר צִוָּ֤ה יְהֹוָה֙ אֹתָ֔ם לְבִלְתִּ֖י עֲשׂ֥וֹת כָּהֶֽם׃</t>
  </si>
  <si>
    <t>{{מ:פסוק|ויקרא|ט|כב}}</t>
  </si>
  <si>
    <t>וַיִּשָּׂ֨א אַהֲרֹ֧ן אֶת־{{קו"כ-אם|יָדָ֛ו|ל-קרי=ידיו}} אֶל־הָעָ֖ם וַֽיְבָרְכֵ֑ם וַיֵּ֗רֶד מֵעֲשֹׂ֧ת הַֽחַטָּ֛את וְהָעֹלָ֖ה וְהַשְּׁלָמִֽים׃</t>
  </si>
  <si>
    <t>{{מ:פסוק|מלכים ב|יז|טז}}</t>
  </si>
  <si>
    <t>{{מ:פסוק|ויקרא|ט|כג}}</t>
  </si>
  <si>
    <t>וַיַּעַזְב֗וּ אֶת־כׇּל־מִצְוֺת֙ יְהֹוָ֣ה אֱלֹהֵיהֶ֔ם וַיַּעֲשׂ֥וּ לָהֶ֛ם מַסֵּכָ֖ה {{כו"ק|שנים|שְׁנֵ֣י}} עֲגָלִ֑ים וַיַּעֲשׂ֣וּ אֲשֵׁירָ֗ה וַיִּֽשְׁתַּחֲווּ֙ לְכׇל־צְבָ֣א הַשָּׁמַ֔יִם וַיַּעַבְד֖וּ אֶת־הַבָּֽעַל׃</t>
  </si>
  <si>
    <t>וַיָּבֹ֨א מֹשֶׁ֤ה וְאַהֲרֹן֙ אֶל־אֹ֣הֶל מוֹעֵ֔ד וַיֵּ֣צְא֔וּ {{נוסח|וַֽיְבָרְכ֖וּ|=שש1 ומ"ש|ל=וַֽיְבָרֲכ֖וּ (חטף)|ברויאר, סימנים, מכון ממרא}} אֶת־הָעָ֑ם וַיֵּרָ֥א כְבוֹד־יְהֹוָ֖ה אֶל־כׇּל־הָעָֽם׃</t>
  </si>
  <si>
    <t>{{מ:פסוק|ויקרא|ט|כד|עלייה=שלישי}}</t>
  </si>
  <si>
    <t>וַתֵּ֤צֵא אֵשׁ֙ מִלִּפְנֵ֣י יְהֹוָ֔ה וַתֹּ֙אכַל֙ עַל־הַמִּזְבֵּ֔חַ אֶת־הָעֹלָ֖ה וְאֶת־הַחֲלָבִ֑ים וַיַּ֤רְא כׇּל־הָעָם֙ וַיָּרֹ֔נּוּ וַֽיִּפְּל֖וּ עַל־פְּנֵיהֶֽם׃</t>
  </si>
  <si>
    <t>{{מ:פסוק|מלכים ב|יז|יז}}</t>
  </si>
  <si>
    <t>וַֽ֠יַּעֲבִ֠ירוּ אֶת־בְּנֵיהֶ֤ם וְאֶת־בְּנֽוֹתֵיהֶם֙ בָּאֵ֔שׁ וַיִּקְסְמ֥וּ קְסָמִ֖ים וַיְנַחֵ֑שׁוּ וַיִּֽתְמַכְּר֗וּ לַעֲשׂ֥וֹת הָרַ֛ע בְּעֵינֵ֥י יְהֹוָ֖ה לְהַכְעִיסֽוֹ׃</t>
  </si>
  <si>
    <t>{{מ:פסוק|מלכים ב|יז|יח}}</t>
  </si>
  <si>
    <t>וַיִּתְאַנַּ֨ף יְהֹוָ֤ה מְאֹד֙ בְּיִשְׂרָאֵ֔ל וַיְסִרֵ֖ם מֵעַ֣ל פָּנָ֑יו לֹ֣א נִשְׁאַ֔ר רַ֛ק שֵׁ֥בֶט יְהוּדָ֖ה לְבַדּֽוֹ׃</t>
  </si>
  <si>
    <t>ספר ויקרא/י</t>
  </si>
  <si>
    <t>{{מ:פסוק|מלכים ב|יז|יט}}</t>
  </si>
  <si>
    <t>גַּם־יְהוּדָ֕ה לֹ֣א שָׁמַ֔ר אֶת־מִצְוֺ֖ת יְהֹוָ֣ה אֱלֹהֵיהֶ֑ם וַיֵּ֣לְכ֔וּ בְּחֻקּ֥וֹת יִשְׂרָאֵ֖ל אֲשֶׁ֥ר עָשֽׂוּ׃</t>
  </si>
  <si>
    <t>{{מ:פסוק|ויקרא|י|א}}</t>
  </si>
  <si>
    <t>וַיִּקְח֣וּ בְנֵֽי־אַ֠הֲרֹ֠ן נָדָ֨ב וַאֲבִיה֜וּא אִ֣ישׁ מַחְתָּת֗וֹ {{נוסח|וַיִּתְּנ֤וּ|=ש|ל=וַיִתְּנ֤וּ (חסר דגש) והמקליד תיקן בלי להעיר|קורן, ברויאר, סימנים, מכון ממרא}} בָהֵן֙ אֵ֔שׁ וַיָּשִׂ֥ימוּ עָלֶ֖יהָ קְטֹ֑רֶת {{נוסח|וַיַּקְרִ֜יבוּ|שש1 ומסורות-אל וטברניות ורמ"ה|ל=וַיַּקְרִ֜בוּ (כתיב חסר יו"ד)}} לִפְנֵ֤י יְהֹוָה֙ אֵ֣שׁ זָרָ֔ה אֲשֶׁ֧ר לֹ֦א צִוָּ֖ה אֹתָֽם׃</t>
  </si>
  <si>
    <t>{{מ:פסוק|מלכים ב|יז|כ}}</t>
  </si>
  <si>
    <t>וַיִּמְאַ֨ס יְהֹוָ֜ה בְּכׇל־זֶ֤רַע יִשְׂרָאֵל֙ וַיְעַנֵּ֔ם וַֽיִּתְּנֵ֖ם בְּיַד־שֹׁסִ֑ים עַ֛ד אֲשֶׁ֥ר הִשְׁלִיכָ֖ם מִפָּנָֽיו׃</t>
  </si>
  <si>
    <t>{{מ:פסוק|ויקרא|י|ב}}</t>
  </si>
  <si>
    <t>וַתֵּ֥צֵא אֵ֛שׁ מִלִּפְנֵ֥י יְהֹוָ֖ה וַתֹּ֣אכַל אוֹתָ֑ם וַיָּמֻ֖תוּ לִפְנֵ֥י יְהֹוָֽה׃</t>
  </si>
  <si>
    <t>{{מ:פסוק|מלכים ב|יז|כא}}</t>
  </si>
  <si>
    <t>כִּֽי־קָרַ֣ע יִשְׂרָאֵ֗ל מֵעַל֙ בֵּ֣ית דָּוִ֔ד וַיַּמְלִ֖יכוּ אֶת־יָרׇבְעָ֣ם בֶּן־נְבָ֑ט {{כו"ק|וידא|וַיַּדַּ֨ח}} יָרׇבְעָ֤ם אֶת־יִשְׂרָאֵל֙ מֵאַחֲרֵ֣י יְהֹוָ֔ה {{נוסח|וְהֶחֱטִיאָ֖ם|=ק ובדפוסים|ל=וְהֶחֱטֵיאָ֖ם (בצירה!)|הערות דותן והמקליד}} חֲטָאָ֥ה גְדוֹלָֽה׃</t>
  </si>
  <si>
    <t>{{מ:פסוק|ויקרא|י|ג}}</t>
  </si>
  <si>
    <t>וַיֹּ֨אמֶר מֹשֶׁ֜ה אֶֽל־אַהֲרֹ֗ן הוּא֩ אֲשֶׁר־דִּבֶּ֨ר יְהֹוָ֤ה{{מ:פסק}}לֵאמֹר֙ בִּקְרֹבַ֣י אֶקָּדֵ֔שׁ וְעַל־פְּנֵ֥י כׇל־הָעָ֖ם אֶכָּבֵ֑ד וַיִּדֹּ֖ם אַהֲרֹֽן׃</t>
  </si>
  <si>
    <t>{{מ:פסוק|מלכים ב|יז|כב}}</t>
  </si>
  <si>
    <t>וַיֵּֽלְכוּ֙ בְּנֵ֣י יִשְׂרָאֵ֔ל בְּכׇל־חַטֹּ֥אות יָרׇבְעָ֖ם אֲשֶׁ֣ר עָשָׂ֑ה לֹא־סָ֖רוּ מִמֶּֽנָּה׃</t>
  </si>
  <si>
    <t>{{מ:פסוק|ויקרא|י|ד}}</t>
  </si>
  <si>
    <t>וַיִּקְרָ֣א מֹשֶׁ֗ה אֶל־מִֽישָׁאֵל֙ וְאֶ֣ל אֶלְצָפָ֔ן בְּנֵ֥י עֻזִּיאֵ֖ל דֹּ֣ד אַהֲרֹ֑ן וַיֹּ֣אמֶר אֲלֵהֶ֗ם {{נוסח|קִ{{שני טעמים באות אחת|֞|֠}}רְב{{שני טעמים באות אחת|֞|֠}}וּ|שיטת-א=קִ{{שני טעמים באות אחת|֞|֠}}רְבוּ (גרשיים לפני תלישא גדולה באות הראשונה בלבד); והשוו יחזקאל מח,י. אמנם א(ס)=&lt;ק֠רב֞ו תרין טעמים? כן&gt;|ל=קִ֠רְב֞וּ (כל טעם באות הראוי לה) וכן הוא בדפוסים וקורן ובמהדורת ברויאר (וגם במג"ה בניגוד לשיטת הכתר!).}} שְׂא֤וּ אֶת־אֲחֵיכֶם֙ מֵאֵ֣ת פְּנֵי־הַקֹּ֔דֶשׁ אֶל־מִח֖וּץ לַֽמַּחֲנֶֽה׃</t>
  </si>
  <si>
    <t>{{מ:פסוק|ויקרא|י|ה}}</t>
  </si>
  <si>
    <t>וַֽיִּקְרְב֗וּ וַיִּשָּׂאֻם֙ בְּכֻתֳּנֹתָ֔ם אֶל־מִח֖וּץ לַֽמַּחֲנֶ֑ה כַּאֲשֶׁ֖ר דִּבֶּ֥ר מֹשֶֽׁה׃</t>
  </si>
  <si>
    <t>{{מ:פסוק|מלכים ב|יז|כג}}</t>
  </si>
  <si>
    <t>עַ֠ד אֲשֶׁר־הֵסִ֨יר יְהֹוָ֤ה אֶת־יִשְׂרָאֵל֙ מֵעַ֣ל פָּנָ֔יו כַּאֲשֶׁ֣ר דִּבֶּ֔ר בְּיַ֖ד כׇּל־עֲבָדָ֣יו הַנְּבִיאִ֑ים וַיִּ֨גֶל יִשְׂרָאֵ֜ל מֵעַ֤ל אַדְמָתוֹ֙ אַשּׁ֔וּרָה עַ֖ד הַיּ֥וֹם הַזֶּֽה׃</t>
  </si>
  <si>
    <t>{{מ:פסוק|ויקרא|י|ו}}</t>
  </si>
  <si>
    <t>וַיֹּ֣אמֶר מֹשֶׁ֣ה אֶֽל־אַהֲרֹ֡ן וּלְאֶלְעָזָר֩ וּלְאִֽיתָמָ֨ר{{מ:פסק}}בָּנָ֜יו רָֽאשֵׁיכֶ֥ם {{נוסח|אַל־תִּפְרָ֣עוּ{{מ:לגרמיה}}וּבִגְדֵיכֶ֤ם לֹֽא־תִפְרֹ֙מוּ֙|על לגרמיה בתחום שלטונו של פשטא ראו ברויאר, טעמי המקרא, ב.56 (עמ' 66); והשוו ויקרא כא,י (אמֹר); רות א,ב.}} וְלֹ֣א תָמֻ֔תוּ וְעַ֥ל כׇּל־הָעֵדָ֖ה יִקְצֹ֑ף וַאֲחֵיכֶם֙ כׇּל־בֵּ֣ית יִשְׂרָאֵ֔ל יִבְכּוּ֙ אֶת־הַשְּׂרֵפָ֔ה אֲשֶׁ֖ר שָׂרַ֥ף יְהֹוָֽה׃</t>
  </si>
  <si>
    <t>{{מ:פסוק|מלכים ב|יז|כד}}</t>
  </si>
  <si>
    <t>וַיָּבֵ֣א מֶֽלֶךְ־אַשּׁ֡וּר מִבָּבֶ֡ל {{נוסח|וּ֠מִכּ֠וּתָה|=ל (טעם כפול) וכן דעתם של ברויאר ודותן|לפי המקליד בגירסה 4.14 ל=וּ֠מִ֠כּוּתָה (הטעם הכפול אינו מסומן בהברה המוטעמת), אבל בכתי"ל נראה יותר שהתלישא דווקא בוי"ו (וּ֠מִכּוּ֠תָה) בתוך ההברה הנכונה, וכך תיקנו בגירסה 4.16.}} וּמֵעַוָּ֤א וּמֵֽחֲמָת֙ {{נוסח|וּסְפַרְוַ֔יִם|=ל|ע"פ מ"ש קרי=ומספרוים}} וַיֹּ֙שֶׁב֙ בְּעָרֵ֣י שֹֽׁמְר֔וֹן תַּ֖חַת בְּנֵ֣י יִשְׂרָאֵ֑ל וַיִּֽרְשׁוּ֙ אֶת־שֹׁ֣מְר֔וֹן וַיֵּֽשְׁב֖וּ בְּעָרֶֽיהָ׃</t>
  </si>
  <si>
    <t>{{מ:פסוק|מלכים ב|יז|כה}}</t>
  </si>
  <si>
    <t>{{מ:פסוק|ויקרא|י|ז}}</t>
  </si>
  <si>
    <t>וּמִפֶּ֩תַח֩ אֹ֨הֶל מוֹעֵ֜ד לֹ֤א תֵֽצְאוּ֙ פֶּן־תָּמֻ֔תוּ כִּי־שֶׁ֛מֶן מִשְׁחַ֥ת יְהֹוָ֖ה עֲלֵיכֶ֑ם וַֽיַּעֲשׂ֖וּ כִּדְבַ֥ר מֹשֶֽׁה׃</t>
  </si>
  <si>
    <t>וַיְהִ֗י בִּתְחִלַּת֙ שִׁבְתָּ֣ם שָׁ֔ם לֹ֥א יָרְא֖וּ אֶת־יְהֹוָ֑ה וַיְשַׁלַּ֨ח יְהֹוָ֤ה בָּהֶם֙ אֶת־הָ֣אֲרָי֔וֹת וַיִּֽהְי֥וּ הֹרְגִ֖ים בָּהֶֽם׃</t>
  </si>
  <si>
    <t>{{מ:פסוק|ויקרא|י|ח|סדר=ה}}</t>
  </si>
  <si>
    <t>וַיְדַבֵּ֣ר יְהֹוָ֔ה אֶֽל־אַהֲרֹ֖ן לֵאמֹֽר׃</t>
  </si>
  <si>
    <t>{{מ:פסוק|מלכים ב|יז|כו}}</t>
  </si>
  <si>
    <t>וַיֹּאמְר֗וּ לְמֶ֣לֶךְ אַשּׁוּר֮ לֵאמֹר֒ הַגּוֹיִ֗ם אֲשֶׁ֤ר הִגְלִ֙יתָ֙ וַתּ֙וֹשֶׁב֙ בְּעָרֵ֣י שֹׁמְר֔וֹן לֹ֣א יָֽדְע֔וּ אֶת־מִשְׁפַּ֖ט אֱלֹהֵ֣י הָאָ֑רֶץ וַיְשַׁלַּח־בָּ֣ם אֶת־הָאֲרָי֗וֹת וְהִנָּם֙ מְמִיתִ֣ים אוֹתָ֔ם כַּאֲשֶׁר֙ אֵינָ֣ם יֹדְעִ֔ים אֶת־מִשְׁפַּ֖ט אֱלֹהֵ֥י הָאָֽרֶץ׃</t>
  </si>
  <si>
    <t>{{מ:פסוק|ויקרא|י|ט}}</t>
  </si>
  <si>
    <t>יַ֣יִן וְשֵׁכָ֞ר אַל־תֵּ֣שְׁתְּ{{מ:לגרמיה}}אַתָּ֣ה{{מ:לגרמיה}}וּבָנֶ֣יךָ אִתָּ֗ךְ בְּבֹאֲכֶ֛ם אֶל־אֹ֥הֶל מוֹעֵ֖ד וְלֹ֣א תָמֻ֑תוּ חֻקַּ֥ת עוֹלָ֖ם לְדֹרֹתֵיכֶֽם׃</t>
  </si>
  <si>
    <t>{{מ:פסוק|מלכים ב|יז|כז}}</t>
  </si>
  <si>
    <t>וַיְצַ֨ו מֶֽלֶךְ־אַשּׁ֜וּר לֵאמֹ֗ר הֹלִ֤יכוּ שָׁ֙מָּה֙ אֶחָ֤ד מֵהַכֹּֽהֲנִים֙ אֲשֶׁ֣ר הִגְלִיתֶ֣ם מִשָּׁ֔ם וְיֵלְכ֖וּ וְיֵ֣שְׁבוּ שָׁ֑ם וְיֹרֵ֕ם אֶת־מִשְׁפַּ֖ט אֱלֹהֵ֥י הָאָֽרֶץ׃</t>
  </si>
  <si>
    <t>{{מ:פסוק|ויקרא|י|י}}</t>
  </si>
  <si>
    <t>{{נוסח|וּֽלְהַבְדִּ֔יל|=שש1 ומ"ש|ל=וּֽלֲהַבְדִּ֔יל (חטף)|קורן, ברויאר, סימנים, ממכון ממרא}} בֵּ֥ין הַקֹּ֖דֶשׁ וּבֵ֣ין הַחֹ֑ל וּבֵ֥ין הַטָּמֵ֖א וּבֵ֥ין הַטָּהֽוֹר׃</t>
  </si>
  <si>
    <t>{{מ:פסוק|מלכים ב|יז|כח}}</t>
  </si>
  <si>
    <t>וַיָּבֹ֞א אֶחָ֣ד מֵהַכֹּהֲנִ֗ים אֲשֶׁ֤ר הִגְלוּ֙ מִשֹּׁ֣מְר֔וֹן וַיֵּ֖שֶׁב בְּבֵֽית־אֵ֑ל וַֽיְהִי֙ מוֹרֶ֣ה אֹתָ֔ם אֵ֖יךְ יִֽירְא֥וּ אֶת־יְהֹוָֽה׃</t>
  </si>
  <si>
    <t>{{מ:פסוק|ויקרא|י|יא}}</t>
  </si>
  <si>
    <t>וּלְהוֹרֹ֖ת אֶת־בְּנֵ֣י יִשְׂרָאֵ֑ל אֵ֚ת כׇּל־הַ֣חֻקִּ֔ים אֲשֶׁ֨ר דִּבֶּ֧ר יְהֹוָ֛ה אֲלֵיהֶ֖ם בְּיַד־מֹשֶֽׁה׃</t>
  </si>
  <si>
    <t>{{מ:פסוק|מלכים ב|יז|כט}}</t>
  </si>
  <si>
    <t>וַיִּהְי֣וּ עֹשִׂ֔ים גּ֥וֹי גּ֖וֹי אֱלֹהָ֑יו וַיַּנִּ֣יחוּ{{מ:לגרמיה}}בְּבֵ֣ית הַבָּמ֗וֹת אֲשֶׁ֤ר עָשׂוּ֙ הַשֹּׁ֣מְרֹנִ֔ים גּ֥וֹי גּוֹי֙ בְּעָ֣רֵיהֶ֔ם אֲשֶׁ֛ר הֵ֥ם יֹשְׁבִ֖ים שָֽׁם׃</t>
  </si>
  <si>
    <t>{{מ:פסוק|ויקרא|י|יב|עלייה=רביעי}}</t>
  </si>
  <si>
    <t>וַיְדַבֵּ֨ר מֹשֶׁ֜ה אֶֽל־אַהֲרֹ֗ן וְאֶ֣ל אֶ֠לְעָזָ֠ר וְאֶל־אִ֨יתָמָ֥ר{{מ:פסק}}בָּנָיו֮ הַנּֽוֹתָרִים֒ קְח֣וּ אֶת־הַמִּנְחָ֗ה הַנּוֹתֶ֙רֶת֙ מֵאִשֵּׁ֣י יְהֹוָ֔ה וְאִכְל֥וּהָ מַצּ֖וֹת אֵ֣צֶל הַמִּזְבֵּ֑חַ כִּ֛י קֹ֥דֶשׁ {{מ:קמץ|ד=קׇֽדָשִׁ֖ים|ס=קָֽדָשִׁ֖ים}} הִֽוא׃</t>
  </si>
  <si>
    <t>{{מ:פסוק|מלכים ב|יז|ל}}</t>
  </si>
  <si>
    <t>{{מ:פסוק|ויקרא|י|יג}}</t>
  </si>
  <si>
    <t>וְאַנְשֵׁ֣י בָבֶ֗ל עָשׂוּ֙ אֶת־סֻכּ֣וֹת בְּנ֔וֹת {{נוסח|וְאַ֨נְשֵׁי־כ֔וּת|=ק ושיטת-א ובדפוסים|ל=וְאַנְשֵׁי־כ֔וּת (אין מתיגה)|הערות ברויאר והמקליד|קורן, ברויאר, סימנים, מכון ממרא}} עָשׂ֖וּ אֶת־נֵֽרְגַ֑ל וְאַנְשֵׁ֥י חֲמָ֖ת עָשׂ֥וּ אֶת־אֲשִׁימָֽא׃</t>
  </si>
  <si>
    <t>וַאֲכַלְתֶּ֤ם אֹתָהּ֙ בְּמָק֣וֹם {{נוסח|קָד֔וֹשׁ|שש1 ומסורות-אל וטברניות ומ"ש|ל=קָדֹ֔שׁ (כתיב חסר וי"ו)}} כִּ֣י חׇקְךָ֤ וְחׇק־בָּנֶ֙יךָ֙ הִ֔וא מֵאִשֵּׁ֖י יְהֹוָ֑ה כִּי־כֵ֖ן צֻוֵּֽיתִי׃</t>
  </si>
  <si>
    <t>{{מ:פסוק|ויקרא|י|יד}}</t>
  </si>
  <si>
    <t>{{מ:פסוק|מלכים ב|יז|לא}}</t>
  </si>
  <si>
    <t>וְאֵת֩ חֲזֵ֨ה הַתְּנוּפָ֜ה וְאֵ֣ת{{מ:לגרמיה}}שׁ֣וֹק הַתְּרוּמָ֗ה תֹּֽאכְלוּ֙ בְּמָק֣וֹם טָה֔וֹר אַתָּ֕ה וּבָנֶ֥יךָ וּבְנֹתֶ֖יךָ אִתָּ֑ךְ כִּֽי־חׇקְךָ֤ וְחׇק־בָּנֶ֙יךָ֙ נִתְּנ֔וּ מִזִּבְחֵ֥י שַׁלְמֵ֖י בְּנֵ֥י יִשְׂרָאֵֽל׃</t>
  </si>
  <si>
    <t>וְהָעַוִּ֛ים עָשׂ֥וּ {{נוסח|נִבְחַ֖{{מ:אות-ג|ז}}|=ל?ש1 ובדפוסים (באות זי"ן גדולה) וכן בקורן|א(ק)ק=נִבְחַ֖ז (באות זי"ן רגילה ולא גדולה) &lt;רש"ש: והמש"כ אין הזין רבתי. קמחי: ב"כ אין היכר.&gt;; וכן ברד"ק המובא במ"ש, וגם נטייתו של מ"ש בגלל שאות זו אינה מובאת ברשימות.|האות האחרונה מטושטשת בכתי"ל וקשה להבחין מה היא, ואולי יש גם סימני מחיקה, אמנם נראה שהיא אולי גדולה. ולכן ל=&lt;נִבְחַ֖ז&gt; (באות זי"ן כצפוי) לפי דותן והמקליד (לפי דותן באות גדולה, אמנם המקליד לא ציין את האות הגדולה), וכן הוא בדפוסים ובקורן. אמנם ל?=&lt;נִבְחַ֖ן&gt; (בנו"ן סופית!) לפי ברויאר בספק.|ברויאר ודותן הדפיסו בזי"ן גדולה בפנים, ובמג"ה &lt;נִבְחַ֖ז&gt; באות פשוטה.}} וְאֶת־תַּרְתָּ֑ק וְהַסְפַרְוִ֗ים שֹׂרְפִ֤ים אֶת־בְּנֵיהֶם֙ בָּאֵ֔שׁ לְאַדְרַמֶּ֥לֶךְ וַֽעֲנַמֶּ֖לֶךְ {{כו"ק|אלה|אֱלֹהֵ֥י}} {{כו"ק|ספרים|סְפַרְוָֽיִם}}׃</t>
  </si>
  <si>
    <t>{{מ:פסוק|ויקרא|י|טו}}</t>
  </si>
  <si>
    <t>שׁ֣וֹק הַתְּרוּמָ֞ה וַחֲזֵ֣ה הַתְּנוּפָ֗ה עַ֣ל אִשֵּׁ֤י הַחֲלָבִים֙ יָבִ֔יאוּ לְהָנִ֥יף תְּנוּפָ֖ה לִפְנֵ֣י יְהֹוָ֑ה וְהָיָ֨ה לְךָ֜ וּלְבָנֶ֤יךָ אִתְּךָ֙ לְחׇק־עוֹלָ֔ם כַּאֲשֶׁ֖ר צִוָּ֥ה יְהֹוָֽה׃</t>
  </si>
  <si>
    <t>{{מ:פסוק|מלכים ב|יז|לב}}</t>
  </si>
  <si>
    <t>וַיִּהְי֥וּ יְרֵאִ֖ים אֶת־יְהֹוָ֑ה וַיַּעֲשׂ֨וּ לָהֶ֤ם מִקְצוֹתָם֙ כֹּהֲנֵ֣י בָמ֔וֹת וַיִּהְי֛וּ עֹשִׂ֥ים לָהֶ֖ם בְּבֵ֥ית הַבָּמֽוֹת׃</t>
  </si>
  <si>
    <t>{{מ:פסוק|ויקרא|י|טז|עלייה=חמישי}}</t>
  </si>
  <si>
    <t>וְאֵ֣ת{{מ:לגרמיה}}שְׂעִ֣יר הַֽחַטָּ֗את דָּרֹ֥שׁ דָּרַ֛שׁ מֹשֶׁ֖ה וְהִנֵּ֣ה שֹׂרָ֑ף וַ֠יִּקְצֹ֠ף עַל־אֶלְעָזָ֤ר וְעַל־אִֽיתָמָר֙ בְּנֵ֣י אַהֲרֹ֔ן הַנּוֹתָרִ֖ם לֵאמֹֽר׃</t>
  </si>
  <si>
    <t>{{מ:פסוק|מלכים ב|יז|לג}}</t>
  </si>
  <si>
    <t>אֶת־יְהֹוָ֖ה הָי֣וּ יְרֵאִ֑ים וְאֶת־אֱלֹֽהֵיהֶם֙ הָי֣וּ עֹֽבְדִ֔ים כְּמִשְׁפַּט֙ הַגּוֹיִ֔ם אֲשֶׁר־הִגְל֥וּ אֹתָ֖ם מִשָּֽׁם׃</t>
  </si>
  <si>
    <t>{{מ:פסוק|ויקרא|י|יז}}</t>
  </si>
  <si>
    <t>מַדּ֗וּעַ לֹֽא־אֲכַלְתֶּ֤ם {{נוסח|אֶת־הַחַטָּאת֙|=ל? (הגעיה בה"א נראית מחוקה) וכן דעתם של ברויאר ודותן, וכן הכריעו במג"ה|ל=אֶת־הַֽחַטָּאת֙? וכן דעתם של המקליד (החל מגירסה 4.14) ו-BHS.}} בִּמְק֣וֹם הַקֹּ֔דֶשׁ כִּ֛י קֹ֥דֶשׁ {{מ:קמץ|ד=קׇֽדָשִׁ֖ים|ס= קָֽדָשִׁ֖ים}} הִ֑וא וְאֹתָ֣הּ{{מ:לגרמיה}}נָתַ֣ן לָכֶ֗ם לָשֵׂאת֙ אֶת־עֲוֺ֣ן הָעֵדָ֔ה לְכַפֵּ֥ר עֲלֵיהֶ֖ם לִפְנֵ֥י יְהֹוָֽה׃</t>
  </si>
  <si>
    <t>{{מ:פסוק|מלכים ב|יז|לד}}</t>
  </si>
  <si>
    <t>עַ֣ד הַיּ֤וֹם הַזֶּה֙ הֵ֣ם עֹשִׂ֔ים כַּמִּשְׁפָּטִ֖ים הָרִֽאשֹׁנִ֑ים אֵינָ֤ם יְרֵאִים֙ אֶת־יְהֹוָ֔ה וְאֵינָ֣ם עֹשִׂ֗ים כְּחֻקֹּתָם֙ וּכְמִשְׁפָּטָ֔ם וְכַתּוֹרָ֣ה וְכַמִּצְוָ֗ה אֲשֶׁ֨ר צִוָּ֤ה יְהֹוָה֙ אֶת־בְּנֵ֣י יַעֲקֹ֔ב אֲשֶׁר־שָׂ֥ם שְׁמ֖וֹ יִשְׂרָאֵֽל׃</t>
  </si>
  <si>
    <t>{{מ:פסוק|ויקרא|י|יח}}</t>
  </si>
  <si>
    <t>הֵ֚ן לֹא־הוּבָ֣א אֶת־דָּמָ֔הּ אֶל־הַקֹּ֖דֶשׁ פְּנִ֑ימָה אָכ֨וֹל תֹּאכְל֥וּ אֹתָ֛הּ בַּקֹּ֖דֶשׁ כַּאֲשֶׁ֥ר צִוֵּֽיתִי׃</t>
  </si>
  <si>
    <t>{{מ:פסוק|מלכים ב|יז|לה}}</t>
  </si>
  <si>
    <t>וַיִּכְרֹ֨ת יְהֹוָ֤ה אִתָּם֙ בְּרִ֔ית וַיְצַוֵּ֣ם לֵאמֹ֔ר לֹ֥א תִֽירְא֖וּ אֱלֹהִ֣ים אֲחֵרִ֑ים וְלֹא־תִשְׁתַּחֲו֣וּ לָהֶ֔ם וְלֹ֣א תַעַבְד֔וּם וְלֹ֥א תִזְבְּח֖וּ לָהֶֽם׃</t>
  </si>
  <si>
    <t>{{מ:פסוק|ויקרא|י|יט}}</t>
  </si>
  <si>
    <t>וַיְדַבֵּ֨ר אַהֲרֹ֜ן אֶל־מֹשֶׁ֗ה הֵ֣ן הַ֠יּ֠וֹם הִקְרִ֨יבוּ אֶת־חַטָּאתָ֤ם וְאֶת־עֹֽלָתָם֙ לִפְנֵ֣י יְהֹוָ֔ה וַתִּקְרֶ֥אנָה אֹתִ֖י כָּאֵ֑לֶּה וְאָכַ֤לְתִּי חַטָּאת֙ הַיּ֔וֹם הַיִּיטַ֖ב בְּעֵינֵ֥י יְהֹוָֽה׃</t>
  </si>
  <si>
    <t>{{מ:פסוק|ויקרא|י|כ}}</t>
  </si>
  <si>
    <t>{{מ:פסוק|מלכים ב|יז|לו}}</t>
  </si>
  <si>
    <t>וַיִּשְׁמַ֣ע מֹשֶׁ֔ה וַיִּיטַ֖ב בְּעֵינָֽיו׃</t>
  </si>
  <si>
    <t>כִּ֣י אִֽם־אֶת־יְהֹוָ֗ה אֲשֶׁר֩ הֶעֱלָ֨ה אֶתְכֶ֜ם מֵאֶ֧רֶץ מִצְרַ֛יִם בְּכֹ֧חַ גָּד֛וֹל וּבִזְר֥וֹעַ נְטוּיָ֖ה אֹת֣וֹ תִירָ֑אוּ וְל֥וֹ תִֽשְׁתַּחֲו֖וּ וְל֥וֹ תִזְבָּֽחוּ׃</t>
  </si>
  <si>
    <t>{{מ:פסוק|מלכים ב|יז|לז}}</t>
  </si>
  <si>
    <t>וְאֶת־הַחֻקִּ֨ים וְאֶת־הַמִּשְׁפָּטִ֜ים וְהַתּוֹרָ֤ה וְהַמִּצְוָה֙ אֲשֶׁ֣ר כָּתַ֣ב לָכֶ֔ם תִּשְׁמְר֥וּן לַעֲשׂ֖וֹת כׇּל־הַיָּמִ֑ים וְלֹ֥א תִֽירְא֖וּ אֱלֹהִ֥ים אֲחֵרִֽים׃</t>
  </si>
  <si>
    <t>ספר ויקרא/יא</t>
  </si>
  <si>
    <t>{{מ:פסוק|מלכים ב|יז|לח}}</t>
  </si>
  <si>
    <t>וְהַבְּרִ֛ית אֲשֶׁר־כָּרַ֥תִּי אִתְּכֶ֖ם לֹ֣א תִשְׁכָּ֑חוּ וְלֹ֥א תִֽירְא֖וּ אֱלֹהִ֥ים אֲחֵרִֽים׃</t>
  </si>
  <si>
    <t>{{מ:פסוק|ויקרא|יא|א|סדר=ו|עלייה=ששי}}</t>
  </si>
  <si>
    <t>וַיְדַבֵּ֧ר יְהֹוָ֛ה אֶל־מֹשֶׁ֥ה וְאֶֽל־אַהֲרֹ֖ן לֵאמֹ֥ר אֲלֵהֶֽם׃</t>
  </si>
  <si>
    <t>{{מ:פסוק|ויקרא|יא|ב}}</t>
  </si>
  <si>
    <t>{{מ:פסוק|מלכים ב|יז|לט}}</t>
  </si>
  <si>
    <t>דַּבְּר֛וּ אֶל־בְּנֵ֥י יִשְׂרָאֵ֖ל לֵאמֹ֑ר זֹ֤את הַֽחַיָּה֙ אֲשֶׁ֣ר תֹּאכְל֔וּ מִכׇּל־הַבְּהֵמָ֖ה אֲשֶׁ֥ר עַל־הָאָֽרֶץ׃</t>
  </si>
  <si>
    <t>כִּ֛י אִֽם־אֶת־יְהֹוָ֥ה אֱלֹהֵיכֶ֖ם תִּירָ֑אוּ וְהוּא֙ יַצִּ֣יל אֶתְכֶ֔ם מִיַּ֖ד כׇּל־אֹיְבֵיכֶֽם׃</t>
  </si>
  <si>
    <t>{{מ:פסוק|ויקרא|יא|ג}}</t>
  </si>
  <si>
    <t>כֹּ֣ל{{מ:לגרמיה}}מַפְרֶ֣סֶת פַּרְסָ֗ה וְשֹׁסַ֤עַת שֶׁ֙סַע֙ פְּרָסֹ֔ת מַעֲלַ֥ת גֵּרָ֖ה בַּבְּהֵמָ֑ה אֹתָ֖הּ תֹּאכֵֽלוּ׃</t>
  </si>
  <si>
    <t>{{מ:פסוק|מלכים ב|יז|מ}}</t>
  </si>
  <si>
    <t>וְלֹ֖א שָׁמֵ֑עוּ כִּ֛י אִֽם־כְּמִשְׁפָּטָ֥ם הָֽרִאשׁ֖וֹן הֵ֥ם עֹשִֽׂים׃</t>
  </si>
  <si>
    <t>{{מ:פסוק|ויקרא|יא|ד}}</t>
  </si>
  <si>
    <t>אַ֤ךְ אֶת־זֶה֙ לֹ֣א תֹֽאכְל֔וּ מִֽמַּעֲלֵי֙ הַגֵּרָ֔ה {{נוסח|וּמִמַּפְרִסֵ֖י|=שש1 ומסורת טברניות ומ"ש|ל=וּמִמַּפְרִיסֵ֖י (כתיב מלא יו"ד)}} הַפַּרְסָ֑ה אֶֽת־הַ֠גָּמָ֠ל כִּֽי־מַעֲלֵ֨ה גֵרָ֜ה ה֗וּא וּפַרְסָה֙ אֵינֶ֣נּוּ מַפְרִ֔יס טָמֵ֥א ה֖וּא לָכֶֽם׃</t>
  </si>
  <si>
    <t>{{מ:פסוק|ויקרא|יא|ה}}</t>
  </si>
  <si>
    <t>{{מ:פסוק|מלכים ב|יז|מא}}</t>
  </si>
  <si>
    <t>וְאֶת־הַשָּׁפָ֗ן כִּֽי־מַעֲלֵ֤ה גֵרָה֙ ה֔וּא וּפַרְסָ֖ה לֹ֣א יַפְרִ֑יס טָמֵ֥א ה֖וּא לָכֶֽם׃</t>
  </si>
  <si>
    <t>וַיִּהְי֣וּ{{מ:לגרמיה}}הַגּוֹיִ֣ם הָאֵ֗לֶּה יְרֵאִים֙ אֶת־יְהֹוָ֔ה וְאֶת־פְּסִֽילֵיהֶ֖ם הָי֣וּ עֹֽבְדִ֑ים גַּם־בְּנֵיהֶ֣ם{{מ:לגרמיה}}וּבְנֵ֣י בְנֵיהֶ֗ם כַּאֲשֶׁ֨ר עָשׂ֤וּ אֲבֹתָם֙ הֵ֣ם עֹשִׂ֔ים עַ֖ד הַיּ֥וֹם הַזֶּֽה׃</t>
  </si>
  <si>
    <t>{{מ:פסוק|ויקרא|יא|ו}}</t>
  </si>
  <si>
    <t>וְאֶת־הָאַרְנֶ֗בֶת כִּֽי־מַעֲלַ֤ת גֵּרָה֙ הִ֔וא וּפַרְסָ֖ה לֹ֣א הִפְרִ֑יסָה טְמֵאָ֥ה הִ֖וא לָכֶֽם׃</t>
  </si>
  <si>
    <t>{{מ:פסוק|ויקרא|יא|ז}}</t>
  </si>
  <si>
    <t>וְאֶת־הַ֠חֲזִ֠יר כִּֽי־מַפְרִ֨יס פַּרְסָ֜ה ה֗וּא וְשֹׁסַ֥ע שֶׁ֙סַע֙ פַּרְסָ֔ה וְה֖וּא גֵּרָ֣ה לֹֽא־יִגָּ֑ר טָמֵ֥א ה֖וּא לָכֶֽם׃</t>
  </si>
  <si>
    <t>{{מ:פסוק|ויקרא|יא|ח}}</t>
  </si>
  <si>
    <t>מִבְּשָׂרָם֙ לֹ֣א תֹאכֵ֔לוּ וּבְנִבְלָתָ֖ם לֹ֣א תִגָּ֑עוּ טְמֵאִ֥ים הֵ֖ם לָכֶֽם׃</t>
  </si>
  <si>
    <t>ספר מלכים/מל"ב יח</t>
  </si>
  <si>
    <t>{{מ:פסוק|ויקרא|יא|ט}}</t>
  </si>
  <si>
    <t>אֶת־זֶה֙ תֹּֽאכְל֔וּ מִכֹּ֖ל אֲשֶׁ֣ר בַּמָּ֑יִם כֹּ֣ל אֲשֶׁר־לוֹ֩ סְנַפִּ֨יר וְקַשְׂקֶ֜שֶׂת בַּמַּ֗יִם בַּיַּמִּ֛ים וּבַנְּחָלִ֖ים אֹתָ֥ם תֹּאכֵֽלוּ׃</t>
  </si>
  <si>
    <t>{{מ:פסוק|ויקרא|יא|י}}</t>
  </si>
  <si>
    <t>וְכֹל֩ אֲשֶׁ֨ר אֵֽין־ל֜וֹ סְנַפִּ֣יר וְקַשְׂקֶ֗שֶׂת בַּיַּמִּים֙ וּבַנְּחָלִ֔ים מִכֹּל֙ שֶׁ֣רֶץ הַמַּ֔יִם וּמִכֹּ֛ל נֶ֥פֶשׁ הַחַיָּ֖ה אֲשֶׁ֣ר בַּמָּ֑יִם שֶׁ֥קֶץ הֵ֖ם לָכֶֽם׃</t>
  </si>
  <si>
    <t>{{מ:פסוק|ויקרא|יא|יא}}</t>
  </si>
  <si>
    <t>וְשֶׁ֖קֶץ יִהְי֣וּ לָכֶ֑ם מִבְּשָׂרָם֙ לֹ֣א תֹאכֵ֔לוּ וְאֶת־נִבְלָתָ֖ם תְּשַׁקֵּֽצוּ׃</t>
  </si>
  <si>
    <t>{{מ:פסוק|מלכים ב|יח|א}}</t>
  </si>
  <si>
    <t>וַֽיְהִי֙ בִּשְׁנַ֣ת שָׁלֹ֔שׁ לְהוֹשֵׁ֥עַ בֶּן־אֵלָ֖ה מֶ֣לֶךְ יִשְׂרָאֵ֑ל מָלַ֛ךְ חִזְקִיָּ֥ה בֶן־אָחָ֖ז מֶ֥לֶךְ יְהוּדָֽה׃</t>
  </si>
  <si>
    <t>{{מ:פסוק|ויקרא|יא|יב}}</t>
  </si>
  <si>
    <t>כֹּ֣ל אֲשֶׁ֥ר אֵֽין־ל֛וֹ סְנַפִּ֥יר וְקַשְׂקֶ֖שֶׂת בַּמָּ֑יִם שֶׁ֥קֶץ ה֖וּא לָכֶֽם׃</t>
  </si>
  <si>
    <t>{{מ:פסוק|מלכים ב|יח|ב}}</t>
  </si>
  <si>
    <t>בֶּן־עֶשְׂרִ֨ים וְחָמֵ֤שׁ שָׁנָה֙ הָיָ֣ה בְמׇלְכ֔וֹ וְעֶשְׂרִ֤ים וָתֵ֙שַׁע֙ שָׁנָ֔ה מָלַ֖ךְ בִּירוּשָׁל{{מ:ירושלם|ָ|֑}}ם וְשֵׁ֣ם אִמּ֔וֹ אֲבִ֖י בַּת־זְכַרְיָֽה׃</t>
  </si>
  <si>
    <t>{{מ:פסוק|ויקרא|יא|יג}}</t>
  </si>
  <si>
    <t>וְאֶת־אֵ֙לֶּה֙ תְּשַׁקְּצ֣וּ מִן־הָע֔וֹף לֹ֥א יֵאָכְל֖וּ שֶׁ֣קֶץ הֵ֑ם אֶת־הַנֶּ֙שֶׁר֙ וְאֶת־הַפֶּ֔רֶס וְאֵ֖ת הָעׇזְנִיָּֽה׃</t>
  </si>
  <si>
    <t>{{מ:פסוק|ויקרא|יא|יד}}</t>
  </si>
  <si>
    <t>{{מ:פסוק|מלכים ב|יח|ג}}</t>
  </si>
  <si>
    <t>{{נוסח|וְאֶ֨ת־הַדָּאָ֔ה|=ש1 ושיטת-א|ל=וְאֶת־הַ֨דָּאָ֔ה (מקום המתיגה) ובדפוסים|קורן, ברויאר, סימנים, מכון ממרא}} וְאֶת־הָאַיָּ֖ה לְמִינָֽהּ׃</t>
  </si>
  <si>
    <t>וַיַּ֥עַשׂ הַיָּשָׁ֖ר בְּעֵינֵ֣י יְהֹוָ֑ה כְּכֹ֥ל אֲשֶׁר־עָשָׂ֖ה דָּוִ֥ד אָבִֽיו׃</t>
  </si>
  <si>
    <t>{{מ:פסוק|ויקרא|יא|טו}}</t>
  </si>
  <si>
    <t>אֵ֥ת כׇּל־עֹרֵ֖ב לְמִינֽוֹ׃</t>
  </si>
  <si>
    <t>{{מ:פסוק|ויקרא|יא|טז}}</t>
  </si>
  <si>
    <t>וְאֵת֙ בַּ֣ת הַֽיַּעֲנָ֔ה וְאֶת־הַתַּחְמָ֖ס וְאֶת־הַשָּׁ֑חַף וְאֶת־הַנֵּ֖ץ לְמִינֵֽהוּ׃</t>
  </si>
  <si>
    <t>{{מ:פסוק|מלכים ב|יח|ד}}</t>
  </si>
  <si>
    <t>ה֣וּא{{מ:לגרמיה}}הֵסִ֣יר אֶת־הַבָּמ֗וֹת וְשִׁבַּר֙ אֶת־הַמַּצֵּבֹ֔ת וְכָרַ֖ת אֶת־הָֽאֲשֵׁרָ֑ה וְכִתַּת֩ נְחַ֨שׁ הַנְּחֹ֜שֶׁת אֲשֶׁר־עָשָׂ֣ה מֹשֶׁ֗ה כִּ֣י עַד־הַיָּמִ֤ים הָהֵ֙מָּה֙ הָי֤וּ בְנֵֽי־יִשְׂרָאֵל֙ מְקַטְּרִ֣ים ל֔וֹ וַיִּקְרָא־ל֖וֹ נְחֻשְׁתָּֽן׃</t>
  </si>
  <si>
    <t>{{מ:פסוק|ויקרא|יא|יז}}</t>
  </si>
  <si>
    <t>וְאֶת־הַכּ֥וֹס וְאֶת־הַשָּׁלָ֖ךְ וְאֶת־הַיַּנְשֽׁוּף׃</t>
  </si>
  <si>
    <t>{{מ:פסוק|מלכים ב|יח|ה}}</t>
  </si>
  <si>
    <t>בַּיהֹוָ֥ה אֱלֹהֵֽי־יִשְׂרָאֵ֖ל בָּטָ֑ח וְאַחֲרָ֞יו לֹא־הָיָ֣ה כָמֹ֗הוּ בְּכֹל֙ מַלְכֵ֣י יְהוּדָ֔ה וַאֲשֶׁ֥ר הָי֖וּ לְפָנָֽיו׃</t>
  </si>
  <si>
    <t>{{מ:פסוק|ויקרא|יא|יח}}</t>
  </si>
  <si>
    <t>וְאֶת־הַתִּנְשֶׁ֥מֶת וְאֶת־הַקָּאָ֖ת וְאֶת־הָרָחָֽם׃</t>
  </si>
  <si>
    <t>{{מ:פסוק|ויקרא|יא|יט}}</t>
  </si>
  <si>
    <t>וְאֵת֙ הַחֲסִידָ֔ה הָאֲנָפָ֖ה לְמִינָ֑הּ וְאֶת־הַדּוּכִיפַ֖ת וְאֶת־הָעֲטַלֵּֽף׃</t>
  </si>
  <si>
    <t>{{מ:פסוק|ויקרא|יא|כ}}</t>
  </si>
  <si>
    <t>{{מ:פסוק|מלכים ב|יח|ו|סדר=ל}}</t>
  </si>
  <si>
    <t>כֹּ֚ל שֶׁ֣רֶץ הָע֔וֹף הַהֹלֵ֖ךְ עַל־אַרְבַּ֑ע שֶׁ֥קֶץ ה֖וּא לָכֶֽם׃</t>
  </si>
  <si>
    <t>וַיִּדְבַּק֙ בַּֽיהֹוָ֔ה לֹא־סָ֖ר מֵאַֽחֲרָ֑יו וַיִּשְׁמֹר֙ מִצְוֺתָ֔יו אֲשֶׁר־צִוָּ֥ה יְהֹוָ֖ה אֶת־מֹשֶֽׁה׃</t>
  </si>
  <si>
    <t>{{מ:פסוק|ויקרא|יא|כא}}</t>
  </si>
  <si>
    <t>אַ֤ךְ אֶת־זֶה֙ תֹּֽאכְל֔וּ מִכֹּל֙ שֶׁ֣רֶץ הָע֔וֹף הַהֹלֵ֖ךְ עַל־אַרְבַּ֑ע אֲשֶׁר־{{קו"כ|לא|ל֤וֹ}} כְרָעַ֙יִם֙ מִמַּ֣עַל לְרַגְלָ֔יו לְנַתֵּ֥ר בָּהֵ֖ן עַל־הָאָֽרֶץ׃</t>
  </si>
  <si>
    <t>{{מ:פסוק|ויקרא|יא|כב}}</t>
  </si>
  <si>
    <t>{{מ:פסוק|מלכים ב|יח|ז}}</t>
  </si>
  <si>
    <t>אֶת־אֵ֤לֶּה מֵהֶם֙ תֹּאכֵ֔לוּ {{נוסח|אֶת־הָֽאַרְבֶּ֣ה|ל=אֶת־הָֽאַרְבֶּ֣ה בגעיה ימנית}} לְמִינ֔וֹ וְאֶת־הַסׇּלְעָ֖ם לְמִינֵ֑הוּ וְאֶת־הַחַרְגֹּ֣ל לְמִינֵ֔הוּ וְאֶת־הֶחָגָ֖ב לְמִינֵֽהוּ׃</t>
  </si>
  <si>
    <t>וְהָיָ֤ה יְהֹוָה֙ עִמּ֔וֹ בְּכֹ֥ל אֲשֶׁר־יֵצֵ֖א יַשְׂכִּ֑יל וַיִּמְרֹ֥ד בְּמֶֽלֶךְ־אַשּׁ֖וּר וְלֹ֥א עֲבָדֽוֹ׃</t>
  </si>
  <si>
    <t>{{מ:פסוק|ויקרא|יא|כג}}</t>
  </si>
  <si>
    <t>וְכֹל֙ שֶׁ֣רֶץ הָע֔וֹף אֲשֶׁר־ל֖וֹ אַרְבַּ֣ע רַגְלָ֑יִם שֶׁ֥קֶץ ה֖וּא לָכֶֽם׃</t>
  </si>
  <si>
    <t>{{מ:פסוק|ויקרא|יא|כד}}</t>
  </si>
  <si>
    <t>וּלְאֵ֖לֶּה תִּטַּמָּ֑אוּ כׇּל־הַנֹּגֵ֥עַ בְּנִבְלָתָ֖ם יִטְמָ֥א עַד־הָעָֽרֶב׃</t>
  </si>
  <si>
    <t>{{מ:פסוק|מלכים ב|יח|ח}}</t>
  </si>
  <si>
    <t>הֽוּא־הִכָּ֧ה אֶת־פְּלִשְׁתִּ֛ים עַד־עַזָּ֖ה וְאֶת־גְּבוּלֶ֑יהָ מִמִּגְדַּ֥ל נוֹצְרִ֖ים עַד־עִ֥יר מִבְצָֽר׃</t>
  </si>
  <si>
    <t>{{מ:פסוק|ויקרא|יא|כה}}</t>
  </si>
  <si>
    <t>וְכׇל־הַנֹּשֵׂ֖א מִנִּבְלָתָ֑ם יְכַבֵּ֥ס בְּגָדָ֖יו וְטָמֵ֥א עַד־הָעָֽרֶב׃</t>
  </si>
  <si>
    <t>{{מ:פסוק|ויקרא|יא|כו}}</t>
  </si>
  <si>
    <t>לְֽכׇל־הַבְּהֵמָ֡ה אֲשֶׁ֣ר הִוא֩ מַפְרֶ֨סֶת פַּרְסָ֜ה וְשֶׁ֣סַע{{מ:לגרמיה}}אֵינֶ֣נָּה שֹׁסַ֗עַת וְגֵרָה֙ אֵינֶ֣נָּה מַעֲלָ֔ה טְמֵאִ֥ים הֵ֖ם לָכֶ֑ם כׇּל־הַנֹּגֵ֥עַ בָּהֶ֖ם יִטְמָֽא׃</t>
  </si>
  <si>
    <t>{{מ:פסוק|מלכים ב|יח|ט}}</t>
  </si>
  <si>
    <t>{{נוסח|וַֽיְהִ֞י|=ל ובדפוסים (געיה)|ק=וַיְהִ֞י (אין געיה) וכן הכריעו ברויאר ומג"ה}} בַּשָּׁנָ֤ה הָֽרְבִיעִית֙ לַמֶּ֣לֶךְ חִזְקִיָּ֔הוּ הִ֚יא הַשָּׁנָ֣ה הַשְּׁבִיעִ֔ית לְהוֹשֵׁ֥עַ בֶּן־אֵלָ֖ה מֶ֣לֶךְ יִשְׂרָאֵ֑ל עָלָ֞ה שַׁלְמַנְאֶ֧סֶר מֶֽלֶךְ־אַשּׁ֛וּר עַל־שֹׁמְר֖וֹן וַיָּ֥צַר עָלֶֽיהָ׃</t>
  </si>
  <si>
    <t>{{מ:פסוק|ויקרא|יא|כז}}</t>
  </si>
  <si>
    <t>וְכֹ֣ל{{מ:לגרמיה}}הוֹלֵ֣ךְ עַל־כַּפָּ֗יו בְּכׇל־הַֽחַיָּה֙ הַהֹלֶ֣כֶת עַל־אַרְבַּ֔ע טְמֵאִ֥ים הֵ֖ם לָכֶ֑ם כׇּל־הַנֹּגֵ֥עַ בְּנִבְלָתָ֖ם יִטְמָ֥א עַד־הָעָֽרֶב׃</t>
  </si>
  <si>
    <t>{{מ:פסוק|ויקרא|יא|כח}}</t>
  </si>
  <si>
    <t>וְהַנֹּשֵׂא֙ אֶת־נִבְלָתָ֔ם יְכַבֵּ֥ס בְּגָדָ֖יו וְטָמֵ֣א עַד־הָעָ֑רֶב טְמֵאִ֥ים הֵ֖מָּה לָכֶֽם׃</t>
  </si>
  <si>
    <t>{{מ:פסוק|מלכים ב|יח|י}}</t>
  </si>
  <si>
    <t>וַֽיִּלְכְּדֻ֗הָ מִקְצֵה֙ שָׁלֹ֣שׁ שָׁנִ֔ים בִּשְׁנַת־שֵׁ֖שׁ לְחִזְקִיָּ֑ה הִ֣יא שְׁנַת־תֵּ֗שַׁע לְהוֹשֵׁ֙עַ֙ מֶ֣לֶךְ יִשְׂרָאֵ֔ל נִלְכְּדָ֖ה שֹׁמְרֽוֹן׃</t>
  </si>
  <si>
    <t>{{מ:פסוק|ויקרא|יא|כט}}</t>
  </si>
  <si>
    <t>וְזֶ֤ה לָכֶם֙ הַטָּמֵ֔א בַּשֶּׁ֖רֶץ הַשֹּׁרֵ֣ץ עַל־הָאָ֑רֶץ הַחֹ֥לֶד וְהָעַכְבָּ֖ר וְהַצָּ֥ב לְמִינֵֽהוּ׃</t>
  </si>
  <si>
    <t>{{מ:פסוק|ויקרא|יא|ל}}</t>
  </si>
  <si>
    <t>וְהָאֲנָקָ֥ה וְהַכֹּ֖חַ {{נוסח|וְהַלְּטָאָ֑ה|=ל|יש ספרים=וְהַ{{מ:אות-ג|לְּ}}טָאָ֑ה}} וְהַחֹ֖מֶט וְהַתִּנְשָֽׁמֶת׃</t>
  </si>
  <si>
    <t>{{מ:פסוק|מלכים ב|יח|יא}}</t>
  </si>
  <si>
    <t>וַיֶּ֧גֶל מֶֽלֶךְ־אַשּׁ֛וּר אֶת־יִשְׂרָאֵ֖ל אַשּׁ֑וּרָה וַיַּנְחֵ֞ם בַּחְלַ֧ח וּבְחָב֛וֹר נְהַ֥ר גּוֹזָ֖ן וְעָרֵ֥י מָדָֽי׃</t>
  </si>
  <si>
    <t>{{מ:פסוק|ויקרא|יא|לא}}</t>
  </si>
  <si>
    <t>אֵ֛לֶּה הַטְּמֵאִ֥ים לָכֶ֖ם בְּכׇל־הַשָּׁ֑רֶץ כׇּל־הַנֹּגֵ֧עַ בָּהֶ֛ם בְּמֹתָ֖ם יִטְמָ֥א עַד־הָעָֽרֶב׃</t>
  </si>
  <si>
    <t>{{מ:פסוק|ויקרא|יא|לב}}</t>
  </si>
  <si>
    <t>וְכֹ֣ל {{נוסח|אֲשֶׁר־יִפֹּל־עָלָיו֩|=ל|דפוסים=אֲשֶׁר־יִפֹּ֣ל עָלָיו֩ ("יפל" בטעם מונח ובלתי-מוקפת) וכן בקורן}} מֵהֶ֨ם{{מ:פסק}}בְּמֹתָ֜ם יִטְמָ֗א מִכׇּל־כְּלִי־עֵץ֙ א֣וֹ בֶ֤גֶד אוֹ־עוֹר֙ א֣וֹ שָׂ֔ק כׇּל־כְּלִ֕י אֲשֶׁר־יֵעָשֶׂ֥ה מְלָאכָ֖ה בָּהֶ֑ם בַּמַּ֧יִם יוּבָ֛א וְטָמֵ֥א עַד־הָעֶ֖רֶב וְטָהֵֽר׃</t>
  </si>
  <si>
    <t>{{מ:פסוק|מלכים ב|יח|יב}}</t>
  </si>
  <si>
    <t>עַ֣ל{{מ:לגרמיה}}אֲשֶׁ֣ר לֹֽא־שָׁמְע֗וּ בְּקוֹל֙ יְהֹוָ֣ה אֱלֹהֵיהֶ֔ם וַיַּעַבְרוּ֙ אֶת־בְּרִית֔וֹ אֵ֚ת כׇּל־אֲשֶׁ֣ר צִוָּ֔ה מֹשֶׁ֖ה עֶ֣בֶד יְהֹוָ֑ה וְלֹ֥א שָׁמְע֖וּ וְלֹ֥א עָשֽׂוּ׃</t>
  </si>
  <si>
    <t>{{מ:פסוק|ויקרא|יא|לג|עלייה=שביעי}}</t>
  </si>
  <si>
    <t>{{נוסח|וְכׇ֨ל־כְּלִי־חֶ֔רֶשׂ|=ש ושיטת-א ובדפוסים|ל=וְכָל־כְּלִי־חֶ֔רֶשׂ (אין מתיגה)|קורן, ברויאר, סימנים, מכון ממרא}} אֲשֶׁר־יִפֹּ֥ל מֵהֶ֖ם אֶל־תּוֹכ֑וֹ כֹּ֣ל אֲשֶׁ֧ר בְּתוֹכ֛וֹ יִטְמָ֖א וְאֹת֥וֹ תִשְׁבֹּֽרוּ׃</t>
  </si>
  <si>
    <t>{{מ:פסוק|ויקרא|יא|לד}}</t>
  </si>
  <si>
    <t>מִכׇּל־הָאֹ֜כֶל אֲשֶׁ֣ר יֵאָכֵ֗ל אֲשֶׁ֨ר יָב֥וֹא עָלָ֛יו מַ֖יִם יִטְמָ֑א וְכׇל־מַשְׁקֶה֙ אֲשֶׁ֣ר יִשָּׁתֶ֔ה בְּכׇל־כְּלִ֖י יִטְמָֽא׃</t>
  </si>
  <si>
    <t>{{מ:פסוק|מלכים ב|יח|יג}}</t>
  </si>
  <si>
    <t>{{מ:פסוק|ויקרא|יא|לה}}</t>
  </si>
  <si>
    <t>וּבְאַרְבַּע֩ עֶשְׂרֵ֨ה שָׁנָ֜ה {{נוסח|לַמֶּ֣לֶךְ|מכאן ואילך קיים בכתר ארם צובה.}} חִזְקִיָּ֗ה עָלָ֞ה סַנְחֵרִ֤יב מֶֽלֶךְ־אַשּׁוּר֙ עַ֣ל כׇּל־עָרֵ֧י יְהוּדָ֛ה הַבְּצֻר֖וֹת וַֽיִּתְפְּשֵֽׂם׃</t>
  </si>
  <si>
    <t>וְ֠כֹ֠ל אֲשֶׁר־יִפֹּ֨ל מִנִּבְלָתָ֥ם{{מ:פסק}}עָלָיו֮ יִטְמָא֒ תַּנּ֧וּר וְכִירַ֛יִם יֻתָּ֖ץ טְמֵאִ֣ים הֵ֑ם וּטְמֵאִ֖ים יִהְי֥וּ לָכֶֽם׃</t>
  </si>
  <si>
    <t>{{מ:פסוק|ויקרא|יא|לו}}</t>
  </si>
  <si>
    <t>אַ֣ךְ מַעְיָ֥ן וּב֛וֹר מִקְוֵה־מַ֖יִם יִהְיֶ֣ה טָה֑וֹר וְנֹגֵ֥עַ בְּנִבְלָתָ֖ם יִטְמָֽא׃</t>
  </si>
  <si>
    <t>{{מ:פסוק|ויקרא|יא|לז}}</t>
  </si>
  <si>
    <t>{{מ:פסוק|מלכים ב|יח|יד}}</t>
  </si>
  <si>
    <t>וְכִ֤י יִפֹּל֙ מִנִּבְלָתָ֔ם עַל־כׇּל־זֶ֥רַע זֵר֖וּעַ אֲשֶׁ֣ר יִזָּרֵ֑עַ טָה֖וֹר הֽוּא׃</t>
  </si>
  <si>
    <t>וַיִּשְׁלַ֣ח חִזְקִיָּ֣ה {{נוסח|מֶלֶךְ־יְהוּדָ֣ה|=א (אין געיה)|ל=מֶֽלֶךְ־יְהוּדָ֣ה (געיה)}} אֶל־מֶֽלֶךְ־אַשּׁוּר֩{{מ:פסק}}לָכִ֨ישָׁה{{מ:פסק}}לֵאמֹ֤ר{{מ:פסק}}חָטָ֙אתִי֙ שׁ֣וּב מֵֽעָלַ֔י אֵ֛ת אֲשֶׁר־תִּתֵּ֥ן עָלַ֖י אֶשָּׂ֑א וַיָּ֨שֶׂם {{נוסח|מֶלֶךְ־אַשּׁ֜וּר|=א (אין געיה)|ל=מֶֽלֶךְ־אַשּׁ֜וּר (געיה)}} עַל־חִזְקִיָּ֣ה {{נוסח|מֶלֶךְ־יְהוּדָ֗ה|=א (אין געיה)|ל=מֶֽלֶךְ־יְהוּדָ֗ה (געיה)}} שְׁלֹ֤שׁ מֵאוֹת֙ כִּכַּר־כֶּ֔סֶף וּשְׁלֹשִׁ֖ים כִּכַּ֥ר זָהָֽב׃</t>
  </si>
  <si>
    <t>{{מ:פסוק|ויקרא|יא|לח}}</t>
  </si>
  <si>
    <t>וְכִ֤י יֻתַּן־מַ֙יִם֙ עַל־זֶ֔רַע וְנָפַ֥ל מִנִּבְלָתָ֖ם עָלָ֑יו טָמֵ֥א ה֖וּא לָכֶֽם׃</t>
  </si>
  <si>
    <t>{{מ:פסוק|ויקרא|יא|לט}}</t>
  </si>
  <si>
    <t>וְכִ֤י יָמוּת֙ מִן־הַבְּהֵמָ֔ה אֲשֶׁר־הִ֥יא לָכֶ֖ם לְאׇכְלָ֑ה הַנֹּגֵ֥עַ בְּנִבְלָתָ֖הּ יִטְמָ֥א עַד־הָעָֽרֶב׃</t>
  </si>
  <si>
    <t>{{מ:פסוק|מלכים ב|יח|טו}}</t>
  </si>
  <si>
    <t>וַיִּתֵּן֙ חִזְקִיָּ֔ה אֶת־כׇּל־הַכֶּ֖סֶף הַנִּמְצָ֣א בֵית־יְהֹוָ֑ה וּבְאֹצְר֖וֹת בֵּ֥ית הַמֶּֽלֶךְ׃</t>
  </si>
  <si>
    <t>{{מ:פסוק|ויקרא|יא|מ}}</t>
  </si>
  <si>
    <t>וְהָֽאֹכֵל֙ מִנִּבְלָתָ֔הּ יְכַבֵּ֥ס בְּגָדָ֖יו וְטָמֵ֣א עַד־הָעָ֑רֶב וְהַנֹּשֵׂא֙ אֶת־נִבְלָתָ֔הּ יְכַבֵּ֥ס בְּגָדָ֖יו וְטָמֵ֥א עַד־הָעָֽרֶב׃</t>
  </si>
  <si>
    <t>{{מ:פסוק|ויקרא|יא|מא}}</t>
  </si>
  <si>
    <t>וְכׇל־הַשֶּׁ֖רֶץ הַשֹּׁרֵ֣ץ עַל־הָאָ֑רֶץ שֶׁ֥קֶץ ה֖וּא לֹ֥א יֵאָכֵֽל׃</t>
  </si>
  <si>
    <t>{{מ:פסוק|מלכים ב|יח|טז}}</t>
  </si>
  <si>
    <t>{{מ:פסוק|ויקרא|יא|מב}}</t>
  </si>
  <si>
    <t>בָּעֵ֣ת הַהִ֗יא קִצַּ֨ץ חִזְקִיָּ֜ה אֶת־דַּלְת֨וֹת הֵיכַ֤ל יְהֹוָה֙ וְאֶת־הָאֹ֣מְנ֔וֹת אֲשֶׁ֣ר צִפָּ֔ה חִזְקִיָּ֖ה מֶ֣לֶךְ יְהוּדָ֑ה וַֽיִּתְּנֵ֖ם לְמֶ֥לֶךְ אַשּֽׁוּר׃</t>
  </si>
  <si>
    <t>כֹּל֩ הוֹלֵ֨ךְ {{נוסח|עַל־גָּח֜{{מ:אות-ג|וֹ}}ן|=ל ובדפוסים|הוי"ו גדולה בכתי"ל ויש הערת מסורה "חצי אותיות בתורה"|המקליד לא ציין את האות הגדולה והקליד עַל־גָּח֜וֹן באות רגילה}} וְכֹ֣ל{{מ:לגרמיה}}הוֹלֵ֣ךְ עַל־אַרְבַּ֗ע עַ֚ד כׇּל־מַרְבֵּ֣ה רַגְלַ֔יִם לְכׇל־הַשֶּׁ֖רֶץ הַשֹּׁרֵ֣ץ עַל־הָאָ֑רֶץ לֹ֥א תֹאכְל֖וּם כִּי־שֶׁ֥קֶץ הֵֽם׃</t>
  </si>
  <si>
    <t>{{מ:פסוק|ויקרא|יא|מג}}</t>
  </si>
  <si>
    <t>אַל־תְּשַׁקְּצוּ֙ אֶת־נַפְשֹׁ֣תֵיכֶ֔ם בְּכׇל־הַשֶּׁ֖רֶץ הַשֹּׁרֵ֑ץ וְלֹ֤א תִֽטַּמְּאוּ֙ בָּהֶ֔ם וְנִטְמֵתֶ֖ם בָּֽם׃</t>
  </si>
  <si>
    <t>{{מ:פסוק|ויקרא|יא|מד}}</t>
  </si>
  <si>
    <t>{{מ:פסוק|מלכים ב|יח|יז}}</t>
  </si>
  <si>
    <t>כִּ֣י אֲנִ֣י יְהֹוָה֮ אֱלֹֽהֵיכֶם֒ וְהִתְקַדִּשְׁתֶּם֙ וִהְיִיתֶ֣ם קְדֹשִׁ֔ים כִּ֥י קָד֖וֹשׁ אָ֑נִי וְלֹ֤א תְטַמְּאוּ֙ אֶת־נַפְשֹׁ֣תֵיכֶ֔ם בְּכׇל־הַשֶּׁ֖רֶץ הָרֹמֵ֥שׂ עַל־הָאָֽרֶץ׃</t>
  </si>
  <si>
    <t>וַיִּשְׁלַ֣ח {{נוסח|מֶלֶךְ־אַשּׁ֡וּר|=א (אין געיה)|ל=מֶֽלֶךְ־אַשּׁ֡וּר (געיה)}} אֶת־תַּרְתָּ֣ן וְאֶת־רַב־סָרִ֣יס{{מ:לגרמיה}}וְאֶת־רַבְשָׁקֵ֨ה מִן־לָכִ֜ישׁ אֶל־הַמֶּ֧לֶךְ חִזְקִיָּ֛הוּ בְּחֵ֥יל כָּבֵ֖ד יְרוּשָׁל{{מ:ירושלם|ָ|֑}}ם וַֽיַּעֲלוּ֙ וַיָּבֹ֣אוּ יְרוּשָׁל{{מ:ירושלם|ַ|֔}}ם וַיַּעֲל֣וּ וַיָּבֹ֗אוּ וַיַּֽעַמְדוּ֙ בִּתְעָלַת֙ הַבְּרֵכָ֣ה {{נוסח|הָעֶלְיוֹנָ֔ה|=א (אין געיה)|ל=הָֽעֶלְיוֹנָ֔ה (געיה)}} אֲשֶׁ֕ר בִּמְסִלַּ֖ת שְׂדֵ֥ה כֹבֵֽס׃</t>
  </si>
  <si>
    <t>{{מ:פסוק|ויקרא|יא|מה|עלייה=מפטיר}}</t>
  </si>
  <si>
    <t>כִּ֣י{{מ:לגרמיה}}אֲנִ֣י יְהֹוָ֗ה הַֽמַּעֲלֶ֤ה אֶתְכֶם֙ מֵאֶ֣רֶץ מִצְרַ֔יִם לִהְיֹ֥ת לָכֶ֖ם לֵאלֹהִ֑ים וִהְיִיתֶ֣ם קְדֹשִׁ֔ים כִּ֥י קָד֖וֹשׁ אָֽנִי׃</t>
  </si>
  <si>
    <t>{{מ:פסוק|ויקרא|יא|מו}}</t>
  </si>
  <si>
    <t>זֹ֣את תּוֹרַ֤ת הַבְּהֵמָה֙ וְהָע֔וֹף וְכֹל֙ נֶ֣פֶשׁ הַֽחַיָּ֔ה הָרֹמֶ֖שֶׂת בַּמָּ֑יִם וּלְכׇל־נֶ֖פֶשׁ הַשֹּׁרֶ֥צֶת עַל־הָאָֽרֶץ׃</t>
  </si>
  <si>
    <t>{{מ:פסוק|מלכים ב|יח|יח}}</t>
  </si>
  <si>
    <t>וַֽיִּקְרְאוּ֙ אֶל־הַמֶּ֔לֶךְ וַיֵּצֵ֧א אֲלֵהֶ֛ם אֶלְיָקִ֥ים בֶּן־חִלְקִיָּ֖הוּ אֲשֶׁ֣ר עַל־הַבָּ֑יִת וְשֶׁבְנָה֙ הַסֹּפֵ֔ר וְיוֹאָ֥ח בֶּן־אָסָ֖ף הַמַּזְכִּֽיר׃</t>
  </si>
  <si>
    <t>{{מ:פסוק|ויקרא|יא|מז}}</t>
  </si>
  <si>
    <t>לְהַבְדִּ֕יל בֵּ֥ין הַטָּמֵ֖א וּבֵ֣ין הַטָּהֹ֑ר וּבֵ֤ין הַֽחַיָּה֙ הַֽנֶּאֱכֶ֔לֶת וּבֵין֙ הַֽחַיָּ֔ה אֲשֶׁ֖ר לֹ֥א תֵאָכֵֽל׃</t>
  </si>
  <si>
    <t>{{מ:פסוק|מלכים ב|יח|יט}}</t>
  </si>
  <si>
    <t>וַיֹּ֤אמֶר אֲלֵיהֶם֙ {{נוסח|רַבְשָׁקֵ֔ה|=א (תיבה אחת)|ל=רַב־שָׁקֵ֔ה (שֵם בשתי תיבות מוקפות)}} אִמְרוּ־נָ֖א אֶל־חִזְקִיָּ֑הוּ {{נוסח|כֹּה־אָמַ֞ר|=א (אין געיה)|ל=כֹּֽה־אָמַ֞ר (געיה)}} הַמֶּ֤לֶךְ הַגָּדוֹל֙ מֶ֣לֶךְ אַשּׁ֔וּר מָ֧ה הַבִּטָּח֛וֹן הַזֶּ֖ה אֲשֶׁ֥ר בָּטָֽחְתָּ׃</t>
  </si>
  <si>
    <t>ספר ויקרא/יב</t>
  </si>
  <si>
    <t>{{מ:פסוק|ויקרא|יב|א|סדר=ז|עלייה='''תזריע'''}}</t>
  </si>
  <si>
    <t>{{מ:פסוק|מלכים ב|יח|כ}}</t>
  </si>
  <si>
    <t>אָמַ֙רְתָּ֙ אַךְ־דְּבַר־שְׂפָתַ֔יִם עֵצָ֥ה וּגְבוּרָ֖ה לַמִּלְחָמָ֑ה עַתָּה֙ עַל־מִ֣י בָטַ֔חְתָּ כִּ֥י מָרַ֖דְתָּ בִּֽי׃</t>
  </si>
  <si>
    <t>{{מ:פסוק|ויקרא|יב|ב}}</t>
  </si>
  <si>
    <t>דַּבֵּ֞ר אֶל־בְּנֵ֤י יִשְׂרָאֵל֙ לֵאמֹ֔ר אִשָּׁה֙ כִּ֣י תַזְרִ֔יעַ וְיָלְדָ֖ה זָכָ֑ר וְטָֽמְאָה֙ שִׁבְעַ֣ת יָמִ֔ים כִּימֵ֛י נִדַּ֥ת דְּוֺתָ֖הּ תִּטְמָֽא׃</t>
  </si>
  <si>
    <t>{{מ:פסוק|מלכים ב|יח|כא}}</t>
  </si>
  <si>
    <t>עַתָּ֡ה הִנֵּ֣ה בָטַ֣חְתָּ לְּךָ֡ עַל־מִשְׁעֶ֩נֶת֩ הַקָּנֶ֨ה הָרָצ֤וּץ הַזֶּה֙ עַל־מִצְרַ֔יִם אֲשֶׁ֨ר יִסָּמֵ֥ךְ אִישׁ֙ עָלָ֔יו וּבָ֥א בְכַפּ֖וֹ וּנְקָבָ֑הּ כֵּ֚ן פַּרְעֹ֣ה {{נוסח|מֶלֶךְ־מִצְרַ֔יִם|=א (אין געיה)|ל=מֶֽלֶךְ־מִצְרַ֔יִם (געיה)}} לְכׇֽל־הַבֹּטְחִ֖ים עָלָֽיו׃</t>
  </si>
  <si>
    <t>{{מ:פסוק|ויקרא|יב|ג}}</t>
  </si>
  <si>
    <t>וּבַיּ֖וֹם הַשְּׁמִינִ֑י יִמּ֖וֹל בְּשַׂ֥ר עׇרְלָתֽוֹ׃</t>
  </si>
  <si>
    <t>{{מ:פסוק|ויקרא|יב|ד}}</t>
  </si>
  <si>
    <t>וּשְׁלֹשִׁ֥ים יוֹם֙ וּשְׁלֹ֣שֶׁת יָמִ֔ים תֵּשֵׁ֖ב בִּדְמֵ֣י {{מ:קמץ|ד=טׇהֳרָ֑ה|ס=טָהֳרָ֑ה}} בְּכׇל־קֹ֣דֶשׁ לֹֽא־תִגָּ֗ע וְאֶל־הַמִּקְדָּשׁ֙ לֹ֣א תָבֹ֔א עַד־מְלֹ֖את יְמֵ֥י {{מ:קמץ|ד=טׇהֳרָֽהּ|ס=טָהֳרָֽהּ}}׃</t>
  </si>
  <si>
    <t>{{מ:פסוק|מלכים ב|יח|כב}}</t>
  </si>
  <si>
    <t>וְכִֽי־תֹאמְר֣וּן אֵלַ֔י אֶל־יְהֹוָ֥ה אֱלֹהֵ֖ינוּ בָּטָ֑חְנוּ הֲלוֹא־ה֗וּא אֲשֶׁ֨ר הֵסִ֤יר חִזְקִיָּ֙הוּ֙ אֶת־בָּמֹתָ֣יו וְאֶת־מִזְבְּחֹתָ֔יו וַיֹּ֤אמֶר לִֽיהוּדָה֙ וְלִיר֣וּשָׁל{{מ:ירושלם|ַ|֔}}ם לִפְנֵי֙ הַמִּזְבֵּ֣חַ הַזֶּ֔ה תִּֽשְׁתַּחֲו֖וּ בִּירֽוּשָׁל{{מ:ירושלם|ָ|ֽ}}ם׃</t>
  </si>
  <si>
    <t>{{מ:פסוק|ויקרא|יב|ה|עלייה=[לוי]}}</t>
  </si>
  <si>
    <t>וְאִם־נְקֵבָ֣ה תֵלֵ֔ד וְטָמְאָ֥ה שְׁבֻעַ֖יִם כְּנִדָּתָ֑הּ וְשִׁשִּׁ֥ים יוֹם֙ וְשֵׁ֣שֶׁת יָמִ֔ים תֵּשֵׁ֖ב עַל־דְּמֵ֥י {{מ:קמץ|ד=טׇהֳרָֽה|ס=טָהֳרָֽה}}׃</t>
  </si>
  <si>
    <t>{{מ:פסוק|ויקרא|יב|ו}}</t>
  </si>
  <si>
    <t>וּבִמְלֹ֣את{{מ:לגרמיה}}יְמֵ֣י {{מ:קמץ|ד=טׇהֳרָ֗הּ|ס=טָהֳרָ֗הּ}} לְבֵן֮ א֣וֹ לְבַת֒ תָּבִ֞יא כֶּ֤בֶשׂ בֶּן־שְׁנָתוֹ֙ לְעֹלָ֔ה וּבֶן־יוֹנָ֥ה אוֹ־תֹ֖ר לְחַטָּ֑את אֶל־פֶּ֥תַח אֹֽהֶל־מוֹעֵ֖ד אֶל־הַכֹּהֵֽן׃</t>
  </si>
  <si>
    <t>{{מ:פסוק|מלכים ב|יח|כג}}</t>
  </si>
  <si>
    <t>{{מ:פסוק|ויקרא|יב|ז}}</t>
  </si>
  <si>
    <t>וְעַתָּה֙ הִתְעָ֣רֶב נָ֔א אֶת־אֲדֹנִ֖י אֶת־מֶ֣לֶךְ אַשּׁ֑וּר וְאֶתְּנָ֤ה לְךָ֙ אַלְפַּ֣יִם סוּסִ֔ים אִם־תּוּכַ֕ל לָ֥תֶת לְךָ֖ רֹכְבִ֥ים עֲלֵיהֶֽם׃</t>
  </si>
  <si>
    <t>וְהִקְרִיב֞וֹ לִפְנֵ֤י יְהֹוָה֙ וְכִפֶּ֣ר עָלֶ֔יהָ וְטָהֲרָ֖ה מִמְּקֹ֣ר דָּמֶ֑יהָ זֹ֤את תּוֹרַת֙ הַיֹּלֶ֔דֶת לַזָּכָ֖ר א֥וֹ לַנְּקֵבָֽה׃</t>
  </si>
  <si>
    <t>{{מ:פסוק|ויקרא|יב|ח}}</t>
  </si>
  <si>
    <t>וְאִם־לֹ֨א תִמְצָ֣א יָדָהּ֮ דֵּ֣י שֶׂה֒ וְלָקְחָ֣ה שְׁתֵּֽי־תֹרִ֗ים א֤וֹ שְׁנֵי֙ בְּנֵ֣י יוֹנָ֔ה אֶחָ֥ד לְעֹלָ֖ה וְאֶחָ֣ד לְחַטָּ֑את וְכִפֶּ֥ר עָלֶ֛יהָ הַכֹּהֵ֖ן וְטָהֵֽרָה׃</t>
  </si>
  <si>
    <t>{{מ:פסוק|מלכים ב|יח|כד}}</t>
  </si>
  <si>
    <t>וְאֵ֣יךְ תָּשִׁ֗יב אֵ֠ת פְּנֵ֨י פַחַ֥ת אַחַ֛ד עַבְדֵ֥י אֲדֹנִ֖י הַקְּטַנִּ֑ים וַתִּבְטַ֤ח לְךָ֙ עַל־מִצְרַ֔יִם לְרֶ֖כֶב וּלְפָֽרָשִֽׁים׃</t>
  </si>
  <si>
    <t>ספר ויקרא/יג</t>
  </si>
  <si>
    <t>{{מ:פסוק|ויקרא|יג|א|עלייה=[ישראל]}}</t>
  </si>
  <si>
    <t>וַיְדַבֵּ֣ר יְהֹוָ֔ה אֶל־מֹשֶׁ֥ה וְאֶֽל־אַהֲרֹ֖ן לֵאמֹֽר׃</t>
  </si>
  <si>
    <t>{{מ:פסוק|מלכים ב|יח|כה}}</t>
  </si>
  <si>
    <t>עַתָּה֙ הֲמִבַּלְעֲדֵ֣י יְהֹוָ֔ה עָלִ֛יתִי עַל־הַמָּק֥וֹם הַזֶּ֖ה לְהַשְׁחִת֑וֹ יְהֹוָה֙ אָמַ֣ר אֵלַ֔י עֲלֵ֛ה עַל־הָאָ֥רֶץ הַזֹּ֖את וְהַשְׁחִיתָֽהּ׃</t>
  </si>
  <si>
    <t>{{מ:פסוק|ויקרא|יג|ב}}</t>
  </si>
  <si>
    <t>אָדָ֗ם כִּֽי־יִהְיֶ֤ה בְעוֹר־בְּשָׂרוֹ֙ שְׂאֵ֤ת אֽוֹ־סַפַּ֙חַת֙ א֣וֹ בַהֶ֔רֶת וְהָיָ֥ה בְעוֹר־בְּשָׂר֖וֹ לְנֶ֣גַע צָרָ֑עַת וְהוּבָא֙ אֶל־אַהֲרֹ֣ן הַכֹּהֵ֔ן א֛וֹ אֶל־אַחַ֥ד מִבָּנָ֖יו הַכֹּהֲנִֽים׃</t>
  </si>
  <si>
    <t>{{מ:פסוק|מלכים ב|יח|כו}}</t>
  </si>
  <si>
    <t>וַיֹּ֣אמֶר אֶלְיָקִ֣ים בֶּן־חִ֠לְקִיָּ֠הוּ וְשֶׁבְנָ֨ה וְיוֹאָ֜ח אֶל־{{נוסח|רַבְשָׁקֵ֗ה|=א (תיבה אחת)|ל=רַב־שָׁקֵ֗ה (שֵם בשתי תיבות מוקפות)}} דַּבֶּר־נָ֤א אֶל־עֲבָדֶ֙יךָ֙ אֲרָמִ֔ית כִּ֥י שֹׁמְעִ֖ים אֲנָ֑חְנוּ וְאַל־תְּדַבֵּ֤ר עִמָּ֙נוּ֙ יְהוּדִ֔ית בְּאׇזְנֵ֣י הָעָ֔ם אֲשֶׁ֖ר עַל־הַחֹמָֽה׃</t>
  </si>
  <si>
    <t>{{מ:פסוק|ויקרא|יג|ג}}</t>
  </si>
  <si>
    <t>וְרָאָ֣ה הַכֹּהֵ֣ן אֶת־הַנֶּ֣גַע בְּעֽוֹר־הַ֠בָּשָׂ֠ר וְשֵׂעָ֨ר בַּנֶּ֜גַע הָפַ֣ךְ{{מ:לגרמיה}}לָבָ֗ן וּמַרְאֵ֤ה {{נוסח|הַנֶּ֙גַע֙|=שש1 ובדפוסים|ל=הַנֶּ֙גֶע֙ (גימ"ל בסגול) והמקליד תיקן בלי להעיר|קורן, דותן, ברויאר, סימנים, מכון ממרא|הערות ברויאר ודותן}} עָמֹק֙ מֵע֣וֹר בְּשָׂר֔וֹ נֶ֥גַע צָרַ֖עַת ה֑וּא וְרָאָ֥הוּ הַכֹּהֵ֖ן וְטִמֵּ֥א אֹתֽוֹ׃</t>
  </si>
  <si>
    <t>{{מ:פסוק|ויקרא|יג|ד}}</t>
  </si>
  <si>
    <t>וְאִם־בַּהֶ֩רֶת֩ לְבָנָ֨ה הִ֜וא בְּע֣וֹר בְּשָׂר֗וֹ וְעָמֹק֙ אֵין־מַרְאֶ֣הָ מִן־הָע֔וֹר וּשְׂעָרָ֖ה לֹא־הָפַ֣ךְ לָבָ֑ן וְהִסְגִּ֧יר הַכֹּהֵ֛ן אֶת־הַנֶּ֖גַע שִׁבְעַ֥ת יָמִֽים׃</t>
  </si>
  <si>
    <t>{{מ:פסוק|מלכים ב|יח|כז}}</t>
  </si>
  <si>
    <t>וַיֹּ֨אמֶר אֲלֵיהֶ֜ם {{נוסח|רַבְשָׁקֵ֗ה|=א (תיבה אחת)|ל=רַב־שָׁקֵ֗ה (שֵם בשתי תיבות מוקפות)}} הַעַ֨ל אֲדֹנֶ֤יךָ וְאֵלֶ֙יךָ֙ שְׁלָחַ֣נִי אֲדֹנִ֔י לְדַבֵּ֖ר אֶת־הַדְּבָרִ֣ים הָאֵ֑לֶּה הֲלֹ֣א עַל־הָאֲנָשִׁ֗ים הַיֹּֽשְׁבִים֙ עַל־הַ֣חֹמָ֔ה לֶֽאֱכֹ֣ל אֶת־{{קו"כ|חריהם|צוֹאָתָ֗ם}} וְלִשְׁתּ֛וֹת אֶת־{{נוסח|{{קו"כ|שניהם|[מֵ֥ימֵי] רַגְלֵיהֶ֖ם}}|=א (נקודות הצֵרי הראשונות של "קרי ולא כתיב" דחוסות ברווח הצר בין התיבות; והשוו ישעיהו לו,יב).|ל-כתיב=?שֵׁ֥יַנְיֵהֶ֖ם&gt;, דהיינו קרי=&lt;מימֵ֥י רַגְלֵיהֶ֖ם&gt; (הערת דותן; וכך גם כתבו והעירו בהקלדה גירסה 4.16)|מכון ממרא=מֵֽימֵי רַגְלֵיהֶ֖ם (בגעיה)}} עִמָּכֶֽם׃</t>
  </si>
  <si>
    <t>{{מ:פסוק|ויקרא|יג|ה}}</t>
  </si>
  <si>
    <t>וְרָאָ֣הוּ הַכֹּהֵן֮ בַּיּ֣וֹם הַשְּׁבִיעִי֒ וְהִנֵּ֤ה הַנֶּ֙גַע֙ עָמַ֣ד בְּעֵינָ֔יו לֹֽא־פָשָׂ֥ה הַנֶּ֖גַע בָּע֑וֹר וְהִסְגִּיר֧וֹ הַכֹּהֵ֛ן שִׁבְעַ֥ת יָמִ֖ים שֵׁנִֽית׃</t>
  </si>
  <si>
    <t>{{מ:פסוק|ויקרא|יג|ו|עלייה=שני}}</t>
  </si>
  <si>
    <t>וְרָאָה֩ הַכֹּהֵ֨ן אֹת֜וֹ בַּיּ֣וֹם הַשְּׁבִיעִי֮ שֵׁנִית֒ וְהִנֵּה֙ כֵּהָ֣ה הַנֶּ֔גַע וְלֹא־פָשָׂ֥ה הַנֶּ֖גַע בָּע֑וֹר וְטִהֲר֤וֹ הַכֹּהֵן֙ מִסְפַּ֣חַת {{נוסח|הִ֔וא|שש1 ומסורת-ל טברניות ורמ"ה|ל=הִ֔יא (כתיב יו"ד)}} וְכִבֶּ֥ס בְּגָדָ֖יו וְטָהֵֽר׃</t>
  </si>
  <si>
    <t>{{מ:פסוק|מלכים ב|יח|כח}}</t>
  </si>
  <si>
    <t>וַֽיַּעֲמֹד֙ רַבְשָׁקֵ֔ה וַיִּקְרָ֥א בְקוֹל־גָּד֖וֹל יְהוּדִ֑ית וַיְדַבֵּ֣ר וַיֹּ֔אמֶר שִׁמְע֛וּ דְּבַר־הַמֶּ֥לֶךְ הַגָּד֖וֹל מֶ֥לֶךְ אַשּֽׁוּר׃</t>
  </si>
  <si>
    <t>{{מ:פסוק|ויקרא|יג|ז}}</t>
  </si>
  <si>
    <t>וְאִם־פָּשֹׂ֨ה תִפְשֶׂ֤ה הַמִּסְפַּ֙חַת֙ בָּע֔וֹר אַחֲרֵ֧י הֵרָאֹת֛וֹ אֶל־הַכֹּהֵ֖ן {{מ:קמץ|ד=לְטׇהֳרָת֑וֹ|ס=לְטָהֳרָת֑וֹ}} וְנִרְאָ֥ה שֵׁנִ֖ית אֶל־הַכֹּהֵֽן׃</t>
  </si>
  <si>
    <t>{{מ:פסוק|ויקרא|יג|ח}}</t>
  </si>
  <si>
    <t>וְרָאָה֙ הַכֹּהֵ֔ן וְהִנֵּ֛ה פָּשְׂתָ֥ה הַמִּסְפַּ֖חַת בָּע֑וֹר וְטִמְּא֥וֹ הַכֹּהֵ֖ן צָרַ֥עַת הִֽוא׃</t>
  </si>
  <si>
    <t>{{מ:פסוק|מלכים ב|יח|כט}}</t>
  </si>
  <si>
    <t>כֹּ֚ה אָמַ֣ר הַמֶּ֔לֶךְ אַל־יַשִּׁ֥א לָכֶ֖ם חִזְקִיָּ֑הוּ כִּי־לֹ֣א יוּכַ֔ל לְהַצִּ֥יל אֶתְכֶ֖ם מִיָּדֽוֹ׃</t>
  </si>
  <si>
    <t>{{מ:פסוק|ויקרא|יג|ט}}</t>
  </si>
  <si>
    <t>נֶ֣גַע צָרַ֔עַת כִּ֥י תִהְיֶ֖ה בְּאָדָ֑ם וְהוּבָ֖א אֶל־הַכֹּהֵֽן׃</t>
  </si>
  <si>
    <t>{{מ:פסוק|ויקרא|יג|י}}</t>
  </si>
  <si>
    <t>וְרָאָ֣ה הַכֹּהֵ֗ן וְהִנֵּ֤ה שְׂאֵת־לְבָנָה֙ בָּע֔וֹר וְהִ֕יא הָפְכָ֖ה שֵׂעָ֣ר לָבָ֑ן וּמִֽחְיַ֛ת בָּשָׂ֥ר חַ֖י בַּשְׂאֵֽת׃</t>
  </si>
  <si>
    <t>{{מ:פסוק|מלכים ב|יח|ל}}</t>
  </si>
  <si>
    <t>וְאַל־יַבְטַ֨ח אֶתְכֶ֤ם חִזְקִיָּ֙הוּ֙ אֶל־יְהֹוָ֣ה לֵאמֹ֔ר הַצֵּ֥ל יַצִּילֵ֖נוּ יְהֹוָ֑ה וְלֹ֤א תִנָּתֵן֙ אֶת־הָעִ֣יר הַזֹּ֔את בְּיַ֖ד מֶ֥לֶךְ אַשּֽׁוּר׃</t>
  </si>
  <si>
    <t>{{מ:פסוק|ויקרא|יג|יא}}</t>
  </si>
  <si>
    <t>צָרַ֨עַת נוֹשֶׁ֤נֶת הִוא֙ בְּע֣וֹר בְּשָׂר֔וֹ וְטִמְּא֖וֹ הַכֹּהֵ֑ן לֹ֣א יַסְגִּרֶ֔נּוּ כִּ֥י טָמֵ֖א הֽוּא׃</t>
  </si>
  <si>
    <t>{{מ:פסוק|ויקרא|יג|יב}}</t>
  </si>
  <si>
    <t>וְאִם־פָּר֨וֹחַ תִּפְרַ֤ח הַצָּרַ֙עַת֙ בָּע֔וֹר וְכִסְּתָ֣ה הַצָּרַ֗עַת אֵ֚ת כׇּל־ע֣וֹר הַנֶּ֔גַע מֵרֹאשׁ֖וֹ וְעַד־רַגְלָ֑יו לְכׇל־מַרְאֵ֖ה עֵינֵ֥י הַכֹּהֵֽן׃</t>
  </si>
  <si>
    <t>{{מ:פסוק|מלכים ב|יח|לא}}</t>
  </si>
  <si>
    <t>{{מ:פסוק|ויקרא|יג|יג}}</t>
  </si>
  <si>
    <t>אַֽל־תִּשְׁמְע֖וּ אֶל־חִזְקִיָּ֑הוּ כִּי֩ כֹ֨ה אָמַ֜ר מֶ֣לֶךְ אַשּׁ֗וּר עֲשֽׂוּ־אִתִּ֤י בְרָכָה֙ וּצְא֣וּ אֵלַ֔י וְאִכְל֤וּ אִישׁ־גַּפְנוֹ֙ וְאִ֣ישׁ {{נוסח|תְּאֵנָת֔וֹ|=א (אין געיה)|ל=תְּאֵֽנָת֔וֹ (געיה)}} וּשְׁת֖וּ אִ֥ישׁ {{נוסח|מֵי־בֹרֽוֹ|=א (אין געיה)|ל=מֵֽי־בֹרֽוֹ (געיה)}}׃</t>
  </si>
  <si>
    <t>וְרָאָ֣ה הַכֹּהֵ֗ן וְהִנֵּ֨ה כִסְּתָ֤ה הַצָּרַ֙עַת֙ אֶת־כׇּל־בְּשָׂר֔וֹ וְטִהַ֖ר אֶת־הַנָּ֑גַע כֻּלּ֛וֹ הָפַ֥ךְ לָבָ֖ן טָה֥וֹר הֽוּא׃</t>
  </si>
  <si>
    <t>{{מ:פסוק|ויקרא|יג|יד}}</t>
  </si>
  <si>
    <t>וּבְי֨וֹם הֵרָא֥וֹת בּ֛וֹ בָּשָׂ֥ר חַ֖י יִטְמָֽא׃</t>
  </si>
  <si>
    <t>{{מ:פסוק|ויקרא|יג|טו}}</t>
  </si>
  <si>
    <t>{{מ:פסוק|מלכים ב|יח|לב}}</t>
  </si>
  <si>
    <t>וְרָאָ֧ה הַכֹּהֵ֛ן אֶת־הַבָּשָׂ֥ר הַחַ֖י וְטִמְּא֑וֹ הַבָּשָׂ֥ר הַחַ֛י טָמֵ֥א ה֖וּא צָרַ֥עַת הֽוּא׃</t>
  </si>
  <si>
    <t>עַד־בֹּאִי֩ וְלָקַחְתִּ֨י אֶתְכֶ֜ם אֶל־אֶ֣רֶץ כְּאַרְצְכֶ֗ם אֶ֩רֶץ֩ דָּגָ֨ן וְתִיר֜וֹשׁ אֶ֧רֶץ לֶ֣חֶם וּכְרָמִ֗ים אֶ֣רֶץ זֵ֤ית יִצְהָר֙ וּדְבַ֔שׁ וִֽחְי֖וּ וְלֹ֣א תָמֻ֑תוּ וְאַֽל־תִּשְׁמְעוּ֙ אֶל־חִזְקִיָּ֔הוּ כִּֽי־יַסִּ֤ית אֶתְכֶם֙ לֵאמֹ֔ר יְהֹוָ֖ה יַצִּילֵֽנוּ׃</t>
  </si>
  <si>
    <t>{{מ:פסוק|ויקרא|יג|טז}}</t>
  </si>
  <si>
    <t>א֣וֹ כִ֥י יָשׁ֛וּב הַבָּשָׂ֥ר הַחַ֖י וְנֶהְפַּ֣ךְ לְלָבָ֑ן וּבָ֖א אֶל־הַכֹּהֵֽן׃</t>
  </si>
  <si>
    <t>{{מ:פסוק|ויקרא|יג|יז}}</t>
  </si>
  <si>
    <t>וְרָאָ֙הוּ֙ הַכֹּהֵ֔ן וְהִנֵּ֛ה נֶהְפַּ֥ךְ הַנֶּ֖גַע לְלָבָ֑ן וְטִהַ֧ר הַכֹּהֵ֛ן אֶת־הַנֶּ֖גַע טָה֥וֹר הֽוּא׃</t>
  </si>
  <si>
    <t>{{מ:פסוק|מלכים ב|יח|לג}}</t>
  </si>
  <si>
    <t>הַהַצֵּ֥ל הִצִּ֛ילוּ אֱלֹהֵ֥י הַגּוֹיִ֖ם אִ֣ישׁ אֶת־אַרְצ֑וֹ מִיַּ֖ד מֶ֥לֶךְ אַשּֽׁוּר׃</t>
  </si>
  <si>
    <t>{{מ:פסוק|ויקרא|יג|יח|עלייה=שלישי}}</t>
  </si>
  <si>
    <t>וּבָשָׂ֕ר כִּֽי־יִהְיֶ֥ה בֽוֹ־בְעֹר֖וֹ שְׁחִ֑ין וְנִרְפָּֽא׃</t>
  </si>
  <si>
    <t>{{מ:פסוק|ויקרא|יג|יט}}</t>
  </si>
  <si>
    <t>וְהָיָ֞ה בִּמְק֤וֹם הַשְּׁחִין֙ שְׂאֵ֣ת לְבָנָ֔ה א֥וֹ בַהֶ֖רֶת לְבָנָ֣ה אֲדַמְדָּ֑מֶת וְנִרְאָ֖ה אֶל־הַכֹּהֵֽן׃</t>
  </si>
  <si>
    <t>{{מ:פסוק|מלכים ב|יח|לד}}</t>
  </si>
  <si>
    <t>אַיֵּה֩ אֱלֹהֵ֨י חֲמָ֜ת וְאַרְפָּ֗ד אַיֵּ֛ה אֱלֹהֵ֥י סְפַרְוַ֖יִם הֵנַ֣ע וְעִוָּ֑ה {{נוסח|כִּי־הִצִּ֥ילוּ|=א (אין געיה)|ל=כִּֽי־הִצִּ֥ילוּ (געיה)}} אֶת־שֹֽׁמְר֖וֹן מִיָּדִֽי׃</t>
  </si>
  <si>
    <t>{{מ:פסוק|ויקרא|יג|כ}}</t>
  </si>
  <si>
    <t>וְרָאָ֣ה הַכֹּהֵ֗ן וְהִנֵּ֤ה מַרְאֶ֙הָ֙ שָׁפָ֣ל מִן־הָע֔וֹר וּשְׂעָרָ֖הּ הָפַ֣ךְ לָבָ֑ן וְטִמְּא֧וֹ הַכֹּהֵ֛ן נֶֽגַע־צָרַ֥עַת הִ֖וא בַּשְּׁחִ֥ין פָּרָֽחָה׃</t>
  </si>
  <si>
    <t>{{מ:פסוק|ויקרא|יג|כא}}</t>
  </si>
  <si>
    <t>וְאִ֣ם{{מ:לגרמיה}}יִרְאֶ֣נָּה הַכֹּהֵ֗ן וְהִנֵּ֤ה אֵֽין־בָּהּ֙ שֵׂעָ֣ר לָבָ֔ן וּשְׁפָלָ֥ה אֵינֶ֛נָּה מִן־הָע֖וֹר וְהִ֣יא כֵהָ֑ה וְהִסְגִּיר֥וֹ הַכֹּהֵ֖ן שִׁבְעַ֥ת יָמִֽים׃</t>
  </si>
  <si>
    <t>{{מ:פסוק|מלכים ב|יח|לה}}</t>
  </si>
  <si>
    <t>מִ֚י בְּכׇל־אֱלֹהֵ֣י {{נוסח|הָאֲרָצ֔וֹת|=א (אין געיה)|ל=הָֽאֲרָצ֔וֹת (געיה)}} אֲשֶׁר־הִצִּ֥ילוּ אֶת־אַרְצָ֖ם מִיָּדִ֑י כִּֽי־יַצִּ֧יל יְהֹוָ֛ה אֶת־יְרוּשָׁל{{מ:ירושלם|ַ|֖}}ם מִיָּדִֽי׃</t>
  </si>
  <si>
    <t>{{מ:פסוק|ויקרא|יג|כב}}</t>
  </si>
  <si>
    <t>וְאִם־פָּשֹׂ֥ה תִפְשֶׂ֖ה בָּע֑וֹר וְטִמֵּ֧א הַכֹּהֵ֛ן אֹת֖וֹ נֶ֥גַע הִֽוא׃</t>
  </si>
  <si>
    <t>{{מ:פסוק|מלכים ב|יח|לו}}</t>
  </si>
  <si>
    <t>וְהֶחֱרִ֣ישׁוּ הָעָ֔ם {{נוסח|וְלֹא־עָנ֥וּ|=א (אין געיה)|ל=וְלֹֽא־עָנ֥וּ (געיה)}} אֹת֖וֹ דָּבָ֑ר כִּֽי־מִצְוַ֨ת הַמֶּ֥לֶךְ הִ֛יא לֵאמֹ֖ר לֹ֥א תַעֲנֻֽהוּ׃</t>
  </si>
  <si>
    <t>{{מ:פסוק|ויקרא|יג|כג}}</t>
  </si>
  <si>
    <t>וְאִם־תַּחְתֶּ֜יהָ תַּעֲמֹ֤ד הַבַּהֶ֙רֶת֙ לֹ֣א פָשָׂ֔תָה צָרֶ֥בֶת הַשְּׁחִ֖ין הִ֑וא וְטִהֲר֖וֹ הַכֹּהֵֽן׃</t>
  </si>
  <si>
    <t>{{מ:פסוק|ויקרא|יג|כד|עלייה=רביעי (שני)}}</t>
  </si>
  <si>
    <t>א֣וֹ בָשָׂ֔ר כִּֽי־יִהְיֶ֥ה בְעֹר֖וֹ מִכְוַת־אֵ֑שׁ וְֽהָיְתָ֞ה מִֽחְיַ֣ת הַמִּכְוָ֗ה בַּהֶ֛רֶת לְבָנָ֥ה אֲדַמְדֶּ֖מֶת א֥וֹ לְבָנָֽה׃</t>
  </si>
  <si>
    <t>{{מ:פסוק|מלכים ב|יח|לז}}</t>
  </si>
  <si>
    <t>וַיָּבֹ֣א אֶלְיָקִ֣ים בֶּן־חִלְקִיָּ֣ה אֲשֶׁר־עַל־הַ֠בַּ֠יִת וְשֶׁבְנָ֨א הַסֹּפֵ֜ר וְיוֹאָ֨ח בֶּן־אָסָ֧ף הַמַּזְכִּ֛יר אֶל־חִזְקִיָּ֖הוּ קְרוּעֵ֣י בְגָדִ֑ים וַיַּגִּ֣דוּ ל֔וֹ דִּבְרֵ֖י רַבְשָׁקֵֽה׃</t>
  </si>
  <si>
    <t>{{מ:פסוק|ויקרא|יג|כה}}</t>
  </si>
  <si>
    <t>וְרָאָ֣ה אֹתָ֣הּ הַכֹּהֵ֡ן וְהִנֵּ֣ה נֶהְפַּךְ֩ שֵׂעָ֨ר לָבָ֜ן בַּבַּהֶ֗רֶת וּמַרְאֶ֙הָ֙ עָמֹ֣ק מִן־הָע֔וֹר צָרַ֣עַת הִ֔וא בַּמִּכְוָ֖ה פָּרָ֑חָה וְטִמֵּ֤א אֹתוֹ֙ הַכֹּהֵ֔ן נֶ֥גַע צָרַ֖עַת הִֽוא׃</t>
  </si>
  <si>
    <t>{{מ:פסוק|ויקרא|יג|כו}}</t>
  </si>
  <si>
    <t>וְאִ֣ם{{מ:לגרמיה}}יִרְאֶ֣נָּה הַכֹּהֵ֗ן וְהִנֵּ֤ה {{נוסח|אֵֽין־בַּבַּהֶ֙רֶת֙|=שש1 ובדפוסים|ל=אֵֽין־בַּבֶּהֶ֙רֶת֙ (בי"ת בסגול)|קורן, דותן, ברויאר, סימנים, מכון ממרא|הערות ברויאר ודותן}} שֵׂעָ֣ר לָבָ֔ן וּשְׁפָלָ֥ה אֵינֶ֛נָּה מִן־הָע֖וֹר וְהִ֣וא כֵהָ֑ה וְהִסְגִּיר֥וֹ הַכֹּהֵ֖ן שִׁבְעַ֥ת יָמִֽים׃</t>
  </si>
  <si>
    <t>{{מ:פסוק|ויקרא|יג|כז}}</t>
  </si>
  <si>
    <t>וְרָאָ֥הוּ הַכֹּהֵ֖ן בַּיּ֣וֹם הַשְּׁבִיעִ֑י אִם־פָּשֹׂ֤ה תִפְשֶׂה֙ בָּע֔וֹר וְטִמֵּ֤א הַכֹּהֵן֙ אֹת֔וֹ נֶ֥גַע צָרַ֖עַת הִֽוא׃</t>
  </si>
  <si>
    <t>{{מ:פסוק|ויקרא|יג|כח}}</t>
  </si>
  <si>
    <t>ספר מלכים/מל"ב יט</t>
  </si>
  <si>
    <t>וְאִם־תַּחְתֶּ֩יהָ֩ תַעֲמֹ֨ד הַבַּהֶ֜רֶת לֹא־פָשְׂתָ֤ה בָעוֹר֙ וְהִ֣וא כֵהָ֔ה שְׂאֵ֥ת הַמִּכְוָ֖ה הִ֑וא וְטִֽהֲרוֹ֙ הַכֹּהֵ֔ן כִּֽי־צָרֶ֥בֶת הַמִּכְוָ֖ה הִֽוא׃</t>
  </si>
  <si>
    <t>{{מ:פסוק|ויקרא|יג|כט|סדר=ח|עלייה=חמישי}}</t>
  </si>
  <si>
    <t>וְאִישׁ֙ א֣וֹ אִשָּׁ֔ה כִּֽי־יִהְיֶ֥ה ב֖וֹ נָ֑גַע בְּרֹ֖אשׁ א֥וֹ בְזָקָֽן׃</t>
  </si>
  <si>
    <t>{{מ:פסוק|ויקרא|יג|ל}}</t>
  </si>
  <si>
    <t>וְרָאָ֨ה הַכֹּהֵ֜ן אֶת־הַנֶּ֗גַע וְהִנֵּ֤ה מַרְאֵ֙הוּ֙ עָמֹ֣ק מִן־הָע֔וֹר וּב֛וֹ שֵׂעָ֥ר צָהֹ֖ב דָּ֑ק וְטִמֵּ֨א אֹת֤וֹ הַכֹּהֵן֙ נֶ֣תֶק ה֔וּא צָרַ֧עַת הָרֹ֛אשׁ א֥וֹ הַזָּקָ֖ן הֽוּא׃</t>
  </si>
  <si>
    <t>{{מ:פסוק|מלכים ב|יט|א}}</t>
  </si>
  <si>
    <t>וַיְהִ֗י כִּשְׁמֹ֙עַ֙ הַמֶּ֣לֶךְ חִזְקִיָּ֔הוּ וַיִּקְרַ֖ע אֶת־בְּגָדָ֑יו וַיִּתְכַּ֣ס בַּשָּׂ֔ק וַיָּבֹ֖א בֵּ֥ית יְהֹוָֽה׃</t>
  </si>
  <si>
    <t>{{מ:פסוק|ויקרא|יג|לא}}</t>
  </si>
  <si>
    <t>וְכִֽי־יִרְאֶ֨ה הַכֹּהֵ֜ן אֶת־נֶ֣גַע הַנֶּ֗תֶק וְהִנֵּ֤ה אֵין־מַרְאֵ֙הוּ֙ עָמֹ֣ק מִן־הָע֔וֹר וְשֵׂעָ֥ר שָׁחֹ֖ר אֵ֣ין בּ֑וֹ וְהִסְגִּ֧יר הַכֹּהֵ֛ן אֶת־נֶ֥גַע הַנֶּ֖תֶק שִׁבְעַ֥ת יָמִֽים׃</t>
  </si>
  <si>
    <t>{{מ:פסוק|ויקרא|יג|לב}}</t>
  </si>
  <si>
    <t>וְרָאָ֨ה הַכֹּהֵ֣ן אֶת־הַנֶּ֘גַע֮ בַּיּ֣וֹם הַשְּׁבִיעִי֒ וְהִנֵּה֙ לֹא־פָשָׂ֣ה הַנֶּ֔תֶק וְלֹא־הָ֥יָה ב֖וֹ שֵׂעָ֣ר צָהֹ֑ב וּמַרְאֵ֣ה הַנֶּ֔תֶק אֵ֥ין עָמֹ֖ק מִן־הָעֽוֹר׃</t>
  </si>
  <si>
    <t>{{מ:פסוק|מלכים ב|יט|ב}}</t>
  </si>
  <si>
    <t>{{מ:פסוק|ויקרא|יג|לג}}</t>
  </si>
  <si>
    <t>{{נוסח|וְהִ֨תְ{{מ:אות-ג|גַּ}}לָּ֔ח|=ל-גדולות ומ"ש|ל=וְהִ֨תְגַּלָּ֔ח}} וְאֶת־הַנֶּ֖תֶק לֹ֣א יְגַלֵּ֑חַ וְהִסְגִּ֨יר הַכֹּהֵ֧ן אֶת־הַנֶּ֛תֶק שִׁבְעַ֥ת יָמִ֖ים שֵׁנִֽית׃</t>
  </si>
  <si>
    <t>וַ֠יִּשְׁלַ֠ח אֶת־אֶלְיָקִ֨ים אֲשֶׁר־עַל־הַבַּ֜יִת וְשֶׁבְנָ֣א הַסֹּפֵ֗ר וְאֵת֙ זִקְנֵ֣י הַכֹּהֲנִ֔ים מִתְכַּסִּ֖ים בַּשַּׂקִּ֑ים אֶל־יְשַׁעְיָ֥הוּ הַנָּבִ֖יא בֶּן־אָמֽוֹץ׃</t>
  </si>
  <si>
    <t>{{מ:פסוק|ויקרא|יג|לד}}</t>
  </si>
  <si>
    <t>וְרָאָה֩ הַכֹּהֵ֨ן אֶת־הַנֶּ֜תֶק בַּיּ֣וֹם הַשְּׁבִיעִ֗י וְ֠הִנֵּ֠ה לֹא־פָשָׂ֤ה הַנֶּ֙תֶק֙ בָּע֔וֹר וּמַרְאֵ֕הוּ אֵינֶ֥נּוּ עָמֹ֖ק מִן־הָע֑וֹר וְטִהַ֤ר אֹתוֹ֙ הַכֹּהֵ֔ן וְכִבֶּ֥ס בְּגָדָ֖יו וְטָהֵֽר׃</t>
  </si>
  <si>
    <t>{{מ:פסוק|ויקרא|יג|לה}}</t>
  </si>
  <si>
    <t>וְאִם־פָּשֹׂ֥ה יִפְשֶׂ֛ה הַנֶּ֖תֶק בָּע֑וֹר אַחֲרֵ֖י {{מ:קמץ|ד=טׇהֳרָתֽוֹ|ס=טָהֳרָתֽוֹ}}׃</t>
  </si>
  <si>
    <t>{{מ:פסוק|מלכים ב|יט|ג}}</t>
  </si>
  <si>
    <t>וַיֹּאמְר֣וּ אֵלָ֗יו כֹּ֚ה אָמַ֣ר חִזְקִיָּ֔הוּ יוֹם־צָרָ֧ה וְתֽוֹכֵחָ֛ה וּנְאָצָ֖ה הַיּ֣וֹם הַזֶּ֑ה כִּ֣י בָ֤אוּ בָנִים֙ עַד־מַשְׁבֵּ֔ר וְכֹ֥חַ אַ֖יִן לְלֵדָֽה׃</t>
  </si>
  <si>
    <t>{{מ:פסוק|ויקרא|יג|לו}}</t>
  </si>
  <si>
    <t>וְרָאָ֙הוּ֙ הַכֹּהֵ֔ן וְהִנֵּ֛ה פָּשָׂ֥ה הַנֶּ֖תֶק בָּע֑וֹר לֹֽא־יְבַקֵּ֧ר הַכֹּהֵ֛ן לַשֵּׂעָ֥ר הַצָּהֹ֖ב טָמֵ֥א הֽוּא׃</t>
  </si>
  <si>
    <t>{{מ:פסוק|ויקרא|יג|לז}}</t>
  </si>
  <si>
    <t>וְאִם־בְּעֵינָיו֩ עָמַ֨ד הַנֶּ֜תֶק וְשֵׂעָ֨ר שָׁחֹ֧ר צָֽמַח־בּ֛וֹ נִרְפָּ֥א הַנֶּ֖תֶק טָה֣וֹר ה֑וּא וְטִהֲר֖וֹ הַכֹּהֵֽן׃</t>
  </si>
  <si>
    <t>{{מ:פסוק|מלכים ב|יט|ד}}</t>
  </si>
  <si>
    <t>אוּלַ֡י יִשְׁמַע֩ יְהֹוָ֨ה אֱלֹהֶ֜יךָ אֵ֣ת{{מ:לגרמיה}}כׇּל־דִּבְרֵ֣י רַבְשָׁקֵ֗ה אֲשֶׁר֩ שְׁלָח֨וֹ מֶֽלֶךְ־אַשּׁ֤וּר{{מ:פסק}}אֲדֹנָיו֙ לְחָרֵף֙ אֱלֹהִ֣ים חַ֔י וְהוֹכִ֙יחַ֙ בַּדְּבָרִ֔ים אֲשֶׁ֥ר שָׁמַ֖ע יְהֹוָ֣ה אֱלֹהֶ֑יךָ וְנָשָׂ֣אתָ תְפִלָּ֔ה בְּעַ֥ד הַשְּׁאֵרִ֖ית הַנִּמְצָאָֽה׃</t>
  </si>
  <si>
    <t>{{מ:פסוק|ויקרא|יג|לח}}</t>
  </si>
  <si>
    <t>וְאִישׁ֙ אֽוֹ־אִשָּׁ֔ה כִּֽי־יִהְיֶ֥ה בְעוֹר־בְּשָׂרָ֖ם בֶּהָרֹ֑ת בֶּהָרֹ֖ת לְבָנֹֽת׃</t>
  </si>
  <si>
    <t>{{מ:פסוק|ויקרא|יג|לט}}</t>
  </si>
  <si>
    <t>וְרָאָ֣ה הַכֹּהֵ֗ן וְהִנֵּ֧ה בְעוֹר־בְּשָׂרָ֛ם בֶּהָרֹ֖ת כֵּה֣וֹת לְבָנֹ֑ת בֹּ֥הַק ה֛וּא פָּרַ֥ח בָּע֖וֹר טָה֥וֹר הֽוּא׃</t>
  </si>
  <si>
    <t>{{מ:פסוק|מלכים ב|יט|ה}}</t>
  </si>
  <si>
    <t>{{מ:פסוק|ויקרא|יג|מ|עלייה=ששי (שלישי)}}</t>
  </si>
  <si>
    <t>וְאִ֕ישׁ כִּ֥י יִמָּרֵ֖ט רֹאשׁ֑וֹ קֵרֵ֥חַ ה֖וּא טָה֥וֹר הֽוּא׃</t>
  </si>
  <si>
    <t>{{מ:פסוק|ויקרא|יג|מא}}</t>
  </si>
  <si>
    <t>וְאִם֙ מִפְּאַ֣ת פָּנָ֔יו יִמָּרֵ֖ט רֹאשׁ֑וֹ גִּבֵּ֥חַ ה֖וּא טָה֥וֹר הֽוּא׃</t>
  </si>
  <si>
    <t>{{מ:פסוק|ויקרא|יג|מב}}</t>
  </si>
  <si>
    <t>וְכִֽי־יִהְיֶ֤ה בַקָּרַ֙חַת֙ א֣וֹ בַגַּבַּ֔חַת נֶ֖גַע לָבָ֣ן אֲדַמְדָּ֑ם צָרַ֤עַת פֹּרַ֙חַת֙ הִ֔וא בְּקָרַחְתּ֖וֹ א֥וֹ בְגַבַּחְתּֽוֹ׃</t>
  </si>
  <si>
    <t>{{מ:פסוק|מלכים ב|יט|ו}}</t>
  </si>
  <si>
    <t>וַיֹּ֤אמֶר לָהֶם֙ יְשַֽׁעְיָ֔הוּ כֹּ֥ה תֹֽאמְר֖וּן אֶל־אֲדֹנֵיכֶ֑ם כֹּ֣ה{{מ:לגרמיה}}אָמַ֣ר יְהֹוָ֗ה אַל־תִּירָא֙ מִפְּנֵ֤י הַדְּבָרִים֙ אֲשֶׁ֣ר שָׁמַ֗עְתָּ אֲשֶׁ֧ר גִּדְּפ֛וּ נַעֲרֵ֥י מֶלֶךְ־אַשּׁ֖וּר אֹתִֽי׃</t>
  </si>
  <si>
    <t>{{מ:פסוק|ויקרא|יג|מג}}</t>
  </si>
  <si>
    <t>וְרָאָ֨ה אֹת֜וֹ הַכֹּהֵ֗ן וְהִנֵּ֤ה שְׂאֵת־הַנֶּ֙גַע֙ לְבָנָ֣ה אֲדַמְדֶּ֔מֶת בְּקָרַחְתּ֖וֹ א֣וֹ בְגַבַּחְתּ֑וֹ כְּמַרְאֵ֥ה צָרַ֖עַת ע֥וֹר בָּשָֽׂר׃</t>
  </si>
  <si>
    <t>{{מ:פסוק|ויקרא|יג|מד}}</t>
  </si>
  <si>
    <t>אִישׁ־צָר֥וּעַ ה֖וּא טָמֵ֣א ה֑וּא טַמֵּ֧א יְטַמְּאֶ֛נּוּ הַכֹּהֵ֖ן בְּרֹאשׁ֥וֹ נִגְעֽוֹ׃</t>
  </si>
  <si>
    <t>{{מ:פסוק|מלכים ב|יט|ז}}</t>
  </si>
  <si>
    <t>הִנְנִ֨י נֹתֵ֥ן בּוֹ֙ ר֔וּחַ וְשָׁמַ֥ע שְׁמוּעָ֖ה וְשָׁ֣ב לְאַרְצ֑וֹ וְהִפַּלְתִּ֥יו בַּחֶ֖רֶב בְּאַרְצֽוֹ׃</t>
  </si>
  <si>
    <t>{{מ:פסוק|ויקרא|יג|מה}}</t>
  </si>
  <si>
    <t>וְהַצָּר֜וּעַ אֲשֶׁר־בּ֣וֹ הַנֶּ֗גַע בְּגָדָ֞יו יִהְי֤וּ פְרֻמִים֙ וְרֹאשׁוֹ֙ יִהְיֶ֣ה פָר֔וּעַ וְעַל־שָׂפָ֖ם יַעְטֶ֑ה וְטָמֵ֥א{{מ:פסק}}טָמֵ֖א יִקְרָֽא׃</t>
  </si>
  <si>
    <t>{{מ:פסוק|ויקרא|יג|מו}}</t>
  </si>
  <si>
    <t>כׇּל־יְמֵ֞י אֲשֶׁ֨ר הַנֶּ֥גַע בּ֛וֹ יִטְמָ֖א טָמֵ֣א ה֑וּא בָּדָ֣ד יֵשֵׁ֔ב מִח֥וּץ לַֽמַּחֲנֶ֖ה מוֹשָׁבֽוֹ׃</t>
  </si>
  <si>
    <t>{{מ:פסוק|מלכים ב|יט|ח}}</t>
  </si>
  <si>
    <t>{{מ:פסוק|ויקרא|יג|מז}}</t>
  </si>
  <si>
    <t>וְהַבֶּ֕גֶד כִּֽי־יִהְיֶ֥ה ב֖וֹ נֶ֣גַע צָרָ֑עַת בְּבֶ֣גֶד צֶ֔מֶר א֖וֹ בְּבֶ֥גֶד פִּשְׁתִּֽים׃</t>
  </si>
  <si>
    <t>{{מ:פסוק|ויקרא|יג|מח}}</t>
  </si>
  <si>
    <t>א֤וֹ בִֽשְׁתִי֙ א֣וֹ בְעֵ֔רֶב לַפִּשְׁתִּ֖ים וְלַצָּ֑מֶר א֣וֹ בְע֔וֹר א֖וֹ בְּכׇל־מְלֶ֥אכֶת עֽוֹר׃</t>
  </si>
  <si>
    <t>{{מ:פסוק|מלכים ב|יט|ט}}</t>
  </si>
  <si>
    <t>וַיִּשְׁמַ֗ע אֶל־תִּרְהָ֤קָה מֶֽלֶךְ־כּוּשׁ֙ לֵאמֹ֔ר הִנֵּ֥ה יָצָ֖א לְהִלָּחֵ֣ם אִתָּ֑ךְ וַיָּ֙שׇׁב֙ וַיִּשְׁלַ֣ח מַלְאָכִ֔ים אֶל־חִזְקִיָּ֖הוּ לֵאמֹֽר׃</t>
  </si>
  <si>
    <t>{{מ:פסוק|ויקרא|יג|מט}}</t>
  </si>
  <si>
    <t>וְהָיָ֨ה הַנֶּ֜גַע יְרַקְרַ֣ק{{מ:לגרמיה}}א֣וֹ אֲדַמְדָּ֗ם בַּבֶּ֩גֶד֩ א֨וֹ בָע֜וֹר אֽוֹ־בַשְּׁתִ֤י אוֹ־בָעֵ֙רֶב֙ א֣וֹ בְכׇל־כְּלִי־ע֔וֹר נֶ֥גַע צָרַ֖עַת ה֑וּא וְהׇרְאָ֖ה אֶת־הַכֹּהֵֽן׃</t>
  </si>
  <si>
    <t>{{מ:פסוק|מלכים ב|יט|י}}</t>
  </si>
  <si>
    <t>כֹּ֣ה תֹאמְר֗וּן אֶל־חִזְקִיָּ֤הוּ מֶֽלֶךְ־יְהוּדָה֙ לֵאמֹ֔ר אַל־יַשִּׁאֲךָ֣ אֱלֹהֶ֔יךָ אֲשֶׁ֥ר אַתָּ֛ה בֹּטֵ֥חַ בּ֖וֹ לֵאמֹ֑ר לֹ֤א תִנָּתֵן֙ יְר֣וּשָׁל{{מ:ירושלם|ַ|֔}}ם בְּיַ֖ד מֶ֥לֶךְ אַשּֽׁוּר׃</t>
  </si>
  <si>
    <t>{{מ:פסוק|ויקרא|יג|נ}}</t>
  </si>
  <si>
    <t>וְרָאָ֥ה הַכֹּהֵ֖ן {{נוסח|אֶת־הַנָּ֑גַע|=שש1 ובדפוסים|ל=אֶת־הַנָ֑גַע (חסר דגש) והמקליד תיקן בלי להעיר|הערת ברויאר|קורן, ברויאר, סימנים, מכון ממרא}} וְהִסְגִּ֥יר אֶת־הַנֶּ֖גַע שִׁבְעַ֥ת יָמִֽים׃</t>
  </si>
  <si>
    <t>{{מ:פסוק|ויקרא|יג|נא}}</t>
  </si>
  <si>
    <t>וְרָאָ֨ה אֶת־הַנֶּ֜גַע בַּיּ֣וֹם הַשְּׁבִיעִ֗י כִּֽי־פָשָׂ֤ה הַנֶּ֙גַע֙ בַּ֠בֶּ֠גֶד אֽוֹ־בַשְּׁתִ֤י אֽוֹ־בָעֵ֙רֶב֙ א֣וֹ בָע֔וֹר לְכֹ֛ל אֲשֶׁר־יֵעָשֶׂ֥ה הָע֖וֹר לִמְלָאכָ֑ה צָרַ֧עַת מַמְאֶ֛רֶת הַנֶּ֖גַע טָמֵ֥א הֽוּא׃</t>
  </si>
  <si>
    <t>{{מ:פסוק|מלכים ב|יט|יא}}</t>
  </si>
  <si>
    <t>הִנֵּ֣ה{{מ:לגרמיה}}אַתָּ֣ה שָׁמַ֗עְתָּ אֵת֩ אֲשֶׁ֨ר עָשׂ֜וּ מַלְכֵ֥י אַשּׁ֛וּר לְכׇל־הָאֲרָצ֖וֹת לְהַחֲרִימָ֑ם וְאַתָּ֖ה תִּנָּצֵֽל׃</t>
  </si>
  <si>
    <t>{{מ:פסוק|ויקרא|יג|נב}}</t>
  </si>
  <si>
    <t>וְשָׂרַ֨ף אֶת־הַבֶּ֜גֶד א֥וֹ אֶֽת־הַשְּׁתִ֣י{{מ:לגרמיה}}א֣וֹ אֶת־הָעֵ֗רֶב בַּצֶּ֙מֶר֙ א֣וֹ בַפִּשְׁתִּ֔ים א֚וֹ אֶת־כׇּל־כְּלִ֣י הָע֔וֹר אֲשֶׁר־יִהְיֶ֥ה ב֖וֹ הַנָּ֑גַע כִּֽי־צָרַ֤עַת מַמְאֶ֙רֶת֙ הִ֔וא בָּאֵ֖שׁ תִּשָּׂרֵֽף׃</t>
  </si>
  <si>
    <t>{{מ:פסוק|מלכים ב|יט|יב}}</t>
  </si>
  <si>
    <t>הַהִצִּ֨ילוּ אֹתָ֜ם אֱלֹהֵ֤י הַגּוֹיִם֙ אֲשֶׁ֣ר שִׁחֲת֣וּ אֲבוֹתַ֔י אֶת־גּוֹזָ֖ן וְאֶת־חָרָ֑ן וְרֶ֥צֶף וּבְנֵי־עֶ֖דֶן אֲשֶׁ֥ר בִּתְלַאשָּֽׂר׃</t>
  </si>
  <si>
    <t>{{מ:פסוק|ויקרא|יג|נג}}</t>
  </si>
  <si>
    <t>וְאִם֮ יִרְאֶ֣ה הַכֹּהֵן֒ וְהִנֵּה֙ לֹא־פָשָׂ֣ה הַנֶּ֔גַע בַּבֶּ֕גֶד א֥וֹ בַשְּׁתִ֖י א֣וֹ בָעֵ֑רֶב א֖וֹ בְּכׇל־כְּלִי־עֽוֹר׃</t>
  </si>
  <si>
    <t>{{מ:פסוק|מלכים ב|יט|יג}}</t>
  </si>
  <si>
    <t>אַיּ֤וֹ מֶֽלֶךְ־חֲמָת֙ וּמֶ֣לֶךְ אַרְפָּ֔ד וּמֶ֖לֶךְ לָעִ֣יר סְפַרְוָ֑יִם הֵנַ֖ע וְעִוָּֽה׃</t>
  </si>
  <si>
    <t>{{מ:פסוק|ויקרא|יג|נד}}</t>
  </si>
  <si>
    <t>וְצִוָּה֙ הַכֹּהֵ֔ן וְכִ֨בְּס֔וּ אֵ֥ת אֲשֶׁר־בּ֖וֹ הַנָּ֑גַע וְהִסְגִּיר֥וֹ שִׁבְעַת־יָמִ֖ים שֵׁנִֽית׃</t>
  </si>
  <si>
    <t>{{מ:פסוק|מלכים ב|יט|יד}}</t>
  </si>
  <si>
    <t>וַיִּקַּ֨ח חִזְקִיָּ֧הוּ אֶת־הַסְּפָרִ֛ים מִיַּ֥ד הַמַּלְאָכִ֖ים וַיִּקְרָאֵ֑ם וַיַּ֙עַל֙ בֵּ֣ית יְהֹוָ֔ה וַיִּפְרְשֵׂ֥הוּ חִזְקִיָּ֖הוּ לִפְנֵ֥י יְהֹוָֽה׃</t>
  </si>
  <si>
    <t>{{מ:פסוק|ויקרא|יג|נה|עלייה=שביעי (רביעי)}}</t>
  </si>
  <si>
    <t>וְרָאָ֨ה הַכֹּהֵ֜ן אַחֲרֵ֣י{{מ:לגרמיה}}הֻכַּבֵּ֣ס אֶת־הַנֶּ֗גַע וְ֠הִנֵּ֠ה לֹֽא־הָפַ֨ךְ הַנֶּ֤גַע אֶת־עֵינוֹ֙ וְהַנֶּ֣גַע לֹֽא־פָשָׂ֔ה טָמֵ֣א ה֔וּא בָּאֵ֖שׁ תִּשְׂרְפֶ֑נּוּ פְּחֶ֣תֶת הִ֔וא בְּקָרַחְתּ֖וֹ א֥וֹ בְגַבַּחְתּֽוֹ׃</t>
  </si>
  <si>
    <t>{{מ:פסוק|מלכים ב|יט|טו}}</t>
  </si>
  <si>
    <t>וַיִּתְפַּלֵּ֨ל חִזְקִיָּ֜הוּ לִפְנֵ֣י יְהֹוָה֮ וַיֹּאמַר֒ יְהֹוָ֞ה אֱלֹהֵ֤י יִשְׂרָאֵל֙ יֹשֵׁ֣ב הַכְּרֻבִ֔ים אַתָּה־ה֤וּא הָאֱלֹהִים֙ לְבַדְּךָ֔ לְכֹ֖ל מַמְלְכ֣וֹת הָאָ֑רֶץ אַתָּ֣ה עָשִׂ֔יתָ אֶת־הַשָּׁמַ֖יִם וְאֶת־הָאָֽרֶץ׃</t>
  </si>
  <si>
    <t>{{מ:פסוק|ויקרא|יג|נו}}</t>
  </si>
  <si>
    <t>וְאִם֮ רָאָ֣ה הַכֹּהֵן֒ וְהִנֵּה֙ כֵּהָ֣ה הַנֶּ֔גַע אַחֲרֵ֖י הֻכַּבֵּ֣ס אֹת֑וֹ וְקָרַ֣ע אֹת֗וֹ מִן־הַבֶּ֙גֶד֙ א֣וֹ מִן־הָע֔וֹר א֥וֹ מִן־הַשְּׁתִ֖י א֥וֹ מִן־הָעֵֽרֶב׃</t>
  </si>
  <si>
    <t>{{מ:פסוק|מלכים ב|יט|טז}}</t>
  </si>
  <si>
    <t>הַטֵּ֨ה יְהֹוָ֤ה{{מ:פסק}}אׇזְנְךָ֙ {{נוסח|וּֽשְׁמָ֔ע|וּֽשֲׁמָ֔ע}} פְּקַ֧ח יְהֹוָ֛ה עֵינֶ֖יךָ וּרְאֵ֑ה וּשְׁמַ֗ע אֵ֚ת דִּבְרֵ֣י סַנְחֵרִ֔יב אֲשֶׁ֣ר שְׁלָח֔וֹ לְחָרֵ֖ף אֱלֹהִ֥ים חָֽי׃</t>
  </si>
  <si>
    <t>{{מ:פסוק|ויקרא|יג|נז|עלייה=מפטיר}}</t>
  </si>
  <si>
    <t>וְאִם־תֵּרָאֶ֨ה ע֜וֹד בַּ֠בֶּ֠גֶד אֽוֹ־בַשְּׁתִ֤י אֽוֹ־בָעֵ֙רֶב֙ א֣וֹ בְכׇל־כְּלִי־ע֔וֹר פֹּרַ֖חַת הִ֑וא בָּאֵ֣שׁ תִּשְׂרְפֶ֔נּוּ אֵ֥ת אֲשֶׁר־בּ֖וֹ הַנָּֽגַע׃</t>
  </si>
  <si>
    <t>{{מ:פסוק|מלכים ב|יט|יז}}</t>
  </si>
  <si>
    <t>אׇמְנָ֖ם יְהֹוָ֑ה הֶחֱרִ֜יבוּ מַלְכֵ֥י אַשּׁ֛וּר אֶת־הַגּוֹיִ֖ם וְאֶת־אַרְצָֽם׃</t>
  </si>
  <si>
    <t>{{מ:פסוק|ויקרא|יג|נח}}</t>
  </si>
  <si>
    <t>וְהַבֶּ֡גֶד אֽוֹ־הַשְּׁתִ֨י אוֹ־הָעֵ֜רֶב אֽוֹ־כׇל־כְּלִ֤י הָעוֹר֙ אֲשֶׁ֣ר תְּכַבֵּ֔ס וְסָ֥ר מֵהֶ֖ם הַנָּ֑גַע וְכֻבַּ֥ס שֵׁנִ֖ית וְטָהֵֽר׃</t>
  </si>
  <si>
    <t>{{מ:פסוק|מלכים ב|יט|יח}}</t>
  </si>
  <si>
    <t>{{מ:פסוק|ויקרא|יג|נט}}</t>
  </si>
  <si>
    <t>וְנָתְנ֥וּ אֶת־אֱלֹהֵיהֶ֖ם בָּאֵ֑שׁ כִּי֩ לֹ֨א אֱלֹהִ֜ים הֵ֗מָּה כִּ֣י אִם־מַעֲשֵׂ֧ה יְדֵי־אָדָ֛ם עֵ֥ץ וָאֶ֖בֶן וַֽיְאַבְּדֽוּם׃</t>
  </si>
  <si>
    <t>זֹ֠את תּוֹרַ֨ת נֶֽגַע־צָרַ֜עַת בֶּ֥גֶד הַצֶּ֣מֶר{{מ:לגרמיה}}א֣וֹ הַפִּשְׁתִּ֗ים א֤וֹ הַשְּׁתִי֙ א֣וֹ הָעֵ֔רֶב א֖וֹ כׇּל־כְּלִי־ע֑וֹר לְטַהֲר֖וֹ א֥וֹ לְטַמְּאֽוֹ׃</t>
  </si>
  <si>
    <t>{{מ:פסוק|מלכים ב|יט|יט|סדר=לא}}</t>
  </si>
  <si>
    <t>וְעַתָּה֙ יְהֹוָ֣ה אֱלֹהֵ֔ינוּ הוֹשִׁיעֵ֥נוּ נָ֖א מִיָּד֑וֹ וְיֵֽדְעוּ֙ כׇּל־מַמְלְכ֣וֹת הָאָ֔רֶץ כִּ֥י אַתָּ֛ה יְהֹוָ֥ה אֱלֹהִ֖ים לְבַדֶּֽךָ׃</t>
  </si>
  <si>
    <t>ספר ויקרא/יד</t>
  </si>
  <si>
    <t>{{מ:פסוק|מלכים ב|יט|כ}}</t>
  </si>
  <si>
    <t>וַיִּשְׁלַח֙ יְשַׁעְיָ֣הוּ בֶן־אָמ֔וֹץ אֶל־חִזְקִיָּ֖הוּ לֵאמֹ֑ר כֹּֽה־אָמַ֤ר יְהֹוָה֙ אֱלֹהֵ֣י יִשְׂרָאֵ֔ל אֲשֶׁ֨ר הִתְפַּלַּ֧לְתָּ אֵלַ֛י אֶל־סַנְחֵרִ֥ב מֶלֶךְ־אַשּׁ֖וּר שָׁמָֽעְתִּי׃</t>
  </si>
  <si>
    <t>{{מ:פסוק|מלכים ב|יט|כא}}</t>
  </si>
  <si>
    <t>{{מ:פסוק|ויקרא|יד|א|סדר=ט|עלייה='''מצֹרע'''}}</t>
  </si>
  <si>
    <t>{{מ:פסוק|מלכים ב|יט|כב}}</t>
  </si>
  <si>
    <t>{{מ:פסוק|ויקרא|יד|ב}}</t>
  </si>
  <si>
    <t>אֶת־מִ֤י חֵרַ֙פְתָּ֙ וְגִדַּ֔פְתָּ וְעַל־מִ֖י הֲרִימ֣וֹתָ קּ֑וֹל וַתִּשָּׂ֥א מָר֛וֹם עֵינֶ֖יךָ עַל־קְד֥וֹשׁ יִשְׂרָאֵֽל׃</t>
  </si>
  <si>
    <t>זֹ֤את תִּֽהְיֶה֙ תּוֹרַ֣ת הַמְּצֹרָ֔ע בְּי֖וֹם {{מ:קמץ|ד=טׇהֳרָת֑וֹ|ס=טָהֳרָת֑וֹ}} וְהוּבָ֖א אֶל־הַכֹּהֵֽן׃</t>
  </si>
  <si>
    <t>{{מ:פסוק|ויקרא|יד|ג}}</t>
  </si>
  <si>
    <t>וְיָצָא֙ הַכֹּהֵ֔ן אֶל־מִח֖וּץ לַֽמַּחֲנֶ֑ה וְרָאָה֙ הַכֹּהֵ֔ן וְהִנֵּ֛ה נִרְפָּ֥א נֶֽגַע־הַצָּרַ֖עַת מִן־הַצָּרֽוּעַ׃</t>
  </si>
  <si>
    <t>{{מ:פסוק|מלכים ב|יט|כג}}</t>
  </si>
  <si>
    <t>בְּיַ֣ד מַלְאָכֶ֘יךָ֮ חֵרַ֣פְתָּ{{מ:פסק}}אֲדֹנָי֒ וַתֹּ֗אמֶר {{כו"ק|ברכב|בְּרֹ֥ב}} רִכְבִּ֛י אֲנִ֥י עָלִ֛יתִי מְר֥וֹם הָרִ֖ים יַרְכְּתֵ֣י לְבָנ֑וֹן וְאֶכְרֹ֞ת קוֹמַ֤ת אֲרָזָיו֙ מִבְח֣וֹר בְּרֹשָׁ֔יו וְאָב֙וֹאָה֙ מְל֣וֹן {{קו"כ-אם|קִצֹּ֔ה|א-קרי=קִצּ֔וֹ}} יַ֖עַר כַּרְמִלּֽוֹ׃</t>
  </si>
  <si>
    <t>{{מ:פסוק|ויקרא|יד|ד}}</t>
  </si>
  <si>
    <t>וְצִוָּה֙ הַכֹּהֵ֔ן וְלָקַ֧ח לַמִּטַּהֵ֛ר שְׁתֵּֽי־צִפֳּרִ֥ים חַיּ֖וֹת טְהֹר֑וֹת וְעֵ֣ץ אֶ֔רֶז וּשְׁנִ֥י תוֹלַ֖עַת וְאֵזֹֽב׃</t>
  </si>
  <si>
    <t>{{מ:פסוק|מלכים ב|יט|כד}}</t>
  </si>
  <si>
    <t>{{מ:פסוק|ויקרא|יד|ה}}</t>
  </si>
  <si>
    <t>וְצִוָּה֙ הַכֹּהֵ֔ן וְשָׁחַ֖ט אֶת־הַצִּפּ֣וֹר הָאֶחָ֑ת אֶל־כְּלִי־חֶ֖רֶשׂ עַל־מַ֥יִם חַיִּֽים׃</t>
  </si>
  <si>
    <t>אֲנִ֣י קַ֔רְתִּי וְשָׁתִ֖יתִי מַ֣יִם זָרִ֑ים וְאַחְרִב֙ בְּכַף־פְּעָמַ֔י כֹּ֖ל יְאֹרֵ֥י מָצֽוֹר׃</t>
  </si>
  <si>
    <t>{{מ:פסוק|ויקרא|יד|ו|עלייה=[לוי]}}</t>
  </si>
  <si>
    <t>אֶת־הַצִּפֹּ֤ר הַֽחַיָּה֙ יִקַּ֣ח אֹתָ֔הּ וְאֶת־עֵ֥ץ הָאֶ֛רֶז וְאֶת־שְׁנִ֥י הַתּוֹלַ֖עַת וְאֶת־הָאֵזֹ֑ב וְטָבַ֨ל אוֹתָ֜ם וְאֵ֣ת{{מ:לגרמיה}}הַצִּפֹּ֣ר הַֽחַיָּ֗ה בְּדַם֙ הַצִּפֹּ֣ר הַשְּׁחֻטָ֔ה עַ֖ל הַמַּ֥יִם הַֽחַיִּֽים׃</t>
  </si>
  <si>
    <t>{{מ:פסוק|מלכים ב|יט|כה}}</t>
  </si>
  <si>
    <t>הֲלֹֽא־שָׁמַ֤עְתָּ לְמֵֽרָחוֹק֙ אֹתָ֣הּ עָשִׂ֔יתִי לְמִ֥ימֵי קֶ֖דֶם וִיצַרְתִּ֑יהָ {{נוסח|עַתָּ֣ה הֲבֵיאתִ֔יהָ|=אל (וכן דותן וברויאר ומג"ה וסימנים)|קורן=עַתָּה֙ הֲבֵיאתִ֔יהָ (פשטה וזקף קטן)|הקלדה,ממ=עַתָּ֣ה הֲבֵיאתִ֗יהָ (בנקודה אחת לרביע)}} וּתְהִ֗י לַהְשׁ֛וֹת גַּלִּ֥ים נִצִּ֖ים עָרִ֥ים בְּצֻרֽוֹת׃</t>
  </si>
  <si>
    <t>{{מ:פסוק|ויקרא|יד|ז}}</t>
  </si>
  <si>
    <t>וְהִזָּ֗ה עַ֧ל הַמִּטַּהֵ֛ר מִן־הַצָּרַ֖עַת שֶׁ֣בַע פְּעָמִ֑ים וְטִ֣הֲר֔וֹ וְשִׁלַּ֛ח אֶת־הַצִּפֹּ֥ר הַֽחַיָּ֖ה עַל־פְּנֵ֥י הַשָּׂדֶֽה׃</t>
  </si>
  <si>
    <t>{{מ:פסוק|מלכים ב|יט|כו}}</t>
  </si>
  <si>
    <t>וְיֹֽשְׁבֵיהֶן֙ קִצְרֵי־יָ֔ד חַ֖תּוּ וַיֵּבֹ֑שׁוּ הָי֞וּ עֵ֤שֶׂב שָׂדֶה֙ וִ֣ירַק דֶּ֔שֶׁא חֲצִ֣יר גַּגּ֔וֹת וּשְׁדֵפָ֖ה לִפְנֵ֥י קָמָֽה׃</t>
  </si>
  <si>
    <t>{{מ:פסוק|ויקרא|יד|ח}}</t>
  </si>
  <si>
    <t>וְכִבֶּס֩ הַמִּטַּהֵ֨ר אֶת־בְּגָדָ֜יו וְגִלַּ֣ח אֶת־כׇּל־שְׂעָר֗וֹ וְרָחַ֤ץ בַּמַּ֙יִם֙ וְטָהֵ֔ר וְאַחַ֖ר יָב֣וֹא אֶל־הַֽמַּחֲנֶ֑ה וְיָשַׁ֛ב מִח֥וּץ {{מ:קמץ|ד=לְאׇהֳל֖וֹ|ס=לְאָהֳל֖וֹ}} שִׁבְעַ֥ת יָמִֽים׃</t>
  </si>
  <si>
    <t>{{מ:פסוק|מלכים ב|יט|כז}}</t>
  </si>
  <si>
    <t>וְשִׁבְתְּךָ֛ וְצֵאתְךָ֥ וּבֹאֲךָ֖ יָדָ֑עְתִּי וְאֵ֖ת הִֽתְרַגֶּזְךָ֥ אֵלָֽי׃</t>
  </si>
  <si>
    <t>{{מ:פסוק|ויקרא|יד|ט}}</t>
  </si>
  <si>
    <t>וְהָיָה֩ בַיּ֨וֹם הַשְּׁבִיעִ֜י יְגַלַּ֣ח אֶת־כׇּל־שְׂעָר֗וֹ אֶת־רֹאשׁ֤וֹ וְאֶת־זְקָנוֹ֙ וְאֵת֙ גַּבֹּ֣ת עֵינָ֔יו וְאֶת־כׇּל־שְׂעָר֖וֹ יְגַלֵּ֑חַ וְכִבֶּ֣ס אֶת־בְּגָדָ֗יו וְרָחַ֧ץ אֶת־בְּשָׂר֛וֹ בַּמַּ֖יִם וְטָהֵֽר׃</t>
  </si>
  <si>
    <t>{{מ:פסוק|מלכים ב|יט|כח}}</t>
  </si>
  <si>
    <t>יַ֚עַן הִתְרַגֶּזְךָ֣ אֵלַ֔י וְשַׁאֲנַנְךָ֖ עָלָ֣ה בְאׇזְנָ֑י וְשַׂמְתִּ֨י חַחִ֜י בְּאַפֶּ֗ךָ וּמִתְגִּי֙ בִּשְׂפָתֶ֔יךָ וַהֲשִׁ֣בֹתִ֔יךָ בַּדֶּ֖רֶךְ אֲשֶׁר־בָּ֥אתָ בָּֽהּ׃</t>
  </si>
  <si>
    <t>{{מ:פסוק|ויקרא|יד|י|עלייה=[ישראל]}}</t>
  </si>
  <si>
    <t>וּבַיּ֣וֹם הַשְּׁמִינִ֗י יִקַּ֤ח שְׁנֵֽי־כְבָשִׂים֙ {{נוסח|תְּמִימִ֔ם|=שש1 ומסורת-א וטברנית ורמ"ה (כתיב מלא יו"ד וחסר יו"ד)|ל=תְּמִימִ֔ים (כתיב מלא יו"ד ומלא יו"ד)|קורן, ברויאר, סימנים, מכון ממרא}} וְכַבְשָׂ֥ה אַחַ֛ת בַּת־שְׁנָתָ֖הּ תְּמִימָ֑ה וּשְׁלֹשָׁ֣ה עֶשְׂרֹנִ֗ים סֹ֤לֶת מִנְחָה֙ בְּלוּלָ֣ה בַשֶּׁ֔מֶן וְלֹ֥ג אֶחָ֖ד שָֽׁמֶן׃</t>
  </si>
  <si>
    <t>{{מ:פסוק|ויקרא|יד|יא}}</t>
  </si>
  <si>
    <t>וְהֶעֱמִ֞יד הַכֹּהֵ֣ן הַֽמְטַהֵ֗ר אֵ֛ת הָאִ֥ישׁ הַמִּטַּהֵ֖ר וְאֹתָ֑ם לִפְנֵ֣י יְהֹוָ֔ה פֶּ֖תַח אֹ֥הֶל מוֹעֵֽד׃</t>
  </si>
  <si>
    <t>{{מ:פסוק|מלכים ב|יט|כט}}</t>
  </si>
  <si>
    <t>וְזֶה־לְּךָ֣ הָא֔וֹת אָכ֤וֹל הַשָּׁנָה֙ סָפִ֔יחַ וּבַשָּׁנָ֥ה הַשֵּׁנִ֖ית סָחִ֑ישׁ וּבַשָּׁנָ֣ה הַשְּׁלִישִׁ֗ית זִרְע֧וּ וְקִצְר֛וּ וְנִטְע֥וּ כְרָמִ֖ים וְאִכְל֥וּ פִרְיָֽם׃</t>
  </si>
  <si>
    <t>{{מ:פסוק|ויקרא|יד|יב}}</t>
  </si>
  <si>
    <t>וְלָקַ֨ח הַכֹּהֵ֜ן אֶת־הַכֶּ֣בֶשׂ הָאֶחָ֗ד וְהִקְרִ֥יב אֹת֛וֹ לְאָשָׁ֖ם וְאֶת־לֹ֣ג הַשָּׁ֑מֶן וְהֵנִ֥יף אֹתָ֛ם תְּנוּפָ֖ה לִפְנֵ֥י יְהֹוָֽה׃</t>
  </si>
  <si>
    <t>{{מ:פסוק|ויקרא|יד|יג|עלייה=שני}}</t>
  </si>
  <si>
    <t>וְשָׁחַ֣ט אֶת־הַכֶּ֗בֶשׂ בִּ֠מְק֠וֹם אֲשֶׁ֨ר יִשְׁחַ֧ט אֶת־הַֽחַטָּ֛את וְאֶת־הָעֹלָ֖ה בִּמְק֣וֹם הַקֹּ֑דֶשׁ כִּ֡י כַּ֠חַטָּ֠את הָאָשָׁ֥ם הוּא֙ לַכֹּהֵ֔ן קֹ֥דֶשׁ {{נוסח|{{מ:קמץ|ד=קׇֽדָשִׁ֖ים|ס=קָֽדָשִׁ֖ים}}|ל=קָֽדָשִׁ֖ים בגעיה ימנית}} הֽוּא׃</t>
  </si>
  <si>
    <t>{{מ:פסוק|מלכים ב|יט|ל}}</t>
  </si>
  <si>
    <t>{{מ:פסוק|ויקרא|יד|יד}}</t>
  </si>
  <si>
    <t>וְלָקַ֣ח הַכֹּהֵן֮ מִדַּ֣ם הָאָשָׁם֒ וְנָתַן֙ הַכֹּהֵ֔ן עַל־תְּנ֛וּךְ אֹ֥זֶן הַמִּטַּהֵ֖ר הַיְמָנִ֑ית וְעַל־בֹּ֤הֶן יָדוֹ֙ הַיְמָנִ֔ית וְעַל־בֹּ֥הֶן רַגְל֖וֹ הַיְמָנִֽית׃</t>
  </si>
  <si>
    <t>{{מ:פסוק|ויקרא|יד|טו}}</t>
  </si>
  <si>
    <t>וְלָקַ֥ח הַכֹּהֵ֖ן מִלֹּ֣ג הַשָּׁ֑מֶן וְיָצַ֛ק עַל־כַּ֥ף הַכֹּהֵ֖ן הַשְּׂמָאלִֽית׃</t>
  </si>
  <si>
    <t>{{מ:פסוק|מלכים ב|יט|לא}}</t>
  </si>
  <si>
    <t>{{מ:פסוק|ויקרא|יד|טז}}</t>
  </si>
  <si>
    <t>כִּ֤י מִירוּשָׁל{{מ:ירושלם|ַ|֙}}ם֙ תֵּצֵ֣א שְׁאֵרִ֔ית וּפְלֵיטָ֖ה מֵהַ֣ר צִיּ֑וֹן קִנְאַ֛ת יְהֹוָ֥ה {{קרי ולא כתיב|[צְבָ֖אוֹת]}} תַּעֲשֶׂה־זֹּֽאת׃</t>
  </si>
  <si>
    <t>וְטָבַ֤ל הַכֹּהֵן֙ אֶת־אֶצְבָּע֣וֹ הַיְמָנִ֔ית מִן־הַשֶּׁ֕מֶן אֲשֶׁ֥ר עַל־כַּפּ֖וֹ הַשְּׂמָאלִ֑ית וְהִזָּ֨ה מִן־הַשֶּׁ֧מֶן בְּאֶצְבָּע֛וֹ שֶׁ֥בַע פְּעָמִ֖ים לִפְנֵ֥י יְהֹוָֽה׃</t>
  </si>
  <si>
    <t>{{מ:פסוק|ויקרא|יד|יז}}</t>
  </si>
  <si>
    <t>וּמִיֶּ֨תֶר הַשֶּׁ֜מֶן אֲשֶׁ֣ר עַל־כַּפּ֗וֹ יִתֵּ֤ן הַכֹּהֵן֙ עַל־תְּנ֞וּךְ אֹ֤זֶן הַמִּטַּהֵר֙ הַיְמָנִ֔ית וְעַל־בֹּ֤הֶן יָדוֹ֙ הַיְמָנִ֔ית וְעַל־בֹּ֥הֶן רַגְל֖וֹ הַיְמָנִ֑ית עַ֖ל דַּ֥ם הָאָשָֽׁם׃</t>
  </si>
  <si>
    <t>{{מ:פסוק|מלכים ב|יט|לב}}</t>
  </si>
  <si>
    <t>לָכֵ֗ן כֹּֽה־אָמַ֤ר יְהֹוָה֙ אֶל־מֶ֣לֶךְ אַשּׁ֔וּר לֹ֤א יָבֹא֙ אֶל־הָעִ֣יר הַזֹּ֔את וְלֹא־יוֹרֶ֥ה שָׁ֖ם חֵ֑ץ וְלֹא־יְקַדְּמֶ֣נָּה מָגֵ֔ן וְלֹא־יִשְׁפֹּ֥ךְ עָלֶ֖יהָ סֹלְלָֽה׃</t>
  </si>
  <si>
    <t>{{מ:פסוק|ויקרא|יד|יח}}</t>
  </si>
  <si>
    <t>וְהַנּוֹתָ֗ר בַּשֶּׁ֙מֶן֙ אֲשֶׁר֙ עַל־כַּ֣ף הַכֹּהֵ֔ן יִתֵּ֖ן עַל־רֹ֣אשׁ הַמִּטַּהֵ֑ר וְכִפֶּ֥ר עָלָ֛יו הַכֹּהֵ֖ן לִפְנֵ֥י יְהֹוָֽה׃</t>
  </si>
  <si>
    <t>{{מ:פסוק|מלכים ב|יט|לג}}</t>
  </si>
  <si>
    <t>בַּדֶּ֥רֶךְ אֲשֶׁר־יָבֹ֖א בָּ֣הּ יָשׁ֑וּב וְאֶל־הָעִ֥יר הַזֹּ֛את לֹ֥א יָבֹ֖א נְאֻם־יְהֹוָֽה׃</t>
  </si>
  <si>
    <t>{{מ:פסוק|ויקרא|יד|יט}}</t>
  </si>
  <si>
    <t>וְעָשָׂ֤ה הַכֹּהֵן֙ אֶת־הַ֣חַטָּ֔את {{נוסח|וְכִפֶּ֕ר עַל־הַמִּטַּהֵ֖ר|=ל (זקן קטן וטפחא)|דפוסים=וְכִפֶּ֥ר עַל־הַמִּטַּהֵ֖ר (מרכא וטפחא) ובקורן}} מִטֻּמְאָת֑וֹ וְאַחַ֖ר יִשְׁחַ֥ט אֶת־הָעֹלָֽה׃</t>
  </si>
  <si>
    <t>{{מ:פסוק|מלכים ב|יט|לד}}</t>
  </si>
  <si>
    <t>{{מ:פסוק|ויקרא|יד|כ}}</t>
  </si>
  <si>
    <t>וְגַנּוֹתִ֛י אֶל־הָעִ֥יר הַזֹּ֖את לְהוֹשִׁיעָ֑הּ לְמַֽעֲנִ֔י וּלְמַ֖עַן דָּוִ֥ד עַבְדִּֽי׃</t>
  </si>
  <si>
    <t>וְהֶעֱלָ֧ה הַכֹּהֵ֛ן אֶת־הָעֹלָ֥ה וְאֶת־הַמִּנְחָ֖ה הַמִּזְבֵּ֑חָה וְכִפֶּ֥ר עָלָ֛יו הַכֹּהֵ֖ן וְטָהֵֽר׃</t>
  </si>
  <si>
    <t>{{מ:פסוק|ויקרא|יד|כא|עלייה=שלישי (חמישי)}}</t>
  </si>
  <si>
    <t>{{מ:פסוק|מלכים ב|יט|לה}}</t>
  </si>
  <si>
    <t>וְאִם־דַּ֣ל ה֗וּא וְאֵ֣ין יָדוֹ֮ מַשֶּׂ֒גֶת֒ וְ֠לָקַ֠ח כֶּ֣בֶשׂ אֶחָ֥ד אָשָׁ֛ם לִתְנוּפָ֖ה לְכַפֵּ֣ר עָלָ֑יו וְעִשָּׂר֨וֹן סֹ֜לֶת אֶחָ֨ד {{נוסח|בָּל֥וּל|ל=בָּ֥לוּל (טעם המרכא בבי"ת!) והמקליד תיקן בלי להעיר|הערות דותן וברויאר}} בַּשֶּׁ֛מֶן לְמִנְחָ֖ה וְלֹ֥ג שָֽׁמֶן׃</t>
  </si>
  <si>
    <t>וַיְהִי֮ בַּלַּ֣יְלָה הַהוּא֒ וַיֵּצֵ֣א{{מ:לגרמיה}}מַלְאַ֣ךְ יְהֹוָ֗ה וַיַּךְ֙ בְּמַחֲנֵ֣ה אַשּׁ֔וּר מֵאָ֛ה שְׁמוֹנִ֥ים וַחֲמִשָּׁ֖ה אָ֑לֶף וַיַּשְׁכִּ֣ימוּ בַבֹּ֔קֶר וְהִנֵּ֥ה כֻלָּ֖ם פְּגָרִ֥ים מֵתִֽים׃</t>
  </si>
  <si>
    <t>{{מ:פסוק|ויקרא|יד|כב}}</t>
  </si>
  <si>
    <t>{{מ:פסוק|מלכים ב|יט|לו}}</t>
  </si>
  <si>
    <t>וּשְׁתֵּ֣י תֹרִ֗ים א֤וֹ שְׁנֵי֙ בְּנֵ֣י יוֹנָ֔ה אֲשֶׁ֥ר תַּשִּׂ֖יג יָד֑וֹ וְהָיָ֤ה אֶחָד֙ חַטָּ֔את וְהָאֶחָ֖ד עֹלָֽה׃</t>
  </si>
  <si>
    <t>וַיִּסַּ֣ע וַיֵּ֔לֶךְ וַיָּ֖שׇׁב סַנְחֵרִ֣יב מֶֽלֶךְ־אַשּׁ֑וּר וַיֵּ֖שֶׁב בְּנִֽינְוֵֽה׃</t>
  </si>
  <si>
    <t>{{מ:פסוק|ויקרא|יד|כג}}</t>
  </si>
  <si>
    <t>וְהֵבִ֨יא אֹתָ֜ם בַּיּ֧וֹם הַשְּׁמִינִ֛י {{מ:קמץ|ד=לְטׇהֳרָת֖וֹ|ס=לְטָהֳרָת֖וֹ}} אֶל־הַכֹּהֵ֑ן אֶל־פֶּ֥תַח אֹֽהֶל־מוֹעֵ֖ד לִפְנֵ֥י יְהֹוָֽה׃</t>
  </si>
  <si>
    <t>{{מ:פסוק|מלכים ב|יט|לז}}</t>
  </si>
  <si>
    <t>וַיְהִי֩ ה֨וּא מִֽשְׁתַּחֲוֶ֜ה בֵּ֣ית{{מ:לגרמיה}}נִסְרֹ֣ךְ אֱלֹהָ֗יו וְֽאַדְרַמֶּ֨לֶךְ וְשַׂרְאֶ֤צֶר {{קרי ולא כתיב|[בָּנָיו֙]}} הִכֻּ֣הוּ בַחֶ֔רֶב וְהֵ֥מָּה נִמְלְט֖וּ אֶ֣רֶץ אֲרָרָ֑ט וַיִּמְלֹ֛ךְ אֵסַר־חַדֹּ֥ן בְּנ֖וֹ תַּחְתָּֽיו׃</t>
  </si>
  <si>
    <t>{{מ:פסוק|ויקרא|יד|כד}}</t>
  </si>
  <si>
    <t>וְלָקַ֧ח הַכֹּהֵ֛ן אֶת־כֶּ֥בֶשׂ הָאָשָׁ֖ם וְאֶת־לֹ֣ג הַשָּׁ֑מֶן וְהֵנִ֨יף אֹתָ֧ם הַכֹּהֵ֛ן תְּנוּפָ֖ה לִפְנֵ֥י יְהֹוָֽה׃</t>
  </si>
  <si>
    <t>{{מ:פסוק|ויקרא|יד|כה}}</t>
  </si>
  <si>
    <t>וְשָׁחַט֮ אֶת־כֶּ֣בֶשׂ הָֽאָשָׁם֒ וְלָקַ֤ח הַכֹּהֵן֙ מִדַּ֣ם הָֽאָשָׁ֔ם וְנָתַ֛ן עַל־תְּנ֥וּךְ {{נוסח|אֹֽזֶן־הַמִּטַּהֵ֖ר|=שש1 ובדפוסים|ל=אֹֽזֶן־הַמִטַּהֵ֖ר (חסר דגש) והמקליד תיקן בלי להעיר|הערות ברויאר ודותן}} הַיְמָנִ֑ית וְעַל־בֹּ֤הֶן יָדוֹ֙ הַיְמָנִ֔ית וְעַל־בֹּ֥הֶן רַגְל֖וֹ הַיְמָנִֽית׃</t>
  </si>
  <si>
    <t>{{מ:פסוק|ויקרא|יד|כו}}</t>
  </si>
  <si>
    <t>וּמִן־הַשֶּׁ֖מֶן יִצֹ֣ק הַכֹּהֵ֑ן עַל־כַּ֥ף הַכֹּהֵ֖ן הַשְּׂמָאלִֽית׃</t>
  </si>
  <si>
    <t>{{מ:פסוק|ויקרא|יד|כז}}</t>
  </si>
  <si>
    <t>ספר מלכים/מל"ב כ</t>
  </si>
  <si>
    <t>וְהִזָּ֤ה הַכֹּהֵן֙ בְּאֶצְבָּע֣וֹ הַיְמָנִ֔ית מִן־הַשֶּׁ֕מֶן אֲשֶׁ֥ר עַל־כַּפּ֖וֹ הַשְּׂמָאלִ֑ית שֶׁ֥בַע פְּעָמִ֖ים לִפְנֵ֥י יְהֹוָֽה׃</t>
  </si>
  <si>
    <t>{{מ:פסוק|ויקרא|יד|כח}}</t>
  </si>
  <si>
    <t>וְנָתַ֨ן הַכֹּהֵ֜ן מִן־הַשֶּׁ֣מֶן{{מ:לגרמיה}}אֲשֶׁ֣ר עַל־כַּפּ֗וֹ עַל־תְּנ֞וּךְ אֹ֤זֶן הַמִּטַּהֵר֙ הַיְמָנִ֔ית וְעַל־בֹּ֤הֶן יָדוֹ֙ הַיְמָנִ֔ית וְעַל־בֹּ֥הֶן רַגְל֖וֹ הַיְמָנִ֑ית עַל־מְק֖וֹם דַּ֥ם הָאָשָֽׁם׃</t>
  </si>
  <si>
    <t>{{מ:פסוק|ויקרא|יד|כט}}</t>
  </si>
  <si>
    <t>וְהַנּוֹתָ֗ר מִן־הַשֶּׁ֙מֶן֙ אֲשֶׁר֙ עַל־כַּ֣ף הַכֹּהֵ֔ן יִתֵּ֖ן עַל־רֹ֣אשׁ הַמִּטַּהֵ֑ר לְכַפֵּ֥ר עָלָ֖יו לִפְנֵ֥י יְהֹוָֽה׃</t>
  </si>
  <si>
    <t>{{מ:פסוק|מלכים ב|כ|א}}</t>
  </si>
  <si>
    <t>{{מ:פסוק|ויקרא|יד|ל}}</t>
  </si>
  <si>
    <t>וְעָשָׂ֤ה אֶת־הָֽאֶחָד֙ מִן־הַתֹּרִ֔ים א֖וֹ מִן־בְּנֵ֣י הַיּוֹנָ֑ה מֵאֲשֶׁ֥ר תַּשִּׂ֖יג יָדֽוֹ׃</t>
  </si>
  <si>
    <t>בַּיָּמִ֣ים הָהֵ֔ם חָלָ֥ה חִזְקִיָּ֖הוּ לָמ֑וּת וַיָּבֹ֣א אֵ֠לָ֠יו יְשַׁעְיָ֨הוּ בֶן־אָמ֜וֹץ הַנָּבִ֗יא וַיֹּ֨אמֶר אֵלָ֜יו כֹּֽה־אָמַ֤ר יְהֹוָה֙ צַ֣ו לְבֵיתֶ֔ךָ כִּ֛י מֵ֥ת אַתָּ֖ה וְלֹ֥א תִֽחְיֶֽה׃</t>
  </si>
  <si>
    <t>{{מ:פסוק|ויקרא|יד|לא}}</t>
  </si>
  <si>
    <t>אֵ֣ת אֲשֶׁר־תַּשִּׂ֞יג יָד֗וֹ אֶת־הָאֶחָ֥ד חַטָּ֛את וְאֶת־הָאֶחָ֥ד עֹלָ֖ה עַל־הַמִּנְחָ֑ה וְכִפֶּ֧ר הַכֹּהֵ֛ן עַ֥ל הַמִּטַּהֵ֖ר לִפְנֵ֥י יְהֹוָֽה׃</t>
  </si>
  <si>
    <t>{{מ:פסוק|ויקרא|יד|לב}}</t>
  </si>
  <si>
    <t>זֹ֣את תּוֹרַ֔ת אֲשֶׁר־בּ֖וֹ נֶ֣גַע צָרָ֑עַת אֲשֶׁ֛ר לֹֽא־תַשִּׂ֥יג יָד֖וֹ {{מ:קמץ|ד=בְּטׇהֳרָתֽוֹ|ס=בְּטָהֳרָתֽוֹ}}׃</t>
  </si>
  <si>
    <t>{{מ:פסוק|מלכים ב|כ|ב}}</t>
  </si>
  <si>
    <t>וַיַּסֵּ֥ב אֶת־פָּנָ֖יו אֶל־הַקִּ֑יר וַיִּ֨תְפַּלֵּ֔ל אֶל־יְהֹוָ֖ה לֵאמֹֽר׃</t>
  </si>
  <si>
    <t>{{מ:פסוק|ויקרא|יד|לג|סדר=י|עלייה=רביעי (ששי)}}</t>
  </si>
  <si>
    <t>{{מ:פסוק|ויקרא|יד|לד}}</t>
  </si>
  <si>
    <t>כִּ֤י תָבֹ֙אוּ֙ אֶל־אֶ֣רֶץ כְּנַ֔עַן אֲשֶׁ֥ר אֲנִ֛י נֹתֵ֥ן לָכֶ֖ם לַאֲחֻזָּ֑ה וְנָתַתִּי֙ נֶ֣גַע צָרַ֔עַת בְּבֵ֖ית אֶ֥רֶץ אֲחֻזַּתְכֶֽם׃</t>
  </si>
  <si>
    <t>{{מ:פסוק|מלכים ב|כ|ג}}</t>
  </si>
  <si>
    <t>אָנָּ֣ה יְהֹוָ֗ה זְכׇר־נָ֞א אֵ֣ת אֲשֶׁ֧ר הִתְהַלַּ֣כְתִּי לְפָנֶ֗יךָ בֶּאֱמֶת֙ וּבְלֵבָ֣ב שָׁלֵ֔ם וְהַטּ֥וֹב בְּעֵינֶ֖יךָ עָשִׂ֑יתִי וַיֵּ֥בְךְּ חִזְקִיָּ֖הוּ בְּכִ֥י גָדֽוֹל׃</t>
  </si>
  <si>
    <t>{{מ:פסוק|ויקרא|יד|לה}}</t>
  </si>
  <si>
    <t>וּבָא֙ אֲשֶׁר־ל֣וֹ הַבַּ֔יִת וְהִגִּ֥יד לַכֹּהֵ֖ן לֵאמֹ֑ר כְּנֶ֕גַע נִרְאָ֥ה לִ֖י בַּבָּֽיִת׃</t>
  </si>
  <si>
    <t>{{מ:פסוק|ויקרא|יד|לו}}</t>
  </si>
  <si>
    <t>וְצִוָּ֨ה הַכֹּהֵ֜ן וּפִנּ֣וּ אֶת־הַבַּ֗יִת בְּטֶ֨רֶם יָבֹ֤א הַכֹּהֵן֙ לִרְא֣וֹת אֶת־הַנֶּ֔גַע וְלֹ֥א יִטְמָ֖א כׇּל־אֲשֶׁ֣ר בַּבָּ֑יִת וְאַ֥חַר כֵּ֛ן יָבֹ֥א הַכֹּהֵ֖ן לִרְא֥וֹת אֶת־הַבָּֽיִת׃</t>
  </si>
  <si>
    <t>{{מ:פסוק|מלכים ב|כ|ד}}</t>
  </si>
  <si>
    <t>וַיְהִ֣י יְשַֽׁעְיָ֔הוּ לֹ֣א יָצָ֔א {{כו"ק|העיר|חָצֵ֖ר}} הַתִּיכֹנָ֑ה וּ֨דְבַר־יְהֹוָ֔ה הָיָ֥ה אֵלָ֖יו לֵאמֹֽר׃</t>
  </si>
  <si>
    <t>{{מ:פסוק|ויקרא|יד|לז}}</t>
  </si>
  <si>
    <t>וְרָאָ֣ה אֶת־הַנֶּ֗גַע וְהִנֵּ֤ה הַנֶּ֙גַע֙ בְּקִירֹ֣ת הַבַּ֔יִת שְׁקַֽעֲרוּרֹת֙ יְרַקְרַקֹּ֔ת א֖וֹ אֲדַמְדַּמֹּ֑ת וּמַרְאֵיהֶ֥ן שָׁפָ֖ל מִן־הַקִּֽיר׃</t>
  </si>
  <si>
    <t>{{מ:פסוק|ויקרא|יד|לח}}</t>
  </si>
  <si>
    <t>{{מ:פסוק|מלכים ב|כ|ה}}</t>
  </si>
  <si>
    <t>וְיָצָ֧א הַכֹּהֵ֛ן מִן־הַבַּ֖יִת אֶל־פֶּ֣תַח הַבָּ֑יִת וְהִסְגִּ֥יר אֶת־הַבַּ֖יִת שִׁבְעַ֥ת יָמִֽים׃</t>
  </si>
  <si>
    <t>שׁ֣וּב וְאָמַרְתָּ֞ אֶל־חִזְקִיָּ֣הוּ נְגִיד־עַמִּ֗י כֹּֽה־אָמַ֤ר יְהֹוָה֙ אֱלֹהֵי֙ דָּוִ֣ד אָבִ֔יךָ שָׁמַ֙עְתִּי֙ אֶת־תְּפִלָּתֶ֔ךָ רָאִ֖יתִי אֶת־דִּמְעָתֶ֑ךָ הִנְנִי֙ רֹ֣פֶא לָ֔ךְ בַּיּוֹם֙ הַשְּׁלִישִׁ֔י תַּעֲלֶ֖ה בֵּ֥ית יְהֹוָֽה׃</t>
  </si>
  <si>
    <t>{{מ:פסוק|ויקרא|יד|לט}}</t>
  </si>
  <si>
    <t>וְשָׁ֥ב הַכֹּהֵ֖ן בַּיּ֣וֹם הַשְּׁבִיעִ֑י וְרָאָ֕ה וְהִנֵּ֛ה פָּשָׂ֥ה הַנֶּ֖גַע בְּקִירֹ֥ת הַבָּֽיִת׃</t>
  </si>
  <si>
    <t>{{מ:פסוק|ויקרא|יד|מ}}</t>
  </si>
  <si>
    <t>{{מ:פסוק|מלכים ב|כ|ו}}</t>
  </si>
  <si>
    <t>וְצִוָּה֙ הַכֹּהֵ֔ן וְחִלְּצוּ֙ אֶת־הָ֣אֲבָנִ֔ים אֲשֶׁ֥ר בָּהֵ֖ן הַנָּ֑גַע וְהִשְׁלִ֤יכוּ אֶתְהֶן֙ אֶל־מִח֣וּץ לָעִ֔יר אֶל־מָק֖וֹם טָמֵֽא׃</t>
  </si>
  <si>
    <t>וְהֹֽסַפְתִּ֣י עַל־יָמֶ֗יךָ חֲמֵ֤שׁ עֶשְׂרֵה֙ שָׁנָ֔ה וּמִכַּ֤ף מֶֽלֶךְ־אַשּׁוּר֙ אַצִּ֣ילְךָ֔ וְאֵ֖ת הָעִ֣יר הַזֹּ֑את וְגַנּוֹתִי֙ עַל־הָעִ֣יר הַזֹּ֔את לְמַֽעֲנִ֔י וּלְמַ֖עַן דָּוִ֥ד עַבְדִּֽי׃</t>
  </si>
  <si>
    <t>{{מ:פסוק|ויקרא|יד|מא}}</t>
  </si>
  <si>
    <t>וְאֶת־הַבַּ֛יִת יַקְצִ֥עַ מִבַּ֖יִת סָבִ֑יב וְשָׁפְכ֗וּ אֶת־הֶֽעָפָר֙ אֲשֶׁ֣ר הִקְצ֔וּ אֶל־מִח֣וּץ לָעִ֔יר אֶל־מָק֖וֹם טָמֵֽא׃</t>
  </si>
  <si>
    <t>{{מ:פסוק|מלכים ב|כ|ז}}</t>
  </si>
  <si>
    <t>וַיֹּ֣אמֶר יְשַׁעְיָ֔הוּ קְח֖וּ דְּבֶ֣לֶת תְּאֵנִ֑ים וַיִּקְח֛וּ וַיָּשִׂ֥ימוּ עַֽל־הַשְּׁחִ֖ין וַיֶּֽחִי׃</t>
  </si>
  <si>
    <t>{{מ:פסוק|ויקרא|יד|מב}}</t>
  </si>
  <si>
    <t>וְלָקְחוּ֙ אֲבָנִ֣ים אֲחֵר֔וֹת וְהֵבִ֖יאוּ אֶל־תַּ֣חַת הָאֲבָנִ֑ים וְעָפָ֥ר אַחֵ֛ר יִקַּ֖ח וְטָ֥ח אֶת־הַבָּֽיִת׃</t>
  </si>
  <si>
    <t>{{נוסח|{{מ:פסוק|מלכים ב|כ|ח|סדר=לב}}|בכתר ובכתי"ל חסר כאן סימן של סדר, אמנם ברשימת הסדרים בכתי"ל הוא קיים (ולכן סימן אותו דותן כספק סדר), וכן הוא בספר החילופים ובחלוקה המקובלת.}}</t>
  </si>
  <si>
    <t>וַיֹּ֤אמֶר חִזְקִיָּ֙הוּ֙ אֶֽל־יְשַׁעְיָ֔הוּ מָ֣ה א֔וֹת כִּֽי־יִרְפָּ֥א יְהֹוָ֖ה לִ֑י וְעָלִ֛יתִי בַּיּ֥וֹם הַשְּׁלִישִׁ֖י בֵּ֥ית יְהֹוָֽה׃</t>
  </si>
  <si>
    <t>{{מ:פסוק|ויקרא|יד|מג}}</t>
  </si>
  <si>
    <t>וְאִם־יָשׁ֤וּב הַנֶּ֙גַע֙ וּפָרַ֣ח בַּבַּ֔יִת אַחַ֖ר חִלֵּ֣ץ אֶת־הָאֲבָנִ֑ים וְאַחֲרֵ֛י הִקְצ֥וֹת אֶת־הַבַּ֖יִת וְאַחֲרֵ֥י הִטּֽוֹחַ׃</t>
  </si>
  <si>
    <t>{{מ:פסוק|מלכים ב|כ|ט}}</t>
  </si>
  <si>
    <t>{{מ:פסוק|ויקרא|יד|מד}}</t>
  </si>
  <si>
    <t>וּבָא֙ הַכֹּהֵ֔ן וְרָאָ֕ה וְהִנֵּ֛ה פָּשָׂ֥ה הַנֶּ֖גַע בַּבָּ֑יִת צָרַ֨עַת מַמְאֶ֥רֶת הִ֛וא בַּבַּ֖יִת טָמֵ֥א הֽוּא׃</t>
  </si>
  <si>
    <t>וַיֹּ֣אמֶר יְשַׁעְיָ֗הוּ זֶה־לְּךָ֤ הָאוֹת֙ מֵאֵ֣ת יְהֹוָ֔ה כִּ֚י יַעֲשֶׂ֣ה יְהֹוָ֔ה אֶת־הַדָּבָ֖ר אֲשֶׁ֣ר דִּבֵּ֑ר הָלַ֤ךְ הַצֵּל֙ עֶ֣שֶׂר מַעֲל֔וֹת אִם־יָשׁ֖וּב עֶ֥שֶׂר מַעֲלֽוֹת׃</t>
  </si>
  <si>
    <t>{{מ:פסוק|מלכים ב|כ|י}}</t>
  </si>
  <si>
    <t>וַיֹּ֙אמֶר֙ יְחִזְקִיָּ֔הוּ נָקֵ֣ל לַצֵּ֔ל לִנְט֖וֹת עֶ֣שֶׂר מַעֲל֑וֹת לֹ֣א כִ֔י יָשׁ֥וּב הַצֵּ֛ל אֲחֹרַנִּ֖ית עֶ֥שֶׂר מַעֲלֽוֹת׃</t>
  </si>
  <si>
    <t>{{מ:פסוק|ויקרא|יד|מה}}</t>
  </si>
  <si>
    <t>וְנָתַ֣ץ אֶת־הַבַּ֗יִת אֶת־אֲבָנָיו֙ וְאֶת־עֵצָ֔יו וְאֵ֖ת כׇּל־עֲפַ֣ר הַבָּ֑יִת וְהוֹצִיא֙ אֶל־מִח֣וּץ לָעִ֔יר אֶל־מָק֖וֹם טָמֵֽא׃</t>
  </si>
  <si>
    <t>{{מ:פסוק|ויקרא|יד|מו}}</t>
  </si>
  <si>
    <t>וְהַבָּא֙ אֶל־הַבַּ֔יִת כׇּל־יְמֵ֖י הִסְגִּ֣יר אֹת֑וֹ יִטְמָ֖א עַד־הָעָֽרֶב׃</t>
  </si>
  <si>
    <t>{{מ:פסוק|מלכים ב|כ|יא}}</t>
  </si>
  <si>
    <t>וַיִּקְרָ֛א {{נוסח|יְשַׁעְיָ֥הוּ|=לקש1 ובדפוסים|א=יְשַׁעְיָ֛הוּ (בטעם תביר!) וכך הכריעו במג"ה; אמנם ראו ייבין (כא.2 עמ' 197) וברשימת ברויאר (שניהם הכריעו שמדובר על טעות נדירה ביותר בטעמים).}} הַנָּבִ֖יא אֶל־יְהֹוָ֑ה וַיָּ֣שֶׁב אֶת־הַצֵּ֗ל בַּֽ֠מַּעֲל֠וֹת אֲשֶׁ֨ר יָרְדָ֜ה בְּמַעֲל֥וֹת אָחָ֛ז אֲחֹרַנִּ֖ית עֶ֥שֶׂר מַעֲלֽוֹת׃</t>
  </si>
  <si>
    <t>{{מ:פסוק|ויקרא|יד|מז}}</t>
  </si>
  <si>
    <t>וְהַשֹּׁכֵ֣ב בַּבַּ֔יִת יְכַבֵּ֖ס אֶת־בְּגָדָ֑יו וְהָאֹכֵ֣ל בַּבַּ֔יִת יְכַבֵּ֖ס אֶת־בְּגָדָֽיו׃</t>
  </si>
  <si>
    <t>{{מ:פסוק|ויקרא|יד|מח}}</t>
  </si>
  <si>
    <t>וְאִם־בֹּ֨א יָבֹ֜א הַכֹּהֵ֗ן וְרָאָה֙ וְ֠הִנֵּ֠ה לֹא־פָשָׂ֤ה הַנֶּ֙גַע֙ בַּבַּ֔יִת אַחֲרֵ֖י הִטֹּ֣חַ אֶת־הַבָּ֑יִת וְטִהַ֤ר הַכֹּהֵן֙ אֶת־הַבַּ֔יִת כִּ֥י נִרְפָּ֖א הַנָּֽגַע׃</t>
  </si>
  <si>
    <t>{{מ:פסוק|ויקרא|יד|מט}}</t>
  </si>
  <si>
    <t>{{מ:פסוק|מלכים ב|כ|יב}}</t>
  </si>
  <si>
    <t>וְלָקַ֛ח לְחַטֵּ֥א אֶת־הַבַּ֖יִת שְׁתֵּ֣י צִפֳּרִ֑ים וְעֵ֣ץ אֶ֔רֶז וּשְׁנִ֥י תוֹלַ֖עַת וְאֵזֹֽב׃</t>
  </si>
  <si>
    <t>בָּעֵ֣ת הַהִ֡יא שָׁלַ֡ח בְּרֹאדַ֣ךְ בַּ֠לְאֲדָ֠ן בֶּֽן־בַּלְאֲדָ֧ן מֶלֶךְ־בָּבֶ֛ל סְפָרִ֥ים וּמִנְחָ֖ה אֶל־חִזְקִיָּ֑הוּ כִּ֣י שָׁמַ֔ע כִּ֥י חָלָ֖ה חִזְקִיָּֽהוּ׃</t>
  </si>
  <si>
    <t>{{מ:פסוק|ויקרא|יד|נ}}</t>
  </si>
  <si>
    <t>וְשָׁחַ֖ט אֶת־הַצִּפֹּ֣ר הָאֶחָ֑ת אֶל־כְּלִי־חֶ֖רֶשׂ עַל־מַ֥יִם חַיִּֽים׃</t>
  </si>
  <si>
    <t>{{מ:פסוק|ויקרא|יד|נא}}</t>
  </si>
  <si>
    <t>וְלָקַ֣ח אֶת־עֵֽץ־הָ֠אֶ֠רֶז וְאֶת־הָ֨אֵזֹ֜ב וְאֵ֣ת{{מ:לגרמיה}}שְׁנִ֣י הַתּוֹלַ֗עַת וְאֵת֮ הַצִּפֹּ֣ר {{נוסח|הַֽחַיָּה֒|ל=הַֽחַיָּה֒ בגעיה ימנית}} וְטָבַ֣ל אֹתָ֗ם בְּדַם֙ הַצִּפֹּ֣ר הַשְּׁחוּטָ֔ה וּבַמַּ֖יִם הַֽחַיִּ֑ים וְהִזָּ֥ה אֶל־הַבַּ֖יִת שֶׁ֥בַע פְּעָמִֽים׃</t>
  </si>
  <si>
    <t>{{מ:פסוק|מלכים ב|כ|יג}}</t>
  </si>
  <si>
    <t>וַיִּשְׁמַ֣ע עֲלֵיהֶם֮ חִזְקִיָּ֒הוּ֒ וַיַּרְאֵ֣ם אֶת־כׇּל־בֵּ֣ית נְכֹתֹ֡ה אֶת־הַכֶּ֩סֶף֩ וְאֶת־הַזָּהָ֨ב וְאֶת־הַבְּשָׂמִ֜ים וְאֵ֣ת{{מ:לגרמיה}}שֶׁ֣מֶן הַטּ֗וֹב וְאֵת֙ בֵּ֣ית כֵּלָ֔יו וְאֵ֛ת כׇּל־אֲשֶׁ֥ר נִמְצָ֖א בְּאוֹצְרֹתָ֑יו לֹא־הָיָ֣ה דָבָ֗ר אֲ֠שֶׁ֠ר לֹֽא־הֶרְאָ֧ם חִזְקִיָּ֛הוּ בְּבֵית֖וֹ וּבְכׇל־מֶמְשַׁלְתּֽוֹ׃</t>
  </si>
  <si>
    <t>{{מ:פסוק|ויקרא|יד|נב}}</t>
  </si>
  <si>
    <t>{{נוסח|וְחִטֵּ֣א אֶת־הַבַּ֔יִת|=ל (מונח זקן קטן)|דפוסים=וְחִטֵּ֣א אֶת־הַבַּ֗יִת (מונח רביעי) ובקורן}} בְּדַם֙ הַצִּפּ֔וֹר וּבַמַּ֖יִם הַֽחַיִּ֑ים וּבַצִּפֹּ֣ר הַחַיָּ֗ה וּבְעֵ֥ץ הָאֶ֛רֶז וּבָאֵזֹ֖ב וּבִשְׁנִ֥י הַתּוֹלָֽעַת׃</t>
  </si>
  <si>
    <t>{{מ:פסוק|מלכים ב|כ|יד}}</t>
  </si>
  <si>
    <t>וַיָּבֹא֙ יְשַׁעְיָ֣הוּ הַנָּבִ֔יא אֶל־הַמֶּ֖לֶךְ חִזְקִיָּ֑הוּ וַיֹּ֨אמֶר אֵלָ֜יו מָ֥ה אָֽמְר֣וּ{{מ:לגרמיה}}הָאֲנָשִׁ֣ים הָאֵ֗לֶּה וּמֵאַ֙יִן֙ יָבֹ֣אוּ אֵלֶ֔יךָ וַיֹּ֙אמֶר֙ חִזְקִיָּ֔הוּ מֵאֶ֧רֶץ רְחוֹקָ֛ה בָּ֖אוּ מִבָּבֶֽל׃</t>
  </si>
  <si>
    <t>{{מ:פסוק|ויקרא|יד|נג}}</t>
  </si>
  <si>
    <t>וְשִׁלַּ֞ח {{נוסח|אֶת־הַצִּפֹּ֧ר|=שש1 ובדפוסים|ל=אֶת־הַצִפֹּ֧ר (חסר דגש) והמקליד תיקן בלי להעיר|הערות דותן וברויאר}} הַֽחַיָּ֛ה אֶל־מִח֥וּץ לָעִ֖יר אֶל־פְּנֵ֣י הַשָּׂדֶ֑ה וְכִפֶּ֥ר עַל־הַבַּ֖יִת וְטָהֵֽר׃</t>
  </si>
  <si>
    <t>{{מ:פסוק|מלכים ב|כ|טו}}</t>
  </si>
  <si>
    <t>{{מ:פסוק|ויקרא|יד|נד|עלייה=חמישי}}</t>
  </si>
  <si>
    <t>וַיֹּ֕אמֶר מָ֥ה רָא֖וּ בְּבֵיתֶ֑ךָ וַיֹּ֣אמֶר חִזְקִיָּ֗הוּ אֵ֣ת כׇּל־אֲשֶׁ֤ר בְּבֵיתִי֙ רָא֔וּ לֹא־הָיָ֥ה דָבָ֛ר אֲשֶׁ֥ר לֹֽא־הִרְאִיתִ֖ם בְּאֹצְרֹתָֽי׃</t>
  </si>
  <si>
    <t>זֹ֖את הַתּוֹרָ֑ה לְכׇל־נֶ֥גַע הַצָּרַ֖עַת וְלַנָּֽתֶק׃</t>
  </si>
  <si>
    <t>{{מ:פסוק|ויקרא|יד|נה}}</t>
  </si>
  <si>
    <t>{{מ:פסוק|מלכים ב|כ|טז}}</t>
  </si>
  <si>
    <t>וּלְצָרַ֥עַת הַבֶּ֖גֶד וְלַבָּֽיִת׃</t>
  </si>
  <si>
    <t>וַיֹּ֥אמֶר יְשַׁעְיָ֖הוּ אֶל־חִזְקִיָּ֑הוּ שְׁמַ֖ע דְּבַר־יְהֹוָֽה׃</t>
  </si>
  <si>
    <t>{{מ:פסוק|ויקרא|יד|נו}}</t>
  </si>
  <si>
    <t>וְלַשְׂאֵ֥ת וְלַסַּפַּ֖חַת וְלַבֶּהָֽרֶת׃</t>
  </si>
  <si>
    <t>{{מ:פסוק|מלכים ב|כ|יז}}</t>
  </si>
  <si>
    <t>הִנֵּה֮ יָמִ֣ים בָּאִים֒ וְנִשָּׂ֣א{{מ:לגרמיה}}כׇּל־אֲשֶׁ֣ר בְּבֵיתֶ֗ךָ וַאֲשֶׁ֨ר אָצְר֧וּ אֲבֹתֶ֛יךָ עַד־הַיּ֥וֹם הַזֶּ֖ה בָּבֶ֑לָה לֹא־יִוָּתֵ֥ר דָּבָ֖ר אָמַ֥ר יְהֹוָֽה׃</t>
  </si>
  <si>
    <t>{{מ:פסוק|ויקרא|יד|נז}}</t>
  </si>
  <si>
    <t>לְהוֹרֹ֕ת בְּי֥וֹם הַטָּמֵ֖א וּבְי֣וֹם הַטָּהֹ֑ר זֹ֥את תּוֹרַ֖ת הַצָּרָֽעַת׃</t>
  </si>
  <si>
    <t>{{מ:פסוק|מלכים ב|כ|יח}}</t>
  </si>
  <si>
    <t>וּמִבָּנֶ֜יךָ אֲשֶׁ֨ר יֵצְא֧וּ מִמְּךָ֛ אֲשֶׁ֥ר תּוֹלִ֖יד {{כו"ק|יקח|יִקָּ֑חוּ}} וְהָיוּ֙ סָרִיסִ֔ים בְּהֵיכַ֖ל מֶ֥לֶךְ בָּבֶֽל׃</t>
  </si>
  <si>
    <t>{{מ:פסוק|מלכים ב|כ|יט}}</t>
  </si>
  <si>
    <t>וַיֹּ֤אמֶר חִזְקִיָּ֙הוּ֙ אֶֽל־יְשַׁעְיָ֔הוּ ט֥וֹב דְּבַר־יְהֹוָ֖ה אֲשֶׁ֣ר דִּבַּ֑רְתָּ וַיֹּ֕אמֶר הֲל֛וֹא אִם־שָׁל֥וֹם וֶאֱמֶ֖ת יִהְיֶ֥ה בְיָמָֽי׃</t>
  </si>
  <si>
    <t>ספר ויקרא/טו</t>
  </si>
  <si>
    <t>{{מ:פסוק|מלכים ב|כ|כ}}</t>
  </si>
  <si>
    <t>וְיֶ֨תֶר דִּבְרֵ֤י חִזְקִיָּ֙הוּ֙ וְכׇל־גְּב֣וּרָת֔וֹ וַאֲשֶׁ֣ר עָשָׂ֗ה אֶת־הַבְּרֵכָה֙ וְאֶת־הַתְּעָלָ֔ה וַיָּבֵ֥א אֶת־הַמַּ֖יִם הָעִ֑ירָה הֲלֹא־הֵ֣ם כְּתוּבִ֗ים עַל־סֵ֛פֶר דִּבְרֵ֥י הַיָּמִ֖ים לְמַלְכֵ֥י יְהוּדָֽה׃</t>
  </si>
  <si>
    <t>{{מ:פסוק|ויקרא|טו|א|סדר=יא}}</t>
  </si>
  <si>
    <t>{{מ:פסוק|מלכים ב|כ|כא}}</t>
  </si>
  <si>
    <t>וַיִּשְׁכַּ֥ב חִזְקִיָּ֖הוּ עִם־אֲבֹתָ֑יו וַיִּמְלֹ֛ךְ מְנַשֶּׁ֥ה בְנ֖וֹ תַּחְתָּֽיו׃</t>
  </si>
  <si>
    <t>{{מ:פסוק|ויקרא|טו|ב}}</t>
  </si>
  <si>
    <t>דַּבְּרוּ֙ אֶל־בְּנֵ֣י יִשְׂרָאֵ֔ל וַאֲמַרְתֶּ֖ם אֲלֵהֶ֑ם אִ֣ישׁ אִ֗ישׁ כִּ֤י יִהְיֶה֙ זָ֣ב מִבְּשָׂר֔וֹ זוֹב֖וֹ טָמֵ֥א הֽוּא׃</t>
  </si>
  <si>
    <t>{{מ:פסוק|ויקרא|טו|ג}}</t>
  </si>
  <si>
    <t>וְזֹ֛את תִּהְיֶ֥ה טֻמְאָת֖וֹ בְּזוֹב֑וֹ רָ֣ר בְּשָׂר֞וֹ אֶת־זוֹב֗וֹ אֽוֹ־הֶחְתִּ֤ים בְּשָׂרוֹ֙ מִזּוֹב֔וֹ טֻמְאָת֖וֹ הִֽוא׃</t>
  </si>
  <si>
    <t>ספר מלכים/מל"ב כא</t>
  </si>
  <si>
    <t>{{מ:פסוק|ויקרא|טו|ד}}</t>
  </si>
  <si>
    <t>כׇּל־הַמִּשְׁכָּ֗ב אֲשֶׁ֨ר יִשְׁכַּ֥ב עָלָ֛יו הַזָּ֖ב יִטְמָ֑א וְכׇֽל־הַכְּלִ֛י אֲשֶׁר־יֵשֵׁ֥ב עָלָ֖יו יִטְמָֽא׃</t>
  </si>
  <si>
    <t>{{מ:פסוק|מלכים ב|כא|א}}</t>
  </si>
  <si>
    <t>בֶּן־שְׁתֵּ֨ים עֶשְׂרֵ֤ה שָׁנָה֙ מְנַשֶּׁ֣ה בְמׇלְכ֔וֹ וַחֲמִשִּׁ֤ים וְחָמֵשׁ֙ שָׁנָ֔ה מָלַ֖ךְ בִּירֽוּשָׁל{{מ:ירושלם|ָ|֑}}ם וְשֵׁ֥ם אִמּ֖וֹ חֶפְצִי־בָֽהּ׃</t>
  </si>
  <si>
    <t>{{מ:פסוק|ויקרא|טו|ה}}</t>
  </si>
  <si>
    <t>וְאִ֕ישׁ אֲשֶׁ֥ר יִגַּ֖ע בְּמִשְׁכָּב֑וֹ יְכַבֵּ֧ס בְּגָדָ֛יו וְרָחַ֥ץ בַּמַּ֖יִם וְטָמֵ֥א עַד־הָעָֽרֶב׃</t>
  </si>
  <si>
    <t>{{מ:פסוק|ויקרא|טו|ו}}</t>
  </si>
  <si>
    <t>וְהַיֹּשֵׁב֙ עַֽל־הַכְּלִ֔י אֲשֶׁר־יֵשֵׁ֥ב עָלָ֖יו הַזָּ֑ב יְכַבֵּ֧ס בְּגָדָ֛יו וְרָחַ֥ץ בַּמַּ֖יִם וְטָמֵ֥א עַד־הָעָֽרֶב׃</t>
  </si>
  <si>
    <t>{{מ:פסוק|מלכים ב|כא|ב}}</t>
  </si>
  <si>
    <t>וַיַּ֥עַשׂ הָרַ֖ע בְּעֵינֵ֣י יְהֹוָ֑ה כְּתֽוֹעֲבֹת֙ הַגּוֹיִ֔ם אֲשֶׁר֙ הוֹרִ֣ישׁ יְהֹוָ֔ה מִפְּנֵ֖י בְּנֵ֥י יִשְׂרָאֵֽל׃</t>
  </si>
  <si>
    <t>{{מ:פסוק|ויקרא|טו|ז}}</t>
  </si>
  <si>
    <t>וְהַנֹּגֵ֖עַ בִּבְשַׂ֣ר הַזָּ֑ב יְכַבֵּ֧ס בְּגָדָ֛יו וְרָחַ֥ץ בַּמַּ֖יִם וְטָמֵ֥א עַד־הָעָֽרֶב׃</t>
  </si>
  <si>
    <t>{{מ:פסוק|ויקרא|טו|ח}}</t>
  </si>
  <si>
    <t>{{נוסח|וְכִֽי־יָרֹ֥ק|=שש1 ובדפוסים|ל=וְכִֽי־יָרֹ֛ק (בנקודת תביר!)|הערות ברויאר ודותן|קורן, דותן, ברויאר, סימנים, מכון ממרא}} הַזָּ֖ב בַּטָּה֑וֹר וְכִבֶּ֧ס בְּגָדָ֛יו וְרָחַ֥ץ בַּמַּ֖יִם וְטָמֵ֥א עַד־הָעָֽרֶב׃</t>
  </si>
  <si>
    <t>{{מ:פסוק|מלכים ב|כא|ג}}</t>
  </si>
  <si>
    <t>וַיָּ֗שׇׁב וַיִּ֙בֶן֙ אֶת־הַבָּמ֔וֹת אֲשֶׁ֥ר אִבַּ֖ד חִזְקִיָּ֣הוּ אָבִ֑יו וַיָּ֨קֶם מִזְבְּחֹ֜ת לַבַּ֗עַל וַיַּ֤עַשׂ אֲשֵׁרָה֙ כַּאֲשֶׁ֣ר עָשָׂ֗ה אַחְאָב֙ מֶ֣לֶךְ יִשְׂרָאֵ֔ל וַיִּשְׁתַּ֙חוּ֙ לְכׇל־צְבָ֣א הַשָּׁמַ֔יִם וַֽיַּעֲבֹ֖ד אֹתָֽם׃</t>
  </si>
  <si>
    <t>{{מ:פסוק|ויקרא|טו|ט}}</t>
  </si>
  <si>
    <t>וְכׇל־הַמֶּרְכָּ֗ב אֲשֶׁ֨ר יִרְכַּ֥ב עָלָ֛יו הַזָּ֖ב יִטְמָֽא׃</t>
  </si>
  <si>
    <t>{{מ:פסוק|ויקרא|טו|י}}</t>
  </si>
  <si>
    <t>וְכׇל־הַנֹּגֵ֗עַ בְּכֹל֙ אֲשֶׁ֣ר יִהְיֶ֣ה תַחְתָּ֔יו יִטְמָ֖א עַד־הָעָ֑רֶב וְהַנּוֹשֵׂ֣א אוֹתָ֔ם יְכַבֵּ֧ס בְּגָדָ֛יו וְרָחַ֥ץ בַּמַּ֖יִם וְטָמֵ֥א עַד־הָעָֽרֶב׃</t>
  </si>
  <si>
    <t>{{מ:פסוק|ויקרא|טו|יא}}</t>
  </si>
  <si>
    <t>{{מ:פסוק|מלכים ב|כא|ד}}</t>
  </si>
  <si>
    <t>וְכֹ֨ל אֲשֶׁ֤ר יִגַּע־בּוֹ֙ הַזָּ֔ב וְיָדָ֖יו לֹא־שָׁטַ֣ף בַּמָּ֑יִם וְכִבֶּ֧ס בְּגָדָ֛יו וְרָחַ֥ץ בַּמַּ֖יִם וְטָמֵ֥א עַד־הָעָֽרֶב׃</t>
  </si>
  <si>
    <t>וּבָנָ֥ה מִזְבְּחֹ֖ת בְּבֵ֣ית יְהֹוָ֑ה אֲשֶׁר֙ אָמַ֣ר יְהֹוָ֔ה בִּירֽוּשָׁל{{מ:ירושלם|ַ|֖}}ם אָשִׂ֥ים אֶת־שְׁמִֽי׃</t>
  </si>
  <si>
    <t>{{מ:פסוק|ויקרא|טו|יב}}</t>
  </si>
  <si>
    <t>וּכְלִי־חֶ֛רֶשׂ אֲשֶׁר־יִגַּע־בּ֥וֹ הַזָּ֖ב יִשָּׁבֵ֑ר {{נוסח|וְכׇ֨ל־כְּלִי־עֵ֔ץ|=ש1 ושיטת-א ובדפוסים|ל=וְכָל־כְּלִי־עֵ֔ץ (אין מתיגה)|קורן, ברויאר, מכון ממרא, סימנים}} יִשָּׁטֵ֖ף בַּמָּֽיִם׃</t>
  </si>
  <si>
    <t>{{מ:פסוק|מלכים ב|כא|ה}}</t>
  </si>
  <si>
    <t>{{מ:פסוק|ויקרא|טו|יג}}</t>
  </si>
  <si>
    <t>וְכִֽי־יִטְהַ֤ר הַזָּב֙ מִזּוֹב֔וֹ וְסָ֨פַר ל֜וֹ שִׁבְעַ֥ת יָמִ֛ים {{מ:קמץ|ד=לְטׇהֳרָת֖וֹ|ס=לְטָהֳרָת֖וֹ}} וְכִבֶּ֣ס בְּגָדָ֑יו וְרָחַ֧ץ בְּשָׂר֛וֹ בְּמַ֥יִם חַיִּ֖ים וְטָהֵֽר׃</t>
  </si>
  <si>
    <t>{{מ:פסוק|ויקרא|טו|יד}}</t>
  </si>
  <si>
    <t>וּבַיּ֣וֹם הַשְּׁמִינִ֗י יִֽקַּֽח־לוֹ֙ שְׁתֵּ֣י תֹרִ֔ים א֥וֹ שְׁנֵ֖י בְּנֵ֣י יוֹנָ֑ה וּבָ֣א{{מ:לגרמיה}}לִפְנֵ֣י יְהֹוָ֗ה אֶל־פֶּ֙תַח֙ אֹ֣הֶל מוֹעֵ֔ד וּנְתָנָ֖ם אֶל־הַכֹּהֵֽן׃</t>
  </si>
  <si>
    <t>{{מ:פסוק|מלכים ב|כא|ו}}</t>
  </si>
  <si>
    <t>וְהֶעֱבִ֤יר אֶת־בְּנוֹ֙ בָּאֵ֔שׁ וְעוֹנֵ֣ן וְנִחֵ֔שׁ וְעָ֥שָׂה א֖וֹב וְיִדְּעֹנִ֑ים הִרְבָּ֗ה לַעֲשׂ֥וֹת הָרַ֛ע בְּעֵינֵ֥י יְהֹוָ֖ה לְהַכְעִֽיס׃</t>
  </si>
  <si>
    <t>{{מ:פסוק|ויקרא|טו|טו}}</t>
  </si>
  <si>
    <t>וְעָשָׂ֤ה אֹתָם֙ הַכֹּהֵ֔ן אֶחָ֣ד חַטָּ֔את וְהָאֶחָ֖ד עֹלָ֑ה וְכִפֶּ֨ר עָלָ֧יו הַכֹּהֵ֛ן לִפְנֵ֥י יְהֹוָ֖ה מִזּוֹבֽוֹ׃</t>
  </si>
  <si>
    <t>{{מ:פסוק|ויקרא|טו|טז|עלייה=ששי (שביעי)}}</t>
  </si>
  <si>
    <t>וְאִ֕ישׁ כִּֽי־תֵצֵ֥א מִמֶּ֖נּוּ שִׁכְבַת־זָ֑רַע וְרָחַ֥ץ בַּמַּ֛יִם אֶת־כׇּל־בְּשָׂר֖וֹ וְטָמֵ֥א עַד־הָעָֽרֶב׃</t>
  </si>
  <si>
    <t>{{מ:פסוק|מלכים ב|כא|ז}}</t>
  </si>
  <si>
    <t>וַיָּ֕שֶׂם אֶת־פֶּ֥סֶל הָאֲשֵׁרָ֖ה אֲשֶׁ֣ר עָשָׂ֑ה בַּבַּ֗יִת אֲשֶׁ֨ר אָמַ֤ר יְהֹוָה֙ אֶל־דָּוִד֙ וְאֶל־שְׁלֹמֹ֣ה בְנ֔וֹ בַּבַּ֨יִת הַזֶּ֜ה וּבִירוּשָׁל{{מ:ירושלם|ַ|֗}}ם אֲשֶׁ֤ר בָּחַ֙רְתִּי֙ מִכֹּל֙ שִׁבְטֵ֣י יִשְׂרָאֵ֔ל אָשִׂ֥ים אֶת־שְׁמִ֖י לְעוֹלָֽם׃</t>
  </si>
  <si>
    <t>{{מ:פסוק|ויקרא|טו|יז}}</t>
  </si>
  <si>
    <t>וְכׇל־בֶּ֣גֶד וְכׇל־ע֔וֹר אֲשֶׁר־יִהְיֶ֥ה עָלָ֖יו שִׁכְבַת־זָ֑רַע וְכֻבַּ֥ס בַּמַּ֖יִם וְטָמֵ֥א עַד־הָעָֽרֶב׃</t>
  </si>
  <si>
    <t>{{מ:פסוק|ויקרא|טו|יח}}</t>
  </si>
  <si>
    <t>וְאִשָּׁ֕ה אֲשֶׁ֨ר יִשְׁכַּ֥ב אִ֛ישׁ אֹתָ֖הּ שִׁכְבַת־זָ֑רַע וְרָחֲצ֣וּ בַמַּ֔יִם וְטָמְא֖וּ עַד־הָעָֽרֶב׃</t>
  </si>
  <si>
    <t>{{מ:פסוק|מלכים ב|כא|ח}}</t>
  </si>
  <si>
    <t>וְלֹ֣א אֹסִ֗יף לְהָנִיד֙ רֶ֣גֶל יִשְׂרָאֵ֔ל מִן־הָ֣אֲדָמָ֔ה אֲשֶׁ֥ר נָתַ֖תִּי לַאֲבוֹתָ֑ם רַ֣ק{{מ:לגרמיה}}אִם־יִשְׁמְר֣וּ לַעֲשׂ֗וֹת כְּכֹל֙ אֲשֶׁ֣ר צִוִּיתִ֔ים וּלְכׇ֨ל־הַתּוֹרָ֔ה אֲשֶׁר־צִוָּ֥ה אֹתָ֖ם עַבְדִּ֥י מֹשֶֽׁה׃</t>
  </si>
  <si>
    <t>{{מ:פסוק|ויקרא|טו|יט}}</t>
  </si>
  <si>
    <t>וְאִשָּׁה֙ כִּֽי־תִהְיֶ֣ה זָבָ֔ה דָּ֛ם יִהְיֶ֥ה זֹבָ֖הּ בִּבְשָׂרָ֑הּ שִׁבְעַ֤ת יָמִים֙ תִּהְיֶ֣ה בְנִדָּתָ֔הּ וְכׇל־הַנֹּגֵ֥עַ בָּ֖הּ יִטְמָ֥א עַד־הָעָֽרֶב׃</t>
  </si>
  <si>
    <t>{{מ:פסוק|ויקרא|טו|כ}}</t>
  </si>
  <si>
    <t>וְכֹל֩ אֲשֶׁ֨ר תִּשְׁכַּ֥ב עָלָ֛יו בְּנִדָּתָ֖הּ יִטְמָ֑א וְכֹ֛ל אֲשֶׁר־תֵּשֵׁ֥ב עָלָ֖יו יִטְמָֽא׃</t>
  </si>
  <si>
    <t>{{מ:פסוק|מלכים ב|כא|ט}}</t>
  </si>
  <si>
    <t>וְלֹ֖א שָׁמֵ֑עוּ וַיַּתְעֵ֤ם מְנַשֶּׁה֙ לַעֲשׂ֣וֹת אֶת־הָרָ֔ע מִ֨ן־הַגּוֹיִ֔ם אֲשֶׁר֙ הִשְׁמִ֣יד יְהֹוָ֔ה מִפְּנֵ֖י בְּנֵ֥י יִשְׂרָאֵֽל׃</t>
  </si>
  <si>
    <t>{{מ:פסוק|ויקרא|טו|כא}}</t>
  </si>
  <si>
    <t>וְכׇל־הַנֹּגֵ֖עַ בְּמִשְׁכָּבָ֑הּ יְכַבֵּ֧ס בְּגָדָ֛יו וְרָחַ֥ץ בַּמַּ֖יִם וְטָמֵ֥א עַד־הָעָֽרֶב׃</t>
  </si>
  <si>
    <t>{{מ:פסוק|ויקרא|טו|כב}}</t>
  </si>
  <si>
    <t>{{נוסח|וְכׇ֨ל־הַנֹּגֵ֔עַ|=ש1 ושיטת-א ובדפוסים|ל=וְכָל־הַנֹּגֵ֔עַ (אין מתיגה)|קורן, ברויאר, מכון ממרא, סימנים}} בְּכׇל־כְּלִ֖י אֲשֶׁר־תֵּשֵׁ֣ב עָלָ֑יו יְכַבֵּ֧ס בְּגָדָ֛יו וְרָחַ֥ץ בַּמַּ֖יִם וְטָמֵ֥א עַד־הָעָֽרֶב׃</t>
  </si>
  <si>
    <t>{{מ:פסוק|מלכים ב|כא|י}}</t>
  </si>
  <si>
    <t>וַיְדַבֵּ֧ר יְהֹוָ֛ה בְּיַד־עֲבָדָ֥יו הַנְּבִיאִ֖ים לֵאמֹֽר׃</t>
  </si>
  <si>
    <t>{{מ:פסוק|ויקרא|טו|כג}}</t>
  </si>
  <si>
    <t>וְאִ֨ם עַֽל־הַמִּשְׁכָּ֜ב ה֗וּא א֧וֹ עַֽל־הַכְּלִ֛י אֲשֶׁר־הִ֥וא יֹשֶֽׁבֶת־עָלָ֖יו בְּנׇגְעוֹ־ב֑וֹ יִטְמָ֖א עַד־הָעָֽרֶב׃</t>
  </si>
  <si>
    <t>{{מ:פסוק|מלכים ב|כא|יא}}</t>
  </si>
  <si>
    <t>יַ֩עַן֩ אֲשֶׁ֨ר עָשָׂ֜ה מְנַשֶּׁ֤ה מֶֽלֶךְ־יְהוּדָה֙ הַתֹּעֵב֣וֹת הָאֵ֔לֶּה הֵרַ֕ע מִכֹּ֛ל אֲשֶׁר־עָשׂ֥וּ הָאֱמֹרִ֖י אֲשֶׁ֣ר לְפָנָ֑יו וַיַּחֲטִ֥א גַֽם־אֶת־יְהוּדָ֖ה בְּגִלּוּלָֽיו׃</t>
  </si>
  <si>
    <t>{{מ:פסוק|ויקרא|טו|כד}}</t>
  </si>
  <si>
    <t>וְאִ֡ם שָׁכֹב֩ יִשְׁכַּ֨ב אִ֜ישׁ אֹתָ֗הּ וּתְהִ֤י נִדָּתָהּ֙ עָלָ֔יו וְטָמֵ֖א שִׁבְעַ֣ת יָמִ֑ים וְכׇל־הַמִּשְׁכָּ֛ב אֲשֶׁר־יִשְׁכַּ֥ב עָלָ֖יו יִטְמָֽא׃</t>
  </si>
  <si>
    <t>{{מ:פסוק|מלכים ב|כא|יב}}</t>
  </si>
  <si>
    <t>לָכֵ֗ן כֹּֽה־אָמַ֤ר יְהֹוָה֙ אֱלֹהֵ֣י יִשְׂרָאֵ֔ל הִנְנִי֙ מֵבִ֣יא רָעָ֔ה עַל־יְרֽוּשָׁל{{מ:ירושלם|ַ|֖}}ם וִֽיהוּדָ֑ה אֲשֶׁר֙ כׇּל־{{נוסח|{{קו"כ|שמעיו|שֹׁ֣מְעָ֔הּ}}|א-כתיב=שֹׁ֣מְעָ֔יו}} תִּצַּ֖לְנָה שְׁתֵּ֥י אׇזְנָֽיו׃</t>
  </si>
  <si>
    <t>{{מ:פסוק|ויקרא|טו|כה|סדר=יב}}</t>
  </si>
  <si>
    <t>וְאִשָּׁ֡ה כִּֽי־יָזוּב֩ ז֨וֹב דָּמָ֜הּ יָמִ֣ים רַבִּ֗ים בְּלֹא֙ עֶת־נִדָּתָ֔הּ א֥וֹ כִֽי־תָז֖וּב עַל־נִדָּתָ֑הּ כׇּל־יְמֵ֞י ז֣וֹב טֻמְאָתָ֗הּ כִּימֵ֧י נִדָּתָ֛הּ תִּהְיֶ֖ה טְמֵאָ֥ה הִֽוא׃</t>
  </si>
  <si>
    <t>{{מ:פסוק|ויקרא|טו|כו}}</t>
  </si>
  <si>
    <t>{{מ:פסוק|מלכים ב|כא|יג}}</t>
  </si>
  <si>
    <t>כׇּל־הַמִּשְׁכָּ֞ב {{נוסח|אֲשֶׁר־תִּשְׁכַּ֤ב עָלָיו֙|=ל ("אשר" מוקפת לטעם מהפך ופשטא)|דפוסים=אֲשֶׁ֨ר תִּשְׁכַּ֤ב עָלָיו֙ (קדמא ומהפך ופשטא) ובקורן}} כׇּל־יְמֵ֣י זוֹבָ֔הּ כְּמִשְׁכַּ֥ב נִדָּתָ֖הּ יִֽהְיֶה־לָּ֑הּ וְכׇֽל־הַכְּלִי֙ אֲשֶׁ֣ר תֵּשֵׁ֣ב עָלָ֔יו טָמֵ֣א יִהְיֶ֔ה כְּטֻמְאַ֖ת נִדָּתָֽהּ׃</t>
  </si>
  <si>
    <t>וְנָטִ֣יתִי עַל־יְרוּשָׁל{{מ:ירושלם|ַ|֗}}ם אֵ֚ת קָ֣ו שֹֽׁמְר֔וֹן וְאֶת־מִשְׁקֹ֖לֶת בֵּ֣ית אַחְאָ֑ב וּמָחִ֨יתִי אֶת־יְרֽוּשָׁל{{מ:ירושלם|ַ|֜}}ם כַּאֲשֶׁר־יִמְחֶ֤ה אֶת־הַצַּלַּ֙חַת֙ מָחָ֔ה וְהָפַ֖ךְ עַל־פָּנֶֽיהָ׃</t>
  </si>
  <si>
    <t>{{מ:פסוק|ויקרא|טו|כז}}</t>
  </si>
  <si>
    <t>וְכׇל־הַנּוֹגֵ֥עַ בָּ֖ם יִטְמָ֑א וְכִבֶּ֧ס בְּגָדָ֛יו וְרָחַ֥ץ בַּמַּ֖יִם וְטָמֵ֥א עַד־הָעָֽרֶב׃</t>
  </si>
  <si>
    <t>{{מ:פסוק|מלכים ב|כא|יד}}</t>
  </si>
  <si>
    <t>וְנָטַשְׁתִּ֗י אֵ֚ת שְׁאֵרִ֣ית נַחֲלָתִ֔י וּנְתַתִּ֖ים בְּיַ֣ד אֹיְבֵיהֶ֑ם וְהָי֥וּ לְבַ֛ז וְלִמְשִׁסָּ֖ה לְכׇל־אֹיְבֵיהֶֽם׃</t>
  </si>
  <si>
    <t>{{מ:פסוק|ויקרא|טו|כח}}</t>
  </si>
  <si>
    <t>וְאִֽם־טָהֲרָ֖ה מִזּוֹבָ֑הּ {{נוסח|וְסָ֥פְרָה לָּ֛הּ|=ל (מרכא ותביר)|דפוסים=וְסָֽפְרָה־לָּ֛הּ (תיבה מוקפת בגעיה)}} שִׁבְעַ֥ת יָמִ֖ים וְאַחַ֥ר תִּטְהָֽר׃</t>
  </si>
  <si>
    <t>{{מ:פסוק|מלכים ב|כא|טו}}</t>
  </si>
  <si>
    <t>יַ֗עַן אֲשֶׁ֨ר עָשׂ֤וּ אֶת־הָרַע֙ בְּעֵינַ֔י וַיִּהְי֥וּ מַכְעִסִ֖ים אֹתִ֑י מִן־הַיּ֗וֹם אֲשֶׁ֨ר יָצְא֤וּ אֲבוֹתָם֙ מִמִּצְרַ֔יִם וְעַ֖ד הַיּ֥וֹם הַזֶּֽה׃</t>
  </si>
  <si>
    <t>{{מ:פסוק|ויקרא|טו|כט|עלייה=שביעי}}</t>
  </si>
  <si>
    <t>וּבַיּ֣וֹם הַשְּׁמִינִ֗י תִּֽקַּֽח־לָהּ֙ שְׁתֵּ֣י תֹרִ֔ים א֥וֹ שְׁנֵ֖י בְּנֵ֣י יוֹנָ֑ה וְהֵבִיאָ֤ה אוֹתָם֙ אֶל־הַכֹּהֵ֔ן אֶל־פֶּ֖תַח אֹ֥הֶל מוֹעֵֽד׃</t>
  </si>
  <si>
    <t>{{מ:פסוק|מלכים ב|כא|טז}}</t>
  </si>
  <si>
    <t>וְגַם֩ דָּ֨ם נָקִ֜י שָׁפַ֤ךְ מְנַשֶּׁה֙ הַרְבֵּ֣ה מְאֹ֔ד עַ֛ד אֲשֶׁר־מִלֵּ֥א אֶת־יְרוּשָׁל{{מ:ירושלם|ַ|֖}}ם פֶּ֣ה לָפֶ֑ה לְבַ֤ד מֵֽחַטָּאתוֹ֙ אֲשֶׁ֣ר הֶחֱטִ֣יא אֶת־יְהוּדָ֔ה לַעֲשׂ֥וֹת הָרַ֖ע בְּעֵינֵ֥י יְהֹוָֽה׃</t>
  </si>
  <si>
    <t>{{מ:פסוק|ויקרא|טו|ל}}</t>
  </si>
  <si>
    <t>וְעָשָׂ֤ה הַכֹּהֵן֙ אֶת־הָאֶחָ֣ד חַטָּ֔את וְאֶת־הָאֶחָ֖ד עֹלָ֑ה וְכִפֶּ֨ר עָלֶ֤יהָ הַכֹּהֵן֙ לִפְנֵ֣י יְהֹוָ֔ה מִזּ֖וֹב טֻמְאָתָֽהּ׃</t>
  </si>
  <si>
    <t>{{מ:פסוק|מלכים ב|כא|יז}}</t>
  </si>
  <si>
    <t>וְיֶ֨תֶר דִּבְרֵ֤י מְנַשֶּׁה֙ וְכׇל־אֲשֶׁ֣ר עָשָׂ֔ה וְחַטָּאת֖וֹ אֲשֶׁ֣ר חָטָ֑א הֲלֹא־הֵ֣ם כְּתוּבִ֗ים עַל־סֵ֛פֶר דִּבְרֵ֥י הַיָּמִ֖ים לְמַלְכֵ֥י יְהוּדָֽה׃</t>
  </si>
  <si>
    <t>{{מ:פסוק|ויקרא|טו|לא|עלייה=מפטיר}}</t>
  </si>
  <si>
    <t>וְהִזַּרְתֶּ֥ם אֶת־בְּנֵי־יִשְׂרָאֵ֖ל מִטֻּמְאָתָ֑ם וְלֹ֤א יָמֻ֙תוּ֙ בְּטֻמְאָתָ֔ם בְּטַמְּאָ֥ם אֶת־מִשְׁכָּנִ֖י אֲשֶׁ֥ר בְּתוֹכָֽם׃</t>
  </si>
  <si>
    <t>{{מ:פסוק|ויקרא|טו|לב}}</t>
  </si>
  <si>
    <t>זֹ֥את תּוֹרַ֖ת הַזָּ֑ב וַאֲשֶׁ֨ר תֵּצֵ֥א מִמֶּ֛נּוּ שִׁכְבַת־זֶ֖רַע לְטׇמְאָה־בָֽהּ׃</t>
  </si>
  <si>
    <t>{{מ:פסוק|מלכים ב|כא|יח}}</t>
  </si>
  <si>
    <t>וַיִּשְׁכַּ֤ב מְנַשֶּׁה֙ עִם־אֲבֹתָ֔יו וַיִּקָּבֵ֥ר בְּגַן־בֵּית֖וֹ בְּגַן־עֻזָּ֑א וַיִּמְלֹ֛ךְ אָמ֥וֹן בְּנ֖וֹ תַּחְתָּֽיו׃</t>
  </si>
  <si>
    <t>{{מ:פסוק|ויקרא|טו|לג}}</t>
  </si>
  <si>
    <t>וְהַדָּוָה֙ בְּנִדָּתָ֔הּ וְהַזָּב֙ אֶת־זוֹב֔וֹ לַזָּכָ֖ר וְלַנְּקֵבָ֑ה וּלְאִ֕ישׁ אֲשֶׁ֥ר יִשְׁכַּ֖ב עִם־טְמֵאָֽה׃</t>
  </si>
  <si>
    <t>{{מ:פסוק|מלכים ב|כא|יט}}</t>
  </si>
  <si>
    <t>בֶּן־עֶשְׂרִ֨ים וּשְׁתַּ֤יִם שָׁנָה֙ אָמ֣וֹן בְּמׇלְכ֔וֹ וּשְׁתַּ֣יִם שָׁנִ֔ים מָלַ֖ךְ בִּירֽוּשָׁל{{מ:ירושלם|ָ|֑}}ם וְשֵׁ֣ם אִמּ֔וֹ מְשֻׁלֶּ֥מֶת בַּת־חָר֖וּץ מִן־יׇטְבָֽה׃</t>
  </si>
  <si>
    <t>{{מ:פסוק|מלכים ב|כא|כ}}</t>
  </si>
  <si>
    <t>וַיַּ֥עַשׂ הָרַ֖ע בְּעֵינֵ֣י יְהֹוָ֑ה כַּאֲשֶׁ֥ר עָשָׂ֖ה מְנַשֶּׁ֥ה אָבִֽיו׃</t>
  </si>
  <si>
    <t>ספר ויקרא/טז</t>
  </si>
  <si>
    <t>{{מ:פסוק|ויקרא|טז|א|עלייה='''אחרי מות'''}}</t>
  </si>
  <si>
    <t>{{מ:פסוק|מלכים ב|כא|כא}}</t>
  </si>
  <si>
    <t>וַיְדַבֵּ֤ר יְהֹוָה֙ אֶל־מֹשֶׁ֔ה אַחֲרֵ֣י מ֔וֹת שְׁנֵ֖י בְּנֵ֣י אַהֲרֹ֑ן בְּקׇרְבָתָ֥ם לִפְנֵי־יְהֹוָ֖ה וַיָּמֻֽתוּ׃</t>
  </si>
  <si>
    <t>וַיֵּ֕לֶךְ בְּכׇל־הַדֶּ֖רֶךְ אֲשֶׁר־הָלַ֣ךְ אָבִ֑יו וַֽיַּעֲבֹ֗ד אֶת־הַגִּלֻּלִים֙ אֲשֶׁ֣ר עָבַ֣ד אָבִ֔יו וַיִּשְׁתַּ֖חוּ לָהֶֽם׃</t>
  </si>
  <si>
    <t>{{מ:פסוק|מלכים ב|כא|כב}}</t>
  </si>
  <si>
    <t>וַיַּעֲזֹ֕ב אֶת־יְהֹוָ֖ה אֱלֹהֵ֣י אֲבֹתָ֑יו וְלֹ֥א הָלַ֖ךְ בְּדֶ֥רֶךְ יְהֹוָֽה׃</t>
  </si>
  <si>
    <t>{{מ:פסוק|ויקרא|טז|ב}}</t>
  </si>
  <si>
    <t>וַיֹּ֨אמֶר יְהֹוָ֜ה אֶל־מֹשֶׁ֗ה דַּבֵּר֮ אֶל־אַהֲרֹ֣ן אָחִ֒יךָ֒ וְאַל־יָבֹ֤א בְכׇל־עֵת֙ אֶל־הַקֹּ֔דֶשׁ מִבֵּ֖ית לַפָּרֹ֑כֶת אֶל־פְּנֵ֨י הַכַּפֹּ֜רֶת אֲשֶׁ֤ר עַל־הָאָרֹן֙ וְלֹ֣א יָמ֔וּת כִּ֚י בֶּֽעָנָ֔ן אֵרָאֶ֖ה עַל־הַכַּפֹּֽרֶת׃</t>
  </si>
  <si>
    <t>{{מ:פסוק|מלכים ב|כא|כג}}</t>
  </si>
  <si>
    <t>וַיִּקְשְׁר֥וּ עַבְדֵי־אָמ֖וֹן עָלָ֑יו וַיָּמִ֥יתוּ אֶת־הַמֶּ֖לֶךְ בְּבֵיתֽוֹ׃</t>
  </si>
  <si>
    <t>{{מ:פסוק|מלכים ב|כא|כד}}</t>
  </si>
  <si>
    <t>וַיַּךְ֙ עַם־הָאָ֔רֶץ אֵ֥ת כׇּל־הַקֹּשְׁרִ֖ים עַל־הַמֶּ֣לֶךְ אָמ֑וֹן וַיַּמְלִ֧יכוּ עַם־הָאָ֛רֶץ אֶת־יֹאשִׁיָּ֥הוּ בְנ֖וֹ תַּחְתָּֽיו׃</t>
  </si>
  <si>
    <t>{{מ:פסוק|ויקרא|טז|ג}}</t>
  </si>
  <si>
    <t>{{מ:פסוק|מלכים ב|כא|כה}}</t>
  </si>
  <si>
    <t>וְיֶ֛תֶר דִּבְרֵ֥י אָמ֖וֹן אֲשֶׁ֣ר עָשָׂ֑ה הֲלֹא־הֵ֣ם כְּתוּבִ֗ים עַל־סֵ֛פֶר דִּבְרֵ֥י הַיָּמִ֖ים לְמַלְכֵ֥י יְהוּדָֽה׃</t>
  </si>
  <si>
    <t>בְּזֹ֛את יָבֹ֥א אַהֲרֹ֖ן אֶל־הַקֹּ֑דֶשׁ בְּפַ֧ר בֶּן־בָּקָ֛ר לְחַטָּ֖את וְאַ֥יִל לְעֹלָֽה׃</t>
  </si>
  <si>
    <t>{{מ:פסוק|מלכים ב|כא|כו}}</t>
  </si>
  <si>
    <t>וַיִּקְבֹּ֥ר אֹת֛וֹ בִּקְבֻרָת֖וֹ בְּגַן־עֻזָּ֑א וַיִּמְלֹ֛ךְ יֹאשִׁיָּ֥הוּ בְנ֖וֹ תַּחְתָּֽיו׃</t>
  </si>
  <si>
    <t>{{מ:פסוק|ויקרא|טז|ד}}</t>
  </si>
  <si>
    <t>כְּתֹֽנֶת־בַּ֨ד קֹ֜דֶשׁ יִלְבָּ֗שׁ וּמִֽכְנְסֵי־בַד֮ יִהְי֣וּ עַל־בְּשָׂרוֹ֒ וּבְאַבְנֵ֥ט בַּד֙ יַחְגֹּ֔ר וּבְמִצְנֶ֥פֶת בַּ֖ד יִצְנֹ֑ף בִּגְדֵי־קֹ֣דֶשׁ הֵ֔ם וְרָחַ֥ץ בַּמַּ֛יִם אֶת־בְּשָׂר֖וֹ וּלְבֵשָֽׁם׃</t>
  </si>
  <si>
    <t>ספר מלכים/מל"ב כב</t>
  </si>
  <si>
    <t>{{מ:פסוק|מלכים ב|כב|א}}</t>
  </si>
  <si>
    <t>בֶּן־שְׁמֹנֶ֤ה שָׁנָה֙ יֹאשִׁיָּ֣הוּ בְמׇלְכ֔וֹ וּשְׁלֹשִׁ֤ים וְאַחַת֙ שָׁנָ֔ה מָלַ֖ךְ בִּירוּשָׁל{{מ:ירושלם|ָ|֑}}ם וְשֵׁ֣ם אִמּ֔וֹ יְדִידָ֥ה בַת־עֲדָיָ֖ה מִבָּצְקַֽת׃</t>
  </si>
  <si>
    <t>{{מ:פסוק|ויקרא|טז|ה}}</t>
  </si>
  <si>
    <t>וּמֵאֵ֗ת עֲדַת֙ בְּנֵ֣י יִשְׂרָאֵ֔ל יִקַּ֛ח שְׁנֵֽי־שְׂעִירֵ֥י עִזִּ֖ים לְחַטָּ֑את וְאַ֥יִל אֶחָ֖ד לְעֹלָֽה׃</t>
  </si>
  <si>
    <t>{{מ:פסוק|מלכים ב|כב|ב|סדר=לג}}</t>
  </si>
  <si>
    <t>וַיַּ֥עַשׂ הַיָּשָׁ֖ר בְּעֵינֵ֣י יְהֹוָ֑ה וַיֵּ֗לֶךְ בְּכׇל־דֶּ֙רֶךְ֙ דָּוִ֣ד אָבִ֔יו וְלֹא־סָ֖ר יָמִ֥ין וּשְׂמֹֽאול׃</t>
  </si>
  <si>
    <t>{{מ:פסוק|ויקרא|טז|ו}}</t>
  </si>
  <si>
    <t>{{מ:פסוק|מלכים ב|כב|ג}}</t>
  </si>
  <si>
    <t>וְהִקְרִ֧יב אַהֲרֹ֛ן אֶת־פַּ֥ר הַחַטָּ֖את אֲשֶׁר־ל֑וֹ וְכִפֶּ֥ר בַּעֲד֖וֹ וּבְעַ֥ד בֵּיתֽוֹ׃</t>
  </si>
  <si>
    <t>וַיְהִ֗י בִּשְׁמֹנֶ֤ה עֶשְׂרֵה֙ שָׁנָ֔ה לַמֶּ֖לֶךְ יֹאשִׁיָּ֑הוּ שָׁלַ֣ח הַ֠מֶּ֠לֶךְ אֶת־שָׁפָ֨ן בֶּן־אֲצַלְיָ֤הוּ בֶן־מְשֻׁלָּם֙ הַסֹּפֵ֔ר בֵּ֥ית יְהֹוָ֖ה לֵאמֹֽר׃</t>
  </si>
  <si>
    <t>{{מ:פסוק|מלכים ב|כב|ד}}</t>
  </si>
  <si>
    <t>עֲלֵ֗ה אֶל־חִלְקִיָּ֙הוּ֙ הַכֹּהֵ֣ן הַגָּד֔וֹל וְיַתֵּ֣ם אֶת־הַכֶּ֔סֶף הַמּוּבָ֖א בֵּ֣ית יְהֹוָ֑ה אֲשֶׁ֥ר אָסְפ֛וּ שֹׁמְרֵ֥י הַסַּ֖ף מֵאֵ֥ת הָעָֽם׃</t>
  </si>
  <si>
    <t>{{מ:פסוק|ויקרא|טז|ז|עלייה=[לוי]}}</t>
  </si>
  <si>
    <t>וְלָקַ֖ח אֶת־שְׁנֵ֣י הַשְּׂעִירִ֑ם וְהֶעֱמִ֤יד אֹתָם֙ לִפְנֵ֣י יְהֹוָ֔ה פֶּ֖תַח אֹ֥הֶל מוֹעֵֽד׃</t>
  </si>
  <si>
    <t>{{מ:פסוק|מלכים ב|כב|ה}}</t>
  </si>
  <si>
    <t>{{כו"ק|ויתנה|וְיִתְּנוּ֗הוּ}} עַל־יַד֙ עֹשֵׂ֣י הַמְּלָאכָ֔ה הַמֻּפְקָדִ֖ים {{כו"ק|בבית|בֵּ֣ית}} יְהֹוָ֑ה וְיִתְּנ֣וּ אֹת֗וֹ לְעֹשֵׂ֤י הַמְּלָאכָה֙ אֲשֶׁר֙ בְּבֵ֣ית יְהֹוָ֔ה לְחַזֵּ֖ק בֶּ֥דֶק הַבָּֽיִת׃</t>
  </si>
  <si>
    <t>{{מ:פסוק|מלכים ב|כב|ו}}</t>
  </si>
  <si>
    <t>לֶחָ֣רָשִׁ֔ים וְלַבֹּנִ֖ים וְלַגֹּֽדְרִ֑ים וְלִקְנ֤וֹת עֵצִים֙ וְאַבְנֵ֣י מַחְצֵ֔ב לְחַזֵּ֖ק אֶת־הַבָּֽיִת׃</t>
  </si>
  <si>
    <t>{{מ:פסוק|מלכים ב|כב|ז}}</t>
  </si>
  <si>
    <t>אַ֚ךְ לֹא־יֵחָשֵׁ֣ב אִתָּ֔ם הַכֶּ֖סֶף הַנִּתָּ֣ן עַל־יָדָ֑ם כִּ֥י בֶאֱמוּנָ֖ה הֵ֥ם עֹשִֽׂים׃</t>
  </si>
  <si>
    <t>{{מ:פסוק|מלכים ב|כב|ח}}</t>
  </si>
  <si>
    <t>וַ֠יֹּ֠אמֶר חִלְקִיָּ֜הוּ הַכֹּהֵ֤ן הַגָּדוֹל֙ עַל־שָׁפָ֣ן הַסֹּפֵ֔ר סֵ֧פֶר הַתּוֹרָ֛ה מָצָ֖אתִי בְּבֵ֣ית יְהֹוָ֑ה וַיִּתֵּ֨ן חִלְקִיָּ֧ה אֶת־הַסֵּ֛פֶר אֶל־שָׁפָ֖ן וַיִּקְרָאֵֽהוּ׃</t>
  </si>
  <si>
    <t>{{מ:פסוק|ויקרא|טז|ח}}</t>
  </si>
  <si>
    <t>וְנָתַ֧ן אַהֲרֹ֛ן עַל־שְׁנֵ֥י הַשְּׂעִירִ֖ם {{נוסח|גֹּרָל֑וֹת|=שש1 ומסורת-ל וטברניות ורמ"ה (כתיב חסר וי"ו ומלא וי"ו)|ל=גּוֹרָל֑וֹת (כתיב מלא וי"ו ומלא וי"ו))}} גּוֹרָ֤ל אֶחָד֙ לַיהֹוָ֔ה וְגוֹרָ֥ל אֶחָ֖ד לַעֲזָאזֵֽל׃</t>
  </si>
  <si>
    <t>{{מ:פסוק|מלכים ב|כב|ט}}</t>
  </si>
  <si>
    <t>וַיָּבֹ֞א שָׁפָ֤ן הַסֹּפֵר֙ אֶל־הַמֶּ֔לֶךְ וַיָּ֥שֶׁב אֶת־הַמֶּ֖לֶךְ דָּבָ֑ר וַיֹּ֗אמֶר הִתִּ֤יכוּ עֲבָדֶ֙יךָ֙ אֶת־הַכֶּ֙סֶף֙ הַנִּמְצָ֣א בַבַּ֔יִת וַֽיִּתְּנֻ֗הוּ עַל־יַד֙ עֹשֵׂ֣י הַמְּלָאכָ֔ה הַמֻּפְקָדִ֖ים בֵּ֥ית יְהֹוָֽה׃</t>
  </si>
  <si>
    <t>{{מ:פסוק|ויקרא|טז|ט}}</t>
  </si>
  <si>
    <t>וְהִקְרִ֤יב אַהֲרֹן֙ אֶת־הַשָּׂעִ֔יר אֲשֶׁ֨ר עָלָ֥ה עָלָ֛יו הַגּוֹרָ֖ל לַיהֹוָ֑ה וְעָשָׂ֖הוּ חַטָּֽאת׃</t>
  </si>
  <si>
    <t>{{מ:פסוק|ויקרא|טז|י}}</t>
  </si>
  <si>
    <t>{{מ:פסוק|מלכים ב|כב|י}}</t>
  </si>
  <si>
    <t>וְהַשָּׂעִ֗יר אֲשֶׁר֩ עָלָ֨ה עָלָ֤יו הַגּוֹרָל֙ לַעֲזָאזֵ֔ל {{מ:קמץ|ד=יׇֽעֳמַד־חַ֛י|ס=יָֽעֳמַד־חַ֛י}} לִפְנֵ֥י יְהֹוָ֖ה לְכַפֵּ֣ר עָלָ֑יו לְשַׁלַּ֥ח אֹת֛וֹ לַעֲזָאזֵ֖ל הַמִּדְבָּֽרָה׃</t>
  </si>
  <si>
    <t>וַיַּגֵּ֞ד שָׁפָ֤ן הַסֹּפֵר֙ לַמֶּ֣לֶךְ לֵאמֹ֔ר סֵ֚פֶר נָ֣תַן לִ֔י חִלְקִיָּ֖ה הַכֹּהֵ֑ן וַיִּקְרָאֵ֥הוּ שָׁפָ֖ן לִפְנֵ֥י הַמֶּֽלֶךְ׃</t>
  </si>
  <si>
    <t>{{מ:פסוק|ויקרא|טז|יא}}</t>
  </si>
  <si>
    <t>{{מ:פסוק|מלכים ב|כב|יא}}</t>
  </si>
  <si>
    <t>וְהִקְרִ֨יב אַהֲרֹ֜ן אֶת־פַּ֤ר הַֽחַטָּאת֙ אֲשֶׁר־ל֔וֹ וְכִפֶּ֥ר בַּֽעֲד֖וֹ וּבְעַ֣ד בֵּית֑וֹ וְשָׁחַ֛ט אֶת־פַּ֥ר הַֽחַטָּ֖את אֲשֶׁר־לֽוֹ׃</t>
  </si>
  <si>
    <t>וַֽיְהִי֙ כִּשְׁמֹ֣עַ הַמֶּ֔לֶךְ אֶת־דִּבְרֵ֖י סֵ֣פֶר הַתּוֹרָ֑ה וַיִּקְרַ֖ע אֶת־בְּגָדָֽיו׃</t>
  </si>
  <si>
    <t>{{מ:פסוק|מלכים ב|כב|יב}}</t>
  </si>
  <si>
    <t>וַיְצַ֣ו הַמֶּ֡לֶךְ אֶת־חִלְקִיָּ֣ה הַכֹּהֵ֡ן וְאֶת־אֲחִיקָ֣ם בֶּן־שָׁ֠פָ֠ן וְאֶת־עַכְבּ֨וֹר בֶּן־מִיכָיָ֜ה וְאֵ֣ת{{מ:לגרמיה}}שָׁפָ֣ן הַסֹּפֵ֗ר וְאֵ֛ת עֲשָׂיָ֥ה עֶֽבֶד־הַמֶּ֖לֶךְ לֵאמֹֽר׃</t>
  </si>
  <si>
    <t>{{מ:פסוק|ויקרא|טז|יב|עלייה=[ישראל]}}</t>
  </si>
  <si>
    <t>וְלָקַ֣ח מְלֹֽא־הַ֠מַּחְתָּ֠ה גַּֽחֲלֵי־אֵ֞שׁ מֵעַ֤ל הַמִּזְבֵּ֙חַ֙ מִלִּפְנֵ֣י יְהֹוָ֔ה וּמְלֹ֣א חׇפְנָ֔יו קְטֹ֥רֶת סַמִּ֖ים דַּקָּ֑ה וְהֵבִ֖יא מִבֵּ֥ית לַפָּרֹֽכֶת׃</t>
  </si>
  <si>
    <t>{{מ:פסוק|מלכים ב|כב|יג}}</t>
  </si>
  <si>
    <t>לְכוּ֩ דִרְשׁ֨וּ אֶת־יְהֹוָ֜ה בַּעֲדִ֣י וּבְעַד־הָעָ֗ם וּבְעַד֙ כׇּל־יְהוּדָ֔ה עַל־דִּבְרֵ֛י הַסֵּ֥פֶר הַנִּמְצָ֖א הַזֶּ֑ה כִּֽי־גְדוֹלָ֞ה חֲמַ֣ת יְהֹוָ֗ה אֲשֶׁר־הִיא֙ נִצְּתָ֣ה בָ֔נוּ עַל֩ אֲשֶׁ֨ר לֹֽא־שָׁמְע֜וּ אֲבֹתֵ֗ינוּ עַל־דִּבְרֵי֙ הַסֵּ֣פֶר הַזֶּ֔ה לַעֲשׂ֖וֹת כְּכׇל־הַכָּת֥וּב עָלֵֽינוּ׃</t>
  </si>
  <si>
    <t>{{מ:פסוק|ויקרא|טז|יג}}</t>
  </si>
  <si>
    <t>וְנָתַ֧ן אֶֽת־הַקְּטֹ֛רֶת עַל־הָאֵ֖שׁ לִפְנֵ֣י יְהֹוָ֑ה וְכִסָּ֣ה{{מ:לגרמיה}}עֲנַ֣ן הַקְּטֹ֗רֶת אֶת־הַכַּפֹּ֛רֶת אֲשֶׁ֥ר עַל־הָעֵד֖וּת וְלֹ֥א יָמֽוּת׃</t>
  </si>
  <si>
    <t>{{מ:פסוק|ויקרא|טז|יד}}</t>
  </si>
  <si>
    <t>וְלָקַח֙ מִדַּ֣ם הַפָּ֔ר וְהִזָּ֧ה בְאֶצְבָּע֛וֹ עַל־פְּנֵ֥י הַכַּפֹּ֖רֶת קֵ֑דְמָה וְלִפְנֵ֣י הַכַּפֹּ֗רֶת יַזֶּ֧ה שֶֽׁבַע־פְּעָמִ֛ים מִן־הַדָּ֖ם בְּאֶצְבָּעֽוֹ׃</t>
  </si>
  <si>
    <t>{{מ:פסוק|ויקרא|טז|טו}}</t>
  </si>
  <si>
    <t>וְשָׁחַ֞ט אֶת־שְׂעִ֤יר הַֽחַטָּאת֙ אֲשֶׁ֣ר לָעָ֔ם וְהֵבִיא֙ אֶת־דָּמ֔וֹ אֶל־מִבֵּ֖ית לַפָּרֹ֑כֶת וְעָשָׂ֣ה אֶת־דָּמ֗וֹ כַּאֲשֶׁ֤ר עָשָׂה֙ לְדַ֣ם הַפָּ֔ר וְהִזָּ֥ה אֹת֛וֹ עַל־הַכַּפֹּ֖רֶת וְלִפְנֵ֥י הַכַּפֹּֽרֶת׃</t>
  </si>
  <si>
    <t>{{מ:פסוק|ויקרא|טז|טז}}</t>
  </si>
  <si>
    <t>וְכִפֶּ֣ר עַל־הַקֹּ֗דֶשׁ מִטֻּמְאֹת֙ בְּנֵ֣י יִשְׂרָאֵ֔ל וּמִפִּשְׁעֵיהֶ֖ם לְכׇל־חַטֹּאתָ֑ם וְכֵ֤ן יַעֲשֶׂה֙ לְאֹ֣הֶל מוֹעֵ֔ד הַשֹּׁכֵ֣ן אִתָּ֔ם בְּת֖וֹךְ טֻמְאֹתָֽם׃</t>
  </si>
  <si>
    <t>{{מ:פסוק|מלכים ב|כב|יד}}</t>
  </si>
  <si>
    <t>וַיֵּ֣לֶךְ חִלְקִיָּ֣הוּ הַ֠כֹּהֵ֠ן וַאֲחִיקָ֨ם וְעַכְבּ֜וֹר וְשָׁפָ֣ן וַעֲשָׂיָ֗ה אֶל־חֻלְדָּ֨ה הַנְּבִיאָ֜ה אֵ֣שֶׁת{{מ:לגרמיה}}שַׁלֻּ֣ם בֶּן־תִּקְוָ֗ה בֶּן־חַרְחַס֙ שֹׁמֵ֣ר הַבְּגָדִ֔ים וְהִ֛יא יֹשֶׁ֥בֶת בִּירוּשָׁל{{מ:ירושלם|ַ|֖}}ם בַּמִּשְׁנֶ֑ה וַֽיְדַבְּר֖וּ אֵלֶֽיהָ׃</t>
  </si>
  <si>
    <t>{{מ:פסוק|ויקרא|טז|יז}}</t>
  </si>
  <si>
    <t>וְכׇל־אָדָ֞ם לֹא־יִהְיֶ֣ה{{מ:לגרמיה}}בְּאֹ֣הֶל מוֹעֵ֗ד בְּבֹא֛וֹ לְכַפֵּ֥ר בַּקֹּ֖דֶשׁ עַד־צֵאת֑וֹ וְכִפֶּ֤ר בַּעֲדוֹ֙ וּבְעַ֣ד בֵּית֔וֹ וּבְעַ֖ד כׇּל־קְהַ֥ל יִשְׂרָאֵֽל׃</t>
  </si>
  <si>
    <t>{{מ:פסוק|ויקרא|טז|יח|עלייה=שני}}</t>
  </si>
  <si>
    <t>וְיָצָ֗א אֶל־הַמִּזְבֵּ֛חַ אֲשֶׁ֥ר לִפְנֵֽי־יְהֹוָ֖ה וְכִפֶּ֣ר עָלָ֑יו וְלָקַ֞ח מִדַּ֤ם הַפָּר֙ וּמִדַּ֣ם הַשָּׂעִ֔יר וְנָתַ֛ן עַל־קַרְנ֥וֹת הַמִּזְבֵּ֖חַ סָבִֽיב׃</t>
  </si>
  <si>
    <t>{{מ:פסוק|מלכים ב|כב|טו}}</t>
  </si>
  <si>
    <t>וַתֹּ֣אמֶר אֲלֵיהֶ֔ם כֹּה־אָמַ֥ר יְהֹוָ֖ה אֱלֹהֵ֣י יִשְׂרָאֵ֑ל אִמְר֣וּ לָאִ֔ישׁ אֲשֶׁר־שָׁלַ֥ח אֶתְכֶ֖ם אֵלָֽי׃</t>
  </si>
  <si>
    <t>{{מ:פסוק|ויקרא|טז|יט}}</t>
  </si>
  <si>
    <t>וְהִזָּ֨ה עָלָ֧יו מִן־הַדָּ֛ם בְּאֶצְבָּע֖וֹ שֶׁ֣בַע פְּעָמִ֑ים וְטִהֲר֣וֹ וְקִדְּשׁ֔וֹ מִטֻּמְאֹ֖ת בְּנֵ֥י יִשְׂרָאֵֽל׃</t>
  </si>
  <si>
    <t>{{מ:פסוק|ויקרא|טז|כ}}</t>
  </si>
  <si>
    <t>וְכִלָּה֙ מִכַּפֵּ֣ר אֶת־הַקֹּ֔דֶשׁ וְאֶת־אֹ֥הֶל מוֹעֵ֖ד וְאֶת־הַמִּזְבֵּ֑חַ וְהִקְרִ֖יב אֶת־הַשָּׂעִ֥יר הֶחָֽי׃</t>
  </si>
  <si>
    <t>{{מ:פסוק|מלכים ב|כב|טז}}</t>
  </si>
  <si>
    <t>כֹּ֚ה אָמַ֣ר יְהֹוָ֔ה הִנְנִ֨י מֵבִ֥יא רָעָ֛ה אֶל־הַמָּק֥וֹם הַזֶּ֖ה וְעַל־יֹֽשְׁבָ֑יו אֵ֚ת כׇּל־דִּבְרֵ֣י הַסֵּ֔פֶר אֲשֶׁ֥ר קָרָ֖א מֶ֥לֶךְ יְהוּדָֽה׃</t>
  </si>
  <si>
    <t>{{מ:פסוק|ויקרא|טז|כא}}</t>
  </si>
  <si>
    <t>וְסָמַ֨ךְ אַהֲרֹ֜ן אֶת־שְׁתֵּ֣י {{קו"כ-אם|יָדָ֗ו|ל-קרי=ידיו}} {{נוסח|עַ֣ל רֹ֣אשׁ הַשָּׂעִיר֮|=שש1 ובדפוסים (מונח ומונח וזרקא)|ל=עַ֨ל רֹ֣אשׁ הַשָּׂעִיר֮ (קדמא ומונח וזרקא) ובדותן|ברויאר, סימנים, מכון ממרא|דפוסים וקורן=עַל־רֹ֣אשׁ הַשָּׂעִיר֮ (תיבה מוקפת למונח וזרקא)}} הַחַי֒ וְהִתְוַדָּ֣ה עָלָ֗יו אֶת־כׇּל־עֲוֺנֹת֙ בְּנֵ֣י יִשְׂרָאֵ֔ל וְאֶת־כׇּל־פִּשְׁעֵיהֶ֖ם לְכׇל־חַטֹּאתָ֑ם וְנָתַ֤ן אֹתָם֙ עַל־רֹ֣אשׁ הַשָּׂעִ֔יר וְשִׁלַּ֛ח בְּיַד־אִ֥ישׁ עִתִּ֖י הַמִּדְבָּֽרָה׃</t>
  </si>
  <si>
    <t>{{מ:פסוק|ויקרא|טז|כב}}</t>
  </si>
  <si>
    <t>וְנָשָׂ֨א הַשָּׂעִ֥יר עָלָ֛יו אֶת־כׇּל־עֲוֺנֹתָ֖ם אֶל־אֶ֣רֶץ גְּזֵרָ֑ה וְשִׁלַּ֥ח אֶת־הַשָּׂעִ֖יר בַּמִּדְבָּֽר׃</t>
  </si>
  <si>
    <t>{{מ:פסוק|מלכים ב|כב|יז}}</t>
  </si>
  <si>
    <t>תַּ֣חַת{{מ:לגרמיה}}אֲשֶׁ֣ר עֲזָב֗וּנִי וַֽיְקַטְּרוּ֙ לֵאלֹהִ֣ים אֲחֵרִ֔ים לְמַ֙עַן֙ הַכְעִיסֵ֔נִי בְּכֹ֖ל מַעֲשֵׂ֣ה יְדֵיהֶ֑ם וְנִצְּתָ֧ה חֲמָתִ֛י בַּמָּק֥וֹם הַזֶּ֖ה וְלֹ֥א תִכְבֶּֽה׃</t>
  </si>
  <si>
    <t>{{מ:פסוק|ויקרא|טז|כג}}</t>
  </si>
  <si>
    <t>וּבָ֤א אַהֲרֹן֙ אֶל־אֹ֣הֶל מוֹעֵ֔ד וּפָשַׁט֙ אֶת־בִּגְדֵ֣י הַבָּ֔ד אֲשֶׁ֥ר לָבַ֖שׁ בְּבֹא֣וֹ אֶל־הַקֹּ֑דֶשׁ וְהִנִּיחָ֖ם שָֽׁם׃</t>
  </si>
  <si>
    <t>{{מ:פסוק|ויקרא|טז|כד}}</t>
  </si>
  <si>
    <t>וְרָחַ֨ץ אֶת־בְּשָׂר֤וֹ בַמַּ֙יִם֙ בְּמָק֣וֹם קָד֔וֹשׁ וְלָבַ֖שׁ אֶת־בְּגָדָ֑יו וְיָצָ֗א וְעָשָׂ֤ה אֶת־עֹֽלָתוֹ֙ וְאֶת־עֹלַ֣ת הָעָ֔ם וְכִפֶּ֥ר בַּעֲד֖וֹ וּבְעַ֥ד הָעָֽם׃</t>
  </si>
  <si>
    <t>{{מ:פסוק|ויקרא|טז|כה|עלייה=שלישי (שני)}}</t>
  </si>
  <si>
    <t>{{מ:פסוק|מלכים ב|כב|יח}}</t>
  </si>
  <si>
    <t>וְאֵ֛ת חֵ֥לֶב הַֽחַטָּ֖את יַקְטִ֥יר הַמִּזְבֵּֽחָה׃</t>
  </si>
  <si>
    <t>וְאֶל־מֶ֣לֶךְ יְהוּדָ֗ה הַשֹּׁלֵ֤חַ אֶתְכֶם֙ לִדְרֹ֣שׁ אֶת־יְהֹוָ֔ה כֹּ֥ה תֹאמְר֖וּ אֵלָ֑יו כֹּֽה־אָמַ֤ר יְהֹוָה֙ אֱלֹהֵ֣י יִשְׂרָאֵ֔ל הַדְּבָרִ֖ים אֲשֶׁ֥ר שָׁמָֽעְתָּ׃</t>
  </si>
  <si>
    <t>{{מ:פסוק|ויקרא|טז|כו}}</t>
  </si>
  <si>
    <t>וְהַֽמְשַׁלֵּ֤חַ אֶת־הַשָּׂעִיר֙ לַֽעֲזָאזֵ֔ל יְכַבֵּ֣ס בְּגָדָ֔יו וְרָחַ֥ץ אֶת־בְּשָׂר֖וֹ בַּמָּ֑יִם וְאַחֲרֵי־כֵ֖ן יָב֥וֹא אֶל־הַֽמַּחֲנֶֽה׃</t>
  </si>
  <si>
    <t>{{מ:פסוק|ויקרא|טז|כז}}</t>
  </si>
  <si>
    <t>וְאֵת֩ פַּ֨ר הַֽחַטָּ֜את וְאֵ֣ת{{מ:לגרמיה}}שְׂעִ֣יר הַֽחַטָּ֗את אֲשֶׁ֨ר הוּבָ֤א אֶת־דָּמָם֙ לְכַפֵּ֣ר בַּקֹּ֔דֶשׁ יוֹצִ֖יא אֶל־מִח֣וּץ לַֽמַּחֲנֶ֑ה וְשָׂרְפ֣וּ בָאֵ֔שׁ אֶת־עֹרֹתָ֥ם וְאֶת־בְּשָׂרָ֖ם וְאֶת־פִּרְשָֽׁם׃</t>
  </si>
  <si>
    <t>{{מ:פסוק|מלכים ב|כב|יט}}</t>
  </si>
  <si>
    <t>יַ֠עַן רַךְ־לְבָ֨בְךָ֜ וַתִּכָּנַ֣ע{{מ:לגרמיה}}מִפְּנֵ֣י יְהֹוָ֗ה בְּֽשׇׁמְעֲךָ֡ אֲשֶׁ֣ר דִּבַּ֩רְתִּי֩ עַל־הַמָּק֨וֹם הַזֶּ֜ה וְעַל־יֹשְׁבָ֗יו לִֽהְי֤וֹת לְשַׁמָּה֙ וְלִקְלָלָ֔ה וַתִּקְרַע֙ אֶת־בְּגָדֶ֔יךָ וַתִּבְכֶּ֖ה לְפָנָ֑י וְגַ֧ם אָנֹכִ֛י שָׁמַ֖עְתִּי נְאֻם־יְהֹוָֽה׃</t>
  </si>
  <si>
    <t>{{מ:פסוק|ויקרא|טז|כח}}</t>
  </si>
  <si>
    <t>וְהַשֹּׂרֵ֣ף אֹתָ֔ם יְכַבֵּ֣ס בְּגָדָ֔יו וְרָחַ֥ץ אֶת־בְּשָׂר֖וֹ בַּמָּ֑יִם וְאַחֲרֵי־כֵ֖ן יָב֥וֹא אֶל־הַֽמַּחֲנֶֽה׃</t>
  </si>
  <si>
    <t>{{מ:פסוק|ויקרא|טז|כט}}</t>
  </si>
  <si>
    <t>וְהָיְתָ֥ה לָכֶ֖ם לְחֻקַּ֣ת עוֹלָ֑ם בַּחֹ֣דֶשׁ הַ֠שְּׁבִיעִ֠י בֶּֽעָשׂ֨וֹר לַחֹ֜דֶשׁ תְּעַנּ֣וּ אֶת־נַפְשֹֽׁתֵיכֶ֗ם וְכׇל־מְלָאכָה֙ לֹ֣א תַעֲשׂ֔וּ הָֽאֶזְרָ֔ח וְהַגֵּ֖ר הַגָּ֥ר בְּתוֹכְכֶֽם׃</t>
  </si>
  <si>
    <t>{{מ:פסוק|מלכים ב|כב|כ}}</t>
  </si>
  <si>
    <t>לָכֵן֩ הִנְנִ֨י אֹסִפְךָ֜ עַל־אֲבֹתֶ֗יךָ וְנֶאֱסַפְתָּ֣ אֶל־קִבְרֹתֶ֘יךָ֮ בְּשָׁלוֹם֒ וְלֹא־תִרְאֶ֣ינָה עֵינֶ֔יךָ בְּכֹל֙ הָרָעָ֔ה אֲשֶׁר־אֲנִ֥י מֵבִ֖יא עַל־הַמָּק֣וֹם הַזֶּ֑ה וַיָּשִׁ֥בוּ אֶת־הַמֶּ֖לֶךְ דָּבָֽר׃</t>
  </si>
  <si>
    <t>{{מ:פסוק|ויקרא|טז|ל}}</t>
  </si>
  <si>
    <t>כִּֽי־בַיּ֥וֹם הַזֶּ֛ה יְכַפֵּ֥ר עֲלֵיכֶ֖ם לְטַהֵ֣ר אֶתְכֶ֑ם מִכֹּל֙ חַטֹּ֣אתֵיכֶ֔ם לִפְנֵ֥י יְהֹוָ֖ה תִּטְהָֽרוּ׃</t>
  </si>
  <si>
    <t>{{מ:פסוק|ויקרא|טז|לא}}</t>
  </si>
  <si>
    <t>שַׁבַּ֨ת שַׁבָּת֥וֹן הִיא֙ לָכֶ֔ם וְעִנִּיתֶ֖ם אֶת־נַפְשֹׁתֵיכֶ֑ם חֻקַּ֖ת עוֹלָֽם׃</t>
  </si>
  <si>
    <t>{{מ:פסוק|ויקרא|טז|לב}}</t>
  </si>
  <si>
    <t>וְכִפֶּ֨ר הַכֹּהֵ֜ן אֲשֶׁר־יִמְשַׁ֣ח אֹת֗וֹ וַאֲשֶׁ֤ר יְמַלֵּא֙ אֶת־יָד֔וֹ לְכַהֵ֖ן תַּ֣חַת אָבִ֑יו וְלָבַ֛שׁ אֶת־בִּגְדֵ֥י הַבָּ֖ד בִּגְדֵ֥י הַקֹּֽדֶשׁ׃</t>
  </si>
  <si>
    <t>{{מ:פסוק|ויקרא|טז|לג}}</t>
  </si>
  <si>
    <t>ספר מלכים/מל"ב כג</t>
  </si>
  <si>
    <t>וְכִפֶּר֙ אֶת־מִקְדַּ֣שׁ הַקֹּ֔דֶשׁ וְאֶת־אֹ֧הֶל מוֹעֵ֛ד וְאֶת־הַמִּזְבֵּ֖חַ יְכַפֵּ֑ר וְעַ֧ל הַכֹּהֲנִ֛ים וְעַל־כׇּל־עַ֥ם הַקָּהָ֖ל יְכַפֵּֽר׃</t>
  </si>
  <si>
    <t>{{מ:פסוק|ויקרא|טז|לד}}</t>
  </si>
  <si>
    <t>וְהָֽיְתָה־זֹּ֨את לָכֶ֜ם לְחֻקַּ֣ת עוֹלָ֗ם לְכַפֵּ֞ר עַל־בְּנֵ֤י יִשְׂרָאֵל֙ מִכׇּל־חַטֹּאתָ֔ם אַחַ֖ת בַּשָּׁנָ֑ה וַיַּ֕עַשׂ כַּאֲשֶׁ֛ר צִוָּ֥ה יְהֹוָ֖ה אֶת־מֹשֶֽׁה׃</t>
  </si>
  <si>
    <t>ספר ויקרא/יז</t>
  </si>
  <si>
    <t>{{מ:פסוק|ויקרא|יז|א|סדר=יג|עלייה=רביעי}}</t>
  </si>
  <si>
    <t>{{מ:פסוק|ויקרא|יז|ב}}</t>
  </si>
  <si>
    <t>דַּבֵּ֨ר אֶֽל־אַהֲרֹ֜ן וְאֶל־בָּנָ֗יו וְאֶל֙ כׇּל־בְּנֵ֣י יִשְׂרָאֵ֔ל וְאָמַרְתָּ֖ אֲלֵיהֶ֑ם זֶ֣ה הַדָּבָ֔ר אֲשֶׁר־צִוָּ֥ה יְהֹוָ֖ה לֵאמֹֽר׃</t>
  </si>
  <si>
    <t>{{מ:פסוק|מלכים ב|כג|א}}</t>
  </si>
  <si>
    <t>{{מ:פסוק|ויקרא|יז|ג}}</t>
  </si>
  <si>
    <t>אִ֥ישׁ אִישׁ֙ מִבֵּ֣ית יִשְׂרָאֵ֔ל אֲשֶׁ֨ר יִשְׁחַ֜ט שׁ֥וֹר אוֹ־כֶ֛שֶׂב אוֹ־עֵ֖ז בַּֽמַּחֲנֶ֑ה א֚וֹ אֲשֶׁ֣ר יִשְׁחַ֔ט מִח֖וּץ לַֽמַּחֲנֶֽה׃</t>
  </si>
  <si>
    <t>וַיִּשְׁלַ֖ח הַמֶּ֑לֶךְ וַיַּאַסְפ֣וּ אֵלָ֔יו כׇּל־זִקְנֵ֥י יְהוּדָ֖ה וִירוּשָׁל{{מ:ירושלם|ָ|ֽ}}ם׃</t>
  </si>
  <si>
    <t>{{מ:פסוק|ויקרא|יז|ד}}</t>
  </si>
  <si>
    <t>וְאֶל־פֶּ֜תַח אֹ֣הֶל מוֹעֵד֮ לֹ֣א הֱבִיאוֹ֒ לְהַקְרִ֤יב קׇרְבָּן֙ לַֽיהֹוָ֔ה לִפְנֵ֖י מִשְׁכַּ֣ן יְהֹוָ֑ה דָּ֣ם יֵחָשֵׁ֞ב לָאִ֤ישׁ הַהוּא֙ דָּ֣ם שָׁפָ֔ךְ וְנִכְרַ֛ת הָאִ֥ישׁ הַה֖וּא מִקֶּ֥רֶב עַמּֽוֹ׃</t>
  </si>
  <si>
    <t>{{מ:פסוק|ויקרא|יז|ה}}</t>
  </si>
  <si>
    <t>{{מ:פסוק|מלכים ב|כג|ב}}</t>
  </si>
  <si>
    <t>לְמַ֩עַן֩ אֲשֶׁ֨ר יָבִ֜יאוּ בְּנֵ֣י יִשְׂרָאֵ֗ל אֶֽת־זִבְחֵיהֶם֮ {{נוסח|אֲשֶׁ֣ר הֵ֣ם זֹבְחִים֮|=ל (מונח ומונח וזרקא)|דפוסים וקורן=אֲשֶׁ֨ר הֵ֣ם זֹבְחִים֮ (קדמא ומונח וזרקא)}} עַל־פְּנֵ֣י הַשָּׂדֶה֒ וֶֽהֱבִיאֻ֣ם לַֽיהֹוָ֗ה אֶל־פֶּ֛תַח אֹ֥הֶל מוֹעֵ֖ד אֶל־הַכֹּהֵ֑ן וְזָ֨בְח֜וּ זִבְחֵ֧י שְׁלָמִ֛ים לַֽיהֹוָ֖ה אוֹתָֽם׃</t>
  </si>
  <si>
    <t>וַיַּ֣עַל הַמֶּ֣לֶךְ בֵּית־יְהֹוָ֡ה וְכׇל־אִ֣ישׁ יְהוּדָה֩ וְכׇל־יֹשְׁבֵ֨י יְרוּשָׁל{{מ:ירושלם|ַ|֜}}ם אִתּ֗וֹ וְהַכֹּֽהֲנִים֙ וְהַנְּבִיאִ֔ים וְכׇל־הָעָ֖ם לְמִקָּטֹ֣ן וְעַד־גָּד֑וֹל וַיִּקְרָ֣א בְאׇזְנֵיהֶ֗ם אֶת־כׇּל־דִּבְרֵי֙ סֵ֣פֶר הַבְּרִ֔ית הַנִּמְצָ֖א בְּבֵ֥ית יְהֹוָֽה׃</t>
  </si>
  <si>
    <t>{{מ:פסוק|ויקרא|יז|ו}}</t>
  </si>
  <si>
    <t>וְזָרַ֨ק הַכֹּהֵ֤ן אֶת־הַדָּם֙ עַל־מִזְבַּ֣ח יְהֹוָ֔ה פֶּ֖תַח אֹ֣הֶל מוֹעֵ֑ד וְהִקְטִ֣יר הַחֵ֔לֶב לְרֵ֥יחַ נִיחֹ֖חַ לַיהֹוָֽה׃</t>
  </si>
  <si>
    <t>{{מ:פסוק|מלכים ב|כג|ג}}</t>
  </si>
  <si>
    <t>{{מ:פסוק|ויקרא|יז|ז}}</t>
  </si>
  <si>
    <t>וְלֹא־יִזְבְּח֥וּ עוֹד֙ אֶת־זִבְחֵיהֶ֔ם לַשְּׂעִירִ֕ם אֲשֶׁ֛ר הֵ֥ם זֹנִ֖ים אַחֲרֵיהֶ֑ם חֻקַּ֥ת עוֹלָ֛ם תִּֽהְיֶה־זֹּ֥את לָהֶ֖ם לְדֹרֹתָֽם׃</t>
  </si>
  <si>
    <t>וַיַּֽעֲמֹ֣ד הַ֠מֶּ֠לֶךְ עַֽל־הָ֨עַמּ֜וּד וַיִּכְרֹ֥ת אֶֽת־הַבְּרִ֣ית{{מ:לגרמיה}}לִפְנֵ֣י יְהֹוָ֗ה לָלֶ֜כֶת אַחַ֤ר יְהֹוָה֙ וְלִשְׁמֹ֨ר מִצְוֺתָ֜יו וְאֶת־עֵדְוֺתָ֤יו וְאֶת־חֻקֹּתָיו֙ בְּכׇל־לֵ֣ב וּבְכׇל־נֶ֔פֶשׁ לְהָקִ֗ים אֶת־דִּבְרֵי֙ הַבְּרִ֣ית הַזֹּ֔את הַכְּתֻבִ֖ים עַל־הַסֵּ֣פֶר הַזֶּ֑ה וַיַּעֲמֹ֥ד כׇּל־הָעָ֖ם בַּבְּרִֽית׃</t>
  </si>
  <si>
    <t>{{מ:פסוק|ויקרא|יז|ח|עלייה=חמישי (שלישי)}}</t>
  </si>
  <si>
    <t>וַאֲלֵהֶ֣ם תֹּאמַ֔ר אִ֥ישׁ אִישׁ֙ מִבֵּ֣ית יִשְׂרָאֵ֔ל וּמִן־הַגֵּ֖ר אֲשֶׁר־יָג֣וּר בְּתוֹכָ֑ם אֲשֶׁר־יַעֲלֶ֥ה עֹלָ֖ה אוֹ־זָֽבַח׃</t>
  </si>
  <si>
    <t>{{מ:פסוק|ויקרא|יז|ט}}</t>
  </si>
  <si>
    <t>וְאֶל־פֶּ֜תַח אֹ֤הֶל מוֹעֵד֙ לֹ֣א יְבִיאֶ֔נּוּ לַעֲשׂ֥וֹת אֹת֖וֹ לַיהֹוָ֑ה וְנִכְרַ֛ת הָאִ֥ישׁ הַה֖וּא מֵעַמָּֽיו׃</t>
  </si>
  <si>
    <t>{{מ:פסוק|מלכים ב|כג|ד}}</t>
  </si>
  <si>
    <t>וַיְצַ֣ו הַמֶּ֡לֶךְ אֶת־חִלְקִיָּ֩הוּ֩ הַכֹּהֵ֨ן הַגָּד֜וֹל וְאֶת־כֹּהֲנֵ֣י הַמִּשְׁנֶה֮ וְאֶת־שֹׁמְרֵ֣י הַסַּף֒ לְהוֹצִיא֙ מֵהֵיכַ֣ל יְהֹוָ֔ה אֵ֣ת כׇּל־הַכֵּלִ֗ים הָֽעֲשׂוּיִם֙ לַבַּ֣עַל וְלָאֲשֵׁרָ֔ה וּלְכֹ֖ל צְבָ֣א הַשָּׁמָ֑יִם וַֽיִּשְׂרְפֵ֞ם מִח֤וּץ לִירוּשָׁל{{מ:ירושלם|ַ|֙}}ם֙ בְּשַׁדְמ֣וֹת קִדְר֔וֹן וְנָשָׂ֥א אֶת־עֲפָרָ֖ם בֵּֽית־אֵֽל׃</t>
  </si>
  <si>
    <t>{{מ:פסוק|ויקרא|יז|י}}</t>
  </si>
  <si>
    <t>וְאִ֨ישׁ אִ֜ישׁ מִבֵּ֣ית יִשְׂרָאֵ֗ל וּמִן־הַגֵּר֙ הַגָּ֣ר בְּתוֹכָ֔ם אֲשֶׁ֥ר יֹאכַ֖ל כׇּל־דָּ֑ם וְנָתַתִּ֣י פָנַ֗י בַּנֶּ֙פֶשׁ֙ הָאֹכֶ֣לֶת אֶת־הַדָּ֔ם וְהִכְרַתִּ֥י אֹתָ֖הּ מִקֶּ֥רֶב עַמָּֽהּ׃</t>
  </si>
  <si>
    <t>{{מ:פסוק|ויקרא|יז|יא}}</t>
  </si>
  <si>
    <t>{{נוסח|כִּ֣י נֶ֣פֶשׁ הַבָּשָׂר֮|=ל (מונח ומונח וזרקא)|דפוסים וקורן=כִּי־נֶ֣פֶשׁ הַבָּשָׂר֮ (תיבה מוקפת למונח וזרקא)}} בַּדָּ֣ם הִוא֒ וַאֲנִ֞י נְתַתִּ֤יו לָכֶם֙ עַל־הַמִּזְבֵּ֔חַ לְכַפֵּ֖ר עַל־נַפְשֹׁתֵיכֶ֑ם כִּֽי־הַדָּ֥ם ה֖וּא בַּנֶּ֥פֶשׁ יְכַפֵּֽר׃</t>
  </si>
  <si>
    <t>{{מ:פסוק|ויקרא|יז|יב}}</t>
  </si>
  <si>
    <t>עַל־כֵּ֤ן אָמַ֙רְתִּי֙ לִבְנֵ֣י יִשְׂרָאֵ֔ל כׇּל־נֶ֥פֶשׁ מִכֶּ֖ם לֹא־תֹ֣אכַל דָּ֑ם וְהַגֵּ֛ר הַגָּ֥ר בְּתוֹכְכֶ֖ם לֹא־יֹ֥אכַל דָּֽם׃</t>
  </si>
  <si>
    <t>{{מ:פסוק|מלכים ב|כג|ה}}</t>
  </si>
  <si>
    <t>וְהִשְׁבִּ֣ית אֶת־הַכְּמָרִ֗ים אֲשֶׁ֤ר נָֽתְנוּ֙ מַלְכֵ֣י יְהוּדָ֔ה וַיְקַטֵּ֤ר בַּבָּמוֹת֙ בְּעָרֵ֣י יְהוּדָ֔ה וּמְסִבֵּ֖י יְרֽוּשָׁל{{מ:ירושלם|ָ|֑}}ם וְאֶת־הַֽמְקַטְּרִ֣ים לַבַּ֗עַל לַשֶּׁ֤מֶשׁ וְלַיָּרֵ֙חַ֙ וְלַמַּזָּל֔וֹת וּלְכֹ֖ל צְבָ֥א הַשָּׁמָֽיִם׃</t>
  </si>
  <si>
    <t>{{מ:פסוק|ויקרא|יז|יג}}</t>
  </si>
  <si>
    <t>וְאִ֨ישׁ אִ֜ישׁ מִבְּנֵ֣י יִשְׂרָאֵ֗ל וּמִן־הַגֵּר֙ הַגָּ֣ר בְּתוֹכָ֔ם אֲשֶׁ֨ר יָצ֜וּד צֵ֥יד חַיָּ֛ה אוֹ־ע֖וֹף אֲשֶׁ֣ר יֵאָכֵ֑ל וְשָׁפַךְ֙ אֶת־דָּמ֔וֹ וְכִסָּ֖הוּ בֶּעָפָֽר׃</t>
  </si>
  <si>
    <t>{{מ:פסוק|ויקרא|יז|יד}}</t>
  </si>
  <si>
    <t>{{מ:פסוק|מלכים ב|כג|ו}}</t>
  </si>
  <si>
    <t>כִּֽי־נֶ֣פֶשׁ כׇּל־בָּשָׂ֗ר דָּמ֣וֹ בְנַפְשׁוֹ֮ הוּא֒ וָֽאֹמַר֙ לִבְנֵ֣י יִשְׂרָאֵ֔ל דַּ֥ם כׇּל־בָּשָׂ֖ר לֹ֣א תֹאכֵ֑לוּ כִּ֣י נֶ֤פֶשׁ כׇּל־בָּשָׂר֙ דָּמ֣וֹ הִ֔וא כׇּל־אֹכְלָ֖יו יִכָּרֵֽת׃</t>
  </si>
  <si>
    <t>וַיֹּצֵ֣א אֶת־הָאֲשֵׁרָה֩ מִבֵּ֨ית יְהֹוָ֜ה מִח֤וּץ לִירֽוּשָׁל{{מ:ירושלם|ַ|֙}}ם֙ אֶל־נַ֣חַל קִדְר֔וֹן וַיִּשְׂרֹ֥ף אֹתָ֛הּ בְּנַ֥חַל קִדְר֖וֹן וַיָּ֣דֶק לְעָפָ֑ר וַיַּשְׁלֵךְ֙ אֶת־עֲפָרָ֔הּ עַל־קֶ֖בֶר בְּנֵ֥י הָעָֽם׃</t>
  </si>
  <si>
    <t>{{מ:פסוק|ויקרא|יז|טו}}</t>
  </si>
  <si>
    <t>וְכׇל־נֶ֗פֶשׁ אֲשֶׁ֨ר תֹּאכַ֤ל נְבֵלָה֙ וּטְרֵפָ֔ה בָּאֶזְרָ֖ח וּבַגֵּ֑ר וְכִבֶּ֨ס בְּגָדָ֜יו וְרָחַ֥ץ בַּמַּ֛יִם וְטָמֵ֥א עַד־הָעֶ֖רֶב וְטָהֵֽר׃</t>
  </si>
  <si>
    <t>{{מ:פסוק|מלכים ב|כג|ז}}</t>
  </si>
  <si>
    <t>וַיִּתֹּץ֙ אֶת־בָּתֵּ֣י הַקְּדֵשִׁ֔ים אֲשֶׁ֖ר בְּבֵ֣ית יְהֹוָ֑ה אֲשֶׁ֣ר הַנָּשִׁ֗ים אֹרְג֥וֹת שָׁ֛ם בָּתִּ֖ים לָאֲשֵׁרָֽה׃</t>
  </si>
  <si>
    <t>{{מ:פסוק|ויקרא|יז|טז}}</t>
  </si>
  <si>
    <t>וְאִם֙ לֹ֣א יְכַבֵּ֔ס וּבְשָׂר֖וֹ לֹ֣א יִרְחָ֑ץ וְנָשָׂ֖א עֲוֺנֽוֹ׃</t>
  </si>
  <si>
    <t>{{מ:פסוק|מלכים ב|כג|ח}}</t>
  </si>
  <si>
    <t>וַיָּבֵ֤א אֶת־כׇּל־הַכֹּֽהֲנִים֙ מֵעָרֵ֣י יְהוּדָ֔ה וַיְטַמֵּ֣א אֶת־הַבָּמ֗וֹת אֲשֶׁ֤ר קִטְּרֽוּ־שָׁ֙מָּה֙ הַכֹּ֣הֲנִ֔ים מִגֶּ֖בַע עַד־בְּאֵ֣ר שָׁ֑בַע וְנָתַ֞ץ אֶת־בָּמ֣וֹת הַשְּׁעָרִ֗ים אֲשֶׁר־פֶּ֜תַח שַׁ֤עַר יְהוֹשֻׁ֙עַ֙ שַׂר־הָעִ֔יר אֲשֶֽׁר־עַל־שְׂמֹ֥אול אִ֖ישׁ בְּשַׁ֥עַר הָעִֽיר׃</t>
  </si>
  <si>
    <t>{{מ:פסוק|מלכים ב|כג|ט}}</t>
  </si>
  <si>
    <t>ספר ויקרא/יח</t>
  </si>
  <si>
    <t>אַ֗ךְ לֹ֤א יַעֲלוּ֙ כֹּהֲנֵ֣י הַבָּמ֔וֹת אֶל־מִזְבַּ֥ח יְהֹוָ֖ה בִּירֽוּשָׁל{{מ:ירושלם|ָ|֑}}ם כִּ֛י אִם־אָכְל֥וּ מַצּ֖וֹת בְּת֥וֹךְ אֲחֵיהֶֽם׃</t>
  </si>
  <si>
    <t>{{מ:פסוק|מלכים ב|כג|י}}</t>
  </si>
  <si>
    <t>וְטִמֵּ֣א אֶת־הַתֹּ֔פֶת אֲשֶׁ֖ר בְּגֵ֣י {{כו"ק|בני|בֶן}}־הִנֹּ֑ם לְבִלְתִּ֗י לְהַעֲבִ֨יר אִ֜ישׁ אֶת־בְּנ֧וֹ וְאֶת־בִּתּ֛וֹ בָּאֵ֖שׁ לַמֹּֽלֶךְ׃</t>
  </si>
  <si>
    <t>{{מ:פסוק|ויקרא|יח|א|סדר=יד}}</t>
  </si>
  <si>
    <t>{{מ:פסוק|מלכים ב|כג|יא}}</t>
  </si>
  <si>
    <t>וַיַּשְׁבֵּ֣ת אֶת־הַסּוּסִ֗ים אֲשֶׁ֣ר נָתְנוּ֩ מַלְכֵ֨י יְהוּדָ֤ה לַשֶּׁ֙מֶשׁ֙ מִבֹּ֣א בֵית־יְהֹוָ֔ה אֶל־לִשְׁכַּת֙ נְתַן־מֶ֣לֶךְ הַסָּרִ֔יס אֲשֶׁ֖ר בַּפַּרְוָרִ֑ים וְאֶת־מַרְכְּב֥וֹת הַשֶּׁ֖מֶשׁ שָׂרַ֥ף בָּאֵֽשׁ׃</t>
  </si>
  <si>
    <t>{{מ:פסוק|ויקרא|יח|ב}}</t>
  </si>
  <si>
    <t>דַּבֵּר֙ אֶל־בְּנֵ֣י יִשְׂרָאֵ֔ל וְאָמַרְתָּ֖ אֲלֵהֶ֑ם אֲנִ֖י יְהֹוָ֥ה אֱלֹהֵיכֶֽם׃</t>
  </si>
  <si>
    <t>{{מ:פסוק|מלכים ב|כג|יב}}</t>
  </si>
  <si>
    <t>וְאֶת־הַֽמִּזְבְּח֡וֹת אֲשֶׁ֣ר עַל־הַגָּג֩ עֲלִיַּ֨ת אָחָ֜ז אֲשֶׁר־עָשׂ֣וּ{{מ:לגרמיה}}מַלְכֵ֣י יְהוּדָ֗ה וְאֶת־הַֽמִּזְבְּחוֹת֙ אֲשֶׁר־עָשָׂ֣ה מְנַשֶּׁ֔ה בִּשְׁתֵּ֛י חַצְר֥וֹת בֵּית־יְהֹוָ֖ה נָתַ֣ץ הַמֶּ֑לֶךְ וַיָּ֣רׇץ מִשָּׁ֔ם וְהִשְׁלִ֥יךְ אֶת־עֲפָרָ֖ם אֶל־נַ֥חַל קִדְרֽוֹן׃</t>
  </si>
  <si>
    <t>{{מ:פסוק|ויקרא|יח|ג}}</t>
  </si>
  <si>
    <t>כְּמַעֲשֵׂ֧ה אֶֽרֶץ־מִצְרַ֛יִם אֲשֶׁ֥ר יְשַׁבְתֶּם־בָּ֖הּ לֹ֣א תַעֲשׂ֑וּ וּכְמַעֲשֵׂ֣ה אֶֽרֶץ־כְּנַ֡עַן אֲשֶׁ֣ר אֲנִי֩ מֵבִ֨יא אֶתְכֶ֥ם שָׁ֙מָּה֙ לֹ֣א תַעֲשׂ֔וּ וּבְחֻקֹּתֵיהֶ֖ם לֹ֥א תֵלֵֽכוּ׃</t>
  </si>
  <si>
    <t>{{מ:פסוק|מלכים ב|כג|יג}}</t>
  </si>
  <si>
    <t>{{מ:פסוק|ויקרא|יח|ד}}</t>
  </si>
  <si>
    <t>וְֽאֶת־הַבָּמ֞וֹת אֲשֶׁ֣ר{{מ:לגרמיה}}עַל־פְּנֵ֣י יְרוּשָׁל{{מ:ירושלם|ַ|֗}}ם אֲשֶׁר֮ מִימִ֣ין לְהַר־הַמַּשְׁחִית֒ אֲשֶׁ֣ר בָּ֠נָ֠ה שְׁלֹמֹ֨ה מֶלֶךְ־יִשְׂרָאֵ֜ל לְעַשְׁתֹּ֣רֶת{{מ:לגרמיה}}שִׁקֻּ֣ץ צִידֹנִ֗ים וְלִכְמוֹשׁ֙ שִׁקֻּ֣ץ מוֹאָ֔ב וּלְמִלְכֹּ֖ם תּוֹעֲבַ֣ת בְּנֵֽי־עַמּ֑וֹן טִמֵּ֖א הַמֶּֽלֶךְ׃</t>
  </si>
  <si>
    <t>אֶת־מִשְׁפָּטַ֧י תַּעֲשׂ֛וּ וְאֶת־חֻקֹּתַ֥י תִּשְׁמְר֖וּ לָלֶ֣כֶת בָּהֶ֑ם אֲנִ֖י יְהֹוָ֥ה אֱלֹהֵיכֶֽם׃</t>
  </si>
  <si>
    <t>{{מ:פסוק|ויקרא|יח|ה}}</t>
  </si>
  <si>
    <t>{{מ:פסוק|מלכים ב|כג|יד}}</t>
  </si>
  <si>
    <t>וּשְׁמַרְתֶּ֤ם אֶת־חֻקֹּתַי֙ וְאֶת־מִשְׁפָּטַ֔י אֲשֶׁ֨ר יַעֲשֶׂ֥ה אֹתָ֛ם הָאָדָ֖ם וָחַ֣י בָּהֶ֑ם אֲנִ֖י יְהֹוָֽה׃</t>
  </si>
  <si>
    <t>וְשִׁבַּר֙ אֶת־הַמַּצֵּב֔וֹת וַיִּכְרֹ֖ת אֶת־הָאֲשֵׁרִ֑ים וַיְמַלֵּ֥א אֶת־מְקוֹמָ֖ם עַצְמ֥וֹת אָדָֽם׃</t>
  </si>
  <si>
    <t>{{מ:פסוק|ויקרא|יח|ו|עלייה=ששי}}</t>
  </si>
  <si>
    <t>אִ֥ישׁ אִישׁ֙ אֶל־כׇּל־שְׁאֵ֣ר בְּשָׂר֔וֹ לֹ֥א תִקְרְב֖וּ לְגַלּ֣וֹת עֶרְוָ֑ה אֲנִ֖י יְהֹוָֽה׃</t>
  </si>
  <si>
    <t>{{מ:פסוק|מלכים ב|כג|טו}}</t>
  </si>
  <si>
    <t>וְגַ֨ם אֶת־הַמִּזְבֵּ֜חַ אֲשֶׁ֣ר בְּבֵֽית־אֵ֗ל הַבָּמָה֙ אֲשֶׁ֨ר עָשָׂ֜ה יָרׇבְעָ֤ם בֶּן־נְבָט֙ אֲשֶׁ֣ר הֶחֱטִ֣יא אֶת־יִשְׂרָאֵ֔ל גַּ֣ם אֶת־הַמִּזְבֵּ֧חַ הַה֛וּא וְאֶת־הַבָּמָ֖ה נָתָ֑ץ וַיִּשְׂרֹ֧ף אֶת־הַבָּמָ֛ה הֵדַ֥ק לְעָפָ֖ר וְשָׂרַ֥ף אֲשֵׁרָֽה׃</t>
  </si>
  <si>
    <t>{{מ:פסוק|ויקרא|יח|ז}}</t>
  </si>
  <si>
    <t>עֶרְוַ֥ת אָבִ֛יךָ וְעֶרְוַ֥ת אִמְּךָ֖ לֹ֣א תְגַלֵּ֑ה אִמְּךָ֣ הִ֔וא לֹ֥א תְגַלֶּ֖ה עֶרְוָתָֽהּ׃</t>
  </si>
  <si>
    <t>{{מ:פסוק|מלכים ב|כג|טז}}</t>
  </si>
  <si>
    <t>וַיִּ֣פֶן יֹאשִׁיָּ֗הוּ וַיַּ֨רְא אֶת־הַקְּבָרִ֤ים אֲשֶׁר־שָׁם֙ בָּהָ֔ר וַיִּשְׁלַ֗ח וַיִּקַּ֤ח אֶת־הָֽעֲצָמוֹת֙ מִן־הַקְּבָרִ֔ים וַיִּשְׂרֹ֥ף עַל־הַמִּזְבֵּ֖חַ וַֽיְטַמְּאֵ֑הוּ כִּדְבַ֣ר יְהֹוָ֗ה אֲשֶׁ֤ר קָרָא֙ אִ֣ישׁ הָאֱלֹהִ֔ים אֲשֶׁ֣ר קָרָ֔א אֶת־הַדְּבָרִ֖ים הָאֵֽלֶּה׃</t>
  </si>
  <si>
    <t>{{מ:פסוק|ויקרא|יח|ח}}</t>
  </si>
  <si>
    <t>עֶרְוַ֥ת אֵֽשֶׁת־אָבִ֖יךָ לֹ֣א תְגַלֵּ֑ה עֶרְוַ֥ת אָבִ֖יךָ הִֽוא׃</t>
  </si>
  <si>
    <t>{{מ:פסוק|מלכים ב|כג|יז}}</t>
  </si>
  <si>
    <t>{{מ:פסוק|ויקרא|יח|ט}}</t>
  </si>
  <si>
    <t>עֶרְוַ֨ת אֲחֽוֹתְךָ֤ בַת־אָבִ֙יךָ֙ א֣וֹ בַת־אִמֶּ֔ךָ מוֹלֶ֣דֶת בַּ֔יִת א֖וֹ מוֹלֶ֣דֶת ח֑וּץ לֹ֥א תְגַלֶּ֖ה עֶרְוָתָֽן׃</t>
  </si>
  <si>
    <t>וַיֹּ֕אמֶר מָ֚ה הַצִּיּ֣וּן הַלָּ֔ז אֲשֶׁ֖ר אֲנִ֣י רֹאֶ֑ה וַיֹּאמְר֨וּ אֵלָ֜יו אַנְשֵׁ֣י הָעִ֗יר הַקֶּ֤בֶר אִישׁ־הָֽאֱלֹהִים֙ אֲשֶׁר־בָּ֣א מִֽיהוּדָ֔ה וַיִּקְרָ֗א אֶת־הַדְּבָרִ֤ים הָאֵ֙לֶּה֙ אֲשֶׁ֣ר עָשִׂ֔יתָ עַ֖ל הַמִּזְבַּ֥ח בֵּֽית־אֵֽל׃</t>
  </si>
  <si>
    <t>{{מ:פסוק|ויקרא|יח|י}}</t>
  </si>
  <si>
    <t>{{מ:פסוק|מלכים ב|כג|יח}}</t>
  </si>
  <si>
    <t>עֶרְוַ֤ת בַּת־בִּנְךָ֙ א֣וֹ בַֽת־בִּתְּךָ֔ לֹ֥א תְגַלֶּ֖ה עֶרְוָתָ֑ן כִּ֥י עֶרְוָתְךָ֖ הֵֽנָּה׃</t>
  </si>
  <si>
    <t>וַיֹּ֙אמֶר֙ הַנִּ֣יחוּ ל֔וֹ אִ֖ישׁ אַל־יָנַ֣ע עַצְמוֹתָ֑יו וַֽיְמַלְּטוּ֙ עַצְמוֹתָ֔יו אֵ֚ת עַצְמ֣וֹת הַנָּבִ֔יא אֲשֶׁר־בָּ֖א מִשֹּׁמְרֽוֹן׃</t>
  </si>
  <si>
    <t>{{מ:פסוק|ויקרא|יח|יא}}</t>
  </si>
  <si>
    <t>עֶרְוַ֨ת בַּת־אֵ֤שֶׁת אָבִ֙יךָ֙ מוֹלֶ֣דֶת אָבִ֔יךָ אֲחוֹתְךָ֖ הִ֑וא לֹ֥א תְגַלֶּ֖ה עֶרְוָתָֽהּ׃</t>
  </si>
  <si>
    <t>{{מ:פסוק|מלכים ב|כג|יט}}</t>
  </si>
  <si>
    <t>וְגַם֩ אֶת־כׇּל־בָּתֵּ֨י הַבָּמ֜וֹת אֲשֶׁ֣ר{{מ:לגרמיה}}בְּעָרֵ֣י שֹׁמְר֗וֹן אֲשֶׁ֨ר עָשׂ֜וּ מַלְכֵ֤י יִשְׂרָאֵל֙ לְהַכְעִ֔יס הֵסִ֖יר יֹאשִׁיָּ֑הוּ וַיַּ֣עַשׂ לָהֶ֔ם כְּכׇל־הַֽמַּעֲשִׂ֔ים אֲשֶׁ֥ר עָשָׂ֖ה בְּבֵֽית־אֵֽל׃</t>
  </si>
  <si>
    <t>{{מ:פסוק|ויקרא|יח|יב}}</t>
  </si>
  <si>
    <t>עֶרְוַ֥ת אֲחוֹת־אָבִ֖יךָ לֹ֣א תְגַלֵּ֑ה שְׁאֵ֥ר אָבִ֖יךָ הִֽוא׃</t>
  </si>
  <si>
    <t>{{מ:פסוק|מלכים ב|כג|כ}}</t>
  </si>
  <si>
    <t>וַ֠יִּזְבַּ֠ח אֶת־כׇּל־כֹּהֲנֵ֨י הַבָּמ֤וֹת אֲשֶׁר־שָׁם֙ עַל־הַֽמִּזְבְּח֔וֹת וַיִּשְׂרֹ֛ף אֶת־עַצְמ֥וֹת אָדָ֖ם עֲלֵיהֶ֑ם וַיָּ֖שׇׁב יְרוּשָׁל{{מ:ירושלם|ָ|ֽ}}ם׃</t>
  </si>
  <si>
    <t>{{מ:פסוק|מלכים ב|כג|כא}}</t>
  </si>
  <si>
    <t>וַיְצַ֤ו הַמֶּ֙לֶךְ֙ אֶת־כׇּל־הָעָ֣ם לֵאמֹ֔ר עֲשׂ֣וּ פֶ֔סַח לַיהֹוָ֖ה אֱלֹהֵיכֶ֑ם כַּכָּת֕וּב עַ֛ל סֵ֥פֶר הַבְּרִ֖ית הַזֶּֽה׃</t>
  </si>
  <si>
    <t>{{מ:פסוק|ויקרא|יח|יג}}</t>
  </si>
  <si>
    <t>עֶרְוַ֥ת אֲחֽוֹת־אִמְּךָ֖ לֹ֣א תְגַלֵּ֑ה כִּֽי־שְׁאֵ֥ר אִמְּךָ֖ הִֽוא׃</t>
  </si>
  <si>
    <t>{{מ:פסוק|מלכים ב|כג|כב}}</t>
  </si>
  <si>
    <t>כִּ֣י לֹ֤א נַֽעֲשָׂה֙ כַּפֶּ֣סַח הַזֶּ֔ה מִימֵי֙ הַשֹּׁ֣פְטִ֔ים אֲשֶׁ֥ר שָׁפְט֖וּ אֶת־יִשְׂרָאֵ֑ל וְכֹ֗ל יְמֵ֛י מַלְכֵ֥י יִשְׂרָאֵ֖ל וּמַלְכֵ֥י יְהוּדָֽה׃</t>
  </si>
  <si>
    <t>{{מ:פסוק|ויקרא|יח|יד}}</t>
  </si>
  <si>
    <t>עֶרְוַ֥ת אֲחִֽי־אָבִ֖יךָ לֹ֣א תְגַלֵּ֑ה אֶל־אִשְׁתּוֹ֙ לֹ֣א תִקְרָ֔ב דֹּדָֽתְךָ֖ הִֽוא׃</t>
  </si>
  <si>
    <t>{{מ:פסוק|מלכים ב|כג|כג}}</t>
  </si>
  <si>
    <t>כִּ֗י אִם־בִּשְׁמֹנֶ֤ה עֶשְׂרֵה֙ שָׁנָ֔ה לַמֶּ֖לֶךְ יֹאשִׁיָּ֑הוּ נַעֲשָׂ֞ה הַפֶּ֧סַח הַזֶּ֛ה לַיהֹוָ֖ה בִּירוּשָׁל{{מ:ירושלם|ָ|ֽ}}ם׃</t>
  </si>
  <si>
    <t>{{מ:פסוק|ויקרא|יח|טו}}</t>
  </si>
  <si>
    <t>עֶרְוַ֥ת כַּלָּֽתְךָ֖ לֹ֣א תְגַלֵּ֑ה אֵ֤שֶׁת בִּנְךָ֙ הִ֔וא לֹ֥א תְגַלֶּ֖ה עֶרְוָתָֽהּ׃</t>
  </si>
  <si>
    <t>{{מ:פסוק|מלכים ב|כג|כד}}</t>
  </si>
  <si>
    <t>{{מ:פסוק|ויקרא|יח|טז}}</t>
  </si>
  <si>
    <t>וְגַ֣ם אֶת־הָאֹב֣וֹת וְאֶת־הַ֠יִּדְּעֹנִ֠ים וְאֶת־הַתְּרָפִ֨ים וְאֶת־הַגִּלֻּלִ֜ים וְאֵ֣ת כׇּל־הַשִּׁקֻּצִ֗ים אֲשֶׁ֤ר נִרְאוּ֙ בְּאֶ֤רֶץ יְהוּדָה֙ וּבִיר֣וּשָׁל{{מ:ירושלם|ַ|֔}}ם בִּעֵ֖ר יֹֽאשִׁיָּ֑הוּ לְ֠מַ֠עַן הָקִ֞ים אֶת־דִּבְרֵ֤י הַתּוֹרָה֙ הַכְּתֻבִ֣ים עַל־הַסֵּ֔פֶר אֲשֶׁ֥ר מָצָ֛א חִלְקִיָּ֥הוּ הַכֹּהֵ֖ן בֵּ֥ית יְהֹוָֽה׃</t>
  </si>
  <si>
    <t>עֶרְוַ֥ת אֵֽשֶׁת־אָחִ֖יךָ לֹ֣א תְגַלֵּ֑ה עֶרְוַ֥ת אָחִ֖יךָ הִֽוא׃</t>
  </si>
  <si>
    <t>{{מ:פסוק|ויקרא|יח|יז}}</t>
  </si>
  <si>
    <t>עֶרְוַ֥ת אִשָּׁ֛ה וּבִתָּ֖הּ לֹ֣א תְגַלֵּ֑ה אֶֽת־בַּת־בְּנָ֞הּ וְאֶת־בַּת־בִּתָּ֗הּ לֹ֤א תִקַּח֙ לְגַלּ֣וֹת עֶרְוָתָ֔הּ שַׁאֲרָ֥ה הֵ֖נָּה זִמָּ֥ה הִֽוא׃</t>
  </si>
  <si>
    <t>{{מ:פסוק|מלכים ב|כג|כה|סדר=לד}}</t>
  </si>
  <si>
    <t>וְכָמֹ֩הוּ֩ לֹא־הָיָ֨ה לְפָנָ֜יו מֶ֗לֶךְ אֲשֶׁר־שָׁ֤ב אֶל־יְהֹוָה֙ בְּכׇל־לְבָב֤וֹ וּבְכׇל־נַפְשׁוֹ֙ וּבְכׇל־מְאֹד֔וֹ כְּכֹ֖ל תּוֹרַ֣ת מֹשֶׁ֑ה וְאַחֲרָ֖יו לֹא־קָ֥ם כָּמֹֽהוּ׃</t>
  </si>
  <si>
    <t>{{מ:פסוק|ויקרא|יח|יח}}</t>
  </si>
  <si>
    <t>וְאִשָּׁ֥ה אֶל־אֲחֹתָ֖הּ לֹ֣א תִקָּ֑ח לִצְרֹ֗ר לְגַלּ֧וֹת עֶרְוָתָ֛הּ עָלֶ֖יהָ בְּחַיֶּֽיהָ׃</t>
  </si>
  <si>
    <t>{{מ:פסוק|מלכים ב|כג|כו}}</t>
  </si>
  <si>
    <t>אַ֣ךְ{{מ:לגרמיה}}לֹא־שָׁ֣ב יְהֹוָ֗ה מֵחֲר֤וֹן אַפּוֹ֙ הַגָּד֔וֹל אֲשֶׁר־חָרָ֥ה אַפּ֖וֹ בִּֽיהוּדָ֑ה עַ֚ל כׇּל־הַכְּעָסִ֔ים אֲשֶׁ֥ר הִכְעִיס֖וֹ מְנַשֶּֽׁה׃</t>
  </si>
  <si>
    <t>{{מ:פסוק|מלכים ב|כג|כז}}</t>
  </si>
  <si>
    <t>וַיֹּ֣אמֶר יְהֹוָ֗ה גַּ֤ם אֶת־יְהוּדָה֙ אָסִיר֙ מֵעַ֣ל פָּנַ֔י כַּאֲשֶׁ֥ר הֲסִרֹ֖תִי אֶת־יִשְׂרָאֵ֑ל וּ֠מָאַסְתִּ֠י אֶת־הָעִ֨יר הַזֹּ֤את אֲשֶׁר־בָּחַ֙רְתִּי֙ אֶת־יְר֣וּשָׁל{{מ:ירושלם|ַ|֔}}ם וְאֶ֨ת־הַבַּ֔יִת אֲשֶׁ֣ר אָמַ֔רְתִּי יִֽהְיֶ֥ה שְׁמִ֖י שָֽׁם׃</t>
  </si>
  <si>
    <t>{{מ:פסוק|ויקרא|יח|יט}}</t>
  </si>
  <si>
    <t>וְאֶל־אִשָּׁ֖ה בְּנִדַּ֣ת טֻמְאָתָ֑הּ לֹ֣א תִקְרַ֔ב לְגַלּ֖וֹת עֶרְוָתָֽהּ׃</t>
  </si>
  <si>
    <t>{{מ:פסוק|מלכים ב|כג|כח}}</t>
  </si>
  <si>
    <t>וְיֶ֛תֶר דִּבְרֵ֥י יֹֽאשִׁיָּ֖הוּ וְכׇל־אֲשֶׁ֣ר עָשָׂ֑ה הֲלֹא־הֵ֣ם כְּתוּבִ֗ים עַל־סֵ֛פֶר דִּבְרֵ֥י הַיָּמִ֖ים לְמַלְכֵ֥י יְהוּדָֽה׃</t>
  </si>
  <si>
    <t>{{מ:פסוק|ויקרא|יח|כ}}</t>
  </si>
  <si>
    <t>וְאֶל־אֵ֙שֶׁת֙ {{נוסח|עֲמִֽיתְךָ֔|=ל (געיה וזקף קטן)|דפוסים וקורן=עֲמִ֣יתְךָ֔ (מונח וזקף קטן)}} לֹא־תִתֵּ֥ן שְׁכׇבְתְּךָ֖ לְזָ֑רַע לְטׇמְאָה־בָֽהּ׃</t>
  </si>
  <si>
    <t>{{מ:פסוק|ויקרא|יח|כא}}</t>
  </si>
  <si>
    <t>{{מ:פסוק|מלכים ב|כג|כט}}</t>
  </si>
  <si>
    <t>וּמִֽזַּרְעֲךָ֥ לֹא־תִתֵּ֖ן לְהַעֲבִ֣יר לַמֹּ֑לֶךְ וְלֹ֧א תְחַלֵּ֛ל אֶת־שֵׁ֥ם אֱלֹהֶ֖יךָ אֲנִ֥י יְהֹוָֽה׃</t>
  </si>
  <si>
    <t>בְּיָמָ֡יו עָלָה֩ פַרְעֹ֨ה נְכֹ֧ה מֶלֶךְ־מִצְרַ֛יִם עַל־מֶ֥לֶךְ אַשּׁ֖וּר עַל־נְהַר־פְּרָ֑ת וַיֵּ֨לֶךְ הַמֶּ֤לֶךְ יֹאשִׁיָּ֙הוּ֙ לִקְרָאת֔וֹ וַיְמִיתֵ֙הוּ֙ בִּמְגִדּ֔וֹ כִּרְאֹת֖וֹ אֹתֽוֹ׃</t>
  </si>
  <si>
    <t>{{מ:פסוק|ויקרא|יח|כב|עלייה=שביעי (רביעי)}}</t>
  </si>
  <si>
    <t>וְאֶ֨ת־זָכָ֔ר לֹ֥א תִשְׁכַּ֖ב מִשְׁכְּבֵ֣י אִשָּׁ֑ה תּוֹעֵבָ֖ה הִֽוא׃</t>
  </si>
  <si>
    <t>{{מ:פסוק|ויקרא|יח|כג}}</t>
  </si>
  <si>
    <t>{{מ:פסוק|מלכים ב|כג|ל}}</t>
  </si>
  <si>
    <t>וּבְכׇל־בְּהֵמָ֛ה לֹא־תִתֵּ֥ן שְׁכׇבְתְּךָ֖ לְטׇמְאָה־בָ֑הּ וְאִשָּׁ֗ה לֹֽא־תַעֲמֹ֞ד לִפְנֵ֧י בְהֵמָ֛ה לְרִבְעָ֖הּ תֶּ֥בֶל הֽוּא׃</t>
  </si>
  <si>
    <t>וַיַּרְכִּבֻ֨הוּ עֲבָדָ֥יו מֵת֙ מִמְּגִדּ֔וֹ וַיְבִאֻ֙הוּ֙ יְר֣וּשָׁל{{מ:ירושלם|ַ|֔}}ם וַֽיִּקְבְּרֻ֖הוּ בִּקְבֻרָת֑וֹ וַיִּקַּ֣ח עַם־הָאָ֗רֶץ אֶת־יְהֽוֹאָחָז֙ בֶּן־יֹ֣אשִׁיָּ֔הוּ וַיִּמְשְׁח֥וּ אֹת֛וֹ וַיַּמְלִ֥יכוּ אֹת֖וֹ תַּ֥חַת אָבִֽיו׃</t>
  </si>
  <si>
    <t>{{מ:פסוק|ויקרא|יח|כד}}</t>
  </si>
  <si>
    <t>אַל־תִּֽטַּמְּא֖וּ בְּכׇל־אֵ֑לֶּה כִּ֤י בְכׇל־אֵ֙לֶּה֙ נִטְמְא֣וּ הַגּוֹיִ֔ם אֲשֶׁר־אֲנִ֥י מְשַׁלֵּ֖חַ מִפְּנֵיכֶֽם׃</t>
  </si>
  <si>
    <t>{{מ:פסוק|מלכים ב|כג|לא}}</t>
  </si>
  <si>
    <t>{{מ:פסוק|ויקרא|יח|כה}}</t>
  </si>
  <si>
    <t>בֶּן־עֶשְׂרִ֨ים וְשָׁלֹ֤שׁ שָׁנָה֙ יְהוֹאָחָ֣ז בְּמׇלְכ֔וֹ וּשְׁלֹשָׁ֣ה חֳדָשִׁ֔ים מָלַ֖ךְ בִּירֽוּשָׁל{{מ:ירושלם|ָ|֑}}ם וְשֵׁ֣ם אִמּ֔וֹ חֲמוּטַ֥ל בַּֽת־יִרְמְיָ֖הוּ מִלִּבְנָֽה׃</t>
  </si>
  <si>
    <t>וַתִּטְמָ֣א הָאָ֔רֶץ וָאֶפְקֹ֥ד עֲוֺנָ֖הּ עָלֶ֑יהָ וַתָּקִ֥א הָאָ֖רֶץ אֶת־יֹשְׁבֶֽיהָ׃</t>
  </si>
  <si>
    <t>{{מ:פסוק|ויקרא|יח|כו}}</t>
  </si>
  <si>
    <t>וּשְׁמַרְתֶּ֣ם אַתֶּ֗ם אֶת־חֻקֹּתַי֙ וְאֶת־מִשְׁפָּטַ֔י וְלֹ֣א תַעֲשׂ֔וּ מִכֹּ֥ל הַתּוֹעֵבֹ֖ת הָאֵ֑לֶּה הָֽאֶזְרָ֔ח וְהַגֵּ֖ר הַגָּ֥ר בְּתוֹכְכֶֽם׃</t>
  </si>
  <si>
    <t>{{מ:פסוק|ויקרא|יח|כז}}</t>
  </si>
  <si>
    <t>{{מ:פסוק|מלכים ב|כג|לב}}</t>
  </si>
  <si>
    <t>כִּ֚י אֶת־כׇּל־הַתּוֹעֵבֹ֣ת הָאֵ֔ל עָשׂ֥וּ אַנְשֵֽׁי־הָאָ֖רֶץ אֲשֶׁ֣ר לִפְנֵיכֶ֑ם וַתִּטְמָ֖א הָאָֽרֶץ׃</t>
  </si>
  <si>
    <t>וַיַּ֥עַשׂ הָרַ֖ע בְּעֵינֵ֣י יְהֹוָ֑ה כְּכֹ֥ל אֲשֶׁר־עָשׂ֖וּ אֲבֹתָֽיו׃</t>
  </si>
  <si>
    <t>{{מ:פסוק|ויקרא|יח|כח|עלייה=מפטיר}}</t>
  </si>
  <si>
    <t>וְלֹֽא־תָקִ֤יא הָאָ֙רֶץ֙ אֶתְכֶ֔ם בְּטַֽמַּאֲכֶ֖ם אֹתָ֑הּ כַּאֲשֶׁ֥ר קָאָ֛ה אֶת־הַגּ֖וֹי אֲשֶׁ֥ר לִפְנֵיכֶֽם׃</t>
  </si>
  <si>
    <t>{{מ:פסוק|ויקרא|יח|כט}}</t>
  </si>
  <si>
    <t>כִּ֚י כׇּל־אֲשֶׁ֣ר יַעֲשֶׂ֔ה מִכֹּ֥ל {{נוסח|הַתּוֹעֵבֹ֖ת|=שש1 ומסורות-אל וטברניות ורמ"ה (כתיב מלא וי"ו וחסר וי"ו)|ל=הַתּוֹעֵב֖וֹת (כתיב מלא וי"ו ומלא וי"ו)}} הָאֵ֑לֶּה וְנִכְרְת֛וּ הַנְּפָשׁ֥וֹת הָעֹשֹׂ֖ת מִקֶּ֥רֶב עַמָּֽם׃</t>
  </si>
  <si>
    <t>{{מ:פסוק|מלכים ב|כג|לג}}</t>
  </si>
  <si>
    <t>וַיַּאַסְרֵ֩הוּ֩ פַרְעֹ֨ה נְכֹ֤ה בְרִבְלָה֙ בְּאֶ֣רֶץ חֲמָ֔ת {{כו"ק|במלך|מִמְּלֹ֖ךְ}} בִּירוּשָׁל{{מ:ירושלם|ָ|֑}}ם וַיִּתֶּן־עֹ֙נֶשׁ֙ עַל־הָאָ֔רֶץ מֵאָ֥ה כִכַּר־כֶּ֖סֶף וְכִכַּ֥ר זָהָֽב׃</t>
  </si>
  <si>
    <t>{{מ:פסוק|ויקרא|יח|ל}}</t>
  </si>
  <si>
    <t>וּשְׁמַרְתֶּ֣ם אֶת־מִשְׁמַרְתִּ֗י לְבִלְתִּ֨י עֲשׂ֜וֹת מֵחֻקּ֤וֹת הַתּֽוֹעֵבֹת֙ אֲשֶׁ֣ר נַעֲשׂ֣וּ לִפְנֵיכֶ֔ם וְלֹ֥א תִֽטַּמְּא֖וּ בָּהֶ֑ם אֲנִ֖י יְהֹוָ֥ה אֱלֹהֵיכֶֽם׃</t>
  </si>
  <si>
    <t>{{מ:פסוק|מלכים ב|כג|לד}}</t>
  </si>
  <si>
    <t>וַיַּמְלֵךְ֩ פַּרְעֹ֨ה נְכֹ֜ה אֶת־אֶלְיָקִ֣ים בֶּן־יֹאשִׁיָּ֗הוּ תַּ֚חַת יֹאשִׁיָּ֣הוּ אָבִ֔יו וַיַּסֵּ֥ב אֶת־שְׁמ֖וֹ יְהוֹיָקִ֑ים וְאֶת־יְהוֹאָחָ֣ז לָקַ֔ח וַיָּבֹ֥א מִצְרַ֖יִם וַיָּ֥מׇת שָֽׁם׃</t>
  </si>
  <si>
    <t>ספר ויקרא/יט</t>
  </si>
  <si>
    <t>{{מ:פסוק|ויקרא|יט|א|סדר=טו|עלייה='''קדֹשים'''}}</t>
  </si>
  <si>
    <t>{{מ:פסוק|מלכים ב|כג|לה}}</t>
  </si>
  <si>
    <t>וְהַכֶּ֣סֶף וְהַזָּהָ֗ב נָתַ֤ן יְהֽוֹיָקִים֙ לְפַרְעֹ֔ה אַ֚ךְ הֶעֱרִ֣יךְ אֶת־הָאָ֔רֶץ לָתֵ֥ת אֶת־הַכֶּ֖סֶף עַל־פִּ֣י פַרְעֹ֑ה אִ֣ישׁ כְּעֶרְכּ֗וֹ נָגַ֞שׂ אֶת־הַכֶּ֤סֶף וְאֶת־הַזָּהָב֙ אֶת־עַ֣ם הָאָ֔רֶץ לָתֵ֖ת לְפַרְעֹ֥ה נְכֹֽה׃</t>
  </si>
  <si>
    <t>{{מ:פסוק|ויקרא|יט|ב}}</t>
  </si>
  <si>
    <t>דַּבֵּ֞ר אֶל־כׇּל־עֲדַ֧ת בְּנֵי־יִשְׂרָאֵ֛ל וְאָמַרְתָּ֥ אֲלֵהֶ֖ם קְדֹשִׁ֣ים תִּהְי֑וּ כִּ֣י קָד֔וֹשׁ אֲנִ֖י יְהֹוָ֥ה אֱלֹהֵיכֶֽם׃</t>
  </si>
  <si>
    <t>{{מ:פסוק|ויקרא|יט|ג}}</t>
  </si>
  <si>
    <t>אִ֣ישׁ אִמּ֤וֹ וְאָבִיו֙ תִּירָ֔אוּ וְאֶת־שַׁבְּתֹתַ֖י תִּשְׁמֹ֑רוּ אֲנִ֖י יְהֹוָ֥ה אֱלֹהֵיכֶֽם׃</t>
  </si>
  <si>
    <t>{{מ:פסוק|מלכים ב|כג|לו}}</t>
  </si>
  <si>
    <t>בֶּן־עֶשְׂרִ֨ים וְחָמֵ֤שׁ שָׁנָה֙ יְהוֹיָקִ֣ים בְּמׇלְכ֔וֹ וְאַחַ֤ת עֶשְׂרֵה֙ שָׁנָ֔ה מָלַ֖ךְ בִּירוּשָׁל{{מ:ירושלם|ָ|֑}}ם וְשֵׁ֣ם אִמּ֔וֹ {{כו"ק|זבידה|זְבוּדָּ֥ה}} בַת־פְּדָיָ֖ה מִן־רוּמָֽה׃</t>
  </si>
  <si>
    <t>{{מ:פסוק|ויקרא|יט|ד}}</t>
  </si>
  <si>
    <t>אַל־תִּפְנוּ֙ אֶל־{{נוסח|הָ֣אֱלִילִ֔ם|=שש1 ומסורת-ל וטברניות ורמ"ה (כתיב מלא יו"ד וחסר יו"ד)|ל=הָ֣אֱלִילִ֔ים (כתיב מלא יו"ד ומלא יו"ד)}} וֵֽאלֹהֵי֙ מַסֵּכָ֔ה לֹ֥א תַעֲשׂ֖וּ לָכֶ֑ם אֲנִ֖י יְהֹוָ֥ה אֱלֹהֵיכֶֽם׃</t>
  </si>
  <si>
    <t>{{מ:פסוק|ויקרא|יט|ה|עלייה=[לוי]}}</t>
  </si>
  <si>
    <t>וְכִ֧י תִזְבְּח֛וּ זֶ֥בַח שְׁלָמִ֖ים לַיהֹוָ֑ה לִֽרְצֹנְכֶ֖ם תִּזְבָּחֻֽהוּ׃</t>
  </si>
  <si>
    <t>{{מ:פסוק|מלכים ב|כג|לז}}</t>
  </si>
  <si>
    <t>{{מ:פסוק|ויקרא|יט|ו}}</t>
  </si>
  <si>
    <t>בְּי֧וֹם זִבְחֲכֶ֛ם יֵאָכֵ֖ל {{מ:קמץ|ד=וּמִֽמׇּחֳרָ֑ת|ס=וּמִֽמָּחֳרָ֑ת}} וְהַנּוֹתָר֙ עַד־י֣וֹם הַשְּׁלִישִׁ֔י בָּאֵ֖שׁ יִשָּׂרֵֽף׃</t>
  </si>
  <si>
    <t>{{מ:פסוק|ויקרא|יט|ז}}</t>
  </si>
  <si>
    <t>וְאִ֛ם הֵאָכֹ֥ל יֵאָכֵ֖ל בַּיּ֣וֹם הַשְּׁלִישִׁ֑י פִּגּ֥וּל ה֖וּא לֹ֥א יֵרָצֶֽה׃</t>
  </si>
  <si>
    <t>{{מ:פסוק|ויקרא|יט|ח}}</t>
  </si>
  <si>
    <t>וְאֹֽכְלָיו֙ עֲוֺנ֣וֹ יִשָּׂ֔א כִּֽי־אֶת־קֹ֥דֶשׁ יְהֹוָ֖ה חִלֵּ֑ל וְנִכְרְתָ֛ה הַנֶּ֥פֶשׁ הַהִ֖וא מֵעַמֶּֽיהָ׃</t>
  </si>
  <si>
    <t>{{מ:פסוק|ויקרא|יט|ט}}</t>
  </si>
  <si>
    <t>וּֽבְקֻצְרְכֶם֙ אֶת־קְצִ֣יר אַרְצְכֶ֔ם לֹ֧א תְכַלֶּ֛ה פְּאַ֥ת שָׂדְךָ֖ לִקְצֹ֑ר וְלֶ֥קֶט קְצִֽירְךָ֖ לֹ֥א תְלַקֵּֽט׃</t>
  </si>
  <si>
    <t>{{מ:פסוק|ויקרא|יט|י}}</t>
  </si>
  <si>
    <t>וְכַרְמְךָ֙ לֹ֣א תְעוֹלֵ֔ל וּפֶ֥רֶט כַּרְמְךָ֖ לֹ֣א תְלַקֵּ֑ט לֶֽעָנִ֤י וְלַגֵּר֙ תַּעֲזֹ֣ב אֹתָ֔ם אֲנִ֖י יְהֹוָ֥ה אֱלֹהֵיכֶֽם׃</t>
  </si>
  <si>
    <t>ספר מלכים/מל"ב כד</t>
  </si>
  <si>
    <t>{{מ:פסוק|ויקרא|יט|יא|עלייה=[ישראל]}}</t>
  </si>
  <si>
    <t>לֹ֖א תִּגְנֹ֑בוּ וְלֹא־תְכַחֲשׁ֥וּ וְלֹֽא־תְשַׁקְּר֖וּ אִ֥ישׁ בַּעֲמִיתֽוֹ׃</t>
  </si>
  <si>
    <t>{{מ:פסוק|ויקרא|יט|יב}}</t>
  </si>
  <si>
    <t>{{מ:פסוק|מלכים ב|כד|א}}</t>
  </si>
  <si>
    <t>וְלֹֽא־תִשָּׁבְע֥וּ בִשְׁמִ֖י לַשָּׁ֑קֶר וְחִלַּלְתָּ֛ אֶת־שֵׁ֥ם אֱלֹהֶ֖יךָ אֲנִ֥י יְהֹוָֽה׃</t>
  </si>
  <si>
    <t>בְּיָמָ֣יו עָלָ֔ה נְבֻכַדְנֶאצַּ֖ר מֶ֣לֶךְ בָּבֶ֑ל וַיְהִי־ל֨וֹ יְהוֹיָקִ֥ים עֶ֙בֶד֙ שָׁלֹ֣שׁ שָׁנִ֔ים וַיָּ֖שׇׁב וַיִּמְרׇד־בּֽוֹ׃</t>
  </si>
  <si>
    <t>{{מ:פסוק|ויקרא|יט|יג}}</t>
  </si>
  <si>
    <t>לֹֽא־תַעֲשֹׁ֥ק אֶת־רֵֽעֲךָ֖ וְלֹ֣א תִגְזֹ֑ל לֹֽא־תָלִ֞ין פְּעֻלַּ֥ת שָׂכִ֛יר אִתְּךָ֖ עַד־בֹּֽקֶר׃</t>
  </si>
  <si>
    <t>{{מ:פסוק|מלכים ב|כד|ב}}</t>
  </si>
  <si>
    <t>וַיְשַׁלַּ֣ח יְהֹוָ֣ה{{מ:פסק}}בּ֡וֹ אֶת־גְּדוּדֵ֣י כַשְׂדִּים֩ וְאֶת־גְּדוּדֵ֨י אֲרָ֜ם וְאֵ֣ת{{מ:לגרמיה}}גְּדוּדֵ֣י מוֹאָ֗ב וְאֵת֙ גְּדוּדֵ֣י בְנֵֽי־עַמּ֔וֹן וַיְשַׁלְּחֵ֥ם בִּיהוּדָ֖ה לְהַאֲבִיד֑וֹ כִּדְבַ֣ר יְהֹוָ֔ה אֲשֶׁ֣ר דִּבֶּ֔ר בְּיַ֖ד עֲבָדָ֥יו הַנְּבִיאִֽים׃</t>
  </si>
  <si>
    <t>{{מ:פסוק|ויקרא|יט|יד}}</t>
  </si>
  <si>
    <t>לֹא־תְקַלֵּ֣ל חֵרֵ֔שׁ וְלִפְנֵ֣י עִוֵּ֔ר לֹ֥א תִתֵּ֖ן מִכְשֹׁ֑ל וְיָרֵ֥אתָ מֵּאֱלֹהֶ֖יךָ אֲנִ֥י יְהֹוָֽה׃</t>
  </si>
  <si>
    <t>{{מ:פסוק|ויקרא|יט|טו|עלייה=שני (חמישי)}}</t>
  </si>
  <si>
    <t>לֹא־תַעֲשׂ֥וּ עָ֙וֶל֙ בַּמִּשְׁפָּ֔ט לֹא־תִשָּׂ֣א פְנֵי־דָ֔ל וְלֹ֥א תֶהְדַּ֖ר פְּנֵ֣י גָד֑וֹל בְּצֶ֖דֶק תִּשְׁפֹּ֥ט עֲמִיתֶֽךָ׃</t>
  </si>
  <si>
    <t>{{מ:פסוק|מלכים ב|כד|ג}}</t>
  </si>
  <si>
    <t>אַ֣ךְ{{מ:לגרמיה}}עַל־פִּ֣י יְהֹוָ֗ה הָֽיְתָה֙ בִּֽיהוּדָ֔ה לְהָסִ֖יר מֵעַ֣ל פָּנָ֑יו בְּחַטֹּ֣את מְנַשֶּׁ֔ה כְּכֹ֖ל אֲשֶׁ֥ר עָשָֽׂה׃</t>
  </si>
  <si>
    <t>{{מ:פסוק|ויקרא|יט|טז}}</t>
  </si>
  <si>
    <t>לֹא־תֵלֵ֤ךְ רָכִיל֙ בְּעַמֶּ֔יךָ לֹ֥א תַעֲמֹ֖ד עַל־דַּ֣ם רֵעֶ֑ךָ אֲנִ֖י יְהֹוָֽה׃</t>
  </si>
  <si>
    <t>{{מ:פסוק|ויקרא|יט|יז}}</t>
  </si>
  <si>
    <t>לֹֽא־תִשְׂנָ֥א אֶת־אָחִ֖יךָ בִּלְבָבֶ֑ךָ הוֹכֵ֤חַ תּוֹכִ֙יחַ֙ אֶת־עֲמִיתֶ֔ךָ וְלֹא־תִשָּׂ֥א עָלָ֖יו חֵֽטְא׃</t>
  </si>
  <si>
    <t>{{מ:פסוק|מלכים ב|כד|ד}}</t>
  </si>
  <si>
    <t>וְגַ֤ם דַּֽם־הַנָּקִי֙ אֲשֶׁ֣ר שָׁפָ֔ךְ וַיְמַלֵּ֥א אֶת־יְרֽוּשָׁל{{מ:ירושלם|ַ|֖}}ם דָּ֣ם נָקִ֑י וְלֹא־אָבָ֥ה יְהֹוָ֖ה לִסְלֹֽחַ׃</t>
  </si>
  <si>
    <t>{{מ:פסוק|ויקרא|יט|יח}}</t>
  </si>
  <si>
    <t>לֹֽא־תִקֹּ֤ם וְלֹֽא־תִטֹּר֙ אֶת־בְּנֵ֣י עַמֶּ֔ךָ וְאָֽהַבְתָּ֥ לְרֵעֲךָ֖ כָּמ֑וֹךָ אֲנִ֖י יְהֹוָֽה׃</t>
  </si>
  <si>
    <t>{{מ:פסוק|ויקרא|יט|יט}}</t>
  </si>
  <si>
    <t>אֶֽת־חֻקֹּתַי֮ תִּשְׁמֹ֒רוּ֒ בְּהֶמְתְּךָ֙ לֹא־תַרְבִּ֣יעַ כִּלְאַ֔יִם שָׂדְךָ֖ לֹא־תִזְרַ֣ע כִּלְאָ֑יִם וּבֶ֤גֶד כִּלְאַ֙יִם֙ שַֽׁעַטְנֵ֔ז לֹ֥א יַעֲלֶ֖ה עָלֶֽיךָ׃</t>
  </si>
  <si>
    <t>{{מ:פסוק|מלכים ב|כד|ה}}</t>
  </si>
  <si>
    <t>וְיֶ֛תֶר דִּבְרֵ֥י יְהוֹיָקִ֖ים וְכׇל־אֲשֶׁ֣ר עָשָׂ֑ה הֲלֹא־הֵ֣ם כְּתוּבִ֗ים עַל־סֵ֛פֶר דִּבְרֵ֥י הַיָּמִ֖ים לְמַלְכֵ֥י יְהוּדָֽה׃</t>
  </si>
  <si>
    <t>{{מ:פסוק|ויקרא|יט|כ}}</t>
  </si>
  <si>
    <t>וְ֠אִ֠ישׁ כִּֽי־יִשְׁכַּ֨ב אֶת־אִשָּׁ֜ה שִׁכְבַת־זֶ֗רַע וְהִ֤וא שִׁפְחָה֙ נֶחֱרֶ֣פֶת לְאִ֔ישׁ וְהׇפְדֵּה֙ לֹ֣א נִפְדָּ֔תָה א֥וֹ חֻפְשָׁ֖ה לֹ֣א נִתַּן־לָ֑הּ בִּקֹּ֧רֶת תִּהְיֶ֛ה לֹ֥א יוּמְת֖וּ כִּי־לֹ֥א חֻפָּֽשָׁה׃</t>
  </si>
  <si>
    <t>{{מ:פסוק|ויקרא|יט|כא}}</t>
  </si>
  <si>
    <t>וְהֵבִ֤יא אֶת־אֲשָׁמוֹ֙ לַֽיהֹוָ֔ה אֶל־פֶּ֖תַח אֹ֣הֶל מוֹעֵ֑ד אֵ֖יל אָשָֽׁם׃</t>
  </si>
  <si>
    <t>{{מ:פסוק|מלכים ב|כד|ו}}</t>
  </si>
  <si>
    <t>וַיִּשְׁכַּ֥ב יְהוֹיָקִ֖ים עִם־אֲבֹתָ֑יו וַיִּמְלֹ֛ךְ יְהוֹיָכִ֥ין בְּנ֖וֹ תַּחְתָּֽיו׃</t>
  </si>
  <si>
    <t>{{מ:פסוק|ויקרא|יט|כב}}</t>
  </si>
  <si>
    <t>וְכִפֶּר֩ עָלָ֨יו הַכֹּהֵ֜ן בְּאֵ֤יל הָֽאָשָׁם֙ לִפְנֵ֣י יְהֹוָ֔ה עַל־חַטָּאת֖וֹ אֲשֶׁ֣ר חָטָ֑א וְנִסְלַ֣ח ל֔וֹ מֵחַטָּאת֖וֹ אֲשֶׁ֥ר חָטָֽא׃</t>
  </si>
  <si>
    <t>{{מ:פסוק|מלכים ב|כד|ז}}</t>
  </si>
  <si>
    <t>וְלֹֽא־הֹסִ֥יף עוֹד֙ מֶ֣לֶךְ מִצְרַ֔יִם לָצֵ֖את מֵֽאַרְצ֑וֹ כִּֽי־לָקַ֞ח מֶ֣לֶךְ בָּבֶ֗ל מִנַּ֤חַל מִצְרַ֙יִם֙ עַד־נְהַר־פְּרָ֔ת כֹּ֛ל אֲשֶׁ֥ר הָיְתָ֖ה לְמֶ֥לֶךְ מִצְרָֽיִם׃</t>
  </si>
  <si>
    <t>{{מ:פסוק|ויקרא|יט|כג|סדר=טז|עלייה=שלישי}}</t>
  </si>
  <si>
    <t>וְכִי־תָבֹ֣אוּ אֶל־הָאָ֗רֶץ וּנְטַעְתֶּם֙ כׇּל־עֵ֣ץ מַאֲכָ֔ל וַעֲרַלְתֶּ֥ם עׇרְלָת֖וֹ אֶת־פִּרְי֑וֹ שָׁלֹ֣שׁ שָׁנִ֗ים יִהְיֶ֥ה לָכֶ֛ם עֲרֵלִ֖ים לֹ֥א יֵאָכֵֽל׃</t>
  </si>
  <si>
    <t>{{מ:פסוק|מלכים ב|כד|ח}}</t>
  </si>
  <si>
    <t>בֶּן־שְׁמֹנֶ֨ה עֶשְׂרֵ֤ה שָׁנָה֙ יְהוֹיָכִ֣ין בְּמׇלְכ֔וֹ וּשְׁלֹשָׁ֣ה חֳדָשִׁ֔ים מָלַ֖ךְ בִּירֽוּשָׁל{{מ:ירושלם|ָ|֑}}ם וְשֵׁ֣ם אִמּ֔וֹ נְחֻשְׁתָּ֥א בַת־אֶלְנָתָ֖ן מִירוּשָׁל{{מ:ירושלם|ָ|ֽ}}ם׃</t>
  </si>
  <si>
    <t>{{מ:פסוק|ויקרא|יט|כד}}</t>
  </si>
  <si>
    <t>וּבַשָּׁנָה֙ הָרְבִיעִ֔ת יִהְיֶ֖ה כׇּל־פִּרְי֑וֹ קֹ֥דֶשׁ הִלּוּלִ֖ים לַיהֹוָֽה׃</t>
  </si>
  <si>
    <t>{{מ:פסוק|מלכים ב|כד|ט}}</t>
  </si>
  <si>
    <t>וַיַּ֥עַשׂ הָרַ֖ע בְּעֵינֵ֣י יְהֹוָ֑ה כְּכֹ֥ל אֲשֶׁר־עָשָׂ֖ה אָבִֽיו׃</t>
  </si>
  <si>
    <t>{{מ:פסוק|ויקרא|יט|כה}}</t>
  </si>
  <si>
    <t>וּבַשָּׁנָ֣ה הַחֲמִישִׁ֗ת תֹּֽאכְלוּ֙ אֶת־פִּרְי֔וֹ לְהוֹסִ֥יף לָכֶ֖ם תְּבוּאָת֑וֹ אֲנִ֖י יְהֹוָ֥ה אֱלֹהֵיכֶֽם׃</t>
  </si>
  <si>
    <t>{{מ:פסוק|מלכים ב|כד|י}}</t>
  </si>
  <si>
    <t>בָּעֵ֣ת הַהִ֔יא {{כו"ק|עלה|עָל֗וּ}} עַבְדֵ֛י נְבֻכַדְנֶאצַּ֥ר מֶלֶךְ־בָּבֶ֖ל יְרוּשָׁל{{מ:ירושלם|ָ|֑}}ם וַתָּבֹ֥א הָעִ֖יר בַּמָּצֽוֹר׃</t>
  </si>
  <si>
    <t>{{מ:פסוק|ויקרא|יט|כו}}</t>
  </si>
  <si>
    <t>לֹ֥א תֹאכְל֖וּ עַל־הַדָּ֑ם לֹ֥א תְנַחֲשׁ֖וּ וְלֹ֥א תְעוֹנֵֽנוּ׃</t>
  </si>
  <si>
    <t>{{מ:פסוק|מלכים ב|כד|יא}}</t>
  </si>
  <si>
    <t>וַיָּבֹ֛א נְבֻכַדְנֶאצַּ֥ר מֶלֶךְ־בָּבֶ֖ל עַל־הָעִ֑יר וַעֲבָדָ֖יו צָרִ֥ים עָלֶֽיהָ׃</t>
  </si>
  <si>
    <t>{{מ:פסוק|ויקרא|יט|כז}}</t>
  </si>
  <si>
    <t>לֹ֣א תַקִּ֔פוּ פְּאַ֖ת רֹאשְׁכֶ֑ם וְלֹ֣א תַשְׁחִ֔ית אֵ֖ת פְּאַ֥ת זְקָנֶֽךָ׃</t>
  </si>
  <si>
    <t>{{מ:פסוק|ויקרא|יט|כח}}</t>
  </si>
  <si>
    <t>וְשֶׂ֣רֶט לָנֶ֗פֶשׁ לֹ֤א תִתְּנוּ֙ בִּבְשַׂרְכֶ֔ם וּכְתֹ֣בֶת {{נוסח|קַֽעֲקַ֔ע|ל=קַֽעֲקַ֔ע בגעיה ימנית}} לֹ֥א תִתְּנ֖וּ בָּכֶ֑ם אֲנִ֖י יְהֹוָֽה׃</t>
  </si>
  <si>
    <t>{{מ:פסוק|מלכים ב|כד|יב}}</t>
  </si>
  <si>
    <t>וַיֵּצֵ֞א יְהוֹיָכִ֤ין מֶֽלֶךְ־יְהוּדָה֙ עַל־מֶ֣לֶךְ בָּבֶ֔ל ה֣וּא וְאִמּ֔וֹ וַעֲבָדָ֖יו וְשָׂרָ֣יו וְסָרִיסָ֑יו וַיִּקַּ֤ח אֹתוֹ֙ מֶ֣לֶךְ בָּבֶ֔ל בִּשְׁנַ֥ת שְׁמֹנֶ֖ה לְמׇלְכֽוֹ׃</t>
  </si>
  <si>
    <t>{{מ:פסוק|ויקרא|יט|כט}}</t>
  </si>
  <si>
    <t>אַל־תְּחַלֵּ֥ל אֶֽת־בִּתְּךָ֖ לְהַזְנוֹתָ֑הּ וְלֹא־תִזְנֶ֣ה הָאָ֔רֶץ וּמָלְאָ֥ה הָאָ֖רֶץ זִמָּֽה׃</t>
  </si>
  <si>
    <t>{{מ:פסוק|ויקרא|יט|ל}}</t>
  </si>
  <si>
    <t>אֶת־שַׁבְּתֹתַ֣י תִּשְׁמֹ֔רוּ וּמִקְדָּשִׁ֖י תִּירָ֑אוּ אֲנִ֖י יְהֹוָֽה׃</t>
  </si>
  <si>
    <t>{{מ:פסוק|מלכים ב|כד|יג}}</t>
  </si>
  <si>
    <t>וַיּוֹצֵ֣א מִשָּׁ֗ם אֶת־כׇּל־אֽוֹצְרוֹת֙ בֵּ֣ית יְהֹוָ֔ה וְאוֹצְר֖וֹת בֵּ֣ית הַמֶּ֑לֶךְ וַיְקַצֵּ֞ץ אֶת־כׇּל־כְּלֵ֣י הַזָּהָ֗ב אֲשֶׁ֨ר עָשָׂ֜ה שְׁלֹמֹ֤ה מֶֽלֶךְ־יִשְׂרָאֵל֙ בְּהֵיכַ֣ל יְהֹוָ֔ה כַּאֲשֶׁ֖ר דִּבֶּ֥ר יְהֹוָֽה׃</t>
  </si>
  <si>
    <t>{{מ:פסוק|ויקרא|יט|לא}}</t>
  </si>
  <si>
    <t>אַל־תִּפְנ֤וּ אֶל־הָאֹבֹת֙ וְאֶל־הַיִּדְּעֹנִ֔ים אַל־תְּבַקְשׁ֖וּ לְטׇמְאָ֣ה בָהֶ֑ם אֲנִ֖י יְהֹוָ֥ה אֱלֹהֵיכֶֽם׃</t>
  </si>
  <si>
    <t>{{מ:פסוק|ויקרא|יט|לב}}</t>
  </si>
  <si>
    <t>מִפְּנֵ֤י שֵׂיבָה֙ תָּק֔וּם וְהָדַרְתָּ֖ פְּנֵ֣י זָקֵ֑ן וְיָרֵ֥אתָ מֵּאֱלֹהֶ֖יךָ אֲנִ֥י יְהֹוָֽה׃</t>
  </si>
  <si>
    <t>{{מ:פסוק|מלכים ב|כד|יד}}</t>
  </si>
  <si>
    <t>{{מ:פסוק|ויקרא|יט|לג|עלייה=רביעי (ששי)}}</t>
  </si>
  <si>
    <t>וְהִגְלָ֣ה אֶת־כׇּל־יְ֠רוּשָׁל{{מ:ירושלם|ַ|֠}}ם וְֽאֶת־כׇּל־הַשָּׂרִ֞ים וְאֵ֣ת{{מ:לגרמיה}}כׇּל־גִּבּוֹרֵ֣י הַחַ֗יִל {{כו"ק|עשרה|עֲשֶׂ֤רֶת}} אֲלָפִים֙ גּוֹלֶ֔ה וְכׇל־הֶחָרָ֖שׁ וְהַמַּסְגֵּ֑ר לֹ֣א נִשְׁאַ֔ר זוּלַ֖ת דַּלַּ֥ת עַם־הָאָֽרֶץ׃</t>
  </si>
  <si>
    <t>וְכִֽי־יָג֧וּר אִתְּךָ֛ גֵּ֖ר בְּאַרְצְכֶ֑ם לֹ֥א תוֹנ֖וּ אֹתֽוֹ׃</t>
  </si>
  <si>
    <t>{{מ:פסוק|ויקרא|יט|לד}}</t>
  </si>
  <si>
    <t>כְּאֶזְרָ֣ח מִכֶּם֩ יִהְיֶ֨ה לָכֶ֜ם הַגֵּ֣ר{{מ:לגרמיה}}הַגָּ֣ר אִתְּכֶ֗ם וְאָהַבְתָּ֥ לוֹ֙ כָּמ֔וֹךָ כִּֽי־גֵרִ֥ים הֱיִיתֶ֖ם בְּאֶ֣רֶץ מִצְרָ֑יִם אֲנִ֖י יְהֹוָ֥ה אֱלֹהֵיכֶֽם׃</t>
  </si>
  <si>
    <t>{{מ:פסוק|ויקרא|יט|לה}}</t>
  </si>
  <si>
    <t>לֹא־תַעֲשׂ֥וּ עָ֖וֶל בַּמִּשְׁפָּ֑ט בַּמִּדָּ֕ה בַּמִּשְׁקָ֖ל וּבַמְּשׂוּרָֽה׃</t>
  </si>
  <si>
    <t>{{מ:פסוק|מלכים ב|כד|טו}}</t>
  </si>
  <si>
    <t>וַיֶּ֥גֶל אֶת־יְהוֹיָכִ֖ין בָּבֶ֑לָה וְאֶת־אֵ֣ם הַ֠מֶּ֠לֶךְ וְאֶת־נְשֵׁ֨י הַמֶּ֜לֶךְ וְאֶת־סָרִיסָ֗יו וְאֵת֙ {{כו"ק|אולי|אֵילֵ֣י}} הָאָ֔רֶץ הוֹלִ֛יךְ גּוֹלָ֥ה מִירוּשָׁל{{מ:ירושלם|ַ|֖}}ם בָּבֶֽלָה׃</t>
  </si>
  <si>
    <t>{{מ:פסוק|ויקרא|יט|לו}}</t>
  </si>
  <si>
    <t>מֹ֧אזְנֵי צֶ֣דֶק אַבְנֵי־צֶ֗דֶק אֵ֥יפַת צֶ֛דֶק וְהִ֥ין צֶ֖דֶק יִהְיֶ֣ה לָכֶ֑ם אֲנִי֙ יְהֹוָ֣ה אֱלֹֽהֵיכֶ֔ם אֲשֶׁר־הוֹצֵ֥אתִי אֶתְכֶ֖ם מֵאֶ֥רֶץ מִצְרָֽיִם׃</t>
  </si>
  <si>
    <t>{{מ:פסוק|מלכים ב|כד|טז}}</t>
  </si>
  <si>
    <t>וְאֵת֩ כׇּל־אַנְשֵׁ֨י הַחַ֜יִל שִׁבְעַ֣ת אֲלָפִ֗ים וְהֶחָרָ֤שׁ וְהַמַּסְגֵּר֙ אֶ֔לֶף הַכֹּ֕ל גִּבּוֹרִ֖ים עֹשֵׂ֣י מִלְחָמָ֑ה וַיְבִיאֵ֧ם מֶלֶךְ־בָּבֶ֛ל גּוֹלָ֖ה בָּבֶֽלָה׃</t>
  </si>
  <si>
    <t>{{מ:פסוק|ויקרא|יט|לז}}</t>
  </si>
  <si>
    <t>וּשְׁמַרְתֶּ֤ם אֶת־כׇּל־חֻקֹּתַי֙ וְאֶת־כׇּל־מִשְׁפָּטַ֔י וַעֲשִׂיתֶ֖ם אֹתָ֑ם אֲנִ֖י יְהֹוָֽה׃</t>
  </si>
  <si>
    <t>{{מ:פסוק|מלכים ב|כד|יז}}</t>
  </si>
  <si>
    <t>וַיַּמְלֵ֧ךְ מֶלֶךְ־בָּבֶ֛ל אֶת־מַתַּנְיָ֥ה דֹד֖וֹ תַּחְתָּ֑יו וַיַּסֵּ֥ב אֶת־שְׁמ֖וֹ צִדְקִיָּֽהוּ׃</t>
  </si>
  <si>
    <t>ספר ויקרא/כ</t>
  </si>
  <si>
    <t>{{מ:פסוק|מלכים ב|כד|יח|סדר=לה}}</t>
  </si>
  <si>
    <t>{{מ:פסוק|ויקרא|כ|א|עלייה=חמישי}}</t>
  </si>
  <si>
    <t>{{מ:פסוק|ויקרא|כ|ב}}</t>
  </si>
  <si>
    <t>וְאֶל־בְּנֵ֣י {{נוסח|יִשְׂרָאֵל֮|הקלדה=יִשְׂרָאֵ֘ל, וראו את הערת הנוסח בתחילת פרשת "כי תשא"}} תֹּאמַר֒ אִ֣ישׁ אִישׁ֩ מִבְּנֵ֨י יִשְׂרָאֵ֜ל וּמִן־הַגֵּ֣ר{{מ:לגרמיה}}הַגָּ֣ר בְּיִשְׂרָאֵ֗ל אֲשֶׁ֨ר יִתֵּ֧ן מִזַּרְע֛וֹ לַמֹּ֖לֶךְ מ֣וֹת יוּמָ֑ת עַ֥ם הָאָ֖רֶץ יִרְגְּמֻ֥הוּ בָאָֽבֶן׃</t>
  </si>
  <si>
    <t>{{מ:פסוק|מלכים ב|כד|יט}}</t>
  </si>
  <si>
    <t>וַיַּ֥עַשׂ הָרַ֖ע בְּעֵינֵ֣י יְהֹוָ֑ה כְּכֹ֥ל אֲשֶׁר־עָשָׂ֖ה יְהוֹיָקִֽים׃</t>
  </si>
  <si>
    <t>{{מ:פסוק|ויקרא|כ|ג}}</t>
  </si>
  <si>
    <t>{{נוסח|וַאֲנִ֞י|=ל (בטעם גרשיים)|דפוסים וקורן=וַאֲנִ֗י (בטעם רביע)}} אֶתֵּ֤ן אֶת־פָּנַי֙ בָּאִ֣ישׁ הַה֔וּא וְהִכְרַתִּ֥י אֹת֖וֹ מִקֶּ֣רֶב עַמּ֑וֹ כִּ֤י מִזַּרְעוֹ֙ נָתַ֣ן לַמֹּ֔לֶךְ לְמַ֗עַן טַמֵּא֙ אֶת־מִקְדָּשִׁ֔י וּלְחַלֵּ֖ל אֶת־שֵׁ֥ם קׇדְשִֽׁי׃</t>
  </si>
  <si>
    <t>{{מ:פסוק|ויקרא|כ|ד}}</t>
  </si>
  <si>
    <t>וְאִ֡ם הַעְלֵ֣ם יַעְלִ֩ימֽוּ֩ עַ֨ם הָאָ֜רֶץ אֶת־עֵֽינֵיהֶם֙ מִן־הָאִ֣ישׁ הַה֔וּא בְּתִתּ֥וֹ מִזַּרְע֖וֹ לַמֹּ֑לֶךְ לְבִלְתִּ֖י הָמִ֥ית אֹתֽוֹ׃</t>
  </si>
  <si>
    <t>{{מ:פסוק|מלכים ב|כד|כ}}</t>
  </si>
  <si>
    <t>כִּ֣י{{מ:לגרמיה}}עַל־אַ֣ף יְהֹוָ֗ה הָיְתָ֤ה בִירוּשָׁל{{מ:ירושלם|ַ|֙}}ם֙ וּבִ֣יהוּדָ֔ה עַד־הִשְׁלִכ֥וֹ אֹתָ֖ם מֵעַ֣ל פָּנָ֑יו וַיִּמְרֹ֥ד צִדְקִיָּ֖הוּ בְּמֶ֥לֶךְ בָּבֶֽל׃</t>
  </si>
  <si>
    <t>{{מ:פסוק|ויקרא|כ|ה}}</t>
  </si>
  <si>
    <t>וְשַׂמְתִּ֨י אֲנִ֧י אֶת־פָּנַ֛י בָּאִ֥ישׁ הַה֖וּא וּבְמִשְׁפַּחְתּ֑וֹ וְהִכְרַתִּ֨י אֹת֜וֹ וְאֵ֣ת{{מ:לגרמיה}}כׇּל־הַזֹּנִ֣ים אַחֲרָ֗יו לִזְנ֛וֹת אַחֲרֵ֥י הַמֹּ֖לֶךְ מִקֶּ֥רֶב עַמָּֽם׃</t>
  </si>
  <si>
    <t>{{מ:פסוק|ויקרא|כ|ו}}</t>
  </si>
  <si>
    <t>וְהַנֶּ֗פֶשׁ אֲשֶׁ֨ר תִּפְנֶ֤ה אֶל־הָֽאֹבֹת֙ וְאֶל־הַיִּדְּעֹנִ֔ים {{נוסח|לִזְנֹ֖ת|=שש1 ומסורת-ל וטברנית ורמ"ה|ל=לִזְנ֖וֹת (כתיב מלא וי"ו)}} אַחֲרֵיהֶ֑ם וְנָתַתִּ֤י אֶת־פָּנַי֙ בַּנֶּ֣פֶשׁ הַהִ֔וא וְהִכְרַתִּ֥י אֹת֖וֹ מִקֶּ֥רֶב עַמּֽוֹ׃</t>
  </si>
  <si>
    <t>{{מ:פסוק|ויקרא|כ|ז}}</t>
  </si>
  <si>
    <t>וְהִ֨תְקַדִּשְׁתֶּ֔ם וִהְיִיתֶ֖ם קְדֹשִׁ֑ים כִּ֛י אֲנִ֥י יְהֹוָ֖ה אֱלֹהֵיכֶֽם׃</t>
  </si>
  <si>
    <t>{{מ:פסוק|ויקרא|כ|ח|עלייה=ששי (שביעי)}}</t>
  </si>
  <si>
    <t>וּשְׁמַרְתֶּם֙ אֶת־חֻקֹּתַ֔י וַעֲשִׂיתֶ֖ם אֹתָ֑ם אֲנִ֥י יְהֹוָ֖ה מְקַדִּשְׁכֶֽם׃</t>
  </si>
  <si>
    <t>ספר מלכים/מל"ב כה</t>
  </si>
  <si>
    <t>{{מ:פסוק|ויקרא|כ|ט}}</t>
  </si>
  <si>
    <t>כִּֽי־אִ֣ישׁ אִ֗ישׁ אֲשֶׁ֨ר יְקַלֵּ֧ל אֶת־אָבִ֛יו וְאֶת־אִמּ֖וֹ מ֣וֹת יוּמָ֑ת אָבִ֧יו וְאִמּ֛וֹ קִלֵּ֖ל דָּמָ֥יו בּֽוֹ׃</t>
  </si>
  <si>
    <t>{{מ:פסוק|ויקרא|כ|י}}</t>
  </si>
  <si>
    <t>וְאִ֗ישׁ אֲשֶׁ֤ר יִנְאַף֙ אֶת־אֵ֣שֶׁת אִ֔ישׁ אֲשֶׁ֥ר יִנְאַ֖ף אֶת־אֵ֣שֶׁת רֵעֵ֑הוּ מֽוֹת־יוּמַ֥ת הַנֹּאֵ֖ף וְהַנֹּאָֽפֶת׃</t>
  </si>
  <si>
    <t>{{מ:פסוק|ויקרא|כ|יא}}</t>
  </si>
  <si>
    <t>{{מ:פסוק|מלכים ב|כה|א}}</t>
  </si>
  <si>
    <t>וְאִ֗ישׁ אֲשֶׁ֤ר יִשְׁכַּב֙ אֶת־אֵ֣שֶׁת אָבִ֔יו עֶרְוַ֥ת אָבִ֖יו גִּלָּ֑ה מֽוֹת־יוּמְת֥וּ שְׁנֵיהֶ֖ם דְּמֵיהֶ֥ם בָּֽם׃</t>
  </si>
  <si>
    <t>וַיְהִי֩ בִשְׁנַ֨ת הַתְּשִׁיעִ֜ית לְמׇלְכ֗וֹ בַּחֹ֣דֶשׁ הָעֲשִׂירִי֮ בֶּעָשׂ֣וֹר לַחֹ֒דֶשׁ֒ בָּ֠א נְבֻכַדְנֶאצַּ֨ר מֶלֶךְ־בָּבֶ֜ל ה֧וּא וְכׇל־חֵיל֛וֹ עַל־יְרוּשָׁל{{מ:ירושלם|ַ|֖}}ם וַיִּ֣חַן עָלֶ֑יהָ וַיִּבְנ֥וּ עָלֶ֛יהָ דָּיֵ֖ק סָבִֽיב׃</t>
  </si>
  <si>
    <t>{{מ:פסוק|ויקרא|כ|יב}}</t>
  </si>
  <si>
    <t>וְאִ֗ישׁ אֲשֶׁ֤ר יִשְׁכַּב֙ אֶת־כַּלָּת֔וֹ מ֥וֹת יוּמְת֖וּ שְׁנֵיהֶ֑ם תֶּ֥בֶל עָשׂ֖וּ דְּמֵיהֶ֥ם בָּֽם׃</t>
  </si>
  <si>
    <t>{{מ:פסוק|מלכים ב|כה|ב}}</t>
  </si>
  <si>
    <t>{{מ:פסוק|ויקרא|כ|יג}}</t>
  </si>
  <si>
    <t>וְאִ֗ישׁ אֲשֶׁ֨ר יִשְׁכַּ֤ב אֶת־זָכָר֙ מִשְׁכְּבֵ֣י אִשָּׁ֔ה תּוֹעֵבָ֥ה עָשׂ֖וּ שְׁנֵיהֶ֑ם מ֥וֹת יוּמָ֖תוּ דְּמֵיהֶ֥ם בָּֽם׃</t>
  </si>
  <si>
    <t>{{מ:פסוק|ויקרא|כ|יד}}</t>
  </si>
  <si>
    <t>וְאִ֗ישׁ אֲשֶׁ֨ר יִקַּ֧ח אֶת־אִשָּׁ֛ה וְאֶת־אִמָּ֖הּ זִמָּ֣ה הִ֑וא בָּאֵ֞שׁ יִשְׂרְפ֤וּ אֹתוֹ֙ וְאֶתְהֶ֔ן וְלֹא־תִהְיֶ֥ה זִמָּ֖ה בְּתוֹכְכֶֽם׃</t>
  </si>
  <si>
    <t>{{מ:פסוק|מלכים ב|כה|ג}}</t>
  </si>
  <si>
    <t>בְּתִשְׁעָ֣ה לַחֹ֔דֶשׁ וַיֶּחֱזַ֥ק הָֽרָעָ֖ב בָּעִ֑יר וְלֹא־הָ֥יָה לֶ֖חֶם לְעַ֥ם הָאָֽרֶץ׃</t>
  </si>
  <si>
    <t>{{מ:פסוק|ויקרא|כ|טו}}</t>
  </si>
  <si>
    <t>וְאִ֗ישׁ אֲשֶׁ֨ר יִתֵּ֧ן שְׁכׇבְתּ֛וֹ בִּבְהֵמָ֖ה מ֣וֹת יוּמָ֑ת וְאֶת־הַבְּהֵמָ֖ה תַּהֲרֹֽגוּ׃</t>
  </si>
  <si>
    <t>{{מ:פסוק|ויקרא|כ|טז}}</t>
  </si>
  <si>
    <t>וְאִשָּׁ֗ה אֲשֶׁ֨ר תִּקְרַ֤ב אֶל־כׇּל־בְּהֵמָה֙ לְרִבְעָ֣ה אֹתָ֔הּ וְהָרַגְתָּ֥ אֶת־הָאִשָּׁ֖ה וְאֶת־הַבְּהֵמָ֑ה מ֥וֹת יוּמָ֖תוּ דְּמֵיהֶ֥ם בָּֽם׃</t>
  </si>
  <si>
    <t>{{מ:פסוק|מלכים ב|כה|ד}}</t>
  </si>
  <si>
    <t>{{מ:פסוק|ויקרא|כ|יז}}</t>
  </si>
  <si>
    <t>וַתִּבָּקַ֣ע הָעִ֗יר וְכׇל־אַנְשֵׁ֨י הַמִּלְחָמָ֤ה{{מ:פסק}}הַלַּ֙יְלָה֙ דֶּ֜רֶךְ שַׁ֣עַר{{מ:לגרמיה}}בֵּ֣ין הַחֹמֹתַ֗יִם אֲשֶׁר֙ עַל־גַּ֣ן הַמֶּ֔לֶךְ וְכַשְׂדִּ֥ים עַל־הָעִ֖יר סָבִ֑יב וַיֵּ֖לֶךְ דֶּ֥רֶךְ הָעֲרָבָֽה׃</t>
  </si>
  <si>
    <t>וְאִ֣ישׁ אֲשֶׁר־יִקַּ֣ח אֶת־אֲחֹת֡וֹ בַּת־אָבִ֣יו א֣וֹ בַת־אִ֠מּ֠וֹ וְרָאָ֨ה אֶת־עֶרְוָתָ֜הּ {{נוסח|וְהִֽיא־תִרְאֶ֤ה|=ל (תיבה בגעיה מוקפת למהפך)|דפוסים וקורן=וְהִ֨יא תִרְאֶ֤ה (קדמא ומהפך)}} אֶת־עֶרְוָתוֹ֙ חֶ֣סֶד ה֔וּא {{נוסח|וְנִ֨כְרְת֔וּ|=ש1 ושיטת-א ובדפוסים|ל=וְנִכְרְת֔וּ (אין מתיגה)|קורן, ברויאר, סימנים, מכון ממרא}} לְעֵינֵ֖י בְּנֵ֣י עַמָּ֑ם עֶרְוַ֧ת אֲחֹת֛וֹ גִּלָּ֖ה עֲוֺנ֥וֹ יִשָּֽׂא׃</t>
  </si>
  <si>
    <t>{{מ:פסוק|ויקרא|כ|יח}}</t>
  </si>
  <si>
    <t>וְ֠אִ֠ישׁ אֲשֶׁר־יִשְׁכַּ֨ב אֶת־אִשָּׁ֜ה דָּוָ֗ה וְגִלָּ֤ה אֶת־עֶרְוָתָהּ֙ אֶת־מְקֹרָ֣הּ הֶֽעֱרָ֔ה {{נוסח|וְהִ֕וא|=שש1 ומסורת-ל וטברניות ורמ"ה|ל=וְהִ֕יא (כתיב יו"ד)}} גִּלְּתָ֖ה אֶת־מְק֣וֹר דָּמֶ֑יהָ וְנִכְרְת֥וּ שְׁנֵיהֶ֖ם מִקֶּ֥רֶב עַמָּֽם׃</t>
  </si>
  <si>
    <t>{{מ:פסוק|מלכים ב|כה|ה}}</t>
  </si>
  <si>
    <t>{{מ:פסוק|ויקרא|כ|יט}}</t>
  </si>
  <si>
    <t>וְעֶרְוַ֨ת אֲח֧וֹת אִמְּךָ֛ וַאֲח֥וֹת אָבִ֖יךָ לֹ֣א תְגַלֵּ֑ה כִּ֧י אֶת־שְׁאֵר֛וֹ הֶעֱרָ֖ה עֲוֺנָ֥ם יִשָּֽׂאוּ׃</t>
  </si>
  <si>
    <t>וַיִּרְדְּפ֤וּ חֵיל־כַּשְׂדִּים֙ אַחַ֣ר הַמֶּ֔לֶךְ וַיַּשִּׂ֥גוּ אֹת֖וֹ בְּעַֽרְב֣וֹת יְרֵח֑וֹ וְכׇ֨ל־חֵיל֔וֹ נָפֹ֖צוּ מֵעָלָֽיו׃</t>
  </si>
  <si>
    <t>{{מ:פסוק|ויקרא|כ|כ}}</t>
  </si>
  <si>
    <t>וְאִ֗ישׁ אֲשֶׁ֤ר יִשְׁכַּב֙ אֶת־דֹּ֣דָת֔וֹ עֶרְוַ֥ת דֹּד֖וֹ גִּלָּ֑ה חֶטְאָ֥ם יִשָּׂ֖אוּ עֲרִירִ֥ים יָמֻֽתוּ׃</t>
  </si>
  <si>
    <t>{{מ:פסוק|מלכים ב|כה|ו}}</t>
  </si>
  <si>
    <t>וַֽיִּתְפְּשׂוּ֙ אֶת־הַמֶּ֔לֶךְ וַיַּעֲל֥וּ אֹת֛וֹ אֶל־מֶ֥לֶךְ בָּבֶ֖ל רִבְלָ֑תָה וַיְדַבְּר֥וּ אִתּ֖וֹ מִשְׁפָּֽט׃</t>
  </si>
  <si>
    <t>{{מ:פסוק|ויקרא|כ|כא}}</t>
  </si>
  <si>
    <t>וְאִ֗ישׁ אֲשֶׁ֥ר יִקַּ֛ח אֶת־אֵ֥שֶׁת אָחִ֖יו נִדָּ֣ה הִ֑וא עֶרְוַ֥ת אָחִ֛יו גִּלָּ֖ה עֲרִירִ֥ים יִהְיֽוּ׃</t>
  </si>
  <si>
    <t>{{מ:פסוק|ויקרא|כ|כב}}</t>
  </si>
  <si>
    <t>וּשְׁמַרְתֶּ֤ם אֶת־כׇּל־חֻקֹּתַי֙ וְאֶת־כׇּל־מִשְׁפָּטַ֔י וַעֲשִׂיתֶ֖ם אֹתָ֑ם וְלֹא־תָקִ֤יא אֶתְכֶם֙ הָאָ֔רֶץ אֲשֶׁ֨ר אֲנִ֜י מֵבִ֥יא אֶתְכֶ֛ם שָׁ֖מָּה לָשֶׁ֥בֶת בָּֽהּ׃</t>
  </si>
  <si>
    <t>{{מ:פסוק|מלכים ב|כה|ז}}</t>
  </si>
  <si>
    <t>וְאֶת־בְּנֵי֙ צִדְקִיָּ֔הוּ שָׁחֲט֖וּ לְעֵינָ֑יו וְאֶת־עֵינֵ֤י צִדְקִיָּ֙הוּ֙ עִוֵּ֔ר וַיַּאַסְרֵ֙הוּ֙ בַֽנְחֻשְׁתַּ֔יִם וַיְבִאֵ֖הוּ בָּבֶֽל׃</t>
  </si>
  <si>
    <t>{{מ:פסוק|ויקרא|כ|כג|עלייה=שביעי}}</t>
  </si>
  <si>
    <t>וְלֹ֤א תֵֽלְכוּ֙ בְּחֻקֹּ֣ת הַגּ֔וֹי אֲשֶׁר־אֲנִ֥י מְשַׁלֵּ֖חַ מִפְּנֵיכֶ֑ם כִּ֤י אֶת־כׇּל־אֵ֙לֶּה֙ עָשׂ֔וּ וָאָקֻ֖ץ בָּֽם׃</t>
  </si>
  <si>
    <t>{{מ:פסוק|מלכים ב|כה|ח}}</t>
  </si>
  <si>
    <t>{{מ:פסוק|ויקרא|כ|כד}}</t>
  </si>
  <si>
    <t>וּבַחֹ֤דֶשׁ הַחֲמִישִׁי֙ בְּשִׁבְעָ֣ה לַחֹ֔דֶשׁ הִ֗יא שְׁנַת֙ תְּשַֽׁע־עֶשְׂרֵ֣ה שָׁנָ֔ה לַמֶּ֖לֶךְ נְבֻכַדְנֶאצַּ֣ר מֶֽלֶךְ־בָּבֶ֑ל בָּ֞א נְבוּזַרְאֲדָ֧ן רַב־טַבָּחִ֛ים עֶ֥בֶד מֶלֶךְ־בָּבֶ֖ל יְרוּשָׁל{{מ:ירושלם|ָ|ֽ}}ם׃</t>
  </si>
  <si>
    <t>וָאֹמַ֣ר לָכֶ֗ם אַתֶּם֮ תִּֽירְשׁ֣וּ אֶת־אַדְמָתָם֒ וַאֲנִ֞י אֶתְּנֶ֤נָּה לָכֶם֙ לָרֶ֣שֶׁת אֹתָ֔הּ אֶ֛רֶץ זָבַ֥ת חָלָ֖ב וּדְבָ֑שׁ אֲנִי֙ יְהֹוָ֣ה אֱלֹֽהֵיכֶ֔ם אֲשֶׁר־הִבְדַּ֥לְתִּי אֶתְכֶ֖ם מִן־הָֽעַמִּֽים׃</t>
  </si>
  <si>
    <t>{{מ:פסוק|מלכים ב|כה|ט}}</t>
  </si>
  <si>
    <t>{{מ:פסוק|ויקרא|כ|כה|עלייה=מפטיר}}</t>
  </si>
  <si>
    <t>וַיִּשְׂרֹ֥ף אֶת־בֵּית־יְהֹוָ֖ה וְאֶת־בֵּ֣ית הַמֶּ֑לֶךְ וְאֵ֨ת כׇּל־בָּתֵּ֧י יְרוּשָׁל{{מ:ירושלם|ַ|֛}}ם וְאֶת־כׇּל־בֵּ֥ית גָּד֖וֹל שָׂרַ֥ף בָּאֵֽשׁ׃</t>
  </si>
  <si>
    <t>וְהִבְדַּלְתֶּ֞ם בֵּֽין־הַבְּהֵמָ֤ה הַטְּהֹרָה֙ לַטְּמֵאָ֔ה וּבֵין־הָע֥וֹף הַטָּמֵ֖א לַטָּהֹ֑ר וְלֹֽא־תְשַׁקְּצ֨וּ אֶת־נַפְשֹֽׁתֵיכֶ֜ם בַּבְּהֵמָ֣ה וּבָע֗וֹף וּבְכֹל֙ אֲשֶׁ֣ר תִּרְמֹ֣שׂ הָֽאֲדָמָ֔ה אֲשֶׁר־הִבְדַּ֥לְתִּי לָכֶ֖ם לְטַמֵּֽא׃</t>
  </si>
  <si>
    <t>{{מ:פסוק|מלכים ב|כה|י}}</t>
  </si>
  <si>
    <t>וְאֶת־חוֹמֹ֥ת יְרֽוּשָׁל{{מ:ירושלם|ַ|֖}}ם סָבִ֑יב נָֽתְצוּ֙ כׇּל־חֵ֣יל כַּשְׂדִּ֔ים אֲשֶׁ֖ר רַב־טַבָּחִֽים׃</t>
  </si>
  <si>
    <t>{{מ:פסוק|ויקרא|כ|כו}}</t>
  </si>
  <si>
    <t>{{מ:פסוק|מלכים ב|כה|יא}}</t>
  </si>
  <si>
    <t>וִהְיִ֤יתֶם לִי֙ קְדֹשִׁ֔ים כִּ֥י קָד֖וֹשׁ אֲנִ֣י יְהֹוָ֑ה וָאַבְדִּ֥ל אֶתְכֶ֛ם {{נוסח|מִן־הָֽעַמִּ֖ים|ל=מִן־הָֽעַמִּ֖ים בגעיה ימנית}} לִהְי֥וֹת לִֽי׃</t>
  </si>
  <si>
    <t>וְאֵת֩ יֶ֨תֶר הָעָ֜ם הַנִּשְׁאָרִ֣ים בָּעִ֗יר וְאֶת־הַנֹּֽפְלִים֙ אֲשֶׁ֤ר נָֽפְלוּ֙ עַל־הַמֶּ֣לֶךְ בָּבֶ֔ל וְאֵ֖ת יֶ֣תֶר הֶהָמ֑וֹן הֶגְלָ֕ה נְבוּזַרְאֲדָ֖ן רַב־טַבָּחִֽים׃</t>
  </si>
  <si>
    <t>{{מ:פסוק|מלכים ב|כה|יב}}</t>
  </si>
  <si>
    <t>וּמִדַּלַּ֣ת הָאָ֔רֶץ הִשְׁאִ֖יר רַב־טַבָּחִ֑ים לְכֹרְמִ֖ים וּלְיֹגְבִֽים׃</t>
  </si>
  <si>
    <t>{{מ:פסוק|ויקרא|כ|כז}}</t>
  </si>
  <si>
    <t>וְאִ֣ישׁ אֽוֹ־אִשָּׁ֗ה {{נוסח|כִּֽי־יִהְיֶ֨ה|=ל (הגעיה ברורה בכתי"ל, וכן דעתו של המקליד [החל מגירסה 4.14] ו-BHS)|ל=כִּי־יִהְיֶ֨ה (בלי געיה) לפי ברויאר ודותן}} בָהֶ֥ם א֛וֹב א֥וֹ יִדְּעֹנִ֖י מ֣וֹת יוּמָ֑תוּ בָּאֶ֛בֶן יִרְגְּמ֥וּ אֹתָ֖ם דְּמֵיהֶ֥ם בָּֽם׃</t>
  </si>
  <si>
    <t>{{מ:פסוק|מלכים ב|כה|יג}}</t>
  </si>
  <si>
    <t>וְאֶת־עַמּוּדֵ֨י הַנְּחֹ֜שֶׁת אֲשֶׁ֣ר בֵּית־יְהֹוָ֗ה וְֽאֶת־הַמְּכֹנ֞וֹת וְאֶת־יָ֧ם הַנְּחֹ֛שֶׁת אֲשֶׁ֥ר בְּבֵית־יְהֹוָ֖ה שִׁבְּר֣וּ כַשְׂדִּ֑ים וַיִּשְׂא֥וּ אֶת־נְחֻשְׁתָּ֖ם בָּבֶֽלָה׃</t>
  </si>
  <si>
    <t>{{מ:פסוק|מלכים ב|כה|יד}}</t>
  </si>
  <si>
    <t>וְאֶת־הַסִּירֹ֨ת וְאֶת־הַיָּעִ֜ים וְאֶת־הַֽמְזַמְּר֣וֹת וְאֶת־הַכַּפּ֗וֹת וְאֵ֨ת כׇּל־כְּלֵ֧י הַנְּחֹ֛שֶׁת אֲשֶׁ֥ר יְשָֽׁרְתוּ־בָ֖ם לָקָֽחוּ׃</t>
  </si>
  <si>
    <t>{{מ:פסוק|מלכים ב|כה|טו}}</t>
  </si>
  <si>
    <t>וְאֶת־הַמַּחְתּוֹת֙ וְאֶת־הַמִּזְרָק֔וֹת אֲשֶׁ֤ר זָהָב֙ זָהָ֔ב וַאֲשֶׁר־כֶּ֖סֶף כָּ֑סֶף לָקַ֖ח רַב־טַבָּחִֽים׃</t>
  </si>
  <si>
    <t>ספר ויקרא/כא</t>
  </si>
  <si>
    <t>{{מ:פסוק|מלכים ב|כה|טז}}</t>
  </si>
  <si>
    <t>הָעַמּוּדִ֣ים{{מ:לגרמיה}}שְׁנַ֗יִם הַיָּ֤ם הָֽאֶחָד֙ וְהַמְּכֹנ֔וֹת אֲשֶׁר־עָשָׂ֥ה שְׁלֹמֹ֖ה לְבֵ֣ית יְהֹוָ֑ה לֹא־הָיָ֣ה מִשְׁקָ֔ל לִנְחֹ֖שֶׁת כׇּל־הַכֵּלִ֥ים הָאֵֽלֶּה׃</t>
  </si>
  <si>
    <t>{{מ:פסוק|מלכים ב|כה|יז}}</t>
  </si>
  <si>
    <t>שְׁמֹנֶה֩ עֶשְׂרֵ֨ה אַמָּ֜ה קוֹמַ֣ת{{מ:לגרמיה}}הָעַמּ֣וּד הָאֶחָ֗ד וְכֹתֶ֨רֶת עָלָ֥יו{{מ:פסק}}נְחֹ֘שֶׁת֮ וְקוֹמַ֣ת הַכֹּתֶ֘רֶת֮ שָׁלֹ֣שׁ {{כו"ק|אמה|אַמּוֹת֒}} וּשְׂבָכָ֨ה וְרִמֹּנִ֧ים עַֽל־הַכֹּתֶ֛רֶת סָבִ֖יב הַכֹּ֣ל נְחֹ֑שֶׁת וְכָאֵ֛לֶּה לַעַמּ֥וּד הַשֵּׁנִ֖י עַל־הַשְּׂבָכָֽה׃</t>
  </si>
  <si>
    <t>{{מ:פסוק|ויקרא|כא|א|סדר=יז|עלייה='''אמֹר'''}}</t>
  </si>
  <si>
    <t>וַיֹּ֤אמֶר יְהֹוָה֙ אֶל־מֹשֶׁ֔ה אֱמֹ֥ר אֶל־הַכֹּהֲנִ֖ים בְּנֵ֣י אַהֲרֹ֑ן וְאָמַרְתָּ֣ אֲלֵהֶ֔ם לְנֶ֥פֶשׁ לֹֽא־יִטַּמָּ֖א בְּעַמָּֽיו׃</t>
  </si>
  <si>
    <t>{{מ:פסוק|מלכים ב|כה|יח}}</t>
  </si>
  <si>
    <t>וַיִּקַּ֣ח רַב־טַבָּחִ֗ים אֶת־שְׂרָיָה֙ כֹּהֵ֣ן הָרֹ֔אשׁ וְאֶת־צְפַנְיָ֖הוּ כֹּהֵ֣ן מִשְׁנֶ֑ה וְאֶת־שְׁלֹ֖שֶׁת שֹׁמְרֵ֥י הַסַּֽף׃</t>
  </si>
  <si>
    <t>{{מ:פסוק|מלכים ב|כה|יט}}</t>
  </si>
  <si>
    <t>וּמִן־הָעִ֡יר לָקַח֩ סָרִ֨יס אֶחָ֜ד אֲֽשֶׁר־ה֥וּא פָקִ֣יד{{מ:לגרמיה}}עַל־אַנְשֵׁ֣י הַמִּלְחָמָ֗ה וַחֲמִשָּׁ֨ה אֲנָשִׁ֜ים מֵרֹאֵ֤י פְנֵֽי־הַמֶּ֙לֶךְ֙ אֲשֶׁ֣ר נִמְצְא֣וּ בָעִ֔יר וְאֵ֗ת הַסֹּפֵר֙ שַׂ֣ר הַצָּבָ֔א הַמַּצְבִּ֖א אֶת־עַ֣ם הָאָ֑רֶץ וְשִׁשִּׁ֥ים אִישׁ֙ מֵעַ֣ם הָאָ֔רֶץ הַֽנִּמְצְאִ֖ים בָּעִֽיר׃</t>
  </si>
  <si>
    <t>{{מ:פסוק|ויקרא|כא|ב}}</t>
  </si>
  <si>
    <t>כִּ֚י אִם־לִשְׁאֵר֔וֹ הַקָּרֹ֖ב אֵלָ֑יו לְאִמּ֣וֹ וּלְאָבִ֔יו וְלִבְנ֥וֹ וּלְבִתּ֖וֹ וּלְאָחִֽיו׃</t>
  </si>
  <si>
    <t>{{מ:פסוק|מלכים ב|כה|כ}}</t>
  </si>
  <si>
    <t>וַיִּקַּ֣ח אֹתָ֔ם נְבוּזַרְאֲדָ֖ן רַב־טַבָּחִ֑ים וַיֹּ֧לֶךְ אֹתָ֛ם עַל־מֶ֥לֶךְ בָּבֶ֖ל רִבְלָֽתָה׃</t>
  </si>
  <si>
    <t>{{מ:פסוק|ויקרא|כא|ג}}</t>
  </si>
  <si>
    <t>וְלַאֲחֹת֤וֹ הַבְּתוּלָה֙ הַקְּרוֹבָ֣ה אֵלָ֔יו אֲשֶׁ֥ר לֹֽא־הָיְתָ֖ה לְאִ֑ישׁ לָ֖הּ יִטַּמָּֽא׃</t>
  </si>
  <si>
    <t>{{מ:פסוק|מלכים ב|כה|כא}}</t>
  </si>
  <si>
    <t>וַיַּ֣ךְ אֹתָם֩ מֶ֨לֶךְ בָּבֶ֧ל וַיְמִיתֵ֛ם בְּרִבְלָ֖ה בְּאֶ֣רֶץ חֲמָ֑ת וַיִּ֥גֶל יְהוּדָ֖ה מֵעַ֥ל אַדְמָתֽוֹ׃</t>
  </si>
  <si>
    <t>{{מ:פסוק|ויקרא|כא|ד}}</t>
  </si>
  <si>
    <t>לֹ֥א יִטַּמָּ֖א בַּ֣עַל בְּעַמָּ֑יו לְהֵ֖חַלּֽוֹ׃</t>
  </si>
  <si>
    <t>{{מ:פסוק|מלכים ב|כה|כב}}</t>
  </si>
  <si>
    <t>וְהָעָ֗ם הַנִּשְׁאָר֙ בְּאֶ֣רֶץ יְהוּדָ֔ה אֲשֶׁ֣ר הִשְׁאִ֔יר נְבוּכַדְנֶאצַּ֖ר מֶ֣לֶךְ בָּבֶ֑ל וַיַּפְקֵ֣ד עֲלֵיהֶ֔ם אֶת־גְּדַלְיָ֖הוּ בֶּן־אֲחִיקָ֥ם בֶּן־שָׁפָֽן׃</t>
  </si>
  <si>
    <t>{{מ:פסוק|ויקרא|כא|ה}}</t>
  </si>
  <si>
    <t>לֹֽא־{{קו"כ|יקרחה|יִקְרְח֤וּ}} קׇרְחָה֙ בְּרֹאשָׁ֔ם וּפְאַ֥ת זְקָנָ֖ם לֹ֣א יְגַלֵּ֑חוּ וּבִ֨בְשָׂרָ֔ם לֹ֥א יִשְׂרְט֖וּ שָׂרָֽטֶת׃</t>
  </si>
  <si>
    <t>{{מ:פסוק|מלכים ב|כה|כג}}</t>
  </si>
  <si>
    <t>וַיִּשְׁמְעוּ֩ כׇל־שָׂרֵ֨י הַחֲיָלִ֜ים הֵ֣מָּה וְהָאֲנָשִׁ֗ים כִּֽי־הִפְקִ֤יד מֶֽלֶךְ־בָּבֶל֙ אֶת־גְּדַלְיָ֔הוּ וַיָּבֹ֥אוּ אֶל־גְּדַלְיָ֖הוּ הַמִּצְפָּ֑ה וְיִשְׁמָעֵ֣אל בֶּן־נְתַנְיָ֡ה וְיוֹחָנָ֣ן בֶּן־קָ֠רֵ֠חַ וּשְׂרָיָ֨ה בֶן־תַּנְחֻ֜מֶת הַנְּטֹפָתִ֗י וְיַאֲזַנְיָ֙הוּ֙ בֶּן־הַמַּ֣עֲכָתִ֔י הֵ֖מָּה וְאַנְשֵׁיהֶֽם׃</t>
  </si>
  <si>
    <t>{{מ:פסוק|ויקרא|כא|ו}}</t>
  </si>
  <si>
    <t>קְדֹשִׁ֤ים יִהְיוּ֙ לֵאלֹ֣הֵיהֶ֔ם וְלֹ֣א יְחַלְּל֔וּ שֵׁ֖ם אֱלֹהֵיהֶ֑ם כִּי֩ אֶת־אִשֵּׁ֨י יְהֹוָ֜ה לֶ֧חֶם אֱלֹהֵיהֶ֛ם הֵ֥ם מַקְרִיבִ֖ם וְהָ֥יוּ קֹֽדֶשׁ׃</t>
  </si>
  <si>
    <t>{{מ:פסוק|מלכים ב|כה|כד}}</t>
  </si>
  <si>
    <t>וַיִּשָּׁבַ֨ע לָהֶ֤ם גְּדַלְיָ֙הוּ֙ וּלְאַנְשֵׁיהֶ֔ם וַיֹּ֣אמֶר לָהֶ֔ם אַל־תִּֽירְא֖וּ מֵֽעַבְדֵ֣י הַכַּשְׂדִּ֑ים שְׁב֣וּ בָאָ֗רֶץ וְעִבְד֛וּ אֶת־מֶ֥לֶךְ בָּבֶ֖ל וְיִטַ֥ב לָכֶֽם׃</t>
  </si>
  <si>
    <t>{{מ:פסוק|ויקרא|כא|ז|עלייה=[לוי]}}</t>
  </si>
  <si>
    <t>אִשָּׁ֨ה זֹנָ֤ה וַחֲלָלָה֙ לֹ֣א יִקָּ֔חוּ וְאִשָּׁ֛ה גְּרוּשָׁ֥ה מֵאִישָׁ֖הּ לֹ֣א יִקָּ֑חוּ כִּֽי־קָדֹ֥שׁ ה֖וּא לֵאלֹהָֽיו׃</t>
  </si>
  <si>
    <t>{{מ:פסוק|מלכים ב|כה|כה}}</t>
  </si>
  <si>
    <t>וַיְהִ֣י{{מ:לגרמיה}}בַּחֹ֣דֶשׁ הַשְּׁבִיעִ֗י בָּ֣א יִשְׁמָעֵ֣אל בֶּן־נְ֠תַנְיָ֠ה בֶּן־אֱלִ֨ישָׁמָ֜ע מִזֶּ֣רַע הַמְּלוּכָ֗ה וַעֲשָׂרָ֤ה אֲנָשִׁים֙ אִתּ֔וֹ וַיַּכּ֥וּ אֶת־גְּדַלְיָ֖הוּ וַיָּמֹ֑ת וְאֶת־הַיְּהוּדִים֙ וְאֶת־הַכַּשְׂדִּ֔ים אֲשֶׁר־הָי֥וּ אִתּ֖וֹ בַּמִּצְפָּֽה׃</t>
  </si>
  <si>
    <t>{{מ:פסוק|ויקרא|כא|ח}}</t>
  </si>
  <si>
    <t>{{נוסח|וְקִ֨דַּשְׁתּ֔וֹ|=שיטת-א ובדפוסים (נגד מ"ש)|ל=וְקִדַּשְׁתּ֔וֹ (אין מתיגה)|קורן, ברויאר, סימנים, מכון ממרא}} כִּֽי־אֶת־לֶ֥חֶם אֱלֹהֶ֖יךָ ה֣וּא מַקְרִ֑יב קָדֹשׁ֙ יִֽהְיֶה־לָּ֔ךְ כִּ֣י קָד֔וֹשׁ אֲנִ֥י יְהֹוָ֖ה מְקַדִּשְׁכֶֽם׃</t>
  </si>
  <si>
    <t>{{מ:פסוק|מלכים ב|כה|כו}}</t>
  </si>
  <si>
    <t>וַיָּקֻ֨מוּ כׇל־הָעָ֜ם מִקָּטֹ֤ן וְעַד־גָּדוֹל֙ וְשָׂרֵ֣י הַחֲיָלִ֔ים וַיָּבֹ֖אוּ מִצְרָ֑יִם כִּ֥י יָֽרְא֖וּ מִפְּנֵ֥י כַשְׂדִּֽים׃</t>
  </si>
  <si>
    <t>{{מ:פסוק|ויקרא|כא|ט}}</t>
  </si>
  <si>
    <t>וּבַת֙ אִ֣ישׁ כֹּהֵ֔ן כִּ֥י תֵחֵ֖ל לִזְנ֑וֹת אֶת־אָבִ֙יהָ֙ הִ֣יא מְחַלֶּ֔לֶת בָּאֵ֖שׁ תִּשָּׂרֵֽף׃</t>
  </si>
  <si>
    <t>{{מ:פסוק|מלכים ב|כה|כז}}</t>
  </si>
  <si>
    <t>וַיְהִי֩ בִשְׁלֹשִׁ֨ים וָשֶׁ֜בַע שָׁנָ֗ה לְגָלוּת֙ יְהוֹיָכִ֣ין מֶֽלֶךְ־יְהוּדָ֔ה בִּשְׁנֵ֤ים עָשָׂר֙ חֹ֔דֶשׁ בְּעֶשְׂרִ֥ים וְשִׁבְעָ֖ה לַחֹ֑דֶשׁ נָשָׂ֡א אֱוִ֣יל מְרֹדַךְ֩ מֶ֨לֶךְ בָּבֶ֜ל בִּשְׁנַ֣ת מׇלְכ֗וֹ אֶת־רֹ֛אשׁ יְהוֹיָכִ֥ין מֶלֶךְ־יְהוּדָ֖ה מִבֵּ֥ית כֶּֽלֶא׃</t>
  </si>
  <si>
    <t>{{מ:פסוק|ויקרא|כא|י}}</t>
  </si>
  <si>
    <t>{{מ:פסוק|מלכים ב|כה|כח}}</t>
  </si>
  <si>
    <t>וְהַכֹּהֵן֩ הַגָּד֨וֹל מֵאֶחָ֜יו {{נוסח|אֲֽשֶׁר־יוּצַ֥ק|ל=אֲ‍ֽשֶׁר־יוּצַ֥ק (געיה אמצעית!)}} {{נוסח|עַל־רֹאשׁ֣וֹ{{מ:לגרמיה}}שֶׁ֤מֶן הַמִּשְׁחָה֙|על לגרמיה בתחום שלטונו של פשטא ראו ברויאר, טעמי המקרא, ב.56 (עמ' 66); והשוו ויקרא י,ו (שמיני); רות א,ב.}} וּמִלֵּ֣א אֶת־יָד֔וֹ לִלְבֹּ֖שׁ אֶת־הַבְּגָדִ֑ים אֶת־רֹאשׁוֹ֙ לֹ֣א יִפְרָ֔ע וּבְגָדָ֖יו לֹ֥א יִפְרֹֽם׃</t>
  </si>
  <si>
    <t>וַיְדַבֵּ֥ר אִתּ֖וֹ טֹב֑וֹת וַיִּתֵּן֙ אֶת־כִּסְא֔וֹ מֵעַ֗ל כִּסֵּ֧א הַמְּלָכִ֛ים אֲשֶׁ֥ר אִתּ֖וֹ בְּבָבֶֽל׃</t>
  </si>
  <si>
    <t>{{מ:פסוק|ויקרא|כא|יא}}</t>
  </si>
  <si>
    <t>וְעַ֛ל כׇּל־נַפְשֹׁ֥ת מֵ֖ת לֹ֣א יָבֹ֑א לְאָבִ֥יו וּלְאִמּ֖וֹ לֹ֥א יִטַּמָּֽא׃</t>
  </si>
  <si>
    <t>{{מ:פסוק|מלכים ב|כה|כט}}</t>
  </si>
  <si>
    <t>וְשִׁנָּ֕א אֵ֖ת בִּגְדֵ֣י כִלְא֑וֹ וְאָכַ֨ל לֶ֧חֶם תָּמִ֛יד לְפָנָ֖יו כׇּל־יְמֵ֥י חַיָּֽיו׃</t>
  </si>
  <si>
    <t>{{מ:פסוק|ויקרא|כא|יב}}</t>
  </si>
  <si>
    <t>וּמִן־הַמִּקְדָּשׁ֙ לֹ֣א יֵצֵ֔א וְלֹ֣א יְחַלֵּ֔ל אֵ֖ת מִקְדַּ֣שׁ אֱלֹהָ֑יו כִּ֡י נֵ֠זֶר שֶׁ֣מֶן מִשְׁחַ֧ת אֱלֹהָ֛יו עָלָ֖יו אֲנִ֥י יְהֹוָֽה׃</t>
  </si>
  <si>
    <t>{{מ:פסוק|ויקרא|כא|יג|עלייה=[ישראל]}}</t>
  </si>
  <si>
    <t>וְה֕וּא אִשָּׁ֥ה בִבְתוּלֶ֖יהָ יִקָּֽח׃</t>
  </si>
  <si>
    <t>{{מ:פסוק|מלכים ב|כה|ל}}</t>
  </si>
  <si>
    <t>וַאֲרֻחָת֗וֹ אֲרֻחַ֨ת תָּמִ֧יד נִתְּנָה־לּ֛וֹ מֵאֵ֥ת הַמֶּ֖לֶךְ דְּבַר־י֣וֹם בְּיוֹמ֑וֹ כֹּ֖ל יְמֵ֥י חַיָּֽו׃</t>
  </si>
  <si>
    <t>{{מ:פסוק|ויקרא|כא|יד}}</t>
  </si>
  <si>
    <t>אַלְמָנָ֤ה וּגְרוּשָׁה֙ וַחֲלָלָ֣ה זֹנָ֔ה אֶת־אֵ֖לֶּה לֹ֣א יִקָּ֑ח כִּ֛י אִם־בְּתוּלָ֥ה מֵעַמָּ֖יו יִקַּ֥ח אִשָּֽׁה׃</t>
  </si>
  <si>
    <t>{{מ:פסוק|ויקרא|כא|טו}}</t>
  </si>
  <si>
    <t>וְלֹֽא־יְחַלֵּ֥ל זַרְע֖וֹ בְּעַמָּ֑יו כִּ֛י אֲנִ֥י יְהֹוָ֖ה מְקַדְּשֽׁוֹ׃</t>
  </si>
  <si>
    <t>{{מ:פסוק|ויקרא|כא|טז|עלייה=שני}}</t>
  </si>
  <si>
    <t>{{מ:פסוק|ויקרא|כא|יז}}</t>
  </si>
  <si>
    <t>דַּבֵּ֥ר אֶֽל־אַהֲרֹ֖ן לֵאמֹ֑ר אִ֣ישׁ מִֽזַּרְעֲךָ֞ לְדֹרֹתָ֗ם אֲשֶׁ֨ר יִהְיֶ֥ה בוֹ֙ מ֔וּם לֹ֣א יִקְרַ֔ב לְהַקְרִ֖יב לֶ֥חֶם אֱלֹהָֽיו׃</t>
  </si>
  <si>
    <t>{{מ:פסוק|ויקרא|כא|יח}}</t>
  </si>
  <si>
    <t>כִּ֥י כׇל־אִ֛ישׁ אֲשֶׁר־בּ֥וֹ מ֖וּם לֹ֣א יִקְרָ֑ב אִ֤ישׁ עִוֵּר֙ א֣וֹ פִסֵּ֔חַ א֥וֹ חָרֻ֖ם א֥וֹ שָׂרֽוּעַ׃</t>
  </si>
  <si>
    <t>{{מ:פסוק|ויקרא|כא|יט}}</t>
  </si>
  <si>
    <t>א֣וֹ אִ֔ישׁ אֲשֶׁר־יִהְיֶ֥ה ב֖וֹ שֶׁ֣בֶר רָ֑גֶל א֖וֹ שֶׁ֥בֶר יָֽד׃</t>
  </si>
  <si>
    <t>{{מ:פסוק|ויקרא|כא|כ}}</t>
  </si>
  <si>
    <t>אֽוֹ־גִבֵּ֣ן אוֹ־דַ֔ק א֖וֹ תְּבַלֻּ֣ל בְּעֵינ֑וֹ א֤וֹ גָרָב֙ א֣וֹ יַלֶּ֔פֶת א֖וֹ מְר֥וֹחַ אָֽשֶׁךְ׃</t>
  </si>
  <si>
    <t>{{מ:פסוק|ויקרא|כא|כא}}</t>
  </si>
  <si>
    <t>כׇּל־אִ֞ישׁ אֲשֶׁר־בּ֣וֹ מ֗וּם מִזֶּ֙רַע֙ אַהֲרֹ֣ן הַכֹּהֵ֔ן לֹ֣א יִגַּ֔שׁ לְהַקְרִ֖יב אֶת־אִשֵּׁ֣י יְהֹוָ֑ה מ֣וּם בּ֔וֹ אֵ֚ת לֶ֣חֶם אֱלֹהָ֔יו לֹ֥א יִגַּ֖שׁ לְהַקְרִֽיב׃</t>
  </si>
  <si>
    <t>{{מ:פסוק|ויקרא|כא|כב}}</t>
  </si>
  <si>
    <t>לֶ֣חֶם אֱלֹהָ֔יו מִקׇּדְשֵׁ֖י הַקֳּדָשִׁ֑ים וּמִן־הַקֳּדָשִׁ֖ים יֹאכֵֽל׃</t>
  </si>
  <si>
    <t>{{מ:פסוק|ויקרא|כא|כג}}</t>
  </si>
  <si>
    <t>אַ֣ךְ אֶל־הַפָּרֹ֜כֶת לֹ֣א יָבֹ֗א וְאֶל־הַמִּזְבֵּ֛חַ לֹ֥א יִגַּ֖שׁ כִּֽי־מ֣וּם בּ֑וֹ וְלֹ֤א יְחַלֵּל֙ אֶת־מִקְדָּשַׁ֔י כִּ֛י אֲנִ֥י יְהֹוָ֖ה מְקַדְּשָֽׁם׃</t>
  </si>
  <si>
    <t>{{מ:פסוק|ויקרא|כא|כד}}</t>
  </si>
  <si>
    <t>וַיְדַבֵּ֣ר מֹשֶׁ֔ה אֶֽל־אַהֲרֹ֖ן וְאֶל־בָּנָ֑יו וְאֶֽל־כׇּל־בְּנֵ֖י יִשְׂרָאֵֽל׃</t>
  </si>
  <si>
    <t>ספר ויקרא/כב</t>
  </si>
  <si>
    <t>{{מ:פסוק|ויקרא|כב|א}}</t>
  </si>
  <si>
    <t>{{מ:פסוק|ויקרא|כב|ב}}</t>
  </si>
  <si>
    <t>דַּבֵּ֨ר אֶֽל־אַהֲרֹ֜ן וְאֶל־בָּנָ֗יו וְיִנָּֽזְרוּ֙ מִקׇּדְשֵׁ֣י בְנֵֽי־יִשְׂרָאֵ֔ל וְלֹ֥א יְחַלְּל֖וּ אֶת־שֵׁ֣ם קׇדְשִׁ֑י אֲשֶׁ֨ר הֵ֧ם מַקְדִּשִׁ֛ים לִ֖י אֲנִ֥י יְהֹוָֽה׃</t>
  </si>
  <si>
    <t>{{מ:פסוק|ויקרא|כב|ג}}</t>
  </si>
  <si>
    <t>אֱמֹ֣ר אֲלֵהֶ֗ם לְדֹרֹ֨תֵיכֶ֜ם כׇּל־אִ֣ישׁ{{מ:לגרמיה}}אֲשֶׁר־יִקְרַ֣ב מִכׇּל־זַרְעֲכֶ֗ם אֶל־הַקֳּדָשִׁים֙ אֲשֶׁ֨ר יַקְדִּ֤ישׁוּ בְנֵֽי־יִשְׂרָאֵל֙ לַֽיהֹוָ֔ה וְטֻמְאָת֖וֹ עָלָ֑יו וְנִכְרְתָ֞ה הַנֶּ֧פֶשׁ הַהִ֛וא מִלְּפָנַ֖י אֲנִ֥י יְהֹוָֽה׃</t>
  </si>
  <si>
    <t>{{מ:פסוק|ויקרא|כב|ד}}</t>
  </si>
  <si>
    <t>אִ֣ישׁ אִ֞ישׁ מִזֶּ֣רַע אַהֲרֹ֗ן וְה֤וּא צָר֙וּעַ֙ א֣וֹ זָ֔ב בַּקֳּדָשִׁים֙ לֹ֣א יֹאכַ֔ל עַ֖ד אֲשֶׁ֣ר יִטְהָ֑ר וְהַנֹּגֵ֙עַ֙ בְּכׇל־טְמֵא־נֶ֔פֶשׁ א֣וֹ אִ֔ישׁ אֲשֶׁר־תֵּצֵ֥א מִמֶּ֖נּוּ שִׁכְבַת־זָֽרַע׃</t>
  </si>
  <si>
    <t>{{מ:פסוק|ויקרא|כב|ה}}</t>
  </si>
  <si>
    <t>אוֹ־אִישׁ֙ אֲשֶׁ֣ר יִגַּ֔ע בְּכׇל־שֶׁ֖רֶץ אֲשֶׁ֣ר יִטְמָא־ל֑וֹ א֤וֹ בְאָדָם֙ אֲשֶׁ֣ר יִטְמָא־ל֔וֹ לְכֹ֖ל טֻמְאָתֽוֹ׃</t>
  </si>
  <si>
    <t>{{מ:פסוק|ויקרא|כב|ו}}</t>
  </si>
  <si>
    <t>נֶ֚פֶשׁ אֲשֶׁ֣ר תִּגַּע־בּ֔וֹ וְטָמְאָ֖ה עַד־הָעָ֑רֶב וְלֹ֤א יֹאכַל֙ מִן־הַקֳּדָשִׁ֔ים כִּ֛י אִם־רָחַ֥ץ בְּשָׂר֖וֹ בַּמָּֽיִם׃</t>
  </si>
  <si>
    <t>{{מ:פסוק|ויקרא|כב|ז}}</t>
  </si>
  <si>
    <t>וּבָ֥א הַשֶּׁ֖מֶשׁ וְטָהֵ֑ר וְאַחַר֙ יֹאכַ֣ל מִן־הַקֳּדָשִׁ֔ים כִּ֥י לַחְמ֖וֹ הֽוּא׃</t>
  </si>
  <si>
    <t>{{מ:פסוק|ויקרא|כב|ח}}</t>
  </si>
  <si>
    <t>נְבֵלָ֧ה וּטְרֵפָ֛ה לֹ֥א יֹאכַ֖ל לְטׇמְאָה־בָ֑הּ אֲנִ֖י יְהֹוָֽה׃</t>
  </si>
  <si>
    <t>{{מ:פסוק|ויקרא|כב|ט}}</t>
  </si>
  <si>
    <t>וְשָׁמְר֣וּ אֶת־מִשְׁמַרְתִּ֗י וְלֹֽא־יִשְׂא֤וּ עָלָיו֙ חֵ֔טְא וּמֵ֥תוּ ב֖וֹ כִּ֣י יְחַלְּלֻ֑הוּ אֲנִ֥י יְהֹוָ֖ה מְקַדְּשָֽׁם׃</t>
  </si>
  <si>
    <t>{{מ:פסוק|ויקרא|כב|י}}</t>
  </si>
  <si>
    <t>וְכׇל־זָ֖ר לֹא־יֹ֣אכַל קֹ֑דֶשׁ תּוֹשַׁ֥ב כֹּהֵ֛ן וְשָׂכִ֖יר לֹא־יֹ֥אכַל קֹֽדֶשׁ׃</t>
  </si>
  <si>
    <t>{{מ:פסוק|ויקרא|כב|יא}}</t>
  </si>
  <si>
    <t>וְכֹהֵ֗ן כִּֽי־יִקְנֶ֥ה נֶ֙פֶשׁ֙ קִנְיַ֣ן כַּסְפּ֔וֹ ה֖וּא יֹ֣אכַל בּ֑וֹ וִילִ֣יד בֵּית֔וֹ הֵ֖ם יֹאכְל֥וּ בְלַחְמֽוֹ׃</t>
  </si>
  <si>
    <t>{{מ:פסוק|ויקרא|כב|יב}}</t>
  </si>
  <si>
    <t>{{נוסח|וּבַ֨ת־כֹּהֵ֔ן|=ש1 ושיטת-א ובדפוסים|ל=וּבַת־כֹּהֵ֔ן (אין מתיגה)|קורן, ברויאר, סימנים, מכון ממרא}} כִּ֥י תִהְיֶ֖ה לְאִ֣ישׁ זָ֑ר הִ֕וא בִּתְרוּמַ֥ת הַקֳּדָשִׁ֖ים לֹ֥א תֹאכֵֽל׃</t>
  </si>
  <si>
    <t>{{מ:פסוק|ויקרא|כב|יג}}</t>
  </si>
  <si>
    <t>וּבַת־כֹּהֵן֩ כִּ֨י תִהְיֶ֜ה אַלְמָנָ֣ה וּגְרוּשָׁ֗ה וְזֶ֘רַע֮ אֵ֣ין לָהּ֒ וְשָׁבָ֞ה אֶל־בֵּ֤ית אָבִ֙יהָ֙ כִּנְעוּרֶ֔יהָ מִלֶּ֥חֶם אָבִ֖יהָ תֹּאכֵ֑ל וְכׇל־זָ֖ר לֹא־יֹ֥אכַל בּֽוֹ׃</t>
  </si>
  <si>
    <t>{{מ:פסוק|ויקרא|כב|יד}}</t>
  </si>
  <si>
    <t>וְאִ֕ישׁ כִּֽי־יֹאכַ֥ל קֹ֖דֶשׁ בִּשְׁגָגָ֑ה וְיָסַ֤ף חֲמִֽשִׁיתוֹ֙ עָלָ֔יו וְנָתַ֥ן לַכֹּהֵ֖ן אֶת־הַקֹּֽדֶשׁ׃</t>
  </si>
  <si>
    <t>{{מ:פסוק|ויקרא|כב|טו}}</t>
  </si>
  <si>
    <t>וְלֹ֣א יְחַלְּל֔וּ אֶת־קׇדְשֵׁ֖י בְּנֵ֣י יִשְׂרָאֵ֑ל אֵ֥ת אֲשֶׁר־יָרִ֖ימוּ לַיהֹוָֽה׃</t>
  </si>
  <si>
    <t>{{מ:פסוק|ויקרא|כב|טז}}</t>
  </si>
  <si>
    <t>וְהִשִּׂ֤יאוּ אוֹתָם֙ עֲוֺ֣ן אַשְׁמָ֔ה בְּאׇכְלָ֖ם אֶת־קׇדְשֵׁיהֶ֑ם כִּ֛י אֲנִ֥י יְהֹוָ֖ה מְקַדְּשָֽׁם׃</t>
  </si>
  <si>
    <t>{{מ:פסוק|ויקרא|כב|יז|סדר=יח|עלייה=שלישי}}</t>
  </si>
  <si>
    <t>{{מ:פסוק|ויקרא|כב|יח}}</t>
  </si>
  <si>
    <t>דַּבֵּ֨ר אֶֽל־אַהֲרֹ֜ן וְאֶל־בָּנָ֗יו וְאֶל֙ כׇּל־בְּנֵ֣י יִשְׂרָאֵ֔ל וְאָמַרְתָּ֖ אֲלֵהֶ֑ם אִ֣ישׁ אִישׁ֩ מִבֵּ֨ית יִשְׂרָאֵ֜ל וּמִן־הַגֵּ֣ר בְּיִשְׂרָאֵ֗ל אֲשֶׁ֨ר יַקְרִ֤יב קׇרְבָּנוֹ֙ לְכׇל־נִדְרֵיהֶם֙ וּלְכׇל־נִדְבוֹתָ֔ם אֲשֶׁר־יַקְרִ֥יבוּ לַיהֹוָ֖ה לְעֹלָֽה׃</t>
  </si>
  <si>
    <t>{{מ:פסוק|ויקרא|כב|יט}}</t>
  </si>
  <si>
    <t>לִֽרְצֹנְכֶ֑ם תָּמִ֣ים זָכָ֔ר בַּבָּקָ֕ר בַּכְּשָׂבִ֖ים וּבָֽעִזִּֽים׃</t>
  </si>
  <si>
    <t>{{מ:פסוק|ויקרא|כב|כ}}</t>
  </si>
  <si>
    <t>כֹּ֛ל אֲשֶׁר־בּ֥וֹ מ֖וּם לֹ֣א תַקְרִ֑יבוּ כִּי־לֹ֥א לְרָצ֖וֹן יִהְיֶ֥ה לָכֶֽם׃</t>
  </si>
  <si>
    <t>{{מ:פסוק|ויקרא|כב|כא}}</t>
  </si>
  <si>
    <t>וְאִ֗ישׁ כִּֽי־יַקְרִ֤יב זֶֽבַח־שְׁלָמִים֙ לַיהֹוָ֔ה לְפַלֵּא־נֶ֙דֶר֙ א֣וֹ לִנְדָבָ֔ה בַּבָּקָ֖ר א֣וֹ בַצֹּ֑אן תָּמִ֤ים יִֽהְיֶה֙ לְרָצ֔וֹן כׇּל־מ֖וּם לֹ֥א יִהְיֶה־בּֽוֹ׃</t>
  </si>
  <si>
    <t>{{מ:פסוק|ויקרא|כב|כב}}</t>
  </si>
  <si>
    <t>עַוֶּ֩רֶת֩ א֨וֹ שָׁב֜וּר אוֹ־חָר֣וּץ אֽוֹ־יַבֶּ֗לֶת א֤וֹ גָרָב֙ א֣וֹ יַלֶּ֔פֶת לֹא־תַקְרִ֥יבוּ אֵ֖לֶּה לַיהֹוָ֑ה וְאִשֶּׁ֗ה לֹא־תִתְּנ֥וּ מֵהֶ֛ם עַל־הַמִּזְבֵּ֖חַ לַיהֹוָֽה׃</t>
  </si>
  <si>
    <t>{{מ:פסוק|ויקרא|כב|כג}}</t>
  </si>
  <si>
    <t>וְשׁ֥וֹר וָשֶׂ֖ה שָׂר֣וּעַ וְקָל֑וּט נְדָבָה֙ תַּעֲשֶׂ֣ה אֹת֔וֹ וּלְנֵ֖דֶר לֹ֥א יֵרָצֶֽה׃</t>
  </si>
  <si>
    <t>{{מ:פסוק|ויקרא|כב|כד}}</t>
  </si>
  <si>
    <t>וּמָע֤וּךְ וְכָתוּת֙ וְנָת֣וּק וְכָר֔וּת לֹ֥א תַקְרִ֖יבוּ לַֽיהֹוָ֑ה וּֽבְאַרְצְכֶ֖ם לֹ֥א תַעֲשֽׂוּ׃</t>
  </si>
  <si>
    <t>{{מ:פסוק|ויקרא|כב|כה}}</t>
  </si>
  <si>
    <t>וּמִיַּ֣ד בֶּן־נֵכָ֗ר לֹ֥א תַקְרִ֛יבוּ אֶת־לֶ֥חֶם אֱלֹהֵיכֶ֖ם מִכׇּל־אֵ֑לֶּה כִּ֣י מׇשְׁחָתָ֤ם בָּהֶם֙ מ֣וּם בָּ֔ם לֹ֥א יֵרָצ֖וּ לָכֶֽם׃</t>
  </si>
  <si>
    <t>{{מ:פסוק|ויקרא|כב|כו}}</t>
  </si>
  <si>
    <t>{{מ:פסוק|ויקרא|כב|כז}}</t>
  </si>
  <si>
    <t>שׁ֣וֹר אוֹ־כֶ֤שֶׂב אוֹ־עֵז֙ כִּ֣י יִוָּלֵ֔ד וְהָיָ֛ה שִׁבְעַ֥ת יָמִ֖ים תַּ֣חַת אִמּ֑וֹ וּמִיּ֤וֹם הַשְּׁמִינִי֙ וָהָ֔לְאָה יֵרָצֶ֕ה לְקׇרְבַּ֥ן אִשֶּׁ֖ה לַיהֹוָֽה׃</t>
  </si>
  <si>
    <t>{{מ:פסוק|ויקרא|כב|כח}}</t>
  </si>
  <si>
    <t>וְשׁ֖וֹר אוֹ־שֶׂ֑ה אֹת֣וֹ וְאֶת־בְּנ֔וֹ לֹ֥א תִשְׁחֲט֖וּ בְּי֥וֹם אֶחָֽד׃</t>
  </si>
  <si>
    <t>{{מ:פסוק|ויקרא|כב|כט}}</t>
  </si>
  <si>
    <t>וְכִֽי־תִזְבְּח֥וּ זֶֽבַח־תּוֹדָ֖ה לַיהֹוָ֑ה לִֽרְצֹנְכֶ֖ם תִּזְבָּֽחוּ׃</t>
  </si>
  <si>
    <t>{{מ:פסוק|ויקרא|כב|ל}}</t>
  </si>
  <si>
    <t>בַּיּ֤וֹם הַהוּא֙ יֵאָכֵ֔ל לֹֽא־תוֹתִ֥ירוּ מִמֶּ֖נּוּ עַד־בֹּ֑קֶר אֲנִ֖י יְהֹוָֽה׃</t>
  </si>
  <si>
    <t>{{מ:פסוק|ויקרא|כב|לא}}</t>
  </si>
  <si>
    <t>וּשְׁמַרְתֶּם֙ מִצְוֺתַ֔י וַעֲשִׂיתֶ֖ם אֹתָ֑ם אֲנִ֖י יְהֹוָֽה׃</t>
  </si>
  <si>
    <t>{{מ:פסוק|ויקרא|כב|לב}}</t>
  </si>
  <si>
    <t>וְלֹ֤א תְחַלְּלוּ֙ אֶת־שֵׁ֣ם קׇדְשִׁ֔י וְנִ֨קְדַּשְׁתִּ֔י בְּת֖וֹךְ בְּנֵ֣י יִשְׂרָאֵ֑ל אֲנִ֥י יְהֹוָ֖ה מְקַדִּשְׁכֶֽם׃</t>
  </si>
  <si>
    <t>{{מ:פסוק|ויקרא|כב|לג}}</t>
  </si>
  <si>
    <t>הַמּוֹצִ֤יא אֶתְכֶם֙ מֵאֶ֣רֶץ מִצְרַ֔יִם לִהְי֥וֹת לָכֶ֖ם לֵאלֹהִ֑ים אֲנִ֖י יְהֹוָֽה׃</t>
  </si>
  <si>
    <t>ספר ויקרא/כג</t>
  </si>
  <si>
    <t>{{מ:פסוק|ויקרא|כג|א|עלייה=רביעי}}</t>
  </si>
  <si>
    <t>{{מ:פסוק|ויקרא|כג|ב}}</t>
  </si>
  <si>
    <t>דַּבֵּ֞ר אֶל־בְּנֵ֤י יִשְׂרָאֵל֙ וְאָמַרְתָּ֣ אֲלֵהֶ֔ם מוֹעֲדֵ֣י יְהֹוָ֔ה אֲשֶׁר־תִּקְרְא֥וּ אֹתָ֖ם מִקְרָאֵ֣י קֹ֑דֶשׁ אֵ֥לֶּה הֵ֖ם מוֹעֲדָֽי׃</t>
  </si>
  <si>
    <t>{{מ:פסוק|ויקרא|כג|ג}}</t>
  </si>
  <si>
    <t>שֵׁ֣שֶׁת יָמִים֮ תֵּעָשֶׂ֣ה מְלָאכָה֒ וּבַיּ֣וֹם הַשְּׁבִיעִ֗י שַׁבַּ֤ת שַׁבָּתוֹן֙ מִקְרָא־קֹ֔דֶשׁ כׇּל־מְלָאכָ֖ה לֹ֣א תַעֲשׂ֑וּ שַׁבָּ֥ת הִוא֙ לַֽיהֹוָ֔ה בְּכֹ֖ל {{נוסח|מוֹשְׁבֹֽתֵיכֶֽם|=ש (ברויאר ציין שכך נוסחו של כתי"ל1 אך בצילום רואים שאין בו געיה כלל); ראו רשימת ברויאר ב"ספיקות שאין להם הכרע", הערה 8 ובספר טעמי המקרא פרק ח (וכך אצל ברויאר ומג"ה).|ל=מֽוֹשְׁבֹתֵיכֶֽם (!)|השוו את הדוגמאות להלן בפרקנו (פסוקים י"ד, ל"א) ולעיל ג,יז.|קורן=מֽוֹשְׁבֹֽתֵיכֶֽם (שתי געיות)}}׃</t>
  </si>
  <si>
    <t>{{מ:פסוק|ויקרא|כג|ד}}</t>
  </si>
  <si>
    <t>אֵ֚לֶּה מוֹעֲדֵ֣י יְהֹוָ֔ה מִקְרָאֵ֖י קֹ֑דֶשׁ אֲשֶׁר־תִּקְרְא֥וּ אֹתָ֖ם בְּמוֹעֲדָֽם׃</t>
  </si>
  <si>
    <t>{{מ:פסוק|ויקרא|כג|ה}}</t>
  </si>
  <si>
    <t>בַּחֹ֣דֶשׁ הָרִאשׁ֗וֹן בְּאַרְבָּעָ֥ה עָשָׂ֛ר לַחֹ֖דֶשׁ בֵּ֣ין הָעַרְבָּ֑יִם פֶּ֖סַח לַיהֹוָֽה׃</t>
  </si>
  <si>
    <t>{{מ:פסוק|ויקרא|כג|ו}}</t>
  </si>
  <si>
    <t>וּבַחֲמִשָּׁ֨ה עָשָׂ֥ר יוֹם֙ לַחֹ֣דֶשׁ הַזֶּ֔ה חַ֥ג הַמַּצּ֖וֹת לַיהֹוָ֑ה שִׁבְעַ֥ת יָמִ֖ים מַצּ֥וֹת תֹּאכֵֽלוּ׃</t>
  </si>
  <si>
    <t>{{מ:פסוק|ויקרא|כג|ז}}</t>
  </si>
  <si>
    <t>בַּיּוֹם֙ הָֽרִאשׁ֔וֹן מִקְרָא־קֹ֖דֶשׁ יִהְיֶ֣ה לָכֶ֑ם כׇּל־מְלֶ֥אכֶת עֲבֹדָ֖ה לֹ֥א תַעֲשֽׂוּ׃</t>
  </si>
  <si>
    <t>{{מ:פסוק|ויקרא|כג|ח}}</t>
  </si>
  <si>
    <t>וְהִקְרַבְתֶּ֥ם אִשֶּׁ֛ה לַיהֹוָ֖ה שִׁבְעַ֣ת יָמִ֑ים בַּיּ֤וֹם הַשְּׁבִיעִי֙ מִקְרָא־קֹ֔דֶשׁ כׇּל־מְלֶ֥אכֶת עֲבֹדָ֖ה לֹ֥א תַעֲשֽׂוּ׃</t>
  </si>
  <si>
    <t>{{נוסח|{{מ:פסוק|ויקרא|כג|ט|סדר=[יט]}}|יש כאן סדר בכתי"ל ובספר החילופים, אמנם בחלוקה המקובלת הוא מסומן בראש הפרשה הבאה "וּסְפַרְתֶּ֤ם לָכֶם֙" (כג טו).}}</t>
  </si>
  <si>
    <t>{{מ:פסוק|ויקרא|כג|י}}</t>
  </si>
  <si>
    <t>דַּבֵּ֞ר אֶל־בְּנֵ֤י יִשְׂרָאֵל֙ וְאָמַרְתָּ֣ אֲלֵהֶ֔ם כִּֽי־תָבֹ֣אוּ אֶל־הָאָ֗רֶץ אֲשֶׁ֤ר אֲנִי֙ נֹתֵ֣ן לָכֶ֔ם וּקְצַרְתֶּ֖ם אֶת־קְצִירָ֑הּ וַהֲבֵאתֶ֥ם אֶת־עֹ֛מֶר רֵאשִׁ֥ית קְצִירְכֶ֖ם אֶל־הַכֹּהֵֽן׃</t>
  </si>
  <si>
    <t>{{מ:פסוק|ויקרא|כג|יא}}</t>
  </si>
  <si>
    <t>וְהֵנִ֧יף אֶת־הָעֹ֛מֶר לִפְנֵ֥י יְהֹוָ֖ה לִֽרְצֹנְכֶ֑ם {{מ:קמץ|ד=מִֽמׇּחֳרַת֙|ס=מִֽמָּחֳרַת֙}} הַשַּׁבָּ֔ת יְנִיפֶ֖נּוּ הַכֹּהֵֽן׃</t>
  </si>
  <si>
    <t>{{מ:פסוק|ויקרא|כג|יב}}</t>
  </si>
  <si>
    <t>וַעֲשִׂיתֶ֕ם בְּי֥וֹם הֲנִֽיפְכֶ֖ם אֶת־הָעֹ֑מֶר כֶּ֣בֶשׂ תָּמִ֧ים בֶּן־שְׁנָת֛וֹ לְעֹלָ֖ה לַיהֹוָֽה׃</t>
  </si>
  <si>
    <t>{{מ:פסוק|ויקרא|כג|יג}}</t>
  </si>
  <si>
    <t>וּמִנְחָתוֹ֩ שְׁנֵ֨י עֶשְׂרֹנִ֜ים סֹ֣לֶת בְּלוּלָ֥ה בַשֶּׁ֛מֶן אִשֶּׁ֥ה לַיהֹוָ֖ה רֵ֣יחַ נִיחֹ֑חַ וְנִסְכֹּ֥ה יַ֖יִן רְבִיעִ֥ת הַהִֽין׃</t>
  </si>
  <si>
    <t>{{מ:פסוק|ויקרא|כג|יד}}</t>
  </si>
  <si>
    <t>וְלֶ֩חֶם֩ וְקָלִ֨י וְכַרְמֶ֜ל לֹ֣א תֹֽאכְל֗וּ עַד־עֶ֙צֶם֙ הַיּ֣וֹם הַזֶּ֔ה עַ֚ד הֲבִ֣יאֲכֶ֔ם אֶת־קׇרְבַּ֖ן אֱלֹהֵיכֶ֑ם חֻקַּ֤ת עוֹלָם֙ לְדֹרֹ֣תֵיכֶ֔ם בְּכֹ֖ל {{נוסח|מֹשְׁבֹֽתֵיכֶֽם|=ל,ש ושיטות א,ל; ראו רשימת ברויאר ב"ספיקות שאין להם הכרע", עמ' 287 (ושם הערה 8); ל1=מֹשְׁבֹתֵיכֶֽם (אין געיה) אמנם אמנם ייתכן שנשארה נקודה מטושטשת לגעיה בבי"ת (לעומת כג,ג,לא שאין בהם געיה כלל).|השוו את ניקודן החריג של הגעיות לעיל ג,יז ובפרקנו (פסוקים ג', ל"א).|קורן=מֹֽשְׁבֹֽתֵיכֶֽם}}׃</t>
  </si>
  <si>
    <t>{{נוסח|{{מ:פסוק|ויקרא|כג|טו|סדר=(יט)}}|יש כאן סדר לפי חלוקת הסדרים המקובלת בדפוסים. אין כאן סדר בכתי"ל ובספר החילופים אלא בתחילת הפרשה הקודמת "כִּֽי־תָבֹ֣אוּ אֶל־הָאָ֗רֶץ" (כג ט).}}</t>
  </si>
  <si>
    <t>וּסְפַרְתֶּ֤ם לָכֶם֙ {{מ:קמץ|ד=מִמׇּחֳרַ֣ת|ס=מִמָּחֳרַ֣ת}} הַשַּׁבָּ֔ת מִיּוֹם֙ הֲבִ֣יאֲכֶ֔ם אֶת־עֹ֖מֶר הַתְּנוּפָ֑ה שֶׁ֥בַע שַׁבָּת֖וֹת תְּמִימֹ֥ת תִּהְיֶֽינָה׃</t>
  </si>
  <si>
    <t>{{מ:פסוק|ויקרא|כג|טז}}</t>
  </si>
  <si>
    <t>עַ֣ד {{מ:קמץ|ד=מִֽמׇּחֳרַ֤ת|ס=מִֽמָּחֳרַ֤ת}} הַשַּׁבָּת֙ הַשְּׁבִיעִ֔ת תִּסְפְּר֖וּ חֲמִשִּׁ֣ים י֑וֹם וְהִקְרַבְתֶּ֛ם מִנְחָ֥ה חֲדָשָׁ֖ה לַיהֹוָֽה׃</t>
  </si>
  <si>
    <t>{{מ:פסוק|ויקרא|כג|יז}}</t>
  </si>
  <si>
    <t>מִמּוֹשְׁבֹ֨תֵיכֶ֜ם תָּבִ֣יאּוּ{{מ:לגרמיה}}לֶ֣חֶם תְּנוּפָ֗ה {{נוסח|שְׁ֚תַּיִם שְׁנֵ֣י עֶשְׂרֹנִ֔ים|=ל (יתיב ומונח וזקף קטן)|דפוסים וקורן=שְׁתַּ֙יִם֙ שְׁנֵ֣י עֶשְׂרֹנִ֔ים (פשטא ומונח וזקף קטן)}} סֹ֣לֶת תִּהְיֶ֔ינָה חָמֵ֖ץ תֵּאָפֶ֑ינָה בִּכּוּרִ֖ים לַֽיהֹוָֽה׃</t>
  </si>
  <si>
    <t>{{מ:פסוק|ויקרא|כג|יח}}</t>
  </si>
  <si>
    <t>וְהִקְרַבְתֶּ֣ם עַל־הַלֶּ֗חֶם שִׁבְעַ֨ת כְּבָשִׂ֤ים תְּמִימִם֙ בְּנֵ֣י שָׁנָ֔ה וּפַ֧ר בֶּן־בָּקָ֛ר אֶחָ֖ד וְאֵילִ֣ם שְׁנָ֑יִם יִהְי֤וּ עֹלָה֙ לַֽיהֹוָ֔ה וּמִנְחָתָם֙ וְנִסְכֵּיהֶ֔ם אִשֵּׁ֥ה רֵֽיחַ־נִיחֹ֖חַ לַיהֹוָֽה׃</t>
  </si>
  <si>
    <t>{{מ:פסוק|ויקרא|כג|יט}}</t>
  </si>
  <si>
    <t>וַעֲשִׂיתֶ֛ם שְׂעִיר־עִזִּ֥ים אֶחָ֖ד לְחַטָּ֑את וּשְׁנֵ֧י כְבָשִׂ֛ים בְּנֵ֥י שָׁנָ֖ה לְזֶ֥בַח שְׁלָמִֽים׃</t>
  </si>
  <si>
    <t>{{מ:פסוק|ויקרא|כג|כ}}</t>
  </si>
  <si>
    <t>וְהֵנִ֣יף הַכֹּהֵ֣ן{{מ:פסק}}אֹתָ֡ם עַל֩ לֶ֨חֶם {{נוסח|הַבִּכֻּרִ֤ים|=שש1 ומסורת-ל וטברניות ורמ"ה (כתיב חסר וי"ו)|ל=הַבִּכּוּרִ֤ים (כתיב מלא וי"ו)}} תְּנוּפָה֙ לִפְנֵ֣י יְהֹוָ֔ה עַל־שְׁנֵ֖י כְּבָשִׂ֑ים קֹ֛דֶשׁ יִהְי֥וּ לַיהֹוָ֖ה לַכֹּהֵֽן׃</t>
  </si>
  <si>
    <t>{{מ:פסוק|ויקרא|כג|כא}}</t>
  </si>
  <si>
    <t>וּקְרָאתֶ֞ם בְּעֶ֣צֶם{{מ:לגרמיה}}הַיּ֣וֹם הַזֶּ֗ה מִֽקְרָא־קֹ֙דֶשׁ֙ יִהְיֶ֣ה לָכֶ֔ם כׇּל־מְלֶ֥אכֶת עֲבֹדָ֖ה לֹ֣א תַעֲשׂ֑וּ חֻקַּ֥ת עוֹלָ֛ם בְּכׇל־מוֹשְׁבֹ֥תֵיכֶ֖ם לְדֹרֹֽתֵיכֶֽם׃</t>
  </si>
  <si>
    <t>{{מ:פסוק|ויקרא|כג|כב}}</t>
  </si>
  <si>
    <t>וּֽבְקֻצְרְכֶ֞ם אֶת־קְצִ֣יר אַרְצְכֶ֗ם לֹֽא־תְכַלֶּ֞ה פְּאַ֤ת שָֽׂדְךָ֙ בְּקֻצְרֶ֔ךָ וְלֶ֥קֶט קְצִירְךָ֖ לֹ֣א תְלַקֵּ֑ט לֶֽעָנִ֤י וְלַגֵּר֙ תַּעֲזֹ֣ב אֹתָ֔ם אֲנִ֖י יְהֹוָ֥ה אֱלֹהֵיכֶֽם׃</t>
  </si>
  <si>
    <t>{{מ:פסוק|ויקרא|כג|כג|עלייה=חמישי}}</t>
  </si>
  <si>
    <t>{{מ:פסוק|ויקרא|כג|כד}}</t>
  </si>
  <si>
    <t>דַּבֵּ֛ר אֶל־בְּנֵ֥י יִשְׂרָאֵ֖ל לֵאמֹ֑ר בַּחֹ֨דֶשׁ הַשְּׁבִיעִ֜י בְּאֶחָ֣ד לַחֹ֗דֶשׁ יִהְיֶ֤ה לָכֶם֙ שַׁבָּת֔וֹן זִכְר֥וֹן תְּרוּעָ֖ה מִקְרָא־קֹֽדֶשׁ׃</t>
  </si>
  <si>
    <t>{{מ:פסוק|ויקרא|כג|כה}}</t>
  </si>
  <si>
    <t>כׇּל־מְלֶ֥אכֶת עֲבֹדָ֖ה לֹ֣א תַעֲשׂ֑וּ וְהִקְרַבְתֶּ֥ם אִשֶּׁ֖ה לַיהֹוָֽה׃</t>
  </si>
  <si>
    <t>{{מ:פסוק|ויקרא|כג|כו}}</t>
  </si>
  <si>
    <t>{{מ:פסוק|ויקרא|כג|כז}}</t>
  </si>
  <si>
    <t>אַ֡ךְ בֶּעָשׂ֣וֹר לַחֹ֩דֶשׁ֩ הַשְּׁבִיעִ֨י הַזֶּ֜ה י֧וֹם הַכִּפֻּרִ֣ים ה֗וּא מִֽקְרָא־קֹ֙דֶשׁ֙ יִהְיֶ֣ה לָכֶ֔ם וְעִנִּיתֶ֖ם אֶת־נַפְשֹׁתֵיכֶ֑ם וְהִקְרַבְתֶּ֥ם אִשֶּׁ֖ה לַיהֹוָֽה׃</t>
  </si>
  <si>
    <t>{{מ:פסוק|ויקרא|כג|כח}}</t>
  </si>
  <si>
    <t>וְכׇל־מְלָאכָה֙ לֹ֣א תַעֲשׂ֔וּ בְּעֶ֖צֶם הַיּ֣וֹם הַזֶּ֑ה כִּ֣י י֤וֹם כִּפֻּרִים֙ ה֔וּא לְכַפֵּ֣ר עֲלֵיכֶ֔ם לִפְנֵ֖י יְהֹוָ֥ה אֱלֹהֵיכֶֽם׃</t>
  </si>
  <si>
    <t>{{מ:פסוק|ויקרא|כג|כט}}</t>
  </si>
  <si>
    <t>כִּ֤י כׇל־הַנֶּ֙פֶשׁ֙ אֲשֶׁ֣ר לֹֽא־תְעֻנֶּ֔ה בְּעֶ֖צֶם הַיּ֣וֹם הַזֶּ֑ה וְנִכְרְתָ֖ה מֵֽעַמֶּֽיהָ׃</t>
  </si>
  <si>
    <t>{{מ:פסוק|ויקרא|כג|ל}}</t>
  </si>
  <si>
    <t>וְכׇל־הַנֶּ֗פֶשׁ אֲשֶׁ֤ר תַּעֲשֶׂה֙ כׇּל־מְלָאכָ֔ה בְּעֶ֖צֶם הַיּ֣וֹם הַזֶּ֑ה וְהַֽאֲבַדְתִּ֛י אֶת־הַנֶּ֥פֶשׁ הַהִ֖וא מִקֶּ֥רֶב עַמָּֽהּ׃</t>
  </si>
  <si>
    <t>{{מ:פסוק|ויקרא|כג|לא}}</t>
  </si>
  <si>
    <t>כׇּל־מְלָאכָ֖ה לֹ֣א תַעֲשׂ֑וּ חֻקַּ֤ת עוֹלָם֙ לְדֹרֹ֣תֵיכֶ֔ם בְּכֹ֖ל {{נוסח|מֹשְׁבֹֽתֵיכֶֽם|=ש; ראו רשימת ברויאר ב"ספיקות שאין להם הכרע" הערה 8 ובספר טעמי המקרא פרק ח (וכך אצל ברויאר)|ל=מֹֽשְׁבֹֽתֵיכֶֽם (שתי געיות בתיבה אחת!) וכן בקורן ובדפוסים|ל1=מֹשְׁבֹתֵיכֶֽם (אין געיה) וכך במג"ה.|השוו את הדוגמאות לעיל בפרקנו (פסוקים ג', י"ד) ולעיל ג,יז.}}׃</t>
  </si>
  <si>
    <t>{{מ:פסוק|ויקרא|כג|לב}}</t>
  </si>
  <si>
    <t>שַׁבַּ֨ת שַׁבָּת֥וֹן הוּא֙ לָכֶ֔ם וְעִנִּיתֶ֖ם אֶת־נַפְשֹׁתֵיכֶ֑ם בְּתִשְׁעָ֤ה לַחֹ֙דֶשׁ֙ בָּעֶ֔רֶב מֵעֶ֣רֶב עַד־עֶ֔רֶב תִּשְׁבְּת֖וּ שַׁבַּתְּכֶֽם׃</t>
  </si>
  <si>
    <t>{{מ:פסוק|ויקרא|כג|לג|עלייה=ששי}}</t>
  </si>
  <si>
    <t>{{מ:פסוק|ויקרא|כג|לד}}</t>
  </si>
  <si>
    <t>דַּבֵּ֛ר אֶל־בְּנֵ֥י יִשְׂרָאֵ֖ל לֵאמֹ֑ר בַּחֲמִשָּׁ֨ה עָשָׂ֜ר י֗וֹם לַחֹ֤דֶשׁ הַשְּׁבִיעִי֙ הַזֶּ֔ה חַ֧ג הַסֻּכּ֛וֹת שִׁבְעַ֥ת יָמִ֖ים לַיהֹוָֽה׃</t>
  </si>
  <si>
    <t>{{מ:פסוק|ויקרא|כג|לה}}</t>
  </si>
  <si>
    <t>בַּיּ֥וֹם הָרִאשׁ֖וֹן מִקְרָא־קֹ֑דֶשׁ כׇּל־מְלֶ֥אכֶת עֲבֹדָ֖ה לֹ֥א תַעֲשֽׂוּ׃</t>
  </si>
  <si>
    <t>{{מ:פסוק|ויקרא|כג|לו}}</t>
  </si>
  <si>
    <t>שִׁבְעַ֣ת יָמִ֔ים תַּקְרִ֥יבוּ אִשֶּׁ֖ה לַיהֹוָ֑ה בַּיּ֣וֹם הַשְּׁמִינִ֡י מִקְרָא־קֹ֩דֶשׁ֩ יִהְיֶ֨ה לָכֶ֜ם וְהִקְרַבְתֶּ֨ם אִשֶּׁ֤ה לַֽיהֹוָה֙ עֲצֶ֣רֶת הִ֔וא כׇּל־מְלֶ֥אכֶת עֲבֹדָ֖ה לֹ֥א תַעֲשֽׂוּ׃</t>
  </si>
  <si>
    <t>{{מ:פסוק|ויקרא|כג|לז}}</t>
  </si>
  <si>
    <t>אֵ֚לֶּה מוֹעֲדֵ֣י יְהֹוָ֔ה אֲשֶׁר־תִּקְרְא֥וּ אֹתָ֖ם מִקְרָאֵ֣י קֹ֑דֶשׁ לְהַקְרִ֨יב אִשֶּׁ֜ה לַיהֹוָ֗ה עֹלָ֧ה וּמִנְחָ֛ה זֶ֥בַח וּנְסָכִ֖ים דְּבַר־י֥וֹם בְּיוֹמֽוֹ׃</t>
  </si>
  <si>
    <t>{{מ:פסוק|ויקרא|כג|לח}}</t>
  </si>
  <si>
    <t>מִלְּבַ֖ד שַׁבְּתֹ֣ת {{נוסח|יְהֹוָ֑ה|ל=יְּהֹוָ֑ה (יו"ד דגושה!)|הערת המקליד}} וּמִלְּבַ֣ד מַתְּנֽוֹתֵיכֶ֗ם וּמִלְּבַ֤ד כׇּל־נִדְרֵיכֶם֙ וּמִלְּבַד֙ כׇּל־{{נוסח|נִדְבֹ֣תֵיכֶ֔ם|=שש1 ומסורת-ל וטברניות ורמ"ה (כתיב חסר וי"ו)|ל=נִדְב֣וֹתֵיכֶ֔ם (כתיב מלא וי"ו)}} אֲשֶׁ֥ר תִּתְּנ֖וּ לַיהֹוָֽה׃</t>
  </si>
  <si>
    <t>{{מ:פסוק|ויקרא|כג|לט}}</t>
  </si>
  <si>
    <t>אַ֡ךְ בַּחֲמִשָּׁה֩ עָשָׂ֨ר י֜וֹם לַחֹ֣דֶשׁ הַשְּׁבִיעִ֗י בְּאׇסְפְּכֶם֙ אֶת־תְּבוּאַ֣ת הָאָ֔רֶץ תָּחֹ֥גּוּ אֶת־חַג־יְהֹוָ֖ה שִׁבְעַ֣ת יָמִ֑ים בַּיּ֤וֹם הָֽרִאשׁוֹן֙ שַׁבָּת֔וֹן וּבַיּ֥וֹם הַשְּׁמִינִ֖י שַׁבָּתֽוֹן׃</t>
  </si>
  <si>
    <t>{{מ:פסוק|ויקרא|כג|מ}}</t>
  </si>
  <si>
    <t>וּלְקַחְתֶּ֨ם לָכֶ֜ם בַּיּ֣וֹם הָרִאשׁ֗וֹן פְּרִ֨י עֵ֤ץ הָדָר֙ כַּפֹּ֣ת תְּמָרִ֔ים וַעֲנַ֥ף עֵץ־עָבֹ֖ת וְעַרְבֵי־נָ֑חַל וּשְׂמַחְתֶּ֗ם לִפְנֵ֛י יְהֹוָ֥ה אֱלֹהֵיכֶ֖ם שִׁבְעַ֥ת יָמִֽים׃</t>
  </si>
  <si>
    <t>{{מ:פסוק|ויקרא|כג|מא}}</t>
  </si>
  <si>
    <t>וְחַגֹּתֶ֤ם אֹתוֹ֙ חַ֣ג לַֽיהֹוָ֔ה שִׁבְעַ֥ת יָמִ֖ים בַּשָּׁנָ֑ה חֻקַּ֤ת עוֹלָם֙ לְדֹרֹ֣תֵיכֶ֔ם בַּחֹ֥דֶשׁ הַשְּׁבִיעִ֖י תָּחֹ֥גּוּ אֹתֽוֹ׃</t>
  </si>
  <si>
    <t>{{מ:פסוק|ויקרא|כג|מב}}</t>
  </si>
  <si>
    <t>בַּסֻּכֹּ֥ת תֵּשְׁב֖וּ שִׁבְעַ֣ת יָמִ֑ים כׇּל־הָֽאֶזְרָח֙ בְּיִשְׂרָאֵ֔ל יֵשְׁב֖וּ בַּסֻּכֹּֽת׃</t>
  </si>
  <si>
    <t>{{מ:פסוק|ויקרא|כג|מג}}</t>
  </si>
  <si>
    <t>לְמַ֘עַן֮ יֵדְע֣וּ דֹרֹֽתֵיכֶם֒ כִּ֣י בַסֻּכּ֗וֹת הוֹשַׁ֙בְתִּי֙ אֶת־בְּנֵ֣י יִשְׂרָאֵ֔ל בְּהוֹצִיאִ֥י אוֹתָ֖ם מֵאֶ֣רֶץ מִצְרָ֑יִם אֲנִ֖י יְהֹוָ֥ה אֱלֹהֵיכֶֽם׃</t>
  </si>
  <si>
    <t>{{מ:פסוק|ויקרא|כג|מד}}</t>
  </si>
  <si>
    <t>וַיְדַבֵּ֣ר מֹשֶׁ֔ה אֶת־מֹעֲדֵ֖י יְהֹוָ֑ה אֶל־בְּנֵ֖י יִשְׂרָאֵֽל׃</t>
  </si>
  <si>
    <t>ספר ויקרא/כד</t>
  </si>
  <si>
    <t>{{נוסח|{{מ:פסוק|ויקרא|כד|א|סדר=יט*|עלייה=שביעי}}|תחילת סדר מצויינת כאן בספר החילופים ובכתי"ל}}</t>
  </si>
  <si>
    <t>{{מ:פסוק|ויקרא|כד|ב}}</t>
  </si>
  <si>
    <t>צַ֞ו אֶת־בְּנֵ֣י יִשְׂרָאֵ֗ל וְיִקְח֨וּ אֵלֶ֜יךָ שֶׁ֣מֶן זַ֥יִת זָ֛ךְ כָּתִ֖ית לַמָּא֑וֹר לְהַעֲלֹ֥ת נֵ֖ר תָּמִֽיד׃</t>
  </si>
  <si>
    <t>{{מ:פסוק|ויקרא|כד|ג}}</t>
  </si>
  <si>
    <t>מִחוּץ֩ לְפָרֹ֨כֶת הָעֵדֻ֜ת בְּאֹ֣הֶל מוֹעֵ֗ד יַעֲרֹךְ֩ אֹת֨וֹ אַהֲרֹ֜ן מֵעֶ֧רֶב עַד־בֹּ֛קֶר לִפְנֵ֥י יְהֹוָ֖ה תָּמִ֑יד חֻקַּ֥ת עוֹלָ֖ם לְדֹרֹֽתֵיכֶֽם׃</t>
  </si>
  <si>
    <t>{{מ:פסוק|ויקרא|כד|ד}}</t>
  </si>
  <si>
    <t>עַ֚ל הַמְּנֹרָ֣ה הַטְּהֹרָ֔ה יַעֲרֹ֖ךְ אֶת־הַנֵּר֑וֹת לִפְנֵ֥י יְהֹוָ֖ה תָּמִֽיד׃</t>
  </si>
  <si>
    <t>{{מ:פסוק|ויקרא|כד|ה}}</t>
  </si>
  <si>
    <t>וְלָקַחְתָּ֣ סֹ֔לֶת וְאָפִיתָ֣ אֹתָ֔הּ שְׁתֵּ֥ים עֶשְׂרֵ֖ה חַלּ֑וֹת שְׁנֵי֙ עֶשְׂרֹנִ֔ים יִהְיֶ֖ה הַֽחַלָּ֥ה הָאֶחָֽת׃</t>
  </si>
  <si>
    <t>{{מ:פסוק|ויקרא|כד|ו}}</t>
  </si>
  <si>
    <t>וְשַׂמְתָּ֥ אוֹתָ֛ם שְׁתַּ֥יִם מַֽעֲרָכ֖וֹת שֵׁ֣שׁ הַֽמַּעֲרָ֑כֶת עַ֛ל הַשֻּׁלְחָ֥ן הַטָּהֹ֖ר לִפְנֵ֥י יְהֹוָֽה׃</t>
  </si>
  <si>
    <t>{{מ:פסוק|ויקרא|כד|ז}}</t>
  </si>
  <si>
    <t>וְנָתַתָּ֥ עַל־הַֽמַּעֲרֶ֖כֶת לְבֹנָ֣ה זַכָּ֑ה וְהָיְתָ֤ה לַלֶּ֙חֶם֙ לְאַזְכָּרָ֔ה אִשֶּׁ֖ה לַֽיהֹוָֽה׃</t>
  </si>
  <si>
    <t>{{מ:פסוק|ויקרא|כד|ח}}</t>
  </si>
  <si>
    <t>בְּי֨וֹם הַשַּׁבָּ֜ת בְּי֣וֹם הַשַּׁבָּ֗ת יַֽעַרְכֶ֛נּוּ לִפְנֵ֥י יְהֹוָ֖ה תָּמִ֑יד מֵאֵ֥ת בְּנֵֽי־יִשְׂרָאֵ֖ל בְּרִ֥ית עוֹלָֽם׃</t>
  </si>
  <si>
    <t>{{מ:פסוק|ויקרא|כד|ט}}</t>
  </si>
  <si>
    <t>וְהָֽיְתָה֙ לְאַהֲרֹ֣ן וּלְבָנָ֔יו וַאֲכָלֻ֖הוּ בְּמָק֣וֹם קָדֹ֑שׁ כִּ֡י קֹ֩דֶשׁ֩ {{מ:קמץ|ד=קׇֽדָשִׁ֨ים|ס=קָֽדָשִׁ֨ים}} ה֥וּא ל֛וֹ מֵאִשֵּׁ֥י יְהֹוָ֖ה חׇק־עוֹלָֽם׃</t>
  </si>
  <si>
    <t>{{מ:פסוק|ויקרא|כד|י}}</t>
  </si>
  <si>
    <t>וַיֵּצֵא֙ בֶּן־אִשָּׁ֣ה יִשְׂרְאֵלִ֔ית וְהוּא֙ בֶּן־אִ֣ישׁ מִצְרִ֔י בְּת֖וֹךְ בְּנֵ֣י יִשְׂרָאֵ֑ל וַיִּנָּצוּ֙ בַּֽמַּחֲנֶ֔ה בֶּ֚ן {{נוסח|הַיִּשְׂרְאֵלִ֔ית|ל=הַיִּשְׁרְאֵלִ֔ית (נקודת שי”ן ימנית!)|הערות דותן וברויאר (והמקליד תיקן בלי להעיר)}} וְאִ֖ישׁ הַיִּשְׂרְאֵלִֽי׃</t>
  </si>
  <si>
    <t>{{מ:פסוק|ויקרא|כד|יא}}</t>
  </si>
  <si>
    <t>וַ֠יִּקֹּ֠ב בֶּן־הָֽאִשָּׁ֨ה הַיִּשְׂרְאֵלִ֤ית אֶת־הַשֵּׁם֙ וַיְקַלֵּ֔ל וַיָּבִ֥יאוּ אֹת֖וֹ אֶל־מֹשֶׁ֑ה וְשֵׁ֥ם אִמּ֛וֹ שְׁלֹמִ֥ית בַּת־דִּבְרִ֖י לְמַטֵּה־דָֽן׃</t>
  </si>
  <si>
    <t>{{מ:פסוק|ויקרא|כד|יב}}</t>
  </si>
  <si>
    <t>וַיַּנִּיחֻ֖הוּ בַּמִּשְׁמָ֑ר לִפְרֹ֥שׁ לָהֶ֖ם עַל־פִּ֥י יְהֹוָֽה׃</t>
  </si>
  <si>
    <t>{{מ:פסוק|ויקרא|כד|יג}}</t>
  </si>
  <si>
    <t>{{מ:פסוק|ויקרא|כד|יד}}</t>
  </si>
  <si>
    <t>הוֹצֵ֣א אֶת־הַֽמְקַלֵּ֗ל אֶל־מִחוּץ֙ לַֽמַּחֲנֶ֔ה וְסָמְכ֧וּ כׇֽל־הַשֹּׁמְעִ֛ים אֶת־יְדֵיהֶ֖ם עַל־רֹאשׁ֑וֹ וְרָגְמ֥וּ אֹת֖וֹ כׇּל־הָעֵדָֽה׃</t>
  </si>
  <si>
    <t>{{מ:פסוק|ויקרא|כד|טו}}</t>
  </si>
  <si>
    <t>וְאֶל־בְּנֵ֥י יִשְׂרָאֵ֖ל תְּדַבֵּ֣ר לֵאמֹ֑ר אִ֥ישׁ אִ֛ישׁ כִּֽי־יְקַלֵּ֥ל אֱלֹהָ֖יו וְנָשָׂ֥א חֶטְאֽוֹ׃</t>
  </si>
  <si>
    <t>{{מ:פסוק|ויקרא|כד|טז}}</t>
  </si>
  <si>
    <t>וְנֹקֵ֤ב שֵׁם־יְהֹוָה֙ מ֣וֹת יוּמָ֔ת רָג֥וֹם יִרְגְּמוּ־ב֖וֹ כׇּל־הָעֵדָ֑ה כַּגֵּר֙ כָּֽאֶזְרָ֔ח בְּנׇקְבוֹ־שֵׁ֖ם יוּמָֽת׃</t>
  </si>
  <si>
    <t>{{מ:פסוק|ויקרא|כד|יז}}</t>
  </si>
  <si>
    <t>וְאִ֕ישׁ כִּ֥י יַכֶּ֖ה כׇּל־נֶ֣פֶשׁ אָדָ֑ם מ֖וֹת יוּמָֽת׃</t>
  </si>
  <si>
    <t>{{מ:פסוק|ויקרא|כד|יח}}</t>
  </si>
  <si>
    <t>וּמַכֵּ֥ה נֶֽפֶשׁ־בְּהֵמָ֖ה יְשַׁלְּמֶ֑נָּה נֶ֖פֶשׁ תַּ֥חַת נָֽפֶשׁ׃</t>
  </si>
  <si>
    <t>{{מ:פסוק|ויקרא|כד|יט}}</t>
  </si>
  <si>
    <t>וְאִ֕ישׁ כִּֽי־יִתֵּ֥ן מ֖וּם בַּעֲמִית֑וֹ כַּאֲשֶׁ֣ר עָשָׂ֔ה כֵּ֖ן יֵעָ֥שֶׂה לּֽוֹ׃</t>
  </si>
  <si>
    <t>{{מ:פסוק|ויקרא|כד|כ}}</t>
  </si>
  <si>
    <t>שֶׁ֚בֶר תַּ֣חַת שֶׁ֔בֶר עַ֚יִן תַּ֣חַת עַ֔יִן שֵׁ֖ן תַּ֣חַת שֵׁ֑ן כַּאֲשֶׁ֨ר יִתֵּ֥ן מוּם֙ בָּֽאָדָ֔ם כֵּ֖ן יִנָּ֥תֶן בּֽוֹ׃</t>
  </si>
  <si>
    <t>{{מ:פסוק|ויקרא|כד|כא|עלייה=מפטיר}}</t>
  </si>
  <si>
    <t>וּמַכֵּ֥ה בְהֵמָ֖ה יְשַׁלְּמֶ֑נָּה וּמַכֵּ֥ה אָדָ֖ם יוּמָֽת׃</t>
  </si>
  <si>
    <t>{{מ:פסוק|ויקרא|כד|כב}}</t>
  </si>
  <si>
    <t>מִשְׁפַּ֤ט אֶחָד֙ יִהְיֶ֣ה לָכֶ֔ם כַּגֵּ֥ר כָּאֶזְרָ֖ח יִהְיֶ֑ה כִּ֛י אֲנִ֥י יְהֹוָ֖ה אֱלֹהֵיכֶֽם׃</t>
  </si>
  <si>
    <t>{{מ:פסוק|ויקרא|כד|כג}}</t>
  </si>
  <si>
    <t>וַיְדַבֵּ֣ר מֹשֶׁה֮ אֶל־בְּנֵ֣י יִשְׂרָאֵל֒ וַיּוֹצִ֣יאוּ אֶת־הַֽמְקַלֵּ֗ל אֶל־מִחוּץ֙ לַֽמַּחֲנֶ֔ה וַיִּרְגְּמ֥וּ אֹת֖וֹ אָ֑בֶן וּבְנֵֽי־יִשְׂרָאֵ֣ל עָשׂ֔וּ כַּֽאֲשֶׁ֛ר צִוָּ֥ה יְהֹוָ֖ה אֶת־מֹשֶֽׁה׃</t>
  </si>
  <si>
    <t>ספר ויקרא/כה</t>
  </si>
  <si>
    <t>{{מ:פסוק|ויקרא|כה|א|עלייה='''בהר'''}}</t>
  </si>
  <si>
    <t>וַיְדַבֵּ֤ר יְהֹוָה֙ אֶל־מֹשֶׁ֔ה בְּהַ֥ר סִינַ֖י לֵאמֹֽר׃</t>
  </si>
  <si>
    <t>{{מ:פסוק|ויקרא|כה|ב}}</t>
  </si>
  <si>
    <t>דַּבֵּ֞ר אֶל־בְּנֵ֤י יִשְׂרָאֵל֙ וְאָמַרְתָּ֣ אֲלֵהֶ֔ם כִּ֤י תָבֹ֙אוּ֙ אֶל־הָאָ֔רֶץ אֲשֶׁ֥ר אֲנִ֖י נֹתֵ֣ן לָכֶ֑ם וְשָׁבְתָ֣ה הָאָ֔רֶץ שַׁבָּ֖ת לַיהֹוָֽה׃</t>
  </si>
  <si>
    <t>{{מ:פסוק|ויקרא|כה|ג}}</t>
  </si>
  <si>
    <t>שֵׁ֤שׁ שָׁנִים֙ תִּזְרַ֣ע שָׂדֶ֔ךָ וְשֵׁ֥שׁ שָׁנִ֖ים תִּזְמֹ֣ר כַּרְמֶ֑ךָ וְאָסַפְתָּ֖ אֶת־תְּבוּאָתָֽהּ׃</t>
  </si>
  <si>
    <t>{{מ:פסוק|ויקרא|כה|ד|עלייה=[לוי]}}</t>
  </si>
  <si>
    <t>וּבַשָּׁנָ֣ה הַשְּׁבִיעִ֗ת שַׁבַּ֤ת שַׁבָּתוֹן֙ יִהְיֶ֣ה לָאָ֔רֶץ שַׁבָּ֖ת לַיהֹוָ֑ה שָֽׂדְךָ֙ לֹ֣א תִזְרָ֔ע וְכַרְמְךָ֖ לֹ֥א תִזְמֹֽר׃</t>
  </si>
  <si>
    <t>{{מ:פסוק|ויקרא|כה|ה}}</t>
  </si>
  <si>
    <t>אֵ֣ת סְפִ֤יחַ קְצִֽירְךָ֙ לֹ֣א תִקְצ֔וֹר וְאֶת־עִנְּבֵ֥י נְזִירֶ֖ךָ לֹ֣א תִבְצֹ֑ר שְׁנַ֥ת שַׁבָּת֖וֹן יִהְיֶ֥ה לָאָֽרֶץ׃</t>
  </si>
  <si>
    <t>{{מ:פסוק|ויקרא|כה|ו}}</t>
  </si>
  <si>
    <t>וְ֠הָיְתָ֠ה שַׁבַּ֨ת הָאָ֤רֶץ לָכֶם֙ לְאׇכְלָ֔ה לְךָ֖ וּלְעַבְדְּךָ֣ וְלַאֲמָתֶ֑ךָ וְלִשְׂכִֽירְךָ֙ וּלְתוֹשָׁ֣בְךָ֔ הַגָּרִ֖ים עִמָּֽךְ׃</t>
  </si>
  <si>
    <t>{{מ:פסוק|ויקרא|כה|ז}}</t>
  </si>
  <si>
    <t>{{נוסח|וְלִ֨בְהֶמְתְּךָ֔|=ל ושיטת-א (מתיגת הזקף)|דפוסים ע"פ מ"ש וקורן=וְלִֽבְהֶמְתְּךָ֔ (געיה במקום מתיגה)}} וְלַֽחַיָּ֖ה אֲשֶׁ֣ר בְּאַרְצֶ֑ךָ תִּהְיֶ֥ה כׇל־תְּבוּאָתָ֖הּ לֶאֱכֹֽל׃</t>
  </si>
  <si>
    <t>{{מ:פסוק|ויקרא|כה|ח|עלייה=[ישראל]}}</t>
  </si>
  <si>
    <t>וְסָפַרְתָּ֣ לְךָ֗ שֶׁ֚בַע שַׁבְּתֹ֣ת שָׁנִ֔ים שֶׁ֥בַע שָׁנִ֖ים שֶׁ֣בַע פְּעָמִ֑ים וְהָי֣וּ לְךָ֗ יְמֵי֙ שֶׁ֚בַע שַׁבְּתֹ֣ת הַשָּׁנִ֔ים תֵּ֥שַׁע וְאַרְבָּעִ֖ים שָׁנָֽה׃</t>
  </si>
  <si>
    <t>{{מ:פסוק|ויקרא|כה|ט}}</t>
  </si>
  <si>
    <t>וְהַֽעֲבַרְתָּ֞ שׁוֹפַ֤ר תְּרוּעָה֙ בַּחֹ֣דֶשׁ הַשְּׁבִעִ֔י בֶּעָשׂ֖וֹר לַחֹ֑דֶשׁ בְּיוֹם֙ הַכִּפֻּרִ֔ים תַּעֲבִ֥ירוּ שׁוֹפָ֖ר בְּכׇל־אַרְצְכֶֽם׃</t>
  </si>
  <si>
    <t>{{מ:פסוק|ויקרא|כה|י}}</t>
  </si>
  <si>
    <t>וְקִדַּשְׁתֶּ֗ם אֵ֣ת שְׁנַ֤ת הַחֲמִשִּׁים֙ שָׁנָ֔ה וּקְרָאתֶ֥ם דְּר֛וֹר בָּאָ֖רֶץ לְכׇל־יֹשְׁבֶ֑יהָ יוֹבֵ֥ל הִוא֙ תִּהְיֶ֣ה לָכֶ֔ם וְשַׁבְתֶּ֗ם אִ֚ישׁ אֶל־אֲחֻזָּת֔וֹ וְאִ֥ישׁ אֶל־מִשְׁפַּחְתּ֖וֹ תָּשֻֽׁבוּ׃</t>
  </si>
  <si>
    <t>{{מ:פסוק|ויקרא|כה|יא}}</t>
  </si>
  <si>
    <t>יוֹבֵ֣ל הִ֗וא שְׁנַ֛ת הַחֲמִשִּׁ֥ים שָׁנָ֖ה תִּהְיֶ֣ה לָכֶ֑ם לֹ֣א תִזְרָ֔עוּ וְלֹ֤א תִקְצְרוּ֙ אֶת־סְפִיחֶ֔יהָ וְלֹ֥א תִבְצְר֖וּ אֶת־נְזִרֶֽיהָ׃</t>
  </si>
  <si>
    <t>{{מ:פסוק|ויקרא|כה|יב}}</t>
  </si>
  <si>
    <t>כִּ֚י יוֹבֵ֣ל הִ֔וא קֹ֖דֶשׁ תִּהְיֶ֣ה לָכֶ֑ם {{נוסח|מִ֨ן־הַשָּׂדֶ֔ה|=ש1 ושיטת-א ובדפוסים|ל=מִן־הַ֨שָּׂדֶ֔ה (מקום המתיגה)|קורן, ברויאר, סימנים, מכון ממרא}} תֹּאכְל֖וּ אֶת־תְּבוּאָתָֽהּ׃</t>
  </si>
  <si>
    <t>{{מ:פסוק|ויקרא|כה|יג}}</t>
  </si>
  <si>
    <t>בִּשְׁנַ֥ת הַיּוֹבֵ֖ל הַזֹּ֑את תָּשֻׁ֕בוּ אִ֖ישׁ אֶל־אֲחֻזָּתֽוֹ׃</t>
  </si>
  <si>
    <t>{{מ:פסוק|ויקרא|כה|יד|סדר=כ|עלייה=שני}}</t>
  </si>
  <si>
    <t>וְכִֽי־תִמְכְּר֤וּ מִמְכָּר֙ לַעֲמִיתֶ֔ךָ א֥וֹ קָנֹ֖ה מִיַּ֣ד עֲמִיתֶ֑ךָ אַל־תּוֹנ֖וּ אִ֥ישׁ אֶת־אָחִֽיו׃</t>
  </si>
  <si>
    <t>{{מ:פסוק|ויקרא|כה|טו}}</t>
  </si>
  <si>
    <t>בְּמִסְפַּ֤ר שָׁנִים֙ אַחַ֣ר הַיּוֹבֵ֔ל תִּקְנֶ֖ה מֵאֵ֣ת עֲמִיתֶ֑ךָ בְּמִסְפַּ֥ר שְׁנֵֽי־תְבוּאֹ֖ת יִמְכׇּר־לָֽךְ׃</t>
  </si>
  <si>
    <t>{{מ:פסוק|ויקרא|כה|טז}}</t>
  </si>
  <si>
    <t>לְפִ֣י{{מ:לגרמיה}}רֹ֣ב הַשָּׁנִ֗ים תַּרְבֶּה֙ מִקְנָת֔וֹ וּלְפִי֙ מְעֹ֣ט הַשָּׁנִ֔ים תַּמְעִ֖יט מִקְנָת֑וֹ כִּ֚י מִסְפַּ֣ר תְּבוּאֹ֔ת ה֥וּא מֹכֵ֖ר לָֽךְ׃</t>
  </si>
  <si>
    <t>{{מ:פסוק|ויקרא|כה|יז}}</t>
  </si>
  <si>
    <t>וְלֹ֤א תוֹנוּ֙ אִ֣ישׁ אֶת־עֲמִית֔וֹ וְיָרֵ֖אתָ מֵֽאֱלֹהֶ֑יךָ כִּ֛י אֲנִ֥י יְהֹוָ֖ה אֱלֹהֵיכֶֽם׃</t>
  </si>
  <si>
    <t>{{מ:פסוק|ויקרא|כה|יח}}</t>
  </si>
  <si>
    <t>וַעֲשִׂיתֶם֙ אֶת־חֻקֹּתַ֔י וְאֶת־מִשְׁפָּטַ֥י תִּשְׁמְר֖וּ וַעֲשִׂיתֶ֣ם אֹתָ֑ם וִֽישַׁבְתֶּ֥ם עַל־הָאָ֖רֶץ לָבֶֽטַח׃</t>
  </si>
  <si>
    <t>{{מ:פסוק|ויקרא|כה|יט|עלייה=שלישי (שני)}}</t>
  </si>
  <si>
    <t>וְנָתְנָ֤ה הָאָ֙רֶץ֙ פִּרְיָ֔הּ וַאֲכַלְתֶּ֖ם לָשֹׂ֑בַע וִֽישַׁבְתֶּ֥ם לָבֶ֖טַח עָלֶֽיהָ׃</t>
  </si>
  <si>
    <t>{{מ:פסוק|ויקרא|כה|כ}}</t>
  </si>
  <si>
    <t>וְכִ֣י תֹאמְר֔וּ {{נוסח|מַה־נֹּאכַ֖ל|=דפוסים (טפחא)|ל=מַה־נֹּאכַ֤֖ל? (כנראה מהפך וטפחא ביחד בכ"ף!)|הערת המקליד בלבד}} בַּשָּׁנָ֣ה הַשְּׁבִיעִ֑ת הֵ֚ן לֹ֣א נִזְרָ֔ע וְלֹ֥א נֶאֱסֹ֖ף אֶת־תְּבוּאָתֵֽנוּ׃</t>
  </si>
  <si>
    <t>{{מ:פסוק|ויקרא|כה|כא}}</t>
  </si>
  <si>
    <t>וְצִוִּ֤יתִי אֶת־בִּרְכָתִי֙ לָכֶ֔ם בַּשָּׁנָ֖ה הַשִּׁשִּׁ֑ית וְעָשָׂת֙ אֶת־הַתְּבוּאָ֔ה לִשְׁלֹ֖שׁ הַשָּׁנִֽים׃</t>
  </si>
  <si>
    <t>{{מ:פסוק|ויקרא|כה|כב}}</t>
  </si>
  <si>
    <t>וּזְרַעְתֶּ֗ם אֵ֚ת הַשָּׁנָ֣ה הַשְּׁמִינִ֔ת וַאֲכַלְתֶּ֖ם מִן־הַתְּבוּאָ֣ה יָשָׁ֑ן עַ֣ד{{מ:לגרמיה}}הַשָּׁנָ֣ה הַתְּשִׁיעִ֗ת עַד־בּוֹא֙ תְּב֣וּאָתָ֔הּ תֹּאכְל֖וּ יָשָֽׁן׃</t>
  </si>
  <si>
    <t>{{מ:פסוק|ויקרא|כה|כג}}</t>
  </si>
  <si>
    <t>וְהָאָ֗רֶץ לֹ֤א תִמָּכֵר֙ לִצְמִתֻ֔ת כִּי־לִ֖י הָאָ֑רֶץ כִּֽי־גֵרִ֧ים וְתוֹשָׁבִ֛ים אַתֶּ֖ם עִמָּדִֽי׃</t>
  </si>
  <si>
    <t>{{מ:פסוק|ויקרא|כה|כד}}</t>
  </si>
  <si>
    <t>וּבְכֹ֖ל אֶ֣רֶץ אֲחֻזַּתְכֶ֑ם גְּאֻלָּ֖ה תִּתְּנ֥וּ לָאָֽרֶץ׃</t>
  </si>
  <si>
    <t>{{מ:פסוק|ויקרא|כה|כה|עלייה=רביעי}}</t>
  </si>
  <si>
    <t>כִּֽי־יָמ֣וּךְ אָחִ֔יךָ וּמָכַ֖ר מֵאֲחֻזָּת֑וֹ וּבָ֤א גֹֽאֲלוֹ֙ הַקָּרֹ֣ב אֵלָ֔יו וְגָאַ֕ל אֵ֖ת מִמְכַּ֥ר אָחִֽיו׃</t>
  </si>
  <si>
    <t>{{מ:פסוק|ויקרא|כה|כו}}</t>
  </si>
  <si>
    <t>וְאִ֕ישׁ כִּ֛י לֹ֥א יִֽהְיֶה־לּ֖וֹ גֹּאֵ֑ל וְהִשִּׂ֣יגָה יָד֔וֹ וּמָצָ֖א כְּדֵ֥י גְאֻלָּתֽוֹ׃</t>
  </si>
  <si>
    <t>{{מ:פסוק|ויקרא|כה|כז}}</t>
  </si>
  <si>
    <t>וְחִשַּׁב֙ אֶת־שְׁנֵ֣י מִמְכָּר֔וֹ וְהֵשִׁיב֙ אֶת־הָ֣עֹדֵ֔ף לָאִ֖ישׁ אֲשֶׁ֣ר מָֽכַר־ל֑וֹ וְשָׁ֖ב לַאֲחֻזָּתֽוֹ׃</t>
  </si>
  <si>
    <t>{{מ:פסוק|ויקרא|כה|כח}}</t>
  </si>
  <si>
    <t>וְאִ֨ם {{נוסח|לֹֽא־מָצְאָ֜ה|=ל1?,ש; ראו רשימת ברויאר ב"ספיקות שאין להם הכרע", הערה 8 ובספר טעמי המקרא פרק ח (וכך אצל ברויאר). לפי עדותו של ברויאר כך הגרסה בכתי"ל1 (ועל פיו תיקן) אבל הדף חסר בתצלום כתב היד באינטרנט.|ל=לֹֽא־מָֽצְאָ֜ה (שתי געיות בתיבות המוקפות [געיה ימנית במי"ם]!) וכך במג"ה.|קורן=לֹא־מָֽצְאָ֜ה}} יָד֗וֹ דֵּי֮ הָשִׁ֣יב לוֹ֒ וְהָיָ֣ה מִמְכָּר֗וֹ בְּיַד֙ הַקֹּנֶ֣ה אֹת֔וֹ עַ֖ד שְׁנַ֣ת הַיּוֹבֵ֑ל וְיָצָא֙ בַּיֹּבֵ֔ל וְשָׁ֖ב לַאֲחֻזָּתֽוֹ׃</t>
  </si>
  <si>
    <t>{{מ:פסוק|ויקרא|כה|כט|עלייה=חמישי (שלישי)}}</t>
  </si>
  <si>
    <t>וְאִ֗ישׁ כִּֽי־יִמְכֹּ֤ר בֵּית־מוֹשַׁב֙ עִ֣יר חוֹמָ֔ה וְהָיְתָה֙ גְּאֻלָּת֔וֹ עַד־תֹּ֖ם שְׁנַ֣ת מִמְכָּר֑וֹ יָמִ֖ים תִּהְיֶ֥ה גְאֻלָּתֽוֹ׃</t>
  </si>
  <si>
    <t>{{מ:פסוק|ויקרא|כה|ל}}</t>
  </si>
  <si>
    <t>וְאִ֣ם לֹֽא־יִגָּאֵ֗ל עַד־מְלֹ֣את לוֹ֮ שָׁנָ֣ה תְמִימָה֒ וְ֠קָ֠ם הַבַּ֨יִת אֲשֶׁר־בָּעִ֜יר אֲשֶׁר־{{קו"כ|לא|ל֣וֹ}} חֹמָ֗ה לַצְּמִיתֻ֛ת לַקֹּנֶ֥ה אֹת֖וֹ לְדֹרֹתָ֑יו לֹ֥א יֵצֵ֖א בַּיֹּבֵֽל׃</t>
  </si>
  <si>
    <t>{{מ:פסוק|ויקרא|כה|לא}}</t>
  </si>
  <si>
    <t>וּבָתֵּ֣י הַחֲצֵרִ֗ים אֲשֶׁ֨ר אֵין־לָהֶ֤ם חֹמָה֙ סָבִ֔יב עַל־שְׂדֵ֥ה הָאָ֖רֶץ יֵחָשֵׁ֑ב גְּאֻלָּה֙ תִּהְיֶה־לּ֔וֹ וּבַיֹּבֵ֖ל יֵצֵֽא׃</t>
  </si>
  <si>
    <t>{{מ:פסוק|ויקרא|כה|לב}}</t>
  </si>
  <si>
    <t>וְעָרֵי֙ הַלְוִיִּ֔ם בָּתֵּ֖י עָרֵ֣י אֲחֻזָּתָ֑ם גְּאֻלַּ֥ת עוֹלָ֖ם תִּהְיֶ֥ה לַלְוִיִּֽם׃</t>
  </si>
  <si>
    <t>{{מ:פסוק|ויקרא|כה|לג}}</t>
  </si>
  <si>
    <t>וַאֲשֶׁ֤ר יִגְאַל֙ מִן־הַלְוִיִּ֔ם וְיָצָ֧א מִמְכַּר־בַּ֛יִת וְעִ֥יר אֲחֻזָּת֖וֹ בַּיֹּבֵ֑ל כִּ֣י בָתֵּ֞י עָרֵ֣י הַלְוִיִּ֗ם הִ֚וא אֲחֻזָּתָ֔ם בְּת֖וֹךְ בְּנֵ֥י יִשְׂרָאֵֽל׃</t>
  </si>
  <si>
    <t>{{מ:פסוק|ויקרא|כה|לד}}</t>
  </si>
  <si>
    <t>וּֽשְׂדֵ֛ה מִגְרַ֥שׁ עָרֵיהֶ֖ם לֹ֣א יִמָּכֵ֑ר כִּֽי־אֲחֻזַּ֥ת עוֹלָ֛ם ה֖וּא לָהֶֽם׃</t>
  </si>
  <si>
    <t>{{מ:פסוק|ויקרא|כה|לה|סדר=כא}}</t>
  </si>
  <si>
    <t>וְכִֽי־יָמ֣וּךְ אָחִ֔יךָ וּמָ֥טָה יָד֖וֹ עִמָּ֑ךְ וְהֶֽחֱזַ֣קְתָּ בּ֔וֹ גֵּ֧ר וְתוֹשָׁ֛ב וָחַ֖י עִמָּֽךְ׃</t>
  </si>
  <si>
    <t>{{מ:פסוק|ויקרא|כה|לו}}</t>
  </si>
  <si>
    <t>אַל־תִּקַּ֤ח מֵֽאִתּוֹ֙ נֶ֣שֶׁךְ וְתַרְבִּ֔ית וְיָרֵ֖אתָ מֵֽאֱלֹהֶ֑יךָ וְחֵ֥י אָחִ֖יךָ עִמָּֽךְ׃</t>
  </si>
  <si>
    <t>{{מ:פסוק|ויקרא|כה|לז}}</t>
  </si>
  <si>
    <t>{{נוסח|אֶ֨ת־כַּסְפְּךָ֔|=ל (מתיגת הזקף)|דפוסים ע"פ מ"ש וקורן=אֶֽת־כַּסְפְּךָ֔ (געיה במקום מתיגה)}} לֹֽא־תִתֵּ֥ן ל֖וֹ בְּנֶ֑שֶׁךְ וּבְמַרְבִּ֖ית לֹא־תִתֵּ֥ן אׇכְלֶֽךָ׃</t>
  </si>
  <si>
    <t>{{מ:פסוק|ויקרא|כה|לח}}</t>
  </si>
  <si>
    <t>אֲנִ֗י יְהֹוָה֙ אֱלֹ֣הֵיכֶ֔ם אֲשֶׁר־הוֹצֵ֥אתִי אֶתְכֶ֖ם מֵאֶ֣רֶץ מִצְרָ֑יִם לָתֵ֤ת לָכֶם֙ אֶת־אֶ֣רֶץ כְּנַ֔עַן לִהְי֥וֹת לָכֶ֖ם לֵאלֹהִֽים׃</t>
  </si>
  <si>
    <t>{{מ:פסוק|ויקרא|כה|לט|עלייה=ששי (רביעי)}}</t>
  </si>
  <si>
    <t>וְכִֽי־יָמ֥וּךְ אָחִ֛יךָ עִמָּ֖ךְ וְנִמְכַּר־לָ֑ךְ לֹא־תַעֲבֹ֥ד בּ֖וֹ עֲבֹ֥דַת עָֽבֶד׃</t>
  </si>
  <si>
    <t>{{מ:פסוק|ויקרא|כה|מ}}</t>
  </si>
  <si>
    <t>כְּשָׂכִ֥יר כְּתוֹשָׁ֖ב יִהְיֶ֣ה עִמָּ֑ךְ עַד־שְׁנַ֥ת הַיֹּבֵ֖ל יַעֲבֹ֥ד עִמָּֽךְ׃</t>
  </si>
  <si>
    <t>{{מ:פסוק|ויקרא|כה|מא}}</t>
  </si>
  <si>
    <t>וְיָצָא֙ מֵֽעִמָּ֔ךְ ה֖וּא וּבָנָ֣יו עִמּ֑וֹ וְשָׁב֙ אֶל־מִשְׁפַּחְתּ֔וֹ וְאֶל־אֲחֻזַּ֥ת אֲבֹתָ֖יו יָשֽׁוּב׃</t>
  </si>
  <si>
    <t>{{מ:פסוק|ויקרא|כה|מב}}</t>
  </si>
  <si>
    <t>כִּֽי־עֲבָדַ֣י הֵ֔ם אֲשֶׁר־הוֹצֵ֥אתִי אֹתָ֖ם מֵאֶ֣רֶץ מִצְרָ֑יִם לֹ֥א יִמָּכְר֖וּ מִמְכֶּ֥רֶת עָֽבֶד׃</t>
  </si>
  <si>
    <t>{{מ:פסוק|ויקרא|כה|מג}}</t>
  </si>
  <si>
    <t>לֹא־תִרְדֶּ֥ה ב֖וֹ בְּפָ֑רֶךְ וְיָרֵ֖אתָ מֵאֱלֹהֶֽיךָ׃</t>
  </si>
  <si>
    <t>{{מ:פסוק|ויקרא|כה|מד}}</t>
  </si>
  <si>
    <t>וְעַבְדְּךָ֥ וַאֲמָתְךָ֖ אֲשֶׁ֣ר יִהְיוּ־לָ֑ךְ מֵאֵ֣ת הַגּוֹיִ֗ם אֲשֶׁר֙ סְבִיבֹ֣תֵיכֶ֔ם מֵהֶ֥ם תִּקְנ֖וּ עֶ֥בֶד וְאָמָֽה׃</t>
  </si>
  <si>
    <t>{{מ:פסוק|ויקרא|כה|מה}}</t>
  </si>
  <si>
    <t>וְ֠גַ֠ם מִבְּנֵ֨י הַתּוֹשָׁבִ֜ים הַגָּרִ֤ים עִמָּכֶם֙ מֵהֶ֣ם תִּקְנ֔וּ וּמִמִּשְׁפַּחְתָּם֙ אֲשֶׁ֣ר עִמָּכֶ֔ם אֲשֶׁ֥ר הוֹלִ֖ידוּ בְּאַרְצְכֶ֑ם וְהָי֥וּ לָכֶ֖ם לַֽאֲחֻזָּֽה׃</t>
  </si>
  <si>
    <t>{{מ:פסוק|ויקרא|כה|מו}}</t>
  </si>
  <si>
    <t>{{נוסח|וְהִתְנַחַלְתֶּ֨ם|=שש1 ובדפוסים|ל=וְהִתְנַחֲלְתֶּ֨ם (חי"ת בחטף פתח!)|הערות דותן, ברויאר והמקליד|קורן, דותן, ברויאר, סימנים, מכון ממרא}} אֹתָ֜ם לִבְנֵיכֶ֤ם אַחֲרֵיכֶם֙ לָרֶ֣שֶׁת אֲחֻזָּ֔ה לְעֹלָ֖ם בָּהֶ֣ם תַּעֲבֹ֑דוּ וּבְאַ֨חֵיכֶ֤ם בְּנֵֽי־יִשְׂרָאֵל֙ אִ֣ישׁ בְּאָחִ֔יו לֹא־תִרְדֶּ֥ה ב֖וֹ בְּפָֽרֶךְ׃</t>
  </si>
  <si>
    <t>{{מ:פסוק|ויקרא|כה|מז|עלייה=שביעי}}</t>
  </si>
  <si>
    <t>וְכִ֣י תַשִּׂ֗יג יַ֣ד גֵּ֤ר וְתוֹשָׁב֙ עִמָּ֔ךְ וּמָ֥ךְ אָחִ֖יךָ עִמּ֑וֹ וְנִמְכַּ֗ר לְגֵ֤ר תּוֹשָׁב֙ עִמָּ֔ךְ א֥וֹ לְעֵ֖קֶר מִשְׁפַּ֥חַת גֵּֽר׃</t>
  </si>
  <si>
    <t>{{מ:פסוק|ויקרא|כה|מח}}</t>
  </si>
  <si>
    <t>אַחֲרֵ֣י נִמְכַּ֔ר גְּאֻלָּ֖ה תִּהְיֶה־לּ֑וֹ אֶחָ֥ד מֵאֶחָ֖יו יִגְאָלֶֽנּוּ׃</t>
  </si>
  <si>
    <t>{{מ:פסוק|ויקרא|כה|מט}}</t>
  </si>
  <si>
    <t>אוֹ־דֹד֞וֹ א֤וֹ בֶן־דֹּדוֹ֙ יִגְאָלֶ֔נּוּ אֽוֹ־מִשְּׁאֵ֧ר בְּשָׂר֛וֹ מִמִּשְׁפַּחְתּ֖וֹ יִגְאָלֶ֑נּוּ אֽוֹ־הִשִּׂ֥יגָה יָד֖וֹ וְנִגְאָֽל׃</t>
  </si>
  <si>
    <t>{{מ:פסוק|ויקרא|כה|נ}}</t>
  </si>
  <si>
    <t>וְחִשַּׁב֙ עִם־קֹנֵ֔הוּ מִשְּׁנַת֙ הִמָּ֣כְרוֹ ל֔וֹ עַ֖ד שְׁנַ֣ת הַיֹּבֵ֑ל וְהָיָ֞ה כֶּ֤סֶף מִמְכָּרוֹ֙ בְּמִסְפַּ֣ר שָׁנִ֔ים כִּימֵ֥י שָׂכִ֖יר יִהְיֶ֥ה עִמּֽוֹ׃</t>
  </si>
  <si>
    <t>{{מ:פסוק|ויקרא|כה|נא}}</t>
  </si>
  <si>
    <t>אִם־ע֥וֹד רַבּ֖וֹת בַּשָּׁנִ֑ים לְפִיהֶן֙ יָשִׁ֣יב גְּאֻלָּת֔וֹ מִכֶּ֖סֶף מִקְנָתֽוֹ׃</t>
  </si>
  <si>
    <t>{{מ:פסוק|ויקרא|כה|נב}}</t>
  </si>
  <si>
    <t>וְאִם־מְעַ֞ט נִשְׁאַ֧ר בַּשָּׁנִ֛ים עַד־שְׁנַ֥ת הַיֹּבֵ֖ל וְחִשַּׁב־ל֑וֹ כְּפִ֣י שָׁנָ֔יו יָשִׁ֖יב אֶת־גְּאֻלָּתֽוֹ׃</t>
  </si>
  <si>
    <t>{{מ:פסוק|ויקרא|כה|נג}}</t>
  </si>
  <si>
    <t>כִּשְׂכִ֥יר שָׁנָ֛ה בְּשָׁנָ֖ה יִהְיֶ֣ה עִמּ֑וֹ לֹֽא־יִרְדֶּ֥נּֽוּ בְּפֶ֖רֶךְ לְעֵינֶֽיךָ׃</t>
  </si>
  <si>
    <t>{{מ:פסוק|ויקרא|כה|נד}}</t>
  </si>
  <si>
    <t>וְאִם־לֹ֥א יִגָּאֵ֖ל בְּאֵ֑לֶּה וְיָצָא֙ בִּשְׁנַ֣ת הַיֹּבֵ֔ל ה֖וּא וּבָנָ֥יו עִמּֽוֹ׃</t>
  </si>
  <si>
    <t>{{מ:פסוק|ויקרא|כה|נה|עלייה=מפטיר}}</t>
  </si>
  <si>
    <t>כִּֽי־לִ֤י בְנֵֽי־יִשְׂרָאֵל֙ עֲבָדִ֔ים עֲבָדַ֣י הֵ֔ם אֲשֶׁר־הוֹצֵ֥אתִי אוֹתָ֖ם מֵאֶ֣רֶץ מִצְרָ֑יִם אֲנִ֖י יְהֹוָ֥ה אֱלֹהֵיכֶֽם׃</t>
  </si>
  <si>
    <t>ספר ויקרא/כו</t>
  </si>
  <si>
    <t>{{מ:פסוק|ויקרא|כו|א}}</t>
  </si>
  <si>
    <t>לֹֽא־תַעֲשׂ֨וּ לָכֶ֜ם אֱלִילִ֗ם וּפֶ֤סֶל וּמַצֵּבָה֙ לֹֽא־תָקִ֣ימוּ לָכֶ֔ם וְאֶ֣בֶן מַשְׂכִּ֗ית לֹ֤א תִתְּנוּ֙ בְּאַרְצְכֶ֔ם לְהִֽשְׁתַּחֲוֺ֖ת עָלֶ֑יהָ כִּ֛י אֲנִ֥י יְהֹוָ֖ה אֱלֹהֵיכֶֽם׃</t>
  </si>
  <si>
    <t>{{מ:פסוק|ויקרא|כו|ב}}</t>
  </si>
  <si>
    <t>{{מ:פסוק|ויקרא|כו|ג|סדר=כב|עלייה='''בחֻקֹתי'''}}</t>
  </si>
  <si>
    <t>אִם־בְּחֻקֹּתַ֖י תֵּלֵ֑כוּ וְאֶת־מִצְוֺתַ֣י תִּשְׁמְר֔וּ וַעֲשִׂיתֶ֖ם אֹתָֽם׃</t>
  </si>
  <si>
    <t>{{מ:פסוק|ויקרא|כו|ד}}</t>
  </si>
  <si>
    <t>וְנָתַתִּ֥י גִשְׁמֵיכֶ֖ם בְּעִתָּ֑ם וְנָתְנָ֤ה הָאָ֙רֶץ֙ יְבוּלָ֔הּ וְעֵ֥ץ הַשָּׂדֶ֖ה יִתֵּ֥ן פִּרְיֽוֹ׃</t>
  </si>
  <si>
    <t>{{מ:פסוק|ויקרא|כו|ה}}</t>
  </si>
  <si>
    <t>וְהִשִּׂ֨יג לָכֶ֥ם דַּ֙יִשׁ֙ אֶת־בָּצִ֔יר וּבָצִ֖יר יַשִּׂ֣יג אֶת־זָ֑רַע וַאֲכַלְתֶּ֤ם לַחְמְכֶם֙ לָשֹׂ֔בַע וִֽישַׁבְתֶּ֥ם לָבֶ֖טַח בְּאַרְצְכֶֽם׃</t>
  </si>
  <si>
    <t>{{מ:פסוק|ויקרא|כו|ו|עלייה=שני [לוי]}}</t>
  </si>
  <si>
    <t>וְנָתַתִּ֤י שָׁלוֹם֙ בָּאָ֔רֶץ וּשְׁכַבְתֶּ֖ם וְאֵ֣ין מַחֲרִ֑יד וְהִשְׁבַּתִּ֞י חַיָּ֤ה רָעָה֙ מִן־הָאָ֔רֶץ וְחֶ֖רֶב לֹא־תַעֲבֹ֥ר בְּאַרְצְכֶֽם׃</t>
  </si>
  <si>
    <t>{{מ:פסוק|ויקרא|כו|ז}}</t>
  </si>
  <si>
    <t>וּרְדַפְתֶּ֖ם אֶת־אֹיְבֵיכֶ֑ם וְנָפְל֥וּ לִפְנֵיכֶ֖ם לֶחָֽרֶב׃</t>
  </si>
  <si>
    <t>{{מ:פסוק|ויקרא|כו|ח}}</t>
  </si>
  <si>
    <t>וְרָדְפ֨וּ מִכֶּ֤ם חֲמִשָּׁה֙ מֵאָ֔ה וּמֵאָ֥ה מִכֶּ֖ם רְבָבָ֣ה יִרְדֹּ֑פוּ וְנָפְל֧וּ אֹיְבֵיכֶ֛ם לִפְנֵיכֶ֖ם לֶחָֽרֶב׃</t>
  </si>
  <si>
    <t>{{מ:פסוק|ויקרא|כו|ט}}</t>
  </si>
  <si>
    <t>וּפָנִ֣יתִי אֲלֵיכֶ֔ם וְהִפְרֵיתִ֣י אֶתְכֶ֔ם וְהִרְבֵּיתִ֖י אֶתְכֶ֑ם וַהֲקִימֹתִ֥י אֶת־בְּרִיתִ֖י אִתְּכֶֽם׃</t>
  </si>
  <si>
    <t>{{מ:פסוק|ויקרא|כו|י|עלייה=שלישי (חמישי) [ישראל]}}</t>
  </si>
  <si>
    <t>וַאֲכַלְתֶּ֥ם יָשָׁ֖ן נוֹשָׁ֑ן וְיָשָׁ֕ן מִפְּנֵ֥י חָדָ֖שׁ תּוֹצִֽיאוּ׃</t>
  </si>
  <si>
    <t>{{מ:פסוק|ויקרא|כו|יא}}</t>
  </si>
  <si>
    <t>וְנָתַתִּ֥י מִשְׁכָּנִ֖י בְּתוֹכְכֶ֑ם וְלֹֽא־תִגְעַ֥ל נַפְשִׁ֖י אֶתְכֶֽם׃</t>
  </si>
  <si>
    <t>{{מ:פסוק|ויקרא|כו|יב}}</t>
  </si>
  <si>
    <t>וְהִתְהַלַּכְתִּי֙ בְּת֣וֹכְכֶ֔ם וְהָיִ֥יתִי לָכֶ֖ם לֵֽאלֹהִ֑ים וְאַתֶּ֖ם תִּהְיוּ־לִ֥י לְעָֽם׃</t>
  </si>
  <si>
    <t>{{מ:פסוק|ויקרא|כו|יג}}</t>
  </si>
  <si>
    <t>אֲנִ֞י יְהֹוָ֣ה אֱלֹֽהֵיכֶ֗ם אֲשֶׁ֨ר הוֹצֵ֤אתִי אֶתְכֶם֙ מֵאֶ֣רֶץ מִצְרַ֔יִם מִֽהְיֹ֥ת לָהֶ֖ם עֲבָדִ֑ים וָאֶשְׁבֹּר֙ מֹטֹ֣ת עֻלְּכֶ֔ם וָאוֹלֵ֥ךְ אֶתְכֶ֖ם קֽוֹמְמִיּֽוּת׃</t>
  </si>
  <si>
    <t>{{מ:פסוק|ויקרא|כו|יד|עלייה=[ע"כ ישראל]}}</t>
  </si>
  <si>
    <t>וְאִם־לֹ֥א תִשְׁמְע֖וּ לִ֑י וְלֹ֣א תַעֲשׂ֔וּ אֵ֥ת כׇּל־הַמִּצְוֺ֖ת הָאֵֽלֶּה׃</t>
  </si>
  <si>
    <t>{{מ:פסוק|ויקרא|כו|טו}}</t>
  </si>
  <si>
    <t>וְאִם־בְּחֻקֹּתַ֣י תִּמְאָ֔סוּ וְאִ֥ם אֶת־מִשְׁפָּטַ֖י תִּגְעַ֣ל נַפְשְׁכֶ֑ם לְבִלְתִּ֤י עֲשׂוֹת֙ אֶת־כׇּל־מִצְוֺתַ֔י לְהַפְרְכֶ֖ם אֶת־בְּרִיתִֽי׃</t>
  </si>
  <si>
    <t>{{מ:פסוק|ויקרא|כו|טז}}</t>
  </si>
  <si>
    <t>אַף־אֲנִ֞י אֶֽעֱשֶׂה־זֹּ֣את לָכֶ֗ם וְהִפְקַדְתִּ֨י עֲלֵיכֶ֤ם בֶּֽהָלָה֙ אֶת־הַשַּׁחֶ֣פֶת וְאֶת־הַקַּדַּ֔חַת מְכַלּ֥וֹת עֵינַ֖יִם וּמְדִיבֹ֣ת נָ֑פֶשׁ וּזְרַעְתֶּ֤ם לָרִיק֙ זַרְעֲכֶ֔ם וַאֲכָלֻ֖הוּ אֹיְבֵיכֶֽם׃</t>
  </si>
  <si>
    <t>{{מ:פסוק|ויקרא|כו|יז}}</t>
  </si>
  <si>
    <t>וְנָתַתִּ֤י פָנַי֙ בָּכֶ֔ם וְנִגַּפְתֶּ֖ם לִפְנֵ֣י אֹיְבֵיכֶ֑ם וְרָד֤וּ בָכֶם֙ שֹֽׂנְאֵיכֶ֔ם וְנַסְתֶּ֖ם וְאֵין־רֹדֵ֥ף אֶתְכֶֽם׃</t>
  </si>
  <si>
    <t>{{מ:פסוק|ויקרא|כו|יח}}</t>
  </si>
  <si>
    <t>וְאִ֨ם־עַד־אֵ֔לֶּה לֹ֥א תִשְׁמְע֖וּ לִ֑י וְיָסַפְתִּי֙ לְיַסְּרָ֣ה אֶתְכֶ֔ם שֶׁ֖בַע עַל־חַטֹּאתֵיכֶֽם׃</t>
  </si>
  <si>
    <t>{{מ:פסוק|ויקרא|כו|יט}}</t>
  </si>
  <si>
    <t>וְשָׁבַרְתִּ֖י אֶת־גְּא֣וֹן עֻזְּכֶ֑ם וְנָתַתִּ֤י אֶת־שְׁמֵיכֶם֙ כַּבַּרְזֶ֔ל וְאֶֽת־אַרְצְכֶ֖ם כַּנְּחֻשָֽׁה׃</t>
  </si>
  <si>
    <t>{{מ:פסוק|ויקרא|כו|כ}}</t>
  </si>
  <si>
    <t>וְתַ֥ם לָרִ֖יק כֹּחֲכֶ֑ם וְלֹֽא־תִתֵּ֤ן אַרְצְכֶם֙ אֶת־יְבוּלָ֔הּ וְעֵ֣ץ הָאָ֔רֶץ לֹ֥א יִתֵּ֖ן פִּרְיֽוֹ׃</t>
  </si>
  <si>
    <t>{{מ:פסוק|ויקרא|כו|כא}}</t>
  </si>
  <si>
    <t>וְאִם־תֵּֽלְכ֤וּ עִמִּי֙ קֶ֔רִי וְלֹ֥א תֹאב֖וּ לִשְׁמֹ֣עַֽ לִ֑י וְיָסַפְתִּ֤י עֲלֵיכֶם֙ מַכָּ֔ה שֶׁ֖בַע כְּחַטֹּאתֵיכֶֽם׃</t>
  </si>
  <si>
    <t>{{מ:פסוק|ויקרא|כו|כב}}</t>
  </si>
  <si>
    <t>וְהִשְׁלַחְתִּ֨י בָכֶ֜ם אֶת־חַיַּ֤ת הַשָּׂדֶה֙ וְשִׁכְּלָ֣ה אֶתְכֶ֔ם וְהִכְרִ֙יתָה֙ אֶת־בְּהֶמְתְּכֶ֔ם וְהִמְעִ֖יטָה אֶתְכֶ֑ם וְנָשַׁ֖מּוּ דַּרְכֵיכֶֽם׃</t>
  </si>
  <si>
    <t>{{מ:פסוק|ויקרא|כו|כג}}</t>
  </si>
  <si>
    <t>וְאִ֨ם־בְּאֵ֔לֶּה לֹ֥א תִוָּסְר֖וּ לִ֑י וַהֲלַכְתֶּ֥ם עִמִּ֖י קֶֽרִי׃</t>
  </si>
  <si>
    <t>{{מ:פסוק|ויקרא|כו|כד}}</t>
  </si>
  <si>
    <t>וְהָלַכְתִּ֧י אַף־אֲנִ֛י עִמָּכֶ֖ם בְּקֶ֑רִי וְהִכֵּיתִ֤י אֶתְכֶם֙ גַּם־אָ֔נִי שֶׁ֖בַע עַל־חַטֹּאתֵיכֶֽם׃</t>
  </si>
  <si>
    <t>{{מ:פסוק|ויקרא|כו|כה}}</t>
  </si>
  <si>
    <t>וְהֵבֵאתִ֨י עֲלֵיכֶ֜ם חֶ֗רֶב נֹקֶ֙מֶת֙ נְקַם־בְּרִ֔ית וְנֶאֱסַפְתֶּ֖ם אֶל־עָרֵיכֶ֑ם וְשִׁלַּ֤חְתִּי דֶ֙בֶר֙ בְּת֣וֹכְכֶ֔ם וְנִתַּתֶּ֖ם בְּיַד־אוֹיֵֽב׃</t>
  </si>
  <si>
    <t>{{מ:פסוק|ויקרא|כו|כו}}</t>
  </si>
  <si>
    <t>בְּשִׁבְרִ֣י לָכֶם֮ מַטֵּה־לֶ֒חֶם֒ וְ֠אָפ֠וּ עֶ֣שֶׂר נָשִׁ֤ים לַחְמְכֶם֙ בְּתַנּ֣וּר אֶחָ֔ד וְהֵשִׁ֥יבוּ לַחְמְכֶ֖ם בַּמִּשְׁקָ֑ל וַאֲכַלְתֶּ֖ם וְלֹ֥א תִשְׂבָּֽעוּ׃</t>
  </si>
  <si>
    <t>{{מ:פסוק|ויקרא|כו|כז}}</t>
  </si>
  <si>
    <t>וְאִ֨ם־בְּזֹ֔את לֹ֥א תִשְׁמְע֖וּ לִ֑י וַהֲלַכְתֶּ֥ם עִמִּ֖י בְּקֶֽרִי׃</t>
  </si>
  <si>
    <t>{{מ:פסוק|ויקרא|כו|כח}}</t>
  </si>
  <si>
    <t>וְהָלַכְתִּ֥י עִמָּכֶ֖ם בַּחֲמַת־קֶ֑רִי וְיִסַּרְתִּ֤י אֶתְכֶם֙ אַף־אָ֔נִי שֶׁ֖בַע {{נוסח|עַל־חַטֹּאתֵיכֶֽם|=הוספת סילוק|ל=עַל־חַטֹּאתֵיכֶם (חסר סילוק!)|ש=חַטֹּֽאתֵיכֶֽם (געיה וסילוק) וכן בדפוסים|הערות דותן והמקליד}}׃</t>
  </si>
  <si>
    <t>{{מ:פסוק|ויקרא|כו|כט}}</t>
  </si>
  <si>
    <t>וַאֲכַלְתֶּ֖ם בְּשַׂ֣ר בְּנֵיכֶ֑ם וּבְשַׂ֥ר בְּנֹתֵיכֶ֖ם תֹּאכֵֽלוּ׃</t>
  </si>
  <si>
    <t>{{מ:פסוק|ויקרא|כו|ל}}</t>
  </si>
  <si>
    <t>וְהִשְׁמַדְתִּ֞י אֶת־בָּמֹֽתֵיכֶ֗ם וְהִכְרַתִּי֙ אֶת־חַמָּ֣נֵיכֶ֔ם וְנָֽתַתִּי֙ אֶת־פִּגְרֵיכֶ֔ם עַל־פִּגְרֵ֖י גִּלּוּלֵיכֶ֑ם וְגָעֲלָ֥ה נַפְשִׁ֖י אֶתְכֶֽם׃</t>
  </si>
  <si>
    <t>{{מ:פסוק|ויקרא|כו|לא}}</t>
  </si>
  <si>
    <t>וְנָתַתִּ֤י אֶת־עָֽרֵיכֶם֙ חׇרְבָּ֔ה וַהֲשִׁמּוֹתִ֖י אֶת־מִקְדְּשֵׁיכֶ֑ם וְלֹ֣א אָרִ֔יחַ בְּרֵ֖יחַ נִיחֹֽחֲכֶֽם׃</t>
  </si>
  <si>
    <t>{{מ:פסוק|ויקרא|כו|לב}}</t>
  </si>
  <si>
    <t>וַהֲשִׁמֹּתִ֥י אֲנִ֖י אֶת־הָאָ֑רֶץ וְשָֽׁמְמ֤וּ עָלֶ֙יהָ֙ אֹֽיְבֵיכֶ֔ם הַיֹּשְׁבִ֖ים בָּֽהּ׃</t>
  </si>
  <si>
    <t>{{מ:פסוק|ויקרא|כו|לג}}</t>
  </si>
  <si>
    <t>וְאֶתְכֶם֙ אֱזָרֶ֣ה בַגּוֹיִ֔ם וַהֲרִיקֹתִ֥י אַחֲרֵיכֶ֖ם חָ֑רֶב וְהָיְתָ֤ה אַרְצְכֶם֙ שְׁמָמָ֔ה וְעָרֵיכֶ֖ם יִהְי֥וּ חׇרְבָּֽה׃</t>
  </si>
  <si>
    <t>{{מ:פסוק|ויקרא|כו|לד}}</t>
  </si>
  <si>
    <t>אָז֩ תִּרְצֶ֨ה הָאָ֜רֶץ אֶת־שַׁבְּתֹתֶ֗יהָ כֹּ֚ל יְמֵ֣י {{נוסח|הׇשַּׁמָּ֔ה|=ש ומ"ש (ונוסח הכתר בדה"ב לו,כא; וכן בכתי"ל בפסוק הבא)|ל=הֳשַׁמָּ֔ה (בחטף קמץ ואין דגש בשי"ן)|מ"ג דפוס ונציה=הׇשַׁמָּ֔ה|הערת ברויאר|קורן, ברויאר, סימנים, מכון ממרא}} וְאַתֶּ֖ם בְּאֶ֣רֶץ אֹיְבֵיכֶ֑ם אָ֚ז תִּשְׁבַּ֣ת הָאָ֔רֶץ וְהִרְצָ֖ת אֶת־שַׁבְּתֹתֶֽיהָ׃</t>
  </si>
  <si>
    <t>{{מ:פסוק|ויקרא|כו|לה}}</t>
  </si>
  <si>
    <t>כׇּל־יְמֵ֥י {{נוסח|הׇשַּׁמָּ֖ה|=ש ומ"ש (ונוסח הכתר בדה"ב לו,כא; וכן בפסוק הקודם)|ל=הָשַּׁמָּ֖ה לפי המקליד ודותן (שי”ן דגושה), אבל הָשַׁמָּ֖ה (חסר דגש כמו בדפוסים בעקבות מ"ג דפוס ונציה) לפי ברויאר, ומעיון בכתי"ל נראה שהצדק עם ברויאר.|קורן, ברויאר, סימנים, מכון ממרא}} תִּשְׁבֹּ֑ת אֵ֣ת אֲשֶׁ֧ר לֹֽא־שָׁבְתָ֛ה בְּשַׁבְּתֹתֵיכֶ֖ם בְּשִׁבְתְּכֶ֥ם עָלֶֽיהָ׃</t>
  </si>
  <si>
    <t>{{מ:פסוק|ויקרא|כו|לו}}</t>
  </si>
  <si>
    <t>{{נוסח|וְהַנִּשְׁאָרִ֣ים בָּכֶ֔ם|=ל (מונח זקף קטן)|דפוסים וקורן=וְהַנִּשְׁאָרִ֣ים בָּכֶ֗ם (מונח רביעי) כנראה בהשפעת פסוק ל"ט.}} וְהֵבֵ֤אתִי מֹ֙רֶךְ֙ בִּלְבָבָ֔ם בְּאַרְצֹ֖ת אֹיְבֵיהֶ֑ם וְרָדַ֣ף אֹתָ֗ם ק֚וֹל עָלֶ֣ה נִדָּ֔ף וְנָס֧וּ מְנֻֽסַת־חֶ֛רֶב וְנָפְל֖וּ וְאֵ֥ין רֹדֵֽף׃</t>
  </si>
  <si>
    <t>{{מ:פסוק|ויקרא|כו|לז}}</t>
  </si>
  <si>
    <t>וְכָשְׁל֧וּ אִישׁ־בְּאָחִ֛יו כְּמִפְּנֵי־חֶ֖רֶב וְרֹדֵ֣ף אָ֑יִן וְלֹא־תִֽהְיֶ֤ה לָכֶם֙ תְּקוּמָ֔ה לִפְנֵ֖י אֹֽיְבֵיכֶֽם׃</t>
  </si>
  <si>
    <t>{{מ:פסוק|ויקרא|כו|לח}}</t>
  </si>
  <si>
    <t>וַאֲבַדְתֶּ֖ם בַּגּוֹיִ֑ם וְאָכְלָ֣ה אֶתְכֶ֔ם אֶ֖רֶץ אֹיְבֵיכֶֽם׃</t>
  </si>
  <si>
    <t>{{מ:פסוק|ויקרא|כו|לט}}</t>
  </si>
  <si>
    <t>וְהַנִּשְׁאָרִ֣ים בָּכֶ֗ם יִמַּ֙קּוּ֙ בַּֽעֲוֺנָ֔ם בְּאַרְצֹ֖ת אֹיְבֵיכֶ֑ם וְאַ֛ף בַּעֲוֺנֹ֥ת אֲבֹתָ֖ם אִתָּ֥ם יִמָּֽקּוּ׃</t>
  </si>
  <si>
    <t>{{מ:פסוק|ויקרא|כו|מ}}</t>
  </si>
  <si>
    <t>וְהִתְוַדּ֤וּ אֶת־עֲוֺנָם֙ וְאֶת־עֲוֺ֣ן אֲבֹתָ֔ם בְּמַעֲלָ֖ם אֲשֶׁ֣ר מָֽעֲלוּ־בִ֑י וְאַ֕ף אֲשֶׁר־הָֽלְכ֥וּ עִמִּ֖י בְּקֶֽרִי׃</t>
  </si>
  <si>
    <t>{{מ:פסוק|ויקרא|כו|מא}}</t>
  </si>
  <si>
    <t>{{נוסח|אַף־אֲנִ֗י|=ל (רביע)|דפוסים וקורן=אַף־אֲנִ֞י (גרשיים)}} אֵלֵ֤ךְ עִמָּם֙ בְּקֶ֔רִי וְהֵבֵאתִ֣י אֹתָ֔ם בְּאֶ֖רֶץ אֹיְבֵיהֶ֑ם אוֹ־אָ֣ז יִכָּנַ֗ע לְבָבָם֙ הֶֽעָרֵ֔ל וְאָ֖ז יִרְצ֥וּ אֶת־עֲוֺנָֽם׃</t>
  </si>
  <si>
    <t>{{מ:פסוק|ויקרא|כו|מב}}</t>
  </si>
  <si>
    <t>וְזָכַרְתִּ֖י אֶת־בְּרִיתִ֣י יַעֲק֑וֹב וְאַף֩ אֶת־בְּרִיתִ֨י יִצְחָ֜ק וְאַ֨ף אֶת־בְּרִיתִ֧י אַבְרָהָ֛ם אֶזְכֹּ֖ר וְהָאָ֥רֶץ אֶזְכֹּֽר׃</t>
  </si>
  <si>
    <t>{{מ:פסוק|ויקרא|כו|מג}}</t>
  </si>
  <si>
    <t>וְהָאָ֩רֶץ֩ תֵּעָזֵ֨ב מֵהֶ֜ם וְתִ֣רֶץ אֶת־שַׁבְּתֹתֶ֗יהָ {{נוסח|בׇּהְשַׁמָּה֙|=דפוסים (וכן הכריעו דותן וברויאר ומג"ה)|לש=בָּהְּשַׁמָּה֙ (מפיק בה"א ראשונה!)|הערות ברויאר ודותן}} מֵהֶ֔ם וְהֵ֖ם יִרְצ֣וּ אֶת־עֲוֺנָ֑ם יַ֣עַן וּבְיַ֔עַן בְּמִשְׁפָּטַ֣י מָאָ֔סוּ וְאֶת־חֻקֹּתַ֖י גָּעֲלָ֥ה נַפְשָֽׁם׃</t>
  </si>
  <si>
    <t>{{מ:פסוק|ויקרא|כו|מד}}</t>
  </si>
  <si>
    <t>{{נוסח|וְאַף־גַּם־זֹ֠את|=ל ("ואף" מוקפת)|דפוסים וקורן=וְאַ֣ף גַּם־זֹ֠את ("ואף" מוטעמת במונח)}} בִּֽהְיוֹתָ֞ם בְּאֶ֣רֶץ אֹֽיְבֵיהֶ֗ם לֹֽא־מְאַסְתִּ֤ים וְלֹֽא־גְעַלְתִּים֙ לְכַלֹּתָ֔ם לְהָפֵ֥ר בְּרִיתִ֖י אִתָּ֑ם כִּ֛י אֲנִ֥י יְהֹוָ֖ה אֱלֹהֵיהֶֽם׃</t>
  </si>
  <si>
    <t>{{מ:פסוק|ויקרא|כו|מה}}</t>
  </si>
  <si>
    <t>וְזָכַרְתִּ֥י לָהֶ֖ם בְּרִ֣ית רִאשֹׁנִ֑ים אֲשֶׁ֣ר הוֹצֵֽאתִי־אֹתָם֩ מֵאֶ֨רֶץ מִצְרַ֜יִם לְעֵינֵ֣י הַגּוֹיִ֗ם {{נוסח|לִהְי֥וֹת|=שש1 ומסורת-ל וטברניות ורמ"ה|ל=לִהְיֹ֥ת (כתיב חסר וי"ו)}} לָהֶ֛ם לֵאלֹהִ֖ים אֲנִ֥י יְהֹוָֽה׃</t>
  </si>
  <si>
    <t>{{מ:פסוק|ויקרא|כו|מו}}</t>
  </si>
  <si>
    <t>אֵ֠לֶּה הַֽחֻקִּ֣ים וְהַמִּשְׁפָּטִים֮ וְהַתּוֹרֹת֒ אֲשֶׁר֙ נָתַ֣ן יְהֹוָ֔ה בֵּינ֕וֹ וּבֵ֖ין בְּנֵ֣י יִשְׂרָאֵ֑ל בְּהַ֥ר סִינַ֖י בְּיַד־מֹשֶֽׁה׃</t>
  </si>
  <si>
    <t>ספר ויקרא/כז</t>
  </si>
  <si>
    <t>{{מ:פסוק|ויקרא|כז|א|סדר=כג|עלייה=רביעי (ששי)}}</t>
  </si>
  <si>
    <t>{{מ:פסוק|ויקרא|כז|ב}}</t>
  </si>
  <si>
    <t>דַּבֵּ֞ר אֶל־בְּנֵ֤י יִשְׂרָאֵל֙ וְאָמַרְתָּ֣ אֲלֵהֶ֔ם אִ֕ישׁ כִּ֥י יַפְלִ֖א נֶ֑דֶר בְּעֶרְכְּךָ֥ נְפָשֹׁ֖ת לַֽיהֹוָֽה׃</t>
  </si>
  <si>
    <t>{{מ:פסוק|ויקרא|כז|ג}}</t>
  </si>
  <si>
    <t>וְהָיָ֤ה עֶרְכְּךָ֙ הַזָּכָ֔ר מִבֶּן֙ עֶשְׂרִ֣ים שָׁנָ֔ה וְעַ֖ד בֶּן־שִׁשִּׁ֣ים שָׁנָ֑ה וְהָיָ֣ה עֶרְכְּךָ֗ חֲמִשִּׁ֛ים שֶׁ֥קֶל כֶּ֖סֶף בְּשֶׁ֥קֶל הַקֹּֽדֶשׁ׃</t>
  </si>
  <si>
    <t>{{מ:פסוק|ויקרא|כז|ד}}</t>
  </si>
  <si>
    <t>וְאִם־נְקֵבָ֖ה הִ֑וא וְהָיָ֥ה עֶרְכְּךָ֖ שְׁלֹשִׁ֥ים שָֽׁקֶל׃</t>
  </si>
  <si>
    <t>{{מ:פסוק|ויקרא|כז|ה}}</t>
  </si>
  <si>
    <t>וְאִ֨ם מִבֶּן־חָמֵ֜שׁ שָׁנִ֗ים וְעַד֙ בֶּן־עֶשְׂרִ֣ים שָׁנָ֔ה וְהָיָ֧ה עֶרְכְּךָ֛ הַזָּכָ֖ר עֶשְׂרִ֣ים שְׁקָלִ֑ים וְלַנְּקֵבָ֖ה עֲשֶׂ֥רֶת שְׁקָלִֽים׃</t>
  </si>
  <si>
    <t>{{מ:פסוק|ויקרא|כז|ו}}</t>
  </si>
  <si>
    <t>וְאִ֣ם מִבֶּן־חֹ֗דֶשׁ וְעַד֙ בֶּן־חָמֵ֣שׁ שָׁנִ֔ים וְהָיָ֤ה עֶרְכְּךָ֙ הַזָּכָ֔ר חֲמִשָּׁ֥ה שְׁקָלִ֖ים כָּ֑סֶף וְלַנְּקֵבָ֣ה עֶרְכְּךָ֔ שְׁלֹ֥שֶׁת שְׁקָלִ֖ים כָּֽסֶף׃</t>
  </si>
  <si>
    <t>{{מ:פסוק|ויקרא|כז|ז}}</t>
  </si>
  <si>
    <t>וְ֠אִ֠ם מִבֶּן־שִׁשִּׁ֨ים שָׁנָ֤ה וָמַ֙עְלָה֙ אִם־זָכָ֔ר וְהָיָ֣ה עֶרְכְּךָ֔ חֲמִשָּׁ֥ה עָשָׂ֖ר שָׁ֑קֶל וְלַנְּקֵבָ֖ה עֲשָׂרָ֥ה שְׁקָלִֽים׃</t>
  </si>
  <si>
    <t>{{מ:פסוק|ויקרא|כז|ח}}</t>
  </si>
  <si>
    <t>וְאִם־מָ֥ךְ הוּא֙ מֵֽעֶרְכֶּ֔ךָ וְהֶֽעֱמִידוֹ֙ לִפְנֵ֣י הַכֹּהֵ֔ן וְהֶעֱרִ֥יךְ אֹת֖וֹ הַכֹּהֵ֑ן עַל־פִּ֗י אֲשֶׁ֤ר תַּשִּׂיג֙ יַ֣ד הַנֹּדֵ֔ר יַעֲרִיכֶ֖נּוּ הַכֹּהֵֽן׃</t>
  </si>
  <si>
    <t>{{מ:פסוק|ויקרא|כז|ט}}</t>
  </si>
  <si>
    <t>{{נוסח|וְאִ֨ם־בְּהֵמָ֔ה|=ש1 ושיטת-א ובדפוסים|ל=וְאִם־בְּהֵמָ֔ה (אין מתיגה)|קורן, ברויאר, סימנים, מכון ממרא}} אֲשֶׁ֨ר יַקְרִ֧יבוּ מִמֶּ֛נָּה קׇרְבָּ֖ן לַֽיהֹוָ֑ה כֹּל֩ אֲשֶׁ֨ר יִתֵּ֥ן מִמֶּ֛נּוּ לַיהֹוָ֖ה יִֽהְיֶה־קֹּֽדֶשׁ׃</t>
  </si>
  <si>
    <t>{{מ:פסוק|ויקרא|כז|י}}</t>
  </si>
  <si>
    <t>לֹ֣א יַחֲלִיפֶ֗נּוּ וְלֹֽא־יָמִ֥יר אֹת֛וֹ ט֥וֹב בְּרָ֖ע אוֹ־רַ֣ע בְּט֑וֹב וְאִם־הָמֵ֨ר יָמִ֤יר בְּהֵמָה֙ בִּבְהֵמָ֔ה וְהָֽיָה־ה֥וּא וּתְמוּרָת֖וֹ יִֽהְיֶה־קֹּֽדֶשׁ׃</t>
  </si>
  <si>
    <t>{{מ:פסוק|ויקרא|כז|יא}}</t>
  </si>
  <si>
    <t>וְאִם֙ כׇּל־בְּהֵמָ֣ה טְמֵאָ֔ה אֲ֠שֶׁ֠ר לֹא־יַקְרִ֧יבוּ מִמֶּ֛נָּה קׇרְבָּ֖ן לַֽיהֹוָ֑ה וְהֶֽעֱמִ֥יד אֶת־הַבְּהֵמָ֖ה לִפְנֵ֥י הַכֹּהֵֽן׃</t>
  </si>
  <si>
    <t>{{מ:פסוק|ויקרא|כז|יב}}</t>
  </si>
  <si>
    <t>וְהֶעֱרִ֤יךְ הַכֹּהֵן֙ אֹתָ֔הּ בֵּ֥ין ט֖וֹב וּבֵ֣ין רָ֑ע כְּעֶרְכְּךָ֥ הַכֹּהֵ֖ן כֵּ֥ן יִהְיֶֽה׃</t>
  </si>
  <si>
    <t>{{מ:פסוק|ויקרא|כז|יג}}</t>
  </si>
  <si>
    <t>וְאִם־גָּאֹ֖ל יִגְאָלֶ֑נָּה וְיָסַ֥ף חֲמִישִׁת֖וֹ עַל־עֶרְכֶּֽךָ׃</t>
  </si>
  <si>
    <t>{{מ:פסוק|ויקרא|כז|יד}}</t>
  </si>
  <si>
    <t>וְאִ֗ישׁ כִּֽי־יַקְדִּ֨שׁ אֶת־בֵּית֥וֹ קֹ֙דֶשׁ֙ לַֽיהֹוָ֔ה וְהֶעֱרִיכוֹ֙ הַכֹּהֵ֔ן בֵּ֥ין ט֖וֹב וּבֵ֣ין רָ֑ע כַּאֲשֶׁ֨ר יַעֲרִ֥יךְ אֹת֛וֹ הַכֹּהֵ֖ן כֵּ֥ן יָקֽוּם׃</t>
  </si>
  <si>
    <t>{{מ:פסוק|ויקרא|כז|טו}}</t>
  </si>
  <si>
    <t>וְאִ֨ם־הַמַּקְדִּ֔ישׁ יִגְאַ֖ל אֶת־בֵּית֑וֹ וְ֠יָסַ֠ף חֲמִישִׁ֧ית כֶּֽסֶף־עֶרְכְּךָ֛ עָלָ֖יו וְהָ֥יָה לֽוֹ׃</t>
  </si>
  <si>
    <t>{{מ:פסוק|ויקרא|כז|טז|עלייה=חמישי (שביעי)}}</t>
  </si>
  <si>
    <t>וְאִ֣ם{{מ:לגרמיה}}מִשְּׂדֵ֣ה אֲחֻזָּת֗וֹ יַקְדִּ֥ישׁ אִישׁ֙ לַֽיהֹוָ֔ה וְהָיָ֥ה עֶרְכְּךָ֖ לְפִ֣י זַרְע֑וֹ זֶ֚רַע חֹ֣מֶר שְׂעֹרִ֔ים בַּחֲמִשִּׁ֖ים שֶׁ֥קֶל כָּֽסֶף׃</t>
  </si>
  <si>
    <t>{{מ:פסוק|ויקרא|כז|יז}}</t>
  </si>
  <si>
    <t>אִם־מִשְּׁנַ֥ת הַיֹּבֵ֖ל יַקְדִּ֣ישׁ שָׂדֵ֑הוּ כְּעֶרְכְּךָ֖ יָקֽוּם׃</t>
  </si>
  <si>
    <t>{{מ:פסוק|ויקרא|כז|יח}}</t>
  </si>
  <si>
    <t>וְאִם־אַחַ֣ר הַיֹּבֵל֮ יַקְדִּ֣ישׁ שָׂדֵ֒הוּ֒ וְחִשַּׁב־ל֨וֹ הַכֹּהֵ֜ן אֶת־הַכֶּ֗סֶף עַל־פִּ֤י הַשָּׁנִים֙ הַנּ֣וֹתָרֹ֔ת עַ֖ד שְׁנַ֣ת הַיֹּבֵ֑ל וְנִגְרַ֖ע מֵֽעֶרְכֶּֽךָ׃</t>
  </si>
  <si>
    <t>{{מ:פסוק|ויקרא|כז|יט}}</t>
  </si>
  <si>
    <t>וְאִם־גָּאֹ֤ל יִגְאַל֙ אֶת־הַשָּׂדֶ֔ה הַמַּקְדִּ֖ישׁ אֹת֑וֹ וְ֠יָסַ֠ף חֲמִשִׁ֧ית כֶּֽסֶף־עֶרְכְּךָ֛ עָלָ֖יו וְקָ֥ם לֽוֹ׃</t>
  </si>
  <si>
    <t>{{מ:פסוק|ויקרא|כז|כ}}</t>
  </si>
  <si>
    <t>וְאִם־לֹ֤א יִגְאַל֙ אֶת־הַשָּׂדֶ֔ה וְאִם־מָכַ֥ר אֶת־הַשָּׂדֶ֖ה לְאִ֣ישׁ אַחֵ֑ר לֹ֥א יִגָּאֵ֖ל עֽוֹד׃</t>
  </si>
  <si>
    <t>{{מ:פסוק|ויקרא|כז|כא}}</t>
  </si>
  <si>
    <t>וְהָיָ֨ה הַשָּׂדֶ֜ה בְּצֵאת֣וֹ בַיֹּבֵ֗ל קֹ֛דֶשׁ לַֽיהֹוָ֖ה כִּשְׂדֵ֣ה הַחֵ֑רֶם לַכֹּהֵ֖ן תִּהְיֶ֥ה אֲחֻזָּתֽוֹ׃</t>
  </si>
  <si>
    <t>{{מ:פסוק|ויקרא|כז|כב|עלייה=ששי}}</t>
  </si>
  <si>
    <t>וְאִם֙ אֶת־שְׂדֵ֣ה מִקְנָת֔וֹ אֲשֶׁ֕ר לֹ֖א מִשְּׂדֵ֣ה אֲחֻזָּת֑וֹ יַקְדִּ֖ישׁ לַֽיהֹוָֽה׃</t>
  </si>
  <si>
    <t>{{מ:פסוק|ויקרא|כז|כג}}</t>
  </si>
  <si>
    <t>וְחִשַּׁב־ל֣וֹ הַכֹּהֵ֗ן אֵ֚ת מִכְסַ֣ת הָֽעֶרְכְּךָ֔ עַ֖ד שְׁנַ֣ת הַיֹּבֵ֑ל וְנָתַ֤ן אֶת־הָעֶרְכְּךָ֙ בַּיּ֣וֹם הַה֔וּא קֹ֖דֶשׁ לַיהֹוָֽה׃</t>
  </si>
  <si>
    <t>{{מ:פסוק|ויקרא|כז|כד}}</t>
  </si>
  <si>
    <t>בִּשְׁנַ֤ת הַיּוֹבֵל֙ יָשׁ֣וּב הַשָּׂדֶ֔ה לַאֲשֶׁ֥ר קָנָ֖הוּ מֵאִתּ֑וֹ לַאֲשֶׁר־ל֖וֹ אֲחֻזַּ֥ת הָאָֽרֶץ׃</t>
  </si>
  <si>
    <t>{{מ:פסוק|ויקרא|כז|כה}}</t>
  </si>
  <si>
    <t>{{נוסח|וְכׇ֨ל־עֶרְכְּךָ֔|=ש1 ושיטת-א ובדפוסים|ל=וְכָל־עֶרְכְּךָ֔ (אין מתיגה)|קורן, ברויאר, סימנים, מכון ממרא}} יִהְיֶ֖ה בְּשֶׁ֣קֶל הַקֹּ֑דֶשׁ עֶשְׂרִ֥ים גֵּרָ֖ה יִהְיֶ֥ה הַשָּֽׁקֶל׃</t>
  </si>
  <si>
    <t>{{מ:פסוק|ויקרא|כז|כו}}</t>
  </si>
  <si>
    <t>אַךְ־בְּכ֞וֹר {{נוסח|אֲשֶׁר־יְבֻכַּ֤ר לַֽיהֹוָה֙|=ל ("אשר" מוקפת)|דפוסים וקורן=אֲשֶׁ֨ר יְבֻכַּ֤ר לַֽיהֹוָה֙ ("אשר" מוטעמת בקדמא)}} בִּבְהֵמָ֔ה לֹֽא־יַקְדִּ֥ישׁ אִ֖ישׁ אֹת֑וֹ אִם־שׁ֣וֹר אִם־שֶׂ֔ה לַֽיהֹוָ֖ה הֽוּא׃</t>
  </si>
  <si>
    <t>{{מ:פסוק|ויקרא|כז|כז}}</t>
  </si>
  <si>
    <t>וְאִ֨ם בַּבְּהֵמָ֤ה הַטְּמֵאָה֙ וּפָדָ֣ה בְעֶרְכֶּ֔ךָ וְיָסַ֥ף חֲמִשִׁת֖וֹ עָלָ֑יו וְאִם־לֹ֥א יִגָּאֵ֖ל וְנִמְכַּ֥ר בְּעֶרְכֶּֽךָ׃</t>
  </si>
  <si>
    <t>{{מ:פסוק|ויקרא|כז|כח}}</t>
  </si>
  <si>
    <t>{{נוסח|אַךְ־כׇּל־חֵ֡רֶם|=ל ("אך" מוקפת)|דפוסים וקורן=אַ֣ךְ כׇּל־חֵ֡רֶם ("אך" מוטעמת במונח)}} אֲשֶׁ֣ר יַחֲרִם֩ אִ֨ישׁ לַֽיהֹוָ֜ה מִכׇּל־אֲשֶׁר־ל֗וֹ מֵאָדָ֤ם וּבְהֵמָה֙ וּמִשְּׂדֵ֣ה אֲחֻזָּת֔וֹ לֹ֥א יִמָּכֵ֖ר וְלֹ֣א יִגָּאֵ֑ל כׇּל־חֵ֕רֶם {{נוסח|{{מ:קמץ|ד=קֹֽדֶשׁ־קׇדָשִׁ֥ים|ס=קֹֽדֶשׁ־קָדָשִׁ֥ים}}|=ל1,ש; ראו רשימת ברויאר ב"ספיקות שאין להם הכרע", הערה 8 ובספר טעמי המקרא פרק ח (וכך במג"ה). ברויאר ציין שההדגשה התמוהה נמצאת גם בכתי"ל1, אבל מעיון בצילום כתב היד מתברר שלא.|ל=קֹֽדֶשׁ־קׇֽדָשִׁ֥ים (שתי געיות בתיבות המוקפות!) וכך אצל ברויאר ובקורן.}} ה֖וּא לַיהֹוָֽה׃</t>
  </si>
  <si>
    <t>{{מ:פסוק|ויקרא|כז|כט|עלייה=שביעי}}</t>
  </si>
  <si>
    <t>כׇּל־חֵ֗רֶם אֲשֶׁ֧ר {{מ:קמץ|ד=יׇחֳרַ֛ם|ס=יָחֳרַ֛ם}} מִן־הָאָדָ֖ם לֹ֣א יִפָּדֶ֑ה מ֖וֹת יוּמָֽת׃</t>
  </si>
  <si>
    <t>{{מ:פסוק|ויקרא|כז|ל}}</t>
  </si>
  <si>
    <t>וְכׇל־מַעְשַׂ֨ר הָאָ֜רֶץ מִזֶּ֤רַע הָאָ֙רֶץ֙ מִפְּרִ֣י הָעֵ֔ץ לַיהֹוָ֖ה ה֑וּא קֹ֖דֶשׁ לַֽיהֹוָֽה׃</t>
  </si>
  <si>
    <t>{{מ:פסוק|ויקרא|כז|לא|עלייה=מפטיר}}</t>
  </si>
  <si>
    <t>וְאִם־גָּאֹ֥ל יִגְאַ֛ל אִ֖ישׁ מִמַּֽעַשְׂר֑וֹ חֲמִשִׁית֖וֹ יֹסֵ֥ף עָלָֽיו׃</t>
  </si>
  <si>
    <t>{{מ:פסוק|ויקרא|כז|לב}}</t>
  </si>
  <si>
    <t>וְכׇל־מַעְשַׂ֤ר בָּקָר֙ וָצֹ֔אן כֹּ֥ל אֲשֶׁר־יַעֲבֹ֖ר תַּ֣חַת הַשָּׁ֑בֶט הָֽעֲשִׂירִ֕י יִֽהְיֶה־קֹּ֖דֶשׁ לַֽיהֹוָֽה׃</t>
  </si>
  <si>
    <t>{{מ:פסוק|ויקרא|כז|לג}}</t>
  </si>
  <si>
    <t>לֹ֧א יְבַקֵּ֛ר בֵּֽין־ט֥וֹב לָרַ֖ע וְלֹ֣א יְמִירֶ֑נּוּ וְאִם־הָמֵ֣ר יְמִירֶ֔נּוּ וְהָֽיָה־ה֧וּא וּתְמוּרָת֛וֹ {{נוסח|יִֽהְיֶה־קֹּ֖דֶשׁ|=ש ובדפוסים (קו”ף דגושה כמו בפסוק הקודם)|ל=יִֽהְיֶה־קֹ֖דֶשׁ (חסר דגש לעומת הפסוק הקודם)|הערת ברויאר}} לֹ֥א יִגָּאֵֽל׃</t>
  </si>
  <si>
    <t>{{מ:פסוק|ויקרא|כז|לד}}</t>
  </si>
  <si>
    <t>אֵ֣לֶּה הַמִּצְוֺ֗ת אֲשֶׁ֨ר צִוָּ֧ה יְהֹוָ֛ה אֶת־מֹשֶׁ֖ה אֶל־בְּנֵ֣י יִשְׂרָאֵ֑ל בְּהַ֖ר סִינָֽי׃</t>
  </si>
  <si>
    <t>ספר במדבר/א</t>
  </si>
  <si>
    <t>{{מ:ספר חדש|במדבר}}</t>
  </si>
  <si>
    <t>{{מ:פסוק|במדבר|א|א|סדר=א|עלייה='''במדבר'''}}</t>
  </si>
  <si>
    <t>וַיְדַבֵּ֨ר יְהֹוָ֧ה אֶל־מֹשֶׁ֛ה בְּמִדְבַּ֥ר סִינַ֖י בְּאֹ֣הֶל מוֹעֵ֑ד בְּאֶחָד֩ לַחֹ֨דֶשׁ הַשֵּׁנִ֜י בַּשָּׁנָ֣ה הַשֵּׁנִ֗ית לְצֵאתָ֛ם מֵאֶ֥רֶץ מִצְרַ֖יִם לֵאמֹֽר׃</t>
  </si>
  <si>
    <t>{{מ:פסוק|במדבר|א|ב}}</t>
  </si>
  <si>
    <t>שְׂא֗וּ אֶת־רֹאשׁ֙ כׇּל־עֲדַ֣ת בְּנֵֽי־יִשְׂרָאֵ֔ל לְמִשְׁפְּחֹתָ֖ם לְבֵ֣ית אֲבֹתָ֑ם בְּמִסְפַּ֣ר שֵׁמ֔וֹת כׇּל־זָכָ֖ר לְגֻלְגְּלֹתָֽם׃</t>
  </si>
  <si>
    <t>{{מ:פסוק|במדבר|א|ג}}</t>
  </si>
  <si>
    <t>מִבֶּ֨ן עֶשְׂרִ֤ים שָׁנָה֙ וָמַ֔עְלָה כׇּל־יֹצֵ֥א צָבָ֖א בְּיִשְׂרָאֵ֑ל תִּפְקְד֥וּ אֹתָ֛ם לְצִבְאֹתָ֖ם אַתָּ֥ה וְאַהֲרֹֽן׃</t>
  </si>
  <si>
    <t>{{מ:פסוק|במדבר|א|ד}}</t>
  </si>
  <si>
    <t>וְאִתְּכֶ֣ם יִהְי֔וּ אִ֥ישׁ אִ֖ישׁ לַמַּטֶּ֑ה אִ֛ישׁ רֹ֥אשׁ לְבֵית־אֲבֹתָ֖יו הֽוּא׃</t>
  </si>
  <si>
    <t>{{מ:פסוק|במדבר|א|ה|עלייה=[לוי]}}</t>
  </si>
  <si>
    <t>וְאֵ֙לֶּה֙ שְׁמ֣וֹת הָֽאֲנָשִׁ֔ים אֲשֶׁ֥ר יַֽעַמְד֖וּ אִתְּכֶ֑ם לִרְאוּבֵ֕ן אֱלִיצ֖וּר בֶּן־שְׁדֵיאֽוּר׃</t>
  </si>
  <si>
    <t>{{מ:פסוק|במדבר|א|ו}}</t>
  </si>
  <si>
    <t>לְשִׁמְע֕וֹן שְׁלֻמִיאֵ֖ל בֶּן־צוּרִֽישַׁדָּֽי׃</t>
  </si>
  <si>
    <t>{{מ:פסוק|במדבר|א|ז}}</t>
  </si>
  <si>
    <t>לִֽיהוּדָ֕ה נַחְשׁ֖וֹן בֶּן־עַמִּינָדָֽב׃</t>
  </si>
  <si>
    <t>{{מ:פסוק|במדבר|א|ח}}</t>
  </si>
  <si>
    <t>לְיִ֨שָּׂשכָ֔ר נְתַנְאֵ֖ל בֶּן־צוּעָֽר׃</t>
  </si>
  <si>
    <t>{{מ:פסוק|במדבר|א|ט}}</t>
  </si>
  <si>
    <t>לִזְבוּלֻ֕ן אֱלִיאָ֖ב בֶּן־חֵלֹֽן׃</t>
  </si>
  <si>
    <t>{{מ:פסוק|במדבר|א|י}}</t>
  </si>
  <si>
    <t>לִבְנֵ֣י יוֹסֵ֔ף לְאֶפְרַ֕יִם אֱלִישָׁמָ֖ע בֶּן־עַמִּיה֑וּד לִמְנַשֶּׁ֕ה גַּמְלִיאֵ֖ל בֶּן־{{נוסח|פְּדָהצֽוּר|=ל?ש1 ומסורת טברנית וספרי התורה בכל העדות|לא ברור לגמרי שיש כאן תיבה אחת בכתי"ל וייתכן שהוא &lt;פְּדָה צֽוּר&gt;, והשווה את התיבה הזו בכתי"ל להלן בפרשת נשֹא (ז,נד; ז,נט) ובהערות הנוסח שם.}}׃</t>
  </si>
  <si>
    <t>{{מ:פסוק|במדבר|א|יא}}</t>
  </si>
  <si>
    <t>לְבִ֨נְיָמִ֔ן אֲבִידָ֖ן בֶּן־גִּדְעֹנִֽי׃</t>
  </si>
  <si>
    <t>{{מ:פסוק|במדבר|א|יב}}</t>
  </si>
  <si>
    <t>לְדָ֕ן אֲחִיעֶ֖זֶר בֶּן־עַמִּֽישַׁדָּֽי׃</t>
  </si>
  <si>
    <t>{{מ:פסוק|במדבר|א|יג}}</t>
  </si>
  <si>
    <t>לְאָשֵׁ֕ר פַּגְעִיאֵ֖ל בֶּן־עׇכְרָֽן׃</t>
  </si>
  <si>
    <t>{{מ:פסוק|במדבר|א|יד}}</t>
  </si>
  <si>
    <t>לְגָ֕ד אֶלְיָסָ֖ף בֶּן־דְּעוּאֵֽל׃</t>
  </si>
  <si>
    <t>{{מ:פסוק|במדבר|א|טו}}</t>
  </si>
  <si>
    <t>לְנַ֨פְתָּלִ֔י אֲחִירַ֖ע בֶּן־עֵינָֽן׃</t>
  </si>
  <si>
    <t>{{מ:פסוק|במדבר|א|טז}}</t>
  </si>
  <si>
    <t>אֵ֚לֶּה {{כו"ק|קריאי|קְרוּאֵ֣י}} הָעֵדָ֔ה נְשִׂיאֵ֖י מַטּ֣וֹת אֲבוֹתָ֑ם רָאשֵׁ֛י אַלְפֵ֥י יִשְׂרָאֵ֖ל הֵֽם׃</t>
  </si>
  <si>
    <t>{{מ:פסוק|במדבר|א|יז|עלייה=[ישראל]}}</t>
  </si>
  <si>
    <t>וַיִּקַּ֥ח מֹשֶׁ֖ה וְאַהֲרֹ֑ן אֵ֚ת הָאֲנָשִׁ֣ים הָאֵ֔לֶּה אֲשֶׁ֥ר נִקְּב֖וּ {{נוסח|בְּשֵׁמֹֽת|=א(ס)ש1 ומסורת-ל וטברניות וספרי תימן|לש=בְּשֵׁמֽוֹת (כתיב מלא וי"ו) וכן בספרי ספרד ואשכנז|הרמ"ה הסתפק &lt;וחד אישכחן בלישנא דפליגי ביה נוסחי. אשר נקבו בְּשֵׁמֽוֹת במקצת נוסחי דיקי מלא וי"ו כתיב, ואית דחסר עליה מלא...&gt;, וראו שם לנימוקים של הספק, וכן בספרו של ברויאר על תיבה זו (הערה 2*).}}{{גודל גופן|2|{{הערה|בספרי ספרד ואשכנז בְּשֵׁמֽוֹת}}}}׃</t>
  </si>
  <si>
    <t>{{מ:פסוק|במדבר|א|יח}}</t>
  </si>
  <si>
    <t>וְאֵ֨ת כׇּל־הָעֵדָ֜ה הִקְהִ֗ילוּ בְּאֶחָד֙ לַחֹ֣דֶשׁ הַשֵּׁנִ֔י וַיִּתְיַֽלְד֥וּ עַל־מִשְׁפְּחֹתָ֖ם לְבֵ֣ית אֲבֹתָ֑ם בְּמִסְפַּ֣ר שֵׁמ֗וֹת מִבֶּ֨ן עֶשְׂרִ֥ים שָׁנָ֛ה וָמַ֖עְלָה {{נוסח|לְגֻלְגְּלֹתָֽם|=שש1 וספרי התורה ובדפוסים (אות פשוטה)|מ"ס-ל=לְ{{מ:אות-ג|גֻ}}לְגְּלֹתָֽם, וכך בפנים בכתי"ל לפי דותן וברויאר; אבל לאחר עיון בצילום כתב־היד לא ברור לגמרי שכוונת הסופר הייתה לאות גדולה.}}׃</t>
  </si>
  <si>
    <t>{{מ:פסוק|במדבר|א|יט}}</t>
  </si>
  <si>
    <t>כַּאֲשֶׁ֛ר צִוָּ֥ה יְהֹוָ֖ה אֶת־מֹשֶׁ֑ה וַֽיִּפְקְדֵ֖ם בְּמִדְבַּ֥ר סִינָֽי׃</t>
  </si>
  <si>
    <t>{{מ:פסוק|במדבר|א|כ|עלייה=שני}}</t>
  </si>
  <si>
    <t>וַיִּהְי֤וּ בְנֵֽי־רְאוּבֵן֙ בְּכֹ֣ר יִשְׂרָאֵ֔ל תּוֹלְדֹתָ֥ם לְמִשְׁפְּחֹתָ֖ם לְבֵ֣ית אֲבֹתָ֑ם בְּמִסְפַּ֤ר שֵׁמוֹת֙ לְגֻלְגְּלֹתָ֔ם כׇּל־זָכָ֗ר מִבֶּ֨ן עֶשְׂרִ֤ים שָׁנָה֙ וָמַ֔עְלָה כֹּ֖ל יֹצֵ֥א צָבָֽא׃</t>
  </si>
  <si>
    <t>{{מ:פסוק|במדבר|א|כא}}</t>
  </si>
  <si>
    <t>פְּקֻדֵיהֶ֖ם לְמַטֵּ֣ה רְאוּבֵ֑ן שִׁשָּׁ֧ה וְאַרְבָּעִ֛ים אֶ֖לֶף וַחֲמֵ֥שׁ מֵאֽוֹת׃</t>
  </si>
  <si>
    <t>{{מ:פסוק|במדבר|א|כב}}</t>
  </si>
  <si>
    <t>לִבְנֵ֣י שִׁמְע֔וֹן תּוֹלְדֹתָ֥ם לְמִשְׁפְּחֹתָ֖ם לְבֵ֣ית אֲבֹתָ֑ם פְּקֻדָ֗יו בְּמִסְפַּ֤ר שֵׁמוֹת֙ לְגֻלְגְּלֹתָ֔ם כׇּל־זָכָ֗ר מִבֶּ֨ן עֶשְׂרִ֤ים שָׁנָה֙ וָמַ֔עְלָה כֹּ֖ל יֹצֵ֥א צָבָֽא׃</t>
  </si>
  <si>
    <t>{{מ:פסוק|במדבר|א|כג}}</t>
  </si>
  <si>
    <t>פְּקֻדֵיהֶ֖ם לְמַטֵּ֣ה שִׁמְע֑וֹן תִּשְׁעָ֧ה וַחֲמִשִּׁ֛ים אֶ֖לֶף וּשְׁלֹ֥שׁ מֵאֽוֹת׃</t>
  </si>
  <si>
    <t>{{מ:פסוק|במדבר|א|כד}}</t>
  </si>
  <si>
    <t>לִבְנֵ֣י גָ֔ד תּוֹלְדֹתָ֥ם לְמִשְׁפְּחֹתָ֖ם לְבֵ֣ית אֲבֹתָ֑ם בְּמִסְפַּ֣ר שֵׁמ֗וֹת מִבֶּ֨ן עֶשְׂרִ֤ים שָׁנָה֙ וָמַ֔עְלָה כֹּ֖ל יֹצֵ֥א צָבָֽא׃</t>
  </si>
  <si>
    <t>{{מ:פסוק|במדבר|א|כה}}</t>
  </si>
  <si>
    <t>פְּקֻדֵיהֶ֖ם לְמַטֵּ֣ה גָ֑ד חֲמִשָּׁ֤ה וְאַרְבָּעִים֙ אֶ֔לֶף וְשֵׁ֥שׁ מֵא֖וֹת וַחֲמִשִּֽׁים׃</t>
  </si>
  <si>
    <t>{{מ:פסוק|במדבר|א|כו}}</t>
  </si>
  <si>
    <t>לִבְנֵ֣י יְהוּדָ֔ה תּוֹלְדֹתָ֥ם לְמִשְׁפְּחֹתָ֖ם לְבֵ֣ית אֲבֹתָ֑ם בְּמִסְפַּ֣ר שֵׁמֹ֗ת מִבֶּ֨ן עֶשְׂרִ֤ים שָׁנָה֙ וָמַ֔עְלָה כֹּ֖ל יֹצֵ֥א צָבָֽא׃</t>
  </si>
  <si>
    <t>{{מ:פסוק|במדבר|א|כז}}</t>
  </si>
  <si>
    <t>פְּקֻדֵיהֶ֖ם לְמַטֵּ֣ה יְהוּדָ֑ה אַרְבָּעָ֧ה וְשִׁבְעִ֛ים אֶ֖לֶף וְשֵׁ֥שׁ מֵאֽוֹת׃</t>
  </si>
  <si>
    <t>{{מ:פסוק|במדבר|א|כח}}</t>
  </si>
  <si>
    <t>לִבְנֵ֣י יִשָּׂשכָ֔ר תּוֹלְדֹתָ֥ם לְמִשְׁפְּחֹתָ֖ם לְבֵ֣ית אֲבֹתָ֑ם בְּמִסְפַּ֣ר שֵׁמֹ֗ת {{נוסח|מִבֶּ֨ן עֶשְׂרִ֤ים שָׁנָה֙ וָמַ֔עְלָה|=לש1 ובדפוסים|ש=מִבֶּ֨ן עֶשְׂרִ֤ים שָׁנָ֤ה וָמַ֙עְלָה֙ ("שנה ומעלה" במהפך ופשטא!) וראו ברויאר, כתר, ב.3 (עמ' 46).}} כֹּ֖ל יֹצֵ֥א צָבָֽא׃</t>
  </si>
  <si>
    <t>{{מ:פסוק|במדבר|א|כט}}</t>
  </si>
  <si>
    <t>פְּקֻדֵיהֶ֖ם לְמַטֵּ֣ה יִשָּׂשכָ֑ר אַרְבָּעָ֧ה וַחֲמִשִּׁ֛ים אֶ֖לֶף וְאַרְבַּ֥ע מֵאֽוֹת׃</t>
  </si>
  <si>
    <t>{{מ:פסוק|במדבר|א|ל}}</t>
  </si>
  <si>
    <t>לִבְנֵ֣י זְבוּלֻ֔ן תּוֹלְדֹתָ֥ם לְמִשְׁפְּחֹתָ֖ם לְבֵ֣ית אֲבֹתָ֑ם בְּמִסְפַּ֣ר שֵׁמֹ֗ת מִבֶּ֨ן עֶשְׂרִ֤ים שָׁנָה֙ וָמַ֔עְלָה כֹּ֖ל יֹצֵ֥א צָבָֽא׃</t>
  </si>
  <si>
    <t>{{מ:פסוק|במדבר|א|לא}}</t>
  </si>
  <si>
    <t>פְּקֻדֵיהֶ֖ם לְמַטֵּ֣ה זְבוּלֻ֑ן שִׁבְעָ֧ה וַחֲמִשִּׁ֛ים אֶ֖לֶף וְאַרְבַּ֥ע מֵאֽוֹת׃</t>
  </si>
  <si>
    <t>{{מ:פסוק|במדבר|א|לב}}</t>
  </si>
  <si>
    <t>לִבְנֵ֤י יוֹסֵף֙ לִבְנֵ֣י אֶפְרַ֔יִם תּוֹלְדֹתָ֥ם לְמִשְׁפְּחֹתָ֖ם לְבֵ֣ית אֲבֹתָ֑ם בְּמִסְפַּ֣ר שֵׁמֹ֗ת מִבֶּ֨ן עֶשְׂרִ֤ים שָׁנָה֙ וָמַ֔עְלָה כֹּ֖ל יֹצֵ֥א צָבָֽא׃</t>
  </si>
  <si>
    <t>{{מ:פסוק|במדבר|א|לג}}</t>
  </si>
  <si>
    <t>פְּקֻדֵיהֶ֖ם לְמַטֵּ֣ה אֶפְרָ֑יִם אַרְבָּעִ֥ים אֶ֖לֶף וַחֲמֵ֥שׁ מֵאֽוֹת׃</t>
  </si>
  <si>
    <t>{{מ:פסוק|במדבר|א|לד}}</t>
  </si>
  <si>
    <t>לִבְנֵ֣י מְנַשֶּׁ֔ה תּוֹלְדֹתָ֥ם לְמִשְׁפְּחֹתָ֖ם לְבֵ֣ית אֲבֹתָ֑ם בְּמִסְפַּ֣ר שֵׁמ֗וֹת מִבֶּ֨ן עֶשְׂרִ֤ים שָׁנָה֙ וָמַ֔עְלָה כֹּ֖ל יֹצֵ֥א צָבָֽא׃</t>
  </si>
  <si>
    <t>{{מ:פסוק|במדבר|א|לה}}</t>
  </si>
  <si>
    <t>פְּקֻדֵיהֶ֖ם לְמַטֵּ֣ה מְנַשֶּׁ֑ה שְׁנַ֧יִם וּשְׁלֹשִׁ֛ים אֶ֖לֶף וּמָאתָֽיִם׃</t>
  </si>
  <si>
    <t>{{מ:פסוק|במדבר|א|לו}}</t>
  </si>
  <si>
    <t>לִבְנֵ֣י בִנְיָמִ֔ן תּוֹלְדֹתָ֥ם לְמִשְׁפְּחֹתָ֖ם לְבֵ֣ית אֲבֹתָ֑ם בְּמִסְפַּ֣ר שֵׁמֹ֗ת מִבֶּ֨ן עֶשְׂרִ֤ים שָׁנָה֙ וָמַ֔עְלָה כֹּ֖ל יֹצֵ֥א צָבָֽא׃</t>
  </si>
  <si>
    <t>{{מ:פסוק|במדבר|א|לז}}</t>
  </si>
  <si>
    <t>פְּקֻדֵיהֶ֖ם לְמַטֵּ֣ה בִנְיָמִ֑ן חֲמִשָּׁ֧ה וּשְׁלֹשִׁ֛ים אֶ֖לֶף וְאַרְבַּ֥ע מֵאֽוֹת׃</t>
  </si>
  <si>
    <t>{{מ:פסוק|במדבר|א|לח}}</t>
  </si>
  <si>
    <t>לִבְנֵ֣י דָ֔ן תּוֹלְדֹתָ֥ם לְמִשְׁפְּחֹתָ֖ם לְבֵ֣ית אֲבֹתָ֑ם בְּמִסְפַּ֣ר שֵׁמֹ֗ת מִבֶּ֨ן עֶשְׂרִ֤ים שָׁנָה֙ וָמַ֔עְלָה כֹּ֖ל יֹצֵ֥א צָבָֽא׃</t>
  </si>
  <si>
    <t>{{מ:פסוק|במדבר|א|לט}}</t>
  </si>
  <si>
    <t>פְּקֻדֵיהֶ֖ם לְמַטֵּ֣ה דָ֑ן שְׁנַ֧יִם וְשִׁשִּׁ֛ים אֶ֖לֶף וּשְׁבַ֥ע מֵאֽוֹת׃</t>
  </si>
  <si>
    <t>{{מ:פסוק|במדבר|א|מ}}</t>
  </si>
  <si>
    <t>לִבְנֵ֣י אָשֵׁ֔ר תּוֹלְדֹתָ֥ם לְמִשְׁפְּחֹתָ֖ם לְבֵ֣ית אֲבֹתָ֑ם בְּמִסְפַּ֣ר שֵׁמֹ֗ת מִבֶּ֨ן עֶשְׂרִ֤ים שָׁנָה֙ וָמַ֔עְלָה כֹּ֖ל יֹצֵ֥א צָבָֽא׃</t>
  </si>
  <si>
    <t>{{מ:פסוק|במדבר|א|מא}}</t>
  </si>
  <si>
    <t>פְּקֻדֵיהֶ֖ם לְמַטֵּ֣ה אָשֵׁ֑ר אֶחָ֧ד וְאַרְבָּעִ֛ים אֶ֖לֶף וַחֲמֵ֥שׁ מֵאֽוֹת׃</t>
  </si>
  <si>
    <t>{{מ:פסוק|במדבר|א|מב}}</t>
  </si>
  <si>
    <t>בְּנֵ֣י נַפְתָּלִ֔י תּוֹלְדֹתָ֥ם לְמִשְׁפְּחֹתָ֖ם לְבֵ֣ית אֲבֹתָ֑ם בְּמִסְפַּ֣ר שֵׁמֹ֗ת מִבֶּ֨ן עֶשְׂרִ֤ים שָׁנָה֙ וָמַ֔עְלָה כֹּ֖ל יֹצֵ֥א צָבָֽא׃</t>
  </si>
  <si>
    <t>{{מ:פסוק|במדבר|א|מג}}</t>
  </si>
  <si>
    <t>פְּקֻדֵיהֶ֖ם לְמַטֵּ֣ה נַפְתָּלִ֑י שְׁלֹשָׁ֧ה וַחֲמִשִּׁ֛ים אֶ֖לֶף וְאַרְבַּ֥ע מֵאֽוֹת׃</t>
  </si>
  <si>
    <t>{{מ:פסוק|במדבר|א|מד}}</t>
  </si>
  <si>
    <t>אֵ֣לֶּה הַפְּקֻדִ֡ים אֲשֶׁר֩ פָּקַ֨ד מֹשֶׁ֤ה וְאַהֲרֹן֙ וּנְשִׂיאֵ֣י יִשְׂרָאֵ֔ל שְׁנֵ֥ים עָשָׂ֖ר אִ֑ישׁ אִישׁ־אֶחָ֥ד לְבֵית־אֲבֹתָ֖יו הָיֽוּ׃</t>
  </si>
  <si>
    <t>{{מ:פסוק|במדבר|א|מה}}</t>
  </si>
  <si>
    <t>וַיִּֽהְי֛וּ כׇּל־פְּקוּדֵ֥י בְנֵֽי־יִשְׂרָאֵ֖ל לְבֵ֣ית אֲבֹתָ֑ם מִבֶּ֨ן עֶשְׂרִ֤ים שָׁנָה֙ וָמַ֔עְלָה כׇּל־יֹצֵ֥א צָבָ֖א בְּיִשְׂרָאֵֽל׃</t>
  </si>
  <si>
    <t>{{מ:פסוק|במדבר|א|מו}}</t>
  </si>
  <si>
    <t>וַיִּֽהְיוּ֙ כׇּל־הַפְּקֻדִ֔ים שֵׁשׁ־מֵא֥וֹת אֶ֖לֶף וּשְׁלֹ֣שֶׁת אֲלָפִ֑ים וַחֲמֵ֥שׁ מֵא֖וֹת וַחֲמִשִּֽׁים׃</t>
  </si>
  <si>
    <t>{{מ:פסוק|במדבר|א|מז}}</t>
  </si>
  <si>
    <t>וְהַלְוִיִּ֖ם לְמַטֵּ֣ה אֲבֹתָ֑ם לֹ֥א הׇתְפָּקְד֖וּ בְּתוֹכָֽם׃</t>
  </si>
  <si>
    <t>{{מ:פסוק|במדבר|א|מח}}</t>
  </si>
  <si>
    <t>{{מ:פסוק|במדבר|א|מט}}</t>
  </si>
  <si>
    <t>אַ֣ךְ אֶת־מַטֵּ֤ה לֵוִי֙ לֹ֣א תִפְקֹ֔ד וְאֶת־רֹאשָׁ֖ם לֹ֣א תִשָּׂ֑א בְּת֖וֹךְ בְּנֵ֥י יִשְׂרָאֵֽל׃</t>
  </si>
  <si>
    <t>{{מ:פסוק|במדבר|א|נ}}</t>
  </si>
  <si>
    <t>וְאַתָּ֡ה הַפְקֵ֣ד אֶת־הַלְוִיִּם֩ עַל־מִשְׁכַּ֨ן הָעֵדֻ֜ת וְעַ֣ל כׇּל־כֵּלָיו֮ וְעַ֣ל כׇּל־אֲשֶׁר־לוֹ֒ הֵ֜מָּה יִשְׂא֤וּ אֶת־הַמִּשְׁכָּן֙ וְאֶת־כׇּל־כֵּלָ֔יו וְהֵ֖ם יְשָׁרְתֻ֑הוּ וְסָבִ֥יב לַמִּשְׁכָּ֖ן יַחֲנֽוּ׃</t>
  </si>
  <si>
    <t>{{מ:פסוק|במדבר|א|נא}}</t>
  </si>
  <si>
    <t>וּבִנְסֹ֣עַ הַמִּשְׁכָּ֗ן יוֹרִ֤ידוּ אֹתוֹ֙ הַלְוִיִּ֔ם וּבַחֲנֹת֙ הַמִּשְׁכָּ֔ן יָקִ֥ימוּ אֹת֖וֹ הַלְוִיִּ֑ם וְהַזָּ֥ר הַקָּרֵ֖ב יוּמָֽת׃</t>
  </si>
  <si>
    <t>{{מ:פסוק|במדבר|א|נב}}</t>
  </si>
  <si>
    <t>וְחָנ֖וּ בְּנֵ֣י יִשְׂרָאֵ֑ל אִ֧ישׁ עַֽל־מַחֲנֵ֛הוּ וְאִ֥ישׁ עַל־דִּגְל֖וֹ לְצִבְאֹתָֽם׃</t>
  </si>
  <si>
    <t>{{מ:פסוק|במדבר|א|נג}}</t>
  </si>
  <si>
    <t>וְהַלְוִיִּ֞ם יַחֲנ֤וּ סָבִיב֙ לְמִשְׁכַּ֣ן הָעֵדֻ֔ת וְלֹֽא־יִהְיֶ֣ה קֶ֔צֶף עַל־עֲדַ֖ת בְּנֵ֣י יִשְׂרָאֵ֑ל וְשָׁמְרוּ֙ הַלְוִיִּ֔ם אֶת־מִשְׁמֶ֖רֶת מִשְׁכַּ֥ן הָעֵדֽוּת׃</t>
  </si>
  <si>
    <t>{{מ:פסוק|במדבר|א|נד}}</t>
  </si>
  <si>
    <t>וַֽיַּעֲשׂ֖וּ בְּנֵ֣י יִשְׂרָאֵ֑ל כְּ֠כֹ֠ל אֲשֶׁ֨ר צִוָּ֧ה יְהֹוָ֛ה אֶת־מֹשֶׁ֖ה כֵּ֥ן עָשֽׂוּ׃</t>
  </si>
  <si>
    <t>ספר במדבר/ב</t>
  </si>
  <si>
    <t>{{מ:פסוק|במדבר|ב|א|סדר=ב|עלייה=שלישי}}</t>
  </si>
  <si>
    <t>{{מ:פסוק|במדבר|ב|ב}}</t>
  </si>
  <si>
    <t>אִ֣ישׁ עַל־דִּגְל֤וֹ בְאֹתֹת֙ לְבֵ֣ית אֲבֹתָ֔ם יַחֲנ֖וּ בְּנֵ֣י יִשְׂרָאֵ֑ל מִנֶּ֕גֶד סָבִ֥יב לְאֹֽהֶל־מוֹעֵ֖ד יַחֲנֽוּ׃</t>
  </si>
  <si>
    <t>{{מ:פסוק|במדבר|ב|ג}}</t>
  </si>
  <si>
    <t>וְהַחֹנִים֙ קֵ֣דְמָה מִזְרָ֔חָה דֶּ֛גֶל מַחֲנֵ֥ה יְהוּדָ֖ה לְצִבְאֹתָ֑ם וְנָשִׂיא֙ לִבְנֵ֣י יְהוּדָ֔ה נַחְשׁ֖וֹן בֶּן־עַמִּינָדָֽב׃</t>
  </si>
  <si>
    <t>{{מ:פסוק|במדבר|ב|ד}}</t>
  </si>
  <si>
    <t>וּצְבָא֖וֹ וּפְקֻדֵיהֶ֑ם אַרְבָּעָ֧ה וְשִׁבְעִ֛ים אֶ֖לֶף וְשֵׁ֥שׁ מֵאֽוֹת׃</t>
  </si>
  <si>
    <t>{{מ:פסוק|במדבר|ב|ה}}</t>
  </si>
  <si>
    <t>וְהַחֹנִ֥ים עָלָ֖יו מַטֵּ֣ה יִשָּׂשכָ֑ר וְנָשִׂיא֙ לִבְנֵ֣י יִשָּׂשכָ֔ר נְתַנְאֵ֖ל בֶּן־צוּעָֽר׃</t>
  </si>
  <si>
    <t>{{מ:פסוק|במדבר|ב|ו}}</t>
  </si>
  <si>
    <t>וּצְבָא֖וֹ וּפְקֻדָ֑יו אַרְבָּעָ֧ה וַחֲמִשִּׁ֛ים אֶ֖לֶף וְאַרְבַּ֥ע מֵאֽוֹת׃</t>
  </si>
  <si>
    <t>{{מ:פסוק|במדבר|ב|ז}}</t>
  </si>
  <si>
    <t>מַטֵּ֖ה זְבוּלֻ֑ן וְנָשִׂיא֙ לִבְנֵ֣י זְבוּלֻ֔ן אֱלִיאָ֖ב בֶּן־חֵלֹֽן׃</t>
  </si>
  <si>
    <t>{{מ:פסוק|במדבר|ב|ח}}</t>
  </si>
  <si>
    <t>וּצְבָא֖וֹ וּפְקֻדָ֑יו שִׁבְעָ֧ה וַחֲמִשִּׁ֛ים אֶ֖לֶף וְאַרְבַּ֥ע מֵאֽוֹת׃</t>
  </si>
  <si>
    <t>{{מ:פסוק|במדבר|ב|ט}}</t>
  </si>
  <si>
    <t>כׇּֽל־הַפְּקֻדִ֞ים לְמַחֲנֵ֣ה יְהוּדָ֗ה מְאַ֨ת אֶ֜לֶף וּשְׁמֹנִ֥ים אֶ֛לֶף וְשֵֽׁשֶׁת־אֲלָפִ֥ים וְאַרְבַּע־מֵא֖וֹת לְצִבְאֹתָ֑ם רִאשֹׁנָ֖ה יִסָּֽעוּ׃</t>
  </si>
  <si>
    <t>{{מ:פסוק|במדבר|ב|י}}</t>
  </si>
  <si>
    <t>דֶּ֣גֶל מַחֲנֵ֧ה רְאוּבֵ֛ן תֵּימָ֖נָה לְצִבְאֹתָ֑ם וְנָשִׂיא֙ לִבְנֵ֣י רְאוּבֵ֔ן אֱלִיצ֖וּר בֶּן־שְׁדֵיאֽוּר׃</t>
  </si>
  <si>
    <t>{{מ:פסוק|במדבר|ב|יא}}</t>
  </si>
  <si>
    <t>וּצְבָא֖וֹ וּפְקֻדָ֑יו שִׁשָּׁ֧ה וְאַרְבָּעִ֛ים אֶ֖לֶף וַחֲמֵ֥שׁ מֵאֽוֹת׃</t>
  </si>
  <si>
    <t>{{מ:פסוק|במדבר|ב|יב}}</t>
  </si>
  <si>
    <t>וְהַחוֹנִ֥ם עָלָ֖יו מַטֵּ֣ה שִׁמְע֑וֹן וְנָשִׂיא֙ לִבְנֵ֣י שִׁמְע֔וֹן שְׁלֻמִיאֵ֖ל בֶּן־{{נוסח|צוּרִֽישַׁדָּֽי|=שש1 ומסורת טברנית ומ"ש וספרי התורה (תיבה אחת)|ל=צוּרִֽי־שַׁדָּֽי (שתי תיבות מוקפות)|הערת ברויאר}}׃</t>
  </si>
  <si>
    <t>{{מ:פסוק|במדבר|ב|יג}}</t>
  </si>
  <si>
    <t>וּצְבָא֖וֹ וּפְקֻדֵיהֶ֑ם תִּשְׁעָ֧ה וַחֲמִשִּׁ֛ים אֶ֖לֶף וּשְׁלֹ֥שׁ מֵאֽוֹת׃</t>
  </si>
  <si>
    <t>{{מ:פסוק|במדבר|ב|יד}}</t>
  </si>
  <si>
    <t>{{נוסח|וּמַטֵּ֖ה|=ש ובדפוסים|ל=וְמַטֵּ֖ה (וי"ו בשוא!)|הערת דותן}} גָּ֑ד וְנָשִׂיא֙ לִבְנֵ֣י גָ֔ד אֶלְיָסָ֖ף בֶּן־רְעוּאֵֽל׃</t>
  </si>
  <si>
    <t>{{מ:פסוק|במדבר|ב|טו}}</t>
  </si>
  <si>
    <t>וּצְבָא֖וֹ וּפְקֻדֵיהֶ֑ם {{נוסח|חֲמִשָּׁ֤ה|=שש1 ובדפוסים|ל=חֲמִשָׁ֤ה (חסר דגש)|הערת ברויאר}} וְאַרְבָּעִים֙ אֶ֔לֶף וְשֵׁ֥שׁ מֵא֖וֹת וַחֲמִשִּֽׁים׃</t>
  </si>
  <si>
    <t>{{מ:פסוק|במדבר|ב|טז}}</t>
  </si>
  <si>
    <t>כׇּֽל־הַפְּקֻדִ֞ים לְמַחֲנֵ֣ה רְאוּבֵ֗ן מְאַ֨ת אֶ֜לֶף וְאֶחָ֨ד וַחֲמִשִּׁ֥ים אֶ֛לֶף וְאַרְבַּע־מֵא֥וֹת וַחֲמִשִּׁ֖ים לְצִבְאֹתָ֑ם וּשְׁנִיִּ֖ם יִסָּֽעוּ׃</t>
  </si>
  <si>
    <t>{{מ:פסוק|במדבר|ב|יז}}</t>
  </si>
  <si>
    <t>וְנָסַ֧ע אֹֽהֶל־מוֹעֵ֛ד מַחֲנֵ֥ה הַלְוִיִּ֖ם בְּת֣וֹךְ הַֽמַּחֲנֹ֑ת כַּאֲשֶׁ֤ר יַחֲנוּ֙ כֵּ֣ן יִסָּ֔עוּ אִ֥ישׁ עַל־יָד֖וֹ לְדִגְלֵיהֶֽם׃</t>
  </si>
  <si>
    <t>{{מ:פסוק|במדבר|ב|יח}}</t>
  </si>
  <si>
    <t>דֶּ֣גֶל מַחֲנֵ֥ה אֶפְרַ֛יִם לְצִבְאֹתָ֖ם יָ֑מָּה וְנָשִׂיא֙ לִבְנֵ֣י אֶפְרַ֔יִם אֱלִישָׁמָ֖ע בֶּן־עַמִּיהֽוּד׃</t>
  </si>
  <si>
    <t>{{מ:פסוק|במדבר|ב|יט}}</t>
  </si>
  <si>
    <t>וּצְבָא֖וֹ וּפְקֻדֵיהֶ֑ם אַרְבָּעִ֥ים אֶ֖לֶף וַחֲמֵ֥שׁ מֵאֽוֹת׃</t>
  </si>
  <si>
    <t>{{מ:פסוק|במדבר|ב|כ}}</t>
  </si>
  <si>
    <t>וְעָלָ֖יו מַטֵּ֣ה מְנַשֶּׁ֑ה וְנָשִׂיא֙ לִבְנֵ֣י מְנַשֶּׁ֔ה גַּמְלִיאֵ֖ל בֶּן־פְּדָהצֽוּר׃</t>
  </si>
  <si>
    <t>{{מ:פסוק|במדבר|ב|כא}}</t>
  </si>
  <si>
    <t>וּצְבָא֖וֹ וּפְקֻדֵיהֶ֑ם שְׁנַ֧יִם וּשְׁלֹשִׁ֛ים אֶ֖לֶף וּמָאתָֽיִם׃</t>
  </si>
  <si>
    <t>{{מ:פסוק|במדבר|ב|כב}}</t>
  </si>
  <si>
    <t>וּמַטֵּ֖ה בִּנְיָמִ֑ן וְנָשִׂיא֙ לִבְנֵ֣י בִנְיָמִ֔ן אֲבִידָ֖ן בֶּן־גִּדְעֹנִֽי׃</t>
  </si>
  <si>
    <t>{{מ:פסוק|במדבר|ב|כג}}</t>
  </si>
  <si>
    <t>וּצְבָא֖וֹ וּפְקֻדֵיהֶ֑ם חֲמִשָּׁ֧ה וּשְׁלֹשִׁ֛ים אֶ֖לֶף וְאַרְבַּ֥ע מֵאֽוֹת׃</t>
  </si>
  <si>
    <t>{{מ:פסוק|במדבר|ב|כד}}</t>
  </si>
  <si>
    <t>כׇּֽל־הַפְּקֻדִ֞ים לְמַחֲנֵ֣ה אֶפְרַ֗יִם מְאַ֥ת אֶ֛לֶף וּשְׁמֹֽנַת־אֲלָפִ֥ים וּמֵאָ֖ה לְצִבְאֹתָ֑ם וּשְׁלִשִׁ֖ים יִסָּֽעוּ׃</t>
  </si>
  <si>
    <t>{{מ:פסוק|במדבר|ב|כה}}</t>
  </si>
  <si>
    <t>דֶּ֣גֶל מַחֲנֵ֥ה דָ֛ן צָפֹ֖נָה לְצִבְאֹתָ֑ם וְנָשִׂיא֙ לִבְנֵ֣י דָ֔ן אֲחִיעֶ֖זֶר {{נוסח|בֶּן־עַמִּֽישַׁדָּֽי|=ל ובדפוסים (געיה וסילוק)|מ"ג=&lt;בֶּן־עַמִּ֥ישַׁדָּֽי&gt; (מרכא וסילוק) וברויאר ציין בספק מרכא באופן דומה בכתי"ל; אמנם הקו ישר בכתב־היד וברור שהוא געיה, וכן דעתם של דותן והמקליד.}}׃</t>
  </si>
  <si>
    <t>{{מ:פסוק|במדבר|ב|כו}}</t>
  </si>
  <si>
    <t>וּצְבָא֖וֹ וּפְקֻדֵיהֶ֑ם שְׁנַ֧יִם וְשִׁשִּׁ֛ים אֶ֖לֶף וּשְׁבַ֥ע מֵאֽוֹת׃</t>
  </si>
  <si>
    <t>{{מ:פסוק|במדבר|ב|כז}}</t>
  </si>
  <si>
    <t>וְהַחֹנִ֥ים עָלָ֖יו מַטֵּ֣ה אָשֵׁ֑ר וְנָשִׂיא֙ לִבְנֵ֣י אָשֵׁ֔ר פַּגְעִיאֵ֖ל בֶּן־עׇכְרָֽן׃</t>
  </si>
  <si>
    <t>{{מ:פסוק|במדבר|ב|כח}}</t>
  </si>
  <si>
    <t>וּצְבָא֖וֹ וּפְקֻדֵיהֶ֑ם אֶחָ֧ד וְאַרְבָּעִ֛ים אֶ֖לֶף וַחֲמֵ֥שׁ מֵאֽוֹת׃</t>
  </si>
  <si>
    <t>{{מ:פסוק|במדבר|ב|כט}}</t>
  </si>
  <si>
    <t>וּמַטֵּ֖ה נַפְתָּלִ֑י וְנָשִׂיא֙ לִבְנֵ֣י נַפְתָּלִ֔י אֲחִירַ֖ע בֶּן־עֵינָֽן׃</t>
  </si>
  <si>
    <t>{{מ:פסוק|במדבר|ב|ל}}</t>
  </si>
  <si>
    <t>וּצְבָא֖וֹ וּפְקֻדֵיהֶ֑ם שְׁלֹשָׁ֧ה וַחֲמִשִּׁ֛ים אֶ֖לֶף וְאַרְבַּ֥ע מֵאֽוֹת׃</t>
  </si>
  <si>
    <t>{{מ:פסוק|במדבר|ב|לא}}</t>
  </si>
  <si>
    <t>כׇּל־הַפְּקֻדִים֙ לְמַ֣חֲנֵה דָ֔ן מְאַ֣ת אֶ֗לֶף וְשִׁבְעָ֧ה וַחֲמִשִּׁ֛ים אֶ֖לֶף וְשֵׁ֣שׁ מֵא֑וֹת לָאַחֲרֹנָ֥ה יִסְע֖וּ לְדִגְלֵיהֶֽם׃</t>
  </si>
  <si>
    <t>{{מ:פסוק|במדבר|ב|לב}}</t>
  </si>
  <si>
    <t>אֵ֛לֶּה פְּקוּדֵ֥י בְנֵֽי־יִשְׂרָאֵ֖ל לְבֵ֣ית אֲבֹתָ֑ם כׇּל־פְּקוּדֵ֤י הַֽמַּחֲנֹת֙ לְצִבְאֹתָ֔ם שֵׁשׁ־מֵא֥וֹת אֶ֙לֶף֙ וּשְׁלֹ֣שֶׁת אֲלָפִ֔ים וַחֲמֵ֥שׁ מֵא֖וֹת וַחֲמִשִּֽׁים׃</t>
  </si>
  <si>
    <t>{{מ:פסוק|במדבר|ב|לג}}</t>
  </si>
  <si>
    <t>וְהַ֨לְוִיִּ֔ם לֹ֣א הׇתְפָּקְד֔וּ בְּת֖וֹךְ בְּנֵ֣י יִשְׂרָאֵ֑ל כַּאֲשֶׁ֛ר צִוָּ֥ה יְהֹוָ֖ה אֶת־מֹשֶֽׁה׃</t>
  </si>
  <si>
    <t>{{מ:פסוק|במדבר|ב|לד}}</t>
  </si>
  <si>
    <t>וַֽיַּעֲשׂ֖וּ בְּנֵ֣י יִשְׂרָאֵ֑ל כְּ֠כֹ֠ל אֲשֶׁר־צִוָּ֨ה יְהֹוָ֜ה אֶת־מֹשֶׁ֗ה כֵּֽן־חָנ֤וּ לְדִגְלֵיהֶם֙ וְכֵ֣ן נָסָ֔עוּ אִ֥ישׁ לְמִשְׁפְּחֹתָ֖יו עַל־בֵּ֥ית אֲבֹתָֽיו׃</t>
  </si>
  <si>
    <t>ספר במדבר/ג</t>
  </si>
  <si>
    <t>{{מ:פסוק|במדבר|ג|א|סדר=ג|עלייה=רביעי}}</t>
  </si>
  <si>
    <t>וְאֵ֛לֶּה תּוֹלְדֹ֥ת אַהֲרֹ֖ן וּמֹשֶׁ֑ה בְּי֗וֹם דִּבֶּ֧ר יְהֹוָ֛ה אֶת־מֹשֶׁ֖ה בְּהַ֥ר סִינָֽי׃</t>
  </si>
  <si>
    <t>{{מ:פסוק|במדבר|ג|ב}}</t>
  </si>
  <si>
    <t>וְאֵ֛לֶּה שְׁמ֥וֹת בְּֽנֵי־אַהֲרֹ֖ן {{נוסח|הַבְּכֹ֣ר|=שש1 ומסורת-ל וטברניות ורמ"ה|ל=הַבְּכ֣וֹר (כתיב מלא וי"ו)}}{{מ:פסק}}נָדָ֑ב וַאֲבִיה֕וּא אֶלְעָזָ֖ר וְאִיתָמָֽר׃</t>
  </si>
  <si>
    <t>{{מ:פסוק|במדבר|ג|ג}}</t>
  </si>
  <si>
    <t>אֵ֗לֶּה שְׁמוֹת֙ בְּנֵ֣י אַהֲרֹ֔ן הַכֹּהֲנִ֖ים הַמְּשֻׁחִ֑ים אֲשֶׁר־מִלֵּ֥א יָדָ֖ם לְכַהֵֽן׃</t>
  </si>
  <si>
    <t>{{מ:פסוק|במדבר|ג|ד}}</t>
  </si>
  <si>
    <t>וַיָּ֣מׇת נָדָ֣ב וַאֲבִיה֣וּא לִפְנֵ֣י יְהֹוָ֡ה בְּֽהַקְרִבָם֩ אֵ֨שׁ זָרָ֜ה לִפְנֵ֤י יְהֹוָה֙ בְּמִדְבַּ֣ר סִינַ֔י וּבָנִ֖ים לֹא־הָי֣וּ לָהֶ֑ם וַיְכַהֵ֤ן אֶלְעָזָר֙ וְאִ֣יתָמָ֔ר עַל־פְּנֵ֖י אַהֲרֹ֥ן אֲבִיהֶֽם׃</t>
  </si>
  <si>
    <t>{{מ:פסוק|במדבר|ג|ה}}</t>
  </si>
  <si>
    <t>{{מ:פסוק|במדבר|ג|ו}}</t>
  </si>
  <si>
    <t>הַקְרֵב֙ אֶת־מַטֵּ֣ה לֵוִ֔י {{נוסח|וְהַֽעֲמַדְתָּ֣|=ל? ושיטת א,ל (וכך ברויאר ובקורן)|ל=וְֽהַעֲמַדְתָּ֣? (געיה בוי"ו) וכך בהקלדה. ברויאר ציין ספק בגעיה, ולא ברור מה היתה כוונתו. הגעיה ברורה, אך ייתכן שמדובר בגעיה ימנית בה"א ולא געיה בוי"ו, כי לא נשאר מקום מתחת לה"א בצד שמאל של הפתח.|ל1,ש,ש1=וְהַעֲמַדְתָּ֣ (אין געיה) וכך מג"ה (ברויאר ציין געיה בכתי"ל1 בה"א אבל עיון בצילום כתב היד מראה שאין געיה בתיבה זו).}} אֹת֔וֹ לִפְנֵ֖י אַהֲרֹ֣ן הַכֹּהֵ֑ן וְשֵׁרְת֖וּ אֹתֽוֹ׃</t>
  </si>
  <si>
    <t>{{מ:פסוק|במדבר|ג|ז}}</t>
  </si>
  <si>
    <t>וְשָׁמְר֣וּ אֶת־מִשְׁמַרְתּ֗וֹ וְאֶת־מִשְׁמֶ֙רֶת֙ כׇּל־הָ֣עֵדָ֔ה לִפְנֵ֖י אֹ֣הֶל מוֹעֵ֑ד לַעֲבֹ֖ד אֶת־עֲבֹדַ֥ת הַמִּשְׁכָּֽן׃</t>
  </si>
  <si>
    <t>{{מ:פסוק|במדבר|ג|ח}}</t>
  </si>
  <si>
    <t>וְשָׁמְר֗וּ אֶֽת־כׇּל־כְּלֵי֙ אֹ֣הֶל מוֹעֵ֔ד וְאֶת־מִשְׁמֶ֖רֶת בְּנֵ֣י יִשְׂרָאֵ֑ל לַעֲבֹ֖ד אֶת־עֲבֹדַ֥ת הַמִּשְׁכָּֽן׃</t>
  </si>
  <si>
    <t>{{מ:פסוק|במדבר|ג|ט}}</t>
  </si>
  <si>
    <t>וְנָתַתָּה֙ אֶת־הַלְוִיִּ֔ם לְאַהֲרֹ֖ן וּלְבָנָ֑יו נְתוּנִ֨ם נְתוּנִ֥ם הֵ֙מָּה֙ ל֔וֹ מֵאֵ֖ת בְּנֵ֥י יִשְׂרָאֵֽל׃</t>
  </si>
  <si>
    <t>{{מ:פסוק|במדבר|ג|י}}</t>
  </si>
  <si>
    <t>וְאֶת־אַהֲרֹ֤ן וְאֶת־בָּנָיו֙ תִּפְקֹ֔ד וְשָׁמְר֖וּ אֶת־כְּהֻנָּתָ֑ם וְהַזָּ֥ר הַקָּרֵ֖ב יוּמָֽת׃</t>
  </si>
  <si>
    <t>{{מ:פסוק|במדבר|ג|יא}}</t>
  </si>
  <si>
    <t>{{מ:פסוק|במדבר|ג|יב}}</t>
  </si>
  <si>
    <t>וַאֲנִ֞י הִנֵּ֧ה לָקַ֣חְתִּי אֶת־הַלְוִיִּ֗ם מִתּוֹךְ֙ בְּנֵ֣י יִשְׂרָאֵ֔ל תַּ֧חַת כׇּל־בְּכ֛וֹר פֶּ֥טֶר רֶ֖חֶם מִבְּנֵ֣י יִשְׂרָאֵ֑ל וְהָ֥יוּ לִ֖י הַלְוִיִּֽם׃</t>
  </si>
  <si>
    <t>{{מ:פסוק|במדבר|ג|יג}}</t>
  </si>
  <si>
    <t>כִּ֣י לִי֮ כׇּל־בְּכוֹר֒ בְּיוֹם֩ הַכֹּתִ֨י כׇל־בְּכ֜וֹר בְּאֶ֣רֶץ מִצְרַ֗יִם הִקְדַּ֨שְׁתִּי לִ֤י כׇל־בְּכוֹר֙ בְּיִשְׂרָאֵ֔ל מֵאָדָ֖ם עַד־בְּהֵמָ֑ה לִ֥י יִהְי֖וּ אֲנִ֥י יְהֹוָה׃</t>
  </si>
  <si>
    <t>{{מ:פסוק|במדבר|ג|יד|עלייה=חמישי}}</t>
  </si>
  <si>
    <t>וַיְדַבֵּ֤ר יְהֹוָה֙ אֶל־מֹשֶׁ֔ה בְּמִדְבַּ֥ר סִינַ֖י לֵאמֹֽר׃</t>
  </si>
  <si>
    <t>{{מ:פסוק|במדבר|ג|טו}}</t>
  </si>
  <si>
    <t>פְּקֹד֙ אֶת־בְּנֵ֣י לֵוִ֔י לְבֵ֥ית אֲבֹתָ֖ם לְמִשְׁפְּחֹתָ֑ם כׇּל־זָכָ֛ר מִבֶּן־חֹ֥דֶשׁ וָמַ֖עְלָה תִּפְקְדֵֽם׃</t>
  </si>
  <si>
    <t>{{מ:פסוק|במדבר|ג|טז}}</t>
  </si>
  <si>
    <t>וַיִּפְקֹ֥ד אֹתָ֛ם מֹשֶׁ֖ה {{נוסח|עַל־פִּ֣י|=ל|יש ספרים=עַל־{{מ:אות-ג|פִּ֣}}י}} יְהֹוָ֑ה כַּאֲשֶׁ֖ר צֻוָּֽה׃</t>
  </si>
  <si>
    <t>{{מ:פסוק|במדבר|ג|יז}}</t>
  </si>
  <si>
    <t>וַיִּֽהְיוּ־אֵ֥לֶּה בְנֵֽי־לֵוִ֖י בִּשְׁמֹתָ֑ם גֵּרְשׁ֕וֹן וּקְהָ֖ת וּמְרָרִֽי׃</t>
  </si>
  <si>
    <t>{{מ:פסוק|במדבר|ג|יח}}</t>
  </si>
  <si>
    <t>וְאֵ֛לֶּה שְׁמ֥וֹת בְּֽנֵי־גֵרְשׁ֖וֹן לְמִשְׁפְּחֹתָ֑ם לִבְנִ֖י וְשִׁמְעִֽי׃</t>
  </si>
  <si>
    <t>{{מ:פסוק|במדבר|ג|יט}}</t>
  </si>
  <si>
    <t>וּבְנֵ֥י קְהָ֖ת לְמִשְׁפְּחֹתָ֑ם עַמְרָ֣ם וְיִצְהָ֔ר חֶבְר֖וֹן וְעֻזִּיאֵֽל׃</t>
  </si>
  <si>
    <t>{{מ:פסוק|במדבר|ג|כ}}</t>
  </si>
  <si>
    <t>וּבְנֵ֧י מְרָרִ֛י לְמִשְׁפְּחֹתָ֖ם מַחְלִ֣י וּמוּשִׁ֑י אֵ֥לֶּה הֵ֛ם מִשְׁפְּחֹ֥ת הַלֵּוִ֖י לְבֵ֥ית אֲבֹתָֽם׃</t>
  </si>
  <si>
    <t>{{מ:פסוק|במדבר|ג|כא}}</t>
  </si>
  <si>
    <t>לְגֵ֣רְשׁ֔וֹן מִשְׁפַּ֙חַת֙ הַלִּבְנִ֔י וּמִשְׁפַּ֖חַת הַשִּׁמְעִ֑י אֵ֣לֶּה הֵ֔ם מִשְׁפְּחֹ֖ת הַגֵּרְשֻׁנִּֽי׃</t>
  </si>
  <si>
    <t>{{מ:פסוק|במדבר|ג|כב}}</t>
  </si>
  <si>
    <t>פְּקֻדֵיהֶם֙ בְּמִסְפַּ֣ר כׇּל־זָכָ֔ר מִבֶּן־חֹ֖דֶשׁ וָמָ֑עְלָה פְּקֻ֣דֵיהֶ֔ם שִׁבְעַ֥ת אֲלָפִ֖ים וַחֲמֵ֥שׁ מֵאֽוֹת׃</t>
  </si>
  <si>
    <t>{{מ:פסוק|במדבר|ג|כג}}</t>
  </si>
  <si>
    <t>מִשְׁפְּחֹ֖ת הַגֵּרְשֻׁנִּ֑י אַחֲרֵ֧י הַמִּשְׁכָּ֛ן יַחֲנ֖וּ יָֽמָּה׃</t>
  </si>
  <si>
    <t>{{מ:פסוק|במדבר|ג|כד}}</t>
  </si>
  <si>
    <t>וּנְשִׂ֥יא בֵֽית־אָ֖ב לַגֵּרְשֻׁנִּ֑י אֶלְיָסָ֖ף בֶּן־לָאֵֽל׃</t>
  </si>
  <si>
    <t>{{מ:פסוק|במדבר|ג|כה}}</t>
  </si>
  <si>
    <t>וּמִשְׁמֶ֤רֶת בְּנֵֽי־גֵרְשׁוֹן֙ בְּאֹ֣הֶל מוֹעֵ֔ד הַמִּשְׁכָּ֖ן וְהָאֹ֑הֶל מִכְסֵ֕הוּ וּמָסַ֕ךְ פֶּ֖תַח אֹ֥הֶל מוֹעֵֽד׃</t>
  </si>
  <si>
    <t>{{מ:פסוק|במדבר|ג|כו}}</t>
  </si>
  <si>
    <t>וְקַלְעֵ֣י הֶֽחָצֵ֗ר וְאֶת־מָסַךְ֙ פֶּ֣תַח הֶֽחָצֵ֔ר אֲשֶׁ֧ר עַל־הַמִּשְׁכָּ֛ן וְעַל־הַמִּזְבֵּ֖חַ סָבִ֑יב וְאֵת֙ מֵֽיתָרָ֔יו לְכֹ֖ל עֲבֹדָתֽוֹ׃</t>
  </si>
  <si>
    <t>{{מ:פסוק|במדבר|ג|כז}}</t>
  </si>
  <si>
    <t>וְלִקְהָ֗ת מִשְׁפַּ֤חַת {{נוסח|הַֽעַמְרָמִי֙|=א(ס)ל (ה"א בפתח) &lt;קמץ? לא כן אלא פתח&gt;|דפוסים וקורן=הָֽעַמְרָמִי֙ (ה"א בקמץ)}} וּמִשְׁפַּ֣חַת הַיִּצְהָרִ֔י וּמִשְׁפַּ֙חַת֙ הַֽחֶבְרֹנִ֔י וּמִשְׁפַּ֖חַת {{נוסח|הָעׇזִּֽיאֵלִ֑י|=ראו רשימת ברויאר ב"ספיקות שאין להם הכרע", הערה 8 ובספר טעמי המקרא פרק ח (וכך אצל ברויאר ובקורן).|ל=הָֽעָזִּיאֵלִ֑י (!) וכך מג"ה.|ל1,ש,ש1=הָעָזִּיאֵלִ֑י (אין געיה). ברויאר ציין געיה בכתי"ל1 בזי"ן ואף תיקן על פיו, אבל עיון בצילום כתב היד מראה שאין געיה בתיבה זו.}} אֵ֥לֶּה הֵ֖ם מִשְׁפְּחֹ֥ת {{נוסח|הַקְּהָתִֽי|=ל ובדפוסים וקורן|א(ס)=הַקֳּהָתִֽי (בחטף קמץ) &lt;הַקְהתי? לא כן אלא הקו"ף בקמץ חטוף&gt; וכן במג"ה.}}׃</t>
  </si>
  <si>
    <t>{{מ:פסוק|במדבר|ג|כח}}</t>
  </si>
  <si>
    <t>בְּמִסְפַּר֙ כׇּל־זָכָ֔ר מִבֶּן־חֹ֖דֶשׁ וָמָ֑עְלָה שְׁמֹנַ֤ת אֲלָפִים֙ וְשֵׁ֣שׁ מֵא֔וֹת שֹׁמְרֵ֖י מִשְׁמֶ֥רֶת הַקֹּֽדֶשׁ׃</t>
  </si>
  <si>
    <t>{{מ:פסוק|במדבר|ג|כט}}</t>
  </si>
  <si>
    <t>מִשְׁפְּחֹ֥ת בְּנֵי־קְהָ֖ת יַחֲנ֑וּ עַ֛ל יֶ֥רֶךְ הַמִּשְׁכָּ֖ן תֵּימָֽנָה׃</t>
  </si>
  <si>
    <t>{{מ:פסוק|במדבר|ג|ל}}</t>
  </si>
  <si>
    <t>וּנְשִׂ֥יא בֵֽית־אָ֖ב לְמִשְׁפְּחֹ֣ת הַקְּהָתִ֑י {{נוסח|אֱלִיצָפָ֖ן|=ש ובדפוסים|ל=אֶלִיצָפָ֖ן (נקודות החטף חסרות)|הערות דותן והמקליד}} בֶּן־עֻזִּיאֵֽל׃</t>
  </si>
  <si>
    <t>{{מ:פסוק|במדבר|ג|לא}}</t>
  </si>
  <si>
    <t>וּמִשְׁמַרְתָּ֗ם הָאָרֹ֤ן וְהַשֻּׁלְחָן֙ וְהַמְּנֹרָ֣ה וְהַֽמִּזְבְּחֹ֔ת וּכְלֵ֣י הַקֹּ֔דֶשׁ אֲשֶׁ֥ר יְשָׁרְת֖וּ בָּהֶ֑ם וְהַ֨מָּסָ֔ךְ וְכֹ֖ל עֲבֹדָתֽוֹ׃</t>
  </si>
  <si>
    <t>{{מ:פסוק|במדבר|ג|לב}}</t>
  </si>
  <si>
    <t>וּנְשִׂיא֙ נְשִׂיאֵ֣י הַלֵּוִ֔י אֶלְעָזָ֖ר בֶּן־אַהֲרֹ֣ן הַכֹּהֵ֑ן פְּקֻדַּ֕ת שֹׁמְרֵ֖י מִשְׁמֶ֥רֶת הַקֹּֽדֶשׁ׃</t>
  </si>
  <si>
    <t>{{מ:פסוק|במדבר|ג|לג}}</t>
  </si>
  <si>
    <t>לִמְרָרִ֕י מִשְׁפַּ֙חַת֙ הַמַּחְלִ֔י וּמִשְׁפַּ֖חַת הַמּוּשִׁ֑י אֵ֥לֶּה הֵ֖ם מִשְׁפְּחֹ֥ת מְרָרִֽי׃</t>
  </si>
  <si>
    <t>{{מ:פסוק|במדבר|ג|לד}}</t>
  </si>
  <si>
    <t>וּפְקֻדֵיהֶם֙ בְּמִסְפַּ֣ר כׇּל־זָכָ֔ר מִבֶּן־חֹ֖דֶשׁ וָמָ֑עְלָה שֵׁ֥שֶׁת אֲלָפִ֖ים וּמָאתָֽיִם׃</t>
  </si>
  <si>
    <t>{{מ:פסוק|במדבר|ג|לה}}</t>
  </si>
  <si>
    <t>וּנְשִׂ֤יא בֵֽית־אָב֙ לְמִשְׁפְּחֹ֣ת מְרָרִ֔י צוּרִיאֵ֖ל בֶּן־אֲבִיחָ֑יִל עַ֣ל יֶ֧רֶךְ הַמִּשְׁכָּ֛ן יַחֲנ֖וּ צָפֹֽנָה׃</t>
  </si>
  <si>
    <t>{{מ:פסוק|במדבר|ג|לו}}</t>
  </si>
  <si>
    <t>וּפְקֻדַּ֣ת מִשְׁמֶ֘רֶת֮ בְּנֵ֣י מְרָרִי֒ קַרְשֵׁי֙ הַמִּשְׁכָּ֔ן וּבְרִיחָ֖יו וְעַמֻּדָ֣יו וַאֲדָנָ֑יו {{נוסח|וְכׇ֨ל־כֵּלָ֔יו|=שיטת-א ובדפוסים|ל=וְכָל־כֵּלָ֔יו (אין מתיגה)|קורן, ברויאר, סימנים, מכון ממרא}} וְכֹ֖ל עֲבֹדָתֽוֹ׃</t>
  </si>
  <si>
    <t>{{מ:פסוק|במדבר|ג|לז}}</t>
  </si>
  <si>
    <t>וְעַמֻּדֵ֧י הֶחָצֵ֛ר סָבִ֖יב וְאַדְנֵיהֶ֑ם וִיתֵדֹתָ֖ם וּמֵֽיתְרֵיהֶֽם׃</t>
  </si>
  <si>
    <t>{{מ:פסוק|במדבר|ג|לח}}</t>
  </si>
  <si>
    <t>וְהַחֹנִ֣ים לִפְנֵ֣י הַמִּשְׁכָּ֡ן קֵ֣דְמָה לִפְנֵי֩ אֹֽהֶל־מוֹעֵ֨ד{{מ:פסק}}מִזְרָ֜חָה מֹשֶׁ֣ה{{מ:לגרמיה}}וְאַהֲרֹ֣ן וּבָנָ֗יו שֹֽׁמְרִים֙ מִשְׁמֶ֣רֶת הַמִּקְדָּ֔שׁ לְמִשְׁמֶ֖רֶת בְּנֵ֣י יִשְׂרָאֵ֑ל וְהַזָּ֥ר הַקָּרֵ֖ב יוּמָֽת׃</t>
  </si>
  <si>
    <t>{{מ:פסוק|במדבר|ג|לט}}</t>
  </si>
  <si>
    <t>כׇּל־פְּקוּדֵ֨י הַלְוִיִּ֜ם אֲשֶׁר֩ פָּקַ֨ד מֹשֶׁ֧ה {{מ:אות מנוקדת|וְׄאַׄהֲׄרֹ֛ׄןׄ|במדבר ג לט}} עַל־פִּ֥י יְהֹוָ֖ה לְמִשְׁפְּחֹתָ֑ם כׇּל־זָכָר֙ מִבֶּן־חֹ֣דֶשׁ וָמַ֔עְלָה שְׁנַ֥יִם וְעֶשְׂרִ֖ים אָֽלֶף׃</t>
  </si>
  <si>
    <t>{{מ:פסוק|במדבר|ג|מ|עלייה=ששי}}</t>
  </si>
  <si>
    <t>וַיֹּ֨אמֶר יְהֹוָ֜ה אֶל־מֹשֶׁ֗ה פְּקֹ֨ד כׇּל־בְּכֹ֤ר זָכָר֙ לִבְנֵ֣י יִשְׂרָאֵ֔ל מִבֶּן־חֹ֖דֶשׁ וָמָ֑עְלָה וְשָׂ֕א אֵ֖ת מִסְפַּ֥ר שְׁמֹתָֽם׃</t>
  </si>
  <si>
    <t>{{מ:פסוק|במדבר|ג|מא}}</t>
  </si>
  <si>
    <t>וְלָקַחְתָּ֨ אֶת־הַלְוִיִּ֥ם לִי֙ אֲנִ֣י יְהֹוָ֔ה תַּ֥חַת כׇּל־בְּכֹ֖ר בִּבְנֵ֣י יִשְׂרָאֵ֑ל וְאֵת֙ בֶּהֱמַ֣ת הַלְוִיִּ֔ם תַּ֣חַת כׇּל־בְּכ֔וֹר בְּבֶהֱמַ֖ת בְּנֵ֥י יִשְׂרָאֵֽל׃</t>
  </si>
  <si>
    <t>{{מ:פסוק|במדבר|ג|מב}}</t>
  </si>
  <si>
    <t>וַיִּפְקֹ֣ד מֹשֶׁ֔ה כַּאֲשֶׁ֛ר צִוָּ֥ה יְהֹוָ֖ה אֹת֑וֹ אֶֽת־כׇּל־{{נוסח|בְּכ֖וֹר|=שש1 ומסורת-ל וטברניות ורמ"ה|ל=בְּכֹ֖ר (כתיב חסר וי"ו)}} בִּבְנֵ֥י יִשְׂרָאֵֽל׃</t>
  </si>
  <si>
    <t>{{מ:פסוק|במדבר|ג|מג}}</t>
  </si>
  <si>
    <t>וַיְהִי֩ כׇל־בְּכ֨וֹר זָכָ֜ר בְּמִסְפַּ֥ר {{נוסח|שֵׁמֹ֛ת|=ש1 ומסורות-לשש1 ומ"ש (בספרו של ברויאר מצויין כאן גם כתי"ב)|לש=שֵׁמ֛וֹת (כתיב מלא וי"ו)}} מִבֶּן־חֹ֥דֶשׁ וָמַ֖עְלָה לִפְקֻדֵיהֶ֑ם שְׁנַ֤יִם וְעֶשְׂרִים֙ אֶ֔לֶף שְׁלֹשָׁ֥ה וְשִׁבְעִ֖ים וּמָאתָֽיִם׃</t>
  </si>
  <si>
    <t>{{מ:פסוק|במדבר|ג|מד}}</t>
  </si>
  <si>
    <t>{{מ:פסוק|במדבר|ג|מה}}</t>
  </si>
  <si>
    <t>קַ֣ח אֶת־הַלְוִיִּ֗ם תַּ֤חַת כׇּל־בְּכוֹר֙ בִּבְנֵ֣י יִשְׂרָאֵ֔ל וְאֶת־בֶּהֱמַ֥ת הַלְוִיִּ֖ם תַּ֣חַת בְּהֶמְתָּ֑ם וְהָיוּ־לִ֥י הַלְוִיִּ֖ם אֲנִ֥י יְהֹוָה׃</t>
  </si>
  <si>
    <t>{{מ:פסוק|במדבר|ג|מו}}</t>
  </si>
  <si>
    <t>וְאֵת֙ פְּדוּיֵ֣י הַשְּׁלֹשָׁ֔ה וְהַשִּׁבְעִ֖ים וְהַמָּאתָ֑יִם הָעֹֽדְפִים֙ עַל־הַלְוִיִּ֔ם מִבְּכ֖וֹר בְּנֵ֥י יִשְׂרָאֵֽל׃</t>
  </si>
  <si>
    <t>{{מ:פסוק|במדבר|ג|מז}}</t>
  </si>
  <si>
    <t>וְלָקַחְתָּ֗ חֲמֵ֧שֶׁת חֲמֵ֛שֶׁת שְׁקָלִ֖ים לַגֻּלְגֹּ֑לֶת בְּשֶׁ֤קֶל הַקֹּ֙דֶשׁ֙ תִּקָּ֔ח עֶשְׂרִ֥ים גֵּרָ֖ה הַשָּֽׁקֶל׃</t>
  </si>
  <si>
    <t>{{מ:פסוק|במדבר|ג|מח}}</t>
  </si>
  <si>
    <t>וְנָתַתָּ֣ה הַכֶּ֔סֶף לְאַהֲרֹ֖ן וּלְבָנָ֑יו פְּדוּיֵ֕י הָעֹדְפִ֖ים בָּהֶֽם׃</t>
  </si>
  <si>
    <t>{{מ:פסוק|במדבר|ג|מט}}</t>
  </si>
  <si>
    <t>וַיִּקַּ֣ח מֹשֶׁ֔ה אֵ֖ת כֶּ֣סֶף הַפִּדְי֑וֹם מֵאֵת֙ הָעֹ֣דְפִ֔ים עַ֖ל פְּדוּיֵ֥י הַלְוִיִּֽם׃</t>
  </si>
  <si>
    <t>{{מ:פסוק|במדבר|ג|נ}}</t>
  </si>
  <si>
    <t>מֵאֵ֗ת בְּכ֛וֹר בְּנֵ֥י יִשְׂרָאֵ֖ל לָקַ֣ח אֶת־הַכָּ֑סֶף חֲמִשָּׁ֨ה וְשִׁשִּׁ֜ים וּשְׁלֹ֥שׁ מֵא֛וֹת וָאֶ֖לֶף בְּשֶׁ֥קֶל הַקֹּֽדֶשׁ׃</t>
  </si>
  <si>
    <t>{{מ:פסוק|במדבר|ג|נא}}</t>
  </si>
  <si>
    <t>וַיִּתֵּ֨ן מֹשֶׁ֜ה אֶת־כֶּ֧סֶף הַפְּדֻיִ֛ם לְאַהֲרֹ֥ן וּלְבָנָ֖יו עַל־פִּ֣י יְהֹוָ֑ה כַּאֲשֶׁ֛ר צִוָּ֥ה יְהֹוָ֖ה אֶת־מֹשֶֽׁה׃</t>
  </si>
  <si>
    <t>ספר במדבר/ד</t>
  </si>
  <si>
    <t>{{מ:פסוק|במדבר|ד|א|עלייה=שביעי}}</t>
  </si>
  <si>
    <t>{{מ:פסוק|במדבר|ד|ב}}</t>
  </si>
  <si>
    <t>נָשֹׂ֗א אֶת־רֹאשׁ֙ בְּנֵ֣י קְהָ֔ת מִתּ֖וֹךְ בְּנֵ֣י לֵוִ֑י לְמִשְׁפְּחֹתָ֖ם לְבֵ֥ית אֲבֹתָֽם׃</t>
  </si>
  <si>
    <t>{{מ:פסוק|במדבר|ד|ג}}</t>
  </si>
  <si>
    <t>מִבֶּ֨ן שְׁלֹשִׁ֤ים שָׁנָה֙ וָמַ֔עְלָה וְעַ֖ד בֶּן־חֲמִשִּׁ֣ים שָׁנָ֑ה כׇּל־בָּא֙ לַצָּבָ֔א לַעֲשׂ֥וֹת מְלָאכָ֖ה בְּאֹ֥הֶל מוֹעֵֽד׃</t>
  </si>
  <si>
    <t>{{מ:פסוק|במדבר|ד|ד}}</t>
  </si>
  <si>
    <t>זֹ֛את עֲבֹדַ֥ת בְּנֵי־קְהָ֖ת בְּאֹ֣הֶל מוֹעֵ֑ד קֹ֖דֶשׁ הַקֳּדָשִֽׁים׃</t>
  </si>
  <si>
    <t>{{מ:פסוק|במדבר|ד|ה}}</t>
  </si>
  <si>
    <t>וּבָ֨א אַהֲרֹ֤ן וּבָנָיו֙ בִּנְסֹ֣עַ הַֽמַּחֲנֶ֔ה וְהוֹרִ֕דוּ אֵ֖ת פָּרֹ֣כֶת הַמָּסָ֑ךְ וְכִ֨סּוּ־בָ֔הּ אֵ֖ת אֲרֹ֥ן הָעֵדֻֽת׃</t>
  </si>
  <si>
    <t>{{מ:פסוק|במדבר|ד|ו}}</t>
  </si>
  <si>
    <t>וְנָתְנ֣וּ עָלָ֗יו כְּסוּי֙ ע֣וֹר תַּ֔חַשׁ וּפָרְשׂ֧וּ בֶֽגֶד־כְּלִ֛יל תְּכֵ֖לֶת מִלְמָ֑עְלָה וְשָׂמ֖וּ בַּדָּֽיו׃</t>
  </si>
  <si>
    <t>{{מ:פסוק|במדבר|ד|ז}}</t>
  </si>
  <si>
    <t>וְעַ֣ל{{מ:לגרמיה}}שֻׁלְחַ֣ן הַפָּנִ֗ים יִפְרְשׂוּ֮ בֶּ֣גֶד תְּכֵ֒לֶת֒ וְנָתְנ֣וּ עָ֠לָ֠יו {{נוסח|אֶת־הַקְּעָרֹ֤ת|=ל ובדפוסים וקורן|א(ס)=אֶת־הַקֳּעָרֹ֤ת (בחטף קמץ) &lt;הַקְערת? לא כן אלא בקמץ חטוף&gt;}} וְאֶת־הַכַּפֹּת֙ וְאֶת־הַמְּנַקִּיֹּ֔ת וְאֵ֖ת קְשׂ֣וֹת הַנָּ֑סֶךְ וְלֶ֥חֶם הַתָּמִ֖יד עָלָ֥יו יִהְיֶֽה׃</t>
  </si>
  <si>
    <t>{{מ:פסוק|במדבר|ד|ח}}</t>
  </si>
  <si>
    <t>וּפָרְשׂ֣וּ עֲלֵיהֶ֗ם בֶּ֚גֶד תּוֹלַ֣עַת שָׁנִ֔י וְכִסּ֣וּ אֹת֔וֹ בְּמִכְסֵ֖ה ע֣וֹר תָּ֑חַשׁ וְשָׂמ֖וּ אֶת־בַּדָּֽיו׃</t>
  </si>
  <si>
    <t>{{מ:פסוק|במדבר|ד|ט}}</t>
  </si>
  <si>
    <t>וְלָקְח֣וּ{{מ:לגרמיה}}בֶּ֣גֶד תְּכֵ֗לֶת וְכִסּ֞וּ אֶת־מְנֹרַ֤ת הַמָּאוֹר֙ וְאֶת־נֵ֣רֹתֶ֔יהָ וְאֶת־מַלְקָחֶ֖יהָ וְאֶת־מַחְתֹּתֶ֑יהָ וְאֵת֙ כׇּל־כְּלֵ֣י שַׁמְנָ֔הּ אֲשֶׁ֥ר יְשָׁרְתוּ־לָ֖הּ בָּהֶֽם׃</t>
  </si>
  <si>
    <t>{{מ:פסוק|במדבר|ד|י}}</t>
  </si>
  <si>
    <t>וְנָתְנ֤וּ אֹתָהּ֙ וְאֶת־כׇּל־כֵּלֶ֔יהָ אֶל־מִכְסֵ֖ה ע֣וֹר תָּ֑חַשׁ וְנָתְנ֖וּ עַל־הַמּֽוֹט׃</t>
  </si>
  <si>
    <t>{{מ:פסוק|במדבר|ד|יא}}</t>
  </si>
  <si>
    <t>וְעַ֣ל{{מ:לגרמיה}}מִזְבַּ֣ח הַזָּהָ֗ב יִפְרְשׂוּ֙ בֶּ֣גֶד תְּכֵ֔לֶת וְכִסּ֣וּ אֹת֔וֹ בְּמִכְסֵ֖ה ע֣וֹר תָּ֑חַשׁ וְשָׂמ֖וּ אֶת־בַּדָּֽיו׃</t>
  </si>
  <si>
    <t>{{מ:פסוק|במדבר|ד|יב}}</t>
  </si>
  <si>
    <t>וְלָקְחוּ֩ אֶת־כׇּל־כְּלֵ֨י הַשָּׁרֵ֜ת אֲשֶׁ֧ר יְשָֽׁרְתוּ־בָ֣ם בַּקֹּ֗דֶשׁ וְנָֽתְנוּ֙ אֶל־בֶּ֣גֶד תְּכֵ֔לֶת וְכִסּ֣וּ אוֹתָ֔ם בְּמִכְסֵ֖ה ע֣וֹר תָּ֑חַשׁ וְנָתְנ֖וּ עַל־הַמּֽוֹט׃</t>
  </si>
  <si>
    <t>{{מ:פסוק|במדבר|ד|יג}}</t>
  </si>
  <si>
    <t>וְדִשְּׁנ֖וּ אֶת־הַמִּזְבֵּ֑חַ וּפָרְשׂ֣וּ עָלָ֔יו בֶּ֖גֶד אַרְגָּמָֽן׃</t>
  </si>
  <si>
    <t>{{מ:פסוק|במדבר|ד|יד}}</t>
  </si>
  <si>
    <t>וְנָתְנ֣וּ עָ֠לָ֠יו אֶֽת־כׇּל־כֵּלָ֞יו אֲשֶׁ֣ר יְֽשָׁרְת֧וּ עָלָ֣יו בָּהֶ֗ם אֶת־הַמַּחְתֹּ֤ת אֶת־הַמִּזְלָגֹת֙ וְאֶת־הַיָּעִ֣ים וְאֶת־הַמִּזְרָקֹ֔ת כֹּ֖ל כְּלֵ֣י הַמִּזְבֵּ֑חַ וּפָרְשׂ֣וּ עָלָ֗יו כְּס֛וּי ע֥וֹר תַּ֖חַשׁ וְשָׂמ֥וּ בַדָּֽיו׃</t>
  </si>
  <si>
    <t>{{מ:פסוק|במדבר|ד|טו}}</t>
  </si>
  <si>
    <t>וְכִלָּ֣ה אַֽהֲרֹן־וּ֠בָנָ֠יו לְכַסֹּ֨ת אֶת־הַקֹּ֜דֶשׁ וְאֶת־כׇּל־כְּלֵ֣י הַקֹּ֘דֶשׁ֮ בִּנְסֹ֣עַ הַֽמַּחֲנֶה֒ וְאַחֲרֵי־כֵ֗ן יָבֹ֤אוּ בְנֵי־קְהָת֙ לָשֵׂ֔את וְלֹֽא־יִגְּע֥וּ אֶל־הַקֹּ֖דֶשׁ וָמֵ֑תוּ אֵ֛לֶּה מַשָּׂ֥א בְנֵֽי־קְהָ֖ת בְּאֹ֥הֶל מוֹעֵֽד׃</t>
  </si>
  <si>
    <t>{{מ:פסוק|במדבר|ד|טז}}</t>
  </si>
  <si>
    <t>וּפְקֻדַּ֞ת אֶלְעָזָ֣ר{{מ:לגרמיה}}בֶּן־אַהֲרֹ֣ן הַכֹּהֵ֗ן שֶׁ֤מֶן הַמָּאוֹר֙ וּקְטֹ֣רֶת הַסַּמִּ֔ים וּמִנְחַ֥ת הַתָּמִ֖יד וְשֶׁ֣מֶן הַמִּשְׁחָ֑ה פְּקֻדַּ֗ת כׇּל־הַמִּשְׁכָּן֙ וְכׇל־אֲשֶׁר־בּ֔וֹ בְּקֹ֖דֶשׁ וּבְכֵלָֽיו׃</t>
  </si>
  <si>
    <t>{{מ:פסוק|במדבר|ד|יז|סדר=ד|עלייה=מפטיר}}</t>
  </si>
  <si>
    <t>{{מ:פסוק|במדבר|ד|יח}}</t>
  </si>
  <si>
    <t>אַל־תַּכְרִ֕יתוּ אֶת־שֵׁ֖בֶט מִשְׁפְּחֹ֣ת הַקְּהָתִ֑י מִתּ֖וֹךְ הַלְוִיִּֽם׃</t>
  </si>
  <si>
    <t>{{מ:פסוק|במדבר|ד|יט}}</t>
  </si>
  <si>
    <t>וְזֹ֣את{{מ:לגרמיה}}עֲשׂ֣וּ לָהֶ֗ם וְחָיוּ֙ וְלֹ֣א יָמֻ֔תוּ בְּגִשְׁתָּ֖ם אֶת־קֹ֣דֶשׁ הַקֳּדָשִׁ֑ים אַהֲרֹ֤ן וּבָנָיו֙ יָבֹ֔אוּ וְשָׂמ֣וּ אוֹתָ֗ם אִ֥ישׁ אִ֛ישׁ עַל־עֲבֹדָת֖וֹ וְאֶל־מַשָּׂאֽוֹ׃</t>
  </si>
  <si>
    <t>{{מ:פסוק|במדבר|ד|כ}}</t>
  </si>
  <si>
    <t>וְלֹא־יָבֹ֧אוּ לִרְא֛וֹת כְּבַלַּ֥ע אֶת־הַקֹּ֖דֶשׁ וָמֵֽתוּ׃</t>
  </si>
  <si>
    <t>{{מ:פסוק|במדבר|ד|כא|עלייה='''נשֹא'''}}</t>
  </si>
  <si>
    <t>{{מ:פסוק|במדבר|ד|כב}}</t>
  </si>
  <si>
    <t>נָשֹׂ֗א אֶת־רֹ֛אשׁ בְּנֵ֥י גֵרְשׁ֖וֹן גַּם־הֵ֑ם לְבֵ֥ית אֲבֹתָ֖ם לְמִשְׁפְּחֹתָֽם׃</t>
  </si>
  <si>
    <t>{{מ:פסוק|במדבר|ד|כג}}</t>
  </si>
  <si>
    <t>מִבֶּן֩ שְׁלֹשִׁ֨ים שָׁנָ֜ה וָמַ֗עְלָה עַ֛ד בֶּן־חֲמִשִּׁ֥ים שָׁנָ֖ה תִּפְקֹ֣ד אוֹתָ֑ם כׇּל־הַבָּא֙ לִצְבֹ֣א צָבָ֔א לַעֲבֹ֥ד עֲבֹדָ֖ה בְּאֹ֥הֶל מוֹעֵֽד׃</t>
  </si>
  <si>
    <t>{{מ:פסוק|במדבר|ד|כד}}</t>
  </si>
  <si>
    <t>זֹ֣את עֲבֹדַ֔ת מִשְׁפְּחֹ֖ת הַגֵּרְשֻׁנִּ֑י לַעֲבֹ֖ד וּלְמַשָּֽׂא׃</t>
  </si>
  <si>
    <t>{{מ:פסוק|במדבר|ד|כה|עלייה=[לוי]}}</t>
  </si>
  <si>
    <t>וְנָ֨שְׂא֜וּ אֶת־יְרִיעֹ֤ת הַמִּשְׁכָּן֙ וְאֶת־אֹ֣הֶל מוֹעֵ֔ד מִכְסֵ֕הוּ וּמִכְסֵ֛ה הַתַּ֥חַשׁ אֲשֶׁר־עָלָ֖יו מִלְמָ֑עְלָה וְאֶ֨ת־מָסַ֔ךְ פֶּ֖תַח אֹ֥הֶל מוֹעֵֽד׃</t>
  </si>
  <si>
    <t>{{מ:פסוק|במדבר|ד|כו}}</t>
  </si>
  <si>
    <t>וְאֵת֩ קַלְעֵ֨י הֶֽחָצֵ֜ר וְאֶת־מָסַ֣ךְ{{מ:לגרמיה}}פֶּ֣תַח{{מ:לגרמיה}}שַׁ֣עַר הֶחָצֵ֗ר אֲשֶׁ֨ר עַל־הַמִּשְׁכָּ֤ן וְעַל־הַמִּזְבֵּ֙חַ֙ סָבִ֔יב וְאֵת֙ מֵֽיתְרֵיהֶ֔ם וְאֶֽת־כׇּל־כְּלֵ֖י עֲבֹדָתָ֑ם וְאֵ֨ת כׇּל־אֲשֶׁ֧ר יֵעָשֶׂ֛ה לָהֶ֖ם וְעָבָֽדוּ׃</t>
  </si>
  <si>
    <t>{{מ:פסוק|במדבר|ד|כז}}</t>
  </si>
  <si>
    <t>עַל־פִּי֩ אַהֲרֹ֨ן וּבָנָ֜יו תִּהְיֶ֗ה כׇּל־עֲבֹדַת֙ בְּנֵ֣י הַגֵּרְשֻׁנִּ֔י {{נוסח|לְכׇ֨ל־מַשָּׂאָ֔ם|=ש1 ושיטת-א ובקורן|ל=לְכָל־מַשָּׂאָ֔ם (אין מתיגה)|הערת ברויאר}} וּלְכֹ֖ל עֲבֹדָתָ֑ם וּפְקַדְתֶּ֤ם עֲלֵהֶם֙ בְּמִשְׁמֶ֔רֶת אֵ֖ת כׇּל־מַשָּׂאָֽם׃</t>
  </si>
  <si>
    <t>{{מ:פסוק|במדבר|ד|כח}}</t>
  </si>
  <si>
    <t>זֹ֣את עֲבֹדַ֗ת מִשְׁפְּחֹ֛ת בְּנֵ֥י הַגֵּרְשֻׁנִּ֖י בְּאֹ֣הֶל מוֹעֵ֑ד וּמִ֨שְׁמַרְתָּ֔ם בְּיַד֙ אִֽיתָמָ֔ר בֶּֽן־אַהֲרֹ֖ן הַכֹּהֵֽן׃</t>
  </si>
  <si>
    <t>{{מ:פסוק|במדבר|ד|כט|עלייה=[ישראל]}}</t>
  </si>
  <si>
    <t>בְּנֵ֖י מְרָרִ֑י לְמִשְׁפְּחֹתָ֥ם לְבֵית־אֲבֹתָ֖ם תִּפְקֹ֥ד אֹתָֽם׃</t>
  </si>
  <si>
    <t>{{מ:פסוק|במדבר|ד|ל}}</t>
  </si>
  <si>
    <t>מִבֶּן֩ שְׁלֹשִׁ֨ים שָׁנָ֜ה וָמַ֗עְלָה וְעַ֛ד בֶּן־חֲמִשִּׁ֥ים שָׁנָ֖ה תִּפְקְדֵ֑ם כׇּל־הַבָּא֙ לַצָּבָ֔א לַעֲבֹ֕ד אֶת־עֲבֹדַ֖ת אֹ֥הֶל מוֹעֵֽד׃</t>
  </si>
  <si>
    <t>{{מ:פסוק|במדבר|ד|לא}}</t>
  </si>
  <si>
    <t>וְזֹאת֙ מִשְׁמֶ֣רֶת מַשָּׂאָ֔ם לְכׇל־עֲבֹדָתָ֖ם בְּאֹ֣הֶל מוֹעֵ֑ד קַרְשֵׁי֙ הַמִּשְׁכָּ֔ן וּבְרִיחָ֖יו וְעַמּוּדָ֥יו וַאֲדָנָֽיו׃</t>
  </si>
  <si>
    <t>{{מ:פסוק|במדבר|ד|לב}}</t>
  </si>
  <si>
    <t>וְעַמּוּדֵי֩ הֶחָצֵ֨ר סָבִ֜יב וְאַדְנֵיהֶ֗ם {{נוסח|וִיתֵֽדֹתָם֙|=ל1?,ש; ראו רשימת ברויאר ב"ספיקות שאין להם הכרע", הערה 8 ובספר טעמי המקרא פרק ח (וכך אצל ברויאר ומג"ה וכן בדפוסים וקורן). אמנם לא רואים בצילום כתי"ל1 את הגעיה בתי"ו שציין ברויאר, אך ייתכן שהיא נבלעה בראש הלמ"ד מתחתיה.|ל=וִֽיתֵדֹתָם֙ (!)}} וּמֵ֣יתְרֵיהֶ֔ם {{נוסח|לְכׇ֨ל־כְּלֵיהֶ֔ם|=שיטת-א ובדפוסים וקורן|ל=לְכָל־כְּלֵיהֶ֔ם (אין מתיגה)|הערת ברויאר}} וּלְכֹ֖ל עֲבֹדָתָ֑ם וּבְשֵׁמֹ֣ת תִּפְקְד֔וּ אֶת־כְּלֵ֖י מִשְׁמֶ֥רֶת מַשָּׂאָֽם׃</t>
  </si>
  <si>
    <t>{{מ:פסוק|במדבר|ד|לג}}</t>
  </si>
  <si>
    <t>זֹ֣את עֲבֹדַ֗ת מִשְׁפְּחֹת֙ בְּנֵ֣י מְרָרִ֔י לְכׇל־עֲבֹדָתָ֖ם בְּאֹ֣הֶל מוֹעֵ֑ד בְּיַד֙ אִֽיתָמָ֔ר בֶּֽן־אַהֲרֹ֖ן הַכֹּהֵֽן׃</t>
  </si>
  <si>
    <t>{{מ:פסוק|במדבר|ד|לד|עלייה=[ע"כ ישראל]}}</t>
  </si>
  <si>
    <t>וַיִּפְקֹ֨ד מֹשֶׁ֧ה וְאַהֲרֹ֛ן וּנְשִׂיאֵ֥י הָעֵדָ֖ה אֶת־בְּנֵ֣י הַקְּהָתִ֑י לְמִשְׁפְּחֹתָ֖ם וּלְבֵ֥ית אֲבֹתָֽם׃</t>
  </si>
  <si>
    <t>{{מ:פסוק|במדבר|ד|לה}}</t>
  </si>
  <si>
    <t>מִבֶּ֨ן שְׁלֹשִׁ֤ים שָׁנָה֙ וָמַ֔עְלָה וְעַ֖ד בֶּן־חֲמִשִּׁ֣ים שָׁנָ֑ה כׇּל־הַבָּא֙ לַצָּבָ֔א לַעֲבֹדָ֖ה בְּאֹ֥הֶל מוֹעֵֽד׃</t>
  </si>
  <si>
    <t>{{מ:פסוק|במדבר|ד|לו}}</t>
  </si>
  <si>
    <t>וַיִּהְי֥וּ פְקֻדֵיהֶ֖ם לְמִשְׁפְּחֹתָ֑ם אַלְפַּ֕יִם שְׁבַ֥ע מֵא֖וֹת וַחֲמִשִּֽׁים׃</t>
  </si>
  <si>
    <t>{{מ:פסוק|במדבר|ד|לז}}</t>
  </si>
  <si>
    <t>אֵ֤לֶּה פְקוּדֵי֙ מִשְׁפְּחֹ֣ת הַקְּהָתִ֔י כׇּל־הָעֹבֵ֖ד בְּאֹ֣הֶל מוֹעֵ֑ד אֲשֶׁ֨ר פָּקַ֤ד מֹשֶׁה֙ וְאַהֲרֹ֔ן עַל־פִּ֥י יְהֹוָ֖ה בְּיַד־מֹשֶֽׁה׃</t>
  </si>
  <si>
    <t>{{מ:פסוק|במדבר|ד|לח|עלייה=שני}}</t>
  </si>
  <si>
    <t>וּפְקוּדֵ֖י בְּנֵ֣י גֵרְשׁ֑וֹן לְמִשְׁפְּחוֹתָ֖ם וּלְבֵ֥ית אֲבֹתָֽם׃</t>
  </si>
  <si>
    <t>{{מ:פסוק|במדבר|ד|לט}}</t>
  </si>
  <si>
    <t>{{מ:פסוק|במדבר|ד|מ}}</t>
  </si>
  <si>
    <t>וַיִּֽהְיוּ֙ פְּקֻ֣דֵיהֶ֔ם לְמִשְׁפְּחֹתָ֖ם לְבֵ֣ית אֲבֹתָ֑ם אַלְפַּ֕יִם וְשֵׁ֥שׁ מֵא֖וֹת וּשְׁלֹשִֽׁים׃</t>
  </si>
  <si>
    <t>{{מ:פסוק|במדבר|ד|מא}}</t>
  </si>
  <si>
    <t>אֵ֣לֶּה פְקוּדֵ֗י מִשְׁפְּחֹת֙ בְּנֵ֣י גֵרְשׁ֔וֹן כׇּל־הָעֹבֵ֖ד בְּאֹ֣הֶל מוֹעֵ֑ד אֲשֶׁ֨ר פָּקַ֥ד מֹשֶׁ֛ה וְאַהֲרֹ֖ן עַל־פִּ֥י יְהֹוָה׃</t>
  </si>
  <si>
    <t>{{מ:פסוק|במדבר|ד|מב}}</t>
  </si>
  <si>
    <t>וּפְקוּדֵ֕י מִשְׁפְּחֹ֖ת בְּנֵ֣י מְרָרִ֑י לְמִשְׁפְּחֹתָ֖ם לְבֵ֥ית אֲבֹתָֽם׃</t>
  </si>
  <si>
    <t>{{מ:פסוק|במדבר|ד|מג}}</t>
  </si>
  <si>
    <t>{{מ:פסוק|במדבר|ד|מד}}</t>
  </si>
  <si>
    <t>וַיִּהְי֥וּ פְקֻדֵיהֶ֖ם לְמִשְׁפְּחֹתָ֑ם שְׁלֹ֥שֶׁת אֲלָפִ֖ים וּמָאתָֽיִם׃</t>
  </si>
  <si>
    <t>{{מ:פסוק|במדבר|ד|מה}}</t>
  </si>
  <si>
    <t>אֵ֣לֶּה פְקוּדֵ֔י מִשְׁפְּחֹ֖ת בְּנֵ֣י מְרָרִ֑י אֲשֶׁ֨ר פָּקַ֤ד מֹשֶׁה֙ וְאַהֲרֹ֔ן עַל־פִּ֥י יְהֹוָ֖ה בְּיַד־מֹשֶֽׁה׃</t>
  </si>
  <si>
    <t>{{מ:פסוק|במדבר|ד|מו}}</t>
  </si>
  <si>
    <t>כׇּֽל־הַפְּקֻדִ֡ים אֲשֶׁר֩ פָּקַ֨ד מֹשֶׁ֧ה וְאַהֲרֹ֛ן וּנְשִׂיאֵ֥י יִשְׂרָאֵ֖ל אֶת־הַלְוִיִּ֑ם לְמִשְׁפְּחֹתָ֖ם וּלְבֵ֥ית אֲבֹתָֽם׃</t>
  </si>
  <si>
    <t>{{מ:פסוק|במדבר|ד|מז}}</t>
  </si>
  <si>
    <t>מִבֶּ֨ן שְׁלֹשִׁ֤ים שָׁנָה֙ וָמַ֔עְלָה וְעַ֖ד בֶּן־חֲמִשִּׁ֣ים שָׁנָ֑ה כׇּל־הַבָּ֗א לַעֲבֹ֨ד עֲבֹדַ֧ת עֲבֹדָ֛ה וַעֲבֹדַ֥ת מַשָּׂ֖א בְּאֹ֥הֶל מוֹעֵֽד׃</t>
  </si>
  <si>
    <t>{{מ:פסוק|במדבר|ד|מח}}</t>
  </si>
  <si>
    <t>וַיִּהְי֖וּ פְּקֻדֵיהֶ֑ם שְׁמֹנַ֣ת אֲלָפִ֔ים וַחֲמֵ֥שׁ מֵא֖וֹת וּשְׁמֹנִֽים׃</t>
  </si>
  <si>
    <t>{{מ:פסוק|במדבר|ד|מט}}</t>
  </si>
  <si>
    <t>עַל־פִּ֨י יְהֹוָ֜ה פָּקַ֤ד אוֹתָם֙ {{נוסח|בְּיַד־מֹשֶׁ֔ה|=ש ובדפוסים וקורן|ל=בְּיַד מֹשֶׁ֔ה (חסר מקף)|הערות דותן וברויאר}} אִ֥ישׁ אִ֛ישׁ עַל־עֲבֹדָת֖וֹ וְעַל־מַשָּׂא֑וֹ וּפְקֻדָ֕יו אֲשֶׁר־צִוָּ֥ה יְהֹוָ֖ה אֶת־מֹשֶֽׁה׃</t>
  </si>
  <si>
    <t>ספר במדבר/ה</t>
  </si>
  <si>
    <t>{{מ:פסוק|במדבר|ה|א|עלייה=שלישי}}</t>
  </si>
  <si>
    <t>{{מ:פסוק|במדבר|ה|ב}}</t>
  </si>
  <si>
    <t>צַ֚ו אֶת־בְּנֵ֣י יִשְׂרָאֵ֔ל וִֽישַׁלְּחוּ֙ מִן־הַֽמַּחֲנֶ֔ה כׇּל־צָר֖וּעַ וְכׇל־זָ֑ב וְכֹ֖ל טָמֵ֥א לָנָֽפֶשׁ׃</t>
  </si>
  <si>
    <t>{{מ:פסוק|במדבר|ה|ג}}</t>
  </si>
  <si>
    <t>מִזָּכָ֤ר עַד־נְקֵבָה֙ תְּשַׁלֵּ֔חוּ אֶל־מִח֥וּץ לַֽמַּחֲנֶ֖ה תְּשַׁלְּח֑וּם וְלֹ֤א יְטַמְּאוּ֙ אֶת־מַ֣חֲנֵיהֶ֔ם אֲשֶׁ֥ר אֲנִ֖י שֹׁכֵ֥ן בְּתוֹכָֽם׃</t>
  </si>
  <si>
    <t>{{מ:פסוק|במדבר|ה|ד}}</t>
  </si>
  <si>
    <t>וַיַּֽעֲשׂוּ־כֵן֙ בְּנֵ֣י יִשְׂרָאֵ֔ל וַיְשַׁלְּח֣וּ אוֹתָ֔ם אֶל־מִח֖וּץ לַֽמַּחֲנֶ֑ה כַּאֲשֶׁ֨ר דִּבֶּ֤ר יְהֹוָה֙ אֶל־מֹשֶׁ֔ה כֵּ֥ן עָשׂ֖וּ בְּנֵ֥י יִשְׂרָאֵֽל׃</t>
  </si>
  <si>
    <t>{{מ:פסוק|במדבר|ה|ה}}</t>
  </si>
  <si>
    <t>{{מ:פסוק|במדבר|ה|ו}}</t>
  </si>
  <si>
    <t>דַּבֵּר֮ אֶל־בְּנֵ֣י יִשְׂרָאֵל֒ אִ֣ישׁ אֽוֹ־אִשָּׁ֗ה כִּ֤י יַעֲשׂוּ֙ מִכׇּל־חַטֹּ֣את הָֽאָדָ֔ם לִמְעֹ֥ל מַ֖עַל בַּיהֹוָ֑ה וְאָֽשְׁמָ֖ה הַנֶּ֥פֶשׁ הַהִֽוא׃</t>
  </si>
  <si>
    <t>{{מ:פסוק|במדבר|ה|ז}}</t>
  </si>
  <si>
    <t>וְהִתְוַדּ֗וּ אֶֽת־חַטָּאתָם֮ אֲשֶׁ֣ר עָשׂוּ֒ וְהֵשִׁ֤יב אֶת־אֲשָׁמוֹ֙ בְּרֹאשׁ֔וֹ וַחֲמִישִׁת֖וֹ יֹסֵ֣ף עָלָ֑יו וְנָתַ֕ן לַאֲשֶׁ֖ר אָשַׁ֥ם לֽוֹ׃</t>
  </si>
  <si>
    <t>{{מ:פסוק|במדבר|ה|ח}}</t>
  </si>
  <si>
    <t>וְאִם־אֵ֨ין לָאִ֜ישׁ גֹּאֵ֗ל לְהָשִׁ֤יב הָאָשָׁם֙ אֵלָ֔יו הָאָשָׁ֛ם הַמּוּשָׁ֥ב לַיהֹוָ֖ה לַכֹּהֵ֑ן מִלְּבַ֗ד אֵ֚יל הַכִּפֻּרִ֔ים אֲשֶׁ֥ר יְכַפֶּר־בּ֖וֹ עָלָֽיו׃</t>
  </si>
  <si>
    <t>{{מ:פסוק|במדבר|ה|ט}}</t>
  </si>
  <si>
    <t>וְכׇל־תְּרוּמָ֞ה לְכׇל־קׇדְשֵׁ֧י בְנֵי־יִשְׂרָאֵ֛ל אֲשֶׁר־יַקְרִ֥יבוּ לַכֹּהֵ֖ן ל֥וֹ יִהְיֶֽה׃</t>
  </si>
  <si>
    <t>{{מ:פסוק|במדבר|ה|י}}</t>
  </si>
  <si>
    <t>וְאִ֥ישׁ אֶת־קֳדָשָׁ֖יו ל֣וֹ יִהְי֑וּ אִ֛ישׁ אֲשֶׁר־יִתֵּ֥ן לַכֹּהֵ֖ן ל֥וֹ יִהְיֶֽה׃</t>
  </si>
  <si>
    <t>{{מ:פסוק|במדבר|ה|יא|סדר=ה|עלייה=רביעי}}</t>
  </si>
  <si>
    <t>{{מ:פסוק|במדבר|ה|יב}}</t>
  </si>
  <si>
    <t>דַּבֵּר֙ אֶל־בְּנֵ֣י יִשְׂרָאֵ֔ל וְאָמַרְתָּ֖ אֲלֵהֶ֑ם אִ֥ישׁ אִישׁ֙ כִּֽי־תִשְׂטֶ֣ה אִשְׁתּ֔וֹ וּמָעֲלָ֥ה ב֖וֹ מָֽעַל׃</t>
  </si>
  <si>
    <t>{{מ:פסוק|במדבר|ה|יג}}</t>
  </si>
  <si>
    <t>וְשָׁכַ֨ב אִ֣ישׁ אֹתָהּ֮ שִׁכְבַת־זֶ֒רַע֒ וְנֶעְלַם֙ מֵעֵינֵ֣י אִישָׁ֔הּ וְנִסְתְּרָ֖ה וְהִ֣יא נִטְמָ֑אָה וְעֵד֙ אֵ֣ין בָּ֔הּ וְהִ֖וא לֹ֥א נִתְפָּֽשָׂה׃</t>
  </si>
  <si>
    <t>{{מ:פסוק|במדבר|ה|יד}}</t>
  </si>
  <si>
    <t>וְעָבַ֨ר עָלָ֧יו רֽוּחַ־קִנְאָ֛ה וְקִנֵּ֥א אֶת־אִשְׁתּ֖וֹ וְהִ֣וא נִטְמָ֑אָה אוֹ־עָבַ֨ר עָלָ֤יו רֽוּחַ־קִנְאָה֙ וְקִנֵּ֣א אֶת־אִשְׁתּ֔וֹ וְהִ֖יא לֹ֥א נִטְמָֽאָה׃</t>
  </si>
  <si>
    <t>{{מ:פסוק|במדבר|ה|טו}}</t>
  </si>
  <si>
    <t>וְהֵבִ֨יא הָאִ֣ישׁ אֶת־אִשְׁתּוֹ֮ אֶל־הַכֹּהֵן֒ וְהֵבִ֤יא אֶת־קׇרְבָּנָהּ֙ עָלֶ֔יהָ עֲשִׂירִ֥ת הָאֵיפָ֖ה קֶ֣מַח שְׂעֹרִ֑ים לֹֽא־יִצֹ֨ק עָלָ֜יו שֶׁ֗מֶן וְלֹֽא־יִתֵּ֤ן עָלָיו֙ לְבֹנָ֔ה כִּֽי־מִנְחַ֤ת קְנָאֹת֙ ה֔וּא מִנְחַ֥ת זִכָּר֖וֹן מַזְכֶּ֥רֶת עָוֺֽן׃</t>
  </si>
  <si>
    <t>{{מ:פסוק|במדבר|ה|טז}}</t>
  </si>
  <si>
    <t>וְהִקְרִ֥יב אֹתָ֖הּ הַכֹּהֵ֑ן וְהֶֽעֱמִדָ֖הּ לִפְנֵ֥י יְהֹוָה׃</t>
  </si>
  <si>
    <t>{{מ:פסוק|במדבר|ה|יז}}</t>
  </si>
  <si>
    <t>וְלָקַ֧ח הַכֹּהֵ֛ן מַ֥יִם קְדֹשִׁ֖ים בִּכְלִי־חָ֑רֶשׂ {{נוסח|וּמִן־הֶֽעָפָ֗ר|=ל (בגעיה)|דותן ציין את הגעיה כספק בגלל שהיא קטועה באמצע, והשמיטהּ במהדורתו.|קורן, ברויאר, סימנים, מכון ממרא}} אֲשֶׁ֤ר יִהְיֶה֙ בְּקַרְקַ֣ע הַמִּשְׁכָּ֔ן יִקַּ֥ח הַכֹּהֵ֖ן וְנָתַ֥ן אֶל־הַמָּֽיִם׃</t>
  </si>
  <si>
    <t>{{מ:פסוק|במדבר|ה|יח}}</t>
  </si>
  <si>
    <t>וְהֶעֱמִ֨יד הַכֹּהֵ֥ן אֶֽת־הָאִשָּׁה֮ לִפְנֵ֣י יְהֹוָה֒ וּפָרַע֙ אֶת־רֹ֣אשׁ הָֽאִשָּׁ֔ה וְנָתַ֣ן עַל־כַּפֶּ֗יהָ אֵ֚ת מִנְחַ֣ת הַזִּכָּר֔וֹן מִנְחַ֥ת קְנָאֹ֖ת הִ֑וא וּבְיַ֤ד הַכֹּהֵן֙ יִהְי֔וּ מֵ֥י הַמָּרִ֖ים {{נוסח|הַמְאָֽרְרִֽים|=שש1 ובדפוסים|ל=הַמְאָֽרֲרִֽים (חטף)}}׃</t>
  </si>
  <si>
    <t>{{מ:פסוק|במדבר|ה|יט}}</t>
  </si>
  <si>
    <t>וְהִשְׁבִּ֨יעַ אֹתָ֜הּ הַכֹּהֵ֗ן וְאָמַ֤ר אֶל־הָֽאִשָּׁה֙ אִם־לֹ֨א שָׁכַ֥ב אִישׁ֙ אֹתָ֔ךְ וְאִם־לֹ֥א שָׂטִ֛ית טֻמְאָ֖ה תַּ֣חַת אִישֵׁ֑ךְ הִנָּקִ֕י מִמֵּ֛י הַמָּרִ֥ים {{נוסח|הַֽמְאָרְרִ֖ים|=שש1|ל=הַֽמְאָרֲרִ֖ים (חטף)}} הָאֵֽלֶּה׃</t>
  </si>
  <si>
    <t>{{מ:פסוק|במדבר|ה|כ}}</t>
  </si>
  <si>
    <t>וְאַ֗תְּ כִּ֥י שָׂטִ֛ית תַּ֥חַת אִישֵׁ֖ךְ וְכִ֣י נִטְמֵ֑את וַיִּתֵּ֨ן אִ֥ישׁ בָּךְ֙ אֶת־שְׁכׇבְתּ֔וֹ מִֽבַּלְעֲדֵ֖י אִישֵֽׁךְ׃</t>
  </si>
  <si>
    <t>{{מ:פסוק|במדבר|ה|כא}}</t>
  </si>
  <si>
    <t>וְהִשְׁבִּ֨יעַ הַכֹּהֵ֥ן {{נוסח|אֶֽת־הָאִשָּׁה֮|=ל1,ש; ראו רשימת ברויאר ב"ספיקות שאין להם הכרע", הערה 8 ובספר טעמי המקרא פרק ח (וכך אצל ברויאר).|ל=אֶֽת־הָֽאִשָּׁה֮ (שתי געיות בתיבות המוקפות!) וכך בקורן ובמג"ה.}} בִּשְׁבֻעַ֣ת הָאָלָה֒ וְאָמַ֤ר הַכֹּהֵן֙ לָֽאִשָּׁ֔ה יִתֵּ֨ן יְהֹוָ֥ה אוֹתָ֛ךְ לְאָלָ֥ה וְלִשְׁבֻעָ֖ה בְּת֣וֹךְ עַמֵּ֑ךְ בְּתֵ֨ת יְהֹוָ֤ה אֶת־יְרֵכֵךְ֙ נֹפֶ֔לֶת וְאֶת־בִּטְנֵ֖ךְ צָבָֽה׃</t>
  </si>
  <si>
    <t>{{מ:פסוק|במדבר|ה|כב}}</t>
  </si>
  <si>
    <t>וּ֠בָ֠אוּ הַמַּ֨יִם הַמְאָרְרִ֤ים הָאֵ֙לֶּה֙ בְּֽמֵעַ֔יִךְ לַצְבּ֥וֹת בֶּ֖טֶן וְלַנְפִּ֣ל יָרֵ֑ךְ וְאָמְרָ֥ה הָאִשָּׁ֖ה אָמֵ֥ן{{מ:פסק}}אָמֵֽן׃</t>
  </si>
  <si>
    <t>{{מ:פסוק|במדבר|ה|כג}}</t>
  </si>
  <si>
    <t>וְ֠כָתַ֠ב אֶת־הָאָלֹ֥ת הָאֵ֛לֶּה הַכֹּהֵ֖ן בַּסֵּ֑פֶר וּמָחָ֖ה אֶל־מֵ֥י הַמָּרִֽים׃</t>
  </si>
  <si>
    <t>{{מ:פסוק|במדבר|ה|כד}}</t>
  </si>
  <si>
    <t>וְהִשְׁקָה֙ אֶת־הָ֣אִשָּׁ֔ה אֶת־מֵ֥י הַמָּרִ֖ים {{נוסח|הַמְאָֽרְרִ֑ים|=שש1 ובדפוסים|ל=הַמְאָֽרֲרִ֑ים (חטף)}} וּבָ֥אוּ בָ֛הּ הַמַּ֥יִם {{נוסח|הַֽמְאָרְרִ֖ים|=שש1 ובדפוסים|ל=הַֽמְאָרֲרִ֖ים (חטף)}} לְמָרִֽים׃</t>
  </si>
  <si>
    <t>{{מ:פסוק|במדבר|ה|כה}}</t>
  </si>
  <si>
    <t>וְלָקַ֤ח הַכֹּהֵן֙ מִיַּ֣ד הָֽאִשָּׁ֔ה אֵ֖ת מִנְחַ֣ת הַקְּנָאֹ֑ת וְהֵנִ֤יף אֶת־הַמִּנְחָה֙ לִפְנֵ֣י יְהֹוָ֔ה וְהִקְרִ֥יב אֹתָ֖הּ אֶל־הַמִּזְבֵּֽחַ׃</t>
  </si>
  <si>
    <t>{{מ:פסוק|במדבר|ה|כו}}</t>
  </si>
  <si>
    <t>וְקָמַ֨ץ הַכֹּהֵ֤ן מִן־הַמִּנְחָה֙ אֶת־אַזְכָּ֣רָתָ֔הּ וְהִקְטִ֖יר הַמִּזְבֵּ֑חָה וְאַחַ֛ר יַשְׁקֶ֥ה אֶת־הָאִשָּׁ֖ה אֶת־הַמָּֽיִם׃</t>
  </si>
  <si>
    <t>{{מ:פסוק|במדבר|ה|כז}}</t>
  </si>
  <si>
    <t>וְהִשְׁקָ֣הּ אֶת־הַמַּ֗יִם וְהָיְתָ֣ה אִֽם־נִטְמְאָה֮ וַתִּמְעֹ֣ל מַ֣עַל בְּאִישָׁהּ֒ וּבָ֨אוּ בָ֜הּ הַמַּ֤יִם {{נוסח|הַמְאָֽרְרִים֙|=שש1 ובדפוסים|ל=הַמְאָֽרֲרִים֙ (חטף [ובגעיה ימנית באל"ף, כנראה בגלל נקודות החטף])}} לְמָרִ֔ים וְצָבְתָ֣ה בִטְנָ֔הּ וְנָפְלָ֖ה יְרֵכָ֑הּ וְהָיְתָ֧ה הָאִשָּׁ֛ה לְאָלָ֖ה בְּקֶ֥רֶב עַמָּֽהּ׃</t>
  </si>
  <si>
    <t>{{מ:פסוק|במדבר|ה|כח}}</t>
  </si>
  <si>
    <t>וְאִם־לֹ֤א נִטְמְאָה֙ הָֽאִשָּׁ֔ה וּטְהֹרָ֖ה הִ֑וא וְנִקְּתָ֖ה {{נוסח|וְנִזְרְעָ֥ה|=ל|או"ת ומ"ש=וְנִזְרֳעָ֥ה (בחטף קמץ) בחלק מהספרים, וכן ניקדו במג"ה.}} זָֽרַע׃</t>
  </si>
  <si>
    <t>{{מ:פסוק|במדבר|ה|כט}}</t>
  </si>
  <si>
    <t>זֹ֥את תּוֹרַ֖ת הַקְּנָאֹ֑ת אֲשֶׁ֨ר תִּשְׂטֶ֥ה אִשָּׁ֛ה תַּ֥חַת אִישָׁ֖הּ וְנִטְמָֽאָה׃</t>
  </si>
  <si>
    <t>{{מ:פסוק|במדבר|ה|ל}}</t>
  </si>
  <si>
    <t>א֣וֹ אִ֗ישׁ אֲשֶׁ֨ר תַּעֲבֹ֥ר עָלָ֛יו ר֥וּחַ קִנְאָ֖ה וְקִנֵּ֣א אֶת־אִשְׁתּ֑וֹ וְהֶעֱמִ֤יד אֶת־הָֽאִשָּׁה֙ לִפְנֵ֣י יְהֹוָ֔ה וְעָ֤שָׂה לָהּ֙ הַכֹּהֵ֔ן אֵ֥ת כׇּל־הַתּוֹרָ֖ה הַזֹּֽאת׃</t>
  </si>
  <si>
    <t>{{מ:פסוק|במדבר|ה|לא}}</t>
  </si>
  <si>
    <t>וְנִקָּ֥ה הָאִ֖ישׁ מֵעָוֺ֑ן וְהָאִשָּׁ֣ה הַהִ֔וא תִּשָּׂ֖א אֶת־עֲוֺנָֽהּ׃</t>
  </si>
  <si>
    <t>ספר במדבר/ו</t>
  </si>
  <si>
    <t>{{נוסח|{{מ:פסוק|במדבר|ו|א|סדר=ה*}}|תחילת סדר מצויינת כאן בספר החילופים ובכתי"ל}}</t>
  </si>
  <si>
    <t>{{מ:פסוק|במדבר|ו|ב}}</t>
  </si>
  <si>
    <t>דַּבֵּר֙ אֶל־בְּנֵ֣י יִשְׂרָאֵ֔ל וְאָמַרְתָּ֖ אֲלֵהֶ֑ם אִ֣ישׁ אֽוֹ־אִשָּׁ֗ה כִּ֤י יַפְלִא֙ לִנְדֹּר֙ נֶ֣דֶר נָזִ֔יר לְהַזִּ֖יר לַֽיהֹוָֽה׃</t>
  </si>
  <si>
    <t>{{מ:פסוק|במדבר|ו|ג}}</t>
  </si>
  <si>
    <t>מִיַּ֤יִן וְשֵׁכָר֙ יַזִּ֔יר חֹ֥מֶץ יַ֛יִן וְחֹ֥מֶץ שֵׁכָ֖ר לֹ֣א יִשְׁתֶּ֑ה וְכׇל־מִשְׁרַ֤ת עֲנָבִים֙ לֹ֣א יִשְׁתֶּ֔ה וַעֲנָבִ֛ים לַחִ֥ים וִיבֵשִׁ֖ים לֹ֥א יֹאכֵֽל׃</t>
  </si>
  <si>
    <t>{{מ:פסוק|במדבר|ו|ד}}</t>
  </si>
  <si>
    <t>כֹּ֖ל יְמֵ֣י נִזְר֑וֹ מִכֹּל֩ אֲשֶׁ֨ר יֵעָשֶׂ֜ה מִגֶּ֣פֶן הַיַּ֗יִן מֵחַרְצַנִּ֛ים וְעַד־זָ֖ג לֹ֥א יֹאכֵֽל׃</t>
  </si>
  <si>
    <t>{{מ:פסוק|במדבר|ו|ה}}</t>
  </si>
  <si>
    <t>כׇּל־יְמֵי֙ נֶ֣דֶר נִזְר֔וֹ תַּ֖עַר לֹא־יַעֲבֹ֣ר עַל־רֹאשׁ֑וֹ עַד־מְלֹ֨את הַיָּמִ֜ם אֲשֶׁר־יַזִּ֤יר לַיהֹוָה֙ קָדֹ֣שׁ יִהְיֶ֔ה גַּדֵּ֥ל פֶּ֖רַע שְׂעַ֥ר רֹאשֽׁוֹ׃</t>
  </si>
  <si>
    <t>{{מ:פסוק|במדבר|ו|ו}}</t>
  </si>
  <si>
    <t>כׇּל־יְמֵ֥י הַזִּיר֖וֹ לַיהֹוָ֑ה עַל־נֶ֥פֶשׁ מֵ֖ת לֹ֥א יָבֹֽא׃</t>
  </si>
  <si>
    <t>{{מ:פסוק|במדבר|ו|ז}}</t>
  </si>
  <si>
    <t>לְאָבִ֣יו וּלְאִמּ֗וֹ לְאָחִיו֙ וּלְאַ֣חֹת֔וֹ לֹא־יִטַּמָּ֥א לָהֶ֖ם בְּמֹתָ֑ם כִּ֛י נֵ֥זֶר אֱלֹהָ֖יו עַל־רֹאשֽׁוֹ׃</t>
  </si>
  <si>
    <t>{{מ:פסוק|במדבר|ו|ח}}</t>
  </si>
  <si>
    <t>כֹּ֖ל יְמֵ֣י נִזְר֑וֹ קָדֹ֥שׁ ה֖וּא לַֽיהֹוָֽה׃</t>
  </si>
  <si>
    <t>{{מ:פסוק|במדבר|ו|ט}}</t>
  </si>
  <si>
    <t>וְכִֽי־יָמ֨וּת מֵ֤ת עָלָיו֙ בְּפֶ֣תַע פִּתְאֹ֔ם וְטִמֵּ֖א רֹ֣אשׁ נִזְר֑וֹ וְגִלַּ֤ח רֹאשׁוֹ֙ בְּי֣וֹם {{מ:קמץ|ד=טׇהֳרָת֔וֹ|ס=טָהֳרָת֔וֹ}} בַּיּ֥וֹם הַשְּׁבִיעִ֖י יְגַלְּחֶֽנּוּ׃</t>
  </si>
  <si>
    <t>{{מ:פסוק|במדבר|ו|י}}</t>
  </si>
  <si>
    <t>וּבַיּ֣וֹם הַשְּׁמִינִ֗י יָבִא֙ שְׁתֵּ֣י תֹרִ֔ים א֥וֹ שְׁנֵ֖י בְּנֵ֣י יוֹנָ֑ה {{נוסח|אֶ֨ל־הַכֹּהֵ֔ן|=ש1 ושיטת-א ובדפוסים וקורן|ל=אֶל־הַכֹּהֵ֔ן (אין מתיגה)|הערת ברויאר}} אֶל־פֶּ֖תַח אֹ֥הֶל מוֹעֵֽד׃</t>
  </si>
  <si>
    <t>{{מ:פסוק|במדבר|ו|יא}}</t>
  </si>
  <si>
    <t>וְעָשָׂ֣ה הַכֹּהֵ֗ן אֶחָ֤ד לְחַטָּאת֙ וְאֶחָ֣ד לְעֹלָ֔ה וְכִפֶּ֣ר עָלָ֔יו מֵאֲשֶׁ֥ר חָטָ֖א עַל־הַנָּ֑פֶשׁ וְקִדַּ֥שׁ אֶת־רֹאשׁ֖וֹ בַּיּ֥וֹם הַהֽוּא׃</t>
  </si>
  <si>
    <t>{{מ:פסוק|במדבר|ו|יב}}</t>
  </si>
  <si>
    <t>וְהִזִּ֤יר לַֽיהֹוָה֙ אֶת־יְמֵ֣י נִזְר֔וֹ וְהֵבִ֛יא כֶּ֥בֶשׂ בֶּן־שְׁנָת֖וֹ לְאָשָׁ֑ם וְהַיָּמִ֤ים הָרִאשֹׁנִים֙ יִפְּל֔וּ כִּ֥י טָמֵ֖א נִזְרֽוֹ׃</t>
  </si>
  <si>
    <t>{{מ:פסוק|במדבר|ו|יג}}</t>
  </si>
  <si>
    <t>וְזֹ֥את תּוֹרַ֖ת הַנָּזִ֑יר בְּי֗וֹם מְלֹאת֙ יְמֵ֣י נִזְר֔וֹ יָבִ֣יא אֹת֔וֹ אֶל־פֶּ֖תַח אֹ֥הֶל מוֹעֵֽד׃</t>
  </si>
  <si>
    <t>{{מ:פסוק|במדבר|ו|יד}}</t>
  </si>
  <si>
    <t>וְהִקְרִ֣יב אֶת־קׇרְבָּנ֣וֹ לַיהֹוָ֡ה כֶּ֩בֶשׂ֩ בֶּן־שְׁנָת֨וֹ תָמִ֤ים אֶחָד֙ לְעֹלָ֔ה וְכַבְשָׂ֨ה אַחַ֧ת בַּת־שְׁנָתָ֛הּ תְּמִימָ֖ה לְחַטָּ֑את וְאַֽיִל־אֶחָ֥ד תָּמִ֖ים לִשְׁלָמִֽים׃</t>
  </si>
  <si>
    <t>{{מ:פסוק|במדבר|ו|טו}}</t>
  </si>
  <si>
    <t>וְסַ֣ל מַצּ֗וֹת סֹ֤לֶת חַלֹּת֙ בְּלוּלֹ֣ת בַּשֶּׁ֔מֶן וּרְקִיקֵ֥י מַצּ֖וֹת מְשֻׁחִ֣ים בַּשָּׁ֑מֶן וּמִנְחָתָ֖ם וְנִסְכֵּיהֶֽם׃</t>
  </si>
  <si>
    <t>{{מ:פסוק|במדבר|ו|טז}}</t>
  </si>
  <si>
    <t>וְהִקְרִ֥יב הַכֹּהֵ֖ן לִפְנֵ֣י יְהֹוָ֑ה וְעָשָׂ֥ה אֶת־חַטָּאת֖וֹ וְאֶת־עֹלָתֽוֹ׃</t>
  </si>
  <si>
    <t>{{מ:פסוק|במדבר|ו|יז}}</t>
  </si>
  <si>
    <t>וְאֶת־הָאַ֜יִל יַעֲשֶׂ֨ה זֶ֤בַח שְׁלָמִים֙ לַֽיהֹוָ֔ה עַ֖ל סַ֣ל הַמַּצּ֑וֹת וְעָשָׂה֙ הַכֹּהֵ֔ן אֶת־מִנְחָת֖וֹ וְאֶת־נִסְכּֽוֹ׃</t>
  </si>
  <si>
    <t>{{מ:פסוק|במדבר|ו|יח}}</t>
  </si>
  <si>
    <t>וְגִלַּ֣ח הַנָּזִ֗יר פֶּ֛תַח אֹ֥הֶל מוֹעֵ֖ד אֶת־רֹ֣אשׁ נִזְר֑וֹ וְלָקַ֗ח אֶת־שְׂעַר֙ רֹ֣אשׁ נִזְר֔וֹ וְנָתַן֙ עַל־הָאֵ֔שׁ אֲשֶׁר־תַּ֖חַת זֶ֥בַח הַשְּׁלָמִֽים׃</t>
  </si>
  <si>
    <t>{{מ:פסוק|במדבר|ו|יט}}</t>
  </si>
  <si>
    <t>וְלָקַ֨ח הַכֹּהֵ֜ן אֶת־הַזְּרֹ֣עַ בְּשֵׁלָה֮ מִן־הָאַ֒יִל֒ וְֽחַלַּ֨ת מַצָּ֤ה אַחַת֙ מִן־הַסַּ֔ל וּרְקִ֥יק מַצָּ֖ה אֶחָ֑ד וְנָתַן֙ עַל־כַּפֵּ֣י הַנָּזִ֔יר אַחַ֖ר הִֽתְגַּלְּח֥וֹ אֶת־נִזְרֽוֹ׃</t>
  </si>
  <si>
    <t>{{מ:פסוק|במדבר|ו|כ}}</t>
  </si>
  <si>
    <t>וְהֵנִיף֩ אוֹתָ֨ם הַכֹּהֵ֥ן{{מ:פסק}}תְּנוּפָה֮ לִפְנֵ֣י יְהֹוָה֒ קֹ֤דֶשׁ הוּא֙ לַכֹּהֵ֔ן עַ֚ל חֲזֵ֣ה הַתְּנוּפָ֔ה וְעַ֖ל שׁ֣וֹק הַתְּרוּמָ֑ה וְאַחַ֛ר יִשְׁתֶּ֥ה הַנָּזִ֖יר יָֽיִן׃</t>
  </si>
  <si>
    <t>{{מ:פסוק|במדבר|ו|כא}}</t>
  </si>
  <si>
    <t>זֹ֣את תּוֹרַ֣ת הַנָּזִיר֮ אֲשֶׁ֣ר יִדֹּר֒ קׇרְבָּנ֤וֹ לַֽיהֹוָה֙ עַל־נִזְר֔וֹ מִלְּבַ֖ד אֲשֶׁר־תַּשִּׂ֣יג יָד֑וֹ כְּפִ֤י נִדְרוֹ֙ אֲשֶׁ֣ר יִדֹּ֔ר כֵּ֣ן יַעֲשֶׂ֔ה עַ֖ל תּוֹרַ֥ת נִזְרֽוֹ׃</t>
  </si>
  <si>
    <t>{{מ:פסוק|במדבר|ו|כב|סדר=ו}}</t>
  </si>
  <si>
    <t>{{מ:פסוק|במדבר|ו|כג}}</t>
  </si>
  <si>
    <t>דַּבֵּ֤ר אֶֽל־אַהֲרֹן֙ וְאֶל־בָּנָ֣יו לֵאמֹ֔ר כֹּ֥ה {{נוסח|תְבָרְכ֖וּ|=ש|ל=תְבָרֲכ֖וּ (חטף)}} אֶת־בְּנֵ֣י יִשְׂרָאֵ֑ל אָמ֖וֹר לָהֶֽם׃</t>
  </si>
  <si>
    <t>{{מ:פסוק|במדבר|ו|כד}}</t>
  </si>
  <si>
    <t>יְבָרֶכְךָ֥ יְהֹוָ֖ה וְיִשְׁמְרֶֽךָ׃</t>
  </si>
  <si>
    <t>{{מ:פסוק|במדבר|ו|כה}}</t>
  </si>
  <si>
    <t>יָאֵ֨ר יְהֹוָ֧ה{{מ:פסק}}פָּנָ֛יו אֵלֶ֖יךָ וִֽיחֻנֶּֽךָּ׃</t>
  </si>
  <si>
    <t>{{מ:פסוק|במדבר|ו|כו}}</t>
  </si>
  <si>
    <t>יִשָּׂ֨א יְהֹוָ֤ה{{מ:פסק}}פָּנָיו֙ אֵלֶ֔יךָ וְיָשֵׂ֥ם לְךָ֖ שָׁלֽוֹם׃</t>
  </si>
  <si>
    <t>{{מ:פסוק|במדבר|ו|כז}}</t>
  </si>
  <si>
    <t>וְשָׂמ֥וּ אֶת־שְׁמִ֖י עַל־בְּנֵ֣י יִשְׂרָאֵ֑ל וַאֲנִ֖י {{נוסח|אֲבָרְכֵֽם|=שש1 ובדפוסים|ל=אֲבָרֲכֵֽם (חטף)}}׃</t>
  </si>
  <si>
    <t>ספר במדבר/ז</t>
  </si>
  <si>
    <t>{{מ:פסוק|במדבר|ז|א|עלייה=חמישי}}</t>
  </si>
  <si>
    <t>וַיְהִ֡י בְּיוֹם֩ כַּלּ֨וֹת מֹשֶׁ֜ה לְהָקִ֣ים אֶת־הַמִּשְׁכָּ֗ן וַיִּמְשַׁ֨ח אֹת֜וֹ וַיְקַדֵּ֤שׁ אֹתוֹ֙ וְאֶת־כׇּל־כֵּלָ֔יו וְאֶת־הַמִּזְבֵּ֖חַ וְאֶת־כׇּל־כֵּלָ֑יו וַיִּמְשָׁחֵ֖ם וַיְקַדֵּ֥שׁ אֹתָֽם׃</t>
  </si>
  <si>
    <t>{{מ:פסוק|במדבר|ז|ב}}</t>
  </si>
  <si>
    <t>וַיַּקְרִ֙יבוּ֙ נְשִׂיאֵ֣י יִשְׂרָאֵ֔ל רָאשֵׁ֖י בֵּ֣ית אֲבֹתָ֑ם הֵ֚ם נְשִׂיאֵ֣י הַמַּטֹּ֔ת הֵ֥ם הָעֹמְדִ֖ים {{נוסח|עַל־הַפְּקֻדִֽים|=ל|יש ספרים=עַל־הַפְּקֻדִֽים בקו"ף דבוקה}}׃</t>
  </si>
  <si>
    <t>{{מ:פסוק|במדבר|ז|ג}}</t>
  </si>
  <si>
    <t>וַיָּבִ֨יאוּ אֶת־קׇרְבָּנָ֜ם לִפְנֵ֣י יְהֹוָ֗ה שֵׁשׁ־עֶגְלֹ֥ת צָב֙ {{נוסח|וּשְׁנֵ֣י עָשָׂ֣ר בָּקָ֔ר|=ל (מונח ומונח זקף קטן)|דפוסים וקורן=וּשְׁנֵֽי־עָשָׂ֣ר בָּקָ֔ר (תיבה מוקפת למונח וזקף קטן)}} עֲגָלָ֛ה עַל־שְׁנֵ֥י הַנְּשִׂאִ֖ים וְשׁ֣וֹר לְאֶחָ֑ד וַיַּקְרִ֥יבוּ אוֹתָ֖ם לִפְנֵ֥י הַמִּשְׁכָּֽן׃</t>
  </si>
  <si>
    <t>{{מ:פסוק|במדבר|ז|ד}}</t>
  </si>
  <si>
    <t>{{מ:פסוק|במדבר|ז|ה}}</t>
  </si>
  <si>
    <t>קַ֚ח מֵֽאִתָּ֔ם וְהָי֕וּ לַעֲבֹ֕ד אֶת־עֲבֹדַ֖ת אֹ֣הֶל מוֹעֵ֑ד וְנָתַתָּ֤ה אוֹתָם֙ אֶל־הַלְוִיִּ֔ם אִ֖ישׁ כְּפִ֥י עֲבֹדָתֽוֹ׃</t>
  </si>
  <si>
    <t>{{מ:פסוק|במדבר|ז|ו}}</t>
  </si>
  <si>
    <t>וַיִּקַּ֣ח מֹשֶׁ֔ה אֶת־הָעֲגָלֹ֖ת וְאֶת־הַבָּקָ֑ר וַיִּתֵּ֥ן אוֹתָ֖ם אֶל־הַלְוִיִּֽם׃</t>
  </si>
  <si>
    <t>{{מ:פסוק|במדבר|ז|ז}}</t>
  </si>
  <si>
    <t>אֵ֣ת{{מ:לגרמיה}}שְׁתֵּ֣י {{נוסח|הָעֲגָל֗וֹת|=ש ומסורת-ל וטברניות ומ"ש|ל=הָעֲגָלֹ֗ת (כתיב חסר וי"ו)|הערת ברויאר}} וְאֵת֙ אַרְבַּ֣עַת הַבָּקָ֔ר נָתַ֖ן לִבְנֵ֣י גֵרְשׁ֑וֹן כְּפִ֖י עֲבֹדָתָֽם׃</t>
  </si>
  <si>
    <t>{{מ:פסוק|במדבר|ז|ח}}</t>
  </si>
  <si>
    <t>וְאֵ֣ת{{מ:לגרמיה}}אַרְבַּ֣ע הָעֲגָלֹ֗ת וְאֵת֙ שְׁמֹנַ֣ת הַבָּקָ֔ר נָתַ֖ן לִבְנֵ֣י מְרָרִ֑י כְּפִי֙ עֲבֹ֣דָתָ֔ם בְּיַד֙ אִֽיתָמָ֔ר בֶּֽן־אַהֲרֹ֖ן הַכֹּהֵֽן׃</t>
  </si>
  <si>
    <t>{{מ:פסוק|במדבר|ז|ט}}</t>
  </si>
  <si>
    <t>וְלִבְנֵ֥י קְהָ֖ת לֹ֣א נָתָ֑ן כִּֽי־עֲבֹדַ֤ת הַקֹּ֙דֶשׁ֙ עֲלֵהֶ֔ם בַּכָּתֵ֖ף יִשָּֽׂאוּ׃</t>
  </si>
  <si>
    <t>{{מ:פסוק|במדבר|ז|י}}</t>
  </si>
  <si>
    <t>וַיַּקְרִ֣יבוּ הַנְּשִׂאִ֗ים אֵ֚ת חֲנֻכַּ֣ת הַמִּזְבֵּ֔חַ בְּי֖וֹם הִמָּשַׁ֣ח אֹת֑וֹ וַיַּקְרִ֧יבוּ הַנְּשִׂיאִ֛ם אֶת־קׇרְבָּנָ֖ם לִפְנֵ֥י הַמִּזְבֵּֽחַ׃</t>
  </si>
  <si>
    <t>{{מ:פסוק|במדבר|ז|יא}}</t>
  </si>
  <si>
    <t>וַיֹּ֥אמֶר יְהֹוָ֖ה אֶל־מֹשֶׁ֑ה נָשִׂ֨יא אֶחָ֜ד לַיּ֗וֹם נָשִׂ֤יא אֶחָד֙ לַיּ֔וֹם יַקְרִ֙יבוּ֙ אֶת־קׇרְבָּנָ֔ם לַחֲנֻכַּ֖ת הַמִּזְבֵּֽחַ׃</t>
  </si>
  <si>
    <t>{{מ:פסוק|במדבר|ז|יב}}</t>
  </si>
  <si>
    <t>וַיְהִ֗י הַמַּקְרִ֛יב בַּיּ֥וֹם הָרִאשׁ֖וֹן אֶת־קׇרְבָּנ֑וֹ נַחְשׁ֥וֹן בֶּן־עַמִּינָדָ֖ב לְמַטֵּ֥ה יְהוּדָֽה׃</t>
  </si>
  <si>
    <t>{{מ:פסוק|במדבר|ז|יג}}</t>
  </si>
  <si>
    <t>וְקׇרְבָּנ֞וֹ קַֽעֲרַת־כֶּ֣סֶף אַחַ֗ת שְׁלֹשִׁ֣ים וּמֵאָה֮ מִשְׁקָלָהּ֒ מִזְרָ֤ק אֶחָד֙ כֶּ֔סֶף שִׁבְעִ֥ים שֶׁ֖קֶל בְּשֶׁ֣קֶל הַקֹּ֑דֶשׁ שְׁנֵיהֶ֣ם{{מ:לגרמיה}}מְלֵאִ֗ים סֹ֛לֶת בְּלוּלָ֥ה בַשֶּׁ֖מֶן לְמִנְחָֽה׃</t>
  </si>
  <si>
    <t>{{מ:פסוק|במדבר|ז|יד}}</t>
  </si>
  <si>
    <t>כַּ֥ף אַחַ֛ת עֲשָׂרָ֥ה זָהָ֖ב מְלֵאָ֥ה קְטֹֽרֶת׃</t>
  </si>
  <si>
    <t>{{מ:פסוק|במדבר|ז|טו}}</t>
  </si>
  <si>
    <t>פַּ֣ר אֶחָ֞ד בֶּן־בָּקָ֗ר אַ֧יִל אֶחָ֛ד כֶּֽבֶשׂ־אֶחָ֥ד בֶּן־שְׁנָת֖וֹ לְעֹלָֽה׃</t>
  </si>
  <si>
    <t>{{מ:פסוק|במדבר|ז|טז}}</t>
  </si>
  <si>
    <t>שְׂעִיר־עִזִּ֥ים אֶחָ֖ד לְחַטָּֽאת׃</t>
  </si>
  <si>
    <t>{{מ:פסוק|במדבר|ז|יז}}</t>
  </si>
  <si>
    <t>וּלְזֶ֣בַח הַשְּׁלָמִים֮ בָּקָ֣ר שְׁנַ֒יִם֒ אֵילִ֤ם חֲמִשָּׁה֙ עַתּוּדִ֣ים חֲמִשָּׁ֔ה כְּבָשִׂ֥ים בְּנֵֽי־שָׁנָ֖ה חֲמִשָּׁ֑ה זֶ֛ה קׇרְבַּ֥ן נַחְשׁ֖וֹן בֶּן־עַמִּינָדָֽב׃</t>
  </si>
  <si>
    <t>{{מ:פסוק|במדבר|ז|יח}}</t>
  </si>
  <si>
    <t>{{נוסח|בַּיּוֹם֙ הַשֵּׁנִ֔י|מכאן ואילך אין ניקוד לרוב בכתי"ל (וכן הוא בעוד כתבי־יד ובחלק מהדפוסים), עד סוף היום השנים עשר (פסוק פ"ג). הטעמים והגעיות מסומנים בכתי"ל.}} הִקְרִ֖יב נְתַנְאֵ֣ל בֶּן־צוּעָ֑ר נְשִׂ֖יא יִשָּׂשכָֽר׃</t>
  </si>
  <si>
    <t>{{מ:פסוק|במדבר|ז|יט}}</t>
  </si>
  <si>
    <t>הִקְרִ֨ב אֶת־קׇרְבָּנ֜וֹ קַֽעֲרַת־כֶּ֣סֶף אַחַ֗ת שְׁלֹשִׁ֣ים וּמֵאָה֮ מִשְׁקָלָהּ֒ מִזְרָ֤ק אֶחָד֙ כֶּ֔סֶף שִׁבְעִ֥ים שֶׁ֖קֶל בְּשֶׁ֣קֶל הַקֹּ֑דֶשׁ שְׁנֵיהֶ֣ם{{מ:לגרמיה}}מְלֵאִ֗ים סֹ֛לֶת בְּלוּלָ֥ה בַשֶּׁ֖מֶן לְמִנְחָֽה׃</t>
  </si>
  <si>
    <t>{{מ:פסוק|במדבר|ז|כ}}</t>
  </si>
  <si>
    <t>{{מ:פסוק|במדבר|ז|כא}}</t>
  </si>
  <si>
    <t>{{מ:פסוק|במדבר|ז|כב}}</t>
  </si>
  <si>
    <t>{{מ:פסוק|במדבר|ז|כג}}</t>
  </si>
  <si>
    <t>וּלְזֶ֣בַח הַשְּׁלָמִים֮ בָּקָ֣ר שְׁנַ֒יִם֒ אֵילִ֤ם חֲמִשָּׁה֙ {{נוסח|עַתֻּדִ֣ים|=שש1 ומסורות-אל וטברניות ורמ"ה|ל=עַתּוּדִ֣ים (כתיב מלא וי"ו)}} חֲמִשָּׁ֔ה כְּבָשִׂ֥ים בְּנֵי־שָׁנָ֖ה חֲמִשָּׁ֑ה זֶ֛ה קׇרְבַּ֥ן נְתַנְאֵ֖ל בֶּן־צוּעָֽר׃</t>
  </si>
  <si>
    <t>{{מ:פסוק|במדבר|ז|כד}}</t>
  </si>
  <si>
    <t>בַּיּוֹם֙ הַשְּׁלִישִׁ֔י נָשִׂ֖יא לִבְנֵ֣י זְבוּלֻ֑ן אֱלִיאָ֖ב בֶּן־חֵלֹֽן׃</t>
  </si>
  <si>
    <t>{{מ:פסוק|במדבר|ז|כה}}</t>
  </si>
  <si>
    <t>קׇרְבָּנ֞וֹ קַֽעֲרַת־כֶּ֣סֶף אַחַ֗ת שְׁלֹשִׁ֣ים וּמֵאָה֮ מִשְׁקָלָהּ֒ מִזְרָ֤ק אֶחָד֙ כֶּ֔סֶף שִׁבְעִ֥ים שֶׁ֖קֶל בְּשֶׁ֣קֶל הַקֹּ֑דֶשׁ שְׁנֵיהֶ֣ם{{מ:לגרמיה}}מְלֵאִ֗ים סֹ֛לֶת בְּלוּלָ֥ה בַשֶּׁ֖מֶן לְמִנְחָֽה׃</t>
  </si>
  <si>
    <t>{{מ:פסוק|במדבר|ז|כו}}</t>
  </si>
  <si>
    <t>{{מ:פסוק|במדבר|ז|כז}}</t>
  </si>
  <si>
    <t>{{מ:פסוק|במדבר|ז|כח}}</t>
  </si>
  <si>
    <t>{{מ:פסוק|במדבר|ז|כט}}</t>
  </si>
  <si>
    <t>וּלְזֶ֣בַח הַשְּׁלָמִים֮ בָּקָ֣ר שְׁנַ֒יִם֒ אֵילִ֤ם חֲמִשָּׁה֙ עַתֻּדִ֣ים חֲמִשָּׁ֔ה כְּבָשִׂ֥ים בְּנֵי־שָׁנָ֖ה חֲמִשָּׁ֑ה זֶ֛ה קׇרְבַּ֥ן אֱלִיאָ֖ב בֶּן־חֵלֹֽן׃</t>
  </si>
  <si>
    <t>{{מ:פסוק|במדבר|ז|ל}}</t>
  </si>
  <si>
    <t>בַּיּוֹם֙ הָרְבִיעִ֔י נָשִׂ֖יא לִבְנֵ֣י רְאוּבֵ֑ן אֱלִיצ֖וּר בֶּן־שְׁדֵיאֽוּר׃</t>
  </si>
  <si>
    <t>{{מ:פסוק|במדבר|ז|לא}}</t>
  </si>
  <si>
    <t>{{מ:פסוק|במדבר|ז|לב}}</t>
  </si>
  <si>
    <t>{{מ:פסוק|במדבר|ז|לג}}</t>
  </si>
  <si>
    <t>{{מ:פסוק|במדבר|ז|לד}}</t>
  </si>
  <si>
    <t>{{מ:פסוק|במדבר|ז|לה}}</t>
  </si>
  <si>
    <t>וּלְזֶ֣בַח הַשְּׁלָמִים֮ בָּקָ֣ר שְׁנַ֒יִם֒ אֵילִ֤ם חֲמִשָּׁה֙ עַתֻּדִ֣ים חֲמִשָּׁ֔ה כְּבָשִׂ֥ים בְּנֵֽי־שָׁנָ֖ה חֲמִשָּׁ֑ה זֶ֛ה קׇרְבַּ֥ן אֱלִיצ֖וּר בֶּן־שְׁדֵיאֽוּר׃</t>
  </si>
  <si>
    <t>{{מ:פסוק|במדבר|ז|לו}}</t>
  </si>
  <si>
    <t>בַּיּוֹם֙ הַחֲמִישִׁ֔י נָשִׂ֖יא לִבְנֵ֣י שִׁמְע֑וֹן שְׁלֻֽמִיאֵ֖ל בֶּן־צוּרִֽישַׁדָּֽי׃</t>
  </si>
  <si>
    <t>{{מ:פסוק|במדבר|ז|לז}}</t>
  </si>
  <si>
    <t>{{מ:פסוק|במדבר|ז|לח}}</t>
  </si>
  <si>
    <t>{{מ:פסוק|במדבר|ז|לט}}</t>
  </si>
  <si>
    <t>{{מ:פסוק|במדבר|ז|מ}}</t>
  </si>
  <si>
    <t>{{מ:פסוק|במדבר|ז|מא}}</t>
  </si>
  <si>
    <t>וּלְזֶ֣בַח הַשְּׁלָמִים֮ בָּקָ֣ר שְׁנַ֒יִם֒ אֵילִ֤ם חֲמִשָּׁה֙ עַתֻּדִ֣ים חֲמִשָּׁ֔ה כְּבָשִׂ֥ים בְּנֵי־שָׁנָ֖ה חֲמִשָּׁ֑ה זֶ֛ה קׇרְבַּ֥ן שְׁלֻמִיאֵ֖ל בֶּן־צוּרִֽישַׁדָּֽי׃</t>
  </si>
  <si>
    <t>{{מ:פסוק|במדבר|ז|מב|עלייה=ששי}}</t>
  </si>
  <si>
    <t>בַּיּוֹם֙ הַשִּׁשִּׁ֔י נָשִׂ֖יא לִבְנֵ֣י גָ֑ד אֶלְיָסָ֖ף בֶּן־דְּעוּאֵֽל׃</t>
  </si>
  <si>
    <t>{{מ:פסוק|במדבר|ז|מג}}</t>
  </si>
  <si>
    <t>{{מ:פסוק|במדבר|ז|מד}}</t>
  </si>
  <si>
    <t>{{מ:פסוק|במדבר|ז|מה}}</t>
  </si>
  <si>
    <t>{{מ:פסוק|במדבר|ז|מו}}</t>
  </si>
  <si>
    <t>{{מ:פסוק|במדבר|ז|מז}}</t>
  </si>
  <si>
    <t>וּלְזֶ֣בַח הַשְּׁלָמִים֮ בָּקָ֣ר שְׁנַ֒יִם֒ אֵילִ֤ם חֲמִשָּׁה֙ עַתֻּדִ֣ים חֲמִשָּׁ֔ה כְּבָשִׂ֥ים בְּנֵי־שָׁנָ֖ה חֲמִשָּׁ֑ה זֶ֛ה קׇרְבַּ֥ן אֶלְיָסָ֖ף בֶּן־דְּעוּאֵֽל׃</t>
  </si>
  <si>
    <t>{{מ:פסוק|במדבר|ז|מח|סדר=ז}}</t>
  </si>
  <si>
    <t>בַּיּוֹם֙ הַשְּׁבִיעִ֔י נָשִׂ֖יא לִבְנֵ֣י אֶפְרָ֑יִם אֱלִֽישָׁמָ֖ע בֶּן־עַמִּיהֽוּד׃</t>
  </si>
  <si>
    <t>{{מ:פסוק|במדבר|ז|מט}}</t>
  </si>
  <si>
    <t>{{מ:פסוק|במדבר|ז|נ}}</t>
  </si>
  <si>
    <t>{{מ:פסוק|במדבר|ז|נא}}</t>
  </si>
  <si>
    <t>{{מ:פסוק|במדבר|ז|נב}}</t>
  </si>
  <si>
    <t>{{מ:פסוק|במדבר|ז|נג}}</t>
  </si>
  <si>
    <t>וּלְזֶ֣בַח הַשְּׁלָמִים֮ בָּקָ֣ר שְׁנַ֒יִם֒ אֵילִ֤ם חֲמִשָּׁה֙ עַתֻּדִ֣ים חֲמִשָּׁ֔ה כְּבָשִׂ֥ים בְּנֵֽי־שָׁנָ֖ה חֲמִשָּׁ֑ה זֶ֛ה קׇרְבַּ֥ן אֱלִישָׁמָ֖ע בֶּן־עַמִּיהֽוּד׃</t>
  </si>
  <si>
    <t>{{מ:פסוק|במדבר|ז|נד}}</t>
  </si>
  <si>
    <t>בַּיּוֹם֙ הַשְּׁמִינִ֔י נָשִׂ֖יא לִבְנֵ֣י מְנַשֶּׁ֑ה גַּמְלִיאֵ֖ל בֶּן־{{נוסח|פְּדָהצֽוּר|=שש1 ומסורת טברנית ובדפוסים וקורן|ל=פְּדָה־צֽוּר (שתי תיבות מוקפות)|ש=פְּדָה צֽוּר? (שתי תיבות וחסר מקף?); מהשוואה (לפסוק א,י ולהלן פסוק נ"ט), נראה שהוא שתי תיבות בכתי"ש, בניגוד לְמה שציין הרב ברויאר בהערתו.|הערת ברויאר}}׃</t>
  </si>
  <si>
    <t>{{מ:פסוק|במדבר|ז|נה}}</t>
  </si>
  <si>
    <t>{{מ:פסוק|במדבר|ז|נו}}</t>
  </si>
  <si>
    <t>{{מ:פסוק|במדבר|ז|נז}}</t>
  </si>
  <si>
    <t>{{מ:פסוק|במדבר|ז|נח}}</t>
  </si>
  <si>
    <t>{{מ:פסוק|במדבר|ז|נט}}</t>
  </si>
  <si>
    <t>וּלְזֶ֣בַח הַשְּׁלָמִים֮ בָּקָ֣ר שְׁנַ֒יִם֒ אֵילִ֤ם חֲמִשָּׁה֙ עַתֻּדִ֣ים חֲמִשָּׁ֔ה כְּבָשִׂ֥ים בְּנֵי־שָׁנָ֖ה חֲמִשָּׁ֑ה זֶ֛ה קׇרְבַּ֥ן גַּמְלִיאֵ֖ל בֶּן־{{נוסח|פְּדָהצֽוּר|=שש1 ומסורת טברנית ובדפוסים וקורן|לש=&lt;פְּדָה צֽוּר&gt; בשתי תיבות (ודאי ולא ספק).|הערות ברויאר ודותן והמקליד}}׃</t>
  </si>
  <si>
    <t>{{מ:פסוק|במדבר|ז|ס}}</t>
  </si>
  <si>
    <t>בַּיּוֹם֙ הַתְּשִׁיעִ֔י נָשִׂ֖יא לִבְנֵ֣י {{נוסח|בִנְיָמִ֑ן|ל=בִנְיָמִ֑ן (האתנח מימין החיריק, אבל לא ביו"ד בִנְיָ֑מִן כפי שהעיר דותן) והמקליד תיקן בלי להעיר.}} אֲבִידָ֖ן בֶּן־גִּדְעֹנִֽי׃</t>
  </si>
  <si>
    <t>{{מ:פסוק|במדבר|ז|סא}}</t>
  </si>
  <si>
    <t>{{מ:פסוק|במדבר|ז|סב}}</t>
  </si>
  <si>
    <t>{{מ:פסוק|במדבר|ז|סג}}</t>
  </si>
  <si>
    <t>{{מ:פסוק|במדבר|ז|סד}}</t>
  </si>
  <si>
    <t>{{מ:פסוק|במדבר|ז|סה}}</t>
  </si>
  <si>
    <t>וּלְזֶ֣בַח הַשְּׁלָמִים֮ בָּקָ֣ר שְׁנַ֒יִם֒ אֵילִ֤ם חֲמִשָּׁה֙ עַתֻּדִ֣ים חֲמִשָּׁ֔ה כְּבָשִׂ֥ים בְּנֵי־שָׁנָ֖ה חֲמִשָּׁ֑ה זֶ֛ה קׇרְבַּ֥ן אֲבִידָ֖ן בֶּן־גִּדְעֹנִֽי׃</t>
  </si>
  <si>
    <t>{{מ:פסוק|במדבר|ז|סו}}</t>
  </si>
  <si>
    <t>בַּיּוֹם֙ הָעֲשִׂירִ֔י נָשִׂ֖יא לִבְנֵ֣י דָ֑ן אֲחִיעֶ֖זֶר בֶּן־עַמִּישַׁדָּֽי׃</t>
  </si>
  <si>
    <t>{{מ:פסוק|במדבר|ז|סז}}</t>
  </si>
  <si>
    <t>{{מ:פסוק|במדבר|ז|סח}}</t>
  </si>
  <si>
    <t>{{מ:פסוק|במדבר|ז|סט}}</t>
  </si>
  <si>
    <t>{{מ:פסוק|במדבר|ז|ע}}</t>
  </si>
  <si>
    <t>{{מ:פסוק|במדבר|ז|עא}}</t>
  </si>
  <si>
    <t>וּלְזֶ֣בַח הַשְּׁלָמִים֮ בָּקָ֣ר שְׁנַ֒יִם֒ אֵילִ֤ם חֲמִשָּׁה֙ עַתֻּדִ֣ים חֲמִשָּׁ֔ה כְּבָשִׂ֥ים בְּנֵֽי־שָׁנָ֖ה חֲמִשָּׁ֑ה זֶ֛ה קׇרְבַּ֥ן אֲחִיעֶ֖זֶר בֶּן־עַמִּישַׁדָּֽי׃</t>
  </si>
  <si>
    <t>{{מ:פסוק|במדבר|ז|עב|עלייה=שביעי}}</t>
  </si>
  <si>
    <t>בְּיוֹם֙ עַשְׁתֵּ֣י עָשָׂ֣ר י֔וֹם נָשִׂ֖יא לִבְנֵ֣י אָשֵׁ֑ר פַּגְעִיאֵ֖ל {{נוסח|בֶּן־עׇכְרָֽן|=ש ובדפוסים|ל=בָּן־עׇכְרָֽן ("בן" בקמץ!)|הערות ברויאר ודותן, והמקליד תיקן בלי להעיר}}׃</t>
  </si>
  <si>
    <t>{{מ:פסוק|במדבר|ז|עג}}</t>
  </si>
  <si>
    <t>{{מ:פסוק|במדבר|ז|עד}}</t>
  </si>
  <si>
    <t>{{מ:פסוק|במדבר|ז|עה}}</t>
  </si>
  <si>
    <t>{{מ:פסוק|במדבר|ז|עו}}</t>
  </si>
  <si>
    <t>{{מ:פסוק|במדבר|ז|עז}}</t>
  </si>
  <si>
    <t>וּלְזֶ֣בַח הַשְּׁלָמִים֮ בָּקָ֣ר שְׁנַ֒יִם֒ אֵילִ֤ם חֲמִשָּׁה֙ עַתֻּדִ֣ים חֲמִשָּׁ֔ה כְּבָשִׂ֥ים בְּנֵֽי־שָׁנָ֖ה חֲמִשָּׁ֑ה זֶ֛ה קׇרְבַּ֥ן פַּגְעִיאֵ֖ל בֶּן־עׇכְרָֽן׃</t>
  </si>
  <si>
    <t>{{מ:פסוק|במדבר|ז|עח}}</t>
  </si>
  <si>
    <t>בְּיוֹם֙ שְׁנֵ֣ים עָשָׂ֣ר י֔וֹם נָשִׂ֖יא לִבְנֵ֣י נַפְתָּלִ֑י אֲחִירַ֖ע בֶּן־עֵינָֽן׃</t>
  </si>
  <si>
    <t>{{מ:פסוק|במדבר|ז|עט}}</t>
  </si>
  <si>
    <t>{{מ:פסוק|במדבר|ז|פ}}</t>
  </si>
  <si>
    <t>{{מ:פסוק|במדבר|ז|פא}}</t>
  </si>
  <si>
    <t>{{מ:פסוק|במדבר|ז|פב}}</t>
  </si>
  <si>
    <t>{{מ:פסוק|במדבר|ז|פג}}</t>
  </si>
  <si>
    <t>וּלְזֶ֣בַח הַשְּׁלָמִים֮ בָּקָ֣ר שְׁנַ֒יִם֒ אֵילִ֤ם חֲמִשָּׁה֙ עַתֻּדִ֣ים חֲמִשָּׁ֔ה כְּבָשִׂ֥ים בְּנֵֽי־שָׁנָ֖ה חֲמִשָּׁ֑ה זֶ֛ה קׇרְבַּ֥ן אֲחִירַ֖ע בֶּן־עֵינָֽן׃</t>
  </si>
  <si>
    <t>{{מ:פסוק|במדבר|ז|פד}}</t>
  </si>
  <si>
    <t>זֹ֣את{{מ:לגרמיה}}חֲנֻכַּ֣ת הַמִּזְבֵּ֗חַ בְּיוֹם֙ הִמָּשַׁ֣ח אֹת֔וֹ מֵאֵ֖ת נְשִׂיאֵ֣י יִשְׂרָאֵ֑ל קַעֲרֹ֨ת כֶּ֜סֶף שְׁתֵּ֣ים עֶשְׂרֵ֗ה מִֽזְרְקֵי־כֶ֙סֶף֙ שְׁנֵ֣ים עָשָׂ֔ר כַּפּ֥וֹת זָהָ֖ב שְׁתֵּ֥ים עֶשְׂרֵֽה׃</t>
  </si>
  <si>
    <t>{{מ:פסוק|במדבר|ז|פה}}</t>
  </si>
  <si>
    <t>שְׁלֹשִׁ֣ים וּמֵאָ֗ה הַקְּעָרָ֤ה {{נוסח|הָֽאַחַת֙|=ל (אבל דותן הסתפק בקריאה, כנראה לגבי ניקודו של האל"ף שמא היא בחטף).}} כֶּ֔סֶף וְשִׁבְעִ֖ים הַמִּזְרָ֣ק הָאֶחָ֑ד כֹּ֚ל כֶּ֣סֶף הַכֵּלִ֔ים אַלְפַּ֥יִם וְאַרְבַּע־מֵא֖וֹת בְּשֶׁ֥קֶל הַקֹּֽדֶשׁ׃</t>
  </si>
  <si>
    <t>{{מ:פסוק|במדבר|ז|פו}}</t>
  </si>
  <si>
    <t>כַּפּ֨וֹת זָהָ֤ב שְׁתֵּים־עֶשְׂרֵה֙ מְלֵאֹ֣ת קְטֹ֔רֶת עֲשָׂרָ֧ה עֲשָׂרָ֛ה הַכַּ֖ף בְּשֶׁ֣קֶל הַקֹּ֑דֶשׁ כׇּל־זְהַ֥ב הַכַּפּ֖וֹת עֶשְׂרִ֥ים וּמֵאָֽה׃</t>
  </si>
  <si>
    <t>{{מ:פסוק|במדבר|ז|פז|עלייה=מפטיר}}</t>
  </si>
  <si>
    <t>כׇּל־הַבָּקָ֨ר לָעֹלָ֜ה שְׁנֵ֧ים עָשָׂ֣ר פָּרִ֗ים אֵילִ֤ם שְׁנֵים־עָשָׂר֙ כְּבָשִׂ֧ים בְּנֵֽי־שָׁנָ֛ה שְׁנֵ֥ים עָשָׂ֖ר וּמִנְחָתָ֑ם וּשְׂעִירֵ֥י עִזִּ֛ים שְׁנֵ֥ים עָשָׂ֖ר לְחַטָּֽאת׃</t>
  </si>
  <si>
    <t>{{מ:פסוק|במדבר|ז|פח}}</t>
  </si>
  <si>
    <t>וְכֹ֞ל בְּקַ֣ר{{מ:לגרמיה}}זֶ֣בַח הַשְּׁלָמִ֗ים עֶשְׂרִ֣ים וְאַרְבָּעָה֮ פָּרִים֒ אֵילִ֤ם שִׁשִּׁים֙ עַתֻּדִ֣ים שִׁשִּׁ֔ים כְּבָשִׂ֥ים בְּנֵי־שָׁנָ֖ה שִׁשִּׁ֑ים זֹ֚את חֲנֻכַּ֣ת הַמִּזְבֵּ֔חַ אַחֲרֵ֖י הִמָּשַׁ֥ח אֹתֽוֹ׃</t>
  </si>
  <si>
    <t>{{מ:פסוק|במדבר|ז|פט}}</t>
  </si>
  <si>
    <t>וּבְבֹ֨א מֹשֶׁ֜ה אֶל־אֹ֣הֶל מוֹעֵד֮ לְדַבֵּ֣ר אִתּוֹ֒ וַיִּשְׁמַ֨ע אֶת־הַקּ֜וֹל מִדַּבֵּ֣ר אֵלָ֗יו מֵעַ֤ל הַכַּפֹּ֙רֶת֙ אֲשֶׁר֙ עַל־אֲרֹ֣ן הָעֵדֻ֔ת מִבֵּ֖ין שְׁנֵ֣י הַכְּרֻבִ֑ים וַיְדַבֵּ֖ר אֵלָֽיו׃</t>
  </si>
  <si>
    <t>ספר במדבר/ח</t>
  </si>
  <si>
    <t>{{מ:פסוק|במדבר|ח|א|סדר=ח|עלייה='''בהעלֹתך'''}}</t>
  </si>
  <si>
    <t>{{מ:פסוק|במדבר|ח|ב}}</t>
  </si>
  <si>
    <t>דַּבֵּר֙ אֶֽל־אַהֲרֹ֔ן וְאָמַרְתָּ֖ אֵלָ֑יו בְּהַעֲלֹֽתְךָ֙ אֶת־הַנֵּרֹ֔ת אֶל־מוּל֙ פְּנֵ֣י הַמְּנוֹרָ֔ה יָאִ֖ירוּ שִׁבְעַ֥ת הַנֵּרֽוֹת׃</t>
  </si>
  <si>
    <t>{{מ:פסוק|במדבר|ח|ג}}</t>
  </si>
  <si>
    <t>וַיַּ֤עַשׂ כֵּן֙ אַהֲרֹ֔ן אֶל־מוּל֙ פְּנֵ֣י הַמְּנוֹרָ֔ה הֶעֱלָ֖ה נֵרֹתֶ֑יהָ כַּֽאֲשֶׁ֛ר צִוָּ֥ה יְהֹוָ֖ה אֶת־מֹשֶֽׁה׃</t>
  </si>
  <si>
    <t>{{מ:פסוק|במדבר|ח|ד}}</t>
  </si>
  <si>
    <t>וְזֶ֨ה מַעֲשֵׂ֤ה הַמְּנֹרָה֙ מִקְשָׁ֣ה זָהָ֔ב עַד־יְרֵכָ֥הּ עַד־פִּרְחָ֖הּ מִקְשָׁ֣ה הִ֑וא כַּמַּרְאֶ֗ה אֲשֶׁ֨ר הֶרְאָ֤ה יְהֹוָה֙ אֶת־מֹשֶׁ֔ה כֵּ֥ן עָשָׂ֖ה אֶת־הַמְּנֹרָֽה׃</t>
  </si>
  <si>
    <t>{{מ:פסוק|במדבר|ח|ה|עלייה=[לוי]}}</t>
  </si>
  <si>
    <t>{{מ:פסוק|במדבר|ח|ו}}</t>
  </si>
  <si>
    <t>קַ֚ח אֶת־הַלְוִיִּ֔ם מִתּ֖וֹךְ בְּנֵ֣י יִשְׂרָאֵ֑ל וְטִהַרְתָּ֖ אֹתָֽם׃</t>
  </si>
  <si>
    <t>{{מ:פסוק|במדבר|ח|ז}}</t>
  </si>
  <si>
    <t>וְכֹֽה־תַעֲשֶׂ֤ה לָהֶם֙ לְטַֽהֲרָ֔ם הַזֵּ֥ה עֲלֵיהֶ֖ם מֵ֣י חַטָּ֑את וְהֶעֱבִ֤ירוּ תַ֙עַר֙ עַל־כׇּל־בְּשָׂרָ֔ם וְכִבְּס֥וּ בִגְדֵיהֶ֖ם וְהִטֶּהָֽרוּ׃</t>
  </si>
  <si>
    <t>{{מ:פסוק|במדבר|ח|ח}}</t>
  </si>
  <si>
    <t>וְלָֽקְחוּ֙ פַּ֣ר בֶּן־בָּקָ֔ר {{נוסח|וּמִ֨נְחָת֔וֹ|=ש1 ובדפוסים|ל=וּמִנְחָת֔וֹ (אין מתיגה)|קורן, ברויאר, סימנים, מכון ממרא}} סֹ֖לֶת בְּלוּלָ֣ה בַשָּׁ֑מֶן וּפַר־שֵׁנִ֥י בֶן־בָּקָ֖ר תִּקַּ֥ח לְחַטָּֽאת׃</t>
  </si>
  <si>
    <t>{{מ:פסוק|במדבר|ח|ט}}</t>
  </si>
  <si>
    <t>וְהִקְרַבְתָּ֙ אֶת־הַלְוִיִּ֔ם לִפְנֵ֖י אֹ֣הֶל מוֹעֵ֑ד וְהִ֨קְהַלְתָּ֔ אֶֽת־כׇּל־עֲדַ֖ת בְּנֵ֥י יִשְׂרָאֵֽל׃</t>
  </si>
  <si>
    <t>{{מ:פסוק|במדבר|ח|י|עלייה=[ישראל]}}</t>
  </si>
  <si>
    <t>וְהִקְרַבְתָּ֥ אֶת־הַלְוִיִּ֖ם לִפְנֵ֣י יְהֹוָ֑ה וְסָמְכ֧וּ בְנֵי־יִשְׂרָאֵ֛ל אֶת־יְדֵיהֶ֖ם עַל־הַלְוִיִּֽם׃</t>
  </si>
  <si>
    <t>{{מ:פסוק|במדבר|ח|יא}}</t>
  </si>
  <si>
    <t>וְהֵנִיף֩ אַהֲרֹ֨ן אֶת־הַלְוִיִּ֤ם תְּנוּפָה֙ לִפְנֵ֣י יְהֹוָ֔ה מֵאֵ֖ת בְּנֵ֣י יִשְׂרָאֵ֑ל וְהָי֕וּ לַעֲבֹ֖ד אֶת־עֲבֹדַ֥ת יְהֹוָה׃</t>
  </si>
  <si>
    <t>{{מ:פסוק|במדבר|ח|יב}}</t>
  </si>
  <si>
    <t>וְהַלְוִיִּם֙ יִסְמְכ֣וּ אֶת־יְדֵיהֶ֔ם עַ֖ל רֹ֣אשׁ הַפָּרִ֑ים וַ֠עֲשֵׂ֠ה אֶת־הָאֶחָ֨ד חַטָּ֜את וְאֶת־הָאֶחָ֤ד עֹלָה֙ לַֽיהֹוָ֔ה לְכַפֵּ֖ר עַל־הַלְוִיִּֽם׃</t>
  </si>
  <si>
    <t>{{מ:פסוק|במדבר|ח|יג}}</t>
  </si>
  <si>
    <t>וְהַֽעֲמַדְתָּ֙ אֶת־הַלְוִיִּ֔ם לִפְנֵ֥י אַהֲרֹ֖ן וְלִפְנֵ֣י בָנָ֑יו וְהֵנַפְתָּ֥ אֹתָ֛ם תְּנוּפָ֖ה לַֽיהֹוָֽה׃</t>
  </si>
  <si>
    <t>{{מ:פסוק|במדבר|ח|יד}}</t>
  </si>
  <si>
    <t>וְהִבְדַּלְתָּ֙ אֶת־הַלְוִיִּ֔ם מִתּ֖וֹךְ בְּנֵ֣י יִשְׂרָאֵ֑ל וְהָ֥יוּ לִ֖י הַלְוִיִּֽם׃</t>
  </si>
  <si>
    <t>{{מ:פסוק|במדבר|ח|טו|עלייה=שני}}</t>
  </si>
  <si>
    <t>וְאַֽחֲרֵי־כֵן֙ יָבֹ֣אוּ הַלְוִיִּ֔ם לַעֲבֹ֖ד אֶת־אֹ֣הֶל מוֹעֵ֑ד וְטִֽהַרְתָּ֣ אֹתָ֔ם וְהֵנַפְתָּ֥ אֹתָ֖ם תְּנוּפָֽה׃</t>
  </si>
  <si>
    <t>{{מ:פסוק|במדבר|ח|טז}}</t>
  </si>
  <si>
    <t>כִּי֩ נְתֻנִ֨ים נְתֻנִ֥ים הֵ֙מָּה֙ לִ֔י מִתּ֖וֹךְ בְּנֵ֣י יִשְׂרָאֵ֑ל תַּ֩חַת֩ פִּטְרַ֨ת כׇּל־רֶ֜חֶם בְּכ֥וֹר כֹּל֙ מִבְּנֵ֣י יִשְׂרָאֵ֔ל לָקַ֥חְתִּי אֹתָ֖ם לִֽי׃</t>
  </si>
  <si>
    <t>{{מ:פסוק|במדבר|ח|יז}}</t>
  </si>
  <si>
    <t>כִּ֣י לִ֤י כׇל־בְּכוֹר֙ בִּבְנֵ֣י יִשְׂרָאֵ֔ל בָּאָדָ֖ם וּבַבְּהֵמָ֑ה בְּי֗וֹם הַכֹּתִ֤י כׇל־בְּכוֹר֙ בְּאֶ֣רֶץ מִצְרַ֔יִם הִקְדַּ֥שְׁתִּי אֹתָ֖ם לִֽי׃</t>
  </si>
  <si>
    <t>{{מ:פסוק|במדבר|ח|יח}}</t>
  </si>
  <si>
    <t>{{נוסח|וָאֶקַּ֖ח אֶת־הַלְוִיִּ֑ם|=שש1 ובדפוסים|בל=וָאֶקַּח֙ אֶת־הַלְוִיִּ֔ם (בפשטא וזקף קטן!) וכן בדותן; ראו ברויאר (כתר, עמ’ 46) שזוהי המחלוקת היחידה בכל התורה בין שני כתבי־יד לשני כתבי־יד אחרים בתחום של הטעמים.|קורן, ברויאר, סימנים, מכון ממרא}} תַּ֥חַת כׇּל־בְּכ֖וֹר בִּבְנֵ֥י יִשְׂרָאֵֽל׃</t>
  </si>
  <si>
    <t>{{מ:פסוק|במדבר|ח|יט}}</t>
  </si>
  <si>
    <t>וָאֶתְּנָ֨ה אֶת־הַלְוִיִּ֜ם נְתֻנִ֣ים{{מ:לגרמיה}}לְאַהֲרֹ֣ן וּלְבָנָ֗יו מִתּוֹךְ֮ בְּנֵ֣י יִשְׂרָאֵל֒ לַעֲבֹ֞ד אֶת־עֲבֹדַ֤ת בְּנֵֽי־יִשְׂרָאֵל֙ בְּאֹ֣הֶל מוֹעֵ֔ד וּלְכַפֵּ֖ר עַל־בְּנֵ֣י יִשְׂרָאֵ֑ל וְלֹ֨א יִהְיֶ֜ה בִּבְנֵ֤י יִשְׂרָאֵל֙ נֶ֔גֶף בְּגֶ֥שֶׁת בְּנֵֽי־יִשְׂרָאֵ֖ל אֶל־הַקֹּֽדֶשׁ׃</t>
  </si>
  <si>
    <t>{{מ:פסוק|במדבר|ח|כ}}</t>
  </si>
  <si>
    <t>וַיַּ֨עַשׂ מֹשֶׁ֧ה וְאַהֲרֹ֛ן וְכׇל־עֲדַ֥ת בְּנֵי־יִשְׂרָאֵ֖ל לַלְוִיִּ֑ם כְּ֠כֹ֠ל אֲשֶׁר־צִוָּ֨ה יְהֹוָ֤ה אֶת־מֹשֶׁה֙ לַלְוִיִּ֔ם כֵּן־עָשׂ֥וּ לָהֶ֖ם בְּנֵ֥י יִשְׂרָאֵֽל׃</t>
  </si>
  <si>
    <t>{{מ:פסוק|במדבר|ח|כא}}</t>
  </si>
  <si>
    <t>וַיִּֽתְחַטְּא֣וּ הַלְוִיִּ֗ם וַֽיְכַבְּסוּ֙ בִּגְדֵיהֶ֔ם וַיָּ֨נֶף אַהֲרֹ֥ן אֹתָ֛ם תְּנוּפָ֖ה לִפְנֵ֣י יְהֹוָ֑ה וַיְכַפֵּ֧ר עֲלֵיהֶ֛ם אַהֲרֹ֖ן לְטַהֲרָֽם׃</t>
  </si>
  <si>
    <t>{{מ:פסוק|במדבר|ח|כב}}</t>
  </si>
  <si>
    <t>וְאַחֲרֵי־כֵ֞ן בָּ֣אוּ הַלְוִיִּ֗ם לַעֲבֹ֤ד אֶת־עֲבֹֽדָתָם֙ בְּאֹ֣הֶל מוֹעֵ֔ד לִפְנֵ֥י אַהֲרֹ֖ן וְלִפְנֵ֣י בָנָ֑יו כַּאֲשֶׁר֩ צִוָּ֨ה יְהֹוָ֤ה אֶת־מֹשֶׁה֙ עַל־הַלְוִיִּ֔ם כֵּ֖ן עָשׂ֥וּ לָהֶֽם׃</t>
  </si>
  <si>
    <t>{{מ:פסוק|במדבר|ח|כג}}</t>
  </si>
  <si>
    <t>{{מ:פסוק|במדבר|ח|כד}}</t>
  </si>
  <si>
    <t>זֹ֖את אֲשֶׁ֣ר לַלְוִיִּ֑ם מִבֶּן֩ חָמֵ֨שׁ וְעֶשְׂרִ֤ים שָׁנָה֙ וָמַ֔עְלָה יָבוֹא֙ לִצְבֹ֣א צָבָ֔א בַּעֲבֹדַ֖ת אֹ֥הֶל מוֹעֵֽד׃</t>
  </si>
  <si>
    <t>{{מ:פסוק|במדבר|ח|כה}}</t>
  </si>
  <si>
    <t>וּמִבֶּן֙ חֲמִשִּׁ֣ים שָׁנָ֔ה יָשׁ֖וּב מִצְּבָ֣א הָעֲבֹדָ֑ה וְלֹ֥א יַעֲבֹ֖ד עֽוֹד׃</t>
  </si>
  <si>
    <t>{{מ:פסוק|במדבר|ח|כו}}</t>
  </si>
  <si>
    <t>וְשֵׁרֵ֨ת אֶת־אֶחָ֜יו בְּאֹ֤הֶל מוֹעֵד֙ לִשְׁמֹ֣ר מִשְׁמֶ֔רֶת וַעֲבֹדָ֖ה לֹ֣א יַעֲבֹ֑ד כָּ֛כָה תַּעֲשֶׂ֥ה לַלְוִיִּ֖ם בְּמִשְׁמְרֹתָֽם׃</t>
  </si>
  <si>
    <t>ספר במדבר/ט</t>
  </si>
  <si>
    <t>{{מ:פסוק|במדבר|ט|א|עלייה=שלישי}}</t>
  </si>
  <si>
    <t>וַיְדַבֵּ֣ר יְהֹוָ֣ה אֶל־מֹשֶׁ֣ה בְמִדְבַּר־סִ֠ינַ֠י בַּשָּׁנָ֨ה הַשֵּׁנִ֜ית לְצֵאתָ֨ם מֵאֶ֧רֶץ מִצְרַ֛יִם בַּחֹ֥דֶשׁ הָרִאשׁ֖וֹן לֵאמֹֽר׃</t>
  </si>
  <si>
    <t>{{מ:פסוק|במדבר|ט|ב}}</t>
  </si>
  <si>
    <t>וְיַעֲשׂ֧וּ בְנֵי־יִשְׂרָאֵ֛ל אֶת־הַפָּ֖סַח בְּמוֹעֲדֽוֹ׃</t>
  </si>
  <si>
    <t>{{מ:פסוק|במדבר|ט|ג}}</t>
  </si>
  <si>
    <t>בְּאַרְבָּעָ֣ה עָשָֽׂר־י֠וֹם בַּחֹ֨דֶשׁ הַזֶּ֜ה בֵּ֧ין {{נוסח|הָֽעַרְבַּ֛יִם|=ש ובדפוסים|ל=הָֽעֲרְבַּ֛יִם (עי"ן בחטף!)|הערות דותן והמקליד וברויאר}} תַּעֲשׂ֥וּ אֹת֖וֹ {{נוסח|בְּמֹעֲד֑וֹ|=שש1 ומסורת-ל וטברניות ורמ"ה|ל=בְּמוֹעֲד֑וֹ (כתיב מלא וי"ו)}} כְּכׇל־חֻקֹּתָ֥יו וּכְכׇל־מִשְׁפָּטָ֖יו תַּעֲשׂ֥וּ אֹתֽוֹ׃</t>
  </si>
  <si>
    <t>{{מ:פסוק|במדבר|ט|ד}}</t>
  </si>
  <si>
    <t>וַיְדַבֵּ֥ר מֹשֶׁ֛ה אֶל־בְּנֵ֥י יִשְׂרָאֵ֖ל לַעֲשֹׂ֥ת הַפָּֽסַח׃</t>
  </si>
  <si>
    <t>{{מ:פסוק|במדבר|ט|ה}}</t>
  </si>
  <si>
    <t>וַיַּעֲשׂ֣וּ אֶת־הַפֶּ֡סַח בָּרִאשׁ֡וֹן בְּאַרְבָּעָה֩ עָשָׂ֨ר י֥וֹם לַחֹ֛דֶשׁ בֵּ֥ין הָעַרְבַּ֖יִם בְּמִדְבַּ֣ר סִינָ֑י כְּ֠כֹ֠ל אֲשֶׁ֨ר צִוָּ֤ה יְהֹוָה֙ אֶת־מֹשֶׁ֔ה כֵּ֥ן עָשׂ֖וּ בְּנֵ֥י יִשְׂרָאֵֽל׃</t>
  </si>
  <si>
    <t>{{מ:פסוק|במדבר|ט|ו}}</t>
  </si>
  <si>
    <t>וַיְהִ֣י אֲנָשִׁ֗ים אֲשֶׁ֨ר הָי֤וּ טְמֵאִים֙ לְנֶ֣פֶשׁ אָדָ֔ם וְלֹא־יָכְל֥וּ לַעֲשֹׂת־הַפֶּ֖סַח בַּיּ֣וֹם הַה֑וּא וַֽיִּקְרְב֞וּ לִפְנֵ֥י מֹשֶׁ֛ה וְלִפְנֵ֥י אַהֲרֹ֖ן בַּיּ֥וֹם הַהֽוּא׃</t>
  </si>
  <si>
    <t>{{מ:פסוק|במדבר|ט|ז}}</t>
  </si>
  <si>
    <t>וַ֠יֹּאמְר֠וּ הָאֲנָשִׁ֤ים הָהֵ֙מָּה֙ אֵלָ֔יו אֲנַ֥חְנוּ טְמֵאִ֖ים לְנֶ֣פֶשׁ אָדָ֑ם לָ֣מָּה נִגָּרַ֗ע לְבִלְתִּ֨י {{נוסח|הַקְרִ֜יב|=שש1 ומסורת-ל וטברניות ורמ"ה|ל=הַקְרִ֜ב (כתיב חסר יו"ד)}} אֶת־קׇרְבַּ֤ן יְהֹוָה֙ בְּמֹ֣עֲד֔וֹ בְּת֖וֹךְ בְּנֵ֥י יִשְׂרָאֵֽל׃</t>
  </si>
  <si>
    <t>{{מ:פסוק|במדבר|ט|ח}}</t>
  </si>
  <si>
    <t>וַיֹּ֥אמֶר אֲלֵהֶ֖ם מֹשֶׁ֑ה עִמְד֣וּ וְאֶשְׁמְעָ֔ה {{נוסח|מַה־יְצַוֶּ֥ה|=ל|דפוסים וקורן=מַה־יְּצַוֶּ֥ה (יו"ד דגושה)}} יְהֹוָ֖ה לָכֶֽם׃</t>
  </si>
  <si>
    <t>{{מ:פסוק|במדבר|ט|ט}}</t>
  </si>
  <si>
    <t>{{מ:פסוק|במדבר|ט|י}}</t>
  </si>
  <si>
    <t>דַּבֵּ֛ר אֶל־בְּנֵ֥י יִשְׂרָאֵ֖ל לֵאמֹ֑ר אִ֣ישׁ אִ֣ישׁ {{נוסח|כִּי־יִהְיֶֽה־טָמֵ֣א{{מ:פסק}}לָנֶ֡פֶשׁ|=ל ("כי־יהיה" מוקפות ל"טמא")|דפוסים וקורן=&lt;כִּי־יִֽהְיֶ֥ה טָמֵ֣א{{מ:פסק}}לָנֶ֡פֶשׁ&gt; ("כי־יהיה" בגעיה ובטעם מרכא)}} אוֹ֩ בְדֶ֨רֶךְ {{מ:אות מנוקדת|רְחֹקָ֜הׄ|במדבר ט י}} לָכֶ֗ם א֚וֹ לְדֹרֹ֣תֵיכֶ֔ם וְעָ֥שָׂה פֶ֖סַח לַיהֹוָֽה׃</t>
  </si>
  <si>
    <t>{{מ:פסוק|במדבר|ט|יא}}</t>
  </si>
  <si>
    <t>בַּחֹ֨דֶשׁ הַשֵּׁנִ֜י בְּאַרְבָּעָ֨ה עָשָׂ֥ר י֛וֹם בֵּ֥ין הָעַרְבַּ֖יִם יַעֲשׂ֣וּ אֹת֑וֹ עַל־מַצּ֥וֹת וּמְרֹרִ֖ים יֹאכְלֻֽהוּ׃</t>
  </si>
  <si>
    <t>{{מ:פסוק|במדבר|ט|יב}}</t>
  </si>
  <si>
    <t>לֹֽא־יַשְׁאִ֤ירוּ מִמֶּ֙נּוּ֙ עַד־בֹּ֔קֶר וְעֶ֖צֶם לֹ֣א יִשְׁבְּרוּ־ב֑וֹ כְּכׇל־חֻקַּ֥ת הַפֶּ֖סַח יַעֲשׂ֥וּ אֹתֽוֹ׃</t>
  </si>
  <si>
    <t>{{מ:פסוק|במדבר|ט|יג}}</t>
  </si>
  <si>
    <t>וְהָאִישׁ֩ אֲשֶׁר־ה֨וּא טָה֜וֹר וּבְדֶ֣רֶךְ לֹא־הָיָ֗ה וְחָדַל֙ לַעֲשׂ֣וֹת הַפֶּ֔סַח וְנִכְרְתָ֛ה הַנֶּ֥פֶשׁ הַהִ֖וא מֵֽעַמֶּ֑יהָ כִּ֣י{{מ:לגרמיה}}קׇרְבַּ֣ן יְהֹוָ֗ה לֹ֤א הִקְרִיב֙ בְּמֹ֣עֲד֔וֹ חֶטְא֥וֹ יִשָּׂ֖א הָאִ֥ישׁ הַהֽוּא׃</t>
  </si>
  <si>
    <t>{{מ:פסוק|במדבר|ט|יד}}</t>
  </si>
  <si>
    <t>וְכִֽי־יָג֨וּר אִתְּכֶ֜ם גֵּ֗ר וְעָ֤שָֽׂה פֶ֙סַח֙ לַֽיהֹוָ֔ה כְּחֻקַּ֥ת הַפֶּ֛סַח וּכְמִשְׁפָּט֖וֹ כֵּ֣ן יַעֲשֶׂ֑ה חֻקָּ֤ה אַחַת֙ יִהְיֶ֣ה לָכֶ֔ם וְלַגֵּ֖ר וּלְאֶזְרַ֥ח הָאָֽרֶץ׃</t>
  </si>
  <si>
    <t>{{מ:פסוק|במדבר|ט|טו|עלייה=רביעי}}</t>
  </si>
  <si>
    <t>וּבְיוֹם֙ הָקִ֣ים אֶת־הַמִּשְׁכָּ֔ן כִּסָּ֤ה הֶֽעָנָן֙ אֶת־הַמִּשְׁכָּ֔ן לְאֹ֖הֶל הָעֵדֻ֑ת וּבָעֶ֜רֶב יִהְיֶ֧ה עַֽל־הַמִּשְׁכָּ֛ן כְּמַרְאֵה־אֵ֖שׁ עַד־בֹּֽקֶר׃</t>
  </si>
  <si>
    <t>{{מ:פסוק|במדבר|ט|טז}}</t>
  </si>
  <si>
    <t>כֵּ֚ן יִהְיֶ֣ה תָמִ֔יד הֶעָנָ֖ן יְכַסֶּ֑נּוּ וּמַרְאֵה־אֵ֖שׁ לָֽיְלָה׃</t>
  </si>
  <si>
    <t>{{מ:פסוק|במדבר|ט|יז}}</t>
  </si>
  <si>
    <t>וּלְפִ֞י {{נוסח|הֵעָל֤וֹת|=שש1 ומסורת-ל ורמ"ה|ל=הֵעָלֹ֤ת (כתיב חסר וי"ו)}} הֶֽעָנָן֙ מֵעַ֣ל הָאֹ֔הֶל {{נוסח|וְאַ֣חֲרֵי כֵ֔ן|=ל שש1 (לגבי כתי”ל לדעתנו ולדעתו של דותן) ובדפוסים|אמנם לפי המקליד וברויאר (בספק) ל=וְאַ֣חֲרֵי־כֵ֔ן (מקף בתיבת משרת, וכן במ”ג דפוס ונציה!)|קורן, ברויאר, סימנים, מכון ממרא}} יִסְע֖וּ בְּנֵ֣י יִשְׂרָאֵ֑ל וּבִמְק֗וֹם אֲשֶׁ֤ר יִשְׁכׇּן־שָׁם֙ הֶֽעָנָ֔ן שָׁ֥ם יַחֲנ֖וּ בְּנֵ֥י יִשְׂרָאֵֽל׃</t>
  </si>
  <si>
    <t>{{מ:פסוק|במדבר|ט|יח}}</t>
  </si>
  <si>
    <t>עַל־פִּ֣י יְהֹוָ֗ה יִסְעוּ֙ בְּנֵ֣י יִשְׂרָאֵ֔ל וְעַל־פִּ֥י יְהֹוָ֖ה יַחֲנ֑וּ כׇּל־יְמֵ֗י אֲשֶׁ֨ר יִשְׁכֹּ֧ן הֶעָנָ֛ן עַל־הַמִּשְׁכָּ֖ן יַחֲנֽוּ׃</t>
  </si>
  <si>
    <t>{{מ:פסוק|במדבר|ט|יט}}</t>
  </si>
  <si>
    <t>וּבְהַאֲרִ֧יךְ הֶֽעָנָ֛ן עַל־הַמִּשְׁכָּ֖ן יָמִ֣ים רַבִּ֑ים וְשָׁמְר֧וּ בְנֵי־יִשְׂרָאֵ֛ל אֶת־מִשְׁמֶ֥רֶת יְהֹוָ֖ה וְלֹ֥א יִסָּֽעוּ׃</t>
  </si>
  <si>
    <t>{{מ:פסוק|במדבר|ט|כ}}</t>
  </si>
  <si>
    <t>וְיֵ֞שׁ אֲשֶׁ֨ר יִהְיֶ֧ה הֶֽעָנָ֛ן יָמִ֥ים מִסְפָּ֖ר עַל־הַמִּשְׁכָּ֑ן עַל־פִּ֤י יְהֹוָה֙ יַחֲנ֔וּ וְעַל־פִּ֥י יְהֹוָ֖ה יִסָּֽעוּ׃</t>
  </si>
  <si>
    <t>{{מ:פסוק|במדבר|ט|כא}}</t>
  </si>
  <si>
    <t>וְיֵ֞שׁ {{נוסח|אֲשֶׁר־יִהְיֶ֤ה|=ל ("אשר" מוקפת)|דפוסים וקורן=&lt;אֲשֶׁ֨ר יִהְיֶ֤ה&gt; ("אשר" בטעם קדמא)}} הֶֽעָנָן֙ מֵעֶ֣רֶב עַד־בֹּ֔קֶר וְנַעֲלָ֧ה הֶֽעָנָ֛ן בַּבֹּ֖קֶר וְנָסָ֑עוּ א֚וֹ יוֹמָ֣ם וָלַ֔יְלָה וְנַעֲלָ֥ה הֶעָנָ֖ן וְנָסָֽעוּ׃</t>
  </si>
  <si>
    <t>{{מ:פסוק|במדבר|ט|כב}}</t>
  </si>
  <si>
    <t>אֽוֹ־יֹמַ֜יִם אוֹ־חֹ֣דֶשׁ אוֹ־יָמִ֗ים בְּהַאֲרִ֨יךְ הֶעָנָ֤ן עַל־הַמִּשְׁכָּן֙ לִשְׁכֹּ֣ן עָלָ֔יו יַחֲנ֥וּ בְנֵֽי־יִשְׂרָאֵ֖ל וְלֹ֣א יִסָּ֑עוּ וּבְהֵעָלֹת֖וֹ יִסָּֽעוּ׃</t>
  </si>
  <si>
    <t>{{מ:פסוק|במדבר|ט|כג}}</t>
  </si>
  <si>
    <t>עַל־פִּ֤י יְהֹוָה֙ יַחֲנ֔וּ וְעַל־פִּ֥י יְהֹוָ֖ה יִסָּ֑עוּ אֶת־מִשְׁמֶ֤רֶת יְהֹוָה֙ שָׁמָ֔רוּ עַל־פִּ֥י יְהֹוָ֖ה בְּיַד־מֹשֶֽׁה׃</t>
  </si>
  <si>
    <t>ספר במדבר/י</t>
  </si>
  <si>
    <t>{{מ:פסוק|במדבר|י|א|סדר=ט}}</t>
  </si>
  <si>
    <t>{{מ:פסוק|במדבר|י|ב}}</t>
  </si>
  <si>
    <t>עֲשֵׂ֣ה לְךָ֗ שְׁתֵּי֙ חֲצֽוֹצְרֹ֣ת כֶּ֔סֶף מִקְשָׁ֖ה תַּעֲשֶׂ֣ה אֹתָ֑ם וְהָי֤וּ לְךָ֙ לְמִקְרָ֣א הָֽעֵדָ֔ה וּלְמַסַּ֖ע אֶת־הַֽמַּחֲנֽוֹת׃</t>
  </si>
  <si>
    <t>{{מ:פסוק|במדבר|י|ג}}</t>
  </si>
  <si>
    <t>וְתָקְע֖וּ בָּהֵ֑ן וְנֽוֹעֲד֤וּ אֵלֶ֙יךָ֙ כׇּל־הָ֣עֵדָ֔ה אֶל־פֶּ֖תַח אֹ֥הֶל מוֹעֵֽד׃</t>
  </si>
  <si>
    <t>{{מ:פסוק|במדבר|י|ד}}</t>
  </si>
  <si>
    <t>וְאִם־בְּאַחַ֖ת יִתְקָ֑עוּ וְנוֹעֲד֤וּ אֵלֶ֙יךָ֙ הַנְּשִׂיאִ֔ים רָאשֵׁ֖י אַלְפֵ֥י יִשְׂרָאֵֽל׃</t>
  </si>
  <si>
    <t>{{מ:פסוק|במדבר|י|ה}}</t>
  </si>
  <si>
    <t>וּתְקַעְתֶּ֖ם תְּרוּעָ֑ה וְנָֽסְעוּ֙ הַֽמַּחֲנ֔וֹת הַחֹנִ֖ים קֵֽדְמָה׃</t>
  </si>
  <si>
    <t>{{מ:פסוק|במדבר|י|ו}}</t>
  </si>
  <si>
    <t>וּתְקַעְתֶּ֤ם תְּרוּעָה֙ שֵׁנִ֔ית וְנָֽסְעוּ֙ הַֽמַּחֲנ֔וֹת הַחֹנִ֖ים תֵּימָ֑נָה תְּרוּעָ֥ה יִתְקְע֖וּ לְמַסְעֵיהֶֽם׃</t>
  </si>
  <si>
    <t>{{מ:פסוק|במדבר|י|ז}}</t>
  </si>
  <si>
    <t>וּבְהַקְהִ֖יל אֶת־הַקָּהָ֑ל תִּתְקְע֖וּ וְלֹ֥א תָרִֽיעוּ׃</t>
  </si>
  <si>
    <t>{{מ:פסוק|במדבר|י|ח}}</t>
  </si>
  <si>
    <t>וּבְנֵ֤י אַהֲרֹן֙ הַכֹּ֣הֲנִ֔ים יִתְקְע֖וּ {{נוסח|בַּחֲצֹֽצְר֑וֹת|=ש (געיה בצד"י); ראו רשימת ברויאר ב"ספיקות שאין להם הכרע", עמ' 287 והערה 8 שם ובספר טעמי המקרא פרק ח (וכך אצל ברויאר).|ל=בַּֽחֲצֹצְר֑וֹת (!) בניגוד להלן בפסוק י' (שם הניקוד בהתאם לכללים).|ל1,ש1,מג"ה=בַּחֲצֹצְר֑וֹת (אין געיה); ברויאר ציין געיה בצד"י בכתי"ל1, אבל מעיון בצילום כתב היד מתברר שאין.|דפוסים וקורן=בַּֽחֲצֹֽצְר֑וֹת (שתי געיות)}} וְהָי֥וּ לָכֶ֛ם לְחֻקַּ֥ת עוֹלָ֖ם לְדֹרֹתֵיכֶֽם׃</t>
  </si>
  <si>
    <t>{{מ:פסוק|במדבר|י|ט}}</t>
  </si>
  <si>
    <t>וְכִֽי־תָבֹ֨אוּ מִלְחָמָ֜ה בְּאַרְצְכֶ֗ם עַל־הַצַּר֙ הַצֹּרֵ֣ר אֶתְכֶ֔ם וַהֲרֵעֹתֶ֖ם {{נוסח|בַּחֲצֹצְרֹ֑ת|=שש1 ומסורת-ל וטברניות ורמ"ה (כתיב חסר וי"ו וחסר וי"ו)|ל=בַּחֲצֹצְר֑וֹת (כתיב חסר וי"ו ומלא וי"ו)}} {{נוסח|וְנִזְכַּרְתֶּ֗ם|=שש1 ובדפוסים|ל=וֲנִזְכַּרְתֶּ֗ם (נקודות חטף בוי"ו!)|הערות ברויאר ודותן והמקליד}} לִפְנֵי֙ יְהֹוָ֣ה אֱלֹֽהֵיכֶ֔ם וְנוֹשַׁעְתֶּ֖ם מֵאֹיְבֵיכֶֽם׃</t>
  </si>
  <si>
    <t>{{מ:פסוק|במדבר|י|י}}</t>
  </si>
  <si>
    <t>וּבְי֨וֹם שִׂמְחַתְכֶ֥ם וּֽבְמוֹעֲדֵיכֶם֮ וּבְרָאשֵׁ֣י {{נוסח|חׇדְשֵׁיכֶם֒|=א(ק)לש1 וספרי תימן|ש=חָדְשֵׁכֶם֒ וכן הוא בספרי ספרד ואשכנז ע"פ מ"ש}}{{גודל גופן|2|{{הערה|בספרי ספרד ואשכנז חׇדְשֵׁכֶם֒}}}} וּתְקַעְתֶּ֣ם בַּחֲצֹֽצְרֹ֗ת עַ֚ל עֹלֹ֣תֵיכֶ֔ם וְעַ֖ל זִבְחֵ֣י שַׁלְמֵיכֶ֑ם וְהָי֨וּ לָכֶ֤ם לְזִכָּרוֹן֙ לִפְנֵ֣י אֱלֹֽהֵיכֶ֔ם אֲנִ֖י יְהֹוָ֥ה אֱלֹהֵיכֶֽם׃</t>
  </si>
  <si>
    <t>{{מ:פסוק|במדבר|י|יא|עלייה=חמישי}}</t>
  </si>
  <si>
    <t>וַיְהִ֞י בַּשָּׁנָ֧ה הַשֵּׁנִ֛ית בַּחֹ֥דֶשׁ הַשֵּׁנִ֖י בְּעֶשְׂרִ֣ים בַּחֹ֑דֶשׁ נַעֲלָה֙ הֶֽעָנָ֔ן מֵעַ֖ל מִשְׁכַּ֥ן הָעֵדֻֽת׃</t>
  </si>
  <si>
    <t>{{מ:פסוק|במדבר|י|יב}}</t>
  </si>
  <si>
    <t>וַיִּסְע֧וּ בְנֵֽי־יִשְׂרָאֵ֛ל לְמַסְעֵיהֶ֖ם מִמִּדְבַּ֣ר סִינָ֑י וַיִּשְׁכֹּ֥ן הֶעָנָ֖ן בְּמִדְבַּ֥ר פָּארָֽן׃</t>
  </si>
  <si>
    <t>{{מ:פסוק|במדבר|י|יג}}</t>
  </si>
  <si>
    <t>וַיִּסְע֖וּ בָּרִאשֹׁנָ֑ה עַל־פִּ֥י יְהֹוָ֖ה בְּיַד־מֹשֶֽׁה׃</t>
  </si>
  <si>
    <t>{{מ:פסוק|במדבר|י|יד}}</t>
  </si>
  <si>
    <t>וַיִּסַּ֞ע דֶּ֣גֶל מַחֲנֵ֧ה בְנֵֽי־יְהוּדָ֛ה בָּרִאשֹׁנָ֖ה לְצִבְאֹתָ֑ם {{נוסח|וְעַ֨ל־צְבָא֔וֹ|=שיטת-א ובדפוסים|ל=וְעַל־צְבָא֔וֹ (אין מתיגה)|קורן, ברויאר, סימנים, מכון ממרא}} נַחְשׁ֖וֹן בֶּן־עַמִּינָדָֽב׃</t>
  </si>
  <si>
    <t>{{מ:פסוק|במדבר|י|טו}}</t>
  </si>
  <si>
    <t>וְעַ֨ל־צְבָ֔א מַטֵּ֖ה בְּנֵ֣י {{נוסח|יִשָּׂשכָ֑ר|=ש ובדפוסים|ל=יִשָׂשכָ֑ר (חסר דגש)}} נְתַנְאֵ֖ל בֶּן־צוּעָֽר׃</t>
  </si>
  <si>
    <t>{{מ:פסוק|במדבר|י|טז}}</t>
  </si>
  <si>
    <t>וְעַ֨ל־צְבָ֔א מַטֵּ֖ה בְּנֵ֣י זְבוּלֻ֑ן אֱלִיאָ֖ב בֶּן־{{נוסח|חֵלֹֽן|=שש1 ורמ"ה|ל=חֵלֽוֹן (כתיב מלא וי"ו)}}׃</t>
  </si>
  <si>
    <t>{{מ:פסוק|במדבר|י|יז}}</t>
  </si>
  <si>
    <t>וְהוּרַ֖ד הַמִּשְׁכָּ֑ן וְנָסְע֤וּ בְנֵֽי־גֵרְשׁוֹן֙ וּבְנֵ֣י מְרָרִ֔י נֹשְׂאֵ֖י הַמִּשְׁכָּֽן׃</t>
  </si>
  <si>
    <t>{{מ:פסוק|במדבר|י|יח}}</t>
  </si>
  <si>
    <t>וְנָסַ֗ע דֶּ֛גֶל מַחֲנֵ֥ה רְאוּבֵ֖ן לְצִבְאֹתָ֑ם {{נוסח|וְעַ֨ל־צְבָא֔וֹ|=שיטת-א ובדפוסים|ל=וְעַל־צְבָא֔וֹ (אין מתיגה)|קורן, ברויאר, סימנים, מכון ממרא}} אֱלִיצ֖וּר בֶּן־שְׁדֵיאֽוּר׃</t>
  </si>
  <si>
    <t>{{מ:פסוק|במדבר|י|יט}}</t>
  </si>
  <si>
    <t>וְעַ֨ל־צְבָ֔א מַטֵּ֖ה בְּנֵ֣י שִׁמְע֑וֹן שְׁלֻֽמִיאֵ֖ל בֶּן־{{נוסח|צוּרִֽישַׁדָּֽי|=ש ומסורת טברנית ומ"ש|ל=צוּרִֽי שַׁדָּֽי (שתי תיבות)}}׃</t>
  </si>
  <si>
    <t>{{מ:פסוק|במדבר|י|כ}}</t>
  </si>
  <si>
    <t>וְעַל־צְבָ֖א מַטֵּ֣ה בְנֵי־גָ֑ד אֶלְיָסָ֖ף בֶּן־דְּעוּאֵֽל׃</t>
  </si>
  <si>
    <t>{{מ:פסוק|במדבר|י|כא}}</t>
  </si>
  <si>
    <t>וְנָסְעוּ֙ הַקְּהָתִ֔ים נֹשְׂאֵ֖י הַמִּקְדָּ֑שׁ וְהֵקִ֥ימוּ אֶת־הַמִּשְׁכָּ֖ן עַד־בֹּאָֽם׃</t>
  </si>
  <si>
    <t>{{מ:פסוק|במדבר|י|כב}}</t>
  </si>
  <si>
    <t>וְנָסַ֗ע דֶּ֛גֶל מַחֲנֵ֥ה בְנֵֽי־אֶפְרַ֖יִם לְצִבְאֹתָ֑ם {{נוסח|וְעַ֨ל־צְבָא֔וֹ|=שיטת-א ובדפוסים|ל=וְעַל־צְבָא֔וֹ (אין מתיגה)|קורן, ברויאר, סימנים, מכון ממרא}} אֱלִישָׁמָ֖ע בֶּן־עַמִּיהֽוּד׃</t>
  </si>
  <si>
    <t>{{מ:פסוק|במדבר|י|כג}}</t>
  </si>
  <si>
    <t>וְעַ֨ל־צְבָ֔א מַטֵּ֖ה בְּנֵ֣י מְנַשֶּׁ֑ה גַּמְלִיאֵ֖ל בֶּן־{{נוסח|פְּדָהצֽוּר|=ש1 ומסורת טברנית ומ"ש|ל=פְּדָה־צֽוּר (שתי תיבות מוקפות)}}׃</t>
  </si>
  <si>
    <t>{{מ:פסוק|במדבר|י|כד}}</t>
  </si>
  <si>
    <t>וְעַ֨ל־צְבָ֔א מַטֵּ֖ה בְּנֵ֣י בִנְיָמִ֑ן אֲבִידָ֖ן בֶּן־גִּדְעוֹנִֽי׃</t>
  </si>
  <si>
    <t>{{מ:פסוק|במדבר|י|כה}}</t>
  </si>
  <si>
    <t>וְנָסַ֗ע דֶּ֚גֶל מַחֲנֵ֣ה בְנֵי־דָ֔ן מְאַסֵּ֥ף לְכׇל־הַֽמַּחֲנֹ֖ת לְצִבְאֹתָ֑ם {{נוסח|וְעַ֨ל־צְבָא֔וֹ|=שיטת-א ובדפוסים|ל=וְעַל־צְבָא֔וֹ (אין מתיגה)|קורן, ברויאר, סימנים, מכון ממרא}} אֲחִיעֶ֖זֶר בֶּן־עַמִּישַׁדָּֽי׃</t>
  </si>
  <si>
    <t>{{מ:פסוק|במדבר|י|כו}}</t>
  </si>
  <si>
    <t>{{נוסח|וְעַ֨ל־צְבָ֔א|=שיטת-א ובדפוסים|ל=וְעַל־צְבָ֔א (אין מתיגה)|קורן, ברויאר, סימנים, מכון ממרא}} מַטֵּ֖ה בְּנֵ֣י אָשֵׁ֑ר פַּגְעִיאֵ֖ל בֶּן־עׇכְרָֽן׃</t>
  </si>
  <si>
    <t>{{מ:פסוק|במדבר|י|כז}}</t>
  </si>
  <si>
    <t>וְעַ֨ל־צְבָ֔א מַטֵּ֖ה בְּנֵ֣י נַפְתָּלִ֑י אֲחִירַ֖ע בֶּן־עֵינָֽן׃</t>
  </si>
  <si>
    <t>{{מ:פסוק|במדבר|י|כח}}</t>
  </si>
  <si>
    <t>אֵ֛לֶּה מַסְעֵ֥י בְנֵֽי־יִשְׂרָאֵ֖ל לְצִבְאֹתָ֑ם וַיִּסָּֽעוּ׃</t>
  </si>
  <si>
    <t>{{מ:פסוק|במדבר|י|כט}}</t>
  </si>
  <si>
    <t>וַיֹּ֣אמֶר מֹשֶׁ֗ה לְ֠חֹבָ֠ב בֶּן־רְעוּאֵ֣ל הַמִּדְיָנִי֮ חֹתֵ֣ן מֹשֶׁה֒ נֹסְעִ֣ים{{מ:לגרמיה}}אֲנַ֗חְנוּ אֶל־הַמָּקוֹם֙ אֲשֶׁ֣ר אָמַ֣ר יְהֹוָ֔ה אֹת֖וֹ אֶתֵּ֣ן לָכֶ֑ם לְכָ֤ה אִתָּ֙נוּ֙ וְהֵטַ֣בְנוּ לָ֔ךְ כִּֽי־יְהֹוָ֥ה דִּבֶּר־ט֖וֹב עַל־יִשְׂרָאֵֽל׃</t>
  </si>
  <si>
    <t>{{מ:פסוק|במדבר|י|ל}}</t>
  </si>
  <si>
    <t>וַיֹּ֥אמֶר אֵלָ֖יו לֹ֣א אֵלֵ֑ךְ כִּ֧י אִם־אֶל־אַרְצִ֛י וְאֶל־מוֹלַדְתִּ֖י אֵלֵֽךְ׃</t>
  </si>
  <si>
    <t>{{מ:פסוק|במדבר|י|לא}}</t>
  </si>
  <si>
    <t>וַיֹּ֕אמֶר אַל־נָ֖א תַּעֲזֹ֣ב אֹתָ֑נוּ כִּ֣י{{מ:לגרמיה}}עַל־כֵּ֣ן יָדַ֗עְתָּ חֲנֹתֵ֙נוּ֙ בַּמִּדְבָּ֔ר וְהָיִ֥יתָ לָּ֖נוּ לְעֵינָֽיִם׃</t>
  </si>
  <si>
    <t>{{מ:פסוק|במדבר|י|לב}}</t>
  </si>
  <si>
    <t>וְהָיָ֖ה כִּי־תֵלֵ֣ךְ עִמָּ֑נוּ וְהָיָ֣ה{{מ:לגרמיה}}הַטּ֣וֹב הַה֗וּא אֲשֶׁ֨ר יֵיטִ֧יב יְהֹוָ֛ה עִמָּ֖נוּ וְהֵטַ֥בְנוּ לָֽךְ׃</t>
  </si>
  <si>
    <t>{{מ:פסוק|במדבר|י|לג}}</t>
  </si>
  <si>
    <t>וַיִּסְעוּ֙ מֵהַ֣ר יְהֹוָ֔ה דֶּ֖רֶךְ שְׁלֹ֣שֶׁת יָמִ֑ים וַאֲר֨וֹן בְּרִית־יְהֹוָ֜ה נֹסֵ֣עַ לִפְנֵיהֶ֗ם דֶּ֚רֶךְ שְׁלֹ֣שֶׁת יָמִ֔ים לָת֥וּר לָהֶ֖ם מְנוּחָֽה׃</t>
  </si>
  <si>
    <t>{{מ:פסוק|במדבר|י|לד}}</t>
  </si>
  <si>
    <t>וַעֲנַ֧ן יְהֹוָ֛ה עֲלֵיהֶ֖ם יוֹמָ֑ם בְּנׇסְעָ֖ם מִן־הַֽמַּחֲנֶֽה׃</t>
  </si>
  <si>
    <t>//{{סס}}{{עוגן בשורה|נו"ן הפוכה}}</t>
  </si>
  <si>
    <t>{{מ:פסוק|במדבר|י|לה|עלייה=ששי}}</t>
  </si>
  <si>
    <t>{{נוסח|{{מ:נו"ן הפוכה|׆}}|=א(ס) &lt;צורת הנונין הפוכין? "]"; [מקום] עמידתן? א[חת] (הפ") [לפ"=לפניה] וא[חת] אחריה; (כתמונת) [תמונתן] וגודלן? כשאר אותיות הספר; ונו"ן של "בנסע" ושל "מתאננים"? כהלכתן –:&gt;|*צורת* הנו"ן ההפוכה: בכתי"ל ובכתי"ש1 יש נקודה מעל הנו"ן ההפוכה, ואילו בכתי"ש אין נקודה וכך היה גם בכתר לפי א(ס). בכתי"ש ובכתר לפי א(ס) יש לה צורה של נו"ן הפוכה ממש, ואילו בכתי"ל ובכתי"ש1 הוא נראה כמו "z" בקירוב. אמנם כאן השתמשנו בתו המיועד לה ביוניקוד, ולכן צורת הנו"ן ההפוכה המוצגת במסך תלויה כמובן בפונט.|*מקומה* של הנו"ן ההפוכה: בכתר לפי דיווחו של א(ס) ובכל כתבי־היד הקרובים לו הוא לפני תחילת הפרשה ("ויהי בנסע"). בכתי"ל מקומה בסוף השורה הקודמת (לאחר רווח גדול), ואילו בכתי"ש ובכתי"ב ובכתי"ש1 מקומה בתוך הרווח של הפרשה הסתומה בתחילת השורה (כלומר לא ממש בתחילת השורה אלא לאחר רווח קטן ושאר הרווח של הפרשה הסתומה לאחריה), וכך גם במהדורתנו; בדומה לכך מקובל גם בספרי התורה הנפוצים (אמנם ברווח של פרשה סתומה באמצע השורה). במ"ג דפוס ונציה מקומה בתחילת הפרשה בתיבת "בנסע" (!).}}{{ססס}}וַיְהִ֛י {{נוסח|בִּנְסֹ֥עַ|=א(ס)לשש1|מ"ג=בִּ׆ְסֹ֥עַ (!) בנו"ן הפוכה.}} הָאָרֹ֖ן וַיֹּ֣אמֶר מֹשֶׁ֑ה קוּמָ֣ה{{מ:לגרמיה}}יְהֹוָ֗ה וְיָפֻ֙צוּ֙ אֹֽיְבֶ֔יךָ וְיָנֻ֥סוּ מְשַׂנְאֶ֖יךָ מִפָּנֶֽיךָ׃</t>
  </si>
  <si>
    <t>{{מ:פסוק|במדבר|י|לו}}</t>
  </si>
  <si>
    <t>וּבְנֻחֹ֖ה יֹאמַ֑ר שׁוּבָ֣ה יְהֹוָ֔ה רִֽבְב֖וֹת אַלְפֵ֥י יִשְׂרָאֵֽל׃{{ססס}}{{נוסח|{{מ:נו"ן הפוכה|׆}}|*מקומה* של הנו"ן ההפוכה מוכרח להיות כאן בגלל שהפרשה הבאה ("ויהי העם כמתאננים") פתוחה אצלנו, וכך כנראה היה גם בכתר. אולם בכתבי־יד אחרים (לשש1) הפרשה הבאה סתומה, ולכן יכלו להעמיד את הנו"ן ההפוכה בסוף השורה ברווח שנשאר לאחר הפרשה (ש1 וכך במהדורתנו), או בראש השורה הבאה בתחילת הרווח של הפרשה הסתומה (ל), או בתוך הרווח בשורה הבאה קרוב לתחילת השורה (ש). בכתי"ב הפרשה הבאה פתוחה לאחר רווח של שורה ריקה, והתיבות "אלפי ישראל" ממלאות כמעט את כל השורה שלפני הרווח, והנו"ן ההפוכה באה שם בתוך השורה הריקה (קרוב יותר לתחילתה).|במ"ג דפוס ונציה מקומה של הנו"ן ההפוכה בתחילת הפרשה הבאה בתיבת "כמתאננים" (!).}}</t>
  </si>
  <si>
    <t>ספר במדבר/יא</t>
  </si>
  <si>
    <t>{{מ:פסוק|במדבר|יא|א}}</t>
  </si>
  <si>
    <t>וַיְהִ֤י הָעָם֙ {{נוסח|כְּמִתְאֹ֣נְנִ֔ים|=א(ס)ל (בשווא) &lt;כמתאנֲנים? לא כן אלא בשוא לבד&gt;|מ"ג=כְּמִתְאֹ֣׆ְנִ֔ים (!) בנו"ן הפוכה.}} רַ֖ע בְּאׇזְנֵ֣י יְהֹוָ֑ה וַיִּשְׁמַ֤ע יְהֹוָה֙ וַיִּ֣חַר אַפּ֔וֹ וַתִּבְעַר־בָּם֙ אֵ֣שׁ יְהֹוָ֔ה וַתֹּ֖אכַל בִּקְצֵ֥ה הַֽמַּחֲנֶֽה׃</t>
  </si>
  <si>
    <t>{{מ:פסוק|במדבר|יא|ב}}</t>
  </si>
  <si>
    <t>וַיִּצְעַ֥ק הָעָ֖ם אֶל־מֹשֶׁ֑ה וַיִּתְפַּלֵּ֤ל מֹשֶׁה֙ אֶל־יְהֹוָ֔ה וַתִּשְׁקַ֖ע הָאֵֽשׁ׃</t>
  </si>
  <si>
    <t>{{מ:פסוק|במדבר|יא|ג}}</t>
  </si>
  <si>
    <t>וַיִּקְרָ֛א שֵֽׁם־הַמָּק֥וֹם הַה֖וּא תַּבְעֵרָ֑ה כִּֽי־בָעֲרָ֥ה בָ֖ם אֵ֥שׁ יְהֹוָה׃</t>
  </si>
  <si>
    <t>{{מ:פסוק|במדבר|יא|ד}}</t>
  </si>
  <si>
    <t>וְהָֽאסַפְסֻף֙ אֲשֶׁ֣ר בְּקִרְבּ֔וֹ הִתְאַוּ֖וּ תַּאֲוָ֑ה וַיָּשֻׁ֣בוּ וַיִּבְכּ֗וּ גַּ֚ם בְּנֵ֣י יִשְׂרָאֵ֔ל וַיֹּ֣אמְר֔וּ מִ֥י יַאֲכִלֵ֖נוּ בָּשָֽׂר׃</t>
  </si>
  <si>
    <t>{{מ:פסוק|במדבר|יא|ה}}</t>
  </si>
  <si>
    <t>זָכַ֙רְנוּ֙ אֶת־הַדָּגָ֔ה אֲשֶׁר־נֹאכַ֥ל בְּמִצְרַ֖יִם חִנָּ֑ם אֵ֣ת הַקִּשֻּׁאִ֗ים וְאֵת֙ הָֽאֲבַטִּחִ֔ים וְאֶת־הֶחָצִ֥יר וְאֶת־הַבְּצָלִ֖ים וְאֶת־הַשּׁוּמִֽים׃</t>
  </si>
  <si>
    <t>{{מ:פסוק|במדבר|יא|ו}}</t>
  </si>
  <si>
    <t>וְעַתָּ֛ה נַפְשֵׁ֥נוּ יְבֵשָׁ֖ה אֵ֣ין כֹּ֑ל בִּלְתִּ֖י אֶל־הַמָּ֥ן עֵינֵֽינוּ׃</t>
  </si>
  <si>
    <t>{{מ:פסוק|במדבר|יא|ז}}</t>
  </si>
  <si>
    <t>וְהַמָּ֕ן כִּזְרַע־גַּ֖ד ה֑וּא וְעֵינ֖וֹ כְּעֵ֥ין הַבְּדֹֽלַח׃</t>
  </si>
  <si>
    <t>{{מ:פסוק|במדבר|יא|ח}}</t>
  </si>
  <si>
    <t>{{נוסח|שָׁ֩טוּ֩|=סימון של טעם כפול מלעיל לפי כללי הדקדוק, וכן הכריעו במהדורת קורן ובתיקון קוראים חורב (ובקריאתו של הרב ירמיהו וידר).|א(ס)ל=שָׁטוּ֩ (תלישא קטנה בסוף התיבה כרגיל) &lt;ש֩טו֩ מלעיל? על וי"ו ואין בו הכרעה כמ"ש&gt;|סימנים=שָׁטוּ֩ (מלרע) לפי מנהגי הקריאה של הספרדים והתימנים.}} הָעָ֨ם וְלָֽקְט֜וּ וְטָחֲנ֣וּ בָרֵחַ֗יִם א֤וֹ דָכוּ֙ בַּמְּדֹכָ֔ה וּבִשְּׁלוּ֙ בַּפָּר֔וּר וְעָשׂ֥וּ אֹת֖וֹ עֻג֑וֹת וְהָיָ֣ה טַעְמ֔וֹ כְּטַ֖עַם לְשַׁ֥ד הַשָּֽׁמֶן׃</t>
  </si>
  <si>
    <t>{{מ:פסוק|במדבר|יא|ט}}</t>
  </si>
  <si>
    <t>וּבְרֶ֧דֶת הַטַּ֛ל עַל־הַֽמַּחֲנֶ֖ה לָ֑יְלָה יֵרֵ֥ד הַמָּ֖ן עָלָֽיו׃</t>
  </si>
  <si>
    <t>{{מ:פסוק|במדבר|יא|י}}</t>
  </si>
  <si>
    <t>וַיִּשְׁמַ֨ע מֹשֶׁ֜ה אֶת־הָעָ֗ם בֹּכֶה֙ לְמִשְׁפְּחֹתָ֔יו אִ֖ישׁ לְפֶ֣תַח {{מ:קמץ|ד=אׇהֳל֑וֹ|ס=אָהֳל֑וֹ}} וַיִּֽחַר־אַ֤ף יְהֹוָה֙ מְאֹ֔ד וּבְעֵינֵ֥י מֹשֶׁ֖ה רָֽע׃</t>
  </si>
  <si>
    <t>{{מ:פסוק|במדבר|יא|יא}}</t>
  </si>
  <si>
    <t>וַיֹּ֨אמֶר מֹשֶׁ֜ה אֶל־יְהֹוָ֗ה לָמָ֤ה הֲרֵעֹ֙תָ֙ לְעַבְדֶּ֔ךָ וְלָ֛מָּה לֹא־מָצָ֥תִי חֵ֖ן בְּעֵינֶ֑יךָ לָשׂ֗וּם אֶת־מַשָּׂ֛א כׇּל־הָעָ֥ם הַזֶּ֖ה עָלָֽי׃</t>
  </si>
  <si>
    <t>{{מ:פסוק|במדבר|יא|יב}}</t>
  </si>
  <si>
    <t>הֶאָנֹכִ֣י הָרִ֗יתִי אֵ֚ת כׇּל־הָעָ֣ם הַזֶּ֔ה אִם־אָנֹכִ֖י יְלִדְתִּ֑יהוּ כִּֽי־תֹאמַ֨ר אֵלַ֜י שָׂאֵ֣הוּ בְחֵיקֶ֗ךָ כַּאֲשֶׁ֨ר יִשָּׂ֤א הָאֹמֵן֙ אֶת־הַיֹּנֵ֔ק עַ֚ל הָֽאֲדָמָ֔ה אֲשֶׁ֥ר נִשְׁבַּ֖עְתָּ לַאֲבֹתָֽיו׃</t>
  </si>
  <si>
    <t>{{מ:פסוק|במדבר|יא|יג}}</t>
  </si>
  <si>
    <t>מֵאַ֤יִן לִי֙ בָּשָׂ֔ר לָתֵ֖ת לְכׇל־הָעָ֣ם הַזֶּ֑ה כִּֽי־יִבְכּ֤וּ עָלַי֙ לֵאמֹ֔ר תְּנָה־לָּ֥נוּ בָשָׂ֖ר וְנֹאכֵֽלָה׃</t>
  </si>
  <si>
    <t>{{מ:פסוק|במדבר|יא|יד}}</t>
  </si>
  <si>
    <t>לֹֽא־אוּכַ֤ל אָנֹכִי֙ לְבַדִּ֔י לָשֵׂ֖את אֶת־כׇּל־הָעָ֣ם הַזֶּ֑ה כִּ֥י כָבֵ֖ד מִמֶּֽנִּי׃</t>
  </si>
  <si>
    <t>{{מ:פסוק|במדבר|יא|טו}}</t>
  </si>
  <si>
    <t>וְאִם־כָּ֣כָה{{מ:לגרמיה}}אַתְּ־עֹ֣שֶׂה לִּ֗י הׇרְגֵ֤נִי נָא֙ הָרֹ֔ג אִם־מָצָ֥אתִי חֵ֖ן בְּעֵינֶ֑יךָ וְאַל־אֶרְאֶ֖ה בְּרָעָתִֽי׃</t>
  </si>
  <si>
    <t>{{מ:פסוק|במדבר|יא|טז|סדר=י}}</t>
  </si>
  <si>
    <t>וַיֹּ֨אמֶר יְהֹוָ֜ה אֶל־מֹשֶׁ֗ה אֶסְפָה־לִּ֞י שִׁבְעִ֣ים אִישׁ֮ מִזִּקְנֵ֣י יִשְׂרָאֵל֒ אֲשֶׁ֣ר יָדַ֔עְתָּ כִּי־הֵ֛ם זִקְנֵ֥י הָעָ֖ם וְשֹׁטְרָ֑יו וְלָקַחְתָּ֤ אֹתָם֙ אֶל־אֹ֣הֶל מוֹעֵ֔ד וְהִֽתְיַצְּב֥וּ שָׁ֖ם עִמָּֽךְ׃</t>
  </si>
  <si>
    <t>{{מ:פסוק|במדבר|יא|יז}}</t>
  </si>
  <si>
    <t>וְיָרַדְתִּ֗י וְדִבַּרְתִּ֣י עִמְּךָ֮ שָׁם֒ וְאָצַלְתִּ֗י מִן־הָר֛וּחַ אֲשֶׁ֥ר עָלֶ֖יךָ וְשַׂמְתִּ֣י עֲלֵיהֶ֑ם וְנָשְׂא֤וּ אִתְּךָ֙ בְּמַשָּׂ֣א הָעָ֔ם וְלֹא־תִשָּׂ֥א אַתָּ֖ה לְבַדֶּֽךָ׃</t>
  </si>
  <si>
    <t>{{מ:פסוק|במדבר|יא|יח}}</t>
  </si>
  <si>
    <t>{{נוסח|וְאֶל־הָעָ֨ם תֹּאמַ֜ר|=א(ס)ל (בקדמא ואזלא) &lt;רביעי? לא כן אלא בקדמא ואזלא&gt;|דפוסים וקורן=וְאֶל־הָעָ֣ם תֹּאמַ֗ר (מונח רביעי)}} הִתְקַדְּשׁ֣וּ לְמָחָר֮ וַאֲכַלְתֶּ֣ם בָּשָׂר֒ כִּ֡י בְּכִיתֶם֩ בְּאׇזְנֵ֨י יְהֹוָ֜ה לֵאמֹ֗ר מִ֤י יַאֲכִלֵ֙נוּ֙ בָּשָׂ֔ר כִּי־ט֥וֹב לָ֖נוּ בְּמִצְרָ֑יִם וְנָתַ֨ן {{נוסח|יְהֹוָ֥ה לָכֶ֛ם|=לשש1|ברויאר רשם ספק לגבי טעם המרכא בכתי”ל (שמא הוא דרגא?), אבל הוא נראה היטב תחת הה"א (וכן דעתו של דותן).}} בָּשָׂ֖ר וַאֲכַלְתֶּֽם׃</t>
  </si>
  <si>
    <t>{{מ:פסוק|במדבר|יא|יט}}</t>
  </si>
  <si>
    <t>לֹ֣א י֥וֹם אֶחָ֛ד תֹּאכְל֖וּן וְלֹ֣א יוֹמָ֑יִם וְלֹ֣א{{מ:לגרמיה}}חֲמִשָּׁ֣ה יָמִ֗ים וְלֹא֙ עֲשָׂרָ֣ה יָמִ֔ים וְלֹ֖א עֶשְׂרִ֥ים יֽוֹם׃</t>
  </si>
  <si>
    <t>{{מ:פסוק|במדבר|יא|כ}}</t>
  </si>
  <si>
    <t>עַ֣ד{{מ:לגרמיה}}חֹ֣דֶשׁ יָמִ֗ים עַ֤ד אֲשֶׁר־יֵצֵא֙ מֵֽאַפְּכֶ֔ם וְהָיָ֥ה לָכֶ֖ם לְזָרָ֑א יַ֗עַן כִּֽי־מְאַסְתֶּ֤ם אֶת־יְהֹוָה֙ אֲשֶׁ֣ר בְּקִרְבְּכֶ֔ם וַתִּבְכּ֤וּ לְפָנָיו֙ לֵאמֹ֔ר לָ֥מָּה זֶּ֖ה יָצָ֥אנוּ מִמִּצְרָֽיִם׃</t>
  </si>
  <si>
    <t>{{מ:פסוק|במדבר|יא|כא}}</t>
  </si>
  <si>
    <t>וַיֹּ֘אמֶר֮ מֹשֶׁה֒ שֵׁשׁ־מֵא֥וֹת אֶ֙לֶף֙ רַגְלִ֔י הָעָ֕ם אֲשֶׁ֥ר אָנֹכִ֖י בְּקִרְבּ֑וֹ וְאַתָּ֣ה אָמַ֗רְתָּ בָּשָׂר֙ אֶתֵּ֣ן לָהֶ֔ם וְאָכְל֖וּ חֹ֥דֶשׁ יָמִֽים׃</t>
  </si>
  <si>
    <t>{{מ:פסוק|במדבר|יא|כב}}</t>
  </si>
  <si>
    <t>הֲצֹ֧אן וּבָקָ֛ר יִשָּׁחֵ֥ט לָהֶ֖ם וּמָצָ֣א לָהֶ֑ם אִ֣ם אֶֽת־כׇּל־דְּגֵ֥י הַיָּ֛ם יֵאָסֵ֥ף לָהֶ֖ם וּמָצָ֥א לָהֶֽם׃</t>
  </si>
  <si>
    <t>{{מ:פסוק|במדבר|יא|כג|סדר=יא}}</t>
  </si>
  <si>
    <t>וַיֹּ֤אמֶר יְהֹוָה֙ אֶל־מֹשֶׁ֔ה הֲיַ֥ד יְהֹוָ֖ה תִּקְצָ֑ר עַתָּ֥ה תִרְאֶ֛ה הֲיִקְרְךָ֥ דְבָרִ֖י אִם־לֹֽא׃</t>
  </si>
  <si>
    <t>{{מ:פסוק|במדבר|יא|כד}}</t>
  </si>
  <si>
    <t>{{נוסח|וַיֵּצֵ֣א מֹשֶׁ֔ה|=לשש1 (בשתי נקודות של זקף קטן)|דפוסים וקורן=&lt;וַיֵּצֵ֣א מֹשֶׁ֗ה&gt; (מונח ונקודה אחת של רביע); ולפי המקליד גם ל=מֹשֶׁ֗ה (בנקודה אחת של רביע) ואף ברויאר ציין בזה ספק. אבל שתי נקודות הזקף נראות היטב בכתי"ל, וכן דעתו של דותן.|דותן, ברויאר, סימנים, מכון ממרא}} וַיְדַבֵּר֙ אֶל־הָעָ֔ם אֵ֖ת דִּבְרֵ֣י יְהֹוָ֑ה וַיֶּאֱסֹ֞ף שִׁבְעִ֥ים אִישׁ֙ מִזִּקְנֵ֣י הָעָ֔ם וַֽיַּעֲמֵ֥ד אֹתָ֖ם סְבִיבֹ֥ת הָאֹֽהֶל׃</t>
  </si>
  <si>
    <t>{{מ:פסוק|במדבר|יא|כה}}</t>
  </si>
  <si>
    <t>וַיֵּ֨רֶד יְהֹוָ֥ה{{מ:פסק}}בֶּעָנָן֮ וַיְדַבֵּ֣ר אֵלָיו֒ וַיָּ֗אצֶל מִן־הָר֙וּחַ֙ אֲשֶׁ֣ר עָלָ֔יו וַיִּתֵּ֕ן עַל־שִׁבְעִ֥ים אִ֖ישׁ הַזְּקֵנִ֑ים וַיְהִ֗י כְּנ֤וֹחַ עֲלֵיהֶם֙ הָר֔וּחַ וַיִּֽתְנַבְּא֖וּ וְלֹ֥א יָסָֽפוּ׃</t>
  </si>
  <si>
    <t>{{מ:פסוק|במדבר|יא|כו}}</t>
  </si>
  <si>
    <t>{{נוסח|וַיִּשָּׁאֲר֣וּ|=שש1 ובדפוסים|ל=וַיִשָּׁאֲר֣וּ (חסר דגש)|הערות ברויאר ודותן|קורן, דותן, ברויאר, סימנים, מכון ממרא}} שְׁנֵֽי־אֲנָשִׁ֣ים{{מ:פסק}}בַּֽמַּחֲנֶ֡ה שֵׁ֣ם הָאֶחָ֣ד{{מ:פסק}}אֶלְדָּ֡ד וְשֵׁם֩ הַשֵּׁנִ֨י מֵידָ֜ד וַתָּ֧נַח {{נוסח|עֲלֵהֶ֣ם|=שש1 ומסורת-ל וטברניות ומ"ש|ל=עֲלֵיהֶ֣ם (כתיב מלא יו"ד)}} הָר֗וּחַ וְהֵ֙מָּה֙ בַּכְּתֻבִ֔ים וְלֹ֥א יָצְא֖וּ הָאֹ֑הֱלָה וַיִּֽתְנַבְּא֖וּ בַּֽמַּחֲנֶֽה׃</t>
  </si>
  <si>
    <t>{{מ:פסוק|במדבר|יא|כז}}</t>
  </si>
  <si>
    <t>וַיָּ֣רׇץ הַנַּ֔עַר וַיַּגֵּ֥ד לְמֹשֶׁ֖ה וַיֹּאמַ֑ר אֶלְדָּ֣ד וּמֵידָ֔ד מִֽתְנַבְּאִ֖ים בַּֽמַּחֲנֶֽה׃</t>
  </si>
  <si>
    <t>{{מ:פסוק|במדבר|יא|כח}}</t>
  </si>
  <si>
    <t>וַיַּ֜עַן יְהוֹשֻׁ֣עַ בִּן־נ֗וּן מְשָׁרֵ֥ת מֹשֶׁ֛ה מִבְּחֻרָ֖יו וַיֹּאמַ֑ר אֲדֹנִ֥י מֹשֶׁ֖ה כְּלָאֵֽם׃</t>
  </si>
  <si>
    <t>{{מ:פסוק|במדבר|יא|כט}}</t>
  </si>
  <si>
    <t>וַיֹּ֤אמֶר לוֹ֙ מֹשֶׁ֔ה הַֽמְקַנֵּ֥א אַתָּ֖ה לִ֑י וּמִ֨י יִתֵּ֜ן כׇּל־עַ֤ם יְהֹוָה֙ נְבִיאִ֔ים כִּי־יִתֵּ֧ן יְהֹוָ֛ה אֶת־רוּח֖וֹ עֲלֵיהֶֽם׃</t>
  </si>
  <si>
    <t>{{מ:פסוק|במדבר|יא|ל|עלייה=שביעי}}</t>
  </si>
  <si>
    <t>וַיֵּאָסֵ֥ף מֹשֶׁ֖ה אֶל־הַֽמַּחֲנֶ֑ה ה֖וּא וְזִקְנֵ֥י יִשְׂרָאֵֽל׃</t>
  </si>
  <si>
    <t>{{מ:פסוק|במדבר|יא|לא}}</t>
  </si>
  <si>
    <t>וְר֜וּחַ נָסַ֣ע{{מ:לגרמיה}}מֵאֵ֣ת יְהֹוָ֗ה וַיָּ֣גׇז שַׂלְוִים֮ מִן־הַיָּם֒ וַיִּטֹּ֨שׁ עַל־הַֽמַּחֲנֶ֜ה כְּדֶ֧רֶךְ י֣וֹם כֹּ֗ה וּכְדֶ֤רֶךְ יוֹם֙ כֹּ֔ה סְבִיב֖וֹת הַֽמַּחֲנֶ֑ה וּכְאַמָּתַ֖יִם עַל־פְּנֵ֥י הָאָֽרֶץ׃</t>
  </si>
  <si>
    <t>{{מ:פסוק|במדבר|יא|לב}}</t>
  </si>
  <si>
    <t>וַיָּ֣קׇם הָעָ֡ם כׇּל־הַיּוֹם֩ הַה֨וּא וְכׇל־הַלַּ֜יְלָה וְכֹ֣ל{{מ:לגרמיה}}י֣וֹם {{מ:קמץ|ד=הַֽמׇּחֳרָ֗ת|ס=הַֽמָּחֳרָ֗ת}} {{נוסח|וַיַּֽאַסְפוּ֙|=ל|ברויאר ציין ספק אם יש כאן וַיַּאֲסְפוּ֙ (אל"פ בנקודות חטף), אבל דותן והמקליד הבינו את הסימן בתור געיה מטושטשת באמצע, ומעיון בכתי"ל נראה שהצדק איתם.}} אֶת־הַשְּׂלָ֔ו הַמַּמְעִ֕יט אָסַ֖ף עֲשָׂרָ֣ה חֳמָרִ֑ים וַיִּשְׁטְח֤וּ לָהֶם֙ שָׁט֔וֹחַ סְבִיב֖וֹת הַֽמַּחֲנֶֽה׃</t>
  </si>
  <si>
    <t>{{מ:פסוק|במדבר|יא|לג}}</t>
  </si>
  <si>
    <t>הַבָּשָׂ֗ר עוֹדֶ֙נּוּ֙ בֵּ֣ין שִׁנֵּיהֶ֔ם טֶ֖רֶם יִכָּרֵ֑ת וְאַ֤ף יְהֹוָה֙ חָרָ֣ה בָעָ֔ם וַיַּ֤ךְ יְהֹוָה֙ בָּעָ֔ם מַכָּ֖ה רַבָּ֥ה מְאֹֽד׃</t>
  </si>
  <si>
    <t>{{מ:פסוק|במדבר|יא|לד}}</t>
  </si>
  <si>
    <t>וַיִּקְרָ֛א אֶת־שֵֽׁם־הַמָּק֥וֹם הַה֖וּא קִבְר֣וֹת הַֽתַּאֲוָ֑ה כִּי־שָׁם֙ קָֽבְר֔וּ אֶת־הָעָ֖ם הַמִּתְאַוִּֽים׃</t>
  </si>
  <si>
    <t>{{מ:פסוק|במדבר|יא|לה}}</t>
  </si>
  <si>
    <t>מִקִּבְר֧וֹת הַֽתַּאֲוָ֛ה נָסְע֥וּ הָעָ֖ם חֲצֵר֑וֹת וַיִּהְי֖וּ בַּחֲצֵרֽוֹת׃</t>
  </si>
  <si>
    <t>ספר במדבר/יב</t>
  </si>
  <si>
    <t>{{מ:פסוק|במדבר|יב|א}}</t>
  </si>
  <si>
    <t>וַתְּדַבֵּ֨ר מִרְיָ֤ם וְאַהֲרֹן֙ בְּמֹשֶׁ֔ה עַל־אֹד֛וֹת הָאִשָּׁ֥ה הַכֻּשִׁ֖ית אֲשֶׁ֣ר לָקָ֑ח כִּֽי־אִשָּׁ֥ה כֻשִׁ֖ית לָקָֽח׃</t>
  </si>
  <si>
    <t>{{מ:פסוק|במדבר|יב|ב}}</t>
  </si>
  <si>
    <t>וַיֹּאמְר֗וּ הֲרַ֤ק אַךְ־בְּמֹשֶׁה֙ דִּבֶּ֣ר יְהֹוָ֔ה הֲלֹ֖א גַּם־בָּ֣נוּ דִבֵּ֑ר וַיִּשְׁמַ֖ע יְהֹוָה׃</t>
  </si>
  <si>
    <t>{{מ:פסוק|במדבר|יב|ג}}</t>
  </si>
  <si>
    <t>וְהָאִ֥ישׁ מֹשֶׁ֖ה {{קו"כ-אם|עָנָ֣ו|ל-קרי=עָנָ֣יו}} מְאֹ֑ד מִכֹּל֙ הָֽאָדָ֔ם אֲשֶׁ֖ר עַל־פְּנֵ֥י הָאֲדָמָֽה׃</t>
  </si>
  <si>
    <t>{{מ:פסוק|במדבר|יב|ד}}</t>
  </si>
  <si>
    <t>וַיֹּ֨אמֶר יְהֹוָ֜ה פִּתְאֹ֗ם אֶל־מֹשֶׁ֤ה וְאֶֽל־אַהֲרֹן֙ וְאֶל־מִרְיָ֔ם צְא֥וּ שְׁלׇשְׁתְּכֶ֖ם אֶל־אֹ֣הֶל מוֹעֵ֑ד וַיֵּצְא֖וּ שְׁלׇשְׁתָּֽם׃</t>
  </si>
  <si>
    <t>{{מ:פסוק|במדבר|יב|ה}}</t>
  </si>
  <si>
    <t>וַיֵּ֤רֶד יְהֹוָה֙ בְּעַמּ֣וּד עָנָ֔ן וַֽיַּעֲמֹ֖ד פֶּ֣תַח הָאֹ֑הֶל וַיִּקְרָא֙ אַהֲרֹ֣ן וּמִרְיָ֔ם וַיֵּצְא֖וּ שְׁנֵיהֶֽם׃</t>
  </si>
  <si>
    <t>{{מ:פסוק|במדבר|יב|ו}}</t>
  </si>
  <si>
    <t>וַיֹּ֖אמֶר שִׁמְעוּ־נָ֣א דְבָרָ֑י אִם־יִֽהְיֶה֙ נְבִ֣יאֲכֶ֔ם יְהֹוָ֗ה בַּמַּרְאָה֙ אֵלָ֣יו אֶתְוַדָּ֔ע בַּחֲל֖וֹם אֲדַבֶּר־בּֽוֹ׃</t>
  </si>
  <si>
    <t>{{מ:פסוק|במדבר|יב|ז}}</t>
  </si>
  <si>
    <t>לֹא־כֵ֖ן עַבְדִּ֣י מֹשֶׁ֑ה בְּכׇל־בֵּיתִ֖י נֶאֱמָ֥ן הֽוּא׃</t>
  </si>
  <si>
    <t>{{מ:פסוק|במדבר|יב|ח}}</t>
  </si>
  <si>
    <t>פֶּ֣ה אֶל־פֶּ֞ה אֲדַבֶּר־בּ֗וֹ וּמַרְאֶה֙ וְלֹ֣א בְחִידֹ֔ת וּתְמֻנַ֥ת יְהֹוָ֖ה יַבִּ֑יט וּמַדּ֙וּעַ֙ לֹ֣א יְרֵאתֶ֔ם לְדַבֵּ֖ר בְּעַבְדִּ֥י בְמֹשֶֽׁה׃</t>
  </si>
  <si>
    <t>{{מ:פסוק|במדבר|יב|ט}}</t>
  </si>
  <si>
    <t>{{נוסח|וַיִּֽחַר־אַ֧ף|=שש1 ובדפוסים|ל=וַיִּֽחַרְאַ֧ף (במקום מקף חוברו שתי התיבות ללא רווח ביניהן ואף נכתב שווא ברי"ש!)|הערות ברויאר ודותן}} יְהֹוָ֛ה בָּ֖ם וַיֵּלַֽךְ׃</t>
  </si>
  <si>
    <t>{{מ:פסוק|במדבר|יב|י}}</t>
  </si>
  <si>
    <t>וְהֶעָנָ֗ן סָ֚ר מֵעַ֣ל הָאֹ֔הֶל וְהִנֵּ֥ה מִרְיָ֖ם מְצֹרַ֣עַת כַּשָּׁ֑לֶג וַיִּ֧פֶן אַהֲרֹ֛ן אֶל־מִרְיָ֖ם וְהִנֵּ֥ה מְצֹרָֽעַת׃</t>
  </si>
  <si>
    <t>{{מ:פסוק|במדבר|יב|יא}}</t>
  </si>
  <si>
    <t>וַיֹּ֥אמֶר אַהֲרֹ֖ן אֶל־מֹשֶׁ֑ה בִּ֣י אֲדֹנִ֔י אַל־נָ֨א תָשֵׁ֤ת עָלֵ֙ינוּ֙ חַטָּ֔את אֲשֶׁ֥ר נוֹאַ֖לְנוּ וַאֲשֶׁ֥ר חָטָֽאנוּ׃</t>
  </si>
  <si>
    <t>{{מ:פסוק|במדבר|יב|יב}}</t>
  </si>
  <si>
    <t>אַל־נָ֥א תְהִ֖י כַּמֵּ֑ת אֲשֶׁ֤ר בְּצֵאתוֹ֙ מֵרֶ֣חֶם אִמּ֔וֹ וַיֵּאָכֵ֖ל חֲצִ֥י בְשָׂרֽוֹ׃</t>
  </si>
  <si>
    <t>{{מ:פסוק|במדבר|יב|יג}}</t>
  </si>
  <si>
    <t>וַיִּצְעַ֣ק מֹשֶׁ֔ה אֶל־יְהֹוָ֖ה לֵאמֹ֑ר אֵ֕ל נָ֛א רְפָ֥א נָ֖א לָֽהּ׃</t>
  </si>
  <si>
    <t>{{מ:פסוק|במדבר|יב|יד|עלייה=מפטיר}}</t>
  </si>
  <si>
    <t>וַיֹּ֨אמֶר יְהֹוָ֜ה אֶל־מֹשֶׁ֗ה וְאָבִ֙יהָ֙ יָרֹ֤ק יָרַק֙ בְּפָנֶ֔יהָ הֲלֹ֥א תִכָּלֵ֖ם שִׁבְעַ֣ת יָמִ֑ים תִּסָּגֵ֞ר שִׁבְעַ֤ת יָמִים֙ מִח֣וּץ לַֽמַּחֲנֶ֔ה וְאַחַ֖ר תֵּאָסֵֽף׃</t>
  </si>
  <si>
    <t>{{מ:פסוק|במדבר|יב|טו}}</t>
  </si>
  <si>
    <t>וַתִּסָּגֵ֥ר מִרְיָ֛ם מִח֥וּץ לַֽמַּחֲנֶ֖ה שִׁבְעַ֣ת יָמִ֑ים וְהָעָם֙ לֹ֣א נָסַ֔ע {{נוסח|עַד־הֵאָסֵ֖ף|=א(ס)ל  ("עד" מוקפת) &lt;ע֥ד האס֖ף? לא כן אלא במקף&gt;|דפוסים וקורן=&lt;עַ֥ד הֵֽאָסֵ֖ף&gt; (מרכא וטפחא)}} מִרְיָֽם׃</t>
  </si>
  <si>
    <t>{{מ:פסוק|במדבר|יב|טז}}</t>
  </si>
  <si>
    <t>וְאַחַ֛ר נָסְע֥וּ הָעָ֖ם מֵחֲצֵר֑וֹת וַֽיַּחֲנ֖וּ בְּמִדְבַּ֥ר פָּארָֽן׃</t>
  </si>
  <si>
    <t>ספר במדבר/יג</t>
  </si>
  <si>
    <t>{{מ:פסוק|במדבר|יג|א|סדר=יב|עלייה='''שלח'''}}</t>
  </si>
  <si>
    <t>{{מ:פסוק|במדבר|יג|ב}}</t>
  </si>
  <si>
    <t>שְׁלַח־לְךָ֣ אֲנָשִׁ֗ים וְיָתֻ֙רוּ֙ אֶת־אֶ֣רֶץ כְּנַ֔עַן אֲשֶׁר־אֲנִ֥י נֹתֵ֖ן לִבְנֵ֣י יִשְׂרָאֵ֑ל אִ֣ישׁ אֶחָד֩ אִ֨ישׁ אֶחָ֜ד לְמַטֵּ֤ה אֲבֹתָיו֙ תִּשְׁלָ֔חוּ כֹּ֖ל נָשִׂ֥יא בָהֶֽם׃</t>
  </si>
  <si>
    <t>{{מ:פסוק|במדבר|יג|ג}}</t>
  </si>
  <si>
    <t>וַיִּשְׁלַ֨ח אֹתָ֥ם מֹשֶׁ֛ה מִמִּדְבַּ֥ר פָּארָ֖ן עַל־פִּ֣י יְהֹוָ֑ה כֻּלָּ֣ם אֲנָשִׁ֔ים רָאשֵׁ֥י בְנֵֽי־יִשְׂרָאֵ֖ל הֵֽמָּה׃</t>
  </si>
  <si>
    <t>{{מ:פסוק|במדבר|יג|ד|עלייה=[לוי]}}</t>
  </si>
  <si>
    <t>וְאֵ֖לֶּה שְׁמוֹתָ֑ם לְמַטֵּ֣ה רְאוּבֵ֔ן שַׁמּ֖וּעַ בֶּן־זַכּֽוּר׃</t>
  </si>
  <si>
    <t>{{מ:פסוק|במדבר|יג|ה}}</t>
  </si>
  <si>
    <t>לְמַטֵּ֣ה שִׁמְע֔וֹן שָׁפָ֖ט בֶּן־חוֹרִֽי׃</t>
  </si>
  <si>
    <t>{{מ:פסוק|במדבר|יג|ו}}</t>
  </si>
  <si>
    <t>לְמַטֵּ֣ה יְהוּדָ֔ה כָּלֵ֖ב בֶּן־יְפֻנֶּֽה׃</t>
  </si>
  <si>
    <t>{{מ:פסוק|במדבר|יג|ז}}</t>
  </si>
  <si>
    <t>לְמַטֵּ֣ה יִשָּׂשכָ֔ר יִגְאָ֖ל בֶּן־יוֹסֵֽף׃</t>
  </si>
  <si>
    <t>{{מ:פסוק|במדבר|יג|ח}}</t>
  </si>
  <si>
    <t>לְמַטֵּ֥ה אֶפְרָ֖יִם הוֹשֵׁ֥עַ בִּן־נֽוּן׃</t>
  </si>
  <si>
    <t>{{מ:פסוק|במדבר|יג|ט}}</t>
  </si>
  <si>
    <t>לְמַטֵּ֣ה בִנְיָמִ֔ן פַּלְטִ֖י בֶּן־רָפֽוּא׃</t>
  </si>
  <si>
    <t>{{מ:פסוק|במדבר|יג|י}}</t>
  </si>
  <si>
    <t>לְמַטֵּ֣ה זְבוּלֻ֔ן גַּדִּיאֵ֖ל בֶּן־סוֹדִֽי׃</t>
  </si>
  <si>
    <t>{{מ:פסוק|במדבר|יג|יא}}</t>
  </si>
  <si>
    <t>לְמַטֵּ֥ה יוֹסֵ֖ף לְמַטֵּ֣ה מְנַשֶּׁ֑ה גַּדִּ֖י בֶּן־סוּסִֽי׃</t>
  </si>
  <si>
    <t>{{מ:פסוק|במדבר|יג|יב}}</t>
  </si>
  <si>
    <t>לְמַטֵּ֣ה דָ֔ן עַמִּיאֵ֖ל בֶּן־גְּמַלִּֽי׃</t>
  </si>
  <si>
    <t>{{מ:פסוק|במדבר|יג|יג}}</t>
  </si>
  <si>
    <t>לְמַטֵּ֣ה אָשֵׁ֔ר סְת֖וּר בֶּן־מִיכָאֵֽל׃</t>
  </si>
  <si>
    <t>{{מ:פסוק|במדבר|יג|יד}}</t>
  </si>
  <si>
    <t>לְמַטֵּ֣ה נַפְתָּלִ֔י נַחְבִּ֖י בֶּן־וׇפְסִֽי׃</t>
  </si>
  <si>
    <t>{{מ:פסוק|במדבר|יג|טו}}</t>
  </si>
  <si>
    <t>לְמַטֵּ֣ה גָ֔ד גְּאוּאֵ֖ל בֶּן־מָכִֽי׃</t>
  </si>
  <si>
    <t>{{מ:פסוק|במדבר|יג|טז}}</t>
  </si>
  <si>
    <t>אֵ֚לֶּה שְׁמ֣וֹת הָֽאֲנָשִׁ֔ים אֲשֶׁר־שָׁלַ֥ח מֹשֶׁ֖ה לָת֣וּר אֶת־הָאָ֑רֶץ וַיִּקְרָ֥א מֹשֶׁ֛ה לְהוֹשֵׁ֥עַ בִּן־נ֖וּן יְהוֹשֻֽׁעַ׃</t>
  </si>
  <si>
    <t>{{מ:פסוק|במדבר|יג|יז|עלייה=[ישראל]}}</t>
  </si>
  <si>
    <t>וַיִּשְׁלַ֤ח אֹתָם֙ מֹשֶׁ֔ה לָת֖וּר אֶת־אֶ֣רֶץ כְּנָ֑עַן וַיֹּ֣אמֶר אֲלֵהֶ֗ם עֲל֥וּ זֶה֙ בַּנֶּ֔גֶב וַעֲלִיתֶ֖ם אֶת־הָהָֽר׃</t>
  </si>
  <si>
    <t>{{מ:פסוק|במדבר|יג|יח}}</t>
  </si>
  <si>
    <t>וּרְאִיתֶ֥ם אֶת־הָאָ֖רֶץ מַה־הִ֑וא וְאֶת־הָעָם֙ הַיֹּשֵׁ֣ב עָלֶ֔יהָ הֶחָזָ֥ק הוּא֙ הֲרָפֶ֔ה הַמְעַ֥ט ה֖וּא אִם־רָֽב׃</t>
  </si>
  <si>
    <t>{{מ:פסוק|במדבר|יג|יט}}</t>
  </si>
  <si>
    <t>וּמָ֣ה הָאָ֗רֶץ אֲשֶׁר־הוּא֙ יֹשֵׁ֣ב בָּ֔הּ הֲטוֹבָ֥ה הִ֖וא אִם־רָעָ֑ה וּמָ֣ה הֶֽעָרִ֗ים אֲשֶׁר־הוּא֙ יוֹשֵׁ֣ב בָּהֵ֔נָּה הַבְּמַֽחֲנִ֖ים אִ֥ם בְּמִבְצָרִֽים׃</t>
  </si>
  <si>
    <t>{{מ:פסוק|במדבר|יג|כ}}</t>
  </si>
  <si>
    <t>וּמָ֣ה הָ֠אָ֠רֶץ הַשְּׁמֵנָ֨ה הִ֜וא אִם־רָזָ֗ה הֲיֵֽשׁ־בָּ֥הּ עֵץ֙ אִם־אַ֔יִן וְהִ֨תְחַזַּקְתֶּ֔ם וּלְקַחְתֶּ֖ם מִפְּרִ֣י הָאָ֑רֶץ וְהַ֨יָּמִ֔ים יְמֵ֖י בִּכּוּרֵ֥י עֲנָבִֽים׃</t>
  </si>
  <si>
    <t>{{מ:פסוק|במדבר|יג|כא|עלייה=שני}}</t>
  </si>
  <si>
    <t>וַֽיַּעֲל֖וּ וַיָּתֻ֣רוּ אֶת־הָאָ֑רֶץ מִמִּדְבַּר־צִ֥ן עַד־רְחֹ֖ב לְבֹ֥א חֲמָֽת׃</t>
  </si>
  <si>
    <t>{{מ:פסוק|במדבר|יג|כב}}</t>
  </si>
  <si>
    <t>וַיַּעֲל֣וּ בַנֶּ֘גֶב֮ וַיָּבֹ֣א עַד־חֶבְרוֹן֒ וְשָׁ֤ם {{נוסח|אֲחִימַן֙|=ל (בפתח)|דפוסים וקורן=אֲחִימָן֙ (בקמץ)}} שֵׁשַׁ֣י וְתַלְמַ֔י יְלִידֵ֖י הָעֲנָ֑ק וְחֶבְר֗וֹן שֶׁ֤בַע שָׁנִים֙ נִבְנְתָ֔ה לִפְנֵ֖י צֹ֥עַן מִצְרָֽיִם׃</t>
  </si>
  <si>
    <t>{{מ:פסוק|במדבר|יג|כג}}</t>
  </si>
  <si>
    <t>וַיָּבֹ֜אוּ עַד־נַ֣חַל אֶשְׁכֹּ֗ל וַיִּכְרְת֨וּ מִשָּׁ֤ם זְמוֹרָה֙ וְאֶשְׁכּ֤וֹל עֲנָבִים֙ אֶחָ֔ד וַיִּשָּׂאֻ֥הוּ בַמּ֖וֹט בִּשְׁנָ֑יִם וּמִן־הָרִמֹּנִ֖ים וּמִן־הַתְּאֵנִֽים׃</t>
  </si>
  <si>
    <t>{{מ:פסוק|במדבר|יג|כד}}</t>
  </si>
  <si>
    <t>לַמָּק֣וֹם הַה֔וּא קָרָ֖א נַ֣חַל אֶשְׁכּ֑וֹל עַ֚ל אֹד֣וֹת הָֽאֶשְׁכּ֔וֹל אֲשֶׁר־כָּרְת֥וּ מִשָּׁ֖ם בְּנֵ֥י יִשְׂרָאֵֽל׃</t>
  </si>
  <si>
    <t>{{מ:פסוק|במדבר|יג|כה}}</t>
  </si>
  <si>
    <t>וַיָּשֻׁ֖בוּ מִתּ֣וּר הָאָ֑רֶץ מִקֵּ֖ץ אַרְבָּעִ֥ים יֽוֹם׃</t>
  </si>
  <si>
    <t>{{מ:פסוק|במדבר|יג|כו}}</t>
  </si>
  <si>
    <t>וַיֵּלְכ֡וּ וַיָּבֹ֩אוּ֩ אֶל־מֹשֶׁ֨ה וְאֶֽל־אַהֲרֹ֜ן וְאֶל־כׇּל־עֲדַ֧ת בְּנֵֽי־יִשְׂרָאֵ֛ל אֶל־מִדְבַּ֥ר פָּארָ֖ן קָדֵ֑שָׁה וַיָּשִׁ֨יבוּ {{נוסח|אֹתָ֤ם|=שש1 ומסורת-ל וטברניות ורמ"ה|ל=אוֹתָ֤ם (כתיב מלא וי"ו)}} דָּבָר֙ וְאֶת־כׇּל־הָ֣עֵדָ֔ה וַיַּרְא֖וּם אֶת־פְּרִ֥י הָאָֽרֶץ׃</t>
  </si>
  <si>
    <t>{{מ:פסוק|במדבר|יג|כז}}</t>
  </si>
  <si>
    <t>וַיְסַפְּרוּ־לוֹ֙ וַיֹּ֣אמְר֔וּ בָּ֕אנוּ אֶל־הָאָ֖רֶץ אֲשֶׁ֣ר שְׁלַחְתָּ֑נוּ וְ֠גַ֠ם זָבַ֨ת חָלָ֥ב וּדְבַ֛שׁ הִ֖וא וְזֶה־פִּרְיָֽהּ׃</t>
  </si>
  <si>
    <t>{{מ:פסוק|במדבר|יג|כח}}</t>
  </si>
  <si>
    <t>אֶ֚פֶס כִּֽי־עַ֣ז הָעָ֔ם הַיֹּשֵׁ֖ב בָּאָ֑רֶץ וְהֶֽעָרִ֗ים בְּצֻר֤וֹת גְּדֹלֹת֙ מְאֹ֔ד וְגַם־יְלִדֵ֥י הָֽעֲנָ֖ק רָאִ֥ינוּ שָֽׁם׃</t>
  </si>
  <si>
    <t>{{מ:פסוק|במדבר|יג|כט}}</t>
  </si>
  <si>
    <t>עֲמָלֵ֥ק יוֹשֵׁ֖ב בְּאֶ֣רֶץ הַנֶּ֑גֶב וְ֠הַֽחִתִּ֠י וְהַיְבוּסִ֤י וְהָֽאֱמֹרִי֙ יוֹשֵׁ֣ב בָּהָ֔ר וְהַֽכְּנַעֲנִי֙ {{נוסח|יוֹשֵׁ֣ב|=שש1 ומסורת-ל וטברניות ורמ"ה|ל=יֹשֵׁ֣ב (כתיב חסר וי"ו)}} עַל־הַיָּ֔ם וְעַ֖ל יַ֥ד הַיַּרְדֵּֽן׃</t>
  </si>
  <si>
    <t>{{מ:פסוק|במדבר|יג|ל}}</t>
  </si>
  <si>
    <t>{{נוסח|וַיַּ֧הַס|=ל ומ"ש|יש ספרים=וַיַּ֧הַ{{מ:אות-ג|ס}} (לטריס: "ס' רבתי לדעת קצת ספרים" וכן הוא במ"ג דפוס ונציה וברשימת אכלה ואכלה.)}} כָּלֵ֛ב אֶת־הָעָ֖ם אֶל־מֹשֶׁ֑ה וַיֹּ֗אמֶר עָלֹ֤ה נַעֲלֶה֙ וְיָרַ֣שְׁנוּ אֹתָ֔הּ כִּֽי־יָכ֥וֹל נוּכַ֖ל לָֽהּ׃</t>
  </si>
  <si>
    <t>{{מ:פסוק|במדבר|יג|לא}}</t>
  </si>
  <si>
    <t>וְהָ֨אֲנָשִׁ֜ים {{נוסח|אֲשֶׁר־עָל֤וּ|=ל ("אשר" מוקפת למהפך)|דפוסים וקורן=אֲשֶׁ֨ר עָל֤וּ (קדמא ומהפך)}} עִמּוֹ֙ אָֽמְר֔וּ לֹ֥א נוּכַ֖ל לַעֲל֣וֹת אֶל־הָעָ֑ם כִּֽי־חָזָ֥ק ה֖וּא מִמֶּֽנּוּ׃</t>
  </si>
  <si>
    <t>{{מ:פסוק|במדבר|יג|לב}}</t>
  </si>
  <si>
    <t>{{נוסח|וַיֹּצִ֜יאוּ|שש1 ומסורות-אל וטברניות ורמ"ה|ל=וַיּוֹצִ֜יאוּ (כתיב מלא וי"ו)}} דִּבַּ֤ת הָאָ֙רֶץ֙ אֲשֶׁ֣ר תָּר֣וּ אֹתָ֔הּ אֶל־בְּנֵ֥י יִשְׂרָאֵ֖ל לֵאמֹ֑ר הָאָ֡רֶץ אֲשֶׁר֩ עָבַ֨רְנוּ בָ֜הּ לָת֣וּר אֹתָ֗הּ אֶ֣רֶץ אֹכֶ֤לֶת יוֹשְׁבֶ֙יהָ֙ הִ֔וא וְכׇל־הָעָ֛ם אֲשֶׁר־רָאִ֥ינוּ בְתוֹכָ֖הּ אַנְשֵׁ֥י מִדּֽוֹת׃</t>
  </si>
  <si>
    <t>{{מ:פסוק|במדבר|יג|לג}}</t>
  </si>
  <si>
    <t>וְשָׁ֣ם רָאִ֗ינוּ אֶת־הַנְּפִילִ֛ים בְּנֵ֥י עֲנָ֖ק מִן־הַנְּפִלִ֑ים וַנְּהִ֤י בְעֵינֵ֙ינוּ֙ כַּֽחֲגָבִ֔ים וְכֵ֥ן הָיִ֖ינוּ בְּעֵינֵיהֶֽם׃</t>
  </si>
  <si>
    <t>ספר במדבר/יד</t>
  </si>
  <si>
    <t>{{מ:פסוק|במדבר|יד|א}}</t>
  </si>
  <si>
    <t>וַתִּשָּׂא֙ כׇּל־הָ֣עֵדָ֔ה וַֽיִּתְּנ֖וּ אֶת־קוֹלָ֑ם וַיִּבְכּ֥וּ הָעָ֖ם בַּלַּ֥יְלָה הַהֽוּא׃</t>
  </si>
  <si>
    <t>{{מ:פסוק|במדבר|יד|ב}}</t>
  </si>
  <si>
    <t>וַיִּלֹּ֙נוּ֙ עַל־מֹשֶׁ֣ה וְעַֽל־אַהֲרֹ֔ן כֹּ֖ל בְּנֵ֣י יִשְׂרָאֵ֑ל וַֽיֹּאמְר֨וּ אֲלֵהֶ֜ם כׇּל־הָעֵדָ֗ה לוּ־מַ֙תְנוּ֙ בְּאֶ֣רֶץ מִצְרַ֔יִם א֛וֹ בַּמִּדְבָּ֥ר הַזֶּ֖ה לוּ־מָֽתְנוּ׃</t>
  </si>
  <si>
    <t>{{מ:פסוק|במדבר|יד|ג}}</t>
  </si>
  <si>
    <t>וְלָמָ֣ה יְ֠הֹוָ֠ה מֵבִ֨יא אֹתָ֜נוּ אֶל־הָאָ֤רֶץ הַזֹּאת֙ לִנְפֹּ֣ל בַּחֶ֔רֶב נָשֵׁ֥ינוּ וְטַפֵּ֖נוּ יִהְי֣וּ לָבַ֑ז הֲל֧וֹא ט֦וֹב לָ֖נוּ שׁ֥וּב מִצְרָֽיְמָה׃</t>
  </si>
  <si>
    <t>{{מ:פסוק|במדבר|יד|ד}}</t>
  </si>
  <si>
    <t>וַיֹּאמְר֖וּ אִ֣ישׁ אֶל־אָחִ֑יו נִתְּנָ֥ה רֹ֖אשׁ וְנָשׁ֥וּבָה מִצְרָֽיְמָה׃</t>
  </si>
  <si>
    <t>{{מ:פסוק|במדבר|יד|ה}}</t>
  </si>
  <si>
    <t>וַיִּפֹּ֥ל מֹשֶׁ֛ה וְאַהֲרֹ֖ן עַל־פְּנֵיהֶ֑ם לִפְנֵ֕י כׇּל־קְהַ֥ל עֲדַ֖ת בְּנֵ֥י יִשְׂרָאֵֽל׃</t>
  </si>
  <si>
    <t>{{מ:פסוק|במדבר|יד|ו}}</t>
  </si>
  <si>
    <t>וִיהוֹשֻׁ֣עַ בִּן־נ֗וּן וְכָלֵב֙ בֶּן־יְפֻנֶּ֔ה מִן־הַתָּרִ֖ים אֶת־הָאָ֑רֶץ קָרְע֖וּ בִּגְדֵיהֶֽם׃</t>
  </si>
  <si>
    <t>{{מ:פסוק|במדבר|יד|ז}}</t>
  </si>
  <si>
    <t>וַיֹּ֣אמְר֔וּ אֶל־כׇּל־עֲדַ֥ת בְּנֵֽי־יִשְׂרָאֵ֖ל לֵאמֹ֑ר הָאָ֗רֶץ אֲשֶׁ֨ר עָבַ֤רְנוּ בָהּ֙ לָת֣וּר אֹתָ֔הּ טוֹבָ֥ה הָאָ֖רֶץ מְאֹ֥ד מְאֹֽד׃</t>
  </si>
  <si>
    <t>{{מ:פסוק|במדבר|יד|ח|עלייה=שלישי}}</t>
  </si>
  <si>
    <t>אִם־חָפֵ֥ץ בָּ֙נוּ֙ יְהֹוָ֔ה וְהֵבִ֤יא אֹתָ֙נוּ֙ אֶל־הָאָ֣רֶץ הַזֹּ֔את וּנְתָנָ֖הּ לָ֑נוּ אֶ֕רֶץ אֲשֶׁר־הִ֛וא זָבַ֥ת חָלָ֖ב וּדְבָֽשׁ׃</t>
  </si>
  <si>
    <t>{{מ:פסוק|במדבר|יד|ט}}</t>
  </si>
  <si>
    <t>אַ֣ךְ בַּיהֹוָה֮ אַל־תִּמְרֹ֒דוּ֒ וְאַתֶּ֗ם אַל־תִּֽירְאוּ֙ אֶת־עַ֣ם הָאָ֔רֶץ כִּ֥י לַחְמֵ֖נוּ הֵ֑ם סָ֣ר צִלָּ֧ם מֵעֲלֵיהֶ֛ם וַֽיהֹוָ֥ה אִתָּ֖נוּ אַל־תִּירָאֻֽם׃</t>
  </si>
  <si>
    <t>{{מ:פסוק|במדבר|יד|י}}</t>
  </si>
  <si>
    <t>וַיֹּֽאמְרוּ֙ כׇּל־הָ֣עֵדָ֔ה לִרְגּ֥וֹם אֹתָ֖ם בָּאֲבָנִ֑ים וּכְב֣וֹד יְהֹוָ֗ה נִרְאָה֙ בְּאֹ֣הֶל מוֹעֵ֔ד אֶֽל־כׇּל־בְּנֵ֖י יִשְׂרָאֵֽל׃</t>
  </si>
  <si>
    <t>{{מ:פסוק|במדבר|יד|יא|סדר=יג}}</t>
  </si>
  <si>
    <t>וַיֹּ֤אמֶר יְהֹוָה֙ אֶל־מֹשֶׁ֔ה עַד־אָ֥נָה יְנַאֲצֻ֖נִי הָעָ֣ם הַזֶּ֑ה וְעַד־אָ֙נָה֙ לֹא־יַאֲמִ֣ינוּ בִ֔י בְּכֹל֙ הָֽאֹת֔וֹת אֲשֶׁ֥ר עָשִׂ֖יתִי בְּקִרְבּֽוֹ׃</t>
  </si>
  <si>
    <t>{{מ:פסוק|במדבר|יד|יב}}</t>
  </si>
  <si>
    <t>אַכֶּ֥נּוּ בַדֶּ֖בֶר וְאוֹרִשֶׁ֑נּוּ וְאֶֽעֱשֶׂה֙ אֹֽתְךָ֔ לְגוֹי־גָּד֥וֹל וְעָצ֖וּם מִמֶּֽנּוּ׃</t>
  </si>
  <si>
    <t>{{מ:פסוק|במדבר|יד|יג}}</t>
  </si>
  <si>
    <t>וַיֹּ֥אמֶר מֹשֶׁ֖ה אֶל־יְהֹוָ֑ה וְשָׁמְע֣וּ מִצְרַ֔יִם כִּֽי־הֶעֱלִ֧יתָ בְכֹחֲךָ֛ אֶת־הָעָ֥ם הַזֶּ֖ה מִקִּרְבּֽוֹ׃</t>
  </si>
  <si>
    <t>{{מ:פסוק|במדבר|יד|יד}}</t>
  </si>
  <si>
    <t>וְאָמְר֗וּ אֶל־יוֹשֵׁב֮ הָאָ֣רֶץ הַזֹּאת֒ שָֽׁמְעוּ֙ כִּֽי־אַתָּ֣ה יְהֹוָ֔ה בְּקֶ֖רֶב הָעָ֣ם הַזֶּ֑ה אֲשֶׁר־עַ֨יִן בְּעַ֜יִן נִרְאָ֣ה{{מ:לגרמיה}}אַתָּ֣ה יְהֹוָ֗ה וַעֲנָֽנְךָ֙ עֹמֵ֣ד עֲלֵהֶ֔ם וּבְעַמֻּ֣ד עָנָ֗ן אַתָּ֨ה הֹלֵ֤ךְ לִפְנֵיהֶם֙ יוֹמָ֔ם וּבְעַמּ֥וּד אֵ֖שׁ לָֽיְלָה׃</t>
  </si>
  <si>
    <t>{{מ:פסוק|במדבר|יד|טו}}</t>
  </si>
  <si>
    <t>וְהֵמַתָּ֛ה אֶת־הָעָ֥ם הַזֶּ֖ה כְּאִ֣ישׁ אֶחָ֑ד וְאָֽמְרוּ֙ הַגּוֹיִ֔ם אֲשֶׁר־שָׁמְע֥וּ אֶֽת־שִׁמְעֲךָ֖ לֵאמֹֽר׃</t>
  </si>
  <si>
    <t>{{מ:פסוק|במדבר|יד|טז}}</t>
  </si>
  <si>
    <t>מִבִּלְתִּ֞י יְכֹ֣לֶת יְהֹוָ֗ה לְהָבִיא֙ אֶת־הָעָ֣ם הַזֶּ֔ה אֶל־הָאָ֖רֶץ אֲשֶׁר־נִשְׁבַּ֣ע לָהֶ֑ם וַיִּשְׁחָטֵ֖ם בַּמִּדְבָּֽר׃</t>
  </si>
  <si>
    <t>{{מ:פסוק|במדבר|יד|יז}}</t>
  </si>
  <si>
    <t>וְעַתָּ֕ה {{נוסח|{{מ:אות-ג|יִ}}גְדַּל־נָ֖א|=ש ומ"ש|ל=יִגְדַּל (אות פשוטה)}} כֹּ֣חַ אֲדֹנָ֑י כַּאֲשֶׁ֥ר דִּבַּ֖רְתָּ לֵאמֹֽר׃</t>
  </si>
  <si>
    <t>{{מ:פסוק|במדבר|יד|יח}}</t>
  </si>
  <si>
    <t>יְהֹוָ֗ה אֶ֤רֶךְ אַפַּ֙יִם֙ וְרַב־חֶ֔סֶד נֹשֵׂ֥א עָוֺ֖ן וָפָ֑שַׁע וְנַקֵּה֙ לֹ֣א יְנַקֶּ֔ה פֹּקֵ֞ד עֲוֺ֤ן אָבוֹת֙ עַל־בָּנִ֔ים עַל־שִׁלֵּשִׁ֖ים וְעַל־רִבֵּעִֽים׃</t>
  </si>
  <si>
    <t>{{מ:פסוק|במדבר|יד|יט}}</t>
  </si>
  <si>
    <t>סְלַֽח־נָ֗א לַעֲוֺ֛ן הָעָ֥ם הַזֶּ֖ה כְּגֹ֣דֶל חַסְדֶּ֑ךָ וְכַאֲשֶׁ֤ר נָשָׂ֙אתָה֙ לָעָ֣ם הַזֶּ֔ה מִמִּצְרַ֖יִם וְעַד־הֵֽנָּה׃</t>
  </si>
  <si>
    <t>{{מ:פסוק|במדבר|יד|כ}}</t>
  </si>
  <si>
    <t>וַיֹּ֣אמֶר יְהֹוָ֔ה סָלַ֖חְתִּי כִּדְבָרֶֽךָ׃</t>
  </si>
  <si>
    <t>{{מ:פסוק|במדבר|יד|כא}}</t>
  </si>
  <si>
    <t>וְאוּלָ֖ם חַי־אָ֑נִי וְיִמָּלֵ֥א כְבוֹד־יְהֹוָ֖ה אֶת־כׇּל־הָאָֽרֶץ׃</t>
  </si>
  <si>
    <t>{{מ:פסוק|במדבר|יד|כב}}</t>
  </si>
  <si>
    <t>כִּ֣י כׇל־הָאֲנָשִׁ֗ים הָרֹאִ֤ים אֶת־כְּבֹדִי֙ וְאֶת־אֹ֣תֹתַ֔י אֲשֶׁר־עָשִׂ֥יתִי בְמִצְרַ֖יִם וּבַמִּדְבָּ֑ר וַיְנַסּ֣וּ אֹתִ֗י זֶ֚ה עֶ֣שֶׂר פְּעָמִ֔ים וְלֹ֥א שָׁמְע֖וּ בְּקוֹלִֽי׃</t>
  </si>
  <si>
    <t>{{מ:פסוק|במדבר|יד|כג}}</t>
  </si>
  <si>
    <t>אִם־יִרְאוּ֙ אֶת־הָאָ֔רֶץ אֲשֶׁ֥ר נִשְׁבַּ֖עְתִּי לַאֲבֹתָ֑ם וְכׇל־מְנַאֲצַ֖י לֹ֥א יִרְאֽוּהָ׃</t>
  </si>
  <si>
    <t>{{מ:פסוק|במדבר|יד|כד}}</t>
  </si>
  <si>
    <t>וְעַבְדִּ֣י כָלֵ֗ב עֵ֣קֶב הָֽיְתָ֞ה ר֤וּחַ אַחֶ֙רֶת֙ עִמּ֔וֹ וַיְמַלֵּ֖א אַחֲרָ֑י וַהֲבִֽיאֹתִ֗יו אֶל־הָאָ֙רֶץ֙ אֲשֶׁר־בָּ֣א שָׁ֔מָּה וְזַרְע֖וֹ יוֹרִשֶֽׁנָּה׃</t>
  </si>
  <si>
    <t>{{מ:פסוק|במדבר|יד|כה}}</t>
  </si>
  <si>
    <t>{{נוסח|וְהָעֲמָֽלֵקִ֥י וְהַֽכְּנַעֲנִ֖י|ראו רשימת ברויאר ב"ספיקות שאין להם הכרע", הערה 8 ובספר טעמי המקרא פרק ח.|ל=וְהָֽעֲמָלֵקִ֥י וְהַֽכְּנַעֲנִ֖י (וכן בכתי"ל1 לפי ברויאר) וכך אצל ברויאר|ש=וְהָעֲמָלֵקִ֥י וְהַכְּנַעֲנִ֖י (אין געיות) אך ייתכן שיש סימן קלוש לגעיה במי"ם (וְהָעֲמָֽלֵקִ֥י)|ש1=וְהָעֲמָלֵקִ֥י וְהַֽכְּנַעֲנִ֖י (וכך במג"ה)|קורן=וְהָֽעֲמָֽלֵקִ֥י וְהַֽכְּנַֽעֲנִ֖י}} יוֹשֵׁ֣ב בָּעֵ֑מֶק מָחָ֗ר פְּנ֨וּ וּסְע֥וּ לָכֶ֛ם הַמִּדְבָּ֖ר דֶּ֥רֶךְ יַם־סֽוּף׃</t>
  </si>
  <si>
    <t>{{מ:פסוק|במדבר|יד|כו|עלייה=רביעי}}</t>
  </si>
  <si>
    <t>{{מ:פסוק|במדבר|יד|כז}}</t>
  </si>
  <si>
    <t>עַד־מָתַ֗י לָעֵדָ֤ה הָֽרָעָה֙ הַזֹּ֔את אֲשֶׁ֛ר הֵ֥מָּה מַלִּינִ֖ים עָלָ֑י אֶת־תְּלֻנּ֞וֹת בְּנֵ֣י יִשְׂרָאֵ֗ל אֲשֶׁ֨ר הֵ֧מָּה מַלִּינִ֛ים עָלַ֖י שָׁמָֽעְתִּי׃</t>
  </si>
  <si>
    <t>{{מ:פסוק|במדבר|יד|כח}}</t>
  </si>
  <si>
    <t>אֱמֹ֣ר אֲלֵהֶ֗ם חַי־אָ֙נִי֙ נְאֻם־יְהֹוָ֔ה אִם־לֹ֕א כַּאֲשֶׁ֥ר דִּבַּרְתֶּ֖ם בְּאׇזְנָ֑י כֵּ֖ן אֶֽעֱשֶׂ֥ה לָכֶֽם׃</t>
  </si>
  <si>
    <t>{{מ:פסוק|במדבר|יד|כט}}</t>
  </si>
  <si>
    <t>בַּמִּדְבָּ֣ר הַ֠זֶּ֠ה יִפְּל֨וּ פִגְרֵיכֶ֜ם וְכׇל־פְּקֻדֵיכֶם֙ לְכׇל־מִסְפַּרְכֶ֔ם מִבֶּ֛ן עֶשְׂרִ֥ים שָׁנָ֖ה וָמָ֑עְלָה אֲשֶׁ֥ר הֲלִֽינֹתֶ֖ם עָלָֽי׃</t>
  </si>
  <si>
    <t>{{מ:פסוק|במדבר|יד|ל}}</t>
  </si>
  <si>
    <t>אִם־אַתֶּם֙ תָּבֹ֣אוּ אֶל־הָאָ֔רֶץ אֲשֶׁ֤ר נָשָׂ֙אתִי֙ אֶת־יָדִ֔י לְשַׁכֵּ֥ן אֶתְכֶ֖ם בָּ֑הּ כִּ֚י אִם־כָּלֵ֣ב בֶּן־יְפֻנֶּ֔ה וִיהוֹשֻׁ֖עַ בִּן־נֽוּן׃</t>
  </si>
  <si>
    <t>{{מ:פסוק|במדבר|יד|לא}}</t>
  </si>
  <si>
    <t>וְטַ֨פְּכֶ֔ם אֲשֶׁ֥ר אֲמַרְתֶּ֖ם לָבַ֣ז יִהְיֶ֑ה וְהֵבֵיאתִ֣י אֹתָ֔ם וְיָֽדְעוּ֙ אֶת־הָאָ֔רֶץ אֲשֶׁ֥ר מְאַסְתֶּ֖ם בָּֽהּ׃</t>
  </si>
  <si>
    <t>{{מ:פסוק|במדבר|יד|לב}}</t>
  </si>
  <si>
    <t>וּפִגְרֵיכֶ֖ם אַתֶּ֑ם יִפְּל֖וּ בַּמִּדְבָּ֥ר הַזֶּֽה׃</t>
  </si>
  <si>
    <t>{{מ:פסוק|במדבר|יד|לג}}</t>
  </si>
  <si>
    <t>וּ֠בְנֵיכֶ֠ם יִהְי֨וּ רֹעִ֤ים בַּמִּדְבָּר֙ אַרְבָּעִ֣ים שָׁנָ֔ה וְנָשְׂא֖וּ אֶת־זְנוּתֵיכֶ֑ם עַד־תֹּ֥ם פִּגְרֵיכֶ֖ם בַּמִּדְבָּֽר׃</t>
  </si>
  <si>
    <t>{{מ:פסוק|במדבר|יד|לד}}</t>
  </si>
  <si>
    <t>בְּמִסְפַּ֨ר הַיָּמִ֜ים אֲשֶׁר־תַּרְתֶּ֣ם אֶת־הָאָ֘רֶץ֮ אַרְבָּעִ֣ים יוֹם֒ י֣וֹם לַשָּׁנָ֞ה י֣וֹם לַשָּׁנָ֗ה תִּשְׂאוּ֙ אֶת־עֲוֺנֹ֣תֵיכֶ֔ם אַרְבָּעִ֖ים שָׁנָ֑ה וִֽידַעְתֶּ֖ם אֶת־תְּנוּאָתִֽי׃</t>
  </si>
  <si>
    <t>{{מ:פסוק|במדבר|יד|לה}}</t>
  </si>
  <si>
    <t>אֲנִ֣י יְהֹוָה֮ דִּבַּ֒רְתִּי֒ אִם־לֹ֣א{{מ:לגרמיה}}זֹ֣את אֶֽעֱשֶׂ֗ה לְכׇל־הָעֵדָ֤ה הָֽרָעָה֙ הַזֹּ֔את הַנּוֹעָדִ֖ים עָלָ֑י בַּמִּדְבָּ֥ר הַזֶּ֛ה יִתַּ֖מּוּ וְשָׁ֥ם יָמֻֽתוּ׃</t>
  </si>
  <si>
    <t>{{מ:פסוק|במדבר|יד|לו}}</t>
  </si>
  <si>
    <t>וְהָ֣אֲנָשִׁ֔ים אֲשֶׁר־שָׁלַ֥ח מֹשֶׁ֖ה לָת֣וּר אֶת־הָאָ֑רֶץ וַיָּשֻׁ֗בוּ {{כו"ק|וילונו|וַיַּלִּ֤ינוּ}} עָלָיו֙ אֶת־כׇּל־הָ֣עֵדָ֔ה לְהוֹצִ֥יא דִבָּ֖ה עַל־הָאָֽרֶץ׃</t>
  </si>
  <si>
    <t>{{מ:פסוק|במדבר|יד|לז}}</t>
  </si>
  <si>
    <t>וַיָּמֻ֙תוּ֙ הָֽאֲנָשִׁ֔ים מוֹצִאֵ֥י דִבַּת־הָאָ֖רֶץ רָעָ֑ה בַּמַּגֵּפָ֖ה לִפְנֵ֥י יְהֹוָה׃</t>
  </si>
  <si>
    <t>{{מ:פסוק|במדבר|יד|לח}}</t>
  </si>
  <si>
    <t>וִיהוֹשֻׁ֣עַ בִּן־נ֔וּן וְכָלֵ֖ב בֶּן־יְפֻנֶּ֑ה חָיוּ֙ מִן־הָאֲנָשִׁ֣ים הָהֵ֔ם {{נוסח|הַהֹֽלְכִ֖ים|ראו רשימת ברויאר ב"ספיקות שאין להם הכרע", הערה 8 ובספר טעמי המקרא פרק ח (וכן בקורן).|ל=הַֽהֹלְכִ֖ים (!) וכך בכתי"ל1 לפי ברויאר|ש,ש1=הַהֹלְכִ֖ים (אין געיה) וכך במג"ה.}} לָת֥וּר אֶת־הָאָֽרֶץ׃</t>
  </si>
  <si>
    <t>{{מ:פסוק|במדבר|יד|לט}}</t>
  </si>
  <si>
    <t>וַיְדַבֵּ֤ר מֹשֶׁה֙ אֶת־הַדְּבָרִ֣ים הָאֵ֔לֶּה אֶֽל־כׇּל־בְּנֵ֖י יִשְׂרָאֵ֑ל וַיִּֽתְאַבְּל֥וּ הָעָ֖ם מְאֹֽד׃</t>
  </si>
  <si>
    <t>{{מ:פסוק|במדבר|יד|מ}}</t>
  </si>
  <si>
    <t>וַיַּשְׁכִּ֣מוּ בַבֹּ֔קֶר וַיַּֽעֲל֥וּ אֶל־רֹאשׁ־הָהָ֖ר לֵאמֹ֑ר הִנֶּ֗נּוּ וְעָלִ֛ינוּ אֶל־הַמָּק֛וֹם אֲשֶׁר־אָמַ֥ר יְהֹוָ֖ה כִּ֥י חָטָֽאנוּ׃</t>
  </si>
  <si>
    <t>{{מ:פסוק|במדבר|יד|מא}}</t>
  </si>
  <si>
    <t>וַיֹּ֣אמֶר מֹשֶׁ֔ה לָ֥מָּה זֶּ֛ה אַתֶּ֥ם עֹבְרִ֖ים אֶת־פִּ֣י יְהֹוָ֑ה וְהִ֖וא לֹ֥א תִצְלָֽח׃</t>
  </si>
  <si>
    <t>{{מ:פסוק|במדבר|יד|מב}}</t>
  </si>
  <si>
    <t>אַֽל־תַּעֲל֔וּ כִּ֛י אֵ֥ין יְהֹוָ֖ה בְּקִרְבְּכֶ֑ם וְלֹא֙ תִּנָּ֣גְפ֔וּ לִפְנֵ֖י אֹיְבֵיכֶֽם׃</t>
  </si>
  <si>
    <t>{{מ:פסוק|במדבר|יד|מג}}</t>
  </si>
  <si>
    <t>כִּי֩ הָעֲמָלֵקִ֨י וְהַכְּנַעֲנִ֥י שָׁם֙ לִפְנֵיכֶ֔ם וּנְפַלְתֶּ֖ם בֶּחָ֑רֶב כִּֽי־עַל־כֵּ֤ן שַׁבְתֶּם֙ מֵאַחֲרֵ֣י יְהֹוָ֔ה וְלֹא־יִהְיֶ֥ה יְהֹוָ֖ה עִמָּכֶֽם׃</t>
  </si>
  <si>
    <t>{{מ:פסוק|במדבר|יד|מד}}</t>
  </si>
  <si>
    <t>וַיַּעְפִּ֕לוּ לַעֲל֖וֹת אֶל־רֹ֣אשׁ הָהָ֑ר וַאֲר֤וֹן בְּרִית־יְהֹוָה֙ וּמֹשֶׁ֔ה לֹא־מָ֖שׁוּ מִקֶּ֥רֶב הַֽמַּחֲנֶֽה׃</t>
  </si>
  <si>
    <t>{{מ:פסוק|במדבר|יד|מה}}</t>
  </si>
  <si>
    <t>וַיֵּ֤רֶד הָעֲמָלֵקִי֙ וְהַֽכְּנַעֲנִ֔י הַיֹּשֵׁ֖ב בָּהָ֣ר הַה֑וּא וַיַּכּ֥וּם וַֽיַּכְּת֖וּם עַד־הַֽחׇרְמָֽה׃</t>
  </si>
  <si>
    <t>ספר במדבר/טו</t>
  </si>
  <si>
    <t>{{מ:פסוק|במדבר|טו|א|סדר=יד}}</t>
  </si>
  <si>
    <t>{{מ:פסוק|במדבר|טו|ב}}</t>
  </si>
  <si>
    <t>דַּבֵּר֙ אֶל־בְּנֵ֣י יִשְׂרָאֵ֔ל וְאָמַרְתָּ֖ אֲלֵהֶ֑ם כִּ֣י תָבֹ֗אוּ אֶל־אֶ֙רֶץ֙ מוֹשְׁבֹ֣תֵיכֶ֔ם אֲשֶׁ֥ר אֲנִ֖י נֹתֵ֥ן לָכֶֽם׃</t>
  </si>
  <si>
    <t>{{מ:פסוק|במדבר|טו|ג}}</t>
  </si>
  <si>
    <t>וַעֲשִׂיתֶ֨ם אִשֶּׁ֤ה לַֽיהֹוָה֙ עֹלָ֣ה אוֹ־זֶ֔בַח לְפַלֵּא־נֶ֙דֶר֙ א֣וֹ בִנְדָבָ֔ה א֖וֹ בְּמֹעֲדֵיכֶ֑ם לַעֲשׂ֞וֹת רֵ֤יחַ נִיחֹ֙חַ֙ לַֽיהֹוָ֔ה מִן־הַבָּקָ֖ר א֥וֹ מִן־הַצֹּֽאן׃</t>
  </si>
  <si>
    <t>{{מ:פסוק|במדבר|טו|ד}}</t>
  </si>
  <si>
    <t>וְהִקְרִ֛יב הַמַּקְרִ֥יב קׇרְבָּנ֖וֹ לַֽיהֹוָ֑ה מִנְחָה֙ סֹ֣לֶת עִשָּׂר֔וֹן בָּל֕וּל בִּרְבִעִ֥ית הַהִ֖ין שָֽׁמֶן׃</t>
  </si>
  <si>
    <t>{{מ:פסוק|במדבר|טו|ה}}</t>
  </si>
  <si>
    <t>וְיַ֤יִן לַנֶּ֙סֶךְ֙ רְבִיעִ֣ית הַהִ֔ין תַּעֲשֶׂ֥ה עַל־הָעֹלָ֖ה א֣וֹ לַזָּ֑בַח לַכֶּ֖בֶשׂ הָאֶחָֽד׃</t>
  </si>
  <si>
    <t>{{מ:פסוק|במדבר|טו|ו}}</t>
  </si>
  <si>
    <t>א֤וֹ לָאַ֙יִל֙ תַּעֲשֶׂ֣ה מִנְחָ֔ה סֹ֖לֶת שְׁנֵ֣י עֶשְׂרֹנִ֑ים בְּלוּלָ֥ה בַשֶּׁ֖מֶן שְׁלִשִׁ֥ית הַהִֽין׃</t>
  </si>
  <si>
    <t>{{מ:פסוק|במדבר|טו|ז}}</t>
  </si>
  <si>
    <t>וְיַ֥יִן לַנֶּ֖סֶךְ שְׁלִשִׁ֣ית הַהִ֑ין תַּקְרִ֥יב רֵֽיחַ־נִיחֹ֖חַ לַיהֹוָֽה׃</t>
  </si>
  <si>
    <t>{{מ:פסוק|במדבר|טו|ח|עלייה=חמישי}}</t>
  </si>
  <si>
    <t>וְכִֽי־תַעֲשֶׂ֥ה בֶן־בָּקָ֖ר עֹלָ֣ה אוֹ־זָ֑בַח לְפַלֵּא־נֶ֥דֶר אֽוֹ־שְׁלָמִ֖ים לַֽיהֹוָֽה׃</t>
  </si>
  <si>
    <t>{{מ:פסוק|במדבר|טו|ט}}</t>
  </si>
  <si>
    <t>וְהִקְרִ֤יב עַל־בֶּן־הַבָּקָר֙ מִנְחָ֔ה סֹ֖לֶת שְׁלֹשָׁ֣ה עֶשְׂרֹנִ֑ים בָּל֥וּל בַּשֶּׁ֖מֶן חֲצִ֥י הַהִֽין׃</t>
  </si>
  <si>
    <t>{{מ:פסוק|במדבר|טו|י}}</t>
  </si>
  <si>
    <t>וְיַ֛יִן תַּקְרִ֥יב לַנֶּ֖סֶךְ חֲצִ֣י הַהִ֑ין אִשֵּׁ֥ה רֵֽיחַ־נִיחֹ֖חַ לַיהֹוָֽה׃</t>
  </si>
  <si>
    <t>{{מ:פסוק|במדבר|טו|יא}}</t>
  </si>
  <si>
    <t>כָּ֣כָה יֵעָשֶׂ֗ה לַשּׁוֹר֙ הָֽאֶחָ֔ד א֖וֹ לָאַ֣יִל הָאֶחָ֑ד אֽוֹ־לַשֶּׂ֥ה בַכְּבָשִׂ֖ים א֥וֹ בָעִזִּֽים׃</t>
  </si>
  <si>
    <t>{{מ:פסוק|במדבר|טו|יב}}</t>
  </si>
  <si>
    <t>כַּמִּסְפָּ֖ר אֲשֶׁ֣ר תַּעֲשׂ֑וּ כָּ֛כָה תַּעֲשׂ֥וּ לָאֶחָ֖ד כְּמִסְפָּרָֽם׃</t>
  </si>
  <si>
    <t>{{מ:פסוק|במדבר|טו|יג}}</t>
  </si>
  <si>
    <t>כׇּל־הָאֶזְרָ֥ח יַעֲשֶׂה־כָּ֖כָה אֶת־אֵ֑לֶּה לְהַקְרִ֛יב אִשֵּׁ֥ה רֵֽיחַ־נִיחֹ֖חַ לַֽיהֹוָֽה׃</t>
  </si>
  <si>
    <t>{{מ:פסוק|במדבר|טו|יד}}</t>
  </si>
  <si>
    <t>וְכִֽי־יָגוּר֩ אִתְּכֶ֨ם גֵּ֜ר א֤וֹ {{נוסח|אֲשֶׁר־בְּתֽוֹכְכֶם֙|=בן־אשר בספר החילופים (וכך ברויאר במהדורותיו האחרונות ומג"ה וכן בדפוסים וקורן). לפי ההערה בספר החילופים (עמ' יח), [בן] אשר="או אשֶר בתככם" (אין געיה כבדה בשי"ן), [בן] נפלתי="או אשֶֽר בתככם" (געיה כבדה בשי"ן). אם אין געיה כבדה בשי"ן אז תיתכן געיה קלה בתי"ו (המצויה בכתי"ל).|ל=אֲשֶֽׁר־בְּתֽוֹכְכֶם֙ (שתי געיות בתיבות המוקפות!) וכך במהדורתו הראשונה של ברויאר; ראו רשימת ברויאר ב"ספיקות שאין להם הכרע", הערה 8 ובספר טעמי המקרא פרק ח.|ש,ש1=אֲשֶֽׁר־בְּתוֹכְכֶם֙ (געיה כבדה בתיבה המוקפת לפי הכללים)|ל1=אֲשֶׁר־בְּתוֹכְכֶם֙ (אין געיה) לפי עדותו של ברויאר, אבל הדף חסר בצילום כתב היד במרשתת.}} לְדֹרֹ֣תֵיכֶ֔ם וְעָשָׂ֛ה אִשֵּׁ֥ה רֵֽיחַ־נִיחֹ֖חַ לַיהֹוָ֑ה כַּאֲשֶׁ֥ר תַּעֲשׂ֖וּ כֵּ֥ן יַעֲשֶֽׂה׃</t>
  </si>
  <si>
    <t>{{מ:פסוק|במדבר|טו|טו}}</t>
  </si>
  <si>
    <t>הַקָּהָ֕ל חֻקָּ֥ה אַחַ֛ת לָכֶ֖ם וְלַגֵּ֣ר הַגָּ֑ר חֻקַּ֤ת עוֹלָם֙ לְדֹרֹ֣תֵיכֶ֔ם כָּכֶ֛ם כַּגֵּ֥ר יִהְיֶ֖ה לִפְנֵ֥י יְהֹוָֽה׃</t>
  </si>
  <si>
    <t>{{מ:פסוק|במדבר|טו|טז}}</t>
  </si>
  <si>
    <t>תּוֹרָ֥ה אַחַ֛ת וּמִשְׁפָּ֥ט אֶחָ֖ד יִהְיֶ֣ה לָכֶ֑ם וְלַגֵּ֖ר הַגָּ֥ר אִתְּכֶֽם׃</t>
  </si>
  <si>
    <t>{{מ:פסוק|במדבר|טו|יז|עלייה=ששי}}</t>
  </si>
  <si>
    <t>{{מ:פסוק|במדבר|טו|יח}}</t>
  </si>
  <si>
    <t>דַּבֵּר֙ אֶל־בְּנֵ֣י יִשְׂרָאֵ֔ל וְאָמַרְתָּ֖ אֲלֵהֶ֑ם בְּבֹֽאֲכֶם֙ אֶל־הָאָ֔רֶץ אֲשֶׁ֥ר אֲנִ֛י מֵבִ֥יא אֶתְכֶ֖ם שָֽׁמָּה׃</t>
  </si>
  <si>
    <t>{{מ:פסוק|במדבר|טו|יט}}</t>
  </si>
  <si>
    <t>וְהָיָ֕ה בַּאֲכׇלְכֶ֖ם מִלֶּ֣חֶם הָאָ֑רֶץ תָּרִ֥ימוּ תְרוּמָ֖ה לַיהֹוָֽה׃</t>
  </si>
  <si>
    <t>{{מ:פסוק|במדבר|טו|כ}}</t>
  </si>
  <si>
    <t>רֵאשִׁית֙ עֲרִסֹ֣תֵכֶ֔ם חַלָּ֖ה תָּרִ֣ימוּ תְרוּמָ֑ה כִּתְרוּמַ֣ת גֹּ֔רֶן כֵּ֖ן תָּרִ֥ימוּ אֹתָֽהּ׃</t>
  </si>
  <si>
    <t>{{מ:פסוק|במדבר|טו|כא}}</t>
  </si>
  <si>
    <t>מֵרֵאשִׁית֙ עֲרִסֹ֣תֵיכֶ֔ם תִּתְּנ֥וּ לַיהֹוָ֖ה תְּרוּמָ֑ה לְדֹרֹ֖תֵיכֶֽם׃</t>
  </si>
  <si>
    <t>{{מ:פסוק|במדבר|טו|כב}}</t>
  </si>
  <si>
    <t>וְכִ֣י תִשְׁגּ֔וּ וְלֹ֣א תַעֲשׂ֔וּ אֵ֥ת כׇּל־הַמִּצְוֺ֖ת הָאֵ֑לֶּה אֲשֶׁר־דִּבֶּ֥ר יְהֹוָ֖ה אֶל־מֹשֶֽׁה׃</t>
  </si>
  <si>
    <t>{{מ:פסוק|במדבר|טו|כג}}</t>
  </si>
  <si>
    <t>אֵת֩ כׇּל־אֲשֶׁ֨ר צִוָּ֧ה יְהֹוָ֛ה אֲלֵיכֶ֖ם בְּיַד־מֹשֶׁ֑ה מִן־הַיּ֞וֹם אֲשֶׁ֨ר צִוָּ֧ה יְהֹוָ֛ה וָהָ֖לְאָה לְדֹרֹתֵיכֶֽם׃</t>
  </si>
  <si>
    <t>{{מ:פסוק|במדבר|טו|כד}}</t>
  </si>
  <si>
    <t>וְהָיָ֗ה אִ֣ם מֵעֵינֵ֣י הָעֵדָה֮ נֶעֶשְׂתָ֣ה לִשְׁגָגָה֒ וְעָשׂ֣וּ כׇל־הָעֵדָ֡ה פַּ֣ר בֶּן־בָּקָר֩ אֶחָ֨ד לְעֹלָ֜ה לְרֵ֤יחַ נִיחֹ֙חַ֙ לַֽיהֹוָ֔ה וּמִנְחָת֥וֹ וְנִסְכּ֖וֹ כַּמִּשְׁפָּ֑ט וּשְׂעִיר־עִזִּ֥ים אֶחָ֖ד לְחַטָּֽת׃</t>
  </si>
  <si>
    <t>{{מ:פסוק|במדבר|טו|כה}}</t>
  </si>
  <si>
    <t>וְכִפֶּ֣ר הַכֹּהֵ֗ן עַֽל־כׇּל־עֲדַ֛ת בְּנֵ֥י יִשְׂרָאֵ֖ל וְנִסְלַ֣ח לָהֶ֑ם כִּֽי־שְׁגָגָ֣ה הִ֔וא וְהֵם֩ הֵבִ֨יאוּ אֶת־קׇרְבָּנָ֜ם אִשֶּׁ֣ה לַֽיהֹוָ֗ה וְחַטָּאתָ֛ם לִפְנֵ֥י יְהֹוָ֖ה עַל־שִׁגְגָתָֽם׃</t>
  </si>
  <si>
    <t>{{מ:פסוק|במדבר|טו|כו}}</t>
  </si>
  <si>
    <t>וְנִסְלַ֗ח לְכׇל־עֲדַת֙ בְּנֵ֣י יִשְׂרָאֵ֔ל וְלַגֵּ֖ר הַגָּ֣ר בְּתוֹכָ֑ם כִּ֥י לְכׇל־הָעָ֖ם בִּשְׁגָגָֽה׃</t>
  </si>
  <si>
    <t>{{מ:פסוק|במדבר|טו|כז|עלייה=שביעי}}</t>
  </si>
  <si>
    <t>וְאִם־נֶ֥פֶשׁ אַחַ֖ת תֶּחֱטָ֣א בִשְׁגָגָ֑ה וְהִקְרִ֛יבָה עֵ֥ז בַּת־שְׁנָתָ֖הּ לְחַטָּֽאת׃</t>
  </si>
  <si>
    <t>{{מ:פסוק|במדבר|טו|כח}}</t>
  </si>
  <si>
    <t>וְכִפֶּ֣ר הַכֹּהֵ֗ן עַל־הַנֶּ֧פֶשׁ הַשֹּׁגֶ֛גֶת בְּחֶטְאָ֥ה בִשְׁגָגָ֖ה לִפְנֵ֣י יְהֹוָ֑ה לְכַפֵּ֥ר עָלָ֖יו וְנִסְלַ֥ח לֽוֹ׃</t>
  </si>
  <si>
    <t>{{מ:פסוק|במדבר|טו|כט}}</t>
  </si>
  <si>
    <t>הָֽאֶזְרָח֙ בִּבְנֵ֣י יִשְׂרָאֵ֔ל וְלַגֵּ֖ר הַגָּ֣ר בְּתוֹכָ֑ם תּוֹרָ֤ה אַחַת֙ יִהְיֶ֣ה לָכֶ֔ם לָעֹשֶׂ֖ה בִּשְׁגָגָֽה׃</t>
  </si>
  <si>
    <t>{{מ:פסוק|במדבר|טו|ל}}</t>
  </si>
  <si>
    <t>וְהַנֶּ֜פֶשׁ אֲשֶֽׁר־תַּעֲשֶׂ֣ה{{מ:לגרמיה}}בְּיָ֣ד רָמָ֗ה מִן־הָֽאֶזְרָח֙ וּמִן־הַגֵּ֔ר אֶת־יְהֹוָ֖ה ה֣וּא מְגַדֵּ֑ף וְנִכְרְתָ֛ה הַנֶּ֥פֶשׁ הַהִ֖וא מִקֶּ֥רֶב עַמָּֽהּ׃</t>
  </si>
  <si>
    <t>{{מ:פסוק|במדבר|טו|לא}}</t>
  </si>
  <si>
    <t>כִּ֤י דְבַר־יְהֹוָה֙ בָּזָ֔ה וְאֶת־מִצְוָת֖וֹ הֵפַ֑ר הִכָּרֵ֧ת{{מ:פסק}}תִּכָּרֵ֛ת הַנֶּ֥פֶשׁ הַהִ֖וא עֲוֺנָ֥ה בָֽהּ׃</t>
  </si>
  <si>
    <t>{{מ:פסוק|במדבר|טו|לב}}</t>
  </si>
  <si>
    <t>וַיִּהְי֥וּ בְנֵֽי־יִשְׂרָאֵ֖ל בַּמִּדְבָּ֑ר וַֽיִּמְצְא֗וּ אִ֛ישׁ מְקֹשֵׁ֥שׁ עֵצִ֖ים בְּי֥וֹם הַשַּׁבָּֽת׃</t>
  </si>
  <si>
    <t>{{מ:פסוק|במדבר|טו|לג}}</t>
  </si>
  <si>
    <t>וַיַּקְרִ֣יבוּ אֹת֔וֹ הַמֹּצְאִ֥ים אֹת֖וֹ מְקֹשֵׁ֣שׁ עֵצִ֑ים אֶל־מֹשֶׁה֙ וְאֶֽל־אַהֲרֹ֔ן וְאֶ֖ל כׇּל־הָעֵדָֽה׃</t>
  </si>
  <si>
    <t>{{מ:פסוק|במדבר|טו|לד}}</t>
  </si>
  <si>
    <t>וַיַּנִּ֥יחוּ אֹת֖וֹ בַּמִּשְׁמָ֑ר כִּ֚י לֹ֣א פֹרַ֔שׁ מַה־יֵּעָשֶׂ֖ה לֽוֹ׃</t>
  </si>
  <si>
    <t>{{מ:פסוק|במדבר|טו|לה}}</t>
  </si>
  <si>
    <t>וַיֹּ֤אמֶר יְהֹוָה֙ אֶל־מֹשֶׁ֔ה מ֥וֹת יוּמַ֖ת הָאִ֑ישׁ רָג֨וֹם אֹת֤וֹ בָֽאֲבָנִים֙ כׇּל־הָ֣עֵדָ֔ה מִח֖וּץ לַֽמַּחֲנֶֽה׃</t>
  </si>
  <si>
    <t>{{מ:פסוק|במדבר|טו|לו}}</t>
  </si>
  <si>
    <t>וַיֹּצִ֨יאוּ אֹת֜וֹ כׇּל־הָעֵדָ֗ה אֶל־מִחוּץ֙ לַֽמַּחֲנֶ֔ה וַיִּרְגְּמ֥וּ אֹת֛וֹ בָּאֲבָנִ֖ים וַיָּמֹ֑ת כַּאֲשֶׁ֛ר צִוָּ֥ה יְהֹוָ֖ה אֶת־מֹשֶֽׁה׃</t>
  </si>
  <si>
    <t>{{מ:פסוק|במדבר|טו|לז|עלייה=מפטיר}}</t>
  </si>
  <si>
    <t>{{מ:פסוק|במדבר|טו|לח}}</t>
  </si>
  <si>
    <t>דַּבֵּ֞ר אֶל־בְּנֵ֤י יִשְׂרָאֵל֙ וְאָמַרְתָּ֣ אֲלֵהֶ֔ם וְעָשׂ֨וּ לָהֶ֥ם צִיצִ֛ת עַל־כַּנְפֵ֥י בִגְדֵיהֶ֖ם לְדֹרֹתָ֑ם {{נוסח|וְנָ֥תְנ֛וּ|=ל ושיטת-א (מרכא בתיבת תביר)|דפוסים וקורן=וְנָֽתְנ֛וּ (געיה במקום מרכא) וכן בהקלדה מגירסה 4.12)}} עַל־צִיצִ֥ת הַכָּנָ֖ף פְּתִ֥יל תְּכֵֽלֶת׃</t>
  </si>
  <si>
    <t>{{מ:פסוק|במדבר|טו|לט}}</t>
  </si>
  <si>
    <t>וְהָיָ֣ה לָכֶם֮ לְצִיצִת֒ וּרְאִיתֶ֣ם אֹת֗וֹ וּזְכַרְתֶּם֙ אֶת־כׇּל־מִצְוֺ֣ת יְהֹוָ֔ה וַעֲשִׂיתֶ֖ם אֹתָ֑ם {{נוסח|וְלֹֽא־תָת֜וּרוּ|כתיב=בש ומסורת טברנית ורמ"ה|לש1=וְלֹֽא־תָתֻ֜רוּ (כתיב חסר וי"ו)|טעמים=א(ס)לש1 &lt;ול֨א תת֜ורו? לא כן אלא במקף&gt;|דפוסים וקורן=וְלֹ֨א תָת֜וּרוּ (קדמא ואזלא)}} אַחֲרֵ֤י לְבַבְכֶם֙ וְאַחֲרֵ֣י עֵֽינֵיכֶ֔ם אֲשֶׁר־אַתֶּ֥ם זֹנִ֖ים אַחֲרֵיהֶֽם׃</t>
  </si>
  <si>
    <t>{{מ:פסוק|במדבר|טו|מ}}</t>
  </si>
  <si>
    <t>לְמַ֣עַן תִּזְכְּר֔וּ וַעֲשִׂיתֶ֖ם אֶת־כׇּל־מִצְוֺתָ֑י וִהְיִיתֶ֥ם קְדֹשִׁ֖ים {{נוסח|לֵאלֹֽהֵיכֶֽם|=ש; ראו רשימת ברויאר ב"ספיקות שאין להם הכרע", הערה 8 ובספר טעמי המקרא פרק ח (וכן בדפוסים וקורן וסימנים). בצילום כתי"ל1 ברשת העמוד חסר.|ל=לֵֽאלֹהֵיכֶֽם (געיה בלמ"ד) ובעקבותיו ברויאר.|ש1?=לֵאלֹהֵיכֶֽם (אין סימן של געיה אך המקום מטושטש) וכך מג"ה.}}׃</t>
  </si>
  <si>
    <t>{{מ:פסוק|במדבר|טו|מא}}</t>
  </si>
  <si>
    <t>אֲנִ֞י יְהֹוָ֣ה אֱלֹֽהֵיכֶ֗ם אֲשֶׁ֨ר הוֹצֵ֤אתִי אֶתְכֶם֙ מֵאֶ֣רֶץ מִצְרַ֔יִם לִהְי֥וֹת לָכֶ֖ם לֵאלֹהִ֑ים אֲנִ֖י יְהֹוָ֥ה אֱלֹהֵיכֶֽם׃</t>
  </si>
  <si>
    <t>ספר במדבר/טז</t>
  </si>
  <si>
    <t>{{מ:פסוק|במדבר|טז|א|סדר=טו|עלייה='''קֹרח'''}}</t>
  </si>
  <si>
    <t>וַיִּקַּ֣ח קֹ֔רַח בֶּן־יִצְהָ֥ר בֶּן־קְהָ֖ת בֶּן־לֵוִ֑י וְדָתָ֨ן וַאֲבִירָ֜ם בְּנֵ֧י אֱלִיאָ֛ב וְא֥וֹן בֶּן־פֶּ֖לֶת בְּנֵ֥י רְאוּבֵֽן׃</t>
  </si>
  <si>
    <t>{{מ:פסוק|במדבר|טז|ב}}</t>
  </si>
  <si>
    <t>וַיָּקֻ֙מוּ֙ לִפְנֵ֣י מֹשֶׁ֔ה וַאֲנָשִׁ֥ים מִבְּנֵֽי־יִשְׂרָאֵ֖ל חֲמִשִּׁ֣ים וּמָאתָ֑יִם נְשִׂיאֵ֥י עֵדָ֛ה קְרִאֵ֥י מוֹעֵ֖ד אַנְשֵׁי־שֵֽׁם׃</t>
  </si>
  <si>
    <t>{{מ:פסוק|במדבר|טז|ג}}</t>
  </si>
  <si>
    <t>וַיִּֽקָּהֲל֞וּ עַל־מֹשֶׁ֣ה וְעַֽל־אַהֲרֹ֗ן וַיֹּאמְר֣וּ אֲלֵהֶם֮ רַב־לָכֶם֒ כִּ֤י כׇל־הָֽעֵדָה֙ כֻּלָּ֣ם קְדֹשִׁ֔ים וּבְתוֹכָ֖ם יְהֹוָ֑ה וּמַדּ֥וּעַ תִּֽתְנַשְּׂא֖וּ עַל־קְהַ֥ל יְהֹוָה׃</t>
  </si>
  <si>
    <t>{{מ:פסוק|במדבר|טז|ד|עלייה=[לוי]}}</t>
  </si>
  <si>
    <t>וַיִּשְׁמַ֣ע מֹשֶׁ֔ה וַיִּפֹּ֖ל עַל־פָּנָֽיו׃</t>
  </si>
  <si>
    <t>{{מ:פסוק|במדבר|טז|ה}}</t>
  </si>
  <si>
    <t>וַיְדַבֵּ֨ר אֶל־קֹ֜רַח וְאֶֽל־כׇּל־עֲדָתוֹ֮ לֵאמֹר֒ בֹּ֠קֶר וְיֹדַ֨ע יְהֹוָ֧ה אֶת־אֲשֶׁר־ל֛וֹ וְאֶת־הַקָּד֖וֹשׁ וְהִקְרִ֣יב אֵלָ֑יו וְאֵ֛ת אֲשֶׁ֥ר יִבְחַר־בּ֖וֹ יַקְרִ֥יב אֵלָֽיו׃</t>
  </si>
  <si>
    <t>{{מ:פסוק|במדבר|טז|ו}}</t>
  </si>
  <si>
    <t>זֹ֖את עֲשׂ֑וּ קְחוּ־לָכֶ֣ם מַחְתּ֔וֹת קֹ֖רַח וְכׇל־עֲדָתֽוֹ׃</t>
  </si>
  <si>
    <t>{{מ:פסוק|במדבר|טז|ז}}</t>
  </si>
  <si>
    <t>וּתְנ֣וּ בָהֵ֣ן{{מ:פסק}}אֵ֡שׁ וְשִׂ֩ימוּ֩ עֲלֵיהֶ֨ן{{מ:פסק}}קְטֹ֜רֶת לִפְנֵ֤י יְהֹוָה֙ מָחָ֔ר וְהָיָ֗ה הָאִ֛ישׁ אֲשֶׁר־יִבְחַ֥ר יְהֹוָ֖ה ה֣וּא הַקָּד֑וֹשׁ רַב־לָכֶ֖ם בְּנֵ֥י לֵוִֽי׃</t>
  </si>
  <si>
    <t>{{מ:פסוק|במדבר|טז|ח|עלייה=[ישראל]}}</t>
  </si>
  <si>
    <t>וַיֹּ֥אמֶר מֹשֶׁ֖ה אֶל־קֹ֑רַח שִׁמְעוּ־נָ֖א בְּנֵ֥י לֵוִֽי׃</t>
  </si>
  <si>
    <t>{{מ:פסוק|במדבר|טז|ט}}</t>
  </si>
  <si>
    <t>{{נוסח|הַמְעַ֣ט|=א(ס)ל &lt;הֽמעט? אין מתג בה"א וגם בשני [פס' י"ג]&gt;|דפוסים וקורן=הַֽמְעַ֣ט (בגעיה)}} מִכֶּ֗ם כִּֽי־הִבְדִּיל֩ אֱלֹהֵ֨י יִשְׂרָאֵ֤ל אֶתְכֶם֙ מֵעֲדַ֣ת יִשְׂרָאֵ֔ל לְהַקְרִ֥יב אֶתְכֶ֖ם אֵלָ֑יו לַעֲבֹ֗ד אֶת־עֲבֹדַת֙ מִשְׁכַּ֣ן יְהֹוָ֔ה וְלַעֲמֹ֛ד לִפְנֵ֥י הָעֵדָ֖ה לְשָׁרְתָֽם׃</t>
  </si>
  <si>
    <t>{{מ:פסוק|במדבר|טז|י}}</t>
  </si>
  <si>
    <t>וַיַּקְרֵב֙ אֹֽתְךָ֔ וְאֶת־כׇּל־אַחֶ֥יךָ בְנֵי־לֵוִ֖י אִתָּ֑ךְ וּבִקַּשְׁתֶּ֖ם גַּם־כְּהֻנָּֽה׃</t>
  </si>
  <si>
    <t>{{מ:פסוק|במדבר|טז|יא}}</t>
  </si>
  <si>
    <t>לָכֵ֗ן אַתָּה֙ וְכׇל־עֲדָ֣תְךָ֔ הַנֹּעָדִ֖ים עַל־יְהֹוָ֑ה וְאַהֲרֹ֣ן מַה־ה֔וּא כִּ֥י {{כו"ק|תלונו|תַלִּ֖ינוּ}} עָלָֽיו׃</t>
  </si>
  <si>
    <t>{{מ:פסוק|במדבר|טז|יב}}</t>
  </si>
  <si>
    <t>וַיִּשְׁלַ֣ח מֹשֶׁ֔ה לִקְרֹ֛א לְדָתָ֥ן וְלַאֲבִירָ֖ם בְּנֵ֣י אֱלִיאָ֑ב וַיֹּאמְר֖וּ לֹ֥א נַעֲלֶֽה׃</t>
  </si>
  <si>
    <t>{{מ:פסוק|במדבר|טז|יג}}</t>
  </si>
  <si>
    <t>{{נוסח|הַמְעַ֗ט|=א(ס)ל &lt;הֽמעט? אין מתג בה"א [פס' ט] וגם בשני [כאן]&gt;|דפוסים וקורן=הַֽמְעַ֗ט}} כִּ֤י הֶֽעֱלִיתָ֙נוּ֙ מֵאֶ֨רֶץ זָבַ֤ת חָלָב֙ וּדְבַ֔שׁ לַהֲמִיתֵ֖נוּ בַּמִּדְבָּ֑ר כִּֽי־תִשְׂתָּרֵ֥ר עָלֵ֖ינוּ גַּם־הִשְׂתָּרֵֽר׃</t>
  </si>
  <si>
    <t>{{מ:פסוק|במדבר|טז|יד|עלייה=שני}}</t>
  </si>
  <si>
    <t>אַ֡ף לֹ֣א אֶל־אֶ֩רֶץ֩ זָבַ֨ת חָלָ֤ב וּדְבַשׁ֙ הֲבִ֣יאֹתָ֔נוּ וַתִּ֨תֶּן־לָ֔נוּ נַחֲלַ֖ת שָׂדֶ֣ה וָכָ֑רֶם הַעֵינֵ֞י הָאֲנָשִׁ֥ים הָהֵ֛ם תְּנַקֵּ֖ר לֹ֥א נַעֲלֶֽה׃</t>
  </si>
  <si>
    <t>{{מ:פסוק|במדבר|טז|טו}}</t>
  </si>
  <si>
    <t>וַיִּ֤חַר לְמֹשֶׁה֙ מְאֹ֔ד וַיֹּ֙אמֶר֙ אֶל־יְהֹוָ֔ה אַל־תֵּ֖פֶן אֶל־מִנְחָתָ֑ם לֹ֠א חֲמ֨וֹר אֶחָ֤ד מֵהֶם֙ נָשָׂ֔אתִי וְלֹ֥א הֲרֵעֹ֖תִי אֶת־אַחַ֥ד מֵהֶֽם׃</t>
  </si>
  <si>
    <t>{{מ:פסוק|במדבר|טז|טז}}</t>
  </si>
  <si>
    <t>וַיֹּ֤אמֶר מֹשֶׁה֙ אֶל־קֹ֔רַח אַתָּה֙ וְכׇל־עֲדָ֣תְךָ֔ הֱי֖וּ לִפְנֵ֣י יְהֹוָ֑ה אַתָּ֥ה וָהֵ֛ם וְאַהֲרֹ֖ן מָחָֽר׃</t>
  </si>
  <si>
    <t>{{מ:פסוק|במדבר|טז|יז}}</t>
  </si>
  <si>
    <t>וּקְח֣וּ{{מ:לגרמיה}}אִ֣ישׁ מַחְתָּת֗וֹ וּנְתַתֶּ֤ם עֲלֵיהֶם֙ קְטֹ֔רֶת וְהִקְרַבְתֶּ֞ם לִפְנֵ֤י יְהֹוָה֙ אִ֣ישׁ מַחְתָּת֔וֹ חֲמִשִּׁ֥ים וּמָאתַ֖יִם מַחְתֹּ֑ת וְאַתָּ֥ה וְאַהֲרֹ֖ן אִ֥ישׁ מַחְתָּתֽוֹ׃</t>
  </si>
  <si>
    <t>{{מ:פסוק|במדבר|טז|יח}}</t>
  </si>
  <si>
    <t>וַיִּקְח֞וּ אִ֣ישׁ מַחְתָּת֗וֹ וַיִּתְּנ֤וּ עֲלֵיהֶם֙ אֵ֔שׁ וַיָּשִׂ֥ימוּ עֲלֵיהֶ֖ם קְטֹ֑רֶת וַֽיַּעַמְד֗וּ פֶּ֛תַח אֹ֥הֶל מוֹעֵ֖ד וּמֹשֶׁ֥ה וְאַהֲרֹֽן׃</t>
  </si>
  <si>
    <t>{{מ:פסוק|במדבר|טז|יט}}</t>
  </si>
  <si>
    <t>וַיַּקְהֵ֨ל עֲלֵיהֶ֥ם קֹ֙רַח֙ אֶת־כׇּל־הָ֣עֵדָ֔ה אֶל־פֶּ֖תַח אֹ֣הֶל מוֹעֵ֑ד וַיֵּרָ֥א כְבוֹד־יְהֹוָ֖ה אֶל־כׇּל־הָעֵדָֽה׃</t>
  </si>
  <si>
    <t>{{מ:פסוק|במדבר|טז|כ|עלייה=שלישי}}</t>
  </si>
  <si>
    <t>{{מ:פסוק|במדבר|טז|כא}}</t>
  </si>
  <si>
    <t>הִבָּ֣דְל֔וּ מִתּ֖וֹךְ הָעֵדָ֣ה הַזֹּ֑את {{נוסח|וַאֲכַלֶּ֥ה|=שש1 ובדפוסים|ל=וַאַכַלֶּ֥ה (נקודות החטף חסרות באל"ף)|הערות ברויאר ודותן והמקליד}} אֹתָ֖ם כְּרָֽגַע׃</t>
  </si>
  <si>
    <t>{{מ:פסוק|במדבר|טז|כב}}</t>
  </si>
  <si>
    <t>וַיִּפְּל֤וּ עַל־פְּנֵיהֶם֙ וַיֹּ֣אמְר֔וּ אֵ֕ל אֱלֹהֵ֥י הָרוּחֹ֖ת לְכׇל־בָּשָׂ֑ר הָאִ֤ישׁ אֶחָד֙ יֶחֱטָ֔א וְעַ֥ל כׇּל־הָעֵדָ֖ה תִּקְצֹֽף׃</t>
  </si>
  <si>
    <t>{{מ:פסוק|במדבר|טז|כג}}</t>
  </si>
  <si>
    <t>{{מ:פסוק|במדבר|טז|כד}}</t>
  </si>
  <si>
    <t>דַּבֵּ֥ר אֶל־הָעֵדָ֖ה לֵאמֹ֑ר הֵֽעָלוּ֙ מִסָּבִ֔יב לְמִשְׁכַּן־קֹ֖רַח דָּתָ֥ן וַאֲבִירָֽם׃</t>
  </si>
  <si>
    <t>{{מ:פסוק|במדבר|טז|כה}}</t>
  </si>
  <si>
    <t>וַיָּ֣קׇם מֹשֶׁ֔ה וַיֵּ֖לֶךְ אֶל־דָּתָ֣ן וַאֲבִירָ֑ם וַיֵּלְכ֥וּ אַחֲרָ֖יו זִקְנֵ֥י יִשְׂרָאֵֽל׃</t>
  </si>
  <si>
    <t>{{מ:פסוק|במדבר|טז|כו}}</t>
  </si>
  <si>
    <t>וַיְדַבֵּ֨ר אֶל־הָעֵדָ֜ה לֵאמֹ֗ר ס֣וּרוּ נָ֡א מֵעַל֩ {{מ:קמץ|ד=אׇהֳלֵ֨י|ס=אָהֳלֵ֨י}} הָאֲנָשִׁ֤ים הָֽרְשָׁעִים֙ הָאֵ֔לֶּה וְאַֽל־תִּגְּע֖וּ בְּכׇל־אֲשֶׁ֣ר לָהֶ֑ם פֶּן־תִּסָּפ֖וּ בְּכׇל־חַטֹּאתָֽם׃</t>
  </si>
  <si>
    <t>{{מ:פסוק|במדבר|טז|כז}}</t>
  </si>
  <si>
    <t>וַיֵּעָל֗וּ מֵעַ֧ל {{נוסח|מִשְׁכַּן־קֹ֛רַח|=שש1 ובדפוסים|ל=מִשְׁכַּן־קֹ֛רֶח (בסגול)|הערות ברויאר ודותן והמקליד}} דָּתָ֥ן וַאֲבִירָ֖ם מִסָּבִ֑יב וְדָתָ֨ן וַאֲבִירָ֜ם יָצְא֣וּ נִצָּבִ֗ים פֶּ֚תַח {{נוסח|{{מ:קמץ|ד=אׇֽהֳלֵיהֶ֔ם|ס=אָֽהֳלֵיהֶ֔ם}}|ל=אָֽהֳלֵיהֶ֔ם בגעיה ימנית}} וּנְשֵׁיהֶ֥ם וּבְנֵיהֶ֖ם וְטַפָּֽם׃</t>
  </si>
  <si>
    <t>{{מ:פסוק|במדבר|טז|כח}}</t>
  </si>
  <si>
    <t>וַיֹּ֘אמֶר֮ מֹשֶׁה֒ בְּזֹאת֙ תֵּֽדְע֔וּן כִּֽי־יְהֹוָ֣ה שְׁלָחַ֔נִי לַעֲשׂ֕וֹת אֵ֥ת כׇּל־הַֽמַּעֲשִׂ֖ים הָאֵ֑לֶּה כִּי־לֹ֖א מִלִּבִּֽי׃</t>
  </si>
  <si>
    <t>{{מ:פסוק|במדבר|טז|כט}}</t>
  </si>
  <si>
    <t>אִם־כְּמ֤וֹת כׇּל־הָֽאָדָם֙ יְמֻת֣וּן אֵ֔לֶּה וּפְקֻדַּת֙ כׇּל־הָ֣אָדָ֔ם יִפָּקֵ֖ד עֲלֵיהֶ֑ם לֹ֥א יְהֹוָ֖ה שְׁלָחָֽנִי׃</t>
  </si>
  <si>
    <t>{{מ:פסוק|במדבר|טז|ל}}</t>
  </si>
  <si>
    <t>וְאִם־בְּרִיאָ֞ה יִבְרָ֣א יְהֹוָ֗ה וּפָצְתָ֨ה הָאֲדָמָ֤ה אֶת־פִּ֙יהָ֙ וּבָלְעָ֤ה אֹתָם֙ וְאֶת־כׇּל־אֲשֶׁ֣ר לָהֶ֔ם וְיָרְד֥וּ חַיִּ֖ים שְׁאֹ֑לָה וִֽידַעְתֶּ֕ם כִּ֧י נִֽאֲצ֛וּ הָאֲנָשִׁ֥ים הָאֵ֖לֶּה אֶת־יְהֹוָה׃</t>
  </si>
  <si>
    <t>{{מ:פסוק|במדבר|טז|לא}}</t>
  </si>
  <si>
    <t>וַיְהִי֙ כְּכַלֹּת֔וֹ לְדַבֵּ֕ר אֵ֥ת כׇּל־הַדְּבָרִ֖ים הָאֵ֑לֶּה וַתִּבָּקַ֥ע הָאֲדָמָ֖ה אֲשֶׁ֥ר תַּחְתֵּיהֶֽם׃</t>
  </si>
  <si>
    <t>{{מ:פסוק|במדבר|טז|לב}}</t>
  </si>
  <si>
    <t>וַתִּפְתַּ֤ח הָאָ֙רֶץ֙ אֶת־פִּ֔יהָ וַתִּבְלַ֥ע אֹתָ֖ם וְאֶת־בָּתֵּיהֶ֑ם וְאֵ֤ת כׇּל־הָאָדָם֙ אֲשֶׁ֣ר לְקֹ֔רַח וְאֵ֖ת {{נוסח|כׇּל־הָרְכֽוּשׁ|=שש1 ובדפוסים|ל=כׇּל־הָרֲכֽוּשׁ (חטף)|הערת ברויאר}}׃</t>
  </si>
  <si>
    <t>{{מ:פסוק|במדבר|טז|לג}}</t>
  </si>
  <si>
    <t>וַיֵּ֨רְד֜וּ הֵ֣ם וְכׇל־אֲשֶׁ֥ר לָהֶ֛ם חַיִּ֖ים שְׁאֹ֑לָה וַתְּכַ֤ס עֲלֵיהֶם֙ הָאָ֔רֶץ וַיֹּאבְד֖וּ מִתּ֥וֹךְ הַקָּהָֽל׃</t>
  </si>
  <si>
    <t>{{מ:פסוק|במדבר|טז|לד}}</t>
  </si>
  <si>
    <t>וְכׇל־יִשְׂרָאֵ֗ל אֲשֶׁ֛ר סְבִיבֹתֵיהֶ֖ם נָ֣סוּ לְקֹלָ֑ם כִּ֣י אָֽמְר֔וּ פֶּן־תִּבְלָעֵ֖נוּ הָאָֽרֶץ׃</t>
  </si>
  <si>
    <t>{{מ:פסוק|במדבר|טז|לה}}</t>
  </si>
  <si>
    <t>וְאֵ֥שׁ יָצְאָ֖ה מֵאֵ֣ת יְהֹוָ֑ה וַתֹּ֗אכַל אֵ֣ת הַחֲמִשִּׁ֤ים וּמָאתַ֙יִם֙ אִ֔ישׁ מַקְרִיבֵ֖י הַקְּטֹֽרֶת׃</t>
  </si>
  <si>
    <t>ספר במדבר/יז</t>
  </si>
  <si>
    <t>{{מ:פסוק|במדבר|יז|א}}</t>
  </si>
  <si>
    <t>{{מ:פסוק|במדבר|יז|ב}}</t>
  </si>
  <si>
    <t>אֱמֹ֨ר אֶל־אֶלְעָזָ֜ר בֶּן־אַהֲרֹ֣ן הַכֹּהֵ֗ן וְיָרֵ֤ם אֶת־הַמַּחְתֹּת֙ מִבֵּ֣ין הַשְּׂרֵפָ֔ה וְאֶת־הָאֵ֖שׁ זְרֵה־הָ֑לְאָה כִּ֖י קָדֵֽשׁוּ׃</t>
  </si>
  <si>
    <t>{{מ:פסוק|במדבר|יז|ג}}</t>
  </si>
  <si>
    <t>אֵ֡ת מַחְתּוֹת֩ הַֽחַטָּאִ֨ים הָאֵ֜לֶּה בְּנַפְשֹׁתָ֗ם וְעָשׂ֨וּ אֹתָ֜ם רִקֻּעֵ֤י פַחִים֙ צִפּ֣וּי לַמִּזְבֵּ֔חַ כִּֽי־הִקְרִיבֻ֥ם לִפְנֵֽי־יְהֹוָ֖ה וַיִּקְדָּ֑שׁוּ וְיִֽהְי֥וּ לְא֖וֹת לִבְנֵ֥י יִשְׂרָאֵֽל׃</t>
  </si>
  <si>
    <t>{{מ:פסוק|במדבר|יז|ד}}</t>
  </si>
  <si>
    <t>וַיִּקַּ֞ח אֶלְעָזָ֣ר הַכֹּהֵ֗ן אֵ֚ת מַחְתּ֣וֹת הַנְּחֹ֔שֶׁת אֲשֶׁ֥ר הִקְרִ֖יבוּ הַשְּׂרֻפִ֑ים וַֽיְרַקְּע֖וּם צִפּ֥וּי לַמִּזְבֵּֽחַ׃</t>
  </si>
  <si>
    <t>{{מ:פסוק|במדבר|יז|ה}}</t>
  </si>
  <si>
    <t>זִכָּר֞וֹן לִבְנֵ֣י יִשְׂרָאֵ֗ל לְ֠מַ֠עַן אֲשֶׁ֨ר לֹֽא־יִקְרַ֜ב אִ֣ישׁ זָ֗ר אֲ֠שֶׁ֠ר לֹ֣א מִזֶּ֤רַע אַהֲרֹן֙ ה֔וּא לְהַקְטִ֥יר קְטֹ֖רֶת לִפְנֵ֣י יְהֹוָ֑ה וְלֹֽא־יִהְיֶ֤ה כְקֹ֙רַח֙ וְכַ֣עֲדָת֔וֹ כַּאֲשֶׁ֨ר דִּבֶּ֧ר יְהֹוָ֛ה בְּיַד־מֹשֶׁ֖ה לֽוֹ׃</t>
  </si>
  <si>
    <t>{{מ:פסוק|במדבר|יז|ו}}</t>
  </si>
  <si>
    <t>וַיִּלֹּ֜נוּ כׇּל־עֲדַ֤ת בְּנֵֽי־יִשְׂרָאֵל֙ {{מ:קמץ|ד=מִֽמׇּחֳרָ֔ת|ס=מִֽמָּחֳרָ֔ת}} עַל־מֹשֶׁ֥ה וְעַֽל־אַהֲרֹ֖ן לֵאמֹ֑ר אַתֶּ֥ם הֲמִתֶּ֖ם אֶת־עַ֥ם יְהֹוָה׃</t>
  </si>
  <si>
    <t>{{מ:פסוק|במדבר|יז|ז}}</t>
  </si>
  <si>
    <t>וַיְהִ֗י בְּהִקָּהֵ֤ל הָֽעֵדָה֙ עַל־מֹשֶׁ֣ה וְעַֽל־אַהֲרֹ֔ן וַיִּפְנוּ֙ אֶל־אֹ֣הֶל מוֹעֵ֔ד וְהִנֵּ֥ה כִסָּ֖הוּ הֶעָנָ֑ן וַיֵּרָ֖א כְּב֥וֹד יְהֹוָה׃</t>
  </si>
  <si>
    <t>{{מ:פסוק|במדבר|יז|ח}}</t>
  </si>
  <si>
    <t>וַיָּבֹ֤א מֹשֶׁה֙ וְאַהֲרֹ֔ן אֶל־פְּנֵ֖י אֹ֥הֶל מוֹעֵֽד׃</t>
  </si>
  <si>
    <t>{{מ:פסוק|במדבר|יז|ט|עלייה=רביעי}}</t>
  </si>
  <si>
    <t>{{מ:פסוק|במדבר|יז|י}}</t>
  </si>
  <si>
    <t>הֵרֹ֗מּוּ מִתּוֹךְ֙ הָעֵדָ֣ה הַזֹּ֔את וַאֲכַלֶּ֥ה אֹתָ֖ם כְּרָ֑גַע וַֽיִּפְּל֖וּ עַל־פְּנֵיהֶֽם׃</t>
  </si>
  <si>
    <t>{{מ:פסוק|במדבר|יז|יא}}</t>
  </si>
  <si>
    <t>וַיֹּ֨אמֶר מֹשֶׁ֜ה אֶֽל־אַהֲרֹ֗ן קַ֣ח אֶת־הַ֠מַּחְתָּ֠ה וְתֶן־עָלֶ֨יהָ אֵ֜שׁ מֵעַ֤ל הַמִּזְבֵּ֙חַ֙ וְשִׂ֣ים קְטֹ֔רֶת וְהוֹלֵ֧ךְ מְהֵרָ֛ה אֶל־הָעֵדָ֖ה וְכַפֵּ֣ר עֲלֵיהֶ֑ם כִּֽי־יָצָ֥א הַקֶּ֛צֶף מִלִּפְנֵ֥י יְהֹוָ֖ה הֵחֵ֥ל הַנָּֽגֶף׃</t>
  </si>
  <si>
    <t>{{מ:פסוק|במדבר|יז|יב}}</t>
  </si>
  <si>
    <t>וַיִּקַּ֨ח אַהֲרֹ֜ן כַּאֲשֶׁ֣ר{{מ:לגרמיה}}דִּבֶּ֣ר מֹשֶׁ֗ה וַיָּ֙רׇץ֙ {{נוסח|אֶל־תּ֣וֹךְ|ל=אֶל־תּ֣וֹך (חסר שוא!)|הערות דותן והמקליד}} הַקָּהָ֔ל וְהִנֵּ֛ה הֵחֵ֥ל הַנֶּ֖גֶף בָּעָ֑ם וַיִּתֵּן֙ אֶֽת־הַקְּטֹ֔רֶת וַיְכַפֵּ֖ר עַל־הָעָֽם׃</t>
  </si>
  <si>
    <t>{{מ:פסוק|במדבר|יז|יג}}</t>
  </si>
  <si>
    <t>וַיַּעֲמֹ֥ד בֵּֽין־הַמֵּתִ֖ים וּבֵ֣ין הַֽחַיִּ֑ים וַתֵּעָצַ֖ר הַמַּגֵּפָֽה׃</t>
  </si>
  <si>
    <t>{{מ:פסוק|במדבר|יז|יד}}</t>
  </si>
  <si>
    <t>וַיִּהְי֗וּ הַמֵּתִים֙ בַּמַּגֵּפָ֔ה אַרְבָּעָ֥ה עָשָׂ֛ר אֶ֖לֶף וּשְׁבַ֣ע מֵא֑וֹת מִלְּבַ֥ד הַמֵּתִ֖ים עַל־דְּבַר־קֹֽרַח׃</t>
  </si>
  <si>
    <t>{{מ:פסוק|במדבר|יז|טו}}</t>
  </si>
  <si>
    <t>וַיָּ֤שׇׁב אַהֲרֹן֙ אֶל־מֹשֶׁ֔ה אֶל־פֶּ֖תַח אֹ֣הֶל מוֹעֵ֑ד וְהַמַּגֵּפָ֖ה נֶעֱצָֽרָה׃</t>
  </si>
  <si>
    <t>{{מ:פסוק|במדבר|יז|טז|סדר=טז|עלייה=חמישי}}</t>
  </si>
  <si>
    <t>{{מ:פסוק|במדבר|יז|יז}}</t>
  </si>
  <si>
    <t>דַּבֵּ֣ר{{מ:לגרמיה}}אֶל־בְּנֵ֣י יִשְׂרָאֵ֗ל וְקַ֣ח מֵֽאִתָּ֡ם מַטֶּ֣ה מַטֶּה֩ לְבֵ֨ית אָ֜ב מֵאֵ֤ת כׇּל־נְשִֽׂיאֵהֶם֙ לְבֵ֣ית אֲבֹתָ֔ם שְׁנֵ֥ים עָשָׂ֖ר מַטּ֑וֹת אִ֣ישׁ אֶת־שְׁמ֔וֹ תִּכְתֹּ֖ב עַל־מַטֵּֽהוּ׃</t>
  </si>
  <si>
    <t>{{מ:פסוק|במדבר|יז|יח}}</t>
  </si>
  <si>
    <t>וְאֵת֙ שֵׁ֣ם אַהֲרֹ֔ן תִּכְתֹּ֖ב עַל־מַטֵּ֣ה לֵוִ֑י כִּ֚י מַטֶּ֣ה אֶחָ֔ד לְרֹ֖אשׁ בֵּ֥ית אֲבוֹתָֽם׃</t>
  </si>
  <si>
    <t>{{מ:פסוק|במדבר|יז|יט}}</t>
  </si>
  <si>
    <t>וְהִנַּחְתָּ֖ם בְּאֹ֣הֶל מוֹעֵ֑ד לִפְנֵי֙ הָֽעֵד֔וּת אֲשֶׁ֛ר אִוָּעֵ֥ד לָכֶ֖ם שָֽׁמָּה׃</t>
  </si>
  <si>
    <t>{{מ:פסוק|במדבר|יז|כ}}</t>
  </si>
  <si>
    <t>וְהָיָ֗ה הָאִ֛ישׁ אֲשֶׁ֥ר אֶבְחַר־בּ֖וֹ מַטֵּ֣הוּ יִפְרָ֑ח וַהֲשִׁכֹּתִ֣י מֵֽעָלַ֗י אֶת־תְּלֻנּוֹת֙ בְּנֵ֣י יִשְׂרָאֵ֔ל אֲשֶׁ֛ר הֵ֥ם מַלִּינִ֖ם עֲלֵיכֶֽם׃</t>
  </si>
  <si>
    <t>{{מ:פסוק|במדבר|יז|כא}}</t>
  </si>
  <si>
    <t>וַיְדַבֵּ֨ר מֹשֶׁ֜ה אֶל־בְּנֵ֣י יִשְׂרָאֵ֗ל וַיִּתְּנ֣וּ אֵלָ֣יו{{מ:פסק}}{{נוסח|כָּֽל־נְשִׂיאֵיהֶ֡ם|=ש,ש1,ל1; ראו רשימת ברויאר ב"ספיקות שאין להם הכרע", הערה 8 ובספר טעמי המקרא פרק ח|ל=כׇּֽל־נְשִֽׂיאֵיהֶ֡ם (שתי געיות בתיבות המוקפות!)|קורן=כׇּל־נְשִֽׂיאֵיהֶ֡ם וכך במג"ה.}} מַטֶּה֩ לְנָשִׂ֨יא אֶחָ֜ד מַטֶּ֨ה לְנָשִׂ֤יא אֶחָד֙ לְבֵ֣ית אֲבֹתָ֔ם שְׁנֵ֥ים עָשָׂ֖ר מַטּ֑וֹת וּמַטֵּ֥ה אַהֲרֹ֖ן בְּת֥וֹךְ מַטּוֹתָֽם׃</t>
  </si>
  <si>
    <t>{{מ:פסוק|במדבר|יז|כב}}</t>
  </si>
  <si>
    <t>וַיַּנַּ֥ח מֹשֶׁ֛ה אֶת־הַמַּטֹּ֖ת לִפְנֵ֣י יְהֹוָ֑ה בְּאֹ֖הֶל הָעֵדֻֽת׃</t>
  </si>
  <si>
    <t>{{מ:פסוק|במדבר|יז|כג}}</t>
  </si>
  <si>
    <t>וַיְהִ֣י {{מ:קמץ|ד=מִֽמׇּחֳרָ֗ת|ס=מִֽמָּחֳרָ֗ת}} וַיָּבֹ֤א מֹשֶׁה֙ אֶל־אֹ֣הֶל הָעֵד֔וּת וְהִנֵּ֛ה פָּרַ֥ח מַטֵּֽה־אַהֲרֹ֖ן לְבֵ֣ית לֵוִ֑י וַיֹּ֤צֵֽא פֶ֙רַח֙ וַיָּ֣צֵֽץ צִ֔יץ וַיִּגְמֹ֖ל שְׁקֵדִֽים׃</t>
  </si>
  <si>
    <t>{{מ:פסוק|במדבר|יז|כד}}</t>
  </si>
  <si>
    <t>וַיֹּצֵ֨א מֹשֶׁ֤ה אֶת־כׇּל־הַמַּטֹּת֙ מִלִּפְנֵ֣י יְהֹוָ֔ה אֶֽל־כׇּל־בְּנֵ֖י יִשְׂרָאֵ֑ל וַיִּרְא֥וּ וַיִּקְח֖וּ אִ֥ישׁ מַטֵּֽהוּ׃</t>
  </si>
  <si>
    <t>{{מ:פסוק|במדבר|יז|כה|עלייה=ששי}}</t>
  </si>
  <si>
    <t>וַיֹּ֨אמֶר יְהֹוָ֜ה אֶל־מֹשֶׁ֗ה הָשֵׁ֞ב אֶת־מַטֵּ֤ה אַהֲרֹן֙ לִפְנֵ֣י הָעֵד֔וּת לְמִשְׁמֶ֥רֶת לְא֖וֹת לִבְנֵי־מֶ֑רִי וּתְכַ֧ל תְּלוּנֹּתָ֛ם מֵעָלַ֖י וְלֹ֥א יָמֻֽתוּ׃</t>
  </si>
  <si>
    <t>{{מ:פסוק|במדבר|יז|כו}}</t>
  </si>
  <si>
    <t>וַיַּ֖עַשׂ מֹשֶׁ֑ה כַּאֲשֶׁ֨ר צִוָּ֧ה יְהֹוָ֛ה אֹת֖וֹ כֵּ֥ן עָשָֽׂה׃</t>
  </si>
  <si>
    <t>{{מ:פסוק|במדבר|יז|כז}}</t>
  </si>
  <si>
    <t>וַיֹּֽאמְרוּ֙ בְּנֵ֣י יִשְׂרָאֵ֔ל אֶל־מֹשֶׁ֖ה לֵאמֹ֑ר הֵ֥ן גָּוַ֛עְנוּ אָבַ֖דְנוּ כֻּלָּ֥נוּ אָבָֽדְנוּ׃</t>
  </si>
  <si>
    <t>{{מ:פסוק|במדבר|יז|כח}}</t>
  </si>
  <si>
    <t>כֹּ֣ל הַקָּרֵ֧ב{{מ:פסק}}הַקָּרֵ֛ב אֶל־מִשְׁכַּ֥ן יְהֹוָ֖ה יָמ֑וּת הַאִ֥ם תַּ֖מְנוּ לִגְוֺֽעַ׃</t>
  </si>
  <si>
    <t>ספר במדבר/יח</t>
  </si>
  <si>
    <t>{{מ:פסוק|במדבר|יח|א}}</t>
  </si>
  <si>
    <t>וַיֹּ֤אמֶר יְהֹוָה֙ אֶֽל־אַהֲרֹ֔ן אַתָּ֗ה וּבָנֶ֤יךָ וּבֵית־אָבִ֙יךָ֙ אִתָּ֔ךְ תִּשְׂא֖וּ אֶת־עֲוֺ֣ן הַמִּקְדָּ֑שׁ וְאַתָּה֙ וּבָנֶ֣יךָ אִתָּ֔ךְ תִּשְׂא֖וּ אֶת־עֲוֺ֥ן כְּהֻנַּתְכֶֽם׃</t>
  </si>
  <si>
    <t>{{מ:פסוק|במדבר|יח|ב}}</t>
  </si>
  <si>
    <t>וְגַ֣ם אֶת־אַחֶ֩יךָ֩ מַטֵּ֨ה לֵוִ֜י שֵׁ֤בֶט אָבִ֙יךָ֙ הַקְרֵ֣ב אִתָּ֔ךְ וְיִלָּו֥וּ עָלֶ֖יךָ {{נוסח|וִישָֽׁרְת֑וּךָ|=א(ס),ש,ל1(?) ושיטות א,ל (געיה בשי"ן ולא בוי"ו); ראו רשימת ברויאר ב"ספיקות שאין להם הכרע", הערה 8 ובספר טעמי המקרא פרק ח.|א(ס)=&lt;"וִֽישָֽׁרֲת֑וּךָ" מלא ויו? כן, ובשוא לבד, ואין מתג בואו [!]&gt; ואם כן נראה מנוסח השאלה שהיתה געיה בשי"ן.|ל=וִֽישָׁרְת֑וּךָ (!) וכך אצל ברויאר ומג"ה.|ש1=וִישָׁרְת֑וּךָ|דפוסים וקורן=וִֽישָֽׁרֲת֑וּךָ כמו בנוסח השאלה של א(ס).}} וְאַתָּה֙ וּבָנֶ֣יךָ אִתָּ֔ךְ לִפְנֵ֖י אֹ֥הֶל הָעֵדֻֽת׃</t>
  </si>
  <si>
    <t>{{מ:פסוק|במדבר|יח|ג}}</t>
  </si>
  <si>
    <t>וְשָֽׁמְרוּ֙ מִֽשְׁמַרְתְּךָ֔ וּמִשְׁמֶ֖רֶת כׇּל־הָאֹ֑הֶל אַךְ֩ אֶל־כְּלֵ֨י הַקֹּ֤דֶשׁ וְאֶל־הַמִּזְבֵּ֙חַ֙ לֹ֣א יִקְרָ֔בוּ וְלֹֽא־יָמֻ֥תוּ גַם־הֵ֖ם גַּם־אַתֶּֽם׃</t>
  </si>
  <si>
    <t>{{מ:פסוק|במדבר|יח|ד}}</t>
  </si>
  <si>
    <t>וְנִלְו֣וּ עָלֶ֔יךָ וְשָֽׁמְר֗וּ אֶת־מִשְׁמֶ֙רֶת֙ אֹ֣הֶל מוֹעֵ֔ד לְכֹ֖ל עֲבֹדַ֣ת הָאֹ֑הֶל וְזָ֖ר לֹא־יִקְרַ֥ב אֲלֵיכֶֽם׃</t>
  </si>
  <si>
    <t>{{מ:פסוק|במדבר|יח|ה}}</t>
  </si>
  <si>
    <t>וּשְׁמַרְתֶּ֗ם אֵ֚ת מִשְׁמֶ֣רֶת הַקֹּ֔דֶשׁ וְאֵ֖ת מִשְׁמֶ֣רֶת הַמִּזְבֵּ֑חַ וְלֹֽא־יִהְיֶ֥ה ע֛וֹד קֶ֖צֶף עַל־בְּנֵ֥י יִשְׂרָאֵֽל׃</t>
  </si>
  <si>
    <t>{{מ:פסוק|במדבר|יח|ו}}</t>
  </si>
  <si>
    <t>וַאֲנִ֗י הִנֵּ֤ה לָקַ֙חְתִּי֙ אֶת־אֲחֵיכֶ֣ם הַלְוִיִּ֔ם מִתּ֖וֹךְ בְּנֵ֣י יִשְׂרָאֵ֑ל לָכֶ֞ם מַתָּנָ֤ה נְתֻנִים֙ לַֽיהֹוָ֔ה לַעֲבֹ֕ד אֶת־עֲבֹדַ֖ת אֹ֥הֶל מוֹעֵֽד׃</t>
  </si>
  <si>
    <t>{{מ:פסוק|במדבר|יח|ז}}</t>
  </si>
  <si>
    <t>וְאַתָּ֣ה וּבָנֶ֣יךָ אִ֠תְּךָ֠ תִּשְׁמְר֨וּ אֶת־כְּהֻנַּתְכֶ֜ם לְכׇל־דְּבַ֧ר הַמִּזְבֵּ֛חַ וּלְמִבֵּ֥ית לַפָּרֹ֖כֶת וַעֲבַדְתֶּ֑ם עֲבֹדַ֣ת מַתָּנָ֗ה אֶתֵּן֙ אֶת־כְּהֻנַּתְכֶ֔ם וְהַזָּ֥ר הַקָּרֵ֖ב יוּמָֽת׃</t>
  </si>
  <si>
    <t>{{מ:פסוק|במדבר|יח|ח}}</t>
  </si>
  <si>
    <t>וַיְדַבֵּ֣ר יְהֹוָה֮ אֶֽל־אַהֲרֹן֒ וַאֲנִי֙ הִנֵּ֣ה נָתַ֣תִּֽי לְךָ֔ אֶת־מִשְׁמֶ֖רֶת תְּרוּמֹתָ֑י לְכׇל־קׇדְשֵׁ֣י בְנֵֽי־יִ֠שְׂרָאֵ֠ל לְךָ֨ נְתַתִּ֧ים לְמׇשְׁחָ֛ה וּלְבָנֶ֖יךָ לְחׇק־עוֹלָֽם׃</t>
  </si>
  <si>
    <t>{{מ:פסוק|במדבר|יח|ט}}</t>
  </si>
  <si>
    <t>{{נוסח|זֶֽה־יִהְיֶ֥ה לְךָ֛|=ל ("זה" מוקפת למרכא ותביר)|דפוסים וקורן=זֶ֣ה יִהְיֶ֥ה לְךָ֛ (מונח ומרכא ותביר)}} מִקֹּ֥דֶשׁ הַקֳּדָשִׁ֖ים מִן־הָאֵ֑שׁ כׇּל־קׇ֠רְבָּנָ֠ם לְֽכׇל־מִנְחָתָ֞ם וּלְכׇל־חַטָּאתָ֗ם וּלְכׇל־אֲשָׁמָם֙ אֲשֶׁ֣ר יָשִׁ֣יבוּ לִ֔י קֹ֣דֶשׁ {{מ:קמץ|ד=קׇֽדָשִׁ֥ים|ס=קָֽדָשִׁ֥ים}} לְךָ֛ ה֖וּא וּלְבָנֶֽיךָ׃</t>
  </si>
  <si>
    <t>{{מ:פסוק|במדבר|יח|י}}</t>
  </si>
  <si>
    <t>בְּקֹ֥דֶשׁ הַקֳּדָשִׁ֖ים {{נוסח|תֹּאכְלֶ֑נּוּ|=שש1 ובדפוסים|ל=תֹּאכֲלֶ֑נּוּ (חטף)}} כׇּל־זָכָר֙ יֹאכַ֣ל אֹת֔וֹ קֹ֖דֶשׁ יִֽהְיֶה־לָּֽךְ׃</t>
  </si>
  <si>
    <t>{{מ:פסוק|במדבר|יח|יא}}</t>
  </si>
  <si>
    <t>וְזֶה־לְּךָ֞ תְּרוּמַ֣ת מַתָּנָ֗ם לְכׇל־תְּנוּפֹת֮ בְּנֵ֣י יִשְׂרָאֵל֒ לְךָ֣ נְתַתִּ֗ים וּלְבָנֶ֧יךָ וְלִבְנֹתֶ֛יךָ אִתְּךָ֖ לְחׇק־עוֹלָ֑ם כׇּל־טָה֥וֹר בְּבֵיתְךָ֖ יֹאכַ֥ל אֹתֽוֹ׃</t>
  </si>
  <si>
    <t>{{מ:פסוק|במדבר|יח|יב}}</t>
  </si>
  <si>
    <t>כֹּ֚ל חֵ֣לֶב יִצְהָ֔ר וְכׇל־חֵ֖לֶב תִּיר֣וֹשׁ וְדָגָ֑ן רֵאשִׁיתָ֛ם אֲשֶׁר־יִתְּנ֥וּ לַֽיהֹוָ֖ה לְךָ֥ נְתַתִּֽים׃</t>
  </si>
  <si>
    <t>{{מ:פסוק|במדבר|יח|יג}}</t>
  </si>
  <si>
    <t>בִּכּוּרֵ֞י כׇּל־אֲשֶׁ֧ר בְּאַרְצָ֛ם אֲשֶׁר־יָבִ֥יאוּ לַיהֹוָ֖ה לְךָ֣ יִהְיֶ֑ה כׇּל־טָה֥וֹר בְּבֵיתְךָ֖ {{נוסח|יֹאכְלֶֽנּוּ|=שש1 ובדפוסים|ל=יֹאכֲלֶֽנּוּ (חטף)}}׃</t>
  </si>
  <si>
    <t>{{מ:פסוק|במדבר|יח|יד}}</t>
  </si>
  <si>
    <t>כׇּל־חֵ֥רֶם בְּיִשְׂרָאֵ֖ל לְךָ֥ יִהְיֶֽה׃</t>
  </si>
  <si>
    <t>{{מ:פסוק|במדבר|יח|טו}}</t>
  </si>
  <si>
    <t>כׇּל־פֶּ֣טֶר רֶ֠חֶם לְֽכׇל־בָּשָׂ֞ר אֲשֶׁר־יַקְרִ֧יבוּ לַֽיהֹוָ֛ה בָּאָדָ֥ם וּבַבְּהֵמָ֖ה יִֽהְיֶה־לָּ֑ךְ אַ֣ךְ{{מ:לגרמיה}}פָּדֹ֣ה תִפְדֶּ֗ה אֵ֚ת בְּכ֣וֹר הָֽאָדָ֔ם וְאֵ֛ת בְּכֽוֹר־הַבְּהֵמָ֥ה הַטְּמֵאָ֖ה תִּפְדֶּֽה׃</t>
  </si>
  <si>
    <t>{{מ:פסוק|במדבר|יח|טז}}</t>
  </si>
  <si>
    <t>וּפְדוּיָו֙ מִבֶּן־חֹ֣דֶשׁ תִּפְדֶּ֔ה בְּעֶ֨רְכְּךָ֔ כֶּ֛סֶף חֲמֵ֥שֶׁת שְׁקָלִ֖ים בְּשֶׁ֣קֶל הַקֹּ֑דֶשׁ עֶשְׂרִ֥ים גֵּרָ֖ה הֽוּא׃</t>
  </si>
  <si>
    <t>{{מ:פסוק|במדבר|יח|יז}}</t>
  </si>
  <si>
    <t>{{נוסח|אַ֣ךְ בְּֽכוֹר־שׁ֡וֹר|=ל|דפוסים וקורן=&lt;אַ֣ךְ בְּכוֹר־שׁ֡וֹר&gt; (אין געיה)}} אֽוֹ־בְכ֨וֹר כֶּ֜שֶׂב אֽוֹ־בְכ֥וֹר עֵ֛ז לֹ֥א תִפְדֶּ֖ה קֹ֣דֶשׁ הֵ֑ם אֶת־דָּמָ֞ם תִּזְרֹ֤ק עַל־הַמִּזְבֵּ֙חַ֙ וְאֶת־חֶלְבָּ֣ם תַּקְטִ֔יר אִשֶּׁ֛ה לְרֵ֥יחַ נִיחֹ֖חַ לַֽיהֹוָֽה׃</t>
  </si>
  <si>
    <t>{{מ:פסוק|במדבר|יח|יח}}</t>
  </si>
  <si>
    <t>וּבְשָׂרָ֖ם יִהְיֶה־לָּ֑ךְ כַּחֲזֵ֧ה הַתְּנוּפָ֛ה וּכְשׁ֥וֹק הַיָּמִ֖ין לְךָ֥ יִהְיֶֽה׃</t>
  </si>
  <si>
    <t>{{מ:פסוק|במדבר|יח|יט}}</t>
  </si>
  <si>
    <t>כֹּ֣ל{{מ:לגרמיה}}תְּרוּמֹ֣ת הַקֳּדָשִׁ֗ים אֲשֶׁ֨ר יָרִ֥ימוּ בְנֵֽי־יִשְׂרָאֵל֮ לַֽיהֹוָה֒ נָתַ֣תִּֽי לְךָ֗ וּלְבָנֶ֧יךָ וְלִבְנֹתֶ֛יךָ אִתְּךָ֖ לְחׇק־עוֹלָ֑ם בְּרִית֩ מֶ֨לַח עוֹלָ֥ם הִוא֙ לִפְנֵ֣י יְהֹוָ֔ה לְךָ֖ וּלְזַרְעֲךָ֥ אִתָּֽךְ׃</t>
  </si>
  <si>
    <t>{{מ:פסוק|במדבר|יח|כ}}</t>
  </si>
  <si>
    <t>וַיֹּ֨אמֶר יְהֹוָ֜ה אֶֽל־אַהֲרֹ֗ן בְּאַרְצָם֙ לֹ֣א תִנְחָ֔ל וְחֵ֕לֶק לֹא־יִהְיֶ֥ה לְךָ֖ בְּתוֹכָ֑ם אֲנִ֤י חֶלְקְךָ֙ וְנַחֲלָ֣תְךָ֔ בְּת֖וֹךְ בְּנֵ֥י יִשְׂרָאֵֽל׃</t>
  </si>
  <si>
    <t>{{מ:פסוק|במדבר|יח|כא|עלייה=שביעי}}</t>
  </si>
  <si>
    <t>וְלִבְנֵ֣י לֵוִ֔י הִנֵּ֥ה נָתַ֛תִּי כׇּל־מַֽעֲשֵׂ֥ר בְּיִשְׂרָאֵ֖ל לְנַחֲלָ֑ה חֵ֤לֶף עֲבֹֽדָתָם֙ אֲשֶׁר־הֵ֣ם עֹֽבְדִ֔ים אֶת־עֲבֹדַ֖ת אֹ֥הֶל מוֹעֵֽד׃</t>
  </si>
  <si>
    <t>{{מ:פסוק|במדבר|יח|כב}}</t>
  </si>
  <si>
    <t>וְלֹא־יִקְרְב֥וּ ע֛וֹד בְּנֵ֥י יִשְׂרָאֵ֖ל אֶל־אֹ֣הֶל מוֹעֵ֑ד לָשֵׂ֥את חֵ֖טְא לָמֽוּת׃</t>
  </si>
  <si>
    <t>{{מ:פסוק|במדבר|יח|כג}}</t>
  </si>
  <si>
    <t>וְעָבַ֨ד הַלֵּוִ֜י ה֗וּא אֶת־עֲבֹדַת֙ אֹ֣הֶל מוֹעֵ֔ד וְהֵ֖ם יִשְׂא֣וּ עֲוֺנָ֑ם חֻקַּ֤ת עוֹלָם֙ לְדֹרֹ֣תֵיכֶ֔ם וּבְתוֹךְ֙ בְּנֵ֣י יִשְׂרָאֵ֔ל לֹ֥א יִנְחֲל֖וּ נַחֲלָֽה׃</t>
  </si>
  <si>
    <t>{{מ:פסוק|במדבר|יח|כד}}</t>
  </si>
  <si>
    <t>כִּ֞י אֶת־מַעְשַׂ֣ר בְּנֵֽי־יִשְׂרָאֵ֗ל אֲשֶׁ֨ר יָרִ֤ימוּ {{נוסח|לַֽיהֹוָה֙|ל=לַֽיהוָה֙ בגעיה ימנית}} תְּרוּמָ֔ה נָתַ֥תִּי לַלְוִיִּ֖ם לְנַחֲלָ֑ה עַל־כֵּן֙ אָמַ֣רְתִּי לָהֶ֔ם בְּתוֹךְ֙ בְּנֵ֣י יִשְׂרָאֵ֔ל לֹ֥א יִנְחֲל֖וּ נַחֲלָֽה׃</t>
  </si>
  <si>
    <t>{{נוסח|{{מ:פסוק|במדבר|יח|כה|סדר=(יז)}}|יש כאן סדר בחלוקה המקובלת, אמנם בכתי"ל ובספר החילופים הסדר מתחיל ב"זֹ֚את חֻקַּ֣ת הַתּוֹרָ֔ה" (להלן בתחילת פרשת "חֻקת" [יט א].}}</t>
  </si>
  <si>
    <t>{{מ:פסוק|במדבר|יח|כו}}</t>
  </si>
  <si>
    <t>וְאֶל־הַלְוִיִּ֣ם תְּדַבֵּר֮ וְאָמַרְתָּ֣ אֲלֵהֶם֒ כִּֽי־תִ֠קְח֠וּ מֵאֵ֨ת בְּנֵֽי־יִשְׂרָאֵ֜ל אֶת־הַֽמַּעֲשֵׂ֗ר אֲשֶׁ֨ר נָתַ֧תִּי לָכֶ֛ם מֵאִתָּ֖ם בְּנַחֲלַתְכֶ֑ם וַהֲרֵמֹתֶ֤ם מִמֶּ֙נּוּ֙ תְּרוּמַ֣ת יְהֹוָ֔ה מַעֲשֵׂ֖ר מִן־הַֽמַּעֲשֵֽׂר׃</t>
  </si>
  <si>
    <t>{{מ:פסוק|במדבר|יח|כז}}</t>
  </si>
  <si>
    <t>וְנֶחְשַׁ֥ב לָכֶ֖ם תְּרוּמַתְכֶ֑ם כַּדָּגָן֙ מִן־הַגֹּ֔רֶן וְכַֽמְלֵאָ֖ה מִן־הַיָּֽקֶב׃</t>
  </si>
  <si>
    <t>{{מ:פסוק|במדבר|יח|כח}}</t>
  </si>
  <si>
    <t>כֵּ֣ן תָּרִ֤ימוּ גַם־אַתֶּם֙ תְּרוּמַ֣ת יְהֹוָ֔ה מִכֹּל֙ מַעְשְׂרֹ֣תֵיכֶ֔ם אֲשֶׁ֣ר תִּקְח֔וּ מֵאֵ֖ת בְּנֵ֣י יִשְׂרָאֵ֑ל וּנְתַתֶּ֤ם מִמֶּ֙נּוּ֙ אֶת־תְּרוּמַ֣ת יְהֹוָ֔ה לְאַהֲרֹ֖ן הַכֹּהֵֽן׃</t>
  </si>
  <si>
    <t>{{מ:פסוק|במדבר|יח|כט}}</t>
  </si>
  <si>
    <t>מִכֹּל֙ מַתְּנֹ֣תֵיכֶ֔ם תָּרִ֕ימוּ אֵ֖ת כׇּל־תְּרוּמַ֣ת יְהֹוָ֑ה {{נוסח|מִכׇּ֨ל־חֶלְבּ֔וֹ|=ש1 ובדפוסים|ל=מִכָּל־חֶלְבּ֔וֹ (אין מתיגה)}} אֶֽת־מִקְדְּשׁ֖וֹ מִמֶּֽנּוּ׃</t>
  </si>
  <si>
    <t>{{מ:פסוק|במדבר|יח|ל|עלייה=מפטיר}}</t>
  </si>
  <si>
    <t>וְאָמַרְתָּ֖ אֲלֵהֶ֑ם בַּהֲרִֽימְכֶ֤ם אֶת־חֶלְבּוֹ֙ מִמֶּ֔נּוּ וְנֶחְשַׁב֙ לַלְוִיִּ֔ם כִּתְבוּאַ֥ת גֹּ֖רֶן וְכִתְבוּאַ֥ת יָֽקֶב׃</t>
  </si>
  <si>
    <t>{{מ:פסוק|במדבר|יח|לא}}</t>
  </si>
  <si>
    <t>וַאֲכַלְתֶּ֤ם אֹתוֹ֙ בְּכׇל־מָק֔וֹם אַתֶּ֖ם וּבֵֽיתְכֶ֑ם כִּֽי־שָׂכָ֥ר הוּא֙ לָכֶ֔ם חֵ֥לֶף עֲבֹֽדַתְכֶ֖ם בְּאֹ֥הֶל מוֹעֵֽד׃</t>
  </si>
  <si>
    <t>{{מ:פסוק|במדבר|יח|לב}}</t>
  </si>
  <si>
    <t>וְלֹֽא־תִשְׂא֤וּ עָלָיו֙ חֵ֔טְא בַּהֲרִֽימְכֶ֥ם אֶת־חֶלְבּ֖וֹ מִמֶּ֑נּוּ וְאֶת־קׇדְשֵׁ֧י בְנֵי־יִשְׂרָאֵ֛ל לֹ֥א תְחַלְּל֖וּ וְלֹ֥א תָמֽוּתוּ׃</t>
  </si>
  <si>
    <t>ספר במדבר/יט</t>
  </si>
  <si>
    <t>{{נוסח|{{מ:פסוק|במדבר|יט|א|סדר=[יז]|עלייה='''חֻקת'''}}|הסדר מתחיל כאן בכתי"ל ובספר החילופים, אמנם בחלוקה המקובלת הוא מתחיל לעיל ב"וְאֶל־הַלְוִיִּ֣ם תְּדַבֵּר֮" (יח כה).}}</t>
  </si>
  <si>
    <t>{{מ:פסוק|במדבר|יט|ב}}</t>
  </si>
  <si>
    <t>זֹ֚את חֻקַּ֣ת הַתּוֹרָ֔ה אֲשֶׁר־צִוָּ֥ה יְהֹוָ֖ה לֵאמֹ֑ר דַּבֵּ֣ר{{מ:לגרמיה}}אֶל־בְּנֵ֣י יִשְׂרָאֵ֗ל וְיִקְח֣וּ אֵלֶ֩יךָ֩ פָרָ֨ה אֲדֻמָּ֜ה תְּמִימָ֗ה אֲשֶׁ֤ר אֵֽין־בָּהּ֙ מ֔וּם אֲשֶׁ֛ר לֹא־עָלָ֥ה עָלֶ֖יהָ עֹֽל׃</t>
  </si>
  <si>
    <t>{{מ:פסוק|במדבר|יט|ג}}</t>
  </si>
  <si>
    <t>וּנְתַתֶּ֣ם אֹתָ֔הּ אֶל־אֶלְעָזָ֖ר הַכֹּהֵ֑ן וְהוֹצִ֤יא אֹתָהּ֙ אֶל־מִח֣וּץ לַֽמַּחֲנֶ֔ה וְשָׁחַ֥ט אֹתָ֖הּ לְפָנָֽיו׃</t>
  </si>
  <si>
    <t>{{מ:פסוק|במדבר|יט|ד}}</t>
  </si>
  <si>
    <t>וְלָקַ֞ח אֶלְעָזָ֧ר הַכֹּהֵ֛ן מִדָּמָ֖הּ בְּאֶצְבָּע֑וֹ וְהִזָּ֞ה אֶל־נֹ֨כַח פְּנֵ֧י אֹֽהֶל־מוֹעֵ֛ד מִדָּמָ֖הּ שֶׁ֥בַע פְּעָמִֽים׃</t>
  </si>
  <si>
    <t>{{מ:פסוק|במדבר|יט|ה}}</t>
  </si>
  <si>
    <t>וְשָׂרַ֥ף אֶת־הַפָּרָ֖ה לְעֵינָ֑יו אֶת־עֹרָ֤הּ וְאֶת־בְּשָׂרָהּ֙ וְאֶת־דָּמָ֔הּ עַל־פִּרְשָׁ֖הּ יִשְׂרֹֽף׃</t>
  </si>
  <si>
    <t>{{מ:פסוק|במדבר|יט|ו}}</t>
  </si>
  <si>
    <t>וְלָקַ֣ח הַכֹּהֵ֗ן עֵ֥ץ אֶ֛רֶז וְאֵז֖וֹב וּשְׁנִ֣י תוֹלָ֑עַת וְהִשְׁלִ֕יךְ אֶל־תּ֖וֹךְ שְׂרֵפַ֥ת הַפָּרָֽה׃</t>
  </si>
  <si>
    <t>{{מ:פסוק|במדבר|יט|ז|עלייה=[לוי]}}</t>
  </si>
  <si>
    <t>וְכִבֶּ֨ס בְּגָדָ֜יו הַכֹּהֵ֗ן וְרָחַ֤ץ בְּשָׂרוֹ֙ בַּמַּ֔יִם וְאַחַ֖ר {{נוסח|יָבֹ֣א|=שש1 ומסורת-ל וטברניות ומ"ש|ל=יָב֣וֹא (כתיב מלא וי"ו)}} אֶל־הַֽמַּחֲנֶ֑ה וְטָמֵ֥א הַכֹּהֵ֖ן עַד־הָעָֽרֶב׃</t>
  </si>
  <si>
    <t>{{מ:פסוק|במדבר|יט|ח}}</t>
  </si>
  <si>
    <t>וְהַשֹּׂרֵ֣ף אֹתָ֔הּ יְכַבֵּ֤ס בְּגָדָיו֙ בַּמַּ֔יִם וְרָחַ֥ץ בְּשָׂר֖וֹ בַּמָּ֑יִם וְטָמֵ֖א עַד־הָעָֽרֶב׃</t>
  </si>
  <si>
    <t>{{מ:פסוק|במדבר|יט|ט}}</t>
  </si>
  <si>
    <t>וְאָסַ֣ף{{מ:לגרמיה}}אִ֣ישׁ טָה֗וֹר אֵ֚ת אֵ֣פֶר הַפָּרָ֔ה וְהִנִּ֛יחַ מִח֥וּץ לַֽמַּחֲנֶ֖ה בְּמָק֣וֹם טָה֑וֹר וְ֠הָיְתָ֠ה לַעֲדַ֨ת בְּנֵֽי־יִשְׂרָאֵ֧ל לְמִשְׁמֶ֛רֶת לְמֵ֥י נִדָּ֖ה חַטָּ֥את הִֽוא׃</t>
  </si>
  <si>
    <t>{{מ:פסוק|במדבר|יט|י|עלייה=[ישראל]}}</t>
  </si>
  <si>
    <t>וְ֠כִבֶּ֠ס הָאֹסֵ֨ף אֶת־אֵ֤פֶר הַפָּרָה֙ אֶת־בְּגָדָ֔יו וְטָמֵ֖א עַד־הָעָ֑רֶב וְֽהָיְתָ֞ה לִבְנֵ֣י יִשְׂרָאֵ֗ל וְלַגֵּ֛ר הַגָּ֥ר בְּתוֹכָ֖ם לְחֻקַּ֥ת עוֹלָֽם׃</t>
  </si>
  <si>
    <t>{{מ:פסוק|במדבר|יט|יא}}</t>
  </si>
  <si>
    <t>הַנֹּגֵ֥עַ בְּמֵ֖ת לְכׇל־נֶ֣פֶשׁ אָדָ֑ם וְטָמֵ֖א שִׁבְעַ֥ת יָמִֽים׃</t>
  </si>
  <si>
    <t>{{מ:פסוק|במדבר|יט|יב}}</t>
  </si>
  <si>
    <t>ה֣וּא יִתְחַטָּא־ב֞וֹ בַּיּ֧וֹם הַשְּׁלִישִׁ֛י וּבַיּ֥וֹם הַשְּׁבִיעִ֖י יִטְהָ֑ר וְאִם־לֹ֨א יִתְחַטָּ֜א בַּיּ֧וֹם הַשְּׁלִישִׁ֛י וּבַיּ֥וֹם הַשְּׁבִיעִ֖י לֹ֥א יִטְהָֽר׃</t>
  </si>
  <si>
    <t>{{מ:פסוק|במדבר|יט|יג}}</t>
  </si>
  <si>
    <t>כׇּֽל־הַנֹּגֵ֡עַ בְּמֵ֣ת בְּנֶ֩פֶשׁ֩ הָאָדָ֨ם אֲשֶׁר־יָמ֜וּת וְלֹ֣א יִתְחַטָּ֗א אֶת־מִשְׁכַּ֤ן יְהֹוָה֙ טִמֵּ֔א וְנִכְרְתָ֛ה הַנֶּ֥פֶשׁ הַהִ֖וא מִיִּשְׂרָאֵ֑ל כִּי֩ מֵ֨י נִדָּ֜ה לֹא־זֹרַ֤ק עָלָיו֙ טָמֵ֣א יִהְיֶ֔ה ע֖וֹד טֻמְאָת֥וֹ בֽוֹ׃</t>
  </si>
  <si>
    <t>{{מ:פסוק|במדבר|יט|יד}}</t>
  </si>
  <si>
    <t>זֹ֚את הַתּוֹרָ֔ה אָדָ֖ם כִּֽי־יָמ֣וּת בְּאֹ֑הֶל כׇּל־הַבָּ֤א אֶל־הָאֹ֙הֶל֙ וְכׇל־אֲשֶׁ֣ר בָּאֹ֔הֶל יִטְמָ֖א שִׁבְעַ֥ת יָמִֽים׃</t>
  </si>
  <si>
    <t>{{מ:פסוק|במדבר|יט|טו}}</t>
  </si>
  <si>
    <t>וְכֹל֙ כְּלִ֣י פָת֔וּחַ אֲשֶׁ֛ר אֵין־צָמִ֥יד פָּתִ֖יל עָלָ֑יו טָמֵ֖א הֽוּא׃</t>
  </si>
  <si>
    <t>{{מ:פסוק|במדבר|יט|טז}}</t>
  </si>
  <si>
    <t>וְכֹ֨ל אֲשֶׁר־יִגַּ֜ע עַל־פְּנֵ֣י הַשָּׂדֶ֗ה בַּֽחֲלַל־חֶ֙רֶב֙ א֣וֹ בְמֵ֔ת אֽוֹ־בְעֶ֥צֶם אָדָ֖ם א֣וֹ בְקָ֑בֶר יִטְמָ֖א שִׁבְעַ֥ת יָמִֽים׃</t>
  </si>
  <si>
    <t>{{מ:פסוק|במדבר|יט|יז}}</t>
  </si>
  <si>
    <t>וְלָֽקְחוּ֙ לַטָּמֵ֔א מֵעֲפַ֖ר שְׂרֵפַ֣ת הַֽחַטָּ֑את וְנָתַ֥ן עָלָ֛יו מַ֥יִם חַיִּ֖ים אֶל־כֶּֽלִי׃</t>
  </si>
  <si>
    <t>{{מ:פסוק|במדבר|יט|יח|עלייה=שני}}</t>
  </si>
  <si>
    <t>וְלָקַ֨ח אֵז֜וֹב וְטָבַ֣ל בַּמַּ֘יִם֮ אִ֣ישׁ טָהוֹר֒ וְהִזָּ֤ה עַל־הָאֹ֙הֶל֙ וְעַל־כׇּל־הַכֵּלִ֔ים וְעַל־הַנְּפָשׁ֖וֹת אֲשֶׁ֣ר הָֽיוּ־שָׁ֑ם וְעַל־הַנֹּגֵ֗עַ בַּעֶ֙צֶם֙ א֣וֹ בֶֽחָלָ֔ל א֥וֹ בַמֵּ֖ת א֥וֹ בַקָּֽבֶר׃</t>
  </si>
  <si>
    <t>{{מ:פסוק|במדבר|יט|יט}}</t>
  </si>
  <si>
    <t>וְהִזָּ֤ה הַטָּהֹר֙ עַל־הַטָּמֵ֔א בַּיּ֥וֹם הַשְּׁלִישִׁ֖י וּבַיּ֣וֹם הַשְּׁבִיעִ֑י וְחִטְּאוֹ֙ בַּיּ֣וֹם הַשְּׁבִיעִ֔י וְכִבֶּ֧ס בְּגָדָ֛יו וְרָחַ֥ץ בַּמַּ֖יִם וְטָהֵ֥ר בָּעָֽרֶב׃</t>
  </si>
  <si>
    <t>{{מ:פסוק|במדבר|יט|כ}}</t>
  </si>
  <si>
    <t>וְאִ֤ישׁ אֲשֶׁר־יִטְמָא֙ וְלֹ֣א יִתְחַטָּ֔א וְנִכְרְתָ֛ה הַנֶּ֥פֶשׁ הַהִ֖וא מִתּ֣וֹךְ הַקָּהָ֑ל כִּי֩ אֶת־מִקְדַּ֨שׁ יְהֹוָ֜ה טִמֵּ֗א מֵ֥י נִדָּ֛ה לֹא־זֹרַ֥ק עָלָ֖יו טָמֵ֥א הֽוּא׃</t>
  </si>
  <si>
    <t>{{מ:פסוק|במדבר|יט|כא}}</t>
  </si>
  <si>
    <t>וְהָיְתָ֥ה {{נוסח|לָהֶ֖ם|=שש1 ובדפוסים|ל=לָּהֶ֖ם (למ"ד דגושה)|הערות ברויאר ודותן והמקליד}} לְחֻקַּ֣ת עוֹלָ֑ם וּמַזֵּ֤ה מֵֽי־הַנִּדָּה֙ יְכַבֵּ֣ס בְּגָדָ֔יו וְהַנֹּגֵ֙עַ֙ בְּמֵ֣י הַנִּדָּ֔ה יִטְמָ֖א עַד־הָעָֽרֶב׃</t>
  </si>
  <si>
    <t>{{מ:פסוק|במדבר|יט|כב}}</t>
  </si>
  <si>
    <t>וְכֹ֛ל אֲשֶׁר־יִגַּע־בּ֥וֹ הַטָּמֵ֖א יִטְמָ֑א וְהַנֶּ֥פֶשׁ הַנֹּגַ֖עַת תִּטְמָ֥א עַד־הָעָֽרֶב׃</t>
  </si>
  <si>
    <t>ספר במדבר/כ</t>
  </si>
  <si>
    <t>{{מ:פסוק|במדבר|כ|א}}</t>
  </si>
  <si>
    <t>וַיָּבֹ֣אוּ בְנֵֽי־יִ֠שְׂרָאֵ֠ל כׇּל־הָ֨עֵדָ֤ה מִדְבַּר־צִן֙ בַּחֹ֣דֶשׁ הָֽרִאשׁ֔וֹן וַיֵּ֥שֶׁב הָעָ֖ם בְּקָדֵ֑שׁ וַתָּ֤מׇת שָׁם֙ מִרְיָ֔ם וַתִּקָּבֵ֖ר שָֽׁם׃</t>
  </si>
  <si>
    <t>{{מ:פסוק|במדבר|כ|ב}}</t>
  </si>
  <si>
    <t>וְלֹא־הָ֥יָה מַ֖יִם לָעֵדָ֑ה וַיִּקָּ֣הֲל֔וּ עַל־מֹשֶׁ֖ה וְעַֽל־אַהֲרֹֽן׃</t>
  </si>
  <si>
    <t>{{מ:פסוק|במדבר|כ|ג}}</t>
  </si>
  <si>
    <t>וַיָּ֥רֶב הָעָ֖ם עִם־מֹשֶׁ֑ה וַיֹּאמְר֣וּ לֵאמֹ֔ר וְל֥וּ גָוַ֛עְנוּ בִּגְוַ֥ע אַחֵ֖ינוּ לִפְנֵ֥י יְהֹוָה׃</t>
  </si>
  <si>
    <t>{{מ:פסוק|במדבר|כ|ד}}</t>
  </si>
  <si>
    <t>וְלָמָ֤ה הֲבֵאתֶם֙ אֶת־קְהַ֣ל יְהֹוָ֔ה אֶל־הַמִּדְבָּ֖ר הַזֶּ֑ה לָמ֣וּת שָׁ֔ם אֲנַ֖חְנוּ וּבְעִירֵֽנוּ׃</t>
  </si>
  <si>
    <t>{{מ:פסוק|במדבר|כ|ה}}</t>
  </si>
  <si>
    <t>וְלָמָ֤ה הֶֽעֱלִיתֻ֙נוּ֙ מִמִּצְרַ֔יִם לְהָבִ֣יא אֹתָ֔נוּ אֶל־הַמָּק֥וֹם הָרָ֖ע הַזֶּ֑ה לֹ֣א{{מ:לגרמיה}}מְק֣וֹם זֶ֗רַע וּתְאֵנָ֤ה וְגֶ֙פֶן֙ וְרִמּ֔וֹן וּמַ֥יִם אַ֖יִן לִשְׁתּֽוֹת׃</t>
  </si>
  <si>
    <t>{{מ:פסוק|במדבר|כ|ו}}</t>
  </si>
  <si>
    <t>וַיָּבֹא֩ מֹשֶׁ֨ה וְאַהֲרֹ֜ן מִפְּנֵ֣י הַקָּהָ֗ל אֶל־פֶּ֙תַח֙ אֹ֣הֶל מוֹעֵ֔ד וַֽיִּפְּל֖וּ עַל־פְּנֵיהֶ֑ם וַיֵּרָ֥א כְבוֹד־יְהֹוָ֖ה אֲלֵיהֶֽם׃</t>
  </si>
  <si>
    <t>{{מ:פסוק|במדבר|כ|ז|עלייה=שלישי (שני)}}</t>
  </si>
  <si>
    <t>{{מ:פסוק|במדבר|כ|ח}}</t>
  </si>
  <si>
    <t>קַ֣ח אֶת־הַמַּטֶּ֗ה וְהַקְהֵ֤ל אֶת־הָעֵדָה֙ אַתָּה֙ וְאַהֲרֹ֣ן אָחִ֔יךָ וְדִבַּרְתֶּ֧ם אֶל־הַסֶּ֛לַע לְעֵינֵיהֶ֖ם וְנָתַ֣ן מֵימָ֑יו וְהוֹצֵאתָ֨ לָהֶ֥ם מַ֙יִם֙ מִן־הַסֶּ֔לַע וְהִשְׁקִיתָ֥ אֶת־הָעֵדָ֖ה וְאֶת־בְּעִירָֽם׃</t>
  </si>
  <si>
    <t>{{מ:פסוק|במדבר|כ|ט}}</t>
  </si>
  <si>
    <t>וַיִּקַּ֥ח מֹשֶׁ֛ה אֶת־הַמַּטֶּ֖ה מִלִּפְנֵ֣י יְהֹוָ֑ה כַּאֲשֶׁ֖ר צִוָּֽהוּ׃</t>
  </si>
  <si>
    <t>{{מ:פסוק|במדבר|כ|י}}</t>
  </si>
  <si>
    <t>וַיַּקְהִ֜לוּ מֹשֶׁ֧ה וְאַהֲרֹ֛ן אֶת־הַקָּהָ֖ל אֶל־פְּנֵ֣י הַסָּ֑לַע וַיֹּ֣אמֶר לָהֶ֗ם שִׁמְעוּ־נָא֙ הַמֹּרִ֔ים הֲמִן־הַסֶּ֣לַע הַזֶּ֔ה נוֹצִ֥יא לָכֶ֖ם מָֽיִם׃</t>
  </si>
  <si>
    <t>{{מ:פסוק|במדבר|כ|יא}}</t>
  </si>
  <si>
    <t>וַיָּ֨רֶם מֹשֶׁ֜ה אֶת־יָד֗וֹ וַיַּ֧ךְ אֶת־הַסֶּ֛לַע בְּמַטֵּ֖הוּ פַּעֲמָ֑יִם וַיֵּצְאוּ֙ מַ֣יִם רַבִּ֔ים וַתֵּ֥שְׁתְּ הָעֵדָ֖ה וּבְעִירָֽם׃</t>
  </si>
  <si>
    <t>{{מ:פסוק|במדבר|כ|יב}}</t>
  </si>
  <si>
    <t>וַיֹּ֣אמֶר יְהֹוָה֮ אֶל־מֹשֶׁ֣ה וְאֶֽל־אַהֲרֹן֒ יַ֚עַן לֹא־הֶאֱמַנְתֶּ֣ם בִּ֔י לְהַ֨קְדִּישֵׁ֔נִי לְעֵינֵ֖י בְּנֵ֣י יִשְׂרָאֵ֑ל לָכֵ֗ן לֹ֤א תָבִ֙יאוּ֙ אֶת־הַקָּהָ֣ל הַזֶּ֔ה אֶל־הָאָ֖רֶץ אֲשֶׁר־נָתַ֥תִּי לָהֶֽם׃</t>
  </si>
  <si>
    <t>{{מ:פסוק|במדבר|כ|יג}}</t>
  </si>
  <si>
    <t>הֵ֚מָּה מֵ֣י מְרִיבָ֔ה אֲשֶׁר־רָב֥וּ בְנֵֽי־יִשְׂרָאֵ֖ל אֶת־יְהֹוָ֑ה וַיִּקָּדֵ֖שׁ בָּֽם׃</t>
  </si>
  <si>
    <t>{{מ:פסוק|במדבר|כ|יד|סדר=יח|עלייה=רביעי}}</t>
  </si>
  <si>
    <t>וַיִּשְׁלַ֨ח מֹשֶׁ֧ה מַלְאָכִ֛ים מִקָּדֵ֖שׁ אֶל־מֶ֣לֶךְ אֱד֑וֹם כֹּ֤ה אָמַר֙ אָחִ֣יךָ יִשְׂרָאֵ֔ל אַתָּ֣ה יָדַ֔עְתָּ אֵ֥ת כׇּל־הַתְּלָאָ֖ה אֲשֶׁ֥ר מְצָאָֽתְנוּ׃</t>
  </si>
  <si>
    <t>{{מ:פסוק|במדבר|כ|טו}}</t>
  </si>
  <si>
    <t>וַיֵּרְד֤וּ אֲבֹתֵ֙ינוּ֙ מִצְרַ֔יְמָה וַנֵּ֥שֶׁב בְּמִצְרַ֖יִם יָמִ֣ים רַבִּ֑ים וַיָּרֵ֥עוּ לָ֛נוּ מִצְרַ֖יִם וְלַאֲבֹתֵֽינוּ׃</t>
  </si>
  <si>
    <t>{{מ:פסוק|במדבר|כ|טז}}</t>
  </si>
  <si>
    <t>וַנִּצְעַ֤ק אֶל־יְהֹוָה֙ וַיִּשְׁמַ֣ע קֹלֵ֔נוּ וַיִּשְׁלַ֣ח מַלְאָ֔ךְ וַיֹּצִאֵ֖נוּ מִמִּצְרָ֑יִם וְהִנֵּה֙ אֲנַ֣חְנוּ בְקָדֵ֔שׁ עִ֖יר קְצֵ֥ה גְבוּלֶֽךָ׃</t>
  </si>
  <si>
    <t>{{מ:פסוק|במדבר|כ|יז}}</t>
  </si>
  <si>
    <t>נַעְבְּרָה־נָּ֣א בְאַרְצֶ֗ךָ לֹ֤א נַעֲבֹר֙ בְּשָׂדֶ֣ה וּבְכֶ֔רֶם וְלֹ֥א נִשְׁתֶּ֖ה מֵ֣י בְאֵ֑ר דֶּ֧רֶךְ הַמֶּ֣לֶךְ נֵלֵ֗ךְ לֹ֤א נִטֶּה֙ יָמִ֣ין וּשְׂמֹ֔אול עַ֥ד אֲשֶֽׁר־נַעֲבֹ֖ר {{נוסח|גְּבֻלֶֽךָ|שש1 ומסורות-אל וטברנית ורמ"ה|ל=גְּבוּלֶֽךָ (כתיב מלא וי"ו)}}׃</t>
  </si>
  <si>
    <t>{{מ:פסוק|במדבר|כ|יח}}</t>
  </si>
  <si>
    <t>וַיֹּ֤אמֶר אֵלָיו֙ אֱד֔וֹם לֹ֥א תַעֲבֹ֖ר בִּ֑י פֶּן־בַּחֶ֖רֶב אֵצֵ֥א לִקְרָאתֶֽךָ׃</t>
  </si>
  <si>
    <t>{{מ:פסוק|במדבר|כ|יט}}</t>
  </si>
  <si>
    <t>וַיֹּאמְר֨וּ אֵלָ֥יו {{נוסח|בְּנֵֽי־יִשְׂרָאֵל֮ |הקלדה=בְּנֵֽי־יִשְׂרָאֵ֘ל|ראו את הערת הנוסח בתחילת פרשת כי תשא}} בַּֽמְסִלָּ֣ה נַעֲלֶה֒ וְאִם־מֵימֶ֤יךָ נִשְׁתֶּה֙ אֲנִ֣י וּמִקְנַ֔י וְנָתַתִּ֖י מִכְרָ֑ם רַ֥ק אֵין־דָּבָ֖ר בְּרַגְלַ֥י אֶֽעֱבֹֽרָה׃</t>
  </si>
  <si>
    <t>{{מ:פסוק|במדבר|כ|כ}}</t>
  </si>
  <si>
    <t>וַיֹּ֖אמֶר לֹ֣א תַעֲבֹ֑ר וַיֵּצֵ֤א אֱדוֹם֙ לִקְרָאת֔וֹ בְּעַ֥ם כָּבֵ֖ד וּבְיָ֥ד חֲזָקָֽה׃</t>
  </si>
  <si>
    <t>{{מ:פסוק|במדבר|כ|כא}}</t>
  </si>
  <si>
    <t>וַיְמָאֵ֣ן{{מ:לגרמיה}}אֱד֗וֹם נְתֹן֙ אֶת־יִשְׂרָאֵ֔ל עֲבֹ֖ר בִּגְבֻל֑וֹ וַיֵּ֥ט יִשְׂרָאֵ֖ל מֵעָלָֽיו׃</t>
  </si>
  <si>
    <t>{{מ:פסוק|במדבר|כ|כב|עלייה=חמישי (שלישי)}}</t>
  </si>
  <si>
    <t>וַיִּסְע֖וּ מִקָּדֵ֑שׁ וַיָּבֹ֧אוּ בְנֵֽי־יִשְׂרָאֵ֛ל כׇּל־הָעֵדָ֖ה הֹ֥ר הָהָֽר׃</t>
  </si>
  <si>
    <t>{{מ:פסוק|במדבר|כ|כג}}</t>
  </si>
  <si>
    <t>וַיֹּ֧אמֶר יְהֹוָ֛ה אֶל־מֹשֶׁ֥ה וְאֶֽל־אַהֲרֹ֖ן בְּהֹ֣ר הָהָ֑ר עַל־גְּב֥וּל אֶֽרֶץ־אֱד֖וֹם לֵאמֹֽר׃</t>
  </si>
  <si>
    <t>{{מ:פסוק|במדבר|כ|כד}}</t>
  </si>
  <si>
    <t>יֵאָסֵ֤ף אַהֲרֹן֙ אֶל־עַמָּ֔יו כִּ֣י לֹ֤א יָבֹא֙ אֶל־הָאָ֔רֶץ אֲשֶׁ֥ר נָתַ֖תִּי לִבְנֵ֣י יִשְׂרָאֵ֑ל עַ֛ל אֲשֶׁר־מְרִיתֶ֥ם אֶת־פִּ֖י לְמֵ֥י מְרִיבָֽה׃</t>
  </si>
  <si>
    <t>{{מ:פסוק|במדבר|כ|כה}}</t>
  </si>
  <si>
    <t>קַ֚ח אֶֽת־אַהֲרֹ֔ן וְאֶת־אֶלְעָזָ֖ר בְּנ֑וֹ וְהַ֥עַל אֹתָ֖ם הֹ֥ר הָהָֽר׃</t>
  </si>
  <si>
    <t>{{מ:פסוק|במדבר|כ|כו}}</t>
  </si>
  <si>
    <t>וְהַפְשֵׁ֤ט אֶֽת־אַהֲרֹן֙ אֶת־בְּגָדָ֔יו וְהִלְבַּשְׁתָּ֖ם אֶת־אֶלְעָזָ֣ר בְּנ֑וֹ וְאַהֲרֹ֥ן יֵאָסֵ֖ף וּמֵ֥ת שָֽׁם׃</t>
  </si>
  <si>
    <t>{{מ:פסוק|במדבר|כ|כז}}</t>
  </si>
  <si>
    <t>וַיַּ֣עַשׂ מֹשֶׁ֔ה כַּאֲשֶׁ֖ר צִוָּ֣ה יְהֹוָ֑ה וַֽיַּעֲלוּ֙ אֶל־הֹ֣ר הָהָ֔ר לְעֵינֵ֖י כׇּל־הָעֵדָֽה׃</t>
  </si>
  <si>
    <t>{{מ:פסוק|במדבר|כ|כח}}</t>
  </si>
  <si>
    <t>וַיַּפְשֵׁט֩ מֹשֶׁ֨ה אֶֽת־אַהֲרֹ֜ן אֶת־בְּגָדָ֗יו וַיַּלְבֵּ֤שׁ אֹתָם֙ אֶת־אֶלְעָזָ֣ר בְּנ֔וֹ וַיָּ֧מׇת אַהֲרֹ֛ן שָׁ֖ם בְּרֹ֣אשׁ הָהָ֑ר וַיֵּ֧רֶד מֹשֶׁ֛ה וְאֶלְעָזָ֖ר מִן־הָהָֽר׃</t>
  </si>
  <si>
    <t>{{מ:פסוק|במדבר|כ|כט}}</t>
  </si>
  <si>
    <t>וַיִּרְאוּ֙ כׇּל־הָ֣עֵדָ֔ה כִּ֥י גָוַ֖ע אַהֲרֹ֑ן וַיִּבְכּ֤וּ אֶֽת־אַהֲרֹן֙ שְׁלֹשִׁ֣ים י֔וֹם כֹּ֖ל בֵּ֥ית יִשְׂרָאֵֽל׃</t>
  </si>
  <si>
    <t>ספר במדבר/כא</t>
  </si>
  <si>
    <t>{{מ:פסוק|במדבר|כא|א}}</t>
  </si>
  <si>
    <t>וַיִּשְׁמַ֞ע הַכְּנַעֲנִ֤י מֶֽלֶךְ־עֲרָד֙ יֹשֵׁ֣ב הַנֶּ֔גֶב כִּ֚י בָּ֣א יִשְׂרָאֵ֔ל דֶּ֖רֶךְ {{נוסח|הָאֲתָרִ֑ים|=ל?שש1 ובדפוסים (וכן הכריע המקליד)|ל?=הָאֳתָרִ֑ים (לפי ברויאר ברשימתו הראשונה יש ספק נקודה לקמץ חטוף במקום חטף פתח; מהצילום קשה להבחין)}} וַיִּלָּ֙חֶם֙ בְּיִשְׂרָאֵ֔ל וַיִּ֥שְׁבְּ{{מ:פסק}}מִמֶּ֖נּוּ שֶֽׁבִי׃</t>
  </si>
  <si>
    <t>{{מ:פסוק|במדבר|כא|ב}}</t>
  </si>
  <si>
    <t>וַיִּדַּ֨ר יִשְׂרָאֵ֥ל נֶ֛דֶר לַֽיהֹוָ֖ה וַיֹּאמַ֑ר אִם־נָתֹ֨ן תִּתֵּ֜ן אֶת־הָעָ֤ם הַזֶּה֙ בְּיָדִ֔י וְהַֽחֲרַמְתִּ֖י אֶת־עָרֵיהֶֽם׃</t>
  </si>
  <si>
    <t>{{מ:פסוק|במדבר|כא|ג}}</t>
  </si>
  <si>
    <t>וַיִּשְׁמַ֨ע יְהֹוָ֜ה בְּק֣וֹל יִשְׂרָאֵ֗ל וַיִּתֵּן֙ אֶת־הַֽכְּנַעֲנִ֔י וַיַּחֲרֵ֥ם אֶתְהֶ֖ם וְאֶת־עָרֵיהֶ֑ם וַיִּקְרָ֥א שֵׁם־הַמָּק֖וֹם חׇרְמָֽה׃</t>
  </si>
  <si>
    <t>{{מ:פסוק|במדבר|כא|ד}}</t>
  </si>
  <si>
    <t>וַיִּסְע֞וּ מֵהֹ֤ר הָהָר֙ דֶּ֣רֶךְ יַם־ס֔וּף {{נוסח|לִסְבֹ֖ב|=א(ס)ל &lt;לִסְבֹּב דגש? לא כן אלא רפה&gt;|דפוסים וקורן=לִסְבֹּ֖ב (בי"ת ראשונה דגושה)}} אֶת־אֶ֣רֶץ אֱד֑וֹם וַתִּקְצַ֥ר נֶֽפֶשׁ־הָעָ֖ם בַּדָּֽרֶךְ׃</t>
  </si>
  <si>
    <t>{{מ:פסוק|במדבר|כא|ה}}</t>
  </si>
  <si>
    <t>וַיְדַבֵּ֣ר הָעָ֗ם בֵּֽאלֹהִים֮ וּבְמֹשֶׁה֒ לָמָ֤ה הֶֽעֱלִיתֻ֙נוּ֙ מִמִּצְרַ֔יִם לָמ֖וּת בַּמִּדְבָּ֑ר כִּ֣י אֵ֥ין לֶ֙חֶם֙ וְאֵ֣ין מַ֔יִם וְנַפְשֵׁ֣נוּ קָ֔צָה בַּלֶּ֖חֶם הַקְּלֹקֵֽל׃</t>
  </si>
  <si>
    <t>{{מ:פסוק|במדבר|כא|ו}}</t>
  </si>
  <si>
    <t>וַיְשַׁלַּ֨ח יְהֹוָ֜ה בָּעָ֗ם אֵ֚ת הַנְּחָשִׁ֣ים הַשְּׂרָפִ֔ים וַֽיְנַשְּׁכ֖וּ אֶת־הָעָ֑ם וַיָּ֥מׇת עַם־רָ֖ב מִיִּשְׂרָאֵֽל׃</t>
  </si>
  <si>
    <t>{{מ:פסוק|במדבר|כא|ז}}</t>
  </si>
  <si>
    <t>וַיָּבֹא֩ הָעָ֨ם אֶל־מֹשֶׁ֜ה וַיֹּאמְר֣וּ חָטָ֗אנוּ כִּֽי־דִבַּ֤רְנוּ בַֽיהֹוָה֙ וָבָ֔ךְ הִתְפַּלֵּל֙ אֶל־יְהֹוָ֔ה וְיָסֵ֥ר מֵעָלֵ֖ינוּ אֶת־הַנָּחָ֑שׁ וַיִּתְפַּלֵּ֥ל מֹשֶׁ֖ה בְּעַ֥ד הָעָֽם׃</t>
  </si>
  <si>
    <t>{{מ:פסוק|במדבר|כא|ח}}</t>
  </si>
  <si>
    <t>וַיֹּ֨אמֶר יְהֹוָ֜ה אֶל־מֹשֶׁ֗ה עֲשֵׂ֤ה לְךָ֙ שָׂרָ֔ף וְשִׂ֥ים אֹת֖וֹ עַל־נֵ֑ס וְהָיָה֙ כׇּל־הַנָּשׁ֔וּךְ וְרָאָ֥ה אֹת֖וֹ וָחָֽי׃</t>
  </si>
  <si>
    <t>{{מ:פסוק|במדבר|כא|ט}}</t>
  </si>
  <si>
    <t>וַיַּ֤עַשׂ מֹשֶׁה֙ נְחַ֣שׁ נְחֹ֔שֶׁת וַיְשִׂמֵ֖הוּ עַל־הַנֵּ֑ס וְהָיָ֗ה אִם־נָשַׁ֤ךְ הַנָּחָשׁ֙ אֶת־אִ֔ישׁ וְהִבִּ֛יט אֶל־נְחַ֥שׁ הַנְּחֹ֖שֶׁת וָחָֽי׃</t>
  </si>
  <si>
    <t>{{מ:פסוק|במדבר|כא|י|עלייה=ששי}}</t>
  </si>
  <si>
    <t>וַיִּסְע֖וּ בְּנֵ֣י יִשְׂרָאֵ֑ל וַֽיַּחֲנ֖וּ בְּאֹבֹֽת׃</t>
  </si>
  <si>
    <t>{{מ:פסוק|במדבר|כא|יא}}</t>
  </si>
  <si>
    <t>וַיִּסְע֖וּ מֵאֹבֹ֑ת וַֽיַּחֲנ֞וּ בְּעִיֵּ֣י הָֽעֲבָרִ֗ים בַּמִּדְבָּר֙ אֲשֶׁר֙ עַל־פְּנֵ֣י מוֹאָ֔ב מִמִּזְרַ֖ח הַשָּֽׁמֶשׁ׃</t>
  </si>
  <si>
    <t>{{מ:פסוק|במדבר|כא|יב}}</t>
  </si>
  <si>
    <t>מִשָּׁ֖ם נָסָ֑עוּ וַֽיַּחֲנ֖וּ בְּנַ֥חַל זָֽרֶד׃</t>
  </si>
  <si>
    <t>{{מ:פסוק|במדבר|כא|יג}}</t>
  </si>
  <si>
    <t>מִשָּׁם֮ נָסָ֒עוּ֒ {{נוסח|וַֽיַּחֲנ֗וּ|=ל (בטעם רביע)|דפוסים וקורן=וַֽיַּחֲנ֞וּ (בטעם גרשיים)}} מֵעֵ֤בֶר אַרְנוֹן֙ אֲשֶׁ֣ר בַּמִּדְבָּ֔ר הַיֹּצֵ֖א {{נוסח|מִגְּבֻ֣ל|=שש1 ומסורת-א וטברניות ורמ"ה|ל=מִגְּב֣וּל (כתיב מלא וי"ו)|המקליד ציין תופעה חריגה בתיבה זו אבל לא ברור לְמה התכוון}} הָֽאֱמֹרִ֑י כִּ֤י אַרְנוֹן֙ גְּב֣וּל מוֹאָ֔ב בֵּ֥ין מוֹאָ֖ב וּבֵ֥ין הָאֱמֹרִֽי׃</t>
  </si>
  <si>
    <t>{{מ:פסוק|במדבר|כא|יד}}</t>
  </si>
  <si>
    <t>עַל־כֵּן֙ יֵֽאָמַ֔ר בְּסֵ֖פֶר מִלְחֲמֹ֣ת יְהֹוָ֑ה אֶת־וָהֵ֣ב בְּסוּפָ֔ה וְאֶת־הַנְּחָלִ֖ים אַרְנֽוֹן׃</t>
  </si>
  <si>
    <t>{{מ:פסוק|במדבר|כא|טו}}</t>
  </si>
  <si>
    <t>וְאֶ֙שֶׁד֙ הַנְּחָלִ֔ים אֲשֶׁ֥ר נָטָ֖ה לְשֶׁ֣בֶת עָ֑ר וְנִשְׁעַ֖ן לִגְב֥וּל מוֹאָֽב׃</t>
  </si>
  <si>
    <t>{{מ:פסוק|במדבר|כא|טז}}</t>
  </si>
  <si>
    <t>וּמִשָּׁ֖ם בְּאֵ֑רָה הִ֣וא הַבְּאֵ֗ר אֲשֶׁ֨ר אָמַ֤ר יְהֹוָה֙ לְמֹשֶׁ֔ה אֱסֹף֙ אֶת־הָעָ֔ם וְאֶתְּנָ֥ה לָהֶ֖ם מָֽיִם׃</t>
  </si>
  <si>
    <t>{{מ:פסוק|במדבר|כא|יז}}</t>
  </si>
  <si>
    <t>אָ֚ז יָשִׁ֣יר יִשְׂרָאֵ֔ל אֶת־הַשִּׁירָ֖ה הַזֹּ֑את עֲלִ֥י בְאֵ֖ר עֱנוּ־לָֽהּ׃</t>
  </si>
  <si>
    <t>{{מ:פסוק|במדבר|כא|יח}}</t>
  </si>
  <si>
    <t>בְּאֵ֞ר חֲפָר֣וּהָ שָׂרִ֗ים כָּר֙וּהָ֙ נְדִיבֵ֣י הָעָ֔ם בִּמְחֹקֵ֖ק בְּמִשְׁעֲנֹתָ֑ם וּמִמִּדְבָּ֖ר מַתָּנָֽה׃</t>
  </si>
  <si>
    <t>{{מ:פסוק|במדבר|כא|יט}}</t>
  </si>
  <si>
    <t>וּמִמַּתָּנָ֖ה נַחֲלִיאֵ֑ל וּמִנַּחֲלִיאֵ֖ל בָּמֽוֹת׃</t>
  </si>
  <si>
    <t>{{מ:פסוק|במדבר|כא|כ}}</t>
  </si>
  <si>
    <t>וּמִבָּמ֗וֹת הַגַּיְא֙ אֲשֶׁר֙ בִּשְׂדֵ֣ה מוֹאָ֔ב רֹ֖אשׁ הַפִּסְגָּ֑ה וְנִשְׁקָ֖פָה עַל־פְּנֵ֥י הַיְשִׁימֹֽן׃</t>
  </si>
  <si>
    <t>{{מ:פסוק|במדבר|כא|כא|עלייה=שביעי (רביעי)}}</t>
  </si>
  <si>
    <t>וַיִּשְׁלַ֤ח יִשְׂרָאֵל֙ מַלְאָכִ֔ים אֶל־סִיחֹ֥ן מֶֽלֶךְ־הָאֱמֹרִ֖י לֵאמֹֽר׃</t>
  </si>
  <si>
    <t>{{מ:פסוק|במדבר|כא|כב}}</t>
  </si>
  <si>
    <t>אֶעְבְּרָ֣ה בְאַרְצֶ֗ךָ לֹ֤א נִטֶּה֙ בְּשָׂדֶ֣ה וּבְכֶ֔רֶם לֹ֥א נִשְׁתֶּ֖ה מֵ֣י בְאֵ֑ר בְּדֶ֤רֶךְ הַמֶּ֙לֶךְ֙ נֵלֵ֔ךְ עַ֥ד אֲשֶֽׁר־נַעֲבֹ֖ר גְּבֻלֶֽךָ׃</t>
  </si>
  <si>
    <t>{{מ:פסוק|במדבר|כא|כג}}</t>
  </si>
  <si>
    <t>וְלֹא־נָתַ֨ן סִיחֹ֣ן אֶת־יִשְׂרָאֵל֮ עֲבֹ֣ר בִּגְבֻלוֹ֒ וַיֶּאֱסֹ֨ף סִיחֹ֜ן אֶת־כׇּל־עַמּ֗וֹ וַיֵּצֵ֞א לִקְרַ֤את יִשְׂרָאֵל֙ הַמִּדְבָּ֔רָה וַיָּבֹ֖א יָ֑הְצָה וַיִּלָּ֖חֶם בְּיִשְׂרָאֵֽל׃</t>
  </si>
  <si>
    <t>{{מ:פסוק|במדבר|כא|כד}}</t>
  </si>
  <si>
    <t>וַיַּכֵּ֥הוּ יִשְׂרָאֵ֖ל לְפִי־חָ֑רֶב וַיִּירַ֨שׁ אֶת־אַרְצ֜וֹ מֵֽאַרְנֹ֗ן עַד־יַבֹּק֙ עַד־בְּנֵ֣י עַמּ֔וֹן כִּ֣י עַ֔ז גְּב֖וּל בְּנֵ֥י עַמּֽוֹן׃</t>
  </si>
  <si>
    <t>{{מ:פסוק|במדבר|כא|כה}}</t>
  </si>
  <si>
    <t>וַיִּקַּח֙ יִשְׂרָאֵ֔ל אֵ֥ת כׇּל־הֶעָרִ֖ים הָאֵ֑לֶּה וַיֵּ֤שֶׁב יִשְׂרָאֵל֙ בְּכׇל־עָרֵ֣י הָֽאֱמֹרִ֔י בְּחֶשְׁבּ֖וֹן וּבְכׇל־בְּנֹתֶֽיהָ׃</t>
  </si>
  <si>
    <t>{{מ:פסוק|במדבר|כא|כו}}</t>
  </si>
  <si>
    <t>כִּ֣י חֶשְׁבּ֔וֹן עִ֗יר סִיחֹ֛ן מֶ֥לֶךְ הָאֱמֹרִ֖י הִ֑וא וְה֣וּא נִלְחַ֗ם בְּמֶ֤לֶךְ מוֹאָב֙ הָֽרִאשׁ֔וֹן וַיִּקַּ֧ח אֶת־כׇּל־אַרְצ֛וֹ מִיָּד֖וֹ עַד־אַרְנֹֽן׃</t>
  </si>
  <si>
    <t>{{מ:פסוק|במדבר|כא|כז}}</t>
  </si>
  <si>
    <t>עַל־כֵּ֛ן יֹאמְר֥וּ הַמֹּשְׁלִ֖ים בֹּ֣אוּ חֶשְׁבּ֑וֹן תִּבָּנֶ֥ה וְתִכּוֹנֵ֖ן עִ֥יר סִיחֽוֹן׃</t>
  </si>
  <si>
    <t>{{מ:פסוק|במדבר|כא|כח}}</t>
  </si>
  <si>
    <t>כִּי־אֵשׁ֙ יָֽצְאָ֣ה מֵֽחֶשְׁבּ֔וֹן לֶהָבָ֖ה מִקִּרְיַ֣ת סִיחֹ֑ן אָֽכְלָה֙ עָ֣ר מוֹאָ֔ב בַּעֲלֵ֖י בָּמ֥וֹת אַרְנֹֽן׃</t>
  </si>
  <si>
    <t>{{מ:פסוק|במדבר|כא|כט}}</t>
  </si>
  <si>
    <t>אוֹי־לְךָ֣ מוֹאָ֔ב אָבַ֖דְתָּ עַם־כְּמ֑וֹשׁ נָתַ֨ן בָּנָ֤יו פְּלֵיטִם֙ וּבְנֹתָ֣יו בַּשְּׁבִ֔ית לְמֶ֥לֶךְ אֱמֹרִ֖י סִיחֽוֹן׃</t>
  </si>
  <si>
    <t>{{מ:פסוק|במדבר|כא|ל}}</t>
  </si>
  <si>
    <t>וַנִּירָ֛ם אָבַ֥ד חֶשְׁבּ֖וֹן עַד־{{נוסח|דִּיבֹ֑ן|=שש1 ומסורות-אל וטברניות ורמ"ה|ל=דִּיב֑וֹן (כתיב מלא וי"ו)}} וַנַּשִּׁ֣ים עַד־נֹ֔פַח {{מ:אות מנוקדת|אֲשֶׁ֖רׄ|במדבר כא ל}} עַד־מֵֽידְבָֽא׃</t>
  </si>
  <si>
    <t>{{מ:פסוק|במדבר|כא|לא}}</t>
  </si>
  <si>
    <t>וַיֵּ֙שֶׁב֙ יִשְׂרָאֵ֔ל בְּאֶ֖רֶץ הָאֱמֹרִֽי׃</t>
  </si>
  <si>
    <t>{{מ:פסוק|במדבר|כא|לב}}</t>
  </si>
  <si>
    <t>וַיִּשְׁלַ֤ח מֹשֶׁה֙ לְרַגֵּ֣ל אֶת־יַעְזֵ֔ר וַֽיִּלְכְּד֖וּ בְּנֹתֶ֑יהָ {{כו"ק|ויירש|וַיּ֖וֹרֶשׁ}} אֶת־הָאֱמֹרִ֥י אֲשֶׁר־שָֽׁם׃</t>
  </si>
  <si>
    <t>{{מ:פסוק|במדבר|כא|לג}}</t>
  </si>
  <si>
    <t>וַיִּפְנוּ֙ וַֽיַּעֲל֔וּ דֶּ֖רֶךְ הַבָּשָׁ֑ן וַיֵּצֵ֣א עוֹג֩ מֶֽלֶךְ־הַבָּשָׁ֨ן לִקְרָאתָ֜ם ה֧וּא וְכׇל־עַמּ֛וֹ לַמִּלְחָמָ֖ה אֶדְרֶֽעִי׃</t>
  </si>
  <si>
    <t>{{מ:פסוק|במדבר|כא|לד|עלייה=מפטיר}}</t>
  </si>
  <si>
    <t>וַיֹּ֨אמֶר יְהֹוָ֤ה אֶל־מֹשֶׁה֙ אַל־תִּירָ֣א אֹת֔וֹ כִּ֣י בְיָדְךָ֞ נָתַ֧תִּי אֹת֛וֹ וְאֶת־כׇּל־עַמּ֖וֹ וְאֶת־אַרְצ֑וֹ וְעָשִׂ֣יתָ לּ֔וֹ כַּאֲשֶׁ֣ר עָשִׂ֗יתָ לְסִיחֹן֙ מֶ֣לֶךְ הָֽאֱמֹרִ֔י אֲשֶׁ֥ר יוֹשֵׁ֖ב בְּחֶשְׁבּֽוֹן׃</t>
  </si>
  <si>
    <t>{{מ:פסוק|במדבר|כא|לה}}</t>
  </si>
  <si>
    <t>וַיַּכּ֨וּ אֹת֤וֹ וְאֶת־בָּנָיו֙ וְאֶת־כׇּל־עַמּ֔וֹ עַד־בִּלְתִּ֥י הִשְׁאִֽיר־ל֖וֹ שָׂרִ֑יד וַיִּֽירְשׁ֖וּ אֶת־אַרְצֽוֹ׃</t>
  </si>
  <si>
    <t>ספר במדבר/כב</t>
  </si>
  <si>
    <t>{{מ:פסוק|במדבר|כב|א}}</t>
  </si>
  <si>
    <t>וַיִּסְע֖וּ בְּנֵ֣י יִשְׂרָאֵ֑ל וַֽיַּחֲנוּ֙ בְּעַֽרְב֣וֹת מוֹאָ֔ב מֵעֵ֖בֶר לְיַרְדֵּ֥ן יְרֵחֽוֹ׃</t>
  </si>
  <si>
    <t>{{מ:פסוק|במדבר|כב|ב|סדר=יט|עלייה='''בלק'''}}</t>
  </si>
  <si>
    <t>וַיַּ֥רְא בָּלָ֖ק בֶּן־צִפּ֑וֹר אֵ֛ת כׇּל־אֲשֶׁר־עָשָׂ֥ה יִשְׂרָאֵ֖ל לָֽאֱמֹרִֽי׃</t>
  </si>
  <si>
    <t>{{מ:פסוק|במדבר|כב|ג}}</t>
  </si>
  <si>
    <t>וַיָּ֨גׇר מוֹאָ֜ב מִפְּנֵ֥י הָעָ֛ם מְאֹ֖ד כִּ֣י רַב־ה֑וּא וַיָּ֣קׇץ מוֹאָ֔ב מִפְּנֵ֖י בְּנֵ֥י יִשְׂרָאֵֽל׃</t>
  </si>
  <si>
    <t>{{מ:פסוק|במדבר|כב|ד}}</t>
  </si>
  <si>
    <t>וַיֹּ֨אמֶר מוֹאָ֜ב אֶל־זִקְנֵ֣י מִדְיָ֗ן עַתָּ֞ה יְלַחֲכ֤וּ הַקָּהָל֙ אֶת־כׇּל־סְבִ֣יבֹתֵ֔ינוּ כִּלְחֹ֣ךְ הַשּׁ֔וֹר אֵ֖ת יֶ֣רֶק הַשָּׂדֶ֑ה וּבָלָ֧ק בֶּן־צִפּ֛וֹר מֶ֥לֶךְ לְמוֹאָ֖ב בָּעֵ֥ת הַהִֽוא׃</t>
  </si>
  <si>
    <t>{{מ:פסוק|במדבר|כב|ה|עלייה=[לוי]}}</t>
  </si>
  <si>
    <t>וַיִּשְׁלַ֨ח מַלְאָכִ֜ים אֶל־בִּלְעָ֣ם בֶּן־{{נוסח|בְּעֹ֗ר|=ש1 ומסורות-שש1 וספרי תימן ומ"ג דפוס ונציה (בניגוד למסורה שבו).|לבש=בְּע֗וֹר (כתיב מלא וי"ו) ומסורת מ"ג דפוס ונציה ומ"ש וספרי אשכנז וספרד (רמ"ה הסתפק לגבי הכתיב כאן).|לגבי הנוסח בכתר יש עדויות סותרות: לפי העדות שבשתיקה של א(ס) א=בְּע֗וֹר (ראו עופר, כתר ארם צובה לאור רשימות קאסוטו, עמ' 311); ואולם לפי ספרי תימן וגם לפי עדות מובהקת של הרב שמואל ויטל בשו"ת באר מים חיים (כ"ז) א=בְּעֹ֗ר (ראו עופר, שם, עמ' 335-336). נראה שלגבי נוסח הכתר, עדיפה עדות מובהקת הנתמכת ע"י נוסח תימן (שהוא מושלם בכל אות אחרת בתורה) מאשר עדות שבשתיקה של א(ס).}}{{גודל גופן|2|{{הערה|בספרי ספרד ואשכנז בְּע֗וֹר}}}} פְּ֠ת֠וֹרָה אֲשֶׁ֧ר עַל־הַנָּהָ֛ר אֶ֥רֶץ בְּנֵי־עַמּ֖וֹ לִקְרֹא־ל֑וֹ לֵאמֹ֗ר הִ֠נֵּ֠ה עַ֣ם יָצָ֤א מִמִּצְרַ֙יִם֙ הִנֵּ֤ה כִסָּה֙ אֶת־עֵ֣ין הָאָ֔רֶץ וְה֥וּא יֹשֵׁ֖ב מִמֻּלִֽי׃</t>
  </si>
  <si>
    <t>{{מ:פסוק|במדבר|כב|ו}}</t>
  </si>
  <si>
    <t>וְעַתָּה֩ לְכָה־נָּ֨א {{נוסח|אָֽרָה־לִּ֜י|לגבי הקמצים הרחבים השוו להלן פסוק י"א ("קָֽבָה־לִּי֙"), וראו לגבי שניהם ויינברג 3.4.2.2, שנשאר בספק לגבי שתי התיבות. הכרענו לפי מסורת הקריאה הספרדית שבה הקמצים רחבים ולא קטנים, וכן הוא בסימנים ובתיקון קוראים חורב (ברויאר) ובחומש קורן.}} אֶת־הָעָ֣ם הַזֶּ֗ה כִּֽי־עָצ֥וּם הוּא֙ מִמֶּ֔נִּי אוּלַ֤י אוּכַל֙ נַכֶּה־בּ֔וֹ וַאֲגָרְשֶׁ֖נּוּ מִן־הָאָ֑רֶץ כִּ֣י יָדַ֗עְתִּי אֵ֤ת אֲשֶׁר־תְּבָרֵךְ֙ מְבֹרָ֔ךְ וַאֲשֶׁ֥ר תָּאֹ֖ר יוּאָֽר׃</t>
  </si>
  <si>
    <t>{{מ:פסוק|במדבר|כב|ז}}</t>
  </si>
  <si>
    <t>וַיֵּ֨לְכ֜וּ זִקְנֵ֤י מוֹאָב֙ וְזִקְנֵ֣י מִדְיָ֔ן וּקְסָמִ֖ים בְּיָדָ֑ם וַיָּבֹ֙אוּ֙ אֶל־בִּלְעָ֔ם וַיְדַבְּר֥וּ אֵלָ֖יו דִּבְרֵ֥י בָלָֽק׃</t>
  </si>
  <si>
    <t>{{מ:פסוק|במדבר|כב|ח|עלייה=[ישראל]}}</t>
  </si>
  <si>
    <t>וַיֹּ֣אמֶר אֲלֵיהֶ֗ם לִ֤ינוּ פֹה֙ הַלַּ֔יְלָה וַהֲשִׁבֹתִ֤י אֶתְכֶם֙ דָּבָ֔ר כַּאֲשֶׁ֛ר יְדַבֵּ֥ר יְהֹוָ֖ה אֵלָ֑י וַיֵּשְׁב֥וּ שָׂרֵֽי־מוֹאָ֖ב עִם־בִּלְעָֽם׃</t>
  </si>
  <si>
    <t>{{מ:פסוק|במדבר|כב|ט}}</t>
  </si>
  <si>
    <t>וַיָּבֹ֥א אֱלֹהִ֖ים אֶל־בִּלְעָ֑ם וַיֹּ֕אמֶר מִ֛י הָאֲנָשִׁ֥ים {{נוסח|הָאֵ֖לֶּה|=שש1 ובדפוסים|ל=הָאֶ֖לֶּה (אל"ף בסגול!)|הערות דותן וברויאר}} עִמָּֽךְ׃</t>
  </si>
  <si>
    <t>{{מ:פסוק|במדבר|כב|י}}</t>
  </si>
  <si>
    <t>וַיֹּ֥אמֶר בִּלְעָ֖ם אֶל־הָאֱלֹהִ֑ים בָּלָ֧ק בֶּן־צִפֹּ֛ר מֶ֥לֶךְ מוֹאָ֖ב שָׁלַ֥ח אֵלָֽי׃</t>
  </si>
  <si>
    <t>{{מ:פסוק|במדבר|כב|יא}}</t>
  </si>
  <si>
    <t>הִנֵּ֤ה הָעָם֙ הַיֹּצֵ֣א מִמִּצְרַ֔יִם וַיְכַ֖ס אֶת־עֵ֣ין הָאָ֑רֶץ עַתָּ֗ה לְכָ֤ה {{נוסח|קָֽבָה־לִּי֙|לגבי הקמצים הרחבים השוו לעיל פסוק ו' ("אָֽרָה־לִּ֜י"), וראו לגבי שניהם ויינברג 3.4.2.2, שנשאר בספק לגבי שתי התיבות. הכרענו לפי מסורת הקריאה הספרדית שבה הקמצים רחבים ולא קטנים, וכן הוא בסימנים ובתיקון קוראים חורב (ברויאר) ובחומש קורן.}} אֹת֔וֹ אוּלַ֥י אוּכַ֛ל לְהִלָּ֥חֶם בּ֖וֹ וְגֵרַשְׁתִּֽיו׃</t>
  </si>
  <si>
    <t>{{מ:פסוק|במדבר|כב|יב}}</t>
  </si>
  <si>
    <t>וַיֹּ֤אמֶר אֱלֹהִים֙ אֶל־בִּלְעָ֔ם לֹ֥א תֵלֵ֖ךְ עִמָּהֶ֑ם לֹ֤א תָאֹר֙ אֶת־הָעָ֔ם כִּ֥י בָר֖וּךְ הֽוּא׃</t>
  </si>
  <si>
    <t>{{מ:פסוק|במדבר|כב|יג|עלייה=שני (חמישי)}}</t>
  </si>
  <si>
    <t>וַיָּ֤קׇם בִּלְעָם֙ בַּבֹּ֔קֶר וַיֹּ֙אמֶר֙ אֶל־שָׂרֵ֣י בָלָ֔ק לְכ֖וּ אֶֽל־אַרְצְכֶ֑ם כִּ֚י מֵאֵ֣ן יְהֹוָ֔ה לְתִתִּ֖י לַהֲלֹ֥ךְ עִמָּכֶֽם׃</t>
  </si>
  <si>
    <t>{{מ:פסוק|במדבר|כב|יד}}</t>
  </si>
  <si>
    <t>וַיָּק֙וּמוּ֙ שָׂרֵ֣י מוֹאָ֔ב וַיָּבֹ֖אוּ אֶל־בָּלָ֑ק וַיֹּ֣אמְר֔וּ מֵאֵ֥ן בִּלְעָ֖ם הֲלֹ֥ךְ עִמָּֽנוּ׃</t>
  </si>
  <si>
    <t>{{מ:פסוק|במדבר|כב|טו}}</t>
  </si>
  <si>
    <t>וַיֹּ֥סֶף ע֖וֹד בָּלָ֑ק שְׁלֹ֣חַ שָׂרִ֔ים רַבִּ֥ים וְנִכְבָּדִ֖ים מֵאֵֽלֶּה׃</t>
  </si>
  <si>
    <t>{{מ:פסוק|במדבר|כב|טז}}</t>
  </si>
  <si>
    <t>וַיָּבֹ֖אוּ אֶל־בִּלְעָ֑ם וַיֹּ֣אמְרוּ ל֗וֹ כֹּ֤ה אָמַר֙ בָּלָ֣ק בֶּן־צִפּ֔וֹר אַל־נָ֥א תִמָּנַ֖ע מֵהֲלֹ֥ךְ אֵלָֽי׃</t>
  </si>
  <si>
    <t>{{מ:פסוק|במדבר|כב|יז}}</t>
  </si>
  <si>
    <t>כִּֽי־כַבֵּ֤ד אֲכַבֶּדְךָ֙ מְאֹ֔ד וְכֹ֛ל אֲשֶׁר־תֹּאמַ֥ר אֵלַ֖י אֶֽעֱשֶׂ֑ה {{נוסח|וּלְכָה־נָּא֙|=א(ס)ל &lt;וֽלכה נָא? אין מתג בוא[ו]&gt;|דפוסים וקורן=&lt;וּֽלְכָה־נָּא֙&gt;}} {{נוסח|קָֽבָה־לִּ֔י|=א(ס)ל &lt;ק֣בה ל֔י? לא כן אלא במקף ומתג בק"[ף]&gt;|דפוסים וקורן=&lt;קָ֣בָה לִּ֔י&gt;}} אֵ֖ת הָעָ֥ם הַזֶּֽה׃</t>
  </si>
  <si>
    <t>{{מ:פסוק|במדבר|כב|יח}}</t>
  </si>
  <si>
    <t>וַיַּ֣עַן בִּלְעָ֗ם וַיֹּ֙אמֶר֙ אֶל־עַבְדֵ֣י בָלָ֔ק אִם־יִתֶּן־לִ֥י בָלָ֛ק מְלֹ֥א בֵית֖וֹ כֶּ֣סֶף וְזָהָ֑ב לֹ֣א אוּכַ֗ל לַעֲבֹר֙ אֶת־פִּי֙ יְהֹוָ֣ה אֱלֹהָ֔י לַעֲשׂ֥וֹת קְטַנָּ֖ה א֥וֹ גְדוֹלָֽה׃</t>
  </si>
  <si>
    <t>{{מ:פסוק|במדבר|כב|יט}}</t>
  </si>
  <si>
    <t>וְעַתָּ֗ה שְׁב֨וּ נָ֥א בָזֶ֛ה גַּם־אַתֶּ֖ם הַלָּ֑יְלָה וְאֵ֣דְעָ֔ה מַה־יֹּסֵ֥ף יְהֹוָ֖ה דַּבֵּ֥ר עִמִּֽי׃</t>
  </si>
  <si>
    <t>{{מ:פסוק|במדבר|כב|כ}}</t>
  </si>
  <si>
    <t>וַיָּבֹ֨א אֱלֹהִ֥ים{{מ:לגרמיה}}אֶל־בִּלְעָם֮ לַ֒יְלָה֒ וַיֹּ֣אמֶר ל֗וֹ אִם־לִקְרֹ֤א לְךָ֙ בָּ֣אוּ הָאֲנָשִׁ֔ים ק֖וּם לֵ֣ךְ אִתָּ֑ם וְאַ֗ךְ אֶת־הַדָּבָ֛ר אֲשֶׁר־אֲדַבֵּ֥ר אֵלֶ֖יךָ אֹת֥וֹ תַעֲשֶֽׂה׃</t>
  </si>
  <si>
    <t>{{מ:פסוק|במדבר|כב|כא|עלייה=שלישי}}</t>
  </si>
  <si>
    <t>וַיָּ֤קׇם בִּלְעָם֙ בַּבֹּ֔קֶר וַֽיַּחֲבֹ֖שׁ אֶת־אֲתֹנ֑וֹ וַיֵּ֖לֶךְ עִם־שָׂרֵ֥י מוֹאָֽב׃</t>
  </si>
  <si>
    <t>{{מ:פסוק|במדבר|כב|כב}}</t>
  </si>
  <si>
    <t>וַיִּֽחַר־אַ֣ף אֱלֹהִים֮ כִּֽי־הוֹלֵ֣ךְ הוּא֒ וַיִּתְיַצֵּ֞ב מַלְאַ֧ךְ יְהֹוָ֛ה בַּדֶּ֖רֶךְ לְשָׂטָ֣ן ל֑וֹ וְהוּא֙ רֹכֵ֣ב עַל־אֲתֹנ֔וֹ וּשְׁנֵ֥י נְעָרָ֖יו עִמּֽוֹ׃</t>
  </si>
  <si>
    <t>{{מ:פסוק|במדבר|כב|כג}}</t>
  </si>
  <si>
    <t>וַתֵּ֣רֶא הָאָתוֹן֩ אֶת־מַלְאַ֨ךְ יְהֹוָ֜ה נִצָּ֣ב בַּדֶּ֗רֶךְ וְחַרְבּ֤וֹ שְׁלוּפָה֙ בְּיָד֔וֹ וַתֵּ֤ט הָֽאָתוֹן֙ {{נוסח|מִן־הַדֶּ֔רֶךְ|=שש1 ובדפוסים|ל=מִן־הַדֶ֔רֶךְ (חסר דגש)|הערת ברויאר, והמקליד תיקן בלי להעיר}} וַתֵּ֖לֶךְ בַּשָּׂדֶ֑ה וַיַּ֤ךְ בִּלְעָם֙ אֶת־הָ֣אָת֔וֹן לְהַטֹּתָ֖הּ הַדָּֽרֶךְ׃</t>
  </si>
  <si>
    <t>{{מ:פסוק|במדבר|כב|כד}}</t>
  </si>
  <si>
    <t>וַֽיַּעֲמֹד֙ מַלְאַ֣ךְ יְהֹוָ֔ה בְּמִשְׁע֖וֹל הַכְּרָמִ֑ים גָּדֵ֥ר מִזֶּ֖ה וְגָדֵ֥ר מִזֶּֽה׃</t>
  </si>
  <si>
    <t>{{מ:פסוק|במדבר|כב|כה}}</t>
  </si>
  <si>
    <t>וַתֵּ֨רֶא הָאָת֜וֹן אֶת־מַלְאַ֣ךְ יְהֹוָ֗ה וַתִּלָּחֵץ֙ אֶל־הַקִּ֔יר וַתִּלְחַ֛ץ אֶת־רֶ֥גֶל בִּלְעָ֖ם אֶל־הַקִּ֑יר וַיֹּ֖סֶף לְהַכֹּתָֽהּ׃</t>
  </si>
  <si>
    <t>{{מ:פסוק|במדבר|כב|כו}}</t>
  </si>
  <si>
    <t>וַיּ֥וֹסֶף מַלְאַךְ־יְהֹוָ֖ה עֲב֑וֹר וַֽיַּעֲמֹד֙ בְּמָק֣וֹם צָ֔ר אֲשֶׁ֛ר אֵֽין־דֶּ֥רֶךְ לִנְט֖וֹת יָמִ֥ין וּשְׂמֹֽאול׃</t>
  </si>
  <si>
    <t>{{מ:פסוק|במדבר|כב|כז}}</t>
  </si>
  <si>
    <t>וַתֵּ֤רֶא הָֽאָתוֹן֙ אֶת־מַלְאַ֣ךְ יְהֹוָ֔ה וַתִּרְבַּ֖ץ תַּ֣חַת בִּלְעָ֑ם וַיִּֽחַר־אַ֣ף בִּלְעָ֔ם וַיַּ֥ךְ אֶת־הָאָת֖וֹן בַּמַּקֵּֽל׃</t>
  </si>
  <si>
    <t>{{מ:פסוק|במדבר|כב|כח}}</t>
  </si>
  <si>
    <t>וַיִּפְתַּ֥ח יְהֹוָ֖ה אֶת־פִּ֣י הָאָת֑וֹן וַתֹּ֤אמֶר לְבִלְעָם֙ {{נוסח|מֶה־עָשִׂ֣יתִֽי|=ל|ש=מֶה־עָשִׂ֣יתִי (אין געיה) וכן בדפוסים וקורן, וברויאר תיקן על פיהם.|קורן, ברויאר, סימנים, מכון ממרא}} לְךָ֔ כִּ֣י {{נוסח|הִכִּיתַ֔נִי|=ל (בפתח)|דפוסים וקורן=הִכִּיתָ֔נִי (בקמץ)}} זֶ֖ה שָׁלֹ֥שׁ רְגָלִֽים׃</t>
  </si>
  <si>
    <t>{{מ:פסוק|במדבר|כב|כט}}</t>
  </si>
  <si>
    <t>וַיֹּ֤אמֶר בִּלְעָם֙ לָֽאָת֔וֹן כִּ֥י הִתְעַלַּ֖לְתְּ בִּ֑י ל֤וּ יֶשׁ־חֶ֙רֶב֙ בְּיָדִ֔י {{נוסח|כִּ֥י עַתָּ֖ה|=ל?שש1 ובדפוסים, וכן דעתם של דותן והמקליד לגבי כתי"ל.|ל?=&lt;כִּ֖י עַתָּ֥ה&gt; לפי ברויאר בספק; אמנם הקו תחת הכ"ף יכול להיות גם טפחא, ושל התי"ו נוטה לכיוון של מרכא, אבל הכתב מטושטש.}} הֲרַגְתִּֽיךְ׃</t>
  </si>
  <si>
    <t>{{מ:פסוק|במדבר|כב|ל}}</t>
  </si>
  <si>
    <t>וַתֹּ֨אמֶר הָאָת֜וֹן אֶל־בִּלְעָ֗ם הֲלוֹא֩ אָנֹכִ֨י אֲתֹֽנְךָ֜ אֲשֶׁר־רָכַ֣בְתָּ עָלַ֗י מֵעֽוֹדְךָ֙ עַד־הַיּ֣וֹם הַזֶּ֔ה הַֽהַסְכֵּ֣ן הִסְכַּ֔נְתִּי לַעֲשׂ֥וֹת לְךָ֖ כֹּ֑ה וַיֹּ֖אמֶר לֹֽא׃</t>
  </si>
  <si>
    <t>{{מ:פסוק|במדבר|כב|לא}}</t>
  </si>
  <si>
    <t>וַיְגַ֣ל יְהֹוָה֮ אֶת־עֵינֵ֣י בִלְעָם֒ וַיַּ֞רְא אֶת־מַלְאַ֤ךְ יְהֹוָה֙ נִצָּ֣ב בַּדֶּ֔רֶךְ וְחַרְבּ֥וֹ שְׁלֻפָ֖ה בְּיָד֑וֹ וַיִּקֹּ֥ד וַיִּשְׁתַּ֖חוּ לְאַפָּֽיו׃</t>
  </si>
  <si>
    <t>{{מ:פסוק|במדבר|כב|לב}}</t>
  </si>
  <si>
    <t>וַיֹּ֤אמֶר אֵלָיו֙ מַלְאַ֣ךְ יְהֹוָ֔ה עַל־מָ֗ה הִכִּ֙יתָ֙ אֶת־אֲתֹ֣נְךָ֔ זֶ֖ה שָׁל֣וֹשׁ רְגָלִ֑ים הִנֵּ֤ה אָנֹכִי֙ יָצָ֣אתִי לְשָׂטָ֔ן כִּֽי־יָרַ֥ט הַדֶּ֖רֶךְ לְנֶגְדִּֽי׃</t>
  </si>
  <si>
    <t>{{מ:פסוק|במדבר|כב|לג}}</t>
  </si>
  <si>
    <t>וַתִּרְאַ֙נִי֙ הָֽאָת֔וֹן וַתֵּ֣ט לְפָנַ֔י זֶ֖ה שָׁלֹ֣שׁ רְגָלִ֑ים אוּלַי֙ נָטְתָ֣ה מִפָּנַ֔י כִּ֥י עַתָּ֛ה גַּם־אֹתְכָ֥ה הָרַ֖גְתִּי וְאוֹתָ֥הּ הֶחֱיֵֽיתִי׃</t>
  </si>
  <si>
    <t>{{מ:פסוק|במדבר|כב|לד}}</t>
  </si>
  <si>
    <t>וַיֹּ֨אמֶר בִּלְעָ֜ם אֶל־מַלְאַ֤ךְ יְהֹוָה֙ חָטָ֔אתִי כִּ֚י לֹ֣א יָדַ֔עְתִּי כִּ֥י אַתָּ֛ה נִצָּ֥ב לִקְרָאתִ֖י בַּדָּ֑רֶךְ וְעַתָּ֛ה אִם־רַ֥ע בְּעֵינֶ֖יךָ אָשׁ֥וּבָה לִּֽי׃</t>
  </si>
  <si>
    <t>{{מ:פסוק|במדבר|כב|לה}}</t>
  </si>
  <si>
    <t>וַיֹּ֩אמֶר֩ מַלְאַ֨ךְ יְהֹוָ֜ה אֶל־בִּלְעָ֗ם לֵ֚ךְ עִם־הָ֣אֲנָשִׁ֔ים וְאֶ֗פֶס אֶת־הַדָּבָ֛ר אֲשֶׁר־אֲדַבֵּ֥ר אֵלֶ֖יךָ אֹת֣וֹ תְדַבֵּ֑ר וַיֵּ֥לֶךְ בִּלְעָ֖ם עִם־שָׂרֵ֥י בָלָֽק׃</t>
  </si>
  <si>
    <t>{{מ:פסוק|במדבר|כב|לו}}</t>
  </si>
  <si>
    <t>וַיִּשְׁמַ֥ע בָּלָ֖ק {{נוסח|כִּ֣י בָ֣א בִלְעָ֑ם|=ל ("כי" במונח)|דפוסים וקורן=&lt;כִּי־בָ֣א בִלְעָ֑ם&gt; ("כי" מוקפת)}} וַיֵּצֵ֨א לִקְרָאת֜וֹ אֶל־עִ֣יר מוֹאָ֗ב אֲשֶׁר֙ עַל־גְּב֣וּל אַרְנֹ֔ן אֲשֶׁ֖ר בִּקְצֵ֥ה הַגְּבֽוּל׃</t>
  </si>
  <si>
    <t>{{מ:פסוק|במדבר|כב|לז}}</t>
  </si>
  <si>
    <t>וַיֹּ֨אמֶר בָּלָ֜ק אֶל־בִּלְעָ֗ם הֲלֹא֩ שָׁלֹ֨חַ שָׁלַ֤חְתִּי אֵלֶ֙יךָ֙ לִקְרֹא־לָ֔ךְ לָ֥מָּה לֹא־הָלַ֖כְתָּ אֵלָ֑י הַֽאֻמְנָ֔ם לֹ֥א אוּכַ֖ל כַּבְּדֶֽךָ׃</t>
  </si>
  <si>
    <t>{{מ:פסוק|במדבר|כב|לח}}</t>
  </si>
  <si>
    <t>וַיֹּ֨אמֶר בִּלְעָ֜ם אֶל־בָּלָ֗ק הִֽנֵּה־בָ֙אתִי֙ אֵלֶ֔יךָ עַתָּ֕ה {{נוסח|הֲיָכֹ֥ל|=שש1 ומסורות-אל וטברניות ורמ"ה|ל=הֲיָכ֥וֹל (כתיב מלא וי"ו)}} אוּכַ֖ל דַּבֵּ֣ר מְא֑וּמָה הַדָּבָ֗ר אֲשֶׁ֨ר יָשִׂ֧ים אֱלֹהִ֛ים בְּפִ֖י אֹת֥וֹ אֲדַבֵּֽר׃</t>
  </si>
  <si>
    <t>{{מ:פסוק|במדבר|כב|לט|עלייה=רביעי (ששי)}}</t>
  </si>
  <si>
    <t>וַיֵּ֥לֶךְ בִּלְעָ֖ם עִם־בָּלָ֑ק וַיָּבֹ֖אוּ קִרְיַ֥ת חֻצֽוֹת׃</t>
  </si>
  <si>
    <t>{{מ:פסוק|במדבר|כב|מ}}</t>
  </si>
  <si>
    <t>וַיִּזְבַּ֥ח בָּלָ֖ק בָּקָ֣ר וָצֹ֑אן וַיְשַׁלַּ֣ח לְבִלְעָ֔ם וְלַשָּׂרִ֖ים אֲשֶׁ֥ר אִתּֽוֹ׃</t>
  </si>
  <si>
    <t>{{מ:פסוק|במדבר|כב|מא}}</t>
  </si>
  <si>
    <t>וַיְהִ֣י בַבֹּ֔קֶר וַיִּקַּ֤ח בָּלָק֙ אֶת־בִּלְעָ֔ם וַֽיַּעֲלֵ֖הוּ בָּמ֣וֹת בָּ֑עַל וַיַּ֥רְא מִשָּׁ֖ם קְצֵ֥ה הָעָֽם׃</t>
  </si>
  <si>
    <t>ספר במדבר/כג</t>
  </si>
  <si>
    <t>{{מ:פסוק|במדבר|כג|א}}</t>
  </si>
  <si>
    <t>וַיֹּ֤אמֶר בִּלְעָם֙ אֶל־בָּלָ֔ק בְּנֵה־לִ֥י בָזֶ֖ה שִׁבְעָ֣ה מִזְבְּחֹ֑ת וְהָכֵ֥ן לִי֙ בָּזֶ֔ה שִׁבְעָ֥ה פָרִ֖ים וְשִׁבְעָ֥ה אֵילִֽים׃</t>
  </si>
  <si>
    <t>{{מ:פסוק|במדבר|כג|ב}}</t>
  </si>
  <si>
    <t>וַיַּ֣עַשׂ בָּלָ֔ק כַּאֲשֶׁ֖ר דִּבֶּ֣ר בִּלְעָ֑ם וַיַּ֨עַל בָּלָ֧ק וּבִלְעָ֛ם פָּ֥ר וָאַ֖יִל בַּמִּזְבֵּֽחַ׃</t>
  </si>
  <si>
    <t>{{מ:פסוק|במדבר|כג|ג}}</t>
  </si>
  <si>
    <t>וַיֹּ֨אמֶר בִּלְעָ֜ם לְבָלָ֗ק הִתְיַצֵּב֮ עַל־עֹלָתֶ֒ךָ֒ וְאֵֽלְכָ֗ה אוּלַ֞י {{נוסח|יִקָּרֵ֤ה|=ל (בצירה)|דפוסים וקורן=יִקָּרֶ֤ה (בסגול)}} יְהֹוָה֙ לִקְרָאתִ֔י וּדְבַ֥ר מַה־יַּרְאֵ֖נִי וְהִגַּ֣דְתִּי לָ֑ךְ וַיֵּ֖לֶךְ שֶֽׁפִי׃</t>
  </si>
  <si>
    <t>{{מ:פסוק|במדבר|כג|ד}}</t>
  </si>
  <si>
    <t>וַיִּקָּ֥ר אֱלֹהִ֖ים אֶל־בִּלְעָ֑ם וַיֹּ֣אמֶר אֵלָ֗יו אֶת־שִׁבְעַ֤ת הַֽמִּזְבְּחֹת֙ עָרַ֔כְתִּי וָאַ֛עַל פָּ֥ר וָאַ֖יִל בַּמִּזְבֵּֽחַ׃</t>
  </si>
  <si>
    <t>{{מ:פסוק|במדבר|כג|ה}}</t>
  </si>
  <si>
    <t>וַיָּ֧שֶׂם יְהֹוָ֛ה דָּבָ֖ר בְּפִ֣י בִלְעָ֑ם וַיֹּ֛אמֶר שׁ֥וּב אֶל־בָּלָ֖ק וְכֹ֥ה תְדַבֵּֽר׃</t>
  </si>
  <si>
    <t>{{מ:פסוק|במדבר|כג|ו}}</t>
  </si>
  <si>
    <t>וַיָּ֣שׇׁב אֵלָ֔יו וְהִנֵּ֥ה נִצָּ֖ב עַל־עֹלָת֑וֹ ה֖וּא וְכׇל־שָׂרֵ֥י מוֹאָֽב׃</t>
  </si>
  <si>
    <t>{{מ:פסוק|במדבר|כג|ז}}</t>
  </si>
  <si>
    <t>וַיִּשָּׂ֥א מְשָׁל֖וֹ וַיֹּאמַ֑ר מִן־אֲ֠רָ֠ם יַנְחֵ֨נִי בָלָ֤ק מֶֽלֶךְ־מוֹאָב֙ מֵֽהַרְרֵי־קֶ֔דֶם לְכָה֙ אָֽרָה־לִּ֣י יַעֲקֹ֔ב וּלְכָ֖ה זֹעֲמָ֥ה יִשְׂרָאֵֽל׃</t>
  </si>
  <si>
    <t>{{מ:פסוק|במדבר|כג|ח}}</t>
  </si>
  <si>
    <t>מָ֣ה אֶקֹּ֔ב לֹ֥א קַבֹּ֖ה אֵ֑ל וּמָ֣ה אֶזְעֹ֔ם לֹ֥א זָעַ֖ם יְהֹוָה׃</t>
  </si>
  <si>
    <t>{{מ:פסוק|במדבר|כג|ט}}</t>
  </si>
  <si>
    <t>כִּֽי־מֵרֹ֤אשׁ צֻרִים֙ אֶרְאֶ֔נּוּ וּמִגְּבָע֖וֹת אֲשׁוּרֶ֑נּוּ הֶן־עָם֙ לְבָדָ֣ד יִשְׁכֹּ֔ן וּבַגּוֹיִ֖ם לֹ֥א יִתְחַשָּֽׁב׃</t>
  </si>
  <si>
    <t>{{מ:פסוק|במדבר|כג|י|סדר=כ}}</t>
  </si>
  <si>
    <t>מִ֤י מָנָה֙ עֲפַ֣ר יַעֲקֹ֔ב וּמִסְפָּ֖ר אֶת־רֹ֣בַע יִשְׂרָאֵ֑ל תָּמֹ֤ת נַפְשִׁי֙ מ֣וֹת יְשָׁרִ֔ים וּתְהִ֥י אַחֲרִיתִ֖י כָּמֹֽהוּ׃</t>
  </si>
  <si>
    <t>{{מ:פסוק|במדבר|כג|יא}}</t>
  </si>
  <si>
    <t>וַיֹּ֤אמֶר בָּלָק֙ אֶל־בִּלְעָ֔ם מֶ֥ה עָשִׂ֖יתָ לִ֑י לָקֹ֤ב אֹיְבַי֙ לְקַחְתִּ֔יךָ וְהִנֵּ֖ה בֵּרַ֥כְתָּ בָרֵֽךְ׃</t>
  </si>
  <si>
    <t>{{מ:פסוק|במדבר|כג|יב}}</t>
  </si>
  <si>
    <t>וַיַּ֖עַן וַיֹּאמַ֑ר הֲלֹ֗א אֵת֩ אֲשֶׁ֨ר יָשִׂ֤ים יְהֹוָה֙ בְּפִ֔י אֹת֥וֹ אֶשְׁמֹ֖ר לְדַבֵּֽר׃</t>
  </si>
  <si>
    <t>{{מ:פסוק|במדבר|כג|יג|עלייה=חמישי}}</t>
  </si>
  <si>
    <t>וַיֹּ֨אמֶר אֵלָ֜יו בָּלָ֗ק {{נוסח|{{כו"ק|לך|לְכָה}}־נָּ֨א|מדובר על "קרי וכתיב" של אֵם קריאה, אמנם שמרנו עליו בעקבות הפסוקים המקבילים.}} אִתִּ֜י אֶל־מָק֤וֹם אַחֵר֙ אֲשֶׁ֣ר תִּרְאֶ֣נּוּ מִשָּׁ֔ם אֶ֚פֶס קָצֵ֣הוּ תִרְאֶ֔ה וְכֻלּ֖וֹ לֹ֣א תִרְאֶ֑ה וְקׇבְנוֹ־לִ֖י מִשָּֽׁם׃</t>
  </si>
  <si>
    <t>{{מ:פסוק|במדבר|כג|יד}}</t>
  </si>
  <si>
    <t>וַיִּקָּחֵ֙הוּ֙ שְׂדֵ֣ה צֹפִ֔ים אֶל־רֹ֖אשׁ הַפִּסְגָּ֑ה וַיִּ֙בֶן֙ שִׁבְעָ֣ה מִזְבְּחֹ֔ת וַיַּ֛עַל פָּ֥ר וָאַ֖יִל בַּמִּזְבֵּֽחַ׃</t>
  </si>
  <si>
    <t>{{מ:פסוק|במדבר|כג|טו}}</t>
  </si>
  <si>
    <t>וַיֹּ֙אמֶר֙ אֶל־בָּלָ֔ק הִתְיַצֵּ֥ב כֹּ֖ה עַל־עֹלָתֶ֑ךָ וְאָנֹכִ֖י אִקָּ֥רֶה כֹּֽה׃</t>
  </si>
  <si>
    <t>{{מ:פסוק|במדבר|כג|טז}}</t>
  </si>
  <si>
    <t>וַיִּקָּ֤ר יְהֹוָה֙ אֶל־בִּלְעָ֔ם וַיָּ֥שֶׂם דָּבָ֖ר בְּפִ֑יו וַיֹּ֛אמֶר שׁ֥וּב אֶל־בָּלָ֖ק וְכֹ֥ה תְדַבֵּֽר׃</t>
  </si>
  <si>
    <t>{{מ:פסוק|במדבר|כג|יז}}</t>
  </si>
  <si>
    <t>וַיָּבֹ֣א אֵלָ֗יו וְהִנּ֤וֹ נִצָּב֙ עַל־עֹ֣לָת֔וֹ וְשָׂרֵ֥י מוֹאָ֖ב אִתּ֑וֹ וַיֹּ֤אמֶר לוֹ֙ בָּלָ֔ק מַה־דִּבֶּ֖ר יְהֹוָה׃</t>
  </si>
  <si>
    <t>{{מ:פסוק|במדבר|כג|יח}}</t>
  </si>
  <si>
    <t>וַיִּשָּׂ֥א מְשָׁל֖וֹ וַיֹּאמַ֑ר ק֤וּם בָּלָק֙ {{נוסח|וּֽשְׁמָ֔ע|=שש1|ל=וּֽשֲׁמָ֔ע (חטף)}} הַאֲזִ֥ינָה עָדַ֖י בְּנ֥וֹ צִפֹּֽר׃</t>
  </si>
  <si>
    <t>{{מ:פסוק|במדבר|כג|יט}}</t>
  </si>
  <si>
    <t>לֹ֣א אִ֥ישׁ אֵל֙ וִֽיכַזֵּ֔ב וּבֶן־אָדָ֖ם וְיִתְנֶחָ֑ם הַה֤וּא אָמַר֙ וְלֹ֣א יַעֲשֶׂ֔ה וְדִבֶּ֖ר וְלֹ֥א יְקִימֶֽנָּה׃</t>
  </si>
  <si>
    <t>{{מ:פסוק|במדבר|כג|כ}}</t>
  </si>
  <si>
    <t>הִנֵּ֥ה בָרֵ֖ךְ לָקָ֑חְתִּי וּבֵרֵ֖ךְ וְלֹ֥א אֲשִׁיבֶֽנָּה׃</t>
  </si>
  <si>
    <t>{{מ:פסוק|במדבר|כג|כא}}</t>
  </si>
  <si>
    <t>לֹֽא־הִבִּ֥יט אָ֙וֶן֙ בְּיַעֲקֹ֔ב וְלֹא־רָאָ֥ה עָמָ֖ל בְּיִשְׂרָאֵ֑ל יְהֹוָ֤ה אֱלֹהָיו֙ עִמּ֔וֹ וּתְרוּעַ֥ת מֶ֖לֶךְ בּֽוֹ׃</t>
  </si>
  <si>
    <t>{{מ:פסוק|במדבר|כג|כב}}</t>
  </si>
  <si>
    <t>אֵ֖ל מוֹצִיאָ֣ם מִמִּצְרָ֑יִם כְּתוֹעֲפֹ֥ת רְאֵ֖ם לֽוֹ׃</t>
  </si>
  <si>
    <t>{{מ:פסוק|במדבר|כג|כג}}</t>
  </si>
  <si>
    <t>כִּ֤י לֹא־נַ֙חַשׁ֙ בְּיַעֲקֹ֔ב וְלֹא־קֶ֖סֶם בְּיִשְׂרָאֵ֑ל כָּעֵ֗ת יֵאָמֵ֤ר לְיַעֲקֹב֙ וּלְיִשְׂרָאֵ֔ל {{נוסח|מַה־פָּ֖עַל|=ל (מלעיל)|דפוסים וקורן=מַה־פָּעַ֖ל (מלרע)}} אֵֽל׃</t>
  </si>
  <si>
    <t>{{מ:פסוק|במדבר|כג|כד}}</t>
  </si>
  <si>
    <t>הֶן־עָם֙ כְּלָבִ֣יא יָק֔וּם וְכַאֲרִ֖י יִתְנַשָּׂ֑א לֹ֤א יִשְׁכַּב֙ עַד־יֹ֣אכַל טֶ֔רֶף וְדַם־חֲלָלִ֖ים יִשְׁתֶּֽה׃</t>
  </si>
  <si>
    <t>{{מ:פסוק|במדבר|כג|כה}}</t>
  </si>
  <si>
    <t>וַיֹּ֤אמֶר בָּלָק֙ אֶל־בִּלְעָ֔ם גַּם־קֹ֖ב לֹ֣א תִקֳּבֶ֑נּוּ גַּם־בָּרֵ֖ךְ לֹ֥א {{נוסח|תְבָרְכֶֽנּוּ|=שש1|ל=תְבָרֲכֶֽנּוּ (חטף)}}׃</t>
  </si>
  <si>
    <t>{{מ:פסוק|במדבר|כג|כו}}</t>
  </si>
  <si>
    <t>וַיַּ֣עַן בִּלְעָ֔ם וַיֹּ֖אמֶר אֶל־בָּלָ֑ק הֲלֹ֗א דִּבַּ֤רְתִּי אֵלֶ֙יךָ֙ לֵאמֹ֔ר כֹּ֛ל אֲשֶׁר־יְדַבֵּ֥ר יְהֹוָ֖ה אֹת֥וֹ אֶֽעֱשֶֽׂה׃</t>
  </si>
  <si>
    <t>{{מ:פסוק|במדבר|כג|כז|עלייה=ששי (שביעי)}}</t>
  </si>
  <si>
    <t>וַיֹּ֤אמֶר בָּלָק֙ אֶל־בִּלְעָ֔ם לְכָה־נָּא֙ אֶקָּ֣חֲךָ֔ אֶל־מָק֖וֹם אַחֵ֑ר אוּלַ֤י יִישַׁר֙ בְּעֵינֵ֣י הָאֱלֹהִ֔ים וְקַבֹּ֥תוֹ לִ֖י מִשָּֽׁם׃</t>
  </si>
  <si>
    <t>{{מ:פסוק|במדבר|כג|כח}}</t>
  </si>
  <si>
    <t>וַיִּקַּ֥ח בָּלָ֖ק אֶת־בִּלְעָ֑ם רֹ֣אשׁ הַפְּע֔וֹר הַנִּשְׁקָ֖ף עַל־פְּנֵ֥י הַיְשִׁימֹֽן׃</t>
  </si>
  <si>
    <t>{{מ:פסוק|במדבר|כג|כט}}</t>
  </si>
  <si>
    <t>וַיֹּ֤אמֶר בִּלְעָם֙ אֶל־בָּלָ֔ק בְּנֵה־לִ֥י בָזֶ֖ה שִׁבְעָ֣ה מִזְבְּחֹ֑ת וְהָכֵ֥ן לִי֙ בָּזֶ֔ה שִׁבְעָ֥ה פָרִ֖ים וְשִׁבְעָ֥ה {{נוסח|אֵילִֽם|=שש1 ומסורת-ל וטברניות ומ"ש (כתיב מלא יו"ד וחסר יו"ד)|ל=אֵילִֽים (כתיב מלא יו"ד ומלא וי"ד)}}׃</t>
  </si>
  <si>
    <t>{{מ:פסוק|במדבר|כג|ל}}</t>
  </si>
  <si>
    <t>וַיַּ֣עַשׂ בָּלָ֔ק כַּאֲשֶׁ֖ר אָמַ֣ר בִּלְעָ֑ם וַיַּ֛עַל פָּ֥ר וָאַ֖יִל בַּמִּזְבֵּֽחַ׃</t>
  </si>
  <si>
    <t>ספר במדבר/כד</t>
  </si>
  <si>
    <t>{{מ:פסוק|במדבר|כד|א}}</t>
  </si>
  <si>
    <t>וַיַּ֣רְא בִּלְעָ֗ם כִּ֣י ט֞וֹב בְּעֵינֵ֤י יְהֹוָה֙ לְבָרֵ֣ךְ אֶת־יִשְׂרָאֵ֔ל וְלֹא־הָלַ֥ךְ כְּפַֽעַם־בְּפַ֖עַם לִקְרַ֣את נְחָשִׁ֑ים וַיָּ֥שֶׁת אֶל־הַמִּדְבָּ֖ר פָּנָֽיו׃</t>
  </si>
  <si>
    <t>{{מ:פסוק|במדבר|כד|ב}}</t>
  </si>
  <si>
    <t>וַיִּשָּׂ֨א בִלְעָ֜ם אֶת־עֵינָ֗יו וַיַּרְא֙ אֶת־יִשְׂרָאֵ֔ל שֹׁכֵ֖ן לִשְׁבָטָ֑יו וַתְּהִ֥י עָלָ֖יו ר֥וּחַ אֱלֹהִֽים׃</t>
  </si>
  <si>
    <t>{{מ:פסוק|במדבר|כד|ג}}</t>
  </si>
  <si>
    <t>וַיִּשָּׂ֥א מְשָׁל֖וֹ וַיֹּאמַ֑ר נְאֻ֤ם בִּלְעָם֙ בְּנ֣וֹ בְעֹ֔ר וּנְאֻ֥ם הַגֶּ֖בֶר שְׁתֻ֥ם הָעָֽיִן׃</t>
  </si>
  <si>
    <t>{{מ:פסוק|במדבר|כד|ד}}</t>
  </si>
  <si>
    <t>נְאֻ֕ם שֹׁמֵ֖עַ אִמְרֵי־אֵ֑ל אֲשֶׁ֨ר מַחֲזֵ֤ה שַׁדַּי֙ יֶֽחֱזֶ֔ה נֹפֵ֖ל וּגְל֥וּי עֵינָֽיִם׃</t>
  </si>
  <si>
    <t>{{מ:פסוק|במדבר|כד|ה}}</t>
  </si>
  <si>
    <t>{{נוסח|מַה־טֹּ֥בוּ|=ל|יש ספרים={{מ:אות-ג|מַ}}ה־טֹּ֥בוּ}} אֹהָלֶ֖יךָ יַעֲקֹ֑ב מִשְׁכְּנֹתֶ֖יךָ יִשְׂרָאֵֽל׃</t>
  </si>
  <si>
    <t>{{מ:פסוק|במדבר|כד|ו}}</t>
  </si>
  <si>
    <t>כִּנְחָלִ֣ים נִטָּ֔יוּ כְּגַנֹּ֖ת עֲלֵ֣י נָהָ֑ר כַּאֲהָלִים֙ נָטַ֣ע יְהֹוָ֔ה כַּאֲרָזִ֖ים עֲלֵי־מָֽיִם׃</t>
  </si>
  <si>
    <t>{{מ:פסוק|במדבר|כד|ז}}</t>
  </si>
  <si>
    <t>יִֽזַּל־מַ֙יִם֙ מִדָּ֣לְיָ֔ו וְזַרְע֖וֹ בְּמַ֣יִם רַבִּ֑ים וְיָרֹ֤ם מֵֽאֲגַג֙ מַלְכּ֔וֹ וְתִנַּשֵּׂ֖א מַלְכֻתֽוֹ׃</t>
  </si>
  <si>
    <t>{{מ:פסוק|במדבר|כד|ח}}</t>
  </si>
  <si>
    <t>אֵ֚ל מוֹצִיא֣וֹ מִמִּצְרַ֔יִם כְּתוֹעֲפֹ֥ת רְאֵ֖ם ל֑וֹ יֹאכַ֞ל גּוֹיִ֣ם צָרָ֗יו וְעַצְמֹתֵיהֶ֛ם יְגָרֵ֖ם וְחִצָּ֥יו יִמְחָֽץ׃</t>
  </si>
  <si>
    <t>{{מ:פסוק|במדבר|כד|ט}}</t>
  </si>
  <si>
    <t>כָּרַ֨ע שָׁכַ֧ב כַּאֲרִ֛י וּכְלָבִ֖יא מִ֣י יְקִימֶ֑נּוּ {{נוסח|מְבָרְכֶ֣יךָ|=שש1|ל=מְבָרֲכֶ֣יךָ (חטף)}} בָר֔וּךְ וְאֹרְרֶ֖יךָ אָרֽוּר׃</t>
  </si>
  <si>
    <t>{{מ:פסוק|במדבר|כד|י}}</t>
  </si>
  <si>
    <t>וַיִּֽחַר־אַ֤ף בָּלָק֙ אֶל־בִּלְעָ֔ם וַיִּסְפֹּ֖ק אֶת־כַּפָּ֑יו וַיֹּ֨אמֶר בָּלָ֜ק אֶל־בִּלְעָ֗ם לָקֹ֤ב אֹֽיְבַי֙ קְרָאתִ֔יךָ וְהִנֵּה֙ בֵּרַ֣כְתָּ בָרֵ֔ךְ זֶ֖ה שָׁלֹ֥שׁ פְּעָמִֽים׃</t>
  </si>
  <si>
    <t>{{מ:פסוק|במדבר|כד|יא}}</t>
  </si>
  <si>
    <t>וְעַתָּ֖ה בְּרַח־לְךָ֣ אֶל־מְקוֹמֶ֑ךָ אָמַ֙רְתִּי֙ כַּבֵּ֣ד אֲכַבֶּדְךָ֔ וְהִנֵּ֛ה מְנָעֲךָ֥ יְהֹוָ֖ה מִכָּבֽוֹד׃</t>
  </si>
  <si>
    <t>{{מ:פסוק|במדבר|כד|יב}}</t>
  </si>
  <si>
    <t>וַיֹּ֥אמֶר בִּלְעָ֖ם אֶל־בָּלָ֑ק הֲלֹ֗א גַּ֧ם אֶל־מַלְאָכֶ֛יךָ אֲשֶׁר־שָׁלַ֥חְתָּ אֵלַ֖י דִּבַּ֥רְתִּי לֵאמֹֽר׃</t>
  </si>
  <si>
    <t>{{מ:פסוק|במדבר|כד|יג}}</t>
  </si>
  <si>
    <t>אִם־יִתֶּן־לִ֨י בָלָ֜ק מְלֹ֣א בֵיתוֹ֮ כֶּ֣סֶף וְזָהָב֒ לֹ֣א אוּכַ֗ל לַעֲבֹר֙ אֶת־פִּ֣י יְהֹוָ֔ה לַעֲשׂ֥וֹת טוֹבָ֛ה א֥וֹ רָעָ֖ה {{נוסח|מִלִּבִּ֑י|=ש ובדפוסים|ל=מִלִבִּ֑י (חסר דגש)|הערות ברויאר והמקליד}} אֲשֶׁר־יְדַבֵּ֥ר יְהֹוָ֖ה אֹת֥וֹ אֲדַבֵּֽר׃</t>
  </si>
  <si>
    <t>{{מ:פסוק|במדבר|כד|יד|עלייה=שביעי}}</t>
  </si>
  <si>
    <t>וְעַתָּ֕ה הִנְנִ֥י הוֹלֵ֖ךְ לְעַמִּ֑י לְכָה֙ אִיעָ֣צְךָ֔ אֲשֶׁ֨ר יַעֲשֶׂ֜ה הָעָ֥ם הַזֶּ֛ה לְעַמְּךָ֖ בְּאַחֲרִ֥ית הַיָּמִֽים׃</t>
  </si>
  <si>
    <t>{{מ:פסוק|במדבר|כד|טו}}</t>
  </si>
  <si>
    <t>{{מ:פסוק|במדבר|כד|טז}}</t>
  </si>
  <si>
    <t>נְאֻ֗ם שֹׁמֵ֙עַ֙ אִמְרֵי־אֵ֔ל וְיֹדֵ֖עַ דַּ֣עַת עֶלְי֑וֹן מַחֲזֵ֤ה שַׁדַּי֙ יֶֽחֱזֶ֔ה נֹפֵ֖ל וּגְל֥וּי עֵינָֽיִם׃</t>
  </si>
  <si>
    <t>{{מ:פסוק|במדבר|כד|יז}}</t>
  </si>
  <si>
    <t>אֶרְאֶ֙נּוּ֙ וְלֹ֣א עַתָּ֔ה אֲשׁוּרֶ֖נּוּ וְלֹ֣א קָר֑וֹב דָּרַ֨ךְ כּוֹכָ֜ב מִֽיַּעֲקֹ֗ב וְקָ֥ם שֵׁ֙בֶט֙ מִיִּשְׂרָאֵ֔ל וּמָחַץ֙ פַּאֲתֵ֣י מוֹאָ֔ב וְקַרְקַ֖ר כׇּל־בְּנֵי־שֵֽׁת׃</t>
  </si>
  <si>
    <t>{{מ:פסוק|במדבר|כד|יח}}</t>
  </si>
  <si>
    <t>וְהָיָ֨ה אֱד֜וֹם יְרֵשָׁ֗ה וְהָיָ֧ה יְרֵשָׁ֛ה שֵׂעִ֖יר אֹיְבָ֑יו וְיִשְׂרָאֵ֖ל עֹ֥שֶׂה חָֽיִל׃</t>
  </si>
  <si>
    <t>{{מ:פסוק|במדבר|כד|יט}}</t>
  </si>
  <si>
    <t>וְיֵ֖רְדְּ מִֽיַּעֲקֹ֑ב וְהֶֽאֱבִ֥יד שָׂרִ֖יד מֵעִֽיר׃</t>
  </si>
  <si>
    <t>{{מ:פסוק|במדבר|כד|כ}}</t>
  </si>
  <si>
    <t>וַיַּרְא֙ אֶת־עֲמָלֵ֔ק וַיִּשָּׂ֥א מְשָׁל֖וֹ וַיֹּאמַ֑ר רֵאשִׁ֤ית גּוֹיִם֙ עֲמָלֵ֔ק וְאַחֲרִית֖וֹ עֲדֵ֥י אֹבֵֽד׃</t>
  </si>
  <si>
    <t>{{מ:פסוק|במדבר|כד|כא}}</t>
  </si>
  <si>
    <t>וַיַּרְא֙ אֶת־הַקֵּינִ֔י וַיִּשָּׂ֥א מְשָׁל֖וֹ וַיֹּאמַ֑ר אֵיתָן֙ מֽוֹשָׁבֶ֔ךָ וְשִׂ֥ים בַּסֶּ֖לַע קִנֶּֽךָ׃</t>
  </si>
  <si>
    <t>{{מ:פסוק|במדבר|כד|כב}}</t>
  </si>
  <si>
    <t>כִּ֥י אִם־יִהְיֶ֖ה לְבָ֣עֵֽר קָ֑יִן עַד־מָ֖ה אַשּׁ֥וּר תִּשְׁבֶּֽךָּ׃</t>
  </si>
  <si>
    <t>{{מ:פסוק|במדבר|כד|כג}}</t>
  </si>
  <si>
    <t>וַיִּשָּׂ֥א מְשָׁל֖וֹ וַיֹּאמַ֑ר א֕וֹי מִ֥י יִחְיֶ֖ה מִשֻּׂמ֥וֹ אֵֽל׃</t>
  </si>
  <si>
    <t>{{מ:פסוק|במדבר|כד|כד}}</t>
  </si>
  <si>
    <t>וְצִים֙ מִיַּ֣ד כִּתִּ֔ים וְעִנּ֥וּ אַשּׁ֖וּר וְעִנּוּ־עֵ֑בֶר וְגַם־ה֖וּא עֲדֵ֥י אֹבֵֽד׃</t>
  </si>
  <si>
    <t>{{מ:פסוק|במדבר|כד|כה}}</t>
  </si>
  <si>
    <t>וַיָּ֣קׇם בִּלְעָ֔ם וַיֵּ֖לֶךְ וַיָּ֣שׇׁב לִמְקֹמ֑וֹ וְגַם־בָּלָ֖ק הָלַ֥ךְ לְדַרְכּֽוֹ׃</t>
  </si>
  <si>
    <t>ספר במדבר/כה</t>
  </si>
  <si>
    <t>{{מ:פסוק|במדבר|כה|א|סדר=כא}}</t>
  </si>
  <si>
    <t>וַיֵּ֥שֶׁב יִשְׂרָאֵ֖ל בַּשִּׁטִּ֑ים וַיָּ֣חֶל הָעָ֔ם לִזְנ֖וֹת אֶל־בְּנ֥וֹת מוֹאָֽב׃</t>
  </si>
  <si>
    <t>{{מ:פסוק|במדבר|כה|ב}}</t>
  </si>
  <si>
    <t>וַתִּקְרֶ֣אןָ לָעָ֔ם לְזִבְחֵ֖י אֱלֹהֵיהֶ֑ן וַיֹּ֣אכַל הָעָ֔ם {{נוסח|וַיִּֽשְׁתַּחֲו֖וּ|=ש1 ובדפוסים|ל=וַיִּֽשְׁתַּחֲוּ֖וּ (דגש בוי"ו עיצורית)|הערות ברויאר ודותן והמקליד}} {{נוסח|לֵאלֹֽהֵיהֶֽן|=ש; ראו רשימת ברויאר ב"ספיקות שאין להם הכרע", הערה 8 ובספר טעמי המקרא פרק ח (וכן בקורן).|ל=לֵֽאלֹהֵיהֶֽן (!) וכך אצל ברויאר|ש1,ל1?=לֵאלֹהֵיהֶֽן (אין געיה וכך מג"ה); ב-ל1 הדף קרוע באות הראשונה.}}׃</t>
  </si>
  <si>
    <t>{{מ:פסוק|במדבר|כה|ג}}</t>
  </si>
  <si>
    <t>וַיִּצָּ֥מֶד יִשְׂרָאֵ֖ל לְבַ֣עַל פְּע֑וֹר וַיִּֽחַר־אַ֥ף יְהֹוָ֖ה בְּיִשְׂרָאֵֽל׃</t>
  </si>
  <si>
    <t>{{מ:פסוק|במדבר|כה|ד}}</t>
  </si>
  <si>
    <t>וַיֹּ֨אמֶר יְהֹוָ֜ה אֶל־מֹשֶׁ֗ה קַ֚ח אֶת־כׇּל־רָאשֵׁ֣י הָעָ֔ם וְהוֹקַ֥ע אוֹתָ֛ם לַיהֹוָ֖ה נֶ֣גֶד הַשָּׁ֑מֶשׁ וְיָשֹׁ֛ב חֲר֥וֹן אַף־יְהֹוָ֖ה מִיִּשְׂרָאֵֽל׃</t>
  </si>
  <si>
    <t>{{מ:פסוק|במדבר|כה|ה}}</t>
  </si>
  <si>
    <t>וַיֹּ֣אמֶר מֹשֶׁ֔ה אֶל־שֹׁפְטֵ֖י יִשְׂרָאֵ֑ל הִרְגוּ֙ אִ֣ישׁ אֲנָשָׁ֔יו הַנִּצְמָדִ֖ים לְבַ֥עַל פְּעֽוֹר׃</t>
  </si>
  <si>
    <t>{{מ:פסוק|במדבר|כה|ו}}</t>
  </si>
  <si>
    <t>וְהִנֵּ֡ה אִישׁ֩ מִבְּנֵ֨י יִשְׂרָאֵ֜ל בָּ֗א וַיַּקְרֵ֤ב אֶל־אֶחָיו֙ אֶת־הַמִּדְיָנִ֔ית לְעֵינֵ֣י מֹשֶׁ֔ה וּלְעֵינֵ֖י כׇּל־עֲדַ֣ת בְּנֵי־יִשְׂרָאֵ֑ל וְהֵ֣מָּה בֹכִ֔ים פֶּ֖תַח אֹ֥הֶל מוֹעֵֽד׃</t>
  </si>
  <si>
    <t>{{מ:פסוק|במדבר|כה|ז|עלייה=מפטיר}}</t>
  </si>
  <si>
    <t>וַיַּ֗רְא פִּֽינְחָס֙ בֶּן־אֶלְעָזָ֔ר בֶּֽן־אַהֲרֹ֖ן הַכֹּהֵ֑ן וַיָּ֙קׇם֙ מִתּ֣וֹךְ הָֽעֵדָ֔ה וַיִּקַּ֥ח רֹ֖מַח בְּיָדֽוֹ׃</t>
  </si>
  <si>
    <t>{{מ:פסוק|במדבר|כה|ח}}</t>
  </si>
  <si>
    <t>וַ֠יָּבֹ֠א אַחַ֨ר אִֽישׁ־יִשְׂרָאֵ֜ל אֶל־הַקֻּבָּ֗ה וַיִּדְקֹר֙ אֶת־שְׁנֵיהֶ֔ם אֵ֚ת אִ֣ישׁ יִשְׂרָאֵ֔ל וְאֶת־הָאִשָּׁ֖ה אֶל־קֳבָתָ֑הּ וַתֵּֽעָצַר֙ הַמַּגֵּפָ֔ה מֵעַ֖ל בְּנֵ֥י יִשְׂרָאֵֽל׃</t>
  </si>
  <si>
    <t>{{מ:פסוק|במדבר|כה|ט}}</t>
  </si>
  <si>
    <t>וַיִּהְי֕וּ הַמֵּתִ֖ים בַּמַּגֵּפָ֑ה אַרְבָּעָ֥ה וְעֶשְׂרִ֖ים אָֽלֶף׃</t>
  </si>
  <si>
    <t>{{מ:פסוק|במדבר|כה|י|סדר=כב|עלייה='''פינחס'''}}</t>
  </si>
  <si>
    <t>{{מ:פסוק|במדבר|כה|יא}}</t>
  </si>
  <si>
    <t>{{נוסח|פִּֽינְחָ֨ס|=ל|בספרי ספרד ואשכנז נהוג לכתוב פִּֽ{{מ:אות-ק|י}}נְחָ֨ס ביו"ד קטנה. המנהג לכתוב יו"ד זעירא על פי ספר הזוהר, ואין זכר למנהג זה בכתבי־היד וספרות המסורה. וראו באור תורה ובמנחת שי.}}{{גודל גופן|2|{{הערה|בספרי ספרד ואשכנז נהוג לכתוב פִּֽ{{מ:אות-ק|י}}נְחָ֨ס ביו"ד זעירא}}}} בֶּן־אֶלְעָזָ֜ר בֶּן־אַהֲרֹ֣ן הַכֹּהֵ֗ן הֵשִׁ֤יב אֶת־חֲמָתִי֙ מֵעַ֣ל בְּנֵֽי־יִשְׂרָאֵ֔ל בְּקַנְא֥וֹ אֶת־קִנְאָתִ֖י בְּתוֹכָ֑ם וְלֹא־כִלִּ֥יתִי אֶת־בְּנֵֽי־יִשְׂרָאֵ֖ל בְּקִנְאָתִֽי׃</t>
  </si>
  <si>
    <t>{{מ:פסוק|במדבר|כה|יב}}</t>
  </si>
  <si>
    <t>לָכֵ֖ן אֱמֹ֑ר הִנְנִ֨י נֹתֵ֥ן ל֛וֹ אֶת־בְּרִיתִ֖י {{נוסח|שָׁלֽוֹם|=א(ס)לשש1 וספרי תימן &lt;קטיעא איך צורתו? לא נמצא בו שום שינוי משאר ווין&gt;|יש התייחסות לוי"ו שבתיבה זו בספרות המסורה המאוחרת ובדפוסי המקראות הגדולות, שמציינים אותה בתור אות קטנה (לפי מנחת שי רק רגלהּ קטנה) או קטועה (אור תורה), אבל צורתה מוטלת בספק. וראו באור תורה ובמנחת שי.}}{{גודל גופן|2|{{הערה|בספרי ספרד ואשכנז וי"ו קטיעא}}}}׃</t>
  </si>
  <si>
    <t>{{מ:פסוק|במדבר|כה|יג|עלייה=[לוי]}}</t>
  </si>
  <si>
    <t>וְהָ֤יְתָה לּוֹ֙ וּלְזַרְע֣וֹ אַחֲרָ֔יו בְּרִ֖ית כְּהֻנַּ֣ת עוֹלָ֑ם תַּ֗חַת אֲשֶׁ֤ר קִנֵּא֙ לֵֽאלֹהָ֔יו וַיְכַפֵּ֖ר עַל־בְּנֵ֥י יִשְׂרָאֵֽל׃</t>
  </si>
  <si>
    <t>{{מ:פסוק|במדבר|כה|יד}}</t>
  </si>
  <si>
    <t>וְשֵׁם֩ אִ֨ישׁ יִשְׂרָאֵ֜ל הַמֻּכֶּ֗ה אֲשֶׁ֤ר הֻכָּה֙ אֶת־הַמִּדְיָנִ֔ית זִמְרִ֖י בֶּן־סָל֑וּא נְשִׂ֥יא בֵֽית־אָ֖ב לַשִּׁמְעֹנִֽי׃</t>
  </si>
  <si>
    <t>{{מ:פסוק|במדבר|כה|טו}}</t>
  </si>
  <si>
    <t>וְשֵׁ֨ם הָֽאִשָּׁ֧ה הַמֻּכָּ֛ה הַמִּדְיָנִ֖ית כׇּזְבִּ֣י בַת־צ֑וּר רֹ֣אשׁ אֻמּ֥וֹת בֵּֽית־אָ֛ב בְּמִדְיָ֖ן הֽוּא׃</t>
  </si>
  <si>
    <t>{{מ:פסוק|במדבר|כה|טז|עלייה=[ישראל]}}</t>
  </si>
  <si>
    <t>{{מ:פסוק|במדבר|כה|יז}}</t>
  </si>
  <si>
    <t>צָר֖וֹר אֶת־הַמִּדְיָנִ֑ים וְהִכִּיתֶ֖ם אוֹתָֽם׃</t>
  </si>
  <si>
    <t>{{מ:פסוק|במדבר|כה|יח}}</t>
  </si>
  <si>
    <t>{{נוסח|כִּ֣י צֹרְרִ֥ים|=ל|א(ס)=כִּ֣י צֹרֲרִ֥ים &lt;כִּי־צֹרֲרִ֥ים חטף פתח ומוקף? חטף פתח אבל "כי" במונח&gt;|חלק מהדפוסים וקורן=כִּי־צֹרְרִ֥ים ("כי" מוקפת; בקורן גם בחטף כִּי־צֹרֲרִ֥ים)}} הֵם֙ לָכֶ֔ם בְּנִכְלֵיהֶ֛ם אֲשֶׁר־נִכְּל֥וּ לָכֶ֖ם עַל־דְּבַר־פְּע֑וֹר וְעַל־דְּבַ֞ר כׇּזְבִּ֨י בַת־נְשִׂ֤יא מִדְיָן֙ אֲחֹתָ֔ם הַמֻּכָּ֥ה בְיוֹם־הַמַּגֵּפָ֖ה {{נוסח|עַל־דְּבַר־פְּעֽוֹר|=א(ס)ל &lt;על דב֣ר פעור? לא כן אבל שניהם מוקפים&gt;|דפוסים וקורן=עַל־דְּבַ֥ר פְּעֽוֹר ("על" מוקפת לתיבת מרכא)}}׃</t>
  </si>
  <si>
    <t>ספר במדבר/כו</t>
  </si>
  <si>
    <t>{{מ:פסוק|במדבר|כו|א}}</t>
  </si>
  <si>
    <t>וַיְהִ֖י אַחֲרֵ֣י הַמַּגֵּפָ֑ה{{פסקא באמצע פסוק|{{פפ}}|במדבר כו א|פרשה פתוחה ברווח של שורה ריקה בכתי"ל.}}וַיֹּ֤אמֶר יְהֹוָה֙ אֶל־מֹשֶׁ֔ה וְאֶ֧ל אֶלְעָזָ֛ר בֶּן־אַהֲרֹ֥ן הַכֹּהֵ֖ן לֵאמֹֽר׃</t>
  </si>
  <si>
    <t>{{מ:פסוק|במדבר|כו|ב}}</t>
  </si>
  <si>
    <t>שְׂא֞וּ אֶת־רֹ֣אשׁ{{מ:לגרמיה}}כׇּל־עֲדַ֣ת בְּנֵי־יִשְׂרָאֵ֗ל מִבֶּ֨ן עֶשְׂרִ֥ים שָׁנָ֛ה וָמַ֖עְלָה לְבֵ֣ית אֲבֹתָ֑ם כׇּל־יֹצֵ֥א צָבָ֖א בְּיִשְׂרָאֵֽל׃</t>
  </si>
  <si>
    <t>{{מ:פסוק|במדבר|כו|ג}}</t>
  </si>
  <si>
    <t>וַיְדַבֵּ֨ר מֹשֶׁ֜ה וְאֶלְעָזָ֧ר הַכֹּהֵ֛ן אֹתָ֖ם בְּעַֽרְבֹ֣ת מוֹאָ֑ב עַל־יַרְדֵּ֥ן יְרֵח֖וֹ לֵאמֹֽר׃</t>
  </si>
  <si>
    <t>{{מ:פסוק|במדבר|כו|ד}}</t>
  </si>
  <si>
    <t>מִבֶּ֛ן עֶשְׂרִ֥ים שָׁנָ֖ה וָמָ֑עְלָה כַּאֲשֶׁר֩ צִוָּ֨ה יְהֹוָ֤ה אֶת־מֹשֶׁה֙ וּבְנֵ֣י יִשְׂרָאֵ֔ל הַיֹּצְאִ֖ים מֵאֶ֥רֶץ מִצְרָֽיִם׃</t>
  </si>
  <si>
    <t>{{מ:פסוק|במדבר|כו|ה|עלייה=שני}}</t>
  </si>
  <si>
    <t>רְאוּבֵ֖ן בְּכ֣וֹר יִשְׂרָאֵ֑ל בְּנֵ֣י רְאוּבֵ֗ן חֲנוֹךְ֙ מִשְׁפַּ֣חַת הַחֲנֹכִ֔י לְפַלּ֕וּא מִשְׁפַּ֖חַת הַפַּלֻּאִֽי׃</t>
  </si>
  <si>
    <t>{{מ:פסוק|במדבר|כו|ו}}</t>
  </si>
  <si>
    <t>לְחֶצְרֹ֕ן מִשְׁפַּ֖חַת הַֽחֶצְרוֹנִ֑י לְכַרְמִ֕י מִשְׁפַּ֖חַת הַכַּרְמִֽי׃</t>
  </si>
  <si>
    <t>{{מ:פסוק|במדבר|כו|ז}}</t>
  </si>
  <si>
    <t>אֵ֖לֶּה מִשְׁפְּחֹ֣ת {{נוסח|הָראוּבֵנִ֑י|=ש1 ובדפוסים|ל=הָרֻֽאוּבֵנִ֑י (וראו בניקוד המקבילות לתיבה זו בכתי"ל)|הערות דותן והמקליד}} וַיִּהְי֣וּ פְקֻדֵיהֶ֗ם שְׁלֹשָׁ֤ה וְאַרְבָּעִים֙ אֶ֔לֶף וּשְׁבַ֥ע מֵא֖וֹת וּשְׁלֹשִֽׁים׃</t>
  </si>
  <si>
    <t>{{מ:פסוק|במדבר|כו|ח}}</t>
  </si>
  <si>
    <t>וּבְנֵ֥י פַלּ֖וּא אֱלִיאָֽב׃</t>
  </si>
  <si>
    <t>{{מ:פסוק|במדבר|כו|ט}}</t>
  </si>
  <si>
    <t>וּבְנֵ֣י אֱלִיאָ֔ב נְמוּאֵ֖ל וְדָתָ֣ן וַאֲבִירָ֑ם הֽוּא־דָתָ֨ן וַאֲבִירָ֜ם {{כו"ק|קרואי|קְרִיאֵ֣י}} הָעֵדָ֗ה אֲשֶׁ֨ר הִצּ֜וּ עַל־מֹשֶׁ֤ה וְעַֽל־אַהֲרֹן֙ בַּעֲדַת־קֹ֔רַח בְּהַצֹּתָ֖ם עַל־יְהֹוָה׃</t>
  </si>
  <si>
    <t>{{מ:פסוק|במדבר|כו|י}}</t>
  </si>
  <si>
    <t>וַתִּפְתַּ֨ח הָאָ֜רֶץ אֶת־פִּ֗יהָ וַתִּבְלַ֥ע אֹתָ֛ם וְאֶת־קֹ֖רַח בְּמ֣וֹת הָעֵדָ֑ה בַּאֲכֹ֣ל הָאֵ֗שׁ אֵ֣ת חֲמִשִּׁ֤ים וּמָאתַ֙יִם֙ אִ֔ישׁ וַיִּהְי֖וּ לְנֵֽס׃</t>
  </si>
  <si>
    <t>{{מ:פסוק|במדבר|כו|יא}}</t>
  </si>
  <si>
    <t>וּבְנֵי־קֹ֖רַח לֹא־מֵֽתוּ׃</t>
  </si>
  <si>
    <t>{{מ:פסוק|במדבר|כו|יב}}</t>
  </si>
  <si>
    <t>בְּנֵ֣י שִׁמְעוֹן֮ לְמִשְׁפְּחֹתָם֒ לִנְמוּאֵ֗ל מִשְׁפַּ֙חַת֙ הַנְּמ֣וּאֵלִ֔י לְיָמִ֕ין מִשְׁפַּ֖חַת הַיָּמִינִ֑י לְיָכִ֕ין מִשְׁפַּ֖חַת הַיָּכִינִֽי׃</t>
  </si>
  <si>
    <t>{{מ:פסוק|במדבר|כו|יג}}</t>
  </si>
  <si>
    <t>לְזֶ֕רַח מִשְׁפַּ֖חַת הַזַּרְחִ֑י לְשָׁא֕וּל מִשְׁפַּ֖חַת הַשָּׁאוּלִֽי׃</t>
  </si>
  <si>
    <t>{{מ:פסוק|במדבר|כו|יד}}</t>
  </si>
  <si>
    <t>אֵ֖לֶּה מִשְׁפְּחֹ֣ת הַשִּׁמְעֹנִ֑י שְׁנַ֧יִם וְעֶשְׂרִ֛ים אֶ֖לֶף וּמָאתָֽיִם׃</t>
  </si>
  <si>
    <t>{{מ:פסוק|במדבר|כו|טו}}</t>
  </si>
  <si>
    <t>בְּנֵ֣י גָד֮ לְמִשְׁפְּחֹתָם֒ לִצְפ֗וֹן מִשְׁפַּ֙חַת֙ הַצְּפוֹנִ֔י לְחַגִּ֕י מִשְׁפַּ֖חַת הַֽחַגִּ֑י לְשׁוּנִ֕י מִשְׁפַּ֖חַת הַשּׁוּנִֽי׃</t>
  </si>
  <si>
    <t>{{מ:פסוק|במדבר|כו|טז}}</t>
  </si>
  <si>
    <t>לְאׇזְנִ֕י מִשְׁפַּ֖חַת הָאׇזְנִ֑י לְעֵרִ֕י מִשְׁפַּ֖חַת הָעֵרִֽי׃</t>
  </si>
  <si>
    <t>{{מ:פסוק|במדבר|כו|יז}}</t>
  </si>
  <si>
    <t>לַאֲר֕וֹד מִשְׁפַּ֖חַת הָאֲרוֹדִ֑י לְאַ֨רְאֵלִ֔י מִשְׁפַּ֖חַת הָאַרְאֵלִֽי׃</t>
  </si>
  <si>
    <t>{{מ:פסוק|במדבר|כו|יח}}</t>
  </si>
  <si>
    <t>אֵ֛לֶּה מִשְׁפְּחֹ֥ת בְּנֵֽי־גָ֖ד לִפְקֻדֵיהֶ֑ם אַרְבָּעִ֥ים אֶ֖לֶף וַחֲמֵ֥שׁ מֵאֽוֹת׃</t>
  </si>
  <si>
    <t>{{מ:פסוק|במדבר|כו|יט}}</t>
  </si>
  <si>
    <t>בְּנֵ֥י יְהוּדָ֖ה עֵ֣ר וְאוֹנָ֑ן וַיָּ֥מׇת עֵ֛ר וְאוֹנָ֖ן בְּאֶ֥רֶץ כְּנָֽעַן׃</t>
  </si>
  <si>
    <t>{{מ:פסוק|במדבר|כו|כ}}</t>
  </si>
  <si>
    <t>וַיִּהְי֣וּ בְנֵי־יְהוּדָה֮ לְמִשְׁפְּחֹתָם֒ לְשֵׁלָ֗ה מִשְׁפַּ֙חַת֙ הַשֵּׁ֣לָנִ֔י לְפֶ֕רֶץ מִשְׁפַּ֖חַת הַפַּרְצִ֑י לְזֶ֕רַח מִשְׁפַּ֖חַת הַזַּרְחִֽי׃</t>
  </si>
  <si>
    <t>{{מ:פסוק|במדבר|כו|כא}}</t>
  </si>
  <si>
    <t>וַיִּהְי֣וּ בְנֵי־פֶ֔רֶץ לְחֶצְרֹ֕ן מִשְׁפַּ֖חַת הַֽחֶצְרֹנִ֑י לְחָמ֕וּל מִשְׁפַּ֖חַת הֶחָמוּלִֽי׃</t>
  </si>
  <si>
    <t>{{מ:פסוק|במדבר|כו|כב}}</t>
  </si>
  <si>
    <t>אֵ֛לֶּה מִשְׁפְּחֹ֥ת יְהוּדָ֖ה לִפְקֻדֵיהֶ֑ם שִׁשָּׁ֧ה וְשִׁבְעִ֛ים אֶ֖לֶף וַחֲמֵ֥שׁ מֵאֽוֹת׃</t>
  </si>
  <si>
    <t>{{מ:פסוק|במדבר|כו|כג}}</t>
  </si>
  <si>
    <t>בְּנֵ֤י יִשָּׂשכָר֙ לְמִשְׁפְּחֹתָ֔ם תּוֹלָ֕ע מִשְׁפַּ֖חַת הַתּוֹלָעִ֑י לְפֻוָ֕ה מִשְׁפַּ֖חַת הַפּוּנִֽי׃</t>
  </si>
  <si>
    <t>{{מ:פסוק|במדבר|כו|כד}}</t>
  </si>
  <si>
    <t>לְיָשׁ֕וּב מִשְׁפַּ֖חַת {{נוסח|הַיָּשֻׁבִ֑י|=שש1 ומסורות-אל וטברניות ורמ"ה|ל=הַיָּשׁוּבִ֑י (כתיב מלא וי"ו)}} לְשִׁמְרֹ֕ן מִשְׁפַּ֖חַת הַשִּׁמְרֹנִֽי׃</t>
  </si>
  <si>
    <t>{{מ:פסוק|במדבר|כו|כה}}</t>
  </si>
  <si>
    <t>אֵ֛לֶּה מִשְׁפְּחֹ֥ת יִשָּׂשכָ֖ר לִפְקֻדֵיהֶ֑ם אַרְבָּעָ֧ה וְשִׁשִּׁ֛ים אֶ֖לֶף וּשְׁלֹ֥שׁ מֵאֽוֹת׃</t>
  </si>
  <si>
    <t>{{מ:פסוק|במדבר|כו|כו}}</t>
  </si>
  <si>
    <t>בְּנֵ֣י זְבוּלֻן֮ לְמִשְׁפְּחֹתָם֒ לְסֶ֗רֶד מִשְׁפַּ֙חַת֙ הַסַּרְדִּ֔י לְאֵל֕וֹן מִשְׁפַּ֖חַת הָאֵלֹנִ֑י לְיַ֨חְלְאֵ֔ל מִשְׁפַּ֖חַת הַיַּחְלְאֵלִֽי׃</t>
  </si>
  <si>
    <t>{{מ:פסוק|במדבר|כו|כז}}</t>
  </si>
  <si>
    <t>אֵ֛לֶּה מִשְׁפְּחֹ֥ת הַזְּבוּלֹנִ֖י לִפְקֻדֵיהֶ֑ם שִׁשִּׁ֥ים אֶ֖לֶף וַחֲמֵ֥שׁ מֵאֽוֹת׃</t>
  </si>
  <si>
    <t>{{מ:פסוק|במדבר|כו|כח}}</t>
  </si>
  <si>
    <t>בְּנֵ֥י יוֹסֵ֖ף לְמִשְׁפְּחֹתָ֑ם מְנַשֶּׁ֖ה וְאֶפְרָֽיִם׃</t>
  </si>
  <si>
    <t>{{מ:פסוק|במדבר|כו|כט}}</t>
  </si>
  <si>
    <t>בְּנֵ֣י מְנַשֶּׁ֗ה לְמָכִיר֙ מִשְׁפַּ֣חַת הַמָּכִירִ֔י וּמָכִ֖יר הוֹלִ֣יד אֶת־גִּלְעָ֑ד לְגִלְעָ֕ד מִשְׁפַּ֖חַת הַגִּלְעָדִֽי׃</t>
  </si>
  <si>
    <t>{{מ:פסוק|במדבר|כו|ל}}</t>
  </si>
  <si>
    <t>אֵ֚לֶּה בְּנֵ֣י גִלְעָ֔ד אִיעֶ֕זֶר מִשְׁפַּ֖חַת הָאִֽיעֶזְרִ֑י לְחֵ֕לֶק מִשְׁפַּ֖חַת הַֽחֶלְקִֽי׃</t>
  </si>
  <si>
    <t>{{מ:פסוק|במדבר|כו|לא}}</t>
  </si>
  <si>
    <t>וְאַ֨שְׂרִיאֵ֔ל מִשְׁפַּ֖חַת {{נוסח|הָאַשְׂרִֽאֵלִ֑י|=ש,ש1 ושיטות א,ל; ראו רשימת ברויאר ב"ספיקות שאין להם הכרע", הערה 8 ובספר טעמי המקרא פרק ח (וכך במג"ה).|ל=הָֽאַשְׂרִֽאֵלִ֑י (שתי געיות!) וכך בקורן וברויאר|ל1=הָאַשְׂרִאֵלִ֑י (אין געיה)}} וְשֶׁ֕כֶם מִשְׁפַּ֖חַת הַשִּׁכְמִֽי׃</t>
  </si>
  <si>
    <t>{{מ:פסוק|במדבר|כו|לב}}</t>
  </si>
  <si>
    <t>וּשְׁמִידָ֕ע מִשְׁפַּ֖חַת הַשְּׁמִידָעִ֑י וְחֵ֕פֶר מִשְׁפַּ֖חַת הַֽחֶפְרִֽי׃</t>
  </si>
  <si>
    <t>{{מ:פסוק|במדבר|כו|לג}}</t>
  </si>
  <si>
    <t>וּצְלׇפְחָ֣ד בֶּן־חֵ֗פֶר לֹא־הָ֥יוּ ל֛וֹ בָּנִ֖ים כִּ֣י אִם־בָּנ֑וֹת וְשֵׁם֙ בְּנ֣וֹת צְלׇפְחָ֔ד מַחְלָ֣ה וְנֹעָ֔ה חׇגְלָ֥ה מִלְכָּ֖ה וְתִרְצָֽה׃</t>
  </si>
  <si>
    <t>{{מ:פסוק|במדבר|כו|לד}}</t>
  </si>
  <si>
    <t>אֵ֖לֶּה מִשְׁפְּחֹ֣ת מְנַשֶּׁ֑ה וּפְקֻ֣דֵיהֶ֔ם שְׁנַ֧יִם וַחֲמִשִּׁ֛ים אֶ֖לֶף וּשְׁבַ֥ע מֵאֽוֹת׃</t>
  </si>
  <si>
    <t>{{מ:פסוק|במדבר|כו|לה}}</t>
  </si>
  <si>
    <t>אֵ֣לֶּה בְנֵי־אֶפְרַ֘יִם֮ לְמִשְׁפְּחֹתָם֒ לְשׁוּתֶ֗לַח מִשְׁפַּ֙חַת֙ הַשֻּׁ֣תַלְחִ֔י לְבֶ֕כֶר מִשְׁפַּ֖חַת הַבַּכְרִ֑י לְתַ֕חַן מִשְׁפַּ֖חַת הַֽתַּחֲנִֽי׃</t>
  </si>
  <si>
    <t>{{מ:פסוק|במדבר|כו|לו}}</t>
  </si>
  <si>
    <t>וְאֵ֖לֶּה בְּנֵ֣י שׁוּתָ֑לַח לְעֵרָ֕ן מִשְׁפַּ֖חַת הָעֵרָנִֽי׃</t>
  </si>
  <si>
    <t>{{מ:פסוק|במדבר|כו|לז}}</t>
  </si>
  <si>
    <t>אֵ֣לֶּה מִשְׁפְּחֹ֤ת בְּנֵי־אֶפְרַ֙יִם֙ לִפְקֻ֣דֵיהֶ֔ם שְׁנַ֧יִם וּשְׁלֹשִׁ֛ים אֶ֖לֶף וַחֲמֵ֣שׁ מֵא֑וֹת אֵ֥לֶּה בְנֵי־יוֹסֵ֖ף לְמִשְׁפְּחֹתָֽם׃</t>
  </si>
  <si>
    <t>{{מ:פסוק|במדבר|כו|לח}}</t>
  </si>
  <si>
    <t>בְּנֵ֣י בִנְיָמִן֮ לְמִשְׁפְּחֹתָם֒ לְבֶ֗לַע מִשְׁפַּ֙חַת֙ הַבַּלְעִ֔י לְאַשְׁבֵּ֕ל מִשְׁפַּ֖חַת הָֽאַשְׁבֵּלִ֑י לַאֲחִירָ֕ם מִשְׁפַּ֖חַת הָאֲחִירָמִֽי׃</t>
  </si>
  <si>
    <t>{{מ:פסוק|במדבר|כו|לט}}</t>
  </si>
  <si>
    <t>לִשְׁפוּפָ֕ם מִשְׁפַּ֖חַת הַשּׁוּפָמִ֑י לְחוּפָ֕ם מִשְׁפַּ֖חַת הַחוּפָמִֽי׃</t>
  </si>
  <si>
    <t>{{מ:פסוק|במדבר|כו|מ}}</t>
  </si>
  <si>
    <t>וַיִּהְי֥וּ בְנֵי־בֶ֖לַע אַ֣רְדְּ וְנַעֲמָ֑ן מִשְׁפַּ֙חַת֙ הָֽאַרְדִּ֔י לְנַֽעֲמָ֔ן מִשְׁפַּ֖חַת הַֽנַּעֲמִֽי׃</t>
  </si>
  <si>
    <t>{{מ:פסוק|במדבר|כו|מא}}</t>
  </si>
  <si>
    <t>אֵ֥לֶּה בְנֵי־בִנְיָמִ֖ן לְמִשְׁפְּחֹתָ֑ם וּפְקֻ֣דֵיהֶ֔ם חֲמִשָּׁ֧ה וְאַרְבָּעִ֛ים אֶ֖לֶף וְשֵׁ֥שׁ מֵאֽוֹת׃</t>
  </si>
  <si>
    <t>{{מ:פסוק|במדבר|כו|מב}}</t>
  </si>
  <si>
    <t>אֵ֤לֶּה בְנֵי־דָן֙ לְמִשְׁפְּחֹתָ֔ם לְשׁוּחָ֕ם מִשְׁפַּ֖חַת הַשּׁוּחָמִ֑י אֵ֛לֶּה מִשְׁפְּחֹ֥ת דָּ֖ן לְמִשְׁפְּחֹתָֽם׃</t>
  </si>
  <si>
    <t>{{מ:פסוק|במדבר|כו|מג}}</t>
  </si>
  <si>
    <t>כׇּל־מִשְׁפְּחֹ֥ת הַשּׁוּחָמִ֖י לִפְקֻדֵיהֶ֑ם אַרְבָּעָ֧ה וְשִׁשִּׁ֛ים אֶ֖לֶף וְאַרְבַּ֥ע מֵאֽוֹת׃</t>
  </si>
  <si>
    <t>{{מ:פסוק|במדבר|כו|מד}}</t>
  </si>
  <si>
    <t>בְּנֵ֣י אָשֵׁר֮ לְמִשְׁפְּחֹתָם֒ לְיִמְנָ֗ה מִשְׁפַּ֙חַת֙ הַיִּמְנָ֔ה לְיִשְׁוִ֕י מִשְׁפַּ֖חַת הַיִּשְׁוִ֑י לִבְרִיעָ֕ה מִשְׁפַּ֖חַת הַבְּרִיעִֽי׃</t>
  </si>
  <si>
    <t>{{מ:פסוק|במדבר|כו|מה}}</t>
  </si>
  <si>
    <t>לִבְנֵ֣י בְרִיעָ֔ה {{נוסח|לְחֶ֕בֶר|=ל (סגול בחי"ת)|דפוסים וקורן=לְחֵ֕בֶר (צירה בחי"ת)}} מִשְׁפַּ֖חַת הַֽחֶבְרִ֑י לְמַ֨לְכִּיאֵ֔ל מִשְׁפַּ֖חַת הַמַּלְכִּיאֵלִֽי׃</t>
  </si>
  <si>
    <t>{{מ:פסוק|במדבר|כו|מו}}</t>
  </si>
  <si>
    <t>וְשֵׁ֥ם בַּת־אָשֵׁ֖ר שָֽׂרַח׃</t>
  </si>
  <si>
    <t>{{מ:פסוק|במדבר|כו|מז}}</t>
  </si>
  <si>
    <t>אֵ֛לֶּה מִשְׁפְּחֹ֥ת בְּנֵי־אָשֵׁ֖ר לִפְקֻדֵיהֶ֑ם שְׁלֹשָׁ֧ה וַחֲמִשִּׁ֛ים אֶ֖לֶף וְאַרְבַּ֥ע מֵאֽוֹת׃</t>
  </si>
  <si>
    <t>{{מ:פסוק|במדבר|כו|מח}}</t>
  </si>
  <si>
    <t>בְּנֵ֤י נַפְתָּלִי֙ לְמִשְׁפְּחֹתָ֔ם לְיַ֨חְצְאֵ֔ל מִשְׁפַּ֖חַת הַיַּחְצְאֵלִ֑י לְגוּנִ֕י מִשְׁפַּ֖חַת הַגּוּנִֽי׃</t>
  </si>
  <si>
    <t>{{מ:פסוק|במדבר|כו|מט}}</t>
  </si>
  <si>
    <t>לְיֵ֕צֶר מִשְׁפַּ֖חַת הַיִּצְרִ֑י לְשִׁלֵּ֕ם מִשְׁפַּ֖חַת הַשִּׁלֵּמִֽי׃</t>
  </si>
  <si>
    <t>{{מ:פסוק|במדבר|כו|נ}}</t>
  </si>
  <si>
    <t>אֵ֛לֶּה מִשְׁפְּחֹ֥ת נַפְתָּלִ֖י לְמִשְׁפְּחֹתָ֑ם וּפְקֻ֣דֵיהֶ֔ם חֲמִשָּׁ֧ה וְאַרְבָּעִ֛ים אֶ֖לֶף וְאַרְבַּ֥ע מֵאֽוֹת׃</t>
  </si>
  <si>
    <t>{{מ:פסוק|במדבר|כו|נא}}</t>
  </si>
  <si>
    <t>אֵ֗לֶּה פְּקוּדֵי֙ בְּנֵ֣י יִשְׂרָאֵ֔ל שֵׁשׁ־מֵא֥וֹת אֶ֖לֶף וָאָ֑לֶף שְׁבַ֥ע מֵא֖וֹת וּשְׁלֹשִֽׁים׃</t>
  </si>
  <si>
    <t>{{מ:פסוק|במדבר|כו|נב|סדר=כג|עלייה=שלישי}}</t>
  </si>
  <si>
    <t>{{מ:פסוק|במדבר|כו|נג}}</t>
  </si>
  <si>
    <t>לָאֵ֗לֶּה תֵּחָלֵ֥ק הָאָ֛רֶץ בְּנַחֲלָ֖ה בְּמִסְפַּ֥ר שֵׁמֽוֹת׃</t>
  </si>
  <si>
    <t>{{מ:פסוק|במדבר|כו|נד}}</t>
  </si>
  <si>
    <t>לָרַ֗ב תַּרְבֶּה֙ נַחֲלָת֔וֹ וְלַמְעַ֕ט תַּמְעִ֖יט נַחֲלָת֑וֹ אִ֚ישׁ לְפִ֣י פְקֻדָ֔יו יֻתַּ֖ן נַחֲלָתֽוֹ׃</t>
  </si>
  <si>
    <t>{{מ:פסוק|במדבר|כו|נה}}</t>
  </si>
  <si>
    <t>אַךְ־בְּגוֹרָ֕ל יֵחָלֵ֖ק אֶת־הָאָ֑רֶץ לִשְׁמ֥וֹת מַטּוֹת־אֲבֹתָ֖ם יִנְחָֽלוּ׃</t>
  </si>
  <si>
    <t>{{מ:פסוק|במדבר|כו|נו}}</t>
  </si>
  <si>
    <t>עַל־פִּי֙ הַגּוֹרָ֔ל תֵּחָלֵ֖ק נַחֲלָת֑וֹ בֵּ֥ין רַ֖ב לִמְעָֽט׃</t>
  </si>
  <si>
    <t>{{מ:פסוק|במדבר|כו|נז}}</t>
  </si>
  <si>
    <t>וְאֵ֨לֶּה פְקוּדֵ֣י הַלֵּוִי֮ לְמִשְׁפְּחֹתָם֒ לְגֵרְשׁ֗וֹן מִשְׁפַּ֙חַת֙ הַגֵּ֣רְשֻׁנִּ֔י לִקְהָ֕ת מִשְׁפַּ֖חַת הַקְּהָתִ֑י לִמְרָרִ֕י מִשְׁפַּ֖חַת הַמְּרָרִֽי׃</t>
  </si>
  <si>
    <t>{{מ:פסוק|במדבר|כו|נח}}</t>
  </si>
  <si>
    <t>אֵ֣לֶּה{{מ:לגרמיה}}מִשְׁפְּחֹ֣ת לֵוִ֗י מִשְׁפַּ֨חַת הַלִּבְנִ֜י מִשְׁפַּ֤חַת הַֽחֶבְרֹנִי֙ מִשְׁפַּ֤חַת הַמַּחְלִי֙ מִשְׁפַּ֣חַת הַמּוּשִׁ֔י מִשְׁפַּ֖חַת הַקׇּרְחִ֑י וּקְהָ֖ת הוֹלִ֥ד אֶת־עַמְרָֽם׃</t>
  </si>
  <si>
    <t>{{מ:פסוק|במדבר|כו|נט}}</t>
  </si>
  <si>
    <t>וְשֵׁ֣ם{{מ:לגרמיה}}אֵ֣שֶׁת עַמְרָ֗ם יוֹכֶ֙בֶד֙ בַּת־לֵוִ֔י אֲשֶׁ֨ר יָלְדָ֥ה אֹתָ֛הּ לְלֵוִ֖י בְּמִצְרָ֑יִם וַתֵּ֣לֶד לְעַמְרָ֗ם אֶֽת־אַהֲרֹן֙ וְאֶת־מֹשֶׁ֔ה וְאֵ֖ת מִרְיָ֥ם אֲחֹתָֽם׃</t>
  </si>
  <si>
    <t>{{מ:פסוק|במדבר|כו|ס}}</t>
  </si>
  <si>
    <t>{{נוסח|וַיִּוָּלֵ֣ד|ל=וַיִוָּלֵ֣ד (חסר דגש)|הערות דותן וברויאר}} לְאַהֲרֹ֔ן אֶת־נָדָ֖ב וְאֶת־אֲבִיה֑וּא אֶת־אֶלְעָזָ֖ר וְאֶת־אִיתָמָֽר׃</t>
  </si>
  <si>
    <t>{{מ:פסוק|במדבר|כו|סא}}</t>
  </si>
  <si>
    <t>וַיָּ֥מׇת נָדָ֖ב וַאֲבִיה֑וּא בְּהַקְרִיבָ֥ם אֵשׁ־זָרָ֖ה לִפְנֵ֥י יְהֹוָה׃</t>
  </si>
  <si>
    <t>{{מ:פסוק|במדבר|כו|סב}}</t>
  </si>
  <si>
    <t>וַיִּהְי֣וּ פְקֻדֵיהֶ֗ם שְׁלֹשָׁ֤ה וְעֶשְׂרִים֙ אֶ֔לֶף כׇּל־זָכָ֖ר מִבֶּן־חֹ֣דֶשׁ וָמָ֑עְלָה כִּ֣י{{מ:לגרמיה}}לֹ֣א הׇתְפָּקְד֗וּ בְּתוֹךְ֙ בְּנֵ֣י יִשְׂרָאֵ֔ל כִּ֠י לֹא־נִתַּ֤ן לָהֶם֙ נַחֲלָ֔ה בְּת֖וֹךְ בְּנֵ֥י יִשְׂרָאֵֽל׃</t>
  </si>
  <si>
    <t>{{מ:פסוק|במדבר|כו|סג}}</t>
  </si>
  <si>
    <t>אֵ֚לֶּה פְּקוּדֵ֣י מֹשֶׁ֔ה וְאֶלְעָזָ֖ר הַכֹּהֵ֑ן אֲשֶׁ֨ר פָּֽקְד֜וּ אֶת־בְּנֵ֤י יִשְׂרָאֵל֙ בְּעַֽרְבֹ֣ת מוֹאָ֔ב עַ֖ל יַרְדֵּ֥ן יְרֵחֽוֹ׃</t>
  </si>
  <si>
    <t>{{מ:פסוק|במדבר|כו|סד}}</t>
  </si>
  <si>
    <t>וּבְאֵ֙לֶּה֙ לֹא־הָ֣יָה אִ֔ישׁ מִפְּקוּדֵ֣י מֹשֶׁ֔ה וְאַהֲרֹ֖ן הַכֹּהֵ֑ן אֲשֶׁ֥ר פָּקְד֛וּ אֶת־בְּנֵ֥י יִשְׂרָאֵ֖ל בְּמִדְבַּ֥ר סִינָֽי׃</t>
  </si>
  <si>
    <t>{{מ:פסוק|במדבר|כו|סה}}</t>
  </si>
  <si>
    <t>כִּֽי־אָמַ֤ר יְהֹוָה֙ לָהֶ֔ם מ֥וֹת יָמֻ֖תוּ בַּמִּדְבָּ֑ר וְלֹא־נוֹתַ֤ר מֵהֶם֙ אִ֔ישׁ כִּ֚י אִם־כָּלֵ֣ב בֶּן־יְפֻנֶּ֔ה וִיהוֹשֻׁ֖עַ בִּן־נֽוּן׃</t>
  </si>
  <si>
    <t>ספר במדבר/כז</t>
  </si>
  <si>
    <t>{{מ:פסוק|במדבר|כז|א}}</t>
  </si>
  <si>
    <t>וַתִּקְרַ֜בְנָה בְּנ֣וֹת צְלׇפְחָ֗ד בֶּן־חֵ֤פֶר בֶּן־גִּלְעָד֙ בֶּן־מָכִ֣יר בֶּן־מְנַשֶּׁ֔ה לְמִשְׁפְּחֹ֖ת מְנַשֶּׁ֣ה בֶן־יוֹסֵ֑ף וְאֵ֙לֶּה֙ שְׁמ֣וֹת בְּנֹתָ֔יו מַחְלָ֣ה נֹעָ֔ה וְחׇגְלָ֥ה וּמִלְכָּ֖ה וְתִרְצָֽה׃</t>
  </si>
  <si>
    <t>{{מ:פסוק|במדבר|כז|ב}}</t>
  </si>
  <si>
    <t>וַֽתַּעֲמֹ֜דְנָה לִפְנֵ֣י מֹשֶׁ֗ה וְלִפְנֵי֙ אֶלְעָזָ֣ר הַכֹּהֵ֔ן וְלִפְנֵ֥י הַנְּשִׂיאִ֖ם וְכׇל־הָעֵדָ֑ה פֶּ֥תַח אֹֽהֶל־מוֹעֵ֖ד לֵאמֹֽר׃</t>
  </si>
  <si>
    <t>{{מ:פסוק|במדבר|כז|ג}}</t>
  </si>
  <si>
    <t>אָבִ֘ינוּ֮ מֵ֣ת בַּמִּדְבָּר֒ וְה֨וּא לֹא־הָיָ֜ה בְּת֣וֹךְ הָעֵדָ֗ה הַנּוֹעָדִ֛ים עַל־יְהֹוָ֖ה בַּעֲדַת־קֹ֑רַח כִּֽי־בְחֶטְא֣וֹ מֵ֔ת וּבָנִ֖ים לֹא־הָ֥יוּ לֽוֹ׃</t>
  </si>
  <si>
    <t>{{מ:פסוק|במדבר|כז|ד}}</t>
  </si>
  <si>
    <t>לָ֣מָּה יִגָּרַ֤ע שֵׁם־אָבִ֙ינוּ֙ מִתּ֣וֹךְ מִשְׁפַּחְתּ֔וֹ כִּ֛י אֵ֥ין ל֖וֹ בֵּ֑ן תְּנָה־לָּ֣נוּ אֲחֻזָּ֔ה בְּת֖וֹךְ אֲחֵ֥י אָבִֽינוּ׃</t>
  </si>
  <si>
    <t>{{מ:פסוק|במדבר|כז|ה}}</t>
  </si>
  <si>
    <t>וַיַּקְרֵ֥ב מֹשֶׁ֛ה אֶת־{{נוסח|מִשְׁפָּטָ֖{{מ:אות-ג|ן|}}|=לש ומ”ס-ל ומ"ש|המקליד לא ציין את האות הגדולה בכתי"ל.}} לִפְנֵ֥י יְהֹוָה׃</t>
  </si>
  <si>
    <t>{{מ:פסוק|במדבר|כז|ו|עלייה=רביעי}}</t>
  </si>
  <si>
    <t>{{מ:פסוק|במדבר|כז|ז}}</t>
  </si>
  <si>
    <t>כֵּ֗ן בְּנ֣וֹת צְלׇפְחָד֮ דֹּבְרֹת֒ נָתֹ֨ן תִּתֵּ֤ן לָהֶם֙ אֲחֻזַּ֣ת נַחֲלָ֔ה בְּת֖וֹךְ אֲחֵ֣י אֲבִיהֶ֑ם וְהַֽעֲבַרְתָּ֛ אֶת־נַחֲלַ֥ת אֲבִיהֶ֖ן לָהֶֽן׃</t>
  </si>
  <si>
    <t>{{מ:פסוק|במדבר|כז|ח}}</t>
  </si>
  <si>
    <t>וְאֶל־בְּנֵ֥י יִשְׂרָאֵ֖ל תְּדַבֵּ֣ר לֵאמֹ֑ר אִ֣ישׁ כִּֽי־יָמ֗וּת וּבֵן֙ אֵ֣ין ל֔וֹ וְהַֽעֲבַרְתֶּ֥ם אֶת־נַחֲלָת֖וֹ לְבִתּֽוֹ׃</t>
  </si>
  <si>
    <t>{{מ:פסוק|במדבר|כז|ט}}</t>
  </si>
  <si>
    <t>וְאִם־אֵ֥ין ל֖וֹ בַּ֑ת וּנְתַתֶּ֥ם אֶת־נַחֲלָת֖וֹ {{נוסח|לְאֶחָֽיו|=ש ובדפוסים|ל=לְאֶחָיו (חסר סילוק!)|הערות ברויאר והמקליד}}׃</t>
  </si>
  <si>
    <t>{{מ:פסוק|במדבר|כז|י}}</t>
  </si>
  <si>
    <t>וְאִם־אֵ֥ין ל֖וֹ אַחִ֑ים וּנְתַתֶּ֥ם אֶת־נַחֲלָת֖וֹ לַאֲחֵ֥י אָבִֽיו׃</t>
  </si>
  <si>
    <t>{{מ:פסוק|במדבר|כז|יא}}</t>
  </si>
  <si>
    <t>וְאִם־אֵ֣ין אַחִים֮ לְאָבִיו֒ וּנְתַתֶּ֣ם אֶת־נַחֲלָת֗וֹ לִשְׁאֵר֞וֹ הַקָּרֹ֥ב אֵלָ֛יו מִמִּשְׁפַּחְתּ֖וֹ וְיָרַ֣שׁ אֹתָ֑הּ וְֽהָ֨יְתָ֜ה לִבְנֵ֤י יִשְׂרָאֵל֙ לְחֻקַּ֣ת מִשְׁפָּ֔ט כַּאֲשֶׁ֛ר צִוָּ֥ה יְהֹוָ֖ה אֶת־מֹשֶֽׁה׃</t>
  </si>
  <si>
    <t>{{מ:פסוק|במדבר|כז|יב}}</t>
  </si>
  <si>
    <t>וַיֹּ֤אמֶר יְהֹוָה֙ אֶל־מֹשֶׁ֔ה עֲלֵ֛ה אֶל־הַ֥ר הָעֲבָרִ֖ים הַזֶּ֑ה וּרְאֵה֙ אֶת־הָאָ֔רֶץ אֲשֶׁ֥ר נָתַ֖תִּי לִבְנֵ֥י יִשְׂרָאֵֽל׃</t>
  </si>
  <si>
    <t>{{מ:פסוק|במדבר|כז|יג}}</t>
  </si>
  <si>
    <t>וְרָאִ֣יתָה אֹתָ֔הּ וְנֶאֱסַפְתָּ֥ אֶל־עַמֶּ֖יךָ גַּם־אָ֑תָּה כַּאֲשֶׁ֥ר נֶאֱסַ֖ף אַהֲרֹ֥ן אָחִֽיךָ׃</t>
  </si>
  <si>
    <t>{{מ:פסוק|במדבר|כז|יד}}</t>
  </si>
  <si>
    <t>כַּאֲשֶׁר֩ מְרִיתֶ֨ם פִּ֜י בְּמִדְבַּר־צִ֗ן בִּמְרִיבַת֙ הָֽעֵדָ֔ה לְהַקְדִּישֵׁ֥נִי בַמַּ֖יִם לְעֵינֵיהֶ֑ם הֵ֛ם מֵֽי־מְרִיבַ֥ת קָדֵ֖שׁ מִדְבַּר־צִֽן׃</t>
  </si>
  <si>
    <t>{{מ:פסוק|במדבר|כז|טו|סדר=כד}}</t>
  </si>
  <si>
    <t>וַיְדַבֵּ֣ר מֹשֶׁ֔ה אֶל־יְהֹוָ֖ה לֵאמֹֽר׃</t>
  </si>
  <si>
    <t>{{מ:פסוק|במדבר|כז|טז}}</t>
  </si>
  <si>
    <t>יִפְקֹ֣ד יְהֹוָ֔ה אֱלֹהֵ֥י הָרוּחֹ֖ת לְכׇל־בָּשָׂ֑ר אִ֖ישׁ עַל־הָעֵדָֽה׃</t>
  </si>
  <si>
    <t>{{מ:פסוק|במדבר|כז|יז}}</t>
  </si>
  <si>
    <t>אֲשֶׁר־יֵצֵ֣א לִפְנֵיהֶ֗ם וַאֲשֶׁ֤ר יָבֹא֙ לִפְנֵיהֶ֔ם וַאֲשֶׁ֥ר יוֹצִיאֵ֖ם וַאֲשֶׁ֣ר יְבִיאֵ֑ם וְלֹ֤א תִהְיֶה֙ עֲדַ֣ת יְהֹוָ֔ה כַּצֹּ֕אן אֲשֶׁ֥ר אֵין־לָהֶ֖ם רֹעֶֽה׃</t>
  </si>
  <si>
    <t>{{מ:פסוק|במדבר|כז|יח}}</t>
  </si>
  <si>
    <t>וַיֹּ֨אמֶר יְהֹוָ֜ה אֶל־מֹשֶׁ֗ה קַח־לְךָ֙ אֶת־יְהוֹשֻׁ֣עַ בִּן־נ֔וּן אִ֖ישׁ אֲשֶׁר־ר֣וּחַ בּ֑וֹ וְסָמַכְתָּ֥ אֶת־יָדְךָ֖ עָלָֽיו׃</t>
  </si>
  <si>
    <t>{{מ:פסוק|במדבר|כז|יט}}</t>
  </si>
  <si>
    <t>וְהַֽעֲמַדְתָּ֣ אֹת֗וֹ לִפְנֵי֙ אֶלְעָזָ֣ר הַכֹּהֵ֔ן וְלִפְנֵ֖י כׇּל־הָעֵדָ֑ה וְצִוִּיתָ֥ה אֹת֖וֹ לְעֵינֵיהֶֽם׃</t>
  </si>
  <si>
    <t>{{מ:פסוק|במדבר|כז|כ}}</t>
  </si>
  <si>
    <t>וְנָתַתָּ֥ה מֵהֽוֹדְךָ֖ עָלָ֑יו לְמַ֣עַן יִשְׁמְע֔וּ כׇּל־עֲדַ֖ת בְּנֵ֥י יִשְׂרָאֵֽל׃</t>
  </si>
  <si>
    <t>{{מ:פסוק|במדבר|כז|כא}}</t>
  </si>
  <si>
    <t>וְלִפְנֵ֨י אֶלְעָזָ֤ר הַכֹּהֵן֙ יַעֲמֹ֔ד וְשָׁ֥אַל ל֛וֹ בְּמִשְׁפַּ֥ט הָאוּרִ֖ים לִפְנֵ֣י יְהֹוָ֑ה עַל־פִּ֨יו יֵצְא֜וּ וְעַל־פִּ֣יו יָבֹ֗אוּ ה֛וּא וְכׇל־בְּנֵי־יִשְׂרָאֵ֥ל אִתּ֖וֹ וְכׇל־הָעֵדָֽה׃</t>
  </si>
  <si>
    <t>{{מ:פסוק|במדבר|כז|כב}}</t>
  </si>
  <si>
    <t>וַיַּ֣עַשׂ מֹשֶׁ֔ה כַּאֲשֶׁ֛ר צִוָּ֥ה יְהֹוָ֖ה אֹת֑וֹ וַיִּקַּ֣ח אֶת־יְהוֹשֻׁ֗עַ וַיַּֽעֲמִדֵ֙הוּ֙ לִפְנֵי֙ אֶלְעָזָ֣ר הַכֹּהֵ֔ן וְלִפְנֵ֖י כׇּל־הָעֵדָֽה׃</t>
  </si>
  <si>
    <t>{{מ:פסוק|במדבר|כז|כג}}</t>
  </si>
  <si>
    <t>וַיִּסְמֹ֧ךְ אֶת־יָדָ֛יו עָלָ֖יו וַיְצַוֵּ֑הוּ כַּאֲשֶׁ֛ר דִּבֶּ֥ר יְהֹוָ֖ה בְּיַד־מֹשֶֽׁה׃</t>
  </si>
  <si>
    <t>ספר במדבר/כח</t>
  </si>
  <si>
    <t>{{מ:פסוק|במדבר|כח|א|עלייה=חמישי}}</t>
  </si>
  <si>
    <t>{{מ:פסוק|במדבר|כח|ב}}</t>
  </si>
  <si>
    <t>צַ֚ו אֶת־בְּנֵ֣י יִשְׂרָאֵ֔ל וְאָמַרְתָּ֖ אֲלֵהֶ֑ם אֶת־קׇרְבָּנִ֨י לַחְמִ֜י לְאִשַּׁ֗י רֵ֚יחַ נִֽיחֹחִ֔י תִּשְׁמְר֕וּ לְהַקְרִ֥יב לִ֖י בְּמוֹעֲדֽוֹ׃</t>
  </si>
  <si>
    <t>{{מ:פסוק|במדבר|כח|ג}}</t>
  </si>
  <si>
    <t>וְאָמַרְתָּ֣ לָהֶ֔ם זֶ֚ה הָֽאִשֶּׁ֔ה אֲשֶׁ֥ר תַּקְרִ֖יבוּ לַיהֹוָ֑ה כְּבָשִׂ֨ים בְּנֵֽי־שָׁנָ֧ה תְמִימִ֛ם שְׁנַ֥יִם לַיּ֖וֹם עֹלָ֥ה תָמִֽיד׃</t>
  </si>
  <si>
    <t>{{מ:פסוק|במדבר|כח|ד}}</t>
  </si>
  <si>
    <t>אֶת־הַכֶּ֥בֶשׂ אֶחָ֖ד תַּעֲשֶׂ֣ה בַבֹּ֑קֶר וְאֵת֙ הַכֶּ֣בֶשׂ הַשֵּׁנִ֔י תַּעֲשֶׂ֖ה בֵּ֥ין הָֽעַרְבָּֽיִם׃</t>
  </si>
  <si>
    <t>{{מ:פסוק|במדבר|כח|ה}}</t>
  </si>
  <si>
    <t>וַעֲשִׂירִ֧ית הָאֵיפָ֛ה סֹ֖לֶת לְמִנְחָ֑ה בְּלוּלָ֛ה בְּשֶׁ֥מֶן כָּתִ֖ית רְבִיעִ֥ת הַהִֽין׃</t>
  </si>
  <si>
    <t>{{מ:פסוק|במדבר|כח|ו}}</t>
  </si>
  <si>
    <t>עֹלַ֖ת תָּמִ֑יד הָעֲשֻׂיָה֙ בְּהַ֣ר סִינַ֔י לְרֵ֣יחַ נִיחֹ֔חַ אִשֶּׁ֖ה לַֽיהֹוָֽה׃</t>
  </si>
  <si>
    <t>{{מ:פסוק|במדבר|כח|ז}}</t>
  </si>
  <si>
    <t>וְנִסְכּוֹ֙ רְבִיעִ֣ת הַהִ֔ין לַכֶּ֖בֶשׂ הָאֶחָ֑ד בַּקֹּ֗דֶשׁ הַסֵּ֛ךְ נֶ֥סֶךְ שֵׁכָ֖ר לַיהֹוָֽה׃</t>
  </si>
  <si>
    <t>{{מ:פסוק|במדבר|כח|ח}}</t>
  </si>
  <si>
    <t>וְאֵת֙ הַכֶּ֣בֶשׂ הַשֵּׁנִ֔י תַּעֲשֶׂ֖ה בֵּ֣ין הָֽעַרְבָּ֑יִם כְּמִנְחַ֨ת הַבֹּ֤קֶר וּכְנִסְכּוֹ֙ תַּעֲשֶׂ֔ה אִשֵּׁ֛ה רֵ֥יחַ נִיחֹ֖חַ לַיהֹוָֽה׃</t>
  </si>
  <si>
    <t>{{מ:פסוק|במדבר|כח|ט}}</t>
  </si>
  <si>
    <t>וּבְיוֹם֙ הַשַּׁבָּ֔ת שְׁנֵֽי־כְבָשִׂ֥ים בְּנֵֽי־שָׁנָ֖ה תְּמִימִ֑ם וּשְׁנֵ֣י עֶשְׂרֹנִ֗ים סֹ֧לֶת מִנְחָ֛ה בְּלוּלָ֥ה בַשֶּׁ֖מֶן וְנִסְכּֽוֹ׃</t>
  </si>
  <si>
    <t>{{מ:פסוק|במדבר|כח|י}}</t>
  </si>
  <si>
    <t>עֹלַ֥ת שַׁבַּ֖ת בְּשַׁבַּתּ֑וֹ עַל־עֹלַ֥ת הַתָּמִ֖יד וְנִסְכָּֽהּ׃</t>
  </si>
  <si>
    <t>{{מ:פסוק|במדבר|כח|יא}}</t>
  </si>
  <si>
    <t>וּבְרָאשֵׁי֙ חׇדְשֵׁיכֶ֔ם תַּקְרִ֥יבוּ עֹלָ֖ה לַיהֹוָ֑ה פָּרִ֨ים בְּנֵֽי־בָקָ֤ר שְׁנַ֙יִם֙ וְאַ֣יִל אֶחָ֔ד כְּבָשִׂ֧ים בְּנֵי־שָׁנָ֛ה שִׁבְעָ֖ה תְּמִימִֽם׃</t>
  </si>
  <si>
    <t>{{מ:פסוק|במדבר|כח|יב}}</t>
  </si>
  <si>
    <t>וּשְׁלֹשָׁ֣ה עֶשְׂרֹנִ֗ים סֹ֤לֶת מִנְחָה֙ בְּלוּלָ֣ה בַשֶּׁ֔מֶן לַפָּ֖ר הָאֶחָ֑ד וּשְׁנֵ֣י עֶשְׂרֹנִ֗ים סֹ֤לֶת מִנְחָה֙ בְּלוּלָ֣ה בַשֶּׁ֔מֶן לָאַ֖יִל הָֽאֶחָֽד׃</t>
  </si>
  <si>
    <t>{{מ:פסוק|במדבר|כח|יג}}</t>
  </si>
  <si>
    <t>וְעִשָּׂרֹ֣ן עִשָּׂר֗וֹן סֹ֤לֶת מִנְחָה֙ בְּלוּלָ֣ה בַשֶּׁ֔מֶן לַכֶּ֖בֶשׂ הָאֶחָ֑ד עֹלָה֙ רֵ֣יחַ נִיחֹ֔חַ אִשֶּׁ֖ה לַיהֹוָֽה׃</t>
  </si>
  <si>
    <t>{{מ:פסוק|במדבר|כח|יד}}</t>
  </si>
  <si>
    <t>וְנִסְכֵּיהֶ֗ם חֲצִ֣י הַהִין֩ יִהְיֶ֨ה לַפָּ֜ר וּשְׁלִישִׁ֧ת הַהִ֣ין לָאַ֗יִל וּרְבִיעִ֥ת הַהִ֛ין לַכֶּ֖בֶשׂ יָ֑יִן זֹ֣את עֹלַ֥ת חֹ֙דֶשׁ֙ בְּחׇדְשׁ֔וֹ לְחׇדְשֵׁ֖י הַשָּׁנָֽה׃</t>
  </si>
  <si>
    <t>{{מ:פסוק|במדבר|כח|טו}}</t>
  </si>
  <si>
    <t>וּשְׂעִ֨יר עִזִּ֥ים אֶחָ֛ד לְחַטָּ֖את לַיהֹוָ֑ה עַל־עֹלַ֧ת הַתָּמִ֛יד יֵעָשֶׂ֖ה וְנִסְכּֽוֹ׃</t>
  </si>
  <si>
    <t>{{מ:פסוק|במדבר|כח|טז|עלייה=ששי}}</t>
  </si>
  <si>
    <t>וּבַחֹ֣דֶשׁ הָרִאשׁ֗וֹן בְּאַרְבָּעָ֥ה עָשָׂ֛ר י֖וֹם לַחֹ֑דֶשׁ פֶּ֖סַח לַיהֹוָֽה׃</t>
  </si>
  <si>
    <t>{{מ:פסוק|במדבר|כח|יז}}</t>
  </si>
  <si>
    <t>וּבַחֲמִשָּׁ֨ה עָשָׂ֥ר י֛וֹם לַחֹ֥דֶשׁ הַזֶּ֖ה חָ֑ג שִׁבְעַ֣ת יָמִ֔ים מַצּ֖וֹת יֵאָכֵֽל׃</t>
  </si>
  <si>
    <t>{{מ:פסוק|במדבר|כח|יח}}</t>
  </si>
  <si>
    <t>{{מ:פסוק|במדבר|כח|יט}}</t>
  </si>
  <si>
    <t>וְהִקְרַבְתֶּ֨ם אִשֶּׁ֤ה עֹלָה֙ לַֽיהֹוָ֔ה פָּרִ֧ים בְּנֵי־בָקָ֛ר שְׁנַ֖יִם וְאַ֣יִל אֶחָ֑ד וְשִׁבְעָ֤ה כְבָשִׂים֙ בְּנֵ֣י שָׁנָ֔ה תְּמִימִ֖ם יִהְי֥וּ לָכֶֽם׃</t>
  </si>
  <si>
    <t>{{מ:פסוק|במדבר|כח|כ}}</t>
  </si>
  <si>
    <t>וּמִ֨נְחָתָ֔ם סֹ֖לֶת בְּלוּלָ֣ה בַשָּׁ֑מֶן שְׁלֹשָׁ֨ה עֶשְׂרֹנִ֜ים לַפָּ֗ר וּשְׁנֵ֧י עֶשְׂרֹנִ֛ים לָאַ֖יִל תַּעֲשֽׂוּ׃</t>
  </si>
  <si>
    <t>{{מ:פסוק|במדבר|כח|כא}}</t>
  </si>
  <si>
    <t>עִשָּׂר֤וֹן עִשָּׂרוֹן֙ תַּעֲשֶׂ֔ה לַכֶּ֖בֶשׂ הָאֶחָ֑ד לְשִׁבְעַ֖ת הַכְּבָשִֽׂים׃</t>
  </si>
  <si>
    <t>{{מ:פסוק|במדבר|כח|כב}}</t>
  </si>
  <si>
    <t>וּשְׂעִ֥יר חַטָּ֖את אֶחָ֑ד לְכַפֵּ֖ר עֲלֵיכֶֽם׃</t>
  </si>
  <si>
    <t>{{מ:פסוק|במדבר|כח|כג}}</t>
  </si>
  <si>
    <t>מִלְּבַד֙ עֹלַ֣ת הַבֹּ֔קֶר אֲשֶׁ֖ר לְעֹלַ֣ת הַתָּמִ֑יד תַּעֲשׂ֖וּ אֶת־אֵֽלֶּה׃</t>
  </si>
  <si>
    <t>{{מ:פסוק|במדבר|כח|כד}}</t>
  </si>
  <si>
    <t>כָּאֵ֜לֶּה תַּעֲשׂ֤וּ לַיּוֹם֙ שִׁבְעַ֣ת יָמִ֔ים לֶ֛חֶם אִשֵּׁ֥ה רֵֽיחַ־נִיחֹ֖חַ לַיהֹוָ֑ה עַל־עוֹלַ֧ת הַתָּמִ֛יד יֵעָשֶׂ֖ה וְנִסְכּֽוֹ׃</t>
  </si>
  <si>
    <t>{{מ:פסוק|במדבר|כח|כה}}</t>
  </si>
  <si>
    <t>וּבַיּוֹם֙ הַשְּׁבִיעִ֔י מִקְרָא־קֹ֖דֶשׁ יִהְיֶ֣ה לָכֶ֑ם כׇּל־מְלֶ֥אכֶת עֲבֹדָ֖ה לֹ֥א תַעֲשֽׂוּ׃</t>
  </si>
  <si>
    <t>{{מ:פסוק|במדבר|כח|כו|סדר=כה}}</t>
  </si>
  <si>
    <t>וּבְי֣וֹם הַבִּכּוּרִ֗ים בְּהַקְרִ֨יבְכֶ֜ם מִנְחָ֤ה חֲדָשָׁה֙ לַֽיהֹוָ֔ה בְּשָׁבֻעֹ֖תֵיכֶ֑ם מִֽקְרָא־קֹ֙דֶשׁ֙ יִהְיֶ֣ה לָכֶ֔ם כׇּל־מְלֶ֥אכֶת עֲבֹדָ֖ה לֹ֥א תַעֲשֽׂוּ׃</t>
  </si>
  <si>
    <t>{{מ:פסוק|במדבר|כח|כז}}</t>
  </si>
  <si>
    <t>וְהִקְרַבְתֶּ֨ם עוֹלָ֜ה לְרֵ֤יחַ נִיחֹ֙חַ֙ לַֽיהֹוָ֔ה פָּרִ֧ים בְּנֵי־בָקָ֛ר שְׁנַ֖יִם אַ֣יִל אֶחָ֑ד שִׁבְעָ֥ה כְבָשִׂ֖ים בְּנֵ֥י שָׁנָֽה׃</t>
  </si>
  <si>
    <t>{{מ:פסוק|במדבר|כח|כח}}</t>
  </si>
  <si>
    <t>{{נוסח|וּמִ֨נְחָתָ֔ם|=שיטת-א (ולעיל כח,כ בכתי"ל) ובדפוסים|ל=וּמִנְחָתָ֔ם (אין מתיגה)|הערת ברויאר}} סֹ֖לֶת בְּלוּלָ֣ה בַשָּׁ֑מֶן שְׁלֹשָׁ֤ה עֶשְׂרֹנִים֙ לַפָּ֣ר הָֽאֶחָ֔ד שְׁנֵי֙ עֶשְׂרֹנִ֔ים לָאַ֖יִל הָאֶחָֽד׃</t>
  </si>
  <si>
    <t>{{מ:פסוק|במדבר|כח|כט}}</t>
  </si>
  <si>
    <t>עִשָּׂרוֹן֙ עִשָּׂר֔וֹן לַכֶּ֖בֶשׂ הָאֶחָ֑ד לְשִׁבְעַ֖ת הַכְּבָשִֽׂים׃</t>
  </si>
  <si>
    <t>{{מ:פסוק|במדבר|כח|ל}}</t>
  </si>
  <si>
    <t>שְׂעִ֥יר עִזִּ֖ים אֶחָ֑ד לְכַפֵּ֖ר עֲלֵיכֶֽם׃</t>
  </si>
  <si>
    <t>{{מ:פסוק|במדבר|כח|לא}}</t>
  </si>
  <si>
    <t>מִלְּבַ֞ד עֹלַ֧ת הַתָּמִ֛יד וּמִנְחָת֖וֹ תַּעֲשׂ֑וּ תְּמִימִ֥ם יִהְיוּ־לָכֶ֖ם וְנִסְכֵּיהֶֽם׃</t>
  </si>
  <si>
    <t>ספר במדבר/כט</t>
  </si>
  <si>
    <t>{{מ:פסוק|במדבר|כט|א}}</t>
  </si>
  <si>
    <t>וּבַחֹ֨דֶשׁ הַשְּׁבִיעִ֜י בְּאֶחָ֣ד לַחֹ֗דֶשׁ מִֽקְרָא־קֹ֙דֶשׁ֙ יִהְיֶ֣ה לָכֶ֔ם כׇּל־מְלֶ֥אכֶת עֲבֹדָ֖ה לֹ֣א תַעֲשׂ֑וּ י֥וֹם תְּרוּעָ֖ה יִהְיֶ֥ה לָכֶֽם׃</t>
  </si>
  <si>
    <t>{{מ:פסוק|במדבר|כט|ב}}</t>
  </si>
  <si>
    <t>וַעֲשִׂיתֶ֨ם עֹלָ֜ה לְרֵ֤יחַ נִיחֹ֙חַ֙ לַֽיהֹוָ֔ה פַּ֧ר בֶּן־בָּקָ֛ר אֶחָ֖ד אַ֣יִל אֶחָ֑ד כְּבָשִׂ֧ים בְּנֵי־שָׁנָ֛ה שִׁבְעָ֖ה תְּמִימִֽם׃</t>
  </si>
  <si>
    <t>{{מ:פסוק|במדבר|כט|ג}}</t>
  </si>
  <si>
    <t>{{נוסח|וּמִ֨נְחָתָ֔ם|=שיטת-א (ולעיל כח,כ בכתי"ל) ומ"ש|ל=וּמִנְחָתָ֔ם (אין מתיגה)|הערת ברויאר}} סֹ֖לֶת בְּלוּלָ֣ה בַשָּׁ֑מֶן שְׁלֹשָׁ֤ה עֶשְׂרֹנִים֙ לַפָּ֔ר שְׁנֵ֥י עֶשְׂרֹנִ֖ים לָאָֽיִל׃</t>
  </si>
  <si>
    <t>{{מ:פסוק|במדבר|כט|ד}}</t>
  </si>
  <si>
    <t>וְעִשָּׂר֣וֹן אֶחָ֔ד לַכֶּ֖בֶשׂ הָאֶחָ֑ד לְשִׁבְעַ֖ת הַכְּבָשִֽׂים׃</t>
  </si>
  <si>
    <t>{{מ:פסוק|במדבר|כט|ה}}</t>
  </si>
  <si>
    <t>וּשְׂעִיר־עִזִּ֥ים אֶחָ֖ד חַטָּ֑את לְכַפֵּ֖ר עֲלֵיכֶֽם׃</t>
  </si>
  <si>
    <t>{{מ:פסוק|במדבר|כט|ו}}</t>
  </si>
  <si>
    <t>מִלְּבַד֩ עֹלַ֨ת הַחֹ֜דֶשׁ וּמִנְחָתָ֗הּ וְעֹלַ֤ת הַתָּמִיד֙ וּמִנְחָתָ֔הּ וְנִסְכֵּיהֶ֖ם כְּמִשְׁפָּטָ֑ם לְרֵ֣יחַ נִיחֹ֔חַ אִשֶּׁ֖ה לַיהֹוָֽה׃</t>
  </si>
  <si>
    <t>{{מ:פסוק|במדבר|כט|ז}}</t>
  </si>
  <si>
    <t>וּבֶעָשׂוֹר֩ לַחֹ֨דֶשׁ הַשְּׁבִיעִ֜י הַזֶּ֗ה מִֽקְרָא־קֹ֙דֶשׁ֙ יִהְיֶ֣ה לָכֶ֔ם וְעִנִּיתֶ֖ם אֶת־נַפְשֹׁתֵיכֶ֑ם כׇּל־מְלָאכָ֖ה לֹ֥א תַעֲשֽׂוּ׃</t>
  </si>
  <si>
    <t>{{מ:פסוק|במדבר|כט|ח}}</t>
  </si>
  <si>
    <t>וְהִקְרַבְתֶּ֨ם עֹלָ֤ה לַֽיהֹוָה֙ רֵ֣יחַ נִיחֹ֔חַ פַּ֧ר בֶּן־בָּקָ֛ר אֶחָ֖ד אַ֣יִל אֶחָ֑ד כְּבָשִׂ֤ים בְּנֵֽי־שָׁנָה֙ שִׁבְעָ֔ה תְּמִימִ֖ם יִהְי֥וּ לָכֶֽם׃</t>
  </si>
  <si>
    <t>{{מ:פסוק|במדבר|כט|ט}}</t>
  </si>
  <si>
    <t>{{נוסח|וּמִ֨נְחָתָ֔ם|=שיטת-א (ולעיל כח,כ בכתי"ל) ומ"ש|ל=וּמִנְחָתָ֔ם (אין מתיגה)|הערת ברויאר}} סֹ֖לֶת בְּלוּלָ֣ה בַשָּׁ֑מֶן שְׁלֹשָׁ֤ה עֶשְׂרֹנִים֙ לַפָּ֔ר שְׁנֵי֙ עֶשְׂרֹנִ֔ים לָאַ֖יִל הָאֶחָֽד׃</t>
  </si>
  <si>
    <t>{{מ:פסוק|במדבר|כט|י}}</t>
  </si>
  <si>
    <t>{{מ:פסוק|במדבר|כט|יא}}</t>
  </si>
  <si>
    <t>שְׂעִיר־עִזִּ֥ים אֶחָ֖ד חַטָּ֑את מִלְּבַ֞ד חַטַּ֤את הַכִּפֻּרִים֙ וְעֹלַ֣ת הַתָּמִ֔יד וּמִנְחָתָ֖הּ וְנִסְכֵּיהֶֽם׃</t>
  </si>
  <si>
    <t>{{מ:פסוק|במדבר|כט|יב|עלייה=שביעי}}</t>
  </si>
  <si>
    <t>וּבַחֲמִשָּׁה֩ עָשָׂ֨ר י֜וֹם לַחֹ֣דֶשׁ הַשְּׁבִיעִ֗י מִֽקְרָא־קֹ֙דֶשׁ֙ יִהְיֶ֣ה לָכֶ֔ם כׇּל־מְלֶ֥אכֶת עֲבֹדָ֖ה לֹ֣א תַעֲשׂ֑וּ וְחַגֹּתֶ֥ם חַ֛ג לַיהֹוָ֖ה שִׁבְעַ֥ת יָמִֽים׃</t>
  </si>
  <si>
    <t>{{מ:פסוק|במדבר|כט|יג}}</t>
  </si>
  <si>
    <t>וְהִקְרַבְתֶּ֨ם עֹלָ֜ה אִשֵּׁ֨ה רֵ֤יחַ נִיחֹ֙חַ֙ לַֽיהֹוָ֔ה פָּרִ֧ים בְּנֵי־בָקָ֛ר שְׁלֹשָׁ֥ה עָשָׂ֖ר אֵילִ֣ם שְׁנָ֑יִם כְּבָשִׂ֧ים בְּנֵֽי־שָׁנָ֛ה אַרְבָּעָ֥ה עָשָׂ֖ר תְּמִימִ֥ם יִהְיֽוּ׃</t>
  </si>
  <si>
    <t>{{מ:פסוק|במדבר|כט|יד}}</t>
  </si>
  <si>
    <t>{{נוסח|וּמִ֨נְחָתָ֔ם|=שיטת-א (ולעיל כח,כ בכתי"ל) ובדפוסים|ל=וּמִנְחָתָ֔ם (אין מתיגה)|הערת ברויאר}} סֹ֖לֶת בְּלוּלָ֣ה בַשָּׁ֑מֶן שְׁלֹשָׁ֨ה עֶשְׂרֹנִ֜ים לַפָּ֣ר הָֽאֶחָ֗ד לִשְׁלֹשָׁ֤ה עָשָׂר֙ פָּרִ֔ים שְׁנֵ֤י עֶשְׂרֹנִים֙ לָאַ֣יִל הָֽאֶחָ֔ד לִשְׁנֵ֖י הָאֵילִֽם׃</t>
  </si>
  <si>
    <t>{{מ:פסוק|במדבר|כט|טו}}</t>
  </si>
  <si>
    <t>{{מ:אות מנוקדת|{{נוסח|וְעִשָּׂרוֹׄן֙|=ש ובדפוסים (הנקודה בוי"ו)|ל=וְעִשָּׂרׄוֹן֙ (הנקודה ברי"ש)|המקליד דייק בצדק שהנקודה ברי"ש ולא בוי"ו בכתי"ל (בניגוד למה שציין ברויאר), למרות שזה נוגד את רשימות המסורה.}}|במדבר כט טו}} עִשָּׂר֔וֹן לַכֶּ֖בֶשׂ הָאֶחָ֑ד לְאַרְבָּעָ֥ה עָשָׂ֖ר כְּבָשִֽׂים׃</t>
  </si>
  <si>
    <t>{{מ:פסוק|במדבר|כט|טז}}</t>
  </si>
  <si>
    <t>וּשְׂעִיר־עִזִּ֥ים אֶחָ֖ד חַטָּ֑את מִלְּבַד֙ עֹלַ֣ת הַתָּמִ֔יד מִנְחָתָ֖הּ וְנִסְכָּֽהּ׃</t>
  </si>
  <si>
    <t>{{מ:פסוק|במדבר|כט|יז}}</t>
  </si>
  <si>
    <t>וּבַיּ֣וֹם הַשֵּׁנִ֗י פָּרִ֧ים בְּנֵי־בָקָ֛ר שְׁנֵ֥ים עָשָׂ֖ר אֵילִ֣ם שְׁנָ֑יִם כְּבָשִׂ֧ים בְּנֵי־שָׁנָ֛ה אַרְבָּעָ֥ה עָשָׂ֖ר תְּמִימִֽם׃</t>
  </si>
  <si>
    <t>{{מ:פסוק|במדבר|כט|יח}}</t>
  </si>
  <si>
    <t>וּמִנְחָתָ֣ם וְנִסְכֵּיהֶ֡ם לַ֠פָּרִ֠ים לָאֵילִ֧ם וְלַכְּבָשִׂ֛ים בְּמִסְפָּרָ֖ם כַּמִּשְׁפָּֽט׃</t>
  </si>
  <si>
    <t>{{מ:פסוק|במדבר|כט|יט}}</t>
  </si>
  <si>
    <t>וּשְׂעִיר־עִזִּ֥ים אֶחָ֖ד חַטָּ֑את מִלְּבַד֙ עֹלַ֣ת הַתָּמִ֔יד וּמִנְחָתָ֖הּ וְנִסְכֵּיהֶֽם׃</t>
  </si>
  <si>
    <t>{{מ:פסוק|במדבר|כט|כ}}</t>
  </si>
  <si>
    <t>וּבַיּ֧וֹם הַשְּׁלִישִׁ֛י פָּרִ֥ים עַשְׁתֵּי־עָשָׂ֖ר אֵילִ֣ם שְׁנָ֑יִם כְּבָשִׂ֧ים בְּנֵי־שָׁנָ֛ה אַרְבָּעָ֥ה עָשָׂ֖ר תְּמִימִֽם׃</t>
  </si>
  <si>
    <t>{{מ:פסוק|במדבר|כט|כא}}</t>
  </si>
  <si>
    <t>{{מ:פסוק|במדבר|כט|כב}}</t>
  </si>
  <si>
    <t>וּשְׂעִ֥יר חַטָּ֖את אֶחָ֑ד מִלְּבַד֙ עֹלַ֣ת הַתָּמִ֔יד וּמִנְחָתָ֖הּ וְנִסְכָּֽהּ׃</t>
  </si>
  <si>
    <t>{{מ:פסוק|במדבר|כט|כג}}</t>
  </si>
  <si>
    <t>וּבַיּ֧וֹם הָרְבִיעִ֛י פָּרִ֥ים עֲשָׂרָ֖ה אֵילִ֣ם שְׁנָ֑יִם כְּבָשִׂ֧ים בְּנֵֽי־שָׁנָ֛ה אַרְבָּעָ֥ה עָשָׂ֖ר תְּמִימִֽם׃</t>
  </si>
  <si>
    <t>{{מ:פסוק|במדבר|כט|כד}}</t>
  </si>
  <si>
    <t>מִנְחָתָ֣ם וְנִסְכֵּיהֶ֡ם לַ֠פָּרִ֠ים לָאֵילִ֧ם וְלַכְּבָשִׂ֛ים בְּמִסְפָּרָ֖ם כַּמִּשְׁפָּֽט׃</t>
  </si>
  <si>
    <t>{{מ:פסוק|במדבר|כט|כה}}</t>
  </si>
  <si>
    <t>{{מ:פסוק|במדבר|כט|כו}}</t>
  </si>
  <si>
    <t>וּבַיּ֧וֹם הַחֲמִישִׁ֛י פָּרִ֥ים תִּשְׁעָ֖ה אֵילִ֣ם שְׁנָ֑יִם כְּבָשִׂ֧ים בְּנֵֽי־שָׁנָ֛ה אַרְבָּעָ֥ה עָשָׂ֖ר תְּמִימִֽם׃</t>
  </si>
  <si>
    <t>{{מ:פסוק|במדבר|כט|כז}}</t>
  </si>
  <si>
    <t>{{מ:פסוק|במדבר|כט|כח}}</t>
  </si>
  <si>
    <t>{{מ:פסוק|במדבר|כט|כט}}</t>
  </si>
  <si>
    <t>וּבַיּ֧וֹם הַשִּׁשִּׁ֛י פָּרִ֥ים שְׁמֹנָ֖ה אֵילִ֣ם שְׁנָ֑יִם כְּבָשִׂ֧ים בְּנֵי־שָׁנָ֛ה אַרְבָּעָ֥ה עָשָׂ֖ר תְּמִימִֽם׃</t>
  </si>
  <si>
    <t>{{מ:פסוק|במדבר|כט|ל}}</t>
  </si>
  <si>
    <t>{{מ:פסוק|במדבר|כט|לא}}</t>
  </si>
  <si>
    <t>וּשְׂעִ֥יר חַטָּ֖את אֶחָ֑ד מִלְּבַד֙ עֹלַ֣ת הַתָּמִ֔יד מִנְחָתָ֖הּ וּנְסָכֶֽיהָ׃</t>
  </si>
  <si>
    <t>{{מ:פסוק|במדבר|כט|לב}}</t>
  </si>
  <si>
    <t>וּבַיּ֧וֹם הַשְּׁבִיעִ֛י פָּרִ֥ים שִׁבְעָ֖ה אֵילִ֣ם שְׁנָ֑יִם כְּבָשִׂ֧ים בְּנֵי־שָׁנָ֛ה אַרְבָּעָ֥ה עָשָׂ֖ר תְּמִימִֽם׃</t>
  </si>
  <si>
    <t>{{מ:פסוק|במדבר|כט|לג}}</t>
  </si>
  <si>
    <t>וּמִנְחָתָ֣ם וְנִסְכֵּהֶ֡ם לַ֠פָּרִ֠ים לָאֵילִ֧ם וְלַכְּבָשִׂ֛ים בְּמִסְפָּרָ֖ם כְּמִשְׁפָּטָֽם׃</t>
  </si>
  <si>
    <t>{{מ:פסוק|במדבר|כט|לד}}</t>
  </si>
  <si>
    <t>וּשְׂעִ֥יר חַטָּ֖את אֶחָ֑ד מִלְּבַד֙ עֹלַ֣ת הַתָּמִ֔יד מִנְחָתָ֖הּ וְנִסְכָּֽהּ׃</t>
  </si>
  <si>
    <t>{{מ:פסוק|במדבר|כט|לה|עלייה=מפטיר}}</t>
  </si>
  <si>
    <t>בַּיּוֹם֙ הַשְּׁמִינִ֔י עֲצֶ֖רֶת תִּהְיֶ֣ה לָכֶ֑ם כׇּל־מְלֶ֥אכֶת עֲבֹדָ֖ה לֹ֥א תַעֲשֽׂוּ׃</t>
  </si>
  <si>
    <t>{{מ:פסוק|במדבר|כט|לו}}</t>
  </si>
  <si>
    <t>וְהִקְרַבְתֶּ֨ם עֹלָ֜ה אִשֵּׁ֨ה רֵ֤יחַ נִיחֹ֙חַ֙ לַֽיהֹוָ֔ה פַּ֥ר אֶחָ֖ד אַ֣יִל אֶחָ֑ד כְּבָשִׂ֧ים בְּנֵי־שָׁנָ֛ה שִׁבְעָ֖ה תְּמִימִֽם׃</t>
  </si>
  <si>
    <t>{{מ:פסוק|במדבר|כט|לז}}</t>
  </si>
  <si>
    <t>מִנְחָתָ֣ם וְנִסְכֵּיהֶ֗ם לַפָּ֨ר לָאַ֧יִל וְלַכְּבָשִׂ֛ים בְּמִסְפָּרָ֖ם כַּמִּשְׁפָּֽט׃</t>
  </si>
  <si>
    <t>{{מ:פסוק|במדבר|כט|לח}}</t>
  </si>
  <si>
    <t>{{מ:פסוק|במדבר|כט|לט}}</t>
  </si>
  <si>
    <t>אֵ֛לֶּה תַּעֲשׂ֥וּ לַיהֹוָ֖ה בְּמוֹעֲדֵיכֶ֑ם לְבַ֨ד מִנִּדְרֵיכֶ֜ם וְנִדְבֹתֵיכֶ֗ם לְעֹלֹֽתֵיכֶם֙ וּלְמִנְחֹ֣תֵיכֶ֔ם וּלְנִסְכֵּיכֶ֖ם וּלְשַׁלְמֵיכֶֽם׃</t>
  </si>
  <si>
    <t>ספר במדבר/ל</t>
  </si>
  <si>
    <t>{{מ:פסוק|במדבר|ל|א}}</t>
  </si>
  <si>
    <t>וַיֹּ֥אמֶר מֹשֶׁ֖ה אֶל־בְּנֵ֣י יִשְׂרָאֵ֑ל כְּכֹ֛ל אֲשֶׁר־צִוָּ֥ה יְהֹוָ֖ה אֶת־מֹשֶֽׁה׃</t>
  </si>
  <si>
    <t>{{מ:פסוק|במדבר|ל|ב|סדר=כו|עלייה='''מטות'''}}</t>
  </si>
  <si>
    <t>וַיְדַבֵּ֤ר מֹשֶׁה֙ אֶל־רָאשֵׁ֣י הַמַּטּ֔וֹת לִבְנֵ֥י יִשְׂרָאֵ֖ל לֵאמֹ֑ר זֶ֣ה הַדָּבָ֔ר אֲשֶׁ֖ר צִוָּ֥ה {{נוסח|יְהֹוָֽה|=ל|הקלדה=יְהֹוָה (המקליד השמיט את הסילוק בטעות בגירסאות הראשונות).}}׃</t>
  </si>
  <si>
    <t>{{מ:פסוק|במדבר|ל|ג}}</t>
  </si>
  <si>
    <t>אִישׁ֩ כִּֽי־יִדֹּ֨ר נֶ֜דֶר לַֽיהֹוָ֗ה אֽוֹ־הִשָּׁ֤בַע שְׁבֻעָה֙ לֶאְסֹ֤ר אִסָּר֙ עַל־נַפְשׁ֔וֹ לֹ֥א יַחֵ֖ל דְּבָר֑וֹ כְּכׇל־הַיֹּצֵ֥א מִפִּ֖יו יַעֲשֶֽׂה׃</t>
  </si>
  <si>
    <t>{{מ:פסוק|במדבר|ל|ד}}</t>
  </si>
  <si>
    <t>וְאִשָּׁ֕ה כִּֽי־תִדֹּ֥ר נֶ֖דֶר לַיהֹוָ֑ה וְאָסְרָ֥ה אִסָּ֛ר בְּבֵ֥ית אָבִ֖יהָ בִּנְעֻרֶֽיהָ׃</t>
  </si>
  <si>
    <t>{{מ:פסוק|במדבר|ל|ה}}</t>
  </si>
  <si>
    <t>וְשָׁמַ֨ע אָבִ֜יהָ אֶת־נִדְרָ֗הּ וֶֽאֱסָרָהּ֙ אֲשֶׁ֣ר אָֽסְרָ֣ה עַל־נַפְשָׁ֔הּ וְהֶחֱרִ֥ישׁ לָ֖הּ אָבִ֑יהָ וְקָ֙מוּ֙ כׇּל־נְדָרֶ֔יהָ וְכׇל־אִסָּ֛ר אֲשֶׁר־אָסְרָ֥ה עַל־נַפְשָׁ֖הּ יָקֽוּם׃</t>
  </si>
  <si>
    <t>{{מ:פסוק|במדבר|ל|ו}}</t>
  </si>
  <si>
    <t>וְאִם־הֵנִ֨יא אָבִ֣יהָ אֹתָהּ֮ בְּי֣וֹם שׇׁמְעוֹ֒ כׇּל־נְדָרֶ֗יהָ וֶֽאֱסָרֶ֛יהָ אֲשֶׁר־אָסְרָ֥ה עַל־נַפְשָׁ֖הּ לֹ֣א יָק֑וּם וַֽיהֹוָה֙ יִֽסְלַח־לָ֔הּ כִּי־הֵנִ֥יא אָבִ֖יהָ אֹתָֽהּ׃</t>
  </si>
  <si>
    <t>{{מ:פסוק|במדבר|ל|ז}}</t>
  </si>
  <si>
    <t>וְאִם־הָי֤וֹ תִֽהְיֶה֙ לְאִ֔ישׁ וּנְדָרֶ֖יהָ עָלֶ֑יהָ א֚וֹ מִבְטָ֣א שְׂפָתֶ֔יהָ אֲשֶׁ֥ר אָסְרָ֖ה עַל־נַפְשָֽׁהּ׃</t>
  </si>
  <si>
    <t>{{מ:פסוק|במדבר|ל|ח}}</t>
  </si>
  <si>
    <t>וְשָׁמַ֥ע אִישָׁ֛הּ בְּי֥וֹם שׇׁמְע֖וֹ וְהֶחֱרִ֣ישׁ לָ֑הּ וְקָ֣מוּ נְדָרֶ֗יהָ וֶֽאֱסָרֶ֛הָ אֲשֶׁר־אָסְרָ֥ה עַל־נַפְשָׁ֖הּ יָקֻֽמוּ׃</t>
  </si>
  <si>
    <t>{{מ:פסוק|במדבר|ל|ט}}</t>
  </si>
  <si>
    <t>וְ֠אִ֠ם בְּי֨וֹם שְׁמֹ֣עַ אִישָׁהּ֮ יָנִ֣יא אוֹתָהּ֒ וְהֵפֵ֗ר אֶת־נִדְרָהּ֙ אֲשֶׁ֣ר עָלֶ֔יהָ וְאֵת֙ מִבְטָ֣א שְׂפָתֶ֔יהָ אֲשֶׁ֥ר אָסְרָ֖ה עַל־נַפְשָׁ֑הּ וַיהֹוָ֖ה יִֽסְלַֽח־לָֽהּ׃</t>
  </si>
  <si>
    <t>{{מ:פסוק|במדבר|ל|י|עלייה=[לוי]}}</t>
  </si>
  <si>
    <t>וְנֵ֥דֶר אַלְמָנָ֖ה וּגְרוּשָׁ֑ה כֹּ֛ל אֲשֶׁר־אָסְרָ֥ה עַל־נַפְשָׁ֖הּ יָק֥וּם עָלֶֽיהָ׃</t>
  </si>
  <si>
    <t>{{מ:פסוק|במדבר|ל|יא}}</t>
  </si>
  <si>
    <t>וְאִם־בֵּ֥ית אִישָׁ֖הּ נָדָ֑רָה אֽוֹ־אָסְרָ֥ה אִסָּ֛ר עַל־נַפְשָׁ֖הּ בִּשְׁבֻעָֽה׃</t>
  </si>
  <si>
    <t>{{מ:פסוק|במדבר|ל|יב}}</t>
  </si>
  <si>
    <t>וְשָׁמַ֤ע אִישָׁהּ֙ וְהֶחֱרִ֣שׁ לָ֔הּ לֹ֥א הֵנִ֖יא אֹתָ֑הּ וְקָ֙מוּ֙ כׇּל־נְדָרֶ֔יהָ וְכׇל־אִסָּ֛ר אֲשֶׁר־אָסְרָ֥ה עַל־נַפְשָׁ֖הּ יָקֽוּם׃</t>
  </si>
  <si>
    <t>{{מ:פסוק|במדבר|ל|יג}}</t>
  </si>
  <si>
    <t>וְאִם־הָפֵר֩ יָפֵ֨ר אֹתָ֥ם{{מ:פסק}}אִישָׁהּ֮ בְּי֣וֹם שׇׁמְעוֹ֒ כׇּל־מוֹצָ֨א שְׂפָתֶ֧יהָ לִנְדָרֶ֛יהָ וּלְאִסַּ֥ר נַפְשָׁ֖הּ לֹ֣א יָק֑וּם אִישָׁ֣הּ הֲפֵרָ֔ם וַיהֹוָ֖ה יִֽסְלַֽח־לָֽהּ׃</t>
  </si>
  <si>
    <t>{{מ:פסוק|במדבר|ל|יד|עלייה=[ישראל]}}</t>
  </si>
  <si>
    <t>כׇּל־נֵ֛דֶר וְכׇל־שְׁבֻעַ֥ת אִסָּ֖ר לְעַנֹּ֣ת נָ֑פֶשׁ אִישָׁ֥הּ יְקִימֶ֖נּוּ וְאִישָׁ֥הּ יְפֵרֶֽנּוּ׃</t>
  </si>
  <si>
    <t>{{מ:פסוק|במדבר|ל|טו}}</t>
  </si>
  <si>
    <t>וְאִם־הַחֲרֵשׁ֩ יַחֲרִ֨ישׁ לָ֥הּ אִישָׁהּ֮ מִיּ֣וֹם אֶל־יוֹם֒ וְהֵקִים֙ אֶת־כׇּל־נְדָרֶ֔יהָ א֥וֹ אֶת־כׇּל־אֱסָרֶ֖יהָ אֲשֶׁ֣ר עָלֶ֑יהָ הֵקִ֣ים אֹתָ֔ם כִּי־הֶחֱרִ֥שׁ לָ֖הּ בְּי֥וֹם שׇׁמְעֽוֹ׃</t>
  </si>
  <si>
    <t>{{מ:פסוק|במדבר|ל|טז}}</t>
  </si>
  <si>
    <t>וְאִם־הָפֵ֥ר יָפֵ֛ר אֹתָ֖ם אַחֲרֵ֣י שׇׁמְע֑וֹ וְנָשָׂ֖א אֶת־עֲוֺנָֽהּ׃</t>
  </si>
  <si>
    <t>{{מ:פסוק|במדבר|ל|יז}}</t>
  </si>
  <si>
    <t>אֵ֣לֶּה הַֽחֻקִּ֗ים אֲשֶׁ֨ר צִוָּ֤ה יְהֹוָה֙ אֶת־מֹשֶׁ֔ה בֵּ֥ין אִ֖ישׁ לְאִשְׁתּ֑וֹ בֵּֽין־אָ֣ב לְבִתּ֔וֹ בִּנְעֻרֶ֖יהָ בֵּ֥ית אָבִֽיהָ׃</t>
  </si>
  <si>
    <t>ספר במדבר/לא</t>
  </si>
  <si>
    <t>{{מ:פסוק|במדבר|לא|א|סדר=כז|עלייה=שני}}</t>
  </si>
  <si>
    <t>{{מ:פסוק|במדבר|לא|ב}}</t>
  </si>
  <si>
    <t>נְקֹ֗ם נִקְמַת֙ בְּנֵ֣י יִשְׂרָאֵ֔ל מֵאֵ֖ת הַמִּדְיָנִ֑ים אַחַ֖ר תֵּאָסֵ֥ף אֶל־עַמֶּֽיךָ׃</t>
  </si>
  <si>
    <t>{{מ:פסוק|במדבר|לא|ג}}</t>
  </si>
  <si>
    <t>וַיְדַבֵּ֤ר מֹשֶׁה֙ אֶל־הָעָ֣ם לֵאמֹ֔ר הֵחָלְצ֧וּ מֵאִתְּכֶ֛ם אֲנָשִׁ֖ים לַצָּבָ֑א וְיִהְיוּ֙ עַל־מִדְיָ֔ן לָתֵ֥ת נִקְמַת־יְהֹוָ֖ה בְּמִדְיָֽן׃</t>
  </si>
  <si>
    <t>{{מ:פסוק|במדבר|לא|ד}}</t>
  </si>
  <si>
    <t>אֶ֚לֶף לַמַּטֶּ֔ה אֶ֖לֶף לַמַּטֶּ֑ה לְכֹל֙ מַטּ֣וֹת יִשְׂרָאֵ֔ל תִּשְׁלְח֖וּ לַצָּבָֽא׃</t>
  </si>
  <si>
    <t>{{מ:פסוק|במדבר|לא|ה}}</t>
  </si>
  <si>
    <t>וַיִּמָּֽסְרוּ֙ מֵאַלְפֵ֣י יִשְׂרָאֵ֔ל אֶ֖לֶף לַמַּטֶּ֑ה שְׁנֵים־עָשָׂ֥ר אֶ֖לֶף חֲלוּצֵ֥י צָבָֽא׃</t>
  </si>
  <si>
    <t>{{מ:פסוק|במדבר|לא|ו}}</t>
  </si>
  <si>
    <t>וַיִּשְׁלַ֨ח אֹתָ֥ם מֹשֶׁ֛ה אֶ֥לֶף לַמַּטֶּ֖ה לַצָּבָ֑א אֹ֠תָ֠ם וְאֶת־פִּ֨ינְחָ֜ס בֶּן־אֶלְעָזָ֤ר הַכֹּהֵן֙ לַצָּבָ֔א {{נוסח|וּכְלֵ֥י הַקֹּ֛דֶשׁ|=ל (מונח ותביר)|דפוסים וקורן=וּכְלֵ֣י הַקֹּ֗דֶשׁ (מונח רביעי)}} וַחֲצֹצְר֥וֹת הַתְּרוּעָ֖ה בְּיָדֽוֹ׃</t>
  </si>
  <si>
    <t>{{מ:פסוק|במדבר|לא|ז}}</t>
  </si>
  <si>
    <t>וַֽיִּצְבְּאוּ֙ עַל־מִדְיָ֔ן כַּאֲשֶׁ֛ר צִוָּ֥ה יְהֹוָ֖ה אֶת־מֹשֶׁ֑ה וַיַּֽהַרְג֖וּ כׇּל־זָכָֽר׃</t>
  </si>
  <si>
    <t>{{מ:פסוק|במדבר|לא|ח}}</t>
  </si>
  <si>
    <t>וְאֶת־מַלְכֵ֨י מִדְיָ֜ן הָרְג֣וּ עַל־חַלְלֵיהֶ֗ם אֶת־אֱוִ֤י וְאֶת־רֶ֙קֶם֙ וְאֶת־צ֤וּר וְאֶת־חוּר֙ וְאֶת־רֶ֔בַע חֲמֵ֖שֶׁת מַלְכֵ֣י מִדְיָ֑ן וְאֵת֙ בִּלְעָ֣ם בֶּן־בְּע֔וֹר הָרְג֖וּ בֶּחָֽרֶב׃</t>
  </si>
  <si>
    <t>{{מ:פסוק|במדבר|לא|ט}}</t>
  </si>
  <si>
    <t>וַיִּשְׁבּ֧וּ בְנֵי־יִשְׂרָאֵ֛ל אֶת־נְשֵׁ֥י מִדְיָ֖ן וְאֶת־טַפָּ֑ם וְאֵ֨ת כׇּל־בְּהֶמְתָּ֧ם וְאֶת־כׇּל־מִקְנֵהֶ֛ם וְאֶת־כׇּל־חֵילָ֖ם בָּזָֽזוּ׃</t>
  </si>
  <si>
    <t>{{מ:פסוק|במדבר|לא|י}}</t>
  </si>
  <si>
    <t>וְאֵ֤ת כׇּל־עָרֵיהֶם֙ בְּמ֣וֹשְׁבֹתָ֔ם וְאֵ֖ת כׇּל־טִֽירֹתָ֑ם שָׂרְפ֖וּ בָּאֵֽשׁ׃</t>
  </si>
  <si>
    <t>{{מ:פסוק|במדבר|לא|יא}}</t>
  </si>
  <si>
    <t>וַיִּקְחוּ֙ אֶת־כׇּל־הַשָּׁלָ֔ל וְאֵ֖ת כׇּל־הַמַּלְק֑וֹחַ בָּאָדָ֖ם וּבַבְּהֵמָֽה׃</t>
  </si>
  <si>
    <t>{{מ:פסוק|במדבר|לא|יב}}</t>
  </si>
  <si>
    <t>וַיָּבִ֡אוּ אֶל־מֹשֶׁה֩ וְאֶל־אֶלְעָזָ֨ר הַכֹּהֵ֜ן וְאֶל־עֲדַ֣ת בְּנֵֽי־יִשְׂרָאֵ֗ל אֶת־הַשְּׁבִ֧י וְאֶת־הַמַּלְק֛וֹחַ וְאֶת־הַשָּׁלָ֖ל אֶל־הַֽמַּחֲנֶ֑ה אֶל־עַֽרְבֹ֣ת מוֹאָ֔ב אֲשֶׁ֖ר עַל־יַרְדֵּ֥ן יְרֵחֽוֹ׃</t>
  </si>
  <si>
    <t>{{מ:פסוק|במדבר|לא|יג|עלייה=שלישי (שני)}}</t>
  </si>
  <si>
    <t>וַיֵּ֨צְא֜וּ מֹשֶׁ֨ה וְאֶלְעָזָ֧ר הַכֹּהֵ֛ן וְכׇל־נְשִׂיאֵ֥י הָעֵדָ֖ה לִקְרָאתָ֑ם אֶל־מִח֖וּץ לַֽמַּחֲנֶֽה׃</t>
  </si>
  <si>
    <t>{{מ:פסוק|במדבר|לא|יד}}</t>
  </si>
  <si>
    <t>וַיִּקְצֹ֣ף מֹשֶׁ֔ה עַ֖ל פְּקוּדֵ֣י הֶחָ֑יִל שָׂרֵ֤י הָאֲלָפִים֙ וְשָׂרֵ֣י הַמֵּא֔וֹת הַבָּאִ֖ים מִצְּבָ֥א הַמִּלְחָמָֽה׃</t>
  </si>
  <si>
    <t>{{מ:פסוק|במדבר|לא|טו}}</t>
  </si>
  <si>
    <t>וַיֹּ֥אמֶר אֲלֵיהֶ֖ם מֹשֶׁ֑ה הַֽחִיִּיתֶ֖ם כׇּל־נְקֵבָֽה׃</t>
  </si>
  <si>
    <t>{{מ:פסוק|במדבר|לא|טז}}</t>
  </si>
  <si>
    <t>הֵ֣ן הֵ֜נָּה הָי֨וּ לִבְנֵ֤י יִשְׂרָאֵל֙ בִּדְבַ֣ר בִּלְעָ֔ם לִמְסׇר־מַ֥עַל בַּיהֹוָ֖ה {{נוסח|עַל־דְּבַר־פְּע֑וֹר|=ל ("על דבר" מוקפות)|דפוסים וקורן=עַל־דְּבַ֣ר פְּע֑וֹר (“על” מוקפת ו"דבר" בטעם מונח)}} וַתְּהִ֥י הַמַּגֵּפָ֖ה בַּעֲדַ֥ת יְהֹוָה׃</t>
  </si>
  <si>
    <t>{{מ:פסוק|במדבר|לא|יז}}</t>
  </si>
  <si>
    <t>וְעַתָּ֕ה הִרְג֥וּ כׇל־זָכָ֖ר בַּטָּ֑ף וְכׇל־אִשָּׁ֗ה יֹדַ֥עַת אִ֛ישׁ לְמִשְׁכַּ֥ב זָכָ֖ר הֲרֹֽגוּ׃</t>
  </si>
  <si>
    <t>{{מ:פסוק|במדבר|לא|יח}}</t>
  </si>
  <si>
    <t>וְכֹל֙ הַטַּ֣ף בַּנָּשִׁ֔ים אֲשֶׁ֥ר לֹא־יָדְע֖וּ מִשְׁכַּ֣ב זָכָ֑ר הַחֲי֖וּ לָכֶֽם׃</t>
  </si>
  <si>
    <t>{{מ:פסוק|במדבר|לא|יט}}</t>
  </si>
  <si>
    <t>וְאַתֶּ֗ם חֲנ֛וּ מִח֥וּץ לַֽמַּחֲנֶ֖ה שִׁבְעַ֣ת יָמִ֑ים כֹּל֩ הֹרֵ֨ג נֶ֜פֶשׁ וְכֹ֣ל{{מ:לגרמיה}}נֹגֵ֣עַ בֶּֽחָלָ֗ל תִּֽתְחַטְּא֞וּ בַּיּ֤וֹם הַשְּׁלִישִׁי֙ וּבַיּ֣וֹם הַשְּׁבִיעִ֔י אַתֶּ֖ם וּשְׁבִיכֶֽם׃</t>
  </si>
  <si>
    <t>{{מ:פסוק|במדבר|לא|כ}}</t>
  </si>
  <si>
    <t>וְכׇל־בֶּ֧גֶד וְכׇל־כְּלִי־ע֛וֹר וְכׇל־מַעֲשֵׂ֥ה עִזִּ֖ים וְכׇל־כְּלִי־עֵ֑ץ תִּתְחַטָּֽאוּ׃</t>
  </si>
  <si>
    <t>{{מ:פסוק|במדבר|לא|כא}}</t>
  </si>
  <si>
    <t>וַיֹּ֨אמֶר אֶלְעָזָ֤ר הַכֹּהֵן֙ אֶל־אַנְשֵׁ֣י הַצָּבָ֔א הַבָּאִ֖ים לַמִּלְחָמָ֑ה זֹ֚את חֻקַּ֣ת הַתּוֹרָ֔ה אֲשֶׁר־צִוָּ֥ה יְהֹוָ֖ה אֶת־מֹשֶֽׁה׃</t>
  </si>
  <si>
    <t>{{מ:פסוק|במדבר|לא|כב}}</t>
  </si>
  <si>
    <t>אַ֥ךְ אֶת־הַזָּהָ֖ב וְאֶת־הַכָּ֑סֶף אֶֽת־הַנְּחֹ֙שֶׁת֙ אֶת־הַבַּרְזֶ֔ל אֶֽת־הַבְּדִ֖יל וְאֶת־הָעֹפָֽרֶת׃</t>
  </si>
  <si>
    <t>{{מ:פסוק|במדבר|לא|כג}}</t>
  </si>
  <si>
    <t>כׇּל־דָּבָ֞ר אֲשֶׁר־יָבֹ֣א בָאֵ֗שׁ תַּעֲבִ֤ירוּ בָאֵשׁ֙ וְטָהֵ֔ר אַ֕ךְ בְּמֵ֥י נִדָּ֖ה יִתְחַטָּ֑א וְכֹ֨ל אֲשֶׁ֧ר לֹֽא־יָבֹ֛א בָּאֵ֖שׁ תַּעֲבִ֥ירוּ בַמָּֽיִם׃</t>
  </si>
  <si>
    <t>{{מ:פסוק|במדבר|לא|כד}}</t>
  </si>
  <si>
    <t>וְכִבַּסְתֶּ֧ם בִּגְדֵיכֶ֛ם בַּיּ֥וֹם הַשְּׁבִיעִ֖י וּטְהַרְתֶּ֑ם וְאַחַ֖ר תָּבֹ֥אוּ אֶל־הַֽמַּחֲנֶֽה׃</t>
  </si>
  <si>
    <t>{{מ:פסוק|במדבר|לא|כה|סדר=כח|עלייה=רביעי}}</t>
  </si>
  <si>
    <t>{{מ:פסוק|במדבר|לא|כו}}</t>
  </si>
  <si>
    <t>שָׂ֗א אֵ֣ת רֹ֤אשׁ מַלְק֙וֹחַ֙ הַשְּׁבִ֔י בָּאָדָ֖ם וּבַבְּהֵמָ֑ה אַתָּה֙ וְאֶלְעָזָ֣ר הַכֹּהֵ֔ן וְרָאשֵׁ֖י אֲב֥וֹת הָעֵדָֽה׃</t>
  </si>
  <si>
    <t>{{מ:פסוק|במדבר|לא|כז}}</t>
  </si>
  <si>
    <t>וְחָצִ֙יתָ֙ אֶת־הַמַּלְק֔וֹחַ בֵּ֚ין תֹּפְשֵׂ֣י הַמִּלְחָמָ֔ה הַיֹּצְאִ֖ים לַצָּבָ֑א וּבֵ֖ין כׇּל־הָעֵדָֽה׃</t>
  </si>
  <si>
    <t>{{מ:פסוק|במדבר|לא|כח}}</t>
  </si>
  <si>
    <t>וַהֲרֵמֹתָ֨ מֶ֜כֶס לַֽיהֹוָ֗ה מֵאֵ֞ת אַנְשֵׁ֤י הַמִּלְחָמָה֙ הַיֹּצְאִ֣ים לַצָּבָ֔א אֶחָ֣ד נֶ֔פֶשׁ מֵחֲמֵ֖שׁ הַמֵּא֑וֹת מִן־הָאָדָם֙ וּמִן־הַבָּקָ֔ר וּמִן־הַחֲמֹרִ֖ים וּמִן־הַצֹּֽאן׃</t>
  </si>
  <si>
    <t>{{מ:פסוק|במדבר|לא|כט}}</t>
  </si>
  <si>
    <t>מִמַּֽחֲצִיתָ֖ם תִּקָּ֑חוּ וְנָתַתָּ֛ה לְאֶלְעָזָ֥ר הַכֹּהֵ֖ן תְּרוּמַ֥ת יְהֹוָה׃</t>
  </si>
  <si>
    <t>{{מ:פסוק|במדבר|לא|ל}}</t>
  </si>
  <si>
    <t>וּמִמַּחֲצִ֨ת בְּנֵֽי־יִשְׂרָאֵ֜ל תִּקַּ֣ח{{מ:לגרמיה}}אֶחָ֣ד{{מ:לגרמיה}}אָחֻ֣ז מִן־הַחֲמִשִּׁ֗ים מִן־הָאָדָ֧ם מִן־הַבָּקָ֛ר מִן־הַחֲמֹרִ֥ים וּמִן־הַצֹּ֖אן מִכׇּל־הַבְּהֵמָ֑ה וְנָתַתָּ֤ה אֹתָם֙ לַלְוִיִּ֔ם שֹׁמְרֵ֕י מִשְׁמֶ֖רֶת מִשְׁכַּ֥ן יְהֹוָה׃</t>
  </si>
  <si>
    <t>{{מ:פסוק|במדבר|לא|לא}}</t>
  </si>
  <si>
    <t>וַיַּ֣עַשׂ מֹשֶׁ֔ה וְאֶלְעָזָ֖ר הַכֹּהֵ֑ן כַּאֲשֶׁ֛ר צִוָּ֥ה יְהֹוָ֖ה אֶת־מֹשֶֽׁה׃</t>
  </si>
  <si>
    <t>{{מ:פסוק|במדבר|לא|לב}}</t>
  </si>
  <si>
    <t>{{נוסח|וַיְהִי֙|=לש (אין געיה)|ל1=וַֽיְהִי֙ (בגעיה) ובדפוסים, וברויאר תיקן על פיו; וכן במג"ה.}} הַמַּלְק֔וֹחַ יֶ֣תֶר הַבָּ֔ז אֲשֶׁ֥ר בָּזְז֖וּ עַ֣ם הַצָּבָ֑א צֹ֗אן שֵׁשׁ־מֵא֥וֹת אֶ֛לֶף וְשִׁבְעִ֥ים אֶ֖לֶף {{נוסח|וַחֲמֵ֥שֶׁת אֲלָפִֽים|=שש1 ובדפוסים|ל=וַחֲמֵֽשֶׁת־אֲלָפִֽים ("וחמשת" מוקפת) או ל=וַחֲמֵ֥שֶׁת־אֲלָפִֽים (מקף בתיבת משרת). ברויאר סימן רק ספק מקף, אבל הוא ברור בכתי"ל, וכן דעתם של דותן והמקליד.}}׃</t>
  </si>
  <si>
    <t>{{מ:פסוק|במדבר|לא|לג}}</t>
  </si>
  <si>
    <t>וּבָקָ֕ר שְׁנַ֥יִם וְשִׁבְעִ֖ים אָֽלֶף׃</t>
  </si>
  <si>
    <t>{{מ:פסוק|במדבר|לא|לד}}</t>
  </si>
  <si>
    <t>וַחֲמֹרִ֕ים אֶחָ֥ד וְשִׁשִּׁ֖ים אָֽלֶף׃</t>
  </si>
  <si>
    <t>{{מ:פסוק|במדבר|לא|לה}}</t>
  </si>
  <si>
    <t>וְנֶ֣פֶשׁ אָדָ֔ם {{נוסח|מִ֨ן־הַנָּשִׁ֔ים|=שיטת-א וכן בחלק מהדפוסים ובקורן|ל=מִן־הַ֨נָּשִׁ֔ים (מקום המתיגה) וכן בחלק מהדפוסים|קורן, ברויאר, סימנים, מכון ממרא}} אֲשֶׁ֥ר לֹֽא־יָדְע֖וּ מִשְׁכַּ֣ב זָכָ֑ר כׇּל־נֶ֕פֶשׁ שְׁנַ֥יִם וּשְׁלֹשִׁ֖ים אָֽלֶף׃</t>
  </si>
  <si>
    <t>{{מ:פסוק|במדבר|לא|לו}}</t>
  </si>
  <si>
    <t>וַתְּהִי֙ הַֽמֶּחֱצָ֔ה חֵ֕לֶק הַיֹּצְאִ֖ים בַּצָּבָ֑א מִסְפַּ֣ר הַצֹּ֗אן שְׁלֹשׁ־מֵא֥וֹת אֶ֙לֶף֙ וּשְׁלֹשִׁ֣ים אֶ֔לֶף וְשִׁבְעַ֥ת אֲלָפִ֖ים וַחֲמֵ֥שׁ מֵאֽוֹת׃</t>
  </si>
  <si>
    <t>{{מ:פסוק|במדבר|לא|לז}}</t>
  </si>
  <si>
    <t>וַיְהִ֛י הַמֶּ֥כֶס לַֽיהֹוָ֖ה מִן־הַצֹּ֑אן שֵׁ֥שׁ מֵא֖וֹת חָמֵ֥שׁ וְשִׁבְעִֽים׃</t>
  </si>
  <si>
    <t>{{מ:פסוק|במדבר|לא|לח}}</t>
  </si>
  <si>
    <t>וְהַ֨בָּקָ֔ר שִׁשָּׁ֥ה וּשְׁלֹשִׁ֖ים אָ֑לֶף וּמִכְסָ֥ם לַיהֹוָ֖ה שְׁנַ֥יִם וְשִׁבְעִֽים׃</t>
  </si>
  <si>
    <t>{{מ:פסוק|במדבר|לא|לט}}</t>
  </si>
  <si>
    <t>וַחֲמֹרִ֕ים שְׁלֹשִׁ֥ים אֶ֖לֶף וַחֲמֵ֣שׁ מֵא֑וֹת וּמִכְסָ֥ם לַֽיהֹוָ֖ה אֶחָ֥ד וְשִׁשִּֽׁים׃</t>
  </si>
  <si>
    <t>{{מ:פסוק|במדבר|לא|מ}}</t>
  </si>
  <si>
    <t>וְנֶ֣פֶשׁ אָדָ֔ם שִׁשָּׁ֥ה עָשָׂ֖ר אָ֑לֶף וּמִכְסָם֙ לַֽיהֹוָ֔ה שְׁנַ֥יִם וּשְׁלֹשִׁ֖ים נָֽפֶשׁ׃</t>
  </si>
  <si>
    <t>{{מ:פסוק|במדבר|לא|מא}}</t>
  </si>
  <si>
    <t>וַיִּתֵּ֣ן מֹשֶׁ֗ה אֶת־מֶ֙כֶס֙ תְּרוּמַ֣ת יְהֹוָ֔ה לְאֶלְעָזָ֖ר הַכֹּהֵ֑ן כַּאֲשֶׁ֛ר צִוָּ֥ה יְהֹוָ֖ה אֶת־מֹשֶֽׁה׃</t>
  </si>
  <si>
    <t>{{מ:פסוק|במדבר|לא|מב|עלייה=חמישי}}</t>
  </si>
  <si>
    <t>וּמִֽמַּחֲצִ֖ית בְּנֵ֣י יִשְׂרָאֵ֑ל אֲשֶׁר֙ חָצָ֣ה מֹשֶׁ֔ה מִן־הָאֲנָשִׁ֖ים הַצֹּבְאִֽים׃</t>
  </si>
  <si>
    <t>{{מ:פסוק|במדבר|לא|מג}}</t>
  </si>
  <si>
    <t>וַתְּהִ֛י מֶחֱצַ֥ת הָעֵדָ֖ה מִן־הַצֹּ֑אן שְׁלֹשׁ־מֵא֥וֹת אֶ֙לֶף֙ וּשְׁלֹשִׁ֣ים אֶ֔לֶף שִׁבְעַ֥ת אֲלָפִ֖ים וַחֲמֵ֥שׁ מֵאֽוֹת׃</t>
  </si>
  <si>
    <t>{{מ:פסוק|במדבר|לא|מד}}</t>
  </si>
  <si>
    <t>וּבָקָ֕ר שִׁשָּׁ֥ה וּשְׁלֹשִׁ֖ים אָֽלֶף׃</t>
  </si>
  <si>
    <t>{{מ:פסוק|במדבר|לא|מה}}</t>
  </si>
  <si>
    <t>וַחֲמֹרִ֕ים שְׁלֹשִׁ֥ים אֶ֖לֶף וַחֲמֵ֥שׁ מֵאֽוֹת׃</t>
  </si>
  <si>
    <t>{{מ:פסוק|במדבר|לא|מו}}</t>
  </si>
  <si>
    <t>וְנֶ֣פֶשׁ אָדָ֔ם שִׁשָּׁ֥ה עָשָׂ֖ר אָֽלֶף׃</t>
  </si>
  <si>
    <t>{{מ:פסוק|במדבר|לא|מז}}</t>
  </si>
  <si>
    <t>וַיִּקַּ֨ח מֹשֶׁ֜ה מִמַּחֲצִ֣ת בְּנֵֽי־יִשְׂרָאֵ֗ל אֶת־הָֽאָחֻז֙ אֶחָ֣ד מִן־הַחֲמִשִּׁ֔ים מִן־הָאָדָ֖ם וּמִן־הַבְּהֵמָ֑ה וַיִּתֵּ֨ן אֹתָ֜ם לַלְוִיִּ֗ם שֹֽׁמְרֵי֙ מִשְׁמֶ֙רֶת֙ מִשְׁכַּ֣ן יְהֹוָ֔ה כַּאֲשֶׁ֛ר צִוָּ֥ה יְהֹוָ֖ה אֶת־מֹשֶֽׁה׃</t>
  </si>
  <si>
    <t>{{מ:פסוק|במדבר|לא|מח}}</t>
  </si>
  <si>
    <t>וַֽיִּקְרְבוּ֙ אֶל־מֹשֶׁ֔ה הַפְּקֻדִ֕ים אֲשֶׁ֖ר לְאַלְפֵ֣י הַצָּבָ֑א שָׂרֵ֥י הָאֲלָפִ֖ים וְשָׂרֵ֥י הַמֵּאֽוֹת׃</t>
  </si>
  <si>
    <t>{{מ:פסוק|במדבר|לא|מט}}</t>
  </si>
  <si>
    <t>וַיֹּֽאמְרוּ֙ אֶל־מֹשֶׁ֔ה {{נוסח|עֲבָדֶ֣יךָ נָֽשְׂא֗וּ|=א(ס)ל (מונח רביעי) &lt;עֲבָדֶ֣יךָ נָּֽשְׂא֔וּ? לא כן אלא ברביע ונון רפה&gt;|דפוסים וקורן=עֲבָדֶ֣יךָ נָּֽשְׂא֔וּ (מונח זקף קטן והנו"ן דגושה)}} אֶת־רֹ֛אשׁ אַנְשֵׁ֥י הַמִּלְחָמָ֖ה אֲשֶׁ֣ר בְּיָדֵ֑נוּ וְלֹא־נִפְקַ֥ד מִמֶּ֖נּוּ אִֽישׁ׃</t>
  </si>
  <si>
    <t>{{מ:פסוק|במדבר|לא|נ}}</t>
  </si>
  <si>
    <t>וַנַּקְרֵ֞ב אֶת־קׇרְבַּ֣ן יְהֹוָ֗ה אִישׁ֩ אֲשֶׁ֨ר מָצָ֤א כְלִֽי־זָהָב֙ אֶצְעָדָ֣ה וְצָמִ֔יד טַבַּ֖עַת עָגִ֣יל וְכוּמָ֑ז לְכַפֵּ֥ר עַל־נַפְשֹׁתֵ֖ינוּ לִפְנֵ֥י יְהֹוָה׃</t>
  </si>
  <si>
    <t>{{מ:פסוק|במדבר|לא|נא}}</t>
  </si>
  <si>
    <t>וַיִּקַּ֨ח מֹשֶׁ֜ה וְאֶלְעָזָ֧ר הַכֹּהֵ֛ן אֶת־הַזָּהָ֖ב מֵֽאִתָּ֑ם כֹּ֖ל כְּלִ֥י מַעֲשֶֽׂה׃</t>
  </si>
  <si>
    <t>{{מ:פסוק|במדבר|לא|נב}}</t>
  </si>
  <si>
    <t>וַיְהִ֣י{{מ:לגרמיה}}כׇּל־זְהַ֣ב הַתְּרוּמָ֗ה אֲשֶׁ֤ר הֵרִ֙ימוּ֙ לַֽיהֹוָ֔ה שִׁשָּׁ֨ה עָשָׂ֥ר אֶ֛לֶף שְׁבַע־מֵא֥וֹת וַחֲמִשִּׁ֖ים שָׁ֑קֶל מֵאֵת֙ שָׂרֵ֣י הָֽאֲלָפִ֔ים וּמֵאֵ֖ת שָׂרֵ֥י הַמֵּאֽוֹת׃</t>
  </si>
  <si>
    <t>{{מ:פסוק|במדבר|לא|נג}}</t>
  </si>
  <si>
    <t>אַנְשֵׁי֙ הַצָּבָ֔א בָּזְז֖וּ אִ֥ישׁ לֽוֹ׃</t>
  </si>
  <si>
    <t>{{מ:פסוק|במדבר|לא|נד}}</t>
  </si>
  <si>
    <t>וַיִּקַּ֨ח מֹשֶׁ֜ה וְאֶלְעָזָ֤ר הַכֹּהֵן֙ אֶת־הַזָּהָ֔ב מֵאֵ֛ת שָׂרֵ֥י הָאֲלָפִ֖ים וְהַמֵּא֑וֹת וַיָּבִ֤אוּ אֹתוֹ֙ אֶל־אֹ֣הֶל מוֹעֵ֔ד זִכָּר֥וֹן לִבְנֵֽי־יִשְׂרָאֵ֖ל לִפְנֵ֥י יְהֹוָה׃</t>
  </si>
  <si>
    <t>ספר במדבר/לב</t>
  </si>
  <si>
    <t>{{מ:פסוק|במדבר|לב|א|סדר=כט|עלייה=ששי (שלישי)}}</t>
  </si>
  <si>
    <t>וּמִקְנֶ֣ה{{מ:לגרמיה}}רַ֗ב הָיָ֞ה לִבְנֵ֧י רְאוּבֵ֛ן וְלִבְנֵי־גָ֖ד עָצ֣וּם מְאֹ֑ד וַיִּרְא֞וּ אֶת־אֶ֤רֶץ יַעְזֵר֙ וְאֶת־אֶ֣רֶץ גִּלְעָ֔ד וְהִנֵּ֥ה הַמָּק֖וֹם מְק֥וֹם מִקְנֶֽה׃</t>
  </si>
  <si>
    <t>{{מ:פסוק|במדבר|לב|ב}}</t>
  </si>
  <si>
    <t>וַיָּבֹ֥אוּ בְנֵֽי־גָ֖ד וּבְנֵ֣י רְאוּבֵ֑ן וַיֹּאמְר֤וּ אֶל־מֹשֶׁה֙ וְאֶל־אֶלְעָזָ֣ר הַכֹּהֵ֔ן וְאֶל־נְשִׂיאֵ֥י הָעֵדָ֖ה לֵאמֹֽר׃</t>
  </si>
  <si>
    <t>{{מ:פסוק|במדבר|לב|ג}}</t>
  </si>
  <si>
    <t>עֲטָר֤וֹת וְדִיבֹן֙ וְיַעְזֵ֣ר וְנִמְרָ֔ה וְחֶשְׁבּ֖וֹן וְאֶלְעָלֵ֑ה וּשְׂבָ֥ם וּנְב֖וֹ וּבְעֹֽן׃</t>
  </si>
  <si>
    <t>{{מ:פסוק|במדבר|לב|ד}}</t>
  </si>
  <si>
    <t>הָאָ֗רֶץ אֲשֶׁ֨ר הִכָּ֤ה יְהֹוָה֙ לִפְנֵי֙ עֲדַ֣ת יִשְׂרָאֵ֔ל אֶ֥רֶץ מִקְנֶ֖ה הִ֑וא וְלַֽעֲבָדֶ֖יךָ מִקְנֶֽה׃</t>
  </si>
  <si>
    <t>{{מ:פסוק|במדבר|לב|ה}}</t>
  </si>
  <si>
    <t>וַיֹּאמְר֗וּ אִם־מָצָ֤אנוּ חֵן֙ בְּעֵינֶ֔יךָ יֻתַּ֞ן אֶת־הָאָ֧רֶץ הַזֹּ֛את לַעֲבָדֶ֖יךָ לַאֲחֻזָּ֑ה אַל־תַּעֲבִרֵ֖נוּ אֶת־הַיַּרְדֵּֽן׃</t>
  </si>
  <si>
    <t>{{מ:פסוק|במדבר|לב|ו}}</t>
  </si>
  <si>
    <t>וַיֹּ֣אמֶר מֹשֶׁ֔ה לִבְנֵי־גָ֖ד וְלִבְנֵ֣י רְאוּבֵ֑ן הַאַֽחֵיכֶ֗ם יָבֹ֙אוּ֙ לַמִּלְחָמָ֔ה וְאַתֶּ֖ם תֵּ֥שְׁבוּ פֹֽה׃</t>
  </si>
  <si>
    <t>{{מ:פסוק|במדבר|לב|ז}}</t>
  </si>
  <si>
    <t>וְלָ֣מָּה {{כו"ק|תנואון|תְנִיא֔וּן}} אֶת־לֵ֖ב בְּנֵ֣י יִשְׂרָאֵ֑ל מֵֽעֲבֹר֙ אֶל־הָאָ֔רֶץ אֲשֶׁר־נָתַ֥ן לָהֶ֖ם יְהֹוָה׃</t>
  </si>
  <si>
    <t>{{מ:פסוק|במדבר|לב|ח}}</t>
  </si>
  <si>
    <t>כֹּ֥ה עָשׂ֖וּ אֲבֹתֵיכֶ֑ם בְּשׇׁלְחִ֥י אֹתָ֛ם מִקָּדֵ֥שׁ בַּרְנֵ֖עַ לִרְא֥וֹת אֶת־הָאָֽרֶץ׃</t>
  </si>
  <si>
    <t>{{מ:פסוק|במדבר|לב|ט}}</t>
  </si>
  <si>
    <t>וַֽיַּעֲל֞וּ עַד־נַ֣חַל אֶשְׁכּ֗וֹל וַיִּרְאוּ֙ אֶת־הָאָ֔רֶץ וַיָּנִ֕יאוּ אֶת־לֵ֖ב בְּנֵ֣י יִשְׂרָאֵ֑ל לְבִלְתִּי־בֹא֙ אֶל־הָאָ֔רֶץ אֲשֶׁר־נָתַ֥ן לָהֶ֖ם יְהֹוָה׃</t>
  </si>
  <si>
    <t>{{מ:פסוק|במדבר|לב|י}}</t>
  </si>
  <si>
    <t>וַיִּֽחַר־אַ֥ף יְהֹוָ֖ה בַּיּ֣וֹם הַה֑וּא וַיִּשָּׁבַ֖ע לֵאמֹֽר׃</t>
  </si>
  <si>
    <t>{{מ:פסוק|במדבר|לב|יא}}</t>
  </si>
  <si>
    <t>אִם־יִרְא֨וּ הָאֲנָשִׁ֜ים הָעֹלִ֣ים מִמִּצְרַ֗יִם מִבֶּ֨ן עֶשְׂרִ֤ים שָׁנָה֙ וָמַ֔עְלָה אֵ֚ת הָאֲדָמָ֔ה אֲשֶׁ֥ר נִשְׁבַּ֛עְתִּי לְאַבְרָהָ֥ם לְיִצְחָ֖ק וּֽלְיַעֲקֹ֑ב כִּ֥י לֹא־מִלְא֖וּ אַחֲרָֽי׃</t>
  </si>
  <si>
    <t>{{מ:פסוק|במדבר|לב|יב}}</t>
  </si>
  <si>
    <t>בִּלְתִּ֞י כָּלֵ֤ב בֶּן־יְפֻנֶּה֙ הַקְּנִזִּ֔י וִיהוֹשֻׁ֖עַ בִּן־נ֑וּן כִּ֥י מִלְא֖וּ אַחֲרֵ֥י יְהֹוָה׃</t>
  </si>
  <si>
    <t>{{מ:פסוק|במדבר|לב|יג}}</t>
  </si>
  <si>
    <t>וַיִּֽחַר־אַ֤ף יְהֹוָה֙ בְּיִשְׂרָאֵ֔ל וַיְנִעֵם֙ בַּמִּדְבָּ֔ר אַרְבָּעִ֖ים שָׁנָ֑ה עַד־תֹּם֙ כׇּל־הַדּ֔וֹר {{נוסח|הָעֹשֶׂ֥ה הָרַ֖ע|=ל (רי"ש בפתח)|דפוסים וקורן=הָעֹשֶׂ֥ה הָרָ֖ע (רי"ש בקמץ)}} בְּעֵינֵ֥י יְהֹוָה׃</t>
  </si>
  <si>
    <t>{{מ:פסוק|במדבר|לב|יד}}</t>
  </si>
  <si>
    <t>וְהִנֵּ֣ה קַמְתֶּ֗ם תַּ֚חַת אֲבֹ֣תֵיכֶ֔ם תַּרְבּ֖וּת אֲנָשִׁ֣ים חַטָּאִ֑ים לִסְפּ֣וֹת ע֗וֹד עַ֛ל חֲר֥וֹן אַף־יְהֹוָ֖ה אֶל־יִשְׂרָאֵֽל׃</t>
  </si>
  <si>
    <t>{{מ:פסוק|במדבר|לב|טו}}</t>
  </si>
  <si>
    <t>כִּ֤י תְשׁוּבֻן֙ מֵֽאַחֲרָ֔יו וְיָסַ֣ף ע֔וֹד לְהַנִּיח֖וֹ בַּמִּדְבָּ֑ר וְשִֽׁחַתֶּ֖ם לְכׇל־הָעָ֥ם הַזֶּֽה׃</t>
  </si>
  <si>
    <t>{{מ:פסוק|במדבר|לב|טז}}</t>
  </si>
  <si>
    <t>וַיִּגְּשׁ֤וּ אֵלָיו֙ {{נוסח|וַיֹּ֣אמְר֔וּ|=ל|הקלדה=וַ֣יֹּאמְר֔וּ (טעם המונח בוי"ו (!), טעות בעקבות BHS)}} גִּדְרֹ֥ת צֹ֛אן נִבְנֶ֥ה לְמִקְנֵ֖נוּ פֹּ֑ה וְעָרִ֖ים לְטַפֵּֽנוּ׃</t>
  </si>
  <si>
    <t>{{מ:פסוק|במדבר|לב|יז}}</t>
  </si>
  <si>
    <t>וַאֲנַ֜חְנוּ נֵחָלֵ֣ץ חֻשִׁ֗ים לִפְנֵי֙ בְּנֵ֣י יִשְׂרָאֵ֔ל עַ֛ד אֲשֶׁ֥ר אִם־הֲבִֽיאֹנֻ֖ם אֶל־מְקוֹמָ֑ם וְיָשַׁ֤ב טַפֵּ֙נוּ֙ בְּעָרֵ֣י הַמִּבְצָ֔ר מִפְּנֵ֖י יֹשְׁבֵ֥י הָאָֽרֶץ׃</t>
  </si>
  <si>
    <t>{{מ:פסוק|במדבר|לב|יח}}</t>
  </si>
  <si>
    <t>לֹ֥א נָשׁ֖וּב אֶל־בָּתֵּ֑ינוּ עַ֗ד הִתְנַחֵל֙ בְּנֵ֣י יִשְׂרָאֵ֔ל אִ֖ישׁ נַחֲלָתֽוֹ׃</t>
  </si>
  <si>
    <t>{{מ:פסוק|במדבר|לב|יט}}</t>
  </si>
  <si>
    <t>כִּ֣י לֹ֤א נִנְחַל֙ אִתָּ֔ם מֵעֵ֥בֶר לַיַּרְדֵּ֖ן וָהָ֑לְאָה כִּ֣י בָ֤אָה נַחֲלָתֵ֙נוּ֙ אֵלֵ֔ינוּ מֵעֵ֥בֶר הַיַּרְדֵּ֖ן מִזְרָֽחָה׃</t>
  </si>
  <si>
    <t>{{מ:פסוק|במדבר|לב|כ|עלייה=שביעי (רביעי)}}</t>
  </si>
  <si>
    <t>וַיֹּ֤אמֶר אֲלֵיהֶם֙ מֹשֶׁ֔ה אִֽם־תַּעֲשׂ֖וּן אֶת־הַדָּבָ֣ר הַזֶּ֑ה {{נוסח|אִם־תֵּחָ֥לְצ֛וּ|=ל ושיטת-א (מרכא בתיבת תביר)|דפוסים=אִם־תֵּחָֽלְצ֛וּ (געיה) וכן בהקלדה (מגירסה 4.12)}} לִפְנֵ֥י יְהֹוָ֖ה לַמִּלְחָמָֽה׃</t>
  </si>
  <si>
    <t>{{מ:פסוק|במדבר|לב|כא}}</t>
  </si>
  <si>
    <t>וְעָבַ֨ר לָכֶ֧ם כׇּל־חָל֛וּץ אֶת־הַיַּרְדֵּ֖ן לִפְנֵ֣י יְהֹוָ֑ה עַ֧ד הוֹרִישׁ֛וֹ אֶת־אֹיְבָ֖יו מִפָּנָֽיו׃</t>
  </si>
  <si>
    <t>{{מ:פסוק|במדבר|לב|כב}}</t>
  </si>
  <si>
    <t>וְנִכְבְּשָׁ֨ה הָאָ֜רֶץ לִפְנֵ֤י יְהֹוָה֙ וְאַחַ֣ר תָּשֻׁ֔בוּ וִהְיִיתֶ֧ם {{נוסח|נְקִיִּ֛ם|=ש ומסורות-אל וטברניות ובדפוסים|בכתי”ש1 הכתב דחוס ולא ברור, אמנם קשה לומר שיש בו מספיק מקום לכתיב מלא באות יו”ד פעמיים.|ל=נְקִיִּ֛ים (כתיב מלא יו"ד)}} מֵיְהֹוָ֖ה וּמִיִּשְׂרָאֵ֑ל וְ֠הָיְתָ֠ה הָאָ֨רֶץ הַזֹּ֥את לָכֶ֛ם לַאֲחֻזָּ֖ה לִפְנֵ֥י יְהֹוָה׃</t>
  </si>
  <si>
    <t>{{מ:פסוק|במדבר|לב|כג}}</t>
  </si>
  <si>
    <t>וְאִם־לֹ֤א תַעֲשׂוּן֙ כֵּ֔ן הִנֵּ֥ה חֲטָאתֶ֖ם לַיהֹוָ֑ה וּדְעוּ֙ חַטַּאתְכֶ֔ם אֲשֶׁ֥ר תִּמְצָ֖א אֶתְכֶֽם׃</t>
  </si>
  <si>
    <t>{{מ:פסוק|במדבר|לב|כד}}</t>
  </si>
  <si>
    <t>בְּנֽוּ־לָכֶ֤ם עָרִים֙ לְטַפְּכֶ֔ם וּגְדֵרֹ֖ת לְצֹנַאֲכֶ֑ם וְהַיֹּצֵ֥א מִפִּיכֶ֖ם תַּעֲשֽׂוּ׃</t>
  </si>
  <si>
    <t>{{מ:פסוק|במדבר|לב|כה}}</t>
  </si>
  <si>
    <t>וַיֹּ֤אמֶר בְּנֵי־גָד֙ וּבְנֵ֣י רְאוּבֵ֔ן אֶל־מֹשֶׁ֖ה לֵאמֹ֑ר עֲבָדֶ֣יךָ יַעֲשׂ֔וּ כַּאֲשֶׁ֥ר אֲדֹנִ֖י מְצַוֶּֽה׃</t>
  </si>
  <si>
    <t>{{מ:פסוק|במדבר|לב|כו}}</t>
  </si>
  <si>
    <t>טַפֵּ֣נוּ נָשֵׁ֔ינוּ מִקְנֵ֖נוּ וְכׇל־בְּהֶמְתֵּ֑נוּ יִֽהְיוּ־שָׁ֖ם בְּעָרֵ֥י הַגִּלְעָֽד׃</t>
  </si>
  <si>
    <t>{{מ:פסוק|במדבר|לב|כז}}</t>
  </si>
  <si>
    <t>וַעֲבָדֶ֨יךָ יַֽעַבְר֜וּ כׇּל־חֲל֥וּץ צָבָ֛א לִפְנֵ֥י יְהֹוָ֖ה לַמִּלְחָמָ֑ה כַּאֲשֶׁ֥ר אֲדֹנִ֖י דֹּבֵֽר׃</t>
  </si>
  <si>
    <t>{{מ:פסוק|במדבר|לב|כח}}</t>
  </si>
  <si>
    <t>וַיְצַ֤ו לָהֶם֙ מֹשֶׁ֔ה אֵ֚ת אֶלְעָזָ֣ר הַכֹּהֵ֔ן וְאֵ֖ת יְהוֹשֻׁ֣עַ בִּן־נ֑וּן וְאֶת־רָאשֵׁ֛י אֲב֥וֹת הַמַּטּ֖וֹת לִבְנֵ֥י יִשְׂרָאֵֽל׃</t>
  </si>
  <si>
    <t>{{מ:פסוק|במדבר|לב|כט}}</t>
  </si>
  <si>
    <t>וַיֹּ֨אמֶר מֹשֶׁ֜ה אֲלֵהֶ֗ם אִם־יַעַבְר֣וּ בְנֵי־גָ֣ד וּבְנֵי־רְאוּבֵ֣ן{{מ:פסק}}אִ֠תְּכֶ֠ם אֶֽת־הַיַּרְדֵּ֞ן כׇּל־חָל֤וּץ לַמִּלְחָמָה֙ לִפְנֵ֣י יְהֹוָ֔ה וְנִכְבְּשָׁ֥ה הָאָ֖רֶץ לִפְנֵיכֶ֑ם וּנְתַתֶּ֥ם לָהֶ֛ם אֶת־אֶ֥רֶץ הַגִּלְעָ֖ד לַאֲחֻזָּֽה׃</t>
  </si>
  <si>
    <t>{{מ:פסוק|במדבר|לב|ל}}</t>
  </si>
  <si>
    <t>וְאִם־לֹ֧א יַֽעַבְר֛וּ חֲלוּצִ֖ים אִתְּכֶ֑ם וְנֹֽאחֲז֥וּ בְתֹכְכֶ֖ם בְּאֶ֥רֶץ כְּנָֽעַן׃</t>
  </si>
  <si>
    <t>{{מ:פסוק|במדבר|לב|לא}}</t>
  </si>
  <si>
    <t>וַיַּֽעֲנ֧וּ בְנֵי־גָ֛ד וּבְנֵ֥י רְאוּבֵ֖ן לֵאמֹ֑ר אֵת֩ אֲשֶׁ֨ר דִּבֶּ֧ר יְהֹוָ֛ה אֶל־עֲבָדֶ֖יךָ כֵּ֥ן נַעֲשֶֽׂה׃</t>
  </si>
  <si>
    <t>{{מ:פסוק|במדבר|לב|לב}}</t>
  </si>
  <si>
    <t>נַ֣חְנוּ נַעֲבֹ֧ר חֲלוּצִ֛ים לִפְנֵ֥י יְהֹוָ֖ה אֶ֣רֶץ כְּנָ֑עַן וְאִתָּ֙נוּ֙ אֲחֻזַּ֣ת נַחֲלָתֵ֔נוּ מֵעֵ֖בֶר לַיַּרְדֵּֽן׃</t>
  </si>
  <si>
    <t>{{מ:פסוק|במדבר|לב|לג}}</t>
  </si>
  <si>
    <t>וַיִּתֵּ֣ן לָהֶ֣ם{{מ:פסק}}מֹשֶׁ֡ה לִבְנֵי־גָד֩ וְלִבְנֵ֨י רְאוּבֵ֜ן וְלַחֲצִ֣י{{מ:לגרמיה}}שֵׁ֣בֶט{{מ:לגרמיה}}מְנַשֶּׁ֣ה בֶן־יוֹסֵ֗ף אֶת־מַמְלֶ֙כֶת֙ סִיחֹן֙ מֶ֣לֶךְ הָֽאֱמֹרִ֔י {{נוסח|וְאֶ֨ת־מַמְלֶ֔כֶת|=ש1 ושיטת-א ובדפוסים|ל=וְאֶת־מַמְלֶ֔כֶת (אין מתיגה)}} ע֖וֹג מֶ֣לֶךְ הַבָּשָׁ֑ן הָאָ֗רֶץ לְעָרֶ֙יהָ֙ בִּגְבֻלֹ֔ת עָרֵ֥י הָאָ֖רֶץ סָבִֽיב׃</t>
  </si>
  <si>
    <t>{{מ:פסוק|במדבר|לב|לד}}</t>
  </si>
  <si>
    <t>וַיִּבְנ֣וּ בְנֵי־גָ֔ד אֶת־דִּיבֹ֖ן וְאֶת־עֲטָרֹ֑ת וְאֵ֖ת עֲרֹעֵֽר׃</t>
  </si>
  <si>
    <t>{{מ:פסוק|במדבר|לב|לה}}</t>
  </si>
  <si>
    <t>וְאֶת־עַטְרֹ֥ת שׁוֹפָ֛ן וְאֶת־יַעְזֵ֖ר {{נוסח|וְיׇגְבְּהָֽה|=שש1 ובדפוסים|ל=וְיָגְבֳּהָֽה (בחטף קמץ)}}׃</t>
  </si>
  <si>
    <t>{{מ:פסוק|במדבר|לב|לו}}</t>
  </si>
  <si>
    <t>וְאֶת־בֵּ֥ית נִמְרָ֖ה וְאֶת־בֵּ֣ית הָרָ֑ן עָרֵ֥י מִבְצָ֖ר וְגִדְרֹ֥ת צֹֽאן׃</t>
  </si>
  <si>
    <t>{{מ:פסוק|במדבר|לב|לז}}</t>
  </si>
  <si>
    <t>וּבְנֵ֤י רְאוּבֵן֙ בָּנ֔וּ אֶת־חֶשְׁבּ֖וֹן וְאֶת־אֶלְעָלֵ֑א וְאֵ֖ת קִרְיָתָֽיִם׃</t>
  </si>
  <si>
    <t>{{מ:פסוק|במדבר|לב|לח}}</t>
  </si>
  <si>
    <t>וְאֶת־נְב֞וֹ וְאֶת־בַּ֧עַל מְע֛וֹן מֽוּסַבֹּ֥ת שֵׁ֖ם {{נוסח|וְאֶת־שִׂבְמָ֑ה|=א(ס)ל &lt;שִֽׂבְמָ֑ה מתג? לא כן אין בה מתג&gt;|דפוסים וקורן=וְאֶת־שִֽׂבְמָ֑ה (געיה בשי"ן)}} וַיִּקְרְא֣וּ בְשֵׁמֹ֔ת אֶת־שְׁמ֥וֹת הֶעָרִ֖ים אֲשֶׁ֥ר בָּנֽוּ׃</t>
  </si>
  <si>
    <t>{{מ:פסוק|במדבר|לב|לט}}</t>
  </si>
  <si>
    <t>וַיֵּ֨לְכ֜וּ בְּנֵ֨י מָכִ֧יר בֶּן־מְנַשֶּׁ֛ה גִּלְעָ֖דָה וַֽיִּלְכְּדֻ֑הָ וַיּ֖וֹרֶשׁ אֶת־הָאֱמֹרִ֥י אֲשֶׁר־בָּֽהּ׃</t>
  </si>
  <si>
    <t>{{מ:פסוק|במדבר|לב|מ|עלייה=מפטיר}}</t>
  </si>
  <si>
    <t>וַיִּתֵּ֤ן מֹשֶׁה֙ אֶת־הַגִּלְעָ֔ד לְמָכִ֖יר בֶּן־מְנַשֶּׁ֑ה וַיֵּ֖שֶׁב בָּֽהּ׃</t>
  </si>
  <si>
    <t>{{מ:פסוק|במדבר|לב|מא}}</t>
  </si>
  <si>
    <t>וְיָאִ֤יר בֶּן־מְנַשֶּׁה֙ הָלַ֔ךְ וַיִּלְכֹּ֖ד אֶת־חַוֺּתֵיהֶ֑ם וַיִּקְרָ֥א אֶתְהֶ֖ן חַוֺּ֥ת יָאִֽיר׃</t>
  </si>
  <si>
    <t>{{מ:פסוק|במדבר|לב|מב}}</t>
  </si>
  <si>
    <t>וְנֹ֣בַח הָלַ֔ךְ וַיִּלְכֹּ֥ד אֶת־קְנָ֖ת וְאֶת־בְּנֹתֶ֑יהָ וַיִּקְרָ֧א {{נוסח|לָ֦הֿ|=א(ס)ל &lt;קנָ֖ת, לָ֦הֿ? כן שניהם&gt;|ברויאר ומג"ה ויתרו על סימן הרפה (לָ֦ה) אמנם במהדורתנו שמרנו עליו כדי שהקורא ישים את לבו (וכן במהדורת סימנים).}} נֹ֖בַח בִּשְׁמֽוֹ׃</t>
  </si>
  <si>
    <t>ספר במדבר/לג</t>
  </si>
  <si>
    <t>{{מ:פסוק|במדבר|לג|א|סדר=ל|עלייה='''מסעי'''}}</t>
  </si>
  <si>
    <t>אֵ֜לֶּה מַסְעֵ֣י בְנֵֽי־יִשְׂרָאֵ֗ל אֲשֶׁ֥ר יָצְא֛וּ מֵאֶ֥רֶץ מִצְרַ֖יִם לְצִבְאֹתָ֑ם בְּיַד־מֹשֶׁ֖ה וְאַהֲרֹֽן׃</t>
  </si>
  <si>
    <t>{{מ:פסוק|במדבר|לג|ב}}</t>
  </si>
  <si>
    <t>וַיִּכְתֹּ֨ב מֹשֶׁ֜ה אֶת־מוֹצָאֵיהֶ֛ם לְמַסְעֵיהֶ֖ם עַל־פִּ֣י יְהֹוָ֑ה וְאֵ֥לֶּה מַסְעֵיהֶ֖ם לְמוֹצָאֵיהֶֽם׃</t>
  </si>
  <si>
    <t>{{מ:פסוק|במדבר|לג|ג}}</t>
  </si>
  <si>
    <t>וַיִּסְע֤וּ מֵֽרַעְמְסֵס֙ בַּחֹ֣דֶשׁ {{נוסח|הָֽרִאשׁ֔וֹן|=ל (בגעיה, וכן בהקלדה ו-BHS)|הגעיה ברורה למרות קצת טשטוש.|לפי דותן וברויאר ל=הָרִאשׁ֔וֹן (אין געיה) אבל התיבה ראויה לגעיה לפי ברויאר.}} בַּחֲמִשָּׁ֥ה עָשָׂ֛ר י֖וֹם לַחֹ֣דֶשׁ הָרִאשׁ֑וֹן {{מ:קמץ|ד=מִֽמׇּחֳרַ֣ת|ס=מִֽמָּחֳרַ֣ת}} הַפֶּ֗סַח יָצְא֤וּ בְנֵֽי־יִשְׂרָאֵל֙ בְּיָ֣ד רָמָ֔ה לְעֵינֵ֖י כׇּל־מִצְרָֽיִם׃</t>
  </si>
  <si>
    <t>{{מ:פסוק|במדבר|לג|ד|עלייה=[לוי]}}</t>
  </si>
  <si>
    <t>וּמִצְרַ֣יִם מְקַבְּרִ֗ים אֵת֩ אֲשֶׁ֨ר הִכָּ֧ה יְהֹוָ֛ה בָּהֶ֖ם כׇּל־בְּכ֑וֹר וּבֵאלֹ֣הֵיהֶ֔ם עָשָׂ֥ה יְהֹוָ֖ה שְׁפָטִֽים׃</t>
  </si>
  <si>
    <t>{{מ:פסוק|במדבר|לג|ה}}</t>
  </si>
  <si>
    <t>וַיִּסְע֥וּ בְנֵֽי־יִשְׂרָאֵ֖ל מֵרַעְמְסֵ֑ס וַֽיַּחֲנ֖וּ בְּסֻכֹּֽת׃</t>
  </si>
  <si>
    <t>{{מ:פסוק|במדבר|לג|ו}}</t>
  </si>
  <si>
    <t>וַיִּסְע֖וּ מִסֻּכֹּ֑ת וַיַּחֲנ֣וּ בְאֵתָ֔ם אֲשֶׁ֖ר בִּקְצֵ֥ה הַמִּדְבָּֽר׃</t>
  </si>
  <si>
    <t>{{מ:פסוק|במדבר|לג|ז|עלייה=[ישראל]}}</t>
  </si>
  <si>
    <t>וַיִּסְעוּ֙ מֵֽאֵתָ֔ם וַיָּ֙שׇׁב֙ עַל־פִּ֣י הַחִירֹ֔ת אֲשֶׁ֥ר עַל־פְּנֵ֖י בַּ֣עַל צְפ֑וֹן וַֽיַּחֲנ֖וּ לִפְנֵ֥י מִגְדֹּֽל׃</t>
  </si>
  <si>
    <t>{{מ:פסוק|במדבר|לג|ח}}</t>
  </si>
  <si>
    <t>וַיִּסְעוּ֙ מִפְּנֵ֣י הַֽחִירֹ֔ת וַיַּֽעַבְר֥וּ בְתוֹךְ־הַיָּ֖ם הַמִּדְבָּ֑רָה וַיֵּ֨לְכ֜וּ דֶּ֣רֶךְ שְׁלֹ֤שֶׁת יָמִים֙ בְּמִדְבַּ֣ר אֵתָ֔ם וַֽיַּחֲנ֖וּ בְּמָרָֽה׃</t>
  </si>
  <si>
    <t>{{מ:פסוק|במדבר|לג|ט}}</t>
  </si>
  <si>
    <t>וַיִּסְעוּ֙ מִמָּרָ֔ה וַיָּבֹ֖אוּ אֵילִ֑מָה וּ֠בְאֵילִ֠ם {{נוסח|שְׁתֵּ֣ים עֶשְׂרֵ֞ה|=ל (מונח וגרשים)|דפוסים וקורן=&lt;שְׁתֵּ֨ים עֶשְׂרֵ֜ה&gt; (קדמא ואזלא)}} עֵינֹ֥ת מַ֛יִם וְשִׁבְעִ֥ים תְּמָרִ֖ים וַיַּחֲנוּ־שָֽׁם׃</t>
  </si>
  <si>
    <t>{{מ:פסוק|במדבר|לג|י}}</t>
  </si>
  <si>
    <t>וַיִּסְע֖וּ מֵאֵילִ֑ם וַֽיַּחֲנ֖וּ עַל־יַם־סֽוּף׃</t>
  </si>
  <si>
    <t>{{מ:פסוק|במדבר|לג|יא|עלייה=שני}}</t>
  </si>
  <si>
    <t>וַיִּסְע֖וּ מִיַּם־ס֑וּף וַֽיַּחֲנ֖וּ בְּמִדְבַּר־סִֽין׃</t>
  </si>
  <si>
    <t>{{מ:פסוק|במדבר|לג|יב}}</t>
  </si>
  <si>
    <t>וַיִּסְע֖וּ מִמִּדְבַּר־סִ֑ין וַֽיַּחֲנ֖וּ בְּדׇפְקָֽה׃</t>
  </si>
  <si>
    <t>{{מ:פסוק|במדבר|לג|יג}}</t>
  </si>
  <si>
    <t>וַיִּסְע֖וּ מִדׇּפְקָ֑ה וַֽיַּחֲנ֖וּ בְּאָלֽוּשׁ׃</t>
  </si>
  <si>
    <t>{{מ:פסוק|במדבר|לג|יד}}</t>
  </si>
  <si>
    <t>וַיִּסְע֖וּ מֵאָל֑וּשׁ וַֽיַּחֲנוּ֙ בִּרְפִידִ֔ם וְלֹא־הָ֨יָה שָׁ֥ם מַ֛יִם לָעָ֖ם לִשְׁתּֽוֹת׃</t>
  </si>
  <si>
    <t>{{מ:פסוק|במדבר|לג|טו}}</t>
  </si>
  <si>
    <t>וַיִּסְע֖וּ מֵרְפִידִ֑ם וַֽיַּחֲנ֖וּ בְּמִדְבַּ֥ר סִינָֽי׃</t>
  </si>
  <si>
    <t>{{מ:פסוק|במדבר|לג|טז}}</t>
  </si>
  <si>
    <t>וַיִּסְע֖וּ מִמִּדְבַּ֣ר סִינָ֑י וַֽיַּחֲנ֖וּ בְּקִבְרֹ֥ת הַֽתַּאֲוָֽה׃</t>
  </si>
  <si>
    <t>{{מ:פסוק|במדבר|לג|יז}}</t>
  </si>
  <si>
    <t>וַיִּסְע֖וּ מִקִּבְרֹ֣ת הַֽתַּאֲוָ֑ה וַֽיַּחֲנ֖וּ בַּחֲצֵרֹֽת׃</t>
  </si>
  <si>
    <t>{{מ:פסוק|במדבר|לג|יח}}</t>
  </si>
  <si>
    <t>וַיִּסְע֖וּ מֵחֲצֵרֹ֑ת וַֽיַּחֲנ֖וּ בְּרִתְמָֽה׃</t>
  </si>
  <si>
    <t>{{מ:פסוק|במדבר|לג|יט}}</t>
  </si>
  <si>
    <t>וַיִּסְע֖וּ מֵרִתְמָ֑ה וַֽיַּחֲנ֖וּ בְּרִמֹּ֥ן פָּֽרֶץ׃</t>
  </si>
  <si>
    <t>{{מ:פסוק|במדבר|לג|כ}}</t>
  </si>
  <si>
    <t>וַיִּסְע֖וּ מֵרִמֹּ֣ן פָּ֑רֶץ וַֽיַּחֲנ֖וּ בְּלִבְנָֽה׃</t>
  </si>
  <si>
    <t>{{מ:פסוק|במדבר|לג|כא}}</t>
  </si>
  <si>
    <t>וַיִּסְע֖וּ מִלִּבְנָ֑ה וַֽיַּחֲנ֖וּ בְּרִסָּֽה׃</t>
  </si>
  <si>
    <t>{{מ:פסוק|במדבר|לג|כב}}</t>
  </si>
  <si>
    <t>וַיִּסְע֖וּ מֵרִסָּ֑ה וַֽיַּחֲנ֖וּ בִּקְהֵלָֽתָה׃</t>
  </si>
  <si>
    <t>{{מ:פסוק|במדבר|לג|כג}}</t>
  </si>
  <si>
    <t>וַיִּסְע֖וּ מִקְּהֵלָ֑תָה וַֽיַּחֲנ֖וּ בְּהַר־שָֽׁפֶר׃</t>
  </si>
  <si>
    <t>{{מ:פסוק|במדבר|לג|כד}}</t>
  </si>
  <si>
    <t>וַיִּסְע֖וּ מֵֽהַר־שָׁ֑פֶר וַֽיַּחֲנ֖וּ בַּחֲרָדָֽה׃</t>
  </si>
  <si>
    <t>{{מ:פסוק|במדבר|לג|כה}}</t>
  </si>
  <si>
    <t>וַיִּסְע֖וּ מֵחֲרָדָ֑ה וַֽיַּחֲנ֖וּ בְּמַקְהֵלֹֽת׃</t>
  </si>
  <si>
    <t>{{מ:פסוק|במדבר|לג|כו}}</t>
  </si>
  <si>
    <t>וַיִּסְע֖וּ מִמַּקְהֵלֹ֑ת וַֽיַּחֲנ֖וּ בְּתָֽחַת׃</t>
  </si>
  <si>
    <t>{{מ:פסוק|במדבר|לג|כז}}</t>
  </si>
  <si>
    <t>וַיִּסְע֖וּ מִתָּ֑חַת וַֽיַּחֲנ֖וּ בְּתָֽרַח׃</t>
  </si>
  <si>
    <t>{{מ:פסוק|במדבר|לג|כח}}</t>
  </si>
  <si>
    <t>וַיִּסְע֖וּ מִתָּ֑רַח וַֽיַּחֲנ֖וּ בְּמִתְקָֽה׃</t>
  </si>
  <si>
    <t>{{מ:פסוק|במדבר|לג|כט}}</t>
  </si>
  <si>
    <t>וַיִּסְע֖וּ מִמִּתְקָ֑ה וַֽיַּחֲנ֖וּ בְּחַשְׁמֹנָֽה׃</t>
  </si>
  <si>
    <t>{{מ:פסוק|במדבר|לג|ל}}</t>
  </si>
  <si>
    <t>וַיִּסְע֖וּ מֵֽחַשְׁמֹנָ֑ה וַֽיַּחֲנ֖וּ בְּמֹסֵרֽוֹת׃</t>
  </si>
  <si>
    <t>{{מ:פסוק|במדבר|לג|לא}}</t>
  </si>
  <si>
    <t>וַיִּסְע֖וּ מִמֹּסֵר֑וֹת וַֽיַּחֲנ֖וּ בִּבְנֵ֥י יַעֲקָֽן׃</t>
  </si>
  <si>
    <t>{{מ:פסוק|במדבר|לג|לב}}</t>
  </si>
  <si>
    <t>וַיִּסְע֖וּ מִבְּנֵ֣י יַעֲקָ֑ן וַֽיַּחֲנ֖וּ בְּחֹ֥ר הַגִּדְגָּֽד׃</t>
  </si>
  <si>
    <t>{{מ:פסוק|במדבר|לג|לג}}</t>
  </si>
  <si>
    <t>וַיִּסְע֖וּ מֵחֹ֣ר הַגִּדְגָּ֑ד וַֽיַּחֲנ֖וּ בְּיׇטְבָֽתָה׃</t>
  </si>
  <si>
    <t>{{מ:פסוק|במדבר|לג|לד}}</t>
  </si>
  <si>
    <t>וַיִּסְע֖וּ מִיׇּטְבָ֑תָה וַֽיַּחֲנ֖וּ בְּעַבְרֹנָֽה׃</t>
  </si>
  <si>
    <t>{{מ:פסוק|במדבר|לג|לה}}</t>
  </si>
  <si>
    <t>וַיִּסְע֖וּ מֵֽעַבְרֹנָ֑ה וַֽיַּחֲנ֖וּ {{נוסח|בְּעֶצְיֹ֥ן|=א(ס)שש1 ומסורת טברנית ומ"ש|ל=בְּעֶצְי֥וֹן (כתיב מלא וי"ו)}} גָּֽבֶר׃</t>
  </si>
  <si>
    <t>{{מ:פסוק|במדבר|לג|לו}}</t>
  </si>
  <si>
    <t>וַיִּסְע֖וּ {{נוסח|מֵעֶצְיֹ֣ן|=א(ס)שש1 ומסורת טברנית ומ"ש|ל=מֵעֶצְי֣וֹן (כתיב מלא וי"ו)}} גָּ֑בֶר וַיַּחֲנ֥וּ בְמִדְבַּר־צִ֖ן הִ֥וא קָדֵֽשׁ׃</t>
  </si>
  <si>
    <t>{{מ:פסוק|במדבר|לג|לז}}</t>
  </si>
  <si>
    <t>וַיִּסְע֖וּ מִקָּדֵ֑שׁ וַֽיַּחֲנוּ֙ בְּהֹ֣ר הָהָ֔ר בִּקְצֵ֖ה אֶ֥רֶץ אֱדֽוֹם׃</t>
  </si>
  <si>
    <t>{{מ:פסוק|במדבר|לג|לח}}</t>
  </si>
  <si>
    <t>וַיַּ֩עַל֩ אַהֲרֹ֨ן הַכֹּהֵ֜ן אֶל־הֹ֥ר הָהָ֛ר עַל־פִּ֥י יְהֹוָ֖ה וַיָּ֣מׇת שָׁ֑ם בִּשְׁנַ֣ת הָֽאַרְבָּעִ֗ים לְצֵ֤את בְּנֵֽי־יִשְׂרָאֵל֙ מֵאֶ֣רֶץ מִצְרַ֔יִם בַּחֹ֥דֶשׁ הַחֲמִישִׁ֖י בְּאֶחָ֥ד לַחֹֽדֶשׁ׃</t>
  </si>
  <si>
    <t>{{מ:פסוק|במדבר|לג|לט}}</t>
  </si>
  <si>
    <t>וְאַהֲרֹ֔ן בֶּן־שָׁלֹ֧שׁ וְעֶשְׂרִ֛ים וּמְאַ֖ת שָׁנָ֑ה בְּמֹת֖וֹ בְּהֹ֥ר הָהָֽר׃</t>
  </si>
  <si>
    <t>{{מ:פסוק|במדבר|לג|מ}}</t>
  </si>
  <si>
    <t>וַיִּשְׁמַ֗ע הַֽכְּנַעֲנִי֙ מֶ֣לֶךְ עֲרָ֔ד וְהֽוּא־יֹשֵׁ֥ב בַּנֶּ֖גֶב בְּאֶ֣רֶץ כְּנָ֑עַן בְּבֹ֖א בְּנֵ֥י יִשְׂרָאֵֽל׃</t>
  </si>
  <si>
    <t>{{מ:פסוק|במדבר|לג|מא}}</t>
  </si>
  <si>
    <t>וַיִּסְע֖וּ מֵהֹ֣ר הָהָ֑ר וַֽיַּחֲנ֖וּ בְּצַלְמֹנָֽה׃</t>
  </si>
  <si>
    <t>{{מ:פסוק|במדבר|לג|מב}}</t>
  </si>
  <si>
    <t>וַיִּסְע֖וּ מִצַּלְמֹנָ֑ה וַֽיַּחֲנ֖וּ בְּפוּנֹֽן׃</t>
  </si>
  <si>
    <t>{{מ:פסוק|במדבר|לג|מג}}</t>
  </si>
  <si>
    <t>וַיִּסְע֖וּ מִפּוּנֹ֑ן וַֽיַּחֲנ֖וּ בְּאֹבֹֽת׃</t>
  </si>
  <si>
    <t>{{מ:פסוק|במדבר|לג|מד}}</t>
  </si>
  <si>
    <t>וַיִּסְע֖וּ מֵאֹבֹ֑ת וַֽיַּחֲנ֛וּ בְּעִיֵּ֥י הָעֲבָרִ֖ים בִּגְב֥וּל מוֹאָֽב׃</t>
  </si>
  <si>
    <t>{{מ:פסוק|במדבר|לג|מה}}</t>
  </si>
  <si>
    <t>וַיִּסְע֖וּ מֵעִיִּ֑ים וַֽיַּחֲנ֖וּ בְּדִיבֹ֥ן גָּֽד׃</t>
  </si>
  <si>
    <t>{{מ:פסוק|במדבר|לג|מו}}</t>
  </si>
  <si>
    <t>וַיִּסְע֖וּ מִדִּיבֹ֣ן גָּ֑ד וַֽיַּחֲנ֖וּ בְּעַלְמֹ֥ן דִּבְלָתָֽיְמָה׃</t>
  </si>
  <si>
    <t>{{מ:פסוק|במדבר|לג|מז}}</t>
  </si>
  <si>
    <t>וַיִּסְע֖וּ מֵעַלְמֹ֣ן דִּבְלָתָ֑יְמָה וַֽיַּחֲנ֛וּ בְּהָרֵ֥י הָעֲבָרִ֖ים לִפְנֵ֥י נְבֽוֹ׃</t>
  </si>
  <si>
    <t>{{מ:פסוק|במדבר|לג|מח}}</t>
  </si>
  <si>
    <t>וַיִּסְע֖וּ מֵהָרֵ֣י הָעֲבָרִ֑ים וַֽיַּחֲנוּ֙ בְּעַֽרְבֹ֣ת מוֹאָ֔ב עַ֖ל יַרְדֵּ֥ן יְרֵחֽוֹ׃</t>
  </si>
  <si>
    <t>{{מ:פסוק|במדבר|לג|מט}}</t>
  </si>
  <si>
    <t>וַיַּחֲנ֤וּ עַל־הַיַּרְדֵּן֙ מִבֵּ֣ית הַיְשִׁמֹ֔ת עַ֖ד אָבֵ֣ל הַשִּׁטִּ֑ים בְּעַֽרְבֹ֖ת מוֹאָֽב׃</t>
  </si>
  <si>
    <t>{{מ:פסוק|במדבר|לג|נ|עלייה=שלישי (חמישי)}}</t>
  </si>
  <si>
    <t>וַיְדַבֵּ֧ר יְהֹוָ֛ה אֶל־מֹשֶׁ֖ה בְּעַֽרְבֹ֣ת מוֹאָ֑ב עַל־יַרְדֵּ֥ן יְרֵח֖וֹ לֵאמֹֽר׃</t>
  </si>
  <si>
    <t>{{מ:פסוק|במדבר|לג|נא}}</t>
  </si>
  <si>
    <t>דַּבֵּר֙ אֶל־בְּנֵ֣י יִשְׂרָאֵ֔ל וְאָמַרְתָּ֖ אֲלֵהֶ֑ם כִּ֥י אַתֶּ֛ם עֹבְרִ֥ים אֶת־הַיַּרְדֵּ֖ן אֶל־אֶ֥רֶץ כְּנָֽעַן׃</t>
  </si>
  <si>
    <t>{{מ:פסוק|במדבר|לג|נב}}</t>
  </si>
  <si>
    <t>וְה֨וֹרַשְׁתֶּ֜ם אֶת־כׇּל־יֹשְׁבֵ֤י הָאָ֙רֶץ֙ מִפְּנֵיכֶ֔ם וְאִ֨בַּדְתֶּ֔ם אֵ֖ת כׇּל־מַשְׂכִּיֹּתָ֑ם וְאֵ֨ת כׇּל־צַלְמֵ֤י מַסֵּֽכֹתָם֙ תְּאַבֵּ֔דוּ וְאֵ֥ת כׇּל־{{נוסח|בָּמוֹתָ֖ם|=ש ומ"ש ומ"ג דפוס ונציה וספרי תימן|לבש1=בָּמֹתָ֖ם (כתיב חסר וי"ו)|רוב כתבי־היד תומכים דווקא בכתיב החסר ואין הערות מסורה!}} תַּשְׁמִֽידוּ׃</t>
  </si>
  <si>
    <t>{{מ:פסוק|במדבר|לג|נג}}</t>
  </si>
  <si>
    <t>וְהוֹרַשְׁתֶּ֥ם אֶת־הָאָ֖רֶץ וִֽישַׁבְתֶּם־בָּ֑הּ כִּ֥י לָכֶ֛ם נָתַ֥תִּי אֶת־הָאָ֖רֶץ לָרֶ֥שֶׁת אֹתָֽהּ׃</t>
  </si>
  <si>
    <t>{{מ:פסוק|במדבר|לג|נד}}</t>
  </si>
  <si>
    <t>וְהִתְנַחַלְתֶּם֩ אֶת־הָאָ֨רֶץ בְּגוֹרָ֜ל לְמִשְׁפְּחֹֽתֵיכֶ֗ם לָרַ֞ב תַּרְבּ֤וּ אֶת־נַחֲלָתוֹ֙ וְלַמְעַט֙ תַּמְעִ֣יט אֶת־נַחֲלָת֔וֹ אֶל֩ אֲשֶׁר־יֵ֨צֵא ל֥וֹ שָׁ֛מָּה הַגּוֹרָ֖ל ל֣וֹ יִהְיֶ֑ה לְמַטּ֥וֹת אֲבֹתֵיכֶ֖ם תִּתְנֶחָֽלוּ׃</t>
  </si>
  <si>
    <t>{{מ:פסוק|במדבר|לג|נה}}</t>
  </si>
  <si>
    <t>וְאִם־לֹ֨א תוֹרִ֜ישׁוּ אֶת־יֹשְׁבֵ֣י הָאָ֘רֶץ֮ מִפְּנֵיכֶם֒ וְהָיָה֙ אֲשֶׁ֣ר תּוֹתִ֣ירוּ מֵהֶ֔ם לְשִׂכִּים֙ בְּעֵ֣ינֵיכֶ֔ם וְלִצְנִינִ֖ם בְּצִדֵּיכֶ֑ם {{נוסח|וְצָרְר֣וּ|=שש1 ומ"ש|ל=וְצָרֲר֣וּ (חטף)}} אֶתְכֶ֔ם עַל־הָאָ֕רֶץ אֲשֶׁ֥ר אַתֶּ֖ם יֹשְׁבִ֥ים בָּֽהּ׃</t>
  </si>
  <si>
    <t>{{מ:פסוק|במדבר|לג|נו}}</t>
  </si>
  <si>
    <t>וְהָיָ֗ה כַּאֲשֶׁ֥ר דִּמִּ֛יתִי לַעֲשׂ֥וֹת לָהֶ֖ם אֶֽעֱשֶׂ֥ה לָכֶֽם׃</t>
  </si>
  <si>
    <t>ספר במדבר/לד</t>
  </si>
  <si>
    <t>{{מ:פסוק|במדבר|לד|א|סדר=לא}}</t>
  </si>
  <si>
    <t>{{מ:פסוק|במדבר|לד|ב}}</t>
  </si>
  <si>
    <t>צַ֞ו אֶת־בְּנֵ֤י יִשְׂרָאֵל֙ וְאָמַרְתָּ֣ אֲלֵהֶ֔ם כִּֽי־אַתֶּ֥ם בָּאִ֖ים אֶל־הָאָ֣רֶץ כְּנָ֑עַן זֹ֣את הָאָ֗רֶץ אֲשֶׁ֨ר תִּפֹּ֤ל לָכֶם֙ בְּֽנַחֲלָ֔ה אֶ֥רֶץ כְּנַ֖עַן לִגְבֻלֹתֶֽיהָ׃</t>
  </si>
  <si>
    <t>{{מ:פסוק|במדבר|לד|ג}}</t>
  </si>
  <si>
    <t>וְהָיָ֨ה לָכֶ֧ם פְּאַת־נֶ֛גֶב מִמִּדְבַּר־צִ֖ן עַל־יְדֵ֣י אֱד֑וֹם וְהָיָ֤ה לָכֶם֙ גְּב֣וּל נֶ֔גֶב מִקְצֵ֥ה יָם־הַמֶּ֖לַח קֵֽדְמָה׃</t>
  </si>
  <si>
    <t>{{מ:פסוק|במדבר|לד|ד}}</t>
  </si>
  <si>
    <t>וְנָסַ֣ב לָכֶם֩ הַגְּב֨וּל מִנֶּ֜גֶב לְמַעֲלֵ֤ה עַקְרַבִּים֙ וְעָ֣בַר צִ֔נָה {{כו"ק|והיה|וְהָיוּ֙}} תּֽוֹצְאֹתָ֔יו מִנֶּ֖גֶב לְקָדֵ֣שׁ בַּרְנֵ֑עַ וְיָצָ֥א חֲצַר־אַדָּ֖ר וְעָבַ֥ר עַצְמֹֽנָה׃</t>
  </si>
  <si>
    <t>{{מ:פסוק|במדבר|לד|ה}}</t>
  </si>
  <si>
    <t>וְנָסַ֧ב הַגְּב֛וּל מֵעַצְמ֖וֹן נַ֣חְלָה מִצְרָ֑יִם וְהָי֥וּ תוֹצְאֹתָ֖יו הַיָּֽמָּה׃</t>
  </si>
  <si>
    <t>{{מ:פסוק|במדבר|לד|ו}}</t>
  </si>
  <si>
    <t>וּגְב֣וּל יָ֔ם וְהָיָ֥ה לָכֶ֛ם הַיָּ֥ם הַגָּד֖וֹל וּגְב֑וּל זֶֽה־יִהְיֶ֥ה לָכֶ֖ם גְּב֥וּל יָֽם׃</t>
  </si>
  <si>
    <t>{{מ:פסוק|במדבר|לד|ז}}</t>
  </si>
  <si>
    <t>וְזֶֽה־יִהְיֶ֥ה לָכֶ֖ם גְּב֣וּל צָפ֑וֹן מִן־הַיָּם֙ הַגָּדֹ֔ל תְּתָא֥וּ לָכֶ֖ם הֹ֥ר הָהָֽר׃</t>
  </si>
  <si>
    <t>{{מ:פסוק|במדבר|לד|ח}}</t>
  </si>
  <si>
    <t>מֵהֹ֣ר הָהָ֔ר תְּתָא֖וּ לְבֹ֣א חֲמָ֑ת וְהָי֛וּ תּוֹצְאֹ֥ת הַגְּבֻ֖ל צְדָֽדָה׃</t>
  </si>
  <si>
    <t>{{מ:פסוק|במדבר|לד|ט}}</t>
  </si>
  <si>
    <t>וְיָצָ֤א הַגְּבֻל֙ זִפְרֹ֔נָה וְהָי֥וּ תוֹצְאֹתָ֖יו חֲצַ֣ר עֵינָ֑ן זֶֽה־יִהְיֶ֥ה לָכֶ֖ם גְּב֥וּל צָפֽוֹן׃</t>
  </si>
  <si>
    <t>{{מ:פסוק|במדבר|לד|י}}</t>
  </si>
  <si>
    <t>וְהִתְאַוִּיתֶ֥ם לָכֶ֖ם לִגְב֣וּל קֵ֑דְמָה מֵחֲצַ֥ר עֵינָ֖ן שְׁפָֽמָה׃</t>
  </si>
  <si>
    <t>{{מ:פסוק|במדבר|לד|יא}}</t>
  </si>
  <si>
    <t>וְיָרַ֨ד הַגְּבֻ֧ל מִשְּׁפָ֛ם הָרִבְלָ֖ה מִקֶּ֣דֶם לָעָ֑יִן וְיָרַ֣ד {{נוסח|הַגְּבֻ֔ל|=שש1 ומסורת-א וטברניות ורמ"ה (כתיב חסר ובטעם זקף קטן)|ל=הַגְּב֔וּל (כתיב מלא וי"ו)|חלק מהדפוסים וקורן=הַגְּבֻ֗ל (בטעם רביע) בעקבות מ"ג דפוס ונציה אבל נגד הכרעת מ"ש.}} וּמָחָ֛ה עַל־כֶּ֥תֶף יָם־כִּנֶּ֖רֶת קֵֽדְמָה׃</t>
  </si>
  <si>
    <t>{{מ:פסוק|במדבר|לד|יב}}</t>
  </si>
  <si>
    <t>וְיָרַ֤ד הַגְּבוּל֙ הַיַּרְדֵּ֔נָה וְהָי֥וּ תוֹצְאֹתָ֖יו יָ֣ם הַמֶּ֑לַח זֹאת֩ תִּהְיֶ֨ה לָכֶ֥ם הָאָ֛רֶץ לִגְבֻלֹתֶ֖יהָ סָבִֽיב׃</t>
  </si>
  <si>
    <t>{{מ:פסוק|במדבר|לד|יג}}</t>
  </si>
  <si>
    <t>וַיְצַ֣ו מֹשֶׁ֔ה אֶת־בְּנֵ֥י יִשְׂרָאֵ֖ל לֵאמֹ֑ר זֹ֣את הָאָ֗רֶץ אֲשֶׁ֨ר תִּתְנַחֲל֤וּ אֹתָהּ֙ בְּגוֹרָ֔ל אֲשֶׁר֙ צִוָּ֣ה יְהֹוָ֔ה לָתֵ֛ת לְתִשְׁעַ֥ת הַמַּטּ֖וֹת וַחֲצִ֥י הַמַּטֶּֽה׃</t>
  </si>
  <si>
    <t>{{מ:פסוק|במדבר|לד|יד}}</t>
  </si>
  <si>
    <t>כִּ֣י לָקְח֞וּ מַטֵּ֨ה בְנֵ֤י הָראוּבֵנִי֙ לְבֵ֣ית אֲבֹתָ֔ם וּמַטֵּ֥ה בְנֵֽי־הַגָּדִ֖י לְבֵ֣ית אֲבֹתָ֑ם וַחֲצִי֙ מַטֵּ֣ה מְנַשֶּׁ֔ה לָקְח֖וּ נַחֲלָתָֽם׃</t>
  </si>
  <si>
    <t>{{מ:פסוק|במדבר|לד|טו}}</t>
  </si>
  <si>
    <t>שְׁנֵ֥י הַמַּטּ֖וֹת וַחֲצִ֣י הַמַּטֶּ֑ה לָקְח֣וּ נַחֲלָתָ֗ם מֵעֵ֛בֶר לְיַרְדֵּ֥ן יְרֵח֖וֹ קֵ֥דְמָה מִזְרָֽחָה׃</t>
  </si>
  <si>
    <t>{{מ:פסוק|במדבר|לד|טז|עלייה=רביעי (ששי)}}</t>
  </si>
  <si>
    <t>{{מ:פסוק|במדבר|לד|יז}}</t>
  </si>
  <si>
    <t>אֵ֚לֶּה שְׁמ֣וֹת הָֽאֲנָשִׁ֔ים אֲשֶׁר־יִנְחֲל֥וּ לָכֶ֖ם אֶת־הָאָ֑רֶץ אֶלְעָזָר֙ הַכֹּהֵ֔ן וִיהוֹשֻׁ֖עַ בִּן־נֽוּן׃</t>
  </si>
  <si>
    <t>{{מ:פסוק|במדבר|לד|יח}}</t>
  </si>
  <si>
    <t>וְנָשִׂ֥יא אֶחָ֛ד נָשִׂ֥יא אֶחָ֖ד מִמַּטֶּ֑ה תִּקְח֖וּ לִנְחֹ֥ל אֶת־הָאָֽרֶץ׃</t>
  </si>
  <si>
    <t>{{מ:פסוק|במדבר|לד|יט}}</t>
  </si>
  <si>
    <t>וְאֵ֖לֶּה שְׁמ֣וֹת הָאֲנָשִׁ֑ים לְמַטֵּ֣ה יְהוּדָ֔ה כָּלֵ֖ב בֶּן־יְפֻנֶּֽה׃</t>
  </si>
  <si>
    <t>{{מ:פסוק|במדבר|לד|כ}}</t>
  </si>
  <si>
    <t>וּלְמַטֵּה֙ בְּנֵ֣י שִׁמְע֔וֹן שְׁמוּאֵ֖ל בֶּן־עַמִּיהֽוּד׃</t>
  </si>
  <si>
    <t>{{מ:פסוק|במדבר|לד|כא}}</t>
  </si>
  <si>
    <t>לְמַטֵּ֣ה בִנְיָמִ֔ן אֱלִידָ֖ד בֶּן־כִּסְלֽוֹן׃</t>
  </si>
  <si>
    <t>{{מ:פסוק|במדבר|לד|כב}}</t>
  </si>
  <si>
    <t>וּלְמַטֵּ֥ה בְנֵי־דָ֖ן נָשִׂ֑יא בֻּקִּ֖י בֶּן־יׇגְלִֽי׃</t>
  </si>
  <si>
    <t>{{מ:פסוק|במדבר|לד|כג}}</t>
  </si>
  <si>
    <t>לִבְנֵ֣י יוֹסֵ֔ף לְמַטֵּ֥ה בְנֵֽי־מְנַשֶּׁ֖ה נָשִׂ֑יא חַנִּיאֵ֖ל בֶּן־אֵפֹֽד׃</t>
  </si>
  <si>
    <t>{{מ:פסוק|במדבר|לד|כד}}</t>
  </si>
  <si>
    <t>וּלְמַטֵּ֥ה בְנֵֽי־אֶפְרַ֖יִם נָשִׂ֑יא קְמוּאֵ֖ל בֶּן־שִׁפְטָֽן׃</t>
  </si>
  <si>
    <t>{{מ:פסוק|במדבר|לד|כה}}</t>
  </si>
  <si>
    <t>וּלְמַטֵּ֥ה בְנֵֽי־זְבוּלֻ֖ן נָשִׂ֑יא אֱלִיצָפָ֖ן בֶּן־פַּרְנָֽךְ׃</t>
  </si>
  <si>
    <t>{{מ:פסוק|במדבר|לד|כו}}</t>
  </si>
  <si>
    <t>וּלְמַטֵּ֥ה {{נוסח|בְנֵֽי־יִשָּׂשכָ֖ר|=שש1 ובדפוסים|ל=בְנֵֽי־יִשָׂשכָ֖ר (חסר דגש)|קורן, ברויאר, סימנים, מכון ממרא}} נָשִׂ֑יא פַּלְטִיאֵ֖ל בֶּן־עַזָּֽן׃</t>
  </si>
  <si>
    <t>{{מ:פסוק|במדבר|לד|כז}}</t>
  </si>
  <si>
    <t>וּלְמַטֵּ֥ה בְנֵי־אָשֵׁ֖ר נָשִׂ֑יא אֲחִיה֖וּד בֶּן־שְׁלֹמִֽי׃</t>
  </si>
  <si>
    <t>{{מ:פסוק|במדבר|לד|כח}}</t>
  </si>
  <si>
    <t>וּלְמַטֵּ֥ה בְנֵֽי־נַפְתָּלִ֖י נָשִׂ֑יא {{נוסח|פְּדַהְאֵ֖ל|=ש1 ובדפוסים (אין מפיק)|ל=פְּדַהְּאֵ֖ל (ה"א במפיק לפי דותן וברויאר, ומעיון בכתי"ל ברור שהם צודקים, אבל המקליד לא סימן אותו), כנראה כדי לציין שאות ה”א צריכה להיות הגויה בתיבה זו.|קורן, דותן, ברויאר, מג"ה, סימנים (תוך סימון מיוחד לה”א הגויה), מכון ממרא}} בֶּן־עַמִּיהֽוּד׃</t>
  </si>
  <si>
    <t>{{מ:פסוק|במדבר|לד|כט}}</t>
  </si>
  <si>
    <t>אֵ֕לֶּה אֲשֶׁ֖ר צִוָּ֣ה יְהֹוָ֑ה לְנַחֵ֥ל אֶת־בְּנֵֽי־יִשְׂרָאֵ֖ל בְּאֶ֥רֶץ כְּנָֽעַן׃</t>
  </si>
  <si>
    <t>ספר במדבר/לה</t>
  </si>
  <si>
    <t>{{מ:פסוק|במדבר|לה|א|עלייה=חמישי}}</t>
  </si>
  <si>
    <t>{{מ:פסוק|במדבר|לה|ב}}</t>
  </si>
  <si>
    <t>צַו֮ אֶת־בְּנֵ֣י יִשְׂרָאֵל֒ וְנָתְנ֣וּ לַלְוִיִּ֗ם מִֽנַּחֲלַ֛ת אֲחֻזָּתָ֖ם עָרִ֣ים לָשָׁ֑בֶת וּמִגְרָ֗שׁ לֶֽעָרִים֙ סְבִיבֹ֣תֵיהֶ֔ם תִּתְּנ֖וּ לַלְוִיִּֽם׃</t>
  </si>
  <si>
    <t>{{מ:פסוק|במדבר|לה|ג}}</t>
  </si>
  <si>
    <t>וְהָי֧וּ הֶֽעָרִ֛ים לָהֶ֖ם לָשָׁ֑בֶת וּמִגְרְשֵׁיהֶ֗ם יִהְי֤וּ לִבְהֶמְתָּם֙ וְלִרְכֻשָׁ֔ם וּלְכֹ֖ל חַיָּתָֽם׃</t>
  </si>
  <si>
    <t>{{מ:פסוק|במדבר|לה|ד}}</t>
  </si>
  <si>
    <t>וּמִגְרְשֵׁי֙ הֶֽעָרִ֔ים אֲשֶׁ֥ר תִּתְּנ֖וּ לַלְוִיִּ֑ם מִקִּ֤יר הָעִיר֙ וָח֔וּצָה אֶ֥לֶף אַמָּ֖ה סָבִֽיב׃</t>
  </si>
  <si>
    <t>{{מ:פסוק|במדבר|לה|ה}}</t>
  </si>
  <si>
    <t>וּמַדֹּתֶ֞ם מִח֣וּץ לָעִ֗יר אֶת־פְּאַת־קֵ֣דְמָה אַלְפַּ{{ירח בן יומו}}יִם בָּֽאַמָּ֟ה וְאֶת־פְּאַת־נֶ֩גֶב֩ אַלְפַּ֨יִם בָּאַמָּ֜ה וְאֶת־פְּאַת־יָ֣ם{{מ:לגרמיה}}אַלְפַּ֣יִם בָּֽאַמָּ֗ה וְאֵ֨ת פְּאַ֥ת צָפ֛וֹן אַלְפַּ֥יִם בָּאַמָּ֖ה וְהָעִ֣יר בַּתָּ֑וֶךְ זֶ֚ה יִהְיֶ֣ה לָהֶ֔ם מִגְרְשֵׁ֖י הֶעָרִֽים׃</t>
  </si>
  <si>
    <t>{{מ:פסוק|במדבר|לה|ו}}</t>
  </si>
  <si>
    <t>וְאֵ֣ת הֶֽעָרִ֗ים אֲשֶׁ֤ר תִּתְּנוּ֙ לַלְוִיִּ֔ם אֵ֚ת שֵׁשׁ־עָרֵ֣י הַמִּקְלָ֔ט אֲשֶׁ֣ר תִּתְּנ֔וּ לָנֻ֥ס שָׁ֖מָּה הָרֹצֵ֑חַ וַעֲלֵיהֶ֣ם תִּתְּנ֔וּ אַרְבָּעִ֥ים וּשְׁתַּ֖יִם עִֽיר׃</t>
  </si>
  <si>
    <t>{{מ:פסוק|במדבר|לה|ז}}</t>
  </si>
  <si>
    <t>כׇּל־הֶעָרִ֗ים אֲשֶׁ֤ר תִּתְּנוּ֙ לַלְוִיִּ֔ם אַרְבָּעִ֥ים וּשְׁמֹנֶ֖ה עִ֑יר אֶתְהֶ֖ן וְאֶת־מִגְרְשֵׁיהֶֽן׃</t>
  </si>
  <si>
    <t>{{מ:פסוק|במדבר|לה|ח}}</t>
  </si>
  <si>
    <t>וְהֶֽעָרִ֗ים אֲשֶׁ֤ר תִּתְּנוּ֙ מֵאֲחֻזַּ֣ת בְּנֵי־יִשְׂרָאֵ֔ל מֵאֵ֤ת הָרַב֙ תַּרְבּ֔וּ וּמֵאֵ֥ת הַמְעַ֖ט תַּמְעִ֑יטוּ אִ֗ישׁ כְּפִ֤י נַחֲלָתוֹ֙ אֲשֶׁ֣ר יִנְחָ֔לוּ יִתֵּ֥ן מֵעָרָ֖יו לַלְוִיִּֽם׃</t>
  </si>
  <si>
    <t>{{מ:פסוק|במדבר|לה|ט|סדר=לב|עלייה=ששי (שביעי)}}</t>
  </si>
  <si>
    <t>{{מ:פסוק|במדבר|לה|י}}</t>
  </si>
  <si>
    <t>דַּבֵּר֙ אֶל־בְּנֵ֣י יִשְׂרָאֵ֔ל וְאָמַרְתָּ֖ אֲלֵהֶ֑ם כִּ֥י אַתֶּ֛ם עֹבְרִ֥ים אֶת־הַיַּרְדֵּ֖ן אַ֥רְצָה כְּנָֽעַן׃</t>
  </si>
  <si>
    <t>{{מ:פסוק|במדבר|לה|יא}}</t>
  </si>
  <si>
    <t>וְהִקְרִיתֶ֤ם לָכֶם֙ עָרִ֔ים עָרֵ֥י מִקְלָ֖ט תִּהְיֶ֣ינָה לָכֶ֑ם וְנָ֥ס שָׁ֙מָּה֙ רֹצֵ֔חַ מַכֵּה־נֶ֖פֶשׁ בִּשְׁגָגָֽה׃</t>
  </si>
  <si>
    <t>{{מ:פסוק|במדבר|לה|יב}}</t>
  </si>
  <si>
    <t>וְהָי֨וּ לָכֶ֧ם הֶעָרִ֛ים לְמִקְלָ֖ט מִגֹּאֵ֑ל וְלֹ֤א יָמוּת֙ הָרֹצֵ֔חַ עַד־עׇמְד֛וֹ לִפְנֵ֥י הָעֵדָ֖ה לַמִּשְׁפָּֽט׃</t>
  </si>
  <si>
    <t>{{מ:פסוק|במדבר|לה|יג}}</t>
  </si>
  <si>
    <t>וְהֶעָרִ֖ים אֲשֶׁ֣ר תִּתֵּ֑נוּ שֵׁשׁ־עָרֵ֥י מִקְלָ֖ט תִּהְיֶ֥ינָה לָכֶֽם׃</t>
  </si>
  <si>
    <t>{{מ:פסוק|במדבר|לה|יד}}</t>
  </si>
  <si>
    <t>אֵ֣ת{{מ:לגרמיה}}שְׁלֹ֣שׁ הֶעָרִ֗ים תִּתְּנוּ֙ מֵעֵ֣בֶר לַיַּרְדֵּ֔ן וְאֵת֙ שְׁלֹ֣שׁ הֶֽעָרִ֔ים תִּתְּנ֖וּ בְּאֶ֣רֶץ כְּנָ֑עַן עָרֵ֥י מִקְלָ֖ט תִּהְיֶֽינָה׃</t>
  </si>
  <si>
    <t>{{מ:פסוק|במדבר|לה|טו}}</t>
  </si>
  <si>
    <t>לִבְנֵ֣י יִשְׂרָאֵ֗ל וְלַגֵּ֤ר וְלַתּוֹשָׁב֙ בְּתוֹכָ֔ם תִּהְיֶ֛ינָה שֵׁשׁ־הֶעָרִ֥ים הָאֵ֖לֶּה לְמִקְלָ֑ט לָנ֣וּס שָׁ֔מָּה כׇּל־מַכֵּה־נֶ֖פֶשׁ בִּשְׁגָגָֽה׃</t>
  </si>
  <si>
    <t>{{מ:פסוק|במדבר|לה|טז}}</t>
  </si>
  <si>
    <t>וְאִם־בִּכְלִ֨י בַרְזֶ֧ל{{מ:פסק}}הִכָּ֛הוּ וַיָּמֹ֖ת רֹצֵ֣חַֽ ה֑וּא מ֥וֹת יוּמַ֖ת הָרֹצֵֽחַ׃</t>
  </si>
  <si>
    <t>{{מ:פסוק|במדבר|לה|יז}}</t>
  </si>
  <si>
    <t>וְאִ֡ם בְּאֶ֣בֶן יָד֩ אֲשֶׁר־יָמ֨וּת בָּ֥הּ הִכָּ֛הוּ וַיָּמֹ֖ת רֹצֵ֣חַֽ ה֑וּא מ֥וֹת יוּמַ֖ת הָרֹצֵֽחַ׃</t>
  </si>
  <si>
    <t>{{מ:פסוק|במדבר|לה|יח}}</t>
  </si>
  <si>
    <t>א֡וֹ בִּכְלִ֣י עֵֽץ־יָד֩ אֲשֶׁר־יָמ֨וּת בּ֥וֹ הִכָּ֛הוּ וַיָּמֹ֖ת רֹצֵ֣חַֽ ה֑וּא מ֥וֹת יוּמַ֖ת הָרֹצֵֽחַ׃</t>
  </si>
  <si>
    <t>{{מ:פסוק|במדבר|לה|יט}}</t>
  </si>
  <si>
    <t>גֹּאֵ֣ל הַדָּ֔ם ה֥וּא יָמִ֖ית אֶת־הָרֹצֵ֑חַ בְּפִגְעוֹ־ב֖וֹ ה֥וּא {{נוסח|יְמִתֶֽנּוּ|=שש1 ומסורת-ל וטברניות ורמ"ה|ל=יְמִיתֶֽנּוּ (כתיב מלא יו"ד)}}׃</t>
  </si>
  <si>
    <t>{{מ:פסוק|במדבר|לה|כ}}</t>
  </si>
  <si>
    <t>וְאִם־בְּשִׂנְאָ֖ה {{נוסח|יֶהְדֳּפֶ֑נּוּ|=שש1 ומ"ש|ל=יֶהְדָּפֶ֑נּוּ (חסרות נקודות החוף קמץ בדל"ת)}} אֽוֹ־הִשְׁלִ֥יךְ עָלָ֛יו בִּצְדִיָּ֖ה וַיָּמֹֽת׃</t>
  </si>
  <si>
    <t>{{מ:פסוק|במדבר|לה|כא}}</t>
  </si>
  <si>
    <t>א֣וֹ בְאֵיבָ֞ה הִכָּ֤הוּ בְיָדוֹ֙ וַיָּמֹ֔ת מֽוֹת־יוּמַ֥ת הַמַּכֶּ֖ה רֹצֵ֣חַֽ ה֑וּא גֹּאֵ֣ל הַדָּ֗ם יָמִ֛ית אֶת־הָרֹצֵ֖חַ בְּפִגְעוֹ־בֽוֹ׃</t>
  </si>
  <si>
    <t>{{מ:פסוק|במדבר|לה|כב}}</t>
  </si>
  <si>
    <t>וְאִם־בְּפֶ֥תַע בְּלֹא־אֵיבָ֖ה הֲדָפ֑וֹ אוֹ־הִשְׁלִ֥יךְ עָלָ֛יו כׇּל־כְּלִ֖י בְּלֹ֥א צְדִיָּֽה׃</t>
  </si>
  <si>
    <t>{{מ:פסוק|במדבר|לה|כג}}</t>
  </si>
  <si>
    <t>א֣וֹ בְכׇל־אֶ֜בֶן אֲשֶׁר־יָמ֥וּת בָּהּ֙ בְּלֹ֣א רְא֔וֹת וַיַּפֵּ֥ל עָלָ֖יו וַיָּמֹ֑ת וְהוּא֙ לֹא־אוֹיֵ֣ב ל֔וֹ וְלֹ֥א מְבַקֵּ֖שׁ רָעָתֽוֹ׃</t>
  </si>
  <si>
    <t>{{מ:פסוק|במדבר|לה|כד}}</t>
  </si>
  <si>
    <t>וְשָֽׁפְטוּ֙ הָֽעֵדָ֔ה בֵּ֚ין הַמַּכֶּ֔ה וּבֵ֖ין גֹּאֵ֣ל הַדָּ֑ם עַ֥ל הַמִּשְׁפָּטִ֖ים הָאֵֽלֶּה׃</t>
  </si>
  <si>
    <t>{{מ:פסוק|במדבר|לה|כה}}</t>
  </si>
  <si>
    <t>וְהִצִּ֨ילוּ הָעֵדָ֜ה אֶת־הָרֹצֵ֗חַ מִיַּד֮ גֹּאֵ֣ל הַדָּם֒ וְהֵשִׁ֤יבוּ אֹתוֹ֙ הָֽעֵדָ֔ה אֶל־עִ֥יר מִקְלָט֖וֹ אֲשֶׁר־נָ֣ס שָׁ֑מָּה וְיָ֣שַׁב בָּ֗הּ עַד־מוֹת֙ הַכֹּהֵ֣ן הַגָּדֹ֔ל אֲשֶׁר־מָשַׁ֥ח אֹת֖וֹ בְּשֶׁ֥מֶן הַקֹּֽדֶשׁ׃</t>
  </si>
  <si>
    <t>{{מ:פסוק|במדבר|לה|כו}}</t>
  </si>
  <si>
    <t>וְאִם־יָצֹ֥א יֵצֵ֖א הָרֹצֵ֑חַ אֶת־גְּבוּל֙ עִ֣יר מִקְלָט֔וֹ אֲשֶׁ֥ר יָנ֖וּס שָֽׁמָּה׃</t>
  </si>
  <si>
    <t>{{מ:פסוק|במדבר|לה|כז}}</t>
  </si>
  <si>
    <t>וּמָצָ֤א אֹתוֹ֙ גֹּאֵ֣ל הַדָּ֔ם מִח֕וּץ לִגְב֖וּל עִ֣יר מִקְלָט֑וֹ וְרָצַ֞ח גֹּאֵ֤ל הַדָּם֙ אֶת־הָ֣רֹצֵ֔חַ אֵ֥ין ל֖וֹ דָּֽם׃</t>
  </si>
  <si>
    <t>{{מ:פסוק|במדבר|לה|כח}}</t>
  </si>
  <si>
    <t>כִּ֣י בְעִ֤יר מִקְלָטוֹ֙ יֵשֵׁ֔ב עַד־מ֖וֹת הַכֹּהֵ֣ן הַגָּדֹ֑ל {{נוסח|וְאַחֲרֵ֥י מוֹת֙|=ל (מרכא ופשטא)|דפוסים קורן=וְאַֽחֲרֵי־מוֹת֙ ("ואחרי" מוקפת וגעיה באל"ף}} הַכֹּהֵ֣ן הַגָּדֹ֔ל יָשׁוּב֙ הָרֹצֵ֔חַ אֶל־אֶ֖רֶץ אֲחֻזָּתֽוֹ׃</t>
  </si>
  <si>
    <t>{{מ:פסוק|במדבר|לה|כט}}</t>
  </si>
  <si>
    <t>וְהָי֨וּ אֵ֧לֶּה לָכֶ֛ם לְחֻקַּ֥ת מִשְׁפָּ֖ט לְדֹרֹתֵיכֶ֑ם בְּכֹ֖ל מוֹשְׁבֹתֵיכֶֽם׃</t>
  </si>
  <si>
    <t>{{מ:פסוק|במדבר|לה|ל}}</t>
  </si>
  <si>
    <t>{{נוסח|כׇּ֨ל־מַכֵּה־נֶ֔פֶשׁ|=ש1 ושיטת-א|ל=כָּל־מַ֨כֵּה־נֶ֔פֶשׁ (מקום המתיגה)|קורן, ברויאר, סימנים, מכון ממרא}} לְפִ֣י עֵדִ֔ים יִרְצַ֖ח אֶת־הָרֹצֵ֑חַ וְעֵ֣ד אֶחָ֔ד לֹא־יַעֲנֶ֥ה בְנֶ֖פֶשׁ לָמֽוּת׃</t>
  </si>
  <si>
    <t>{{מ:פסוק|במדבר|לה|לא}}</t>
  </si>
  <si>
    <t>וְלֹֽא־תִקְח֥וּ כֹ֙פֶר֙ לְנֶ֣פֶשׁ רֹצֵ֔חַ אֲשֶׁר־ה֥וּא רָשָׁ֖ע לָמ֑וּת כִּי־מ֖וֹת יוּמָֽת׃</t>
  </si>
  <si>
    <t>{{מ:פסוק|במדבר|לה|לב}}</t>
  </si>
  <si>
    <t>וְלֹא־תִקְח֣וּ כֹ֔פֶר לָנ֖וּס אֶל־עִ֣יר מִקְלָט֑וֹ לָשׁוּב֙ לָשֶׁ֣בֶת בָּאָ֔רֶץ עַד־מ֖וֹת הַכֹּהֵֽן׃</t>
  </si>
  <si>
    <t>{{מ:פסוק|במדבר|לה|לג}}</t>
  </si>
  <si>
    <t>{{נוסח|וְלֹֽא־תַחֲנִ֣יפוּ|=ל (געיה) וכן בהקלדה ו-BHS.|הגעיה ברורה לגמרי למרות סימן המחיקה, וכנראה יש כאן תיקון.|לפי דותן וברויאר ל=וְלֹא־תַחֲנִ֣יפוּ (אין געיה) אבל התיבה ראויה לגעיה לפי ברויאר.}} אֶת־הָאָ֗רֶץ אֲשֶׁ֤ר אַתֶּם֙ בָּ֔הּ כִּ֣י הַדָּ֔ם ה֥וּא יַחֲנִ֖יף אֶת־הָאָ֑רֶץ וְלָאָ֣רֶץ לֹֽא־יְכֻפַּ֗ר לַדָּם֙ אֲשֶׁ֣ר שֻׁפַּךְ־בָּ֔הּ כִּי־אִ֖ם בְּדַ֥ם שֹׁפְכֽוֹ׃</t>
  </si>
  <si>
    <t>{{מ:פסוק|במדבר|לה|לד}}</t>
  </si>
  <si>
    <t>וְלֹ֧א תְטַמֵּ֣א אֶת־הָאָ֗רֶץ אֲשֶׁ֤ר אַתֶּם֙ יֹשְׁבִ֣ים בָּ֔הּ אֲשֶׁ֥ר אֲנִ֖י שֹׁכֵ֣ן בְּתוֹכָ֑הּ כִּ֚י אֲנִ֣י יְהֹוָ֔ה שֹׁכֵ֕ן בְּת֖וֹךְ בְּנֵ֥י יִשְׂרָאֵֽל׃</t>
  </si>
  <si>
    <t>ספר במדבר/לו</t>
  </si>
  <si>
    <t>{{מ:פסוק|במדבר|לו|א|עלייה=שביעי}}</t>
  </si>
  <si>
    <t>{{נוסח|וַֽיִּקְרְב֞וּ|=שש1 ובדפוסים|ל=וַֽיִקְרְב֞וּ? (חסר דגש?)|ברויאר ציין שאין דגש ביו"ד, אבל מעיון בכתי"ל ייתכן שהוא קיים, וכן דעתו של דותן (וכנראה גם דעתו של המקליד שהוסיף את הדגש בלי להעיר).}} רָאשֵׁ֣י הָֽאָב֗וֹת לְמִשְׁפַּ֤חַת בְּנֵֽי־גִלְעָד֙ בֶּן־מָכִ֣יר בֶּן־מְנַשֶּׁ֔ה מִֽמִּשְׁפְּחֹ֖ת בְּנֵ֣י יוֹסֵ֑ף וַֽיְדַבְּר֞וּ לִפְנֵ֤י מֹשֶׁה֙ וְלִפְנֵ֣י הַנְּשִׂאִ֔ים רָאשֵׁ֥י אָב֖וֹת לִבְנֵ֥י יִשְׂרָאֵֽל׃</t>
  </si>
  <si>
    <t>{{מ:פסוק|במדבר|לו|ב}}</t>
  </si>
  <si>
    <t>וַיֹּאמְר֗וּ אֶת־אֲדֹנִי֙ צִוָּ֣ה יְהֹוָ֔ה לָתֵ֨ת אֶת־הָאָ֧רֶץ בְּנַחֲלָ֛ה בְּגוֹרָ֖ל לִבְנֵ֣י יִשְׂרָאֵ֑ל וַֽאדֹנִי֙ צֻוָּ֣ה בַֽיהֹוָ֔ה לָתֵ֗ת אֶֽת־נַחֲלַ֛ת צְלׇפְחָ֥ד אָחִ֖ינוּ לִבְנֹתָֽיו׃</t>
  </si>
  <si>
    <t>{{מ:פסוק|במדבר|לו|ג}}</t>
  </si>
  <si>
    <t>וְ֠הָי֠וּ לְאֶחָ֞ד מִבְּנֵ֨י שִׁבְטֵ֥י בְנֵֽי־יִשְׂרָאֵל֮ לְנָשִׁים֒ וְנִגְרְעָ֤ה נַחֲלָתָן֙ מִנַּחֲלַ֣ת אֲבֹתֵ֔ינוּ וְנוֹסַ֕ף עַ֚ל נַחֲלַ֣ת הַמַּטֶּ֔ה אֲשֶׁ֥ר תִּהְיֶ֖ינָה לָהֶ֑ם וּמִגֹּרַ֥ל נַחֲלָתֵ֖נוּ יִגָּרֵֽעַ׃</t>
  </si>
  <si>
    <t>{{מ:פסוק|במדבר|לו|ד}}</t>
  </si>
  <si>
    <t>וְאִם־יִהְיֶ֣ה הַיֹּבֵל֮ לִבְנֵ֣י יִשְׂרָאֵל֒ וְנֽוֹסְפָה֙ נַחֲלָתָ֔ן עַ֚ל נַחֲלַ֣ת הַמַּטֶּ֔ה אֲשֶׁ֥ר תִּהְיֶ֖ינָה לָהֶ֑ם וּמִֽנַּחֲלַת֙ מַטֵּ֣ה אֲבֹתֵ֔ינוּ יִגָּרַ֖ע נַחֲלָתָֽן׃</t>
  </si>
  <si>
    <t>{{מ:פסוק|במדבר|לו|ה}}</t>
  </si>
  <si>
    <t>וַיְצַ֤ו מֹשֶׁה֙ אֶת־בְּנֵ֣י יִשְׂרָאֵ֔ל עַל־פִּ֥י יְהֹוָ֖ה לֵאמֹ֑ר כֵּ֛ן מַטֵּ֥ה בְנֵֽי־יוֹסֵ֖ף דֹּבְרִֽים׃</t>
  </si>
  <si>
    <t>{{מ:פסוק|במדבר|לו|ו}}</t>
  </si>
  <si>
    <t>זֶ֣ה הַדָּבָ֞ר אֲשֶׁר־צִוָּ֣ה יְהֹוָ֗ה לִבְנ֤וֹת צְלׇפְחָד֙ לֵאמֹ֔ר לַטּ֥וֹב בְּעֵינֵיהֶ֖ם תִּהְיֶ֣ינָה לְנָשִׁ֑ים אַ֗ךְ לְמִשְׁפַּ֛חַת מַטֵּ֥ה אֲבִיהֶ֖ם תִּהְיֶ֥ינָה לְנָשִֽׁים׃</t>
  </si>
  <si>
    <t>{{מ:פסוק|במדבר|לו|ז}}</t>
  </si>
  <si>
    <t>וְלֹֽא־תִסֹּ֤ב נַחֲלָה֙ לִבְנֵ֣י יִשְׂרָאֵ֔ל מִמַּטֶּ֖ה אֶל־מַטֶּ֑ה כִּ֣י אִ֗ישׁ בְּנַחֲלַת֙ מַטֵּ֣ה אֲבֹתָ֔יו יִדְבְּק֖וּ בְּנֵ֥י יִשְׂרָאֵֽל׃</t>
  </si>
  <si>
    <t>{{מ:פסוק|במדבר|לו|ח}}</t>
  </si>
  <si>
    <t>וְכׇל־בַּ֞ת יֹרֶ֣שֶׁת נַחֲלָ֗ה מִמַּטּוֹת֮ בְּנֵ֣י יִשְׂרָאֵל֒ לְאֶחָ֗ד מִמִּשְׁפַּ֛חַת מַטֵּ֥ה אָבִ֖יהָ תִּהְיֶ֣ה לְאִשָּׁ֑ה לְמַ֗עַן יִֽירְשׁוּ֙ בְּנֵ֣י יִשְׂרָאֵ֔ל אִ֖ישׁ נַחֲלַ֥ת אֲבֹתָֽיו׃</t>
  </si>
  <si>
    <t>{{מ:פסוק|במדבר|לו|ט}}</t>
  </si>
  <si>
    <t>וְלֹֽא־תִסֹּ֧ב נַחֲלָ֛ה מִמַּטֶּ֖ה {{נוסח|לְמַטֶּ֣ה אַחֵ֑ר|=ל (בסגול)|דפוסים וקורן=&lt;לְמַטֵּ֣ה אַחֵ֑ר&gt; (בצירה לסמיכות)}} כִּי־אִישׁ֙ בְּנַ֣חֲלָת֔וֹ יִדְבְּק֕וּ מַטּ֖וֹת בְּנֵ֥י יִשְׂרָאֵֽל׃</t>
  </si>
  <si>
    <t>{{מ:פסוק|במדבר|לו|י}}</t>
  </si>
  <si>
    <t>כַּאֲשֶׁ֛ר צִוָּ֥ה יְהֹוָ֖ה אֶת־מֹשֶׁ֑ה כֵּ֥ן עָשׂ֖וּ בְּנ֥וֹת צְלׇפְחָֽד׃</t>
  </si>
  <si>
    <t>{{מ:פסוק|במדבר|לו|יא|עלייה=מפטיר}}</t>
  </si>
  <si>
    <t>וַתִּהְיֶ֜ינָה מַחְלָ֣ה תִרְצָ֗ה וְחׇגְלָ֧ה וּמִלְכָּ֛ה וְנֹעָ֖ה בְּנ֣וֹת צְלׇפְחָ֑ד לִבְנֵ֥י דֹדֵיהֶ֖ן לְנָשִֽׁים׃</t>
  </si>
  <si>
    <t>{{מ:פסוק|במדבר|לו|יב}}</t>
  </si>
  <si>
    <t>מִֽמִּשְׁפְּחֹ֛ת בְּנֵֽי־מְנַשֶּׁ֥ה בֶן־יוֹסֵ֖ף הָי֣וּ לְנָשִׁ֑ים וַתְּהִי֙ נַחֲלָתָ֔ן עַל־מַטֵּ֖ה מִשְׁפַּ֥חַת אֲבִיהֶֽן׃</t>
  </si>
  <si>
    <t>{{מ:פסוק|במדבר|לו|יג}}</t>
  </si>
  <si>
    <t>אֵ֣לֶּה הַמִּצְוֺ֞ת וְהַמִּשְׁפָּטִ֗ים אֲשֶׁ֨ר צִוָּ֧ה יְהֹוָ֛ה בְּיַד־מֹשֶׁ֖ה אֶל־בְּנֵ֣י יִשְׂרָאֵ֑ל בְּעַֽרְבֹ֣ת מוֹאָ֔ב עַ֖ל יַרְדֵּ֥ן יְרֵחֽוֹ׃</t>
  </si>
  <si>
    <t>ספר דברים/א</t>
  </si>
  <si>
    <t>{{מ:ספר חדש|דברים}}</t>
  </si>
  <si>
    <t>{{מ:פסוק|דברים|א|א|סדר=א|עלייה='''דברים'''}}</t>
  </si>
  <si>
    <t>אֵ֣לֶּה הַדְּבָרִ֗ים אֲשֶׁ֨ר דִּבֶּ֤ר מֹשֶׁה֙ אֶל־כׇּל־יִשְׂרָאֵ֔ל בְּעֵ֖בֶר הַיַּרְדֵּ֑ן בַּמִּדְבָּ֡ר בָּֽעֲרָבָה֩ מ֨וֹל ס֜וּף בֵּֽין־פָּארָ֧ן וּבֵֽין־תֹּ֛פֶל וְלָבָ֥ן וַחֲצֵרֹ֖ת וְדִ֥י זָהָֽב׃</t>
  </si>
  <si>
    <t>{{מ:פסוק|דברים|א|ב}}</t>
  </si>
  <si>
    <t>אַחַ֨ד עָשָׂ֥ר יוֹם֙ מֵֽחֹרֵ֔ב דֶּ֖רֶךְ הַר־שֵׂעִ֑יר עַ֖ד קָדֵ֥שׁ בַּרְנֵֽעַ׃</t>
  </si>
  <si>
    <t>{{מ:פסוק|דברים|א|ג}}</t>
  </si>
  <si>
    <t>{{נוסח|וַיְהִי֙|=ל (אין געיה) ולפיו בדותן ובהקלדה|שיטת-א=וַֽיְהִי֙ (בגעיה) ובחלק מהדפוסים וקורן; וכך תיקן ברויאר בשתי מהדורתיו האחרונות וכן במג"ה}} בְּאַרְבָּעִ֣ים שָׁנָ֔ה בְּעַשְׁתֵּֽי־עָשָׂ֥ר חֹ֖דֶשׁ בְּאֶחָ֣ד לַחֹ֑דֶשׁ דִּבֶּ֤ר מֹשֶׁה֙ אֶל־בְּנֵ֣י יִשְׂרָאֵ֔ל כְּ֠כֹ֠ל אֲשֶׁ֨ר צִוָּ֧ה יְהֹוָ֛ה אֹת֖וֹ אֲלֵהֶֽם׃</t>
  </si>
  <si>
    <t>{{מ:פסוק|דברים|א|ד|עלייה=[לוי]}}</t>
  </si>
  <si>
    <t>אַחֲרֵ֣י הַכֹּת֗וֹ אֵ֚ת סִיחֹן֙ מֶ֣לֶךְ הָֽאֱמֹרִ֔י אֲשֶׁ֥ר יוֹשֵׁ֖ב בְּחֶשְׁבּ֑וֹן וְאֵ֗ת ע֚וֹג מֶ֣לֶךְ הַבָּשָׁ֔ן אֲשֶׁר־יוֹשֵׁ֥ב בְּעַשְׁתָּרֹ֖ת בְּאֶדְרֶֽעִי׃</t>
  </si>
  <si>
    <t>{{מ:פסוק|דברים|א|ה}}</t>
  </si>
  <si>
    <t>בְּעֵ֥בֶר הַיַּרְדֵּ֖ן בְּאֶ֣רֶץ מוֹאָ֑ב הוֹאִ֣יל מֹשֶׁ֔ה בֵּאֵ֛ר אֶת־הַתּוֹרָ֥ה הַזֹּ֖את לֵאמֹֽר׃</t>
  </si>
  <si>
    <t>{{מ:פסוק|דברים|א|ו}}</t>
  </si>
  <si>
    <t>יְהֹוָ֧ה אֱלֹהֵ֛ינוּ דִּבֶּ֥ר אֵלֵ֖ינוּ בְּחֹרֵ֣ב לֵאמֹ֑ר רַב־לָכֶ֥ם שֶׁ֖בֶת בָּהָ֥ר הַזֶּֽה׃</t>
  </si>
  <si>
    <t>{{מ:פסוק|דברים|א|ז}}</t>
  </si>
  <si>
    <t>פְּנ֣וּ{{מ:לגרמיה}}וּסְע֣וּ לָכֶ֗ם וּבֹ֨אוּ הַ֥ר הָֽאֱמֹרִי֮ וְאֶל־כׇּל־שְׁכֵנָיו֒ בָּעֲרָבָ֥ה בָהָ֛ר וּבַשְּׁפֵלָ֥ה וּבַנֶּ֖גֶב וּבְח֣וֹף הַיָּ֑ם אֶ֤רֶץ הַֽכְּנַעֲנִי֙ וְהַלְּבָנ֔וֹן עַד־הַנָּהָ֥ר הַגָּדֹ֖ל נְהַר־פְּרָֽת׃</t>
  </si>
  <si>
    <t>{{מ:פסוק|דברים|א|ח|עלייה=[ישראל]}}</t>
  </si>
  <si>
    <t>רְאֵ֛ה נָתַ֥תִּי לִפְנֵיכֶ֖ם אֶת־הָאָ֑רֶץ בֹּ֚אוּ וּרְשׁ֣וּ אֶת־הָאָ֔רֶץ אֲשֶׁ֣ר נִשְׁבַּ֣ע יְ֠הֹוָ֠ה לַאֲבֹ֨תֵיכֶ֜ם לְאַבְרָהָ֨ם לְיִצְחָ֤ק וּֽלְיַעֲקֹב֙ לָתֵ֣ת לָהֶ֔ם וּלְזַרְעָ֖ם אַחֲרֵיהֶֽם׃</t>
  </si>
  <si>
    <t>{{מ:פסוק|דברים|א|ט}}</t>
  </si>
  <si>
    <t>וָאֹמַ֣ר אֲלֵכֶ֔ם בָּעֵ֥ת הַהִ֖וא לֵאמֹ֑ר לֹא־אוּכַ֥ל לְבַדִּ֖י שְׂאֵ֥ת אֶתְכֶֽם׃</t>
  </si>
  <si>
    <t>{{מ:פסוק|דברים|א|י}}</t>
  </si>
  <si>
    <t>יְהֹוָ֥ה אֱלֹהֵיכֶ֖ם הִרְבָּ֣ה אֶתְכֶ֑ם וְהִנְּכֶ֣ם הַיּ֔וֹם כְּכוֹכְבֵ֥י הַשָּׁמַ֖יִם לָרֹֽב׃</t>
  </si>
  <si>
    <t>{{מ:פסוק|דברים|א|יא|עלייה=שני}}</t>
  </si>
  <si>
    <t>יְהֹוָ֞ה אֱלֹהֵ֣י אֲבֽוֹתֵכֶ֗ם יֹסֵ֧ף עֲלֵיכֶ֛ם כָּכֶ֖ם אֶ֣לֶף פְּעָמִ֑ים וִיבָרֵ֣ךְ אֶתְכֶ֔ם כַּאֲשֶׁ֖ר דִּבֶּ֥ר לָכֶֽם׃</t>
  </si>
  <si>
    <t>{{מ:פסוק|דברים|א|יב|עלייה=[ע"כ ישראל]}}</t>
  </si>
  <si>
    <t>אֵיכָ֥ה אֶשָּׂ֖א לְבַדִּ֑י טׇרְחֲכֶ֥ם וּמַֽשַּׂאֲכֶ֖ם וְרִֽיבְכֶֽם׃</t>
  </si>
  <si>
    <t>{{מ:פסוק|דברים|א|יג}}</t>
  </si>
  <si>
    <t>הָב֣וּ לָ֠כֶ֠ם אֲנָשִׁ֨ים חֲכָמִ֧ים וּנְבֹנִ֛ים וִידֻעִ֖ים לְשִׁבְטֵיכֶ֑ם וַאֲשִׂימֵ֖ם בְּרָאשֵׁיכֶֽם׃</t>
  </si>
  <si>
    <t>{{מ:פסוק|דברים|א|יד}}</t>
  </si>
  <si>
    <t>וַֽתַּעֲנ֖וּ אֹתִ֑י וַתֹּ֣אמְר֔וּ טֽוֹב־הַדָּבָ֥ר אֲשֶׁר־דִּבַּ֖רְתָּ לַעֲשֽׂוֹת׃</t>
  </si>
  <si>
    <t>{{מ:פסוק|דברים|א|טו}}</t>
  </si>
  <si>
    <t>וָאֶקַּ֞ח אֶת־רָאשֵׁ֣י שִׁבְטֵיכֶ֗ם אֲנָשִׁ֤ים חֲכָמִים֙ וִֽידֻעִ֔ים וָאֶתֵּ֥ן {{נוסח|אוֹתָ֛ם|=שש1 ומסורת-ל וטברניות ורמ"ה|ל=אֹתָ֛ם (כתיב חסר וי"ו)}} רָאשִׁ֖ים עֲלֵיכֶ֑ם שָׂרֵ֨י אֲלָפִ֜ים וְשָׂרֵ֣י מֵא֗וֹת וְשָׂרֵ֤י חֲמִשִּׁים֙ וְשָׂרֵ֣י עֲשָׂרֹ֔ת וְשֹׁטְרִ֖ים לְשִׁבְטֵיכֶֽם׃</t>
  </si>
  <si>
    <t>{{מ:פסוק|דברים|א|טז}}</t>
  </si>
  <si>
    <t>וָאֲצַוֶּה֙ אֶת־שֹׁ֣פְטֵיכֶ֔ם בָּעֵ֥ת הַהִ֖וא לֵאמֹ֑ר שָׁמֹ֤עַ בֵּין־אֲחֵיכֶם֙ וּשְׁפַטְתֶּ֣ם צֶ֔דֶק בֵּֽין־אִ֥ישׁ וּבֵין־אָחִ֖יו וּבֵ֥ין גֵּרֽוֹ׃</t>
  </si>
  <si>
    <t>{{מ:פסוק|דברים|א|יז}}</t>
  </si>
  <si>
    <t>לֹֽא־תַכִּ֨ירוּ פָנִ֜ים בַּמִּשְׁפָּ֗ט כַּקָּטֹ֤ן כַּגָּדֹל֙ תִּשְׁמָע֔וּן לֹ֤א תָג֙וּרוּ֙ מִפְּנֵי־אִ֔ישׁ כִּ֥י הַמִּשְׁפָּ֖ט לֵאלֹהִ֣ים ה֑וּא וְהַדָּבָר֙ אֲשֶׁ֣ר יִקְשֶׁ֣ה מִכֶּ֔ם תַּקְרִב֥וּן אֵלַ֖י וּשְׁמַעְתִּֽיו׃</t>
  </si>
  <si>
    <t>{{מ:פסוק|דברים|א|יח}}</t>
  </si>
  <si>
    <t>וָאֲצַוֶּ֥ה אֶתְכֶ֖ם בָּעֵ֣ת הַהִ֑וא אֵ֥ת כׇּל־הַדְּבָרִ֖ים אֲשֶׁ֥ר תַּעֲשֽׂוּן׃</t>
  </si>
  <si>
    <t>{{מ:פסוק|דברים|א|יט}}</t>
  </si>
  <si>
    <t>וַנִּסַּ֣ע מֵחֹרֵ֗ב וַנֵּ֡לֶךְ אֵ֣ת כׇּל־הַמִּדְבָּ֣ר הַגָּדוֹל֩ וְהַנּוֹרָ֨א הַה֜וּא אֲשֶׁ֣ר רְאִיתֶ֗ם דֶּ֚רֶךְ הַ֣ר הָֽאֱמֹרִ֔י כַּאֲשֶׁ֥ר צִוָּ֛ה יְהֹוָ֥ה אֱלֹהֵ֖ינוּ אֹתָ֑נוּ וַנָּבֹ֕א עַ֖ד קָדֵ֥שׁ בַּרְנֵֽעַ׃</t>
  </si>
  <si>
    <t>{{מ:פסוק|דברים|א|כ}}</t>
  </si>
  <si>
    <t>וָאֹמַ֖ר אֲלֵכֶ֑ם בָּאתֶם֙ עַד־הַ֣ר הָאֱמֹרִ֔י אֲשֶׁר־יְהֹוָ֥ה אֱלֹהֵ֖ינוּ נֹתֵ֥ן לָֽנוּ׃</t>
  </si>
  <si>
    <t>{{מ:פסוק|דברים|א|כא}}</t>
  </si>
  <si>
    <t>רְ֠אֵ֠ה נָתַ֨ן יְהֹוָ֧ה אֱלֹהֶ֛יךָ לְפָנֶ֖יךָ אֶת־הָאָ֑רֶץ עֲלֵ֣ה רֵ֗שׁ כַּאֲשֶׁר֩ דִּבֶּ֨ר יְהֹוָ֜ה אֱלֹהֵ֤י אֲבֹתֶ֙יךָ֙ לָ֔ךְ אַל־תִּירָ֖א וְאַל־תֵּחָֽת׃</t>
  </si>
  <si>
    <t>{{מ:פסוק|דברים|א|כב|עלייה=שלישי}}</t>
  </si>
  <si>
    <t>וַתִּקְרְב֣וּן אֵלַי֮ כֻּלְּכֶם֒ וַתֹּאמְר֗וּ נִשְׁלְחָ֤ה אֲנָשִׁים֙ לְפָנֵ֔ינוּ וְיַחְפְּרוּ־לָ֖נוּ אֶת־הָאָ֑רֶץ וְיָשִׁ֤בוּ אֹתָ֙נוּ֙ דָּבָ֔ר אֶת־הַדֶּ֙רֶךְ֙ אֲשֶׁ֣ר נַעֲלֶה־בָּ֔הּ וְאֵת֙ הֶֽעָרִ֔ים אֲשֶׁ֥ר נָבֹ֖א אֲלֵיהֶֽן׃</t>
  </si>
  <si>
    <t>{{מ:פסוק|דברים|א|כג}}</t>
  </si>
  <si>
    <t>וַיִּיטַ֥ב בְּעֵינַ֖י הַדָּבָ֑ר וָאֶקַּ֤ח מִכֶּם֙ שְׁנֵ֣ים עָשָׂ֣ר אֲנָשִׁ֔ים אִ֥ישׁ אֶחָ֖ד לַשָּֽׁבֶט׃</t>
  </si>
  <si>
    <t>{{מ:פסוק|דברים|א|כד}}</t>
  </si>
  <si>
    <t>וַיִּפְנוּ֙ וַיַּעֲל֣וּ הָהָ֔רָה וַיָּבֹ֖אוּ עַד־נַ֣חַל אֶשְׁכֹּ֑ל וַֽיְרַגְּל֖וּ אֹתָֽהּ׃</t>
  </si>
  <si>
    <t>{{מ:פסוק|דברים|א|כה}}</t>
  </si>
  <si>
    <t>וַיִּקְח֤וּ בְיָדָם֙ מִפְּרִ֣י הָאָ֔רֶץ וַיּוֹרִ֖דוּ אֵלֵ֑ינוּ וַיָּשִׁ֨בוּ אֹתָ֤נוּ דָבָר֙ וַיֹּ֣אמְר֔וּ טוֹבָ֣ה הָאָ֔רֶץ אֲשֶׁר־יְהֹוָ֥ה אֱלֹהֵ֖ינוּ נֹתֵ֥ן לָֽנוּ׃</t>
  </si>
  <si>
    <t>{{מ:פסוק|דברים|א|כו}}</t>
  </si>
  <si>
    <t>וְלֹ֥א אֲבִיתֶ֖ם לַעֲלֹ֑ת וַתַּמְר֕וּ אֶת־פִּ֥י יְהֹוָ֖ה אֱלֹהֵיכֶֽם׃</t>
  </si>
  <si>
    <t>{{מ:פסוק|דברים|א|כז}}</t>
  </si>
  <si>
    <t>וַתֵּרָגְנ֤וּ {{מ:קמץ|ד=בְאׇהֳלֵיכֶם֙|ס=בְאָהֳלֵיכֶם֙}} וַתֹּ֣אמְר֔וּ בְּשִׂנְאַ֤ת יְהֹוָה֙ אֹתָ֔נוּ הוֹצִיאָ֖נוּ מֵאֶ֣רֶץ מִצְרָ֑יִם לָתֵ֥ת אֹתָ֛נוּ בְּיַ֥ד הָאֱמֹרִ֖י לְהַשְׁמִידֵֽנוּ׃</t>
  </si>
  <si>
    <t>{{מ:פסוק|דברים|א|כח}}</t>
  </si>
  <si>
    <t>אָנָ֣ה{{מ:לגרמיה}}אֲנַ֣חְנוּ עֹלִ֗ים אַחֵ֩ינוּ֩ הֵמַ֨סּוּ אֶת־לְבָבֵ֜נוּ לֵאמֹ֗ר עַ֣ם גָּד֤וֹל וָרָם֙ מִמֶּ֔נּוּ עָרִ֛ים גְּדֹלֹ֥ת וּבְצוּרֹ֖ת בַּשָּׁמָ֑יִם וְגַם־בְּנֵ֥י עֲנָקִ֖ים רָאִ֥ינוּ שָֽׁם׃</t>
  </si>
  <si>
    <t>{{מ:פסוק|דברים|א|כט}}</t>
  </si>
  <si>
    <t>וָאֹמַ֖ר אֲלֵכֶ֑ם {{נוסח|לֹֽא־תַעַרְצ֥וּן וְֽלֹא־תִירְא֖וּן|=ש; ראו רשימת ברויאר ב"ספיקות שאין להם הכרע", הערה 8 ובספר טעמי המקרא פרק ח.|ל=לֹא־תַֽעַרְצ֥וּן וְֽלֹא־תִֽירְא֖וּן (!) וכך בקורן ואצל ברויאר)|ל1=לֹא־תַעַרְצ֥וּן וְלֹא־תִֽירְא֖וּן וכך במג"ה הדיגיטלי|ש1?=לֹא־תַעַרְצ֥וּן וְֽלֹא־תִירְא֖וּן (געיה ב"ולא" בלבד; ייתכן שיש געיה בתי"ו של "תיראון" אך הצילום אינו ברור)|מג"ה בדפוס=לֹא־תַעַרְצ֥וּן וְֽלֹא־תִֽירְא֖וּן}} מֵהֶֽם׃</t>
  </si>
  <si>
    <t>{{מ:פסוק|דברים|א|ל}}</t>
  </si>
  <si>
    <t>יְהֹוָ֤ה אֱלֹֽהֵיכֶם֙ הַהֹלֵ֣ךְ לִפְנֵיכֶ֔ם ה֖וּא יִלָּחֵ֣ם לָכֶ֑ם כְּ֠כֹ֠ל אֲשֶׁ֨ר עָשָׂ֧ה אִתְּכֶ֛ם בְּמִצְרַ֖יִם לְעֵינֵיכֶֽם׃</t>
  </si>
  <si>
    <t>{{מ:פסוק|דברים|א|לא}}</t>
  </si>
  <si>
    <t>וּבַמִּדְבָּר֙ אֲשֶׁ֣ר רָאִ֔יתָ אֲשֶׁ֤ר נְשָׂאֲךָ֙ יְהֹוָ֣ה אֱלֹהֶ֔יךָ כַּאֲשֶׁ֥ר {{נוסח|יִשָּׂא־אִ֖ישׁ|=ש ובדפוסים|ל?=יִשָׂא־אִ֖ישׁ (ניתן לראות סימן קלוש של דגש בהגדלה)|הערת המקליד}} אֶת־בְּנ֑וֹ בְּכׇל־הַדֶּ֙רֶךְ֙ אֲשֶׁ֣ר הֲלַכְתֶּ֔ם עַד־בֹּאֲכֶ֖ם עַד־הַמָּק֥וֹם הַזֶּֽה׃</t>
  </si>
  <si>
    <t>{{מ:פסוק|דברים|א|לב}}</t>
  </si>
  <si>
    <t>וּבַדָּבָ֖ר הַזֶּ֑ה אֵֽינְכֶם֙ מַאֲמִינִ֔ם בַּיהֹוָ֖ה אֱלֹהֵיכֶֽם׃</t>
  </si>
  <si>
    <t>{{מ:פסוק|דברים|א|לג}}</t>
  </si>
  <si>
    <t>הַהֹלֵ֨ךְ לִפְנֵיכֶ֜ם בַּדֶּ֗רֶךְ לָת֥וּר לָכֶ֛ם מָק֖וֹם {{נוסח|לַחֲנֹֽתְכֶ֑ם|=ש וכך אצל ברויאר ומג"ה (וכן בקורן); ראו רשימת ברויאר ב"ספיקות שאין להם הכרע", הערה 8 ובספר טעמי המקרא פרק ח.|ל=לַֽחֲנֹֽתְכֶ֑ם (!) בגעיה ימנית בלמ"ד|ל1,ש1=לַחֲנֹתְכֶ֑ם (אין געיה); ברויאר ציין שיש געיה אחת בכתי"ל1 באות נו"ן ואף תיקן על פיו (!) אך לא רואים געיה בצילום כתב־היד.}} בָּאֵ֣שׁ{{מ:לגרמיה}}לַ֗יְלָה לַרְאֹֽתְכֶם֙ בַּדֶּ֙רֶךְ֙ אֲשֶׁ֣ר תֵּֽלְכוּ־בָ֔הּ וּבֶעָנָ֖ן יוֹמָֽם׃</t>
  </si>
  <si>
    <t>{{מ:פסוק|דברים|א|לד}}</t>
  </si>
  <si>
    <t>וַיִּשְׁמַ֥ע יְהֹוָ֖ה אֶת־ק֣וֹל דִּבְרֵיכֶ֑ם וַיִּקְצֹ֖ף וַיִּשָּׁבַ֥ע לֵאמֹֽר׃</t>
  </si>
  <si>
    <t>{{מ:פסוק|דברים|א|לה}}</t>
  </si>
  <si>
    <t>אִם־יִרְאֶ֥ה אִישׁ֙ בָּאֲנָשִׁ֣ים הָאֵ֔לֶּה הַדּ֥וֹר הָרָ֖ע הַזֶּ֑ה אֵ֚ת הָאָ֣רֶץ הַטּוֹבָ֔ה אֲשֶׁ֣ר נִשְׁבַּ֔עְתִּי לָתֵ֖ת לַאֲבֹתֵיכֶֽם׃</t>
  </si>
  <si>
    <t>{{מ:פסוק|דברים|א|לו}}</t>
  </si>
  <si>
    <t>זֽוּלָתִ֞י כָּלֵ֤ב בֶּן־יְפֻנֶּה֙ ה֣וּא יִרְאֶ֔נָּה וְלֽוֹ־אֶתֵּ֧ן אֶת־הָאָ֛רֶץ אֲשֶׁ֥ר דָּֽרַךְ־בָּ֖הּ וּלְבָנָ֑יו יַ֕עַן אֲשֶׁ֥ר מִלֵּ֖א אַחֲרֵ֥י יְהֹוָה׃</t>
  </si>
  <si>
    <t>{{מ:פסוק|דברים|א|לז}}</t>
  </si>
  <si>
    <t>גַּם־בִּי֙ הִתְאַנַּ֣ף יְהֹוָ֔ה בִּגְלַלְכֶ֖ם לֵאמֹ֑ר גַּם־אַתָּ֖ה לֹא־תָבֹ֥א שָֽׁם׃</t>
  </si>
  <si>
    <t>{{מ:פסוק|דברים|א|לח}}</t>
  </si>
  <si>
    <t>יְהוֹשֻׁ֤עַ {{נוסח|בִּן־נוּן֙|=ש ושיטת-א ובדפוסים|ל=בִּן נוּן֙ (חסר מקף; התיבות צמודות בכתב־היד)|הערת המקליד}} הָעֹמֵ֣ד לְפָנֶ֔יךָ ה֖וּא יָ֣בֹא שָׁ֑מָּה אֹת֣וֹ חַזֵּ֔ק כִּי־ה֖וּא יַנְחִלֶ֥נָּה אֶת־יִשְׂרָאֵֽל׃</t>
  </si>
  <si>
    <t>{{מ:פסוק|דברים|א|לט|עלייה=רביעי}}</t>
  </si>
  <si>
    <t>וְטַפְּכֶם֩ אֲשֶׁ֨ר אֲמַרְתֶּ֜ם לָבַ֣ז יִהְיֶ֗ה וּ֠בְנֵיכֶ֠ם אֲשֶׁ֨ר לֹא־יָדְע֤וּ הַיּוֹם֙ ט֣וֹב וָרָ֔ע הֵ֖מָּה יָבֹ֣אוּ שָׁ֑מָּה וְלָהֶ֣ם אֶתְּנֶ֔נָּה וְהֵ֖ם {{נוסח|יִירָשֽׁוּהָ|=ש ובדפוסים וקורן|ל=יִירָשֽׁוּהָּ (נקודת מפיק מיותרת)|הערת המקליד}}׃</t>
  </si>
  <si>
    <t>{{מ:פסוק|דברים|א|מ}}</t>
  </si>
  <si>
    <t>וְאַתֶּ֖ם פְּנ֣וּ לָכֶ֑ם וּסְע֥וּ הַמִּדְבָּ֖רָה דֶּ֥רֶךְ יַם־סֽוּף׃</t>
  </si>
  <si>
    <t>{{מ:פסוק|דברים|א|מא}}</t>
  </si>
  <si>
    <t>וַֽתַּעֲנ֣וּ{{מ:לגרמיה}}וַתֹּאמְר֣וּ אֵלַ֗י חָטָ֘אנוּ֮ לַיהֹוָה֒ אֲנַ֤חְנוּ נַעֲלֶה֙ וְנִלְחַ֔מְנוּ כְּכֹ֥ל אֲשֶׁר־צִוָּ֖נוּ יְהֹוָ֣ה אֱלֹהֵ֑ינוּ וַֽתַּחְגְּר֗וּ אִ֚ישׁ אֶת־כְּלֵ֣י מִלְחַמְתּ֔וֹ וַתָּהִ֖ינוּ לַעֲלֹ֥ת הָהָֽרָה׃</t>
  </si>
  <si>
    <t>{{מ:פסוק|דברים|א|מב}}</t>
  </si>
  <si>
    <t>וַיֹּ֨אמֶר יְהֹוָ֜ה אֵלַ֗י אֱמֹ֤ר לָהֶם֙ לֹ֤א {{נוסח|תַֽעֲלוּ֙|ל=תַֽעֲלוּ֙ בגעיה ימנית}} {{נוסח|וְלֹא־תִלָּ֣חֲמ֔וּ|=א(ס)ל ("ולא" מוקפת, "תלחמו" במונח זקף קטן) &lt;וְלֹ֣א תִֽלָּֽחֲמוּ? לא כן אלא ולא־תלחמו&gt;|דפוסים וקורן=&lt;וְלֹ֣א תִֽלָּֽחֲמ֔וּ&gt; (המונח ב"ולא" ושתי געיות ב"תלחמו")}} כִּ֥י אֵינֶ֖נִּי בְּקִרְבְּכֶ֑ם וְלֹא֙ {{נוסח|תִּנָּ֣גְפ֔וּ|=ל|הקלדה=תִּנָּֽגְפ֔וּ (טעות בעקבות BHS)}} לִפְנֵ֖י אֹיְבֵיכֶֽם׃</t>
  </si>
  <si>
    <t>{{מ:פסוק|דברים|א|מג}}</t>
  </si>
  <si>
    <t>וָאֲדַבֵּ֥ר אֲלֵיכֶ֖ם וְלֹ֣א שְׁמַעְתֶּ֑ם וַתַּמְרוּ֙ אֶת־פִּ֣י יְהֹוָ֔ה וַתָּזִ֖דוּ וַתַּעֲל֥וּ הָהָֽרָה׃</t>
  </si>
  <si>
    <t>{{מ:פסוק|דברים|א|מד}}</t>
  </si>
  <si>
    <t>וַיֵּצֵ֨א הָאֱמֹרִ֜י הַיֹּשֵׁ֨ב בָּהָ֤ר הַהוּא֙ לִקְרַאתְכֶ֔ם וַיִּרְדְּפ֣וּ אֶתְכֶ֔ם כַּאֲשֶׁ֥ר תַּעֲשֶׂ֖ינָה הַדְּבֹרִ֑ים {{נוסח|וַֽיַּכְּת֥וּ|ל=וַֽיַּכְּת֥וּ בגעיה ימנית}} אֶתְכֶ֛ם בְּשֵׂעִ֖יר עַד־חׇרְמָֽה׃</t>
  </si>
  <si>
    <t>{{מ:פסוק|דברים|א|מה}}</t>
  </si>
  <si>
    <t>וַתָּשֻׁ֥בוּ וַתִּבְכּ֖וּ לִפְנֵ֣י יְהֹוָ֑ה וְלֹֽא־שָׁמַ֤ע יְהֹוָה֙ בְּקֹ֣לְכֶ֔ם וְלֹ֥א הֶאֱזִ֖ין אֲלֵיכֶֽם׃</t>
  </si>
  <si>
    <t>{{מ:פסוק|דברים|א|מו}}</t>
  </si>
  <si>
    <t>וַתֵּשְׁב֥וּ בְקָדֵ֖שׁ יָמִ֣ים רַבִּ֑ים כַּיָּמִ֖ים אֲשֶׁ֥ר יְשַׁבְתֶּֽם׃</t>
  </si>
  <si>
    <t>ספר דברים/ב</t>
  </si>
  <si>
    <t>{{מ:פסוק|דברים|ב|א}}</t>
  </si>
  <si>
    <t>וַנֵּ֜פֶן וַנִּסַּ֤ע הַמִּדְבָּ֙רָה֙ דֶּ֣רֶךְ יַם־ס֔וּף כַּאֲשֶׁ֛ר דִּבֶּ֥ר יְהֹוָ֖ה אֵלָ֑י וַנָּ֥סׇב אֶת־הַר־שֵׂעִ֖יר יָמִ֥ים רַבִּֽים׃</t>
  </si>
  <si>
    <t>{{מ:פסוק|דברים|ב|ב|סדר=ב|עלייה=חמישי}}</t>
  </si>
  <si>
    <t>וַיֹּ֥אמֶר יְהֹוָ֖ה אֵלַ֥י לֵאמֹֽר׃</t>
  </si>
  <si>
    <t>{{מ:פסוק|דברים|ב|ג}}</t>
  </si>
  <si>
    <t>רַב־לָכֶ֕ם סֹ֖ב אֶת־הָהָ֣ר הַזֶּ֑ה פְּנ֥וּ לָכֶ֖ם צָפֹֽנָה׃</t>
  </si>
  <si>
    <t>{{מ:פסוק|דברים|ב|ד}}</t>
  </si>
  <si>
    <t>וְאֶת־הָעָם֮ צַ֣ו לֵאמֹר֒ אַתֶּ֣ם עֹֽבְרִ֗ים בִּגְבוּל֙ אֲחֵיכֶ֣ם בְּנֵי־עֵשָׂ֔ו הַיֹּשְׁבִ֖ים בְּשֵׂעִ֑יר וְיִֽירְא֣וּ מִכֶּ֔ם וְנִשְׁמַרְתֶּ֖ם מְאֹֽד׃</t>
  </si>
  <si>
    <t>{{מ:פסוק|דברים|ב|ה}}</t>
  </si>
  <si>
    <t>{{נוסח|אַל־תִּתְגָּר֣וּ בָ֔ם|=א(ס)ל &lt;תתג֣רו מלעיל? לא כן,, מלרע&gt;|דפוסים וקורן=&lt;אַל־תִּתְגָּ֣רוּ בָ֔ם&gt; (מונח מלעיל נסוג אחור)}} כִּ֠י לֹֽא־אֶתֵּ֤ן לָכֶם֙ מֵֽאַרְצָ֔ם עַ֖ד מִדְרַ֣ךְ כַּף־רָ֑גֶל כִּֽי־יְרֻשָּׁ֣ה לְעֵשָׂ֔ו נָתַ֖תִּי אֶת־הַ֥ר שֵׂעִֽיר׃</t>
  </si>
  <si>
    <t>{{מ:פסוק|דברים|ב|ו}}</t>
  </si>
  <si>
    <t>אֹ֣כֶל תִּשְׁבְּר֧וּ מֵֽאִתָּ֛ם בַּכֶּ֖סֶף וַאֲכַלְתֶּ֑ם וְגַם־מַ֜יִם תִּכְר֧וּ מֵאִתָּ֛ם בַּכֶּ֖סֶף וּשְׁתִיתֶֽם׃</t>
  </si>
  <si>
    <t>{{מ:פסוק|דברים|ב|ז}}</t>
  </si>
  <si>
    <t>כִּי֩ יְהֹוָ֨ה אֱלֹהֶ֜יךָ בֵּֽרַכְךָ֗ בְּכֹל֙ מַעֲשֵׂ֣ה יָדֶ֔ךָ יָדַ֣ע לֶכְתְּךָ֔ אֶת־הַמִּדְבָּ֥ר הַגָּדֹ֖ל הַזֶּ֑ה זֶ֣ה{{מ:לגרמיה}}אַרְבָּעִ֣ים שָׁנָ֗ה יְהֹוָ֤ה אֱלֹהֶ֙יךָ֙ עִמָּ֔ךְ לֹ֥א חָסַ֖רְתָּ דָּבָֽר׃</t>
  </si>
  <si>
    <t>{{מ:פסוק|דברים|ב|ח}}</t>
  </si>
  <si>
    <t>וַֽנַּעֲבֹ֞ר מֵאֵ֧ת אַחֵ֣ינוּ בְנֵי־עֵשָׂ֗ו הַיֹּֽשְׁבִים֙ בְּשֵׂעִ֔יר מִדֶּ֙רֶךְ֙ הָֽעֲרָבָ֔ה מֵאֵילַ֖ת וּמֵעֶצְיֹ֣ן גָּ֑בֶר{{פסקא באמצע פסוק|{{סס}}|דברים ב ח}}וַנֵּ֙פֶן֙ וַֽנַּעֲבֹ֔ר דֶּ֖רֶךְ מִדְבַּ֥ר מוֹאָֽב׃</t>
  </si>
  <si>
    <t>{{מ:פסוק|דברים|ב|ט}}</t>
  </si>
  <si>
    <t>וַיֹּ֨אמֶר יְהֹוָ֜ה אֵלַ֗י {{נוסח|אַל־תָּ֙צַר֙|=שש1 ובדפוסים|ל=אֶל־תָּ֙צַר֙ ("אל" בסגול)|הערות ברויאר ודותן והמקליד}} אֶת־מוֹאָ֔ב וְאַל־תִּתְגָּ֥ר בָּ֖ם מִלְחָמָ֑ה כִּ֠י לֹֽא־אֶתֵּ֨ן לְךָ֤ מֵֽאַרְצוֹ֙ יְרֻשָּׁ֔ה כִּ֣י לִבְנֵי־ל֔וֹט נָתַ֥תִּי אֶת־עָ֖ר יְרֻשָּֽׁה׃</t>
  </si>
  <si>
    <t>{{מ:פסוק|דברים|ב|י}}</t>
  </si>
  <si>
    <t>הָאֵמִ֥ים לְפָנִ֖ים יָ֣שְׁבוּ בָ֑הּ עַ֣ם גָּד֥וֹל וְרַ֛ב וָרָ֖ם {{נוסח|כָּעֲנָקִֽים|=א(ס)ל &lt;כַענקים פתח? לא כן אלא כף" קמץ וכן כולם&gt; במשמעות של כְּהָעֲנָקִים בה"א הידיעה.|דפוסים וקורן=כַּעֲנָקִֽים (בפתח וכן בפסוק הבא ובפסוק כ"א) במשמעות של כ"ף מנוקדת בשווא.}}׃</t>
  </si>
  <si>
    <t>{{מ:פסוק|דברים|ב|יא}}</t>
  </si>
  <si>
    <t>רְפָאִ֛ים יֵחָשְׁב֥וּ אַף־הֵ֖ם {{נוסח|כָּעֲנָקִ֑ים|=א(ס)ל (ראו הערה בפסוק י')|דפוסים וקורן=כַּעֲנָקִ֑ים (בפתח)}} וְהַמֹּ֣אָבִ֔ים יִקְרְא֥וּ לָהֶ֖ם אֵמִֽים׃</t>
  </si>
  <si>
    <t>{{מ:פסוק|דברים|ב|יב}}</t>
  </si>
  <si>
    <t>וּבְשֵׂעִ֞יר יָשְׁב֣וּ הַחֹרִים֮ לְפָנִים֒ וּבְנֵ֧י עֵשָׂ֣ו יִֽירָשׁ֗וּם וַיַּשְׁמִידוּם֙ מִפְּנֵיהֶ֔ם וַיֵּשְׁב֖וּ תַּחְתָּ֑ם כַּאֲשֶׁ֧ר עָשָׂ֣ה יִשְׂרָאֵ֗ל לְאֶ֙רֶץ֙ יְרֻשָּׁת֔וֹ אֲשֶׁר־נָתַ֥ן יְהֹוָ֖ה לָהֶֽם׃</t>
  </si>
  <si>
    <t>{{מ:פסוק|דברים|ב|יג}}</t>
  </si>
  <si>
    <t>עַתָּ֗ה קֻ֛מוּ וְעִבְר֥וּ לָכֶ֖ם אֶת־נַ֣חַל זָ֑רֶד וַֽנַּעֲבֹ֖ר אֶת־נַ֥חַל זָֽרֶד׃</t>
  </si>
  <si>
    <t>{{מ:פסוק|דברים|ב|יד}}</t>
  </si>
  <si>
    <t>וְהַיָּמִ֞ים אֲשֶׁר־הָלַ֣כְנוּ{{מ:לגרמיה}}מִקָּדֵ֣שׁ בַּרְנֵ֗עַ עַ֤ד אֲשֶׁר־עָבַ֙רְנוּ֙ אֶת־נַ֣חַל זֶ֔רֶד שְׁלֹשִׁ֥ים וּשְׁמֹנֶ֖ה שָׁנָ֑ה עַד־תֹּ֨ם כׇּל־הַדּ֜וֹר אַנְשֵׁ֤י הַמִּלְחָמָה֙ מִקֶּ֣רֶב הַֽמַּחֲנֶ֔ה כַּאֲשֶׁ֛ר נִשְׁבַּ֥ע יְהֹוָ֖ה לָהֶֽם׃</t>
  </si>
  <si>
    <t>{{מ:פסוק|דברים|ב|טו}}</t>
  </si>
  <si>
    <t>וְגַ֤ם יַד־יְהֹוָה֙ הָ֣יְתָה בָּ֔ם לְהֻמָּ֖ם מִקֶּ֣רֶב הַֽמַּחֲנֶ֑ה עַ֖ד תֻּמָּֽם׃</t>
  </si>
  <si>
    <t>{{מ:פסוק|דברים|ב|טז}}</t>
  </si>
  <si>
    <t>וַיְהִ֨י כַאֲשֶׁר־תַּ֜מּוּ כׇּל־אַנְשֵׁ֧י הַמִּלְחָמָ֛ה לָמ֖וּת מִקֶּ֥רֶב הָעָֽם׃</t>
  </si>
  <si>
    <t>{{מ:פסוק|דברים|ב|יז}}</t>
  </si>
  <si>
    <t>וַיְדַבֵּ֥ר יְהֹוָ֖ה אֵלַ֥י לֵאמֹֽר׃</t>
  </si>
  <si>
    <t>{{מ:פסוק|דברים|ב|יח}}</t>
  </si>
  <si>
    <t>אַתָּ֨ה עֹבֵ֥ר הַיּ֛וֹם אֶת־גְּב֥וּל מוֹאָ֖ב אֶת־עָֽר׃</t>
  </si>
  <si>
    <t>{{מ:פסוק|דברים|ב|יט}}</t>
  </si>
  <si>
    <t>וְקָרַבְתָּ֗ מ֚וּל בְּנֵ֣י עַמּ֔וֹן אַל־תְּצֻרֵ֖ם וְאַל־תִּתְגָּ֣ר בָּ֑ם כִּ֣י לֹֽא־אֶ֠תֵּ֠ן מֵאֶ֨רֶץ בְּנֵי־עַמּ֤וֹן לְךָ֙ יְרֻשָּׁ֔ה כִּ֥י לִבְנֵי־ל֖וֹט נְתַתִּ֥יהָ יְרֻשָּֽׁה׃</t>
  </si>
  <si>
    <t>{{מ:פסוק|דברים|ב|כ}}</t>
  </si>
  <si>
    <t>אֶֽרֶץ־רְפָאִ֥ים תֵּחָשֵׁ֖ב אַף־הִ֑וא רְפָאִ֤ים יָֽשְׁבוּ־בָהּ֙ לְפָנִ֔ים {{נוסח|וְהָֽעַמֹּנִ֔ים|=ל (געיה בה"א) ע"פ המקליד וכך עולה גם מעיון בצילום כתב־היד (וכן הכריעו ברויאר ומג"ה). אמנם דותן העיר על הגעיה בתור ספק והוריד אותה במהדורתו.|דפוסים וקורן=וְהָ֣עַמֹּנִ֔ים (מונח במקום הגעיה)|ברויאר, סימנים, מכון ממרא, מג"ה}} יִקְרְא֥וּ לָהֶ֖ם זַמְזֻמִּֽים׃</t>
  </si>
  <si>
    <t>{{מ:פסוק|דברים|ב|כא}}</t>
  </si>
  <si>
    <t>עַ֣ם גָּד֥וֹל וְרַ֛ב וָרָ֖ם {{נוסח|כָּעֲנָקִ֑ים|=א(ס)ל (ראו הערה בפסוק י')|דפוסים וקורן=כַּעֲנָקִ֑ים (בפתח)}} וַיַּשְׁמִידֵ֤ם יְהֹוָה֙ מִפְּנֵיהֶ֔ם וַיִּירָשֻׁ֖ם וַיֵּשְׁב֥וּ תַחְתָּֽם׃</t>
  </si>
  <si>
    <t>{{מ:פסוק|דברים|ב|כב}}</t>
  </si>
  <si>
    <t>כַּאֲשֶׁ֤ר עָשָׂה֙ לִבְנֵ֣י עֵשָׂ֔ו הַיֹּשְׁבִ֖ים בְּשֵׂעִ֑יר אֲשֶׁ֨ר הִשְׁמִ֤יד אֶת־הַחֹרִי֙ מִפְּנֵיהֶ֔ם וַיִּֽירָשֻׁם֙ וַיֵּשְׁב֣וּ תַחְתָּ֔ם עַ֖ד הַיּ֥וֹם הַזֶּֽה׃</t>
  </si>
  <si>
    <t>{{מ:פסוק|דברים|ב|כג}}</t>
  </si>
  <si>
    <t>וְהָֽעַוִּ֛ים הַיֹּשְׁבִ֥ים בַּחֲצֵרִ֖ים עַד־עַזָּ֑ה כַּפְתֹּרִים֙ הַיֹּצְאִ֣ים {{נוסח|מִכַּפְתֹּ֔ר|=שש1 ומ"ש|ל=מִכַּפְתּ֔וֹר (כתיב מלא וי"ו)}} הִשְׁמִידֻ֖ם וַיֵּשְׁב֥וּ תַחְתָּֽם׃</t>
  </si>
  <si>
    <t>{{מ:פסוק|דברים|ב|כד}}</t>
  </si>
  <si>
    <t>ק֣וּמוּ סְּע֗וּ וְעִבְרוּ֮ אֶת־נַ֣חַל אַרְנֹן֒ רְאֵ֣ה נָתַ֣תִּי בְ֠יָדְךָ֠ אֶת־סִיחֹ֨ן מֶֽלֶךְ־חֶשְׁבּ֧וֹן הָֽאֱמֹרִ֛י וְאֶת־אַרְצ֖וֹ הָחֵ֣ל רָ֑שׁ וְהִתְגָּ֥ר בּ֖וֹ מִלְחָמָֽה׃</t>
  </si>
  <si>
    <t>{{מ:פסוק|דברים|ב|כה}}</t>
  </si>
  <si>
    <t>הַיּ֣וֹם הַזֶּ֗ה אָחֵל֙ תֵּ֤ת פַּחְדְּךָ֙ וְיִרְאָ֣תְךָ֔ עַל־פְּנֵי֙ הָֽעַמִּ֔ים תַּ֖חַת כׇּל־הַשָּׁמָ֑יִם אֲשֶׁ֤ר יִשְׁמְעוּן֙ שִׁמְעֲךָ֔ וְרָגְז֥וּ וְחָל֖וּ מִפָּנֶֽיךָ׃</t>
  </si>
  <si>
    <t>{{מ:פסוק|דברים|ב|כו}}</t>
  </si>
  <si>
    <t>וָאֶשְׁלַ֤ח מַלְאָכִים֙ מִמִּדְבַּ֣ר קְדֵמ֔וֹת אֶל־סִיח֖וֹן מֶ֣לֶךְ חֶשְׁבּ֑וֹן דִּבְרֵ֥י שָׁל֖וֹם לֵאמֹֽר׃</t>
  </si>
  <si>
    <t>{{מ:פסוק|דברים|ב|כז}}</t>
  </si>
  <si>
    <t>אֶעְבְּרָ֣ה בְאַרְצֶ֔ךָ בַּדֶּ֥רֶךְ בַּדֶּ֖רֶךְ אֵלֵ֑ךְ לֹ֥א אָס֖וּר יָמִ֥ין וּשְׂמֹֽאול׃</t>
  </si>
  <si>
    <t>{{מ:פסוק|דברים|ב|כח}}</t>
  </si>
  <si>
    <t>אֹ֣כֶל בַּכֶּ֤סֶף תַּשְׁבִּרֵ֙נִי֙ וְאָכַ֔לְתִּי וּמַ֛יִם בַּכֶּ֥סֶף תִּתֶּן־לִ֖י וְשָׁתִ֑יתִי רַ֖ק אֶעְבְּרָ֥ה בְרַגְלָֽי׃</t>
  </si>
  <si>
    <t>{{מ:פסוק|דברים|ב|כט}}</t>
  </si>
  <si>
    <t>כַּאֲשֶׁ֨ר עָֽשׂוּ־לִ֜י בְּנֵ֣י עֵשָׂ֗ו הַיֹּֽשְׁבִים֙ בְּשֵׂעִ֔יר וְהַמּ֣וֹאָבִ֔ים הַיֹּשְׁבִ֖ים בְּעָ֑ר עַ֤ד אֲשֶֽׁר־אֶֽעֱבֹר֙ אֶת־הַיַּרְדֵּ֔ן אֶל־הָאָ֕רֶץ אֲשֶׁר־יְהֹוָ֥ה אֱלֹהֵ֖ינוּ נֹתֵ֥ן לָֽנוּ׃</t>
  </si>
  <si>
    <t>{{מ:פסוק|דברים|ב|ל}}</t>
  </si>
  <si>
    <t>וְלֹ֣א אָבָ֗ה סִיחֹן֙ מֶ֣לֶךְ חֶשְׁבּ֔וֹן הַעֲבִרֵ֖נוּ בּ֑וֹ כִּֽי־הִקְשָׁה֩ יְהֹוָ֨ה אֱלֹהֶ֜יךָ אֶת־רוּח֗וֹ וְאִמֵּץ֙ אֶת־לְבָב֔וֹ לְמַ֛עַן תִּתּ֥וֹ בְיָדְךָ֖ כַּיּ֥וֹם הַזֶּֽה׃</t>
  </si>
  <si>
    <t>{{מ:פסוק|דברים|ב|לא|סדר=ג|עלייה=ששי}}</t>
  </si>
  <si>
    <t>וַיֹּ֤אמֶר יְהֹוָה֙ אֵלַ֔י רְאֵ֗ה הַֽחִלֹּ֙תִי֙ תֵּ֣ת לְפָנֶ֔יךָ אֶת־סִיחֹ֖ן וְאֶת־אַרְצ֑וֹ הָחֵ֣ל רָ֔שׁ לָרֶ֖שֶׁת אֶת־אַרְצֽוֹ׃</t>
  </si>
  <si>
    <t>{{מ:פסוק|דברים|ב|לב}}</t>
  </si>
  <si>
    <t>וַיֵּצֵא֩ סִיחֹ֨ן לִקְרָאתֵ֜נוּ ה֧וּא וְכׇל־עַמּ֛וֹ לַמִּלְחָמָ֖ה יָֽהְצָה׃</t>
  </si>
  <si>
    <t>{{מ:פסוק|דברים|ב|לג}}</t>
  </si>
  <si>
    <t>וַֽיִּתְּנֵ֛הוּ יְהֹוָ֥ה אֱלֹהֵ֖ינוּ לְפָנֵ֑ינוּ {{נוסח|וַנַּ֥ךְ|=ל (בכ"ף סופית רגילה)|יש ספרים=וַנַּ֥{{מ:אות-ג|ךְ}}}} אֹת֛וֹ וְאֶת־{{קו"כ-אם|בָּנָ֖ו|ל-קרי=בָּנָ֖יו}} וְאֶת־כׇּל־עַמּֽוֹ׃</t>
  </si>
  <si>
    <t>{{מ:פסוק|דברים|ב|לד}}</t>
  </si>
  <si>
    <t>וַנִּלְכֹּ֤ד אֶת־כׇּל־עָרָיו֙ בָּעֵ֣ת הַהִ֔וא וַֽנַּחֲרֵם֙ אֶת־כׇּל־עִ֣יר מְתִ֔ם וְהַנָּשִׁ֖ים וְהַטָּ֑ף לֹ֥א הִשְׁאַ֖רְנוּ שָׂרִֽיד׃</t>
  </si>
  <si>
    <t>{{מ:פסוק|דברים|ב|לה}}</t>
  </si>
  <si>
    <t>רַ֥ק הַבְּהֵמָ֖ה בָּזַ֣זְנוּ לָ֑נוּ וּשְׁלַ֥ל הֶעָרִ֖ים אֲשֶׁ֥ר לָכָֽדְנוּ׃</t>
  </si>
  <si>
    <t>{{מ:פסוק|דברים|ב|לו}}</t>
  </si>
  <si>
    <t>מֵֽעֲרֹעֵ֡ר אֲשֶׁר֩ עַל־שְׂפַת־נַ֨חַל אַרְנֹ֜ן וְהָעִ֨יר אֲשֶׁ֤ר בַּנַּ֙חַל֙ וְעַד־הַגִּלְעָ֔ד לֹ֤א הָֽיְתָה֙ קִרְיָ֔ה אֲשֶׁ֥ר שָׂגְבָ֖ה מִמֶּ֑נּוּ אֶת־הַכֹּ֕ל נָתַ֛ן יְהֹוָ֥ה אֱלֹהֵ֖ינוּ לְפָנֵֽינוּ׃</t>
  </si>
  <si>
    <t>{{מ:פסוק|דברים|ב|לז}}</t>
  </si>
  <si>
    <t>רַ֛ק אֶל־אֶ֥רֶץ בְּנֵי־עַמּ֖וֹן לֹ֣א קָרָ֑בְתָּ כׇּל־יַ֞ד נַ֤חַל יַבֹּק֙ וְעָרֵ֣י הָהָ֔ר וְכֹ֥ל אֲשֶׁר־צִוָּ֖ה יְהֹוָ֥ה אֱלֹהֵֽינוּ׃</t>
  </si>
  <si>
    <t>ספר דברים/ג</t>
  </si>
  <si>
    <t>{{מ:פסוק|דברים|ג|א}}</t>
  </si>
  <si>
    <t>וַנֵּ֣פֶן וַנַּ֔עַל דֶּ֖רֶךְ הַבָּשָׁ֑ן וַיֵּצֵ֣א עוֹג֩ מֶֽלֶךְ־הַבָּשָׁ֨ן לִקְרָאתֵ֜נוּ ה֧וּא וְכׇל־עַמּ֛וֹ לַמִּלְחָמָ֖ה אֶדְרֶֽעִי׃</t>
  </si>
  <si>
    <t>{{מ:פסוק|דברים|ג|ב}}</t>
  </si>
  <si>
    <t>וַיֹּ֨אמֶר יְהֹוָ֤ה אֵלַי֙ אַל־תִּירָ֣א אֹת֔וֹ כִּ֣י בְיָדְךָ֞ נָתַ֧תִּי אֹת֛וֹ וְאֶת־כׇּל־עַמּ֖וֹ וְאֶת־אַרְצ֑וֹ וְעָשִׂ֣יתָ לּ֔וֹ כַּאֲשֶׁ֣ר עָשִׂ֗יתָ לְסִיחֹן֙ מֶ֣לֶךְ הָֽאֱמֹרִ֔י אֲשֶׁ֥ר יוֹשֵׁ֖ב בְּחֶשְׁבּֽוֹן׃</t>
  </si>
  <si>
    <t>{{מ:פסוק|דברים|ג|ג}}</t>
  </si>
  <si>
    <t>וַיִּתֵּן֩ יְהֹוָ֨ה אֱלֹהֵ֜ינוּ בְּיָדֵ֗נוּ גַּ֛ם אֶת־ע֥וֹג מֶֽלֶךְ־הַבָּשָׁ֖ן וְאֶת־כׇּל־עַמּ֑וֹ וַנַּכֵּ֕הוּ עַד־בִּלְתִּ֥י הִשְׁאִֽיר־ל֖וֹ שָׂרִֽיד׃</t>
  </si>
  <si>
    <t>{{מ:פסוק|דברים|ג|ד}}</t>
  </si>
  <si>
    <t>וַנִּלְכֹּ֤ד אֶת־כׇּל־עָרָיו֙ בָּעֵ֣ת הַהִ֔וא לֹ֤א הָֽיְתָה֙ קִרְיָ֔ה אֲשֶׁ֥ר לֹא־לָקַ֖חְנוּ מֵֽאִתָּ֑ם שִׁשִּׁ֥ים עִיר֙ כׇּל־חֶ֣בֶל אַרְגֹּ֔ב מַמְלֶ֥כֶת ע֖וֹג בַּבָּשָֽׁן׃</t>
  </si>
  <si>
    <t>{{מ:פסוק|דברים|ג|ה}}</t>
  </si>
  <si>
    <t>כׇּל־אֵ֜לֶּה עָרִ֧ים {{נוסח|בְּצֻרֹ֛ת|=שש1 ומסורת-ל וטברניות ורמ"ה (כתיב חסר וי"ו וחסר וי"ו)|ל=בְּצֻר֛וֹת (כתיב חסר וי"ו ומלא וי"ו)}} חוֹמָ֥ה גְבֹהָ֖ה דְּלָתַ֣יִם וּבְרִ֑יחַ לְבַ֛ד מֵעָרֵ֥י הַפְּרָזִ֖י הַרְבֵּ֥ה מְאֹֽד׃</t>
  </si>
  <si>
    <t>{{מ:פסוק|דברים|ג|ו}}</t>
  </si>
  <si>
    <t>וַנַּחֲרֵ֣ם אוֹתָ֔ם כַּאֲשֶׁ֣ר עָשִׂ֔ינוּ לְסִיחֹ֖ן מֶ֣לֶךְ חֶשְׁבּ֑וֹן הַחֲרֵם֙ כׇּל־עִ֣יר מְתִ֔ם הַנָּשִׁ֖ים וְהַטָּֽף׃</t>
  </si>
  <si>
    <t>{{מ:פסוק|דברים|ג|ז}}</t>
  </si>
  <si>
    <t>וְכׇל־הַבְּהֵמָ֛ה וּשְׁלַ֥ל הֶעָרִ֖ים בַּזּ֥וֹנוּ לָֽנוּ׃</t>
  </si>
  <si>
    <t>{{מ:פסוק|דברים|ג|ח}}</t>
  </si>
  <si>
    <t>וַנִּקַּ֞ח בָּעֵ֤ת הַהִוא֙ אֶת־הָאָ֔רֶץ מִיַּ֗ד שְׁנֵי֙ מַלְכֵ֣י הָאֱמֹרִ֔י אֲשֶׁ֖ר בְּעֵ֣בֶר הַיַּרְדֵּ֑ן מִנַּ֥חַל אַרְנֹ֖ן עַד־הַ֥ר חֶרְמֽוֹן׃</t>
  </si>
  <si>
    <t>{{מ:פסוק|דברים|ג|ט}}</t>
  </si>
  <si>
    <t>צִידֹנִ֛ים יִקְרְא֥וּ לְחֶרְמ֖וֹן שִׂרְיֹ֑ן וְהָ֣אֱמֹרִ֔י יִקְרְאוּ־ל֖וֹ שְׂנִֽיר׃</t>
  </si>
  <si>
    <t>{{מ:פסוק|דברים|ג|י}}</t>
  </si>
  <si>
    <t>כֹּ֣ל{{מ:לגרמיה}}עָרֵ֣י הַמִּישֹׁ֗ר וְכׇל־הַגִּלְעָד֙ וְכׇל־הַבָּשָׁ֔ן עַד־סַלְכָ֖ה וְאֶדְרֶ֑עִי עָרֵ֛י מַמְלֶ֥כֶת ע֖וֹג בַּבָּשָֽׁן׃</t>
  </si>
  <si>
    <t>{{מ:פסוק|דברים|ג|יא}}</t>
  </si>
  <si>
    <t>כִּ֣י רַק־ע֞וֹג מֶ֣לֶךְ הַבָּשָׁ֗ן נִשְׁאַר֮ מִיֶּ֣תֶר הָרְפָאִים֒ הִנֵּ֤ה עַרְשׂוֹ֙ {{נוסח|עֶ֣רֶשׂ|=ל (באות שי”ן רגילה)|יש ספרים=עֶ֣רֶ{{מ:אות-ג|שׂ}}}} בַּרְזֶ֔ל הֲלֹ֣ה הִ֔וא בְּרַבַּ֖ת בְּנֵ֣י עַמּ֑וֹן תֵּ֧שַׁע אַמּ֣וֹת אׇרְכָּ֗הּ וְאַרְבַּ֥ע אַמּ֛וֹת רׇחְבָּ֖הּ בְּאַמַּת־אִֽישׁ׃</t>
  </si>
  <si>
    <t>{{מ:פסוק|דברים|ג|יב}}</t>
  </si>
  <si>
    <t>וְאֶת־הָאָ֧רֶץ הַזֹּ֛את יָרַ֖שְׁנוּ בָּעֵ֣ת הַהִ֑וא מֵעֲרֹעֵ֞ר אֲשֶׁר־עַל־נַ֣חַל אַרְנֹ֗ן וַחֲצִ֤י הַֽר־הַגִּלְעָד֙ וְעָרָ֔יו נָתַ֕תִּי {{נוסח|לָרֽאוּבֵנִ֖י|=שש1 ובדפוסים|ל=לָרֻֽאוּבֵנִ֖י (ניקוד מקובל לתיבה זו בכתי"ל)|הערות ברויאר דותן והמקליד.|קורן, דותן, ברויאר, סימנים, מכון ממרא}} וְלַגָּדִֽי׃</t>
  </si>
  <si>
    <t>{{מ:פסוק|דברים|ג|יג}}</t>
  </si>
  <si>
    <t>וְיֶ֨תֶר הַגִּלְעָ֤ד וְכׇל־הַבָּשָׁן֙ מַמְלֶ֣כֶת ע֔וֹג נָתַ֕תִּי לַחֲצִ֖י שֵׁ֣בֶט הַֽמְנַשֶּׁ֑ה כֹּ֣ל חֶ֤בֶל הָֽאַרְגֹּב֙ לְכׇל־הַבָּשָׁ֔ן הַה֥וּא יִקָּרֵ֖א אֶ֥רֶץ רְפָאִֽים׃</t>
  </si>
  <si>
    <t>{{מ:פסוק|דברים|ג|יד}}</t>
  </si>
  <si>
    <t>יָאִ֣יר בֶּן־מְנַשֶּׁ֗ה לָקַח֙ אֶת־כׇּל־חֶ֣בֶל אַרְגֹּ֔ב עַד־גְּב֥וּל הַגְּשׁוּרִ֖י וְהַמַּֽעֲכָתִ֑י וַיִּקְרָא֩ אֹתָ֨ם עַל־שְׁמ֤וֹ אֶת־הַבָּשָׁן֙ חַוֺּ֣ת יָאִ֔יר עַ֖ד הַיּ֥וֹם הַזֶּֽה׃</t>
  </si>
  <si>
    <t>{{מ:פסוק|דברים|ג|טו|עלייה=שביעי}}</t>
  </si>
  <si>
    <t>וּלְמָכִ֖יר נָתַ֥תִּי אֶת־הַגִּלְעָֽד׃</t>
  </si>
  <si>
    <t>{{מ:פסוק|דברים|ג|טז}}</t>
  </si>
  <si>
    <t>{{נוסח|וְלָראוּבֵנִ֨י|=שש1 ובדפוסים|ל=וְלָרֻאוּבֵנִ֨י (ניקוד מקובל לתיבה זו בכתי"ל)|הערות דותן וברויאר והמקליד|קורן, דותן, ברויאר, סימנים, מכון ממרא}} וְלַגָּדִ֜י נָתַ֤תִּי מִן־הַגִּלְעָד֙ וְעַד־נַ֣חַל אַרְנֹ֔ן תּ֥וֹךְ הַנַּ֖חַל וּגְבֻ֑ל וְעַד֙ יַבֹּ֣ק הַנַּ֔חַל גְּב֖וּל בְּנֵ֥י עַמּֽוֹן׃</t>
  </si>
  <si>
    <t>{{מ:פסוק|דברים|ג|יז}}</t>
  </si>
  <si>
    <t>וְהָֽעֲרָבָ֖ה וְהַיַּרְדֵּ֣ן וּגְבֻ֑ל מִכִּנֶּ֗רֶת וְעַ֨ד יָ֤ם הָֽעֲרָבָה֙ יָ֣ם הַמֶּ֔לַח תַּ֛חַת אַשְׁדֹּ֥ת הַפִּסְגָּ֖ה מִזְרָֽחָה׃</t>
  </si>
  <si>
    <t>{{מ:פסוק|דברים|ג|יח}}</t>
  </si>
  <si>
    <t>וָאֲצַ֣ו אֶתְכֶ֔ם בָּעֵ֥ת הַהִ֖וא לֵאמֹ֑ר יְהֹוָ֣ה אֱלֹהֵיכֶ֗ם נָתַ֨ן לָכֶ֜ם אֶת־הָאָ֤רֶץ הַזֹּאת֙ לְרִשְׁתָּ֔הּ חֲלוּצִ֣ים {{נוסח|תַּֽעַבְר֗וּ|ל=תַּֽעַבְר֗וּ בגעיה ימנית}} לִפְנֵ֛י אֲחֵיכֶ֥ם בְּנֵֽי־יִשְׂרָאֵ֖ל כׇּל־בְּנֵי־חָֽיִל׃</t>
  </si>
  <si>
    <t>{{מ:פסוק|דברים|ג|יט}}</t>
  </si>
  <si>
    <t>רַ֠ק נְשֵׁיכֶ֣ם וְטַפְּכֶם֮ וּמִקְנֵכֶם֒ יָדַ֕עְתִּי כִּֽי־מִקְנֶ֥ה רַ֖ב לָכֶ֑ם יֵֽשְׁבוּ֙ בְּעָ֣רֵיכֶ֔ם אֲשֶׁ֥ר נָתַ֖תִּי לָכֶֽם׃</t>
  </si>
  <si>
    <t>{{מ:פסוק|דברים|ג|כ|עלייה=מפטיר}}</t>
  </si>
  <si>
    <t>עַ֠ד אֲשֶׁר־יָנִ֨יחַ יְהֹוָ֥ה{{מ:פסק}}{{נוסח|לַֽאֲחֵיכֶם֮|ל=לַֽאֲחֵיכֶם֮ בגעיה ימנית}} כָּכֶם֒ וְיָרְשׁ֣וּ גַם־הֵ֔ם אֶת־הָאָ֕רֶץ אֲשֶׁ֨ר יְהֹוָ֧ה אֱלֹהֵיכֶ֛ם נֹתֵ֥ן לָהֶ֖ם בְּעֵ֣בֶר הַיַּרְדֵּ֑ן וְשַׁבְתֶּ֗ם אִ֚ישׁ לִֽירֻשָּׁת֔וֹ אֲשֶׁ֥ר נָתַ֖תִּי לָכֶֽם׃</t>
  </si>
  <si>
    <t>{{מ:פסוק|דברים|ג|כא}}</t>
  </si>
  <si>
    <t>וְאֶת־יְהוֹשׁ֣וּעַ צִוֵּ֔יתִי בָּעֵ֥ת הַהִ֖וא לֵאמֹ֑ר עֵינֶ֣יךָ הָרֹאֹ֗ת אֵת֩ כׇּל־אֲשֶׁ֨ר עָשָׂ֜ה יְהֹוָ֤ה אֱלֹהֵיכֶם֙ לִשְׁנֵי֙ הַמְּלָכִ֣ים הָאֵ֔לֶּה כֵּֽן־יַעֲשֶׂ֤ה יְהֹוָה֙ לְכׇל־הַמַּמְלָכ֔וֹת אֲשֶׁ֥ר אַתָּ֖ה עֹבֵ֥ר שָֽׁמָּה׃</t>
  </si>
  <si>
    <t>{{מ:פסוק|דברים|ג|כב}}</t>
  </si>
  <si>
    <t>לֹ֖א {{נוסח|תִּֽירָא֑וּם|=ש ובדפוסים|ל=תְִּירָא֑וּם בחטף-חיריק (!) ע"פ המקליד ומעיון בצילום כתי"ל. אבל דותן וברויאר הדפיסו בחיריק וגעיה בלי להעיר (וייתכן שהסימן המטושטש באמת געיה).}} כִּ֚י יְהֹוָ֣ה אֱלֹֽהֵיכֶ֔ם ה֖וּא הַנִּלְחָ֥ם לָכֶֽם׃</t>
  </si>
  <si>
    <t>{{מ:פסוק|דברים|ג|כג|סדר=ד|עלייה='''ואתחנן'''}}</t>
  </si>
  <si>
    <t>וָאֶתְחַנַּ֖ן אֶל־יְהֹוָ֑ה בָּעֵ֥ת הַהִ֖וא לֵאמֹֽר׃</t>
  </si>
  <si>
    <t>{{מ:פסוק|דברים|ג|כד}}</t>
  </si>
  <si>
    <t>אֲדֹנָ֣י {{נוסח|יֱהֹוִ֗ה|=ש|ל=יְהֹוִ֗ה (בחולם!)|הקלדה=יְהוִ֗ה (אין חולם); אבל בצילום כתי"ל אפשר להבחין בנקודת החולם באופן ברור, והחיריק בוי"ו נראית תחת הה"א הראשונה, וכן יש עוד נקודה גדולה ומוזרה לצדה הימני מתחת לה"א.}} אַתָּ֤ה הַֽחִלּ֙וֹתָ֙ לְהַרְא֣וֹת אֶֽת־עַבְדְּךָ֔ אֶ֨ת־גׇּדְלְךָ֔ וְאֶת־יָדְךָ֖ הַחֲזָקָ֑ה אֲשֶׁ֤ר מִי־אֵל֙ בַּשָּׁמַ֣יִם וּבָאָ֔רֶץ אֲשֶׁר־יַעֲשֶׂ֥ה כְמַעֲשֶׂ֖יךָ וְכִגְבוּרֹתֶֽךָ׃</t>
  </si>
  <si>
    <t>{{מ:פסוק|דברים|ג|כה}}</t>
  </si>
  <si>
    <t>אֶעְבְּרָה־נָּ֗א וְאֶרְאֶה֙ אֶת־הָאָ֣רֶץ הַטּוֹבָ֔ה אֲשֶׁ֖ר בְּעֵ֣בֶר הַיַּרְדֵּ֑ן הָהָ֥ר הַטּ֛וֹב הַזֶּ֖ה {{נוסח|וְהַלְּבָנֹֽן|=שש1 ומסורת-ל וטברנית ורמ"ה|ל=וְהַלְּבָנֽוֹן (כתיב מלא וי"ו) וכן דעתם של דותן והמלקיד; אמנם ברויאר ציין את הכתיב המלא וי"ו רק כספק אבל הוא ודאי.}}׃</t>
  </si>
  <si>
    <t>{{מ:פסוק|דברים|ג|כו|עלייה=[לוי]}}</t>
  </si>
  <si>
    <t>וַיִּתְעַבֵּ֨ר יְהֹוָ֥ה בִּי֙ לְמַ֣עַנְכֶ֔ם וְלֹ֥א שָׁמַ֖ע אֵלָ֑י וַיֹּ֨אמֶר יְהֹוָ֤ה אֵלַי֙ רַב־לָ֔ךְ אַל־תּ֗וֹסֶף דַּבֵּ֥ר אֵלַ֛י ע֖וֹד בַּדָּבָ֥ר הַזֶּֽה׃</t>
  </si>
  <si>
    <t>{{מ:פסוק|דברים|ג|כז}}</t>
  </si>
  <si>
    <t>עֲלֵ֣ה{{מ:לגרמיה}}רֹ֣אשׁ הַפִּסְגָּ֗ה וְשָׂ֥א עֵינֶ֛יךָ יָ֧מָּה וְצָפֹ֛נָה וְתֵימָ֥נָה וּמִזְרָ֖חָה וּרְאֵ֣ה בְעֵינֶ֑יךָ כִּי־לֹ֥א תַעֲבֹ֖ר אֶת־הַיַּרְדֵּ֥ן הַזֶּֽה׃</t>
  </si>
  <si>
    <t>{{מ:פסוק|דברים|ג|כח}}</t>
  </si>
  <si>
    <t>וְצַ֥ו אֶת־יְהוֹשֻׁ֖עַ וְחַזְּקֵ֣הוּ וְאַמְּצֵ֑הוּ כִּי־ה֣וּא יַעֲבֹ֗ר לִפְנֵי֙ הָעָ֣ם הַזֶּ֔ה וְהוּא֙ יַנְחִ֣יל אוֹתָ֔ם אֶת־הָאָ֖רֶץ אֲשֶׁ֥ר תִּרְאֶֽה׃</t>
  </si>
  <si>
    <t>{{מ:פסוק|דברים|ג|כט}}</t>
  </si>
  <si>
    <t>וַנֵּ֣שֶׁב בַּגָּ֔יְא מ֖וּל בֵּ֥ית פְּעֽוֹר׃</t>
  </si>
  <si>
    <t>ספר דברים/ד</t>
  </si>
  <si>
    <t>{{מ:פסוק|דברים|ד|א}}</t>
  </si>
  <si>
    <t>וְעַתָּ֣ה יִשְׂרָאֵ֗ל שְׁמַ֤ע אֶל־הַֽחֻקִּים֙ וְאֶל־הַמִּשְׁפָּטִ֔ים אֲשֶׁ֧ר אָֽנֹכִ֛י מְלַמֵּ֥ד אֶתְכֶ֖ם לַעֲשׂ֑וֹת לְמַ֣עַן תִּֽחְי֗וּ וּבָאתֶם֙ וִֽירִשְׁתֶּ֣ם אֶת־הָאָ֔רֶץ אֲשֶׁ֧ר יְהֹוָ֛ה אֱלֹהֵ֥י אֲבֹתֵיכֶ֖ם נֹתֵ֥ן לָכֶֽם׃</t>
  </si>
  <si>
    <t>{{מ:פסוק|דברים|ד|ב}}</t>
  </si>
  <si>
    <t>לֹ֣א תֹסִ֗פוּ עַל־הַדָּבָר֙ אֲשֶׁ֤ר אָנֹכִי֙ מְצַוֶּ֣ה אֶתְכֶ֔ם וְלֹ֥א תִגְרְע֖וּ מִמֶּ֑נּוּ לִשְׁמֹ֗ר אֶת־מִצְוֺת֙ יְהֹוָ֣ה אֱלֹֽהֵיכֶ֔ם אֲשֶׁ֥ר אָנֹכִ֖י מְצַוֶּ֥ה אֶתְכֶֽם׃</t>
  </si>
  <si>
    <t>{{מ:פסוק|דברים|ד|ג}}</t>
  </si>
  <si>
    <t>עֵֽינֵיכֶם֙ {{נוסח|הָֽרֹא֔וֹת|=שש1 ומסורת טברנית ורמ"ה (כתיב חסר וי"ו ומלא וי"ו)|ל=הָֽרֹאֹ֔ת (כתיב חסר וי"ו וחסר וי"ו)|דותן ציין את הכתיב החסר וי"ו רק בתור ספק אבל הוא ודאי (וכן בהקלדה).}} אֵ֛ת אֲשֶׁר־עָשָׂ֥ה יְהֹוָ֖ה בְּבַ֣עַל פְּע֑וֹר כִּ֣י כׇל־הָאִ֗ישׁ אֲשֶׁ֤ר הָלַךְ֙ אַחֲרֵ֣י בַֽעַל־פְּע֔וֹר הִשְׁמִיד֛וֹ יְהֹוָ֥ה אֱלֹהֶ֖יךָ מִקִּרְבֶּֽךָ׃</t>
  </si>
  <si>
    <t>{{מ:פסוק|דברים|ד|ד}}</t>
  </si>
  <si>
    <t>וְאַתֶּם֙ הַדְּבֵקִ֔ים בַּיהֹוָ֖ה אֱלֹהֵיכֶ֑ם חַיִּ֥ים כֻּלְּכֶ֖ם הַיּֽוֹם׃</t>
  </si>
  <si>
    <t>{{מ:פסוק|דברים|ד|ה|עלייה=שני [ישראל]}}</t>
  </si>
  <si>
    <t>רְאֵ֣ה{{מ:לגרמיה}}לִמַּ֣דְתִּי אֶתְכֶ֗ם חֻקִּים֙ וּמִשְׁפָּטִ֔ים כַּאֲשֶׁ֥ר צִוַּ֖נִי יְהֹוָ֣ה אֱלֹהָ֑י לַעֲשׂ֣וֹת כֵּ֔ן בְּקֶ֣רֶב הָאָ֔רֶץ אֲשֶׁ֥ר אַתֶּ֛ם בָּאִ֥ים שָׁ֖מָּה לְרִשְׁתָּֽהּ׃</t>
  </si>
  <si>
    <t>{{מ:פסוק|דברים|ד|ו}}</t>
  </si>
  <si>
    <t>וּשְׁמַרְתֶּם֮ וַעֲשִׂיתֶם֒ כִּ֣י הִ֤וא חׇכְמַתְכֶם֙ וּבִ֣ינַתְכֶ֔ם לְעֵינֵ֖י הָעַמִּ֑ים אֲשֶׁ֣ר יִשְׁמְע֗וּן אֵ֚ת כׇּל־הַחֻקִּ֣ים הָאֵ֔לֶּה וְאָמְר֗וּ רַ֚ק עַם־חָכָ֣ם וְנָב֔וֹן הַגּ֥וֹי הַגָּד֖וֹל הַזֶּֽה׃</t>
  </si>
  <si>
    <t>{{מ:פסוק|דברים|ד|ז}}</t>
  </si>
  <si>
    <t>כִּ֚י מִי־ג֣וֹי גָּד֔וֹל אֲשֶׁר־ל֥וֹ אֱלֹהִ֖ים קְרֹבִ֣ים אֵלָ֑יו כַּיהֹוָ֣ה אֱלֹהֵ֔ינוּ {{נוסח|בְּכׇל־קׇרְאֵ֖נוּ|=שש1 ובדפוסים|ל=בְּכָּל־קׇרְאֵ֖נוּ (דגש מיותר בכ"ף)|הערות ברויאר ודותן והמקליד|קורן, דותן, ברויאר, סימנים, מכון ממרא}} אֵלָֽיו׃</t>
  </si>
  <si>
    <t>{{מ:פסוק|דברים|ד|ח}}</t>
  </si>
  <si>
    <t>וּמִי֙ גּ֣וֹי גָּד֔וֹל אֲשֶׁר־ל֛וֹ חֻקִּ֥ים וּמִשְׁפָּטִ֖ים צַדִּיקִ֑ם כְּכֹל֙ הַתּוֹרָ֣ה הַזֹּ֔את אֲשֶׁ֧ר אָנֹכִ֛י נֹתֵ֥ן לִפְנֵיכֶ֖ם הַיּֽוֹם׃</t>
  </si>
  <si>
    <t>{{מ:פסוק|דברים|ד|ט|עלייה=[ע"כ ישראל]}}</t>
  </si>
  <si>
    <t>רַ֡ק הִשָּׁ֣מֶר לְךָ֩ וּשְׁמֹ֨ר נַפְשְׁךָ֜ מְאֹ֗ד פֶּן־תִּשְׁכַּ֨ח אֶת־הַדְּבָרִ֜ים אֲשֶׁר־רָא֣וּ עֵינֶ֗יךָ וּפֶן־יָס֙וּרוּ֙ מִלְּבָ֣בְךָ֔ כֹּ֖ל יְמֵ֣י חַיֶּ֑יךָ וְהוֹדַעְתָּ֥ם לְבָנֶ֖יךָ וְלִבְנֵ֥י בָנֶֽיךָ׃</t>
  </si>
  <si>
    <t>{{מ:פסוק|דברים|ד|י}}</t>
  </si>
  <si>
    <t>י֗וֹם אֲשֶׁ֨ר עָמַ֜דְתָּ לִפְנֵ֨י יְהֹוָ֣ה אֱלֹהֶ֘יךָ֮ בְּחֹרֵב֒ בֶּאֱמֹ֨ר יְהֹוָ֜ה אֵלַ֗י הַקְהֶל־לִי֙ אֶת־הָעָ֔ם וְאַשְׁמִעֵ֖ם אֶת־דְּבָרָ֑י אֲשֶׁ֨ר יִלְמְד֜וּן לְיִרְאָ֣ה אֹתִ֗י כׇּל־הַיָּמִים֙ אֲשֶׁ֨ר הֵ֤ם חַיִּים֙ עַל־הָ֣אֲדָמָ֔ה וְאֶת־בְּנֵיהֶ֖ם יְלַמֵּדֽוּן׃</t>
  </si>
  <si>
    <t>{{מ:פסוק|דברים|ד|יא}}</t>
  </si>
  <si>
    <t>וַתִּקְרְב֥וּן וַתַּֽעַמְד֖וּן תַּ֣חַת הָהָ֑ר {{נוסח|וְהָהָ֞ר|=לשש1 (גרשיים)|דפוסים וקורן=וְהָהָ֗ר (רביע)}} בֹּעֵ֤ר בָּאֵשׁ֙ עַד־לֵ֣ב הַשָּׁמַ֔יִם חֹ֖שֶׁךְ עָנָ֥ן וַעֲרָפֶֽל׃</t>
  </si>
  <si>
    <t>{{מ:פסוק|דברים|ד|יב}}</t>
  </si>
  <si>
    <t>וַיְדַבֵּ֧ר יְהֹוָ֛ה אֲלֵיכֶ֖ם מִתּ֣וֹךְ הָאֵ֑שׁ ק֤וֹל דְּבָרִים֙ אַתֶּ֣ם שֹׁמְעִ֔ים וּתְמוּנָ֛ה אֵינְכֶ֥ם רֹאִ֖ים זוּלָתִ֥י קֽוֹל׃</t>
  </si>
  <si>
    <t>{{מ:פסוק|דברים|ד|יג}}</t>
  </si>
  <si>
    <t>וַיַּגֵּ֨ד לָכֶ֜ם אֶת־בְּרִית֗וֹ אֲשֶׁ֨ר צִוָּ֤ה אֶתְכֶם֙ לַעֲשׂ֔וֹת עֲשֶׂ֖רֶת הַדְּבָרִ֑ים וַֽיִּכְתְּבֵ֔ם עַל־שְׁנֵ֖י לֻח֥וֹת אֲבָנִֽים׃</t>
  </si>
  <si>
    <t>{{מ:פסוק|דברים|ד|יד}}</t>
  </si>
  <si>
    <t>{{נוסח|וְאֹתִ֞י|=לשש1 (גרשיים)|דפוסים וקורן=וְאֹתִ֗י (רביע)}} צִוָּ֤ה יְהֹוָה֙ בָּעֵ֣ת הַהִ֔וא לְלַמֵּ֣ד אֶתְכֶ֔ם חֻקִּ֖ים וּמִשְׁפָּטִ֑ים לַעֲשֹׂתְכֶ֣ם אֹתָ֔ם בָּאָ֕רֶץ אֲשֶׁ֥ר אַתֶּ֛ם עֹבְרִ֥ים שָׁ֖מָּה לְרִשְׁתָּֽהּ׃</t>
  </si>
  <si>
    <t>{{מ:פסוק|דברים|ד|טו}}</t>
  </si>
  <si>
    <t>וְנִשְׁמַרְתֶּ֥ם מְאֹ֖ד לְנַפְשֹׁתֵיכֶ֑ם כִּ֣י לֹ֤א רְאִיתֶם֙ כׇּל־תְּמוּנָ֔ה בְּי֗וֹם דִּבֶּ֨ר יְהֹוָ֧ה אֲלֵיכֶ֛ם בְּחֹרֵ֖ב מִתּ֥וֹךְ הָאֵֽשׁ׃</t>
  </si>
  <si>
    <t>{{מ:פסוק|דברים|ד|טז}}</t>
  </si>
  <si>
    <t>פֶּ֨ן־תַּשְׁחִת֔וּן וַעֲשִׂיתֶ֥ם לָכֶ֛ם פֶּ֖סֶל תְּמוּנַ֣ת כׇּל־סָ֑מֶל תַּבְנִ֥ית זָכָ֖ר א֥וֹ נְקֵבָֽה׃</t>
  </si>
  <si>
    <t>{{מ:פסוק|דברים|ד|יז}}</t>
  </si>
  <si>
    <t>תַּבְנִ֕ית כׇּל־בְּהֵמָ֖ה אֲשֶׁ֣ר בָּאָ֑רֶץ תַּבְנִית֙ כׇּל־צִפּ֣וֹר כָּנָ֔ף אֲשֶׁ֥ר תָּע֖וּף בַּשָּׁמָֽיִם׃</t>
  </si>
  <si>
    <t>{{מ:פסוק|דברים|ד|יח}}</t>
  </si>
  <si>
    <t>תַּבְנִ֕ית כׇּל־רֹמֵ֖שׂ בָּאֲדָמָ֑ה תַּבְנִ֛ית כׇּל־דָּגָ֥ה אֲשֶׁר־בַּמַּ֖יִם מִתַּ֥חַת לָאָֽרֶץ׃</t>
  </si>
  <si>
    <t>{{מ:פסוק|דברים|ד|יט}}</t>
  </si>
  <si>
    <t>וּפֶן־תִּשָּׂ֨א עֵינֶ֜יךָ הַשָּׁמַ֗יְמָה וְֽ֠רָאִ֠יתָ אֶת־הַשֶּׁ֨מֶשׁ וְאֶת־הַיָּרֵ֜חַ וְאֶת־הַכּֽוֹכָבִ֗ים כֹּ֚ל צְבָ֣א הַשָּׁמַ֔יִם וְנִדַּחְתָּ֛ וְהִשְׁתַּחֲוִ֥יתָ לָהֶ֖ם וַעֲבַדְתָּ֑ם אֲשֶׁ֨ר חָלַ֜ק יְהֹוָ֤ה אֱלֹהֶ֙יךָ֙ אֹתָ֔ם לְכֹל֙ הָֽעַמִּ֔ים תַּ֖חַת כׇּל־הַשָּׁמָֽיִם׃</t>
  </si>
  <si>
    <t>{{מ:פסוק|דברים|ד|כ}}</t>
  </si>
  <si>
    <t>וְאֶתְכֶם֙ לָקַ֣ח יְהֹוָ֔ה וַיּוֹצִ֥א אֶתְכֶ֛ם מִכּ֥וּר הַבַּרְזֶ֖ל מִמִּצְרָ֑יִם לִהְי֥וֹת ל֛וֹ לְעַ֥ם נַחֲלָ֖ה כַּיּ֥וֹם הַזֶּֽה׃</t>
  </si>
  <si>
    <t>{{מ:פסוק|דברים|ד|כא}}</t>
  </si>
  <si>
    <t>וַֽיהֹוָ֥ה {{נוסח|הִתְאַנַּף־בִּ֖י|=שש1 ובדפוסים|ל=הִתְאַנֶּף־בִּ֖י (נו"ן בסגול)|הערות ברויאר ודותן והמקליד|קורן, דותן, ברויאר, סימנים, מכון ממרא}} עַל־דִּבְרֵיכֶ֑ם וַיִּשָּׁבַ֗ע לְבִלְתִּ֤י עׇבְרִי֙ אֶת־הַיַּרְדֵּ֔ן וּלְבִלְתִּי־בֹא֙ אֶל־הָאָ֣רֶץ הַטּוֹבָ֔ה אֲשֶׁר֙ יְהֹוָ֣ה אֱלֹהֶ֔יךָ נֹתֵ֥ן לְךָ֖ נַחֲלָֽה׃</t>
  </si>
  <si>
    <t>{{מ:פסוק|דברים|ד|כב}}</t>
  </si>
  <si>
    <t>כִּ֣י אָנֹכִ֥י מֵת֙ בָּאָ֣רֶץ הַזֹּ֔את אֵינֶ֥נִּי עֹבֵ֖ר אֶת־הַיַּרְדֵּ֑ן וְאַתֶּם֙ עֹֽבְרִ֔ים וִֽירִשְׁתֶּ֕ם אֶת־הָאָ֥רֶץ הַטּוֹבָ֖ה הַזֹּֽאת׃</t>
  </si>
  <si>
    <t>{{מ:פסוק|דברים|ד|כג}}</t>
  </si>
  <si>
    <t>הִשָּׁמְר֣וּ לָכֶ֗ם פֶּֽן־תִּשְׁכְּחוּ֙ אֶת־בְּרִ֤ית יְהֹוָה֙ אֱלֹ֣הֵיכֶ֔ם אֲשֶׁ֥ר כָּרַ֖ת עִמָּכֶ֑ם וַעֲשִׂיתֶ֨ם לָכֶ֥ם פֶּ֙סֶל֙ תְּמ֣וּנַת כֹּ֔ל אֲשֶׁ֥ר צִוְּךָ֖ יְהֹוָ֥ה אֱלֹהֶֽיךָ׃</t>
  </si>
  <si>
    <t>{{מ:פסוק|דברים|ד|כד}}</t>
  </si>
  <si>
    <t>כִּ֚י יְהֹוָ֣ה אֱלֹהֶ֔יךָ אֵ֥שׁ אֹכְלָ֖ה ה֑וּא אֵ֖ל קַנָּֽא׃</t>
  </si>
  <si>
    <t>{{נוסח|{{מ:פסוק|דברים|ד|כה|סדר=ד*}}|תחילת סדר מצויינת כאן בספר החילופים ובכתי"ל}}</t>
  </si>
  <si>
    <t>כִּֽי־תוֹלִ֤יד בָּנִים֙ וּבְנֵ֣י בָנִ֔ים וְנוֹשַׁנְתֶּ֖ם בָּאָ֑רֶץ וְהִשְׁחַתֶּ֗ם וַעֲשִׂ֤יתֶם פֶּ֙סֶל֙ תְּמ֣וּנַת כֹּ֔ל וַעֲשִׂיתֶ֥ם הָרַ֛ע בְּעֵינֵ֥י יְהֹוָה־אֱלֹהֶ֖יךָ לְהַכְעִיסֽוֹ׃</t>
  </si>
  <si>
    <t>{{מ:פסוק|דברים|ד|כו}}</t>
  </si>
  <si>
    <t>הַעִידֹ֩תִי֩ בָכֶ֨ם הַיּ֜וֹם אֶת־הַשָּׁמַ֣יִם וְאֶת־הָאָ֗רֶץ כִּֽי־אָבֹ֣ד תֹּאבֵדוּן֮ מַהֵר֒ מֵעַ֣ל הָאָ֔רֶץ אֲשֶׁ֨ר אַתֶּ֜ם עֹבְרִ֧ים אֶת־הַיַּרְדֵּ֛ן שָׁ֖מָּה לְרִשְׁתָּ֑הּ לֹֽא־תַאֲרִיכֻ֤ן יָמִים֙ עָלֶ֔יהָ כִּ֥י הִשָּׁמֵ֖ד תִּשָּׁמֵדֽוּן׃</t>
  </si>
  <si>
    <t>{{מ:פסוק|דברים|ד|כז}}</t>
  </si>
  <si>
    <t>וְהֵפִ֧יץ יְהֹוָ֛ה אֶתְכֶ֖ם בָּעַמִּ֑ים וְנִשְׁאַרְתֶּם֙ מְתֵ֣י מִסְפָּ֔ר בַּגּוֹיִ֕ם אֲשֶׁ֨ר יְנַהֵ֧ג יְהֹוָ֛ה אֶתְכֶ֖ם שָֽׁמָּה׃</t>
  </si>
  <si>
    <t>{{מ:פסוק|דברים|ד|כח}}</t>
  </si>
  <si>
    <t>וַעֲבַדְתֶּם־שָׁ֣ם אֱלֹהִ֔ים מַעֲשֵׂ֖ה יְדֵ֣י אָדָ֑ם עֵ֣ץ וָאֶ֔בֶן אֲשֶׁ֤ר לֹֽא־יִרְאוּן֙ וְלֹ֣א יִשְׁמְע֔וּן וְלֹ֥א יֹֽאכְל֖וּן וְלֹ֥א יְרִיחֻֽן׃</t>
  </si>
  <si>
    <t>{{מ:פסוק|דברים|ד|כט}}</t>
  </si>
  <si>
    <t>וּבִקַּשְׁתֶּ֥ם מִשָּׁ֛ם אֶת־יְהֹוָ֥ה אֱלֹהֶ֖יךָ וּמָצָ֑אתָ כִּ֣י תִדְרְשֶׁ֔נּוּ בְּכׇל־לְבָבְךָ֖ וּבְכׇל־נַפְשֶֽׁךָ׃</t>
  </si>
  <si>
    <t>{{מ:פסוק|דברים|ד|ל}}</t>
  </si>
  <si>
    <t>בַּצַּ֣ר לְךָ֔ וּמְצָא֕וּךָ כֹּ֖ל הַדְּבָרִ֣ים הָאֵ֑לֶּה בְּאַחֲרִית֙ הַיָּמִ֔ים וְשַׁבְתָּ֙ עַד־יְהֹוָ֣ה אֱלֹהֶ֔יךָ וְשָׁמַעְתָּ֖ בְּקֹלֽוֹ׃</t>
  </si>
  <si>
    <t>{{מ:פסוק|דברים|ד|לא}}</t>
  </si>
  <si>
    <t>כִּ֣י אֵ֤ל רַחוּם֙ יְהֹוָ֣ה אֱלֹהֶ֔יךָ לֹ֥א יַרְפְּךָ֖ וְלֹ֣א יַשְׁחִיתֶ֑ךָ וְלֹ֤א יִשְׁכַּח֙ אֶת־בְּרִ֣ית אֲבֹתֶ֔יךָ אֲשֶׁ֥ר נִשְׁבַּ֖ע לָהֶֽם׃</t>
  </si>
  <si>
    <t>{{מ:פסוק|דברים|ד|לב}}</t>
  </si>
  <si>
    <t>כִּ֣י שְׁאַל־נָא֩ לְיָמִ֨ים רִֽאשֹׁנִ֜ים אֲשֶׁר־הָי֣וּ לְפָנֶ֗יךָ לְמִן־הַיּוֹם֙ אֲשֶׁר֩ בָּרָ֨א אֱלֹהִ֤ים{{מ:פסק}}אָדָם֙ עַל־הָאָ֔רֶץ וּלְמִקְצֵ֥ה הַשָּׁמַ֖יִם וְעַד־קְצֵ֣ה הַשָּׁמָ֑יִם הֲנִֽהְיָ֗ה כַּדָּבָ֤ר הַגָּדוֹל֙ הַזֶּ֔ה א֖וֹ הֲנִשְׁמַ֥ע כָּמֹֽהוּ׃</t>
  </si>
  <si>
    <t>{{מ:פסוק|דברים|ד|לג}}</t>
  </si>
  <si>
    <t>הֲשָׁ֣מַֽע עָם֩ ק֨וֹל אֱלֹהִ֜ים מְדַבֵּ֧ר מִתּוֹךְ־הָאֵ֛שׁ כַּאֲשֶׁר־שָׁמַ֥עְתָּ אַתָּ֖ה וַיֶּֽחִי׃</t>
  </si>
  <si>
    <t>{{מ:פסוק|דברים|ד|לד}}</t>
  </si>
  <si>
    <t>א֣וֹ{{מ:לגרמיה}}הֲנִסָּ֣ה אֱלֹהִ֗ים לָ֠ב֠וֹא לָקַ֨חַת ל֣וֹ גוֹי֮ מִקֶּ֣רֶב גּוֹי֒ בְּמַסֹּת֩ בְּאֹתֹ֨ת וּבְמוֹפְתִ֜ים וּבְמִלְחָמָ֗ה וּבְיָ֤ד חֲזָקָה֙ וּבִזְר֣וֹעַ נְטוּיָ֔ה וּבְמוֹרָאִ֖ים גְּדֹלִ֑ים כְּ֠כֹ֠ל אֲשֶׁר־עָשָׂ֨ה לָכֶ֜ם יְהֹוָ֧ה אֱלֹהֵיכֶ֛ם בְּמִצְרַ֖יִם לְעֵינֶֽיךָ׃</t>
  </si>
  <si>
    <t>{{מ:פסוק|דברים|ד|לה}}</t>
  </si>
  <si>
    <t>אַתָּה֙ הׇרְאֵ֣תָ לָדַ֔עַת כִּ֥י יְהֹוָ֖ה ה֣וּא הָאֱלֹהִ֑ים אֵ֥ין ע֖וֹד {{נוסח|מִלְּבַדּֽוֹ|=שש1 ובדפוסים|ל=מִלְבַדּֽוֹ (חסר דגש)|הערות ברויאר והמקליד|קורן, ברויאר, סימנים, מכון ממרא}}׃</t>
  </si>
  <si>
    <t>{{מ:פסוק|דברים|ד|לו}}</t>
  </si>
  <si>
    <t>מִן־הַשָּׁמַ֛יִם הִשְׁמִֽיעֲךָ֥ אֶת־קֹל֖וֹ לְיַסְּרֶ֑ךָּ וְעַל־הָאָ֗רֶץ הֶרְאֲךָ֙ אֶת־אִשּׁ֣וֹ הַגְּדוֹלָ֔ה וּדְבָרָ֥יו שָׁמַ֖עְתָּ מִתּ֥וֹךְ הָאֵֽשׁ׃</t>
  </si>
  <si>
    <t>{{מ:פסוק|דברים|ד|לז}}</t>
  </si>
  <si>
    <t>וְתַ֗חַת כִּ֤י אָהַב֙ אֶת־אֲבֹתֶ֔יךָ וַיִּבְחַ֥ר בְּזַרְע֖וֹ אַחֲרָ֑יו וַיּוֹצִֽאֲךָ֧ בְּפָנָ֛יו בְּכֹח֥וֹ הַגָּדֹ֖ל מִמִּצְרָֽיִם׃</t>
  </si>
  <si>
    <t>{{מ:פסוק|דברים|ד|לח}}</t>
  </si>
  <si>
    <t>לְהוֹרִ֗ישׁ גּוֹיִ֛ם גְּדֹלִ֧ים וַעֲצֻמִ֛ים מִמְּךָ֖ מִפָּנֶ֑יךָ לַהֲבִֽיאֲךָ֗ לָֽתֶת־לְךָ֧ אֶת־אַרְצָ֛ם נַחֲלָ֖ה כַּיּ֥וֹם הַזֶּֽה׃</t>
  </si>
  <si>
    <t>{{מ:פסוק|דברים|ד|לט}}</t>
  </si>
  <si>
    <t>וְיָדַעְתָּ֣ הַיּ֗וֹם וַהֲשֵׁבֹתָ֮ אֶל־לְבָבֶ֒ךָ֒ כִּ֤י יְהֹוָה֙ ה֣וּא הָֽאֱלֹהִ֔ים בַּשָּׁמַ֣יִם מִמַּ֔עַל וְעַל־הָאָ֖רֶץ מִתָּ֑חַת אֵ֖ין עֽוֹד׃</t>
  </si>
  <si>
    <t>{{מ:פסוק|דברים|ד|מ}}</t>
  </si>
  <si>
    <t>וְשָׁמַרְתָּ֞ אֶת־חֻקָּ֣יו וְאֶת־מִצְוֺתָ֗יו אֲשֶׁ֨ר אָנֹכִ֤י מְצַוְּךָ֙ הַיּ֔וֹם אֲשֶׁר֙ יִיטַ֣ב לְךָ֔ וּלְבָנֶ֖יךָ אַחֲרֶ֑יךָ וּלְמַ֨עַן תַּאֲרִ֤יךְ יָמִים֙ {{נוסח|עַל־הָ֣אֲדָמָ֔ה|=ש ושיטת-א ובדפוסים|ל=עַל־הַ֣אֲדָמָ֔ה (פתח במקום קמץ בה"א)|הערת שינוי של המקליד}} אֲשֶׁ֨ר יְהֹוָ֧ה אֱלֹהֶ֛יךָ נֹתֵ֥ן לְךָ֖ כׇּל־הַיָּמִֽים׃</t>
  </si>
  <si>
    <t>{{מ:פסוק|דברים|ד|מא|סדר=ה|עלייה=שלישי}}</t>
  </si>
  <si>
    <t>אָ֣ז יַבְדִּ֤יל מֹשֶׁה֙ שָׁלֹ֣שׁ עָרִ֔ים בְּעֵ֖בֶר הַיַּרְדֵּ֑ן מִזְרְחָ֖ה שָֽׁמֶשׁ׃</t>
  </si>
  <si>
    <t>{{מ:פסוק|דברים|ד|מב}}</t>
  </si>
  <si>
    <t>לָנֻ֨ס שָׁ֜מָּה רוֹצֵ֗חַ אֲשֶׁ֨ר יִרְצַ֤ח אֶת־רֵעֵ֙הוּ֙ בִּבְלִי־דַ֔עַת וְה֛וּא לֹא־שֹׂנֵ֥א ל֖וֹ {{נוסח|מִתְּמֹ֣ל|=שש1 ומסורת-ל וטברניות ורמ"ה|ל=מִתְּמ֣וֹל (כתיב מלא וי"ו)}} {{נוסח|שִׁלְשֹׁ֑ם|=שש1 ומסורות-אל וטברנית ורמ"ה|ל=שִׁלְשׁ֑וֹם (כתיב מלא וי"ו)}} וְנָ֗ס אֶל־אַחַ֛ת מִן־הֶעָרִ֥ים הָאֵ֖ל וָחָֽי׃</t>
  </si>
  <si>
    <t>{{מ:פסוק|דברים|ד|מג}}</t>
  </si>
  <si>
    <t>אֶת־בֶּ֧צֶר בַּמִּדְבָּ֛ר בְּאֶ֥רֶץ הַמִּישֹׁ֖ר {{נוסח|לָרֽאוּבֵנִ֑י|=שש1 ובדפוסים|ל=לָרֻֽאוּבֵנִ֑י (ניקוד מקובל לתיבה זו בכתי"ל)|הערות ברויאר דותן והמקליד|קורן, דותן, ברויאר, סימנים, מכון ממרא}} וְאֶת־רָאמֹ֤ת בַּגִּלְעָד֙ לַגָּדִ֔י וְאֶת־גּוֹלָ֥ן בַּבָּשָׁ֖ן לַֽמְנַשִּֽׁי׃</t>
  </si>
  <si>
    <t>{{מ:פסוק|דברים|ד|מד}}</t>
  </si>
  <si>
    <t>וְזֹ֖את הַתּוֹרָ֑ה אֲשֶׁר־שָׂ֣ם מֹשֶׁ֔ה לִפְנֵ֖י בְּנֵ֥י יִשְׂרָאֵֽל׃</t>
  </si>
  <si>
    <t>{{מ:פסוק|דברים|ד|מה}}</t>
  </si>
  <si>
    <t>אֵ֚לֶּה הָֽעֵדֹ֔ת וְהַֽחֻקִּ֖ים וְהַמִּשְׁפָּטִ֑ים אֲשֶׁ֨ר דִּבֶּ֤ר מֹשֶׁה֙ אֶל־בְּנֵ֣י יִשְׂרָאֵ֔ל בְּצֵאתָ֖ם מִמִּצְרָֽיִם׃</t>
  </si>
  <si>
    <t>{{מ:פסוק|דברים|ד|מו}}</t>
  </si>
  <si>
    <t>בְּעֵ֨בֶר הַיַּרְדֵּ֜ן בַּגַּ֗יְא מ֚וּל בֵּ֣ית פְּע֔וֹר בְּאֶ֗רֶץ סִיחֹן֙ מֶ֣לֶךְ הָֽאֱמֹרִ֔י אֲשֶׁ֥ר יוֹשֵׁ֖ב בְּחֶשְׁבּ֑וֹן אֲשֶׁ֨ר הִכָּ֤ה מֹשֶׁה֙ {{נוסח|וּבְנֵ֣י|=ל ובדפוסים|הקלדה=וּבְנֵֽי (בגעיה כנראה בטעות בעקבות BHS).}} יִשְׂרָאֵ֔ל בְּצֵאתָ֖ם מִמִּצְרָֽיִם׃</t>
  </si>
  <si>
    <t>{{מ:פסוק|דברים|ד|מז}}</t>
  </si>
  <si>
    <t>וַיִּֽירְשׁ֨וּ אֶת־אַרְצ֜וֹ וְאֶת־אֶ֣רֶץ{{מ:לגרמיה}}ע֣וֹג מֶֽלֶךְ־הַבָּשָׁ֗ן שְׁנֵי֙ מַלְכֵ֣י הָֽאֱמֹרִ֔י אֲשֶׁ֖ר בְּעֵ֣בֶר הַיַּרְדֵּ֑ן מִזְרַ֖ח שָֽׁמֶשׁ׃</t>
  </si>
  <si>
    <t>{{מ:פסוק|דברים|ד|מח}}</t>
  </si>
  <si>
    <t>מֵעֲרֹעֵ֞ר אֲשֶׁ֨ר עַל־שְׂפַת־נַ֧חַל אַרְנֹ֛ן וְעַד־הַ֥ר שִׂיאֹ֖ן ה֥וּא חֶרְמֽוֹן׃</t>
  </si>
  <si>
    <t>{{מ:פסוק|דברים|ד|מט}}</t>
  </si>
  <si>
    <t>וְכׇל־הָ֨עֲרָבָ֜ה עֵ֤בֶר הַיַּרְדֵּן֙ מִזְרָ֔חָה וְעַ֖ד יָ֣ם הָעֲרָבָ֑ה תַּ֖חַת אַשְׁדֹּ֥ת הַפִּסְגָּֽה׃</t>
  </si>
  <si>
    <t>ספר דברים/ה</t>
  </si>
  <si>
    <t>{{מ:פסוק|דברים|ה|א|עלייה=רביעי}}</t>
  </si>
  <si>
    <t>וַיִּקְרָ֣א מֹשֶׁה֮ אֶל־כׇּל־יִשְׂרָאֵל֒ וַיֹּ֣אמֶר אֲלֵהֶ֗ם שְׁמַ֤ע יִשְׂרָאֵל֙ אֶת־הַחֻקִּ֣ים וְאֶת־הַמִּשְׁפָּטִ֔ים אֲשֶׁ֧ר אָנֹכִ֛י דֹּבֵ֥ר בְּאׇזְנֵיכֶ֖ם הַיּ֑וֹם וּלְמַדְתֶּ֣ם אֹתָ֔ם וּשְׁמַרְתֶּ֖ם לַעֲשֹׂתָֽם׃</t>
  </si>
  <si>
    <t>{{מ:פסוק|דברים|ה|ב}}</t>
  </si>
  <si>
    <t>יְהֹוָ֣ה אֱלֹהֵ֗ינוּ כָּרַ֥ת עִמָּ֛נוּ בְּרִ֖ית בְּחֹרֵֽב׃</t>
  </si>
  <si>
    <t>{{מ:פסוק|דברים|ה|ג}}</t>
  </si>
  <si>
    <t>לֹ֣א אֶת־אֲבֹתֵ֔ינוּ כָּרַ֥ת יְהֹוָ֖ה אֶת־הַבְּרִ֣ית הַזֹּ֑את כִּ֣י {{נוסח|אִתָּ֔נוּ|=ל (בשתי נקודות לזקף קטן) ובדפוסים, וכן דעתם של ברויאר ודותן.|הקלדה=אִתָּ֗נוּ (בנקודה אחת של רביע), כנראה טעות בעקבות BHS.}} אֲנַ֨חְנוּ {{נוסח|אֵ֥לֶּה פֹ֛ה|=א(ס)ל &lt;אלה פה דגש קל? לא כן אלא פה רפה&gt;|דפוסים וקורן=אֵ֥לֶּה פֹּ֛ה (פ"ה דגושה)}} הַיּ֖וֹם כֻּלָּ֥נוּ חַיִּֽים׃</t>
  </si>
  <si>
    <t>{{מ:פסוק|דברים|ה|ד}}</t>
  </si>
  <si>
    <t>פָּנִ֣ים{{מ:לגרמיה}}בְּפָנִ֗ים דִּבֶּ֨ר יְהֹוָ֧ה עִמָּכֶ֛ם בָּהָ֖ר מִתּ֥וֹךְ הָאֵֽשׁ׃</t>
  </si>
  <si>
    <t>{{מ:פסוק|דברים|ה|ה}}</t>
  </si>
  <si>
    <t>אָ֠נֹכִ֠י עֹמֵ֨ד בֵּין־יְהֹוָ֤ה וּבֵֽינֵיכֶם֙ בָּעֵ֣ת הַהִ֔וא לְהַגִּ֥יד לָכֶ֖ם אֶת־דְּבַ֣ר יְהֹוָ֑ה כִּ֤י יְרֵאתֶם֙ מִפְּנֵ֣י הָאֵ֔שׁ וְלֹֽא־עֲלִיתֶ֥ם בָּהָ֖ר לֵאמֹֽר׃</t>
  </si>
  <si>
    <t>//{{סס}}'''{{קק|[[#עשרת הדברות בספר דברים|↓↑]]}}'''{{עוגן בשורה|עשרת הדברות חזרה}}</t>
  </si>
  <si>
    <t>{{מ:פסוק|דברים|ה|ו}}</t>
  </si>
  <si>
    <t>{{נוסח|אָֽנֹכִ֖י֙ יְהֹוָ֣ה אֱלֹהֶ֑֔יךָ אֲשֶׁ֧ר הוֹצֵאתִ֛יךָ מֵאֶ֥רֶץ מִצְרַ֖יִם מִבֵּ֣֥ית עֲבָדִ{{שני טעמים באות אחת|֑|ֽ}}ים|=מבוסס על גירסת כתבי־היד|&lt;אָֽנֹכִ֖י֙ יְהֹוָ֣ה אֱלֹהֶ֑֔יךָ&gt;=שש1 ובצילום כתי"א ובדפוסים|ל=אָֽנֹכִי֙ יְהֹוָ֣ה אֱלֹהֶ֔יךָ (חסרים המרכא והאתנח לטעם העליון)|ואילו בדפוסים וקורן (ואף במהדורת סימנים!) כל הפרשה הזו היא פסוק אחד בלבד בטעם העליון (ו-9 פסוקים סה"כ לעשרת הדברות), כאשר הטעמים עד "מבית עבדים" הם: &lt;אָֽנֹכִי֙ יְהֹוָ֣ה אֱלֹהֶ֔יךָ אֲשֶׁ֣ר הוֹצֵאתִ֩יךָ֩ מֵאֶ֨רֶץ מִצְרַ֜יִם מִבֵּ֣ית עֲבָדִ֗ים&gt;. ואילו בטעם התחתון יש בדפוסים סוף פסוק ב"מבית עבדים", כאשר הטעמים הם כך: &lt;אָֽנֹכִ֖י יְהֹוָ֣ה אֱלֹהֶ֑יךָ אֲשֶׁ֧ר הוֹצֵאתִ֛יךָ מֵאֶ֥רֶץ מִצְרַ֖יִם מִבֵּ֥ית עֲבָדִֽים׃&gt;.}}׃ {{נוסח|לֹ֣א־יִהְיֶ֥‍ֽה־לְךָ֛֩|ש ובדפוסים|ל=לֹ֣א יִהְיֶ֥ה־לְךָ֛֩ (חסר מקף לטעם התחתון), וכן בצילום כתר ארם צובה חסר כנראה בסוף השורה אבל קשה להבחין}} אֱלֹהִ֥֨ים אֲחֵרִ֖֜ים {{נוסח|עַל־פָּנָֽ֗יַ|=אש (קמץ וסילוק לטעם התחתון לפני פתח טעם העליון)|הקלדה=עַל־פָּנַָֽ֗י (פתח לפני קמץ)}}׃</t>
  </si>
  <si>
    <t>{{מ:פסוק|דברים|ה|ז}}</t>
  </si>
  <si>
    <t>{{נוסח|לֹֽ֣א־תַעֲשֶֽׂ֨ה־לְךָ֥֣|ל=לֹֽ֣א־תַעֲשֶֽׂה־לְךָ֥֣ (בלי טעם הקדמא של הטעם התחתון; ובהקלדה בגירסה 4.16 שינו את סדר הטעמים ל-&lt;לֹֽ֣א־&gt;.)|הקלדה=תַעֲשֶׂ֥ה (במרכא) כנראה בעקבות BHS.|אף מהדיר לא העיר.}} פֶ֣֙סֶל֙{{מ:פסק}}כׇּל־תְּמוּנָ֔֡ה אֲשֶׁ֤֣ר בַּשָּׁמַ֣֙יִם֙{{מ:פסק}}מִמַּ֔֡עַל וַאֲשֶׁ֥ר֩ בָּאָ֖֨רֶץ {{נוסח|מִתַָּ֑֜חַת|=ש (קמץ אתנח פתח ואזלא)|הקלדה=מִתָּ֑֜חַת (חסר פתח לטעם העליון)}} וַאֲשֶׁ֥ר בַּמַּ֖֣יִם{{מ:לגרמיה}}מִתַּ֥֣חַת לָאָֽ֗רֶץ׃</t>
  </si>
  <si>
    <t>{{מ:פסוק|דברים|ה|ח}}</t>
  </si>
  <si>
    <t>לֹא־תִשְׁתַּחֲוֶ֥֣ה לָהֶ֖ם֮ וְלֹ֣א תָעׇבְדֵ֑ם֒ כִּ֣י אָנֹכִ֞י יְהֹוָ֤ה אֱלֹהֶ֙יךָ֙ אֵ֣ל קַנָּ֔א פֹּ֠קֵד עֲוֺ֨ן אָב֧וֹת עַל־בָּנִ֛ים וְעַל־שִׁלֵּשִׁ֥ים וְעַל־רִבֵּעִ֖ים לְשֹׂנְאָֽ֑י׃</t>
  </si>
  <si>
    <t>{{מ:פסוק|דברים|ה|ט}}</t>
  </si>
  <si>
    <t>וְעֹ{{שני טעמים באות אחת|֥|֤}}שֶׂה חֶ֖֙סֶד֙ לַֽאֲלָפִ֑֔ים לְאֹהֲבַ֖י וּלְשֹׁמְרֵ֥י {{כו"ק|מצותו|מִצְוֺתָֽי}}׃</t>
  </si>
  <si>
    <t>{{מ:פסוק|דברים|ה|י}}</t>
  </si>
  <si>
    <t>{{מ:פסוק|דברים|ה|יא}}</t>
  </si>
  <si>
    <t>{{נוסח|שָׁמ֛֣וֹר|=א (תביר ומונח)|הקלדה=שָׁמ֣֛וֹר (מונח ותביר)}} אֶת־י֥וֹם֩ {{נוסח|הַשַּׁבָּ֖֨ת|=ש ובדפוסים (בצילום הכתר אי אפשר להבחין)|ל=הַשַׁבָּ֖֨ת (חסר דגש בכתי"ל)|הערת דותן}} לְקַדְּשׁ֑֜וֹ כַּאֲשֶׁ֥ר צִוְּךָ֖֣{{מ:לגרמיה}}יְהֹוָ֥֣ה אֱלֹהֶֽ֗יךָ׃</t>
  </si>
  <si>
    <t>{{מ:פסוק|דברים|ה|יב}}</t>
  </si>
  <si>
    <t>{{נוסח|שֵׁ֤֣שֶׁת|=שש1 ובדפוסים (בצילום הכתר אי אפשר להבחין)|ל=שֵׁ֣֤שֶׁת (והמקליד תיקן בלי להעיר)|דותן וברויאר}} {{נוסח|יָמִ֣ים֙|=ש ובדפוסים|ל=יָמִ֣ים (חסר פשטא לטעם התחתון)|דותן (והמקליד תיקן בלי להעיר)}} תַּֽעֲבֹ֔ד֮ וְעָשִׂ֖֣יתָ כׇּֿל־מְלַאכְתֶּֽךָ֒׃</t>
  </si>
  <si>
    <t>{{מ:פסוק|דברים|ה|יג}}</t>
  </si>
  <si>
    <t>וְי֨וֹם֙ הַשְּׁבִיעִ{{שני טעמים באות אחת|֔|֜}}י שַׁבָּ֖֣ת{{מ:לגרמיה}}{{נוסח|לַיהֹוָ֣ה|=שש1 ובדפוסים|ל=לַיהֹוָ֖֣ה (טפחא ומונח!)|דותן וברויאר}} אֱלֹהֶ֑֗יךָ לֹ֣א תַעֲשֶׂ֣ה כׇל־מְלָאכָ֡ה אַתָּ֣ה וּבִנְךָֽ־וּבִתֶּ֣ךָ וְעַבְדְּךָֽ־וַ֠אֲמָתֶךָ וְשׁוֹרְךָ֨ וַחֲמֹֽרְךָ֜ וְכׇל־בְּהֶמְתֶּ֗ךָ וְגֵֽרְךָ֙ אֲשֶׁ֣ר בִּשְׁעָרֶ֔יךָ לְמַ֗עַן יָנ֛וּחַ עַבְדְּךָ֥ וַאֲמָתְךָ֖ כָּמֽ֑וֹךָ׃</t>
  </si>
  <si>
    <t>{{מ:פסוק|דברים|ה|יד}}</t>
  </si>
  <si>
    <t>{{נוסח|וְזָכַרְתָּ֗֞|=ל (רביע וגרשיים)|הקלדה=וְזָכַרְתָּ֞֗ (גרשים ורביעי)}} כִּ֣י־עֶ֤֥בֶד הָיִ֣֙יתָ֙{{מ:לגרמיה}}בְּאֶ֣רֶץ מִצְרַ֔֗יִם וַיֹּצִ֨אֲךָ֜֩ יְהֹוָ֤֨ה אֱלֹהֶ֤֙יךָ֙ מִשָּׁ֔ם֙ בְּיָ{{שני טעמים באות אחת|֥|֤}}ד חֲזָקָ֖ה֙ וּבִזְרֹ֣עַ נְטוּיָ֑֔ה עַל־כֵּ֗ן צִוְּךָ֙ יְהֹוָ֣ה אֱלֹהֶ֔יךָ לַעֲשׂ֖וֹת אֶת־י֥וֹם {{נוסח|הַשַּׁבָּֽת|=ש ובדפוסים|ל=הַשַׁבָּֽת (חסר דגש)|הערת דותן}}׃</t>
  </si>
  <si>
    <t>{{מ:פסוק|דברים|ה|טו}}</t>
  </si>
  <si>
    <t>כַּבֵּ֤ד אֶת־אָבִ֙יךָ֙ וְאֶת־אִמֶּ֔ךָ כַּאֲשֶׁ֥ר צִוְּךָ֖ יְהֹוָ֣ה אֱלֹהֶ֑יךָ לְמַ֣עַן{{מ:לגרמיה}}יַאֲרִיכֻ֣ן יָמֶ֗יךָ וּלְמַ֙עַן֙ יִ֣יטַב לָ֔ךְ עַ֚ל הָֽאֲדָמָ֔ה אֲשֶׁר־יְהֹוָ֥ה אֱלֹהֶ֖יךָ נֹתֵ֥ן לָֽךְ׃</t>
  </si>
  <si>
    <t>{{מ:פסוק|דברים|ה|טז}}</t>
  </si>
  <si>
    <t>לֹ֥֖א {{נוסח|תִּֿרְצָ{{שני טעמים באות אחת|֖|ֽ}}ח|=שש1 (קמץ וטפחא וסילוק בצד"י)|ל=תִּֿרְצָֽח (חסר טפחא לטעם התחתון), ולפי ברויאר הקו המאונך תחת הצד"י משמש בכתי"ל כטפחא וסילוק כאחד.|הערות דותן וברויאר}}׃//{{סס}}וְלֹ{{שני טעמים באות אחת|֣|֖}}א {{נוסח|תִּֿנְאָ{{שני טעמים באות אחת|֑|ֽ}}ף|=שש1 ובדפוסים (אתנח וסילוק)|ל=תִּֿנְאָֽ֑ף (סילוק ואתנח)|הערות דותן וברויאר}}׃//{{סס}}{{נוסח|וְלֹ֣֖א|=ל (מונח וטפחא)|הקלדה=וְלֹ֖֣א (טפחא ומנח)}} תִּֿגְנֹֽ֔ב׃//{{סס}}וְלֹֽא־תַעֲנֶ֥ה בְרֵֽעֲךָ֖ עֵ֥ד שָֽׁוְא׃</t>
  </si>
  <si>
    <t>{{מ:פסוק|דברים|ה|יז}}</t>
  </si>
  <si>
    <t>וְלֹ֥א תַחְמֹ֖ד אֵ֣שֶׁת רֵעֶ֑ךָ{{ססס}}וְלֹ֨א תִתְאַוֶּ֜ה בֵּ֣ית רֵעֶ֗ךָ שָׂדֵ֜הוּ וְעַבְדּ֤וֹ וַאֲמָתוֹ֙ שׁוֹר֣וֹ וַחֲמֹר֔וֹ וְכֹ֖ל אֲשֶׁ֥ר לְרֵעֶֽךָ׃</t>
  </si>
  <si>
    <t>{{מ:פסוק|דברים|ה|יח|עלייה=חמישי}}</t>
  </si>
  <si>
    <t>אֶֽת־הַדְּבָרִ֣ים הָאֵ֡לֶּה דִּבֶּר֩ יְהֹוָ֨ה אֶל־כׇּל־קְהַלְכֶ֜ם בָּהָ֗ר מִתּ֤וֹךְ הָאֵשׁ֙ הֶֽעָנָ֣ן וְהָֽעֲרָפֶ֔ל ק֥וֹל גָּד֖וֹל וְלֹ֣א יָסָ֑ף וַֽיִּכְתְּבֵ֗ם עַל־שְׁנֵי֙ לֻחֹ֣ת אֲבָנִ֔ים וַֽיִּתְּנֵ֖ם אֵלָֽי׃</t>
  </si>
  <si>
    <t>{{מ:פסוק|דברים|ה|יט}}</t>
  </si>
  <si>
    <t>וַיְהִ֗י כְּשׇׁמְעֲכֶ֤ם אֶת־הַקּוֹל֙ מִתּ֣וֹךְ הַחֹ֔שֶׁךְ וְהָהָ֖ר בֹּעֵ֣ר בָּאֵ֑שׁ וַתִּקְרְב֣וּן אֵלַ֔י כׇּל־רָאשֵׁ֥י שִׁבְטֵיכֶ֖ם וְזִקְנֵיכֶֽם׃</t>
  </si>
  <si>
    <t>{{מ:פסוק|דברים|ה|כ}}</t>
  </si>
  <si>
    <t>וַתֹּאמְר֗וּ הֵ֣ן הֶרְאָ֜נוּ יְהֹוָ֤ה אֱלֹהֵ֙ינוּ֙ אֶת־כְּבֹד֣וֹ וְאֶת־גׇּדְל֔וֹ וְאֶת־קֹל֥וֹ שָׁמַ֖עְנוּ מִתּ֣וֹךְ הָאֵ֑שׁ הַיּ֤וֹם הַזֶּה֙ רָאִ֔ינוּ כִּֽי־יְדַבֵּ֧ר אֱלֹהִ֛ים אֶת־הָֽאָדָ֖ם וָחָֽי׃</t>
  </si>
  <si>
    <t>{{מ:פסוק|דברים|ה|כא}}</t>
  </si>
  <si>
    <t>וְעַתָּה֙ לָ֣מָּה נָמ֔וּת כִּ֣י תֹֽאכְלֵ֔נוּ הָאֵ֥שׁ הַגְּדֹלָ֖ה הַזֹּ֑את אִם־יֹסְפִ֣ים{{מ:לגרמיה}}אֲנַ֗חְנוּ לִ֠שְׁמֹ֠עַ אֶת־ק֨וֹל יְהֹוָ֧ה אֱלֹהֵ֛ינוּ ע֖וֹד וָמָֽתְנוּ׃</t>
  </si>
  <si>
    <t>{{מ:פסוק|דברים|ה|כב}}</t>
  </si>
  <si>
    <t>כִּ֣י מִ֣י כׇל־בָּשָׂ֡ר אֲשֶׁ֣ר שָׁמַ֣ע קוֹל֩ אֱלֹהִ֨ים חַיִּ֜ים מְדַבֵּ֧ר מִתּוֹךְ־הָאֵ֛שׁ כָּמֹ֖נוּ וַיֶּֽחִי׃</t>
  </si>
  <si>
    <t>{{מ:פסוק|דברים|ה|כג}}</t>
  </si>
  <si>
    <t>קְרַ֤ב אַתָּה֙ {{נוסח|וּֽשְׁמָ֔ע|=שש1|ל=וּֽשֲׁמָ֔ע (חטף) ובדפוסים (ועל פיהם בקורן ובסימנים)|ברויאר, מכון ממרא}} אֵ֛ת כׇּל־אֲשֶׁ֥ר יֹאמַ֖ר יְהֹוָ֣ה אֱלֹהֵ֑ינוּ וְאַ֣תְּ{{מ:לגרמיה}}תְּדַבֵּ֣ר אֵלֵ֗ינוּ אֵת֩ כׇּל־אֲשֶׁ֨ר יְדַבֵּ֜ר יְהֹוָ֧ה אֱלֹהֵ֛ינוּ אֵלֶ֖יךָ וְשָׁמַ֥עְנוּ וְעָשִֽׂינוּ׃</t>
  </si>
  <si>
    <t>{{מ:פסוק|דברים|ה|כד}}</t>
  </si>
  <si>
    <t>וַיִּשְׁמַ֤ע יְהֹוָה֙ אֶת־ק֣וֹל דִּבְרֵיכֶ֔ם בְּדַבֶּרְכֶ֖ם אֵלָ֑י וַיֹּ֨אמֶר יְהֹוָ֜ה אֵלַ֗י שָׁ֠מַ֠עְתִּי אֶת־ק֨וֹל דִּבְרֵ֜י הָעָ֤ם הַזֶּה֙ אֲשֶׁ֣ר דִּבְּר֣וּ אֵלֶ֔יךָ הֵיטִ֖יבוּ כׇּל־אֲשֶׁ֥ר דִּבֵּֽרוּ׃</t>
  </si>
  <si>
    <t>{{מ:פסוק|דברים|ה|כה}}</t>
  </si>
  <si>
    <t>מִֽי־יִתֵּ֡ן וְהָיָה֩ לְבָבָ֨ם זֶ֜ה לָהֶ֗ם לְיִרְאָ֥ה אֹתִ֛י וְלִשְׁמֹ֥ר אֶת־כׇּל־מִצְוֺתַ֖י כׇּל־הַיָּמִ֑ים לְמַ֨עַן יִיטַ֥ב לָהֶ֛ם וְלִבְנֵיהֶ֖ם לְעֹלָֽם׃</t>
  </si>
  <si>
    <t>{{מ:פסוק|דברים|ה|כו}}</t>
  </si>
  <si>
    <t>לֵ֖ךְ אֱמֹ֣ר לָהֶ֑ם שׁ֥וּבוּ לָכֶ֖ם {{מ:קמץ|ד=לְאׇהֳלֵיכֶֽם|ס=לְאָהֳלֵיכֶֽם}}׃</t>
  </si>
  <si>
    <t>{{מ:פסוק|דברים|ה|כז}}</t>
  </si>
  <si>
    <t>וְאַתָּ֗ה פֹּה֮ עֲמֹ֣ד עִמָּדִי֒ וַאֲדַבְּרָ֣ה אֵלֶ֗יךָ אֵ֧ת כׇּל־הַמִּצְוָ֛ה וְהַחֻקִּ֥ים וְהַמִּשְׁפָּטִ֖ים אֲשֶׁ֣ר תְּלַמְּדֵ֑ם וְעָשׂ֣וּ בָאָ֔רֶץ אֲשֶׁ֧ר אָנֹכִ֛י נֹתֵ֥ן לָהֶ֖ם לְרִשְׁתָּֽהּ׃</t>
  </si>
  <si>
    <t>{{מ:פסוק|דברים|ה|כח}}</t>
  </si>
  <si>
    <t>וּשְׁמַרְתֶּ֣ם לַעֲשׂ֔וֹת כַּאֲשֶׁ֥ר צִוָּ֛ה יְהֹוָ֥ה אֱלֹהֵיכֶ֖ם אֶתְכֶ֑ם לֹ֥א תָסֻ֖רוּ יָמִ֥ין וּשְׂמֹֽאל׃</t>
  </si>
  <si>
    <t>{{מ:פסוק|דברים|ה|כט}}</t>
  </si>
  <si>
    <t>בְּכׇל־הַדֶּ֗רֶךְ אֲשֶׁ֨ר צִוָּ֜ה יְהֹוָ֧ה אֱלֹהֵיכֶ֛ם אֶתְכֶ֖ם תֵּלֵ֑כוּ לְמַ֤עַן תִּֽחְיוּן֙ וְט֣וֹב לָכֶ֔ם וְהַאֲרַכְתֶּ֣ם יָמִ֔ים בָּאָ֖רֶץ אֲשֶׁ֥ר תִּֽירָשֽׁוּן׃</t>
  </si>
  <si>
    <t>&lt;noinclude&gt;//{{תבנית:משתמש:Dovi/טעמי המקרא-סוף}}//{{מ:שוליים-סוף}}//==הפרק בלי מספרים==//{{תבנית:משתמש:Dovi/טעמי המקרא}}//{{#בלי קטע:{{שם הדף המלא}}|סימן}}//{{תבנית:משתמש:Dovi/טעמי המקרא-סוף}}//////{{#קטע:עשרת הדברות/טעמים|עשרת הדברות בספר דברים}}&lt;/noinclude&gt;</t>
  </si>
  <si>
    <t>ספר דברים/ו</t>
  </si>
  <si>
    <t>{{מ:פסוק|דברים|ו|א}}</t>
  </si>
  <si>
    <t>וְזֹ֣את הַמִּצְוָ֗ה הַֽחֻקִּים֙ וְהַמִּשְׁפָּטִ֔ים אֲשֶׁ֥ר צִוָּ֛ה יְהֹוָ֥ה אֱלֹהֵיכֶ֖ם לְלַמֵּ֣ד אֶתְכֶ֑ם לַעֲשׂ֣וֹת בָּאָ֔רֶץ אֲשֶׁ֥ר אַתֶּ֛ם עֹבְרִ֥ים שָׁ֖מָּה לְרִשְׁתָּֽהּ׃</t>
  </si>
  <si>
    <t>{{מ:פסוק|דברים|ו|ב}}</t>
  </si>
  <si>
    <t>לְמַ֨עַן תִּירָ֜א אֶת־יְהֹוָ֣ה אֱלֹהֶ֗יךָ לִ֠שְׁמֹ֠ר אֶת־כׇּל־חֻקֹּתָ֣יו וּמִצְוֺתָיו֮ אֲשֶׁ֣ר אָנֹכִ֣י מְצַוֶּ֒ךָ֒ אַתָּה֙ וּבִנְךָ֣ וּבֶן־בִּנְךָ֔ כֹּ֖ל יְמֵ֣י חַיֶּ֑יךָ וּלְמַ֖עַן יַאֲרִכֻ֥ן יָמֶֽיךָ׃</t>
  </si>
  <si>
    <t>{{מ:פסוק|דברים|ו|ג}}</t>
  </si>
  <si>
    <t>וְשָׁמַעְתָּ֤ יִשְׂרָאֵל֙ וְשָׁמַרְתָּ֣ לַעֲשׂ֔וֹת אֲשֶׁר֙ יִיטַ֣ב לְךָ֔ וַאֲשֶׁ֥ר תִּרְבּ֖וּן מְאֹ֑ד כַּאֲשֶׁר֩ דִּבֶּ֨ר יְהֹוָ֜ה אֱלֹהֵ֤י {{נוסח|אֲבֹתֶ֙יךָ֙|=שש1 ובדפוסים|ל=אֲבֹ֙תֶיךָ֙ (הפשטא מלעיל בבי"ת!)|הערת ברויאר}} לָ֔ךְ אֶ֛רֶץ זָבַ֥ת חָלָ֖ב וּדְבָֽשׁ׃</t>
  </si>
  <si>
    <t>{{מ:פסוק|דברים|ו|ד|סדר=ו|עלייה=ששי}}</t>
  </si>
  <si>
    <t>{{נוסח|שְׁמַ֖{{מ:אות-ג|ע}}|=ל,מ"ס-ל ומ"ש|הקלדה=שְׁמַ֖ע}} יִשְׂרָאֵ֑ל יְהֹוָ֥ה אֱלֹהֵ֖ינוּ יְהֹוָ֥ה{{מ:פסק}}{{נוסח|אֶחָֽ{{מ:אות-ג|ד}}|=ל,מ"ס-ל ומ"ש|הקלדה=אֶחָֽד}}׃</t>
  </si>
  <si>
    <t>{{מ:פסוק|דברים|ו|ה}}</t>
  </si>
  <si>
    <t>וְאָ֣הַבְתָּ֔ אֵ֖ת יְהֹוָ֣ה אֱלֹהֶ֑יךָ בְּכׇל־לְבָבְךָ֥ וּבְכׇל־נַפְשְׁךָ֖ וּבְכׇל־מְאֹדֶֽךָ׃</t>
  </si>
  <si>
    <t>{{מ:פסוק|דברים|ו|ו}}</t>
  </si>
  <si>
    <t>וְהָי֞וּ הַדְּבָרִ֣ים הָאֵ֗לֶּה אֲשֶׁ֨ר אָנֹכִ֧י מְצַוְּךָ֛ הַיּ֖וֹם עַל־לְבָבֶֽךָ׃</t>
  </si>
  <si>
    <t>{{מ:פסוק|דברים|ו|ז}}</t>
  </si>
  <si>
    <t>וְשִׁנַּנְתָּ֣ם לְבָנֶ֔יךָ וְדִבַּרְתָּ֖ בָּ֑ם בְּשִׁבְתְּךָ֤ בְּבֵיתֶ֙ךָ֙ וּבְלֶכְתְּךָ֣ בַדֶּ֔רֶךְ וּֽבְשׇׁכְבְּךָ֖ וּבְקוּמֶֽךָ׃</t>
  </si>
  <si>
    <t>{{מ:פסוק|דברים|ו|ח}}</t>
  </si>
  <si>
    <t>וּקְשַׁרְתָּ֥ם לְא֖וֹת עַל־יָדֶ֑ךָ וְהָי֥וּ לְטֹטָפֹ֖ת בֵּ֥ין עֵינֶֽיךָ׃</t>
  </si>
  <si>
    <t>{{מ:פסוק|דברים|ו|ט}}</t>
  </si>
  <si>
    <t>וּכְתַבְתָּ֛ם {{נוסח|עַל־מְזֻז֥וֹת|=שש1 ומסורות טברניות ומ"ש (כתיב חסר וי"ו ומלא וי"ו)|ל=מְזוּזֹ֥ת (כתיב מלא וי"ו וחסר וי"ו)}} בֵּיתֶ֖ךָ וּבִשְׁעָרֶֽיךָ׃</t>
  </si>
  <si>
    <t>{{מ:פסוק|דברים|ו|י}}</t>
  </si>
  <si>
    <t>וְהָיָ֞ה {{נוסח|כִּ֥י יְבִיאֲךָ֣{{מ:לגרמיה}}יְהֹוָ֣ה אֱלֹהֶ֗יךָ|=לשש1 ("כי" במרכא)|דפוסים וקורן=&lt;כִּֽי־יְבִיאֲךָ֣{{מ:לגרמיה}}יְהֹוָ֣ה אֱלֹהֶ֗יךָ&gt; ("כי" מוקפת)}} אֶל־הָאָ֜רֶץ אֲשֶׁ֨ר נִשְׁבַּ֧ע לַאֲבֹתֶ֛יךָ לְאַבְרָהָ֛ם לְיִצְחָ֥ק וּֽלְיַעֲקֹ֖ב לָ֣תֶת לָ֑ךְ עָרִ֛ים גְּדֹלֹ֥ת וְטֹבֹ֖ת אֲשֶׁ֥ר לֹא־בָנִֽיתָ׃</t>
  </si>
  <si>
    <t>{{מ:פסוק|דברים|ו|יא}}</t>
  </si>
  <si>
    <t>וּבָ֨תִּ֜ים מְלֵאִ֣ים כׇּל־טוּב֮ אֲשֶׁ֣ר לֹא־מִלֵּ֒אתָ֒ וּבֹרֹ֤ת חֲצוּבִים֙ אֲשֶׁ֣ר לֹא־חָצַ֔בְתָּ כְּרָמִ֥ים וְזֵיתִ֖ים אֲשֶׁ֣ר לֹא־נָטָ֑עְתָּ וְאָכַלְתָּ֖ וְשָׂבָֽעְתָּ׃</t>
  </si>
  <si>
    <t>{{מ:פסוק|דברים|ו|יב}}</t>
  </si>
  <si>
    <t>הִשָּׁ֣מֶר לְךָ֔ פֶּן־תִּשְׁכַּ֖ח אֶת־יְהֹוָ֑ה אֲשֶׁ֧ר הוֹצִֽיאֲךָ֛ מֵאֶ֥רֶץ מִצְרַ֖יִם מִבֵּ֥ית עֲבָדִֽים׃</t>
  </si>
  <si>
    <t>{{מ:פסוק|דברים|ו|יג}}</t>
  </si>
  <si>
    <t>אֶת־יְהֹוָ֧ה אֱלֹהֶ֛יךָ תִּירָ֖א וְאֹת֣וֹ תַעֲבֹ֑ד וּבִשְׁמ֖וֹ תִּשָּׁבֵֽעַ׃</t>
  </si>
  <si>
    <t>{{מ:פסוק|דברים|ו|יד}}</t>
  </si>
  <si>
    <t>לֹ֣א תֵֽלְכ֔וּן אַחֲרֵ֖י אֱלֹהִ֣ים אֲחֵרִ֑ים מֵאֱלֹהֵי֙ הָֽעַמִּ֔ים אֲשֶׁ֖ר סְבִיבוֹתֵיכֶֽם׃</t>
  </si>
  <si>
    <t>{{מ:פסוק|דברים|ו|טו}}</t>
  </si>
  <si>
    <t>כִּ֣י אֵ֥ל קַנָּ֛א יְהֹוָ֥ה אֱלֹהֶ֖יךָ בְּקִרְבֶּ֑ךָ פֶּן־יֶ֠חֱרֶ֠ה אַף־יְהֹוָ֤ה אֱלֹהֶ֙יךָ֙ בָּ֔ךְ וְהִשְׁמִ֣ידְךָ֔ מֵעַ֖ל פְּנֵ֥י הָאֲדָמָֽה׃</t>
  </si>
  <si>
    <t>{{מ:פסוק|דברים|ו|טז}}</t>
  </si>
  <si>
    <t>לֹ֣א תְנַסּ֔וּ אֶת־יְהֹוָ֖ה אֱלֹהֵיכֶ֑ם כַּאֲשֶׁ֥ר נִסִּיתֶ֖ם בַּמַּסָּֽה׃</t>
  </si>
  <si>
    <t>{{מ:פסוק|דברים|ו|יז}}</t>
  </si>
  <si>
    <t>שָׁמ֣וֹר תִּשְׁמְר֔וּן אֶת־מִצְוֺ֖ת יְהֹוָ֣ה אֱלֹהֵיכֶ֑ם וְעֵדֹתָ֥יו וְחֻקָּ֖יו אֲשֶׁ֥ר צִוָּֽךְ׃</t>
  </si>
  <si>
    <t>{{מ:פסוק|דברים|ו|יח}}</t>
  </si>
  <si>
    <t>וְעָשִׂ֛יתָ הַיָּשָׁ֥ר וְהַטּ֖וֹב בְּעֵינֵ֣י יְהֹוָ֑ה לְמַ֙עַן֙ יִ֣יטַב לָ֔ךְ וּבָ֗אתָ וְיָֽרַשְׁתָּ֙ אֶת־הָאָ֣רֶץ הַטֹּבָ֔ה אֲשֶׁר־נִשְׁבַּ֥ע יְהֹוָ֖ה לַאֲבֹתֶֽיךָ׃</t>
  </si>
  <si>
    <t>{{מ:פסוק|דברים|ו|יט}}</t>
  </si>
  <si>
    <t>לַהֲדֹ֥ף אֶת־כׇּל־אֹיְבֶ֖יךָ מִפָּנֶ֑יךָ כַּאֲשֶׁ֖ר דִּבֶּ֥ר יְהֹוָֽה׃</t>
  </si>
  <si>
    <t>{{מ:פסוק|דברים|ו|כ}}</t>
  </si>
  <si>
    <t>{{מ:קמץ|ד=כִּֽי־יִשְׁאׇלְךָ֥|ס=כִּֽי־יִשְׁאָלְךָ֥}} בִנְךָ֛ מָחָ֖ר לֵאמֹ֑ר מָ֣ה הָעֵדֹ֗ת וְהַֽחֻקִּים֙ וְהַמִּשְׁפָּטִ֔ים אֲשֶׁ֥ר צִוָּ֛ה יְהֹוָ֥ה אֱלֹהֵ֖ינוּ אֶתְכֶֽם׃</t>
  </si>
  <si>
    <t>{{מ:פסוק|דברים|ו|כא}}</t>
  </si>
  <si>
    <t>וְאָמַרְתָּ֣ לְבִנְךָ֔ עֲבָדִ֛ים הָיִ֥ינוּ לְפַרְעֹ֖ה בְּמִצְרָ֑יִם {{נוסח|וַיֹּצִיאֵ֧נוּ|=שש1 ומסורת-ל וטברניות ורמ"ה|ל=וַיּוֹצִיאֵ֧נוּ (כתיב מלא וי"ו)|ברויאר ציין ספק לגבי הכתיב בכתי"ש ובכתי"ל. אבל מעיון בכתבי־היד בהגדלה רואים באופן ברור: כתי"ש=חסר וי"ו, כתי"ל=מלא וי"ו.|קורן, ברויאר, סימנים, מכון ממרא}} יְהֹוָ֛ה מִמִּצְרַ֖יִם בְּיָ֥ד חֲזָקָֽה׃</t>
  </si>
  <si>
    <t>{{מ:פסוק|דברים|ו|כב}}</t>
  </si>
  <si>
    <t>וַיִּתֵּ֣ן יְהֹוָ֡ה אוֹתֹ֣ת וּ֠מֹפְתִ֠ים גְּדֹלִ֨ים וְרָעִ֧ים{{מ:פסק}}בְּמִצְרַ֛יִם בְּפַרְעֹ֥ה וּבְכׇל־בֵּית֖וֹ לְעֵינֵֽינוּ׃</t>
  </si>
  <si>
    <t>{{מ:פסוק|דברים|ו|כג}}</t>
  </si>
  <si>
    <t>וְאוֹתָ֖נוּ הוֹצִ֣יא מִשָּׁ֑ם לְמַ֙עַן֙ הָבִ֣יא אֹתָ֔נוּ לָ֤תֶת לָ֙נוּ֙ אֶת־הָאָ֔רֶץ אֲשֶׁ֥ר נִשְׁבַּ֖ע לַאֲבֹתֵֽינוּ׃</t>
  </si>
  <si>
    <t>{{מ:פסוק|דברים|ו|כד}}</t>
  </si>
  <si>
    <t>וַיְצַוֵּ֣נוּ יְהֹוָ֗ה לַעֲשׂוֹת֙ אֶת־כׇּל־הַחֻקִּ֣ים הָאֵ֔לֶּה לְיִרְאָ֖ה אֶת־יְהֹוָ֣ה אֱלֹהֵ֑ינוּ לְט֥וֹב לָ֙נוּ֙ כׇּל־הַיָּמִ֔ים לְחַיֹּתֵ֖נוּ כְּהַיּ֥וֹם הַזֶּֽה׃</t>
  </si>
  <si>
    <t>{{מ:פסוק|דברים|ו|כה}}</t>
  </si>
  <si>
    <t>וּצְדָקָ֖ה תִּֽהְיֶה־לָּ֑נוּ כִּֽי־נִשְׁמֹ֨ר לַעֲשׂ֜וֹת אֶת־כׇּל־הַמִּצְוָ֣ה הַזֹּ֗את לִפְנֵ֛י יְהֹוָ֥ה אֱלֹהֵ֖ינוּ כַּאֲשֶׁ֥ר צִוָּֽנוּ׃</t>
  </si>
  <si>
    <t>ספר דברים/ז</t>
  </si>
  <si>
    <t>{{מ:פסוק|דברים|ז|א|עלייה=שביעי}}</t>
  </si>
  <si>
    <t>כִּ֤י יְבִֽיאֲךָ֙ יְהֹוָ֣ה אֱלֹהֶ֔יךָ אֶל־הָאָ֕רֶץ אֲשֶׁר־אַתָּ֥ה בָא־שָׁ֖מָּה לְרִשְׁתָּ֑הּ וְנָשַׁ֣ל גּֽוֹיִם־רַבִּ֣ים{{מ:פסק}}מִפָּנֶ֡יךָ הַֽחִתִּי֩ וְהַגִּרְגָּשִׁ֨י וְהָאֱמֹרִ֜י וְהַכְּנַעֲנִ֣י וְהַפְּרִזִּ֗י וְהַֽחִוִּי֙ וְהַיְבוּסִ֔י שִׁבְעָ֣ה גוֹיִ֔ם רַבִּ֥ים וַעֲצוּמִ֖ים מִמֶּֽךָּ׃</t>
  </si>
  <si>
    <t>{{מ:פסוק|דברים|ז|ב}}</t>
  </si>
  <si>
    <t>וּנְתָנָ֞ם יְהֹוָ֧ה אֱלֹהֶ֛יךָ לְפָנֶ֖יךָ וְהִכִּיתָ֑ם הַחֲרֵ֤ם תַּחֲרִים֙ אֹתָ֔ם לֹא־תִכְרֹ֥ת לָהֶ֛ם בְּרִ֖ית וְלֹ֥א תְחׇנֵּֽם׃</t>
  </si>
  <si>
    <t>{{מ:פסוק|דברים|ז|ג}}</t>
  </si>
  <si>
    <t>וְלֹ֥א תִתְחַתֵּ֖ן בָּ֑ם בִּתְּךָ֙ לֹא־תִתֵּ֣ן לִבְנ֔וֹ וּבִתּ֖וֹ לֹא־תִקַּ֥ח לִבְנֶֽךָ׃</t>
  </si>
  <si>
    <t>{{מ:פסוק|דברים|ז|ד}}</t>
  </si>
  <si>
    <t>כִּֽי־יָסִ֤יר אֶת־בִּנְךָ֙ מֵֽאַחֲרַ֔י וְעָבְד֖וּ אֱלֹהִ֣ים אֲחֵרִ֑ים וְחָרָ֤ה אַף־יְהֹוָה֙ בָּכֶ֔ם וְהִשְׁמִידְךָ֖ מַהֵֽר׃</t>
  </si>
  <si>
    <t>{{מ:פסוק|דברים|ז|ה}}</t>
  </si>
  <si>
    <t>{{נוסח|כִּֽי־אִם־כֹּ֤ה|=ל ("כי" מוקפת)|דפוסים וקורן=&lt;כִּ֣י אִם־כֹּ֤ה&gt; ("כי" במונח)}} תַעֲשׂוּ֙ לָהֶ֔ם מִזְבְּחֹתֵיהֶ֣ם תִּתֹּ֔צוּ וּמַצֵּבֹתָ֖ם תְּשַׁבֵּ֑רוּ וַאֲשֵֽׁירֵהֶם֙ תְּגַדֵּע֔וּן וּפְסִילֵיהֶ֖ם תִּשְׂרְפ֥וּן בָּאֵֽשׁ׃</t>
  </si>
  <si>
    <t>{{מ:פסוק|דברים|ז|ו}}</t>
  </si>
  <si>
    <t>כִּ֣י עַ֤ם קָדוֹשׁ֙ אַתָּ֔ה לַיהֹוָ֖ה אֱלֹהֶ֑יךָ בְּךָ֞ בָּחַ֣ר{{מ:לגרמיה}}יְהֹוָ֣ה אֱלֹהֶ֗יךָ לִהְי֥וֹת לוֹ֙ לְעַ֣ם סְגֻלָּ֔ה מִכֹּל֙ הָֽעַמִּ֔ים אֲשֶׁ֖ר עַל־פְּנֵ֥י הָאֲדָמָֽה׃</t>
  </si>
  <si>
    <t>{{מ:פסוק|דברים|ז|ז}}</t>
  </si>
  <si>
    <t>לֹ֣א מֵֽרֻבְּכֶ֞ם מִכׇּל־הָֽעַמִּ֗ים חָשַׁ֧ק יְהֹוָ֛ה בָּכֶ֖ם וַיִּבְחַ֣ר בָּכֶ֑ם כִּֽי־אַתֶּ֥ם הַמְעַ֖ט מִכׇּל־הָעַמִּֽים׃</t>
  </si>
  <si>
    <t>{{מ:פסוק|דברים|ז|ח}}</t>
  </si>
  <si>
    <t>כִּי֩ {{נוסח|מֵאַֽהֲבַ֨ת|ראו רשימת ברויאר ב"ספיקות שאין להם הכרע", הערה 8 ובספר טעמי המקרא פרק ח.|ל=מֵֽאַהֲבַ֨ת (!)}} יְהֹוָ֜ה אֶתְכֶ֗ם {{נוסח|וּמִשׇּׁמְר֤וֹ|=ש ובדפוסים|ל=וּמִשָּׁמְר֤וּ (נקודת שורוק בוי"ו במקום חולם!); אמנם הנקודה לא לגמרי ברורה בצילום כתב־היד.|הערת המקליד}} אֶת־הַשְּׁבֻעָה֙ אֲשֶׁ֤ר נִשְׁבַּע֙ לַאֲבֹ֣תֵיכֶ֔ם הוֹצִ֧יא יְהֹוָ֛ה אֶתְכֶ֖ם בְּיָ֣ד חֲזָקָ֑ה וַֽיִּפְדְּךָ֙ מִבֵּ֣ית עֲבָדִ֔ים מִיַּ֖ד פַּרְעֹ֥ה מֶֽלֶךְ־מִצְרָֽיִם׃</t>
  </si>
  <si>
    <t>{{מ:פסוק|דברים|ז|ט|עלייה=מפטיר}}</t>
  </si>
  <si>
    <t>וְיָ֣דַעְתָּ֔ כִּֽי־יְהֹוָ֥ה אֱלֹהֶ֖יךָ ה֣וּא {{נוסח|הָֽאֱלֹהִ֑ים|ל=הָֽאֱלֹהִ֑ים בגעיה ימנית}} הָאֵל֙ הַֽנֶּאֱמָ֔ן שֹׁמֵ֧ר הַבְּרִ֣ית וְהַחֶ֗סֶד לְאֹהֲבָ֛יו וּלְשֹׁמְרֵ֥י {{קו"כ-אם|מִצְוֺתָ֖ו|ל-קרי=מִצְוֺתָ֖יו}} לְאֶ֥לֶף דּֽוֹר׃</t>
  </si>
  <si>
    <t>{{מ:פסוק|דברים|ז|י}}</t>
  </si>
  <si>
    <t>וּמְשַׁלֵּ֧ם לְשֹׂנְאָ֛יו אֶל־פָּנָ֖יו לְהַאֲבִיד֑וֹ לֹ֤א יְאַחֵר֙ לְשֹׂ֣נְא֔וֹ אֶל־פָּנָ֖יו יְשַׁלֶּם־לֽוֹ׃</t>
  </si>
  <si>
    <t>{{מ:פסוק|דברים|ז|יא}}</t>
  </si>
  <si>
    <t>וְשָׁמַרְתָּ֨ אֶת־הַמִּצְוָ֜ה וְאֶת־הַֽחֻקִּ֣ים וְאֶת־הַמִּשְׁפָּטִ֗ים אֲשֶׁ֨ר אָנֹכִ֧י מְצַוְּךָ֛ הַיּ֖וֹם לַעֲשׂוֹתָֽם׃</t>
  </si>
  <si>
    <t>{{מ:פסוק|דברים|ז|יב|סדר=ז|עלייה='''עקב'''}}</t>
  </si>
  <si>
    <t>וְהָיָ֣ה{{מ:לגרמיה}}עֵ֣קֶב תִּשְׁמְע֗וּן אֵ֤ת הַמִּשְׁפָּטִים֙ הָאֵ֔לֶּה וּשְׁמַרְתֶּ֥ם וַעֲשִׂיתֶ֖ם אֹתָ֑ם וְשָׁמַר֩ יְהֹוָ֨ה אֱלֹהֶ֜יךָ לְךָ֗ אֶֽת־הַבְּרִית֙ וְאֶת־הַחֶ֔סֶד אֲשֶׁ֥ר נִשְׁבַּ֖ע לַאֲבֹתֶֽיךָ׃</t>
  </si>
  <si>
    <t>{{מ:פסוק|דברים|ז|יג}}</t>
  </si>
  <si>
    <t>וַאֲהֵ֣בְךָ֔ וּבֵרַכְךָ֖ וְהִרְבֶּ֑ךָ וּבֵרַ֣ךְ פְּרִֽי־בִטְנְךָ֣ וּפְרִֽי־אַ֠דְמָתֶ֠ךָ דְּגָ֨נְךָ֜ {{נוסח|וְתִירֹֽשְׁךָ֣|ראו רשימת ברויאר ב"ספיקות שאין להם הכרע", הערה 8 ובספר טעמי המקרא פרק ח.|ל=וְתִֽירֹשְׁךָ֣ (!)}} וְיִצְהָרֶ֗ךָ שְׁגַר־אֲלָפֶ֙יךָ֙ וְעַשְׁתְּרֹ֣ת צֹאנֶ֔ךָ עַ֚ל {{נוסח|הָֽאֲדָמָ֔ה|ל=הָֽאֲדָמָ֔ה בגעיה ימנית}} אֲשֶׁר־נִשְׁבַּ֥ע לַאֲבֹתֶ֖יךָ לָ֥תֶת לָֽךְ׃</t>
  </si>
  <si>
    <t>{{מ:פסוק|דברים|ז|יד}}</t>
  </si>
  <si>
    <t>בָּר֥וּךְ תִּֽהְיֶ֖ה מִכׇּל־הָעַמִּ֑ים לֹא־יִהְיֶ֥ה בְךָ֛ עָקָ֥ר וַֽעֲקָרָ֖ה וּבִבְהֶמְתֶּֽךָ׃</t>
  </si>
  <si>
    <t>{{מ:פסוק|דברים|ז|טו}}</t>
  </si>
  <si>
    <t>וְהֵסִ֧יר יְהֹוָ֛ה מִמְּךָ֖ כׇּל־חֹ֑לִי וְכׇל־מַדְוֵי֩ מִצְרַ֨יִם הָרָעִ֜ים אֲשֶׁ֣ר יָדַ֗עְתָּ לֹ֤א יְשִׂימָם֙ בָּ֔ךְ וּנְתָנָ֖ם בְּכׇל־שֹׂנְאֶֽיךָ׃</t>
  </si>
  <si>
    <t>{{מ:פסוק|דברים|ז|טז}}</t>
  </si>
  <si>
    <t>וְאָכַלְתָּ֣ אֶת־כׇּל־הָֽעַמִּ֗ים אֲשֶׁ֨ר יְהֹוָ֤ה אֱלֹהֶ֙יךָ֙ נֹתֵ֣ן לָ֔ךְ לֹא־{{נוסח|תָח֥וֹס|=שש1 ומסורות-אל וטברניות ורמ"ה|ל=תָחֹ֥ס (כתיב חסר וי"ו)}} עֵֽינְךָ֖ עֲלֵיהֶ֑ם וְלֹ֤א תַעֲבֹד֙ אֶת־אֱלֹ֣הֵיהֶ֔ם כִּֽי־מוֹקֵ֥שׁ ה֖וּא לָֽךְ׃</t>
  </si>
  <si>
    <t>{{מ:פסוק|דברים|ז|יז}}</t>
  </si>
  <si>
    <t>כִּ֤י תֹאמַר֙ בִּלְבָ֣בְךָ֔ רַבִּ֛ים הַגּוֹיִ֥ם הָאֵ֖לֶּה מִמֶּ֑נִּי אֵיכָ֥ה אוּכַ֖ל לְהוֹרִישָֽׁם׃</t>
  </si>
  <si>
    <t>{{מ:פסוק|דברים|ז|יח}}</t>
  </si>
  <si>
    <t>לֹ֥א תִירָ֖א מֵהֶ֑ם זָכֹ֣ר תִּזְכֹּ֗ר אֵ֤ת אֲשֶׁר־עָשָׂה֙ יְהֹוָ֣ה אֱלֹהֶ֔יךָ לְפַרְעֹ֖ה וּלְכׇל־מִצְרָֽיִם׃</t>
  </si>
  <si>
    <t>{{מ:פסוק|דברים|ז|יט}}</t>
  </si>
  <si>
    <t>הַמַּסֹּ֨ת הַגְּדֹלֹ֜ת אֲשֶׁר־רָא֣וּ עֵינֶ֗יךָ וְהָאֹתֹ֤ת וְהַמֹּֽפְתִים֙ וְהַיָּ֤ד הַחֲזָקָה֙ וְהַזְּרֹ֣עַ הַנְּטוּיָ֔ה אֲשֶׁ֥ר הוֹצִֽאֲךָ֖ יְהֹוָ֣ה אֱלֹהֶ֑יךָ כֵּֽן־יַעֲשֶׂ֞ה יְהֹוָ֤ה אֱלֹהֶ֙יךָ֙ לְכׇל־הָ֣עַמִּ֔ים אֲשֶׁר־אַתָּ֥ה יָרֵ֖א מִפְּנֵיהֶֽם׃</t>
  </si>
  <si>
    <t>{{מ:פסוק|דברים|ז|כ}}</t>
  </si>
  <si>
    <t>וְגַם֙ אֶת־הַצִּרְעָ֔ה יְשַׁלַּ֛ח יְהֹוָ֥ה אֱלֹהֶ֖יךָ בָּ֑ם עַד־אֲבֹ֗ד הַנִּשְׁאָרִ֛ים וְהַנִּסְתָּרִ֖ים מִפָּנֶֽיךָ׃</t>
  </si>
  <si>
    <t>{{מ:פסוק|דברים|ז|כא}}</t>
  </si>
  <si>
    <t>לֹ֥א תַעֲרֹ֖ץ מִפְּנֵיהֶ֑ם כִּֽי־יְהֹוָ֤ה אֱלֹהֶ֙יךָ֙ בְּקִרְבֶּ֔ךָ אֵ֥ל גָּד֖וֹל וְנוֹרָֽא׃</t>
  </si>
  <si>
    <t>{{מ:פסוק|דברים|ז|כב|עלייה=[לוי]}}</t>
  </si>
  <si>
    <t>וְנָשַׁל֩ יְהֹוָ֨ה אֱלֹהֶ֜יךָ אֶת־הַגּוֹיִ֥ם הָאֵ֛ל מִפָּנֶ֖יךָ מְעַ֣ט מְעָ֑ט לֹ֤א תוּכַל֙ כַּלֹּתָ֣ם מַהֵ֔ר פֶּן־תִּרְבֶּ֥ה עָלֶ֖יךָ חַיַּ֥ת הַשָּׂדֶֽה׃</t>
  </si>
  <si>
    <t>{{מ:פסוק|דברים|ז|כג}}</t>
  </si>
  <si>
    <t>וּנְתָנָ֛ם יְהֹוָ֥ה אֱלֹהֶ֖יךָ לְפָנֶ֑יךָ וְהָמָם֙ מְהוּמָ֣ה גְדֹלָ֔ה עַ֖ד הִשָּׁמְדָֽם׃</t>
  </si>
  <si>
    <t>{{מ:פסוק|דברים|ז|כד}}</t>
  </si>
  <si>
    <t>וְנָתַ֤ן מַלְכֵיהֶם֙ בְּיָדֶ֔ךָ וְהַאֲבַדְתָּ֣ אֶת־שְׁמָ֔ם מִתַּ֖חַת הַשָּׁמָ֑יִם לֹֽא־יִתְיַצֵּ֥ב אִישׁ֙ בְּפָנֶ֔יךָ עַ֥ד הִשְׁמִֽדְךָ֖ אֹתָֽם׃</t>
  </si>
  <si>
    <t>{{מ:פסוק|דברים|ז|כה}}</t>
  </si>
  <si>
    <t>פְּסִילֵ֥י אֱלֹהֵיהֶ֖ם תִּשְׂרְפ֣וּן בָּאֵ֑שׁ לֹֽא־תַחְמֹד֩ כֶּ֨סֶף וְזָהָ֤ב עֲלֵיהֶם֙ וְלָקַחְתָּ֣ לָ֔ךְ פֶּ֚ן תִּוָּקֵ֣שׁ בּ֔וֹ כִּ֧י תוֹעֲבַ֛ת יְהֹוָ֥ה אֱלֹהֶ֖יךָ הֽוּא׃</t>
  </si>
  <si>
    <t>{{מ:פסוק|דברים|ז|כו}}</t>
  </si>
  <si>
    <t>וְלֹא־תָבִ֤יא תֽוֹעֵבָה֙ אֶל־בֵּיתֶ֔ךָ וְהָיִ֥יתָ חֵ֖רֶם כָּמֹ֑הוּ שַׁקֵּ֧ץ{{מ:פסק}}תְּשַׁקְּצֶ֛נּוּ וְתַעֵ֥ב{{מ:פסק}}תְּֽתַעֲבֶ֖נּוּ כִּי־חֵ֥רֶם הֽוּא׃</t>
  </si>
  <si>
    <t>ספר דברים/ח</t>
  </si>
  <si>
    <t>{{מ:פסוק|דברים|ח|א}}</t>
  </si>
  <si>
    <t>כׇּל־הַמִּצְוָ֗ה אֲשֶׁ֨ר אָנֹכִ֧י מְצַוְּךָ֛ הַיּ֖וֹם תִּשְׁמְר֣וּן לַעֲשׂ֑וֹת לְמַ֨עַן תִּֽחְי֜וּן וּרְבִיתֶ֗ם וּבָאתֶם֙ וִֽירִשְׁתֶּ֣ם אֶת־הָאָ֔רֶץ אֲשֶׁר־נִשְׁבַּ֥ע יְהֹוָ֖ה לַאֲבֹתֵיכֶֽם׃</t>
  </si>
  <si>
    <t>{{מ:פסוק|דברים|ח|ב}}</t>
  </si>
  <si>
    <t>וְזָכַרְתָּ֣ אֶת־כׇּל־הַדֶּ֗רֶךְ אֲשֶׁ֨ר {{נוסח|הוֹלִֽיכְךָ֜|=שש1 ורמ"ה (כתיב מלא וי"ו ומלא יו"ד)|=שש1 (שווא בכ"ף)|ל=הֹלִֽיכֲךָ֜ (כתיב חסר וי"ו ומלא יו"ד; חטף)}} יְהֹוָ֧ה אֱלֹהֶ֛יךָ זֶ֛ה אַרְבָּעִ֥ים שָׁנָ֖ה בַּמִּדְבָּ֑ר לְמַ֨עַן עַנֹּֽתְךָ֜ לְנַסֹּֽתְךָ֗ לָדַ֜עַת אֶת־אֲשֶׁ֧ר בִּֽלְבָבְךָ֛ הֲתִשְׁמֹ֥ר {{קו"כ-אם|מִצְוֺתָ֖ו|ל-קרי=מִצְוֺתָ֖יו}} אִם־לֹֽא׃</t>
  </si>
  <si>
    <t>{{מ:פסוק|דברים|ח|ג}}</t>
  </si>
  <si>
    <t>וַֽיְעַנְּךָ֮ וַיַּרְעִבֶ֒ךָ֒ {{נוסח|וַיַּאֲכִֽלְךָ֤|=ל1; ראו רשימת ברויאר ב"ספיקות שאין להם הכרע", הערה 8 ובספר טעמי המקרא פרק ח (וכך אצל ברויאר).|ל=וַיַּֽאֲכִֽלְךָ֤ (שתי געיות!)}} {{נוסח|אֶת־הַמָּן֙|ל=אֶת הַמָּן֙ (חסר מקף)|הערת המקליד}} אֲשֶׁ֣ר לֹא־יָדַ֔עְתָּ וְלֹ֥א יָדְע֖וּן אֲבֹתֶ֑יךָ לְמַ֣עַן {{נוסח|הוֹדִֽיעֲךָ֗|=שש1 ורמ"ה (כתיב מלא וי”ו ומלא יו”ד)|ל=הוֹדִֽעֲךָ֗ (כתיב מלא וי"ו וחסר יו"ד) לפי דותן והמקליד, והצדק עמם.|ברשימתו המקורית ציין כאן ברויאר כתיב חסר וי"ו ומלא יו"ד בכתי"ל (הֹדִֽיעֲךָ֗!), אבל הוי"ו ברורה לגמרי והיו"ד חסרה לגמרי, וכנראה שנפלה אצלו טעות (הדבר תוקן בספרו נוסח המקרא בכתר ירושלים).}} כִּ֠י לֹ֣א עַל־הַלֶּ֤חֶם לְבַדּוֹ֙ יִחְיֶ֣ה הָֽאָדָ֔ם כִּ֛י עַל־כׇּל־מוֹצָ֥א פִֽי־יְהֹוָ֖ה יִחְיֶ֥ה הָאָדָֽם׃</t>
  </si>
  <si>
    <t>{{מ:פסוק|דברים|ח|ד|עלייה=[ישראל]}}</t>
  </si>
  <si>
    <t>שִׂמְלָ֨תְךָ֜ לֹ֤א בָֽלְתָה֙ מֵֽעָלֶ֔יךָ וְרַגְלְךָ֖ לֹ֣א בָצֵ֑קָה זֶ֖ה אַרְבָּעִ֥ים שָׁנָֽה׃</t>
  </si>
  <si>
    <t>{{מ:פסוק|דברים|ח|ה}}</t>
  </si>
  <si>
    <t>וְיָדַעְתָּ֖ עִם־לְבָבֶ֑ךָ כִּ֗י כַּאֲשֶׁ֨ר יְיַסֵּ֥ר אִישׁ֙ אֶת־בְּנ֔וֹ יְהֹוָ֥ה אֱלֹהֶ֖יךָ מְיַסְּרֶֽךָּ׃</t>
  </si>
  <si>
    <t>{{מ:פסוק|דברים|ח|ו}}</t>
  </si>
  <si>
    <t>וְשָׁ֣מַרְתָּ֔ אֶת־מִצְוֺ֖ת יְהֹוָ֣ה אֱלֹהֶ֑יךָ לָלֶ֥כֶת בִּדְרָכָ֖יו וּלְיִרְאָ֥ה אֹתֽוֹ׃</t>
  </si>
  <si>
    <t>{{מ:פסוק|דברים|ח|ז}}</t>
  </si>
  <si>
    <t>כִּ֚י יְהֹוָ֣ה אֱלֹהֶ֔יךָ מְבִֽיאֲךָ֖ אֶל־אֶ֣רֶץ טוֹבָ֑ה אֶ֚רֶץ נַ֣חֲלֵי מָ֔יִם עֲיָנֹת֙ וּתְהֹמֹ֔ת יֹצְאִ֥ים בַּבִּקְעָ֖ה וּבָהָֽר׃</t>
  </si>
  <si>
    <t>{{מ:פסוק|דברים|ח|ח}}</t>
  </si>
  <si>
    <t>אֶ֤רֶץ חִטָּה֙ וּשְׂעֹרָ֔ה וְגֶ֥פֶן וּתְאֵנָ֖ה וְרִמּ֑וֹן אֶֽרֶץ־זֵ֥ית שֶׁ֖מֶן וּדְבָֽשׁ׃</t>
  </si>
  <si>
    <t>{{מ:פסוק|דברים|ח|ט}}</t>
  </si>
  <si>
    <t>אֶ֗רֶץ אֲשֶׁ֨ר לֹ֤א בְמִסְכֵּנֻת֙ תֹּֽאכַל־בָּ֣הּ לֶ֔חֶם לֹֽא־תֶחְסַ֥ר כֹּ֖ל בָּ֑הּ אֶ֚רֶץ אֲשֶׁ֣ר אֲבָנֶ֣יהָ בַרְזֶ֔ל וּמֵהֲרָרֶ֖יהָ תַּחְצֹ֥ב נְחֹֽשֶׁת׃</t>
  </si>
  <si>
    <t>{{מ:פסוק|דברים|ח|י}}</t>
  </si>
  <si>
    <t>וְאָכַלְתָּ֖ וְשָׂבָ֑עְתָּ וּבֵֽרַכְתָּ֙ אֶת־יְהֹוָ֣ה אֱלֹהֶ֔יךָ עַל־הָאָ֥רֶץ הַטֹּבָ֖ה אֲשֶׁ֥ר נָֽתַן־לָֽךְ׃</t>
  </si>
  <si>
    <t>{{מ:פסוק|דברים|ח|יא|עלייה=שני}}</t>
  </si>
  <si>
    <t>הִשָּׁ֣מֶר לְךָ֔ פֶּן־תִּשְׁכַּ֖ח אֶת־יְהֹוָ֣ה אֱלֹהֶ֑יךָ לְבִלְתִּ֨י שְׁמֹ֤ר מִצְוֺתָיו֙ וּמִשְׁפָּטָ֣יו וְחֻקֹּתָ֔יו אֲשֶׁ֛ר אָנֹכִ֥י מְצַוְּךָ֖ הַיּֽוֹם׃</t>
  </si>
  <si>
    <t>{{מ:פסוק|דברים|ח|יב}}</t>
  </si>
  <si>
    <t>פֶּן־תֹּאכַ֖ל וְשָׂבָ֑עְתָּ וּבָתִּ֥ים {{נוסח|טֹבִ֛ים|=שש1 ומסורות-אל וטברניות ורמ"ה|ל=טוֹבִ֛ים (כתיב מלא וי"ו)}} תִּבְנֶ֖ה וְיָשָֽׁבְתָּ׃</t>
  </si>
  <si>
    <t>{{מ:פסוק|דברים|ח|יג}}</t>
  </si>
  <si>
    <t>וּבְקָֽרְךָ֤ וְצֹֽאנְךָ֙ יִרְבְּיֻ֔ן וְכֶ֥סֶף וְזָהָ֖ב יִרְבֶּה־לָּ֑ךְ וְכֹ֥ל אֲשֶׁר־לְךָ֖ יִרְבֶּֽה׃</t>
  </si>
  <si>
    <t>{{מ:פסוק|דברים|ח|יד}}</t>
  </si>
  <si>
    <t>וְרָ֖ם לְבָבֶ֑ךָ וְשָֽׁכַחְתָּ֙ אֶת־יְהֹוָ֣ה אֱלֹהֶ֔יךָ הַמּוֹצִיאֲךָ֛ מֵאֶ֥רֶץ מִצְרַ֖יִם מִבֵּ֥ית עֲבָדִֽים׃</t>
  </si>
  <si>
    <t>{{מ:פסוק|דברים|ח|טו}}</t>
  </si>
  <si>
    <t>{{נוסח|הַמּוֹלִ֨יכְךָ֜|=שש1 ובדפוסים|ל=הַמּוֹלִ֨יכֲךָ֜ (חטף)}} בַּמִּדְבָּ֣ר{{מ:לגרמיה}}הַגָּדֹ֣ל וְהַנּוֹרָ֗א נָחָ֤שׁ{{מ:פסק}}שָׂרָף֙ וְעַקְרָ֔ב וְצִמָּא֖וֹן אֲשֶׁ֣ר אֵֽין־מָ֑יִם הַמּוֹצִ֤יא לְךָ֙ מַ֔יִם מִצּ֖וּר הַֽחַלָּמִֽישׁ׃</t>
  </si>
  <si>
    <t>{{מ:פסוק|דברים|ח|טז}}</t>
  </si>
  <si>
    <t>הַמַּֽאֲכִ֨לְךָ֥ מָן֙ בַּמִּדְבָּ֔ר אֲשֶׁ֥ר לֹא־יָדְע֖וּן אֲבֹתֶ֑יךָ לְמַ֣עַן עַנֹּֽתְךָ֗ וּלְמַ֙עַן֙ נַסֹּתֶ֔ךָ לְהֵיטִֽבְךָ֖ בְּאַחֲרִיתֶֽךָ׃</t>
  </si>
  <si>
    <t>{{מ:פסוק|דברים|ח|יז}}</t>
  </si>
  <si>
    <t>וְאָמַרְתָּ֖ בִּלְבָבֶ֑ךָ כֹּחִי֙ וְעֹ֣צֶם יָדִ֔י עָ֥שָׂה לִ֖י אֶת־הַחַ֥יִל הַזֶּֽה׃</t>
  </si>
  <si>
    <t>{{מ:פסוק|דברים|ח|יח}}</t>
  </si>
  <si>
    <t>וְזָֽכַרְתָּ֙ אֶת־יְהֹוָ֣ה אֱלֹהֶ֔יךָ כִּ֣י ה֗וּא הַנֹּתֵ֥ן לְךָ֛ כֹּ֖חַ לַעֲשׂ֣וֹת חָ֑יִל לְמַ֨עַן הָקִ֧ים אֶת־בְּרִית֛וֹ אֲשֶׁר־נִשְׁבַּ֥ע לַאֲבֹתֶ֖יךָ כַּיּ֥וֹם הַזֶּֽה׃</t>
  </si>
  <si>
    <t>{{מ:פסוק|דברים|ח|יט}}</t>
  </si>
  <si>
    <t>וְהָיָ֗ה אִם־שָׁכֹ֤חַ תִּשְׁכַּח֙ אֶת־יְהֹוָ֣ה אֱלֹהֶ֔יךָ וְהָֽלַכְתָּ֗ אַחֲרֵי֙ אֱלֹהִ֣ים אֲחֵרִ֔ים וַעֲבַדְתָּ֖ם וְהִשְׁתַּחֲוִ֣יתָ לָהֶ֑ם הַעִדֹ֤תִי בָכֶם֙ הַיּ֔וֹם כִּ֥י אָבֹ֖ד תֹּאבֵדֽוּן׃</t>
  </si>
  <si>
    <t>{{מ:פסוק|דברים|ח|כ}}</t>
  </si>
  <si>
    <t>כַּגּוֹיִ֗ם אֲשֶׁ֤ר יְהֹוָה֙ מַאֲבִ֣יד מִפְּנֵיכֶ֔ם כֵּ֖ן {{נוסח|תֹּאבֵד֑וּן|=ל|הקלדה=תֹאבֵד֑וּן (חסר דגש) בטעות בעקבות BHS.}} עֵ֚קֶב לֹ֣א תִשְׁמְע֔וּן בְּק֖וֹל יְהֹוָ֥ה אֱלֹהֵיכֶֽם׃</t>
  </si>
  <si>
    <t>ספר דברים/ט</t>
  </si>
  <si>
    <t>{{מ:פסוק|דברים|ט|א|סדר=ח}}</t>
  </si>
  <si>
    <t>שְׁמַ֣ע יִשְׂרָאֵ֗ל אַתָּ֨ה עֹבֵ֤ר הַיּוֹם֙ אֶת־הַיַּרְדֵּ֔ן לָבֹא֙ לָרֶ֣שֶׁת גּוֹיִ֔ם גְּדֹלִ֥ים וַעֲצֻמִ֖ים מִמֶּ֑ךָּ עָרִ֛ים גְּדֹלֹ֥ת וּבְצֻרֹ֖ת בַּשָּׁמָֽיִם׃</t>
  </si>
  <si>
    <t>{{מ:פסוק|דברים|ט|ב}}</t>
  </si>
  <si>
    <t>עַֽם־גָּד֥וֹל וָרָ֖ם בְּנֵ֣י עֲנָקִ֑ים אֲשֶׁ֨ר אַתָּ֤ה יָדַ֙עְתָּ֙ וְאַתָּ֣ה שָׁמַ֔עְתָּ מִ֣י יִתְיַצֵּ֔ב לִפְנֵ֖י בְּנֵ֥י עֲנָֽק׃</t>
  </si>
  <si>
    <t>{{מ:פסוק|דברים|ט|ג}}</t>
  </si>
  <si>
    <t>וְיָדַעְתָּ֣ הַיּ֗וֹם כִּי֩ יְהֹוָ֨ה אֱלֹהֶ֜יךָ הֽוּא־הָעֹבֵ֤ר לְפָנֶ֙יךָ֙ אֵ֣שׁ אֹֽכְלָ֔ה ה֧וּא יַשְׁמִידֵ֛ם וְה֥וּא יַכְנִיעֵ֖ם לְפָנֶ֑יךָ וְהֽוֹרַשְׁתָּ֤ם {{נוסח|וְהַֽאֲבַדְתָּם֙|=שש1 ובדפוסים|ל=וְהַֽאַבַדְתָּם֙ (חסרות נקודות החטף באל"ף)|הערות ברויאר ודותן והמקליד}} מַהֵ֔ר כַּאֲשֶׁ֛ר דִּבֶּ֥ר יְהֹוָ֖ה לָֽךְ׃</t>
  </si>
  <si>
    <t>{{מ:פסוק|דברים|ט|ד|עלייה=שלישי}}</t>
  </si>
  <si>
    <t>אַל־תֹּאמַ֣ר בִּלְבָבְךָ֗ בַּהֲדֹ֣ף יְהֹוָה֩ אֱלֹהֶ֨יךָ אֹתָ֥ם{{מ:פסק}}מִלְּפָנֶ֘יךָ֮ לֵאמֹר֒ בְּצִדְקָתִי֙ הֱבִיאַ֣נִי יְהֹוָ֔ה לָרֶ֖שֶׁת אֶת־הָאָ֣רֶץ הַזֹּ֑את וּבְרִשְׁעַת֙ הַגּוֹיִ֣ם הָאֵ֔לֶּה יְהֹוָ֖ה מוֹרִישָׁ֥ם מִפָּנֶֽיךָ׃</t>
  </si>
  <si>
    <t>{{מ:פסוק|דברים|ט|ה}}</t>
  </si>
  <si>
    <t>לֹ֣א בְצִדְקָתְךָ֗ וּבְיֹ֙שֶׁר֙ לְבָ֣בְךָ֔ אַתָּ֥ה בָ֖א לָרֶ֣שֶׁת אֶת־אַרְצָ֑ם כִּ֞י בְּרִשְׁעַ֣ת{{מ:לגרמיה}}הַגּוֹיִ֣ם הָאֵ֗לֶּה יְהֹוָ֤ה אֱלֹהֶ֙יךָ֙ מוֹרִישָׁ֣ם מִפָּנֶ֔יךָ וּלְמַ֜עַן הָקִ֣ים אֶת־הַדָּבָ֗ר אֲשֶׁ֨ר נִשְׁבַּ֤ע יְהֹוָה֙ לַאֲבֹתֶ֔יךָ לְאַבְרָהָ֥ם לְיִצְחָ֖ק וּֽלְיַעֲקֹֽב׃</t>
  </si>
  <si>
    <t>{{מ:פסוק|דברים|ט|ו}}</t>
  </si>
  <si>
    <t>וְיָדַעְתָּ֗ כִּ֠י לֹ֤א בְצִדְקָֽתְךָ֙ יְהֹוָ֣ה אֱ֠לֹהֶ֠יךָ נֹתֵ֨ן לְךָ֜ אֶת־הָאָ֧רֶץ הַטּוֹבָ֛ה הַזֹּ֖את לְרִשְׁתָּ֑הּ כִּ֥י עַם־קְשֵׁה־עֹ֖רֶף אָֽתָּה׃</t>
  </si>
  <si>
    <t>{{מ:פסוק|דברים|ט|ז}}</t>
  </si>
  <si>
    <t>זְכֹר֙ אַל־תִּשְׁכַּ֔ח אֵ֧ת אֲשֶׁר־הִקְצַ֛פְתָּ אֶת־יְהֹוָ֥ה אֱלֹהֶ֖יךָ בַּמִּדְבָּ֑ר לְמִן־הַיּ֞וֹם אֲשֶׁר־יָצָ֣אתָ{{מ:לגרמיה}}מֵאֶ֣רֶץ מִצְרַ֗יִם עַד־בֹּֽאֲכֶם֙ עַד־הַמָּק֣וֹם הַזֶּ֔ה מַמְרִ֥ים הֱיִיתֶ֖ם עִם־יְהֹוָה׃</t>
  </si>
  <si>
    <t>{{מ:פסוק|דברים|ט|ח}}</t>
  </si>
  <si>
    <t>וּבְחֹרֵ֥ב הִקְצַפְתֶּ֖ם אֶת־יְהֹוָ֑ה וַיִּתְאַנַּ֧ף יְהֹוָ֛ה בָּכֶ֖ם לְהַשְׁמִ֥יד אֶתְכֶֽם׃</t>
  </si>
  <si>
    <t>{{מ:פסוק|דברים|ט|ט}}</t>
  </si>
  <si>
    <t>בַּעֲלֹתִ֣י הָהָ֗רָה לָקַ֜חַת לוּחֹ֤ת הָֽאֲבָנִים֙ לוּחֹ֣ת הַבְּרִ֔ית אֲשֶׁר־כָּרַ֥ת יְהֹוָ֖ה עִמָּכֶ֑ם וָאֵשֵׁ֣ב בָּהָ֗ר אַרְבָּעִ֥ים יוֹם֙ וְאַרְבָּעִ֣ים לַ֔יְלָה לֶ֚חֶם לֹ֣א אָכַ֔לְתִּי וּמַ֖יִם לֹ֥א שָׁתִֽיתִי׃</t>
  </si>
  <si>
    <t>{{מ:פסוק|דברים|ט|י}}</t>
  </si>
  <si>
    <t>וַיִּתֵּ֨ן יְהֹוָ֜ה אֵלַ֗י אֶת־שְׁנֵי֙ לוּחֹ֣ת הָֽאֲבָנִ֔ים כְּתֻבִ֖ים בְּאֶצְבַּ֣ע אֱלֹהִ֑ים וַעֲלֵיהֶ֗ם כְּֽכׇל־הַדְּבָרִ֡ים אֲשֶׁ֣ר דִּבֶּר֩ יְהֹוָ֨ה עִמָּכֶ֥ם בָּהָ֛ר מִתּ֥וֹךְ הָאֵ֖שׁ בְּי֥וֹם הַקָּהָֽל׃</t>
  </si>
  <si>
    <t>{{מ:פסוק|דברים|ט|יא}}</t>
  </si>
  <si>
    <t>וַיְהִ֗י מִקֵּץ֙ אַרְבָּעִ֣ים י֔וֹם וְאַרְבָּעִ֖ים לָ֑יְלָה נָתַ֨ן יְהֹוָ֜ה אֵלַ֗י אֶת־שְׁנֵ֛י לֻחֹ֥ת הָאֲבָנִ֖ים לֻח֥וֹת הַבְּרִֽית׃</t>
  </si>
  <si>
    <t>{{מ:פסוק|דברים|ט|יב}}</t>
  </si>
  <si>
    <t>וַיֹּ֨אמֶר יְהֹוָ֜ה אֵלַ֗י ק֣וּם רֵ֤ד מַהֵר֙ מִזֶּ֔ה כִּ֚י שִׁחֵ֣ת עַמְּךָ֔ אֲשֶׁ֥ר הוֹצֵ֖אתָ מִמִּצְרָ֑יִם סָ֣רוּ מַהֵ֗ר מִן־הַדֶּ֙רֶךְ֙ אֲשֶׁ֣ר צִוִּיתִ֔ם עָשׂ֥וּ לָהֶ֖ם מַסֵּכָֽה׃</t>
  </si>
  <si>
    <t>{{מ:פסוק|דברים|ט|יג}}</t>
  </si>
  <si>
    <t>וַיֹּ֥אמֶר יְהֹוָ֖ה אֵלַ֣י לֵאמֹ֑ר רָאִ֙יתִי֙ אֶת־הָעָ֣ם הַזֶּ֔ה וְהִנֵּ֥ה עַם־קְשֵׁה־עֹ֖רֶף הֽוּא׃</t>
  </si>
  <si>
    <t>{{מ:פסוק|דברים|ט|יד}}</t>
  </si>
  <si>
    <t>הֶ֤רֶף מִמֶּ֙נִּי֙ וְאַשְׁמִידֵ֔ם וְאֶמְחֶ֣ה אֶת־שְׁמָ֔ם מִתַּ֖חַת הַשָּׁמָ֑יִם וְאֶֽעֱשֶׂה֙ אֽוֹתְךָ֔ לְגוֹי־עָצ֥וּם וָרָ֖ב מִמֶּֽנּוּ׃</t>
  </si>
  <si>
    <t>{{מ:פסוק|דברים|ט|טו}}</t>
  </si>
  <si>
    <t>וָאֵ֗פֶן וָֽאֵרֵד֙ מִן־הָהָ֔ר וְהָהָ֖ר בֹּעֵ֣ר בָּאֵ֑שׁ וּשְׁנֵי֙ {{נוסח|לוּחֹ֣ת|=שש1 ומסורות טברניות ורמ"ה (כתיב מלא וי"ו וחסר וי"ו)|ל=לֻחֹ֣ת (כתיב חסר וי"ו וחסר וי"ו)}} הַבְּרִ֔ית עַ֖ל שְׁתֵּ֥י יָדָֽי׃</t>
  </si>
  <si>
    <t>{{מ:פסוק|דברים|ט|טז}}</t>
  </si>
  <si>
    <t>וָאֵ֗רֶא וְהִנֵּ֤ה חֲטָאתֶם֙ לַיהֹוָ֣ה אֱלֹֽהֵיכֶ֔ם עֲשִׂיתֶ֣ם לָכֶ֔ם עֵ֖גֶל מַסֵּכָ֑ה סַרְתֶּ֣ם מַהֵ֔ר מִן־הַדֶּ֕רֶךְ אֲשֶׁר־צִוָּ֥ה יְהֹוָ֖ה אֶתְכֶֽם׃</t>
  </si>
  <si>
    <t>{{מ:פסוק|דברים|ט|יז}}</t>
  </si>
  <si>
    <t>וָאֶתְפֹּשׂ֙ בִּשְׁנֵ֣י הַלֻּחֹ֔ת וָֽאַשְׁלִכֵ֔ם מֵעַ֖ל שְׁתֵּ֣י יָדָ֑י וָאֲשַׁבְּרֵ֖ם לְעֵינֵיכֶֽם׃</t>
  </si>
  <si>
    <t>{{מ:פסוק|דברים|ט|יח}}</t>
  </si>
  <si>
    <t>וָֽאֶתְנַפַּל֩ לִפְנֵ֨י יְהֹוָ֜ה כָּרִאשֹׁנָ֗ה אַרְבָּעִ֥ים יוֹם֙ וְאַרְבָּעִ֣ים לַ֔יְלָה לֶ֚חֶם לֹ֣א אָכַ֔לְתִּי וּמַ֖יִם לֹ֣א שָׁתִ֑יתִי עַ֤ל כׇּל־חַטַּאתְכֶם֙ אֲשֶׁ֣ר חֲטָאתֶ֔ם לַעֲשׂ֥וֹת הָרַ֛ע בְּעֵינֵ֥י יְהֹוָ֖ה לְהַכְעִיסֽוֹ׃</t>
  </si>
  <si>
    <t>{{מ:פסוק|דברים|ט|יט}}</t>
  </si>
  <si>
    <t>כִּ֣י יָגֹ֗רְתִּי מִפְּנֵ֤י הָאַף֙ וְהַ֣חֵמָ֔ה אֲשֶׁ֨ר קָצַ֧ף יְהֹוָ֛ה עֲלֵיכֶ֖ם לְהַשְׁמִ֣יד אֶתְכֶ֑ם וַיִּשְׁמַ֤ע יְהֹוָה֙ אֵלַ֔י גַּ֖ם בַּפַּ֥עַם הַהִֽוא׃</t>
  </si>
  <si>
    <t>{{מ:פסוק|דברים|ט|כ}}</t>
  </si>
  <si>
    <t>וּֽבְאַהֲרֹ֗ן הִתְאַנַּ֧ף יְהֹוָ֛ה מְאֹ֖ד לְהַשְׁמִיד֑וֹ וָֽאֶתְפַּלֵּ֛ל גַּם־בְּעַ֥ד אַהֲרֹ֖ן בָּעֵ֥ת הַהִֽוא׃</t>
  </si>
  <si>
    <t>{{מ:פסוק|דברים|ט|כא}}</t>
  </si>
  <si>
    <t>וְֽאֶת־חַטַּאתְכֶ֞ם אֲשֶׁר־עֲשִׂיתֶ֣ם אֶת־הָעֵ֗גֶל לָקַ֘חְתִּי֮ וָאֶשְׂרֹ֣ף אֹת֣וֹ{{מ:פסק}}בָּאֵשׁ֒ וָאֶכֹּ֨ת אֹת֤וֹ טָחוֹן֙ הֵיטֵ֔ב עַ֥ד אֲשֶׁר־דַּ֖ק לְעָפָ֑ר וָֽאַשְׁלִךְ֙ אֶת־עֲפָר֔וֹ אֶל־הַנַּ֖חַל הַיֹּרֵ֥ד מִן־הָהָֽר׃</t>
  </si>
  <si>
    <t>{{מ:פסוק|דברים|ט|כב}}</t>
  </si>
  <si>
    <t>וּבְתַבְעֵרָה֙ וּבְמַסָּ֔ה וּבְקִבְרֹ֖ת הַֽתַּאֲוָ֑ה מַקְצִפִ֥ים הֱיִיתֶ֖ם אֶת־יְהֹוָה׃</t>
  </si>
  <si>
    <t>{{מ:פסוק|דברים|ט|כג}}</t>
  </si>
  <si>
    <t>וּבִשְׁלֹ֨חַ יְהֹוָ֜ה אֶתְכֶ֗ם מִקָּדֵ֤שׁ בַּרְנֵ֙עַ֙ לֵאמֹ֔ר עֲלוּ֙ וּרְשׁ֣וּ אֶת־הָאָ֔רֶץ אֲשֶׁ֥ר נָתַ֖תִּי לָכֶ֑ם וַתַּמְר֗וּ אֶת־פִּ֤י יְהֹוָה֙ אֱלֹ֣הֵיכֶ֔ם וְלֹ֤א הֶֽאֱמַנְתֶּם֙ ל֔וֹ וְלֹ֥א שְׁמַעְתֶּ֖ם בְּקֹלֽוֹ׃</t>
  </si>
  <si>
    <t>{{מ:פסוק|דברים|ט|כד}}</t>
  </si>
  <si>
    <t>{{נוסח|מַמְרִ֥ים|=ל (מ”ם ראשונה רגילה)|יש ספרים={{מ:אות-ק|מַ}}מְרִ֥ים באות קטנה (לטריס)}} הֱיִיתֶ֖ם עִם־יְהֹוָ֑ה מִיּ֖וֹם דַּעְתִּ֥י אֶתְכֶֽם׃</t>
  </si>
  <si>
    <t>{{מ:פסוק|דברים|ט|כה}}</t>
  </si>
  <si>
    <t>וָֽאֶתְנַפַּ֞ל לִפְנֵ֣י יְהֹוָ֗ה {{נוסח|אֵ֣ת אַרְבָּעִ֥ים|=א(ס)ל &lt;אֶת־ארבעים? לא כן אלא אֵת צֵרי ומונח&gt;|דפוסים וקורן=אֶת־אַרְבָּעִ֥ים ("את" מוקפת בסגול)}} הַיּ֛וֹם וְאֶת־אַרְבָּעִ֥ים הַלַּ֖יְלָה אֲשֶׁ֣ר הִתְנַפָּ֑לְתִּי כִּֽי־אָמַ֥ר יְהֹוָ֖ה לְהַשְׁמִ֥יד אֶתְכֶֽם׃</t>
  </si>
  <si>
    <t>{{מ:פסוק|דברים|ט|כו}}</t>
  </si>
  <si>
    <t>וָאֶתְפַּלֵּ֣ל אֶל־יְהֹוָה֮ וָאֹמַר֒ אֲדֹנָ֣י יֱהֹוִ֗ה אַל־תַּשְׁחֵ֤ת עַמְּךָ֙ וְנַחֲלָ֣תְךָ֔ אֲשֶׁ֥ר פָּדִ֖יתָ בְּגׇדְלֶ֑ךָ אֲשֶׁר־הוֹצֵ֥אתָ מִמִּצְרַ֖יִם בְּיָ֥ד חֲזָקָֽה׃</t>
  </si>
  <si>
    <t>{{מ:פסוק|דברים|ט|כז}}</t>
  </si>
  <si>
    <t>זְכֹר֙ לַעֲבָדֶ֔יךָ לְאַבְרָהָ֥ם לְיִצְחָ֖ק וּֽלְיַעֲקֹ֑ב אַל־תֵּ֗פֶן אֶל־קְשִׁי֙ הָעָ֣ם הַזֶּ֔ה וְאֶל־רִשְׁע֖וֹ וְאֶל־חַטָּאתֽוֹ׃</t>
  </si>
  <si>
    <t>{{מ:פסוק|דברים|ט|כח}}</t>
  </si>
  <si>
    <t>פֶּן־יֹאמְר֗וּ הָאָ֘רֶץ֮ אֲשֶׁ֣ר הוֹצֵאתָ֣נוּ מִשָּׁם֒ מִבְּלִי֙ יְכֹ֣לֶת יְהֹוָ֔ה לַהֲבִיאָ֕ם אֶל־הָאָ֖רֶץ אֲשֶׁר־דִּבֶּ֣ר לָהֶ֑ם וּמִשִּׂנְאָת֣וֹ אוֹתָ֔ם הוֹצִיאָ֖ם לַהֲמִתָ֥ם בַּמִּדְבָּֽר׃</t>
  </si>
  <si>
    <t>{{מ:פסוק|דברים|ט|כט}}</t>
  </si>
  <si>
    <t>וְהֵ֥ם עַמְּךָ֖ וְנַחֲלָתֶ֑ךָ אֲשֶׁ֤ר הוֹצֵ֙אתָ֙ בְּכֹחֲךָ֣ הַגָּדֹ֔ל וּבִֽזְרֹעֲךָ֖ הַנְּטוּיָֽה׃</t>
  </si>
  <si>
    <t>ספר דברים/י</t>
  </si>
  <si>
    <t>{{מ:פסוק|דברים|י|א|סדר=ט|עלייה=רביעי}}</t>
  </si>
  <si>
    <t>בָּעֵ֨ת הַהִ֜וא אָמַ֧ר יְהֹוָ֣ה אֵלַ֗י פְּסׇל־לְךָ֞ {{נוסח|שְׁנֵֽי־לוּחֹ֤ת|=ש ובדפוסים|ל=שְׁנֵֽי־לֻוחֹ֤ת (בנקודות שורוק למרות הכתיב מלא וי”ו!) ובאופן ברור לגמרי; אבל דותן הדפיס לוּחֹ֤ת בלי להעיר, וגם ברויאר לא העיר.|הערת המקליד}} אֲבָנִים֙ כָּרִ֣אשֹׁנִ֔ים וַעֲלֵ֥ה אֵלַ֖י הָהָ֑רָה וְעָשִׂ֥יתָ לְּךָ֖ אֲר֥וֹן עֵֽץ׃</t>
  </si>
  <si>
    <t>{{מ:פסוק|דברים|י|ב}}</t>
  </si>
  <si>
    <t>וְאֶכְתֹּב֙ עַל־הַלֻּחֹ֔ת {{נוסח|אֶ֨ת־הַדְּבָרִ֔ים|=שיטת-א ומ"ש|ל=אֶת־הַדְּבָרִ֔ים (אין מתיגה)}} אֲשֶׁ֥ר הָי֛וּ עַל־הַלֻּחֹ֥ת הָרִאשֹׁנִ֖ים אֲשֶׁ֣ר שִׁבַּ֑רְתָּ וְשַׂמְתָּ֖ם בָּאָרֽוֹן׃</t>
  </si>
  <si>
    <t>{{מ:פסוק|דברים|י|ג}}</t>
  </si>
  <si>
    <t>וָאַ֤עַשׂ אֲרוֹן֙ עֲצֵ֣י שִׁטִּ֔ים וָאֶפְסֹ֛ל שְׁנֵי־לֻחֹ֥ת אֲבָנִ֖ים כָּרִאשֹׁנִ֑ים וָאַ֣עַל הָהָ֔רָה וּשְׁנֵ֥י הַלֻּחֹ֖ת בְּיָדִֽי׃</t>
  </si>
  <si>
    <t>{{מ:פסוק|דברים|י|ד}}</t>
  </si>
  <si>
    <t>וַיִּכְתֹּ֨ב עַֽל־הַלֻּחֹ֜ת כַּמִּכְתָּ֣ב הָרִאשׁ֗וֹן אֵ֚ת עֲשֶׂ֣רֶת הַדְּבָרִ֔ים אֲשֶׁ֣ר דִּבֶּר֩ יְהֹוָ֨ה אֲלֵיכֶ֥ם בָּהָ֛ר מִתּ֥וֹךְ הָאֵ֖שׁ בְּי֣וֹם הַקָּהָ֑ל וַיִּתְּנֵ֥ם יְהֹוָ֖ה אֵלָֽי׃</t>
  </si>
  <si>
    <t>{{מ:פסוק|דברים|י|ה}}</t>
  </si>
  <si>
    <t>וָאֵ֗פֶן וָֽאֵרֵד֙ מִן־הָהָ֔ר וָֽאָשִׂם֙ אֶת־הַלֻּחֹ֔ת בָּאָר֖וֹן אֲשֶׁ֣ר עָשִׂ֑יתִי וַיִּ֣הְיוּ שָׁ֔ם כַּאֲשֶׁ֥ר צִוַּ֖נִי יְהֹוָה׃</t>
  </si>
  <si>
    <t>{{מ:פסוק|דברים|י|ו}}</t>
  </si>
  <si>
    <t>וּבְנֵ֣י יִשְׂרָאֵ֗ל {{נוסח|נָ֥סְע֛וּ|=שיטת-א (מרכא בתיבת תביר)|דפוסים וקורן=נָֽסְע֛וּ (בגעיה ותביר) וכן בהקלדה}} מִבְּאֵרֹ֥ת בְּנֵי־יַעֲקָ֖ן מוֹסֵרָ֑ה שָׁ֣ם מֵ֤ת אַהֲרֹן֙ וַיִּקָּבֵ֣ר שָׁ֔ם וַיְכַהֵ֛ן אֶלְעָזָ֥ר בְּנ֖וֹ תַּחְתָּֽיו׃</t>
  </si>
  <si>
    <t>{{מ:פסוק|דברים|י|ז}}</t>
  </si>
  <si>
    <t>מִשָּׁ֥ם נָסְע֖וּ הַגֻּדְגֹּ֑דָה וּמִן־הַגֻּדְגֹּ֣דָה יׇטְבָ֔תָה אֶ֖רֶץ נַ֥חֲלֵי מָֽיִם׃</t>
  </si>
  <si>
    <t>{{מ:פסוק|דברים|י|ח}}</t>
  </si>
  <si>
    <t>בָּעֵ֣ת הַהִ֗וא הִבְדִּ֤יל יְהֹוָה֙ אֶת־שֵׁ֣בֶט הַלֵּוִ֔י לָשֵׂ֖את אֶת־אֲר֣וֹן בְּרִית־יְהֹוָ֑ה לַעֲמֹד֩ לִפְנֵ֨י יְהֹוָ֤ה לְשָֽׁרְתוֹ֙ וּלְבָרֵ֣ךְ בִּשְׁמ֔וֹ עַ֖ד הַיּ֥וֹם הַזֶּֽה׃</t>
  </si>
  <si>
    <t>{{מ:פסוק|דברים|י|ט}}</t>
  </si>
  <si>
    <t>עַל־כֵּ֞ן לֹֽא־הָיָ֧ה לְלֵוִ֛י חֵ֥לֶק וְנַחֲלָ֖ה עִם־אֶחָ֑יו יְהֹוָה֙ ה֣וּא נַחֲלָת֔וֹ כַּאֲשֶׁ֥ר דִּבֶּ֛ר יְהֹוָ֥ה אֱלֹהֶ֖יךָ לֽוֹ׃</t>
  </si>
  <si>
    <t>{{מ:פסוק|דברים|י|י}}</t>
  </si>
  <si>
    <t>וְאָנֹכִ֞י עָמַ֣דְתִּי בָהָ֗ר כַּיָּמִים֙ הָרִ֣אשֹׁנִ֔ים אַרְבָּעִ֣ים י֔וֹם וְאַרְבָּעִ֖ים לָ֑יְלָה וַיִּשְׁמַ֨ע יְהֹוָ֜ה אֵלַ֗י גַּ֚ם בַּפַּ֣עַם הַהִ֔וא לֹא־אָבָ֥ה יְהֹוָ֖ה הַשְׁחִיתֶֽךָ׃</t>
  </si>
  <si>
    <t>{{מ:פסוק|דברים|י|יא}}</t>
  </si>
  <si>
    <t>וַיֹּ֤אמֶר יְהֹוָה֙ אֵלַ֔י ק֛וּם לֵ֥ךְ לְמַסַּ֖ע לִפְנֵ֣י הָעָ֑ם וְיָבֹ֙אוּ֙ {{נוסח|וְיִֽירְשׁ֣וּ|=שש1 ומסורת-ל וטברנית ורמ"ה (כתיב יו"ד מלא דמלא)|ל=וְיִֽרְשׁ֣וּ (כתיב ביו"ד אחת)}} אֶת־הָאָ֔רֶץ אֲשֶׁר־נִשְׁבַּ֥עְתִּי לַאֲבֹתָ֖ם לָתֵ֥ת לָהֶֽם׃</t>
  </si>
  <si>
    <t>{{מ:פסוק|דברים|י|יב|עלייה=חמישי}}</t>
  </si>
  <si>
    <t>וְעַתָּה֙ יִשְׂרָאֵ֔ל מָ֚ה יְהֹוָ֣ה אֱלֹהֶ֔יךָ שֹׁאֵ֖ל מֵעִמָּ֑ךְ כִּ֣י אִם־לְ֠יִרְאָ֠ה אֶת־יְהֹוָ֨ה אֱלֹהֶ֜יךָ לָלֶ֤כֶת בְּכׇל־דְּרָכָיו֙ וּלְאַהֲבָ֣ה אֹת֔וֹ וְלַֽעֲבֹד֙ אֶת־יְהֹוָ֣ה אֱלֹהֶ֔יךָ בְּכׇל־לְבָבְךָ֖ וּבְכׇל־נַפְשֶֽׁךָ׃</t>
  </si>
  <si>
    <t>{{מ:פסוק|דברים|י|יג}}</t>
  </si>
  <si>
    <t>לִשְׁמֹ֞ר אֶת־מִצְוֺ֤ת יְהֹוָה֙ וְאֶת־חֻקֹּתָ֔יו אֲשֶׁ֛ר אָנֹכִ֥י מְצַוְּךָ֖ הַיּ֑וֹם לְט֖וֹב לָֽךְ׃</t>
  </si>
  <si>
    <t>{{מ:פסוק|דברים|י|יד}}</t>
  </si>
  <si>
    <t>הֵ֚ן לַיהֹוָ֣ה אֱלֹהֶ֔יךָ הַשָּׁמַ֖יִם וּשְׁמֵ֣י הַשָּׁמָ֑יִם הָאָ֖רֶץ וְכׇל־אֲשֶׁר־בָּֽהּ׃</t>
  </si>
  <si>
    <t>{{מ:פסוק|דברים|י|טו}}</t>
  </si>
  <si>
    <t>רַ֧ק בַּאֲבֹתֶ֛יךָ חָשַׁ֥ק יְהֹוָ֖ה לְאַהֲבָ֣ה אוֹתָ֑ם וַיִּבְחַ֞ר בְּזַרְעָ֣ם אַחֲרֵיהֶ֗ם בָּכֶ֛ם מִכׇּל־הָעַמִּ֖ים כַּיּ֥וֹם {{נוסח|הַזֶּֽה|=ש ובדפוסים|ל=הַזֶּה (חסר סילוק!)|הערות דותן והמקליד}}׃</t>
  </si>
  <si>
    <t>{{מ:פסוק|דברים|י|טז}}</t>
  </si>
  <si>
    <t>וּמַלְתֶּ֕ם אֵ֖ת עׇרְלַ֣ת לְבַבְכֶ֑ם וְעׇ֨רְפְּכֶ֔ם לֹ֥א תַקְשׁ֖וּ עֽוֹד׃</t>
  </si>
  <si>
    <t>{{מ:פסוק|דברים|י|יז}}</t>
  </si>
  <si>
    <t>כִּ֚י יְהֹוָ֣ה אֱלֹֽהֵיכֶ֔ם ה֚וּא אֱלֹהֵ֣י הָֽאֱלֹהִ֔ים וַאֲדֹנֵ֖י הָאֲדֹנִ֑ים הָאֵ֨ל הַגָּדֹ֤ל הַגִּבֹּר֙ וְהַנּוֹרָ֔א אֲשֶׁר֙ לֹא־יִשָּׂ֣א פָנִ֔ים וְלֹ֥א יִקַּ֖ח שֹֽׁחַד׃</t>
  </si>
  <si>
    <t>{{מ:פסוק|דברים|י|יח}}</t>
  </si>
  <si>
    <t>עֹשֶׂ֛ה מִשְׁפַּ֥ט יָת֖וֹם וְאַלְמָנָ֑ה וְאֹהֵ֣ב גֵּ֔ר לָ֥תֶת ל֖וֹ לֶ֥חֶם וְשִׂמְלָֽה׃</t>
  </si>
  <si>
    <t>{{מ:פסוק|דברים|י|יט}}</t>
  </si>
  <si>
    <t>וַאֲהַבְתֶּ֖ם אֶת־הַגֵּ֑ר כִּֽי־גֵרִ֥ים הֱיִיתֶ֖ם בְּאֶ֥רֶץ מִצְרָֽיִם׃</t>
  </si>
  <si>
    <t>{{מ:פסוק|דברים|י|כ}}</t>
  </si>
  <si>
    <t>אֶת־יְהֹוָ֧ה אֱלֹהֶ֛יךָ תִּירָ֖א אֹת֣וֹ תַעֲבֹ֑ד וּב֣וֹ תִדְבָּ֔ק וּבִשְׁמ֖וֹ תִּשָּׁבֵֽעַ׃</t>
  </si>
  <si>
    <t>{{מ:פסוק|דברים|י|כא}}</t>
  </si>
  <si>
    <t>ה֥וּא תְהִלָּתְךָ֖ וְה֣וּא אֱלֹהֶ֑יךָ אֲשֶׁר־עָשָׂ֣ה אִתְּךָ֗ אֶת־הַגְּדֹלֹ֤ת וְאֶת־הַנּֽוֹרָאֹת֙ הָאֵ֔לֶּה אֲשֶׁ֥ר רָא֖וּ עֵינֶֽיךָ׃</t>
  </si>
  <si>
    <t>{{מ:פסוק|דברים|י|כב}}</t>
  </si>
  <si>
    <t>בְּשִׁבְעִ֣ים נֶ֔פֶשׁ יָרְד֥וּ אֲבֹתֶ֖יךָ {{נוסח|מִצְרָ֑יְמָה|=ש ובדפוסים|ל=מִצְרָ֑יְמָהּ (בנקודת מפיק!)|הערת המקליד}} וְעַתָּ֗ה שָֽׂמְךָ֙ יְהֹוָ֣ה אֱלֹהֶ֔יךָ כְּכוֹכְבֵ֥י הַשָּׁמַ֖יִם לָרֹֽב׃</t>
  </si>
  <si>
    <t>ספר דברים/יא</t>
  </si>
  <si>
    <t>{{מ:פסוק|דברים|יא|א}}</t>
  </si>
  <si>
    <t>וְאָ֣הַבְתָּ֔ אֵ֖ת יְהֹוָ֣ה אֱלֹהֶ֑יךָ וְשָׁמַרְתָּ֣ מִשְׁמַרְתּ֗וֹ וְחֻקֹּתָ֧יו וּמִשְׁפָּטָ֛יו וּמִצְוֺתָ֖יו כׇּל־הַיָּמִֽים׃</t>
  </si>
  <si>
    <t>{{מ:פסוק|דברים|יא|ב}}</t>
  </si>
  <si>
    <t>וִֽידַעְתֶּם֮ הַיּוֹם֒ כִּ֣י{{מ:לגרמיה}}לֹ֣א אֶת־בְּנֵיכֶ֗ם אֲשֶׁ֤ר לֹֽא־יָדְעוּ֙ וַאֲשֶׁ֣ר לֹא־רָא֔וּ אֶת־מוּסַ֖ר יְהֹוָ֣ה אֱלֹהֵיכֶ֑ם אֶת־גׇּדְל֕וֹ אֶת־יָדוֹ֙ הַחֲזָקָ֔ה וּזְרֹע֖וֹ הַנְּטוּיָֽה׃</t>
  </si>
  <si>
    <t>{{מ:פסוק|דברים|יא|ג}}</t>
  </si>
  <si>
    <t>וְאֶת־אֹֽתֹתָיו֙ וְאֶֽת־מַעֲשָׂ֔יו אֲשֶׁ֥ר עָשָׂ֖ה בְּת֣וֹךְ מִצְרָ֑יִם לְפַרְעֹ֥ה מֶֽלֶךְ־מִצְרַ֖יִם וּלְכׇל־אַרְצֽוֹ׃</t>
  </si>
  <si>
    <t>{{מ:פסוק|דברים|יא|ד}}</t>
  </si>
  <si>
    <t>וַאֲשֶׁ֣ר עָשָׂה֩ לְחֵ֨יל מִצְרַ֜יִם לְסוּסָ֣יו וּלְרִכְבּ֗וֹ אֲשֶׁ֨ר הֵצִ֜יף אֶת־מֵ֤י יַם־סוּף֙ עַל־פְּנֵיהֶ֔ם בְּרׇדְפָ֖ם אַחֲרֵיכֶ֑ם וַיְאַבְּדֵ֣ם יְהֹוָ֔ה עַ֖ד הַיּ֥וֹם הַזֶּֽה׃</t>
  </si>
  <si>
    <t>{{מ:פסוק|דברים|יא|ה}}</t>
  </si>
  <si>
    <t>וַאֲשֶׁ֥ר עָשָׂ֛ה לָכֶ֖ם בַּמִּדְבָּ֑ר עַד־בֹּאֲכֶ֖ם עַד־הַמָּק֥וֹם הַזֶּֽה׃</t>
  </si>
  <si>
    <t>{{מ:פסוק|דברים|יא|ו}}</t>
  </si>
  <si>
    <t>וַאֲשֶׁ֨ר עָשָׂ֜ה לְדָתָ֣ן וְלַאֲבִירָ֗ם בְּנֵ֣י אֱלִיאָב֮ בֶּן־רְאוּבֵן֒ אֲשֶׁ֨ר פָּצְתָ֤ה הָאָ֙רֶץ֙ אֶת־פִּ֔יהָ וַתִּבְלָעֵ֥ם וְאֶת־בָּתֵּיהֶ֖ם {{מ:קמץ|ד=וְאֶת־אׇהֳלֵיהֶ֑ם|ס=וְאֶת־אָהֳלֵיהֶ֑ם}} וְאֵ֤ת כׇּל־הַיְקוּם֙ אֲשֶׁ֣ר בְּרַגְלֵיהֶ֔ם בְּקֶ֖רֶב כׇּל־יִשְׂרָאֵֽל׃</t>
  </si>
  <si>
    <t>{{מ:פסוק|דברים|יא|ז}}</t>
  </si>
  <si>
    <t>כִּ֤י עֵֽינֵיכֶם֙ הָֽרֹאֹ֔ת {{נוסח|אֶת־כׇּל־מַעֲשֵׂ֥ה|=ל ("את" מוקפת)|דפוסים וקורן=&lt;אֵ֛ת כׇּל־מַעֲשֵׂ֥ה&gt; ("את" בטעם תביר [טעם מפסיק!] וצירה)}} יְהֹוָ֖ה הַגָּדֹ֑ל אֲשֶׁ֖ר עָשָֽׂה׃</t>
  </si>
  <si>
    <t>{{מ:פסוק|דברים|יא|ח}}</t>
  </si>
  <si>
    <t>וּשְׁמַרְתֶּם֙ אֶת־כׇּל־הַמִּצְוָ֔ה אֲשֶׁ֛ר אָנֹכִ֥י מְצַוְּךָ֖ הַיּ֑וֹם לְמַ֣עַן תֶּחֶזְק֗וּ וּבָאתֶם֙ וִֽירִשְׁתֶּ֣ם אֶת־הָאָ֔רֶץ אֲשֶׁ֥ר אַתֶּ֛ם עֹבְרִ֥ים שָׁ֖מָּה לְרִשְׁתָּֽהּ׃</t>
  </si>
  <si>
    <t>{{מ:פסוק|דברים|יא|ט}}</t>
  </si>
  <si>
    <t>וּלְמַ֨עַן תַּאֲרִ֤יכוּ יָמִים֙ עַל־הָ֣אֲדָמָ֔ה אֲשֶׁר֩ נִשְׁבַּ֨ע יְהֹוָ֧ה לַאֲבֹתֵיכֶ֛ם לָתֵ֥ת לָהֶ֖ם וּלְזַרְעָ֑ם אֶ֛רֶץ זָבַ֥ת חָלָ֖ב וּדְבָֽשׁ׃</t>
  </si>
  <si>
    <t>{{מ:פסוק|דברים|יא|י|סדר=י|עלייה=ששי}}</t>
  </si>
  <si>
    <t>כִּ֣י הָאָ֗רֶץ אֲשֶׁ֨ר אַתָּ֤ה בָא־שָׁ֙מָּה֙ לְרִשְׁתָּ֔הּ לֹ֣א כְאֶ֤רֶץ מִצְרַ֙יִם֙ הִ֔וא אֲשֶׁ֥ר יְצָאתֶ֖ם מִשָּׁ֑ם אֲשֶׁ֤ר תִּזְרַע֙ אֶֽת־זַרְעֲךָ֔ וְהִשְׁקִ֥יתָ בְרַגְלְךָ֖ כְּגַ֥ן הַיָּרָֽק׃</t>
  </si>
  <si>
    <t>{{מ:פסוק|דברים|יא|יא}}</t>
  </si>
  <si>
    <t>וְהָאָ֗רֶץ אֲשֶׁ֨ר אַתֶּ֜ם עֹבְרִ֥ים שָׁ֙מָּה֙ לְרִשְׁתָּ֔הּ אֶ֥רֶץ הָרִ֖ים וּבְקָעֹ֑ת לִמְטַ֥ר הַשָּׁמַ֖יִם תִּשְׁתֶּה־מָּֽיִם׃</t>
  </si>
  <si>
    <t>{{מ:פסוק|דברים|יא|יב}}</t>
  </si>
  <si>
    <t>אֶ֕רֶץ אֲשֶׁר־יְהֹוָ֥ה אֱלֹהֶ֖יךָ דֹּרֵ֣שׁ אֹתָ֑הּ תָּמִ֗יד עֵינֵ֨י יְהֹוָ֤ה אֱלֹהֶ֙יךָ֙ בָּ֔הּ מֵֽרֵשִׁית֙ הַשָּׁנָ֔ה וְעַ֖ד אַחֲרִ֥ית שָׁנָֽה׃</t>
  </si>
  <si>
    <t>{{מ:פסוק|דברים|יא|יג}}</t>
  </si>
  <si>
    <t>וְהָיָ֗ה אִם־שָׁמֹ֤עַ תִּשְׁמְעוּ֙ אֶל־מִצְוֺתַ֔י אֲשֶׁ֧ר אָנֹכִ֛י מְצַוֶּ֥ה אֶתְכֶ֖ם הַיּ֑וֹם לְאַהֲבָ֞ה אֶת־יְהֹוָ֤ה אֱלֹֽהֵיכֶם֙ וּלְעׇבְד֔וֹ בְּכׇל־לְבַבְכֶ֖ם וּבְכׇל־נַפְשְׁכֶֽם׃</t>
  </si>
  <si>
    <t>{{מ:פסוק|דברים|יא|יד}}</t>
  </si>
  <si>
    <t>וְנָתַתִּ֧י מְטַֽר־אַרְצְכֶ֛ם בְּעִתּ֖וֹ יוֹרֶ֣ה וּמַלְק֑וֹשׁ וְאָסַפְתָּ֣ דְגָנֶ֔ךָ {{נוסח|וְתִירֹֽשְׁךָ֖|ראו רשימת ברויאר ב"ספיקות שאין להם הכרע", הערה 8 ובספר טעמי המקרא פרק ח.|ל=וְתִֽירֹשְׁךָ֖ (!)}} וְיִצְהָרֶֽךָ׃</t>
  </si>
  <si>
    <t>{{מ:פסוק|דברים|יא|טו}}</t>
  </si>
  <si>
    <t>וְנָתַתִּ֛י עֵ֥שֶׂב בְּשָׂדְךָ֖ לִבְהֶמְתֶּ֑ךָ וְאָכַלְתָּ֖ וְשָׂבָֽעְתָּ׃</t>
  </si>
  <si>
    <t>{{מ:פסוק|דברים|יא|טז}}</t>
  </si>
  <si>
    <t>הִשָּֽׁמְר֣וּ לָכֶ֔ם {{נוסח|פֶּ֥ן יִפְתֶּ֖ה|=ל ("פן" בטעם מרכא)|דפוסים וקורן=פֶּן־יִפְתֶּ֖ה ("פן" מוקפת)}} לְבַבְכֶ֑ם וְסַרְתֶּ֗ם וַעֲבַדְתֶּם֙ אֱלֹהִ֣ים אֲחֵרִ֔ים וְהִשְׁתַּחֲוִיתֶ֖ם לָהֶֽם׃</t>
  </si>
  <si>
    <t>{{מ:פסוק|דברים|יא|יז}}</t>
  </si>
  <si>
    <t>וְחָרָ֨ה אַף־יְהֹוָ֜ה בָּכֶ֗ם וְעָצַ֤ר אֶת־הַשָּׁמַ֙יִם֙ וְלֹֽא־יִהְיֶ֣ה מָטָ֔ר וְהָ֣אֲדָמָ֔ה לֹ֥א תִתֵּ֖ן אֶת־יְבוּלָ֑הּ וַאֲבַדְתֶּ֣ם מְהֵרָ֗ה מֵעַל֙ הָאָ֣רֶץ הַטֹּבָ֔ה אֲשֶׁ֥ר יְהֹוָ֖ה נֹתֵ֥ן לָכֶֽם׃</t>
  </si>
  <si>
    <t>{{מ:פסוק|דברים|יא|יח}}</t>
  </si>
  <si>
    <t>וְשַׂמְתֶּם֙ אֶת־דְּבָרַ֣י אֵ֔לֶּה עַל־לְבַבְכֶ֖ם וְעַֽל־נַפְשְׁכֶ֑ם וּקְשַׁרְתֶּ֨ם אֹתָ֤ם לְאוֹת֙ עַל־יֶדְכֶ֔ם וְהָי֥וּ לְטוֹטָפֹ֖ת בֵּ֥ין עֵינֵיכֶֽם׃</t>
  </si>
  <si>
    <t>{{מ:פסוק|דברים|יא|יט}}</t>
  </si>
  <si>
    <t>וְלִמַּדְתֶּ֥ם אֹתָ֛ם אֶת־בְּנֵיכֶ֖ם לְדַבֵּ֣ר בָּ֑ם בְּשִׁבְתְּךָ֤ בְּבֵיתֶ֙ךָ֙ וּבְלֶכְתְּךָ֣ בַדֶּ֔רֶךְ וּֽבְשׇׁכְבְּךָ֖ וּבְקוּמֶֽךָ׃</t>
  </si>
  <si>
    <t>{{מ:פסוק|דברים|יא|כ}}</t>
  </si>
  <si>
    <t>וּכְתַבְתָּ֛ם עַל־מְזוּז֥וֹת בֵּיתֶ֖ךָ וּבִשְׁעָרֶֽיךָ׃</t>
  </si>
  <si>
    <t>{{מ:פסוק|דברים|יא|כא}}</t>
  </si>
  <si>
    <t>&lt;קטע התחלה=הפסוק בלי הערה/&gt;לְמַ֨עַן יִרְבּ֤וּ יְמֵיכֶם֙ וִימֵ֣י בְנֵיכֶ֔ם עַ֚ל הָֽאֲדָמָ֔ה אֲשֶׁ֨ר נִשְׁבַּ֧ע יְהֹוָ֛ה לַאֲבֹתֵיכֶ֖ם לָתֵ֣ת לָהֶ֑ם כִּימֵ֥י הַשָּׁמַ֖יִם עַל־הָאָֽרֶץ׃&lt;קטע סוף=הפסוק בלי הערה/&gt;{{גודל גופן|2|{{הערה|בספרי תימן הָאָֽרֶ{{מ:אות-ג|ץ}}׃ בצד"י גדולה}}}}</t>
  </si>
  <si>
    <t>{{מ:פסוק|דברים|יא|כב|עלייה=שביעי ומפטיר}}</t>
  </si>
  <si>
    <t>כִּי֩ אִם־שָׁמֹ֨ר תִּשְׁמְר֜וּן אֶת־כׇּל־הַמִּצְוָ֣ה הַזֹּ֗את אֲשֶׁ֧ר אָנֹכִ֛י מְצַוֶּ֥ה אֶתְכֶ֖ם לַעֲשֹׂתָ֑הּ לְאַהֲבָ֞ה אֶת־יְהֹוָ֧ה אֱלֹהֵיכֶ֛ם לָלֶ֥כֶת בְּכׇל־דְּרָכָ֖יו וּלְדׇבְקָה־בֽוֹ׃</t>
  </si>
  <si>
    <t>{{מ:פסוק|דברים|יא|כג}}</t>
  </si>
  <si>
    <t>וְהוֹרִ֧ישׁ יְהֹוָ֛ה אֶת־כׇּל־הַגּוֹיִ֥ם הָאֵ֖לֶּה מִלִּפְנֵיכֶ֑ם וִֽירִשְׁתֶּ֣ם גּוֹיִ֔ם גְּדֹלִ֥ים וַעֲצֻמִ֖ים מִכֶּֽם׃</t>
  </si>
  <si>
    <t>{{מ:פסוק|דברים|יא|כד}}</t>
  </si>
  <si>
    <t>כׇּל־הַמָּק֗וֹם אֲשֶׁ֨ר תִּדְרֹ֧ךְ כַּֽף־רַגְלְכֶ֛ם בּ֖וֹ לָכֶ֣ם יִהְיֶ֑ה מִן־הַמִּדְבָּ֨ר וְהַלְּבָנ֜וֹן מִן־הַנָּהָ֣ר נְהַר־פְּרָ֗ת וְעַד֙ הַיָּ֣ם {{נוסח|הָאַֽחֲר֔וֹן|ראו רשימת ברויאר ב"ספיקות שאין להם הכרע", הערה 8 ובספר טעמי המקרא פרק ח.|ל=הָֽאַחֲר֔וֹן (!)}} יִהְיֶ֖ה גְּבֻלְכֶֽם׃</t>
  </si>
  <si>
    <t>{{מ:פסוק|דברים|יא|כה}}</t>
  </si>
  <si>
    <t>לֹא־יִתְיַצֵּ֥ב אִ֖ישׁ בִּפְנֵיכֶ֑ם פַּחְדְּכֶ֨ם {{נוסח|וּמוֹרַֽאֲכֶ֜ם|ראו רשימת ברויאר ב"ספיקות שאין להם הכרע", הערה 8 ובספר טעמי המקרא פרק ח.|ל=וּמֽוֹרַאֲכֶ֜ם (!)}} יִתֵּ֣ן{{מ:לגרמיה}}יְהֹוָ֣ה אֱלֹֽהֵיכֶ֗ם עַל־פְּנֵ֤י כׇל־הָאָ֙רֶץ֙ אֲשֶׁ֣ר תִּדְרְכוּ־בָ֔הּ כַּאֲשֶׁ֖ר דִּבֶּ֥ר לָכֶֽם׃</t>
  </si>
  <si>
    <t>{{מ:פסוק|דברים|יא|כו|עלייה='''ראה'''}}</t>
  </si>
  <si>
    <t>רְאֵ֗ה אָנֹכִ֛י נֹתֵ֥ן לִפְנֵיכֶ֖ם הַיּ֑וֹם בְּרָכָ֖ה וּקְלָלָֽה׃</t>
  </si>
  <si>
    <t>{{מ:פסוק|דברים|יא|כז}}</t>
  </si>
  <si>
    <t>אֶֽת־הַבְּרָכָ֑ה אֲשֶׁ֣ר תִּשְׁמְע֗וּ אֶל־מִצְוֺת֙ יְהֹוָ֣ה אֱלֹֽהֵיכֶ֔ם אֲשֶׁ֧ר אָנֹכִ֛י מְצַוֶּ֥ה אֶתְכֶ֖ם הַיּֽוֹם׃</t>
  </si>
  <si>
    <t>{{מ:פסוק|דברים|יא|כח}}</t>
  </si>
  <si>
    <t>וְהַקְּלָלָ֗ה אִם־לֹ֤א תִשְׁמְעוּ֙ אֶל־מִצְוֺת֙ יְהֹוָ֣ה אֱלֹֽהֵיכֶ֔ם וְסַרְתֶּ֣ם מִן־הַדֶּ֔רֶךְ אֲשֶׁ֧ר אָנֹכִ֛י מְצַוֶּ֥ה אֶתְכֶ֖ם הַיּ֑וֹם לָלֶ֗כֶת אַחֲרֵ֛י אֱלֹהִ֥ים אֲחֵרִ֖ים אֲשֶׁ֥ר לֹֽא־יְדַעְתֶּֽם׃</t>
  </si>
  <si>
    <t>{{מ:פסוק|דברים|יא|כט}}</t>
  </si>
  <si>
    <t>וְהָיָ֗ה כִּ֤י יְבִֽיאֲךָ֙ יְהֹוָ֣ה אֱלֹהֶ֔יךָ אֶל־הָאָ֕רֶץ אֲשֶׁר־אַתָּ֥ה בָא־שָׁ֖מָּה לְרִשְׁתָּ֑הּ וְנָתַתָּ֤ה אֶת־הַבְּרָכָה֙ עַל־הַ֣ר {{נוסח|גְּרִזִ֔ים|=ל (אין דגש בזי"ן)|דפוסים וקורן=גְּרִזִּ֔ים (זי"ן דגושה)}} וְאֶת־הַקְּלָלָ֖ה עַל־הַ֥ר עֵיבָֽל׃</t>
  </si>
  <si>
    <t>{{מ:פסוק|דברים|יא|ל}}</t>
  </si>
  <si>
    <t>הֲלֹא־הֵ֜מָּה בְּעֵ֣בֶר הַיַּרְדֵּ֗ן אַֽחֲרֵי֙ דֶּ֚רֶךְ מְב֣וֹא הַשֶּׁ֔מֶשׁ בְּאֶ֙רֶץ֙ הַֽכְּנַעֲנִ֔י הַיֹּשֵׁ֖ב בָּעֲרָבָ֑ה מ֚וּל הַגִּלְגָּ֔ל אֵ֖צֶל אֵלוֹנֵ֥י מֹרֶֽה׃</t>
  </si>
  <si>
    <t>{{מ:פסוק|דברים|יא|לא}}</t>
  </si>
  <si>
    <t>כִּ֤י אַתֶּם֙ עֹבְרִ֣ים אֶת־הַיַּרְדֵּ֔ן לָבֹא֙ לָרֶ֣שֶׁת אֶת־הָאָ֔רֶץ אֲשֶׁר־יְהֹוָ֥ה אֱלֹהֵיכֶ֖ם נֹתֵ֣ן לָכֶ֑ם וִֽירִשְׁתֶּ֥ם אֹתָ֖הּ וִֽישַׁבְתֶּם־בָּֽהּ׃</t>
  </si>
  <si>
    <t>{{מ:פסוק|דברים|יא|לב|עלייה=[לוי]}}</t>
  </si>
  <si>
    <t>וּשְׁמַרְתֶּ֣ם לַעֲשׂ֔וֹת אֵ֥ת כׇּל־הַֽחֻקִּ֖ים וְאֶת־הַמִּשְׁפָּטִ֑ים אֲשֶׁ֧ר אָנֹכִ֛י נֹתֵ֥ן לִפְנֵיכֶ֖ם הַיּֽוֹם׃</t>
  </si>
  <si>
    <t>ספר דברים/יב</t>
  </si>
  <si>
    <t>{{מ:פסוק|דברים|יב|א}}</t>
  </si>
  <si>
    <t>אֵ֠לֶּה הַֽחֻקִּ֣ים וְהַמִּשְׁפָּטִים֮ אֲשֶׁ֣ר תִּשְׁמְר֣וּן לַעֲשׂוֹת֒ בָּאָ֕רֶץ אֲשֶׁר֩ נָתַ֨ן יְהֹוָ֜ה אֱלֹהֵ֧י אֲבֹתֶ֛יךָ לְךָ֖ לְרִשְׁתָּ֑הּ {{נוסח|כׇּ֨ל־הַיָּמִ֔ים|=שיטת-א|ל=כָּל־הַיָּמִ֔ים (אין מתיגה)|הערת ברויאר}} אֲשֶׁר־אַתֶּ֥ם חַיִּ֖ים עַל־הָאֲדָמָֽה׃</t>
  </si>
  <si>
    <t>{{מ:פסוק|דברים|יב|ב}}</t>
  </si>
  <si>
    <t>אַבֵּ֣ד תְּ֠אַבְּד֠וּן אֶֽת־כׇּל־הַמְּקֹמ֞וֹת אֲשֶׁ֧ר עָֽבְדוּ־שָׁ֣ם הַגּוֹיִ֗ם אֲשֶׁ֥ר אַתֶּ֛ם יֹרְשִׁ֥ים אֹתָ֖ם אֶת־אֱלֹהֵיהֶ֑ם עַל־הֶהָרִ֤ים הָֽרָמִים֙ וְעַל־הַגְּבָע֔וֹת וְתַ֖חַת כׇּל־עֵ֥ץ {{נוסח|רַעֲנָֽן|=ש ובדפוסים|ל=רַעֲנָן (חסר סילוק!)|הערת המקליד}}׃</t>
  </si>
  <si>
    <t>{{מ:פסוק|דברים|יב|ג}}</t>
  </si>
  <si>
    <t>וְנִתַּצְתֶּ֣ם {{נוסח|אֶת־מִזְבְּחֹתָ֗ם|=ש ובדפוסים|ל=אֶת־מִזְבּחֹתָ֗ם (חסר שווא!)|הערות דותן והמקליד}} וְשִׁבַּרְתֶּם֙ אֶת־מַצֵּ֣בֹתָ֔ם וַאֲשֵֽׁרֵיהֶם֙ תִּשְׂרְפ֣וּן בָּאֵ֔שׁ וּפְסִילֵ֥י אֱלֹֽהֵיהֶ֖ם תְּגַדֵּע֑וּן וְאִבַּדְתֶּ֣ם אֶת־שְׁמָ֔ם מִן־הַמָּק֖וֹם הַהֽוּא׃</t>
  </si>
  <si>
    <t>{{מ:פסוק|דברים|יב|ד}}</t>
  </si>
  <si>
    <t>לֹֽא־תַעֲשׂ֣וּן כֵּ֔ן לַיהֹוָ֖ה אֱלֹהֵיכֶֽם׃</t>
  </si>
  <si>
    <t>{{מ:פסוק|דברים|יב|ה}}</t>
  </si>
  <si>
    <t>כִּ֠י אִֽם־אֶל־הַמָּק֞וֹם אֲשֶׁר־יִבְחַ֨ר יְהֹוָ֤ה אֱלֹֽהֵיכֶם֙ מִכׇּל־שִׁבְטֵיכֶ֔ם לָשׂ֥וּם אֶת־שְׁמ֖וֹ שָׁ֑ם לְשִׁכְנ֥וֹ תִדְרְשׁ֖וּ וּבָ֥אתָ {{נוסח|שָּֽׁמָּה|=ש ובדפוסים|ל=שָֽׁמָּה (אין דגש בשי"ן)|הערת ברויאר|קורן, ברויאר, סימנים, מכון ממרא}}׃</t>
  </si>
  <si>
    <t>{{מ:פסוק|דברים|יב|ו|עלייה=[ישראל]}}</t>
  </si>
  <si>
    <t>וַהֲבֵאתֶ֣ם שָׁ֗מָּה עֹלֹֽתֵיכֶם֙ וְזִבְחֵיכֶ֔ם וְאֵת֙ מַעְשְׂרֹ֣תֵיכֶ֔ם וְאֵ֖ת תְּרוּמַ֣ת יֶדְכֶ֑ם וְנִדְרֵיכֶם֙ וְנִדְבֹ֣תֵיכֶ֔ם וּבְכֹרֹ֥ת בְּקַרְכֶ֖ם וְצֹאנְכֶֽם׃</t>
  </si>
  <si>
    <t>{{מ:פסוק|דברים|יב|ז}}</t>
  </si>
  <si>
    <t>וַאֲכַלְתֶּם־שָׁ֗ם לִפְנֵי֙ יְהֹוָ֣ה אֱלֹֽהֵיכֶ֔ם וּשְׂמַחְתֶּ֗ם בְּכֹל֙ מִשְׁלַ֣ח יֶדְכֶ֔ם אַתֶּ֖ם וּבָתֵּיכֶ֑ם אֲשֶׁ֥ר בֵּֽרַכְךָ֖ יְהֹוָ֥ה אֱלֹהֶֽיךָ׃</t>
  </si>
  <si>
    <t>{{מ:פסוק|דברים|יב|ח}}</t>
  </si>
  <si>
    <t>לֹ֣א תַעֲשׂ֔וּן כְּ֠כֹ֠ל אֲשֶׁ֨ר אֲנַ֧חְנוּ עֹשִׂ֛ים פֹּ֖ה הַיּ֑וֹם אִ֖ישׁ כׇּל־הַיָּשָׁ֥ר בְּעֵינָֽיו׃</t>
  </si>
  <si>
    <t>{{מ:פסוק|דברים|יב|ט}}</t>
  </si>
  <si>
    <t>{{נוסח|כִּ֥י לֹא־בָאתֶ֖ם|=ל ובדפוסים (בי"ת רפה)|הקלדה=&lt;כִּ֥י לֹא־בָּאתֶ֖ם&gt; (בי"ת דגושה!) בטעות בעקבות BHS.}} עַד־עָ֑תָּה אֶל־הַמְּנוּחָה֙ {{נוסח|וְאֶל־הַֽנַּחֲלָ֔ה|ל=וְאֶל־הַֽנַּחֲלָ֔ה בגעיה ימנית}} אֲשֶׁר־יְהֹוָ֥ה אֱלֹהֶ֖יךָ נֹתֵ֥ן לָֽךְ׃</t>
  </si>
  <si>
    <t>{{מ:פסוק|דברים|יב|י}}</t>
  </si>
  <si>
    <t>וַעֲבַרְתֶּם֮ אֶת־הַיַּרְדֵּן֒ וִֽישַׁבְתֶּ֣ם בָּאָ֔רֶץ אֲשֶׁר־יְהֹוָ֥ה אֱלֹהֵיכֶ֖ם מַנְחִ֣יל אֶתְכֶ֑ם וְהֵנִ֨יחַ לָכֶ֧ם מִכׇּל־אֹיְבֵיכֶ֛ם מִסָּבִ֖יב וִֽישַׁבְתֶּם־בֶּֽטַח׃</t>
  </si>
  <si>
    <t>{{מ:פסוק|דברים|יב|יא|עלייה=שני}}</t>
  </si>
  <si>
    <t>וְהָיָ֣ה הַמָּק֗וֹם אֲשֶׁר־יִבְחַר֩ יְהֹוָ֨ה אֱלֹהֵיכֶ֥ם בּוֹ֙ לְשַׁכֵּ֤ן שְׁמוֹ֙ שָׁ֔ם שָׁ֣מָּה תָבִ֔יאוּ אֵ֛ת כׇּל־אֲשֶׁ֥ר אָנֹכִ֖י מְצַוֶּ֣ה אֶתְכֶ֑ם עוֹלֹתֵיכֶ֣ם וְזִבְחֵיכֶ֗ם מַעְשְׂרֹֽתֵיכֶם֙ וּתְרֻמַ֣ת יֶדְכֶ֔ם וְכֹל֙ מִבְחַ֣ר נִדְרֵיכֶ֔ם אֲשֶׁ֥ר תִּדְּר֖וּ לַיהֹוָה׃</t>
  </si>
  <si>
    <t>{{מ:פסוק|דברים|יב|יב}}</t>
  </si>
  <si>
    <t>וּשְׂמַחְתֶּ֗ם לִפְנֵי֮ יְהֹוָ֣ה אֱלֹֽהֵיכֶם֒ אַתֶּ֗ם וּבְנֵיכֶם֙ וּבְנֹ֣תֵיכֶ֔ם וְעַבְדֵיכֶ֖ם וְאַמְהֹתֵיכֶ֑ם וְהַלֵּוִי֙ אֲשֶׁ֣ר {{נוסח|בְּשַֽׁעֲרֵיכֶ֔ם|ל=בְּשַֽׁעֲרֵיכֶ֔ם בגעיה ימנית}} כִּ֣י אֵ֥ין ל֛וֹ חֵ֥לֶק וְנַחֲלָ֖ה אִתְּכֶֽם׃</t>
  </si>
  <si>
    <t>{{מ:פסוק|דברים|יב|יג}}</t>
  </si>
  <si>
    <t>הִשָּׁ֣מֶר לְךָ֔ פֶּֽן־תַּעֲלֶ֖ה עֹלֹתֶ֑יךָ בְּכׇל־מָק֖וֹם אֲשֶׁ֥ר תִּרְאֶֽה׃</t>
  </si>
  <si>
    <t>{{מ:פסוק|דברים|יב|יד}}</t>
  </si>
  <si>
    <t>כִּ֣י אִם־בַּמָּק֞וֹם אֲשֶׁר־יִבְחַ֤ר יְהֹוָה֙ בְּאַחַ֣ד שְׁבָטֶ֔יךָ שָׁ֖ם תַּעֲלֶ֣ה עֹלֹתֶ֑יךָ וְשָׁ֣ם תַּעֲשֶׂ֔ה כֹּ֛ל אֲשֶׁ֥ר אָנֹכִ֖י מְצַוֶּֽךָּ׃</t>
  </si>
  <si>
    <t>{{מ:פסוק|דברים|יב|טו}}</t>
  </si>
  <si>
    <t>רַק֩ בְּכׇל־אַוַּ֨ת נַפְשְׁךָ֜ תִּזְבַּ֣ח{{מ:לגרמיה}}וְאָכַלְתָּ֣ בָשָׂ֗ר כְּבִרְכַּ֨ת יְהֹוָ֧ה אֱלֹהֶ֛יךָ אֲשֶׁ֥ר נָֽתַן־לְךָ֖ בְּכׇל־שְׁעָרֶ֑יךָ הַטָּמֵ֤א וְהַטָּהוֹר֙ יֹאכְלֶ֔נּוּ כַּצְּבִ֖י וְכָאַיָּֽל׃</t>
  </si>
  <si>
    <t>{{מ:פסוק|דברים|יב|טז}}</t>
  </si>
  <si>
    <t>רַ֥ק הַדָּ֖ם לֹ֣א תֹאכֵ֑לוּ עַל־הָאָ֥רֶץ תִּשְׁפְּכֶ֖נּוּ כַּמָּֽיִם׃</t>
  </si>
  <si>
    <t>{{מ:פסוק|דברים|יב|יז}}</t>
  </si>
  <si>
    <t>לֹֽא־תוּכַ֞ל לֶאֱכֹ֣ל בִּשְׁעָרֶ֗יךָ מַעְשַׂ֤ר דְּגָֽנְךָ֙ {{נוסח|וְתִירֹֽשְׁךָ֣|ראו רשימת ברויאר ב"ספיקות שאין להם הכרע", הערה 8 ובספר טעמי המקרא פרק ח.|ל=וְתִֽירֹשְׁךָ֣ (!)}} וְיִצְהָרֶ֔ךָ וּבְכֹרֹ֥ת בְּקָרְךָ֖ וְצֹאנֶ֑ךָ וְכׇל־נְדָרֶ֙יךָ֙ אֲשֶׁ֣ר תִּדֹּ֔ר וְנִדְבֹתֶ֖יךָ וּתְרוּמַ֥ת יָדֶֽךָ׃</t>
  </si>
  <si>
    <t>{{מ:פסוק|דברים|יב|יח}}</t>
  </si>
  <si>
    <t>כִּ֡י אִם־לִפְנֵי֩ יְהֹוָ֨ה אֱלֹהֶ֜יךָ תֹּאכְלֶ֗נּוּ בַּמָּקוֹם֙ אֲשֶׁ֨ר יִבְחַ֜ר יְהֹוָ֣ה אֱלֹהֶ֘יךָ֮ בּוֹ֒ אַתָּ֨ה וּבִנְךָ֤ וּבִתֶּ֙ךָ֙ וְעַבְדְּךָ֣ וַאֲמָתֶ֔ךָ וְהַלֵּוִ֖י אֲשֶׁ֣ר בִּשְׁעָרֶ֑יךָ וְשָׂמַחְתָּ֗ לִפְנֵי֙ יְהֹוָ֣ה אֱלֹהֶ֔יךָ בְּכֹ֖ל מִשְׁלַ֥ח יָדֶֽךָ׃</t>
  </si>
  <si>
    <t>{{מ:פסוק|דברים|יב|יט}}</t>
  </si>
  <si>
    <t>הִשָּׁ֣מֶר לְךָ֔ פֶּֽן־תַּעֲזֹ֖ב אֶת־הַלֵּוִ֑י כׇּל־יָמֶ֖יךָ עַל־אַדְמָתֶֽךָ׃</t>
  </si>
  <si>
    <t>{{מ:פסוק|דברים|יב|כ|סדר=יא}}</t>
  </si>
  <si>
    <t>כִּֽי־יַרְחִיב֩ יְהֹוָ֨ה אֱלֹהֶ֥יךָ {{נוסח|אֶֽת־גְּבֻלְךָ֮|כתיב=שש1 ומסורות-אל וטברניות ומ"ש (כתיב חסר וי"ו)|ל=אֶֽת־גְּבֽוּלְךָ֮ ("גבולך" בכתיב מלא וי"ו; שתי געיות בתיבות המוקפות!)|ל1=אֶֽת־גְּבֻלְךָ֮ (געיה אחת בתיבת "את" המוקפת); ראו רשימת ברויאר ב"ספיקות שאין להם הכרע", הערה 8 ובספר טעמי המקרא פרק ח (וכך אצל ברויאר).}} כַּאֲשֶׁ֣ר דִּבֶּר־לָךְ֒ וְאָמַרְתָּ֙ אֹכְלָ֣ה בָשָׂ֔ר כִּֽי־תְאַוֶּ֥ה נַפְשְׁךָ֖ לֶאֱכֹ֣ל בָּשָׂ֑ר בְּכׇל־אַוַּ֥ת נַפְשְׁךָ֖ תֹּאכַ֥ל בָּשָֽׂר׃</t>
  </si>
  <si>
    <t>{{מ:פסוק|דברים|יב|כא}}</t>
  </si>
  <si>
    <t>כִּֽי־יִרְחַ֨ק מִמְּךָ֜ הַמָּק֗וֹם אֲשֶׁ֨ר יִבְחַ֜ר יְהֹוָ֣ה אֱלֹהֶ֘יךָ֮ לָשׂ֣וּם שְׁמ֣וֹ שָׁם֒ וְזָבַחְתָּ֞ מִבְּקָרְךָ֣ וּמִצֹּֽאנְךָ֗ אֲשֶׁ֨ר נָתַ֤ן יְהֹוָה֙ לְךָ֔ כַּאֲשֶׁ֖ר צִוִּיתִ֑ךָ וְאָֽכַלְתָּ֙ בִּשְׁעָרֶ֔יךָ בְּכֹ֖ל אַוַּ֥ת נַפְשֶֽׁךָ׃</t>
  </si>
  <si>
    <t>{{מ:פסוק|דברים|יב|כב}}</t>
  </si>
  <si>
    <t>אַ֗ךְ כַּאֲשֶׁ֨ר יֵאָכֵ֤ל אֶֽת־הַצְּבִי֙ וְאֶת־הָ֣אַיָּ֔ל כֵּ֖ן תֹּאכְלֶ֑נּוּ הַטָּמֵא֙ וְהַטָּה֔וֹר יַחְדָּ֖ו יֹאכְלֶֽנּוּ׃</t>
  </si>
  <si>
    <t>{{מ:פסוק|דברים|יב|כג}}</t>
  </si>
  <si>
    <t>רַ֣ק חֲזַ֗ק לְבִלְתִּי֙ אֲכֹ֣ל הַדָּ֔ם כִּ֥י הַדָּ֖ם ה֣וּא הַנָּ֑פֶשׁ וְלֹא־תֹאכַ֥ל הַנֶּ֖פֶשׁ עִם־הַבָּשָֽׂר׃</t>
  </si>
  <si>
    <t>{{מ:פסוק|דברים|יב|כד}}</t>
  </si>
  <si>
    <t>לֹ֖א תֹּאכְלֶ֑נּוּ עַל־הָאָ֥רֶץ תִּשְׁפְּכֶ֖נּוּ כַּמָּֽיִם׃</t>
  </si>
  <si>
    <t>{{מ:פסוק|דברים|יב|כה}}</t>
  </si>
  <si>
    <t>לֹ֖א תֹּאכְלֶ֑נּוּ לְמַ֨עַן יִיטַ֤ב לְךָ֙ וּלְבָנֶ֣יךָ אַחֲרֶ֔יךָ כִּֽי־תַעֲשֶׂ֥ה הַיָּשָׁ֖ר בְּעֵינֵ֥י יְהֹוָה׃</t>
  </si>
  <si>
    <t>{{מ:פסוק|דברים|יב|כו}}</t>
  </si>
  <si>
    <t>רַ֧ק {{נוסח|{{מ:קמץ|ד=קׇֽדָשֶׁ֛יךָ|ס=קָֽדָשֶׁ֛יךָ}}|ל=קָֽדָשֶׁ֛יךָ בגעיה ימנית}} אֲשֶׁר־יִהְי֥וּ לְךָ֖ וּנְדָרֶ֑יךָ תִּשָּׂ֣א וּבָ֔אתָ אֶל־הַמָּק֖וֹם אֲשֶׁר־יִבְחַ֥ר יְהֹוָה׃</t>
  </si>
  <si>
    <t>{{מ:פסוק|דברים|יב|כז}}</t>
  </si>
  <si>
    <t>וְעָשִׂ֤יתָ עֹלֹתֶ֙יךָ֙ הַבָּשָׂ֣ר וְהַדָּ֔ם עַל־מִזְבַּ֖ח יְהֹוָ֣ה אֱלֹהֶ֑יךָ וְדַם־זְבָחֶ֗יךָ יִשָּׁפֵךְ֙ עַל־מִזְבַּח֙ יְהֹוָ֣ה אֱלֹהֶ֔יךָ וְהַבָּשָׂ֖ר תֹּאכֵֽל׃</t>
  </si>
  <si>
    <t>{{מ:פסוק|דברים|יב|כח}}</t>
  </si>
  <si>
    <t>שְׁמֹ֣ר וְשָׁמַעְתָּ֗ אֵ֚ת כׇּל־הַדְּבָרִ֣ים הָאֵ֔לֶּה אֲשֶׁ֥ר אָנֹכִ֖י מְצַוֶּ֑ךָּ לְמַ֩עַן֩ יִיטַ֨ב לְךָ֜ וּלְבָנֶ֤יךָ אַחֲרֶ֙יךָ֙ עַד־עוֹלָ֔ם כִּ֤י תַעֲשֶׂה֙ הַטּ֣וֹב וְהַיָּשָׁ֔ר בְּעֵינֵ֖י יְהֹוָ֥ה אֱלֹהֶֽיךָ׃</t>
  </si>
  <si>
    <t>{{מ:פסוק|דברים|יב|כט|עלייה=שלישי}}</t>
  </si>
  <si>
    <t>כִּֽי־יַכְרִית֩ יְהֹוָ֨ה אֱלֹהֶ֜יךָ אֶת־הַגּוֹיִ֗ם אֲשֶׁ֨ר אַתָּ֥ה בָא־שָׁ֛מָּה לָרֶ֥שֶׁת אוֹתָ֖ם מִפָּנֶ֑יךָ וְיָרַשְׁתָּ֣ אֹתָ֔ם וְיָשַׁבְתָּ֖ בְּאַרְצָֽם׃</t>
  </si>
  <si>
    <t>{{מ:פסוק|דברים|יב|ל}}</t>
  </si>
  <si>
    <t>הִשָּׁ֣מֶר לְךָ֗ פֶּן־תִּנָּקֵשׁ֙ אַחֲרֵיהֶ֔ם אַחֲרֵ֖י הִשָּׁמְדָ֣ם מִפָּנֶ֑יךָ וּפֶן־תִּדְרֹ֨שׁ {{נוסח|לֵאלֹֽהֵיהֶ֜ם|ראו רשימת ברויאר ב"ספיקות שאין להם הכרע", הערה 8 ובספר טעמי המקרא פרק ח.|ל=לֵֽאלֹהֵיהֶ֜ם (!)}} {{נוסח|לֵאמֹ֗ר|=ש (בטעם רביע) ובדפוסים|הקלדה=לֵאמֹ֨ר (טעם פשטא!) בעקבות BHS, אמנם בכתי"ל נראה שנקודת החולם התחברה לאות ולכן נראית כמו פשטא.}} אֵיכָ֨ה יַעַבְד֜וּ הַגּוֹיִ֤ם הָאֵ֙לֶּה֙ אֶת־אֱלֹ֣הֵיהֶ֔ם וְאֶעֱשֶׂה־כֵּ֖ן גַּם־אָֽנִי׃</t>
  </si>
  <si>
    <t>{{מ:פסוק|דברים|יב|לא}}</t>
  </si>
  <si>
    <t>לֹא־תַעֲשֶׂ֣ה כֵ֔ן לַיהֹוָ֖ה אֱלֹהֶ֑יךָ כִּי֩ {{נוסח|כׇל־תּוֹעֲבַ֨ת|=שש1 ובדפוסים|ל=כָּל־תּוֹעֲבַ֨ת? (כ"ף דגושה?) לפי ברויאר ודותן בספק, ושניהם ציינו תיקון ל-"כָל־" (בכ”ף רפה). ואכן הנקודה בכ"ף אינה מובהקת בצילום כתי"ל בהגדלה.}} יְהֹוָ֜ה אֲשֶׁ֣ר שָׂנֵ֗א עָשׂוּ֙ לֵאלֹ֣הֵיהֶ֔ם כִּ֣י גַ֤ם אֶת־בְּנֵיהֶם֙ וְאֶת־בְּנֹ֣תֵיהֶ֔ם יִשְׂרְפ֥וּ בָאֵ֖שׁ {{נוסח|לֵאלֹֽהֵיהֶֽם|ראו רשימת ברויאר ב"ספיקות שאין להם הכרע", הערה 8 ובספר טעמי המקרא פרק ח.|ל=לֵֽאלֹהֵיהֶֽם (!)}}׃</t>
  </si>
  <si>
    <t>ספר דברים/יג</t>
  </si>
  <si>
    <t>{{מ:פסוק|דברים|יג|א}}</t>
  </si>
  <si>
    <t>אֵ֣ת כׇּל־הַדָּבָ֗ר אֲשֶׁ֤ר אָנֹכִי֙ מְצַוֶּ֣ה אֶתְכֶ֔ם אֹת֥וֹ תִשְׁמְר֖וּ לַעֲשׂ֑וֹת לֹא־תֹסֵ֣ף עָלָ֔יו וְלֹ֥א תִגְרַ֖ע מִמֶּֽנּוּ׃</t>
  </si>
  <si>
    <t>{{נוסח|{{מ:פסוק|דברים|יג|ב|סדר=יא*}}|תחילת סדר מצויינת כאן בספר החילופים ובכתי"ל}}</t>
  </si>
  <si>
    <t>כִּֽי־יָק֤וּם בְּקִרְבְּךָ֙ נָבִ֔יא א֖וֹ חֹלֵ֣ם חֲל֑וֹם וְנָתַ֥ן אֵלֶ֛יךָ א֖וֹת א֥וֹ מוֹפֵֽת׃</t>
  </si>
  <si>
    <t>{{מ:פסוק|דברים|יג|ג}}</t>
  </si>
  <si>
    <t>וּבָ֤א הָאוֹת֙ וְהַמּוֹפֵ֔ת אֲשֶׁר־דִּבֶּ֥ר אֵלֶ֖יךָ לֵאמֹ֑ר {{נוסח|נֵֽלְכָ֞ה|ל=נֵֽלְכָ֞ה בגעיה ימנית}} אַחֲרֵ֨י אֱלֹהִ֧ים אֲחֵרִ֛ים אֲשֶׁ֥ר לֹֽא־יְדַעְתָּ֖ם {{מ:קמץ|ד=וְנׇֽעׇבְדֵֽם|ס=וְנָֽעׇבְדֵֽם}}׃</t>
  </si>
  <si>
    <t>{{מ:פסוק|דברים|יג|ד}}</t>
  </si>
  <si>
    <t>לֹ֣א תִשְׁמַ֗ע אֶל־דִּבְרֵי֙ הַנָּבִ֣יא הַה֔וּא א֛וֹ אֶל־חוֹלֵ֥ם הַחֲל֖וֹם הַה֑וּא כִּ֣י מְנַסֶּ֞ה יְהֹוָ֤ה אֱלֹֽהֵיכֶם֙ אֶתְכֶ֔ם לָדַ֗עַת הֲיִשְׁכֶ֤ם אֹֽהֲבִים֙ אֶת־יְהֹוָ֣ה אֱלֹהֵיכֶ֔ם בְּכׇל־לְבַבְכֶ֖ם וּבְכׇל־נַפְשְׁכֶֽם׃</t>
  </si>
  <si>
    <t>{{מ:פסוק|דברים|יג|ה}}</t>
  </si>
  <si>
    <t>אַחֲרֵ֨י יְהֹוָ֧ה אֱלֹהֵיכֶ֛ם תֵּלֵ֖כוּ וְאֹת֣וֹ תִירָ֑אוּ וְאֶת־מִצְוֺתָ֤יו תִּשְׁמֹ֙רוּ֙ וּבְקֹל֣וֹ תִשְׁמָ֔עוּ וְאֹת֥וֹ תַעֲבֹ֖דוּ וּב֥וֹ תִדְבָּקֽוּן׃</t>
  </si>
  <si>
    <t>{{מ:פסוק|דברים|יג|ו}}</t>
  </si>
  <si>
    <t>וְהַנָּבִ֣יא הַה֡וּא א֣וֹ חֹלֵם֩ הַחֲל֨וֹם הַה֜וּא יוּמָ֗ת כִּ֣י דִבֶּר־סָ֠רָ֠ה עַל־יְהֹוָ֨ה אֱלֹֽהֵיכֶ֜ם הַמּוֹצִ֥יא אֶתְכֶ֣ם{{מ:לגרמיה}}מֵאֶ֣רֶץ מִצְרַ֗יִם וְהַפֹּֽדְךָ֙ מִבֵּ֣ית עֲבָדִ֔ים לְהַדִּֽיחֲךָ֙ מִן־הַדֶּ֔רֶךְ אֲשֶׁ֧ר צִוְּךָ֛ יְהֹוָ֥ה אֱלֹהֶ֖יךָ לָלֶ֣כֶת בָּ֑הּ וּבִֽעַרְתָּ֥ הָרָ֖ע מִקִּרְבֶּֽךָ׃</t>
  </si>
  <si>
    <t>{{מ:פסוק|דברים|יג|ז}}</t>
  </si>
  <si>
    <t>כִּ֣י יְסִֽיתְךָ֡ אָחִ֣יךָ בֶן־אִ֠מֶּ֠ךָ אֽוֹ־בִנְךָ֨ אֽוֹ־בִתְּךָ֜ א֣וֹ{{מ:לגרמיה}}אֵ֣שֶׁת חֵיקֶ֗ךָ א֧וֹ רֵֽעֲךָ֛ אֲשֶׁ֥ר כְּנַפְשְׁךָ֖ בַּסֵּ֣תֶר לֵאמֹ֑ר נֵֽלְכָ֗ה וְנַֽעַבְדָה֙ אֱלֹהִ֣ים אֲחֵרִ֔ים אֲשֶׁר֙ לֹ֣א יָדַ֔עְתָּ אַתָּ֖ה וַאֲבֹתֶֽיךָ׃</t>
  </si>
  <si>
    <t>{{מ:פסוק|דברים|יג|ח}}</t>
  </si>
  <si>
    <t>מֵאֱלֹהֵ֣י הָֽעַמִּ֗ים אֲשֶׁר֙ סְבִיבֹ֣תֵיכֶ֔ם הַקְּרֹבִ֣ים אֵלֶ֔יךָ א֖וֹ הָרְחֹקִ֣ים מִמֶּ֑ךָּ מִקְצֵ֥ה הָאָ֖רֶץ וְעַד־קְצֵ֥ה הָאָֽרֶץ׃</t>
  </si>
  <si>
    <t>{{מ:פסוק|דברים|יג|ט}}</t>
  </si>
  <si>
    <t>לֹא־תֹאבֶ֣ה ל֔וֹ וְלֹ֥א תִשְׁמַ֖ע אֵלָ֑יו וְלֹא־תָח֤וֹס עֵֽינְךָ֙ עָלָ֔יו וְלֹֽא־תַחְמֹ֥ל וְלֹֽא־תְכַסֶּ֖ה עָלָֽיו׃</t>
  </si>
  <si>
    <t>{{מ:פסוק|דברים|יג|י}}</t>
  </si>
  <si>
    <t>כִּ֤י הָרֹג֙ תַּֽהַרְגֶ֔נּוּ {{נוסח|יָ֥דְךָ֛|=שיטת-א (מרכא בתיבת תביר)|דפוסים וקורן=יָֽדְךָ֛ (בגעיה) וכן בהקלדה}} תִּֽהְיֶה־בּ֥וֹ בָרִֽאשׁוֹנָ֖ה לַהֲמִית֑וֹ וְיַ֥ד כׇּל־הָעָ֖ם בָּאַחֲרֹנָֽה׃</t>
  </si>
  <si>
    <t>{{מ:פסוק|דברים|יג|יא}}</t>
  </si>
  <si>
    <t>וּסְקַלְתּ֥וֹ בָאֲבָנִ֖ים וָמֵ֑ת כִּ֣י בִקֵּ֗שׁ לְהַדִּֽיחֲךָ֙ מֵעַל֙ יְהֹוָ֣ה אֱלֹהֶ֔יךָ הַמּוֹצִיאֲךָ֛ מֵאֶ֥רֶץ מִצְרַ֖יִם מִבֵּ֥ית עֲבָדִֽים׃</t>
  </si>
  <si>
    <t>{{מ:פסוק|דברים|יג|יב}}</t>
  </si>
  <si>
    <t>{{נוסח|וְכׇ֨ל־יִשְׂרָאֵ֔ל|=שיטת-א ובדפוסים|ל=וְכָל־יִשְׂרָאֵ֔ל (אין מתיגה)}} יִשְׁמְע֖וּ וְיִֽרָא֑וּן וְלֹֽא־יוֹסִ֣פוּ לַעֲשׂ֗וֹת כַּדָּבָ֥ר הָרָ֛ע הַזֶּ֖ה בְּקִרְבֶּֽךָ׃</t>
  </si>
  <si>
    <t>{{מ:פסוק|דברים|יג|יג}}</t>
  </si>
  <si>
    <t>כִּֽי־תִשְׁמַ֞ע בְּאַחַ֣ת עָרֶ֗יךָ אֲשֶׁר֩ יְהֹוָ֨ה אֱלֹהֶ֜יךָ נֹתֵ֥ן לְךָ֛ לָשֶׁ֥בֶת שָׁ֖ם לֵאמֹֽר׃</t>
  </si>
  <si>
    <t>{{מ:פסוק|דברים|יג|יד}}</t>
  </si>
  <si>
    <t>יָצְא֞וּ אֲנָשִׁ֤ים בְּנֵֽי־בְלִיַּ֙עַל֙ מִקִּרְבֶּ֔ךָ וַיַּדִּ֛יחוּ אֶת־יֹשְׁבֵ֥י עִירָ֖ם לֵאמֹ֑ר נֵלְכָ֗ה וְנַעַבְדָ֛ה אֱלֹהִ֥ים אֲחֵרִ֖ים אֲשֶׁ֥ר לֹא־יְדַעְתֶּֽם׃</t>
  </si>
  <si>
    <t>{{מ:פסוק|דברים|יג|טו}}</t>
  </si>
  <si>
    <t>וְדָרַשְׁתָּ֧ {{נוסח|וְחָקַרְתָּ֛|=שש1 ובדפוסים|ל=וְחָקַרְתָּ֧ (בטעם דרגה!)|הערות ייבין ודותן והמקליד}} וְשָׁאַלְתָּ֖ הֵיטֵ֑ב וְהִנֵּ֤ה אֱמֶת֙ נָכ֣וֹן הַדָּבָ֔ר נֶעֶשְׂתָ֛ה הַתּוֹעֵבָ֥ה הַזֹּ֖את בְּקִרְבֶּֽךָ׃</t>
  </si>
  <si>
    <t>{{מ:פסוק|דברים|יג|טז}}</t>
  </si>
  <si>
    <t>הַכֵּ֣ה תַכֶּ֗ה {{נוסח|אֶת־יֹ֥שְׁבֵ֛י|=שיטת-א (מרכא בתיבת תביר)|הקלדה=אֶת־יֹֽשְׁבֵ֛י (בגעיה)}} הָעִ֥יר {{קו"כ-אם|הַהִ֖וא|ל-קרי=הַהִ֖יא}} לְפִי־חָ֑רֶב הַחֲרֵ֨ם אֹתָ֧הּ וְאֶת־כׇּל־אֲשֶׁר־בָּ֛הּ וְאֶת־בְּהֶמְתָּ֖הּ לְפִי־חָֽרֶב׃</t>
  </si>
  <si>
    <t>{{מ:פסוק|דברים|יג|יז}}</t>
  </si>
  <si>
    <t>וְאֶת־כׇּל־שְׁלָלָ֗הּ תִּקְבֹּץ֮ אֶל־תּ֣וֹךְ רְחֹבָהּ֒ וְשָׂרַפְתָּ֨ בָאֵ֜שׁ אֶת־הָעִ֤יר וְאֶת־כׇּל־שְׁלָלָהּ֙ כָּלִ֔יל לַיהֹוָ֖ה אֱלֹהֶ֑יךָ וְהָיְתָה֙ תֵּ֣ל עוֹלָ֔ם לֹ֥א תִבָּנֶ֖ה עֽוֹד׃</t>
  </si>
  <si>
    <t>{{מ:פסוק|דברים|יג|יח}}</t>
  </si>
  <si>
    <t>וְלֹֽא־יִדְבַּ֧ק בְּיָדְךָ֛ מְא֖וּמָה מִן־הַחֵ֑רֶם לְמַ֩עַן֩ יָשׁ֨וּב יְהֹוָ֜ה מֵחֲר֣וֹן אַפּ֗וֹ וְנָֽתַן־לְךָ֤ רַחֲמִים֙ וְרִֽחַמְךָ֣ וְהִרְבֶּ֔ךָ כַּאֲשֶׁ֥ר נִשְׁבַּ֖ע לַאֲבֹתֶֽיךָ׃</t>
  </si>
  <si>
    <t>{{מ:פסוק|דברים|יג|יט}}</t>
  </si>
  <si>
    <t>כִּ֣י תִשְׁמַ֗ע בְּקוֹל֙ יְהֹוָ֣ה אֱלֹהֶ֔יךָ לִשְׁמֹר֙ אֶת־כׇּל־מִצְוֺתָ֔יו אֲשֶׁ֛ר אָנֹכִ֥י מְצַוְּךָ֖ הַיּ֑וֹם לַעֲשׂוֹת֙ הַיָּשָׁ֔ר בְּעֵינֵ֖י יְהֹוָ֥ה אֱלֹהֶֽיךָ׃</t>
  </si>
  <si>
    <t>ספר דברים/יד</t>
  </si>
  <si>
    <t>{{מ:פסוק|דברים|יד|א|סדר=יב|עלייה=רביעי}}</t>
  </si>
  <si>
    <t>בָּנִ֣ים אַתֶּ֔ם לַיהֹוָ֖ה אֱלֹהֵיכֶ֑ם לֹ֣א תִתְגֹּֽדְד֗וּ וְלֹֽא־תָשִׂ֧ימוּ קׇרְחָ֛ה בֵּ֥ין עֵינֵיכֶ֖ם לָמֵֽת׃</t>
  </si>
  <si>
    <t>{{מ:פסוק|דברים|יד|ב}}</t>
  </si>
  <si>
    <t>כִּ֣י עַ֤ם קָדוֹשׁ֙ אַתָּ֔ה לַיהֹוָ֖ה אֱלֹהֶ֑יךָ וּבְךָ֞ בָּחַ֣ר יְהֹוָ֗ה לִֽהְי֥וֹת לוֹ֙ לְעַ֣ם סְגֻלָּ֔ה מִכֹּל֙ הָֽעַמִּ֔ים אֲשֶׁ֖ר עַל־פְּנֵ֥י הָאֲדָמָֽה׃</t>
  </si>
  <si>
    <t>{{מ:פסוק|דברים|יד|ג}}</t>
  </si>
  <si>
    <t>לֹ֥א תֹאכַ֖ל כׇּל־תּוֹעֵבָֽה׃</t>
  </si>
  <si>
    <t>{{מ:פסוק|דברים|יד|ד}}</t>
  </si>
  <si>
    <t>זֹ֥את הַבְּהֵמָ֖ה אֲשֶׁ֣ר תֹּאכֵ֑לוּ שׁ֕וֹר שֵׂ֥ה כְשָׂבִ֖ים וְשֵׂ֥ה עִזִּֽים׃</t>
  </si>
  <si>
    <t>{{מ:פסוק|דברים|יד|ה}}</t>
  </si>
  <si>
    <t>אַיָּ֥ל וּצְבִ֖י וְיַחְמ֑וּר וְאַקּ֥וֹ וְדִישֹׁ֖ן וּתְא֥וֹ וָזָֽמֶר׃</t>
  </si>
  <si>
    <t>{{מ:פסוק|דברים|יד|ו}}</t>
  </si>
  <si>
    <t>וְכׇל־בְּהֵמָ֞ה מַפְרֶ֣סֶת פַּרְסָ֗ה וְשֹׁסַ֤עַת שֶׁ֙סַע֙ שְׁתֵּ֣י פְרָס֔וֹת מַעֲלַ֥ת גֵּרָ֖ה בַּבְּהֵמָ֑ה אֹתָ֖הּ תֹּאכֵֽלוּ׃</t>
  </si>
  <si>
    <t>{{מ:פסוק|דברים|יד|ז}}</t>
  </si>
  <si>
    <t>אַ֣ךְ אֶת־זֶ֞ה לֹ֤א תֹֽאכְלוּ֙ {{נוסח|מִמַּֽעֲלֵ֣י|ל=מִמַּֽעֲלֵ֣י בגעיה ימנית}} הַגֵּרָ֔ה וּמִמַּפְרִיסֵ֥י הַפַּרְסָ֖ה הַשְּׁסוּעָ֑ה אֶֽת־הַ֠גָּמָ֠ל וְאֶת־הָאַרְנֶ֨בֶת וְאֶת־הַשָּׁפָ֜ן כִּֽי־מַעֲלֵ֧ה גֵרָ֣ה הֵ֗מָּה וּפַרְסָה֙ לֹ֣א הִפְרִ֔יסוּ טְמֵאִ֥ים הֵ֖ם לָכֶֽם׃</t>
  </si>
  <si>
    <t>{{מ:פסוק|דברים|יד|ח}}</t>
  </si>
  <si>
    <t>וְאֶת־הַ֠חֲזִ֠יר כִּֽי־מַפְרִ֨יס פַּרְסָ֥ה הוּא֙ וְלֹ֣א גֵרָ֔ה טָמֵ֥א ה֖וּא לָכֶ֑ם מִבְּשָׂרָם֙ לֹ֣א תֹאכֵ֔לוּ וּבְנִבְלָתָ֖ם לֹ֥א תִגָּֽעוּ׃</t>
  </si>
  <si>
    <t>{{מ:פסוק|דברים|יד|ט}}</t>
  </si>
  <si>
    <t>אֶת־זֶה֙ תֹּֽאכְל֔וּ מִכֹּ֖ל אֲשֶׁ֣ר בַּמָּ֑יִם כֹּ֧ל אֲשֶׁר־ל֛וֹ סְנַפִּ֥יר וְקַשְׂקֶ֖שֶׂת תֹּאכֵֽלוּ׃</t>
  </si>
  <si>
    <t>{{מ:פסוק|דברים|יד|י}}</t>
  </si>
  <si>
    <t>וְכֹ֨ל אֲשֶׁ֧ר אֵֽין־ל֛וֹ סְנַפִּ֥יר וְקַשְׂקֶ֖שֶׂת לֹ֣א תֹאכֵ֑לוּ טָמֵ֥א ה֖וּא לָכֶֽם׃</t>
  </si>
  <si>
    <t>{{מ:פסוק|דברים|יד|יא}}</t>
  </si>
  <si>
    <t>כׇּל־צִפּ֥וֹר טְהֹרָ֖ה תֹּאכֵֽלוּ׃</t>
  </si>
  <si>
    <t>{{מ:פסוק|דברים|יד|יב}}</t>
  </si>
  <si>
    <t>וְזֶ֕ה אֲשֶׁ֥ר לֹֽא־תֹאכְל֖וּ מֵהֶ֑ם הַנֶּ֥שֶׁר וְהַפֶּ֖רֶס וְהָֽעׇזְנִיָּֽה׃</t>
  </si>
  <si>
    <t>{{מ:פסוק|דברים|יד|יג}}</t>
  </si>
  <si>
    <t>וְהָרָאָה֙ וְאֶת־הָ֣אַיָּ֔ה וְהַדַּיָּ֖ה לְמִינָֽהּ׃</t>
  </si>
  <si>
    <t>{{מ:פסוק|דברים|יד|יד}}</t>
  </si>
  <si>
    <t>וְאֵ֥ת כׇּל־עֹרֵ֖ב לְמִינֽוֹ׃</t>
  </si>
  <si>
    <t>{{מ:פסוק|דברים|יד|טו}}</t>
  </si>
  <si>
    <t>{{מ:פסוק|דברים|יד|טז}}</t>
  </si>
  <si>
    <t>אֶת־הַכּ֥וֹס וְאֶת־הַיַּנְשׁ֖וּף וְהַתִּנְשָֽׁמֶת׃</t>
  </si>
  <si>
    <t>{{מ:פסוק|דברים|יד|יז}}</t>
  </si>
  <si>
    <t>וְהַקָּאָ֥ת וְאֶֽת־הָרָחָ֖מָה וְאֶת־הַשָּׁלָֽךְ׃</t>
  </si>
  <si>
    <t>{{מ:פסוק|דברים|יד|יח}}</t>
  </si>
  <si>
    <t>וְהַ֣חֲסִידָ֔ה וְהָאֲנָפָ֖ה לְמִינָ֑הּ וְהַדּוּכִיפַ֖ת וְהָעֲטַלֵּֽף׃</t>
  </si>
  <si>
    <t>{{מ:פסוק|דברים|יד|יט}}</t>
  </si>
  <si>
    <t>וְכֹל֙ שֶׁ֣רֶץ הָע֔וֹף טָמֵ֥א ה֖וּא לָכֶ֑ם לֹ֖א יֵאָכֵֽלוּ׃</t>
  </si>
  <si>
    <t>{{מ:פסוק|דברים|יד|כ}}</t>
  </si>
  <si>
    <t>כׇּל־ע֥וֹף טָה֖וֹר תֹּאכֵֽלוּ׃</t>
  </si>
  <si>
    <t>{{מ:פסוק|דברים|יד|כא}}</t>
  </si>
  <si>
    <t>{{נוסח|לֹ֣א תֹאכְל֣וּ כׇל־נְ֠בֵלָ֠ה|=א(ס)ל &lt;לא־תאכל֥ו כָֿל מוקף? לא כן אלא ל֣א גם כן במונח&gt;|דפוסים וקורן=&lt;לֹֹא־תֹֽאכְל֣וּ כׇל־נְ֠בֵלָ֠ה&gt; ("לא" מוקפת)}} לַגֵּ֨ר אֲשֶׁר־בִּשְׁעָרֶ֜יךָ תִּתְּנֶ֣נָּה וַאֲכָלָ֗הּ א֤וֹ מָכֹר֙ לְנׇכְרִ֔י כִּ֣י עַ֤ם קָדוֹשׁ֙ אַתָּ֔ה לַיהֹוָ֖ה אֱלֹהֶ֑יךָ לֹֽא־תְבַשֵּׁ֥ל גְּדִ֖י בַּחֲלֵ֥ב אִמּֽוֹ׃</t>
  </si>
  <si>
    <t>{{מ:פסוק|דברים|יד|כב|עלייה=חמישי}}</t>
  </si>
  <si>
    <t>עַשֵּׂ֣ר תְּעַשֵּׂ֔ר אֵ֖ת כׇּל־תְּבוּאַ֣ת זַרְעֶ֑ךָ הַיֹּצֵ֥א הַשָּׂדֶ֖ה שָׁנָ֥ה שָׁנָֽה׃</t>
  </si>
  <si>
    <t>{{מ:פסוק|דברים|יד|כג}}</t>
  </si>
  <si>
    <t>וְאָכַלְתָּ֞ לִפְנֵ֣י{{מ:לגרמיה}}יְהֹוָ֣ה אֱלֹהֶ֗יךָ בַּמָּק֣וֹם אֲשֶׁר־יִבְחַר֮ לְשַׁכֵּ֣ן שְׁמ֣וֹ שָׁם֒ מַעְשַׂ֤ר דְּגָֽנְךָ֙ {{נוסח|תִּירֹֽשְׁךָ֣|ראו רשימת ברויאר ב"ספיקות שאין להם הכרע", הערה 8 ובספר טעמי המקרא פרק ח.|ל=תִּֽירֹשְׁךָ֣ (!)}} וְיִצְהָרֶ֔ךָ וּבְכֹרֹ֥ת בְּקָרְךָ֖ וְצֹאנֶ֑ךָ לְמַ֣עַן תִּלְמַ֗ד לְיִרְאָ֛ה אֶת־יְהֹוָ֥ה אֱלֹהֶ֖יךָ כׇּל־הַיָּמִֽים׃</t>
  </si>
  <si>
    <t>{{מ:פסוק|דברים|יד|כד}}</t>
  </si>
  <si>
    <t>וְכִֽי־יִרְבֶּ֨ה מִמְּךָ֜ הַדֶּ֗רֶךְ כִּ֣י לֹ֣א {{נוסח|תוּכַל֮|הקלדה=תוּכַ֘ל|ראו את ההערה בתחילת פרשת כי תשא}} שְׂאֵתוֹ֒ כִּֽי־יִרְחַ֤ק מִמְּךָ֙ הַמָּק֔וֹם אֲשֶׁ֤ר יִבְחַר֙ יְהֹוָ֣ה אֱלֹהֶ֔יךָ לָשׂ֥וּם שְׁמ֖וֹ שָׁ֑ם כִּ֥י יְבָרֶכְךָ֖ יְהֹוָ֥ה אֱלֹהֶֽיךָ׃</t>
  </si>
  <si>
    <t>{{מ:פסוק|דברים|יד|כה}}</t>
  </si>
  <si>
    <t>וְנָתַתָּ֖ה בַּכָּ֑סֶף וְצַרְתָּ֤ הַכֶּ֙סֶף֙ בְּיָ֣דְךָ֔ וְהָֽלַכְתָּ֙ אֶל־הַמָּק֔וֹם אֲשֶׁ֥ר יִבְחַ֛ר יְהֹוָ֥ה אֱלֹהֶ֖יךָ בּֽוֹ׃</t>
  </si>
  <si>
    <t>{{מ:פסוק|דברים|יד|כו}}</t>
  </si>
  <si>
    <t>וְנָתַתָּ֣ה הַכֶּ֡סֶף בְּכֹל֩ אֲשֶׁר־תְּאַוֶּ֨ה נַפְשְׁךָ֜ בַּבָּקָ֣ר וּבַצֹּ֗אן וּבַיַּ֙יִן֙ וּבַשֵּׁכָ֔ר וּבְכֹ֛ל אֲשֶׁ֥ר {{מ:קמץ|ד=תִּֽשְׁאׇלְךָ֖|ס=תִּֽשְׁאָלְךָ֖}} נַפְשֶׁ֑ךָ וְאָכַ֣לְתָּ שָּׁ֗ם לִפְנֵי֙ יְהֹוָ֣ה אֱלֹהֶ֔יךָ וְשָׂמַחְתָּ֖ אַתָּ֥ה וּבֵיתֶֽךָ׃</t>
  </si>
  <si>
    <t>{{מ:פסוק|דברים|יד|כז}}</t>
  </si>
  <si>
    <t>וְהַלֵּוִ֥י אֲשֶׁר־בִּשְׁעָרֶ֖יךָ לֹ֣א {{נוסח|תַֽעַזְבֶ֑נּוּ|ל=תַֽעַזְבֶ֑נּוּ בגעיה ימנית}} כִּ֣י אֵ֥ין ל֛וֹ חֵ֥לֶק וְנַחֲלָ֖ה עִמָּֽךְ׃</t>
  </si>
  <si>
    <t>{{מ:פסוק|דברים|יד|כח}}</t>
  </si>
  <si>
    <t>מִקְצֵ֣ה{{מ:לגרמיה}}שָׁלֹ֣שׁ שָׁנִ֗ים תּוֹצִיא֙ אֶת־כׇּל־מַעְשַׂר֙ תְּבוּאָ֣תְךָ֔ בַּשָּׁנָ֖ה הַהִ֑וא וְהִנַּחְתָּ֖ בִּשְׁעָרֶֽיךָ׃</t>
  </si>
  <si>
    <t>{{מ:פסוק|דברים|יד|כט}}</t>
  </si>
  <si>
    <t>וּבָ֣א הַלֵּוִ֡י כִּ֣י אֵֽין־לוֹ֩ חֵ֨לֶק וְנַחֲלָ֜ה עִמָּ֗ךְ וְ֠הַגֵּ֠ר וְהַיָּת֤וֹם וְהָֽאַלְמָנָה֙ אֲשֶׁ֣ר בִּשְׁעָרֶ֔יךָ וְאָכְל֖וּ וְשָׂבֵ֑עוּ לְמַ֤עַן יְבָרֶכְךָ֙ יְהֹוָ֣ה אֱלֹהֶ֔יךָ בְּכׇל־מַעֲשֵׂ֥ה יָדְךָ֖ אֲשֶׁ֥ר תַּעֲשֶֽׂה׃</t>
  </si>
  <si>
    <t>ספר דברים/טו</t>
  </si>
  <si>
    <t>{{מ:פסוק|דברים|טו|א|עלייה=ששי}}</t>
  </si>
  <si>
    <t>מִקֵּ֥ץ שֶֽׁבַע־שָׁנִ֖ים תַּעֲשֶׂ֥ה שְׁמִטָּֽה׃</t>
  </si>
  <si>
    <t>{{מ:פסוק|דברים|טו|ב}}</t>
  </si>
  <si>
    <t>וְזֶה֮ דְּבַ֣ר הַשְּׁמִטָּה֒ שָׁמ֗וֹט כׇּל־בַּ֙עַל֙ מַשֵּׁ֣ה יָד֔וֹ אֲשֶׁ֥ר יַשֶּׁ֖ה בְּרֵעֵ֑הוּ לֹֽא־יִגֹּ֤שׂ אֶת־רֵעֵ֙הוּ֙ וְאֶת־אָחִ֔יו כִּֽי־קָרָ֥א שְׁמִטָּ֖ה לַיהֹוָה׃</t>
  </si>
  <si>
    <t>{{מ:פסוק|דברים|טו|ג}}</t>
  </si>
  <si>
    <t>אֶת־הַנׇּכְרִ֖י תִּגֹּ֑שׂ וַאֲשֶׁ֨ר יִהְיֶ֥ה לְךָ֛ אֶת־אָחִ֖יךָ תַּשְׁמֵ֥ט יָדֶֽךָ׃</t>
  </si>
  <si>
    <t>{{מ:פסוק|דברים|טו|ד}}</t>
  </si>
  <si>
    <t>אֶ֕פֶס כִּ֛י לֹ֥א יִֽהְיֶה־בְּךָ֖ אֶבְי֑וֹן כִּֽי־בָרֵ֤ךְ יְבָֽרֶכְךָ֙ יְהֹוָ֔ה בָּאָ֕רֶץ אֲשֶׁר֙ יְהֹוָ֣ה אֱלֹהֶ֔יךָ נֹֽתֵן־לְךָ֥ נַחֲלָ֖ה לְרִשְׁתָּֽהּ׃</t>
  </si>
  <si>
    <t>{{מ:פסוק|דברים|טו|ה}}</t>
  </si>
  <si>
    <t>רַ֚ק אִם־שָׁמ֣וֹעַ תִּשְׁמַ֔ע בְּק֖וֹל יְהֹוָ֣ה אֱלֹהֶ֑יךָ לִשְׁמֹ֤ר לַעֲשׂוֹת֙ אֶת־כׇּל־הַמִּצְוָ֣ה הַזֹּ֔את אֲשֶׁ֛ר אָנֹכִ֥י מְצַוְּךָ֖ הַיּֽוֹם׃</t>
  </si>
  <si>
    <t>{{מ:פסוק|דברים|טו|ו}}</t>
  </si>
  <si>
    <t>כִּֽי־יְהֹוָ֤ה אֱלֹהֶ֙יךָ֙ בֵּֽרַכְךָ֔ כַּאֲשֶׁ֖ר דִּבֶּר־לָ֑ךְ {{נוסח|וְהַֽעֲבַטְתָּ֞|ל=וְהַֽעֲבַטְתָּ֞ בגעיה ימנית}} גּוֹיִ֣ם רַבִּ֗ים וְאַתָּה֙ לֹ֣א תַעֲבֹ֔ט וּמָֽשַׁלְתָּ֙ בְּגוֹיִ֣ם רַבִּ֔ים וּבְךָ֖ לֹ֥א יִמְשֹֽׁלוּ׃</t>
  </si>
  <si>
    <t>{{מ:פסוק|דברים|טו|ז|סדר=יג}}</t>
  </si>
  <si>
    <t>כִּֽי־יִהְיֶה֩ בְךָ֨ אֶבְי֜וֹן מֵאַחַ֤ד אַחֶ֙יךָ֙ בְּאַחַ֣ד שְׁעָרֶ֔יךָ בְּאַ֨רְצְךָ֔ אֲשֶׁר־יְהֹוָ֥ה אֱלֹהֶ֖יךָ נֹתֵ֣ן לָ֑ךְ לֹ֧א תְאַמֵּ֣ץ אֶת־לְבָבְךָ֗ וְלֹ֤א תִקְפֹּץ֙ אֶת־יָ֣דְךָ֔ מֵאָחִ֖יךָ הָאֶבְיֽוֹן׃</t>
  </si>
  <si>
    <t>{{מ:פסוק|דברים|טו|ח}}</t>
  </si>
  <si>
    <t>כִּֽי־פָתֹ֧חַ תִּפְתַּ֛ח אֶת־יָדְךָ֖ ל֑וֹ וְהַעֲבֵט֙ תַּעֲבִיטֶ֔נּוּ דֵּ֚י מַחְסֹר֔וֹ אֲשֶׁ֥ר יֶחְסַ֖ר לֽוֹ׃</t>
  </si>
  <si>
    <t>{{מ:פסוק|דברים|טו|ט}}</t>
  </si>
  <si>
    <t>הִשָּׁ֣מֶר לְךָ֡ פֶּן־יִהְיֶ֣ה דָבָר֩ {{נוסח|עִם־לְבָבְךָ֨|ל=&lt;עִם לְבָבְךָ֨&gt; (חסר מקף)|הערת דותן}} בְלִיַּ֜עַל לֵאמֹ֗ר קָֽרְבָ֣ה שְׁנַֽת־הַשֶּׁ֘בַע֮ שְׁנַ֣ת הַשְּׁמִטָּה֒ וְרָעָ֣ה {{נוסח|עֵֽינְךָ֗|ל=עֵֽינְךָ֗ בגעיה ימנית}} בְּאָחִ֙יךָ֙ הָֽאֶבְי֔וֹן וְלֹ֥א תִתֵּ֖ן ל֑וֹ וְקָרָ֤א עָלֶ֙יךָ֙ אֶל־יְהֹוָ֔ה וְהָיָ֥ה בְךָ֖ חֵֽטְא׃</t>
  </si>
  <si>
    <t>{{מ:פסוק|דברים|טו|י}}</t>
  </si>
  <si>
    <t>נָת֤וֹן תִּתֵּן֙ ל֔וֹ וְלֹא־יֵרַ֥ע לְבָבְךָ֖ בְּתִתְּךָ֣ ל֑וֹ כִּ֞י בִּגְלַ֣ל{{מ:לגרמיה}}הַדָּבָ֣ר הַזֶּ֗ה יְבָרֶכְךָ֙ יְהֹוָ֣ה אֱלֹהֶ֔יךָ בְּכׇֽל־מַעֲשֶׂ֔ךָ וּבְכֹ֖ל מִשְׁלַ֥ח יָדֶֽךָ׃</t>
  </si>
  <si>
    <t>{{מ:פסוק|דברים|טו|יא}}</t>
  </si>
  <si>
    <t>כִּ֛י לֹא־יֶחְדַּ֥ל אֶבְי֖וֹן מִקֶּ֣רֶב הָאָ֑רֶץ עַל־כֵּ֞ן אָנֹכִ֤י מְצַוְּךָ֙ לֵאמֹ֔ר פָּ֠תֹ֠חַ תִּפְתַּ֨ח אֶת־יָדְךָ֜ לְאָחִ֧יךָ לַעֲנִיֶּ֛ךָ וּלְאֶבְיֹנְךָ֖ בְּאַרְצֶֽךָ׃</t>
  </si>
  <si>
    <t>{{מ:פסוק|דברים|טו|יב}}</t>
  </si>
  <si>
    <t>כִּֽי־יִמָּכֵ֨ר לְךָ֜ אָחִ֣יךָ הָֽעִבְרִ֗י א֚וֹ הָֽעִבְרִיָּ֔ה וַעֲבָֽדְךָ֖ שֵׁ֣שׁ שָׁנִ֑ים וּבַשָּׁנָה֙ הַשְּׁבִיעִ֔ת תְּשַׁלְּחֶ֥נּוּ חׇפְשִׁ֖י מֵעִמָּֽךְ׃</t>
  </si>
  <si>
    <t>{{מ:פסוק|דברים|טו|יג}}</t>
  </si>
  <si>
    <t>וְכִֽי־תְשַׁלְּחֶ֥נּוּ חׇפְשִׁ֖י מֵֽעִמָּ֑ךְ לֹ֥א תְשַׁלְּחֶ֖נּוּ רֵיקָֽם׃</t>
  </si>
  <si>
    <t>{{מ:פסוק|דברים|טו|יד}}</t>
  </si>
  <si>
    <t>הַעֲנֵ֤יק תַּעֲנִיק֙ ל֔וֹ מִצֹּ֣אנְךָ֔ וּמִֽגׇּרְנְךָ֖ וּמִיִּקְבֶ֑ךָ אֲשֶׁ֧ר בֵּרַכְךָ֛ יְהֹוָ֥ה אֱלֹהֶ֖יךָ תִּתֶּן־לֽוֹ׃</t>
  </si>
  <si>
    <t>{{מ:פסוק|דברים|טו|טו}}</t>
  </si>
  <si>
    <t>וְזָכַרְתָּ֗ כִּ֣י עֶ֤בֶד הָיִ֙יתָ֙ בְּאֶ֣רֶץ מִצְרַ֔יִם וַֽיִּפְדְּךָ֖ יְהֹוָ֣ה אֱלֹהֶ֑יךָ עַל־כֵּ֞ן אָנֹכִ֧י מְצַוְּךָ֛ אֶת־הַדָּבָ֥ר הַזֶּ֖ה הַיּֽוֹם׃</t>
  </si>
  <si>
    <t>{{מ:פסוק|דברים|טו|טז}}</t>
  </si>
  <si>
    <t>וְהָיָה֙ כִּֽי־יֹאמַ֣ר אֵלֶ֔יךָ לֹ֥א אֵצֵ֖א מֵעִמָּ֑ךְ כִּ֤י אֲהֵֽבְךָ֙ וְאֶת־בֵּיתֶ֔ךָ כִּי־ט֥וֹב ל֖וֹ עִמָּֽךְ׃</t>
  </si>
  <si>
    <t>{{מ:פסוק|דברים|טו|יז}}</t>
  </si>
  <si>
    <t>וְלָקַחְתָּ֣ אֶת־הַמַּרְצֵ֗עַ וְנָתַתָּ֤ה בְאׇזְנוֹ֙ וּבַדֶּ֔לֶת וְהָיָ֥ה לְךָ֖ עֶ֣בֶד עוֹלָ֑ם וְאַ֥ף לַאֲמָתְךָ֖ תַּעֲשֶׂה־כֵּֽן׃</t>
  </si>
  <si>
    <t>{{מ:פסוק|דברים|טו|יח}}</t>
  </si>
  <si>
    <t>לֹא־יִקְשֶׁ֣ה בְעֵינֶ֗ךָ {{נוסח|בְּשַׁלֵּֽחֲךָ֨|=לש ובדפוסים|הקלדה=בְּשַׁלֵּֽחֲךָ֙ (בטעם פשטא!) כנראה טעות בעקבות BHS.}} אֹת֤וֹ חׇפְשִׁי֙ מֵֽעִמָּ֔ךְ כִּ֗י מִשְׁנֶה֙ שְׂכַ֣ר שָׂכִ֔יר עֲבָֽדְךָ֖ שֵׁ֣שׁ שָׁנִ֑ים וּבֵֽרַכְךָ֙ יְהֹוָ֣ה אֱלֹהֶ֔יךָ בְּכֹ֖ל אֲשֶׁ֥ר תַּעֲשֶֽׂה׃</t>
  </si>
  <si>
    <t>{{מ:פסוק|דברים|טו|יט|עלייה=שביעי}}</t>
  </si>
  <si>
    <t>כׇּֽל־הַבְּכ֡וֹר אֲשֶׁר֩ יִוָּלֵ֨ד בִּבְקָרְךָ֤ וּבְצֹֽאנְךָ֙ הַזָּכָ֔ר תַּקְדִּ֖ישׁ לַיהֹוָ֣ה אֱלֹהֶ֑יךָ לֹ֤א תַעֲבֹד֙ בִּבְכֹ֣ר שׁוֹרֶ֔ךָ וְלֹ֥א תָגֹ֖ז בְּכ֥וֹר צֹאנֶֽךָ׃</t>
  </si>
  <si>
    <t>{{מ:פסוק|דברים|טו|כ}}</t>
  </si>
  <si>
    <t>לִפְנֵי֩ יְהֹוָ֨ה אֱלֹהֶ֤יךָ {{נוסח|תֹאכְלֶ֙נּוּ֙|=שש1 ובדפוסים|ל=תֹאכֲלֶ֙נּוּ֙ (חטף)}} שָׁנָ֣ה בְשָׁנָ֔ה בַּמָּק֖וֹם אֲשֶׁר־יִבְחַ֣ר יְהֹוָ֑ה אַתָּ֖ה וּבֵיתֶֽךָ׃</t>
  </si>
  <si>
    <t>{{מ:פסוק|דברים|טו|כא}}</t>
  </si>
  <si>
    <t>וְכִֽי־יִהְיֶ֨ה ב֜וֹ מ֗וּם פִּסֵּ֙חַ֙ א֣וֹ עִוֵּ֔ר כֹּ֖ל מ֣וּם רָ֑ע לֹ֣א תִזְבָּחֶ֔נּוּ לַיהֹוָ֖ה אֱלֹהֶֽיךָ׃</t>
  </si>
  <si>
    <t>{{מ:פסוק|דברים|טו|כב}}</t>
  </si>
  <si>
    <t>בִּשְׁעָרֶ֖יךָ {{נוסח|תֹּאכְלֶ֑נּוּ|=שש1 ובדפוסים|ל=תֹּאכֲלֶ֑נּוּ}} הַטָּמֵ֤א וְהַטָּהוֹר֙ יַחְדָּ֔ו כַּצְּבִ֖י וְכָאַיָּֽל׃</t>
  </si>
  <si>
    <t>{{מ:פסוק|דברים|טו|כג}}</t>
  </si>
  <si>
    <t>רַ֥ק אֶת־דָּמ֖וֹ לֹ֣א תֹאכֵ֑ל עַל־הָאָ֥רֶץ תִּשְׁפְּכֶ֖נּוּ כַּמָּֽיִם׃</t>
  </si>
  <si>
    <t>ספר דברים/טז</t>
  </si>
  <si>
    <t>{{מ:פסוק|דברים|טז|א}}</t>
  </si>
  <si>
    <t>שָׁמוֹר֙ אֶת־חֹ֣דֶשׁ הָאָבִ֔יב וְעָשִׂ֣יתָ פֶּ֔סַח לַיהֹוָ֖ה אֱלֹהֶ֑יךָ כִּ֞י בְּחֹ֣דֶשׁ הָֽאָבִ֗יב הוֹצִ֨יאֲךָ֜ יְהֹוָ֧ה אֱלֹהֶ֛יךָ מִמִּצְרַ֖יִם לָֽיְלָה׃</t>
  </si>
  <si>
    <t>{{מ:פסוק|דברים|טז|ב}}</t>
  </si>
  <si>
    <t>וְזָבַ֥חְתָּ פֶּ֛סַח לַיהֹוָ֥ה אֱלֹהֶ֖יךָ צֹ֣אן וּבָקָ֑ר בַּמָּקוֹם֙ {{נוסח|אֲשֶׁר־יִבְחַ֣ר|=ל ("אשר" מוקפת)|דפוסים וקורן=&lt;אֲשֶׁ֣ר יִבְחַ֣ר&gt; ("אשר" במונח)}} יְהֹוָ֔ה לְשַׁכֵּ֥ן שְׁמ֖וֹ שָֽׁם׃</t>
  </si>
  <si>
    <t>{{מ:פסוק|דברים|טז|ג}}</t>
  </si>
  <si>
    <t>לֹא־תֹאכַ֤ל עָלָיו֙ חָמֵ֔ץ שִׁבְעַ֥ת יָמִ֛ים תֹּֽאכַל־עָלָ֥יו מַצּ֖וֹת לֶ֣חֶם עֹ֑נִי כִּ֣י בְחִפָּז֗וֹן יָצָ֙אתָ֙ מֵאֶ֣רֶץ מִצְרַ֔יִם לְמַ֣עַן {{נוסח|תִּזְכֹּ֗ר|=ל?ש ובדפוסים (וכן דעתם של דותן וברויאר)|ל=תִּזְכֹּר֔? ובעקבות קריאה זו בהקלדה וב-BHQ (בניגוד ל-BHS).|נראה שבכתי”ל יש נקודת רביעי ואח”כ בטעות שתי (!) נקודות חולם (לאחר האות כ"ף כמקובל וכבר בתחילת הרי”ש); אולם אפשר גם להציע שכאן באה נקודת החולם בטעות באמצע האות עוד לפני שתי נקודות הזקף קטן ברי”ש.}} אֶת־י֤וֹם צֵֽאתְךָ֙ מֵאֶ֣רֶץ מִצְרַ֔יִם כֹּ֖ל יְמֵ֥י חַיֶּֽיךָ׃</t>
  </si>
  <si>
    <t>{{מ:פסוק|דברים|טז|ד}}</t>
  </si>
  <si>
    <t>וְלֹֽא־יֵרָאֶ֨ה לְךָ֥ שְׂאֹ֛ר בְּכׇל־גְּבֻלְךָ֖ שִׁבְעַ֣ת יָמִ֑ים וְלֹא־יָלִ֣ין מִן־הַבָּשָׂ֗ר אֲשֶׁ֨ר תִּזְבַּ֥ח בָּעֶ֛רֶב בַּיּ֥וֹם הָרִאשׁ֖וֹן לַבֹּֽקֶר׃</t>
  </si>
  <si>
    <t>{{מ:פסוק|דברים|טז|ה}}</t>
  </si>
  <si>
    <t>לֹ֥א תוּכַ֖ל לִזְבֹּ֣חַ אֶת־הַפָּ֑סַח בְּאַחַ֣ד שְׁעָרֶ֔יךָ אֲשֶׁר־יְהֹוָ֥ה אֱלֹהֶ֖יךָ נֹתֵ֥ן לָֽךְ׃</t>
  </si>
  <si>
    <t>{{מ:פסוק|דברים|טז|ו}}</t>
  </si>
  <si>
    <t>כִּ֠י אִֽם־אֶל־הַמָּק֞וֹם אֲשֶׁר־יִבְחַ֨ר יְהֹוָ֤ה אֱלֹהֶ֙יךָ֙ לְשַׁכֵּ֣ן שְׁמ֔וֹ שָׁ֛ם תִּזְבַּ֥ח אֶת־הַפֶּ֖סַח בָּעָ֑רֶב כְּב֣וֹא הַשֶּׁ֔מֶשׁ מוֹעֵ֖ד צֵֽאתְךָ֥ מִמִּצְרָֽיִם׃</t>
  </si>
  <si>
    <t>{{מ:פסוק|דברים|טז|ז}}</t>
  </si>
  <si>
    <t>וּבִשַּׁלְתָּ֙ וְאָ֣כַלְתָּ֔ בַּמָּק֕וֹם אֲשֶׁ֥ר יִבְחַ֛ר יְהֹוָ֥ה אֱלֹהֶ֖יךָ בּ֑וֹ וּפָנִ֣יתָ בַבֹּ֔קֶר וְהָלַכְתָּ֖ לְאֹהָלֶֽיךָ׃</t>
  </si>
  <si>
    <t>{{מ:פסוק|דברים|טז|ח}}</t>
  </si>
  <si>
    <t>שֵׁ֥שֶׁת יָמִ֖ים תֹּאכַ֣ל מַצּ֑וֹת וּבַיּ֣וֹם הַשְּׁבִיעִ֗י עֲצֶ֙רֶת֙ לַיהֹוָ֣ה אֱלֹהֶ֔יךָ לֹ֥א תַעֲשֶׂ֖ה מְלָאכָֽה׃</t>
  </si>
  <si>
    <t>{{מ:פסוק|דברים|טז|ט}}</t>
  </si>
  <si>
    <t>שִׁבְעָ֥ה שָׁבֻעֹ֖ת תִּסְפׇּר־לָ֑ךְ מֵהָחֵ֤ל חֶרְמֵשׁ֙ בַּקָּמָ֔ה תָּחֵ֣ל לִסְפֹּ֔ר שִׁבְעָ֖ה שָׁבֻעֽוֹת׃</t>
  </si>
  <si>
    <t>{{מ:פסוק|דברים|טז|י}}</t>
  </si>
  <si>
    <t>וְעָשִׂ֜יתָ חַ֤ג שָׁבֻעוֹת֙ לַיהֹוָ֣ה אֱלֹהֶ֔יךָ מִסַּ֛ת נִדְבַ֥ת יָדְךָ֖ אֲשֶׁ֣ר תִּתֵּ֑ן כַּאֲשֶׁ֥ר יְבָרֶכְךָ֖ יְהֹוָ֥ה אֱלֹהֶֽיךָ׃</t>
  </si>
  <si>
    <t>{{מ:פסוק|דברים|טז|יא}}</t>
  </si>
  <si>
    <t>וְשָׂמַחְתָּ֞ לִפְנֵ֣י{{מ:לגרמיה}}יְהֹוָ֣ה אֱלֹהֶ֗יךָ אַתָּ֨ה וּבִנְךָ֣ וּבִתֶּ֘ךָ֮ וְעַבְדְּךָ֣ וַאֲמָתֶ֒ךָ֒ וְהַלֵּוִי֙ אֲשֶׁ֣ר בִּשְׁעָרֶ֔יךָ וְהַגֵּ֛ר וְהַיָּת֥וֹם וְהָאַלְמָנָ֖ה אֲשֶׁ֣ר בְּקִרְבֶּ֑ךָ בַּמָּק֗וֹם אֲשֶׁ֤ר יִבְחַר֙ יְהֹוָ֣ה אֱלֹהֶ֔יךָ לְשַׁכֵּ֥ן שְׁמ֖וֹ שָֽׁם׃</t>
  </si>
  <si>
    <t>{{מ:פסוק|דברים|טז|יב}}</t>
  </si>
  <si>
    <t>וְזָ֣כַרְתָּ֔ כִּי־עֶ֥בֶד הָיִ֖יתָ בְּמִצְרָ֑יִם וְשָׁמַרְתָּ֣ וְעָשִׂ֔יתָ {{נוסח|אֶת־הַֽחֻקִּ֖ים|ל=אֶת־הַֽחֻקִּ֖ים בגעיה ימנית}} הָאֵֽלֶּה׃</t>
  </si>
  <si>
    <t>{{מ:פסוק|דברים|טז|יג|עלייה=מפטיר}}</t>
  </si>
  <si>
    <t>חַ֧ג הַסֻּכֹּ֛ת תַּעֲשֶׂ֥ה לְךָ֖ שִׁבְעַ֣ת יָמִ֑ים בְּאׇ֨סְפְּךָ֔ מִֽגׇּרְנְךָ֖ וּמִיִּקְבֶֽךָ׃</t>
  </si>
  <si>
    <t>{{מ:פסוק|דברים|טז|יד}}</t>
  </si>
  <si>
    <t>וְשָׂמַחְתָּ֖ בְּחַגֶּ֑ךָ אַתָּ֨ה וּבִנְךָ֤ וּבִתֶּ֙ךָ֙ וְעַבְדְּךָ֣ וַאֲמָתֶ֔ךָ וְהַלֵּוִ֗י וְהַגֵּ֛ר וְהַיָּת֥וֹם וְהָאַלְמָנָ֖ה אֲשֶׁ֥ר בִּשְׁעָרֶֽיךָ׃</t>
  </si>
  <si>
    <t>{{מ:פסוק|דברים|טז|טו}}</t>
  </si>
  <si>
    <t>שִׁבְעַ֣ת יָמִ֗ים תָּחֹג֙ לַיהֹוָ֣ה אֱלֹהֶ֔יךָ בַּמָּק֖וֹם אֲשֶׁר־יִבְחַ֣ר יְהֹוָ֑ה כִּ֣י יְבָרֶכְךָ֞ יְהֹוָ֣ה אֱלֹהֶ֗יךָ {{נוסח|בְּכֹ֤ל תְּבוּאָֽתְךָ֙ וּבְכֹל֙|=א(ס)ל &lt;בכָל־תבו' ובכֹ֙ל? לא כן אלא בְכֹ֤ל תבו' ובכֹל֙&gt;|דפוסים וקורן=&lt;בְּכֹל־תְּבוּאָֽתְךָ֙ וּבְכֹל֙&gt; ("בכל" מוקפת)}} מַעֲשֵׂ֣ה יָדֶ֔יךָ וְהָיִ֖יתָ אַ֥ךְ שָׂמֵֽחַ׃</t>
  </si>
  <si>
    <t>{{מ:פסוק|דברים|טז|טז}}</t>
  </si>
  <si>
    <t>שָׁל֣וֹשׁ פְּעָמִ֣ים{{מ:פסק}}בַּשָּׁנָ֡ה {{נוסח|יֵרָאֶ֨ה כׇל־זְכוּרְךָ֜|=לשש1 ובחלק מהדפוסים (במבורגר וגינצבורג) וקורן (קדמא ב"יראה" ואזלא ב"כל־זכורך").|מ"ג דפוס ונציה וחלק מהדפוסים=&lt;יֵרָאֶה֩ כׇל־זְכ֨וּרְךָ֜&gt; (תלישא קטנה ב"יראה" וקדמא ואזלא ב"כל־זכורך"); לטריס ואחרים.}} אֶת־פְּנֵ֣י{{מ:לגרמיה}}יְהֹוָ֣ה אֱלֹהֶ֗יךָ בַּמָּקוֹם֙ אֲשֶׁ֣ר יִבְחָ֔ר בְּחַ֧ג הַמַּצּ֛וֹת וּבְחַ֥ג הַשָּׁבֻע֖וֹת וּבְחַ֣ג הַסֻּכּ֑וֹת וְלֹ֧א יֵרָאֶ֛ה אֶת־פְּנֵ֥י יְהֹוָ֖ה רֵיקָֽם׃</t>
  </si>
  <si>
    <t>{{מ:פסוק|דברים|טז|יז}}</t>
  </si>
  <si>
    <t>אִ֖ישׁ כְּמַתְּנַ֣ת יָד֑וֹ כְּבִרְכַּ֛ת יְהֹוָ֥ה אֱלֹהֶ֖יךָ אֲשֶׁ֥ר נָֽתַן־לָֽךְ׃</t>
  </si>
  <si>
    <t>{{מ:פסוק|דברים|טז|יח|סדר=יד|עלייה='''שֹפטים'''}}</t>
  </si>
  <si>
    <t>שֹׁפְטִ֣ים וְשֹֽׁטְרִ֗ים תִּֽתֶּן־לְךָ֙ בְּכׇל־שְׁעָרֶ֔יךָ אֲשֶׁ֨ר יְהֹוָ֧ה אֱלֹהֶ֛יךָ נֹתֵ֥ן לְךָ֖ לִשְׁבָטֶ֑יךָ וְשָׁפְט֥וּ אֶת־הָעָ֖ם מִשְׁפַּט־צֶֽדֶק׃</t>
  </si>
  <si>
    <t>{{מ:פסוק|דברים|טז|יט}}</t>
  </si>
  <si>
    <t>לֹא־תַטֶּ֣ה מִשְׁפָּ֔ט לֹ֥א תַכִּ֖יר פָּנִ֑ים וְלֹא־תִקַּ֣ח שֹׁ֔חַד כִּ֣י הַשֹּׁ֗חַד יְעַוֵּר֙ עֵינֵ֣י חֲכָמִ֔ים וִֽיסַלֵּ֖ף דִּבְרֵ֥י צַדִּיקִֽם׃</t>
  </si>
  <si>
    <t>{{מ:פסוק|דברים|טז|כ}}</t>
  </si>
  <si>
    <t>צֶ֥דֶק צֶ֖דֶק תִּרְדֹּ֑ף לְמַ֤עַן תִּֽחְיֶה֙ וְיָרַשְׁתָּ֣ אֶת־הָאָ֔רֶץ אֲשֶׁר־יְהֹוָ֥ה אֱלֹהֶ֖יךָ נֹתֵ֥ן לָֽךְ׃</t>
  </si>
  <si>
    <t>{{מ:פסוק|דברים|טז|כא|עלייה=[לוי]}}</t>
  </si>
  <si>
    <t>לֹֽא־תִטַּ֥ע לְךָ֛ אֲשֵׁרָ֖ה כׇּל־עֵ֑ץ אֵ֗צֶל מִזְבַּ֛ח יְהֹוָ֥ה אֱלֹהֶ֖יךָ אֲשֶׁ֥ר תַּעֲשֶׂה־לָּֽךְ׃</t>
  </si>
  <si>
    <t>{{מ:פסוק|דברים|טז|כב}}</t>
  </si>
  <si>
    <t>וְלֹֽא־תָקִ֥ים לְךָ֖ מַצֵּבָ֑ה אֲשֶׁ֥ר שָׂנֵ֖א יְהֹוָ֥ה אֱלֹהֶֽיךָ׃</t>
  </si>
  <si>
    <t>ספר דברים/יז</t>
  </si>
  <si>
    <t>{{מ:פסוק|דברים|יז|א}}</t>
  </si>
  <si>
    <t>לֹא־תִזְבַּח֩ לַיהֹוָ֨ה אֱלֹהֶ֜יךָ שׁ֣וֹר וָשֶׂ֗ה אֲשֶׁ֨ר יִהְיֶ֥ה בוֹ֙ מ֔וּם כֹּ֖ל דָּבָ֣ר רָ֑ע כִּ֧י תוֹעֲבַ֛ת יְהֹוָ֥ה אֱלֹהֶ֖יךָ הֽוּא׃</t>
  </si>
  <si>
    <t>{{מ:פסוק|דברים|יז|ב}}</t>
  </si>
  <si>
    <t>כִּֽי־יִמָּצֵ֤א בְקִרְבְּךָ֙ בְּאַחַ֣ד שְׁעָרֶ֔יךָ אֲשֶׁר־יְהֹוָ֥ה אֱלֹהֶ֖יךָ נֹתֵ֣ן לָ֑ךְ אִ֣ישׁ אוֹ־אִשָּׁ֗ה אֲשֶׁ֨ר יַעֲשֶׂ֧ה אֶת־הָרַ֛ע בְּעֵינֵ֥י יְהֹוָה־אֱלֹהֶ֖יךָ לַעֲבֹ֥ר בְּרִיתֽוֹ׃</t>
  </si>
  <si>
    <t>{{מ:פסוק|דברים|יז|ג}}</t>
  </si>
  <si>
    <t>וַיֵּ֗לֶךְ וַֽיַּעֲבֹד֙ אֱלֹהִ֣ים אֲחֵרִ֔ים וַיִּשְׁתַּ֖חוּ לָהֶ֑ם וְלַשֶּׁ֣מֶשׁ{{מ:לגרמיה}}א֣וֹ לַיָּרֵ֗חַ א֛וֹ לְכׇל־צְבָ֥א הַשָּׁמַ֖יִם אֲשֶׁ֥ר לֹא־צִוִּֽיתִי׃</t>
  </si>
  <si>
    <t>{{מ:פסוק|דברים|יז|ד}}</t>
  </si>
  <si>
    <t>וְהֻֽגַּד־לְךָ֖ וְשָׁמָ֑עְתָּ וְדָרַשְׁתָּ֣ הֵיטֵ֔ב וְהִנֵּ֤ה אֱמֶת֙ נָכ֣וֹן הַדָּבָ֔ר נֶעֶשְׂתָ֛ה הַתּוֹעֵבָ֥ה הַזֹּ֖את בְּיִשְׂרָאֵֽל׃</t>
  </si>
  <si>
    <t>{{מ:פסוק|דברים|יז|ה}}</t>
  </si>
  <si>
    <t>וְהֽוֹצֵאתָ֣ אֶת־הָאִ֣ישׁ הַה֡וּא אוֹ֩ אֶת־הָאִשָּׁ֨ה הַהִ֜וא אֲשֶׁ֣ר עָ֠שׂ֠וּ אֶת־הַדָּבָ֨ר הָרָ֤ע הַזֶּה֙ אֶל־שְׁעָרֶ֔יךָ אֶת־הָאִ֕ישׁ א֖וֹ אֶת־הָאִשָּׁ֑ה וּסְקַלְתָּ֥ם בָּאֲבָנִ֖ים וָמֵֽתוּ׃</t>
  </si>
  <si>
    <t>{{מ:פסוק|דברים|יז|ו}}</t>
  </si>
  <si>
    <t>עַל־פִּ֣י{{מ:לגרמיה}}שְׁנַ֣יִם עֵדִ֗ים א֛וֹ שְׁלֹשָׁ֥ה עֵדִ֖ים יוּמַ֣ת הַמֵּ֑ת לֹ֣א יוּמַ֔ת עַל־פִּ֖י עֵ֥ד אֶחָֽד׃</t>
  </si>
  <si>
    <t>{{מ:פסוק|דברים|יז|ז}}</t>
  </si>
  <si>
    <t>יַ֣ד הָעֵדִ֞ים תִּֽהְיֶה־בּ֤וֹ בָרִאשֹׁנָה֙ לַהֲמִית֔וֹ וְיַ֥ד כׇּל־הָעָ֖ם בָּאַחֲרֹנָ֑ה וּבִֽעַרְתָּ֥ הָרָ֖ע מִקִּרְבֶּֽךָ׃</t>
  </si>
  <si>
    <t>{{מ:פסוק|דברים|יז|ח}}</t>
  </si>
  <si>
    <t>כִּ֣י יִפָּלֵא֩ מִמְּךָ֨ דָבָ֜ר לַמִּשְׁפָּ֗ט בֵּֽין־דָּ֨ם{{מ:פסק}}לְדָ֜ם בֵּֽין־דִּ֣ין לְדִ֗ין וּבֵ֥ין נֶ֙גַע֙ לָנֶ֔גַע דִּבְרֵ֥י רִיבֹ֖ת בִּשְׁעָרֶ֑יךָ וְקַמְתָּ֣ וְעָלִ֔יתָ {{נוסח|אֶ֨ל־הַמָּק֔וֹם|=ש ושיטת-א|ל=אֶל־הַמָּק֔וֹם (אין מתיגה)|הערת ברויאר}} אֲשֶׁ֥ר יִבְחַ֛ר יְהֹוָ֥ה אֱלֹהֶ֖יךָ בּֽוֹ׃</t>
  </si>
  <si>
    <t>{{מ:פסוק|דברים|יז|ט}}</t>
  </si>
  <si>
    <t>וּבָאתָ֗ אֶל־הַכֹּהֲנִים֙ הַלְוִיִּ֔ם {{נוסח|וְאֶ֨ל־הַשֹּׁפֵ֔ט|=ש ושיטת-א ובדפוסים|ל=וְאֶל־הַשֹּׁפֵ֔ט (אין מתיגה)|הערת ברויאר}} אֲשֶׁ֥ר יִהְיֶ֖ה בַּיָּמִ֣ים הָהֵ֑ם וְדָרַשְׁתָּ֙ וְהִגִּ֣ידוּ לְךָ֔ אֵ֖ת דְּבַ֥ר הַמִּשְׁפָּֽט׃</t>
  </si>
  <si>
    <t>{{מ:פסוק|דברים|יז|י}}</t>
  </si>
  <si>
    <t>וְעָשִׂ֗יתָ עַל־פִּ֤י הַדָּבָר֙ אֲשֶׁ֣ר יַגִּ֣ידֽוּ לְךָ֔ מִן־הַמָּק֣וֹם הַה֔וּא אֲשֶׁ֖ר יִבְחַ֣ר יְהֹוָ֑ה וְשָׁמַרְתָּ֣ לַעֲשׂ֔וֹת כְּכֹ֖ל אֲשֶׁ֥ר יוֹרֽוּךָ׃</t>
  </si>
  <si>
    <t>{{מ:פסוק|דברים|יז|יא|עלייה=[ישראל]}}</t>
  </si>
  <si>
    <t>עַל־פִּ֨י הַתּוֹרָ֜ה אֲשֶׁ֣ר יוֹר֗וּךָ וְעַל־הַמִּשְׁפָּ֛ט אֲשֶׁר־יֹאמְר֥וּ לְךָ֖ תַּעֲשֶׂ֑ה לֹ֣א תָס֗וּר מִן־הַדָּבָ֛ר אֲשֶׁר־יַגִּ֥ידֽוּ לְךָ֖ יָמִ֥ין וּשְׂמֹֽאל׃</t>
  </si>
  <si>
    <t>{{מ:פסוק|דברים|יז|יב}}</t>
  </si>
  <si>
    <t>וְהָאִ֞ישׁ אֲשֶׁר־יַעֲשֶׂ֣ה בְזָד֗וֹן לְבִלְתִּ֨י שְׁמֹ֤עַ אֶל־הַכֹּהֵן֙ הָעֹמֵ֞ד לְשָׁ֤רֶת שָׁם֙ אֶת־יְהֹוָ֣ה אֱלֹהֶ֔יךָ א֖וֹ אֶל־הַשֹּׁפֵ֑ט וּמֵת֙ הָאִ֣ישׁ הַה֔וּא וּבִֽעַרְתָּ֥ הָרָ֖ע מִיִּשְׂרָאֵֽל׃</t>
  </si>
  <si>
    <t>{{מ:פסוק|דברים|יז|יג}}</t>
  </si>
  <si>
    <t>וְכׇל־הָעָ֖ם יִשְׁמְע֣וּ וְיִרָ֑אוּ וְלֹ֥א יְזִיד֖וּן עֽוֹד׃</t>
  </si>
  <si>
    <t>{{מ:פסוק|דברים|יז|יד|סדר=טו|עלייה=שני}}</t>
  </si>
  <si>
    <t>כִּֽי־תָבֹ֣א אֶל־הָאָ֗רֶץ אֲשֶׁ֨ר יְהֹוָ֤ה אֱלֹהֶ֙יךָ֙ נֹתֵ֣ן לָ֔ךְ וִֽירִשְׁתָּ֖הּ וְיָשַׁ֣בְתָּה בָּ֑הּ וְאָמַרְתָּ֗ אָשִׂ֤ימָה עָלַי֙ מֶ֔לֶךְ כְּכׇל־הַגּוֹיִ֖ם אֲשֶׁ֥ר סְבִיבֹתָֽי׃</t>
  </si>
  <si>
    <t>{{מ:פסוק|דברים|יז|טו}}</t>
  </si>
  <si>
    <t>שׂ֣וֹם תָּשִׂ֤ים עָלֶ֙יךָ֙ מֶ֔לֶךְ אֲשֶׁ֥ר יִבְחַ֛ר יְהֹוָ֥ה אֱלֹהֶ֖יךָ בּ֑וֹ מִקֶּ֣רֶב אַחֶ֗יךָ תָּשִׂ֤ים עָלֶ֙יךָ֙ מֶ֔לֶךְ לֹ֣א תוּכַ֗ל לָתֵ֤ת עָלֶ֙יךָ֙ אִ֣ישׁ נׇכְרִ֔י אֲשֶׁ֥ר לֹֽא־אָחִ֖יךָ הֽוּא׃</t>
  </si>
  <si>
    <t>{{מ:פסוק|דברים|יז|טז}}</t>
  </si>
  <si>
    <t>רַק֮ לֹא־יַרְבֶּה־לּ֣וֹ סוּסִים֒ וְלֹֽא־יָשִׁ֤יב אֶת־הָעָם֙ מִצְרַ֔יְמָה לְמַ֖עַן הַרְבּ֣וֹת ס֑וּס וַֽיהֹוָה֙ אָמַ֣ר לָכֶ֔ם לֹ֣א תֹסִפ֗וּן לָשׁ֛וּב בַּדֶּ֥רֶךְ הַזֶּ֖ה עֽוֹד׃</t>
  </si>
  <si>
    <t>{{מ:פסוק|דברים|יז|יז}}</t>
  </si>
  <si>
    <t>וְלֹ֤א יַרְבֶּה־לּוֹ֙ נָשִׁ֔ים וְלֹ֥א יָס֖וּר לְבָב֑וֹ וְכֶ֣סֶף וְזָהָ֔ב לֹ֥א יַרְבֶּה־לּ֖וֹ מְאֹֽד׃</t>
  </si>
  <si>
    <t>{{מ:פסוק|דברים|יז|יח}}</t>
  </si>
  <si>
    <t>וְהָיָ֣ה כְשִׁבְתּ֔וֹ עַ֖ל כִּסֵּ֣א מַמְלַכְתּ֑וֹ וְכָ֨תַב ל֜וֹ אֶת־מִשְׁנֵ֨ה הַתּוֹרָ֤ה הַזֹּאת֙ עַל־סֵ֔פֶר {{נוסח|מִלִּפְנֵ֖י הַכֹּהֲנִ֥ים|=לשש1 ומ"ש ובדפוסים (טפחא ומרכא) וכן דעתם של דותן וברויאר.|הקלדה=מִלִּפְנֵ֥י הַכֹּהֲנִ֖ים (מרכא וטפחא) בטעות בעקבות BHS (גירסת BHS ע"פ מ"ג דפוס ונציה).}} הַלְוִיִּֽם׃</t>
  </si>
  <si>
    <t>{{מ:פסוק|דברים|יז|יט}}</t>
  </si>
  <si>
    <t>וְהָיְתָ֣ה עִמּ֔וֹ וְקָ֥רָא ב֖וֹ כׇּל־יְמֵ֣י חַיָּ֑יו לְמַ֣עַן יִלְמַ֗ד לְיִרְאָה֙ אֶת־יְהֹוָ֣ה אֱלֹהָ֔יו לִ֠שְׁמֹ֠ר אֶֽת־כׇּל־דִּבְרֵ֞י הַתּוֹרָ֥ה הַזֹּ֛את וְאֶת־הַחֻקִּ֥ים הָאֵ֖לֶּה לַעֲשֹׂתָֽם׃</t>
  </si>
  <si>
    <t>{{מ:פסוק|דברים|יז|כ}}</t>
  </si>
  <si>
    <t>לְבִלְתִּ֤י רוּם־לְבָבוֹ֙ מֵֽאֶחָ֔יו וּלְבִלְתִּ֛י ס֥וּר מִן־הַמִּצְוָ֖ה יָמִ֣ין וּשְׂמֹ֑אול לְמַ֩עַן֩ יַאֲרִ֨יךְ יָמִ֧ים עַל־מַמְלַכְתּ֛וֹ ה֥וּא וּבָנָ֖יו בְּקֶ֥רֶב יִשְׂרָאֵֽל׃</t>
  </si>
  <si>
    <t>ספר דברים/יח</t>
  </si>
  <si>
    <t>{{מ:פסוק|דברים|יח|א|עלייה=שלישי}}</t>
  </si>
  <si>
    <t>לֹֽא־יִ֠הְיֶ֠ה לַכֹּהֲנִ֨ים הַלְוִיִּ֜ם כׇּל־שֵׁ֧בֶט לֵוִ֛י חֵ֥לֶק וְנַחֲלָ֖ה עִם־יִשְׂרָאֵ֑ל אִשֵּׁ֧י יְהֹוָ֛ה וְנַחֲלָת֖וֹ יֹאכֵלֽוּן׃</t>
  </si>
  <si>
    <t>{{מ:פסוק|דברים|יח|ב}}</t>
  </si>
  <si>
    <t>וְנַחֲלָ֥ה לֹא־יִֽהְיֶה־לּ֖וֹ בְּקֶ֣רֶב אֶחָ֑יו יְהֹוָה֙ ה֣וּא נַחֲלָת֔וֹ כַּאֲשֶׁ֖ר דִּבֶּר־לֽוֹ׃</t>
  </si>
  <si>
    <t>{{מ:פסוק|דברים|יח|ג}}</t>
  </si>
  <si>
    <t>וְזֶ֡ה יִהְיֶה֩ מִשְׁפַּ֨ט הַכֹּהֲנִ֜ים מֵאֵ֣ת הָעָ֗ם מֵאֵ֛ת זֹבְחֵ֥י הַזֶּ֖בַח אִם־שׁ֣וֹר אִם־שֶׂ֑ה וְנָתַן֙ לַכֹּהֵ֔ן הַזְּרֹ֥עַ וְהַלְּחָיַ֖יִם וְהַקֵּבָֽה׃</t>
  </si>
  <si>
    <t>{{מ:פסוק|דברים|יח|ד}}</t>
  </si>
  <si>
    <t>רֵאשִׁ֨ית דְּגָֽנְךָ֜ {{נוסח|תִּירֹֽשְׁךָ֣|ראו רשימת ברויאר ב"ספיקות שאין להם הכרע", הערה 8 ובספר טעמי המקרא פרק ח.|ל=תִּֽירֹשְׁךָ֣ (!)}} וְיִצְהָרֶ֗ךָ וְרֵאשִׁ֛ית גֵּ֥ז צֹאנְךָ֖ {{נוסח|תִּתֶּן־לֽוֹ|=ש (לאחר בדיקה בהגדלה) ובדפוסים|ל=תִּתֶּן־לּֽוֹ (למ"ד דגושה)}}׃</t>
  </si>
  <si>
    <t>{{מ:פסוק|דברים|יח|ה}}</t>
  </si>
  <si>
    <t>כִּ֣י ב֗וֹ בָּחַ֛ר יְהֹוָ֥ה אֱלֹהֶ֖יךָ מִכׇּל־שְׁבָטֶ֑יךָ לַעֲמֹ֨ד לְשָׁרֵ֧ת בְּשֵׁם־יְהֹוָ֛ה ה֥וּא וּבָנָ֖יו כׇּל־הַיָּמִֽים׃</t>
  </si>
  <si>
    <t>{{מ:פסוק|דברים|יח|ו|עלייה=רביעי}}</t>
  </si>
  <si>
    <t>וְכִֽי־יָבֹ֨א הַלֵּוִ֜י מֵאַחַ֤ד שְׁעָרֶ֙יךָ֙ מִכׇּל־יִשְׂרָאֵ֔ל אֲשֶׁר־ה֖וּא גָּ֣ר שָׁ֑ם וּבָא֙ בְּכׇל־אַוַּ֣ת נַפְשׁ֔וֹ אֶל־הַמָּק֖וֹם אֲשֶׁר־יִבְחַ֥ר יְהֹוָה׃</t>
  </si>
  <si>
    <t>{{מ:פסוק|דברים|יח|ז}}</t>
  </si>
  <si>
    <t>וְשֵׁרֵ֕ת בְּשֵׁ֖ם יְהֹוָ֣ה אֱלֹהָ֑יו כְּכׇל־אֶחָיו֙ הַלְוִיִּ֔ם הָעֹמְדִ֥ים שָׁ֖ם לִפְנֵ֥י יְהֹוָה׃</t>
  </si>
  <si>
    <t>{{מ:פסוק|דברים|יח|ח}}</t>
  </si>
  <si>
    <t>חֵ֥לֶק כְּחֵ֖לֶק יֹאכֵ֑לוּ לְבַ֥ד מִמְכָּרָ֖יו עַל־הָאָבֽוֹת׃</t>
  </si>
  <si>
    <t>{{מ:פסוק|דברים|יח|ט}}</t>
  </si>
  <si>
    <t>כִּ֤י אַתָּה֙ בָּ֣א אֶל־הָאָ֔רֶץ אֲשֶׁר־יְהֹוָ֥ה אֱלֹהֶ֖יךָ נֹתֵ֣ן לָ֑ךְ לֹֽא־תִלְמַ֣ד לַעֲשׂ֔וֹת כְּתוֹעֲבֹ֖ת הַגּוֹיִ֥ם הָהֵֽם׃</t>
  </si>
  <si>
    <t>{{מ:פסוק|דברים|יח|י}}</t>
  </si>
  <si>
    <t>לֹֽא־יִמָּצֵ֣א בְךָ֔ מַעֲבִ֥יר בְּנֽוֹ־וּבִתּ֖וֹ בָּאֵ֑שׁ קֹסֵ֣ם קְסָמִ֔ים מְעוֹנֵ֥ן וּמְנַחֵ֖שׁ וּמְכַשֵּֽׁף׃</t>
  </si>
  <si>
    <t>{{מ:פסוק|דברים|יח|יא}}</t>
  </si>
  <si>
    <t>וְחֹבֵ֖ר חָ֑בֶר וְשֹׁאֵ֥ל אוֹב֙ וְיִדְּעֹנִ֔י וְדֹרֵ֖שׁ אֶל־הַמֵּתִֽים׃</t>
  </si>
  <si>
    <t>{{מ:פסוק|דברים|יח|יב}}</t>
  </si>
  <si>
    <t>כִּֽי־תוֹעֲבַ֥ת יְהֹוָ֖ה כׇּל־עֹ֣שֵׂה אֵ֑לֶּה וּבִגְלַל֙ הַתּוֹעֵבֹ֣ת הָאֵ֔לֶּה יְהֹוָ֣ה אֱלֹהֶ֔יךָ מוֹרִ֥ישׁ אוֹתָ֖ם מִפָּנֶֽיךָ׃</t>
  </si>
  <si>
    <t>{{מ:פסוק|דברים|יח|יג}}</t>
  </si>
  <si>
    <t>{{נוסח|תָּמִ֣ים|=ל (אין אות גדולה במ"ס-ל)|יש ספרים={{מ:אות-ג|תָּ}}מִ֣ים (לטריס=&lt;בקצת ספרים הת' רבתי&gt;)}} תִּֽהְיֶ֔ה עִ֖ם יְהֹוָ֥ה אֱלֹהֶֽיךָ׃</t>
  </si>
  <si>
    <t>{{נוסח|{{מ:פסוק|דברים|יח|יד|סדר=טו*|עלייה=חמישי}}|תחילת סדר מצויינת כאן בספר החילופים ובכתי"ל}}</t>
  </si>
  <si>
    <t>כִּ֣י{{מ:לגרמיה}}הַגּוֹיִ֣ם הָאֵ֗לֶּה אֲשֶׁ֤ר אַתָּה֙ יוֹרֵ֣שׁ אוֹתָ֔ם אֶל־מְעֹנְנִ֥ים וְאֶל־קֹסְמִ֖ים יִשְׁמָ֑עוּ וְאַתָּ֕ה לֹ֣א כֵ֔ן {{נוסח|נָ֥תַן|=שש1 ובדפוסים (במרכא)|ל=נָ֛תַן (בנקודת תביר!)|הערות ברויאר ודותן והמקליד}} לְךָ֖ יְהֹוָ֥ה אֱלֹהֶֽיךָ׃</t>
  </si>
  <si>
    <t>{{מ:פסוק|דברים|יח|טו}}</t>
  </si>
  <si>
    <t>נָבִ֨יא מִקִּרְבְּךָ֤ מֵאַחֶ֙יךָ֙ כָּמֹ֔נִי יָקִ֥ים לְךָ֖ יְהֹוָ֣ה אֱלֹהֶ֑יךָ אֵלָ֖יו תִּשְׁמָעֽוּן׃</t>
  </si>
  <si>
    <t>{{מ:פסוק|דברים|יח|טז}}</t>
  </si>
  <si>
    <t>כְּכֹ֨ל אֲשֶׁר־שָׁאַ֜לְתָּ מֵעִ֨ם יְהֹוָ֤ה אֱלֹהֶ֙יךָ֙ בְּחֹרֵ֔ב בְּי֥וֹם הַקָּהָ֖ל לֵאמֹ֑ר לֹ֣א אֹסֵ֗ף לִשְׁמֹ֙עַ֙ אֶת־קוֹל֙ יְהֹוָ֣ה אֱלֹהָ֔י וְאֶת־הָאֵ֨שׁ הַגְּדֹלָ֥ה הַזֹּ֛את לֹֽא־אֶרְאֶ֥ה ע֖וֹד וְלֹ֥א אָמֽוּת׃</t>
  </si>
  <si>
    <t>{{מ:פסוק|דברים|יח|יז}}</t>
  </si>
  <si>
    <t>וַיֹּ֥אמֶר יְהֹוָ֖ה אֵלָ֑י הֵיטִ֖יבוּ אֲשֶׁ֥ר דִּבֵּֽרוּ׃</t>
  </si>
  <si>
    <t>{{מ:פסוק|דברים|יח|יח}}</t>
  </si>
  <si>
    <t>נָבִ֨יא אָקִ֥ים לָהֶ֛ם מִקֶּ֥רֶב אֲחֵיהֶ֖ם כָּמ֑וֹךָ וְנָתַתִּ֤י דְבָרַי֙ בְּפִ֔יו וְדִבֶּ֣ר אֲלֵיהֶ֔ם אֵ֖ת כׇּל־אֲשֶׁ֥ר אֲצַוֶּֽנּוּ׃</t>
  </si>
  <si>
    <t>{{מ:פסוק|דברים|יח|יט}}</t>
  </si>
  <si>
    <t>וְהָיָ֗ה הָאִישׁ֙ אֲשֶׁ֤ר לֹֽא־יִשְׁמַע֙ אֶל־דְּבָרַ֔י אֲשֶׁ֥ר יְדַבֵּ֖ר בִּשְׁמִ֑י אָנֹכִ֖י אֶדְרֹ֥שׁ מֵעִמּֽוֹ׃</t>
  </si>
  <si>
    <t>{{מ:פסוק|דברים|יח|כ}}</t>
  </si>
  <si>
    <t>אַ֣ךְ הַנָּבִ֡יא אֲשֶׁ֣ר יָזִיד֩ לְדַבֵּ֨ר דָּבָ֜ר בִּשְׁמִ֗י אֵ֣ת אֲשֶׁ֤ר לֹֽא־צִוִּיתִיו֙ לְדַבֵּ֔ר וַאֲשֶׁ֣ר יְדַבֵּ֔ר בְּשֵׁ֖ם אֱלֹהִ֣ים אֲחֵרִ֑ים וּמֵ֖ת הַנָּבִ֥יא הַהֽוּא׃</t>
  </si>
  <si>
    <t>{{מ:פסוק|דברים|יח|כא}}</t>
  </si>
  <si>
    <t>וְכִ֥י תֹאמַ֖ר בִּלְבָבֶ֑ךָ אֵיכָה֙ נֵדַ֣ע אֶת־הַדָּבָ֔ר אֲשֶׁ֥ר לֹא־דִבְּר֖וֹ יְהֹוָה׃</t>
  </si>
  <si>
    <t>{{מ:פסוק|דברים|יח|כב}}</t>
  </si>
  <si>
    <t>אֲשֶׁר֩ יְדַבֵּ֨ר הַנָּבִ֜יא בְּשֵׁ֣ם יְהֹוָ֗ה וְלֹֽא־יִהְיֶ֤ה הַדָּבָר֙ וְלֹ֣א {{נוסח|יָבֹ֔א|=שש1 ומסורת-ל וטברניות ורמ"ה|ל=יָב֔וֹא (כתיב מלא וי"ו)|הערת ברויאר}} ה֣וּא הַדָּבָ֔ר אֲשֶׁ֥ר לֹא־דִבְּר֖וֹ יְהֹוָ֑ה בְּזָדוֹן֙ דִּבְּר֣וֹ הַנָּבִ֔יא לֹ֥א תָג֖וּר מִמֶּֽנּוּ׃</t>
  </si>
  <si>
    <t>ספר דברים/יט</t>
  </si>
  <si>
    <t>{{מ:פסוק|דברים|יט|א}}</t>
  </si>
  <si>
    <t>כִּֽי־יַכְרִ֞ית יְהֹוָ֤ה אֱלֹהֶ֙יךָ֙ אֶת־הַגּוֹיִ֔ם אֲשֶׁר֙ יְהֹוָ֣ה אֱלֹהֶ֔יךָ נֹתֵ֥ן לְךָ֖ אֶת־אַרְצָ֑ם וִֽירִשְׁתָּ֕ם וְיָשַׁבְתָּ֥ בְעָרֵיהֶ֖ם וּבְבָתֵּיהֶֽם׃</t>
  </si>
  <si>
    <t>{{מ:פסוק|דברים|יט|ב}}</t>
  </si>
  <si>
    <t>שָׁל֥וֹשׁ עָרִ֖ים תַּבְדִּ֣יל לָ֑ךְ בְּת֣וֹךְ אַרְצְךָ֔ אֲשֶׁר֙ יְהֹוָ֣ה אֱלֹהֶ֔יךָ נֹתֵ֥ן לְךָ֖ לְרִשְׁתָּֽהּ׃</t>
  </si>
  <si>
    <t>{{מ:פסוק|דברים|יט|ג}}</t>
  </si>
  <si>
    <t>תָּכִ֣ין לְךָ֮ הַדֶּ֒רֶךְ֒ וְשִׁלַּשְׁתָּ֙ אֶת־גְּב֣וּל אַרְצְךָ֔ אֲשֶׁ֥ר יַנְחִֽילְךָ֖ יְהֹוָ֣ה אֱלֹהֶ֑יךָ וְהָיָ֕ה לָנ֥וּס שָׁ֖מָּה כׇּל־רֹצֵֽחַ׃</t>
  </si>
  <si>
    <t>{{מ:פסוק|דברים|יט|ד}}</t>
  </si>
  <si>
    <t>וְזֶה֙ דְּבַ֣ר הָרֹצֵ֔חַ אֲשֶׁר־יָנ֥וּס שָׁ֖מָּה וָחָ֑י אֲשֶׁ֨ר יַכֶּ֤ה אֶת־רֵעֵ֙הוּ֙ בִּבְלִי־דַ֔עַת וְה֛וּא לֹא־שֹׂנֵ֥א ל֖וֹ מִתְּמֹ֥ל שִׁלְשֹֽׁם׃</t>
  </si>
  <si>
    <t>{{מ:פסוק|דברים|יט|ה}}</t>
  </si>
  <si>
    <t>וַאֲשֶׁר֩ יָבֹ֨א אֶת־רֵעֵ֥הוּ בַיַּ֘עַר֮ לַחְטֹ֣ב עֵצִים֒ וְנִדְּחָ֨ה יָד֤וֹ בַגַּרְזֶן֙ לִכְרֹ֣ת הָעֵ֔ץ וְנָשַׁ֤ל הַבַּרְזֶל֙ מִן־הָעֵ֔ץ וּמָצָ֥א אֶת־רֵעֵ֖הוּ וָמֵ֑ת ה֗וּא יָנ֛וּס אֶל־אַחַ֥ת הֶעָרִים־הָאֵ֖לֶּה וָחָֽי׃</t>
  </si>
  <si>
    <t>{{מ:פסוק|דברים|יט|ו}}</t>
  </si>
  <si>
    <t>פֶּן־יִרְדֹּף֩ גֹּאֵ֨ל הַדָּ֜ם אַחֲרֵ֣י הָרֹצֵ֗חַ {{נוסח|כִּי־יֵחַם֮|=ל ("כי" מוקפת)|דפוסים וקורן=&lt;כִּ֣י יֵחַם֮&gt; ("כי" במונח)}} לְבָבוֹ֒ וְהִשִּׂיג֛וֹ כִּֽי־יִרְבֶּ֥ה הַדֶּ֖רֶךְ וְהִכָּ֣הוּ נָ֑פֶשׁ וְלוֹ֙ אֵ֣ין מִשְׁפַּט־מָ֔וֶת כִּ֠י {{נוסח|לֹ֣א שֹׂנֵ֥א ה֛וּא|=א(ס)ל &lt;לא־שנ֥א הוא? לא כן אלא ל֣א שנא&gt;|דפוסים וקורן=&lt;לֹֽא־שֹׂנֵ֥א ה֛וּא&gt; ("לא" מוקפת)}} ל֖וֹ מִתְּמ֥וֹל שִׁלְשֽׁוֹם׃</t>
  </si>
  <si>
    <t>{{מ:פסוק|דברים|יט|ז}}</t>
  </si>
  <si>
    <t>עַל־כֵּ֛ן אָנֹכִ֥י מְצַוְּךָ֖ לֵאמֹ֑ר שָׁלֹ֥שׁ עָרִ֖ים תַּבְדִּ֥יל לָֽךְ׃</t>
  </si>
  <si>
    <t>{{מ:פסוק|דברים|יט|ח}}</t>
  </si>
  <si>
    <t>וְאִם־יַרְחִ֞יב יְהֹוָ֤ה אֱלֹהֶ֙יךָ֙ אֶת־גְּבֻ֣לְךָ֔ כַּאֲשֶׁ֥ר נִשְׁבַּ֖ע לַאֲבֹתֶ֑יךָ וְנָ֤תַן לְךָ֙ אֶת־כׇּל־הָאָ֔רֶץ אֲשֶׁ֥ר דִּבֶּ֖ר לָתֵ֥ת לַאֲבֹתֶֽיךָ׃</t>
  </si>
  <si>
    <t>{{מ:פסוק|דברים|יט|ט}}</t>
  </si>
  <si>
    <t>כִּֽי־תִשְׁמֹר֩ אֶת־כׇּל־הַמִּצְוָ֨ה הַזֹּ֜את לַעֲשֹׂתָ֗הּ אֲשֶׁ֨ר אָנֹכִ֣י מְצַוְּךָ֮ הַיּוֹם֒ לְאַהֲבָ֞ה אֶת־יְהֹוָ֧ה אֱלֹהֶ֛יךָ וְלָלֶ֥כֶת בִּדְרָכָ֖יו כׇּל־הַיָּמִ֑ים וְיָסַפְתָּ֨ לְךָ֥ עוֹד֙ שָׁלֹ֣שׁ עָרִ֔ים עַ֖ל הַשָּׁלֹ֥שׁ הָאֵֽלֶּה׃</t>
  </si>
  <si>
    <t>{{מ:פסוק|דברים|יט|י}}</t>
  </si>
  <si>
    <t>וְלֹ֤א יִשָּׁפֵךְ֙ דָּ֣ם נָקִ֔י בְּקֶ֣רֶב אַרְצְךָ֔ אֲשֶׁר֙ יְהֹוָ֣ה אֱלֹהֶ֔יךָ נֹתֵ֥ן לְךָ֖ נַחֲלָ֑ה וְהָיָ֥ה עָלֶ֖יךָ דָּמִֽים׃</t>
  </si>
  <si>
    <t>{{מ:פסוק|דברים|יט|יא}}</t>
  </si>
  <si>
    <t>וְכִֽי־יִהְיֶ֥ה אִישׁ֙ שֹׂנֵ֣א לְרֵעֵ֔הוּ וְאָ֤רַב לוֹ֙ וְקָ֣ם עָלָ֔יו וְהִכָּ֥הוּ נֶ֖פֶשׁ וָמֵ֑ת וְנָ֕ס אֶל־אַחַ֖ת הֶעָרִ֥ים הָאֵֽל׃</t>
  </si>
  <si>
    <t>{{מ:פסוק|דברים|יט|יב}}</t>
  </si>
  <si>
    <t>וְשָֽׁלְחוּ֙ זִקְנֵ֣י עִיר֔וֹ וְלָקְח֥וּ אֹת֖וֹ מִשָּׁ֑ם וְנָתְנ֣וּ אֹת֗וֹ בְּיַ֛ד גֹּאֵ֥ל הַדָּ֖ם וָמֵֽת׃</t>
  </si>
  <si>
    <t>{{מ:פסוק|דברים|יט|יג}}</t>
  </si>
  <si>
    <t>לֹא־תָח֥וֹס עֵֽינְךָ֖ עָלָ֑יו וּבִֽעַרְתָּ֧ דַֽם־הַנָּקִ֛י מִיִּשְׂרָאֵ֖ל וְט֥וֹב לָֽךְ׃</t>
  </si>
  <si>
    <t>{{מ:פסוק|דברים|יט|יד|עלייה=ששי}}</t>
  </si>
  <si>
    <t>לֹ֤א תַסִּיג֙ גְּב֣וּל רֵֽעֲךָ֔ אֲשֶׁ֥ר גָּבְל֖וּ רִאשֹׁנִ֑ים בְּנַחֲלָֽתְךָ֙ אֲשֶׁ֣ר תִּנְחַ֔ל בָּאָ֕רֶץ אֲשֶׁר֙ יְהֹוָ֣ה אֱלֹהֶ֔יךָ נֹתֵ֥ן לְךָ֖ לְרִשְׁתָּֽהּ׃</t>
  </si>
  <si>
    <t>{{מ:פסוק|דברים|יט|טו}}</t>
  </si>
  <si>
    <t>לֹֽא־יָקוּם֩ עֵ֨ד אֶחָ֜ד בְּאִ֗ישׁ לְכׇל־עָוֺן֙ וּלְכׇל־חַטָּ֔את בְּכׇל־חֵ֖טְא אֲשֶׁ֣ר {{נוסח|יֶֽחֱטָ֑א|ל=יֶֽחֱטָ֑א בגעיה ימנית}} עַל־פִּ֣י{{מ:לגרמיה}}שְׁנֵ֣י עֵדִ֗ים א֛וֹ עַל־פִּ֥י שְׁלֹשָֽׁה־עֵדִ֖ים יָק֥וּם דָּבָֽר׃</t>
  </si>
  <si>
    <t>{{מ:פסוק|דברים|יט|טז}}</t>
  </si>
  <si>
    <t>כִּֽי־יָק֥וּם עֵד־חָמָ֖ס בְּאִ֑ישׁ לַעֲנ֥וֹת בּ֖וֹ סָרָֽה׃</t>
  </si>
  <si>
    <t>{{מ:פסוק|דברים|יט|יז}}</t>
  </si>
  <si>
    <t>וְעָמְד֧וּ שְׁנֵֽי־הָאֲנָשִׁ֛ים אֲשֶׁר־לָהֶ֥ם הָרִ֖יב לִפְנֵ֣י יְהֹוָ֑ה לִפְנֵ֤י הַכֹּֽהֲנִים֙ וְהַשֹּׁ֣פְטִ֔ים אֲשֶׁ֥ר יִהְי֖וּ בַּיָּמִ֥ים הָהֵֽם׃</t>
  </si>
  <si>
    <t>{{מ:פסוק|דברים|יט|יח}}</t>
  </si>
  <si>
    <t>וְדָרְשׁ֥וּ הַשֹּׁפְטִ֖ים הֵיטֵ֑ב וְהִנֵּ֤ה עֵֽד־שֶׁ֙קֶר֙ הָעֵ֔ד שֶׁ֖קֶר עָנָ֥ה בְאָחִֽיו׃</t>
  </si>
  <si>
    <t>{{מ:פסוק|דברים|יט|יט}}</t>
  </si>
  <si>
    <t>וַעֲשִׂ֣יתֶם ל֔וֹ כַּאֲשֶׁ֥ר זָמַ֖ם לַעֲשׂ֣וֹת לְאָחִ֑יו וּבִֽעַרְתָּ֥ הָרָ֖ע מִקִּרְבֶּֽךָ׃</t>
  </si>
  <si>
    <t>{{מ:פסוק|דברים|יט|כ}}</t>
  </si>
  <si>
    <t>וְהַנִּשְׁאָרִ֖ים יִשְׁמְע֣וּ וְיִרָ֑אוּ וְלֹֽא־יֹסִ֨פוּ לַעֲשׂ֜וֹת ע֗וֹד כַּדָּבָ֥ר הָרָ֛ע הַזֶּ֖ה בְּקִרְבֶּֽךָ׃</t>
  </si>
  <si>
    <t>{{מ:פסוק|דברים|יט|כא}}</t>
  </si>
  <si>
    <t>וְלֹ֥א תָח֖וֹס עֵינֶ֑ךָ נֶ֣פֶשׁ בְּנֶ֗פֶשׁ עַ֤יִן בְּעַ֙יִן֙ שֵׁ֣ן בְּשֵׁ֔ן יָ֥ד בְּיָ֖ד רֶ֥גֶל בְּרָֽגֶל׃</t>
  </si>
  <si>
    <t>ספר דברים/כ</t>
  </si>
  <si>
    <t>{{נוסח|{{מ:פסוק|דברים|כ|א}}|בכתי"ל יש כאן סימן של תחילת סדר (טו**), אמנם הוא חסר ברשימת קס"ז הסדרים בתורה שבסוף התורה בכתי"ל (היה צריך לבוא שם אחרי מספר י"ח), וגם חסר ברשימה שבספר החילופים. דותן הביא אותו בסוגריים כסדר מסופק: {ס}. וייתכן שהסדר צויין כאן בטעות בגלל הפסוק הדומה בסדר שמתחיל בראש פרשת "כי תצא".}}</t>
  </si>
  <si>
    <t>כִּֽי־תֵצֵ֨א לַמִּלְחָמָ֜ה עַל־{{נוסח|אֹיְבֶ֗ךָ|=שש1 ומסורות-אל וטברניות ומ"ש|ל=אֹיְבֶ֗יךָ (כתיב מלא יו"ד)}} וְֽרָאִ֜יתָ ס֤וּס וָרֶ֙כֶב֙ עַ֚ם רַ֣ב מִמְּךָ֔ לֹ֥א תִירָ֖א מֵהֶ֑ם כִּֽי־יְהֹוָ֤ה אֱלֹהֶ֙יךָ֙ עִמָּ֔ךְ הַמַּֽעַלְךָ֖ מֵאֶ֥רֶץ מִצְרָֽיִם׃</t>
  </si>
  <si>
    <t>{{מ:פסוק|דברים|כ|ב}}</t>
  </si>
  <si>
    <t>וְהָיָ֕ה כְּקָֽרׇבְכֶ֖ם אֶל־הַמִּלְחָמָ֑ה וְנִגַּ֥שׁ הַכֹּהֵ֖ן וְדִבֶּ֥ר אֶל־הָעָֽם׃</t>
  </si>
  <si>
    <t>{{מ:פסוק|דברים|כ|ג}}</t>
  </si>
  <si>
    <t>וְאָמַ֤ר אֲלֵהֶם֙ שְׁמַ֣ע יִשְׂרָאֵ֔ל אַתֶּ֨ם קְרֵבִ֥ים הַיּ֛וֹם לַמִּלְחָמָ֖ה עַל־אֹיְבֵיכֶ֑ם אַל־יֵרַ֣ךְ לְבַבְכֶ֗ם אַל־תִּֽירְא֧וּ וְאַֽל־תַּחְפְּז֛וּ {{נוסח|וְאַל־תַּֽעַרְצ֖וּ|ל=וְאַל־תַּֽעַרְצ֖וּ בגעיה ימנית}} מִפְּנֵיהֶֽם׃</t>
  </si>
  <si>
    <t>{{מ:פסוק|דברים|כ|ד}}</t>
  </si>
  <si>
    <t>כִּ֚י יְהֹוָ֣ה אֱלֹֽהֵיכֶ֔ם הַהֹלֵ֖ךְ עִמָּכֶ֑ם לְהִלָּחֵ֥ם לָכֶ֛ם עִם־אֹיְבֵיכֶ֖ם לְהוֹשִׁ֥יעַ אֶתְכֶֽם׃</t>
  </si>
  <si>
    <t>{{מ:פסוק|דברים|כ|ה}}</t>
  </si>
  <si>
    <t>וְדִבְּר֣וּ הַשֹּֽׁטְרִים֮ אֶל־הָעָ֣ם לֵאמֹר֒ מִֽי־הָאִ֞ישׁ אֲשֶׁ֨ר בָּנָ֤ה בַֽיִת־חָדָשׁ֙ וְלֹ֣א חֲנָכ֔וֹ יֵלֵ֖ךְ וְיָשֹׁ֣ב לְבֵית֑וֹ פֶּן־יָמוּת֙ בַּמִּלְחָמָ֔ה וְאִ֥ישׁ אַחֵ֖ר יַחְנְכֶֽנּוּ׃</t>
  </si>
  <si>
    <t>{{מ:פסוק|דברים|כ|ו}}</t>
  </si>
  <si>
    <t>וּמִֽי־הָאִ֞ישׁ {{נוסח|אֲשֶׁר־נָטַ֥ע|=ל ("אשר" מוקפת)|דפוסים וקורן=&lt;אֲשֶׁ֨ר נָטַ֥ע&gt; ("אשר" בטעם קדמא)}} כֶּ֙רֶם֙ וְלֹ֣א חִלְּל֔וֹ יֵלֵ֖ךְ וְיָשֹׁ֣ב לְבֵית֑וֹ פֶּן־יָמוּת֙ בַּמִּלְחָמָ֔ה וְאִ֥ישׁ אַחֵ֖ר יְחַלְּלֶֽנּוּ׃</t>
  </si>
  <si>
    <t>{{מ:פסוק|דברים|כ|ז}}</t>
  </si>
  <si>
    <t>וּמִֽי־הָאִ֞ישׁ אֲשֶׁר־אֵרַ֤שׂ אִשָּׁה֙ וְלֹ֣א לְקָחָ֔הּ יֵלֵ֖ךְ וְיָשֹׁ֣ב לְבֵית֑וֹ פֶּן־יָמוּת֙ בַּמִּלְחָמָ֔ה וְאִ֥ישׁ אַחֵ֖ר יִקָּחֶֽנָּה׃</t>
  </si>
  <si>
    <t>{{מ:פסוק|דברים|כ|ח}}</t>
  </si>
  <si>
    <t>וְיָסְפ֣וּ הַשֹּׁטְרִים֮ לְדַבֵּ֣ר אֶל־הָעָם֒ וְאָמְר֗וּ מִי־הָאִ֤ישׁ הַיָּרֵא֙ וְרַ֣ךְ הַלֵּבָ֔ב יֵלֵ֖ךְ וְיָשֹׁ֣ב לְבֵית֑וֹ וְלֹ֥א יִמַּ֛ס אֶת־לְבַ֥ב אֶחָ֖יו כִּלְבָבֽוֹ׃</t>
  </si>
  <si>
    <t>{{מ:פסוק|דברים|כ|ט}}</t>
  </si>
  <si>
    <t>וְהָיָ֛ה כְּכַלֹּ֥ת הַשֹּׁטְרִ֖ים לְדַבֵּ֣ר אֶל־הָעָ֑ם {{נוסח|וּפָ֥קְד֛וּ|=ל ושיטת-א (מרכא בטעם תביר)|דפוסים וקורן=וּפָֽקְד֛וּ (בגעיה) וכן בהקלדה}} שָׂרֵ֥י צְבָא֖וֹת בְּרֹ֥אשׁ הָעָֽם׃</t>
  </si>
  <si>
    <t>{{מ:פסוק|דברים|כ|י|סדר=טז|עלייה=שביעי}}</t>
  </si>
  <si>
    <t>כִּֽי־תִקְרַ֣ב אֶל־עִ֔יר לְהִלָּחֵ֖ם עָלֶ֑יהָ וְקָרָ֥אתָ אֵלֶ֖יהָ לְשָׁלֽוֹם׃</t>
  </si>
  <si>
    <t>{{מ:פסוק|דברים|כ|יא}}</t>
  </si>
  <si>
    <t>וְהָיָה֙ אִם־שָׁל֣וֹם תַּֽעַנְךָ֔ וּפָתְחָ֖ה לָ֑ךְ וְהָיָ֞ה כׇּל־הָעָ֣ם הַנִּמְצָא־בָ֗הּ יִהְי֥וּ לְךָ֛ לָמַ֖ס וַעֲבָדֽוּךָ׃</t>
  </si>
  <si>
    <t>{{מ:פסוק|דברים|כ|יב}}</t>
  </si>
  <si>
    <t>וְאִם־לֹ֤א תַשְׁלִים֙ עִמָּ֔ךְ וְעָשְׂתָ֥ה עִמְּךָ֖ מִלְחָמָ֑ה וְצַרְתָּ֖ {{נוסח|עָלֶֽיהָ|ל=עָלֶֽיהָּ (נקודת מפיק בה"א!)|הערת המקליד}}׃</t>
  </si>
  <si>
    <t>{{מ:פסוק|דברים|כ|יג}}</t>
  </si>
  <si>
    <t>וּנְתָנָ֛הּ יְהֹוָ֥ה אֱלֹהֶ֖יךָ בְּיָדֶ֑ךָ וְהִכִּיתָ֥ אֶת־כׇּל־זְכוּרָ֖הּ לְפִי־חָֽרֶב׃</t>
  </si>
  <si>
    <t>{{מ:פסוק|דברים|כ|יד}}</t>
  </si>
  <si>
    <t>רַ֣ק הַ֠נָּשִׁ֠ים וְהַטַּ֨ף וְהַבְּהֵמָ֜ה וְכֹל֩ אֲשֶׁ֨ר יִהְיֶ֥ה בָעִ֛יר כׇּל־שְׁלָלָ֖הּ תָּבֹ֣ז לָ֑ךְ וְאָֽכַלְתָּ֙ אֶת־שְׁלַ֣ל אֹיְבֶ֔יךָ אֲשֶׁ֥ר נָתַ֛ן יְהֹוָ֥ה אֱלֹהֶ֖יךָ לָֽךְ׃</t>
  </si>
  <si>
    <t>{{מ:פסוק|דברים|כ|טו}}</t>
  </si>
  <si>
    <t>כֵּ֤ן תַּעֲשֶׂה֙ לְכׇל־הֶ֣עָרִ֔ים הָרְחֹקֹ֥ת מִמְּךָ֖ מְאֹ֑ד אֲשֶׁ֛ר לֹא־מֵעָרֵ֥י הַגּֽוֹיִם־הָאֵ֖לֶּה הֵֽנָּה׃</t>
  </si>
  <si>
    <t>{{מ:פסוק|דברים|כ|טז}}</t>
  </si>
  <si>
    <t>רַ֗ק מֵעָרֵ֤י הָֽעַמִּים֙ הָאֵ֔לֶּה אֲשֶׁר֙ יְהֹוָ֣ה אֱלֹהֶ֔יךָ נֹתֵ֥ן לְךָ֖ נַחֲלָ֑ה לֹ֥א תְחַיֶּ֖ה כׇּל־נְשָׁמָֽה׃</t>
  </si>
  <si>
    <t>{{מ:פסוק|דברים|כ|יז}}</t>
  </si>
  <si>
    <t>כִּֽי־הַחֲרֵ֣ם תַּחֲרִימֵ֗ם הַחִתִּ֤י וְהָאֱמֹרִי֙ הַכְּנַעֲנִ֣י וְהַפְּרִזִּ֔י הַחִוִּ֖י וְהַיְבוּסִ֑י כַּאֲשֶׁ֥ר צִוְּךָ֖ יְהֹוָ֥ה אֱלֹהֶֽיךָ׃</t>
  </si>
  <si>
    <t>{{מ:פסוק|דברים|כ|יח}}</t>
  </si>
  <si>
    <t>לְמַ֗עַן אֲשֶׁ֨ר לֹֽא־יְלַמְּד֤וּ אֶתְכֶם֙ לַעֲשׂ֔וֹת כְּכֹל֙ תּֽוֹעֲבֹתָ֔ם אֲשֶׁ֥ר עָשׂ֖וּ {{נוסח|לֵאלֹֽהֵיהֶ֑ם|ראו רשימת ברויאר ב"ספיקות שאין להם הכרע", הערה 8 ובספר טעמי המקרא פרק ח.|ל=לֵֽאלֹהֵיהֶ֑ם (!)}} וַחֲטָאתֶ֖ם לַיהֹוָ֥ה אֱלֹהֵיכֶֽם׃</t>
  </si>
  <si>
    <t>{{מ:פסוק|דברים|כ|יט}}</t>
  </si>
  <si>
    <t>כִּֽי־תָצ֣וּר אֶל־עִיר֩ יָמִ֨ים רַבִּ֜ים לְֽהִלָּחֵ֧ם עָלֶ֣יהָ לְתׇפְשָׂ֗הּ לֹֽא־תַשְׁחִ֤ית אֶת־עֵצָהּ֙ לִנְדֹּ֤חַ עָלָיו֙ גַּרְזֶ֔ן כִּ֚י מִמֶּ֣נּוּ תֹאכֵ֔ל וְאֹת֖וֹ לֹ֣א תִכְרֹ֑ת כִּ֤י {{נוסח|הָֽאָדָם֙|ל=הָֽאָדָם֙ בגעיה ימנית}} עֵ֣ץ הַשָּׂדֶ֔ה לָבֹ֥א מִפָּנֶ֖יךָ בַּמָּצֽוֹר׃</t>
  </si>
  <si>
    <t>{{מ:פסוק|דברים|כ|כ}}</t>
  </si>
  <si>
    <t>רַ֞ק עֵ֣ץ אֲשֶׁר־תֵּדַ֗ע {{נוסח|כִּֽי־לֹא־עֵ֤ץ|=ל ("כי" מוקפת)|דפוסים וקורן=&lt;כִּ֣י לֹא־עֵ֤ץ&gt; ("כי" בטעם מונח)}} מַאֲכָל֙ ה֔וּא אֹת֥וֹ תַשְׁחִ֖ית וְכָרָ֑תָּ וּבָנִ֣יתָ מָצ֗וֹר עַל־הָעִיר֙ אֲשֶׁר־הִ֨וא עֹשָׂ֧ה עִמְּךָ֛ מִלְחָמָ֖ה עַ֥ד רִדְתָּֽהּ׃</t>
  </si>
  <si>
    <t>ספר דברים/כא</t>
  </si>
  <si>
    <t>{{מ:פסוק|דברים|כא|א}}</t>
  </si>
  <si>
    <t>כִּי־יִמָּצֵ֣א חָלָ֗ל בָּאֲדָמָה֙ אֲשֶׁר֩ יְהֹוָ֨ה אֱלֹהֶ֜יךָ נֹתֵ֤ן לְךָ֙ לְרִשְׁתָּ֔הּ נֹפֵ֖ל בַּשָּׂדֶ֑ה לֹ֥א נוֹדַ֖ע מִ֥י הִכָּֽהוּ׃</t>
  </si>
  <si>
    <t>{{מ:פסוק|דברים|כא|ב}}</t>
  </si>
  <si>
    <t>וְיָצְא֥וּ זְקֵנֶ֖יךָ וְשֹׁפְטֶ֑יךָ וּמָדְדוּ֙ אֶל־הֶ֣עָרִ֔ים אֲשֶׁ֖ר סְבִיבֹ֥ת הֶחָלָֽל׃</t>
  </si>
  <si>
    <t>{{מ:פסוק|דברים|כא|ג}}</t>
  </si>
  <si>
    <t>וְהָיָ֣ה הָעִ֔יר הַקְּרֹבָ֖ה אֶל־הֶחָלָ֑ל וְלָֽקְח֡וּ זִקְנֵי֩ הָעִ֨יר הַהִ֜וא עֶגְלַ֣ת בָּקָ֗ר אֲשֶׁ֤ר לֹֽא־עֻבַּד֙ בָּ֔הּ אֲשֶׁ֥ר לֹא־מָשְׁכָ֖ה בְּעֹֽל׃</t>
  </si>
  <si>
    <t>{{מ:פסוק|דברים|כא|ד}}</t>
  </si>
  <si>
    <t>וְהוֹרִ֡דוּ זִקְנֵי֩ הָעִ֨יר הַהִ֤וא אֶת־הָֽעֶגְלָה֙ אֶל־נַ֣חַל אֵיתָ֔ן אֲשֶׁ֛ר לֹא־יֵעָבֵ֥ד בּ֖וֹ וְלֹ֣א יִזָּרֵ֑עַ וְעָֽרְפוּ־שָׁ֥ם אֶת־הָעֶגְלָ֖ה בַּנָּֽחַל׃</t>
  </si>
  <si>
    <t>{{מ:פסוק|דברים|כא|ה}}</t>
  </si>
  <si>
    <t>וְנִגְּשׁ֣וּ הַכֹּהֲנִים֮ בְּנֵ֣י לֵוִי֒ כִּ֣י בָ֗ם בָּחַ֞ר יְהֹוָ֤ה אֱלֹהֶ֙יךָ֙ לְשָׁ֣רְת֔וֹ וּלְבָרֵ֖ךְ בְּשֵׁ֣ם יְהֹוָ֑ה וְעַל־פִּיהֶ֥ם יִהְיֶ֖ה כׇּל־רִ֥יב וְכׇל־נָֽגַע׃</t>
  </si>
  <si>
    <t>{{מ:פסוק|דברים|כא|ו}}</t>
  </si>
  <si>
    <t>וְכֹ֗ל זִקְנֵי֙ הָעִ֣יר הַהִ֔וא הַקְּרֹבִ֖ים אֶל־הֶחָלָ֑ל יִרְחֲצוּ֙ אֶת־יְדֵיהֶ֔ם עַל־הָעֶגְלָ֖ה הָעֲרוּפָ֥ה בַנָּֽחַל׃</t>
  </si>
  <si>
    <t>{{מ:פסוק|דברים|כא|ז|עלייה=מפטיר}}</t>
  </si>
  <si>
    <t>וְעָנ֖וּ וְאָמְר֑וּ יָדֵ֗ינוּ לֹ֤א {{כו"ק|שפכה|שָֽׁפְכוּ֙}} אֶת־הַדָּ֣ם הַזֶּ֔ה וְעֵינֵ֖ינוּ לֹ֥א רָאֽוּ׃</t>
  </si>
  <si>
    <t>{{מ:פסוק|דברים|כא|ח}}</t>
  </si>
  <si>
    <t>כַּפֵּר֩ לְעַמְּךָ֨ יִשְׂרָאֵ֤ל אֲשֶׁר־פָּדִ֙יתָ֙ יְהֹוָ֔ה וְאַל־תִּתֵּן֙ דָּ֣ם נָקִ֔י בְּקֶ֖רֶב עַמְּךָ֣ יִשְׂרָאֵ֑ל וְנִכַּפֵּ֥ר לָהֶ֖ם הַדָּֽם׃</t>
  </si>
  <si>
    <t>{{מ:פסוק|דברים|כא|ט}}</t>
  </si>
  <si>
    <t>וְאַתָּ֗ה תְּבַעֵ֛ר הַדָּ֥ם הַנָּקִ֖י מִקִּרְבֶּ֑ךָ כִּֽי־תַעֲשֶׂ֥ה הַיָּשָׁ֖ר בְּעֵינֵ֥י יְהֹוָה׃</t>
  </si>
  <si>
    <t>{{נוסח|{{מ:פסוק|דברים|כא|י|סדר=טז*|עלייה='''כי־תצא'''}}|תחילת סדר מצויינת כאן בספר החילופים ובכתי"ל}}</t>
  </si>
  <si>
    <t>כִּֽי־תֵצֵ֥א לַמִּלְחָמָ֖ה עַל־אֹיְבֶ֑יךָ וּנְתָנ֞וֹ יְהֹוָ֧ה אֱלֹהֶ֛יךָ בְּיָדֶ֖ךָ וְשָׁבִ֥יתָ שִׁבְיֽוֹ׃</t>
  </si>
  <si>
    <t>{{מ:פסוק|דברים|כא|יא}}</t>
  </si>
  <si>
    <t>{{נוסח|וְרָאִ֙יתָ֙|=ש ובדפוסים|ל=וְרָאִיתָ֙ (חסר פשטא מלעיל!)|הערת ברויאר בספק, ולאחר בדיקה בהגדלה נראה שהוא ודאי.}} בַּשִּׁבְיָ֔ה אֵ֖שֶׁת יְפַת־תֹּ֑אַר וְחָשַׁקְתָּ֣ בָ֔הּ וְלָקַחְתָּ֥ לְךָ֖ לְאִשָּֽׁה׃</t>
  </si>
  <si>
    <t>{{מ:פסוק|דברים|כא|יב}}</t>
  </si>
  <si>
    <t>וַהֲבֵאתָ֖הּ אֶל־תּ֣וֹךְ בֵּיתֶ֑ךָ וְגִלְּחָה֙ אֶת־רֹאשָׁ֔הּ וְעָשְׂתָ֖ה אֶת־צִפׇּרְנֶֽיהָ׃</t>
  </si>
  <si>
    <t>{{מ:פסוק|דברים|כא|יג}}</t>
  </si>
  <si>
    <t>וְהֵסִ֩ירָה֩ אֶת־שִׂמְלַ֨ת שִׁבְיָ֜הּ מֵעָלֶ֗יהָ וְיָֽשְׁבָה֙ בְּבֵיתֶ֔ךָ {{נוסח|וּבָ֥כְתָ֛ה|=שיטת-א (מרכא בתיבת תביר)|דפוסים וקורן=וּבָֽכְתָ֛ה (בגעיה) וכן בהקלדה}} אֶת־אָבִ֥יהָ וְאֶת־אִמָּ֖הּ יֶ֣רַח יָמִ֑ים וְאַ֨חַר כֵּ֜ן תָּב֤וֹא אֵלֶ֙יהָ֙ וּבְעַלְתָּ֔הּ וְהָיְתָ֥ה לְךָ֖ לְאִשָּֽׁה׃</t>
  </si>
  <si>
    <t>{{מ:פסוק|דברים|כא|יד}}</t>
  </si>
  <si>
    <t>וְהָיָ֞ה אִם־לֹ֧א חָפַ֣צְתָּ בָּ֗הּ וְשִׁלַּחְתָּהּ֙ לְנַפְשָׁ֔הּ וּמָכֹ֥ר לֹא־תִמְכְּרֶ֖נָּה בַּכָּ֑סֶף לֹא־תִתְעַמֵּ֣ר בָּ֔הּ תַּ֖חַת אֲשֶׁ֥ר עִנִּיתָֽהּ׃</t>
  </si>
  <si>
    <t>{{מ:פסוק|דברים|כא|טו|עלייה=[לוי]}}</t>
  </si>
  <si>
    <t>כִּֽי־תִהְיֶ֨יןָ לְאִ֜ישׁ שְׁתֵּ֣י נָשִׁ֗ים הָאַחַ֤ת אֲהוּבָה֙ וְהָאַחַ֣ת שְׂנוּאָ֔ה וְיָֽלְדוּ־ל֣וֹ בָנִ֔ים הָאֲהוּבָ֖ה וְהַשְּׂנוּאָ֑ה וְהָיָ֛ה הַבֵּ֥ן {{נוסח|הַבְּכֹ֖ר|=שש1 ומסורת-ל וטברניות ורמ"ה|ל=הַבְּכ֖וֹר (כתיב מלא וי"ו)}} לַשְּׂנִיאָֽה׃</t>
  </si>
  <si>
    <t>{{מ:פסוק|דברים|כא|טז}}</t>
  </si>
  <si>
    <t>וְהָיָ֗ה בְּיוֹם֙ הַנְחִיל֣וֹ אֶת־בָּנָ֔יו אֵ֥ת אֲשֶׁר־יִהְיֶ֖ה ל֑וֹ לֹ֣א יוּכַ֗ל לְבַכֵּר֙ אֶת־בֶּן־הָ֣אֲהוּבָ֔ה עַל־פְּנֵ֥י בֶן־הַשְּׂנוּאָ֖ה הַבְּכֹֽר׃</t>
  </si>
  <si>
    <t>{{מ:פסוק|דברים|כא|יז}}</t>
  </si>
  <si>
    <t>כִּי֩ אֶת־הַבְּכֹ֨ר בֶּן־הַשְּׂנוּאָ֜ה יַכִּ֗יר לָ֤תֶת לוֹ֙ פִּ֣י שְׁנַ֔יִם בְּכֹ֥ל אֲשֶׁר־יִמָּצֵ֖א ל֑וֹ כִּי־הוּא֙ רֵאשִׁ֣ית אֹנ֔וֹ ל֖וֹ מִשְׁפַּ֥ט הַבְּכֹרָֽה׃</t>
  </si>
  <si>
    <t>{{מ:פסוק|דברים|כא|יח|עלייה=[ישראל]}}</t>
  </si>
  <si>
    <t>כִּֽי־יִהְיֶ֣ה לְאִ֗ישׁ בֵּ֚ן סוֹרֵ֣ר וּמוֹרֶ֔ה אֵינֶ֣נּוּ שֹׁמֵ֔עַ בְּק֥וֹל אָבִ֖יו וּבְק֣וֹל אִמּ֑וֹ {{נוסח|וְיִסְּר֣וּ|=ש ובדפוסים|ל=וְיסְּר֣וּ (חסר חיריק!)|הערת המקליד}} אֹת֔וֹ וְלֹ֥א יִשְׁמַ֖ע אֲלֵיהֶֽם׃</t>
  </si>
  <si>
    <t>{{מ:פסוק|דברים|כא|יט}}</t>
  </si>
  <si>
    <t>וְתָ֥פְשׂוּ ב֖וֹ אָבִ֣יו וְאִמּ֑וֹ וְהוֹצִ֧יאוּ אֹת֛וֹ אֶל־זִקְנֵ֥י עִיר֖וֹ וְאֶל־שַׁ֥עַר מְקֹמֽוֹ׃</t>
  </si>
  <si>
    <t>{{מ:פסוק|דברים|כא|כ}}</t>
  </si>
  <si>
    <t>וְאָמְר֞וּ אֶל־זִקְנֵ֣י עִיר֗וֹ בְּנֵ֤נוּ זֶה֙ סוֹרֵ֣ר וּמֹרֶ֔ה אֵינֶ֥נּוּ שֹׁמֵ֖עַ בְּקֹלֵ֑נוּ זוֹלֵ֖ל וְסֹבֵֽא׃</t>
  </si>
  <si>
    <t>{{מ:פסוק|דברים|כא|כא}}</t>
  </si>
  <si>
    <t>וּ֠רְגָמֻ֠הוּ כׇּל־אַנְשֵׁ֨י עִיר֤וֹ בָֽאֲבָנִים֙ וָמֵ֔ת וּבִֽעַרְתָּ֥ הָרָ֖ע מִקִּרְבֶּ֑ךָ וְכׇל־יִשְׂרָאֵ֖ל יִשְׁמְע֥וּ וְיִרָֽאוּ׃</t>
  </si>
  <si>
    <t>{{מ:פסוק|דברים|כא|כב|עלייה=שני}}</t>
  </si>
  <si>
    <t>וְכִֽי־יִהְיֶ֣ה בְאִ֗ישׁ חֵ֛טְא מִשְׁפַּט־מָ֖וֶת וְהוּמָ֑ת וְתָלִ֥יתָ אֹת֖וֹ עַל־עֵֽץ׃</t>
  </si>
  <si>
    <t>{{מ:פסוק|דברים|כא|כג}}</t>
  </si>
  <si>
    <t>לֹא־תָלִ֨ין נִבְלָת֜וֹ עַל־הָעֵ֗ץ כִּֽי־קָב֤וֹר תִּקְבְּרֶ֙נּוּ֙ בַּיּ֣וֹם הַה֔וּא כִּֽי־קִלְלַ֥ת אֱלֹהִ֖ים תָּל֑וּי וְלֹ֤א תְטַמֵּא֙ אֶת־אַדְמָ֣תְךָ֔ אֲשֶׁר֙ יְהֹוָ֣ה אֱלֹהֶ֔יךָ נֹתֵ֥ן לְךָ֖ נַחֲלָֽה׃</t>
  </si>
  <si>
    <t>ספר דברים/כב</t>
  </si>
  <si>
    <t>{{מ:פסוק|דברים|כב|א}}</t>
  </si>
  <si>
    <t>לֹֽא־תִרְאֶה֩ אֶת־שׁ֨וֹר אָחִ֜יךָ א֤וֹ אֶת־שֵׂיוֹ֙ נִדָּחִ֔ים וְהִתְעַלַּמְתָּ֖ מֵהֶ֑ם הָשֵׁ֥ב תְּשִׁיבֵ֖ם לְאָחִֽיךָ׃</t>
  </si>
  <si>
    <t>{{מ:פסוק|דברים|כב|ב}}</t>
  </si>
  <si>
    <t>וְאִם־לֹ֨א קָר֥וֹב אָחִ֛יךָ אֵלֶ֖יךָ וְלֹ֣א יְדַעְתּ֑וֹ וַאֲסַפְתּוֹ֙ אֶל־תּ֣וֹךְ בֵּיתֶ֔ךָ וְהָיָ֣ה עִמְּךָ֗ עַ֣ד דְּרֹ֤שׁ אָחִ֙יךָ֙ אֹת֔וֹ וַהֲשֵׁבֹת֖וֹ לֽוֹ׃</t>
  </si>
  <si>
    <t>{{מ:פסוק|דברים|כב|ג}}</t>
  </si>
  <si>
    <t>וְכֵ֧ן תַּעֲשֶׂ֣ה לַחֲמֹר֗וֹ וְכֵ֣ן תַּעֲשֶׂה֮ לְשִׂמְלָתוֹ֒ {{נוסח|וְכֵ֣ן תַּעֲשֶׂ֗ה|=א(ס)לשש1 &lt;וכֵ֨ן תעש֜ה תליתיאי קדמא ואזלא? לא כן אלא מונח ורביע&gt;|דפוסים וקורן=וְכֵ֨ן תַּעֲשֶׂ֜ה (בטעמים קדמא ואזלא)|הקלדה=וְכֵ֣ן תַּעֲשֶׂ֜ה (מונח וגרש!), כנראה בעקבות אותה הטעות ב-BHS.}} לְכׇל־אֲבֵדַ֥ת אָחִ֛יךָ אֲשֶׁר־תֹּאבַ֥ד מִמֶּ֖נּוּ וּמְצָאתָ֑הּ לֹ֥א תוּכַ֖ל לְהִתְעַלֵּֽם׃</t>
  </si>
  <si>
    <t>{{מ:פסוק|דברים|כב|ד}}</t>
  </si>
  <si>
    <t>לֹא־תִרְאֶה֩ אֶת־חֲמ֨וֹר אָחִ֜יךָ א֤וֹ שׁוֹרוֹ֙ נֹפְלִ֣ים בַּדֶּ֔רֶךְ וְהִתְעַלַּמְתָּ֖ מֵהֶ֑ם הָקֵ֥ם תָּקִ֖ים עִמּֽוֹ׃</t>
  </si>
  <si>
    <t>{{מ:פסוק|דברים|כב|ה}}</t>
  </si>
  <si>
    <t>לֹא־יִהְיֶ֤ה כְלִי־גֶ֙בֶר֙ עַל־אִשָּׁ֔ה וְלֹא־יִלְבַּ֥שׁ גֶּ֖בֶר שִׂמְלַ֣ת אִשָּׁ֑ה כִּ֧י תוֹעֲבַ֛ת יְהֹוָ֥ה אֱלֹהֶ֖יךָ כׇּל־עֹ֥שֵׂה אֵֽלֶּה׃</t>
  </si>
  <si>
    <t>{{מ:פסוק|דברים|כב|ו|סדר=יז}}</t>
  </si>
  <si>
    <t>כִּ֣י יִקָּרֵ֣א {{גודל גופן|2|{{הערה|בספרי תימן {{מ:אות-ג|קַ}}ן בקו"ף גדולה}}}}קַן־צִפּ֣וֹר{{מ:פסק}}לְפָנֶ֡יךָ בַּדֶּ֜רֶךְ בְּכׇל־עֵ֣ץ{{מ:לגרמיה}}א֣וֹ עַל־הָאָ֗רֶץ אֶפְרֹחִים֙ א֣וֹ בֵיצִ֔ים וְהָאֵ֤ם רֹבֶ֙צֶת֙ {{נוסח|עַל־הָֽאֶפְרֹחִ֔ים|=ל (טעם זקף קטן וגעיה בה"א)|דפוסים וקורן=עַל־הָ֣אֶפְרֹחִ֔ים (מונח בה"א וזקף קטן)}} א֖וֹ עַל־הַבֵּיצִ֑ים לֹא־תִקַּ֥ח הָאֵ֖ם עַל־הַבָּנִֽים׃</t>
  </si>
  <si>
    <t>{{מ:פסוק|דברים|כב|ז}}</t>
  </si>
  <si>
    <t>שַׁלֵּ֤חַ תְּשַׁלַּח֙ אֶת־הָאֵ֔ם וְאֶת־הַבָּנִ֖ים תִּֽקַּֽח־לָ֑ךְ לְמַ֙עַן֙ יִ֣יטַב לָ֔ךְ וְהַאֲרַכְתָּ֖ יָמִֽים׃</t>
  </si>
  <si>
    <t>{{מ:פסוק|דברים|כב|ח|עלייה=שלישי}}</t>
  </si>
  <si>
    <t>כִּ֤י תִבְנֶה֙ בַּ֣יִת חָדָ֔שׁ וְעָשִׂ֥יתָ מַעֲקֶ֖ה לְגַגֶּ֑ךָ וְלֹֽא־תָשִׂ֤ים דָּמִים֙ בְּבֵיתֶ֔ךָ כִּֽי־יִפֹּ֥ל הַנֹּפֵ֖ל מִמֶּֽנּוּ׃</t>
  </si>
  <si>
    <t>{{מ:פסוק|דברים|כב|ט}}</t>
  </si>
  <si>
    <t>לֹא־תִזְרַ֥ע כַּרְמְךָ֖ כִּלְאָ֑יִם פֶּן־תִּקְדַּ֗שׁ הַֽמְלֵאָ֤ה הַזֶּ֙רַע֙ אֲשֶׁ֣ר תִּזְרָ֔ע וּתְבוּאַ֖ת הַכָּֽרֶם׃</t>
  </si>
  <si>
    <t>{{מ:פסוק|דברים|כב|י}}</t>
  </si>
  <si>
    <t>לֹֽא־תַחֲרֹ֥שׁ בְּשׁוֹר־וּבַחֲמֹ֖ר יַחְדָּֽו׃</t>
  </si>
  <si>
    <t>{{מ:פסוק|דברים|כב|יא}}</t>
  </si>
  <si>
    <t>לֹ֤א תִלְבַּשׁ֙ שַֽׁעַטְנֵ֔ז צֶ֥מֶר וּפִשְׁתִּ֖ים יַחְדָּֽו׃</t>
  </si>
  <si>
    <t>{{מ:פסוק|דברים|כב|יב}}</t>
  </si>
  <si>
    <t>גְּדִלִ֖ים תַּעֲשֶׂה־לָּ֑ךְ עַל־אַרְבַּ֛ע כַּנְפ֥וֹת כְּסוּתְךָ֖ אֲשֶׁ֥ר תְּכַסֶּה־בָּֽהּ׃</t>
  </si>
  <si>
    <t>{{מ:פסוק|דברים|כב|יג}}</t>
  </si>
  <si>
    <t>כִּֽי־יִקַּ֥ח אִ֖ישׁ אִשָּׁ֑ה וּבָ֥א אֵלֶ֖יהָ וּשְׂנֵאָֽהּ׃</t>
  </si>
  <si>
    <t>{{מ:פסוק|דברים|כב|יד}}</t>
  </si>
  <si>
    <t>וְשָׂ֥ם לָהּ֙ עֲלִילֹ֣ת דְּבָרִ֔ים {{נוסח|וְהוֹצִ֥א|=שש1 ומסורת-ל וטברניות ורמ"ה|ל=וְהוֹצִ֥יא (כתיב מלא יו"ד)}} עָלֶ֖יהָ שֵׁ֣ם רָ֑ע וְאָמַ֗ר אֶת־הָאִשָּׁ֤ה הַזֹּאת֙ לָקַ֔חְתִּי וָאֶקְרַ֣ב אֵלֶ֔יהָ וְלֹא־מָצָ֥אתִי לָ֖הּ בְּתוּלִֽים׃</t>
  </si>
  <si>
    <t>{{מ:פסוק|דברים|כב|טו}}</t>
  </si>
  <si>
    <t>וְלָקַ֛ח אֲבִ֥י {{קו"כ-אם|הַֽנַּעֲרָ֖|ל-קרי=הַֽנַּעֲרָ֖ה}} וְאִמָּ֑הּ וְהוֹצִ֜יאוּ אֶת־בְּתוּלֵ֧י {{קו"כ-אם|הַֽנַּעֲרָ֛|ל-קרי=הַֽנַּעֲרָ֛ה}} אֶל־זִקְנֵ֥י הָעִ֖יר הַשָּֽׁעְרָה׃</t>
  </si>
  <si>
    <t>{{מ:פסוק|דברים|כב|טז}}</t>
  </si>
  <si>
    <t>וְאָמַ֛ר אֲבִ֥י {{נוסח|{{קו"כ-אם|הַֽנַּעֲרָ֖|ל-קרי=הנערה}}|ניקוד=שש1 ובדפוסים|ל-כתיב=הַֽנַּעַרָ֖ (חסרות נקודות החטף בעי"ן)|הערות ברויאר ודותן והמקליד}} אֶל־הַזְּקֵנִ֑ים אֶת־בִּתִּ֗י נָתַ֜תִּי לָאִ֥ישׁ הַזֶּ֛ה לְאִשָּׁ֖ה וַיִּשְׂנָאֶֽהָ׃</t>
  </si>
  <si>
    <t>{{מ:פסוק|דברים|כב|יז}}</t>
  </si>
  <si>
    <t>וְהִנֵּה־ה֡וּא שָׂם֩ עֲלִילֹ֨ת דְּבָרִ֜ים לֵאמֹ֗ר לֹֽא־מָצָ֤אתִי לְבִתְּךָ֙ בְּתוּלִ֔ים וְאֵ֖לֶּה בְּתוּלֵ֣י בִתִּ֑י וּפָֽרְשׂוּ֙ הַשִּׂמְלָ֔ה לִפְנֵ֖י זִקְנֵ֥י הָעִֽיר׃</t>
  </si>
  <si>
    <t>{{מ:פסוק|דברים|כב|יח}}</t>
  </si>
  <si>
    <t>{{נוסח|וְלָ֥קְח֛וּ|=שיטת-א (מרכא בתיבת תביר)|דפוסים וקורן=וְלָֽקְח֛וּ (בגעיה) וכן בהקלדה}} זִקְנֵ֥י הָֽעִיר־הַהִ֖וא אֶת־הָאִ֑ישׁ וְיִסְּר֖וּ אֹתֽוֹ׃</t>
  </si>
  <si>
    <t>{{מ:פסוק|דברים|כב|יט}}</t>
  </si>
  <si>
    <t>וְעָנְשׁ֨וּ אֹת֜וֹ מֵ֣אָה כֶ֗סֶף וְנָתְנוּ֙ לַאֲבִ֣י הַֽנַּעֲרָ֔ה כִּ֤י הוֹצִיא֙ שֵׁ֣ם רָ֔ע עַ֖ל בְּתוּלַ֣ת יִשְׂרָאֵ֑ל וְלֽוֹ־תִהְיֶ֣ה לְאִשָּׁ֔ה לֹא־יוּכַ֥ל {{נוסח|לְשַׁלְּחָ֖הּ|ל=לְשַּׁלְּחָ֖הּ (שי"ן דגושה)|הערת המקליד}} כׇּל־יָמָֽיו׃</t>
  </si>
  <si>
    <t>{{מ:פסוק|דברים|כב|כ}}</t>
  </si>
  <si>
    <t>וְאִם־אֱמֶ֣ת הָיָ֔ה הַדָּבָ֖ר הַזֶּ֑ה לֹא־נִמְצְא֥וּ בְתוּלִ֖ים {{קו"כ-אם|לַֽנַּעֲרָֽ|ל-קרי=לַֽנַּעֲרָֽה}}׃</t>
  </si>
  <si>
    <t>{{מ:פסוק|דברים|כב|כא}}</t>
  </si>
  <si>
    <t>וְהוֹצִ֨יאוּ אֶת־{{קו"כ-אם|הַֽנַּעֲרָ֜|ל-קרי=הַֽנַּעֲרָ֜ה}} אֶל־פֶּ֣תַח בֵּית־אָבִ֗יהָ וּסְקָל֩וּהָ֩ אַנְשֵׁ֨י עִירָ֤הּ בָּאֲבָנִים֙ וָמֵ֔תָה כִּֽי־עָשְׂתָ֤ה נְבָלָה֙ בְּיִשְׂרָאֵ֔ל לִזְנ֖וֹת בֵּ֣ית אָבִ֑יהָ וּבִֽעַרְתָּ֥ הָרָ֖ע מִקִּרְבֶּֽךָ׃</t>
  </si>
  <si>
    <t>{{מ:פסוק|דברים|כב|כב}}</t>
  </si>
  <si>
    <t>כִּֽי־יִמָּצֵ֨א אִ֜ישׁ שֹׁכֵ֣ב{{מ:לגרמיה}}עִם־אִשָּׁ֣ה בְעֻֽלַת־בַּ֗עַל וּמֵ֙תוּ֙ גַּם־שְׁנֵיהֶ֔ם הָאִ֛ישׁ הַשֹּׁכֵ֥ב עִם־הָאִשָּׁ֖ה וְהָאִשָּׁ֑ה וּבִֽעַרְתָּ֥ הָרָ֖ע מִיִּשְׂרָאֵֽל׃</t>
  </si>
  <si>
    <t>{{מ:פסוק|דברים|כב|כג}}</t>
  </si>
  <si>
    <t>כִּ֤י יִהְיֶה֙ {{קו"כ-אם|נַעֲרָ֣|ל-קרי=נַעֲרָ֣ה}} בְתוּלָ֔ה מְאֹרָשָׂ֖ה לְאִ֑ישׁ וּמְצָאָ֥הּ אִ֛ישׁ בָּעִ֖יר וְשָׁכַ֥ב עִמָּֽהּ׃</t>
  </si>
  <si>
    <t>{{מ:פסוק|דברים|כב|כד}}</t>
  </si>
  <si>
    <t>וְהוֹצֵאתֶ֨ם אֶת־שְׁנֵיהֶ֜ם אֶל־שַׁ֣עַר{{מ:לגרמיה}}הָעִ֣יר הַהִ֗וא וּסְקַלְתֶּ֨ם אֹתָ֥ם בָּאֲבָנִים֮ וָמֵ֒תוּ֒ אֶת־{{קו"כ-אם|הַֽנַּעֲרָ֗|ל-קרי=הַֽנַּעֲרָ֗ה}} עַל־דְּבַר֙ אֲשֶׁ֣ר לֹא־צָעֲקָ֣ה בָעִ֔יר וְאֶ֨ת־הָאִ֔ישׁ עַל־דְּבַ֥ר אֲשֶׁר־עִנָּ֖ה אֶת־אֵ֣שֶׁת רֵעֵ֑הוּ וּבִֽעַרְתָּ֥ הָרָ֖ע מִקִּרְבֶּֽךָ׃</t>
  </si>
  <si>
    <t>{{מ:פסוק|דברים|כב|כה}}</t>
  </si>
  <si>
    <t>וְֽאִם־בַּשָּׂדֶ֞ה יִמְצָ֣א הָאִ֗ישׁ אֶת־{{קו"כ-אם|הַֽנַּעֲרָ֙|ל-קרי=הַֽנַּעֲרָה֙}} הַמְאֹ֣רָשָׂ֔ה וְהֶחֱזִֽיק־בָּ֥הּ הָאִ֖ישׁ וְשָׁכַ֣ב עִמָּ֑הּ וּמֵ֗ת הָאִ֛ישׁ אֲשֶׁר־שָׁכַ֥ב עִמָּ֖הּ לְבַדּֽוֹ׃</t>
  </si>
  <si>
    <t>{{מ:פסוק|דברים|כב|כו}}</t>
  </si>
  <si>
    <t>{{קו"כ-אם|וְלַֽנַּעֲרָ֙|ל-קרי=וְלַֽנַּעֲרָה֙}} לֹא־תַעֲשֶׂ֣ה דָבָ֔ר אֵ֥ין {{קו"כ-אם|לַֽנַּעֲרָ֖|ל-קרי=לַֽנַּעֲרָ֖ה}} חֵ֣טְא מָ֑וֶת כִּ֡י כַּאֲשֶׁר֩ יָק֨וּם אִ֤ישׁ עַל־רֵעֵ֙הוּ֙ וּרְצָח֣וֹ נֶ֔פֶשׁ כֵּ֖ן הַדָּבָ֥ר הַזֶּֽה׃</t>
  </si>
  <si>
    <t>{{מ:פסוק|דברים|כב|כז}}</t>
  </si>
  <si>
    <t>כִּ֥י בַשָּׂדֶ֖ה מְצָאָ֑הּ צָעֲקָ֗ה {{קו"כ-אם|הַֽנַּעֲרָ֙|ל-קרי=הַֽנַּעֲרָה֙}} הַמְאֹ֣רָשָׂ֔ה וְאֵ֥ין מוֹשִׁ֖יעַ לָֽהּ׃</t>
  </si>
  <si>
    <t>{{מ:פסוק|דברים|כב|כח}}</t>
  </si>
  <si>
    <t>כִּֽי־יִמְצָ֣א אִ֗ישׁ {{קו"כ-אם|נַעֲרָ֤|ל-קרי=נַעֲרָ֤ה}} בְתוּלָה֙ אֲשֶׁ֣ר לֹא־אֹרָ֔שָׂה וּתְפָשָׂ֖הּ וְשָׁכַ֣ב עִמָּ֑הּ וְנִמְצָֽאוּ׃</t>
  </si>
  <si>
    <t>{{מ:פסוק|דברים|כב|כט}}</t>
  </si>
  <si>
    <t>וְ֠נָתַ֠ן הָאִ֨ישׁ הַשֹּׁכֵ֥ב עִמָּ֛הּ לַאֲבִ֥י {{קו"כ-אם|הַֽנַּעֲרָ֖|ל-קרי=הַֽנַּעֲרָ֖ה}} חֲמִשִּׁ֣ים כָּ֑סֶף וְלֽוֹ־תִהְיֶ֣ה לְאִשָּׁ֗ה תַּ֚חַת אֲשֶׁ֣ר עִנָּ֔הּ לֹא־יוּכַ֥ל {{נוסח|שַׁלְּחָ֖הּ|=שש1 ומ"ג דפוס ונציה ובדפוסים (נקודת מפיק בה”א)|ל=שַׁלְּחָ֖הֿ (סימן רפה בה"א!)|הערות ברויאר והמקליד}} כׇּל־יָמָֽיו׃</t>
  </si>
  <si>
    <t>ספר דברים/כג</t>
  </si>
  <si>
    <t>{{מ:פסוק|דברים|כג|א}}</t>
  </si>
  <si>
    <t>לֹא־יִקַּ֥ח אִ֖ישׁ אֶת־אֵ֣שֶׁת אָבִ֑יו וְלֹ֥א יְגַלֶּ֖ה כְּנַ֥ף אָבִֽיו׃</t>
  </si>
  <si>
    <t>{{מ:פסוק|דברים|כג|ב}}</t>
  </si>
  <si>
    <t>לֹֽא־יָבֹ֧א פְצֽוּעַ־{{נוסח|דַּכָּ֛א|=א(ס)לשש &lt;דַּכָּ֛ה בה"א? לא כן אלא בא" ונמסר ג"&gt; וכן הוא במ"ג דפוס ונציה (בהתאם למסורה הקטנה שבו), וכן גם בספרי תימן וספרד וחב"ד (בעקבות חלק מכתבי־היד באשכנז). לגבי מנהג אשכנז ראו עוד במאמרו של מדרכי גלצר, [http://www.ybz.org.il/_Uploads/dbsAttachedFiles/Article_92.7(1).pdf "המסורה בין המזרח למערב"].|רמ"ה=דַּכָּ֛ה (ובעקבותיו ברוב ספרי אשכנז).}}{{גודל גופן|2|{{הערה|ברוב ספרי אשכנז דַּכָּ֛ה}}}} וּכְר֥וּת שׇׁפְכָ֖ה בִּקְהַ֥ל יְהֹוָה׃</t>
  </si>
  <si>
    <t>{{מ:פסוק|דברים|כג|ג}}</t>
  </si>
  <si>
    <t>לֹא־יָבֹ֥א מַמְזֵ֖ר בִּקְהַ֣ל יְהֹוָ֑ה גַּ֚ם דּ֣וֹר עֲשִׂירִ֔י לֹא־יָ֥בֹא ל֖וֹ בִּקְהַ֥ל יְהֹוָה׃</t>
  </si>
  <si>
    <t>{{מ:פסוק|דברים|כג|ד}}</t>
  </si>
  <si>
    <t>לֹֽא־יָבֹ֧א עַמּוֹנִ֛י וּמוֹאָבִ֖י בִּקְהַ֣ל יְהֹוָ֑ה גַּ֚ם דּ֣וֹר עֲשִׂירִ֔י לֹא־יָבֹ֥א לָהֶ֛ם בִּקְהַ֥ל יְהֹוָ֖ה עַד־עוֹלָֽם׃</t>
  </si>
  <si>
    <t>{{מ:פסוק|דברים|כג|ה}}</t>
  </si>
  <si>
    <t>עַל־דְּבַ֞ר אֲשֶׁ֨ר לֹא־קִדְּמ֤וּ אֶתְכֶם֙ בַּלֶּ֣חֶם וּבַמַּ֔יִם בַּדֶּ֖רֶךְ בְּצֵאתְכֶ֣ם מִמִּצְרָ֑יִם וַאֲשֶׁר֩ שָׂכַ֨ר עָלֶ֜יךָ אֶת־בִּלְעָ֣ם בֶּן־בְּע֗וֹר מִפְּת֛וֹר אֲרַ֥ם נַהֲרַ֖יִם לְקַֽלְלֶֽךָּ׃</t>
  </si>
  <si>
    <t>{{מ:פסוק|דברים|כג|ו}}</t>
  </si>
  <si>
    <t>וְלֹֽא־אָבָ֞ה יְהֹוָ֤ה אֱלֹהֶ֙יךָ֙ לִשְׁמֹ֣עַ אֶל־בִּלְעָ֔ם וַיַּהֲפֹךְ֩ יְהֹוָ֨ה אֱלֹהֶ֧יךָ לְּךָ֛ אֶת־הַקְּלָלָ֖ה לִבְרָכָ֑ה כִּ֥י אֲהֵֽבְךָ֖ יְהֹוָ֥ה אֱלֹהֶֽיךָ׃</t>
  </si>
  <si>
    <t>{{מ:פסוק|דברים|כג|ז}}</t>
  </si>
  <si>
    <t>לֹא־תִדְרֹ֥שׁ שְׁלֹמָ֖ם וְטֹבָתָ֑ם כׇּל־יָמֶ֖יךָ לְעוֹלָֽם׃</t>
  </si>
  <si>
    <t>{{מ:פסוק|דברים|כג|ח|עלייה=רביעי}}</t>
  </si>
  <si>
    <t>לֹֽא־תְתַעֵ֣ב אֲדֹמִ֔י כִּ֥י אָחִ֖יךָ ה֑וּא {{נוסח||ל=פסקא באמצע פסוק (פרשה סתומה)}}לֹא־תְתַעֵ֣ב מִצְרִ֔י כִּי־גֵ֖ר הָיִ֥יתָ בְאַרְצֽוֹ׃</t>
  </si>
  <si>
    <t>{{מ:פסוק|דברים|כג|ט}}</t>
  </si>
  <si>
    <t>בָּנִ֛ים אֲשֶׁר־יִוָּלְד֥וּ לָהֶ֖ם דּ֣וֹר שְׁלִישִׁ֑י יָבֹ֥א לָהֶ֖ם בִּקְהַ֥ל יְהֹוָה׃</t>
  </si>
  <si>
    <t>{{מ:פסוק|דברים|כג|י|סדר=יח}}</t>
  </si>
  <si>
    <t>כִּֽי־תֵצֵ֥א מַחֲנֶ֖ה עַל־אֹיְבֶ֑יךָ וְנִ֨שְׁמַרְתָּ֔ מִכֹּ֖ל דָּבָ֥ר רָֽע׃</t>
  </si>
  <si>
    <t>{{מ:פסוק|דברים|כג|יא}}</t>
  </si>
  <si>
    <t>כִּֽי־יִהְיֶ֤ה בְךָ֙ אִ֔ישׁ אֲשֶׁ֛ר לֹא־יִהְיֶ֥ה טָה֖וֹר מִקְּרֵה־לָ֑יְלָה וְיָצָא֙ אֶל־מִח֣וּץ לַֽמַּחֲנֶ֔ה לֹ֥א יָבֹ֖א אֶל־תּ֥וֹךְ הַֽמַּחֲנֶֽה׃</t>
  </si>
  <si>
    <t>{{מ:פסוק|דברים|כג|יב}}</t>
  </si>
  <si>
    <t>וְהָיָ֥ה לִפְנֽוֹת־עֶ֖רֶב יִרְחַ֣ץ בַּמָּ֑יִם וּכְבֹ֣א הַשֶּׁ֔מֶשׁ יָבֹ֖א אֶל־תּ֥וֹךְ {{נוסח|הַֽמַּחֲנֶֽה|הַֽמַּחֲנֶה (חסר סילוק!)|הערות דותן והמקליד}}׃</t>
  </si>
  <si>
    <t>{{מ:פסוק|דברים|כג|יג}}</t>
  </si>
  <si>
    <t>וְיָד֙ תִּהְיֶ֣ה לְךָ֔ מִח֖וּץ לַֽמַּחֲנֶ֑ה וְיָצָ֥אתָ {{נוסח|שָּׁ֖מָּה|=שש1 ובדפוסים|ל=שָׁ֖מָּה (אין דגש בשי"ן)|הערת ברויאר}} חֽוּץ׃</t>
  </si>
  <si>
    <t>{{מ:פסוק|דברים|כג|יד}}</t>
  </si>
  <si>
    <t>וְיָתֵ֛ד תִּהְיֶ֥ה לְךָ֖ עַל־אֲזֵנֶ֑ךָ וְהָיָה֙ בְּשִׁבְתְּךָ֣ ח֔וּץ וְחָפַרְתָּ֣ה בָ֔הּ וְשַׁבְתָּ֖ וְכִסִּ֥יתָ אֶת־צֵאָתֶֽךָ׃</t>
  </si>
  <si>
    <t>{{מ:פסוק|דברים|כג|טו}}</t>
  </si>
  <si>
    <t>כִּי֩ יְהֹוָ֨ה אֱלֹהֶ֜יךָ מִתְהַלֵּ֣ךְ{{מ:לגרמיה}}בְּקֶ֣רֶב מַחֲנֶ֗ךָ לְהַצִּֽילְךָ֙ וְלָתֵ֤ת אֹיְבֶ֙יךָ֙ לְפָנֶ֔יךָ וְהָיָ֥ה מַחֲנֶ֖יךָ קָד֑וֹשׁ וְלֹֽא־יִרְאֶ֤ה בְךָ֙ עֶרְוַ֣ת דָּבָ֔ר וְשָׁ֖ב מֵאַחֲרֶֽיךָ׃</t>
  </si>
  <si>
    <t>{{מ:פסוק|דברים|כג|טז}}</t>
  </si>
  <si>
    <t>לֹא־תַסְגִּ֥יר עֶ֖בֶד אֶל־אֲדֹנָ֑יו אֲשֶׁר־יִנָּצֵ֥ל אֵלֶ֖יךָ מֵעִ֥ם אֲדֹנָֽיו׃</t>
  </si>
  <si>
    <t>{{מ:פסוק|דברים|כג|יז}}</t>
  </si>
  <si>
    <t>עִמְּךָ֞ יֵשֵׁ֣ב בְּקִרְבְּךָ֗ בַּמָּק֧וֹם אֲשֶׁר־יִבְחַ֛ר בְּאַחַ֥ד שְׁעָרֶ֖יךָ בַּטּ֣וֹב ל֑וֹ לֹ֖א תּוֹנֶֽנּוּ׃</t>
  </si>
  <si>
    <t>{{מ:פסוק|דברים|כג|יח}}</t>
  </si>
  <si>
    <t>לֹא־תִהְיֶ֥ה קְדֵשָׁ֖ה מִבְּנ֣וֹת יִשְׂרָאֵ֑ל וְלֹֽא־יִהְיֶ֥ה קָדֵ֖שׁ מִבְּנֵ֥י {{נוסח|יִשְׂרָאֵֽל|יִשְׂרָאֵל (חסר סילוק!)|הערות דותן והמקליד}}׃</t>
  </si>
  <si>
    <t>{{מ:פסוק|דברים|כג|יט}}</t>
  </si>
  <si>
    <t>לֹא־תָבִיא֩ אֶתְנַ֨ן זוֹנָ֜ה וּמְחִ֣יר כֶּ֗לֶב בֵּ֛ית יְהֹוָ֥ה אֱלֹהֶ֖יךָ לְכׇל־נֶ֑דֶר כִּ֧י תוֹעֲבַ֛ת יְהֹוָ֥ה אֱלֹהֶ֖יךָ גַּם־שְׁנֵיהֶֽם׃</t>
  </si>
  <si>
    <t>{{מ:פסוק|דברים|כג|כ}}</t>
  </si>
  <si>
    <t>לֹא־תַשִּׁ֣יךְ לְאָחִ֔יךָ נֶ֥שֶׁךְ כֶּ֖סֶף נֶ֣שֶׁךְ אֹ֑כֶל נֶ֕שֶׁךְ כׇּל־דָּבָ֖ר אֲשֶׁ֥ר יִשָּֽׁךְ׃</t>
  </si>
  <si>
    <t>{{מ:פסוק|דברים|כג|כא}}</t>
  </si>
  <si>
    <t>לַנׇּכְרִ֣י תַשִּׁ֔יךְ וּלְאָחִ֖יךָ לֹ֣א תַשִּׁ֑יךְ לְמַ֨עַן יְבָרֶכְךָ֜ יְהֹוָ֣ה אֱלֹהֶ֗יךָ בְּכֹל֙ מִשְׁלַ֣ח יָדֶ֔ךָ עַל־הָאָ֕רֶץ אֲשֶׁר־אַתָּ֥ה בָא־שָׁ֖מָּה לְרִשְׁתָּֽהּ׃</t>
  </si>
  <si>
    <t>{{מ:פסוק|דברים|כג|כב|סדר=יט}}</t>
  </si>
  <si>
    <t>כִּֽי־תִדֹּ֥ר נֶ֙דֶר֙ לַיהֹוָ֣ה אֱלֹהֶ֔יךָ לֹ֥א תְאַחֵ֖ר לְשַׁלְּמ֑וֹ {{נוסח|כִּֽי־דָרֹ֨שׁ|=ל|הקלדה=כִּֽי־דָּרֹ֨שׁ (דגש מיותר בדל"ת) בטעות בעקבות BHS.}} יִדְרְשֶׁ֜נּוּ יְהֹוָ֤ה אֱלֹהֶ֙יךָ֙ מֵֽעִמָּ֔ךְ וְהָיָ֥ה בְךָ֖ חֵֽטְא׃</t>
  </si>
  <si>
    <t>{{מ:פסוק|דברים|כג|כג}}</t>
  </si>
  <si>
    <t>וְכִ֥י תֶחְדַּ֖ל לִנְדֹּ֑ר לֹֽא־יִהְיֶ֥ה בְךָ֖ חֵֽטְא׃</t>
  </si>
  <si>
    <t>{{מ:פסוק|דברים|כג|כד}}</t>
  </si>
  <si>
    <t>מוֹצָ֥א שְׂפָתֶ֖יךָ תִּשְׁמֹ֣ר וְעָשִׂ֑יתָ כַּאֲשֶׁ֨ר נָדַ֜רְתָּ לַיהֹוָ֤ה אֱלֹהֶ֙יךָ֙ נְדָבָ֔ה אֲשֶׁ֥ר דִּבַּ֖רְתָּ בְּפִֽיךָ׃</t>
  </si>
  <si>
    <t>{{מ:פסוק|דברים|כג|כה|עלייה=חמישי}}</t>
  </si>
  <si>
    <t>כִּ֤י תָבֹא֙ בְּכֶ֣רֶם רֵעֶ֔ךָ וְאָכַלְתָּ֧ עֲנָבִ֛ים כְּנַפְשְׁךָ֖ שׇׂבְעֶ֑ךָ וְאֶֽל־כֶּלְיְךָ֖ לֹ֥א תִתֵּֽן׃</t>
  </si>
  <si>
    <t>{{מ:פסוק|דברים|כג|כו}}</t>
  </si>
  <si>
    <t>כִּ֤י תָבֹא֙ בְּקָמַ֣ת רֵעֶ֔ךָ וְקָטַפְתָּ֥ מְלִילֹ֖ת בְּיָדֶ֑ךָ וְחֶרְמֵשׁ֙ לֹ֣א תָנִ֔יף עַ֖ל קָמַ֥ת רֵעֶֽךָ׃</t>
  </si>
  <si>
    <t>ספר דברים/כד</t>
  </si>
  <si>
    <t>{{מ:פסוק|דברים|כד|א}}</t>
  </si>
  <si>
    <t>כִּֽי־יִקַּ֥ח אִ֛ישׁ אִשָּׁ֖ה וּבְעָלָ֑הּ וְהָיָ֞ה אִם־לֹ֧א תִמְצָא־חֵ֣ן בְּעֵינָ֗יו כִּי־מָ֤צָא בָהּ֙ עֶרְוַ֣ת דָּבָ֔ר וְכָ֨תַב לָ֜הּ סֵ֤פֶר כְּרִיתֻת֙ וְנָתַ֣ן בְּיָדָ֔הּ וְשִׁלְּחָ֖הּ מִבֵּיתֽוֹ׃</t>
  </si>
  <si>
    <t>{{מ:פסוק|דברים|כד|ב}}</t>
  </si>
  <si>
    <t>וְיָצְאָ֖ה מִבֵּית֑וֹ וְהָלְכָ֖ה וְהָיְתָ֥ה לְאִישׁ־אַחֵֽר׃</t>
  </si>
  <si>
    <t>{{מ:פסוק|דברים|כד|ג}}</t>
  </si>
  <si>
    <t>וּשְׂנֵאָהּ֮ הָאִ֣ישׁ הָאַחֲרוֹן֒ וְכָ֨תַב לָ֜הּ סֵ֤פֶר כְּרִיתֻת֙ וְנָתַ֣ן בְּיָדָ֔הּ וְשִׁלְּחָ֖הּ מִבֵּית֑וֹ א֣וֹ כִ֤י יָמוּת֙ הָאִ֣ישׁ הָאַחֲר֔וֹן אֲשֶׁר־לְקָחָ֥הּ ל֖וֹ לְאִשָּֽׁה׃</t>
  </si>
  <si>
    <t>{{מ:פסוק|דברים|כד|ד}}</t>
  </si>
  <si>
    <t>לֹא־יוּכַ֣ל בַּעְלָ֣הּ הָרִאשׁ֣וֹן אֲשֶֽׁר־שִׁ֠לְּחָ֠הּ לָשׁ֨וּב לְקַחְתָּ֜הּ לִהְי֧וֹת ל֣וֹ לְאִשָּׁ֗ה אַחֲרֵי֙ אֲשֶׁ֣ר הֻטַּמָּ֔אָה כִּֽי־תוֹעֵבָ֥ה הִ֖וא לִפְנֵ֣י יְהֹוָ֑ה וְלֹ֤א תַחֲטִיא֙ אֶת־הָאָ֔רֶץ אֲשֶׁר֙ יְהֹוָ֣ה אֱלֹהֶ֔יךָ נֹתֵ֥ן לְךָ֖ נַחֲלָֽה׃</t>
  </si>
  <si>
    <t>{{מ:פסוק|דברים|כד|ה|עלייה=ששי}}</t>
  </si>
  <si>
    <t>כִּֽי־יִקַּ֥ח אִישׁ֙ אִשָּׁ֣ה חֲדָשָׁ֔ה לֹ֤א יֵצֵא֙ בַּצָּבָ֔א וְלֹא־יַעֲבֹ֥ר עָלָ֖יו לְכׇל־דָּבָ֑ר נָקִ֞י יִהְיֶ֤ה לְבֵיתוֹ֙ שָׁנָ֣ה אֶחָ֔ת וְשִׂמַּ֖ח אֶת־אִשְׁתּ֥וֹ אֲשֶׁר־לָקָֽח׃</t>
  </si>
  <si>
    <t>{{מ:פסוק|דברים|כד|ו}}</t>
  </si>
  <si>
    <t>לֹא־יַחֲבֹ֥ל רֵחַ֖יִם וָרָ֑כֶב כִּי־נֶ֖פֶשׁ ה֥וּא חֹבֵֽל׃</t>
  </si>
  <si>
    <t>{{מ:פסוק|דברים|כד|ז}}</t>
  </si>
  <si>
    <t>{{נוסח|כִּי־יִמָּצֵ֣א אִ֗ישׁ|=לשש1 (בטעמים מונח רביעי)|מ"ג דפוס ונציה ובדפוסים וקורן=&lt;כִּֽי־יִמָּצֵ֨א אִ֜ישׁ&gt; (בטעמים קדמא ואזלא) כנראה בעקבות ההטעמה לעיל בפרשה (כב,כב).}} גֹּנֵ֨ב נֶ֤פֶשׁ מֵאֶחָיו֙ מִבְּנֵ֣י יִשְׂרָאֵ֔ל וְהִתְעַמֶּר־בּ֖וֹ וּמְכָר֑וֹ וּמֵת֙ הַגַּנָּ֣ב הַה֔וּא וּבִֽעַרְתָּ֥ הָרָ֖ע מִקִּרְבֶּֽךָ׃</t>
  </si>
  <si>
    <t>{{מ:פסוק|דברים|כד|ח}}</t>
  </si>
  <si>
    <t>הִשָּׁ֧מֶר בְּנֶֽגַע־הַצָּרַ֛עַת לִשְׁמֹ֥ר מְאֹ֖ד וְלַעֲשׂ֑וֹת כְּכֹל֩ אֲשֶׁר־יוֹר֨וּ אֶתְכֶ֜ם הַכֹּהֲנִ֧ים הַלְוִיִּ֛ם כַּאֲשֶׁ֥ר צִוִּיתִ֖ם תִּשְׁמְר֥וּ לַעֲשֽׂוֹת׃</t>
  </si>
  <si>
    <t>{{מ:פסוק|דברים|כד|ט}}</t>
  </si>
  <si>
    <t>זָכ֕וֹר אֵ֧ת אֲשֶׁר־עָשָׂ֛ה יְהֹוָ֥ה אֱלֹהֶ֖יךָ לְמִרְיָ֑ם בַּדֶּ֖רֶךְ בְּצֵאתְכֶ֥ם מִמִּצְרָֽיִם׃</t>
  </si>
  <si>
    <t>{{מ:פסוק|דברים|כד|י}}</t>
  </si>
  <si>
    <t>כִּֽי־תַשֶּׁ֥ה {{נוסח|בְרֵֽעֲךָ֖|ל=בְרֵֽעֲךָ (חסר טעם הטפחא!)|הערות דותן והמקליד}} מַשַּׁ֣את מְא֑וּמָה לֹא־תָבֹ֥א אֶל־בֵּית֖וֹ לַעֲבֹ֥ט עֲבֹטֽוֹ׃</t>
  </si>
  <si>
    <t>{{מ:פסוק|דברים|כד|יא}}</t>
  </si>
  <si>
    <t>בַּח֖וּץ תַּעֲמֹ֑ד וְהָאִ֗ישׁ אֲשֶׁ֤ר אַתָּה֙ נֹשֶׁ֣ה ב֔וֹ יוֹצִ֥יא אֵלֶ֛יךָ {{נוסח|אֶֽת־הַעֲב֖וֹט|=לשש1 (ה"א בפתח והגעיה באל"ף; בכתי”ש אין געיה בניגוד להסכמת בן־אשר ובן־נפתלי בספר החילופים)|מ"ג דפוס ונציה ובדפוסים וקורן=אֶת־הָֽעֲב֖וֹט (קמץ והגעיה בה"א)|אותה תופעה נמצאת להלן בפסוק י”ג.}} הַחֽוּצָה׃</t>
  </si>
  <si>
    <t>{{מ:פסוק|דברים|כד|יב}}</t>
  </si>
  <si>
    <t>וְאִם־אִ֥ישׁ עָנִ֖י ה֑וּא לֹ֥א תִשְׁכַּ֖ב בַּעֲבֹטֽוֹ׃</t>
  </si>
  <si>
    <t>{{מ:פסוק|דברים|כד|יג}}</t>
  </si>
  <si>
    <t>הָשֵׁב֩ תָּשִׁ֨יב ל֤וֹ {{נוסח|אֶֽת־הַעֲבוֹט֙|ראו הערה לעיל בפסוק י”א}} {{נוסח|כְּב֣וֹא|=ש ומסורות-אל וטברניות ורמ"ה|לש1=כְּבֹ֣א (כתיב חסר וי"ו)}} הַשֶּׁ֔מֶשׁ וְשָׁכַ֥ב בְּשַׂלְמָת֖וֹ {{נוסח|וּבֵֽרְכֶ֑ךָּ|=ש|ל=וּבֵֽרֲכֶ֑ךָּ (חטף)}} וּלְךָ֙ תִּהְיֶ֣ה צְדָקָ֔ה לִפְנֵ֖י יְהֹוָ֥ה אֱלֹהֶֽיךָ׃</t>
  </si>
  <si>
    <t>{{מ:פסוק|דברים|כד|יד|עלייה=שביעי}}</t>
  </si>
  <si>
    <t>לֹא־תַעֲשֹׁ֥ק שָׂכִ֖יר עָנִ֣י וְאֶבְי֑וֹן מֵאַחֶ֕יךָ א֧וֹ מִגֵּרְךָ֛ אֲשֶׁ֥ר בְּאַרְצְךָ֖ בִּשְׁעָרֶֽיךָ׃</t>
  </si>
  <si>
    <t>{{מ:פסוק|דברים|כד|טו}}</t>
  </si>
  <si>
    <t>בְּיוֹמוֹ֩ תִתֵּ֨ן שְׂכָר֜וֹ וְֽלֹא־תָב֧וֹא עָלָ֣יו הַשֶּׁ֗מֶשׁ כִּ֤י עָנִי֙ ה֔וּא וְאֵלָ֕יו ה֥וּא נֹשֵׂ֖א אֶת־נַפְשׁ֑וֹ וְלֹֽא־יִקְרָ֤א עָלֶ֙יךָ֙ אֶל־יְהֹוָ֔ה וְהָיָ֥ה בְךָ֖ חֵֽטְא׃</t>
  </si>
  <si>
    <t>{{מ:פסוק|דברים|כד|טז}}</t>
  </si>
  <si>
    <t>לֹֽא־יוּמְת֤וּ אָבוֹת֙ עַל־בָּנִ֔ים וּבָנִ֖ים לֹא־יוּמְת֣וּ עַל־אָב֑וֹת {{נוסח|אִ֥ישׁ|=ש ובדפוסים|ל=אִ֥יש (חסרה נקודת שי"ן ימנית!)|הערת המקליד}} בְּחֶטְא֖וֹ יוּמָֽתוּ׃</t>
  </si>
  <si>
    <t>{{מ:פסוק|דברים|כד|יז}}</t>
  </si>
  <si>
    <t>לֹ֣א תַטֶּ֔ה מִשְׁפַּ֖ט גֵּ֣ר יָת֑וֹם וְלֹ֣א תַחֲבֹ֔ל בֶּ֖גֶד אַלְמָנָֽה׃</t>
  </si>
  <si>
    <t>{{מ:פסוק|דברים|כד|יח}}</t>
  </si>
  <si>
    <t>וְזָכַרְתָּ֗ כִּ֣י עֶ֤בֶד הָיִ֙יתָ֙ בְּמִצְרַ֔יִם וַֽיִּפְדְּךָ֛ יְהֹוָ֥ה אֱלֹהֶ֖יךָ מִשָּׁ֑ם עַל־כֵּ֞ן אָנֹכִ֤י מְצַוְּךָ֙ לַעֲשׂ֔וֹת אֶת־הַדָּבָ֖ר הַזֶּֽה׃</t>
  </si>
  <si>
    <t>{{מ:פסוק|דברים|כד|יט|סדר=כ}}</t>
  </si>
  <si>
    <t>כִּ֣י תִקְצֹר֩ קְצִֽירְךָ֨ בְשָׂדֶ֜ךָ {{נוסח|וְשָֽׁכַחְתָּ֧|ל=וְשָֽׁכַחְתָּ֧ בגעיה ימנית}} עֹ֣מֶר בַּשָּׂדֶ֗ה לֹ֤א תָשׁוּב֙ לְקַחְתּ֔וֹ לַגֵּ֛ר לַיָּת֥וֹם וְלָאַלְמָנָ֖ה יִהְיֶ֑ה לְמַ֤עַן יְבָרֶכְךָ֙ יְהֹוָ֣ה אֱלֹהֶ֔יךָ בְּכֹ֖ל מַעֲשֵׂ֥ה יָדֶֽיךָ׃</t>
  </si>
  <si>
    <t>{{מ:פסוק|דברים|כד|כ}}</t>
  </si>
  <si>
    <t>כִּ֤י תַחְבֹּט֙ זֵֽיתְךָ֔ לֹ֥א {{נוסח|תְפַאֵ֖ר|=לשש1 (בפתח) ובחלק מהדפוסים (במבורגר וגינצבורג) וקורן|הקלדה=תְפָאֵ֖ר (בקמץ) בטעות בעקבות BHS ומ"ג דפוס ונציה; וכן בחלק מהדפוסים (לטריס).}} אַחֲרֶ֑יךָ לַגֵּ֛ר לַיָּת֥וֹם וְלָאַלְמָנָ֖ה יִהְיֶֽה׃</t>
  </si>
  <si>
    <t>{{מ:פסוק|דברים|כד|כא}}</t>
  </si>
  <si>
    <t>כִּ֤י תִבְצֹר֙ כַּרְמְךָ֔ לֹ֥א תְעוֹלֵ֖ל אַחֲרֶ֑יךָ לַגֵּ֛ר לַיָּת֥וֹם וְלָאַלְמָנָ֖ה יִהְיֶֽה׃</t>
  </si>
  <si>
    <t>{{מ:פסוק|דברים|כד|כב}}</t>
  </si>
  <si>
    <t>וְזָ֣כַרְתָּ֔ כִּי־עֶ֥בֶד הָיִ֖יתָ בְּאֶ֣רֶץ מִצְרָ֑יִם עַל־כֵּ֞ן אָנֹכִ֤י מְצַוְּךָ֙ לַעֲשׂ֔וֹת אֶת־הַדָּבָ֖ר הַזֶּֽה׃</t>
  </si>
  <si>
    <t>ספר דברים/כה</t>
  </si>
  <si>
    <t>{{מ:פסוק|דברים|כה|א}}</t>
  </si>
  <si>
    <t>כִּֽי־יִהְיֶ֥ה רִיב֙ בֵּ֣ין אֲנָשִׁ֔ים וְנִגְּשׁ֥וּ אֶל־הַמִּשְׁפָּ֖ט וּשְׁפָט֑וּם וְהִצְדִּ֙יקוּ֙ אֶת־הַצַּדִּ֔יק וְהִרְשִׁ֖יעוּ אֶת־הָרָשָֽׁע׃</t>
  </si>
  <si>
    <t>{{מ:פסוק|דברים|כה|ב}}</t>
  </si>
  <si>
    <t>וְהָיָ֛ה אִם־בִּ֥ן הַכּ֖וֹת הָרָשָׁ֑ע וְהִפִּיל֤וֹ הַשֹּׁפֵט֙ וְהִכָּ֣הוּ לְפָנָ֔יו כְּדֵ֥י רִשְׁעָת֖וֹ בְּמִסְפָּֽר׃</t>
  </si>
  <si>
    <t>{{מ:פסוק|דברים|כה|ג}}</t>
  </si>
  <si>
    <t>אַרְבָּעִ֥ים יַכֶּ֖נּוּ לֹ֣א יֹסִ֑יף פֶּן־יֹסִ֨יף לְהַכֹּת֤וֹ עַל־אֵ֙לֶּה֙ מַכָּ֣ה רַבָּ֔ה וְנִקְלָ֥ה אָחִ֖יךָ לְעֵינֶֽיךָ׃</t>
  </si>
  <si>
    <t>{{מ:פסוק|דברים|כה|ד}}</t>
  </si>
  <si>
    <t>לֹא־תַחְסֹ֥ם שׁ֖וֹר בְּדִישֽׁוֹ׃</t>
  </si>
  <si>
    <t>{{מ:פסוק|דברים|כה|ה}}</t>
  </si>
  <si>
    <t>כִּֽי־יֵשְׁב֨וּ אַחִ֜ים יַחְדָּ֗ו וּמֵ֨ת אַחַ֤ד מֵהֶם֙ וּבֵ֣ן אֵֽין־ל֔וֹ לֹֽא־תִהְיֶ֧ה אֵֽשֶׁת־הַמֵּ֛ת הַח֖וּצָה לְאִ֣ישׁ זָ֑ר יְבָמָהּ֙ יָבֹ֣א עָלֶ֔יהָ וּלְקָחָ֥הּ ל֛וֹ לְאִשָּׁ֖ה וְיִבְּמָֽהּ׃</t>
  </si>
  <si>
    <t>{{מ:פסוק|דברים|כה|ו}}</t>
  </si>
  <si>
    <t>וְהָיָ֗ה הַבְּכוֹר֙ אֲשֶׁ֣ר תֵּלֵ֔ד יָק֕וּם עַל־שֵׁ֥ם אָחִ֖יו הַמֵּ֑ת וְלֹֽא־יִמָּחֶ֥ה שְׁמ֖וֹ מִיִּשְׂרָאֵֽל׃</t>
  </si>
  <si>
    <t>{{מ:פסוק|דברים|כה|ז}}</t>
  </si>
  <si>
    <t>וְאִם־לֹ֤א יַחְפֹּץ֙ הָאִ֔ישׁ לָקַ֖חַת אֶת־יְבִמְתּ֑וֹ וְעָלְתָה֩ יְבִמְתּ֨וֹ הַשַּׁ֜עְרָה אֶל־הַזְּקֵנִ֗ים וְאָֽמְרָה֙ {{נוסח|מֵאֵ֨ן|=שש1 ורמ"ה|ל=מֵאֵ֨ין (כתיב מלא יו"ד)|הערות ברויאר ודותן}} יְבָמִ֜י לְהָקִ֨ים לְאָחִ֥יו שֵׁם֙ בְּיִשְׂרָאֵ֔ל לֹ֥א אָבָ֖ה יַבְּמִֽי׃</t>
  </si>
  <si>
    <t>{{מ:פסוק|דברים|כה|ח}}</t>
  </si>
  <si>
    <t>וְקָֽרְאוּ־ל֥וֹ זִקְנֵי־עִיר֖וֹ וְדִבְּר֣וּ אֵלָ֑יו וְעָמַ֣ד וְאָמַ֔ר לֹ֥א חָפַ֖צְתִּי לְקַחְתָּֽהּ׃</t>
  </si>
  <si>
    <t>{{מ:פסוק|דברים|כה|ט}}</t>
  </si>
  <si>
    <t>וְנִגְּשָׁ֨ה יְבִמְתּ֣וֹ אֵלָיו֮ לְעֵינֵ֣י הַזְּקֵנִים֒ וְחָלְצָ֤ה נַעֲלוֹ֙ מֵעַ֣ל רַגְל֔וֹ וְיָרְקָ֖ה בְּפָנָ֑יו וְעָֽנְתָה֙ וְאָ֣מְרָ֔ה כָּ֚כָה יֵעָשֶׂ֣ה לָאִ֔ישׁ אֲשֶׁ֥ר לֹא־יִבְנֶ֖ה אֶת־בֵּ֥ית אָחִֽיו׃</t>
  </si>
  <si>
    <t>{{מ:פסוק|דברים|כה|י}}</t>
  </si>
  <si>
    <t>וְנִקְרָ֥א שְׁמ֖וֹ בְּיִשְׂרָאֵ֑ל בֵּ֖ית חֲל֥וּץ הַנָּֽעַל׃</t>
  </si>
  <si>
    <t>{{מ:פסוק|דברים|כה|יא}}</t>
  </si>
  <si>
    <t>כִּֽי־יִנָּצ֨וּ אֲנָשִׁ֤ים יַחְדָּו֙ אִ֣ישׁ וְאָחִ֔יו {{נוסח|וְקָֽרְבָה֙|ל=וְקָֽרְבָה֙ בגעיה ימנית}} אֵ֣שֶׁת הָֽאֶחָ֔ד לְהַצִּ֥יל אֶת־אִישָׁ֖הּ מִיַּ֣ד מַכֵּ֑הוּ וְשָׁלְחָ֣ה יָדָ֔הּ וְהֶחֱזִ֖יקָה בִּמְבֻשָֽׁיו׃</t>
  </si>
  <si>
    <t>{{מ:פסוק|דברים|כה|יב}}</t>
  </si>
  <si>
    <t>וְקַצֹּתָ֖ה אֶת־כַּפָּ֑הּ לֹ֥א תָח֖וֹס עֵינֶֽךָ׃</t>
  </si>
  <si>
    <t>{{מ:פסוק|דברים|כה|יג}}</t>
  </si>
  <si>
    <t>לֹֽא־יִהְיֶ֥ה לְךָ֛ בְּכִֽיסְךָ֖ אֶ֣בֶן וָאָ֑בֶן גְּדוֹלָ֖ה וּקְטַנָּֽה׃</t>
  </si>
  <si>
    <t>{{מ:פסוק|דברים|כה|יד}}</t>
  </si>
  <si>
    <t>{{נוסח||ל=פרשה סתומה}}לֹא־יִהְיֶ֥ה לְךָ֛ בְּבֵיתְךָ֖ אֵיפָ֣ה וְאֵיפָ֑ה גְּדוֹלָ֖ה וּקְטַנָּֽה׃</t>
  </si>
  <si>
    <t>{{מ:פסוק|דברים|כה|טו}}</t>
  </si>
  <si>
    <t>אֶ֣בֶן שְׁלֵמָ֤ה וָצֶ֙דֶק֙ יִֽהְיֶה־לָּ֔ךְ אֵיפָ֧ה שְׁלֵמָ֛ה וָצֶ֖דֶק יִֽהְיֶה־לָּ֑ךְ לְמַ֙עַן֙ יַאֲרִ֣יכוּ יָמֶ֔יךָ עַ֚ל {{נוסח|הָֽאֲדָמָ֔ה|ל=הָֽאֲדָמָ֔ה בגעיה ימנית}} אֲשֶׁר־יְהֹוָ֥ה אֱלֹהֶ֖יךָ נֹתֵ֥ן לָֽךְ׃</t>
  </si>
  <si>
    <t>{{מ:פסוק|דברים|כה|טז}}</t>
  </si>
  <si>
    <t>כִּ֧י תוֹעֲבַ֛ת יְהֹוָ֥ה אֱלֹהֶ֖יךָ כׇּל־עֹ֣שֵׂה אֵ֑לֶּה כֹּ֖ל עֹ֥שֵׂה עָֽוֶל׃</t>
  </si>
  <si>
    <t>{{מ:פסוק|דברים|כה|יז|עלייה=מפטיר}}</t>
  </si>
  <si>
    <t>זָכ֕וֹר אֵ֛ת אֲשֶׁר־עָשָׂ֥ה לְךָ֖ עֲמָלֵ֑ק בַּדֶּ֖רֶךְ בְּצֵאתְכֶ֥ם מִמִּצְרָֽיִם׃</t>
  </si>
  <si>
    <t>{{מ:פסוק|דברים|כה|יח}}</t>
  </si>
  <si>
    <t>אֲשֶׁ֨ר קָֽרְךָ֜ בַּדֶּ֗רֶךְ וַיְזַנֵּ֤ב בְּךָ֙ כׇּל־הַנֶּחֱשָׁלִ֣ים {{נוסח|אַֽחֲרֶ֔יךָ|ל=אַֽחַרֶ֔יךָ (חסרות נקודות החטף בחי"ת)|הערות דותן והמקליד}} וְאַתָּ֖ה עָיֵ֣ף וְיָגֵ֑עַ וְלֹ֥א יָרֵ֖א אֱלֹהִֽים׃</t>
  </si>
  <si>
    <t>{{מ:פסוק|דברים|כה|יט}}</t>
  </si>
  <si>
    <t>וְהָיָ֡ה בְּהָנִ֣יחַ יְהֹוָ֣ה אֱלֹהֶ֣יךָ{{מ:פסק}}לְ֠ךָ֠ מִכׇּל־אֹ֨יְבֶ֜יךָ מִסָּבִ֗יב בָּאָ֙רֶץ֙ {{נוסח|אֲשֶׁ֣ר יְהֹוָה־אֱ֠לֹהֶ֠יךָ|=ל ("אשר" בטעם מונח ושם הוי"ה מוקפת)|דפוסים וקורן=&lt;אֲשֶׁר־יְהֹוָ֣ה אֱ֠לֹהֶ֠יךָ&gt; ("אשר" מוקפת לשם הוי"ה בטעם מונח)}} נֹתֵ֨ן לְךָ֤ נַחֲלָה֙ לְרִשְׁתָּ֔הּ תִּמְחֶה֙ אֶת־זֵ֣כֶר עֲמָלֵ֔ק מִתַּ֖חַת הַשָּׁמָ֑יִם לֹ֖א תִּשְׁכָּֽח׃</t>
  </si>
  <si>
    <t>ספר דברים/כו</t>
  </si>
  <si>
    <t>{{מ:פסוק|דברים|כו|א|סדר=כא|עלייה='''כי־תבוא'''}}</t>
  </si>
  <si>
    <t>וְהָיָה֙ כִּֽי־תָב֣וֹא אֶל־הָאָ֔רֶץ אֲשֶׁר֙ יְהֹוָ֣ה אֱלֹהֶ֔יךָ נֹתֵ֥ן לְךָ֖ נַחֲלָ֑ה וִֽירִשְׁתָּ֖הּ וְיָשַׁ֥בְתָּ בָּֽהּ׃</t>
  </si>
  <si>
    <t>{{מ:פסוק|דברים|כו|ב}}</t>
  </si>
  <si>
    <t>וְלָקַחְתָּ֞ מֵרֵאשִׁ֣ית{{מ:לגרמיה}}כׇּל־פְּרִ֣י הָאֲדָמָ֗ה אֲשֶׁ֨ר תָּבִ֧יא מֵֽאַרְצְךָ֛ אֲשֶׁ֨ר יְהֹוָ֧ה אֱלֹהֶ֛יךָ נֹתֵ֥ן לָ֖ךְ וְשַׂמְתָּ֣ בַטֶּ֑נֶא וְהָֽלַכְתָּ֙ אֶל־הַמָּק֔וֹם אֲשֶׁ֤ר יִבְחַר֙ יְהֹוָ֣ה אֱלֹהֶ֔יךָ לְשַׁכֵּ֥ן שְׁמ֖וֹ שָֽׁם׃</t>
  </si>
  <si>
    <t>{{מ:פסוק|דברים|כו|ג}}</t>
  </si>
  <si>
    <t>וּבָאתָ֙ אֶל־הַכֹּהֵ֔ן אֲשֶׁ֥ר יִהְיֶ֖ה בַּיָּמִ֣ים הָהֵ֑ם וְאָמַרְתָּ֣ אֵלָ֗יו הִגַּ֤דְתִּי הַיּוֹם֙ לַיהֹוָ֣ה אֱלֹהֶ֔יךָ כִּי־בָ֙אתִי֙ אֶל־הָאָ֔רֶץ אֲשֶׁ֨ר נִשְׁבַּ֧ע יְהֹוָ֛ה לַאֲבֹתֵ֖ינוּ לָ֥תֶת לָֽנוּ׃</t>
  </si>
  <si>
    <t>{{מ:פסוק|דברים|כו|ד|עלייה=[לוי]}}</t>
  </si>
  <si>
    <t>וְלָקַ֧ח הַכֹּהֵ֛ן הַטֶּ֖נֶא מִיָּדֶ֑ךָ וְהִ֨נִּיח֔וֹ לִפְנֵ֕י מִזְבַּ֖ח יְהֹוָ֥ה אֱלֹהֶֽיךָ׃</t>
  </si>
  <si>
    <t>{{מ:פסוק|דברים|כו|ה}}</t>
  </si>
  <si>
    <t>וְעָנִ֨יתָ וְאָמַרְתָּ֜ לִפְנֵ֣י{{מ:לגרמיה}}יְהֹוָ֣ה אֱלֹהֶ֗יךָ אֲרַמִּי֙ אֹבֵ֣ד אָבִ֔י וַיֵּ֣רֶד מִצְרַ֔יְמָה וַיָּ֥גׇר שָׁ֖ם בִּמְתֵ֣י מְעָ֑ט וַֽיְהִי־שָׁ֕ם לְג֥וֹי גָּד֖וֹל עָצ֥וּם וָרָֽב׃</t>
  </si>
  <si>
    <t>{{מ:פסוק|דברים|כו|ו}}</t>
  </si>
  <si>
    <t>וַיָּרֵ֧עוּ אֹתָ֛נוּ הַמִּצְרִ֖ים וַיְעַנּ֑וּנוּ וַיִּתְּנ֥וּ עָלֵ֖ינוּ עֲבֹדָ֥ה קָשָֽׁה׃</t>
  </si>
  <si>
    <t>{{מ:פסוק|דברים|כו|ז}}</t>
  </si>
  <si>
    <t>וַנִּצְעַ֕ק אֶל־יְהֹוָ֖ה אֱלֹהֵ֣י אֲבֹתֵ֑ינוּ וַיִּשְׁמַ֤ע יְהֹוָה֙ אֶת־קֹלֵ֔נוּ וַיַּ֧רְא אֶת־עׇנְיֵ֛נוּ וְאֶת־עֲמָלֵ֖נוּ {{נוסח|וְאֶֽת־לַחֲצֵֽנוּ|=ל וכן אצל דותן וברויאר|הקלדה=וְאֶת־לַחֲצֵֽנוּ (טעות בעקבות BHS) וכך במג"ה (שחזור כתי"א)|קורן=וְאֶֽת־לַֽחֲצֵֽנוּ (שיטת ריבוי הגעיות)|מ"מ=וְאֶת־לַֽחֲצֵֽנוּ (!)}}׃</t>
  </si>
  <si>
    <t>{{מ:פסוק|דברים|כו|ח}}</t>
  </si>
  <si>
    <t>וַיּוֹצִאֵ֤נוּ יְהֹוָה֙ מִמִּצְרַ֔יִם בְּיָ֤ד חֲזָקָה֙ וּבִזְרֹ֣עַ נְטוּיָ֔ה וּבְמֹרָ֖א גָּדֹ֑ל וּבְאֹת֖וֹת וּבְמֹפְתִֽים׃</t>
  </si>
  <si>
    <t>{{מ:פסוק|דברים|כו|ט}}</t>
  </si>
  <si>
    <t>וַיְבִאֵ֖נוּ אֶל־הַמָּק֣וֹם הַזֶּ֑ה וַיִּתֶּן־לָ֙נוּ֙ אֶת־הָאָ֣רֶץ הַזֹּ֔את אֶ֛רֶץ זָבַ֥ת חָלָ֖ב וּדְבָֽשׁ׃</t>
  </si>
  <si>
    <t>{{מ:פסוק|דברים|כו|י}}</t>
  </si>
  <si>
    <t>וְעַתָּ֗ה הִנֵּ֤ה הֵבֵ֙אתִי֙ אֶת־רֵאשִׁית֙ פְּרִ֣י הָאֲדָמָ֔ה אֲשֶׁר־נָתַ֥תָּה לִּ֖י יְהֹוָ֑ה וְהִנַּחְתּ֗וֹ לִפְנֵי֙ יְהֹוָ֣ה אֱלֹהֶ֔יךָ {{נוסח|וְהִֽשְׁתַּחֲוִ֔יתָ|=ל (געיה בה"א ואין מתיגה)|דפוסים וקורן=וְהִ֨שְׁתַּֽחֲוִ֔יתָ (מתיגה וגעיה בתי"ו)}} לִפְנֵ֖י יְהֹוָ֥ה אֱלֹהֶֽיךָ׃</t>
  </si>
  <si>
    <t>{{מ:פסוק|דברים|כו|יא}}</t>
  </si>
  <si>
    <t>וְשָׂמַחְתָּ֣ בְכׇל־הַטּ֗וֹב אֲשֶׁ֧ר נָֽתַן־לְךָ֛ יְהֹוָ֥ה אֱלֹהֶ֖יךָ וּלְבֵיתֶ֑ךָ אַתָּה֙ וְהַלֵּוִ֔י וְהַגֵּ֖ר אֲשֶׁ֥ר בְּקִרְבֶּֽךָ׃</t>
  </si>
  <si>
    <t>{{מ:פסוק|דברים|כו|יב|עלייה=שני [ישראל]}}</t>
  </si>
  <si>
    <t>כִּ֣י תְכַלֶּ֞ה לַ֠עְשֵׂ֠ר אֶת־כׇּל־מַעְשַׂ֧ר תְּבוּאָתְךָ֛ בַּשָּׁנָ֥ה הַשְּׁלִישִׁ֖ת שְׁנַ֣ת הַֽמַּעֲשֵׂ֑ר וְנָתַתָּ֣ה לַלֵּוִ֗י לַגֵּר֙ לַיָּת֣וֹם {{נוסח|וְלָֽאַלְמָנָ֔ה|ל=וְלָֽאַלְמָנָ֔ה בגעיה ימנית}} וְאָכְל֥וּ בִשְׁעָרֶ֖יךָ וְשָׂבֵֽעוּ׃</t>
  </si>
  <si>
    <t>{{מ:פסוק|דברים|כו|יג}}</t>
  </si>
  <si>
    <t>וְאָמַרְתָּ֡ לִפְנֵי֩ יְהֹוָ֨ה אֱלֹהֶ֜יךָ בִּעַ֧רְתִּי הַקֹּ֣דֶשׁ מִן־הַבַּ֗יִת וְגַ֨ם נְתַתִּ֤יו לַלֵּוִי֙ וְלַגֵּר֙ לַיָּת֣וֹם וְלָאַלְמָנָ֔ה כְּכׇל־מִצְוָתְךָ֖ אֲשֶׁ֣ר צִוִּיתָ֑נִי לֹֽא־עָבַ֥רְתִּי מִמִּצְוֺתֶ֖יךָ וְלֹ֥א שָׁכָֽחְתִּי׃</t>
  </si>
  <si>
    <t>{{מ:פסוק|דברים|כו|יד}}</t>
  </si>
  <si>
    <t>לֹא־אָכַ֨לְתִּי בְאֹנִ֜י מִמֶּ֗נּוּ וְלֹא־בִעַ֤רְתִּי מִמֶּ֙נּוּ֙ בְּטָמֵ֔א וְלֹא־נָתַ֥תִּי מִמֶּ֖נּוּ לְמֵ֑ת שָׁמַ֗עְתִּי בְּקוֹל֙ יְהֹוָ֣ה אֱלֹהָ֔י עָשִׂ֕יתִי כְּכֹ֖ל אֲשֶׁ֥ר צִוִּיתָֽנִי׃</t>
  </si>
  <si>
    <t>{{מ:פסוק|דברים|כו|טו}}</t>
  </si>
  <si>
    <t>הַשְׁקִ֩יפָה֩ מִמְּע֨וֹן קׇדְשְׁךָ֜ מִן־הַשָּׁמַ֗יִם וּבָרֵ֤ךְ אֶֽת־עַמְּךָ֙ אֶת־יִשְׂרָאֵ֔ל וְאֵת֙ הָאֲדָמָ֔ה אֲשֶׁ֥ר נָתַ֖תָּה לָ֑נוּ כַּאֲשֶׁ֤ר נִשְׁבַּ֙עְתָּ֙ לַאֲבֹתֵ֔ינוּ אֶ֛רֶץ זָבַ֥ת חָלָ֖ב וּדְבָֽשׁ׃</t>
  </si>
  <si>
    <t>{{מ:פסוק|דברים|כו|טז|עלייה=שלישי [ע"כ ישראל]}}</t>
  </si>
  <si>
    <t>הַיּ֣וֹם הַזֶּ֗ה יְהֹוָ֨ה אֱלֹהֶ֜יךָ מְצַוְּךָ֧ לַעֲשׂ֛וֹת אֶת־הַחֻקִּ֥ים הָאֵ֖לֶּה וְאֶת־הַמִּשְׁפָּטִ֑ים וְשָׁמַרְתָּ֤ וְעָשִׂ֙יתָ֙ אוֹתָ֔ם בְּכׇל־לְבָבְךָ֖ וּבְכׇל־נַפְשֶֽׁךָ׃</t>
  </si>
  <si>
    <t>{{מ:פסוק|דברים|כו|יז}}</t>
  </si>
  <si>
    <t>אֶת־יְהֹוָ֥ה הֶאֱמַ֖רְתָּ הַיּ֑וֹם לִהְיוֹת֩ לְךָ֨ לֵֽאלֹהִ֜ים וְלָלֶ֣כֶת בִּדְרָכָ֗יו וְלִשְׁמֹ֨ר חֻקָּ֧יו וּמִצְוֺתָ֛יו וּמִשְׁפָּטָ֖יו וְלִשְׁמֹ֥עַ בְּקֹלֽוֹ׃</t>
  </si>
  <si>
    <t>{{מ:פסוק|דברים|כו|יח}}</t>
  </si>
  <si>
    <t>וַֽיהֹוָ֞ה הֶאֱמִֽירְךָ֣ הַיּ֗וֹם לִהְי֥וֹת לוֹ֙ לְעַ֣ם סְגֻלָּ֔ה כַּאֲשֶׁ֖ר דִּבֶּר־לָ֑ךְ וְלִשְׁמֹ֖ר כׇּל־מִצְוֺתָֽיו׃</t>
  </si>
  <si>
    <t>{{מ:פסוק|דברים|כו|יט}}</t>
  </si>
  <si>
    <t>וּֽלְתִתְּךָ֣ עֶלְי֗וֹן עַ֤ל כׇּל־הַגּוֹיִם֙ אֲשֶׁ֣ר עָשָׂ֔ה לִתְהִלָּ֖ה וּלְשֵׁ֣ם וּלְתִפְאָ֑רֶת וְלִֽהְיֹתְךָ֧ עַם־קָדֹ֛שׁ לַיהֹוָ֥ה אֱלֹהֶ֖יךָ כַּאֲשֶׁ֥ר דִּבֵּֽר׃</t>
  </si>
  <si>
    <t>ספר דברים/כז</t>
  </si>
  <si>
    <t>{{מ:פסוק|דברים|כז|א|עלייה=רביעי}}</t>
  </si>
  <si>
    <t>וַיְצַ֤ו מֹשֶׁה֙ וְזִקְנֵ֣י יִשְׂרָאֵ֔ל אֶת־הָעָ֖ם לֵאמֹ֑ר שָׁמֹר֙ אֶת־כׇּל־הַמִּצְוָ֔ה אֲשֶׁ֧ר אָנֹכִ֛י מְצַוֶּ֥ה אֶתְכֶ֖ם הַיּֽוֹם׃</t>
  </si>
  <si>
    <t>{{מ:פסוק|דברים|כז|ב}}</t>
  </si>
  <si>
    <t>וְהָיָ֗ה בַּיּוֹם֮ אֲשֶׁ֣ר תַּעַבְר֣וּ אֶת־הַיַּרְדֵּן֒ אֶל־הָאָ֕רֶץ אֲשֶׁר־יְהֹוָ֥ה אֱלֹהֶ֖יךָ נֹתֵ֣ן לָ֑ךְ וַהֲקֵמֹתָ֤ לְךָ֙ אֲבָנִ֣ים גְּדֹל֔וֹת וְשַׂדְתָּ֥ אֹתָ֖ם בַּשִּֽׂיד׃</t>
  </si>
  <si>
    <t>{{מ:פסוק|דברים|כז|ג}}</t>
  </si>
  <si>
    <t>וְכָתַבְתָּ֣ עֲלֵיהֶ֗ן אֶֽת־כׇּל־דִּבְרֵ֛י הַתּוֹרָ֥ה הַזֹּ֖את בְּעׇבְרֶ֑ךָ לְמַ֡עַן אֲשֶׁר֩ תָּבֹ֨א אֶל־הָאָ֜רֶץ אֲֽשֶׁר־יְהֹוָ֥ה אֱלֹהֶ֣יךָ{{מ:לגרמיה}}נֹתֵ֣ן לְךָ֗ אֶ֣רֶץ זָבַ֤ת חָלָב֙ וּדְבַ֔שׁ כַּאֲשֶׁ֥ר דִּבֶּ֛ר יְהֹוָ֥ה אֱלֹהֵֽי־אֲבֹתֶ֖יךָ לָֽךְ׃</t>
  </si>
  <si>
    <t>{{מ:פסוק|דברים|כז|ד}}</t>
  </si>
  <si>
    <t>וְהָיָה֮ בְּעׇבְרְכֶ֣ם אֶת־הַיַּרְדֵּן֒ תָּקִ֜ימוּ אֶת־הָאֲבָנִ֣ים הָאֵ֗לֶּה אֲשֶׁ֨ר אָנֹכִ֜י מְצַוֶּ֥ה אֶתְכֶ֛ם הַיּ֖וֹם בְּהַ֣ר עֵיבָ֑ל וְשַׂדְתָּ֥ אוֹתָ֖ם בַּשִּֽׂיד׃</t>
  </si>
  <si>
    <t>{{מ:פסוק|דברים|כז|ה}}</t>
  </si>
  <si>
    <t>וּבָנִ֤יתָ שָּׁם֙ מִזְבֵּ֔חַ לַיהֹוָ֖ה אֱלֹהֶ֑יךָ מִזְבַּ֣ח אֲבָנִ֔ים לֹא־תָנִ֥יף עֲלֵיהֶ֖ם בַּרְזֶֽל׃</t>
  </si>
  <si>
    <t>{{מ:פסוק|דברים|כז|ו}}</t>
  </si>
  <si>
    <t>אֲבָנִ֤ים שְׁלֵמוֹת֙ תִּבְנֶ֔ה אֶת־מִזְבַּ֖ח יְהֹוָ֣ה אֱלֹהֶ֑יךָ וְהַעֲלִ֤יתָ עָלָיו֙ עוֹלֹ֔ת לַיהֹוָ֖ה אֱלֹהֶֽיךָ׃</t>
  </si>
  <si>
    <t>{{מ:פסוק|דברים|כז|ז}}</t>
  </si>
  <si>
    <t>וְזָבַחְתָּ֥ שְׁלָמִ֖ים וְאָכַ֣לְתָּ שָּׁ֑ם וְשָׂ֣מַחְתָּ֔ לִפְנֵ֖י יְהֹוָ֥ה אֱלֹהֶֽיךָ׃</t>
  </si>
  <si>
    <t>{{מ:פסוק|דברים|כז|ח}}</t>
  </si>
  <si>
    <t>וְכָתַבְתָּ֣ עַל־הָאֲבָנִ֗ים אֶֽת־כׇּל־דִּבְרֵ֛י הַתּוֹרָ֥ה הַזֹּ֖את בַּאֵ֥ר הֵיטֵֽב׃</t>
  </si>
  <si>
    <t>{{מ:פסוק|דברים|כז|ט}}</t>
  </si>
  <si>
    <t>וַיְדַבֵּ֤ר מֹשֶׁה֙ וְהַכֹּהֲנִ֣ים הַלְוִיִּ֔ם {{נוסח|אֶ֥ל כׇּל־יִשְׂרָאֵ֖ל|=ל ("אל" מוטעמת במרכא)|דפוסים וקורן=אֶל־כׇּל־יִשְׂרָאֵ֖ל ("אל" מוקפת)}} לֵאמֹ֑ר הַסְכֵּ֤ת{{מ:פסק}}וּשְׁמַע֙ יִשְׂרָאֵ֔ל הַיּ֤וֹם הַזֶּה֙ נִהְיֵ֣יתָֽ לְעָ֔ם לַיהֹוָ֖ה אֱלֹהֶֽיךָ׃</t>
  </si>
  <si>
    <t>{{מ:פסוק|דברים|כז|י}}</t>
  </si>
  <si>
    <t>וְשָׁ֣מַעְתָּ֔ בְּק֖וֹל יְהֹוָ֣ה אֱלֹהֶ֑יךָ וְעָשִׂ֤יתָ אֶת־מִצְוֺתָו֙ וְאֶת־חֻקָּ֔יו אֲשֶׁ֛ר אָנֹכִ֥י מְצַוְּךָ֖ הַיּֽוֹם׃</t>
  </si>
  <si>
    <t>{{מ:פסוק|דברים|כז|יא|עלייה=חמישי}}</t>
  </si>
  <si>
    <t>וַיְצַ֤ו מֹשֶׁה֙ אֶת־הָעָ֔ם בַּיּ֥וֹם הַה֖וּא לֵאמֹֽר׃</t>
  </si>
  <si>
    <t>{{מ:פסוק|דברים|כז|יב}}</t>
  </si>
  <si>
    <t>אֵ֠לֶּה יַֽעַמְד֞וּ לְבָרֵ֤ךְ אֶת־הָעָם֙ עַל־הַ֣ר גְּרִזִ֔ים בְּעׇבְרְכֶ֖ם אֶת־הַיַּרְדֵּ֑ן שִׁמְעוֹן֙ וְלֵוִ֣י וִֽיהוּדָ֔ה וְיִשָּׂשכָ֖ר וְיוֹסֵ֥ף וּבִנְיָמִֽן׃</t>
  </si>
  <si>
    <t>{{מ:פסוק|דברים|כז|יג}}</t>
  </si>
  <si>
    <t>וְאֵ֛לֶּה {{נוסח|יַֽעַמְד֥וּ|ל=יַֽעַמְד֥וּ בגעיה ימנית}} עַל־הַקְּלָלָ֖ה בְּהַ֣ר עֵיבָ֑ל רְאוּבֵן֙ גָּ֣ד וְאָשֵׁ֔ר וּזְבוּלֻ֖ן דָּ֥ן וְנַפְתָּלִֽי׃</t>
  </si>
  <si>
    <t>{{מ:פסוק|דברים|כז|יד}}</t>
  </si>
  <si>
    <t>וְעָנ֣וּ הַלְוִיִּ֗ם {{נוסח|וְאָ֥מְר֛וּ|=שיטת-א (מרכא בתיבת תביר)|דפוסים וקורן=וְאָֽמְר֛וּ (געיה ותביר), וכן הוא בהקלדת כתי"ל.}} אֶל־כׇּל־אִ֥ישׁ יִשְׂרָאֵ֖ל ק֥וֹל רָֽם׃</t>
  </si>
  <si>
    <t>{{מ:פסוק|דברים|כז|טו}}</t>
  </si>
  <si>
    <t>אָר֣וּר הָאִ֡ישׁ אֲשֶׁ֣ר יַעֲשֶׂה֩ פֶ֨סֶל וּמַסֵּכָ֜ה תּוֹעֲבַ֣ת יְהֹוָ֗ה מַעֲשֵׂ֛ה יְדֵ֥י חָרָ֖שׁ וְשָׂ֣ם בַּסָּ֑תֶר וְעָנ֧וּ כׇל־הָעָ֛ם וְאָמְר֖וּ אָמֵֽן׃</t>
  </si>
  <si>
    <t>{{מ:פסוק|דברים|כז|טז}}</t>
  </si>
  <si>
    <t>אָר֕וּר מַקְלֶ֥ה אָבִ֖יו וְאִמּ֑וֹ וְאָמַ֥ר כׇּל־הָעָ֖ם אָמֵֽן׃</t>
  </si>
  <si>
    <t>{{מ:פסוק|דברים|כז|יז}}</t>
  </si>
  <si>
    <t>אָר֕וּר מַסִּ֖יג גְּב֣וּל רֵעֵ֑הוּ וְאָמַ֥ר כׇּל־הָעָ֖ם אָמֵֽן׃</t>
  </si>
  <si>
    <t>{{מ:פסוק|דברים|כז|יח}}</t>
  </si>
  <si>
    <t>אָר֕וּר מַשְׁגֶּ֥ה עִוֵּ֖ר בַּדָּ֑רֶךְ וְאָמַ֥ר כׇּל־הָעָ֖ם אָמֵֽן׃</t>
  </si>
  <si>
    <t>{{מ:פסוק|דברים|כז|יט}}</t>
  </si>
  <si>
    <t>אָר֗וּר מַטֶּ֛ה מִשְׁפַּ֥ט גֵּר־יָת֖וֹם וְאַלְמָנָ֑ה וְאָמַ֥ר כׇּל־הָעָ֖ם אָמֵֽן׃</t>
  </si>
  <si>
    <t>{{נוסח|__|=רשימת הרמב"ם ועל פיה בכל ספרי התורה (אין פרשה). אבל בכל כתבי־היד הטברנים הקרובים לכתר יש כאן פרשה סתומה כמו בכל שאר הפסוקים של הארורים. ולגבי הכתר עצמו יש עדויות סותרות לגבי הפסוק הזה וגם התקיים דיון הלכתי לגביו במשך הדורות (ראו באריכות על הסוגיה בפנקובר, הרמב"ם והכתר, עמ' 81-87). לדוגמה: ר' אליהו בן חיים בשו"ת מים עמוקים (עח,ו-ז) הביא שתי עדויות סותרות לגבי הנוסח בכתר חלב, לפי הראשונה יש פרשה סתומה ולפי השנייה אין. בעותק עמאדי (ראו פנקובר, נוסח התורה בכתר ארם־צובה: עדות חדשה, עמ' 50-53) אין פרשה. ברשימותיו של יהושע קמחי הוא מדווח על פרשה סתומה, ואילו בבדיקה שנעשתה לבקשתו של קאסוטו מול רשימת הפרשות ברמב"ם אין כאן פרשה סתומה (ראו יוסף עופר, הכתר והתנ"ך של רש"ש ילין, עמ' 307-308). ייתכן שבכתר היה כאן רווח קטן במיוחד, בגלל האורך היחסי של הפסוק הקודם (בניגוד לשאר פסוקי הארורים), והרמב"ם לא החשיב אותו לרווח של פרשה סתומה. אמנם יכול להיות שהסופר אכן התכוון ברווח זה לפרשה סתומה (כמו שיש כאן בכל כתבי־היד הקרובים לכתר).|ל=פרשה סתומה, וכן הוא בשאר כל כתבי־היד הטברנים.}}{{גודל גופן|2|{{הערה|ספק פרשה סתומה בכתר ארם צובה}}}}</t>
  </si>
  <si>
    <t>{{מ:פסוק|דברים|כז|כ}}</t>
  </si>
  <si>
    <t>אָר֗וּר שֹׁכֵב֙ עִם־אֵ֣שֶׁת אָבִ֔יו כִּ֥י גִלָּ֖ה כְּנַ֣ף אָבִ֑יו וְאָמַ֥ר כׇּל־הָעָ֖ם אָמֵֽן׃</t>
  </si>
  <si>
    <t>{{מ:פסוק|דברים|כז|כא}}</t>
  </si>
  <si>
    <t>אָר֕וּר שֹׁכֵ֖ב עִם־כׇּל־בְּהֵמָ֑ה וְאָמַ֥ר כׇּל־הָעָ֖ם אָמֵֽן׃</t>
  </si>
  <si>
    <t>{{מ:פסוק|דברים|כז|כב}}</t>
  </si>
  <si>
    <t>אָר֗וּר שֹׁכֵב֙ עִם־אֲחֹת֔וֹ בַּת־אָבִ֖יו א֣וֹ בַת־אִמּ֑וֹ וְאָמַ֥ר כׇּל־הָעָ֖ם אָמֵֽן׃</t>
  </si>
  <si>
    <t>{{מ:פסוק|דברים|כז|כג}}</t>
  </si>
  <si>
    <t>אָר֕וּר שֹׁכֵ֖ב עִם־חֹֽתַנְתּ֑וֹ וְאָמַ֥ר כׇּל־הָעָ֖ם אָמֵֽן׃</t>
  </si>
  <si>
    <t>{{מ:פסוק|דברים|כז|כד}}</t>
  </si>
  <si>
    <t>אָר֕וּר מַכֵּ֥ה רֵעֵ֖הוּ בַּסָּ֑תֶר וְאָמַ֥ר כׇּל־הָעָ֖ם אָמֵֽן׃</t>
  </si>
  <si>
    <t>{{מ:פסוק|דברים|כז|כה}}</t>
  </si>
  <si>
    <t>אָרוּר֙ לֹקֵ֣חַ שֹׁ֔חַד לְהַכּ֥וֹת נֶ֖פֶשׁ דָּ֣ם נָקִ֑י וְאָמַ֥ר כׇּל־הָעָ֖ם אָמֵֽן׃</t>
  </si>
  <si>
    <t>{{מ:פסוק|דברים|כז|כו}}</t>
  </si>
  <si>
    <t>אָר֗וּר אֲשֶׁ֧ר לֹא־יָקִ֛ים אֶת־דִּבְרֵ֥י הַתּוֹרָֽה־הַזֹּ֖את לַעֲשׂ֣וֹת אוֹתָ֑ם וְאָמַ֥ר כׇּל־הָעָ֖ם אָמֵֽן׃</t>
  </si>
  <si>
    <t>ספר דברים/כח</t>
  </si>
  <si>
    <t>{{מ:פסוק|דברים|כח|א|סדר=כב}}</t>
  </si>
  <si>
    <t>וְהָיָ֗ה אִם־שָׁמ֤וֹעַ {{נוסח|תִּשְׁמַע֙|ל=תִּשְׁמַּע֙ (מ"ם דגושה!)|הערת דותן}} בְּקוֹל֙ יְהֹוָ֣ה אֱלֹהֶ֔יךָ לִשְׁמֹ֤ר לַעֲשׂוֹת֙ אֶת־כׇּל־מִצְוֺתָ֔יו אֲשֶׁ֛ר אָנֹכִ֥י מְצַוְּךָ֖ הַיּ֑וֹם וּנְתָ֨נְךָ֜ יְהֹוָ֤ה אֱלֹהֶ֙יךָ֙ עֶלְי֔וֹן עַ֖ל כׇּל־גּוֹיֵ֥י הָאָֽרֶץ׃</t>
  </si>
  <si>
    <t>{{מ:פסוק|דברים|כח|ב}}</t>
  </si>
  <si>
    <t>וּבָ֧אוּ עָלֶ֛יךָ כׇּל־הַבְּרָכ֥וֹת הָאֵ֖לֶּה וְהִשִּׂיגֻ֑ךָ כִּ֣י תִשְׁמַ֔ע בְּק֖וֹל יְהֹוָ֥ה אֱלֹהֶֽיךָ׃</t>
  </si>
  <si>
    <t>{{מ:פסוק|דברים|כח|ג}}</t>
  </si>
  <si>
    <t>בָּר֥וּךְ אַתָּ֖ה בָּעִ֑יר וּבָר֥וּךְ אַתָּ֖ה בַּשָּׂדֶֽה׃</t>
  </si>
  <si>
    <t>{{מ:פסוק|דברים|כח|ד}}</t>
  </si>
  <si>
    <t>בָּר֧וּךְ פְּרִֽי־בִטְנְךָ֛ וּפְרִ֥י אַדְמָתְךָ֖ וּפְרִ֣י בְהֶמְתֶּ֑ךָ שְׁגַ֥ר אֲלָפֶ֖יךָ וְעַשְׁתְּר֥וֹת צֹאנֶֽךָ׃</t>
  </si>
  <si>
    <t>{{מ:פסוק|דברים|כח|ה}}</t>
  </si>
  <si>
    <t>בָּר֥וּךְ טַנְאֲךָ֖ וּמִשְׁאַרְתֶּֽךָ׃</t>
  </si>
  <si>
    <t>{{מ:פסוק|דברים|כח|ו}}</t>
  </si>
  <si>
    <t>בָּר֥וּךְ אַתָּ֖ה בְּבֹאֶ֑ךָ וּבָר֥וּךְ אַתָּ֖ה בְּצֵאתֶֽךָ׃</t>
  </si>
  <si>
    <t>{{מ:פסוק|דברים|כח|ז|עלייה=ששי}}</t>
  </si>
  <si>
    <t>יִתֵּ֨ן יְהֹוָ֤ה אֶת־אֹיְבֶ֙יךָ֙ הַקָּמִ֣ים עָלֶ֔יךָ נִגָּפִ֖ים לְפָנֶ֑יךָ בְּדֶ֤רֶךְ אֶחָד֙ יֵצְא֣וּ אֵלֶ֔יךָ וּבְשִׁבְעָ֥ה דְרָכִ֖ים יָנ֥וּסוּ לְפָנֶֽיךָ׃</t>
  </si>
  <si>
    <t>{{מ:פסוק|דברים|כח|ח}}</t>
  </si>
  <si>
    <t>יְצַ֨ו יְהֹוָ֤ה אִתְּךָ֙ אֶת־הַבְּרָכָ֔ה בַּאֲסָמֶ֕יךָ וּבְכֹ֖ל מִשְׁלַ֣ח יָדֶ֑ךָ וּבֵ֣רַכְךָ֔ בָּאָ֕רֶץ אֲשֶׁר־יְהֹוָ֥ה אֱלֹהֶ֖יךָ נֹתֵ֥ן לָֽךְ׃</t>
  </si>
  <si>
    <t>{{מ:פסוק|דברים|כח|ט}}</t>
  </si>
  <si>
    <t>יְקִֽימְךָ֨ יְהֹוָ֥ה לוֹ֙ לְעַ֣ם קָד֔וֹשׁ כַּאֲשֶׁ֖ר נִֽשְׁבַּֽע־לָ֑ךְ כִּ֣י תִשְׁמֹ֗ר אֶת־מִצְוֺת֙ יְהֹוָ֣ה אֱלֹהֶ֔יךָ וְהָלַכְתָּ֖ בִּדְרָכָֽיו׃</t>
  </si>
  <si>
    <t>{{מ:פסוק|דברים|כח|י}}</t>
  </si>
  <si>
    <t>וְרָאוּ֙ כׇּל־עַמֵּ֣י הָאָ֔רֶץ כִּ֛י שֵׁ֥ם יְהֹוָ֖ה נִקְרָ֣א עָלֶ֑יךָ וְיָֽרְא֖וּ מִמֶּֽךָּ׃</t>
  </si>
  <si>
    <t>{{מ:פסוק|דברים|כח|יא}}</t>
  </si>
  <si>
    <t>{{נוסח|וְהוֹתִרְךָ֤|=ל? (אין געיה) וכן דעתם של ברויאר ודותן|ל?=וְהוֹתִֽרְךָ֤ (ספק געיה ימנית בתי"ו, קו קצר ומטושטש)|הערת שינוי של המקליד}} יְהֹוָה֙ לְטוֹבָ֔ה בִּפְרִ֧י בִטְנְךָ֛ וּבִפְרִ֥י {{נוסח|בְהֶמְתְּךָ֖|=שש1 ובדפוסים|ל=בְהַמְתְּךָ֖ (ה"א בפתח)|הערות ברויאר ודותן על תיקון בכתי"ל ביד שנייה}} וּבִפְרִ֣י אַדְמָתֶ֑ךָ עַ֚ל הָאֲדָמָ֔ה אֲשֶׁ֨ר נִשְׁבַּ֧ע יְהֹוָ֛ה לַאֲבֹתֶ֖יךָ לָ֥תֶת לָֽךְ׃</t>
  </si>
  <si>
    <t>{{מ:פסוק|דברים|כח|יב}}</t>
  </si>
  <si>
    <t>יִפְתַּ֣ח יְהֹוָ֣ה{{מ:פסק}}לְ֠ךָ֠ אֶת־אוֹצָר֨וֹ הַטּ֜וֹב אֶת־הַשָּׁמַ֗יִם לָתֵ֤ת מְטַֽר־אַרְצְךָ֙ בְּעִתּ֔וֹ וּלְבָרֵ֕ךְ אֵ֖ת כׇּל־מַעֲשֵׂ֣ה יָדֶ֑ךָ וְהִלְוִ֙יתָ֙ גּוֹיִ֣ם רַבִּ֔ים וְאַתָּ֖ה לֹ֥א תִלְוֶֽה׃</t>
  </si>
  <si>
    <t>{{מ:פסוק|דברים|כח|יג}}</t>
  </si>
  <si>
    <t>{{נוסח|וּנְתָֽנְךָ֨|ל=וּנְתָֽנְךָ֨ בגעיה ימנית}} יְהֹוָ֤ה לְרֹאשׁ֙ וְלֹ֣א לְזָנָ֔ב וְהָיִ֙יתָ֙ רַ֣ק לְמַ֔עְלָה וְלֹ֥א תִהְיֶ֖ה לְמָ֑טָּה כִּֽי־תִשְׁמַ֞ע אֶל־מִצְוֺ֣ת{{מ:לגרמיה}}יְהֹוָ֣ה אֱלֹהֶ֗יךָ אֲשֶׁ֨ר אָנֹכִ֧י מְצַוְּךָ֛ הַיּ֖וֹם לִשְׁמֹ֥ר וְלַעֲשֽׂוֹת׃</t>
  </si>
  <si>
    <t>{{מ:פסוק|דברים|כח|יד}}</t>
  </si>
  <si>
    <t>וְלֹ֣א תָס֗וּר מִכׇּל־הַדְּבָרִים֙ אֲשֶׁ֨ר אָנֹכִ֜י מְצַוֶּ֥ה אֶתְכֶ֛ם הַיּ֖וֹם יָמִ֣ין וּשְׂמֹ֑אול לָלֶ֗כֶת אַחֲרֵ֛י אֱלֹהִ֥ים אֲחֵרִ֖ים לְעׇבְדָֽם׃</t>
  </si>
  <si>
    <t>{{מ:פסוק|דברים|כח|טו}}</t>
  </si>
  <si>
    <t>וְהָיָ֗ה אִם־לֹ֤א תִשְׁמַע֙ בְּקוֹל֙ יְהֹוָ֣ה אֱלֹהֶ֔יךָ לִשְׁמֹ֤ר לַעֲשׂוֹת֙ אֶת־כׇּל־מִצְוֺתָ֣יו וְחֻקֹּתָ֔יו אֲשֶׁ֛ר אָנֹכִ֥י מְצַוְּךָ֖ הַיּ֑וֹם וּבָ֧אוּ עָלֶ֛יךָ כׇּל־הַקְּלָל֥וֹת הָאֵ֖לֶּה וְהִשִּׂיגֽוּךָ׃</t>
  </si>
  <si>
    <t>{{מ:פסוק|דברים|כח|טז}}</t>
  </si>
  <si>
    <t>אָר֥וּר אַתָּ֖ה בָּעִ֑יר וְאָר֥וּר אַתָּ֖ה בַּשָּׂדֶֽה׃</t>
  </si>
  <si>
    <t>{{מ:פסוק|דברים|כח|יז}}</t>
  </si>
  <si>
    <t>אָר֥וּר טַנְאֲךָ֖ {{נוסח|וּמִשְׁאַרְתֶּֽךָ|כתר ארם צובה קיים מכאן ואילך}}׃</t>
  </si>
  <si>
    <t>{{מ:פסוק|דברים|כח|יח}}</t>
  </si>
  <si>
    <t>אָר֥וּר פְּרִֽי־בִטְנְךָ֖ וּפְרִ֣י אַדְמָתֶ֑ךָ שְׁגַ֥ר אֲלָפֶ֖יךָ {{נוסח|וְעַשְׁתְּרֹ֥ת|=אשש1 ומסורות-אל וטברנית ורמ"ה|ל=וְעַשְׁתְּר֥וֹת (כתיב מלא וי"ו)}} צֹאנֶֽךָ׃</t>
  </si>
  <si>
    <t>{{מ:פסוק|דברים|כח|יט}}</t>
  </si>
  <si>
    <t>אָר֥וּר אַתָּ֖ה בְּבֹאֶ֑ךָ וְאָר֥וּר אַתָּ֖ה בְּצֵאתֶֽךָ׃</t>
  </si>
  <si>
    <t>{{מ:פסוק|דברים|כח|כ}}</t>
  </si>
  <si>
    <t>יְשַׁלַּ֣ח יְהֹוָ֣ה{{מ:פסק}}בְּ֠ךָ֠ אֶת־הַמְּאֵרָ֤ה אֶת־הַמְּהוּמָה֙ וְאֶת־הַמִּגְעֶ֔רֶת בְּכׇל־מִשְׁלַ֥ח יָדְךָ֖ אֲשֶׁ֣ר תַּעֲשֶׂ֑ה עַ֣ד {{נוסח|הִשָּׁמֶדְךָ֤|=א (אין געיה)|ל=הִשָּֽׁמֶדְךָ֤ (געיה)}} וְעַד־אֲבׇדְךָ֙ מַהֵ֔ר מִפְּנֵ֛י רֹ֥עַ {{נוסח|מַֽעֲלָלֶ֖יךָ|ל=מַֽעֲלָלֶ֖יךָ בגעיה ימנית}} אֲשֶׁ֥ר עֲזַבְתָּֽנִי׃</t>
  </si>
  <si>
    <t>{{מ:פסוק|דברים|כח|כא}}</t>
  </si>
  <si>
    <t>יַדְבֵּ֧ק יְהֹוָ֛ה בְּךָ֖ אֶת־הַדָּ֑בֶר עַ֚ד כַּלֹּת֣וֹ אֹֽתְךָ֔ מֵעַל֙ {{נוסח|הָאֲדָמָ֔ה|=א (אין געיה)|ל=הָֽאֲדָמָ֔ה (געיה ימנית)}} אֲשֶׁר־אַתָּ֥ה בָא־שָׁ֖מָּה לְרִשְׁתָּֽהּ׃</t>
  </si>
  <si>
    <t>{{מ:פסוק|דברים|כח|כב}}</t>
  </si>
  <si>
    <t>יַכְּכָ֣ה יְ֠הֹוָ֠ה בַּשַּׁחֶ֨פֶת וּבַקַּדַּ֜חַת וּבַדַּלֶּ֗קֶת וּבַֽחַרְחֻר֙ וּבַחֶ֔רֶב וּבַשִּׁדָּפ֖וֹן וּבַיֵּרָק֑וֹן וּרְדָפ֖וּךָ עַ֥ד אׇבְדֶֽךָ׃</t>
  </si>
  <si>
    <t>{{מ:פסוק|דברים|כח|כג}}</t>
  </si>
  <si>
    <t>וְהָי֥וּ שָׁמֶ֛יךָ אֲשֶׁ֥ר עַל־רֹאשְׁךָ֖ נְחֹ֑שֶׁת וְהָאָ֥רֶץ אֲשֶׁר־תַּחְתֶּ֖יךָ בַּרְזֶֽל׃</t>
  </si>
  <si>
    <t>{{מ:פסוק|דברים|כח|כד}}</t>
  </si>
  <si>
    <t>יִתֵּ֧ן יְהֹוָ֛ה אֶת־מְטַ֥ר אַרְצְךָ֖ אָבָ֣ק וְעָפָ֑ר מִן־הַשָּׁמַ֙יִם֙ יֵרֵ֣ד עָלֶ֔יךָ עַ֖ד הִשָּׁמְדָֽךְ׃</t>
  </si>
  <si>
    <t>{{מ:פסוק|דברים|כח|כה}}</t>
  </si>
  <si>
    <t>יִתֶּנְךָ֨ יְהֹוָ֥ה{{מ:פסק}}נִגָּף֮ לִפְנֵ֣י אֹיְבֶ֒יךָ֒ בְּדֶ֤רֶךְ אֶחָד֙ תֵּצֵ֣א אֵלָ֔יו וּבְשִׁבְעָ֥ה דְרָכִ֖ים תָּנ֣וּס לְפָנָ֑יו וְהָיִ֣יתָ {{נוסח|לְזַֽעֲוָ֔ה|=א (געיה)|ל=לְזַעֲוָ֔ה (אין געיה)}} לְכֹ֖ל מַמְלְכ֥וֹת הָאָֽרֶץ׃</t>
  </si>
  <si>
    <t>{{מ:פסוק|דברים|כח|כו}}</t>
  </si>
  <si>
    <t>וְהָיְתָ֤ה נִבְלָֽתְךָ֙ {{נוסח|לְמַֽאֲכָ֔ל|=א (געיה)|ל=לְמַאֲכָ֔ל (אין געיה)}} לְכׇל־ע֥וֹף הַשָּׁמַ֖יִם וּלְבֶהֱמַ֣ת הָאָ֑רֶץ וְאֵ֖ין מַחֲרִֽיד׃</t>
  </si>
  <si>
    <t>{{מ:פסוק|דברים|כח|כז}}</t>
  </si>
  <si>
    <t>יַכְּכָ֨ה יְהֹוָ֜ה בִּשְׁחִ֤ין מִצְרַ֙יִם֙ {{נוסח|{{כו"ק|ובעפלים|וּבַטְּחֹרִ֔ים}}|אל-כתיב=וּבַעְפֹלִ֔ים משמע קרי=וּבַטְחֹרִ֔ים (חסר דגש)}} וּבַגָּרָ֖ב וּבֶחָ֑רֶס אֲשֶׁ֥ר לֹא־תוּכַ֖ל לְהֵרָפֵֽא׃</t>
  </si>
  <si>
    <t>{{מ:פסוק|דברים|כח|כח}}</t>
  </si>
  <si>
    <t>יַכְּכָ֣ה יְהֹוָ֔ה בְּשִׁגָּע֖וֹן וּבְעִוָּר֑וֹן וּבְתִמְה֖וֹן לֵבָֽב׃</t>
  </si>
  <si>
    <t>{{מ:פסוק|דברים|כח|כט}}</t>
  </si>
  <si>
    <t>וְהָיִ֜יתָ מְמַשֵּׁ֣שׁ {{מ:קמץ|ד=בַּֽצׇּהֳרַ֗יִם|ס=בַּֽצָּהֳרַ֗יִם}} כַּאֲשֶׁ֨ר יְמַשֵּׁ֤שׁ {{נוסח|הַֽעִוֵּר֙|=א (געיה)|ל=הַעִוֵּר֙ (אין געיה)|דפוסים וקורן=הָֽעִוֵּר֙ (בקמץ וגעיה)|הקלדה=הָעִוֵּר֙ בקמ"ץ בטעות (כנראה ע"פ BHS בעקבות נוסח הדפוס).}} בָּאֲפֵלָ֔ה וְלֹ֥א תַצְלִ֖יחַ אֶת־דְּרָכֶ֑יךָ וְהָיִ֜יתָ אַ֣ךְ עָשׁ֧וּק וְגָז֛וּל כׇּל־הַיָּמִ֖ים וְאֵ֥ין מוֹשִֽׁיעַ׃</t>
  </si>
  <si>
    <t>{{מ:פסוק|דברים|כח|ל}}</t>
  </si>
  <si>
    <t>אִשָּׁ֣ה תְאָרֵ֗שׂ וְאִ֤ישׁ אַחֵר֙ {{נוסח|{{כו"ק|ישגלנה|יִשְׁכָּבֶ֔נָּה}}|=לשש1 ובדפסוים|א-כתיב=יִשְׁגָלֶ֔נָּה (חסר דגש בגימ"ל)}} בַּ֥יִת תִּבְנֶ֖ה וְלֹא־תֵשֵׁ֣ב בּ֑וֹ כֶּ֥רֶם תִּטַּ֖ע וְלֹ֥א {{נוסח|תְחַלְּלֶֽנּוּ|=אשש1 ובדפוסים|ל=תְחַלְּלֶּֽנּוּ (למ"ד שנייה דגושה)|הערות ברויאר והמקליד}}׃</t>
  </si>
  <si>
    <t>{{מ:פסוק|דברים|כח|לא}}</t>
  </si>
  <si>
    <t>שׁוֹרְךָ֞ טָב֣וּחַ לְעֵינֶ֗יךָ וְלֹ֣א תֹאכַל֮ מִמֶּ֒נּוּ֒ חֲמֹֽרְךָ֙ גָּז֣וּל {{נוסח|מִלְּפָנֶ֔יךָ|=אל|ברויאר ציין ספק לגבי הדגש בלמ"ד בכתי"ל, אבל מעיון בכתב־היד רואים שהוא קיים.}} וְלֹ֥א יָשׁ֖וּב לָ֑ךְ צֹֽאנְךָ֙ נְתֻנ֣וֹת לְאֹיְבֶ֔יךָ וְאֵ֥ין לְךָ֖ מוֹשִֽׁיעַ׃</t>
  </si>
  <si>
    <t>{{מ:פסוק|דברים|כח|לב}}</t>
  </si>
  <si>
    <t>בָּנֶ֨יךָ וּבְנֹתֶ֜יךָ נְתֻנִ֨ים לְעַ֤ם אַחֵר֙ וְעֵינֶ֣יךָ רֹא֔וֹת וְכָל֥וֹת אֲלֵיהֶ֖ם כׇּל־הַיּ֑וֹם וְאֵ֥ין לְאֵ֖ל יָדֶֽךָ׃</t>
  </si>
  <si>
    <t>{{מ:פסוק|דברים|כח|לג}}</t>
  </si>
  <si>
    <t>פְּרִ֤י אַדְמָֽתְךָ֙ וְכׇל־יְגִ֣יעֲךָ֔ יֹאכַ֥ל עַ֖ם אֲשֶׁ֣ר לֹא־יָדָ֑עְתָּ וְהָיִ֗יתָ רַ֛ק עָשׁ֥וּק וְרָצ֖וּץ כׇּל־הַיָּמִֽים׃</t>
  </si>
  <si>
    <t>{{מ:פסוק|דברים|כח|לד}}</t>
  </si>
  <si>
    <t>וְהָיִ֖יתָ מְשֻׁגָּ֑ע מִמַּרְאֵ֥ה עֵינֶ֖יךָ אֲשֶׁ֥ר תִּרְאֶֽה׃</t>
  </si>
  <si>
    <t>{{מ:פסוק|דברים|כח|לה}}</t>
  </si>
  <si>
    <t>יַכְּכָ֨ה יְהֹוָ֜ה בִּשְׁחִ֣ין רָ֗ע עַל־הַבִּרְכַּ֙יִם֙ וְעַל־הַשֹּׁקַ֔יִם אֲשֶׁ֥ר לֹא־תוּכַ֖ל לְהֵרָפֵ֑א מִכַּ֥ף רַגְלְךָ֖ וְעַ֥ד קׇדְקֳדֶֽךָ׃</t>
  </si>
  <si>
    <t>{{מ:פסוק|דברים|כח|לו}}</t>
  </si>
  <si>
    <t>יוֹלֵ֨ךְ יְהֹוָ֜ה {{נוסח|אֹתְךָ֗|=א (אין געיה)|ל=אֹֽתְךָ֗ (געיה)}} וְאֶֽת־מַלְכְּךָ֙ אֲשֶׁ֣ר תָּקִ֣ים עָלֶ֔יךָ אֶל־גּ֕וֹי אֲשֶׁ֥ר לֹא־יָדַ֖עְתָּ אַתָּ֣ה וַאֲבֹתֶ֑יךָ וְעָבַ֥דְתָּ שָּׁ֛ם אֱלֹהִ֥ים אֲחֵרִ֖ים עֵ֥ץ וָאָֽבֶן׃</t>
  </si>
  <si>
    <t>{{מ:פסוק|דברים|כח|לז}}</t>
  </si>
  <si>
    <t>וְהָיִ֣יתָ לְשַׁמָּ֔ה לְמָשָׁ֖ל וְלִשְׁנִינָ֑ה בְּכֹל֙ הָֽעַמִּ֔ים אֲשֶׁר־יְנַהֶגְךָ֥ יְהֹוָ֖ה שָֽׁמָּה׃</t>
  </si>
  <si>
    <t>{{מ:פסוק|דברים|כח|לח}}</t>
  </si>
  <si>
    <t>זֶ֥רַע רַ֖ב תּוֹצִ֣יא הַשָּׂדֶ֑ה וּמְעַ֣ט תֶּאֱסֹ֔ף כִּ֥י יַחְסְלֶ֖נּוּ הָאַרְבֶּֽה׃</t>
  </si>
  <si>
    <t>{{מ:פסוק|דברים|כח|לט}}</t>
  </si>
  <si>
    <t>כְּרָמִ֥ים תִּטַּ֖ע וְעָבָ֑דְתָּ וְיַ֤יִן לֹֽא־תִשְׁתֶּה֙ וְלֹ֣א תֶאֱגֹ֔ר כִּ֥י {{נוסח|תֹאכְלֶ֖נּוּ|=ל ובדפוסים|א=תֹאכֲלֶ֖נּוּ (חטף)}} הַתֹּלָֽעַת׃</t>
  </si>
  <si>
    <t>{{מ:פסוק|דברים|כח|מ}}</t>
  </si>
  <si>
    <t>זֵיתִ֛ים יִהְי֥וּ לְךָ֖ בְּכׇל־גְּבוּלֶ֑ךָ וְשֶׁ֙מֶן֙ לֹ֣א תָס֔וּךְ כִּ֥י יִשַּׁ֖ל זֵיתֶֽךָ׃</t>
  </si>
  <si>
    <t>{{מ:פסוק|דברים|כח|מא}}</t>
  </si>
  <si>
    <t>בָּנִ֥ים וּבָנ֖וֹת תּוֹלִ֑יד וְלֹא־יִהְי֣וּ לָ֔ךְ כִּ֥י יֵלְכ֖וּ בַּשֶּֽׁבִי׃</t>
  </si>
  <si>
    <t>{{מ:פסוק|דברים|כח|מב}}</t>
  </si>
  <si>
    <t>כׇּל־עֵצְךָ֖ וּפְרִ֣י אַדְמָתֶ֑ךָ יְיָרֵ֖שׁ {{נוסח|הַצְּלָצַֽל|=אל|ברויאר ציין ספק קמץ בהברה האחרונה &lt;הַצְּלָצָֽל?&gt; בכתי"ל, אבל מעיון בהגדלה רואים שהוא פתח (וכן דעתם של דותן והמקליד)}}׃</t>
  </si>
  <si>
    <t>{{מ:פסוק|דברים|כח|מג}}</t>
  </si>
  <si>
    <t>הַגֵּר֙ אֲשֶׁ֣ר בְּקִרְבְּךָ֔ יַעֲלֶ֥ה עָלֶ֖יךָ מַ֣עְלָה מָּ֑עְלָה וְאַתָּ֥ה תֵרֵ֖ד מַ֥טָּה מָּֽטָּה׃</t>
  </si>
  <si>
    <t>{{מ:פסוק|דברים|כח|מד}}</t>
  </si>
  <si>
    <t>ה֣וּא יַלְוְךָ֔ וְאַתָּ֖ה לֹ֣א תַלְוֶ֑נּוּ ה֚וּא יִהְיֶ֣ה לְרֹ֔אשׁ וְאַתָּ֖ה תִּֽהְיֶ֥ה לְזָנָֽב׃</t>
  </si>
  <si>
    <t>{{מ:פסוק|דברים|כח|מה}}</t>
  </si>
  <si>
    <t>וּבָ֨אוּ עָלֶ֜יךָ כׇּל־הַקְּלָל֣וֹת הָאֵ֗לֶּה וּרְדָפ֙וּךָ֙ וְהִשִּׂיג֔וּךָ עַ֖ד {{נוסח|הִשָּׁמְדָ֑ךְ|=א (אין געיה)|ל=הִשָּֽׁמְדָ֑ךְ (געיה)}} כִּי־לֹ֣א שָׁמַ֗עְתָּ בְּקוֹל֙ יְהֹוָ֣ה אֱלֹהֶ֔יךָ לִשְׁמֹ֛ר מִצְוֺתָ֥יו וְחֻקֹּתָ֖יו אֲשֶׁ֥ר צִוָּֽךְ׃</t>
  </si>
  <si>
    <t>{{מ:פסוק|דברים|כח|מו}}</t>
  </si>
  <si>
    <t>וְהָי֣וּ בְךָ֔ לְא֖וֹת וּלְמוֹפֵ֑ת וּֽבְזַרְעֲךָ֖ עַד־עוֹלָֽם׃</t>
  </si>
  <si>
    <t>{{מ:פסוק|דברים|כח|מז}}</t>
  </si>
  <si>
    <t>תַּ֗חַת אֲשֶׁ֤ר לֹא־עָבַ֙דְתָּ֙ אֶת־יְהֹוָ֣ה אֱלֹהֶ֔יךָ בְּשִׂמְחָ֖ה וּבְט֣וּב לֵבָ֑ב מֵרֹ֖ב כֹּֽל׃</t>
  </si>
  <si>
    <t>{{מ:פסוק|דברים|כח|מח}}</t>
  </si>
  <si>
    <t>וְעָבַדְתָּ֣ אֶת־אֹיְבֶ֗יךָ אֲשֶׁ֨ר יְשַׁלְּחֶ֤נּוּ יְהֹוָה֙ בָּ֔ךְ בְּרָעָ֧ב וּבְצָמָ֛א וּבְעֵירֹ֖ם וּבְחֹ֣סֶר כֹּ֑ל וְנָתַ֞ן עֹ֤ל בַּרְזֶל֙ עַל־צַוָּארֶ֔ךָ עַ֥ד הִשְׁמִיד֖וֹ אֹתָֽךְ׃</t>
  </si>
  <si>
    <t>{{מ:פסוק|דברים|כח|מט}}</t>
  </si>
  <si>
    <t>יִשָּׂ֣א יְהֹוָה֩ עָלֶ֨יךָ גּ֤וֹי {{נוסח|מֵרָחֹק֙|=אשש1 ומסורות-אל וטברניות ורמ"ה|ל=מֵרָחוֹק֙ (כתיב מלא וי"ו)}} מִקְצֵ֣ה הָאָ֔רֶץ כַּאֲשֶׁ֥ר יִדְאֶ֖ה הַנָּ֑שֶׁר גּ֕וֹי אֲשֶׁ֥ר לֹא־תִשְׁמַ֖ע לְשֹׁנֽוֹ׃</t>
  </si>
  <si>
    <t>{{מ:פסוק|דברים|כח|נ}}</t>
  </si>
  <si>
    <t>גּ֖וֹי עַ֣ז פָּנִ֑ים אֲשֶׁ֨ר לֹא־יִשָּׂ֤א פָנִים֙ לְזָקֵ֔ן וְנַ֖עַר לֹ֥א יָחֹֽן׃</t>
  </si>
  <si>
    <t>{{מ:פסוק|דברים|כח|נא}}</t>
  </si>
  <si>
    <t>וְ֠אָכַ֠ל פְּרִ֨י {{נוסח|בְהֶמְתְּךָ֥|=אל|ברויאר ודותן ציינו ספק געיה בבי"ת בכתי"ל &lt;בְֽהֶמְתְּךָ֥?&gt;, אבל יותר נראה שיש כאן סריטה בכתי"ל (וכן דעתו של המקליד).}} וּפְרִֽי־אַדְמָתְךָ֮ עַ֣ד {{נוסח|הִשָּׁמְדָךְ֒|=א (אין געיה)|ל=הִשָּֽׁמְדָךְ֒ (געיה)}} אֲשֶׁ֨ר {{נוסח|לֹא־יַשְׁאִ֜יר|=א (אין געיה)|ל=לֹֽא־יַשְׁאִ֜יר (געיה)}} לְךָ֗ דָּגָן֙ תִּיר֣וֹשׁ וְיִצְהָ֔ר שְׁגַ֥ר אֲלָפֶ֖יךָ וְעַשְׁתְּרֹ֣ת צֹאנֶ֑ךָ עַ֥ד הַאֲבִיד֖וֹ אֹתָֽךְ׃</t>
  </si>
  <si>
    <t>{{מ:פסוק|דברים|כח|נב}}</t>
  </si>
  <si>
    <t>וְהֵצַ֨ר לְךָ֜ בְּכׇל־שְׁעָרֶ֗יךָ עַ֣ד רֶ֤דֶת חֹמֹתֶ֙יךָ֙ {{נוסח|הַגְּבֹהֹ֣ת|=אשש1 ומסורה ורמ"ה (כתיב חסר וי"ו וחסר וי"ו)|ל=הַגְּבֹה֣וֹת (כתיב חסר וי"ו ומלא וי"ו)}} וְהַבְּצֻר֔וֹת אֲשֶׁ֥ר אַתָּ֛ה בֹּטֵ֥חַ בָּהֵ֖ן בְּכׇל־אַרְצֶ֑ךָ וְהֵצַ֤ר לְךָ֙ בְּכׇל־שְׁעָרֶ֔יךָ {{נוסח|בְּכׇ֨ל־אַרְצְךָ֔|=אש1|ל=בְּכׇל־אַרְצְךָ֔ (אין מתיגה)|המקליד הוסיף את המתיגה בלי להעיר}} אֲשֶׁ֥ר נָתַ֛ן יְהֹוָ֥ה אֱלֹהֶ֖יךָ לָֽךְ׃</t>
  </si>
  <si>
    <t>{{מ:פסוק|דברים|כח|נג}}</t>
  </si>
  <si>
    <t>וְאָכַלְתָּ֣ פְרִֽי־בִטְנְךָ֗ בְּשַׂ֤ר בָּנֶ֙יךָ֙ וּבְנֹתֶ֔יךָ אֲשֶׁ֥ר {{נוסח|נָתַן־לְךָ֖|=א (אין געיה)|ל=נָֽתַן־לְךָ֖ (געיה)}} יְהֹוָ֣ה אֱלֹהֶ֑יךָ בְּמָצוֹר֙ וּבְמָצ֔וֹק אֲשֶׁר־יָצִ֥יק לְךָ֖ אֹיְבֶֽךָ׃</t>
  </si>
  <si>
    <t>{{מ:פסוק|דברים|כח|נד}}</t>
  </si>
  <si>
    <t>הָאִישׁ֙ הָרַ֣ךְ בְּךָ֔ וְהֶעָנֹ֖ג מְאֹ֑ד תֵּרַ֨ע עֵינ֤וֹ בְאָחִיו֙ וּבְאֵ֣שֶׁת חֵיק֔וֹ וּבְיֶ֥תֶר בָּנָ֖יו אֲשֶׁ֥ר יוֹתִֽיר׃</t>
  </si>
  <si>
    <t>{{מ:פסוק|דברים|כח|נה}}</t>
  </si>
  <si>
    <t>מִתֵּ֣ת{{מ:לגרמיה}}לְאַחַ֣ד מֵהֶ֗ם מִבְּשַׂ֤ר בָּנָיו֙ אֲשֶׁ֣ר יֹאכֵ֔ל מִבְּלִ֥י הִשְׁאִֽיר־ל֖וֹ כֹּ֑ל בְּמָצוֹר֙ וּבְמָצ֔וֹק אֲשֶׁ֨ר יָצִ֥יק לְךָ֛ אֹיִבְךָ֖ בְּכׇל־שְׁעָרֶֽיךָ׃</t>
  </si>
  <si>
    <t>{{מ:פסוק|דברים|כח|נו}}</t>
  </si>
  <si>
    <t>הָרַכָּ֨ה בְךָ֜ וְהָעֲנֻגָּ֗ה אֲשֶׁ֨ר לֹא־נִסְּתָ֤ה כַף־רַגְלָהּ֙ הַצֵּ֣ג עַל־הָאָ֔רֶץ מֵהִתְעַנֵּ֖ג וּמֵרֹ֑ךְ תֵּרַ֤ע עֵינָהּ֙ בְּאִ֣ישׁ חֵיקָ֔הּ וּבִבְנָ֖הּ וּבְבִתָּֽהּ׃</t>
  </si>
  <si>
    <t>{{מ:פסוק|דברים|כח|נז}}</t>
  </si>
  <si>
    <t>וּֽבְשִׁלְיָתָ֞הּ הַיּוֹצֵ֣ת{{מ:לגרמיה}}מִבֵּ֣ין רַגְלֶ֗יהָ וּבְבָנֶ֙יהָ֙ אֲשֶׁ֣ר תֵּלֵ֔ד כִּֽי־תֹאכְלֵ֥ם {{נוסח|בְּחֹסֶר־כֹּ֖ל|=א (אין געיה)|ל=בְּחֹֽסֶר־כֹּ֖ל (געיה)}} בַּסָּ֑תֶר בְּמָצוֹר֙ וּבְמָצ֔וֹק אֲשֶׁ֨ר יָצִ֥יק לְךָ֛ אֹיִבְךָ֖ בִּשְׁעָרֶֽיךָ׃</t>
  </si>
  <si>
    <t>{{מ:פסוק|דברים|כח|נח}}</t>
  </si>
  <si>
    <t>אִם־לֹ֨א תִשְׁמֹ֜ר לַעֲשׂ֗וֹת אֶת־כׇּל־דִּבְרֵי֙ הַתּוֹרָ֣ה הַזֹּ֔את {{נוסח|הַכְּתֻבִ֖ים|=אשש1 ומסורות-אל וטברניות ורמ"ה|ל=הַכְּתוּבִ֖ים (כתיב מלא וי"ו)}} בַּסֵּ֣פֶר הַזֶּ֑ה לְ֠יִרְאָ֠ה אֶת־הַשֵּׁ֞ם הַנִּכְבָּ֤ד וְהַנּוֹרָא֙ הַזֶּ֔ה אֵ֖ת יְהֹוָ֥ה אֱלֹהֶֽיךָ׃</t>
  </si>
  <si>
    <t>{{מ:פסוק|דברים|כח|נט}}</t>
  </si>
  <si>
    <t>וְהִפְלָ֤א יְהֹוָה֙ אֶת־מַכֹּ֣תְךָ֔ וְאֵ֖ת מַכּ֣וֹת זַרְעֶ֑ךָ מַכּ֤וֹת {{נוסח|גְּדֹלֹת֙|=אשש1 ומסורת-ל וטברניות ורמ"ה (כתיב חסר וי"ו וחסר וי"ו)|ל=גְּדֹלוֹת֙ (כתיב חסר וי"ו ומלא וי"ו)}} וְנֶ֣אֱמָנ֔וֹת {{נוסח|{{מ:קמץ|ד=וׇחֳלָיִ֖ם רָעִ֥ים|ס=וָחֳלָיִ֖ם רָעִ֥ים}}|=אשש1 (טפחא ומרכא)|ל=וָחֳלָיִ֥ם רָעִ֖ים (מרכא וטפחא) ובדפוסים! גירסת הדפוסים מוכיחה שלא מדובר על טעות סופר גרידא בכתי"ל אלא במסורת אחרת לגבי החלוקה התחבירית של הפסוק לפי המקבילות שבו.}} וְנֶאֱמָנִֽים׃</t>
  </si>
  <si>
    <t>{{מ:פסוק|דברים|כח|ס}}</t>
  </si>
  <si>
    <t>וְהֵשִׁ֣יב בְּךָ֗ אֵ֚ת כׇּל־מַדְוֵ֣ה מִצְרַ֔יִם אֲשֶׁ֥ר יָגֹ֖רְתָּ מִפְּנֵיהֶ֑ם וְדָבְק֖וּ בָּֽךְ׃</t>
  </si>
  <si>
    <t>{{מ:פסוק|דברים|כח|סא}}</t>
  </si>
  <si>
    <t>גַּ֤ם כׇּל־חֳלִי֙ וְכׇל־מַכָּ֔ה אֲשֶׁר֙ לֹ֣א כָת֔וּב בְּסֵ֖פֶר הַתּוֹרָ֣ה הַזֹּ֑את {{נוסח|יַעְלֵ֤ם|=א (אין דגש)|ל=יַעְלֵּ֤ם (למ"ד דגושה)|ברויאר ציין את הדגש כספק אמנם הוא ודאי, והמקליד הוריד את הדגש בלי להעיר.}} יְהֹוָה֙ עָלֶ֔יךָ עַ֖ד הִשָּׁמְדָֽךְ׃</t>
  </si>
  <si>
    <t>{{מ:פסוק|דברים|כח|סב}}</t>
  </si>
  <si>
    <t>וְנִשְׁאַרְתֶּם֙ בִּמְתֵ֣י מְעָ֔ט תַּ֚חַת אֲשֶׁ֣ר הֱיִיתֶ֔ם כְּכוֹכְבֵ֥י הַשָּׁמַ֖יִם לָרֹ֑ב כִּי־לֹ֣א שָׁמַ֔עְתָּ בְּק֖וֹל יְהֹוָ֥ה אֱלֹהֶֽיךָ׃</t>
  </si>
  <si>
    <t>{{מ:פסוק|דברים|כח|סג}}</t>
  </si>
  <si>
    <t>וְ֠הָיָ֠ה כַּאֲשֶׁר־שָׂ֨שׂ יְהֹוָ֜ה עֲלֵיכֶ֗ם לְהֵיטִ֣יב אֶתְכֶם֮ וּלְהַרְבּ֣וֹת אֶתְכֶם֒ כֵּ֣ן יָשִׂ֤ישׂ יְהֹוָה֙ עֲלֵיכֶ֔ם לְהַאֲבִ֥יד אֶתְכֶ֖ם וּלְהַשְׁמִ֣יד אֶתְכֶ֑ם וְנִסַּחְתֶּם֙ מֵעַ֣ל {{נוסח|הָאֲדָמָ֔ה|=א (אין געיה)|ל=הָֽאֲדָמָ֔ה בגעיה ימנית}} אֲשֶׁר־אַתָּ֥ה בָא־שָׁ֖מָּה לְרִשְׁתָּֽהּ׃</t>
  </si>
  <si>
    <t>{{מ:פסוק|דברים|כח|סד}}</t>
  </si>
  <si>
    <t>וֶהֱפִֽיצְךָ֤ יְהֹוָה֙ בְּכׇל־הָ֣עַמִּ֔ים מִקְצֵ֥ה הָאָ֖רֶץ וְעַד־קְצֵ֣ה הָאָ֑רֶץ וְעָבַ֨דְתָּ שָּׁ֜ם אֱלֹהִ֣ים אֲחֵרִ֗ים אֲשֶׁ֧ר לֹא־יָדַ֛עְתָּ אַתָּ֥ה וַאֲבֹתֶ֖יךָ עֵ֥ץ וָאָֽבֶן׃</t>
  </si>
  <si>
    <t>{{מ:פסוק|דברים|כח|סה}}</t>
  </si>
  <si>
    <t>וּבַגּוֹיִ֤ם הָהֵם֙ לֹ֣א תַרְגִּ֔יעַ וְלֹא־יִהְיֶ֥ה מָנ֖וֹחַ לְכַף־רַגְלֶ֑ךָ וְנָתַן֩ יְהֹוָ֨ה לְךָ֥ שָׁם֙ לֵ֣ב רַגָּ֔ז וְכִלְי֥וֹן עֵינַ֖יִם {{נוסח|וְדַאֲב֥וֹן|=א (אין געיה)|ל=וְדַֽאֲב֥וֹן (בגעיה ימנית)}} נָֽפֶשׁ׃</t>
  </si>
  <si>
    <t>{{מ:פסוק|דברים|כח|סו}}</t>
  </si>
  <si>
    <t>וְהָי֣וּ חַיֶּ֔יךָ תְּלֻאִ֥ים לְךָ֖ מִנֶּ֑גֶד וּפָֽחַדְתָּ֙ לַ֣יְלָה וְיוֹמָ֔ם וְלֹ֥א תַאֲמִ֖ין בְּחַיֶּֽיךָ׃</t>
  </si>
  <si>
    <t>{{מ:פסוק|דברים|כח|סז}}</t>
  </si>
  <si>
    <t>בַּבֹּ֤קֶר תֹּאמַר֙ מִֽי־יִתֵּ֣ן עֶ֔רֶב וּבָעֶ֥רֶב תֹּאמַ֖ר מִֽי־יִתֵּ֣ן בֹּ֑קֶר מִפַּ֤חַד לְבָֽבְךָ֙ אֲשֶׁ֣ר תִּפְחָ֔ד וּמִמַּרְאֵ֥ה עֵינֶ֖יךָ אֲשֶׁ֥ר תִּרְאֶֽה׃</t>
  </si>
  <si>
    <t>{{מ:פסוק|דברים|כח|סח}}</t>
  </si>
  <si>
    <t>{{נוסח|וֶהֱשִֽׁיבְךָ֨|=א (געיה אחת)|ל=וֶֽהֱשִֽׁיבְךָ֨ (שתי געיות) וכן העיר המקליד (ב-BHQ השמיטו)}} יְהֹוָ֥ה{{מ:פסק}}מִצְרַ֘יִם֮ {{נוסח|{{מ:קמץ|ד=בׇּאֳנִיּוֹת֒|ס=בָּאֳנִיּוֹת֒}}|בניקוד הארץ ישראלי הקדום הקמץ רחב ("בָּאֳנִיּוֹת֒"), וכן הוא בתיקון קוראים חורב.}} בַּדֶּ֙רֶךְ֙ אֲשֶׁ֣ר אָמַ֣רְתִּֽי לְךָ֔ לֹא־תֹסִ֥יף ע֖וֹד לִרְאֹתָ֑הּ {{נוסח|וְהִתְמַכַּרְתֶּ֨ם|=ל|יש ספרים=וְהִתְמַ{{מ:אות-ג|כַּ}}רְתֶּ֨ם}} שָׁ֧ם לְאֹיְבֶ֛יךָ לַעֲבָדִ֥ים וְלִשְׁפָח֖וֹת וְאֵ֥ין קֹנֶֽה׃</t>
  </si>
  <si>
    <t>{{מ:פסוק|דברים|כח|סט}}</t>
  </si>
  <si>
    <t>אֵ֩לֶּה֩ דִבְרֵ֨י הַבְּרִ֜ית אֲֽשֶׁר־צִוָּ֧ה יְהֹוָ֣ה אֶת־מֹשֶׁ֗ה לִכְרֹ֛ת אֶת־בְּנֵ֥י יִשְׂרָאֵ֖ל בְּאֶ֣רֶץ מוֹאָ֑ב מִלְּבַ֣ד הַבְּרִ֔ית אֲשֶׁר־כָּרַ֥ת אִתָּ֖ם בְּחֹרֵֽב׃</t>
  </si>
  <si>
    <t>ספר דברים/כט</t>
  </si>
  <si>
    <t>{{מ:פסוק|דברים|כט|א|עלייה=שביעי}}</t>
  </si>
  <si>
    <t>וַיִּקְרָ֥א מֹשֶׁ֛ה אֶל־כׇּל־יִשְׂרָאֵ֖ל וַיֹּ֣אמֶר אֲלֵהֶ֑ם אַתֶּ֣ם רְאִיתֶ֗ם אֵ֣ת כׇּל־אֲשֶׁר֩ עָשָׂ֨ה יְהֹוָ֤ה לְעֵֽינֵיכֶם֙ בְּאֶ֣רֶץ מִצְרַ֔יִם לְפַרְעֹ֥ה וּלְכׇל־עֲבָדָ֖יו וּלְכׇל־אַרְצֽוֹ׃</t>
  </si>
  <si>
    <t>{{מ:פסוק|דברים|כט|ב}}</t>
  </si>
  <si>
    <t>הַמַּסּוֹת֙ הַגְּדֹלֹ֔ת אֲשֶׁ֥ר רָא֖וּ עֵינֶ֑יךָ הָאֹתֹ֧ת וְהַמֹּפְתִ֛ים הַגְּדֹלִ֖ים הָהֵֽם׃</t>
  </si>
  <si>
    <t>{{מ:פסוק|דברים|כט|ג}}</t>
  </si>
  <si>
    <t>{{נוסח|וְלֹא־נָתַן֩|=א (אין געיה)|ל=וְלֹֽא־נָתַן֩ (געיה)}} יְהֹוָ֨ה לָכֶ֥ם לֵב֙ לָדַ֔עַת וְעֵינַ֥יִם לִרְא֖וֹת וְאׇזְנַ֣יִם לִשְׁמֹ֑עַ עַ֖ד הַיּ֥וֹם הַזֶּֽה׃</t>
  </si>
  <si>
    <t>{{מ:פסוק|דברים|כט|ד}}</t>
  </si>
  <si>
    <t>וָאוֹלֵ֥ךְ אֶתְכֶ֛ם אַרְבָּעִ֥ים שָׁנָ֖ה בַּמִּדְבָּ֑ר לֹֽא־בָל֤וּ שַׂלְמֹֽתֵיכֶם֙ מֵעֲלֵיכֶ֔ם {{נוסח|וְנַעַלְךָ֥|=א (אין געיה)|ל=וְנַֽעַלְךָ֥ (געיה)}} לֹֽא־בָלְתָ֖ה מֵעַ֥ל רַגְלֶֽךָ׃</t>
  </si>
  <si>
    <t>{{מ:פסוק|דברים|כט|ה}}</t>
  </si>
  <si>
    <t>לֶ֚חֶם לֹ֣א אֲכַלְתֶּ֔ם וְיַ֥יִן וְשֵׁכָ֖ר לֹ֣א שְׁתִיתֶ֑ם לְמַ֙עַן֙ תֵּֽדְע֔וּ כִּ֛י אֲנִ֥י יְהֹוָ֖ה אֱלֹהֵיכֶֽם׃</t>
  </si>
  <si>
    <t>{{מ:פסוק|דברים|כט|ו|עלייה=מפטיר}}</t>
  </si>
  <si>
    <t>וַתָּבֹ֖אוּ אֶל־הַמָּק֣וֹם הַזֶּ֑ה וַיֵּצֵ֣א סִיחֹ֣ן מֶֽלֶךְ־חֶ֠שְׁבּ֠וֹן וְע֨וֹג {{נוסח|מֶלֶךְ־הַבָּשָׁ֧ן|=א (אין געיה)|ל=מֶֽלֶךְ־הַבָּשָׁ֧ן (געיה)}} לִקְרָאתֵ֛נוּ לַמִּלְחָמָ֖ה וַנַּכֵּֽם׃</t>
  </si>
  <si>
    <t>{{מ:פסוק|דברים|כט|ז}}</t>
  </si>
  <si>
    <t>וַנִּקַּח֙ אֶת־אַרְצָ֔ם וַנִּתְּנָ֣הּ לְנַחֲלָ֔ה {{נוסח|לָראוּבֵנִ֖י|=א (אין געיה)|ל=לָרֽאוּבֵנִ֖י (געיה)}} וְלַגָּדִ֑י וְלַחֲצִ֖י שֵׁ֥בֶט {{נוסח|הַֽמְנַשִּֽׁי|=ל ובדפוסים|א=הַֽמֲנַשִּֽׁי (חטף)}}׃</t>
  </si>
  <si>
    <t>{{מ:פסוק|דברים|כט|ח}}</t>
  </si>
  <si>
    <t>וּשְׁמַרְתֶּ֗ם אֶת־דִּבְרֵי֙ הַבְּרִ֣ית הַזֹּ֔את וַעֲשִׂיתֶ֖ם אֹתָ֑ם לְמַ֣עַן תַּשְׂכִּ֔ילוּ אֵ֖ת כׇּל־אֲשֶׁ֥ר תַּעֲשֽׂוּן׃</t>
  </si>
  <si>
    <t>{{מ:פסוק|דברים|כט|ט|סדר=כג|עלייה='''נִצבים'''}}</t>
  </si>
  <si>
    <t>אַתֶּ֨ם נִצָּבִ֤ים הַיּוֹם֙ כֻּלְּכֶ֔ם לִפְנֵ֖י יְהֹוָ֣ה אֱלֹהֵיכֶ֑ם רָאשֵׁיכֶ֣ם שִׁבְטֵיכֶ֗ם זִקְנֵיכֶם֙ וְשֹׁ֣טְרֵיכֶ֔ם כֹּ֖ל אִ֥ישׁ יִשְׂרָאֵֽל׃</t>
  </si>
  <si>
    <t>{{מ:פסוק|דברים|כט|י}}</t>
  </si>
  <si>
    <t>טַפְּכֶ֣ם נְשֵׁיכֶ֔ם וְגֵ֣רְךָ֔ אֲשֶׁ֖ר בְּקֶ֣רֶב מַחֲנֶ֑יךָ מֵחֹטֵ֣ב עֵצֶ֔יךָ עַ֖ד שֹׁאֵ֥ב מֵימֶֽיךָ׃</t>
  </si>
  <si>
    <t>{{מ:פסוק|דברים|כט|יא}}</t>
  </si>
  <si>
    <t>לְעׇבְרְךָ֗ בִּבְרִ֛ית יְהֹוָ֥ה אֱלֹהֶ֖יךָ וּבְאָלָת֑וֹ אֲשֶׁר֙ יְהֹוָ֣ה אֱלֹהֶ֔יךָ כֹּרֵ֥ת עִמְּךָ֖ הַיּֽוֹם׃</t>
  </si>
  <si>
    <t>{{מ:פסוק|דברים|כט|יב|עלייה=שני [לוי]}}</t>
  </si>
  <si>
    <t>לְמַ֣עַן הָקִֽים־אֹתְךָ֩ הַיּ֨וֹם{{מ:פסק}}ל֜וֹ לְעָ֗ם וְה֤וּא יִֽהְיֶה־לְּךָ֙ לֵֽאלֹהִ֔ים כַּאֲשֶׁ֖ר דִּבֶּר־לָ֑ךְ וְכַאֲשֶׁ֤ר נִשְׁבַּע֙ לַאֲבֹתֶ֔יךָ לְאַבְרָהָ֥ם לְיִצְחָ֖ק וּֽלְיַעֲקֹֽב׃</t>
  </si>
  <si>
    <t>{{מ:פסוק|דברים|כט|יג}}</t>
  </si>
  <si>
    <t>וְלֹ֥א אִתְּכֶ֖ם לְבַדְּכֶ֑ם אָנֹכִ֗י כֹּרֵת֙ אֶת־הַבְּרִ֣ית הַזֹּ֔את וְאֶת־הָאָלָ֖ה הַזֹּֽאת׃</t>
  </si>
  <si>
    <t>{{מ:פסוק|דברים|כט|יד}}</t>
  </si>
  <si>
    <t>כִּי֩ אֶת־אֲשֶׁ֨ר יֶשְׁנ֜וֹ פֹּ֗ה עִמָּ֙נוּ֙ עֹמֵ֣ד הַיּ֔וֹם לִפְנֵ֖י יְהֹוָ֣ה אֱלֹהֵ֑ינוּ וְאֵ֨ת אֲשֶׁ֥ר אֵינֶ֛נּוּ פֹּ֖ה עִמָּ֥נוּ הַיּֽוֹם׃</t>
  </si>
  <si>
    <t>{{מ:פסוק|דברים|כט|טו|עלייה=שלישי [ישראל]}}</t>
  </si>
  <si>
    <t>כִּֽי־אַתֶּ֣ם יְדַעְתֶּ֔ם אֵ֥ת אֲשֶׁר־יָשַׁ֖בְנוּ בְּאֶ֣רֶץ מִצְרָ֑יִם וְאֵ֧ת אֲשֶׁר־עָבַ֛רְנוּ בְּקֶ֥רֶב הַגּוֹיִ֖ם אֲשֶׁ֥ר עֲבַרְתֶּֽם׃</t>
  </si>
  <si>
    <t>{{מ:פסוק|דברים|כט|טז}}</t>
  </si>
  <si>
    <t>וַתִּרְאוּ֙ אֶת־שִׁקּ֣וּצֵיהֶ֔ם וְאֵ֖ת גִּלֻּלֵיהֶ֑ם עֵ֣ץ וָאֶ֔בֶן כֶּ֥סֶף וְזָהָ֖ב אֲשֶׁ֥ר עִמָּהֶֽם׃</t>
  </si>
  <si>
    <t>{{מ:פסוק|דברים|כט|יז}}</t>
  </si>
  <si>
    <t>פֶּן־יֵ֣שׁ בָּ֠כֶ֠ם אִ֣ישׁ אוֹ־אִשָּׁ֞ה א֧וֹ מִשְׁפָּחָ֣ה אוֹ־שֵׁ֗בֶט אֲשֶׁר֩ לְבָב֨וֹ פֹנֶ֤ה הַיּוֹם֙ מֵעִם֙ יְהֹוָ֣ה אֱלֹהֵ֔ינוּ לָלֶ֣כֶת לַעֲבֹ֔ד אֶת־אֱלֹהֵ֖י הַגּוֹיִ֣ם הָהֵ֑ם פֶּן־יֵ֣שׁ בָּכֶ֗ם שֹׁ֛רֶשׁ פֹּרֶ֥ה רֹ֖אשׁ וְלַעֲנָֽה׃</t>
  </si>
  <si>
    <t>{{מ:פסוק|דברים|כט|יח}}</t>
  </si>
  <si>
    <t>וְהָיָ֡ה בְּשׇׁמְעוֹ֩ אֶת־דִּבְרֵ֨י {{נוסח|הָאָלָ֜ה|=א (אין געיה)|ל=הָֽאָלָ֜ה (געיה)}} הַזֹּ֗את וְהִתְבָּרֵ֨ךְ בִּלְבָב֤וֹ לֵאמֹר֙ שָׁל֣וֹם יִֽהְיֶה־לִּ֔י כִּ֛י בִּשְׁרִר֥וּת לִבִּ֖י אֵלֵ֑ךְ לְמַ֛עַן סְפ֥וֹת הָרָוָ֖ה אֶת־הַצְּמֵאָֽה׃</t>
  </si>
  <si>
    <t>{{מ:פסוק|דברים|כט|יט}}</t>
  </si>
  <si>
    <t>לֹא־יֹאבֶ֣ה יְהֹוָה֮ סְלֹ֣חַֽ לוֹ֒ כִּ֣י אָ֠ז יֶעְשַׁ֨ן אַף־יְהֹוָ֤ה וְקִנְאָתוֹ֙ בָּאִ֣ישׁ הַה֔וּא {{נוסח|וְרָ֤בְצָה|=אשש1 ובדפוסים (אין מקף)|ל=וְרָ֤בְצָה־ (מקף בתיבת משרת) לפי ברויאר (בספק) ולפי דותן (בוודאי), ומעיון בצילום כתב־היד בהגדלה נראה שהוא ודאי.}} בּוֹ֙ כׇּל־הָ֣אָלָ֔ה הַכְּתוּבָ֖ה בַּסֵּ֣פֶר הַזֶּ֑ה וּמָחָ֤ה יְהֹוָה֙ אֶת־שְׁמ֔וֹ מִתַּ֖חַת הַשָּׁמָֽיִם׃</t>
  </si>
  <si>
    <t>{{מ:פסוק|דברים|כט|כ}}</t>
  </si>
  <si>
    <t>וְהִבְדִּיל֤וֹ יְהֹוָה֙ לְרָעָ֔ה מִכֹּ֖ל שִׁבְטֵ֣י יִשְׂרָאֵ֑ל כְּכֹל֙ אָל֣וֹת הַבְּרִ֔ית הַכְּתוּבָ֕ה בְּסֵ֥פֶר הַתּוֹרָ֖ה הַזֶּֽה׃</t>
  </si>
  <si>
    <t>{{מ:פסוק|דברים|כט|כא}}</t>
  </si>
  <si>
    <t>וְאָמַ֞ר הַדּ֣וֹר {{נוסח|הָאַחֲר֗וֹן|=א (אין געיה)|ל=הָֽאַחֲר֗וֹן (בגעיה ימנית); ברויאר ציין שהגעיה ראויה לבוא באל"ף.}} בְּנֵיכֶם֙ אֲשֶׁ֤ר יָק֙וּמוּ֙ מֵאַ֣חֲרֵיכֶ֔ם וְהַ֨נׇּכְרִ֔י אֲשֶׁ֥ר יָבֹ֖א מֵאֶ֣רֶץ רְחוֹקָ֑ה וְ֠רָא֠וּ אֶת־מַכּ֞וֹת הָאָ֤רֶץ הַהִוא֙ וְאֶת־תַּ֣חֲלֻאֶ֔יהָ אֲשֶׁר־חִלָּ֥ה יְהֹוָ֖ה בָּֽהּ׃</t>
  </si>
  <si>
    <t>{{מ:פסוק|דברים|כט|כב}}</t>
  </si>
  <si>
    <t>גׇּפְרִ֣ית וָמֶ֘לַח֮ שְׂרֵפָ֣ה כׇל־אַרְצָהּ֒ לֹ֤א תִזָּרַע֙ וְלֹ֣א תַצְמִ֔חַ {{נוסח|וְלֹא־יַעֲלֶ֥ה|=א (אין געיה)|ל=וְלֹֽא־יַעֲלֶ֥ה (געיה)}} בָ֖הּ כׇּל־עֵ֑שֶׂב כְּֽמַהְפֵּכַ֞ת סְדֹ֤ם וַעֲמֹרָה֙ אַדְמָ֣ה {{נוסח|וּצְבֹיִ֔ים|אל-כתיב=וּצְבֹיִי֔ם (מקום הטעם!); וראו אותה תופעה בפרשת לך־לך (בראשית יד,ב; יד,ח).|ל-קרי=וּצְבוֹיִ֔ם}} אֲשֶׁר֙ הָפַ֣ךְ יְהֹוָ֔ה בְּאַפּ֖וֹ וּבַחֲמָתֽוֹ׃</t>
  </si>
  <si>
    <t>{{מ:פסוק|דברים|כט|כג}}</t>
  </si>
  <si>
    <t>וְאָֽמְרוּ֙ כׇּל־הַגּוֹיִ֔ם עַל־מֶ֨ה עָשָׂ֧ה יְהֹוָ֛ה כָּ֖כָה לָאָ֣רֶץ הַזֹּ֑את מֶ֥ה חֳרִ֛י הָאַ֥ף הַגָּד֖וֹל הַזֶּֽה׃</t>
  </si>
  <si>
    <t>{{מ:פסוק|דברים|כט|כד}}</t>
  </si>
  <si>
    <t>וְאָ֣מְר֔וּ עַ֚ל אֲשֶׁ֣ר {{נוסח|עָזְב֔וּ|=א (אין געיה)|ל=עָֽזְב֔וּ (געיה)}} אֶת־בְּרִ֥ית יְהֹוָ֖ה אֱלֹהֵ֣י אֲבֹתָ֑ם אֲשֶׁר֙ כָּרַ֣ת עִמָּ֔ם בְּהוֹצִיא֥וֹ אֹתָ֖ם מֵאֶ֥רֶץ מִצְרָֽיִם׃</t>
  </si>
  <si>
    <t>{{מ:פסוק|דברים|כט|כה}}</t>
  </si>
  <si>
    <t>וַיֵּלְכ֗וּ {{נוסח|וַיַּֽעַבְדוּ֙|=אלשש1 ובדפוסים|ברויאר ציין בספק א=וַיַּֽעָבְדוּ֙ (עי"ן בנקודת קמץ), אבל לא נראה כך בהגדלה.}} אֱלֹהִ֣ים אֲחֵרִ֔ים {{נוסח|וַיִּֽשְׁתַּחֲו֖וּ|=דפוסים|אל=וַיִּֽשְׁתַּחֲוּ֖וּ (דגש בוי"ו עיצורית)|הערות ברויאר ודותן והמקליד}} לָהֶ֑ם אֱלֹהִים֙ אֲשֶׁ֣ר לֹֽא־יְדָע֔וּם וְלֹ֥א חָלַ֖ק לָהֶֽם׃</t>
  </si>
  <si>
    <t>{{מ:פסוק|דברים|כט|כו}}</t>
  </si>
  <si>
    <t>{{נוסח|וַיִּחַר־אַ֥ף|=א (אין געיה)|ל=וַיִּֽחַר־אַ֥ף (געיה)}} יְהֹוָ֖ה בָּאָ֣רֶץ הַהִ֑וא לְהָבִ֤יא עָלֶ֙יהָ֙ אֶת־כׇּל־הַקְּלָלָ֔ה הַכְּתוּבָ֖ה בַּסֵּ֥פֶר הַזֶּֽה׃</t>
  </si>
  <si>
    <t>{{מ:פסוק|דברים|כט|כז}}</t>
  </si>
  <si>
    <t>וַיִּתְּשֵׁ֤ם יְהֹוָה֙ מֵעַ֣ל אַדְמָתָ֔ם בְּאַ֥ף וּבְחֵמָ֖ה וּבְקֶ֣צֶף גָּד֑וֹל {{נוסח|וַיַּשְׁ{{מ:אות-ג|לִ}}כֵ֛ם|=ל-גדולות ומ"ש|אל=וַיַּשְׁלִכֵ֛ם}} אֶל־אֶ֥רֶץ אַחֶ֖רֶת כַּיּ֥וֹם הַזֶּֽה׃</t>
  </si>
  <si>
    <t>{{מ:פסוק|דברים|כט|כח}}</t>
  </si>
  <si>
    <t>{{נוסח|הַנִּ֨סְתָּרֹ֔ת|=א ובדפוסים|ל=הַ֨נִּסְתָּרֹ֔ת (מקום המתיגה)}} לַיהֹוָ֖ה אֱלֹהֵ֑ינוּ וְהַנִּגְלֹ֞ת {{נוסח|{{מ:אות מנוקדת|לָ֤ׄנׄוּׄ וּׄלְׄבָׄנֵ֙ׄיׄנׄוּ֙ׄ עַׄד־עוֹלָ֔ם|דברים כט כח}}|א=וּׄלְׄבָׄנֵׄיׄנׄוּ֙ׄ בפשטא אחת בלבד, כנראה בגלל הצפיפות שנגרמה ע"י הנקודות (הערת ברויאר ע"פ ייבין, כתר, כג הערה 1).|עַׄד־עוֹלָ֔ם=אשש1 ומ"ש; אבל כתי"ל=עַד־עוֹלָ֔ם (בלי נקודה בעי"ן) בהתאם לרשימה שבמ"ס-ל.}} לַעֲשׂ֕וֹת אֶת־כׇּל־דִּבְרֵ֖י הַתּוֹרָ֥ה הַזֹּֽאת׃</t>
  </si>
  <si>
    <t>ספר דברים/ל</t>
  </si>
  <si>
    <t>{{מ:פסוק|דברים|ל|א|עלייה=רביעי (שני) [ע"כ ישראל]}}</t>
  </si>
  <si>
    <t>וְהָיָה֩ כִֽי־יָבֹ֨אוּ עָלֶ֜יךָ כׇּל־הַדְּבָרִ֣ים הָאֵ֗לֶּה הַבְּרָכָה֙ וְהַקְּלָלָ֔ה אֲשֶׁ֥ר נָתַ֖תִּי לְפָנֶ֑יךָ וַהֲשֵׁבֹתָ֙ אֶל־לְבָבֶ֔ךָ {{נוסח|בְּכׇ֨ל־הַגּוֹיִ֔ם|=א|ל=בְּכָל־הַגּוֹיִ֔ם (אין מתיגה)}} אֲשֶׁ֧ר הִדִּיחֲךָ֛ יְהֹוָ֥ה אֱלֹהֶ֖יךָ שָֽׁמָּה׃</t>
  </si>
  <si>
    <t>{{מ:פסוק|דברים|ל|ב}}</t>
  </si>
  <si>
    <t>וְשַׁבְתָּ֞ עַד־יְהֹוָ֤ה אֱלֹהֶ֙יךָ֙ וְשָׁמַעְתָּ֣ בְקֹל֔וֹ כְּכֹ֛ל אֲשֶׁר־אָנֹכִ֥י מְצַוְּךָ֖ הַיּ֑וֹם אַתָּ֣ה וּבָנֶ֔יךָ בְּכׇל־לְבָבְךָ֖ וּבְכׇל־נַפְשֶֽׁךָ׃</t>
  </si>
  <si>
    <t>{{מ:פסוק|דברים|ל|ג}}</t>
  </si>
  <si>
    <t>וְשָׁ֨ב יְהֹוָ֧ה אֱלֹהֶ֛יךָ אֶת־שְׁבוּתְךָ֖ וְרִחֲמֶ֑ךָ וְשָׁ֗ב וְקִבֶּצְךָ֙ מִכׇּל־הָ֣עַמִּ֔ים אֲשֶׁ֧ר הֱפִֽיצְךָ֛ יְהֹוָ֥ה אֱלֹהֶ֖יךָ שָֽׁמָּה׃</t>
  </si>
  <si>
    <t>{{מ:פסוק|דברים|ל|ד}}</t>
  </si>
  <si>
    <t>אִם־יִהְיֶ֥ה נִֽדַּחֲךָ֖ בִּקְצֵ֣ה הַשָּׁמָ֑יִם מִשָּׁ֗ם יְקַבֶּצְךָ֙ יְהֹוָ֣ה אֱלֹהֶ֔יךָ וּמִשָּׁ֖ם יִקָּחֶֽךָ׃</t>
  </si>
  <si>
    <t>{{מ:פסוק|דברים|ל|ה}}</t>
  </si>
  <si>
    <t>{{נוסח|וֶהֱבִיאֲךָ֞|=א (אין געיה)|ל=וֶהֱבִֽיאֲךָ֞ (געיה)}} יְהֹוָ֣ה אֱלֹהֶ֗יךָ אֶל־הָאָ֛רֶץ אֲשֶׁר־יָרְשׁ֥וּ אֲבֹתֶ֖יךָ וִֽירִשְׁתָּ֑הּ וְהֵיטִֽבְךָ֥ וְהִרְבְּךָ֖ מֵאֲבֹתֶֽיךָ׃</t>
  </si>
  <si>
    <t>{{מ:פסוק|דברים|ל|ו}}</t>
  </si>
  <si>
    <t>וּמָ֨ל יְהֹוָ֧ה אֱלֹהֶ֛יךָ אֶת־לְבָבְךָ֖ וְאֶת־לְבַ֣ב זַרְעֶ֑ךָ לְאַהֲבָ֞ה אֶת־יְהֹוָ֧ה אֱלֹהֶ֛יךָ בְּכׇל־לְבָבְךָ֥ וּבְכׇל־נַפְשְׁךָ֖ לְמַ֥עַן חַיֶּֽיךָ׃</t>
  </si>
  <si>
    <t>{{מ:פסוק|דברים|ל|ז|עלייה=חמישי (שלישי)}}</t>
  </si>
  <si>
    <t>וְנָתַן֙ יְהֹוָ֣ה אֱלֹהֶ֔יךָ אֵ֥ת כׇּל־הָאָל֖וֹת הָאֵ֑לֶּה עַל־אֹיְבֶ֥יךָ וְעַל־שֹׂנְאֶ֖יךָ אֲשֶׁ֥ר רְדָפֽוּךָ׃</t>
  </si>
  <si>
    <t>{{מ:פסוק|דברים|ל|ח}}</t>
  </si>
  <si>
    <t>וְאַתָּ֣ה תָשׁ֔וּב וְשָׁמַעְתָּ֖ בְּק֣וֹל יְהֹוָ֑ה וְעָשִׂ֙יתָ֙ אֶת־כׇּל־מִצְוֺתָ֔יו אֲשֶׁ֛ר אָנֹכִ֥י מְצַוְּךָ֖ הַיּֽוֹם׃</t>
  </si>
  <si>
    <t>{{מ:פסוק|דברים|ל|ט}}</t>
  </si>
  <si>
    <t>וְהוֹתִֽירְךָ֩ יְהֹוָ֨ה אֱלֹהֶ֜יךָ בְּכֹ֣ל{{מ:לגרמיה}}מַעֲשֵׂ֣ה יָדֶ֗ךָ בִּפְרִ֨י בִטְנְךָ֜ וּבִפְרִ֧י בְהֶמְתְּךָ֛ וּבִפְרִ֥י אַדְמָתְךָ֖ {{נוסח|לְטֹבָ֑ה|=אשש1 ומסורות-אל וטברניות ורמ"ה|ל=לְטוֹבָ֑ה (כתיב מלא וי"ו)}} כִּ֣י{{מ:לגרמיה}}יָשׁ֣וּב יְהֹוָ֗ה לָשׂ֤וּשׂ עָלֶ֙יךָ֙ לְט֔וֹב כַּאֲשֶׁר־שָׂ֖שׂ עַל־אֲבֹתֶֽיךָ׃</t>
  </si>
  <si>
    <t>{{מ:פסוק|דברים|ל|י}}</t>
  </si>
  <si>
    <t>כִּ֣י תִשְׁמַ֗ע בְּקוֹל֙ יְהֹוָ֣ה אֱלֹהֶ֔יךָ לִשְׁמֹ֤ר מִצְוֺתָיו֙ וְחֻקֹּתָ֔יו הַכְּתוּבָ֕ה בְּסֵ֥פֶר הַתּוֹרָ֖ה הַזֶּ֑ה כִּ֤י תָשׁוּב֙ אֶל־יְהֹוָ֣ה אֱלֹהֶ֔יךָ בְּכׇל־לְבָבְךָ֖ וּבְכׇל־נַפְשֶֽׁךָ׃</t>
  </si>
  <si>
    <t>{{מ:פסוק|דברים|ל|יא|סדר=כד|עלייה=ששי}}</t>
  </si>
  <si>
    <t>כִּ֚י הַמִּצְוָ֣ה הַזֹּ֔את אֲשֶׁ֛ר אָנֹכִ֥י מְצַוְּךָ֖ הַיּ֑וֹם {{נוסח|לֹא־נִפְלֵ֥את|=א (אין געיה)|ל=לֹֽא־נִפְלֵ֥את (געיה)}} הִוא֙ מִמְּךָ֔ וְלֹ֥א רְחֹקָ֖ה הִֽוא׃</t>
  </si>
  <si>
    <t>{{מ:פסוק|דברים|ל|יב}}</t>
  </si>
  <si>
    <t>לֹ֥א בַשָּׁמַ֖יִם הִ֑וא לֵאמֹ֗ר מִ֣י יַעֲלֶה־לָּ֤נוּ הַשָּׁמַ֙יְמָה֙ וְיִקָּחֶ֣הָ לָּ֔נוּ וְיַשְׁמִעֵ֥נוּ אֹתָ֖הּ וְנַעֲשֶֽׂנָּה׃</t>
  </si>
  <si>
    <t>{{מ:פסוק|דברים|ל|יג}}</t>
  </si>
  <si>
    <t>{{נוסח|וְלֹא־מֵעֵ֥בֶר|=א (אין געיה)|ל=וְלֹֽא־מֵעֵ֥בֶר (געיה)}} לַיָּ֖ם הִ֑וא לֵאמֹ֗ר מִ֣י יַעֲבׇר־לָ֜נוּ אֶל־עֵ֤בֶר הַיָּם֙ וְיִקָּחֶ֣הָ לָּ֔נוּ וְיַשְׁמִעֵ֥נוּ אֹתָ֖הּ וְנַעֲשֶֽׂנָּה׃</t>
  </si>
  <si>
    <t>{{מ:פסוק|דברים|ל|יד}}</t>
  </si>
  <si>
    <t>כִּֽי־קָר֥וֹב אֵלֶ֛יךָ הַדָּבָ֖ר מְאֹ֑ד בְּפִ֥יךָ וּבִֽלְבָבְךָ֖ לַעֲשֹׂתֽוֹ׃</t>
  </si>
  <si>
    <t>{{מ:פסוק|דברים|ל|טו|עלייה=שביעי ומפטיר (רביעי)}}</t>
  </si>
  <si>
    <t>רְאֵ֨ה נָתַ֤תִּי לְפָנֶ֙יךָ֙ הַיּ֔וֹם אֶת־הַֽחַיִּ֖ים וְאֶת־הַטּ֑וֹב וְאֶת־הַמָּ֖וֶת וְאֶת־הָרָֽע׃</t>
  </si>
  <si>
    <t>{{מ:פסוק|דברים|ל|טז}}</t>
  </si>
  <si>
    <t>אֲשֶׁ֨ר אָנֹכִ֣י מְצַוְּךָ֮ הַיּוֹם֒ לְאַהֲבָ֞ה אֶת־יְהֹוָ֤ה אֱלֹהֶ֙יךָ֙ לָלֶ֣כֶת בִּדְרָכָ֔יו וְלִשְׁמֹ֛ר מִצְוֺתָ֥יו וְחֻקֹּתָ֖יו וּמִשְׁפָּטָ֑יו וְחָיִ֣יתָ וְרָבִ֔יתָ וּבֵֽרַכְךָ֙ יְהֹוָ֣ה אֱלֹהֶ֔יךָ בָּאָ֕רֶץ אֲשֶׁר־אַתָּ֥ה בָא־שָׁ֖מָּה לְרִשְׁתָּֽהּ׃</t>
  </si>
  <si>
    <t>{{מ:פסוק|דברים|ל|יז}}</t>
  </si>
  <si>
    <t>וְאִם־יִפְנֶ֥ה לְבָבְךָ֖ וְלֹ֣א תִשְׁמָ֑ע וְנִדַּחְתָּ֗ וְהִֽשְׁתַּחֲוִ֛יתָ לֵאלֹהִ֥ים אֲחֵרִ֖ים וַעֲבַדְתָּֽם׃</t>
  </si>
  <si>
    <t>{{מ:פסוק|דברים|ל|יח}}</t>
  </si>
  <si>
    <t>הִגַּ֤דְתִּי לָכֶם֙ הַיּ֔וֹם כִּ֥י אָבֹ֖ד תֹּאבֵד֑וּן לֹא־תַאֲרִיכֻ֤ן יָמִים֙ עַל־הָ֣אֲדָמָ֔ה אֲשֶׁ֨ר אַתָּ֤ה עֹבֵר֙ אֶת־הַיַּרְדֵּ֔ן {{נוסח|לָב֥וֹא|=אשש1 ומסורות-אל וטברניות ורמ"ה|ל=לָבֹ֥א (כתיב חסר וי"ו)}} שָׁ֖מָּה לְרִשְׁתָּֽהּ׃</t>
  </si>
  <si>
    <t>{{מ:פסוק|דברים|ל|יט}}</t>
  </si>
  <si>
    <t>{{נוסח|הַעִדֹ֨תִי|=אשש1 ומסורות-אל וטברניות ורמ"ה|ל=הַעִידֹ֨תִי (כתיב מלא יו"ד)}} בָכֶ֣ם הַיּוֹם֮ אֶת־הַשָּׁמַ֣יִם וְאֶת־הָאָ֒רֶץ֒ הַחַיִּ֤ים וְהַמָּ֙וֶת֙ נָתַ֣תִּי לְפָנֶ֔יךָ הַבְּרָכָ֖ה וְהַקְּלָלָ֑ה וּבָֽחַרְתָּ֙ {{נוסח|בַּחַיִּ֔ים|=א (אין געיה)|ל=בַּֽחַיִּ֔ים (געיה)}} לְמַ֥עַן {{נוסח|תִּֽחְיֶ֖ה|=א (געיה)|ל=תִּחְיֶ֖ה (אין געיה)}} אַתָּ֥ה וְזַרְעֶֽךָ׃</t>
  </si>
  <si>
    <t>{{מ:פסוק|דברים|ל|כ}}</t>
  </si>
  <si>
    <t>לְאַֽהֲבָה֙ אֶת־יְהֹוָ֣ה אֱלֹהֶ֔יךָ לִשְׁמֹ֥עַ בְּקֹל֖וֹ וּלְדׇבְקָה־ב֑וֹ כִּ֣י ה֤וּא חַיֶּ֙יךָ֙ וְאֹ֣רֶךְ יָמֶ֔יךָ לָשֶׁ֣בֶת עַל־הָאֲדָמָ֗ה אֲשֶׁר֩ נִשְׁבַּ֨ע יְהֹוָ֧ה לַאֲבֹתֶ֛יךָ לְאַבְרָהָ֛ם לְיִצְחָ֥ק וּֽלְיַעֲקֹ֖ב לָתֵ֥ת לָהֶֽם׃</t>
  </si>
  <si>
    <t>ספר דברים/לא</t>
  </si>
  <si>
    <t>{{נוסח|{{מ:פסוק|דברים|לא|א|עלייה='''וילך'''}}|פרשת "וילך": אין כאן סימון של סדרה חדשה בחלוקה ל"פרשת השבוע" (לפי המסורת הבבלית של מחזור לקריאת התורה בשנה אחת) בכתבי־היד הטברנים ובספר החילופים. אמנם בחלוקה המקובלת עומדת פרשת "וילך משה" בפני עצמה, ולעתים קרובות היא מחוברת אל הפרשה שלפניה "אתם נִצבים".}}</t>
  </si>
  <si>
    <t>וַיֵּ֖לֶךְ מֹשֶׁ֑ה וַיְדַבֵּ֛ר אֶת־הַדְּבָרִ֥ים הָאֵ֖לֶּה אֶל־כׇּל־יִשְׂרָאֵֽל׃</t>
  </si>
  <si>
    <t>{{מ:פסוק|דברים|לא|ב}}</t>
  </si>
  <si>
    <t>וַיֹּ֣אמֶר אֲלֵהֶ֗ם בֶּן־מֵאָה֩ וְעֶשְׂרִ֨ים שָׁנָ֤ה אָנֹכִי֙ הַיּ֔וֹם לֹא־אוּכַ֥ל ע֖וֹד לָצֵ֣את וְלָב֑וֹא וַֽיהֹוָה֙ אָמַ֣ר אֵלַ֔י לֹ֥א תַעֲבֹ֖ר אֶת־הַיַּרְדֵּ֥ן הַזֶּֽה׃</t>
  </si>
  <si>
    <t>{{מ:פסוק|דברים|לא|ג}}</t>
  </si>
  <si>
    <t>יְהֹוָ֨ה אֱלֹהֶ֜יךָ ה֣וּא{{מ:לגרמיה}}עֹבֵ֣ר לְפָנֶ֗יךָ הֽוּא־יַשְׁמִ֞יד אֶת־הַגּוֹיִ֥ם הָאֵ֛לֶּה מִלְּפָנֶ֖יךָ {{נוסח|וִירִשְׁתָּ֑ם|=א (אין געיה)|ל=וִֽירִשְׁתָּ֑ם (געיה)}} יְהוֹשֻׁ֗עַ ה֚וּא עֹבֵ֣ר לְפָנֶ֔יךָ כַּאֲשֶׁ֖ר דִּבֶּ֥ר יְהֹוָה׃</t>
  </si>
  <si>
    <t>{{מ:פסוק|דברים|לא|ד|עלייה=שני [לוי]}}</t>
  </si>
  <si>
    <t>וְעָשָׂ֤ה יְהֹוָה֙ לָהֶ֔ם כַּאֲשֶׁ֣ר עָשָׂ֗ה לְסִיח֥וֹן וּלְע֛וֹג מַלְכֵ֥י הָאֱמֹרִ֖י וּלְאַרְצָ֑ם אֲשֶׁ֥ר הִשְׁמִ֖יד אֹתָֽם׃</t>
  </si>
  <si>
    <t>{{מ:פסוק|דברים|לא|ה}}</t>
  </si>
  <si>
    <t>וּנְתָנָ֥ם יְהֹוָ֖ה לִפְנֵיכֶ֑ם וַעֲשִׂיתֶ֣ם לָהֶ֔ם {{נוסח|כְּכׇ֨ל־הַמִּצְוָ֔ה|=א (כשיטתו)|ל=כְּכָל־הַמִּצְוָ֔ה (אין געיה)|הערת ברויאר}} אֲשֶׁ֥ר צִוִּ֖יתִי אֶתְכֶֽם׃</t>
  </si>
  <si>
    <t>{{מ:פסוק|דברים|לא|ו}}</t>
  </si>
  <si>
    <t>חִזְק֣וּ וְאִמְצ֔וּ אַל־תִּֽירְא֥וּ וְאַל־תַּעַרְצ֖וּ מִפְּנֵיהֶ֑ם כִּ֣י{{מ:לגרמיה}}יְהֹוָ֣ה אֱלֹהֶ֗יךָ ה֚וּא הַהֹלֵ֣ךְ עִמָּ֔ךְ לֹ֥א יַרְפְּךָ֖ וְלֹ֥א יַעַזְבֶֽךָּ׃</t>
  </si>
  <si>
    <t>{{מ:פסוק|דברים|לא|ז|עלייה=שלישי (חמישי) [ישראל]}}</t>
  </si>
  <si>
    <t>וַיִּקְרָ֨א מֹשֶׁ֜ה {{נוסח|לִיהוֹשֻׁ֗עַ|=א (אין געיה)|ל=לִֽיהוֹשֻׁ֗עַ (געיה)}} וַיֹּ֨אמֶר אֵלָ֜יו לְעֵינֵ֣י {{נוסח|כׇל־יִשְׂרָאֵל֮|הקלדה=כׇל־יִשְׂרָאֵ֘ל וראו את ההערה בתחילת פרשת כי תשא}} חֲזַ֣ק וֶאֱמָץ֒ כִּ֣י אַתָּ֗ה תָּבוֹא֙ אֶת־הָעָ֣ם הַזֶּ֔ה אֶל־הָאָ֕רֶץ אֲשֶׁ֨ר נִשְׁבַּ֧ע יְהֹוָ֛ה לַאֲבֹתָ֖ם לָתֵ֣ת לָהֶ֑ם וְאַתָּ֖ה תַּנְחִילֶ֥נָּה אוֹתָֽם׃</t>
  </si>
  <si>
    <t>{{מ:פסוק|דברים|לא|ח}}</t>
  </si>
  <si>
    <t>{{נוסח|וַיהֹוָ֞ה|=א (אין געיה)|ל=וַֽיהֹוָ֞ה (געיה)}} ה֣וּא{{מ:לגרמיה}}הַהֹלֵ֣ךְ לְפָנֶ֗יךָ ה֚וּא יִהְיֶ֣ה עִמָּ֔ךְ לֹ֥א יַרְפְּךָ֖ וְלֹ֣א {{נוסח|יַעַזְבֶ֑ךָּ|=א (אין געיה)|ל=יַֽעַזְבֶ֑ךָּ (געיה)}} לֹ֥א תִירָ֖א וְלֹ֥א תֵחָֽת׃</t>
  </si>
  <si>
    <t>{{מ:פסוק|דברים|לא|ט}}</t>
  </si>
  <si>
    <t>וַיִּכְתֹּ֣ב מֹשֶׁה֮ אֶת־הַתּוֹרָ֣ה הַזֹּאת֒ וַֽיִּתְּנָ֗הּ {{נוסח|אֶל־הַכֹּֽהֲנִים֙|=א (געיה)|ל=אֶל־הַכֹּהֲנִים֙ (אין געיה)}} בְּנֵ֣י לֵוִ֔י הַנֹּ֣שְׂאִ֔ים אֶת־אֲר֖וֹן בְּרִ֣ית יְהֹוָ֑ה וְאֶל־כׇּל־זִקְנֵ֖י יִשְׂרָאֵֽל׃</t>
  </si>
  <si>
    <t>{{מ:פסוק|דברים|לא|י|עלייה=רביעי}}</t>
  </si>
  <si>
    <t>וַיְצַ֥ו מֹשֶׁ֖ה אוֹתָ֣ם לֵאמֹ֑ר מִקֵּ֣ץ{{מ:לגרמיה}}שֶׁ֣בַע שָׁנִ֗ים בְּמֹעֵ֛ד שְׁנַ֥ת הַשְּׁמִטָּ֖ה בְּחַ֥ג הַסֻּכּֽוֹת׃</t>
  </si>
  <si>
    <t>{{מ:פסוק|דברים|לא|יא}}</t>
  </si>
  <si>
    <t>בְּב֣וֹא כׇל־יִשְׂרָאֵ֗ל {{נוסח|לֵֽרָאוֹת֙|=א (געיה)|ל=לֵרָאוֹת֙ (אין געיה)}} אֶת־פְּנֵי֙ יְהֹוָ֣ה אֱלֹהֶ֔יךָ בַּמָּק֖וֹם אֲשֶׁ֣ר יִבְחָ֑ר תִּקְרָ֞א אֶת־הַתּוֹרָ֥ה הַזֹּ֛את נֶ֥גֶד כׇּל־יִשְׂרָאֵ֖ל בְּאׇזְנֵיהֶֽם׃</t>
  </si>
  <si>
    <t>{{מ:פסוק|דברים|לא|יב}}</t>
  </si>
  <si>
    <t>הַקְהֵ֣ל אֶת־הָעָ֗ם הָֽאֲנָשִׁ֤ים וְהַנָּשִׁים֙ {{נוסח|וְהַטַּ֔ף|=אל|ברויאר ציין ספק קמ"ץ &lt;וְהַטָּ֔ף&gt; בכתר, אבל הנקודה מתחת לקו נראית יותר כמו כתם או מחיקה.}} וְגֵרְךָ֖ אֲשֶׁ֣ר בִּשְׁעָרֶ֑יךָ לְמַ֨עַן יִשְׁמְע֜וּ וּלְמַ֣עַן יִלְמְד֗וּ {{נוסח|וְיָֽרְאוּ֙|=אל (אבל דותן השמיט את הגעיה בכתי"ל)}} אֶת־יְהֹוָ֣ה {{נוסח|אֱלֹהֵיכֶ֔ם|=א (אין געיה)|ל=אֱלֹֽהֵיכֶ֔ם (געיה)}} {{נוסח|וְשָֽׁמְר֣וּ|=אל (רואים את הגעיה היטב בכתי"ל למרות הטשטוש, אמנם לפי ברויאר ודותן ל=&lt;וְשָׁמְר֣וּ&gt; (בלי געיה).}} לַעֲשׂ֔וֹת אֶת־כׇּל־דִּבְרֵ֖י הַתּוֹרָ֥ה הַזֹּֽאת׃</t>
  </si>
  <si>
    <t>{{מ:פסוק|דברים|לא|יג}}</t>
  </si>
  <si>
    <t>וּבְנֵיהֶ֞ם אֲשֶׁ֣ר {{נוסח|לֹא־יָדְע֗וּ|=א (אין געיה)|ל=לֹֽא־יָדְע֗וּ (געיה)}} יִשְׁמְעוּ֙ וְלָ֣מְד֔וּ לְיִרְאָ֖ה אֶת־יְהֹוָ֣ה אֱלֹהֵיכֶ֑ם כׇּל־הַיָּמִ֗ים אֲשֶׁ֨ר אַתֶּ֤ם חַיִּים֙ עַל־הָ֣אֲדָמָ֔ה אֲשֶׁ֨ר אַתֶּ֜ם עֹבְרִ֧ים אֶת־הַיַּרְדֵּ֛ן שָׁ֖מָּה לְרִשְׁתָּֽהּ׃</t>
  </si>
  <si>
    <t>{{מ:פסוק|דברים|לא|יד|סדר=כה|עלייה=חמישי (ששי) [ע"כ ישראל]}}</t>
  </si>
  <si>
    <t>וַיֹּ֨אמֶר יְהֹוָ֜ה אֶל־מֹשֶׁ֗ה הֵ֣ן קָרְב֣וּ יָמֶ֘יךָ֮ לָמוּת֒ קְרָ֣א אֶת־יְהוֹשֻׁ֗עַ וְהִֽתְיַצְּב֛וּ בְּאֹ֥הֶל מוֹעֵ֖ד וַאֲצַוֶּ֑נּוּ וַיֵּ֤לֶךְ מֹשֶׁה֙ {{נוסח|וִיהוֹשֻׁ֔עַ|=א (אין געיה)|ל=וִֽיהוֹשֻׁ֔עַ (געיה)}} וַיִּֽתְיַצְּב֖וּ בְּאֹ֥הֶל מוֹעֵֽד׃</t>
  </si>
  <si>
    <t>{{מ:פסוק|דברים|לא|טו}}</t>
  </si>
  <si>
    <t>וַיֵּרָ֧א יְהֹוָ֛ה בָּאֹ֖הֶל בְּעַמּ֣וּד עָנָ֑ן {{נוסח|וַֽיַּעֲמֹ֛ד|=א (געיה)|ל=וַיַּעֲמֹ֛ד (אין געיה)}} עַמּ֥וּד הֶעָנָ֖ן עַל־פֶּ֥תַח הָאֹֽהֶל׃</t>
  </si>
  <si>
    <t>{{מ:פסוק|דברים|לא|טז}}</t>
  </si>
  <si>
    <t>וַיֹּ֤אמֶר יְהֹוָה֙ אֶל־מֹשֶׁ֔ה הִנְּךָ֥ שֹׁכֵ֖ב עִם־אֲבֹתֶ֑יךָ וְקָם֩ הָעָ֨ם הַזֶּ֜ה וְזָנָ֣ה{{מ:לגרמיה}}אַחֲרֵ֣י{{מ:לגרמיה}}אֱלֹהֵ֣י {{נוסח|נֵכַר־הָאָ֗רֶץ|=א (אין געיה)|ל=נֵֽכַר־הָאָ֗רֶץ (געיה)}} אֲשֶׁ֨ר ה֤וּא בָא־שָׁ֙מָּה֙ בְּקִרְבּ֔וֹ וַעֲזָבַ֕נִי וְהֵפֵר֙ אֶת־בְּרִיתִ֔י אֲשֶׁ֥ר כָּרַ֖תִּי אִתּֽוֹ׃</t>
  </si>
  <si>
    <t>{{מ:פסוק|דברים|לא|יז}}</t>
  </si>
  <si>
    <t>וְחָרָ֣ה אַפִּ֣י ב֣וֹ בַיּוֹם־הַ֠ה֠וּא וַעֲזַבְתִּ֞ים וְהִסְתַּרְתִּ֨י פָנַ֤י מֵהֶם֙ וְהָיָ֣ה {{נוסח|לֶאֱכֹ֔ל|=א (אין געיה)|ל=לֶֽאֱכֹ֔ל (געיה)}} וּמְצָאֻ֛הוּ רָע֥וֹת רַבּ֖וֹת וְצָר֑וֹת וְאָמַר֙ בַּיּ֣וֹם הַה֔וּא הֲלֹ֗א עַ֣ל {{נוסח|כִּי־אֵ֤ין|=א (אין געיה)|ל=כִּֽי־אֵ֤ין (געיה), אבל ברויאר לא סימן במהדורתו שהכ"ף ראויה לגעיה.}} אֱלֹהַי֙ בְּקִרְבִּ֔י מְצָא֖וּנִי הָרָע֥וֹת הָאֵֽלֶּה׃</t>
  </si>
  <si>
    <t>{{מ:פסוק|דברים|לא|יח}}</t>
  </si>
  <si>
    <t>וְאָנֹכִ֗י הַסְתֵּ֨ר אַסְתִּ֤יר פָּנַי֙ בַּיּ֣וֹם הַה֔וּא עַ֥ל כׇּל־הָרָעָ֖ה אֲשֶׁ֣ר עָשָׂ֑ה כִּ֣י פָנָ֔ה אֶל־אֱלֹהִ֖ים אֲחֵרִֽים׃</t>
  </si>
  <si>
    <t>{{מ:פסוק|דברים|לא|יט}}</t>
  </si>
  <si>
    <t>וְעַתָּ֗ה כִּתְב֤וּ לָכֶם֙ אֶת־הַשִּׁירָ֣ה הַזֹּ֔את וְלַמְּדָ֥הּ אֶת־בְּנֵי־יִשְׂרָאֵ֖ל שִׂימָ֣הּ בְּפִיהֶ֑ם לְמַ֨עַן תִּהְיֶה־לִּ֜י הַשִּׁירָ֥ה הַזֹּ֛את לְעֵ֖ד בִּבְנֵ֥י יִשְׂרָאֵֽל׃</t>
  </si>
  <si>
    <t>{{מ:פסוק|דברים|לא|כ|עלייה=ששי (שביעי)}}</t>
  </si>
  <si>
    <t>{{נוסח|כִּֽי־אֲבִיאֶ֜נּוּ|=א (געיה)|ל?=כִּי־אֲבִיאֶ֜נּוּ (דותן לא סימן געיה והמקליד כן, ובכתי"ל נראה שדותן צודק למרות שהמקום מטושטש).}} אֶֽל־הָאֲדָמָ֣ה{{מ:לגרמיה}}אֲשֶׁר־נִשְׁבַּ֣עְתִּי לַאֲבֹתָ֗יו זָבַ֤ת חָלָב֙ וּדְבַ֔שׁ וְאָכַ֥ל וְשָׂבַ֖ע וְדָשֵׁ֑ן וּפָנָ֞ה אֶל־אֱלֹהִ֤ים אֲחֵרִים֙ וַעֲבָד֔וּם וְנִ֣אֲצ֔וּנִי וְהֵפֵ֖ר אֶת־בְּרִיתִֽי׃</t>
  </si>
  <si>
    <t>{{מ:פסוק|דברים|לא|כא}}</t>
  </si>
  <si>
    <t>וְ֠הָיָ֠ה {{נוסח|כִּֽי־תִמְצֶ֨אןָ|הערת דותן בספק (לגבי "כִּֽי־") אבל לא ברור מה כוונתו.}} אֹת֜וֹ רָע֣וֹת רַבּוֹת֮ וְצָרוֹת֒ וְ֠עָנְתָ֠ה הַשִּׁירָ֨ה הַזֹּ֤את לְפָנָיו֙ לְעֵ֔ד כִּ֛י לֹ֥א תִשָּׁכַ֖ח מִפִּ֣י זַרְע֑וֹ כִּ֧י יָדַ֣עְתִּי אֶת־יִצְר֗וֹ אֲשֶׁ֨ר ה֤וּא עֹשֶׂה֙ הַיּ֔וֹם בְּטֶ֣רֶם אֲבִיאֶ֔נּוּ אֶל־הָאָ֖רֶץ אֲשֶׁ֥ר {{נוסח|נִשְׁבַּֽעְתִּי|=אש ובן־אשר בחילופים (בפתח)|ל=נִשְׁבָּֽעְתִּי (בקמץ) ובן־נפתלי בחילופים, ומ"ג דפוס ונציה ובדפוסים וקורן. בכתי"א יש כתם שנראה אולי כמחיקה של נקודת הקמ"ץ.|הערת ברויאר ע"פ ייבין, כתר, א.4.}}׃</t>
  </si>
  <si>
    <t>{{מ:פסוק|דברים|לא|כב}}</t>
  </si>
  <si>
    <t>וַיִּכְתֹּ֥ב מֹשֶׁ֛ה אֶת־הַשִּׁירָ֥ה הַזֹּ֖את בַּיּ֣וֹם הַה֑וּא וַֽיְלַמְּדָ֖הּ אֶת־בְּנֵ֥י יִשְׂרָאֵֽל׃</t>
  </si>
  <si>
    <t>{{מ:פסוק|דברים|לא|כג}}</t>
  </si>
  <si>
    <t>וַיְצַ֞ו אֶת־יְהוֹשֻׁ֣עַ בִּן־נ֗וּן וַיֹּ֘אמֶר֮ חֲזַ֣ק {{נוסח|וֶאֱמָץ֒|=א (אין געיה)|ל=וֶֽאֱמָץ֒ (געיה)}} כִּ֣י אַתָּ֗ה תָּבִיא֙ אֶת־בְּנֵ֣י יִשְׂרָאֵ֔ל אֶל־הָאָ֖רֶץ אֲשֶׁר־נִשְׁבַּ֣עְתִּי לָהֶ֑ם וְאָנֹכִ֖י {{נוסח|אֶהְיֶ֥ה|=א (אין געיה)|ל=אֶֽהְיֶ֥ה (געיה)}} עִמָּֽךְ׃</t>
  </si>
  <si>
    <t>{{מ:פסוק|דברים|לא|כד}}</t>
  </si>
  <si>
    <t>וַיְהִ֣י{{מ:לגרמיה}}כְּכַלּ֣וֹת מֹשֶׁ֗ה לִכְתֹּ֛ב אֶת־דִּבְרֵ֥י הַתּוֹרָֽה־הַזֹּ֖את עַל־סֵ֑פֶר עַ֖ד תֻּמָּֽם׃</t>
  </si>
  <si>
    <t>{{מ:פסוק|דברים|לא|כה|עלייה=שביעי}}</t>
  </si>
  <si>
    <t>וַיְצַ֤ו מֹשֶׁה֙ אֶת־הַלְוִיִּ֔ם {{נוסח|נֹ֥שְׂאֵ֛י|=א (מרכא בתיבת תביר)|דפוסים וקורן=נֹֽשְׂאֵ֛י (געיה), וכן הוא בהקדלה (וציינו בה כאן צורה חריגה).|דותן ציין מרכא וכך נראה בכתי"ל, וכך גם תיקנו בהקלדה גירסה 4.16.}} אֲר֥וֹן בְּרִית־יְהֹוָ֖ה לֵאמֹֽר׃</t>
  </si>
  <si>
    <t>{{מ:פסוק|דברים|לא|כו}}</t>
  </si>
  <si>
    <t>לָקֹ֗חַ אֵ֣ת סֵ֤פֶר הַתּוֹרָה֙ הַזֶּ֔ה וְשַׂמְתֶּ֣ם אֹת֔וֹ מִצַּ֛ד אֲר֥וֹן בְּרִית־יְהֹוָ֖ה אֱלֹהֵיכֶ֑ם {{נוסח|וְהָיָה־שָׁ֥ם|=א (אין געיה)|ל=וְהָֽיָה־שָׁ֥ם (געיה)}} בְּךָ֖ לְעֵֽד׃</t>
  </si>
  <si>
    <t>{{מ:פסוק|דברים|לא|כז}}</t>
  </si>
  <si>
    <t>כִּ֣י אָנֹכִ֤י יָדַ֙עְתִּי֙ אֶֽת־מֶרְיְךָ֔ וְאֶֽת־עׇרְפְּךָ֖ הַקָּשֶׁ֑ה הֵ֣ן בְּעוֹדֶ֩נִּי֩ חַ֨י עִמָּכֶ֜ם הַיּ֗וֹם מַמְרִ֤ים הֱיִתֶם֙ עִם־יְהֹוָ֔ה וְאַ֖ף כִּי־אַחֲרֵ֥י מוֹתִֽי׃</t>
  </si>
  <si>
    <t>{{מ:פסוק|דברים|לא|כח|עלייה=מפטיר}}</t>
  </si>
  <si>
    <t>הַקְהִ֧ילוּ אֵלַ֛י אֶת־כׇּל־זִקְנֵ֥י שִׁבְטֵיכֶ֖ם וְשֹׁטְרֵיכֶ֑ם וַאֲדַבְּרָ֣ה בְאׇזְנֵיהֶ֗ם אֵ֚ת הַדְּבָרִ֣ים הָאֵ֔לֶּה &lt;קטע התחלה=שורה 1 לפני השיר/&gt;וְאָעִ֣ידָה בָּ֔ם אֶת־הַשָּׁמַ֖יִם וְאֶת־הָאָֽרֶץ׃</t>
  </si>
  <si>
    <t>{{מ:פסוק|דברים|לא|כט}}</t>
  </si>
  <si>
    <t>כִּ֣י יָדַ֗עְתִּי&lt;קטע סוף=שורה 1 לפני השיר/&gt; &lt;קטע התחלה=שורה 2 לפני השיר/&gt;אַחֲרֵ֤י מוֹתִי֙ כִּֽי־הַשְׁחֵ֣ת תַּשְׁחִת֔וּן וְסַרְתֶּ֣ם מִן־&lt;קטע סוף=שורה 1 לפני השיר/&gt;&lt;קטע התחלה=שורה 3 לפני השיר/&gt;הַדֶּ֔רֶךְ אֲשֶׁ֥ר צִוִּ֖יתִי אֶתְכֶ֑ם וְקָרָ֨את אֶתְכֶ֤ם {{נוסח|הָרָעָה֙|=א (אין געיה)|ל=הָֽרָעָה֙ (בגעיה ימנית)}}&lt;קטע סוף=שורה 3 לפני השיר/&gt; &lt;קטע התחלה=שורה 4 לפני השיר/&gt;בְּאַחֲרִ֣ית הַיָּמִ֔ים כִּֽי־תַעֲשׂ֤וּ אֶת־הָרַע֙ בְּעֵינֵ֣י יְהֹוָ֔ה&lt;קטע סוף=שורה 4 לפני השיר/&gt; &lt;קטע התחלה=שורה 5 לפני השיר/&gt;לְהַכְעִיס֖וֹ בְּמַעֲשֵׂ֥ה יְדֵיכֶֽם׃</t>
  </si>
  <si>
    <t>{{מ:פסוק|דברים|לא|ל}}</t>
  </si>
  <si>
    <t>וַיְדַבֵּ֣ר מֹשֶׁ֗ה בְּאׇזְנֵי֙ כׇּל־&lt;קטע סוף=שורה 5 לפני השיר/&gt;&lt;קטע התחלה=שורה 6 לפני השיר/&gt;קְהַ֣ל יִשְׂרָאֵ֔ל {{נוסח|אֶת־דִּבְרֵ֥י הַשִּׁירָ֖ה הַזֹּ֑את|=ל (מרכא וטפחא ואתנחתא)|דפוסים וקורן=אֶת־דִּבְרֵ֖י הַשִּׁירָ֣ה הַזֹּ֑את (טפחא ומונח ואתנחתא)}} עַ֖ד תֻּמָּֽם׃</t>
  </si>
  <si>
    <t>ספר דברים/לב</t>
  </si>
  <si>
    <t>&lt;noinclude&gt;{{תבנית:טעמי המקרא באינטרנט}}//==הפרק עם צורת השיר==//{{מ:שוליים|5}}//{{תבנית:משתמש:Dovi/טעמי המקרא}}//{{#קטע:משתמש:Dovi/תורה על פי המסורה/ספר דברים/לב/צורת-השיר|דברים לב}}//{{תבנית:משתמש:Dovi/טעמי המקרא-סוף}}//{{מ:שוליים-סוף}}//==הפרק עם צורת השיר ובלי מספרים==//{{תבנית:משתמש:Dovi/טעמי המקרא}}//{{#בלי קטע:משתמש:Dovi/תורה על פי המסורה/ספר דברים/לב/צורת-השיר|סימן}}//{{תבנית:משתמש:Dovi/טעמי המקרא-סוף}}//==הפרק בלי צורת השיר (בפרשות סתומות)==//{{מ:שוליים|5}}//{{תבנית:משתמש:Dovi/טעמי המקרא}}//&lt;/noinclude&gt;</t>
  </si>
  <si>
    <t>{{מ:פסוק|דברים|לב|א|סדר=כו|עלייה='''האזינו'''}}</t>
  </si>
  <si>
    <t>הַאֲזִ֥ינוּ הַשָּׁמַ֖יִם וַאֲדַבֵּ֑רָה{{ססס}}וְתִשְׁמַ֥ע הָאָ֖רֶץ אִמְרֵי־פִֽי׃</t>
  </si>
  <si>
    <t>{{מ:פסוק|דברים|לב|ב}}</t>
  </si>
  <si>
    <t>יַעֲרֹ֤ף כַּמָּטָר֙ לִקְחִ֔י{{ססס}}תִּזַּ֥ל כַּטַּ֖ל אִמְרָתִ֑י{{ר3}}כִּשְׂעִירִ֣ם עֲלֵי־דֶ֔שֶׁא{{ססס}}וְכִרְבִיבִ֖ים עֲלֵי־עֵֽשֶׂב׃</t>
  </si>
  <si>
    <t>{{מ:פסוק|דברים|לב|ג}}</t>
  </si>
  <si>
    <t>כִּ֛י שֵׁ֥ם יְהֹוָ֖ה אֶקְרָ֑א{{ססס}}הָב֥וּ גֹ֖דֶל לֵאלֹהֵֽינוּ׃</t>
  </si>
  <si>
    <t>{{מ:פסוק|דברים|לב|ד|עלייה=[לוי]}}</t>
  </si>
  <si>
    <t>{{נוסח|הַצּוּר֙|=אל|יש ספרים=הַ{{מ:אות-ג|צּ}}וּר֙ (מ"ג דפוס ונציה)}} תָּמִ֣ים {{נוסח|{{מ:קמץ|ד=פׇּֽעֳל֔וֹ|ס=פָּֽעֳל֔וֹ}}|א=פָּֽעֳל֔וֹ (געיה)|ל=פָּעֳל֔וֹ (אין געיה)}}{{ססס}}כִּ֥י כׇל־דְּרָכָ֖יו מִשְׁפָּ֑ט{{ר3}}אֵ֤ל אֱמוּנָה֙ וְאֵ֣ין עָ֔וֶל{{ססס}}צַדִּ֥יק וְיָשָׁ֖ר הֽוּא׃</t>
  </si>
  <si>
    <t>{{מ:פסוק|דברים|לב|ה}}</t>
  </si>
  <si>
    <t>שִׁחֵ֥ת ל֛וֹ לֹ֖א בָּנָ֣יו מוּמָ֑ם{{ססס}}דּ֥וֹר עִקֵּ֖שׁ {{נוסח|וּפְתַלְתֹּֽל|=אל|יש ספרים=וּ{{מ:אות-ג|פְ}}תַלְתֹּֽל}}׃</t>
  </si>
  <si>
    <t>{{מ:פסוק|דברים|לב|ו}}</t>
  </si>
  <si>
    <t>{{נוסח|{{מ:אות-ג|הַ}} לְיְהֹוָה֙|כתיב=ל-גדולות ומ"ש (ה"א גדולה ורווח לאחריה) וכן הוא בספרי ספרד ואשכנז|ניקוד=אש ומ"ש (ועל פיו בכל הדפוסים הרגילים ובקורן)|א=&lt;הַ לְיְהוָה֙&gt; (אות ה"א רגילה)? או אולי &lt;{{מ:אות-ג|הַ}} לְיְהוָה֙&gt; (אות ה"א גדולה)? האות קצת גדולה, אבל קשה לומר באופן מובהק שמדובר על ה"א גדולה.|ל=הֲ־לַיהוָה֙ (בה"א רגילה מנוקדת בחתף פתח ומוקפת, ופתח בלמ"ד)|ש1=הַ־ליְהוָה֙ (ה"א רגילה מנוקדת בפתח ומוקפת, והשוא ביו"ד בלבד)|במקראות גדולות דפוס ראשון הַליְהֹוָה (ה"א רגילה מנוקדת בפתח ובלי רווח כלל לאחריה, והשווא ביו"ד בלבד).|גם בספרי תימן תיבה אחת בלי רווח &lt;{{מ:אות-ג|הַֽ}}לְיהֹוָה֙&gt;, וראו פנקובר, נוסח התורה, עמ' 69, 71.}}{{גודל גופן|2|{{הערה|בספרי תימן {{מ:אות-ג|הַֽ}}לְיהֹוָה֙ בתיבה אחת}}}} תִּגְמְלוּ־זֹ֔את{{ססס}}עַ֥ם נָבָ֖ל וְלֹ֣א חָכָ֑ם{{ר3}}הֲלוֹא־הוּא֙ אָבִ֣יךָ קָּנֶ֔ךָ{{ססס}}ה֥וּא {{נוסח|עָשְׂךָ֖|=א (אין געיה)|ל=עָֽשְׂךָ֖ (געיה)}} וַֽיְכֹנְנֶֽךָ׃</t>
  </si>
  <si>
    <t>{{מ:פסוק|דברים|לב|ז|עלייה=שני [ישראל]}}</t>
  </si>
  <si>
    <t>זְכֹר֙ יְמ֣וֹת עוֹלָ֔ם בִּ֖ינוּ שְׁנ֣וֹת {{נוסח|דֹּר־וָדֹ֑ר|=אשש1 ומסורת טברנית ומ"ש (כתיב חסר וי"ו וחסר וי"ו)|ל=דּוֹר־וָד֑וֹר (כתיב מלא וי"ו ומלא וי"ו)}}{{ססס}}שְׁאַ֤ל אָבִ֙יךָ֙ וְיַגֵּ֔דְךָ זְקֵנֶ֖יךָ וְיֹ֥אמְרוּ לָֽךְ׃</t>
  </si>
  <si>
    <t>{{מ:פסוק|דברים|לב|ח}}</t>
  </si>
  <si>
    <t>בְּהַנְחֵ֤ל עֶלְיוֹן֙ גּוֹיִ֔ם{{ססס}}בְּהַפְרִיד֖וֹ בְּנֵ֣י אָדָ֑ם{{ר3}}יַצֵּב֙ גְּבֻלֹ֣ת עַמִּ֔ים{{ססס}}לְמִסְפַּ֖ר בְּנֵ֥י יִשְׂרָאֵֽל׃</t>
  </si>
  <si>
    <t>{{מ:פסוק|דברים|לב|ט}}</t>
  </si>
  <si>
    <t>כִּ֛י חֵ֥לֶק יְהֹוָ֖ה עַמּ֑וֹ{{ססס}}יַעֲקֹ֖ב חֶ֥בֶל נַחֲלָתֽוֹ׃</t>
  </si>
  <si>
    <t>{{מ:פסוק|דברים|לב|י}}</t>
  </si>
  <si>
    <t>יִמְצָאֵ֙הוּ֙ בְּאֶ֣רֶץ מִדְבָּ֔ר{{ססס}}וּבְתֹ֖הוּ יְלֵ֣ל יְשִׁמֹ֑ן{{ר3}}{{נוסח|יְסֹבְבֶ֙נְהוּ֙ יְב֣וֹנְנֵ֔הוּ|=שש1 ובדפוסים (אין געיה ואין חטפים)|ל=יְסֹֽבְבֶ֙נְהוּ֙ יְב֣וֹנְנֵ֔הוּ (געיה)|א=יְסֹבֲבֶ֙נְהוּ֙ יְב֣וֹנֲנֵ֔הוּ (חטפים)}}{{ססס}}יִצְּרֶ֖נְהוּ כְּאִישׁ֥וֹן עֵינֽוֹ׃</t>
  </si>
  <si>
    <t>{{מ:פסוק|דברים|לב|יא}}</t>
  </si>
  <si>
    <t>כְּנֶ֙שֶׁר֙ יָעִ֣יר קִנּ֔וֹ עַל־גּוֹזָלָ֖יו {{נוסח|יְרַחֵ֑ף|=ל (בצירה)|דפוסים וקורן=יְרַחֶ֑ף (בסגול)}}{{ססס}}יִפְרֹ֤שׂ כְּנָפָיו֙ יִקָּחֵ֔הוּ יִשָּׂאֵ֖הוּ עַל־אֶבְרָתֽוֹ׃</t>
  </si>
  <si>
    <t>{{מ:פסוק|דברים|לב|יב}}</t>
  </si>
  <si>
    <t>יְהֹוָ֖ה בָּדָ֣ד יַנְחֶ֑נּוּ{{ססס}}וְאֵ֥ין עִמּ֖וֹ אֵ֥ל נֵכָֽר׃</t>
  </si>
  <si>
    <t>{{מ:פסוק|דברים|לב|יג|עלייה=שלישי [ע"כ ישראל]}}</t>
  </si>
  <si>
    <t>יַרְכִּבֵ֙הוּ֙ {{נוסח|{{קו"כ|במותי|עַל־בָּ֣מֳתֵי}}|=ל &lt;יתיר ו'&gt;|א=&lt;עַל־בָּ֣מֳותֵי&gt; מ"ק-א=&lt;ג' מל'&gt;|לגבי הקמץ הרחב בבי"ת ראו ויינברג 3.1.1, ושם בהערה 15 (ויש לשים לב למקום הטעם).}} אָ֔רֶץ{{ססס}}וַיֹּאכַ֖ל תְּנוּבֹ֣ת שָׂדָ֑י{{ר3}}וַיֵּנִקֵ֤הֽוּ דְבַשׁ֙ מִסֶּ֔לַע{{ססס}}וְשֶׁ֖מֶן מֵחַלְמִ֥ישׁ צֽוּר׃</t>
  </si>
  <si>
    <t>{{מ:פסוק|דברים|לב|יד}}</t>
  </si>
  <si>
    <t>חֶמְאַ֨ת בָּקָ֜ר וַחֲלֵ֣ב צֹ֗אן{{ססס}}עִם־חֵ֨לֶב כָּרִ֜ים {{נוסח|וְאֵילִ֤ים|כאן מקומה של תיבה זו בכתר ארם צובה ובספרי תימן, וכן בכתי"ש. אבל בספרי התורה שברוב העדות וע"פ חלוקת הטעמים מקומה בתחילת השורה הבאה.}}{{ר3}}בְּנֵֽי־בָשָׁן֙ וְעַתּוּדִ֔ים{{ססס}}עִם־חֵ֖לֶב כִּלְי֣וֹת חִטָּ֑ה{{ר3}}וְדַם־עֵנָ֖ב תִּשְׁתֶּה־חָֽמֶר׃</t>
  </si>
  <si>
    <t>{{מ:פסוק|דברים|לב|טו}}</t>
  </si>
  <si>
    <t>וַיִּשְׁמַ֤ן יְשֻׁרוּן֙ וַיִּבְעָ֔ט{{ר3}}שָׁמַ֖נְתָּ עָבִ֣יתָ כָּשִׂ֑יתָ{{ססס}}וַיִּטֹּשׁ֙ {{נוסח|אֱל֣וֹהַּ|=אש1 ובדפוסים|ל=אֱל֣וֹהַ (חסר מפיק!)|הערות ברויאר ודותן}} עָשָׂ֔הוּ{{ר3}}וַיְנַבֵּ֖ל צ֥וּר יְשֻׁעָתֽוֹ׃</t>
  </si>
  <si>
    <t>{{מ:פסוק|דברים|לב|טז}}</t>
  </si>
  <si>
    <t>יַקְנִאֻ֖הוּ בְּזָרִ֑ים{{ר3}}בְּתוֹעֵבֹ֖ת יַכְעִיסֻֽהוּ׃</t>
  </si>
  <si>
    <t>{{מ:פסוק|דברים|לב|יז}}</t>
  </si>
  <si>
    <t>יִזְבְּח֗וּ לַשֵּׁדִים֙ לֹ֣א {{נוסח|אֱלֹ֔הַּ|=שש1 ובדפוסים (גם בכתי"ש ניתן לראות בקושי את המפיק למרות הספק שרשם ברויאר)|ל=אֱלֹ֔הַ (חסר מפיק)|הערות ברויאר ודותן}}{{ר3}}אֱלֹהִ֖ים לֹ֣א יְדָע֑וּם{{ססס}}חֲדָשִׁים֙ מִקָּרֹ֣ב בָּ֔אוּ{{ר3}}לֹ֥א שְׂעָר֖וּם אֲבֹתֵיכֶֽם׃</t>
  </si>
  <si>
    <t>{{מ:פסוק|דברים|לב|יח}}</t>
  </si>
  <si>
    <t>צ֥וּר יְלָדְךָ֖ {{נוסח|תֶּ֑שִׁ{{מ:אות-ק|י}}|=ל-קטנות ומ"ש|אלשש1=תֶּ֑שִׁי (באות רגילה)}}{{ר3}}וַתִּשְׁכַּ֖ח אֵ֥ל {{נוסח|מְחֹלְלֶֽךָ|=ל|א=מְחֹלֲלֶֽךָ (חטף)}}׃</t>
  </si>
  <si>
    <t>{{מ:פסוק|דברים|לב|יט|עלייה=רביעי}}</t>
  </si>
  <si>
    <t>וַיַּ֥רְא יְהֹוָ֖ה וַיִּנְאָ֑ץ{{ר3}}מִכַּ֥עַס בָּנָ֖יו וּבְנֹתָֽיו׃</t>
  </si>
  <si>
    <t>{{מ:פסוק|דברים|לב|כ}}</t>
  </si>
  <si>
    <t>וַיֹּ֗אמֶר אַסְתִּ֤ירָה פָנַי֙ מֵהֶ֔ם{{ר3}}אֶרְאֶ֖ה מָ֣ה אַחֲרִיתָ֑ם{{ססס}}כִּ֣י ד֤וֹר תַּהְפֻּכֹת֙ הֵ֔מָּה{{ר3}}בָּנִ֖ים לֹא־אֵמֻ֥ן בָּֽם׃</t>
  </si>
  <si>
    <t>{{מ:פסוק|דברים|לב|כא}}</t>
  </si>
  <si>
    <t>הֵ֚ם קִנְא֣וּנִי בְלֹא־אֵ֔ל{{ר3}}כִּעֲס֖וּנִי בְּהַבְלֵיהֶ֑ם{{ססס}}וַאֲנִי֙ אַקְנִיאֵ֣ם בְּלֹא־עָ֔ם{{ר3}}בְּג֥וֹי נָבָ֖ל אַכְעִיסֵֽם׃</t>
  </si>
  <si>
    <t>{{מ:פסוק|דברים|לב|כב}}</t>
  </si>
  <si>
    <t>כִּי־אֵשׁ֙ קָדְחָ֣ה בְאַפִּ֔י{{ר3}}וַתִּיקַ֖ד עַד־שְׁא֣וֹל תַּחְתִּ֑ית{{ססס}}וַתֹּ֤אכַל אֶ֙רֶץ֙ וִֽיבֻלָ֔הּ{{ר3}}וַתְּלַהֵ֖ט מוֹסְדֵ֥י הָרִֽים׃</t>
  </si>
  <si>
    <t>{{מ:פסוק|דברים|לב|כג}}</t>
  </si>
  <si>
    <t>אַסְפֶּ֥ה עָלֵ֖ימוֹ רָע֑וֹת{{ר3}}חִצַּ֖י אֲכַלֶּה־בָּֽם׃</t>
  </si>
  <si>
    <t>{{מ:פסוק|דברים|לב|כד}}</t>
  </si>
  <si>
    <t>מְזֵ֥י רָעָ֛ב וּלְחֻ֥מֵי רֶ֖שֶׁף{{ר3}}וְקֶ֣טֶב מְרִירִ֑י{{ססס}}וְשֶׁן־{{נוסח|בְּהֵמֹת֙|=אשש1 ומסורת-א וטברנית ורמ"ה|ל=בְּהֵמוֹת֙ (כתיב מלא וי"ו)}} אֲשַׁלַּח־בָּ֔ם{{ר3}}עִם־חֲמַ֖ת זֹחֲלֵ֥י עָפָֽר׃</t>
  </si>
  <si>
    <t>{{מ:פסוק|דברים|לב|כה}}</t>
  </si>
  <si>
    <t>מִחוּץ֙ תְּשַׁכֶּל־חֶ֔רֶב וּמֵחֲדָרִ֖ים אֵימָ֑ה גַּם־בָּחוּר֙{{ר3}}גַּם־בְּתוּלָ֔ה יוֹנֵ֖ק עִם־אִ֥ישׁ שֵׂיבָֽה׃</t>
  </si>
  <si>
    <t>{{מ:פסוק|דברים|לב|כו}}</t>
  </si>
  <si>
    <t>אָמַ֖רְתִּי אַפְאֵיהֶ֑ם{{ר3}}אַשְׁבִּ֥יתָה מֵאֱנ֖וֹשׁ זִכְרָֽם׃</t>
  </si>
  <si>
    <t>{{מ:פסוק|דברים|לב|כז}}</t>
  </si>
  <si>
    <t>לוּלֵ֗י כַּ֤עַס אוֹיֵב֙ אָג֔וּר{{ר3}}פֶּֽן־יְנַכְּר֖וּ צָרֵ֑ימוֹ{{ססס}}פֶּן־יֹֽאמְרוּ֙ {{נוסח|יָדֵ֣נוּ|=אשש1 ומסורות-אל וטברניות ורמ"ה|ל=יָדֵ֣ינוּ (כתיב מלא יו"ד)}} רָ֔מָה{{ר3}}וְלֹ֥א יְהֹוָ֖ה פָּעַ֥ל כׇּל־זֹֽאת׃</t>
  </si>
  <si>
    <t>{{מ:פסוק|דברים|לב|כח}}</t>
  </si>
  <si>
    <t>כִּי־ג֛וֹי אֹבַ֥ד עֵצ֖וֹת הֵ֑מָּה{{ר3}}וְאֵ֥ין בָּהֶ֖ם תְּבוּנָֽה׃</t>
  </si>
  <si>
    <t>{{מ:פסוק|דברים|לב|כט|עלייה=חמישי}}</t>
  </si>
  <si>
    <t>ל֥וּ חָכְמ֖וּ יַשְׂכִּ֣ילוּ זֹ֑את{{ר3}}יָבִ֖ינוּ לְאַחֲרִיתָֽם׃</t>
  </si>
  <si>
    <t>{{מ:פסוק|דברים|לב|ל}}</t>
  </si>
  <si>
    <t>אֵיכָ֞ה יִרְדֹּ֤ף אֶחָד֙ אֶ֔לֶף{{ר3}}וּשְׁנַ֖יִם יָנִ֣יסוּ רְבָבָ֑ה{{ססס}}אִם־לֹא֙ כִּי־צוּרָ֣ם מְכָרָ֔ם{{ר3}}וַֽיהֹוָ֖ה הִסְגִּירָֽם׃</t>
  </si>
  <si>
    <t>{{מ:פסוק|דברים|לב|לא}}</t>
  </si>
  <si>
    <t>כִּ֛י לֹ֥א כְצוּרֵ֖נוּ צוּרָ֑ם{{ר3}}וְאֹיְבֵ֖ינוּ פְּלִילִֽים׃</t>
  </si>
  <si>
    <t>{{מ:פסוק|דברים|לב|לב}}</t>
  </si>
  <si>
    <t>כִּֽי־מִגֶּ֤פֶן סְדֹם֙ גַּפְנָ֔ם{{ר3}}וּמִשַּׁדְמֹ֖ת עֲמֹרָ֑ה{{ססס}}עֲנָבֵ֙מוֹ֙ עִנְּבֵי־ר֔וֹשׁ{{ר3}}אַשְׁכְּלֹ֥ת מְרֹרֹ֖ת לָֽמוֹ׃</t>
  </si>
  <si>
    <t>{{מ:פסוק|דברים|לב|לג}}</t>
  </si>
  <si>
    <t>חֲמַ֥ת תַּנִּינִ֖ם יֵינָ֑ם{{ר3}}וְרֹ֥אשׁ פְּתָנִ֖ים אַכְזָֽר׃</t>
  </si>
  <si>
    <t>{{מ:פסוק|דברים|לב|לד}}</t>
  </si>
  <si>
    <t>הֲלֹא־ה֖וּא כָּמֻ֣ס עִמָּדִ֑י{{ר3}}{{נוסח|חָת֖וּם|=אשש1 ומסורות-אל ורמ"ה|ל=חָתֻ֖ם (כתיב חסר וי"ו)}} בְּאוֹצְרֹתָֽי׃</t>
  </si>
  <si>
    <t>{{מ:פסוק|דברים|לב|לה}}</t>
  </si>
  <si>
    <t>לִ֤י נָקָם֙ וְשִׁלֵּ֔ם{{ר3}}לְעֵ֖ת תָּמ֣וּט רַגְלָ֑ם{{ססס}}כִּ֤י קָרוֹב֙ י֣וֹם אֵידָ֔ם{{ר3}}וְחָ֖שׁ עֲתִדֹ֥ת לָֽמוֹ׃</t>
  </si>
  <si>
    <t>{{מ:פסוק|דברים|לב|לו}}</t>
  </si>
  <si>
    <t>כִּֽי־יָדִ֤ין יְהֹוָה֙ עַמּ֔וֹ{{ר3}}וְעַל־עֲבָדָ֖יו יִתְנֶחָ֑ם{{ססס}}כִּ֤י יִרְאֶה֙ {{נוסח|כִּֽי־אָ֣זְלַת|א=כִּֽי־אָ֣זֲלַת (געיה וחטף)|ל=כִּי־אָ֣זְלַת (אין געיה ואין חטף)}} יָ֔ד{{ר3}}וְאֶ֖פֶס עָצ֥וּר וְעָזֽוּב׃</t>
  </si>
  <si>
    <t>{{מ:פסוק|דברים|לב|לז}}</t>
  </si>
  <si>
    <t>וְאָמַ֖ר אֵ֣י אֱלֹהֵ֑ימוֹ{{ר3}}צ֖וּר חָסָ֥יוּ בֽוֹ׃</t>
  </si>
  <si>
    <t>{{מ:פסוק|דברים|לב|לח}}</t>
  </si>
  <si>
    <t>אֲשֶׁ֨ר חֵ֤לֶב זְבָחֵ֙ימוֹ֙ יֹאכֵ֔לוּ{{ר3}}יִשְׁתּ֖וּ יֵ֣ין נְסִיכָ֑ם{{ססס}}יָק֙וּמוּ֙ וְיַעְזְרֻכֶ֔ם{{ר3}}יְהִ֥י עֲלֵיכֶ֖ם סִתְרָֽה׃</t>
  </si>
  <si>
    <t>{{מ:פסוק|דברים|לב|לט}}</t>
  </si>
  <si>
    <t>רְא֣וּ{{מ:לגרמיה}}עַתָּ֗ה כִּ֣י אֲנִ֤י אֲנִי֙ ה֔וּא{{ר3}}וְאֵ֥ין אֱלֹהִ֖ים עִמָּדִ֑י{{ססס}}אֲנִ֧י אָמִ֣ית וַאֲחַיֶּ֗ה{{ר3}}מָחַ֙צְתִּי֙ וַאֲנִ֣י אֶרְפָּ֔א{{ססס}}וְאֵ֥ין מִיָּדִ֖י מַצִּֽיל׃</t>
  </si>
  <si>
    <t>{{מ:פסוק|דברים|לב|מ|עלייה=ששי}}</t>
  </si>
  <si>
    <t>כִּֽי־אֶשָּׂ֥א אֶל־שָׁמַ֖יִם יָדִ֑י{{ססס}}וְאָמַ֕רְתִּי חַ֥י אָנֹכִ֖י לְעֹלָֽם׃</t>
  </si>
  <si>
    <t>{{מ:פסוק|דברים|לב|מא}}</t>
  </si>
  <si>
    <t>אִם־שַׁנּוֹתִי֙ בְּרַ֣ק חַרְבִּ֔י{{ססס}}וְתֹאחֵ֥ז בְּמִשְׁפָּ֖ט יָדִ֑י{{ר3}}אָשִׁ֤יב נָקָם֙ לְצָרָ֔י{{ססס}}וְלִמְשַׂנְאַ֖י אֲשַׁלֵּֽם׃</t>
  </si>
  <si>
    <t>{{מ:פסוק|דברים|לב|מב}}</t>
  </si>
  <si>
    <t>אַשְׁכִּ֤יר חִצַּי֙ מִדָּ֔ם{{ססס}}וְחַרְבִּ֖י תֹּאכַ֣ל בָּשָׂ֑ר{{ר3}}מִדַּ֤ם חָלָל֙ וְשִׁבְיָ֔ה{{ססס}}מֵרֹ֖אשׁ פַּרְע֥וֹת אוֹיֵֽב׃</t>
  </si>
  <si>
    <t>{{מ:פסוק|דברים|לב|מג}}</t>
  </si>
  <si>
    <t>הַרְנִ֤ינוּ גוֹיִם֙ עַמּ֔וֹ{{ססס}}כִּ֥י דַם־עֲבָדָ֖יו יִקּ֑וֹם{{ר3}}וְנָקָם֙ יָשִׁ֣יב לְצָרָ֔יו{{ססס}}וְכִפֶּ֥ר אַדְמָת֖וֹ עַמּֽוֹ׃</t>
  </si>
  <si>
    <t>{{מ:פסוק|דברים|לב|מד|עלייה=שביעי}}</t>
  </si>
  <si>
    <t>וַיָּבֹ֣א מֹשֶׁ֗ה וַיְדַבֵּ֛ר אֶת־כׇּל־דִּבְרֵ֥י הַשִּׁירָֽה־הַזֹּ֖את בְּאׇזְנֵ֣י הָעָ֑ם ה֖וּא וְהוֹשֵׁ֥עַ בִּן־נֽוּן׃</t>
  </si>
  <si>
    <t>{{מ:פסוק|דברים|לב|מה}}</t>
  </si>
  <si>
    <t>וַיְכַ֣ל מֹשֶׁ֗ה לְדַבֵּ֛ר אֶת־כׇּל־הַדְּבָרִ֥ים הָאֵ֖לֶּה אֶל־כׇּל־יִשְׂרָאֵֽל׃</t>
  </si>
  <si>
    <t>{{מ:פסוק|דברים|לב|מו}}</t>
  </si>
  <si>
    <t>וַיֹּ֤אמֶר אֲלֵהֶם֙ שִׂ֣ימוּ לְבַבְכֶ֔ם {{נוסח|לְכׇ֨ל־הַדְּבָרִ֔ים|=א (כשיטתו)|ל=לְכָל־הַדְּבָרִ֔ים (אין מתיגה)}} אֲשֶׁ֧ר אָנֹכִ֛י מֵעִ֥יד בָּכֶ֖ם הַיּ֑וֹם אֲשֶׁ֤ר תְּצַוֻּם֙ אֶת־בְּנֵיכֶ֔ם לִשְׁמֹ֣ר לַעֲשׂ֔וֹת אֶת־כׇּל־דִּבְרֵ֖י הַתּוֹרָ֥ה הַזֹּֽאת׃</t>
  </si>
  <si>
    <t>{{מ:פסוק|דברים|לב|מז}}</t>
  </si>
  <si>
    <t>כִּ֠י לֹֽא־דָבָ֨ר רֵ֥ק הוּא֙ מִכֶּ֔ם כִּי־ה֖וּא חַיֵּיכֶ֑ם וּבַדָּבָ֣ר הַזֶּ֗ה תַּאֲרִ֤יכוּ יָמִים֙ עַל־הָ֣אֲדָמָ֔ה אֲשֶׁ֨ר אַתֶּ֜ם עֹבְרִ֧ים אֶת־הַיַּרְדֵּ֛ן שָׁ֖מָּה לְרִשְׁתָּֽהּ׃</t>
  </si>
  <si>
    <t>{{מ:פסוק|דברים|לב|מח|עלייה=מפטיר}}</t>
  </si>
  <si>
    <t>וַיְדַבֵּ֤ר יְהֹוָה֙ אֶל־מֹשֶׁ֔ה בְּעֶ֛צֶם הַיּ֥וֹם הַזֶּ֖ה לֵאמֹֽר׃</t>
  </si>
  <si>
    <t>{{מ:פסוק|דברים|לב|מט}}</t>
  </si>
  <si>
    <t>עֲלֵ֡ה אֶל־הַר֩ הָעֲבָרִ֨ים הַזֶּ֜ה הַר־נְב֗וֹ אֲשֶׁר֙ בְּאֶ֣רֶץ מוֹאָ֔ב אֲשֶׁ֖ר עַל־פְּנֵ֣י יְרֵח֑וֹ וּרְאֵה֙ אֶת־אֶ֣רֶץ כְּנַ֔עַן אֲשֶׁ֨ר אֲנִ֥י נֹתֵ֛ן לִבְנֵ֥י יִשְׂרָאֵ֖ל לַאֲחֻזָּֽה׃</t>
  </si>
  <si>
    <t>{{מ:פסוק|דברים|לב|נ}}</t>
  </si>
  <si>
    <t>וּמֻ֗ת בָּהָר֙ אֲשֶׁ֤ר אַתָּה֙ עֹלֶ֣ה שָׁ֔מָּה וְהֵאָסֵ֖ף אֶל־עַמֶּ֑יךָ כַּֽאֲשֶׁר־מֵ֞ת אַהֲרֹ֤ן אָחִ֙יךָ֙ בְּהֹ֣ר הָהָ֔ר וַיֵּאָ֖סֶף אֶל־עַמָּֽיו׃</t>
  </si>
  <si>
    <t>{{מ:פסוק|דברים|לב|נא}}</t>
  </si>
  <si>
    <t>עַל֩ אֲשֶׁ֨ר מְעַלְתֶּ֜ם בִּ֗י בְּתוֹךְ֙ בְּנֵ֣י יִשְׂרָאֵ֔ל בְּמֵֽי־מְרִיבַ֥ת קָדֵ֖שׁ מִדְבַּר־צִ֑ן עַ֣ל אֲשֶׁ֤ר לֹֽא־קִדַּשְׁתֶּם֙ אוֹתִ֔י בְּת֖וֹךְ בְּנֵ֥י יִשְׂרָאֵֽל׃</t>
  </si>
  <si>
    <t>{{מ:פסוק|דברים|לב|נב}}</t>
  </si>
  <si>
    <t>כִּ֥י מִנֶּ֖גֶד תִּרְאֶ֣ה אֶת־הָאָ֑רֶץ וְשָׁ֙מָּה֙ לֹ֣א תָב֔וֹא אֶל־הָאָ֕רֶץ אֲשֶׁר־אֲנִ֥י נֹתֵ֖ן לִבְנֵ֥י יִשְׂרָאֵֽל׃</t>
  </si>
  <si>
    <t>&lt;noinclude&gt;//{{תבנית:משתמש:Dovi/טעמי המקרא-סוף}}//{{מ:שוליים-סוף}}//==הפרק בלי צורת השיר (בפרשות סתומות) ובלי מספרים==//{{תבנית:משתמש:Dovi/טעמי המקרא}}//{{#בלי קטע:משתמש:Dovi/תורה על פי המסורה/ספר דברים/לב|סימן}}//{{תבנית:משתמש:Dovi/טעמי המקרא-סוף}}////&lt;קטע התחלה=שירת האזינו בצורות כתיבה שונות/&gt;//==שירת האזינו בצורות כתיבה שונות==////''נספח זה מציג את שירת האזינו במבחר צורות כתיבה שימושיות. לצורה שבכתר ארם צובה ראו '''[[משתמש:Dovi/תורה על פי המסורה/ספר דברים/לב|לעיל]]'''.''////===בפסקה פשוטה===//{{תצוגת ספר תורה|תחילת שירת "האזינו" ב-70 שורות כמו שמקובל ברוב העדות (יחד עם השורות שלפניה),|242}}//{{תצוגת כתי"ל|תחילת שירת "האזינו" (יחד עם השורות שלפניה)|File:Leningrad-codex-05-deuteronomy.pdf|41}}//{{תצוגת הקלדת וסטמינסטר|תחילת שירת "האזינו"|237}}//{{תצוגת כתי"ש|תחילת שירת "האזינו"|File:Damascus Codex (Torah) 5Deuteronomy.djvu|83}}//{{תצוגת כתי"א|תחילת שירת "האזינו"|File:Aleppo-HighRes1-Torah.pdf|7}}////{{תבנית:משתמש:Dovi/טעמי המקרא}}//{{#קטע:משתמש:Dovi/תורה על פי המסורה/האזינו|לב-א-1}}__{{#קטע:משתמש:Dovi/תורה על פי המסורה/האזינו|לב-א-2}}__{{#קטע:משתמש:Dovi/תורה על פי המסורה/האזינו|לב-ב-1}}__{{#קטע:משתמש:Dovi/תורה על פי המסורה/האזינו|לב-ב-2}}__{{#קטע:משתמש:Dovi/תורה על פי המסורה/האזינו|לב-ב-3}}__{{#קטע:משתמש:Dovi/תורה על פי המסורה/האזינו|לב-ב-4}}__{{#קטע:משתמש:Dovi/תורה על פי המסורה/האזינו|לב-ג-1}}__{{#קטע:משתמש:Dovi/תורה על פי המסורה/האזינו|לב-ג-2}}__{{#קטע:משתמש:Dovi/תורה על פי המסורה/האזינו|לב-ד-1}}__{{#קטע:משתמש:Dovi/תורה על פי המסורה/האזינו|לב-ד-2}}__{{#קטע:משתמש:Dovi/תורה על פי המסורה/האזינו|לב-ד-3}}__{{#קטע:משתמש:Dovi/תורה על פי המסורה/האזינו|לב-ד-4}}__{{#קטע:משתמש:Dovi/תורה על פי המסורה/האזינו|לב-ה-1}}__{{#קטע:משתמש:Dovi/תורה על פי המסורה/האזינו|לב-ה-2}}__{{#קטע:משתמש:Dovi/תורה על פי המסורה/האזינו|לב-ו-1-הליי}}__{{#קטע:משתמש:Dovi/תורה על פי המסורה/האזינו|לב-ו-1-תגמלו זאת}}__{{#קטע:משתמש:Dovi/תורה על פי המסורה/האזינו|לב-ו-2}}__{{#קטע:משתמש:Dovi/תורה על פי המסורה/האזינו|לב-ו-3}}__{{#קטע:משתמש:Dovi/תורה על פי המסורה/האזינו|לב-ו-4}}__{{#קטע:משתמש:Dovi/תורה על פי המסורה/האזינו|לב-ז-1}}__{{#קטע:משתמש:Dovi/תורה על פי המסורה/האזינו|לב-ז-2}}__{{#קטע:משתמש:Dovi/תורה על פי המסורה/האזינו|לב-ז-3}}__{{#קטע:משתמש:Dovi/תורה על פי המסורה/האזינו|לב-ז-4}}__{{#קטע:משתמש:Dovi/תורה על פי המסורה/האזינו|לב-ח-1}}__{{#קטע:משתמש:Dovi/תורה על פי המסורה/האזינו|לב-ח-2}}__{{#קטע:משתמש:Dovi/תורה על פי המסורה/האזינו|לב-ח-3}}__{{#קטע:משתמש:Dovi/תורה על פי המסורה/האזינו|לב-ח-4}}__{{#קטע:משתמש:Dovi/תורה על פי המסורה/האזינו|לב-ט-1}}__{{#קטע:משתמש:Dovi/תורה על פי המסורה/האזינו|לב-ט-2}}__{{#קטע:משתמש:Dovi/תורה על פי המסורה/האזינו|לב-י-1}}__{{#קטע:משתמש:Dovi/תורה על פי המסורה/האזינו|לב-י-2}}__{{#קטע:משתמש:Dovi/תורה על פי המסורה/האזינו|לב-י-3}}__{{#קטע:משתמש:Dovi/תורה על פי המסורה/האזינו|לב-י-4}}__{{#קטע:משתמש:Dovi/תורה על פי המסורה/האזינו|לב-יא-1}}__{{#קטע:משתמש:Dovi/תורה על פי המסורה/האזינו|לב-יא-2}}__{{#קטע:משתמש:Dovi/תורה על פי המסורה/האזינו|לב-יא-3}}__{{#קטע:משתמש:Dovi/תורה על פי המסורה/האזינו|לב-יא-4}}__{{#קטע:משתמש:Dovi/תורה על פי המסורה/האזינו|לב-יב-1}}__{{#קטע:משתמש:Dovi/תורה על פי המסורה/האזינו|לב-יב-2}}__{{#קטע:משתמש:Dovi/תורה על פי המסורה/האזינו|לב-יג-1}}__{{#קטע:משתמש:Dovi/תורה על פי המסורה/האזינו|לב-יג-2}}__{{#קטע:משתמש:Dovi/תורה על פי המסורה/האזינו|לב-יג-3}}__{{#קטע:משתמש:Dovi/תורה על פי המסורה/האזינו|לב-יג-4}}__{{#קטע:משתמש:Dovi/תורה על פי המסורה/האזינו|לב-יד-1}}__{{#קטע:משתמש:Dovi/תורה על פי המסורה/האזינו|לב-יד-2-ספרד ואשכנז}}__{{#קטע:משתמש:Dovi/תורה על פי המסורה/האזינו|לב-יד-2-ואילים}}__{{#קטע:משתמש:Dovi/תורה על פי המסורה/האזינו|לב-יד-3-תימן}}__{{#קטע:משתמש:Dovi/תורה על פי המסורה/האזינו|לב-יד-4}}__{{#קטע:משתמש:Dovi/תורה על פי המסורה/האזינו|לב-יד-5}}__{{#קטע:משתמש:Dovi/תורה על פי המסורה/האזינו|לב-טו-1}}__{{#קטע:משתמש:Dovi/תורה על פי המסורה/האזינו|לב-טו-2}}__{{#קטע:משתמש:Dovi/תורה על פי המסורה/האזינו|לב-טו-3}}__{{#קטע:משתמש:Dovi/תורה על פי המסורה/האזינו|לב-טו-4}}__{{#קטע:משתמש:Dovi/תורה על פי המסורה/האזינו|לב-טז-1}}__{{#קטע:משתמש:Dovi/תורה על פי המסורה/האזינו|לב-טז-2}}__{{#קטע:משתמש:Dovi/תורה על פי המסורה/האזינו|לב-יז-1}}__{{#קטע:משתמש:Dovi/תורה על פי המסורה/האזינו|לב-יז-2}}__{{#קטע:משתמש:Dovi/תורה על פי המסורה/האזינו|לב-יז-3}}__{{#קטע:משתמש:Dovi/תורה על פי המסורה/האזינו|לב-יז-4}}__{{#קטע:משתמש:Dovi/תורה על פי המסורה/האזינו|לב-יח-1}}__{{#קטע:משתמש:Dovi/תורה על פי המסורה/האזינו|לב-יח-2}}__{{#קטע:משתמש:Dovi/תורה על פי המסורה/האזינו|לב-יט-1}}__{{#קטע:משתמש:Dovi/תורה על פי המסורה/האזינו|לב-יט-2}}__{{#קטע:משתמש:Dovi/תורה על פי המסורה/האזינו|לב-כ-1}}__{{#קטע:משתמש:Dovi/תורה על פי המסורה/האזינו|לב-כ-2}}__{{#קטע:משתמש:Dovi/תורה על פי המסורה/האזינו|לב-כ-3}}__{{#קטע:משתמש:Dovi/תורה על פי המסורה/האזינו|לב-כ-4}}__{{#קטע:משתמש:Dovi/תורה על פי המסורה/האזינו|לב-כא-1}}__{{#קטע:משתמש:Dovi/תורה על פי המסורה/האזינו|לב-כא-2}}__{{#קטע:משתמש:Dovi/תורה על פי המסורה/האזינו|לב-כא-3}}__{{#קטע:משתמש:Dovi/תורה על פי המסורה/האזינו|לב-כא-4}}__{{#קטע:משתמש:Dovi/תורה על פי המסורה/האזינו|לב-כב-1}}__{{#קטע:משתמש:Dovi/תורה על פי המסורה/האזינו|לב-כב-2}}__{{#קטע:משתמש:Dovi/תורה על פי המסורה/האזינו|לב-כב-3}}__{{#קטע:משתמש:Dovi/תורה על פי המסורה/האזינו|לב-כב-4}}__{{#קטע:משתמש:Dovi/תורה על פי המסורה/האזינו|לב-כג-1}}__{{#קטע:משתמש:Dovi/תורה על פי המסורה/האזינו|לב-כג-2}}__{{#קטע:משתמש:Dovi/תורה על פי המסורה/האזינו|לב-כד-1}}__{{#קטע:משתמש:Dovi/תורה על פי המסורה/האזינו|לב-כד-2}}__{{#קטע:משתמש:Dovi/תורה על פי המסורה/האזינו|לב-כד-3}}__{{#קטע:משתמש:Dovi/תורה על פי המסורה/האזינו|לב-כד-4}}__{{#קטע:משתמש:Dovi/תורה על פי המסורה/האזינו|לב-כה-1}}__{{#קטע:משתמש:Dovi/תורה על פי המסורה/האזינו|לב-כה-2}}__{{#קטע:משתמש:Dovi/תורה על פי המסורה/האזינו|לב-כה-3-גם בחור}}__{{#קטע:משתמש:Dovi/תורה על פי המסורה/האזינו|לב-כה-3-גם בתולה}}__{{#קטע:משתמש:Dovi/תורה על פי המסורה/האזינו|לב-כה-4}}__{{#קטע:משתמש:Dovi/תורה על פי המסורה/האזינו|לב-כו-1}}__{{#קטע:משתמש:Dovi/תורה על פי המסורה/האזינו|לב-כו-2}}__{{#קטע:משתמש:Dovi/תורה על פי המסורה/האזינו|לב-כז-1}}__{{#קטע:משתמש:Dovi/תורה על פי המסורה/האזינו|לב-כז-2}}__{{#קטע:משתמש:Dovi/תורה על פי המסורה/האזינו|לב-כז-3}}__{{#קטע:משתמש:Dovi/תורה על פי המסורה/האזינו|לב-כז-4}}__{{#קטע:משתמש:Dovi/תורה על פי המסורה/האזינו|לב-כח-1}}__{{#קטע:משתמש:Dovi/תורה על פי המסורה/האזינו|לב-כח-2}}__{{#קטע:משתמש:Dovi/תורה על פי המסורה/האזינו|לב-כט-1}}__{{#קטע:משתמש:Dovi/תורה על פי המסורה/האזינו|לב-כט-2}}__{{#קטע:משתמש:Dovi/תורה על פי המסורה/האזינו|לב-ל-1}}__{{#קטע:משתמש:Dovi/תורה על פי המסורה/האזינו|לב-ל-2}}__{{#קטע:משתמש:Dovi/תורה על פי המסורה/האזינו|לב-ל-3}}__{{#קטע:משתמש:Dovi/תורה על פי המסורה/האזינו|לב-ל-4}}__{{#קטע:משתמש:Dovi/תורה על פי המסורה/האזינו|לב-לא-1}}__{{#קטע:משתמש:Dovi/תורה על פי המסורה/האזינו|לב-לא-2}}__{{#קטע:משתמש:Dovi/תורה על פי המסורה/האזינו|לב-לב-1}}__{{#קטע:משתמש:Dovi/תורה על פי המסורה/האזינו|לב-לב-2}}__{{#קטע:משתמש:Dovi/תורה על פי המסורה/האזינו|לב-לב-3}}__{{#קטע:משתמש:Dovi/תורה על פי המסורה/האזינו|לב-לב-4}}__{{#קטע:משתמש:Dovi/תורה על פי המסורה/האזינו|לב-לג-1}}__{{#קטע:משתמש:Dovi/תורה על פי המסורה/האזינו|לב-לג-2}}__{{#קטע:משתמש:Dovi/תורה על פי המסורה/האזינו|לב-לד-1}}__{{#קטע:משתמש:Dovi/תורה על פי המסורה/האזינו|לב-לד-2}}__{{#קטע:משתמש:Dovi/תורה על פי המסורה/האזינו|לב-לה-1}}__{{#קטע:משתמש:Dovi/תורה על פי המסורה/האזינו|לב-לה-2}}__{{#קטע:משתמש:Dovi/תורה על פי המסורה/האזינו|לב-לה-3}}__{{#קטע:משתמש:Dovi/תורה על פי המסורה/האזינו|לב-לה-4}}__{{#קטע:משתמש:Dovi/תורה על פי המסורה/האזינו|לב-לו-1}}__{{#קטע:משתמש:Dovi/תורה על פי המסורה/האזינו|לב-לו-2}}__{{#קטע:משתמש:Dovi/תורה על פי המסורה/האזינו|לב-לו-3}}__{{#קטע:משתמש:Dovi/תורה על פי המסורה/האזינו|לב-לו-4}}__{{#קטע:משתמש:Dovi/תורה על פי המסורה/האזינו|לב-לז-1}}__{{#קטע:משתמש:Dovi/תורה על פי המסורה/האזינו|לב-לז-2}}__{{#קטע:משתמש:Dovi/תורה על פי המסורה/האזינו|לב-לח-1}}__{{#קטע:משתמש:Dovi/תורה על פי המסורה/האזינו|לב-לח-2}}__{{#קטע:משתמש:Dovi/תורה על פי המסורה/האזינו|לב-לח-3}}__{{#קטע:משתמש:Dovi/תורה על פי המסורה/האזינו|לב-לח-4}}__{{#קטע:משתמש:Dovi/תורה על פי המסורה/האזינו|לב-לט-1}}__{{#קטע:משתמש:Dovi/תורה על פי המסורה/האזינו|לב-לט-2}}__{{#קטע:משתמש:Dovi/תורה על פי המסורה/האזינו|לב-לט-3}}__{{#קטע:משתמש:Dovi/תורה על פי המסורה/האזינו|לב-לט-4}}__{{#קטע:משתמש:Dovi/תורה על פי המסורה/האזינו|לב-לט-5}}__{{#קטע:משתמש:Dovi/תורה על פי המסורה/האזינו|לב-מ-1}}__{{#קטע:משתמש:Dovi/תורה על פי המסורה/האזינו|לב-מ-2}}__{{#קטע:משתמש:Dovi/תורה על פי המסורה/האזינו|לב-מא-1}}__{{#קטע:משתמש:Dovi/תורה על פי המסורה/האזינו|לב-מא-2}}__{{#קטע:משתמש:Dovi/תורה על פי המסורה/האזינו|לב-מא-3}}__{{#קטע:משתמש:Dovi/תורה על פי המסורה/האזינו|לב-מא-4}}__{{#קטע:משתמש:Dovi/תורה על פי המסורה/האזינו|לב-מב-1}}__{{#קטע:משתמש:Dovi/תורה על פי המסורה/האזינו|לב-מב-2}}__{{#קטע:משתמש:Dovi/תורה על פי המסורה/האזינו|לב-מב-3}}__{{#קטע:משתמש:Dovi/תורה על פי המסורה/האזינו|לב-מב-4}}__{{#קטע:משתמש:Dovi/תורה על פי המסורה/האזינו|לב-מג-1}}__{{#קטע:משתמש:Dovi/תורה על פי המסורה/האזינו|לב-מג-2}}__{{#קטע:משתמש:Dovi/תורה על פי המסורה/האזינו|לב-מג-3}}__{{#קטע:משתמש:Dovi/תורה על פי המסורה/האזינו|לב-מג-4}}//{{תבנית:משתמש:Dovi/טעמי המקרא-סוף}}////===חלוקה לשורות לפי פסוק===////{{תבנית:משתמש:Dovi/טעמי המקרא}}//{{#קטע:משתמש:Dovi/תורה על פי המסורה/האזינו|לב-א-1}}__{{#קטע:משתמש:Dovi/תורה על פי המסורה/האזינו|לב-א-2}}{{ר4}}{{#קטע:משתמש:Dovi/תורה על פי המסורה/האזינו|לב-ב-1}}__{{#קטע:משתמש:Dovi/תורה על פי המסורה/האזינו|לב-ב-2}}__{{#קטע:משתמש:Dovi/תורה על פי המסורה/האזינו|לב-ב-3}}__{{#קטע:משתמש:Dovi/תורה על פי המסורה/האזינו|לב-ב-4}}{{ר4}}{{#קטע:משתמש:Dovi/תורה על פי המסורה/האזינו|לב-ג-1}}__{{#קטע:משתמש:Dovi/תורה על פי המסורה/האזינו|לב-ג-2}}{{ר4}}{{#קטע:משתמש:Dovi/תורה על פי המסורה/האזינו|לב-ד-1}}__{{#קטע:משתמש:Dovi/תורה על פי המסורה/האזינו|לב-ד-2}}__{{#קטע:משתמש:Dovi/תורה על פי המסורה/האזינו|לב-ד-3}}__{{#קטע:משתמש:Dovi/תורה על פי המסורה/האזינו|לב-ד-4}}{{ר4}}{{#קטע:משתמש:Dovi/תורה על פי המסורה/האזינו|לב-ה-1}}__{{#קטע:משתמש:Dovi/תורה על פי המסורה/האזינו|לב-ה-2}}{{ר4}}{{#קטע:משתמש:Dovi/תורה על פי המסורה/האזינו|לב-ו-1-הליי}}__{{#קטע:משתמש:Dovi/תורה על פי המסורה/האזינו|לב-ו-1-תגמלו זאת}}__{{#קטע:משתמש:Dovi/תורה על פי המסורה/האזינו|לב-ו-2}}__{{#קטע:משתמש:Dovi/תורה על פי המסורה/האזינו|לב-ו-3}}__{{#קטע:משתמש:Dovi/תורה על פי המסורה/האזינו|לב-ו-4}}{{ר4}}{{#קטע:משתמש:Dovi/תורה על פי המסורה/האזינו|לב-ז-1}}__{{#קטע:משתמש:Dovi/תורה על פי המסורה/האזינו|לב-ז-2}}__{{#קטע:משתמש:Dovi/תורה על פי המסורה/האזינו|לב-ז-3}}__{{#קטע:משתמש:Dovi/תורה על פי המסורה/האזינו|לב-ז-4}}{{ר4}}{{#קטע:משתמש:Dovi/תורה על פי המסורה/האזינו|לב-ח-1}}__{{#קטע:משתמש:Dovi/תורה על פי המסורה/האזינו|לב-ח-2}}__{{#קטע:משתמש:Dovi/תורה על פי המסורה/האזינו|לב-ח-3}}__{{#קטע:משתמש:Dovi/תורה על פי המסורה/האזינו|לב-ח-4}}{{ר4}}{{#קטע:משתמש:Dovi/תורה על פי המסורה/האזינו|לב-ט-1}}__{{#קטע:משתמש:Dovi/תורה על פי המסורה/האזינו|לב-ט-2}}{{ר4}}{{#קטע:משתמש:Dovi/תורה על פי המסורה/האזינו|לב-י-1}}__{{#קטע:משתמש:Dovi/תורה על פי המסורה/האזינו|לב-י-2}}__{{#קטע:משתמש:Dovi/תורה על פי המסורה/האזינו|לב-י-3}}__{{#קטע:משתמש:Dovi/תורה על פי המסורה/האזינו|לב-י-4}}{{ר4}}{{#קטע:משתמש:Dovi/תורה על פי המסורה/האזינו|לב-יא-1}}__{{#קטע:משתמש:Dovi/תורה על פי המסורה/האזינו|לב-יא-2}}__{{#קטע:משתמש:Dovi/תורה על פי המסורה/האזינו|לב-יא-3}}__{{#קטע:משתמש:Dovi/תורה על פי המסורה/האזינו|לב-יא-4}}{{ר4}}{{#קטע:משתמש:Dovi/תורה על פי המסורה/האזינו|לב-יב-1}}__{{#קטע:משתמש:Dovi/תורה על פי המסורה/האזינו|לב-יב-2}}{{ר4}}{{#קטע:משתמש:Dovi/תורה על פי המסורה/האזינו|לב-יג-1}}__{{#קטע:משתמש:Dovi/תורה על פי המסורה/האזינו|לב-יג-2}}__{{#קטע:משתמש:Dovi/תורה על פי המסורה/האזינו|לב-יג-3}}__{{#קטע:משתמש:Dovi/תורה על פי המסורה/האזינו|לב-יג-4}}{{ר4}}{{#קטע:משתמש:Dovi/תורה על פי המסורה/האזינו|לב-יד-1}}__{{#קטע:משתמש:Dovi/תורה על פי המסורה/האזינו|לב-יד-2-ספרד ואשכנז}}__{{#קטע:משתמש:Dovi/תורה על פי המסורה/האזינו|לב-יד-2-ואילים}}__{{#קטע:משתמש:Dovi/תורה על פי המסורה/האזינו|לב-יד-3-תימן}}__{{#קטע:משתמש:Dovi/תורה על פי המסורה/האזינו|לב-יד-4}}__{{#קטע:משתמש:Dovi/תורה על פי המסורה/האזינו|לב-יד-5}}{{ר4}}{{#קטע:משתמש:Dovi/תורה על פי המסורה/האזינו|לב-טו-1}}__{{#קטע:משתמש:Dovi/תורה על פי המסורה/האזינו|לב-טו-2}}__{{#קטע:משתמש:Dovi/תורה על פי המסורה/האזינו|לב-טו-3}}__{{#קטע:משתמש:Dovi/תורה על פי המסורה/האזינו|לב-טו-4}}{{ר4}}{{#קטע:משתמש:Dovi/תורה על פי המסורה/האזינו|לב-טז-1}}__{{#קטע:משתמש:Dovi/תורה על פי המסורה/האזינו|לב-טז-2}}{{ר4}}{{#קטע:משתמש:Dovi/תורה על פי המסורה/האזינו|לב-יז-1}}__{{#קטע:משתמש:Dovi/תורה על פי המסורה/האזינו|לב-יז-2}}__{{#קטע:משתמש:Dovi/תורה על פי המסורה/האזינו|לב-יז-3}}__{{#קטע:משתמש:Dovi/תורה על פי המסורה/האזינו|לב-יז-4}}{{ר4}}{{#קטע:משתמש:Dovi/תורה על פי המסורה/האזינו|לב-יח-1}}__{{#קטע:משתמש:Dovi/תורה על פי המסורה/האזינו|לב-יח-2}}{{ר4}}{{#קטע:משתמש:Dovi/תורה על פי המסורה/האזינו|לב-יט-1}}__{{#קטע:משתמש:Dovi/תורה על פי המסורה/האזינו|לב-יט-2}}{{ר4}}{{#קטע:משתמש:Dovi/תורה על פי המסורה/האזינו|לב-כ-1}}__{{#קטע:משתמש:Dovi/תורה על פי המסורה/האזינו|לב-כ-2}}__{{#קטע:משתמש:Dovi/תורה על פי המסורה/האזינו|לב-כ-3}}__{{#קטע:משתמש:Dovi/תורה על פי המסורה/האזינו|לב-כ-4}}{{ר4}}{{#קטע:משתמש:Dovi/תורה על פי המסורה/האזינו|לב-כא-1}}__{{#קטע:משתמש:Dovi/תורה על פי המסורה/האזינו|לב-כא-2}}__{{#קטע:משתמש:Dovi/תורה על פי המסורה/האזינו|לב-כא-3}}__{{#קטע:משתמש:Dovi/תורה על פי המסורה/האזינו|לב-כא-4}}{{ר4}}{{#קטע:משתמש:Dovi/תורה על פי המסורה/האזינו|לב-כב-1}}__{{#קטע:משתמש:Dovi/תורה על פי המסורה/האזינו|לב-כב-2}}__{{#קטע:משתמש:Dovi/תורה על פי המסורה/האזינו|לב-כב-3}}__{{#קטע:משתמש:Dovi/תורה על פי המסורה/האזינו|לב-כב-4}}{{ר4}}{{#קטע:משתמש:Dovi/תורה על פי המסורה/האזינו|לב-כג-1}}__{{#קטע:משתמש:Dovi/תורה על פי המסורה/האזינו|לב-כג-2}}{{ר4}}{{#קטע:משתמש:Dovi/תורה על פי המסורה/האזינו|לב-כד-1}}__{{#קטע:משתמש:Dovi/תורה על פי המסורה/האזינו|לב-כד-2}}__{{#קטע:משתמש:Dovi/תורה על פי המסורה/האזינו|לב-כד-3}}__{{#קטע:משתמש:Dovi/תורה על פי המסורה/האזינו|לב-כד-4}}{{ר4}}{{#קטע:משתמש:Dovi/תורה על פי המסורה/האזינו|לב-כה-1}}__{{#קטע:משתמש:Dovi/תורה על פי המסורה/האזינו|לב-כה-2}}__{{#קטע:משתמש:Dovi/תורה על פי המסורה/האזינו|לב-כה-3-גם בחור}}__{{#קטע:משתמש:Dovi/תורה על פי המסורה/האזינו|לב-כה-3-גם בתולה}}__{{#קטע:משתמש:Dovi/תורה על פי המסורה/האזינו|לב-כה-4}}{{ר4}}{{#קטע:משתמש:Dovi/תורה על פי המסורה/האזינו|לב-כו-1}}__{{#קטע:משתמש:Dovi/תורה על פי המסורה/האזינו|לב-כו-2}}{{ר4}}{{#קטע:משתמש:Dovi/תורה על פי המסורה/האזינו|לב-כז-1}}__{{#קטע:משתמש:Dovi/תורה על פי המסורה/האזינו|לב-כז-2}}__{{#קטע:משתמש:Dovi/תורה על פי המסורה/האזינו|לב-כז-3}}__{{#קטע:משתמש:Dovi/תורה על פי המסורה/האזינו|לב-כז-4}}{{ר4}}{{#קטע:משתמש:Dovi/תורה על פי המסורה/האזינו|לב-כח-1}}__{{#קטע:משתמש:Dovi/תורה על פי המסורה/האזינו|לב-כח-2}}{{ר4}}{{#קטע:משתמש:Dovi/תורה על פי המסורה/האזינו|לב-כט-1}}__{{#קטע:משתמש:Dovi/תורה על פי המסורה/האזינו|לב-כט-2}}{{ר4}}{{#קטע:משתמש:Dovi/תורה על פי המסורה/האזינו|לב-ל-1}}__{{#קטע:משתמש:Dovi/תורה על פי המסורה/האזינו|לב-ל-2}}__{{#קטע:משתמש:Dovi/תורה על פי המסורה/האזינו|לב-ל-3}}__{{#קטע:משתמש:Dovi/תורה על פי המסורה/האזינו|לב-ל-4}}{{ר4}}{{#קטע:משתמש:Dovi/תורה על פי המסורה/האזינו|לב-לא-1}}__{{#קטע:משתמש:Dovi/תורה על פי המסורה/האזינו|לב-לא-2}}{{ר4}}{{#קטע:משתמש:Dovi/תורה על פי המסורה/האזינו|לב-לב-1}}__{{#קטע:משתמש:Dovi/תורה על פי המסורה/האזינו|לב-לב-2}}__{{#קטע:משתמש:Dovi/תורה על פי המסורה/האזינו|לב-לב-3}}__{{#קטע:משתמש:Dovi/תורה על פי המסורה/האזינו|לב-לב-4}}{{ר4}}{{#קטע:משתמש:Dovi/תורה על פי המסורה/האזינו|לב-לג-1}}__{{#קטע:משתמש:Dovi/תורה על פי המסורה/האזינו|לב-לג-2}}{{ר4}}{{#קטע:משתמש:Dovi/תורה על פי המסורה/האזינו|לב-לד-1}}__{{#קטע:משתמש:Dovi/תורה על פי המסורה/האזינו|לב-לד-2}}{{ר4}}{{#קטע:משתמש:Dovi/תורה על פי המסורה/האזינו|לב-לה-1}}__{{#קטע:משתמש:Dovi/תורה על פי המסורה/האזינו|לב-לה-2}}__{{#קטע:משתמש:Dovi/תורה על פי המסורה/האזינו|לב-לה-3}}__{{#קטע:משתמש:Dovi/תורה על פי המסורה/האזינו|לב-לה-4}}{{ר4}}{{#קטע:משתמש:Dovi/תורה על פי המסורה/האזינו|לב-לו-1}}__{{#קטע:משתמש:Dovi/תורה על פי המסורה/האזינו|לב-לו-2}}__{{#קטע:משתמש:Dovi/תורה על פי המסורה/האזינו|לב-לו-3}}__{{#קטע:משתמש:Dovi/תורה על פי המסורה/האזינו|לב-לו-4}}{{ר4}}{{#קטע:משתמש:Dovi/תורה על פי המסורה/האזינו|לב-לז-1}}__{{#קטע:משתמש:Dovi/תורה על פי המסורה/האזינו|לב-לז-2}}{{ר4}}{{#קטע:משתמש:Dovi/תורה על פי המסורה/האזינו|לב-לח-1}}__{{#קטע:משתמש:Dovi/תורה על פי המסורה/האזינו|לב-לח-2}}__{{#קטע:משתמש:Dovi/תורה על פי המסורה/האזינו|לב-לח-3}}__{{#קטע:משתמש:Dovi/תורה על פי המסורה/האזינו|לב-לח-4}}{{ר4}}{{#קטע:משתמש:Dovi/תורה על פי המסורה/האזינו|לב-לט-1}}__{{#קטע:משתמש:Dovi/תורה על פי המסורה/האזינו|לב-לט-2}}__{{#קטע:משתמש:Dovi/תורה על פי המסורה/האזינו|לב-לט-3}}__{{#קטע:משתמש:Dovi/תורה על פי המסורה/האזינו|לב-לט-4}}__{{#קטע:משתמש:Dovi/תורה על פי המסורה/האזינו|לב-לט-5}}{{ר4}}{{#קטע:משתמש:Dovi/תורה על פי המסורה/האזינו|לב-מ-1}}__{{#קטע:משתמש:Dovi/תורה על פי המסורה/האזינו|לב-מ-2}}{{ר4}}{{#קטע:משתמש:Dovi/תורה על פי המסורה/האזינו|לב-מא-1}}__{{#קטע:משתמש:Dovi/תורה על פי המסורה/האזינו|לב-מא-2}}__{{#קטע:משתמש:Dovi/תורה על פי המסורה/האזינו|לב-מא-3}}__{{#קטע:משתמש:Dovi/תורה על פי המסורה/האזינו|לב-מא-4}}{{ר4}}{{#קטע:משתמש:Dovi/תורה על פי המסורה/האזינו|לב-מב-1}}__{{#קטע:משתמש:Dovi/תורה על פי המסורה/האזינו|לב-מב-2}}__{{#קטע:משתמש:Dovi/תורה על פי המסורה/האזינו|לב-מב-3}}__{{#קטע:משתמש:Dovi/תורה על פי המסורה/האזינו|לב-מב-4}}{{ר4}}{{#קטע:משתמש:Dovi/תורה על פי המסורה/האזינו|לב-מג-1}}__{{#קטע:משתמש:Dovi/תורה על פי המסורה/האזינו|לב-מג-2}}__{{#קטע:משתמש:Dovi/תורה על פי המסורה/האזינו|לב-מג-3}}__{{#קטע:משתמש:Dovi/תורה על פי המסורה/האזינו|לב-מג-4}}//{{תבנית:משתמש:Dovi/טעמי המקרא-סוף}}////===שירת האזינו בכתיבה שירית===////{{תבנית:משתמש:Dovi/טעמי המקרא}}//{{#קטע:משתמש:Dovi/תורה על פי המסורה/האזינו|לב-א-1}}{{ר1}}{{#קטע:משתמש:Dovi/תורה על פי המסורה/האזינו|לב-א-2}}{{ר4}}{{#קטע:משתמש:Dovi/תורה על פי המסורה/האזינו|לב-ב-1}}{{ר1}}{{#קטע:משתמש:Dovi/תורה על פי המסורה/האזינו|לב-ב-2}}{{ר4}}{{#קטע:משתמש:Dovi/תורה על פי המסורה/האזינו|לב-ב-3}}{{ר1}}{{#קטע:משתמש:Dovi/תורה על פי המסורה/האזינו|לב-ב-4}}{{ר4}}{{#קטע:משתמש:Dovi/תורה על פי המסורה/האזינו|לב-ג-1}}{{ר1}}{{#קטע:משתמש:Dovi/תורה על פי המסורה/האזינו|לב-ג-2}}{{ר4}}{{#קטע:משתמש:Dovi/תורה על פי המסורה/האזינו|לב-ד-1}}{{ר1}}{{#קטע:משתמש:Dovi/תורה על פי המסורה/האזינו|לב-ד-2}}{{ר4}}{{#קטע:משתמש:Dovi/תורה על פי המסורה/האזינו|לב-ד-3}}{{ר1}}{{#קטע:משתמש:Dovi/תורה על פי המסורה/האזינו|לב-ד-4}}{{ר4}}{{#קטע:משתמש:Dovi/תורה על פי המסורה/האזינו|לב-ה-1}}{{ר1}}{{#קטע:משתמש:Dovi/תורה על פי המסורה/האזינו|לב-ה-2}}{{ר4}}{{#קטע:משתמש:Dovi/תורה על פי המסורה/האזינו|לב-ו-1-הליי}}__{{#קטע:משתמש:Dovi/תורה על פי המסורה/האזינו|לב-ו-1-תגמלו זאת}}{{ר1}}{{#קטע:משתמש:Dovi/תורה על פי המסורה/האזינו|לב-ו-2}}{{ר4}}{{#קטע:משתמש:Dovi/תורה על פי המסורה/האזינו|לב-ו-3}}{{ר1}}{{#קטע:משתמש:Dovi/תורה על פי המסורה/האזינו|לב-ו-4}}{{ר4}}{{#קטע:משתמש:Dovi/תורה על פי המסורה/האזינו|לב-ז-1}}{{ר1}}{{#קטע:משתמש:Dovi/תורה על פי המסורה/האזינו|לב-ז-2}}{{ר4}}{{#קטע:משתמש:Dovi/תורה על פי המסורה/האזינו|לב-ז-3}}{{ר1}}{{#קטע:משתמש:Dovi/תורה על פי המסורה/האזינו|לב-ז-4}}{{ר4}}{{#קטע:משתמש:Dovi/תורה על פי המסורה/האזינו|לב-ח-1}}{{ר1}}{{#קטע:משתמש:Dovi/תורה על פי המסורה/האזינו|לב-ח-2}}{{ר4}}{{#קטע:משתמש:Dovi/תורה על פי המסורה/האזינו|לב-ח-3}}{{ר1}}{{#קטע:משתמש:Dovi/תורה על פי המסורה/האזינו|לב-ח-4}}{{ר4}}{{#קטע:משתמש:Dovi/תורה על פי המסורה/האזינו|לב-ט-1}}{{ר1}}{{#קטע:משתמש:Dovi/תורה על פי המסורה/האזינו|לב-ט-2}}{{ר4}}{{#קטע:משתמש:Dovi/תורה על פי המסורה/האזינו|לב-י-1}}{{ר1}}{{#קטע:משתמש:Dovi/תורה על פי המסורה/האזינו|לב-י-2}}{{ר4}}{{#קטע:משתמש:Dovi/תורה על פי המסורה/האזינו|לב-י-3}}{{ר1}}{{#קטע:משתמש:Dovi/תורה על פי המסורה/האזינו|לב-י-4}}{{ר4}}{{#קטע:משתמש:Dovi/תורה על פי המסורה/האזינו|לב-יא-1}}{{ר1}}{{#קטע:משתמש:Dovi/תורה על פי המסורה/האזינו|לב-יא-2}}{{ר4}}{{#קטע:משתמש:Dovi/תורה על פי המסורה/האזינו|לב-יא-3}}{{ר1}}{{#קטע:משתמש:Dovi/תורה על פי המסורה/האזינו|לב-יא-4}}{{ר4}}{{#קטע:משתמש:Dovi/תורה על פי המסורה/האזינו|לב-יב-1}}{{ר1}}{{#קטע:משתמש:Dovi/תורה על פי המסורה/האזינו|לב-יב-2}}{{ר4}}{{#קטע:משתמש:Dovi/תורה על פי המסורה/האזינו|לב-יג-1}}{{ר1}}{{#קטע:משתמש:Dovi/תורה על פי המסורה/האזינו|לב-יג-2}}{{ר4}}{{#קטע:משתמש:Dovi/תורה על פי המסורה/האזינו|לב-יג-3}}{{ר1}}{{#קטע:משתמש:Dovi/תורה על פי המסורה/האזינו|לב-יג-4}}{{ר4}}{{#קטע:משתמש:Dovi/תורה על פי המסורה/האזינו|לב-יד-1}}{{ר1}}{{#קטע:משתמש:Dovi/תורה על פי המסורה/האזינו|לב-יד-2-ספרד ואשכנז}}{{ר2}}{{#קטע:משתמש:Dovi/תורה על פי המסורה/האזינו|לב-יד-2-ואילים}}__{{#קטע:משתמש:Dovi/תורה על פי המסורה/האזינו|לב-יד-3-תימן}}{{ר1}}{{#קטע:משתמש:Dovi/תורה על פי המסורה/האזינו|לב-יד-4}}{{ר2}}{{#קטע:משתמש:Dovi/תורה על פי המסורה/האזינו|לב-יד-5}}{{ר4}}{{#קטע:משתמש:Dovi/תורה על פי המסורה/האזינו|לב-טו-1}}{{ר1}}{{#קטע:משתמש:Dovi/תורה על פי המסורה/האזינו|לב-טו-2}}{{ר4}}{{#קטע:משתמש:Dovi/תורה על פי המסורה/האזינו|לב-טו-3}}{{ר1}}{{#קטע:משתמש:Dovi/תורה על פי המסורה/האזינו|לב-טו-4}}{{ר4}}{{#קטע:משתמש:Dovi/תורה על פי המסורה/האזינו|לב-טז-1}}{{ר1}}{{#קטע:משתמש:Dovi/תורה על פי המסורה/האזינו|לב-טז-2}}{{ר4}}{{#קטע:משתמש:Dovi/תורה על פי המסורה/האזינו|לב-יז-1}}{{ר1}}{{#קטע:משתמש:Dovi/תורה על פי המסורה/האזינו|לב-יז-2}}{{ר4}}{{#קטע:משתמש:Dovi/תורה על פי המסורה/האזינו|לב-יז-3}}{{ר1}}{{#קטע:משתמש:Dovi/תורה על פי המסורה/האזינו|לב-יז-4}}{{ר4}}{{#קטע:משתמש:Dovi/תורה על פי המסורה/האזינו|לב-יח-1}}{{ר1}}{{#קטע:משתמש:Dovi/תורה על פי המסורה/האזינו|לב-יח-2}}{{ר4}}{{#קטע:משתמש:Dovi/תורה על פי המסורה/האזינו|לב-יט-1}}{{ר1}}{{#קטע:משתמש:Dovi/תורה על פי המסורה/האזינו|לב-יט-2}}{{ר4}}{{#קטע:משתמש:Dovi/תורה על פי המסורה/האזינו|לב-כ-1}}{{ר1}}{{#קטע:משתמש:Dovi/תורה על פי המסורה/האזינו|לב-כ-2}}{{ר4}}{{#קטע:משתמש:Dovi/תורה על פי המסורה/האזינו|לב-כ-3}}{{ר1}}{{#קטע:משתמש:Dovi/תורה על פי המסורה/האזינו|לב-כ-4}}{{ר4}}{{#קטע:משתמש:Dovi/תורה על פי המסורה/האזינו|לב-כא-1}}{{ר1}}{{#קטע:משתמש:Dovi/תורה על פי המסורה/האזינו|לב-כא-2}}{{ר4}}{{#קטע:משתמש:Dovi/תורה על פי המסורה/האזינו|לב-כא-3}}{{ר1}}{{#קטע:משתמש:Dovi/תורה על פי המסורה/האזינו|לב-כא-4}}{{ר4}}{{#קטע:משתמש:Dovi/תורה על פי המסורה/האזינו|לב-כב-1}}{{ר1}}{{#קטע:משתמש:Dovi/תורה על פי המסורה/האזינו|לב-כב-2}}{{ר4}}{{#קטע:משתמש:Dovi/תורה על פי המסורה/האזינו|לב-כב-3}}{{ר1}}{{#קטע:משתמש:Dovi/תורה על פי המסורה/האזינו|לב-כב-4}}{{ר4}}{{#קטע:משתמש:Dovi/תורה על פי המסורה/האזינו|לב-כג-1}}{{ר1}}{{#קטע:משתמש:Dovi/תורה על פי המסורה/האזינו|לב-כג-2}}{{ר4}}{{#קטע:משתמש:Dovi/תורה על פי המסורה/האזינו|לב-כד-1}}{{ר1}}{{#קטע:משתמש:Dovi/תורה על פי המסורה/האזינו|לב-כד-2}}{{ר4}}{{#קטע:משתמש:Dovi/תורה על פי המסורה/האזינו|לב-כד-3}}{{ר1}}{{#קטע:משתמש:Dovi/תורה על פי המסורה/האזינו|לב-כד-4}}{{ר4}}{{#קטע:משתמש:Dovi/תורה על פי המסורה/האזינו|לב-כה-1}}{{ר1}}{{#קטע:משתמש:Dovi/תורה על פי המסורה/האזינו|לב-כה-2}}{{ר4}}{{#קטע:משתמש:Dovi/תורה על פי המסורה/האזינו|לב-כה-3-גם בחור}}__{{#קטע:משתמש:Dovi/תורה על פי המסורה/האזינו|לב-כה-3-גם בתולה}}{{ר1}}{{#קטע:משתמש:Dovi/תורה על פי המסורה/האזינו|לב-כה-4}}{{ר4}}{{#קטע:משתמש:Dovi/תורה על פי המסורה/האזינו|לב-כו-1}}{{ר1}}{{#קטע:משתמש:Dovi/תורה על פי המסורה/האזינו|לב-כו-2}}{{ר4}}{{#קטע:משתמש:Dovi/תורה על פי המסורה/האזינו|לב-כז-1}}{{ר1}}{{#קטע:משתמש:Dovi/תורה על פי המסורה/האזינו|לב-כז-2}}{{ר4}}{{#קטע:משתמש:Dovi/תורה על פי המסורה/האזינו|לב-כז-3}}{{ר1}}{{#קטע:משתמש:Dovi/תורה על פי המסורה/האזינו|לב-כז-4}}{{ר4}}{{#קטע:משתמש:Dovi/תורה על פי המסורה/האזינו|לב-כח-1}}{{ר1}}{{#קטע:משתמש:Dovi/תורה על פי המסורה/האזינו|לב-כח-2}}{{ר4}}{{#קטע:משתמש:Dovi/תורה על פי המסורה/האזינו|לב-כט-1}}{{ר1}}{{#קטע:משתמש:Dovi/תורה על פי המסורה/האזינו|לב-כט-2}}{{ר4}}{{#קטע:משתמש:Dovi/תורה על פי המסורה/האזינו|לב-ל-1}}{{ר1}}{{#קטע:משתמש:Dovi/תורה על פי המסורה/האזינו|לב-ל-2}}{{ר4}}{{#קטע:משתמש:Dovi/תורה על פי המסורה/האזינו|לב-ל-3}}{{ר1}}{{#קטע:משתמש:Dovi/תורה על פי המסורה/האזינו|לב-ל-4}}{{ר4}}{{#קטע:משתמש:Dovi/תורה על פי המסורה/האזינו|לב-לא-1}}{{ר1}}{{#קטע:משתמש:Dovi/תורה על פי המסורה/האזינו|לב-לא-2}}{{ר4}}{{#קטע:משתמש:Dovi/תורה על פי המסורה/האזינו|לב-לב-1}}{{ר1}}{{#קטע:משתמש:Dovi/תורה על פי המסורה/האזינו|לב-לב-2}}{{ר4}}{{#קטע:משתמש:Dovi/תורה על פי המסורה/האזינו|לב-לב-3}}{{ר1}}{{#קטע:משתמש:Dovi/תורה על פי המסורה/האזינו|לב-לב-4}}{{ר4}}{{#קטע:משתמש:Dovi/תורה על פי המסורה/האזינו|לב-לג-1}}{{ר1}}{{#קטע:משתמש:Dovi/תורה על פי המסורה/האזינו|לב-לג-2}}{{ר4}}{{#קטע:משתמש:Dovi/תורה על פי המסורה/האזינו|לב-לד-1}}{{ר1}}{{#קטע:משתמש:Dovi/תורה על פי המסורה/האזינו|לב-לד-2}}{{ר4}}{{#קטע:משתמש:Dovi/תורה על פי המסורה/האזינו|לב-לה-1}}{{ר1}}{{#קטע:משתמש:Dovi/תורה על פי המסורה/האזינו|לב-לה-2}}{{ר4}}{{#קטע:משתמש:Dovi/תורה על פי המסורה/האזינו|לב-לה-3}}{{ר1}}{{#קטע:משתמש:Dovi/תורה על פי המסורה/האזינו|לב-לה-4}}{{ר4}}{{#קטע:משתמש:Dovi/תורה על פי המסורה/האזינו|לב-לו-1}}{{ר1}}{{#קטע:משתמש:Dovi/תורה על פי המסורה/האזינו|לב-לו-2}}{{ר4}}{{#קטע:משתמש:Dovi/תורה על פי המסורה/האזינו|לב-לו-3}}{{ר1}}{{#קטע:משתמש:Dovi/תורה על פי המסורה/האזינו|לב-לו-4}}{{ר4}}{{#קטע:משתמש:Dovi/תורה על פי המסורה/האזינו|לב-לז-1}}{{ר1}}{{#קטע:משתמש:Dovi/תורה על פי המסורה/האזינו|לב-לז-2}}{{ר4}}{{#קטע:משתמש:Dovi/תורה על פי המסורה/האזינו|לב-לח-1}}{{ר1}}{{#קטע:משתמש:Dovi/תורה על פי המסורה/האזינו|לב-לח-2}}{{ר4}}{{#קטע:משתמש:Dovi/תורה על פי המסורה/האזינו|לב-לח-3}}{{ר1}}{{#קטע:משתמש:Dovi/תורה על פי המסורה/האזינו|לב-לח-4}}{{ר4}}{{#קטע:משתמש:Dovi/תורה על פי המסורה/האזינו|לב-לט-1}}{{ר1}}{{#קטע:משתמש:Dovi/תורה על פי המסורה/האזינו|לב-לט-2}}{{ר4}}{{#קטע:משתמש:Dovi/תורה על פי המסורה/האזינו|לב-לט-3}}{{ר1}}{{#קטע:משתמש:Dovi/תורה על פי המסורה/האזינו|לב-לט-4}}{{ר2}}{{#קטע:משתמש:Dovi/תורה על פי המסורה/האזינו|לב-לט-5}}{{ר4}}{{#קטע:משתמש:Dovi/תורה על פי המסורה/האזינו|לב-מ-1}}{{ר1}}{{#קטע:משתמש:Dovi/תורה על פי המסורה/האזינו|לב-מ-2}}{{ר4}}{{#קטע:משתמש:Dovi/תורה על פי המסורה/האזינו|לב-מא-1}}{{ר1}}{{#קטע:משתמש:Dovi/תורה על פי המסורה/האזינו|לב-מא-2}}{{ר4}}{{#קטע:משתמש:Dovi/תורה על פי המסורה/האזינו|לב-מא-3}}{{ר1}}{{#קטע:משתמש:Dovi/תורה על פי המסורה/האזינו|לב-מא-4}}{{ר4}}{{#קטע:משתמש:Dovi/תורה על פי המסורה/האזינו|לב-מב-1}}{{ר1}}{{#קטע:משתמש:Dovi/תורה על פי המסורה/האזינו|לב-מב-2}}{{ר4}}{{#קטע:משתמש:Dovi/תורה על פי המסורה/האזינו|לב-מב-3}}{{ר1}}{{#קטע:משתמש:Dovi/תורה על פי המסורה/האזינו|לב-מב-4}}{{ר4}}{{#קטע:משתמש:Dovi/תורה על פי המסורה/האזינו|לב-מג-1}}{{ר1}}{{#קטע:משתמש:Dovi/תורה על פי המסורה/האזינו|לב-מג-2}}{{ר4}}{{#קטע:משתמש:Dovi/תורה על פי המסורה/האזינו|לב-מג-3}}{{ר1}}{{#קטע:משתמש:Dovi/תורה על פי המסורה/האזינו|לב-מג-4}}//{{תבנית:משתמש:Dovi/טעמי המקרא-סוף}}////===שירת האזינו ב-70 שורות (ספרי ספרד ואשכנז)===////{{תבנית:משתמש:Dovi/טעמי המקרא}}//{| width=100% border=0 cellpadding=2 align=center//|- &lt;!-- צורת שירת האזינו מוצגת ב-70 שורות בטבלה זו, כמו שמקובל לכתוב אותה בספרי התורה שברוב העדות, וכמו שנמצא בכתי"ש. צורה זו היא גם המתאימה ביותר לחלוקת הטעמים ובשביל הקורא והלומד. המילה "וְאֵילִ֤ים" (פסוק י"ד) מופיעה כאן בתחילת שורה 23 (כמו שהיא נכתבת בספרי התורה שברוב העדות ובהתאם לחלוקת הטעמים), במקום בסוף שורה 22 כמו שהיא מופיעה בכתי"ש (וכן הוא בכתר ארם צובה ועל פיו בספרי התורה התימנים). --&gt;//|align=right|{{#קטע:משתמש:Dovi/תורה על פי המסורה/האזינו|לב-א-1}}//|align=left|{{#קטע:משתמש:Dovi/תורה על פי המסורה/האזינו|לב-א-2}}//|- //|align=right|{{#קטע:משתמש:Dovi/תורה על פי המסורה/האזינו|לב-ב-1}}//|align=left|{{#קטע:משתמש:Dovi/תורה על פי המסורה/האזינו|לב-ב-2}}//|- //|align=right|{{#קטע:משתמש:Dovi/תורה על פי המסורה/האזינו|לב-ב-3}}//|align=left|{{#קטע:משתמש:Dovi/תורה על פי המסורה/האזינו|לב-ב-4}}//|- //|align=right|{{#קטע:משתמש:Dovi/תורה על פי המסורה/האזינו|לב-ג-1}}//|align=left|{{#קטע:משתמש:Dovi/תורה על פי המסורה/האזינו|לב-ג-2}}//|- //|align=right|{{#קטע:משתמש:Dovi/תורה על פי המסורה/האזינו|לב-ד-1}}//|align=left|{{#קטע:משתמש:Dovi/תורה על פי המסורה/האזינו|לב-ד-2}}//|- //|align=right|{{#קטע:משתמש:Dovi/תורה על פי המסורה/האזינו|לב-ד-3}}//|align=left|{{#קטע:משתמש:Dovi/תורה על פי המסורה/האזינו|לב-ד-4}}//|- //|align=right|{{#קטע:משתמש:Dovi/תורה על פי המסורה/האזינו|לב-ה-1}}//|align=left|{{#קטע:משתמש:Dovi/תורה על פי המסורה/האזינו|לב-ה-2}}//|- //|align=right|{{#קטע:משתמש:Dovi/תורה על פי המסורה/האזינו|לב-ו-1-הליי}}__{{#קטע:משתמש:Dovi/תורה על פי המסורה/האזינו|לב-ו-1-תגמלו זאת}}//|align=left|{{#קטע:משתמש:Dovi/תורה על פי המסורה/האזינו|לב-ו-2}}//|- //|align=right|{{#קטע:משתמש:Dovi/תורה על פי המסורה/האזינו|לב-ו-3}}//|align=left|{{#קטע:משתמש:Dovi/תורה על פי המסורה/האזינו|לב-ו-4}}//|- //|align=right|{{#קטע:משתמש:Dovi/תורה על פי המסורה/האזינו|לב-ז-1}}//|align=left|{{#קטע:משתמש:Dovi/תורה על פי המסורה/האזינו|לב-ז-2}}//|- //|align=right|{{#קטע:משתמש:Dovi/תורה על פי המסורה/האזינו|לב-ז-3}}//|align=left|{{#קטע:משתמש:Dovi/תורה על פי המסורה/האזינו|לב-ז-4}}//|- //|align=right|{{#קטע:משתמש:Dovi/תורה על פי המסורה/האזינו|לב-ח-1}}//|align=left|{{#קטע:משתמש:Dovi/תורה על פי המסורה/האזינו|לב-ח-2}}//|- //|align=right|{{#קטע:משתמש:Dovi/תורה על פי המסורה/האזינו|לב-ח-3}}//|align=left|{{#קטע:משתמש:Dovi/תורה על פי המסורה/האזינו|לב-ח-4}}//|- //|align=right|{{#קטע:משתמש:Dovi/תורה על פי המסורה/האזינו|לב-ט-1}}//|align=left|{{#קטע:משתמש:Dovi/תורה על פי המסורה/האזינו|לב-ט-2}}//|- //|align=right|{{#קטע:משתמש:Dovi/תורה על פי המסורה/האזינו|לב-י-1}}//|align=left|{{#קטע:משתמש:Dovi/תורה על פי המסורה/האזינו|לב-י-2}}//|- //|align=right|{{#קטע:משתמש:Dovi/תורה על פי המסורה/האזינו|לב-י-3}}//|align=left|{{#קטע:משתמש:Dovi/תורה על פי המסורה/האזינו|לב-י-4}}//|- //|align=right|{{#קטע:משתמש:Dovi/תורה על פי המסורה/האזינו|לב-יא-1}}//|align=left|{{#קטע:משתמש:Dovi/תורה על פי המסורה/האזינו|לב-יא-2}}//|- //|align=right|{{#קטע:משתמש:Dovi/תורה על פי המסורה/האזינו|לב-יא-3}}//|align=left|{{#קטע:משתמש:Dovi/תורה על פי המסורה/האזינו|לב-יא-4}}//|- //|align=right|{{#קטע:משתמש:Dovi/תורה על פי המסורה/האזינו|לב-יב-1}}//|align=left|{{#קטע:משתמש:Dovi/תורה על פי המסורה/האזינו|לב-יב-2}}//|- //|align=right|{{#קטע:משתמש:Dovi/תורה על פי המסורה/האזינו|לב-יג-1}}//|align=left|{{#קטע:משתמש:Dovi/תורה על פי המסורה/האזינו|לב-יג-2}}//|- //|align=right|{{#קטע:משתמש:Dovi/תורה על פי המסורה/האזינו|לב-יג-3}}//|align=left|{{#קטע:משתמש:Dovi/תורה על פי המסורה/האזינו|לב-יג-4}}//|- //|align=right|{{#קטע:משתמש:Dovi/תורה על פי המסורה/האזינו|לב-יד-1}}//|align=left|{{#קטע:משתמש:Dovi/תורה על פי המסורה/האזינו|לב-יד-2-ספרד ואשכנז}}//|- //|align=right|{{#קטע:משתמש:Dovi/תורה על פי המסורה/האזינו|לב-יד-2-ואילים}}__{{#קטע:משתמש:Dovi/תורה על פי המסורה/האזינו|לב-יד-3-תימן}}//|align=left|{{#קטע:משתמש:Dovi/תורה על פי המסורה/האזינו|לב-יד-4}}//|- //|align=right|{{#קטע:משתמש:Dovi/תורה על פי המסורה/האזינו|לב-יד-5}}//|align=left|{{#קטע:משתמש:Dovi/תורה על פי המסורה/האזינו|לב-טו-1}}//|- //|align=right|{{#קטע:משתמש:Dovi/תורה על פי המסורה/האזינו|לב-טו-2}}//|align=left|{{#קטע:משתמש:Dovi/תורה על פי המסורה/האזינו|לב-טו-3}}//|- //|align=right|{{#קטע:משתמש:Dovi/תורה על פי המסורה/האזינו|לב-טו-4}}//|align=left|{{#קטע:משתמש:Dovi/תורה על פי המסורה/האזינו|לב-טז-1}}//|- //|align=right|{{#קטע:משתמש:Dovi/תורה על פי המסורה/האזינו|לב-טז-2}}//|align=left|{{#קטע:משתמש:Dovi/תורה על פי המסורה/האזינו|לב-יז-1}}//|- //|align=right|{{#קטע:משתמש:Dovi/תורה על פי המסורה/האזינו|לב-יז-2}}//|align=left|{{#קטע:משתמש:Dovi/תורה על פי המסורה/האזינו|לב-יז-3}}//|- //|align=right|{{#קטע:משתמש:Dovi/תורה על פי המסורה/האזינו|לב-יז-4}}//|align=left|{{#קטע:משתמש:Dovi/תורה על פי המסורה/האזינו|לב-יח-1}}//|- //|align=right|{{#קטע:משתמש:Dovi/תורה על פי המסורה/האזינו|לב-יח-2}}//|align=left|{{#קטע:משתמש:Dovi/תורה על פי המסורה/האזינו|לב-יט-1}}//|- //|align=right|{{#קטע:משתמש:Dovi/תורה על פי המסורה/האזינו|לב-יט-2}}//|align=left|{{#קטע:משתמש:Dovi/תורה על פי המסורה/האזינו|לב-כ-1}}//|- //|align=right|{{#קטע:משתמש:Dovi/תורה על פי המסורה/האזינו|לב-כ-2}}//|align=left|{{#קטע:משתמש:Dovi/תורה על פי המסורה/האזינו|לב-כ-3}}//|- //|align=right|{{#קטע:משתמש:Dovi/תורה על פי המסורה/האזינו|לב-כ-4}}//|align=left|{{#קטע:משתמש:Dovi/תורה על פי המסורה/האזינו|לב-כא-1}}//|- //|align=right|{{#קטע:משתמש:Dovi/תורה על פי המסורה/האזינו|לב-כא-2}}//|align=left|{{#קטע:משתמש:Dovi/תורה על פי המסורה/האזינו|לב-כא-3}}//|- //|align=right|{{#קטע:משתמש:Dovi/תורה על פי המסורה/האזינו|לב-כא-4}}//|align=left|{{#קטע:משתמש:Dovi/תורה על פי המסורה/האזינו|לב-כב-1}}//|- //|align=right|{{#קטע:משתמש:Dovi/תורה על פי המסורה/האזינו|לב-כב-2}}//|align=left|{{#קטע:משתמש:Dovi/תורה על פי המסורה/האזינו|לב-כב-3}}//|- //|align=right|{{#קטע:משתמש:Dovi/תורה על פי המסורה/האזינו|לב-כב-4}}//|align=left|{{#קטע:משתמש:Dovi/תורה על פי המסורה/האזינו|לב-כג-1}}//|- //|align=right|{{#קטע:משתמש:Dovi/תורה על פי המסורה/האזינו|לב-כג-2}}//|align=left|{{#קטע:משתמש:Dovi/תורה על פי המסורה/האזינו|לב-כד-1}}//|- //|align=right|{{#קטע:משתמש:Dovi/תורה על פי המסורה/האזינו|לב-כד-2}}//|align=left|{{#קטע:משתמש:Dovi/תורה על פי המסורה/האזינו|לב-כד-3}}//|- //|align=right|{{#קטע:משתמש:Dovi/תורה על פי המסורה/האזינו|לב-כד-4}}//|align=left|{{#קטע:משתמש:Dovi/תורה על פי המסורה/האזינו|לב-כה-1}}//|- //|align=right|{{#קטע:משתמש:Dovi/תורה על פי המסורה/האזינו|לב-כה-2}}//|align=left|{{#קטע:משתמש:Dovi/תורה על פי המסורה/האזינו|לב-כה-3-גם בחור}}__{{#קטע:משתמש:Dovi/תורה על פי המסורה/האזינו|לב-כה-3-גם בתולה}}//|- //|align=right|{{#קטע:משתמש:Dovi/תורה על פי המסורה/האזינו|לב-כה-4}}//|align=left|{{#קטע:משתמש:Dovi/תורה על פי המסורה/האזינו|לב-כו-1}}//|- //|align=right|{{#קטע:משתמש:Dovi/תורה על פי המסורה/האזינו|לב-כו-2}}//|align=left|{{#קטע:משתמש:Dovi/תורה על פי המסורה/האזינו|לב-כז-1}}//|- //|align=right|{{#קטע:משתמש:Dovi/תורה על פי המסורה/האזינו|לב-כז-2}}//|align=left|{{#קטע:משתמש:Dovi/תורה על פי המסורה/האזינו|לב-כז-3}}//|- //|align=right|{{#קטע:משתמש:Dovi/תורה על פי המסורה/האזינו|לב-כז-4}}//|align=left|{{#קטע:משתמש:Dovi/תורה על פי המסורה/האזינו|לב-כח-1}}//|- //|align=right|{{#קטע:משתמש:Dovi/תורה על פי המסורה/האזינו|לב-כח-2}}//|align=left|{{#קטע:משתמש:Dovi/תורה על פי המסורה/האזינו|לב-כט-1}}//|- //|align=right|{{#קטע:משתמש:Dovi/תורה על פי המסורה/האזינו|לב-כט-2}}//|align=left|{{#קטע:משתמש:Dovi/תורה על פי המסורה/האזינו|לב-ל-1}}//|- //|align=right|{{#קטע:משתמש:Dovi/תורה על פי המסורה/האזינו|לב-ל-2}}//|align=left|{{#קטע:משתמש:Dovi/תורה על פי המסורה/האזינו|לב-ל-3}}//|- //|align=right|{{#קטע:משתמש:Dovi/תורה על פי המסורה/האזינו|לב-ל-4}}//|align=left|{{#קטע:משתמש:Dovi/תורה על פי המסורה/האזינו|לב-לא-1}}//|- //|align=right|{{#קטע:משתמש:Dovi/תורה על פי המסורה/האזינו|לב-לא-2}}//|align=left|{{#קטע:משתמש:Dovi/תורה על פי המסורה/האזינו|לב-לב-1}}//|- //|align=right|{{#קטע:משתמש:Dovi/תורה על פי המסורה/האזינו|לב-לב-2}}//|align=left|{{#קטע:משתמש:Dovi/תורה על פי המסורה/האזינו|לב-לב-3}}//|- //|align=right|{{#קטע:משתמש:Dovi/תורה על פי המסורה/האזינו|לב-לב-4}}//|align=left|{{#קטע:משתמש:Dovi/תורה על פי המסורה/האזינו|לב-לג-1}}//|- //|align=right|{{#קטע:משתמש:Dovi/תורה על פי המסורה/האזינו|לב-לג-2}}//|align=left|{{#קטע:משתמש:Dovi/תורה על פי המסורה/האזינו|לב-לד-1}}//|- //|align=right|{{#קטע:משתמש:Dovi/תורה על פי המסורה/האזינו|לב-לד-2}}//|align=left|{{#קטע:משתמש:Dovi/תורה על פי המסורה/האזינו|לב-לה-1}}//|- //|align=right|{{#קטע:משתמש:Dovi/תורה על פי המסורה/האזינו|לב-לה-2}}//|align=left|{{#קטע:משתמש:Dovi/תורה על פי המסורה/האזינו|לב-לה-3}}//|- //|align=right|{{#קטע:משתמש:Dovi/תורה על פי המסורה/האזינו|לב-לה-4}}//|align=left|{{#קטע:משתמש:Dovi/תורה על פי המסורה/האזינו|לב-לו-1}}//|- //|align=right|{{#קטע:משתמש:Dovi/תורה על פי המסורה/האזינו|לב-לו-2}}//|align=left|{{#קטע:משתמש:Dovi/תורה על פי המסורה/האזינו|לב-לו-3}}//|- //|align=right|{{#קטע:משתמש:Dovi/תורה על פי המסורה/האזינו|לב-לו-4}}//|align=left|{{#קטע:משתמש:Dovi/תורה על פי המסורה/האזינו|לב-לז-1}}//|- //|align=right|{{#קטע:משתמש:Dovi/תורה על פי המסורה/האזינו|לב-לז-2}}//|align=left|{{#קטע:משתמש:Dovi/תורה על פי המסורה/האזינו|לב-לח-1}}//|- //|align=right|{{#קטע:משתמש:Dovi/תורה על פי המסורה/האזינו|לב-לח-2}}//|align=left|{{#קטע:משתמש:Dovi/תורה על פי המסורה/האזינו|לב-לח-3}}//|- //|align=right|{{#קטע:משתמש:Dovi/תורה על פי המסורה/האזינו|לב-לח-4}}//|align=left|{{#קטע:משתמש:Dovi/תורה על פי המסורה/האזינו|לב-לט-1}}//|- //|align=right|{{#קטע:משתמש:Dovi/תורה על פי המסורה/האזינו|לב-לט-2}}//|align=left|{{#קטע:משתמש:Dovi/תורה על פי המסורה/האזינו|לב-לט-3}}//|- //|align=right|{{#קטע:משתמש:Dovi/תורה על פי המסורה/האזינו|לב-לט-4}}//|align=left|{{#קטע:משתמש:Dovi/תורה על פי המסורה/האזינו|לב-לט-5}}//|- //|align=right|{{#קטע:משתמש:Dovi/תורה על פי המסורה/האזינו|לב-מ-1}}//|align=left|{{#קטע:משתמש:Dovi/תורה על פי המסורה/האזינו|לב-מ-2}}//|- //|align=right|{{#קטע:משתמש:Dovi/תורה על פי המסורה/האזינו|לב-מא-1}}//|align=left|{{#קטע:משתמש:Dovi/תורה על פי המסורה/האזינו|לב-מא-2}}//|- //|align=right|{{#קטע:משתמש:Dovi/תורה על פי המסורה/האזינו|לב-מא-3}}//|align=left|{{#קטע:משתמש:Dovi/תורה על פי המסורה/האזינו|לב-מא-4}}//|- //|align=right|{{#קטע:משתמש:Dovi/תורה על פי המסורה/האזינו|לב-מב-1}}//|align=left|{{#קטע:משתמש:Dovi/תורה על פי המסורה/האזינו|לב-מב-2}}//|- //|align=right|{{#קטע:משתמש:Dovi/תורה על פי המסורה/האזינו|לב-מב-3}}//|align=left|{{#קטע:משתמש:Dovi/תורה על פי המסורה/האזינו|לב-מב-4}}//|- //|align=right|{{#קטע:משתמש:Dovi/תורה על פי המסורה/האזינו|לב-מג-1}}//|align=left|{{#קטע:משתמש:Dovi/תורה על פי המסורה/האזינו|לב-מג-2}}//|- //|align=right|{{#קטע:משתמש:Dovi/תורה על פי המסורה/האזינו|לב-מג-3}}//|align=left|{{#קטע:משתמש:Dovi/תורה על פי המסורה/האזינו|לב-מג-4}}//|}//{{תבנית:משתמש:Dovi/טעמי המקרא-סוף}}////===שירת האזינו ב-67 שורות (ספרי תימן)===////{{תבנית:משתמש:Dovi/טעמי המקרא}}//{| width=100% border=0 cellpadding=2 align=center//|- &lt;!-- צורת שירת האזינו מוצגת ב-67 שורות בטבלה זו כמו שהיא מופיעה בספרי תימן. צורה זו זהה לצורת השיר בכתר ארם צובה חוץ משינוי אחד קטן, דהיינו מקומם של צמד המלים "גם בחור" בפסוק כ"ה. בספרי תימן "גם בחור" מופיע בתחילת השורה הבאה בהתאם לחלוקת הטעמים, וזה לפי פרשנות אפשרית ללשונו הדו-משמעי של הרמב"ם בהלכות ספר תורה פרק ח'. מלבד הצורה יש עוד שינוי קטן בנוסח השיר, כי בספרי תימן המילה "הֲלַיהֹוָה֙" בראש פסוק ו' נכתבת במילה אחת, כאשר בכתר ארם צובה היא נכתבת כשתי מלים (וכך גם בספרי התורה שבשאר העדות). למידע נוסף ראו פנקובר, נוסח התורה, עמ' 69-72.--&gt;//|align=right|{{#קטע:משתמש:Dovi/תורה על פי המסורה/האזינו|לב-א-1}}//|align=left|{{#קטע:משתמש:Dovi/תורה על פי המסורה/האזינו|לב-א-2}}//|- //|align=right|{{#קטע:משתמש:Dovi/תורה על פי המסורה/האזינו|לב-ב-1}}//|align=left|{{#קטע:משתמש:Dovi/תורה על פי המסורה/האזינו|לב-ב-2}}//|- //|align=right|{{#קטע:משתמש:Dovi/תורה על פי המסורה/האזינו|לב-ב-3}}//|align=left|{{#קטע:משתמש:Dovi/תורה על פי המסורה/האזינו|לב-ב-4}}//|- //|align=right|{{#קטע:משתמש:Dovi/תורה על פי המסורה/האזינו|לב-ג-1}}//|align=left|{{#קטע:משתמש:Dovi/תורה על פי המסורה/האזינו|לב-ג-2}}//|- //|align=right|{{#קטע:משתמש:Dovi/תורה על פי המסורה/האזינו|לב-ד-1}}//|align=left|{{#קטע:משתמש:Dovi/תורה על פי המסורה/האזינו|לב-ד-2}}//|- //|align=right|{{#קטע:משתמש:Dovi/תורה על פי המסורה/האזינו|לב-ד-3}}//|align=left|{{#קטע:משתמש:Dovi/תורה על פי המסורה/האזינו|לב-ד-4}}//|- //|align=right|{{#קטע:משתמש:Dovi/תורה על פי המסורה/האזינו|לב-ה-1}}//|align=left|{{#קטע:משתמש:Dovi/תורה על פי המסורה/האזינו|לב-ה-2}}//|- //|align=right|{{מ:אות-ג|הַ}}לְיהֹוָה֙ {{#קטע:משתמש:Dovi/תורה על פי המסורה/האזינו|לב-ו-1-תגמלו זאת}}//|align=left|{{#קטע:משתמש:Dovi/תורה על פי המסורה/האזינו|לב-ו-2}}//|- //|align=right|{{#קטע:משתמש:Dovi/תורה על פי המסורה/האזינו|לב-ו-3}}//|align=left|{{#קטע:משתמש:Dovi/תורה על פי המסורה/האזינו|לב-ו-4}}//|- //|align=right|{{#קטע:משתמש:Dovi/תורה על פי המסורה/האזינו|לב-ז-1}}__{{#קטע:משתמש:Dovi/תורה על פי המסורה/האזינו|לב-ז-2}}//|align=left|{{#קטע:משתמש:Dovi/תורה על פי המסורה/האזינו|לב-ז-3}}__{{#קטע:משתמש:Dovi/תורה על פי המסורה/האזינו|לב-ז-4}}//|- //|align=right|{{#קטע:משתמש:Dovi/תורה על פי המסורה/האזינו|לב-ח-1}}//|align=left|{{#קטע:משתמש:Dovi/תורה על פי המסורה/האזינו|לב-ח-2}}//|- //|align=right|{{#קטע:משתמש:Dovi/תורה על פי המסורה/האזינו|לב-ח-3}}//|align=left|{{#קטע:משתמש:Dovi/תורה על פי המסורה/האזינו|לב-ח-4}}//|- //|align=right|{{#קטע:משתמש:Dovi/תורה על פי המסורה/האזינו|לב-ט-1}}//|align=left|{{#קטע:משתמש:Dovi/תורה על פי המסורה/האזינו|לב-ט-2}}//|- //|align=right|{{#קטע:משתמש:Dovi/תורה על פי המסורה/האזינו|לב-י-1}}//|align=left|{{#קטע:משתמש:Dovi/תורה על פי המסורה/האזינו|לב-י-2}}//|- //|align=right|{{#קטע:משתמש:Dovi/תורה על פי המסורה/האזינו|לב-י-3}}//|align=left|{{#קטע:משתמש:Dovi/תורה על פי המסורה/האזינו|לב-י-4}}//|- //|align=right|{{#קטע:משתמש:Dovi/תורה על פי המסורה/האזינו|לב-יא-1}}__{{#קטע:משתמש:Dovi/תורה על פי המסורה/האזינו|לב-יא-2}}//|align=left|{{#קטע:משתמש:Dovi/תורה על פי המסורה/האזינו|לב-יא-3}}__{{#קטע:משתמש:Dovi/תורה על פי המסורה/האזינו|לב-יא-4}}//|- //|align=right|{{#קטע:משתמש:Dovi/תורה על פי המסורה/האזינו|לב-יב-1}}//|align=left|{{#קטע:משתמש:Dovi/תורה על פי המסורה/האזינו|לב-יב-2}}//|- //|align=right|{{#קטע:משתמש:Dovi/תורה על פי המסורה/האזינו|לב-יג-1}}//|align=left|{{#קטע:משתמש:Dovi/תורה על פי המסורה/האזינו|לב-יג-2}}//|- //|align=right|{{#קטע:משתמש:Dovi/תורה על פי המסורה/האזינו|לב-יג-3}}//|align=left|{{#קטע:משתמש:Dovi/תורה על פי המסורה/האזינו|לב-יג-4}}//|- //|align=right|{{#קטע:משתמש:Dovi/תורה על פי המסורה/האזינו|לב-יד-1}}//|align=left|{{#קטע:משתמש:Dovi/תורה על פי המסורה/האזינו|לב-יד-2-תימן}}//|- //|align=right|{{#קטע:משתמש:Dovi/תורה על פי המסורה/האזינו|לב-יד-3-תימן}}//|align=left|{{#קטע:משתמש:Dovi/תורה על פי המסורה/האזינו|לב-יד-4}}//|- //|align=right|{{#קטע:משתמש:Dovi/תורה על פי המסורה/האזינו|לב-יד-5}}//|align=left|{{#קטע:משתמש:Dovi/תורה על פי המסורה/האזינו|לב-טו-1}}//|- //|align=right|{{#קטע:משתמש:Dovi/תורה על פי המסורה/האזינו|לב-טו-2}}//|align=left|{{#קטע:משתמש:Dovi/תורה על פי המסורה/האזינו|לב-טו-3}}//|- //|align=right|{{#קטע:משתמש:Dovi/תורה על פי המסורה/האזינו|לב-טו-4}}//|align=left|{{#קטע:משתמש:Dovi/תורה על פי המסורה/האזינו|לב-טז-1}}//|- //|align=right|{{#קטע:משתמש:Dovi/תורה על פי המסורה/האזינו|לב-טז-2}}//|align=left|{{#קטע:משתמש:Dovi/תורה על פי המסורה/האזינו|לב-יז-1}}//|- //|align=right|{{#קטע:משתמש:Dovi/תורה על פי המסורה/האזינו|לב-יז-2}}//|align=left|{{#קטע:משתמש:Dovi/תורה על פי המסורה/האזינו|לב-יז-3}}//|- //|align=right|{{#קטע:משתמש:Dovi/תורה על פי המסורה/האזינו|לב-יז-4}}//|align=left|{{#קטע:משתמש:Dovi/תורה על פי המסורה/האזינו|לב-יח-1}}//|- //|align=right|{{#קטע:משתמש:Dovi/תורה על פי המסורה/האזינו|לב-יח-2}}//|align=left|{{#קטע:משתמש:Dovi/תורה על פי המסורה/האזינו|לב-יט-1}}//|- //|align=right|{{#קטע:משתמש:Dovi/תורה על פי המסורה/האזינו|לב-יט-2}}//|align=left|{{#קטע:משתמש:Dovi/תורה על פי המסורה/האזינו|לב-כ-1}}//|- //|align=right|{{#קטע:משתמש:Dovi/תורה על פי המסורה/האזינו|לב-כ-2}}//|align=left|{{#קטע:משתמש:Dovi/תורה על פי המסורה/האזינו|לב-כ-3}}//|- //|align=right|{{#קטע:משתמש:Dovi/תורה על פי המסורה/האזינו|לב-כ-4}}//|align=left|{{#קטע:משתמש:Dovi/תורה על פי המסורה/האזינו|לב-כא-1}}//|- //|align=right|{{#קטע:משתמש:Dovi/תורה על פי המסורה/האזינו|לב-כא-2}}//|align=left|{{#קטע:משתמש:Dovi/תורה על פי המסורה/האזינו|לב-כא-3}}//|- //|align=right|{{#קטע:משתמש:Dovi/תורה על פי המסורה/האזינו|לב-כא-4}}//|align=left|{{#קטע:משתמש:Dovi/תורה על פי המסורה/האזינו|לב-כב-1}}//|- //|align=right|{{#קטע:משתמש:Dovi/תורה על פי המסורה/האזינו|לב-כב-2}}//|align=left|{{#קטע:משתמש:Dovi/תורה על פי המסורה/האזינו|לב-כב-3}}//|- //|align=right|{{#קטע:משתמש:Dovi/תורה על פי המסורה/האזינו|לב-כב-4}}//|align=left|{{#קטע:משתמש:Dovi/תורה על פי המסורה/האזינו|לב-כג-1}}//|- //|align=right|{{#קטע:משתמש:Dovi/תורה על פי המסורה/האזינו|לב-כג-2}}//|align=left|{{#קטע:משתמש:Dovi/תורה על פי המסורה/האזינו|לב-כד-1}}//|- //|align=right|{{#קטע:משתמש:Dovi/תורה על פי המסורה/האזינו|לב-כד-2}}//|align=left|{{#קטע:משתמש:Dovi/תורה על פי המסורה/האזינו|לב-כד-3}}//|- //|align=right|{{#קטע:משתמש:Dovi/תורה על פי המסורה/האזינו|לב-כד-4}}//|align=left|{{#קטע:משתמש:Dovi/תורה על פי המסורה/האזינו|לב-כה-1}}__{{#קטע:משתמש:Dovi/תורה על פי המסורה/האזינו|לב-כה-2}}//|- //|align=right|{{#קטע:משתמש:Dovi/תורה על פי המסורה/האזינו|לב-כה-3-גם בחור}}__{{#קטע:משתמש:Dovi/תורה על פי המסורה/האזינו|לב-כה-3-גם בתולה}}__{{#קטע:משתמש:Dovi/תורה על פי המסורה/האזינו|לב-כה-4}}//|align=left|{{#קטע:משתמש:Dovi/תורה על פי המסורה/האזינו|לב-כו-1}}//|- //|align=right|{{#קטע:משתמש:Dovi/תורה על פי המסורה/האזינו|לב-כו-2}}//|align=left|{{#קטע:משתמש:Dovi/תורה על פי המסורה/האזינו|לב-כז-1}}//|- //|align=right|{{#קטע:משתמש:Dovi/תורה על פי המסורה/האזינו|לב-כז-2}}//|align=left|{{#קטע:משתמש:Dovi/תורה על פי המסורה/האזינו|לב-כז-3}}//|- //|align=right|{{#קטע:משתמש:Dovi/תורה על פי המסורה/האזינו|לב-כז-4}}//|align=left|{{#קטע:משתמש:Dovi/תורה על פי המסורה/האזינו|לב-כח-1}}//|- //|align=right|{{#קטע:משתמש:Dovi/תורה על פי המסורה/האזינו|לב-כח-2}}//|align=left|{{#קטע:משתמש:Dovi/תורה על פי המסורה/האזינו|לב-כט-1}}//|- //|align=right|{{#קטע:משתמש:Dovi/תורה על פי המסורה/האזינו|לב-כט-2}}//|align=left|{{#קטע:משתמש:Dovi/תורה על פי המסורה/האזינו|לב-ל-1}}//|- //|align=right|{{#קטע:משתמש:Dovi/תורה על פי המסורה/האזינו|לב-ל-2}}//|align=left|{{#קטע:משתמש:Dovi/תורה על פי המסורה/האזינו|לב-ל-3}}//|- //|align=right|{{#קטע:משתמש:Dovi/תורה על פי המסורה/האזינו|לב-ל-4}}//|align=left|{{#קטע:משתמש:Dovi/תורה על פי המסורה/האזינו|לב-לא-1}}//|- //|align=right|{{#קטע:משתמש:Dovi/תורה על פי המסורה/האזינו|לב-לא-2}}//|align=left|{{#קטע:משתמש:Dovi/תורה על פי המסורה/האזינו|לב-לב-1}}//|- //|align=right|{{#קטע:משתמש:Dovi/תורה על פי המסורה/האזינו|לב-לב-2}}//|align=left|{{#קטע:משתמש:Dovi/תורה על פי המסורה/האזינו|לב-לב-3}}//|- //|align=right|{{#קטע:משתמש:Dovi/תורה על פי המסורה/האזינו|לב-לב-4}}//|align=left|{{#קטע:משתמש:Dovi/תורה על פי המסורה/האזינו|לב-לג-1}}//|- //|align=right|{{#קטע:משתמש:Dovi/תורה על פי המסורה/האזינו|לב-לג-2}}//|align=left|{{#קטע:משתמש:Dovi/תורה על פי המסורה/האזינו|לב-לד-1}}//|- //|align=right|{{#קטע:משתמש:Dovi/תורה על פי המסורה/האזינו|לב-לד-2}}//|align=left|{{#קטע:משתמש:Dovi/תורה על פי המסורה/האזינו|לב-לה-1}}//|- //|align=right|{{#קטע:משתמש:Dovi/תורה על פי המסורה/האזינו|לב-לה-2}}//|align=left|{{#קטע:משתמש:Dovi/תורה על פי המסורה/האזינו|לב-לה-3}}//|- //|align=right|{{#קטע:משתמש:Dovi/תורה על פי המסורה/האזינו|לב-לה-4}}//|align=left|{{#קטע:משתמש:Dovi/תורה על פי המסורה/האזינו|לב-לו-1}}//|- //|align=right|{{#קטע:משתמש:Dovi/תורה על פי המסורה/האזינו|לב-לו-2}}//|align=left|{{#קטע:משתמש:Dovi/תורה על פי המסורה/האזינו|לב-לו-3}}//|- //|align=right|{{#קטע:משתמש:Dovi/תורה על פי המסורה/האזינו|לב-לו-4}}//|align=left|{{#קטע:משתמש:Dovi/תורה על פי המסורה/האזינו|לב-לז-1}}//|- //|align=right|{{#קטע:משתמש:Dovi/תורה על פי המסורה/האזינו|לב-לז-2}}//|align=left|{{#קטע:משתמש:Dovi/תורה על פי המסורה/האזינו|לב-לח-1}}//|- //|align=right|{{#קטע:משתמש:Dovi/תורה על פי המסורה/האזינו|לב-לח-2}}//|align=left|{{#קטע:משתמש:Dovi/תורה על פי המסורה/האזינו|לב-לח-3}}//|- //|align=right|{{#קטע:משתמש:Dovi/תורה על פי המסורה/האזינו|לב-לח-4}}//|align=left|{{#קטע:משתמש:Dovi/תורה על פי המסורה/האזינו|לב-לט-1}}//|- //|align=right|{{#קטע:משתמש:Dovi/תורה על פי המסורה/האזינו|לב-לט-2}}//|align=left|{{#קטע:משתמש:Dovi/תורה על פי המסורה/האזינו|לב-לט-3}}//|- //|align=right|{{#קטע:משתמש:Dovi/תורה על פי המסורה/האזינו|לב-לט-4}}//|align=left|{{#קטע:משתמש:Dovi/תורה על פי המסורה/האזינו|לב-לט-5}}//|- //|align=right|{{#קטע:משתמש:Dovi/תורה על פי המסורה/האזינו|לב-מ-1}}//|align=left|{{#קטע:משתמש:Dovi/תורה על פי המסורה/האזינו|לב-מ-2}}//|- //|align=right|{{#קטע:משתמש:Dovi/תורה על פי המסורה/האזינו|לב-מא-1}}//|align=left|{{#קטע:משתמש:Dovi/תורה על פי המסורה/האזינו|לב-מא-2}}//|- //|align=right|{{#קטע:משתמש:Dovi/תורה על פי המסורה/האזינו|לב-מא-3}}//|align=left|{{#קטע:משתמש:Dovi/תורה על פי המסורה/האזינו|לב-מא-4}}//|- //|align=right|{{#קטע:משתמש:Dovi/תורה על פי המסורה/האזינו|לב-מב-1}}//|align=left|{{#קטע:משתמש:Dovi/תורה על פי המסורה/האזינו|לב-מב-2}}//|- //|align=right|{{#קטע:משתמש:Dovi/תורה על פי המסורה/האזינו|לב-מב-3}}//|align=left|{{#קטע:משתמש:Dovi/תורה על פי המסורה/האזינו|לב-מב-4}}//|- //|align=right|{{#קטע:משתמש:Dovi/תורה על פי המסורה/האזינו|לב-מג-1}}//|align=left|{{#קטע:משתמש:Dovi/תורה על פי המסורה/האזינו|לב-מג-2}}//|- //|align=right|{{#קטע:משתמש:Dovi/תורה על פי המסורה/האזינו|לב-מג-3}}//|align=left|{{#קטע:משתמש:Dovi/תורה על פי המסורה/האזינו|לב-מג-4}}//|}//{{תבנית:משתמש:Dovi/טעמי המקרא-סוף}}&lt;קטע סוף=שירת האזינו בצורות כתיבה שונות/&gt;////==הערות==//{{תבנית:משתמש:Dovi/טעמי המקרא}}//&lt;references/&gt;//{{תבנית:משתמש:Dovi/טעמי המקרא-סוף}}&lt;/noinclude&gt;</t>
  </si>
  <si>
    <t>ספר דברים/לג</t>
  </si>
  <si>
    <t>{{מ:פסוק|דברים|לג|א|סדר=כז|עלייה='''וזאת הברכה'''}}</t>
  </si>
  <si>
    <t>וְזֹ֣את הַבְּרָכָ֗ה אֲשֶׁ֨ר בֵּרַ֥ךְ מֹשֶׁ֛ה אִ֥ישׁ הָאֱלֹהִ֖ים אֶת־בְּנֵ֣י יִשְׂרָאֵ֑ל לִפְנֵ֖י מוֹתֽוֹ׃</t>
  </si>
  <si>
    <t>{{מ:פסוק|דברים|לג|ב}}</t>
  </si>
  <si>
    <t>וַיֹּאמַ֗ר יְהֹוָ֞ה מִסִּינַ֥י בָּא֙ וְזָרַ֤ח מִשֵּׂעִיר֙ לָ֔מוֹ הוֹפִ֙יעַ֙ מֵהַ֣ר פָּארָ֔ן וְאָתָ֖ה מֵרִבְבֹ֣ת קֹ֑דֶשׁ {{נוסח|מִימִינ֕וֹ|=א (אין געיה)|ל=מִֽימִינ֕וֹ (געיה)}} {{כו"ק|אשדת|אֵ֥שׁ דָּ֖ת}} לָֽמוֹ׃</t>
  </si>
  <si>
    <t>{{מ:פסוק|דברים|לג|ג}}</t>
  </si>
  <si>
    <t>אַ֚ף חֹבֵ֣ב עַמִּ֔ים כׇּל־קְדֹשָׁ֖יו בְּיָדֶ֑ךָ וְהֵם֙ תֻּכּ֣וּ לְרַגְלֶ֔ךָ יִשָּׂ֖א מִדַּבְּרֹתֶֽיךָ׃</t>
  </si>
  <si>
    <t>{{מ:פסוק|דברים|לג|ד}}</t>
  </si>
  <si>
    <t>תּוֹרָ֥ה צִוָּה־לָ֖נוּ מֹשֶׁ֑ה מוֹרָשָׁ֖ה קְהִלַּ֥ת יַעֲקֹֽב׃</t>
  </si>
  <si>
    <t>{{מ:פסוק|דברים|לג|ה}}</t>
  </si>
  <si>
    <t>וַיְהִ֥י בִישֻׁר֖וּן מֶ֑לֶךְ בְּהִתְאַסֵּף֙ רָ֣אשֵׁי עָ֔ם יַ֖חַד שִׁבְטֵ֥י יִשְׂרָאֵֽל׃</t>
  </si>
  <si>
    <t>{{מ:פסוק|דברים|לג|ו}}</t>
  </si>
  <si>
    <t>יְחִ֥י רְאוּבֵ֖ן וְאַל־יָמֹ֑ת וִיהִ֥י מְתָ֖יו מִסְפָּֽר׃</t>
  </si>
  <si>
    <t>{{מ:פסוק|דברים|לג|ז}}</t>
  </si>
  <si>
    <t>וְזֹ֣את {{נוסח|לִיהוּדָה֮|=א (אין געיה)|ל=לִֽיהוּדָה֮ (געיה)}} וַיֹּאמַר֒ שְׁמַ֤ע יְהֹוָה֙ ק֣וֹל יְהוּדָ֔ה וְאֶל־עַמּ֖וֹ תְּבִיאֶ֑נּוּ יָדָיו֙ רָ֣ב ל֔וֹ וְעֵ֥זֶר מִצָּרָ֖יו תִּהְיֶֽה׃</t>
  </si>
  <si>
    <t>{{מ:פסוק|דברים|לג|ח|עלייה=שני [לוי]}}</t>
  </si>
  <si>
    <t>וּלְלֵוִ֣י אָמַ֔ר תֻּמֶּ֥יךָ וְאוּרֶ֖יךָ לְאִ֣ישׁ חֲסִידֶ֑ךָ אֲשֶׁ֤ר נִסִּיתוֹ֙ בְּמַסָּ֔ה תְּרִיבֵ֖הוּ {{נוסח|עַל־מֵ֥י מְרִיבָֽה|=א?לש|ברויאר ציין בספק שטעם המרכא בכתר נראית אולי כמו געיה, אבל יש עוד טעמים כמעט-ישרים כמוהו ואין צורך להטיל כאן ספק.}}׃</t>
  </si>
  <si>
    <t>{{מ:פסוק|דברים|לג|ט}}</t>
  </si>
  <si>
    <t>הָאֹמֵ֞ר לְאָבִ֤יו וּלְאִמּוֹ֙ לֹ֣א רְאִיתִ֔יו וְאֶת־אֶחָיו֙ לֹ֣א הִכִּ֔יר וְאֶת־{{קו"כ-אם|בָּנָ֖ו|אל-קרי=בָּנָ֖יו}} לֹ֣א יָדָ֑ע כִּ֤י שָֽׁמְרוּ֙ אִמְרָתֶ֔ךָ {{נוסח|וּבְרִיתְךָ֖|=א (אין געיה)|ל=וּבְרִֽיתְךָ֖ (געיה)}} יִנְצֹֽרוּ׃</t>
  </si>
  <si>
    <t>{{מ:פסוק|דברים|לג|י}}</t>
  </si>
  <si>
    <t>יוֹר֤וּ מִשְׁפָּטֶ֙יךָ֙ לְיַעֲקֹ֔ב וְתוֹרָתְךָ֖ לְיִשְׂרָאֵ֑ל יָשִׂ֤ימוּ קְטוֹרָה֙ בְּאַפֶּ֔ךָ וְכָלִ֖יל עַֽל־מִזְבְּחֶֽךָ׃</t>
  </si>
  <si>
    <t>{{מ:פסוק|דברים|לג|יא}}</t>
  </si>
  <si>
    <t>בָּרֵ֤ךְ יְהֹוָה֙ חֵיל֔וֹ וּפֹ֥עַל יָדָ֖יו תִּרְצֶ֑ה מְחַ֨ץ מׇתְנַ֧יִם קָמָ֛יו וּמְשַׂנְאָ֖יו מִן־יְקוּמֽוּן׃</t>
  </si>
  <si>
    <t>{{מ:פסוק|דברים|לג|יב}}</t>
  </si>
  <si>
    <t>לְבִנְיָמִ֣ן אָמַ֔ר יְדִ֣יד יְהֹוָ֔ה יִשְׁכֹּ֥ן לָבֶ֖טַח עָלָ֑יו חֹפֵ֤ף עָלָיו֙ כׇּל־הַיּ֔וֹם וּבֵ֥ין {{נוסח|כְּתֵפָ֖יו|=אשש1 ובדפוסים (כתיב חסר יו"ד ומלא יו"ד)|ל=כְּתֵיפָ֖יו (כתיב מלא יו"ד ומלא יו"ד)|הכתיב המלא ליו"ד הראשונה הוא ודאי, למרות שברויאר ודותן ציינו אותו כספק.}} שָׁכֵֽן׃</t>
  </si>
  <si>
    <t>{{מ:פסוק|דברים|לג|יג|עלייה=שלישי [ישראל]}}</t>
  </si>
  <si>
    <t>וּלְיוֹסֵ֣ף אָמַ֔ר מְבֹרֶ֥כֶת יְהֹוָ֖ה אַרְצ֑וֹ מִמֶּ֤גֶד שָׁמַ֙יִם֙ מִטָּ֔ל וּמִתְּה֖וֹם רֹבֶ֥צֶת תָּֽחַת׃</t>
  </si>
  <si>
    <t>{{מ:פסוק|דברים|לג|יד}}</t>
  </si>
  <si>
    <t>וּמִמֶּ֖גֶד תְּבוּאֹ֣ת שָׁ֑מֶשׁ וּמִמֶּ֖גֶד גֶּ֥רֶשׁ יְרָחִֽים׃</t>
  </si>
  <si>
    <t>{{מ:פסוק|דברים|לג|טו}}</t>
  </si>
  <si>
    <t>וּמֵרֹ֖אשׁ הַרְרֵי־קֶ֑דֶם וּמִמֶּ֖גֶד גִּבְע֥וֹת עוֹלָֽם׃</t>
  </si>
  <si>
    <t>{{מ:פסוק|דברים|לג|טז}}</t>
  </si>
  <si>
    <t>וּמִמֶּ֗גֶד אֶ֚רֶץ וּמְלֹאָ֔הּ וּרְצ֥וֹן שֹׁכְנִ֖י סְנֶ֑ה תָּב֙וֹאתָה֙ לְרֹ֣אשׁ יוֹסֵ֔ף וּלְקׇדְקֹ֖ד נְזִ֥יר אֶחָֽיו׃</t>
  </si>
  <si>
    <t>{{מ:פסוק|דברים|לג|יז}}</t>
  </si>
  <si>
    <t>בְּכ֨וֹר שׁוֹר֜וֹ הָדָ֣ר ל֗וֹ וְקַרְנֵ֤י רְאֵם֙ קַרְנָ֔יו בָּהֶ֗ם עַמִּ֛ים יְנַגַּ֥ח יַחְדָּ֖ו אַפְסֵי־אָ֑רֶץ וְהֵם֙ רִבְב֣וֹת אֶפְרַ֔יִם וְהֵ֖ם אַלְפֵ֥י מְנַשֶּֽׁה׃</t>
  </si>
  <si>
    <t>{{מ:פסוק|דברים|לג|יח|עלייה=רביעי [ע"כ ישראל]}}</t>
  </si>
  <si>
    <t>וְלִזְבוּלֻ֣ן אָמַ֔ר שְׂמַ֥ח זְבוּלֻ֖ן בְּצֵאתֶ֑ךָ וְיִשָּׂשכָ֖ר בְּאֹהָלֶֽיךָ׃</t>
  </si>
  <si>
    <t>{{מ:פסוק|דברים|לג|יט}}</t>
  </si>
  <si>
    <t>עַמִּים֙ הַר־יִקְרָ֔אוּ שָׁ֖ם יִזְבְּח֣וּ זִבְחֵי־צֶ֑דֶק כִּ֣י שֶׁ֤פַע יַמִּים֙ יִינָ֔קוּ {{נוסח|וּשְׂפֻנֵ֖י|=אש1 ומסורת-א וטברנית ומ"ש|ל=וּשְׂפוּנֵ֖י (כתיב מלא וי"ו)}} טְמ֥וּנֵי חֽוֹל׃</t>
  </si>
  <si>
    <t>{{מ:פסוק|דברים|לג|כ}}</t>
  </si>
  <si>
    <t>וּלְגָ֣ד אָמַ֔ר בָּר֖וּךְ מַרְחִ֣יב גָּ֑ד כְּלָבִ֣יא שָׁכֵ֔ן וְטָרַ֥ף זְר֖וֹעַ אַף־קׇדְקֹֽד׃</t>
  </si>
  <si>
    <t>{{מ:פסוק|דברים|לג|כא}}</t>
  </si>
  <si>
    <t>וַיַּ֤רְא רֵאשִׁית֙ ל֔וֹ כִּי־שָׁ֛ם חֶלְקַ֥ת מְחֹקֵ֖ק סָפ֑וּן {{נוסח|וַיֵּתֵא֙|=אל (מלרע)|דפוסים=וַיֵּ֙תֵא֙ (כפל פשטא מלעיל)|קורן=וַיֶ֙תֵא֙ (בצירה וסגול ומלעיל)}} רָ֣אשֵׁי עָ֔ם צִדְקַ֤ת יְהֹוָה֙ עָשָׂ֔ה וּמִשְׁפָּטָ֖יו עִם־יִשְׂרָאֵֽל׃</t>
  </si>
  <si>
    <t>{{מ:פסוק|דברים|לג|כב|עלייה=חמישי}}</t>
  </si>
  <si>
    <t>וּלְדָ֣ן אָמַ֔ר דָּ֖ן גּ֣וּר אַרְיֵ֑ה יְזַנֵּ֖ק מִן־הַבָּשָֽׁן׃</t>
  </si>
  <si>
    <t>{{מ:פסוק|דברים|לג|כג}}</t>
  </si>
  <si>
    <t>וּלְנַפְתָּלִ֣י אָמַ֔ר נַפְתָּלִי֙ שְׂבַ֣ע רָצ֔וֹן וּמָלֵ֖א בִּרְכַּ֣ת יְהֹוָ֑ה יָ֥ם וְדָר֖וֹם יְרָֽשָׁה׃</t>
  </si>
  <si>
    <t>{{מ:פסוק|דברים|לג|כד}}</t>
  </si>
  <si>
    <t>וּלְאָשֵׁ֣ר אָמַ֔ר בָּר֥וּךְ מִבָּנִ֖ים אָשֵׁ֑ר יְהִ֤י רְצוּי֙ אֶחָ֔יו וְטֹבֵ֥ל בַּשֶּׁ֖מֶן רַגְלֽוֹ׃</t>
  </si>
  <si>
    <t>{{מ:פסוק|דברים|לג|כה}}</t>
  </si>
  <si>
    <t>בַּרְזֶ֥ל וּנְחֹ֖שֶׁת {{נוסח|מִנְעָלֶ֑ךָ|=אשש1 ורמ"ה|ל=מִנְעָלֶ֑יךָ (כתיב מלא יו"ד)}} וּכְיָמֶ֖יךָ דׇּבְאֶֽךָ׃</t>
  </si>
  <si>
    <t>{{מ:פסוק|דברים|לג|כו}}</t>
  </si>
  <si>
    <t>אֵ֥ין כָּאֵ֖ל יְשֻׁר֑וּן רֹכֵ֤ב שָׁמַ֙יִם֙ {{נוסח|בְּעֶזְרֶ֔ךָ|=שיטת-א ובדפוסים וכן אצל קורן, ברויאר ומג"ה|ל?=בְעֶזְרֶ֔ךָ (חסר דגש בבי"ת), וכך בהקדלה וב-BHS. אמנם לא רואים דגש בבי"ת אך הטקסט די מטושטש במקום הזה.}} וּבְגַאֲוָת֖וֹ שְׁחָקִֽים׃</t>
  </si>
  <si>
    <t>{{מ:פסוק|דברים|לג|כז|עלייה=ששי}}</t>
  </si>
  <si>
    <t>מְעֹנָה֙ אֱלֹ֣הֵי קֶ֔דֶם וּמִתַּ֖חַת זְרֹעֹ֣ת עוֹלָ֑ם וַיְגָ֧רֶשׁ מִפָּנֶ֛יךָ אוֹיֵ֖ב וַיֹּ֥אמֶר הַשְׁמֵֽד׃</t>
  </si>
  <si>
    <t>{{מ:פסוק|דברים|לג|כח}}</t>
  </si>
  <si>
    <t>וַיִּשְׁכֹּן֩ יִשְׂרָאֵ֨ל בֶּ֤טַח בָּדָד֙ עֵ֣ין {{נוסח|יַֽעֲקֹ֔ב|=א (געיה)|ל=יַעֲקֹ֔ב (אין געיה)}} אֶל־אֶ֖רֶץ דָּגָ֣ן וְתִיר֑וֹשׁ אַף־שָׁמָ֖יו {{נוסח|יַ֥עַרְפוּ טָֽל|=ל|א=יַ֥עַרְפוּ־טָֽל (מקף בתיבת משרת)| לפי המקליד ל=&lt;יַֽעַרְפוּ טָֽל&gt; (געיה בתיבה בלתי-מוקפת!) וציין צורה חריגה. הקו בכתי"ל ישר אבל דותן קרא במרכא כמתבקש, וכך גם דעתנו.|דפוסים וקורן=יַֽעַרְפוּ־טָֽל (געיה בתיבה מוקפת)}}׃</t>
  </si>
  <si>
    <t>{{מ:פסוק|דברים|לג|כט}}</t>
  </si>
  <si>
    <t>אַשְׁרֶ֨יךָ{{גודל גופן|2|{{הערה|בספרי תימן {{מ:אות-ג|אַ}}שְׁרֶ֨יךָ באל"ף גדולה}}}} יִשְׂרָאֵ֜ל מִ֣י כָמ֗וֹךָ עַ֚ם נוֹשַׁ֣ע בַּיהֹוָ֔ה מָגֵ֣ן עֶזְרֶ֔ךָ וַאֲשֶׁר־חֶ֖רֶב גַּאֲוָתֶ֑ךָ {{נוסח|וְיִכָּחֲשׁ֤וּ|=א (אין געיה)|ל=וְיִכָּֽחֲשׁ֤וּ (געיה)}} אֹיְבֶ֙יךָ֙ לָ֔ךְ וְאַתָּ֖ה עַל־בָּמוֹתֵ֥ימוֹ תִדְרֹֽךְ׃</t>
  </si>
  <si>
    <t>ספר דברים/לד</t>
  </si>
  <si>
    <t>{{מ:פסוק|דברים|לד|א|עלייה=שביעי}}</t>
  </si>
  <si>
    <t>וַיַּ֨עַל מֹשֶׁ֜ה {{נוסח|מֵעַרְבֹ֤ת|=א (אין געיה)|מֵֽעַרְבֹ֤ת (געיה)}} מוֹאָב֙ אֶל־הַ֣ר נְב֔וֹ רֹ֚אשׁ הַפִּסְגָּ֔ה אֲשֶׁ֖ר עַל־פְּנֵ֣י יְרֵח֑וֹ וַיַּרְאֵ֨הוּ יְהֹוָ֧ה אֶת־כׇּל־הָאָ֛רֶץ אֶת־הַגִּלְעָ֖ד עַד־דָּֽן׃</t>
  </si>
  <si>
    <t>{{מ:פסוק|דברים|לד|ב}}</t>
  </si>
  <si>
    <t>וְאֵת֙ כׇּל־נַפְתָּלִ֔י וְאֶת־אֶ֥רֶץ אֶפְרַ֖יִם וּמְנַשֶּׁ֑ה וְאֵת֙ כׇּל־אֶ֣רֶץ יְהוּדָ֔ה עַ֖ד הַיָּ֥ם הָאַחֲרֽוֹן׃</t>
  </si>
  <si>
    <t>{{מ:פסוק|דברים|לד|ג}}</t>
  </si>
  <si>
    <t>וְאֶת־הַנֶּ֗גֶב וְֽאֶת־הַכִּכָּ֞ר בִּקְעַ֧ת יְרֵח֛וֹ עִ֥יר הַתְּמָרִ֖ים עַד־צֹֽעַר׃</t>
  </si>
  <si>
    <t>{{מ:פסוק|דברים|לד|ד}}</t>
  </si>
  <si>
    <t>וַיֹּ֨אמֶר יְהֹוָ֜ה אֵלָ֗יו זֹ֤את הָאָ֙רֶץ֙ אֲשֶׁ֣ר נִ֠שְׁבַּ֠עְתִּי לְאַבְרָהָ֨ם לְיִצְחָ֤ק וּֽלְיַעֲקֹב֙ לֵאמֹ֔ר לְזַרְעֲךָ֖ אֶתְּנֶ֑נָּה הֶרְאִיתִ֣יךָ בְעֵינֶ֔יךָ וְשָׁ֖מָּה לֹ֥א תַעֲבֹֽר׃</t>
  </si>
  <si>
    <t>{{מ:פסוק|דברים|לד|ה}}</t>
  </si>
  <si>
    <t>וַיָּ֨מׇת שָׁ֜ם מֹשֶׁ֧ה {{נוסח|עֶבֶד־יְהֹוָ֛ה|=א (אין געיה)|ל=עֶֽבֶד־יְהֹוָ֛ה (געיה)}} בְּאֶ֥רֶץ מוֹאָ֖ב עַל־פִּ֥י יְהֹוָה׃</t>
  </si>
  <si>
    <t>{{מ:פסוק|דברים|לד|ו}}</t>
  </si>
  <si>
    <t>וַיִּקְבֹּ֨ר אֹת֤וֹ {{נוסח|בַגַּי֙|=אש ובדפוסים|ל=בַגַּיְ֙ (בשוא!)}} בְּאֶ֣רֶץ מוֹאָ֔ב מ֖וּל בֵּ֣ית פְּע֑וֹר {{נוסח|וְלֹא־יָדַ֥ע|=א (אין געיה)|ל=וְלֹֽא־יָדַ֥ע (געיה)}} אִישׁ֙ אֶת־קְבֻ֣רָת֔וֹ עַ֖ד הַיּ֥וֹם הַזֶּֽה׃</t>
  </si>
  <si>
    <t>{{מ:פסוק|דברים|לד|ז}}</t>
  </si>
  <si>
    <t>וּמֹשֶׁ֗ה בֶּן־מֵאָ֧ה וְעֶשְׂרִ֛ים שָׁנָ֖ה בְּמֹת֑וֹ {{נוסח|לֹא־כָהֲתָ֥ה|=א (אין געיה)|ל=לֹֽא־כָהֲתָ֥ה (געיה)}} עֵינ֖וֹ וְלֹא־נָ֥ס לֵחֹֽה׃</t>
  </si>
  <si>
    <t>{{מ:פסוק|דברים|לד|ח}}</t>
  </si>
  <si>
    <t>וַיִּבְכּוּ֩ בְנֵ֨י יִשְׂרָאֵ֧ל אֶת־מֹשֶׁ֛ה בְּעַֽרְבֹ֥ת מוֹאָ֖ב שְׁלֹשִׁ֣ים י֑וֹם וַֽיִּתְּמ֔וּ יְמֵ֥י בְכִ֖י אֵ֥בֶל מֹשֶֽׁה׃</t>
  </si>
  <si>
    <t>{{מ:פסוק|דברים|לד|ט}}</t>
  </si>
  <si>
    <t>{{נוסח|וִיהוֹשֻׁ֣עַ|=א (אין געיה)|ל=וִֽיהוֹשֻׁ֣עַ (געיה)}} בִּן־נ֗וּן מָלֵא֙ ר֣וּחַ חׇכְמָ֔ה כִּֽי־סָמַ֥ךְ מֹשֶׁ֛ה אֶת־יָדָ֖יו עָלָ֑יו וַיִּשְׁמְע֨וּ אֵלָ֤יו בְּנֵֽי־יִשְׂרָאֵל֙ וַֽיַּעֲשׂ֔וּ כַּאֲשֶׁ֛ר צִוָּ֥ה יְהֹוָ֖ה אֶת־מֹשֶֽׁה׃</t>
  </si>
  <si>
    <t>{{מ:פסוק|דברים|לד|י}}</t>
  </si>
  <si>
    <t>{{נוסח|וְלֹא־קָ֨ם|=א (אין געיה)|ל=וְלֹֽא־קָ֨ם (געיה) אבל ברויאר לא ציין שהתיבה ראויה לגעיה}} נָבִ֥יא ע֛וֹד בְּיִשְׂרָאֵ֖ל כְּמֹשֶׁ֑ה אֲשֶׁר֙ יְדָע֣וֹ יְהֹוָ֔ה פָּנִ֖ים אֶל־פָּנִֽים׃</t>
  </si>
  <si>
    <t>{{מ:פסוק|דברים|לד|יא}}</t>
  </si>
  <si>
    <t>לְכׇל־{{נוסח|הָ֨אֹתֹ֜ת|=אשש1 ומסורת-ל וטברניות ורמ"ה (כתיב חסר וי"ו וחסר וי"ו)|ל=הָ֨אֹת֜וֹת (כתיב חסר וי"ו ומלא וי"ו)}} וְהַמּוֹפְתִ֗ים אֲשֶׁ֤ר שְׁלָחוֹ֙ יְהֹוָ֔ה לַעֲשׂ֖וֹת בְּאֶ֣רֶץ מִצְרָ֑יִם לְפַרְעֹ֥ה וּלְכׇל־עֲבָדָ֖יו וּלְכׇל־אַרְצֽוֹ׃</t>
  </si>
  <si>
    <t>{{מ:פסוק|דברים|לד|יב}}</t>
  </si>
  <si>
    <t>וּלְכֹל֙ הַיָּ֣ד הַחֲזָקָ֔ה וּלְכֹ֖ל הַמּוֹרָ֣א הַגָּד֑וֹל אֲשֶׁר֙ עָשָׂ֣ה מֹשֶׁ֔ה לְעֵינֵ֖י {{נוסח|כׇּל־יִשְׂרָאֵֽל|=אל|יש ספרים=כׇּל־יִשְׂרָאֵֽ{{מ:אות-ג|ל}}}}׃</t>
  </si>
</sst>
</file>

<file path=xl/styles.xml><?xml version="1.0" encoding="utf-8"?>
<styleSheet xmlns="http://schemas.openxmlformats.org/spreadsheetml/2006/main" xmlns:x14ac="http://schemas.microsoft.com/office/spreadsheetml/2009/9/ac" xmlns:mc="http://schemas.openxmlformats.org/markup-compatibility/2006">
  <fonts count="28">
    <font>
      <sz val="10.0"/>
      <color rgb="FF000000"/>
      <name val="Arial"/>
    </font>
    <font/>
    <font>
      <sz val="14.0"/>
      <name val="Times New Roman"/>
    </font>
    <font>
      <sz val="10.0"/>
      <name val="Arial"/>
    </font>
    <font>
      <b/>
      <sz val="14.0"/>
      <name val="Times New Roman"/>
    </font>
    <font>
      <u/>
      <sz val="14.0"/>
      <color rgb="FF0000FF"/>
      <name val="Times New Roman"/>
    </font>
    <font>
      <u/>
      <sz val="14.0"/>
      <color rgb="FF0000FF"/>
      <name val="Times New Roman"/>
    </font>
    <font>
      <u/>
      <sz val="14.0"/>
      <color rgb="FF0000FF"/>
      <name val="Times New Roman"/>
    </font>
    <font>
      <u/>
      <sz val="14.0"/>
      <color rgb="FF0000FF"/>
      <name val="Times New Roman"/>
    </font>
    <font>
      <u/>
      <sz val="14.0"/>
      <color rgb="FF0000FF"/>
      <name val="Times New Roman"/>
    </font>
    <font>
      <u/>
      <sz val="14.0"/>
      <color rgb="FF0000FF"/>
      <name val="Times New Roman"/>
    </font>
    <font>
      <u/>
      <sz val="14.0"/>
      <color rgb="FF0000FF"/>
      <name val="Times New Roman"/>
    </font>
    <font>
      <u/>
      <sz val="14.0"/>
      <color rgb="FF0000FF"/>
      <name val="Times New Roman"/>
    </font>
    <font>
      <u/>
      <sz val="14.0"/>
      <color rgb="FF0000FF"/>
      <name val="Times New Roman"/>
    </font>
    <font>
      <u/>
      <sz val="14.0"/>
      <color rgb="FF0000FF"/>
      <name val="Times New Roman"/>
    </font>
    <font>
      <u/>
      <sz val="14.0"/>
      <color rgb="FF0000FF"/>
      <name val="Times New Roman"/>
    </font>
    <font>
      <u/>
      <sz val="14.0"/>
      <color rgb="FF0000FF"/>
      <name val="Times New Roman"/>
    </font>
    <font>
      <u/>
      <sz val="14.0"/>
      <color rgb="FF0000FF"/>
      <name val="Times New Roman"/>
    </font>
    <font>
      <u/>
      <sz val="14.0"/>
      <color rgb="FF0000FF"/>
      <name val="Times New Roman"/>
    </font>
    <font>
      <u/>
      <sz val="14.0"/>
      <color rgb="FF0000FF"/>
      <name val="Times New Roman"/>
    </font>
    <font>
      <b/>
    </font>
    <font>
      <u/>
      <color rgb="FF0000FF"/>
    </font>
    <font>
      <u/>
      <color rgb="FF0000FF"/>
    </font>
    <font>
      <u/>
      <color rgb="FF0000FF"/>
    </font>
    <font>
      <u/>
      <color rgb="FF0000FF"/>
    </font>
    <font>
      <u/>
      <color rgb="FF0000FF"/>
    </font>
    <font>
      <u/>
      <color rgb="FF0000FF"/>
    </font>
    <font>
      <b/>
      <color rgb="FF000000"/>
      <name val="Arial"/>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82">
    <xf borderId="0" fillId="0" fontId="0" numFmtId="0" xfId="0" applyAlignment="1" applyFont="1">
      <alignment readingOrder="0" shrinkToFit="0" vertical="bottom" wrapText="0"/>
    </xf>
    <xf borderId="0" fillId="0" fontId="1" numFmtId="0" xfId="0" applyAlignment="1" applyFont="1">
      <alignment horizontal="right" readingOrder="2"/>
    </xf>
    <xf quotePrefix="1" borderId="0" fillId="0" fontId="1" numFmtId="0" xfId="0" applyAlignment="1" applyFont="1">
      <alignment horizontal="right" readingOrder="2"/>
    </xf>
    <xf borderId="0" fillId="0" fontId="2" numFmtId="0" xfId="0" applyAlignment="1" applyFont="1">
      <alignment horizontal="right" readingOrder="2" shrinkToFit="0" vertical="top" wrapText="0"/>
    </xf>
    <xf borderId="0" fillId="0" fontId="3" numFmtId="0" xfId="0" applyAlignment="1" applyFont="1">
      <alignment shrinkToFit="0" wrapText="0"/>
    </xf>
    <xf borderId="0" fillId="0" fontId="2" numFmtId="0" xfId="0" applyAlignment="1" applyFont="1">
      <alignment horizontal="right" shrinkToFit="0" vertical="top" wrapText="0"/>
    </xf>
    <xf borderId="0" fillId="0" fontId="4" numFmtId="0" xfId="0" applyAlignment="1" applyFont="1">
      <alignment horizontal="center" readingOrder="2" shrinkToFit="0" vertical="top" wrapText="1"/>
    </xf>
    <xf borderId="0" fillId="0" fontId="4" numFmtId="0" xfId="0" applyAlignment="1" applyFont="1">
      <alignment horizontal="center" readingOrder="1" shrinkToFit="0" vertical="top" wrapText="1"/>
    </xf>
    <xf borderId="0" fillId="0" fontId="4" numFmtId="0" xfId="0" applyAlignment="1" applyFont="1">
      <alignment horizontal="right" readingOrder="2" shrinkToFit="0" vertical="top" wrapText="1"/>
    </xf>
    <xf borderId="0" fillId="0" fontId="4" numFmtId="0" xfId="0" applyAlignment="1" applyFont="1">
      <alignment horizontal="left" readingOrder="1" shrinkToFit="0" vertical="top" wrapText="1"/>
    </xf>
    <xf borderId="0" fillId="0" fontId="2" numFmtId="0" xfId="0" applyAlignment="1" applyFont="1">
      <alignment horizontal="right" readingOrder="2" shrinkToFit="0" vertical="top" wrapText="1"/>
    </xf>
    <xf borderId="0" fillId="0" fontId="2" numFmtId="0" xfId="0" applyAlignment="1" applyFont="1">
      <alignment horizontal="left" readingOrder="1" shrinkToFit="0" vertical="top" wrapText="1"/>
    </xf>
    <xf borderId="0" fillId="0" fontId="5" numFmtId="0" xfId="0" applyAlignment="1" applyFont="1">
      <alignment horizontal="right" readingOrder="2" shrinkToFit="0" vertical="top" wrapText="1"/>
    </xf>
    <xf borderId="0" fillId="0" fontId="6" numFmtId="0" xfId="0" applyAlignment="1" applyFont="1">
      <alignment horizontal="left" readingOrder="1" shrinkToFit="0" vertical="top" wrapText="1"/>
    </xf>
    <xf borderId="0" fillId="0" fontId="4" numFmtId="0" xfId="0" applyAlignment="1" applyFont="1">
      <alignment horizontal="left" readingOrder="1" shrinkToFit="0" vertical="top" wrapText="1"/>
    </xf>
    <xf borderId="0" fillId="0" fontId="7" numFmtId="0" xfId="0" applyAlignment="1" applyFont="1">
      <alignment horizontal="left" readingOrder="1" shrinkToFit="0" vertical="top" wrapText="1"/>
    </xf>
    <xf borderId="0" fillId="0" fontId="4" numFmtId="0" xfId="0" applyAlignment="1" applyFont="1">
      <alignment horizontal="right" readingOrder="2" shrinkToFit="0" vertical="top" wrapText="1"/>
    </xf>
    <xf borderId="0" fillId="0" fontId="8" numFmtId="0" xfId="0" applyAlignment="1" applyFont="1">
      <alignment horizontal="right" readingOrder="2" shrinkToFit="0" vertical="top" wrapText="1"/>
    </xf>
    <xf borderId="0" fillId="0" fontId="9" numFmtId="0" xfId="0" applyAlignment="1" applyFont="1">
      <alignment horizontal="right" readingOrder="2" shrinkToFit="0" vertical="top" wrapText="1"/>
    </xf>
    <xf borderId="0" fillId="0" fontId="10" numFmtId="0" xfId="0" applyAlignment="1" applyFont="1">
      <alignment horizontal="left" readingOrder="1" shrinkToFit="0" vertical="top" wrapText="1"/>
    </xf>
    <xf borderId="0" fillId="0" fontId="2" numFmtId="0" xfId="0" applyAlignment="1" applyFont="1">
      <alignment horizontal="left" readingOrder="1" shrinkToFit="0" vertical="top" wrapText="1"/>
    </xf>
    <xf borderId="0" fillId="0" fontId="11" numFmtId="0" xfId="0" applyAlignment="1" applyFont="1">
      <alignment horizontal="right" readingOrder="2" shrinkToFit="0" vertical="top" wrapText="1"/>
    </xf>
    <xf borderId="0" fillId="0" fontId="12" numFmtId="0" xfId="0" applyAlignment="1" applyFont="1">
      <alignment horizontal="right" readingOrder="2" shrinkToFit="0" vertical="top" wrapText="1"/>
    </xf>
    <xf borderId="0" fillId="0" fontId="13" numFmtId="0" xfId="0" applyAlignment="1" applyFont="1">
      <alignment horizontal="left" readingOrder="1" shrinkToFit="0" vertical="top" wrapText="1"/>
    </xf>
    <xf borderId="0" fillId="0" fontId="4" numFmtId="0" xfId="0" applyAlignment="1" applyFont="1">
      <alignment horizontal="right" readingOrder="2" shrinkToFit="0" wrapText="1"/>
    </xf>
    <xf borderId="0" fillId="0" fontId="4" numFmtId="0" xfId="0" applyAlignment="1" applyFont="1">
      <alignment horizontal="left" readingOrder="1" shrinkToFit="0" wrapText="1"/>
    </xf>
    <xf borderId="0" fillId="0" fontId="14" numFmtId="0" xfId="0" applyAlignment="1" applyFont="1">
      <alignment horizontal="right" readingOrder="2" shrinkToFit="0" vertical="top" wrapText="1"/>
    </xf>
    <xf borderId="0" fillId="0" fontId="15" numFmtId="0" xfId="0" applyAlignment="1" applyFont="1">
      <alignment horizontal="left" readingOrder="1" shrinkToFit="0" wrapText="1"/>
    </xf>
    <xf borderId="0" fillId="0" fontId="16" numFmtId="0" xfId="0" applyAlignment="1" applyFont="1">
      <alignment horizontal="right" readingOrder="2" shrinkToFit="0" vertical="top" wrapText="1"/>
    </xf>
    <xf borderId="0" fillId="0" fontId="2" numFmtId="0" xfId="0" applyAlignment="1" applyFont="1">
      <alignment horizontal="left" readingOrder="1" shrinkToFit="0" wrapText="1"/>
    </xf>
    <xf borderId="0" fillId="0" fontId="17" numFmtId="0" xfId="0" applyAlignment="1" applyFont="1">
      <alignment horizontal="right" readingOrder="2" shrinkToFit="0" wrapText="1"/>
    </xf>
    <xf borderId="0" fillId="0" fontId="18" numFmtId="0" xfId="0" applyAlignment="1" applyFont="1">
      <alignment horizontal="left" readingOrder="1" shrinkToFit="0" wrapText="1"/>
    </xf>
    <xf borderId="0" fillId="0" fontId="4" numFmtId="0" xfId="0" applyAlignment="1" applyFont="1">
      <alignment horizontal="right" readingOrder="2" shrinkToFit="0" wrapText="1"/>
    </xf>
    <xf borderId="0" fillId="0" fontId="4" numFmtId="0" xfId="0" applyAlignment="1" applyFont="1">
      <alignment horizontal="left" readingOrder="1" shrinkToFit="0" wrapText="1"/>
    </xf>
    <xf borderId="0" fillId="0" fontId="2" numFmtId="0" xfId="0" applyAlignment="1" applyFont="1">
      <alignment horizontal="right" readingOrder="2" shrinkToFit="0" vertical="top" wrapText="1"/>
    </xf>
    <xf borderId="0" fillId="0" fontId="2" numFmtId="0" xfId="0" applyAlignment="1" applyFont="1">
      <alignment horizontal="left" readingOrder="1" shrinkToFit="0" wrapText="1"/>
    </xf>
    <xf borderId="0" fillId="0" fontId="2" numFmtId="0" xfId="0" applyAlignment="1" applyFont="1">
      <alignment horizontal="right" readingOrder="2" vertical="top"/>
    </xf>
    <xf borderId="0" fillId="0" fontId="2" numFmtId="0" xfId="0" applyAlignment="1" applyFont="1">
      <alignment horizontal="right" vertical="top"/>
    </xf>
    <xf borderId="0" fillId="0" fontId="19" numFmtId="0" xfId="0" applyAlignment="1" applyFont="1">
      <alignment horizontal="left" readingOrder="1" shrinkToFit="0" wrapText="1"/>
    </xf>
    <xf borderId="0" fillId="0" fontId="2" numFmtId="0" xfId="0" applyAlignment="1" applyFont="1">
      <alignment horizontal="right" readingOrder="2" shrinkToFit="0" vertical="top" wrapText="0"/>
    </xf>
    <xf borderId="0" fillId="0" fontId="2" numFmtId="0" xfId="0" applyAlignment="1" applyFont="1">
      <alignment horizontal="right" shrinkToFit="0" vertical="top" wrapText="0"/>
    </xf>
    <xf borderId="0" fillId="0" fontId="2" numFmtId="0" xfId="0" applyAlignment="1" applyFont="1">
      <alignment horizontal="right" readingOrder="0" shrinkToFit="0" vertical="top" wrapText="0"/>
    </xf>
    <xf borderId="0" fillId="0" fontId="2" numFmtId="0" xfId="0" applyAlignment="1" applyFont="1">
      <alignment horizontal="right" readingOrder="0" shrinkToFit="0" vertical="top" wrapText="0"/>
    </xf>
    <xf borderId="0" fillId="0" fontId="3" numFmtId="0" xfId="0" applyAlignment="1" applyFont="1">
      <alignment readingOrder="0" shrinkToFit="0" wrapText="0"/>
    </xf>
    <xf borderId="0" fillId="0" fontId="2" numFmtId="0" xfId="0" applyAlignment="1" applyFont="1">
      <alignment horizontal="right" readingOrder="0" vertical="top"/>
    </xf>
    <xf borderId="0" fillId="0" fontId="3" numFmtId="0" xfId="0" applyAlignment="1" applyFont="1">
      <alignment horizontal="right" readingOrder="2" shrinkToFit="0" wrapText="0"/>
    </xf>
    <xf borderId="0" fillId="0" fontId="2" numFmtId="0" xfId="0" applyAlignment="1" applyFont="1">
      <alignment horizontal="right" readingOrder="2" shrinkToFit="0" vertical="top" wrapText="0"/>
    </xf>
    <xf borderId="0" fillId="0" fontId="2" numFmtId="0" xfId="0" applyAlignment="1" applyFont="1">
      <alignment horizontal="right" readingOrder="2" vertical="top"/>
    </xf>
    <xf borderId="0" fillId="0" fontId="3" numFmtId="0" xfId="0" applyAlignment="1" applyFont="1">
      <alignment horizontal="right" vertical="top"/>
    </xf>
    <xf borderId="0" fillId="0" fontId="2" numFmtId="0" xfId="0" applyAlignment="1" applyFont="1">
      <alignment horizontal="right" readingOrder="2" vertical="top"/>
    </xf>
    <xf borderId="0" fillId="0" fontId="2" numFmtId="0" xfId="0" applyAlignment="1" applyFont="1">
      <alignment horizontal="right" readingOrder="2" vertical="top"/>
    </xf>
    <xf borderId="0" fillId="0" fontId="2" numFmtId="0" xfId="0" applyAlignment="1" applyFont="1">
      <alignment horizontal="right" readingOrder="2"/>
    </xf>
    <xf borderId="0" fillId="0" fontId="3" numFmtId="0" xfId="0" applyAlignment="1" applyFont="1">
      <alignment horizontal="right" readingOrder="2"/>
    </xf>
    <xf borderId="0" fillId="0" fontId="2" numFmtId="0" xfId="0" applyAlignment="1" applyFont="1">
      <alignment horizontal="right" readingOrder="2" vertical="top"/>
    </xf>
    <xf borderId="0" fillId="0" fontId="2" numFmtId="0" xfId="0" applyAlignment="1" applyFont="1">
      <alignment horizontal="right" readingOrder="2" vertical="top"/>
    </xf>
    <xf borderId="0" fillId="0" fontId="20" numFmtId="0" xfId="0" applyAlignment="1" applyFont="1">
      <alignment horizontal="center" readingOrder="1" shrinkToFit="0" vertical="top" wrapText="1"/>
    </xf>
    <xf borderId="0" fillId="0" fontId="20" numFmtId="0" xfId="0" applyAlignment="1" applyFont="1">
      <alignment horizontal="center" readingOrder="2" shrinkToFit="0" vertical="top" wrapText="1"/>
    </xf>
    <xf borderId="0" fillId="0" fontId="1" numFmtId="0" xfId="0" applyAlignment="1" applyFont="1">
      <alignment horizontal="left" readingOrder="1" shrinkToFit="0" vertical="top" wrapText="1"/>
    </xf>
    <xf borderId="0" fillId="0" fontId="21" numFmtId="0" xfId="0" applyAlignment="1" applyFont="1">
      <alignment horizontal="center" readingOrder="2" shrinkToFit="0" vertical="top" wrapText="1"/>
    </xf>
    <xf borderId="0" fillId="0" fontId="1" numFmtId="0" xfId="0" applyAlignment="1" applyFont="1">
      <alignment horizontal="right" readingOrder="2" shrinkToFit="0" vertical="top" wrapText="1"/>
    </xf>
    <xf borderId="0" fillId="0" fontId="20" numFmtId="0" xfId="0" applyAlignment="1" applyFont="1">
      <alignment horizontal="left" readingOrder="1" shrinkToFit="0" vertical="top" wrapText="1"/>
    </xf>
    <xf borderId="0" fillId="0" fontId="1" numFmtId="0" xfId="0" applyAlignment="1" applyFont="1">
      <alignment horizontal="center" readingOrder="2" shrinkToFit="0" vertical="top" wrapText="1"/>
    </xf>
    <xf borderId="0" fillId="0" fontId="20" numFmtId="0" xfId="0" applyAlignment="1" applyFont="1">
      <alignment horizontal="right" readingOrder="2" shrinkToFit="0" vertical="top" wrapText="1"/>
    </xf>
    <xf borderId="0" fillId="0" fontId="1" numFmtId="0" xfId="0" applyAlignment="1" applyFont="1">
      <alignment horizontal="center" readingOrder="2" shrinkToFit="0" vertical="top" wrapText="1"/>
    </xf>
    <xf borderId="0" fillId="0" fontId="22" numFmtId="0" xfId="0" applyAlignment="1" applyFont="1">
      <alignment horizontal="center" readingOrder="2" shrinkToFit="0" vertical="top" wrapText="1"/>
    </xf>
    <xf borderId="0" fillId="0" fontId="23" numFmtId="0" xfId="0" applyAlignment="1" applyFont="1">
      <alignment horizontal="left" readingOrder="1" shrinkToFit="0" vertical="top" wrapText="1"/>
    </xf>
    <xf borderId="0" fillId="0" fontId="24" numFmtId="0" xfId="0" applyAlignment="1" applyFont="1">
      <alignment horizontal="right" readingOrder="2" shrinkToFit="0" vertical="top" wrapText="1"/>
    </xf>
    <xf borderId="0" fillId="0" fontId="1" numFmtId="0" xfId="0" applyAlignment="1" applyFont="1">
      <alignment horizontal="right" readingOrder="2" shrinkToFit="0" vertical="top" wrapText="1"/>
    </xf>
    <xf borderId="0" fillId="0" fontId="2" numFmtId="0" xfId="0" applyAlignment="1" applyFont="1">
      <alignment horizontal="right" readingOrder="2" vertical="top"/>
    </xf>
    <xf borderId="0" fillId="0" fontId="1" numFmtId="0" xfId="0" applyAlignment="1" applyFont="1">
      <alignment horizontal="center" readingOrder="2" shrinkToFit="0" vertical="top" wrapText="1"/>
    </xf>
    <xf borderId="0" fillId="0" fontId="1" numFmtId="0" xfId="0" applyAlignment="1" applyFont="1">
      <alignment readingOrder="0" shrinkToFit="0" vertical="top" wrapText="1"/>
    </xf>
    <xf borderId="0" fillId="2" fontId="25" numFmtId="0" xfId="0" applyAlignment="1" applyFill="1" applyFont="1">
      <alignment horizontal="center" readingOrder="2" shrinkToFit="0" vertical="top" wrapText="1"/>
    </xf>
    <xf borderId="0" fillId="0" fontId="1" numFmtId="0" xfId="0" applyAlignment="1" applyFont="1">
      <alignment horizontal="left" readingOrder="1" shrinkToFit="0" vertical="top" wrapText="1"/>
    </xf>
    <xf borderId="0" fillId="2" fontId="1" numFmtId="0" xfId="0" applyAlignment="1" applyFont="1">
      <alignment horizontal="right" readingOrder="2" shrinkToFit="0" vertical="top" wrapText="1"/>
    </xf>
    <xf borderId="0" fillId="0" fontId="26" numFmtId="0" xfId="0" applyAlignment="1" applyFont="1">
      <alignment horizontal="right" readingOrder="2" shrinkToFit="0" vertical="top" wrapText="1"/>
    </xf>
    <xf borderId="0" fillId="0" fontId="1" numFmtId="0" xfId="0" applyAlignment="1" applyFont="1">
      <alignment horizontal="center" readingOrder="2" shrinkToFit="0" vertical="top" wrapText="1"/>
    </xf>
    <xf borderId="0" fillId="0" fontId="27" numFmtId="0" xfId="0" applyAlignment="1" applyFont="1">
      <alignment horizontal="right" readingOrder="2"/>
    </xf>
    <xf borderId="0" fillId="0" fontId="1" numFmtId="0" xfId="0" applyAlignment="1" applyFont="1">
      <alignment horizontal="left" readingOrder="1" shrinkToFit="0" wrapText="1"/>
    </xf>
    <xf borderId="0" fillId="0" fontId="2" numFmtId="0" xfId="0" applyAlignment="1" applyFont="1">
      <alignment horizontal="right" readingOrder="2" vertical="top"/>
    </xf>
    <xf borderId="0" fillId="0" fontId="2" numFmtId="0" xfId="0" applyAlignment="1" applyFont="1">
      <alignment horizontal="right" readingOrder="2"/>
    </xf>
    <xf borderId="0" fillId="0" fontId="2" numFmtId="0" xfId="0" applyAlignment="1" applyFont="1">
      <alignment horizontal="right" readingOrder="2"/>
    </xf>
    <xf borderId="0" fillId="0" fontId="1" numFmtId="0" xfId="0" applyAlignment="1" applyFont="1">
      <alignment horizontal="right" readingOrder="2"/>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10" Type="http://schemas.openxmlformats.org/officeDocument/2006/relationships/worksheet" Target="worksheets/sheet8.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7.29" defaultRowHeight="15.75"/>
  <cols>
    <col customWidth="1" min="1" max="2" width="57.29"/>
  </cols>
  <sheetData>
    <row r="1">
      <c r="A1" s="6" t="s">
        <v>3</v>
      </c>
      <c r="B1" s="7" t="s">
        <v>30</v>
      </c>
    </row>
    <row r="2">
      <c r="A2" s="8" t="s">
        <v>38</v>
      </c>
      <c r="B2" s="9" t="s">
        <v>49</v>
      </c>
    </row>
    <row r="3">
      <c r="A3" s="10" t="s">
        <v>66</v>
      </c>
      <c r="B3" s="11" t="s">
        <v>81</v>
      </c>
    </row>
    <row r="4">
      <c r="A4" s="12" t="str">
        <f>HYPERLINK("https://creativecommons.org/licenses/by-sa/3.0/deed.he","ייחוס-שיתוף זהה 3.0 לא מותאם")</f>
        <v>ייחוס-שיתוף זהה 3.0 לא מותאם</v>
      </c>
      <c r="B4" s="13" t="str">
        <f>HYPERLINK("https://creativecommons.org/licenses/by-sa/3.0/","CC-BY-SA 3.0 Unported")</f>
        <v>CC-BY-SA 3.0 Unported</v>
      </c>
    </row>
    <row r="5">
      <c r="A5" s="8" t="s">
        <v>150</v>
      </c>
      <c r="B5" s="14" t="s">
        <v>152</v>
      </c>
    </row>
    <row r="6">
      <c r="A6" s="10" t="s">
        <v>168</v>
      </c>
      <c r="B6" s="11" t="s">
        <v>169</v>
      </c>
    </row>
    <row r="7">
      <c r="A7" s="12" t="str">
        <f>HYPERLINK("https://he.wikisource.org/wiki/משתמש:Dovi/מקרא_על_פי_המסורה#%D7%A8%D7%90%D7%A9","מקרא על פי המסורה")</f>
        <v>מקרא על פי המסורה</v>
      </c>
      <c r="B7" s="15" t="str">
        <f>HYPERLINK("https://en.wikisource.org/wiki/User:Dovi/Miqra_according_to_the_Masorah#beginning","Miqra according to the Masorah")</f>
        <v>Miqra according to the Masorah</v>
      </c>
    </row>
    <row r="8">
      <c r="A8" s="16" t="s">
        <v>205</v>
      </c>
      <c r="B8" s="14" t="s">
        <v>214</v>
      </c>
    </row>
    <row r="9">
      <c r="A9" s="17" t="str">
        <f>HYPERLINK("https://he.wikisource.org/wiki/משתמש:Dovi/מקרא_על_פי_המסורה#%D7%A8%D7%90%D7%A9","שער מקרא")</f>
        <v>שער מקרא</v>
      </c>
      <c r="B9" s="13" t="str">
        <f>HYPERLINK("https://he.wikisource.org/wiki/משתמש:Dovi/מקרא_על_פי_המסורה#%D7%A8%D7%90%D7%A9","Miqra")</f>
        <v>Miqra</v>
      </c>
    </row>
    <row r="10">
      <c r="A10" s="18" t="str">
        <f>HYPERLINK("https://he.wikisource.org/wiki/משתמש:Dovi/מקרא_על_פי_המסורה/תורה#%D7%A8%D7%90%D7%A9","שער תורה (כולל קישורים לדפי פרשת השבוע)")</f>
        <v>שער תורה (כולל קישורים לדפי פרשת השבוע)</v>
      </c>
      <c r="B10" s="19" t="str">
        <f>HYPERLINK("https://he.wikisource.org/wiki/משתמש:Dovi/מקרא_על_פי_המסורה/תורה#%D7%A8%D7%90%D7%A9","Torah (includes links to pages for the weekly portion)")</f>
        <v>Torah (includes links to pages for the weekly portion)</v>
      </c>
    </row>
    <row r="11">
      <c r="A11" s="17" t="str">
        <f>HYPERLINK("https://he.wikisource.org/wiki/משתמש:Dovi/מקרא_על_פי_המסורה/נביאים#%D7%A8%D7%90%D7%A9","שער נביאים")</f>
        <v>שער נביאים</v>
      </c>
      <c r="B11" s="13" t="str">
        <f>HYPERLINK("https://he.wikisource.org/wiki/משתמש:Dovi/מקרא_על_פי_המסורה/נביאים#%D7%A8%D7%90%D7%A9","Nevi'im")</f>
        <v>Nevi'im</v>
      </c>
    </row>
    <row r="12">
      <c r="A12" s="12" t="str">
        <f>HYPERLINK("https://he.wikisource.org/wiki/משתמש:Dovi/מקרא_על_פי_המסורה/כתובים#%D7%A8%D7%90%D7%A9","שער כתובים")</f>
        <v>שער כתובים</v>
      </c>
      <c r="B12" s="13" t="str">
        <f>HYPERLINK("https://he.wikisource.org/wiki/משתמש:Dovi/מקרא_על_פי_המסורה/כתובים#%D7%A8%D7%90%D7%A9","Ketuvim")</f>
        <v>Ketuvim</v>
      </c>
    </row>
    <row r="13">
      <c r="A13" s="8" t="s">
        <v>364</v>
      </c>
      <c r="B13" s="9" t="s">
        <v>365</v>
      </c>
    </row>
    <row r="14">
      <c r="A14" s="10" t="s">
        <v>367</v>
      </c>
      <c r="B14" s="20" t="s">
        <v>369</v>
      </c>
    </row>
    <row r="15">
      <c r="A15" s="21" t="str">
        <f>HYPERLINK("https://he.wikisource.org/wiki/%D7%9E%D7%A9%D7%AA%D7%9E%D7%A9:Dovi/%D7%9E%D7%A7%D7%A8%D7%90_%D7%A2%D7%9C_%D7%A4%D7%99_%D7%94%D7%9E%D7%A1%D7%95%D7%A8%D7%94#.D7.9E.D7.99.D7.93.D7.A2_.D7.A2.D7.9C_.D7.9E.D7.94.D7.93.D7.95.D7.A8.D7.94_.D7.96.D7.95_.28.D7.AA.D7"&amp;".A7.D7.A6.D7.99.D7.A8.29","מקרא על פי המסורה (תקציר בעברית)")</f>
        <v>מקרא על פי המסורה (תקציר בעברית)</v>
      </c>
      <c r="B15" s="15" t="str">
        <f>HYPERLINK("https://en.wikisource.org/wiki/User:Dovi/Miqra_according_to_the_Masorah","Miqra according to the Masorah (English Abstract)")</f>
        <v>Miqra according to the Masorah (English Abstract)</v>
      </c>
    </row>
    <row r="16">
      <c r="A16" s="10" t="s">
        <v>425</v>
      </c>
      <c r="B16" s="20" t="s">
        <v>426</v>
      </c>
    </row>
    <row r="17">
      <c r="A17" s="17" t="str">
        <f>HYPERLINK("https://he.wikisource.org/wiki/%D7%9E%D7%A9%D7%AA%D7%9E%D7%A9:Dovi/%D7%9E%D7%A7%D7%A8%D7%90_%D7%A2%D7%9C_%D7%A4%D7%99_%D7%94%D7%9E%D7%A1%D7%95%D7%A8%D7%94/%D7%9E%D7%99%D7%93%D7%A2_%D7%A2%D7%9C_%D7%9E%D7%94%D7%93%D7%95%D7%A8%D7%94_%D7%96%D7%95","מידע על מהדורה זו")</f>
        <v>מידע על מהדורה זו</v>
      </c>
      <c r="B17" s="15" t="str">
        <f>HYPERLINK("https://he.wikisource.org/wiki/%D7%9E%D7%A9%D7%AA%D7%9E%D7%A9:Dovi/%D7%9E%D7%A7%D7%A8%D7%90_%D7%A2%D7%9C_%D7%A4%D7%99_%D7%94%D7%9E%D7%A1%D7%95%D7%A8%D7%94/%D7%9E%D7%99%D7%93%D7%A2_%D7%A2%D7%9C_%D7%9E%D7%94%D7%93%D7%95%D7%A8%D7%94_%D7%96%D7%95","About this Edition (Hebrew)")</f>
        <v>About this Edition (Hebrew)</v>
      </c>
    </row>
    <row r="18">
      <c r="A18" s="10" t="s">
        <v>444</v>
      </c>
      <c r="B18" s="20" t="s">
        <v>446</v>
      </c>
    </row>
    <row r="19">
      <c r="A19" s="22" t="str">
        <f>HYPERLINK("https://he.wikisource.org/wiki/%D7%9E%D7%A9%D7%AA%D7%9E%D7%A9:Dovi/%D7%9E%D7%A7%D7%A8%D7%90_%D7%A2%D7%9C_%D7%A4%D7%99_%D7%94%D7%9E%D7%A1%D7%95%D7%A8%D7%94/%D7%9E%D7%93%D7%A8%D7%99%D7%9A_%D7%98%D7%9B%D7%A0%D7%99","מדריך טכני לגליון הנתונים הזה")</f>
        <v>מדריך טכני לגליון הנתונים הזה</v>
      </c>
      <c r="B19" s="23" t="str">
        <f>HYPERLINK("https://en.wikisource.org/wiki/User:Dovi/Miqra_according_to_the_Masorah/Technical_Guide","Technical Guide to this Spreadsheet")</f>
        <v>Technical Guide to this Spreadsheet</v>
      </c>
    </row>
    <row r="20">
      <c r="A20" s="24" t="s">
        <v>481</v>
      </c>
      <c r="B20" s="25" t="s">
        <v>490</v>
      </c>
    </row>
    <row r="21">
      <c r="A21" s="26" t="str">
        <f>HYPERLINK("https://he.wikisource.org/wiki/%D7%A2%D7%A9%D7%A8%D7%AA_%D7%94%D7%93%D7%91%D7%A8%D7%95%D7%AA/%D7%98%D7%A2%D7%9E%D7%99%D7%9D","1. טבלאות להטעמה הכפולה בעשרת הדברות (מעוצבים לקריאה נוחה ולהשוואה).")</f>
        <v>1. טבלאות להטעמה הכפולה בעשרת הדברות (מעוצבים לקריאה נוחה ולהשוואה).</v>
      </c>
      <c r="B21" s="27" t="str">
        <f>HYPERLINK("https://he.wikisource.org/wiki/%D7%A2%D7%A9%D7%A8%D7%AA_%D7%94%D7%93%D7%91%D7%A8%D7%95%D7%AA/%D7%98%D7%A2%D7%9E%D7%99%D7%9D","1. Tables for the double cantillation of the Ten Commandments (formatted for comfortable reading and comparison).")</f>
        <v>1. Tables for the double cantillation of the Ten Commandments (formatted for comfortable reading and comparison).</v>
      </c>
    </row>
    <row r="22">
      <c r="A22" s="28" t="str">
        <f>HYPERLINK("https://he.wikisource.org/wiki/%D7%A2%D7%A9%D7%A8%D7%AA_%D7%94%D7%93%D7%91%D7%A8%D7%95%D7%AA_%D7%91%D7%A1%D7%99%D7%A1/%D7%98%D7%A2%D7%9E%D7%99%D7%9D","2. טקסט מקודד שעליו מבוססים הטבלאות להטעמה הכפולה בעשרת הדברות (וכן בבראשית לה,כב).")</f>
        <v>2. טקסט מקודד שעליו מבוססים הטבלאות להטעמה הכפולה בעשרת הדברות (וכן בבראשית לה,כב).</v>
      </c>
      <c r="B22" s="27" t="str">
        <f>HYPERLINK("https://he.wikisource.org/wiki/%D7%A2%D7%A9%D7%A8%D7%AA_%D7%94%D7%93%D7%91%D7%A8%D7%95%D7%AA_%D7%91%D7%A1%D7%99%D7%A1/%D7%98%D7%A2%D7%9E%D7%99%D7%9D","2. Coded text underlying the tables for the double cantillation of the Ten Commandments (as well as Genesis 35:22).")</f>
        <v>2. Coded text underlying the tables for the double cantillation of the Ten Commandments (as well as Genesis 35:22).</v>
      </c>
    </row>
    <row r="23">
      <c r="A23" s="28" t="str">
        <f>HYPERLINK("https://he.wikisource.org/wiki/%D7%9E%D7%A9%D7%AA%D7%9E%D7%A9:Dovi/%D7%9E%D7%A7%D7%A8%D7%90_%D7%A2%D7%9C_%D7%A4%D7%99_%D7%94%D7%9E%D7%A1%D7%95%D7%A8%D7%94/%D7%9E%D7%99%D7%93%D7%A2_%D7%A2%D7%9C_%D7%9E%D7%94%D7%93%D7%95%D7%A8%D7%94_%D7%96%D7%95/%D7%A4%D7%A8"&amp;"%D7%A7_%D7%91#%D7%93%D7%A4%D7%99_%D7%94%D7%9E%D7%A7%D7%A8%D7%90_%D7%9C%D7%A6%D7%95%D7%A8%D7%AA_%D7%94%D7%A9%D7%99%D7%A8","3. טבלה של קישורים לטקסט מעוצב ולטקסט מקודד עבור יחידות במקרא המופיעים בצורת השיר.")</f>
        <v>3. טבלה של קישורים לטקסט מעוצב ולטקסט מקודד עבור יחידות במקרא המופיעים בצורת השיר.</v>
      </c>
      <c r="B23" s="27" t="str">
        <f>HYPERLINK("https://he.wikisource.org/wiki/%D7%9E%D7%A9%D7%AA%D7%9E%D7%A9:Dovi/%D7%9E%D7%A7%D7%A8%D7%90_%D7%A2%D7%9C_%D7%A4%D7%99_%D7%94%D7%9E%D7%A1%D7%95%D7%A8%D7%94/%D7%9E%D7%99%D7%93%D7%A2_%D7%A2%D7%9C_%D7%9E%D7%94%D7%93%D7%95%D7%A8%D7%94_%D7%96%D7%95/%D7%A4%D7%A8"&amp;"%D7%A7_%D7%91#%D7%93%D7%A4%D7%99_%D7%94%D7%9E%D7%A7%D7%A8%D7%90_%D7%9C%D7%A6%D7%95%D7%A8%D7%AA_%D7%94%D7%A9%D7%99%D7%A8","3. Table with links to formatted text and coded text for the biblical sections that are shown in ""song"" format.")</f>
        <v>3. Table with links to formatted text and coded text for the biblical sections that are shown in "song" format.</v>
      </c>
    </row>
    <row r="24">
      <c r="A24" s="24" t="s">
        <v>628</v>
      </c>
      <c r="B24" s="25" t="s">
        <v>629</v>
      </c>
    </row>
    <row r="25">
      <c r="A25" s="10" t="s">
        <v>630</v>
      </c>
      <c r="B25" s="29" t="s">
        <v>631</v>
      </c>
    </row>
    <row r="26">
      <c r="A26" s="30" t="str">
        <f>HYPERLINK("https://he.wikisource.org/wiki/%D7%9E%D7%A9%D7%AA%D7%9E%D7%A9:Dovi","יש לדווח כאן על טעות")</f>
        <v>יש לדווח כאן על טעות</v>
      </c>
      <c r="B26" s="31" t="str">
        <f>HYPERLINK("https://he.wikisource.org/wiki/%D7%A9%D7%99%D7%97%D7%AA_%D7%9E%D7%A9%D7%AA%D7%9E%D7%A9:Dovi","Report an error here")</f>
        <v>Report an error here</v>
      </c>
    </row>
    <row r="27">
      <c r="A27" s="32" t="s">
        <v>673</v>
      </c>
      <c r="B27" s="33" t="s">
        <v>681</v>
      </c>
    </row>
    <row r="28">
      <c r="A28" s="34" t="s">
        <v>688</v>
      </c>
      <c r="B28" s="35" t="s">
        <v>694</v>
      </c>
    </row>
    <row r="29">
      <c r="A29" s="34" t="s">
        <v>700</v>
      </c>
      <c r="B29" s="35" t="s">
        <v>702</v>
      </c>
    </row>
    <row r="30">
      <c r="A30" s="16" t="s">
        <v>705</v>
      </c>
      <c r="B30" s="33" t="s">
        <v>706</v>
      </c>
    </row>
    <row r="31">
      <c r="A31" s="17" t="str">
        <f>HYPERLINK("https://github.com/erelsgl/erel-sites/tree/master/wiki/mikra_lfi_hamsora","קוד להעלאה")</f>
        <v>קוד להעלאה</v>
      </c>
      <c r="B31" s="38" t="str">
        <f>HYPERLINK("https://github.com/erelsgl/erel-sites/tree/master/wiki/mikra_lfi_hamsora","Uploading Code")</f>
        <v>Uploading Code</v>
      </c>
    </row>
    <row r="32">
      <c r="A32" s="16" t="s">
        <v>725</v>
      </c>
      <c r="B32" s="33" t="s">
        <v>726</v>
      </c>
    </row>
    <row r="33">
      <c r="A33" s="34" t="s">
        <v>727</v>
      </c>
      <c r="B33" s="35" t="s">
        <v>729</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7.29" defaultRowHeight="15.75"/>
  <cols>
    <col customWidth="1" min="1" max="1" width="22.57"/>
    <col customWidth="1" min="2" max="2" width="4.0"/>
    <col customWidth="1" min="3" max="4" width="35.86"/>
    <col customWidth="1" min="5" max="6" width="256.0"/>
    <col customWidth="1" min="7" max="16" width="11.57"/>
  </cols>
  <sheetData>
    <row r="1" ht="13.5" customHeight="1">
      <c r="A1" s="1" t="s">
        <v>0</v>
      </c>
      <c r="B1" s="2" t="s">
        <v>1</v>
      </c>
      <c r="C1" s="1" t="s">
        <v>2</v>
      </c>
      <c r="D1" s="3"/>
      <c r="E1" s="3"/>
      <c r="F1" s="3"/>
      <c r="G1" s="4"/>
      <c r="H1" s="4"/>
      <c r="I1" s="4"/>
      <c r="J1" s="4"/>
      <c r="K1" s="4"/>
      <c r="L1" s="4"/>
      <c r="M1" s="4"/>
      <c r="N1" s="4"/>
      <c r="O1" s="4"/>
      <c r="P1" s="4"/>
    </row>
    <row r="2" ht="13.5" customHeight="1">
      <c r="A2" s="1" t="s">
        <v>0</v>
      </c>
      <c r="B2" s="1" t="s">
        <v>5</v>
      </c>
      <c r="C2" s="1" t="s">
        <v>6</v>
      </c>
      <c r="D2" s="1" t="s">
        <v>7</v>
      </c>
      <c r="E2" s="1" t="s">
        <v>8</v>
      </c>
      <c r="F2" s="3"/>
      <c r="G2" s="4"/>
      <c r="H2" s="4"/>
      <c r="I2" s="4"/>
      <c r="J2" s="4"/>
      <c r="K2" s="4"/>
      <c r="L2" s="4"/>
      <c r="M2" s="4"/>
      <c r="N2" s="4"/>
      <c r="O2" s="4"/>
      <c r="P2" s="4"/>
    </row>
    <row r="3" ht="13.5" customHeight="1">
      <c r="A3" s="1" t="s">
        <v>0</v>
      </c>
      <c r="B3" s="1" t="s">
        <v>9</v>
      </c>
      <c r="C3" s="1" t="s">
        <v>10</v>
      </c>
      <c r="D3" s="1" t="s">
        <v>11</v>
      </c>
      <c r="E3" s="1" t="s">
        <v>12</v>
      </c>
      <c r="F3" s="3"/>
      <c r="G3" s="4"/>
      <c r="H3" s="4"/>
      <c r="I3" s="4"/>
      <c r="J3" s="4"/>
      <c r="K3" s="4"/>
      <c r="L3" s="4"/>
      <c r="M3" s="4"/>
      <c r="N3" s="4"/>
      <c r="O3" s="4"/>
      <c r="P3" s="4"/>
    </row>
    <row r="4" ht="13.5" customHeight="1">
      <c r="A4" s="1" t="s">
        <v>0</v>
      </c>
      <c r="B4" s="1" t="s">
        <v>13</v>
      </c>
      <c r="C4" s="1" t="s">
        <v>10</v>
      </c>
      <c r="D4" s="1" t="s">
        <v>14</v>
      </c>
      <c r="E4" s="1" t="s">
        <v>15</v>
      </c>
      <c r="F4" s="3"/>
      <c r="G4" s="4"/>
      <c r="H4" s="4"/>
      <c r="I4" s="4"/>
      <c r="J4" s="4"/>
      <c r="K4" s="4"/>
      <c r="L4" s="4"/>
      <c r="M4" s="4"/>
      <c r="N4" s="4"/>
      <c r="O4" s="4"/>
      <c r="P4" s="4"/>
    </row>
    <row r="5" ht="13.5" customHeight="1">
      <c r="A5" s="1" t="s">
        <v>0</v>
      </c>
      <c r="B5" s="1" t="s">
        <v>16</v>
      </c>
      <c r="C5" s="1" t="s">
        <v>10</v>
      </c>
      <c r="D5" s="1" t="s">
        <v>17</v>
      </c>
      <c r="E5" s="1" t="s">
        <v>18</v>
      </c>
      <c r="F5" s="3"/>
      <c r="G5" s="4"/>
      <c r="H5" s="4"/>
      <c r="I5" s="4"/>
      <c r="J5" s="4"/>
      <c r="K5" s="4"/>
      <c r="L5" s="4"/>
      <c r="M5" s="4"/>
      <c r="N5" s="4"/>
      <c r="O5" s="4"/>
      <c r="P5" s="4"/>
    </row>
    <row r="6" ht="13.5" customHeight="1">
      <c r="A6" s="1" t="s">
        <v>0</v>
      </c>
      <c r="B6" s="1" t="s">
        <v>21</v>
      </c>
      <c r="C6" s="1" t="s">
        <v>10</v>
      </c>
      <c r="D6" s="1" t="s">
        <v>23</v>
      </c>
      <c r="E6" s="1" t="s">
        <v>24</v>
      </c>
      <c r="F6" s="3"/>
      <c r="G6" s="4"/>
      <c r="H6" s="4"/>
      <c r="I6" s="4"/>
      <c r="J6" s="4"/>
      <c r="K6" s="4"/>
      <c r="L6" s="4"/>
      <c r="M6" s="4"/>
      <c r="N6" s="4"/>
      <c r="O6" s="4"/>
      <c r="P6" s="4"/>
    </row>
    <row r="7" ht="13.5" customHeight="1">
      <c r="A7" s="1" t="s">
        <v>0</v>
      </c>
      <c r="B7" s="1" t="s">
        <v>27</v>
      </c>
      <c r="C7" s="1" t="s">
        <v>10</v>
      </c>
      <c r="D7" s="1" t="s">
        <v>28</v>
      </c>
      <c r="E7" s="1" t="s">
        <v>29</v>
      </c>
      <c r="F7" s="3"/>
      <c r="G7" s="4"/>
      <c r="H7" s="4"/>
      <c r="I7" s="4"/>
      <c r="J7" s="4"/>
      <c r="K7" s="4"/>
      <c r="L7" s="4"/>
      <c r="M7" s="4"/>
      <c r="N7" s="4"/>
      <c r="O7" s="4"/>
      <c r="P7" s="4"/>
    </row>
    <row r="8" ht="13.5" customHeight="1">
      <c r="A8" s="1" t="s">
        <v>0</v>
      </c>
      <c r="B8" s="1" t="s">
        <v>31</v>
      </c>
      <c r="C8" s="1" t="s">
        <v>10</v>
      </c>
      <c r="D8" s="1" t="s">
        <v>32</v>
      </c>
      <c r="E8" s="1" t="s">
        <v>33</v>
      </c>
      <c r="F8" s="3"/>
      <c r="G8" s="4"/>
      <c r="H8" s="4"/>
      <c r="I8" s="4"/>
      <c r="J8" s="4"/>
      <c r="K8" s="4"/>
      <c r="L8" s="4"/>
      <c r="M8" s="4"/>
      <c r="N8" s="4"/>
      <c r="O8" s="4"/>
      <c r="P8" s="4"/>
    </row>
    <row r="9" ht="13.5" customHeight="1">
      <c r="A9" s="1" t="s">
        <v>0</v>
      </c>
      <c r="B9" s="1" t="s">
        <v>34</v>
      </c>
      <c r="C9" s="1" t="s">
        <v>10</v>
      </c>
      <c r="D9" s="1" t="s">
        <v>35</v>
      </c>
      <c r="E9" s="1" t="s">
        <v>36</v>
      </c>
      <c r="F9" s="3"/>
      <c r="G9" s="4"/>
      <c r="H9" s="4"/>
      <c r="I9" s="4"/>
      <c r="J9" s="4"/>
      <c r="K9" s="4"/>
      <c r="L9" s="4"/>
      <c r="M9" s="4"/>
      <c r="N9" s="4"/>
      <c r="O9" s="4"/>
      <c r="P9" s="4"/>
    </row>
    <row r="10" ht="13.5" customHeight="1">
      <c r="A10" s="1" t="s">
        <v>0</v>
      </c>
      <c r="B10" s="1" t="s">
        <v>40</v>
      </c>
      <c r="C10" s="1" t="s">
        <v>10</v>
      </c>
      <c r="D10" s="1" t="s">
        <v>41</v>
      </c>
      <c r="E10" s="1" t="s">
        <v>42</v>
      </c>
      <c r="F10" s="3"/>
      <c r="G10" s="4"/>
      <c r="H10" s="4"/>
      <c r="I10" s="4"/>
      <c r="J10" s="4"/>
      <c r="K10" s="4"/>
      <c r="L10" s="4"/>
      <c r="M10" s="4"/>
      <c r="N10" s="4"/>
      <c r="O10" s="4"/>
      <c r="P10" s="4"/>
    </row>
    <row r="11" ht="13.5" customHeight="1">
      <c r="A11" s="1" t="s">
        <v>0</v>
      </c>
      <c r="B11" s="1" t="s">
        <v>45</v>
      </c>
      <c r="C11" s="1" t="s">
        <v>10</v>
      </c>
      <c r="D11" s="1" t="s">
        <v>46</v>
      </c>
      <c r="E11" s="1" t="s">
        <v>47</v>
      </c>
      <c r="F11" s="3"/>
      <c r="G11" s="4"/>
      <c r="H11" s="4"/>
      <c r="I11" s="4"/>
      <c r="J11" s="4"/>
      <c r="K11" s="4"/>
      <c r="L11" s="4"/>
      <c r="M11" s="4"/>
      <c r="N11" s="4"/>
      <c r="O11" s="4"/>
      <c r="P11" s="4"/>
    </row>
    <row r="12" ht="13.5" customHeight="1">
      <c r="A12" s="1" t="s">
        <v>0</v>
      </c>
      <c r="B12" s="1" t="s">
        <v>52</v>
      </c>
      <c r="C12" s="1" t="s">
        <v>10</v>
      </c>
      <c r="D12" s="1" t="s">
        <v>53</v>
      </c>
      <c r="E12" s="1" t="s">
        <v>54</v>
      </c>
      <c r="F12" s="3"/>
      <c r="G12" s="4"/>
      <c r="H12" s="4"/>
      <c r="I12" s="4"/>
      <c r="J12" s="4"/>
      <c r="K12" s="4"/>
      <c r="L12" s="4"/>
      <c r="M12" s="4"/>
      <c r="N12" s="4"/>
      <c r="O12" s="4"/>
      <c r="P12" s="4"/>
    </row>
    <row r="13" ht="13.5" customHeight="1">
      <c r="A13" s="1" t="s">
        <v>0</v>
      </c>
      <c r="B13" s="1" t="s">
        <v>57</v>
      </c>
      <c r="C13" s="1" t="s">
        <v>10</v>
      </c>
      <c r="D13" s="1" t="s">
        <v>58</v>
      </c>
      <c r="E13" s="1" t="s">
        <v>59</v>
      </c>
      <c r="F13" s="3"/>
      <c r="G13" s="4"/>
      <c r="H13" s="4"/>
      <c r="I13" s="4"/>
      <c r="J13" s="4"/>
      <c r="K13" s="4"/>
      <c r="L13" s="4"/>
      <c r="M13" s="4"/>
      <c r="N13" s="4"/>
      <c r="O13" s="4"/>
      <c r="P13" s="4"/>
    </row>
    <row r="14" ht="13.5" customHeight="1">
      <c r="A14" s="1" t="s">
        <v>0</v>
      </c>
      <c r="B14" s="1" t="s">
        <v>60</v>
      </c>
      <c r="C14" s="1" t="s">
        <v>10</v>
      </c>
      <c r="D14" s="1" t="s">
        <v>61</v>
      </c>
      <c r="E14" s="1" t="s">
        <v>63</v>
      </c>
      <c r="F14" s="3"/>
      <c r="G14" s="4"/>
      <c r="H14" s="4"/>
      <c r="I14" s="4"/>
      <c r="J14" s="4"/>
      <c r="K14" s="4"/>
      <c r="L14" s="4"/>
      <c r="M14" s="4"/>
      <c r="N14" s="4"/>
      <c r="O14" s="4"/>
      <c r="P14" s="4"/>
    </row>
    <row r="15" ht="13.5" customHeight="1">
      <c r="A15" s="1" t="s">
        <v>0</v>
      </c>
      <c r="B15" s="1" t="s">
        <v>65</v>
      </c>
      <c r="C15" s="1" t="s">
        <v>10</v>
      </c>
      <c r="D15" s="1" t="s">
        <v>67</v>
      </c>
      <c r="E15" s="1" t="s">
        <v>68</v>
      </c>
      <c r="F15" s="3"/>
      <c r="G15" s="4"/>
      <c r="H15" s="4"/>
      <c r="I15" s="4"/>
      <c r="J15" s="4"/>
      <c r="K15" s="4"/>
      <c r="L15" s="4"/>
      <c r="M15" s="4"/>
      <c r="N15" s="4"/>
      <c r="O15" s="4"/>
      <c r="P15" s="4"/>
    </row>
    <row r="16" ht="13.5" customHeight="1">
      <c r="A16" s="1" t="s">
        <v>0</v>
      </c>
      <c r="B16" s="1" t="s">
        <v>70</v>
      </c>
      <c r="C16" s="1" t="s">
        <v>10</v>
      </c>
      <c r="D16" s="1" t="s">
        <v>72</v>
      </c>
      <c r="E16" s="1" t="s">
        <v>73</v>
      </c>
      <c r="F16" s="3"/>
      <c r="G16" s="4"/>
      <c r="H16" s="4"/>
      <c r="I16" s="4"/>
      <c r="J16" s="4"/>
      <c r="K16" s="4"/>
      <c r="L16" s="4"/>
      <c r="M16" s="4"/>
      <c r="N16" s="4"/>
      <c r="O16" s="4"/>
      <c r="P16" s="4"/>
    </row>
    <row r="17" ht="13.5" customHeight="1">
      <c r="A17" s="1" t="s">
        <v>0</v>
      </c>
      <c r="B17" s="1" t="s">
        <v>74</v>
      </c>
      <c r="C17" s="1" t="s">
        <v>10</v>
      </c>
      <c r="D17" s="1" t="s">
        <v>75</v>
      </c>
      <c r="E17" s="1" t="s">
        <v>76</v>
      </c>
      <c r="F17" s="3"/>
      <c r="G17" s="4"/>
      <c r="H17" s="4"/>
      <c r="I17" s="4"/>
      <c r="J17" s="4"/>
      <c r="K17" s="4"/>
      <c r="L17" s="4"/>
      <c r="M17" s="4"/>
      <c r="N17" s="4"/>
      <c r="O17" s="4"/>
      <c r="P17" s="4"/>
    </row>
    <row r="18" ht="13.5" customHeight="1">
      <c r="A18" s="1" t="s">
        <v>0</v>
      </c>
      <c r="B18" s="1" t="s">
        <v>78</v>
      </c>
      <c r="C18" s="1" t="s">
        <v>10</v>
      </c>
      <c r="D18" s="1" t="s">
        <v>80</v>
      </c>
      <c r="E18" s="1" t="s">
        <v>82</v>
      </c>
      <c r="F18" s="3"/>
      <c r="G18" s="4"/>
      <c r="H18" s="4"/>
      <c r="I18" s="4"/>
      <c r="J18" s="4"/>
      <c r="K18" s="4"/>
      <c r="L18" s="4"/>
      <c r="M18" s="4"/>
      <c r="N18" s="4"/>
      <c r="O18" s="4"/>
      <c r="P18" s="4"/>
    </row>
    <row r="19" ht="13.5" customHeight="1">
      <c r="A19" s="1" t="s">
        <v>0</v>
      </c>
      <c r="B19" s="1" t="s">
        <v>83</v>
      </c>
      <c r="C19" s="1" t="s">
        <v>10</v>
      </c>
      <c r="D19" s="1" t="s">
        <v>84</v>
      </c>
      <c r="E19" s="1" t="s">
        <v>85</v>
      </c>
      <c r="F19" s="3"/>
      <c r="G19" s="4"/>
      <c r="H19" s="4"/>
      <c r="I19" s="4"/>
      <c r="J19" s="4"/>
      <c r="K19" s="4"/>
      <c r="L19" s="4"/>
      <c r="M19" s="4"/>
      <c r="N19" s="4"/>
      <c r="O19" s="4"/>
      <c r="P19" s="4"/>
    </row>
    <row r="20" ht="13.5" customHeight="1">
      <c r="A20" s="1" t="s">
        <v>0</v>
      </c>
      <c r="B20" s="1" t="s">
        <v>86</v>
      </c>
      <c r="C20" s="1" t="s">
        <v>10</v>
      </c>
      <c r="D20" s="1" t="s">
        <v>88</v>
      </c>
      <c r="E20" s="1" t="s">
        <v>90</v>
      </c>
      <c r="F20" s="3"/>
      <c r="G20" s="4"/>
      <c r="H20" s="4"/>
      <c r="I20" s="4"/>
      <c r="J20" s="4"/>
      <c r="K20" s="4"/>
      <c r="L20" s="4"/>
      <c r="M20" s="4"/>
      <c r="N20" s="4"/>
      <c r="O20" s="4"/>
      <c r="P20" s="4"/>
    </row>
    <row r="21" ht="13.5" customHeight="1">
      <c r="A21" s="1" t="s">
        <v>0</v>
      </c>
      <c r="B21" s="1" t="s">
        <v>91</v>
      </c>
      <c r="C21" s="1" t="s">
        <v>10</v>
      </c>
      <c r="D21" s="1" t="s">
        <v>92</v>
      </c>
      <c r="E21" s="1" t="s">
        <v>93</v>
      </c>
      <c r="F21" s="3"/>
      <c r="G21" s="4"/>
      <c r="H21" s="4"/>
      <c r="I21" s="4"/>
      <c r="J21" s="4"/>
      <c r="K21" s="4"/>
      <c r="L21" s="4"/>
      <c r="M21" s="4"/>
      <c r="N21" s="4"/>
      <c r="O21" s="4"/>
      <c r="P21" s="4"/>
    </row>
    <row r="22" ht="13.5" customHeight="1">
      <c r="A22" s="1" t="s">
        <v>0</v>
      </c>
      <c r="B22" s="1" t="s">
        <v>94</v>
      </c>
      <c r="C22" s="1" t="s">
        <v>10</v>
      </c>
      <c r="D22" s="1" t="s">
        <v>96</v>
      </c>
      <c r="E22" s="1" t="s">
        <v>98</v>
      </c>
      <c r="F22" s="3"/>
      <c r="G22" s="4"/>
      <c r="H22" s="4"/>
      <c r="I22" s="4"/>
      <c r="J22" s="4"/>
      <c r="K22" s="4"/>
      <c r="L22" s="4"/>
      <c r="M22" s="4"/>
      <c r="N22" s="4"/>
      <c r="O22" s="4"/>
      <c r="P22" s="4"/>
    </row>
    <row r="23" ht="13.5" customHeight="1">
      <c r="A23" s="1" t="s">
        <v>0</v>
      </c>
      <c r="B23" s="1" t="s">
        <v>99</v>
      </c>
      <c r="C23" s="1" t="s">
        <v>100</v>
      </c>
      <c r="D23" s="3"/>
      <c r="E23" s="3"/>
      <c r="F23" s="3"/>
      <c r="G23" s="4"/>
      <c r="H23" s="4"/>
      <c r="I23" s="4"/>
      <c r="J23" s="4"/>
      <c r="K23" s="4"/>
      <c r="L23" s="4"/>
      <c r="M23" s="4"/>
      <c r="N23" s="4"/>
      <c r="O23" s="4"/>
      <c r="P23" s="4"/>
    </row>
    <row r="24" ht="13.5" customHeight="1">
      <c r="A24" s="1" t="s">
        <v>101</v>
      </c>
      <c r="B24" s="2" t="s">
        <v>1</v>
      </c>
      <c r="C24" s="1" t="s">
        <v>2</v>
      </c>
      <c r="D24" s="3"/>
      <c r="E24" s="3"/>
      <c r="F24" s="3"/>
      <c r="G24" s="4"/>
      <c r="H24" s="4"/>
      <c r="I24" s="4"/>
      <c r="J24" s="4"/>
      <c r="K24" s="4"/>
      <c r="L24" s="4"/>
      <c r="M24" s="4"/>
      <c r="N24" s="4"/>
      <c r="O24" s="4"/>
      <c r="P24" s="4"/>
    </row>
    <row r="25" ht="13.5" customHeight="1">
      <c r="A25" s="1" t="s">
        <v>101</v>
      </c>
      <c r="B25" s="1" t="s">
        <v>5</v>
      </c>
      <c r="C25" s="1" t="s">
        <v>102</v>
      </c>
      <c r="D25" s="1" t="s">
        <v>103</v>
      </c>
      <c r="E25" s="1" t="s">
        <v>104</v>
      </c>
      <c r="F25" s="3"/>
      <c r="G25" s="4"/>
      <c r="H25" s="4"/>
      <c r="I25" s="4"/>
      <c r="J25" s="4"/>
      <c r="K25" s="4"/>
      <c r="L25" s="4"/>
      <c r="M25" s="4"/>
      <c r="N25" s="4"/>
      <c r="O25" s="4"/>
      <c r="P25" s="4"/>
    </row>
    <row r="26" ht="13.5" customHeight="1">
      <c r="A26" s="1" t="s">
        <v>101</v>
      </c>
      <c r="B26" s="1" t="s">
        <v>9</v>
      </c>
      <c r="C26" s="1" t="s">
        <v>10</v>
      </c>
      <c r="D26" s="1" t="s">
        <v>109</v>
      </c>
      <c r="E26" s="1" t="s">
        <v>110</v>
      </c>
      <c r="F26" s="3"/>
      <c r="G26" s="4"/>
      <c r="H26" s="4"/>
      <c r="I26" s="4"/>
      <c r="J26" s="4"/>
      <c r="K26" s="4"/>
      <c r="L26" s="4"/>
      <c r="M26" s="4"/>
      <c r="N26" s="4"/>
      <c r="O26" s="4"/>
      <c r="P26" s="4"/>
    </row>
    <row r="27" ht="13.5" customHeight="1">
      <c r="A27" s="1" t="s">
        <v>101</v>
      </c>
      <c r="B27" s="1" t="s">
        <v>13</v>
      </c>
      <c r="C27" s="1" t="s">
        <v>10</v>
      </c>
      <c r="D27" s="1" t="s">
        <v>113</v>
      </c>
      <c r="E27" s="1" t="s">
        <v>114</v>
      </c>
      <c r="F27" s="3"/>
      <c r="G27" s="4"/>
      <c r="H27" s="4"/>
      <c r="I27" s="4"/>
      <c r="J27" s="4"/>
      <c r="K27" s="4"/>
      <c r="L27" s="4"/>
      <c r="M27" s="4"/>
      <c r="N27" s="4"/>
      <c r="O27" s="4"/>
      <c r="P27" s="4"/>
    </row>
    <row r="28" ht="13.5" customHeight="1">
      <c r="A28" s="1" t="s">
        <v>101</v>
      </c>
      <c r="B28" s="1" t="s">
        <v>16</v>
      </c>
      <c r="C28" s="1" t="s">
        <v>10</v>
      </c>
      <c r="D28" s="1" t="s">
        <v>118</v>
      </c>
      <c r="E28" s="1" t="s">
        <v>119</v>
      </c>
      <c r="F28" s="3"/>
      <c r="G28" s="4"/>
      <c r="H28" s="4"/>
      <c r="I28" s="4"/>
      <c r="J28" s="4"/>
      <c r="K28" s="4"/>
      <c r="L28" s="4"/>
      <c r="M28" s="4"/>
      <c r="N28" s="4"/>
      <c r="O28" s="4"/>
      <c r="P28" s="4"/>
    </row>
    <row r="29" ht="13.5" customHeight="1">
      <c r="A29" s="1" t="s">
        <v>101</v>
      </c>
      <c r="B29" s="1" t="s">
        <v>21</v>
      </c>
      <c r="C29" s="1" t="s">
        <v>10</v>
      </c>
      <c r="D29" s="1" t="s">
        <v>121</v>
      </c>
      <c r="E29" s="1" t="s">
        <v>123</v>
      </c>
      <c r="F29" s="3"/>
      <c r="G29" s="4"/>
      <c r="H29" s="4"/>
      <c r="I29" s="4"/>
      <c r="J29" s="4"/>
      <c r="K29" s="4"/>
      <c r="L29" s="4"/>
      <c r="M29" s="4"/>
      <c r="N29" s="4"/>
      <c r="O29" s="4"/>
      <c r="P29" s="4"/>
    </row>
    <row r="30" ht="13.5" customHeight="1">
      <c r="A30" s="1" t="s">
        <v>101</v>
      </c>
      <c r="B30" s="1" t="s">
        <v>27</v>
      </c>
      <c r="C30" s="1" t="s">
        <v>10</v>
      </c>
      <c r="D30" s="1" t="s">
        <v>128</v>
      </c>
      <c r="E30" s="1" t="s">
        <v>129</v>
      </c>
      <c r="F30" s="3"/>
      <c r="G30" s="4"/>
      <c r="H30" s="4"/>
      <c r="I30" s="4"/>
      <c r="J30" s="4"/>
      <c r="K30" s="4"/>
      <c r="L30" s="4"/>
      <c r="M30" s="4"/>
      <c r="N30" s="4"/>
      <c r="O30" s="4"/>
      <c r="P30" s="4"/>
    </row>
    <row r="31" ht="13.5" customHeight="1">
      <c r="A31" s="1" t="s">
        <v>101</v>
      </c>
      <c r="B31" s="1" t="s">
        <v>31</v>
      </c>
      <c r="C31" s="1" t="s">
        <v>10</v>
      </c>
      <c r="D31" s="1" t="s">
        <v>133</v>
      </c>
      <c r="E31" s="1" t="s">
        <v>134</v>
      </c>
      <c r="F31" s="3"/>
      <c r="G31" s="4"/>
      <c r="H31" s="4"/>
      <c r="I31" s="4"/>
      <c r="J31" s="4"/>
      <c r="K31" s="4"/>
      <c r="L31" s="4"/>
      <c r="M31" s="4"/>
      <c r="N31" s="4"/>
      <c r="O31" s="4"/>
      <c r="P31" s="4"/>
    </row>
    <row r="32" ht="13.5" customHeight="1">
      <c r="A32" s="1" t="s">
        <v>101</v>
      </c>
      <c r="B32" s="1" t="s">
        <v>34</v>
      </c>
      <c r="C32" s="1" t="s">
        <v>10</v>
      </c>
      <c r="D32" s="1" t="s">
        <v>135</v>
      </c>
      <c r="E32" s="1" t="s">
        <v>137</v>
      </c>
      <c r="F32" s="3"/>
      <c r="G32" s="4"/>
      <c r="H32" s="4"/>
      <c r="I32" s="4"/>
      <c r="J32" s="4"/>
      <c r="K32" s="4"/>
      <c r="L32" s="4"/>
      <c r="M32" s="4"/>
      <c r="N32" s="4"/>
      <c r="O32" s="4"/>
      <c r="P32" s="4"/>
    </row>
    <row r="33" ht="13.5" customHeight="1">
      <c r="A33" s="1" t="s">
        <v>101</v>
      </c>
      <c r="B33" s="1" t="s">
        <v>40</v>
      </c>
      <c r="C33" s="1" t="s">
        <v>10</v>
      </c>
      <c r="D33" s="1" t="s">
        <v>139</v>
      </c>
      <c r="E33" s="1" t="s">
        <v>140</v>
      </c>
      <c r="F33" s="3"/>
      <c r="G33" s="4"/>
      <c r="H33" s="4"/>
      <c r="I33" s="4"/>
      <c r="J33" s="4"/>
      <c r="K33" s="4"/>
      <c r="L33" s="4"/>
      <c r="M33" s="4"/>
      <c r="N33" s="4"/>
      <c r="O33" s="4"/>
      <c r="P33" s="4"/>
    </row>
    <row r="34" ht="13.5" customHeight="1">
      <c r="A34" s="1" t="s">
        <v>101</v>
      </c>
      <c r="B34" s="1" t="s">
        <v>45</v>
      </c>
      <c r="C34" s="1" t="s">
        <v>10</v>
      </c>
      <c r="D34" s="1" t="s">
        <v>143</v>
      </c>
      <c r="E34" s="1" t="s">
        <v>144</v>
      </c>
      <c r="F34" s="3"/>
      <c r="G34" s="4"/>
      <c r="H34" s="4"/>
      <c r="I34" s="4"/>
      <c r="J34" s="4"/>
      <c r="K34" s="4"/>
      <c r="L34" s="4"/>
      <c r="M34" s="4"/>
      <c r="N34" s="4"/>
      <c r="O34" s="4"/>
      <c r="P34" s="4"/>
    </row>
    <row r="35" ht="13.5" customHeight="1">
      <c r="A35" s="1" t="s">
        <v>101</v>
      </c>
      <c r="B35" s="1" t="s">
        <v>52</v>
      </c>
      <c r="C35" s="1" t="s">
        <v>10</v>
      </c>
      <c r="D35" s="1" t="s">
        <v>147</v>
      </c>
      <c r="E35" s="1" t="s">
        <v>148</v>
      </c>
      <c r="F35" s="3"/>
      <c r="G35" s="4"/>
      <c r="H35" s="4"/>
      <c r="I35" s="4"/>
      <c r="J35" s="4"/>
      <c r="K35" s="4"/>
      <c r="L35" s="4"/>
      <c r="M35" s="4"/>
      <c r="N35" s="4"/>
      <c r="O35" s="4"/>
      <c r="P35" s="4"/>
    </row>
    <row r="36" ht="13.5" customHeight="1">
      <c r="A36" s="1" t="s">
        <v>101</v>
      </c>
      <c r="B36" s="1" t="s">
        <v>57</v>
      </c>
      <c r="C36" s="1" t="s">
        <v>10</v>
      </c>
      <c r="D36" s="1" t="s">
        <v>153</v>
      </c>
      <c r="E36" s="1" t="s">
        <v>154</v>
      </c>
      <c r="F36" s="3"/>
      <c r="G36" s="4"/>
      <c r="H36" s="4"/>
      <c r="I36" s="4"/>
      <c r="J36" s="4"/>
      <c r="K36" s="4"/>
      <c r="L36" s="4"/>
      <c r="M36" s="4"/>
      <c r="N36" s="4"/>
      <c r="O36" s="4"/>
      <c r="P36" s="4"/>
    </row>
    <row r="37" ht="13.5" customHeight="1">
      <c r="A37" s="1" t="s">
        <v>101</v>
      </c>
      <c r="B37" s="1" t="s">
        <v>60</v>
      </c>
      <c r="C37" s="1" t="s">
        <v>10</v>
      </c>
      <c r="D37" s="1" t="s">
        <v>155</v>
      </c>
      <c r="E37" s="1" t="s">
        <v>156</v>
      </c>
      <c r="F37" s="3"/>
      <c r="G37" s="4"/>
      <c r="H37" s="4"/>
      <c r="I37" s="4"/>
      <c r="J37" s="4"/>
      <c r="K37" s="4"/>
      <c r="L37" s="4"/>
      <c r="M37" s="4"/>
      <c r="N37" s="4"/>
      <c r="O37" s="4"/>
      <c r="P37" s="4"/>
    </row>
    <row r="38" ht="13.5" customHeight="1">
      <c r="A38" s="1" t="s">
        <v>101</v>
      </c>
      <c r="B38" s="1" t="s">
        <v>65</v>
      </c>
      <c r="C38" s="1" t="s">
        <v>159</v>
      </c>
      <c r="D38" s="1" t="s">
        <v>160</v>
      </c>
      <c r="E38" s="1" t="s">
        <v>161</v>
      </c>
      <c r="F38" s="3"/>
      <c r="G38" s="4"/>
      <c r="H38" s="4"/>
      <c r="I38" s="4"/>
      <c r="J38" s="4"/>
      <c r="K38" s="4"/>
      <c r="L38" s="4"/>
      <c r="M38" s="4"/>
      <c r="N38" s="4"/>
      <c r="O38" s="4"/>
      <c r="P38" s="4"/>
    </row>
    <row r="39" ht="13.5" customHeight="1">
      <c r="A39" s="1" t="s">
        <v>101</v>
      </c>
      <c r="B39" s="1" t="s">
        <v>70</v>
      </c>
      <c r="C39" s="1" t="s">
        <v>10</v>
      </c>
      <c r="D39" s="1" t="s">
        <v>163</v>
      </c>
      <c r="E39" s="1" t="s">
        <v>164</v>
      </c>
      <c r="F39" s="3"/>
      <c r="G39" s="4"/>
      <c r="H39" s="4"/>
      <c r="I39" s="4"/>
      <c r="J39" s="4"/>
      <c r="K39" s="4"/>
      <c r="L39" s="4"/>
      <c r="M39" s="4"/>
      <c r="N39" s="4"/>
      <c r="O39" s="4"/>
      <c r="P39" s="4"/>
    </row>
    <row r="40" ht="13.5" customHeight="1">
      <c r="A40" s="1" t="s">
        <v>101</v>
      </c>
      <c r="B40" s="1" t="s">
        <v>74</v>
      </c>
      <c r="C40" s="1" t="s">
        <v>10</v>
      </c>
      <c r="D40" s="1" t="s">
        <v>166</v>
      </c>
      <c r="E40" s="1" t="s">
        <v>167</v>
      </c>
      <c r="F40" s="3"/>
      <c r="G40" s="4"/>
      <c r="H40" s="4"/>
      <c r="I40" s="4"/>
      <c r="J40" s="4"/>
      <c r="K40" s="4"/>
      <c r="L40" s="4"/>
      <c r="M40" s="4"/>
      <c r="N40" s="4"/>
      <c r="O40" s="4"/>
      <c r="P40" s="4"/>
    </row>
    <row r="41" ht="13.5" customHeight="1">
      <c r="A41" s="1" t="s">
        <v>101</v>
      </c>
      <c r="B41" s="1" t="s">
        <v>78</v>
      </c>
      <c r="C41" s="1" t="s">
        <v>159</v>
      </c>
      <c r="D41" s="1" t="s">
        <v>170</v>
      </c>
      <c r="E41" s="1" t="s">
        <v>172</v>
      </c>
      <c r="F41" s="3"/>
      <c r="G41" s="4"/>
      <c r="H41" s="4"/>
      <c r="I41" s="4"/>
      <c r="J41" s="4"/>
      <c r="K41" s="4"/>
      <c r="L41" s="4"/>
      <c r="M41" s="4"/>
      <c r="N41" s="4"/>
      <c r="O41" s="4"/>
      <c r="P41" s="4"/>
    </row>
    <row r="42" ht="13.5" customHeight="1">
      <c r="A42" s="1" t="s">
        <v>101</v>
      </c>
      <c r="B42" s="1" t="s">
        <v>83</v>
      </c>
      <c r="C42" s="1" t="s">
        <v>10</v>
      </c>
      <c r="D42" s="1" t="s">
        <v>174</v>
      </c>
      <c r="E42" s="1" t="s">
        <v>175</v>
      </c>
      <c r="F42" s="3"/>
      <c r="G42" s="4"/>
      <c r="H42" s="4"/>
      <c r="I42" s="4"/>
      <c r="J42" s="4"/>
      <c r="K42" s="4"/>
      <c r="L42" s="4"/>
      <c r="M42" s="4"/>
      <c r="N42" s="4"/>
      <c r="O42" s="4"/>
      <c r="P42" s="4"/>
    </row>
    <row r="43" ht="13.5" customHeight="1">
      <c r="A43" s="1" t="s">
        <v>101</v>
      </c>
      <c r="B43" s="1" t="s">
        <v>86</v>
      </c>
      <c r="C43" s="1" t="s">
        <v>10</v>
      </c>
      <c r="D43" s="1" t="s">
        <v>176</v>
      </c>
      <c r="E43" s="1" t="s">
        <v>177</v>
      </c>
      <c r="F43" s="3"/>
      <c r="G43" s="4"/>
      <c r="H43" s="4"/>
      <c r="I43" s="4"/>
      <c r="J43" s="4"/>
      <c r="K43" s="4"/>
      <c r="L43" s="4"/>
      <c r="M43" s="4"/>
      <c r="N43" s="4"/>
      <c r="O43" s="4"/>
      <c r="P43" s="4"/>
    </row>
    <row r="44" ht="13.5" customHeight="1">
      <c r="A44" s="1" t="s">
        <v>101</v>
      </c>
      <c r="B44" s="1" t="s">
        <v>91</v>
      </c>
      <c r="C44" s="1" t="s">
        <v>10</v>
      </c>
      <c r="D44" s="1" t="s">
        <v>180</v>
      </c>
      <c r="E44" s="1" t="s">
        <v>181</v>
      </c>
      <c r="F44" s="3"/>
      <c r="G44" s="4"/>
      <c r="H44" s="4"/>
      <c r="I44" s="4"/>
      <c r="J44" s="4"/>
      <c r="K44" s="4"/>
      <c r="L44" s="4"/>
      <c r="M44" s="4"/>
      <c r="N44" s="4"/>
      <c r="O44" s="4"/>
      <c r="P44" s="4"/>
    </row>
    <row r="45" ht="13.5" customHeight="1">
      <c r="A45" s="1" t="s">
        <v>101</v>
      </c>
      <c r="B45" s="1" t="s">
        <v>94</v>
      </c>
      <c r="C45" s="1" t="s">
        <v>10</v>
      </c>
      <c r="D45" s="1" t="s">
        <v>182</v>
      </c>
      <c r="E45" s="1" t="s">
        <v>183</v>
      </c>
      <c r="F45" s="3"/>
      <c r="G45" s="4"/>
      <c r="H45" s="4"/>
      <c r="I45" s="4"/>
      <c r="J45" s="4"/>
      <c r="K45" s="4"/>
      <c r="L45" s="4"/>
      <c r="M45" s="4"/>
      <c r="N45" s="4"/>
      <c r="O45" s="4"/>
      <c r="P45" s="4"/>
    </row>
    <row r="46" ht="13.5" customHeight="1">
      <c r="A46" s="1" t="s">
        <v>101</v>
      </c>
      <c r="B46" s="1" t="s">
        <v>186</v>
      </c>
      <c r="C46" s="1" t="s">
        <v>10</v>
      </c>
      <c r="D46" s="1" t="s">
        <v>187</v>
      </c>
      <c r="E46" s="1" t="s">
        <v>188</v>
      </c>
      <c r="F46" s="3"/>
      <c r="G46" s="4"/>
      <c r="H46" s="4"/>
      <c r="I46" s="4"/>
      <c r="J46" s="4"/>
      <c r="K46" s="4"/>
      <c r="L46" s="4"/>
      <c r="M46" s="4"/>
      <c r="N46" s="4"/>
      <c r="O46" s="4"/>
      <c r="P46" s="4"/>
    </row>
    <row r="47" ht="13.5" customHeight="1">
      <c r="A47" s="1" t="s">
        <v>101</v>
      </c>
      <c r="B47" s="1" t="s">
        <v>189</v>
      </c>
      <c r="C47" s="1" t="s">
        <v>10</v>
      </c>
      <c r="D47" s="1" t="s">
        <v>190</v>
      </c>
      <c r="E47" s="1" t="s">
        <v>191</v>
      </c>
      <c r="F47" s="3"/>
      <c r="G47" s="4"/>
      <c r="H47" s="4"/>
      <c r="I47" s="4"/>
      <c r="J47" s="4"/>
      <c r="K47" s="4"/>
      <c r="L47" s="4"/>
      <c r="M47" s="4"/>
      <c r="N47" s="4"/>
      <c r="O47" s="4"/>
      <c r="P47" s="4"/>
    </row>
    <row r="48" ht="13.5" customHeight="1">
      <c r="A48" s="1" t="s">
        <v>101</v>
      </c>
      <c r="B48" s="1" t="s">
        <v>193</v>
      </c>
      <c r="C48" s="1" t="s">
        <v>10</v>
      </c>
      <c r="D48" s="1" t="s">
        <v>195</v>
      </c>
      <c r="E48" s="1" t="s">
        <v>196</v>
      </c>
      <c r="F48" s="3"/>
      <c r="G48" s="4"/>
      <c r="H48" s="4"/>
      <c r="I48" s="4"/>
      <c r="J48" s="4"/>
      <c r="K48" s="4"/>
      <c r="L48" s="4"/>
      <c r="M48" s="4"/>
      <c r="N48" s="4"/>
      <c r="O48" s="4"/>
      <c r="P48" s="4"/>
    </row>
    <row r="49" ht="13.5" customHeight="1">
      <c r="A49" s="1" t="s">
        <v>101</v>
      </c>
      <c r="B49" s="1" t="s">
        <v>197</v>
      </c>
      <c r="C49" s="1" t="s">
        <v>115</v>
      </c>
      <c r="D49" s="1" t="s">
        <v>198</v>
      </c>
      <c r="E49" s="1" t="s">
        <v>199</v>
      </c>
      <c r="F49" s="3"/>
      <c r="G49" s="4"/>
      <c r="H49" s="4"/>
      <c r="I49" s="4"/>
      <c r="J49" s="4"/>
      <c r="K49" s="4"/>
      <c r="L49" s="4"/>
      <c r="M49" s="4"/>
      <c r="N49" s="4"/>
      <c r="O49" s="4"/>
      <c r="P49" s="4"/>
    </row>
    <row r="50" ht="13.5" customHeight="1">
      <c r="A50" s="1" t="s">
        <v>101</v>
      </c>
      <c r="B50" s="1" t="s">
        <v>201</v>
      </c>
      <c r="C50" s="1" t="s">
        <v>10</v>
      </c>
      <c r="D50" s="1" t="s">
        <v>203</v>
      </c>
      <c r="E50" s="1" t="s">
        <v>204</v>
      </c>
      <c r="F50" s="3"/>
      <c r="G50" s="4"/>
      <c r="H50" s="4"/>
      <c r="I50" s="4"/>
      <c r="J50" s="4"/>
      <c r="K50" s="4"/>
      <c r="L50" s="4"/>
      <c r="M50" s="4"/>
      <c r="N50" s="4"/>
      <c r="O50" s="4"/>
      <c r="P50" s="4"/>
    </row>
    <row r="51" ht="13.5" customHeight="1">
      <c r="A51" s="1" t="s">
        <v>101</v>
      </c>
      <c r="B51" s="1" t="s">
        <v>206</v>
      </c>
      <c r="C51" s="1" t="s">
        <v>10</v>
      </c>
      <c r="D51" s="1" t="s">
        <v>207</v>
      </c>
      <c r="E51" s="1" t="s">
        <v>208</v>
      </c>
      <c r="F51" s="3"/>
      <c r="G51" s="4"/>
      <c r="H51" s="4"/>
      <c r="I51" s="4"/>
      <c r="J51" s="4"/>
      <c r="K51" s="4"/>
      <c r="L51" s="4"/>
      <c r="M51" s="4"/>
      <c r="N51" s="4"/>
      <c r="O51" s="4"/>
      <c r="P51" s="4"/>
    </row>
    <row r="52" ht="13.5" customHeight="1">
      <c r="A52" s="1" t="s">
        <v>101</v>
      </c>
      <c r="B52" s="1" t="s">
        <v>211</v>
      </c>
      <c r="C52" s="1" t="s">
        <v>10</v>
      </c>
      <c r="D52" s="1" t="s">
        <v>212</v>
      </c>
      <c r="E52" s="1" t="s">
        <v>213</v>
      </c>
      <c r="F52" s="3"/>
      <c r="G52" s="4"/>
      <c r="H52" s="4"/>
      <c r="I52" s="4"/>
      <c r="J52" s="4"/>
      <c r="K52" s="4"/>
      <c r="L52" s="4"/>
      <c r="M52" s="4"/>
      <c r="N52" s="4"/>
      <c r="O52" s="4"/>
      <c r="P52" s="4"/>
    </row>
    <row r="53" ht="13.5" customHeight="1">
      <c r="A53" s="1" t="s">
        <v>101</v>
      </c>
      <c r="B53" s="1" t="s">
        <v>215</v>
      </c>
      <c r="C53" s="1" t="s">
        <v>159</v>
      </c>
      <c r="D53" s="1" t="s">
        <v>216</v>
      </c>
      <c r="E53" s="1" t="s">
        <v>217</v>
      </c>
      <c r="F53" s="3"/>
      <c r="G53" s="4"/>
      <c r="H53" s="4"/>
      <c r="I53" s="4"/>
      <c r="J53" s="4"/>
      <c r="K53" s="4"/>
      <c r="L53" s="4"/>
      <c r="M53" s="4"/>
      <c r="N53" s="4"/>
      <c r="O53" s="4"/>
      <c r="P53" s="4"/>
    </row>
    <row r="54" ht="13.5" customHeight="1">
      <c r="A54" s="1" t="s">
        <v>101</v>
      </c>
      <c r="B54" s="1" t="s">
        <v>220</v>
      </c>
      <c r="C54" s="1" t="s">
        <v>10</v>
      </c>
      <c r="D54" s="1" t="s">
        <v>221</v>
      </c>
      <c r="E54" s="1" t="s">
        <v>222</v>
      </c>
      <c r="F54" s="3"/>
      <c r="G54" s="4"/>
      <c r="H54" s="4"/>
      <c r="I54" s="4"/>
      <c r="J54" s="4"/>
      <c r="K54" s="4"/>
      <c r="L54" s="4"/>
      <c r="M54" s="4"/>
      <c r="N54" s="4"/>
      <c r="O54" s="4"/>
      <c r="P54" s="4"/>
    </row>
    <row r="55" ht="13.5" customHeight="1">
      <c r="A55" s="1" t="s">
        <v>101</v>
      </c>
      <c r="B55" s="1" t="s">
        <v>223</v>
      </c>
      <c r="C55" s="1" t="s">
        <v>224</v>
      </c>
      <c r="D55" s="1" t="s">
        <v>225</v>
      </c>
      <c r="E55" s="1" t="s">
        <v>227</v>
      </c>
      <c r="F55" s="3"/>
      <c r="G55" s="4"/>
      <c r="H55" s="4"/>
      <c r="I55" s="4"/>
      <c r="J55" s="4"/>
      <c r="K55" s="4"/>
      <c r="L55" s="4"/>
      <c r="M55" s="4"/>
      <c r="N55" s="4"/>
      <c r="O55" s="4"/>
      <c r="P55" s="4"/>
    </row>
    <row r="56" ht="13.5" customHeight="1">
      <c r="A56" s="1" t="s">
        <v>101</v>
      </c>
      <c r="B56" s="1" t="s">
        <v>229</v>
      </c>
      <c r="C56" s="1" t="s">
        <v>10</v>
      </c>
      <c r="D56" s="1" t="s">
        <v>230</v>
      </c>
      <c r="E56" s="1" t="s">
        <v>231</v>
      </c>
      <c r="F56" s="3"/>
      <c r="G56" s="4"/>
      <c r="H56" s="4"/>
      <c r="I56" s="4"/>
      <c r="J56" s="4"/>
      <c r="K56" s="4"/>
      <c r="L56" s="4"/>
      <c r="M56" s="4"/>
      <c r="N56" s="4"/>
      <c r="O56" s="4"/>
      <c r="P56" s="4"/>
    </row>
    <row r="57" ht="13.5" customHeight="1">
      <c r="A57" s="1" t="s">
        <v>101</v>
      </c>
      <c r="B57" s="1" t="s">
        <v>233</v>
      </c>
      <c r="C57" s="1" t="s">
        <v>10</v>
      </c>
      <c r="D57" s="1" t="s">
        <v>235</v>
      </c>
      <c r="E57" s="1" t="s">
        <v>236</v>
      </c>
      <c r="F57" s="3"/>
      <c r="G57" s="4"/>
      <c r="H57" s="4"/>
      <c r="I57" s="4"/>
      <c r="J57" s="4"/>
      <c r="K57" s="4"/>
      <c r="L57" s="4"/>
      <c r="M57" s="4"/>
      <c r="N57" s="4"/>
      <c r="O57" s="4"/>
      <c r="P57" s="4"/>
    </row>
    <row r="58" ht="13.5" customHeight="1">
      <c r="A58" s="1" t="s">
        <v>101</v>
      </c>
      <c r="B58" s="1" t="s">
        <v>237</v>
      </c>
      <c r="C58" s="1" t="s">
        <v>10</v>
      </c>
      <c r="D58" s="1" t="s">
        <v>238</v>
      </c>
      <c r="E58" s="1" t="s">
        <v>239</v>
      </c>
      <c r="F58" s="3"/>
      <c r="G58" s="4"/>
      <c r="H58" s="4"/>
      <c r="I58" s="4"/>
      <c r="J58" s="4"/>
      <c r="K58" s="4"/>
      <c r="L58" s="4"/>
      <c r="M58" s="4"/>
      <c r="N58" s="4"/>
      <c r="O58" s="4"/>
      <c r="P58" s="4"/>
    </row>
    <row r="59" ht="13.5" customHeight="1">
      <c r="A59" s="1" t="s">
        <v>101</v>
      </c>
      <c r="B59" s="1" t="s">
        <v>241</v>
      </c>
      <c r="C59" s="1" t="s">
        <v>10</v>
      </c>
      <c r="D59" s="1" t="s">
        <v>242</v>
      </c>
      <c r="E59" s="1" t="s">
        <v>243</v>
      </c>
      <c r="F59" s="3"/>
      <c r="G59" s="4"/>
      <c r="H59" s="4"/>
      <c r="I59" s="4"/>
      <c r="J59" s="4"/>
      <c r="K59" s="4"/>
      <c r="L59" s="4"/>
      <c r="M59" s="4"/>
      <c r="N59" s="4"/>
      <c r="O59" s="4"/>
      <c r="P59" s="4"/>
    </row>
    <row r="60" ht="13.5" customHeight="1">
      <c r="A60" s="1" t="s">
        <v>101</v>
      </c>
      <c r="B60" s="1" t="s">
        <v>244</v>
      </c>
      <c r="C60" s="1" t="s">
        <v>10</v>
      </c>
      <c r="D60" s="1" t="s">
        <v>245</v>
      </c>
      <c r="E60" s="1" t="s">
        <v>246</v>
      </c>
      <c r="F60" s="3"/>
      <c r="G60" s="4"/>
      <c r="H60" s="4"/>
      <c r="I60" s="4"/>
      <c r="J60" s="4"/>
      <c r="K60" s="4"/>
      <c r="L60" s="4"/>
      <c r="M60" s="4"/>
      <c r="N60" s="4"/>
      <c r="O60" s="4"/>
      <c r="P60" s="4"/>
    </row>
    <row r="61" ht="13.5" customHeight="1">
      <c r="A61" s="1" t="s">
        <v>101</v>
      </c>
      <c r="B61" s="1" t="s">
        <v>247</v>
      </c>
      <c r="C61" s="1" t="s">
        <v>10</v>
      </c>
      <c r="D61" s="1" t="s">
        <v>249</v>
      </c>
      <c r="E61" s="1" t="s">
        <v>250</v>
      </c>
      <c r="F61" s="3"/>
      <c r="G61" s="4"/>
      <c r="H61" s="4"/>
      <c r="I61" s="4"/>
      <c r="J61" s="4"/>
      <c r="K61" s="4"/>
      <c r="L61" s="4"/>
      <c r="M61" s="4"/>
      <c r="N61" s="4"/>
      <c r="O61" s="4"/>
      <c r="P61" s="4"/>
    </row>
    <row r="62" ht="13.5" customHeight="1">
      <c r="A62" s="1" t="s">
        <v>101</v>
      </c>
      <c r="B62" s="1" t="s">
        <v>251</v>
      </c>
      <c r="C62" s="1" t="s">
        <v>10</v>
      </c>
      <c r="D62" s="1" t="s">
        <v>252</v>
      </c>
      <c r="E62" s="1" t="s">
        <v>253</v>
      </c>
      <c r="F62" s="3"/>
      <c r="G62" s="4"/>
      <c r="H62" s="4"/>
      <c r="I62" s="4"/>
      <c r="J62" s="4"/>
      <c r="K62" s="4"/>
      <c r="L62" s="4"/>
      <c r="M62" s="4"/>
      <c r="N62" s="4"/>
      <c r="O62" s="4"/>
      <c r="P62" s="4"/>
    </row>
    <row r="63" ht="13.5" customHeight="1">
      <c r="A63" s="1" t="s">
        <v>101</v>
      </c>
      <c r="B63" s="1" t="s">
        <v>254</v>
      </c>
      <c r="C63" s="1" t="s">
        <v>10</v>
      </c>
      <c r="D63" s="1" t="s">
        <v>255</v>
      </c>
      <c r="E63" s="1" t="s">
        <v>257</v>
      </c>
      <c r="F63" s="3"/>
      <c r="G63" s="4"/>
      <c r="H63" s="4"/>
      <c r="I63" s="4"/>
      <c r="J63" s="4"/>
      <c r="K63" s="4"/>
      <c r="L63" s="4"/>
      <c r="M63" s="4"/>
      <c r="N63" s="4"/>
      <c r="O63" s="4"/>
      <c r="P63" s="4"/>
    </row>
    <row r="64" ht="13.5" customHeight="1">
      <c r="A64" s="1" t="s">
        <v>101</v>
      </c>
      <c r="B64" s="1" t="s">
        <v>258</v>
      </c>
      <c r="C64" s="1" t="s">
        <v>10</v>
      </c>
      <c r="D64" s="1" t="s">
        <v>259</v>
      </c>
      <c r="E64" s="1" t="s">
        <v>260</v>
      </c>
      <c r="F64" s="3"/>
      <c r="G64" s="4"/>
      <c r="H64" s="4"/>
      <c r="I64" s="4"/>
      <c r="J64" s="4"/>
      <c r="K64" s="4"/>
      <c r="L64" s="4"/>
      <c r="M64" s="4"/>
      <c r="N64" s="4"/>
      <c r="O64" s="4"/>
      <c r="P64" s="4"/>
    </row>
    <row r="65" ht="13.5" customHeight="1">
      <c r="A65" s="1" t="s">
        <v>101</v>
      </c>
      <c r="B65" s="1" t="s">
        <v>263</v>
      </c>
      <c r="C65" s="1" t="s">
        <v>10</v>
      </c>
      <c r="D65" s="1" t="s">
        <v>264</v>
      </c>
      <c r="E65" s="1" t="s">
        <v>265</v>
      </c>
      <c r="F65" s="3"/>
      <c r="G65" s="4"/>
      <c r="H65" s="4"/>
      <c r="I65" s="4"/>
      <c r="J65" s="4"/>
      <c r="K65" s="4"/>
      <c r="L65" s="4"/>
      <c r="M65" s="4"/>
      <c r="N65" s="4"/>
      <c r="O65" s="4"/>
      <c r="P65" s="4"/>
    </row>
    <row r="66" ht="13.5" customHeight="1">
      <c r="A66" s="1" t="s">
        <v>101</v>
      </c>
      <c r="B66" s="1" t="s">
        <v>268</v>
      </c>
      <c r="C66" s="1" t="s">
        <v>10</v>
      </c>
      <c r="D66" s="1" t="s">
        <v>269</v>
      </c>
      <c r="E66" s="1" t="s">
        <v>270</v>
      </c>
      <c r="F66" s="3"/>
      <c r="G66" s="4"/>
      <c r="H66" s="4"/>
      <c r="I66" s="4"/>
      <c r="J66" s="4"/>
      <c r="K66" s="4"/>
      <c r="L66" s="4"/>
      <c r="M66" s="4"/>
      <c r="N66" s="4"/>
      <c r="O66" s="4"/>
      <c r="P66" s="4"/>
    </row>
    <row r="67" ht="13.5" customHeight="1">
      <c r="A67" s="1" t="s">
        <v>101</v>
      </c>
      <c r="B67" s="1" t="s">
        <v>271</v>
      </c>
      <c r="C67" s="1" t="s">
        <v>10</v>
      </c>
      <c r="D67" s="1" t="s">
        <v>273</v>
      </c>
      <c r="E67" s="1" t="s">
        <v>274</v>
      </c>
      <c r="F67" s="3"/>
      <c r="G67" s="4"/>
      <c r="H67" s="4"/>
      <c r="I67" s="4"/>
      <c r="J67" s="4"/>
      <c r="K67" s="4"/>
      <c r="L67" s="4"/>
      <c r="M67" s="4"/>
      <c r="N67" s="4"/>
      <c r="O67" s="4"/>
      <c r="P67" s="4"/>
    </row>
    <row r="68" ht="13.5" customHeight="1">
      <c r="A68" s="1" t="s">
        <v>101</v>
      </c>
      <c r="B68" s="1" t="s">
        <v>276</v>
      </c>
      <c r="C68" s="1" t="s">
        <v>10</v>
      </c>
      <c r="D68" s="1" t="s">
        <v>277</v>
      </c>
      <c r="E68" s="1" t="s">
        <v>278</v>
      </c>
      <c r="F68" s="3"/>
      <c r="G68" s="4"/>
      <c r="H68" s="4"/>
      <c r="I68" s="4"/>
      <c r="J68" s="4"/>
      <c r="K68" s="4"/>
      <c r="L68" s="4"/>
      <c r="M68" s="4"/>
      <c r="N68" s="4"/>
      <c r="O68" s="4"/>
      <c r="P68" s="4"/>
    </row>
    <row r="69" ht="13.5" customHeight="1">
      <c r="A69" s="1" t="s">
        <v>101</v>
      </c>
      <c r="B69" s="1" t="s">
        <v>279</v>
      </c>
      <c r="C69" s="1" t="s">
        <v>10</v>
      </c>
      <c r="D69" s="1" t="s">
        <v>280</v>
      </c>
      <c r="E69" s="1" t="s">
        <v>282</v>
      </c>
      <c r="F69" s="3"/>
      <c r="G69" s="4"/>
      <c r="H69" s="4"/>
      <c r="I69" s="4"/>
      <c r="J69" s="4"/>
      <c r="K69" s="4"/>
      <c r="L69" s="4"/>
      <c r="M69" s="4"/>
      <c r="N69" s="4"/>
      <c r="O69" s="4"/>
      <c r="P69" s="4"/>
    </row>
    <row r="70" ht="13.5" customHeight="1">
      <c r="A70" s="1" t="s">
        <v>101</v>
      </c>
      <c r="B70" s="1" t="s">
        <v>284</v>
      </c>
      <c r="C70" s="1" t="s">
        <v>159</v>
      </c>
      <c r="D70" s="1" t="s">
        <v>285</v>
      </c>
      <c r="E70" s="1" t="s">
        <v>286</v>
      </c>
      <c r="F70" s="3"/>
      <c r="G70" s="4"/>
      <c r="H70" s="4"/>
      <c r="I70" s="4"/>
      <c r="J70" s="4"/>
      <c r="K70" s="4"/>
      <c r="L70" s="4"/>
      <c r="M70" s="4"/>
      <c r="N70" s="4"/>
      <c r="O70" s="4"/>
      <c r="P70" s="4"/>
    </row>
    <row r="71" ht="13.5" customHeight="1">
      <c r="A71" s="1" t="s">
        <v>101</v>
      </c>
      <c r="B71" s="1" t="s">
        <v>288</v>
      </c>
      <c r="C71" s="1" t="s">
        <v>10</v>
      </c>
      <c r="D71" s="1" t="s">
        <v>290</v>
      </c>
      <c r="E71" s="1" t="s">
        <v>291</v>
      </c>
      <c r="F71" s="3"/>
      <c r="G71" s="4"/>
      <c r="H71" s="4"/>
      <c r="I71" s="4"/>
      <c r="J71" s="4"/>
      <c r="K71" s="4"/>
      <c r="L71" s="4"/>
      <c r="M71" s="4"/>
      <c r="N71" s="4"/>
      <c r="O71" s="4"/>
      <c r="P71" s="4"/>
    </row>
    <row r="72" ht="13.5" customHeight="1">
      <c r="A72" s="1" t="s">
        <v>101</v>
      </c>
      <c r="B72" s="1" t="s">
        <v>292</v>
      </c>
      <c r="C72" s="1" t="s">
        <v>10</v>
      </c>
      <c r="D72" s="1" t="s">
        <v>293</v>
      </c>
      <c r="E72" s="1" t="s">
        <v>294</v>
      </c>
      <c r="F72" s="3"/>
      <c r="G72" s="4"/>
      <c r="H72" s="4"/>
      <c r="I72" s="4"/>
      <c r="J72" s="4"/>
      <c r="K72" s="4"/>
      <c r="L72" s="4"/>
      <c r="M72" s="4"/>
      <c r="N72" s="4"/>
      <c r="O72" s="4"/>
      <c r="P72" s="4"/>
    </row>
    <row r="73" ht="13.5" customHeight="1">
      <c r="A73" s="1" t="s">
        <v>101</v>
      </c>
      <c r="B73" s="1" t="s">
        <v>296</v>
      </c>
      <c r="C73" s="1" t="s">
        <v>10</v>
      </c>
      <c r="D73" s="1" t="s">
        <v>298</v>
      </c>
      <c r="E73" s="1" t="s">
        <v>299</v>
      </c>
      <c r="F73" s="3"/>
      <c r="G73" s="4"/>
      <c r="H73" s="4"/>
      <c r="I73" s="4"/>
      <c r="J73" s="4"/>
      <c r="K73" s="4"/>
      <c r="L73" s="4"/>
      <c r="M73" s="4"/>
      <c r="N73" s="4"/>
      <c r="O73" s="4"/>
      <c r="P73" s="4"/>
    </row>
    <row r="74" ht="13.5" customHeight="1">
      <c r="A74" s="1" t="s">
        <v>101</v>
      </c>
      <c r="B74" s="1" t="s">
        <v>99</v>
      </c>
      <c r="C74" s="1" t="s">
        <v>100</v>
      </c>
      <c r="D74" s="3"/>
      <c r="E74" s="3"/>
      <c r="F74" s="3"/>
      <c r="G74" s="4"/>
      <c r="H74" s="4"/>
      <c r="I74" s="4"/>
      <c r="J74" s="4"/>
      <c r="K74" s="4"/>
      <c r="L74" s="4"/>
      <c r="M74" s="4"/>
      <c r="N74" s="4"/>
      <c r="O74" s="4"/>
      <c r="P74" s="4"/>
    </row>
    <row r="75" ht="13.5" customHeight="1">
      <c r="A75" s="1" t="s">
        <v>302</v>
      </c>
      <c r="B75" s="2" t="s">
        <v>1</v>
      </c>
      <c r="C75" s="1" t="s">
        <v>2</v>
      </c>
      <c r="D75" s="3"/>
      <c r="E75" s="3"/>
      <c r="F75" s="3"/>
      <c r="G75" s="4"/>
      <c r="H75" s="4"/>
      <c r="I75" s="4"/>
      <c r="J75" s="4"/>
      <c r="K75" s="4"/>
      <c r="L75" s="4"/>
      <c r="M75" s="4"/>
      <c r="N75" s="4"/>
      <c r="O75" s="4"/>
      <c r="P75" s="4"/>
    </row>
    <row r="76" ht="13.5" customHeight="1">
      <c r="A76" s="1" t="s">
        <v>302</v>
      </c>
      <c r="B76" s="1" t="s">
        <v>5</v>
      </c>
      <c r="C76" s="1" t="s">
        <v>303</v>
      </c>
      <c r="D76" s="1" t="s">
        <v>304</v>
      </c>
      <c r="E76" s="1" t="s">
        <v>305</v>
      </c>
      <c r="F76" s="3"/>
      <c r="G76" s="4"/>
      <c r="H76" s="4"/>
      <c r="I76" s="4"/>
      <c r="J76" s="4"/>
      <c r="K76" s="4"/>
      <c r="L76" s="4"/>
      <c r="M76" s="4"/>
      <c r="N76" s="4"/>
      <c r="O76" s="4"/>
      <c r="P76" s="4"/>
    </row>
    <row r="77" ht="13.5" customHeight="1">
      <c r="A77" s="1" t="s">
        <v>302</v>
      </c>
      <c r="B77" s="1" t="s">
        <v>9</v>
      </c>
      <c r="C77" s="1" t="s">
        <v>10</v>
      </c>
      <c r="D77" s="1" t="s">
        <v>308</v>
      </c>
      <c r="E77" s="1" t="s">
        <v>309</v>
      </c>
      <c r="F77" s="3"/>
      <c r="G77" s="4"/>
      <c r="H77" s="4"/>
      <c r="I77" s="4"/>
      <c r="J77" s="4"/>
      <c r="K77" s="4"/>
      <c r="L77" s="4"/>
      <c r="M77" s="4"/>
      <c r="N77" s="4"/>
      <c r="O77" s="4"/>
      <c r="P77" s="4"/>
    </row>
    <row r="78" ht="13.5" customHeight="1">
      <c r="A78" s="1" t="s">
        <v>302</v>
      </c>
      <c r="B78" s="1" t="s">
        <v>13</v>
      </c>
      <c r="C78" s="1" t="s">
        <v>10</v>
      </c>
      <c r="D78" s="1" t="s">
        <v>310</v>
      </c>
      <c r="E78" s="1" t="s">
        <v>312</v>
      </c>
      <c r="F78" s="3"/>
      <c r="G78" s="4"/>
      <c r="H78" s="4"/>
      <c r="I78" s="4"/>
      <c r="J78" s="4"/>
      <c r="K78" s="4"/>
      <c r="L78" s="4"/>
      <c r="M78" s="4"/>
      <c r="N78" s="4"/>
      <c r="O78" s="4"/>
      <c r="P78" s="4"/>
    </row>
    <row r="79" ht="13.5" customHeight="1">
      <c r="A79" s="1" t="s">
        <v>302</v>
      </c>
      <c r="B79" s="1" t="s">
        <v>16</v>
      </c>
      <c r="C79" s="1" t="s">
        <v>10</v>
      </c>
      <c r="D79" s="1" t="s">
        <v>314</v>
      </c>
      <c r="E79" s="1" t="s">
        <v>315</v>
      </c>
      <c r="F79" s="3"/>
      <c r="G79" s="4"/>
      <c r="H79" s="4"/>
      <c r="I79" s="4"/>
      <c r="J79" s="4"/>
      <c r="K79" s="4"/>
      <c r="L79" s="4"/>
      <c r="M79" s="4"/>
      <c r="N79" s="4"/>
      <c r="O79" s="4"/>
      <c r="P79" s="4"/>
    </row>
    <row r="80" ht="13.5" customHeight="1">
      <c r="A80" s="1" t="s">
        <v>302</v>
      </c>
      <c r="B80" s="1" t="s">
        <v>21</v>
      </c>
      <c r="C80" s="1" t="s">
        <v>10</v>
      </c>
      <c r="D80" s="1" t="s">
        <v>316</v>
      </c>
      <c r="E80" s="1" t="s">
        <v>317</v>
      </c>
      <c r="F80" s="3"/>
      <c r="G80" s="4"/>
      <c r="H80" s="4"/>
      <c r="I80" s="4"/>
      <c r="J80" s="4"/>
      <c r="K80" s="4"/>
      <c r="L80" s="4"/>
      <c r="M80" s="4"/>
      <c r="N80" s="4"/>
      <c r="O80" s="4"/>
      <c r="P80" s="4"/>
    </row>
    <row r="81" ht="13.5" customHeight="1">
      <c r="A81" s="1" t="s">
        <v>302</v>
      </c>
      <c r="B81" s="1" t="s">
        <v>27</v>
      </c>
      <c r="C81" s="1" t="s">
        <v>10</v>
      </c>
      <c r="D81" s="1" t="s">
        <v>318</v>
      </c>
      <c r="E81" s="1" t="s">
        <v>319</v>
      </c>
      <c r="F81" s="3"/>
      <c r="G81" s="4"/>
      <c r="H81" s="4"/>
      <c r="I81" s="4"/>
      <c r="J81" s="4"/>
      <c r="K81" s="4"/>
      <c r="L81" s="4"/>
      <c r="M81" s="4"/>
      <c r="N81" s="4"/>
      <c r="O81" s="4"/>
      <c r="P81" s="4"/>
    </row>
    <row r="82" ht="13.5" customHeight="1">
      <c r="A82" s="1" t="s">
        <v>302</v>
      </c>
      <c r="B82" s="1" t="s">
        <v>31</v>
      </c>
      <c r="C82" s="1" t="s">
        <v>10</v>
      </c>
      <c r="D82" s="1" t="s">
        <v>320</v>
      </c>
      <c r="E82" s="1" t="s">
        <v>322</v>
      </c>
      <c r="F82" s="3"/>
      <c r="G82" s="4"/>
      <c r="H82" s="4"/>
      <c r="I82" s="4"/>
      <c r="J82" s="4"/>
      <c r="K82" s="4"/>
      <c r="L82" s="4"/>
      <c r="M82" s="4"/>
      <c r="N82" s="4"/>
      <c r="O82" s="4"/>
      <c r="P82" s="4"/>
    </row>
    <row r="83" ht="13.5" customHeight="1">
      <c r="A83" s="1" t="s">
        <v>302</v>
      </c>
      <c r="B83" s="1" t="s">
        <v>34</v>
      </c>
      <c r="C83" s="1" t="s">
        <v>10</v>
      </c>
      <c r="D83" s="1" t="s">
        <v>324</v>
      </c>
      <c r="E83" s="1" t="s">
        <v>325</v>
      </c>
      <c r="F83" s="3"/>
      <c r="G83" s="4"/>
      <c r="H83" s="4"/>
      <c r="I83" s="4"/>
      <c r="J83" s="4"/>
      <c r="K83" s="4"/>
      <c r="L83" s="4"/>
      <c r="M83" s="4"/>
      <c r="N83" s="4"/>
      <c r="O83" s="4"/>
      <c r="P83" s="4"/>
    </row>
    <row r="84" ht="13.5" customHeight="1">
      <c r="A84" s="1" t="s">
        <v>302</v>
      </c>
      <c r="B84" s="1" t="s">
        <v>40</v>
      </c>
      <c r="C84" s="1" t="s">
        <v>10</v>
      </c>
      <c r="D84" s="1" t="s">
        <v>328</v>
      </c>
      <c r="E84" s="1" t="s">
        <v>329</v>
      </c>
      <c r="F84" s="3"/>
      <c r="G84" s="4"/>
      <c r="H84" s="4"/>
      <c r="I84" s="4"/>
      <c r="J84" s="4"/>
      <c r="K84" s="4"/>
      <c r="L84" s="4"/>
      <c r="M84" s="4"/>
      <c r="N84" s="4"/>
      <c r="O84" s="4"/>
      <c r="P84" s="4"/>
    </row>
    <row r="85" ht="13.5" customHeight="1">
      <c r="A85" s="1" t="s">
        <v>302</v>
      </c>
      <c r="B85" s="1" t="s">
        <v>45</v>
      </c>
      <c r="C85" s="1" t="s">
        <v>10</v>
      </c>
      <c r="D85" s="1" t="s">
        <v>330</v>
      </c>
      <c r="E85" s="1" t="s">
        <v>331</v>
      </c>
      <c r="F85" s="3"/>
      <c r="G85" s="4"/>
      <c r="H85" s="4"/>
      <c r="I85" s="4"/>
      <c r="J85" s="4"/>
      <c r="K85" s="4"/>
      <c r="L85" s="4"/>
      <c r="M85" s="4"/>
      <c r="N85" s="4"/>
      <c r="O85" s="4"/>
      <c r="P85" s="4"/>
    </row>
    <row r="86" ht="13.5" customHeight="1">
      <c r="A86" s="1" t="s">
        <v>302</v>
      </c>
      <c r="B86" s="1" t="s">
        <v>52</v>
      </c>
      <c r="C86" s="1" t="s">
        <v>10</v>
      </c>
      <c r="D86" s="1" t="s">
        <v>332</v>
      </c>
      <c r="E86" s="1" t="s">
        <v>333</v>
      </c>
      <c r="F86" s="3"/>
      <c r="G86" s="4"/>
      <c r="H86" s="4"/>
      <c r="I86" s="4"/>
      <c r="J86" s="4"/>
      <c r="K86" s="4"/>
      <c r="L86" s="4"/>
      <c r="M86" s="4"/>
      <c r="N86" s="4"/>
      <c r="O86" s="4"/>
      <c r="P86" s="4"/>
    </row>
    <row r="87" ht="13.5" customHeight="1">
      <c r="A87" s="1" t="s">
        <v>302</v>
      </c>
      <c r="B87" s="1" t="s">
        <v>57</v>
      </c>
      <c r="C87" s="1" t="s">
        <v>10</v>
      </c>
      <c r="D87" s="1" t="s">
        <v>334</v>
      </c>
      <c r="E87" s="1" t="s">
        <v>335</v>
      </c>
      <c r="F87" s="3"/>
      <c r="G87" s="4"/>
      <c r="H87" s="4"/>
      <c r="I87" s="4"/>
      <c r="J87" s="4"/>
      <c r="K87" s="4"/>
      <c r="L87" s="4"/>
      <c r="M87" s="4"/>
      <c r="N87" s="4"/>
      <c r="O87" s="4"/>
      <c r="P87" s="4"/>
    </row>
    <row r="88" ht="13.5" customHeight="1">
      <c r="A88" s="1" t="s">
        <v>302</v>
      </c>
      <c r="B88" s="1" t="s">
        <v>60</v>
      </c>
      <c r="C88" s="1" t="s">
        <v>337</v>
      </c>
      <c r="D88" s="1" t="s">
        <v>338</v>
      </c>
      <c r="E88" s="1" t="s">
        <v>339</v>
      </c>
      <c r="F88" s="3"/>
      <c r="G88" s="4"/>
      <c r="H88" s="4"/>
      <c r="I88" s="4"/>
      <c r="J88" s="4"/>
      <c r="K88" s="4"/>
      <c r="L88" s="4"/>
      <c r="M88" s="4"/>
      <c r="N88" s="4"/>
      <c r="O88" s="4"/>
      <c r="P88" s="4"/>
    </row>
    <row r="89" ht="13.5" customHeight="1">
      <c r="A89" s="1" t="s">
        <v>302</v>
      </c>
      <c r="B89" s="1" t="s">
        <v>65</v>
      </c>
      <c r="C89" s="1" t="s">
        <v>10</v>
      </c>
      <c r="D89" s="1" t="s">
        <v>340</v>
      </c>
      <c r="E89" s="1" t="s">
        <v>341</v>
      </c>
      <c r="F89" s="3"/>
      <c r="G89" s="4"/>
      <c r="H89" s="4"/>
      <c r="I89" s="4"/>
      <c r="J89" s="4"/>
      <c r="K89" s="4"/>
      <c r="L89" s="4"/>
      <c r="M89" s="4"/>
      <c r="N89" s="4"/>
      <c r="O89" s="4"/>
      <c r="P89" s="4"/>
    </row>
    <row r="90" ht="13.5" customHeight="1">
      <c r="A90" s="1" t="s">
        <v>302</v>
      </c>
      <c r="B90" s="1" t="s">
        <v>70</v>
      </c>
      <c r="C90" s="1" t="s">
        <v>10</v>
      </c>
      <c r="D90" s="1" t="s">
        <v>343</v>
      </c>
      <c r="E90" s="1" t="s">
        <v>345</v>
      </c>
      <c r="F90" s="3"/>
      <c r="G90" s="4"/>
      <c r="H90" s="4"/>
      <c r="I90" s="4"/>
      <c r="J90" s="4"/>
      <c r="K90" s="4"/>
      <c r="L90" s="4"/>
      <c r="M90" s="4"/>
      <c r="N90" s="4"/>
      <c r="O90" s="4"/>
      <c r="P90" s="4"/>
    </row>
    <row r="91" ht="13.5" customHeight="1">
      <c r="A91" s="1" t="s">
        <v>302</v>
      </c>
      <c r="B91" s="1" t="s">
        <v>74</v>
      </c>
      <c r="C91" s="1" t="s">
        <v>10</v>
      </c>
      <c r="D91" s="1" t="s">
        <v>346</v>
      </c>
      <c r="E91" s="1" t="s">
        <v>347</v>
      </c>
      <c r="F91" s="3"/>
      <c r="G91" s="4"/>
      <c r="H91" s="4"/>
      <c r="I91" s="4"/>
      <c r="J91" s="4"/>
      <c r="K91" s="4"/>
      <c r="L91" s="4"/>
      <c r="M91" s="4"/>
      <c r="N91" s="4"/>
      <c r="O91" s="4"/>
      <c r="P91" s="4"/>
    </row>
    <row r="92" ht="13.5" customHeight="1">
      <c r="A92" s="1" t="s">
        <v>302</v>
      </c>
      <c r="B92" s="1" t="s">
        <v>78</v>
      </c>
      <c r="C92" s="1" t="s">
        <v>10</v>
      </c>
      <c r="D92" s="1" t="s">
        <v>350</v>
      </c>
      <c r="E92" s="1" t="s">
        <v>351</v>
      </c>
      <c r="F92" s="3"/>
      <c r="G92" s="4"/>
      <c r="H92" s="4"/>
      <c r="I92" s="4"/>
      <c r="J92" s="4"/>
      <c r="K92" s="4"/>
      <c r="L92" s="4"/>
      <c r="M92" s="4"/>
      <c r="N92" s="4"/>
      <c r="O92" s="4"/>
      <c r="P92" s="4"/>
    </row>
    <row r="93" ht="13.5" customHeight="1">
      <c r="A93" s="1" t="s">
        <v>302</v>
      </c>
      <c r="B93" s="1" t="s">
        <v>83</v>
      </c>
      <c r="C93" s="1" t="s">
        <v>10</v>
      </c>
      <c r="D93" s="1" t="s">
        <v>352</v>
      </c>
      <c r="E93" s="1" t="s">
        <v>353</v>
      </c>
      <c r="F93" s="3"/>
      <c r="G93" s="4"/>
      <c r="H93" s="4"/>
      <c r="I93" s="4"/>
      <c r="J93" s="4"/>
      <c r="K93" s="4"/>
      <c r="L93" s="4"/>
      <c r="M93" s="4"/>
      <c r="N93" s="4"/>
      <c r="O93" s="4"/>
      <c r="P93" s="4"/>
    </row>
    <row r="94" ht="13.5" customHeight="1">
      <c r="A94" s="1" t="s">
        <v>302</v>
      </c>
      <c r="B94" s="1" t="s">
        <v>86</v>
      </c>
      <c r="C94" s="1" t="s">
        <v>48</v>
      </c>
      <c r="D94" s="1" t="s">
        <v>356</v>
      </c>
      <c r="E94" s="1" t="s">
        <v>357</v>
      </c>
      <c r="F94" s="3"/>
      <c r="G94" s="4"/>
      <c r="H94" s="4"/>
      <c r="I94" s="4"/>
      <c r="J94" s="4"/>
      <c r="K94" s="4"/>
      <c r="L94" s="4"/>
      <c r="M94" s="4"/>
      <c r="N94" s="4"/>
      <c r="O94" s="4"/>
      <c r="P94" s="4"/>
    </row>
    <row r="95" ht="13.5" customHeight="1">
      <c r="A95" s="1" t="s">
        <v>302</v>
      </c>
      <c r="B95" s="1" t="s">
        <v>91</v>
      </c>
      <c r="C95" s="1" t="s">
        <v>10</v>
      </c>
      <c r="D95" s="1" t="s">
        <v>358</v>
      </c>
      <c r="E95" s="1" t="s">
        <v>359</v>
      </c>
      <c r="F95" s="3"/>
      <c r="G95" s="4"/>
      <c r="H95" s="4"/>
      <c r="I95" s="4"/>
      <c r="J95" s="4"/>
      <c r="K95" s="4"/>
      <c r="L95" s="4"/>
      <c r="M95" s="4"/>
      <c r="N95" s="4"/>
      <c r="O95" s="4"/>
      <c r="P95" s="4"/>
    </row>
    <row r="96" ht="13.5" customHeight="1">
      <c r="A96" s="1" t="s">
        <v>302</v>
      </c>
      <c r="B96" s="1" t="s">
        <v>94</v>
      </c>
      <c r="C96" s="1" t="s">
        <v>10</v>
      </c>
      <c r="D96" s="1" t="s">
        <v>362</v>
      </c>
      <c r="E96" s="1" t="s">
        <v>363</v>
      </c>
      <c r="F96" s="3"/>
      <c r="G96" s="4"/>
      <c r="H96" s="4"/>
      <c r="I96" s="4"/>
      <c r="J96" s="4"/>
      <c r="K96" s="4"/>
      <c r="L96" s="4"/>
      <c r="M96" s="4"/>
      <c r="N96" s="4"/>
      <c r="O96" s="4"/>
      <c r="P96" s="4"/>
    </row>
    <row r="97" ht="13.5" customHeight="1">
      <c r="A97" s="1" t="s">
        <v>302</v>
      </c>
      <c r="B97" s="1" t="s">
        <v>186</v>
      </c>
      <c r="C97" s="1" t="s">
        <v>10</v>
      </c>
      <c r="D97" s="1" t="s">
        <v>366</v>
      </c>
      <c r="E97" s="1" t="s">
        <v>368</v>
      </c>
      <c r="F97" s="3"/>
      <c r="G97" s="4"/>
      <c r="H97" s="4"/>
      <c r="I97" s="4"/>
      <c r="J97" s="4"/>
      <c r="K97" s="4"/>
      <c r="L97" s="4"/>
      <c r="M97" s="4"/>
      <c r="N97" s="4"/>
      <c r="O97" s="4"/>
      <c r="P97" s="4"/>
    </row>
    <row r="98" ht="13.5" customHeight="1">
      <c r="A98" s="1" t="s">
        <v>302</v>
      </c>
      <c r="B98" s="1" t="s">
        <v>189</v>
      </c>
      <c r="C98" s="1" t="s">
        <v>10</v>
      </c>
      <c r="D98" s="1" t="s">
        <v>370</v>
      </c>
      <c r="E98" s="1" t="s">
        <v>371</v>
      </c>
      <c r="F98" s="3"/>
      <c r="G98" s="4"/>
      <c r="H98" s="4"/>
      <c r="I98" s="4"/>
      <c r="J98" s="4"/>
      <c r="K98" s="4"/>
      <c r="L98" s="4"/>
      <c r="M98" s="4"/>
      <c r="N98" s="4"/>
      <c r="O98" s="4"/>
      <c r="P98" s="4"/>
    </row>
    <row r="99" ht="13.5" customHeight="1">
      <c r="A99" s="1" t="s">
        <v>302</v>
      </c>
      <c r="B99" s="1" t="s">
        <v>193</v>
      </c>
      <c r="C99" s="1" t="s">
        <v>374</v>
      </c>
      <c r="D99" s="1" t="s">
        <v>375</v>
      </c>
      <c r="E99" s="1" t="s">
        <v>376</v>
      </c>
      <c r="F99" s="3"/>
      <c r="G99" s="4"/>
      <c r="H99" s="4"/>
      <c r="I99" s="4"/>
      <c r="J99" s="4"/>
      <c r="K99" s="4"/>
      <c r="L99" s="4"/>
      <c r="M99" s="4"/>
      <c r="N99" s="4"/>
      <c r="O99" s="4"/>
      <c r="P99" s="4"/>
    </row>
    <row r="100" ht="13.5" customHeight="1">
      <c r="A100" s="1" t="s">
        <v>302</v>
      </c>
      <c r="B100" s="1" t="s">
        <v>197</v>
      </c>
      <c r="C100" s="1" t="s">
        <v>10</v>
      </c>
      <c r="D100" s="1" t="s">
        <v>377</v>
      </c>
      <c r="E100" s="1" t="s">
        <v>378</v>
      </c>
      <c r="F100" s="3"/>
      <c r="G100" s="4"/>
      <c r="H100" s="4"/>
      <c r="I100" s="4"/>
      <c r="J100" s="4"/>
      <c r="K100" s="4"/>
      <c r="L100" s="4"/>
      <c r="M100" s="4"/>
      <c r="N100" s="4"/>
      <c r="O100" s="4"/>
      <c r="P100" s="4"/>
    </row>
    <row r="101" ht="13.5" customHeight="1">
      <c r="A101" s="1" t="s">
        <v>302</v>
      </c>
      <c r="B101" s="1" t="s">
        <v>201</v>
      </c>
      <c r="C101" s="1" t="s">
        <v>337</v>
      </c>
      <c r="D101" s="1" t="s">
        <v>381</v>
      </c>
      <c r="E101" s="1" t="s">
        <v>382</v>
      </c>
      <c r="F101" s="3"/>
      <c r="G101" s="4"/>
      <c r="H101" s="4"/>
      <c r="I101" s="4"/>
      <c r="J101" s="4"/>
      <c r="K101" s="4"/>
      <c r="L101" s="4"/>
      <c r="M101" s="4"/>
      <c r="N101" s="4"/>
      <c r="O101" s="4"/>
      <c r="P101" s="4"/>
    </row>
    <row r="102" ht="13.5" customHeight="1">
      <c r="A102" s="1" t="s">
        <v>302</v>
      </c>
      <c r="B102" s="1" t="s">
        <v>206</v>
      </c>
      <c r="C102" s="1" t="s">
        <v>10</v>
      </c>
      <c r="D102" s="1" t="s">
        <v>383</v>
      </c>
      <c r="E102" s="1" t="s">
        <v>384</v>
      </c>
      <c r="F102" s="3"/>
      <c r="G102" s="4"/>
      <c r="H102" s="4"/>
      <c r="I102" s="4"/>
      <c r="J102" s="4"/>
      <c r="K102" s="4"/>
      <c r="L102" s="4"/>
      <c r="M102" s="4"/>
      <c r="N102" s="4"/>
      <c r="O102" s="4"/>
      <c r="P102" s="4"/>
    </row>
    <row r="103" ht="13.5" customHeight="1">
      <c r="A103" s="1" t="s">
        <v>302</v>
      </c>
      <c r="B103" s="1" t="s">
        <v>211</v>
      </c>
      <c r="C103" s="1" t="s">
        <v>10</v>
      </c>
      <c r="D103" s="1" t="s">
        <v>387</v>
      </c>
      <c r="E103" s="1" t="s">
        <v>388</v>
      </c>
      <c r="F103" s="3"/>
      <c r="G103" s="4"/>
      <c r="H103" s="4"/>
      <c r="I103" s="4"/>
      <c r="J103" s="4"/>
      <c r="K103" s="4"/>
      <c r="L103" s="4"/>
      <c r="M103" s="4"/>
      <c r="N103" s="4"/>
      <c r="O103" s="4"/>
      <c r="P103" s="4"/>
    </row>
    <row r="104" ht="13.5" customHeight="1">
      <c r="A104" s="1" t="s">
        <v>302</v>
      </c>
      <c r="B104" s="1" t="s">
        <v>215</v>
      </c>
      <c r="C104" s="1" t="s">
        <v>10</v>
      </c>
      <c r="D104" s="1" t="s">
        <v>391</v>
      </c>
      <c r="E104" s="1" t="s">
        <v>392</v>
      </c>
      <c r="F104" s="3"/>
      <c r="G104" s="4"/>
      <c r="H104" s="4"/>
      <c r="I104" s="4"/>
      <c r="J104" s="4"/>
      <c r="K104" s="4"/>
      <c r="L104" s="4"/>
      <c r="M104" s="4"/>
      <c r="N104" s="4"/>
      <c r="O104" s="4"/>
      <c r="P104" s="4"/>
    </row>
    <row r="105" ht="13.5" customHeight="1">
      <c r="A105" s="1" t="s">
        <v>302</v>
      </c>
      <c r="B105" s="1" t="s">
        <v>220</v>
      </c>
      <c r="C105" s="1" t="s">
        <v>10</v>
      </c>
      <c r="D105" s="1" t="s">
        <v>395</v>
      </c>
      <c r="E105" s="1" t="s">
        <v>396</v>
      </c>
      <c r="F105" s="3"/>
      <c r="G105" s="4"/>
      <c r="H105" s="4"/>
      <c r="I105" s="4"/>
      <c r="J105" s="4"/>
      <c r="K105" s="4"/>
      <c r="L105" s="4"/>
      <c r="M105" s="4"/>
      <c r="N105" s="4"/>
      <c r="O105" s="4"/>
      <c r="P105" s="4"/>
    </row>
    <row r="106" ht="13.5" customHeight="1">
      <c r="A106" s="1" t="s">
        <v>302</v>
      </c>
      <c r="B106" s="1" t="s">
        <v>223</v>
      </c>
      <c r="C106" s="1" t="s">
        <v>374</v>
      </c>
      <c r="D106" s="1" t="s">
        <v>399</v>
      </c>
      <c r="E106" s="1" t="s">
        <v>400</v>
      </c>
      <c r="F106" s="3"/>
      <c r="G106" s="4"/>
      <c r="H106" s="4"/>
      <c r="I106" s="4"/>
      <c r="J106" s="4"/>
      <c r="K106" s="4"/>
      <c r="L106" s="4"/>
      <c r="M106" s="4"/>
      <c r="N106" s="4"/>
      <c r="O106" s="4"/>
      <c r="P106" s="4"/>
    </row>
    <row r="107" ht="13.5" customHeight="1">
      <c r="A107" s="1" t="s">
        <v>302</v>
      </c>
      <c r="B107" s="1" t="s">
        <v>229</v>
      </c>
      <c r="C107" s="1" t="s">
        <v>10</v>
      </c>
      <c r="D107" s="1" t="s">
        <v>401</v>
      </c>
      <c r="E107" s="1" t="s">
        <v>402</v>
      </c>
      <c r="F107" s="3"/>
      <c r="G107" s="4"/>
      <c r="H107" s="4"/>
      <c r="I107" s="4"/>
      <c r="J107" s="4"/>
      <c r="K107" s="4"/>
      <c r="L107" s="4"/>
      <c r="M107" s="4"/>
      <c r="N107" s="4"/>
      <c r="O107" s="4"/>
      <c r="P107" s="4"/>
    </row>
    <row r="108" ht="13.5" customHeight="1">
      <c r="A108" s="1" t="s">
        <v>302</v>
      </c>
      <c r="B108" s="1" t="s">
        <v>233</v>
      </c>
      <c r="C108" s="1" t="s">
        <v>10</v>
      </c>
      <c r="D108" s="1" t="s">
        <v>405</v>
      </c>
      <c r="E108" s="1" t="s">
        <v>406</v>
      </c>
      <c r="F108" s="3"/>
      <c r="G108" s="4"/>
      <c r="H108" s="4"/>
      <c r="I108" s="4"/>
      <c r="J108" s="4"/>
      <c r="K108" s="4"/>
      <c r="L108" s="4"/>
      <c r="M108" s="4"/>
      <c r="N108" s="4"/>
      <c r="O108" s="4"/>
      <c r="P108" s="4"/>
    </row>
    <row r="109" ht="13.5" customHeight="1">
      <c r="A109" s="1" t="s">
        <v>302</v>
      </c>
      <c r="B109" s="1" t="s">
        <v>99</v>
      </c>
      <c r="C109" s="1" t="s">
        <v>100</v>
      </c>
      <c r="D109" s="3"/>
      <c r="E109" s="3"/>
      <c r="F109" s="3"/>
      <c r="G109" s="4"/>
      <c r="H109" s="4"/>
      <c r="I109" s="4"/>
      <c r="J109" s="4"/>
      <c r="K109" s="4"/>
      <c r="L109" s="4"/>
      <c r="M109" s="4"/>
      <c r="N109" s="4"/>
      <c r="O109" s="4"/>
      <c r="P109" s="4"/>
    </row>
    <row r="110" ht="13.5" customHeight="1">
      <c r="A110" s="1" t="s">
        <v>408</v>
      </c>
      <c r="B110" s="2" t="s">
        <v>1</v>
      </c>
      <c r="C110" s="1" t="s">
        <v>2</v>
      </c>
      <c r="D110" s="3"/>
      <c r="E110" s="3"/>
      <c r="F110" s="3"/>
      <c r="G110" s="4"/>
      <c r="H110" s="4"/>
      <c r="I110" s="4"/>
      <c r="J110" s="4"/>
      <c r="K110" s="4"/>
      <c r="L110" s="4"/>
      <c r="M110" s="4"/>
      <c r="N110" s="4"/>
      <c r="O110" s="4"/>
      <c r="P110" s="4"/>
    </row>
    <row r="111" ht="13.5" customHeight="1">
      <c r="A111" s="1" t="s">
        <v>408</v>
      </c>
      <c r="B111" s="1" t="s">
        <v>5</v>
      </c>
      <c r="C111" s="1" t="s">
        <v>130</v>
      </c>
      <c r="D111" s="1" t="s">
        <v>411</v>
      </c>
      <c r="E111" s="1" t="s">
        <v>412</v>
      </c>
      <c r="F111" s="3"/>
      <c r="G111" s="4"/>
      <c r="H111" s="4"/>
      <c r="I111" s="4"/>
      <c r="J111" s="4"/>
      <c r="K111" s="4"/>
      <c r="L111" s="4"/>
      <c r="M111" s="4"/>
      <c r="N111" s="4"/>
      <c r="O111" s="4"/>
      <c r="P111" s="4"/>
    </row>
    <row r="112" ht="13.5" customHeight="1">
      <c r="A112" s="1" t="s">
        <v>408</v>
      </c>
      <c r="B112" s="1" t="s">
        <v>9</v>
      </c>
      <c r="C112" s="1" t="s">
        <v>10</v>
      </c>
      <c r="D112" s="1" t="s">
        <v>413</v>
      </c>
      <c r="E112" s="1" t="s">
        <v>414</v>
      </c>
      <c r="F112" s="3"/>
      <c r="G112" s="4"/>
      <c r="H112" s="4"/>
      <c r="I112" s="4"/>
      <c r="J112" s="4"/>
      <c r="K112" s="4"/>
      <c r="L112" s="4"/>
      <c r="M112" s="4"/>
      <c r="N112" s="4"/>
      <c r="O112" s="4"/>
      <c r="P112" s="4"/>
    </row>
    <row r="113" ht="13.5" customHeight="1">
      <c r="A113" s="1" t="s">
        <v>408</v>
      </c>
      <c r="B113" s="1" t="s">
        <v>13</v>
      </c>
      <c r="C113" s="1" t="s">
        <v>10</v>
      </c>
      <c r="D113" s="1" t="s">
        <v>415</v>
      </c>
      <c r="E113" s="1" t="s">
        <v>416</v>
      </c>
      <c r="F113" s="3"/>
      <c r="G113" s="4"/>
      <c r="H113" s="4"/>
      <c r="I113" s="4"/>
      <c r="J113" s="4"/>
      <c r="K113" s="4"/>
      <c r="L113" s="4"/>
      <c r="M113" s="4"/>
      <c r="N113" s="4"/>
      <c r="O113" s="4"/>
      <c r="P113" s="4"/>
    </row>
    <row r="114" ht="13.5" customHeight="1">
      <c r="A114" s="1" t="s">
        <v>408</v>
      </c>
      <c r="B114" s="1" t="s">
        <v>16</v>
      </c>
      <c r="C114" s="1" t="s">
        <v>10</v>
      </c>
      <c r="D114" s="1" t="s">
        <v>419</v>
      </c>
      <c r="E114" s="1" t="s">
        <v>420</v>
      </c>
      <c r="F114" s="3"/>
      <c r="G114" s="4"/>
      <c r="H114" s="4"/>
      <c r="I114" s="4"/>
      <c r="J114" s="4"/>
      <c r="K114" s="4"/>
      <c r="L114" s="4"/>
      <c r="M114" s="4"/>
      <c r="N114" s="4"/>
      <c r="O114" s="4"/>
      <c r="P114" s="4"/>
    </row>
    <row r="115" ht="13.5" customHeight="1">
      <c r="A115" s="1" t="s">
        <v>408</v>
      </c>
      <c r="B115" s="1" t="s">
        <v>21</v>
      </c>
      <c r="C115" s="1" t="s">
        <v>10</v>
      </c>
      <c r="D115" s="1" t="s">
        <v>421</v>
      </c>
      <c r="E115" s="1" t="s">
        <v>422</v>
      </c>
      <c r="F115" s="3"/>
      <c r="G115" s="4"/>
      <c r="H115" s="4"/>
      <c r="I115" s="4"/>
      <c r="J115" s="4"/>
      <c r="K115" s="4"/>
      <c r="L115" s="4"/>
      <c r="M115" s="4"/>
      <c r="N115" s="4"/>
      <c r="O115" s="4"/>
      <c r="P115" s="4"/>
    </row>
    <row r="116" ht="13.5" customHeight="1">
      <c r="A116" s="1" t="s">
        <v>408</v>
      </c>
      <c r="B116" s="1" t="s">
        <v>27</v>
      </c>
      <c r="C116" s="1" t="s">
        <v>10</v>
      </c>
      <c r="D116" s="1" t="s">
        <v>428</v>
      </c>
      <c r="E116" s="1" t="s">
        <v>430</v>
      </c>
      <c r="F116" s="3"/>
      <c r="G116" s="4"/>
      <c r="H116" s="4"/>
      <c r="I116" s="4"/>
      <c r="J116" s="4"/>
      <c r="K116" s="4"/>
      <c r="L116" s="4"/>
      <c r="M116" s="4"/>
      <c r="N116" s="4"/>
      <c r="O116" s="4"/>
      <c r="P116" s="4"/>
    </row>
    <row r="117" ht="13.5" customHeight="1">
      <c r="A117" s="1" t="s">
        <v>408</v>
      </c>
      <c r="B117" s="1" t="s">
        <v>31</v>
      </c>
      <c r="C117" s="1" t="s">
        <v>10</v>
      </c>
      <c r="D117" s="1" t="s">
        <v>431</v>
      </c>
      <c r="E117" s="1" t="s">
        <v>433</v>
      </c>
      <c r="F117" s="3"/>
      <c r="G117" s="4"/>
      <c r="H117" s="4"/>
      <c r="I117" s="4"/>
      <c r="J117" s="4"/>
      <c r="K117" s="4"/>
      <c r="L117" s="4"/>
      <c r="M117" s="4"/>
      <c r="N117" s="4"/>
      <c r="O117" s="4"/>
      <c r="P117" s="4"/>
    </row>
    <row r="118" ht="13.5" customHeight="1">
      <c r="A118" s="1" t="s">
        <v>408</v>
      </c>
      <c r="B118" s="1" t="s">
        <v>34</v>
      </c>
      <c r="C118" s="1" t="s">
        <v>10</v>
      </c>
      <c r="D118" s="1" t="s">
        <v>435</v>
      </c>
      <c r="E118" s="1" t="s">
        <v>436</v>
      </c>
      <c r="F118" s="3"/>
      <c r="G118" s="4"/>
      <c r="H118" s="4"/>
      <c r="I118" s="4"/>
      <c r="J118" s="4"/>
      <c r="K118" s="4"/>
      <c r="L118" s="4"/>
      <c r="M118" s="4"/>
      <c r="N118" s="4"/>
      <c r="O118" s="4"/>
      <c r="P118" s="4"/>
    </row>
    <row r="119" ht="13.5" customHeight="1">
      <c r="A119" s="1" t="s">
        <v>408</v>
      </c>
      <c r="B119" s="1" t="s">
        <v>40</v>
      </c>
      <c r="C119" s="1" t="s">
        <v>10</v>
      </c>
      <c r="D119" s="1" t="s">
        <v>438</v>
      </c>
      <c r="E119" s="1" t="s">
        <v>439</v>
      </c>
      <c r="F119" s="3"/>
      <c r="G119" s="4"/>
      <c r="H119" s="4"/>
      <c r="I119" s="4"/>
      <c r="J119" s="4"/>
      <c r="K119" s="4"/>
      <c r="L119" s="4"/>
      <c r="M119" s="4"/>
      <c r="N119" s="4"/>
      <c r="O119" s="4"/>
      <c r="P119" s="4"/>
    </row>
    <row r="120" ht="13.5" customHeight="1">
      <c r="A120" s="1" t="s">
        <v>408</v>
      </c>
      <c r="B120" s="1" t="s">
        <v>45</v>
      </c>
      <c r="C120" s="1" t="s">
        <v>10</v>
      </c>
      <c r="D120" s="1" t="s">
        <v>440</v>
      </c>
      <c r="E120" s="1" t="s">
        <v>441</v>
      </c>
      <c r="F120" s="3"/>
      <c r="G120" s="4"/>
      <c r="H120" s="4"/>
      <c r="I120" s="4"/>
      <c r="J120" s="4"/>
      <c r="K120" s="4"/>
      <c r="L120" s="4"/>
      <c r="M120" s="4"/>
      <c r="N120" s="4"/>
      <c r="O120" s="4"/>
      <c r="P120" s="4"/>
    </row>
    <row r="121" ht="13.5" customHeight="1">
      <c r="A121" s="1" t="s">
        <v>408</v>
      </c>
      <c r="B121" s="1" t="s">
        <v>52</v>
      </c>
      <c r="C121" s="1" t="s">
        <v>10</v>
      </c>
      <c r="D121" s="1" t="s">
        <v>445</v>
      </c>
      <c r="E121" s="1" t="s">
        <v>448</v>
      </c>
      <c r="F121" s="3"/>
      <c r="G121" s="4"/>
      <c r="H121" s="4"/>
      <c r="I121" s="4"/>
      <c r="J121" s="4"/>
      <c r="K121" s="4"/>
      <c r="L121" s="4"/>
      <c r="M121" s="4"/>
      <c r="N121" s="4"/>
      <c r="O121" s="4"/>
      <c r="P121" s="4"/>
    </row>
    <row r="122" ht="13.5" customHeight="1">
      <c r="A122" s="1" t="s">
        <v>408</v>
      </c>
      <c r="B122" s="1" t="s">
        <v>57</v>
      </c>
      <c r="C122" s="1" t="s">
        <v>10</v>
      </c>
      <c r="D122" s="1" t="s">
        <v>450</v>
      </c>
      <c r="E122" s="1" t="s">
        <v>451</v>
      </c>
      <c r="F122" s="3"/>
      <c r="G122" s="4"/>
      <c r="H122" s="4"/>
      <c r="I122" s="4"/>
      <c r="J122" s="4"/>
      <c r="K122" s="4"/>
      <c r="L122" s="4"/>
      <c r="M122" s="4"/>
      <c r="N122" s="4"/>
      <c r="O122" s="4"/>
      <c r="P122" s="4"/>
    </row>
    <row r="123" ht="13.5" customHeight="1">
      <c r="A123" s="1" t="s">
        <v>408</v>
      </c>
      <c r="B123" s="1" t="s">
        <v>60</v>
      </c>
      <c r="C123" s="1" t="s">
        <v>10</v>
      </c>
      <c r="D123" s="1" t="s">
        <v>454</v>
      </c>
      <c r="E123" s="1" t="s">
        <v>455</v>
      </c>
      <c r="F123" s="3"/>
      <c r="G123" s="4"/>
      <c r="H123" s="4"/>
      <c r="I123" s="4"/>
      <c r="J123" s="4"/>
      <c r="K123" s="4"/>
      <c r="L123" s="4"/>
      <c r="M123" s="4"/>
      <c r="N123" s="4"/>
      <c r="O123" s="4"/>
      <c r="P123" s="4"/>
    </row>
    <row r="124" ht="13.5" customHeight="1">
      <c r="A124" s="1" t="s">
        <v>408</v>
      </c>
      <c r="B124" s="1" t="s">
        <v>65</v>
      </c>
      <c r="C124" s="1" t="s">
        <v>10</v>
      </c>
      <c r="D124" s="1" t="s">
        <v>458</v>
      </c>
      <c r="E124" s="1" t="s">
        <v>459</v>
      </c>
      <c r="F124" s="3"/>
      <c r="G124" s="4"/>
      <c r="H124" s="4"/>
      <c r="I124" s="4"/>
      <c r="J124" s="4"/>
      <c r="K124" s="4"/>
      <c r="L124" s="4"/>
      <c r="M124" s="4"/>
      <c r="N124" s="4"/>
      <c r="O124" s="4"/>
      <c r="P124" s="4"/>
    </row>
    <row r="125" ht="13.5" customHeight="1">
      <c r="A125" s="1" t="s">
        <v>408</v>
      </c>
      <c r="B125" s="1" t="s">
        <v>70</v>
      </c>
      <c r="C125" s="1" t="s">
        <v>10</v>
      </c>
      <c r="D125" s="1" t="s">
        <v>462</v>
      </c>
      <c r="E125" s="1" t="s">
        <v>463</v>
      </c>
      <c r="F125" s="3"/>
      <c r="G125" s="4"/>
      <c r="H125" s="4"/>
      <c r="I125" s="4"/>
      <c r="J125" s="4"/>
      <c r="K125" s="4"/>
      <c r="L125" s="4"/>
      <c r="M125" s="4"/>
      <c r="N125" s="4"/>
      <c r="O125" s="4"/>
      <c r="P125" s="4"/>
    </row>
    <row r="126" ht="13.5" customHeight="1">
      <c r="A126" s="1" t="s">
        <v>408</v>
      </c>
      <c r="B126" s="1" t="s">
        <v>74</v>
      </c>
      <c r="C126" s="1" t="s">
        <v>10</v>
      </c>
      <c r="D126" s="1" t="s">
        <v>468</v>
      </c>
      <c r="E126" s="1" t="s">
        <v>469</v>
      </c>
      <c r="F126" s="3"/>
      <c r="G126" s="4"/>
      <c r="H126" s="4"/>
      <c r="I126" s="4"/>
      <c r="J126" s="4"/>
      <c r="K126" s="4"/>
      <c r="L126" s="4"/>
      <c r="M126" s="4"/>
      <c r="N126" s="4"/>
      <c r="O126" s="4"/>
      <c r="P126" s="4"/>
    </row>
    <row r="127" ht="13.5" customHeight="1">
      <c r="A127" s="1" t="s">
        <v>408</v>
      </c>
      <c r="B127" s="1" t="s">
        <v>78</v>
      </c>
      <c r="C127" s="1" t="s">
        <v>10</v>
      </c>
      <c r="D127" s="1" t="s">
        <v>472</v>
      </c>
      <c r="E127" s="1" t="s">
        <v>473</v>
      </c>
      <c r="F127" s="3"/>
      <c r="G127" s="4"/>
      <c r="H127" s="4"/>
      <c r="I127" s="4"/>
      <c r="J127" s="4"/>
      <c r="K127" s="4"/>
      <c r="L127" s="4"/>
      <c r="M127" s="4"/>
      <c r="N127" s="4"/>
      <c r="O127" s="4"/>
      <c r="P127" s="4"/>
    </row>
    <row r="128" ht="13.5" customHeight="1">
      <c r="A128" s="1" t="s">
        <v>408</v>
      </c>
      <c r="B128" s="1" t="s">
        <v>83</v>
      </c>
      <c r="C128" s="1" t="s">
        <v>10</v>
      </c>
      <c r="D128" s="1" t="s">
        <v>476</v>
      </c>
      <c r="E128" s="1" t="s">
        <v>477</v>
      </c>
      <c r="F128" s="3"/>
      <c r="G128" s="4"/>
      <c r="H128" s="4"/>
      <c r="I128" s="4"/>
      <c r="J128" s="4"/>
      <c r="K128" s="4"/>
      <c r="L128" s="4"/>
      <c r="M128" s="4"/>
      <c r="N128" s="4"/>
      <c r="O128" s="4"/>
      <c r="P128" s="4"/>
    </row>
    <row r="129" ht="13.5" customHeight="1">
      <c r="A129" s="1" t="s">
        <v>408</v>
      </c>
      <c r="B129" s="1" t="s">
        <v>86</v>
      </c>
      <c r="C129" s="1" t="s">
        <v>10</v>
      </c>
      <c r="D129" s="1" t="s">
        <v>480</v>
      </c>
      <c r="E129" s="1" t="s">
        <v>482</v>
      </c>
      <c r="F129" s="3"/>
      <c r="G129" s="4"/>
      <c r="H129" s="4"/>
      <c r="I129" s="4"/>
      <c r="J129" s="4"/>
      <c r="K129" s="4"/>
      <c r="L129" s="4"/>
      <c r="M129" s="4"/>
      <c r="N129" s="4"/>
      <c r="O129" s="4"/>
      <c r="P129" s="4"/>
    </row>
    <row r="130" ht="13.5" customHeight="1">
      <c r="A130" s="1" t="s">
        <v>408</v>
      </c>
      <c r="B130" s="1" t="s">
        <v>91</v>
      </c>
      <c r="C130" s="1" t="s">
        <v>10</v>
      </c>
      <c r="D130" s="1" t="s">
        <v>485</v>
      </c>
      <c r="E130" s="1" t="s">
        <v>486</v>
      </c>
      <c r="F130" s="3"/>
      <c r="G130" s="4"/>
      <c r="H130" s="4"/>
      <c r="I130" s="4"/>
      <c r="J130" s="4"/>
      <c r="K130" s="4"/>
      <c r="L130" s="4"/>
      <c r="M130" s="4"/>
      <c r="N130" s="4"/>
      <c r="O130" s="4"/>
      <c r="P130" s="4"/>
    </row>
    <row r="131" ht="13.5" customHeight="1">
      <c r="A131" s="1" t="s">
        <v>408</v>
      </c>
      <c r="B131" s="1" t="s">
        <v>94</v>
      </c>
      <c r="C131" s="1" t="s">
        <v>10</v>
      </c>
      <c r="D131" s="1" t="s">
        <v>489</v>
      </c>
      <c r="E131" s="1" t="s">
        <v>491</v>
      </c>
      <c r="F131" s="3"/>
      <c r="G131" s="4"/>
      <c r="H131" s="4"/>
      <c r="I131" s="4"/>
      <c r="J131" s="4"/>
      <c r="K131" s="4"/>
      <c r="L131" s="4"/>
      <c r="M131" s="4"/>
      <c r="N131" s="4"/>
      <c r="O131" s="4"/>
      <c r="P131" s="4"/>
    </row>
    <row r="132" ht="13.5" customHeight="1">
      <c r="A132" s="1" t="s">
        <v>408</v>
      </c>
      <c r="B132" s="1" t="s">
        <v>186</v>
      </c>
      <c r="C132" s="1" t="s">
        <v>10</v>
      </c>
      <c r="D132" s="1" t="s">
        <v>494</v>
      </c>
      <c r="E132" s="1" t="s">
        <v>495</v>
      </c>
      <c r="F132" s="3"/>
      <c r="G132" s="4"/>
      <c r="H132" s="4"/>
      <c r="I132" s="4"/>
      <c r="J132" s="4"/>
      <c r="K132" s="4"/>
      <c r="L132" s="4"/>
      <c r="M132" s="4"/>
      <c r="N132" s="4"/>
      <c r="O132" s="4"/>
      <c r="P132" s="4"/>
    </row>
    <row r="133" ht="13.5" customHeight="1">
      <c r="A133" s="1" t="s">
        <v>408</v>
      </c>
      <c r="B133" s="1" t="s">
        <v>189</v>
      </c>
      <c r="C133" s="1" t="s">
        <v>10</v>
      </c>
      <c r="D133" s="1" t="s">
        <v>498</v>
      </c>
      <c r="E133" s="1" t="s">
        <v>500</v>
      </c>
      <c r="F133" s="3"/>
      <c r="G133" s="4"/>
      <c r="H133" s="4"/>
      <c r="I133" s="4"/>
      <c r="J133" s="4"/>
      <c r="K133" s="4"/>
      <c r="L133" s="4"/>
      <c r="M133" s="4"/>
      <c r="N133" s="4"/>
      <c r="O133" s="4"/>
      <c r="P133" s="4"/>
    </row>
    <row r="134" ht="13.5" customHeight="1">
      <c r="A134" s="1" t="s">
        <v>408</v>
      </c>
      <c r="B134" s="1" t="s">
        <v>193</v>
      </c>
      <c r="C134" s="1" t="s">
        <v>10</v>
      </c>
      <c r="D134" s="1" t="s">
        <v>502</v>
      </c>
      <c r="E134" s="1" t="s">
        <v>504</v>
      </c>
      <c r="F134" s="3"/>
      <c r="G134" s="4"/>
      <c r="H134" s="4"/>
      <c r="I134" s="4"/>
      <c r="J134" s="4"/>
      <c r="K134" s="4"/>
      <c r="L134" s="4"/>
      <c r="M134" s="4"/>
      <c r="N134" s="4"/>
      <c r="O134" s="4"/>
      <c r="P134" s="4"/>
    </row>
    <row r="135" ht="13.5" customHeight="1">
      <c r="A135" s="1" t="s">
        <v>408</v>
      </c>
      <c r="B135" s="1" t="s">
        <v>197</v>
      </c>
      <c r="C135" s="1" t="s">
        <v>10</v>
      </c>
      <c r="D135" s="1" t="s">
        <v>506</v>
      </c>
      <c r="E135" s="1" t="s">
        <v>507</v>
      </c>
      <c r="F135" s="3"/>
      <c r="G135" s="4"/>
      <c r="H135" s="4"/>
      <c r="I135" s="4"/>
      <c r="J135" s="4"/>
      <c r="K135" s="4"/>
      <c r="L135" s="4"/>
      <c r="M135" s="4"/>
      <c r="N135" s="4"/>
      <c r="O135" s="4"/>
      <c r="P135" s="4"/>
    </row>
    <row r="136" ht="13.5" customHeight="1">
      <c r="A136" s="1" t="s">
        <v>408</v>
      </c>
      <c r="B136" s="1" t="s">
        <v>201</v>
      </c>
      <c r="C136" s="1" t="s">
        <v>374</v>
      </c>
      <c r="D136" s="1" t="s">
        <v>509</v>
      </c>
      <c r="E136" s="1" t="s">
        <v>510</v>
      </c>
      <c r="F136" s="3"/>
      <c r="G136" s="4"/>
      <c r="H136" s="4"/>
      <c r="I136" s="4"/>
      <c r="J136" s="4"/>
      <c r="K136" s="4"/>
      <c r="L136" s="4"/>
      <c r="M136" s="4"/>
      <c r="N136" s="4"/>
      <c r="O136" s="4"/>
      <c r="P136" s="4"/>
    </row>
    <row r="137" ht="13.5" customHeight="1">
      <c r="A137" s="1" t="s">
        <v>408</v>
      </c>
      <c r="B137" s="1" t="s">
        <v>206</v>
      </c>
      <c r="C137" s="1" t="s">
        <v>10</v>
      </c>
      <c r="D137" s="1" t="s">
        <v>511</v>
      </c>
      <c r="E137" s="1" t="s">
        <v>513</v>
      </c>
      <c r="F137" s="3"/>
      <c r="G137" s="4"/>
      <c r="H137" s="4"/>
      <c r="I137" s="4"/>
      <c r="J137" s="4"/>
      <c r="K137" s="4"/>
      <c r="L137" s="4"/>
      <c r="M137" s="4"/>
      <c r="N137" s="4"/>
      <c r="O137" s="4"/>
      <c r="P137" s="4"/>
    </row>
    <row r="138" ht="13.5" customHeight="1">
      <c r="A138" s="1" t="s">
        <v>408</v>
      </c>
      <c r="B138" s="1" t="s">
        <v>211</v>
      </c>
      <c r="C138" s="1" t="s">
        <v>10</v>
      </c>
      <c r="D138" s="1" t="s">
        <v>515</v>
      </c>
      <c r="E138" s="1" t="s">
        <v>516</v>
      </c>
      <c r="F138" s="3"/>
      <c r="G138" s="4"/>
      <c r="H138" s="4"/>
      <c r="I138" s="4"/>
      <c r="J138" s="4"/>
      <c r="K138" s="4"/>
      <c r="L138" s="4"/>
      <c r="M138" s="4"/>
      <c r="N138" s="4"/>
      <c r="O138" s="4"/>
      <c r="P138" s="4"/>
    </row>
    <row r="139" ht="13.5" customHeight="1">
      <c r="A139" s="1" t="s">
        <v>408</v>
      </c>
      <c r="B139" s="1" t="s">
        <v>215</v>
      </c>
      <c r="C139" s="1" t="s">
        <v>10</v>
      </c>
      <c r="D139" s="1" t="s">
        <v>521</v>
      </c>
      <c r="E139" s="1" t="s">
        <v>522</v>
      </c>
      <c r="F139" s="3"/>
      <c r="G139" s="4"/>
      <c r="H139" s="4"/>
      <c r="I139" s="4"/>
      <c r="J139" s="4"/>
      <c r="K139" s="4"/>
      <c r="L139" s="4"/>
      <c r="M139" s="4"/>
      <c r="N139" s="4"/>
      <c r="O139" s="4"/>
      <c r="P139" s="4"/>
    </row>
    <row r="140" ht="13.5" customHeight="1">
      <c r="A140" s="1" t="s">
        <v>408</v>
      </c>
      <c r="B140" s="1" t="s">
        <v>220</v>
      </c>
      <c r="C140" s="1" t="s">
        <v>10</v>
      </c>
      <c r="D140" s="1" t="s">
        <v>525</v>
      </c>
      <c r="E140" s="1" t="s">
        <v>526</v>
      </c>
      <c r="F140" s="3"/>
      <c r="G140" s="4"/>
      <c r="H140" s="4"/>
      <c r="I140" s="4"/>
      <c r="J140" s="4"/>
      <c r="K140" s="4"/>
      <c r="L140" s="4"/>
      <c r="M140" s="4"/>
      <c r="N140" s="4"/>
      <c r="O140" s="4"/>
      <c r="P140" s="4"/>
    </row>
    <row r="141" ht="13.5" customHeight="1">
      <c r="A141" s="1" t="s">
        <v>408</v>
      </c>
      <c r="B141" s="1" t="s">
        <v>223</v>
      </c>
      <c r="C141" s="1" t="s">
        <v>10</v>
      </c>
      <c r="D141" s="1" t="s">
        <v>528</v>
      </c>
      <c r="E141" s="1" t="s">
        <v>529</v>
      </c>
      <c r="F141" s="3"/>
      <c r="G141" s="4"/>
      <c r="H141" s="4"/>
      <c r="I141" s="4"/>
      <c r="J141" s="4"/>
      <c r="K141" s="4"/>
      <c r="L141" s="4"/>
      <c r="M141" s="4"/>
      <c r="N141" s="4"/>
      <c r="O141" s="4"/>
      <c r="P141" s="4"/>
    </row>
    <row r="142" ht="13.5" customHeight="1">
      <c r="A142" s="1" t="s">
        <v>408</v>
      </c>
      <c r="B142" s="1" t="s">
        <v>229</v>
      </c>
      <c r="C142" s="1" t="s">
        <v>10</v>
      </c>
      <c r="D142" s="1" t="s">
        <v>532</v>
      </c>
      <c r="E142" s="1" t="s">
        <v>533</v>
      </c>
      <c r="F142" s="3"/>
      <c r="G142" s="4"/>
      <c r="H142" s="4"/>
      <c r="I142" s="4"/>
      <c r="J142" s="4"/>
      <c r="K142" s="4"/>
      <c r="L142" s="4"/>
      <c r="M142" s="4"/>
      <c r="N142" s="4"/>
      <c r="O142" s="4"/>
      <c r="P142" s="4"/>
    </row>
    <row r="143" ht="13.5" customHeight="1">
      <c r="A143" s="1" t="s">
        <v>408</v>
      </c>
      <c r="B143" s="1" t="s">
        <v>233</v>
      </c>
      <c r="C143" s="1" t="s">
        <v>10</v>
      </c>
      <c r="D143" s="1" t="s">
        <v>534</v>
      </c>
      <c r="E143" s="1" t="s">
        <v>535</v>
      </c>
      <c r="F143" s="3"/>
      <c r="G143" s="4"/>
      <c r="H143" s="4"/>
      <c r="I143" s="4"/>
      <c r="J143" s="4"/>
      <c r="K143" s="4"/>
      <c r="L143" s="4"/>
      <c r="M143" s="4"/>
      <c r="N143" s="4"/>
      <c r="O143" s="4"/>
      <c r="P143" s="4"/>
    </row>
    <row r="144" ht="13.5" customHeight="1">
      <c r="A144" s="1" t="s">
        <v>408</v>
      </c>
      <c r="B144" s="1" t="s">
        <v>237</v>
      </c>
      <c r="C144" s="1" t="s">
        <v>10</v>
      </c>
      <c r="D144" s="1" t="s">
        <v>538</v>
      </c>
      <c r="E144" s="1" t="s">
        <v>539</v>
      </c>
      <c r="F144" s="3"/>
      <c r="G144" s="4"/>
      <c r="H144" s="4"/>
      <c r="I144" s="4"/>
      <c r="J144" s="4"/>
      <c r="K144" s="4"/>
      <c r="L144" s="4"/>
      <c r="M144" s="4"/>
      <c r="N144" s="4"/>
      <c r="O144" s="4"/>
      <c r="P144" s="4"/>
    </row>
    <row r="145" ht="13.5" customHeight="1">
      <c r="A145" s="1" t="s">
        <v>408</v>
      </c>
      <c r="B145" s="1" t="s">
        <v>99</v>
      </c>
      <c r="C145" s="1" t="s">
        <v>100</v>
      </c>
      <c r="D145" s="3"/>
      <c r="E145" s="3"/>
      <c r="F145" s="3"/>
      <c r="G145" s="4"/>
      <c r="H145" s="4"/>
      <c r="I145" s="4"/>
      <c r="J145" s="4"/>
      <c r="K145" s="4"/>
      <c r="L145" s="4"/>
      <c r="M145" s="4"/>
      <c r="N145" s="4"/>
      <c r="O145" s="4"/>
      <c r="P145" s="4"/>
    </row>
    <row r="146" ht="13.5" customHeight="1">
      <c r="A146" s="1" t="s">
        <v>542</v>
      </c>
      <c r="B146" s="2" t="s">
        <v>1</v>
      </c>
      <c r="C146" s="1" t="s">
        <v>2</v>
      </c>
      <c r="D146" s="3"/>
      <c r="E146" s="3"/>
      <c r="F146" s="3"/>
      <c r="G146" s="4"/>
      <c r="H146" s="4"/>
      <c r="I146" s="4"/>
      <c r="J146" s="4"/>
      <c r="K146" s="4"/>
      <c r="L146" s="4"/>
      <c r="M146" s="4"/>
      <c r="N146" s="4"/>
      <c r="O146" s="4"/>
      <c r="P146" s="4"/>
    </row>
    <row r="147" ht="13.5" customHeight="1">
      <c r="A147" s="1" t="s">
        <v>542</v>
      </c>
      <c r="B147" s="1" t="s">
        <v>5</v>
      </c>
      <c r="C147" s="1" t="s">
        <v>303</v>
      </c>
      <c r="D147" s="1" t="s">
        <v>543</v>
      </c>
      <c r="E147" s="1" t="s">
        <v>544</v>
      </c>
      <c r="F147" s="3"/>
      <c r="G147" s="4"/>
      <c r="H147" s="4"/>
      <c r="I147" s="4"/>
      <c r="J147" s="4"/>
      <c r="K147" s="4"/>
      <c r="L147" s="4"/>
      <c r="M147" s="4"/>
      <c r="N147" s="4"/>
      <c r="O147" s="4"/>
      <c r="P147" s="4"/>
    </row>
    <row r="148" ht="13.5" customHeight="1">
      <c r="A148" s="1" t="s">
        <v>542</v>
      </c>
      <c r="B148" s="1" t="s">
        <v>9</v>
      </c>
      <c r="C148" s="1" t="s">
        <v>10</v>
      </c>
      <c r="D148" s="1" t="s">
        <v>547</v>
      </c>
      <c r="E148" s="1" t="s">
        <v>548</v>
      </c>
      <c r="F148" s="3"/>
      <c r="G148" s="4"/>
      <c r="H148" s="4"/>
      <c r="I148" s="4"/>
      <c r="J148" s="4"/>
      <c r="K148" s="4"/>
      <c r="L148" s="4"/>
      <c r="M148" s="4"/>
      <c r="N148" s="4"/>
      <c r="O148" s="4"/>
      <c r="P148" s="4"/>
    </row>
    <row r="149" ht="13.5" customHeight="1">
      <c r="A149" s="1" t="s">
        <v>542</v>
      </c>
      <c r="B149" s="1" t="s">
        <v>13</v>
      </c>
      <c r="C149" s="1" t="s">
        <v>10</v>
      </c>
      <c r="D149" s="1" t="s">
        <v>551</v>
      </c>
      <c r="E149" s="1" t="s">
        <v>552</v>
      </c>
      <c r="F149" s="3"/>
      <c r="G149" s="4"/>
      <c r="H149" s="4"/>
      <c r="I149" s="4"/>
      <c r="J149" s="4"/>
      <c r="K149" s="4"/>
      <c r="L149" s="4"/>
      <c r="M149" s="4"/>
      <c r="N149" s="4"/>
      <c r="O149" s="4"/>
      <c r="P149" s="4"/>
    </row>
    <row r="150" ht="13.5" customHeight="1">
      <c r="A150" s="1" t="s">
        <v>542</v>
      </c>
      <c r="B150" s="1" t="s">
        <v>16</v>
      </c>
      <c r="C150" s="1" t="s">
        <v>10</v>
      </c>
      <c r="D150" s="1" t="s">
        <v>555</v>
      </c>
      <c r="E150" s="1" t="s">
        <v>556</v>
      </c>
      <c r="F150" s="3"/>
      <c r="G150" s="4"/>
      <c r="H150" s="4"/>
      <c r="I150" s="4"/>
      <c r="J150" s="4"/>
      <c r="K150" s="4"/>
      <c r="L150" s="4"/>
      <c r="M150" s="4"/>
      <c r="N150" s="4"/>
      <c r="O150" s="4"/>
      <c r="P150" s="4"/>
    </row>
    <row r="151" ht="13.5" customHeight="1">
      <c r="A151" s="1" t="s">
        <v>542</v>
      </c>
      <c r="B151" s="1" t="s">
        <v>21</v>
      </c>
      <c r="C151" s="1" t="s">
        <v>10</v>
      </c>
      <c r="D151" s="1" t="s">
        <v>559</v>
      </c>
      <c r="E151" s="1" t="s">
        <v>560</v>
      </c>
      <c r="F151" s="3"/>
      <c r="G151" s="4"/>
      <c r="H151" s="4"/>
      <c r="I151" s="4"/>
      <c r="J151" s="4"/>
      <c r="K151" s="4"/>
      <c r="L151" s="4"/>
      <c r="M151" s="4"/>
      <c r="N151" s="4"/>
      <c r="O151" s="4"/>
      <c r="P151" s="4"/>
    </row>
    <row r="152" ht="13.5" customHeight="1">
      <c r="A152" s="1" t="s">
        <v>542</v>
      </c>
      <c r="B152" s="1" t="s">
        <v>27</v>
      </c>
      <c r="C152" s="1" t="s">
        <v>10</v>
      </c>
      <c r="D152" s="1" t="s">
        <v>563</v>
      </c>
      <c r="E152" s="1" t="s">
        <v>564</v>
      </c>
      <c r="F152" s="3"/>
      <c r="G152" s="4"/>
      <c r="H152" s="4"/>
      <c r="I152" s="4"/>
      <c r="J152" s="4"/>
      <c r="K152" s="4"/>
      <c r="L152" s="4"/>
      <c r="M152" s="4"/>
      <c r="N152" s="4"/>
      <c r="O152" s="4"/>
      <c r="P152" s="4"/>
    </row>
    <row r="153" ht="13.5" customHeight="1">
      <c r="A153" s="1" t="s">
        <v>542</v>
      </c>
      <c r="B153" s="1" t="s">
        <v>31</v>
      </c>
      <c r="C153" s="1" t="s">
        <v>10</v>
      </c>
      <c r="D153" s="1" t="s">
        <v>565</v>
      </c>
      <c r="E153" s="1" t="s">
        <v>566</v>
      </c>
      <c r="F153" s="3"/>
      <c r="G153" s="4"/>
      <c r="H153" s="4"/>
      <c r="I153" s="4"/>
      <c r="J153" s="4"/>
      <c r="K153" s="4"/>
      <c r="L153" s="4"/>
      <c r="M153" s="4"/>
      <c r="N153" s="4"/>
      <c r="O153" s="4"/>
      <c r="P153" s="4"/>
    </row>
    <row r="154" ht="13.5" customHeight="1">
      <c r="A154" s="1" t="s">
        <v>542</v>
      </c>
      <c r="B154" s="1" t="s">
        <v>34</v>
      </c>
      <c r="C154" s="1" t="s">
        <v>115</v>
      </c>
      <c r="D154" s="1" t="s">
        <v>567</v>
      </c>
      <c r="E154" s="1" t="s">
        <v>568</v>
      </c>
      <c r="F154" s="3"/>
      <c r="G154" s="4"/>
      <c r="H154" s="4"/>
      <c r="I154" s="4"/>
      <c r="J154" s="4"/>
      <c r="K154" s="4"/>
      <c r="L154" s="4"/>
      <c r="M154" s="4"/>
      <c r="N154" s="4"/>
      <c r="O154" s="4"/>
      <c r="P154" s="4"/>
    </row>
    <row r="155" ht="13.5" customHeight="1">
      <c r="A155" s="1" t="s">
        <v>542</v>
      </c>
      <c r="B155" s="1" t="s">
        <v>40</v>
      </c>
      <c r="C155" s="1" t="s">
        <v>10</v>
      </c>
      <c r="D155" s="1" t="s">
        <v>569</v>
      </c>
      <c r="E155" s="1" t="s">
        <v>571</v>
      </c>
      <c r="F155" s="3"/>
      <c r="G155" s="4"/>
      <c r="H155" s="4"/>
      <c r="I155" s="4"/>
      <c r="J155" s="4"/>
      <c r="K155" s="4"/>
      <c r="L155" s="4"/>
      <c r="M155" s="4"/>
      <c r="N155" s="4"/>
      <c r="O155" s="4"/>
      <c r="P155" s="4"/>
    </row>
    <row r="156" ht="13.5" customHeight="1">
      <c r="A156" s="1" t="s">
        <v>542</v>
      </c>
      <c r="B156" s="1" t="s">
        <v>45</v>
      </c>
      <c r="C156" s="1" t="s">
        <v>10</v>
      </c>
      <c r="D156" s="1" t="s">
        <v>572</v>
      </c>
      <c r="E156" s="1" t="s">
        <v>574</v>
      </c>
      <c r="F156" s="3"/>
      <c r="G156" s="4"/>
      <c r="H156" s="4"/>
      <c r="I156" s="4"/>
      <c r="J156" s="4"/>
      <c r="K156" s="4"/>
      <c r="L156" s="4"/>
      <c r="M156" s="4"/>
      <c r="N156" s="4"/>
      <c r="O156" s="4"/>
      <c r="P156" s="4"/>
    </row>
    <row r="157" ht="13.5" customHeight="1">
      <c r="A157" s="1" t="s">
        <v>542</v>
      </c>
      <c r="B157" s="1" t="s">
        <v>52</v>
      </c>
      <c r="C157" s="1" t="s">
        <v>10</v>
      </c>
      <c r="D157" s="1" t="s">
        <v>578</v>
      </c>
      <c r="E157" s="1" t="s">
        <v>579</v>
      </c>
      <c r="F157" s="3"/>
      <c r="G157" s="4"/>
      <c r="H157" s="4"/>
      <c r="I157" s="4"/>
      <c r="J157" s="4"/>
      <c r="K157" s="4"/>
      <c r="L157" s="4"/>
      <c r="M157" s="4"/>
      <c r="N157" s="4"/>
      <c r="O157" s="4"/>
      <c r="P157" s="4"/>
    </row>
    <row r="158" ht="13.5" customHeight="1">
      <c r="A158" s="1" t="s">
        <v>542</v>
      </c>
      <c r="B158" s="1" t="s">
        <v>57</v>
      </c>
      <c r="C158" s="1" t="s">
        <v>10</v>
      </c>
      <c r="D158" s="1" t="s">
        <v>582</v>
      </c>
      <c r="E158" s="1" t="s">
        <v>583</v>
      </c>
      <c r="F158" s="3"/>
      <c r="G158" s="4"/>
      <c r="H158" s="4"/>
      <c r="I158" s="4"/>
      <c r="J158" s="4"/>
      <c r="K158" s="4"/>
      <c r="L158" s="4"/>
      <c r="M158" s="4"/>
      <c r="N158" s="4"/>
      <c r="O158" s="4"/>
      <c r="P158" s="4"/>
    </row>
    <row r="159" ht="13.5" customHeight="1">
      <c r="A159" s="1" t="s">
        <v>542</v>
      </c>
      <c r="B159" s="1" t="s">
        <v>60</v>
      </c>
      <c r="C159" s="1" t="s">
        <v>374</v>
      </c>
      <c r="D159" s="1" t="s">
        <v>585</v>
      </c>
      <c r="E159" s="1" t="s">
        <v>587</v>
      </c>
      <c r="F159" s="3"/>
      <c r="G159" s="4"/>
      <c r="H159" s="4"/>
      <c r="I159" s="4"/>
      <c r="J159" s="4"/>
      <c r="K159" s="4"/>
      <c r="L159" s="4"/>
      <c r="M159" s="4"/>
      <c r="N159" s="4"/>
      <c r="O159" s="4"/>
      <c r="P159" s="4"/>
    </row>
    <row r="160" ht="13.5" customHeight="1">
      <c r="A160" s="1" t="s">
        <v>542</v>
      </c>
      <c r="B160" s="1" t="s">
        <v>65</v>
      </c>
      <c r="C160" s="1" t="s">
        <v>10</v>
      </c>
      <c r="D160" s="1" t="s">
        <v>589</v>
      </c>
      <c r="E160" s="1" t="s">
        <v>591</v>
      </c>
      <c r="F160" s="3"/>
      <c r="G160" s="4"/>
      <c r="H160" s="4"/>
      <c r="I160" s="4"/>
      <c r="J160" s="4"/>
      <c r="K160" s="4"/>
      <c r="L160" s="4"/>
      <c r="M160" s="4"/>
      <c r="N160" s="4"/>
      <c r="O160" s="4"/>
      <c r="P160" s="4"/>
    </row>
    <row r="161" ht="13.5" customHeight="1">
      <c r="A161" s="1" t="s">
        <v>542</v>
      </c>
      <c r="B161" s="1" t="s">
        <v>70</v>
      </c>
      <c r="C161" s="1" t="s">
        <v>10</v>
      </c>
      <c r="D161" s="1" t="s">
        <v>594</v>
      </c>
      <c r="E161" s="1" t="s">
        <v>595</v>
      </c>
      <c r="F161" s="3"/>
      <c r="G161" s="4"/>
      <c r="H161" s="4"/>
      <c r="I161" s="4"/>
      <c r="J161" s="4"/>
      <c r="K161" s="4"/>
      <c r="L161" s="4"/>
      <c r="M161" s="4"/>
      <c r="N161" s="4"/>
      <c r="O161" s="4"/>
      <c r="P161" s="4"/>
    </row>
    <row r="162" ht="13.5" customHeight="1">
      <c r="A162" s="1" t="s">
        <v>542</v>
      </c>
      <c r="B162" s="1" t="s">
        <v>74</v>
      </c>
      <c r="C162" s="1" t="s">
        <v>10</v>
      </c>
      <c r="D162" s="1" t="s">
        <v>598</v>
      </c>
      <c r="E162" s="1" t="s">
        <v>599</v>
      </c>
      <c r="F162" s="3"/>
      <c r="G162" s="4"/>
      <c r="H162" s="4"/>
      <c r="I162" s="4"/>
      <c r="J162" s="4"/>
      <c r="K162" s="4"/>
      <c r="L162" s="4"/>
      <c r="M162" s="4"/>
      <c r="N162" s="4"/>
      <c r="O162" s="4"/>
      <c r="P162" s="4"/>
    </row>
    <row r="163" ht="13.5" customHeight="1">
      <c r="A163" s="1" t="s">
        <v>542</v>
      </c>
      <c r="B163" s="1" t="s">
        <v>78</v>
      </c>
      <c r="C163" s="1" t="s">
        <v>374</v>
      </c>
      <c r="D163" s="1" t="s">
        <v>602</v>
      </c>
      <c r="E163" s="1" t="s">
        <v>603</v>
      </c>
      <c r="F163" s="3"/>
      <c r="G163" s="4"/>
      <c r="H163" s="4"/>
      <c r="I163" s="4"/>
      <c r="J163" s="4"/>
      <c r="K163" s="4"/>
      <c r="L163" s="4"/>
      <c r="M163" s="4"/>
      <c r="N163" s="4"/>
      <c r="O163" s="4"/>
      <c r="P163" s="4"/>
    </row>
    <row r="164" ht="13.5" customHeight="1">
      <c r="A164" s="1" t="s">
        <v>542</v>
      </c>
      <c r="B164" s="1" t="s">
        <v>83</v>
      </c>
      <c r="C164" s="1" t="s">
        <v>10</v>
      </c>
      <c r="D164" s="1" t="s">
        <v>606</v>
      </c>
      <c r="E164" s="1" t="s">
        <v>607</v>
      </c>
      <c r="F164" s="3"/>
      <c r="G164" s="4"/>
      <c r="H164" s="4"/>
      <c r="I164" s="4"/>
      <c r="J164" s="4"/>
      <c r="K164" s="4"/>
      <c r="L164" s="4"/>
      <c r="M164" s="4"/>
      <c r="N164" s="4"/>
      <c r="O164" s="4"/>
      <c r="P164" s="4"/>
    </row>
    <row r="165" ht="13.5" customHeight="1">
      <c r="A165" s="1" t="s">
        <v>542</v>
      </c>
      <c r="B165" s="1" t="s">
        <v>86</v>
      </c>
      <c r="C165" s="1" t="s">
        <v>10</v>
      </c>
      <c r="D165" s="1" t="s">
        <v>610</v>
      </c>
      <c r="E165" s="1" t="s">
        <v>611</v>
      </c>
      <c r="F165" s="3"/>
      <c r="G165" s="4"/>
      <c r="H165" s="4"/>
      <c r="I165" s="4"/>
      <c r="J165" s="4"/>
      <c r="K165" s="4"/>
      <c r="L165" s="4"/>
      <c r="M165" s="4"/>
      <c r="N165" s="4"/>
      <c r="O165" s="4"/>
      <c r="P165" s="4"/>
    </row>
    <row r="166" ht="13.5" customHeight="1">
      <c r="A166" s="1" t="s">
        <v>542</v>
      </c>
      <c r="B166" s="1" t="s">
        <v>91</v>
      </c>
      <c r="C166" s="1" t="s">
        <v>10</v>
      </c>
      <c r="D166" s="1" t="s">
        <v>613</v>
      </c>
      <c r="E166" s="1" t="s">
        <v>615</v>
      </c>
      <c r="F166" s="3"/>
      <c r="G166" s="4"/>
      <c r="H166" s="4"/>
      <c r="I166" s="4"/>
      <c r="J166" s="4"/>
      <c r="K166" s="4"/>
      <c r="L166" s="4"/>
      <c r="M166" s="4"/>
      <c r="N166" s="4"/>
      <c r="O166" s="4"/>
      <c r="P166" s="4"/>
    </row>
    <row r="167" ht="13.5" customHeight="1">
      <c r="A167" s="1" t="s">
        <v>542</v>
      </c>
      <c r="B167" s="1" t="s">
        <v>94</v>
      </c>
      <c r="C167" s="1" t="s">
        <v>10</v>
      </c>
      <c r="D167" s="1" t="s">
        <v>617</v>
      </c>
      <c r="E167" s="1" t="s">
        <v>619</v>
      </c>
      <c r="F167" s="3"/>
      <c r="G167" s="4"/>
      <c r="H167" s="4"/>
      <c r="I167" s="4"/>
      <c r="J167" s="4"/>
      <c r="K167" s="4"/>
      <c r="L167" s="4"/>
      <c r="M167" s="4"/>
      <c r="N167" s="4"/>
      <c r="O167" s="4"/>
      <c r="P167" s="4"/>
    </row>
    <row r="168" ht="13.5" customHeight="1">
      <c r="A168" s="1" t="s">
        <v>542</v>
      </c>
      <c r="B168" s="1" t="s">
        <v>186</v>
      </c>
      <c r="C168" s="1" t="s">
        <v>10</v>
      </c>
      <c r="D168" s="1" t="s">
        <v>621</v>
      </c>
      <c r="E168" s="1" t="s">
        <v>623</v>
      </c>
      <c r="F168" s="3"/>
      <c r="G168" s="4"/>
      <c r="H168" s="4"/>
      <c r="I168" s="4"/>
      <c r="J168" s="4"/>
      <c r="K168" s="4"/>
      <c r="L168" s="4"/>
      <c r="M168" s="4"/>
      <c r="N168" s="4"/>
      <c r="O168" s="4"/>
      <c r="P168" s="4"/>
    </row>
    <row r="169" ht="13.5" customHeight="1">
      <c r="A169" s="1" t="s">
        <v>542</v>
      </c>
      <c r="B169" s="1" t="s">
        <v>189</v>
      </c>
      <c r="C169" s="1" t="s">
        <v>10</v>
      </c>
      <c r="D169" s="1" t="s">
        <v>626</v>
      </c>
      <c r="E169" s="1" t="s">
        <v>627</v>
      </c>
      <c r="F169" s="3"/>
      <c r="G169" s="4"/>
      <c r="H169" s="4"/>
      <c r="I169" s="4"/>
      <c r="J169" s="4"/>
      <c r="K169" s="4"/>
      <c r="L169" s="4"/>
      <c r="M169" s="4"/>
      <c r="N169" s="4"/>
      <c r="O169" s="4"/>
      <c r="P169" s="4"/>
    </row>
    <row r="170" ht="13.5" customHeight="1">
      <c r="A170" s="1" t="s">
        <v>542</v>
      </c>
      <c r="B170" s="1" t="s">
        <v>193</v>
      </c>
      <c r="C170" s="1" t="s">
        <v>10</v>
      </c>
      <c r="D170" s="1" t="s">
        <v>632</v>
      </c>
      <c r="E170" s="1" t="s">
        <v>633</v>
      </c>
      <c r="F170" s="3"/>
      <c r="G170" s="4"/>
      <c r="H170" s="4"/>
      <c r="I170" s="4"/>
      <c r="J170" s="4"/>
      <c r="K170" s="4"/>
      <c r="L170" s="4"/>
      <c r="M170" s="4"/>
      <c r="N170" s="4"/>
      <c r="O170" s="4"/>
      <c r="P170" s="4"/>
    </row>
    <row r="171" ht="13.5" customHeight="1">
      <c r="A171" s="1" t="s">
        <v>542</v>
      </c>
      <c r="B171" s="1" t="s">
        <v>197</v>
      </c>
      <c r="C171" s="1" t="s">
        <v>10</v>
      </c>
      <c r="D171" s="1" t="s">
        <v>635</v>
      </c>
      <c r="E171" s="1" t="s">
        <v>636</v>
      </c>
      <c r="F171" s="3"/>
      <c r="G171" s="4"/>
      <c r="H171" s="4"/>
      <c r="I171" s="4"/>
      <c r="J171" s="4"/>
      <c r="K171" s="4"/>
      <c r="L171" s="4"/>
      <c r="M171" s="4"/>
      <c r="N171" s="4"/>
      <c r="O171" s="4"/>
      <c r="P171" s="4"/>
    </row>
    <row r="172" ht="13.5" customHeight="1">
      <c r="A172" s="1" t="s">
        <v>542</v>
      </c>
      <c r="B172" s="1" t="s">
        <v>201</v>
      </c>
      <c r="C172" s="1" t="s">
        <v>10</v>
      </c>
      <c r="D172" s="1" t="s">
        <v>637</v>
      </c>
      <c r="E172" s="1" t="s">
        <v>638</v>
      </c>
      <c r="F172" s="3"/>
      <c r="G172" s="4"/>
      <c r="H172" s="4"/>
      <c r="I172" s="4"/>
      <c r="J172" s="4"/>
      <c r="K172" s="4"/>
      <c r="L172" s="4"/>
      <c r="M172" s="4"/>
      <c r="N172" s="4"/>
      <c r="O172" s="4"/>
      <c r="P172" s="4"/>
    </row>
    <row r="173" ht="13.5" customHeight="1">
      <c r="A173" s="1" t="s">
        <v>542</v>
      </c>
      <c r="B173" s="1" t="s">
        <v>206</v>
      </c>
      <c r="C173" s="1" t="s">
        <v>10</v>
      </c>
      <c r="D173" s="1" t="s">
        <v>641</v>
      </c>
      <c r="E173" s="1" t="s">
        <v>642</v>
      </c>
      <c r="F173" s="3"/>
      <c r="G173" s="4"/>
      <c r="H173" s="4"/>
      <c r="I173" s="4"/>
      <c r="J173" s="4"/>
      <c r="K173" s="4"/>
      <c r="L173" s="4"/>
      <c r="M173" s="4"/>
      <c r="N173" s="4"/>
      <c r="O173" s="4"/>
      <c r="P173" s="4"/>
    </row>
    <row r="174" ht="13.5" customHeight="1">
      <c r="A174" s="1" t="s">
        <v>542</v>
      </c>
      <c r="B174" s="1" t="s">
        <v>211</v>
      </c>
      <c r="C174" s="1" t="s">
        <v>10</v>
      </c>
      <c r="D174" s="1" t="s">
        <v>645</v>
      </c>
      <c r="E174" s="1" t="s">
        <v>646</v>
      </c>
      <c r="F174" s="3"/>
      <c r="G174" s="4"/>
      <c r="H174" s="4"/>
      <c r="I174" s="4"/>
      <c r="J174" s="4"/>
      <c r="K174" s="4"/>
      <c r="L174" s="4"/>
      <c r="M174" s="4"/>
      <c r="N174" s="4"/>
      <c r="O174" s="4"/>
      <c r="P174" s="4"/>
    </row>
    <row r="175" ht="13.5" customHeight="1">
      <c r="A175" s="1" t="s">
        <v>542</v>
      </c>
      <c r="B175" s="1" t="s">
        <v>215</v>
      </c>
      <c r="C175" s="1" t="s">
        <v>10</v>
      </c>
      <c r="D175" s="1" t="s">
        <v>649</v>
      </c>
      <c r="E175" s="1" t="s">
        <v>650</v>
      </c>
      <c r="F175" s="3"/>
      <c r="G175" s="4"/>
      <c r="H175" s="4"/>
      <c r="I175" s="4"/>
      <c r="J175" s="4"/>
      <c r="K175" s="4"/>
      <c r="L175" s="4"/>
      <c r="M175" s="4"/>
      <c r="N175" s="4"/>
      <c r="O175" s="4"/>
      <c r="P175" s="4"/>
    </row>
    <row r="176" ht="13.5" customHeight="1">
      <c r="A176" s="1" t="s">
        <v>542</v>
      </c>
      <c r="B176" s="1" t="s">
        <v>220</v>
      </c>
      <c r="C176" s="1" t="s">
        <v>10</v>
      </c>
      <c r="D176" s="1" t="s">
        <v>653</v>
      </c>
      <c r="E176" s="1" t="s">
        <v>654</v>
      </c>
      <c r="F176" s="3"/>
      <c r="G176" s="4"/>
      <c r="H176" s="4"/>
      <c r="I176" s="4"/>
      <c r="J176" s="4"/>
      <c r="K176" s="4"/>
      <c r="L176" s="4"/>
      <c r="M176" s="4"/>
      <c r="N176" s="4"/>
      <c r="O176" s="4"/>
      <c r="P176" s="4"/>
    </row>
    <row r="177" ht="13.5" customHeight="1">
      <c r="A177" s="1" t="s">
        <v>542</v>
      </c>
      <c r="B177" s="1" t="s">
        <v>99</v>
      </c>
      <c r="C177" s="1" t="s">
        <v>100</v>
      </c>
      <c r="D177" s="3"/>
      <c r="E177" s="3"/>
      <c r="F177" s="3"/>
      <c r="G177" s="4"/>
      <c r="H177" s="4"/>
      <c r="I177" s="4"/>
      <c r="J177" s="4"/>
      <c r="K177" s="4"/>
      <c r="L177" s="4"/>
      <c r="M177" s="4"/>
      <c r="N177" s="4"/>
      <c r="O177" s="4"/>
      <c r="P177" s="4"/>
    </row>
    <row r="178" ht="13.5" customHeight="1">
      <c r="A178" s="1" t="s">
        <v>659</v>
      </c>
      <c r="B178" s="2" t="s">
        <v>1</v>
      </c>
      <c r="C178" s="1" t="s">
        <v>2</v>
      </c>
      <c r="D178" s="3"/>
      <c r="E178" s="3"/>
      <c r="F178" s="3"/>
      <c r="G178" s="4"/>
      <c r="H178" s="4"/>
      <c r="I178" s="4"/>
      <c r="J178" s="4"/>
      <c r="K178" s="4"/>
      <c r="L178" s="4"/>
      <c r="M178" s="4"/>
      <c r="N178" s="4"/>
      <c r="O178" s="4"/>
      <c r="P178" s="4"/>
    </row>
    <row r="179" ht="13.5" customHeight="1">
      <c r="A179" s="1" t="s">
        <v>659</v>
      </c>
      <c r="B179" s="1" t="s">
        <v>5</v>
      </c>
      <c r="C179" s="1" t="s">
        <v>303</v>
      </c>
      <c r="D179" s="1" t="s">
        <v>662</v>
      </c>
      <c r="E179" s="1" t="s">
        <v>664</v>
      </c>
      <c r="F179" s="3"/>
      <c r="G179" s="4"/>
      <c r="H179" s="4"/>
      <c r="I179" s="4"/>
      <c r="J179" s="4"/>
      <c r="K179" s="4"/>
      <c r="L179" s="4"/>
      <c r="M179" s="4"/>
      <c r="N179" s="4"/>
      <c r="O179" s="4"/>
      <c r="P179" s="4"/>
    </row>
    <row r="180" ht="13.5" customHeight="1">
      <c r="A180" s="1" t="s">
        <v>659</v>
      </c>
      <c r="B180" s="1" t="s">
        <v>9</v>
      </c>
      <c r="C180" s="1" t="s">
        <v>10</v>
      </c>
      <c r="D180" s="1" t="s">
        <v>665</v>
      </c>
      <c r="E180" s="1" t="s">
        <v>667</v>
      </c>
      <c r="F180" s="3"/>
      <c r="G180" s="4"/>
      <c r="H180" s="4"/>
      <c r="I180" s="4"/>
      <c r="J180" s="4"/>
      <c r="K180" s="4"/>
      <c r="L180" s="4"/>
      <c r="M180" s="4"/>
      <c r="N180" s="4"/>
      <c r="O180" s="4"/>
      <c r="P180" s="4"/>
    </row>
    <row r="181" ht="13.5" customHeight="1">
      <c r="A181" s="1" t="s">
        <v>659</v>
      </c>
      <c r="B181" s="1" t="s">
        <v>13</v>
      </c>
      <c r="C181" s="1" t="s">
        <v>10</v>
      </c>
      <c r="D181" s="1" t="s">
        <v>669</v>
      </c>
      <c r="E181" s="1" t="s">
        <v>670</v>
      </c>
      <c r="F181" s="3"/>
      <c r="G181" s="4"/>
      <c r="H181" s="4"/>
      <c r="I181" s="4"/>
      <c r="J181" s="4"/>
      <c r="K181" s="4"/>
      <c r="L181" s="4"/>
      <c r="M181" s="4"/>
      <c r="N181" s="4"/>
      <c r="O181" s="4"/>
      <c r="P181" s="4"/>
    </row>
    <row r="182" ht="13.5" customHeight="1">
      <c r="A182" s="1" t="s">
        <v>659</v>
      </c>
      <c r="B182" s="1" t="s">
        <v>16</v>
      </c>
      <c r="C182" s="1" t="s">
        <v>10</v>
      </c>
      <c r="D182" s="1" t="s">
        <v>674</v>
      </c>
      <c r="E182" s="1" t="s">
        <v>675</v>
      </c>
      <c r="F182" s="3"/>
      <c r="G182" s="4"/>
      <c r="H182" s="4"/>
      <c r="I182" s="4"/>
      <c r="J182" s="4"/>
      <c r="K182" s="4"/>
      <c r="L182" s="4"/>
      <c r="M182" s="4"/>
      <c r="N182" s="4"/>
      <c r="O182" s="4"/>
      <c r="P182" s="4"/>
    </row>
    <row r="183" ht="13.5" customHeight="1">
      <c r="A183" s="1" t="s">
        <v>659</v>
      </c>
      <c r="B183" s="1" t="s">
        <v>21</v>
      </c>
      <c r="C183" s="1" t="s">
        <v>10</v>
      </c>
      <c r="D183" s="1" t="s">
        <v>678</v>
      </c>
      <c r="E183" s="1" t="s">
        <v>679</v>
      </c>
      <c r="F183" s="3"/>
      <c r="G183" s="4"/>
      <c r="H183" s="4"/>
      <c r="I183" s="4"/>
      <c r="J183" s="4"/>
      <c r="K183" s="4"/>
      <c r="L183" s="4"/>
      <c r="M183" s="4"/>
      <c r="N183" s="4"/>
      <c r="O183" s="4"/>
      <c r="P183" s="4"/>
    </row>
    <row r="184" ht="13.5" customHeight="1">
      <c r="A184" s="1" t="s">
        <v>659</v>
      </c>
      <c r="B184" s="1" t="s">
        <v>27</v>
      </c>
      <c r="C184" s="1" t="s">
        <v>10</v>
      </c>
      <c r="D184" s="1" t="s">
        <v>684</v>
      </c>
      <c r="E184" s="1" t="s">
        <v>686</v>
      </c>
      <c r="F184" s="3"/>
      <c r="G184" s="4"/>
      <c r="H184" s="4"/>
      <c r="I184" s="4"/>
      <c r="J184" s="4"/>
      <c r="K184" s="4"/>
      <c r="L184" s="4"/>
      <c r="M184" s="4"/>
      <c r="N184" s="4"/>
      <c r="O184" s="4"/>
      <c r="P184" s="4"/>
    </row>
    <row r="185" ht="13.5" customHeight="1">
      <c r="A185" s="1" t="s">
        <v>659</v>
      </c>
      <c r="B185" s="1" t="s">
        <v>31</v>
      </c>
      <c r="C185" s="1" t="s">
        <v>115</v>
      </c>
      <c r="D185" s="1" t="s">
        <v>689</v>
      </c>
      <c r="E185" s="1" t="s">
        <v>691</v>
      </c>
      <c r="F185" s="3"/>
      <c r="G185" s="4"/>
      <c r="H185" s="4"/>
      <c r="I185" s="4"/>
      <c r="J185" s="4"/>
      <c r="K185" s="4"/>
      <c r="L185" s="4"/>
      <c r="M185" s="4"/>
      <c r="N185" s="4"/>
      <c r="O185" s="4"/>
      <c r="P185" s="4"/>
    </row>
    <row r="186" ht="13.5" customHeight="1">
      <c r="A186" s="1" t="s">
        <v>659</v>
      </c>
      <c r="B186" s="1" t="s">
        <v>34</v>
      </c>
      <c r="C186" s="1" t="s">
        <v>10</v>
      </c>
      <c r="D186" s="1" t="s">
        <v>693</v>
      </c>
      <c r="E186" s="1" t="s">
        <v>695</v>
      </c>
      <c r="F186" s="3"/>
      <c r="G186" s="4"/>
      <c r="H186" s="4"/>
      <c r="I186" s="4"/>
      <c r="J186" s="4"/>
      <c r="K186" s="4"/>
      <c r="L186" s="4"/>
      <c r="M186" s="4"/>
      <c r="N186" s="4"/>
      <c r="O186" s="4"/>
      <c r="P186" s="4"/>
    </row>
    <row r="187" ht="13.5" customHeight="1">
      <c r="A187" s="1" t="s">
        <v>659</v>
      </c>
      <c r="B187" s="1" t="s">
        <v>40</v>
      </c>
      <c r="C187" s="1" t="s">
        <v>10</v>
      </c>
      <c r="D187" s="1" t="s">
        <v>698</v>
      </c>
      <c r="E187" s="1" t="s">
        <v>699</v>
      </c>
      <c r="F187" s="3"/>
      <c r="G187" s="4"/>
      <c r="H187" s="4"/>
      <c r="I187" s="4"/>
      <c r="J187" s="4"/>
      <c r="K187" s="4"/>
      <c r="L187" s="4"/>
      <c r="M187" s="4"/>
      <c r="N187" s="4"/>
      <c r="O187" s="4"/>
      <c r="P187" s="4"/>
    </row>
    <row r="188" ht="13.5" customHeight="1">
      <c r="A188" s="1" t="s">
        <v>659</v>
      </c>
      <c r="B188" s="1" t="s">
        <v>45</v>
      </c>
      <c r="C188" s="1" t="s">
        <v>10</v>
      </c>
      <c r="D188" s="1" t="s">
        <v>701</v>
      </c>
      <c r="E188" s="1" t="s">
        <v>704</v>
      </c>
      <c r="F188" s="3"/>
      <c r="G188" s="4"/>
      <c r="H188" s="4"/>
      <c r="I188" s="4"/>
      <c r="J188" s="4"/>
      <c r="K188" s="4"/>
      <c r="L188" s="4"/>
      <c r="M188" s="4"/>
      <c r="N188" s="4"/>
      <c r="O188" s="4"/>
      <c r="P188" s="4"/>
    </row>
    <row r="189" ht="13.5" customHeight="1">
      <c r="A189" s="1" t="s">
        <v>659</v>
      </c>
      <c r="B189" s="1" t="s">
        <v>52</v>
      </c>
      <c r="C189" s="1" t="s">
        <v>10</v>
      </c>
      <c r="D189" s="1" t="s">
        <v>707</v>
      </c>
      <c r="E189" s="1" t="s">
        <v>708</v>
      </c>
      <c r="F189" s="3"/>
      <c r="G189" s="4"/>
      <c r="H189" s="4"/>
      <c r="I189" s="4"/>
      <c r="J189" s="4"/>
      <c r="K189" s="4"/>
      <c r="L189" s="4"/>
      <c r="M189" s="4"/>
      <c r="N189" s="4"/>
      <c r="O189" s="4"/>
      <c r="P189" s="4"/>
    </row>
    <row r="190" ht="13.5" customHeight="1">
      <c r="A190" s="1" t="s">
        <v>659</v>
      </c>
      <c r="B190" s="1" t="s">
        <v>57</v>
      </c>
      <c r="C190" s="1" t="s">
        <v>115</v>
      </c>
      <c r="D190" s="1" t="s">
        <v>709</v>
      </c>
      <c r="E190" s="1" t="s">
        <v>710</v>
      </c>
      <c r="F190" s="3"/>
      <c r="G190" s="4"/>
      <c r="H190" s="4"/>
      <c r="I190" s="4"/>
      <c r="J190" s="4"/>
      <c r="K190" s="4"/>
      <c r="L190" s="4"/>
      <c r="M190" s="4"/>
      <c r="N190" s="4"/>
      <c r="O190" s="4"/>
      <c r="P190" s="4"/>
    </row>
    <row r="191" ht="13.5" customHeight="1">
      <c r="A191" s="1" t="s">
        <v>659</v>
      </c>
      <c r="B191" s="1" t="s">
        <v>60</v>
      </c>
      <c r="C191" s="1" t="s">
        <v>10</v>
      </c>
      <c r="D191" s="1" t="s">
        <v>711</v>
      </c>
      <c r="E191" s="1" t="s">
        <v>712</v>
      </c>
      <c r="F191" s="3"/>
      <c r="G191" s="4"/>
      <c r="H191" s="4"/>
      <c r="I191" s="4"/>
      <c r="J191" s="4"/>
      <c r="K191" s="4"/>
      <c r="L191" s="4"/>
      <c r="M191" s="4"/>
      <c r="N191" s="4"/>
      <c r="O191" s="4"/>
      <c r="P191" s="4"/>
    </row>
    <row r="192" ht="13.5" customHeight="1">
      <c r="A192" s="1" t="s">
        <v>659</v>
      </c>
      <c r="B192" s="1" t="s">
        <v>65</v>
      </c>
      <c r="C192" s="1" t="s">
        <v>10</v>
      </c>
      <c r="D192" s="1" t="s">
        <v>713</v>
      </c>
      <c r="E192" s="1" t="s">
        <v>714</v>
      </c>
      <c r="F192" s="3"/>
      <c r="G192" s="4"/>
      <c r="H192" s="4"/>
      <c r="I192" s="4"/>
      <c r="J192" s="4"/>
      <c r="K192" s="4"/>
      <c r="L192" s="4"/>
      <c r="M192" s="4"/>
      <c r="N192" s="4"/>
      <c r="O192" s="4"/>
      <c r="P192" s="4"/>
    </row>
    <row r="193" ht="13.5" customHeight="1">
      <c r="A193" s="1" t="s">
        <v>659</v>
      </c>
      <c r="B193" s="1" t="s">
        <v>70</v>
      </c>
      <c r="C193" s="1" t="s">
        <v>715</v>
      </c>
      <c r="D193" s="1" t="s">
        <v>716</v>
      </c>
      <c r="E193" s="1" t="s">
        <v>717</v>
      </c>
      <c r="F193" s="3"/>
      <c r="G193" s="4"/>
      <c r="H193" s="4"/>
      <c r="I193" s="4"/>
      <c r="J193" s="4"/>
      <c r="K193" s="4"/>
      <c r="L193" s="4"/>
      <c r="M193" s="4"/>
      <c r="N193" s="4"/>
      <c r="O193" s="4"/>
      <c r="P193" s="4"/>
    </row>
    <row r="194" ht="13.5" customHeight="1">
      <c r="A194" s="1" t="s">
        <v>659</v>
      </c>
      <c r="B194" s="1" t="s">
        <v>74</v>
      </c>
      <c r="C194" s="1" t="s">
        <v>224</v>
      </c>
      <c r="D194" s="1" t="s">
        <v>721</v>
      </c>
      <c r="E194" s="1" t="s">
        <v>722</v>
      </c>
      <c r="F194" s="3"/>
      <c r="G194" s="4"/>
      <c r="H194" s="4"/>
      <c r="I194" s="4"/>
      <c r="J194" s="4"/>
      <c r="K194" s="4"/>
      <c r="L194" s="4"/>
      <c r="M194" s="4"/>
      <c r="N194" s="4"/>
      <c r="O194" s="4"/>
      <c r="P194" s="4"/>
    </row>
    <row r="195" ht="13.5" customHeight="1">
      <c r="A195" s="1" t="s">
        <v>659</v>
      </c>
      <c r="B195" s="1" t="s">
        <v>78</v>
      </c>
      <c r="C195" s="1" t="s">
        <v>10</v>
      </c>
      <c r="D195" s="1" t="s">
        <v>728</v>
      </c>
      <c r="E195" s="1" t="s">
        <v>730</v>
      </c>
      <c r="F195" s="3"/>
      <c r="G195" s="4"/>
      <c r="H195" s="4"/>
      <c r="I195" s="4"/>
      <c r="J195" s="4"/>
      <c r="K195" s="4"/>
      <c r="L195" s="4"/>
      <c r="M195" s="4"/>
      <c r="N195" s="4"/>
      <c r="O195" s="4"/>
      <c r="P195" s="4"/>
    </row>
    <row r="196" ht="13.5" customHeight="1">
      <c r="A196" s="1" t="s">
        <v>659</v>
      </c>
      <c r="B196" s="1" t="s">
        <v>83</v>
      </c>
      <c r="C196" s="1" t="s">
        <v>10</v>
      </c>
      <c r="D196" s="1" t="s">
        <v>733</v>
      </c>
      <c r="E196" s="1" t="s">
        <v>734</v>
      </c>
      <c r="F196" s="3"/>
      <c r="G196" s="4"/>
      <c r="H196" s="4"/>
      <c r="I196" s="4"/>
      <c r="J196" s="4"/>
      <c r="K196" s="4"/>
      <c r="L196" s="4"/>
      <c r="M196" s="4"/>
      <c r="N196" s="4"/>
      <c r="O196" s="4"/>
      <c r="P196" s="4"/>
    </row>
    <row r="197" ht="13.5" customHeight="1">
      <c r="A197" s="1" t="s">
        <v>659</v>
      </c>
      <c r="B197" s="1" t="s">
        <v>86</v>
      </c>
      <c r="C197" s="1" t="s">
        <v>10</v>
      </c>
      <c r="D197" s="1" t="s">
        <v>737</v>
      </c>
      <c r="E197" s="1" t="s">
        <v>738</v>
      </c>
      <c r="F197" s="3"/>
      <c r="G197" s="4"/>
      <c r="H197" s="4"/>
      <c r="I197" s="4"/>
      <c r="J197" s="4"/>
      <c r="K197" s="4"/>
      <c r="L197" s="4"/>
      <c r="M197" s="4"/>
      <c r="N197" s="4"/>
      <c r="O197" s="4"/>
      <c r="P197" s="4"/>
    </row>
    <row r="198" ht="13.5" customHeight="1">
      <c r="A198" s="1" t="s">
        <v>659</v>
      </c>
      <c r="B198" s="1" t="s">
        <v>91</v>
      </c>
      <c r="C198" s="1" t="s">
        <v>10</v>
      </c>
      <c r="D198" s="1" t="s">
        <v>741</v>
      </c>
      <c r="E198" s="1" t="s">
        <v>742</v>
      </c>
      <c r="F198" s="3"/>
      <c r="G198" s="4"/>
      <c r="H198" s="4"/>
      <c r="I198" s="4"/>
      <c r="J198" s="4"/>
      <c r="K198" s="4"/>
      <c r="L198" s="4"/>
      <c r="M198" s="4"/>
      <c r="N198" s="4"/>
      <c r="O198" s="4"/>
      <c r="P198" s="4"/>
    </row>
    <row r="199" ht="13.5" customHeight="1">
      <c r="A199" s="1" t="s">
        <v>659</v>
      </c>
      <c r="B199" s="1" t="s">
        <v>94</v>
      </c>
      <c r="C199" s="1" t="s">
        <v>10</v>
      </c>
      <c r="D199" s="1" t="s">
        <v>745</v>
      </c>
      <c r="E199" s="1" t="s">
        <v>746</v>
      </c>
      <c r="F199" s="3"/>
      <c r="G199" s="4"/>
      <c r="H199" s="4"/>
      <c r="I199" s="4"/>
      <c r="J199" s="4"/>
      <c r="K199" s="4"/>
      <c r="L199" s="4"/>
      <c r="M199" s="4"/>
      <c r="N199" s="4"/>
      <c r="O199" s="4"/>
      <c r="P199" s="4"/>
    </row>
    <row r="200" ht="13.5" customHeight="1">
      <c r="A200" s="1" t="s">
        <v>659</v>
      </c>
      <c r="B200" s="1" t="s">
        <v>186</v>
      </c>
      <c r="C200" s="1" t="s">
        <v>10</v>
      </c>
      <c r="D200" s="1" t="s">
        <v>749</v>
      </c>
      <c r="E200" s="1" t="s">
        <v>750</v>
      </c>
      <c r="F200" s="3"/>
      <c r="G200" s="4"/>
      <c r="H200" s="4"/>
      <c r="I200" s="4"/>
      <c r="J200" s="4"/>
      <c r="K200" s="4"/>
      <c r="L200" s="4"/>
      <c r="M200" s="4"/>
      <c r="N200" s="4"/>
      <c r="O200" s="4"/>
      <c r="P200" s="4"/>
    </row>
    <row r="201" ht="13.5" customHeight="1">
      <c r="A201" s="1" t="s">
        <v>659</v>
      </c>
      <c r="B201" s="1" t="s">
        <v>189</v>
      </c>
      <c r="C201" s="1" t="s">
        <v>10</v>
      </c>
      <c r="D201" s="1" t="s">
        <v>753</v>
      </c>
      <c r="E201" s="1" t="s">
        <v>754</v>
      </c>
      <c r="F201" s="3"/>
      <c r="G201" s="4"/>
      <c r="H201" s="4"/>
      <c r="I201" s="4"/>
      <c r="J201" s="4"/>
      <c r="K201" s="4"/>
      <c r="L201" s="4"/>
      <c r="M201" s="4"/>
      <c r="N201" s="4"/>
      <c r="O201" s="4"/>
      <c r="P201" s="4"/>
    </row>
    <row r="202" ht="13.5" customHeight="1">
      <c r="A202" s="1" t="s">
        <v>659</v>
      </c>
      <c r="B202" s="1" t="s">
        <v>193</v>
      </c>
      <c r="C202" s="1" t="s">
        <v>10</v>
      </c>
      <c r="D202" s="1" t="s">
        <v>757</v>
      </c>
      <c r="E202" s="1" t="s">
        <v>758</v>
      </c>
      <c r="F202" s="3"/>
      <c r="G202" s="4"/>
      <c r="H202" s="4"/>
      <c r="I202" s="4"/>
      <c r="J202" s="4"/>
      <c r="K202" s="4"/>
      <c r="L202" s="4"/>
      <c r="M202" s="4"/>
      <c r="N202" s="4"/>
      <c r="O202" s="4"/>
      <c r="P202" s="4"/>
    </row>
    <row r="203" ht="13.5" customHeight="1">
      <c r="A203" s="1" t="s">
        <v>659</v>
      </c>
      <c r="B203" s="1" t="s">
        <v>197</v>
      </c>
      <c r="C203" s="1" t="s">
        <v>10</v>
      </c>
      <c r="D203" s="1" t="s">
        <v>760</v>
      </c>
      <c r="E203" s="1" t="s">
        <v>762</v>
      </c>
      <c r="F203" s="3"/>
      <c r="G203" s="4"/>
      <c r="H203" s="4"/>
      <c r="I203" s="4"/>
      <c r="J203" s="4"/>
      <c r="K203" s="4"/>
      <c r="L203" s="4"/>
      <c r="M203" s="4"/>
      <c r="N203" s="4"/>
      <c r="O203" s="4"/>
      <c r="P203" s="4"/>
    </row>
    <row r="204" ht="13.5" customHeight="1">
      <c r="A204" s="1" t="s">
        <v>659</v>
      </c>
      <c r="B204" s="1" t="s">
        <v>201</v>
      </c>
      <c r="C204" s="1" t="s">
        <v>10</v>
      </c>
      <c r="D204" s="1" t="s">
        <v>763</v>
      </c>
      <c r="E204" s="1" t="s">
        <v>764</v>
      </c>
      <c r="F204" s="3"/>
      <c r="G204" s="4"/>
      <c r="H204" s="4"/>
      <c r="I204" s="4"/>
      <c r="J204" s="4"/>
      <c r="K204" s="4"/>
      <c r="L204" s="4"/>
      <c r="M204" s="4"/>
      <c r="N204" s="4"/>
      <c r="O204" s="4"/>
      <c r="P204" s="4"/>
    </row>
    <row r="205" ht="13.5" customHeight="1">
      <c r="A205" s="1" t="s">
        <v>659</v>
      </c>
      <c r="B205" s="1" t="s">
        <v>206</v>
      </c>
      <c r="C205" s="1" t="s">
        <v>10</v>
      </c>
      <c r="D205" s="1" t="s">
        <v>767</v>
      </c>
      <c r="E205" s="1" t="s">
        <v>768</v>
      </c>
      <c r="F205" s="3"/>
      <c r="G205" s="4"/>
      <c r="H205" s="4"/>
      <c r="I205" s="4"/>
      <c r="J205" s="4"/>
      <c r="K205" s="4"/>
      <c r="L205" s="4"/>
      <c r="M205" s="4"/>
      <c r="N205" s="4"/>
      <c r="O205" s="4"/>
      <c r="P205" s="4"/>
    </row>
    <row r="206" ht="13.5" customHeight="1">
      <c r="A206" s="1" t="s">
        <v>659</v>
      </c>
      <c r="B206" s="1" t="s">
        <v>211</v>
      </c>
      <c r="C206" s="1" t="s">
        <v>10</v>
      </c>
      <c r="D206" s="1" t="s">
        <v>771</v>
      </c>
      <c r="E206" s="1" t="s">
        <v>772</v>
      </c>
      <c r="F206" s="3"/>
      <c r="G206" s="4"/>
      <c r="H206" s="4"/>
      <c r="I206" s="4"/>
      <c r="J206" s="4"/>
      <c r="K206" s="4"/>
      <c r="L206" s="4"/>
      <c r="M206" s="4"/>
      <c r="N206" s="4"/>
      <c r="O206" s="4"/>
      <c r="P206" s="4"/>
    </row>
    <row r="207" ht="13.5" customHeight="1">
      <c r="A207" s="1" t="s">
        <v>659</v>
      </c>
      <c r="B207" s="1" t="s">
        <v>215</v>
      </c>
      <c r="C207" s="1" t="s">
        <v>10</v>
      </c>
      <c r="D207" s="1" t="s">
        <v>775</v>
      </c>
      <c r="E207" s="1" t="s">
        <v>776</v>
      </c>
      <c r="F207" s="3"/>
      <c r="G207" s="4"/>
      <c r="H207" s="4"/>
      <c r="I207" s="4"/>
      <c r="J207" s="4"/>
      <c r="K207" s="4"/>
      <c r="L207" s="4"/>
      <c r="M207" s="4"/>
      <c r="N207" s="4"/>
      <c r="O207" s="4"/>
      <c r="P207" s="4"/>
    </row>
    <row r="208" ht="13.5" customHeight="1">
      <c r="A208" s="1" t="s">
        <v>659</v>
      </c>
      <c r="B208" s="1" t="s">
        <v>99</v>
      </c>
      <c r="C208" s="1" t="s">
        <v>100</v>
      </c>
      <c r="D208" s="3"/>
      <c r="E208" s="3"/>
      <c r="F208" s="3"/>
      <c r="G208" s="4"/>
      <c r="H208" s="4"/>
      <c r="I208" s="4"/>
      <c r="J208" s="4"/>
      <c r="K208" s="4"/>
      <c r="L208" s="4"/>
      <c r="M208" s="4"/>
      <c r="N208" s="4"/>
      <c r="O208" s="4"/>
      <c r="P208" s="4"/>
    </row>
    <row r="209" ht="13.5" customHeight="1">
      <c r="A209" s="1" t="s">
        <v>779</v>
      </c>
      <c r="B209" s="2" t="s">
        <v>1</v>
      </c>
      <c r="C209" s="1" t="s">
        <v>2</v>
      </c>
      <c r="D209" s="3"/>
      <c r="E209" s="3"/>
      <c r="F209" s="3"/>
      <c r="G209" s="4"/>
      <c r="H209" s="4"/>
      <c r="I209" s="4"/>
      <c r="J209" s="4"/>
      <c r="K209" s="4"/>
      <c r="L209" s="4"/>
      <c r="M209" s="4"/>
      <c r="N209" s="4"/>
      <c r="O209" s="4"/>
      <c r="P209" s="4"/>
    </row>
    <row r="210" ht="13.5" customHeight="1">
      <c r="A210" s="1" t="s">
        <v>779</v>
      </c>
      <c r="B210" s="1" t="s">
        <v>5</v>
      </c>
      <c r="C210" s="1" t="s">
        <v>303</v>
      </c>
      <c r="D210" s="1" t="s">
        <v>782</v>
      </c>
      <c r="E210" s="1" t="s">
        <v>784</v>
      </c>
      <c r="F210" s="3"/>
      <c r="G210" s="4"/>
      <c r="H210" s="4"/>
      <c r="I210" s="4"/>
      <c r="J210" s="4"/>
      <c r="K210" s="4"/>
      <c r="L210" s="4"/>
      <c r="M210" s="4"/>
      <c r="N210" s="4"/>
      <c r="O210" s="4"/>
      <c r="P210" s="4"/>
    </row>
    <row r="211" ht="13.5" customHeight="1">
      <c r="A211" s="1" t="s">
        <v>779</v>
      </c>
      <c r="B211" s="1" t="s">
        <v>9</v>
      </c>
      <c r="C211" s="1" t="s">
        <v>10</v>
      </c>
      <c r="D211" s="1" t="s">
        <v>786</v>
      </c>
      <c r="E211" s="1" t="s">
        <v>789</v>
      </c>
      <c r="F211" s="3"/>
      <c r="G211" s="4"/>
      <c r="H211" s="4"/>
      <c r="I211" s="4"/>
      <c r="J211" s="4"/>
      <c r="K211" s="4"/>
      <c r="L211" s="4"/>
      <c r="M211" s="4"/>
      <c r="N211" s="4"/>
      <c r="O211" s="4"/>
      <c r="P211" s="4"/>
    </row>
    <row r="212" ht="13.5" customHeight="1">
      <c r="A212" s="1" t="s">
        <v>779</v>
      </c>
      <c r="B212" s="1" t="s">
        <v>13</v>
      </c>
      <c r="C212" s="1" t="s">
        <v>10</v>
      </c>
      <c r="D212" s="1" t="s">
        <v>794</v>
      </c>
      <c r="E212" s="1" t="s">
        <v>796</v>
      </c>
      <c r="F212" s="3"/>
      <c r="G212" s="4"/>
      <c r="H212" s="4"/>
      <c r="I212" s="4"/>
      <c r="J212" s="4"/>
      <c r="K212" s="4"/>
      <c r="L212" s="4"/>
      <c r="M212" s="4"/>
      <c r="N212" s="4"/>
      <c r="O212" s="4"/>
      <c r="P212" s="4"/>
    </row>
    <row r="213" ht="13.5" customHeight="1">
      <c r="A213" s="1" t="s">
        <v>779</v>
      </c>
      <c r="B213" s="1" t="s">
        <v>16</v>
      </c>
      <c r="C213" s="1" t="s">
        <v>10</v>
      </c>
      <c r="D213" s="1" t="s">
        <v>803</v>
      </c>
      <c r="E213" s="1" t="s">
        <v>805</v>
      </c>
      <c r="F213" s="3"/>
      <c r="G213" s="4"/>
      <c r="H213" s="4"/>
      <c r="I213" s="4"/>
      <c r="J213" s="4"/>
      <c r="K213" s="4"/>
      <c r="L213" s="4"/>
      <c r="M213" s="4"/>
      <c r="N213" s="4"/>
      <c r="O213" s="4"/>
      <c r="P213" s="4"/>
    </row>
    <row r="214" ht="13.5" customHeight="1">
      <c r="A214" s="1" t="s">
        <v>779</v>
      </c>
      <c r="B214" s="1" t="s">
        <v>21</v>
      </c>
      <c r="C214" s="1" t="s">
        <v>10</v>
      </c>
      <c r="D214" s="1" t="s">
        <v>811</v>
      </c>
      <c r="E214" s="1" t="s">
        <v>812</v>
      </c>
      <c r="F214" s="3"/>
      <c r="G214" s="4"/>
      <c r="H214" s="4"/>
      <c r="I214" s="4"/>
      <c r="J214" s="4"/>
      <c r="K214" s="4"/>
      <c r="L214" s="4"/>
      <c r="M214" s="4"/>
      <c r="N214" s="4"/>
      <c r="O214" s="4"/>
      <c r="P214" s="4"/>
    </row>
    <row r="215" ht="13.5" customHeight="1">
      <c r="A215" s="1" t="s">
        <v>779</v>
      </c>
      <c r="B215" s="1" t="s">
        <v>27</v>
      </c>
      <c r="C215" s="1" t="s">
        <v>10</v>
      </c>
      <c r="D215" s="1" t="s">
        <v>818</v>
      </c>
      <c r="E215" s="1" t="s">
        <v>819</v>
      </c>
      <c r="F215" s="3"/>
      <c r="G215" s="4"/>
      <c r="H215" s="4"/>
      <c r="I215" s="4"/>
      <c r="J215" s="4"/>
      <c r="K215" s="4"/>
      <c r="L215" s="4"/>
      <c r="M215" s="4"/>
      <c r="N215" s="4"/>
      <c r="O215" s="4"/>
      <c r="P215" s="4"/>
    </row>
    <row r="216" ht="13.5" customHeight="1">
      <c r="A216" s="1" t="s">
        <v>779</v>
      </c>
      <c r="B216" s="1" t="s">
        <v>31</v>
      </c>
      <c r="C216" s="1" t="s">
        <v>10</v>
      </c>
      <c r="D216" s="1" t="s">
        <v>823</v>
      </c>
      <c r="E216" s="1" t="s">
        <v>825</v>
      </c>
      <c r="F216" s="3"/>
      <c r="G216" s="4"/>
      <c r="H216" s="4"/>
      <c r="I216" s="4"/>
      <c r="J216" s="4"/>
      <c r="K216" s="4"/>
      <c r="L216" s="4"/>
      <c r="M216" s="4"/>
      <c r="N216" s="4"/>
      <c r="O216" s="4"/>
      <c r="P216" s="4"/>
    </row>
    <row r="217" ht="13.5" customHeight="1">
      <c r="A217" s="1" t="s">
        <v>779</v>
      </c>
      <c r="B217" s="1" t="s">
        <v>34</v>
      </c>
      <c r="C217" s="1" t="s">
        <v>10</v>
      </c>
      <c r="D217" s="1" t="s">
        <v>829</v>
      </c>
      <c r="E217" s="1" t="s">
        <v>831</v>
      </c>
      <c r="F217" s="3"/>
      <c r="G217" s="4"/>
      <c r="H217" s="4"/>
      <c r="I217" s="4"/>
      <c r="J217" s="4"/>
      <c r="K217" s="4"/>
      <c r="L217" s="4"/>
      <c r="M217" s="4"/>
      <c r="N217" s="4"/>
      <c r="O217" s="4"/>
      <c r="P217" s="4"/>
    </row>
    <row r="218" ht="13.5" customHeight="1">
      <c r="A218" s="1" t="s">
        <v>779</v>
      </c>
      <c r="B218" s="1" t="s">
        <v>40</v>
      </c>
      <c r="C218" s="1" t="s">
        <v>10</v>
      </c>
      <c r="D218" s="1" t="s">
        <v>836</v>
      </c>
      <c r="E218" s="1" t="s">
        <v>837</v>
      </c>
      <c r="F218" s="3"/>
      <c r="G218" s="4"/>
      <c r="H218" s="4"/>
      <c r="I218" s="4"/>
      <c r="J218" s="4"/>
      <c r="K218" s="4"/>
      <c r="L218" s="4"/>
      <c r="M218" s="4"/>
      <c r="N218" s="4"/>
      <c r="O218" s="4"/>
      <c r="P218" s="4"/>
    </row>
    <row r="219" ht="13.5" customHeight="1">
      <c r="A219" s="1" t="s">
        <v>779</v>
      </c>
      <c r="B219" s="1" t="s">
        <v>45</v>
      </c>
      <c r="C219" s="1" t="s">
        <v>10</v>
      </c>
      <c r="D219" s="1" t="s">
        <v>843</v>
      </c>
      <c r="E219" s="1" t="s">
        <v>844</v>
      </c>
      <c r="F219" s="3"/>
      <c r="G219" s="4"/>
      <c r="H219" s="4"/>
      <c r="I219" s="4"/>
      <c r="J219" s="4"/>
      <c r="K219" s="4"/>
      <c r="L219" s="4"/>
      <c r="M219" s="4"/>
      <c r="N219" s="4"/>
      <c r="O219" s="4"/>
      <c r="P219" s="4"/>
    </row>
    <row r="220" ht="13.5" customHeight="1">
      <c r="A220" s="1" t="s">
        <v>779</v>
      </c>
      <c r="B220" s="1" t="s">
        <v>52</v>
      </c>
      <c r="C220" s="1" t="s">
        <v>10</v>
      </c>
      <c r="D220" s="1" t="s">
        <v>849</v>
      </c>
      <c r="E220" s="1" t="s">
        <v>850</v>
      </c>
      <c r="F220" s="3"/>
      <c r="G220" s="4"/>
      <c r="H220" s="4"/>
      <c r="I220" s="4"/>
      <c r="J220" s="4"/>
      <c r="K220" s="4"/>
      <c r="L220" s="4"/>
      <c r="M220" s="4"/>
      <c r="N220" s="4"/>
      <c r="O220" s="4"/>
      <c r="P220" s="4"/>
    </row>
    <row r="221" ht="13.5" customHeight="1">
      <c r="A221" s="1" t="s">
        <v>779</v>
      </c>
      <c r="B221" s="1" t="s">
        <v>57</v>
      </c>
      <c r="C221" s="1" t="s">
        <v>10</v>
      </c>
      <c r="D221" s="1" t="s">
        <v>855</v>
      </c>
      <c r="E221" s="1" t="s">
        <v>857</v>
      </c>
      <c r="F221" s="3"/>
      <c r="G221" s="4"/>
      <c r="H221" s="4"/>
      <c r="I221" s="4"/>
      <c r="J221" s="4"/>
      <c r="K221" s="4"/>
      <c r="L221" s="4"/>
      <c r="M221" s="4"/>
      <c r="N221" s="4"/>
      <c r="O221" s="4"/>
      <c r="P221" s="4"/>
    </row>
    <row r="222" ht="13.5" customHeight="1">
      <c r="A222" s="1" t="s">
        <v>779</v>
      </c>
      <c r="B222" s="1" t="s">
        <v>60</v>
      </c>
      <c r="C222" s="1" t="s">
        <v>10</v>
      </c>
      <c r="D222" s="1" t="s">
        <v>861</v>
      </c>
      <c r="E222" s="1" t="s">
        <v>862</v>
      </c>
      <c r="F222" s="3"/>
      <c r="G222" s="4"/>
      <c r="H222" s="4"/>
      <c r="I222" s="4"/>
      <c r="J222" s="4"/>
      <c r="K222" s="4"/>
      <c r="L222" s="4"/>
      <c r="M222" s="4"/>
      <c r="N222" s="4"/>
      <c r="O222" s="4"/>
      <c r="P222" s="4"/>
    </row>
    <row r="223" ht="13.5" customHeight="1">
      <c r="A223" s="1" t="s">
        <v>779</v>
      </c>
      <c r="B223" s="1" t="s">
        <v>65</v>
      </c>
      <c r="C223" s="1" t="s">
        <v>10</v>
      </c>
      <c r="D223" s="1" t="s">
        <v>869</v>
      </c>
      <c r="E223" s="1" t="s">
        <v>870</v>
      </c>
      <c r="F223" s="3"/>
      <c r="G223" s="4"/>
      <c r="H223" s="4"/>
      <c r="I223" s="4"/>
      <c r="J223" s="4"/>
      <c r="K223" s="4"/>
      <c r="L223" s="4"/>
      <c r="M223" s="4"/>
      <c r="N223" s="4"/>
      <c r="O223" s="4"/>
      <c r="P223" s="4"/>
    </row>
    <row r="224" ht="13.5" customHeight="1">
      <c r="A224" s="1" t="s">
        <v>779</v>
      </c>
      <c r="B224" s="1" t="s">
        <v>70</v>
      </c>
      <c r="C224" s="1" t="s">
        <v>374</v>
      </c>
      <c r="D224" s="1" t="s">
        <v>875</v>
      </c>
      <c r="E224" s="1" t="s">
        <v>876</v>
      </c>
      <c r="F224" s="3"/>
      <c r="G224" s="4"/>
      <c r="H224" s="4"/>
      <c r="I224" s="4"/>
      <c r="J224" s="4"/>
      <c r="K224" s="4"/>
      <c r="L224" s="4"/>
      <c r="M224" s="4"/>
      <c r="N224" s="4"/>
      <c r="O224" s="4"/>
      <c r="P224" s="4"/>
    </row>
    <row r="225" ht="13.5" customHeight="1">
      <c r="A225" s="1" t="s">
        <v>779</v>
      </c>
      <c r="B225" s="1" t="s">
        <v>74</v>
      </c>
      <c r="C225" s="1" t="s">
        <v>10</v>
      </c>
      <c r="D225" s="1" t="s">
        <v>879</v>
      </c>
      <c r="E225" s="1" t="s">
        <v>880</v>
      </c>
      <c r="F225" s="3"/>
      <c r="G225" s="4"/>
      <c r="H225" s="4"/>
      <c r="I225" s="4"/>
      <c r="J225" s="4"/>
      <c r="K225" s="4"/>
      <c r="L225" s="4"/>
      <c r="M225" s="4"/>
      <c r="N225" s="4"/>
      <c r="O225" s="4"/>
      <c r="P225" s="4"/>
    </row>
    <row r="226" ht="13.5" customHeight="1">
      <c r="A226" s="1" t="s">
        <v>779</v>
      </c>
      <c r="B226" s="1" t="s">
        <v>78</v>
      </c>
      <c r="C226" s="1" t="s">
        <v>10</v>
      </c>
      <c r="D226" s="1" t="s">
        <v>884</v>
      </c>
      <c r="E226" s="1" t="s">
        <v>885</v>
      </c>
      <c r="F226" s="3"/>
      <c r="G226" s="4"/>
      <c r="H226" s="4"/>
      <c r="I226" s="4"/>
      <c r="J226" s="4"/>
      <c r="K226" s="4"/>
      <c r="L226" s="4"/>
      <c r="M226" s="4"/>
      <c r="N226" s="4"/>
      <c r="O226" s="4"/>
      <c r="P226" s="4"/>
    </row>
    <row r="227" ht="13.5" customHeight="1">
      <c r="A227" s="1" t="s">
        <v>779</v>
      </c>
      <c r="B227" s="1" t="s">
        <v>83</v>
      </c>
      <c r="C227" s="1" t="s">
        <v>10</v>
      </c>
      <c r="D227" s="1" t="s">
        <v>890</v>
      </c>
      <c r="E227" s="1" t="s">
        <v>891</v>
      </c>
      <c r="F227" s="3"/>
      <c r="G227" s="4"/>
      <c r="H227" s="4"/>
      <c r="I227" s="4"/>
      <c r="J227" s="4"/>
      <c r="K227" s="4"/>
      <c r="L227" s="4"/>
      <c r="M227" s="4"/>
      <c r="N227" s="4"/>
      <c r="O227" s="4"/>
      <c r="P227" s="4"/>
    </row>
    <row r="228" ht="13.5" customHeight="1">
      <c r="A228" s="1" t="s">
        <v>779</v>
      </c>
      <c r="B228" s="1" t="s">
        <v>86</v>
      </c>
      <c r="C228" s="1" t="s">
        <v>10</v>
      </c>
      <c r="D228" s="1" t="s">
        <v>896</v>
      </c>
      <c r="E228" s="1" t="s">
        <v>897</v>
      </c>
      <c r="F228" s="3"/>
      <c r="G228" s="4"/>
      <c r="H228" s="4"/>
      <c r="I228" s="4"/>
      <c r="J228" s="4"/>
      <c r="K228" s="4"/>
      <c r="L228" s="4"/>
      <c r="M228" s="4"/>
      <c r="N228" s="4"/>
      <c r="O228" s="4"/>
      <c r="P228" s="4"/>
    </row>
    <row r="229" ht="13.5" customHeight="1">
      <c r="A229" s="1" t="s">
        <v>779</v>
      </c>
      <c r="B229" s="1" t="s">
        <v>91</v>
      </c>
      <c r="C229" s="1" t="s">
        <v>10</v>
      </c>
      <c r="D229" s="1" t="s">
        <v>902</v>
      </c>
      <c r="E229" s="1" t="s">
        <v>903</v>
      </c>
      <c r="F229" s="3"/>
      <c r="G229" s="4"/>
      <c r="H229" s="4"/>
      <c r="I229" s="4"/>
      <c r="J229" s="4"/>
      <c r="K229" s="4"/>
      <c r="L229" s="4"/>
      <c r="M229" s="4"/>
      <c r="N229" s="4"/>
      <c r="O229" s="4"/>
      <c r="P229" s="4"/>
    </row>
    <row r="230" ht="13.5" customHeight="1">
      <c r="A230" s="1" t="s">
        <v>779</v>
      </c>
      <c r="B230" s="1" t="s">
        <v>94</v>
      </c>
      <c r="C230" s="1" t="s">
        <v>10</v>
      </c>
      <c r="D230" s="1" t="s">
        <v>908</v>
      </c>
      <c r="E230" s="1" t="s">
        <v>909</v>
      </c>
      <c r="F230" s="3"/>
      <c r="G230" s="4"/>
      <c r="H230" s="4"/>
      <c r="I230" s="4"/>
      <c r="J230" s="4"/>
      <c r="K230" s="4"/>
      <c r="L230" s="4"/>
      <c r="M230" s="4"/>
      <c r="N230" s="4"/>
      <c r="O230" s="4"/>
      <c r="P230" s="4"/>
    </row>
    <row r="231" ht="13.5" customHeight="1">
      <c r="A231" s="1" t="s">
        <v>779</v>
      </c>
      <c r="B231" s="1" t="s">
        <v>186</v>
      </c>
      <c r="C231" s="1" t="s">
        <v>10</v>
      </c>
      <c r="D231" s="1" t="s">
        <v>913</v>
      </c>
      <c r="E231" s="1" t="s">
        <v>915</v>
      </c>
      <c r="F231" s="3"/>
      <c r="G231" s="4"/>
      <c r="H231" s="4"/>
      <c r="I231" s="4"/>
      <c r="J231" s="4"/>
      <c r="K231" s="4"/>
      <c r="L231" s="4"/>
      <c r="M231" s="4"/>
      <c r="N231" s="4"/>
      <c r="O231" s="4"/>
      <c r="P231" s="4"/>
    </row>
    <row r="232" ht="13.5" customHeight="1">
      <c r="A232" s="1" t="s">
        <v>779</v>
      </c>
      <c r="B232" s="1" t="s">
        <v>189</v>
      </c>
      <c r="C232" s="1" t="s">
        <v>10</v>
      </c>
      <c r="D232" s="1" t="s">
        <v>918</v>
      </c>
      <c r="E232" s="1" t="s">
        <v>920</v>
      </c>
      <c r="F232" s="3"/>
      <c r="G232" s="4"/>
      <c r="H232" s="4"/>
      <c r="I232" s="4"/>
      <c r="J232" s="4"/>
      <c r="K232" s="4"/>
      <c r="L232" s="4"/>
      <c r="M232" s="4"/>
      <c r="N232" s="4"/>
      <c r="O232" s="4"/>
      <c r="P232" s="4"/>
    </row>
    <row r="233" ht="13.5" customHeight="1">
      <c r="A233" s="1" t="s">
        <v>779</v>
      </c>
      <c r="B233" s="1" t="s">
        <v>193</v>
      </c>
      <c r="C233" s="1" t="s">
        <v>10</v>
      </c>
      <c r="D233" s="1" t="s">
        <v>924</v>
      </c>
      <c r="E233" s="1" t="s">
        <v>926</v>
      </c>
      <c r="F233" s="3"/>
      <c r="G233" s="4"/>
      <c r="H233" s="4"/>
      <c r="I233" s="4"/>
      <c r="J233" s="4"/>
      <c r="K233" s="4"/>
      <c r="L233" s="4"/>
      <c r="M233" s="4"/>
      <c r="N233" s="4"/>
      <c r="O233" s="4"/>
      <c r="P233" s="4"/>
    </row>
    <row r="234" ht="13.5" customHeight="1">
      <c r="A234" s="1" t="s">
        <v>779</v>
      </c>
      <c r="B234" s="1" t="s">
        <v>197</v>
      </c>
      <c r="C234" s="1" t="s">
        <v>10</v>
      </c>
      <c r="D234" s="1" t="s">
        <v>930</v>
      </c>
      <c r="E234" s="1" t="s">
        <v>932</v>
      </c>
      <c r="F234" s="3"/>
      <c r="G234" s="4"/>
      <c r="H234" s="4"/>
      <c r="I234" s="4"/>
      <c r="J234" s="4"/>
      <c r="K234" s="4"/>
      <c r="L234" s="4"/>
      <c r="M234" s="4"/>
      <c r="N234" s="4"/>
      <c r="O234" s="4"/>
      <c r="P234" s="4"/>
    </row>
    <row r="235" ht="13.5" customHeight="1">
      <c r="A235" s="1" t="s">
        <v>779</v>
      </c>
      <c r="B235" s="1" t="s">
        <v>201</v>
      </c>
      <c r="C235" s="1" t="s">
        <v>10</v>
      </c>
      <c r="D235" s="1" t="s">
        <v>936</v>
      </c>
      <c r="E235" s="1" t="s">
        <v>937</v>
      </c>
      <c r="F235" s="3"/>
      <c r="G235" s="4"/>
      <c r="H235" s="4"/>
      <c r="I235" s="4"/>
      <c r="J235" s="4"/>
      <c r="K235" s="4"/>
      <c r="L235" s="4"/>
      <c r="M235" s="4"/>
      <c r="N235" s="4"/>
      <c r="O235" s="4"/>
      <c r="P235" s="4"/>
    </row>
    <row r="236" ht="13.5" customHeight="1">
      <c r="A236" s="1" t="s">
        <v>779</v>
      </c>
      <c r="B236" s="1" t="s">
        <v>206</v>
      </c>
      <c r="C236" s="1" t="s">
        <v>10</v>
      </c>
      <c r="D236" s="1" t="s">
        <v>941</v>
      </c>
      <c r="E236" s="1" t="s">
        <v>943</v>
      </c>
      <c r="F236" s="3"/>
      <c r="G236" s="4"/>
      <c r="H236" s="4"/>
      <c r="I236" s="4"/>
      <c r="J236" s="4"/>
      <c r="K236" s="4"/>
      <c r="L236" s="4"/>
      <c r="M236" s="4"/>
      <c r="N236" s="4"/>
      <c r="O236" s="4"/>
      <c r="P236" s="4"/>
    </row>
    <row r="237" ht="13.5" customHeight="1">
      <c r="A237" s="1" t="s">
        <v>779</v>
      </c>
      <c r="B237" s="1" t="s">
        <v>211</v>
      </c>
      <c r="C237" s="1" t="s">
        <v>10</v>
      </c>
      <c r="D237" s="1" t="s">
        <v>949</v>
      </c>
      <c r="E237" s="1" t="s">
        <v>951</v>
      </c>
      <c r="F237" s="3"/>
      <c r="G237" s="4"/>
      <c r="H237" s="4"/>
      <c r="I237" s="4"/>
      <c r="J237" s="4"/>
      <c r="K237" s="4"/>
      <c r="L237" s="4"/>
      <c r="M237" s="4"/>
      <c r="N237" s="4"/>
      <c r="O237" s="4"/>
      <c r="P237" s="4"/>
    </row>
    <row r="238" ht="13.5" customHeight="1">
      <c r="A238" s="1" t="s">
        <v>779</v>
      </c>
      <c r="B238" s="1" t="s">
        <v>99</v>
      </c>
      <c r="C238" s="1" t="s">
        <v>100</v>
      </c>
      <c r="D238" s="3"/>
      <c r="E238" s="3"/>
      <c r="F238" s="3"/>
      <c r="G238" s="4"/>
      <c r="H238" s="4"/>
      <c r="I238" s="4"/>
      <c r="J238" s="4"/>
      <c r="K238" s="4"/>
      <c r="L238" s="4"/>
      <c r="M238" s="4"/>
      <c r="N238" s="4"/>
      <c r="O238" s="4"/>
      <c r="P238" s="4"/>
    </row>
    <row r="239" ht="13.5" customHeight="1">
      <c r="A239" s="1" t="s">
        <v>961</v>
      </c>
      <c r="B239" s="2" t="s">
        <v>1</v>
      </c>
      <c r="C239" s="1" t="s">
        <v>2</v>
      </c>
      <c r="D239" s="3"/>
      <c r="E239" s="3"/>
      <c r="F239" s="3"/>
      <c r="G239" s="4"/>
      <c r="H239" s="4"/>
      <c r="I239" s="4"/>
      <c r="J239" s="4"/>
      <c r="K239" s="4"/>
      <c r="L239" s="4"/>
      <c r="M239" s="4"/>
      <c r="N239" s="4"/>
      <c r="O239" s="4"/>
      <c r="P239" s="4"/>
    </row>
    <row r="240" ht="13.5" customHeight="1">
      <c r="A240" s="1" t="s">
        <v>961</v>
      </c>
      <c r="B240" s="1" t="s">
        <v>5</v>
      </c>
      <c r="C240" s="1" t="s">
        <v>303</v>
      </c>
      <c r="D240" s="1" t="s">
        <v>965</v>
      </c>
      <c r="E240" s="1" t="s">
        <v>969</v>
      </c>
      <c r="F240" s="3"/>
      <c r="G240" s="4"/>
      <c r="H240" s="4"/>
      <c r="I240" s="4"/>
      <c r="J240" s="4"/>
      <c r="K240" s="4"/>
      <c r="L240" s="4"/>
      <c r="M240" s="4"/>
      <c r="N240" s="4"/>
      <c r="O240" s="4"/>
      <c r="P240" s="4"/>
    </row>
    <row r="241" ht="13.5" customHeight="1">
      <c r="A241" s="1" t="s">
        <v>961</v>
      </c>
      <c r="B241" s="1" t="s">
        <v>9</v>
      </c>
      <c r="C241" s="1" t="s">
        <v>10</v>
      </c>
      <c r="D241" s="1" t="s">
        <v>974</v>
      </c>
      <c r="E241" s="1" t="s">
        <v>977</v>
      </c>
      <c r="F241" s="3"/>
      <c r="G241" s="4"/>
      <c r="H241" s="4"/>
      <c r="I241" s="4"/>
      <c r="J241" s="4"/>
      <c r="K241" s="4"/>
      <c r="L241" s="4"/>
      <c r="M241" s="4"/>
      <c r="N241" s="4"/>
      <c r="O241" s="4"/>
      <c r="P241" s="4"/>
    </row>
    <row r="242" ht="13.5" customHeight="1">
      <c r="A242" s="1" t="s">
        <v>961</v>
      </c>
      <c r="B242" s="1" t="s">
        <v>13</v>
      </c>
      <c r="C242" s="1" t="s">
        <v>10</v>
      </c>
      <c r="D242" s="1" t="s">
        <v>980</v>
      </c>
      <c r="E242" s="1" t="s">
        <v>982</v>
      </c>
      <c r="F242" s="3"/>
      <c r="G242" s="4"/>
      <c r="H242" s="4"/>
      <c r="I242" s="4"/>
      <c r="J242" s="4"/>
      <c r="K242" s="4"/>
      <c r="L242" s="4"/>
      <c r="M242" s="4"/>
      <c r="N242" s="4"/>
      <c r="O242" s="4"/>
      <c r="P242" s="4"/>
    </row>
    <row r="243" ht="13.5" customHeight="1">
      <c r="A243" s="1" t="s">
        <v>961</v>
      </c>
      <c r="B243" s="1" t="s">
        <v>16</v>
      </c>
      <c r="C243" s="1" t="s">
        <v>10</v>
      </c>
      <c r="D243" s="1" t="s">
        <v>988</v>
      </c>
      <c r="E243" s="1" t="s">
        <v>990</v>
      </c>
      <c r="F243" s="3"/>
      <c r="G243" s="4"/>
      <c r="H243" s="4"/>
      <c r="I243" s="4"/>
      <c r="J243" s="4"/>
      <c r="K243" s="4"/>
      <c r="L243" s="4"/>
      <c r="M243" s="4"/>
      <c r="N243" s="4"/>
      <c r="O243" s="4"/>
      <c r="P243" s="4"/>
    </row>
    <row r="244" ht="13.5" customHeight="1">
      <c r="A244" s="1" t="s">
        <v>961</v>
      </c>
      <c r="B244" s="1" t="s">
        <v>21</v>
      </c>
      <c r="C244" s="1" t="s">
        <v>10</v>
      </c>
      <c r="D244" s="1" t="s">
        <v>996</v>
      </c>
      <c r="E244" s="1" t="s">
        <v>998</v>
      </c>
      <c r="F244" s="3"/>
      <c r="G244" s="4"/>
      <c r="H244" s="4"/>
      <c r="I244" s="4"/>
      <c r="J244" s="4"/>
      <c r="K244" s="4"/>
      <c r="L244" s="4"/>
      <c r="M244" s="4"/>
      <c r="N244" s="4"/>
      <c r="O244" s="4"/>
      <c r="P244" s="4"/>
    </row>
    <row r="245" ht="13.5" customHeight="1">
      <c r="A245" s="1" t="s">
        <v>961</v>
      </c>
      <c r="B245" s="1" t="s">
        <v>27</v>
      </c>
      <c r="C245" s="1" t="s">
        <v>10</v>
      </c>
      <c r="D245" s="1" t="s">
        <v>1001</v>
      </c>
      <c r="E245" s="1" t="s">
        <v>1002</v>
      </c>
      <c r="F245" s="3"/>
      <c r="G245" s="4"/>
      <c r="H245" s="4"/>
      <c r="I245" s="4"/>
      <c r="J245" s="4"/>
      <c r="K245" s="4"/>
      <c r="L245" s="4"/>
      <c r="M245" s="4"/>
      <c r="N245" s="4"/>
      <c r="O245" s="4"/>
      <c r="P245" s="4"/>
    </row>
    <row r="246" ht="13.5" customHeight="1">
      <c r="A246" s="1" t="s">
        <v>961</v>
      </c>
      <c r="B246" s="1" t="s">
        <v>31</v>
      </c>
      <c r="C246" s="1" t="s">
        <v>10</v>
      </c>
      <c r="D246" s="1" t="s">
        <v>1008</v>
      </c>
      <c r="E246" s="1" t="s">
        <v>1010</v>
      </c>
      <c r="F246" s="3"/>
      <c r="G246" s="4"/>
      <c r="H246" s="4"/>
      <c r="I246" s="4"/>
      <c r="J246" s="4"/>
      <c r="K246" s="4"/>
      <c r="L246" s="4"/>
      <c r="M246" s="4"/>
      <c r="N246" s="4"/>
      <c r="O246" s="4"/>
      <c r="P246" s="4"/>
    </row>
    <row r="247" ht="13.5" customHeight="1">
      <c r="A247" s="1" t="s">
        <v>961</v>
      </c>
      <c r="B247" s="1" t="s">
        <v>34</v>
      </c>
      <c r="C247" s="1" t="s">
        <v>10</v>
      </c>
      <c r="D247" s="1" t="s">
        <v>1018</v>
      </c>
      <c r="E247" s="1" t="s">
        <v>1019</v>
      </c>
      <c r="F247" s="3"/>
      <c r="G247" s="4"/>
      <c r="H247" s="4"/>
      <c r="I247" s="4"/>
      <c r="J247" s="4"/>
      <c r="K247" s="4"/>
      <c r="L247" s="4"/>
      <c r="M247" s="4"/>
      <c r="N247" s="4"/>
      <c r="O247" s="4"/>
      <c r="P247" s="4"/>
    </row>
    <row r="248" ht="13.5" customHeight="1">
      <c r="A248" s="1" t="s">
        <v>961</v>
      </c>
      <c r="B248" s="1" t="s">
        <v>40</v>
      </c>
      <c r="C248" s="1" t="s">
        <v>10</v>
      </c>
      <c r="D248" s="1" t="s">
        <v>1026</v>
      </c>
      <c r="E248" s="1" t="s">
        <v>1027</v>
      </c>
      <c r="F248" s="3"/>
      <c r="G248" s="4"/>
      <c r="H248" s="4"/>
      <c r="I248" s="4"/>
      <c r="J248" s="4"/>
      <c r="K248" s="4"/>
      <c r="L248" s="4"/>
      <c r="M248" s="4"/>
      <c r="N248" s="4"/>
      <c r="O248" s="4"/>
      <c r="P248" s="4"/>
    </row>
    <row r="249" ht="13.5" customHeight="1">
      <c r="A249" s="1" t="s">
        <v>961</v>
      </c>
      <c r="B249" s="1" t="s">
        <v>45</v>
      </c>
      <c r="C249" s="1" t="s">
        <v>10</v>
      </c>
      <c r="D249" s="1" t="s">
        <v>1030</v>
      </c>
      <c r="E249" s="1" t="s">
        <v>1032</v>
      </c>
      <c r="F249" s="3"/>
      <c r="G249" s="4"/>
      <c r="H249" s="4"/>
      <c r="I249" s="4"/>
      <c r="J249" s="4"/>
      <c r="K249" s="4"/>
      <c r="L249" s="4"/>
      <c r="M249" s="4"/>
      <c r="N249" s="4"/>
      <c r="O249" s="4"/>
      <c r="P249" s="4"/>
    </row>
    <row r="250" ht="13.5" customHeight="1">
      <c r="A250" s="1" t="s">
        <v>961</v>
      </c>
      <c r="B250" s="1" t="s">
        <v>52</v>
      </c>
      <c r="C250" s="1" t="s">
        <v>10</v>
      </c>
      <c r="D250" s="1" t="s">
        <v>1034</v>
      </c>
      <c r="E250" s="1" t="s">
        <v>1035</v>
      </c>
      <c r="F250" s="3"/>
      <c r="G250" s="4"/>
      <c r="H250" s="4"/>
      <c r="I250" s="4"/>
      <c r="J250" s="4"/>
      <c r="K250" s="4"/>
      <c r="L250" s="4"/>
      <c r="M250" s="4"/>
      <c r="N250" s="4"/>
      <c r="O250" s="4"/>
      <c r="P250" s="4"/>
    </row>
    <row r="251" ht="13.5" customHeight="1">
      <c r="A251" s="1" t="s">
        <v>961</v>
      </c>
      <c r="B251" s="1" t="s">
        <v>57</v>
      </c>
      <c r="C251" s="1" t="s">
        <v>10</v>
      </c>
      <c r="D251" s="1" t="s">
        <v>1036</v>
      </c>
      <c r="E251" s="1" t="s">
        <v>1037</v>
      </c>
      <c r="F251" s="3"/>
      <c r="G251" s="4"/>
      <c r="H251" s="4"/>
      <c r="I251" s="4"/>
      <c r="J251" s="4"/>
      <c r="K251" s="4"/>
      <c r="L251" s="4"/>
      <c r="M251" s="4"/>
      <c r="N251" s="4"/>
      <c r="O251" s="4"/>
      <c r="P251" s="4"/>
    </row>
    <row r="252" ht="13.5" customHeight="1">
      <c r="A252" s="1" t="s">
        <v>961</v>
      </c>
      <c r="B252" s="1" t="s">
        <v>60</v>
      </c>
      <c r="C252" s="1" t="s">
        <v>10</v>
      </c>
      <c r="D252" s="1" t="s">
        <v>1040</v>
      </c>
      <c r="E252" s="1" t="s">
        <v>1041</v>
      </c>
      <c r="F252" s="3"/>
      <c r="G252" s="4"/>
      <c r="H252" s="4"/>
      <c r="I252" s="4"/>
      <c r="J252" s="4"/>
      <c r="K252" s="4"/>
      <c r="L252" s="4"/>
      <c r="M252" s="4"/>
      <c r="N252" s="4"/>
      <c r="O252" s="4"/>
      <c r="P252" s="4"/>
    </row>
    <row r="253" ht="13.5" customHeight="1">
      <c r="A253" s="1" t="s">
        <v>961</v>
      </c>
      <c r="B253" s="1" t="s">
        <v>65</v>
      </c>
      <c r="C253" s="1" t="s">
        <v>10</v>
      </c>
      <c r="D253" s="1" t="s">
        <v>1043</v>
      </c>
      <c r="E253" s="1" t="s">
        <v>1045</v>
      </c>
      <c r="F253" s="3"/>
      <c r="G253" s="4"/>
      <c r="H253" s="4"/>
      <c r="I253" s="4"/>
      <c r="J253" s="4"/>
      <c r="K253" s="4"/>
      <c r="L253" s="4"/>
      <c r="M253" s="4"/>
      <c r="N253" s="4"/>
      <c r="O253" s="4"/>
      <c r="P253" s="4"/>
    </row>
    <row r="254" ht="13.5" customHeight="1">
      <c r="A254" s="1" t="s">
        <v>961</v>
      </c>
      <c r="B254" s="1" t="s">
        <v>70</v>
      </c>
      <c r="C254" s="1" t="s">
        <v>10</v>
      </c>
      <c r="D254" s="1" t="s">
        <v>1047</v>
      </c>
      <c r="E254" s="1" t="s">
        <v>1048</v>
      </c>
      <c r="F254" s="3"/>
      <c r="G254" s="4"/>
      <c r="H254" s="4"/>
      <c r="I254" s="4"/>
      <c r="J254" s="4"/>
      <c r="K254" s="4"/>
      <c r="L254" s="4"/>
      <c r="M254" s="4"/>
      <c r="N254" s="4"/>
      <c r="O254" s="4"/>
      <c r="P254" s="4"/>
    </row>
    <row r="255" ht="13.5" customHeight="1">
      <c r="A255" s="1" t="s">
        <v>961</v>
      </c>
      <c r="B255" s="1" t="s">
        <v>74</v>
      </c>
      <c r="C255" s="1" t="s">
        <v>10</v>
      </c>
      <c r="D255" s="1" t="s">
        <v>1051</v>
      </c>
      <c r="E255" s="1" t="s">
        <v>1053</v>
      </c>
      <c r="F255" s="3"/>
      <c r="G255" s="4"/>
      <c r="H255" s="4"/>
      <c r="I255" s="4"/>
      <c r="J255" s="4"/>
      <c r="K255" s="4"/>
      <c r="L255" s="4"/>
      <c r="M255" s="4"/>
      <c r="N255" s="4"/>
      <c r="O255" s="4"/>
      <c r="P255" s="4"/>
    </row>
    <row r="256" ht="13.5" customHeight="1">
      <c r="A256" s="1" t="s">
        <v>961</v>
      </c>
      <c r="B256" s="1" t="s">
        <v>78</v>
      </c>
      <c r="C256" s="1" t="s">
        <v>10</v>
      </c>
      <c r="D256" s="1" t="s">
        <v>1055</v>
      </c>
      <c r="E256" s="1" t="s">
        <v>1056</v>
      </c>
      <c r="F256" s="3"/>
      <c r="G256" s="4"/>
      <c r="H256" s="4"/>
      <c r="I256" s="4"/>
      <c r="J256" s="4"/>
      <c r="K256" s="4"/>
      <c r="L256" s="4"/>
      <c r="M256" s="4"/>
      <c r="N256" s="4"/>
      <c r="O256" s="4"/>
      <c r="P256" s="4"/>
    </row>
    <row r="257" ht="13.5" customHeight="1">
      <c r="A257" s="1" t="s">
        <v>961</v>
      </c>
      <c r="B257" s="1" t="s">
        <v>83</v>
      </c>
      <c r="C257" s="1" t="s">
        <v>10</v>
      </c>
      <c r="D257" s="1" t="s">
        <v>1060</v>
      </c>
      <c r="E257" s="1" t="s">
        <v>1061</v>
      </c>
      <c r="F257" s="3"/>
      <c r="G257" s="4"/>
      <c r="H257" s="4"/>
      <c r="I257" s="4"/>
      <c r="J257" s="4"/>
      <c r="K257" s="4"/>
      <c r="L257" s="4"/>
      <c r="M257" s="4"/>
      <c r="N257" s="4"/>
      <c r="O257" s="4"/>
      <c r="P257" s="4"/>
    </row>
    <row r="258" ht="13.5" customHeight="1">
      <c r="A258" s="1" t="s">
        <v>961</v>
      </c>
      <c r="B258" s="1" t="s">
        <v>86</v>
      </c>
      <c r="C258" s="1" t="s">
        <v>10</v>
      </c>
      <c r="D258" s="1" t="s">
        <v>1063</v>
      </c>
      <c r="E258" s="1" t="s">
        <v>1064</v>
      </c>
      <c r="F258" s="3"/>
      <c r="G258" s="4"/>
      <c r="H258" s="4"/>
      <c r="I258" s="4"/>
      <c r="J258" s="4"/>
      <c r="K258" s="4"/>
      <c r="L258" s="4"/>
      <c r="M258" s="4"/>
      <c r="N258" s="4"/>
      <c r="O258" s="4"/>
      <c r="P258" s="4"/>
    </row>
    <row r="259" ht="13.5" customHeight="1">
      <c r="A259" s="1" t="s">
        <v>961</v>
      </c>
      <c r="B259" s="1" t="s">
        <v>91</v>
      </c>
      <c r="C259" s="1" t="s">
        <v>10</v>
      </c>
      <c r="D259" s="1" t="s">
        <v>1067</v>
      </c>
      <c r="E259" s="1" t="s">
        <v>1069</v>
      </c>
      <c r="F259" s="3"/>
      <c r="G259" s="4"/>
      <c r="H259" s="4"/>
      <c r="I259" s="4"/>
      <c r="J259" s="4"/>
      <c r="K259" s="4"/>
      <c r="L259" s="4"/>
      <c r="M259" s="4"/>
      <c r="N259" s="4"/>
      <c r="O259" s="4"/>
      <c r="P259" s="4"/>
    </row>
    <row r="260" ht="13.5" customHeight="1">
      <c r="A260" s="1" t="s">
        <v>961</v>
      </c>
      <c r="B260" s="1" t="s">
        <v>94</v>
      </c>
      <c r="C260" s="1" t="s">
        <v>10</v>
      </c>
      <c r="D260" s="1" t="s">
        <v>1073</v>
      </c>
      <c r="E260" s="1" t="s">
        <v>1074</v>
      </c>
      <c r="F260" s="3"/>
      <c r="G260" s="4"/>
      <c r="H260" s="4"/>
      <c r="I260" s="4"/>
      <c r="J260" s="4"/>
      <c r="K260" s="4"/>
      <c r="L260" s="4"/>
      <c r="M260" s="4"/>
      <c r="N260" s="4"/>
      <c r="O260" s="4"/>
      <c r="P260" s="4"/>
    </row>
    <row r="261" ht="13.5" customHeight="1">
      <c r="A261" s="1" t="s">
        <v>961</v>
      </c>
      <c r="B261" s="1" t="s">
        <v>186</v>
      </c>
      <c r="C261" s="1" t="s">
        <v>10</v>
      </c>
      <c r="D261" s="1" t="s">
        <v>1078</v>
      </c>
      <c r="E261" s="1" t="s">
        <v>1079</v>
      </c>
      <c r="F261" s="3"/>
      <c r="G261" s="4"/>
      <c r="H261" s="4"/>
      <c r="I261" s="4"/>
      <c r="J261" s="4"/>
      <c r="K261" s="4"/>
      <c r="L261" s="4"/>
      <c r="M261" s="4"/>
      <c r="N261" s="4"/>
      <c r="O261" s="4"/>
      <c r="P261" s="4"/>
    </row>
    <row r="262" ht="13.5" customHeight="1">
      <c r="A262" s="1" t="s">
        <v>961</v>
      </c>
      <c r="B262" s="1" t="s">
        <v>189</v>
      </c>
      <c r="C262" s="1" t="s">
        <v>10</v>
      </c>
      <c r="D262" s="1" t="s">
        <v>1082</v>
      </c>
      <c r="E262" s="1" t="s">
        <v>1084</v>
      </c>
      <c r="F262" s="3"/>
      <c r="G262" s="4"/>
      <c r="H262" s="4"/>
      <c r="I262" s="4"/>
      <c r="J262" s="4"/>
      <c r="K262" s="4"/>
      <c r="L262" s="4"/>
      <c r="M262" s="4"/>
      <c r="N262" s="4"/>
      <c r="O262" s="4"/>
      <c r="P262" s="4"/>
    </row>
    <row r="263" ht="13.5" customHeight="1">
      <c r="A263" s="1" t="s">
        <v>961</v>
      </c>
      <c r="B263" s="1" t="s">
        <v>193</v>
      </c>
      <c r="C263" s="1" t="s">
        <v>10</v>
      </c>
      <c r="D263" s="1" t="s">
        <v>1086</v>
      </c>
      <c r="E263" s="1" t="s">
        <v>1087</v>
      </c>
      <c r="F263" s="3"/>
      <c r="G263" s="4"/>
      <c r="H263" s="4"/>
      <c r="I263" s="4"/>
      <c r="J263" s="4"/>
      <c r="K263" s="4"/>
      <c r="L263" s="4"/>
      <c r="M263" s="4"/>
      <c r="N263" s="4"/>
      <c r="O263" s="4"/>
      <c r="P263" s="4"/>
    </row>
    <row r="264" ht="13.5" customHeight="1">
      <c r="A264" s="1" t="s">
        <v>961</v>
      </c>
      <c r="B264" s="1" t="s">
        <v>197</v>
      </c>
      <c r="C264" s="1" t="s">
        <v>10</v>
      </c>
      <c r="D264" s="1" t="s">
        <v>1091</v>
      </c>
      <c r="E264" s="1" t="s">
        <v>1092</v>
      </c>
      <c r="F264" s="3"/>
      <c r="G264" s="4"/>
      <c r="H264" s="4"/>
      <c r="I264" s="4"/>
      <c r="J264" s="4"/>
      <c r="K264" s="4"/>
      <c r="L264" s="4"/>
      <c r="M264" s="4"/>
      <c r="N264" s="4"/>
      <c r="O264" s="4"/>
      <c r="P264" s="4"/>
    </row>
    <row r="265" ht="13.5" customHeight="1">
      <c r="A265" s="1" t="s">
        <v>961</v>
      </c>
      <c r="B265" s="1" t="s">
        <v>201</v>
      </c>
      <c r="C265" s="1" t="s">
        <v>10</v>
      </c>
      <c r="D265" s="1" t="s">
        <v>1096</v>
      </c>
      <c r="E265" s="1" t="s">
        <v>1097</v>
      </c>
      <c r="F265" s="3"/>
      <c r="G265" s="4"/>
      <c r="H265" s="4"/>
      <c r="I265" s="4"/>
      <c r="J265" s="4"/>
      <c r="K265" s="4"/>
      <c r="L265" s="4"/>
      <c r="M265" s="4"/>
      <c r="N265" s="4"/>
      <c r="O265" s="4"/>
      <c r="P265" s="4"/>
    </row>
    <row r="266" ht="13.5" customHeight="1">
      <c r="A266" s="1" t="s">
        <v>961</v>
      </c>
      <c r="B266" s="1" t="s">
        <v>206</v>
      </c>
      <c r="C266" s="1" t="s">
        <v>10</v>
      </c>
      <c r="D266" s="1" t="s">
        <v>1099</v>
      </c>
      <c r="E266" s="1" t="s">
        <v>1100</v>
      </c>
      <c r="F266" s="3"/>
      <c r="G266" s="4"/>
      <c r="H266" s="4"/>
      <c r="I266" s="4"/>
      <c r="J266" s="4"/>
      <c r="K266" s="4"/>
      <c r="L266" s="4"/>
      <c r="M266" s="4"/>
      <c r="N266" s="4"/>
      <c r="O266" s="4"/>
      <c r="P266" s="4"/>
    </row>
    <row r="267" ht="13.5" customHeight="1">
      <c r="A267" s="1" t="s">
        <v>961</v>
      </c>
      <c r="B267" s="1" t="s">
        <v>99</v>
      </c>
      <c r="C267" s="1" t="s">
        <v>100</v>
      </c>
      <c r="D267" s="3"/>
      <c r="E267" s="3"/>
      <c r="F267" s="3"/>
      <c r="G267" s="4"/>
      <c r="H267" s="4"/>
      <c r="I267" s="4"/>
      <c r="J267" s="4"/>
      <c r="K267" s="4"/>
      <c r="L267" s="4"/>
      <c r="M267" s="4"/>
      <c r="N267" s="4"/>
      <c r="O267" s="4"/>
      <c r="P267" s="4"/>
    </row>
    <row r="268" ht="13.5" customHeight="1">
      <c r="A268" s="1" t="s">
        <v>1105</v>
      </c>
      <c r="B268" s="2" t="s">
        <v>1</v>
      </c>
      <c r="C268" s="1" t="s">
        <v>2</v>
      </c>
      <c r="D268" s="3"/>
      <c r="E268" s="3"/>
      <c r="F268" s="3"/>
      <c r="G268" s="4"/>
      <c r="H268" s="4"/>
      <c r="I268" s="4"/>
      <c r="J268" s="4"/>
      <c r="K268" s="4"/>
      <c r="L268" s="4"/>
      <c r="M268" s="4"/>
      <c r="N268" s="4"/>
      <c r="O268" s="4"/>
      <c r="P268" s="4"/>
    </row>
    <row r="269" ht="13.5" customHeight="1">
      <c r="A269" s="1" t="s">
        <v>1105</v>
      </c>
      <c r="B269" s="1" t="s">
        <v>5</v>
      </c>
      <c r="C269" s="1" t="s">
        <v>303</v>
      </c>
      <c r="D269" s="1" t="s">
        <v>1108</v>
      </c>
      <c r="E269" s="1" t="s">
        <v>1109</v>
      </c>
      <c r="F269" s="3"/>
      <c r="G269" s="4"/>
      <c r="H269" s="4"/>
      <c r="I269" s="4"/>
      <c r="J269" s="4"/>
      <c r="K269" s="4"/>
      <c r="L269" s="4"/>
      <c r="M269" s="4"/>
      <c r="N269" s="4"/>
      <c r="O269" s="4"/>
      <c r="P269" s="4"/>
    </row>
    <row r="270" ht="13.5" customHeight="1">
      <c r="A270" s="1" t="s">
        <v>1105</v>
      </c>
      <c r="B270" s="1" t="s">
        <v>9</v>
      </c>
      <c r="C270" s="1" t="s">
        <v>10</v>
      </c>
      <c r="D270" s="1" t="s">
        <v>1113</v>
      </c>
      <c r="E270" s="1" t="s">
        <v>1114</v>
      </c>
      <c r="F270" s="3"/>
      <c r="G270" s="4"/>
      <c r="H270" s="4"/>
      <c r="I270" s="4"/>
      <c r="J270" s="4"/>
      <c r="K270" s="4"/>
      <c r="L270" s="4"/>
      <c r="M270" s="4"/>
      <c r="N270" s="4"/>
      <c r="O270" s="4"/>
      <c r="P270" s="4"/>
    </row>
    <row r="271" ht="13.5" customHeight="1">
      <c r="A271" s="1" t="s">
        <v>1105</v>
      </c>
      <c r="B271" s="1" t="s">
        <v>13</v>
      </c>
      <c r="C271" s="1" t="s">
        <v>10</v>
      </c>
      <c r="D271" s="1" t="s">
        <v>1116</v>
      </c>
      <c r="E271" s="1" t="s">
        <v>1117</v>
      </c>
      <c r="F271" s="3"/>
      <c r="G271" s="4"/>
      <c r="H271" s="4"/>
      <c r="I271" s="4"/>
      <c r="J271" s="4"/>
      <c r="K271" s="4"/>
      <c r="L271" s="4"/>
      <c r="M271" s="4"/>
      <c r="N271" s="4"/>
      <c r="O271" s="4"/>
      <c r="P271" s="4"/>
    </row>
    <row r="272" ht="13.5" customHeight="1">
      <c r="A272" s="1" t="s">
        <v>1105</v>
      </c>
      <c r="B272" s="1" t="s">
        <v>16</v>
      </c>
      <c r="C272" s="1" t="s">
        <v>10</v>
      </c>
      <c r="D272" s="1" t="s">
        <v>1119</v>
      </c>
      <c r="E272" s="1" t="s">
        <v>1120</v>
      </c>
      <c r="F272" s="3"/>
      <c r="G272" s="4"/>
      <c r="H272" s="4"/>
      <c r="I272" s="4"/>
      <c r="J272" s="4"/>
      <c r="K272" s="4"/>
      <c r="L272" s="4"/>
      <c r="M272" s="4"/>
      <c r="N272" s="4"/>
      <c r="O272" s="4"/>
      <c r="P272" s="4"/>
    </row>
    <row r="273" ht="13.5" customHeight="1">
      <c r="A273" s="1" t="s">
        <v>1105</v>
      </c>
      <c r="B273" s="1" t="s">
        <v>21</v>
      </c>
      <c r="C273" s="1" t="s">
        <v>10</v>
      </c>
      <c r="D273" s="1" t="s">
        <v>1127</v>
      </c>
      <c r="E273" s="1" t="s">
        <v>1128</v>
      </c>
      <c r="F273" s="3"/>
      <c r="G273" s="4"/>
      <c r="H273" s="4"/>
      <c r="I273" s="4"/>
      <c r="J273" s="4"/>
      <c r="K273" s="4"/>
      <c r="L273" s="4"/>
      <c r="M273" s="4"/>
      <c r="N273" s="4"/>
      <c r="O273" s="4"/>
      <c r="P273" s="4"/>
    </row>
    <row r="274" ht="13.5" customHeight="1">
      <c r="A274" s="1" t="s">
        <v>1105</v>
      </c>
      <c r="B274" s="1" t="s">
        <v>27</v>
      </c>
      <c r="C274" s="1" t="s">
        <v>10</v>
      </c>
      <c r="D274" s="1" t="s">
        <v>1132</v>
      </c>
      <c r="E274" s="1" t="s">
        <v>1133</v>
      </c>
      <c r="F274" s="3"/>
      <c r="G274" s="4"/>
      <c r="H274" s="4"/>
      <c r="I274" s="4"/>
      <c r="J274" s="4"/>
      <c r="K274" s="4"/>
      <c r="L274" s="4"/>
      <c r="M274" s="4"/>
      <c r="N274" s="4"/>
      <c r="O274" s="4"/>
      <c r="P274" s="4"/>
    </row>
    <row r="275" ht="13.5" customHeight="1">
      <c r="A275" s="1" t="s">
        <v>1105</v>
      </c>
      <c r="B275" s="1" t="s">
        <v>31</v>
      </c>
      <c r="C275" s="1" t="s">
        <v>10</v>
      </c>
      <c r="D275" s="1" t="s">
        <v>1137</v>
      </c>
      <c r="E275" s="1" t="s">
        <v>1139</v>
      </c>
      <c r="F275" s="3"/>
      <c r="G275" s="4"/>
      <c r="H275" s="4"/>
      <c r="I275" s="4"/>
      <c r="J275" s="4"/>
      <c r="K275" s="4"/>
      <c r="L275" s="4"/>
      <c r="M275" s="4"/>
      <c r="N275" s="4"/>
      <c r="O275" s="4"/>
      <c r="P275" s="4"/>
    </row>
    <row r="276" ht="13.5" customHeight="1">
      <c r="A276" s="1" t="s">
        <v>1105</v>
      </c>
      <c r="B276" s="1" t="s">
        <v>34</v>
      </c>
      <c r="C276" s="1" t="s">
        <v>10</v>
      </c>
      <c r="D276" s="1" t="s">
        <v>1143</v>
      </c>
      <c r="E276" s="1" t="s">
        <v>1145</v>
      </c>
      <c r="F276" s="3"/>
      <c r="G276" s="4"/>
      <c r="H276" s="4"/>
      <c r="I276" s="4"/>
      <c r="J276" s="4"/>
      <c r="K276" s="4"/>
      <c r="L276" s="4"/>
      <c r="M276" s="4"/>
      <c r="N276" s="4"/>
      <c r="O276" s="4"/>
      <c r="P276" s="4"/>
    </row>
    <row r="277" ht="13.5" customHeight="1">
      <c r="A277" s="1" t="s">
        <v>1105</v>
      </c>
      <c r="B277" s="1" t="s">
        <v>40</v>
      </c>
      <c r="C277" s="1" t="s">
        <v>10</v>
      </c>
      <c r="D277" s="1" t="s">
        <v>1149</v>
      </c>
      <c r="E277" s="1" t="s">
        <v>1150</v>
      </c>
      <c r="F277" s="3"/>
      <c r="G277" s="4"/>
      <c r="H277" s="4"/>
      <c r="I277" s="4"/>
      <c r="J277" s="4"/>
      <c r="K277" s="4"/>
      <c r="L277" s="4"/>
      <c r="M277" s="4"/>
      <c r="N277" s="4"/>
      <c r="O277" s="4"/>
      <c r="P277" s="4"/>
    </row>
    <row r="278" ht="13.5" customHeight="1">
      <c r="A278" s="1" t="s">
        <v>1105</v>
      </c>
      <c r="B278" s="1" t="s">
        <v>45</v>
      </c>
      <c r="C278" s="1" t="s">
        <v>10</v>
      </c>
      <c r="D278" s="1" t="s">
        <v>1154</v>
      </c>
      <c r="E278" s="1" t="s">
        <v>1155</v>
      </c>
      <c r="F278" s="3"/>
      <c r="G278" s="4"/>
      <c r="H278" s="4"/>
      <c r="I278" s="4"/>
      <c r="J278" s="4"/>
      <c r="K278" s="4"/>
      <c r="L278" s="4"/>
      <c r="M278" s="4"/>
      <c r="N278" s="4"/>
      <c r="O278" s="4"/>
      <c r="P278" s="4"/>
    </row>
    <row r="279" ht="13.5" customHeight="1">
      <c r="A279" s="1" t="s">
        <v>1105</v>
      </c>
      <c r="B279" s="1" t="s">
        <v>52</v>
      </c>
      <c r="C279" s="1" t="s">
        <v>10</v>
      </c>
      <c r="D279" s="1" t="s">
        <v>1156</v>
      </c>
      <c r="E279" s="1" t="s">
        <v>1157</v>
      </c>
      <c r="F279" s="3"/>
      <c r="G279" s="4"/>
      <c r="H279" s="4"/>
      <c r="I279" s="4"/>
      <c r="J279" s="4"/>
      <c r="K279" s="4"/>
      <c r="L279" s="4"/>
      <c r="M279" s="4"/>
      <c r="N279" s="4"/>
      <c r="O279" s="4"/>
      <c r="P279" s="4"/>
    </row>
    <row r="280" ht="13.5" customHeight="1">
      <c r="A280" s="1" t="s">
        <v>1105</v>
      </c>
      <c r="B280" s="1" t="s">
        <v>57</v>
      </c>
      <c r="C280" s="1" t="s">
        <v>10</v>
      </c>
      <c r="D280" s="1" t="s">
        <v>1162</v>
      </c>
      <c r="E280" s="1" t="s">
        <v>1163</v>
      </c>
      <c r="F280" s="3"/>
      <c r="G280" s="4"/>
      <c r="H280" s="4"/>
      <c r="I280" s="4"/>
      <c r="J280" s="4"/>
      <c r="K280" s="4"/>
      <c r="L280" s="4"/>
      <c r="M280" s="4"/>
      <c r="N280" s="4"/>
      <c r="O280" s="4"/>
      <c r="P280" s="4"/>
    </row>
    <row r="281" ht="13.5" customHeight="1">
      <c r="A281" s="1" t="s">
        <v>1105</v>
      </c>
      <c r="B281" s="1" t="s">
        <v>60</v>
      </c>
      <c r="C281" s="1" t="s">
        <v>10</v>
      </c>
      <c r="D281" s="1" t="s">
        <v>1168</v>
      </c>
      <c r="E281" s="1" t="s">
        <v>1169</v>
      </c>
      <c r="F281" s="3"/>
      <c r="G281" s="4"/>
      <c r="H281" s="4"/>
      <c r="I281" s="4"/>
      <c r="J281" s="4"/>
      <c r="K281" s="4"/>
      <c r="L281" s="4"/>
      <c r="M281" s="4"/>
      <c r="N281" s="4"/>
      <c r="O281" s="4"/>
      <c r="P281" s="4"/>
    </row>
    <row r="282" ht="13.5" customHeight="1">
      <c r="A282" s="1" t="s">
        <v>1105</v>
      </c>
      <c r="B282" s="1" t="s">
        <v>65</v>
      </c>
      <c r="C282" s="1" t="s">
        <v>10</v>
      </c>
      <c r="D282" s="1" t="s">
        <v>1172</v>
      </c>
      <c r="E282" s="1" t="s">
        <v>1174</v>
      </c>
      <c r="F282" s="3"/>
      <c r="G282" s="4"/>
      <c r="H282" s="4"/>
      <c r="I282" s="4"/>
      <c r="J282" s="4"/>
      <c r="K282" s="4"/>
      <c r="L282" s="4"/>
      <c r="M282" s="4"/>
      <c r="N282" s="4"/>
      <c r="O282" s="4"/>
      <c r="P282" s="4"/>
    </row>
    <row r="283" ht="13.5" customHeight="1">
      <c r="A283" s="1" t="s">
        <v>1105</v>
      </c>
      <c r="B283" s="1" t="s">
        <v>70</v>
      </c>
      <c r="C283" s="1" t="s">
        <v>10</v>
      </c>
      <c r="D283" s="1" t="s">
        <v>1178</v>
      </c>
      <c r="E283" s="1" t="s">
        <v>1179</v>
      </c>
      <c r="F283" s="3"/>
      <c r="G283" s="4"/>
      <c r="H283" s="4"/>
      <c r="I283" s="4"/>
      <c r="J283" s="4"/>
      <c r="K283" s="4"/>
      <c r="L283" s="4"/>
      <c r="M283" s="4"/>
      <c r="N283" s="4"/>
      <c r="O283" s="4"/>
      <c r="P283" s="4"/>
    </row>
    <row r="284" ht="13.5" customHeight="1">
      <c r="A284" s="1" t="s">
        <v>1105</v>
      </c>
      <c r="B284" s="1" t="s">
        <v>74</v>
      </c>
      <c r="C284" s="1" t="s">
        <v>10</v>
      </c>
      <c r="D284" s="1" t="s">
        <v>1184</v>
      </c>
      <c r="E284" s="1" t="s">
        <v>1185</v>
      </c>
      <c r="F284" s="3"/>
      <c r="G284" s="4"/>
      <c r="H284" s="4"/>
      <c r="I284" s="4"/>
      <c r="J284" s="4"/>
      <c r="K284" s="4"/>
      <c r="L284" s="4"/>
      <c r="M284" s="4"/>
      <c r="N284" s="4"/>
      <c r="O284" s="4"/>
      <c r="P284" s="4"/>
    </row>
    <row r="285" ht="13.5" customHeight="1">
      <c r="A285" s="1" t="s">
        <v>1105</v>
      </c>
      <c r="B285" s="1" t="s">
        <v>78</v>
      </c>
      <c r="C285" s="1" t="s">
        <v>10</v>
      </c>
      <c r="D285" s="1" t="s">
        <v>1190</v>
      </c>
      <c r="E285" s="1" t="s">
        <v>1191</v>
      </c>
      <c r="F285" s="3"/>
      <c r="G285" s="4"/>
      <c r="H285" s="4"/>
      <c r="I285" s="4"/>
      <c r="J285" s="4"/>
      <c r="K285" s="4"/>
      <c r="L285" s="4"/>
      <c r="M285" s="4"/>
      <c r="N285" s="4"/>
      <c r="O285" s="4"/>
      <c r="P285" s="4"/>
    </row>
    <row r="286" ht="13.5" customHeight="1">
      <c r="A286" s="1" t="s">
        <v>1105</v>
      </c>
      <c r="B286" s="1" t="s">
        <v>83</v>
      </c>
      <c r="C286" s="1" t="s">
        <v>10</v>
      </c>
      <c r="D286" s="1" t="s">
        <v>1196</v>
      </c>
      <c r="E286" s="1" t="s">
        <v>1197</v>
      </c>
      <c r="F286" s="3"/>
      <c r="G286" s="4"/>
      <c r="H286" s="4"/>
      <c r="I286" s="4"/>
      <c r="J286" s="4"/>
      <c r="K286" s="4"/>
      <c r="L286" s="4"/>
      <c r="M286" s="4"/>
      <c r="N286" s="4"/>
      <c r="O286" s="4"/>
      <c r="P286" s="4"/>
    </row>
    <row r="287" ht="13.5" customHeight="1">
      <c r="A287" s="1" t="s">
        <v>1105</v>
      </c>
      <c r="B287" s="1" t="s">
        <v>86</v>
      </c>
      <c r="C287" s="1" t="s">
        <v>10</v>
      </c>
      <c r="D287" s="1" t="s">
        <v>1202</v>
      </c>
      <c r="E287" s="1" t="s">
        <v>1203</v>
      </c>
      <c r="F287" s="3"/>
      <c r="G287" s="4"/>
      <c r="H287" s="4"/>
      <c r="I287" s="4"/>
      <c r="J287" s="4"/>
      <c r="K287" s="4"/>
      <c r="L287" s="4"/>
      <c r="M287" s="4"/>
      <c r="N287" s="4"/>
      <c r="O287" s="4"/>
      <c r="P287" s="4"/>
    </row>
    <row r="288" ht="13.5" customHeight="1">
      <c r="A288" s="1" t="s">
        <v>1105</v>
      </c>
      <c r="B288" s="1" t="s">
        <v>91</v>
      </c>
      <c r="C288" s="1" t="s">
        <v>10</v>
      </c>
      <c r="D288" s="1" t="s">
        <v>1208</v>
      </c>
      <c r="E288" s="1" t="s">
        <v>1209</v>
      </c>
      <c r="F288" s="3"/>
      <c r="G288" s="4"/>
      <c r="H288" s="4"/>
      <c r="I288" s="4"/>
      <c r="J288" s="4"/>
      <c r="K288" s="4"/>
      <c r="L288" s="4"/>
      <c r="M288" s="4"/>
      <c r="N288" s="4"/>
      <c r="O288" s="4"/>
      <c r="P288" s="4"/>
    </row>
    <row r="289" ht="13.5" customHeight="1">
      <c r="A289" s="1" t="s">
        <v>1105</v>
      </c>
      <c r="B289" s="1" t="s">
        <v>94</v>
      </c>
      <c r="C289" s="1" t="s">
        <v>10</v>
      </c>
      <c r="D289" s="1" t="s">
        <v>1214</v>
      </c>
      <c r="E289" s="1" t="s">
        <v>1215</v>
      </c>
      <c r="F289" s="3"/>
      <c r="G289" s="4"/>
      <c r="H289" s="4"/>
      <c r="I289" s="4"/>
      <c r="J289" s="4"/>
      <c r="K289" s="4"/>
      <c r="L289" s="4"/>
      <c r="M289" s="4"/>
      <c r="N289" s="4"/>
      <c r="O289" s="4"/>
      <c r="P289" s="4"/>
    </row>
    <row r="290" ht="13.5" customHeight="1">
      <c r="A290" s="1" t="s">
        <v>1105</v>
      </c>
      <c r="B290" s="1" t="s">
        <v>186</v>
      </c>
      <c r="C290" s="1" t="s">
        <v>10</v>
      </c>
      <c r="D290" s="1" t="s">
        <v>1220</v>
      </c>
      <c r="E290" s="1" t="s">
        <v>1221</v>
      </c>
      <c r="F290" s="3"/>
      <c r="G290" s="4"/>
      <c r="H290" s="4"/>
      <c r="I290" s="4"/>
      <c r="J290" s="4"/>
      <c r="K290" s="4"/>
      <c r="L290" s="4"/>
      <c r="M290" s="4"/>
      <c r="N290" s="4"/>
      <c r="O290" s="4"/>
      <c r="P290" s="4"/>
    </row>
    <row r="291" ht="13.5" customHeight="1">
      <c r="A291" s="1" t="s">
        <v>1105</v>
      </c>
      <c r="B291" s="1" t="s">
        <v>189</v>
      </c>
      <c r="C291" s="1" t="s">
        <v>10</v>
      </c>
      <c r="D291" s="1" t="s">
        <v>1226</v>
      </c>
      <c r="E291" s="1" t="s">
        <v>1227</v>
      </c>
      <c r="F291" s="3"/>
      <c r="G291" s="4"/>
      <c r="H291" s="4"/>
      <c r="I291" s="4"/>
      <c r="J291" s="4"/>
      <c r="K291" s="4"/>
      <c r="L291" s="4"/>
      <c r="M291" s="4"/>
      <c r="N291" s="4"/>
      <c r="O291" s="4"/>
      <c r="P291" s="4"/>
    </row>
    <row r="292" ht="13.5" customHeight="1">
      <c r="A292" s="1" t="s">
        <v>1105</v>
      </c>
      <c r="B292" s="1" t="s">
        <v>193</v>
      </c>
      <c r="C292" s="1" t="s">
        <v>10</v>
      </c>
      <c r="D292" s="1" t="s">
        <v>1230</v>
      </c>
      <c r="E292" s="1" t="s">
        <v>1232</v>
      </c>
      <c r="F292" s="3"/>
      <c r="G292" s="4"/>
      <c r="H292" s="4"/>
      <c r="I292" s="4"/>
      <c r="J292" s="4"/>
      <c r="K292" s="4"/>
      <c r="L292" s="4"/>
      <c r="M292" s="4"/>
      <c r="N292" s="4"/>
      <c r="O292" s="4"/>
      <c r="P292" s="4"/>
    </row>
    <row r="293" ht="13.5" customHeight="1">
      <c r="A293" s="1" t="s">
        <v>1105</v>
      </c>
      <c r="B293" s="1" t="s">
        <v>197</v>
      </c>
      <c r="C293" s="1" t="s">
        <v>10</v>
      </c>
      <c r="D293" s="1" t="s">
        <v>1236</v>
      </c>
      <c r="E293" s="1" t="s">
        <v>1238</v>
      </c>
      <c r="F293" s="3"/>
      <c r="G293" s="4"/>
      <c r="H293" s="4"/>
      <c r="I293" s="4"/>
      <c r="J293" s="4"/>
      <c r="K293" s="4"/>
      <c r="L293" s="4"/>
      <c r="M293" s="4"/>
      <c r="N293" s="4"/>
      <c r="O293" s="4"/>
      <c r="P293" s="4"/>
    </row>
    <row r="294" ht="13.5" customHeight="1">
      <c r="A294" s="1" t="s">
        <v>1105</v>
      </c>
      <c r="B294" s="1" t="s">
        <v>201</v>
      </c>
      <c r="C294" s="1" t="s">
        <v>10</v>
      </c>
      <c r="D294" s="1" t="s">
        <v>1241</v>
      </c>
      <c r="E294" s="1" t="s">
        <v>1243</v>
      </c>
      <c r="F294" s="3"/>
      <c r="G294" s="4"/>
      <c r="H294" s="4"/>
      <c r="I294" s="4"/>
      <c r="J294" s="4"/>
      <c r="K294" s="4"/>
      <c r="L294" s="4"/>
      <c r="M294" s="4"/>
      <c r="N294" s="4"/>
      <c r="O294" s="4"/>
      <c r="P294" s="4"/>
    </row>
    <row r="295" ht="13.5" customHeight="1">
      <c r="A295" s="1" t="s">
        <v>1105</v>
      </c>
      <c r="B295" s="1" t="s">
        <v>206</v>
      </c>
      <c r="C295" s="1" t="s">
        <v>10</v>
      </c>
      <c r="D295" s="1" t="s">
        <v>1249</v>
      </c>
      <c r="E295" s="1" t="s">
        <v>1250</v>
      </c>
      <c r="F295" s="3"/>
      <c r="G295" s="4"/>
      <c r="H295" s="4"/>
      <c r="I295" s="4"/>
      <c r="J295" s="4"/>
      <c r="K295" s="4"/>
      <c r="L295" s="4"/>
      <c r="M295" s="4"/>
      <c r="N295" s="4"/>
      <c r="O295" s="4"/>
      <c r="P295" s="4"/>
    </row>
    <row r="296" ht="13.5" customHeight="1">
      <c r="A296" s="1" t="s">
        <v>1105</v>
      </c>
      <c r="B296" s="1" t="s">
        <v>99</v>
      </c>
      <c r="C296" s="1" t="s">
        <v>100</v>
      </c>
      <c r="D296" s="3"/>
      <c r="E296" s="3"/>
      <c r="F296" s="3"/>
      <c r="G296" s="4"/>
      <c r="H296" s="4"/>
      <c r="I296" s="4"/>
      <c r="J296" s="4"/>
      <c r="K296" s="4"/>
      <c r="L296" s="4"/>
      <c r="M296" s="4"/>
      <c r="N296" s="4"/>
      <c r="O296" s="4"/>
      <c r="P296" s="4"/>
    </row>
    <row r="297" ht="13.5" customHeight="1">
      <c r="A297" s="1" t="s">
        <v>1257</v>
      </c>
      <c r="B297" s="2" t="s">
        <v>1</v>
      </c>
      <c r="C297" s="1" t="s">
        <v>2</v>
      </c>
      <c r="D297" s="3"/>
      <c r="E297" s="3"/>
      <c r="F297" s="3"/>
      <c r="G297" s="4"/>
      <c r="H297" s="4"/>
      <c r="I297" s="4"/>
      <c r="J297" s="4"/>
      <c r="K297" s="4"/>
      <c r="L297" s="4"/>
      <c r="M297" s="4"/>
      <c r="N297" s="4"/>
      <c r="O297" s="4"/>
      <c r="P297" s="4"/>
    </row>
    <row r="298" ht="13.5" customHeight="1">
      <c r="A298" s="1" t="s">
        <v>1257</v>
      </c>
      <c r="B298" s="1" t="s">
        <v>5</v>
      </c>
      <c r="C298" s="1" t="s">
        <v>1263</v>
      </c>
      <c r="D298" s="1" t="s">
        <v>1264</v>
      </c>
      <c r="E298" s="1" t="s">
        <v>1266</v>
      </c>
      <c r="F298" s="3"/>
      <c r="G298" s="4"/>
      <c r="H298" s="4"/>
      <c r="I298" s="4"/>
      <c r="J298" s="4"/>
      <c r="K298" s="4"/>
      <c r="L298" s="4"/>
      <c r="M298" s="4"/>
      <c r="N298" s="4"/>
      <c r="O298" s="4"/>
      <c r="P298" s="4"/>
    </row>
    <row r="299" ht="13.5" customHeight="1">
      <c r="A299" s="1" t="s">
        <v>1257</v>
      </c>
      <c r="B299" s="1" t="s">
        <v>9</v>
      </c>
      <c r="C299" s="1" t="s">
        <v>10</v>
      </c>
      <c r="D299" s="1" t="s">
        <v>1270</v>
      </c>
      <c r="E299" s="1" t="s">
        <v>1271</v>
      </c>
      <c r="F299" s="3"/>
      <c r="G299" s="4"/>
      <c r="H299" s="4"/>
      <c r="I299" s="4"/>
      <c r="J299" s="4"/>
      <c r="K299" s="4"/>
      <c r="L299" s="4"/>
      <c r="M299" s="4"/>
      <c r="N299" s="4"/>
      <c r="O299" s="4"/>
      <c r="P299" s="4"/>
    </row>
    <row r="300" ht="13.5" customHeight="1">
      <c r="A300" s="1" t="s">
        <v>1257</v>
      </c>
      <c r="B300" s="1" t="s">
        <v>13</v>
      </c>
      <c r="C300" s="1" t="s">
        <v>10</v>
      </c>
      <c r="D300" s="1" t="s">
        <v>1276</v>
      </c>
      <c r="E300" s="1" t="s">
        <v>1278</v>
      </c>
      <c r="F300" s="3"/>
      <c r="G300" s="4"/>
      <c r="H300" s="4"/>
      <c r="I300" s="4"/>
      <c r="J300" s="4"/>
      <c r="K300" s="4"/>
      <c r="L300" s="4"/>
      <c r="M300" s="4"/>
      <c r="N300" s="4"/>
      <c r="O300" s="4"/>
      <c r="P300" s="4"/>
    </row>
    <row r="301" ht="13.5" customHeight="1">
      <c r="A301" s="1" t="s">
        <v>1257</v>
      </c>
      <c r="B301" s="1" t="s">
        <v>16</v>
      </c>
      <c r="C301" s="1" t="s">
        <v>374</v>
      </c>
      <c r="D301" s="1" t="s">
        <v>1281</v>
      </c>
      <c r="E301" s="1" t="s">
        <v>1282</v>
      </c>
      <c r="F301" s="3"/>
      <c r="G301" s="4"/>
      <c r="H301" s="4"/>
      <c r="I301" s="4"/>
      <c r="J301" s="4"/>
      <c r="K301" s="4"/>
      <c r="L301" s="4"/>
      <c r="M301" s="4"/>
      <c r="N301" s="4"/>
      <c r="O301" s="4"/>
      <c r="P301" s="4"/>
    </row>
    <row r="302" ht="13.5" customHeight="1">
      <c r="A302" s="1" t="s">
        <v>1257</v>
      </c>
      <c r="B302" s="1" t="s">
        <v>21</v>
      </c>
      <c r="C302" s="1" t="s">
        <v>10</v>
      </c>
      <c r="D302" s="1" t="s">
        <v>1287</v>
      </c>
      <c r="E302" s="1" t="s">
        <v>1288</v>
      </c>
      <c r="F302" s="3"/>
      <c r="G302" s="4"/>
      <c r="H302" s="4"/>
      <c r="I302" s="4"/>
      <c r="J302" s="4"/>
      <c r="K302" s="4"/>
      <c r="L302" s="4"/>
      <c r="M302" s="4"/>
      <c r="N302" s="4"/>
      <c r="O302" s="4"/>
      <c r="P302" s="4"/>
    </row>
    <row r="303" ht="13.5" customHeight="1">
      <c r="A303" s="1" t="s">
        <v>1257</v>
      </c>
      <c r="B303" s="1" t="s">
        <v>27</v>
      </c>
      <c r="C303" s="1" t="s">
        <v>10</v>
      </c>
      <c r="D303" s="1" t="s">
        <v>1292</v>
      </c>
      <c r="E303" s="1" t="s">
        <v>1293</v>
      </c>
      <c r="F303" s="3"/>
      <c r="G303" s="4"/>
      <c r="H303" s="4"/>
      <c r="I303" s="4"/>
      <c r="J303" s="4"/>
      <c r="K303" s="4"/>
      <c r="L303" s="4"/>
      <c r="M303" s="4"/>
      <c r="N303" s="4"/>
      <c r="O303" s="4"/>
      <c r="P303" s="4"/>
    </row>
    <row r="304" ht="13.5" customHeight="1">
      <c r="A304" s="1" t="s">
        <v>1257</v>
      </c>
      <c r="B304" s="1" t="s">
        <v>31</v>
      </c>
      <c r="C304" s="1" t="s">
        <v>10</v>
      </c>
      <c r="D304" s="1" t="s">
        <v>1295</v>
      </c>
      <c r="E304" s="1" t="s">
        <v>1296</v>
      </c>
      <c r="F304" s="3"/>
      <c r="G304" s="4"/>
      <c r="H304" s="4"/>
      <c r="I304" s="4"/>
      <c r="J304" s="4"/>
      <c r="K304" s="4"/>
      <c r="L304" s="4"/>
      <c r="M304" s="4"/>
      <c r="N304" s="4"/>
      <c r="O304" s="4"/>
      <c r="P304" s="4"/>
    </row>
    <row r="305" ht="13.5" customHeight="1">
      <c r="A305" s="1" t="s">
        <v>1257</v>
      </c>
      <c r="B305" s="1" t="s">
        <v>34</v>
      </c>
      <c r="C305" s="1" t="s">
        <v>10</v>
      </c>
      <c r="D305" s="1" t="s">
        <v>1303</v>
      </c>
      <c r="E305" s="1" t="s">
        <v>1304</v>
      </c>
      <c r="F305" s="3"/>
      <c r="G305" s="4"/>
      <c r="H305" s="4"/>
      <c r="I305" s="4"/>
      <c r="J305" s="4"/>
      <c r="K305" s="4"/>
      <c r="L305" s="4"/>
      <c r="M305" s="4"/>
      <c r="N305" s="4"/>
      <c r="O305" s="4"/>
      <c r="P305" s="4"/>
    </row>
    <row r="306" ht="13.5" customHeight="1">
      <c r="A306" s="1" t="s">
        <v>1257</v>
      </c>
      <c r="B306" s="1" t="s">
        <v>40</v>
      </c>
      <c r="C306" s="1" t="s">
        <v>10</v>
      </c>
      <c r="D306" s="1" t="s">
        <v>1309</v>
      </c>
      <c r="E306" s="1" t="s">
        <v>1310</v>
      </c>
      <c r="F306" s="3"/>
      <c r="G306" s="4"/>
      <c r="H306" s="4"/>
      <c r="I306" s="4"/>
      <c r="J306" s="4"/>
      <c r="K306" s="4"/>
      <c r="L306" s="4"/>
      <c r="M306" s="4"/>
      <c r="N306" s="4"/>
      <c r="O306" s="4"/>
      <c r="P306" s="4"/>
    </row>
    <row r="307" ht="13.5" customHeight="1">
      <c r="A307" s="1" t="s">
        <v>1257</v>
      </c>
      <c r="B307" s="1" t="s">
        <v>45</v>
      </c>
      <c r="C307" s="1" t="s">
        <v>10</v>
      </c>
      <c r="D307" s="1" t="s">
        <v>1318</v>
      </c>
      <c r="E307" s="1" t="s">
        <v>1320</v>
      </c>
      <c r="F307" s="3"/>
      <c r="G307" s="4"/>
      <c r="H307" s="4"/>
      <c r="I307" s="4"/>
      <c r="J307" s="4"/>
      <c r="K307" s="4"/>
      <c r="L307" s="4"/>
      <c r="M307" s="4"/>
      <c r="N307" s="4"/>
      <c r="O307" s="4"/>
      <c r="P307" s="4"/>
    </row>
    <row r="308" ht="13.5" customHeight="1">
      <c r="A308" s="1" t="s">
        <v>1257</v>
      </c>
      <c r="B308" s="1" t="s">
        <v>52</v>
      </c>
      <c r="C308" s="1" t="s">
        <v>10</v>
      </c>
      <c r="D308" s="1" t="s">
        <v>1327</v>
      </c>
      <c r="E308" s="1" t="s">
        <v>1328</v>
      </c>
      <c r="F308" s="3"/>
      <c r="G308" s="4"/>
      <c r="H308" s="4"/>
      <c r="I308" s="4"/>
      <c r="J308" s="4"/>
      <c r="K308" s="4"/>
      <c r="L308" s="4"/>
      <c r="M308" s="4"/>
      <c r="N308" s="4"/>
      <c r="O308" s="4"/>
      <c r="P308" s="4"/>
    </row>
    <row r="309" ht="13.5" customHeight="1">
      <c r="A309" s="1" t="s">
        <v>1257</v>
      </c>
      <c r="B309" s="1" t="s">
        <v>57</v>
      </c>
      <c r="C309" s="1" t="s">
        <v>10</v>
      </c>
      <c r="D309" s="1" t="s">
        <v>1332</v>
      </c>
      <c r="E309" s="1" t="s">
        <v>1334</v>
      </c>
      <c r="F309" s="3"/>
      <c r="G309" s="4"/>
      <c r="H309" s="4"/>
      <c r="I309" s="4"/>
      <c r="J309" s="4"/>
      <c r="K309" s="4"/>
      <c r="L309" s="4"/>
      <c r="M309" s="4"/>
      <c r="N309" s="4"/>
      <c r="O309" s="4"/>
      <c r="P309" s="4"/>
    </row>
    <row r="310" ht="13.5" customHeight="1">
      <c r="A310" s="1" t="s">
        <v>1257</v>
      </c>
      <c r="B310" s="1" t="s">
        <v>60</v>
      </c>
      <c r="C310" s="1" t="s">
        <v>10</v>
      </c>
      <c r="D310" s="1" t="s">
        <v>1337</v>
      </c>
      <c r="E310" s="1" t="s">
        <v>1338</v>
      </c>
      <c r="F310" s="3"/>
      <c r="G310" s="4"/>
      <c r="H310" s="4"/>
      <c r="I310" s="4"/>
      <c r="J310" s="4"/>
      <c r="K310" s="4"/>
      <c r="L310" s="4"/>
      <c r="M310" s="4"/>
      <c r="N310" s="4"/>
      <c r="O310" s="4"/>
      <c r="P310" s="4"/>
    </row>
    <row r="311" ht="13.5" customHeight="1">
      <c r="A311" s="1" t="s">
        <v>1257</v>
      </c>
      <c r="B311" s="1" t="s">
        <v>65</v>
      </c>
      <c r="C311" s="1" t="s">
        <v>10</v>
      </c>
      <c r="D311" s="1" t="s">
        <v>1342</v>
      </c>
      <c r="E311" s="1" t="s">
        <v>1343</v>
      </c>
      <c r="F311" s="3"/>
      <c r="G311" s="4"/>
      <c r="H311" s="4"/>
      <c r="I311" s="4"/>
      <c r="J311" s="4"/>
      <c r="K311" s="4"/>
      <c r="L311" s="4"/>
      <c r="M311" s="4"/>
      <c r="N311" s="4"/>
      <c r="O311" s="4"/>
      <c r="P311" s="4"/>
    </row>
    <row r="312" ht="13.5" customHeight="1">
      <c r="A312" s="1" t="s">
        <v>1257</v>
      </c>
      <c r="B312" s="1" t="s">
        <v>70</v>
      </c>
      <c r="C312" s="1" t="s">
        <v>10</v>
      </c>
      <c r="D312" s="1" t="s">
        <v>1347</v>
      </c>
      <c r="E312" s="1" t="s">
        <v>1348</v>
      </c>
      <c r="F312" s="3"/>
      <c r="G312" s="4"/>
      <c r="H312" s="4"/>
      <c r="I312" s="4"/>
      <c r="J312" s="4"/>
      <c r="K312" s="4"/>
      <c r="L312" s="4"/>
      <c r="M312" s="4"/>
      <c r="N312" s="4"/>
      <c r="O312" s="4"/>
      <c r="P312" s="4"/>
    </row>
    <row r="313" ht="13.5" customHeight="1">
      <c r="A313" s="1" t="s">
        <v>1257</v>
      </c>
      <c r="B313" s="1" t="s">
        <v>74</v>
      </c>
      <c r="C313" s="1" t="s">
        <v>10</v>
      </c>
      <c r="D313" s="1" t="s">
        <v>1351</v>
      </c>
      <c r="E313" s="1" t="s">
        <v>1352</v>
      </c>
      <c r="F313" s="3"/>
      <c r="G313" s="4"/>
      <c r="H313" s="4"/>
      <c r="I313" s="4"/>
      <c r="J313" s="4"/>
      <c r="K313" s="4"/>
      <c r="L313" s="4"/>
      <c r="M313" s="4"/>
      <c r="N313" s="4"/>
      <c r="O313" s="4"/>
      <c r="P313" s="4"/>
    </row>
    <row r="314" ht="13.5" customHeight="1">
      <c r="A314" s="1" t="s">
        <v>1257</v>
      </c>
      <c r="B314" s="1" t="s">
        <v>78</v>
      </c>
      <c r="C314" s="1" t="s">
        <v>10</v>
      </c>
      <c r="D314" s="1" t="s">
        <v>1357</v>
      </c>
      <c r="E314" s="1" t="s">
        <v>1358</v>
      </c>
      <c r="F314" s="3"/>
      <c r="G314" s="4"/>
      <c r="H314" s="4"/>
      <c r="I314" s="4"/>
      <c r="J314" s="4"/>
      <c r="K314" s="4"/>
      <c r="L314" s="4"/>
      <c r="M314" s="4"/>
      <c r="N314" s="4"/>
      <c r="O314" s="4"/>
      <c r="P314" s="4"/>
    </row>
    <row r="315" ht="13.5" customHeight="1">
      <c r="A315" s="1" t="s">
        <v>1257</v>
      </c>
      <c r="B315" s="1" t="s">
        <v>83</v>
      </c>
      <c r="C315" s="1" t="s">
        <v>10</v>
      </c>
      <c r="D315" s="1" t="s">
        <v>1363</v>
      </c>
      <c r="E315" s="1" t="s">
        <v>1366</v>
      </c>
      <c r="F315" s="3"/>
      <c r="G315" s="4"/>
      <c r="H315" s="4"/>
      <c r="I315" s="4"/>
      <c r="J315" s="4"/>
      <c r="K315" s="4"/>
      <c r="L315" s="4"/>
      <c r="M315" s="4"/>
      <c r="N315" s="4"/>
      <c r="O315" s="4"/>
      <c r="P315" s="4"/>
    </row>
    <row r="316" ht="13.5" customHeight="1">
      <c r="A316" s="1" t="s">
        <v>1257</v>
      </c>
      <c r="B316" s="1" t="s">
        <v>86</v>
      </c>
      <c r="C316" s="1" t="s">
        <v>10</v>
      </c>
      <c r="D316" s="1" t="s">
        <v>1369</v>
      </c>
      <c r="E316" s="1" t="s">
        <v>1370</v>
      </c>
      <c r="F316" s="3"/>
      <c r="G316" s="4"/>
      <c r="H316" s="4"/>
      <c r="I316" s="4"/>
      <c r="J316" s="4"/>
      <c r="K316" s="4"/>
      <c r="L316" s="4"/>
      <c r="M316" s="4"/>
      <c r="N316" s="4"/>
      <c r="O316" s="4"/>
      <c r="P316" s="4"/>
    </row>
    <row r="317" ht="13.5" customHeight="1">
      <c r="A317" s="1" t="s">
        <v>1257</v>
      </c>
      <c r="B317" s="1" t="s">
        <v>91</v>
      </c>
      <c r="C317" s="1" t="s">
        <v>10</v>
      </c>
      <c r="D317" s="1" t="s">
        <v>1374</v>
      </c>
      <c r="E317" s="1" t="s">
        <v>1376</v>
      </c>
      <c r="F317" s="3"/>
      <c r="G317" s="4"/>
      <c r="H317" s="4"/>
      <c r="I317" s="4"/>
      <c r="J317" s="4"/>
      <c r="K317" s="4"/>
      <c r="L317" s="4"/>
      <c r="M317" s="4"/>
      <c r="N317" s="4"/>
      <c r="O317" s="4"/>
      <c r="P317" s="4"/>
    </row>
    <row r="318" ht="13.5" customHeight="1">
      <c r="A318" s="1" t="s">
        <v>1257</v>
      </c>
      <c r="B318" s="1" t="s">
        <v>94</v>
      </c>
      <c r="C318" s="1" t="s">
        <v>10</v>
      </c>
      <c r="D318" s="1" t="s">
        <v>1379</v>
      </c>
      <c r="E318" s="1" t="s">
        <v>1380</v>
      </c>
      <c r="F318" s="3"/>
      <c r="G318" s="4"/>
      <c r="H318" s="4"/>
      <c r="I318" s="4"/>
      <c r="J318" s="4"/>
      <c r="K318" s="4"/>
      <c r="L318" s="4"/>
      <c r="M318" s="4"/>
      <c r="N318" s="4"/>
      <c r="O318" s="4"/>
      <c r="P318" s="4"/>
    </row>
    <row r="319" ht="13.5" customHeight="1">
      <c r="A319" s="1" t="s">
        <v>1257</v>
      </c>
      <c r="B319" s="1" t="s">
        <v>99</v>
      </c>
      <c r="C319" s="1" t="s">
        <v>100</v>
      </c>
      <c r="D319" s="3"/>
      <c r="E319" s="3"/>
      <c r="F319" s="3"/>
      <c r="G319" s="4"/>
      <c r="H319" s="4"/>
      <c r="I319" s="4"/>
      <c r="J319" s="4"/>
      <c r="K319" s="4"/>
      <c r="L319" s="4"/>
      <c r="M319" s="4"/>
      <c r="N319" s="4"/>
      <c r="O319" s="4"/>
      <c r="P319" s="4"/>
    </row>
    <row r="320" ht="13.5" customHeight="1">
      <c r="A320" s="1" t="s">
        <v>1387</v>
      </c>
      <c r="B320" s="2" t="s">
        <v>1</v>
      </c>
      <c r="C320" s="1" t="s">
        <v>2</v>
      </c>
      <c r="D320" s="3"/>
      <c r="E320" s="3"/>
      <c r="F320" s="3"/>
      <c r="G320" s="4"/>
      <c r="H320" s="4"/>
      <c r="I320" s="4"/>
      <c r="J320" s="4"/>
      <c r="K320" s="4"/>
      <c r="L320" s="4"/>
      <c r="M320" s="4"/>
      <c r="N320" s="4"/>
      <c r="O320" s="4"/>
      <c r="P320" s="4"/>
    </row>
    <row r="321" ht="13.5" customHeight="1">
      <c r="A321" s="1" t="s">
        <v>1387</v>
      </c>
      <c r="B321" s="1" t="s">
        <v>5</v>
      </c>
      <c r="C321" s="1" t="s">
        <v>303</v>
      </c>
      <c r="D321" s="1" t="s">
        <v>1394</v>
      </c>
      <c r="E321" s="1" t="s">
        <v>1395</v>
      </c>
      <c r="F321" s="3"/>
      <c r="G321" s="4"/>
      <c r="H321" s="4"/>
      <c r="I321" s="4"/>
      <c r="J321" s="4"/>
      <c r="K321" s="4"/>
      <c r="L321" s="4"/>
      <c r="M321" s="4"/>
      <c r="N321" s="4"/>
      <c r="O321" s="4"/>
      <c r="P321" s="4"/>
    </row>
    <row r="322" ht="13.5" customHeight="1">
      <c r="A322" s="1" t="s">
        <v>1387</v>
      </c>
      <c r="B322" s="1" t="s">
        <v>9</v>
      </c>
      <c r="C322" s="1" t="s">
        <v>10</v>
      </c>
      <c r="D322" s="1" t="s">
        <v>1400</v>
      </c>
      <c r="E322" s="1" t="s">
        <v>1401</v>
      </c>
      <c r="F322" s="3"/>
      <c r="G322" s="4"/>
      <c r="H322" s="4"/>
      <c r="I322" s="4"/>
      <c r="J322" s="4"/>
      <c r="K322" s="4"/>
      <c r="L322" s="4"/>
      <c r="M322" s="4"/>
      <c r="N322" s="4"/>
      <c r="O322" s="4"/>
      <c r="P322" s="4"/>
    </row>
    <row r="323" ht="13.5" customHeight="1">
      <c r="A323" s="1" t="s">
        <v>1387</v>
      </c>
      <c r="B323" s="1" t="s">
        <v>13</v>
      </c>
      <c r="C323" s="1" t="s">
        <v>10</v>
      </c>
      <c r="D323" s="1" t="s">
        <v>1406</v>
      </c>
      <c r="E323" s="1" t="s">
        <v>1407</v>
      </c>
      <c r="F323" s="3"/>
      <c r="G323" s="4"/>
      <c r="H323" s="4"/>
      <c r="I323" s="4"/>
      <c r="J323" s="4"/>
      <c r="K323" s="4"/>
      <c r="L323" s="4"/>
      <c r="M323" s="4"/>
      <c r="N323" s="4"/>
      <c r="O323" s="4"/>
      <c r="P323" s="4"/>
    </row>
    <row r="324" ht="13.5" customHeight="1">
      <c r="A324" s="1" t="s">
        <v>1387</v>
      </c>
      <c r="B324" s="1" t="s">
        <v>16</v>
      </c>
      <c r="C324" s="1" t="s">
        <v>10</v>
      </c>
      <c r="D324" s="1" t="s">
        <v>1409</v>
      </c>
      <c r="E324" s="1" t="s">
        <v>1410</v>
      </c>
      <c r="F324" s="3"/>
      <c r="G324" s="4"/>
      <c r="H324" s="4"/>
      <c r="I324" s="4"/>
      <c r="J324" s="4"/>
      <c r="K324" s="4"/>
      <c r="L324" s="4"/>
      <c r="M324" s="4"/>
      <c r="N324" s="4"/>
      <c r="O324" s="4"/>
      <c r="P324" s="4"/>
    </row>
    <row r="325" ht="13.5" customHeight="1">
      <c r="A325" s="1" t="s">
        <v>1387</v>
      </c>
      <c r="B325" s="1" t="s">
        <v>21</v>
      </c>
      <c r="C325" s="1" t="s">
        <v>10</v>
      </c>
      <c r="D325" s="1" t="s">
        <v>1412</v>
      </c>
      <c r="E325" s="1" t="s">
        <v>1413</v>
      </c>
      <c r="F325" s="3"/>
      <c r="G325" s="4"/>
      <c r="H325" s="4"/>
      <c r="I325" s="4"/>
      <c r="J325" s="4"/>
      <c r="K325" s="4"/>
      <c r="L325" s="4"/>
      <c r="M325" s="4"/>
      <c r="N325" s="4"/>
      <c r="O325" s="4"/>
      <c r="P325" s="4"/>
    </row>
    <row r="326" ht="13.5" customHeight="1">
      <c r="A326" s="1" t="s">
        <v>1387</v>
      </c>
      <c r="B326" s="1" t="s">
        <v>27</v>
      </c>
      <c r="C326" s="1" t="s">
        <v>10</v>
      </c>
      <c r="D326" s="1" t="s">
        <v>1416</v>
      </c>
      <c r="E326" s="1" t="s">
        <v>1418</v>
      </c>
      <c r="F326" s="3"/>
      <c r="G326" s="4"/>
      <c r="H326" s="4"/>
      <c r="I326" s="4"/>
      <c r="J326" s="4"/>
      <c r="K326" s="4"/>
      <c r="L326" s="4"/>
      <c r="M326" s="4"/>
      <c r="N326" s="4"/>
      <c r="O326" s="4"/>
      <c r="P326" s="4"/>
    </row>
    <row r="327" ht="13.5" customHeight="1">
      <c r="A327" s="1" t="s">
        <v>1387</v>
      </c>
      <c r="B327" s="1" t="s">
        <v>31</v>
      </c>
      <c r="C327" s="1" t="s">
        <v>10</v>
      </c>
      <c r="D327" s="1" t="s">
        <v>1419</v>
      </c>
      <c r="E327" s="1" t="s">
        <v>1422</v>
      </c>
      <c r="F327" s="3"/>
      <c r="G327" s="4"/>
      <c r="H327" s="4"/>
      <c r="I327" s="4"/>
      <c r="J327" s="4"/>
      <c r="K327" s="4"/>
      <c r="L327" s="4"/>
      <c r="M327" s="4"/>
      <c r="N327" s="4"/>
      <c r="O327" s="4"/>
      <c r="P327" s="4"/>
    </row>
    <row r="328" ht="13.5" customHeight="1">
      <c r="A328" s="1" t="s">
        <v>1387</v>
      </c>
      <c r="B328" s="1" t="s">
        <v>34</v>
      </c>
      <c r="C328" s="1" t="s">
        <v>10</v>
      </c>
      <c r="D328" s="1" t="s">
        <v>1429</v>
      </c>
      <c r="E328" s="1" t="s">
        <v>1430</v>
      </c>
      <c r="F328" s="3"/>
      <c r="G328" s="4"/>
      <c r="H328" s="4"/>
      <c r="I328" s="4"/>
      <c r="J328" s="4"/>
      <c r="K328" s="4"/>
      <c r="L328" s="4"/>
      <c r="M328" s="4"/>
      <c r="N328" s="4"/>
      <c r="O328" s="4"/>
      <c r="P328" s="4"/>
    </row>
    <row r="329" ht="13.5" customHeight="1">
      <c r="A329" s="1" t="s">
        <v>1387</v>
      </c>
      <c r="B329" s="1" t="s">
        <v>40</v>
      </c>
      <c r="C329" s="1" t="s">
        <v>10</v>
      </c>
      <c r="D329" s="1" t="s">
        <v>1437</v>
      </c>
      <c r="E329" s="1" t="s">
        <v>1438</v>
      </c>
      <c r="F329" s="3"/>
      <c r="G329" s="4"/>
      <c r="H329" s="4"/>
      <c r="I329" s="4"/>
      <c r="J329" s="4"/>
      <c r="K329" s="4"/>
      <c r="L329" s="4"/>
      <c r="M329" s="4"/>
      <c r="N329" s="4"/>
      <c r="O329" s="4"/>
      <c r="P329" s="4"/>
    </row>
    <row r="330" ht="13.5" customHeight="1">
      <c r="A330" s="1" t="s">
        <v>1387</v>
      </c>
      <c r="B330" s="1" t="s">
        <v>45</v>
      </c>
      <c r="C330" s="1" t="s">
        <v>10</v>
      </c>
      <c r="D330" s="1" t="s">
        <v>1443</v>
      </c>
      <c r="E330" s="1" t="s">
        <v>1444</v>
      </c>
      <c r="F330" s="3"/>
      <c r="G330" s="4"/>
      <c r="H330" s="4"/>
      <c r="I330" s="4"/>
      <c r="J330" s="4"/>
      <c r="K330" s="4"/>
      <c r="L330" s="4"/>
      <c r="M330" s="4"/>
      <c r="N330" s="4"/>
      <c r="O330" s="4"/>
      <c r="P330" s="4"/>
    </row>
    <row r="331" ht="13.5" customHeight="1">
      <c r="A331" s="1" t="s">
        <v>1387</v>
      </c>
      <c r="B331" s="1" t="s">
        <v>52</v>
      </c>
      <c r="C331" s="1" t="s">
        <v>10</v>
      </c>
      <c r="D331" s="1" t="s">
        <v>1449</v>
      </c>
      <c r="E331" s="1" t="s">
        <v>1450</v>
      </c>
      <c r="F331" s="3"/>
      <c r="G331" s="4"/>
      <c r="H331" s="4"/>
      <c r="I331" s="4"/>
      <c r="J331" s="4"/>
      <c r="K331" s="4"/>
      <c r="L331" s="4"/>
      <c r="M331" s="4"/>
      <c r="N331" s="4"/>
      <c r="O331" s="4"/>
      <c r="P331" s="4"/>
    </row>
    <row r="332" ht="13.5" customHeight="1">
      <c r="A332" s="1" t="s">
        <v>1387</v>
      </c>
      <c r="B332" s="1" t="s">
        <v>57</v>
      </c>
      <c r="C332" s="1" t="s">
        <v>10</v>
      </c>
      <c r="D332" s="1" t="s">
        <v>1455</v>
      </c>
      <c r="E332" s="1" t="s">
        <v>1456</v>
      </c>
      <c r="F332" s="3"/>
      <c r="G332" s="4"/>
      <c r="H332" s="4"/>
      <c r="I332" s="4"/>
      <c r="J332" s="4"/>
      <c r="K332" s="4"/>
      <c r="L332" s="4"/>
      <c r="M332" s="4"/>
      <c r="N332" s="4"/>
      <c r="O332" s="4"/>
      <c r="P332" s="4"/>
    </row>
    <row r="333" ht="13.5" customHeight="1">
      <c r="A333" s="1" t="s">
        <v>1387</v>
      </c>
      <c r="B333" s="1" t="s">
        <v>60</v>
      </c>
      <c r="C333" s="1" t="s">
        <v>10</v>
      </c>
      <c r="D333" s="1" t="s">
        <v>1461</v>
      </c>
      <c r="E333" s="1" t="s">
        <v>1462</v>
      </c>
      <c r="F333" s="3"/>
      <c r="G333" s="4"/>
      <c r="H333" s="4"/>
      <c r="I333" s="4"/>
      <c r="J333" s="4"/>
      <c r="K333" s="4"/>
      <c r="L333" s="4"/>
      <c r="M333" s="4"/>
      <c r="N333" s="4"/>
      <c r="O333" s="4"/>
      <c r="P333" s="4"/>
    </row>
    <row r="334" ht="13.5" customHeight="1">
      <c r="A334" s="1" t="s">
        <v>1387</v>
      </c>
      <c r="B334" s="1" t="s">
        <v>65</v>
      </c>
      <c r="C334" s="1" t="s">
        <v>10</v>
      </c>
      <c r="D334" s="1" t="s">
        <v>1468</v>
      </c>
      <c r="E334" s="1" t="s">
        <v>1470</v>
      </c>
      <c r="F334" s="3"/>
      <c r="G334" s="4"/>
      <c r="H334" s="4"/>
      <c r="I334" s="4"/>
      <c r="J334" s="4"/>
      <c r="K334" s="4"/>
      <c r="L334" s="4"/>
      <c r="M334" s="4"/>
      <c r="N334" s="4"/>
      <c r="O334" s="4"/>
      <c r="P334" s="4"/>
    </row>
    <row r="335" ht="13.5" customHeight="1">
      <c r="A335" s="1" t="s">
        <v>1387</v>
      </c>
      <c r="B335" s="1" t="s">
        <v>70</v>
      </c>
      <c r="C335" s="1" t="s">
        <v>10</v>
      </c>
      <c r="D335" s="1" t="s">
        <v>1475</v>
      </c>
      <c r="E335" s="1" t="s">
        <v>1476</v>
      </c>
      <c r="F335" s="3"/>
      <c r="G335" s="4"/>
      <c r="H335" s="4"/>
      <c r="I335" s="4"/>
      <c r="J335" s="4"/>
      <c r="K335" s="4"/>
      <c r="L335" s="4"/>
      <c r="M335" s="4"/>
      <c r="N335" s="4"/>
      <c r="O335" s="4"/>
      <c r="P335" s="4"/>
    </row>
    <row r="336" ht="13.5" customHeight="1">
      <c r="A336" s="1" t="s">
        <v>1387</v>
      </c>
      <c r="B336" s="1" t="s">
        <v>74</v>
      </c>
      <c r="C336" s="1" t="s">
        <v>10</v>
      </c>
      <c r="D336" s="1" t="s">
        <v>1478</v>
      </c>
      <c r="E336" s="1" t="s">
        <v>1480</v>
      </c>
      <c r="F336" s="3"/>
      <c r="G336" s="4"/>
      <c r="H336" s="4"/>
      <c r="I336" s="4"/>
      <c r="J336" s="4"/>
      <c r="K336" s="4"/>
      <c r="L336" s="4"/>
      <c r="M336" s="4"/>
      <c r="N336" s="4"/>
      <c r="O336" s="4"/>
      <c r="P336" s="4"/>
    </row>
    <row r="337" ht="13.5" customHeight="1">
      <c r="A337" s="1" t="s">
        <v>1387</v>
      </c>
      <c r="B337" s="1" t="s">
        <v>78</v>
      </c>
      <c r="C337" s="1" t="s">
        <v>10</v>
      </c>
      <c r="D337" s="1" t="s">
        <v>1483</v>
      </c>
      <c r="E337" s="1" t="s">
        <v>1486</v>
      </c>
      <c r="F337" s="3"/>
      <c r="G337" s="4"/>
      <c r="H337" s="4"/>
      <c r="I337" s="4"/>
      <c r="J337" s="4"/>
      <c r="K337" s="4"/>
      <c r="L337" s="4"/>
      <c r="M337" s="4"/>
      <c r="N337" s="4"/>
      <c r="O337" s="4"/>
      <c r="P337" s="4"/>
    </row>
    <row r="338" ht="13.5" customHeight="1">
      <c r="A338" s="1" t="s">
        <v>1387</v>
      </c>
      <c r="B338" s="1" t="s">
        <v>83</v>
      </c>
      <c r="C338" s="1" t="s">
        <v>10</v>
      </c>
      <c r="D338" s="1" t="s">
        <v>1490</v>
      </c>
      <c r="E338" s="1" t="s">
        <v>1492</v>
      </c>
      <c r="F338" s="3"/>
      <c r="G338" s="4"/>
      <c r="H338" s="4"/>
      <c r="I338" s="4"/>
      <c r="J338" s="4"/>
      <c r="K338" s="4"/>
      <c r="L338" s="4"/>
      <c r="M338" s="4"/>
      <c r="N338" s="4"/>
      <c r="O338" s="4"/>
      <c r="P338" s="4"/>
    </row>
    <row r="339" ht="13.5" customHeight="1">
      <c r="A339" s="1" t="s">
        <v>1387</v>
      </c>
      <c r="B339" s="1" t="s">
        <v>86</v>
      </c>
      <c r="C339" s="1" t="s">
        <v>10</v>
      </c>
      <c r="D339" s="1" t="s">
        <v>1497</v>
      </c>
      <c r="E339" s="1" t="s">
        <v>1498</v>
      </c>
      <c r="F339" s="3"/>
      <c r="G339" s="4"/>
      <c r="H339" s="4"/>
      <c r="I339" s="4"/>
      <c r="J339" s="4"/>
      <c r="K339" s="4"/>
      <c r="L339" s="4"/>
      <c r="M339" s="4"/>
      <c r="N339" s="4"/>
      <c r="O339" s="4"/>
      <c r="P339" s="4"/>
    </row>
    <row r="340" ht="13.5" customHeight="1">
      <c r="A340" s="1" t="s">
        <v>1387</v>
      </c>
      <c r="B340" s="1" t="s">
        <v>91</v>
      </c>
      <c r="C340" s="1" t="s">
        <v>10</v>
      </c>
      <c r="D340" s="1" t="s">
        <v>1503</v>
      </c>
      <c r="E340" s="1" t="s">
        <v>1504</v>
      </c>
      <c r="F340" s="3"/>
      <c r="G340" s="4"/>
      <c r="H340" s="4"/>
      <c r="I340" s="4"/>
      <c r="J340" s="4"/>
      <c r="K340" s="4"/>
      <c r="L340" s="4"/>
      <c r="M340" s="4"/>
      <c r="N340" s="4"/>
      <c r="O340" s="4"/>
      <c r="P340" s="4"/>
    </row>
    <row r="341" ht="13.5" customHeight="1">
      <c r="A341" s="1" t="s">
        <v>1387</v>
      </c>
      <c r="B341" s="1" t="s">
        <v>94</v>
      </c>
      <c r="C341" s="1" t="s">
        <v>10</v>
      </c>
      <c r="D341" s="1" t="s">
        <v>1511</v>
      </c>
      <c r="E341" s="1" t="s">
        <v>1512</v>
      </c>
      <c r="F341" s="3"/>
      <c r="G341" s="4"/>
      <c r="H341" s="4"/>
      <c r="I341" s="4"/>
      <c r="J341" s="4"/>
      <c r="K341" s="4"/>
      <c r="L341" s="4"/>
      <c r="M341" s="4"/>
      <c r="N341" s="4"/>
      <c r="O341" s="4"/>
      <c r="P341" s="4"/>
    </row>
    <row r="342" ht="13.5" customHeight="1">
      <c r="A342" s="1" t="s">
        <v>1387</v>
      </c>
      <c r="B342" s="1" t="s">
        <v>186</v>
      </c>
      <c r="C342" s="1" t="s">
        <v>10</v>
      </c>
      <c r="D342" s="1" t="s">
        <v>1517</v>
      </c>
      <c r="E342" s="1" t="s">
        <v>1518</v>
      </c>
      <c r="F342" s="3"/>
      <c r="G342" s="4"/>
      <c r="H342" s="4"/>
      <c r="I342" s="4"/>
      <c r="J342" s="4"/>
      <c r="K342" s="4"/>
      <c r="L342" s="4"/>
      <c r="M342" s="4"/>
      <c r="N342" s="4"/>
      <c r="O342" s="4"/>
      <c r="P342" s="4"/>
    </row>
    <row r="343" ht="13.5" customHeight="1">
      <c r="A343" s="1" t="s">
        <v>1387</v>
      </c>
      <c r="B343" s="1" t="s">
        <v>189</v>
      </c>
      <c r="C343" s="1" t="s">
        <v>10</v>
      </c>
      <c r="D343" s="1" t="s">
        <v>1524</v>
      </c>
      <c r="E343" s="1" t="s">
        <v>1525</v>
      </c>
      <c r="F343" s="3"/>
      <c r="G343" s="4"/>
      <c r="H343" s="4"/>
      <c r="I343" s="4"/>
      <c r="J343" s="4"/>
      <c r="K343" s="4"/>
      <c r="L343" s="4"/>
      <c r="M343" s="4"/>
      <c r="N343" s="4"/>
      <c r="O343" s="4"/>
      <c r="P343" s="4"/>
    </row>
    <row r="344" ht="13.5" customHeight="1">
      <c r="A344" s="1" t="s">
        <v>1387</v>
      </c>
      <c r="B344" s="1" t="s">
        <v>193</v>
      </c>
      <c r="C344" s="1" t="s">
        <v>10</v>
      </c>
      <c r="D344" s="1" t="s">
        <v>1530</v>
      </c>
      <c r="E344" s="1" t="s">
        <v>1531</v>
      </c>
      <c r="F344" s="3"/>
      <c r="G344" s="4"/>
      <c r="H344" s="4"/>
      <c r="I344" s="4"/>
      <c r="J344" s="4"/>
      <c r="K344" s="4"/>
      <c r="L344" s="4"/>
      <c r="M344" s="4"/>
      <c r="N344" s="4"/>
      <c r="O344" s="4"/>
      <c r="P344" s="4"/>
    </row>
    <row r="345" ht="13.5" customHeight="1">
      <c r="A345" s="1" t="s">
        <v>1387</v>
      </c>
      <c r="B345" s="1" t="s">
        <v>197</v>
      </c>
      <c r="C345" s="1" t="s">
        <v>10</v>
      </c>
      <c r="D345" s="1" t="s">
        <v>1541</v>
      </c>
      <c r="E345" s="1" t="s">
        <v>1542</v>
      </c>
      <c r="F345" s="3"/>
      <c r="G345" s="4"/>
      <c r="H345" s="4"/>
      <c r="I345" s="4"/>
      <c r="J345" s="4"/>
      <c r="K345" s="4"/>
      <c r="L345" s="4"/>
      <c r="M345" s="4"/>
      <c r="N345" s="4"/>
      <c r="O345" s="4"/>
      <c r="P345" s="4"/>
    </row>
    <row r="346" ht="13.5" customHeight="1">
      <c r="A346" s="1" t="s">
        <v>1387</v>
      </c>
      <c r="B346" s="1" t="s">
        <v>201</v>
      </c>
      <c r="C346" s="1" t="s">
        <v>10</v>
      </c>
      <c r="D346" s="1" t="s">
        <v>1543</v>
      </c>
      <c r="E346" s="1" t="s">
        <v>1544</v>
      </c>
      <c r="F346" s="3"/>
      <c r="G346" s="4"/>
      <c r="H346" s="4"/>
      <c r="I346" s="4"/>
      <c r="J346" s="4"/>
      <c r="K346" s="4"/>
      <c r="L346" s="4"/>
      <c r="M346" s="4"/>
      <c r="N346" s="4"/>
      <c r="O346" s="4"/>
      <c r="P346" s="4"/>
    </row>
    <row r="347" ht="13.5" customHeight="1">
      <c r="A347" s="1" t="s">
        <v>1387</v>
      </c>
      <c r="B347" s="1" t="s">
        <v>206</v>
      </c>
      <c r="C347" s="1" t="s">
        <v>10</v>
      </c>
      <c r="D347" s="1" t="s">
        <v>1552</v>
      </c>
      <c r="E347" s="1" t="s">
        <v>1553</v>
      </c>
      <c r="F347" s="3"/>
      <c r="G347" s="4"/>
      <c r="H347" s="4"/>
      <c r="I347" s="4"/>
      <c r="J347" s="4"/>
      <c r="K347" s="4"/>
      <c r="L347" s="4"/>
      <c r="M347" s="4"/>
      <c r="N347" s="4"/>
      <c r="O347" s="4"/>
      <c r="P347" s="4"/>
    </row>
    <row r="348" ht="13.5" customHeight="1">
      <c r="A348" s="1" t="s">
        <v>1387</v>
      </c>
      <c r="B348" s="1" t="s">
        <v>211</v>
      </c>
      <c r="C348" s="1" t="s">
        <v>10</v>
      </c>
      <c r="D348" s="1" t="s">
        <v>1556</v>
      </c>
      <c r="E348" s="1" t="s">
        <v>1557</v>
      </c>
      <c r="F348" s="3"/>
      <c r="G348" s="4"/>
      <c r="H348" s="4"/>
      <c r="I348" s="4"/>
      <c r="J348" s="4"/>
      <c r="K348" s="4"/>
      <c r="L348" s="4"/>
      <c r="M348" s="4"/>
      <c r="N348" s="4"/>
      <c r="O348" s="4"/>
      <c r="P348" s="4"/>
    </row>
    <row r="349" ht="13.5" customHeight="1">
      <c r="A349" s="1" t="s">
        <v>1387</v>
      </c>
      <c r="B349" s="1" t="s">
        <v>215</v>
      </c>
      <c r="C349" s="1" t="s">
        <v>10</v>
      </c>
      <c r="D349" s="1" t="s">
        <v>1559</v>
      </c>
      <c r="E349" s="1" t="s">
        <v>1561</v>
      </c>
      <c r="F349" s="3"/>
      <c r="G349" s="4"/>
      <c r="H349" s="4"/>
      <c r="I349" s="4"/>
      <c r="J349" s="4"/>
      <c r="K349" s="4"/>
      <c r="L349" s="4"/>
      <c r="M349" s="4"/>
      <c r="N349" s="4"/>
      <c r="O349" s="4"/>
      <c r="P349" s="4"/>
    </row>
    <row r="350" ht="13.5" customHeight="1">
      <c r="A350" s="1" t="s">
        <v>1387</v>
      </c>
      <c r="B350" s="1" t="s">
        <v>220</v>
      </c>
      <c r="C350" s="1" t="s">
        <v>10</v>
      </c>
      <c r="D350" s="1" t="s">
        <v>1566</v>
      </c>
      <c r="E350" s="1" t="s">
        <v>1567</v>
      </c>
      <c r="F350" s="3"/>
      <c r="G350" s="4"/>
      <c r="H350" s="4"/>
      <c r="I350" s="4"/>
      <c r="J350" s="4"/>
      <c r="K350" s="4"/>
      <c r="L350" s="4"/>
      <c r="M350" s="4"/>
      <c r="N350" s="4"/>
      <c r="O350" s="4"/>
      <c r="P350" s="4"/>
    </row>
    <row r="351" ht="13.5" customHeight="1">
      <c r="A351" s="1" t="s">
        <v>1387</v>
      </c>
      <c r="B351" s="1" t="s">
        <v>223</v>
      </c>
      <c r="C351" s="1" t="s">
        <v>10</v>
      </c>
      <c r="D351" s="1" t="s">
        <v>1570</v>
      </c>
      <c r="E351" s="1" t="s">
        <v>1571</v>
      </c>
      <c r="F351" s="3"/>
      <c r="G351" s="4"/>
      <c r="H351" s="4"/>
      <c r="I351" s="4"/>
      <c r="J351" s="4"/>
      <c r="K351" s="4"/>
      <c r="L351" s="4"/>
      <c r="M351" s="4"/>
      <c r="N351" s="4"/>
      <c r="O351" s="4"/>
      <c r="P351" s="4"/>
    </row>
    <row r="352" ht="13.5" customHeight="1">
      <c r="A352" s="1" t="s">
        <v>1387</v>
      </c>
      <c r="B352" s="1" t="s">
        <v>229</v>
      </c>
      <c r="C352" s="1" t="s">
        <v>10</v>
      </c>
      <c r="D352" s="1" t="s">
        <v>1575</v>
      </c>
      <c r="E352" s="1" t="s">
        <v>1576</v>
      </c>
      <c r="F352" s="3"/>
      <c r="G352" s="4"/>
      <c r="H352" s="4"/>
      <c r="I352" s="4"/>
      <c r="J352" s="4"/>
      <c r="K352" s="4"/>
      <c r="L352" s="4"/>
      <c r="M352" s="4"/>
      <c r="N352" s="4"/>
      <c r="O352" s="4"/>
      <c r="P352" s="4"/>
    </row>
    <row r="353" ht="13.5" customHeight="1">
      <c r="A353" s="1" t="s">
        <v>1387</v>
      </c>
      <c r="B353" s="1" t="s">
        <v>233</v>
      </c>
      <c r="C353" s="1" t="s">
        <v>10</v>
      </c>
      <c r="D353" s="1" t="s">
        <v>1579</v>
      </c>
      <c r="E353" s="1" t="s">
        <v>1580</v>
      </c>
      <c r="F353" s="3"/>
      <c r="G353" s="4"/>
      <c r="H353" s="4"/>
      <c r="I353" s="4"/>
      <c r="J353" s="4"/>
      <c r="K353" s="4"/>
      <c r="L353" s="4"/>
      <c r="M353" s="4"/>
      <c r="N353" s="4"/>
      <c r="O353" s="4"/>
      <c r="P353" s="4"/>
    </row>
    <row r="354" ht="13.5" customHeight="1">
      <c r="A354" s="1" t="s">
        <v>1387</v>
      </c>
      <c r="B354" s="1" t="s">
        <v>237</v>
      </c>
      <c r="C354" s="1" t="s">
        <v>10</v>
      </c>
      <c r="D354" s="1" t="s">
        <v>1585</v>
      </c>
      <c r="E354" s="1" t="s">
        <v>1587</v>
      </c>
      <c r="F354" s="3"/>
      <c r="G354" s="4"/>
      <c r="H354" s="4"/>
      <c r="I354" s="4"/>
      <c r="J354" s="4"/>
      <c r="K354" s="4"/>
      <c r="L354" s="4"/>
      <c r="M354" s="4"/>
      <c r="N354" s="4"/>
      <c r="O354" s="4"/>
      <c r="P354" s="4"/>
    </row>
    <row r="355" ht="13.5" customHeight="1">
      <c r="A355" s="1" t="s">
        <v>1387</v>
      </c>
      <c r="B355" s="1" t="s">
        <v>241</v>
      </c>
      <c r="C355" s="1" t="s">
        <v>10</v>
      </c>
      <c r="D355" s="1" t="s">
        <v>1591</v>
      </c>
      <c r="E355" s="1" t="s">
        <v>1592</v>
      </c>
      <c r="F355" s="3"/>
      <c r="G355" s="4"/>
      <c r="H355" s="4"/>
      <c r="I355" s="4"/>
      <c r="J355" s="4"/>
      <c r="K355" s="4"/>
      <c r="L355" s="4"/>
      <c r="M355" s="4"/>
      <c r="N355" s="4"/>
      <c r="O355" s="4"/>
      <c r="P355" s="4"/>
    </row>
    <row r="356" ht="13.5" customHeight="1">
      <c r="A356" s="1" t="s">
        <v>1387</v>
      </c>
      <c r="B356" s="1" t="s">
        <v>244</v>
      </c>
      <c r="C356" s="1" t="s">
        <v>10</v>
      </c>
      <c r="D356" s="1" t="s">
        <v>1596</v>
      </c>
      <c r="E356" s="1" t="s">
        <v>1598</v>
      </c>
      <c r="F356" s="3"/>
      <c r="G356" s="4"/>
      <c r="H356" s="4"/>
      <c r="I356" s="4"/>
      <c r="J356" s="4"/>
      <c r="K356" s="4"/>
      <c r="L356" s="4"/>
      <c r="M356" s="4"/>
      <c r="N356" s="4"/>
      <c r="O356" s="4"/>
      <c r="P356" s="4"/>
    </row>
    <row r="357" ht="13.5" customHeight="1">
      <c r="A357" s="1" t="s">
        <v>1387</v>
      </c>
      <c r="B357" s="1" t="s">
        <v>247</v>
      </c>
      <c r="C357" s="1" t="s">
        <v>10</v>
      </c>
      <c r="D357" s="1" t="s">
        <v>1600</v>
      </c>
      <c r="E357" s="1" t="s">
        <v>1601</v>
      </c>
      <c r="F357" s="3"/>
      <c r="G357" s="4"/>
      <c r="H357" s="4"/>
      <c r="I357" s="4"/>
      <c r="J357" s="4"/>
      <c r="K357" s="4"/>
      <c r="L357" s="4"/>
      <c r="M357" s="4"/>
      <c r="N357" s="4"/>
      <c r="O357" s="4"/>
      <c r="P357" s="4"/>
    </row>
    <row r="358" ht="13.5" customHeight="1">
      <c r="A358" s="1" t="s">
        <v>1387</v>
      </c>
      <c r="B358" s="1" t="s">
        <v>251</v>
      </c>
      <c r="C358" s="1" t="s">
        <v>10</v>
      </c>
      <c r="D358" s="1" t="s">
        <v>1603</v>
      </c>
      <c r="E358" s="1" t="s">
        <v>1606</v>
      </c>
      <c r="F358" s="3"/>
      <c r="G358" s="4"/>
      <c r="H358" s="4"/>
      <c r="I358" s="4"/>
      <c r="J358" s="4"/>
      <c r="K358" s="4"/>
      <c r="L358" s="4"/>
      <c r="M358" s="4"/>
      <c r="N358" s="4"/>
      <c r="O358" s="4"/>
      <c r="P358" s="4"/>
    </row>
    <row r="359" ht="13.5" customHeight="1">
      <c r="A359" s="1" t="s">
        <v>1387</v>
      </c>
      <c r="B359" s="1" t="s">
        <v>254</v>
      </c>
      <c r="C359" s="1" t="s">
        <v>10</v>
      </c>
      <c r="D359" s="1" t="s">
        <v>1608</v>
      </c>
      <c r="E359" s="1" t="s">
        <v>1610</v>
      </c>
      <c r="F359" s="3"/>
      <c r="G359" s="4"/>
      <c r="H359" s="4"/>
      <c r="I359" s="4"/>
      <c r="J359" s="4"/>
      <c r="K359" s="4"/>
      <c r="L359" s="4"/>
      <c r="M359" s="4"/>
      <c r="N359" s="4"/>
      <c r="O359" s="4"/>
      <c r="P359" s="4"/>
    </row>
    <row r="360" ht="13.5" customHeight="1">
      <c r="A360" s="1" t="s">
        <v>1387</v>
      </c>
      <c r="B360" s="1" t="s">
        <v>258</v>
      </c>
      <c r="C360" s="1" t="s">
        <v>10</v>
      </c>
      <c r="D360" s="1" t="s">
        <v>1615</v>
      </c>
      <c r="E360" s="1" t="s">
        <v>1616</v>
      </c>
      <c r="F360" s="3"/>
      <c r="G360" s="4"/>
      <c r="H360" s="4"/>
      <c r="I360" s="4"/>
      <c r="J360" s="4"/>
      <c r="K360" s="4"/>
      <c r="L360" s="4"/>
      <c r="M360" s="4"/>
      <c r="N360" s="4"/>
      <c r="O360" s="4"/>
      <c r="P360" s="4"/>
    </row>
    <row r="361" ht="13.5" customHeight="1">
      <c r="A361" s="1" t="s">
        <v>1387</v>
      </c>
      <c r="B361" s="1" t="s">
        <v>263</v>
      </c>
      <c r="C361" s="1" t="s">
        <v>10</v>
      </c>
      <c r="D361" s="1" t="s">
        <v>1620</v>
      </c>
      <c r="E361" s="1" t="s">
        <v>1622</v>
      </c>
      <c r="F361" s="3"/>
      <c r="G361" s="4"/>
      <c r="H361" s="4"/>
      <c r="I361" s="4"/>
      <c r="J361" s="4"/>
      <c r="K361" s="4"/>
      <c r="L361" s="4"/>
      <c r="M361" s="4"/>
      <c r="N361" s="4"/>
      <c r="O361" s="4"/>
      <c r="P361" s="4"/>
    </row>
    <row r="362" ht="13.5" customHeight="1">
      <c r="A362" s="1" t="s">
        <v>1387</v>
      </c>
      <c r="B362" s="1" t="s">
        <v>268</v>
      </c>
      <c r="C362" s="1" t="s">
        <v>10</v>
      </c>
      <c r="D362" s="1" t="s">
        <v>1626</v>
      </c>
      <c r="E362" s="1" t="s">
        <v>1629</v>
      </c>
      <c r="F362" s="3"/>
      <c r="G362" s="4"/>
      <c r="H362" s="4"/>
      <c r="I362" s="4"/>
      <c r="J362" s="4"/>
      <c r="K362" s="4"/>
      <c r="L362" s="4"/>
      <c r="M362" s="4"/>
      <c r="N362" s="4"/>
      <c r="O362" s="4"/>
      <c r="P362" s="4"/>
    </row>
    <row r="363" ht="13.5" customHeight="1">
      <c r="A363" s="1" t="s">
        <v>1387</v>
      </c>
      <c r="B363" s="1" t="s">
        <v>271</v>
      </c>
      <c r="C363" s="1" t="s">
        <v>10</v>
      </c>
      <c r="D363" s="1" t="s">
        <v>1637</v>
      </c>
      <c r="E363" s="1" t="s">
        <v>1638</v>
      </c>
      <c r="F363" s="3"/>
      <c r="G363" s="4"/>
      <c r="H363" s="4"/>
      <c r="I363" s="4"/>
      <c r="J363" s="4"/>
      <c r="K363" s="4"/>
      <c r="L363" s="4"/>
      <c r="M363" s="4"/>
      <c r="N363" s="4"/>
      <c r="O363" s="4"/>
      <c r="P363" s="4"/>
    </row>
    <row r="364" ht="13.5" customHeight="1">
      <c r="A364" s="1" t="s">
        <v>1387</v>
      </c>
      <c r="B364" s="1" t="s">
        <v>276</v>
      </c>
      <c r="C364" s="1" t="s">
        <v>10</v>
      </c>
      <c r="D364" s="1" t="s">
        <v>1643</v>
      </c>
      <c r="E364" s="1" t="s">
        <v>1644</v>
      </c>
      <c r="F364" s="3"/>
      <c r="G364" s="4"/>
      <c r="H364" s="4"/>
      <c r="I364" s="4"/>
      <c r="J364" s="4"/>
      <c r="K364" s="4"/>
      <c r="L364" s="4"/>
      <c r="M364" s="4"/>
      <c r="N364" s="4"/>
      <c r="O364" s="4"/>
      <c r="P364" s="4"/>
    </row>
    <row r="365" ht="13.5" customHeight="1">
      <c r="A365" s="1" t="s">
        <v>1387</v>
      </c>
      <c r="B365" s="1" t="s">
        <v>279</v>
      </c>
      <c r="C365" s="1" t="s">
        <v>10</v>
      </c>
      <c r="D365" s="1" t="s">
        <v>1649</v>
      </c>
      <c r="E365" s="1" t="s">
        <v>1650</v>
      </c>
      <c r="F365" s="3"/>
      <c r="G365" s="4"/>
      <c r="H365" s="4"/>
      <c r="I365" s="4"/>
      <c r="J365" s="4"/>
      <c r="K365" s="4"/>
      <c r="L365" s="4"/>
      <c r="M365" s="4"/>
      <c r="N365" s="4"/>
      <c r="O365" s="4"/>
      <c r="P365" s="4"/>
    </row>
    <row r="366" ht="13.5" customHeight="1">
      <c r="A366" s="1" t="s">
        <v>1387</v>
      </c>
      <c r="B366" s="1" t="s">
        <v>99</v>
      </c>
      <c r="C366" s="1" t="s">
        <v>100</v>
      </c>
      <c r="D366" s="3"/>
      <c r="E366" s="3"/>
      <c r="F366" s="3"/>
      <c r="G366" s="4"/>
      <c r="H366" s="4"/>
      <c r="I366" s="4"/>
      <c r="J366" s="4"/>
      <c r="K366" s="4"/>
      <c r="L366" s="4"/>
      <c r="M366" s="4"/>
      <c r="N366" s="4"/>
      <c r="O366" s="4"/>
      <c r="P366" s="4"/>
    </row>
    <row r="367" ht="13.5" customHeight="1">
      <c r="A367" s="1" t="s">
        <v>1656</v>
      </c>
      <c r="B367" s="2" t="s">
        <v>1</v>
      </c>
      <c r="C367" s="1" t="s">
        <v>2</v>
      </c>
      <c r="D367" s="3"/>
      <c r="E367" s="3"/>
      <c r="F367" s="3"/>
      <c r="G367" s="4"/>
      <c r="H367" s="4"/>
      <c r="I367" s="4"/>
      <c r="J367" s="4"/>
      <c r="K367" s="4"/>
      <c r="L367" s="4"/>
      <c r="M367" s="4"/>
      <c r="N367" s="4"/>
      <c r="O367" s="4"/>
      <c r="P367" s="4"/>
    </row>
    <row r="368" ht="13.5" customHeight="1">
      <c r="A368" s="1" t="s">
        <v>1656</v>
      </c>
      <c r="B368" s="1" t="s">
        <v>5</v>
      </c>
      <c r="C368" s="1" t="s">
        <v>130</v>
      </c>
      <c r="D368" s="1" t="s">
        <v>1660</v>
      </c>
      <c r="E368" s="1" t="s">
        <v>1661</v>
      </c>
      <c r="F368" s="3"/>
      <c r="G368" s="4"/>
      <c r="H368" s="4"/>
      <c r="I368" s="4"/>
      <c r="J368" s="4"/>
      <c r="K368" s="4"/>
      <c r="L368" s="4"/>
      <c r="M368" s="4"/>
      <c r="N368" s="4"/>
      <c r="O368" s="4"/>
      <c r="P368" s="4"/>
    </row>
    <row r="369" ht="13.5" customHeight="1">
      <c r="A369" s="1" t="s">
        <v>1656</v>
      </c>
      <c r="B369" s="1" t="s">
        <v>9</v>
      </c>
      <c r="C369" s="1" t="s">
        <v>10</v>
      </c>
      <c r="D369" s="1" t="s">
        <v>1664</v>
      </c>
      <c r="E369" s="1" t="s">
        <v>1670</v>
      </c>
      <c r="F369" s="3"/>
      <c r="G369" s="4"/>
      <c r="H369" s="4"/>
      <c r="I369" s="4"/>
      <c r="J369" s="4"/>
      <c r="K369" s="4"/>
      <c r="L369" s="4"/>
      <c r="M369" s="4"/>
      <c r="N369" s="4"/>
      <c r="O369" s="4"/>
      <c r="P369" s="4"/>
    </row>
    <row r="370" ht="13.5" customHeight="1">
      <c r="A370" s="1" t="s">
        <v>1656</v>
      </c>
      <c r="B370" s="1" t="s">
        <v>13</v>
      </c>
      <c r="C370" s="1" t="s">
        <v>337</v>
      </c>
      <c r="D370" s="1" t="s">
        <v>1675</v>
      </c>
      <c r="E370" s="1" t="s">
        <v>1676</v>
      </c>
      <c r="F370" s="3"/>
      <c r="G370" s="4"/>
      <c r="H370" s="4"/>
      <c r="I370" s="4"/>
      <c r="J370" s="4"/>
      <c r="K370" s="4"/>
      <c r="L370" s="4"/>
      <c r="M370" s="4"/>
      <c r="N370" s="4"/>
      <c r="O370" s="4"/>
      <c r="P370" s="4"/>
    </row>
    <row r="371" ht="13.5" customHeight="1">
      <c r="A371" s="1" t="s">
        <v>1656</v>
      </c>
      <c r="B371" s="1" t="s">
        <v>16</v>
      </c>
      <c r="C371" s="1" t="s">
        <v>374</v>
      </c>
      <c r="D371" s="1" t="s">
        <v>1679</v>
      </c>
      <c r="E371" s="1" t="s">
        <v>1680</v>
      </c>
      <c r="F371" s="3"/>
      <c r="G371" s="4"/>
      <c r="H371" s="4"/>
      <c r="I371" s="4"/>
      <c r="J371" s="4"/>
      <c r="K371" s="4"/>
      <c r="L371" s="4"/>
      <c r="M371" s="4"/>
      <c r="N371" s="4"/>
      <c r="O371" s="4"/>
      <c r="P371" s="4"/>
    </row>
    <row r="372" ht="13.5" customHeight="1">
      <c r="A372" s="1" t="s">
        <v>1656</v>
      </c>
      <c r="B372" s="1" t="s">
        <v>21</v>
      </c>
      <c r="C372" s="1" t="s">
        <v>10</v>
      </c>
      <c r="D372" s="1" t="s">
        <v>1685</v>
      </c>
      <c r="E372" s="1" t="s">
        <v>1686</v>
      </c>
      <c r="F372" s="3"/>
      <c r="G372" s="4"/>
      <c r="H372" s="4"/>
      <c r="I372" s="4"/>
      <c r="J372" s="4"/>
      <c r="K372" s="4"/>
      <c r="L372" s="4"/>
      <c r="M372" s="4"/>
      <c r="N372" s="4"/>
      <c r="O372" s="4"/>
      <c r="P372" s="4"/>
    </row>
    <row r="373" ht="13.5" customHeight="1">
      <c r="A373" s="1" t="s">
        <v>1656</v>
      </c>
      <c r="B373" s="1" t="s">
        <v>27</v>
      </c>
      <c r="C373" s="1" t="s">
        <v>10</v>
      </c>
      <c r="D373" s="1" t="s">
        <v>1689</v>
      </c>
      <c r="E373" s="1" t="s">
        <v>1690</v>
      </c>
      <c r="F373" s="3"/>
      <c r="G373" s="4"/>
      <c r="H373" s="4"/>
      <c r="I373" s="4"/>
      <c r="J373" s="4"/>
      <c r="K373" s="4"/>
      <c r="L373" s="4"/>
      <c r="M373" s="4"/>
      <c r="N373" s="4"/>
      <c r="O373" s="4"/>
      <c r="P373" s="4"/>
    </row>
    <row r="374" ht="13.5" customHeight="1">
      <c r="A374" s="1" t="s">
        <v>1656</v>
      </c>
      <c r="B374" s="1" t="s">
        <v>31</v>
      </c>
      <c r="C374" s="1" t="s">
        <v>10</v>
      </c>
      <c r="D374" s="1" t="s">
        <v>1693</v>
      </c>
      <c r="E374" s="1" t="s">
        <v>1694</v>
      </c>
      <c r="F374" s="3"/>
      <c r="G374" s="4"/>
      <c r="H374" s="4"/>
      <c r="I374" s="4"/>
      <c r="J374" s="4"/>
      <c r="K374" s="4"/>
      <c r="L374" s="4"/>
      <c r="M374" s="4"/>
      <c r="N374" s="4"/>
      <c r="O374" s="4"/>
      <c r="P374" s="4"/>
    </row>
    <row r="375" ht="13.5" customHeight="1">
      <c r="A375" s="1" t="s">
        <v>1656</v>
      </c>
      <c r="B375" s="1" t="s">
        <v>34</v>
      </c>
      <c r="C375" s="1" t="s">
        <v>10</v>
      </c>
      <c r="D375" s="1" t="s">
        <v>1699</v>
      </c>
      <c r="E375" s="1" t="s">
        <v>1700</v>
      </c>
      <c r="F375" s="3"/>
      <c r="G375" s="4"/>
      <c r="H375" s="4"/>
      <c r="I375" s="4"/>
      <c r="J375" s="4"/>
      <c r="K375" s="4"/>
      <c r="L375" s="4"/>
      <c r="M375" s="4"/>
      <c r="N375" s="4"/>
      <c r="O375" s="4"/>
      <c r="P375" s="4"/>
    </row>
    <row r="376" ht="13.5" customHeight="1">
      <c r="A376" s="1" t="s">
        <v>1656</v>
      </c>
      <c r="B376" s="1" t="s">
        <v>40</v>
      </c>
      <c r="C376" s="1" t="s">
        <v>1705</v>
      </c>
      <c r="D376" s="1" t="s">
        <v>1706</v>
      </c>
      <c r="E376" s="1" t="s">
        <v>1707</v>
      </c>
      <c r="F376" s="3"/>
      <c r="G376" s="4"/>
      <c r="H376" s="4"/>
      <c r="I376" s="4"/>
      <c r="J376" s="4"/>
      <c r="K376" s="4"/>
      <c r="L376" s="4"/>
      <c r="M376" s="4"/>
      <c r="N376" s="4"/>
      <c r="O376" s="4"/>
      <c r="P376" s="4"/>
    </row>
    <row r="377" ht="13.5" customHeight="1">
      <c r="A377" s="1" t="s">
        <v>1656</v>
      </c>
      <c r="B377" s="1" t="s">
        <v>45</v>
      </c>
      <c r="C377" s="1" t="s">
        <v>10</v>
      </c>
      <c r="D377" s="1" t="s">
        <v>1712</v>
      </c>
      <c r="E377" s="1" t="s">
        <v>1713</v>
      </c>
      <c r="F377" s="3"/>
      <c r="G377" s="4"/>
      <c r="H377" s="4"/>
      <c r="I377" s="4"/>
      <c r="J377" s="4"/>
      <c r="K377" s="4"/>
      <c r="L377" s="4"/>
      <c r="M377" s="4"/>
      <c r="N377" s="4"/>
      <c r="O377" s="4"/>
      <c r="P377" s="4"/>
    </row>
    <row r="378" ht="13.5" customHeight="1">
      <c r="A378" s="1" t="s">
        <v>1656</v>
      </c>
      <c r="B378" s="1" t="s">
        <v>52</v>
      </c>
      <c r="C378" s="1" t="s">
        <v>10</v>
      </c>
      <c r="D378" s="1" t="s">
        <v>1716</v>
      </c>
      <c r="E378" s="1" t="s">
        <v>1718</v>
      </c>
      <c r="F378" s="3"/>
      <c r="G378" s="4"/>
      <c r="H378" s="4"/>
      <c r="I378" s="4"/>
      <c r="J378" s="4"/>
      <c r="K378" s="4"/>
      <c r="L378" s="4"/>
      <c r="M378" s="4"/>
      <c r="N378" s="4"/>
      <c r="O378" s="4"/>
      <c r="P378" s="4"/>
    </row>
    <row r="379" ht="13.5" customHeight="1">
      <c r="A379" s="1" t="s">
        <v>1656</v>
      </c>
      <c r="B379" s="1" t="s">
        <v>57</v>
      </c>
      <c r="C379" s="1" t="s">
        <v>10</v>
      </c>
      <c r="D379" s="1" t="s">
        <v>1722</v>
      </c>
      <c r="E379" s="1" t="s">
        <v>1724</v>
      </c>
      <c r="F379" s="3"/>
      <c r="G379" s="4"/>
      <c r="H379" s="4"/>
      <c r="I379" s="4"/>
      <c r="J379" s="4"/>
      <c r="K379" s="4"/>
      <c r="L379" s="4"/>
      <c r="M379" s="4"/>
      <c r="N379" s="4"/>
      <c r="O379" s="4"/>
      <c r="P379" s="4"/>
    </row>
    <row r="380" ht="13.5" customHeight="1">
      <c r="A380" s="1" t="s">
        <v>1656</v>
      </c>
      <c r="B380" s="1" t="s">
        <v>60</v>
      </c>
      <c r="C380" s="1" t="s">
        <v>10</v>
      </c>
      <c r="D380" s="1" t="s">
        <v>1732</v>
      </c>
      <c r="E380" s="1" t="s">
        <v>1734</v>
      </c>
      <c r="F380" s="3"/>
      <c r="G380" s="4"/>
      <c r="H380" s="4"/>
      <c r="I380" s="4"/>
      <c r="J380" s="4"/>
      <c r="K380" s="4"/>
      <c r="L380" s="4"/>
      <c r="M380" s="4"/>
      <c r="N380" s="4"/>
      <c r="O380" s="4"/>
      <c r="P380" s="4"/>
    </row>
    <row r="381" ht="13.5" customHeight="1">
      <c r="A381" s="1" t="s">
        <v>1656</v>
      </c>
      <c r="B381" s="1" t="s">
        <v>99</v>
      </c>
      <c r="C381" s="1" t="s">
        <v>100</v>
      </c>
      <c r="D381" s="3"/>
      <c r="E381" s="3"/>
      <c r="F381" s="3"/>
      <c r="G381" s="4"/>
      <c r="H381" s="4"/>
      <c r="I381" s="4"/>
      <c r="J381" s="4"/>
      <c r="K381" s="4"/>
      <c r="L381" s="4"/>
      <c r="M381" s="4"/>
      <c r="N381" s="4"/>
      <c r="O381" s="4"/>
      <c r="P381" s="4"/>
    </row>
    <row r="382" ht="13.5" customHeight="1">
      <c r="A382" s="1" t="s">
        <v>1743</v>
      </c>
      <c r="B382" s="2" t="s">
        <v>1</v>
      </c>
      <c r="C382" s="1" t="s">
        <v>2</v>
      </c>
      <c r="D382" s="3"/>
      <c r="E382" s="3"/>
      <c r="F382" s="3"/>
      <c r="G382" s="4"/>
      <c r="H382" s="4"/>
      <c r="I382" s="4"/>
      <c r="J382" s="4"/>
      <c r="K382" s="4"/>
      <c r="L382" s="4"/>
      <c r="M382" s="4"/>
      <c r="N382" s="4"/>
      <c r="O382" s="4"/>
      <c r="P382" s="4"/>
    </row>
    <row r="383" ht="13.5" customHeight="1">
      <c r="A383" s="1" t="s">
        <v>1743</v>
      </c>
      <c r="B383" s="1" t="s">
        <v>5</v>
      </c>
      <c r="C383" s="1" t="s">
        <v>1748</v>
      </c>
      <c r="D383" s="1" t="s">
        <v>1749</v>
      </c>
      <c r="E383" s="1" t="s">
        <v>1750</v>
      </c>
      <c r="F383" s="3"/>
      <c r="G383" s="4"/>
      <c r="H383" s="4"/>
      <c r="I383" s="4"/>
      <c r="J383" s="4"/>
      <c r="K383" s="4"/>
      <c r="L383" s="4"/>
      <c r="M383" s="4"/>
      <c r="N383" s="4"/>
      <c r="O383" s="4"/>
      <c r="P383" s="4"/>
    </row>
    <row r="384" ht="13.5" customHeight="1">
      <c r="A384" s="1" t="s">
        <v>1743</v>
      </c>
      <c r="B384" s="1" t="s">
        <v>9</v>
      </c>
      <c r="C384" s="1" t="s">
        <v>10</v>
      </c>
      <c r="D384" s="1" t="s">
        <v>1757</v>
      </c>
      <c r="E384" s="1" t="s">
        <v>1758</v>
      </c>
      <c r="F384" s="3"/>
      <c r="G384" s="4"/>
      <c r="H384" s="4"/>
      <c r="I384" s="4"/>
      <c r="J384" s="4"/>
      <c r="K384" s="4"/>
      <c r="L384" s="4"/>
      <c r="M384" s="4"/>
      <c r="N384" s="4"/>
      <c r="O384" s="4"/>
      <c r="P384" s="4"/>
    </row>
    <row r="385" ht="13.5" customHeight="1">
      <c r="A385" s="1" t="s">
        <v>1743</v>
      </c>
      <c r="B385" s="1" t="s">
        <v>13</v>
      </c>
      <c r="C385" s="1" t="s">
        <v>10</v>
      </c>
      <c r="D385" s="1" t="s">
        <v>1763</v>
      </c>
      <c r="E385" s="1" t="s">
        <v>1764</v>
      </c>
      <c r="F385" s="3"/>
      <c r="G385" s="4"/>
      <c r="H385" s="4"/>
      <c r="I385" s="4"/>
      <c r="J385" s="4"/>
      <c r="K385" s="4"/>
      <c r="L385" s="4"/>
      <c r="M385" s="4"/>
      <c r="N385" s="4"/>
      <c r="O385" s="4"/>
      <c r="P385" s="4"/>
    </row>
    <row r="386" ht="13.5" customHeight="1">
      <c r="A386" s="1" t="s">
        <v>1743</v>
      </c>
      <c r="B386" s="1" t="s">
        <v>16</v>
      </c>
      <c r="C386" s="1" t="s">
        <v>10</v>
      </c>
      <c r="D386" s="1" t="s">
        <v>1767</v>
      </c>
      <c r="E386" s="1" t="s">
        <v>1769</v>
      </c>
      <c r="F386" s="3"/>
      <c r="G386" s="4"/>
      <c r="H386" s="4"/>
      <c r="I386" s="4"/>
      <c r="J386" s="4"/>
      <c r="K386" s="4"/>
      <c r="L386" s="4"/>
      <c r="M386" s="4"/>
      <c r="N386" s="4"/>
      <c r="O386" s="4"/>
      <c r="P386" s="4"/>
    </row>
    <row r="387" ht="13.5" customHeight="1">
      <c r="A387" s="1" t="s">
        <v>1743</v>
      </c>
      <c r="B387" s="1" t="s">
        <v>21</v>
      </c>
      <c r="C387" s="1" t="s">
        <v>10</v>
      </c>
      <c r="D387" s="1" t="s">
        <v>1773</v>
      </c>
      <c r="E387" s="1" t="s">
        <v>1774</v>
      </c>
      <c r="F387" s="3"/>
      <c r="G387" s="4"/>
      <c r="H387" s="4"/>
      <c r="I387" s="4"/>
      <c r="J387" s="4"/>
      <c r="K387" s="4"/>
      <c r="L387" s="4"/>
      <c r="M387" s="4"/>
      <c r="N387" s="4"/>
      <c r="O387" s="4"/>
      <c r="P387" s="4"/>
    </row>
    <row r="388" ht="13.5" customHeight="1">
      <c r="A388" s="1" t="s">
        <v>1743</v>
      </c>
      <c r="B388" s="1" t="s">
        <v>27</v>
      </c>
      <c r="C388" s="1" t="s">
        <v>10</v>
      </c>
      <c r="D388" s="1" t="s">
        <v>1777</v>
      </c>
      <c r="E388" s="1" t="s">
        <v>1779</v>
      </c>
      <c r="F388" s="3"/>
      <c r="G388" s="4"/>
      <c r="H388" s="4"/>
      <c r="I388" s="4"/>
      <c r="J388" s="4"/>
      <c r="K388" s="4"/>
      <c r="L388" s="4"/>
      <c r="M388" s="4"/>
      <c r="N388" s="4"/>
      <c r="O388" s="4"/>
      <c r="P388" s="4"/>
    </row>
    <row r="389" ht="13.5" customHeight="1">
      <c r="A389" s="1" t="s">
        <v>1743</v>
      </c>
      <c r="B389" s="1" t="s">
        <v>31</v>
      </c>
      <c r="C389" s="1" t="s">
        <v>48</v>
      </c>
      <c r="D389" s="1" t="s">
        <v>1785</v>
      </c>
      <c r="E389" s="1" t="s">
        <v>1786</v>
      </c>
      <c r="F389" s="3"/>
      <c r="G389" s="4"/>
      <c r="H389" s="4"/>
      <c r="I389" s="4"/>
      <c r="J389" s="4"/>
      <c r="K389" s="4"/>
      <c r="L389" s="4"/>
      <c r="M389" s="4"/>
      <c r="N389" s="4"/>
      <c r="O389" s="4"/>
      <c r="P389" s="4"/>
    </row>
    <row r="390" ht="13.5" customHeight="1">
      <c r="A390" s="1" t="s">
        <v>1743</v>
      </c>
      <c r="B390" s="1" t="s">
        <v>34</v>
      </c>
      <c r="C390" s="1" t="s">
        <v>10</v>
      </c>
      <c r="D390" s="1" t="s">
        <v>1794</v>
      </c>
      <c r="E390" s="1" t="s">
        <v>1796</v>
      </c>
      <c r="F390" s="3"/>
      <c r="G390" s="4"/>
      <c r="H390" s="4"/>
      <c r="I390" s="4"/>
      <c r="J390" s="4"/>
      <c r="K390" s="4"/>
      <c r="L390" s="4"/>
      <c r="M390" s="4"/>
      <c r="N390" s="4"/>
      <c r="O390" s="4"/>
      <c r="P390" s="4"/>
    </row>
    <row r="391" ht="13.5" customHeight="1">
      <c r="A391" s="1" t="s">
        <v>1743</v>
      </c>
      <c r="B391" s="1" t="s">
        <v>40</v>
      </c>
      <c r="C391" s="1" t="s">
        <v>224</v>
      </c>
      <c r="D391" s="1" t="s">
        <v>1801</v>
      </c>
      <c r="E391" s="1" t="s">
        <v>1802</v>
      </c>
      <c r="F391" s="3"/>
      <c r="G391" s="4"/>
      <c r="H391" s="4"/>
      <c r="I391" s="4"/>
      <c r="J391" s="4"/>
      <c r="K391" s="4"/>
      <c r="L391" s="4"/>
      <c r="M391" s="4"/>
      <c r="N391" s="4"/>
      <c r="O391" s="4"/>
      <c r="P391" s="4"/>
    </row>
    <row r="392" ht="13.5" customHeight="1">
      <c r="A392" s="1" t="s">
        <v>1743</v>
      </c>
      <c r="B392" s="1" t="s">
        <v>45</v>
      </c>
      <c r="C392" s="1" t="s">
        <v>115</v>
      </c>
      <c r="D392" s="1" t="s">
        <v>1807</v>
      </c>
      <c r="E392" s="1" t="s">
        <v>1809</v>
      </c>
      <c r="F392" s="3"/>
      <c r="G392" s="4"/>
      <c r="H392" s="4"/>
      <c r="I392" s="4"/>
      <c r="J392" s="4"/>
      <c r="K392" s="4"/>
      <c r="L392" s="4"/>
      <c r="M392" s="4"/>
      <c r="N392" s="4"/>
      <c r="O392" s="4"/>
      <c r="P392" s="4"/>
    </row>
    <row r="393" ht="13.5" customHeight="1">
      <c r="A393" s="1" t="s">
        <v>1743</v>
      </c>
      <c r="B393" s="1" t="s">
        <v>52</v>
      </c>
      <c r="C393" s="1" t="s">
        <v>337</v>
      </c>
      <c r="D393" s="1" t="s">
        <v>1815</v>
      </c>
      <c r="E393" s="1" t="s">
        <v>1817</v>
      </c>
      <c r="F393" s="3"/>
      <c r="G393" s="4"/>
      <c r="H393" s="4"/>
      <c r="I393" s="4"/>
      <c r="J393" s="4"/>
      <c r="K393" s="4"/>
      <c r="L393" s="4"/>
      <c r="M393" s="4"/>
      <c r="N393" s="4"/>
      <c r="O393" s="4"/>
      <c r="P393" s="4"/>
    </row>
    <row r="394" ht="13.5" customHeight="1">
      <c r="A394" s="1" t="s">
        <v>1743</v>
      </c>
      <c r="B394" s="1" t="s">
        <v>99</v>
      </c>
      <c r="C394" s="1" t="s">
        <v>1824</v>
      </c>
      <c r="D394" s="3"/>
      <c r="E394" s="3"/>
      <c r="F394" s="3"/>
      <c r="G394" s="4"/>
      <c r="H394" s="4"/>
      <c r="I394" s="4"/>
      <c r="J394" s="4"/>
      <c r="K394" s="4"/>
      <c r="L394" s="4"/>
      <c r="M394" s="4"/>
      <c r="N394" s="4"/>
      <c r="O394" s="4"/>
      <c r="P394" s="4"/>
    </row>
    <row r="395" ht="13.5" customHeight="1">
      <c r="A395" s="1" t="s">
        <v>1829</v>
      </c>
      <c r="B395" s="2" t="s">
        <v>1</v>
      </c>
      <c r="C395" s="1" t="s">
        <v>2</v>
      </c>
      <c r="D395" s="3"/>
      <c r="E395" s="3"/>
      <c r="F395" s="3"/>
      <c r="G395" s="4"/>
      <c r="H395" s="4"/>
      <c r="I395" s="4"/>
      <c r="J395" s="4"/>
      <c r="K395" s="4"/>
      <c r="L395" s="4"/>
      <c r="M395" s="4"/>
      <c r="N395" s="4"/>
      <c r="O395" s="4"/>
      <c r="P395" s="4"/>
    </row>
    <row r="396" ht="13.5" customHeight="1">
      <c r="A396" s="1" t="s">
        <v>1829</v>
      </c>
      <c r="B396" s="1" t="s">
        <v>5</v>
      </c>
      <c r="C396" s="1" t="s">
        <v>303</v>
      </c>
      <c r="D396" s="1" t="s">
        <v>1834</v>
      </c>
      <c r="E396" s="1" t="s">
        <v>1835</v>
      </c>
      <c r="F396" s="3"/>
      <c r="G396" s="4"/>
      <c r="H396" s="4"/>
      <c r="I396" s="4"/>
      <c r="J396" s="4"/>
      <c r="K396" s="4"/>
      <c r="L396" s="4"/>
      <c r="M396" s="4"/>
      <c r="N396" s="4"/>
      <c r="O396" s="4"/>
      <c r="P396" s="4"/>
    </row>
    <row r="397" ht="13.5" customHeight="1">
      <c r="A397" s="1" t="s">
        <v>1829</v>
      </c>
      <c r="B397" s="1" t="s">
        <v>9</v>
      </c>
      <c r="C397" s="1" t="s">
        <v>10</v>
      </c>
      <c r="D397" s="1" t="s">
        <v>1839</v>
      </c>
      <c r="E397" s="1" t="s">
        <v>1840</v>
      </c>
      <c r="F397" s="3"/>
      <c r="G397" s="4"/>
      <c r="H397" s="4"/>
      <c r="I397" s="4"/>
      <c r="J397" s="4"/>
      <c r="K397" s="4"/>
      <c r="L397" s="4"/>
      <c r="M397" s="4"/>
      <c r="N397" s="4"/>
      <c r="O397" s="4"/>
      <c r="P397" s="4"/>
    </row>
    <row r="398" ht="13.5" customHeight="1">
      <c r="A398" s="1" t="s">
        <v>1829</v>
      </c>
      <c r="B398" s="1" t="s">
        <v>13</v>
      </c>
      <c r="C398" s="1" t="s">
        <v>115</v>
      </c>
      <c r="D398" s="1" t="s">
        <v>1844</v>
      </c>
      <c r="E398" s="1" t="s">
        <v>1845</v>
      </c>
      <c r="F398" s="3"/>
      <c r="G398" s="4"/>
      <c r="H398" s="4"/>
      <c r="I398" s="4"/>
      <c r="J398" s="4"/>
      <c r="K398" s="4"/>
      <c r="L398" s="4"/>
      <c r="M398" s="4"/>
      <c r="N398" s="4"/>
      <c r="O398" s="4"/>
      <c r="P398" s="4"/>
    </row>
    <row r="399" ht="13.5" customHeight="1">
      <c r="A399" s="1" t="s">
        <v>1829</v>
      </c>
      <c r="B399" s="1" t="s">
        <v>16</v>
      </c>
      <c r="C399" s="1" t="s">
        <v>1611</v>
      </c>
      <c r="D399" s="1" t="s">
        <v>1849</v>
      </c>
      <c r="E399" s="1" t="s">
        <v>1850</v>
      </c>
      <c r="F399" s="3"/>
      <c r="G399" s="4"/>
      <c r="H399" s="4"/>
      <c r="I399" s="4"/>
      <c r="J399" s="4"/>
      <c r="K399" s="4"/>
      <c r="L399" s="4"/>
      <c r="M399" s="4"/>
      <c r="N399" s="4"/>
      <c r="O399" s="4"/>
      <c r="P399" s="4"/>
    </row>
    <row r="400" ht="13.5" customHeight="1">
      <c r="A400" s="1" t="s">
        <v>1829</v>
      </c>
      <c r="B400" s="1" t="s">
        <v>21</v>
      </c>
      <c r="C400" s="1" t="s">
        <v>1611</v>
      </c>
      <c r="D400" s="1" t="s">
        <v>1856</v>
      </c>
      <c r="E400" s="1" t="s">
        <v>1857</v>
      </c>
      <c r="F400" s="3"/>
      <c r="G400" s="4"/>
      <c r="H400" s="4"/>
      <c r="I400" s="4"/>
      <c r="J400" s="4"/>
      <c r="K400" s="4"/>
      <c r="L400" s="4"/>
      <c r="M400" s="4"/>
      <c r="N400" s="4"/>
      <c r="O400" s="4"/>
      <c r="P400" s="4"/>
    </row>
    <row r="401" ht="13.5" customHeight="1">
      <c r="A401" s="1" t="s">
        <v>1829</v>
      </c>
      <c r="B401" s="1" t="s">
        <v>27</v>
      </c>
      <c r="C401" s="1" t="s">
        <v>1611</v>
      </c>
      <c r="D401" s="1" t="s">
        <v>1863</v>
      </c>
      <c r="E401" s="1" t="s">
        <v>1866</v>
      </c>
      <c r="F401" s="3"/>
      <c r="G401" s="4"/>
      <c r="H401" s="4"/>
      <c r="I401" s="4"/>
      <c r="J401" s="4"/>
      <c r="K401" s="4"/>
      <c r="L401" s="4"/>
      <c r="M401" s="4"/>
      <c r="N401" s="4"/>
      <c r="O401" s="4"/>
      <c r="P401" s="4"/>
    </row>
    <row r="402" ht="13.5" customHeight="1">
      <c r="A402" s="1" t="s">
        <v>1829</v>
      </c>
      <c r="B402" s="1" t="s">
        <v>31</v>
      </c>
      <c r="C402" s="1" t="s">
        <v>1611</v>
      </c>
      <c r="D402" s="1" t="s">
        <v>1871</v>
      </c>
      <c r="E402" s="1" t="s">
        <v>1873</v>
      </c>
      <c r="F402" s="3"/>
      <c r="G402" s="4"/>
      <c r="H402" s="4"/>
      <c r="I402" s="4"/>
      <c r="J402" s="4"/>
      <c r="K402" s="4"/>
      <c r="L402" s="4"/>
      <c r="M402" s="4"/>
      <c r="N402" s="4"/>
      <c r="O402" s="4"/>
      <c r="P402" s="4"/>
    </row>
    <row r="403" ht="13.5" customHeight="1">
      <c r="A403" s="1" t="s">
        <v>1829</v>
      </c>
      <c r="B403" s="1" t="s">
        <v>34</v>
      </c>
      <c r="C403" s="1" t="s">
        <v>1611</v>
      </c>
      <c r="D403" s="1" t="s">
        <v>1879</v>
      </c>
      <c r="E403" s="1" t="s">
        <v>1882</v>
      </c>
      <c r="F403" s="3"/>
      <c r="G403" s="4"/>
      <c r="H403" s="4"/>
      <c r="I403" s="4"/>
      <c r="J403" s="4"/>
      <c r="K403" s="4"/>
      <c r="L403" s="4"/>
      <c r="M403" s="4"/>
      <c r="N403" s="4"/>
      <c r="O403" s="4"/>
      <c r="P403" s="4"/>
    </row>
    <row r="404" ht="13.5" customHeight="1">
      <c r="A404" s="1" t="s">
        <v>1829</v>
      </c>
      <c r="B404" s="1" t="s">
        <v>40</v>
      </c>
      <c r="C404" s="1" t="s">
        <v>1611</v>
      </c>
      <c r="D404" s="1" t="s">
        <v>1889</v>
      </c>
      <c r="E404" s="1" t="s">
        <v>1892</v>
      </c>
      <c r="F404" s="3"/>
      <c r="G404" s="4"/>
      <c r="H404" s="4"/>
      <c r="I404" s="4"/>
      <c r="J404" s="4"/>
      <c r="K404" s="4"/>
      <c r="L404" s="4"/>
      <c r="M404" s="4"/>
      <c r="N404" s="4"/>
      <c r="O404" s="4"/>
      <c r="P404" s="4"/>
    </row>
    <row r="405" ht="13.5" customHeight="1">
      <c r="A405" s="1" t="s">
        <v>1829</v>
      </c>
      <c r="B405" s="1" t="s">
        <v>45</v>
      </c>
      <c r="C405" s="1" t="s">
        <v>1611</v>
      </c>
      <c r="D405" s="1" t="s">
        <v>1900</v>
      </c>
      <c r="E405" s="1" t="s">
        <v>1902</v>
      </c>
      <c r="F405" s="3"/>
      <c r="G405" s="4"/>
      <c r="H405" s="4"/>
      <c r="I405" s="4"/>
      <c r="J405" s="4"/>
      <c r="K405" s="4"/>
      <c r="L405" s="4"/>
      <c r="M405" s="4"/>
      <c r="N405" s="4"/>
      <c r="O405" s="4"/>
      <c r="P405" s="4"/>
    </row>
    <row r="406" ht="13.5" customHeight="1">
      <c r="A406" s="1" t="s">
        <v>1829</v>
      </c>
      <c r="B406" s="1" t="s">
        <v>52</v>
      </c>
      <c r="C406" s="1" t="s">
        <v>1611</v>
      </c>
      <c r="D406" s="1" t="s">
        <v>1908</v>
      </c>
      <c r="E406" s="1" t="s">
        <v>1909</v>
      </c>
      <c r="F406" s="3"/>
      <c r="G406" s="4"/>
      <c r="H406" s="4"/>
      <c r="I406" s="4"/>
      <c r="J406" s="4"/>
      <c r="K406" s="4"/>
      <c r="L406" s="4"/>
      <c r="M406" s="4"/>
      <c r="N406" s="4"/>
      <c r="O406" s="4"/>
      <c r="P406" s="4"/>
    </row>
    <row r="407" ht="13.5" customHeight="1">
      <c r="A407" s="1" t="s">
        <v>1829</v>
      </c>
      <c r="B407" s="1" t="s">
        <v>57</v>
      </c>
      <c r="C407" s="1" t="s">
        <v>1611</v>
      </c>
      <c r="D407" s="1" t="s">
        <v>1915</v>
      </c>
      <c r="E407" s="1" t="s">
        <v>1916</v>
      </c>
      <c r="F407" s="3"/>
      <c r="G407" s="4"/>
      <c r="H407" s="4"/>
      <c r="I407" s="4"/>
      <c r="J407" s="4"/>
      <c r="K407" s="4"/>
      <c r="L407" s="4"/>
      <c r="M407" s="4"/>
      <c r="N407" s="4"/>
      <c r="O407" s="4"/>
      <c r="P407" s="4"/>
    </row>
    <row r="408" ht="13.5" customHeight="1">
      <c r="A408" s="1" t="s">
        <v>1829</v>
      </c>
      <c r="B408" s="1" t="s">
        <v>60</v>
      </c>
      <c r="C408" s="1" t="s">
        <v>1611</v>
      </c>
      <c r="D408" s="1" t="s">
        <v>1922</v>
      </c>
      <c r="E408" s="1" t="s">
        <v>1923</v>
      </c>
      <c r="F408" s="3"/>
      <c r="G408" s="4"/>
      <c r="H408" s="4"/>
      <c r="I408" s="4"/>
      <c r="J408" s="4"/>
      <c r="K408" s="4"/>
      <c r="L408" s="4"/>
      <c r="M408" s="4"/>
      <c r="N408" s="4"/>
      <c r="O408" s="4"/>
      <c r="P408" s="4"/>
    </row>
    <row r="409" ht="13.5" customHeight="1">
      <c r="A409" s="1" t="s">
        <v>1829</v>
      </c>
      <c r="B409" s="1" t="s">
        <v>65</v>
      </c>
      <c r="C409" s="1" t="s">
        <v>1611</v>
      </c>
      <c r="D409" s="1" t="s">
        <v>1929</v>
      </c>
      <c r="E409" s="1" t="s">
        <v>1930</v>
      </c>
      <c r="F409" s="3"/>
      <c r="G409" s="4"/>
      <c r="H409" s="4"/>
      <c r="I409" s="4"/>
      <c r="J409" s="4"/>
      <c r="K409" s="4"/>
      <c r="L409" s="4"/>
      <c r="M409" s="4"/>
      <c r="N409" s="4"/>
      <c r="O409" s="4"/>
      <c r="P409" s="4"/>
    </row>
    <row r="410" ht="13.5" customHeight="1">
      <c r="A410" s="1" t="s">
        <v>1829</v>
      </c>
      <c r="B410" s="1" t="s">
        <v>70</v>
      </c>
      <c r="C410" s="1" t="s">
        <v>1611</v>
      </c>
      <c r="D410" s="1" t="s">
        <v>1936</v>
      </c>
      <c r="E410" s="1" t="s">
        <v>1937</v>
      </c>
      <c r="F410" s="3"/>
      <c r="G410" s="4"/>
      <c r="H410" s="4"/>
      <c r="I410" s="4"/>
      <c r="J410" s="4"/>
      <c r="K410" s="4"/>
      <c r="L410" s="4"/>
      <c r="M410" s="4"/>
      <c r="N410" s="4"/>
      <c r="O410" s="4"/>
      <c r="P410" s="4"/>
    </row>
    <row r="411" ht="13.5" customHeight="1">
      <c r="A411" s="1" t="s">
        <v>1829</v>
      </c>
      <c r="B411" s="1" t="s">
        <v>74</v>
      </c>
      <c r="C411" s="1" t="s">
        <v>1611</v>
      </c>
      <c r="D411" s="1" t="s">
        <v>1943</v>
      </c>
      <c r="E411" s="1" t="s">
        <v>1944</v>
      </c>
      <c r="F411" s="3"/>
      <c r="G411" s="4"/>
      <c r="H411" s="4"/>
      <c r="I411" s="4"/>
      <c r="J411" s="4"/>
      <c r="K411" s="4"/>
      <c r="L411" s="4"/>
      <c r="M411" s="4"/>
      <c r="N411" s="4"/>
      <c r="O411" s="4"/>
      <c r="P411" s="4"/>
    </row>
    <row r="412" ht="13.5" customHeight="1">
      <c r="A412" s="1" t="s">
        <v>1829</v>
      </c>
      <c r="B412" s="1" t="s">
        <v>78</v>
      </c>
      <c r="C412" s="1" t="s">
        <v>1611</v>
      </c>
      <c r="D412" s="1" t="s">
        <v>1950</v>
      </c>
      <c r="E412" s="1" t="s">
        <v>1951</v>
      </c>
      <c r="F412" s="3"/>
      <c r="G412" s="4"/>
      <c r="H412" s="4"/>
      <c r="I412" s="4"/>
      <c r="J412" s="4"/>
      <c r="K412" s="4"/>
      <c r="L412" s="4"/>
      <c r="M412" s="4"/>
      <c r="N412" s="4"/>
      <c r="O412" s="4"/>
      <c r="P412" s="4"/>
    </row>
    <row r="413" ht="13.5" customHeight="1">
      <c r="A413" s="1" t="s">
        <v>1829</v>
      </c>
      <c r="B413" s="1" t="s">
        <v>83</v>
      </c>
      <c r="C413" s="1" t="s">
        <v>1611</v>
      </c>
      <c r="D413" s="1" t="s">
        <v>1957</v>
      </c>
      <c r="E413" s="1" t="s">
        <v>1958</v>
      </c>
      <c r="F413" s="3"/>
      <c r="G413" s="4"/>
      <c r="H413" s="4"/>
      <c r="I413" s="4"/>
      <c r="J413" s="4"/>
      <c r="K413" s="4"/>
      <c r="L413" s="4"/>
      <c r="M413" s="4"/>
      <c r="N413" s="4"/>
      <c r="O413" s="4"/>
      <c r="P413" s="4"/>
    </row>
    <row r="414" ht="13.5" customHeight="1">
      <c r="A414" s="1" t="s">
        <v>1829</v>
      </c>
      <c r="B414" s="1" t="s">
        <v>86</v>
      </c>
      <c r="C414" s="1" t="s">
        <v>1611</v>
      </c>
      <c r="D414" s="1" t="s">
        <v>1964</v>
      </c>
      <c r="E414" s="1" t="s">
        <v>1965</v>
      </c>
      <c r="F414" s="3"/>
      <c r="G414" s="4"/>
      <c r="H414" s="4"/>
      <c r="I414" s="4"/>
      <c r="J414" s="4"/>
      <c r="K414" s="4"/>
      <c r="L414" s="4"/>
      <c r="M414" s="4"/>
      <c r="N414" s="4"/>
      <c r="O414" s="4"/>
      <c r="P414" s="4"/>
    </row>
    <row r="415" ht="13.5" customHeight="1">
      <c r="A415" s="1" t="s">
        <v>1829</v>
      </c>
      <c r="B415" s="1" t="s">
        <v>91</v>
      </c>
      <c r="C415" s="1" t="s">
        <v>1611</v>
      </c>
      <c r="D415" s="1" t="s">
        <v>1978</v>
      </c>
      <c r="E415" s="1" t="s">
        <v>1980</v>
      </c>
      <c r="F415" s="3"/>
      <c r="G415" s="4"/>
      <c r="H415" s="4"/>
      <c r="I415" s="4"/>
      <c r="J415" s="4"/>
      <c r="K415" s="4"/>
      <c r="L415" s="4"/>
      <c r="M415" s="4"/>
      <c r="N415" s="4"/>
      <c r="O415" s="4"/>
      <c r="P415" s="4"/>
    </row>
    <row r="416" ht="13.5" customHeight="1">
      <c r="A416" s="1" t="s">
        <v>1829</v>
      </c>
      <c r="B416" s="1" t="s">
        <v>94</v>
      </c>
      <c r="C416" s="1" t="s">
        <v>1611</v>
      </c>
      <c r="D416" s="1" t="s">
        <v>1987</v>
      </c>
      <c r="E416" s="1" t="s">
        <v>1988</v>
      </c>
      <c r="F416" s="3"/>
      <c r="G416" s="4"/>
      <c r="H416" s="4"/>
      <c r="I416" s="4"/>
      <c r="J416" s="4"/>
      <c r="K416" s="4"/>
      <c r="L416" s="4"/>
      <c r="M416" s="4"/>
      <c r="N416" s="4"/>
      <c r="O416" s="4"/>
      <c r="P416" s="4"/>
    </row>
    <row r="417" ht="13.5" customHeight="1">
      <c r="A417" s="1" t="s">
        <v>1829</v>
      </c>
      <c r="B417" s="1" t="s">
        <v>186</v>
      </c>
      <c r="C417" s="1" t="s">
        <v>1611</v>
      </c>
      <c r="D417" s="1" t="s">
        <v>1994</v>
      </c>
      <c r="E417" s="1" t="s">
        <v>1997</v>
      </c>
      <c r="F417" s="3"/>
      <c r="G417" s="4"/>
      <c r="H417" s="4"/>
      <c r="I417" s="4"/>
      <c r="J417" s="4"/>
      <c r="K417" s="4"/>
      <c r="L417" s="4"/>
      <c r="M417" s="4"/>
      <c r="N417" s="4"/>
      <c r="O417" s="4"/>
      <c r="P417" s="4"/>
    </row>
    <row r="418" ht="13.5" customHeight="1">
      <c r="A418" s="1" t="s">
        <v>1829</v>
      </c>
      <c r="B418" s="1" t="s">
        <v>189</v>
      </c>
      <c r="C418" s="1" t="s">
        <v>2003</v>
      </c>
      <c r="D418" s="1" t="s">
        <v>2005</v>
      </c>
      <c r="E418" s="1" t="s">
        <v>2007</v>
      </c>
      <c r="F418" s="3"/>
      <c r="G418" s="4"/>
      <c r="H418" s="4"/>
      <c r="I418" s="4"/>
      <c r="J418" s="4"/>
      <c r="K418" s="4"/>
      <c r="L418" s="4"/>
      <c r="M418" s="4"/>
      <c r="N418" s="4"/>
      <c r="O418" s="4"/>
      <c r="P418" s="4"/>
    </row>
    <row r="419" ht="13.5" customHeight="1">
      <c r="A419" s="1" t="s">
        <v>1829</v>
      </c>
      <c r="B419" s="1" t="s">
        <v>193</v>
      </c>
      <c r="C419" s="1" t="s">
        <v>1611</v>
      </c>
      <c r="D419" s="1" t="s">
        <v>2016</v>
      </c>
      <c r="E419" s="1" t="s">
        <v>2018</v>
      </c>
      <c r="F419" s="3"/>
      <c r="G419" s="4"/>
      <c r="H419" s="4"/>
      <c r="I419" s="4"/>
      <c r="J419" s="4"/>
      <c r="K419" s="4"/>
      <c r="L419" s="4"/>
      <c r="M419" s="4"/>
      <c r="N419" s="4"/>
      <c r="O419" s="4"/>
      <c r="P419" s="4"/>
    </row>
    <row r="420" ht="13.5" customHeight="1">
      <c r="A420" s="1" t="s">
        <v>1829</v>
      </c>
      <c r="B420" s="1" t="s">
        <v>197</v>
      </c>
      <c r="C420" s="1" t="s">
        <v>1611</v>
      </c>
      <c r="D420" s="1" t="s">
        <v>2023</v>
      </c>
      <c r="E420" s="1" t="s">
        <v>2024</v>
      </c>
      <c r="F420" s="3"/>
      <c r="G420" s="4"/>
      <c r="H420" s="4"/>
      <c r="I420" s="4"/>
      <c r="J420" s="4"/>
      <c r="K420" s="4"/>
      <c r="L420" s="4"/>
      <c r="M420" s="4"/>
      <c r="N420" s="4"/>
      <c r="O420" s="4"/>
      <c r="P420" s="4"/>
    </row>
    <row r="421" ht="13.5" customHeight="1">
      <c r="A421" s="1" t="s">
        <v>1829</v>
      </c>
      <c r="B421" s="1" t="s">
        <v>201</v>
      </c>
      <c r="C421" s="1" t="s">
        <v>1611</v>
      </c>
      <c r="D421" s="1" t="s">
        <v>2027</v>
      </c>
      <c r="E421" s="1" t="s">
        <v>2028</v>
      </c>
      <c r="F421" s="3"/>
      <c r="G421" s="4"/>
      <c r="H421" s="4"/>
      <c r="I421" s="4"/>
      <c r="J421" s="4"/>
      <c r="K421" s="4"/>
      <c r="L421" s="4"/>
      <c r="M421" s="4"/>
      <c r="N421" s="4"/>
      <c r="O421" s="4"/>
      <c r="P421" s="4"/>
    </row>
    <row r="422" ht="13.5" customHeight="1">
      <c r="A422" s="1" t="s">
        <v>1829</v>
      </c>
      <c r="B422" s="1" t="s">
        <v>206</v>
      </c>
      <c r="C422" s="1" t="s">
        <v>1611</v>
      </c>
      <c r="D422" s="1" t="s">
        <v>2031</v>
      </c>
      <c r="E422" s="1" t="s">
        <v>2032</v>
      </c>
      <c r="F422" s="3"/>
      <c r="G422" s="4"/>
      <c r="H422" s="4"/>
      <c r="I422" s="4"/>
      <c r="J422" s="4"/>
      <c r="K422" s="4"/>
      <c r="L422" s="4"/>
      <c r="M422" s="4"/>
      <c r="N422" s="4"/>
      <c r="O422" s="4"/>
      <c r="P422" s="4"/>
    </row>
    <row r="423" ht="13.5" customHeight="1">
      <c r="A423" s="1" t="s">
        <v>1829</v>
      </c>
      <c r="B423" s="1" t="s">
        <v>211</v>
      </c>
      <c r="C423" s="1" t="s">
        <v>1611</v>
      </c>
      <c r="D423" s="1" t="s">
        <v>2037</v>
      </c>
      <c r="E423" s="1" t="s">
        <v>2038</v>
      </c>
      <c r="F423" s="3"/>
      <c r="G423" s="4"/>
      <c r="H423" s="4"/>
      <c r="I423" s="4"/>
      <c r="J423" s="4"/>
      <c r="K423" s="4"/>
      <c r="L423" s="4"/>
      <c r="M423" s="4"/>
      <c r="N423" s="4"/>
      <c r="O423" s="4"/>
      <c r="P423" s="4"/>
    </row>
    <row r="424" ht="13.5" customHeight="1">
      <c r="A424" s="1" t="s">
        <v>1829</v>
      </c>
      <c r="B424" s="1" t="s">
        <v>215</v>
      </c>
      <c r="C424" s="1" t="s">
        <v>1611</v>
      </c>
      <c r="D424" s="1" t="s">
        <v>2043</v>
      </c>
      <c r="E424" s="1" t="s">
        <v>2044</v>
      </c>
      <c r="F424" s="3"/>
      <c r="G424" s="4"/>
      <c r="H424" s="4"/>
      <c r="I424" s="4"/>
      <c r="J424" s="4"/>
      <c r="K424" s="4"/>
      <c r="L424" s="4"/>
      <c r="M424" s="4"/>
      <c r="N424" s="4"/>
      <c r="O424" s="4"/>
      <c r="P424" s="4"/>
    </row>
    <row r="425" ht="13.5" customHeight="1">
      <c r="A425" s="1" t="s">
        <v>1829</v>
      </c>
      <c r="B425" s="1" t="s">
        <v>220</v>
      </c>
      <c r="C425" s="1" t="s">
        <v>1611</v>
      </c>
      <c r="D425" s="1" t="s">
        <v>2047</v>
      </c>
      <c r="E425" s="1" t="s">
        <v>2048</v>
      </c>
      <c r="F425" s="3"/>
      <c r="G425" s="4"/>
      <c r="H425" s="4"/>
      <c r="I425" s="4"/>
      <c r="J425" s="4"/>
      <c r="K425" s="4"/>
      <c r="L425" s="4"/>
      <c r="M425" s="4"/>
      <c r="N425" s="4"/>
      <c r="O425" s="4"/>
      <c r="P425" s="4"/>
    </row>
    <row r="426" ht="13.5" customHeight="1">
      <c r="A426" s="1" t="s">
        <v>1829</v>
      </c>
      <c r="B426" s="1" t="s">
        <v>223</v>
      </c>
      <c r="C426" s="1" t="s">
        <v>1611</v>
      </c>
      <c r="D426" s="1" t="s">
        <v>2053</v>
      </c>
      <c r="E426" s="1" t="s">
        <v>2054</v>
      </c>
      <c r="F426" s="3"/>
      <c r="G426" s="4"/>
      <c r="H426" s="4"/>
      <c r="I426" s="4"/>
      <c r="J426" s="4"/>
      <c r="K426" s="4"/>
      <c r="L426" s="4"/>
      <c r="M426" s="4"/>
      <c r="N426" s="4"/>
      <c r="O426" s="4"/>
      <c r="P426" s="4"/>
    </row>
    <row r="427" ht="13.5" customHeight="1">
      <c r="A427" s="1" t="s">
        <v>1829</v>
      </c>
      <c r="B427" s="1" t="s">
        <v>229</v>
      </c>
      <c r="C427" s="1" t="s">
        <v>1611</v>
      </c>
      <c r="D427" s="1" t="s">
        <v>2057</v>
      </c>
      <c r="E427" s="1" t="s">
        <v>2058</v>
      </c>
      <c r="F427" s="3"/>
      <c r="G427" s="4"/>
      <c r="H427" s="4"/>
      <c r="I427" s="4"/>
      <c r="J427" s="4"/>
      <c r="K427" s="4"/>
      <c r="L427" s="4"/>
      <c r="M427" s="4"/>
      <c r="N427" s="4"/>
      <c r="O427" s="4"/>
      <c r="P427" s="4"/>
    </row>
    <row r="428" ht="13.5" customHeight="1">
      <c r="A428" s="1" t="s">
        <v>1829</v>
      </c>
      <c r="B428" s="1" t="s">
        <v>233</v>
      </c>
      <c r="C428" s="1" t="s">
        <v>1611</v>
      </c>
      <c r="D428" s="1" t="s">
        <v>2063</v>
      </c>
      <c r="E428" s="1" t="s">
        <v>2064</v>
      </c>
      <c r="F428" s="3"/>
      <c r="G428" s="4"/>
      <c r="H428" s="4"/>
      <c r="I428" s="4"/>
      <c r="J428" s="4"/>
      <c r="K428" s="4"/>
      <c r="L428" s="4"/>
      <c r="M428" s="4"/>
      <c r="N428" s="4"/>
      <c r="O428" s="4"/>
      <c r="P428" s="4"/>
    </row>
    <row r="429" ht="13.5" customHeight="1">
      <c r="A429" s="1" t="s">
        <v>1829</v>
      </c>
      <c r="B429" s="1" t="s">
        <v>237</v>
      </c>
      <c r="C429" s="1" t="s">
        <v>1611</v>
      </c>
      <c r="D429" s="1" t="s">
        <v>2069</v>
      </c>
      <c r="E429" s="1" t="s">
        <v>2070</v>
      </c>
      <c r="F429" s="3"/>
      <c r="G429" s="4"/>
      <c r="H429" s="4"/>
      <c r="I429" s="4"/>
      <c r="J429" s="4"/>
      <c r="K429" s="4"/>
      <c r="L429" s="4"/>
      <c r="M429" s="4"/>
      <c r="N429" s="4"/>
      <c r="O429" s="4"/>
      <c r="P429" s="4"/>
    </row>
    <row r="430" ht="13.5" customHeight="1">
      <c r="A430" s="1" t="s">
        <v>1829</v>
      </c>
      <c r="B430" s="1" t="s">
        <v>241</v>
      </c>
      <c r="C430" s="1" t="s">
        <v>1611</v>
      </c>
      <c r="D430" s="1" t="s">
        <v>2075</v>
      </c>
      <c r="E430" s="1" t="s">
        <v>2076</v>
      </c>
      <c r="F430" s="3"/>
      <c r="G430" s="4"/>
      <c r="H430" s="4"/>
      <c r="I430" s="4"/>
      <c r="J430" s="4"/>
      <c r="K430" s="4"/>
      <c r="L430" s="4"/>
      <c r="M430" s="4"/>
      <c r="N430" s="4"/>
      <c r="O430" s="4"/>
      <c r="P430" s="4"/>
    </row>
    <row r="431" ht="13.5" customHeight="1">
      <c r="A431" s="1" t="s">
        <v>1829</v>
      </c>
      <c r="B431" s="1" t="s">
        <v>244</v>
      </c>
      <c r="C431" s="1" t="s">
        <v>115</v>
      </c>
      <c r="D431" s="1" t="s">
        <v>2081</v>
      </c>
      <c r="E431" s="1" t="s">
        <v>2082</v>
      </c>
      <c r="F431" s="3"/>
      <c r="G431" s="4"/>
      <c r="H431" s="4"/>
      <c r="I431" s="4"/>
      <c r="J431" s="4"/>
      <c r="K431" s="4"/>
      <c r="L431" s="4"/>
      <c r="M431" s="4"/>
      <c r="N431" s="4"/>
      <c r="O431" s="4"/>
      <c r="P431" s="4"/>
    </row>
    <row r="432" ht="13.5" customHeight="1">
      <c r="A432" s="1" t="s">
        <v>1829</v>
      </c>
      <c r="B432" s="1" t="s">
        <v>247</v>
      </c>
      <c r="C432" s="1" t="s">
        <v>1611</v>
      </c>
      <c r="D432" s="1" t="s">
        <v>2087</v>
      </c>
      <c r="E432" s="1" t="s">
        <v>2088</v>
      </c>
      <c r="F432" s="3"/>
      <c r="G432" s="4"/>
      <c r="H432" s="4"/>
      <c r="I432" s="4"/>
      <c r="J432" s="4"/>
      <c r="K432" s="4"/>
      <c r="L432" s="4"/>
      <c r="M432" s="4"/>
      <c r="N432" s="4"/>
      <c r="O432" s="4"/>
      <c r="P432" s="4"/>
    </row>
    <row r="433" ht="13.5" customHeight="1">
      <c r="A433" s="1" t="s">
        <v>1829</v>
      </c>
      <c r="B433" s="1" t="s">
        <v>251</v>
      </c>
      <c r="C433" s="1" t="s">
        <v>1611</v>
      </c>
      <c r="D433" s="1" t="s">
        <v>2095</v>
      </c>
      <c r="E433" s="1" t="s">
        <v>2096</v>
      </c>
      <c r="F433" s="3"/>
      <c r="G433" s="4"/>
      <c r="H433" s="4"/>
      <c r="I433" s="4"/>
      <c r="J433" s="4"/>
      <c r="K433" s="4"/>
      <c r="L433" s="4"/>
      <c r="M433" s="4"/>
      <c r="N433" s="4"/>
      <c r="O433" s="4"/>
      <c r="P433" s="4"/>
    </row>
    <row r="434" ht="13.5" customHeight="1">
      <c r="A434" s="1" t="s">
        <v>1829</v>
      </c>
      <c r="B434" s="1" t="s">
        <v>254</v>
      </c>
      <c r="C434" s="1" t="s">
        <v>1611</v>
      </c>
      <c r="D434" s="1" t="s">
        <v>2103</v>
      </c>
      <c r="E434" s="1" t="s">
        <v>2104</v>
      </c>
      <c r="F434" s="3"/>
      <c r="G434" s="4"/>
      <c r="H434" s="4"/>
      <c r="I434" s="4"/>
      <c r="J434" s="4"/>
      <c r="K434" s="4"/>
      <c r="L434" s="4"/>
      <c r="M434" s="4"/>
      <c r="N434" s="4"/>
      <c r="O434" s="4"/>
      <c r="P434" s="4"/>
    </row>
    <row r="435" ht="13.5" customHeight="1">
      <c r="A435" s="1" t="s">
        <v>1829</v>
      </c>
      <c r="B435" s="1" t="s">
        <v>258</v>
      </c>
      <c r="C435" s="1" t="s">
        <v>115</v>
      </c>
      <c r="D435" s="1" t="s">
        <v>2110</v>
      </c>
      <c r="E435" s="1" t="s">
        <v>2113</v>
      </c>
      <c r="F435" s="3"/>
      <c r="G435" s="4"/>
      <c r="H435" s="4"/>
      <c r="I435" s="4"/>
      <c r="J435" s="4"/>
      <c r="K435" s="4"/>
      <c r="L435" s="4"/>
      <c r="M435" s="4"/>
      <c r="N435" s="4"/>
      <c r="O435" s="4"/>
      <c r="P435" s="4"/>
    </row>
    <row r="436" ht="13.5" customHeight="1">
      <c r="A436" s="1" t="s">
        <v>1829</v>
      </c>
      <c r="B436" s="1" t="s">
        <v>263</v>
      </c>
      <c r="C436" s="1" t="s">
        <v>1611</v>
      </c>
      <c r="D436" s="1" t="s">
        <v>2117</v>
      </c>
      <c r="E436" s="1" t="s">
        <v>2118</v>
      </c>
      <c r="F436" s="3"/>
      <c r="G436" s="4"/>
      <c r="H436" s="4"/>
      <c r="I436" s="4"/>
      <c r="J436" s="4"/>
      <c r="K436" s="4"/>
      <c r="L436" s="4"/>
      <c r="M436" s="4"/>
      <c r="N436" s="4"/>
      <c r="O436" s="4"/>
      <c r="P436" s="4"/>
    </row>
    <row r="437" ht="13.5" customHeight="1">
      <c r="A437" s="1" t="s">
        <v>1829</v>
      </c>
      <c r="B437" s="1" t="s">
        <v>268</v>
      </c>
      <c r="C437" s="1" t="s">
        <v>2122</v>
      </c>
      <c r="D437" s="1" t="s">
        <v>2124</v>
      </c>
      <c r="E437" s="1" t="s">
        <v>2125</v>
      </c>
      <c r="F437" s="3"/>
      <c r="G437" s="4"/>
      <c r="H437" s="4"/>
      <c r="I437" s="4"/>
      <c r="J437" s="4"/>
      <c r="K437" s="4"/>
      <c r="L437" s="4"/>
      <c r="M437" s="4"/>
      <c r="N437" s="4"/>
      <c r="O437" s="4"/>
      <c r="P437" s="4"/>
    </row>
    <row r="438" ht="13.5" customHeight="1">
      <c r="A438" s="1" t="s">
        <v>1829</v>
      </c>
      <c r="B438" s="1" t="s">
        <v>271</v>
      </c>
      <c r="C438" s="1" t="s">
        <v>159</v>
      </c>
      <c r="D438" s="1" t="s">
        <v>2128</v>
      </c>
      <c r="E438" s="1" t="s">
        <v>2129</v>
      </c>
      <c r="F438" s="3"/>
      <c r="G438" s="4"/>
      <c r="H438" s="4"/>
      <c r="I438" s="4"/>
      <c r="J438" s="4"/>
      <c r="K438" s="4"/>
      <c r="L438" s="4"/>
      <c r="M438" s="4"/>
      <c r="N438" s="4"/>
      <c r="O438" s="4"/>
      <c r="P438" s="4"/>
    </row>
    <row r="439" ht="13.5" customHeight="1">
      <c r="A439" s="1" t="s">
        <v>1829</v>
      </c>
      <c r="B439" s="1" t="s">
        <v>276</v>
      </c>
      <c r="C439" s="1" t="s">
        <v>1611</v>
      </c>
      <c r="D439" s="1" t="s">
        <v>2134</v>
      </c>
      <c r="E439" s="1" t="s">
        <v>2137</v>
      </c>
      <c r="F439" s="3"/>
      <c r="G439" s="4"/>
      <c r="H439" s="4"/>
      <c r="I439" s="4"/>
      <c r="J439" s="4"/>
      <c r="K439" s="4"/>
      <c r="L439" s="4"/>
      <c r="M439" s="4"/>
      <c r="N439" s="4"/>
      <c r="O439" s="4"/>
      <c r="P439" s="4"/>
    </row>
    <row r="440" ht="13.5" customHeight="1">
      <c r="A440" s="1" t="s">
        <v>1829</v>
      </c>
      <c r="B440" s="1" t="s">
        <v>279</v>
      </c>
      <c r="C440" s="1" t="s">
        <v>1611</v>
      </c>
      <c r="D440" s="1" t="s">
        <v>2143</v>
      </c>
      <c r="E440" s="1" t="s">
        <v>2145</v>
      </c>
      <c r="F440" s="3"/>
      <c r="G440" s="4"/>
      <c r="H440" s="4"/>
      <c r="I440" s="4"/>
      <c r="J440" s="4"/>
      <c r="K440" s="4"/>
      <c r="L440" s="4"/>
      <c r="M440" s="4"/>
      <c r="N440" s="4"/>
      <c r="O440" s="4"/>
      <c r="P440" s="4"/>
    </row>
    <row r="441" ht="13.5" customHeight="1">
      <c r="A441" s="1" t="s">
        <v>1829</v>
      </c>
      <c r="B441" s="1" t="s">
        <v>284</v>
      </c>
      <c r="C441" s="1" t="s">
        <v>1611</v>
      </c>
      <c r="D441" s="1" t="s">
        <v>2147</v>
      </c>
      <c r="E441" s="1" t="s">
        <v>2150</v>
      </c>
      <c r="F441" s="3"/>
      <c r="G441" s="4"/>
      <c r="H441" s="4"/>
      <c r="I441" s="4"/>
      <c r="J441" s="4"/>
      <c r="K441" s="4"/>
      <c r="L441" s="4"/>
      <c r="M441" s="4"/>
      <c r="N441" s="4"/>
      <c r="O441" s="4"/>
      <c r="P441" s="4"/>
    </row>
    <row r="442" ht="13.5" customHeight="1">
      <c r="A442" s="1" t="s">
        <v>1829</v>
      </c>
      <c r="B442" s="1" t="s">
        <v>288</v>
      </c>
      <c r="C442" s="1" t="s">
        <v>1611</v>
      </c>
      <c r="D442" s="1" t="s">
        <v>2155</v>
      </c>
      <c r="E442" s="1" t="s">
        <v>2156</v>
      </c>
      <c r="F442" s="3"/>
      <c r="G442" s="4"/>
      <c r="H442" s="4"/>
      <c r="I442" s="4"/>
      <c r="J442" s="4"/>
      <c r="K442" s="4"/>
      <c r="L442" s="4"/>
      <c r="M442" s="4"/>
      <c r="N442" s="4"/>
      <c r="O442" s="4"/>
      <c r="P442" s="4"/>
    </row>
    <row r="443" ht="13.5" customHeight="1">
      <c r="A443" s="1" t="s">
        <v>1829</v>
      </c>
      <c r="B443" s="1" t="s">
        <v>292</v>
      </c>
      <c r="C443" s="1" t="s">
        <v>1611</v>
      </c>
      <c r="D443" s="1" t="s">
        <v>2163</v>
      </c>
      <c r="E443" s="1" t="s">
        <v>2164</v>
      </c>
      <c r="F443" s="3"/>
      <c r="G443" s="4"/>
      <c r="H443" s="4"/>
      <c r="I443" s="4"/>
      <c r="J443" s="4"/>
      <c r="K443" s="4"/>
      <c r="L443" s="4"/>
      <c r="M443" s="4"/>
      <c r="N443" s="4"/>
      <c r="O443" s="4"/>
      <c r="P443" s="4"/>
    </row>
    <row r="444" ht="13.5" customHeight="1">
      <c r="A444" s="1" t="s">
        <v>1829</v>
      </c>
      <c r="B444" s="1" t="s">
        <v>296</v>
      </c>
      <c r="C444" s="1" t="s">
        <v>1611</v>
      </c>
      <c r="D444" s="1" t="s">
        <v>2168</v>
      </c>
      <c r="E444" s="1" t="s">
        <v>2170</v>
      </c>
      <c r="F444" s="3"/>
      <c r="G444" s="4"/>
      <c r="H444" s="4"/>
      <c r="I444" s="4"/>
      <c r="J444" s="4"/>
      <c r="K444" s="4"/>
      <c r="L444" s="4"/>
      <c r="M444" s="4"/>
      <c r="N444" s="4"/>
      <c r="O444" s="4"/>
      <c r="P444" s="4"/>
    </row>
    <row r="445" ht="13.5" customHeight="1">
      <c r="A445" s="1" t="s">
        <v>1829</v>
      </c>
      <c r="B445" s="1" t="s">
        <v>1898</v>
      </c>
      <c r="C445" s="1" t="s">
        <v>1611</v>
      </c>
      <c r="D445" s="1" t="s">
        <v>2175</v>
      </c>
      <c r="E445" s="1" t="s">
        <v>2176</v>
      </c>
      <c r="F445" s="3"/>
      <c r="G445" s="4"/>
      <c r="H445" s="4"/>
      <c r="I445" s="4"/>
      <c r="J445" s="4"/>
      <c r="K445" s="4"/>
      <c r="L445" s="4"/>
      <c r="M445" s="4"/>
      <c r="N445" s="4"/>
      <c r="O445" s="4"/>
      <c r="P445" s="4"/>
    </row>
    <row r="446" ht="13.5" customHeight="1">
      <c r="A446" s="1" t="s">
        <v>1829</v>
      </c>
      <c r="B446" s="1" t="s">
        <v>1905</v>
      </c>
      <c r="C446" s="1" t="s">
        <v>1611</v>
      </c>
      <c r="D446" s="1" t="s">
        <v>2181</v>
      </c>
      <c r="E446" s="1" t="s">
        <v>2183</v>
      </c>
      <c r="F446" s="3"/>
      <c r="G446" s="4"/>
      <c r="H446" s="4"/>
      <c r="I446" s="4"/>
      <c r="J446" s="4"/>
      <c r="K446" s="4"/>
      <c r="L446" s="4"/>
      <c r="M446" s="4"/>
      <c r="N446" s="4"/>
      <c r="O446" s="4"/>
      <c r="P446" s="4"/>
    </row>
    <row r="447" ht="13.5" customHeight="1">
      <c r="A447" s="1" t="s">
        <v>1829</v>
      </c>
      <c r="B447" s="1" t="s">
        <v>1911</v>
      </c>
      <c r="C447" s="1" t="s">
        <v>1611</v>
      </c>
      <c r="D447" s="1" t="s">
        <v>2187</v>
      </c>
      <c r="E447" s="1" t="s">
        <v>2189</v>
      </c>
      <c r="F447" s="3"/>
      <c r="G447" s="4"/>
      <c r="H447" s="4"/>
      <c r="I447" s="4"/>
      <c r="J447" s="4"/>
      <c r="K447" s="4"/>
      <c r="L447" s="4"/>
      <c r="M447" s="4"/>
      <c r="N447" s="4"/>
      <c r="O447" s="4"/>
      <c r="P447" s="4"/>
    </row>
    <row r="448" ht="13.5" customHeight="1">
      <c r="A448" s="1" t="s">
        <v>1829</v>
      </c>
      <c r="B448" s="1" t="s">
        <v>1919</v>
      </c>
      <c r="C448" s="1" t="s">
        <v>1611</v>
      </c>
      <c r="D448" s="1" t="s">
        <v>2194</v>
      </c>
      <c r="E448" s="1" t="s">
        <v>2196</v>
      </c>
      <c r="F448" s="3"/>
      <c r="G448" s="4"/>
      <c r="H448" s="4"/>
      <c r="I448" s="4"/>
      <c r="J448" s="4"/>
      <c r="K448" s="4"/>
      <c r="L448" s="4"/>
      <c r="M448" s="4"/>
      <c r="N448" s="4"/>
      <c r="O448" s="4"/>
      <c r="P448" s="4"/>
    </row>
    <row r="449" ht="13.5" customHeight="1">
      <c r="A449" s="1" t="s">
        <v>1829</v>
      </c>
      <c r="B449" s="1" t="s">
        <v>1926</v>
      </c>
      <c r="C449" s="1" t="s">
        <v>1611</v>
      </c>
      <c r="D449" s="1" t="s">
        <v>2200</v>
      </c>
      <c r="E449" s="1" t="s">
        <v>2203</v>
      </c>
      <c r="F449" s="3"/>
      <c r="G449" s="4"/>
      <c r="H449" s="4"/>
      <c r="I449" s="4"/>
      <c r="J449" s="4"/>
      <c r="K449" s="4"/>
      <c r="L449" s="4"/>
      <c r="M449" s="4"/>
      <c r="N449" s="4"/>
      <c r="O449" s="4"/>
      <c r="P449" s="4"/>
    </row>
    <row r="450" ht="13.5" customHeight="1">
      <c r="A450" s="1" t="s">
        <v>1829</v>
      </c>
      <c r="B450" s="1" t="s">
        <v>1933</v>
      </c>
      <c r="C450" s="1" t="s">
        <v>1611</v>
      </c>
      <c r="D450" s="1" t="s">
        <v>2208</v>
      </c>
      <c r="E450" s="1" t="s">
        <v>2210</v>
      </c>
      <c r="F450" s="3"/>
      <c r="G450" s="4"/>
      <c r="H450" s="4"/>
      <c r="I450" s="4"/>
      <c r="J450" s="4"/>
      <c r="K450" s="4"/>
      <c r="L450" s="4"/>
      <c r="M450" s="4"/>
      <c r="N450" s="4"/>
      <c r="O450" s="4"/>
      <c r="P450" s="4"/>
    </row>
    <row r="451" ht="13.5" customHeight="1">
      <c r="A451" s="1" t="s">
        <v>1829</v>
      </c>
      <c r="B451" s="1" t="s">
        <v>1938</v>
      </c>
      <c r="C451" s="1" t="s">
        <v>1611</v>
      </c>
      <c r="D451" s="1" t="s">
        <v>2216</v>
      </c>
      <c r="E451" s="1" t="s">
        <v>2218</v>
      </c>
      <c r="F451" s="3"/>
      <c r="G451" s="4"/>
      <c r="H451" s="4"/>
      <c r="I451" s="4"/>
      <c r="J451" s="4"/>
      <c r="K451" s="4"/>
      <c r="L451" s="4"/>
      <c r="M451" s="4"/>
      <c r="N451" s="4"/>
      <c r="O451" s="4"/>
      <c r="P451" s="4"/>
    </row>
    <row r="452" ht="13.5" customHeight="1">
      <c r="A452" s="1" t="s">
        <v>1829</v>
      </c>
      <c r="B452" s="1" t="s">
        <v>1947</v>
      </c>
      <c r="C452" s="1" t="s">
        <v>1611</v>
      </c>
      <c r="D452" s="1" t="s">
        <v>2225</v>
      </c>
      <c r="E452" s="1" t="s">
        <v>2226</v>
      </c>
      <c r="F452" s="3"/>
      <c r="G452" s="4"/>
      <c r="H452" s="4"/>
      <c r="I452" s="4"/>
      <c r="J452" s="4"/>
      <c r="K452" s="4"/>
      <c r="L452" s="4"/>
      <c r="M452" s="4"/>
      <c r="N452" s="4"/>
      <c r="O452" s="4"/>
      <c r="P452" s="4"/>
    </row>
    <row r="453" ht="13.5" customHeight="1">
      <c r="A453" s="1" t="s">
        <v>1829</v>
      </c>
      <c r="B453" s="1" t="s">
        <v>1954</v>
      </c>
      <c r="C453" s="1" t="s">
        <v>1611</v>
      </c>
      <c r="D453" s="1" t="s">
        <v>2235</v>
      </c>
      <c r="E453" s="1" t="s">
        <v>2236</v>
      </c>
      <c r="F453" s="3"/>
      <c r="G453" s="4"/>
      <c r="H453" s="4"/>
      <c r="I453" s="4"/>
      <c r="J453" s="4"/>
      <c r="K453" s="4"/>
      <c r="L453" s="4"/>
      <c r="M453" s="4"/>
      <c r="N453" s="4"/>
      <c r="O453" s="4"/>
      <c r="P453" s="4"/>
    </row>
    <row r="454" ht="13.5" customHeight="1">
      <c r="A454" s="1" t="s">
        <v>1829</v>
      </c>
      <c r="B454" s="1" t="s">
        <v>1961</v>
      </c>
      <c r="C454" s="1" t="s">
        <v>48</v>
      </c>
      <c r="D454" s="1" t="s">
        <v>2241</v>
      </c>
      <c r="E454" s="1" t="s">
        <v>2244</v>
      </c>
      <c r="F454" s="3"/>
      <c r="G454" s="4"/>
      <c r="H454" s="4"/>
      <c r="I454" s="4"/>
      <c r="J454" s="4"/>
      <c r="K454" s="4"/>
      <c r="L454" s="4"/>
      <c r="M454" s="4"/>
      <c r="N454" s="4"/>
      <c r="O454" s="4"/>
      <c r="P454" s="4"/>
    </row>
    <row r="455" ht="13.5" customHeight="1">
      <c r="A455" s="1" t="s">
        <v>1829</v>
      </c>
      <c r="B455" s="1" t="s">
        <v>1968</v>
      </c>
      <c r="C455" s="1" t="s">
        <v>1611</v>
      </c>
      <c r="D455" s="1" t="s">
        <v>2251</v>
      </c>
      <c r="E455" s="1" t="s">
        <v>2252</v>
      </c>
      <c r="F455" s="3"/>
      <c r="G455" s="4"/>
      <c r="H455" s="4"/>
      <c r="I455" s="4"/>
      <c r="J455" s="4"/>
      <c r="K455" s="4"/>
      <c r="L455" s="4"/>
      <c r="M455" s="4"/>
      <c r="N455" s="4"/>
      <c r="O455" s="4"/>
      <c r="P455" s="4"/>
    </row>
    <row r="456" ht="13.5" customHeight="1">
      <c r="A456" s="1" t="s">
        <v>1829</v>
      </c>
      <c r="B456" s="1" t="s">
        <v>1973</v>
      </c>
      <c r="C456" s="1" t="s">
        <v>1611</v>
      </c>
      <c r="D456" s="1" t="s">
        <v>2259</v>
      </c>
      <c r="E456" s="1" t="s">
        <v>2261</v>
      </c>
      <c r="F456" s="3"/>
      <c r="G456" s="4"/>
      <c r="H456" s="4"/>
      <c r="I456" s="4"/>
      <c r="J456" s="4"/>
      <c r="K456" s="4"/>
      <c r="L456" s="4"/>
      <c r="M456" s="4"/>
      <c r="N456" s="4"/>
      <c r="O456" s="4"/>
      <c r="P456" s="4"/>
    </row>
    <row r="457" ht="13.5" customHeight="1">
      <c r="A457" s="1" t="s">
        <v>1829</v>
      </c>
      <c r="B457" s="1" t="s">
        <v>1982</v>
      </c>
      <c r="C457" s="1" t="s">
        <v>2003</v>
      </c>
      <c r="D457" s="1" t="s">
        <v>2264</v>
      </c>
      <c r="E457" s="1" t="s">
        <v>2265</v>
      </c>
      <c r="F457" s="3"/>
      <c r="G457" s="4"/>
      <c r="H457" s="4"/>
      <c r="I457" s="4"/>
      <c r="J457" s="4"/>
      <c r="K457" s="4"/>
      <c r="L457" s="4"/>
      <c r="M457" s="4"/>
      <c r="N457" s="4"/>
      <c r="O457" s="4"/>
      <c r="P457" s="4"/>
    </row>
    <row r="458" ht="13.5" customHeight="1">
      <c r="A458" s="1" t="s">
        <v>1829</v>
      </c>
      <c r="B458" s="1" t="s">
        <v>1993</v>
      </c>
      <c r="C458" s="1" t="s">
        <v>10</v>
      </c>
      <c r="D458" s="1" t="s">
        <v>2270</v>
      </c>
      <c r="E458" s="1" t="s">
        <v>2271</v>
      </c>
      <c r="F458" s="3"/>
      <c r="G458" s="4"/>
      <c r="H458" s="4"/>
      <c r="I458" s="4"/>
      <c r="J458" s="4"/>
      <c r="K458" s="4"/>
      <c r="L458" s="4"/>
      <c r="M458" s="4"/>
      <c r="N458" s="4"/>
      <c r="O458" s="4"/>
      <c r="P458" s="4"/>
    </row>
    <row r="459" ht="13.5" customHeight="1">
      <c r="A459" s="1" t="s">
        <v>1829</v>
      </c>
      <c r="B459" s="1" t="s">
        <v>2000</v>
      </c>
      <c r="C459" s="1" t="s">
        <v>10</v>
      </c>
      <c r="D459" s="1" t="s">
        <v>2274</v>
      </c>
      <c r="E459" s="1" t="s">
        <v>2275</v>
      </c>
      <c r="F459" s="3"/>
      <c r="G459" s="4"/>
      <c r="H459" s="4"/>
      <c r="I459" s="4"/>
      <c r="J459" s="4"/>
      <c r="K459" s="4"/>
      <c r="L459" s="4"/>
      <c r="M459" s="4"/>
      <c r="N459" s="4"/>
      <c r="O459" s="4"/>
      <c r="P459" s="4"/>
    </row>
    <row r="460" ht="13.5" customHeight="1">
      <c r="A460" s="1" t="s">
        <v>1829</v>
      </c>
      <c r="B460" s="1" t="s">
        <v>2004</v>
      </c>
      <c r="C460" s="1" t="s">
        <v>10</v>
      </c>
      <c r="D460" s="1" t="s">
        <v>2278</v>
      </c>
      <c r="E460" s="1" t="s">
        <v>2279</v>
      </c>
      <c r="F460" s="3"/>
      <c r="G460" s="4"/>
      <c r="H460" s="4"/>
      <c r="I460" s="4"/>
      <c r="J460" s="4"/>
      <c r="K460" s="4"/>
      <c r="L460" s="4"/>
      <c r="M460" s="4"/>
      <c r="N460" s="4"/>
      <c r="O460" s="4"/>
      <c r="P460" s="4"/>
    </row>
    <row r="461" ht="13.5" customHeight="1">
      <c r="A461" s="1" t="s">
        <v>1829</v>
      </c>
      <c r="B461" s="1" t="s">
        <v>2011</v>
      </c>
      <c r="C461" s="1" t="s">
        <v>10</v>
      </c>
      <c r="D461" s="1" t="s">
        <v>2282</v>
      </c>
      <c r="E461" s="1" t="s">
        <v>2283</v>
      </c>
      <c r="F461" s="3"/>
      <c r="G461" s="4"/>
      <c r="H461" s="4"/>
      <c r="I461" s="4"/>
      <c r="J461" s="4"/>
      <c r="K461" s="4"/>
      <c r="L461" s="4"/>
      <c r="M461" s="4"/>
      <c r="N461" s="4"/>
      <c r="O461" s="4"/>
      <c r="P461" s="4"/>
    </row>
    <row r="462" ht="13.5" customHeight="1">
      <c r="A462" s="1" t="s">
        <v>1829</v>
      </c>
      <c r="B462" s="1" t="s">
        <v>2289</v>
      </c>
      <c r="C462" s="1" t="s">
        <v>2003</v>
      </c>
      <c r="D462" s="1" t="s">
        <v>2290</v>
      </c>
      <c r="E462" s="1" t="s">
        <v>2291</v>
      </c>
      <c r="F462" s="3"/>
      <c r="G462" s="4"/>
      <c r="H462" s="4"/>
      <c r="I462" s="4"/>
      <c r="J462" s="4"/>
      <c r="K462" s="4"/>
      <c r="L462" s="4"/>
      <c r="M462" s="4"/>
      <c r="N462" s="4"/>
      <c r="O462" s="4"/>
      <c r="P462" s="4"/>
    </row>
    <row r="463" ht="13.5" customHeight="1">
      <c r="A463" s="1" t="s">
        <v>1829</v>
      </c>
      <c r="B463" s="1" t="s">
        <v>2294</v>
      </c>
      <c r="C463" s="1" t="s">
        <v>374</v>
      </c>
      <c r="D463" s="1" t="s">
        <v>2295</v>
      </c>
      <c r="E463" s="1" t="s">
        <v>2297</v>
      </c>
      <c r="F463" s="3"/>
      <c r="G463" s="4"/>
      <c r="H463" s="4"/>
      <c r="I463" s="4"/>
      <c r="J463" s="4"/>
      <c r="K463" s="4"/>
      <c r="L463" s="4"/>
      <c r="M463" s="4"/>
      <c r="N463" s="4"/>
      <c r="O463" s="4"/>
      <c r="P463" s="4"/>
    </row>
    <row r="464" ht="13.5" customHeight="1">
      <c r="A464" s="1" t="s">
        <v>1829</v>
      </c>
      <c r="B464" s="1" t="s">
        <v>2302</v>
      </c>
      <c r="C464" s="1" t="s">
        <v>10</v>
      </c>
      <c r="D464" s="1" t="s">
        <v>2303</v>
      </c>
      <c r="E464" s="1" t="s">
        <v>2304</v>
      </c>
      <c r="F464" s="3"/>
      <c r="G464" s="4"/>
      <c r="H464" s="4"/>
      <c r="I464" s="4"/>
      <c r="J464" s="4"/>
      <c r="K464" s="4"/>
      <c r="L464" s="4"/>
      <c r="M464" s="4"/>
      <c r="N464" s="4"/>
      <c r="O464" s="4"/>
      <c r="P464" s="4"/>
    </row>
    <row r="465" ht="13.5" customHeight="1">
      <c r="A465" s="1" t="s">
        <v>1829</v>
      </c>
      <c r="B465" s="1" t="s">
        <v>2309</v>
      </c>
      <c r="C465" s="1" t="s">
        <v>115</v>
      </c>
      <c r="D465" s="1" t="s">
        <v>2312</v>
      </c>
      <c r="E465" s="1" t="s">
        <v>2313</v>
      </c>
      <c r="F465" s="3"/>
      <c r="G465" s="4"/>
      <c r="H465" s="4"/>
      <c r="I465" s="4"/>
      <c r="J465" s="4"/>
      <c r="K465" s="4"/>
      <c r="L465" s="4"/>
      <c r="M465" s="4"/>
      <c r="N465" s="4"/>
      <c r="O465" s="4"/>
      <c r="P465" s="4"/>
    </row>
    <row r="466" ht="13.5" customHeight="1">
      <c r="A466" s="1" t="s">
        <v>1829</v>
      </c>
      <c r="B466" s="1" t="s">
        <v>99</v>
      </c>
      <c r="C466" s="1" t="s">
        <v>1824</v>
      </c>
      <c r="D466" s="3"/>
      <c r="E466" s="3"/>
      <c r="F466" s="3"/>
      <c r="G466" s="4"/>
      <c r="H466" s="4"/>
      <c r="I466" s="4"/>
      <c r="J466" s="4"/>
      <c r="K466" s="4"/>
      <c r="L466" s="4"/>
      <c r="M466" s="4"/>
      <c r="N466" s="4"/>
      <c r="O466" s="4"/>
      <c r="P466" s="4"/>
    </row>
    <row r="467" ht="13.5" customHeight="1">
      <c r="A467" s="1" t="s">
        <v>2322</v>
      </c>
      <c r="B467" s="2" t="s">
        <v>1</v>
      </c>
      <c r="C467" s="1" t="s">
        <v>2</v>
      </c>
      <c r="D467" s="3"/>
      <c r="E467" s="3"/>
      <c r="F467" s="3"/>
      <c r="G467" s="4"/>
      <c r="H467" s="4"/>
      <c r="I467" s="4"/>
      <c r="J467" s="4"/>
      <c r="K467" s="4"/>
      <c r="L467" s="4"/>
      <c r="M467" s="4"/>
      <c r="N467" s="4"/>
      <c r="O467" s="4"/>
      <c r="P467" s="4"/>
    </row>
    <row r="468" ht="13.5" customHeight="1">
      <c r="A468" s="1" t="s">
        <v>2322</v>
      </c>
      <c r="B468" s="1" t="s">
        <v>5</v>
      </c>
      <c r="C468" s="1" t="s">
        <v>102</v>
      </c>
      <c r="D468" s="1" t="s">
        <v>2329</v>
      </c>
      <c r="E468" s="1" t="s">
        <v>2330</v>
      </c>
      <c r="F468" s="3"/>
      <c r="G468" s="4"/>
      <c r="H468" s="4"/>
      <c r="I468" s="4"/>
      <c r="J468" s="4"/>
      <c r="K468" s="4"/>
      <c r="L468" s="4"/>
      <c r="M468" s="4"/>
      <c r="N468" s="4"/>
      <c r="O468" s="4"/>
      <c r="P468" s="4"/>
    </row>
    <row r="469" ht="13.5" customHeight="1">
      <c r="A469" s="1" t="s">
        <v>2322</v>
      </c>
      <c r="B469" s="1" t="s">
        <v>9</v>
      </c>
      <c r="C469" s="1" t="s">
        <v>115</v>
      </c>
      <c r="D469" s="1" t="s">
        <v>2333</v>
      </c>
      <c r="E469" s="1" t="s">
        <v>2334</v>
      </c>
      <c r="F469" s="3"/>
      <c r="G469" s="4"/>
      <c r="H469" s="4"/>
      <c r="I469" s="4"/>
      <c r="J469" s="4"/>
      <c r="K469" s="4"/>
      <c r="L469" s="4"/>
      <c r="M469" s="4"/>
      <c r="N469" s="4"/>
      <c r="O469" s="4"/>
      <c r="P469" s="4"/>
    </row>
    <row r="470" ht="13.5" customHeight="1">
      <c r="A470" s="1" t="s">
        <v>2322</v>
      </c>
      <c r="B470" s="1" t="s">
        <v>13</v>
      </c>
      <c r="C470" s="1" t="s">
        <v>10</v>
      </c>
      <c r="D470" s="1" t="s">
        <v>2338</v>
      </c>
      <c r="E470" s="1" t="s">
        <v>2339</v>
      </c>
      <c r="F470" s="3"/>
      <c r="G470" s="4"/>
      <c r="H470" s="4"/>
      <c r="I470" s="4"/>
      <c r="J470" s="4"/>
      <c r="K470" s="4"/>
      <c r="L470" s="4"/>
      <c r="M470" s="4"/>
      <c r="N470" s="4"/>
      <c r="O470" s="4"/>
      <c r="P470" s="4"/>
    </row>
    <row r="471" ht="13.5" customHeight="1">
      <c r="A471" s="1" t="s">
        <v>2322</v>
      </c>
      <c r="B471" s="1" t="s">
        <v>16</v>
      </c>
      <c r="C471" s="1" t="s">
        <v>10</v>
      </c>
      <c r="D471" s="1" t="s">
        <v>2342</v>
      </c>
      <c r="E471" s="1" t="s">
        <v>2343</v>
      </c>
      <c r="F471" s="3"/>
      <c r="G471" s="4"/>
      <c r="H471" s="4"/>
      <c r="I471" s="4"/>
      <c r="J471" s="4"/>
      <c r="K471" s="4"/>
      <c r="L471" s="4"/>
      <c r="M471" s="4"/>
      <c r="N471" s="4"/>
      <c r="O471" s="4"/>
      <c r="P471" s="4"/>
    </row>
    <row r="472" ht="13.5" customHeight="1">
      <c r="A472" s="1" t="s">
        <v>2322</v>
      </c>
      <c r="B472" s="1" t="s">
        <v>21</v>
      </c>
      <c r="C472" s="1" t="s">
        <v>10</v>
      </c>
      <c r="D472" s="1" t="s">
        <v>2347</v>
      </c>
      <c r="E472" s="1" t="s">
        <v>2348</v>
      </c>
      <c r="F472" s="3"/>
      <c r="G472" s="4"/>
      <c r="H472" s="4"/>
      <c r="I472" s="4"/>
      <c r="J472" s="4"/>
      <c r="K472" s="4"/>
      <c r="L472" s="4"/>
      <c r="M472" s="4"/>
      <c r="N472" s="4"/>
      <c r="O472" s="4"/>
      <c r="P472" s="4"/>
    </row>
    <row r="473" ht="13.5" customHeight="1">
      <c r="A473" s="1" t="s">
        <v>2322</v>
      </c>
      <c r="B473" s="1" t="s">
        <v>27</v>
      </c>
      <c r="C473" s="1" t="s">
        <v>10</v>
      </c>
      <c r="D473" s="1" t="s">
        <v>2354</v>
      </c>
      <c r="E473" s="1" t="s">
        <v>2355</v>
      </c>
      <c r="F473" s="3"/>
      <c r="G473" s="4"/>
      <c r="H473" s="4"/>
      <c r="I473" s="4"/>
      <c r="J473" s="4"/>
      <c r="K473" s="4"/>
      <c r="L473" s="4"/>
      <c r="M473" s="4"/>
      <c r="N473" s="4"/>
      <c r="O473" s="4"/>
      <c r="P473" s="4"/>
    </row>
    <row r="474" ht="13.5" customHeight="1">
      <c r="A474" s="1" t="s">
        <v>2322</v>
      </c>
      <c r="B474" s="1" t="s">
        <v>31</v>
      </c>
      <c r="C474" s="1" t="s">
        <v>10</v>
      </c>
      <c r="D474" s="1" t="s">
        <v>2360</v>
      </c>
      <c r="E474" s="1" t="s">
        <v>2361</v>
      </c>
      <c r="F474" s="3"/>
      <c r="G474" s="4"/>
      <c r="H474" s="4"/>
      <c r="I474" s="4"/>
      <c r="J474" s="4"/>
      <c r="K474" s="4"/>
      <c r="L474" s="4"/>
      <c r="M474" s="4"/>
      <c r="N474" s="4"/>
      <c r="O474" s="4"/>
      <c r="P474" s="4"/>
    </row>
    <row r="475" ht="13.5" customHeight="1">
      <c r="A475" s="1" t="s">
        <v>2322</v>
      </c>
      <c r="B475" s="1" t="s">
        <v>34</v>
      </c>
      <c r="C475" s="1" t="s">
        <v>374</v>
      </c>
      <c r="D475" s="1" t="s">
        <v>2368</v>
      </c>
      <c r="E475" s="1" t="s">
        <v>2369</v>
      </c>
      <c r="F475" s="3"/>
      <c r="G475" s="4"/>
      <c r="H475" s="4"/>
      <c r="I475" s="4"/>
      <c r="J475" s="4"/>
      <c r="K475" s="4"/>
      <c r="L475" s="4"/>
      <c r="M475" s="4"/>
      <c r="N475" s="4"/>
      <c r="O475" s="4"/>
      <c r="P475" s="4"/>
    </row>
    <row r="476" ht="13.5" customHeight="1">
      <c r="A476" s="1" t="s">
        <v>2322</v>
      </c>
      <c r="B476" s="1" t="s">
        <v>40</v>
      </c>
      <c r="C476" s="1" t="s">
        <v>1705</v>
      </c>
      <c r="D476" s="1" t="s">
        <v>2374</v>
      </c>
      <c r="E476" s="1" t="s">
        <v>2377</v>
      </c>
      <c r="F476" s="3"/>
      <c r="G476" s="4"/>
      <c r="H476" s="4"/>
      <c r="I476" s="4"/>
      <c r="J476" s="4"/>
      <c r="K476" s="4"/>
      <c r="L476" s="4"/>
      <c r="M476" s="4"/>
      <c r="N476" s="4"/>
      <c r="O476" s="4"/>
      <c r="P476" s="4"/>
    </row>
    <row r="477" ht="13.5" customHeight="1">
      <c r="A477" s="1" t="s">
        <v>2322</v>
      </c>
      <c r="B477" s="1" t="s">
        <v>45</v>
      </c>
      <c r="C477" s="1" t="s">
        <v>10</v>
      </c>
      <c r="D477" s="1" t="s">
        <v>2380</v>
      </c>
      <c r="E477" s="1" t="s">
        <v>2381</v>
      </c>
      <c r="F477" s="3"/>
      <c r="G477" s="4"/>
      <c r="H477" s="4"/>
      <c r="I477" s="4"/>
      <c r="J477" s="4"/>
      <c r="K477" s="4"/>
      <c r="L477" s="4"/>
      <c r="M477" s="4"/>
      <c r="N477" s="4"/>
      <c r="O477" s="4"/>
      <c r="P477" s="4"/>
    </row>
    <row r="478" ht="13.5" customHeight="1">
      <c r="A478" s="1" t="s">
        <v>2322</v>
      </c>
      <c r="B478" s="1" t="s">
        <v>52</v>
      </c>
      <c r="C478" s="1" t="s">
        <v>10</v>
      </c>
      <c r="D478" s="1" t="s">
        <v>2386</v>
      </c>
      <c r="E478" s="1" t="s">
        <v>2387</v>
      </c>
      <c r="F478" s="3"/>
      <c r="G478" s="4"/>
      <c r="H478" s="4"/>
      <c r="I478" s="4"/>
      <c r="J478" s="4"/>
      <c r="K478" s="4"/>
      <c r="L478" s="4"/>
      <c r="M478" s="4"/>
      <c r="N478" s="4"/>
      <c r="O478" s="4"/>
      <c r="P478" s="4"/>
    </row>
    <row r="479" ht="13.5" customHeight="1">
      <c r="A479" s="1" t="s">
        <v>2322</v>
      </c>
      <c r="B479" s="1" t="s">
        <v>57</v>
      </c>
      <c r="C479" s="1" t="s">
        <v>337</v>
      </c>
      <c r="D479" s="1" t="s">
        <v>2392</v>
      </c>
      <c r="E479" s="1" t="s">
        <v>2393</v>
      </c>
      <c r="F479" s="3"/>
      <c r="G479" s="4"/>
      <c r="H479" s="4"/>
      <c r="I479" s="4"/>
      <c r="J479" s="4"/>
      <c r="K479" s="4"/>
      <c r="L479" s="4"/>
      <c r="M479" s="4"/>
      <c r="N479" s="4"/>
      <c r="O479" s="4"/>
      <c r="P479" s="4"/>
    </row>
    <row r="480" ht="13.5" customHeight="1">
      <c r="A480" s="1" t="s">
        <v>2322</v>
      </c>
      <c r="B480" s="1" t="s">
        <v>60</v>
      </c>
      <c r="C480" s="1" t="s">
        <v>10</v>
      </c>
      <c r="D480" s="1" t="s">
        <v>2397</v>
      </c>
      <c r="E480" s="1" t="s">
        <v>2398</v>
      </c>
      <c r="F480" s="3"/>
      <c r="G480" s="4"/>
      <c r="H480" s="4"/>
      <c r="I480" s="4"/>
      <c r="J480" s="4"/>
      <c r="K480" s="4"/>
      <c r="L480" s="4"/>
      <c r="M480" s="4"/>
      <c r="N480" s="4"/>
      <c r="O480" s="4"/>
      <c r="P480" s="4"/>
    </row>
    <row r="481" ht="13.5" customHeight="1">
      <c r="A481" s="1" t="s">
        <v>2322</v>
      </c>
      <c r="B481" s="1" t="s">
        <v>99</v>
      </c>
      <c r="C481" s="1" t="s">
        <v>1824</v>
      </c>
      <c r="D481" s="3"/>
      <c r="E481" s="3"/>
      <c r="F481" s="3"/>
      <c r="G481" s="4"/>
      <c r="H481" s="4"/>
      <c r="I481" s="4"/>
      <c r="J481" s="4"/>
      <c r="K481" s="4"/>
      <c r="L481" s="4"/>
      <c r="M481" s="4"/>
      <c r="N481" s="4"/>
      <c r="O481" s="4"/>
      <c r="P481" s="4"/>
    </row>
    <row r="482" ht="13.5" customHeight="1">
      <c r="A482" s="1" t="s">
        <v>2401</v>
      </c>
      <c r="B482" s="2" t="s">
        <v>1</v>
      </c>
      <c r="C482" s="1" t="s">
        <v>2</v>
      </c>
      <c r="D482" s="3"/>
      <c r="E482" s="3"/>
      <c r="F482" s="3"/>
      <c r="G482" s="4"/>
      <c r="H482" s="4"/>
      <c r="I482" s="4"/>
      <c r="J482" s="4"/>
      <c r="K482" s="4"/>
      <c r="L482" s="4"/>
      <c r="M482" s="4"/>
      <c r="N482" s="4"/>
      <c r="O482" s="4"/>
      <c r="P482" s="4"/>
    </row>
    <row r="483" ht="13.5" customHeight="1">
      <c r="A483" s="1" t="s">
        <v>2401</v>
      </c>
      <c r="B483" s="1" t="s">
        <v>5</v>
      </c>
      <c r="C483" s="1" t="s">
        <v>303</v>
      </c>
      <c r="D483" s="1" t="s">
        <v>2405</v>
      </c>
      <c r="E483" s="1" t="s">
        <v>2406</v>
      </c>
      <c r="F483" s="3"/>
      <c r="G483" s="4"/>
      <c r="H483" s="4"/>
      <c r="I483" s="4"/>
      <c r="J483" s="4"/>
      <c r="K483" s="4"/>
      <c r="L483" s="4"/>
      <c r="M483" s="4"/>
      <c r="N483" s="4"/>
      <c r="O483" s="4"/>
      <c r="P483" s="4"/>
    </row>
    <row r="484" ht="13.5" customHeight="1">
      <c r="A484" s="1" t="s">
        <v>2401</v>
      </c>
      <c r="B484" s="1" t="s">
        <v>9</v>
      </c>
      <c r="C484" s="1" t="s">
        <v>10</v>
      </c>
      <c r="D484" s="1" t="s">
        <v>2409</v>
      </c>
      <c r="E484" s="1" t="s">
        <v>2411</v>
      </c>
      <c r="F484" s="3"/>
      <c r="G484" s="4"/>
      <c r="H484" s="4"/>
      <c r="I484" s="4"/>
      <c r="J484" s="4"/>
      <c r="K484" s="4"/>
      <c r="L484" s="4"/>
      <c r="M484" s="4"/>
      <c r="N484" s="4"/>
      <c r="O484" s="4"/>
      <c r="P484" s="4"/>
    </row>
    <row r="485" ht="13.5" customHeight="1">
      <c r="A485" s="1" t="s">
        <v>2401</v>
      </c>
      <c r="B485" s="1" t="s">
        <v>13</v>
      </c>
      <c r="C485" s="1" t="s">
        <v>10</v>
      </c>
      <c r="D485" s="1" t="s">
        <v>2415</v>
      </c>
      <c r="E485" s="1" t="s">
        <v>2416</v>
      </c>
      <c r="F485" s="3"/>
      <c r="G485" s="4"/>
      <c r="H485" s="4"/>
      <c r="I485" s="4"/>
      <c r="J485" s="4"/>
      <c r="K485" s="4"/>
      <c r="L485" s="4"/>
      <c r="M485" s="4"/>
      <c r="N485" s="4"/>
      <c r="O485" s="4"/>
      <c r="P485" s="4"/>
    </row>
    <row r="486" ht="13.5" customHeight="1">
      <c r="A486" s="1" t="s">
        <v>2401</v>
      </c>
      <c r="B486" s="1" t="s">
        <v>16</v>
      </c>
      <c r="C486" s="1" t="s">
        <v>10</v>
      </c>
      <c r="D486" s="1" t="s">
        <v>2421</v>
      </c>
      <c r="E486" s="1" t="s">
        <v>2422</v>
      </c>
      <c r="F486" s="3"/>
      <c r="G486" s="4"/>
      <c r="H486" s="4"/>
      <c r="I486" s="4"/>
      <c r="J486" s="4"/>
      <c r="K486" s="4"/>
      <c r="L486" s="4"/>
      <c r="M486" s="4"/>
      <c r="N486" s="4"/>
      <c r="O486" s="4"/>
      <c r="P486" s="4"/>
    </row>
    <row r="487" ht="13.5" customHeight="1">
      <c r="A487" s="1" t="s">
        <v>2401</v>
      </c>
      <c r="B487" s="1" t="s">
        <v>21</v>
      </c>
      <c r="C487" s="1" t="s">
        <v>10</v>
      </c>
      <c r="D487" s="1" t="s">
        <v>2427</v>
      </c>
      <c r="E487" s="1" t="s">
        <v>2428</v>
      </c>
      <c r="F487" s="3"/>
      <c r="G487" s="4"/>
      <c r="H487" s="4"/>
      <c r="I487" s="4"/>
      <c r="J487" s="4"/>
      <c r="K487" s="4"/>
      <c r="L487" s="4"/>
      <c r="M487" s="4"/>
      <c r="N487" s="4"/>
      <c r="O487" s="4"/>
      <c r="P487" s="4"/>
    </row>
    <row r="488" ht="13.5" customHeight="1">
      <c r="A488" s="1" t="s">
        <v>2401</v>
      </c>
      <c r="B488" s="1" t="s">
        <v>27</v>
      </c>
      <c r="C488" s="1" t="s">
        <v>10</v>
      </c>
      <c r="D488" s="1" t="s">
        <v>2429</v>
      </c>
      <c r="E488" s="1" t="s">
        <v>2430</v>
      </c>
      <c r="F488" s="3"/>
      <c r="G488" s="4"/>
      <c r="H488" s="4"/>
      <c r="I488" s="4"/>
      <c r="J488" s="4"/>
      <c r="K488" s="4"/>
      <c r="L488" s="4"/>
      <c r="M488" s="4"/>
      <c r="N488" s="4"/>
      <c r="O488" s="4"/>
      <c r="P488" s="4"/>
    </row>
    <row r="489" ht="13.5" customHeight="1">
      <c r="A489" s="1" t="s">
        <v>2401</v>
      </c>
      <c r="B489" s="1" t="s">
        <v>31</v>
      </c>
      <c r="C489" s="1" t="s">
        <v>115</v>
      </c>
      <c r="D489" s="1" t="s">
        <v>2433</v>
      </c>
      <c r="E489" s="1" t="s">
        <v>2434</v>
      </c>
      <c r="F489" s="3"/>
      <c r="G489" s="4"/>
      <c r="H489" s="4"/>
      <c r="I489" s="4"/>
      <c r="J489" s="4"/>
      <c r="K489" s="4"/>
      <c r="L489" s="4"/>
      <c r="M489" s="4"/>
      <c r="N489" s="4"/>
      <c r="O489" s="4"/>
      <c r="P489" s="4"/>
    </row>
    <row r="490" ht="13.5" customHeight="1">
      <c r="A490" s="1" t="s">
        <v>2401</v>
      </c>
      <c r="B490" s="1" t="s">
        <v>34</v>
      </c>
      <c r="C490" s="1" t="s">
        <v>374</v>
      </c>
      <c r="D490" s="1" t="s">
        <v>2436</v>
      </c>
      <c r="E490" s="1" t="s">
        <v>2438</v>
      </c>
      <c r="F490" s="3"/>
      <c r="G490" s="4"/>
      <c r="H490" s="4"/>
      <c r="I490" s="4"/>
      <c r="J490" s="4"/>
      <c r="K490" s="4"/>
      <c r="L490" s="4"/>
      <c r="M490" s="4"/>
      <c r="N490" s="4"/>
      <c r="O490" s="4"/>
      <c r="P490" s="4"/>
    </row>
    <row r="491" ht="13.5" customHeight="1">
      <c r="A491" s="1" t="s">
        <v>2401</v>
      </c>
      <c r="B491" s="1" t="s">
        <v>40</v>
      </c>
      <c r="C491" s="1" t="s">
        <v>10</v>
      </c>
      <c r="D491" s="1" t="s">
        <v>2445</v>
      </c>
      <c r="E491" s="1" t="s">
        <v>2447</v>
      </c>
      <c r="F491" s="3"/>
      <c r="G491" s="4"/>
      <c r="H491" s="4"/>
      <c r="I491" s="4"/>
      <c r="J491" s="4"/>
      <c r="K491" s="4"/>
      <c r="L491" s="4"/>
      <c r="M491" s="4"/>
      <c r="N491" s="4"/>
      <c r="O491" s="4"/>
      <c r="P491" s="4"/>
    </row>
    <row r="492" ht="13.5" customHeight="1">
      <c r="A492" s="1" t="s">
        <v>2401</v>
      </c>
      <c r="B492" s="1" t="s">
        <v>45</v>
      </c>
      <c r="C492" s="1" t="s">
        <v>10</v>
      </c>
      <c r="D492" s="1" t="s">
        <v>2451</v>
      </c>
      <c r="E492" s="1" t="s">
        <v>2453</v>
      </c>
      <c r="F492" s="3"/>
      <c r="G492" s="4"/>
      <c r="H492" s="4"/>
      <c r="I492" s="4"/>
      <c r="J492" s="4"/>
      <c r="K492" s="4"/>
      <c r="L492" s="4"/>
      <c r="M492" s="4"/>
      <c r="N492" s="4"/>
      <c r="O492" s="4"/>
      <c r="P492" s="4"/>
    </row>
    <row r="493" ht="13.5" customHeight="1">
      <c r="A493" s="1" t="s">
        <v>2401</v>
      </c>
      <c r="B493" s="1" t="s">
        <v>52</v>
      </c>
      <c r="C493" s="1" t="s">
        <v>10</v>
      </c>
      <c r="D493" s="1" t="s">
        <v>2458</v>
      </c>
      <c r="E493" s="1" t="s">
        <v>2459</v>
      </c>
      <c r="F493" s="3"/>
      <c r="G493" s="4"/>
      <c r="H493" s="4"/>
      <c r="I493" s="4"/>
      <c r="J493" s="4"/>
      <c r="K493" s="4"/>
      <c r="L493" s="4"/>
      <c r="M493" s="4"/>
      <c r="N493" s="4"/>
      <c r="O493" s="4"/>
      <c r="P493" s="4"/>
    </row>
    <row r="494" ht="13.5" customHeight="1">
      <c r="A494" s="1" t="s">
        <v>2401</v>
      </c>
      <c r="B494" s="1" t="s">
        <v>57</v>
      </c>
      <c r="C494" s="1" t="s">
        <v>374</v>
      </c>
      <c r="D494" s="1" t="s">
        <v>2464</v>
      </c>
      <c r="E494" s="1" t="s">
        <v>2465</v>
      </c>
      <c r="F494" s="3"/>
      <c r="G494" s="4"/>
      <c r="H494" s="4"/>
      <c r="I494" s="4"/>
      <c r="J494" s="4"/>
      <c r="K494" s="4"/>
      <c r="L494" s="4"/>
      <c r="M494" s="4"/>
      <c r="N494" s="4"/>
      <c r="O494" s="4"/>
      <c r="P494" s="4"/>
    </row>
    <row r="495" ht="13.5" customHeight="1">
      <c r="A495" s="1" t="s">
        <v>2401</v>
      </c>
      <c r="B495" s="1" t="s">
        <v>60</v>
      </c>
      <c r="C495" s="1" t="s">
        <v>224</v>
      </c>
      <c r="D495" s="1" t="s">
        <v>2472</v>
      </c>
      <c r="E495" s="1" t="s">
        <v>2474</v>
      </c>
      <c r="F495" s="3"/>
      <c r="G495" s="4"/>
      <c r="H495" s="4"/>
      <c r="I495" s="4"/>
      <c r="J495" s="4"/>
      <c r="K495" s="4"/>
      <c r="L495" s="4"/>
      <c r="M495" s="4"/>
      <c r="N495" s="4"/>
      <c r="O495" s="4"/>
      <c r="P495" s="4"/>
    </row>
    <row r="496" ht="13.5" customHeight="1">
      <c r="A496" s="1" t="s">
        <v>2401</v>
      </c>
      <c r="B496" s="1" t="s">
        <v>65</v>
      </c>
      <c r="C496" s="1" t="s">
        <v>224</v>
      </c>
      <c r="D496" s="1" t="s">
        <v>2481</v>
      </c>
      <c r="E496" s="1" t="s">
        <v>2483</v>
      </c>
      <c r="F496" s="3"/>
      <c r="G496" s="4"/>
      <c r="H496" s="4"/>
      <c r="I496" s="4"/>
      <c r="J496" s="4"/>
      <c r="K496" s="4"/>
      <c r="L496" s="4"/>
      <c r="M496" s="4"/>
      <c r="N496" s="4"/>
      <c r="O496" s="4"/>
      <c r="P496" s="4"/>
    </row>
    <row r="497" ht="13.5" customHeight="1">
      <c r="A497" s="1" t="s">
        <v>2401</v>
      </c>
      <c r="B497" s="1" t="s">
        <v>70</v>
      </c>
      <c r="C497" s="1" t="s">
        <v>10</v>
      </c>
      <c r="D497" s="1" t="s">
        <v>2488</v>
      </c>
      <c r="E497" s="1" t="s">
        <v>2490</v>
      </c>
      <c r="F497" s="3"/>
      <c r="G497" s="4"/>
      <c r="H497" s="4"/>
      <c r="I497" s="4"/>
      <c r="J497" s="4"/>
      <c r="K497" s="4"/>
      <c r="L497" s="4"/>
      <c r="M497" s="4"/>
      <c r="N497" s="4"/>
      <c r="O497" s="4"/>
      <c r="P497" s="4"/>
    </row>
    <row r="498" ht="13.5" customHeight="1">
      <c r="A498" s="1" t="s">
        <v>2401</v>
      </c>
      <c r="B498" s="1" t="s">
        <v>74</v>
      </c>
      <c r="C498" s="1" t="s">
        <v>10</v>
      </c>
      <c r="D498" s="1" t="s">
        <v>2494</v>
      </c>
      <c r="E498" s="1" t="s">
        <v>2497</v>
      </c>
      <c r="F498" s="3"/>
      <c r="G498" s="4"/>
      <c r="H498" s="4"/>
      <c r="I498" s="4"/>
      <c r="J498" s="4"/>
      <c r="K498" s="4"/>
      <c r="L498" s="4"/>
      <c r="M498" s="4"/>
      <c r="N498" s="4"/>
      <c r="O498" s="4"/>
      <c r="P498" s="4"/>
    </row>
    <row r="499" ht="13.5" customHeight="1">
      <c r="A499" s="1" t="s">
        <v>2401</v>
      </c>
      <c r="B499" s="1" t="s">
        <v>78</v>
      </c>
      <c r="C499" s="1" t="s">
        <v>374</v>
      </c>
      <c r="D499" s="1" t="s">
        <v>2498</v>
      </c>
      <c r="E499" s="1" t="s">
        <v>2500</v>
      </c>
      <c r="F499" s="3"/>
      <c r="G499" s="4"/>
      <c r="H499" s="4"/>
      <c r="I499" s="4"/>
      <c r="J499" s="4"/>
      <c r="K499" s="4"/>
      <c r="L499" s="4"/>
      <c r="M499" s="4"/>
      <c r="N499" s="4"/>
      <c r="O499" s="4"/>
      <c r="P499" s="4"/>
    </row>
    <row r="500" ht="13.5" customHeight="1">
      <c r="A500" s="1" t="s">
        <v>2401</v>
      </c>
      <c r="B500" s="1" t="s">
        <v>83</v>
      </c>
      <c r="C500" s="1" t="s">
        <v>48</v>
      </c>
      <c r="D500" s="1" t="s">
        <v>2505</v>
      </c>
      <c r="E500" s="1" t="s">
        <v>2507</v>
      </c>
      <c r="F500" s="3"/>
      <c r="G500" s="4"/>
      <c r="H500" s="4"/>
      <c r="I500" s="4"/>
      <c r="J500" s="4"/>
      <c r="K500" s="4"/>
      <c r="L500" s="4"/>
      <c r="M500" s="4"/>
      <c r="N500" s="4"/>
      <c r="O500" s="4"/>
      <c r="P500" s="4"/>
    </row>
    <row r="501" ht="13.5" customHeight="1">
      <c r="A501" s="1" t="s">
        <v>2401</v>
      </c>
      <c r="B501" s="1" t="s">
        <v>86</v>
      </c>
      <c r="C501" s="1" t="s">
        <v>10</v>
      </c>
      <c r="D501" s="1" t="s">
        <v>2511</v>
      </c>
      <c r="E501" s="1" t="s">
        <v>2513</v>
      </c>
      <c r="F501" s="3"/>
      <c r="G501" s="4"/>
      <c r="H501" s="4"/>
      <c r="I501" s="4"/>
      <c r="J501" s="4"/>
      <c r="K501" s="4"/>
      <c r="L501" s="4"/>
      <c r="M501" s="4"/>
      <c r="N501" s="4"/>
      <c r="O501" s="4"/>
      <c r="P501" s="4"/>
    </row>
    <row r="502" ht="13.5" customHeight="1">
      <c r="A502" s="1" t="s">
        <v>2401</v>
      </c>
      <c r="B502" s="1" t="s">
        <v>91</v>
      </c>
      <c r="C502" s="1" t="s">
        <v>10</v>
      </c>
      <c r="D502" s="1" t="s">
        <v>2517</v>
      </c>
      <c r="E502" s="1" t="s">
        <v>2518</v>
      </c>
      <c r="F502" s="3"/>
      <c r="G502" s="4"/>
      <c r="H502" s="4"/>
      <c r="I502" s="4"/>
      <c r="J502" s="4"/>
      <c r="K502" s="4"/>
      <c r="L502" s="4"/>
      <c r="M502" s="4"/>
      <c r="N502" s="4"/>
      <c r="O502" s="4"/>
      <c r="P502" s="4"/>
    </row>
    <row r="503" ht="13.5" customHeight="1">
      <c r="A503" s="1" t="s">
        <v>2401</v>
      </c>
      <c r="B503" s="1" t="s">
        <v>94</v>
      </c>
      <c r="C503" s="1" t="s">
        <v>10</v>
      </c>
      <c r="D503" s="1" t="s">
        <v>2522</v>
      </c>
      <c r="E503" s="1" t="s">
        <v>2524</v>
      </c>
      <c r="F503" s="3"/>
      <c r="G503" s="4"/>
      <c r="H503" s="4"/>
      <c r="I503" s="4"/>
      <c r="J503" s="4"/>
      <c r="K503" s="4"/>
      <c r="L503" s="4"/>
      <c r="M503" s="4"/>
      <c r="N503" s="4"/>
      <c r="O503" s="4"/>
      <c r="P503" s="4"/>
    </row>
    <row r="504" ht="13.5" customHeight="1">
      <c r="A504" s="1" t="s">
        <v>2401</v>
      </c>
      <c r="B504" s="1" t="s">
        <v>186</v>
      </c>
      <c r="C504" s="1" t="s">
        <v>10</v>
      </c>
      <c r="D504" s="1" t="s">
        <v>2530</v>
      </c>
      <c r="E504" s="1" t="s">
        <v>2531</v>
      </c>
      <c r="F504" s="3"/>
      <c r="G504" s="4"/>
      <c r="H504" s="4"/>
      <c r="I504" s="4"/>
      <c r="J504" s="4"/>
      <c r="K504" s="4"/>
      <c r="L504" s="4"/>
      <c r="M504" s="4"/>
      <c r="N504" s="4"/>
      <c r="O504" s="4"/>
      <c r="P504" s="4"/>
    </row>
    <row r="505" ht="13.5" customHeight="1">
      <c r="A505" s="1" t="s">
        <v>2401</v>
      </c>
      <c r="B505" s="1" t="s">
        <v>189</v>
      </c>
      <c r="C505" s="1" t="s">
        <v>115</v>
      </c>
      <c r="D505" s="1" t="s">
        <v>2536</v>
      </c>
      <c r="E505" s="1" t="s">
        <v>2537</v>
      </c>
      <c r="F505" s="3"/>
      <c r="G505" s="4"/>
      <c r="H505" s="4"/>
      <c r="I505" s="4"/>
      <c r="J505" s="4"/>
      <c r="K505" s="4"/>
      <c r="L505" s="4"/>
      <c r="M505" s="4"/>
      <c r="N505" s="4"/>
      <c r="O505" s="4"/>
      <c r="P505" s="4"/>
    </row>
    <row r="506" ht="13.5" customHeight="1">
      <c r="A506" s="1" t="s">
        <v>2401</v>
      </c>
      <c r="B506" s="1" t="s">
        <v>193</v>
      </c>
      <c r="C506" s="1" t="s">
        <v>115</v>
      </c>
      <c r="D506" s="1" t="s">
        <v>2542</v>
      </c>
      <c r="E506" s="1" t="s">
        <v>2543</v>
      </c>
      <c r="F506" s="3"/>
      <c r="G506" s="4"/>
      <c r="H506" s="4"/>
      <c r="I506" s="4"/>
      <c r="J506" s="4"/>
      <c r="K506" s="4"/>
      <c r="L506" s="4"/>
      <c r="M506" s="4"/>
      <c r="N506" s="4"/>
      <c r="O506" s="4"/>
      <c r="P506" s="4"/>
    </row>
    <row r="507" ht="13.5" customHeight="1">
      <c r="A507" s="1" t="s">
        <v>2401</v>
      </c>
      <c r="B507" s="1" t="s">
        <v>99</v>
      </c>
      <c r="C507" s="1" t="s">
        <v>1824</v>
      </c>
      <c r="D507" s="3"/>
      <c r="E507" s="3"/>
      <c r="F507" s="3"/>
      <c r="G507" s="4"/>
      <c r="H507" s="4"/>
      <c r="I507" s="4"/>
      <c r="J507" s="4"/>
      <c r="K507" s="4"/>
      <c r="L507" s="4"/>
      <c r="M507" s="4"/>
      <c r="N507" s="4"/>
      <c r="O507" s="4"/>
      <c r="P507" s="4"/>
    </row>
    <row r="508" ht="13.5" customHeight="1">
      <c r="A508" s="1" t="s">
        <v>2550</v>
      </c>
      <c r="B508" s="2" t="s">
        <v>1</v>
      </c>
      <c r="C508" s="1" t="s">
        <v>2</v>
      </c>
      <c r="D508" s="3"/>
      <c r="E508" s="3"/>
      <c r="F508" s="3"/>
      <c r="G508" s="4"/>
      <c r="H508" s="4"/>
      <c r="I508" s="4"/>
      <c r="J508" s="4"/>
      <c r="K508" s="4"/>
      <c r="L508" s="4"/>
      <c r="M508" s="4"/>
      <c r="N508" s="4"/>
      <c r="O508" s="4"/>
      <c r="P508" s="4"/>
    </row>
    <row r="509" ht="13.5" customHeight="1">
      <c r="A509" s="1" t="s">
        <v>2550</v>
      </c>
      <c r="B509" s="1" t="s">
        <v>5</v>
      </c>
      <c r="C509" s="1" t="s">
        <v>303</v>
      </c>
      <c r="D509" s="1" t="s">
        <v>2555</v>
      </c>
      <c r="E509" s="1" t="s">
        <v>2557</v>
      </c>
      <c r="F509" s="3"/>
      <c r="G509" s="4"/>
      <c r="H509" s="4"/>
      <c r="I509" s="4"/>
      <c r="J509" s="4"/>
      <c r="K509" s="4"/>
      <c r="L509" s="4"/>
      <c r="M509" s="4"/>
      <c r="N509" s="4"/>
      <c r="O509" s="4"/>
      <c r="P509" s="4"/>
    </row>
    <row r="510" ht="13.5" customHeight="1">
      <c r="A510" s="1" t="s">
        <v>2550</v>
      </c>
      <c r="B510" s="1" t="s">
        <v>9</v>
      </c>
      <c r="C510" s="1" t="s">
        <v>115</v>
      </c>
      <c r="D510" s="1" t="s">
        <v>2563</v>
      </c>
      <c r="E510" s="1" t="s">
        <v>2564</v>
      </c>
      <c r="F510" s="3"/>
      <c r="G510" s="4"/>
      <c r="H510" s="4"/>
      <c r="I510" s="4"/>
      <c r="J510" s="4"/>
      <c r="K510" s="4"/>
      <c r="L510" s="4"/>
      <c r="M510" s="4"/>
      <c r="N510" s="4"/>
      <c r="O510" s="4"/>
      <c r="P510" s="4"/>
    </row>
    <row r="511" ht="13.5" customHeight="1">
      <c r="A511" s="1" t="s">
        <v>2550</v>
      </c>
      <c r="B511" s="1" t="s">
        <v>13</v>
      </c>
      <c r="C511" s="1" t="s">
        <v>374</v>
      </c>
      <c r="D511" s="1" t="s">
        <v>2570</v>
      </c>
      <c r="E511" s="1" t="s">
        <v>2572</v>
      </c>
      <c r="F511" s="3"/>
      <c r="G511" s="4"/>
      <c r="H511" s="4"/>
      <c r="I511" s="4"/>
      <c r="J511" s="4"/>
      <c r="K511" s="4"/>
      <c r="L511" s="4"/>
      <c r="M511" s="4"/>
      <c r="N511" s="4"/>
      <c r="O511" s="4"/>
      <c r="P511" s="4"/>
    </row>
    <row r="512" ht="13.5" customHeight="1">
      <c r="A512" s="1" t="s">
        <v>2550</v>
      </c>
      <c r="B512" s="1" t="s">
        <v>16</v>
      </c>
      <c r="C512" s="1" t="s">
        <v>337</v>
      </c>
      <c r="D512" s="1" t="s">
        <v>2579</v>
      </c>
      <c r="E512" s="1" t="s">
        <v>2580</v>
      </c>
      <c r="F512" s="3"/>
      <c r="G512" s="4"/>
      <c r="H512" s="4"/>
      <c r="I512" s="4"/>
      <c r="J512" s="4"/>
      <c r="K512" s="4"/>
      <c r="L512" s="4"/>
      <c r="M512" s="4"/>
      <c r="N512" s="4"/>
      <c r="O512" s="4"/>
      <c r="P512" s="4"/>
    </row>
    <row r="513" ht="13.5" customHeight="1">
      <c r="A513" s="1" t="s">
        <v>2550</v>
      </c>
      <c r="B513" s="1" t="s">
        <v>21</v>
      </c>
      <c r="C513" s="1" t="s">
        <v>10</v>
      </c>
      <c r="D513" s="1" t="s">
        <v>2583</v>
      </c>
      <c r="E513" s="1" t="s">
        <v>2585</v>
      </c>
      <c r="F513" s="3"/>
      <c r="G513" s="4"/>
      <c r="H513" s="4"/>
      <c r="I513" s="4"/>
      <c r="J513" s="4"/>
      <c r="K513" s="4"/>
      <c r="L513" s="4"/>
      <c r="M513" s="4"/>
      <c r="N513" s="4"/>
      <c r="O513" s="4"/>
      <c r="P513" s="4"/>
    </row>
    <row r="514" ht="13.5" customHeight="1">
      <c r="A514" s="1" t="s">
        <v>2550</v>
      </c>
      <c r="B514" s="1" t="s">
        <v>27</v>
      </c>
      <c r="C514" s="1" t="s">
        <v>374</v>
      </c>
      <c r="D514" s="1" t="s">
        <v>2587</v>
      </c>
      <c r="E514" s="1" t="s">
        <v>2588</v>
      </c>
      <c r="F514" s="3"/>
      <c r="G514" s="4"/>
      <c r="H514" s="4"/>
      <c r="I514" s="4"/>
      <c r="J514" s="4"/>
      <c r="K514" s="4"/>
      <c r="L514" s="4"/>
      <c r="M514" s="4"/>
      <c r="N514" s="4"/>
      <c r="O514" s="4"/>
      <c r="P514" s="4"/>
    </row>
    <row r="515" ht="13.5" customHeight="1">
      <c r="A515" s="1" t="s">
        <v>2550</v>
      </c>
      <c r="B515" s="1" t="s">
        <v>31</v>
      </c>
      <c r="C515" s="1" t="s">
        <v>10</v>
      </c>
      <c r="D515" s="1" t="s">
        <v>2590</v>
      </c>
      <c r="E515" s="1" t="s">
        <v>2591</v>
      </c>
      <c r="F515" s="3"/>
      <c r="G515" s="4"/>
      <c r="H515" s="4"/>
      <c r="I515" s="4"/>
      <c r="J515" s="4"/>
      <c r="K515" s="4"/>
      <c r="L515" s="4"/>
      <c r="M515" s="4"/>
      <c r="N515" s="4"/>
      <c r="O515" s="4"/>
      <c r="P515" s="4"/>
    </row>
    <row r="516" ht="13.5" customHeight="1">
      <c r="A516" s="1" t="s">
        <v>2550</v>
      </c>
      <c r="B516" s="1" t="s">
        <v>34</v>
      </c>
      <c r="C516" s="1" t="s">
        <v>115</v>
      </c>
      <c r="D516" s="1" t="s">
        <v>2594</v>
      </c>
      <c r="E516" s="1" t="s">
        <v>2595</v>
      </c>
      <c r="F516" s="3"/>
      <c r="G516" s="4"/>
      <c r="H516" s="4"/>
      <c r="I516" s="4"/>
      <c r="J516" s="4"/>
      <c r="K516" s="4"/>
      <c r="L516" s="4"/>
      <c r="M516" s="4"/>
      <c r="N516" s="4"/>
      <c r="O516" s="4"/>
      <c r="P516" s="4"/>
    </row>
    <row r="517" ht="13.5" customHeight="1">
      <c r="A517" s="1" t="s">
        <v>2550</v>
      </c>
      <c r="B517" s="1" t="s">
        <v>40</v>
      </c>
      <c r="C517" s="1" t="s">
        <v>337</v>
      </c>
      <c r="D517" s="1" t="s">
        <v>2600</v>
      </c>
      <c r="E517" s="1" t="s">
        <v>2601</v>
      </c>
      <c r="F517" s="3"/>
      <c r="G517" s="4"/>
      <c r="H517" s="4"/>
      <c r="I517" s="4"/>
      <c r="J517" s="4"/>
      <c r="K517" s="4"/>
      <c r="L517" s="4"/>
      <c r="M517" s="4"/>
      <c r="N517" s="4"/>
      <c r="O517" s="4"/>
      <c r="P517" s="4"/>
    </row>
    <row r="518" ht="13.5" customHeight="1">
      <c r="A518" s="1" t="s">
        <v>2550</v>
      </c>
      <c r="B518" s="1" t="s">
        <v>45</v>
      </c>
      <c r="C518" s="1" t="s">
        <v>10</v>
      </c>
      <c r="D518" s="1" t="s">
        <v>2604</v>
      </c>
      <c r="E518" s="1" t="s">
        <v>2605</v>
      </c>
      <c r="F518" s="3"/>
      <c r="G518" s="4"/>
      <c r="H518" s="4"/>
      <c r="I518" s="4"/>
      <c r="J518" s="4"/>
      <c r="K518" s="4"/>
      <c r="L518" s="4"/>
      <c r="M518" s="4"/>
      <c r="N518" s="4"/>
      <c r="O518" s="4"/>
      <c r="P518" s="4"/>
    </row>
    <row r="519" ht="13.5" customHeight="1">
      <c r="A519" s="1" t="s">
        <v>2550</v>
      </c>
      <c r="B519" s="1" t="s">
        <v>52</v>
      </c>
      <c r="C519" s="1" t="s">
        <v>48</v>
      </c>
      <c r="D519" s="1" t="s">
        <v>2610</v>
      </c>
      <c r="E519" s="1" t="s">
        <v>2611</v>
      </c>
      <c r="F519" s="3"/>
      <c r="G519" s="4"/>
      <c r="H519" s="4"/>
      <c r="I519" s="4"/>
      <c r="J519" s="4"/>
      <c r="K519" s="4"/>
      <c r="L519" s="4"/>
      <c r="M519" s="4"/>
      <c r="N519" s="4"/>
      <c r="O519" s="4"/>
      <c r="P519" s="4"/>
    </row>
    <row r="520" ht="13.5" customHeight="1">
      <c r="A520" s="1" t="s">
        <v>2550</v>
      </c>
      <c r="B520" s="1" t="s">
        <v>57</v>
      </c>
      <c r="C520" s="1" t="s">
        <v>10</v>
      </c>
      <c r="D520" s="1" t="s">
        <v>2616</v>
      </c>
      <c r="E520" s="1" t="s">
        <v>2617</v>
      </c>
      <c r="F520" s="3"/>
      <c r="G520" s="4"/>
      <c r="H520" s="4"/>
      <c r="I520" s="4"/>
      <c r="J520" s="4"/>
      <c r="K520" s="4"/>
      <c r="L520" s="4"/>
      <c r="M520" s="4"/>
      <c r="N520" s="4"/>
      <c r="O520" s="4"/>
      <c r="P520" s="4"/>
    </row>
    <row r="521" ht="13.5" customHeight="1">
      <c r="A521" s="1" t="s">
        <v>2550</v>
      </c>
      <c r="B521" s="1" t="s">
        <v>60</v>
      </c>
      <c r="C521" s="1" t="s">
        <v>48</v>
      </c>
      <c r="D521" s="1" t="s">
        <v>2618</v>
      </c>
      <c r="E521" s="1" t="s">
        <v>2619</v>
      </c>
      <c r="F521" s="3"/>
      <c r="G521" s="4"/>
      <c r="H521" s="4"/>
      <c r="I521" s="4"/>
      <c r="J521" s="4"/>
      <c r="K521" s="4"/>
      <c r="L521" s="4"/>
      <c r="M521" s="4"/>
      <c r="N521" s="4"/>
      <c r="O521" s="4"/>
      <c r="P521" s="4"/>
    </row>
    <row r="522" ht="13.5" customHeight="1">
      <c r="A522" s="1" t="s">
        <v>2550</v>
      </c>
      <c r="B522" s="1" t="s">
        <v>65</v>
      </c>
      <c r="C522" s="1" t="s">
        <v>10</v>
      </c>
      <c r="D522" s="1" t="s">
        <v>2623</v>
      </c>
      <c r="E522" s="1" t="s">
        <v>2624</v>
      </c>
      <c r="F522" s="3"/>
      <c r="G522" s="4"/>
      <c r="H522" s="4"/>
      <c r="I522" s="4"/>
      <c r="J522" s="4"/>
      <c r="K522" s="4"/>
      <c r="L522" s="4"/>
      <c r="M522" s="4"/>
      <c r="N522" s="4"/>
      <c r="O522" s="4"/>
      <c r="P522" s="4"/>
    </row>
    <row r="523" ht="13.5" customHeight="1">
      <c r="A523" s="1" t="s">
        <v>2550</v>
      </c>
      <c r="B523" s="1" t="s">
        <v>70</v>
      </c>
      <c r="C523" s="1" t="s">
        <v>10</v>
      </c>
      <c r="D523" s="1" t="s">
        <v>2629</v>
      </c>
      <c r="E523" s="1" t="s">
        <v>2631</v>
      </c>
      <c r="F523" s="3"/>
      <c r="G523" s="4"/>
      <c r="H523" s="4"/>
      <c r="I523" s="4"/>
      <c r="J523" s="4"/>
      <c r="K523" s="4"/>
      <c r="L523" s="4"/>
      <c r="M523" s="4"/>
      <c r="N523" s="4"/>
      <c r="O523" s="4"/>
      <c r="P523" s="4"/>
    </row>
    <row r="524" ht="13.5" customHeight="1">
      <c r="A524" s="1" t="s">
        <v>2550</v>
      </c>
      <c r="B524" s="1" t="s">
        <v>74</v>
      </c>
      <c r="C524" s="1" t="s">
        <v>48</v>
      </c>
      <c r="D524" s="1" t="s">
        <v>2637</v>
      </c>
      <c r="E524" s="1" t="s">
        <v>2638</v>
      </c>
      <c r="F524" s="3"/>
      <c r="G524" s="4"/>
      <c r="H524" s="4"/>
      <c r="I524" s="4"/>
      <c r="J524" s="4"/>
      <c r="K524" s="4"/>
      <c r="L524" s="4"/>
      <c r="M524" s="4"/>
      <c r="N524" s="4"/>
      <c r="O524" s="4"/>
      <c r="P524" s="4"/>
    </row>
    <row r="525" ht="13.5" customHeight="1">
      <c r="A525" s="1" t="s">
        <v>2550</v>
      </c>
      <c r="B525" s="1" t="s">
        <v>78</v>
      </c>
      <c r="C525" s="1" t="s">
        <v>10</v>
      </c>
      <c r="D525" s="1" t="s">
        <v>2641</v>
      </c>
      <c r="E525" s="1" t="s">
        <v>2644</v>
      </c>
      <c r="F525" s="3"/>
      <c r="G525" s="4"/>
      <c r="H525" s="4"/>
      <c r="I525" s="4"/>
      <c r="J525" s="4"/>
      <c r="K525" s="4"/>
      <c r="L525" s="4"/>
      <c r="M525" s="4"/>
      <c r="N525" s="4"/>
      <c r="O525" s="4"/>
      <c r="P525" s="4"/>
    </row>
    <row r="526" ht="13.5" customHeight="1">
      <c r="A526" s="1" t="s">
        <v>2550</v>
      </c>
      <c r="B526" s="1" t="s">
        <v>99</v>
      </c>
      <c r="C526" s="1" t="s">
        <v>1824</v>
      </c>
      <c r="D526" s="3"/>
      <c r="E526" s="3"/>
      <c r="F526" s="3"/>
      <c r="G526" s="4"/>
      <c r="H526" s="4"/>
      <c r="I526" s="4"/>
      <c r="J526" s="4"/>
      <c r="K526" s="4"/>
      <c r="L526" s="4"/>
      <c r="M526" s="4"/>
      <c r="N526" s="4"/>
      <c r="O526" s="4"/>
      <c r="P526" s="4"/>
    </row>
    <row r="527" ht="13.5" customHeight="1">
      <c r="A527" s="1" t="s">
        <v>2653</v>
      </c>
      <c r="B527" s="2" t="s">
        <v>1</v>
      </c>
      <c r="C527" s="1" t="s">
        <v>2</v>
      </c>
      <c r="D527" s="3"/>
      <c r="E527" s="3"/>
      <c r="F527" s="3"/>
      <c r="G527" s="4"/>
      <c r="H527" s="4"/>
      <c r="I527" s="4"/>
      <c r="J527" s="4"/>
      <c r="K527" s="4"/>
      <c r="L527" s="4"/>
      <c r="M527" s="4"/>
      <c r="N527" s="4"/>
      <c r="O527" s="4"/>
      <c r="P527" s="4"/>
    </row>
    <row r="528" ht="13.5" customHeight="1">
      <c r="A528" s="1" t="s">
        <v>2653</v>
      </c>
      <c r="B528" s="1" t="s">
        <v>5</v>
      </c>
      <c r="C528" s="1" t="s">
        <v>2657</v>
      </c>
      <c r="D528" s="1" t="s">
        <v>2658</v>
      </c>
      <c r="E528" s="1" t="s">
        <v>2661</v>
      </c>
      <c r="F528" s="3"/>
      <c r="G528" s="4"/>
      <c r="H528" s="4"/>
      <c r="I528" s="4"/>
      <c r="J528" s="4"/>
      <c r="K528" s="4"/>
      <c r="L528" s="4"/>
      <c r="M528" s="4"/>
      <c r="N528" s="4"/>
      <c r="O528" s="4"/>
      <c r="P528" s="4"/>
    </row>
    <row r="529" ht="13.5" customHeight="1">
      <c r="A529" s="1" t="s">
        <v>2653</v>
      </c>
      <c r="B529" s="1" t="s">
        <v>9</v>
      </c>
      <c r="C529" s="1" t="s">
        <v>10</v>
      </c>
      <c r="D529" s="1" t="s">
        <v>2666</v>
      </c>
      <c r="E529" s="1" t="s">
        <v>2667</v>
      </c>
      <c r="F529" s="3"/>
      <c r="G529" s="4"/>
      <c r="H529" s="4"/>
      <c r="I529" s="4"/>
      <c r="J529" s="4"/>
      <c r="K529" s="4"/>
      <c r="L529" s="4"/>
      <c r="M529" s="4"/>
      <c r="N529" s="4"/>
      <c r="O529" s="4"/>
      <c r="P529" s="4"/>
    </row>
    <row r="530" ht="13.5" customHeight="1">
      <c r="A530" s="1" t="s">
        <v>2653</v>
      </c>
      <c r="B530" s="1" t="s">
        <v>13</v>
      </c>
      <c r="C530" s="1" t="s">
        <v>374</v>
      </c>
      <c r="D530" s="1" t="s">
        <v>2672</v>
      </c>
      <c r="E530" s="1" t="s">
        <v>2673</v>
      </c>
      <c r="F530" s="3"/>
      <c r="G530" s="4"/>
      <c r="H530" s="4"/>
      <c r="I530" s="4"/>
      <c r="J530" s="4"/>
      <c r="K530" s="4"/>
      <c r="L530" s="4"/>
      <c r="M530" s="4"/>
      <c r="N530" s="4"/>
      <c r="O530" s="4"/>
      <c r="P530" s="4"/>
    </row>
    <row r="531" ht="13.5" customHeight="1">
      <c r="A531" s="1" t="s">
        <v>2653</v>
      </c>
      <c r="B531" s="1" t="s">
        <v>16</v>
      </c>
      <c r="C531" s="1" t="s">
        <v>10</v>
      </c>
      <c r="D531" s="1" t="s">
        <v>2678</v>
      </c>
      <c r="E531" s="1" t="s">
        <v>2679</v>
      </c>
      <c r="F531" s="3"/>
      <c r="G531" s="4"/>
      <c r="H531" s="4"/>
      <c r="I531" s="4"/>
      <c r="J531" s="4"/>
      <c r="K531" s="4"/>
      <c r="L531" s="4"/>
      <c r="M531" s="4"/>
      <c r="N531" s="4"/>
      <c r="O531" s="4"/>
      <c r="P531" s="4"/>
    </row>
    <row r="532" ht="13.5" customHeight="1">
      <c r="A532" s="1" t="s">
        <v>2653</v>
      </c>
      <c r="B532" s="1" t="s">
        <v>21</v>
      </c>
      <c r="C532" s="1" t="s">
        <v>224</v>
      </c>
      <c r="D532" s="1" t="s">
        <v>2684</v>
      </c>
      <c r="E532" s="1" t="s">
        <v>2685</v>
      </c>
      <c r="F532" s="3"/>
      <c r="G532" s="4"/>
      <c r="H532" s="4"/>
      <c r="I532" s="4"/>
      <c r="J532" s="4"/>
      <c r="K532" s="4"/>
      <c r="L532" s="4"/>
      <c r="M532" s="4"/>
      <c r="N532" s="4"/>
      <c r="O532" s="4"/>
      <c r="P532" s="4"/>
    </row>
    <row r="533" ht="13.5" customHeight="1">
      <c r="A533" s="1" t="s">
        <v>2653</v>
      </c>
      <c r="B533" s="1" t="s">
        <v>27</v>
      </c>
      <c r="C533" s="1" t="s">
        <v>115</v>
      </c>
      <c r="D533" s="1" t="s">
        <v>2690</v>
      </c>
      <c r="E533" s="1" t="s">
        <v>2693</v>
      </c>
      <c r="F533" s="3"/>
      <c r="G533" s="4"/>
      <c r="H533" s="4"/>
      <c r="I533" s="4"/>
      <c r="J533" s="4"/>
      <c r="K533" s="4"/>
      <c r="L533" s="4"/>
      <c r="M533" s="4"/>
      <c r="N533" s="4"/>
      <c r="O533" s="4"/>
      <c r="P533" s="4"/>
    </row>
    <row r="534" ht="13.5" customHeight="1">
      <c r="A534" s="1" t="s">
        <v>2653</v>
      </c>
      <c r="B534" s="1" t="s">
        <v>31</v>
      </c>
      <c r="C534" s="1" t="s">
        <v>10</v>
      </c>
      <c r="D534" s="1" t="s">
        <v>2698</v>
      </c>
      <c r="E534" s="1" t="s">
        <v>2699</v>
      </c>
      <c r="F534" s="3"/>
      <c r="G534" s="4"/>
      <c r="H534" s="4"/>
      <c r="I534" s="4"/>
      <c r="J534" s="4"/>
      <c r="K534" s="4"/>
      <c r="L534" s="4"/>
      <c r="M534" s="4"/>
      <c r="N534" s="4"/>
      <c r="O534" s="4"/>
      <c r="P534" s="4"/>
    </row>
    <row r="535" ht="13.5" customHeight="1">
      <c r="A535" s="1" t="s">
        <v>2653</v>
      </c>
      <c r="B535" s="1" t="s">
        <v>34</v>
      </c>
      <c r="C535" s="1" t="s">
        <v>10</v>
      </c>
      <c r="D535" s="1" t="s">
        <v>2704</v>
      </c>
      <c r="E535" s="1" t="s">
        <v>2705</v>
      </c>
      <c r="F535" s="3"/>
      <c r="G535" s="4"/>
      <c r="H535" s="4"/>
      <c r="I535" s="4"/>
      <c r="J535" s="4"/>
      <c r="K535" s="4"/>
      <c r="L535" s="4"/>
      <c r="M535" s="4"/>
      <c r="N535" s="4"/>
      <c r="O535" s="4"/>
      <c r="P535" s="4"/>
    </row>
    <row r="536" ht="13.5" customHeight="1">
      <c r="A536" s="1" t="s">
        <v>2653</v>
      </c>
      <c r="B536" s="1" t="s">
        <v>40</v>
      </c>
      <c r="C536" s="1" t="s">
        <v>10</v>
      </c>
      <c r="D536" s="1" t="s">
        <v>2708</v>
      </c>
      <c r="E536" s="1" t="s">
        <v>2710</v>
      </c>
      <c r="F536" s="3"/>
      <c r="G536" s="4"/>
      <c r="H536" s="4"/>
      <c r="I536" s="4"/>
      <c r="J536" s="4"/>
      <c r="K536" s="4"/>
      <c r="L536" s="4"/>
      <c r="M536" s="4"/>
      <c r="N536" s="4"/>
      <c r="O536" s="4"/>
      <c r="P536" s="4"/>
    </row>
    <row r="537" ht="13.5" customHeight="1">
      <c r="A537" s="1" t="s">
        <v>2653</v>
      </c>
      <c r="B537" s="1" t="s">
        <v>45</v>
      </c>
      <c r="C537" s="1" t="s">
        <v>10</v>
      </c>
      <c r="D537" s="1" t="s">
        <v>2714</v>
      </c>
      <c r="E537" s="1" t="s">
        <v>2715</v>
      </c>
      <c r="F537" s="3"/>
      <c r="G537" s="4"/>
      <c r="H537" s="4"/>
      <c r="I537" s="4"/>
      <c r="J537" s="4"/>
      <c r="K537" s="4"/>
      <c r="L537" s="4"/>
      <c r="M537" s="4"/>
      <c r="N537" s="4"/>
      <c r="O537" s="4"/>
      <c r="P537" s="4"/>
    </row>
    <row r="538" ht="13.5" customHeight="1">
      <c r="A538" s="1" t="s">
        <v>2653</v>
      </c>
      <c r="B538" s="1" t="s">
        <v>52</v>
      </c>
      <c r="C538" s="1" t="s">
        <v>10</v>
      </c>
      <c r="D538" s="1" t="s">
        <v>2728</v>
      </c>
      <c r="E538" s="1" t="s">
        <v>2730</v>
      </c>
      <c r="F538" s="3"/>
      <c r="G538" s="4"/>
      <c r="H538" s="4"/>
      <c r="I538" s="4"/>
      <c r="J538" s="4"/>
      <c r="K538" s="4"/>
      <c r="L538" s="4"/>
      <c r="M538" s="4"/>
      <c r="N538" s="4"/>
      <c r="O538" s="4"/>
      <c r="P538" s="4"/>
    </row>
    <row r="539" ht="13.5" customHeight="1">
      <c r="A539" s="1" t="s">
        <v>2653</v>
      </c>
      <c r="B539" s="1" t="s">
        <v>57</v>
      </c>
      <c r="C539" s="1" t="s">
        <v>10</v>
      </c>
      <c r="D539" s="1" t="s">
        <v>2733</v>
      </c>
      <c r="E539" s="1" t="s">
        <v>2735</v>
      </c>
      <c r="F539" s="3"/>
      <c r="G539" s="4"/>
      <c r="H539" s="4"/>
      <c r="I539" s="4"/>
      <c r="J539" s="4"/>
      <c r="K539" s="4"/>
      <c r="L539" s="4"/>
      <c r="M539" s="4"/>
      <c r="N539" s="4"/>
      <c r="O539" s="4"/>
      <c r="P539" s="4"/>
    </row>
    <row r="540" ht="13.5" customHeight="1">
      <c r="A540" s="1" t="s">
        <v>2653</v>
      </c>
      <c r="B540" s="1" t="s">
        <v>60</v>
      </c>
      <c r="C540" s="1" t="s">
        <v>374</v>
      </c>
      <c r="D540" s="1" t="s">
        <v>2738</v>
      </c>
      <c r="E540" s="1" t="s">
        <v>2739</v>
      </c>
      <c r="F540" s="3"/>
      <c r="G540" s="4"/>
      <c r="H540" s="4"/>
      <c r="I540" s="4"/>
      <c r="J540" s="4"/>
      <c r="K540" s="4"/>
      <c r="L540" s="4"/>
      <c r="M540" s="4"/>
      <c r="N540" s="4"/>
      <c r="O540" s="4"/>
      <c r="P540" s="4"/>
    </row>
    <row r="541" ht="13.5" customHeight="1">
      <c r="A541" s="1" t="s">
        <v>2653</v>
      </c>
      <c r="B541" s="1" t="s">
        <v>65</v>
      </c>
      <c r="C541" s="1" t="s">
        <v>10</v>
      </c>
      <c r="D541" s="1" t="s">
        <v>2744</v>
      </c>
      <c r="E541" s="1" t="s">
        <v>2745</v>
      </c>
      <c r="F541" s="3"/>
      <c r="G541" s="4"/>
      <c r="H541" s="4"/>
      <c r="I541" s="4"/>
      <c r="J541" s="4"/>
      <c r="K541" s="4"/>
      <c r="L541" s="4"/>
      <c r="M541" s="4"/>
      <c r="N541" s="4"/>
      <c r="O541" s="4"/>
      <c r="P541" s="4"/>
    </row>
    <row r="542" ht="13.5" customHeight="1">
      <c r="A542" s="1" t="s">
        <v>2653</v>
      </c>
      <c r="B542" s="1" t="s">
        <v>70</v>
      </c>
      <c r="C542" s="1" t="s">
        <v>10</v>
      </c>
      <c r="D542" s="1" t="s">
        <v>2748</v>
      </c>
      <c r="E542" s="1" t="s">
        <v>2749</v>
      </c>
      <c r="F542" s="3"/>
      <c r="G542" s="4"/>
      <c r="H542" s="4"/>
      <c r="I542" s="4"/>
      <c r="J542" s="4"/>
      <c r="K542" s="4"/>
      <c r="L542" s="4"/>
      <c r="M542" s="4"/>
      <c r="N542" s="4"/>
      <c r="O542" s="4"/>
      <c r="P542" s="4"/>
    </row>
    <row r="543" ht="13.5" customHeight="1">
      <c r="A543" s="1" t="s">
        <v>2653</v>
      </c>
      <c r="B543" s="1" t="s">
        <v>74</v>
      </c>
      <c r="C543" s="1" t="s">
        <v>374</v>
      </c>
      <c r="D543" s="1" t="s">
        <v>2754</v>
      </c>
      <c r="E543" s="1" t="s">
        <v>2755</v>
      </c>
      <c r="F543" s="3"/>
      <c r="G543" s="4"/>
      <c r="H543" s="4"/>
      <c r="I543" s="4"/>
      <c r="J543" s="4"/>
      <c r="K543" s="4"/>
      <c r="L543" s="4"/>
      <c r="M543" s="4"/>
      <c r="N543" s="4"/>
      <c r="O543" s="4"/>
      <c r="P543" s="4"/>
    </row>
    <row r="544" ht="13.5" customHeight="1">
      <c r="A544" s="1" t="s">
        <v>2653</v>
      </c>
      <c r="B544" s="1" t="s">
        <v>78</v>
      </c>
      <c r="C544" s="1" t="s">
        <v>10</v>
      </c>
      <c r="D544" s="1" t="s">
        <v>2759</v>
      </c>
      <c r="E544" s="1" t="s">
        <v>2761</v>
      </c>
      <c r="F544" s="3"/>
      <c r="G544" s="4"/>
      <c r="H544" s="4"/>
      <c r="I544" s="4"/>
      <c r="J544" s="4"/>
      <c r="K544" s="4"/>
      <c r="L544" s="4"/>
      <c r="M544" s="4"/>
      <c r="N544" s="4"/>
      <c r="O544" s="4"/>
      <c r="P544" s="4"/>
    </row>
    <row r="545" ht="13.5" customHeight="1">
      <c r="A545" s="1" t="s">
        <v>2653</v>
      </c>
      <c r="B545" s="1" t="s">
        <v>83</v>
      </c>
      <c r="C545" s="1" t="s">
        <v>10</v>
      </c>
      <c r="D545" s="1" t="s">
        <v>2764</v>
      </c>
      <c r="E545" s="1" t="s">
        <v>2765</v>
      </c>
      <c r="F545" s="3"/>
      <c r="G545" s="4"/>
      <c r="H545" s="4"/>
      <c r="I545" s="4"/>
      <c r="J545" s="4"/>
      <c r="K545" s="4"/>
      <c r="L545" s="4"/>
      <c r="M545" s="4"/>
      <c r="N545" s="4"/>
      <c r="O545" s="4"/>
      <c r="P545" s="4"/>
    </row>
    <row r="546" ht="13.5" customHeight="1">
      <c r="A546" s="1" t="s">
        <v>2653</v>
      </c>
      <c r="B546" s="1" t="s">
        <v>86</v>
      </c>
      <c r="C546" s="1" t="s">
        <v>374</v>
      </c>
      <c r="D546" s="1" t="s">
        <v>2770</v>
      </c>
      <c r="E546" s="1" t="s">
        <v>2771</v>
      </c>
      <c r="F546" s="3"/>
      <c r="G546" s="4"/>
      <c r="H546" s="4"/>
      <c r="I546" s="4"/>
      <c r="J546" s="4"/>
      <c r="K546" s="4"/>
      <c r="L546" s="4"/>
      <c r="M546" s="4"/>
      <c r="N546" s="4"/>
      <c r="O546" s="4"/>
      <c r="P546" s="4"/>
    </row>
    <row r="547" ht="13.5" customHeight="1">
      <c r="A547" s="1" t="s">
        <v>2653</v>
      </c>
      <c r="B547" s="1" t="s">
        <v>91</v>
      </c>
      <c r="C547" s="1" t="s">
        <v>10</v>
      </c>
      <c r="D547" s="1" t="s">
        <v>2778</v>
      </c>
      <c r="E547" s="1" t="s">
        <v>2781</v>
      </c>
      <c r="F547" s="3"/>
      <c r="G547" s="4"/>
      <c r="H547" s="4"/>
      <c r="I547" s="4"/>
      <c r="J547" s="4"/>
      <c r="K547" s="4"/>
      <c r="L547" s="4"/>
      <c r="M547" s="4"/>
      <c r="N547" s="4"/>
      <c r="O547" s="4"/>
      <c r="P547" s="4"/>
    </row>
    <row r="548" ht="13.5" customHeight="1">
      <c r="A548" s="1" t="s">
        <v>2653</v>
      </c>
      <c r="B548" s="1" t="s">
        <v>94</v>
      </c>
      <c r="C548" s="1" t="s">
        <v>10</v>
      </c>
      <c r="D548" s="1" t="s">
        <v>2783</v>
      </c>
      <c r="E548" s="1" t="s">
        <v>2785</v>
      </c>
      <c r="F548" s="3"/>
      <c r="G548" s="4"/>
      <c r="H548" s="4"/>
      <c r="I548" s="4"/>
      <c r="J548" s="4"/>
      <c r="K548" s="4"/>
      <c r="L548" s="4"/>
      <c r="M548" s="4"/>
      <c r="N548" s="4"/>
      <c r="O548" s="4"/>
      <c r="P548" s="4"/>
    </row>
    <row r="549" ht="13.5" customHeight="1">
      <c r="A549" s="1" t="s">
        <v>2653</v>
      </c>
      <c r="B549" s="1" t="s">
        <v>186</v>
      </c>
      <c r="C549" s="1" t="s">
        <v>10</v>
      </c>
      <c r="D549" s="1" t="s">
        <v>2791</v>
      </c>
      <c r="E549" s="1" t="s">
        <v>2792</v>
      </c>
      <c r="F549" s="3"/>
      <c r="G549" s="4"/>
      <c r="H549" s="4"/>
      <c r="I549" s="4"/>
      <c r="J549" s="4"/>
      <c r="K549" s="4"/>
      <c r="L549" s="4"/>
      <c r="M549" s="4"/>
      <c r="N549" s="4"/>
      <c r="O549" s="4"/>
      <c r="P549" s="4"/>
    </row>
    <row r="550" ht="13.5" customHeight="1">
      <c r="A550" s="1" t="s">
        <v>2653</v>
      </c>
      <c r="B550" s="1" t="s">
        <v>99</v>
      </c>
      <c r="C550" s="1" t="s">
        <v>1824</v>
      </c>
      <c r="D550" s="3"/>
      <c r="E550" s="3"/>
      <c r="F550" s="3"/>
      <c r="G550" s="4"/>
      <c r="H550" s="4"/>
      <c r="I550" s="4"/>
      <c r="J550" s="4"/>
      <c r="K550" s="4"/>
      <c r="L550" s="4"/>
      <c r="M550" s="4"/>
      <c r="N550" s="4"/>
      <c r="O550" s="4"/>
      <c r="P550" s="4"/>
    </row>
    <row r="551" ht="13.5" customHeight="1">
      <c r="A551" s="1" t="s">
        <v>2803</v>
      </c>
      <c r="B551" s="2" t="s">
        <v>1</v>
      </c>
      <c r="C551" s="1" t="s">
        <v>2</v>
      </c>
      <c r="D551" s="3"/>
      <c r="E551" s="3"/>
      <c r="F551" s="3"/>
      <c r="G551" s="4"/>
      <c r="H551" s="4"/>
      <c r="I551" s="4"/>
      <c r="J551" s="4"/>
      <c r="K551" s="4"/>
      <c r="L551" s="4"/>
      <c r="M551" s="4"/>
      <c r="N551" s="4"/>
      <c r="O551" s="4"/>
      <c r="P551" s="4"/>
    </row>
    <row r="552" ht="13.5" customHeight="1">
      <c r="A552" s="1" t="s">
        <v>2803</v>
      </c>
      <c r="B552" s="1" t="s">
        <v>5</v>
      </c>
      <c r="C552" s="1" t="s">
        <v>303</v>
      </c>
      <c r="D552" s="1" t="s">
        <v>2810</v>
      </c>
      <c r="E552" s="1" t="s">
        <v>2811</v>
      </c>
      <c r="F552" s="3"/>
      <c r="G552" s="4"/>
      <c r="H552" s="4"/>
      <c r="I552" s="4"/>
      <c r="J552" s="4"/>
      <c r="K552" s="4"/>
      <c r="L552" s="4"/>
      <c r="M552" s="4"/>
      <c r="N552" s="4"/>
      <c r="O552" s="4"/>
      <c r="P552" s="4"/>
    </row>
    <row r="553" ht="13.5" customHeight="1">
      <c r="A553" s="1" t="s">
        <v>2803</v>
      </c>
      <c r="B553" s="1" t="s">
        <v>9</v>
      </c>
      <c r="C553" s="1" t="s">
        <v>10</v>
      </c>
      <c r="D553" s="1" t="s">
        <v>2816</v>
      </c>
      <c r="E553" s="1" t="s">
        <v>2817</v>
      </c>
      <c r="F553" s="3"/>
      <c r="G553" s="4"/>
      <c r="H553" s="4"/>
      <c r="I553" s="4"/>
      <c r="J553" s="4"/>
      <c r="K553" s="4"/>
      <c r="L553" s="4"/>
      <c r="M553" s="4"/>
      <c r="N553" s="4"/>
      <c r="O553" s="4"/>
      <c r="P553" s="4"/>
    </row>
    <row r="554" ht="13.5" customHeight="1">
      <c r="A554" s="1" t="s">
        <v>2803</v>
      </c>
      <c r="B554" s="1" t="s">
        <v>13</v>
      </c>
      <c r="C554" s="1" t="s">
        <v>10</v>
      </c>
      <c r="D554" s="1" t="s">
        <v>2820</v>
      </c>
      <c r="E554" s="1" t="s">
        <v>2821</v>
      </c>
      <c r="F554" s="3"/>
      <c r="G554" s="4"/>
      <c r="H554" s="4"/>
      <c r="I554" s="4"/>
      <c r="J554" s="4"/>
      <c r="K554" s="4"/>
      <c r="L554" s="4"/>
      <c r="M554" s="4"/>
      <c r="N554" s="4"/>
      <c r="O554" s="4"/>
      <c r="P554" s="4"/>
    </row>
    <row r="555" ht="13.5" customHeight="1">
      <c r="A555" s="1" t="s">
        <v>2803</v>
      </c>
      <c r="B555" s="1" t="s">
        <v>16</v>
      </c>
      <c r="C555" s="1" t="s">
        <v>10</v>
      </c>
      <c r="D555" s="1" t="s">
        <v>2826</v>
      </c>
      <c r="E555" s="1" t="s">
        <v>2827</v>
      </c>
      <c r="F555" s="3"/>
      <c r="G555" s="4"/>
      <c r="H555" s="4"/>
      <c r="I555" s="4"/>
      <c r="J555" s="4"/>
      <c r="K555" s="4"/>
      <c r="L555" s="4"/>
      <c r="M555" s="4"/>
      <c r="N555" s="4"/>
      <c r="O555" s="4"/>
      <c r="P555" s="4"/>
    </row>
    <row r="556" ht="13.5" customHeight="1">
      <c r="A556" s="1" t="s">
        <v>2803</v>
      </c>
      <c r="B556" s="1" t="s">
        <v>21</v>
      </c>
      <c r="C556" s="1" t="s">
        <v>10</v>
      </c>
      <c r="D556" s="1" t="s">
        <v>2831</v>
      </c>
      <c r="E556" s="1" t="s">
        <v>2833</v>
      </c>
      <c r="F556" s="3"/>
      <c r="G556" s="4"/>
      <c r="H556" s="4"/>
      <c r="I556" s="4"/>
      <c r="J556" s="4"/>
      <c r="K556" s="4"/>
      <c r="L556" s="4"/>
      <c r="M556" s="4"/>
      <c r="N556" s="4"/>
      <c r="O556" s="4"/>
      <c r="P556" s="4"/>
    </row>
    <row r="557" ht="13.5" customHeight="1">
      <c r="A557" s="1" t="s">
        <v>2803</v>
      </c>
      <c r="B557" s="1" t="s">
        <v>27</v>
      </c>
      <c r="C557" s="1" t="s">
        <v>10</v>
      </c>
      <c r="D557" s="1" t="s">
        <v>2836</v>
      </c>
      <c r="E557" s="1" t="s">
        <v>2837</v>
      </c>
      <c r="F557" s="3"/>
      <c r="G557" s="4"/>
      <c r="H557" s="4"/>
      <c r="I557" s="4"/>
      <c r="J557" s="4"/>
      <c r="K557" s="4"/>
      <c r="L557" s="4"/>
      <c r="M557" s="4"/>
      <c r="N557" s="4"/>
      <c r="O557" s="4"/>
      <c r="P557" s="4"/>
    </row>
    <row r="558" ht="13.5" customHeight="1">
      <c r="A558" s="1" t="s">
        <v>2803</v>
      </c>
      <c r="B558" s="1" t="s">
        <v>31</v>
      </c>
      <c r="C558" s="1" t="s">
        <v>374</v>
      </c>
      <c r="D558" s="1" t="s">
        <v>2842</v>
      </c>
      <c r="E558" s="1" t="s">
        <v>2843</v>
      </c>
      <c r="F558" s="3"/>
      <c r="G558" s="4"/>
      <c r="H558" s="4"/>
      <c r="I558" s="4"/>
      <c r="J558" s="4"/>
      <c r="K558" s="4"/>
      <c r="L558" s="4"/>
      <c r="M558" s="4"/>
      <c r="N558" s="4"/>
      <c r="O558" s="4"/>
      <c r="P558" s="4"/>
    </row>
    <row r="559" ht="13.5" customHeight="1">
      <c r="A559" s="1" t="s">
        <v>2803</v>
      </c>
      <c r="B559" s="1" t="s">
        <v>34</v>
      </c>
      <c r="C559" s="1" t="s">
        <v>10</v>
      </c>
      <c r="D559" s="1" t="s">
        <v>2849</v>
      </c>
      <c r="E559" s="1" t="s">
        <v>2850</v>
      </c>
      <c r="F559" s="3"/>
      <c r="G559" s="4"/>
      <c r="H559" s="4"/>
      <c r="I559" s="4"/>
      <c r="J559" s="4"/>
      <c r="K559" s="4"/>
      <c r="L559" s="4"/>
      <c r="M559" s="4"/>
      <c r="N559" s="4"/>
      <c r="O559" s="4"/>
      <c r="P559" s="4"/>
    </row>
    <row r="560" ht="13.5" customHeight="1">
      <c r="A560" s="1" t="s">
        <v>2803</v>
      </c>
      <c r="B560" s="1" t="s">
        <v>40</v>
      </c>
      <c r="C560" s="1" t="s">
        <v>10</v>
      </c>
      <c r="D560" s="1" t="s">
        <v>2854</v>
      </c>
      <c r="E560" s="1" t="s">
        <v>2855</v>
      </c>
      <c r="F560" s="3"/>
      <c r="G560" s="4"/>
      <c r="H560" s="4"/>
      <c r="I560" s="4"/>
      <c r="J560" s="4"/>
      <c r="K560" s="4"/>
      <c r="L560" s="4"/>
      <c r="M560" s="4"/>
      <c r="N560" s="4"/>
      <c r="O560" s="4"/>
      <c r="P560" s="4"/>
    </row>
    <row r="561" ht="13.5" customHeight="1">
      <c r="A561" s="1" t="s">
        <v>2803</v>
      </c>
      <c r="B561" s="1" t="s">
        <v>45</v>
      </c>
      <c r="C561" s="1" t="s">
        <v>10</v>
      </c>
      <c r="D561" s="1" t="s">
        <v>2862</v>
      </c>
      <c r="E561" s="1" t="s">
        <v>2864</v>
      </c>
      <c r="F561" s="3"/>
      <c r="G561" s="4"/>
      <c r="H561" s="4"/>
      <c r="I561" s="4"/>
      <c r="J561" s="4"/>
      <c r="K561" s="4"/>
      <c r="L561" s="4"/>
      <c r="M561" s="4"/>
      <c r="N561" s="4"/>
      <c r="O561" s="4"/>
      <c r="P561" s="4"/>
    </row>
    <row r="562" ht="13.5" customHeight="1">
      <c r="A562" s="1" t="s">
        <v>2803</v>
      </c>
      <c r="B562" s="1" t="s">
        <v>52</v>
      </c>
      <c r="C562" s="1" t="s">
        <v>115</v>
      </c>
      <c r="D562" s="1" t="s">
        <v>2870</v>
      </c>
      <c r="E562" s="1" t="s">
        <v>2872</v>
      </c>
      <c r="F562" s="3"/>
      <c r="G562" s="4"/>
      <c r="H562" s="4"/>
      <c r="I562" s="4"/>
      <c r="J562" s="4"/>
      <c r="K562" s="4"/>
      <c r="L562" s="4"/>
      <c r="M562" s="4"/>
      <c r="N562" s="4"/>
      <c r="O562" s="4"/>
      <c r="P562" s="4"/>
    </row>
    <row r="563" ht="13.5" customHeight="1">
      <c r="A563" s="1" t="s">
        <v>2803</v>
      </c>
      <c r="B563" s="1" t="s">
        <v>57</v>
      </c>
      <c r="C563" s="1" t="s">
        <v>374</v>
      </c>
      <c r="D563" s="1" t="s">
        <v>2875</v>
      </c>
      <c r="E563" s="1" t="s">
        <v>2877</v>
      </c>
      <c r="F563" s="3"/>
      <c r="G563" s="4"/>
      <c r="H563" s="4"/>
      <c r="I563" s="4"/>
      <c r="J563" s="4"/>
      <c r="K563" s="4"/>
      <c r="L563" s="4"/>
      <c r="M563" s="4"/>
      <c r="N563" s="4"/>
      <c r="O563" s="4"/>
      <c r="P563" s="4"/>
    </row>
    <row r="564" ht="13.5" customHeight="1">
      <c r="A564" s="1" t="s">
        <v>2803</v>
      </c>
      <c r="B564" s="1" t="s">
        <v>60</v>
      </c>
      <c r="C564" s="1" t="s">
        <v>10</v>
      </c>
      <c r="D564" s="1" t="s">
        <v>2879</v>
      </c>
      <c r="E564" s="1" t="s">
        <v>2880</v>
      </c>
      <c r="F564" s="3"/>
      <c r="G564" s="4"/>
      <c r="H564" s="4"/>
      <c r="I564" s="4"/>
      <c r="J564" s="4"/>
      <c r="K564" s="4"/>
      <c r="L564" s="4"/>
      <c r="M564" s="4"/>
      <c r="N564" s="4"/>
      <c r="O564" s="4"/>
      <c r="P564" s="4"/>
    </row>
    <row r="565" ht="13.5" customHeight="1">
      <c r="A565" s="1" t="s">
        <v>2803</v>
      </c>
      <c r="B565" s="1" t="s">
        <v>65</v>
      </c>
      <c r="C565" s="1" t="s">
        <v>10</v>
      </c>
      <c r="D565" s="1" t="s">
        <v>2886</v>
      </c>
      <c r="E565" s="1" t="s">
        <v>2888</v>
      </c>
      <c r="F565" s="3"/>
      <c r="G565" s="4"/>
      <c r="H565" s="4"/>
      <c r="I565" s="4"/>
      <c r="J565" s="4"/>
      <c r="K565" s="4"/>
      <c r="L565" s="4"/>
      <c r="M565" s="4"/>
      <c r="N565" s="4"/>
      <c r="O565" s="4"/>
      <c r="P565" s="4"/>
    </row>
    <row r="566" ht="13.5" customHeight="1">
      <c r="A566" s="1" t="s">
        <v>2803</v>
      </c>
      <c r="B566" s="1" t="s">
        <v>70</v>
      </c>
      <c r="C566" s="1" t="s">
        <v>10</v>
      </c>
      <c r="D566" s="1" t="s">
        <v>2893</v>
      </c>
      <c r="E566" s="1" t="s">
        <v>2894</v>
      </c>
      <c r="F566" s="3"/>
      <c r="G566" s="4"/>
      <c r="H566" s="4"/>
      <c r="I566" s="4"/>
      <c r="J566" s="4"/>
      <c r="K566" s="4"/>
      <c r="L566" s="4"/>
      <c r="M566" s="4"/>
      <c r="N566" s="4"/>
      <c r="O566" s="4"/>
      <c r="P566" s="4"/>
    </row>
    <row r="567" ht="13.5" customHeight="1">
      <c r="A567" s="1" t="s">
        <v>2803</v>
      </c>
      <c r="B567" s="1" t="s">
        <v>74</v>
      </c>
      <c r="C567" s="1" t="s">
        <v>10</v>
      </c>
      <c r="D567" s="1" t="s">
        <v>2901</v>
      </c>
      <c r="E567" s="1" t="s">
        <v>2902</v>
      </c>
      <c r="F567" s="3"/>
      <c r="G567" s="4"/>
      <c r="H567" s="4"/>
      <c r="I567" s="4"/>
      <c r="J567" s="4"/>
      <c r="K567" s="4"/>
      <c r="L567" s="4"/>
      <c r="M567" s="4"/>
      <c r="N567" s="4"/>
      <c r="O567" s="4"/>
      <c r="P567" s="4"/>
    </row>
    <row r="568" ht="13.5" customHeight="1">
      <c r="A568" s="1" t="s">
        <v>2803</v>
      </c>
      <c r="B568" s="1" t="s">
        <v>78</v>
      </c>
      <c r="C568" s="1" t="s">
        <v>10</v>
      </c>
      <c r="D568" s="1" t="s">
        <v>2907</v>
      </c>
      <c r="E568" s="1" t="s">
        <v>2908</v>
      </c>
      <c r="F568" s="3"/>
      <c r="G568" s="4"/>
      <c r="H568" s="4"/>
      <c r="I568" s="4"/>
      <c r="J568" s="4"/>
      <c r="K568" s="4"/>
      <c r="L568" s="4"/>
      <c r="M568" s="4"/>
      <c r="N568" s="4"/>
      <c r="O568" s="4"/>
      <c r="P568" s="4"/>
    </row>
    <row r="569" ht="13.5" customHeight="1">
      <c r="A569" s="1" t="s">
        <v>2803</v>
      </c>
      <c r="B569" s="1" t="s">
        <v>83</v>
      </c>
      <c r="C569" s="1" t="s">
        <v>10</v>
      </c>
      <c r="D569" s="1" t="s">
        <v>2913</v>
      </c>
      <c r="E569" s="1" t="s">
        <v>2914</v>
      </c>
      <c r="F569" s="3"/>
      <c r="G569" s="4"/>
      <c r="H569" s="4"/>
      <c r="I569" s="4"/>
      <c r="J569" s="4"/>
      <c r="K569" s="4"/>
      <c r="L569" s="4"/>
      <c r="M569" s="4"/>
      <c r="N569" s="4"/>
      <c r="O569" s="4"/>
      <c r="P569" s="4"/>
    </row>
    <row r="570" ht="13.5" customHeight="1">
      <c r="A570" s="1" t="s">
        <v>2803</v>
      </c>
      <c r="B570" s="1" t="s">
        <v>86</v>
      </c>
      <c r="C570" s="1" t="s">
        <v>10</v>
      </c>
      <c r="D570" s="1" t="s">
        <v>2919</v>
      </c>
      <c r="E570" s="1" t="s">
        <v>2920</v>
      </c>
      <c r="F570" s="3"/>
      <c r="G570" s="4"/>
      <c r="H570" s="4"/>
      <c r="I570" s="4"/>
      <c r="J570" s="4"/>
      <c r="K570" s="4"/>
      <c r="L570" s="4"/>
      <c r="M570" s="4"/>
      <c r="N570" s="4"/>
      <c r="O570" s="4"/>
      <c r="P570" s="4"/>
    </row>
    <row r="571" ht="13.5" customHeight="1">
      <c r="A571" s="1" t="s">
        <v>2803</v>
      </c>
      <c r="B571" s="1" t="s">
        <v>91</v>
      </c>
      <c r="C571" s="1" t="s">
        <v>10</v>
      </c>
      <c r="D571" s="1" t="s">
        <v>2925</v>
      </c>
      <c r="E571" s="1" t="s">
        <v>2926</v>
      </c>
      <c r="F571" s="3"/>
      <c r="G571" s="4"/>
      <c r="H571" s="4"/>
      <c r="I571" s="4"/>
      <c r="J571" s="4"/>
      <c r="K571" s="4"/>
      <c r="L571" s="4"/>
      <c r="M571" s="4"/>
      <c r="N571" s="4"/>
      <c r="O571" s="4"/>
      <c r="P571" s="4"/>
    </row>
    <row r="572" ht="13.5" customHeight="1">
      <c r="A572" s="1" t="s">
        <v>2803</v>
      </c>
      <c r="B572" s="1" t="s">
        <v>94</v>
      </c>
      <c r="C572" s="1" t="s">
        <v>10</v>
      </c>
      <c r="D572" s="1" t="s">
        <v>2931</v>
      </c>
      <c r="E572" s="1" t="s">
        <v>2933</v>
      </c>
      <c r="F572" s="3"/>
      <c r="G572" s="4"/>
      <c r="H572" s="4"/>
      <c r="I572" s="4"/>
      <c r="J572" s="4"/>
      <c r="K572" s="4"/>
      <c r="L572" s="4"/>
      <c r="M572" s="4"/>
      <c r="N572" s="4"/>
      <c r="O572" s="4"/>
      <c r="P572" s="4"/>
    </row>
    <row r="573" ht="13.5" customHeight="1">
      <c r="A573" s="1" t="s">
        <v>2803</v>
      </c>
      <c r="B573" s="1" t="s">
        <v>186</v>
      </c>
      <c r="C573" s="1" t="s">
        <v>10</v>
      </c>
      <c r="D573" s="1" t="s">
        <v>2939</v>
      </c>
      <c r="E573" s="1" t="s">
        <v>2940</v>
      </c>
      <c r="F573" s="3"/>
      <c r="G573" s="4"/>
      <c r="H573" s="4"/>
      <c r="I573" s="4"/>
      <c r="J573" s="4"/>
      <c r="K573" s="4"/>
      <c r="L573" s="4"/>
      <c r="M573" s="4"/>
      <c r="N573" s="4"/>
      <c r="O573" s="4"/>
      <c r="P573" s="4"/>
    </row>
    <row r="574" ht="13.5" customHeight="1">
      <c r="A574" s="1" t="s">
        <v>2803</v>
      </c>
      <c r="B574" s="1" t="s">
        <v>189</v>
      </c>
      <c r="C574" s="1" t="s">
        <v>10</v>
      </c>
      <c r="D574" s="1" t="s">
        <v>2947</v>
      </c>
      <c r="E574" s="1" t="s">
        <v>2950</v>
      </c>
      <c r="F574" s="3"/>
      <c r="G574" s="4"/>
      <c r="H574" s="4"/>
      <c r="I574" s="4"/>
      <c r="J574" s="4"/>
      <c r="K574" s="4"/>
      <c r="L574" s="4"/>
      <c r="M574" s="4"/>
      <c r="N574" s="4"/>
      <c r="O574" s="4"/>
      <c r="P574" s="4"/>
    </row>
    <row r="575" ht="13.5" customHeight="1">
      <c r="A575" s="1" t="s">
        <v>2803</v>
      </c>
      <c r="B575" s="1" t="s">
        <v>193</v>
      </c>
      <c r="C575" s="1" t="s">
        <v>10</v>
      </c>
      <c r="D575" s="1" t="s">
        <v>2953</v>
      </c>
      <c r="E575" s="1" t="s">
        <v>2954</v>
      </c>
      <c r="F575" s="3"/>
      <c r="G575" s="4"/>
      <c r="H575" s="4"/>
      <c r="I575" s="4"/>
      <c r="J575" s="4"/>
      <c r="K575" s="4"/>
      <c r="L575" s="4"/>
      <c r="M575" s="4"/>
      <c r="N575" s="4"/>
      <c r="O575" s="4"/>
      <c r="P575" s="4"/>
    </row>
    <row r="576" ht="13.5" customHeight="1">
      <c r="A576" s="1" t="s">
        <v>2803</v>
      </c>
      <c r="B576" s="1" t="s">
        <v>197</v>
      </c>
      <c r="C576" s="1" t="s">
        <v>715</v>
      </c>
      <c r="D576" s="1" t="s">
        <v>2958</v>
      </c>
      <c r="E576" s="1" t="s">
        <v>2959</v>
      </c>
      <c r="F576" s="3"/>
      <c r="G576" s="4"/>
      <c r="H576" s="4"/>
      <c r="I576" s="4"/>
      <c r="J576" s="4"/>
      <c r="K576" s="4"/>
      <c r="L576" s="4"/>
      <c r="M576" s="4"/>
      <c r="N576" s="4"/>
      <c r="O576" s="4"/>
      <c r="P576" s="4"/>
    </row>
    <row r="577" ht="13.5" customHeight="1">
      <c r="A577" s="1" t="s">
        <v>2803</v>
      </c>
      <c r="B577" s="1" t="s">
        <v>201</v>
      </c>
      <c r="C577" s="1" t="s">
        <v>10</v>
      </c>
      <c r="D577" s="1" t="s">
        <v>2962</v>
      </c>
      <c r="E577" s="1" t="s">
        <v>2963</v>
      </c>
      <c r="F577" s="3"/>
      <c r="G577" s="4"/>
      <c r="H577" s="4"/>
      <c r="I577" s="4"/>
      <c r="J577" s="4"/>
      <c r="K577" s="4"/>
      <c r="L577" s="4"/>
      <c r="M577" s="4"/>
      <c r="N577" s="4"/>
      <c r="O577" s="4"/>
      <c r="P577" s="4"/>
    </row>
    <row r="578" ht="13.5" customHeight="1">
      <c r="A578" s="1" t="s">
        <v>2803</v>
      </c>
      <c r="B578" s="1" t="s">
        <v>206</v>
      </c>
      <c r="C578" s="1" t="s">
        <v>374</v>
      </c>
      <c r="D578" s="1" t="s">
        <v>2967</v>
      </c>
      <c r="E578" s="1" t="s">
        <v>2969</v>
      </c>
      <c r="F578" s="3"/>
      <c r="G578" s="4"/>
      <c r="H578" s="4"/>
      <c r="I578" s="4"/>
      <c r="J578" s="4"/>
      <c r="K578" s="4"/>
      <c r="L578" s="4"/>
      <c r="M578" s="4"/>
      <c r="N578" s="4"/>
      <c r="O578" s="4"/>
      <c r="P578" s="4"/>
    </row>
    <row r="579" ht="13.5" customHeight="1">
      <c r="A579" s="1" t="s">
        <v>2803</v>
      </c>
      <c r="B579" s="1" t="s">
        <v>211</v>
      </c>
      <c r="C579" s="1" t="s">
        <v>10</v>
      </c>
      <c r="D579" s="1" t="s">
        <v>2971</v>
      </c>
      <c r="E579" s="1" t="s">
        <v>2972</v>
      </c>
      <c r="F579" s="3"/>
      <c r="G579" s="4"/>
      <c r="H579" s="4"/>
      <c r="I579" s="4"/>
      <c r="J579" s="4"/>
      <c r="K579" s="4"/>
      <c r="L579" s="4"/>
      <c r="M579" s="4"/>
      <c r="N579" s="4"/>
      <c r="O579" s="4"/>
      <c r="P579" s="4"/>
    </row>
    <row r="580" ht="13.5" customHeight="1">
      <c r="A580" s="1" t="s">
        <v>2803</v>
      </c>
      <c r="B580" s="1" t="s">
        <v>99</v>
      </c>
      <c r="C580" s="1" t="s">
        <v>1824</v>
      </c>
      <c r="D580" s="3"/>
      <c r="E580" s="3"/>
      <c r="F580" s="3"/>
      <c r="G580" s="4"/>
      <c r="H580" s="4"/>
      <c r="I580" s="4"/>
      <c r="J580" s="4"/>
      <c r="K580" s="4"/>
      <c r="L580" s="4"/>
      <c r="M580" s="4"/>
      <c r="N580" s="4"/>
      <c r="O580" s="4"/>
      <c r="P580" s="4"/>
    </row>
    <row r="581" ht="13.5" customHeight="1">
      <c r="A581" s="1" t="s">
        <v>2979</v>
      </c>
      <c r="B581" s="2" t="s">
        <v>1</v>
      </c>
      <c r="C581" s="1" t="s">
        <v>2</v>
      </c>
      <c r="D581" s="3"/>
      <c r="E581" s="3"/>
      <c r="F581" s="3"/>
      <c r="G581" s="4"/>
      <c r="H581" s="4"/>
      <c r="I581" s="4"/>
      <c r="J581" s="4"/>
      <c r="K581" s="4"/>
      <c r="L581" s="4"/>
      <c r="M581" s="4"/>
      <c r="N581" s="4"/>
      <c r="O581" s="4"/>
      <c r="P581" s="4"/>
    </row>
    <row r="582" ht="13.5" customHeight="1">
      <c r="A582" s="1" t="s">
        <v>2979</v>
      </c>
      <c r="B582" s="1" t="s">
        <v>5</v>
      </c>
      <c r="C582" s="1" t="s">
        <v>303</v>
      </c>
      <c r="D582" s="1" t="s">
        <v>2983</v>
      </c>
      <c r="E582" s="1" t="s">
        <v>2985</v>
      </c>
      <c r="F582" s="3"/>
      <c r="G582" s="4"/>
      <c r="H582" s="4"/>
      <c r="I582" s="4"/>
      <c r="J582" s="4"/>
      <c r="K582" s="4"/>
      <c r="L582" s="4"/>
      <c r="M582" s="4"/>
      <c r="N582" s="4"/>
      <c r="O582" s="4"/>
      <c r="P582" s="4"/>
    </row>
    <row r="583" ht="13.5" customHeight="1">
      <c r="A583" s="1" t="s">
        <v>2979</v>
      </c>
      <c r="B583" s="1" t="s">
        <v>9</v>
      </c>
      <c r="C583" s="1" t="s">
        <v>1611</v>
      </c>
      <c r="D583" s="1" t="s">
        <v>2986</v>
      </c>
      <c r="E583" s="1" t="s">
        <v>2987</v>
      </c>
      <c r="F583" s="3"/>
      <c r="G583" s="4"/>
      <c r="H583" s="4"/>
      <c r="I583" s="4"/>
      <c r="J583" s="4"/>
      <c r="K583" s="4"/>
      <c r="L583" s="4"/>
      <c r="M583" s="4"/>
      <c r="N583" s="4"/>
      <c r="O583" s="4"/>
      <c r="P583" s="4"/>
    </row>
    <row r="584" ht="13.5" customHeight="1">
      <c r="A584" s="1" t="s">
        <v>2979</v>
      </c>
      <c r="B584" s="1" t="s">
        <v>13</v>
      </c>
      <c r="C584" s="1" t="s">
        <v>1611</v>
      </c>
      <c r="D584" s="1" t="s">
        <v>2991</v>
      </c>
      <c r="E584" s="1" t="s">
        <v>2993</v>
      </c>
      <c r="F584" s="3"/>
      <c r="G584" s="4"/>
      <c r="H584" s="4"/>
      <c r="I584" s="4"/>
      <c r="J584" s="4"/>
      <c r="K584" s="4"/>
      <c r="L584" s="4"/>
      <c r="M584" s="4"/>
      <c r="N584" s="4"/>
      <c r="O584" s="4"/>
      <c r="P584" s="4"/>
    </row>
    <row r="585" ht="13.5" customHeight="1">
      <c r="A585" s="1" t="s">
        <v>2979</v>
      </c>
      <c r="B585" s="1" t="s">
        <v>16</v>
      </c>
      <c r="C585" s="1" t="s">
        <v>1611</v>
      </c>
      <c r="D585" s="1" t="s">
        <v>2994</v>
      </c>
      <c r="E585" s="1" t="s">
        <v>2995</v>
      </c>
      <c r="F585" s="3"/>
      <c r="G585" s="4"/>
      <c r="H585" s="4"/>
      <c r="I585" s="4"/>
      <c r="J585" s="4"/>
      <c r="K585" s="4"/>
      <c r="L585" s="4"/>
      <c r="M585" s="4"/>
      <c r="N585" s="4"/>
      <c r="O585" s="4"/>
      <c r="P585" s="4"/>
    </row>
    <row r="586" ht="13.5" customHeight="1">
      <c r="A586" s="1" t="s">
        <v>2979</v>
      </c>
      <c r="B586" s="1" t="s">
        <v>21</v>
      </c>
      <c r="C586" s="1" t="s">
        <v>1611</v>
      </c>
      <c r="D586" s="1" t="s">
        <v>3002</v>
      </c>
      <c r="E586" s="1" t="s">
        <v>3004</v>
      </c>
      <c r="F586" s="3"/>
      <c r="G586" s="4"/>
      <c r="H586" s="4"/>
      <c r="I586" s="4"/>
      <c r="J586" s="4"/>
      <c r="K586" s="4"/>
      <c r="L586" s="4"/>
      <c r="M586" s="4"/>
      <c r="N586" s="4"/>
      <c r="O586" s="4"/>
      <c r="P586" s="4"/>
    </row>
    <row r="587" ht="13.5" customHeight="1">
      <c r="A587" s="1" t="s">
        <v>2979</v>
      </c>
      <c r="B587" s="1" t="s">
        <v>27</v>
      </c>
      <c r="C587" s="1" t="s">
        <v>1611</v>
      </c>
      <c r="D587" s="1" t="s">
        <v>3006</v>
      </c>
      <c r="E587" s="1" t="s">
        <v>3007</v>
      </c>
      <c r="F587" s="3"/>
      <c r="G587" s="4"/>
      <c r="H587" s="4"/>
      <c r="I587" s="4"/>
      <c r="J587" s="4"/>
      <c r="K587" s="4"/>
      <c r="L587" s="4"/>
      <c r="M587" s="4"/>
      <c r="N587" s="4"/>
      <c r="O587" s="4"/>
      <c r="P587" s="4"/>
    </row>
    <row r="588" ht="13.5" customHeight="1">
      <c r="A588" s="1" t="s">
        <v>2979</v>
      </c>
      <c r="B588" s="1" t="s">
        <v>31</v>
      </c>
      <c r="C588" s="1" t="s">
        <v>1611</v>
      </c>
      <c r="D588" s="1" t="s">
        <v>3010</v>
      </c>
      <c r="E588" s="1" t="s">
        <v>3012</v>
      </c>
      <c r="F588" s="3"/>
      <c r="G588" s="4"/>
      <c r="H588" s="4"/>
      <c r="I588" s="4"/>
      <c r="J588" s="4"/>
      <c r="K588" s="4"/>
      <c r="L588" s="4"/>
      <c r="M588" s="4"/>
      <c r="N588" s="4"/>
      <c r="O588" s="4"/>
      <c r="P588" s="4"/>
    </row>
    <row r="589" ht="13.5" customHeight="1">
      <c r="A589" s="1" t="s">
        <v>2979</v>
      </c>
      <c r="B589" s="1" t="s">
        <v>34</v>
      </c>
      <c r="C589" s="1" t="s">
        <v>1611</v>
      </c>
      <c r="D589" s="1" t="s">
        <v>3020</v>
      </c>
      <c r="E589" s="1" t="s">
        <v>3021</v>
      </c>
      <c r="F589" s="3"/>
      <c r="G589" s="4"/>
      <c r="H589" s="4"/>
      <c r="I589" s="4"/>
      <c r="J589" s="4"/>
      <c r="K589" s="4"/>
      <c r="L589" s="4"/>
      <c r="M589" s="4"/>
      <c r="N589" s="4"/>
      <c r="O589" s="4"/>
      <c r="P589" s="4"/>
    </row>
    <row r="590" ht="13.5" customHeight="1">
      <c r="A590" s="1" t="s">
        <v>2979</v>
      </c>
      <c r="B590" s="1" t="s">
        <v>40</v>
      </c>
      <c r="C590" s="1" t="s">
        <v>1611</v>
      </c>
      <c r="D590" s="1" t="s">
        <v>3026</v>
      </c>
      <c r="E590" s="1" t="s">
        <v>3027</v>
      </c>
      <c r="F590" s="3"/>
      <c r="G590" s="4"/>
      <c r="H590" s="4"/>
      <c r="I590" s="4"/>
      <c r="J590" s="4"/>
      <c r="K590" s="4"/>
      <c r="L590" s="4"/>
      <c r="M590" s="4"/>
      <c r="N590" s="4"/>
      <c r="O590" s="4"/>
      <c r="P590" s="4"/>
    </row>
    <row r="591" ht="13.5" customHeight="1">
      <c r="A591" s="1" t="s">
        <v>2979</v>
      </c>
      <c r="B591" s="1" t="s">
        <v>45</v>
      </c>
      <c r="C591" s="1" t="s">
        <v>1611</v>
      </c>
      <c r="D591" s="1" t="s">
        <v>3030</v>
      </c>
      <c r="E591" s="1" t="s">
        <v>3031</v>
      </c>
      <c r="F591" s="3"/>
      <c r="G591" s="4"/>
      <c r="H591" s="4"/>
      <c r="I591" s="4"/>
      <c r="J591" s="4"/>
      <c r="K591" s="4"/>
      <c r="L591" s="4"/>
      <c r="M591" s="4"/>
      <c r="N591" s="4"/>
      <c r="O591" s="4"/>
      <c r="P591" s="4"/>
    </row>
    <row r="592" ht="13.5" customHeight="1">
      <c r="A592" s="1" t="s">
        <v>2979</v>
      </c>
      <c r="B592" s="1" t="s">
        <v>52</v>
      </c>
      <c r="C592" s="1" t="s">
        <v>1611</v>
      </c>
      <c r="D592" s="1" t="s">
        <v>3033</v>
      </c>
      <c r="E592" s="1" t="s">
        <v>3034</v>
      </c>
      <c r="F592" s="3"/>
      <c r="G592" s="4"/>
      <c r="H592" s="4"/>
      <c r="I592" s="4"/>
      <c r="J592" s="4"/>
      <c r="K592" s="4"/>
      <c r="L592" s="4"/>
      <c r="M592" s="4"/>
      <c r="N592" s="4"/>
      <c r="O592" s="4"/>
      <c r="P592" s="4"/>
    </row>
    <row r="593" ht="13.5" customHeight="1">
      <c r="A593" s="1" t="s">
        <v>2979</v>
      </c>
      <c r="B593" s="1" t="s">
        <v>57</v>
      </c>
      <c r="C593" s="1" t="s">
        <v>1611</v>
      </c>
      <c r="D593" s="1" t="s">
        <v>3038</v>
      </c>
      <c r="E593" s="1" t="s">
        <v>3039</v>
      </c>
      <c r="F593" s="3"/>
      <c r="G593" s="4"/>
      <c r="H593" s="4"/>
      <c r="I593" s="4"/>
      <c r="J593" s="4"/>
      <c r="K593" s="4"/>
      <c r="L593" s="4"/>
      <c r="M593" s="4"/>
      <c r="N593" s="4"/>
      <c r="O593" s="4"/>
      <c r="P593" s="4"/>
    </row>
    <row r="594" ht="13.5" customHeight="1">
      <c r="A594" s="1" t="s">
        <v>2979</v>
      </c>
      <c r="B594" s="1" t="s">
        <v>60</v>
      </c>
      <c r="C594" s="1" t="s">
        <v>1611</v>
      </c>
      <c r="D594" s="1" t="s">
        <v>3044</v>
      </c>
      <c r="E594" s="1" t="s">
        <v>3045</v>
      </c>
      <c r="F594" s="3"/>
      <c r="G594" s="4"/>
      <c r="H594" s="4"/>
      <c r="I594" s="4"/>
      <c r="J594" s="4"/>
      <c r="K594" s="4"/>
      <c r="L594" s="4"/>
      <c r="M594" s="4"/>
      <c r="N594" s="4"/>
      <c r="O594" s="4"/>
      <c r="P594" s="4"/>
    </row>
    <row r="595" ht="13.5" customHeight="1">
      <c r="A595" s="1" t="s">
        <v>2979</v>
      </c>
      <c r="B595" s="1" t="s">
        <v>65</v>
      </c>
      <c r="C595" s="1" t="s">
        <v>1611</v>
      </c>
      <c r="D595" s="1" t="s">
        <v>3050</v>
      </c>
      <c r="E595" s="1" t="s">
        <v>3051</v>
      </c>
      <c r="F595" s="3"/>
      <c r="G595" s="4"/>
      <c r="H595" s="4"/>
      <c r="I595" s="4"/>
      <c r="J595" s="4"/>
      <c r="K595" s="4"/>
      <c r="L595" s="4"/>
      <c r="M595" s="4"/>
      <c r="N595" s="4"/>
      <c r="O595" s="4"/>
      <c r="P595" s="4"/>
    </row>
    <row r="596" ht="13.5" customHeight="1">
      <c r="A596" s="1" t="s">
        <v>2979</v>
      </c>
      <c r="B596" s="1" t="s">
        <v>70</v>
      </c>
      <c r="C596" s="1" t="s">
        <v>374</v>
      </c>
      <c r="D596" s="1" t="s">
        <v>3054</v>
      </c>
      <c r="E596" s="1" t="s">
        <v>3055</v>
      </c>
      <c r="F596" s="3"/>
      <c r="G596" s="4"/>
      <c r="H596" s="4"/>
      <c r="I596" s="4"/>
      <c r="J596" s="4"/>
      <c r="K596" s="4"/>
      <c r="L596" s="4"/>
      <c r="M596" s="4"/>
      <c r="N596" s="4"/>
      <c r="O596" s="4"/>
      <c r="P596" s="4"/>
    </row>
    <row r="597" ht="13.5" customHeight="1">
      <c r="A597" s="1" t="s">
        <v>2979</v>
      </c>
      <c r="B597" s="1" t="s">
        <v>74</v>
      </c>
      <c r="C597" s="1" t="s">
        <v>10</v>
      </c>
      <c r="D597" s="1" t="s">
        <v>3060</v>
      </c>
      <c r="E597" s="1" t="s">
        <v>3061</v>
      </c>
      <c r="F597" s="3"/>
      <c r="G597" s="4"/>
      <c r="H597" s="4"/>
      <c r="I597" s="4"/>
      <c r="J597" s="4"/>
      <c r="K597" s="4"/>
      <c r="L597" s="4"/>
      <c r="M597" s="4"/>
      <c r="N597" s="4"/>
      <c r="O597" s="4"/>
      <c r="P597" s="4"/>
    </row>
    <row r="598" ht="13.5" customHeight="1">
      <c r="A598" s="1" t="s">
        <v>2979</v>
      </c>
      <c r="B598" s="1" t="s">
        <v>78</v>
      </c>
      <c r="C598" s="1" t="s">
        <v>10</v>
      </c>
      <c r="D598" s="1" t="s">
        <v>3065</v>
      </c>
      <c r="E598" s="1" t="s">
        <v>3066</v>
      </c>
      <c r="F598" s="3"/>
      <c r="G598" s="4"/>
      <c r="H598" s="4"/>
      <c r="I598" s="4"/>
      <c r="J598" s="4"/>
      <c r="K598" s="4"/>
      <c r="L598" s="4"/>
      <c r="M598" s="4"/>
      <c r="N598" s="4"/>
      <c r="O598" s="4"/>
      <c r="P598" s="4"/>
    </row>
    <row r="599" ht="13.5" customHeight="1">
      <c r="A599" s="1" t="s">
        <v>2979</v>
      </c>
      <c r="B599" s="1" t="s">
        <v>83</v>
      </c>
      <c r="C599" s="1" t="s">
        <v>10</v>
      </c>
      <c r="D599" s="1" t="s">
        <v>3070</v>
      </c>
      <c r="E599" s="1" t="s">
        <v>3071</v>
      </c>
      <c r="F599" s="3"/>
      <c r="G599" s="4"/>
      <c r="H599" s="4"/>
      <c r="I599" s="4"/>
      <c r="J599" s="4"/>
      <c r="K599" s="4"/>
      <c r="L599" s="4"/>
      <c r="M599" s="4"/>
      <c r="N599" s="4"/>
      <c r="O599" s="4"/>
      <c r="P599" s="4"/>
    </row>
    <row r="600" ht="13.5" customHeight="1">
      <c r="A600" s="1" t="s">
        <v>2979</v>
      </c>
      <c r="B600" s="1" t="s">
        <v>86</v>
      </c>
      <c r="C600" s="1" t="s">
        <v>10</v>
      </c>
      <c r="D600" s="1" t="s">
        <v>3076</v>
      </c>
      <c r="E600" s="1" t="s">
        <v>3077</v>
      </c>
      <c r="F600" s="3"/>
      <c r="G600" s="4"/>
      <c r="H600" s="4"/>
      <c r="I600" s="4"/>
      <c r="J600" s="4"/>
      <c r="K600" s="4"/>
      <c r="L600" s="4"/>
      <c r="M600" s="4"/>
      <c r="N600" s="4"/>
      <c r="O600" s="4"/>
      <c r="P600" s="4"/>
    </row>
    <row r="601" ht="13.5" customHeight="1">
      <c r="A601" s="1" t="s">
        <v>2979</v>
      </c>
      <c r="B601" s="1" t="s">
        <v>91</v>
      </c>
      <c r="C601" s="1" t="s">
        <v>115</v>
      </c>
      <c r="D601" s="1" t="s">
        <v>3086</v>
      </c>
      <c r="E601" s="1" t="s">
        <v>3087</v>
      </c>
      <c r="F601" s="3"/>
      <c r="G601" s="4"/>
      <c r="H601" s="4"/>
      <c r="I601" s="4"/>
      <c r="J601" s="4"/>
      <c r="K601" s="4"/>
      <c r="L601" s="4"/>
      <c r="M601" s="4"/>
      <c r="N601" s="4"/>
      <c r="O601" s="4"/>
      <c r="P601" s="4"/>
    </row>
    <row r="602" ht="13.5" customHeight="1">
      <c r="A602" s="1" t="s">
        <v>2979</v>
      </c>
      <c r="B602" s="1" t="s">
        <v>94</v>
      </c>
      <c r="C602" s="1" t="s">
        <v>10</v>
      </c>
      <c r="D602" s="1" t="s">
        <v>3092</v>
      </c>
      <c r="E602" s="1" t="s">
        <v>3093</v>
      </c>
      <c r="F602" s="3"/>
      <c r="G602" s="4"/>
      <c r="H602" s="4"/>
      <c r="I602" s="4"/>
      <c r="J602" s="4"/>
      <c r="K602" s="4"/>
      <c r="L602" s="4"/>
      <c r="M602" s="4"/>
      <c r="N602" s="4"/>
      <c r="O602" s="4"/>
      <c r="P602" s="4"/>
    </row>
    <row r="603" ht="13.5" customHeight="1">
      <c r="A603" s="1" t="s">
        <v>2979</v>
      </c>
      <c r="B603" s="1" t="s">
        <v>186</v>
      </c>
      <c r="C603" s="1" t="s">
        <v>10</v>
      </c>
      <c r="D603" s="1" t="s">
        <v>3098</v>
      </c>
      <c r="E603" s="1" t="s">
        <v>3099</v>
      </c>
      <c r="F603" s="3"/>
      <c r="G603" s="4"/>
      <c r="H603" s="4"/>
      <c r="I603" s="4"/>
      <c r="J603" s="4"/>
      <c r="K603" s="4"/>
      <c r="L603" s="4"/>
      <c r="M603" s="4"/>
      <c r="N603" s="4"/>
      <c r="O603" s="4"/>
      <c r="P603" s="4"/>
    </row>
    <row r="604" ht="13.5" customHeight="1">
      <c r="A604" s="1" t="s">
        <v>2979</v>
      </c>
      <c r="B604" s="1" t="s">
        <v>189</v>
      </c>
      <c r="C604" s="1" t="s">
        <v>10</v>
      </c>
      <c r="D604" s="1" t="s">
        <v>3104</v>
      </c>
      <c r="E604" s="1" t="s">
        <v>3105</v>
      </c>
      <c r="F604" s="3"/>
      <c r="G604" s="4"/>
      <c r="H604" s="4"/>
      <c r="I604" s="4"/>
      <c r="J604" s="4"/>
      <c r="K604" s="4"/>
      <c r="L604" s="4"/>
      <c r="M604" s="4"/>
      <c r="N604" s="4"/>
      <c r="O604" s="4"/>
      <c r="P604" s="4"/>
    </row>
    <row r="605" ht="13.5" customHeight="1">
      <c r="A605" s="1" t="s">
        <v>2979</v>
      </c>
      <c r="B605" s="1" t="s">
        <v>193</v>
      </c>
      <c r="C605" s="1" t="s">
        <v>10</v>
      </c>
      <c r="D605" s="1" t="s">
        <v>3110</v>
      </c>
      <c r="E605" s="1" t="s">
        <v>3111</v>
      </c>
      <c r="F605" s="3"/>
      <c r="G605" s="4"/>
      <c r="H605" s="4"/>
      <c r="I605" s="4"/>
      <c r="J605" s="4"/>
      <c r="K605" s="4"/>
      <c r="L605" s="4"/>
      <c r="M605" s="4"/>
      <c r="N605" s="4"/>
      <c r="O605" s="4"/>
      <c r="P605" s="4"/>
    </row>
    <row r="606" ht="13.5" customHeight="1">
      <c r="A606" s="1" t="s">
        <v>2979</v>
      </c>
      <c r="B606" s="1" t="s">
        <v>197</v>
      </c>
      <c r="C606" s="1" t="s">
        <v>10</v>
      </c>
      <c r="D606" s="1" t="s">
        <v>3114</v>
      </c>
      <c r="E606" s="1" t="s">
        <v>3116</v>
      </c>
      <c r="F606" s="3"/>
      <c r="G606" s="4"/>
      <c r="H606" s="4"/>
      <c r="I606" s="4"/>
      <c r="J606" s="4"/>
      <c r="K606" s="4"/>
      <c r="L606" s="4"/>
      <c r="M606" s="4"/>
      <c r="N606" s="4"/>
      <c r="O606" s="4"/>
      <c r="P606" s="4"/>
    </row>
    <row r="607" ht="13.5" customHeight="1">
      <c r="A607" s="1" t="s">
        <v>2979</v>
      </c>
      <c r="B607" s="1" t="s">
        <v>201</v>
      </c>
      <c r="C607" s="1" t="s">
        <v>10</v>
      </c>
      <c r="D607" s="1" t="s">
        <v>3119</v>
      </c>
      <c r="E607" s="1" t="s">
        <v>3121</v>
      </c>
      <c r="F607" s="3"/>
      <c r="G607" s="4"/>
      <c r="H607" s="4"/>
      <c r="I607" s="4"/>
      <c r="J607" s="4"/>
      <c r="K607" s="4"/>
      <c r="L607" s="4"/>
      <c r="M607" s="4"/>
      <c r="N607" s="4"/>
      <c r="O607" s="4"/>
      <c r="P607" s="4"/>
    </row>
    <row r="608" ht="13.5" customHeight="1">
      <c r="A608" s="1" t="s">
        <v>2979</v>
      </c>
      <c r="B608" s="1" t="s">
        <v>206</v>
      </c>
      <c r="C608" s="1" t="s">
        <v>10</v>
      </c>
      <c r="D608" s="1" t="s">
        <v>3127</v>
      </c>
      <c r="E608" s="1" t="s">
        <v>3128</v>
      </c>
      <c r="F608" s="3"/>
      <c r="G608" s="4"/>
      <c r="H608" s="4"/>
      <c r="I608" s="4"/>
      <c r="J608" s="4"/>
      <c r="K608" s="4"/>
      <c r="L608" s="4"/>
      <c r="M608" s="4"/>
      <c r="N608" s="4"/>
      <c r="O608" s="4"/>
      <c r="P608" s="4"/>
    </row>
    <row r="609" ht="13.5" customHeight="1">
      <c r="A609" s="1" t="s">
        <v>2979</v>
      </c>
      <c r="B609" s="1" t="s">
        <v>211</v>
      </c>
      <c r="C609" s="1" t="s">
        <v>10</v>
      </c>
      <c r="D609" s="1" t="s">
        <v>3133</v>
      </c>
      <c r="E609" s="1" t="s">
        <v>3134</v>
      </c>
      <c r="F609" s="3"/>
      <c r="G609" s="4"/>
      <c r="H609" s="4"/>
      <c r="I609" s="4"/>
      <c r="J609" s="4"/>
      <c r="K609" s="4"/>
      <c r="L609" s="4"/>
      <c r="M609" s="4"/>
      <c r="N609" s="4"/>
      <c r="O609" s="4"/>
      <c r="P609" s="4"/>
    </row>
    <row r="610" ht="13.5" customHeight="1">
      <c r="A610" s="1" t="s">
        <v>2979</v>
      </c>
      <c r="B610" s="1" t="s">
        <v>215</v>
      </c>
      <c r="C610" s="1" t="s">
        <v>10</v>
      </c>
      <c r="D610" s="1" t="s">
        <v>3139</v>
      </c>
      <c r="E610" s="1" t="s">
        <v>3140</v>
      </c>
      <c r="F610" s="3"/>
      <c r="G610" s="4"/>
      <c r="H610" s="4"/>
      <c r="I610" s="4"/>
      <c r="J610" s="4"/>
      <c r="K610" s="4"/>
      <c r="L610" s="4"/>
      <c r="M610" s="4"/>
      <c r="N610" s="4"/>
      <c r="O610" s="4"/>
      <c r="P610" s="4"/>
    </row>
    <row r="611" ht="13.5" customHeight="1">
      <c r="A611" s="1" t="s">
        <v>2979</v>
      </c>
      <c r="B611" s="1" t="s">
        <v>220</v>
      </c>
      <c r="C611" s="1" t="s">
        <v>10</v>
      </c>
      <c r="D611" s="1" t="s">
        <v>3145</v>
      </c>
      <c r="E611" s="1" t="s">
        <v>3146</v>
      </c>
      <c r="F611" s="3"/>
      <c r="G611" s="4"/>
      <c r="H611" s="4"/>
      <c r="I611" s="4"/>
      <c r="J611" s="4"/>
      <c r="K611" s="4"/>
      <c r="L611" s="4"/>
      <c r="M611" s="4"/>
      <c r="N611" s="4"/>
      <c r="O611" s="4"/>
      <c r="P611" s="4"/>
    </row>
    <row r="612" ht="13.5" customHeight="1">
      <c r="A612" s="1" t="s">
        <v>2979</v>
      </c>
      <c r="B612" s="1" t="s">
        <v>223</v>
      </c>
      <c r="C612" s="1" t="s">
        <v>374</v>
      </c>
      <c r="D612" s="1" t="s">
        <v>3151</v>
      </c>
      <c r="E612" s="1" t="s">
        <v>3152</v>
      </c>
      <c r="F612" s="3"/>
      <c r="G612" s="4"/>
      <c r="H612" s="4"/>
      <c r="I612" s="4"/>
      <c r="J612" s="4"/>
      <c r="K612" s="4"/>
      <c r="L612" s="4"/>
      <c r="M612" s="4"/>
      <c r="N612" s="4"/>
      <c r="O612" s="4"/>
      <c r="P612" s="4"/>
    </row>
    <row r="613" ht="13.5" customHeight="1">
      <c r="A613" s="1" t="s">
        <v>2979</v>
      </c>
      <c r="B613" s="1" t="s">
        <v>229</v>
      </c>
      <c r="C613" s="1" t="s">
        <v>10</v>
      </c>
      <c r="D613" s="1" t="s">
        <v>3157</v>
      </c>
      <c r="E613" s="1" t="s">
        <v>3158</v>
      </c>
      <c r="F613" s="3"/>
      <c r="G613" s="4"/>
      <c r="H613" s="4"/>
      <c r="I613" s="4"/>
      <c r="J613" s="4"/>
      <c r="K613" s="4"/>
      <c r="L613" s="4"/>
      <c r="M613" s="4"/>
      <c r="N613" s="4"/>
      <c r="O613" s="4"/>
      <c r="P613" s="4"/>
    </row>
    <row r="614" ht="13.5" customHeight="1">
      <c r="A614" s="1" t="s">
        <v>2979</v>
      </c>
      <c r="B614" s="1" t="s">
        <v>233</v>
      </c>
      <c r="C614" s="1" t="s">
        <v>10</v>
      </c>
      <c r="D614" s="1" t="s">
        <v>3162</v>
      </c>
      <c r="E614" s="1" t="s">
        <v>3164</v>
      </c>
      <c r="F614" s="3"/>
      <c r="G614" s="4"/>
      <c r="H614" s="4"/>
      <c r="I614" s="4"/>
      <c r="J614" s="4"/>
      <c r="K614" s="4"/>
      <c r="L614" s="4"/>
      <c r="M614" s="4"/>
      <c r="N614" s="4"/>
      <c r="O614" s="4"/>
      <c r="P614" s="4"/>
    </row>
    <row r="615" ht="13.5" customHeight="1">
      <c r="A615" s="1" t="s">
        <v>2979</v>
      </c>
      <c r="B615" s="1" t="s">
        <v>237</v>
      </c>
      <c r="C615" s="1" t="s">
        <v>10</v>
      </c>
      <c r="D615" s="1" t="s">
        <v>3167</v>
      </c>
      <c r="E615" s="1" t="s">
        <v>3168</v>
      </c>
      <c r="F615" s="3"/>
      <c r="G615" s="4"/>
      <c r="H615" s="4"/>
      <c r="I615" s="4"/>
      <c r="J615" s="4"/>
      <c r="K615" s="4"/>
      <c r="L615" s="4"/>
      <c r="M615" s="4"/>
      <c r="N615" s="4"/>
      <c r="O615" s="4"/>
      <c r="P615" s="4"/>
    </row>
    <row r="616" ht="13.5" customHeight="1">
      <c r="A616" s="1" t="s">
        <v>2979</v>
      </c>
      <c r="B616" s="1" t="s">
        <v>241</v>
      </c>
      <c r="C616" s="1" t="s">
        <v>374</v>
      </c>
      <c r="D616" s="1" t="s">
        <v>3181</v>
      </c>
      <c r="E616" s="1" t="s">
        <v>3183</v>
      </c>
      <c r="F616" s="3"/>
      <c r="G616" s="4"/>
      <c r="H616" s="4"/>
      <c r="I616" s="4"/>
      <c r="J616" s="4"/>
      <c r="K616" s="4"/>
      <c r="L616" s="4"/>
      <c r="M616" s="4"/>
      <c r="N616" s="4"/>
      <c r="O616" s="4"/>
      <c r="P616" s="4"/>
    </row>
    <row r="617" ht="13.5" customHeight="1">
      <c r="A617" s="1" t="s">
        <v>2979</v>
      </c>
      <c r="B617" s="1" t="s">
        <v>244</v>
      </c>
      <c r="C617" s="1" t="s">
        <v>374</v>
      </c>
      <c r="D617" s="1" t="s">
        <v>3187</v>
      </c>
      <c r="E617" s="1" t="s">
        <v>3188</v>
      </c>
      <c r="F617" s="3"/>
      <c r="G617" s="4"/>
      <c r="H617" s="4"/>
      <c r="I617" s="4"/>
      <c r="J617" s="4"/>
      <c r="K617" s="4"/>
      <c r="L617" s="4"/>
      <c r="M617" s="4"/>
      <c r="N617" s="4"/>
      <c r="O617" s="4"/>
      <c r="P617" s="4"/>
    </row>
    <row r="618" ht="13.5" customHeight="1">
      <c r="A618" s="1" t="s">
        <v>2979</v>
      </c>
      <c r="B618" s="1" t="s">
        <v>99</v>
      </c>
      <c r="C618" s="1" t="s">
        <v>1824</v>
      </c>
      <c r="D618" s="3"/>
      <c r="E618" s="3"/>
      <c r="F618" s="3"/>
      <c r="G618" s="4"/>
      <c r="H618" s="4"/>
      <c r="I618" s="4"/>
      <c r="J618" s="4"/>
      <c r="K618" s="4"/>
      <c r="L618" s="4"/>
      <c r="M618" s="4"/>
      <c r="N618" s="4"/>
      <c r="O618" s="4"/>
      <c r="P618" s="4"/>
    </row>
    <row r="619" ht="13.5" customHeight="1">
      <c r="A619" s="1" t="s">
        <v>3192</v>
      </c>
      <c r="B619" s="2" t="s">
        <v>1</v>
      </c>
      <c r="C619" s="1" t="s">
        <v>2</v>
      </c>
      <c r="D619" s="3"/>
      <c r="E619" s="3"/>
      <c r="F619" s="3"/>
      <c r="G619" s="4"/>
      <c r="H619" s="4"/>
      <c r="I619" s="4"/>
      <c r="J619" s="4"/>
      <c r="K619" s="4"/>
      <c r="L619" s="4"/>
      <c r="M619" s="4"/>
      <c r="N619" s="4"/>
      <c r="O619" s="4"/>
      <c r="P619" s="4"/>
    </row>
    <row r="620" ht="13.5" customHeight="1">
      <c r="A620" s="1" t="s">
        <v>3192</v>
      </c>
      <c r="B620" s="1" t="s">
        <v>5</v>
      </c>
      <c r="C620" s="1" t="s">
        <v>102</v>
      </c>
      <c r="D620" s="1" t="s">
        <v>3196</v>
      </c>
      <c r="E620" s="1" t="s">
        <v>3197</v>
      </c>
      <c r="F620" s="3"/>
      <c r="G620" s="4"/>
      <c r="H620" s="4"/>
      <c r="I620" s="4"/>
      <c r="J620" s="4"/>
      <c r="K620" s="4"/>
      <c r="L620" s="4"/>
      <c r="M620" s="4"/>
      <c r="N620" s="4"/>
      <c r="O620" s="4"/>
      <c r="P620" s="4"/>
    </row>
    <row r="621" ht="13.5" customHeight="1">
      <c r="A621" s="1" t="s">
        <v>3192</v>
      </c>
      <c r="B621" s="1" t="s">
        <v>9</v>
      </c>
      <c r="C621" s="1" t="s">
        <v>10</v>
      </c>
      <c r="D621" s="1" t="s">
        <v>3200</v>
      </c>
      <c r="E621" s="1" t="s">
        <v>3202</v>
      </c>
      <c r="F621" s="3"/>
      <c r="G621" s="4"/>
      <c r="H621" s="4"/>
      <c r="I621" s="4"/>
      <c r="J621" s="4"/>
      <c r="K621" s="4"/>
      <c r="L621" s="4"/>
      <c r="M621" s="4"/>
      <c r="N621" s="4"/>
      <c r="O621" s="4"/>
      <c r="P621" s="4"/>
    </row>
    <row r="622" ht="13.5" customHeight="1">
      <c r="A622" s="1" t="s">
        <v>3192</v>
      </c>
      <c r="B622" s="1" t="s">
        <v>13</v>
      </c>
      <c r="C622" s="1" t="s">
        <v>337</v>
      </c>
      <c r="D622" s="1" t="s">
        <v>3205</v>
      </c>
      <c r="E622" s="1" t="s">
        <v>3206</v>
      </c>
      <c r="F622" s="3"/>
      <c r="G622" s="4"/>
      <c r="H622" s="4"/>
      <c r="I622" s="4"/>
      <c r="J622" s="4"/>
      <c r="K622" s="4"/>
      <c r="L622" s="4"/>
      <c r="M622" s="4"/>
      <c r="N622" s="4"/>
      <c r="O622" s="4"/>
      <c r="P622" s="4"/>
    </row>
    <row r="623" ht="13.5" customHeight="1">
      <c r="A623" s="1" t="s">
        <v>3192</v>
      </c>
      <c r="B623" s="1" t="s">
        <v>16</v>
      </c>
      <c r="C623" s="1" t="s">
        <v>10</v>
      </c>
      <c r="D623" s="1" t="s">
        <v>3209</v>
      </c>
      <c r="E623" s="1" t="s">
        <v>3211</v>
      </c>
      <c r="F623" s="3"/>
      <c r="G623" s="4"/>
      <c r="H623" s="4"/>
      <c r="I623" s="4"/>
      <c r="J623" s="4"/>
      <c r="K623" s="4"/>
      <c r="L623" s="4"/>
      <c r="M623" s="4"/>
      <c r="N623" s="4"/>
      <c r="O623" s="4"/>
      <c r="P623" s="4"/>
    </row>
    <row r="624" ht="13.5" customHeight="1">
      <c r="A624" s="1" t="s">
        <v>3192</v>
      </c>
      <c r="B624" s="1" t="s">
        <v>21</v>
      </c>
      <c r="C624" s="1" t="s">
        <v>10</v>
      </c>
      <c r="D624" s="1" t="s">
        <v>3215</v>
      </c>
      <c r="E624" s="1" t="s">
        <v>3216</v>
      </c>
      <c r="F624" s="3"/>
      <c r="G624" s="4"/>
      <c r="H624" s="4"/>
      <c r="I624" s="4"/>
      <c r="J624" s="4"/>
      <c r="K624" s="4"/>
      <c r="L624" s="4"/>
      <c r="M624" s="4"/>
      <c r="N624" s="4"/>
      <c r="O624" s="4"/>
      <c r="P624" s="4"/>
    </row>
    <row r="625" ht="13.5" customHeight="1">
      <c r="A625" s="1" t="s">
        <v>3192</v>
      </c>
      <c r="B625" s="1" t="s">
        <v>27</v>
      </c>
      <c r="C625" s="1" t="s">
        <v>10</v>
      </c>
      <c r="D625" s="1" t="s">
        <v>3221</v>
      </c>
      <c r="E625" s="1" t="s">
        <v>3222</v>
      </c>
      <c r="F625" s="3"/>
      <c r="G625" s="4"/>
      <c r="H625" s="4"/>
      <c r="I625" s="4"/>
      <c r="J625" s="4"/>
      <c r="K625" s="4"/>
      <c r="L625" s="4"/>
      <c r="M625" s="4"/>
      <c r="N625" s="4"/>
      <c r="O625" s="4"/>
      <c r="P625" s="4"/>
    </row>
    <row r="626" ht="13.5" customHeight="1">
      <c r="A626" s="1" t="s">
        <v>3192</v>
      </c>
      <c r="B626" s="1" t="s">
        <v>31</v>
      </c>
      <c r="C626" s="1" t="s">
        <v>10</v>
      </c>
      <c r="D626" s="1" t="s">
        <v>3223</v>
      </c>
      <c r="E626" s="1" t="s">
        <v>3226</v>
      </c>
      <c r="F626" s="3"/>
      <c r="G626" s="4"/>
      <c r="H626" s="4"/>
      <c r="I626" s="4"/>
      <c r="J626" s="4"/>
      <c r="K626" s="4"/>
      <c r="L626" s="4"/>
      <c r="M626" s="4"/>
      <c r="N626" s="4"/>
      <c r="O626" s="4"/>
      <c r="P626" s="4"/>
    </row>
    <row r="627" ht="13.5" customHeight="1">
      <c r="A627" s="1" t="s">
        <v>3192</v>
      </c>
      <c r="B627" s="1" t="s">
        <v>34</v>
      </c>
      <c r="C627" s="1" t="s">
        <v>10</v>
      </c>
      <c r="D627" s="1" t="s">
        <v>3230</v>
      </c>
      <c r="E627" s="1" t="s">
        <v>3232</v>
      </c>
      <c r="F627" s="3"/>
      <c r="G627" s="4"/>
      <c r="H627" s="4"/>
      <c r="I627" s="4"/>
      <c r="J627" s="4"/>
      <c r="K627" s="4"/>
      <c r="L627" s="4"/>
      <c r="M627" s="4"/>
      <c r="N627" s="4"/>
      <c r="O627" s="4"/>
      <c r="P627" s="4"/>
    </row>
    <row r="628" ht="13.5" customHeight="1">
      <c r="A628" s="1" t="s">
        <v>3192</v>
      </c>
      <c r="B628" s="1" t="s">
        <v>40</v>
      </c>
      <c r="C628" s="1" t="s">
        <v>10</v>
      </c>
      <c r="D628" s="1" t="s">
        <v>3236</v>
      </c>
      <c r="E628" s="1" t="s">
        <v>3238</v>
      </c>
      <c r="F628" s="3"/>
      <c r="G628" s="4"/>
      <c r="H628" s="4"/>
      <c r="I628" s="4"/>
      <c r="J628" s="4"/>
      <c r="K628" s="4"/>
      <c r="L628" s="4"/>
      <c r="M628" s="4"/>
      <c r="N628" s="4"/>
      <c r="O628" s="4"/>
      <c r="P628" s="4"/>
    </row>
    <row r="629" ht="13.5" customHeight="1">
      <c r="A629" s="1" t="s">
        <v>3192</v>
      </c>
      <c r="B629" s="1" t="s">
        <v>45</v>
      </c>
      <c r="C629" s="1" t="s">
        <v>115</v>
      </c>
      <c r="D629" s="1" t="s">
        <v>3240</v>
      </c>
      <c r="E629" s="1" t="s">
        <v>3243</v>
      </c>
      <c r="F629" s="3"/>
      <c r="G629" s="4"/>
      <c r="H629" s="4"/>
      <c r="I629" s="4"/>
      <c r="J629" s="4"/>
      <c r="K629" s="4"/>
      <c r="L629" s="4"/>
      <c r="M629" s="4"/>
      <c r="N629" s="4"/>
      <c r="O629" s="4"/>
      <c r="P629" s="4"/>
    </row>
    <row r="630" ht="13.5" customHeight="1">
      <c r="A630" s="1" t="s">
        <v>3192</v>
      </c>
      <c r="B630" s="1" t="s">
        <v>52</v>
      </c>
      <c r="C630" s="1" t="s">
        <v>10</v>
      </c>
      <c r="D630" s="1" t="s">
        <v>3247</v>
      </c>
      <c r="E630" s="1" t="s">
        <v>3248</v>
      </c>
      <c r="F630" s="3"/>
      <c r="G630" s="4"/>
      <c r="H630" s="4"/>
      <c r="I630" s="4"/>
      <c r="J630" s="4"/>
      <c r="K630" s="4"/>
      <c r="L630" s="4"/>
      <c r="M630" s="4"/>
      <c r="N630" s="4"/>
      <c r="O630" s="4"/>
      <c r="P630" s="4"/>
    </row>
    <row r="631" ht="13.5" customHeight="1">
      <c r="A631" s="1" t="s">
        <v>3192</v>
      </c>
      <c r="B631" s="1" t="s">
        <v>57</v>
      </c>
      <c r="C631" s="1" t="s">
        <v>10</v>
      </c>
      <c r="D631" s="1" t="s">
        <v>3253</v>
      </c>
      <c r="E631" s="1" t="s">
        <v>3254</v>
      </c>
      <c r="F631" s="3"/>
      <c r="G631" s="4"/>
      <c r="H631" s="4"/>
      <c r="I631" s="4"/>
      <c r="J631" s="4"/>
      <c r="K631" s="4"/>
      <c r="L631" s="4"/>
      <c r="M631" s="4"/>
      <c r="N631" s="4"/>
      <c r="O631" s="4"/>
      <c r="P631" s="4"/>
    </row>
    <row r="632" ht="13.5" customHeight="1">
      <c r="A632" s="1" t="s">
        <v>3192</v>
      </c>
      <c r="B632" s="1" t="s">
        <v>60</v>
      </c>
      <c r="C632" s="1" t="s">
        <v>10</v>
      </c>
      <c r="D632" s="1" t="s">
        <v>3258</v>
      </c>
      <c r="E632" s="1" t="s">
        <v>3260</v>
      </c>
      <c r="F632" s="3"/>
      <c r="G632" s="4"/>
      <c r="H632" s="4"/>
      <c r="I632" s="4"/>
      <c r="J632" s="4"/>
      <c r="K632" s="4"/>
      <c r="L632" s="4"/>
      <c r="M632" s="4"/>
      <c r="N632" s="4"/>
      <c r="O632" s="4"/>
      <c r="P632" s="4"/>
    </row>
    <row r="633" ht="13.5" customHeight="1">
      <c r="A633" s="1" t="s">
        <v>3192</v>
      </c>
      <c r="B633" s="1" t="s">
        <v>65</v>
      </c>
      <c r="C633" s="1" t="s">
        <v>10</v>
      </c>
      <c r="D633" s="1" t="s">
        <v>3263</v>
      </c>
      <c r="E633" s="1" t="s">
        <v>3264</v>
      </c>
      <c r="F633" s="3"/>
      <c r="G633" s="4"/>
      <c r="H633" s="4"/>
      <c r="I633" s="4"/>
      <c r="J633" s="4"/>
      <c r="K633" s="4"/>
      <c r="L633" s="4"/>
      <c r="M633" s="4"/>
      <c r="N633" s="4"/>
      <c r="O633" s="4"/>
      <c r="P633" s="4"/>
    </row>
    <row r="634" ht="13.5" customHeight="1">
      <c r="A634" s="1" t="s">
        <v>3192</v>
      </c>
      <c r="B634" s="1" t="s">
        <v>70</v>
      </c>
      <c r="C634" s="1" t="s">
        <v>159</v>
      </c>
      <c r="D634" s="1" t="s">
        <v>3269</v>
      </c>
      <c r="E634" s="1" t="s">
        <v>3270</v>
      </c>
      <c r="F634" s="3"/>
      <c r="G634" s="4"/>
      <c r="H634" s="4"/>
      <c r="I634" s="4"/>
      <c r="J634" s="4"/>
      <c r="K634" s="4"/>
      <c r="L634" s="4"/>
      <c r="M634" s="4"/>
      <c r="N634" s="4"/>
      <c r="O634" s="4"/>
      <c r="P634" s="4"/>
    </row>
    <row r="635" ht="13.5" customHeight="1">
      <c r="A635" s="1" t="s">
        <v>3192</v>
      </c>
      <c r="B635" s="1" t="s">
        <v>99</v>
      </c>
      <c r="C635" s="1" t="s">
        <v>1824</v>
      </c>
      <c r="D635" s="3"/>
      <c r="E635" s="3"/>
      <c r="F635" s="3"/>
      <c r="G635" s="4"/>
      <c r="H635" s="4"/>
      <c r="I635" s="4"/>
      <c r="J635" s="4"/>
      <c r="K635" s="4"/>
      <c r="L635" s="4"/>
      <c r="M635" s="4"/>
      <c r="N635" s="4"/>
      <c r="O635" s="4"/>
      <c r="P635" s="4"/>
    </row>
    <row r="636" ht="13.5" customHeight="1">
      <c r="A636" s="1" t="s">
        <v>3274</v>
      </c>
      <c r="B636" s="2" t="s">
        <v>1</v>
      </c>
      <c r="C636" s="1" t="s">
        <v>2</v>
      </c>
      <c r="D636" s="3"/>
      <c r="E636" s="3"/>
      <c r="F636" s="3"/>
      <c r="G636" s="4"/>
      <c r="H636" s="4"/>
      <c r="I636" s="4"/>
      <c r="J636" s="4"/>
      <c r="K636" s="4"/>
      <c r="L636" s="4"/>
      <c r="M636" s="4"/>
      <c r="N636" s="4"/>
      <c r="O636" s="4"/>
      <c r="P636" s="4"/>
    </row>
    <row r="637" ht="13.5" customHeight="1">
      <c r="A637" s="1" t="s">
        <v>3274</v>
      </c>
      <c r="B637" s="1" t="s">
        <v>5</v>
      </c>
      <c r="C637" s="1" t="s">
        <v>303</v>
      </c>
      <c r="D637" s="1" t="s">
        <v>3278</v>
      </c>
      <c r="E637" s="1" t="s">
        <v>3279</v>
      </c>
      <c r="F637" s="3"/>
      <c r="G637" s="4"/>
      <c r="H637" s="4"/>
      <c r="I637" s="4"/>
      <c r="J637" s="4"/>
      <c r="K637" s="4"/>
      <c r="L637" s="4"/>
      <c r="M637" s="4"/>
      <c r="N637" s="4"/>
      <c r="O637" s="4"/>
      <c r="P637" s="4"/>
    </row>
    <row r="638" ht="13.5" customHeight="1">
      <c r="A638" s="1" t="s">
        <v>3274</v>
      </c>
      <c r="B638" s="1" t="s">
        <v>9</v>
      </c>
      <c r="C638" s="1" t="s">
        <v>48</v>
      </c>
      <c r="D638" s="1" t="s">
        <v>3282</v>
      </c>
      <c r="E638" s="1" t="s">
        <v>3283</v>
      </c>
      <c r="F638" s="3"/>
      <c r="G638" s="4"/>
      <c r="H638" s="4"/>
      <c r="I638" s="4"/>
      <c r="J638" s="4"/>
      <c r="K638" s="4"/>
      <c r="L638" s="4"/>
      <c r="M638" s="4"/>
      <c r="N638" s="4"/>
      <c r="O638" s="4"/>
      <c r="P638" s="4"/>
    </row>
    <row r="639" ht="13.5" customHeight="1">
      <c r="A639" s="1" t="s">
        <v>3274</v>
      </c>
      <c r="B639" s="1" t="s">
        <v>13</v>
      </c>
      <c r="C639" s="1" t="s">
        <v>10</v>
      </c>
      <c r="D639" s="1" t="s">
        <v>3288</v>
      </c>
      <c r="E639" s="1" t="s">
        <v>3289</v>
      </c>
      <c r="F639" s="3"/>
      <c r="G639" s="4"/>
      <c r="H639" s="4"/>
      <c r="I639" s="4"/>
      <c r="J639" s="4"/>
      <c r="K639" s="4"/>
      <c r="L639" s="4"/>
      <c r="M639" s="4"/>
      <c r="N639" s="4"/>
      <c r="O639" s="4"/>
      <c r="P639" s="4"/>
    </row>
    <row r="640" ht="13.5" customHeight="1">
      <c r="A640" s="1" t="s">
        <v>3274</v>
      </c>
      <c r="B640" s="1" t="s">
        <v>16</v>
      </c>
      <c r="C640" s="1" t="s">
        <v>715</v>
      </c>
      <c r="D640" s="1" t="s">
        <v>3292</v>
      </c>
      <c r="E640" s="1" t="s">
        <v>3293</v>
      </c>
      <c r="F640" s="3"/>
      <c r="G640" s="4"/>
      <c r="H640" s="4"/>
      <c r="I640" s="4"/>
      <c r="J640" s="4"/>
      <c r="K640" s="4"/>
      <c r="L640" s="4"/>
      <c r="M640" s="4"/>
      <c r="N640" s="4"/>
      <c r="O640" s="4"/>
      <c r="P640" s="4"/>
    </row>
    <row r="641" ht="13.5" customHeight="1">
      <c r="A641" s="1" t="s">
        <v>3274</v>
      </c>
      <c r="B641" s="1" t="s">
        <v>21</v>
      </c>
      <c r="C641" s="1" t="s">
        <v>374</v>
      </c>
      <c r="D641" s="1" t="s">
        <v>3301</v>
      </c>
      <c r="E641" s="1" t="s">
        <v>3302</v>
      </c>
      <c r="F641" s="3"/>
      <c r="G641" s="4"/>
      <c r="H641" s="4"/>
      <c r="I641" s="4"/>
      <c r="J641" s="4"/>
      <c r="K641" s="4"/>
      <c r="L641" s="4"/>
      <c r="M641" s="4"/>
      <c r="N641" s="4"/>
      <c r="O641" s="4"/>
      <c r="P641" s="4"/>
    </row>
    <row r="642" ht="13.5" customHeight="1">
      <c r="A642" s="1" t="s">
        <v>3274</v>
      </c>
      <c r="B642" s="1" t="s">
        <v>27</v>
      </c>
      <c r="C642" s="1" t="s">
        <v>10</v>
      </c>
      <c r="D642" s="1" t="s">
        <v>3307</v>
      </c>
      <c r="E642" s="1" t="s">
        <v>3308</v>
      </c>
      <c r="F642" s="3"/>
      <c r="G642" s="4"/>
      <c r="H642" s="4"/>
      <c r="I642" s="4"/>
      <c r="J642" s="4"/>
      <c r="K642" s="4"/>
      <c r="L642" s="4"/>
      <c r="M642" s="4"/>
      <c r="N642" s="4"/>
      <c r="O642" s="4"/>
      <c r="P642" s="4"/>
    </row>
    <row r="643" ht="13.5" customHeight="1">
      <c r="A643" s="1" t="s">
        <v>3274</v>
      </c>
      <c r="B643" s="1" t="s">
        <v>31</v>
      </c>
      <c r="C643" s="1" t="s">
        <v>337</v>
      </c>
      <c r="D643" s="1" t="s">
        <v>3314</v>
      </c>
      <c r="E643" s="1" t="s">
        <v>3316</v>
      </c>
      <c r="F643" s="3"/>
      <c r="G643" s="4"/>
      <c r="H643" s="4"/>
      <c r="I643" s="4"/>
      <c r="J643" s="4"/>
      <c r="K643" s="4"/>
      <c r="L643" s="4"/>
      <c r="M643" s="4"/>
      <c r="N643" s="4"/>
      <c r="O643" s="4"/>
      <c r="P643" s="4"/>
    </row>
    <row r="644" ht="13.5" customHeight="1">
      <c r="A644" s="1" t="s">
        <v>3274</v>
      </c>
      <c r="B644" s="1" t="s">
        <v>34</v>
      </c>
      <c r="C644" s="1" t="s">
        <v>10</v>
      </c>
      <c r="D644" s="1" t="s">
        <v>3320</v>
      </c>
      <c r="E644" s="1" t="s">
        <v>3322</v>
      </c>
      <c r="F644" s="3"/>
      <c r="G644" s="4"/>
      <c r="H644" s="4"/>
      <c r="I644" s="4"/>
      <c r="J644" s="4"/>
      <c r="K644" s="4"/>
      <c r="L644" s="4"/>
      <c r="M644" s="4"/>
      <c r="N644" s="4"/>
      <c r="O644" s="4"/>
      <c r="P644" s="4"/>
    </row>
    <row r="645" ht="13.5" customHeight="1">
      <c r="A645" s="1" t="s">
        <v>3274</v>
      </c>
      <c r="B645" s="1" t="s">
        <v>40</v>
      </c>
      <c r="C645" s="1" t="s">
        <v>48</v>
      </c>
      <c r="D645" s="1" t="s">
        <v>3327</v>
      </c>
      <c r="E645" s="1" t="s">
        <v>3328</v>
      </c>
      <c r="F645" s="3"/>
      <c r="G645" s="4"/>
      <c r="H645" s="4"/>
      <c r="I645" s="4"/>
      <c r="J645" s="4"/>
      <c r="K645" s="4"/>
      <c r="L645" s="4"/>
      <c r="M645" s="4"/>
      <c r="N645" s="4"/>
      <c r="O645" s="4"/>
      <c r="P645" s="4"/>
    </row>
    <row r="646" ht="13.5" customHeight="1">
      <c r="A646" s="1" t="s">
        <v>3274</v>
      </c>
      <c r="B646" s="1" t="s">
        <v>45</v>
      </c>
      <c r="C646" s="1" t="s">
        <v>374</v>
      </c>
      <c r="D646" s="1" t="s">
        <v>3331</v>
      </c>
      <c r="E646" s="1" t="s">
        <v>3332</v>
      </c>
      <c r="F646" s="3"/>
      <c r="G646" s="4"/>
      <c r="H646" s="4"/>
      <c r="I646" s="4"/>
      <c r="J646" s="4"/>
      <c r="K646" s="4"/>
      <c r="L646" s="4"/>
      <c r="M646" s="4"/>
      <c r="N646" s="4"/>
      <c r="O646" s="4"/>
      <c r="P646" s="4"/>
    </row>
    <row r="647" ht="13.5" customHeight="1">
      <c r="A647" s="1" t="s">
        <v>3274</v>
      </c>
      <c r="B647" s="1" t="s">
        <v>52</v>
      </c>
      <c r="C647" s="1" t="s">
        <v>10</v>
      </c>
      <c r="D647" s="1" t="s">
        <v>3337</v>
      </c>
      <c r="E647" s="1" t="s">
        <v>3338</v>
      </c>
      <c r="F647" s="3"/>
      <c r="G647" s="4"/>
      <c r="H647" s="4"/>
      <c r="I647" s="4"/>
      <c r="J647" s="4"/>
      <c r="K647" s="4"/>
      <c r="L647" s="4"/>
      <c r="M647" s="4"/>
      <c r="N647" s="4"/>
      <c r="O647" s="4"/>
      <c r="P647" s="4"/>
    </row>
    <row r="648" ht="13.5" customHeight="1">
      <c r="A648" s="1" t="s">
        <v>3274</v>
      </c>
      <c r="B648" s="1" t="s">
        <v>57</v>
      </c>
      <c r="C648" s="1" t="s">
        <v>224</v>
      </c>
      <c r="D648" s="1" t="s">
        <v>3341</v>
      </c>
      <c r="E648" s="1" t="s">
        <v>3343</v>
      </c>
      <c r="F648" s="3"/>
      <c r="G648" s="4"/>
      <c r="H648" s="4"/>
      <c r="I648" s="4"/>
      <c r="J648" s="4"/>
      <c r="K648" s="4"/>
      <c r="L648" s="4"/>
      <c r="M648" s="4"/>
      <c r="N648" s="4"/>
      <c r="O648" s="4"/>
      <c r="P648" s="4"/>
    </row>
    <row r="649" ht="13.5" customHeight="1">
      <c r="A649" s="1" t="s">
        <v>3274</v>
      </c>
      <c r="B649" s="1" t="s">
        <v>60</v>
      </c>
      <c r="C649" s="1" t="s">
        <v>10</v>
      </c>
      <c r="D649" s="1" t="s">
        <v>3347</v>
      </c>
      <c r="E649" s="1" t="s">
        <v>3348</v>
      </c>
      <c r="F649" s="3"/>
      <c r="G649" s="4"/>
      <c r="H649" s="4"/>
      <c r="I649" s="4"/>
      <c r="J649" s="4"/>
      <c r="K649" s="4"/>
      <c r="L649" s="4"/>
      <c r="M649" s="4"/>
      <c r="N649" s="4"/>
      <c r="O649" s="4"/>
      <c r="P649" s="4"/>
    </row>
    <row r="650" ht="13.5" customHeight="1">
      <c r="A650" s="1" t="s">
        <v>3274</v>
      </c>
      <c r="B650" s="1" t="s">
        <v>65</v>
      </c>
      <c r="C650" s="1" t="s">
        <v>10</v>
      </c>
      <c r="D650" s="1" t="s">
        <v>3352</v>
      </c>
      <c r="E650" s="1" t="s">
        <v>3354</v>
      </c>
      <c r="F650" s="3"/>
      <c r="G650" s="4"/>
      <c r="H650" s="4"/>
      <c r="I650" s="4"/>
      <c r="J650" s="4"/>
      <c r="K650" s="4"/>
      <c r="L650" s="4"/>
      <c r="M650" s="4"/>
      <c r="N650" s="4"/>
      <c r="O650" s="4"/>
      <c r="P650" s="4"/>
    </row>
    <row r="651" ht="13.5" customHeight="1">
      <c r="A651" s="1" t="s">
        <v>3274</v>
      </c>
      <c r="B651" s="1" t="s">
        <v>70</v>
      </c>
      <c r="C651" s="1" t="s">
        <v>159</v>
      </c>
      <c r="D651" s="1" t="s">
        <v>3357</v>
      </c>
      <c r="E651" s="1" t="s">
        <v>3358</v>
      </c>
      <c r="F651" s="3"/>
      <c r="G651" s="4"/>
      <c r="H651" s="4"/>
      <c r="I651" s="4"/>
      <c r="J651" s="4"/>
      <c r="K651" s="4"/>
      <c r="L651" s="4"/>
      <c r="M651" s="4"/>
      <c r="N651" s="4"/>
      <c r="O651" s="4"/>
      <c r="P651" s="4"/>
    </row>
    <row r="652" ht="13.5" customHeight="1">
      <c r="A652" s="1" t="s">
        <v>3274</v>
      </c>
      <c r="B652" s="1" t="s">
        <v>74</v>
      </c>
      <c r="C652" s="1" t="s">
        <v>10</v>
      </c>
      <c r="D652" s="1" t="s">
        <v>3363</v>
      </c>
      <c r="E652" s="1" t="s">
        <v>3364</v>
      </c>
      <c r="F652" s="3"/>
      <c r="G652" s="4"/>
      <c r="H652" s="4"/>
      <c r="I652" s="4"/>
      <c r="J652" s="4"/>
      <c r="K652" s="4"/>
      <c r="L652" s="4"/>
      <c r="M652" s="4"/>
      <c r="N652" s="4"/>
      <c r="O652" s="4"/>
      <c r="P652" s="4"/>
    </row>
    <row r="653" ht="13.5" customHeight="1">
      <c r="A653" s="1" t="s">
        <v>3274</v>
      </c>
      <c r="B653" s="1" t="s">
        <v>78</v>
      </c>
      <c r="C653" s="1" t="s">
        <v>10</v>
      </c>
      <c r="D653" s="1" t="s">
        <v>3367</v>
      </c>
      <c r="E653" s="1" t="s">
        <v>3369</v>
      </c>
      <c r="F653" s="3"/>
      <c r="G653" s="4"/>
      <c r="H653" s="4"/>
      <c r="I653" s="4"/>
      <c r="J653" s="4"/>
      <c r="K653" s="4"/>
      <c r="L653" s="4"/>
      <c r="M653" s="4"/>
      <c r="N653" s="4"/>
      <c r="O653" s="4"/>
      <c r="P653" s="4"/>
    </row>
    <row r="654" ht="13.5" customHeight="1">
      <c r="A654" s="1" t="s">
        <v>3274</v>
      </c>
      <c r="B654" s="1" t="s">
        <v>83</v>
      </c>
      <c r="C654" s="1" t="s">
        <v>374</v>
      </c>
      <c r="D654" s="1" t="s">
        <v>3373</v>
      </c>
      <c r="E654" s="1" t="s">
        <v>3374</v>
      </c>
      <c r="F654" s="3"/>
      <c r="G654" s="4"/>
      <c r="H654" s="4"/>
      <c r="I654" s="4"/>
      <c r="J654" s="4"/>
      <c r="K654" s="4"/>
      <c r="L654" s="4"/>
      <c r="M654" s="4"/>
      <c r="N654" s="4"/>
      <c r="O654" s="4"/>
      <c r="P654" s="4"/>
    </row>
    <row r="655" ht="13.5" customHeight="1">
      <c r="A655" s="1" t="s">
        <v>3274</v>
      </c>
      <c r="B655" s="1" t="s">
        <v>86</v>
      </c>
      <c r="C655" s="1" t="s">
        <v>10</v>
      </c>
      <c r="D655" s="1" t="s">
        <v>3375</v>
      </c>
      <c r="E655" s="1" t="s">
        <v>3376</v>
      </c>
      <c r="F655" s="3"/>
      <c r="G655" s="4"/>
      <c r="H655" s="4"/>
      <c r="I655" s="4"/>
      <c r="J655" s="4"/>
      <c r="K655" s="4"/>
      <c r="L655" s="4"/>
      <c r="M655" s="4"/>
      <c r="N655" s="4"/>
      <c r="O655" s="4"/>
      <c r="P655" s="4"/>
    </row>
    <row r="656" ht="13.5" customHeight="1">
      <c r="A656" s="1" t="s">
        <v>3274</v>
      </c>
      <c r="B656" s="1" t="s">
        <v>91</v>
      </c>
      <c r="C656" s="1" t="s">
        <v>1611</v>
      </c>
      <c r="D656" s="1" t="s">
        <v>3378</v>
      </c>
      <c r="E656" s="1" t="s">
        <v>3380</v>
      </c>
      <c r="F656" s="3"/>
      <c r="G656" s="4"/>
      <c r="H656" s="4"/>
      <c r="I656" s="4"/>
      <c r="J656" s="4"/>
      <c r="K656" s="4"/>
      <c r="L656" s="4"/>
      <c r="M656" s="4"/>
      <c r="N656" s="4"/>
      <c r="O656" s="4"/>
      <c r="P656" s="4"/>
    </row>
    <row r="657" ht="13.5" customHeight="1">
      <c r="A657" s="1" t="s">
        <v>3274</v>
      </c>
      <c r="B657" s="1" t="s">
        <v>94</v>
      </c>
      <c r="C657" s="1" t="s">
        <v>1611</v>
      </c>
      <c r="D657" s="1" t="s">
        <v>3383</v>
      </c>
      <c r="E657" s="1" t="s">
        <v>3385</v>
      </c>
      <c r="F657" s="3"/>
      <c r="G657" s="4"/>
      <c r="H657" s="4"/>
      <c r="I657" s="4"/>
      <c r="J657" s="4"/>
      <c r="K657" s="4"/>
      <c r="L657" s="4"/>
      <c r="M657" s="4"/>
      <c r="N657" s="4"/>
      <c r="O657" s="4"/>
      <c r="P657" s="4"/>
    </row>
    <row r="658" ht="13.5" customHeight="1">
      <c r="A658" s="1" t="s">
        <v>3274</v>
      </c>
      <c r="B658" s="1" t="s">
        <v>186</v>
      </c>
      <c r="C658" s="1" t="s">
        <v>1611</v>
      </c>
      <c r="D658" s="1" t="s">
        <v>3387</v>
      </c>
      <c r="E658" s="1" t="s">
        <v>3389</v>
      </c>
      <c r="F658" s="3"/>
      <c r="G658" s="4"/>
      <c r="H658" s="4"/>
      <c r="I658" s="4"/>
      <c r="J658" s="4"/>
      <c r="K658" s="4"/>
      <c r="L658" s="4"/>
      <c r="M658" s="4"/>
      <c r="N658" s="4"/>
      <c r="O658" s="4"/>
      <c r="P658" s="4"/>
    </row>
    <row r="659" ht="13.5" customHeight="1">
      <c r="A659" s="1" t="s">
        <v>3274</v>
      </c>
      <c r="B659" s="1" t="s">
        <v>189</v>
      </c>
      <c r="C659" s="1" t="s">
        <v>1611</v>
      </c>
      <c r="D659" s="1" t="s">
        <v>3393</v>
      </c>
      <c r="E659" s="1" t="s">
        <v>3394</v>
      </c>
      <c r="F659" s="3"/>
      <c r="G659" s="4"/>
      <c r="H659" s="4"/>
      <c r="I659" s="4"/>
      <c r="J659" s="4"/>
      <c r="K659" s="4"/>
      <c r="L659" s="4"/>
      <c r="M659" s="4"/>
      <c r="N659" s="4"/>
      <c r="O659" s="4"/>
      <c r="P659" s="4"/>
    </row>
    <row r="660" ht="13.5" customHeight="1">
      <c r="A660" s="1" t="s">
        <v>3274</v>
      </c>
      <c r="B660" s="1" t="s">
        <v>193</v>
      </c>
      <c r="C660" s="1" t="s">
        <v>1611</v>
      </c>
      <c r="D660" s="1" t="s">
        <v>3396</v>
      </c>
      <c r="E660" s="1" t="s">
        <v>3398</v>
      </c>
      <c r="F660" s="3"/>
      <c r="G660" s="4"/>
      <c r="H660" s="4"/>
      <c r="I660" s="4"/>
      <c r="J660" s="4"/>
      <c r="K660" s="4"/>
      <c r="L660" s="4"/>
      <c r="M660" s="4"/>
      <c r="N660" s="4"/>
      <c r="O660" s="4"/>
      <c r="P660" s="4"/>
    </row>
    <row r="661" ht="13.5" customHeight="1">
      <c r="A661" s="1" t="s">
        <v>3274</v>
      </c>
      <c r="B661" s="1" t="s">
        <v>197</v>
      </c>
      <c r="C661" s="1" t="s">
        <v>1611</v>
      </c>
      <c r="D661" s="1" t="s">
        <v>3400</v>
      </c>
      <c r="E661" s="1" t="s">
        <v>3401</v>
      </c>
      <c r="F661" s="3"/>
      <c r="G661" s="4"/>
      <c r="H661" s="4"/>
      <c r="I661" s="4"/>
      <c r="J661" s="4"/>
      <c r="K661" s="4"/>
      <c r="L661" s="4"/>
      <c r="M661" s="4"/>
      <c r="N661" s="4"/>
      <c r="O661" s="4"/>
      <c r="P661" s="4"/>
    </row>
    <row r="662" ht="13.5" customHeight="1">
      <c r="A662" s="1" t="s">
        <v>3274</v>
      </c>
      <c r="B662" s="1" t="s">
        <v>201</v>
      </c>
      <c r="C662" s="1" t="s">
        <v>1611</v>
      </c>
      <c r="D662" s="1" t="s">
        <v>3404</v>
      </c>
      <c r="E662" s="1" t="s">
        <v>3405</v>
      </c>
      <c r="F662" s="3"/>
      <c r="G662" s="4"/>
      <c r="H662" s="4"/>
      <c r="I662" s="4"/>
      <c r="J662" s="4"/>
      <c r="K662" s="4"/>
      <c r="L662" s="4"/>
      <c r="M662" s="4"/>
      <c r="N662" s="4"/>
      <c r="O662" s="4"/>
      <c r="P662" s="4"/>
    </row>
    <row r="663" ht="13.5" customHeight="1">
      <c r="A663" s="1" t="s">
        <v>3274</v>
      </c>
      <c r="B663" s="1" t="s">
        <v>206</v>
      </c>
      <c r="C663" s="1" t="s">
        <v>1611</v>
      </c>
      <c r="D663" s="1" t="s">
        <v>3409</v>
      </c>
      <c r="E663" s="1" t="s">
        <v>3410</v>
      </c>
      <c r="F663" s="3"/>
      <c r="G663" s="4"/>
      <c r="H663" s="4"/>
      <c r="I663" s="4"/>
      <c r="J663" s="4"/>
      <c r="K663" s="4"/>
      <c r="L663" s="4"/>
      <c r="M663" s="4"/>
      <c r="N663" s="4"/>
      <c r="O663" s="4"/>
      <c r="P663" s="4"/>
    </row>
    <row r="664" ht="13.5" customHeight="1">
      <c r="A664" s="1" t="s">
        <v>3274</v>
      </c>
      <c r="B664" s="1" t="s">
        <v>211</v>
      </c>
      <c r="C664" s="1" t="s">
        <v>1611</v>
      </c>
      <c r="D664" s="1" t="s">
        <v>3417</v>
      </c>
      <c r="E664" s="1" t="s">
        <v>3420</v>
      </c>
      <c r="F664" s="3"/>
      <c r="G664" s="4"/>
      <c r="H664" s="4"/>
      <c r="I664" s="4"/>
      <c r="J664" s="4"/>
      <c r="K664" s="4"/>
      <c r="L664" s="4"/>
      <c r="M664" s="4"/>
      <c r="N664" s="4"/>
      <c r="O664" s="4"/>
      <c r="P664" s="4"/>
    </row>
    <row r="665" ht="13.5" customHeight="1">
      <c r="A665" s="1" t="s">
        <v>3274</v>
      </c>
      <c r="B665" s="1" t="s">
        <v>215</v>
      </c>
      <c r="C665" s="1" t="s">
        <v>1611</v>
      </c>
      <c r="D665" s="1" t="s">
        <v>3425</v>
      </c>
      <c r="E665" s="1" t="s">
        <v>3426</v>
      </c>
      <c r="F665" s="3"/>
      <c r="G665" s="4"/>
      <c r="H665" s="4"/>
      <c r="I665" s="4"/>
      <c r="J665" s="4"/>
      <c r="K665" s="4"/>
      <c r="L665" s="4"/>
      <c r="M665" s="4"/>
      <c r="N665" s="4"/>
      <c r="O665" s="4"/>
      <c r="P665" s="4"/>
    </row>
    <row r="666" ht="13.5" customHeight="1">
      <c r="A666" s="1" t="s">
        <v>3274</v>
      </c>
      <c r="B666" s="1" t="s">
        <v>220</v>
      </c>
      <c r="C666" s="1" t="s">
        <v>1611</v>
      </c>
      <c r="D666" s="1" t="s">
        <v>3431</v>
      </c>
      <c r="E666" s="1" t="s">
        <v>3433</v>
      </c>
      <c r="F666" s="3"/>
      <c r="G666" s="4"/>
      <c r="H666" s="4"/>
      <c r="I666" s="4"/>
      <c r="J666" s="4"/>
      <c r="K666" s="4"/>
      <c r="L666" s="4"/>
      <c r="M666" s="4"/>
      <c r="N666" s="4"/>
      <c r="O666" s="4"/>
      <c r="P666" s="4"/>
    </row>
    <row r="667" ht="13.5" customHeight="1">
      <c r="A667" s="1" t="s">
        <v>3274</v>
      </c>
      <c r="B667" s="1" t="s">
        <v>223</v>
      </c>
      <c r="C667" s="1" t="s">
        <v>1611</v>
      </c>
      <c r="D667" s="1" t="s">
        <v>3435</v>
      </c>
      <c r="E667" s="1" t="s">
        <v>3436</v>
      </c>
      <c r="F667" s="3"/>
      <c r="G667" s="4"/>
      <c r="H667" s="4"/>
      <c r="I667" s="4"/>
      <c r="J667" s="4"/>
      <c r="K667" s="4"/>
      <c r="L667" s="4"/>
      <c r="M667" s="4"/>
      <c r="N667" s="4"/>
      <c r="O667" s="4"/>
      <c r="P667" s="4"/>
    </row>
    <row r="668" ht="13.5" customHeight="1">
      <c r="A668" s="1" t="s">
        <v>3274</v>
      </c>
      <c r="B668" s="1" t="s">
        <v>229</v>
      </c>
      <c r="C668" s="1" t="s">
        <v>1611</v>
      </c>
      <c r="D668" s="1" t="s">
        <v>3445</v>
      </c>
      <c r="E668" s="1" t="s">
        <v>3446</v>
      </c>
      <c r="F668" s="3"/>
      <c r="G668" s="4"/>
      <c r="H668" s="4"/>
      <c r="I668" s="4"/>
      <c r="J668" s="4"/>
      <c r="K668" s="4"/>
      <c r="L668" s="4"/>
      <c r="M668" s="4"/>
      <c r="N668" s="4"/>
      <c r="O668" s="4"/>
      <c r="P668" s="4"/>
    </row>
    <row r="669" ht="13.5" customHeight="1">
      <c r="A669" s="1" t="s">
        <v>3274</v>
      </c>
      <c r="B669" s="1" t="s">
        <v>233</v>
      </c>
      <c r="C669" s="1" t="s">
        <v>1611</v>
      </c>
      <c r="D669" s="1" t="s">
        <v>3451</v>
      </c>
      <c r="E669" s="1" t="s">
        <v>3452</v>
      </c>
      <c r="F669" s="3"/>
      <c r="G669" s="4"/>
      <c r="H669" s="4"/>
      <c r="I669" s="4"/>
      <c r="J669" s="4"/>
      <c r="K669" s="4"/>
      <c r="L669" s="4"/>
      <c r="M669" s="4"/>
      <c r="N669" s="4"/>
      <c r="O669" s="4"/>
      <c r="P669" s="4"/>
    </row>
    <row r="670" ht="13.5" customHeight="1">
      <c r="A670" s="1" t="s">
        <v>3274</v>
      </c>
      <c r="B670" s="1" t="s">
        <v>237</v>
      </c>
      <c r="C670" s="1" t="s">
        <v>1611</v>
      </c>
      <c r="D670" s="1" t="s">
        <v>3453</v>
      </c>
      <c r="E670" s="1" t="s">
        <v>3454</v>
      </c>
      <c r="F670" s="3"/>
      <c r="G670" s="4"/>
      <c r="H670" s="4"/>
      <c r="I670" s="4"/>
      <c r="J670" s="4"/>
      <c r="K670" s="4"/>
      <c r="L670" s="4"/>
      <c r="M670" s="4"/>
      <c r="N670" s="4"/>
      <c r="O670" s="4"/>
      <c r="P670" s="4"/>
    </row>
    <row r="671" ht="13.5" customHeight="1">
      <c r="A671" s="1" t="s">
        <v>3274</v>
      </c>
      <c r="B671" s="1" t="s">
        <v>241</v>
      </c>
      <c r="C671" s="1" t="s">
        <v>1611</v>
      </c>
      <c r="D671" s="1" t="s">
        <v>3460</v>
      </c>
      <c r="E671" s="1" t="s">
        <v>3461</v>
      </c>
      <c r="F671" s="3"/>
      <c r="G671" s="4"/>
      <c r="H671" s="4"/>
      <c r="I671" s="4"/>
      <c r="J671" s="4"/>
      <c r="K671" s="4"/>
      <c r="L671" s="4"/>
      <c r="M671" s="4"/>
      <c r="N671" s="4"/>
      <c r="O671" s="4"/>
      <c r="P671" s="4"/>
    </row>
    <row r="672" ht="13.5" customHeight="1">
      <c r="A672" s="1" t="s">
        <v>3274</v>
      </c>
      <c r="B672" s="1" t="s">
        <v>244</v>
      </c>
      <c r="C672" s="1" t="s">
        <v>2003</v>
      </c>
      <c r="D672" s="1" t="s">
        <v>3469</v>
      </c>
      <c r="E672" s="1" t="s">
        <v>3471</v>
      </c>
      <c r="F672" s="3"/>
      <c r="G672" s="4"/>
      <c r="H672" s="4"/>
      <c r="I672" s="4"/>
      <c r="J672" s="4"/>
      <c r="K672" s="4"/>
      <c r="L672" s="4"/>
      <c r="M672" s="4"/>
      <c r="N672" s="4"/>
      <c r="O672" s="4"/>
      <c r="P672" s="4"/>
    </row>
    <row r="673" ht="13.5" customHeight="1">
      <c r="A673" s="1" t="s">
        <v>3274</v>
      </c>
      <c r="B673" s="1" t="s">
        <v>247</v>
      </c>
      <c r="C673" s="1" t="s">
        <v>2003</v>
      </c>
      <c r="D673" s="1" t="s">
        <v>3480</v>
      </c>
      <c r="E673" s="1" t="s">
        <v>3481</v>
      </c>
      <c r="F673" s="3"/>
      <c r="G673" s="4"/>
      <c r="H673" s="4"/>
      <c r="I673" s="4"/>
      <c r="J673" s="4"/>
      <c r="K673" s="4"/>
      <c r="L673" s="4"/>
      <c r="M673" s="4"/>
      <c r="N673" s="4"/>
      <c r="O673" s="4"/>
      <c r="P673" s="4"/>
    </row>
    <row r="674" ht="13.5" customHeight="1">
      <c r="A674" s="1" t="s">
        <v>3274</v>
      </c>
      <c r="B674" s="1" t="s">
        <v>251</v>
      </c>
      <c r="C674" s="1" t="s">
        <v>2003</v>
      </c>
      <c r="D674" s="1" t="s">
        <v>3487</v>
      </c>
      <c r="E674" s="1" t="s">
        <v>3489</v>
      </c>
      <c r="F674" s="3"/>
      <c r="G674" s="4"/>
      <c r="H674" s="4"/>
      <c r="I674" s="4"/>
      <c r="J674" s="4"/>
      <c r="K674" s="4"/>
      <c r="L674" s="4"/>
      <c r="M674" s="4"/>
      <c r="N674" s="4"/>
      <c r="O674" s="4"/>
      <c r="P674" s="4"/>
    </row>
    <row r="675" ht="13.5" customHeight="1">
      <c r="A675" s="1" t="s">
        <v>3274</v>
      </c>
      <c r="B675" s="1" t="s">
        <v>254</v>
      </c>
      <c r="C675" s="1" t="s">
        <v>2003</v>
      </c>
      <c r="D675" s="1" t="s">
        <v>3493</v>
      </c>
      <c r="E675" s="1" t="s">
        <v>3494</v>
      </c>
      <c r="F675" s="3"/>
      <c r="G675" s="4"/>
      <c r="H675" s="4"/>
      <c r="I675" s="4"/>
      <c r="J675" s="4"/>
      <c r="K675" s="4"/>
      <c r="L675" s="4"/>
      <c r="M675" s="4"/>
      <c r="N675" s="4"/>
      <c r="O675" s="4"/>
      <c r="P675" s="4"/>
    </row>
    <row r="676" ht="13.5" customHeight="1">
      <c r="A676" s="1" t="s">
        <v>3274</v>
      </c>
      <c r="B676" s="1" t="s">
        <v>258</v>
      </c>
      <c r="C676" s="1" t="s">
        <v>2003</v>
      </c>
      <c r="D676" s="1" t="s">
        <v>3498</v>
      </c>
      <c r="E676" s="1" t="s">
        <v>3499</v>
      </c>
      <c r="F676" s="3"/>
      <c r="G676" s="4"/>
      <c r="H676" s="4"/>
      <c r="I676" s="4"/>
      <c r="J676" s="4"/>
      <c r="K676" s="4"/>
      <c r="L676" s="4"/>
      <c r="M676" s="4"/>
      <c r="N676" s="4"/>
      <c r="O676" s="4"/>
      <c r="P676" s="4"/>
    </row>
    <row r="677" ht="13.5" customHeight="1">
      <c r="A677" s="1" t="s">
        <v>3274</v>
      </c>
      <c r="B677" s="1" t="s">
        <v>263</v>
      </c>
      <c r="C677" s="1" t="s">
        <v>2003</v>
      </c>
      <c r="D677" s="1" t="s">
        <v>3504</v>
      </c>
      <c r="E677" s="1" t="s">
        <v>3505</v>
      </c>
      <c r="F677" s="3"/>
      <c r="G677" s="4"/>
      <c r="H677" s="4"/>
      <c r="I677" s="4"/>
      <c r="J677" s="4"/>
      <c r="K677" s="4"/>
      <c r="L677" s="4"/>
      <c r="M677" s="4"/>
      <c r="N677" s="4"/>
      <c r="O677" s="4"/>
      <c r="P677" s="4"/>
    </row>
    <row r="678" ht="13.5" customHeight="1">
      <c r="A678" s="1" t="s">
        <v>3274</v>
      </c>
      <c r="B678" s="1" t="s">
        <v>268</v>
      </c>
      <c r="C678" s="1" t="s">
        <v>2003</v>
      </c>
      <c r="D678" s="1" t="s">
        <v>3510</v>
      </c>
      <c r="E678" s="1" t="s">
        <v>3511</v>
      </c>
      <c r="F678" s="3"/>
      <c r="G678" s="4"/>
      <c r="H678" s="4"/>
      <c r="I678" s="4"/>
      <c r="J678" s="4"/>
      <c r="K678" s="4"/>
      <c r="L678" s="4"/>
      <c r="M678" s="4"/>
      <c r="N678" s="4"/>
      <c r="O678" s="4"/>
      <c r="P678" s="4"/>
    </row>
    <row r="679" ht="13.5" customHeight="1">
      <c r="A679" s="1" t="s">
        <v>3274</v>
      </c>
      <c r="B679" s="1" t="s">
        <v>271</v>
      </c>
      <c r="C679" s="1" t="s">
        <v>2003</v>
      </c>
      <c r="D679" s="1" t="s">
        <v>3514</v>
      </c>
      <c r="E679" s="1" t="s">
        <v>3516</v>
      </c>
      <c r="F679" s="3"/>
      <c r="G679" s="4"/>
      <c r="H679" s="4"/>
      <c r="I679" s="4"/>
      <c r="J679" s="4"/>
      <c r="K679" s="4"/>
      <c r="L679" s="4"/>
      <c r="M679" s="4"/>
      <c r="N679" s="4"/>
      <c r="O679" s="4"/>
      <c r="P679" s="4"/>
    </row>
    <row r="680" ht="13.5" customHeight="1">
      <c r="A680" s="1" t="s">
        <v>3274</v>
      </c>
      <c r="B680" s="1" t="s">
        <v>276</v>
      </c>
      <c r="C680" s="1" t="s">
        <v>10</v>
      </c>
      <c r="D680" s="1" t="s">
        <v>3518</v>
      </c>
      <c r="E680" s="1" t="s">
        <v>3519</v>
      </c>
      <c r="F680" s="3"/>
      <c r="G680" s="4"/>
      <c r="H680" s="4"/>
      <c r="I680" s="4"/>
      <c r="J680" s="4"/>
      <c r="K680" s="4"/>
      <c r="L680" s="4"/>
      <c r="M680" s="4"/>
      <c r="N680" s="4"/>
      <c r="O680" s="4"/>
      <c r="P680" s="4"/>
    </row>
    <row r="681" ht="13.5" customHeight="1">
      <c r="A681" s="1" t="s">
        <v>3274</v>
      </c>
      <c r="B681" s="1" t="s">
        <v>99</v>
      </c>
      <c r="C681" s="1" t="s">
        <v>1824</v>
      </c>
      <c r="D681" s="3"/>
      <c r="E681" s="3"/>
      <c r="F681" s="3"/>
      <c r="G681" s="4"/>
      <c r="H681" s="4"/>
      <c r="I681" s="4"/>
      <c r="J681" s="4"/>
      <c r="K681" s="4"/>
      <c r="L681" s="4"/>
      <c r="M681" s="4"/>
      <c r="N681" s="4"/>
      <c r="O681" s="4"/>
      <c r="P681" s="4"/>
    </row>
    <row r="682" ht="13.5" customHeight="1">
      <c r="A682" s="1" t="s">
        <v>3526</v>
      </c>
      <c r="B682" s="2" t="s">
        <v>1</v>
      </c>
      <c r="C682" s="1" t="s">
        <v>2</v>
      </c>
      <c r="D682" s="3"/>
      <c r="E682" s="3"/>
      <c r="F682" s="3"/>
      <c r="G682" s="4"/>
      <c r="H682" s="4"/>
      <c r="I682" s="4"/>
      <c r="J682" s="4"/>
      <c r="K682" s="4"/>
      <c r="L682" s="4"/>
      <c r="M682" s="4"/>
      <c r="N682" s="4"/>
      <c r="O682" s="4"/>
      <c r="P682" s="4"/>
    </row>
    <row r="683" ht="13.5" customHeight="1">
      <c r="A683" s="1" t="s">
        <v>3526</v>
      </c>
      <c r="B683" s="1" t="s">
        <v>5</v>
      </c>
      <c r="C683" s="1" t="s">
        <v>303</v>
      </c>
      <c r="D683" s="1" t="s">
        <v>3529</v>
      </c>
      <c r="E683" s="1" t="s">
        <v>3530</v>
      </c>
      <c r="F683" s="3"/>
      <c r="G683" s="4"/>
      <c r="H683" s="4"/>
      <c r="I683" s="4"/>
      <c r="J683" s="4"/>
      <c r="K683" s="4"/>
      <c r="L683" s="4"/>
      <c r="M683" s="4"/>
      <c r="N683" s="4"/>
      <c r="O683" s="4"/>
      <c r="P683" s="4"/>
    </row>
    <row r="684" ht="13.5" customHeight="1">
      <c r="A684" s="1" t="s">
        <v>3526</v>
      </c>
      <c r="B684" s="1" t="s">
        <v>9</v>
      </c>
      <c r="C684" s="1" t="s">
        <v>10</v>
      </c>
      <c r="D684" s="1" t="s">
        <v>3534</v>
      </c>
      <c r="E684" s="1" t="s">
        <v>3535</v>
      </c>
      <c r="F684" s="3"/>
      <c r="G684" s="4"/>
      <c r="H684" s="4"/>
      <c r="I684" s="4"/>
      <c r="J684" s="4"/>
      <c r="K684" s="4"/>
      <c r="L684" s="4"/>
      <c r="M684" s="4"/>
      <c r="N684" s="4"/>
      <c r="O684" s="4"/>
      <c r="P684" s="4"/>
    </row>
    <row r="685" ht="13.5" customHeight="1">
      <c r="A685" s="1" t="s">
        <v>3526</v>
      </c>
      <c r="B685" s="1" t="s">
        <v>13</v>
      </c>
      <c r="C685" s="1" t="s">
        <v>10</v>
      </c>
      <c r="D685" s="1" t="s">
        <v>3538</v>
      </c>
      <c r="E685" s="1" t="s">
        <v>3539</v>
      </c>
      <c r="F685" s="3"/>
      <c r="G685" s="4"/>
      <c r="H685" s="4"/>
      <c r="I685" s="4"/>
      <c r="J685" s="4"/>
      <c r="K685" s="4"/>
      <c r="L685" s="4"/>
      <c r="M685" s="4"/>
      <c r="N685" s="4"/>
      <c r="O685" s="4"/>
      <c r="P685" s="4"/>
    </row>
    <row r="686" ht="13.5" customHeight="1">
      <c r="A686" s="1" t="s">
        <v>3526</v>
      </c>
      <c r="B686" s="1" t="s">
        <v>16</v>
      </c>
      <c r="C686" s="1" t="s">
        <v>10</v>
      </c>
      <c r="D686" s="1" t="s">
        <v>3542</v>
      </c>
      <c r="E686" s="1" t="s">
        <v>3543</v>
      </c>
      <c r="F686" s="3"/>
      <c r="G686" s="4"/>
      <c r="H686" s="4"/>
      <c r="I686" s="4"/>
      <c r="J686" s="4"/>
      <c r="K686" s="4"/>
      <c r="L686" s="4"/>
      <c r="M686" s="4"/>
      <c r="N686" s="4"/>
      <c r="O686" s="4"/>
      <c r="P686" s="4"/>
    </row>
    <row r="687" ht="13.5" customHeight="1">
      <c r="A687" s="1" t="s">
        <v>3526</v>
      </c>
      <c r="B687" s="1" t="s">
        <v>21</v>
      </c>
      <c r="C687" s="1" t="s">
        <v>10</v>
      </c>
      <c r="D687" s="1" t="s">
        <v>3548</v>
      </c>
      <c r="E687" s="1" t="s">
        <v>3549</v>
      </c>
      <c r="F687" s="3"/>
      <c r="G687" s="4"/>
      <c r="H687" s="4"/>
      <c r="I687" s="4"/>
      <c r="J687" s="4"/>
      <c r="K687" s="4"/>
      <c r="L687" s="4"/>
      <c r="M687" s="4"/>
      <c r="N687" s="4"/>
      <c r="O687" s="4"/>
      <c r="P687" s="4"/>
    </row>
    <row r="688" ht="13.5" customHeight="1">
      <c r="A688" s="1" t="s">
        <v>3526</v>
      </c>
      <c r="B688" s="1" t="s">
        <v>27</v>
      </c>
      <c r="C688" s="1" t="s">
        <v>10</v>
      </c>
      <c r="D688" s="1" t="s">
        <v>3554</v>
      </c>
      <c r="E688" s="1" t="s">
        <v>3555</v>
      </c>
      <c r="F688" s="3"/>
      <c r="G688" s="4"/>
      <c r="H688" s="4"/>
      <c r="I688" s="4"/>
      <c r="J688" s="4"/>
      <c r="K688" s="4"/>
      <c r="L688" s="4"/>
      <c r="M688" s="4"/>
      <c r="N688" s="4"/>
      <c r="O688" s="4"/>
      <c r="P688" s="4"/>
    </row>
    <row r="689" ht="13.5" customHeight="1">
      <c r="A689" s="1" t="s">
        <v>3526</v>
      </c>
      <c r="B689" s="1" t="s">
        <v>31</v>
      </c>
      <c r="C689" s="1" t="s">
        <v>10</v>
      </c>
      <c r="D689" s="1" t="s">
        <v>3560</v>
      </c>
      <c r="E689" s="1" t="s">
        <v>3562</v>
      </c>
      <c r="F689" s="3"/>
      <c r="G689" s="4"/>
      <c r="H689" s="4"/>
      <c r="I689" s="4"/>
      <c r="J689" s="4"/>
      <c r="K689" s="4"/>
      <c r="L689" s="4"/>
      <c r="M689" s="4"/>
      <c r="N689" s="4"/>
      <c r="O689" s="4"/>
      <c r="P689" s="4"/>
    </row>
    <row r="690" ht="13.5" customHeight="1">
      <c r="A690" s="1" t="s">
        <v>3526</v>
      </c>
      <c r="B690" s="1" t="s">
        <v>34</v>
      </c>
      <c r="C690" s="1" t="s">
        <v>10</v>
      </c>
      <c r="D690" s="1" t="s">
        <v>3566</v>
      </c>
      <c r="E690" s="1" t="s">
        <v>3567</v>
      </c>
      <c r="F690" s="3"/>
      <c r="G690" s="4"/>
      <c r="H690" s="4"/>
      <c r="I690" s="4"/>
      <c r="J690" s="4"/>
      <c r="K690" s="4"/>
      <c r="L690" s="4"/>
      <c r="M690" s="4"/>
      <c r="N690" s="4"/>
      <c r="O690" s="4"/>
      <c r="P690" s="4"/>
    </row>
    <row r="691" ht="13.5" customHeight="1">
      <c r="A691" s="1" t="s">
        <v>3526</v>
      </c>
      <c r="B691" s="1" t="s">
        <v>40</v>
      </c>
      <c r="C691" s="1" t="s">
        <v>10</v>
      </c>
      <c r="D691" s="1" t="s">
        <v>3570</v>
      </c>
      <c r="E691" s="1" t="s">
        <v>3571</v>
      </c>
      <c r="F691" s="3"/>
      <c r="G691" s="4"/>
      <c r="H691" s="4"/>
      <c r="I691" s="4"/>
      <c r="J691" s="4"/>
      <c r="K691" s="4"/>
      <c r="L691" s="4"/>
      <c r="M691" s="4"/>
      <c r="N691" s="4"/>
      <c r="O691" s="4"/>
      <c r="P691" s="4"/>
    </row>
    <row r="692" ht="13.5" customHeight="1">
      <c r="A692" s="1" t="s">
        <v>3526</v>
      </c>
      <c r="B692" s="1" t="s">
        <v>45</v>
      </c>
      <c r="C692" s="1" t="s">
        <v>10</v>
      </c>
      <c r="D692" s="1" t="s">
        <v>3575</v>
      </c>
      <c r="E692" s="1" t="s">
        <v>3577</v>
      </c>
      <c r="F692" s="3"/>
      <c r="G692" s="4"/>
      <c r="H692" s="4"/>
      <c r="I692" s="4"/>
      <c r="J692" s="4"/>
      <c r="K692" s="4"/>
      <c r="L692" s="4"/>
      <c r="M692" s="4"/>
      <c r="N692" s="4"/>
      <c r="O692" s="4"/>
      <c r="P692" s="4"/>
    </row>
    <row r="693" ht="13.5" customHeight="1">
      <c r="A693" s="1" t="s">
        <v>3526</v>
      </c>
      <c r="B693" s="1" t="s">
        <v>52</v>
      </c>
      <c r="C693" s="1" t="s">
        <v>10</v>
      </c>
      <c r="D693" s="1" t="s">
        <v>3580</v>
      </c>
      <c r="E693" s="1" t="s">
        <v>3581</v>
      </c>
      <c r="F693" s="3"/>
      <c r="G693" s="4"/>
      <c r="H693" s="4"/>
      <c r="I693" s="4"/>
      <c r="J693" s="4"/>
      <c r="K693" s="4"/>
      <c r="L693" s="4"/>
      <c r="M693" s="4"/>
      <c r="N693" s="4"/>
      <c r="O693" s="4"/>
      <c r="P693" s="4"/>
    </row>
    <row r="694" ht="13.5" customHeight="1">
      <c r="A694" s="1" t="s">
        <v>3526</v>
      </c>
      <c r="B694" s="1" t="s">
        <v>99</v>
      </c>
      <c r="C694" s="1" t="s">
        <v>1824</v>
      </c>
      <c r="D694" s="3"/>
      <c r="E694" s="3"/>
      <c r="F694" s="3"/>
      <c r="G694" s="4"/>
      <c r="H694" s="4"/>
      <c r="I694" s="4"/>
      <c r="J694" s="4"/>
      <c r="K694" s="4"/>
      <c r="L694" s="4"/>
      <c r="M694" s="4"/>
      <c r="N694" s="4"/>
      <c r="O694" s="4"/>
      <c r="P694" s="4"/>
    </row>
    <row r="695" ht="13.5" customHeight="1">
      <c r="A695" s="1" t="s">
        <v>3587</v>
      </c>
      <c r="B695" s="2" t="s">
        <v>1</v>
      </c>
      <c r="C695" s="1" t="s">
        <v>2</v>
      </c>
      <c r="D695" s="3"/>
      <c r="E695" s="3"/>
      <c r="F695" s="3"/>
      <c r="G695" s="4"/>
      <c r="H695" s="4"/>
      <c r="I695" s="4"/>
      <c r="J695" s="4"/>
      <c r="K695" s="4"/>
      <c r="L695" s="4"/>
      <c r="M695" s="4"/>
      <c r="N695" s="4"/>
      <c r="O695" s="4"/>
      <c r="P695" s="4"/>
    </row>
    <row r="696" ht="13.5" customHeight="1">
      <c r="A696" s="1" t="s">
        <v>3587</v>
      </c>
      <c r="B696" s="1" t="s">
        <v>5</v>
      </c>
      <c r="C696" s="1" t="s">
        <v>303</v>
      </c>
      <c r="D696" s="1" t="s">
        <v>3596</v>
      </c>
      <c r="E696" s="1" t="s">
        <v>3597</v>
      </c>
      <c r="F696" s="3"/>
      <c r="G696" s="4"/>
      <c r="H696" s="4"/>
      <c r="I696" s="4"/>
      <c r="J696" s="4"/>
      <c r="K696" s="4"/>
      <c r="L696" s="4"/>
      <c r="M696" s="4"/>
      <c r="N696" s="4"/>
      <c r="O696" s="4"/>
      <c r="P696" s="4"/>
    </row>
    <row r="697" ht="13.5" customHeight="1">
      <c r="A697" s="1" t="s">
        <v>3587</v>
      </c>
      <c r="B697" s="1" t="s">
        <v>9</v>
      </c>
      <c r="C697" s="1" t="s">
        <v>10</v>
      </c>
      <c r="D697" s="1" t="s">
        <v>3602</v>
      </c>
      <c r="E697" s="1" t="s">
        <v>3604</v>
      </c>
      <c r="F697" s="3"/>
      <c r="G697" s="4"/>
      <c r="H697" s="4"/>
      <c r="I697" s="4"/>
      <c r="J697" s="4"/>
      <c r="K697" s="4"/>
      <c r="L697" s="4"/>
      <c r="M697" s="4"/>
      <c r="N697" s="4"/>
      <c r="O697" s="4"/>
      <c r="P697" s="4"/>
    </row>
    <row r="698" ht="13.5" customHeight="1">
      <c r="A698" s="1" t="s">
        <v>3587</v>
      </c>
      <c r="B698" s="1" t="s">
        <v>13</v>
      </c>
      <c r="C698" s="1" t="s">
        <v>10</v>
      </c>
      <c r="D698" s="1" t="s">
        <v>3609</v>
      </c>
      <c r="E698" s="1" t="s">
        <v>3610</v>
      </c>
      <c r="F698" s="3"/>
      <c r="G698" s="4"/>
      <c r="H698" s="4"/>
      <c r="I698" s="4"/>
      <c r="J698" s="4"/>
      <c r="K698" s="4"/>
      <c r="L698" s="4"/>
      <c r="M698" s="4"/>
      <c r="N698" s="4"/>
      <c r="O698" s="4"/>
      <c r="P698" s="4"/>
    </row>
    <row r="699" ht="13.5" customHeight="1">
      <c r="A699" s="1" t="s">
        <v>3587</v>
      </c>
      <c r="B699" s="1" t="s">
        <v>16</v>
      </c>
      <c r="C699" s="1" t="s">
        <v>337</v>
      </c>
      <c r="D699" s="1" t="s">
        <v>3613</v>
      </c>
      <c r="E699" s="1" t="s">
        <v>3614</v>
      </c>
      <c r="F699" s="3"/>
      <c r="G699" s="4"/>
      <c r="H699" s="4"/>
      <c r="I699" s="4"/>
      <c r="J699" s="4"/>
      <c r="K699" s="4"/>
      <c r="L699" s="4"/>
      <c r="M699" s="4"/>
      <c r="N699" s="4"/>
      <c r="O699" s="4"/>
      <c r="P699" s="4"/>
    </row>
    <row r="700" ht="13.5" customHeight="1">
      <c r="A700" s="1" t="s">
        <v>3587</v>
      </c>
      <c r="B700" s="1" t="s">
        <v>21</v>
      </c>
      <c r="C700" s="1" t="s">
        <v>10</v>
      </c>
      <c r="D700" s="1" t="s">
        <v>3619</v>
      </c>
      <c r="E700" s="1" t="s">
        <v>3620</v>
      </c>
      <c r="F700" s="3"/>
      <c r="G700" s="4"/>
      <c r="H700" s="4"/>
      <c r="I700" s="4"/>
      <c r="J700" s="4"/>
      <c r="K700" s="4"/>
      <c r="L700" s="4"/>
      <c r="M700" s="4"/>
      <c r="N700" s="4"/>
      <c r="O700" s="4"/>
      <c r="P700" s="4"/>
    </row>
    <row r="701" ht="13.5" customHeight="1">
      <c r="A701" s="1" t="s">
        <v>3587</v>
      </c>
      <c r="B701" s="1" t="s">
        <v>27</v>
      </c>
      <c r="C701" s="1" t="s">
        <v>10</v>
      </c>
      <c r="D701" s="1" t="s">
        <v>3623</v>
      </c>
      <c r="E701" s="1" t="s">
        <v>3624</v>
      </c>
      <c r="F701" s="3"/>
      <c r="G701" s="4"/>
      <c r="H701" s="4"/>
      <c r="I701" s="4"/>
      <c r="J701" s="4"/>
      <c r="K701" s="4"/>
      <c r="L701" s="4"/>
      <c r="M701" s="4"/>
      <c r="N701" s="4"/>
      <c r="O701" s="4"/>
      <c r="P701" s="4"/>
    </row>
    <row r="702" ht="13.5" customHeight="1">
      <c r="A702" s="1" t="s">
        <v>3587</v>
      </c>
      <c r="B702" s="1" t="s">
        <v>31</v>
      </c>
      <c r="C702" s="1" t="s">
        <v>10</v>
      </c>
      <c r="D702" s="1" t="s">
        <v>3629</v>
      </c>
      <c r="E702" s="1" t="s">
        <v>3630</v>
      </c>
      <c r="F702" s="3"/>
      <c r="G702" s="4"/>
      <c r="H702" s="4"/>
      <c r="I702" s="4"/>
      <c r="J702" s="4"/>
      <c r="K702" s="4"/>
      <c r="L702" s="4"/>
      <c r="M702" s="4"/>
      <c r="N702" s="4"/>
      <c r="O702" s="4"/>
      <c r="P702" s="4"/>
    </row>
    <row r="703" ht="13.5" customHeight="1">
      <c r="A703" s="1" t="s">
        <v>3587</v>
      </c>
      <c r="B703" s="1" t="s">
        <v>34</v>
      </c>
      <c r="C703" s="1" t="s">
        <v>10</v>
      </c>
      <c r="D703" s="1" t="s">
        <v>3633</v>
      </c>
      <c r="E703" s="1" t="s">
        <v>3634</v>
      </c>
      <c r="F703" s="3"/>
      <c r="G703" s="4"/>
      <c r="H703" s="4"/>
      <c r="I703" s="4"/>
      <c r="J703" s="4"/>
      <c r="K703" s="4"/>
      <c r="L703" s="4"/>
      <c r="M703" s="4"/>
      <c r="N703" s="4"/>
      <c r="O703" s="4"/>
      <c r="P703" s="4"/>
    </row>
    <row r="704" ht="13.5" customHeight="1">
      <c r="A704" s="1" t="s">
        <v>3587</v>
      </c>
      <c r="B704" s="1" t="s">
        <v>40</v>
      </c>
      <c r="C704" s="1" t="s">
        <v>10</v>
      </c>
      <c r="D704" s="1" t="s">
        <v>3638</v>
      </c>
      <c r="E704" s="1" t="s">
        <v>3640</v>
      </c>
      <c r="F704" s="3"/>
      <c r="G704" s="4"/>
      <c r="H704" s="4"/>
      <c r="I704" s="4"/>
      <c r="J704" s="4"/>
      <c r="K704" s="4"/>
      <c r="L704" s="4"/>
      <c r="M704" s="4"/>
      <c r="N704" s="4"/>
      <c r="O704" s="4"/>
      <c r="P704" s="4"/>
    </row>
    <row r="705" ht="13.5" customHeight="1">
      <c r="A705" s="1" t="s">
        <v>3587</v>
      </c>
      <c r="B705" s="1" t="s">
        <v>45</v>
      </c>
      <c r="C705" s="1" t="s">
        <v>374</v>
      </c>
      <c r="D705" s="1" t="s">
        <v>3643</v>
      </c>
      <c r="E705" s="1" t="s">
        <v>3645</v>
      </c>
      <c r="F705" s="3"/>
      <c r="G705" s="4"/>
      <c r="H705" s="4"/>
      <c r="I705" s="4"/>
      <c r="J705" s="4"/>
      <c r="K705" s="4"/>
      <c r="L705" s="4"/>
      <c r="M705" s="4"/>
      <c r="N705" s="4"/>
      <c r="O705" s="4"/>
      <c r="P705" s="4"/>
    </row>
    <row r="706" ht="13.5" customHeight="1">
      <c r="A706" s="1" t="s">
        <v>3587</v>
      </c>
      <c r="B706" s="1" t="s">
        <v>52</v>
      </c>
      <c r="C706" s="1" t="s">
        <v>10</v>
      </c>
      <c r="D706" s="1" t="s">
        <v>3651</v>
      </c>
      <c r="E706" s="1" t="s">
        <v>3652</v>
      </c>
      <c r="F706" s="3"/>
      <c r="G706" s="4"/>
      <c r="H706" s="4"/>
      <c r="I706" s="4"/>
      <c r="J706" s="4"/>
      <c r="K706" s="4"/>
      <c r="L706" s="4"/>
      <c r="M706" s="4"/>
      <c r="N706" s="4"/>
      <c r="O706" s="4"/>
      <c r="P706" s="4"/>
    </row>
    <row r="707" ht="13.5" customHeight="1">
      <c r="A707" s="1" t="s">
        <v>3587</v>
      </c>
      <c r="B707" s="1" t="s">
        <v>57</v>
      </c>
      <c r="C707" s="1" t="s">
        <v>10</v>
      </c>
      <c r="D707" s="1" t="s">
        <v>3661</v>
      </c>
      <c r="E707" s="1" t="s">
        <v>3662</v>
      </c>
      <c r="F707" s="3"/>
      <c r="G707" s="4"/>
      <c r="H707" s="4"/>
      <c r="I707" s="4"/>
      <c r="J707" s="4"/>
      <c r="K707" s="4"/>
      <c r="L707" s="4"/>
      <c r="M707" s="4"/>
      <c r="N707" s="4"/>
      <c r="O707" s="4"/>
      <c r="P707" s="4"/>
    </row>
    <row r="708" ht="13.5" customHeight="1">
      <c r="A708" s="1" t="s">
        <v>3587</v>
      </c>
      <c r="B708" s="1" t="s">
        <v>60</v>
      </c>
      <c r="C708" s="1" t="s">
        <v>10</v>
      </c>
      <c r="D708" s="1" t="s">
        <v>3667</v>
      </c>
      <c r="E708" s="1" t="s">
        <v>3668</v>
      </c>
      <c r="F708" s="3"/>
      <c r="G708" s="4"/>
      <c r="H708" s="4"/>
      <c r="I708" s="4"/>
      <c r="J708" s="4"/>
      <c r="K708" s="4"/>
      <c r="L708" s="4"/>
      <c r="M708" s="4"/>
      <c r="N708" s="4"/>
      <c r="O708" s="4"/>
      <c r="P708" s="4"/>
    </row>
    <row r="709" ht="13.5" customHeight="1">
      <c r="A709" s="1" t="s">
        <v>3587</v>
      </c>
      <c r="B709" s="1" t="s">
        <v>65</v>
      </c>
      <c r="C709" s="1" t="s">
        <v>10</v>
      </c>
      <c r="D709" s="1" t="s">
        <v>3673</v>
      </c>
      <c r="E709" s="1" t="s">
        <v>3674</v>
      </c>
      <c r="F709" s="3"/>
      <c r="G709" s="4"/>
      <c r="H709" s="4"/>
      <c r="I709" s="4"/>
      <c r="J709" s="4"/>
      <c r="K709" s="4"/>
      <c r="L709" s="4"/>
      <c r="M709" s="4"/>
      <c r="N709" s="4"/>
      <c r="O709" s="4"/>
      <c r="P709" s="4"/>
    </row>
    <row r="710" ht="13.5" customHeight="1">
      <c r="A710" s="1" t="s">
        <v>3587</v>
      </c>
      <c r="B710" s="1" t="s">
        <v>70</v>
      </c>
      <c r="C710" s="1" t="s">
        <v>10</v>
      </c>
      <c r="D710" s="1" t="s">
        <v>3679</v>
      </c>
      <c r="E710" s="1" t="s">
        <v>3680</v>
      </c>
      <c r="F710" s="3"/>
      <c r="G710" s="4"/>
      <c r="H710" s="4"/>
      <c r="I710" s="4"/>
      <c r="J710" s="4"/>
      <c r="K710" s="4"/>
      <c r="L710" s="4"/>
      <c r="M710" s="4"/>
      <c r="N710" s="4"/>
      <c r="O710" s="4"/>
      <c r="P710" s="4"/>
    </row>
    <row r="711" ht="13.5" customHeight="1">
      <c r="A711" s="1" t="s">
        <v>3587</v>
      </c>
      <c r="B711" s="1" t="s">
        <v>74</v>
      </c>
      <c r="C711" s="1" t="s">
        <v>10</v>
      </c>
      <c r="D711" s="1" t="s">
        <v>3685</v>
      </c>
      <c r="E711" s="1" t="s">
        <v>3686</v>
      </c>
      <c r="F711" s="3"/>
      <c r="G711" s="4"/>
      <c r="H711" s="4"/>
      <c r="I711" s="4"/>
      <c r="J711" s="4"/>
      <c r="K711" s="4"/>
      <c r="L711" s="4"/>
      <c r="M711" s="4"/>
      <c r="N711" s="4"/>
      <c r="O711" s="4"/>
      <c r="P711" s="4"/>
    </row>
    <row r="712" ht="13.5" customHeight="1">
      <c r="A712" s="1" t="s">
        <v>3587</v>
      </c>
      <c r="B712" s="1" t="s">
        <v>78</v>
      </c>
      <c r="C712" s="1" t="s">
        <v>10</v>
      </c>
      <c r="D712" s="1" t="s">
        <v>3688</v>
      </c>
      <c r="E712" s="1" t="s">
        <v>3690</v>
      </c>
      <c r="F712" s="3"/>
      <c r="G712" s="4"/>
      <c r="H712" s="4"/>
      <c r="I712" s="4"/>
      <c r="J712" s="4"/>
      <c r="K712" s="4"/>
      <c r="L712" s="4"/>
      <c r="M712" s="4"/>
      <c r="N712" s="4"/>
      <c r="O712" s="4"/>
      <c r="P712" s="4"/>
    </row>
    <row r="713" ht="13.5" customHeight="1">
      <c r="A713" s="1" t="s">
        <v>3587</v>
      </c>
      <c r="B713" s="1" t="s">
        <v>83</v>
      </c>
      <c r="C713" s="1" t="s">
        <v>10</v>
      </c>
      <c r="D713" s="1" t="s">
        <v>3691</v>
      </c>
      <c r="E713" s="1" t="s">
        <v>3693</v>
      </c>
      <c r="F713" s="3"/>
      <c r="G713" s="4"/>
      <c r="H713" s="4"/>
      <c r="I713" s="4"/>
      <c r="J713" s="4"/>
      <c r="K713" s="4"/>
      <c r="L713" s="4"/>
      <c r="M713" s="4"/>
      <c r="N713" s="4"/>
      <c r="O713" s="4"/>
      <c r="P713" s="4"/>
    </row>
    <row r="714" ht="13.5" customHeight="1">
      <c r="A714" s="1" t="s">
        <v>3587</v>
      </c>
      <c r="B714" s="1" t="s">
        <v>86</v>
      </c>
      <c r="C714" s="1" t="s">
        <v>374</v>
      </c>
      <c r="D714" s="1" t="s">
        <v>3697</v>
      </c>
      <c r="E714" s="1" t="s">
        <v>3698</v>
      </c>
      <c r="F714" s="3"/>
      <c r="G714" s="4"/>
      <c r="H714" s="4"/>
      <c r="I714" s="4"/>
      <c r="J714" s="4"/>
      <c r="K714" s="4"/>
      <c r="L714" s="4"/>
      <c r="M714" s="4"/>
      <c r="N714" s="4"/>
      <c r="O714" s="4"/>
      <c r="P714" s="4"/>
    </row>
    <row r="715" ht="13.5" customHeight="1">
      <c r="A715" s="1" t="s">
        <v>3587</v>
      </c>
      <c r="B715" s="1" t="s">
        <v>91</v>
      </c>
      <c r="C715" s="1" t="s">
        <v>10</v>
      </c>
      <c r="D715" s="1" t="s">
        <v>3708</v>
      </c>
      <c r="E715" s="1" t="s">
        <v>3709</v>
      </c>
      <c r="F715" s="3"/>
      <c r="G715" s="4"/>
      <c r="H715" s="4"/>
      <c r="I715" s="4"/>
      <c r="J715" s="4"/>
      <c r="K715" s="4"/>
      <c r="L715" s="4"/>
      <c r="M715" s="4"/>
      <c r="N715" s="4"/>
      <c r="O715" s="4"/>
      <c r="P715" s="4"/>
    </row>
    <row r="716" ht="13.5" customHeight="1">
      <c r="A716" s="1" t="s">
        <v>3587</v>
      </c>
      <c r="B716" s="1" t="s">
        <v>99</v>
      </c>
      <c r="C716" s="1" t="s">
        <v>1824</v>
      </c>
      <c r="D716" s="3"/>
      <c r="E716" s="3"/>
      <c r="F716" s="3"/>
      <c r="G716" s="4"/>
      <c r="H716" s="4"/>
      <c r="I716" s="4"/>
      <c r="J716" s="4"/>
      <c r="K716" s="4"/>
      <c r="L716" s="4"/>
      <c r="M716" s="4"/>
      <c r="N716" s="4"/>
      <c r="O716" s="4"/>
      <c r="P716" s="4"/>
    </row>
    <row r="717" ht="13.5" customHeight="1">
      <c r="A717" s="1" t="s">
        <v>3717</v>
      </c>
      <c r="B717" s="2" t="s">
        <v>1</v>
      </c>
      <c r="C717" s="1" t="s">
        <v>2</v>
      </c>
      <c r="D717" s="3"/>
      <c r="E717" s="3"/>
      <c r="F717" s="3"/>
      <c r="G717" s="4"/>
      <c r="H717" s="4"/>
      <c r="I717" s="4"/>
      <c r="J717" s="4"/>
      <c r="K717" s="4"/>
      <c r="L717" s="4"/>
      <c r="M717" s="4"/>
      <c r="N717" s="4"/>
      <c r="O717" s="4"/>
      <c r="P717" s="4"/>
    </row>
    <row r="718" ht="13.5" customHeight="1">
      <c r="A718" s="1" t="s">
        <v>3717</v>
      </c>
      <c r="B718" s="1" t="s">
        <v>5</v>
      </c>
      <c r="C718" s="1" t="s">
        <v>3721</v>
      </c>
      <c r="D718" s="1" t="s">
        <v>3723</v>
      </c>
      <c r="E718" s="1" t="s">
        <v>3724</v>
      </c>
      <c r="F718" s="3"/>
      <c r="G718" s="4"/>
      <c r="H718" s="4"/>
      <c r="I718" s="4"/>
      <c r="J718" s="4"/>
      <c r="K718" s="4"/>
      <c r="L718" s="4"/>
      <c r="M718" s="4"/>
      <c r="N718" s="4"/>
      <c r="O718" s="4"/>
      <c r="P718" s="4"/>
    </row>
    <row r="719" ht="13.5" customHeight="1">
      <c r="A719" s="1" t="s">
        <v>3717</v>
      </c>
      <c r="B719" s="1" t="s">
        <v>9</v>
      </c>
      <c r="C719" s="1" t="s">
        <v>1611</v>
      </c>
      <c r="D719" s="1" t="s">
        <v>3729</v>
      </c>
      <c r="E719" s="1" t="s">
        <v>3730</v>
      </c>
      <c r="F719" s="3"/>
      <c r="G719" s="4"/>
      <c r="H719" s="4"/>
      <c r="I719" s="4"/>
      <c r="J719" s="4"/>
      <c r="K719" s="4"/>
      <c r="L719" s="4"/>
      <c r="M719" s="4"/>
      <c r="N719" s="4"/>
      <c r="O719" s="4"/>
      <c r="P719" s="4"/>
    </row>
    <row r="720" ht="13.5" customHeight="1">
      <c r="A720" s="1" t="s">
        <v>3717</v>
      </c>
      <c r="B720" s="1" t="s">
        <v>13</v>
      </c>
      <c r="C720" s="1" t="s">
        <v>1611</v>
      </c>
      <c r="D720" s="1" t="s">
        <v>3735</v>
      </c>
      <c r="E720" s="1" t="s">
        <v>3736</v>
      </c>
      <c r="F720" s="3"/>
      <c r="G720" s="4"/>
      <c r="H720" s="4"/>
      <c r="I720" s="4"/>
      <c r="J720" s="4"/>
      <c r="K720" s="4"/>
      <c r="L720" s="4"/>
      <c r="M720" s="4"/>
      <c r="N720" s="4"/>
      <c r="O720" s="4"/>
      <c r="P720" s="4"/>
    </row>
    <row r="721" ht="13.5" customHeight="1">
      <c r="A721" s="1" t="s">
        <v>3717</v>
      </c>
      <c r="B721" s="1" t="s">
        <v>16</v>
      </c>
      <c r="C721" s="1" t="s">
        <v>1611</v>
      </c>
      <c r="D721" s="1" t="s">
        <v>3739</v>
      </c>
      <c r="E721" s="1" t="s">
        <v>3740</v>
      </c>
      <c r="F721" s="3"/>
      <c r="G721" s="4"/>
      <c r="H721" s="4"/>
      <c r="I721" s="4"/>
      <c r="J721" s="4"/>
      <c r="K721" s="4"/>
      <c r="L721" s="4"/>
      <c r="M721" s="4"/>
      <c r="N721" s="4"/>
      <c r="O721" s="4"/>
      <c r="P721" s="4"/>
    </row>
    <row r="722" ht="13.5" customHeight="1">
      <c r="A722" s="1" t="s">
        <v>3717</v>
      </c>
      <c r="B722" s="1" t="s">
        <v>21</v>
      </c>
      <c r="C722" s="1" t="s">
        <v>1611</v>
      </c>
      <c r="D722" s="1" t="s">
        <v>3745</v>
      </c>
      <c r="E722" s="1" t="s">
        <v>3747</v>
      </c>
      <c r="F722" s="3"/>
      <c r="G722" s="4"/>
      <c r="H722" s="4"/>
      <c r="I722" s="4"/>
      <c r="J722" s="4"/>
      <c r="K722" s="4"/>
      <c r="L722" s="4"/>
      <c r="M722" s="4"/>
      <c r="N722" s="4"/>
      <c r="O722" s="4"/>
      <c r="P722" s="4"/>
    </row>
    <row r="723" ht="13.5" customHeight="1">
      <c r="A723" s="1" t="s">
        <v>3717</v>
      </c>
      <c r="B723" s="1" t="s">
        <v>27</v>
      </c>
      <c r="C723" s="1" t="s">
        <v>1611</v>
      </c>
      <c r="D723" s="1" t="s">
        <v>3750</v>
      </c>
      <c r="E723" s="1" t="s">
        <v>3752</v>
      </c>
      <c r="F723" s="3"/>
      <c r="G723" s="4"/>
      <c r="H723" s="4"/>
      <c r="I723" s="4"/>
      <c r="J723" s="4"/>
      <c r="K723" s="4"/>
      <c r="L723" s="4"/>
      <c r="M723" s="4"/>
      <c r="N723" s="4"/>
      <c r="O723" s="4"/>
      <c r="P723" s="4"/>
    </row>
    <row r="724" ht="13.5" customHeight="1">
      <c r="A724" s="1" t="s">
        <v>3717</v>
      </c>
      <c r="B724" s="1" t="s">
        <v>31</v>
      </c>
      <c r="C724" s="1" t="s">
        <v>1611</v>
      </c>
      <c r="D724" s="1" t="s">
        <v>3755</v>
      </c>
      <c r="E724" s="1" t="s">
        <v>3756</v>
      </c>
      <c r="F724" s="3"/>
      <c r="G724" s="4"/>
      <c r="H724" s="4"/>
      <c r="I724" s="4"/>
      <c r="J724" s="4"/>
      <c r="K724" s="4"/>
      <c r="L724" s="4"/>
      <c r="M724" s="4"/>
      <c r="N724" s="4"/>
      <c r="O724" s="4"/>
      <c r="P724" s="4"/>
    </row>
    <row r="725" ht="13.5" customHeight="1">
      <c r="A725" s="1" t="s">
        <v>3717</v>
      </c>
      <c r="B725" s="1" t="s">
        <v>34</v>
      </c>
      <c r="C725" s="1" t="s">
        <v>1611</v>
      </c>
      <c r="D725" s="1" t="s">
        <v>3760</v>
      </c>
      <c r="E725" s="1" t="s">
        <v>3761</v>
      </c>
      <c r="F725" s="3"/>
      <c r="G725" s="4"/>
      <c r="H725" s="4"/>
      <c r="I725" s="4"/>
      <c r="J725" s="4"/>
      <c r="K725" s="4"/>
      <c r="L725" s="4"/>
      <c r="M725" s="4"/>
      <c r="N725" s="4"/>
      <c r="O725" s="4"/>
      <c r="P725" s="4"/>
    </row>
    <row r="726" ht="13.5" customHeight="1">
      <c r="A726" s="1" t="s">
        <v>3717</v>
      </c>
      <c r="B726" s="1" t="s">
        <v>40</v>
      </c>
      <c r="C726" s="1" t="s">
        <v>1611</v>
      </c>
      <c r="D726" s="1" t="s">
        <v>3765</v>
      </c>
      <c r="E726" s="1" t="s">
        <v>3766</v>
      </c>
      <c r="F726" s="3"/>
      <c r="G726" s="4"/>
      <c r="H726" s="4"/>
      <c r="I726" s="4"/>
      <c r="J726" s="4"/>
      <c r="K726" s="4"/>
      <c r="L726" s="4"/>
      <c r="M726" s="4"/>
      <c r="N726" s="4"/>
      <c r="O726" s="4"/>
      <c r="P726" s="4"/>
    </row>
    <row r="727" ht="13.5" customHeight="1">
      <c r="A727" s="1" t="s">
        <v>3717</v>
      </c>
      <c r="B727" s="1" t="s">
        <v>45</v>
      </c>
      <c r="C727" s="1" t="s">
        <v>1611</v>
      </c>
      <c r="D727" s="1" t="s">
        <v>3773</v>
      </c>
      <c r="E727" s="1" t="s">
        <v>3776</v>
      </c>
      <c r="F727" s="3"/>
      <c r="G727" s="4"/>
      <c r="H727" s="4"/>
      <c r="I727" s="4"/>
      <c r="J727" s="4"/>
      <c r="K727" s="4"/>
      <c r="L727" s="4"/>
      <c r="M727" s="4"/>
      <c r="N727" s="4"/>
      <c r="O727" s="4"/>
      <c r="P727" s="4"/>
    </row>
    <row r="728" ht="13.5" customHeight="1">
      <c r="A728" s="1" t="s">
        <v>3717</v>
      </c>
      <c r="B728" s="1" t="s">
        <v>52</v>
      </c>
      <c r="C728" s="1" t="s">
        <v>1611</v>
      </c>
      <c r="D728" s="1" t="s">
        <v>3783</v>
      </c>
      <c r="E728" s="1" t="s">
        <v>3784</v>
      </c>
      <c r="F728" s="3"/>
      <c r="G728" s="4"/>
      <c r="H728" s="4"/>
      <c r="I728" s="4"/>
      <c r="J728" s="4"/>
      <c r="K728" s="4"/>
      <c r="L728" s="4"/>
      <c r="M728" s="4"/>
      <c r="N728" s="4"/>
      <c r="O728" s="4"/>
      <c r="P728" s="4"/>
    </row>
    <row r="729" ht="13.5" customHeight="1">
      <c r="A729" s="1" t="s">
        <v>3717</v>
      </c>
      <c r="B729" s="1" t="s">
        <v>57</v>
      </c>
      <c r="C729" s="1" t="s">
        <v>1611</v>
      </c>
      <c r="D729" s="1" t="s">
        <v>3789</v>
      </c>
      <c r="E729" s="1" t="s">
        <v>3790</v>
      </c>
      <c r="F729" s="3"/>
      <c r="G729" s="4"/>
      <c r="H729" s="4"/>
      <c r="I729" s="4"/>
      <c r="J729" s="4"/>
      <c r="K729" s="4"/>
      <c r="L729" s="4"/>
      <c r="M729" s="4"/>
      <c r="N729" s="4"/>
      <c r="O729" s="4"/>
      <c r="P729" s="4"/>
    </row>
    <row r="730" ht="13.5" customHeight="1">
      <c r="A730" s="1" t="s">
        <v>3717</v>
      </c>
      <c r="B730" s="1" t="s">
        <v>60</v>
      </c>
      <c r="C730" s="1" t="s">
        <v>1611</v>
      </c>
      <c r="D730" s="1" t="s">
        <v>3795</v>
      </c>
      <c r="E730" s="1" t="s">
        <v>3796</v>
      </c>
      <c r="F730" s="3"/>
      <c r="G730" s="4"/>
      <c r="H730" s="4"/>
      <c r="I730" s="4"/>
      <c r="J730" s="4"/>
      <c r="K730" s="4"/>
      <c r="L730" s="4"/>
      <c r="M730" s="4"/>
      <c r="N730" s="4"/>
      <c r="O730" s="4"/>
      <c r="P730" s="4"/>
    </row>
    <row r="731" ht="13.5" customHeight="1">
      <c r="A731" s="1" t="s">
        <v>3717</v>
      </c>
      <c r="B731" s="1" t="s">
        <v>65</v>
      </c>
      <c r="C731" s="1" t="s">
        <v>10</v>
      </c>
      <c r="D731" s="1" t="s">
        <v>3801</v>
      </c>
      <c r="E731" s="1" t="s">
        <v>3802</v>
      </c>
      <c r="F731" s="3"/>
      <c r="G731" s="4"/>
      <c r="H731" s="4"/>
      <c r="I731" s="4"/>
      <c r="J731" s="4"/>
      <c r="K731" s="4"/>
      <c r="L731" s="4"/>
      <c r="M731" s="4"/>
      <c r="N731" s="4"/>
      <c r="O731" s="4"/>
      <c r="P731" s="4"/>
    </row>
    <row r="732" ht="13.5" customHeight="1">
      <c r="A732" s="1" t="s">
        <v>3717</v>
      </c>
      <c r="B732" s="1" t="s">
        <v>70</v>
      </c>
      <c r="C732" s="1" t="s">
        <v>1611</v>
      </c>
      <c r="D732" s="1" t="s">
        <v>3807</v>
      </c>
      <c r="E732" s="1" t="s">
        <v>3808</v>
      </c>
      <c r="F732" s="3"/>
      <c r="G732" s="4"/>
      <c r="H732" s="4"/>
      <c r="I732" s="4"/>
      <c r="J732" s="4"/>
      <c r="K732" s="4"/>
      <c r="L732" s="4"/>
      <c r="M732" s="4"/>
      <c r="N732" s="4"/>
      <c r="O732" s="4"/>
      <c r="P732" s="4"/>
    </row>
    <row r="733" ht="13.5" customHeight="1">
      <c r="A733" s="1" t="s">
        <v>3717</v>
      </c>
      <c r="B733" s="1" t="s">
        <v>74</v>
      </c>
      <c r="C733" s="1" t="s">
        <v>1611</v>
      </c>
      <c r="D733" s="1" t="s">
        <v>3813</v>
      </c>
      <c r="E733" s="1" t="s">
        <v>3814</v>
      </c>
      <c r="F733" s="3"/>
      <c r="G733" s="4"/>
      <c r="H733" s="4"/>
      <c r="I733" s="4"/>
      <c r="J733" s="4"/>
      <c r="K733" s="4"/>
      <c r="L733" s="4"/>
      <c r="M733" s="4"/>
      <c r="N733" s="4"/>
      <c r="O733" s="4"/>
      <c r="P733" s="4"/>
    </row>
    <row r="734" ht="13.5" customHeight="1">
      <c r="A734" s="1" t="s">
        <v>3717</v>
      </c>
      <c r="B734" s="1" t="s">
        <v>78</v>
      </c>
      <c r="C734" s="1" t="s">
        <v>1611</v>
      </c>
      <c r="D734" s="1" t="s">
        <v>3819</v>
      </c>
      <c r="E734" s="1" t="s">
        <v>3820</v>
      </c>
      <c r="F734" s="3"/>
      <c r="G734" s="4"/>
      <c r="H734" s="4"/>
      <c r="I734" s="4"/>
      <c r="J734" s="4"/>
      <c r="K734" s="4"/>
      <c r="L734" s="4"/>
      <c r="M734" s="4"/>
      <c r="N734" s="4"/>
      <c r="O734" s="4"/>
      <c r="P734" s="4"/>
    </row>
    <row r="735" ht="13.5" customHeight="1">
      <c r="A735" s="1" t="s">
        <v>3717</v>
      </c>
      <c r="B735" s="1" t="s">
        <v>83</v>
      </c>
      <c r="C735" s="1" t="s">
        <v>1611</v>
      </c>
      <c r="D735" s="1" t="s">
        <v>3823</v>
      </c>
      <c r="E735" s="1" t="s">
        <v>3824</v>
      </c>
      <c r="F735" s="3"/>
      <c r="G735" s="4"/>
      <c r="H735" s="4"/>
      <c r="I735" s="4"/>
      <c r="J735" s="4"/>
      <c r="K735" s="4"/>
      <c r="L735" s="4"/>
      <c r="M735" s="4"/>
      <c r="N735" s="4"/>
      <c r="O735" s="4"/>
      <c r="P735" s="4"/>
    </row>
    <row r="736" ht="13.5" customHeight="1">
      <c r="A736" s="1" t="s">
        <v>3717</v>
      </c>
      <c r="B736" s="1" t="s">
        <v>86</v>
      </c>
      <c r="C736" s="1" t="s">
        <v>1611</v>
      </c>
      <c r="D736" s="1" t="s">
        <v>3827</v>
      </c>
      <c r="E736" s="1" t="s">
        <v>3828</v>
      </c>
      <c r="F736" s="3"/>
      <c r="G736" s="4"/>
      <c r="H736" s="4"/>
      <c r="I736" s="4"/>
      <c r="J736" s="4"/>
      <c r="K736" s="4"/>
      <c r="L736" s="4"/>
      <c r="M736" s="4"/>
      <c r="N736" s="4"/>
      <c r="O736" s="4"/>
      <c r="P736" s="4"/>
    </row>
    <row r="737" ht="13.5" customHeight="1">
      <c r="A737" s="1" t="s">
        <v>3717</v>
      </c>
      <c r="B737" s="1" t="s">
        <v>91</v>
      </c>
      <c r="C737" s="1" t="s">
        <v>1611</v>
      </c>
      <c r="D737" s="1" t="s">
        <v>3832</v>
      </c>
      <c r="E737" s="1" t="s">
        <v>3833</v>
      </c>
      <c r="F737" s="3"/>
      <c r="G737" s="4"/>
      <c r="H737" s="4"/>
      <c r="I737" s="4"/>
      <c r="J737" s="4"/>
      <c r="K737" s="4"/>
      <c r="L737" s="4"/>
      <c r="M737" s="4"/>
      <c r="N737" s="4"/>
      <c r="O737" s="4"/>
      <c r="P737" s="4"/>
    </row>
    <row r="738" ht="13.5" customHeight="1">
      <c r="A738" s="1" t="s">
        <v>3717</v>
      </c>
      <c r="B738" s="1" t="s">
        <v>94</v>
      </c>
      <c r="C738" s="1" t="s">
        <v>1611</v>
      </c>
      <c r="D738" s="1" t="s">
        <v>3838</v>
      </c>
      <c r="E738" s="1" t="s">
        <v>3839</v>
      </c>
      <c r="F738" s="3"/>
      <c r="G738" s="4"/>
      <c r="H738" s="4"/>
      <c r="I738" s="4"/>
      <c r="J738" s="4"/>
      <c r="K738" s="4"/>
      <c r="L738" s="4"/>
      <c r="M738" s="4"/>
      <c r="N738" s="4"/>
      <c r="O738" s="4"/>
      <c r="P738" s="4"/>
    </row>
    <row r="739" ht="13.5" customHeight="1">
      <c r="A739" s="1" t="s">
        <v>3717</v>
      </c>
      <c r="B739" s="1" t="s">
        <v>186</v>
      </c>
      <c r="C739" s="1" t="s">
        <v>1611</v>
      </c>
      <c r="D739" s="1" t="s">
        <v>3843</v>
      </c>
      <c r="E739" s="1" t="s">
        <v>3845</v>
      </c>
      <c r="F739" s="3"/>
      <c r="G739" s="4"/>
      <c r="H739" s="4"/>
      <c r="I739" s="4"/>
      <c r="J739" s="4"/>
      <c r="K739" s="4"/>
      <c r="L739" s="4"/>
      <c r="M739" s="4"/>
      <c r="N739" s="4"/>
      <c r="O739" s="4"/>
      <c r="P739" s="4"/>
    </row>
    <row r="740" ht="13.5" customHeight="1">
      <c r="A740" s="1" t="s">
        <v>3717</v>
      </c>
      <c r="B740" s="1" t="s">
        <v>189</v>
      </c>
      <c r="C740" s="1" t="s">
        <v>10</v>
      </c>
      <c r="D740" s="1" t="s">
        <v>3848</v>
      </c>
      <c r="E740" s="1" t="s">
        <v>3849</v>
      </c>
      <c r="F740" s="3"/>
      <c r="G740" s="4"/>
      <c r="H740" s="4"/>
      <c r="I740" s="4"/>
      <c r="J740" s="4"/>
      <c r="K740" s="4"/>
      <c r="L740" s="4"/>
      <c r="M740" s="4"/>
      <c r="N740" s="4"/>
      <c r="O740" s="4"/>
      <c r="P740" s="4"/>
    </row>
    <row r="741" ht="13.5" customHeight="1">
      <c r="A741" s="1" t="s">
        <v>3717</v>
      </c>
      <c r="B741" s="1" t="s">
        <v>193</v>
      </c>
      <c r="C741" s="1" t="s">
        <v>1611</v>
      </c>
      <c r="D741" s="1" t="s">
        <v>3854</v>
      </c>
      <c r="E741" s="1" t="s">
        <v>3856</v>
      </c>
      <c r="F741" s="3"/>
      <c r="G741" s="4"/>
      <c r="H741" s="4"/>
      <c r="I741" s="4"/>
      <c r="J741" s="4"/>
      <c r="K741" s="4"/>
      <c r="L741" s="4"/>
      <c r="M741" s="4"/>
      <c r="N741" s="4"/>
      <c r="O741" s="4"/>
      <c r="P741" s="4"/>
    </row>
    <row r="742" ht="13.5" customHeight="1">
      <c r="A742" s="1" t="s">
        <v>3717</v>
      </c>
      <c r="B742" s="1" t="s">
        <v>197</v>
      </c>
      <c r="C742" s="1" t="s">
        <v>10</v>
      </c>
      <c r="D742" s="1" t="s">
        <v>3862</v>
      </c>
      <c r="E742" s="1" t="s">
        <v>3863</v>
      </c>
      <c r="F742" s="3"/>
      <c r="G742" s="4"/>
      <c r="H742" s="4"/>
      <c r="I742" s="4"/>
      <c r="J742" s="4"/>
      <c r="K742" s="4"/>
      <c r="L742" s="4"/>
      <c r="M742" s="4"/>
      <c r="N742" s="4"/>
      <c r="O742" s="4"/>
      <c r="P742" s="4"/>
    </row>
    <row r="743" ht="13.5" customHeight="1">
      <c r="A743" s="1" t="s">
        <v>3717</v>
      </c>
      <c r="B743" s="1" t="s">
        <v>201</v>
      </c>
      <c r="C743" s="1" t="s">
        <v>1611</v>
      </c>
      <c r="D743" s="1" t="s">
        <v>3868</v>
      </c>
      <c r="E743" s="1" t="s">
        <v>3869</v>
      </c>
      <c r="F743" s="3"/>
      <c r="G743" s="4"/>
      <c r="H743" s="4"/>
      <c r="I743" s="4"/>
      <c r="J743" s="4"/>
      <c r="K743" s="4"/>
      <c r="L743" s="4"/>
      <c r="M743" s="4"/>
      <c r="N743" s="4"/>
      <c r="O743" s="4"/>
      <c r="P743" s="4"/>
    </row>
    <row r="744" ht="13.5" customHeight="1">
      <c r="A744" s="1" t="s">
        <v>3717</v>
      </c>
      <c r="B744" s="1" t="s">
        <v>206</v>
      </c>
      <c r="C744" s="1" t="s">
        <v>1611</v>
      </c>
      <c r="D744" s="1" t="s">
        <v>3872</v>
      </c>
      <c r="E744" s="1" t="s">
        <v>3873</v>
      </c>
      <c r="F744" s="3"/>
      <c r="G744" s="4"/>
      <c r="H744" s="4"/>
      <c r="I744" s="4"/>
      <c r="J744" s="4"/>
      <c r="K744" s="4"/>
      <c r="L744" s="4"/>
      <c r="M744" s="4"/>
      <c r="N744" s="4"/>
      <c r="O744" s="4"/>
      <c r="P744" s="4"/>
    </row>
    <row r="745" ht="13.5" customHeight="1">
      <c r="A745" s="1" t="s">
        <v>3717</v>
      </c>
      <c r="B745" s="1" t="s">
        <v>211</v>
      </c>
      <c r="C745" s="1" t="s">
        <v>10</v>
      </c>
      <c r="D745" s="1" t="s">
        <v>3878</v>
      </c>
      <c r="E745" s="1" t="s">
        <v>3879</v>
      </c>
      <c r="F745" s="3"/>
      <c r="G745" s="4"/>
      <c r="H745" s="4"/>
      <c r="I745" s="4"/>
      <c r="J745" s="4"/>
      <c r="K745" s="4"/>
      <c r="L745" s="4"/>
      <c r="M745" s="4"/>
      <c r="N745" s="4"/>
      <c r="O745" s="4"/>
      <c r="P745" s="4"/>
    </row>
    <row r="746" ht="13.5" customHeight="1">
      <c r="A746" s="1" t="s">
        <v>3717</v>
      </c>
      <c r="B746" s="1" t="s">
        <v>215</v>
      </c>
      <c r="C746" s="1" t="s">
        <v>1611</v>
      </c>
      <c r="D746" s="1" t="s">
        <v>3882</v>
      </c>
      <c r="E746" s="1" t="s">
        <v>3883</v>
      </c>
      <c r="F746" s="3"/>
      <c r="G746" s="4"/>
      <c r="H746" s="4"/>
      <c r="I746" s="4"/>
      <c r="J746" s="4"/>
      <c r="K746" s="4"/>
      <c r="L746" s="4"/>
      <c r="M746" s="4"/>
      <c r="N746" s="4"/>
      <c r="O746" s="4"/>
      <c r="P746" s="4"/>
    </row>
    <row r="747" ht="13.5" customHeight="1">
      <c r="A747" s="1" t="s">
        <v>3717</v>
      </c>
      <c r="B747" s="1" t="s">
        <v>220</v>
      </c>
      <c r="C747" s="1" t="s">
        <v>1611</v>
      </c>
      <c r="D747" s="1" t="s">
        <v>3888</v>
      </c>
      <c r="E747" s="1" t="s">
        <v>3889</v>
      </c>
      <c r="F747" s="3"/>
      <c r="G747" s="4"/>
      <c r="H747" s="4"/>
      <c r="I747" s="4"/>
      <c r="J747" s="4"/>
      <c r="K747" s="4"/>
      <c r="L747" s="4"/>
      <c r="M747" s="4"/>
      <c r="N747" s="4"/>
      <c r="O747" s="4"/>
      <c r="P747" s="4"/>
    </row>
    <row r="748" ht="13.5" customHeight="1">
      <c r="A748" s="1" t="s">
        <v>3717</v>
      </c>
      <c r="B748" s="1" t="s">
        <v>223</v>
      </c>
      <c r="C748" s="1" t="s">
        <v>1611</v>
      </c>
      <c r="D748" s="1" t="s">
        <v>3892</v>
      </c>
      <c r="E748" s="1" t="s">
        <v>3893</v>
      </c>
      <c r="F748" s="3"/>
      <c r="G748" s="4"/>
      <c r="H748" s="4"/>
      <c r="I748" s="4"/>
      <c r="J748" s="4"/>
      <c r="K748" s="4"/>
      <c r="L748" s="4"/>
      <c r="M748" s="4"/>
      <c r="N748" s="4"/>
      <c r="O748" s="4"/>
      <c r="P748" s="4"/>
    </row>
    <row r="749" ht="13.5" customHeight="1">
      <c r="A749" s="1" t="s">
        <v>3717</v>
      </c>
      <c r="B749" s="1" t="s">
        <v>229</v>
      </c>
      <c r="C749" s="1" t="s">
        <v>10</v>
      </c>
      <c r="D749" s="1" t="s">
        <v>3897</v>
      </c>
      <c r="E749" s="1" t="s">
        <v>3898</v>
      </c>
      <c r="F749" s="3"/>
      <c r="G749" s="4"/>
      <c r="H749" s="4"/>
      <c r="I749" s="4"/>
      <c r="J749" s="4"/>
      <c r="K749" s="4"/>
      <c r="L749" s="4"/>
      <c r="M749" s="4"/>
      <c r="N749" s="4"/>
      <c r="O749" s="4"/>
      <c r="P749" s="4"/>
    </row>
    <row r="750" ht="13.5" customHeight="1">
      <c r="A750" s="1" t="s">
        <v>3717</v>
      </c>
      <c r="B750" s="1" t="s">
        <v>233</v>
      </c>
      <c r="C750" s="1" t="s">
        <v>374</v>
      </c>
      <c r="D750" s="1" t="s">
        <v>3905</v>
      </c>
      <c r="E750" s="1" t="s">
        <v>3906</v>
      </c>
      <c r="F750" s="3"/>
      <c r="G750" s="4"/>
      <c r="H750" s="4"/>
      <c r="I750" s="4"/>
      <c r="J750" s="4"/>
      <c r="K750" s="4"/>
      <c r="L750" s="4"/>
      <c r="M750" s="4"/>
      <c r="N750" s="4"/>
      <c r="O750" s="4"/>
      <c r="P750" s="4"/>
    </row>
    <row r="751" ht="13.5" customHeight="1">
      <c r="A751" s="1" t="s">
        <v>3717</v>
      </c>
      <c r="B751" s="1" t="s">
        <v>237</v>
      </c>
      <c r="C751" s="1" t="s">
        <v>10</v>
      </c>
      <c r="D751" s="1" t="s">
        <v>3913</v>
      </c>
      <c r="E751" s="1" t="s">
        <v>3915</v>
      </c>
      <c r="F751" s="3"/>
      <c r="G751" s="4"/>
      <c r="H751" s="4"/>
      <c r="I751" s="4"/>
      <c r="J751" s="4"/>
      <c r="K751" s="4"/>
      <c r="L751" s="4"/>
      <c r="M751" s="4"/>
      <c r="N751" s="4"/>
      <c r="O751" s="4"/>
      <c r="P751" s="4"/>
    </row>
    <row r="752" ht="13.5" customHeight="1">
      <c r="A752" s="1" t="s">
        <v>3717</v>
      </c>
      <c r="B752" s="1" t="s">
        <v>241</v>
      </c>
      <c r="C752" s="1" t="s">
        <v>10</v>
      </c>
      <c r="D752" s="1" t="s">
        <v>3920</v>
      </c>
      <c r="E752" s="1" t="s">
        <v>3922</v>
      </c>
      <c r="F752" s="3"/>
      <c r="G752" s="4"/>
      <c r="H752" s="4"/>
      <c r="I752" s="4"/>
      <c r="J752" s="4"/>
      <c r="K752" s="4"/>
      <c r="L752" s="4"/>
      <c r="M752" s="4"/>
      <c r="N752" s="4"/>
      <c r="O752" s="4"/>
      <c r="P752" s="4"/>
    </row>
    <row r="753" ht="13.5" customHeight="1">
      <c r="A753" s="1" t="s">
        <v>3717</v>
      </c>
      <c r="B753" s="1" t="s">
        <v>244</v>
      </c>
      <c r="C753" s="1" t="s">
        <v>374</v>
      </c>
      <c r="D753" s="1" t="s">
        <v>3925</v>
      </c>
      <c r="E753" s="1" t="s">
        <v>3926</v>
      </c>
      <c r="F753" s="3"/>
      <c r="G753" s="4"/>
      <c r="H753" s="4"/>
      <c r="I753" s="4"/>
      <c r="J753" s="4"/>
      <c r="K753" s="4"/>
      <c r="L753" s="4"/>
      <c r="M753" s="4"/>
      <c r="N753" s="4"/>
      <c r="O753" s="4"/>
      <c r="P753" s="4"/>
    </row>
    <row r="754" ht="13.5" customHeight="1">
      <c r="A754" s="1" t="s">
        <v>3717</v>
      </c>
      <c r="B754" s="1" t="s">
        <v>247</v>
      </c>
      <c r="C754" s="1" t="s">
        <v>10</v>
      </c>
      <c r="D754" s="1" t="s">
        <v>3930</v>
      </c>
      <c r="E754" s="1" t="s">
        <v>3931</v>
      </c>
      <c r="F754" s="3"/>
      <c r="G754" s="4"/>
      <c r="H754" s="4"/>
      <c r="I754" s="4"/>
      <c r="J754" s="4"/>
      <c r="K754" s="4"/>
      <c r="L754" s="4"/>
      <c r="M754" s="4"/>
      <c r="N754" s="4"/>
      <c r="O754" s="4"/>
      <c r="P754" s="4"/>
    </row>
    <row r="755" ht="13.5" customHeight="1">
      <c r="A755" s="1" t="s">
        <v>3717</v>
      </c>
      <c r="B755" s="1" t="s">
        <v>251</v>
      </c>
      <c r="C755" s="1" t="s">
        <v>10</v>
      </c>
      <c r="D755" s="1" t="s">
        <v>3935</v>
      </c>
      <c r="E755" s="1" t="s">
        <v>3936</v>
      </c>
      <c r="F755" s="3"/>
      <c r="G755" s="4"/>
      <c r="H755" s="4"/>
      <c r="I755" s="4"/>
      <c r="J755" s="4"/>
      <c r="K755" s="4"/>
      <c r="L755" s="4"/>
      <c r="M755" s="4"/>
      <c r="N755" s="4"/>
      <c r="O755" s="4"/>
      <c r="P755" s="4"/>
    </row>
    <row r="756" ht="13.5" customHeight="1">
      <c r="A756" s="1" t="s">
        <v>3717</v>
      </c>
      <c r="B756" s="1" t="s">
        <v>99</v>
      </c>
      <c r="C756" s="1" t="s">
        <v>1824</v>
      </c>
      <c r="D756" s="3"/>
      <c r="E756" s="3"/>
      <c r="F756" s="3"/>
      <c r="G756" s="4"/>
      <c r="H756" s="4"/>
      <c r="I756" s="4"/>
      <c r="J756" s="4"/>
      <c r="K756" s="4"/>
      <c r="L756" s="4"/>
      <c r="M756" s="4"/>
      <c r="N756" s="4"/>
      <c r="O756" s="4"/>
      <c r="P756" s="4"/>
    </row>
    <row r="757" ht="13.5" customHeight="1">
      <c r="A757" s="1" t="s">
        <v>3943</v>
      </c>
      <c r="B757" s="2" t="s">
        <v>1</v>
      </c>
      <c r="C757" s="1" t="s">
        <v>2</v>
      </c>
      <c r="D757" s="3"/>
      <c r="E757" s="3"/>
      <c r="F757" s="3"/>
      <c r="G757" s="4"/>
      <c r="H757" s="4"/>
      <c r="I757" s="4"/>
      <c r="J757" s="4"/>
      <c r="K757" s="4"/>
      <c r="L757" s="4"/>
      <c r="M757" s="4"/>
      <c r="N757" s="4"/>
      <c r="O757" s="4"/>
      <c r="P757" s="4"/>
    </row>
    <row r="758" ht="13.5" customHeight="1">
      <c r="A758" s="1" t="s">
        <v>3943</v>
      </c>
      <c r="B758" s="1" t="s">
        <v>5</v>
      </c>
      <c r="C758" s="1" t="s">
        <v>303</v>
      </c>
      <c r="D758" s="1" t="s">
        <v>3952</v>
      </c>
      <c r="E758" s="1" t="s">
        <v>3953</v>
      </c>
      <c r="F758" s="3"/>
      <c r="G758" s="4"/>
      <c r="H758" s="4"/>
      <c r="I758" s="4"/>
      <c r="J758" s="4"/>
      <c r="K758" s="4"/>
      <c r="L758" s="4"/>
      <c r="M758" s="4"/>
      <c r="N758" s="4"/>
      <c r="O758" s="4"/>
      <c r="P758" s="4"/>
    </row>
    <row r="759" ht="13.5" customHeight="1">
      <c r="A759" s="1" t="s">
        <v>3943</v>
      </c>
      <c r="B759" s="1" t="s">
        <v>9</v>
      </c>
      <c r="C759" s="1" t="s">
        <v>10</v>
      </c>
      <c r="D759" s="1" t="s">
        <v>3960</v>
      </c>
      <c r="E759" s="1" t="s">
        <v>3961</v>
      </c>
      <c r="F759" s="3"/>
      <c r="G759" s="4"/>
      <c r="H759" s="4"/>
      <c r="I759" s="4"/>
      <c r="J759" s="4"/>
      <c r="K759" s="4"/>
      <c r="L759" s="4"/>
      <c r="M759" s="4"/>
      <c r="N759" s="4"/>
      <c r="O759" s="4"/>
      <c r="P759" s="4"/>
    </row>
    <row r="760" ht="13.5" customHeight="1">
      <c r="A760" s="1" t="s">
        <v>3943</v>
      </c>
      <c r="B760" s="1" t="s">
        <v>13</v>
      </c>
      <c r="C760" s="1" t="s">
        <v>10</v>
      </c>
      <c r="D760" s="1" t="s">
        <v>3966</v>
      </c>
      <c r="E760" s="1" t="s">
        <v>3967</v>
      </c>
      <c r="F760" s="3"/>
      <c r="G760" s="4"/>
      <c r="H760" s="4"/>
      <c r="I760" s="4"/>
      <c r="J760" s="4"/>
      <c r="K760" s="4"/>
      <c r="L760" s="4"/>
      <c r="M760" s="4"/>
      <c r="N760" s="4"/>
      <c r="O760" s="4"/>
      <c r="P760" s="4"/>
    </row>
    <row r="761" ht="13.5" customHeight="1">
      <c r="A761" s="1" t="s">
        <v>3943</v>
      </c>
      <c r="B761" s="1" t="s">
        <v>16</v>
      </c>
      <c r="C761" s="1" t="s">
        <v>10</v>
      </c>
      <c r="D761" s="1" t="s">
        <v>3973</v>
      </c>
      <c r="E761" s="1" t="s">
        <v>3974</v>
      </c>
      <c r="F761" s="3"/>
      <c r="G761" s="4"/>
      <c r="H761" s="4"/>
      <c r="I761" s="4"/>
      <c r="J761" s="4"/>
      <c r="K761" s="4"/>
      <c r="L761" s="4"/>
      <c r="M761" s="4"/>
      <c r="N761" s="4"/>
      <c r="O761" s="4"/>
      <c r="P761" s="4"/>
    </row>
    <row r="762" ht="13.5" customHeight="1">
      <c r="A762" s="1" t="s">
        <v>3943</v>
      </c>
      <c r="B762" s="1" t="s">
        <v>21</v>
      </c>
      <c r="C762" s="1" t="s">
        <v>10</v>
      </c>
      <c r="D762" s="1" t="s">
        <v>3977</v>
      </c>
      <c r="E762" s="1" t="s">
        <v>3978</v>
      </c>
      <c r="F762" s="3"/>
      <c r="G762" s="4"/>
      <c r="H762" s="4"/>
      <c r="I762" s="4"/>
      <c r="J762" s="4"/>
      <c r="K762" s="4"/>
      <c r="L762" s="4"/>
      <c r="M762" s="4"/>
      <c r="N762" s="4"/>
      <c r="O762" s="4"/>
      <c r="P762" s="4"/>
    </row>
    <row r="763" ht="13.5" customHeight="1">
      <c r="A763" s="1" t="s">
        <v>3943</v>
      </c>
      <c r="B763" s="1" t="s">
        <v>27</v>
      </c>
      <c r="C763" s="1" t="s">
        <v>10</v>
      </c>
      <c r="D763" s="1" t="s">
        <v>3983</v>
      </c>
      <c r="E763" s="1" t="s">
        <v>3984</v>
      </c>
      <c r="F763" s="3"/>
      <c r="G763" s="4"/>
      <c r="H763" s="4"/>
      <c r="I763" s="4"/>
      <c r="J763" s="4"/>
      <c r="K763" s="4"/>
      <c r="L763" s="4"/>
      <c r="M763" s="4"/>
      <c r="N763" s="4"/>
      <c r="O763" s="4"/>
      <c r="P763" s="4"/>
    </row>
    <row r="764" ht="13.5" customHeight="1">
      <c r="A764" s="1" t="s">
        <v>3943</v>
      </c>
      <c r="B764" s="1" t="s">
        <v>31</v>
      </c>
      <c r="C764" s="1" t="s">
        <v>10</v>
      </c>
      <c r="D764" s="1" t="s">
        <v>3987</v>
      </c>
      <c r="E764" s="1" t="s">
        <v>3988</v>
      </c>
      <c r="F764" s="3"/>
      <c r="G764" s="4"/>
      <c r="H764" s="4"/>
      <c r="I764" s="4"/>
      <c r="J764" s="4"/>
      <c r="K764" s="4"/>
      <c r="L764" s="4"/>
      <c r="M764" s="4"/>
      <c r="N764" s="4"/>
      <c r="O764" s="4"/>
      <c r="P764" s="4"/>
    </row>
    <row r="765" ht="13.5" customHeight="1">
      <c r="A765" s="1" t="s">
        <v>3943</v>
      </c>
      <c r="B765" s="1" t="s">
        <v>34</v>
      </c>
      <c r="C765" s="1" t="s">
        <v>10</v>
      </c>
      <c r="D765" s="1" t="s">
        <v>3993</v>
      </c>
      <c r="E765" s="1" t="s">
        <v>3994</v>
      </c>
      <c r="F765" s="3"/>
      <c r="G765" s="4"/>
      <c r="H765" s="4"/>
      <c r="I765" s="4"/>
      <c r="J765" s="4"/>
      <c r="K765" s="4"/>
      <c r="L765" s="4"/>
      <c r="M765" s="4"/>
      <c r="N765" s="4"/>
      <c r="O765" s="4"/>
      <c r="P765" s="4"/>
    </row>
    <row r="766" ht="13.5" customHeight="1">
      <c r="A766" s="1" t="s">
        <v>3943</v>
      </c>
      <c r="B766" s="1" t="s">
        <v>40</v>
      </c>
      <c r="C766" s="1" t="s">
        <v>374</v>
      </c>
      <c r="D766" s="1" t="s">
        <v>3999</v>
      </c>
      <c r="E766" s="1" t="s">
        <v>4000</v>
      </c>
      <c r="F766" s="3"/>
      <c r="G766" s="4"/>
      <c r="H766" s="4"/>
      <c r="I766" s="4"/>
      <c r="J766" s="4"/>
      <c r="K766" s="4"/>
      <c r="L766" s="4"/>
      <c r="M766" s="4"/>
      <c r="N766" s="4"/>
      <c r="O766" s="4"/>
      <c r="P766" s="4"/>
    </row>
    <row r="767" ht="13.5" customHeight="1">
      <c r="A767" s="1" t="s">
        <v>3943</v>
      </c>
      <c r="B767" s="1" t="s">
        <v>45</v>
      </c>
      <c r="C767" s="1" t="s">
        <v>10</v>
      </c>
      <c r="D767" s="1" t="s">
        <v>4007</v>
      </c>
      <c r="E767" s="1" t="s">
        <v>4008</v>
      </c>
      <c r="F767" s="3"/>
      <c r="G767" s="4"/>
      <c r="H767" s="4"/>
      <c r="I767" s="4"/>
      <c r="J767" s="4"/>
      <c r="K767" s="4"/>
      <c r="L767" s="4"/>
      <c r="M767" s="4"/>
      <c r="N767" s="4"/>
      <c r="O767" s="4"/>
      <c r="P767" s="4"/>
    </row>
    <row r="768" ht="13.5" customHeight="1">
      <c r="A768" s="1" t="s">
        <v>3943</v>
      </c>
      <c r="B768" s="1" t="s">
        <v>52</v>
      </c>
      <c r="C768" s="1" t="s">
        <v>10</v>
      </c>
      <c r="D768" s="1" t="s">
        <v>4013</v>
      </c>
      <c r="E768" s="1" t="s">
        <v>4014</v>
      </c>
      <c r="F768" s="3"/>
      <c r="G768" s="4"/>
      <c r="H768" s="4"/>
      <c r="I768" s="4"/>
      <c r="J768" s="4"/>
      <c r="K768" s="4"/>
      <c r="L768" s="4"/>
      <c r="M768" s="4"/>
      <c r="N768" s="4"/>
      <c r="O768" s="4"/>
      <c r="P768" s="4"/>
    </row>
    <row r="769" ht="13.5" customHeight="1">
      <c r="A769" s="1" t="s">
        <v>3943</v>
      </c>
      <c r="B769" s="1" t="s">
        <v>57</v>
      </c>
      <c r="C769" s="1" t="s">
        <v>10</v>
      </c>
      <c r="D769" s="1" t="s">
        <v>4023</v>
      </c>
      <c r="E769" s="1" t="s">
        <v>4024</v>
      </c>
      <c r="F769" s="3"/>
      <c r="G769" s="4"/>
      <c r="H769" s="4"/>
      <c r="I769" s="4"/>
      <c r="J769" s="4"/>
      <c r="K769" s="4"/>
      <c r="L769" s="4"/>
      <c r="M769" s="4"/>
      <c r="N769" s="4"/>
      <c r="O769" s="4"/>
      <c r="P769" s="4"/>
    </row>
    <row r="770" ht="13.5" customHeight="1">
      <c r="A770" s="1" t="s">
        <v>3943</v>
      </c>
      <c r="B770" s="1" t="s">
        <v>60</v>
      </c>
      <c r="C770" s="1" t="s">
        <v>10</v>
      </c>
      <c r="D770" s="1" t="s">
        <v>4027</v>
      </c>
      <c r="E770" s="1" t="s">
        <v>4028</v>
      </c>
      <c r="F770" s="3"/>
      <c r="G770" s="4"/>
      <c r="H770" s="4"/>
      <c r="I770" s="4"/>
      <c r="J770" s="4"/>
      <c r="K770" s="4"/>
      <c r="L770" s="4"/>
      <c r="M770" s="4"/>
      <c r="N770" s="4"/>
      <c r="O770" s="4"/>
      <c r="P770" s="4"/>
    </row>
    <row r="771" ht="13.5" customHeight="1">
      <c r="A771" s="1" t="s">
        <v>3943</v>
      </c>
      <c r="B771" s="1" t="s">
        <v>65</v>
      </c>
      <c r="C771" s="1" t="s">
        <v>10</v>
      </c>
      <c r="D771" s="1" t="s">
        <v>4031</v>
      </c>
      <c r="E771" s="1" t="s">
        <v>4032</v>
      </c>
      <c r="F771" s="3"/>
      <c r="G771" s="4"/>
      <c r="H771" s="4"/>
      <c r="I771" s="4"/>
      <c r="J771" s="4"/>
      <c r="K771" s="4"/>
      <c r="L771" s="4"/>
      <c r="M771" s="4"/>
      <c r="N771" s="4"/>
      <c r="O771" s="4"/>
      <c r="P771" s="4"/>
    </row>
    <row r="772" ht="13.5" customHeight="1">
      <c r="A772" s="1" t="s">
        <v>3943</v>
      </c>
      <c r="B772" s="1" t="s">
        <v>70</v>
      </c>
      <c r="C772" s="1" t="s">
        <v>10</v>
      </c>
      <c r="D772" s="1" t="s">
        <v>4037</v>
      </c>
      <c r="E772" s="1" t="s">
        <v>4038</v>
      </c>
      <c r="F772" s="3"/>
      <c r="G772" s="4"/>
      <c r="H772" s="4"/>
      <c r="I772" s="4"/>
      <c r="J772" s="4"/>
      <c r="K772" s="4"/>
      <c r="L772" s="4"/>
      <c r="M772" s="4"/>
      <c r="N772" s="4"/>
      <c r="O772" s="4"/>
      <c r="P772" s="4"/>
    </row>
    <row r="773" ht="13.5" customHeight="1">
      <c r="A773" s="1" t="s">
        <v>3943</v>
      </c>
      <c r="B773" s="1" t="s">
        <v>74</v>
      </c>
      <c r="C773" s="1" t="s">
        <v>10</v>
      </c>
      <c r="D773" s="1" t="s">
        <v>4041</v>
      </c>
      <c r="E773" s="1" t="s">
        <v>4042</v>
      </c>
      <c r="F773" s="3"/>
      <c r="G773" s="4"/>
      <c r="H773" s="4"/>
      <c r="I773" s="4"/>
      <c r="J773" s="4"/>
      <c r="K773" s="4"/>
      <c r="L773" s="4"/>
      <c r="M773" s="4"/>
      <c r="N773" s="4"/>
      <c r="O773" s="4"/>
      <c r="P773" s="4"/>
    </row>
    <row r="774" ht="13.5" customHeight="1">
      <c r="A774" s="1" t="s">
        <v>3943</v>
      </c>
      <c r="B774" s="1" t="s">
        <v>78</v>
      </c>
      <c r="C774" s="1" t="s">
        <v>10</v>
      </c>
      <c r="D774" s="1" t="s">
        <v>4047</v>
      </c>
      <c r="E774" s="1" t="s">
        <v>4048</v>
      </c>
      <c r="F774" s="3"/>
      <c r="G774" s="4"/>
      <c r="H774" s="4"/>
      <c r="I774" s="4"/>
      <c r="J774" s="4"/>
      <c r="K774" s="4"/>
      <c r="L774" s="4"/>
      <c r="M774" s="4"/>
      <c r="N774" s="4"/>
      <c r="O774" s="4"/>
      <c r="P774" s="4"/>
    </row>
    <row r="775" ht="13.5" customHeight="1">
      <c r="A775" s="1" t="s">
        <v>3943</v>
      </c>
      <c r="B775" s="1" t="s">
        <v>99</v>
      </c>
      <c r="C775" s="1" t="s">
        <v>1824</v>
      </c>
      <c r="D775" s="3"/>
      <c r="E775" s="3"/>
      <c r="F775" s="3"/>
      <c r="G775" s="4"/>
      <c r="H775" s="4"/>
      <c r="I775" s="4"/>
      <c r="J775" s="4"/>
      <c r="K775" s="4"/>
      <c r="L775" s="4"/>
      <c r="M775" s="4"/>
      <c r="N775" s="4"/>
      <c r="O775" s="4"/>
      <c r="P775" s="4"/>
    </row>
    <row r="776" ht="13.5" customHeight="1">
      <c r="A776" s="1" t="s">
        <v>4053</v>
      </c>
      <c r="B776" s="2" t="s">
        <v>1</v>
      </c>
      <c r="C776" s="1" t="s">
        <v>2</v>
      </c>
      <c r="D776" s="3"/>
      <c r="E776" s="3"/>
      <c r="F776" s="3"/>
      <c r="G776" s="4"/>
      <c r="H776" s="4"/>
      <c r="I776" s="4"/>
      <c r="J776" s="4"/>
      <c r="K776" s="4"/>
      <c r="L776" s="4"/>
      <c r="M776" s="4"/>
      <c r="N776" s="4"/>
      <c r="O776" s="4"/>
      <c r="P776" s="4"/>
    </row>
    <row r="777" ht="13.5" customHeight="1">
      <c r="A777" s="1" t="s">
        <v>4053</v>
      </c>
      <c r="B777" s="1" t="s">
        <v>5</v>
      </c>
      <c r="C777" s="1" t="s">
        <v>2657</v>
      </c>
      <c r="D777" s="1" t="s">
        <v>4058</v>
      </c>
      <c r="E777" s="1" t="s">
        <v>4059</v>
      </c>
      <c r="F777" s="3"/>
      <c r="G777" s="4"/>
      <c r="H777" s="4"/>
      <c r="I777" s="4"/>
      <c r="J777" s="4"/>
      <c r="K777" s="4"/>
      <c r="L777" s="4"/>
      <c r="M777" s="4"/>
      <c r="N777" s="4"/>
      <c r="O777" s="4"/>
      <c r="P777" s="4"/>
    </row>
    <row r="778" ht="13.5" customHeight="1">
      <c r="A778" s="1" t="s">
        <v>4053</v>
      </c>
      <c r="B778" s="1" t="s">
        <v>9</v>
      </c>
      <c r="C778" s="1" t="s">
        <v>10</v>
      </c>
      <c r="D778" s="1" t="s">
        <v>4064</v>
      </c>
      <c r="E778" s="1" t="s">
        <v>4065</v>
      </c>
      <c r="F778" s="3"/>
      <c r="G778" s="4"/>
      <c r="H778" s="4"/>
      <c r="I778" s="4"/>
      <c r="J778" s="4"/>
      <c r="K778" s="4"/>
      <c r="L778" s="4"/>
      <c r="M778" s="4"/>
      <c r="N778" s="4"/>
      <c r="O778" s="4"/>
      <c r="P778" s="4"/>
    </row>
    <row r="779" ht="13.5" customHeight="1">
      <c r="A779" s="1" t="s">
        <v>4053</v>
      </c>
      <c r="B779" s="1" t="s">
        <v>13</v>
      </c>
      <c r="C779" s="1" t="s">
        <v>10</v>
      </c>
      <c r="D779" s="1" t="s">
        <v>4068</v>
      </c>
      <c r="E779" s="1" t="s">
        <v>4069</v>
      </c>
      <c r="F779" s="3"/>
      <c r="G779" s="4"/>
      <c r="H779" s="4"/>
      <c r="I779" s="4"/>
      <c r="J779" s="4"/>
      <c r="K779" s="4"/>
      <c r="L779" s="4"/>
      <c r="M779" s="4"/>
      <c r="N779" s="4"/>
      <c r="O779" s="4"/>
      <c r="P779" s="4"/>
    </row>
    <row r="780" ht="13.5" customHeight="1">
      <c r="A780" s="1" t="s">
        <v>4053</v>
      </c>
      <c r="B780" s="1" t="s">
        <v>16</v>
      </c>
      <c r="C780" s="1" t="s">
        <v>10</v>
      </c>
      <c r="D780" s="1" t="s">
        <v>4073</v>
      </c>
      <c r="E780" s="1" t="s">
        <v>4075</v>
      </c>
      <c r="F780" s="3"/>
      <c r="G780" s="4"/>
      <c r="H780" s="4"/>
      <c r="I780" s="4"/>
      <c r="J780" s="4"/>
      <c r="K780" s="4"/>
      <c r="L780" s="4"/>
      <c r="M780" s="4"/>
      <c r="N780" s="4"/>
      <c r="O780" s="4"/>
      <c r="P780" s="4"/>
    </row>
    <row r="781" ht="13.5" customHeight="1">
      <c r="A781" s="1" t="s">
        <v>4053</v>
      </c>
      <c r="B781" s="1" t="s">
        <v>21</v>
      </c>
      <c r="C781" s="1" t="s">
        <v>10</v>
      </c>
      <c r="D781" s="1" t="s">
        <v>4081</v>
      </c>
      <c r="E781" s="1" t="s">
        <v>4082</v>
      </c>
      <c r="F781" s="3"/>
      <c r="G781" s="4"/>
      <c r="H781" s="4"/>
      <c r="I781" s="4"/>
      <c r="J781" s="4"/>
      <c r="K781" s="4"/>
      <c r="L781" s="4"/>
      <c r="M781" s="4"/>
      <c r="N781" s="4"/>
      <c r="O781" s="4"/>
      <c r="P781" s="4"/>
    </row>
    <row r="782" ht="13.5" customHeight="1">
      <c r="A782" s="1" t="s">
        <v>4053</v>
      </c>
      <c r="B782" s="1" t="s">
        <v>27</v>
      </c>
      <c r="C782" s="1" t="s">
        <v>10</v>
      </c>
      <c r="D782" s="1" t="s">
        <v>4089</v>
      </c>
      <c r="E782" s="1" t="s">
        <v>4090</v>
      </c>
      <c r="F782" s="3"/>
      <c r="G782" s="4"/>
      <c r="H782" s="4"/>
      <c r="I782" s="4"/>
      <c r="J782" s="4"/>
      <c r="K782" s="4"/>
      <c r="L782" s="4"/>
      <c r="M782" s="4"/>
      <c r="N782" s="4"/>
      <c r="O782" s="4"/>
      <c r="P782" s="4"/>
    </row>
    <row r="783" ht="13.5" customHeight="1">
      <c r="A783" s="1" t="s">
        <v>4053</v>
      </c>
      <c r="B783" s="1" t="s">
        <v>31</v>
      </c>
      <c r="C783" s="1" t="s">
        <v>10</v>
      </c>
      <c r="D783" s="1" t="s">
        <v>4095</v>
      </c>
      <c r="E783" s="1" t="s">
        <v>4096</v>
      </c>
      <c r="F783" s="3"/>
      <c r="G783" s="4"/>
      <c r="H783" s="4"/>
      <c r="I783" s="4"/>
      <c r="J783" s="4"/>
      <c r="K783" s="4"/>
      <c r="L783" s="4"/>
      <c r="M783" s="4"/>
      <c r="N783" s="4"/>
      <c r="O783" s="4"/>
      <c r="P783" s="4"/>
    </row>
    <row r="784" ht="13.5" customHeight="1">
      <c r="A784" s="1" t="s">
        <v>4053</v>
      </c>
      <c r="B784" s="1" t="s">
        <v>34</v>
      </c>
      <c r="C784" s="1" t="s">
        <v>10</v>
      </c>
      <c r="D784" s="1" t="s">
        <v>4101</v>
      </c>
      <c r="E784" s="1" t="s">
        <v>4102</v>
      </c>
      <c r="F784" s="3"/>
      <c r="G784" s="4"/>
      <c r="H784" s="4"/>
      <c r="I784" s="4"/>
      <c r="J784" s="4"/>
      <c r="K784" s="4"/>
      <c r="L784" s="4"/>
      <c r="M784" s="4"/>
      <c r="N784" s="4"/>
      <c r="O784" s="4"/>
      <c r="P784" s="4"/>
    </row>
    <row r="785" ht="13.5" customHeight="1">
      <c r="A785" s="1" t="s">
        <v>4053</v>
      </c>
      <c r="B785" s="1" t="s">
        <v>40</v>
      </c>
      <c r="C785" s="1" t="s">
        <v>48</v>
      </c>
      <c r="D785" s="1" t="s">
        <v>4107</v>
      </c>
      <c r="E785" s="1" t="s">
        <v>4108</v>
      </c>
      <c r="F785" s="3"/>
      <c r="G785" s="4"/>
      <c r="H785" s="4"/>
      <c r="I785" s="4"/>
      <c r="J785" s="4"/>
      <c r="K785" s="4"/>
      <c r="L785" s="4"/>
      <c r="M785" s="4"/>
      <c r="N785" s="4"/>
      <c r="O785" s="4"/>
      <c r="P785" s="4"/>
    </row>
    <row r="786" ht="13.5" customHeight="1">
      <c r="A786" s="1" t="s">
        <v>4053</v>
      </c>
      <c r="B786" s="1" t="s">
        <v>45</v>
      </c>
      <c r="C786" s="1" t="s">
        <v>10</v>
      </c>
      <c r="D786" s="1" t="s">
        <v>4112</v>
      </c>
      <c r="E786" s="1" t="s">
        <v>4113</v>
      </c>
      <c r="F786" s="3"/>
      <c r="G786" s="4"/>
      <c r="H786" s="4"/>
      <c r="I786" s="4"/>
      <c r="J786" s="4"/>
      <c r="K786" s="4"/>
      <c r="L786" s="4"/>
      <c r="M786" s="4"/>
      <c r="N786" s="4"/>
      <c r="O786" s="4"/>
      <c r="P786" s="4"/>
    </row>
    <row r="787" ht="13.5" customHeight="1">
      <c r="A787" s="1" t="s">
        <v>4053</v>
      </c>
      <c r="B787" s="1" t="s">
        <v>52</v>
      </c>
      <c r="C787" s="1" t="s">
        <v>10</v>
      </c>
      <c r="D787" s="1" t="s">
        <v>4116</v>
      </c>
      <c r="E787" s="1" t="s">
        <v>4118</v>
      </c>
      <c r="F787" s="3"/>
      <c r="G787" s="4"/>
      <c r="H787" s="4"/>
      <c r="I787" s="4"/>
      <c r="J787" s="4"/>
      <c r="K787" s="4"/>
      <c r="L787" s="4"/>
      <c r="M787" s="4"/>
      <c r="N787" s="4"/>
      <c r="O787" s="4"/>
      <c r="P787" s="4"/>
    </row>
    <row r="788" ht="13.5" customHeight="1">
      <c r="A788" s="1" t="s">
        <v>4053</v>
      </c>
      <c r="B788" s="1" t="s">
        <v>57</v>
      </c>
      <c r="C788" s="1" t="s">
        <v>10</v>
      </c>
      <c r="D788" s="1" t="s">
        <v>4122</v>
      </c>
      <c r="E788" s="1" t="s">
        <v>4123</v>
      </c>
      <c r="F788" s="3"/>
      <c r="G788" s="4"/>
      <c r="H788" s="4"/>
      <c r="I788" s="4"/>
      <c r="J788" s="4"/>
      <c r="K788" s="4"/>
      <c r="L788" s="4"/>
      <c r="M788" s="4"/>
      <c r="N788" s="4"/>
      <c r="O788" s="4"/>
      <c r="P788" s="4"/>
    </row>
    <row r="789" ht="13.5" customHeight="1">
      <c r="A789" s="1" t="s">
        <v>4053</v>
      </c>
      <c r="B789" s="1" t="s">
        <v>60</v>
      </c>
      <c r="C789" s="1" t="s">
        <v>10</v>
      </c>
      <c r="D789" s="1" t="s">
        <v>4124</v>
      </c>
      <c r="E789" s="1" t="s">
        <v>4125</v>
      </c>
      <c r="F789" s="3"/>
      <c r="G789" s="4"/>
      <c r="H789" s="4"/>
      <c r="I789" s="4"/>
      <c r="J789" s="4"/>
      <c r="K789" s="4"/>
      <c r="L789" s="4"/>
      <c r="M789" s="4"/>
      <c r="N789" s="4"/>
      <c r="O789" s="4"/>
      <c r="P789" s="4"/>
    </row>
    <row r="790" ht="13.5" customHeight="1">
      <c r="A790" s="1" t="s">
        <v>4053</v>
      </c>
      <c r="B790" s="1" t="s">
        <v>65</v>
      </c>
      <c r="C790" s="1" t="s">
        <v>10</v>
      </c>
      <c r="D790" s="1" t="s">
        <v>4129</v>
      </c>
      <c r="E790" s="1" t="s">
        <v>4131</v>
      </c>
      <c r="F790" s="3"/>
      <c r="G790" s="4"/>
      <c r="H790" s="4"/>
      <c r="I790" s="4"/>
      <c r="J790" s="4"/>
      <c r="K790" s="4"/>
      <c r="L790" s="4"/>
      <c r="M790" s="4"/>
      <c r="N790" s="4"/>
      <c r="O790" s="4"/>
      <c r="P790" s="4"/>
    </row>
    <row r="791" ht="13.5" customHeight="1">
      <c r="A791" s="1" t="s">
        <v>4053</v>
      </c>
      <c r="B791" s="1" t="s">
        <v>70</v>
      </c>
      <c r="C791" s="1" t="s">
        <v>10</v>
      </c>
      <c r="D791" s="1" t="s">
        <v>4133</v>
      </c>
      <c r="E791" s="1" t="s">
        <v>4135</v>
      </c>
      <c r="F791" s="3"/>
      <c r="G791" s="4"/>
      <c r="H791" s="4"/>
      <c r="I791" s="4"/>
      <c r="J791" s="4"/>
      <c r="K791" s="4"/>
      <c r="L791" s="4"/>
      <c r="M791" s="4"/>
      <c r="N791" s="4"/>
      <c r="O791" s="4"/>
      <c r="P791" s="4"/>
    </row>
    <row r="792" ht="13.5" customHeight="1">
      <c r="A792" s="1" t="s">
        <v>4053</v>
      </c>
      <c r="B792" s="1" t="s">
        <v>74</v>
      </c>
      <c r="C792" s="1" t="s">
        <v>10</v>
      </c>
      <c r="D792" s="1" t="s">
        <v>4138</v>
      </c>
      <c r="E792" s="1" t="s">
        <v>4139</v>
      </c>
      <c r="F792" s="3"/>
      <c r="G792" s="4"/>
      <c r="H792" s="4"/>
      <c r="I792" s="4"/>
      <c r="J792" s="4"/>
      <c r="K792" s="4"/>
      <c r="L792" s="4"/>
      <c r="M792" s="4"/>
      <c r="N792" s="4"/>
      <c r="O792" s="4"/>
      <c r="P792" s="4"/>
    </row>
    <row r="793" ht="13.5" customHeight="1">
      <c r="A793" s="1" t="s">
        <v>4053</v>
      </c>
      <c r="B793" s="1" t="s">
        <v>78</v>
      </c>
      <c r="C793" s="1" t="s">
        <v>10</v>
      </c>
      <c r="D793" s="1" t="s">
        <v>4144</v>
      </c>
      <c r="E793" s="1" t="s">
        <v>4145</v>
      </c>
      <c r="F793" s="3"/>
      <c r="G793" s="4"/>
      <c r="H793" s="4"/>
      <c r="I793" s="4"/>
      <c r="J793" s="4"/>
      <c r="K793" s="4"/>
      <c r="L793" s="4"/>
      <c r="M793" s="4"/>
      <c r="N793" s="4"/>
      <c r="O793" s="4"/>
      <c r="P793" s="4"/>
    </row>
    <row r="794" ht="13.5" customHeight="1">
      <c r="A794" s="1" t="s">
        <v>4053</v>
      </c>
      <c r="B794" s="1" t="s">
        <v>83</v>
      </c>
      <c r="C794" s="1" t="s">
        <v>10</v>
      </c>
      <c r="D794" s="1" t="s">
        <v>4148</v>
      </c>
      <c r="E794" s="1" t="s">
        <v>4150</v>
      </c>
      <c r="F794" s="3"/>
      <c r="G794" s="4"/>
      <c r="H794" s="4"/>
      <c r="I794" s="4"/>
      <c r="J794" s="4"/>
      <c r="K794" s="4"/>
      <c r="L794" s="4"/>
      <c r="M794" s="4"/>
      <c r="N794" s="4"/>
      <c r="O794" s="4"/>
      <c r="P794" s="4"/>
    </row>
    <row r="795" ht="13.5" customHeight="1">
      <c r="A795" s="1" t="s">
        <v>4053</v>
      </c>
      <c r="B795" s="1" t="s">
        <v>86</v>
      </c>
      <c r="C795" s="1" t="s">
        <v>10</v>
      </c>
      <c r="D795" s="1" t="s">
        <v>4152</v>
      </c>
      <c r="E795" s="1" t="s">
        <v>4154</v>
      </c>
      <c r="F795" s="3"/>
      <c r="G795" s="4"/>
      <c r="H795" s="4"/>
      <c r="I795" s="4"/>
      <c r="J795" s="4"/>
      <c r="K795" s="4"/>
      <c r="L795" s="4"/>
      <c r="M795" s="4"/>
      <c r="N795" s="4"/>
      <c r="O795" s="4"/>
      <c r="P795" s="4"/>
    </row>
    <row r="796" ht="13.5" customHeight="1">
      <c r="A796" s="1" t="s">
        <v>4053</v>
      </c>
      <c r="B796" s="1" t="s">
        <v>99</v>
      </c>
      <c r="C796" s="1" t="s">
        <v>1824</v>
      </c>
      <c r="D796" s="3"/>
      <c r="E796" s="3"/>
      <c r="F796" s="3"/>
      <c r="G796" s="4"/>
      <c r="H796" s="4"/>
      <c r="I796" s="4"/>
      <c r="J796" s="4"/>
      <c r="K796" s="4"/>
      <c r="L796" s="4"/>
      <c r="M796" s="4"/>
      <c r="N796" s="4"/>
      <c r="O796" s="4"/>
      <c r="P796" s="4"/>
    </row>
    <row r="797" ht="13.5" customHeight="1">
      <c r="A797" s="1" t="s">
        <v>4156</v>
      </c>
      <c r="B797" s="2" t="s">
        <v>1</v>
      </c>
      <c r="C797" s="1" t="s">
        <v>2</v>
      </c>
      <c r="D797" s="3"/>
      <c r="E797" s="3"/>
      <c r="F797" s="3"/>
      <c r="G797" s="4"/>
      <c r="H797" s="4"/>
      <c r="I797" s="4"/>
      <c r="J797" s="4"/>
      <c r="K797" s="4"/>
      <c r="L797" s="4"/>
      <c r="M797" s="4"/>
      <c r="N797" s="4"/>
      <c r="O797" s="4"/>
      <c r="P797" s="4"/>
    </row>
    <row r="798" ht="13.5" customHeight="1">
      <c r="A798" s="1" t="s">
        <v>4156</v>
      </c>
      <c r="B798" s="1" t="s">
        <v>5</v>
      </c>
      <c r="C798" s="1" t="s">
        <v>303</v>
      </c>
      <c r="D798" s="1" t="s">
        <v>4161</v>
      </c>
      <c r="E798" s="1" t="s">
        <v>4162</v>
      </c>
      <c r="F798" s="3"/>
      <c r="G798" s="4"/>
      <c r="H798" s="4"/>
      <c r="I798" s="4"/>
      <c r="J798" s="4"/>
      <c r="K798" s="4"/>
      <c r="L798" s="4"/>
      <c r="M798" s="4"/>
      <c r="N798" s="4"/>
      <c r="O798" s="4"/>
      <c r="P798" s="4"/>
    </row>
    <row r="799" ht="13.5" customHeight="1">
      <c r="A799" s="1" t="s">
        <v>4156</v>
      </c>
      <c r="B799" s="1" t="s">
        <v>9</v>
      </c>
      <c r="C799" s="1" t="s">
        <v>10</v>
      </c>
      <c r="D799" s="1" t="s">
        <v>4163</v>
      </c>
      <c r="E799" s="1" t="s">
        <v>4164</v>
      </c>
      <c r="F799" s="3"/>
      <c r="G799" s="4"/>
      <c r="H799" s="4"/>
      <c r="I799" s="4"/>
      <c r="J799" s="4"/>
      <c r="K799" s="4"/>
      <c r="L799" s="4"/>
      <c r="M799" s="4"/>
      <c r="N799" s="4"/>
      <c r="O799" s="4"/>
      <c r="P799" s="4"/>
    </row>
    <row r="800" ht="13.5" customHeight="1">
      <c r="A800" s="1" t="s">
        <v>4156</v>
      </c>
      <c r="B800" s="1" t="s">
        <v>13</v>
      </c>
      <c r="C800" s="1" t="s">
        <v>10</v>
      </c>
      <c r="D800" s="1" t="s">
        <v>4169</v>
      </c>
      <c r="E800" s="1" t="s">
        <v>4170</v>
      </c>
      <c r="F800" s="3"/>
      <c r="G800" s="4"/>
      <c r="H800" s="4"/>
      <c r="I800" s="4"/>
      <c r="J800" s="4"/>
      <c r="K800" s="4"/>
      <c r="L800" s="4"/>
      <c r="M800" s="4"/>
      <c r="N800" s="4"/>
      <c r="O800" s="4"/>
      <c r="P800" s="4"/>
    </row>
    <row r="801" ht="13.5" customHeight="1">
      <c r="A801" s="1" t="s">
        <v>4156</v>
      </c>
      <c r="B801" s="1" t="s">
        <v>16</v>
      </c>
      <c r="C801" s="1" t="s">
        <v>10</v>
      </c>
      <c r="D801" s="1" t="s">
        <v>4171</v>
      </c>
      <c r="E801" s="1" t="s">
        <v>4172</v>
      </c>
      <c r="F801" s="3"/>
      <c r="G801" s="4"/>
      <c r="H801" s="4"/>
      <c r="I801" s="4"/>
      <c r="J801" s="4"/>
      <c r="K801" s="4"/>
      <c r="L801" s="4"/>
      <c r="M801" s="4"/>
      <c r="N801" s="4"/>
      <c r="O801" s="4"/>
      <c r="P801" s="4"/>
    </row>
    <row r="802" ht="13.5" customHeight="1">
      <c r="A802" s="1" t="s">
        <v>4156</v>
      </c>
      <c r="B802" s="1" t="s">
        <v>21</v>
      </c>
      <c r="C802" s="1" t="s">
        <v>48</v>
      </c>
      <c r="D802" s="1" t="s">
        <v>4175</v>
      </c>
      <c r="E802" s="1" t="s">
        <v>4176</v>
      </c>
      <c r="F802" s="3"/>
      <c r="G802" s="4"/>
      <c r="H802" s="4"/>
      <c r="I802" s="4"/>
      <c r="J802" s="4"/>
      <c r="K802" s="4"/>
      <c r="L802" s="4"/>
      <c r="M802" s="4"/>
      <c r="N802" s="4"/>
      <c r="O802" s="4"/>
      <c r="P802" s="4"/>
    </row>
    <row r="803" ht="13.5" customHeight="1">
      <c r="A803" s="1" t="s">
        <v>4156</v>
      </c>
      <c r="B803" s="1" t="s">
        <v>27</v>
      </c>
      <c r="C803" s="1" t="s">
        <v>10</v>
      </c>
      <c r="D803" s="1" t="s">
        <v>4178</v>
      </c>
      <c r="E803" s="1" t="s">
        <v>4179</v>
      </c>
      <c r="F803" s="3"/>
      <c r="G803" s="4"/>
      <c r="H803" s="4"/>
      <c r="I803" s="4"/>
      <c r="J803" s="4"/>
      <c r="K803" s="4"/>
      <c r="L803" s="4"/>
      <c r="M803" s="4"/>
      <c r="N803" s="4"/>
      <c r="O803" s="4"/>
      <c r="P803" s="4"/>
    </row>
    <row r="804" ht="13.5" customHeight="1">
      <c r="A804" s="1" t="s">
        <v>4156</v>
      </c>
      <c r="B804" s="1" t="s">
        <v>31</v>
      </c>
      <c r="C804" s="1" t="s">
        <v>10</v>
      </c>
      <c r="D804" s="1" t="s">
        <v>4182</v>
      </c>
      <c r="E804" s="1" t="s">
        <v>4183</v>
      </c>
      <c r="F804" s="3"/>
      <c r="G804" s="4"/>
      <c r="H804" s="4"/>
      <c r="I804" s="4"/>
      <c r="J804" s="4"/>
      <c r="K804" s="4"/>
      <c r="L804" s="4"/>
      <c r="M804" s="4"/>
      <c r="N804" s="4"/>
      <c r="O804" s="4"/>
      <c r="P804" s="4"/>
    </row>
    <row r="805" ht="13.5" customHeight="1">
      <c r="A805" s="1" t="s">
        <v>4156</v>
      </c>
      <c r="B805" s="1" t="s">
        <v>34</v>
      </c>
      <c r="C805" s="1" t="s">
        <v>48</v>
      </c>
      <c r="D805" s="1" t="s">
        <v>4184</v>
      </c>
      <c r="E805" s="1" t="s">
        <v>4186</v>
      </c>
      <c r="F805" s="3"/>
      <c r="G805" s="4"/>
      <c r="H805" s="4"/>
      <c r="I805" s="4"/>
      <c r="J805" s="4"/>
      <c r="K805" s="4"/>
      <c r="L805" s="4"/>
      <c r="M805" s="4"/>
      <c r="N805" s="4"/>
      <c r="O805" s="4"/>
      <c r="P805" s="4"/>
    </row>
    <row r="806" ht="13.5" customHeight="1">
      <c r="A806" s="1" t="s">
        <v>4156</v>
      </c>
      <c r="B806" s="1" t="s">
        <v>40</v>
      </c>
      <c r="C806" s="1" t="s">
        <v>10</v>
      </c>
      <c r="D806" s="1" t="s">
        <v>4190</v>
      </c>
      <c r="E806" s="1" t="s">
        <v>4191</v>
      </c>
      <c r="F806" s="3"/>
      <c r="G806" s="4"/>
      <c r="H806" s="4"/>
      <c r="I806" s="4"/>
      <c r="J806" s="4"/>
      <c r="K806" s="4"/>
      <c r="L806" s="4"/>
      <c r="M806" s="4"/>
      <c r="N806" s="4"/>
      <c r="O806" s="4"/>
      <c r="P806" s="4"/>
    </row>
    <row r="807" ht="13.5" customHeight="1">
      <c r="A807" s="1" t="s">
        <v>4156</v>
      </c>
      <c r="B807" s="1" t="s">
        <v>45</v>
      </c>
      <c r="C807" s="1" t="s">
        <v>10</v>
      </c>
      <c r="D807" s="1" t="s">
        <v>4193</v>
      </c>
      <c r="E807" s="1" t="s">
        <v>4195</v>
      </c>
      <c r="F807" s="3"/>
      <c r="G807" s="4"/>
      <c r="H807" s="4"/>
      <c r="I807" s="4"/>
      <c r="J807" s="4"/>
      <c r="K807" s="4"/>
      <c r="L807" s="4"/>
      <c r="M807" s="4"/>
      <c r="N807" s="4"/>
      <c r="O807" s="4"/>
      <c r="P807" s="4"/>
    </row>
    <row r="808" ht="13.5" customHeight="1">
      <c r="A808" s="1" t="s">
        <v>4156</v>
      </c>
      <c r="B808" s="1" t="s">
        <v>52</v>
      </c>
      <c r="C808" s="1" t="s">
        <v>10</v>
      </c>
      <c r="D808" s="1" t="s">
        <v>4198</v>
      </c>
      <c r="E808" s="1" t="s">
        <v>4199</v>
      </c>
      <c r="F808" s="3"/>
      <c r="G808" s="4"/>
      <c r="H808" s="4"/>
      <c r="I808" s="4"/>
      <c r="J808" s="4"/>
      <c r="K808" s="4"/>
      <c r="L808" s="4"/>
      <c r="M808" s="4"/>
      <c r="N808" s="4"/>
      <c r="O808" s="4"/>
      <c r="P808" s="4"/>
    </row>
    <row r="809" ht="13.5" customHeight="1">
      <c r="A809" s="1" t="s">
        <v>4156</v>
      </c>
      <c r="B809" s="1" t="s">
        <v>57</v>
      </c>
      <c r="C809" s="1" t="s">
        <v>10</v>
      </c>
      <c r="D809" s="1" t="s">
        <v>4202</v>
      </c>
      <c r="E809" s="1" t="s">
        <v>4203</v>
      </c>
      <c r="F809" s="3"/>
      <c r="G809" s="4"/>
      <c r="H809" s="4"/>
      <c r="I809" s="4"/>
      <c r="J809" s="4"/>
      <c r="K809" s="4"/>
      <c r="L809" s="4"/>
      <c r="M809" s="4"/>
      <c r="N809" s="4"/>
      <c r="O809" s="4"/>
      <c r="P809" s="4"/>
    </row>
    <row r="810" ht="13.5" customHeight="1">
      <c r="A810" s="1" t="s">
        <v>4156</v>
      </c>
      <c r="B810" s="1" t="s">
        <v>60</v>
      </c>
      <c r="C810" s="1" t="s">
        <v>10</v>
      </c>
      <c r="D810" s="1" t="s">
        <v>4206</v>
      </c>
      <c r="E810" s="1" t="s">
        <v>4207</v>
      </c>
      <c r="F810" s="3"/>
      <c r="G810" s="4"/>
      <c r="H810" s="4"/>
      <c r="I810" s="4"/>
      <c r="J810" s="4"/>
      <c r="K810" s="4"/>
      <c r="L810" s="4"/>
      <c r="M810" s="4"/>
      <c r="N810" s="4"/>
      <c r="O810" s="4"/>
      <c r="P810" s="4"/>
    </row>
    <row r="811" ht="13.5" customHeight="1">
      <c r="A811" s="1" t="s">
        <v>4156</v>
      </c>
      <c r="B811" s="1" t="s">
        <v>65</v>
      </c>
      <c r="C811" s="1" t="s">
        <v>374</v>
      </c>
      <c r="D811" s="1" t="s">
        <v>4211</v>
      </c>
      <c r="E811" s="1" t="s">
        <v>4212</v>
      </c>
      <c r="F811" s="3"/>
      <c r="G811" s="4"/>
      <c r="H811" s="4"/>
      <c r="I811" s="4"/>
      <c r="J811" s="4"/>
      <c r="K811" s="4"/>
      <c r="L811" s="4"/>
      <c r="M811" s="4"/>
      <c r="N811" s="4"/>
      <c r="O811" s="4"/>
      <c r="P811" s="4"/>
    </row>
    <row r="812" ht="13.5" customHeight="1">
      <c r="A812" s="1" t="s">
        <v>4156</v>
      </c>
      <c r="B812" s="1" t="s">
        <v>70</v>
      </c>
      <c r="C812" s="1" t="s">
        <v>10</v>
      </c>
      <c r="D812" s="1" t="s">
        <v>4216</v>
      </c>
      <c r="E812" s="1" t="s">
        <v>4217</v>
      </c>
      <c r="F812" s="3"/>
      <c r="G812" s="4"/>
      <c r="H812" s="4"/>
      <c r="I812" s="4"/>
      <c r="J812" s="4"/>
      <c r="K812" s="4"/>
      <c r="L812" s="4"/>
      <c r="M812" s="4"/>
      <c r="N812" s="4"/>
      <c r="O812" s="4"/>
      <c r="P812" s="4"/>
    </row>
    <row r="813" ht="13.5" customHeight="1">
      <c r="A813" s="1" t="s">
        <v>4156</v>
      </c>
      <c r="B813" s="1" t="s">
        <v>74</v>
      </c>
      <c r="C813" s="1" t="s">
        <v>374</v>
      </c>
      <c r="D813" s="1" t="s">
        <v>4222</v>
      </c>
      <c r="E813" s="1" t="s">
        <v>4224</v>
      </c>
      <c r="F813" s="3"/>
      <c r="G813" s="4"/>
      <c r="H813" s="4"/>
      <c r="I813" s="4"/>
      <c r="J813" s="4"/>
      <c r="K813" s="4"/>
      <c r="L813" s="4"/>
      <c r="M813" s="4"/>
      <c r="N813" s="4"/>
      <c r="O813" s="4"/>
      <c r="P813" s="4"/>
    </row>
    <row r="814" ht="13.5" customHeight="1">
      <c r="A814" s="1" t="s">
        <v>4156</v>
      </c>
      <c r="B814" s="1" t="s">
        <v>78</v>
      </c>
      <c r="C814" s="1" t="s">
        <v>10</v>
      </c>
      <c r="D814" s="1" t="s">
        <v>4228</v>
      </c>
      <c r="E814" s="1" t="s">
        <v>4229</v>
      </c>
      <c r="F814" s="3"/>
      <c r="G814" s="4"/>
      <c r="H814" s="4"/>
      <c r="I814" s="4"/>
      <c r="J814" s="4"/>
      <c r="K814" s="4"/>
      <c r="L814" s="4"/>
      <c r="M814" s="4"/>
      <c r="N814" s="4"/>
      <c r="O814" s="4"/>
      <c r="P814" s="4"/>
    </row>
    <row r="815" ht="13.5" customHeight="1">
      <c r="A815" s="1" t="s">
        <v>4156</v>
      </c>
      <c r="B815" s="1" t="s">
        <v>83</v>
      </c>
      <c r="C815" s="1" t="s">
        <v>10</v>
      </c>
      <c r="D815" s="1" t="s">
        <v>4234</v>
      </c>
      <c r="E815" s="1" t="s">
        <v>4235</v>
      </c>
      <c r="F815" s="3"/>
      <c r="G815" s="4"/>
      <c r="H815" s="4"/>
      <c r="I815" s="4"/>
      <c r="J815" s="4"/>
      <c r="K815" s="4"/>
      <c r="L815" s="4"/>
      <c r="M815" s="4"/>
      <c r="N815" s="4"/>
      <c r="O815" s="4"/>
      <c r="P815" s="4"/>
    </row>
    <row r="816" ht="13.5" customHeight="1">
      <c r="A816" s="1" t="s">
        <v>4156</v>
      </c>
      <c r="B816" s="1" t="s">
        <v>86</v>
      </c>
      <c r="C816" s="1" t="s">
        <v>10</v>
      </c>
      <c r="D816" s="1" t="s">
        <v>4240</v>
      </c>
      <c r="E816" s="1" t="s">
        <v>4241</v>
      </c>
      <c r="F816" s="3"/>
      <c r="G816" s="4"/>
      <c r="H816" s="4"/>
      <c r="I816" s="4"/>
      <c r="J816" s="4"/>
      <c r="K816" s="4"/>
      <c r="L816" s="4"/>
      <c r="M816" s="4"/>
      <c r="N816" s="4"/>
      <c r="O816" s="4"/>
      <c r="P816" s="4"/>
    </row>
    <row r="817" ht="13.5" customHeight="1">
      <c r="A817" s="1" t="s">
        <v>4156</v>
      </c>
      <c r="B817" s="1" t="s">
        <v>99</v>
      </c>
      <c r="C817" s="1" t="s">
        <v>1824</v>
      </c>
      <c r="D817" s="3"/>
      <c r="E817" s="3"/>
      <c r="F817" s="3"/>
      <c r="G817" s="4"/>
      <c r="H817" s="4"/>
      <c r="I817" s="4"/>
      <c r="J817" s="4"/>
      <c r="K817" s="4"/>
      <c r="L817" s="4"/>
      <c r="M817" s="4"/>
      <c r="N817" s="4"/>
      <c r="O817" s="4"/>
      <c r="P817" s="4"/>
    </row>
    <row r="818" ht="13.5" customHeight="1">
      <c r="A818" s="1" t="s">
        <v>4250</v>
      </c>
      <c r="B818" s="2" t="s">
        <v>1</v>
      </c>
      <c r="C818" s="1" t="s">
        <v>2</v>
      </c>
      <c r="D818" s="3"/>
      <c r="E818" s="3"/>
      <c r="F818" s="3"/>
      <c r="G818" s="4"/>
      <c r="H818" s="4"/>
      <c r="I818" s="4"/>
      <c r="J818" s="4"/>
      <c r="K818" s="4"/>
      <c r="L818" s="4"/>
      <c r="M818" s="4"/>
      <c r="N818" s="4"/>
      <c r="O818" s="4"/>
      <c r="P818" s="4"/>
    </row>
    <row r="819" ht="13.5" customHeight="1">
      <c r="A819" s="1" t="s">
        <v>4250</v>
      </c>
      <c r="B819" s="1" t="s">
        <v>5</v>
      </c>
      <c r="C819" s="1" t="s">
        <v>4253</v>
      </c>
      <c r="D819" s="1" t="s">
        <v>4255</v>
      </c>
      <c r="E819" s="1" t="s">
        <v>4257</v>
      </c>
      <c r="F819" s="3"/>
      <c r="G819" s="4"/>
      <c r="H819" s="4"/>
      <c r="I819" s="4"/>
      <c r="J819" s="4"/>
      <c r="K819" s="4"/>
      <c r="L819" s="4"/>
      <c r="M819" s="4"/>
      <c r="N819" s="4"/>
      <c r="O819" s="4"/>
      <c r="P819" s="4"/>
    </row>
    <row r="820" ht="13.5" customHeight="1">
      <c r="A820" s="1" t="s">
        <v>4250</v>
      </c>
      <c r="B820" s="1" t="s">
        <v>9</v>
      </c>
      <c r="C820" s="1" t="s">
        <v>10</v>
      </c>
      <c r="D820" s="1" t="s">
        <v>4260</v>
      </c>
      <c r="E820" s="1" t="s">
        <v>4262</v>
      </c>
      <c r="F820" s="3"/>
      <c r="G820" s="4"/>
      <c r="H820" s="4"/>
      <c r="I820" s="4"/>
      <c r="J820" s="4"/>
      <c r="K820" s="4"/>
      <c r="L820" s="4"/>
      <c r="M820" s="4"/>
      <c r="N820" s="4"/>
      <c r="O820" s="4"/>
      <c r="P820" s="4"/>
    </row>
    <row r="821" ht="13.5" customHeight="1">
      <c r="A821" s="1" t="s">
        <v>4250</v>
      </c>
      <c r="B821" s="1" t="s">
        <v>13</v>
      </c>
      <c r="C821" s="1" t="s">
        <v>10</v>
      </c>
      <c r="D821" s="1" t="s">
        <v>4265</v>
      </c>
      <c r="E821" s="1" t="s">
        <v>4266</v>
      </c>
      <c r="F821" s="3"/>
      <c r="G821" s="4"/>
      <c r="H821" s="4"/>
      <c r="I821" s="4"/>
      <c r="J821" s="4"/>
      <c r="K821" s="4"/>
      <c r="L821" s="4"/>
      <c r="M821" s="4"/>
      <c r="N821" s="4"/>
      <c r="O821" s="4"/>
      <c r="P821" s="4"/>
    </row>
    <row r="822" ht="13.5" customHeight="1">
      <c r="A822" s="1" t="s">
        <v>4250</v>
      </c>
      <c r="B822" s="1" t="s">
        <v>16</v>
      </c>
      <c r="C822" s="1" t="s">
        <v>10</v>
      </c>
      <c r="D822" s="1" t="s">
        <v>4269</v>
      </c>
      <c r="E822" s="1" t="s">
        <v>4270</v>
      </c>
      <c r="F822" s="3"/>
      <c r="G822" s="4"/>
      <c r="H822" s="4"/>
      <c r="I822" s="4"/>
      <c r="J822" s="4"/>
      <c r="K822" s="4"/>
      <c r="L822" s="4"/>
      <c r="M822" s="4"/>
      <c r="N822" s="4"/>
      <c r="O822" s="4"/>
      <c r="P822" s="4"/>
    </row>
    <row r="823" ht="13.5" customHeight="1">
      <c r="A823" s="1" t="s">
        <v>4250</v>
      </c>
      <c r="B823" s="1" t="s">
        <v>21</v>
      </c>
      <c r="C823" s="1" t="s">
        <v>10</v>
      </c>
      <c r="D823" s="1" t="s">
        <v>4273</v>
      </c>
      <c r="E823" s="1" t="s">
        <v>4274</v>
      </c>
      <c r="F823" s="3"/>
      <c r="G823" s="4"/>
      <c r="H823" s="4"/>
      <c r="I823" s="4"/>
      <c r="J823" s="4"/>
      <c r="K823" s="4"/>
      <c r="L823" s="4"/>
      <c r="M823" s="4"/>
      <c r="N823" s="4"/>
      <c r="O823" s="4"/>
      <c r="P823" s="4"/>
    </row>
    <row r="824" ht="13.5" customHeight="1">
      <c r="A824" s="1" t="s">
        <v>4250</v>
      </c>
      <c r="B824" s="1" t="s">
        <v>27</v>
      </c>
      <c r="C824" s="1" t="s">
        <v>374</v>
      </c>
      <c r="D824" s="1" t="s">
        <v>4277</v>
      </c>
      <c r="E824" s="1" t="s">
        <v>4278</v>
      </c>
      <c r="F824" s="3"/>
      <c r="G824" s="4"/>
      <c r="H824" s="4"/>
      <c r="I824" s="4"/>
      <c r="J824" s="4"/>
      <c r="K824" s="4"/>
      <c r="L824" s="4"/>
      <c r="M824" s="4"/>
      <c r="N824" s="4"/>
      <c r="O824" s="4"/>
      <c r="P824" s="4"/>
    </row>
    <row r="825" ht="13.5" customHeight="1">
      <c r="A825" s="1" t="s">
        <v>4250</v>
      </c>
      <c r="B825" s="1" t="s">
        <v>31</v>
      </c>
      <c r="C825" s="1" t="s">
        <v>10</v>
      </c>
      <c r="D825" s="1" t="s">
        <v>4281</v>
      </c>
      <c r="E825" s="1" t="s">
        <v>4282</v>
      </c>
      <c r="F825" s="3"/>
      <c r="G825" s="4"/>
      <c r="H825" s="4"/>
      <c r="I825" s="4"/>
      <c r="J825" s="4"/>
      <c r="K825" s="4"/>
      <c r="L825" s="4"/>
      <c r="M825" s="4"/>
      <c r="N825" s="4"/>
      <c r="O825" s="4"/>
      <c r="P825" s="4"/>
    </row>
    <row r="826" ht="13.5" customHeight="1">
      <c r="A826" s="1" t="s">
        <v>4250</v>
      </c>
      <c r="B826" s="1" t="s">
        <v>34</v>
      </c>
      <c r="C826" s="1" t="s">
        <v>1611</v>
      </c>
      <c r="D826" s="1" t="s">
        <v>4285</v>
      </c>
      <c r="E826" s="1" t="s">
        <v>4286</v>
      </c>
      <c r="F826" s="3"/>
      <c r="G826" s="4"/>
      <c r="H826" s="4"/>
      <c r="I826" s="4"/>
      <c r="J826" s="4"/>
      <c r="K826" s="4"/>
      <c r="L826" s="4"/>
      <c r="M826" s="4"/>
      <c r="N826" s="4"/>
      <c r="O826" s="4"/>
      <c r="P826" s="4"/>
    </row>
    <row r="827" ht="13.5" customHeight="1">
      <c r="A827" s="1" t="s">
        <v>4250</v>
      </c>
      <c r="B827" s="1" t="s">
        <v>40</v>
      </c>
      <c r="C827" s="1" t="s">
        <v>1611</v>
      </c>
      <c r="D827" s="1" t="s">
        <v>4291</v>
      </c>
      <c r="E827" s="1" t="s">
        <v>1850</v>
      </c>
      <c r="F827" s="3"/>
      <c r="G827" s="4"/>
      <c r="H827" s="4"/>
      <c r="I827" s="4"/>
      <c r="J827" s="4"/>
      <c r="K827" s="4"/>
      <c r="L827" s="4"/>
      <c r="M827" s="4"/>
      <c r="N827" s="4"/>
      <c r="O827" s="4"/>
      <c r="P827" s="4"/>
    </row>
    <row r="828" ht="13.5" customHeight="1">
      <c r="A828" s="1" t="s">
        <v>4250</v>
      </c>
      <c r="B828" s="1" t="s">
        <v>45</v>
      </c>
      <c r="C828" s="1" t="s">
        <v>1611</v>
      </c>
      <c r="D828" s="1" t="s">
        <v>4294</v>
      </c>
      <c r="E828" s="1" t="s">
        <v>4298</v>
      </c>
      <c r="F828" s="3"/>
      <c r="G828" s="4"/>
      <c r="H828" s="4"/>
      <c r="I828" s="4"/>
      <c r="J828" s="4"/>
      <c r="K828" s="4"/>
      <c r="L828" s="4"/>
      <c r="M828" s="4"/>
      <c r="N828" s="4"/>
      <c r="O828" s="4"/>
      <c r="P828" s="4"/>
    </row>
    <row r="829" ht="13.5" customHeight="1">
      <c r="A829" s="1" t="s">
        <v>4250</v>
      </c>
      <c r="B829" s="1" t="s">
        <v>52</v>
      </c>
      <c r="C829" s="1" t="s">
        <v>1611</v>
      </c>
      <c r="D829" s="1" t="s">
        <v>4300</v>
      </c>
      <c r="E829" s="1" t="s">
        <v>4302</v>
      </c>
      <c r="F829" s="3"/>
      <c r="G829" s="4"/>
      <c r="H829" s="4"/>
      <c r="I829" s="4"/>
      <c r="J829" s="4"/>
      <c r="K829" s="4"/>
      <c r="L829" s="4"/>
      <c r="M829" s="4"/>
      <c r="N829" s="4"/>
      <c r="O829" s="4"/>
      <c r="P829" s="4"/>
    </row>
    <row r="830" ht="13.5" customHeight="1">
      <c r="A830" s="1" t="s">
        <v>4250</v>
      </c>
      <c r="B830" s="1" t="s">
        <v>57</v>
      </c>
      <c r="C830" s="1" t="s">
        <v>1611</v>
      </c>
      <c r="D830" s="1" t="s">
        <v>4304</v>
      </c>
      <c r="E830" s="1" t="s">
        <v>1873</v>
      </c>
      <c r="F830" s="3"/>
      <c r="G830" s="4"/>
      <c r="H830" s="4"/>
      <c r="I830" s="4"/>
      <c r="J830" s="4"/>
      <c r="K830" s="4"/>
      <c r="L830" s="4"/>
      <c r="M830" s="4"/>
      <c r="N830" s="4"/>
      <c r="O830" s="4"/>
      <c r="P830" s="4"/>
    </row>
    <row r="831" ht="13.5" customHeight="1">
      <c r="A831" s="1" t="s">
        <v>4250</v>
      </c>
      <c r="B831" s="1" t="s">
        <v>60</v>
      </c>
      <c r="C831" s="1" t="s">
        <v>1611</v>
      </c>
      <c r="D831" s="1" t="s">
        <v>4308</v>
      </c>
      <c r="E831" s="1" t="s">
        <v>4309</v>
      </c>
      <c r="F831" s="3"/>
      <c r="G831" s="4"/>
      <c r="H831" s="4"/>
      <c r="I831" s="4"/>
      <c r="J831" s="4"/>
      <c r="K831" s="4"/>
      <c r="L831" s="4"/>
      <c r="M831" s="4"/>
      <c r="N831" s="4"/>
      <c r="O831" s="4"/>
      <c r="P831" s="4"/>
    </row>
    <row r="832" ht="13.5" customHeight="1">
      <c r="A832" s="1" t="s">
        <v>4250</v>
      </c>
      <c r="B832" s="1" t="s">
        <v>65</v>
      </c>
      <c r="C832" s="1" t="s">
        <v>1611</v>
      </c>
      <c r="D832" s="1" t="s">
        <v>4312</v>
      </c>
      <c r="E832" s="1" t="s">
        <v>1892</v>
      </c>
      <c r="F832" s="3"/>
      <c r="G832" s="4"/>
      <c r="H832" s="4"/>
      <c r="I832" s="4"/>
      <c r="J832" s="4"/>
      <c r="K832" s="4"/>
      <c r="L832" s="4"/>
      <c r="M832" s="4"/>
      <c r="N832" s="4"/>
      <c r="O832" s="4"/>
      <c r="P832" s="4"/>
    </row>
    <row r="833" ht="13.5" customHeight="1">
      <c r="A833" s="1" t="s">
        <v>4250</v>
      </c>
      <c r="B833" s="1" t="s">
        <v>70</v>
      </c>
      <c r="C833" s="1" t="s">
        <v>1611</v>
      </c>
      <c r="D833" s="1" t="s">
        <v>4318</v>
      </c>
      <c r="E833" s="1" t="s">
        <v>4319</v>
      </c>
      <c r="F833" s="3"/>
      <c r="G833" s="4"/>
      <c r="H833" s="4"/>
      <c r="I833" s="4"/>
      <c r="J833" s="4"/>
      <c r="K833" s="4"/>
      <c r="L833" s="4"/>
      <c r="M833" s="4"/>
      <c r="N833" s="4"/>
      <c r="O833" s="4"/>
      <c r="P833" s="4"/>
    </row>
    <row r="834" ht="13.5" customHeight="1">
      <c r="A834" s="1" t="s">
        <v>4250</v>
      </c>
      <c r="B834" s="1" t="s">
        <v>74</v>
      </c>
      <c r="C834" s="1" t="s">
        <v>1611</v>
      </c>
      <c r="D834" s="1" t="s">
        <v>4323</v>
      </c>
      <c r="E834" s="1" t="s">
        <v>4325</v>
      </c>
      <c r="F834" s="3"/>
      <c r="G834" s="4"/>
      <c r="H834" s="4"/>
      <c r="I834" s="4"/>
      <c r="J834" s="4"/>
      <c r="K834" s="4"/>
      <c r="L834" s="4"/>
      <c r="M834" s="4"/>
      <c r="N834" s="4"/>
      <c r="O834" s="4"/>
      <c r="P834" s="4"/>
    </row>
    <row r="835" ht="13.5" customHeight="1">
      <c r="A835" s="1" t="s">
        <v>4250</v>
      </c>
      <c r="B835" s="1" t="s">
        <v>78</v>
      </c>
      <c r="C835" s="1" t="s">
        <v>1611</v>
      </c>
      <c r="D835" s="1" t="s">
        <v>4328</v>
      </c>
      <c r="E835" s="1" t="s">
        <v>4330</v>
      </c>
      <c r="F835" s="3"/>
      <c r="G835" s="4"/>
      <c r="H835" s="4"/>
      <c r="I835" s="4"/>
      <c r="J835" s="4"/>
      <c r="K835" s="4"/>
      <c r="L835" s="4"/>
      <c r="M835" s="4"/>
      <c r="N835" s="4"/>
      <c r="O835" s="4"/>
      <c r="P835" s="4"/>
    </row>
    <row r="836" ht="13.5" customHeight="1">
      <c r="A836" s="1" t="s">
        <v>4250</v>
      </c>
      <c r="B836" s="1" t="s">
        <v>83</v>
      </c>
      <c r="C836" s="1" t="s">
        <v>1611</v>
      </c>
      <c r="D836" s="1" t="s">
        <v>4337</v>
      </c>
      <c r="E836" s="1" t="s">
        <v>4339</v>
      </c>
      <c r="F836" s="3"/>
      <c r="G836" s="4"/>
      <c r="H836" s="4"/>
      <c r="I836" s="4"/>
      <c r="J836" s="4"/>
      <c r="K836" s="4"/>
      <c r="L836" s="4"/>
      <c r="M836" s="4"/>
      <c r="N836" s="4"/>
      <c r="O836" s="4"/>
      <c r="P836" s="4"/>
    </row>
    <row r="837" ht="13.5" customHeight="1">
      <c r="A837" s="1" t="s">
        <v>4250</v>
      </c>
      <c r="B837" s="1" t="s">
        <v>86</v>
      </c>
      <c r="C837" s="1" t="s">
        <v>1611</v>
      </c>
      <c r="D837" s="1" t="s">
        <v>4345</v>
      </c>
      <c r="E837" s="1" t="s">
        <v>4347</v>
      </c>
      <c r="F837" s="3"/>
      <c r="G837" s="4"/>
      <c r="H837" s="4"/>
      <c r="I837" s="4"/>
      <c r="J837" s="4"/>
      <c r="K837" s="4"/>
      <c r="L837" s="4"/>
      <c r="M837" s="4"/>
      <c r="N837" s="4"/>
      <c r="O837" s="4"/>
      <c r="P837" s="4"/>
    </row>
    <row r="838" ht="13.5" customHeight="1">
      <c r="A838" s="1" t="s">
        <v>4250</v>
      </c>
      <c r="B838" s="1" t="s">
        <v>91</v>
      </c>
      <c r="C838" s="1" t="s">
        <v>1611</v>
      </c>
      <c r="D838" s="1" t="s">
        <v>4352</v>
      </c>
      <c r="E838" s="1" t="s">
        <v>4353</v>
      </c>
      <c r="F838" s="3"/>
      <c r="G838" s="4"/>
      <c r="H838" s="4"/>
      <c r="I838" s="4"/>
      <c r="J838" s="4"/>
      <c r="K838" s="4"/>
      <c r="L838" s="4"/>
      <c r="M838" s="4"/>
      <c r="N838" s="4"/>
      <c r="O838" s="4"/>
      <c r="P838" s="4"/>
    </row>
    <row r="839" ht="13.5" customHeight="1">
      <c r="A839" s="1" t="s">
        <v>4250</v>
      </c>
      <c r="B839" s="1" t="s">
        <v>94</v>
      </c>
      <c r="C839" s="1" t="s">
        <v>1611</v>
      </c>
      <c r="D839" s="1" t="s">
        <v>4357</v>
      </c>
      <c r="E839" s="1" t="s">
        <v>4358</v>
      </c>
      <c r="F839" s="3"/>
      <c r="G839" s="4"/>
      <c r="H839" s="4"/>
      <c r="I839" s="4"/>
      <c r="J839" s="4"/>
      <c r="K839" s="4"/>
      <c r="L839" s="4"/>
      <c r="M839" s="4"/>
      <c r="N839" s="4"/>
      <c r="O839" s="4"/>
      <c r="P839" s="4"/>
    </row>
    <row r="840" ht="13.5" customHeight="1">
      <c r="A840" s="1" t="s">
        <v>4250</v>
      </c>
      <c r="B840" s="1" t="s">
        <v>186</v>
      </c>
      <c r="C840" s="1" t="s">
        <v>1611</v>
      </c>
      <c r="D840" s="1" t="s">
        <v>4361</v>
      </c>
      <c r="E840" s="1" t="s">
        <v>4362</v>
      </c>
      <c r="F840" s="3"/>
      <c r="G840" s="4"/>
      <c r="H840" s="4"/>
      <c r="I840" s="4"/>
      <c r="J840" s="4"/>
      <c r="K840" s="4"/>
      <c r="L840" s="4"/>
      <c r="M840" s="4"/>
      <c r="N840" s="4"/>
      <c r="O840" s="4"/>
      <c r="P840" s="4"/>
    </row>
    <row r="841" ht="13.5" customHeight="1">
      <c r="A841" s="1" t="s">
        <v>4250</v>
      </c>
      <c r="B841" s="1" t="s">
        <v>189</v>
      </c>
      <c r="C841" s="1" t="s">
        <v>1611</v>
      </c>
      <c r="D841" s="1" t="s">
        <v>4369</v>
      </c>
      <c r="E841" s="1" t="s">
        <v>4370</v>
      </c>
      <c r="F841" s="3"/>
      <c r="G841" s="4"/>
      <c r="H841" s="4"/>
      <c r="I841" s="4"/>
      <c r="J841" s="4"/>
      <c r="K841" s="4"/>
      <c r="L841" s="4"/>
      <c r="M841" s="4"/>
      <c r="N841" s="4"/>
      <c r="O841" s="4"/>
      <c r="P841" s="4"/>
    </row>
    <row r="842" ht="13.5" customHeight="1">
      <c r="A842" s="1" t="s">
        <v>4250</v>
      </c>
      <c r="B842" s="1" t="s">
        <v>193</v>
      </c>
      <c r="C842" s="1" t="s">
        <v>1611</v>
      </c>
      <c r="D842" s="1" t="s">
        <v>4375</v>
      </c>
      <c r="E842" s="1" t="s">
        <v>4376</v>
      </c>
      <c r="F842" s="3"/>
      <c r="G842" s="4"/>
      <c r="H842" s="4"/>
      <c r="I842" s="4"/>
      <c r="J842" s="4"/>
      <c r="K842" s="4"/>
      <c r="L842" s="4"/>
      <c r="M842" s="4"/>
      <c r="N842" s="4"/>
      <c r="O842" s="4"/>
      <c r="P842" s="4"/>
    </row>
    <row r="843" ht="13.5" customHeight="1">
      <c r="A843" s="1" t="s">
        <v>4250</v>
      </c>
      <c r="B843" s="1" t="s">
        <v>197</v>
      </c>
      <c r="C843" s="1" t="s">
        <v>1611</v>
      </c>
      <c r="D843" s="1" t="s">
        <v>4381</v>
      </c>
      <c r="E843" s="1" t="s">
        <v>4382</v>
      </c>
      <c r="F843" s="3"/>
      <c r="G843" s="4"/>
      <c r="H843" s="4"/>
      <c r="I843" s="4"/>
      <c r="J843" s="4"/>
      <c r="K843" s="4"/>
      <c r="L843" s="4"/>
      <c r="M843" s="4"/>
      <c r="N843" s="4"/>
      <c r="O843" s="4"/>
      <c r="P843" s="4"/>
    </row>
    <row r="844" ht="13.5" customHeight="1">
      <c r="A844" s="1" t="s">
        <v>4250</v>
      </c>
      <c r="B844" s="1" t="s">
        <v>201</v>
      </c>
      <c r="C844" s="1" t="s">
        <v>1611</v>
      </c>
      <c r="D844" s="1" t="s">
        <v>4386</v>
      </c>
      <c r="E844" s="1" t="s">
        <v>4388</v>
      </c>
      <c r="F844" s="3"/>
      <c r="G844" s="4"/>
      <c r="H844" s="4"/>
      <c r="I844" s="4"/>
      <c r="J844" s="4"/>
      <c r="K844" s="4"/>
      <c r="L844" s="4"/>
      <c r="M844" s="4"/>
      <c r="N844" s="4"/>
      <c r="O844" s="4"/>
      <c r="P844" s="4"/>
    </row>
    <row r="845" ht="13.5" customHeight="1">
      <c r="A845" s="1" t="s">
        <v>4250</v>
      </c>
      <c r="B845" s="1" t="s">
        <v>206</v>
      </c>
      <c r="C845" s="1" t="s">
        <v>1611</v>
      </c>
      <c r="D845" s="1" t="s">
        <v>4391</v>
      </c>
      <c r="E845" s="1" t="s">
        <v>2007</v>
      </c>
      <c r="F845" s="3"/>
      <c r="G845" s="4"/>
      <c r="H845" s="4"/>
      <c r="I845" s="4"/>
      <c r="J845" s="4"/>
      <c r="K845" s="4"/>
      <c r="L845" s="4"/>
      <c r="M845" s="4"/>
      <c r="N845" s="4"/>
      <c r="O845" s="4"/>
      <c r="P845" s="4"/>
    </row>
    <row r="846" ht="13.5" customHeight="1">
      <c r="A846" s="1" t="s">
        <v>4250</v>
      </c>
      <c r="B846" s="1" t="s">
        <v>211</v>
      </c>
      <c r="C846" s="1" t="s">
        <v>1611</v>
      </c>
      <c r="D846" s="1" t="s">
        <v>4396</v>
      </c>
      <c r="E846" s="1" t="s">
        <v>4397</v>
      </c>
      <c r="F846" s="3"/>
      <c r="G846" s="4"/>
      <c r="H846" s="4"/>
      <c r="I846" s="4"/>
      <c r="J846" s="4"/>
      <c r="K846" s="4"/>
      <c r="L846" s="4"/>
      <c r="M846" s="4"/>
      <c r="N846" s="4"/>
      <c r="O846" s="4"/>
      <c r="P846" s="4"/>
    </row>
    <row r="847" ht="13.5" customHeight="1">
      <c r="A847" s="1" t="s">
        <v>4250</v>
      </c>
      <c r="B847" s="1" t="s">
        <v>215</v>
      </c>
      <c r="C847" s="1" t="s">
        <v>1611</v>
      </c>
      <c r="D847" s="1" t="s">
        <v>4399</v>
      </c>
      <c r="E847" s="1" t="s">
        <v>4401</v>
      </c>
      <c r="F847" s="3"/>
      <c r="G847" s="4"/>
      <c r="H847" s="4"/>
      <c r="I847" s="4"/>
      <c r="J847" s="4"/>
      <c r="K847" s="4"/>
      <c r="L847" s="4"/>
      <c r="M847" s="4"/>
      <c r="N847" s="4"/>
      <c r="O847" s="4"/>
      <c r="P847" s="4"/>
    </row>
    <row r="848" ht="13.5" customHeight="1">
      <c r="A848" s="1" t="s">
        <v>4250</v>
      </c>
      <c r="B848" s="1" t="s">
        <v>220</v>
      </c>
      <c r="C848" s="1" t="s">
        <v>1611</v>
      </c>
      <c r="D848" s="1" t="s">
        <v>4403</v>
      </c>
      <c r="E848" s="1" t="s">
        <v>4404</v>
      </c>
      <c r="F848" s="3"/>
      <c r="G848" s="4"/>
      <c r="H848" s="4"/>
      <c r="I848" s="4"/>
      <c r="J848" s="4"/>
      <c r="K848" s="4"/>
      <c r="L848" s="4"/>
      <c r="M848" s="4"/>
      <c r="N848" s="4"/>
      <c r="O848" s="4"/>
      <c r="P848" s="4"/>
    </row>
    <row r="849" ht="13.5" customHeight="1">
      <c r="A849" s="1" t="s">
        <v>4250</v>
      </c>
      <c r="B849" s="1" t="s">
        <v>223</v>
      </c>
      <c r="C849" s="1" t="s">
        <v>1611</v>
      </c>
      <c r="D849" s="1" t="s">
        <v>4407</v>
      </c>
      <c r="E849" s="1" t="s">
        <v>4408</v>
      </c>
      <c r="F849" s="3"/>
      <c r="G849" s="4"/>
      <c r="H849" s="4"/>
      <c r="I849" s="4"/>
      <c r="J849" s="4"/>
      <c r="K849" s="4"/>
      <c r="L849" s="4"/>
      <c r="M849" s="4"/>
      <c r="N849" s="4"/>
      <c r="O849" s="4"/>
      <c r="P849" s="4"/>
    </row>
    <row r="850" ht="13.5" customHeight="1">
      <c r="A850" s="1" t="s">
        <v>4250</v>
      </c>
      <c r="B850" s="1" t="s">
        <v>229</v>
      </c>
      <c r="C850" s="1" t="s">
        <v>1611</v>
      </c>
      <c r="D850" s="1" t="s">
        <v>4413</v>
      </c>
      <c r="E850" s="1" t="s">
        <v>4414</v>
      </c>
      <c r="F850" s="3"/>
      <c r="G850" s="4"/>
      <c r="H850" s="4"/>
      <c r="I850" s="4"/>
      <c r="J850" s="4"/>
      <c r="K850" s="4"/>
      <c r="L850" s="4"/>
      <c r="M850" s="4"/>
      <c r="N850" s="4"/>
      <c r="O850" s="4"/>
      <c r="P850" s="4"/>
    </row>
    <row r="851" ht="13.5" customHeight="1">
      <c r="A851" s="1" t="s">
        <v>4250</v>
      </c>
      <c r="B851" s="1" t="s">
        <v>233</v>
      </c>
      <c r="C851" s="1" t="s">
        <v>1611</v>
      </c>
      <c r="D851" s="1" t="s">
        <v>4419</v>
      </c>
      <c r="E851" s="1" t="s">
        <v>4420</v>
      </c>
      <c r="F851" s="3"/>
      <c r="G851" s="4"/>
      <c r="H851" s="4"/>
      <c r="I851" s="4"/>
      <c r="J851" s="4"/>
      <c r="K851" s="4"/>
      <c r="L851" s="4"/>
      <c r="M851" s="4"/>
      <c r="N851" s="4"/>
      <c r="O851" s="4"/>
      <c r="P851" s="4"/>
    </row>
    <row r="852" ht="13.5" customHeight="1">
      <c r="A852" s="1" t="s">
        <v>4250</v>
      </c>
      <c r="B852" s="1" t="s">
        <v>237</v>
      </c>
      <c r="C852" s="1" t="s">
        <v>1611</v>
      </c>
      <c r="D852" s="1" t="s">
        <v>4421</v>
      </c>
      <c r="E852" s="1" t="s">
        <v>2054</v>
      </c>
      <c r="F852" s="3"/>
      <c r="G852" s="4"/>
      <c r="H852" s="4"/>
      <c r="I852" s="4"/>
      <c r="J852" s="4"/>
      <c r="K852" s="4"/>
      <c r="L852" s="4"/>
      <c r="M852" s="4"/>
      <c r="N852" s="4"/>
      <c r="O852" s="4"/>
      <c r="P852" s="4"/>
    </row>
    <row r="853" ht="13.5" customHeight="1">
      <c r="A853" s="1" t="s">
        <v>4250</v>
      </c>
      <c r="B853" s="1" t="s">
        <v>241</v>
      </c>
      <c r="C853" s="1" t="s">
        <v>1611</v>
      </c>
      <c r="D853" s="1" t="s">
        <v>4426</v>
      </c>
      <c r="E853" s="1" t="s">
        <v>2058</v>
      </c>
      <c r="F853" s="3"/>
      <c r="G853" s="4"/>
      <c r="H853" s="4"/>
      <c r="I853" s="4"/>
      <c r="J853" s="4"/>
      <c r="K853" s="4"/>
      <c r="L853" s="4"/>
      <c r="M853" s="4"/>
      <c r="N853" s="4"/>
      <c r="O853" s="4"/>
      <c r="P853" s="4"/>
    </row>
    <row r="854" ht="13.5" customHeight="1">
      <c r="A854" s="1" t="s">
        <v>4250</v>
      </c>
      <c r="B854" s="1" t="s">
        <v>244</v>
      </c>
      <c r="C854" s="1" t="s">
        <v>1611</v>
      </c>
      <c r="D854" s="1" t="s">
        <v>4429</v>
      </c>
      <c r="E854" s="1" t="s">
        <v>2070</v>
      </c>
      <c r="F854" s="3"/>
      <c r="G854" s="4"/>
      <c r="H854" s="4"/>
      <c r="I854" s="4"/>
      <c r="J854" s="4"/>
      <c r="K854" s="4"/>
      <c r="L854" s="4"/>
      <c r="M854" s="4"/>
      <c r="N854" s="4"/>
      <c r="O854" s="4"/>
      <c r="P854" s="4"/>
    </row>
    <row r="855" ht="13.5" customHeight="1">
      <c r="A855" s="1" t="s">
        <v>4250</v>
      </c>
      <c r="B855" s="1" t="s">
        <v>247</v>
      </c>
      <c r="C855" s="1" t="s">
        <v>1611</v>
      </c>
      <c r="D855" s="1" t="s">
        <v>4432</v>
      </c>
      <c r="E855" s="1" t="s">
        <v>4434</v>
      </c>
      <c r="F855" s="3"/>
      <c r="G855" s="4"/>
      <c r="H855" s="4"/>
      <c r="I855" s="4"/>
      <c r="J855" s="4"/>
      <c r="K855" s="4"/>
      <c r="L855" s="4"/>
      <c r="M855" s="4"/>
      <c r="N855" s="4"/>
      <c r="O855" s="4"/>
      <c r="P855" s="4"/>
    </row>
    <row r="856" ht="13.5" customHeight="1">
      <c r="A856" s="1" t="s">
        <v>4250</v>
      </c>
      <c r="B856" s="1" t="s">
        <v>251</v>
      </c>
      <c r="C856" s="1" t="s">
        <v>1611</v>
      </c>
      <c r="D856" s="1" t="s">
        <v>4436</v>
      </c>
      <c r="E856" s="1" t="s">
        <v>4437</v>
      </c>
      <c r="F856" s="3"/>
      <c r="G856" s="4"/>
      <c r="H856" s="4"/>
      <c r="I856" s="4"/>
      <c r="J856" s="4"/>
      <c r="K856" s="4"/>
      <c r="L856" s="4"/>
      <c r="M856" s="4"/>
      <c r="N856" s="4"/>
      <c r="O856" s="4"/>
      <c r="P856" s="4"/>
    </row>
    <row r="857" ht="13.5" customHeight="1">
      <c r="A857" s="1" t="s">
        <v>4250</v>
      </c>
      <c r="B857" s="1" t="s">
        <v>254</v>
      </c>
      <c r="C857" s="1" t="s">
        <v>374</v>
      </c>
      <c r="D857" s="1" t="s">
        <v>4442</v>
      </c>
      <c r="E857" s="1" t="s">
        <v>4443</v>
      </c>
      <c r="F857" s="3"/>
      <c r="G857" s="4"/>
      <c r="H857" s="4"/>
      <c r="I857" s="4"/>
      <c r="J857" s="4"/>
      <c r="K857" s="4"/>
      <c r="L857" s="4"/>
      <c r="M857" s="4"/>
      <c r="N857" s="4"/>
      <c r="O857" s="4"/>
      <c r="P857" s="4"/>
    </row>
    <row r="858" ht="13.5" customHeight="1">
      <c r="A858" s="1" t="s">
        <v>4250</v>
      </c>
      <c r="B858" s="1" t="s">
        <v>258</v>
      </c>
      <c r="C858" s="1" t="s">
        <v>1611</v>
      </c>
      <c r="D858" s="1" t="s">
        <v>4444</v>
      </c>
      <c r="E858" s="1" t="s">
        <v>2088</v>
      </c>
      <c r="F858" s="3"/>
      <c r="G858" s="4"/>
      <c r="H858" s="4"/>
      <c r="I858" s="4"/>
      <c r="J858" s="4"/>
      <c r="K858" s="4"/>
      <c r="L858" s="4"/>
      <c r="M858" s="4"/>
      <c r="N858" s="4"/>
      <c r="O858" s="4"/>
      <c r="P858" s="4"/>
    </row>
    <row r="859" ht="13.5" customHeight="1">
      <c r="A859" s="1" t="s">
        <v>4250</v>
      </c>
      <c r="B859" s="1" t="s">
        <v>263</v>
      </c>
      <c r="C859" s="1" t="s">
        <v>1611</v>
      </c>
      <c r="D859" s="1" t="s">
        <v>4449</v>
      </c>
      <c r="E859" s="1" t="s">
        <v>2096</v>
      </c>
      <c r="F859" s="3"/>
      <c r="G859" s="4"/>
      <c r="H859" s="4"/>
      <c r="I859" s="4"/>
      <c r="J859" s="4"/>
      <c r="K859" s="4"/>
      <c r="L859" s="4"/>
      <c r="M859" s="4"/>
      <c r="N859" s="4"/>
      <c r="O859" s="4"/>
      <c r="P859" s="4"/>
    </row>
    <row r="860" ht="13.5" customHeight="1">
      <c r="A860" s="1" t="s">
        <v>4250</v>
      </c>
      <c r="B860" s="1" t="s">
        <v>268</v>
      </c>
      <c r="C860" s="1" t="s">
        <v>1611</v>
      </c>
      <c r="D860" s="1" t="s">
        <v>4458</v>
      </c>
      <c r="E860" s="1" t="s">
        <v>4459</v>
      </c>
      <c r="F860" s="3"/>
      <c r="G860" s="4"/>
      <c r="H860" s="4"/>
      <c r="I860" s="4"/>
      <c r="J860" s="4"/>
      <c r="K860" s="4"/>
      <c r="L860" s="4"/>
      <c r="M860" s="4"/>
      <c r="N860" s="4"/>
      <c r="O860" s="4"/>
      <c r="P860" s="4"/>
    </row>
    <row r="861" ht="13.5" customHeight="1">
      <c r="A861" s="1" t="s">
        <v>4250</v>
      </c>
      <c r="B861" s="1" t="s">
        <v>271</v>
      </c>
      <c r="C861" s="1" t="s">
        <v>4463</v>
      </c>
      <c r="D861" s="1" t="s">
        <v>4464</v>
      </c>
      <c r="E861" s="1" t="s">
        <v>4465</v>
      </c>
      <c r="F861" s="3"/>
      <c r="G861" s="4"/>
      <c r="H861" s="4"/>
      <c r="I861" s="4"/>
      <c r="J861" s="4"/>
      <c r="K861" s="4"/>
      <c r="L861" s="4"/>
      <c r="M861" s="4"/>
      <c r="N861" s="4"/>
      <c r="O861" s="4"/>
      <c r="P861" s="4"/>
    </row>
    <row r="862" ht="13.5" customHeight="1">
      <c r="A862" s="1" t="s">
        <v>4250</v>
      </c>
      <c r="B862" s="1" t="s">
        <v>276</v>
      </c>
      <c r="C862" s="1" t="s">
        <v>1611</v>
      </c>
      <c r="D862" s="1" t="s">
        <v>4468</v>
      </c>
      <c r="E862" s="1" t="s">
        <v>4469</v>
      </c>
      <c r="F862" s="3"/>
      <c r="G862" s="4"/>
      <c r="H862" s="4"/>
      <c r="I862" s="4"/>
      <c r="J862" s="4"/>
      <c r="K862" s="4"/>
      <c r="L862" s="4"/>
      <c r="M862" s="4"/>
      <c r="N862" s="4"/>
      <c r="O862" s="4"/>
      <c r="P862" s="4"/>
    </row>
    <row r="863" ht="13.5" customHeight="1">
      <c r="A863" s="1" t="s">
        <v>4250</v>
      </c>
      <c r="B863" s="1" t="s">
        <v>279</v>
      </c>
      <c r="C863" s="1" t="s">
        <v>1611</v>
      </c>
      <c r="D863" s="1" t="s">
        <v>4473</v>
      </c>
      <c r="E863" s="1" t="s">
        <v>4474</v>
      </c>
      <c r="F863" s="3"/>
      <c r="G863" s="4"/>
      <c r="H863" s="4"/>
      <c r="I863" s="4"/>
      <c r="J863" s="4"/>
      <c r="K863" s="4"/>
      <c r="L863" s="4"/>
      <c r="M863" s="4"/>
      <c r="N863" s="4"/>
      <c r="O863" s="4"/>
      <c r="P863" s="4"/>
    </row>
    <row r="864" ht="13.5" customHeight="1">
      <c r="A864" s="1" t="s">
        <v>4250</v>
      </c>
      <c r="B864" s="1" t="s">
        <v>284</v>
      </c>
      <c r="C864" s="1" t="s">
        <v>48</v>
      </c>
      <c r="D864" s="1" t="s">
        <v>4479</v>
      </c>
      <c r="E864" s="1" t="s">
        <v>4480</v>
      </c>
      <c r="F864" s="3"/>
      <c r="G864" s="4"/>
      <c r="H864" s="4"/>
      <c r="I864" s="4"/>
      <c r="J864" s="4"/>
      <c r="K864" s="4"/>
      <c r="L864" s="4"/>
      <c r="M864" s="4"/>
      <c r="N864" s="4"/>
      <c r="O864" s="4"/>
      <c r="P864" s="4"/>
    </row>
    <row r="865" ht="13.5" customHeight="1">
      <c r="A865" s="1" t="s">
        <v>4250</v>
      </c>
      <c r="B865" s="1" t="s">
        <v>288</v>
      </c>
      <c r="C865" s="1" t="s">
        <v>4483</v>
      </c>
      <c r="D865" s="1" t="s">
        <v>4485</v>
      </c>
      <c r="E865" s="1" t="s">
        <v>4487</v>
      </c>
      <c r="F865" s="3"/>
      <c r="G865" s="4"/>
      <c r="H865" s="4"/>
      <c r="I865" s="4"/>
      <c r="J865" s="4"/>
      <c r="K865" s="4"/>
      <c r="L865" s="4"/>
      <c r="M865" s="4"/>
      <c r="N865" s="4"/>
      <c r="O865" s="4"/>
      <c r="P865" s="4"/>
    </row>
    <row r="866" ht="13.5" customHeight="1">
      <c r="A866" s="1" t="s">
        <v>4250</v>
      </c>
      <c r="B866" s="1" t="s">
        <v>292</v>
      </c>
      <c r="C866" s="1" t="s">
        <v>1611</v>
      </c>
      <c r="D866" s="1" t="s">
        <v>4492</v>
      </c>
      <c r="E866" s="1" t="s">
        <v>4493</v>
      </c>
      <c r="F866" s="3"/>
      <c r="G866" s="4"/>
      <c r="H866" s="4"/>
      <c r="I866" s="4"/>
      <c r="J866" s="4"/>
      <c r="K866" s="4"/>
      <c r="L866" s="4"/>
      <c r="M866" s="4"/>
      <c r="N866" s="4"/>
      <c r="O866" s="4"/>
      <c r="P866" s="4"/>
    </row>
    <row r="867" ht="13.5" customHeight="1">
      <c r="A867" s="1" t="s">
        <v>4250</v>
      </c>
      <c r="B867" s="1" t="s">
        <v>296</v>
      </c>
      <c r="C867" s="1" t="s">
        <v>1611</v>
      </c>
      <c r="D867" s="1" t="s">
        <v>4497</v>
      </c>
      <c r="E867" s="1" t="s">
        <v>4498</v>
      </c>
      <c r="F867" s="3"/>
      <c r="G867" s="4"/>
      <c r="H867" s="4"/>
      <c r="I867" s="4"/>
      <c r="J867" s="4"/>
      <c r="K867" s="4"/>
      <c r="L867" s="4"/>
      <c r="M867" s="4"/>
      <c r="N867" s="4"/>
      <c r="O867" s="4"/>
      <c r="P867" s="4"/>
    </row>
    <row r="868" ht="13.5" customHeight="1">
      <c r="A868" s="1" t="s">
        <v>4250</v>
      </c>
      <c r="B868" s="1" t="s">
        <v>1898</v>
      </c>
      <c r="C868" s="1" t="s">
        <v>1611</v>
      </c>
      <c r="D868" s="1" t="s">
        <v>4503</v>
      </c>
      <c r="E868" s="1" t="s">
        <v>4508</v>
      </c>
      <c r="F868" s="3"/>
      <c r="G868" s="4"/>
      <c r="H868" s="4"/>
      <c r="I868" s="4"/>
      <c r="J868" s="4"/>
      <c r="K868" s="4"/>
      <c r="L868" s="4"/>
      <c r="M868" s="4"/>
      <c r="N868" s="4"/>
      <c r="O868" s="4"/>
      <c r="P868" s="4"/>
    </row>
    <row r="869" ht="13.5" customHeight="1">
      <c r="A869" s="1" t="s">
        <v>4250</v>
      </c>
      <c r="B869" s="1" t="s">
        <v>1905</v>
      </c>
      <c r="C869" s="1" t="s">
        <v>1611</v>
      </c>
      <c r="D869" s="1" t="s">
        <v>4513</v>
      </c>
      <c r="E869" s="1" t="s">
        <v>4514</v>
      </c>
      <c r="F869" s="3"/>
      <c r="G869" s="4"/>
      <c r="H869" s="4"/>
      <c r="I869" s="4"/>
      <c r="J869" s="4"/>
      <c r="K869" s="4"/>
      <c r="L869" s="4"/>
      <c r="M869" s="4"/>
      <c r="N869" s="4"/>
      <c r="O869" s="4"/>
      <c r="P869" s="4"/>
    </row>
    <row r="870" ht="13.5" customHeight="1">
      <c r="A870" s="1" t="s">
        <v>4250</v>
      </c>
      <c r="B870" s="1" t="s">
        <v>1911</v>
      </c>
      <c r="C870" s="1" t="s">
        <v>1611</v>
      </c>
      <c r="D870" s="1" t="s">
        <v>4519</v>
      </c>
      <c r="E870" s="1" t="s">
        <v>4520</v>
      </c>
      <c r="F870" s="3"/>
      <c r="G870" s="4"/>
      <c r="H870" s="4"/>
      <c r="I870" s="4"/>
      <c r="J870" s="4"/>
      <c r="K870" s="4"/>
      <c r="L870" s="4"/>
      <c r="M870" s="4"/>
      <c r="N870" s="4"/>
      <c r="O870" s="4"/>
      <c r="P870" s="4"/>
    </row>
    <row r="871" ht="13.5" customHeight="1">
      <c r="A871" s="1" t="s">
        <v>4250</v>
      </c>
      <c r="B871" s="1" t="s">
        <v>1919</v>
      </c>
      <c r="C871" s="1" t="s">
        <v>1611</v>
      </c>
      <c r="D871" s="1" t="s">
        <v>4525</v>
      </c>
      <c r="E871" s="1" t="s">
        <v>4526</v>
      </c>
      <c r="F871" s="3"/>
      <c r="G871" s="4"/>
      <c r="H871" s="4"/>
      <c r="I871" s="4"/>
      <c r="J871" s="4"/>
      <c r="K871" s="4"/>
      <c r="L871" s="4"/>
      <c r="M871" s="4"/>
      <c r="N871" s="4"/>
      <c r="O871" s="4"/>
      <c r="P871" s="4"/>
    </row>
    <row r="872" ht="13.5" customHeight="1">
      <c r="A872" s="1" t="s">
        <v>4250</v>
      </c>
      <c r="B872" s="1" t="s">
        <v>1926</v>
      </c>
      <c r="C872" s="1" t="s">
        <v>1611</v>
      </c>
      <c r="D872" s="1" t="s">
        <v>4531</v>
      </c>
      <c r="E872" s="1" t="s">
        <v>4533</v>
      </c>
      <c r="F872" s="3"/>
      <c r="G872" s="4"/>
      <c r="H872" s="4"/>
      <c r="I872" s="4"/>
      <c r="J872" s="4"/>
      <c r="K872" s="4"/>
      <c r="L872" s="4"/>
      <c r="M872" s="4"/>
      <c r="N872" s="4"/>
      <c r="O872" s="4"/>
      <c r="P872" s="4"/>
    </row>
    <row r="873" ht="13.5" customHeight="1">
      <c r="A873" s="1" t="s">
        <v>4250</v>
      </c>
      <c r="B873" s="1" t="s">
        <v>1933</v>
      </c>
      <c r="C873" s="1" t="s">
        <v>1611</v>
      </c>
      <c r="D873" s="1" t="s">
        <v>4539</v>
      </c>
      <c r="E873" s="1" t="s">
        <v>2196</v>
      </c>
      <c r="F873" s="3"/>
      <c r="G873" s="4"/>
      <c r="H873" s="4"/>
      <c r="I873" s="4"/>
      <c r="J873" s="4"/>
      <c r="K873" s="4"/>
      <c r="L873" s="4"/>
      <c r="M873" s="4"/>
      <c r="N873" s="4"/>
      <c r="O873" s="4"/>
      <c r="P873" s="4"/>
    </row>
    <row r="874" ht="13.5" customHeight="1">
      <c r="A874" s="1" t="s">
        <v>4250</v>
      </c>
      <c r="B874" s="1" t="s">
        <v>1938</v>
      </c>
      <c r="C874" s="1" t="s">
        <v>1611</v>
      </c>
      <c r="D874" s="1" t="s">
        <v>4544</v>
      </c>
      <c r="E874" s="1" t="s">
        <v>2203</v>
      </c>
      <c r="F874" s="3"/>
      <c r="G874" s="4"/>
      <c r="H874" s="4"/>
      <c r="I874" s="4"/>
      <c r="J874" s="4"/>
      <c r="K874" s="4"/>
      <c r="L874" s="4"/>
      <c r="M874" s="4"/>
      <c r="N874" s="4"/>
      <c r="O874" s="4"/>
      <c r="P874" s="4"/>
    </row>
    <row r="875" ht="13.5" customHeight="1">
      <c r="A875" s="1" t="s">
        <v>4250</v>
      </c>
      <c r="B875" s="1" t="s">
        <v>1947</v>
      </c>
      <c r="C875" s="1" t="s">
        <v>1611</v>
      </c>
      <c r="D875" s="1" t="s">
        <v>4548</v>
      </c>
      <c r="E875" s="1" t="s">
        <v>4549</v>
      </c>
      <c r="F875" s="3"/>
      <c r="G875" s="4"/>
      <c r="H875" s="4"/>
      <c r="I875" s="4"/>
      <c r="J875" s="4"/>
      <c r="K875" s="4"/>
      <c r="L875" s="4"/>
      <c r="M875" s="4"/>
      <c r="N875" s="4"/>
      <c r="O875" s="4"/>
      <c r="P875" s="4"/>
    </row>
    <row r="876" ht="13.5" customHeight="1">
      <c r="A876" s="1" t="s">
        <v>4250</v>
      </c>
      <c r="B876" s="1" t="s">
        <v>1954</v>
      </c>
      <c r="C876" s="1" t="s">
        <v>1611</v>
      </c>
      <c r="D876" s="1" t="s">
        <v>4551</v>
      </c>
      <c r="E876" s="1" t="s">
        <v>4554</v>
      </c>
      <c r="F876" s="3"/>
      <c r="G876" s="4"/>
      <c r="H876" s="4"/>
      <c r="I876" s="4"/>
      <c r="J876" s="4"/>
      <c r="K876" s="4"/>
      <c r="L876" s="4"/>
      <c r="M876" s="4"/>
      <c r="N876" s="4"/>
      <c r="O876" s="4"/>
      <c r="P876" s="4"/>
    </row>
    <row r="877" ht="13.5" customHeight="1">
      <c r="A877" s="1" t="s">
        <v>4250</v>
      </c>
      <c r="B877" s="1" t="s">
        <v>1961</v>
      </c>
      <c r="C877" s="1" t="s">
        <v>1611</v>
      </c>
      <c r="D877" s="1" t="s">
        <v>4557</v>
      </c>
      <c r="E877" s="1" t="s">
        <v>4558</v>
      </c>
      <c r="F877" s="3"/>
      <c r="G877" s="4"/>
      <c r="H877" s="4"/>
      <c r="I877" s="4"/>
      <c r="J877" s="4"/>
      <c r="K877" s="4"/>
      <c r="L877" s="4"/>
      <c r="M877" s="4"/>
      <c r="N877" s="4"/>
      <c r="O877" s="4"/>
      <c r="P877" s="4"/>
    </row>
    <row r="878" ht="13.5" customHeight="1">
      <c r="A878" s="1" t="s">
        <v>4250</v>
      </c>
      <c r="B878" s="1" t="s">
        <v>1968</v>
      </c>
      <c r="C878" s="1" t="s">
        <v>1611</v>
      </c>
      <c r="D878" s="1" t="s">
        <v>4560</v>
      </c>
      <c r="E878" s="1" t="s">
        <v>4562</v>
      </c>
      <c r="F878" s="3"/>
      <c r="G878" s="4"/>
      <c r="H878" s="4"/>
      <c r="I878" s="4"/>
      <c r="J878" s="4"/>
      <c r="K878" s="4"/>
      <c r="L878" s="4"/>
      <c r="M878" s="4"/>
      <c r="N878" s="4"/>
      <c r="O878" s="4"/>
      <c r="P878" s="4"/>
    </row>
    <row r="879" ht="13.5" customHeight="1">
      <c r="A879" s="1" t="s">
        <v>4250</v>
      </c>
      <c r="B879" s="1" t="s">
        <v>1973</v>
      </c>
      <c r="C879" s="1" t="s">
        <v>374</v>
      </c>
      <c r="D879" s="1" t="s">
        <v>4564</v>
      </c>
      <c r="E879" s="1" t="s">
        <v>4565</v>
      </c>
      <c r="F879" s="3"/>
      <c r="G879" s="4"/>
      <c r="H879" s="4"/>
      <c r="I879" s="4"/>
      <c r="J879" s="4"/>
      <c r="K879" s="4"/>
      <c r="L879" s="4"/>
      <c r="M879" s="4"/>
      <c r="N879" s="4"/>
      <c r="O879" s="4"/>
      <c r="P879" s="4"/>
    </row>
    <row r="880" ht="13.5" customHeight="1">
      <c r="A880" s="1" t="s">
        <v>4250</v>
      </c>
      <c r="B880" s="1" t="s">
        <v>1982</v>
      </c>
      <c r="C880" s="1" t="s">
        <v>2003</v>
      </c>
      <c r="D880" s="1" t="s">
        <v>4570</v>
      </c>
      <c r="E880" s="1" t="s">
        <v>4571</v>
      </c>
      <c r="F880" s="3"/>
      <c r="G880" s="4"/>
      <c r="H880" s="4"/>
      <c r="I880" s="4"/>
      <c r="J880" s="4"/>
      <c r="K880" s="4"/>
      <c r="L880" s="4"/>
      <c r="M880" s="4"/>
      <c r="N880" s="4"/>
      <c r="O880" s="4"/>
      <c r="P880" s="4"/>
    </row>
    <row r="881" ht="13.5" customHeight="1">
      <c r="A881" s="1" t="s">
        <v>4250</v>
      </c>
      <c r="B881" s="1" t="s">
        <v>1993</v>
      </c>
      <c r="C881" s="1" t="s">
        <v>48</v>
      </c>
      <c r="D881" s="1" t="s">
        <v>4575</v>
      </c>
      <c r="E881" s="1" t="s">
        <v>4576</v>
      </c>
      <c r="F881" s="3"/>
      <c r="G881" s="4"/>
      <c r="H881" s="4"/>
      <c r="I881" s="4"/>
      <c r="J881" s="4"/>
      <c r="K881" s="4"/>
      <c r="L881" s="4"/>
      <c r="M881" s="4"/>
      <c r="N881" s="4"/>
      <c r="O881" s="4"/>
      <c r="P881" s="4"/>
    </row>
    <row r="882" ht="13.5" customHeight="1">
      <c r="A882" s="1" t="s">
        <v>4250</v>
      </c>
      <c r="B882" s="1" t="s">
        <v>2000</v>
      </c>
      <c r="C882" s="1" t="s">
        <v>10</v>
      </c>
      <c r="D882" s="1" t="s">
        <v>4580</v>
      </c>
      <c r="E882" s="1" t="s">
        <v>4581</v>
      </c>
      <c r="F882" s="3"/>
      <c r="G882" s="4"/>
      <c r="H882" s="4"/>
      <c r="I882" s="4"/>
      <c r="J882" s="4"/>
      <c r="K882" s="4"/>
      <c r="L882" s="4"/>
      <c r="M882" s="4"/>
      <c r="N882" s="4"/>
      <c r="O882" s="4"/>
      <c r="P882" s="4"/>
    </row>
    <row r="883" ht="13.5" customHeight="1">
      <c r="A883" s="1" t="s">
        <v>4250</v>
      </c>
      <c r="B883" s="1" t="s">
        <v>2004</v>
      </c>
      <c r="C883" s="1" t="s">
        <v>10</v>
      </c>
      <c r="D883" s="1" t="s">
        <v>4586</v>
      </c>
      <c r="E883" s="1" t="s">
        <v>4587</v>
      </c>
      <c r="F883" s="3"/>
      <c r="G883" s="4"/>
      <c r="H883" s="4"/>
      <c r="I883" s="4"/>
      <c r="J883" s="4"/>
      <c r="K883" s="4"/>
      <c r="L883" s="4"/>
      <c r="M883" s="4"/>
      <c r="N883" s="4"/>
      <c r="O883" s="4"/>
      <c r="P883" s="4"/>
    </row>
    <row r="884" ht="13.5" customHeight="1">
      <c r="A884" s="1" t="s">
        <v>4250</v>
      </c>
      <c r="B884" s="1" t="s">
        <v>2011</v>
      </c>
      <c r="C884" s="1" t="s">
        <v>10</v>
      </c>
      <c r="D884" s="1" t="s">
        <v>4591</v>
      </c>
      <c r="E884" s="1" t="s">
        <v>4593</v>
      </c>
      <c r="F884" s="3"/>
      <c r="G884" s="4"/>
      <c r="H884" s="4"/>
      <c r="I884" s="4"/>
      <c r="J884" s="4"/>
      <c r="K884" s="4"/>
      <c r="L884" s="4"/>
      <c r="M884" s="4"/>
      <c r="N884" s="4"/>
      <c r="O884" s="4"/>
      <c r="P884" s="4"/>
    </row>
    <row r="885" ht="13.5" customHeight="1">
      <c r="A885" s="1" t="s">
        <v>4250</v>
      </c>
      <c r="B885" s="1" t="s">
        <v>2289</v>
      </c>
      <c r="C885" s="1" t="s">
        <v>10</v>
      </c>
      <c r="D885" s="1" t="s">
        <v>4598</v>
      </c>
      <c r="E885" s="1" t="s">
        <v>4599</v>
      </c>
      <c r="F885" s="3"/>
      <c r="G885" s="4"/>
      <c r="H885" s="4"/>
      <c r="I885" s="4"/>
      <c r="J885" s="4"/>
      <c r="K885" s="4"/>
      <c r="L885" s="4"/>
      <c r="M885" s="4"/>
      <c r="N885" s="4"/>
      <c r="O885" s="4"/>
      <c r="P885" s="4"/>
    </row>
    <row r="886" ht="13.5" customHeight="1">
      <c r="A886" s="1" t="s">
        <v>4250</v>
      </c>
      <c r="B886" s="1" t="s">
        <v>2294</v>
      </c>
      <c r="C886" s="1" t="s">
        <v>1611</v>
      </c>
      <c r="D886" s="1" t="s">
        <v>4604</v>
      </c>
      <c r="E886" s="1" t="s">
        <v>4605</v>
      </c>
      <c r="F886" s="3"/>
      <c r="G886" s="4"/>
      <c r="H886" s="4"/>
      <c r="I886" s="4"/>
      <c r="J886" s="4"/>
      <c r="K886" s="4"/>
      <c r="L886" s="4"/>
      <c r="M886" s="4"/>
      <c r="N886" s="4"/>
      <c r="O886" s="4"/>
      <c r="P886" s="4"/>
    </row>
    <row r="887" ht="13.5" customHeight="1">
      <c r="A887" s="1" t="s">
        <v>4250</v>
      </c>
      <c r="B887" s="1" t="s">
        <v>2302</v>
      </c>
      <c r="C887" s="1" t="s">
        <v>10</v>
      </c>
      <c r="D887" s="1" t="s">
        <v>4610</v>
      </c>
      <c r="E887" s="1" t="s">
        <v>4611</v>
      </c>
      <c r="F887" s="3"/>
      <c r="G887" s="4"/>
      <c r="H887" s="4"/>
      <c r="I887" s="4"/>
      <c r="J887" s="4"/>
      <c r="K887" s="4"/>
      <c r="L887" s="4"/>
      <c r="M887" s="4"/>
      <c r="N887" s="4"/>
      <c r="O887" s="4"/>
      <c r="P887" s="4"/>
    </row>
    <row r="888" ht="13.5" customHeight="1">
      <c r="A888" s="1" t="s">
        <v>4250</v>
      </c>
      <c r="B888" s="1" t="s">
        <v>2309</v>
      </c>
      <c r="C888" s="1" t="s">
        <v>10</v>
      </c>
      <c r="D888" s="1" t="s">
        <v>4614</v>
      </c>
      <c r="E888" s="1" t="s">
        <v>4615</v>
      </c>
      <c r="F888" s="3"/>
      <c r="G888" s="4"/>
      <c r="H888" s="4"/>
      <c r="I888" s="4"/>
      <c r="J888" s="4"/>
      <c r="K888" s="4"/>
      <c r="L888" s="4"/>
      <c r="M888" s="4"/>
      <c r="N888" s="4"/>
      <c r="O888" s="4"/>
      <c r="P888" s="4"/>
    </row>
    <row r="889" ht="13.5" customHeight="1">
      <c r="A889" s="1" t="s">
        <v>4250</v>
      </c>
      <c r="B889" s="1" t="s">
        <v>4618</v>
      </c>
      <c r="C889" s="1" t="s">
        <v>10</v>
      </c>
      <c r="D889" s="1" t="s">
        <v>4619</v>
      </c>
      <c r="E889" s="1" t="s">
        <v>4623</v>
      </c>
      <c r="F889" s="3"/>
      <c r="G889" s="4"/>
      <c r="H889" s="4"/>
      <c r="I889" s="4"/>
      <c r="J889" s="4"/>
      <c r="K889" s="4"/>
      <c r="L889" s="4"/>
      <c r="M889" s="4"/>
      <c r="N889" s="4"/>
      <c r="O889" s="4"/>
      <c r="P889" s="4"/>
    </row>
    <row r="890" ht="13.5" customHeight="1">
      <c r="A890" s="1" t="s">
        <v>4250</v>
      </c>
      <c r="B890" s="1" t="s">
        <v>4625</v>
      </c>
      <c r="C890" s="1" t="s">
        <v>1705</v>
      </c>
      <c r="D890" s="1" t="s">
        <v>4626</v>
      </c>
      <c r="E890" s="1" t="s">
        <v>4628</v>
      </c>
      <c r="F890" s="3"/>
      <c r="G890" s="4"/>
      <c r="H890" s="4"/>
      <c r="I890" s="4"/>
      <c r="J890" s="4"/>
      <c r="K890" s="4"/>
      <c r="L890" s="4"/>
      <c r="M890" s="4"/>
      <c r="N890" s="4"/>
      <c r="O890" s="4"/>
      <c r="P890" s="4"/>
    </row>
    <row r="891" ht="13.5" customHeight="1">
      <c r="A891" s="1" t="s">
        <v>4250</v>
      </c>
      <c r="B891" s="1" t="s">
        <v>99</v>
      </c>
      <c r="C891" s="1" t="s">
        <v>1824</v>
      </c>
      <c r="D891" s="3"/>
      <c r="E891" s="3"/>
      <c r="F891" s="3"/>
      <c r="G891" s="4"/>
      <c r="H891" s="4"/>
      <c r="I891" s="4"/>
      <c r="J891" s="4"/>
      <c r="K891" s="4"/>
      <c r="L891" s="4"/>
      <c r="M891" s="4"/>
      <c r="N891" s="4"/>
      <c r="O891" s="4"/>
      <c r="P891" s="4"/>
    </row>
    <row r="892" ht="13.5" customHeight="1">
      <c r="A892" s="1" t="s">
        <v>4634</v>
      </c>
      <c r="B892" s="2" t="s">
        <v>1</v>
      </c>
      <c r="C892" s="1" t="s">
        <v>2</v>
      </c>
      <c r="D892" s="3"/>
      <c r="E892" s="3"/>
      <c r="F892" s="3"/>
      <c r="G892" s="4"/>
      <c r="H892" s="4"/>
      <c r="I892" s="4"/>
      <c r="J892" s="4"/>
      <c r="K892" s="4"/>
      <c r="L892" s="4"/>
      <c r="M892" s="4"/>
      <c r="N892" s="4"/>
      <c r="O892" s="4"/>
      <c r="P892" s="4"/>
    </row>
    <row r="893" ht="13.5" customHeight="1">
      <c r="A893" s="1" t="s">
        <v>4634</v>
      </c>
      <c r="B893" s="1" t="s">
        <v>5</v>
      </c>
      <c r="C893" s="1" t="s">
        <v>130</v>
      </c>
      <c r="D893" s="1" t="s">
        <v>4638</v>
      </c>
      <c r="E893" s="1" t="s">
        <v>4640</v>
      </c>
      <c r="F893" s="3"/>
      <c r="G893" s="4"/>
      <c r="H893" s="4"/>
      <c r="I893" s="4"/>
      <c r="J893" s="4"/>
      <c r="K893" s="4"/>
      <c r="L893" s="4"/>
      <c r="M893" s="4"/>
      <c r="N893" s="4"/>
      <c r="O893" s="4"/>
      <c r="P893" s="4"/>
    </row>
    <row r="894" ht="13.5" customHeight="1">
      <c r="A894" s="1" t="s">
        <v>4634</v>
      </c>
      <c r="B894" s="1" t="s">
        <v>9</v>
      </c>
      <c r="C894" s="1" t="s">
        <v>10</v>
      </c>
      <c r="D894" s="1" t="s">
        <v>4641</v>
      </c>
      <c r="E894" s="1" t="s">
        <v>4642</v>
      </c>
      <c r="F894" s="3"/>
      <c r="G894" s="4"/>
      <c r="H894" s="4"/>
      <c r="I894" s="4"/>
      <c r="J894" s="4"/>
      <c r="K894" s="4"/>
      <c r="L894" s="4"/>
      <c r="M894" s="4"/>
      <c r="N894" s="4"/>
      <c r="O894" s="4"/>
      <c r="P894" s="4"/>
    </row>
    <row r="895" ht="13.5" customHeight="1">
      <c r="A895" s="1" t="s">
        <v>4634</v>
      </c>
      <c r="B895" s="1" t="s">
        <v>13</v>
      </c>
      <c r="C895" s="1" t="s">
        <v>10</v>
      </c>
      <c r="D895" s="1" t="s">
        <v>4644</v>
      </c>
      <c r="E895" s="1" t="s">
        <v>4645</v>
      </c>
      <c r="F895" s="3"/>
      <c r="G895" s="4"/>
      <c r="H895" s="4"/>
      <c r="I895" s="4"/>
      <c r="J895" s="4"/>
      <c r="K895" s="4"/>
      <c r="L895" s="4"/>
      <c r="M895" s="4"/>
      <c r="N895" s="4"/>
      <c r="O895" s="4"/>
      <c r="P895" s="4"/>
    </row>
    <row r="896" ht="13.5" customHeight="1">
      <c r="A896" s="1" t="s">
        <v>4634</v>
      </c>
      <c r="B896" s="1" t="s">
        <v>16</v>
      </c>
      <c r="C896" s="1" t="s">
        <v>10</v>
      </c>
      <c r="D896" s="1" t="s">
        <v>4648</v>
      </c>
      <c r="E896" s="1" t="s">
        <v>4649</v>
      </c>
      <c r="F896" s="3"/>
      <c r="G896" s="4"/>
      <c r="H896" s="4"/>
      <c r="I896" s="4"/>
      <c r="J896" s="4"/>
      <c r="K896" s="4"/>
      <c r="L896" s="4"/>
      <c r="M896" s="4"/>
      <c r="N896" s="4"/>
      <c r="O896" s="4"/>
      <c r="P896" s="4"/>
    </row>
    <row r="897" ht="13.5" customHeight="1">
      <c r="A897" s="1" t="s">
        <v>4634</v>
      </c>
      <c r="B897" s="1" t="s">
        <v>21</v>
      </c>
      <c r="C897" s="1" t="s">
        <v>374</v>
      </c>
      <c r="D897" s="1" t="s">
        <v>4652</v>
      </c>
      <c r="E897" s="1" t="s">
        <v>4653</v>
      </c>
      <c r="F897" s="3"/>
      <c r="G897" s="4"/>
      <c r="H897" s="4"/>
      <c r="I897" s="4"/>
      <c r="J897" s="4"/>
      <c r="K897" s="4"/>
      <c r="L897" s="4"/>
      <c r="M897" s="4"/>
      <c r="N897" s="4"/>
      <c r="O897" s="4"/>
      <c r="P897" s="4"/>
    </row>
    <row r="898" ht="13.5" customHeight="1">
      <c r="A898" s="1" t="s">
        <v>4634</v>
      </c>
      <c r="B898" s="1" t="s">
        <v>27</v>
      </c>
      <c r="C898" s="1" t="s">
        <v>10</v>
      </c>
      <c r="D898" s="1" t="s">
        <v>4655</v>
      </c>
      <c r="E898" s="1" t="s">
        <v>4657</v>
      </c>
      <c r="F898" s="3"/>
      <c r="G898" s="4"/>
      <c r="H898" s="4"/>
      <c r="I898" s="4"/>
      <c r="J898" s="4"/>
      <c r="K898" s="4"/>
      <c r="L898" s="4"/>
      <c r="M898" s="4"/>
      <c r="N898" s="4"/>
      <c r="O898" s="4"/>
      <c r="P898" s="4"/>
    </row>
    <row r="899" ht="13.5" customHeight="1">
      <c r="A899" s="1" t="s">
        <v>4634</v>
      </c>
      <c r="B899" s="1" t="s">
        <v>31</v>
      </c>
      <c r="C899" s="1" t="s">
        <v>10</v>
      </c>
      <c r="D899" s="1" t="s">
        <v>4663</v>
      </c>
      <c r="E899" s="1" t="s">
        <v>4664</v>
      </c>
      <c r="F899" s="3"/>
      <c r="G899" s="4"/>
      <c r="H899" s="4"/>
      <c r="I899" s="4"/>
      <c r="J899" s="4"/>
      <c r="K899" s="4"/>
      <c r="L899" s="4"/>
      <c r="M899" s="4"/>
      <c r="N899" s="4"/>
      <c r="O899" s="4"/>
      <c r="P899" s="4"/>
    </row>
    <row r="900" ht="13.5" customHeight="1">
      <c r="A900" s="1" t="s">
        <v>4634</v>
      </c>
      <c r="B900" s="1" t="s">
        <v>34</v>
      </c>
      <c r="C900" s="1" t="s">
        <v>10</v>
      </c>
      <c r="D900" s="1" t="s">
        <v>4668</v>
      </c>
      <c r="E900" s="1" t="s">
        <v>4669</v>
      </c>
      <c r="F900" s="3"/>
      <c r="G900" s="4"/>
      <c r="H900" s="4"/>
      <c r="I900" s="4"/>
      <c r="J900" s="4"/>
      <c r="K900" s="4"/>
      <c r="L900" s="4"/>
      <c r="M900" s="4"/>
      <c r="N900" s="4"/>
      <c r="O900" s="4"/>
      <c r="P900" s="4"/>
    </row>
    <row r="901" ht="13.5" customHeight="1">
      <c r="A901" s="1" t="s">
        <v>4634</v>
      </c>
      <c r="B901" s="1" t="s">
        <v>40</v>
      </c>
      <c r="C901" s="1" t="s">
        <v>48</v>
      </c>
      <c r="D901" s="1" t="s">
        <v>4673</v>
      </c>
      <c r="E901" s="1" t="s">
        <v>4674</v>
      </c>
      <c r="F901" s="3"/>
      <c r="G901" s="4"/>
      <c r="H901" s="4"/>
      <c r="I901" s="4"/>
      <c r="J901" s="4"/>
      <c r="K901" s="4"/>
      <c r="L901" s="4"/>
      <c r="M901" s="4"/>
      <c r="N901" s="4"/>
      <c r="O901" s="4"/>
      <c r="P901" s="4"/>
    </row>
    <row r="902" ht="13.5" customHeight="1">
      <c r="A902" s="1" t="s">
        <v>4634</v>
      </c>
      <c r="B902" s="1" t="s">
        <v>45</v>
      </c>
      <c r="C902" s="1" t="s">
        <v>10</v>
      </c>
      <c r="D902" s="1" t="s">
        <v>4678</v>
      </c>
      <c r="E902" s="1" t="s">
        <v>4679</v>
      </c>
      <c r="F902" s="3"/>
      <c r="G902" s="4"/>
      <c r="H902" s="4"/>
      <c r="I902" s="4"/>
      <c r="J902" s="4"/>
      <c r="K902" s="4"/>
      <c r="L902" s="4"/>
      <c r="M902" s="4"/>
      <c r="N902" s="4"/>
      <c r="O902" s="4"/>
      <c r="P902" s="4"/>
    </row>
    <row r="903" ht="13.5" customHeight="1">
      <c r="A903" s="1" t="s">
        <v>4634</v>
      </c>
      <c r="B903" s="1" t="s">
        <v>52</v>
      </c>
      <c r="C903" s="1" t="s">
        <v>10</v>
      </c>
      <c r="D903" s="1" t="s">
        <v>4681</v>
      </c>
      <c r="E903" s="1" t="s">
        <v>4682</v>
      </c>
      <c r="F903" s="3"/>
      <c r="G903" s="4"/>
      <c r="H903" s="4"/>
      <c r="I903" s="4"/>
      <c r="J903" s="4"/>
      <c r="K903" s="4"/>
      <c r="L903" s="4"/>
      <c r="M903" s="4"/>
      <c r="N903" s="4"/>
      <c r="O903" s="4"/>
      <c r="P903" s="4"/>
    </row>
    <row r="904" ht="13.5" customHeight="1">
      <c r="A904" s="1" t="s">
        <v>4634</v>
      </c>
      <c r="B904" s="1" t="s">
        <v>57</v>
      </c>
      <c r="C904" s="1" t="s">
        <v>10</v>
      </c>
      <c r="D904" s="1" t="s">
        <v>4683</v>
      </c>
      <c r="E904" s="1" t="s">
        <v>4684</v>
      </c>
      <c r="F904" s="3"/>
      <c r="G904" s="4"/>
      <c r="H904" s="4"/>
      <c r="I904" s="4"/>
      <c r="J904" s="4"/>
      <c r="K904" s="4"/>
      <c r="L904" s="4"/>
      <c r="M904" s="4"/>
      <c r="N904" s="4"/>
      <c r="O904" s="4"/>
      <c r="P904" s="4"/>
    </row>
    <row r="905" ht="13.5" customHeight="1">
      <c r="A905" s="1" t="s">
        <v>4634</v>
      </c>
      <c r="B905" s="1" t="s">
        <v>60</v>
      </c>
      <c r="C905" s="1" t="s">
        <v>48</v>
      </c>
      <c r="D905" s="1" t="s">
        <v>4687</v>
      </c>
      <c r="E905" s="1" t="s">
        <v>4688</v>
      </c>
      <c r="F905" s="3"/>
      <c r="G905" s="4"/>
      <c r="H905" s="4"/>
      <c r="I905" s="4"/>
      <c r="J905" s="4"/>
      <c r="K905" s="4"/>
      <c r="L905" s="4"/>
      <c r="M905" s="4"/>
      <c r="N905" s="4"/>
      <c r="O905" s="4"/>
      <c r="P905" s="4"/>
    </row>
    <row r="906" ht="13.5" customHeight="1">
      <c r="A906" s="1" t="s">
        <v>4634</v>
      </c>
      <c r="B906" s="1" t="s">
        <v>65</v>
      </c>
      <c r="C906" s="1" t="s">
        <v>10</v>
      </c>
      <c r="D906" s="1" t="s">
        <v>4693</v>
      </c>
      <c r="E906" s="1" t="s">
        <v>4694</v>
      </c>
      <c r="F906" s="3"/>
      <c r="G906" s="4"/>
      <c r="H906" s="4"/>
      <c r="I906" s="4"/>
      <c r="J906" s="4"/>
      <c r="K906" s="4"/>
      <c r="L906" s="4"/>
      <c r="M906" s="4"/>
      <c r="N906" s="4"/>
      <c r="O906" s="4"/>
      <c r="P906" s="4"/>
    </row>
    <row r="907" ht="13.5" customHeight="1">
      <c r="A907" s="1" t="s">
        <v>4634</v>
      </c>
      <c r="B907" s="1" t="s">
        <v>70</v>
      </c>
      <c r="C907" s="1" t="s">
        <v>10</v>
      </c>
      <c r="D907" s="1" t="s">
        <v>4699</v>
      </c>
      <c r="E907" s="1" t="s">
        <v>4700</v>
      </c>
      <c r="F907" s="3"/>
      <c r="G907" s="4"/>
      <c r="H907" s="4"/>
      <c r="I907" s="4"/>
      <c r="J907" s="4"/>
      <c r="K907" s="4"/>
      <c r="L907" s="4"/>
      <c r="M907" s="4"/>
      <c r="N907" s="4"/>
      <c r="O907" s="4"/>
      <c r="P907" s="4"/>
    </row>
    <row r="908" ht="13.5" customHeight="1">
      <c r="A908" s="1" t="s">
        <v>4634</v>
      </c>
      <c r="B908" s="1" t="s">
        <v>74</v>
      </c>
      <c r="C908" s="1" t="s">
        <v>159</v>
      </c>
      <c r="D908" s="1" t="s">
        <v>4705</v>
      </c>
      <c r="E908" s="1" t="s">
        <v>4706</v>
      </c>
      <c r="F908" s="3"/>
      <c r="G908" s="4"/>
      <c r="H908" s="4"/>
      <c r="I908" s="4"/>
      <c r="J908" s="4"/>
      <c r="K908" s="4"/>
      <c r="L908" s="4"/>
      <c r="M908" s="4"/>
      <c r="N908" s="4"/>
      <c r="O908" s="4"/>
      <c r="P908" s="4"/>
    </row>
    <row r="909" ht="13.5" customHeight="1">
      <c r="A909" s="1" t="s">
        <v>4634</v>
      </c>
      <c r="B909" s="1" t="s">
        <v>78</v>
      </c>
      <c r="C909" s="1" t="s">
        <v>224</v>
      </c>
      <c r="D909" s="1" t="s">
        <v>4709</v>
      </c>
      <c r="E909" s="1" t="s">
        <v>4711</v>
      </c>
      <c r="F909" s="3"/>
      <c r="G909" s="4"/>
      <c r="H909" s="4"/>
      <c r="I909" s="4"/>
      <c r="J909" s="4"/>
      <c r="K909" s="4"/>
      <c r="L909" s="4"/>
      <c r="M909" s="4"/>
      <c r="N909" s="4"/>
      <c r="O909" s="4"/>
      <c r="P909" s="4"/>
    </row>
    <row r="910" ht="13.5" customHeight="1">
      <c r="A910" s="1" t="s">
        <v>4634</v>
      </c>
      <c r="B910" s="1" t="s">
        <v>83</v>
      </c>
      <c r="C910" s="1" t="s">
        <v>10</v>
      </c>
      <c r="D910" s="1" t="s">
        <v>4715</v>
      </c>
      <c r="E910" s="1" t="s">
        <v>4716</v>
      </c>
      <c r="F910" s="3"/>
      <c r="G910" s="4"/>
      <c r="H910" s="4"/>
      <c r="I910" s="4"/>
      <c r="J910" s="4"/>
      <c r="K910" s="4"/>
      <c r="L910" s="4"/>
      <c r="M910" s="4"/>
      <c r="N910" s="4"/>
      <c r="O910" s="4"/>
      <c r="P910" s="4"/>
    </row>
    <row r="911" ht="13.5" customHeight="1">
      <c r="A911" s="1" t="s">
        <v>4634</v>
      </c>
      <c r="B911" s="1" t="s">
        <v>99</v>
      </c>
      <c r="C911" s="1" t="s">
        <v>1824</v>
      </c>
      <c r="D911" s="3"/>
      <c r="E911" s="3"/>
      <c r="F911" s="3"/>
      <c r="G911" s="4"/>
      <c r="H911" s="4"/>
      <c r="I911" s="4"/>
      <c r="J911" s="4"/>
      <c r="K911" s="4"/>
      <c r="L911" s="4"/>
      <c r="M911" s="4"/>
      <c r="N911" s="4"/>
      <c r="O911" s="4"/>
      <c r="P911" s="4"/>
    </row>
    <row r="912" ht="13.5" customHeight="1">
      <c r="A912" s="1" t="s">
        <v>4723</v>
      </c>
      <c r="B912" s="2" t="s">
        <v>1</v>
      </c>
      <c r="C912" s="1" t="s">
        <v>2</v>
      </c>
      <c r="D912" s="3"/>
      <c r="E912" s="3"/>
      <c r="F912" s="3"/>
      <c r="G912" s="4"/>
      <c r="H912" s="4"/>
      <c r="I912" s="4"/>
      <c r="J912" s="4"/>
      <c r="K912" s="4"/>
      <c r="L912" s="4"/>
      <c r="M912" s="4"/>
      <c r="N912" s="4"/>
      <c r="O912" s="4"/>
      <c r="P912" s="4"/>
    </row>
    <row r="913" ht="13.5" customHeight="1">
      <c r="A913" s="1" t="s">
        <v>4723</v>
      </c>
      <c r="B913" s="1" t="s">
        <v>5</v>
      </c>
      <c r="C913" s="1" t="s">
        <v>303</v>
      </c>
      <c r="D913" s="1" t="s">
        <v>4729</v>
      </c>
      <c r="E913" s="1" t="s">
        <v>4731</v>
      </c>
      <c r="F913" s="3"/>
      <c r="G913" s="4"/>
      <c r="H913" s="4"/>
      <c r="I913" s="4"/>
      <c r="J913" s="4"/>
      <c r="K913" s="4"/>
      <c r="L913" s="4"/>
      <c r="M913" s="4"/>
      <c r="N913" s="4"/>
      <c r="O913" s="4"/>
      <c r="P913" s="4"/>
    </row>
    <row r="914" ht="13.5" customHeight="1">
      <c r="A914" s="1" t="s">
        <v>4723</v>
      </c>
      <c r="B914" s="1" t="s">
        <v>9</v>
      </c>
      <c r="C914" s="1" t="s">
        <v>10</v>
      </c>
      <c r="D914" s="1" t="s">
        <v>4734</v>
      </c>
      <c r="E914" s="1" t="s">
        <v>4736</v>
      </c>
      <c r="F914" s="3"/>
      <c r="G914" s="4"/>
      <c r="H914" s="4"/>
      <c r="I914" s="4"/>
      <c r="J914" s="4"/>
      <c r="K914" s="4"/>
      <c r="L914" s="4"/>
      <c r="M914" s="4"/>
      <c r="N914" s="4"/>
      <c r="O914" s="4"/>
      <c r="P914" s="4"/>
    </row>
    <row r="915" ht="13.5" customHeight="1">
      <c r="A915" s="1" t="s">
        <v>4723</v>
      </c>
      <c r="B915" s="1" t="s">
        <v>13</v>
      </c>
      <c r="C915" s="1" t="s">
        <v>10</v>
      </c>
      <c r="D915" s="1" t="s">
        <v>4740</v>
      </c>
      <c r="E915" s="1" t="s">
        <v>4741</v>
      </c>
      <c r="F915" s="3"/>
      <c r="G915" s="4"/>
      <c r="H915" s="4"/>
      <c r="I915" s="4"/>
      <c r="J915" s="4"/>
      <c r="K915" s="4"/>
      <c r="L915" s="4"/>
      <c r="M915" s="4"/>
      <c r="N915" s="4"/>
      <c r="O915" s="4"/>
      <c r="P915" s="4"/>
    </row>
    <row r="916" ht="13.5" customHeight="1">
      <c r="A916" s="1" t="s">
        <v>4723</v>
      </c>
      <c r="B916" s="1" t="s">
        <v>16</v>
      </c>
      <c r="C916" s="1" t="s">
        <v>374</v>
      </c>
      <c r="D916" s="1" t="s">
        <v>4744</v>
      </c>
      <c r="E916" s="1" t="s">
        <v>4747</v>
      </c>
      <c r="F916" s="3"/>
      <c r="G916" s="4"/>
      <c r="H916" s="4"/>
      <c r="I916" s="4"/>
      <c r="J916" s="4"/>
      <c r="K916" s="4"/>
      <c r="L916" s="4"/>
      <c r="M916" s="4"/>
      <c r="N916" s="4"/>
      <c r="O916" s="4"/>
      <c r="P916" s="4"/>
    </row>
    <row r="917" ht="13.5" customHeight="1">
      <c r="A917" s="1" t="s">
        <v>4723</v>
      </c>
      <c r="B917" s="1" t="s">
        <v>21</v>
      </c>
      <c r="C917" s="1" t="s">
        <v>10</v>
      </c>
      <c r="D917" s="1" t="s">
        <v>4750</v>
      </c>
      <c r="E917" s="1" t="s">
        <v>4751</v>
      </c>
      <c r="F917" s="3"/>
      <c r="G917" s="4"/>
      <c r="H917" s="4"/>
      <c r="I917" s="4"/>
      <c r="J917" s="4"/>
      <c r="K917" s="4"/>
      <c r="L917" s="4"/>
      <c r="M917" s="4"/>
      <c r="N917" s="4"/>
      <c r="O917" s="4"/>
      <c r="P917" s="4"/>
    </row>
    <row r="918" ht="13.5" customHeight="1">
      <c r="A918" s="1" t="s">
        <v>4723</v>
      </c>
      <c r="B918" s="1" t="s">
        <v>27</v>
      </c>
      <c r="C918" s="1" t="s">
        <v>10</v>
      </c>
      <c r="D918" s="1" t="s">
        <v>4754</v>
      </c>
      <c r="E918" s="1" t="s">
        <v>4755</v>
      </c>
      <c r="F918" s="3"/>
      <c r="G918" s="4"/>
      <c r="H918" s="4"/>
      <c r="I918" s="4"/>
      <c r="J918" s="4"/>
      <c r="K918" s="4"/>
      <c r="L918" s="4"/>
      <c r="M918" s="4"/>
      <c r="N918" s="4"/>
      <c r="O918" s="4"/>
      <c r="P918" s="4"/>
    </row>
    <row r="919" ht="13.5" customHeight="1">
      <c r="A919" s="1" t="s">
        <v>4723</v>
      </c>
      <c r="B919" s="1" t="s">
        <v>31</v>
      </c>
      <c r="C919" s="1" t="s">
        <v>10</v>
      </c>
      <c r="D919" s="1" t="s">
        <v>4760</v>
      </c>
      <c r="E919" s="1" t="s">
        <v>4761</v>
      </c>
      <c r="F919" s="3"/>
      <c r="G919" s="4"/>
      <c r="H919" s="4"/>
      <c r="I919" s="4"/>
      <c r="J919" s="4"/>
      <c r="K919" s="4"/>
      <c r="L919" s="4"/>
      <c r="M919" s="4"/>
      <c r="N919" s="4"/>
      <c r="O919" s="4"/>
      <c r="P919" s="4"/>
    </row>
    <row r="920" ht="13.5" customHeight="1">
      <c r="A920" s="1" t="s">
        <v>4723</v>
      </c>
      <c r="B920" s="1" t="s">
        <v>34</v>
      </c>
      <c r="C920" s="1" t="s">
        <v>10</v>
      </c>
      <c r="D920" s="1" t="s">
        <v>4765</v>
      </c>
      <c r="E920" s="1" t="s">
        <v>4767</v>
      </c>
      <c r="F920" s="3"/>
      <c r="G920" s="4"/>
      <c r="H920" s="4"/>
      <c r="I920" s="4"/>
      <c r="J920" s="4"/>
      <c r="K920" s="4"/>
      <c r="L920" s="4"/>
      <c r="M920" s="4"/>
      <c r="N920" s="4"/>
      <c r="O920" s="4"/>
      <c r="P920" s="4"/>
    </row>
    <row r="921" ht="13.5" customHeight="1">
      <c r="A921" s="1" t="s">
        <v>4723</v>
      </c>
      <c r="B921" s="1" t="s">
        <v>40</v>
      </c>
      <c r="C921" s="1" t="s">
        <v>10</v>
      </c>
      <c r="D921" s="1" t="s">
        <v>4770</v>
      </c>
      <c r="E921" s="1" t="s">
        <v>4771</v>
      </c>
      <c r="F921" s="3"/>
      <c r="G921" s="4"/>
      <c r="H921" s="4"/>
      <c r="I921" s="4"/>
      <c r="J921" s="4"/>
      <c r="K921" s="4"/>
      <c r="L921" s="4"/>
      <c r="M921" s="4"/>
      <c r="N921" s="4"/>
      <c r="O921" s="4"/>
      <c r="P921" s="4"/>
    </row>
    <row r="922" ht="13.5" customHeight="1">
      <c r="A922" s="1" t="s">
        <v>4723</v>
      </c>
      <c r="B922" s="1" t="s">
        <v>45</v>
      </c>
      <c r="C922" s="1" t="s">
        <v>10</v>
      </c>
      <c r="D922" s="1" t="s">
        <v>4775</v>
      </c>
      <c r="E922" s="1" t="s">
        <v>4777</v>
      </c>
      <c r="F922" s="3"/>
      <c r="G922" s="4"/>
      <c r="H922" s="4"/>
      <c r="I922" s="4"/>
      <c r="J922" s="4"/>
      <c r="K922" s="4"/>
      <c r="L922" s="4"/>
      <c r="M922" s="4"/>
      <c r="N922" s="4"/>
      <c r="O922" s="4"/>
      <c r="P922" s="4"/>
    </row>
    <row r="923" ht="13.5" customHeight="1">
      <c r="A923" s="1" t="s">
        <v>4723</v>
      </c>
      <c r="B923" s="1" t="s">
        <v>52</v>
      </c>
      <c r="C923" s="1" t="s">
        <v>10</v>
      </c>
      <c r="D923" s="1" t="s">
        <v>4780</v>
      </c>
      <c r="E923" s="1" t="s">
        <v>4781</v>
      </c>
      <c r="F923" s="3"/>
      <c r="G923" s="4"/>
      <c r="H923" s="4"/>
      <c r="I923" s="4"/>
      <c r="J923" s="4"/>
      <c r="K923" s="4"/>
      <c r="L923" s="4"/>
      <c r="M923" s="4"/>
      <c r="N923" s="4"/>
      <c r="O923" s="4"/>
      <c r="P923" s="4"/>
    </row>
    <row r="924" ht="13.5" customHeight="1">
      <c r="A924" s="1" t="s">
        <v>4723</v>
      </c>
      <c r="B924" s="1" t="s">
        <v>57</v>
      </c>
      <c r="C924" s="1" t="s">
        <v>10</v>
      </c>
      <c r="D924" s="1" t="s">
        <v>4785</v>
      </c>
      <c r="E924" s="1" t="s">
        <v>4787</v>
      </c>
      <c r="F924" s="3"/>
      <c r="G924" s="4"/>
      <c r="H924" s="4"/>
      <c r="I924" s="4"/>
      <c r="J924" s="4"/>
      <c r="K924" s="4"/>
      <c r="L924" s="4"/>
      <c r="M924" s="4"/>
      <c r="N924" s="4"/>
      <c r="O924" s="4"/>
      <c r="P924" s="4"/>
    </row>
    <row r="925" ht="13.5" customHeight="1">
      <c r="A925" s="1" t="s">
        <v>4723</v>
      </c>
      <c r="B925" s="1" t="s">
        <v>60</v>
      </c>
      <c r="C925" s="1" t="s">
        <v>10</v>
      </c>
      <c r="D925" s="1" t="s">
        <v>4790</v>
      </c>
      <c r="E925" s="1" t="s">
        <v>4791</v>
      </c>
      <c r="F925" s="3"/>
      <c r="G925" s="4"/>
      <c r="H925" s="4"/>
      <c r="I925" s="4"/>
      <c r="J925" s="4"/>
      <c r="K925" s="4"/>
      <c r="L925" s="4"/>
      <c r="M925" s="4"/>
      <c r="N925" s="4"/>
      <c r="O925" s="4"/>
      <c r="P925" s="4"/>
    </row>
    <row r="926" ht="13.5" customHeight="1">
      <c r="A926" s="1" t="s">
        <v>4723</v>
      </c>
      <c r="B926" s="1" t="s">
        <v>65</v>
      </c>
      <c r="C926" s="1" t="s">
        <v>10</v>
      </c>
      <c r="D926" s="1" t="s">
        <v>4796</v>
      </c>
      <c r="E926" s="1" t="s">
        <v>4797</v>
      </c>
      <c r="F926" s="3"/>
      <c r="G926" s="4"/>
      <c r="H926" s="4"/>
      <c r="I926" s="4"/>
      <c r="J926" s="4"/>
      <c r="K926" s="4"/>
      <c r="L926" s="4"/>
      <c r="M926" s="4"/>
      <c r="N926" s="4"/>
      <c r="O926" s="4"/>
      <c r="P926" s="4"/>
    </row>
    <row r="927" ht="13.5" customHeight="1">
      <c r="A927" s="1" t="s">
        <v>4723</v>
      </c>
      <c r="B927" s="1" t="s">
        <v>70</v>
      </c>
      <c r="C927" s="1" t="s">
        <v>10</v>
      </c>
      <c r="D927" s="1" t="s">
        <v>4800</v>
      </c>
      <c r="E927" s="1" t="s">
        <v>4801</v>
      </c>
      <c r="F927" s="3"/>
      <c r="G927" s="4"/>
      <c r="H927" s="4"/>
      <c r="I927" s="4"/>
      <c r="J927" s="4"/>
      <c r="K927" s="4"/>
      <c r="L927" s="4"/>
      <c r="M927" s="4"/>
      <c r="N927" s="4"/>
      <c r="O927" s="4"/>
      <c r="P927" s="4"/>
    </row>
    <row r="928" ht="13.5" customHeight="1">
      <c r="A928" s="1" t="s">
        <v>4723</v>
      </c>
      <c r="B928" s="1" t="s">
        <v>74</v>
      </c>
      <c r="C928" s="1" t="s">
        <v>10</v>
      </c>
      <c r="D928" s="1" t="s">
        <v>4806</v>
      </c>
      <c r="E928" s="1" t="s">
        <v>4807</v>
      </c>
      <c r="F928" s="3"/>
      <c r="G928" s="4"/>
      <c r="H928" s="4"/>
      <c r="I928" s="4"/>
      <c r="J928" s="4"/>
      <c r="K928" s="4"/>
      <c r="L928" s="4"/>
      <c r="M928" s="4"/>
      <c r="N928" s="4"/>
      <c r="O928" s="4"/>
      <c r="P928" s="4"/>
    </row>
    <row r="929" ht="13.5" customHeight="1">
      <c r="A929" s="1" t="s">
        <v>4723</v>
      </c>
      <c r="B929" s="1" t="s">
        <v>78</v>
      </c>
      <c r="C929" s="1" t="s">
        <v>10</v>
      </c>
      <c r="D929" s="1" t="s">
        <v>4812</v>
      </c>
      <c r="E929" s="1" t="s">
        <v>4813</v>
      </c>
      <c r="F929" s="3"/>
      <c r="G929" s="4"/>
      <c r="H929" s="4"/>
      <c r="I929" s="4"/>
      <c r="J929" s="4"/>
      <c r="K929" s="4"/>
      <c r="L929" s="4"/>
      <c r="M929" s="4"/>
      <c r="N929" s="4"/>
      <c r="O929" s="4"/>
      <c r="P929" s="4"/>
    </row>
    <row r="930" ht="13.5" customHeight="1">
      <c r="A930" s="1" t="s">
        <v>4723</v>
      </c>
      <c r="B930" s="1" t="s">
        <v>83</v>
      </c>
      <c r="C930" s="1" t="s">
        <v>10</v>
      </c>
      <c r="D930" s="1" t="s">
        <v>4818</v>
      </c>
      <c r="E930" s="1" t="s">
        <v>4819</v>
      </c>
      <c r="F930" s="3"/>
      <c r="G930" s="4"/>
      <c r="H930" s="4"/>
      <c r="I930" s="4"/>
      <c r="J930" s="4"/>
      <c r="K930" s="4"/>
      <c r="L930" s="4"/>
      <c r="M930" s="4"/>
      <c r="N930" s="4"/>
      <c r="O930" s="4"/>
      <c r="P930" s="4"/>
    </row>
    <row r="931" ht="13.5" customHeight="1">
      <c r="A931" s="1" t="s">
        <v>4723</v>
      </c>
      <c r="B931" s="1" t="s">
        <v>86</v>
      </c>
      <c r="C931" s="1" t="s">
        <v>10</v>
      </c>
      <c r="D931" s="1" t="s">
        <v>4823</v>
      </c>
      <c r="E931" s="1" t="s">
        <v>4825</v>
      </c>
      <c r="F931" s="3"/>
      <c r="G931" s="4"/>
      <c r="H931" s="4"/>
      <c r="I931" s="4"/>
      <c r="J931" s="4"/>
      <c r="K931" s="4"/>
      <c r="L931" s="4"/>
      <c r="M931" s="4"/>
      <c r="N931" s="4"/>
      <c r="O931" s="4"/>
      <c r="P931" s="4"/>
    </row>
    <row r="932" ht="13.5" customHeight="1">
      <c r="A932" s="1" t="s">
        <v>4723</v>
      </c>
      <c r="B932" s="1" t="s">
        <v>91</v>
      </c>
      <c r="C932" s="1" t="s">
        <v>10</v>
      </c>
      <c r="D932" s="1" t="s">
        <v>4830</v>
      </c>
      <c r="E932" s="1" t="s">
        <v>4831</v>
      </c>
      <c r="F932" s="3"/>
      <c r="G932" s="4"/>
      <c r="H932" s="4"/>
      <c r="I932" s="4"/>
      <c r="J932" s="4"/>
      <c r="K932" s="4"/>
      <c r="L932" s="4"/>
      <c r="M932" s="4"/>
      <c r="N932" s="4"/>
      <c r="O932" s="4"/>
      <c r="P932" s="4"/>
    </row>
    <row r="933" ht="13.5" customHeight="1">
      <c r="A933" s="1" t="s">
        <v>4723</v>
      </c>
      <c r="B933" s="1" t="s">
        <v>94</v>
      </c>
      <c r="C933" s="1" t="s">
        <v>10</v>
      </c>
      <c r="D933" s="1" t="s">
        <v>4836</v>
      </c>
      <c r="E933" s="1" t="s">
        <v>4837</v>
      </c>
      <c r="F933" s="3"/>
      <c r="G933" s="4"/>
      <c r="H933" s="4"/>
      <c r="I933" s="4"/>
      <c r="J933" s="4"/>
      <c r="K933" s="4"/>
      <c r="L933" s="4"/>
      <c r="M933" s="4"/>
      <c r="N933" s="4"/>
      <c r="O933" s="4"/>
      <c r="P933" s="4"/>
    </row>
    <row r="934" ht="13.5" customHeight="1">
      <c r="A934" s="1" t="s">
        <v>4723</v>
      </c>
      <c r="B934" s="1" t="s">
        <v>186</v>
      </c>
      <c r="C934" s="1" t="s">
        <v>10</v>
      </c>
      <c r="D934" s="1" t="s">
        <v>4840</v>
      </c>
      <c r="E934" s="1" t="s">
        <v>4841</v>
      </c>
      <c r="F934" s="3"/>
      <c r="G934" s="4"/>
      <c r="H934" s="4"/>
      <c r="I934" s="4"/>
      <c r="J934" s="4"/>
      <c r="K934" s="4"/>
      <c r="L934" s="4"/>
      <c r="M934" s="4"/>
      <c r="N934" s="4"/>
      <c r="O934" s="4"/>
      <c r="P934" s="4"/>
    </row>
    <row r="935" ht="13.5" customHeight="1">
      <c r="A935" s="1" t="s">
        <v>4723</v>
      </c>
      <c r="B935" s="1" t="s">
        <v>189</v>
      </c>
      <c r="C935" s="1" t="s">
        <v>10</v>
      </c>
      <c r="D935" s="1" t="s">
        <v>4845</v>
      </c>
      <c r="E935" s="1" t="s">
        <v>4846</v>
      </c>
      <c r="F935" s="3"/>
      <c r="G935" s="4"/>
      <c r="H935" s="4"/>
      <c r="I935" s="4"/>
      <c r="J935" s="4"/>
      <c r="K935" s="4"/>
      <c r="L935" s="4"/>
      <c r="M935" s="4"/>
      <c r="N935" s="4"/>
      <c r="O935" s="4"/>
      <c r="P935" s="4"/>
    </row>
    <row r="936" ht="13.5" customHeight="1">
      <c r="A936" s="1" t="s">
        <v>4723</v>
      </c>
      <c r="B936" s="1" t="s">
        <v>193</v>
      </c>
      <c r="C936" s="1" t="s">
        <v>10</v>
      </c>
      <c r="D936" s="1" t="s">
        <v>4849</v>
      </c>
      <c r="E936" s="1" t="s">
        <v>4850</v>
      </c>
      <c r="F936" s="3"/>
      <c r="G936" s="4"/>
      <c r="H936" s="4"/>
      <c r="I936" s="4"/>
      <c r="J936" s="4"/>
      <c r="K936" s="4"/>
      <c r="L936" s="4"/>
      <c r="M936" s="4"/>
      <c r="N936" s="4"/>
      <c r="O936" s="4"/>
      <c r="P936" s="4"/>
    </row>
    <row r="937" ht="13.5" customHeight="1">
      <c r="A937" s="1" t="s">
        <v>4723</v>
      </c>
      <c r="B937" s="1" t="s">
        <v>197</v>
      </c>
      <c r="C937" s="1" t="s">
        <v>10</v>
      </c>
      <c r="D937" s="1" t="s">
        <v>4855</v>
      </c>
      <c r="E937" s="1" t="s">
        <v>4856</v>
      </c>
      <c r="F937" s="3"/>
      <c r="G937" s="4"/>
      <c r="H937" s="4"/>
      <c r="I937" s="4"/>
      <c r="J937" s="4"/>
      <c r="K937" s="4"/>
      <c r="L937" s="4"/>
      <c r="M937" s="4"/>
      <c r="N937" s="4"/>
      <c r="O937" s="4"/>
      <c r="P937" s="4"/>
    </row>
    <row r="938" ht="13.5" customHeight="1">
      <c r="A938" s="1" t="s">
        <v>4723</v>
      </c>
      <c r="B938" s="1" t="s">
        <v>201</v>
      </c>
      <c r="C938" s="1" t="s">
        <v>10</v>
      </c>
      <c r="D938" s="1" t="s">
        <v>4859</v>
      </c>
      <c r="E938" s="1" t="s">
        <v>4860</v>
      </c>
      <c r="F938" s="3"/>
      <c r="G938" s="4"/>
      <c r="H938" s="4"/>
      <c r="I938" s="4"/>
      <c r="J938" s="4"/>
      <c r="K938" s="4"/>
      <c r="L938" s="4"/>
      <c r="M938" s="4"/>
      <c r="N938" s="4"/>
      <c r="O938" s="4"/>
      <c r="P938" s="4"/>
    </row>
    <row r="939" ht="13.5" customHeight="1">
      <c r="A939" s="1" t="s">
        <v>4723</v>
      </c>
      <c r="B939" s="1" t="s">
        <v>206</v>
      </c>
      <c r="C939" s="1" t="s">
        <v>10</v>
      </c>
      <c r="D939" s="1" t="s">
        <v>4867</v>
      </c>
      <c r="E939" s="1" t="s">
        <v>4868</v>
      </c>
      <c r="F939" s="3"/>
      <c r="G939" s="4"/>
      <c r="H939" s="4"/>
      <c r="I939" s="4"/>
      <c r="J939" s="4"/>
      <c r="K939" s="4"/>
      <c r="L939" s="4"/>
      <c r="M939" s="4"/>
      <c r="N939" s="4"/>
      <c r="O939" s="4"/>
      <c r="P939" s="4"/>
    </row>
    <row r="940" ht="13.5" customHeight="1">
      <c r="A940" s="1" t="s">
        <v>4723</v>
      </c>
      <c r="B940" s="1" t="s">
        <v>211</v>
      </c>
      <c r="C940" s="1" t="s">
        <v>10</v>
      </c>
      <c r="D940" s="1" t="s">
        <v>4875</v>
      </c>
      <c r="E940" s="1" t="s">
        <v>4876</v>
      </c>
      <c r="F940" s="3"/>
      <c r="G940" s="4"/>
      <c r="H940" s="4"/>
      <c r="I940" s="4"/>
      <c r="J940" s="4"/>
      <c r="K940" s="4"/>
      <c r="L940" s="4"/>
      <c r="M940" s="4"/>
      <c r="N940" s="4"/>
      <c r="O940" s="4"/>
      <c r="P940" s="4"/>
    </row>
    <row r="941" ht="13.5" customHeight="1">
      <c r="A941" s="1" t="s">
        <v>4723</v>
      </c>
      <c r="B941" s="1" t="s">
        <v>215</v>
      </c>
      <c r="C941" s="1" t="s">
        <v>10</v>
      </c>
      <c r="D941" s="1" t="s">
        <v>4881</v>
      </c>
      <c r="E941" s="1" t="s">
        <v>4883</v>
      </c>
      <c r="F941" s="3"/>
      <c r="G941" s="4"/>
      <c r="H941" s="4"/>
      <c r="I941" s="4"/>
      <c r="J941" s="4"/>
      <c r="K941" s="4"/>
      <c r="L941" s="4"/>
      <c r="M941" s="4"/>
      <c r="N941" s="4"/>
      <c r="O941" s="4"/>
      <c r="P941" s="4"/>
    </row>
    <row r="942" ht="13.5" customHeight="1">
      <c r="A942" s="1" t="s">
        <v>4723</v>
      </c>
      <c r="B942" s="1" t="s">
        <v>220</v>
      </c>
      <c r="C942" s="1" t="s">
        <v>10</v>
      </c>
      <c r="D942" s="1" t="s">
        <v>4889</v>
      </c>
      <c r="E942" s="1" t="s">
        <v>4890</v>
      </c>
      <c r="F942" s="3"/>
      <c r="G942" s="4"/>
      <c r="H942" s="4"/>
      <c r="I942" s="4"/>
      <c r="J942" s="4"/>
      <c r="K942" s="4"/>
      <c r="L942" s="4"/>
      <c r="M942" s="4"/>
      <c r="N942" s="4"/>
      <c r="O942" s="4"/>
      <c r="P942" s="4"/>
    </row>
    <row r="943" ht="13.5" customHeight="1">
      <c r="A943" s="1" t="s">
        <v>4723</v>
      </c>
      <c r="B943" s="1" t="s">
        <v>223</v>
      </c>
      <c r="C943" s="1" t="s">
        <v>10</v>
      </c>
      <c r="D943" s="1" t="s">
        <v>4897</v>
      </c>
      <c r="E943" s="1" t="s">
        <v>4898</v>
      </c>
      <c r="F943" s="3"/>
      <c r="G943" s="4"/>
      <c r="H943" s="4"/>
      <c r="I943" s="4"/>
      <c r="J943" s="4"/>
      <c r="K943" s="4"/>
      <c r="L943" s="4"/>
      <c r="M943" s="4"/>
      <c r="N943" s="4"/>
      <c r="O943" s="4"/>
      <c r="P943" s="4"/>
    </row>
    <row r="944" ht="13.5" customHeight="1">
      <c r="A944" s="1" t="s">
        <v>4723</v>
      </c>
      <c r="B944" s="1" t="s">
        <v>229</v>
      </c>
      <c r="C944" s="1" t="s">
        <v>10</v>
      </c>
      <c r="D944" s="1" t="s">
        <v>4905</v>
      </c>
      <c r="E944" s="1" t="s">
        <v>4906</v>
      </c>
      <c r="F944" s="3"/>
      <c r="G944" s="4"/>
      <c r="H944" s="4"/>
      <c r="I944" s="4"/>
      <c r="J944" s="4"/>
      <c r="K944" s="4"/>
      <c r="L944" s="4"/>
      <c r="M944" s="4"/>
      <c r="N944" s="4"/>
      <c r="O944" s="4"/>
      <c r="P944" s="4"/>
    </row>
    <row r="945" ht="13.5" customHeight="1">
      <c r="A945" s="1" t="s">
        <v>4723</v>
      </c>
      <c r="B945" s="1" t="s">
        <v>233</v>
      </c>
      <c r="C945" s="1" t="s">
        <v>10</v>
      </c>
      <c r="D945" s="1" t="s">
        <v>4912</v>
      </c>
      <c r="E945" s="1" t="s">
        <v>4913</v>
      </c>
      <c r="F945" s="3"/>
      <c r="G945" s="4"/>
      <c r="H945" s="4"/>
      <c r="I945" s="4"/>
      <c r="J945" s="4"/>
      <c r="K945" s="4"/>
      <c r="L945" s="4"/>
      <c r="M945" s="4"/>
      <c r="N945" s="4"/>
      <c r="O945" s="4"/>
      <c r="P945" s="4"/>
    </row>
    <row r="946" ht="13.5" customHeight="1">
      <c r="A946" s="1" t="s">
        <v>4723</v>
      </c>
      <c r="B946" s="1" t="s">
        <v>237</v>
      </c>
      <c r="C946" s="1" t="s">
        <v>10</v>
      </c>
      <c r="D946" s="1" t="s">
        <v>4917</v>
      </c>
      <c r="E946" s="1" t="s">
        <v>4919</v>
      </c>
      <c r="F946" s="3"/>
      <c r="G946" s="4"/>
      <c r="H946" s="4"/>
      <c r="I946" s="4"/>
      <c r="J946" s="4"/>
      <c r="K946" s="4"/>
      <c r="L946" s="4"/>
      <c r="M946" s="4"/>
      <c r="N946" s="4"/>
      <c r="O946" s="4"/>
      <c r="P946" s="4"/>
    </row>
    <row r="947" ht="13.5" customHeight="1">
      <c r="A947" s="1" t="s">
        <v>4723</v>
      </c>
      <c r="B947" s="1" t="s">
        <v>241</v>
      </c>
      <c r="C947" s="1" t="s">
        <v>10</v>
      </c>
      <c r="D947" s="1" t="s">
        <v>4923</v>
      </c>
      <c r="E947" s="1" t="s">
        <v>4924</v>
      </c>
      <c r="F947" s="3"/>
      <c r="G947" s="4"/>
      <c r="H947" s="4"/>
      <c r="I947" s="4"/>
      <c r="J947" s="4"/>
      <c r="K947" s="4"/>
      <c r="L947" s="4"/>
      <c r="M947" s="4"/>
      <c r="N947" s="4"/>
      <c r="O947" s="4"/>
      <c r="P947" s="4"/>
    </row>
    <row r="948" ht="13.5" customHeight="1">
      <c r="A948" s="1" t="s">
        <v>4723</v>
      </c>
      <c r="B948" s="1" t="s">
        <v>244</v>
      </c>
      <c r="C948" s="1" t="s">
        <v>10</v>
      </c>
      <c r="D948" s="1" t="s">
        <v>4928</v>
      </c>
      <c r="E948" s="1" t="s">
        <v>4930</v>
      </c>
      <c r="F948" s="3"/>
      <c r="G948" s="4"/>
      <c r="H948" s="4"/>
      <c r="I948" s="4"/>
      <c r="J948" s="4"/>
      <c r="K948" s="4"/>
      <c r="L948" s="4"/>
      <c r="M948" s="4"/>
      <c r="N948" s="4"/>
      <c r="O948" s="4"/>
      <c r="P948" s="4"/>
    </row>
    <row r="949" ht="13.5" customHeight="1">
      <c r="A949" s="1" t="s">
        <v>4723</v>
      </c>
      <c r="B949" s="1" t="s">
        <v>247</v>
      </c>
      <c r="C949" s="1" t="s">
        <v>10</v>
      </c>
      <c r="D949" s="1" t="s">
        <v>4936</v>
      </c>
      <c r="E949" s="1" t="s">
        <v>4938</v>
      </c>
      <c r="F949" s="3"/>
      <c r="G949" s="4"/>
      <c r="H949" s="4"/>
      <c r="I949" s="4"/>
      <c r="J949" s="4"/>
      <c r="K949" s="4"/>
      <c r="L949" s="4"/>
      <c r="M949" s="4"/>
      <c r="N949" s="4"/>
      <c r="O949" s="4"/>
      <c r="P949" s="4"/>
    </row>
    <row r="950" ht="13.5" customHeight="1">
      <c r="A950" s="1" t="s">
        <v>4723</v>
      </c>
      <c r="B950" s="1" t="s">
        <v>99</v>
      </c>
      <c r="C950" s="1" t="s">
        <v>1824</v>
      </c>
      <c r="D950" s="3"/>
      <c r="E950" s="3"/>
      <c r="F950" s="3"/>
      <c r="G950" s="4"/>
      <c r="H950" s="4"/>
      <c r="I950" s="4"/>
      <c r="J950" s="4"/>
      <c r="K950" s="4"/>
      <c r="L950" s="4"/>
      <c r="M950" s="4"/>
      <c r="N950" s="4"/>
      <c r="O950" s="4"/>
      <c r="P950" s="4"/>
    </row>
    <row r="951" ht="13.5" customHeight="1">
      <c r="A951" s="1" t="s">
        <v>4946</v>
      </c>
      <c r="B951" s="2" t="s">
        <v>1</v>
      </c>
      <c r="C951" s="1" t="s">
        <v>2</v>
      </c>
      <c r="D951" s="3"/>
      <c r="E951" s="3"/>
      <c r="F951" s="3"/>
      <c r="G951" s="4"/>
      <c r="H951" s="4"/>
      <c r="I951" s="4"/>
      <c r="J951" s="4"/>
      <c r="K951" s="4"/>
      <c r="L951" s="4"/>
      <c r="M951" s="4"/>
      <c r="N951" s="4"/>
      <c r="O951" s="4"/>
      <c r="P951" s="4"/>
    </row>
    <row r="952" ht="13.5" customHeight="1">
      <c r="A952" s="1" t="s">
        <v>4946</v>
      </c>
      <c r="B952" s="1" t="s">
        <v>5</v>
      </c>
      <c r="C952" s="1" t="s">
        <v>303</v>
      </c>
      <c r="D952" s="1" t="s">
        <v>4951</v>
      </c>
      <c r="E952" s="1" t="s">
        <v>4952</v>
      </c>
      <c r="F952" s="3"/>
      <c r="G952" s="4"/>
      <c r="H952" s="4"/>
      <c r="I952" s="4"/>
      <c r="J952" s="4"/>
      <c r="K952" s="4"/>
      <c r="L952" s="4"/>
      <c r="M952" s="4"/>
      <c r="N952" s="4"/>
      <c r="O952" s="4"/>
      <c r="P952" s="4"/>
    </row>
    <row r="953" ht="13.5" customHeight="1">
      <c r="A953" s="1" t="s">
        <v>4946</v>
      </c>
      <c r="B953" s="1" t="s">
        <v>9</v>
      </c>
      <c r="C953" s="1" t="s">
        <v>10</v>
      </c>
      <c r="D953" s="1" t="s">
        <v>4957</v>
      </c>
      <c r="E953" s="1" t="s">
        <v>4958</v>
      </c>
      <c r="F953" s="3"/>
      <c r="G953" s="4"/>
      <c r="H953" s="4"/>
      <c r="I953" s="4"/>
      <c r="J953" s="4"/>
      <c r="K953" s="4"/>
      <c r="L953" s="4"/>
      <c r="M953" s="4"/>
      <c r="N953" s="4"/>
      <c r="O953" s="4"/>
      <c r="P953" s="4"/>
    </row>
    <row r="954" ht="13.5" customHeight="1">
      <c r="A954" s="1" t="s">
        <v>4946</v>
      </c>
      <c r="B954" s="1" t="s">
        <v>13</v>
      </c>
      <c r="C954" s="1" t="s">
        <v>10</v>
      </c>
      <c r="D954" s="1" t="s">
        <v>4961</v>
      </c>
      <c r="E954" s="1" t="s">
        <v>4962</v>
      </c>
      <c r="F954" s="3"/>
      <c r="G954" s="4"/>
      <c r="H954" s="4"/>
      <c r="I954" s="4"/>
      <c r="J954" s="4"/>
      <c r="K954" s="4"/>
      <c r="L954" s="4"/>
      <c r="M954" s="4"/>
      <c r="N954" s="4"/>
      <c r="O954" s="4"/>
      <c r="P954" s="4"/>
    </row>
    <row r="955" ht="13.5" customHeight="1">
      <c r="A955" s="1" t="s">
        <v>4946</v>
      </c>
      <c r="B955" s="1" t="s">
        <v>16</v>
      </c>
      <c r="C955" s="1" t="s">
        <v>10</v>
      </c>
      <c r="D955" s="1" t="s">
        <v>4965</v>
      </c>
      <c r="E955" s="1" t="s">
        <v>4966</v>
      </c>
      <c r="F955" s="3"/>
      <c r="G955" s="4"/>
      <c r="H955" s="4"/>
      <c r="I955" s="4"/>
      <c r="J955" s="4"/>
      <c r="K955" s="4"/>
      <c r="L955" s="4"/>
      <c r="M955" s="4"/>
      <c r="N955" s="4"/>
      <c r="O955" s="4"/>
      <c r="P955" s="4"/>
    </row>
    <row r="956" ht="13.5" customHeight="1">
      <c r="A956" s="1" t="s">
        <v>4946</v>
      </c>
      <c r="B956" s="1" t="s">
        <v>21</v>
      </c>
      <c r="C956" s="1" t="s">
        <v>10</v>
      </c>
      <c r="D956" s="1" t="s">
        <v>4967</v>
      </c>
      <c r="E956" s="1" t="s">
        <v>4969</v>
      </c>
      <c r="F956" s="3"/>
      <c r="G956" s="4"/>
      <c r="H956" s="4"/>
      <c r="I956" s="4"/>
      <c r="J956" s="4"/>
      <c r="K956" s="4"/>
      <c r="L956" s="4"/>
      <c r="M956" s="4"/>
      <c r="N956" s="4"/>
      <c r="O956" s="4"/>
      <c r="P956" s="4"/>
    </row>
    <row r="957" ht="13.5" customHeight="1">
      <c r="A957" s="1" t="s">
        <v>4946</v>
      </c>
      <c r="B957" s="1" t="s">
        <v>27</v>
      </c>
      <c r="C957" s="1" t="s">
        <v>10</v>
      </c>
      <c r="D957" s="1" t="s">
        <v>4971</v>
      </c>
      <c r="E957" s="1" t="s">
        <v>4973</v>
      </c>
      <c r="F957" s="3"/>
      <c r="G957" s="4"/>
      <c r="H957" s="4"/>
      <c r="I957" s="4"/>
      <c r="J957" s="4"/>
      <c r="K957" s="4"/>
      <c r="L957" s="4"/>
      <c r="M957" s="4"/>
      <c r="N957" s="4"/>
      <c r="O957" s="4"/>
      <c r="P957" s="4"/>
    </row>
    <row r="958" ht="13.5" customHeight="1">
      <c r="A958" s="1" t="s">
        <v>4946</v>
      </c>
      <c r="B958" s="1" t="s">
        <v>31</v>
      </c>
      <c r="C958" s="1" t="s">
        <v>10</v>
      </c>
      <c r="D958" s="1" t="s">
        <v>4976</v>
      </c>
      <c r="E958" s="1" t="s">
        <v>4977</v>
      </c>
      <c r="F958" s="3"/>
      <c r="G958" s="4"/>
      <c r="H958" s="4"/>
      <c r="I958" s="4"/>
      <c r="J958" s="4"/>
      <c r="K958" s="4"/>
      <c r="L958" s="4"/>
      <c r="M958" s="4"/>
      <c r="N958" s="4"/>
      <c r="O958" s="4"/>
      <c r="P958" s="4"/>
    </row>
    <row r="959" ht="13.5" customHeight="1">
      <c r="A959" s="1" t="s">
        <v>4946</v>
      </c>
      <c r="B959" s="1" t="s">
        <v>34</v>
      </c>
      <c r="C959" s="1" t="s">
        <v>10</v>
      </c>
      <c r="D959" s="1" t="s">
        <v>4984</v>
      </c>
      <c r="E959" s="1" t="s">
        <v>4985</v>
      </c>
      <c r="F959" s="3"/>
      <c r="G959" s="4"/>
      <c r="H959" s="4"/>
      <c r="I959" s="4"/>
      <c r="J959" s="4"/>
      <c r="K959" s="4"/>
      <c r="L959" s="4"/>
      <c r="M959" s="4"/>
      <c r="N959" s="4"/>
      <c r="O959" s="4"/>
      <c r="P959" s="4"/>
    </row>
    <row r="960" ht="13.5" customHeight="1">
      <c r="A960" s="1" t="s">
        <v>4946</v>
      </c>
      <c r="B960" s="1" t="s">
        <v>40</v>
      </c>
      <c r="C960" s="1" t="s">
        <v>10</v>
      </c>
      <c r="D960" s="1" t="s">
        <v>4990</v>
      </c>
      <c r="E960" s="1" t="s">
        <v>4991</v>
      </c>
      <c r="F960" s="3"/>
      <c r="G960" s="4"/>
      <c r="H960" s="4"/>
      <c r="I960" s="4"/>
      <c r="J960" s="4"/>
      <c r="K960" s="4"/>
      <c r="L960" s="4"/>
      <c r="M960" s="4"/>
      <c r="N960" s="4"/>
      <c r="O960" s="4"/>
      <c r="P960" s="4"/>
    </row>
    <row r="961" ht="13.5" customHeight="1">
      <c r="A961" s="1" t="s">
        <v>4946</v>
      </c>
      <c r="B961" s="1" t="s">
        <v>45</v>
      </c>
      <c r="C961" s="1" t="s">
        <v>337</v>
      </c>
      <c r="D961" s="1" t="s">
        <v>4994</v>
      </c>
      <c r="E961" s="1" t="s">
        <v>4995</v>
      </c>
      <c r="F961" s="3"/>
      <c r="G961" s="4"/>
      <c r="H961" s="4"/>
      <c r="I961" s="4"/>
      <c r="J961" s="4"/>
      <c r="K961" s="4"/>
      <c r="L961" s="4"/>
      <c r="M961" s="4"/>
      <c r="N961" s="4"/>
      <c r="O961" s="4"/>
      <c r="P961" s="4"/>
    </row>
    <row r="962" ht="13.5" customHeight="1">
      <c r="A962" s="1" t="s">
        <v>4946</v>
      </c>
      <c r="B962" s="1" t="s">
        <v>52</v>
      </c>
      <c r="C962" s="1" t="s">
        <v>10</v>
      </c>
      <c r="D962" s="1" t="s">
        <v>5000</v>
      </c>
      <c r="E962" s="1" t="s">
        <v>5001</v>
      </c>
      <c r="F962" s="3"/>
      <c r="G962" s="4"/>
      <c r="H962" s="4"/>
      <c r="I962" s="4"/>
      <c r="J962" s="4"/>
      <c r="K962" s="4"/>
      <c r="L962" s="4"/>
      <c r="M962" s="4"/>
      <c r="N962" s="4"/>
      <c r="O962" s="4"/>
      <c r="P962" s="4"/>
    </row>
    <row r="963" ht="13.5" customHeight="1">
      <c r="A963" s="1" t="s">
        <v>4946</v>
      </c>
      <c r="B963" s="1" t="s">
        <v>57</v>
      </c>
      <c r="C963" s="1" t="s">
        <v>10</v>
      </c>
      <c r="D963" s="1" t="s">
        <v>5003</v>
      </c>
      <c r="E963" s="1" t="s">
        <v>5004</v>
      </c>
      <c r="F963" s="3"/>
      <c r="G963" s="4"/>
      <c r="H963" s="4"/>
      <c r="I963" s="4"/>
      <c r="J963" s="4"/>
      <c r="K963" s="4"/>
      <c r="L963" s="4"/>
      <c r="M963" s="4"/>
      <c r="N963" s="4"/>
      <c r="O963" s="4"/>
      <c r="P963" s="4"/>
    </row>
    <row r="964" ht="13.5" customHeight="1">
      <c r="A964" s="1" t="s">
        <v>4946</v>
      </c>
      <c r="B964" s="1" t="s">
        <v>60</v>
      </c>
      <c r="C964" s="1" t="s">
        <v>10</v>
      </c>
      <c r="D964" s="1" t="s">
        <v>5007</v>
      </c>
      <c r="E964" s="1" t="s">
        <v>5008</v>
      </c>
      <c r="F964" s="3"/>
      <c r="G964" s="4"/>
      <c r="H964" s="4"/>
      <c r="I964" s="4"/>
      <c r="J964" s="4"/>
      <c r="K964" s="4"/>
      <c r="L964" s="4"/>
      <c r="M964" s="4"/>
      <c r="N964" s="4"/>
      <c r="O964" s="4"/>
      <c r="P964" s="4"/>
    </row>
    <row r="965" ht="13.5" customHeight="1">
      <c r="A965" s="1" t="s">
        <v>4946</v>
      </c>
      <c r="B965" s="1" t="s">
        <v>65</v>
      </c>
      <c r="C965" s="1" t="s">
        <v>10</v>
      </c>
      <c r="D965" s="1" t="s">
        <v>5011</v>
      </c>
      <c r="E965" s="1" t="s">
        <v>5012</v>
      </c>
      <c r="F965" s="3"/>
      <c r="G965" s="4"/>
      <c r="H965" s="4"/>
      <c r="I965" s="4"/>
      <c r="J965" s="4"/>
      <c r="K965" s="4"/>
      <c r="L965" s="4"/>
      <c r="M965" s="4"/>
      <c r="N965" s="4"/>
      <c r="O965" s="4"/>
      <c r="P965" s="4"/>
    </row>
    <row r="966" ht="13.5" customHeight="1">
      <c r="A966" s="1" t="s">
        <v>4946</v>
      </c>
      <c r="B966" s="1" t="s">
        <v>70</v>
      </c>
      <c r="C966" s="1" t="s">
        <v>115</v>
      </c>
      <c r="D966" s="1" t="s">
        <v>5015</v>
      </c>
      <c r="E966" s="1" t="s">
        <v>5016</v>
      </c>
      <c r="F966" s="3"/>
      <c r="G966" s="4"/>
      <c r="H966" s="4"/>
      <c r="I966" s="4"/>
      <c r="J966" s="4"/>
      <c r="K966" s="4"/>
      <c r="L966" s="4"/>
      <c r="M966" s="4"/>
      <c r="N966" s="4"/>
      <c r="O966" s="4"/>
      <c r="P966" s="4"/>
    </row>
    <row r="967" ht="13.5" customHeight="1">
      <c r="A967" s="1" t="s">
        <v>4946</v>
      </c>
      <c r="B967" s="1" t="s">
        <v>74</v>
      </c>
      <c r="C967" s="1" t="s">
        <v>10</v>
      </c>
      <c r="D967" s="1" t="s">
        <v>5021</v>
      </c>
      <c r="E967" s="1" t="s">
        <v>5022</v>
      </c>
      <c r="F967" s="3"/>
      <c r="G967" s="4"/>
      <c r="H967" s="4"/>
      <c r="I967" s="4"/>
      <c r="J967" s="4"/>
      <c r="K967" s="4"/>
      <c r="L967" s="4"/>
      <c r="M967" s="4"/>
      <c r="N967" s="4"/>
      <c r="O967" s="4"/>
      <c r="P967" s="4"/>
    </row>
    <row r="968" ht="13.5" customHeight="1">
      <c r="A968" s="1" t="s">
        <v>4946</v>
      </c>
      <c r="B968" s="1" t="s">
        <v>78</v>
      </c>
      <c r="C968" s="1" t="s">
        <v>10</v>
      </c>
      <c r="D968" s="1" t="s">
        <v>5026</v>
      </c>
      <c r="E968" s="1" t="s">
        <v>5028</v>
      </c>
      <c r="F968" s="3"/>
      <c r="G968" s="4"/>
      <c r="H968" s="4"/>
      <c r="I968" s="4"/>
      <c r="J968" s="4"/>
      <c r="K968" s="4"/>
      <c r="L968" s="4"/>
      <c r="M968" s="4"/>
      <c r="N968" s="4"/>
      <c r="O968" s="4"/>
      <c r="P968" s="4"/>
    </row>
    <row r="969" ht="13.5" customHeight="1">
      <c r="A969" s="1" t="s">
        <v>4946</v>
      </c>
      <c r="B969" s="1" t="s">
        <v>83</v>
      </c>
      <c r="C969" s="1" t="s">
        <v>10</v>
      </c>
      <c r="D969" s="1" t="s">
        <v>5032</v>
      </c>
      <c r="E969" s="1" t="s">
        <v>5033</v>
      </c>
      <c r="F969" s="3"/>
      <c r="G969" s="4"/>
      <c r="H969" s="4"/>
      <c r="I969" s="4"/>
      <c r="J969" s="4"/>
      <c r="K969" s="4"/>
      <c r="L969" s="4"/>
      <c r="M969" s="4"/>
      <c r="N969" s="4"/>
      <c r="O969" s="4"/>
      <c r="P969" s="4"/>
    </row>
    <row r="970" ht="13.5" customHeight="1">
      <c r="A970" s="1" t="s">
        <v>4946</v>
      </c>
      <c r="B970" s="1" t="s">
        <v>86</v>
      </c>
      <c r="C970" s="1" t="s">
        <v>10</v>
      </c>
      <c r="D970" s="1" t="s">
        <v>5036</v>
      </c>
      <c r="E970" s="1" t="s">
        <v>5037</v>
      </c>
      <c r="F970" s="3"/>
      <c r="G970" s="4"/>
      <c r="H970" s="4"/>
      <c r="I970" s="4"/>
      <c r="J970" s="4"/>
      <c r="K970" s="4"/>
      <c r="L970" s="4"/>
      <c r="M970" s="4"/>
      <c r="N970" s="4"/>
      <c r="O970" s="4"/>
      <c r="P970" s="4"/>
    </row>
    <row r="971" ht="13.5" customHeight="1">
      <c r="A971" s="1" t="s">
        <v>4946</v>
      </c>
      <c r="B971" s="1" t="s">
        <v>91</v>
      </c>
      <c r="C971" s="1" t="s">
        <v>10</v>
      </c>
      <c r="D971" s="1" t="s">
        <v>5040</v>
      </c>
      <c r="E971" s="1" t="s">
        <v>5046</v>
      </c>
      <c r="F971" s="3"/>
      <c r="G971" s="4"/>
      <c r="H971" s="4"/>
      <c r="I971" s="4"/>
      <c r="J971" s="4"/>
      <c r="K971" s="4"/>
      <c r="L971" s="4"/>
      <c r="M971" s="4"/>
      <c r="N971" s="4"/>
      <c r="O971" s="4"/>
      <c r="P971" s="4"/>
    </row>
    <row r="972" ht="13.5" customHeight="1">
      <c r="A972" s="1" t="s">
        <v>4946</v>
      </c>
      <c r="B972" s="1" t="s">
        <v>94</v>
      </c>
      <c r="C972" s="1" t="s">
        <v>10</v>
      </c>
      <c r="D972" s="1" t="s">
        <v>5051</v>
      </c>
      <c r="E972" s="1" t="s">
        <v>5052</v>
      </c>
      <c r="F972" s="3"/>
      <c r="G972" s="4"/>
      <c r="H972" s="4"/>
      <c r="I972" s="4"/>
      <c r="J972" s="4"/>
      <c r="K972" s="4"/>
      <c r="L972" s="4"/>
      <c r="M972" s="4"/>
      <c r="N972" s="4"/>
      <c r="O972" s="4"/>
      <c r="P972" s="4"/>
    </row>
    <row r="973" ht="13.5" customHeight="1">
      <c r="A973" s="1" t="s">
        <v>4946</v>
      </c>
      <c r="B973" s="1" t="s">
        <v>186</v>
      </c>
      <c r="C973" s="1" t="s">
        <v>10</v>
      </c>
      <c r="D973" s="1" t="s">
        <v>5059</v>
      </c>
      <c r="E973" s="1" t="s">
        <v>5060</v>
      </c>
      <c r="F973" s="3"/>
      <c r="G973" s="4"/>
      <c r="H973" s="4"/>
      <c r="I973" s="4"/>
      <c r="J973" s="4"/>
      <c r="K973" s="4"/>
      <c r="L973" s="4"/>
      <c r="M973" s="4"/>
      <c r="N973" s="4"/>
      <c r="O973" s="4"/>
      <c r="P973" s="4"/>
    </row>
    <row r="974" ht="13.5" customHeight="1">
      <c r="A974" s="1" t="s">
        <v>4946</v>
      </c>
      <c r="B974" s="1" t="s">
        <v>189</v>
      </c>
      <c r="C974" s="1" t="s">
        <v>10</v>
      </c>
      <c r="D974" s="1" t="s">
        <v>5070</v>
      </c>
      <c r="E974" s="1" t="s">
        <v>5071</v>
      </c>
      <c r="F974" s="3"/>
      <c r="G974" s="4"/>
      <c r="H974" s="4"/>
      <c r="I974" s="4"/>
      <c r="J974" s="4"/>
      <c r="K974" s="4"/>
      <c r="L974" s="4"/>
      <c r="M974" s="4"/>
      <c r="N974" s="4"/>
      <c r="O974" s="4"/>
      <c r="P974" s="4"/>
    </row>
    <row r="975" ht="13.5" customHeight="1">
      <c r="A975" s="1" t="s">
        <v>4946</v>
      </c>
      <c r="B975" s="1" t="s">
        <v>193</v>
      </c>
      <c r="C975" s="1" t="s">
        <v>10</v>
      </c>
      <c r="D975" s="1" t="s">
        <v>5074</v>
      </c>
      <c r="E975" s="1" t="s">
        <v>5076</v>
      </c>
      <c r="F975" s="3"/>
      <c r="G975" s="4"/>
      <c r="H975" s="4"/>
      <c r="I975" s="4"/>
      <c r="J975" s="4"/>
      <c r="K975" s="4"/>
      <c r="L975" s="4"/>
      <c r="M975" s="4"/>
      <c r="N975" s="4"/>
      <c r="O975" s="4"/>
      <c r="P975" s="4"/>
    </row>
    <row r="976" ht="13.5" customHeight="1">
      <c r="A976" s="1" t="s">
        <v>4946</v>
      </c>
      <c r="B976" s="1" t="s">
        <v>197</v>
      </c>
      <c r="C976" s="1" t="s">
        <v>10</v>
      </c>
      <c r="D976" s="1" t="s">
        <v>5081</v>
      </c>
      <c r="E976" s="1" t="s">
        <v>5082</v>
      </c>
      <c r="F976" s="3"/>
      <c r="G976" s="4"/>
      <c r="H976" s="4"/>
      <c r="I976" s="4"/>
      <c r="J976" s="4"/>
      <c r="K976" s="4"/>
      <c r="L976" s="4"/>
      <c r="M976" s="4"/>
      <c r="N976" s="4"/>
      <c r="O976" s="4"/>
      <c r="P976" s="4"/>
    </row>
    <row r="977" ht="13.5" customHeight="1">
      <c r="A977" s="1" t="s">
        <v>4946</v>
      </c>
      <c r="B977" s="1" t="s">
        <v>201</v>
      </c>
      <c r="C977" s="1" t="s">
        <v>10</v>
      </c>
      <c r="D977" s="1" t="s">
        <v>5088</v>
      </c>
      <c r="E977" s="1" t="s">
        <v>5090</v>
      </c>
      <c r="F977" s="3"/>
      <c r="G977" s="4"/>
      <c r="H977" s="4"/>
      <c r="I977" s="4"/>
      <c r="J977" s="4"/>
      <c r="K977" s="4"/>
      <c r="L977" s="4"/>
      <c r="M977" s="4"/>
      <c r="N977" s="4"/>
      <c r="O977" s="4"/>
      <c r="P977" s="4"/>
    </row>
    <row r="978" ht="13.5" customHeight="1">
      <c r="A978" s="1" t="s">
        <v>4946</v>
      </c>
      <c r="B978" s="1" t="s">
        <v>206</v>
      </c>
      <c r="C978" s="1" t="s">
        <v>10</v>
      </c>
      <c r="D978" s="1" t="s">
        <v>5091</v>
      </c>
      <c r="E978" s="1" t="s">
        <v>5092</v>
      </c>
      <c r="F978" s="3"/>
      <c r="G978" s="4"/>
      <c r="H978" s="4"/>
      <c r="I978" s="4"/>
      <c r="J978" s="4"/>
      <c r="K978" s="4"/>
      <c r="L978" s="4"/>
      <c r="M978" s="4"/>
      <c r="N978" s="4"/>
      <c r="O978" s="4"/>
      <c r="P978" s="4"/>
    </row>
    <row r="979" ht="13.5" customHeight="1">
      <c r="A979" s="1" t="s">
        <v>4946</v>
      </c>
      <c r="B979" s="1" t="s">
        <v>211</v>
      </c>
      <c r="C979" s="1" t="s">
        <v>10</v>
      </c>
      <c r="D979" s="1" t="s">
        <v>5095</v>
      </c>
      <c r="E979" s="1" t="s">
        <v>5096</v>
      </c>
      <c r="F979" s="3"/>
      <c r="G979" s="4"/>
      <c r="H979" s="4"/>
      <c r="I979" s="4"/>
      <c r="J979" s="4"/>
      <c r="K979" s="4"/>
      <c r="L979" s="4"/>
      <c r="M979" s="4"/>
      <c r="N979" s="4"/>
      <c r="O979" s="4"/>
      <c r="P979" s="4"/>
    </row>
    <row r="980" ht="13.5" customHeight="1">
      <c r="A980" s="1" t="s">
        <v>4946</v>
      </c>
      <c r="B980" s="1" t="s">
        <v>215</v>
      </c>
      <c r="C980" s="1" t="s">
        <v>10</v>
      </c>
      <c r="D980" s="1" t="s">
        <v>5101</v>
      </c>
      <c r="E980" s="1" t="s">
        <v>5102</v>
      </c>
      <c r="F980" s="3"/>
      <c r="G980" s="4"/>
      <c r="H980" s="4"/>
      <c r="I980" s="4"/>
      <c r="J980" s="4"/>
      <c r="K980" s="4"/>
      <c r="L980" s="4"/>
      <c r="M980" s="4"/>
      <c r="N980" s="4"/>
      <c r="O980" s="4"/>
      <c r="P980" s="4"/>
    </row>
    <row r="981" ht="13.5" customHeight="1">
      <c r="A981" s="1" t="s">
        <v>4946</v>
      </c>
      <c r="B981" s="1" t="s">
        <v>220</v>
      </c>
      <c r="C981" s="1" t="s">
        <v>10</v>
      </c>
      <c r="D981" s="1" t="s">
        <v>5105</v>
      </c>
      <c r="E981" s="1" t="s">
        <v>5106</v>
      </c>
      <c r="F981" s="3"/>
      <c r="G981" s="4"/>
      <c r="H981" s="4"/>
      <c r="I981" s="4"/>
      <c r="J981" s="4"/>
      <c r="K981" s="4"/>
      <c r="L981" s="4"/>
      <c r="M981" s="4"/>
      <c r="N981" s="4"/>
      <c r="O981" s="4"/>
      <c r="P981" s="4"/>
    </row>
    <row r="982" ht="13.5" customHeight="1">
      <c r="A982" s="1" t="s">
        <v>4946</v>
      </c>
      <c r="B982" s="1" t="s">
        <v>223</v>
      </c>
      <c r="C982" s="1" t="s">
        <v>10</v>
      </c>
      <c r="D982" s="1" t="s">
        <v>5110</v>
      </c>
      <c r="E982" s="1" t="s">
        <v>5111</v>
      </c>
      <c r="F982" s="3"/>
      <c r="G982" s="4"/>
      <c r="H982" s="4"/>
      <c r="I982" s="4"/>
      <c r="J982" s="4"/>
      <c r="K982" s="4"/>
      <c r="L982" s="4"/>
      <c r="M982" s="4"/>
      <c r="N982" s="4"/>
      <c r="O982" s="4"/>
      <c r="P982" s="4"/>
    </row>
    <row r="983" ht="13.5" customHeight="1">
      <c r="A983" s="1" t="s">
        <v>4946</v>
      </c>
      <c r="B983" s="1" t="s">
        <v>229</v>
      </c>
      <c r="C983" s="1" t="s">
        <v>10</v>
      </c>
      <c r="D983" s="1" t="s">
        <v>5112</v>
      </c>
      <c r="E983" s="1" t="s">
        <v>5113</v>
      </c>
      <c r="F983" s="3"/>
      <c r="G983" s="4"/>
      <c r="H983" s="4"/>
      <c r="I983" s="4"/>
      <c r="J983" s="4"/>
      <c r="K983" s="4"/>
      <c r="L983" s="4"/>
      <c r="M983" s="4"/>
      <c r="N983" s="4"/>
      <c r="O983" s="4"/>
      <c r="P983" s="4"/>
    </row>
    <row r="984" ht="13.5" customHeight="1">
      <c r="A984" s="1" t="s">
        <v>4946</v>
      </c>
      <c r="B984" s="1" t="s">
        <v>233</v>
      </c>
      <c r="C984" s="1" t="s">
        <v>10</v>
      </c>
      <c r="D984" s="1" t="s">
        <v>5116</v>
      </c>
      <c r="E984" s="1" t="s">
        <v>5117</v>
      </c>
      <c r="F984" s="3"/>
      <c r="G984" s="4"/>
      <c r="H984" s="4"/>
      <c r="I984" s="4"/>
      <c r="J984" s="4"/>
      <c r="K984" s="4"/>
      <c r="L984" s="4"/>
      <c r="M984" s="4"/>
      <c r="N984" s="4"/>
      <c r="O984" s="4"/>
      <c r="P984" s="4"/>
    </row>
    <row r="985" ht="13.5" customHeight="1">
      <c r="A985" s="1" t="s">
        <v>4946</v>
      </c>
      <c r="B985" s="1" t="s">
        <v>237</v>
      </c>
      <c r="C985" s="1" t="s">
        <v>10</v>
      </c>
      <c r="D985" s="1" t="s">
        <v>5121</v>
      </c>
      <c r="E985" s="1" t="s">
        <v>5122</v>
      </c>
      <c r="F985" s="3"/>
      <c r="G985" s="4"/>
      <c r="H985" s="4"/>
      <c r="I985" s="4"/>
      <c r="J985" s="4"/>
      <c r="K985" s="4"/>
      <c r="L985" s="4"/>
      <c r="M985" s="4"/>
      <c r="N985" s="4"/>
      <c r="O985" s="4"/>
      <c r="P985" s="4"/>
    </row>
    <row r="986" ht="13.5" customHeight="1">
      <c r="A986" s="1" t="s">
        <v>4946</v>
      </c>
      <c r="B986" s="1" t="s">
        <v>241</v>
      </c>
      <c r="C986" s="1" t="s">
        <v>115</v>
      </c>
      <c r="D986" s="1" t="s">
        <v>5126</v>
      </c>
      <c r="E986" s="1" t="s">
        <v>5128</v>
      </c>
      <c r="F986" s="3"/>
      <c r="G986" s="4"/>
      <c r="H986" s="4"/>
      <c r="I986" s="4"/>
      <c r="J986" s="4"/>
      <c r="K986" s="4"/>
      <c r="L986" s="4"/>
      <c r="M986" s="4"/>
      <c r="N986" s="4"/>
      <c r="O986" s="4"/>
      <c r="P986" s="4"/>
    </row>
    <row r="987" ht="13.5" customHeight="1">
      <c r="A987" s="1" t="s">
        <v>4946</v>
      </c>
      <c r="B987" s="1" t="s">
        <v>244</v>
      </c>
      <c r="C987" s="1" t="s">
        <v>10</v>
      </c>
      <c r="D987" s="1" t="s">
        <v>5131</v>
      </c>
      <c r="E987" s="1" t="s">
        <v>5132</v>
      </c>
      <c r="F987" s="3"/>
      <c r="G987" s="4"/>
      <c r="H987" s="4"/>
      <c r="I987" s="4"/>
      <c r="J987" s="4"/>
      <c r="K987" s="4"/>
      <c r="L987" s="4"/>
      <c r="M987" s="4"/>
      <c r="N987" s="4"/>
      <c r="O987" s="4"/>
      <c r="P987" s="4"/>
    </row>
    <row r="988" ht="13.5" customHeight="1">
      <c r="A988" s="1" t="s">
        <v>4946</v>
      </c>
      <c r="B988" s="1" t="s">
        <v>247</v>
      </c>
      <c r="C988" s="1" t="s">
        <v>10</v>
      </c>
      <c r="D988" s="1" t="s">
        <v>5137</v>
      </c>
      <c r="E988" s="1" t="s">
        <v>5138</v>
      </c>
      <c r="F988" s="3"/>
      <c r="G988" s="4"/>
      <c r="H988" s="4"/>
      <c r="I988" s="4"/>
      <c r="J988" s="4"/>
      <c r="K988" s="4"/>
      <c r="L988" s="4"/>
      <c r="M988" s="4"/>
      <c r="N988" s="4"/>
      <c r="O988" s="4"/>
      <c r="P988" s="4"/>
    </row>
    <row r="989" ht="13.5" customHeight="1">
      <c r="A989" s="1" t="s">
        <v>4946</v>
      </c>
      <c r="B989" s="1" t="s">
        <v>251</v>
      </c>
      <c r="C989" s="1" t="s">
        <v>10</v>
      </c>
      <c r="D989" s="1" t="s">
        <v>5143</v>
      </c>
      <c r="E989" s="1" t="s">
        <v>5144</v>
      </c>
      <c r="F989" s="3"/>
      <c r="G989" s="4"/>
      <c r="H989" s="4"/>
      <c r="I989" s="4"/>
      <c r="J989" s="4"/>
      <c r="K989" s="4"/>
      <c r="L989" s="4"/>
      <c r="M989" s="4"/>
      <c r="N989" s="4"/>
      <c r="O989" s="4"/>
      <c r="P989" s="4"/>
    </row>
    <row r="990" ht="13.5" customHeight="1">
      <c r="A990" s="1" t="s">
        <v>4946</v>
      </c>
      <c r="B990" s="1" t="s">
        <v>254</v>
      </c>
      <c r="C990" s="1" t="s">
        <v>10</v>
      </c>
      <c r="D990" s="1" t="s">
        <v>5149</v>
      </c>
      <c r="E990" s="1" t="s">
        <v>5150</v>
      </c>
      <c r="F990" s="3"/>
      <c r="G990" s="4"/>
      <c r="H990" s="4"/>
      <c r="I990" s="4"/>
      <c r="J990" s="4"/>
      <c r="K990" s="4"/>
      <c r="L990" s="4"/>
      <c r="M990" s="4"/>
      <c r="N990" s="4"/>
      <c r="O990" s="4"/>
      <c r="P990" s="4"/>
    </row>
    <row r="991" ht="13.5" customHeight="1">
      <c r="A991" s="1" t="s">
        <v>4946</v>
      </c>
      <c r="B991" s="1" t="s">
        <v>258</v>
      </c>
      <c r="C991" s="1" t="s">
        <v>10</v>
      </c>
      <c r="D991" s="1" t="s">
        <v>5155</v>
      </c>
      <c r="E991" s="1" t="s">
        <v>5156</v>
      </c>
      <c r="F991" s="3"/>
      <c r="G991" s="4"/>
      <c r="H991" s="4"/>
      <c r="I991" s="4"/>
      <c r="J991" s="4"/>
      <c r="K991" s="4"/>
      <c r="L991" s="4"/>
      <c r="M991" s="4"/>
      <c r="N991" s="4"/>
      <c r="O991" s="4"/>
      <c r="P991" s="4"/>
    </row>
    <row r="992" ht="13.5" customHeight="1">
      <c r="A992" s="1" t="s">
        <v>4946</v>
      </c>
      <c r="B992" s="1" t="s">
        <v>99</v>
      </c>
      <c r="C992" s="1" t="s">
        <v>1824</v>
      </c>
      <c r="D992" s="3"/>
      <c r="E992" s="3"/>
      <c r="F992" s="3"/>
      <c r="G992" s="4"/>
      <c r="H992" s="4"/>
      <c r="I992" s="4"/>
      <c r="J992" s="4"/>
      <c r="K992" s="4"/>
      <c r="L992" s="4"/>
      <c r="M992" s="4"/>
      <c r="N992" s="4"/>
      <c r="O992" s="4"/>
      <c r="P992" s="4"/>
    </row>
    <row r="993" ht="13.5" customHeight="1">
      <c r="A993" s="1" t="s">
        <v>5165</v>
      </c>
      <c r="B993" s="2" t="s">
        <v>1</v>
      </c>
      <c r="C993" s="1" t="s">
        <v>2</v>
      </c>
      <c r="D993" s="3"/>
      <c r="E993" s="3"/>
      <c r="F993" s="3"/>
      <c r="G993" s="4"/>
      <c r="H993" s="4"/>
      <c r="I993" s="4"/>
      <c r="J993" s="4"/>
      <c r="K993" s="4"/>
      <c r="L993" s="4"/>
      <c r="M993" s="4"/>
      <c r="N993" s="4"/>
      <c r="O993" s="4"/>
      <c r="P993" s="4"/>
    </row>
    <row r="994" ht="13.5" customHeight="1">
      <c r="A994" s="1" t="s">
        <v>5165</v>
      </c>
      <c r="B994" s="1" t="s">
        <v>5</v>
      </c>
      <c r="C994" s="1" t="s">
        <v>130</v>
      </c>
      <c r="D994" s="1" t="s">
        <v>5170</v>
      </c>
      <c r="E994" s="1" t="s">
        <v>5171</v>
      </c>
      <c r="F994" s="3"/>
      <c r="G994" s="4"/>
      <c r="H994" s="4"/>
      <c r="I994" s="4"/>
      <c r="J994" s="4"/>
      <c r="K994" s="4"/>
      <c r="L994" s="4"/>
      <c r="M994" s="4"/>
      <c r="N994" s="4"/>
      <c r="O994" s="4"/>
      <c r="P994" s="4"/>
    </row>
    <row r="995" ht="13.5" customHeight="1">
      <c r="A995" s="1" t="s">
        <v>5165</v>
      </c>
      <c r="B995" s="1" t="s">
        <v>9</v>
      </c>
      <c r="C995" s="1" t="s">
        <v>10</v>
      </c>
      <c r="D995" s="1" t="s">
        <v>5176</v>
      </c>
      <c r="E995" s="1" t="s">
        <v>5177</v>
      </c>
      <c r="F995" s="3"/>
      <c r="G995" s="4"/>
      <c r="H995" s="4"/>
      <c r="I995" s="4"/>
      <c r="J995" s="4"/>
      <c r="K995" s="4"/>
      <c r="L995" s="4"/>
      <c r="M995" s="4"/>
      <c r="N995" s="4"/>
      <c r="O995" s="4"/>
      <c r="P995" s="4"/>
    </row>
    <row r="996" ht="13.5" customHeight="1">
      <c r="A996" s="1" t="s">
        <v>5165</v>
      </c>
      <c r="B996" s="1" t="s">
        <v>13</v>
      </c>
      <c r="C996" s="1" t="s">
        <v>374</v>
      </c>
      <c r="D996" s="1" t="s">
        <v>5182</v>
      </c>
      <c r="E996" s="1" t="s">
        <v>5184</v>
      </c>
      <c r="F996" s="3"/>
      <c r="G996" s="4"/>
      <c r="H996" s="4"/>
      <c r="I996" s="4"/>
      <c r="J996" s="4"/>
      <c r="K996" s="4"/>
      <c r="L996" s="4"/>
      <c r="M996" s="4"/>
      <c r="N996" s="4"/>
      <c r="O996" s="4"/>
      <c r="P996" s="4"/>
    </row>
    <row r="997" ht="13.5" customHeight="1">
      <c r="A997" s="1" t="s">
        <v>5165</v>
      </c>
      <c r="B997" s="1" t="s">
        <v>16</v>
      </c>
      <c r="C997" s="1" t="s">
        <v>10</v>
      </c>
      <c r="D997" s="1" t="s">
        <v>5188</v>
      </c>
      <c r="E997" s="1" t="s">
        <v>5189</v>
      </c>
      <c r="F997" s="3"/>
      <c r="G997" s="4"/>
      <c r="H997" s="4"/>
      <c r="I997" s="4"/>
      <c r="J997" s="4"/>
      <c r="K997" s="4"/>
      <c r="L997" s="4"/>
      <c r="M997" s="4"/>
      <c r="N997" s="4"/>
      <c r="O997" s="4"/>
      <c r="P997" s="4"/>
    </row>
    <row r="998" ht="13.5" customHeight="1">
      <c r="A998" s="1" t="s">
        <v>5165</v>
      </c>
      <c r="B998" s="1" t="s">
        <v>21</v>
      </c>
      <c r="C998" s="1" t="s">
        <v>10</v>
      </c>
      <c r="D998" s="1" t="s">
        <v>5194</v>
      </c>
      <c r="E998" s="1" t="s">
        <v>5196</v>
      </c>
      <c r="F998" s="3"/>
      <c r="G998" s="4"/>
      <c r="H998" s="4"/>
      <c r="I998" s="4"/>
      <c r="J998" s="4"/>
      <c r="K998" s="4"/>
      <c r="L998" s="4"/>
      <c r="M998" s="4"/>
      <c r="N998" s="4"/>
      <c r="O998" s="4"/>
      <c r="P998" s="4"/>
    </row>
    <row r="999" ht="13.5" customHeight="1">
      <c r="A999" s="1" t="s">
        <v>5165</v>
      </c>
      <c r="B999" s="1" t="s">
        <v>27</v>
      </c>
      <c r="C999" s="1" t="s">
        <v>10</v>
      </c>
      <c r="D999" s="1" t="s">
        <v>5198</v>
      </c>
      <c r="E999" s="1" t="s">
        <v>5199</v>
      </c>
      <c r="F999" s="3"/>
      <c r="G999" s="4"/>
      <c r="H999" s="4"/>
      <c r="I999" s="4"/>
      <c r="J999" s="4"/>
      <c r="K999" s="4"/>
      <c r="L999" s="4"/>
      <c r="M999" s="4"/>
      <c r="N999" s="4"/>
      <c r="O999" s="4"/>
      <c r="P999" s="4"/>
    </row>
    <row r="1000" ht="13.5" customHeight="1">
      <c r="A1000" s="1" t="s">
        <v>5165</v>
      </c>
      <c r="B1000" s="1" t="s">
        <v>31</v>
      </c>
      <c r="C1000" s="1" t="s">
        <v>48</v>
      </c>
      <c r="D1000" s="1" t="s">
        <v>5206</v>
      </c>
      <c r="E1000" s="1" t="s">
        <v>5207</v>
      </c>
      <c r="F1000" s="3"/>
      <c r="G1000" s="4"/>
      <c r="H1000" s="4"/>
      <c r="I1000" s="4"/>
      <c r="J1000" s="4"/>
      <c r="K1000" s="4"/>
      <c r="L1000" s="4"/>
      <c r="M1000" s="4"/>
      <c r="N1000" s="4"/>
      <c r="O1000" s="4"/>
      <c r="P1000" s="4"/>
    </row>
    <row r="1001" ht="13.5" customHeight="1">
      <c r="A1001" s="1" t="s">
        <v>5165</v>
      </c>
      <c r="B1001" s="1" t="s">
        <v>34</v>
      </c>
      <c r="C1001" s="1" t="s">
        <v>10</v>
      </c>
      <c r="D1001" s="1" t="s">
        <v>5212</v>
      </c>
      <c r="E1001" s="1" t="s">
        <v>5213</v>
      </c>
      <c r="F1001" s="3"/>
      <c r="G1001" s="4"/>
      <c r="H1001" s="4"/>
      <c r="I1001" s="4"/>
      <c r="J1001" s="4"/>
      <c r="K1001" s="4"/>
      <c r="L1001" s="4"/>
      <c r="M1001" s="4"/>
      <c r="N1001" s="4"/>
      <c r="O1001" s="4"/>
      <c r="P1001" s="4"/>
    </row>
    <row r="1002" ht="13.5" customHeight="1">
      <c r="A1002" s="1" t="s">
        <v>5165</v>
      </c>
      <c r="B1002" s="1" t="s">
        <v>40</v>
      </c>
      <c r="C1002" s="1" t="s">
        <v>10</v>
      </c>
      <c r="D1002" s="1" t="s">
        <v>5216</v>
      </c>
      <c r="E1002" s="1" t="s">
        <v>5218</v>
      </c>
      <c r="F1002" s="3"/>
      <c r="G1002" s="4"/>
      <c r="H1002" s="4"/>
      <c r="I1002" s="4"/>
      <c r="J1002" s="4"/>
      <c r="K1002" s="4"/>
      <c r="L1002" s="4"/>
      <c r="M1002" s="4"/>
      <c r="N1002" s="4"/>
      <c r="O1002" s="4"/>
      <c r="P1002" s="4"/>
    </row>
    <row r="1003" ht="13.5" customHeight="1">
      <c r="A1003" s="1" t="s">
        <v>5165</v>
      </c>
      <c r="B1003" s="1" t="s">
        <v>45</v>
      </c>
      <c r="C1003" s="1" t="s">
        <v>374</v>
      </c>
      <c r="D1003" s="1" t="s">
        <v>5221</v>
      </c>
      <c r="E1003" s="1" t="s">
        <v>5222</v>
      </c>
      <c r="F1003" s="3"/>
      <c r="G1003" s="4"/>
      <c r="H1003" s="4"/>
      <c r="I1003" s="4"/>
      <c r="J1003" s="4"/>
      <c r="K1003" s="4"/>
      <c r="L1003" s="4"/>
      <c r="M1003" s="4"/>
      <c r="N1003" s="4"/>
      <c r="O1003" s="4"/>
      <c r="P1003" s="4"/>
    </row>
    <row r="1004" ht="13.5" customHeight="1">
      <c r="A1004" s="1" t="s">
        <v>5165</v>
      </c>
      <c r="B1004" s="1" t="s">
        <v>52</v>
      </c>
      <c r="C1004" s="1" t="s">
        <v>10</v>
      </c>
      <c r="D1004" s="1" t="s">
        <v>5226</v>
      </c>
      <c r="E1004" s="1" t="s">
        <v>5227</v>
      </c>
      <c r="F1004" s="3"/>
      <c r="G1004" s="4"/>
      <c r="H1004" s="4"/>
      <c r="I1004" s="4"/>
      <c r="J1004" s="4"/>
      <c r="K1004" s="4"/>
      <c r="L1004" s="4"/>
      <c r="M1004" s="4"/>
      <c r="N1004" s="4"/>
      <c r="O1004" s="4"/>
      <c r="P1004" s="4"/>
    </row>
    <row r="1005" ht="13.5" customHeight="1">
      <c r="A1005" s="1" t="s">
        <v>5165</v>
      </c>
      <c r="B1005" s="1" t="s">
        <v>57</v>
      </c>
      <c r="C1005" s="1" t="s">
        <v>10</v>
      </c>
      <c r="D1005" s="1" t="s">
        <v>5232</v>
      </c>
      <c r="E1005" s="1" t="s">
        <v>5234</v>
      </c>
      <c r="F1005" s="3"/>
      <c r="G1005" s="4"/>
      <c r="H1005" s="4"/>
      <c r="I1005" s="4"/>
      <c r="J1005" s="4"/>
      <c r="K1005" s="4"/>
      <c r="L1005" s="4"/>
      <c r="M1005" s="4"/>
      <c r="N1005" s="4"/>
      <c r="O1005" s="4"/>
      <c r="P1005" s="4"/>
    </row>
    <row r="1006" ht="13.5" customHeight="1">
      <c r="A1006" s="1" t="s">
        <v>5165</v>
      </c>
      <c r="B1006" s="1" t="s">
        <v>60</v>
      </c>
      <c r="C1006" s="1" t="s">
        <v>10</v>
      </c>
      <c r="D1006" s="1" t="s">
        <v>5238</v>
      </c>
      <c r="E1006" s="1" t="s">
        <v>5239</v>
      </c>
      <c r="F1006" s="3"/>
      <c r="G1006" s="4"/>
      <c r="H1006" s="4"/>
      <c r="I1006" s="4"/>
      <c r="J1006" s="4"/>
      <c r="K1006" s="4"/>
      <c r="L1006" s="4"/>
      <c r="M1006" s="4"/>
      <c r="N1006" s="4"/>
      <c r="O1006" s="4"/>
      <c r="P1006" s="4"/>
    </row>
    <row r="1007" ht="13.5" customHeight="1">
      <c r="A1007" s="1" t="s">
        <v>5165</v>
      </c>
      <c r="B1007" s="1" t="s">
        <v>65</v>
      </c>
      <c r="C1007" s="1" t="s">
        <v>10</v>
      </c>
      <c r="D1007" s="1" t="s">
        <v>5244</v>
      </c>
      <c r="E1007" s="1" t="s">
        <v>5245</v>
      </c>
      <c r="F1007" s="3"/>
      <c r="G1007" s="4"/>
      <c r="H1007" s="4"/>
      <c r="I1007" s="4"/>
      <c r="J1007" s="4"/>
      <c r="K1007" s="4"/>
      <c r="L1007" s="4"/>
      <c r="M1007" s="4"/>
      <c r="N1007" s="4"/>
      <c r="O1007" s="4"/>
      <c r="P1007" s="4"/>
    </row>
    <row r="1008" ht="13.5" customHeight="1">
      <c r="A1008" s="1" t="s">
        <v>5165</v>
      </c>
      <c r="B1008" s="1" t="s">
        <v>70</v>
      </c>
      <c r="C1008" s="1" t="s">
        <v>115</v>
      </c>
      <c r="D1008" s="1" t="s">
        <v>5250</v>
      </c>
      <c r="E1008" s="1" t="s">
        <v>5251</v>
      </c>
      <c r="F1008" s="3"/>
      <c r="G1008" s="4"/>
      <c r="H1008" s="4"/>
      <c r="I1008" s="4"/>
      <c r="J1008" s="4"/>
      <c r="K1008" s="4"/>
      <c r="L1008" s="4"/>
      <c r="M1008" s="4"/>
      <c r="N1008" s="4"/>
      <c r="O1008" s="4"/>
      <c r="P1008" s="4"/>
    </row>
    <row r="1009" ht="13.5" customHeight="1">
      <c r="A1009" s="1" t="s">
        <v>5165</v>
      </c>
      <c r="B1009" s="1" t="s">
        <v>74</v>
      </c>
      <c r="C1009" s="1" t="s">
        <v>10</v>
      </c>
      <c r="D1009" s="1" t="s">
        <v>5255</v>
      </c>
      <c r="E1009" s="1" t="s">
        <v>5257</v>
      </c>
      <c r="F1009" s="3"/>
      <c r="G1009" s="4"/>
      <c r="H1009" s="4"/>
      <c r="I1009" s="4"/>
      <c r="J1009" s="4"/>
      <c r="K1009" s="4"/>
      <c r="L1009" s="4"/>
      <c r="M1009" s="4"/>
      <c r="N1009" s="4"/>
      <c r="O1009" s="4"/>
      <c r="P1009" s="4"/>
    </row>
    <row r="1010" ht="13.5" customHeight="1">
      <c r="A1010" s="1" t="s">
        <v>5165</v>
      </c>
      <c r="B1010" s="1" t="s">
        <v>78</v>
      </c>
      <c r="C1010" s="1" t="s">
        <v>10</v>
      </c>
      <c r="D1010" s="1" t="s">
        <v>5262</v>
      </c>
      <c r="E1010" s="1" t="s">
        <v>5263</v>
      </c>
      <c r="F1010" s="3"/>
      <c r="G1010" s="4"/>
      <c r="H1010" s="4"/>
      <c r="I1010" s="4"/>
      <c r="J1010" s="4"/>
      <c r="K1010" s="4"/>
      <c r="L1010" s="4"/>
      <c r="M1010" s="4"/>
      <c r="N1010" s="4"/>
      <c r="O1010" s="4"/>
      <c r="P1010" s="4"/>
    </row>
    <row r="1011" ht="13.5" customHeight="1">
      <c r="A1011" s="1" t="s">
        <v>5165</v>
      </c>
      <c r="B1011" s="1" t="s">
        <v>83</v>
      </c>
      <c r="C1011" s="1" t="s">
        <v>10</v>
      </c>
      <c r="D1011" s="1" t="s">
        <v>5268</v>
      </c>
      <c r="E1011" s="1" t="s">
        <v>5269</v>
      </c>
      <c r="F1011" s="3"/>
      <c r="G1011" s="4"/>
      <c r="H1011" s="4"/>
      <c r="I1011" s="4"/>
      <c r="J1011" s="4"/>
      <c r="K1011" s="4"/>
      <c r="L1011" s="4"/>
      <c r="M1011" s="4"/>
      <c r="N1011" s="4"/>
      <c r="O1011" s="4"/>
      <c r="P1011" s="4"/>
    </row>
    <row r="1012" ht="13.5" customHeight="1">
      <c r="A1012" s="1" t="s">
        <v>5165</v>
      </c>
      <c r="B1012" s="1" t="s">
        <v>86</v>
      </c>
      <c r="C1012" s="1" t="s">
        <v>374</v>
      </c>
      <c r="D1012" s="1" t="s">
        <v>5278</v>
      </c>
      <c r="E1012" s="1" t="s">
        <v>5279</v>
      </c>
      <c r="F1012" s="3"/>
      <c r="G1012" s="4"/>
      <c r="H1012" s="4"/>
      <c r="I1012" s="4"/>
      <c r="J1012" s="4"/>
      <c r="K1012" s="4"/>
      <c r="L1012" s="4"/>
      <c r="M1012" s="4"/>
      <c r="N1012" s="4"/>
      <c r="O1012" s="4"/>
      <c r="P1012" s="4"/>
    </row>
    <row r="1013" ht="13.5" customHeight="1">
      <c r="A1013" s="1" t="s">
        <v>5165</v>
      </c>
      <c r="B1013" s="1" t="s">
        <v>91</v>
      </c>
      <c r="C1013" s="1" t="s">
        <v>10</v>
      </c>
      <c r="D1013" s="1" t="s">
        <v>5287</v>
      </c>
      <c r="E1013" s="1" t="s">
        <v>5289</v>
      </c>
      <c r="F1013" s="3"/>
      <c r="G1013" s="4"/>
      <c r="H1013" s="4"/>
      <c r="I1013" s="4"/>
      <c r="J1013" s="4"/>
      <c r="K1013" s="4"/>
      <c r="L1013" s="4"/>
      <c r="M1013" s="4"/>
      <c r="N1013" s="4"/>
      <c r="O1013" s="4"/>
      <c r="P1013" s="4"/>
    </row>
    <row r="1014" ht="13.5" customHeight="1">
      <c r="A1014" s="1" t="s">
        <v>5165</v>
      </c>
      <c r="B1014" s="1" t="s">
        <v>94</v>
      </c>
      <c r="C1014" s="1" t="s">
        <v>10</v>
      </c>
      <c r="D1014" s="1" t="s">
        <v>5291</v>
      </c>
      <c r="E1014" s="1" t="s">
        <v>5293</v>
      </c>
      <c r="F1014" s="3"/>
      <c r="G1014" s="4"/>
      <c r="H1014" s="4"/>
      <c r="I1014" s="4"/>
      <c r="J1014" s="4"/>
      <c r="K1014" s="4"/>
      <c r="L1014" s="4"/>
      <c r="M1014" s="4"/>
      <c r="N1014" s="4"/>
      <c r="O1014" s="4"/>
      <c r="P1014" s="4"/>
    </row>
    <row r="1015" ht="13.5" customHeight="1">
      <c r="A1015" s="1" t="s">
        <v>5165</v>
      </c>
      <c r="B1015" s="1" t="s">
        <v>186</v>
      </c>
      <c r="C1015" s="1" t="s">
        <v>374</v>
      </c>
      <c r="D1015" s="1" t="s">
        <v>5298</v>
      </c>
      <c r="E1015" s="1" t="s">
        <v>5299</v>
      </c>
      <c r="F1015" s="3"/>
      <c r="G1015" s="4"/>
      <c r="H1015" s="4"/>
      <c r="I1015" s="4"/>
      <c r="J1015" s="4"/>
      <c r="K1015" s="4"/>
      <c r="L1015" s="4"/>
      <c r="M1015" s="4"/>
      <c r="N1015" s="4"/>
      <c r="O1015" s="4"/>
      <c r="P1015" s="4"/>
    </row>
    <row r="1016" ht="13.5" customHeight="1">
      <c r="A1016" s="1" t="s">
        <v>5165</v>
      </c>
      <c r="B1016" s="1" t="s">
        <v>189</v>
      </c>
      <c r="C1016" s="1" t="s">
        <v>10</v>
      </c>
      <c r="D1016" s="1" t="s">
        <v>5304</v>
      </c>
      <c r="E1016" s="1" t="s">
        <v>5305</v>
      </c>
      <c r="F1016" s="3"/>
      <c r="G1016" s="4"/>
      <c r="H1016" s="4"/>
      <c r="I1016" s="4"/>
      <c r="J1016" s="4"/>
      <c r="K1016" s="4"/>
      <c r="L1016" s="4"/>
      <c r="M1016" s="4"/>
      <c r="N1016" s="4"/>
      <c r="O1016" s="4"/>
      <c r="P1016" s="4"/>
    </row>
    <row r="1017" ht="13.5" customHeight="1">
      <c r="A1017" s="1" t="s">
        <v>5165</v>
      </c>
      <c r="B1017" s="1" t="s">
        <v>193</v>
      </c>
      <c r="C1017" s="1" t="s">
        <v>10</v>
      </c>
      <c r="D1017" s="1" t="s">
        <v>5310</v>
      </c>
      <c r="E1017" s="1" t="s">
        <v>5311</v>
      </c>
      <c r="F1017" s="3"/>
      <c r="G1017" s="4"/>
      <c r="H1017" s="4"/>
      <c r="I1017" s="4"/>
      <c r="J1017" s="4"/>
      <c r="K1017" s="4"/>
      <c r="L1017" s="4"/>
      <c r="M1017" s="4"/>
      <c r="N1017" s="4"/>
      <c r="O1017" s="4"/>
      <c r="P1017" s="4"/>
    </row>
    <row r="1018" ht="13.5" customHeight="1">
      <c r="A1018" s="1" t="s">
        <v>5165</v>
      </c>
      <c r="B1018" s="1" t="s">
        <v>197</v>
      </c>
      <c r="C1018" s="1" t="s">
        <v>10</v>
      </c>
      <c r="D1018" s="1" t="s">
        <v>5315</v>
      </c>
      <c r="E1018" s="1" t="s">
        <v>5317</v>
      </c>
      <c r="F1018" s="3"/>
      <c r="G1018" s="4"/>
      <c r="H1018" s="4"/>
      <c r="I1018" s="4"/>
      <c r="J1018" s="4"/>
      <c r="K1018" s="4"/>
      <c r="L1018" s="4"/>
      <c r="M1018" s="4"/>
      <c r="N1018" s="4"/>
      <c r="O1018" s="4"/>
      <c r="P1018" s="4"/>
    </row>
    <row r="1019" ht="13.5" customHeight="1">
      <c r="A1019" s="1" t="s">
        <v>5165</v>
      </c>
      <c r="B1019" s="1" t="s">
        <v>201</v>
      </c>
      <c r="C1019" s="1" t="s">
        <v>10</v>
      </c>
      <c r="D1019" s="1" t="s">
        <v>5321</v>
      </c>
      <c r="E1019" s="1" t="s">
        <v>5323</v>
      </c>
      <c r="F1019" s="3"/>
      <c r="G1019" s="4"/>
      <c r="H1019" s="4"/>
      <c r="I1019" s="4"/>
      <c r="J1019" s="4"/>
      <c r="K1019" s="4"/>
      <c r="L1019" s="4"/>
      <c r="M1019" s="4"/>
      <c r="N1019" s="4"/>
      <c r="O1019" s="4"/>
      <c r="P1019" s="4"/>
    </row>
    <row r="1020" ht="13.5" customHeight="1">
      <c r="A1020" s="1" t="s">
        <v>5165</v>
      </c>
      <c r="B1020" s="1" t="s">
        <v>206</v>
      </c>
      <c r="C1020" s="1" t="s">
        <v>10</v>
      </c>
      <c r="D1020" s="1" t="s">
        <v>5326</v>
      </c>
      <c r="E1020" s="1" t="s">
        <v>5327</v>
      </c>
      <c r="F1020" s="3"/>
      <c r="G1020" s="4"/>
      <c r="H1020" s="4"/>
      <c r="I1020" s="4"/>
      <c r="J1020" s="4"/>
      <c r="K1020" s="4"/>
      <c r="L1020" s="4"/>
      <c r="M1020" s="4"/>
      <c r="N1020" s="4"/>
      <c r="O1020" s="4"/>
      <c r="P1020" s="4"/>
    </row>
    <row r="1021" ht="13.5" customHeight="1">
      <c r="A1021" s="1" t="s">
        <v>5165</v>
      </c>
      <c r="B1021" s="1" t="s">
        <v>211</v>
      </c>
      <c r="C1021" s="1" t="s">
        <v>10</v>
      </c>
      <c r="D1021" s="1" t="s">
        <v>5334</v>
      </c>
      <c r="E1021" s="1" t="s">
        <v>5335</v>
      </c>
      <c r="F1021" s="3"/>
      <c r="G1021" s="4"/>
      <c r="H1021" s="4"/>
      <c r="I1021" s="4"/>
      <c r="J1021" s="4"/>
      <c r="K1021" s="4"/>
      <c r="L1021" s="4"/>
      <c r="M1021" s="4"/>
      <c r="N1021" s="4"/>
      <c r="O1021" s="4"/>
      <c r="P1021" s="4"/>
    </row>
    <row r="1022" ht="13.5" customHeight="1">
      <c r="A1022" s="1" t="s">
        <v>5165</v>
      </c>
      <c r="B1022" s="1" t="s">
        <v>215</v>
      </c>
      <c r="C1022" s="1" t="s">
        <v>10</v>
      </c>
      <c r="D1022" s="1" t="s">
        <v>5340</v>
      </c>
      <c r="E1022" s="1" t="s">
        <v>5341</v>
      </c>
      <c r="F1022" s="3"/>
      <c r="G1022" s="4"/>
      <c r="H1022" s="4"/>
      <c r="I1022" s="4"/>
      <c r="J1022" s="4"/>
      <c r="K1022" s="4"/>
      <c r="L1022" s="4"/>
      <c r="M1022" s="4"/>
      <c r="N1022" s="4"/>
      <c r="O1022" s="4"/>
      <c r="P1022" s="4"/>
    </row>
    <row r="1023" ht="13.5" customHeight="1">
      <c r="A1023" s="1" t="s">
        <v>5165</v>
      </c>
      <c r="B1023" s="1" t="s">
        <v>220</v>
      </c>
      <c r="C1023" s="1" t="s">
        <v>10</v>
      </c>
      <c r="D1023" s="1" t="s">
        <v>5346</v>
      </c>
      <c r="E1023" s="1" t="s">
        <v>5348</v>
      </c>
      <c r="F1023" s="3"/>
      <c r="G1023" s="4"/>
      <c r="H1023" s="4"/>
      <c r="I1023" s="4"/>
      <c r="J1023" s="4"/>
      <c r="K1023" s="4"/>
      <c r="L1023" s="4"/>
      <c r="M1023" s="4"/>
      <c r="N1023" s="4"/>
      <c r="O1023" s="4"/>
      <c r="P1023" s="4"/>
    </row>
    <row r="1024" ht="13.5" customHeight="1">
      <c r="A1024" s="1" t="s">
        <v>5165</v>
      </c>
      <c r="B1024" s="1" t="s">
        <v>223</v>
      </c>
      <c r="C1024" s="1" t="s">
        <v>10</v>
      </c>
      <c r="D1024" s="1" t="s">
        <v>5354</v>
      </c>
      <c r="E1024" s="1" t="s">
        <v>5356</v>
      </c>
      <c r="F1024" s="3"/>
      <c r="G1024" s="4"/>
      <c r="H1024" s="4"/>
      <c r="I1024" s="4"/>
      <c r="J1024" s="4"/>
      <c r="K1024" s="4"/>
      <c r="L1024" s="4"/>
      <c r="M1024" s="4"/>
      <c r="N1024" s="4"/>
      <c r="O1024" s="4"/>
      <c r="P1024" s="4"/>
    </row>
    <row r="1025" ht="13.5" customHeight="1">
      <c r="A1025" s="1" t="s">
        <v>5165</v>
      </c>
      <c r="B1025" s="1" t="s">
        <v>229</v>
      </c>
      <c r="C1025" s="1" t="s">
        <v>10</v>
      </c>
      <c r="D1025" s="1" t="s">
        <v>5360</v>
      </c>
      <c r="E1025" s="1" t="s">
        <v>5362</v>
      </c>
      <c r="F1025" s="3"/>
      <c r="G1025" s="4"/>
      <c r="H1025" s="4"/>
      <c r="I1025" s="4"/>
      <c r="J1025" s="4"/>
      <c r="K1025" s="4"/>
      <c r="L1025" s="4"/>
      <c r="M1025" s="4"/>
      <c r="N1025" s="4"/>
      <c r="O1025" s="4"/>
      <c r="P1025" s="4"/>
    </row>
    <row r="1026" ht="13.5" customHeight="1">
      <c r="A1026" s="1" t="s">
        <v>5165</v>
      </c>
      <c r="B1026" s="1" t="s">
        <v>233</v>
      </c>
      <c r="C1026" s="1" t="s">
        <v>10</v>
      </c>
      <c r="D1026" s="1" t="s">
        <v>5367</v>
      </c>
      <c r="E1026" s="1" t="s">
        <v>5368</v>
      </c>
      <c r="F1026" s="3"/>
      <c r="G1026" s="4"/>
      <c r="H1026" s="4"/>
      <c r="I1026" s="4"/>
      <c r="J1026" s="4"/>
      <c r="K1026" s="4"/>
      <c r="L1026" s="4"/>
      <c r="M1026" s="4"/>
      <c r="N1026" s="4"/>
      <c r="O1026" s="4"/>
      <c r="P1026" s="4"/>
    </row>
    <row r="1027" ht="13.5" customHeight="1">
      <c r="A1027" s="1" t="s">
        <v>5165</v>
      </c>
      <c r="B1027" s="1" t="s">
        <v>237</v>
      </c>
      <c r="C1027" s="1" t="s">
        <v>10</v>
      </c>
      <c r="D1027" s="1" t="s">
        <v>5378</v>
      </c>
      <c r="E1027" s="1" t="s">
        <v>5380</v>
      </c>
      <c r="F1027" s="3"/>
      <c r="G1027" s="4"/>
      <c r="H1027" s="4"/>
      <c r="I1027" s="4"/>
      <c r="J1027" s="4"/>
      <c r="K1027" s="4"/>
      <c r="L1027" s="4"/>
      <c r="M1027" s="4"/>
      <c r="N1027" s="4"/>
      <c r="O1027" s="4"/>
      <c r="P1027" s="4"/>
    </row>
    <row r="1028" ht="13.5" customHeight="1">
      <c r="A1028" s="1" t="s">
        <v>5165</v>
      </c>
      <c r="B1028" s="1" t="s">
        <v>241</v>
      </c>
      <c r="C1028" s="1" t="s">
        <v>10</v>
      </c>
      <c r="D1028" s="1" t="s">
        <v>5385</v>
      </c>
      <c r="E1028" s="1" t="s">
        <v>5388</v>
      </c>
      <c r="F1028" s="3"/>
      <c r="G1028" s="4"/>
      <c r="H1028" s="4"/>
      <c r="I1028" s="4"/>
      <c r="J1028" s="4"/>
      <c r="K1028" s="4"/>
      <c r="L1028" s="4"/>
      <c r="M1028" s="4"/>
      <c r="N1028" s="4"/>
      <c r="O1028" s="4"/>
      <c r="P1028" s="4"/>
    </row>
    <row r="1029" ht="13.5" customHeight="1">
      <c r="A1029" s="1" t="s">
        <v>5165</v>
      </c>
      <c r="B1029" s="1" t="s">
        <v>244</v>
      </c>
      <c r="C1029" s="1" t="s">
        <v>10</v>
      </c>
      <c r="D1029" s="1" t="s">
        <v>5392</v>
      </c>
      <c r="E1029" s="1" t="s">
        <v>5394</v>
      </c>
      <c r="F1029" s="3"/>
      <c r="G1029" s="4"/>
      <c r="H1029" s="4"/>
      <c r="I1029" s="4"/>
      <c r="J1029" s="4"/>
      <c r="K1029" s="4"/>
      <c r="L1029" s="4"/>
      <c r="M1029" s="4"/>
      <c r="N1029" s="4"/>
      <c r="O1029" s="4"/>
      <c r="P1029" s="4"/>
    </row>
    <row r="1030" ht="13.5" customHeight="1">
      <c r="A1030" s="1" t="s">
        <v>5165</v>
      </c>
      <c r="B1030" s="1" t="s">
        <v>99</v>
      </c>
      <c r="C1030" s="1" t="s">
        <v>1824</v>
      </c>
      <c r="D1030" s="3"/>
      <c r="E1030" s="3"/>
      <c r="F1030" s="3"/>
      <c r="G1030" s="4"/>
      <c r="H1030" s="4"/>
      <c r="I1030" s="4"/>
      <c r="J1030" s="4"/>
      <c r="K1030" s="4"/>
      <c r="L1030" s="4"/>
      <c r="M1030" s="4"/>
      <c r="N1030" s="4"/>
      <c r="O1030" s="4"/>
      <c r="P1030" s="4"/>
    </row>
    <row r="1031" ht="13.5" customHeight="1">
      <c r="A1031" s="1" t="s">
        <v>5399</v>
      </c>
      <c r="B1031" s="2" t="s">
        <v>1</v>
      </c>
      <c r="C1031" s="1" t="s">
        <v>2</v>
      </c>
      <c r="D1031" s="3"/>
      <c r="E1031" s="3"/>
      <c r="F1031" s="3"/>
      <c r="G1031" s="4"/>
      <c r="H1031" s="4"/>
      <c r="I1031" s="4"/>
      <c r="J1031" s="4"/>
      <c r="K1031" s="4"/>
      <c r="L1031" s="4"/>
      <c r="M1031" s="4"/>
      <c r="N1031" s="4"/>
      <c r="O1031" s="4"/>
      <c r="P1031" s="4"/>
    </row>
    <row r="1032" ht="13.5" customHeight="1">
      <c r="A1032" s="1" t="s">
        <v>5399</v>
      </c>
      <c r="B1032" s="1" t="s">
        <v>5</v>
      </c>
      <c r="C1032" s="1" t="s">
        <v>303</v>
      </c>
      <c r="D1032" s="1" t="s">
        <v>5406</v>
      </c>
      <c r="E1032" s="1" t="s">
        <v>5409</v>
      </c>
      <c r="F1032" s="3"/>
      <c r="G1032" s="4"/>
      <c r="H1032" s="4"/>
      <c r="I1032" s="4"/>
      <c r="J1032" s="4"/>
      <c r="K1032" s="4"/>
      <c r="L1032" s="4"/>
      <c r="M1032" s="4"/>
      <c r="N1032" s="4"/>
      <c r="O1032" s="4"/>
      <c r="P1032" s="4"/>
    </row>
    <row r="1033" ht="13.5" customHeight="1">
      <c r="A1033" s="1" t="s">
        <v>5399</v>
      </c>
      <c r="B1033" s="1" t="s">
        <v>9</v>
      </c>
      <c r="C1033" s="1" t="s">
        <v>10</v>
      </c>
      <c r="D1033" s="1" t="s">
        <v>5414</v>
      </c>
      <c r="E1033" s="1" t="s">
        <v>5415</v>
      </c>
      <c r="F1033" s="3"/>
      <c r="G1033" s="4"/>
      <c r="H1033" s="4"/>
      <c r="I1033" s="4"/>
      <c r="J1033" s="4"/>
      <c r="K1033" s="4"/>
      <c r="L1033" s="4"/>
      <c r="M1033" s="4"/>
      <c r="N1033" s="4"/>
      <c r="O1033" s="4"/>
      <c r="P1033" s="4"/>
    </row>
    <row r="1034" ht="13.5" customHeight="1">
      <c r="A1034" s="1" t="s">
        <v>5399</v>
      </c>
      <c r="B1034" s="1" t="s">
        <v>13</v>
      </c>
      <c r="C1034" s="1" t="s">
        <v>10</v>
      </c>
      <c r="D1034" s="1" t="s">
        <v>5419</v>
      </c>
      <c r="E1034" s="1" t="s">
        <v>5422</v>
      </c>
      <c r="F1034" s="3"/>
      <c r="G1034" s="4"/>
      <c r="H1034" s="4"/>
      <c r="I1034" s="4"/>
      <c r="J1034" s="4"/>
      <c r="K1034" s="4"/>
      <c r="L1034" s="4"/>
      <c r="M1034" s="4"/>
      <c r="N1034" s="4"/>
      <c r="O1034" s="4"/>
      <c r="P1034" s="4"/>
    </row>
    <row r="1035" ht="13.5" customHeight="1">
      <c r="A1035" s="1" t="s">
        <v>5399</v>
      </c>
      <c r="B1035" s="1" t="s">
        <v>16</v>
      </c>
      <c r="C1035" s="1" t="s">
        <v>10</v>
      </c>
      <c r="D1035" s="1" t="s">
        <v>5430</v>
      </c>
      <c r="E1035" s="1" t="s">
        <v>5431</v>
      </c>
      <c r="F1035" s="3"/>
      <c r="G1035" s="4"/>
      <c r="H1035" s="4"/>
      <c r="I1035" s="4"/>
      <c r="J1035" s="4"/>
      <c r="K1035" s="4"/>
      <c r="L1035" s="4"/>
      <c r="M1035" s="4"/>
      <c r="N1035" s="4"/>
      <c r="O1035" s="4"/>
      <c r="P1035" s="4"/>
    </row>
    <row r="1036" ht="13.5" customHeight="1">
      <c r="A1036" s="1" t="s">
        <v>5399</v>
      </c>
      <c r="B1036" s="1" t="s">
        <v>21</v>
      </c>
      <c r="C1036" s="1" t="s">
        <v>10</v>
      </c>
      <c r="D1036" s="1" t="s">
        <v>5436</v>
      </c>
      <c r="E1036" s="1" t="s">
        <v>5437</v>
      </c>
      <c r="F1036" s="3"/>
      <c r="G1036" s="4"/>
      <c r="H1036" s="4"/>
      <c r="I1036" s="4"/>
      <c r="J1036" s="4"/>
      <c r="K1036" s="4"/>
      <c r="L1036" s="4"/>
      <c r="M1036" s="4"/>
      <c r="N1036" s="4"/>
      <c r="O1036" s="4"/>
      <c r="P1036" s="4"/>
    </row>
    <row r="1037" ht="13.5" customHeight="1">
      <c r="A1037" s="1" t="s">
        <v>5399</v>
      </c>
      <c r="B1037" s="1" t="s">
        <v>27</v>
      </c>
      <c r="C1037" s="1" t="s">
        <v>10</v>
      </c>
      <c r="D1037" s="1" t="s">
        <v>5439</v>
      </c>
      <c r="E1037" s="1" t="s">
        <v>5440</v>
      </c>
      <c r="F1037" s="3"/>
      <c r="G1037" s="4"/>
      <c r="H1037" s="4"/>
      <c r="I1037" s="4"/>
      <c r="J1037" s="4"/>
      <c r="K1037" s="4"/>
      <c r="L1037" s="4"/>
      <c r="M1037" s="4"/>
      <c r="N1037" s="4"/>
      <c r="O1037" s="4"/>
      <c r="P1037" s="4"/>
    </row>
    <row r="1038" ht="13.5" customHeight="1">
      <c r="A1038" s="1" t="s">
        <v>5399</v>
      </c>
      <c r="B1038" s="1" t="s">
        <v>31</v>
      </c>
      <c r="C1038" s="1" t="s">
        <v>10</v>
      </c>
      <c r="D1038" s="1" t="s">
        <v>5453</v>
      </c>
      <c r="E1038" s="1" t="s">
        <v>5454</v>
      </c>
      <c r="F1038" s="3"/>
      <c r="G1038" s="4"/>
      <c r="H1038" s="4"/>
      <c r="I1038" s="4"/>
      <c r="J1038" s="4"/>
      <c r="K1038" s="4"/>
      <c r="L1038" s="4"/>
      <c r="M1038" s="4"/>
      <c r="N1038" s="4"/>
      <c r="O1038" s="4"/>
      <c r="P1038" s="4"/>
    </row>
    <row r="1039" ht="13.5" customHeight="1">
      <c r="A1039" s="1" t="s">
        <v>5399</v>
      </c>
      <c r="B1039" s="1" t="s">
        <v>34</v>
      </c>
      <c r="C1039" s="1" t="s">
        <v>374</v>
      </c>
      <c r="D1039" s="1" t="s">
        <v>5460</v>
      </c>
      <c r="E1039" s="1" t="s">
        <v>5462</v>
      </c>
      <c r="F1039" s="3"/>
      <c r="G1039" s="4"/>
      <c r="H1039" s="4"/>
      <c r="I1039" s="4"/>
      <c r="J1039" s="4"/>
      <c r="K1039" s="4"/>
      <c r="L1039" s="4"/>
      <c r="M1039" s="4"/>
      <c r="N1039" s="4"/>
      <c r="O1039" s="4"/>
      <c r="P1039" s="4"/>
    </row>
    <row r="1040" ht="13.5" customHeight="1">
      <c r="A1040" s="1" t="s">
        <v>5399</v>
      </c>
      <c r="B1040" s="1" t="s">
        <v>40</v>
      </c>
      <c r="C1040" s="1" t="s">
        <v>10</v>
      </c>
      <c r="D1040" s="1" t="s">
        <v>5465</v>
      </c>
      <c r="E1040" s="1" t="s">
        <v>5468</v>
      </c>
      <c r="F1040" s="3"/>
      <c r="G1040" s="4"/>
      <c r="H1040" s="4"/>
      <c r="I1040" s="4"/>
      <c r="J1040" s="4"/>
      <c r="K1040" s="4"/>
      <c r="L1040" s="4"/>
      <c r="M1040" s="4"/>
      <c r="N1040" s="4"/>
      <c r="O1040" s="4"/>
      <c r="P1040" s="4"/>
    </row>
    <row r="1041" ht="13.5" customHeight="1">
      <c r="A1041" s="1" t="s">
        <v>5399</v>
      </c>
      <c r="B1041" s="1" t="s">
        <v>45</v>
      </c>
      <c r="C1041" s="1" t="s">
        <v>10</v>
      </c>
      <c r="D1041" s="1" t="s">
        <v>5473</v>
      </c>
      <c r="E1041" s="1" t="s">
        <v>5474</v>
      </c>
      <c r="F1041" s="3"/>
      <c r="G1041" s="4"/>
      <c r="H1041" s="4"/>
      <c r="I1041" s="4"/>
      <c r="J1041" s="4"/>
      <c r="K1041" s="4"/>
      <c r="L1041" s="4"/>
      <c r="M1041" s="4"/>
      <c r="N1041" s="4"/>
      <c r="O1041" s="4"/>
      <c r="P1041" s="4"/>
    </row>
    <row r="1042" ht="13.5" customHeight="1">
      <c r="A1042" s="1" t="s">
        <v>5399</v>
      </c>
      <c r="B1042" s="1" t="s">
        <v>52</v>
      </c>
      <c r="C1042" s="1" t="s">
        <v>10</v>
      </c>
      <c r="D1042" s="1" t="s">
        <v>5479</v>
      </c>
      <c r="E1042" s="1" t="s">
        <v>5480</v>
      </c>
      <c r="F1042" s="3"/>
      <c r="G1042" s="4"/>
      <c r="H1042" s="4"/>
      <c r="I1042" s="4"/>
      <c r="J1042" s="4"/>
      <c r="K1042" s="4"/>
      <c r="L1042" s="4"/>
      <c r="M1042" s="4"/>
      <c r="N1042" s="4"/>
      <c r="O1042" s="4"/>
      <c r="P1042" s="4"/>
    </row>
    <row r="1043" ht="13.5" customHeight="1">
      <c r="A1043" s="1" t="s">
        <v>5399</v>
      </c>
      <c r="B1043" s="1" t="s">
        <v>57</v>
      </c>
      <c r="C1043" s="1" t="s">
        <v>10</v>
      </c>
      <c r="D1043" s="1" t="s">
        <v>5485</v>
      </c>
      <c r="E1043" s="1" t="s">
        <v>5488</v>
      </c>
      <c r="F1043" s="3"/>
      <c r="G1043" s="4"/>
      <c r="H1043" s="4"/>
      <c r="I1043" s="4"/>
      <c r="J1043" s="4"/>
      <c r="K1043" s="4"/>
      <c r="L1043" s="4"/>
      <c r="M1043" s="4"/>
      <c r="N1043" s="4"/>
      <c r="O1043" s="4"/>
      <c r="P1043" s="4"/>
    </row>
    <row r="1044" ht="13.5" customHeight="1">
      <c r="A1044" s="1" t="s">
        <v>5399</v>
      </c>
      <c r="B1044" s="1" t="s">
        <v>60</v>
      </c>
      <c r="C1044" s="1" t="s">
        <v>10</v>
      </c>
      <c r="D1044" s="1" t="s">
        <v>5493</v>
      </c>
      <c r="E1044" s="1" t="s">
        <v>5494</v>
      </c>
      <c r="F1044" s="3"/>
      <c r="G1044" s="4"/>
      <c r="H1044" s="4"/>
      <c r="I1044" s="4"/>
      <c r="J1044" s="4"/>
      <c r="K1044" s="4"/>
      <c r="L1044" s="4"/>
      <c r="M1044" s="4"/>
      <c r="N1044" s="4"/>
      <c r="O1044" s="4"/>
      <c r="P1044" s="4"/>
    </row>
    <row r="1045" ht="13.5" customHeight="1">
      <c r="A1045" s="1" t="s">
        <v>5399</v>
      </c>
      <c r="B1045" s="1" t="s">
        <v>65</v>
      </c>
      <c r="C1045" s="1" t="s">
        <v>10</v>
      </c>
      <c r="D1045" s="1" t="s">
        <v>5499</v>
      </c>
      <c r="E1045" s="1" t="s">
        <v>5500</v>
      </c>
      <c r="F1045" s="3"/>
      <c r="G1045" s="4"/>
      <c r="H1045" s="4"/>
      <c r="I1045" s="4"/>
      <c r="J1045" s="4"/>
      <c r="K1045" s="4"/>
      <c r="L1045" s="4"/>
      <c r="M1045" s="4"/>
      <c r="N1045" s="4"/>
      <c r="O1045" s="4"/>
      <c r="P1045" s="4"/>
    </row>
    <row r="1046" ht="13.5" customHeight="1">
      <c r="A1046" s="1" t="s">
        <v>5399</v>
      </c>
      <c r="B1046" s="1" t="s">
        <v>70</v>
      </c>
      <c r="C1046" s="1" t="s">
        <v>10</v>
      </c>
      <c r="D1046" s="1" t="s">
        <v>5506</v>
      </c>
      <c r="E1046" s="1" t="s">
        <v>5508</v>
      </c>
      <c r="F1046" s="3"/>
      <c r="G1046" s="4"/>
      <c r="H1046" s="4"/>
      <c r="I1046" s="4"/>
      <c r="J1046" s="4"/>
      <c r="K1046" s="4"/>
      <c r="L1046" s="4"/>
      <c r="M1046" s="4"/>
      <c r="N1046" s="4"/>
      <c r="O1046" s="4"/>
      <c r="P1046" s="4"/>
    </row>
    <row r="1047" ht="13.5" customHeight="1">
      <c r="A1047" s="1" t="s">
        <v>5399</v>
      </c>
      <c r="B1047" s="1" t="s">
        <v>74</v>
      </c>
      <c r="C1047" s="1" t="s">
        <v>10</v>
      </c>
      <c r="D1047" s="1" t="s">
        <v>5516</v>
      </c>
      <c r="E1047" s="1" t="s">
        <v>5517</v>
      </c>
      <c r="F1047" s="3"/>
      <c r="G1047" s="4"/>
      <c r="H1047" s="4"/>
      <c r="I1047" s="4"/>
      <c r="J1047" s="4"/>
      <c r="K1047" s="4"/>
      <c r="L1047" s="4"/>
      <c r="M1047" s="4"/>
      <c r="N1047" s="4"/>
      <c r="O1047" s="4"/>
      <c r="P1047" s="4"/>
    </row>
    <row r="1048" ht="13.5" customHeight="1">
      <c r="A1048" s="1" t="s">
        <v>5399</v>
      </c>
      <c r="B1048" s="1" t="s">
        <v>78</v>
      </c>
      <c r="C1048" s="1" t="s">
        <v>10</v>
      </c>
      <c r="D1048" s="1" t="s">
        <v>5522</v>
      </c>
      <c r="E1048" s="1" t="s">
        <v>5524</v>
      </c>
      <c r="F1048" s="3"/>
      <c r="G1048" s="4"/>
      <c r="H1048" s="4"/>
      <c r="I1048" s="4"/>
      <c r="J1048" s="4"/>
      <c r="K1048" s="4"/>
      <c r="L1048" s="4"/>
      <c r="M1048" s="4"/>
      <c r="N1048" s="4"/>
      <c r="O1048" s="4"/>
      <c r="P1048" s="4"/>
    </row>
    <row r="1049" ht="13.5" customHeight="1">
      <c r="A1049" s="1" t="s">
        <v>5399</v>
      </c>
      <c r="B1049" s="1" t="s">
        <v>83</v>
      </c>
      <c r="C1049" s="1" t="s">
        <v>10</v>
      </c>
      <c r="D1049" s="1" t="s">
        <v>5531</v>
      </c>
      <c r="E1049" s="1" t="s">
        <v>5532</v>
      </c>
      <c r="F1049" s="3"/>
      <c r="G1049" s="4"/>
      <c r="H1049" s="4"/>
      <c r="I1049" s="4"/>
      <c r="J1049" s="4"/>
      <c r="K1049" s="4"/>
      <c r="L1049" s="4"/>
      <c r="M1049" s="4"/>
      <c r="N1049" s="4"/>
      <c r="O1049" s="4"/>
      <c r="P1049" s="4"/>
    </row>
    <row r="1050" ht="13.5" customHeight="1">
      <c r="A1050" s="1" t="s">
        <v>5399</v>
      </c>
      <c r="B1050" s="1" t="s">
        <v>86</v>
      </c>
      <c r="C1050" s="1" t="s">
        <v>10</v>
      </c>
      <c r="D1050" s="1" t="s">
        <v>5537</v>
      </c>
      <c r="E1050" s="1" t="s">
        <v>5538</v>
      </c>
      <c r="F1050" s="3"/>
      <c r="G1050" s="4"/>
      <c r="H1050" s="4"/>
      <c r="I1050" s="4"/>
      <c r="J1050" s="4"/>
      <c r="K1050" s="4"/>
      <c r="L1050" s="4"/>
      <c r="M1050" s="4"/>
      <c r="N1050" s="4"/>
      <c r="O1050" s="4"/>
      <c r="P1050" s="4"/>
    </row>
    <row r="1051" ht="13.5" customHeight="1">
      <c r="A1051" s="1" t="s">
        <v>5399</v>
      </c>
      <c r="B1051" s="1" t="s">
        <v>91</v>
      </c>
      <c r="C1051" s="1" t="s">
        <v>10</v>
      </c>
      <c r="D1051" s="1" t="s">
        <v>5543</v>
      </c>
      <c r="E1051" s="1" t="s">
        <v>5545</v>
      </c>
      <c r="F1051" s="3"/>
      <c r="G1051" s="4"/>
      <c r="H1051" s="4"/>
      <c r="I1051" s="4"/>
      <c r="J1051" s="4"/>
      <c r="K1051" s="4"/>
      <c r="L1051" s="4"/>
      <c r="M1051" s="4"/>
      <c r="N1051" s="4"/>
      <c r="O1051" s="4"/>
      <c r="P1051" s="4"/>
    </row>
    <row r="1052" ht="13.5" customHeight="1">
      <c r="A1052" s="1" t="s">
        <v>5399</v>
      </c>
      <c r="B1052" s="1" t="s">
        <v>94</v>
      </c>
      <c r="C1052" s="1" t="s">
        <v>10</v>
      </c>
      <c r="D1052" s="1" t="s">
        <v>5552</v>
      </c>
      <c r="E1052" s="1" t="s">
        <v>5553</v>
      </c>
      <c r="F1052" s="3"/>
      <c r="G1052" s="4"/>
      <c r="H1052" s="4"/>
      <c r="I1052" s="4"/>
      <c r="J1052" s="4"/>
      <c r="K1052" s="4"/>
      <c r="L1052" s="4"/>
      <c r="M1052" s="4"/>
      <c r="N1052" s="4"/>
      <c r="O1052" s="4"/>
      <c r="P1052" s="4"/>
    </row>
    <row r="1053" ht="13.5" customHeight="1">
      <c r="A1053" s="1" t="s">
        <v>5399</v>
      </c>
      <c r="B1053" s="1" t="s">
        <v>186</v>
      </c>
      <c r="C1053" s="1" t="s">
        <v>10</v>
      </c>
      <c r="D1053" s="1" t="s">
        <v>5557</v>
      </c>
      <c r="E1053" s="1" t="s">
        <v>5558</v>
      </c>
      <c r="F1053" s="3"/>
      <c r="G1053" s="4"/>
      <c r="H1053" s="4"/>
      <c r="I1053" s="4"/>
      <c r="J1053" s="4"/>
      <c r="K1053" s="4"/>
      <c r="L1053" s="4"/>
      <c r="M1053" s="4"/>
      <c r="N1053" s="4"/>
      <c r="O1053" s="4"/>
      <c r="P1053" s="4"/>
    </row>
    <row r="1054" ht="13.5" customHeight="1">
      <c r="A1054" s="1" t="s">
        <v>5399</v>
      </c>
      <c r="B1054" s="1" t="s">
        <v>189</v>
      </c>
      <c r="C1054" s="1" t="s">
        <v>374</v>
      </c>
      <c r="D1054" s="1" t="s">
        <v>5563</v>
      </c>
      <c r="E1054" s="1" t="s">
        <v>5564</v>
      </c>
      <c r="F1054" s="3"/>
      <c r="G1054" s="4"/>
      <c r="H1054" s="4"/>
      <c r="I1054" s="4"/>
      <c r="J1054" s="4"/>
      <c r="K1054" s="4"/>
      <c r="L1054" s="4"/>
      <c r="M1054" s="4"/>
      <c r="N1054" s="4"/>
      <c r="O1054" s="4"/>
      <c r="P1054" s="4"/>
    </row>
    <row r="1055" ht="13.5" customHeight="1">
      <c r="A1055" s="1" t="s">
        <v>5399</v>
      </c>
      <c r="B1055" s="1" t="s">
        <v>193</v>
      </c>
      <c r="C1055" s="1" t="s">
        <v>10</v>
      </c>
      <c r="D1055" s="1" t="s">
        <v>5570</v>
      </c>
      <c r="E1055" s="1" t="s">
        <v>5572</v>
      </c>
      <c r="F1055" s="3"/>
      <c r="G1055" s="4"/>
      <c r="H1055" s="4"/>
      <c r="I1055" s="4"/>
      <c r="J1055" s="4"/>
      <c r="K1055" s="4"/>
      <c r="L1055" s="4"/>
      <c r="M1055" s="4"/>
      <c r="N1055" s="4"/>
      <c r="O1055" s="4"/>
      <c r="P1055" s="4"/>
    </row>
    <row r="1056" ht="13.5" customHeight="1">
      <c r="A1056" s="1" t="s">
        <v>5399</v>
      </c>
      <c r="B1056" s="1" t="s">
        <v>197</v>
      </c>
      <c r="C1056" s="1" t="s">
        <v>10</v>
      </c>
      <c r="D1056" s="1" t="s">
        <v>5577</v>
      </c>
      <c r="E1056" s="1" t="s">
        <v>5578</v>
      </c>
      <c r="F1056" s="3"/>
      <c r="G1056" s="4"/>
      <c r="H1056" s="4"/>
      <c r="I1056" s="4"/>
      <c r="J1056" s="4"/>
      <c r="K1056" s="4"/>
      <c r="L1056" s="4"/>
      <c r="M1056" s="4"/>
      <c r="N1056" s="4"/>
      <c r="O1056" s="4"/>
      <c r="P1056" s="4"/>
    </row>
    <row r="1057" ht="13.5" customHeight="1">
      <c r="A1057" s="1" t="s">
        <v>5399</v>
      </c>
      <c r="B1057" s="1" t="s">
        <v>201</v>
      </c>
      <c r="C1057" s="1" t="s">
        <v>10</v>
      </c>
      <c r="D1057" s="1" t="s">
        <v>5581</v>
      </c>
      <c r="E1057" s="1" t="s">
        <v>5582</v>
      </c>
      <c r="F1057" s="3"/>
      <c r="G1057" s="4"/>
      <c r="H1057" s="4"/>
      <c r="I1057" s="4"/>
      <c r="J1057" s="4"/>
      <c r="K1057" s="4"/>
      <c r="L1057" s="4"/>
      <c r="M1057" s="4"/>
      <c r="N1057" s="4"/>
      <c r="O1057" s="4"/>
      <c r="P1057" s="4"/>
    </row>
    <row r="1058" ht="13.5" customHeight="1">
      <c r="A1058" s="1" t="s">
        <v>5399</v>
      </c>
      <c r="B1058" s="1" t="s">
        <v>206</v>
      </c>
      <c r="C1058" s="1" t="s">
        <v>374</v>
      </c>
      <c r="D1058" s="1" t="s">
        <v>5589</v>
      </c>
      <c r="E1058" s="1" t="s">
        <v>5591</v>
      </c>
      <c r="F1058" s="3"/>
      <c r="G1058" s="4"/>
      <c r="H1058" s="4"/>
      <c r="I1058" s="4"/>
      <c r="J1058" s="4"/>
      <c r="K1058" s="4"/>
      <c r="L1058" s="4"/>
      <c r="M1058" s="4"/>
      <c r="N1058" s="4"/>
      <c r="O1058" s="4"/>
      <c r="P1058" s="4"/>
    </row>
    <row r="1059" ht="13.5" customHeight="1">
      <c r="A1059" s="1" t="s">
        <v>5399</v>
      </c>
      <c r="B1059" s="1" t="s">
        <v>211</v>
      </c>
      <c r="C1059" s="1" t="s">
        <v>10</v>
      </c>
      <c r="D1059" s="1" t="s">
        <v>5597</v>
      </c>
      <c r="E1059" s="1" t="s">
        <v>5599</v>
      </c>
      <c r="F1059" s="3"/>
      <c r="G1059" s="4"/>
      <c r="H1059" s="4"/>
      <c r="I1059" s="4"/>
      <c r="J1059" s="4"/>
      <c r="K1059" s="4"/>
      <c r="L1059" s="4"/>
      <c r="M1059" s="4"/>
      <c r="N1059" s="4"/>
      <c r="O1059" s="4"/>
      <c r="P1059" s="4"/>
    </row>
    <row r="1060" ht="13.5" customHeight="1">
      <c r="A1060" s="1" t="s">
        <v>5399</v>
      </c>
      <c r="B1060" s="1" t="s">
        <v>215</v>
      </c>
      <c r="C1060" s="1" t="s">
        <v>10</v>
      </c>
      <c r="D1060" s="1" t="s">
        <v>5605</v>
      </c>
      <c r="E1060" s="1" t="s">
        <v>5606</v>
      </c>
      <c r="F1060" s="3"/>
      <c r="G1060" s="4"/>
      <c r="H1060" s="4"/>
      <c r="I1060" s="4"/>
      <c r="J1060" s="4"/>
      <c r="K1060" s="4"/>
      <c r="L1060" s="4"/>
      <c r="M1060" s="4"/>
      <c r="N1060" s="4"/>
      <c r="O1060" s="4"/>
      <c r="P1060" s="4"/>
    </row>
    <row r="1061" ht="13.5" customHeight="1">
      <c r="A1061" s="1" t="s">
        <v>5399</v>
      </c>
      <c r="B1061" s="1" t="s">
        <v>220</v>
      </c>
      <c r="C1061" s="1" t="s">
        <v>10</v>
      </c>
      <c r="D1061" s="1" t="s">
        <v>5612</v>
      </c>
      <c r="E1061" s="1" t="s">
        <v>5614</v>
      </c>
      <c r="F1061" s="3"/>
      <c r="G1061" s="4"/>
      <c r="H1061" s="4"/>
      <c r="I1061" s="4"/>
      <c r="J1061" s="4"/>
      <c r="K1061" s="4"/>
      <c r="L1061" s="4"/>
      <c r="M1061" s="4"/>
      <c r="N1061" s="4"/>
      <c r="O1061" s="4"/>
      <c r="P1061" s="4"/>
    </row>
    <row r="1062" ht="13.5" customHeight="1">
      <c r="A1062" s="1" t="s">
        <v>5399</v>
      </c>
      <c r="B1062" s="1" t="s">
        <v>223</v>
      </c>
      <c r="C1062" s="1" t="s">
        <v>10</v>
      </c>
      <c r="D1062" s="1" t="s">
        <v>5621</v>
      </c>
      <c r="E1062" s="1" t="s">
        <v>5622</v>
      </c>
      <c r="F1062" s="3"/>
      <c r="G1062" s="4"/>
      <c r="H1062" s="4"/>
      <c r="I1062" s="4"/>
      <c r="J1062" s="4"/>
      <c r="K1062" s="4"/>
      <c r="L1062" s="4"/>
      <c r="M1062" s="4"/>
      <c r="N1062" s="4"/>
      <c r="O1062" s="4"/>
      <c r="P1062" s="4"/>
    </row>
    <row r="1063" ht="13.5" customHeight="1">
      <c r="A1063" s="1" t="s">
        <v>5399</v>
      </c>
      <c r="B1063" s="1" t="s">
        <v>229</v>
      </c>
      <c r="C1063" s="1" t="s">
        <v>10</v>
      </c>
      <c r="D1063" s="1" t="s">
        <v>5627</v>
      </c>
      <c r="E1063" s="1" t="s">
        <v>5629</v>
      </c>
      <c r="F1063" s="3"/>
      <c r="G1063" s="4"/>
      <c r="H1063" s="4"/>
      <c r="I1063" s="4"/>
      <c r="J1063" s="4"/>
      <c r="K1063" s="4"/>
      <c r="L1063" s="4"/>
      <c r="M1063" s="4"/>
      <c r="N1063" s="4"/>
      <c r="O1063" s="4"/>
      <c r="P1063" s="4"/>
    </row>
    <row r="1064" ht="13.5" customHeight="1">
      <c r="A1064" s="1" t="s">
        <v>5399</v>
      </c>
      <c r="B1064" s="1" t="s">
        <v>233</v>
      </c>
      <c r="C1064" s="1" t="s">
        <v>10</v>
      </c>
      <c r="D1064" s="1" t="s">
        <v>5633</v>
      </c>
      <c r="E1064" s="1" t="s">
        <v>5634</v>
      </c>
      <c r="F1064" s="3"/>
      <c r="G1064" s="4"/>
      <c r="H1064" s="4"/>
      <c r="I1064" s="4"/>
      <c r="J1064" s="4"/>
      <c r="K1064" s="4"/>
      <c r="L1064" s="4"/>
      <c r="M1064" s="4"/>
      <c r="N1064" s="4"/>
      <c r="O1064" s="4"/>
      <c r="P1064" s="4"/>
    </row>
    <row r="1065" ht="13.5" customHeight="1">
      <c r="A1065" s="1" t="s">
        <v>5399</v>
      </c>
      <c r="B1065" s="1" t="s">
        <v>237</v>
      </c>
      <c r="C1065" s="1" t="s">
        <v>10</v>
      </c>
      <c r="D1065" s="1" t="s">
        <v>5641</v>
      </c>
      <c r="E1065" s="1" t="s">
        <v>5642</v>
      </c>
      <c r="F1065" s="3"/>
      <c r="G1065" s="4"/>
      <c r="H1065" s="4"/>
      <c r="I1065" s="4"/>
      <c r="J1065" s="4"/>
      <c r="K1065" s="4"/>
      <c r="L1065" s="4"/>
      <c r="M1065" s="4"/>
      <c r="N1065" s="4"/>
      <c r="O1065" s="4"/>
      <c r="P1065" s="4"/>
    </row>
    <row r="1066" ht="13.5" customHeight="1">
      <c r="A1066" s="1" t="s">
        <v>5399</v>
      </c>
      <c r="B1066" s="1" t="s">
        <v>241</v>
      </c>
      <c r="C1066" s="1" t="s">
        <v>48</v>
      </c>
      <c r="D1066" s="1" t="s">
        <v>5647</v>
      </c>
      <c r="E1066" s="1" t="s">
        <v>5648</v>
      </c>
      <c r="F1066" s="3"/>
      <c r="G1066" s="4"/>
      <c r="H1066" s="4"/>
      <c r="I1066" s="4"/>
      <c r="J1066" s="4"/>
      <c r="K1066" s="4"/>
      <c r="L1066" s="4"/>
      <c r="M1066" s="4"/>
      <c r="N1066" s="4"/>
      <c r="O1066" s="4"/>
      <c r="P1066" s="4"/>
    </row>
    <row r="1067" ht="13.5" customHeight="1">
      <c r="A1067" s="1" t="s">
        <v>5399</v>
      </c>
      <c r="B1067" s="1" t="s">
        <v>244</v>
      </c>
      <c r="C1067" s="1" t="s">
        <v>10</v>
      </c>
      <c r="D1067" s="1" t="s">
        <v>5653</v>
      </c>
      <c r="E1067" s="1" t="s">
        <v>5654</v>
      </c>
      <c r="F1067" s="3"/>
      <c r="G1067" s="4"/>
      <c r="H1067" s="4"/>
      <c r="I1067" s="4"/>
      <c r="J1067" s="4"/>
      <c r="K1067" s="4"/>
      <c r="L1067" s="4"/>
      <c r="M1067" s="4"/>
      <c r="N1067" s="4"/>
      <c r="O1067" s="4"/>
      <c r="P1067" s="4"/>
    </row>
    <row r="1068" ht="13.5" customHeight="1">
      <c r="A1068" s="1" t="s">
        <v>5399</v>
      </c>
      <c r="B1068" s="1" t="s">
        <v>247</v>
      </c>
      <c r="C1068" s="1" t="s">
        <v>10</v>
      </c>
      <c r="D1068" s="1" t="s">
        <v>5661</v>
      </c>
      <c r="E1068" s="1" t="s">
        <v>5662</v>
      </c>
      <c r="F1068" s="3"/>
      <c r="G1068" s="4"/>
      <c r="H1068" s="4"/>
      <c r="I1068" s="4"/>
      <c r="J1068" s="4"/>
      <c r="K1068" s="4"/>
      <c r="L1068" s="4"/>
      <c r="M1068" s="4"/>
      <c r="N1068" s="4"/>
      <c r="O1068" s="4"/>
      <c r="P1068" s="4"/>
    </row>
    <row r="1069" ht="13.5" customHeight="1">
      <c r="A1069" s="1" t="s">
        <v>5399</v>
      </c>
      <c r="B1069" s="1" t="s">
        <v>251</v>
      </c>
      <c r="C1069" s="1" t="s">
        <v>10</v>
      </c>
      <c r="D1069" s="1" t="s">
        <v>5669</v>
      </c>
      <c r="E1069" s="1" t="s">
        <v>5670</v>
      </c>
      <c r="F1069" s="3"/>
      <c r="G1069" s="4"/>
      <c r="H1069" s="4"/>
      <c r="I1069" s="4"/>
      <c r="J1069" s="4"/>
      <c r="K1069" s="4"/>
      <c r="L1069" s="4"/>
      <c r="M1069" s="4"/>
      <c r="N1069" s="4"/>
      <c r="O1069" s="4"/>
      <c r="P1069" s="4"/>
    </row>
    <row r="1070" ht="13.5" customHeight="1">
      <c r="A1070" s="1" t="s">
        <v>5399</v>
      </c>
      <c r="B1070" s="1" t="s">
        <v>254</v>
      </c>
      <c r="C1070" s="1" t="s">
        <v>10</v>
      </c>
      <c r="D1070" s="1" t="s">
        <v>5677</v>
      </c>
      <c r="E1070" s="1" t="s">
        <v>5678</v>
      </c>
      <c r="F1070" s="3"/>
      <c r="G1070" s="4"/>
      <c r="H1070" s="4"/>
      <c r="I1070" s="4"/>
      <c r="J1070" s="4"/>
      <c r="K1070" s="4"/>
      <c r="L1070" s="4"/>
      <c r="M1070" s="4"/>
      <c r="N1070" s="4"/>
      <c r="O1070" s="4"/>
      <c r="P1070" s="4"/>
    </row>
    <row r="1071" ht="13.5" customHeight="1">
      <c r="A1071" s="1" t="s">
        <v>5399</v>
      </c>
      <c r="B1071" s="1" t="s">
        <v>258</v>
      </c>
      <c r="C1071" s="1" t="s">
        <v>10</v>
      </c>
      <c r="D1071" s="1" t="s">
        <v>5686</v>
      </c>
      <c r="E1071" s="1" t="s">
        <v>5690</v>
      </c>
      <c r="F1071" s="3"/>
      <c r="G1071" s="4"/>
      <c r="H1071" s="4"/>
      <c r="I1071" s="4"/>
      <c r="J1071" s="4"/>
      <c r="K1071" s="4"/>
      <c r="L1071" s="4"/>
      <c r="M1071" s="4"/>
      <c r="N1071" s="4"/>
      <c r="O1071" s="4"/>
      <c r="P1071" s="4"/>
    </row>
    <row r="1072" ht="13.5" customHeight="1">
      <c r="A1072" s="1" t="s">
        <v>5399</v>
      </c>
      <c r="B1072" s="1" t="s">
        <v>263</v>
      </c>
      <c r="C1072" s="1" t="s">
        <v>10</v>
      </c>
      <c r="D1072" s="1" t="s">
        <v>5693</v>
      </c>
      <c r="E1072" s="1" t="s">
        <v>5694</v>
      </c>
      <c r="F1072" s="3"/>
      <c r="G1072" s="4"/>
      <c r="H1072" s="4"/>
      <c r="I1072" s="4"/>
      <c r="J1072" s="4"/>
      <c r="K1072" s="4"/>
      <c r="L1072" s="4"/>
      <c r="M1072" s="4"/>
      <c r="N1072" s="4"/>
      <c r="O1072" s="4"/>
      <c r="P1072" s="4"/>
    </row>
    <row r="1073" ht="13.5" customHeight="1">
      <c r="A1073" s="1" t="s">
        <v>5399</v>
      </c>
      <c r="B1073" s="1" t="s">
        <v>268</v>
      </c>
      <c r="C1073" s="1" t="s">
        <v>10</v>
      </c>
      <c r="D1073" s="1" t="s">
        <v>5700</v>
      </c>
      <c r="E1073" s="1" t="s">
        <v>5701</v>
      </c>
      <c r="F1073" s="3"/>
      <c r="G1073" s="4"/>
      <c r="H1073" s="4"/>
      <c r="I1073" s="4"/>
      <c r="J1073" s="4"/>
      <c r="K1073" s="4"/>
      <c r="L1073" s="4"/>
      <c r="M1073" s="4"/>
      <c r="N1073" s="4"/>
      <c r="O1073" s="4"/>
      <c r="P1073" s="4"/>
    </row>
    <row r="1074" ht="13.5" customHeight="1">
      <c r="A1074" s="1" t="s">
        <v>5399</v>
      </c>
      <c r="B1074" s="1" t="s">
        <v>271</v>
      </c>
      <c r="C1074" s="1" t="s">
        <v>10</v>
      </c>
      <c r="D1074" s="1" t="s">
        <v>5705</v>
      </c>
      <c r="E1074" s="1" t="s">
        <v>5708</v>
      </c>
      <c r="F1074" s="3"/>
      <c r="G1074" s="4"/>
      <c r="H1074" s="4"/>
      <c r="I1074" s="4"/>
      <c r="J1074" s="4"/>
      <c r="K1074" s="4"/>
      <c r="L1074" s="4"/>
      <c r="M1074" s="4"/>
      <c r="N1074" s="4"/>
      <c r="O1074" s="4"/>
      <c r="P1074" s="4"/>
    </row>
    <row r="1075" ht="13.5" customHeight="1">
      <c r="A1075" s="1" t="s">
        <v>5399</v>
      </c>
      <c r="B1075" s="1" t="s">
        <v>276</v>
      </c>
      <c r="C1075" s="1" t="s">
        <v>10</v>
      </c>
      <c r="D1075" s="1" t="s">
        <v>5715</v>
      </c>
      <c r="E1075" s="1" t="s">
        <v>5716</v>
      </c>
      <c r="F1075" s="3"/>
      <c r="G1075" s="4"/>
      <c r="H1075" s="4"/>
      <c r="I1075" s="4"/>
      <c r="J1075" s="4"/>
      <c r="K1075" s="4"/>
      <c r="L1075" s="4"/>
      <c r="M1075" s="4"/>
      <c r="N1075" s="4"/>
      <c r="O1075" s="4"/>
      <c r="P1075" s="4"/>
    </row>
    <row r="1076" ht="13.5" customHeight="1">
      <c r="A1076" s="1" t="s">
        <v>5399</v>
      </c>
      <c r="B1076" s="1" t="s">
        <v>279</v>
      </c>
      <c r="C1076" s="1" t="s">
        <v>10</v>
      </c>
      <c r="D1076" s="1" t="s">
        <v>5722</v>
      </c>
      <c r="E1076" s="1" t="s">
        <v>5723</v>
      </c>
      <c r="F1076" s="3"/>
      <c r="G1076" s="4"/>
      <c r="H1076" s="4"/>
      <c r="I1076" s="4"/>
      <c r="J1076" s="4"/>
      <c r="K1076" s="4"/>
      <c r="L1076" s="4"/>
      <c r="M1076" s="4"/>
      <c r="N1076" s="4"/>
      <c r="O1076" s="4"/>
      <c r="P1076" s="4"/>
    </row>
    <row r="1077" ht="13.5" customHeight="1">
      <c r="A1077" s="1" t="s">
        <v>5399</v>
      </c>
      <c r="B1077" s="1" t="s">
        <v>284</v>
      </c>
      <c r="C1077" s="1" t="s">
        <v>10</v>
      </c>
      <c r="D1077" s="1" t="s">
        <v>5728</v>
      </c>
      <c r="E1077" s="1" t="s">
        <v>5731</v>
      </c>
      <c r="F1077" s="3"/>
      <c r="G1077" s="4"/>
      <c r="H1077" s="4"/>
      <c r="I1077" s="4"/>
      <c r="J1077" s="4"/>
      <c r="K1077" s="4"/>
      <c r="L1077" s="4"/>
      <c r="M1077" s="4"/>
      <c r="N1077" s="4"/>
      <c r="O1077" s="4"/>
      <c r="P1077" s="4"/>
    </row>
    <row r="1078" ht="13.5" customHeight="1">
      <c r="A1078" s="1" t="s">
        <v>5399</v>
      </c>
      <c r="B1078" s="1" t="s">
        <v>288</v>
      </c>
      <c r="C1078" s="1" t="s">
        <v>10</v>
      </c>
      <c r="D1078" s="1" t="s">
        <v>5740</v>
      </c>
      <c r="E1078" s="1" t="s">
        <v>5743</v>
      </c>
      <c r="F1078" s="3"/>
      <c r="G1078" s="4"/>
      <c r="H1078" s="4"/>
      <c r="I1078" s="4"/>
      <c r="J1078" s="4"/>
      <c r="K1078" s="4"/>
      <c r="L1078" s="4"/>
      <c r="M1078" s="4"/>
      <c r="N1078" s="4"/>
      <c r="O1078" s="4"/>
      <c r="P1078" s="4"/>
    </row>
    <row r="1079" ht="13.5" customHeight="1">
      <c r="A1079" s="1" t="s">
        <v>5399</v>
      </c>
      <c r="B1079" s="1" t="s">
        <v>99</v>
      </c>
      <c r="C1079" s="1" t="s">
        <v>1824</v>
      </c>
      <c r="D1079" s="3"/>
      <c r="E1079" s="3"/>
      <c r="F1079" s="3"/>
      <c r="G1079" s="4"/>
      <c r="H1079" s="4"/>
      <c r="I1079" s="4"/>
      <c r="J1079" s="4"/>
      <c r="K1079" s="4"/>
      <c r="L1079" s="4"/>
      <c r="M1079" s="4"/>
      <c r="N1079" s="4"/>
      <c r="O1079" s="4"/>
      <c r="P1079" s="4"/>
    </row>
    <row r="1080" ht="13.5" customHeight="1">
      <c r="A1080" s="1" t="s">
        <v>5751</v>
      </c>
      <c r="B1080" s="2" t="s">
        <v>1</v>
      </c>
      <c r="C1080" s="1" t="s">
        <v>2</v>
      </c>
      <c r="D1080" s="3"/>
      <c r="E1080" s="3"/>
      <c r="F1080" s="3"/>
      <c r="G1080" s="4"/>
      <c r="H1080" s="4"/>
      <c r="I1080" s="4"/>
      <c r="J1080" s="4"/>
      <c r="K1080" s="4"/>
      <c r="L1080" s="4"/>
      <c r="M1080" s="4"/>
      <c r="N1080" s="4"/>
      <c r="O1080" s="4"/>
      <c r="P1080" s="4"/>
    </row>
    <row r="1081" ht="13.5" customHeight="1">
      <c r="A1081" s="1" t="s">
        <v>5751</v>
      </c>
      <c r="B1081" s="1" t="s">
        <v>5</v>
      </c>
      <c r="C1081" s="1" t="s">
        <v>303</v>
      </c>
      <c r="D1081" s="1" t="s">
        <v>5760</v>
      </c>
      <c r="E1081" s="1" t="s">
        <v>5761</v>
      </c>
      <c r="F1081" s="3"/>
      <c r="G1081" s="4"/>
      <c r="H1081" s="4"/>
      <c r="I1081" s="4"/>
      <c r="J1081" s="4"/>
      <c r="K1081" s="4"/>
      <c r="L1081" s="4"/>
      <c r="M1081" s="4"/>
      <c r="N1081" s="4"/>
      <c r="O1081" s="4"/>
      <c r="P1081" s="4"/>
    </row>
    <row r="1082" ht="13.5" customHeight="1">
      <c r="A1082" s="1" t="s">
        <v>5751</v>
      </c>
      <c r="B1082" s="1" t="s">
        <v>9</v>
      </c>
      <c r="C1082" s="1" t="s">
        <v>10</v>
      </c>
      <c r="D1082" s="1" t="s">
        <v>5768</v>
      </c>
      <c r="E1082" s="1" t="s">
        <v>5769</v>
      </c>
      <c r="F1082" s="3"/>
      <c r="G1082" s="4"/>
      <c r="H1082" s="4"/>
      <c r="I1082" s="4"/>
      <c r="J1082" s="4"/>
      <c r="K1082" s="4"/>
      <c r="L1082" s="4"/>
      <c r="M1082" s="4"/>
      <c r="N1082" s="4"/>
      <c r="O1082" s="4"/>
      <c r="P1082" s="4"/>
    </row>
    <row r="1083" ht="13.5" customHeight="1">
      <c r="A1083" s="1" t="s">
        <v>5751</v>
      </c>
      <c r="B1083" s="1" t="s">
        <v>13</v>
      </c>
      <c r="C1083" s="1" t="s">
        <v>10</v>
      </c>
      <c r="D1083" s="1" t="s">
        <v>5776</v>
      </c>
      <c r="E1083" s="1" t="s">
        <v>5777</v>
      </c>
      <c r="F1083" s="3"/>
      <c r="G1083" s="4"/>
      <c r="H1083" s="4"/>
      <c r="I1083" s="4"/>
      <c r="J1083" s="4"/>
      <c r="K1083" s="4"/>
      <c r="L1083" s="4"/>
      <c r="M1083" s="4"/>
      <c r="N1083" s="4"/>
      <c r="O1083" s="4"/>
      <c r="P1083" s="4"/>
    </row>
    <row r="1084" ht="13.5" customHeight="1">
      <c r="A1084" s="1" t="s">
        <v>5751</v>
      </c>
      <c r="B1084" s="1" t="s">
        <v>16</v>
      </c>
      <c r="C1084" s="1" t="s">
        <v>10</v>
      </c>
      <c r="D1084" s="1" t="s">
        <v>5784</v>
      </c>
      <c r="E1084" s="1" t="s">
        <v>5785</v>
      </c>
      <c r="F1084" s="3"/>
      <c r="G1084" s="4"/>
      <c r="H1084" s="4"/>
      <c r="I1084" s="4"/>
      <c r="J1084" s="4"/>
      <c r="K1084" s="4"/>
      <c r="L1084" s="4"/>
      <c r="M1084" s="4"/>
      <c r="N1084" s="4"/>
      <c r="O1084" s="4"/>
      <c r="P1084" s="4"/>
    </row>
    <row r="1085" ht="13.5" customHeight="1">
      <c r="A1085" s="1" t="s">
        <v>5751</v>
      </c>
      <c r="B1085" s="1" t="s">
        <v>21</v>
      </c>
      <c r="C1085" s="1" t="s">
        <v>10</v>
      </c>
      <c r="D1085" s="1" t="s">
        <v>5790</v>
      </c>
      <c r="E1085" s="1" t="s">
        <v>5791</v>
      </c>
      <c r="F1085" s="3"/>
      <c r="G1085" s="4"/>
      <c r="H1085" s="4"/>
      <c r="I1085" s="4"/>
      <c r="J1085" s="4"/>
      <c r="K1085" s="4"/>
      <c r="L1085" s="4"/>
      <c r="M1085" s="4"/>
      <c r="N1085" s="4"/>
      <c r="O1085" s="4"/>
      <c r="P1085" s="4"/>
    </row>
    <row r="1086" ht="13.5" customHeight="1">
      <c r="A1086" s="1" t="s">
        <v>5751</v>
      </c>
      <c r="B1086" s="1" t="s">
        <v>27</v>
      </c>
      <c r="C1086" s="1" t="s">
        <v>10</v>
      </c>
      <c r="D1086" s="1" t="s">
        <v>5797</v>
      </c>
      <c r="E1086" s="1" t="s">
        <v>5798</v>
      </c>
      <c r="F1086" s="3"/>
      <c r="G1086" s="4"/>
      <c r="H1086" s="4"/>
      <c r="I1086" s="4"/>
      <c r="J1086" s="4"/>
      <c r="K1086" s="4"/>
      <c r="L1086" s="4"/>
      <c r="M1086" s="4"/>
      <c r="N1086" s="4"/>
      <c r="O1086" s="4"/>
      <c r="P1086" s="4"/>
    </row>
    <row r="1087" ht="13.5" customHeight="1">
      <c r="A1087" s="1" t="s">
        <v>5751</v>
      </c>
      <c r="B1087" s="1" t="s">
        <v>31</v>
      </c>
      <c r="C1087" s="1" t="s">
        <v>10</v>
      </c>
      <c r="D1087" s="1" t="s">
        <v>5810</v>
      </c>
      <c r="E1087" s="1" t="s">
        <v>5811</v>
      </c>
      <c r="F1087" s="3"/>
      <c r="G1087" s="4"/>
      <c r="H1087" s="4"/>
      <c r="I1087" s="4"/>
      <c r="J1087" s="4"/>
      <c r="K1087" s="4"/>
      <c r="L1087" s="4"/>
      <c r="M1087" s="4"/>
      <c r="N1087" s="4"/>
      <c r="O1087" s="4"/>
      <c r="P1087" s="4"/>
    </row>
    <row r="1088" ht="13.5" customHeight="1">
      <c r="A1088" s="1" t="s">
        <v>5751</v>
      </c>
      <c r="B1088" s="1" t="s">
        <v>34</v>
      </c>
      <c r="C1088" s="1" t="s">
        <v>10</v>
      </c>
      <c r="D1088" s="1" t="s">
        <v>5817</v>
      </c>
      <c r="E1088" s="1" t="s">
        <v>5819</v>
      </c>
      <c r="F1088" s="3"/>
      <c r="G1088" s="4"/>
      <c r="H1088" s="4"/>
      <c r="I1088" s="4"/>
      <c r="J1088" s="4"/>
      <c r="K1088" s="4"/>
      <c r="L1088" s="4"/>
      <c r="M1088" s="4"/>
      <c r="N1088" s="4"/>
      <c r="O1088" s="4"/>
      <c r="P1088" s="4"/>
    </row>
    <row r="1089" ht="13.5" customHeight="1">
      <c r="A1089" s="1" t="s">
        <v>5751</v>
      </c>
      <c r="B1089" s="1" t="s">
        <v>40</v>
      </c>
      <c r="C1089" s="1" t="s">
        <v>10</v>
      </c>
      <c r="D1089" s="1" t="s">
        <v>5824</v>
      </c>
      <c r="E1089" s="1" t="s">
        <v>5825</v>
      </c>
      <c r="F1089" s="3"/>
      <c r="G1089" s="4"/>
      <c r="H1089" s="4"/>
      <c r="I1089" s="4"/>
      <c r="J1089" s="4"/>
      <c r="K1089" s="4"/>
      <c r="L1089" s="4"/>
      <c r="M1089" s="4"/>
      <c r="N1089" s="4"/>
      <c r="O1089" s="4"/>
      <c r="P1089" s="4"/>
    </row>
    <row r="1090" ht="13.5" customHeight="1">
      <c r="A1090" s="1" t="s">
        <v>5751</v>
      </c>
      <c r="B1090" s="1" t="s">
        <v>45</v>
      </c>
      <c r="C1090" s="1" t="s">
        <v>374</v>
      </c>
      <c r="D1090" s="1" t="s">
        <v>5830</v>
      </c>
      <c r="E1090" s="1" t="s">
        <v>5831</v>
      </c>
      <c r="F1090" s="3"/>
      <c r="G1090" s="4"/>
      <c r="H1090" s="4"/>
      <c r="I1090" s="4"/>
      <c r="J1090" s="4"/>
      <c r="K1090" s="4"/>
      <c r="L1090" s="4"/>
      <c r="M1090" s="4"/>
      <c r="N1090" s="4"/>
      <c r="O1090" s="4"/>
      <c r="P1090" s="4"/>
    </row>
    <row r="1091" ht="13.5" customHeight="1">
      <c r="A1091" s="1" t="s">
        <v>5751</v>
      </c>
      <c r="B1091" s="1" t="s">
        <v>52</v>
      </c>
      <c r="C1091" s="1" t="s">
        <v>10</v>
      </c>
      <c r="D1091" s="1" t="s">
        <v>5836</v>
      </c>
      <c r="E1091" s="1" t="s">
        <v>5837</v>
      </c>
      <c r="F1091" s="3"/>
      <c r="G1091" s="4"/>
      <c r="H1091" s="4"/>
      <c r="I1091" s="4"/>
      <c r="J1091" s="4"/>
      <c r="K1091" s="4"/>
      <c r="L1091" s="4"/>
      <c r="M1091" s="4"/>
      <c r="N1091" s="4"/>
      <c r="O1091" s="4"/>
      <c r="P1091" s="4"/>
    </row>
    <row r="1092" ht="13.5" customHeight="1">
      <c r="A1092" s="1" t="s">
        <v>5751</v>
      </c>
      <c r="B1092" s="1" t="s">
        <v>57</v>
      </c>
      <c r="C1092" s="1" t="s">
        <v>10</v>
      </c>
      <c r="D1092" s="1" t="s">
        <v>5843</v>
      </c>
      <c r="E1092" s="1" t="s">
        <v>5845</v>
      </c>
      <c r="F1092" s="3"/>
      <c r="G1092" s="4"/>
      <c r="H1092" s="4"/>
      <c r="I1092" s="4"/>
      <c r="J1092" s="4"/>
      <c r="K1092" s="4"/>
      <c r="L1092" s="4"/>
      <c r="M1092" s="4"/>
      <c r="N1092" s="4"/>
      <c r="O1092" s="4"/>
      <c r="P1092" s="4"/>
    </row>
    <row r="1093" ht="13.5" customHeight="1">
      <c r="A1093" s="1" t="s">
        <v>5751</v>
      </c>
      <c r="B1093" s="1" t="s">
        <v>60</v>
      </c>
      <c r="C1093" s="1" t="s">
        <v>10</v>
      </c>
      <c r="D1093" s="1" t="s">
        <v>5848</v>
      </c>
      <c r="E1093" s="1" t="s">
        <v>5849</v>
      </c>
      <c r="F1093" s="3"/>
      <c r="G1093" s="4"/>
      <c r="H1093" s="4"/>
      <c r="I1093" s="4"/>
      <c r="J1093" s="4"/>
      <c r="K1093" s="4"/>
      <c r="L1093" s="4"/>
      <c r="M1093" s="4"/>
      <c r="N1093" s="4"/>
      <c r="O1093" s="4"/>
      <c r="P1093" s="4"/>
    </row>
    <row r="1094" ht="13.5" customHeight="1">
      <c r="A1094" s="1" t="s">
        <v>5751</v>
      </c>
      <c r="B1094" s="1" t="s">
        <v>65</v>
      </c>
      <c r="C1094" s="1" t="s">
        <v>374</v>
      </c>
      <c r="D1094" s="1" t="s">
        <v>5854</v>
      </c>
      <c r="E1094" s="1" t="s">
        <v>5856</v>
      </c>
      <c r="F1094" s="3"/>
      <c r="G1094" s="4"/>
      <c r="H1094" s="4"/>
      <c r="I1094" s="4"/>
      <c r="J1094" s="4"/>
      <c r="K1094" s="4"/>
      <c r="L1094" s="4"/>
      <c r="M1094" s="4"/>
      <c r="N1094" s="4"/>
      <c r="O1094" s="4"/>
      <c r="P1094" s="4"/>
    </row>
    <row r="1095" ht="13.5" customHeight="1">
      <c r="A1095" s="1" t="s">
        <v>5751</v>
      </c>
      <c r="B1095" s="1" t="s">
        <v>70</v>
      </c>
      <c r="C1095" s="1" t="s">
        <v>10</v>
      </c>
      <c r="D1095" s="1" t="s">
        <v>5860</v>
      </c>
      <c r="E1095" s="1" t="s">
        <v>5862</v>
      </c>
      <c r="F1095" s="3"/>
      <c r="G1095" s="4"/>
      <c r="H1095" s="4"/>
      <c r="I1095" s="4"/>
      <c r="J1095" s="4"/>
      <c r="K1095" s="4"/>
      <c r="L1095" s="4"/>
      <c r="M1095" s="4"/>
      <c r="N1095" s="4"/>
      <c r="O1095" s="4"/>
      <c r="P1095" s="4"/>
    </row>
    <row r="1096" ht="13.5" customHeight="1">
      <c r="A1096" s="1" t="s">
        <v>5751</v>
      </c>
      <c r="B1096" s="1" t="s">
        <v>74</v>
      </c>
      <c r="C1096" s="1" t="s">
        <v>10</v>
      </c>
      <c r="D1096" s="1" t="s">
        <v>5866</v>
      </c>
      <c r="E1096" s="1" t="s">
        <v>5867</v>
      </c>
      <c r="F1096" s="3"/>
      <c r="G1096" s="4"/>
      <c r="H1096" s="4"/>
      <c r="I1096" s="4"/>
      <c r="J1096" s="4"/>
      <c r="K1096" s="4"/>
      <c r="L1096" s="4"/>
      <c r="M1096" s="4"/>
      <c r="N1096" s="4"/>
      <c r="O1096" s="4"/>
      <c r="P1096" s="4"/>
    </row>
    <row r="1097" ht="13.5" customHeight="1">
      <c r="A1097" s="1" t="s">
        <v>5751</v>
      </c>
      <c r="B1097" s="1" t="s">
        <v>78</v>
      </c>
      <c r="C1097" s="1" t="s">
        <v>10</v>
      </c>
      <c r="D1097" s="1" t="s">
        <v>5869</v>
      </c>
      <c r="E1097" s="1" t="s">
        <v>5870</v>
      </c>
      <c r="F1097" s="3"/>
      <c r="G1097" s="4"/>
      <c r="H1097" s="4"/>
      <c r="I1097" s="4"/>
      <c r="J1097" s="4"/>
      <c r="K1097" s="4"/>
      <c r="L1097" s="4"/>
      <c r="M1097" s="4"/>
      <c r="N1097" s="4"/>
      <c r="O1097" s="4"/>
      <c r="P1097" s="4"/>
    </row>
    <row r="1098" ht="13.5" customHeight="1">
      <c r="A1098" s="1" t="s">
        <v>5751</v>
      </c>
      <c r="B1098" s="1" t="s">
        <v>83</v>
      </c>
      <c r="C1098" s="1" t="s">
        <v>10</v>
      </c>
      <c r="D1098" s="1" t="s">
        <v>5875</v>
      </c>
      <c r="E1098" s="1" t="s">
        <v>5876</v>
      </c>
      <c r="F1098" s="3"/>
      <c r="G1098" s="4"/>
      <c r="H1098" s="4"/>
      <c r="I1098" s="4"/>
      <c r="J1098" s="4"/>
      <c r="K1098" s="4"/>
      <c r="L1098" s="4"/>
      <c r="M1098" s="4"/>
      <c r="N1098" s="4"/>
      <c r="O1098" s="4"/>
      <c r="P1098" s="4"/>
    </row>
    <row r="1099" ht="13.5" customHeight="1">
      <c r="A1099" s="1" t="s">
        <v>5751</v>
      </c>
      <c r="B1099" s="1" t="s">
        <v>86</v>
      </c>
      <c r="C1099" s="1" t="s">
        <v>374</v>
      </c>
      <c r="D1099" s="1" t="s">
        <v>5885</v>
      </c>
      <c r="E1099" s="1" t="s">
        <v>5886</v>
      </c>
      <c r="F1099" s="3"/>
      <c r="G1099" s="4"/>
      <c r="H1099" s="4"/>
      <c r="I1099" s="4"/>
      <c r="J1099" s="4"/>
      <c r="K1099" s="4"/>
      <c r="L1099" s="4"/>
      <c r="M1099" s="4"/>
      <c r="N1099" s="4"/>
      <c r="O1099" s="4"/>
      <c r="P1099" s="4"/>
    </row>
    <row r="1100" ht="13.5" customHeight="1">
      <c r="A1100" s="1" t="s">
        <v>5751</v>
      </c>
      <c r="B1100" s="1" t="s">
        <v>91</v>
      </c>
      <c r="C1100" s="1" t="s">
        <v>10</v>
      </c>
      <c r="D1100" s="1" t="s">
        <v>5895</v>
      </c>
      <c r="E1100" s="1" t="s">
        <v>5896</v>
      </c>
      <c r="F1100" s="3"/>
      <c r="G1100" s="4"/>
      <c r="H1100" s="4"/>
      <c r="I1100" s="4"/>
      <c r="J1100" s="4"/>
      <c r="K1100" s="4"/>
      <c r="L1100" s="4"/>
      <c r="M1100" s="4"/>
      <c r="N1100" s="4"/>
      <c r="O1100" s="4"/>
      <c r="P1100" s="4"/>
    </row>
    <row r="1101" ht="13.5" customHeight="1">
      <c r="A1101" s="1" t="s">
        <v>5751</v>
      </c>
      <c r="B1101" s="1" t="s">
        <v>94</v>
      </c>
      <c r="C1101" s="1" t="s">
        <v>10</v>
      </c>
      <c r="D1101" s="1" t="s">
        <v>5903</v>
      </c>
      <c r="E1101" s="1" t="s">
        <v>5905</v>
      </c>
      <c r="F1101" s="3"/>
      <c r="G1101" s="4"/>
      <c r="H1101" s="4"/>
      <c r="I1101" s="4"/>
      <c r="J1101" s="4"/>
      <c r="K1101" s="4"/>
      <c r="L1101" s="4"/>
      <c r="M1101" s="4"/>
      <c r="N1101" s="4"/>
      <c r="O1101" s="4"/>
      <c r="P1101" s="4"/>
    </row>
    <row r="1102" ht="13.5" customHeight="1">
      <c r="A1102" s="1" t="s">
        <v>5751</v>
      </c>
      <c r="B1102" s="1" t="s">
        <v>186</v>
      </c>
      <c r="C1102" s="1" t="s">
        <v>48</v>
      </c>
      <c r="D1102" s="1" t="s">
        <v>5912</v>
      </c>
      <c r="E1102" s="1" t="s">
        <v>5915</v>
      </c>
      <c r="F1102" s="3"/>
      <c r="G1102" s="4"/>
      <c r="H1102" s="4"/>
      <c r="I1102" s="4"/>
      <c r="J1102" s="4"/>
      <c r="K1102" s="4"/>
      <c r="L1102" s="4"/>
      <c r="M1102" s="4"/>
      <c r="N1102" s="4"/>
      <c r="O1102" s="4"/>
      <c r="P1102" s="4"/>
    </row>
    <row r="1103" ht="13.5" customHeight="1">
      <c r="A1103" s="1" t="s">
        <v>5751</v>
      </c>
      <c r="B1103" s="1" t="s">
        <v>189</v>
      </c>
      <c r="C1103" s="1" t="s">
        <v>374</v>
      </c>
      <c r="D1103" s="1" t="s">
        <v>5919</v>
      </c>
      <c r="E1103" s="1" t="s">
        <v>5920</v>
      </c>
      <c r="F1103" s="3"/>
      <c r="G1103" s="4"/>
      <c r="H1103" s="4"/>
      <c r="I1103" s="4"/>
      <c r="J1103" s="4"/>
      <c r="K1103" s="4"/>
      <c r="L1103" s="4"/>
      <c r="M1103" s="4"/>
      <c r="N1103" s="4"/>
      <c r="O1103" s="4"/>
      <c r="P1103" s="4"/>
    </row>
    <row r="1104" ht="13.5" customHeight="1">
      <c r="A1104" s="1" t="s">
        <v>5751</v>
      </c>
      <c r="B1104" s="1" t="s">
        <v>193</v>
      </c>
      <c r="C1104" s="1" t="s">
        <v>10</v>
      </c>
      <c r="D1104" s="1" t="s">
        <v>5928</v>
      </c>
      <c r="E1104" s="1" t="s">
        <v>5930</v>
      </c>
      <c r="F1104" s="3"/>
      <c r="G1104" s="4"/>
      <c r="H1104" s="4"/>
      <c r="I1104" s="4"/>
      <c r="J1104" s="4"/>
      <c r="K1104" s="4"/>
      <c r="L1104" s="4"/>
      <c r="M1104" s="4"/>
      <c r="N1104" s="4"/>
      <c r="O1104" s="4"/>
      <c r="P1104" s="4"/>
    </row>
    <row r="1105" ht="13.5" customHeight="1">
      <c r="A1105" s="1" t="s">
        <v>5751</v>
      </c>
      <c r="B1105" s="1" t="s">
        <v>197</v>
      </c>
      <c r="C1105" s="1" t="s">
        <v>10</v>
      </c>
      <c r="D1105" s="1" t="s">
        <v>5935</v>
      </c>
      <c r="E1105" s="1" t="s">
        <v>5936</v>
      </c>
      <c r="F1105" s="3"/>
      <c r="G1105" s="4"/>
      <c r="H1105" s="4"/>
      <c r="I1105" s="4"/>
      <c r="J1105" s="4"/>
      <c r="K1105" s="4"/>
      <c r="L1105" s="4"/>
      <c r="M1105" s="4"/>
      <c r="N1105" s="4"/>
      <c r="O1105" s="4"/>
      <c r="P1105" s="4"/>
    </row>
    <row r="1106" ht="13.5" customHeight="1">
      <c r="A1106" s="1" t="s">
        <v>5751</v>
      </c>
      <c r="B1106" s="1" t="s">
        <v>201</v>
      </c>
      <c r="C1106" s="1" t="s">
        <v>10</v>
      </c>
      <c r="D1106" s="1" t="s">
        <v>5940</v>
      </c>
      <c r="E1106" s="1" t="s">
        <v>5941</v>
      </c>
      <c r="F1106" s="3"/>
      <c r="G1106" s="4"/>
      <c r="H1106" s="4"/>
      <c r="I1106" s="4"/>
      <c r="J1106" s="4"/>
      <c r="K1106" s="4"/>
      <c r="L1106" s="4"/>
      <c r="M1106" s="4"/>
      <c r="N1106" s="4"/>
      <c r="O1106" s="4"/>
      <c r="P1106" s="4"/>
    </row>
    <row r="1107" ht="13.5" customHeight="1">
      <c r="A1107" s="1" t="s">
        <v>5751</v>
      </c>
      <c r="B1107" s="1" t="s">
        <v>206</v>
      </c>
      <c r="C1107" s="1" t="s">
        <v>10</v>
      </c>
      <c r="D1107" s="1" t="s">
        <v>5945</v>
      </c>
      <c r="E1107" s="1" t="s">
        <v>5946</v>
      </c>
      <c r="F1107" s="3"/>
      <c r="G1107" s="4"/>
      <c r="H1107" s="4"/>
      <c r="I1107" s="4"/>
      <c r="J1107" s="4"/>
      <c r="K1107" s="4"/>
      <c r="L1107" s="4"/>
      <c r="M1107" s="4"/>
      <c r="N1107" s="4"/>
      <c r="O1107" s="4"/>
      <c r="P1107" s="4"/>
    </row>
    <row r="1108" ht="13.5" customHeight="1">
      <c r="A1108" s="1" t="s">
        <v>5751</v>
      </c>
      <c r="B1108" s="1" t="s">
        <v>211</v>
      </c>
      <c r="C1108" s="1" t="s">
        <v>10</v>
      </c>
      <c r="D1108" s="1" t="s">
        <v>5949</v>
      </c>
      <c r="E1108" s="1" t="s">
        <v>5951</v>
      </c>
      <c r="F1108" s="3"/>
      <c r="G1108" s="4"/>
      <c r="H1108" s="4"/>
      <c r="I1108" s="4"/>
      <c r="J1108" s="4"/>
      <c r="K1108" s="4"/>
      <c r="L1108" s="4"/>
      <c r="M1108" s="4"/>
      <c r="N1108" s="4"/>
      <c r="O1108" s="4"/>
      <c r="P1108" s="4"/>
    </row>
    <row r="1109" ht="13.5" customHeight="1">
      <c r="A1109" s="1" t="s">
        <v>5751</v>
      </c>
      <c r="B1109" s="1" t="s">
        <v>215</v>
      </c>
      <c r="C1109" s="1" t="s">
        <v>10</v>
      </c>
      <c r="D1109" s="1" t="s">
        <v>5957</v>
      </c>
      <c r="E1109" s="1" t="s">
        <v>5958</v>
      </c>
      <c r="F1109" s="3"/>
      <c r="G1109" s="4"/>
      <c r="H1109" s="4"/>
      <c r="I1109" s="4"/>
      <c r="J1109" s="4"/>
      <c r="K1109" s="4"/>
      <c r="L1109" s="4"/>
      <c r="M1109" s="4"/>
      <c r="N1109" s="4"/>
      <c r="O1109" s="4"/>
      <c r="P1109" s="4"/>
    </row>
    <row r="1110" ht="13.5" customHeight="1">
      <c r="A1110" s="1" t="s">
        <v>5751</v>
      </c>
      <c r="B1110" s="1" t="s">
        <v>220</v>
      </c>
      <c r="C1110" s="1" t="s">
        <v>10</v>
      </c>
      <c r="D1110" s="1" t="s">
        <v>5963</v>
      </c>
      <c r="E1110" s="1" t="s">
        <v>5964</v>
      </c>
      <c r="F1110" s="3"/>
      <c r="G1110" s="4"/>
      <c r="H1110" s="4"/>
      <c r="I1110" s="4"/>
      <c r="J1110" s="4"/>
      <c r="K1110" s="4"/>
      <c r="L1110" s="4"/>
      <c r="M1110" s="4"/>
      <c r="N1110" s="4"/>
      <c r="O1110" s="4"/>
      <c r="P1110" s="4"/>
    </row>
    <row r="1111" ht="13.5" customHeight="1">
      <c r="A1111" s="1" t="s">
        <v>5751</v>
      </c>
      <c r="B1111" s="1" t="s">
        <v>223</v>
      </c>
      <c r="C1111" s="1" t="s">
        <v>10</v>
      </c>
      <c r="D1111" s="1" t="s">
        <v>5969</v>
      </c>
      <c r="E1111" s="1" t="s">
        <v>5976</v>
      </c>
      <c r="F1111" s="3"/>
      <c r="G1111" s="4"/>
      <c r="H1111" s="4"/>
      <c r="I1111" s="4"/>
      <c r="J1111" s="4"/>
      <c r="K1111" s="4"/>
      <c r="L1111" s="4"/>
      <c r="M1111" s="4"/>
      <c r="N1111" s="4"/>
      <c r="O1111" s="4"/>
      <c r="P1111" s="4"/>
    </row>
    <row r="1112" ht="13.5" customHeight="1">
      <c r="A1112" s="1" t="s">
        <v>5751</v>
      </c>
      <c r="B1112" s="1" t="s">
        <v>99</v>
      </c>
      <c r="C1112" s="1" t="s">
        <v>1824</v>
      </c>
      <c r="D1112" s="3"/>
      <c r="E1112" s="3"/>
      <c r="F1112" s="3"/>
      <c r="G1112" s="4"/>
      <c r="H1112" s="4"/>
      <c r="I1112" s="4"/>
      <c r="J1112" s="4"/>
      <c r="K1112" s="4"/>
      <c r="L1112" s="4"/>
      <c r="M1112" s="4"/>
      <c r="N1112" s="4"/>
      <c r="O1112" s="4"/>
      <c r="P1112" s="4"/>
    </row>
    <row r="1113" ht="13.5" customHeight="1">
      <c r="A1113" s="1" t="s">
        <v>5985</v>
      </c>
      <c r="B1113" s="2" t="s">
        <v>1</v>
      </c>
      <c r="C1113" s="1" t="s">
        <v>2</v>
      </c>
      <c r="D1113" s="36"/>
      <c r="E1113" s="36"/>
      <c r="F1113" s="37"/>
      <c r="G1113" s="4"/>
      <c r="H1113" s="4"/>
      <c r="I1113" s="4"/>
      <c r="J1113" s="4"/>
      <c r="K1113" s="4"/>
      <c r="L1113" s="4"/>
      <c r="M1113" s="4"/>
      <c r="N1113" s="4"/>
      <c r="O1113" s="4"/>
      <c r="P1113" s="4"/>
    </row>
    <row r="1114" ht="13.5" customHeight="1">
      <c r="A1114" s="1" t="s">
        <v>5985</v>
      </c>
      <c r="B1114" s="1" t="s">
        <v>5</v>
      </c>
      <c r="C1114" s="1" t="s">
        <v>5996</v>
      </c>
      <c r="D1114" s="1" t="s">
        <v>5997</v>
      </c>
      <c r="E1114" s="1" t="s">
        <v>5998</v>
      </c>
      <c r="F1114" s="37"/>
      <c r="G1114" s="4"/>
      <c r="H1114" s="4"/>
      <c r="I1114" s="4"/>
      <c r="J1114" s="4"/>
      <c r="K1114" s="4"/>
      <c r="L1114" s="4"/>
      <c r="M1114" s="4"/>
      <c r="N1114" s="4"/>
      <c r="O1114" s="4"/>
      <c r="P1114" s="4"/>
    </row>
    <row r="1115" ht="13.5" customHeight="1">
      <c r="A1115" s="1" t="s">
        <v>5985</v>
      </c>
      <c r="B1115" s="1" t="s">
        <v>9</v>
      </c>
      <c r="C1115" s="1" t="s">
        <v>10</v>
      </c>
      <c r="D1115" s="1" t="s">
        <v>6005</v>
      </c>
      <c r="E1115" s="1" t="s">
        <v>6006</v>
      </c>
      <c r="F1115" s="37"/>
      <c r="G1115" s="4"/>
      <c r="H1115" s="4"/>
      <c r="I1115" s="4"/>
      <c r="J1115" s="4"/>
      <c r="K1115" s="4"/>
      <c r="L1115" s="4"/>
      <c r="M1115" s="4"/>
      <c r="N1115" s="4"/>
      <c r="O1115" s="4"/>
      <c r="P1115" s="4"/>
    </row>
    <row r="1116" ht="13.5" customHeight="1">
      <c r="A1116" s="1" t="s">
        <v>5985</v>
      </c>
      <c r="B1116" s="1" t="s">
        <v>13</v>
      </c>
      <c r="C1116" s="1" t="s">
        <v>10</v>
      </c>
      <c r="D1116" s="1" t="s">
        <v>6014</v>
      </c>
      <c r="E1116" s="1" t="s">
        <v>6017</v>
      </c>
      <c r="F1116" s="37"/>
      <c r="G1116" s="4"/>
      <c r="H1116" s="4"/>
      <c r="I1116" s="4"/>
      <c r="J1116" s="4"/>
      <c r="K1116" s="4"/>
      <c r="L1116" s="4"/>
      <c r="M1116" s="4"/>
      <c r="N1116" s="4"/>
      <c r="O1116" s="4"/>
      <c r="P1116" s="4"/>
    </row>
    <row r="1117" ht="13.5" customHeight="1">
      <c r="A1117" s="1" t="s">
        <v>5985</v>
      </c>
      <c r="B1117" s="1" t="s">
        <v>16</v>
      </c>
      <c r="C1117" s="1" t="s">
        <v>10</v>
      </c>
      <c r="D1117" s="1" t="s">
        <v>6020</v>
      </c>
      <c r="E1117" s="1" t="s">
        <v>6024</v>
      </c>
      <c r="F1117" s="37"/>
      <c r="G1117" s="4"/>
      <c r="H1117" s="4"/>
      <c r="I1117" s="4"/>
      <c r="J1117" s="4"/>
      <c r="K1117" s="4"/>
      <c r="L1117" s="4"/>
      <c r="M1117" s="4"/>
      <c r="N1117" s="4"/>
      <c r="O1117" s="4"/>
      <c r="P1117" s="4"/>
    </row>
    <row r="1118" ht="13.5" customHeight="1">
      <c r="A1118" s="1" t="s">
        <v>5985</v>
      </c>
      <c r="B1118" s="1" t="s">
        <v>21</v>
      </c>
      <c r="C1118" s="1" t="s">
        <v>115</v>
      </c>
      <c r="D1118" s="1" t="s">
        <v>6027</v>
      </c>
      <c r="E1118" s="1" t="s">
        <v>6028</v>
      </c>
      <c r="F1118" s="37"/>
      <c r="G1118" s="4"/>
      <c r="H1118" s="4"/>
      <c r="I1118" s="4"/>
      <c r="J1118" s="4"/>
      <c r="K1118" s="4"/>
      <c r="L1118" s="4"/>
      <c r="M1118" s="4"/>
      <c r="N1118" s="4"/>
      <c r="O1118" s="4"/>
      <c r="P1118" s="4"/>
    </row>
    <row r="1119" ht="13.5" customHeight="1">
      <c r="A1119" s="1" t="s">
        <v>5985</v>
      </c>
      <c r="B1119" s="1" t="s">
        <v>27</v>
      </c>
      <c r="C1119" s="1" t="s">
        <v>115</v>
      </c>
      <c r="D1119" s="1" t="s">
        <v>6032</v>
      </c>
      <c r="E1119" s="1" t="s">
        <v>6033</v>
      </c>
      <c r="F1119" s="37"/>
      <c r="G1119" s="4"/>
      <c r="H1119" s="4"/>
      <c r="I1119" s="4"/>
      <c r="J1119" s="4"/>
      <c r="K1119" s="4"/>
      <c r="L1119" s="4"/>
      <c r="M1119" s="4"/>
      <c r="N1119" s="4"/>
      <c r="O1119" s="4"/>
      <c r="P1119" s="4"/>
    </row>
    <row r="1120" ht="13.5" customHeight="1">
      <c r="A1120" s="1" t="s">
        <v>5985</v>
      </c>
      <c r="B1120" s="1" t="s">
        <v>31</v>
      </c>
      <c r="C1120" s="1" t="s">
        <v>115</v>
      </c>
      <c r="D1120" s="1" t="s">
        <v>6038</v>
      </c>
      <c r="E1120" s="1" t="s">
        <v>6039</v>
      </c>
      <c r="F1120" s="37"/>
      <c r="G1120" s="4"/>
      <c r="H1120" s="4"/>
      <c r="I1120" s="4"/>
      <c r="J1120" s="4"/>
      <c r="K1120" s="4"/>
      <c r="L1120" s="4"/>
      <c r="M1120" s="4"/>
      <c r="N1120" s="4"/>
      <c r="O1120" s="4"/>
      <c r="P1120" s="4"/>
    </row>
    <row r="1121" ht="13.5" customHeight="1">
      <c r="A1121" s="1" t="s">
        <v>5985</v>
      </c>
      <c r="B1121" s="1" t="s">
        <v>34</v>
      </c>
      <c r="C1121" s="1" t="s">
        <v>115</v>
      </c>
      <c r="D1121" s="1" t="s">
        <v>6046</v>
      </c>
      <c r="E1121" s="1" t="s">
        <v>6047</v>
      </c>
      <c r="F1121" s="37"/>
      <c r="G1121" s="4"/>
      <c r="H1121" s="4"/>
      <c r="I1121" s="4"/>
      <c r="J1121" s="4"/>
      <c r="K1121" s="4"/>
      <c r="L1121" s="4"/>
      <c r="M1121" s="4"/>
      <c r="N1121" s="4"/>
      <c r="O1121" s="4"/>
      <c r="P1121" s="4"/>
    </row>
    <row r="1122" ht="13.5" customHeight="1">
      <c r="A1122" s="1" t="s">
        <v>5985</v>
      </c>
      <c r="B1122" s="1" t="s">
        <v>40</v>
      </c>
      <c r="C1122" s="1" t="s">
        <v>10</v>
      </c>
      <c r="D1122" s="1" t="s">
        <v>6052</v>
      </c>
      <c r="E1122" s="1" t="s">
        <v>6054</v>
      </c>
      <c r="F1122" s="37"/>
      <c r="G1122" s="4"/>
      <c r="H1122" s="4"/>
      <c r="I1122" s="4"/>
      <c r="J1122" s="4"/>
      <c r="K1122" s="4"/>
      <c r="L1122" s="4"/>
      <c r="M1122" s="4"/>
      <c r="N1122" s="4"/>
      <c r="O1122" s="4"/>
      <c r="P1122" s="4"/>
    </row>
    <row r="1123" ht="13.5" customHeight="1">
      <c r="A1123" s="1" t="s">
        <v>5985</v>
      </c>
      <c r="B1123" s="1" t="s">
        <v>45</v>
      </c>
      <c r="C1123" s="1" t="s">
        <v>115</v>
      </c>
      <c r="D1123" s="1" t="s">
        <v>6060</v>
      </c>
      <c r="E1123" s="1" t="s">
        <v>6061</v>
      </c>
      <c r="F1123" s="37"/>
      <c r="G1123" s="4"/>
      <c r="H1123" s="4"/>
      <c r="I1123" s="4"/>
      <c r="J1123" s="4"/>
      <c r="K1123" s="4"/>
      <c r="L1123" s="4"/>
      <c r="M1123" s="4"/>
      <c r="N1123" s="4"/>
      <c r="O1123" s="4"/>
      <c r="P1123" s="4"/>
    </row>
    <row r="1124" ht="13.5" customHeight="1">
      <c r="A1124" s="1" t="s">
        <v>5985</v>
      </c>
      <c r="B1124" s="1" t="s">
        <v>52</v>
      </c>
      <c r="C1124" s="1" t="s">
        <v>115</v>
      </c>
      <c r="D1124" s="1" t="s">
        <v>6069</v>
      </c>
      <c r="E1124" s="1" t="s">
        <v>6071</v>
      </c>
      <c r="F1124" s="37"/>
      <c r="G1124" s="4"/>
      <c r="H1124" s="4"/>
      <c r="I1124" s="4"/>
      <c r="J1124" s="4"/>
      <c r="K1124" s="4"/>
      <c r="L1124" s="4"/>
      <c r="M1124" s="4"/>
      <c r="N1124" s="4"/>
      <c r="O1124" s="4"/>
      <c r="P1124" s="4"/>
    </row>
    <row r="1125" ht="13.5" customHeight="1">
      <c r="A1125" s="1" t="s">
        <v>5985</v>
      </c>
      <c r="B1125" s="1" t="s">
        <v>57</v>
      </c>
      <c r="C1125" s="1" t="s">
        <v>10</v>
      </c>
      <c r="D1125" s="1" t="s">
        <v>6077</v>
      </c>
      <c r="E1125" s="1" t="s">
        <v>6078</v>
      </c>
      <c r="F1125" s="37"/>
      <c r="G1125" s="4"/>
      <c r="H1125" s="4"/>
      <c r="I1125" s="4"/>
      <c r="J1125" s="4"/>
      <c r="K1125" s="4"/>
      <c r="L1125" s="4"/>
      <c r="M1125" s="4"/>
      <c r="N1125" s="4"/>
      <c r="O1125" s="4"/>
      <c r="P1125" s="4"/>
    </row>
    <row r="1126" ht="13.5" customHeight="1">
      <c r="A1126" s="1" t="s">
        <v>5985</v>
      </c>
      <c r="B1126" s="1" t="s">
        <v>60</v>
      </c>
      <c r="C1126" s="1" t="s">
        <v>115</v>
      </c>
      <c r="D1126" s="1" t="s">
        <v>6082</v>
      </c>
      <c r="E1126" s="1" t="s">
        <v>6083</v>
      </c>
      <c r="F1126" s="37"/>
      <c r="G1126" s="4"/>
      <c r="H1126" s="4"/>
      <c r="I1126" s="4"/>
      <c r="J1126" s="4"/>
      <c r="K1126" s="4"/>
      <c r="L1126" s="4"/>
      <c r="M1126" s="4"/>
      <c r="N1126" s="4"/>
      <c r="O1126" s="4"/>
      <c r="P1126" s="4"/>
    </row>
    <row r="1127" ht="13.5" customHeight="1">
      <c r="A1127" s="1" t="s">
        <v>5985</v>
      </c>
      <c r="B1127" s="1" t="s">
        <v>65</v>
      </c>
      <c r="C1127" s="1" t="s">
        <v>10</v>
      </c>
      <c r="D1127" s="1" t="s">
        <v>6086</v>
      </c>
      <c r="E1127" s="1" t="s">
        <v>6096</v>
      </c>
      <c r="F1127" s="37"/>
      <c r="G1127" s="4"/>
      <c r="H1127" s="4"/>
      <c r="I1127" s="4"/>
      <c r="J1127" s="4"/>
      <c r="K1127" s="4"/>
      <c r="L1127" s="4"/>
      <c r="M1127" s="4"/>
      <c r="N1127" s="4"/>
      <c r="O1127" s="4"/>
      <c r="P1127" s="4"/>
    </row>
    <row r="1128" ht="13.5" customHeight="1">
      <c r="A1128" s="1" t="s">
        <v>5985</v>
      </c>
      <c r="B1128" s="1" t="s">
        <v>70</v>
      </c>
      <c r="C1128" s="1" t="s">
        <v>10</v>
      </c>
      <c r="D1128" s="1" t="s">
        <v>6102</v>
      </c>
      <c r="E1128" s="1" t="s">
        <v>6104</v>
      </c>
      <c r="F1128" s="37"/>
      <c r="G1128" s="4"/>
      <c r="H1128" s="4"/>
      <c r="I1128" s="4"/>
      <c r="J1128" s="4"/>
      <c r="K1128" s="4"/>
      <c r="L1128" s="4"/>
      <c r="M1128" s="4"/>
      <c r="N1128" s="4"/>
      <c r="O1128" s="4"/>
      <c r="P1128" s="4"/>
    </row>
    <row r="1129" ht="13.5" customHeight="1">
      <c r="A1129" s="1" t="s">
        <v>5985</v>
      </c>
      <c r="B1129" s="1" t="s">
        <v>74</v>
      </c>
      <c r="C1129" s="1" t="s">
        <v>10</v>
      </c>
      <c r="D1129" s="1" t="s">
        <v>6109</v>
      </c>
      <c r="E1129" s="1" t="s">
        <v>6111</v>
      </c>
      <c r="F1129" s="37"/>
      <c r="G1129" s="4"/>
      <c r="H1129" s="4"/>
      <c r="I1129" s="4"/>
      <c r="J1129" s="4"/>
      <c r="K1129" s="4"/>
      <c r="L1129" s="4"/>
      <c r="M1129" s="4"/>
      <c r="N1129" s="4"/>
      <c r="O1129" s="4"/>
      <c r="P1129" s="4"/>
    </row>
    <row r="1130" ht="13.5" customHeight="1">
      <c r="A1130" s="1" t="s">
        <v>5985</v>
      </c>
      <c r="B1130" s="1" t="s">
        <v>78</v>
      </c>
      <c r="C1130" s="1" t="s">
        <v>115</v>
      </c>
      <c r="D1130" s="1" t="s">
        <v>6114</v>
      </c>
      <c r="E1130" s="1" t="s">
        <v>6116</v>
      </c>
      <c r="F1130" s="37"/>
      <c r="G1130" s="4"/>
      <c r="H1130" s="4"/>
      <c r="I1130" s="4"/>
      <c r="J1130" s="4"/>
      <c r="K1130" s="4"/>
      <c r="L1130" s="4"/>
      <c r="M1130" s="4"/>
      <c r="N1130" s="4"/>
      <c r="O1130" s="4"/>
      <c r="P1130" s="4"/>
    </row>
    <row r="1131" ht="13.5" customHeight="1">
      <c r="A1131" s="1" t="s">
        <v>5985</v>
      </c>
      <c r="B1131" s="1" t="s">
        <v>83</v>
      </c>
      <c r="C1131" s="1" t="s">
        <v>115</v>
      </c>
      <c r="D1131" s="1" t="s">
        <v>6122</v>
      </c>
      <c r="E1131" s="1" t="s">
        <v>6123</v>
      </c>
      <c r="F1131" s="37"/>
      <c r="G1131" s="4"/>
      <c r="H1131" s="4"/>
      <c r="I1131" s="4"/>
      <c r="J1131" s="4"/>
      <c r="K1131" s="4"/>
      <c r="L1131" s="4"/>
      <c r="M1131" s="4"/>
      <c r="N1131" s="4"/>
      <c r="O1131" s="4"/>
      <c r="P1131" s="4"/>
    </row>
    <row r="1132" ht="13.5" customHeight="1">
      <c r="A1132" s="1" t="s">
        <v>5985</v>
      </c>
      <c r="B1132" s="1" t="s">
        <v>86</v>
      </c>
      <c r="C1132" s="1" t="s">
        <v>10</v>
      </c>
      <c r="D1132" s="1" t="s">
        <v>6127</v>
      </c>
      <c r="E1132" s="1" t="s">
        <v>6129</v>
      </c>
      <c r="F1132" s="37"/>
      <c r="G1132" s="4"/>
      <c r="H1132" s="4"/>
      <c r="I1132" s="4"/>
      <c r="J1132" s="4"/>
      <c r="K1132" s="4"/>
      <c r="L1132" s="4"/>
      <c r="M1132" s="4"/>
      <c r="N1132" s="4"/>
      <c r="O1132" s="4"/>
      <c r="P1132" s="4"/>
    </row>
    <row r="1133" ht="13.5" customHeight="1">
      <c r="A1133" s="1" t="s">
        <v>5985</v>
      </c>
      <c r="B1133" s="1" t="s">
        <v>91</v>
      </c>
      <c r="C1133" s="1" t="s">
        <v>10</v>
      </c>
      <c r="D1133" s="1" t="s">
        <v>6132</v>
      </c>
      <c r="E1133" s="1" t="s">
        <v>6133</v>
      </c>
      <c r="F1133" s="37"/>
      <c r="G1133" s="4"/>
      <c r="H1133" s="4"/>
      <c r="I1133" s="4"/>
      <c r="J1133" s="4"/>
      <c r="K1133" s="4"/>
      <c r="L1133" s="4"/>
      <c r="M1133" s="4"/>
      <c r="N1133" s="4"/>
      <c r="O1133" s="4"/>
      <c r="P1133" s="4"/>
    </row>
    <row r="1134" ht="13.5" customHeight="1">
      <c r="A1134" s="1" t="s">
        <v>5985</v>
      </c>
      <c r="B1134" s="1" t="s">
        <v>94</v>
      </c>
      <c r="C1134" s="1" t="s">
        <v>10</v>
      </c>
      <c r="D1134" s="1" t="s">
        <v>6138</v>
      </c>
      <c r="E1134" s="1" t="s">
        <v>6139</v>
      </c>
      <c r="F1134" s="37"/>
      <c r="G1134" s="4"/>
      <c r="H1134" s="4"/>
      <c r="I1134" s="4"/>
      <c r="J1134" s="4"/>
      <c r="K1134" s="4"/>
      <c r="L1134" s="4"/>
      <c r="M1134" s="4"/>
      <c r="N1134" s="4"/>
      <c r="O1134" s="4"/>
      <c r="P1134" s="4"/>
    </row>
    <row r="1135" ht="13.5" customHeight="1">
      <c r="A1135" s="1" t="s">
        <v>5985</v>
      </c>
      <c r="B1135" s="1" t="s">
        <v>186</v>
      </c>
      <c r="C1135" s="1" t="s">
        <v>10</v>
      </c>
      <c r="D1135" s="1" t="s">
        <v>6140</v>
      </c>
      <c r="E1135" s="1" t="s">
        <v>6141</v>
      </c>
      <c r="F1135" s="37"/>
      <c r="G1135" s="4"/>
      <c r="H1135" s="4"/>
      <c r="I1135" s="4"/>
      <c r="J1135" s="4"/>
      <c r="K1135" s="4"/>
      <c r="L1135" s="4"/>
      <c r="M1135" s="4"/>
      <c r="N1135" s="4"/>
      <c r="O1135" s="4"/>
      <c r="P1135" s="4"/>
    </row>
    <row r="1136" ht="13.5" customHeight="1">
      <c r="A1136" s="1" t="s">
        <v>5985</v>
      </c>
      <c r="B1136" s="1" t="s">
        <v>189</v>
      </c>
      <c r="C1136" s="1" t="s">
        <v>10</v>
      </c>
      <c r="D1136" s="1" t="s">
        <v>6153</v>
      </c>
      <c r="E1136" s="1" t="s">
        <v>6155</v>
      </c>
      <c r="F1136" s="37"/>
      <c r="G1136" s="4"/>
      <c r="H1136" s="4"/>
      <c r="I1136" s="4"/>
      <c r="J1136" s="4"/>
      <c r="K1136" s="4"/>
      <c r="L1136" s="4"/>
      <c r="M1136" s="4"/>
      <c r="N1136" s="4"/>
      <c r="O1136" s="4"/>
      <c r="P1136" s="4"/>
    </row>
    <row r="1137" ht="13.5" customHeight="1">
      <c r="A1137" s="1" t="s">
        <v>5985</v>
      </c>
      <c r="B1137" s="1" t="s">
        <v>193</v>
      </c>
      <c r="C1137" s="1" t="s">
        <v>115</v>
      </c>
      <c r="D1137" s="1" t="s">
        <v>6158</v>
      </c>
      <c r="E1137" s="1" t="s">
        <v>6159</v>
      </c>
      <c r="F1137" s="37"/>
      <c r="G1137" s="4"/>
      <c r="H1137" s="4"/>
      <c r="I1137" s="4"/>
      <c r="J1137" s="4"/>
      <c r="K1137" s="4"/>
      <c r="L1137" s="4"/>
      <c r="M1137" s="4"/>
      <c r="N1137" s="4"/>
      <c r="O1137" s="4"/>
      <c r="P1137" s="4"/>
    </row>
    <row r="1138" ht="13.5" customHeight="1">
      <c r="A1138" s="1" t="s">
        <v>5985</v>
      </c>
      <c r="B1138" s="1" t="s">
        <v>197</v>
      </c>
      <c r="C1138" s="1" t="s">
        <v>10</v>
      </c>
      <c r="D1138" s="1" t="s">
        <v>6162</v>
      </c>
      <c r="E1138" s="1" t="s">
        <v>6163</v>
      </c>
      <c r="F1138" s="37"/>
      <c r="G1138" s="4"/>
      <c r="H1138" s="4"/>
      <c r="I1138" s="4"/>
      <c r="J1138" s="4"/>
      <c r="K1138" s="4"/>
      <c r="L1138" s="4"/>
      <c r="M1138" s="4"/>
      <c r="N1138" s="4"/>
      <c r="O1138" s="4"/>
      <c r="P1138" s="4"/>
    </row>
    <row r="1139" ht="13.5" customHeight="1">
      <c r="A1139" s="1" t="s">
        <v>5985</v>
      </c>
      <c r="B1139" s="1" t="s">
        <v>201</v>
      </c>
      <c r="C1139" s="1" t="s">
        <v>10</v>
      </c>
      <c r="D1139" s="1" t="s">
        <v>6164</v>
      </c>
      <c r="E1139" s="1" t="s">
        <v>6165</v>
      </c>
      <c r="F1139" s="37"/>
      <c r="G1139" s="4"/>
      <c r="H1139" s="4"/>
      <c r="I1139" s="4"/>
      <c r="J1139" s="4"/>
      <c r="K1139" s="4"/>
      <c r="L1139" s="4"/>
      <c r="M1139" s="4"/>
      <c r="N1139" s="4"/>
      <c r="O1139" s="4"/>
      <c r="P1139" s="4"/>
    </row>
    <row r="1140" ht="13.5" customHeight="1">
      <c r="A1140" s="1" t="s">
        <v>5985</v>
      </c>
      <c r="B1140" s="1" t="s">
        <v>206</v>
      </c>
      <c r="C1140" s="1" t="s">
        <v>10</v>
      </c>
      <c r="D1140" s="1" t="s">
        <v>6168</v>
      </c>
      <c r="E1140" s="1" t="s">
        <v>6169</v>
      </c>
      <c r="F1140" s="37"/>
      <c r="G1140" s="4"/>
      <c r="H1140" s="4"/>
      <c r="I1140" s="4"/>
      <c r="J1140" s="4"/>
      <c r="K1140" s="4"/>
      <c r="L1140" s="4"/>
      <c r="M1140" s="4"/>
      <c r="N1140" s="4"/>
      <c r="O1140" s="4"/>
      <c r="P1140" s="4"/>
    </row>
    <row r="1141" ht="13.5" customHeight="1">
      <c r="A1141" s="1" t="s">
        <v>5985</v>
      </c>
      <c r="B1141" s="1" t="s">
        <v>211</v>
      </c>
      <c r="C1141" s="1" t="s">
        <v>115</v>
      </c>
      <c r="D1141" s="1" t="s">
        <v>6171</v>
      </c>
      <c r="E1141" s="1" t="s">
        <v>6172</v>
      </c>
      <c r="F1141" s="37"/>
      <c r="G1141" s="4"/>
      <c r="H1141" s="4"/>
      <c r="I1141" s="4"/>
      <c r="J1141" s="4"/>
      <c r="K1141" s="4"/>
      <c r="L1141" s="4"/>
      <c r="M1141" s="4"/>
      <c r="N1141" s="4"/>
      <c r="O1141" s="4"/>
      <c r="P1141" s="4"/>
    </row>
    <row r="1142" ht="13.5" customHeight="1">
      <c r="A1142" s="1" t="s">
        <v>5985</v>
      </c>
      <c r="B1142" s="1" t="s">
        <v>215</v>
      </c>
      <c r="C1142" s="1" t="s">
        <v>115</v>
      </c>
      <c r="D1142" s="1" t="s">
        <v>6174</v>
      </c>
      <c r="E1142" s="1" t="s">
        <v>6175</v>
      </c>
      <c r="F1142" s="37"/>
      <c r="G1142" s="4"/>
      <c r="H1142" s="4"/>
      <c r="I1142" s="4"/>
      <c r="J1142" s="4"/>
      <c r="K1142" s="4"/>
      <c r="L1142" s="4"/>
      <c r="M1142" s="4"/>
      <c r="N1142" s="4"/>
      <c r="O1142" s="4"/>
      <c r="P1142" s="4"/>
    </row>
    <row r="1143" ht="13.5" customHeight="1">
      <c r="A1143" s="1" t="s">
        <v>5985</v>
      </c>
      <c r="B1143" s="1" t="s">
        <v>220</v>
      </c>
      <c r="C1143" s="1" t="s">
        <v>10</v>
      </c>
      <c r="D1143" s="1" t="s">
        <v>6178</v>
      </c>
      <c r="E1143" s="1" t="s">
        <v>6179</v>
      </c>
      <c r="F1143" s="37"/>
      <c r="G1143" s="4"/>
      <c r="H1143" s="4"/>
      <c r="I1143" s="4"/>
      <c r="J1143" s="4"/>
      <c r="K1143" s="4"/>
      <c r="L1143" s="4"/>
      <c r="M1143" s="4"/>
      <c r="N1143" s="4"/>
      <c r="O1143" s="4"/>
      <c r="P1143" s="4"/>
    </row>
    <row r="1144" ht="13.5" customHeight="1">
      <c r="A1144" s="1" t="s">
        <v>5985</v>
      </c>
      <c r="B1144" s="1" t="s">
        <v>223</v>
      </c>
      <c r="C1144" s="1" t="s">
        <v>10</v>
      </c>
      <c r="D1144" s="1" t="s">
        <v>6182</v>
      </c>
      <c r="E1144" s="1" t="s">
        <v>6184</v>
      </c>
      <c r="F1144" s="37"/>
      <c r="G1144" s="4"/>
      <c r="H1144" s="4"/>
      <c r="I1144" s="4"/>
      <c r="J1144" s="4"/>
      <c r="K1144" s="4"/>
      <c r="L1144" s="4"/>
      <c r="M1144" s="4"/>
      <c r="N1144" s="4"/>
      <c r="O1144" s="4"/>
      <c r="P1144" s="4"/>
    </row>
    <row r="1145" ht="13.5" customHeight="1">
      <c r="A1145" s="1" t="s">
        <v>5985</v>
      </c>
      <c r="B1145" s="1" t="s">
        <v>229</v>
      </c>
      <c r="C1145" s="1" t="s">
        <v>115</v>
      </c>
      <c r="D1145" s="1" t="s">
        <v>6185</v>
      </c>
      <c r="E1145" s="1" t="s">
        <v>6186</v>
      </c>
      <c r="F1145" s="37"/>
      <c r="G1145" s="4"/>
      <c r="H1145" s="4"/>
      <c r="I1145" s="4"/>
      <c r="J1145" s="4"/>
      <c r="K1145" s="4"/>
      <c r="L1145" s="4"/>
      <c r="M1145" s="4"/>
      <c r="N1145" s="4"/>
      <c r="O1145" s="4"/>
      <c r="P1145" s="4"/>
    </row>
    <row r="1146" ht="13.5" customHeight="1">
      <c r="A1146" s="1" t="s">
        <v>5985</v>
      </c>
      <c r="B1146" s="1" t="s">
        <v>233</v>
      </c>
      <c r="C1146" s="1" t="s">
        <v>115</v>
      </c>
      <c r="D1146" s="1" t="s">
        <v>6189</v>
      </c>
      <c r="E1146" s="1" t="s">
        <v>6190</v>
      </c>
      <c r="F1146" s="37"/>
      <c r="G1146" s="4"/>
      <c r="H1146" s="4"/>
      <c r="I1146" s="4"/>
      <c r="J1146" s="4"/>
      <c r="K1146" s="4"/>
      <c r="L1146" s="4"/>
      <c r="M1146" s="4"/>
      <c r="N1146" s="4"/>
      <c r="O1146" s="4"/>
      <c r="P1146" s="4"/>
    </row>
    <row r="1147" ht="13.5" customHeight="1">
      <c r="A1147" s="1" t="s">
        <v>5985</v>
      </c>
      <c r="B1147" s="1" t="s">
        <v>237</v>
      </c>
      <c r="C1147" s="1" t="s">
        <v>115</v>
      </c>
      <c r="D1147" s="1" t="s">
        <v>6193</v>
      </c>
      <c r="E1147" s="1" t="s">
        <v>6194</v>
      </c>
      <c r="F1147" s="37"/>
      <c r="G1147" s="4"/>
      <c r="H1147" s="4"/>
      <c r="I1147" s="4"/>
      <c r="J1147" s="4"/>
      <c r="K1147" s="4"/>
      <c r="L1147" s="4"/>
      <c r="M1147" s="4"/>
      <c r="N1147" s="4"/>
      <c r="O1147" s="4"/>
      <c r="P1147" s="4"/>
    </row>
    <row r="1148" ht="13.5" customHeight="1">
      <c r="A1148" s="1" t="s">
        <v>5985</v>
      </c>
      <c r="B1148" s="1" t="s">
        <v>241</v>
      </c>
      <c r="C1148" s="1" t="s">
        <v>115</v>
      </c>
      <c r="D1148" s="1" t="s">
        <v>6198</v>
      </c>
      <c r="E1148" s="1" t="s">
        <v>6200</v>
      </c>
      <c r="F1148" s="37"/>
      <c r="G1148" s="4"/>
      <c r="H1148" s="4"/>
      <c r="I1148" s="4"/>
      <c r="J1148" s="4"/>
      <c r="K1148" s="4"/>
      <c r="L1148" s="4"/>
      <c r="M1148" s="4"/>
      <c r="N1148" s="4"/>
      <c r="O1148" s="4"/>
      <c r="P1148" s="4"/>
    </row>
    <row r="1149" ht="13.5" customHeight="1">
      <c r="A1149" s="1" t="s">
        <v>5985</v>
      </c>
      <c r="B1149" s="1" t="s">
        <v>244</v>
      </c>
      <c r="C1149" s="1" t="s">
        <v>115</v>
      </c>
      <c r="D1149" s="1" t="s">
        <v>6201</v>
      </c>
      <c r="E1149" s="1" t="s">
        <v>6202</v>
      </c>
      <c r="F1149" s="37"/>
      <c r="G1149" s="4"/>
      <c r="H1149" s="4"/>
      <c r="I1149" s="4"/>
      <c r="J1149" s="4"/>
      <c r="K1149" s="4"/>
      <c r="L1149" s="4"/>
      <c r="M1149" s="4"/>
      <c r="N1149" s="4"/>
      <c r="O1149" s="4"/>
      <c r="P1149" s="4"/>
    </row>
    <row r="1150" ht="13.5" customHeight="1">
      <c r="A1150" s="1" t="s">
        <v>5985</v>
      </c>
      <c r="B1150" s="1" t="s">
        <v>247</v>
      </c>
      <c r="C1150" s="1" t="s">
        <v>115</v>
      </c>
      <c r="D1150" s="1" t="s">
        <v>6206</v>
      </c>
      <c r="E1150" s="1" t="s">
        <v>6207</v>
      </c>
      <c r="F1150" s="37"/>
      <c r="G1150" s="4"/>
      <c r="H1150" s="4"/>
      <c r="I1150" s="4"/>
      <c r="J1150" s="4"/>
      <c r="K1150" s="4"/>
      <c r="L1150" s="4"/>
      <c r="M1150" s="4"/>
      <c r="N1150" s="4"/>
      <c r="O1150" s="4"/>
      <c r="P1150" s="4"/>
    </row>
    <row r="1151" ht="13.5" customHeight="1">
      <c r="A1151" s="1" t="s">
        <v>5985</v>
      </c>
      <c r="B1151" s="1" t="s">
        <v>251</v>
      </c>
      <c r="C1151" s="1" t="s">
        <v>115</v>
      </c>
      <c r="D1151" s="1" t="s">
        <v>6212</v>
      </c>
      <c r="E1151" s="1" t="s">
        <v>6213</v>
      </c>
      <c r="F1151" s="37"/>
      <c r="G1151" s="4"/>
      <c r="H1151" s="4"/>
      <c r="I1151" s="4"/>
      <c r="J1151" s="4"/>
      <c r="K1151" s="4"/>
      <c r="L1151" s="4"/>
      <c r="M1151" s="4"/>
      <c r="N1151" s="4"/>
      <c r="O1151" s="4"/>
      <c r="P1151" s="4"/>
    </row>
    <row r="1152" ht="13.5" customHeight="1">
      <c r="A1152" s="1" t="s">
        <v>5985</v>
      </c>
      <c r="B1152" s="1" t="s">
        <v>254</v>
      </c>
      <c r="C1152" s="1" t="s">
        <v>115</v>
      </c>
      <c r="D1152" s="1" t="s">
        <v>6218</v>
      </c>
      <c r="E1152" s="1" t="s">
        <v>6220</v>
      </c>
      <c r="F1152" s="37"/>
      <c r="G1152" s="4"/>
      <c r="H1152" s="4"/>
      <c r="I1152" s="4"/>
      <c r="J1152" s="4"/>
      <c r="K1152" s="4"/>
      <c r="L1152" s="4"/>
      <c r="M1152" s="4"/>
      <c r="N1152" s="4"/>
      <c r="O1152" s="4"/>
      <c r="P1152" s="4"/>
    </row>
    <row r="1153" ht="13.5" customHeight="1">
      <c r="A1153" s="1" t="s">
        <v>5985</v>
      </c>
      <c r="B1153" s="1" t="s">
        <v>258</v>
      </c>
      <c r="C1153" s="1" t="s">
        <v>115</v>
      </c>
      <c r="D1153" s="1" t="s">
        <v>6229</v>
      </c>
      <c r="E1153" s="1" t="s">
        <v>6231</v>
      </c>
      <c r="F1153" s="37"/>
      <c r="G1153" s="4"/>
      <c r="H1153" s="4"/>
      <c r="I1153" s="4"/>
      <c r="J1153" s="4"/>
      <c r="K1153" s="4"/>
      <c r="L1153" s="4"/>
      <c r="M1153" s="4"/>
      <c r="N1153" s="4"/>
      <c r="O1153" s="4"/>
      <c r="P1153" s="4"/>
    </row>
    <row r="1154" ht="13.5" customHeight="1">
      <c r="A1154" s="1" t="s">
        <v>5985</v>
      </c>
      <c r="B1154" s="1" t="s">
        <v>263</v>
      </c>
      <c r="C1154" s="1" t="s">
        <v>115</v>
      </c>
      <c r="D1154" s="1" t="s">
        <v>6236</v>
      </c>
      <c r="E1154" s="1" t="s">
        <v>6237</v>
      </c>
      <c r="F1154" s="37"/>
      <c r="G1154" s="4"/>
      <c r="H1154" s="4"/>
      <c r="I1154" s="4"/>
      <c r="J1154" s="4"/>
      <c r="K1154" s="4"/>
      <c r="L1154" s="4"/>
      <c r="M1154" s="4"/>
      <c r="N1154" s="4"/>
      <c r="O1154" s="4"/>
      <c r="P1154" s="4"/>
    </row>
    <row r="1155" ht="13.5" customHeight="1">
      <c r="A1155" s="1" t="s">
        <v>5985</v>
      </c>
      <c r="B1155" s="1" t="s">
        <v>268</v>
      </c>
      <c r="C1155" s="1" t="s">
        <v>10</v>
      </c>
      <c r="D1155" s="1" t="s">
        <v>6242</v>
      </c>
      <c r="E1155" s="1" t="s">
        <v>6243</v>
      </c>
      <c r="F1155" s="37"/>
      <c r="G1155" s="4"/>
      <c r="H1155" s="4"/>
      <c r="I1155" s="4"/>
      <c r="J1155" s="4"/>
      <c r="K1155" s="4"/>
      <c r="L1155" s="4"/>
      <c r="M1155" s="4"/>
      <c r="N1155" s="4"/>
      <c r="O1155" s="4"/>
      <c r="P1155" s="4"/>
    </row>
    <row r="1156" ht="13.5" customHeight="1">
      <c r="A1156" s="1" t="s">
        <v>5985</v>
      </c>
      <c r="B1156" s="1" t="s">
        <v>271</v>
      </c>
      <c r="C1156" s="1" t="s">
        <v>374</v>
      </c>
      <c r="D1156" s="1" t="s">
        <v>6246</v>
      </c>
      <c r="E1156" s="1" t="s">
        <v>6247</v>
      </c>
      <c r="F1156" s="37"/>
      <c r="G1156" s="4"/>
      <c r="H1156" s="4"/>
      <c r="I1156" s="4"/>
      <c r="J1156" s="4"/>
      <c r="K1156" s="4"/>
      <c r="L1156" s="4"/>
      <c r="M1156" s="4"/>
      <c r="N1156" s="4"/>
      <c r="O1156" s="4"/>
      <c r="P1156" s="4"/>
    </row>
    <row r="1157" ht="13.5" customHeight="1">
      <c r="A1157" s="1" t="s">
        <v>5985</v>
      </c>
      <c r="B1157" s="1" t="s">
        <v>276</v>
      </c>
      <c r="C1157" s="1" t="s">
        <v>10</v>
      </c>
      <c r="D1157" s="1" t="s">
        <v>6252</v>
      </c>
      <c r="E1157" s="1" t="s">
        <v>6253</v>
      </c>
      <c r="F1157" s="37"/>
      <c r="G1157" s="4"/>
      <c r="H1157" s="4"/>
      <c r="I1157" s="4"/>
      <c r="J1157" s="4"/>
      <c r="K1157" s="4"/>
      <c r="L1157" s="4"/>
      <c r="M1157" s="4"/>
      <c r="N1157" s="4"/>
      <c r="O1157" s="4"/>
      <c r="P1157" s="4"/>
    </row>
    <row r="1158" ht="13.5" customHeight="1">
      <c r="A1158" s="1" t="s">
        <v>5985</v>
      </c>
      <c r="B1158" s="1" t="s">
        <v>279</v>
      </c>
      <c r="C1158" s="1" t="s">
        <v>10</v>
      </c>
      <c r="D1158" s="1" t="s">
        <v>6255</v>
      </c>
      <c r="E1158" s="1" t="s">
        <v>6256</v>
      </c>
      <c r="F1158" s="37"/>
      <c r="G1158" s="4"/>
      <c r="H1158" s="4"/>
      <c r="I1158" s="4"/>
      <c r="J1158" s="4"/>
      <c r="K1158" s="4"/>
      <c r="L1158" s="4"/>
      <c r="M1158" s="4"/>
      <c r="N1158" s="4"/>
      <c r="O1158" s="4"/>
      <c r="P1158" s="4"/>
    </row>
    <row r="1159" ht="13.5" customHeight="1">
      <c r="A1159" s="1" t="s">
        <v>5985</v>
      </c>
      <c r="B1159" s="1" t="s">
        <v>284</v>
      </c>
      <c r="C1159" s="1" t="s">
        <v>10</v>
      </c>
      <c r="D1159" s="1" t="s">
        <v>6260</v>
      </c>
      <c r="E1159" s="1" t="s">
        <v>6261</v>
      </c>
      <c r="F1159" s="37"/>
      <c r="G1159" s="4"/>
      <c r="H1159" s="4"/>
      <c r="I1159" s="4"/>
      <c r="J1159" s="4"/>
      <c r="K1159" s="4"/>
      <c r="L1159" s="4"/>
      <c r="M1159" s="4"/>
      <c r="N1159" s="4"/>
      <c r="O1159" s="4"/>
      <c r="P1159" s="4"/>
    </row>
    <row r="1160" ht="13.5" customHeight="1">
      <c r="A1160" s="1" t="s">
        <v>5985</v>
      </c>
      <c r="B1160" s="1" t="s">
        <v>288</v>
      </c>
      <c r="C1160" s="1" t="s">
        <v>10</v>
      </c>
      <c r="D1160" s="1" t="s">
        <v>6263</v>
      </c>
      <c r="E1160" s="1" t="s">
        <v>6265</v>
      </c>
      <c r="F1160" s="37"/>
      <c r="G1160" s="4"/>
      <c r="H1160" s="4"/>
      <c r="I1160" s="4"/>
      <c r="J1160" s="4"/>
      <c r="K1160" s="4"/>
      <c r="L1160" s="4"/>
      <c r="M1160" s="4"/>
      <c r="N1160" s="4"/>
      <c r="O1160" s="4"/>
      <c r="P1160" s="4"/>
    </row>
    <row r="1161" ht="13.5" customHeight="1">
      <c r="A1161" s="1" t="s">
        <v>5985</v>
      </c>
      <c r="B1161" s="1" t="s">
        <v>292</v>
      </c>
      <c r="C1161" s="1" t="s">
        <v>10</v>
      </c>
      <c r="D1161" s="1" t="s">
        <v>6268</v>
      </c>
      <c r="E1161" s="1" t="s">
        <v>6269</v>
      </c>
      <c r="F1161" s="37"/>
      <c r="G1161" s="4"/>
      <c r="H1161" s="4"/>
      <c r="I1161" s="4"/>
      <c r="J1161" s="4"/>
      <c r="K1161" s="4"/>
      <c r="L1161" s="4"/>
      <c r="M1161" s="4"/>
      <c r="N1161" s="4"/>
      <c r="O1161" s="4"/>
      <c r="P1161" s="4"/>
    </row>
    <row r="1162" ht="13.5" customHeight="1">
      <c r="A1162" s="1" t="s">
        <v>5985</v>
      </c>
      <c r="B1162" s="1" t="s">
        <v>296</v>
      </c>
      <c r="C1162" s="1" t="s">
        <v>10</v>
      </c>
      <c r="D1162" s="1" t="s">
        <v>6271</v>
      </c>
      <c r="E1162" s="1" t="s">
        <v>6273</v>
      </c>
      <c r="F1162" s="37"/>
      <c r="G1162" s="4"/>
      <c r="H1162" s="4"/>
      <c r="I1162" s="4"/>
      <c r="J1162" s="4"/>
      <c r="K1162" s="4"/>
      <c r="L1162" s="4"/>
      <c r="M1162" s="4"/>
      <c r="N1162" s="4"/>
      <c r="O1162" s="4"/>
      <c r="P1162" s="4"/>
    </row>
    <row r="1163" ht="13.5" customHeight="1">
      <c r="A1163" s="1" t="s">
        <v>5985</v>
      </c>
      <c r="B1163" s="1" t="s">
        <v>1898</v>
      </c>
      <c r="C1163" s="1" t="s">
        <v>10</v>
      </c>
      <c r="D1163" s="1" t="s">
        <v>6275</v>
      </c>
      <c r="E1163" s="1" t="s">
        <v>6276</v>
      </c>
      <c r="F1163" s="37"/>
      <c r="G1163" s="4"/>
      <c r="H1163" s="4"/>
      <c r="I1163" s="4"/>
      <c r="J1163" s="4"/>
      <c r="K1163" s="4"/>
      <c r="L1163" s="4"/>
      <c r="M1163" s="4"/>
      <c r="N1163" s="4"/>
      <c r="O1163" s="4"/>
      <c r="P1163" s="4"/>
    </row>
    <row r="1164" ht="13.5" customHeight="1">
      <c r="A1164" s="1" t="s">
        <v>5985</v>
      </c>
      <c r="B1164" s="1" t="s">
        <v>1905</v>
      </c>
      <c r="C1164" s="1" t="s">
        <v>10</v>
      </c>
      <c r="D1164" s="1" t="s">
        <v>6279</v>
      </c>
      <c r="E1164" s="1" t="s">
        <v>6280</v>
      </c>
      <c r="F1164" s="37"/>
      <c r="G1164" s="4"/>
      <c r="H1164" s="4"/>
      <c r="I1164" s="4"/>
      <c r="J1164" s="4"/>
      <c r="K1164" s="4"/>
      <c r="L1164" s="4"/>
      <c r="M1164" s="4"/>
      <c r="N1164" s="4"/>
      <c r="O1164" s="4"/>
      <c r="P1164" s="4"/>
    </row>
    <row r="1165" ht="13.5" customHeight="1">
      <c r="A1165" s="1" t="s">
        <v>5985</v>
      </c>
      <c r="B1165" s="1" t="s">
        <v>1911</v>
      </c>
      <c r="C1165" s="1" t="s">
        <v>10</v>
      </c>
      <c r="D1165" s="1" t="s">
        <v>6282</v>
      </c>
      <c r="E1165" s="1" t="s">
        <v>6284</v>
      </c>
      <c r="F1165" s="37"/>
      <c r="G1165" s="4"/>
      <c r="H1165" s="4"/>
      <c r="I1165" s="4"/>
      <c r="J1165" s="4"/>
      <c r="K1165" s="4"/>
      <c r="L1165" s="4"/>
      <c r="M1165" s="4"/>
      <c r="N1165" s="4"/>
      <c r="O1165" s="4"/>
      <c r="P1165" s="4"/>
    </row>
    <row r="1166" ht="13.5" customHeight="1">
      <c r="A1166" s="1" t="s">
        <v>5985</v>
      </c>
      <c r="B1166" s="1" t="s">
        <v>1919</v>
      </c>
      <c r="C1166" s="1" t="s">
        <v>10</v>
      </c>
      <c r="D1166" s="1" t="s">
        <v>6287</v>
      </c>
      <c r="E1166" s="1" t="s">
        <v>6288</v>
      </c>
      <c r="F1166" s="37"/>
      <c r="G1166" s="4"/>
      <c r="H1166" s="4"/>
      <c r="I1166" s="4"/>
      <c r="J1166" s="4"/>
      <c r="K1166" s="4"/>
      <c r="L1166" s="4"/>
      <c r="M1166" s="4"/>
      <c r="N1166" s="4"/>
      <c r="O1166" s="4"/>
      <c r="P1166" s="4"/>
    </row>
    <row r="1167" ht="13.5" customHeight="1">
      <c r="A1167" s="1" t="s">
        <v>5985</v>
      </c>
      <c r="B1167" s="1" t="s">
        <v>1926</v>
      </c>
      <c r="C1167" s="1" t="s">
        <v>10</v>
      </c>
      <c r="D1167" s="1" t="s">
        <v>6293</v>
      </c>
      <c r="E1167" s="1" t="s">
        <v>6294</v>
      </c>
      <c r="F1167" s="37"/>
      <c r="G1167" s="4"/>
      <c r="H1167" s="4"/>
      <c r="I1167" s="4"/>
      <c r="J1167" s="4"/>
      <c r="K1167" s="4"/>
      <c r="L1167" s="4"/>
      <c r="M1167" s="4"/>
      <c r="N1167" s="4"/>
      <c r="O1167" s="4"/>
      <c r="P1167" s="4"/>
    </row>
    <row r="1168" ht="13.5" customHeight="1">
      <c r="A1168" s="1" t="s">
        <v>5985</v>
      </c>
      <c r="B1168" s="1" t="s">
        <v>99</v>
      </c>
      <c r="C1168" s="1" t="s">
        <v>817</v>
      </c>
      <c r="D1168" s="36"/>
      <c r="E1168" s="36"/>
      <c r="F1168" s="37"/>
      <c r="G1168" s="4"/>
      <c r="H1168" s="4"/>
      <c r="I1168" s="4"/>
      <c r="J1168" s="4"/>
      <c r="K1168" s="4"/>
      <c r="L1168" s="4"/>
      <c r="M1168" s="4"/>
      <c r="N1168" s="4"/>
      <c r="O1168" s="4"/>
      <c r="P1168" s="4"/>
    </row>
    <row r="1169" ht="13.5" customHeight="1">
      <c r="A1169" s="1" t="s">
        <v>6309</v>
      </c>
      <c r="B1169" s="2" t="s">
        <v>1</v>
      </c>
      <c r="C1169" s="1" t="s">
        <v>2</v>
      </c>
      <c r="D1169" s="36"/>
      <c r="E1169" s="36"/>
      <c r="F1169" s="37"/>
      <c r="G1169" s="4"/>
      <c r="H1169" s="4"/>
      <c r="I1169" s="4"/>
      <c r="J1169" s="4"/>
      <c r="K1169" s="4"/>
      <c r="L1169" s="4"/>
      <c r="M1169" s="4"/>
      <c r="N1169" s="4"/>
      <c r="O1169" s="4"/>
      <c r="P1169" s="4"/>
    </row>
    <row r="1170" ht="13.5" customHeight="1">
      <c r="A1170" s="1" t="s">
        <v>6309</v>
      </c>
      <c r="B1170" s="1" t="s">
        <v>5</v>
      </c>
      <c r="C1170" s="1" t="s">
        <v>303</v>
      </c>
      <c r="D1170" s="1" t="s">
        <v>6314</v>
      </c>
      <c r="E1170" s="1" t="s">
        <v>6317</v>
      </c>
      <c r="F1170" s="37"/>
      <c r="G1170" s="4"/>
      <c r="H1170" s="4"/>
      <c r="I1170" s="4"/>
      <c r="J1170" s="4"/>
      <c r="K1170" s="4"/>
      <c r="L1170" s="4"/>
      <c r="M1170" s="4"/>
      <c r="N1170" s="4"/>
      <c r="O1170" s="4"/>
      <c r="P1170" s="4"/>
    </row>
    <row r="1171" ht="13.5" customHeight="1">
      <c r="A1171" s="1" t="s">
        <v>6309</v>
      </c>
      <c r="B1171" s="1" t="s">
        <v>9</v>
      </c>
      <c r="C1171" s="1" t="s">
        <v>10</v>
      </c>
      <c r="D1171" s="1" t="s">
        <v>6320</v>
      </c>
      <c r="E1171" s="1" t="s">
        <v>6321</v>
      </c>
      <c r="F1171" s="37"/>
      <c r="G1171" s="4"/>
      <c r="H1171" s="4"/>
      <c r="I1171" s="4"/>
      <c r="J1171" s="4"/>
      <c r="K1171" s="4"/>
      <c r="L1171" s="4"/>
      <c r="M1171" s="4"/>
      <c r="N1171" s="4"/>
      <c r="O1171" s="4"/>
      <c r="P1171" s="4"/>
    </row>
    <row r="1172" ht="13.5" customHeight="1">
      <c r="A1172" s="1" t="s">
        <v>6309</v>
      </c>
      <c r="B1172" s="1" t="s">
        <v>13</v>
      </c>
      <c r="C1172" s="1" t="s">
        <v>374</v>
      </c>
      <c r="D1172" s="1" t="s">
        <v>6323</v>
      </c>
      <c r="E1172" s="1" t="s">
        <v>6326</v>
      </c>
      <c r="F1172" s="37"/>
      <c r="G1172" s="4"/>
      <c r="H1172" s="4"/>
      <c r="I1172" s="4"/>
      <c r="J1172" s="4"/>
      <c r="K1172" s="4"/>
      <c r="L1172" s="4"/>
      <c r="M1172" s="4"/>
      <c r="N1172" s="4"/>
      <c r="O1172" s="4"/>
      <c r="P1172" s="4"/>
    </row>
    <row r="1173" ht="13.5" customHeight="1">
      <c r="A1173" s="1" t="s">
        <v>6309</v>
      </c>
      <c r="B1173" s="1" t="s">
        <v>16</v>
      </c>
      <c r="C1173" s="1" t="s">
        <v>115</v>
      </c>
      <c r="D1173" s="1" t="s">
        <v>6328</v>
      </c>
      <c r="E1173" s="1" t="s">
        <v>6329</v>
      </c>
      <c r="F1173" s="37"/>
      <c r="G1173" s="4"/>
      <c r="H1173" s="4"/>
      <c r="I1173" s="4"/>
      <c r="J1173" s="4"/>
      <c r="K1173" s="4"/>
      <c r="L1173" s="4"/>
      <c r="M1173" s="4"/>
      <c r="N1173" s="4"/>
      <c r="O1173" s="4"/>
      <c r="P1173" s="4"/>
    </row>
    <row r="1174" ht="13.5" customHeight="1">
      <c r="A1174" s="1" t="s">
        <v>6309</v>
      </c>
      <c r="B1174" s="1" t="s">
        <v>21</v>
      </c>
      <c r="C1174" s="1" t="s">
        <v>115</v>
      </c>
      <c r="D1174" s="1" t="s">
        <v>6338</v>
      </c>
      <c r="E1174" s="1" t="s">
        <v>6339</v>
      </c>
      <c r="F1174" s="37"/>
      <c r="G1174" s="4"/>
      <c r="H1174" s="4"/>
      <c r="I1174" s="4"/>
      <c r="J1174" s="4"/>
      <c r="K1174" s="4"/>
      <c r="L1174" s="4"/>
      <c r="M1174" s="4"/>
      <c r="N1174" s="4"/>
      <c r="O1174" s="4"/>
      <c r="P1174" s="4"/>
    </row>
    <row r="1175" ht="13.5" customHeight="1">
      <c r="A1175" s="1" t="s">
        <v>6309</v>
      </c>
      <c r="B1175" s="1" t="s">
        <v>27</v>
      </c>
      <c r="C1175" s="1" t="s">
        <v>115</v>
      </c>
      <c r="D1175" s="1" t="s">
        <v>6340</v>
      </c>
      <c r="E1175" s="1" t="s">
        <v>6342</v>
      </c>
      <c r="F1175" s="37"/>
      <c r="G1175" s="4"/>
      <c r="H1175" s="4"/>
      <c r="I1175" s="4"/>
      <c r="J1175" s="4"/>
      <c r="K1175" s="4"/>
      <c r="L1175" s="4"/>
      <c r="M1175" s="4"/>
      <c r="N1175" s="4"/>
      <c r="O1175" s="4"/>
      <c r="P1175" s="4"/>
    </row>
    <row r="1176" ht="13.5" customHeight="1">
      <c r="A1176" s="1" t="s">
        <v>6309</v>
      </c>
      <c r="B1176" s="1" t="s">
        <v>31</v>
      </c>
      <c r="C1176" s="1" t="s">
        <v>115</v>
      </c>
      <c r="D1176" s="1" t="s">
        <v>6346</v>
      </c>
      <c r="E1176" s="1" t="s">
        <v>6347</v>
      </c>
      <c r="F1176" s="37"/>
      <c r="G1176" s="4"/>
      <c r="H1176" s="4"/>
      <c r="I1176" s="4"/>
      <c r="J1176" s="4"/>
      <c r="K1176" s="4"/>
      <c r="L1176" s="4"/>
      <c r="M1176" s="4"/>
      <c r="N1176" s="4"/>
      <c r="O1176" s="4"/>
      <c r="P1176" s="4"/>
    </row>
    <row r="1177" ht="13.5" customHeight="1">
      <c r="A1177" s="1" t="s">
        <v>6309</v>
      </c>
      <c r="B1177" s="1" t="s">
        <v>34</v>
      </c>
      <c r="C1177" s="1" t="s">
        <v>115</v>
      </c>
      <c r="D1177" s="1" t="s">
        <v>6350</v>
      </c>
      <c r="E1177" s="1" t="s">
        <v>6351</v>
      </c>
      <c r="F1177" s="37"/>
      <c r="G1177" s="4"/>
      <c r="H1177" s="4"/>
      <c r="I1177" s="4"/>
      <c r="J1177" s="4"/>
      <c r="K1177" s="4"/>
      <c r="L1177" s="4"/>
      <c r="M1177" s="4"/>
      <c r="N1177" s="4"/>
      <c r="O1177" s="4"/>
      <c r="P1177" s="4"/>
    </row>
    <row r="1178" ht="13.5" customHeight="1">
      <c r="A1178" s="1" t="s">
        <v>6309</v>
      </c>
      <c r="B1178" s="1" t="s">
        <v>40</v>
      </c>
      <c r="C1178" s="1" t="s">
        <v>115</v>
      </c>
      <c r="D1178" s="1" t="s">
        <v>6352</v>
      </c>
      <c r="E1178" s="1" t="s">
        <v>6353</v>
      </c>
      <c r="F1178" s="37"/>
      <c r="G1178" s="4"/>
      <c r="H1178" s="4"/>
      <c r="I1178" s="4"/>
      <c r="J1178" s="4"/>
      <c r="K1178" s="4"/>
      <c r="L1178" s="4"/>
      <c r="M1178" s="4"/>
      <c r="N1178" s="4"/>
      <c r="O1178" s="4"/>
      <c r="P1178" s="4"/>
    </row>
    <row r="1179" ht="13.5" customHeight="1">
      <c r="A1179" s="1" t="s">
        <v>6309</v>
      </c>
      <c r="B1179" s="1" t="s">
        <v>45</v>
      </c>
      <c r="C1179" s="1" t="s">
        <v>10</v>
      </c>
      <c r="D1179" s="1" t="s">
        <v>6356</v>
      </c>
      <c r="E1179" s="1" t="s">
        <v>6357</v>
      </c>
      <c r="F1179" s="37"/>
      <c r="G1179" s="4"/>
      <c r="H1179" s="4"/>
      <c r="I1179" s="4"/>
      <c r="J1179" s="4"/>
      <c r="K1179" s="4"/>
      <c r="L1179" s="4"/>
      <c r="M1179" s="4"/>
      <c r="N1179" s="4"/>
      <c r="O1179" s="4"/>
      <c r="P1179" s="4"/>
    </row>
    <row r="1180" ht="13.5" customHeight="1">
      <c r="A1180" s="1" t="s">
        <v>6309</v>
      </c>
      <c r="B1180" s="1" t="s">
        <v>52</v>
      </c>
      <c r="C1180" s="1" t="s">
        <v>10</v>
      </c>
      <c r="D1180" s="1" t="s">
        <v>6360</v>
      </c>
      <c r="E1180" s="1" t="s">
        <v>6362</v>
      </c>
      <c r="F1180" s="37"/>
      <c r="G1180" s="4"/>
      <c r="H1180" s="4"/>
      <c r="I1180" s="4"/>
      <c r="J1180" s="4"/>
      <c r="K1180" s="4"/>
      <c r="L1180" s="4"/>
      <c r="M1180" s="4"/>
      <c r="N1180" s="4"/>
      <c r="O1180" s="4"/>
      <c r="P1180" s="4"/>
    </row>
    <row r="1181" ht="13.5" customHeight="1">
      <c r="A1181" s="1" t="s">
        <v>6309</v>
      </c>
      <c r="B1181" s="1" t="s">
        <v>57</v>
      </c>
      <c r="C1181" s="1" t="s">
        <v>10</v>
      </c>
      <c r="D1181" s="1" t="s">
        <v>6364</v>
      </c>
      <c r="E1181" s="1" t="s">
        <v>6365</v>
      </c>
      <c r="F1181" s="37"/>
      <c r="G1181" s="4"/>
      <c r="H1181" s="4"/>
      <c r="I1181" s="4"/>
      <c r="J1181" s="4"/>
      <c r="K1181" s="4"/>
      <c r="L1181" s="4"/>
      <c r="M1181" s="4"/>
      <c r="N1181" s="4"/>
      <c r="O1181" s="4"/>
      <c r="P1181" s="4"/>
    </row>
    <row r="1182" ht="13.5" customHeight="1">
      <c r="A1182" s="1" t="s">
        <v>6309</v>
      </c>
      <c r="B1182" s="1" t="s">
        <v>60</v>
      </c>
      <c r="C1182" s="1" t="s">
        <v>10</v>
      </c>
      <c r="D1182" s="1" t="s">
        <v>6368</v>
      </c>
      <c r="E1182" s="1" t="s">
        <v>6369</v>
      </c>
      <c r="F1182" s="37"/>
      <c r="G1182" s="4"/>
      <c r="H1182" s="4"/>
      <c r="I1182" s="4"/>
      <c r="J1182" s="4"/>
      <c r="K1182" s="4"/>
      <c r="L1182" s="4"/>
      <c r="M1182" s="4"/>
      <c r="N1182" s="4"/>
      <c r="O1182" s="4"/>
      <c r="P1182" s="4"/>
    </row>
    <row r="1183" ht="13.5" customHeight="1">
      <c r="A1183" s="1" t="s">
        <v>6309</v>
      </c>
      <c r="B1183" s="1" t="s">
        <v>65</v>
      </c>
      <c r="C1183" s="1" t="s">
        <v>10</v>
      </c>
      <c r="D1183" s="1" t="s">
        <v>6372</v>
      </c>
      <c r="E1183" s="1" t="s">
        <v>6373</v>
      </c>
      <c r="F1183" s="37"/>
      <c r="G1183" s="4"/>
      <c r="H1183" s="4"/>
      <c r="I1183" s="4"/>
      <c r="J1183" s="4"/>
      <c r="K1183" s="4"/>
      <c r="L1183" s="4"/>
      <c r="M1183" s="4"/>
      <c r="N1183" s="4"/>
      <c r="O1183" s="4"/>
      <c r="P1183" s="4"/>
    </row>
    <row r="1184" ht="13.5" customHeight="1">
      <c r="A1184" s="1" t="s">
        <v>6309</v>
      </c>
      <c r="B1184" s="1" t="s">
        <v>70</v>
      </c>
      <c r="C1184" s="1" t="s">
        <v>10</v>
      </c>
      <c r="D1184" s="1" t="s">
        <v>6376</v>
      </c>
      <c r="E1184" s="1" t="s">
        <v>6377</v>
      </c>
      <c r="F1184" s="37"/>
      <c r="G1184" s="4"/>
      <c r="H1184" s="4"/>
      <c r="I1184" s="4"/>
      <c r="J1184" s="4"/>
      <c r="K1184" s="4"/>
      <c r="L1184" s="4"/>
      <c r="M1184" s="4"/>
      <c r="N1184" s="4"/>
      <c r="O1184" s="4"/>
      <c r="P1184" s="4"/>
    </row>
    <row r="1185" ht="13.5" customHeight="1">
      <c r="A1185" s="1" t="s">
        <v>6309</v>
      </c>
      <c r="B1185" s="1" t="s">
        <v>74</v>
      </c>
      <c r="C1185" s="1" t="s">
        <v>10</v>
      </c>
      <c r="D1185" s="1" t="s">
        <v>6382</v>
      </c>
      <c r="E1185" s="1" t="s">
        <v>6383</v>
      </c>
      <c r="F1185" s="37"/>
      <c r="G1185" s="4"/>
      <c r="H1185" s="4"/>
      <c r="I1185" s="4"/>
      <c r="J1185" s="4"/>
      <c r="K1185" s="4"/>
      <c r="L1185" s="4"/>
      <c r="M1185" s="4"/>
      <c r="N1185" s="4"/>
      <c r="O1185" s="4"/>
      <c r="P1185" s="4"/>
    </row>
    <row r="1186" ht="13.5" customHeight="1">
      <c r="A1186" s="1" t="s">
        <v>6309</v>
      </c>
      <c r="B1186" s="1" t="s">
        <v>78</v>
      </c>
      <c r="C1186" s="1" t="s">
        <v>10</v>
      </c>
      <c r="D1186" s="1" t="s">
        <v>6385</v>
      </c>
      <c r="E1186" s="1" t="s">
        <v>6388</v>
      </c>
      <c r="F1186" s="37"/>
      <c r="G1186" s="4"/>
      <c r="H1186" s="4"/>
      <c r="I1186" s="4"/>
      <c r="J1186" s="4"/>
      <c r="K1186" s="4"/>
      <c r="L1186" s="4"/>
      <c r="M1186" s="4"/>
      <c r="N1186" s="4"/>
      <c r="O1186" s="4"/>
      <c r="P1186" s="4"/>
    </row>
    <row r="1187" ht="13.5" customHeight="1">
      <c r="A1187" s="1" t="s">
        <v>6309</v>
      </c>
      <c r="B1187" s="1" t="s">
        <v>83</v>
      </c>
      <c r="C1187" s="1" t="s">
        <v>10</v>
      </c>
      <c r="D1187" s="1" t="s">
        <v>6390</v>
      </c>
      <c r="E1187" s="1" t="s">
        <v>6391</v>
      </c>
      <c r="F1187" s="37"/>
      <c r="G1187" s="4"/>
      <c r="H1187" s="4"/>
      <c r="I1187" s="4"/>
      <c r="J1187" s="4"/>
      <c r="K1187" s="4"/>
      <c r="L1187" s="4"/>
      <c r="M1187" s="4"/>
      <c r="N1187" s="4"/>
      <c r="O1187" s="4"/>
      <c r="P1187" s="4"/>
    </row>
    <row r="1188" ht="13.5" customHeight="1">
      <c r="A1188" s="1" t="s">
        <v>6309</v>
      </c>
      <c r="B1188" s="1" t="s">
        <v>86</v>
      </c>
      <c r="C1188" s="1" t="s">
        <v>10</v>
      </c>
      <c r="D1188" s="1" t="s">
        <v>6395</v>
      </c>
      <c r="E1188" s="1" t="s">
        <v>6397</v>
      </c>
      <c r="F1188" s="37"/>
      <c r="G1188" s="4"/>
      <c r="H1188" s="4"/>
      <c r="I1188" s="4"/>
      <c r="J1188" s="4"/>
      <c r="K1188" s="4"/>
      <c r="L1188" s="4"/>
      <c r="M1188" s="4"/>
      <c r="N1188" s="4"/>
      <c r="O1188" s="4"/>
      <c r="P1188" s="4"/>
    </row>
    <row r="1189" ht="13.5" customHeight="1">
      <c r="A1189" s="1" t="s">
        <v>6309</v>
      </c>
      <c r="B1189" s="1" t="s">
        <v>91</v>
      </c>
      <c r="C1189" s="1" t="s">
        <v>10</v>
      </c>
      <c r="D1189" s="1" t="s">
        <v>6399</v>
      </c>
      <c r="E1189" s="1" t="s">
        <v>6400</v>
      </c>
      <c r="F1189" s="37"/>
      <c r="G1189" s="4"/>
      <c r="H1189" s="4"/>
      <c r="I1189" s="4"/>
      <c r="J1189" s="4"/>
      <c r="K1189" s="4"/>
      <c r="L1189" s="4"/>
      <c r="M1189" s="4"/>
      <c r="N1189" s="4"/>
      <c r="O1189" s="4"/>
      <c r="P1189" s="4"/>
    </row>
    <row r="1190" ht="13.5" customHeight="1">
      <c r="A1190" s="1" t="s">
        <v>6309</v>
      </c>
      <c r="B1190" s="1" t="s">
        <v>94</v>
      </c>
      <c r="C1190" s="1" t="s">
        <v>115</v>
      </c>
      <c r="D1190" s="1" t="s">
        <v>6404</v>
      </c>
      <c r="E1190" s="1" t="s">
        <v>6405</v>
      </c>
      <c r="F1190" s="37"/>
      <c r="G1190" s="4"/>
      <c r="H1190" s="4"/>
      <c r="I1190" s="4"/>
      <c r="J1190" s="4"/>
      <c r="K1190" s="4"/>
      <c r="L1190" s="4"/>
      <c r="M1190" s="4"/>
      <c r="N1190" s="4"/>
      <c r="O1190" s="4"/>
      <c r="P1190" s="4"/>
    </row>
    <row r="1191" ht="13.5" customHeight="1">
      <c r="A1191" s="1" t="s">
        <v>6309</v>
      </c>
      <c r="B1191" s="1" t="s">
        <v>186</v>
      </c>
      <c r="C1191" s="1" t="s">
        <v>10</v>
      </c>
      <c r="D1191" s="1" t="s">
        <v>6408</v>
      </c>
      <c r="E1191" s="1" t="s">
        <v>6409</v>
      </c>
      <c r="F1191" s="37"/>
      <c r="G1191" s="4"/>
      <c r="H1191" s="4"/>
      <c r="I1191" s="4"/>
      <c r="J1191" s="4"/>
      <c r="K1191" s="4"/>
      <c r="L1191" s="4"/>
      <c r="M1191" s="4"/>
      <c r="N1191" s="4"/>
      <c r="O1191" s="4"/>
      <c r="P1191" s="4"/>
    </row>
    <row r="1192" ht="13.5" customHeight="1">
      <c r="A1192" s="1" t="s">
        <v>6309</v>
      </c>
      <c r="B1192" s="1" t="s">
        <v>189</v>
      </c>
      <c r="C1192" s="1" t="s">
        <v>115</v>
      </c>
      <c r="D1192" s="1" t="s">
        <v>6414</v>
      </c>
      <c r="E1192" s="1" t="s">
        <v>6415</v>
      </c>
      <c r="F1192" s="37"/>
      <c r="G1192" s="4"/>
      <c r="H1192" s="4"/>
      <c r="I1192" s="4"/>
      <c r="J1192" s="4"/>
      <c r="K1192" s="4"/>
      <c r="L1192" s="4"/>
      <c r="M1192" s="4"/>
      <c r="N1192" s="4"/>
      <c r="O1192" s="4"/>
      <c r="P1192" s="4"/>
    </row>
    <row r="1193" ht="13.5" customHeight="1">
      <c r="A1193" s="1" t="s">
        <v>6309</v>
      </c>
      <c r="B1193" s="1" t="s">
        <v>193</v>
      </c>
      <c r="C1193" s="1" t="s">
        <v>10</v>
      </c>
      <c r="D1193" s="1" t="s">
        <v>6416</v>
      </c>
      <c r="E1193" s="1" t="s">
        <v>6417</v>
      </c>
      <c r="F1193" s="37"/>
      <c r="G1193" s="4"/>
      <c r="H1193" s="4"/>
      <c r="I1193" s="4"/>
      <c r="J1193" s="4"/>
      <c r="K1193" s="4"/>
      <c r="L1193" s="4"/>
      <c r="M1193" s="4"/>
      <c r="N1193" s="4"/>
      <c r="O1193" s="4"/>
      <c r="P1193" s="4"/>
    </row>
    <row r="1194" ht="13.5" customHeight="1">
      <c r="A1194" s="1" t="s">
        <v>6309</v>
      </c>
      <c r="B1194" s="1" t="s">
        <v>197</v>
      </c>
      <c r="C1194" s="1" t="s">
        <v>115</v>
      </c>
      <c r="D1194" s="1" t="s">
        <v>6421</v>
      </c>
      <c r="E1194" s="1" t="s">
        <v>6422</v>
      </c>
      <c r="F1194" s="37"/>
      <c r="G1194" s="4"/>
      <c r="H1194" s="4"/>
      <c r="I1194" s="4"/>
      <c r="J1194" s="4"/>
      <c r="K1194" s="4"/>
      <c r="L1194" s="4"/>
      <c r="M1194" s="4"/>
      <c r="N1194" s="4"/>
      <c r="O1194" s="4"/>
      <c r="P1194" s="4"/>
    </row>
    <row r="1195" ht="13.5" customHeight="1">
      <c r="A1195" s="1" t="s">
        <v>6309</v>
      </c>
      <c r="B1195" s="1" t="s">
        <v>201</v>
      </c>
      <c r="C1195" s="1" t="s">
        <v>10</v>
      </c>
      <c r="D1195" s="1" t="s">
        <v>6427</v>
      </c>
      <c r="E1195" s="1" t="s">
        <v>6428</v>
      </c>
      <c r="F1195" s="37"/>
      <c r="G1195" s="4"/>
      <c r="H1195" s="4"/>
      <c r="I1195" s="4"/>
      <c r="J1195" s="4"/>
      <c r="K1195" s="4"/>
      <c r="L1195" s="4"/>
      <c r="M1195" s="4"/>
      <c r="N1195" s="4"/>
      <c r="O1195" s="4"/>
      <c r="P1195" s="4"/>
    </row>
    <row r="1196" ht="13.5" customHeight="1">
      <c r="A1196" s="1" t="s">
        <v>6309</v>
      </c>
      <c r="B1196" s="1" t="s">
        <v>206</v>
      </c>
      <c r="C1196" s="1" t="s">
        <v>115</v>
      </c>
      <c r="D1196" s="1" t="s">
        <v>6433</v>
      </c>
      <c r="E1196" s="1" t="s">
        <v>6434</v>
      </c>
      <c r="F1196" s="37"/>
      <c r="G1196" s="4"/>
      <c r="H1196" s="4"/>
      <c r="I1196" s="4"/>
      <c r="J1196" s="4"/>
      <c r="K1196" s="4"/>
      <c r="L1196" s="4"/>
      <c r="M1196" s="4"/>
      <c r="N1196" s="4"/>
      <c r="O1196" s="4"/>
      <c r="P1196" s="4"/>
    </row>
    <row r="1197" ht="13.5" customHeight="1">
      <c r="A1197" s="1" t="s">
        <v>6309</v>
      </c>
      <c r="B1197" s="1" t="s">
        <v>211</v>
      </c>
      <c r="C1197" s="1" t="s">
        <v>10</v>
      </c>
      <c r="D1197" s="1" t="s">
        <v>6439</v>
      </c>
      <c r="E1197" s="1" t="s">
        <v>6440</v>
      </c>
      <c r="F1197" s="37"/>
      <c r="G1197" s="4"/>
      <c r="H1197" s="4"/>
      <c r="I1197" s="4"/>
      <c r="J1197" s="4"/>
      <c r="K1197" s="4"/>
      <c r="L1197" s="4"/>
      <c r="M1197" s="4"/>
      <c r="N1197" s="4"/>
      <c r="O1197" s="4"/>
      <c r="P1197" s="4"/>
    </row>
    <row r="1198" ht="13.5" customHeight="1">
      <c r="A1198" s="1" t="s">
        <v>6309</v>
      </c>
      <c r="B1198" s="1" t="s">
        <v>215</v>
      </c>
      <c r="C1198" s="1" t="s">
        <v>10</v>
      </c>
      <c r="D1198" s="1" t="s">
        <v>6444</v>
      </c>
      <c r="E1198" s="1" t="s">
        <v>6445</v>
      </c>
      <c r="F1198" s="37"/>
      <c r="G1198" s="4"/>
      <c r="H1198" s="4"/>
      <c r="I1198" s="4"/>
      <c r="J1198" s="4"/>
      <c r="K1198" s="4"/>
      <c r="L1198" s="4"/>
      <c r="M1198" s="4"/>
      <c r="N1198" s="4"/>
      <c r="O1198" s="4"/>
      <c r="P1198" s="4"/>
    </row>
    <row r="1199" ht="13.5" customHeight="1">
      <c r="A1199" s="1" t="s">
        <v>6309</v>
      </c>
      <c r="B1199" s="1" t="s">
        <v>220</v>
      </c>
      <c r="C1199" s="1" t="s">
        <v>10</v>
      </c>
      <c r="D1199" s="1" t="s">
        <v>6450</v>
      </c>
      <c r="E1199" s="1" t="s">
        <v>6451</v>
      </c>
      <c r="F1199" s="37"/>
      <c r="G1199" s="4"/>
      <c r="H1199" s="4"/>
      <c r="I1199" s="4"/>
      <c r="J1199" s="4"/>
      <c r="K1199" s="4"/>
      <c r="L1199" s="4"/>
      <c r="M1199" s="4"/>
      <c r="N1199" s="4"/>
      <c r="O1199" s="4"/>
      <c r="P1199" s="4"/>
    </row>
    <row r="1200" ht="13.5" customHeight="1">
      <c r="A1200" s="1" t="s">
        <v>6309</v>
      </c>
      <c r="B1200" s="1" t="s">
        <v>223</v>
      </c>
      <c r="C1200" s="1" t="s">
        <v>10</v>
      </c>
      <c r="D1200" s="1" t="s">
        <v>6456</v>
      </c>
      <c r="E1200" s="1" t="s">
        <v>6457</v>
      </c>
      <c r="F1200" s="37"/>
      <c r="G1200" s="4"/>
      <c r="H1200" s="4"/>
      <c r="I1200" s="4"/>
      <c r="J1200" s="4"/>
      <c r="K1200" s="4"/>
      <c r="L1200" s="4"/>
      <c r="M1200" s="4"/>
      <c r="N1200" s="4"/>
      <c r="O1200" s="4"/>
      <c r="P1200" s="4"/>
    </row>
    <row r="1201" ht="13.5" customHeight="1">
      <c r="A1201" s="1" t="s">
        <v>6309</v>
      </c>
      <c r="B1201" s="1" t="s">
        <v>229</v>
      </c>
      <c r="C1201" s="1" t="s">
        <v>10</v>
      </c>
      <c r="D1201" s="1" t="s">
        <v>6462</v>
      </c>
      <c r="E1201" s="1" t="s">
        <v>6463</v>
      </c>
      <c r="F1201" s="37"/>
      <c r="G1201" s="4"/>
      <c r="H1201" s="4"/>
      <c r="I1201" s="4"/>
      <c r="J1201" s="4"/>
      <c r="K1201" s="4"/>
      <c r="L1201" s="4"/>
      <c r="M1201" s="4"/>
      <c r="N1201" s="4"/>
      <c r="O1201" s="4"/>
      <c r="P1201" s="4"/>
    </row>
    <row r="1202" ht="13.5" customHeight="1">
      <c r="A1202" s="1" t="s">
        <v>6309</v>
      </c>
      <c r="B1202" s="1" t="s">
        <v>233</v>
      </c>
      <c r="C1202" s="1" t="s">
        <v>115</v>
      </c>
      <c r="D1202" s="1" t="s">
        <v>6468</v>
      </c>
      <c r="E1202" s="1" t="s">
        <v>6469</v>
      </c>
      <c r="F1202" s="37"/>
      <c r="G1202" s="4"/>
      <c r="H1202" s="4"/>
      <c r="I1202" s="4"/>
      <c r="J1202" s="4"/>
      <c r="K1202" s="4"/>
      <c r="L1202" s="4"/>
      <c r="M1202" s="4"/>
      <c r="N1202" s="4"/>
      <c r="O1202" s="4"/>
      <c r="P1202" s="4"/>
    </row>
    <row r="1203" ht="13.5" customHeight="1">
      <c r="A1203" s="1" t="s">
        <v>6309</v>
      </c>
      <c r="B1203" s="1" t="s">
        <v>237</v>
      </c>
      <c r="C1203" s="1" t="s">
        <v>10</v>
      </c>
      <c r="D1203" s="1" t="s">
        <v>6476</v>
      </c>
      <c r="E1203" s="1" t="s">
        <v>6477</v>
      </c>
      <c r="F1203" s="37"/>
      <c r="G1203" s="4"/>
      <c r="H1203" s="4"/>
      <c r="I1203" s="4"/>
      <c r="J1203" s="4"/>
      <c r="K1203" s="4"/>
      <c r="L1203" s="4"/>
      <c r="M1203" s="4"/>
      <c r="N1203" s="4"/>
      <c r="O1203" s="4"/>
      <c r="P1203" s="4"/>
    </row>
    <row r="1204" ht="13.5" customHeight="1">
      <c r="A1204" s="1" t="s">
        <v>6309</v>
      </c>
      <c r="B1204" s="1" t="s">
        <v>241</v>
      </c>
      <c r="C1204" s="1" t="s">
        <v>10</v>
      </c>
      <c r="D1204" s="1" t="s">
        <v>6480</v>
      </c>
      <c r="E1204" s="1" t="s">
        <v>6481</v>
      </c>
      <c r="F1204" s="37"/>
      <c r="G1204" s="4"/>
      <c r="H1204" s="4"/>
      <c r="I1204" s="4"/>
      <c r="J1204" s="4"/>
      <c r="K1204" s="4"/>
      <c r="L1204" s="4"/>
      <c r="M1204" s="4"/>
      <c r="N1204" s="4"/>
      <c r="O1204" s="4"/>
      <c r="P1204" s="4"/>
    </row>
    <row r="1205" ht="13.5" customHeight="1">
      <c r="A1205" s="1" t="s">
        <v>6309</v>
      </c>
      <c r="B1205" s="1" t="s">
        <v>244</v>
      </c>
      <c r="C1205" s="1" t="s">
        <v>10</v>
      </c>
      <c r="D1205" s="1" t="s">
        <v>6484</v>
      </c>
      <c r="E1205" s="1" t="s">
        <v>6486</v>
      </c>
      <c r="F1205" s="37"/>
      <c r="G1205" s="4"/>
      <c r="H1205" s="4"/>
      <c r="I1205" s="4"/>
      <c r="J1205" s="4"/>
      <c r="K1205" s="4"/>
      <c r="L1205" s="4"/>
      <c r="M1205" s="4"/>
      <c r="N1205" s="4"/>
      <c r="O1205" s="4"/>
      <c r="P1205" s="4"/>
    </row>
    <row r="1206" ht="13.5" customHeight="1">
      <c r="A1206" s="1" t="s">
        <v>6309</v>
      </c>
      <c r="B1206" s="1" t="s">
        <v>247</v>
      </c>
      <c r="C1206" s="1" t="s">
        <v>10</v>
      </c>
      <c r="D1206" s="1" t="s">
        <v>6490</v>
      </c>
      <c r="E1206" s="1" t="s">
        <v>6491</v>
      </c>
      <c r="F1206" s="37"/>
      <c r="G1206" s="4"/>
      <c r="H1206" s="4"/>
      <c r="I1206" s="4"/>
      <c r="J1206" s="4"/>
      <c r="K1206" s="4"/>
      <c r="L1206" s="4"/>
      <c r="M1206" s="4"/>
      <c r="N1206" s="4"/>
      <c r="O1206" s="4"/>
      <c r="P1206" s="4"/>
    </row>
    <row r="1207" ht="13.5" customHeight="1">
      <c r="A1207" s="1" t="s">
        <v>6309</v>
      </c>
      <c r="B1207" s="1" t="s">
        <v>251</v>
      </c>
      <c r="C1207" s="1" t="s">
        <v>10</v>
      </c>
      <c r="D1207" s="1" t="s">
        <v>6500</v>
      </c>
      <c r="E1207" s="1" t="s">
        <v>6501</v>
      </c>
      <c r="F1207" s="37"/>
      <c r="G1207" s="4"/>
      <c r="H1207" s="4"/>
      <c r="I1207" s="4"/>
      <c r="J1207" s="4"/>
      <c r="K1207" s="4"/>
      <c r="L1207" s="4"/>
      <c r="M1207" s="4"/>
      <c r="N1207" s="4"/>
      <c r="O1207" s="4"/>
      <c r="P1207" s="4"/>
    </row>
    <row r="1208" ht="13.5" customHeight="1">
      <c r="A1208" s="1" t="s">
        <v>6309</v>
      </c>
      <c r="B1208" s="1" t="s">
        <v>254</v>
      </c>
      <c r="C1208" s="1" t="s">
        <v>10</v>
      </c>
      <c r="D1208" s="1" t="s">
        <v>6504</v>
      </c>
      <c r="E1208" s="1" t="s">
        <v>6505</v>
      </c>
      <c r="F1208" s="37"/>
      <c r="G1208" s="4"/>
      <c r="H1208" s="4"/>
      <c r="I1208" s="4"/>
      <c r="J1208" s="4"/>
      <c r="K1208" s="4"/>
      <c r="L1208" s="4"/>
      <c r="M1208" s="4"/>
      <c r="N1208" s="4"/>
      <c r="O1208" s="4"/>
      <c r="P1208" s="4"/>
    </row>
    <row r="1209" ht="13.5" customHeight="1">
      <c r="A1209" s="1" t="s">
        <v>6309</v>
      </c>
      <c r="B1209" s="1" t="s">
        <v>258</v>
      </c>
      <c r="C1209" s="1" t="s">
        <v>10</v>
      </c>
      <c r="D1209" s="1" t="s">
        <v>6506</v>
      </c>
      <c r="E1209" s="1" t="s">
        <v>6507</v>
      </c>
      <c r="F1209" s="37"/>
      <c r="G1209" s="4"/>
      <c r="H1209" s="4"/>
      <c r="I1209" s="4"/>
      <c r="J1209" s="4"/>
      <c r="K1209" s="4"/>
      <c r="L1209" s="4"/>
      <c r="M1209" s="4"/>
      <c r="N1209" s="4"/>
      <c r="O1209" s="4"/>
      <c r="P1209" s="4"/>
    </row>
    <row r="1210" ht="13.5" customHeight="1">
      <c r="A1210" s="1" t="s">
        <v>6309</v>
      </c>
      <c r="B1210" s="1" t="s">
        <v>263</v>
      </c>
      <c r="C1210" s="1" t="s">
        <v>10</v>
      </c>
      <c r="D1210" s="1" t="s">
        <v>6512</v>
      </c>
      <c r="E1210" s="1" t="s">
        <v>6513</v>
      </c>
      <c r="F1210" s="37"/>
      <c r="G1210" s="4"/>
      <c r="H1210" s="4"/>
      <c r="I1210" s="4"/>
      <c r="J1210" s="4"/>
      <c r="K1210" s="4"/>
      <c r="L1210" s="4"/>
      <c r="M1210" s="4"/>
      <c r="N1210" s="4"/>
      <c r="O1210" s="4"/>
      <c r="P1210" s="4"/>
    </row>
    <row r="1211" ht="13.5" customHeight="1">
      <c r="A1211" s="1" t="s">
        <v>6309</v>
      </c>
      <c r="B1211" s="1" t="s">
        <v>268</v>
      </c>
      <c r="C1211" s="1" t="s">
        <v>115</v>
      </c>
      <c r="D1211" s="1" t="s">
        <v>6515</v>
      </c>
      <c r="E1211" s="1" t="s">
        <v>6517</v>
      </c>
      <c r="F1211" s="37"/>
      <c r="G1211" s="4"/>
      <c r="H1211" s="4"/>
      <c r="I1211" s="4"/>
      <c r="J1211" s="4"/>
      <c r="K1211" s="4"/>
      <c r="L1211" s="4"/>
      <c r="M1211" s="4"/>
      <c r="N1211" s="4"/>
      <c r="O1211" s="4"/>
      <c r="P1211" s="4"/>
    </row>
    <row r="1212" ht="13.5" customHeight="1">
      <c r="A1212" s="1" t="s">
        <v>6309</v>
      </c>
      <c r="B1212" s="1" t="s">
        <v>271</v>
      </c>
      <c r="C1212" s="1" t="s">
        <v>10</v>
      </c>
      <c r="D1212" s="1" t="s">
        <v>6519</v>
      </c>
      <c r="E1212" s="1" t="s">
        <v>6521</v>
      </c>
      <c r="F1212" s="37"/>
      <c r="G1212" s="4"/>
      <c r="H1212" s="4"/>
      <c r="I1212" s="4"/>
      <c r="J1212" s="4"/>
      <c r="K1212" s="4"/>
      <c r="L1212" s="4"/>
      <c r="M1212" s="4"/>
      <c r="N1212" s="4"/>
      <c r="O1212" s="4"/>
      <c r="P1212" s="4"/>
    </row>
    <row r="1213" ht="13.5" customHeight="1">
      <c r="A1213" s="1" t="s">
        <v>6309</v>
      </c>
      <c r="B1213" s="1" t="s">
        <v>276</v>
      </c>
      <c r="C1213" s="1" t="s">
        <v>10</v>
      </c>
      <c r="D1213" s="1" t="s">
        <v>6524</v>
      </c>
      <c r="E1213" s="1" t="s">
        <v>6526</v>
      </c>
      <c r="F1213" s="37"/>
      <c r="G1213" s="4"/>
      <c r="H1213" s="4"/>
      <c r="I1213" s="4"/>
      <c r="J1213" s="4"/>
      <c r="K1213" s="4"/>
      <c r="L1213" s="4"/>
      <c r="M1213" s="4"/>
      <c r="N1213" s="4"/>
      <c r="O1213" s="4"/>
      <c r="P1213" s="4"/>
    </row>
    <row r="1214" ht="13.5" customHeight="1">
      <c r="A1214" s="1" t="s">
        <v>6309</v>
      </c>
      <c r="B1214" s="1" t="s">
        <v>279</v>
      </c>
      <c r="C1214" s="1" t="s">
        <v>10</v>
      </c>
      <c r="D1214" s="1" t="s">
        <v>6531</v>
      </c>
      <c r="E1214" s="1" t="s">
        <v>6532</v>
      </c>
      <c r="F1214" s="37"/>
      <c r="G1214" s="4"/>
      <c r="H1214" s="4"/>
      <c r="I1214" s="4"/>
      <c r="J1214" s="4"/>
      <c r="K1214" s="4"/>
      <c r="L1214" s="4"/>
      <c r="M1214" s="4"/>
      <c r="N1214" s="4"/>
      <c r="O1214" s="4"/>
      <c r="P1214" s="4"/>
    </row>
    <row r="1215" ht="13.5" customHeight="1">
      <c r="A1215" s="1" t="s">
        <v>6309</v>
      </c>
      <c r="B1215" s="1" t="s">
        <v>284</v>
      </c>
      <c r="C1215" s="1" t="s">
        <v>10</v>
      </c>
      <c r="D1215" s="1" t="s">
        <v>6535</v>
      </c>
      <c r="E1215" s="1" t="s">
        <v>6536</v>
      </c>
      <c r="F1215" s="37"/>
      <c r="G1215" s="4"/>
      <c r="H1215" s="4"/>
      <c r="I1215" s="4"/>
      <c r="J1215" s="4"/>
      <c r="K1215" s="4"/>
      <c r="L1215" s="4"/>
      <c r="M1215" s="4"/>
      <c r="N1215" s="4"/>
      <c r="O1215" s="4"/>
      <c r="P1215" s="4"/>
    </row>
    <row r="1216" ht="13.5" customHeight="1">
      <c r="A1216" s="1" t="s">
        <v>6309</v>
      </c>
      <c r="B1216" s="1" t="s">
        <v>288</v>
      </c>
      <c r="C1216" s="1" t="s">
        <v>115</v>
      </c>
      <c r="D1216" s="1" t="s">
        <v>6540</v>
      </c>
      <c r="E1216" s="1" t="s">
        <v>6541</v>
      </c>
      <c r="F1216" s="37"/>
      <c r="G1216" s="4"/>
      <c r="H1216" s="4"/>
      <c r="I1216" s="4"/>
      <c r="J1216" s="4"/>
      <c r="K1216" s="4"/>
      <c r="L1216" s="4"/>
      <c r="M1216" s="4"/>
      <c r="N1216" s="4"/>
      <c r="O1216" s="4"/>
      <c r="P1216" s="4"/>
    </row>
    <row r="1217" ht="13.5" customHeight="1">
      <c r="A1217" s="1" t="s">
        <v>6309</v>
      </c>
      <c r="B1217" s="1" t="s">
        <v>292</v>
      </c>
      <c r="C1217" s="1" t="s">
        <v>10</v>
      </c>
      <c r="D1217" s="1" t="s">
        <v>6546</v>
      </c>
      <c r="E1217" s="1" t="s">
        <v>6547</v>
      </c>
      <c r="F1217" s="37"/>
      <c r="G1217" s="4"/>
      <c r="H1217" s="4"/>
      <c r="I1217" s="4"/>
      <c r="J1217" s="4"/>
      <c r="K1217" s="4"/>
      <c r="L1217" s="4"/>
      <c r="M1217" s="4"/>
      <c r="N1217" s="4"/>
      <c r="O1217" s="4"/>
      <c r="P1217" s="4"/>
    </row>
    <row r="1218" ht="13.5" customHeight="1">
      <c r="A1218" s="1" t="s">
        <v>6309</v>
      </c>
      <c r="B1218" s="1" t="s">
        <v>296</v>
      </c>
      <c r="C1218" s="1" t="s">
        <v>10</v>
      </c>
      <c r="D1218" s="1" t="s">
        <v>6552</v>
      </c>
      <c r="E1218" s="1" t="s">
        <v>6553</v>
      </c>
      <c r="F1218" s="37"/>
      <c r="G1218" s="4"/>
      <c r="H1218" s="4"/>
      <c r="I1218" s="4"/>
      <c r="J1218" s="4"/>
      <c r="K1218" s="4"/>
      <c r="L1218" s="4"/>
      <c r="M1218" s="4"/>
      <c r="N1218" s="4"/>
      <c r="O1218" s="4"/>
      <c r="P1218" s="4"/>
    </row>
    <row r="1219" ht="13.5" customHeight="1">
      <c r="A1219" s="1" t="s">
        <v>6309</v>
      </c>
      <c r="B1219" s="1" t="s">
        <v>1898</v>
      </c>
      <c r="C1219" s="1" t="s">
        <v>115</v>
      </c>
      <c r="D1219" s="1" t="s">
        <v>6558</v>
      </c>
      <c r="E1219" s="1" t="s">
        <v>6559</v>
      </c>
      <c r="F1219" s="37"/>
      <c r="G1219" s="4"/>
      <c r="H1219" s="4"/>
      <c r="I1219" s="4"/>
      <c r="J1219" s="4"/>
      <c r="K1219" s="4"/>
      <c r="L1219" s="4"/>
      <c r="M1219" s="4"/>
      <c r="N1219" s="4"/>
      <c r="O1219" s="4"/>
      <c r="P1219" s="4"/>
    </row>
    <row r="1220" ht="13.5" customHeight="1">
      <c r="A1220" s="1" t="s">
        <v>6309</v>
      </c>
      <c r="B1220" s="1" t="s">
        <v>1905</v>
      </c>
      <c r="C1220" s="1" t="s">
        <v>10</v>
      </c>
      <c r="D1220" s="1" t="s">
        <v>6560</v>
      </c>
      <c r="E1220" s="1" t="s">
        <v>6561</v>
      </c>
      <c r="F1220" s="37"/>
      <c r="G1220" s="4"/>
      <c r="H1220" s="4"/>
      <c r="I1220" s="4"/>
      <c r="J1220" s="4"/>
      <c r="K1220" s="4"/>
      <c r="L1220" s="4"/>
      <c r="M1220" s="4"/>
      <c r="N1220" s="4"/>
      <c r="O1220" s="4"/>
      <c r="P1220" s="4"/>
    </row>
    <row r="1221" ht="13.5" customHeight="1">
      <c r="A1221" s="1" t="s">
        <v>6309</v>
      </c>
      <c r="B1221" s="1" t="s">
        <v>1911</v>
      </c>
      <c r="C1221" s="1" t="s">
        <v>10</v>
      </c>
      <c r="D1221" s="1" t="s">
        <v>6564</v>
      </c>
      <c r="E1221" s="1" t="s">
        <v>6566</v>
      </c>
      <c r="F1221" s="37"/>
      <c r="G1221" s="4"/>
      <c r="H1221" s="4"/>
      <c r="I1221" s="4"/>
      <c r="J1221" s="4"/>
      <c r="K1221" s="4"/>
      <c r="L1221" s="4"/>
      <c r="M1221" s="4"/>
      <c r="N1221" s="4"/>
      <c r="O1221" s="4"/>
      <c r="P1221" s="4"/>
    </row>
    <row r="1222" ht="13.5" customHeight="1">
      <c r="A1222" s="1" t="s">
        <v>6309</v>
      </c>
      <c r="B1222" s="1" t="s">
        <v>1919</v>
      </c>
      <c r="C1222" s="1" t="s">
        <v>10</v>
      </c>
      <c r="D1222" s="1" t="s">
        <v>6570</v>
      </c>
      <c r="E1222" s="1" t="s">
        <v>6572</v>
      </c>
      <c r="F1222" s="37"/>
      <c r="G1222" s="4"/>
      <c r="H1222" s="4"/>
      <c r="I1222" s="4"/>
      <c r="J1222" s="4"/>
      <c r="K1222" s="4"/>
      <c r="L1222" s="4"/>
      <c r="M1222" s="4"/>
      <c r="N1222" s="4"/>
      <c r="O1222" s="4"/>
      <c r="P1222" s="4"/>
    </row>
    <row r="1223" ht="13.5" customHeight="1">
      <c r="A1223" s="1" t="s">
        <v>6309</v>
      </c>
      <c r="B1223" s="1" t="s">
        <v>1926</v>
      </c>
      <c r="C1223" s="1" t="s">
        <v>115</v>
      </c>
      <c r="D1223" s="1" t="s">
        <v>6592</v>
      </c>
      <c r="E1223" s="1" t="s">
        <v>6594</v>
      </c>
      <c r="F1223" s="37"/>
      <c r="G1223" s="4"/>
      <c r="H1223" s="4"/>
      <c r="I1223" s="4"/>
      <c r="J1223" s="4"/>
      <c r="K1223" s="4"/>
      <c r="L1223" s="4"/>
      <c r="M1223" s="4"/>
      <c r="N1223" s="4"/>
      <c r="O1223" s="4"/>
      <c r="P1223" s="4"/>
    </row>
    <row r="1224" ht="13.5" customHeight="1">
      <c r="A1224" s="1" t="s">
        <v>6309</v>
      </c>
      <c r="B1224" s="1" t="s">
        <v>1933</v>
      </c>
      <c r="C1224" s="1" t="s">
        <v>10</v>
      </c>
      <c r="D1224" s="1" t="s">
        <v>6610</v>
      </c>
      <c r="E1224" s="1" t="s">
        <v>6613</v>
      </c>
      <c r="F1224" s="37"/>
      <c r="G1224" s="4"/>
      <c r="H1224" s="4"/>
      <c r="I1224" s="4"/>
      <c r="J1224" s="4"/>
      <c r="K1224" s="4"/>
      <c r="L1224" s="4"/>
      <c r="M1224" s="4"/>
      <c r="N1224" s="4"/>
      <c r="O1224" s="4"/>
      <c r="P1224" s="4"/>
    </row>
    <row r="1225" ht="13.5" customHeight="1">
      <c r="A1225" s="1" t="s">
        <v>6309</v>
      </c>
      <c r="B1225" s="1" t="s">
        <v>99</v>
      </c>
      <c r="C1225" s="1" t="s">
        <v>817</v>
      </c>
      <c r="D1225" s="36"/>
      <c r="E1225" s="36"/>
      <c r="F1225" s="37"/>
      <c r="G1225" s="4"/>
      <c r="H1225" s="4"/>
      <c r="I1225" s="4"/>
      <c r="J1225" s="4"/>
      <c r="K1225" s="4"/>
      <c r="L1225" s="4"/>
      <c r="M1225" s="4"/>
      <c r="N1225" s="4"/>
      <c r="O1225" s="4"/>
      <c r="P1225" s="4"/>
    </row>
    <row r="1226" ht="13.5" customHeight="1">
      <c r="A1226" s="1" t="s">
        <v>6622</v>
      </c>
      <c r="B1226" s="2" t="s">
        <v>1</v>
      </c>
      <c r="C1226" s="1" t="s">
        <v>2</v>
      </c>
      <c r="D1226" s="36"/>
      <c r="E1226" s="36"/>
      <c r="F1226" s="37"/>
      <c r="G1226" s="4"/>
      <c r="H1226" s="4"/>
      <c r="I1226" s="4"/>
      <c r="J1226" s="4"/>
      <c r="K1226" s="4"/>
      <c r="L1226" s="4"/>
      <c r="M1226" s="4"/>
      <c r="N1226" s="4"/>
      <c r="O1226" s="4"/>
      <c r="P1226" s="4"/>
    </row>
    <row r="1227" ht="13.5" customHeight="1">
      <c r="A1227" s="1" t="s">
        <v>6622</v>
      </c>
      <c r="B1227" s="1" t="s">
        <v>5</v>
      </c>
      <c r="C1227" s="1" t="s">
        <v>102</v>
      </c>
      <c r="D1227" s="1" t="s">
        <v>6626</v>
      </c>
      <c r="E1227" s="1" t="s">
        <v>6627</v>
      </c>
      <c r="F1227" s="37"/>
      <c r="G1227" s="4"/>
      <c r="H1227" s="4"/>
      <c r="I1227" s="4"/>
      <c r="J1227" s="4"/>
      <c r="K1227" s="4"/>
      <c r="L1227" s="4"/>
      <c r="M1227" s="4"/>
      <c r="N1227" s="4"/>
      <c r="O1227" s="4"/>
      <c r="P1227" s="4"/>
    </row>
    <row r="1228" ht="13.5" customHeight="1">
      <c r="A1228" s="1" t="s">
        <v>6622</v>
      </c>
      <c r="B1228" s="1" t="s">
        <v>9</v>
      </c>
      <c r="C1228" s="1" t="s">
        <v>10</v>
      </c>
      <c r="D1228" s="1" t="s">
        <v>6632</v>
      </c>
      <c r="E1228" s="1" t="s">
        <v>6633</v>
      </c>
      <c r="F1228" s="37"/>
      <c r="G1228" s="4"/>
      <c r="H1228" s="4"/>
      <c r="I1228" s="4"/>
      <c r="J1228" s="4"/>
      <c r="K1228" s="4"/>
      <c r="L1228" s="4"/>
      <c r="M1228" s="4"/>
      <c r="N1228" s="4"/>
      <c r="O1228" s="4"/>
      <c r="P1228" s="4"/>
    </row>
    <row r="1229" ht="13.5" customHeight="1">
      <c r="A1229" s="1" t="s">
        <v>6622</v>
      </c>
      <c r="B1229" s="1" t="s">
        <v>13</v>
      </c>
      <c r="C1229" s="1" t="s">
        <v>10</v>
      </c>
      <c r="D1229" s="1" t="s">
        <v>6635</v>
      </c>
      <c r="E1229" s="1" t="s">
        <v>6636</v>
      </c>
      <c r="F1229" s="37"/>
      <c r="G1229" s="4"/>
      <c r="H1229" s="4"/>
      <c r="I1229" s="4"/>
      <c r="J1229" s="4"/>
      <c r="K1229" s="4"/>
      <c r="L1229" s="4"/>
      <c r="M1229" s="4"/>
      <c r="N1229" s="4"/>
      <c r="O1229" s="4"/>
      <c r="P1229" s="4"/>
    </row>
    <row r="1230" ht="13.5" customHeight="1">
      <c r="A1230" s="1" t="s">
        <v>6622</v>
      </c>
      <c r="B1230" s="1" t="s">
        <v>16</v>
      </c>
      <c r="C1230" s="1" t="s">
        <v>10</v>
      </c>
      <c r="D1230" s="1" t="s">
        <v>6638</v>
      </c>
      <c r="E1230" s="1" t="s">
        <v>6639</v>
      </c>
      <c r="F1230" s="37"/>
      <c r="G1230" s="4"/>
      <c r="H1230" s="4"/>
      <c r="I1230" s="4"/>
      <c r="J1230" s="4"/>
      <c r="K1230" s="4"/>
      <c r="L1230" s="4"/>
      <c r="M1230" s="4"/>
      <c r="N1230" s="4"/>
      <c r="O1230" s="4"/>
      <c r="P1230" s="4"/>
    </row>
    <row r="1231" ht="13.5" customHeight="1">
      <c r="A1231" s="1" t="s">
        <v>6622</v>
      </c>
      <c r="B1231" s="1" t="s">
        <v>21</v>
      </c>
      <c r="C1231" s="1" t="s">
        <v>115</v>
      </c>
      <c r="D1231" s="1" t="s">
        <v>6643</v>
      </c>
      <c r="E1231" s="1" t="s">
        <v>6644</v>
      </c>
      <c r="F1231" s="37"/>
      <c r="G1231" s="4"/>
      <c r="H1231" s="4"/>
      <c r="I1231" s="4"/>
      <c r="J1231" s="4"/>
      <c r="K1231" s="4"/>
      <c r="L1231" s="4"/>
      <c r="M1231" s="4"/>
      <c r="N1231" s="4"/>
      <c r="O1231" s="4"/>
      <c r="P1231" s="4"/>
    </row>
    <row r="1232" ht="13.5" customHeight="1">
      <c r="A1232" s="1" t="s">
        <v>6622</v>
      </c>
      <c r="B1232" s="1" t="s">
        <v>27</v>
      </c>
      <c r="C1232" s="1" t="s">
        <v>10</v>
      </c>
      <c r="D1232" s="1" t="s">
        <v>6645</v>
      </c>
      <c r="E1232" s="1" t="s">
        <v>6646</v>
      </c>
      <c r="F1232" s="37"/>
      <c r="G1232" s="4"/>
      <c r="H1232" s="4"/>
      <c r="I1232" s="4"/>
      <c r="J1232" s="4"/>
      <c r="K1232" s="4"/>
      <c r="L1232" s="4"/>
      <c r="M1232" s="4"/>
      <c r="N1232" s="4"/>
      <c r="O1232" s="4"/>
      <c r="P1232" s="4"/>
    </row>
    <row r="1233" ht="13.5" customHeight="1">
      <c r="A1233" s="1" t="s">
        <v>6622</v>
      </c>
      <c r="B1233" s="1" t="s">
        <v>31</v>
      </c>
      <c r="C1233" s="1" t="s">
        <v>10</v>
      </c>
      <c r="D1233" s="1" t="s">
        <v>6651</v>
      </c>
      <c r="E1233" s="1" t="s">
        <v>6652</v>
      </c>
      <c r="F1233" s="37"/>
      <c r="G1233" s="4"/>
      <c r="H1233" s="4"/>
      <c r="I1233" s="4"/>
      <c r="J1233" s="4"/>
      <c r="K1233" s="4"/>
      <c r="L1233" s="4"/>
      <c r="M1233" s="4"/>
      <c r="N1233" s="4"/>
      <c r="O1233" s="4"/>
      <c r="P1233" s="4"/>
    </row>
    <row r="1234" ht="13.5" customHeight="1">
      <c r="A1234" s="1" t="s">
        <v>6622</v>
      </c>
      <c r="B1234" s="1" t="s">
        <v>34</v>
      </c>
      <c r="C1234" s="1" t="s">
        <v>10</v>
      </c>
      <c r="D1234" s="1" t="s">
        <v>6653</v>
      </c>
      <c r="E1234" s="1" t="s">
        <v>6654</v>
      </c>
      <c r="F1234" s="37"/>
      <c r="G1234" s="4"/>
      <c r="H1234" s="4"/>
      <c r="I1234" s="4"/>
      <c r="J1234" s="4"/>
      <c r="K1234" s="4"/>
      <c r="L1234" s="4"/>
      <c r="M1234" s="4"/>
      <c r="N1234" s="4"/>
      <c r="O1234" s="4"/>
      <c r="P1234" s="4"/>
    </row>
    <row r="1235" ht="13.5" customHeight="1">
      <c r="A1235" s="1" t="s">
        <v>6622</v>
      </c>
      <c r="B1235" s="1" t="s">
        <v>40</v>
      </c>
      <c r="C1235" s="1" t="s">
        <v>10</v>
      </c>
      <c r="D1235" s="1" t="s">
        <v>6657</v>
      </c>
      <c r="E1235" s="1" t="s">
        <v>6658</v>
      </c>
      <c r="F1235" s="37"/>
      <c r="G1235" s="4"/>
      <c r="H1235" s="4"/>
      <c r="I1235" s="4"/>
      <c r="J1235" s="4"/>
      <c r="K1235" s="4"/>
      <c r="L1235" s="4"/>
      <c r="M1235" s="4"/>
      <c r="N1235" s="4"/>
      <c r="O1235" s="4"/>
      <c r="P1235" s="4"/>
    </row>
    <row r="1236" ht="13.5" customHeight="1">
      <c r="A1236" s="1" t="s">
        <v>6622</v>
      </c>
      <c r="B1236" s="1" t="s">
        <v>45</v>
      </c>
      <c r="C1236" s="1" t="s">
        <v>374</v>
      </c>
      <c r="D1236" s="1" t="s">
        <v>6661</v>
      </c>
      <c r="E1236" s="1" t="s">
        <v>6662</v>
      </c>
      <c r="F1236" s="37"/>
      <c r="G1236" s="4"/>
      <c r="H1236" s="4"/>
      <c r="I1236" s="4"/>
      <c r="J1236" s="4"/>
      <c r="K1236" s="4"/>
      <c r="L1236" s="4"/>
      <c r="M1236" s="4"/>
      <c r="N1236" s="4"/>
      <c r="O1236" s="4"/>
      <c r="P1236" s="4"/>
    </row>
    <row r="1237" ht="13.5" customHeight="1">
      <c r="A1237" s="1" t="s">
        <v>6622</v>
      </c>
      <c r="B1237" s="1" t="s">
        <v>52</v>
      </c>
      <c r="C1237" s="1" t="s">
        <v>10</v>
      </c>
      <c r="D1237" s="1" t="s">
        <v>6666</v>
      </c>
      <c r="E1237" s="1" t="s">
        <v>6668</v>
      </c>
      <c r="F1237" s="37"/>
      <c r="G1237" s="4"/>
      <c r="H1237" s="4"/>
      <c r="I1237" s="4"/>
      <c r="J1237" s="4"/>
      <c r="K1237" s="4"/>
      <c r="L1237" s="4"/>
      <c r="M1237" s="4"/>
      <c r="N1237" s="4"/>
      <c r="O1237" s="4"/>
      <c r="P1237" s="4"/>
    </row>
    <row r="1238" ht="13.5" customHeight="1">
      <c r="A1238" s="1" t="s">
        <v>6622</v>
      </c>
      <c r="B1238" s="1" t="s">
        <v>57</v>
      </c>
      <c r="C1238" s="1" t="s">
        <v>10</v>
      </c>
      <c r="D1238" s="1" t="s">
        <v>6669</v>
      </c>
      <c r="E1238" s="1" t="s">
        <v>6670</v>
      </c>
      <c r="F1238" s="37"/>
      <c r="G1238" s="4"/>
      <c r="H1238" s="4"/>
      <c r="I1238" s="4"/>
      <c r="J1238" s="4"/>
      <c r="K1238" s="4"/>
      <c r="L1238" s="4"/>
      <c r="M1238" s="4"/>
      <c r="N1238" s="4"/>
      <c r="O1238" s="4"/>
      <c r="P1238" s="4"/>
    </row>
    <row r="1239" ht="13.5" customHeight="1">
      <c r="A1239" s="1" t="s">
        <v>6622</v>
      </c>
      <c r="B1239" s="1" t="s">
        <v>60</v>
      </c>
      <c r="C1239" s="1" t="s">
        <v>10</v>
      </c>
      <c r="D1239" s="1" t="s">
        <v>6673</v>
      </c>
      <c r="E1239" s="1" t="s">
        <v>6674</v>
      </c>
      <c r="F1239" s="37"/>
      <c r="G1239" s="4"/>
      <c r="H1239" s="4"/>
      <c r="I1239" s="4"/>
      <c r="J1239" s="4"/>
      <c r="K1239" s="4"/>
      <c r="L1239" s="4"/>
      <c r="M1239" s="4"/>
      <c r="N1239" s="4"/>
      <c r="O1239" s="4"/>
      <c r="P1239" s="4"/>
    </row>
    <row r="1240" ht="13.5" customHeight="1">
      <c r="A1240" s="1" t="s">
        <v>6622</v>
      </c>
      <c r="B1240" s="1" t="s">
        <v>65</v>
      </c>
      <c r="C1240" s="1" t="s">
        <v>10</v>
      </c>
      <c r="D1240" s="1" t="s">
        <v>6679</v>
      </c>
      <c r="E1240" s="1" t="s">
        <v>6680</v>
      </c>
      <c r="F1240" s="37"/>
      <c r="G1240" s="4"/>
      <c r="H1240" s="4"/>
      <c r="I1240" s="4"/>
      <c r="J1240" s="4"/>
      <c r="K1240" s="4"/>
      <c r="L1240" s="4"/>
      <c r="M1240" s="4"/>
      <c r="N1240" s="4"/>
      <c r="O1240" s="4"/>
      <c r="P1240" s="4"/>
    </row>
    <row r="1241" ht="13.5" customHeight="1">
      <c r="A1241" s="1" t="s">
        <v>6622</v>
      </c>
      <c r="B1241" s="1" t="s">
        <v>70</v>
      </c>
      <c r="C1241" s="1" t="s">
        <v>10</v>
      </c>
      <c r="D1241" s="1" t="s">
        <v>6681</v>
      </c>
      <c r="E1241" s="1" t="s">
        <v>6682</v>
      </c>
      <c r="F1241" s="37"/>
      <c r="G1241" s="4"/>
      <c r="H1241" s="4"/>
      <c r="I1241" s="4"/>
      <c r="J1241" s="4"/>
      <c r="K1241" s="4"/>
      <c r="L1241" s="4"/>
      <c r="M1241" s="4"/>
      <c r="N1241" s="4"/>
      <c r="O1241" s="4"/>
      <c r="P1241" s="4"/>
    </row>
    <row r="1242" ht="13.5" customHeight="1">
      <c r="A1242" s="1" t="s">
        <v>6622</v>
      </c>
      <c r="B1242" s="1" t="s">
        <v>74</v>
      </c>
      <c r="C1242" s="1" t="s">
        <v>10</v>
      </c>
      <c r="D1242" s="1" t="s">
        <v>6687</v>
      </c>
      <c r="E1242" s="1" t="s">
        <v>6688</v>
      </c>
      <c r="F1242" s="37"/>
      <c r="G1242" s="4"/>
      <c r="H1242" s="4"/>
      <c r="I1242" s="4"/>
      <c r="J1242" s="4"/>
      <c r="K1242" s="4"/>
      <c r="L1242" s="4"/>
      <c r="M1242" s="4"/>
      <c r="N1242" s="4"/>
      <c r="O1242" s="4"/>
      <c r="P1242" s="4"/>
    </row>
    <row r="1243" ht="13.5" customHeight="1">
      <c r="A1243" s="1" t="s">
        <v>6622</v>
      </c>
      <c r="B1243" s="1" t="s">
        <v>78</v>
      </c>
      <c r="C1243" s="1" t="s">
        <v>10</v>
      </c>
      <c r="D1243" s="1" t="s">
        <v>6689</v>
      </c>
      <c r="E1243" s="1" t="s">
        <v>6690</v>
      </c>
      <c r="F1243" s="37"/>
      <c r="G1243" s="4"/>
      <c r="H1243" s="4"/>
      <c r="I1243" s="4"/>
      <c r="J1243" s="4"/>
      <c r="K1243" s="4"/>
      <c r="L1243" s="4"/>
      <c r="M1243" s="4"/>
      <c r="N1243" s="4"/>
      <c r="O1243" s="4"/>
      <c r="P1243" s="4"/>
    </row>
    <row r="1244" ht="13.5" customHeight="1">
      <c r="A1244" s="1" t="s">
        <v>6622</v>
      </c>
      <c r="B1244" s="1" t="s">
        <v>83</v>
      </c>
      <c r="C1244" s="1" t="s">
        <v>10</v>
      </c>
      <c r="D1244" s="1" t="s">
        <v>6694</v>
      </c>
      <c r="E1244" s="1" t="s">
        <v>6695</v>
      </c>
      <c r="F1244" s="37"/>
      <c r="G1244" s="4"/>
      <c r="H1244" s="4"/>
      <c r="I1244" s="4"/>
      <c r="J1244" s="4"/>
      <c r="K1244" s="4"/>
      <c r="L1244" s="4"/>
      <c r="M1244" s="4"/>
      <c r="N1244" s="4"/>
      <c r="O1244" s="4"/>
      <c r="P1244" s="4"/>
    </row>
    <row r="1245" ht="13.5" customHeight="1">
      <c r="A1245" s="1" t="s">
        <v>6622</v>
      </c>
      <c r="B1245" s="1" t="s">
        <v>86</v>
      </c>
      <c r="C1245" s="1" t="s">
        <v>10</v>
      </c>
      <c r="D1245" s="1" t="s">
        <v>6696</v>
      </c>
      <c r="E1245" s="1" t="s">
        <v>6697</v>
      </c>
      <c r="F1245" s="37"/>
      <c r="G1245" s="4"/>
      <c r="H1245" s="4"/>
      <c r="I1245" s="4"/>
      <c r="J1245" s="4"/>
      <c r="K1245" s="4"/>
      <c r="L1245" s="4"/>
      <c r="M1245" s="4"/>
      <c r="N1245" s="4"/>
      <c r="O1245" s="4"/>
      <c r="P1245" s="4"/>
    </row>
    <row r="1246" ht="13.5" customHeight="1">
      <c r="A1246" s="1" t="s">
        <v>6622</v>
      </c>
      <c r="B1246" s="1" t="s">
        <v>91</v>
      </c>
      <c r="C1246" s="1" t="s">
        <v>10</v>
      </c>
      <c r="D1246" s="1" t="s">
        <v>6702</v>
      </c>
      <c r="E1246" s="1" t="s">
        <v>6703</v>
      </c>
      <c r="F1246" s="37"/>
      <c r="G1246" s="4"/>
      <c r="H1246" s="4"/>
      <c r="I1246" s="4"/>
      <c r="J1246" s="4"/>
      <c r="K1246" s="4"/>
      <c r="L1246" s="4"/>
      <c r="M1246" s="4"/>
      <c r="N1246" s="4"/>
      <c r="O1246" s="4"/>
      <c r="P1246" s="4"/>
    </row>
    <row r="1247" ht="13.5" customHeight="1">
      <c r="A1247" s="1" t="s">
        <v>6622</v>
      </c>
      <c r="B1247" s="1" t="s">
        <v>94</v>
      </c>
      <c r="C1247" s="1" t="s">
        <v>10</v>
      </c>
      <c r="D1247" s="1" t="s">
        <v>6706</v>
      </c>
      <c r="E1247" s="1" t="s">
        <v>6707</v>
      </c>
      <c r="F1247" s="37"/>
      <c r="G1247" s="4"/>
      <c r="H1247" s="4"/>
      <c r="I1247" s="4"/>
      <c r="J1247" s="4"/>
      <c r="K1247" s="4"/>
      <c r="L1247" s="4"/>
      <c r="M1247" s="4"/>
      <c r="N1247" s="4"/>
      <c r="O1247" s="4"/>
      <c r="P1247" s="4"/>
    </row>
    <row r="1248" ht="13.5" customHeight="1">
      <c r="A1248" s="1" t="s">
        <v>6622</v>
      </c>
      <c r="B1248" s="1" t="s">
        <v>186</v>
      </c>
      <c r="C1248" s="1" t="s">
        <v>10</v>
      </c>
      <c r="D1248" s="1" t="s">
        <v>6710</v>
      </c>
      <c r="E1248" s="1" t="s">
        <v>6711</v>
      </c>
      <c r="F1248" s="37"/>
      <c r="G1248" s="4"/>
      <c r="H1248" s="4"/>
      <c r="I1248" s="4"/>
      <c r="J1248" s="4"/>
      <c r="K1248" s="4"/>
      <c r="L1248" s="4"/>
      <c r="M1248" s="4"/>
      <c r="N1248" s="4"/>
      <c r="O1248" s="4"/>
      <c r="P1248" s="4"/>
    </row>
    <row r="1249" ht="13.5" customHeight="1">
      <c r="A1249" s="1" t="s">
        <v>6622</v>
      </c>
      <c r="B1249" s="1" t="s">
        <v>189</v>
      </c>
      <c r="C1249" s="1" t="s">
        <v>10</v>
      </c>
      <c r="D1249" s="1" t="s">
        <v>6712</v>
      </c>
      <c r="E1249" s="1" t="s">
        <v>6713</v>
      </c>
      <c r="F1249" s="37"/>
      <c r="G1249" s="4"/>
      <c r="H1249" s="4"/>
      <c r="I1249" s="4"/>
      <c r="J1249" s="4"/>
      <c r="K1249" s="4"/>
      <c r="L1249" s="4"/>
      <c r="M1249" s="4"/>
      <c r="N1249" s="4"/>
      <c r="O1249" s="4"/>
      <c r="P1249" s="4"/>
    </row>
    <row r="1250" ht="13.5" customHeight="1">
      <c r="A1250" s="1" t="s">
        <v>6622</v>
      </c>
      <c r="B1250" s="1" t="s">
        <v>193</v>
      </c>
      <c r="C1250" s="1" t="s">
        <v>115</v>
      </c>
      <c r="D1250" s="1" t="s">
        <v>6718</v>
      </c>
      <c r="E1250" s="1" t="s">
        <v>6719</v>
      </c>
      <c r="F1250" s="37"/>
      <c r="G1250" s="4"/>
      <c r="H1250" s="4"/>
      <c r="I1250" s="4"/>
      <c r="J1250" s="4"/>
      <c r="K1250" s="4"/>
      <c r="L1250" s="4"/>
      <c r="M1250" s="4"/>
      <c r="N1250" s="4"/>
      <c r="O1250" s="4"/>
      <c r="P1250" s="4"/>
    </row>
    <row r="1251" ht="13.5" customHeight="1">
      <c r="A1251" s="1" t="s">
        <v>6622</v>
      </c>
      <c r="B1251" s="1" t="s">
        <v>99</v>
      </c>
      <c r="C1251" s="1" t="s">
        <v>817</v>
      </c>
      <c r="D1251" s="36"/>
      <c r="E1251" s="36"/>
      <c r="F1251" s="37"/>
      <c r="G1251" s="4"/>
      <c r="H1251" s="4"/>
      <c r="I1251" s="4"/>
      <c r="J1251" s="4"/>
      <c r="K1251" s="4"/>
      <c r="L1251" s="4"/>
      <c r="M1251" s="4"/>
      <c r="N1251" s="4"/>
      <c r="O1251" s="4"/>
      <c r="P1251" s="4"/>
    </row>
    <row r="1252" ht="13.5" customHeight="1">
      <c r="A1252" s="1" t="s">
        <v>6726</v>
      </c>
      <c r="B1252" s="2" t="s">
        <v>1</v>
      </c>
      <c r="C1252" s="1" t="s">
        <v>2</v>
      </c>
      <c r="D1252" s="36"/>
      <c r="E1252" s="36"/>
      <c r="F1252" s="37"/>
      <c r="G1252" s="4"/>
      <c r="H1252" s="4"/>
      <c r="I1252" s="4"/>
      <c r="J1252" s="4"/>
      <c r="K1252" s="4"/>
      <c r="L1252" s="4"/>
      <c r="M1252" s="4"/>
      <c r="N1252" s="4"/>
      <c r="O1252" s="4"/>
      <c r="P1252" s="4"/>
    </row>
    <row r="1253" ht="13.5" customHeight="1">
      <c r="A1253" s="1" t="s">
        <v>6726</v>
      </c>
      <c r="B1253" s="1" t="s">
        <v>5</v>
      </c>
      <c r="C1253" s="1" t="s">
        <v>102</v>
      </c>
      <c r="D1253" s="1" t="s">
        <v>6733</v>
      </c>
      <c r="E1253" s="1" t="s">
        <v>6734</v>
      </c>
      <c r="F1253" s="37"/>
      <c r="G1253" s="4"/>
      <c r="H1253" s="4"/>
      <c r="I1253" s="4"/>
      <c r="J1253" s="4"/>
      <c r="K1253" s="4"/>
      <c r="L1253" s="4"/>
      <c r="M1253" s="4"/>
      <c r="N1253" s="4"/>
      <c r="O1253" s="4"/>
      <c r="P1253" s="4"/>
    </row>
    <row r="1254" ht="13.5" customHeight="1">
      <c r="A1254" s="1" t="s">
        <v>6726</v>
      </c>
      <c r="B1254" s="1" t="s">
        <v>9</v>
      </c>
      <c r="C1254" s="1" t="s">
        <v>10</v>
      </c>
      <c r="D1254" s="1" t="s">
        <v>6741</v>
      </c>
      <c r="E1254" s="1" t="s">
        <v>6742</v>
      </c>
      <c r="F1254" s="37"/>
      <c r="G1254" s="4"/>
      <c r="H1254" s="4"/>
      <c r="I1254" s="4"/>
      <c r="J1254" s="4"/>
      <c r="K1254" s="4"/>
      <c r="L1254" s="4"/>
      <c r="M1254" s="4"/>
      <c r="N1254" s="4"/>
      <c r="O1254" s="4"/>
      <c r="P1254" s="4"/>
    </row>
    <row r="1255" ht="13.5" customHeight="1">
      <c r="A1255" s="1" t="s">
        <v>6726</v>
      </c>
      <c r="B1255" s="1" t="s">
        <v>13</v>
      </c>
      <c r="C1255" s="1" t="s">
        <v>115</v>
      </c>
      <c r="D1255" s="1" t="s">
        <v>6753</v>
      </c>
      <c r="E1255" s="1" t="s">
        <v>6755</v>
      </c>
      <c r="F1255" s="37"/>
      <c r="G1255" s="4"/>
      <c r="H1255" s="4"/>
      <c r="I1255" s="4"/>
      <c r="J1255" s="4"/>
      <c r="K1255" s="4"/>
      <c r="L1255" s="4"/>
      <c r="M1255" s="4"/>
      <c r="N1255" s="4"/>
      <c r="O1255" s="4"/>
      <c r="P1255" s="4"/>
    </row>
    <row r="1256" ht="13.5" customHeight="1">
      <c r="A1256" s="1" t="s">
        <v>6726</v>
      </c>
      <c r="B1256" s="1" t="s">
        <v>16</v>
      </c>
      <c r="C1256" s="1" t="s">
        <v>10</v>
      </c>
      <c r="D1256" s="1" t="s">
        <v>6761</v>
      </c>
      <c r="E1256" s="1" t="s">
        <v>6762</v>
      </c>
      <c r="F1256" s="37"/>
      <c r="G1256" s="4"/>
      <c r="H1256" s="4"/>
      <c r="I1256" s="4"/>
      <c r="J1256" s="4"/>
      <c r="K1256" s="4"/>
      <c r="L1256" s="4"/>
      <c r="M1256" s="4"/>
      <c r="N1256" s="4"/>
      <c r="O1256" s="4"/>
      <c r="P1256" s="4"/>
    </row>
    <row r="1257" ht="13.5" customHeight="1">
      <c r="A1257" s="1" t="s">
        <v>6726</v>
      </c>
      <c r="B1257" s="1" t="s">
        <v>21</v>
      </c>
      <c r="C1257" s="1" t="s">
        <v>10</v>
      </c>
      <c r="D1257" s="1" t="s">
        <v>6769</v>
      </c>
      <c r="E1257" s="1" t="s">
        <v>6771</v>
      </c>
      <c r="F1257" s="37"/>
      <c r="G1257" s="4"/>
      <c r="H1257" s="4"/>
      <c r="I1257" s="4"/>
      <c r="J1257" s="4"/>
      <c r="K1257" s="4"/>
      <c r="L1257" s="4"/>
      <c r="M1257" s="4"/>
      <c r="N1257" s="4"/>
      <c r="O1257" s="4"/>
      <c r="P1257" s="4"/>
    </row>
    <row r="1258" ht="13.5" customHeight="1">
      <c r="A1258" s="1" t="s">
        <v>6726</v>
      </c>
      <c r="B1258" s="1" t="s">
        <v>27</v>
      </c>
      <c r="C1258" s="1" t="s">
        <v>10</v>
      </c>
      <c r="D1258" s="1" t="s">
        <v>6779</v>
      </c>
      <c r="E1258" s="1" t="s">
        <v>6780</v>
      </c>
      <c r="F1258" s="37"/>
      <c r="G1258" s="4"/>
      <c r="H1258" s="4"/>
      <c r="I1258" s="4"/>
      <c r="J1258" s="4"/>
      <c r="K1258" s="4"/>
      <c r="L1258" s="4"/>
      <c r="M1258" s="4"/>
      <c r="N1258" s="4"/>
      <c r="O1258" s="4"/>
      <c r="P1258" s="4"/>
    </row>
    <row r="1259" ht="13.5" customHeight="1">
      <c r="A1259" s="1" t="s">
        <v>6726</v>
      </c>
      <c r="B1259" s="1" t="s">
        <v>31</v>
      </c>
      <c r="C1259" s="1" t="s">
        <v>10</v>
      </c>
      <c r="D1259" s="1" t="s">
        <v>6785</v>
      </c>
      <c r="E1259" s="1" t="s">
        <v>6786</v>
      </c>
      <c r="F1259" s="37"/>
      <c r="G1259" s="4"/>
      <c r="H1259" s="4"/>
      <c r="I1259" s="4"/>
      <c r="J1259" s="4"/>
      <c r="K1259" s="4"/>
      <c r="L1259" s="4"/>
      <c r="M1259" s="4"/>
      <c r="N1259" s="4"/>
      <c r="O1259" s="4"/>
      <c r="P1259" s="4"/>
    </row>
    <row r="1260" ht="13.5" customHeight="1">
      <c r="A1260" s="1" t="s">
        <v>6726</v>
      </c>
      <c r="B1260" s="1" t="s">
        <v>34</v>
      </c>
      <c r="C1260" s="1" t="s">
        <v>10</v>
      </c>
      <c r="D1260" s="1" t="s">
        <v>6789</v>
      </c>
      <c r="E1260" s="1" t="s">
        <v>6790</v>
      </c>
      <c r="F1260" s="37"/>
      <c r="G1260" s="4"/>
      <c r="H1260" s="4"/>
      <c r="I1260" s="4"/>
      <c r="J1260" s="4"/>
      <c r="K1260" s="4"/>
      <c r="L1260" s="4"/>
      <c r="M1260" s="4"/>
      <c r="N1260" s="4"/>
      <c r="O1260" s="4"/>
      <c r="P1260" s="4"/>
    </row>
    <row r="1261" ht="13.5" customHeight="1">
      <c r="A1261" s="1" t="s">
        <v>6726</v>
      </c>
      <c r="B1261" s="1" t="s">
        <v>40</v>
      </c>
      <c r="C1261" s="1" t="s">
        <v>10</v>
      </c>
      <c r="D1261" s="1" t="s">
        <v>6795</v>
      </c>
      <c r="E1261" s="1" t="s">
        <v>6796</v>
      </c>
      <c r="F1261" s="37"/>
      <c r="G1261" s="4"/>
      <c r="H1261" s="4"/>
      <c r="I1261" s="4"/>
      <c r="J1261" s="4"/>
      <c r="K1261" s="4"/>
      <c r="L1261" s="4"/>
      <c r="M1261" s="4"/>
      <c r="N1261" s="4"/>
      <c r="O1261" s="4"/>
      <c r="P1261" s="4"/>
    </row>
    <row r="1262" ht="13.5" customHeight="1">
      <c r="A1262" s="1" t="s">
        <v>6726</v>
      </c>
      <c r="B1262" s="1" t="s">
        <v>45</v>
      </c>
      <c r="C1262" s="1" t="s">
        <v>10</v>
      </c>
      <c r="D1262" s="1" t="s">
        <v>6801</v>
      </c>
      <c r="E1262" s="1" t="s">
        <v>6802</v>
      </c>
      <c r="F1262" s="37"/>
      <c r="G1262" s="4"/>
      <c r="H1262" s="4"/>
      <c r="I1262" s="4"/>
      <c r="J1262" s="4"/>
      <c r="K1262" s="4"/>
      <c r="L1262" s="4"/>
      <c r="M1262" s="4"/>
      <c r="N1262" s="4"/>
      <c r="O1262" s="4"/>
      <c r="P1262" s="4"/>
    </row>
    <row r="1263" ht="13.5" customHeight="1">
      <c r="A1263" s="1" t="s">
        <v>6726</v>
      </c>
      <c r="B1263" s="1" t="s">
        <v>52</v>
      </c>
      <c r="C1263" s="1" t="s">
        <v>115</v>
      </c>
      <c r="D1263" s="1" t="s">
        <v>6808</v>
      </c>
      <c r="E1263" s="1" t="s">
        <v>6810</v>
      </c>
      <c r="F1263" s="37"/>
      <c r="G1263" s="4"/>
      <c r="H1263" s="4"/>
      <c r="I1263" s="4"/>
      <c r="J1263" s="4"/>
      <c r="K1263" s="4"/>
      <c r="L1263" s="4"/>
      <c r="M1263" s="4"/>
      <c r="N1263" s="4"/>
      <c r="O1263" s="4"/>
      <c r="P1263" s="4"/>
    </row>
    <row r="1264" ht="13.5" customHeight="1">
      <c r="A1264" s="1" t="s">
        <v>6726</v>
      </c>
      <c r="B1264" s="1" t="s">
        <v>57</v>
      </c>
      <c r="C1264" s="1" t="s">
        <v>10</v>
      </c>
      <c r="D1264" s="1" t="s">
        <v>6815</v>
      </c>
      <c r="E1264" s="1" t="s">
        <v>6816</v>
      </c>
      <c r="F1264" s="37"/>
      <c r="G1264" s="4"/>
      <c r="H1264" s="4"/>
      <c r="I1264" s="4"/>
      <c r="J1264" s="4"/>
      <c r="K1264" s="4"/>
      <c r="L1264" s="4"/>
      <c r="M1264" s="4"/>
      <c r="N1264" s="4"/>
      <c r="O1264" s="4"/>
      <c r="P1264" s="4"/>
    </row>
    <row r="1265" ht="13.5" customHeight="1">
      <c r="A1265" s="1" t="s">
        <v>6726</v>
      </c>
      <c r="B1265" s="1" t="s">
        <v>60</v>
      </c>
      <c r="C1265" s="1" t="s">
        <v>115</v>
      </c>
      <c r="D1265" s="1" t="s">
        <v>6823</v>
      </c>
      <c r="E1265" s="1" t="s">
        <v>6824</v>
      </c>
      <c r="F1265" s="37"/>
      <c r="G1265" s="4"/>
      <c r="H1265" s="4"/>
      <c r="I1265" s="4"/>
      <c r="J1265" s="4"/>
      <c r="K1265" s="4"/>
      <c r="L1265" s="4"/>
      <c r="M1265" s="4"/>
      <c r="N1265" s="4"/>
      <c r="O1265" s="4"/>
      <c r="P1265" s="4"/>
    </row>
    <row r="1266" ht="13.5" customHeight="1">
      <c r="A1266" s="1" t="s">
        <v>6726</v>
      </c>
      <c r="B1266" s="1" t="s">
        <v>65</v>
      </c>
      <c r="C1266" s="1" t="s">
        <v>10</v>
      </c>
      <c r="D1266" s="1" t="s">
        <v>6835</v>
      </c>
      <c r="E1266" s="1" t="s">
        <v>6840</v>
      </c>
      <c r="F1266" s="37"/>
      <c r="G1266" s="4"/>
      <c r="H1266" s="4"/>
      <c r="I1266" s="4"/>
      <c r="J1266" s="4"/>
      <c r="K1266" s="4"/>
      <c r="L1266" s="4"/>
      <c r="M1266" s="4"/>
      <c r="N1266" s="4"/>
      <c r="O1266" s="4"/>
      <c r="P1266" s="4"/>
    </row>
    <row r="1267" ht="13.5" customHeight="1">
      <c r="A1267" s="1" t="s">
        <v>6726</v>
      </c>
      <c r="B1267" s="1" t="s">
        <v>70</v>
      </c>
      <c r="C1267" s="1" t="s">
        <v>374</v>
      </c>
      <c r="D1267" s="1" t="s">
        <v>6847</v>
      </c>
      <c r="E1267" s="1" t="s">
        <v>6849</v>
      </c>
      <c r="F1267" s="37"/>
      <c r="G1267" s="4"/>
      <c r="H1267" s="4"/>
      <c r="I1267" s="4"/>
      <c r="J1267" s="4"/>
      <c r="K1267" s="4"/>
      <c r="L1267" s="4"/>
      <c r="M1267" s="4"/>
      <c r="N1267" s="4"/>
      <c r="O1267" s="4"/>
      <c r="P1267" s="4"/>
    </row>
    <row r="1268" ht="13.5" customHeight="1">
      <c r="A1268" s="1" t="s">
        <v>6726</v>
      </c>
      <c r="B1268" s="1" t="s">
        <v>74</v>
      </c>
      <c r="C1268" s="1" t="s">
        <v>10</v>
      </c>
      <c r="D1268" s="1" t="s">
        <v>6854</v>
      </c>
      <c r="E1268" s="1" t="s">
        <v>6856</v>
      </c>
      <c r="F1268" s="37"/>
      <c r="G1268" s="4"/>
      <c r="H1268" s="4"/>
      <c r="I1268" s="4"/>
      <c r="J1268" s="4"/>
      <c r="K1268" s="4"/>
      <c r="L1268" s="4"/>
      <c r="M1268" s="4"/>
      <c r="N1268" s="4"/>
      <c r="O1268" s="4"/>
      <c r="P1268" s="4"/>
    </row>
    <row r="1269" ht="13.5" customHeight="1">
      <c r="A1269" s="1" t="s">
        <v>6726</v>
      </c>
      <c r="B1269" s="1" t="s">
        <v>78</v>
      </c>
      <c r="C1269" s="1" t="s">
        <v>10</v>
      </c>
      <c r="D1269" s="1" t="s">
        <v>6860</v>
      </c>
      <c r="E1269" s="1" t="s">
        <v>6861</v>
      </c>
      <c r="F1269" s="37"/>
      <c r="G1269" s="4"/>
      <c r="H1269" s="4"/>
      <c r="I1269" s="4"/>
      <c r="J1269" s="4"/>
      <c r="K1269" s="4"/>
      <c r="L1269" s="4"/>
      <c r="M1269" s="4"/>
      <c r="N1269" s="4"/>
      <c r="O1269" s="4"/>
      <c r="P1269" s="4"/>
    </row>
    <row r="1270" ht="13.5" customHeight="1">
      <c r="A1270" s="1" t="s">
        <v>6726</v>
      </c>
      <c r="B1270" s="1" t="s">
        <v>83</v>
      </c>
      <c r="C1270" s="1" t="s">
        <v>10</v>
      </c>
      <c r="D1270" s="1" t="s">
        <v>6865</v>
      </c>
      <c r="E1270" s="1" t="s">
        <v>6866</v>
      </c>
      <c r="F1270" s="37"/>
      <c r="G1270" s="4"/>
      <c r="H1270" s="4"/>
      <c r="I1270" s="4"/>
      <c r="J1270" s="4"/>
      <c r="K1270" s="4"/>
      <c r="L1270" s="4"/>
      <c r="M1270" s="4"/>
      <c r="N1270" s="4"/>
      <c r="O1270" s="4"/>
      <c r="P1270" s="4"/>
    </row>
    <row r="1271" ht="13.5" customHeight="1">
      <c r="A1271" s="1" t="s">
        <v>6726</v>
      </c>
      <c r="B1271" s="1" t="s">
        <v>86</v>
      </c>
      <c r="C1271" s="1" t="s">
        <v>115</v>
      </c>
      <c r="D1271" s="1" t="s">
        <v>6871</v>
      </c>
      <c r="E1271" s="1" t="s">
        <v>6873</v>
      </c>
      <c r="F1271" s="37"/>
      <c r="G1271" s="4"/>
      <c r="H1271" s="4"/>
      <c r="I1271" s="4"/>
      <c r="J1271" s="4"/>
      <c r="K1271" s="4"/>
      <c r="L1271" s="4"/>
      <c r="M1271" s="4"/>
      <c r="N1271" s="4"/>
      <c r="O1271" s="4"/>
      <c r="P1271" s="4"/>
    </row>
    <row r="1272" ht="13.5" customHeight="1">
      <c r="A1272" s="1" t="s">
        <v>6726</v>
      </c>
      <c r="B1272" s="1" t="s">
        <v>91</v>
      </c>
      <c r="C1272" s="1" t="s">
        <v>10</v>
      </c>
      <c r="D1272" s="1" t="s">
        <v>6877</v>
      </c>
      <c r="E1272" s="1" t="s">
        <v>6879</v>
      </c>
      <c r="F1272" s="37"/>
      <c r="G1272" s="4"/>
      <c r="H1272" s="4"/>
      <c r="I1272" s="4"/>
      <c r="J1272" s="4"/>
      <c r="K1272" s="4"/>
      <c r="L1272" s="4"/>
      <c r="M1272" s="4"/>
      <c r="N1272" s="4"/>
      <c r="O1272" s="4"/>
      <c r="P1272" s="4"/>
    </row>
    <row r="1273" ht="13.5" customHeight="1">
      <c r="A1273" s="1" t="s">
        <v>6726</v>
      </c>
      <c r="B1273" s="1" t="s">
        <v>94</v>
      </c>
      <c r="C1273" s="1" t="s">
        <v>10</v>
      </c>
      <c r="D1273" s="1" t="s">
        <v>6883</v>
      </c>
      <c r="E1273" s="1" t="s">
        <v>6885</v>
      </c>
      <c r="F1273" s="37"/>
      <c r="G1273" s="4"/>
      <c r="H1273" s="4"/>
      <c r="I1273" s="4"/>
      <c r="J1273" s="4"/>
      <c r="K1273" s="4"/>
      <c r="L1273" s="4"/>
      <c r="M1273" s="4"/>
      <c r="N1273" s="4"/>
      <c r="O1273" s="4"/>
      <c r="P1273" s="4"/>
    </row>
    <row r="1274" ht="13.5" customHeight="1">
      <c r="A1274" s="1" t="s">
        <v>6726</v>
      </c>
      <c r="B1274" s="1" t="s">
        <v>186</v>
      </c>
      <c r="C1274" s="1" t="s">
        <v>10</v>
      </c>
      <c r="D1274" s="1" t="s">
        <v>6889</v>
      </c>
      <c r="E1274" s="1" t="s">
        <v>6890</v>
      </c>
      <c r="F1274" s="37"/>
      <c r="G1274" s="4"/>
      <c r="H1274" s="4"/>
      <c r="I1274" s="4"/>
      <c r="J1274" s="4"/>
      <c r="K1274" s="4"/>
      <c r="L1274" s="4"/>
      <c r="M1274" s="4"/>
      <c r="N1274" s="4"/>
      <c r="O1274" s="4"/>
      <c r="P1274" s="4"/>
    </row>
    <row r="1275" ht="13.5" customHeight="1">
      <c r="A1275" s="1" t="s">
        <v>6726</v>
      </c>
      <c r="B1275" s="1" t="s">
        <v>189</v>
      </c>
      <c r="C1275" s="1" t="s">
        <v>10</v>
      </c>
      <c r="D1275" s="1" t="s">
        <v>6892</v>
      </c>
      <c r="E1275" s="1" t="s">
        <v>6893</v>
      </c>
      <c r="F1275" s="37"/>
      <c r="G1275" s="4"/>
      <c r="H1275" s="4"/>
      <c r="I1275" s="4"/>
      <c r="J1275" s="4"/>
      <c r="K1275" s="4"/>
      <c r="L1275" s="4"/>
      <c r="M1275" s="4"/>
      <c r="N1275" s="4"/>
      <c r="O1275" s="4"/>
      <c r="P1275" s="4"/>
    </row>
    <row r="1276" ht="13.5" customHeight="1">
      <c r="A1276" s="1" t="s">
        <v>6726</v>
      </c>
      <c r="B1276" s="1" t="s">
        <v>193</v>
      </c>
      <c r="C1276" s="1" t="s">
        <v>115</v>
      </c>
      <c r="D1276" s="1" t="s">
        <v>6898</v>
      </c>
      <c r="E1276" s="1" t="s">
        <v>6899</v>
      </c>
      <c r="F1276" s="37"/>
      <c r="G1276" s="4"/>
      <c r="H1276" s="4"/>
      <c r="I1276" s="4"/>
      <c r="J1276" s="4"/>
      <c r="K1276" s="4"/>
      <c r="L1276" s="4"/>
      <c r="M1276" s="4"/>
      <c r="N1276" s="4"/>
      <c r="O1276" s="4"/>
      <c r="P1276" s="4"/>
    </row>
    <row r="1277" ht="13.5" customHeight="1">
      <c r="A1277" s="1" t="s">
        <v>6726</v>
      </c>
      <c r="B1277" s="1" t="s">
        <v>197</v>
      </c>
      <c r="C1277" s="1" t="s">
        <v>10</v>
      </c>
      <c r="D1277" s="1" t="s">
        <v>6904</v>
      </c>
      <c r="E1277" s="1" t="s">
        <v>6906</v>
      </c>
      <c r="F1277" s="37"/>
      <c r="G1277" s="4"/>
      <c r="H1277" s="4"/>
      <c r="I1277" s="4"/>
      <c r="J1277" s="4"/>
      <c r="K1277" s="4"/>
      <c r="L1277" s="4"/>
      <c r="M1277" s="4"/>
      <c r="N1277" s="4"/>
      <c r="O1277" s="4"/>
      <c r="P1277" s="4"/>
    </row>
    <row r="1278" ht="13.5" customHeight="1">
      <c r="A1278" s="1" t="s">
        <v>6726</v>
      </c>
      <c r="B1278" s="1" t="s">
        <v>201</v>
      </c>
      <c r="C1278" s="1" t="s">
        <v>10</v>
      </c>
      <c r="D1278" s="1" t="s">
        <v>6912</v>
      </c>
      <c r="E1278" s="1" t="s">
        <v>6913</v>
      </c>
      <c r="F1278" s="37"/>
      <c r="G1278" s="4"/>
      <c r="H1278" s="4"/>
      <c r="I1278" s="4"/>
      <c r="J1278" s="4"/>
      <c r="K1278" s="4"/>
      <c r="L1278" s="4"/>
      <c r="M1278" s="4"/>
      <c r="N1278" s="4"/>
      <c r="O1278" s="4"/>
      <c r="P1278" s="4"/>
    </row>
    <row r="1279" ht="13.5" customHeight="1">
      <c r="A1279" s="1" t="s">
        <v>6726</v>
      </c>
      <c r="B1279" s="1" t="s">
        <v>206</v>
      </c>
      <c r="C1279" s="1" t="s">
        <v>10</v>
      </c>
      <c r="D1279" s="1" t="s">
        <v>6923</v>
      </c>
      <c r="E1279" s="1" t="s">
        <v>6925</v>
      </c>
      <c r="F1279" s="37"/>
      <c r="G1279" s="4"/>
      <c r="H1279" s="4"/>
      <c r="I1279" s="4"/>
      <c r="J1279" s="4"/>
      <c r="K1279" s="4"/>
      <c r="L1279" s="4"/>
      <c r="M1279" s="4"/>
      <c r="N1279" s="4"/>
      <c r="O1279" s="4"/>
      <c r="P1279" s="4"/>
    </row>
    <row r="1280" ht="13.5" customHeight="1">
      <c r="A1280" s="1" t="s">
        <v>6726</v>
      </c>
      <c r="B1280" s="1" t="s">
        <v>211</v>
      </c>
      <c r="C1280" s="1" t="s">
        <v>115</v>
      </c>
      <c r="D1280" s="1" t="s">
        <v>6929</v>
      </c>
      <c r="E1280" s="1" t="s">
        <v>6932</v>
      </c>
      <c r="F1280" s="37"/>
      <c r="G1280" s="4"/>
      <c r="H1280" s="4"/>
      <c r="I1280" s="4"/>
      <c r="J1280" s="4"/>
      <c r="K1280" s="4"/>
      <c r="L1280" s="4"/>
      <c r="M1280" s="4"/>
      <c r="N1280" s="4"/>
      <c r="O1280" s="4"/>
      <c r="P1280" s="4"/>
    </row>
    <row r="1281" ht="13.5" customHeight="1">
      <c r="A1281" s="1" t="s">
        <v>6726</v>
      </c>
      <c r="B1281" s="1" t="s">
        <v>215</v>
      </c>
      <c r="C1281" s="1" t="s">
        <v>10</v>
      </c>
      <c r="D1281" s="1" t="s">
        <v>6936</v>
      </c>
      <c r="E1281" s="1" t="s">
        <v>6938</v>
      </c>
      <c r="F1281" s="37"/>
      <c r="G1281" s="4"/>
      <c r="H1281" s="4"/>
      <c r="I1281" s="4"/>
      <c r="J1281" s="4"/>
      <c r="K1281" s="4"/>
      <c r="L1281" s="4"/>
      <c r="M1281" s="4"/>
      <c r="N1281" s="4"/>
      <c r="O1281" s="4"/>
      <c r="P1281" s="4"/>
    </row>
    <row r="1282" ht="13.5" customHeight="1">
      <c r="A1282" s="1" t="s">
        <v>6726</v>
      </c>
      <c r="B1282" s="1" t="s">
        <v>220</v>
      </c>
      <c r="C1282" s="1" t="s">
        <v>10</v>
      </c>
      <c r="D1282" s="1" t="s">
        <v>6940</v>
      </c>
      <c r="E1282" s="1" t="s">
        <v>6942</v>
      </c>
      <c r="F1282" s="37"/>
      <c r="G1282" s="4"/>
      <c r="H1282" s="4"/>
      <c r="I1282" s="4"/>
      <c r="J1282" s="4"/>
      <c r="K1282" s="4"/>
      <c r="L1282" s="4"/>
      <c r="M1282" s="4"/>
      <c r="N1282" s="4"/>
      <c r="O1282" s="4"/>
      <c r="P1282" s="4"/>
    </row>
    <row r="1283" ht="13.5" customHeight="1">
      <c r="A1283" s="1" t="s">
        <v>6726</v>
      </c>
      <c r="B1283" s="1" t="s">
        <v>223</v>
      </c>
      <c r="C1283" s="1" t="s">
        <v>10</v>
      </c>
      <c r="D1283" s="1" t="s">
        <v>6945</v>
      </c>
      <c r="E1283" s="1" t="s">
        <v>6946</v>
      </c>
      <c r="F1283" s="37"/>
      <c r="G1283" s="4"/>
      <c r="H1283" s="4"/>
      <c r="I1283" s="4"/>
      <c r="J1283" s="4"/>
      <c r="K1283" s="4"/>
      <c r="L1283" s="4"/>
      <c r="M1283" s="4"/>
      <c r="N1283" s="4"/>
      <c r="O1283" s="4"/>
      <c r="P1283" s="4"/>
    </row>
    <row r="1284" ht="13.5" customHeight="1">
      <c r="A1284" s="1" t="s">
        <v>6726</v>
      </c>
      <c r="B1284" s="1" t="s">
        <v>229</v>
      </c>
      <c r="C1284" s="1" t="s">
        <v>10</v>
      </c>
      <c r="D1284" s="1" t="s">
        <v>6947</v>
      </c>
      <c r="E1284" s="1" t="s">
        <v>6948</v>
      </c>
      <c r="F1284" s="37"/>
      <c r="G1284" s="4"/>
      <c r="H1284" s="4"/>
      <c r="I1284" s="4"/>
      <c r="J1284" s="4"/>
      <c r="K1284" s="4"/>
      <c r="L1284" s="4"/>
      <c r="M1284" s="4"/>
      <c r="N1284" s="4"/>
      <c r="O1284" s="4"/>
      <c r="P1284" s="4"/>
    </row>
    <row r="1285" ht="13.5" customHeight="1">
      <c r="A1285" s="1" t="s">
        <v>6726</v>
      </c>
      <c r="B1285" s="1" t="s">
        <v>233</v>
      </c>
      <c r="C1285" s="1" t="s">
        <v>10</v>
      </c>
      <c r="D1285" s="1" t="s">
        <v>6953</v>
      </c>
      <c r="E1285" s="1" t="s">
        <v>6954</v>
      </c>
      <c r="F1285" s="37"/>
      <c r="G1285" s="4"/>
      <c r="H1285" s="4"/>
      <c r="I1285" s="4"/>
      <c r="J1285" s="4"/>
      <c r="K1285" s="4"/>
      <c r="L1285" s="4"/>
      <c r="M1285" s="4"/>
      <c r="N1285" s="4"/>
      <c r="O1285" s="4"/>
      <c r="P1285" s="4"/>
    </row>
    <row r="1286" ht="13.5" customHeight="1">
      <c r="A1286" s="1" t="s">
        <v>6726</v>
      </c>
      <c r="B1286" s="1" t="s">
        <v>237</v>
      </c>
      <c r="C1286" s="1" t="s">
        <v>10</v>
      </c>
      <c r="D1286" s="1" t="s">
        <v>6957</v>
      </c>
      <c r="E1286" s="1" t="s">
        <v>6958</v>
      </c>
      <c r="F1286" s="37"/>
      <c r="G1286" s="4"/>
      <c r="H1286" s="4"/>
      <c r="I1286" s="4"/>
      <c r="J1286" s="4"/>
      <c r="K1286" s="4"/>
      <c r="L1286" s="4"/>
      <c r="M1286" s="4"/>
      <c r="N1286" s="4"/>
      <c r="O1286" s="4"/>
      <c r="P1286" s="4"/>
    </row>
    <row r="1287" ht="13.5" customHeight="1">
      <c r="A1287" s="1" t="s">
        <v>6726</v>
      </c>
      <c r="B1287" s="1" t="s">
        <v>241</v>
      </c>
      <c r="C1287" s="1" t="s">
        <v>10</v>
      </c>
      <c r="D1287" s="1" t="s">
        <v>6965</v>
      </c>
      <c r="E1287" s="1" t="s">
        <v>6966</v>
      </c>
      <c r="F1287" s="37"/>
      <c r="G1287" s="4"/>
      <c r="H1287" s="4"/>
      <c r="I1287" s="4"/>
      <c r="J1287" s="4"/>
      <c r="K1287" s="4"/>
      <c r="L1287" s="4"/>
      <c r="M1287" s="4"/>
      <c r="N1287" s="4"/>
      <c r="O1287" s="4"/>
      <c r="P1287" s="4"/>
    </row>
    <row r="1288" ht="13.5" customHeight="1">
      <c r="A1288" s="1" t="s">
        <v>6726</v>
      </c>
      <c r="B1288" s="1" t="s">
        <v>244</v>
      </c>
      <c r="C1288" s="1" t="s">
        <v>10</v>
      </c>
      <c r="D1288" s="1" t="s">
        <v>6971</v>
      </c>
      <c r="E1288" s="1" t="s">
        <v>6973</v>
      </c>
      <c r="F1288" s="37"/>
      <c r="G1288" s="4"/>
      <c r="H1288" s="4"/>
      <c r="I1288" s="4"/>
      <c r="J1288" s="4"/>
      <c r="K1288" s="4"/>
      <c r="L1288" s="4"/>
      <c r="M1288" s="4"/>
      <c r="N1288" s="4"/>
      <c r="O1288" s="4"/>
      <c r="P1288" s="4"/>
    </row>
    <row r="1289" ht="13.5" customHeight="1">
      <c r="A1289" s="1" t="s">
        <v>6726</v>
      </c>
      <c r="B1289" s="1" t="s">
        <v>247</v>
      </c>
      <c r="C1289" s="1" t="s">
        <v>10</v>
      </c>
      <c r="D1289" s="1" t="s">
        <v>6975</v>
      </c>
      <c r="E1289" s="1" t="s">
        <v>6977</v>
      </c>
      <c r="F1289" s="37"/>
      <c r="G1289" s="4"/>
      <c r="H1289" s="4"/>
      <c r="I1289" s="4"/>
      <c r="J1289" s="4"/>
      <c r="K1289" s="4"/>
      <c r="L1289" s="4"/>
      <c r="M1289" s="4"/>
      <c r="N1289" s="4"/>
      <c r="O1289" s="4"/>
      <c r="P1289" s="4"/>
    </row>
    <row r="1290" ht="13.5" customHeight="1">
      <c r="A1290" s="1" t="s">
        <v>6726</v>
      </c>
      <c r="B1290" s="1" t="s">
        <v>251</v>
      </c>
      <c r="C1290" s="1" t="s">
        <v>10</v>
      </c>
      <c r="D1290" s="1" t="s">
        <v>6983</v>
      </c>
      <c r="E1290" s="1" t="s">
        <v>6984</v>
      </c>
      <c r="F1290" s="37"/>
      <c r="G1290" s="4"/>
      <c r="H1290" s="4"/>
      <c r="I1290" s="4"/>
      <c r="J1290" s="4"/>
      <c r="K1290" s="4"/>
      <c r="L1290" s="4"/>
      <c r="M1290" s="4"/>
      <c r="N1290" s="4"/>
      <c r="O1290" s="4"/>
      <c r="P1290" s="4"/>
    </row>
    <row r="1291" ht="13.5" customHeight="1">
      <c r="A1291" s="1" t="s">
        <v>6726</v>
      </c>
      <c r="B1291" s="1" t="s">
        <v>254</v>
      </c>
      <c r="C1291" s="1" t="s">
        <v>10</v>
      </c>
      <c r="D1291" s="1" t="s">
        <v>6990</v>
      </c>
      <c r="E1291" s="1" t="s">
        <v>6992</v>
      </c>
      <c r="F1291" s="37"/>
      <c r="G1291" s="4"/>
      <c r="H1291" s="4"/>
      <c r="I1291" s="4"/>
      <c r="J1291" s="4"/>
      <c r="K1291" s="4"/>
      <c r="L1291" s="4"/>
      <c r="M1291" s="4"/>
      <c r="N1291" s="4"/>
      <c r="O1291" s="4"/>
      <c r="P1291" s="4"/>
    </row>
    <row r="1292" ht="13.5" customHeight="1">
      <c r="A1292" s="1" t="s">
        <v>6726</v>
      </c>
      <c r="B1292" s="1" t="s">
        <v>258</v>
      </c>
      <c r="C1292" s="1" t="s">
        <v>10</v>
      </c>
      <c r="D1292" s="1" t="s">
        <v>6998</v>
      </c>
      <c r="E1292" s="1" t="s">
        <v>7000</v>
      </c>
      <c r="F1292" s="37"/>
      <c r="G1292" s="4"/>
      <c r="H1292" s="4"/>
      <c r="I1292" s="4"/>
      <c r="J1292" s="4"/>
      <c r="K1292" s="4"/>
      <c r="L1292" s="4"/>
      <c r="M1292" s="4"/>
      <c r="N1292" s="4"/>
      <c r="O1292" s="4"/>
      <c r="P1292" s="4"/>
    </row>
    <row r="1293" ht="13.5" customHeight="1">
      <c r="A1293" s="1" t="s">
        <v>6726</v>
      </c>
      <c r="B1293" s="1" t="s">
        <v>263</v>
      </c>
      <c r="C1293" s="1" t="s">
        <v>10</v>
      </c>
      <c r="D1293" s="1" t="s">
        <v>7005</v>
      </c>
      <c r="E1293" s="1" t="s">
        <v>7007</v>
      </c>
      <c r="F1293" s="37"/>
      <c r="G1293" s="4"/>
      <c r="H1293" s="4"/>
      <c r="I1293" s="4"/>
      <c r="J1293" s="4"/>
      <c r="K1293" s="4"/>
      <c r="L1293" s="4"/>
      <c r="M1293" s="4"/>
      <c r="N1293" s="4"/>
      <c r="O1293" s="4"/>
      <c r="P1293" s="4"/>
    </row>
    <row r="1294" ht="13.5" customHeight="1">
      <c r="A1294" s="1" t="s">
        <v>6726</v>
      </c>
      <c r="B1294" s="1" t="s">
        <v>268</v>
      </c>
      <c r="C1294" s="1" t="s">
        <v>10</v>
      </c>
      <c r="D1294" s="1" t="s">
        <v>7011</v>
      </c>
      <c r="E1294" s="1" t="s">
        <v>7013</v>
      </c>
      <c r="F1294" s="37"/>
      <c r="G1294" s="4"/>
      <c r="H1294" s="4"/>
      <c r="I1294" s="4"/>
      <c r="J1294" s="4"/>
      <c r="K1294" s="4"/>
      <c r="L1294" s="4"/>
      <c r="M1294" s="4"/>
      <c r="N1294" s="4"/>
      <c r="O1294" s="4"/>
      <c r="P1294" s="4"/>
    </row>
    <row r="1295" ht="13.5" customHeight="1">
      <c r="A1295" s="1" t="s">
        <v>6726</v>
      </c>
      <c r="B1295" s="1" t="s">
        <v>271</v>
      </c>
      <c r="C1295" s="1" t="s">
        <v>10</v>
      </c>
      <c r="D1295" s="1" t="s">
        <v>7016</v>
      </c>
      <c r="E1295" s="1" t="s">
        <v>7017</v>
      </c>
      <c r="F1295" s="37"/>
      <c r="G1295" s="4"/>
      <c r="H1295" s="4"/>
      <c r="I1295" s="4"/>
      <c r="J1295" s="4"/>
      <c r="K1295" s="4"/>
      <c r="L1295" s="4"/>
      <c r="M1295" s="4"/>
      <c r="N1295" s="4"/>
      <c r="O1295" s="4"/>
      <c r="P1295" s="4"/>
    </row>
    <row r="1296" ht="13.5" customHeight="1">
      <c r="A1296" s="1" t="s">
        <v>6726</v>
      </c>
      <c r="B1296" s="1" t="s">
        <v>99</v>
      </c>
      <c r="C1296" s="1" t="s">
        <v>817</v>
      </c>
      <c r="D1296" s="36"/>
      <c r="E1296" s="36"/>
      <c r="F1296" s="37"/>
      <c r="G1296" s="4"/>
      <c r="H1296" s="4"/>
      <c r="I1296" s="4"/>
      <c r="J1296" s="4"/>
      <c r="K1296" s="4"/>
      <c r="L1296" s="4"/>
      <c r="M1296" s="4"/>
      <c r="N1296" s="4"/>
      <c r="O1296" s="4"/>
      <c r="P1296" s="4"/>
    </row>
    <row r="1297" ht="13.5" customHeight="1">
      <c r="A1297" s="1" t="s">
        <v>7022</v>
      </c>
      <c r="B1297" s="2" t="s">
        <v>1</v>
      </c>
      <c r="C1297" s="1" t="s">
        <v>2</v>
      </c>
      <c r="D1297" s="36"/>
      <c r="E1297" s="36"/>
      <c r="F1297" s="37"/>
      <c r="G1297" s="4"/>
      <c r="H1297" s="4"/>
      <c r="I1297" s="4"/>
      <c r="J1297" s="4"/>
      <c r="K1297" s="4"/>
      <c r="L1297" s="4"/>
      <c r="M1297" s="4"/>
      <c r="N1297" s="4"/>
      <c r="O1297" s="4"/>
      <c r="P1297" s="4"/>
    </row>
    <row r="1298" ht="13.5" customHeight="1">
      <c r="A1298" s="1" t="s">
        <v>7022</v>
      </c>
      <c r="B1298" s="1" t="s">
        <v>5</v>
      </c>
      <c r="C1298" s="1" t="s">
        <v>303</v>
      </c>
      <c r="D1298" s="1" t="s">
        <v>7029</v>
      </c>
      <c r="E1298" s="1" t="s">
        <v>7030</v>
      </c>
      <c r="F1298" s="37"/>
      <c r="G1298" s="4"/>
      <c r="H1298" s="4"/>
      <c r="I1298" s="4"/>
      <c r="J1298" s="4"/>
      <c r="K1298" s="4"/>
      <c r="L1298" s="4"/>
      <c r="M1298" s="4"/>
      <c r="N1298" s="4"/>
      <c r="O1298" s="4"/>
      <c r="P1298" s="4"/>
    </row>
    <row r="1299" ht="13.5" customHeight="1">
      <c r="A1299" s="1" t="s">
        <v>7022</v>
      </c>
      <c r="B1299" s="1" t="s">
        <v>9</v>
      </c>
      <c r="C1299" s="1" t="s">
        <v>10</v>
      </c>
      <c r="D1299" s="1" t="s">
        <v>7033</v>
      </c>
      <c r="E1299" s="1" t="s">
        <v>7034</v>
      </c>
      <c r="F1299" s="37"/>
      <c r="G1299" s="4"/>
      <c r="H1299" s="4"/>
      <c r="I1299" s="4"/>
      <c r="J1299" s="4"/>
      <c r="K1299" s="4"/>
      <c r="L1299" s="4"/>
      <c r="M1299" s="4"/>
      <c r="N1299" s="4"/>
      <c r="O1299" s="4"/>
      <c r="P1299" s="4"/>
    </row>
    <row r="1300" ht="13.5" customHeight="1">
      <c r="A1300" s="1" t="s">
        <v>7022</v>
      </c>
      <c r="B1300" s="1" t="s">
        <v>13</v>
      </c>
      <c r="C1300" s="1" t="s">
        <v>115</v>
      </c>
      <c r="D1300" s="1" t="s">
        <v>7041</v>
      </c>
      <c r="E1300" s="1" t="s">
        <v>7042</v>
      </c>
      <c r="F1300" s="37"/>
      <c r="G1300" s="4"/>
      <c r="H1300" s="4"/>
      <c r="I1300" s="4"/>
      <c r="J1300" s="4"/>
      <c r="K1300" s="4"/>
      <c r="L1300" s="4"/>
      <c r="M1300" s="4"/>
      <c r="N1300" s="4"/>
      <c r="O1300" s="4"/>
      <c r="P1300" s="4"/>
    </row>
    <row r="1301" ht="13.5" customHeight="1">
      <c r="A1301" s="1" t="s">
        <v>7022</v>
      </c>
      <c r="B1301" s="1" t="s">
        <v>16</v>
      </c>
      <c r="C1301" s="1" t="s">
        <v>10</v>
      </c>
      <c r="D1301" s="1" t="s">
        <v>7047</v>
      </c>
      <c r="E1301" s="1" t="s">
        <v>7048</v>
      </c>
      <c r="F1301" s="37"/>
      <c r="G1301" s="4"/>
      <c r="H1301" s="4"/>
      <c r="I1301" s="4"/>
      <c r="J1301" s="4"/>
      <c r="K1301" s="4"/>
      <c r="L1301" s="4"/>
      <c r="M1301" s="4"/>
      <c r="N1301" s="4"/>
      <c r="O1301" s="4"/>
      <c r="P1301" s="4"/>
    </row>
    <row r="1302" ht="13.5" customHeight="1">
      <c r="A1302" s="1" t="s">
        <v>7022</v>
      </c>
      <c r="B1302" s="1" t="s">
        <v>21</v>
      </c>
      <c r="C1302" s="1" t="s">
        <v>10</v>
      </c>
      <c r="D1302" s="1" t="s">
        <v>7052</v>
      </c>
      <c r="E1302" s="1" t="s">
        <v>7053</v>
      </c>
      <c r="F1302" s="37"/>
      <c r="G1302" s="4"/>
      <c r="H1302" s="4"/>
      <c r="I1302" s="4"/>
      <c r="J1302" s="4"/>
      <c r="K1302" s="4"/>
      <c r="L1302" s="4"/>
      <c r="M1302" s="4"/>
      <c r="N1302" s="4"/>
      <c r="O1302" s="4"/>
      <c r="P1302" s="4"/>
    </row>
    <row r="1303" ht="13.5" customHeight="1">
      <c r="A1303" s="1" t="s">
        <v>7022</v>
      </c>
      <c r="B1303" s="1" t="s">
        <v>27</v>
      </c>
      <c r="C1303" s="1" t="s">
        <v>10</v>
      </c>
      <c r="D1303" s="1" t="s">
        <v>7055</v>
      </c>
      <c r="E1303" s="1" t="s">
        <v>7056</v>
      </c>
      <c r="F1303" s="37"/>
      <c r="G1303" s="4"/>
      <c r="H1303" s="4"/>
      <c r="I1303" s="4"/>
      <c r="J1303" s="4"/>
      <c r="K1303" s="4"/>
      <c r="L1303" s="4"/>
      <c r="M1303" s="4"/>
      <c r="N1303" s="4"/>
      <c r="O1303" s="4"/>
      <c r="P1303" s="4"/>
    </row>
    <row r="1304" ht="13.5" customHeight="1">
      <c r="A1304" s="1" t="s">
        <v>7022</v>
      </c>
      <c r="B1304" s="1" t="s">
        <v>31</v>
      </c>
      <c r="C1304" s="1" t="s">
        <v>10</v>
      </c>
      <c r="D1304" s="1" t="s">
        <v>7060</v>
      </c>
      <c r="E1304" s="1" t="s">
        <v>7061</v>
      </c>
      <c r="F1304" s="37"/>
      <c r="G1304" s="4"/>
      <c r="H1304" s="4"/>
      <c r="I1304" s="4"/>
      <c r="J1304" s="4"/>
      <c r="K1304" s="4"/>
      <c r="L1304" s="4"/>
      <c r="M1304" s="4"/>
      <c r="N1304" s="4"/>
      <c r="O1304" s="4"/>
      <c r="P1304" s="4"/>
    </row>
    <row r="1305" ht="13.5" customHeight="1">
      <c r="A1305" s="1" t="s">
        <v>7022</v>
      </c>
      <c r="B1305" s="1" t="s">
        <v>34</v>
      </c>
      <c r="C1305" s="1" t="s">
        <v>10</v>
      </c>
      <c r="D1305" s="1" t="s">
        <v>7068</v>
      </c>
      <c r="E1305" s="1" t="s">
        <v>7070</v>
      </c>
      <c r="F1305" s="37"/>
      <c r="G1305" s="4"/>
      <c r="H1305" s="4"/>
      <c r="I1305" s="4"/>
      <c r="J1305" s="4"/>
      <c r="K1305" s="4"/>
      <c r="L1305" s="4"/>
      <c r="M1305" s="4"/>
      <c r="N1305" s="4"/>
      <c r="O1305" s="4"/>
      <c r="P1305" s="4"/>
    </row>
    <row r="1306" ht="13.5" customHeight="1">
      <c r="A1306" s="1" t="s">
        <v>7022</v>
      </c>
      <c r="B1306" s="1" t="s">
        <v>40</v>
      </c>
      <c r="C1306" s="1" t="s">
        <v>10</v>
      </c>
      <c r="D1306" s="1" t="s">
        <v>7075</v>
      </c>
      <c r="E1306" s="1" t="s">
        <v>7076</v>
      </c>
      <c r="F1306" s="37"/>
      <c r="G1306" s="4"/>
      <c r="H1306" s="4"/>
      <c r="I1306" s="4"/>
      <c r="J1306" s="4"/>
      <c r="K1306" s="4"/>
      <c r="L1306" s="4"/>
      <c r="M1306" s="4"/>
      <c r="N1306" s="4"/>
      <c r="O1306" s="4"/>
      <c r="P1306" s="4"/>
    </row>
    <row r="1307" ht="13.5" customHeight="1">
      <c r="A1307" s="1" t="s">
        <v>7022</v>
      </c>
      <c r="B1307" s="1" t="s">
        <v>45</v>
      </c>
      <c r="C1307" s="1" t="s">
        <v>10</v>
      </c>
      <c r="D1307" s="1" t="s">
        <v>7081</v>
      </c>
      <c r="E1307" s="1" t="s">
        <v>7082</v>
      </c>
      <c r="F1307" s="37"/>
      <c r="G1307" s="4"/>
      <c r="H1307" s="4"/>
      <c r="I1307" s="4"/>
      <c r="J1307" s="4"/>
      <c r="K1307" s="4"/>
      <c r="L1307" s="4"/>
      <c r="M1307" s="4"/>
      <c r="N1307" s="4"/>
      <c r="O1307" s="4"/>
      <c r="P1307" s="4"/>
    </row>
    <row r="1308" ht="13.5" customHeight="1">
      <c r="A1308" s="1" t="s">
        <v>7022</v>
      </c>
      <c r="B1308" s="1" t="s">
        <v>52</v>
      </c>
      <c r="C1308" s="1" t="s">
        <v>115</v>
      </c>
      <c r="D1308" s="1" t="s">
        <v>7087</v>
      </c>
      <c r="E1308" s="1" t="s">
        <v>7088</v>
      </c>
      <c r="F1308" s="37"/>
      <c r="G1308" s="4"/>
      <c r="H1308" s="4"/>
      <c r="I1308" s="4"/>
      <c r="J1308" s="4"/>
      <c r="K1308" s="4"/>
      <c r="L1308" s="4"/>
      <c r="M1308" s="4"/>
      <c r="N1308" s="4"/>
      <c r="O1308" s="4"/>
      <c r="P1308" s="4"/>
    </row>
    <row r="1309" ht="13.5" customHeight="1">
      <c r="A1309" s="1" t="s">
        <v>7022</v>
      </c>
      <c r="B1309" s="1" t="s">
        <v>57</v>
      </c>
      <c r="C1309" s="1" t="s">
        <v>10</v>
      </c>
      <c r="D1309" s="1" t="s">
        <v>7093</v>
      </c>
      <c r="E1309" s="1" t="s">
        <v>7094</v>
      </c>
      <c r="F1309" s="37"/>
      <c r="G1309" s="4"/>
      <c r="H1309" s="4"/>
      <c r="I1309" s="4"/>
      <c r="J1309" s="4"/>
      <c r="K1309" s="4"/>
      <c r="L1309" s="4"/>
      <c r="M1309" s="4"/>
      <c r="N1309" s="4"/>
      <c r="O1309" s="4"/>
      <c r="P1309" s="4"/>
    </row>
    <row r="1310" ht="13.5" customHeight="1">
      <c r="A1310" s="1" t="s">
        <v>7022</v>
      </c>
      <c r="B1310" s="1" t="s">
        <v>60</v>
      </c>
      <c r="C1310" s="1" t="s">
        <v>10</v>
      </c>
      <c r="D1310" s="1" t="s">
        <v>7098</v>
      </c>
      <c r="E1310" s="1" t="s">
        <v>7099</v>
      </c>
      <c r="F1310" s="37"/>
      <c r="G1310" s="4"/>
      <c r="H1310" s="4"/>
      <c r="I1310" s="4"/>
      <c r="J1310" s="4"/>
      <c r="K1310" s="4"/>
      <c r="L1310" s="4"/>
      <c r="M1310" s="4"/>
      <c r="N1310" s="4"/>
      <c r="O1310" s="4"/>
      <c r="P1310" s="4"/>
    </row>
    <row r="1311" ht="13.5" customHeight="1">
      <c r="A1311" s="1" t="s">
        <v>7022</v>
      </c>
      <c r="B1311" s="1" t="s">
        <v>65</v>
      </c>
      <c r="C1311" s="1" t="s">
        <v>115</v>
      </c>
      <c r="D1311" s="1" t="s">
        <v>7102</v>
      </c>
      <c r="E1311" s="1" t="s">
        <v>7103</v>
      </c>
      <c r="F1311" s="37"/>
      <c r="G1311" s="4"/>
      <c r="H1311" s="4"/>
      <c r="I1311" s="4"/>
      <c r="J1311" s="4"/>
      <c r="K1311" s="4"/>
      <c r="L1311" s="4"/>
      <c r="M1311" s="4"/>
      <c r="N1311" s="4"/>
      <c r="O1311" s="4"/>
      <c r="P1311" s="4"/>
    </row>
    <row r="1312" ht="13.5" customHeight="1">
      <c r="A1312" s="1" t="s">
        <v>7022</v>
      </c>
      <c r="B1312" s="1" t="s">
        <v>70</v>
      </c>
      <c r="C1312" s="1" t="s">
        <v>10</v>
      </c>
      <c r="D1312" s="1" t="s">
        <v>7106</v>
      </c>
      <c r="E1312" s="1" t="s">
        <v>7107</v>
      </c>
      <c r="F1312" s="37"/>
      <c r="G1312" s="4"/>
      <c r="H1312" s="4"/>
      <c r="I1312" s="4"/>
      <c r="J1312" s="4"/>
      <c r="K1312" s="4"/>
      <c r="L1312" s="4"/>
      <c r="M1312" s="4"/>
      <c r="N1312" s="4"/>
      <c r="O1312" s="4"/>
      <c r="P1312" s="4"/>
    </row>
    <row r="1313" ht="13.5" customHeight="1">
      <c r="A1313" s="1" t="s">
        <v>7022</v>
      </c>
      <c r="B1313" s="1" t="s">
        <v>74</v>
      </c>
      <c r="C1313" s="1" t="s">
        <v>10</v>
      </c>
      <c r="D1313" s="1" t="s">
        <v>7114</v>
      </c>
      <c r="E1313" s="1" t="s">
        <v>7115</v>
      </c>
      <c r="F1313" s="37"/>
      <c r="G1313" s="4"/>
      <c r="H1313" s="4"/>
      <c r="I1313" s="4"/>
      <c r="J1313" s="4"/>
      <c r="K1313" s="4"/>
      <c r="L1313" s="4"/>
      <c r="M1313" s="4"/>
      <c r="N1313" s="4"/>
      <c r="O1313" s="4"/>
      <c r="P1313" s="4"/>
    </row>
    <row r="1314" ht="13.5" customHeight="1">
      <c r="A1314" s="1" t="s">
        <v>7022</v>
      </c>
      <c r="B1314" s="1" t="s">
        <v>78</v>
      </c>
      <c r="C1314" s="1" t="s">
        <v>10</v>
      </c>
      <c r="D1314" s="1" t="s">
        <v>7118</v>
      </c>
      <c r="E1314" s="1" t="s">
        <v>7120</v>
      </c>
      <c r="F1314" s="37"/>
      <c r="G1314" s="4"/>
      <c r="H1314" s="4"/>
      <c r="I1314" s="4"/>
      <c r="J1314" s="4"/>
      <c r="K1314" s="4"/>
      <c r="L1314" s="4"/>
      <c r="M1314" s="4"/>
      <c r="N1314" s="4"/>
      <c r="O1314" s="4"/>
      <c r="P1314" s="4"/>
    </row>
    <row r="1315" ht="13.5" customHeight="1">
      <c r="A1315" s="1" t="s">
        <v>7022</v>
      </c>
      <c r="B1315" s="1" t="s">
        <v>83</v>
      </c>
      <c r="C1315" s="1" t="s">
        <v>374</v>
      </c>
      <c r="D1315" s="1" t="s">
        <v>7125</v>
      </c>
      <c r="E1315" s="1" t="s">
        <v>7126</v>
      </c>
      <c r="F1315" s="37"/>
      <c r="G1315" s="4"/>
      <c r="H1315" s="4"/>
      <c r="I1315" s="4"/>
      <c r="J1315" s="4"/>
      <c r="K1315" s="4"/>
      <c r="L1315" s="4"/>
      <c r="M1315" s="4"/>
      <c r="N1315" s="4"/>
      <c r="O1315" s="4"/>
      <c r="P1315" s="4"/>
    </row>
    <row r="1316" ht="13.5" customHeight="1">
      <c r="A1316" s="1" t="s">
        <v>7022</v>
      </c>
      <c r="B1316" s="1" t="s">
        <v>86</v>
      </c>
      <c r="C1316" s="1" t="s">
        <v>10</v>
      </c>
      <c r="D1316" s="1" t="s">
        <v>7129</v>
      </c>
      <c r="E1316" s="1" t="s">
        <v>7131</v>
      </c>
      <c r="F1316" s="37"/>
      <c r="G1316" s="4"/>
      <c r="H1316" s="4"/>
      <c r="I1316" s="4"/>
      <c r="J1316" s="4"/>
      <c r="K1316" s="4"/>
      <c r="L1316" s="4"/>
      <c r="M1316" s="4"/>
      <c r="N1316" s="4"/>
      <c r="O1316" s="4"/>
      <c r="P1316" s="4"/>
    </row>
    <row r="1317" ht="13.5" customHeight="1">
      <c r="A1317" s="1" t="s">
        <v>7022</v>
      </c>
      <c r="B1317" s="1" t="s">
        <v>91</v>
      </c>
      <c r="C1317" s="1" t="s">
        <v>10</v>
      </c>
      <c r="D1317" s="1" t="s">
        <v>7133</v>
      </c>
      <c r="E1317" s="1" t="s">
        <v>7134</v>
      </c>
      <c r="F1317" s="37"/>
      <c r="G1317" s="4"/>
      <c r="H1317" s="4"/>
      <c r="I1317" s="4"/>
      <c r="J1317" s="4"/>
      <c r="K1317" s="4"/>
      <c r="L1317" s="4"/>
      <c r="M1317" s="4"/>
      <c r="N1317" s="4"/>
      <c r="O1317" s="4"/>
      <c r="P1317" s="4"/>
    </row>
    <row r="1318" ht="13.5" customHeight="1">
      <c r="A1318" s="1" t="s">
        <v>7022</v>
      </c>
      <c r="B1318" s="1" t="s">
        <v>94</v>
      </c>
      <c r="C1318" s="1" t="s">
        <v>10</v>
      </c>
      <c r="D1318" s="1" t="s">
        <v>7137</v>
      </c>
      <c r="E1318" s="1" t="s">
        <v>7138</v>
      </c>
      <c r="F1318" s="37"/>
      <c r="G1318" s="4"/>
      <c r="H1318" s="4"/>
      <c r="I1318" s="4"/>
      <c r="J1318" s="4"/>
      <c r="K1318" s="4"/>
      <c r="L1318" s="4"/>
      <c r="M1318" s="4"/>
      <c r="N1318" s="4"/>
      <c r="O1318" s="4"/>
      <c r="P1318" s="4"/>
    </row>
    <row r="1319" ht="13.5" customHeight="1">
      <c r="A1319" s="1" t="s">
        <v>7022</v>
      </c>
      <c r="B1319" s="1" t="s">
        <v>186</v>
      </c>
      <c r="C1319" s="1" t="s">
        <v>10</v>
      </c>
      <c r="D1319" s="1" t="s">
        <v>7141</v>
      </c>
      <c r="E1319" s="1" t="s">
        <v>7142</v>
      </c>
      <c r="F1319" s="37"/>
      <c r="G1319" s="4"/>
      <c r="H1319" s="4"/>
      <c r="I1319" s="4"/>
      <c r="J1319" s="4"/>
      <c r="K1319" s="4"/>
      <c r="L1319" s="4"/>
      <c r="M1319" s="4"/>
      <c r="N1319" s="4"/>
      <c r="O1319" s="4"/>
      <c r="P1319" s="4"/>
    </row>
    <row r="1320" ht="13.5" customHeight="1">
      <c r="A1320" s="1" t="s">
        <v>7022</v>
      </c>
      <c r="B1320" s="1" t="s">
        <v>189</v>
      </c>
      <c r="C1320" s="1" t="s">
        <v>374</v>
      </c>
      <c r="D1320" s="1" t="s">
        <v>7147</v>
      </c>
      <c r="E1320" s="1" t="s">
        <v>7148</v>
      </c>
      <c r="F1320" s="37"/>
      <c r="G1320" s="4"/>
      <c r="H1320" s="4"/>
      <c r="I1320" s="4"/>
      <c r="J1320" s="4"/>
      <c r="K1320" s="4"/>
      <c r="L1320" s="4"/>
      <c r="M1320" s="4"/>
      <c r="N1320" s="4"/>
      <c r="O1320" s="4"/>
      <c r="P1320" s="4"/>
    </row>
    <row r="1321" ht="13.5" customHeight="1">
      <c r="A1321" s="1" t="s">
        <v>7022</v>
      </c>
      <c r="B1321" s="1" t="s">
        <v>193</v>
      </c>
      <c r="C1321" s="1" t="s">
        <v>10</v>
      </c>
      <c r="D1321" s="1" t="s">
        <v>7151</v>
      </c>
      <c r="E1321" s="1" t="s">
        <v>7152</v>
      </c>
      <c r="F1321" s="37"/>
      <c r="G1321" s="4"/>
      <c r="H1321" s="4"/>
      <c r="I1321" s="4"/>
      <c r="J1321" s="4"/>
      <c r="K1321" s="4"/>
      <c r="L1321" s="4"/>
      <c r="M1321" s="4"/>
      <c r="N1321" s="4"/>
      <c r="O1321" s="4"/>
      <c r="P1321" s="4"/>
    </row>
    <row r="1322" ht="13.5" customHeight="1">
      <c r="A1322" s="1" t="s">
        <v>7022</v>
      </c>
      <c r="B1322" s="1" t="s">
        <v>197</v>
      </c>
      <c r="C1322" s="1" t="s">
        <v>10</v>
      </c>
      <c r="D1322" s="1" t="s">
        <v>7155</v>
      </c>
      <c r="E1322" s="1" t="s">
        <v>7156</v>
      </c>
      <c r="F1322" s="37"/>
      <c r="G1322" s="4"/>
      <c r="H1322" s="4"/>
      <c r="I1322" s="4"/>
      <c r="J1322" s="4"/>
      <c r="K1322" s="4"/>
      <c r="L1322" s="4"/>
      <c r="M1322" s="4"/>
      <c r="N1322" s="4"/>
      <c r="O1322" s="4"/>
      <c r="P1322" s="4"/>
    </row>
    <row r="1323" ht="13.5" customHeight="1">
      <c r="A1323" s="1" t="s">
        <v>7022</v>
      </c>
      <c r="B1323" s="1" t="s">
        <v>201</v>
      </c>
      <c r="C1323" s="1" t="s">
        <v>10</v>
      </c>
      <c r="D1323" s="1" t="s">
        <v>7160</v>
      </c>
      <c r="E1323" s="1" t="s">
        <v>7162</v>
      </c>
      <c r="F1323" s="37"/>
      <c r="G1323" s="4"/>
      <c r="H1323" s="4"/>
      <c r="I1323" s="4"/>
      <c r="J1323" s="4"/>
      <c r="K1323" s="4"/>
      <c r="L1323" s="4"/>
      <c r="M1323" s="4"/>
      <c r="N1323" s="4"/>
      <c r="O1323" s="4"/>
      <c r="P1323" s="4"/>
    </row>
    <row r="1324" ht="13.5" customHeight="1">
      <c r="A1324" s="1" t="s">
        <v>7022</v>
      </c>
      <c r="B1324" s="1" t="s">
        <v>206</v>
      </c>
      <c r="C1324" s="1" t="s">
        <v>374</v>
      </c>
      <c r="D1324" s="1" t="s">
        <v>7165</v>
      </c>
      <c r="E1324" s="1" t="s">
        <v>7166</v>
      </c>
      <c r="F1324" s="37"/>
      <c r="G1324" s="4"/>
      <c r="H1324" s="4"/>
      <c r="I1324" s="4"/>
      <c r="J1324" s="4"/>
      <c r="K1324" s="4"/>
      <c r="L1324" s="4"/>
      <c r="M1324" s="4"/>
      <c r="N1324" s="4"/>
      <c r="O1324" s="4"/>
      <c r="P1324" s="4"/>
    </row>
    <row r="1325" ht="13.5" customHeight="1">
      <c r="A1325" s="1" t="s">
        <v>7022</v>
      </c>
      <c r="B1325" s="1" t="s">
        <v>211</v>
      </c>
      <c r="C1325" s="1" t="s">
        <v>10</v>
      </c>
      <c r="D1325" s="1" t="s">
        <v>7171</v>
      </c>
      <c r="E1325" s="1" t="s">
        <v>7173</v>
      </c>
      <c r="F1325" s="37"/>
      <c r="G1325" s="4"/>
      <c r="H1325" s="4"/>
      <c r="I1325" s="4"/>
      <c r="J1325" s="4"/>
      <c r="K1325" s="4"/>
      <c r="L1325" s="4"/>
      <c r="M1325" s="4"/>
      <c r="N1325" s="4"/>
      <c r="O1325" s="4"/>
      <c r="P1325" s="4"/>
    </row>
    <row r="1326" ht="13.5" customHeight="1">
      <c r="A1326" s="1" t="s">
        <v>7022</v>
      </c>
      <c r="B1326" s="1" t="s">
        <v>215</v>
      </c>
      <c r="C1326" s="1" t="s">
        <v>115</v>
      </c>
      <c r="D1326" s="1" t="s">
        <v>7179</v>
      </c>
      <c r="E1326" s="1" t="s">
        <v>7181</v>
      </c>
      <c r="F1326" s="37"/>
      <c r="G1326" s="4"/>
      <c r="H1326" s="4"/>
      <c r="I1326" s="4"/>
      <c r="J1326" s="4"/>
      <c r="K1326" s="4"/>
      <c r="L1326" s="4"/>
      <c r="M1326" s="4"/>
      <c r="N1326" s="4"/>
      <c r="O1326" s="4"/>
      <c r="P1326" s="4"/>
    </row>
    <row r="1327" ht="13.5" customHeight="1">
      <c r="A1327" s="1" t="s">
        <v>7022</v>
      </c>
      <c r="B1327" s="1" t="s">
        <v>220</v>
      </c>
      <c r="C1327" s="1" t="s">
        <v>10</v>
      </c>
      <c r="D1327" s="1" t="s">
        <v>7187</v>
      </c>
      <c r="E1327" s="1" t="s">
        <v>7189</v>
      </c>
      <c r="F1327" s="37"/>
      <c r="G1327" s="4"/>
      <c r="H1327" s="4"/>
      <c r="I1327" s="4"/>
      <c r="J1327" s="4"/>
      <c r="K1327" s="4"/>
      <c r="L1327" s="4"/>
      <c r="M1327" s="4"/>
      <c r="N1327" s="4"/>
      <c r="O1327" s="4"/>
      <c r="P1327" s="4"/>
    </row>
    <row r="1328" ht="13.5" customHeight="1">
      <c r="A1328" s="1" t="s">
        <v>7022</v>
      </c>
      <c r="B1328" s="1" t="s">
        <v>223</v>
      </c>
      <c r="C1328" s="1" t="s">
        <v>10</v>
      </c>
      <c r="D1328" s="1" t="s">
        <v>7197</v>
      </c>
      <c r="E1328" s="1" t="s">
        <v>7198</v>
      </c>
      <c r="F1328" s="37"/>
      <c r="G1328" s="4"/>
      <c r="H1328" s="4"/>
      <c r="I1328" s="4"/>
      <c r="J1328" s="4"/>
      <c r="K1328" s="4"/>
      <c r="L1328" s="4"/>
      <c r="M1328" s="4"/>
      <c r="N1328" s="4"/>
      <c r="O1328" s="4"/>
      <c r="P1328" s="4"/>
    </row>
    <row r="1329" ht="13.5" customHeight="1">
      <c r="A1329" s="1" t="s">
        <v>7022</v>
      </c>
      <c r="B1329" s="1" t="s">
        <v>229</v>
      </c>
      <c r="C1329" s="1" t="s">
        <v>10</v>
      </c>
      <c r="D1329" s="1" t="s">
        <v>7205</v>
      </c>
      <c r="E1329" s="1" t="s">
        <v>7211</v>
      </c>
      <c r="F1329" s="37"/>
      <c r="G1329" s="4"/>
      <c r="H1329" s="4"/>
      <c r="I1329" s="4"/>
      <c r="J1329" s="4"/>
      <c r="K1329" s="4"/>
      <c r="L1329" s="4"/>
      <c r="M1329" s="4"/>
      <c r="N1329" s="4"/>
      <c r="O1329" s="4"/>
      <c r="P1329" s="4"/>
    </row>
    <row r="1330" ht="13.5" customHeight="1">
      <c r="A1330" s="1" t="s">
        <v>7022</v>
      </c>
      <c r="B1330" s="1" t="s">
        <v>233</v>
      </c>
      <c r="C1330" s="1" t="s">
        <v>10</v>
      </c>
      <c r="D1330" s="1" t="s">
        <v>7214</v>
      </c>
      <c r="E1330" s="1" t="s">
        <v>7216</v>
      </c>
      <c r="F1330" s="37"/>
      <c r="G1330" s="4"/>
      <c r="H1330" s="4"/>
      <c r="I1330" s="4"/>
      <c r="J1330" s="4"/>
      <c r="K1330" s="4"/>
      <c r="L1330" s="4"/>
      <c r="M1330" s="4"/>
      <c r="N1330" s="4"/>
      <c r="O1330" s="4"/>
      <c r="P1330" s="4"/>
    </row>
    <row r="1331" ht="13.5" customHeight="1">
      <c r="A1331" s="1" t="s">
        <v>7022</v>
      </c>
      <c r="B1331" s="1" t="s">
        <v>237</v>
      </c>
      <c r="C1331" s="1" t="s">
        <v>10</v>
      </c>
      <c r="D1331" s="1" t="s">
        <v>7221</v>
      </c>
      <c r="E1331" s="1" t="s">
        <v>7223</v>
      </c>
      <c r="F1331" s="37"/>
      <c r="G1331" s="4"/>
      <c r="H1331" s="4"/>
      <c r="I1331" s="4"/>
      <c r="J1331" s="4"/>
      <c r="K1331" s="4"/>
      <c r="L1331" s="4"/>
      <c r="M1331" s="4"/>
      <c r="N1331" s="4"/>
      <c r="O1331" s="4"/>
      <c r="P1331" s="4"/>
    </row>
    <row r="1332" ht="13.5" customHeight="1">
      <c r="A1332" s="1" t="s">
        <v>7022</v>
      </c>
      <c r="B1332" s="1" t="s">
        <v>241</v>
      </c>
      <c r="C1332" s="1" t="s">
        <v>10</v>
      </c>
      <c r="D1332" s="1" t="s">
        <v>7228</v>
      </c>
      <c r="E1332" s="1" t="s">
        <v>7229</v>
      </c>
      <c r="F1332" s="37"/>
      <c r="G1332" s="4"/>
      <c r="H1332" s="4"/>
      <c r="I1332" s="4"/>
      <c r="J1332" s="4"/>
      <c r="K1332" s="4"/>
      <c r="L1332" s="4"/>
      <c r="M1332" s="4"/>
      <c r="N1332" s="4"/>
      <c r="O1332" s="4"/>
      <c r="P1332" s="4"/>
    </row>
    <row r="1333" ht="13.5" customHeight="1">
      <c r="A1333" s="1" t="s">
        <v>7022</v>
      </c>
      <c r="B1333" s="1" t="s">
        <v>244</v>
      </c>
      <c r="C1333" s="1" t="s">
        <v>10</v>
      </c>
      <c r="D1333" s="1" t="s">
        <v>7234</v>
      </c>
      <c r="E1333" s="1" t="s">
        <v>7236</v>
      </c>
      <c r="F1333" s="37"/>
      <c r="G1333" s="4"/>
      <c r="H1333" s="4"/>
      <c r="I1333" s="4"/>
      <c r="J1333" s="4"/>
      <c r="K1333" s="4"/>
      <c r="L1333" s="4"/>
      <c r="M1333" s="4"/>
      <c r="N1333" s="4"/>
      <c r="O1333" s="4"/>
      <c r="P1333" s="4"/>
    </row>
    <row r="1334" ht="13.5" customHeight="1">
      <c r="A1334" s="1" t="s">
        <v>7022</v>
      </c>
      <c r="B1334" s="1" t="s">
        <v>247</v>
      </c>
      <c r="C1334" s="1" t="s">
        <v>10</v>
      </c>
      <c r="D1334" s="1" t="s">
        <v>7241</v>
      </c>
      <c r="E1334" s="1" t="s">
        <v>7242</v>
      </c>
      <c r="F1334" s="37"/>
      <c r="G1334" s="4"/>
      <c r="H1334" s="4"/>
      <c r="I1334" s="4"/>
      <c r="J1334" s="4"/>
      <c r="K1334" s="4"/>
      <c r="L1334" s="4"/>
      <c r="M1334" s="4"/>
      <c r="N1334" s="4"/>
      <c r="O1334" s="4"/>
      <c r="P1334" s="4"/>
    </row>
    <row r="1335" ht="13.5" customHeight="1">
      <c r="A1335" s="1" t="s">
        <v>7022</v>
      </c>
      <c r="B1335" s="1" t="s">
        <v>251</v>
      </c>
      <c r="C1335" s="1" t="s">
        <v>10</v>
      </c>
      <c r="D1335" s="1" t="s">
        <v>7249</v>
      </c>
      <c r="E1335" s="1" t="s">
        <v>7250</v>
      </c>
      <c r="F1335" s="37"/>
      <c r="G1335" s="4"/>
      <c r="H1335" s="4"/>
      <c r="I1335" s="4"/>
      <c r="J1335" s="4"/>
      <c r="K1335" s="4"/>
      <c r="L1335" s="4"/>
      <c r="M1335" s="4"/>
      <c r="N1335" s="4"/>
      <c r="O1335" s="4"/>
      <c r="P1335" s="4"/>
    </row>
    <row r="1336" ht="13.5" customHeight="1">
      <c r="A1336" s="1" t="s">
        <v>7022</v>
      </c>
      <c r="B1336" s="1" t="s">
        <v>254</v>
      </c>
      <c r="C1336" s="1" t="s">
        <v>10</v>
      </c>
      <c r="D1336" s="1" t="s">
        <v>7257</v>
      </c>
      <c r="E1336" s="1" t="s">
        <v>7258</v>
      </c>
      <c r="F1336" s="37"/>
      <c r="G1336" s="4"/>
      <c r="H1336" s="4"/>
      <c r="I1336" s="4"/>
      <c r="J1336" s="4"/>
      <c r="K1336" s="4"/>
      <c r="L1336" s="4"/>
      <c r="M1336" s="4"/>
      <c r="N1336" s="4"/>
      <c r="O1336" s="4"/>
      <c r="P1336" s="4"/>
    </row>
    <row r="1337" ht="13.5" customHeight="1">
      <c r="A1337" s="1" t="s">
        <v>7022</v>
      </c>
      <c r="B1337" s="1" t="s">
        <v>258</v>
      </c>
      <c r="C1337" s="1" t="s">
        <v>10</v>
      </c>
      <c r="D1337" s="1" t="s">
        <v>7263</v>
      </c>
      <c r="E1337" s="1" t="s">
        <v>7264</v>
      </c>
      <c r="F1337" s="37"/>
      <c r="G1337" s="4"/>
      <c r="H1337" s="4"/>
      <c r="I1337" s="4"/>
      <c r="J1337" s="4"/>
      <c r="K1337" s="4"/>
      <c r="L1337" s="4"/>
      <c r="M1337" s="4"/>
      <c r="N1337" s="4"/>
      <c r="O1337" s="4"/>
      <c r="P1337" s="4"/>
    </row>
    <row r="1338" ht="13.5" customHeight="1">
      <c r="A1338" s="1" t="s">
        <v>7022</v>
      </c>
      <c r="B1338" s="1" t="s">
        <v>263</v>
      </c>
      <c r="C1338" s="1" t="s">
        <v>10</v>
      </c>
      <c r="D1338" s="1" t="s">
        <v>7274</v>
      </c>
      <c r="E1338" s="1" t="s">
        <v>7275</v>
      </c>
      <c r="F1338" s="37"/>
      <c r="G1338" s="4"/>
      <c r="H1338" s="4"/>
      <c r="I1338" s="4"/>
      <c r="J1338" s="4"/>
      <c r="K1338" s="4"/>
      <c r="L1338" s="4"/>
      <c r="M1338" s="4"/>
      <c r="N1338" s="4"/>
      <c r="O1338" s="4"/>
      <c r="P1338" s="4"/>
    </row>
    <row r="1339" ht="13.5" customHeight="1">
      <c r="A1339" s="1" t="s">
        <v>7022</v>
      </c>
      <c r="B1339" s="1" t="s">
        <v>99</v>
      </c>
      <c r="C1339" s="1" t="s">
        <v>817</v>
      </c>
      <c r="D1339" s="36"/>
      <c r="E1339" s="36"/>
      <c r="F1339" s="37"/>
      <c r="G1339" s="4"/>
      <c r="H1339" s="4"/>
      <c r="I1339" s="4"/>
      <c r="J1339" s="4"/>
      <c r="K1339" s="4"/>
      <c r="L1339" s="4"/>
      <c r="M1339" s="4"/>
      <c r="N1339" s="4"/>
      <c r="O1339" s="4"/>
      <c r="P1339" s="4"/>
    </row>
    <row r="1340" ht="13.5" customHeight="1">
      <c r="A1340" s="1" t="s">
        <v>7285</v>
      </c>
      <c r="B1340" s="2" t="s">
        <v>1</v>
      </c>
      <c r="C1340" s="1" t="s">
        <v>2</v>
      </c>
      <c r="D1340" s="36"/>
      <c r="E1340" s="36"/>
      <c r="F1340" s="37"/>
      <c r="G1340" s="4"/>
      <c r="H1340" s="4"/>
      <c r="I1340" s="4"/>
      <c r="J1340" s="4"/>
      <c r="K1340" s="4"/>
      <c r="L1340" s="4"/>
      <c r="M1340" s="4"/>
      <c r="N1340" s="4"/>
      <c r="O1340" s="4"/>
      <c r="P1340" s="4"/>
    </row>
    <row r="1341" ht="13.5" customHeight="1">
      <c r="A1341" s="1" t="s">
        <v>7285</v>
      </c>
      <c r="B1341" s="1" t="s">
        <v>5</v>
      </c>
      <c r="C1341" s="1" t="s">
        <v>303</v>
      </c>
      <c r="D1341" s="1" t="s">
        <v>7293</v>
      </c>
      <c r="E1341" s="1" t="s">
        <v>7294</v>
      </c>
      <c r="F1341" s="37"/>
      <c r="G1341" s="4"/>
      <c r="H1341" s="4"/>
      <c r="I1341" s="4"/>
      <c r="J1341" s="4"/>
      <c r="K1341" s="4"/>
      <c r="L1341" s="4"/>
      <c r="M1341" s="4"/>
      <c r="N1341" s="4"/>
      <c r="O1341" s="4"/>
      <c r="P1341" s="4"/>
    </row>
    <row r="1342" ht="13.5" customHeight="1">
      <c r="A1342" s="1" t="s">
        <v>7285</v>
      </c>
      <c r="B1342" s="1" t="s">
        <v>9</v>
      </c>
      <c r="C1342" s="1" t="s">
        <v>10</v>
      </c>
      <c r="D1342" s="1" t="s">
        <v>7297</v>
      </c>
      <c r="E1342" s="1" t="s">
        <v>7299</v>
      </c>
      <c r="F1342" s="37"/>
      <c r="G1342" s="4"/>
      <c r="H1342" s="4"/>
      <c r="I1342" s="4"/>
      <c r="J1342" s="4"/>
      <c r="K1342" s="4"/>
      <c r="L1342" s="4"/>
      <c r="M1342" s="4"/>
      <c r="N1342" s="4"/>
      <c r="O1342" s="4"/>
      <c r="P1342" s="4"/>
    </row>
    <row r="1343" ht="13.5" customHeight="1">
      <c r="A1343" s="1" t="s">
        <v>7285</v>
      </c>
      <c r="B1343" s="1" t="s">
        <v>13</v>
      </c>
      <c r="C1343" s="1" t="s">
        <v>10</v>
      </c>
      <c r="D1343" s="1" t="s">
        <v>7304</v>
      </c>
      <c r="E1343" s="1" t="s">
        <v>7306</v>
      </c>
      <c r="F1343" s="37"/>
      <c r="G1343" s="4"/>
      <c r="H1343" s="4"/>
      <c r="I1343" s="4"/>
      <c r="J1343" s="4"/>
      <c r="K1343" s="4"/>
      <c r="L1343" s="4"/>
      <c r="M1343" s="4"/>
      <c r="N1343" s="4"/>
      <c r="O1343" s="4"/>
      <c r="P1343" s="4"/>
    </row>
    <row r="1344" ht="13.5" customHeight="1">
      <c r="A1344" s="1" t="s">
        <v>7285</v>
      </c>
      <c r="B1344" s="1" t="s">
        <v>16</v>
      </c>
      <c r="C1344" s="1" t="s">
        <v>115</v>
      </c>
      <c r="D1344" s="1" t="s">
        <v>7309</v>
      </c>
      <c r="E1344" s="1" t="s">
        <v>7311</v>
      </c>
      <c r="F1344" s="37"/>
      <c r="G1344" s="4"/>
      <c r="H1344" s="4"/>
      <c r="I1344" s="4"/>
      <c r="J1344" s="4"/>
      <c r="K1344" s="4"/>
      <c r="L1344" s="4"/>
      <c r="M1344" s="4"/>
      <c r="N1344" s="4"/>
      <c r="O1344" s="4"/>
      <c r="P1344" s="4"/>
    </row>
    <row r="1345" ht="13.5" customHeight="1">
      <c r="A1345" s="1" t="s">
        <v>7285</v>
      </c>
      <c r="B1345" s="1" t="s">
        <v>21</v>
      </c>
      <c r="C1345" s="1" t="s">
        <v>10</v>
      </c>
      <c r="D1345" s="1" t="s">
        <v>7313</v>
      </c>
      <c r="E1345" s="1" t="s">
        <v>7315</v>
      </c>
      <c r="F1345" s="37"/>
      <c r="G1345" s="4"/>
      <c r="H1345" s="4"/>
      <c r="I1345" s="4"/>
      <c r="J1345" s="4"/>
      <c r="K1345" s="4"/>
      <c r="L1345" s="4"/>
      <c r="M1345" s="4"/>
      <c r="N1345" s="4"/>
      <c r="O1345" s="4"/>
      <c r="P1345" s="4"/>
    </row>
    <row r="1346" ht="13.5" customHeight="1">
      <c r="A1346" s="1" t="s">
        <v>7285</v>
      </c>
      <c r="B1346" s="1" t="s">
        <v>27</v>
      </c>
      <c r="C1346" s="1" t="s">
        <v>10</v>
      </c>
      <c r="D1346" s="1" t="s">
        <v>7320</v>
      </c>
      <c r="E1346" s="1" t="s">
        <v>7321</v>
      </c>
      <c r="F1346" s="37"/>
      <c r="G1346" s="4"/>
      <c r="H1346" s="4"/>
      <c r="I1346" s="4"/>
      <c r="J1346" s="4"/>
      <c r="K1346" s="4"/>
      <c r="L1346" s="4"/>
      <c r="M1346" s="4"/>
      <c r="N1346" s="4"/>
      <c r="O1346" s="4"/>
      <c r="P1346" s="4"/>
    </row>
    <row r="1347" ht="13.5" customHeight="1">
      <c r="A1347" s="1" t="s">
        <v>7285</v>
      </c>
      <c r="B1347" s="1" t="s">
        <v>31</v>
      </c>
      <c r="C1347" s="1" t="s">
        <v>10</v>
      </c>
      <c r="D1347" s="1" t="s">
        <v>7331</v>
      </c>
      <c r="E1347" s="1" t="s">
        <v>7334</v>
      </c>
      <c r="F1347" s="37"/>
      <c r="G1347" s="4"/>
      <c r="H1347" s="4"/>
      <c r="I1347" s="4"/>
      <c r="J1347" s="4"/>
      <c r="K1347" s="4"/>
      <c r="L1347" s="4"/>
      <c r="M1347" s="4"/>
      <c r="N1347" s="4"/>
      <c r="O1347" s="4"/>
      <c r="P1347" s="4"/>
    </row>
    <row r="1348" ht="13.5" customHeight="1">
      <c r="A1348" s="1" t="s">
        <v>7285</v>
      </c>
      <c r="B1348" s="1" t="s">
        <v>34</v>
      </c>
      <c r="C1348" s="1" t="s">
        <v>10</v>
      </c>
      <c r="D1348" s="1" t="s">
        <v>7337</v>
      </c>
      <c r="E1348" s="1" t="s">
        <v>7338</v>
      </c>
      <c r="F1348" s="37"/>
      <c r="G1348" s="4"/>
      <c r="H1348" s="4"/>
      <c r="I1348" s="4"/>
      <c r="J1348" s="4"/>
      <c r="K1348" s="4"/>
      <c r="L1348" s="4"/>
      <c r="M1348" s="4"/>
      <c r="N1348" s="4"/>
      <c r="O1348" s="4"/>
      <c r="P1348" s="4"/>
    </row>
    <row r="1349" ht="13.5" customHeight="1">
      <c r="A1349" s="1" t="s">
        <v>7285</v>
      </c>
      <c r="B1349" s="1" t="s">
        <v>40</v>
      </c>
      <c r="C1349" s="1" t="s">
        <v>10</v>
      </c>
      <c r="D1349" s="1" t="s">
        <v>7343</v>
      </c>
      <c r="E1349" s="1" t="s">
        <v>7344</v>
      </c>
      <c r="F1349" s="37"/>
      <c r="G1349" s="4"/>
      <c r="H1349" s="4"/>
      <c r="I1349" s="4"/>
      <c r="J1349" s="4"/>
      <c r="K1349" s="4"/>
      <c r="L1349" s="4"/>
      <c r="M1349" s="4"/>
      <c r="N1349" s="4"/>
      <c r="O1349" s="4"/>
      <c r="P1349" s="4"/>
    </row>
    <row r="1350" ht="13.5" customHeight="1">
      <c r="A1350" s="1" t="s">
        <v>7285</v>
      </c>
      <c r="B1350" s="1" t="s">
        <v>45</v>
      </c>
      <c r="C1350" s="1" t="s">
        <v>10</v>
      </c>
      <c r="D1350" s="1" t="s">
        <v>7347</v>
      </c>
      <c r="E1350" s="1" t="s">
        <v>7348</v>
      </c>
      <c r="F1350" s="37"/>
      <c r="G1350" s="4"/>
      <c r="H1350" s="4"/>
      <c r="I1350" s="4"/>
      <c r="J1350" s="4"/>
      <c r="K1350" s="4"/>
      <c r="L1350" s="4"/>
      <c r="M1350" s="4"/>
      <c r="N1350" s="4"/>
      <c r="O1350" s="4"/>
      <c r="P1350" s="4"/>
    </row>
    <row r="1351" ht="13.5" customHeight="1">
      <c r="A1351" s="1" t="s">
        <v>7285</v>
      </c>
      <c r="B1351" s="1" t="s">
        <v>52</v>
      </c>
      <c r="C1351" s="1" t="s">
        <v>10</v>
      </c>
      <c r="D1351" s="1" t="s">
        <v>7355</v>
      </c>
      <c r="E1351" s="1" t="s">
        <v>7358</v>
      </c>
      <c r="F1351" s="37"/>
      <c r="G1351" s="4"/>
      <c r="H1351" s="4"/>
      <c r="I1351" s="4"/>
      <c r="J1351" s="4"/>
      <c r="K1351" s="4"/>
      <c r="L1351" s="4"/>
      <c r="M1351" s="4"/>
      <c r="N1351" s="4"/>
      <c r="O1351" s="4"/>
      <c r="P1351" s="4"/>
    </row>
    <row r="1352" ht="13.5" customHeight="1">
      <c r="A1352" s="1" t="s">
        <v>7285</v>
      </c>
      <c r="B1352" s="1" t="s">
        <v>57</v>
      </c>
      <c r="C1352" s="1" t="s">
        <v>10</v>
      </c>
      <c r="D1352" s="1" t="s">
        <v>7363</v>
      </c>
      <c r="E1352" s="1" t="s">
        <v>7364</v>
      </c>
      <c r="F1352" s="37"/>
      <c r="G1352" s="4"/>
      <c r="H1352" s="4"/>
      <c r="I1352" s="4"/>
      <c r="J1352" s="4"/>
      <c r="K1352" s="4"/>
      <c r="L1352" s="4"/>
      <c r="M1352" s="4"/>
      <c r="N1352" s="4"/>
      <c r="O1352" s="4"/>
      <c r="P1352" s="4"/>
    </row>
    <row r="1353" ht="13.5" customHeight="1">
      <c r="A1353" s="1" t="s">
        <v>7285</v>
      </c>
      <c r="B1353" s="1" t="s">
        <v>60</v>
      </c>
      <c r="C1353" s="1" t="s">
        <v>10</v>
      </c>
      <c r="D1353" s="1" t="s">
        <v>7368</v>
      </c>
      <c r="E1353" s="1" t="s">
        <v>7369</v>
      </c>
      <c r="F1353" s="37"/>
      <c r="G1353" s="4"/>
      <c r="H1353" s="4"/>
      <c r="I1353" s="4"/>
      <c r="J1353" s="4"/>
      <c r="K1353" s="4"/>
      <c r="L1353" s="4"/>
      <c r="M1353" s="4"/>
      <c r="N1353" s="4"/>
      <c r="O1353" s="4"/>
      <c r="P1353" s="4"/>
    </row>
    <row r="1354" ht="13.5" customHeight="1">
      <c r="A1354" s="1" t="s">
        <v>7285</v>
      </c>
      <c r="B1354" s="1" t="s">
        <v>65</v>
      </c>
      <c r="C1354" s="1" t="s">
        <v>115</v>
      </c>
      <c r="D1354" s="1" t="s">
        <v>7373</v>
      </c>
      <c r="E1354" s="1" t="s">
        <v>7374</v>
      </c>
      <c r="F1354" s="37"/>
      <c r="G1354" s="4"/>
      <c r="H1354" s="4"/>
      <c r="I1354" s="4"/>
      <c r="J1354" s="4"/>
      <c r="K1354" s="4"/>
      <c r="L1354" s="4"/>
      <c r="M1354" s="4"/>
      <c r="N1354" s="4"/>
      <c r="O1354" s="4"/>
      <c r="P1354" s="4"/>
    </row>
    <row r="1355" ht="13.5" customHeight="1">
      <c r="A1355" s="1" t="s">
        <v>7285</v>
      </c>
      <c r="B1355" s="1" t="s">
        <v>70</v>
      </c>
      <c r="C1355" s="1" t="s">
        <v>10</v>
      </c>
      <c r="D1355" s="1" t="s">
        <v>7377</v>
      </c>
      <c r="E1355" s="1" t="s">
        <v>7380</v>
      </c>
      <c r="F1355" s="37"/>
      <c r="G1355" s="4"/>
      <c r="H1355" s="4"/>
      <c r="I1355" s="4"/>
      <c r="J1355" s="4"/>
      <c r="K1355" s="4"/>
      <c r="L1355" s="4"/>
      <c r="M1355" s="4"/>
      <c r="N1355" s="4"/>
      <c r="O1355" s="4"/>
      <c r="P1355" s="4"/>
    </row>
    <row r="1356" ht="13.5" customHeight="1">
      <c r="A1356" s="1" t="s">
        <v>7285</v>
      </c>
      <c r="B1356" s="1" t="s">
        <v>74</v>
      </c>
      <c r="C1356" s="1" t="s">
        <v>374</v>
      </c>
      <c r="D1356" s="1" t="s">
        <v>7383</v>
      </c>
      <c r="E1356" s="1" t="s">
        <v>7384</v>
      </c>
      <c r="F1356" s="37"/>
      <c r="G1356" s="4"/>
      <c r="H1356" s="4"/>
      <c r="I1356" s="4"/>
      <c r="J1356" s="4"/>
      <c r="K1356" s="4"/>
      <c r="L1356" s="4"/>
      <c r="M1356" s="4"/>
      <c r="N1356" s="4"/>
      <c r="O1356" s="4"/>
      <c r="P1356" s="4"/>
    </row>
    <row r="1357" ht="13.5" customHeight="1">
      <c r="A1357" s="1" t="s">
        <v>7285</v>
      </c>
      <c r="B1357" s="1" t="s">
        <v>78</v>
      </c>
      <c r="C1357" s="1" t="s">
        <v>10</v>
      </c>
      <c r="D1357" s="1" t="s">
        <v>7387</v>
      </c>
      <c r="E1357" s="1" t="s">
        <v>7389</v>
      </c>
      <c r="F1357" s="37"/>
      <c r="G1357" s="4"/>
      <c r="H1357" s="4"/>
      <c r="I1357" s="4"/>
      <c r="J1357" s="4"/>
      <c r="K1357" s="4"/>
      <c r="L1357" s="4"/>
      <c r="M1357" s="4"/>
      <c r="N1357" s="4"/>
      <c r="O1357" s="4"/>
      <c r="P1357" s="4"/>
    </row>
    <row r="1358" ht="13.5" customHeight="1">
      <c r="A1358" s="1" t="s">
        <v>7285</v>
      </c>
      <c r="B1358" s="1" t="s">
        <v>83</v>
      </c>
      <c r="C1358" s="1" t="s">
        <v>10</v>
      </c>
      <c r="D1358" s="1" t="s">
        <v>7393</v>
      </c>
      <c r="E1358" s="1" t="s">
        <v>7394</v>
      </c>
      <c r="F1358" s="37"/>
      <c r="G1358" s="4"/>
      <c r="H1358" s="4"/>
      <c r="I1358" s="4"/>
      <c r="J1358" s="4"/>
      <c r="K1358" s="4"/>
      <c r="L1358" s="4"/>
      <c r="M1358" s="4"/>
      <c r="N1358" s="4"/>
      <c r="O1358" s="4"/>
      <c r="P1358" s="4"/>
    </row>
    <row r="1359" ht="13.5" customHeight="1">
      <c r="A1359" s="1" t="s">
        <v>7285</v>
      </c>
      <c r="B1359" s="1" t="s">
        <v>86</v>
      </c>
      <c r="C1359" s="1" t="s">
        <v>10</v>
      </c>
      <c r="D1359" s="1" t="s">
        <v>7398</v>
      </c>
      <c r="E1359" s="1" t="s">
        <v>7399</v>
      </c>
      <c r="F1359" s="37"/>
      <c r="G1359" s="4"/>
      <c r="H1359" s="4"/>
      <c r="I1359" s="4"/>
      <c r="J1359" s="4"/>
      <c r="K1359" s="4"/>
      <c r="L1359" s="4"/>
      <c r="M1359" s="4"/>
      <c r="N1359" s="4"/>
      <c r="O1359" s="4"/>
      <c r="P1359" s="4"/>
    </row>
    <row r="1360" ht="13.5" customHeight="1">
      <c r="A1360" s="1" t="s">
        <v>7285</v>
      </c>
      <c r="B1360" s="1" t="s">
        <v>91</v>
      </c>
      <c r="C1360" s="1" t="s">
        <v>10</v>
      </c>
      <c r="D1360" s="1" t="s">
        <v>7405</v>
      </c>
      <c r="E1360" s="1" t="s">
        <v>7406</v>
      </c>
      <c r="F1360" s="37"/>
      <c r="G1360" s="4"/>
      <c r="H1360" s="4"/>
      <c r="I1360" s="4"/>
      <c r="J1360" s="4"/>
      <c r="K1360" s="4"/>
      <c r="L1360" s="4"/>
      <c r="M1360" s="4"/>
      <c r="N1360" s="4"/>
      <c r="O1360" s="4"/>
      <c r="P1360" s="4"/>
    </row>
    <row r="1361" ht="13.5" customHeight="1">
      <c r="A1361" s="1" t="s">
        <v>7285</v>
      </c>
      <c r="B1361" s="1" t="s">
        <v>94</v>
      </c>
      <c r="C1361" s="1" t="s">
        <v>10</v>
      </c>
      <c r="D1361" s="1" t="s">
        <v>7411</v>
      </c>
      <c r="E1361" s="1" t="s">
        <v>7412</v>
      </c>
      <c r="F1361" s="37"/>
      <c r="G1361" s="4"/>
      <c r="H1361" s="4"/>
      <c r="I1361" s="4"/>
      <c r="J1361" s="4"/>
      <c r="K1361" s="4"/>
      <c r="L1361" s="4"/>
      <c r="M1361" s="4"/>
      <c r="N1361" s="4"/>
      <c r="O1361" s="4"/>
      <c r="P1361" s="4"/>
    </row>
    <row r="1362" ht="13.5" customHeight="1">
      <c r="A1362" s="1" t="s">
        <v>7285</v>
      </c>
      <c r="B1362" s="1" t="s">
        <v>186</v>
      </c>
      <c r="C1362" s="1" t="s">
        <v>10</v>
      </c>
      <c r="D1362" s="1" t="s">
        <v>7415</v>
      </c>
      <c r="E1362" s="1" t="s">
        <v>7417</v>
      </c>
      <c r="F1362" s="37"/>
      <c r="G1362" s="4"/>
      <c r="H1362" s="4"/>
      <c r="I1362" s="4"/>
      <c r="J1362" s="4"/>
      <c r="K1362" s="4"/>
      <c r="L1362" s="4"/>
      <c r="M1362" s="4"/>
      <c r="N1362" s="4"/>
      <c r="O1362" s="4"/>
      <c r="P1362" s="4"/>
    </row>
    <row r="1363" ht="13.5" customHeight="1">
      <c r="A1363" s="1" t="s">
        <v>7285</v>
      </c>
      <c r="B1363" s="1" t="s">
        <v>189</v>
      </c>
      <c r="C1363" s="1" t="s">
        <v>10</v>
      </c>
      <c r="D1363" s="1" t="s">
        <v>7421</v>
      </c>
      <c r="E1363" s="1" t="s">
        <v>7422</v>
      </c>
      <c r="F1363" s="37"/>
      <c r="G1363" s="4"/>
      <c r="H1363" s="4"/>
      <c r="I1363" s="4"/>
      <c r="J1363" s="4"/>
      <c r="K1363" s="4"/>
      <c r="L1363" s="4"/>
      <c r="M1363" s="4"/>
      <c r="N1363" s="4"/>
      <c r="O1363" s="4"/>
      <c r="P1363" s="4"/>
    </row>
    <row r="1364" ht="13.5" customHeight="1">
      <c r="A1364" s="1" t="s">
        <v>7285</v>
      </c>
      <c r="B1364" s="1" t="s">
        <v>193</v>
      </c>
      <c r="C1364" s="1" t="s">
        <v>115</v>
      </c>
      <c r="D1364" s="1" t="s">
        <v>7428</v>
      </c>
      <c r="E1364" s="1" t="s">
        <v>7429</v>
      </c>
      <c r="F1364" s="37"/>
      <c r="G1364" s="4"/>
      <c r="H1364" s="4"/>
      <c r="I1364" s="4"/>
      <c r="J1364" s="4"/>
      <c r="K1364" s="4"/>
      <c r="L1364" s="4"/>
      <c r="M1364" s="4"/>
      <c r="N1364" s="4"/>
      <c r="O1364" s="4"/>
      <c r="P1364" s="4"/>
    </row>
    <row r="1365" ht="13.5" customHeight="1">
      <c r="A1365" s="1" t="s">
        <v>7285</v>
      </c>
      <c r="B1365" s="1" t="s">
        <v>197</v>
      </c>
      <c r="C1365" s="1" t="s">
        <v>10</v>
      </c>
      <c r="D1365" s="1" t="s">
        <v>7431</v>
      </c>
      <c r="E1365" s="1" t="s">
        <v>7432</v>
      </c>
      <c r="F1365" s="37"/>
      <c r="G1365" s="4"/>
      <c r="H1365" s="4"/>
      <c r="I1365" s="4"/>
      <c r="J1365" s="4"/>
      <c r="K1365" s="4"/>
      <c r="L1365" s="4"/>
      <c r="M1365" s="4"/>
      <c r="N1365" s="4"/>
      <c r="O1365" s="4"/>
      <c r="P1365" s="4"/>
    </row>
    <row r="1366" ht="13.5" customHeight="1">
      <c r="A1366" s="1" t="s">
        <v>7285</v>
      </c>
      <c r="B1366" s="1" t="s">
        <v>201</v>
      </c>
      <c r="C1366" s="1" t="s">
        <v>10</v>
      </c>
      <c r="D1366" s="1" t="s">
        <v>7437</v>
      </c>
      <c r="E1366" s="1" t="s">
        <v>7438</v>
      </c>
      <c r="F1366" s="37"/>
      <c r="G1366" s="4"/>
      <c r="H1366" s="4"/>
      <c r="I1366" s="4"/>
      <c r="J1366" s="4"/>
      <c r="K1366" s="4"/>
      <c r="L1366" s="4"/>
      <c r="M1366" s="4"/>
      <c r="N1366" s="4"/>
      <c r="O1366" s="4"/>
      <c r="P1366" s="4"/>
    </row>
    <row r="1367" ht="13.5" customHeight="1">
      <c r="A1367" s="1" t="s">
        <v>7285</v>
      </c>
      <c r="B1367" s="1" t="s">
        <v>206</v>
      </c>
      <c r="C1367" s="1" t="s">
        <v>10</v>
      </c>
      <c r="D1367" s="1" t="s">
        <v>7441</v>
      </c>
      <c r="E1367" s="1" t="s">
        <v>7442</v>
      </c>
      <c r="F1367" s="37"/>
      <c r="G1367" s="4"/>
      <c r="H1367" s="4"/>
      <c r="I1367" s="4"/>
      <c r="J1367" s="4"/>
      <c r="K1367" s="4"/>
      <c r="L1367" s="4"/>
      <c r="M1367" s="4"/>
      <c r="N1367" s="4"/>
      <c r="O1367" s="4"/>
      <c r="P1367" s="4"/>
    </row>
    <row r="1368" ht="13.5" customHeight="1">
      <c r="A1368" s="1" t="s">
        <v>7285</v>
      </c>
      <c r="B1368" s="1" t="s">
        <v>211</v>
      </c>
      <c r="C1368" s="1" t="s">
        <v>10</v>
      </c>
      <c r="D1368" s="1" t="s">
        <v>7447</v>
      </c>
      <c r="E1368" s="1" t="s">
        <v>7448</v>
      </c>
      <c r="F1368" s="37"/>
      <c r="G1368" s="4"/>
      <c r="H1368" s="4"/>
      <c r="I1368" s="4"/>
      <c r="J1368" s="4"/>
      <c r="K1368" s="4"/>
      <c r="L1368" s="4"/>
      <c r="M1368" s="4"/>
      <c r="N1368" s="4"/>
      <c r="O1368" s="4"/>
      <c r="P1368" s="4"/>
    </row>
    <row r="1369" ht="13.5" customHeight="1">
      <c r="A1369" s="1" t="s">
        <v>7285</v>
      </c>
      <c r="B1369" s="1" t="s">
        <v>215</v>
      </c>
      <c r="C1369" s="1" t="s">
        <v>115</v>
      </c>
      <c r="D1369" s="1" t="s">
        <v>7451</v>
      </c>
      <c r="E1369" s="1" t="s">
        <v>7452</v>
      </c>
      <c r="F1369" s="37"/>
      <c r="G1369" s="4"/>
      <c r="H1369" s="4"/>
      <c r="I1369" s="4"/>
      <c r="J1369" s="4"/>
      <c r="K1369" s="4"/>
      <c r="L1369" s="4"/>
      <c r="M1369" s="4"/>
      <c r="N1369" s="4"/>
      <c r="O1369" s="4"/>
      <c r="P1369" s="4"/>
    </row>
    <row r="1370" ht="13.5" customHeight="1">
      <c r="A1370" s="1" t="s">
        <v>7285</v>
      </c>
      <c r="B1370" s="1" t="s">
        <v>220</v>
      </c>
      <c r="C1370" s="1" t="s">
        <v>10</v>
      </c>
      <c r="D1370" s="1" t="s">
        <v>7455</v>
      </c>
      <c r="E1370" s="1" t="s">
        <v>7456</v>
      </c>
      <c r="F1370" s="37"/>
      <c r="G1370" s="4"/>
      <c r="H1370" s="4"/>
      <c r="I1370" s="4"/>
      <c r="J1370" s="4"/>
      <c r="K1370" s="4"/>
      <c r="L1370" s="4"/>
      <c r="M1370" s="4"/>
      <c r="N1370" s="4"/>
      <c r="O1370" s="4"/>
      <c r="P1370" s="4"/>
    </row>
    <row r="1371" ht="13.5" customHeight="1">
      <c r="A1371" s="1" t="s">
        <v>7285</v>
      </c>
      <c r="B1371" s="1" t="s">
        <v>223</v>
      </c>
      <c r="C1371" s="1" t="s">
        <v>10</v>
      </c>
      <c r="D1371" s="1" t="s">
        <v>7458</v>
      </c>
      <c r="E1371" s="1" t="s">
        <v>7459</v>
      </c>
      <c r="F1371" s="37"/>
      <c r="G1371" s="4"/>
      <c r="H1371" s="4"/>
      <c r="I1371" s="4"/>
      <c r="J1371" s="4"/>
      <c r="K1371" s="4"/>
      <c r="L1371" s="4"/>
      <c r="M1371" s="4"/>
      <c r="N1371" s="4"/>
      <c r="O1371" s="4"/>
      <c r="P1371" s="4"/>
    </row>
    <row r="1372" ht="13.5" customHeight="1">
      <c r="A1372" s="1" t="s">
        <v>7285</v>
      </c>
      <c r="B1372" s="1" t="s">
        <v>229</v>
      </c>
      <c r="C1372" s="1" t="s">
        <v>10</v>
      </c>
      <c r="D1372" s="1" t="s">
        <v>7462</v>
      </c>
      <c r="E1372" s="1" t="s">
        <v>7463</v>
      </c>
      <c r="F1372" s="37"/>
      <c r="G1372" s="4"/>
      <c r="H1372" s="4"/>
      <c r="I1372" s="4"/>
      <c r="J1372" s="4"/>
      <c r="K1372" s="4"/>
      <c r="L1372" s="4"/>
      <c r="M1372" s="4"/>
      <c r="N1372" s="4"/>
      <c r="O1372" s="4"/>
      <c r="P1372" s="4"/>
    </row>
    <row r="1373" ht="13.5" customHeight="1">
      <c r="A1373" s="1" t="s">
        <v>7285</v>
      </c>
      <c r="B1373" s="1" t="s">
        <v>233</v>
      </c>
      <c r="C1373" s="1" t="s">
        <v>115</v>
      </c>
      <c r="D1373" s="1" t="s">
        <v>7466</v>
      </c>
      <c r="E1373" s="1" t="s">
        <v>7467</v>
      </c>
      <c r="F1373" s="37"/>
      <c r="G1373" s="4"/>
      <c r="H1373" s="4"/>
      <c r="I1373" s="4"/>
      <c r="J1373" s="4"/>
      <c r="K1373" s="4"/>
      <c r="L1373" s="4"/>
      <c r="M1373" s="4"/>
      <c r="N1373" s="4"/>
      <c r="O1373" s="4"/>
      <c r="P1373" s="4"/>
    </row>
    <row r="1374" ht="13.5" customHeight="1">
      <c r="A1374" s="1" t="s">
        <v>7285</v>
      </c>
      <c r="B1374" s="1" t="s">
        <v>237</v>
      </c>
      <c r="C1374" s="1" t="s">
        <v>10</v>
      </c>
      <c r="D1374" s="1" t="s">
        <v>7472</v>
      </c>
      <c r="E1374" s="1" t="s">
        <v>7474</v>
      </c>
      <c r="F1374" s="37"/>
      <c r="G1374" s="4"/>
      <c r="H1374" s="4"/>
      <c r="I1374" s="4"/>
      <c r="J1374" s="4"/>
      <c r="K1374" s="4"/>
      <c r="L1374" s="4"/>
      <c r="M1374" s="4"/>
      <c r="N1374" s="4"/>
      <c r="O1374" s="4"/>
      <c r="P1374" s="4"/>
    </row>
    <row r="1375" ht="13.5" customHeight="1">
      <c r="A1375" s="1" t="s">
        <v>7285</v>
      </c>
      <c r="B1375" s="1" t="s">
        <v>241</v>
      </c>
      <c r="C1375" s="1" t="s">
        <v>374</v>
      </c>
      <c r="D1375" s="1" t="s">
        <v>7476</v>
      </c>
      <c r="E1375" s="1" t="s">
        <v>7477</v>
      </c>
      <c r="F1375" s="37"/>
      <c r="G1375" s="4"/>
      <c r="H1375" s="4"/>
      <c r="I1375" s="4"/>
      <c r="J1375" s="4"/>
      <c r="K1375" s="4"/>
      <c r="L1375" s="4"/>
      <c r="M1375" s="4"/>
      <c r="N1375" s="4"/>
      <c r="O1375" s="4"/>
      <c r="P1375" s="4"/>
    </row>
    <row r="1376" ht="13.5" customHeight="1">
      <c r="A1376" s="1" t="s">
        <v>7285</v>
      </c>
      <c r="B1376" s="1" t="s">
        <v>244</v>
      </c>
      <c r="C1376" s="1" t="s">
        <v>10</v>
      </c>
      <c r="D1376" s="1" t="s">
        <v>7482</v>
      </c>
      <c r="E1376" s="1" t="s">
        <v>7483</v>
      </c>
      <c r="F1376" s="37"/>
      <c r="G1376" s="4"/>
      <c r="H1376" s="4"/>
      <c r="I1376" s="4"/>
      <c r="J1376" s="4"/>
      <c r="K1376" s="4"/>
      <c r="L1376" s="4"/>
      <c r="M1376" s="4"/>
      <c r="N1376" s="4"/>
      <c r="O1376" s="4"/>
      <c r="P1376" s="4"/>
    </row>
    <row r="1377" ht="13.5" customHeight="1">
      <c r="A1377" s="1" t="s">
        <v>7285</v>
      </c>
      <c r="B1377" s="1" t="s">
        <v>247</v>
      </c>
      <c r="C1377" s="1" t="s">
        <v>10</v>
      </c>
      <c r="D1377" s="1" t="s">
        <v>7486</v>
      </c>
      <c r="E1377" s="1" t="s">
        <v>7488</v>
      </c>
      <c r="F1377" s="37"/>
      <c r="G1377" s="4"/>
      <c r="H1377" s="4"/>
      <c r="I1377" s="4"/>
      <c r="J1377" s="4"/>
      <c r="K1377" s="4"/>
      <c r="L1377" s="4"/>
      <c r="M1377" s="4"/>
      <c r="N1377" s="4"/>
      <c r="O1377" s="4"/>
      <c r="P1377" s="4"/>
    </row>
    <row r="1378" ht="13.5" customHeight="1">
      <c r="A1378" s="1" t="s">
        <v>7285</v>
      </c>
      <c r="B1378" s="1" t="s">
        <v>251</v>
      </c>
      <c r="C1378" s="1" t="s">
        <v>10</v>
      </c>
      <c r="D1378" s="1" t="s">
        <v>7490</v>
      </c>
      <c r="E1378" s="1" t="s">
        <v>7492</v>
      </c>
      <c r="F1378" s="37"/>
      <c r="G1378" s="4"/>
      <c r="H1378" s="4"/>
      <c r="I1378" s="4"/>
      <c r="J1378" s="4"/>
      <c r="K1378" s="4"/>
      <c r="L1378" s="4"/>
      <c r="M1378" s="4"/>
      <c r="N1378" s="4"/>
      <c r="O1378" s="4"/>
      <c r="P1378" s="4"/>
    </row>
    <row r="1379" ht="13.5" customHeight="1">
      <c r="A1379" s="1" t="s">
        <v>7285</v>
      </c>
      <c r="B1379" s="1" t="s">
        <v>254</v>
      </c>
      <c r="C1379" s="1" t="s">
        <v>115</v>
      </c>
      <c r="D1379" s="1" t="s">
        <v>7495</v>
      </c>
      <c r="E1379" s="1" t="s">
        <v>7497</v>
      </c>
      <c r="F1379" s="37"/>
      <c r="G1379" s="4"/>
      <c r="H1379" s="4"/>
      <c r="I1379" s="4"/>
      <c r="J1379" s="4"/>
      <c r="K1379" s="4"/>
      <c r="L1379" s="4"/>
      <c r="M1379" s="4"/>
      <c r="N1379" s="4"/>
      <c r="O1379" s="4"/>
      <c r="P1379" s="4"/>
    </row>
    <row r="1380" ht="13.5" customHeight="1">
      <c r="A1380" s="1" t="s">
        <v>7285</v>
      </c>
      <c r="B1380" s="1" t="s">
        <v>258</v>
      </c>
      <c r="C1380" s="1" t="s">
        <v>10</v>
      </c>
      <c r="D1380" s="1" t="s">
        <v>7499</v>
      </c>
      <c r="E1380" s="1" t="s">
        <v>7501</v>
      </c>
      <c r="F1380" s="37"/>
      <c r="G1380" s="4"/>
      <c r="H1380" s="4"/>
      <c r="I1380" s="4"/>
      <c r="J1380" s="4"/>
      <c r="K1380" s="4"/>
      <c r="L1380" s="4"/>
      <c r="M1380" s="4"/>
      <c r="N1380" s="4"/>
      <c r="O1380" s="4"/>
      <c r="P1380" s="4"/>
    </row>
    <row r="1381" ht="13.5" customHeight="1">
      <c r="A1381" s="1" t="s">
        <v>7285</v>
      </c>
      <c r="B1381" s="1" t="s">
        <v>263</v>
      </c>
      <c r="C1381" s="1" t="s">
        <v>10</v>
      </c>
      <c r="D1381" s="1" t="s">
        <v>7506</v>
      </c>
      <c r="E1381" s="1" t="s">
        <v>7508</v>
      </c>
      <c r="F1381" s="37"/>
      <c r="G1381" s="4"/>
      <c r="H1381" s="4"/>
      <c r="I1381" s="4"/>
      <c r="J1381" s="4"/>
      <c r="K1381" s="4"/>
      <c r="L1381" s="4"/>
      <c r="M1381" s="4"/>
      <c r="N1381" s="4"/>
      <c r="O1381" s="4"/>
      <c r="P1381" s="4"/>
    </row>
    <row r="1382" ht="13.5" customHeight="1">
      <c r="A1382" s="1" t="s">
        <v>7285</v>
      </c>
      <c r="B1382" s="1" t="s">
        <v>268</v>
      </c>
      <c r="C1382" s="1" t="s">
        <v>115</v>
      </c>
      <c r="D1382" s="1" t="s">
        <v>7510</v>
      </c>
      <c r="E1382" s="1" t="s">
        <v>7512</v>
      </c>
      <c r="F1382" s="37"/>
      <c r="G1382" s="4"/>
      <c r="H1382" s="4"/>
      <c r="I1382" s="4"/>
      <c r="J1382" s="4"/>
      <c r="K1382" s="4"/>
      <c r="L1382" s="4"/>
      <c r="M1382" s="4"/>
      <c r="N1382" s="4"/>
      <c r="O1382" s="4"/>
      <c r="P1382" s="4"/>
    </row>
    <row r="1383" ht="13.5" customHeight="1">
      <c r="A1383" s="1" t="s">
        <v>7285</v>
      </c>
      <c r="B1383" s="1" t="s">
        <v>271</v>
      </c>
      <c r="C1383" s="1" t="s">
        <v>10</v>
      </c>
      <c r="D1383" s="1" t="s">
        <v>7517</v>
      </c>
      <c r="E1383" s="1" t="s">
        <v>7518</v>
      </c>
      <c r="F1383" s="37"/>
      <c r="G1383" s="4"/>
      <c r="H1383" s="4"/>
      <c r="I1383" s="4"/>
      <c r="J1383" s="4"/>
      <c r="K1383" s="4"/>
      <c r="L1383" s="4"/>
      <c r="M1383" s="4"/>
      <c r="N1383" s="4"/>
      <c r="O1383" s="4"/>
      <c r="P1383" s="4"/>
    </row>
    <row r="1384" ht="13.5" customHeight="1">
      <c r="A1384" s="1" t="s">
        <v>7285</v>
      </c>
      <c r="B1384" s="1" t="s">
        <v>276</v>
      </c>
      <c r="C1384" s="1" t="s">
        <v>10</v>
      </c>
      <c r="D1384" s="1" t="s">
        <v>7523</v>
      </c>
      <c r="E1384" s="1" t="s">
        <v>7525</v>
      </c>
      <c r="F1384" s="37"/>
      <c r="G1384" s="4"/>
      <c r="H1384" s="4"/>
      <c r="I1384" s="4"/>
      <c r="J1384" s="4"/>
      <c r="K1384" s="4"/>
      <c r="L1384" s="4"/>
      <c r="M1384" s="4"/>
      <c r="N1384" s="4"/>
      <c r="O1384" s="4"/>
      <c r="P1384" s="4"/>
    </row>
    <row r="1385" ht="13.5" customHeight="1">
      <c r="A1385" s="1" t="s">
        <v>7285</v>
      </c>
      <c r="B1385" s="1" t="s">
        <v>279</v>
      </c>
      <c r="C1385" s="1" t="s">
        <v>115</v>
      </c>
      <c r="D1385" s="1" t="s">
        <v>7527</v>
      </c>
      <c r="E1385" s="1" t="s">
        <v>7530</v>
      </c>
      <c r="F1385" s="37"/>
      <c r="G1385" s="4"/>
      <c r="H1385" s="4"/>
      <c r="I1385" s="4"/>
      <c r="J1385" s="4"/>
      <c r="K1385" s="4"/>
      <c r="L1385" s="4"/>
      <c r="M1385" s="4"/>
      <c r="N1385" s="4"/>
      <c r="O1385" s="4"/>
      <c r="P1385" s="4"/>
    </row>
    <row r="1386" ht="13.5" customHeight="1">
      <c r="A1386" s="1" t="s">
        <v>7285</v>
      </c>
      <c r="B1386" s="1" t="s">
        <v>284</v>
      </c>
      <c r="C1386" s="1" t="s">
        <v>115</v>
      </c>
      <c r="D1386" s="1" t="s">
        <v>7535</v>
      </c>
      <c r="E1386" s="1" t="s">
        <v>7536</v>
      </c>
      <c r="F1386" s="37"/>
      <c r="G1386" s="4"/>
      <c r="H1386" s="4"/>
      <c r="I1386" s="4"/>
      <c r="J1386" s="4"/>
      <c r="K1386" s="4"/>
      <c r="L1386" s="4"/>
      <c r="M1386" s="4"/>
      <c r="N1386" s="4"/>
      <c r="O1386" s="4"/>
      <c r="P1386" s="4"/>
    </row>
    <row r="1387" ht="13.5" customHeight="1">
      <c r="A1387" s="1" t="s">
        <v>7285</v>
      </c>
      <c r="B1387" s="1" t="s">
        <v>288</v>
      </c>
      <c r="C1387" s="1" t="s">
        <v>374</v>
      </c>
      <c r="D1387" s="1" t="s">
        <v>7540</v>
      </c>
      <c r="E1387" s="1" t="s">
        <v>7542</v>
      </c>
      <c r="F1387" s="37"/>
      <c r="G1387" s="4"/>
      <c r="H1387" s="4"/>
      <c r="I1387" s="4"/>
      <c r="J1387" s="4"/>
      <c r="K1387" s="4"/>
      <c r="L1387" s="4"/>
      <c r="M1387" s="4"/>
      <c r="N1387" s="4"/>
      <c r="O1387" s="4"/>
      <c r="P1387" s="4"/>
    </row>
    <row r="1388" ht="13.5" customHeight="1">
      <c r="A1388" s="1" t="s">
        <v>7285</v>
      </c>
      <c r="B1388" s="1" t="s">
        <v>292</v>
      </c>
      <c r="C1388" s="1" t="s">
        <v>115</v>
      </c>
      <c r="D1388" s="1" t="s">
        <v>7545</v>
      </c>
      <c r="E1388" s="1" t="s">
        <v>7547</v>
      </c>
      <c r="F1388" s="37"/>
      <c r="G1388" s="4"/>
      <c r="H1388" s="4"/>
      <c r="I1388" s="4"/>
      <c r="J1388" s="4"/>
      <c r="K1388" s="4"/>
      <c r="L1388" s="4"/>
      <c r="M1388" s="4"/>
      <c r="N1388" s="4"/>
      <c r="O1388" s="4"/>
      <c r="P1388" s="4"/>
    </row>
    <row r="1389" ht="13.5" customHeight="1">
      <c r="A1389" s="1" t="s">
        <v>7285</v>
      </c>
      <c r="B1389" s="1" t="s">
        <v>296</v>
      </c>
      <c r="C1389" s="1" t="s">
        <v>115</v>
      </c>
      <c r="D1389" s="1" t="s">
        <v>7552</v>
      </c>
      <c r="E1389" s="1" t="s">
        <v>7554</v>
      </c>
      <c r="F1389" s="37"/>
      <c r="G1389" s="4"/>
      <c r="H1389" s="4"/>
      <c r="I1389" s="4"/>
      <c r="J1389" s="4"/>
      <c r="K1389" s="4"/>
      <c r="L1389" s="4"/>
      <c r="M1389" s="4"/>
      <c r="N1389" s="4"/>
      <c r="O1389" s="4"/>
      <c r="P1389" s="4"/>
    </row>
    <row r="1390" ht="13.5" customHeight="1">
      <c r="A1390" s="1" t="s">
        <v>7285</v>
      </c>
      <c r="B1390" s="1" t="s">
        <v>1898</v>
      </c>
      <c r="C1390" s="1" t="s">
        <v>10</v>
      </c>
      <c r="D1390" s="1" t="s">
        <v>7556</v>
      </c>
      <c r="E1390" s="1" t="s">
        <v>7558</v>
      </c>
      <c r="F1390" s="37"/>
      <c r="G1390" s="4"/>
      <c r="H1390" s="4"/>
      <c r="I1390" s="4"/>
      <c r="J1390" s="4"/>
      <c r="K1390" s="4"/>
      <c r="L1390" s="4"/>
      <c r="M1390" s="4"/>
      <c r="N1390" s="4"/>
      <c r="O1390" s="4"/>
      <c r="P1390" s="4"/>
    </row>
    <row r="1391" ht="13.5" customHeight="1">
      <c r="A1391" s="1" t="s">
        <v>7285</v>
      </c>
      <c r="B1391" s="1" t="s">
        <v>1905</v>
      </c>
      <c r="C1391" s="1" t="s">
        <v>115</v>
      </c>
      <c r="D1391" s="1" t="s">
        <v>7561</v>
      </c>
      <c r="E1391" s="1" t="s">
        <v>7562</v>
      </c>
      <c r="F1391" s="37"/>
      <c r="G1391" s="4"/>
      <c r="H1391" s="4"/>
      <c r="I1391" s="4"/>
      <c r="J1391" s="4"/>
      <c r="K1391" s="4"/>
      <c r="L1391" s="4"/>
      <c r="M1391" s="4"/>
      <c r="N1391" s="4"/>
      <c r="O1391" s="4"/>
      <c r="P1391" s="4"/>
    </row>
    <row r="1392" ht="13.5" customHeight="1">
      <c r="A1392" s="1" t="s">
        <v>7285</v>
      </c>
      <c r="B1392" s="1" t="s">
        <v>1911</v>
      </c>
      <c r="C1392" s="1" t="s">
        <v>10</v>
      </c>
      <c r="D1392" s="1" t="s">
        <v>7566</v>
      </c>
      <c r="E1392" s="1" t="s">
        <v>7567</v>
      </c>
      <c r="F1392" s="37"/>
      <c r="G1392" s="4"/>
      <c r="H1392" s="4"/>
      <c r="I1392" s="4"/>
      <c r="J1392" s="4"/>
      <c r="K1392" s="4"/>
      <c r="L1392" s="4"/>
      <c r="M1392" s="4"/>
      <c r="N1392" s="4"/>
      <c r="O1392" s="4"/>
      <c r="P1392" s="4"/>
    </row>
    <row r="1393" ht="13.5" customHeight="1">
      <c r="A1393" s="1" t="s">
        <v>7285</v>
      </c>
      <c r="B1393" s="1" t="s">
        <v>1919</v>
      </c>
      <c r="C1393" s="1" t="s">
        <v>10</v>
      </c>
      <c r="D1393" s="1" t="s">
        <v>7568</v>
      </c>
      <c r="E1393" s="1" t="s">
        <v>7570</v>
      </c>
      <c r="F1393" s="37"/>
      <c r="G1393" s="4"/>
      <c r="H1393" s="4"/>
      <c r="I1393" s="4"/>
      <c r="J1393" s="4"/>
      <c r="K1393" s="4"/>
      <c r="L1393" s="4"/>
      <c r="M1393" s="4"/>
      <c r="N1393" s="4"/>
      <c r="O1393" s="4"/>
      <c r="P1393" s="4"/>
    </row>
    <row r="1394" ht="13.5" customHeight="1">
      <c r="A1394" s="1" t="s">
        <v>7285</v>
      </c>
      <c r="B1394" s="1" t="s">
        <v>1926</v>
      </c>
      <c r="C1394" s="1" t="s">
        <v>10</v>
      </c>
      <c r="D1394" s="1" t="s">
        <v>7572</v>
      </c>
      <c r="E1394" s="1" t="s">
        <v>7574</v>
      </c>
      <c r="F1394" s="37"/>
      <c r="G1394" s="4"/>
      <c r="H1394" s="4"/>
      <c r="I1394" s="4"/>
      <c r="J1394" s="4"/>
      <c r="K1394" s="4"/>
      <c r="L1394" s="4"/>
      <c r="M1394" s="4"/>
      <c r="N1394" s="4"/>
      <c r="O1394" s="4"/>
      <c r="P1394" s="4"/>
    </row>
    <row r="1395" ht="13.5" customHeight="1">
      <c r="A1395" s="1" t="s">
        <v>7285</v>
      </c>
      <c r="B1395" s="1" t="s">
        <v>1933</v>
      </c>
      <c r="C1395" s="1" t="s">
        <v>10</v>
      </c>
      <c r="D1395" s="1" t="s">
        <v>7577</v>
      </c>
      <c r="E1395" s="1" t="s">
        <v>7578</v>
      </c>
      <c r="F1395" s="37"/>
      <c r="G1395" s="4"/>
      <c r="H1395" s="4"/>
      <c r="I1395" s="4"/>
      <c r="J1395" s="4"/>
      <c r="K1395" s="4"/>
      <c r="L1395" s="4"/>
      <c r="M1395" s="4"/>
      <c r="N1395" s="4"/>
      <c r="O1395" s="4"/>
      <c r="P1395" s="4"/>
    </row>
    <row r="1396" ht="13.5" customHeight="1">
      <c r="A1396" s="1" t="s">
        <v>7285</v>
      </c>
      <c r="B1396" s="1" t="s">
        <v>1938</v>
      </c>
      <c r="C1396" s="1" t="s">
        <v>374</v>
      </c>
      <c r="D1396" s="1" t="s">
        <v>7583</v>
      </c>
      <c r="E1396" s="1" t="s">
        <v>7584</v>
      </c>
      <c r="F1396" s="37"/>
      <c r="G1396" s="4"/>
      <c r="H1396" s="4"/>
      <c r="I1396" s="4"/>
      <c r="J1396" s="4"/>
      <c r="K1396" s="4"/>
      <c r="L1396" s="4"/>
      <c r="M1396" s="4"/>
      <c r="N1396" s="4"/>
      <c r="O1396" s="4"/>
      <c r="P1396" s="4"/>
    </row>
    <row r="1397" ht="13.5" customHeight="1">
      <c r="A1397" s="1" t="s">
        <v>7285</v>
      </c>
      <c r="B1397" s="1" t="s">
        <v>1947</v>
      </c>
      <c r="C1397" s="1" t="s">
        <v>10</v>
      </c>
      <c r="D1397" s="1" t="s">
        <v>7587</v>
      </c>
      <c r="E1397" s="1" t="s">
        <v>7589</v>
      </c>
      <c r="F1397" s="37"/>
      <c r="G1397" s="4"/>
      <c r="H1397" s="4"/>
      <c r="I1397" s="4"/>
      <c r="J1397" s="4"/>
      <c r="K1397" s="4"/>
      <c r="L1397" s="4"/>
      <c r="M1397" s="4"/>
      <c r="N1397" s="4"/>
      <c r="O1397" s="4"/>
      <c r="P1397" s="4"/>
    </row>
    <row r="1398" ht="13.5" customHeight="1">
      <c r="A1398" s="1" t="s">
        <v>7285</v>
      </c>
      <c r="B1398" s="1" t="s">
        <v>1954</v>
      </c>
      <c r="C1398" s="1" t="s">
        <v>10</v>
      </c>
      <c r="D1398" s="1" t="s">
        <v>7593</v>
      </c>
      <c r="E1398" s="1" t="s">
        <v>7594</v>
      </c>
      <c r="F1398" s="37"/>
      <c r="G1398" s="4"/>
      <c r="H1398" s="4"/>
      <c r="I1398" s="4"/>
      <c r="J1398" s="4"/>
      <c r="K1398" s="4"/>
      <c r="L1398" s="4"/>
      <c r="M1398" s="4"/>
      <c r="N1398" s="4"/>
      <c r="O1398" s="4"/>
      <c r="P1398" s="4"/>
    </row>
    <row r="1399" ht="13.5" customHeight="1">
      <c r="A1399" s="1" t="s">
        <v>7285</v>
      </c>
      <c r="B1399" s="1" t="s">
        <v>1961</v>
      </c>
      <c r="C1399" s="1" t="s">
        <v>115</v>
      </c>
      <c r="D1399" s="1" t="s">
        <v>7598</v>
      </c>
      <c r="E1399" s="1" t="s">
        <v>7600</v>
      </c>
      <c r="F1399" s="37"/>
      <c r="G1399" s="4"/>
      <c r="H1399" s="4"/>
      <c r="I1399" s="4"/>
      <c r="J1399" s="4"/>
      <c r="K1399" s="4"/>
      <c r="L1399" s="4"/>
      <c r="M1399" s="4"/>
      <c r="N1399" s="4"/>
      <c r="O1399" s="4"/>
      <c r="P1399" s="4"/>
    </row>
    <row r="1400" ht="13.5" customHeight="1">
      <c r="A1400" s="1" t="s">
        <v>7285</v>
      </c>
      <c r="B1400" s="1" t="s">
        <v>1968</v>
      </c>
      <c r="C1400" s="1" t="s">
        <v>10</v>
      </c>
      <c r="D1400" s="1" t="s">
        <v>7604</v>
      </c>
      <c r="E1400" s="1" t="s">
        <v>7606</v>
      </c>
      <c r="F1400" s="37"/>
      <c r="G1400" s="4"/>
      <c r="H1400" s="4"/>
      <c r="I1400" s="4"/>
      <c r="J1400" s="4"/>
      <c r="K1400" s="4"/>
      <c r="L1400" s="4"/>
      <c r="M1400" s="4"/>
      <c r="N1400" s="4"/>
      <c r="O1400" s="4"/>
      <c r="P1400" s="4"/>
    </row>
    <row r="1401" ht="13.5" customHeight="1">
      <c r="A1401" s="1" t="s">
        <v>7285</v>
      </c>
      <c r="B1401" s="1" t="s">
        <v>1973</v>
      </c>
      <c r="C1401" s="1" t="s">
        <v>115</v>
      </c>
      <c r="D1401" s="1" t="s">
        <v>7611</v>
      </c>
      <c r="E1401" s="1" t="s">
        <v>7612</v>
      </c>
      <c r="F1401" s="37"/>
      <c r="G1401" s="4"/>
      <c r="H1401" s="4"/>
      <c r="I1401" s="4"/>
      <c r="J1401" s="4"/>
      <c r="K1401" s="4"/>
      <c r="L1401" s="4"/>
      <c r="M1401" s="4"/>
      <c r="N1401" s="4"/>
      <c r="O1401" s="4"/>
      <c r="P1401" s="4"/>
    </row>
    <row r="1402" ht="13.5" customHeight="1">
      <c r="A1402" s="1" t="s">
        <v>7285</v>
      </c>
      <c r="B1402" s="1" t="s">
        <v>1982</v>
      </c>
      <c r="C1402" s="1" t="s">
        <v>115</v>
      </c>
      <c r="D1402" s="1" t="s">
        <v>7615</v>
      </c>
      <c r="E1402" s="1" t="s">
        <v>7616</v>
      </c>
      <c r="F1402" s="37"/>
      <c r="G1402" s="4"/>
      <c r="H1402" s="4"/>
      <c r="I1402" s="4"/>
      <c r="J1402" s="4"/>
      <c r="K1402" s="4"/>
      <c r="L1402" s="4"/>
      <c r="M1402" s="4"/>
      <c r="N1402" s="4"/>
      <c r="O1402" s="4"/>
      <c r="P1402" s="4"/>
    </row>
    <row r="1403" ht="13.5" customHeight="1">
      <c r="A1403" s="1" t="s">
        <v>7285</v>
      </c>
      <c r="B1403" s="1" t="s">
        <v>1993</v>
      </c>
      <c r="C1403" s="1" t="s">
        <v>10</v>
      </c>
      <c r="D1403" s="1" t="s">
        <v>7620</v>
      </c>
      <c r="E1403" s="1" t="s">
        <v>7621</v>
      </c>
      <c r="F1403" s="37"/>
      <c r="G1403" s="4"/>
      <c r="H1403" s="4"/>
      <c r="I1403" s="4"/>
      <c r="J1403" s="4"/>
      <c r="K1403" s="4"/>
      <c r="L1403" s="4"/>
      <c r="M1403" s="4"/>
      <c r="N1403" s="4"/>
      <c r="O1403" s="4"/>
      <c r="P1403" s="4"/>
    </row>
    <row r="1404" ht="13.5" customHeight="1">
      <c r="A1404" s="1" t="s">
        <v>7285</v>
      </c>
      <c r="B1404" s="1" t="s">
        <v>2000</v>
      </c>
      <c r="C1404" s="1" t="s">
        <v>10</v>
      </c>
      <c r="D1404" s="1" t="s">
        <v>7626</v>
      </c>
      <c r="E1404" s="1" t="s">
        <v>7627</v>
      </c>
      <c r="F1404" s="37"/>
      <c r="G1404" s="4"/>
      <c r="H1404" s="4"/>
      <c r="I1404" s="4"/>
      <c r="J1404" s="4"/>
      <c r="K1404" s="4"/>
      <c r="L1404" s="4"/>
      <c r="M1404" s="4"/>
      <c r="N1404" s="4"/>
      <c r="O1404" s="4"/>
      <c r="P1404" s="4"/>
    </row>
    <row r="1405" ht="13.5" customHeight="1">
      <c r="A1405" s="1" t="s">
        <v>7285</v>
      </c>
      <c r="B1405" s="1" t="s">
        <v>2004</v>
      </c>
      <c r="C1405" s="1" t="s">
        <v>10</v>
      </c>
      <c r="D1405" s="1" t="s">
        <v>7628</v>
      </c>
      <c r="E1405" s="1" t="s">
        <v>7629</v>
      </c>
      <c r="F1405" s="37"/>
      <c r="G1405" s="4"/>
      <c r="H1405" s="4"/>
      <c r="I1405" s="4"/>
      <c r="J1405" s="4"/>
      <c r="K1405" s="4"/>
      <c r="L1405" s="4"/>
      <c r="M1405" s="4"/>
      <c r="N1405" s="4"/>
      <c r="O1405" s="4"/>
      <c r="P1405" s="4"/>
    </row>
    <row r="1406" ht="13.5" customHeight="1">
      <c r="A1406" s="1" t="s">
        <v>7285</v>
      </c>
      <c r="B1406" s="1" t="s">
        <v>2011</v>
      </c>
      <c r="C1406" s="1" t="s">
        <v>10</v>
      </c>
      <c r="D1406" s="1" t="s">
        <v>7634</v>
      </c>
      <c r="E1406" s="1" t="s">
        <v>7635</v>
      </c>
      <c r="F1406" s="37"/>
      <c r="G1406" s="4"/>
      <c r="H1406" s="4"/>
      <c r="I1406" s="4"/>
      <c r="J1406" s="4"/>
      <c r="K1406" s="4"/>
      <c r="L1406" s="4"/>
      <c r="M1406" s="4"/>
      <c r="N1406" s="4"/>
      <c r="O1406" s="4"/>
      <c r="P1406" s="4"/>
    </row>
    <row r="1407" ht="13.5" customHeight="1">
      <c r="A1407" s="1" t="s">
        <v>7285</v>
      </c>
      <c r="B1407" s="1" t="s">
        <v>99</v>
      </c>
      <c r="C1407" s="1" t="s">
        <v>817</v>
      </c>
      <c r="D1407" s="36"/>
      <c r="E1407" s="36"/>
      <c r="F1407" s="37"/>
      <c r="G1407" s="4"/>
      <c r="H1407" s="4"/>
      <c r="I1407" s="4"/>
      <c r="J1407" s="4"/>
      <c r="K1407" s="4"/>
      <c r="L1407" s="4"/>
      <c r="M1407" s="4"/>
      <c r="N1407" s="4"/>
      <c r="O1407" s="4"/>
      <c r="P1407" s="4"/>
    </row>
    <row r="1408" ht="13.5" customHeight="1">
      <c r="A1408" s="1" t="s">
        <v>7639</v>
      </c>
      <c r="B1408" s="2" t="s">
        <v>1</v>
      </c>
      <c r="C1408" s="1" t="s">
        <v>2</v>
      </c>
      <c r="D1408" s="36"/>
      <c r="E1408" s="36"/>
      <c r="F1408" s="37"/>
      <c r="G1408" s="4"/>
      <c r="H1408" s="4"/>
      <c r="I1408" s="4"/>
      <c r="J1408" s="4"/>
      <c r="K1408" s="4"/>
      <c r="L1408" s="4"/>
      <c r="M1408" s="4"/>
      <c r="N1408" s="4"/>
      <c r="O1408" s="4"/>
      <c r="P1408" s="4"/>
    </row>
    <row r="1409" ht="13.5" customHeight="1">
      <c r="A1409" s="1" t="s">
        <v>7639</v>
      </c>
      <c r="B1409" s="1" t="s">
        <v>5</v>
      </c>
      <c r="C1409" s="1" t="s">
        <v>102</v>
      </c>
      <c r="D1409" s="1" t="s">
        <v>7642</v>
      </c>
      <c r="E1409" s="1" t="s">
        <v>7643</v>
      </c>
      <c r="F1409" s="37"/>
      <c r="G1409" s="4"/>
      <c r="H1409" s="4"/>
      <c r="I1409" s="4"/>
      <c r="J1409" s="4"/>
      <c r="K1409" s="4"/>
      <c r="L1409" s="4"/>
      <c r="M1409" s="4"/>
      <c r="N1409" s="4"/>
      <c r="O1409" s="4"/>
      <c r="P1409" s="4"/>
    </row>
    <row r="1410" ht="13.5" customHeight="1">
      <c r="A1410" s="1" t="s">
        <v>7639</v>
      </c>
      <c r="B1410" s="1" t="s">
        <v>9</v>
      </c>
      <c r="C1410" s="1" t="s">
        <v>115</v>
      </c>
      <c r="D1410" s="1" t="s">
        <v>7649</v>
      </c>
      <c r="E1410" s="1" t="s">
        <v>7651</v>
      </c>
      <c r="F1410" s="37"/>
      <c r="G1410" s="4"/>
      <c r="H1410" s="4"/>
      <c r="I1410" s="4"/>
      <c r="J1410" s="4"/>
      <c r="K1410" s="4"/>
      <c r="L1410" s="4"/>
      <c r="M1410" s="4"/>
      <c r="N1410" s="4"/>
      <c r="O1410" s="4"/>
      <c r="P1410" s="4"/>
    </row>
    <row r="1411" ht="13.5" customHeight="1">
      <c r="A1411" s="1" t="s">
        <v>7639</v>
      </c>
      <c r="B1411" s="1" t="s">
        <v>13</v>
      </c>
      <c r="C1411" s="1" t="s">
        <v>115</v>
      </c>
      <c r="D1411" s="1" t="s">
        <v>7658</v>
      </c>
      <c r="E1411" s="1" t="s">
        <v>7659</v>
      </c>
      <c r="F1411" s="37"/>
      <c r="G1411" s="4"/>
      <c r="H1411" s="4"/>
      <c r="I1411" s="4"/>
      <c r="J1411" s="4"/>
      <c r="K1411" s="4"/>
      <c r="L1411" s="4"/>
      <c r="M1411" s="4"/>
      <c r="N1411" s="4"/>
      <c r="O1411" s="4"/>
      <c r="P1411" s="4"/>
    </row>
    <row r="1412" ht="13.5" customHeight="1">
      <c r="A1412" s="1" t="s">
        <v>7639</v>
      </c>
      <c r="B1412" s="1" t="s">
        <v>16</v>
      </c>
      <c r="C1412" s="1" t="s">
        <v>10</v>
      </c>
      <c r="D1412" s="1" t="s">
        <v>7666</v>
      </c>
      <c r="E1412" s="1" t="s">
        <v>7667</v>
      </c>
      <c r="F1412" s="37"/>
      <c r="G1412" s="4"/>
      <c r="H1412" s="4"/>
      <c r="I1412" s="4"/>
      <c r="J1412" s="4"/>
      <c r="K1412" s="4"/>
      <c r="L1412" s="4"/>
      <c r="M1412" s="4"/>
      <c r="N1412" s="4"/>
      <c r="O1412" s="4"/>
      <c r="P1412" s="4"/>
    </row>
    <row r="1413" ht="13.5" customHeight="1">
      <c r="A1413" s="1" t="s">
        <v>7639</v>
      </c>
      <c r="B1413" s="1" t="s">
        <v>21</v>
      </c>
      <c r="C1413" s="1" t="s">
        <v>10</v>
      </c>
      <c r="D1413" s="1" t="s">
        <v>7674</v>
      </c>
      <c r="E1413" s="1" t="s">
        <v>7676</v>
      </c>
      <c r="F1413" s="37"/>
      <c r="G1413" s="4"/>
      <c r="H1413" s="4"/>
      <c r="I1413" s="4"/>
      <c r="J1413" s="4"/>
      <c r="K1413" s="4"/>
      <c r="L1413" s="4"/>
      <c r="M1413" s="4"/>
      <c r="N1413" s="4"/>
      <c r="O1413" s="4"/>
      <c r="P1413" s="4"/>
    </row>
    <row r="1414" ht="13.5" customHeight="1">
      <c r="A1414" s="1" t="s">
        <v>7639</v>
      </c>
      <c r="B1414" s="1" t="s">
        <v>27</v>
      </c>
      <c r="C1414" s="1" t="s">
        <v>115</v>
      </c>
      <c r="D1414" s="1" t="s">
        <v>7682</v>
      </c>
      <c r="E1414" s="1" t="s">
        <v>7684</v>
      </c>
      <c r="F1414" s="37"/>
      <c r="G1414" s="4"/>
      <c r="H1414" s="4"/>
      <c r="I1414" s="4"/>
      <c r="J1414" s="4"/>
      <c r="K1414" s="4"/>
      <c r="L1414" s="4"/>
      <c r="M1414" s="4"/>
      <c r="N1414" s="4"/>
      <c r="O1414" s="4"/>
      <c r="P1414" s="4"/>
    </row>
    <row r="1415" ht="13.5" customHeight="1">
      <c r="A1415" s="1" t="s">
        <v>7639</v>
      </c>
      <c r="B1415" s="1" t="s">
        <v>31</v>
      </c>
      <c r="C1415" s="1" t="s">
        <v>10</v>
      </c>
      <c r="D1415" s="1" t="s">
        <v>7690</v>
      </c>
      <c r="E1415" s="1" t="s">
        <v>7691</v>
      </c>
      <c r="F1415" s="37"/>
      <c r="G1415" s="4"/>
      <c r="H1415" s="4"/>
      <c r="I1415" s="4"/>
      <c r="J1415" s="4"/>
      <c r="K1415" s="4"/>
      <c r="L1415" s="4"/>
      <c r="M1415" s="4"/>
      <c r="N1415" s="4"/>
      <c r="O1415" s="4"/>
      <c r="P1415" s="4"/>
    </row>
    <row r="1416" ht="13.5" customHeight="1">
      <c r="A1416" s="1" t="s">
        <v>7639</v>
      </c>
      <c r="B1416" s="1" t="s">
        <v>34</v>
      </c>
      <c r="C1416" s="1" t="s">
        <v>10</v>
      </c>
      <c r="D1416" s="1" t="s">
        <v>7696</v>
      </c>
      <c r="E1416" s="1" t="s">
        <v>7697</v>
      </c>
      <c r="F1416" s="37"/>
      <c r="G1416" s="4"/>
      <c r="H1416" s="4"/>
      <c r="I1416" s="4"/>
      <c r="J1416" s="4"/>
      <c r="K1416" s="4"/>
      <c r="L1416" s="4"/>
      <c r="M1416" s="4"/>
      <c r="N1416" s="4"/>
      <c r="O1416" s="4"/>
      <c r="P1416" s="4"/>
    </row>
    <row r="1417" ht="13.5" customHeight="1">
      <c r="A1417" s="1" t="s">
        <v>7639</v>
      </c>
      <c r="B1417" s="1" t="s">
        <v>40</v>
      </c>
      <c r="C1417" s="1" t="s">
        <v>10</v>
      </c>
      <c r="D1417" s="1" t="s">
        <v>7700</v>
      </c>
      <c r="E1417" s="1" t="s">
        <v>7702</v>
      </c>
      <c r="F1417" s="37"/>
      <c r="G1417" s="4"/>
      <c r="H1417" s="4"/>
      <c r="I1417" s="4"/>
      <c r="J1417" s="4"/>
      <c r="K1417" s="4"/>
      <c r="L1417" s="4"/>
      <c r="M1417" s="4"/>
      <c r="N1417" s="4"/>
      <c r="O1417" s="4"/>
      <c r="P1417" s="4"/>
    </row>
    <row r="1418" ht="13.5" customHeight="1">
      <c r="A1418" s="1" t="s">
        <v>7639</v>
      </c>
      <c r="B1418" s="1" t="s">
        <v>45</v>
      </c>
      <c r="C1418" s="1" t="s">
        <v>10</v>
      </c>
      <c r="D1418" s="1" t="s">
        <v>7706</v>
      </c>
      <c r="E1418" s="1" t="s">
        <v>7707</v>
      </c>
      <c r="F1418" s="37"/>
      <c r="G1418" s="4"/>
      <c r="H1418" s="4"/>
      <c r="I1418" s="4"/>
      <c r="J1418" s="4"/>
      <c r="K1418" s="4"/>
      <c r="L1418" s="4"/>
      <c r="M1418" s="4"/>
      <c r="N1418" s="4"/>
      <c r="O1418" s="4"/>
      <c r="P1418" s="4"/>
    </row>
    <row r="1419" ht="13.5" customHeight="1">
      <c r="A1419" s="1" t="s">
        <v>7639</v>
      </c>
      <c r="B1419" s="1" t="s">
        <v>52</v>
      </c>
      <c r="C1419" s="1" t="s">
        <v>10</v>
      </c>
      <c r="D1419" s="1" t="s">
        <v>7714</v>
      </c>
      <c r="E1419" s="1" t="s">
        <v>7715</v>
      </c>
      <c r="F1419" s="37"/>
      <c r="G1419" s="4"/>
      <c r="H1419" s="4"/>
      <c r="I1419" s="4"/>
      <c r="J1419" s="4"/>
      <c r="K1419" s="4"/>
      <c r="L1419" s="4"/>
      <c r="M1419" s="4"/>
      <c r="N1419" s="4"/>
      <c r="O1419" s="4"/>
      <c r="P1419" s="4"/>
    </row>
    <row r="1420" ht="13.5" customHeight="1">
      <c r="A1420" s="1" t="s">
        <v>7639</v>
      </c>
      <c r="B1420" s="1" t="s">
        <v>57</v>
      </c>
      <c r="C1420" s="1" t="s">
        <v>10</v>
      </c>
      <c r="D1420" s="1" t="s">
        <v>7722</v>
      </c>
      <c r="E1420" s="1" t="s">
        <v>7723</v>
      </c>
      <c r="F1420" s="37"/>
      <c r="G1420" s="4"/>
      <c r="H1420" s="4"/>
      <c r="I1420" s="4"/>
      <c r="J1420" s="4"/>
      <c r="K1420" s="4"/>
      <c r="L1420" s="4"/>
      <c r="M1420" s="4"/>
      <c r="N1420" s="4"/>
      <c r="O1420" s="4"/>
      <c r="P1420" s="4"/>
    </row>
    <row r="1421" ht="13.5" customHeight="1">
      <c r="A1421" s="1" t="s">
        <v>7639</v>
      </c>
      <c r="B1421" s="1" t="s">
        <v>60</v>
      </c>
      <c r="C1421" s="1" t="s">
        <v>10</v>
      </c>
      <c r="D1421" s="1" t="s">
        <v>7731</v>
      </c>
      <c r="E1421" s="1" t="s">
        <v>7733</v>
      </c>
      <c r="F1421" s="37"/>
      <c r="G1421" s="4"/>
      <c r="H1421" s="4"/>
      <c r="I1421" s="4"/>
      <c r="J1421" s="4"/>
      <c r="K1421" s="4"/>
      <c r="L1421" s="4"/>
      <c r="M1421" s="4"/>
      <c r="N1421" s="4"/>
      <c r="O1421" s="4"/>
      <c r="P1421" s="4"/>
    </row>
    <row r="1422" ht="13.5" customHeight="1">
      <c r="A1422" s="1" t="s">
        <v>7639</v>
      </c>
      <c r="B1422" s="1" t="s">
        <v>65</v>
      </c>
      <c r="C1422" s="1" t="s">
        <v>374</v>
      </c>
      <c r="D1422" s="1" t="s">
        <v>7739</v>
      </c>
      <c r="E1422" s="1" t="s">
        <v>7741</v>
      </c>
      <c r="F1422" s="37"/>
      <c r="G1422" s="4"/>
      <c r="H1422" s="4"/>
      <c r="I1422" s="4"/>
      <c r="J1422" s="4"/>
      <c r="K1422" s="4"/>
      <c r="L1422" s="4"/>
      <c r="M1422" s="4"/>
      <c r="N1422" s="4"/>
      <c r="O1422" s="4"/>
      <c r="P1422" s="4"/>
    </row>
    <row r="1423" ht="13.5" customHeight="1">
      <c r="A1423" s="1" t="s">
        <v>7639</v>
      </c>
      <c r="B1423" s="1" t="s">
        <v>70</v>
      </c>
      <c r="C1423" s="1" t="s">
        <v>10</v>
      </c>
      <c r="D1423" s="1" t="s">
        <v>7748</v>
      </c>
      <c r="E1423" s="1" t="s">
        <v>7749</v>
      </c>
      <c r="F1423" s="37"/>
      <c r="G1423" s="4"/>
      <c r="H1423" s="4"/>
      <c r="I1423" s="4"/>
      <c r="J1423" s="4"/>
      <c r="K1423" s="4"/>
      <c r="L1423" s="4"/>
      <c r="M1423" s="4"/>
      <c r="N1423" s="4"/>
      <c r="O1423" s="4"/>
      <c r="P1423" s="4"/>
    </row>
    <row r="1424" ht="13.5" customHeight="1">
      <c r="A1424" s="1" t="s">
        <v>7639</v>
      </c>
      <c r="B1424" s="1" t="s">
        <v>74</v>
      </c>
      <c r="C1424" s="1" t="s">
        <v>10</v>
      </c>
      <c r="D1424" s="1" t="s">
        <v>7755</v>
      </c>
      <c r="E1424" s="1" t="s">
        <v>7757</v>
      </c>
      <c r="F1424" s="37"/>
      <c r="G1424" s="4"/>
      <c r="H1424" s="4"/>
      <c r="I1424" s="4"/>
      <c r="J1424" s="4"/>
      <c r="K1424" s="4"/>
      <c r="L1424" s="4"/>
      <c r="M1424" s="4"/>
      <c r="N1424" s="4"/>
      <c r="O1424" s="4"/>
      <c r="P1424" s="4"/>
    </row>
    <row r="1425" ht="13.5" customHeight="1">
      <c r="A1425" s="1" t="s">
        <v>7639</v>
      </c>
      <c r="B1425" s="1" t="s">
        <v>78</v>
      </c>
      <c r="C1425" s="1" t="s">
        <v>10</v>
      </c>
      <c r="D1425" s="1" t="s">
        <v>7761</v>
      </c>
      <c r="E1425" s="1" t="s">
        <v>7763</v>
      </c>
      <c r="F1425" s="37"/>
      <c r="G1425" s="4"/>
      <c r="H1425" s="4"/>
      <c r="I1425" s="4"/>
      <c r="J1425" s="4"/>
      <c r="K1425" s="4"/>
      <c r="L1425" s="4"/>
      <c r="M1425" s="4"/>
      <c r="N1425" s="4"/>
      <c r="O1425" s="4"/>
      <c r="P1425" s="4"/>
    </row>
    <row r="1426" ht="13.5" customHeight="1">
      <c r="A1426" s="1" t="s">
        <v>7639</v>
      </c>
      <c r="B1426" s="1" t="s">
        <v>83</v>
      </c>
      <c r="C1426" s="1" t="s">
        <v>10</v>
      </c>
      <c r="D1426" s="1" t="s">
        <v>7765</v>
      </c>
      <c r="E1426" s="1" t="s">
        <v>7767</v>
      </c>
      <c r="F1426" s="37"/>
      <c r="G1426" s="4"/>
      <c r="H1426" s="4"/>
      <c r="I1426" s="4"/>
      <c r="J1426" s="4"/>
      <c r="K1426" s="4"/>
      <c r="L1426" s="4"/>
      <c r="M1426" s="4"/>
      <c r="N1426" s="4"/>
      <c r="O1426" s="4"/>
      <c r="P1426" s="4"/>
    </row>
    <row r="1427" ht="13.5" customHeight="1">
      <c r="A1427" s="1" t="s">
        <v>7639</v>
      </c>
      <c r="B1427" s="1" t="s">
        <v>86</v>
      </c>
      <c r="C1427" s="1" t="s">
        <v>10</v>
      </c>
      <c r="D1427" s="1" t="s">
        <v>7770</v>
      </c>
      <c r="E1427" s="1" t="s">
        <v>7771</v>
      </c>
      <c r="F1427" s="37"/>
      <c r="G1427" s="4"/>
      <c r="H1427" s="4"/>
      <c r="I1427" s="4"/>
      <c r="J1427" s="4"/>
      <c r="K1427" s="4"/>
      <c r="L1427" s="4"/>
      <c r="M1427" s="4"/>
      <c r="N1427" s="4"/>
      <c r="O1427" s="4"/>
      <c r="P1427" s="4"/>
    </row>
    <row r="1428" ht="13.5" customHeight="1">
      <c r="A1428" s="1" t="s">
        <v>7639</v>
      </c>
      <c r="B1428" s="1" t="s">
        <v>91</v>
      </c>
      <c r="C1428" s="1" t="s">
        <v>374</v>
      </c>
      <c r="D1428" s="1" t="s">
        <v>7775</v>
      </c>
      <c r="E1428" s="1" t="s">
        <v>7777</v>
      </c>
      <c r="F1428" s="37"/>
      <c r="G1428" s="4"/>
      <c r="H1428" s="4"/>
      <c r="I1428" s="4"/>
      <c r="J1428" s="4"/>
      <c r="K1428" s="4"/>
      <c r="L1428" s="4"/>
      <c r="M1428" s="4"/>
      <c r="N1428" s="4"/>
      <c r="O1428" s="4"/>
      <c r="P1428" s="4"/>
    </row>
    <row r="1429" ht="13.5" customHeight="1">
      <c r="A1429" s="1" t="s">
        <v>7639</v>
      </c>
      <c r="B1429" s="1" t="s">
        <v>94</v>
      </c>
      <c r="C1429" s="1" t="s">
        <v>10</v>
      </c>
      <c r="D1429" s="1" t="s">
        <v>7778</v>
      </c>
      <c r="E1429" s="1" t="s">
        <v>7780</v>
      </c>
      <c r="F1429" s="37"/>
      <c r="G1429" s="4"/>
      <c r="H1429" s="4"/>
      <c r="I1429" s="4"/>
      <c r="J1429" s="4"/>
      <c r="K1429" s="4"/>
      <c r="L1429" s="4"/>
      <c r="M1429" s="4"/>
      <c r="N1429" s="4"/>
      <c r="O1429" s="4"/>
      <c r="P1429" s="4"/>
    </row>
    <row r="1430" ht="13.5" customHeight="1">
      <c r="A1430" s="1" t="s">
        <v>7639</v>
      </c>
      <c r="B1430" s="1" t="s">
        <v>186</v>
      </c>
      <c r="C1430" s="1" t="s">
        <v>10</v>
      </c>
      <c r="D1430" s="1" t="s">
        <v>7784</v>
      </c>
      <c r="E1430" s="1" t="s">
        <v>7785</v>
      </c>
      <c r="F1430" s="37"/>
      <c r="G1430" s="4"/>
      <c r="H1430" s="4"/>
      <c r="I1430" s="4"/>
      <c r="J1430" s="4"/>
      <c r="K1430" s="4"/>
      <c r="L1430" s="4"/>
      <c r="M1430" s="4"/>
      <c r="N1430" s="4"/>
      <c r="O1430" s="4"/>
      <c r="P1430" s="4"/>
    </row>
    <row r="1431" ht="13.5" customHeight="1">
      <c r="A1431" s="1" t="s">
        <v>7639</v>
      </c>
      <c r="B1431" s="1" t="s">
        <v>189</v>
      </c>
      <c r="C1431" s="1" t="s">
        <v>10</v>
      </c>
      <c r="D1431" s="1" t="s">
        <v>7787</v>
      </c>
      <c r="E1431" s="1" t="s">
        <v>7789</v>
      </c>
      <c r="F1431" s="37"/>
      <c r="G1431" s="4"/>
      <c r="H1431" s="4"/>
      <c r="I1431" s="4"/>
      <c r="J1431" s="4"/>
      <c r="K1431" s="4"/>
      <c r="L1431" s="4"/>
      <c r="M1431" s="4"/>
      <c r="N1431" s="4"/>
      <c r="O1431" s="4"/>
      <c r="P1431" s="4"/>
    </row>
    <row r="1432" ht="13.5" customHeight="1">
      <c r="A1432" s="1" t="s">
        <v>7639</v>
      </c>
      <c r="B1432" s="1" t="s">
        <v>193</v>
      </c>
      <c r="C1432" s="1" t="s">
        <v>10</v>
      </c>
      <c r="D1432" s="1" t="s">
        <v>7792</v>
      </c>
      <c r="E1432" s="1" t="s">
        <v>7793</v>
      </c>
      <c r="F1432" s="37"/>
      <c r="G1432" s="4"/>
      <c r="H1432" s="4"/>
      <c r="I1432" s="4"/>
      <c r="J1432" s="4"/>
      <c r="K1432" s="4"/>
      <c r="L1432" s="4"/>
      <c r="M1432" s="4"/>
      <c r="N1432" s="4"/>
      <c r="O1432" s="4"/>
      <c r="P1432" s="4"/>
    </row>
    <row r="1433" ht="13.5" customHeight="1">
      <c r="A1433" s="1" t="s">
        <v>7639</v>
      </c>
      <c r="B1433" s="1" t="s">
        <v>197</v>
      </c>
      <c r="C1433" s="1" t="s">
        <v>10</v>
      </c>
      <c r="D1433" s="1" t="s">
        <v>7797</v>
      </c>
      <c r="E1433" s="1" t="s">
        <v>7799</v>
      </c>
      <c r="F1433" s="37"/>
      <c r="G1433" s="4"/>
      <c r="H1433" s="4"/>
      <c r="I1433" s="4"/>
      <c r="J1433" s="4"/>
      <c r="K1433" s="4"/>
      <c r="L1433" s="4"/>
      <c r="M1433" s="4"/>
      <c r="N1433" s="4"/>
      <c r="O1433" s="4"/>
      <c r="P1433" s="4"/>
    </row>
    <row r="1434" ht="13.5" customHeight="1">
      <c r="A1434" s="1" t="s">
        <v>7639</v>
      </c>
      <c r="B1434" s="1" t="s">
        <v>201</v>
      </c>
      <c r="C1434" s="1" t="s">
        <v>10</v>
      </c>
      <c r="D1434" s="1" t="s">
        <v>7802</v>
      </c>
      <c r="E1434" s="1" t="s">
        <v>7805</v>
      </c>
      <c r="F1434" s="37"/>
      <c r="G1434" s="4"/>
      <c r="H1434" s="4"/>
      <c r="I1434" s="4"/>
      <c r="J1434" s="4"/>
      <c r="K1434" s="4"/>
      <c r="L1434" s="4"/>
      <c r="M1434" s="4"/>
      <c r="N1434" s="4"/>
      <c r="O1434" s="4"/>
      <c r="P1434" s="4"/>
    </row>
    <row r="1435" ht="13.5" customHeight="1">
      <c r="A1435" s="1" t="s">
        <v>7639</v>
      </c>
      <c r="B1435" s="1" t="s">
        <v>206</v>
      </c>
      <c r="C1435" s="1" t="s">
        <v>10</v>
      </c>
      <c r="D1435" s="1" t="s">
        <v>7809</v>
      </c>
      <c r="E1435" s="1" t="s">
        <v>7810</v>
      </c>
      <c r="F1435" s="37"/>
      <c r="G1435" s="4"/>
      <c r="H1435" s="4"/>
      <c r="I1435" s="4"/>
      <c r="J1435" s="4"/>
      <c r="K1435" s="4"/>
      <c r="L1435" s="4"/>
      <c r="M1435" s="4"/>
      <c r="N1435" s="4"/>
      <c r="O1435" s="4"/>
      <c r="P1435" s="4"/>
    </row>
    <row r="1436" ht="13.5" customHeight="1">
      <c r="A1436" s="1" t="s">
        <v>7639</v>
      </c>
      <c r="B1436" s="1" t="s">
        <v>211</v>
      </c>
      <c r="C1436" s="1" t="s">
        <v>10</v>
      </c>
      <c r="D1436" s="1" t="s">
        <v>7813</v>
      </c>
      <c r="E1436" s="1" t="s">
        <v>7815</v>
      </c>
      <c r="F1436" s="37"/>
      <c r="G1436" s="4"/>
      <c r="H1436" s="4"/>
      <c r="I1436" s="4"/>
      <c r="J1436" s="4"/>
      <c r="K1436" s="4"/>
      <c r="L1436" s="4"/>
      <c r="M1436" s="4"/>
      <c r="N1436" s="4"/>
      <c r="O1436" s="4"/>
      <c r="P1436" s="4"/>
    </row>
    <row r="1437" ht="13.5" customHeight="1">
      <c r="A1437" s="1" t="s">
        <v>7639</v>
      </c>
      <c r="B1437" s="1" t="s">
        <v>215</v>
      </c>
      <c r="C1437" s="1" t="s">
        <v>10</v>
      </c>
      <c r="D1437" s="1" t="s">
        <v>7819</v>
      </c>
      <c r="E1437" s="1" t="s">
        <v>7820</v>
      </c>
      <c r="F1437" s="37"/>
      <c r="G1437" s="4"/>
      <c r="H1437" s="4"/>
      <c r="I1437" s="4"/>
      <c r="J1437" s="4"/>
      <c r="K1437" s="4"/>
      <c r="L1437" s="4"/>
      <c r="M1437" s="4"/>
      <c r="N1437" s="4"/>
      <c r="O1437" s="4"/>
      <c r="P1437" s="4"/>
    </row>
    <row r="1438" ht="13.5" customHeight="1">
      <c r="A1438" s="1" t="s">
        <v>7639</v>
      </c>
      <c r="B1438" s="1" t="s">
        <v>220</v>
      </c>
      <c r="C1438" s="1" t="s">
        <v>374</v>
      </c>
      <c r="D1438" s="1" t="s">
        <v>7822</v>
      </c>
      <c r="E1438" s="1" t="s">
        <v>7824</v>
      </c>
      <c r="F1438" s="37"/>
      <c r="G1438" s="4"/>
      <c r="H1438" s="4"/>
      <c r="I1438" s="4"/>
      <c r="J1438" s="4"/>
      <c r="K1438" s="4"/>
      <c r="L1438" s="4"/>
      <c r="M1438" s="4"/>
      <c r="N1438" s="4"/>
      <c r="O1438" s="4"/>
      <c r="P1438" s="4"/>
    </row>
    <row r="1439" ht="13.5" customHeight="1">
      <c r="A1439" s="1" t="s">
        <v>7639</v>
      </c>
      <c r="B1439" s="1" t="s">
        <v>223</v>
      </c>
      <c r="C1439" s="1" t="s">
        <v>10</v>
      </c>
      <c r="D1439" s="1" t="s">
        <v>7827</v>
      </c>
      <c r="E1439" s="1" t="s">
        <v>7828</v>
      </c>
      <c r="F1439" s="37"/>
      <c r="G1439" s="4"/>
      <c r="H1439" s="4"/>
      <c r="I1439" s="4"/>
      <c r="J1439" s="4"/>
      <c r="K1439" s="4"/>
      <c r="L1439" s="4"/>
      <c r="M1439" s="4"/>
      <c r="N1439" s="4"/>
      <c r="O1439" s="4"/>
      <c r="P1439" s="4"/>
    </row>
    <row r="1440" ht="13.5" customHeight="1">
      <c r="A1440" s="1" t="s">
        <v>7639</v>
      </c>
      <c r="B1440" s="1" t="s">
        <v>229</v>
      </c>
      <c r="C1440" s="1" t="s">
        <v>10</v>
      </c>
      <c r="D1440" s="1" t="s">
        <v>7835</v>
      </c>
      <c r="E1440" s="1" t="s">
        <v>7836</v>
      </c>
      <c r="F1440" s="37"/>
      <c r="G1440" s="4"/>
      <c r="H1440" s="4"/>
      <c r="I1440" s="4"/>
      <c r="J1440" s="4"/>
      <c r="K1440" s="4"/>
      <c r="L1440" s="4"/>
      <c r="M1440" s="4"/>
      <c r="N1440" s="4"/>
      <c r="O1440" s="4"/>
      <c r="P1440" s="4"/>
    </row>
    <row r="1441" ht="13.5" customHeight="1">
      <c r="A1441" s="1" t="s">
        <v>7639</v>
      </c>
      <c r="B1441" s="1" t="s">
        <v>233</v>
      </c>
      <c r="C1441" s="1" t="s">
        <v>10</v>
      </c>
      <c r="D1441" s="1" t="s">
        <v>7841</v>
      </c>
      <c r="E1441" s="1" t="s">
        <v>7842</v>
      </c>
      <c r="F1441" s="37"/>
      <c r="G1441" s="4"/>
      <c r="H1441" s="4"/>
      <c r="I1441" s="4"/>
      <c r="J1441" s="4"/>
      <c r="K1441" s="4"/>
      <c r="L1441" s="4"/>
      <c r="M1441" s="4"/>
      <c r="N1441" s="4"/>
      <c r="O1441" s="4"/>
      <c r="P1441" s="4"/>
    </row>
    <row r="1442" ht="13.5" customHeight="1">
      <c r="A1442" s="1" t="s">
        <v>7639</v>
      </c>
      <c r="B1442" s="1" t="s">
        <v>237</v>
      </c>
      <c r="C1442" s="1" t="s">
        <v>10</v>
      </c>
      <c r="D1442" s="1" t="s">
        <v>7847</v>
      </c>
      <c r="E1442" s="1" t="s">
        <v>7849</v>
      </c>
      <c r="F1442" s="37"/>
      <c r="G1442" s="4"/>
      <c r="H1442" s="4"/>
      <c r="I1442" s="4"/>
      <c r="J1442" s="4"/>
      <c r="K1442" s="4"/>
      <c r="L1442" s="4"/>
      <c r="M1442" s="4"/>
      <c r="N1442" s="4"/>
      <c r="O1442" s="4"/>
      <c r="P1442" s="4"/>
    </row>
    <row r="1443" ht="13.5" customHeight="1">
      <c r="A1443" s="1" t="s">
        <v>7639</v>
      </c>
      <c r="B1443" s="1" t="s">
        <v>241</v>
      </c>
      <c r="C1443" s="1" t="s">
        <v>10</v>
      </c>
      <c r="D1443" s="1" t="s">
        <v>7853</v>
      </c>
      <c r="E1443" s="1" t="s">
        <v>7854</v>
      </c>
      <c r="F1443" s="37"/>
      <c r="G1443" s="4"/>
      <c r="H1443" s="4"/>
      <c r="I1443" s="4"/>
      <c r="J1443" s="4"/>
      <c r="K1443" s="4"/>
      <c r="L1443" s="4"/>
      <c r="M1443" s="4"/>
      <c r="N1443" s="4"/>
      <c r="O1443" s="4"/>
      <c r="P1443" s="4"/>
    </row>
    <row r="1444" ht="13.5" customHeight="1">
      <c r="A1444" s="1" t="s">
        <v>7639</v>
      </c>
      <c r="B1444" s="1" t="s">
        <v>244</v>
      </c>
      <c r="C1444" s="1" t="s">
        <v>10</v>
      </c>
      <c r="D1444" s="1" t="s">
        <v>7857</v>
      </c>
      <c r="E1444" s="1" t="s">
        <v>7858</v>
      </c>
      <c r="F1444" s="37"/>
      <c r="G1444" s="4"/>
      <c r="H1444" s="4"/>
      <c r="I1444" s="4"/>
      <c r="J1444" s="4"/>
      <c r="K1444" s="4"/>
      <c r="L1444" s="4"/>
      <c r="M1444" s="4"/>
      <c r="N1444" s="4"/>
      <c r="O1444" s="4"/>
      <c r="P1444" s="4"/>
    </row>
    <row r="1445" ht="13.5" customHeight="1">
      <c r="A1445" s="1" t="s">
        <v>7639</v>
      </c>
      <c r="B1445" s="1" t="s">
        <v>247</v>
      </c>
      <c r="C1445" s="1" t="s">
        <v>10</v>
      </c>
      <c r="D1445" s="1" t="s">
        <v>7861</v>
      </c>
      <c r="E1445" s="1" t="s">
        <v>7862</v>
      </c>
      <c r="F1445" s="37"/>
      <c r="G1445" s="4"/>
      <c r="H1445" s="4"/>
      <c r="I1445" s="4"/>
      <c r="J1445" s="4"/>
      <c r="K1445" s="4"/>
      <c r="L1445" s="4"/>
      <c r="M1445" s="4"/>
      <c r="N1445" s="4"/>
      <c r="O1445" s="4"/>
      <c r="P1445" s="4"/>
    </row>
    <row r="1446" ht="13.5" customHeight="1">
      <c r="A1446" s="1" t="s">
        <v>7639</v>
      </c>
      <c r="B1446" s="1" t="s">
        <v>251</v>
      </c>
      <c r="C1446" s="1" t="s">
        <v>10</v>
      </c>
      <c r="D1446" s="1" t="s">
        <v>7865</v>
      </c>
      <c r="E1446" s="1" t="s">
        <v>7866</v>
      </c>
      <c r="F1446" s="37"/>
      <c r="G1446" s="4"/>
      <c r="H1446" s="4"/>
      <c r="I1446" s="4"/>
      <c r="J1446" s="4"/>
      <c r="K1446" s="4"/>
      <c r="L1446" s="4"/>
      <c r="M1446" s="4"/>
      <c r="N1446" s="4"/>
      <c r="O1446" s="4"/>
      <c r="P1446" s="4"/>
    </row>
    <row r="1447" ht="13.5" customHeight="1">
      <c r="A1447" s="1" t="s">
        <v>7639</v>
      </c>
      <c r="B1447" s="1" t="s">
        <v>254</v>
      </c>
      <c r="C1447" s="1" t="s">
        <v>10</v>
      </c>
      <c r="D1447" s="1" t="s">
        <v>7871</v>
      </c>
      <c r="E1447" s="1" t="s">
        <v>7872</v>
      </c>
      <c r="F1447" s="37"/>
      <c r="G1447" s="4"/>
      <c r="H1447" s="4"/>
      <c r="I1447" s="4"/>
      <c r="J1447" s="4"/>
      <c r="K1447" s="4"/>
      <c r="L1447" s="4"/>
      <c r="M1447" s="4"/>
      <c r="N1447" s="4"/>
      <c r="O1447" s="4"/>
      <c r="P1447" s="4"/>
    </row>
    <row r="1448" ht="13.5" customHeight="1">
      <c r="A1448" s="1" t="s">
        <v>7639</v>
      </c>
      <c r="B1448" s="1" t="s">
        <v>258</v>
      </c>
      <c r="C1448" s="1" t="s">
        <v>10</v>
      </c>
      <c r="D1448" s="1" t="s">
        <v>7875</v>
      </c>
      <c r="E1448" s="1" t="s">
        <v>7876</v>
      </c>
      <c r="F1448" s="37"/>
      <c r="G1448" s="4"/>
      <c r="H1448" s="4"/>
      <c r="I1448" s="4"/>
      <c r="J1448" s="4"/>
      <c r="K1448" s="4"/>
      <c r="L1448" s="4"/>
      <c r="M1448" s="4"/>
      <c r="N1448" s="4"/>
      <c r="O1448" s="4"/>
      <c r="P1448" s="4"/>
    </row>
    <row r="1449" ht="13.5" customHeight="1">
      <c r="A1449" s="1" t="s">
        <v>7639</v>
      </c>
      <c r="B1449" s="1" t="s">
        <v>99</v>
      </c>
      <c r="C1449" s="1" t="s">
        <v>817</v>
      </c>
      <c r="D1449" s="36"/>
      <c r="E1449" s="36"/>
      <c r="F1449" s="37"/>
      <c r="G1449" s="4"/>
      <c r="H1449" s="4"/>
      <c r="I1449" s="4"/>
      <c r="J1449" s="4"/>
      <c r="K1449" s="4"/>
      <c r="L1449" s="4"/>
      <c r="M1449" s="4"/>
      <c r="N1449" s="4"/>
      <c r="O1449" s="4"/>
      <c r="P1449" s="4"/>
    </row>
    <row r="1450" ht="13.5" customHeight="1">
      <c r="A1450" s="1" t="s">
        <v>7882</v>
      </c>
      <c r="B1450" s="2" t="s">
        <v>1</v>
      </c>
      <c r="C1450" s="1" t="s">
        <v>2</v>
      </c>
      <c r="D1450" s="36"/>
      <c r="E1450" s="36"/>
      <c r="F1450" s="37"/>
      <c r="G1450" s="4"/>
      <c r="H1450" s="4"/>
      <c r="I1450" s="4"/>
      <c r="J1450" s="4"/>
      <c r="K1450" s="4"/>
      <c r="L1450" s="4"/>
      <c r="M1450" s="4"/>
      <c r="N1450" s="4"/>
      <c r="O1450" s="4"/>
      <c r="P1450" s="4"/>
    </row>
    <row r="1451" ht="13.5" customHeight="1">
      <c r="A1451" s="1" t="s">
        <v>7882</v>
      </c>
      <c r="B1451" s="1" t="s">
        <v>5</v>
      </c>
      <c r="C1451" s="1" t="s">
        <v>102</v>
      </c>
      <c r="D1451" s="1" t="s">
        <v>7885</v>
      </c>
      <c r="E1451" s="1" t="s">
        <v>7886</v>
      </c>
      <c r="F1451" s="37"/>
      <c r="G1451" s="4"/>
      <c r="H1451" s="4"/>
      <c r="I1451" s="4"/>
      <c r="J1451" s="4"/>
      <c r="K1451" s="4"/>
      <c r="L1451" s="4"/>
      <c r="M1451" s="4"/>
      <c r="N1451" s="4"/>
      <c r="O1451" s="4"/>
      <c r="P1451" s="4"/>
    </row>
    <row r="1452" ht="13.5" customHeight="1">
      <c r="A1452" s="1" t="s">
        <v>7882</v>
      </c>
      <c r="B1452" s="1" t="s">
        <v>9</v>
      </c>
      <c r="C1452" s="1" t="s">
        <v>10</v>
      </c>
      <c r="D1452" s="1" t="s">
        <v>7891</v>
      </c>
      <c r="E1452" s="1" t="s">
        <v>7892</v>
      </c>
      <c r="F1452" s="37"/>
      <c r="G1452" s="4"/>
      <c r="H1452" s="4"/>
      <c r="I1452" s="4"/>
      <c r="J1452" s="4"/>
      <c r="K1452" s="4"/>
      <c r="L1452" s="4"/>
      <c r="M1452" s="4"/>
      <c r="N1452" s="4"/>
      <c r="O1452" s="4"/>
      <c r="P1452" s="4"/>
    </row>
    <row r="1453" ht="13.5" customHeight="1">
      <c r="A1453" s="1" t="s">
        <v>7882</v>
      </c>
      <c r="B1453" s="1" t="s">
        <v>13</v>
      </c>
      <c r="C1453" s="1" t="s">
        <v>10</v>
      </c>
      <c r="D1453" s="1" t="s">
        <v>7897</v>
      </c>
      <c r="E1453" s="1" t="s">
        <v>7898</v>
      </c>
      <c r="F1453" s="37"/>
      <c r="G1453" s="4"/>
      <c r="H1453" s="4"/>
      <c r="I1453" s="4"/>
      <c r="J1453" s="4"/>
      <c r="K1453" s="4"/>
      <c r="L1453" s="4"/>
      <c r="M1453" s="4"/>
      <c r="N1453" s="4"/>
      <c r="O1453" s="4"/>
      <c r="P1453" s="4"/>
    </row>
    <row r="1454" ht="13.5" customHeight="1">
      <c r="A1454" s="1" t="s">
        <v>7882</v>
      </c>
      <c r="B1454" s="1" t="s">
        <v>16</v>
      </c>
      <c r="C1454" s="1" t="s">
        <v>10</v>
      </c>
      <c r="D1454" s="1" t="s">
        <v>7905</v>
      </c>
      <c r="E1454" s="1" t="s">
        <v>7907</v>
      </c>
      <c r="F1454" s="37"/>
      <c r="G1454" s="4"/>
      <c r="H1454" s="4"/>
      <c r="I1454" s="4"/>
      <c r="J1454" s="4"/>
      <c r="K1454" s="4"/>
      <c r="L1454" s="4"/>
      <c r="M1454" s="4"/>
      <c r="N1454" s="4"/>
      <c r="O1454" s="4"/>
      <c r="P1454" s="4"/>
    </row>
    <row r="1455" ht="13.5" customHeight="1">
      <c r="A1455" s="1" t="s">
        <v>7882</v>
      </c>
      <c r="B1455" s="1" t="s">
        <v>21</v>
      </c>
      <c r="C1455" s="1" t="s">
        <v>10</v>
      </c>
      <c r="D1455" s="1" t="s">
        <v>7917</v>
      </c>
      <c r="E1455" s="1" t="s">
        <v>7918</v>
      </c>
      <c r="F1455" s="37"/>
      <c r="G1455" s="4"/>
      <c r="H1455" s="4"/>
      <c r="I1455" s="4"/>
      <c r="J1455" s="4"/>
      <c r="K1455" s="4"/>
      <c r="L1455" s="4"/>
      <c r="M1455" s="4"/>
      <c r="N1455" s="4"/>
      <c r="O1455" s="4"/>
      <c r="P1455" s="4"/>
    </row>
    <row r="1456" ht="13.5" customHeight="1">
      <c r="A1456" s="1" t="s">
        <v>7882</v>
      </c>
      <c r="B1456" s="1" t="s">
        <v>27</v>
      </c>
      <c r="C1456" s="1" t="s">
        <v>10</v>
      </c>
      <c r="D1456" s="1" t="s">
        <v>7925</v>
      </c>
      <c r="E1456" s="1" t="s">
        <v>7926</v>
      </c>
      <c r="F1456" s="37"/>
      <c r="G1456" s="4"/>
      <c r="H1456" s="4"/>
      <c r="I1456" s="4"/>
      <c r="J1456" s="4"/>
      <c r="K1456" s="4"/>
      <c r="L1456" s="4"/>
      <c r="M1456" s="4"/>
      <c r="N1456" s="4"/>
      <c r="O1456" s="4"/>
      <c r="P1456" s="4"/>
    </row>
    <row r="1457" ht="13.5" customHeight="1">
      <c r="A1457" s="1" t="s">
        <v>7882</v>
      </c>
      <c r="B1457" s="1" t="s">
        <v>31</v>
      </c>
      <c r="C1457" s="1" t="s">
        <v>10</v>
      </c>
      <c r="D1457" s="1" t="s">
        <v>7933</v>
      </c>
      <c r="E1457" s="1" t="s">
        <v>7937</v>
      </c>
      <c r="F1457" s="37"/>
      <c r="G1457" s="4"/>
      <c r="H1457" s="4"/>
      <c r="I1457" s="4"/>
      <c r="J1457" s="4"/>
      <c r="K1457" s="4"/>
      <c r="L1457" s="4"/>
      <c r="M1457" s="4"/>
      <c r="N1457" s="4"/>
      <c r="O1457" s="4"/>
      <c r="P1457" s="4"/>
    </row>
    <row r="1458" ht="13.5" customHeight="1">
      <c r="A1458" s="1" t="s">
        <v>7882</v>
      </c>
      <c r="B1458" s="1" t="s">
        <v>34</v>
      </c>
      <c r="C1458" s="1" t="s">
        <v>10</v>
      </c>
      <c r="D1458" s="1" t="s">
        <v>7945</v>
      </c>
      <c r="E1458" s="1" t="s">
        <v>7947</v>
      </c>
      <c r="F1458" s="37"/>
      <c r="G1458" s="4"/>
      <c r="H1458" s="4"/>
      <c r="I1458" s="4"/>
      <c r="J1458" s="4"/>
      <c r="K1458" s="4"/>
      <c r="L1458" s="4"/>
      <c r="M1458" s="4"/>
      <c r="N1458" s="4"/>
      <c r="O1458" s="4"/>
      <c r="P1458" s="4"/>
    </row>
    <row r="1459" ht="13.5" customHeight="1">
      <c r="A1459" s="1" t="s">
        <v>7882</v>
      </c>
      <c r="B1459" s="1" t="s">
        <v>40</v>
      </c>
      <c r="C1459" s="1" t="s">
        <v>10</v>
      </c>
      <c r="D1459" s="1" t="s">
        <v>7952</v>
      </c>
      <c r="E1459" s="1" t="s">
        <v>7954</v>
      </c>
      <c r="F1459" s="37"/>
      <c r="G1459" s="4"/>
      <c r="H1459" s="4"/>
      <c r="I1459" s="4"/>
      <c r="J1459" s="4"/>
      <c r="K1459" s="4"/>
      <c r="L1459" s="4"/>
      <c r="M1459" s="4"/>
      <c r="N1459" s="4"/>
      <c r="O1459" s="4"/>
      <c r="P1459" s="4"/>
    </row>
    <row r="1460" ht="13.5" customHeight="1">
      <c r="A1460" s="1" t="s">
        <v>7882</v>
      </c>
      <c r="B1460" s="1" t="s">
        <v>45</v>
      </c>
      <c r="C1460" s="1" t="s">
        <v>10</v>
      </c>
      <c r="D1460" s="1" t="s">
        <v>7957</v>
      </c>
      <c r="E1460" s="1" t="s">
        <v>7958</v>
      </c>
      <c r="F1460" s="37"/>
      <c r="G1460" s="4"/>
      <c r="H1460" s="4"/>
      <c r="I1460" s="4"/>
      <c r="J1460" s="4"/>
      <c r="K1460" s="4"/>
      <c r="L1460" s="4"/>
      <c r="M1460" s="4"/>
      <c r="N1460" s="4"/>
      <c r="O1460" s="4"/>
      <c r="P1460" s="4"/>
    </row>
    <row r="1461" ht="13.5" customHeight="1">
      <c r="A1461" s="1" t="s">
        <v>7882</v>
      </c>
      <c r="B1461" s="1" t="s">
        <v>52</v>
      </c>
      <c r="C1461" s="1" t="s">
        <v>10</v>
      </c>
      <c r="D1461" s="1" t="s">
        <v>7961</v>
      </c>
      <c r="E1461" s="1" t="s">
        <v>7962</v>
      </c>
      <c r="F1461" s="37"/>
      <c r="G1461" s="4"/>
      <c r="H1461" s="4"/>
      <c r="I1461" s="4"/>
      <c r="J1461" s="4"/>
      <c r="K1461" s="4"/>
      <c r="L1461" s="4"/>
      <c r="M1461" s="4"/>
      <c r="N1461" s="4"/>
      <c r="O1461" s="4"/>
      <c r="P1461" s="4"/>
    </row>
    <row r="1462" ht="13.5" customHeight="1">
      <c r="A1462" s="1" t="s">
        <v>7882</v>
      </c>
      <c r="B1462" s="1" t="s">
        <v>57</v>
      </c>
      <c r="C1462" s="1" t="s">
        <v>10</v>
      </c>
      <c r="D1462" s="1" t="s">
        <v>7965</v>
      </c>
      <c r="E1462" s="1" t="s">
        <v>7966</v>
      </c>
      <c r="F1462" s="37"/>
      <c r="G1462" s="4"/>
      <c r="H1462" s="4"/>
      <c r="I1462" s="4"/>
      <c r="J1462" s="4"/>
      <c r="K1462" s="4"/>
      <c r="L1462" s="4"/>
      <c r="M1462" s="4"/>
      <c r="N1462" s="4"/>
      <c r="O1462" s="4"/>
      <c r="P1462" s="4"/>
    </row>
    <row r="1463" ht="13.5" customHeight="1">
      <c r="A1463" s="1" t="s">
        <v>7882</v>
      </c>
      <c r="B1463" s="1" t="s">
        <v>60</v>
      </c>
      <c r="C1463" s="1" t="s">
        <v>10</v>
      </c>
      <c r="D1463" s="1" t="s">
        <v>7971</v>
      </c>
      <c r="E1463" s="1" t="s">
        <v>7972</v>
      </c>
      <c r="F1463" s="37"/>
      <c r="G1463" s="4"/>
      <c r="H1463" s="4"/>
      <c r="I1463" s="4"/>
      <c r="J1463" s="4"/>
      <c r="K1463" s="4"/>
      <c r="L1463" s="4"/>
      <c r="M1463" s="4"/>
      <c r="N1463" s="4"/>
      <c r="O1463" s="4"/>
      <c r="P1463" s="4"/>
    </row>
    <row r="1464" ht="13.5" customHeight="1">
      <c r="A1464" s="1" t="s">
        <v>7882</v>
      </c>
      <c r="B1464" s="1" t="s">
        <v>65</v>
      </c>
      <c r="C1464" s="1" t="s">
        <v>10</v>
      </c>
      <c r="D1464" s="1" t="s">
        <v>7975</v>
      </c>
      <c r="E1464" s="1" t="s">
        <v>7976</v>
      </c>
      <c r="F1464" s="37"/>
      <c r="G1464" s="4"/>
      <c r="H1464" s="4"/>
      <c r="I1464" s="4"/>
      <c r="J1464" s="4"/>
      <c r="K1464" s="4"/>
      <c r="L1464" s="4"/>
      <c r="M1464" s="4"/>
      <c r="N1464" s="4"/>
      <c r="O1464" s="4"/>
      <c r="P1464" s="4"/>
    </row>
    <row r="1465" ht="13.5" customHeight="1">
      <c r="A1465" s="1" t="s">
        <v>7882</v>
      </c>
      <c r="B1465" s="1" t="s">
        <v>70</v>
      </c>
      <c r="C1465" s="1" t="s">
        <v>10</v>
      </c>
      <c r="D1465" s="1" t="s">
        <v>7981</v>
      </c>
      <c r="E1465" s="1" t="s">
        <v>7982</v>
      </c>
      <c r="F1465" s="37"/>
      <c r="G1465" s="4"/>
      <c r="H1465" s="4"/>
      <c r="I1465" s="4"/>
      <c r="J1465" s="4"/>
      <c r="K1465" s="4"/>
      <c r="L1465" s="4"/>
      <c r="M1465" s="4"/>
      <c r="N1465" s="4"/>
      <c r="O1465" s="4"/>
      <c r="P1465" s="4"/>
    </row>
    <row r="1466" ht="13.5" customHeight="1">
      <c r="A1466" s="1" t="s">
        <v>7882</v>
      </c>
      <c r="B1466" s="1" t="s">
        <v>74</v>
      </c>
      <c r="C1466" s="1" t="s">
        <v>10</v>
      </c>
      <c r="D1466" s="1" t="s">
        <v>7986</v>
      </c>
      <c r="E1466" s="1" t="s">
        <v>7988</v>
      </c>
      <c r="F1466" s="37"/>
      <c r="G1466" s="4"/>
      <c r="H1466" s="4"/>
      <c r="I1466" s="4"/>
      <c r="J1466" s="4"/>
      <c r="K1466" s="4"/>
      <c r="L1466" s="4"/>
      <c r="M1466" s="4"/>
      <c r="N1466" s="4"/>
      <c r="O1466" s="4"/>
      <c r="P1466" s="4"/>
    </row>
    <row r="1467" ht="13.5" customHeight="1">
      <c r="A1467" s="1" t="s">
        <v>7882</v>
      </c>
      <c r="B1467" s="1" t="s">
        <v>78</v>
      </c>
      <c r="C1467" s="1" t="s">
        <v>10</v>
      </c>
      <c r="D1467" s="1" t="s">
        <v>7991</v>
      </c>
      <c r="E1467" s="1" t="s">
        <v>7992</v>
      </c>
      <c r="F1467" s="37"/>
      <c r="G1467" s="4"/>
      <c r="H1467" s="4"/>
      <c r="I1467" s="4"/>
      <c r="J1467" s="4"/>
      <c r="K1467" s="4"/>
      <c r="L1467" s="4"/>
      <c r="M1467" s="4"/>
      <c r="N1467" s="4"/>
      <c r="O1467" s="4"/>
      <c r="P1467" s="4"/>
    </row>
    <row r="1468" ht="13.5" customHeight="1">
      <c r="A1468" s="1" t="s">
        <v>7882</v>
      </c>
      <c r="B1468" s="1" t="s">
        <v>83</v>
      </c>
      <c r="C1468" s="1" t="s">
        <v>10</v>
      </c>
      <c r="D1468" s="1" t="s">
        <v>7999</v>
      </c>
      <c r="E1468" s="1" t="s">
        <v>8000</v>
      </c>
      <c r="F1468" s="37"/>
      <c r="G1468" s="4"/>
      <c r="H1468" s="4"/>
      <c r="I1468" s="4"/>
      <c r="J1468" s="4"/>
      <c r="K1468" s="4"/>
      <c r="L1468" s="4"/>
      <c r="M1468" s="4"/>
      <c r="N1468" s="4"/>
      <c r="O1468" s="4"/>
      <c r="P1468" s="4"/>
    </row>
    <row r="1469" ht="13.5" customHeight="1">
      <c r="A1469" s="1" t="s">
        <v>7882</v>
      </c>
      <c r="B1469" s="1" t="s">
        <v>86</v>
      </c>
      <c r="C1469" s="1" t="s">
        <v>10</v>
      </c>
      <c r="D1469" s="1" t="s">
        <v>8003</v>
      </c>
      <c r="E1469" s="1" t="s">
        <v>8004</v>
      </c>
      <c r="F1469" s="37"/>
      <c r="G1469" s="4"/>
      <c r="H1469" s="4"/>
      <c r="I1469" s="4"/>
      <c r="J1469" s="4"/>
      <c r="K1469" s="4"/>
      <c r="L1469" s="4"/>
      <c r="M1469" s="4"/>
      <c r="N1469" s="4"/>
      <c r="O1469" s="4"/>
      <c r="P1469" s="4"/>
    </row>
    <row r="1470" ht="13.5" customHeight="1">
      <c r="A1470" s="1" t="s">
        <v>7882</v>
      </c>
      <c r="B1470" s="1" t="s">
        <v>91</v>
      </c>
      <c r="C1470" s="1" t="s">
        <v>10</v>
      </c>
      <c r="D1470" s="1" t="s">
        <v>8007</v>
      </c>
      <c r="E1470" s="1" t="s">
        <v>8008</v>
      </c>
      <c r="F1470" s="37"/>
      <c r="G1470" s="4"/>
      <c r="H1470" s="4"/>
      <c r="I1470" s="4"/>
      <c r="J1470" s="4"/>
      <c r="K1470" s="4"/>
      <c r="L1470" s="4"/>
      <c r="M1470" s="4"/>
      <c r="N1470" s="4"/>
      <c r="O1470" s="4"/>
      <c r="P1470" s="4"/>
    </row>
    <row r="1471" ht="13.5" customHeight="1">
      <c r="A1471" s="1" t="s">
        <v>7882</v>
      </c>
      <c r="B1471" s="1" t="s">
        <v>94</v>
      </c>
      <c r="C1471" s="1" t="s">
        <v>10</v>
      </c>
      <c r="D1471" s="1" t="s">
        <v>8011</v>
      </c>
      <c r="E1471" s="1" t="s">
        <v>8012</v>
      </c>
      <c r="F1471" s="37"/>
      <c r="G1471" s="4"/>
      <c r="H1471" s="4"/>
      <c r="I1471" s="4"/>
      <c r="J1471" s="4"/>
      <c r="K1471" s="4"/>
      <c r="L1471" s="4"/>
      <c r="M1471" s="4"/>
      <c r="N1471" s="4"/>
      <c r="O1471" s="4"/>
      <c r="P1471" s="4"/>
    </row>
    <row r="1472" ht="13.5" customHeight="1">
      <c r="A1472" s="1" t="s">
        <v>7882</v>
      </c>
      <c r="B1472" s="1" t="s">
        <v>186</v>
      </c>
      <c r="C1472" s="1" t="s">
        <v>10</v>
      </c>
      <c r="D1472" s="1" t="s">
        <v>8015</v>
      </c>
      <c r="E1472" s="1" t="s">
        <v>8017</v>
      </c>
      <c r="F1472" s="37"/>
      <c r="G1472" s="4"/>
      <c r="H1472" s="4"/>
      <c r="I1472" s="4"/>
      <c r="J1472" s="4"/>
      <c r="K1472" s="4"/>
      <c r="L1472" s="4"/>
      <c r="M1472" s="4"/>
      <c r="N1472" s="4"/>
      <c r="O1472" s="4"/>
      <c r="P1472" s="4"/>
    </row>
    <row r="1473" ht="13.5" customHeight="1">
      <c r="A1473" s="1" t="s">
        <v>7882</v>
      </c>
      <c r="B1473" s="1" t="s">
        <v>189</v>
      </c>
      <c r="C1473" s="1" t="s">
        <v>10</v>
      </c>
      <c r="D1473" s="1" t="s">
        <v>8019</v>
      </c>
      <c r="E1473" s="1" t="s">
        <v>8020</v>
      </c>
      <c r="F1473" s="37"/>
      <c r="G1473" s="4"/>
      <c r="H1473" s="4"/>
      <c r="I1473" s="4"/>
      <c r="J1473" s="4"/>
      <c r="K1473" s="4"/>
      <c r="L1473" s="4"/>
      <c r="M1473" s="4"/>
      <c r="N1473" s="4"/>
      <c r="O1473" s="4"/>
      <c r="P1473" s="4"/>
    </row>
    <row r="1474" ht="13.5" customHeight="1">
      <c r="A1474" s="1" t="s">
        <v>7882</v>
      </c>
      <c r="B1474" s="1" t="s">
        <v>193</v>
      </c>
      <c r="C1474" s="1" t="s">
        <v>10</v>
      </c>
      <c r="D1474" s="1" t="s">
        <v>8024</v>
      </c>
      <c r="E1474" s="1" t="s">
        <v>8025</v>
      </c>
      <c r="F1474" s="37"/>
      <c r="G1474" s="4"/>
      <c r="H1474" s="4"/>
      <c r="I1474" s="4"/>
      <c r="J1474" s="4"/>
      <c r="K1474" s="4"/>
      <c r="L1474" s="4"/>
      <c r="M1474" s="4"/>
      <c r="N1474" s="4"/>
      <c r="O1474" s="4"/>
      <c r="P1474" s="4"/>
    </row>
    <row r="1475" ht="13.5" customHeight="1">
      <c r="A1475" s="1" t="s">
        <v>7882</v>
      </c>
      <c r="B1475" s="1" t="s">
        <v>197</v>
      </c>
      <c r="C1475" s="1" t="s">
        <v>10</v>
      </c>
      <c r="D1475" s="1" t="s">
        <v>8028</v>
      </c>
      <c r="E1475" s="1" t="s">
        <v>8029</v>
      </c>
      <c r="F1475" s="37"/>
      <c r="G1475" s="4"/>
      <c r="H1475" s="4"/>
      <c r="I1475" s="4"/>
      <c r="J1475" s="4"/>
      <c r="K1475" s="4"/>
      <c r="L1475" s="4"/>
      <c r="M1475" s="4"/>
      <c r="N1475" s="4"/>
      <c r="O1475" s="4"/>
      <c r="P1475" s="4"/>
    </row>
    <row r="1476" ht="13.5" customHeight="1">
      <c r="A1476" s="1" t="s">
        <v>7882</v>
      </c>
      <c r="B1476" s="1" t="s">
        <v>201</v>
      </c>
      <c r="C1476" s="1" t="s">
        <v>10</v>
      </c>
      <c r="D1476" s="1" t="s">
        <v>8034</v>
      </c>
      <c r="E1476" s="1" t="s">
        <v>8035</v>
      </c>
      <c r="F1476" s="37"/>
      <c r="G1476" s="4"/>
      <c r="H1476" s="4"/>
      <c r="I1476" s="4"/>
      <c r="J1476" s="4"/>
      <c r="K1476" s="4"/>
      <c r="L1476" s="4"/>
      <c r="M1476" s="4"/>
      <c r="N1476" s="4"/>
      <c r="O1476" s="4"/>
      <c r="P1476" s="4"/>
    </row>
    <row r="1477" ht="13.5" customHeight="1">
      <c r="A1477" s="1" t="s">
        <v>7882</v>
      </c>
      <c r="B1477" s="1" t="s">
        <v>206</v>
      </c>
      <c r="C1477" s="1" t="s">
        <v>10</v>
      </c>
      <c r="D1477" s="1" t="s">
        <v>8042</v>
      </c>
      <c r="E1477" s="1" t="s">
        <v>8043</v>
      </c>
      <c r="F1477" s="37"/>
      <c r="G1477" s="4"/>
      <c r="H1477" s="4"/>
      <c r="I1477" s="4"/>
      <c r="J1477" s="4"/>
      <c r="K1477" s="4"/>
      <c r="L1477" s="4"/>
      <c r="M1477" s="4"/>
      <c r="N1477" s="4"/>
      <c r="O1477" s="4"/>
      <c r="P1477" s="4"/>
    </row>
    <row r="1478" ht="13.5" customHeight="1">
      <c r="A1478" s="1" t="s">
        <v>7882</v>
      </c>
      <c r="B1478" s="1" t="s">
        <v>211</v>
      </c>
      <c r="C1478" s="1" t="s">
        <v>10</v>
      </c>
      <c r="D1478" s="1" t="s">
        <v>8050</v>
      </c>
      <c r="E1478" s="1" t="s">
        <v>8057</v>
      </c>
      <c r="F1478" s="37"/>
      <c r="G1478" s="4"/>
      <c r="H1478" s="4"/>
      <c r="I1478" s="4"/>
      <c r="J1478" s="4"/>
      <c r="K1478" s="4"/>
      <c r="L1478" s="4"/>
      <c r="M1478" s="4"/>
      <c r="N1478" s="4"/>
      <c r="O1478" s="4"/>
      <c r="P1478" s="4"/>
    </row>
    <row r="1479" ht="13.5" customHeight="1">
      <c r="A1479" s="1" t="s">
        <v>7882</v>
      </c>
      <c r="B1479" s="1" t="s">
        <v>215</v>
      </c>
      <c r="C1479" s="1" t="s">
        <v>10</v>
      </c>
      <c r="D1479" s="1" t="s">
        <v>8064</v>
      </c>
      <c r="E1479" s="1" t="s">
        <v>8068</v>
      </c>
      <c r="F1479" s="37"/>
      <c r="G1479" s="4"/>
      <c r="H1479" s="4"/>
      <c r="I1479" s="4"/>
      <c r="J1479" s="4"/>
      <c r="K1479" s="4"/>
      <c r="L1479" s="4"/>
      <c r="M1479" s="4"/>
      <c r="N1479" s="4"/>
      <c r="O1479" s="4"/>
      <c r="P1479" s="4"/>
    </row>
    <row r="1480" ht="13.5" customHeight="1">
      <c r="A1480" s="1" t="s">
        <v>7882</v>
      </c>
      <c r="B1480" s="1" t="s">
        <v>220</v>
      </c>
      <c r="C1480" s="1" t="s">
        <v>10</v>
      </c>
      <c r="D1480" s="1" t="s">
        <v>8073</v>
      </c>
      <c r="E1480" s="1" t="s">
        <v>8075</v>
      </c>
      <c r="F1480" s="37"/>
      <c r="G1480" s="4"/>
      <c r="H1480" s="4"/>
      <c r="I1480" s="4"/>
      <c r="J1480" s="4"/>
      <c r="K1480" s="4"/>
      <c r="L1480" s="4"/>
      <c r="M1480" s="4"/>
      <c r="N1480" s="4"/>
      <c r="O1480" s="4"/>
      <c r="P1480" s="4"/>
    </row>
    <row r="1481" ht="13.5" customHeight="1">
      <c r="A1481" s="1" t="s">
        <v>7882</v>
      </c>
      <c r="B1481" s="1" t="s">
        <v>223</v>
      </c>
      <c r="C1481" s="1" t="s">
        <v>10</v>
      </c>
      <c r="D1481" s="1" t="s">
        <v>8080</v>
      </c>
      <c r="E1481" s="1" t="s">
        <v>8082</v>
      </c>
      <c r="F1481" s="37"/>
      <c r="G1481" s="4"/>
      <c r="H1481" s="4"/>
      <c r="I1481" s="4"/>
      <c r="J1481" s="4"/>
      <c r="K1481" s="4"/>
      <c r="L1481" s="4"/>
      <c r="M1481" s="4"/>
      <c r="N1481" s="4"/>
      <c r="O1481" s="4"/>
      <c r="P1481" s="4"/>
    </row>
    <row r="1482" ht="13.5" customHeight="1">
      <c r="A1482" s="1" t="s">
        <v>7882</v>
      </c>
      <c r="B1482" s="1" t="s">
        <v>229</v>
      </c>
      <c r="C1482" s="1" t="s">
        <v>10</v>
      </c>
      <c r="D1482" s="1" t="s">
        <v>8087</v>
      </c>
      <c r="E1482" s="1" t="s">
        <v>8089</v>
      </c>
      <c r="F1482" s="37"/>
      <c r="G1482" s="4"/>
      <c r="H1482" s="4"/>
      <c r="I1482" s="4"/>
      <c r="J1482" s="4"/>
      <c r="K1482" s="4"/>
      <c r="L1482" s="4"/>
      <c r="M1482" s="4"/>
      <c r="N1482" s="4"/>
      <c r="O1482" s="4"/>
      <c r="P1482" s="4"/>
    </row>
    <row r="1483" ht="13.5" customHeight="1">
      <c r="A1483" s="1" t="s">
        <v>7882</v>
      </c>
      <c r="B1483" s="1" t="s">
        <v>233</v>
      </c>
      <c r="C1483" s="1" t="s">
        <v>115</v>
      </c>
      <c r="D1483" s="1" t="s">
        <v>8092</v>
      </c>
      <c r="E1483" s="1" t="s">
        <v>8093</v>
      </c>
      <c r="F1483" s="37"/>
      <c r="G1483" s="4"/>
      <c r="H1483" s="4"/>
      <c r="I1483" s="4"/>
      <c r="J1483" s="4"/>
      <c r="K1483" s="4"/>
      <c r="L1483" s="4"/>
      <c r="M1483" s="4"/>
      <c r="N1483" s="4"/>
      <c r="O1483" s="4"/>
      <c r="P1483" s="4"/>
    </row>
    <row r="1484" ht="13.5" customHeight="1">
      <c r="A1484" s="1" t="s">
        <v>7882</v>
      </c>
      <c r="B1484" s="1" t="s">
        <v>237</v>
      </c>
      <c r="C1484" s="1" t="s">
        <v>10</v>
      </c>
      <c r="D1484" s="1" t="s">
        <v>8098</v>
      </c>
      <c r="E1484" s="1" t="s">
        <v>8099</v>
      </c>
      <c r="F1484" s="37"/>
      <c r="G1484" s="4"/>
      <c r="H1484" s="4"/>
      <c r="I1484" s="4"/>
      <c r="J1484" s="4"/>
      <c r="K1484" s="4"/>
      <c r="L1484" s="4"/>
      <c r="M1484" s="4"/>
      <c r="N1484" s="4"/>
      <c r="O1484" s="4"/>
      <c r="P1484" s="4"/>
    </row>
    <row r="1485" ht="13.5" customHeight="1">
      <c r="A1485" s="1" t="s">
        <v>7882</v>
      </c>
      <c r="B1485" s="1" t="s">
        <v>241</v>
      </c>
      <c r="C1485" s="1" t="s">
        <v>10</v>
      </c>
      <c r="D1485" s="1" t="s">
        <v>8104</v>
      </c>
      <c r="E1485" s="1" t="s">
        <v>8105</v>
      </c>
      <c r="F1485" s="37"/>
      <c r="G1485" s="4"/>
      <c r="H1485" s="4"/>
      <c r="I1485" s="4"/>
      <c r="J1485" s="4"/>
      <c r="K1485" s="4"/>
      <c r="L1485" s="4"/>
      <c r="M1485" s="4"/>
      <c r="N1485" s="4"/>
      <c r="O1485" s="4"/>
      <c r="P1485" s="4"/>
    </row>
    <row r="1486" ht="13.5" customHeight="1">
      <c r="A1486" s="1" t="s">
        <v>7882</v>
      </c>
      <c r="B1486" s="1" t="s">
        <v>244</v>
      </c>
      <c r="C1486" s="1" t="s">
        <v>10</v>
      </c>
      <c r="D1486" s="1" t="s">
        <v>8108</v>
      </c>
      <c r="E1486" s="1" t="s">
        <v>8110</v>
      </c>
      <c r="F1486" s="37"/>
      <c r="G1486" s="4"/>
      <c r="H1486" s="4"/>
      <c r="I1486" s="4"/>
      <c r="J1486" s="4"/>
      <c r="K1486" s="4"/>
      <c r="L1486" s="4"/>
      <c r="M1486" s="4"/>
      <c r="N1486" s="4"/>
      <c r="O1486" s="4"/>
      <c r="P1486" s="4"/>
    </row>
    <row r="1487" ht="13.5" customHeight="1">
      <c r="A1487" s="1" t="s">
        <v>7882</v>
      </c>
      <c r="B1487" s="1" t="s">
        <v>247</v>
      </c>
      <c r="C1487" s="1" t="s">
        <v>10</v>
      </c>
      <c r="D1487" s="1" t="s">
        <v>8114</v>
      </c>
      <c r="E1487" s="1" t="s">
        <v>8115</v>
      </c>
      <c r="F1487" s="37"/>
      <c r="G1487" s="4"/>
      <c r="H1487" s="4"/>
      <c r="I1487" s="4"/>
      <c r="J1487" s="4"/>
      <c r="K1487" s="4"/>
      <c r="L1487" s="4"/>
      <c r="M1487" s="4"/>
      <c r="N1487" s="4"/>
      <c r="O1487" s="4"/>
      <c r="P1487" s="4"/>
    </row>
    <row r="1488" ht="13.5" customHeight="1">
      <c r="A1488" s="1" t="s">
        <v>7882</v>
      </c>
      <c r="B1488" s="1" t="s">
        <v>251</v>
      </c>
      <c r="C1488" s="1" t="s">
        <v>10</v>
      </c>
      <c r="D1488" s="1" t="s">
        <v>8119</v>
      </c>
      <c r="E1488" s="1" t="s">
        <v>8122</v>
      </c>
      <c r="F1488" s="37"/>
      <c r="G1488" s="4"/>
      <c r="H1488" s="4"/>
      <c r="I1488" s="4"/>
      <c r="J1488" s="4"/>
      <c r="K1488" s="4"/>
      <c r="L1488" s="4"/>
      <c r="M1488" s="4"/>
      <c r="N1488" s="4"/>
      <c r="O1488" s="4"/>
      <c r="P1488" s="4"/>
    </row>
    <row r="1489" ht="13.5" customHeight="1">
      <c r="A1489" s="1" t="s">
        <v>7882</v>
      </c>
      <c r="B1489" s="1" t="s">
        <v>254</v>
      </c>
      <c r="C1489" s="1" t="s">
        <v>10</v>
      </c>
      <c r="D1489" s="1" t="s">
        <v>8124</v>
      </c>
      <c r="E1489" s="1" t="s">
        <v>8126</v>
      </c>
      <c r="F1489" s="37"/>
      <c r="G1489" s="4"/>
      <c r="H1489" s="4"/>
      <c r="I1489" s="4"/>
      <c r="J1489" s="4"/>
      <c r="K1489" s="4"/>
      <c r="L1489" s="4"/>
      <c r="M1489" s="4"/>
      <c r="N1489" s="4"/>
      <c r="O1489" s="4"/>
      <c r="P1489" s="4"/>
    </row>
    <row r="1490" ht="13.5" customHeight="1">
      <c r="A1490" s="1" t="s">
        <v>7882</v>
      </c>
      <c r="B1490" s="1" t="s">
        <v>258</v>
      </c>
      <c r="C1490" s="1" t="s">
        <v>10</v>
      </c>
      <c r="D1490" s="1" t="s">
        <v>8128</v>
      </c>
      <c r="E1490" s="1" t="s">
        <v>8130</v>
      </c>
      <c r="F1490" s="37"/>
      <c r="G1490" s="4"/>
      <c r="H1490" s="4"/>
      <c r="I1490" s="4"/>
      <c r="J1490" s="4"/>
      <c r="K1490" s="4"/>
      <c r="L1490" s="4"/>
      <c r="M1490" s="4"/>
      <c r="N1490" s="4"/>
      <c r="O1490" s="4"/>
      <c r="P1490" s="4"/>
    </row>
    <row r="1491" ht="13.5" customHeight="1">
      <c r="A1491" s="1" t="s">
        <v>7882</v>
      </c>
      <c r="B1491" s="1" t="s">
        <v>99</v>
      </c>
      <c r="C1491" s="1" t="s">
        <v>817</v>
      </c>
      <c r="D1491" s="36"/>
      <c r="E1491" s="36"/>
      <c r="F1491" s="37"/>
      <c r="G1491" s="4"/>
      <c r="H1491" s="4"/>
      <c r="I1491" s="4"/>
      <c r="J1491" s="4"/>
      <c r="K1491" s="4"/>
      <c r="L1491" s="4"/>
      <c r="M1491" s="4"/>
      <c r="N1491" s="4"/>
      <c r="O1491" s="4"/>
      <c r="P1491" s="4"/>
    </row>
    <row r="1492" ht="13.5" customHeight="1">
      <c r="A1492" s="1" t="s">
        <v>8134</v>
      </c>
      <c r="B1492" s="2" t="s">
        <v>1</v>
      </c>
      <c r="C1492" s="1" t="s">
        <v>2</v>
      </c>
      <c r="D1492" s="36"/>
      <c r="E1492" s="36"/>
      <c r="F1492" s="37"/>
      <c r="G1492" s="4"/>
      <c r="H1492" s="4"/>
      <c r="I1492" s="4"/>
      <c r="J1492" s="4"/>
      <c r="K1492" s="4"/>
      <c r="L1492" s="4"/>
      <c r="M1492" s="4"/>
      <c r="N1492" s="4"/>
      <c r="O1492" s="4"/>
      <c r="P1492" s="4"/>
    </row>
    <row r="1493" ht="13.5" customHeight="1">
      <c r="A1493" s="1" t="s">
        <v>8134</v>
      </c>
      <c r="B1493" s="1" t="s">
        <v>5</v>
      </c>
      <c r="C1493" s="1" t="s">
        <v>303</v>
      </c>
      <c r="D1493" s="1" t="s">
        <v>8141</v>
      </c>
      <c r="E1493" s="1" t="s">
        <v>8142</v>
      </c>
      <c r="F1493" s="37"/>
      <c r="G1493" s="4"/>
      <c r="H1493" s="4"/>
      <c r="I1493" s="4"/>
      <c r="J1493" s="4"/>
      <c r="K1493" s="4"/>
      <c r="L1493" s="4"/>
      <c r="M1493" s="4"/>
      <c r="N1493" s="4"/>
      <c r="O1493" s="4"/>
      <c r="P1493" s="4"/>
    </row>
    <row r="1494" ht="13.5" customHeight="1">
      <c r="A1494" s="1" t="s">
        <v>8134</v>
      </c>
      <c r="B1494" s="1" t="s">
        <v>9</v>
      </c>
      <c r="C1494" s="1" t="s">
        <v>115</v>
      </c>
      <c r="D1494" s="1" t="s">
        <v>8147</v>
      </c>
      <c r="E1494" s="1" t="s">
        <v>8148</v>
      </c>
      <c r="F1494" s="37"/>
      <c r="G1494" s="4"/>
      <c r="H1494" s="4"/>
      <c r="I1494" s="4"/>
      <c r="J1494" s="4"/>
      <c r="K1494" s="4"/>
      <c r="L1494" s="4"/>
      <c r="M1494" s="4"/>
      <c r="N1494" s="4"/>
      <c r="O1494" s="4"/>
      <c r="P1494" s="4"/>
    </row>
    <row r="1495" ht="13.5" customHeight="1">
      <c r="A1495" s="1" t="s">
        <v>8134</v>
      </c>
      <c r="B1495" s="1" t="s">
        <v>13</v>
      </c>
      <c r="C1495" s="1" t="s">
        <v>10</v>
      </c>
      <c r="D1495" s="1" t="s">
        <v>8155</v>
      </c>
      <c r="E1495" s="1" t="s">
        <v>8156</v>
      </c>
      <c r="F1495" s="37"/>
      <c r="G1495" s="4"/>
      <c r="H1495" s="4"/>
      <c r="I1495" s="4"/>
      <c r="J1495" s="4"/>
      <c r="K1495" s="4"/>
      <c r="L1495" s="4"/>
      <c r="M1495" s="4"/>
      <c r="N1495" s="4"/>
      <c r="O1495" s="4"/>
      <c r="P1495" s="4"/>
    </row>
    <row r="1496" ht="13.5" customHeight="1">
      <c r="A1496" s="1" t="s">
        <v>8134</v>
      </c>
      <c r="B1496" s="1" t="s">
        <v>16</v>
      </c>
      <c r="C1496" s="1" t="s">
        <v>10</v>
      </c>
      <c r="D1496" s="1" t="s">
        <v>8160</v>
      </c>
      <c r="E1496" s="1" t="s">
        <v>8162</v>
      </c>
      <c r="F1496" s="37"/>
      <c r="G1496" s="4"/>
      <c r="H1496" s="4"/>
      <c r="I1496" s="4"/>
      <c r="J1496" s="4"/>
      <c r="K1496" s="4"/>
      <c r="L1496" s="4"/>
      <c r="M1496" s="4"/>
      <c r="N1496" s="4"/>
      <c r="O1496" s="4"/>
      <c r="P1496" s="4"/>
    </row>
    <row r="1497" ht="13.5" customHeight="1">
      <c r="A1497" s="1" t="s">
        <v>8134</v>
      </c>
      <c r="B1497" s="1" t="s">
        <v>21</v>
      </c>
      <c r="C1497" s="1" t="s">
        <v>115</v>
      </c>
      <c r="D1497" s="1" t="s">
        <v>8170</v>
      </c>
      <c r="E1497" s="1" t="s">
        <v>8171</v>
      </c>
      <c r="F1497" s="37"/>
      <c r="G1497" s="4"/>
      <c r="H1497" s="4"/>
      <c r="I1497" s="4"/>
      <c r="J1497" s="4"/>
      <c r="K1497" s="4"/>
      <c r="L1497" s="4"/>
      <c r="M1497" s="4"/>
      <c r="N1497" s="4"/>
      <c r="O1497" s="4"/>
      <c r="P1497" s="4"/>
    </row>
    <row r="1498" ht="13.5" customHeight="1">
      <c r="A1498" s="1" t="s">
        <v>8134</v>
      </c>
      <c r="B1498" s="1" t="s">
        <v>27</v>
      </c>
      <c r="C1498" s="1" t="s">
        <v>10</v>
      </c>
      <c r="D1498" s="1" t="s">
        <v>8178</v>
      </c>
      <c r="E1498" s="1" t="s">
        <v>8179</v>
      </c>
      <c r="F1498" s="37"/>
      <c r="G1498" s="4"/>
      <c r="H1498" s="4"/>
      <c r="I1498" s="4"/>
      <c r="J1498" s="4"/>
      <c r="K1498" s="4"/>
      <c r="L1498" s="4"/>
      <c r="M1498" s="4"/>
      <c r="N1498" s="4"/>
      <c r="O1498" s="4"/>
      <c r="P1498" s="4"/>
    </row>
    <row r="1499" ht="13.5" customHeight="1">
      <c r="A1499" s="1" t="s">
        <v>8134</v>
      </c>
      <c r="B1499" s="1" t="s">
        <v>31</v>
      </c>
      <c r="C1499" s="1" t="s">
        <v>10</v>
      </c>
      <c r="D1499" s="1" t="s">
        <v>8180</v>
      </c>
      <c r="E1499" s="1" t="s">
        <v>8181</v>
      </c>
      <c r="F1499" s="37"/>
      <c r="G1499" s="4"/>
      <c r="H1499" s="4"/>
      <c r="I1499" s="4"/>
      <c r="J1499" s="4"/>
      <c r="K1499" s="4"/>
      <c r="L1499" s="4"/>
      <c r="M1499" s="4"/>
      <c r="N1499" s="4"/>
      <c r="O1499" s="4"/>
      <c r="P1499" s="4"/>
    </row>
    <row r="1500" ht="13.5" customHeight="1">
      <c r="A1500" s="1" t="s">
        <v>8134</v>
      </c>
      <c r="B1500" s="1" t="s">
        <v>34</v>
      </c>
      <c r="C1500" s="1" t="s">
        <v>10</v>
      </c>
      <c r="D1500" s="1" t="s">
        <v>8186</v>
      </c>
      <c r="E1500" s="1" t="s">
        <v>8187</v>
      </c>
      <c r="F1500" s="37"/>
      <c r="G1500" s="4"/>
      <c r="H1500" s="4"/>
      <c r="I1500" s="4"/>
      <c r="J1500" s="4"/>
      <c r="K1500" s="4"/>
      <c r="L1500" s="4"/>
      <c r="M1500" s="4"/>
      <c r="N1500" s="4"/>
      <c r="O1500" s="4"/>
      <c r="P1500" s="4"/>
    </row>
    <row r="1501" ht="13.5" customHeight="1">
      <c r="A1501" s="1" t="s">
        <v>8134</v>
      </c>
      <c r="B1501" s="1" t="s">
        <v>40</v>
      </c>
      <c r="C1501" s="1" t="s">
        <v>10</v>
      </c>
      <c r="D1501" s="1" t="s">
        <v>8188</v>
      </c>
      <c r="E1501" s="1" t="s">
        <v>8189</v>
      </c>
      <c r="F1501" s="37"/>
      <c r="G1501" s="4"/>
      <c r="H1501" s="4"/>
      <c r="I1501" s="4"/>
      <c r="J1501" s="4"/>
      <c r="K1501" s="4"/>
      <c r="L1501" s="4"/>
      <c r="M1501" s="4"/>
      <c r="N1501" s="4"/>
      <c r="O1501" s="4"/>
      <c r="P1501" s="4"/>
    </row>
    <row r="1502" ht="13.5" customHeight="1">
      <c r="A1502" s="1" t="s">
        <v>8134</v>
      </c>
      <c r="B1502" s="1" t="s">
        <v>45</v>
      </c>
      <c r="C1502" s="1" t="s">
        <v>115</v>
      </c>
      <c r="D1502" s="1" t="s">
        <v>8194</v>
      </c>
      <c r="E1502" s="1" t="s">
        <v>8195</v>
      </c>
      <c r="F1502" s="37"/>
      <c r="G1502" s="4"/>
      <c r="H1502" s="4"/>
      <c r="I1502" s="4"/>
      <c r="J1502" s="4"/>
      <c r="K1502" s="4"/>
      <c r="L1502" s="4"/>
      <c r="M1502" s="4"/>
      <c r="N1502" s="4"/>
      <c r="O1502" s="4"/>
      <c r="P1502" s="4"/>
    </row>
    <row r="1503" ht="13.5" customHeight="1">
      <c r="A1503" s="1" t="s">
        <v>8134</v>
      </c>
      <c r="B1503" s="1" t="s">
        <v>52</v>
      </c>
      <c r="C1503" s="1" t="s">
        <v>10</v>
      </c>
      <c r="D1503" s="1" t="s">
        <v>8196</v>
      </c>
      <c r="E1503" s="1" t="s">
        <v>8198</v>
      </c>
      <c r="F1503" s="37"/>
      <c r="G1503" s="4"/>
      <c r="H1503" s="4"/>
      <c r="I1503" s="4"/>
      <c r="J1503" s="4"/>
      <c r="K1503" s="4"/>
      <c r="L1503" s="4"/>
      <c r="M1503" s="4"/>
      <c r="N1503" s="4"/>
      <c r="O1503" s="4"/>
      <c r="P1503" s="4"/>
    </row>
    <row r="1504" ht="13.5" customHeight="1">
      <c r="A1504" s="1" t="s">
        <v>8134</v>
      </c>
      <c r="B1504" s="1" t="s">
        <v>57</v>
      </c>
      <c r="C1504" s="1" t="s">
        <v>115</v>
      </c>
      <c r="D1504" s="1" t="s">
        <v>8202</v>
      </c>
      <c r="E1504" s="1" t="s">
        <v>8203</v>
      </c>
      <c r="F1504" s="37"/>
      <c r="G1504" s="4"/>
      <c r="H1504" s="4"/>
      <c r="I1504" s="4"/>
      <c r="J1504" s="4"/>
      <c r="K1504" s="4"/>
      <c r="L1504" s="4"/>
      <c r="M1504" s="4"/>
      <c r="N1504" s="4"/>
      <c r="O1504" s="4"/>
      <c r="P1504" s="4"/>
    </row>
    <row r="1505" ht="13.5" customHeight="1">
      <c r="A1505" s="1" t="s">
        <v>8134</v>
      </c>
      <c r="B1505" s="1" t="s">
        <v>60</v>
      </c>
      <c r="C1505" s="1" t="s">
        <v>10</v>
      </c>
      <c r="D1505" s="1" t="s">
        <v>8205</v>
      </c>
      <c r="E1505" s="1" t="s">
        <v>8207</v>
      </c>
      <c r="F1505" s="37"/>
      <c r="G1505" s="4"/>
      <c r="H1505" s="4"/>
      <c r="I1505" s="4"/>
      <c r="J1505" s="4"/>
      <c r="K1505" s="4"/>
      <c r="L1505" s="4"/>
      <c r="M1505" s="4"/>
      <c r="N1505" s="4"/>
      <c r="O1505" s="4"/>
      <c r="P1505" s="4"/>
    </row>
    <row r="1506" ht="13.5" customHeight="1">
      <c r="A1506" s="1" t="s">
        <v>8134</v>
      </c>
      <c r="B1506" s="1" t="s">
        <v>65</v>
      </c>
      <c r="C1506" s="1" t="s">
        <v>10</v>
      </c>
      <c r="D1506" s="1" t="s">
        <v>8210</v>
      </c>
      <c r="E1506" s="1" t="s">
        <v>8211</v>
      </c>
      <c r="F1506" s="37"/>
      <c r="G1506" s="4"/>
      <c r="H1506" s="4"/>
      <c r="I1506" s="4"/>
      <c r="J1506" s="4"/>
      <c r="K1506" s="4"/>
      <c r="L1506" s="4"/>
      <c r="M1506" s="4"/>
      <c r="N1506" s="4"/>
      <c r="O1506" s="4"/>
      <c r="P1506" s="4"/>
    </row>
    <row r="1507" ht="13.5" customHeight="1">
      <c r="A1507" s="1" t="s">
        <v>8134</v>
      </c>
      <c r="B1507" s="1" t="s">
        <v>70</v>
      </c>
      <c r="C1507" s="1" t="s">
        <v>10</v>
      </c>
      <c r="D1507" s="1" t="s">
        <v>8214</v>
      </c>
      <c r="E1507" s="1" t="s">
        <v>8215</v>
      </c>
      <c r="F1507" s="37"/>
      <c r="G1507" s="4"/>
      <c r="H1507" s="4"/>
      <c r="I1507" s="4"/>
      <c r="J1507" s="4"/>
      <c r="K1507" s="4"/>
      <c r="L1507" s="4"/>
      <c r="M1507" s="4"/>
      <c r="N1507" s="4"/>
      <c r="O1507" s="4"/>
      <c r="P1507" s="4"/>
    </row>
    <row r="1508" ht="13.5" customHeight="1">
      <c r="A1508" s="1" t="s">
        <v>8134</v>
      </c>
      <c r="B1508" s="1" t="s">
        <v>74</v>
      </c>
      <c r="C1508" s="1" t="s">
        <v>10</v>
      </c>
      <c r="D1508" s="1" t="s">
        <v>8218</v>
      </c>
      <c r="E1508" s="1" t="s">
        <v>8219</v>
      </c>
      <c r="F1508" s="37"/>
      <c r="G1508" s="4"/>
      <c r="H1508" s="4"/>
      <c r="I1508" s="4"/>
      <c r="J1508" s="4"/>
      <c r="K1508" s="4"/>
      <c r="L1508" s="4"/>
      <c r="M1508" s="4"/>
      <c r="N1508" s="4"/>
      <c r="O1508" s="4"/>
      <c r="P1508" s="4"/>
    </row>
    <row r="1509" ht="13.5" customHeight="1">
      <c r="A1509" s="1" t="s">
        <v>8134</v>
      </c>
      <c r="B1509" s="1" t="s">
        <v>78</v>
      </c>
      <c r="C1509" s="1" t="s">
        <v>10</v>
      </c>
      <c r="D1509" s="1" t="s">
        <v>8222</v>
      </c>
      <c r="E1509" s="1" t="s">
        <v>8223</v>
      </c>
      <c r="F1509" s="37"/>
      <c r="G1509" s="4"/>
      <c r="H1509" s="4"/>
      <c r="I1509" s="4"/>
      <c r="J1509" s="4"/>
      <c r="K1509" s="4"/>
      <c r="L1509" s="4"/>
      <c r="M1509" s="4"/>
      <c r="N1509" s="4"/>
      <c r="O1509" s="4"/>
      <c r="P1509" s="4"/>
    </row>
    <row r="1510" ht="13.5" customHeight="1">
      <c r="A1510" s="1" t="s">
        <v>8134</v>
      </c>
      <c r="B1510" s="1" t="s">
        <v>83</v>
      </c>
      <c r="C1510" s="1" t="s">
        <v>10</v>
      </c>
      <c r="D1510" s="1" t="s">
        <v>8224</v>
      </c>
      <c r="E1510" s="1" t="s">
        <v>8227</v>
      </c>
      <c r="F1510" s="37"/>
      <c r="G1510" s="4"/>
      <c r="H1510" s="4"/>
      <c r="I1510" s="4"/>
      <c r="J1510" s="4"/>
      <c r="K1510" s="4"/>
      <c r="L1510" s="4"/>
      <c r="M1510" s="4"/>
      <c r="N1510" s="4"/>
      <c r="O1510" s="4"/>
      <c r="P1510" s="4"/>
    </row>
    <row r="1511" ht="13.5" customHeight="1">
      <c r="A1511" s="1" t="s">
        <v>8134</v>
      </c>
      <c r="B1511" s="1" t="s">
        <v>86</v>
      </c>
      <c r="C1511" s="1" t="s">
        <v>10</v>
      </c>
      <c r="D1511" s="1" t="s">
        <v>8229</v>
      </c>
      <c r="E1511" s="1" t="s">
        <v>8230</v>
      </c>
      <c r="F1511" s="37"/>
      <c r="G1511" s="4"/>
      <c r="H1511" s="4"/>
      <c r="I1511" s="4"/>
      <c r="J1511" s="4"/>
      <c r="K1511" s="4"/>
      <c r="L1511" s="4"/>
      <c r="M1511" s="4"/>
      <c r="N1511" s="4"/>
      <c r="O1511" s="4"/>
      <c r="P1511" s="4"/>
    </row>
    <row r="1512" ht="13.5" customHeight="1">
      <c r="A1512" s="1" t="s">
        <v>8134</v>
      </c>
      <c r="B1512" s="1" t="s">
        <v>91</v>
      </c>
      <c r="C1512" s="1" t="s">
        <v>10</v>
      </c>
      <c r="D1512" s="1" t="s">
        <v>8233</v>
      </c>
      <c r="E1512" s="1" t="s">
        <v>8234</v>
      </c>
      <c r="F1512" s="37"/>
      <c r="G1512" s="4"/>
      <c r="H1512" s="4"/>
      <c r="I1512" s="4"/>
      <c r="J1512" s="4"/>
      <c r="K1512" s="4"/>
      <c r="L1512" s="4"/>
      <c r="M1512" s="4"/>
      <c r="N1512" s="4"/>
      <c r="O1512" s="4"/>
      <c r="P1512" s="4"/>
    </row>
    <row r="1513" ht="13.5" customHeight="1">
      <c r="A1513" s="1" t="s">
        <v>8134</v>
      </c>
      <c r="B1513" s="1" t="s">
        <v>94</v>
      </c>
      <c r="C1513" s="1" t="s">
        <v>10</v>
      </c>
      <c r="D1513" s="1" t="s">
        <v>8237</v>
      </c>
      <c r="E1513" s="1" t="s">
        <v>8239</v>
      </c>
      <c r="F1513" s="37"/>
      <c r="G1513" s="4"/>
      <c r="H1513" s="4"/>
      <c r="I1513" s="4"/>
      <c r="J1513" s="4"/>
      <c r="K1513" s="4"/>
      <c r="L1513" s="4"/>
      <c r="M1513" s="4"/>
      <c r="N1513" s="4"/>
      <c r="O1513" s="4"/>
      <c r="P1513" s="4"/>
    </row>
    <row r="1514" ht="13.5" customHeight="1">
      <c r="A1514" s="1" t="s">
        <v>8134</v>
      </c>
      <c r="B1514" s="1" t="s">
        <v>186</v>
      </c>
      <c r="C1514" s="1" t="s">
        <v>10</v>
      </c>
      <c r="D1514" s="1" t="s">
        <v>8250</v>
      </c>
      <c r="E1514" s="1" t="s">
        <v>8251</v>
      </c>
      <c r="F1514" s="37"/>
      <c r="G1514" s="4"/>
      <c r="H1514" s="4"/>
      <c r="I1514" s="4"/>
      <c r="J1514" s="4"/>
      <c r="K1514" s="4"/>
      <c r="L1514" s="4"/>
      <c r="M1514" s="4"/>
      <c r="N1514" s="4"/>
      <c r="O1514" s="4"/>
      <c r="P1514" s="4"/>
    </row>
    <row r="1515" ht="13.5" customHeight="1">
      <c r="A1515" s="1" t="s">
        <v>8134</v>
      </c>
      <c r="B1515" s="1" t="s">
        <v>189</v>
      </c>
      <c r="C1515" s="1" t="s">
        <v>10</v>
      </c>
      <c r="D1515" s="1" t="s">
        <v>8256</v>
      </c>
      <c r="E1515" s="1" t="s">
        <v>8257</v>
      </c>
      <c r="F1515" s="37"/>
      <c r="G1515" s="4"/>
      <c r="H1515" s="4"/>
      <c r="I1515" s="4"/>
      <c r="J1515" s="4"/>
      <c r="K1515" s="4"/>
      <c r="L1515" s="4"/>
      <c r="M1515" s="4"/>
      <c r="N1515" s="4"/>
      <c r="O1515" s="4"/>
      <c r="P1515" s="4"/>
    </row>
    <row r="1516" ht="13.5" customHeight="1">
      <c r="A1516" s="1" t="s">
        <v>8134</v>
      </c>
      <c r="B1516" s="1" t="s">
        <v>193</v>
      </c>
      <c r="C1516" s="1" t="s">
        <v>10</v>
      </c>
      <c r="D1516" s="1" t="s">
        <v>8262</v>
      </c>
      <c r="E1516" s="1" t="s">
        <v>8263</v>
      </c>
      <c r="F1516" s="37"/>
      <c r="G1516" s="4"/>
      <c r="H1516" s="4"/>
      <c r="I1516" s="4"/>
      <c r="J1516" s="4"/>
      <c r="K1516" s="4"/>
      <c r="L1516" s="4"/>
      <c r="M1516" s="4"/>
      <c r="N1516" s="4"/>
      <c r="O1516" s="4"/>
      <c r="P1516" s="4"/>
    </row>
    <row r="1517" ht="13.5" customHeight="1">
      <c r="A1517" s="1" t="s">
        <v>8134</v>
      </c>
      <c r="B1517" s="1" t="s">
        <v>197</v>
      </c>
      <c r="C1517" s="1" t="s">
        <v>10</v>
      </c>
      <c r="D1517" s="1" t="s">
        <v>8266</v>
      </c>
      <c r="E1517" s="1" t="s">
        <v>8267</v>
      </c>
      <c r="F1517" s="37"/>
      <c r="G1517" s="4"/>
      <c r="H1517" s="4"/>
      <c r="I1517" s="4"/>
      <c r="J1517" s="4"/>
      <c r="K1517" s="4"/>
      <c r="L1517" s="4"/>
      <c r="M1517" s="4"/>
      <c r="N1517" s="4"/>
      <c r="O1517" s="4"/>
      <c r="P1517" s="4"/>
    </row>
    <row r="1518" ht="13.5" customHeight="1">
      <c r="A1518" s="1" t="s">
        <v>8134</v>
      </c>
      <c r="B1518" s="1" t="s">
        <v>201</v>
      </c>
      <c r="C1518" s="1" t="s">
        <v>10</v>
      </c>
      <c r="D1518" s="1" t="s">
        <v>8272</v>
      </c>
      <c r="E1518" s="1" t="s">
        <v>8273</v>
      </c>
      <c r="F1518" s="37"/>
      <c r="G1518" s="4"/>
      <c r="H1518" s="4"/>
      <c r="I1518" s="4"/>
      <c r="J1518" s="4"/>
      <c r="K1518" s="4"/>
      <c r="L1518" s="4"/>
      <c r="M1518" s="4"/>
      <c r="N1518" s="4"/>
      <c r="O1518" s="4"/>
      <c r="P1518" s="4"/>
    </row>
    <row r="1519" ht="13.5" customHeight="1">
      <c r="A1519" s="1" t="s">
        <v>8134</v>
      </c>
      <c r="B1519" s="1" t="s">
        <v>206</v>
      </c>
      <c r="C1519" s="1" t="s">
        <v>10</v>
      </c>
      <c r="D1519" s="1" t="s">
        <v>8278</v>
      </c>
      <c r="E1519" s="1" t="s">
        <v>8279</v>
      </c>
      <c r="F1519" s="37"/>
      <c r="G1519" s="4"/>
      <c r="H1519" s="4"/>
      <c r="I1519" s="4"/>
      <c r="J1519" s="4"/>
      <c r="K1519" s="4"/>
      <c r="L1519" s="4"/>
      <c r="M1519" s="4"/>
      <c r="N1519" s="4"/>
      <c r="O1519" s="4"/>
      <c r="P1519" s="4"/>
    </row>
    <row r="1520" ht="13.5" customHeight="1">
      <c r="A1520" s="1" t="s">
        <v>8134</v>
      </c>
      <c r="B1520" s="1" t="s">
        <v>211</v>
      </c>
      <c r="C1520" s="1" t="s">
        <v>10</v>
      </c>
      <c r="D1520" s="1" t="s">
        <v>8284</v>
      </c>
      <c r="E1520" s="1" t="s">
        <v>8285</v>
      </c>
      <c r="F1520" s="37"/>
      <c r="G1520" s="4"/>
      <c r="H1520" s="4"/>
      <c r="I1520" s="4"/>
      <c r="J1520" s="4"/>
      <c r="K1520" s="4"/>
      <c r="L1520" s="4"/>
      <c r="M1520" s="4"/>
      <c r="N1520" s="4"/>
      <c r="O1520" s="4"/>
      <c r="P1520" s="4"/>
    </row>
    <row r="1521" ht="13.5" customHeight="1">
      <c r="A1521" s="1" t="s">
        <v>8134</v>
      </c>
      <c r="B1521" s="1" t="s">
        <v>215</v>
      </c>
      <c r="C1521" s="1" t="s">
        <v>10</v>
      </c>
      <c r="D1521" s="1" t="s">
        <v>8290</v>
      </c>
      <c r="E1521" s="1" t="s">
        <v>8292</v>
      </c>
      <c r="F1521" s="37"/>
      <c r="G1521" s="4"/>
      <c r="H1521" s="4"/>
      <c r="I1521" s="4"/>
      <c r="J1521" s="4"/>
      <c r="K1521" s="4"/>
      <c r="L1521" s="4"/>
      <c r="M1521" s="4"/>
      <c r="N1521" s="4"/>
      <c r="O1521" s="4"/>
      <c r="P1521" s="4"/>
    </row>
    <row r="1522" ht="13.5" customHeight="1">
      <c r="A1522" s="1" t="s">
        <v>8134</v>
      </c>
      <c r="B1522" s="1" t="s">
        <v>220</v>
      </c>
      <c r="C1522" s="1" t="s">
        <v>10</v>
      </c>
      <c r="D1522" s="1" t="s">
        <v>8296</v>
      </c>
      <c r="E1522" s="1" t="s">
        <v>8298</v>
      </c>
      <c r="F1522" s="37"/>
      <c r="G1522" s="4"/>
      <c r="H1522" s="4"/>
      <c r="I1522" s="4"/>
      <c r="J1522" s="4"/>
      <c r="K1522" s="4"/>
      <c r="L1522" s="4"/>
      <c r="M1522" s="4"/>
      <c r="N1522" s="4"/>
      <c r="O1522" s="4"/>
      <c r="P1522" s="4"/>
    </row>
    <row r="1523" ht="13.5" customHeight="1">
      <c r="A1523" s="1" t="s">
        <v>8134</v>
      </c>
      <c r="B1523" s="1" t="s">
        <v>223</v>
      </c>
      <c r="C1523" s="1" t="s">
        <v>10</v>
      </c>
      <c r="D1523" s="1" t="s">
        <v>8303</v>
      </c>
      <c r="E1523" s="1" t="s">
        <v>8305</v>
      </c>
      <c r="F1523" s="37"/>
      <c r="G1523" s="4"/>
      <c r="H1523" s="4"/>
      <c r="I1523" s="4"/>
      <c r="J1523" s="4"/>
      <c r="K1523" s="4"/>
      <c r="L1523" s="4"/>
      <c r="M1523" s="4"/>
      <c r="N1523" s="4"/>
      <c r="O1523" s="4"/>
      <c r="P1523" s="4"/>
    </row>
    <row r="1524" ht="13.5" customHeight="1">
      <c r="A1524" s="1" t="s">
        <v>8134</v>
      </c>
      <c r="B1524" s="1" t="s">
        <v>229</v>
      </c>
      <c r="C1524" s="1" t="s">
        <v>10</v>
      </c>
      <c r="D1524" s="1" t="s">
        <v>8308</v>
      </c>
      <c r="E1524" s="1" t="s">
        <v>8310</v>
      </c>
      <c r="F1524" s="37"/>
      <c r="G1524" s="4"/>
      <c r="H1524" s="4"/>
      <c r="I1524" s="4"/>
      <c r="J1524" s="4"/>
      <c r="K1524" s="4"/>
      <c r="L1524" s="4"/>
      <c r="M1524" s="4"/>
      <c r="N1524" s="4"/>
      <c r="O1524" s="4"/>
      <c r="P1524" s="4"/>
    </row>
    <row r="1525" ht="13.5" customHeight="1">
      <c r="A1525" s="1" t="s">
        <v>8134</v>
      </c>
      <c r="B1525" s="1" t="s">
        <v>233</v>
      </c>
      <c r="C1525" s="1" t="s">
        <v>10</v>
      </c>
      <c r="D1525" s="1" t="s">
        <v>8313</v>
      </c>
      <c r="E1525" s="1" t="s">
        <v>8316</v>
      </c>
      <c r="F1525" s="37"/>
      <c r="G1525" s="4"/>
      <c r="H1525" s="4"/>
      <c r="I1525" s="4"/>
      <c r="J1525" s="4"/>
      <c r="K1525" s="4"/>
      <c r="L1525" s="4"/>
      <c r="M1525" s="4"/>
      <c r="N1525" s="4"/>
      <c r="O1525" s="4"/>
      <c r="P1525" s="4"/>
    </row>
    <row r="1526" ht="13.5" customHeight="1">
      <c r="A1526" s="1" t="s">
        <v>8134</v>
      </c>
      <c r="B1526" s="1" t="s">
        <v>237</v>
      </c>
      <c r="C1526" s="1" t="s">
        <v>10</v>
      </c>
      <c r="D1526" s="1" t="s">
        <v>8325</v>
      </c>
      <c r="E1526" s="1" t="s">
        <v>8326</v>
      </c>
      <c r="F1526" s="37"/>
      <c r="G1526" s="4"/>
      <c r="H1526" s="4"/>
      <c r="I1526" s="4"/>
      <c r="J1526" s="4"/>
      <c r="K1526" s="4"/>
      <c r="L1526" s="4"/>
      <c r="M1526" s="4"/>
      <c r="N1526" s="4"/>
      <c r="O1526" s="4"/>
      <c r="P1526" s="4"/>
    </row>
    <row r="1527" ht="13.5" customHeight="1">
      <c r="A1527" s="1" t="s">
        <v>8134</v>
      </c>
      <c r="B1527" s="1" t="s">
        <v>241</v>
      </c>
      <c r="C1527" s="1" t="s">
        <v>115</v>
      </c>
      <c r="D1527" s="1" t="s">
        <v>8329</v>
      </c>
      <c r="E1527" s="1" t="s">
        <v>8330</v>
      </c>
      <c r="F1527" s="37"/>
      <c r="G1527" s="4"/>
      <c r="H1527" s="4"/>
      <c r="I1527" s="4"/>
      <c r="J1527" s="4"/>
      <c r="K1527" s="4"/>
      <c r="L1527" s="4"/>
      <c r="M1527" s="4"/>
      <c r="N1527" s="4"/>
      <c r="O1527" s="4"/>
      <c r="P1527" s="4"/>
    </row>
    <row r="1528" ht="13.5" customHeight="1">
      <c r="A1528" s="1" t="s">
        <v>8134</v>
      </c>
      <c r="B1528" s="1" t="s">
        <v>244</v>
      </c>
      <c r="C1528" s="1" t="s">
        <v>10</v>
      </c>
      <c r="D1528" s="1" t="s">
        <v>8333</v>
      </c>
      <c r="E1528" s="1" t="s">
        <v>8334</v>
      </c>
      <c r="F1528" s="37"/>
      <c r="G1528" s="4"/>
      <c r="H1528" s="4"/>
      <c r="I1528" s="4"/>
      <c r="J1528" s="4"/>
      <c r="K1528" s="4"/>
      <c r="L1528" s="4"/>
      <c r="M1528" s="4"/>
      <c r="N1528" s="4"/>
      <c r="O1528" s="4"/>
      <c r="P1528" s="4"/>
    </row>
    <row r="1529" ht="13.5" customHeight="1">
      <c r="A1529" s="1" t="s">
        <v>8134</v>
      </c>
      <c r="B1529" s="1" t="s">
        <v>247</v>
      </c>
      <c r="C1529" s="1" t="s">
        <v>10</v>
      </c>
      <c r="D1529" s="1" t="s">
        <v>8339</v>
      </c>
      <c r="E1529" s="1" t="s">
        <v>8340</v>
      </c>
      <c r="F1529" s="37"/>
      <c r="G1529" s="4"/>
      <c r="H1529" s="4"/>
      <c r="I1529" s="4"/>
      <c r="J1529" s="4"/>
      <c r="K1529" s="4"/>
      <c r="L1529" s="4"/>
      <c r="M1529" s="4"/>
      <c r="N1529" s="4"/>
      <c r="O1529" s="4"/>
      <c r="P1529" s="4"/>
    </row>
    <row r="1530" ht="13.5" customHeight="1">
      <c r="A1530" s="1" t="s">
        <v>8134</v>
      </c>
      <c r="B1530" s="1" t="s">
        <v>251</v>
      </c>
      <c r="C1530" s="1" t="s">
        <v>10</v>
      </c>
      <c r="D1530" s="1" t="s">
        <v>8346</v>
      </c>
      <c r="E1530" s="1" t="s">
        <v>8348</v>
      </c>
      <c r="F1530" s="37"/>
      <c r="G1530" s="4"/>
      <c r="H1530" s="4"/>
      <c r="I1530" s="4"/>
      <c r="J1530" s="4"/>
      <c r="K1530" s="4"/>
      <c r="L1530" s="4"/>
      <c r="M1530" s="4"/>
      <c r="N1530" s="4"/>
      <c r="O1530" s="4"/>
      <c r="P1530" s="4"/>
    </row>
    <row r="1531" ht="13.5" customHeight="1">
      <c r="A1531" s="1" t="s">
        <v>8134</v>
      </c>
      <c r="B1531" s="1" t="s">
        <v>254</v>
      </c>
      <c r="C1531" s="1" t="s">
        <v>115</v>
      </c>
      <c r="D1531" s="1" t="s">
        <v>8354</v>
      </c>
      <c r="E1531" s="1" t="s">
        <v>8355</v>
      </c>
      <c r="F1531" s="37"/>
      <c r="G1531" s="4"/>
      <c r="H1531" s="4"/>
      <c r="I1531" s="4"/>
      <c r="J1531" s="4"/>
      <c r="K1531" s="4"/>
      <c r="L1531" s="4"/>
      <c r="M1531" s="4"/>
      <c r="N1531" s="4"/>
      <c r="O1531" s="4"/>
      <c r="P1531" s="4"/>
    </row>
    <row r="1532" ht="13.5" customHeight="1">
      <c r="A1532" s="1" t="s">
        <v>8134</v>
      </c>
      <c r="B1532" s="1" t="s">
        <v>258</v>
      </c>
      <c r="C1532" s="1" t="s">
        <v>10</v>
      </c>
      <c r="D1532" s="1" t="s">
        <v>8362</v>
      </c>
      <c r="E1532" s="1" t="s">
        <v>8363</v>
      </c>
      <c r="F1532" s="37"/>
      <c r="G1532" s="4"/>
      <c r="H1532" s="4"/>
      <c r="I1532" s="4"/>
      <c r="J1532" s="4"/>
      <c r="K1532" s="4"/>
      <c r="L1532" s="4"/>
      <c r="M1532" s="4"/>
      <c r="N1532" s="4"/>
      <c r="O1532" s="4"/>
      <c r="P1532" s="4"/>
    </row>
    <row r="1533" ht="13.5" customHeight="1">
      <c r="A1533" s="1" t="s">
        <v>8134</v>
      </c>
      <c r="B1533" s="1" t="s">
        <v>263</v>
      </c>
      <c r="C1533" s="1" t="s">
        <v>10</v>
      </c>
      <c r="D1533" s="1" t="s">
        <v>8370</v>
      </c>
      <c r="E1533" s="1" t="s">
        <v>8371</v>
      </c>
      <c r="F1533" s="37"/>
      <c r="G1533" s="4"/>
      <c r="H1533" s="4"/>
      <c r="I1533" s="4"/>
      <c r="J1533" s="4"/>
      <c r="K1533" s="4"/>
      <c r="L1533" s="4"/>
      <c r="M1533" s="4"/>
      <c r="N1533" s="4"/>
      <c r="O1533" s="4"/>
      <c r="P1533" s="4"/>
    </row>
    <row r="1534" ht="13.5" customHeight="1">
      <c r="A1534" s="1" t="s">
        <v>8134</v>
      </c>
      <c r="B1534" s="1" t="s">
        <v>268</v>
      </c>
      <c r="C1534" s="1" t="s">
        <v>10</v>
      </c>
      <c r="D1534" s="1" t="s">
        <v>8376</v>
      </c>
      <c r="E1534" s="1" t="s">
        <v>8378</v>
      </c>
      <c r="F1534" s="37"/>
      <c r="G1534" s="4"/>
      <c r="H1534" s="4"/>
      <c r="I1534" s="4"/>
      <c r="J1534" s="4"/>
      <c r="K1534" s="4"/>
      <c r="L1534" s="4"/>
      <c r="M1534" s="4"/>
      <c r="N1534" s="4"/>
      <c r="O1534" s="4"/>
      <c r="P1534" s="4"/>
    </row>
    <row r="1535" ht="13.5" customHeight="1">
      <c r="A1535" s="1" t="s">
        <v>8134</v>
      </c>
      <c r="B1535" s="1" t="s">
        <v>271</v>
      </c>
      <c r="C1535" s="1" t="s">
        <v>10</v>
      </c>
      <c r="D1535" s="1" t="s">
        <v>8380</v>
      </c>
      <c r="E1535" s="1" t="s">
        <v>8381</v>
      </c>
      <c r="F1535" s="37"/>
      <c r="G1535" s="4"/>
      <c r="H1535" s="4"/>
      <c r="I1535" s="4"/>
      <c r="J1535" s="4"/>
      <c r="K1535" s="4"/>
      <c r="L1535" s="4"/>
      <c r="M1535" s="4"/>
      <c r="N1535" s="4"/>
      <c r="O1535" s="4"/>
      <c r="P1535" s="4"/>
    </row>
    <row r="1536" ht="13.5" customHeight="1">
      <c r="A1536" s="1" t="s">
        <v>8134</v>
      </c>
      <c r="B1536" s="1" t="s">
        <v>276</v>
      </c>
      <c r="C1536" s="1" t="s">
        <v>10</v>
      </c>
      <c r="D1536" s="1" t="s">
        <v>8386</v>
      </c>
      <c r="E1536" s="1" t="s">
        <v>8387</v>
      </c>
      <c r="F1536" s="37"/>
      <c r="G1536" s="4"/>
      <c r="H1536" s="4"/>
      <c r="I1536" s="4"/>
      <c r="J1536" s="4"/>
      <c r="K1536" s="4"/>
      <c r="L1536" s="4"/>
      <c r="M1536" s="4"/>
      <c r="N1536" s="4"/>
      <c r="O1536" s="4"/>
      <c r="P1536" s="4"/>
    </row>
    <row r="1537" ht="13.5" customHeight="1">
      <c r="A1537" s="1" t="s">
        <v>8134</v>
      </c>
      <c r="B1537" s="1" t="s">
        <v>99</v>
      </c>
      <c r="C1537" s="1" t="s">
        <v>817</v>
      </c>
      <c r="D1537" s="36"/>
      <c r="E1537" s="36"/>
      <c r="F1537" s="37"/>
      <c r="G1537" s="4"/>
      <c r="H1537" s="4"/>
      <c r="I1537" s="4"/>
      <c r="J1537" s="4"/>
      <c r="K1537" s="4"/>
      <c r="L1537" s="4"/>
      <c r="M1537" s="4"/>
      <c r="N1537" s="4"/>
      <c r="O1537" s="4"/>
      <c r="P1537" s="4"/>
    </row>
    <row r="1538" ht="13.5" customHeight="1">
      <c r="A1538" s="1" t="s">
        <v>8394</v>
      </c>
      <c r="B1538" s="2" t="s">
        <v>1</v>
      </c>
      <c r="C1538" s="1" t="s">
        <v>2</v>
      </c>
      <c r="D1538" s="36"/>
      <c r="E1538" s="36"/>
      <c r="F1538" s="37"/>
      <c r="G1538" s="4"/>
      <c r="H1538" s="4"/>
      <c r="I1538" s="4"/>
      <c r="J1538" s="4"/>
      <c r="K1538" s="4"/>
      <c r="L1538" s="4"/>
      <c r="M1538" s="4"/>
      <c r="N1538" s="4"/>
      <c r="O1538" s="4"/>
      <c r="P1538" s="4"/>
    </row>
    <row r="1539" ht="13.5" customHeight="1">
      <c r="A1539" s="1" t="s">
        <v>8394</v>
      </c>
      <c r="B1539" s="1" t="s">
        <v>5</v>
      </c>
      <c r="C1539" s="1" t="s">
        <v>303</v>
      </c>
      <c r="D1539" s="1" t="s">
        <v>8397</v>
      </c>
      <c r="E1539" s="1" t="s">
        <v>8398</v>
      </c>
      <c r="F1539" s="37"/>
      <c r="G1539" s="4"/>
      <c r="H1539" s="4"/>
      <c r="I1539" s="4"/>
      <c r="J1539" s="4"/>
      <c r="K1539" s="4"/>
      <c r="L1539" s="4"/>
      <c r="M1539" s="4"/>
      <c r="N1539" s="4"/>
      <c r="O1539" s="4"/>
      <c r="P1539" s="4"/>
    </row>
    <row r="1540" ht="13.5" customHeight="1">
      <c r="A1540" s="1" t="s">
        <v>8394</v>
      </c>
      <c r="B1540" s="1" t="s">
        <v>9</v>
      </c>
      <c r="C1540" s="1" t="s">
        <v>10</v>
      </c>
      <c r="D1540" s="1" t="s">
        <v>8403</v>
      </c>
      <c r="E1540" s="1" t="s">
        <v>8404</v>
      </c>
      <c r="F1540" s="37"/>
      <c r="G1540" s="4"/>
      <c r="H1540" s="4"/>
      <c r="I1540" s="4"/>
      <c r="J1540" s="4"/>
      <c r="K1540" s="4"/>
      <c r="L1540" s="4"/>
      <c r="M1540" s="4"/>
      <c r="N1540" s="4"/>
      <c r="O1540" s="4"/>
      <c r="P1540" s="4"/>
    </row>
    <row r="1541" ht="13.5" customHeight="1">
      <c r="A1541" s="1" t="s">
        <v>8394</v>
      </c>
      <c r="B1541" s="1" t="s">
        <v>13</v>
      </c>
      <c r="C1541" s="1" t="s">
        <v>10</v>
      </c>
      <c r="D1541" s="1" t="s">
        <v>8407</v>
      </c>
      <c r="E1541" s="1" t="s">
        <v>8408</v>
      </c>
      <c r="F1541" s="37"/>
      <c r="G1541" s="4"/>
      <c r="H1541" s="4"/>
      <c r="I1541" s="4"/>
      <c r="J1541" s="4"/>
      <c r="K1541" s="4"/>
      <c r="L1541" s="4"/>
      <c r="M1541" s="4"/>
      <c r="N1541" s="4"/>
      <c r="O1541" s="4"/>
      <c r="P1541" s="4"/>
    </row>
    <row r="1542" ht="13.5" customHeight="1">
      <c r="A1542" s="1" t="s">
        <v>8394</v>
      </c>
      <c r="B1542" s="1" t="s">
        <v>16</v>
      </c>
      <c r="C1542" s="1" t="s">
        <v>10</v>
      </c>
      <c r="D1542" s="1" t="s">
        <v>8413</v>
      </c>
      <c r="E1542" s="1" t="s">
        <v>8415</v>
      </c>
      <c r="F1542" s="37"/>
      <c r="G1542" s="4"/>
      <c r="H1542" s="4"/>
      <c r="I1542" s="4"/>
      <c r="J1542" s="4"/>
      <c r="K1542" s="4"/>
      <c r="L1542" s="4"/>
      <c r="M1542" s="4"/>
      <c r="N1542" s="4"/>
      <c r="O1542" s="4"/>
      <c r="P1542" s="4"/>
    </row>
    <row r="1543" ht="13.5" customHeight="1">
      <c r="A1543" s="1" t="s">
        <v>8394</v>
      </c>
      <c r="B1543" s="1" t="s">
        <v>21</v>
      </c>
      <c r="C1543" s="1" t="s">
        <v>10</v>
      </c>
      <c r="D1543" s="1" t="s">
        <v>8419</v>
      </c>
      <c r="E1543" s="1" t="s">
        <v>8423</v>
      </c>
      <c r="F1543" s="37"/>
      <c r="G1543" s="4"/>
      <c r="H1543" s="4"/>
      <c r="I1543" s="4"/>
      <c r="J1543" s="4"/>
      <c r="K1543" s="4"/>
      <c r="L1543" s="4"/>
      <c r="M1543" s="4"/>
      <c r="N1543" s="4"/>
      <c r="O1543" s="4"/>
      <c r="P1543" s="4"/>
    </row>
    <row r="1544" ht="13.5" customHeight="1">
      <c r="A1544" s="1" t="s">
        <v>8394</v>
      </c>
      <c r="B1544" s="1" t="s">
        <v>27</v>
      </c>
      <c r="C1544" s="1" t="s">
        <v>115</v>
      </c>
      <c r="D1544" s="1" t="s">
        <v>8426</v>
      </c>
      <c r="E1544" s="1" t="s">
        <v>8427</v>
      </c>
      <c r="F1544" s="37"/>
      <c r="G1544" s="4"/>
      <c r="H1544" s="4"/>
      <c r="I1544" s="4"/>
      <c r="J1544" s="4"/>
      <c r="K1544" s="4"/>
      <c r="L1544" s="4"/>
      <c r="M1544" s="4"/>
      <c r="N1544" s="4"/>
      <c r="O1544" s="4"/>
      <c r="P1544" s="4"/>
    </row>
    <row r="1545" ht="13.5" customHeight="1">
      <c r="A1545" s="1" t="s">
        <v>8394</v>
      </c>
      <c r="B1545" s="1" t="s">
        <v>31</v>
      </c>
      <c r="C1545" s="1" t="s">
        <v>10</v>
      </c>
      <c r="D1545" s="1" t="s">
        <v>8432</v>
      </c>
      <c r="E1545" s="1" t="s">
        <v>8433</v>
      </c>
      <c r="F1545" s="37"/>
      <c r="G1545" s="4"/>
      <c r="H1545" s="4"/>
      <c r="I1545" s="4"/>
      <c r="J1545" s="4"/>
      <c r="K1545" s="4"/>
      <c r="L1545" s="4"/>
      <c r="M1545" s="4"/>
      <c r="N1545" s="4"/>
      <c r="O1545" s="4"/>
      <c r="P1545" s="4"/>
    </row>
    <row r="1546" ht="13.5" customHeight="1">
      <c r="A1546" s="1" t="s">
        <v>8394</v>
      </c>
      <c r="B1546" s="1" t="s">
        <v>34</v>
      </c>
      <c r="C1546" s="1" t="s">
        <v>115</v>
      </c>
      <c r="D1546" s="1" t="s">
        <v>8436</v>
      </c>
      <c r="E1546" s="1" t="s">
        <v>8438</v>
      </c>
      <c r="F1546" s="37"/>
      <c r="G1546" s="4"/>
      <c r="H1546" s="4"/>
      <c r="I1546" s="4"/>
      <c r="J1546" s="4"/>
      <c r="K1546" s="4"/>
      <c r="L1546" s="4"/>
      <c r="M1546" s="4"/>
      <c r="N1546" s="4"/>
      <c r="O1546" s="4"/>
      <c r="P1546" s="4"/>
    </row>
    <row r="1547" ht="13.5" customHeight="1">
      <c r="A1547" s="1" t="s">
        <v>8394</v>
      </c>
      <c r="B1547" s="1" t="s">
        <v>40</v>
      </c>
      <c r="C1547" s="1" t="s">
        <v>10</v>
      </c>
      <c r="D1547" s="1" t="s">
        <v>8440</v>
      </c>
      <c r="E1547" s="1" t="s">
        <v>8442</v>
      </c>
      <c r="F1547" s="37"/>
      <c r="G1547" s="4"/>
      <c r="H1547" s="4"/>
      <c r="I1547" s="4"/>
      <c r="J1547" s="4"/>
      <c r="K1547" s="4"/>
      <c r="L1547" s="4"/>
      <c r="M1547" s="4"/>
      <c r="N1547" s="4"/>
      <c r="O1547" s="4"/>
      <c r="P1547" s="4"/>
    </row>
    <row r="1548" ht="13.5" customHeight="1">
      <c r="A1548" s="1" t="s">
        <v>8394</v>
      </c>
      <c r="B1548" s="1" t="s">
        <v>45</v>
      </c>
      <c r="C1548" s="1" t="s">
        <v>10</v>
      </c>
      <c r="D1548" s="1" t="s">
        <v>8446</v>
      </c>
      <c r="E1548" s="1" t="s">
        <v>8448</v>
      </c>
      <c r="F1548" s="37"/>
      <c r="G1548" s="4"/>
      <c r="H1548" s="4"/>
      <c r="I1548" s="4"/>
      <c r="J1548" s="4"/>
      <c r="K1548" s="4"/>
      <c r="L1548" s="4"/>
      <c r="M1548" s="4"/>
      <c r="N1548" s="4"/>
      <c r="O1548" s="4"/>
      <c r="P1548" s="4"/>
    </row>
    <row r="1549" ht="13.5" customHeight="1">
      <c r="A1549" s="1" t="s">
        <v>8394</v>
      </c>
      <c r="B1549" s="1" t="s">
        <v>52</v>
      </c>
      <c r="C1549" s="1" t="s">
        <v>115</v>
      </c>
      <c r="D1549" s="1" t="s">
        <v>8453</v>
      </c>
      <c r="E1549" s="1" t="s">
        <v>8455</v>
      </c>
      <c r="F1549" s="37"/>
      <c r="G1549" s="4"/>
      <c r="H1549" s="4"/>
      <c r="I1549" s="4"/>
      <c r="J1549" s="4"/>
      <c r="K1549" s="4"/>
      <c r="L1549" s="4"/>
      <c r="M1549" s="4"/>
      <c r="N1549" s="4"/>
      <c r="O1549" s="4"/>
      <c r="P1549" s="4"/>
    </row>
    <row r="1550" ht="13.5" customHeight="1">
      <c r="A1550" s="1" t="s">
        <v>8394</v>
      </c>
      <c r="B1550" s="1" t="s">
        <v>57</v>
      </c>
      <c r="C1550" s="1" t="s">
        <v>10</v>
      </c>
      <c r="D1550" s="1" t="s">
        <v>8459</v>
      </c>
      <c r="E1550" s="1" t="s">
        <v>8460</v>
      </c>
      <c r="F1550" s="37"/>
      <c r="G1550" s="4"/>
      <c r="H1550" s="4"/>
      <c r="I1550" s="4"/>
      <c r="J1550" s="4"/>
      <c r="K1550" s="4"/>
      <c r="L1550" s="4"/>
      <c r="M1550" s="4"/>
      <c r="N1550" s="4"/>
      <c r="O1550" s="4"/>
      <c r="P1550" s="4"/>
    </row>
    <row r="1551" ht="13.5" customHeight="1">
      <c r="A1551" s="1" t="s">
        <v>8394</v>
      </c>
      <c r="B1551" s="1" t="s">
        <v>60</v>
      </c>
      <c r="C1551" s="1" t="s">
        <v>10</v>
      </c>
      <c r="D1551" s="1" t="s">
        <v>8463</v>
      </c>
      <c r="E1551" s="1" t="s">
        <v>8465</v>
      </c>
      <c r="F1551" s="37"/>
      <c r="G1551" s="4"/>
      <c r="H1551" s="4"/>
      <c r="I1551" s="4"/>
      <c r="J1551" s="4"/>
      <c r="K1551" s="4"/>
      <c r="L1551" s="4"/>
      <c r="M1551" s="4"/>
      <c r="N1551" s="4"/>
      <c r="O1551" s="4"/>
      <c r="P1551" s="4"/>
    </row>
    <row r="1552" ht="13.5" customHeight="1">
      <c r="A1552" s="1" t="s">
        <v>8394</v>
      </c>
      <c r="B1552" s="1" t="s">
        <v>65</v>
      </c>
      <c r="C1552" s="1" t="s">
        <v>10</v>
      </c>
      <c r="D1552" s="1" t="s">
        <v>8468</v>
      </c>
      <c r="E1552" s="1" t="s">
        <v>8471</v>
      </c>
      <c r="F1552" s="37"/>
      <c r="G1552" s="4"/>
      <c r="H1552" s="4"/>
      <c r="I1552" s="4"/>
      <c r="J1552" s="4"/>
      <c r="K1552" s="4"/>
      <c r="L1552" s="4"/>
      <c r="M1552" s="4"/>
      <c r="N1552" s="4"/>
      <c r="O1552" s="4"/>
      <c r="P1552" s="4"/>
    </row>
    <row r="1553" ht="13.5" customHeight="1">
      <c r="A1553" s="1" t="s">
        <v>8394</v>
      </c>
      <c r="B1553" s="1" t="s">
        <v>99</v>
      </c>
      <c r="C1553" s="1" t="s">
        <v>817</v>
      </c>
      <c r="D1553" s="36"/>
      <c r="E1553" s="36"/>
      <c r="F1553" s="37"/>
      <c r="G1553" s="4"/>
      <c r="H1553" s="4"/>
      <c r="I1553" s="4"/>
      <c r="J1553" s="4"/>
      <c r="K1553" s="4"/>
      <c r="L1553" s="4"/>
      <c r="M1553" s="4"/>
      <c r="N1553" s="4"/>
      <c r="O1553" s="4"/>
      <c r="P1553" s="4"/>
    </row>
    <row r="1554" ht="13.5" customHeight="1">
      <c r="A1554" s="1" t="s">
        <v>8476</v>
      </c>
      <c r="B1554" s="2" t="s">
        <v>1</v>
      </c>
      <c r="C1554" s="1" t="s">
        <v>2</v>
      </c>
      <c r="D1554" s="36"/>
      <c r="E1554" s="36"/>
      <c r="F1554" s="37"/>
      <c r="G1554" s="4"/>
      <c r="H1554" s="4"/>
      <c r="I1554" s="4"/>
      <c r="J1554" s="4"/>
      <c r="K1554" s="4"/>
      <c r="L1554" s="4"/>
      <c r="M1554" s="4"/>
      <c r="N1554" s="4"/>
      <c r="O1554" s="4"/>
      <c r="P1554" s="4"/>
    </row>
    <row r="1555" ht="13.5" customHeight="1">
      <c r="A1555" s="1" t="s">
        <v>8476</v>
      </c>
      <c r="B1555" s="1" t="s">
        <v>5</v>
      </c>
      <c r="C1555" s="1" t="s">
        <v>303</v>
      </c>
      <c r="D1555" s="1" t="s">
        <v>8480</v>
      </c>
      <c r="E1555" s="1" t="s">
        <v>8481</v>
      </c>
      <c r="F1555" s="37"/>
      <c r="G1555" s="4"/>
      <c r="H1555" s="4"/>
      <c r="I1555" s="4"/>
      <c r="J1555" s="4"/>
      <c r="K1555" s="4"/>
      <c r="L1555" s="4"/>
      <c r="M1555" s="4"/>
      <c r="N1555" s="4"/>
      <c r="O1555" s="4"/>
      <c r="P1555" s="4"/>
    </row>
    <row r="1556" ht="13.5" customHeight="1">
      <c r="A1556" s="1" t="s">
        <v>8476</v>
      </c>
      <c r="B1556" s="1" t="s">
        <v>9</v>
      </c>
      <c r="C1556" s="1" t="s">
        <v>10</v>
      </c>
      <c r="D1556" s="1" t="s">
        <v>8482</v>
      </c>
      <c r="E1556" s="1" t="s">
        <v>8483</v>
      </c>
      <c r="F1556" s="37"/>
      <c r="G1556" s="4"/>
      <c r="H1556" s="4"/>
      <c r="I1556" s="4"/>
      <c r="J1556" s="4"/>
      <c r="K1556" s="4"/>
      <c r="L1556" s="4"/>
      <c r="M1556" s="4"/>
      <c r="N1556" s="4"/>
      <c r="O1556" s="4"/>
      <c r="P1556" s="4"/>
    </row>
    <row r="1557" ht="13.5" customHeight="1">
      <c r="A1557" s="1" t="s">
        <v>8476</v>
      </c>
      <c r="B1557" s="1" t="s">
        <v>13</v>
      </c>
      <c r="C1557" s="1" t="s">
        <v>10</v>
      </c>
      <c r="D1557" s="1" t="s">
        <v>8488</v>
      </c>
      <c r="E1557" s="1" t="s">
        <v>8489</v>
      </c>
      <c r="F1557" s="37"/>
      <c r="G1557" s="4"/>
      <c r="H1557" s="4"/>
      <c r="I1557" s="4"/>
      <c r="J1557" s="4"/>
      <c r="K1557" s="4"/>
      <c r="L1557" s="4"/>
      <c r="M1557" s="4"/>
      <c r="N1557" s="4"/>
      <c r="O1557" s="4"/>
      <c r="P1557" s="4"/>
    </row>
    <row r="1558" ht="13.5" customHeight="1">
      <c r="A1558" s="1" t="s">
        <v>8476</v>
      </c>
      <c r="B1558" s="1" t="s">
        <v>16</v>
      </c>
      <c r="C1558" s="1" t="s">
        <v>115</v>
      </c>
      <c r="D1558" s="1" t="s">
        <v>8492</v>
      </c>
      <c r="E1558" s="1" t="s">
        <v>8493</v>
      </c>
      <c r="F1558" s="37"/>
      <c r="G1558" s="4"/>
      <c r="H1558" s="4"/>
      <c r="I1558" s="4"/>
      <c r="J1558" s="4"/>
      <c r="K1558" s="4"/>
      <c r="L1558" s="4"/>
      <c r="M1558" s="4"/>
      <c r="N1558" s="4"/>
      <c r="O1558" s="4"/>
      <c r="P1558" s="4"/>
    </row>
    <row r="1559" ht="13.5" customHeight="1">
      <c r="A1559" s="1" t="s">
        <v>8476</v>
      </c>
      <c r="B1559" s="1" t="s">
        <v>21</v>
      </c>
      <c r="C1559" s="1" t="s">
        <v>10</v>
      </c>
      <c r="D1559" s="1" t="s">
        <v>8496</v>
      </c>
      <c r="E1559" s="1" t="s">
        <v>8497</v>
      </c>
      <c r="F1559" s="37"/>
      <c r="G1559" s="4"/>
      <c r="H1559" s="4"/>
      <c r="I1559" s="4"/>
      <c r="J1559" s="4"/>
      <c r="K1559" s="4"/>
      <c r="L1559" s="4"/>
      <c r="M1559" s="4"/>
      <c r="N1559" s="4"/>
      <c r="O1559" s="4"/>
      <c r="P1559" s="4"/>
    </row>
    <row r="1560" ht="13.5" customHeight="1">
      <c r="A1560" s="1" t="s">
        <v>8476</v>
      </c>
      <c r="B1560" s="1" t="s">
        <v>27</v>
      </c>
      <c r="C1560" s="1" t="s">
        <v>10</v>
      </c>
      <c r="D1560" s="1" t="s">
        <v>8500</v>
      </c>
      <c r="E1560" s="1" t="s">
        <v>8501</v>
      </c>
      <c r="F1560" s="37"/>
      <c r="G1560" s="4"/>
      <c r="H1560" s="4"/>
      <c r="I1560" s="4"/>
      <c r="J1560" s="4"/>
      <c r="K1560" s="4"/>
      <c r="L1560" s="4"/>
      <c r="M1560" s="4"/>
      <c r="N1560" s="4"/>
      <c r="O1560" s="4"/>
      <c r="P1560" s="4"/>
    </row>
    <row r="1561" ht="13.5" customHeight="1">
      <c r="A1561" s="1" t="s">
        <v>8476</v>
      </c>
      <c r="B1561" s="1" t="s">
        <v>31</v>
      </c>
      <c r="C1561" s="1" t="s">
        <v>10</v>
      </c>
      <c r="D1561" s="1" t="s">
        <v>8506</v>
      </c>
      <c r="E1561" s="1" t="s">
        <v>8507</v>
      </c>
      <c r="F1561" s="37"/>
      <c r="G1561" s="4"/>
      <c r="H1561" s="4"/>
      <c r="I1561" s="4"/>
      <c r="J1561" s="4"/>
      <c r="K1561" s="4"/>
      <c r="L1561" s="4"/>
      <c r="M1561" s="4"/>
      <c r="N1561" s="4"/>
      <c r="O1561" s="4"/>
      <c r="P1561" s="4"/>
    </row>
    <row r="1562" ht="13.5" customHeight="1">
      <c r="A1562" s="1" t="s">
        <v>8476</v>
      </c>
      <c r="B1562" s="1" t="s">
        <v>34</v>
      </c>
      <c r="C1562" s="1" t="s">
        <v>10</v>
      </c>
      <c r="D1562" s="1" t="s">
        <v>8510</v>
      </c>
      <c r="E1562" s="1" t="s">
        <v>8511</v>
      </c>
      <c r="F1562" s="37"/>
      <c r="G1562" s="4"/>
      <c r="H1562" s="4"/>
      <c r="I1562" s="4"/>
      <c r="J1562" s="4"/>
      <c r="K1562" s="4"/>
      <c r="L1562" s="4"/>
      <c r="M1562" s="4"/>
      <c r="N1562" s="4"/>
      <c r="O1562" s="4"/>
      <c r="P1562" s="4"/>
    </row>
    <row r="1563" ht="13.5" customHeight="1">
      <c r="A1563" s="1" t="s">
        <v>8476</v>
      </c>
      <c r="B1563" s="1" t="s">
        <v>40</v>
      </c>
      <c r="C1563" s="1" t="s">
        <v>10</v>
      </c>
      <c r="D1563" s="1" t="s">
        <v>8515</v>
      </c>
      <c r="E1563" s="1" t="s">
        <v>8516</v>
      </c>
      <c r="F1563" s="37"/>
      <c r="G1563" s="4"/>
      <c r="H1563" s="4"/>
      <c r="I1563" s="4"/>
      <c r="J1563" s="4"/>
      <c r="K1563" s="4"/>
      <c r="L1563" s="4"/>
      <c r="M1563" s="4"/>
      <c r="N1563" s="4"/>
      <c r="O1563" s="4"/>
      <c r="P1563" s="4"/>
    </row>
    <row r="1564" ht="13.5" customHeight="1">
      <c r="A1564" s="1" t="s">
        <v>8476</v>
      </c>
      <c r="B1564" s="1" t="s">
        <v>45</v>
      </c>
      <c r="C1564" s="1" t="s">
        <v>374</v>
      </c>
      <c r="D1564" s="1" t="s">
        <v>8528</v>
      </c>
      <c r="E1564" s="1" t="s">
        <v>8529</v>
      </c>
      <c r="F1564" s="37"/>
      <c r="G1564" s="4"/>
      <c r="H1564" s="4"/>
      <c r="I1564" s="4"/>
      <c r="J1564" s="4"/>
      <c r="K1564" s="4"/>
      <c r="L1564" s="4"/>
      <c r="M1564" s="4"/>
      <c r="N1564" s="4"/>
      <c r="O1564" s="4"/>
      <c r="P1564" s="4"/>
    </row>
    <row r="1565" ht="13.5" customHeight="1">
      <c r="A1565" s="1" t="s">
        <v>8476</v>
      </c>
      <c r="B1565" s="1" t="s">
        <v>52</v>
      </c>
      <c r="C1565" s="1" t="s">
        <v>115</v>
      </c>
      <c r="D1565" s="1" t="s">
        <v>8534</v>
      </c>
      <c r="E1565" s="1" t="s">
        <v>8535</v>
      </c>
      <c r="F1565" s="37"/>
      <c r="G1565" s="4"/>
      <c r="H1565" s="4"/>
      <c r="I1565" s="4"/>
      <c r="J1565" s="4"/>
      <c r="K1565" s="4"/>
      <c r="L1565" s="4"/>
      <c r="M1565" s="4"/>
      <c r="N1565" s="4"/>
      <c r="O1565" s="4"/>
      <c r="P1565" s="4"/>
    </row>
    <row r="1566" ht="13.5" customHeight="1">
      <c r="A1566" s="1" t="s">
        <v>8476</v>
      </c>
      <c r="B1566" s="1" t="s">
        <v>57</v>
      </c>
      <c r="C1566" s="1" t="s">
        <v>10</v>
      </c>
      <c r="D1566" s="1" t="s">
        <v>8538</v>
      </c>
      <c r="E1566" s="1" t="s">
        <v>8539</v>
      </c>
      <c r="F1566" s="37"/>
      <c r="G1566" s="4"/>
      <c r="H1566" s="4"/>
      <c r="I1566" s="4"/>
      <c r="J1566" s="4"/>
      <c r="K1566" s="4"/>
      <c r="L1566" s="4"/>
      <c r="M1566" s="4"/>
      <c r="N1566" s="4"/>
      <c r="O1566" s="4"/>
      <c r="P1566" s="4"/>
    </row>
    <row r="1567" ht="13.5" customHeight="1">
      <c r="A1567" s="1" t="s">
        <v>8476</v>
      </c>
      <c r="B1567" s="1" t="s">
        <v>60</v>
      </c>
      <c r="C1567" s="1" t="s">
        <v>10</v>
      </c>
      <c r="D1567" s="1" t="s">
        <v>8544</v>
      </c>
      <c r="E1567" s="1" t="s">
        <v>8545</v>
      </c>
      <c r="F1567" s="37"/>
      <c r="G1567" s="4"/>
      <c r="H1567" s="4"/>
      <c r="I1567" s="4"/>
      <c r="J1567" s="4"/>
      <c r="K1567" s="4"/>
      <c r="L1567" s="4"/>
      <c r="M1567" s="4"/>
      <c r="N1567" s="4"/>
      <c r="O1567" s="4"/>
      <c r="P1567" s="4"/>
    </row>
    <row r="1568" ht="13.5" customHeight="1">
      <c r="A1568" s="1" t="s">
        <v>8476</v>
      </c>
      <c r="B1568" s="1" t="s">
        <v>65</v>
      </c>
      <c r="C1568" s="1" t="s">
        <v>10</v>
      </c>
      <c r="D1568" s="1" t="s">
        <v>8548</v>
      </c>
      <c r="E1568" s="1" t="s">
        <v>8549</v>
      </c>
      <c r="F1568" s="37"/>
      <c r="G1568" s="4"/>
      <c r="H1568" s="4"/>
      <c r="I1568" s="4"/>
      <c r="J1568" s="4"/>
      <c r="K1568" s="4"/>
      <c r="L1568" s="4"/>
      <c r="M1568" s="4"/>
      <c r="N1568" s="4"/>
      <c r="O1568" s="4"/>
      <c r="P1568" s="4"/>
    </row>
    <row r="1569" ht="13.5" customHeight="1">
      <c r="A1569" s="1" t="s">
        <v>8476</v>
      </c>
      <c r="B1569" s="1" t="s">
        <v>70</v>
      </c>
      <c r="C1569" s="1" t="s">
        <v>10</v>
      </c>
      <c r="D1569" s="1" t="s">
        <v>8554</v>
      </c>
      <c r="E1569" s="1" t="s">
        <v>8555</v>
      </c>
      <c r="F1569" s="37"/>
      <c r="G1569" s="4"/>
      <c r="H1569" s="4"/>
      <c r="I1569" s="4"/>
      <c r="J1569" s="4"/>
      <c r="K1569" s="4"/>
      <c r="L1569" s="4"/>
      <c r="M1569" s="4"/>
      <c r="N1569" s="4"/>
      <c r="O1569" s="4"/>
      <c r="P1569" s="4"/>
    </row>
    <row r="1570" ht="13.5" customHeight="1">
      <c r="A1570" s="1" t="s">
        <v>8476</v>
      </c>
      <c r="B1570" s="1" t="s">
        <v>74</v>
      </c>
      <c r="C1570" s="1" t="s">
        <v>10</v>
      </c>
      <c r="D1570" s="1" t="s">
        <v>8558</v>
      </c>
      <c r="E1570" s="1" t="s">
        <v>8560</v>
      </c>
      <c r="F1570" s="37"/>
      <c r="G1570" s="4"/>
      <c r="H1570" s="4"/>
      <c r="I1570" s="4"/>
      <c r="J1570" s="4"/>
      <c r="K1570" s="4"/>
      <c r="L1570" s="4"/>
      <c r="M1570" s="4"/>
      <c r="N1570" s="4"/>
      <c r="O1570" s="4"/>
      <c r="P1570" s="4"/>
    </row>
    <row r="1571" ht="13.5" customHeight="1">
      <c r="A1571" s="1" t="s">
        <v>8476</v>
      </c>
      <c r="B1571" s="1" t="s">
        <v>78</v>
      </c>
      <c r="C1571" s="1" t="s">
        <v>10</v>
      </c>
      <c r="D1571" s="1" t="s">
        <v>8564</v>
      </c>
      <c r="E1571" s="1" t="s">
        <v>8565</v>
      </c>
      <c r="F1571" s="37"/>
      <c r="G1571" s="4"/>
      <c r="H1571" s="4"/>
      <c r="I1571" s="4"/>
      <c r="J1571" s="4"/>
      <c r="K1571" s="4"/>
      <c r="L1571" s="4"/>
      <c r="M1571" s="4"/>
      <c r="N1571" s="4"/>
      <c r="O1571" s="4"/>
      <c r="P1571" s="4"/>
    </row>
    <row r="1572" ht="13.5" customHeight="1">
      <c r="A1572" s="1" t="s">
        <v>8476</v>
      </c>
      <c r="B1572" s="1" t="s">
        <v>83</v>
      </c>
      <c r="C1572" s="1" t="s">
        <v>10</v>
      </c>
      <c r="D1572" s="1" t="s">
        <v>8568</v>
      </c>
      <c r="E1572" s="1" t="s">
        <v>8569</v>
      </c>
      <c r="F1572" s="37"/>
      <c r="G1572" s="4"/>
      <c r="H1572" s="4"/>
      <c r="I1572" s="4"/>
      <c r="J1572" s="4"/>
      <c r="K1572" s="4"/>
      <c r="L1572" s="4"/>
      <c r="M1572" s="4"/>
      <c r="N1572" s="4"/>
      <c r="O1572" s="4"/>
      <c r="P1572" s="4"/>
    </row>
    <row r="1573" ht="13.5" customHeight="1">
      <c r="A1573" s="1" t="s">
        <v>8476</v>
      </c>
      <c r="B1573" s="1" t="s">
        <v>86</v>
      </c>
      <c r="C1573" s="1" t="s">
        <v>10</v>
      </c>
      <c r="D1573" s="1" t="s">
        <v>8572</v>
      </c>
      <c r="E1573" s="1" t="s">
        <v>8573</v>
      </c>
      <c r="F1573" s="37"/>
      <c r="G1573" s="4"/>
      <c r="H1573" s="4"/>
      <c r="I1573" s="4"/>
      <c r="J1573" s="4"/>
      <c r="K1573" s="4"/>
      <c r="L1573" s="4"/>
      <c r="M1573" s="4"/>
      <c r="N1573" s="4"/>
      <c r="O1573" s="4"/>
      <c r="P1573" s="4"/>
    </row>
    <row r="1574" ht="13.5" customHeight="1">
      <c r="A1574" s="1" t="s">
        <v>8476</v>
      </c>
      <c r="B1574" s="1" t="s">
        <v>91</v>
      </c>
      <c r="C1574" s="1" t="s">
        <v>10</v>
      </c>
      <c r="D1574" s="1" t="s">
        <v>8576</v>
      </c>
      <c r="E1574" s="1" t="s">
        <v>8577</v>
      </c>
      <c r="F1574" s="37"/>
      <c r="G1574" s="4"/>
      <c r="H1574" s="4"/>
      <c r="I1574" s="4"/>
      <c r="J1574" s="4"/>
      <c r="K1574" s="4"/>
      <c r="L1574" s="4"/>
      <c r="M1574" s="4"/>
      <c r="N1574" s="4"/>
      <c r="O1574" s="4"/>
      <c r="P1574" s="4"/>
    </row>
    <row r="1575" ht="13.5" customHeight="1">
      <c r="A1575" s="1" t="s">
        <v>8476</v>
      </c>
      <c r="B1575" s="1" t="s">
        <v>94</v>
      </c>
      <c r="C1575" s="1" t="s">
        <v>10</v>
      </c>
      <c r="D1575" s="1" t="s">
        <v>8578</v>
      </c>
      <c r="E1575" s="1" t="s">
        <v>8579</v>
      </c>
      <c r="F1575" s="37"/>
      <c r="G1575" s="4"/>
      <c r="H1575" s="4"/>
      <c r="I1575" s="4"/>
      <c r="J1575" s="4"/>
      <c r="K1575" s="4"/>
      <c r="L1575" s="4"/>
      <c r="M1575" s="4"/>
      <c r="N1575" s="4"/>
      <c r="O1575" s="4"/>
      <c r="P1575" s="4"/>
    </row>
    <row r="1576" ht="13.5" customHeight="1">
      <c r="A1576" s="1" t="s">
        <v>8476</v>
      </c>
      <c r="B1576" s="1" t="s">
        <v>186</v>
      </c>
      <c r="C1576" s="1" t="s">
        <v>115</v>
      </c>
      <c r="D1576" s="1" t="s">
        <v>8583</v>
      </c>
      <c r="E1576" s="1" t="s">
        <v>8584</v>
      </c>
      <c r="F1576" s="37"/>
      <c r="G1576" s="4"/>
      <c r="H1576" s="4"/>
      <c r="I1576" s="4"/>
      <c r="J1576" s="4"/>
      <c r="K1576" s="4"/>
      <c r="L1576" s="4"/>
      <c r="M1576" s="4"/>
      <c r="N1576" s="4"/>
      <c r="O1576" s="4"/>
      <c r="P1576" s="4"/>
    </row>
    <row r="1577" ht="13.5" customHeight="1">
      <c r="A1577" s="1" t="s">
        <v>8476</v>
      </c>
      <c r="B1577" s="1" t="s">
        <v>189</v>
      </c>
      <c r="C1577" s="1" t="s">
        <v>10</v>
      </c>
      <c r="D1577" s="1" t="s">
        <v>8585</v>
      </c>
      <c r="E1577" s="1" t="s">
        <v>8586</v>
      </c>
      <c r="F1577" s="37"/>
      <c r="G1577" s="4"/>
      <c r="H1577" s="4"/>
      <c r="I1577" s="4"/>
      <c r="J1577" s="4"/>
      <c r="K1577" s="4"/>
      <c r="L1577" s="4"/>
      <c r="M1577" s="4"/>
      <c r="N1577" s="4"/>
      <c r="O1577" s="4"/>
      <c r="P1577" s="4"/>
    </row>
    <row r="1578" ht="13.5" customHeight="1">
      <c r="A1578" s="1" t="s">
        <v>8476</v>
      </c>
      <c r="B1578" s="1" t="s">
        <v>193</v>
      </c>
      <c r="C1578" s="1" t="s">
        <v>10</v>
      </c>
      <c r="D1578" s="1" t="s">
        <v>8589</v>
      </c>
      <c r="E1578" s="1" t="s">
        <v>8590</v>
      </c>
      <c r="F1578" s="37"/>
      <c r="G1578" s="4"/>
      <c r="H1578" s="4"/>
      <c r="I1578" s="4"/>
      <c r="J1578" s="4"/>
      <c r="K1578" s="4"/>
      <c r="L1578" s="4"/>
      <c r="M1578" s="4"/>
      <c r="N1578" s="4"/>
      <c r="O1578" s="4"/>
      <c r="P1578" s="4"/>
    </row>
    <row r="1579" ht="13.5" customHeight="1">
      <c r="A1579" s="1" t="s">
        <v>8476</v>
      </c>
      <c r="B1579" s="1" t="s">
        <v>197</v>
      </c>
      <c r="C1579" s="1" t="s">
        <v>10</v>
      </c>
      <c r="D1579" s="1" t="s">
        <v>8595</v>
      </c>
      <c r="E1579" s="1" t="s">
        <v>8596</v>
      </c>
      <c r="F1579" s="37"/>
      <c r="G1579" s="4"/>
      <c r="H1579" s="4"/>
      <c r="I1579" s="4"/>
      <c r="J1579" s="4"/>
      <c r="K1579" s="4"/>
      <c r="L1579" s="4"/>
      <c r="M1579" s="4"/>
      <c r="N1579" s="4"/>
      <c r="O1579" s="4"/>
      <c r="P1579" s="4"/>
    </row>
    <row r="1580" ht="13.5" customHeight="1">
      <c r="A1580" s="1" t="s">
        <v>8476</v>
      </c>
      <c r="B1580" s="1" t="s">
        <v>201</v>
      </c>
      <c r="C1580" s="1" t="s">
        <v>115</v>
      </c>
      <c r="D1580" s="1" t="s">
        <v>8599</v>
      </c>
      <c r="E1580" s="1" t="s">
        <v>8600</v>
      </c>
      <c r="F1580" s="37"/>
      <c r="G1580" s="4"/>
      <c r="H1580" s="4"/>
      <c r="I1580" s="4"/>
      <c r="J1580" s="4"/>
      <c r="K1580" s="4"/>
      <c r="L1580" s="4"/>
      <c r="M1580" s="4"/>
      <c r="N1580" s="4"/>
      <c r="O1580" s="4"/>
      <c r="P1580" s="4"/>
    </row>
    <row r="1581" ht="13.5" customHeight="1">
      <c r="A1581" s="1" t="s">
        <v>8476</v>
      </c>
      <c r="B1581" s="1" t="s">
        <v>206</v>
      </c>
      <c r="C1581" s="1" t="s">
        <v>1611</v>
      </c>
      <c r="D1581" s="1" t="s">
        <v>8605</v>
      </c>
      <c r="E1581" s="1" t="s">
        <v>8606</v>
      </c>
      <c r="F1581" s="37"/>
      <c r="G1581" s="4"/>
      <c r="H1581" s="4"/>
      <c r="I1581" s="4"/>
      <c r="J1581" s="4"/>
      <c r="K1581" s="4"/>
      <c r="L1581" s="4"/>
      <c r="M1581" s="4"/>
      <c r="N1581" s="4"/>
      <c r="O1581" s="4"/>
      <c r="P1581" s="4"/>
    </row>
    <row r="1582" ht="13.5" customHeight="1">
      <c r="A1582" s="1" t="s">
        <v>8476</v>
      </c>
      <c r="B1582" s="1" t="s">
        <v>211</v>
      </c>
      <c r="C1582" s="1" t="s">
        <v>1611</v>
      </c>
      <c r="D1582" s="1" t="s">
        <v>8609</v>
      </c>
      <c r="E1582" s="1" t="s">
        <v>8611</v>
      </c>
      <c r="F1582" s="37"/>
      <c r="G1582" s="4"/>
      <c r="H1582" s="4"/>
      <c r="I1582" s="4"/>
      <c r="J1582" s="4"/>
      <c r="K1582" s="4"/>
      <c r="L1582" s="4"/>
      <c r="M1582" s="4"/>
      <c r="N1582" s="4"/>
      <c r="O1582" s="4"/>
      <c r="P1582" s="4"/>
    </row>
    <row r="1583" ht="13.5" customHeight="1">
      <c r="A1583" s="1" t="s">
        <v>8476</v>
      </c>
      <c r="B1583" s="1" t="s">
        <v>215</v>
      </c>
      <c r="C1583" s="1" t="s">
        <v>1611</v>
      </c>
      <c r="D1583" s="1" t="s">
        <v>8615</v>
      </c>
      <c r="E1583" s="1" t="s">
        <v>8616</v>
      </c>
      <c r="F1583" s="37"/>
      <c r="G1583" s="4"/>
      <c r="H1583" s="4"/>
      <c r="I1583" s="4"/>
      <c r="J1583" s="4"/>
      <c r="K1583" s="4"/>
      <c r="L1583" s="4"/>
      <c r="M1583" s="4"/>
      <c r="N1583" s="4"/>
      <c r="O1583" s="4"/>
      <c r="P1583" s="4"/>
    </row>
    <row r="1584" ht="13.5" customHeight="1">
      <c r="A1584" s="1" t="s">
        <v>8476</v>
      </c>
      <c r="B1584" s="1" t="s">
        <v>220</v>
      </c>
      <c r="C1584" s="1" t="s">
        <v>1611</v>
      </c>
      <c r="D1584" s="1" t="s">
        <v>8621</v>
      </c>
      <c r="E1584" s="1" t="s">
        <v>8622</v>
      </c>
      <c r="F1584" s="37"/>
      <c r="G1584" s="4"/>
      <c r="H1584" s="4"/>
      <c r="I1584" s="4"/>
      <c r="J1584" s="4"/>
      <c r="K1584" s="4"/>
      <c r="L1584" s="4"/>
      <c r="M1584" s="4"/>
      <c r="N1584" s="4"/>
      <c r="O1584" s="4"/>
      <c r="P1584" s="4"/>
    </row>
    <row r="1585" ht="13.5" customHeight="1">
      <c r="A1585" s="1" t="s">
        <v>8476</v>
      </c>
      <c r="B1585" s="1" t="s">
        <v>223</v>
      </c>
      <c r="C1585" s="1" t="s">
        <v>1611</v>
      </c>
      <c r="D1585" s="1" t="s">
        <v>8625</v>
      </c>
      <c r="E1585" s="1" t="s">
        <v>8626</v>
      </c>
      <c r="F1585" s="37"/>
      <c r="G1585" s="4"/>
      <c r="H1585" s="4"/>
      <c r="I1585" s="4"/>
      <c r="J1585" s="4"/>
      <c r="K1585" s="4"/>
      <c r="L1585" s="4"/>
      <c r="M1585" s="4"/>
      <c r="N1585" s="4"/>
      <c r="O1585" s="4"/>
      <c r="P1585" s="4"/>
    </row>
    <row r="1586" ht="13.5" customHeight="1">
      <c r="A1586" s="1" t="s">
        <v>8476</v>
      </c>
      <c r="B1586" s="1" t="s">
        <v>229</v>
      </c>
      <c r="C1586" s="1" t="s">
        <v>1611</v>
      </c>
      <c r="D1586" s="1" t="s">
        <v>8630</v>
      </c>
      <c r="E1586" s="1" t="s">
        <v>8632</v>
      </c>
      <c r="F1586" s="37"/>
      <c r="G1586" s="4"/>
      <c r="H1586" s="4"/>
      <c r="I1586" s="4"/>
      <c r="J1586" s="4"/>
      <c r="K1586" s="4"/>
      <c r="L1586" s="4"/>
      <c r="M1586" s="4"/>
      <c r="N1586" s="4"/>
      <c r="O1586" s="4"/>
      <c r="P1586" s="4"/>
    </row>
    <row r="1587" ht="13.5" customHeight="1">
      <c r="A1587" s="1" t="s">
        <v>8476</v>
      </c>
      <c r="B1587" s="1" t="s">
        <v>233</v>
      </c>
      <c r="C1587" s="1" t="s">
        <v>1611</v>
      </c>
      <c r="D1587" s="1" t="s">
        <v>8633</v>
      </c>
      <c r="E1587" s="1" t="s">
        <v>8636</v>
      </c>
      <c r="F1587" s="37"/>
      <c r="G1587" s="4"/>
      <c r="H1587" s="4"/>
      <c r="I1587" s="4"/>
      <c r="J1587" s="4"/>
      <c r="K1587" s="4"/>
      <c r="L1587" s="4"/>
      <c r="M1587" s="4"/>
      <c r="N1587" s="4"/>
      <c r="O1587" s="4"/>
      <c r="P1587" s="4"/>
    </row>
    <row r="1588" ht="13.5" customHeight="1">
      <c r="A1588" s="1" t="s">
        <v>8476</v>
      </c>
      <c r="B1588" s="1" t="s">
        <v>237</v>
      </c>
      <c r="C1588" s="1" t="s">
        <v>1611</v>
      </c>
      <c r="D1588" s="1" t="s">
        <v>8639</v>
      </c>
      <c r="E1588" s="1" t="s">
        <v>8641</v>
      </c>
      <c r="F1588" s="37"/>
      <c r="G1588" s="4"/>
      <c r="H1588" s="4"/>
      <c r="I1588" s="4"/>
      <c r="J1588" s="4"/>
      <c r="K1588" s="4"/>
      <c r="L1588" s="4"/>
      <c r="M1588" s="4"/>
      <c r="N1588" s="4"/>
      <c r="O1588" s="4"/>
      <c r="P1588" s="4"/>
    </row>
    <row r="1589" ht="13.5" customHeight="1">
      <c r="A1589" s="1" t="s">
        <v>8476</v>
      </c>
      <c r="B1589" s="1" t="s">
        <v>241</v>
      </c>
      <c r="C1589" s="1" t="s">
        <v>1611</v>
      </c>
      <c r="D1589" s="1" t="s">
        <v>8646</v>
      </c>
      <c r="E1589" s="1" t="s">
        <v>8648</v>
      </c>
      <c r="F1589" s="37"/>
      <c r="G1589" s="4"/>
      <c r="H1589" s="4"/>
      <c r="I1589" s="4"/>
      <c r="J1589" s="4"/>
      <c r="K1589" s="4"/>
      <c r="L1589" s="4"/>
      <c r="M1589" s="4"/>
      <c r="N1589" s="4"/>
      <c r="O1589" s="4"/>
      <c r="P1589" s="4"/>
    </row>
    <row r="1590" ht="13.5" customHeight="1">
      <c r="A1590" s="1" t="s">
        <v>8476</v>
      </c>
      <c r="B1590" s="1" t="s">
        <v>244</v>
      </c>
      <c r="C1590" s="1" t="s">
        <v>1611</v>
      </c>
      <c r="D1590" s="1" t="s">
        <v>8650</v>
      </c>
      <c r="E1590" s="1" t="s">
        <v>8652</v>
      </c>
      <c r="F1590" s="37"/>
      <c r="G1590" s="4"/>
      <c r="H1590" s="4"/>
      <c r="I1590" s="4"/>
      <c r="J1590" s="4"/>
      <c r="K1590" s="4"/>
      <c r="L1590" s="4"/>
      <c r="M1590" s="4"/>
      <c r="N1590" s="4"/>
      <c r="O1590" s="4"/>
      <c r="P1590" s="4"/>
    </row>
    <row r="1591" ht="13.5" customHeight="1">
      <c r="A1591" s="1" t="s">
        <v>8476</v>
      </c>
      <c r="B1591" s="1" t="s">
        <v>247</v>
      </c>
      <c r="C1591" s="1" t="s">
        <v>1611</v>
      </c>
      <c r="D1591" s="1" t="s">
        <v>8655</v>
      </c>
      <c r="E1591" s="1" t="s">
        <v>8656</v>
      </c>
      <c r="F1591" s="37"/>
      <c r="G1591" s="4"/>
      <c r="H1591" s="4"/>
      <c r="I1591" s="4"/>
      <c r="J1591" s="4"/>
      <c r="K1591" s="4"/>
      <c r="L1591" s="4"/>
      <c r="M1591" s="4"/>
      <c r="N1591" s="4"/>
      <c r="O1591" s="4"/>
      <c r="P1591" s="4"/>
    </row>
    <row r="1592" ht="13.5" customHeight="1">
      <c r="A1592" s="1" t="s">
        <v>8476</v>
      </c>
      <c r="B1592" s="1" t="s">
        <v>251</v>
      </c>
      <c r="C1592" s="1" t="s">
        <v>1611</v>
      </c>
      <c r="D1592" s="1" t="s">
        <v>8660</v>
      </c>
      <c r="E1592" s="1" t="s">
        <v>8661</v>
      </c>
      <c r="F1592" s="37"/>
      <c r="G1592" s="4"/>
      <c r="H1592" s="4"/>
      <c r="I1592" s="4"/>
      <c r="J1592" s="4"/>
      <c r="K1592" s="4"/>
      <c r="L1592" s="4"/>
      <c r="M1592" s="4"/>
      <c r="N1592" s="4"/>
      <c r="O1592" s="4"/>
      <c r="P1592" s="4"/>
    </row>
    <row r="1593" ht="13.5" customHeight="1">
      <c r="A1593" s="1" t="s">
        <v>8476</v>
      </c>
      <c r="B1593" s="1" t="s">
        <v>254</v>
      </c>
      <c r="C1593" s="1" t="s">
        <v>1611</v>
      </c>
      <c r="D1593" s="1" t="s">
        <v>8663</v>
      </c>
      <c r="E1593" s="1" t="s">
        <v>8664</v>
      </c>
      <c r="F1593" s="37"/>
      <c r="G1593" s="4"/>
      <c r="H1593" s="4"/>
      <c r="I1593" s="4"/>
      <c r="J1593" s="4"/>
      <c r="K1593" s="4"/>
      <c r="L1593" s="4"/>
      <c r="M1593" s="4"/>
      <c r="N1593" s="4"/>
      <c r="O1593" s="4"/>
      <c r="P1593" s="4"/>
    </row>
    <row r="1594" ht="13.5" customHeight="1">
      <c r="A1594" s="1" t="s">
        <v>8476</v>
      </c>
      <c r="B1594" s="1" t="s">
        <v>258</v>
      </c>
      <c r="C1594" s="1" t="s">
        <v>1611</v>
      </c>
      <c r="D1594" s="1" t="s">
        <v>8669</v>
      </c>
      <c r="E1594" s="1" t="s">
        <v>8670</v>
      </c>
      <c r="F1594" s="37"/>
      <c r="G1594" s="4"/>
      <c r="H1594" s="4"/>
      <c r="I1594" s="4"/>
      <c r="J1594" s="4"/>
      <c r="K1594" s="4"/>
      <c r="L1594" s="4"/>
      <c r="M1594" s="4"/>
      <c r="N1594" s="4"/>
      <c r="O1594" s="4"/>
      <c r="P1594" s="4"/>
    </row>
    <row r="1595" ht="13.5" customHeight="1">
      <c r="A1595" s="1" t="s">
        <v>8476</v>
      </c>
      <c r="B1595" s="1" t="s">
        <v>263</v>
      </c>
      <c r="C1595" s="1" t="s">
        <v>1611</v>
      </c>
      <c r="D1595" s="1" t="s">
        <v>8673</v>
      </c>
      <c r="E1595" s="1" t="s">
        <v>8674</v>
      </c>
      <c r="F1595" s="37"/>
      <c r="G1595" s="4"/>
      <c r="H1595" s="4"/>
      <c r="I1595" s="4"/>
      <c r="J1595" s="4"/>
      <c r="K1595" s="4"/>
      <c r="L1595" s="4"/>
      <c r="M1595" s="4"/>
      <c r="N1595" s="4"/>
      <c r="O1595" s="4"/>
      <c r="P1595" s="4"/>
    </row>
    <row r="1596" ht="13.5" customHeight="1">
      <c r="A1596" s="1" t="s">
        <v>8476</v>
      </c>
      <c r="B1596" s="1" t="s">
        <v>268</v>
      </c>
      <c r="C1596" s="1" t="s">
        <v>1611</v>
      </c>
      <c r="D1596" s="1" t="s">
        <v>8681</v>
      </c>
      <c r="E1596" s="1" t="s">
        <v>8682</v>
      </c>
      <c r="F1596" s="37"/>
      <c r="G1596" s="4"/>
      <c r="H1596" s="4"/>
      <c r="I1596" s="4"/>
      <c r="J1596" s="4"/>
      <c r="K1596" s="4"/>
      <c r="L1596" s="4"/>
      <c r="M1596" s="4"/>
      <c r="N1596" s="4"/>
      <c r="O1596" s="4"/>
      <c r="P1596" s="4"/>
    </row>
    <row r="1597" ht="13.5" customHeight="1">
      <c r="A1597" s="1" t="s">
        <v>8476</v>
      </c>
      <c r="B1597" s="1" t="s">
        <v>271</v>
      </c>
      <c r="C1597" s="1" t="s">
        <v>1611</v>
      </c>
      <c r="D1597" s="1" t="s">
        <v>8686</v>
      </c>
      <c r="E1597" s="1" t="s">
        <v>8688</v>
      </c>
      <c r="F1597" s="37"/>
      <c r="G1597" s="4"/>
      <c r="H1597" s="4"/>
      <c r="I1597" s="4"/>
      <c r="J1597" s="4"/>
      <c r="K1597" s="4"/>
      <c r="L1597" s="4"/>
      <c r="M1597" s="4"/>
      <c r="N1597" s="4"/>
      <c r="O1597" s="4"/>
      <c r="P1597" s="4"/>
    </row>
    <row r="1598" ht="13.5" customHeight="1">
      <c r="A1598" s="1" t="s">
        <v>8476</v>
      </c>
      <c r="B1598" s="1" t="s">
        <v>276</v>
      </c>
      <c r="C1598" s="1" t="s">
        <v>1611</v>
      </c>
      <c r="D1598" s="1" t="s">
        <v>8690</v>
      </c>
      <c r="E1598" s="1" t="s">
        <v>8692</v>
      </c>
      <c r="F1598" s="37"/>
      <c r="G1598" s="4"/>
      <c r="H1598" s="4"/>
      <c r="I1598" s="4"/>
      <c r="J1598" s="4"/>
      <c r="K1598" s="4"/>
      <c r="L1598" s="4"/>
      <c r="M1598" s="4"/>
      <c r="N1598" s="4"/>
      <c r="O1598" s="4"/>
      <c r="P1598" s="4"/>
    </row>
    <row r="1599" ht="13.5" customHeight="1">
      <c r="A1599" s="1" t="s">
        <v>8476</v>
      </c>
      <c r="B1599" s="1" t="s">
        <v>279</v>
      </c>
      <c r="C1599" s="1" t="s">
        <v>1611</v>
      </c>
      <c r="D1599" s="1" t="s">
        <v>8697</v>
      </c>
      <c r="E1599" s="1" t="s">
        <v>8698</v>
      </c>
      <c r="F1599" s="37"/>
      <c r="G1599" s="4"/>
      <c r="H1599" s="4"/>
      <c r="I1599" s="4"/>
      <c r="J1599" s="4"/>
      <c r="K1599" s="4"/>
      <c r="L1599" s="4"/>
      <c r="M1599" s="4"/>
      <c r="N1599" s="4"/>
      <c r="O1599" s="4"/>
      <c r="P1599" s="4"/>
    </row>
    <row r="1600" ht="13.5" customHeight="1">
      <c r="A1600" s="1" t="s">
        <v>8476</v>
      </c>
      <c r="B1600" s="1" t="s">
        <v>284</v>
      </c>
      <c r="C1600" s="1" t="s">
        <v>1611</v>
      </c>
      <c r="D1600" s="1" t="s">
        <v>8701</v>
      </c>
      <c r="E1600" s="1" t="s">
        <v>8702</v>
      </c>
      <c r="F1600" s="37"/>
      <c r="G1600" s="4"/>
      <c r="H1600" s="4"/>
      <c r="I1600" s="4"/>
      <c r="J1600" s="4"/>
      <c r="K1600" s="4"/>
      <c r="L1600" s="4"/>
      <c r="M1600" s="4"/>
      <c r="N1600" s="4"/>
      <c r="O1600" s="4"/>
      <c r="P1600" s="4"/>
    </row>
    <row r="1601" ht="13.5" customHeight="1">
      <c r="A1601" s="1" t="s">
        <v>8476</v>
      </c>
      <c r="B1601" s="1" t="s">
        <v>288</v>
      </c>
      <c r="C1601" s="1" t="s">
        <v>10</v>
      </c>
      <c r="D1601" s="1" t="s">
        <v>8707</v>
      </c>
      <c r="E1601" s="1" t="s">
        <v>8708</v>
      </c>
      <c r="F1601" s="37"/>
      <c r="G1601" s="4"/>
      <c r="H1601" s="4"/>
      <c r="I1601" s="4"/>
      <c r="J1601" s="4"/>
      <c r="K1601" s="4"/>
      <c r="L1601" s="4"/>
      <c r="M1601" s="4"/>
      <c r="N1601" s="4"/>
      <c r="O1601" s="4"/>
      <c r="P1601" s="4"/>
    </row>
    <row r="1602" ht="13.5" customHeight="1">
      <c r="A1602" s="1" t="s">
        <v>8476</v>
      </c>
      <c r="B1602" s="1" t="s">
        <v>99</v>
      </c>
      <c r="C1602" s="1" t="s">
        <v>817</v>
      </c>
      <c r="D1602" s="36"/>
      <c r="E1602" s="36"/>
      <c r="F1602" s="37"/>
      <c r="G1602" s="4"/>
      <c r="H1602" s="4"/>
      <c r="I1602" s="4"/>
      <c r="J1602" s="4"/>
      <c r="K1602" s="4"/>
      <c r="L1602" s="4"/>
      <c r="M1602" s="4"/>
      <c r="N1602" s="4"/>
      <c r="O1602" s="4"/>
      <c r="P1602" s="4"/>
    </row>
    <row r="1603" ht="13.5" customHeight="1">
      <c r="A1603" s="1" t="s">
        <v>8715</v>
      </c>
      <c r="B1603" s="2" t="s">
        <v>1</v>
      </c>
      <c r="C1603" s="1" t="s">
        <v>2</v>
      </c>
      <c r="D1603" s="36"/>
      <c r="E1603" s="36"/>
      <c r="F1603" s="37"/>
      <c r="G1603" s="4"/>
      <c r="H1603" s="4"/>
      <c r="I1603" s="4"/>
      <c r="J1603" s="4"/>
      <c r="K1603" s="4"/>
      <c r="L1603" s="4"/>
      <c r="M1603" s="4"/>
      <c r="N1603" s="4"/>
      <c r="O1603" s="4"/>
      <c r="P1603" s="4"/>
    </row>
    <row r="1604" ht="13.5" customHeight="1">
      <c r="A1604" s="1" t="s">
        <v>8715</v>
      </c>
      <c r="B1604" s="1" t="s">
        <v>5</v>
      </c>
      <c r="C1604" s="1" t="s">
        <v>303</v>
      </c>
      <c r="D1604" s="1" t="s">
        <v>8722</v>
      </c>
      <c r="E1604" s="1" t="s">
        <v>8723</v>
      </c>
      <c r="F1604" s="37"/>
      <c r="G1604" s="4"/>
      <c r="H1604" s="4"/>
      <c r="I1604" s="4"/>
      <c r="J1604" s="4"/>
      <c r="K1604" s="4"/>
      <c r="L1604" s="4"/>
      <c r="M1604" s="4"/>
      <c r="N1604" s="4"/>
      <c r="O1604" s="4"/>
      <c r="P1604" s="4"/>
    </row>
    <row r="1605" ht="13.5" customHeight="1">
      <c r="A1605" s="1" t="s">
        <v>8715</v>
      </c>
      <c r="B1605" s="1" t="s">
        <v>9</v>
      </c>
      <c r="C1605" s="1" t="s">
        <v>10</v>
      </c>
      <c r="D1605" s="1" t="s">
        <v>8724</v>
      </c>
      <c r="E1605" s="1" t="s">
        <v>8725</v>
      </c>
      <c r="F1605" s="37"/>
      <c r="G1605" s="4"/>
      <c r="H1605" s="4"/>
      <c r="I1605" s="4"/>
      <c r="J1605" s="4"/>
      <c r="K1605" s="4"/>
      <c r="L1605" s="4"/>
      <c r="M1605" s="4"/>
      <c r="N1605" s="4"/>
      <c r="O1605" s="4"/>
      <c r="P1605" s="4"/>
    </row>
    <row r="1606" ht="13.5" customHeight="1">
      <c r="A1606" s="1" t="s">
        <v>8715</v>
      </c>
      <c r="B1606" s="1" t="s">
        <v>13</v>
      </c>
      <c r="C1606" s="1" t="s">
        <v>10</v>
      </c>
      <c r="D1606" s="1" t="s">
        <v>8729</v>
      </c>
      <c r="E1606" s="1" t="s">
        <v>8730</v>
      </c>
      <c r="F1606" s="37"/>
      <c r="G1606" s="4"/>
      <c r="H1606" s="4"/>
      <c r="I1606" s="4"/>
      <c r="J1606" s="4"/>
      <c r="K1606" s="4"/>
      <c r="L1606" s="4"/>
      <c r="M1606" s="4"/>
      <c r="N1606" s="4"/>
      <c r="O1606" s="4"/>
      <c r="P1606" s="4"/>
    </row>
    <row r="1607" ht="13.5" customHeight="1">
      <c r="A1607" s="1" t="s">
        <v>8715</v>
      </c>
      <c r="B1607" s="1" t="s">
        <v>16</v>
      </c>
      <c r="C1607" s="1" t="s">
        <v>10</v>
      </c>
      <c r="D1607" s="1" t="s">
        <v>8733</v>
      </c>
      <c r="E1607" s="1" t="s">
        <v>8734</v>
      </c>
      <c r="F1607" s="37"/>
      <c r="G1607" s="4"/>
      <c r="H1607" s="4"/>
      <c r="I1607" s="4"/>
      <c r="J1607" s="4"/>
      <c r="K1607" s="4"/>
      <c r="L1607" s="4"/>
      <c r="M1607" s="4"/>
      <c r="N1607" s="4"/>
      <c r="O1607" s="4"/>
      <c r="P1607" s="4"/>
    </row>
    <row r="1608" ht="13.5" customHeight="1">
      <c r="A1608" s="1" t="s">
        <v>8715</v>
      </c>
      <c r="B1608" s="1" t="s">
        <v>21</v>
      </c>
      <c r="C1608" s="1" t="s">
        <v>10</v>
      </c>
      <c r="D1608" s="1" t="s">
        <v>8739</v>
      </c>
      <c r="E1608" s="1" t="s">
        <v>8740</v>
      </c>
      <c r="F1608" s="37"/>
      <c r="G1608" s="4"/>
      <c r="H1608" s="4"/>
      <c r="I1608" s="4"/>
      <c r="J1608" s="4"/>
      <c r="K1608" s="4"/>
      <c r="L1608" s="4"/>
      <c r="M1608" s="4"/>
      <c r="N1608" s="4"/>
      <c r="O1608" s="4"/>
      <c r="P1608" s="4"/>
    </row>
    <row r="1609" ht="13.5" customHeight="1">
      <c r="A1609" s="1" t="s">
        <v>8715</v>
      </c>
      <c r="B1609" s="1" t="s">
        <v>27</v>
      </c>
      <c r="C1609" s="1" t="s">
        <v>115</v>
      </c>
      <c r="D1609" s="1" t="s">
        <v>8747</v>
      </c>
      <c r="E1609" s="1" t="s">
        <v>8748</v>
      </c>
      <c r="F1609" s="37"/>
      <c r="G1609" s="4"/>
      <c r="H1609" s="4"/>
      <c r="I1609" s="4"/>
      <c r="J1609" s="4"/>
      <c r="K1609" s="4"/>
      <c r="L1609" s="4"/>
      <c r="M1609" s="4"/>
      <c r="N1609" s="4"/>
      <c r="O1609" s="4"/>
      <c r="P1609" s="4"/>
    </row>
    <row r="1610" ht="13.5" customHeight="1">
      <c r="A1610" s="1" t="s">
        <v>8715</v>
      </c>
      <c r="B1610" s="1" t="s">
        <v>31</v>
      </c>
      <c r="C1610" s="1" t="s">
        <v>10</v>
      </c>
      <c r="D1610" s="1" t="s">
        <v>8760</v>
      </c>
      <c r="E1610" s="1" t="s">
        <v>8762</v>
      </c>
      <c r="F1610" s="37"/>
      <c r="G1610" s="4"/>
      <c r="H1610" s="4"/>
      <c r="I1610" s="4"/>
      <c r="J1610" s="4"/>
      <c r="K1610" s="4"/>
      <c r="L1610" s="4"/>
      <c r="M1610" s="4"/>
      <c r="N1610" s="4"/>
      <c r="O1610" s="4"/>
      <c r="P1610" s="4"/>
    </row>
    <row r="1611" ht="13.5" customHeight="1">
      <c r="A1611" s="1" t="s">
        <v>8715</v>
      </c>
      <c r="B1611" s="1" t="s">
        <v>34</v>
      </c>
      <c r="C1611" s="1" t="s">
        <v>10</v>
      </c>
      <c r="D1611" s="1" t="s">
        <v>8769</v>
      </c>
      <c r="E1611" s="1" t="s">
        <v>8770</v>
      </c>
      <c r="F1611" s="37"/>
      <c r="G1611" s="4"/>
      <c r="H1611" s="4"/>
      <c r="I1611" s="4"/>
      <c r="J1611" s="4"/>
      <c r="K1611" s="4"/>
      <c r="L1611" s="4"/>
      <c r="M1611" s="4"/>
      <c r="N1611" s="4"/>
      <c r="O1611" s="4"/>
      <c r="P1611" s="4"/>
    </row>
    <row r="1612" ht="13.5" customHeight="1">
      <c r="A1612" s="1" t="s">
        <v>8715</v>
      </c>
      <c r="B1612" s="1" t="s">
        <v>40</v>
      </c>
      <c r="C1612" s="1" t="s">
        <v>10</v>
      </c>
      <c r="D1612" s="1" t="s">
        <v>8778</v>
      </c>
      <c r="E1612" s="1" t="s">
        <v>8780</v>
      </c>
      <c r="F1612" s="37"/>
      <c r="G1612" s="4"/>
      <c r="H1612" s="4"/>
      <c r="I1612" s="4"/>
      <c r="J1612" s="4"/>
      <c r="K1612" s="4"/>
      <c r="L1612" s="4"/>
      <c r="M1612" s="4"/>
      <c r="N1612" s="4"/>
      <c r="O1612" s="4"/>
      <c r="P1612" s="4"/>
    </row>
    <row r="1613" ht="13.5" customHeight="1">
      <c r="A1613" s="1" t="s">
        <v>8715</v>
      </c>
      <c r="B1613" s="1" t="s">
        <v>45</v>
      </c>
      <c r="C1613" s="1" t="s">
        <v>10</v>
      </c>
      <c r="D1613" s="1" t="s">
        <v>8785</v>
      </c>
      <c r="E1613" s="1" t="s">
        <v>8786</v>
      </c>
      <c r="F1613" s="37"/>
      <c r="G1613" s="4"/>
      <c r="H1613" s="4"/>
      <c r="I1613" s="4"/>
      <c r="J1613" s="4"/>
      <c r="K1613" s="4"/>
      <c r="L1613" s="4"/>
      <c r="M1613" s="4"/>
      <c r="N1613" s="4"/>
      <c r="O1613" s="4"/>
      <c r="P1613" s="4"/>
    </row>
    <row r="1614" ht="13.5" customHeight="1">
      <c r="A1614" s="1" t="s">
        <v>8715</v>
      </c>
      <c r="B1614" s="1" t="s">
        <v>52</v>
      </c>
      <c r="C1614" s="1" t="s">
        <v>10</v>
      </c>
      <c r="D1614" s="1" t="s">
        <v>8789</v>
      </c>
      <c r="E1614" s="1" t="s">
        <v>8791</v>
      </c>
      <c r="F1614" s="37"/>
      <c r="G1614" s="4"/>
      <c r="H1614" s="4"/>
      <c r="I1614" s="4"/>
      <c r="J1614" s="4"/>
      <c r="K1614" s="4"/>
      <c r="L1614" s="4"/>
      <c r="M1614" s="4"/>
      <c r="N1614" s="4"/>
      <c r="O1614" s="4"/>
      <c r="P1614" s="4"/>
    </row>
    <row r="1615" ht="13.5" customHeight="1">
      <c r="A1615" s="1" t="s">
        <v>8715</v>
      </c>
      <c r="B1615" s="1" t="s">
        <v>57</v>
      </c>
      <c r="C1615" s="1" t="s">
        <v>10</v>
      </c>
      <c r="D1615" s="1" t="s">
        <v>8794</v>
      </c>
      <c r="E1615" s="1" t="s">
        <v>8796</v>
      </c>
      <c r="F1615" s="37"/>
      <c r="G1615" s="4"/>
      <c r="H1615" s="4"/>
      <c r="I1615" s="4"/>
      <c r="J1615" s="4"/>
      <c r="K1615" s="4"/>
      <c r="L1615" s="4"/>
      <c r="M1615" s="4"/>
      <c r="N1615" s="4"/>
      <c r="O1615" s="4"/>
      <c r="P1615" s="4"/>
    </row>
    <row r="1616" ht="13.5" customHeight="1">
      <c r="A1616" s="1" t="s">
        <v>8715</v>
      </c>
      <c r="B1616" s="1" t="s">
        <v>60</v>
      </c>
      <c r="C1616" s="1" t="s">
        <v>10</v>
      </c>
      <c r="D1616" s="1" t="s">
        <v>8799</v>
      </c>
      <c r="E1616" s="1" t="s">
        <v>8800</v>
      </c>
      <c r="F1616" s="37"/>
      <c r="G1616" s="4"/>
      <c r="H1616" s="4"/>
      <c r="I1616" s="4"/>
      <c r="J1616" s="4"/>
      <c r="K1616" s="4"/>
      <c r="L1616" s="4"/>
      <c r="M1616" s="4"/>
      <c r="N1616" s="4"/>
      <c r="O1616" s="4"/>
      <c r="P1616" s="4"/>
    </row>
    <row r="1617" ht="13.5" customHeight="1">
      <c r="A1617" s="1" t="s">
        <v>8715</v>
      </c>
      <c r="B1617" s="1" t="s">
        <v>65</v>
      </c>
      <c r="C1617" s="1" t="s">
        <v>10</v>
      </c>
      <c r="D1617" s="1" t="s">
        <v>8803</v>
      </c>
      <c r="E1617" s="1" t="s">
        <v>8804</v>
      </c>
      <c r="F1617" s="37"/>
      <c r="G1617" s="4"/>
      <c r="H1617" s="4"/>
      <c r="I1617" s="4"/>
      <c r="J1617" s="4"/>
      <c r="K1617" s="4"/>
      <c r="L1617" s="4"/>
      <c r="M1617" s="4"/>
      <c r="N1617" s="4"/>
      <c r="O1617" s="4"/>
      <c r="P1617" s="4"/>
    </row>
    <row r="1618" ht="13.5" customHeight="1">
      <c r="A1618" s="1" t="s">
        <v>8715</v>
      </c>
      <c r="B1618" s="1" t="s">
        <v>70</v>
      </c>
      <c r="C1618" s="1" t="s">
        <v>115</v>
      </c>
      <c r="D1618" s="1" t="s">
        <v>8809</v>
      </c>
      <c r="E1618" s="1" t="s">
        <v>8810</v>
      </c>
      <c r="F1618" s="37"/>
      <c r="G1618" s="4"/>
      <c r="H1618" s="4"/>
      <c r="I1618" s="4"/>
      <c r="J1618" s="4"/>
      <c r="K1618" s="4"/>
      <c r="L1618" s="4"/>
      <c r="M1618" s="4"/>
      <c r="N1618" s="4"/>
      <c r="O1618" s="4"/>
      <c r="P1618" s="4"/>
    </row>
    <row r="1619" ht="13.5" customHeight="1">
      <c r="A1619" s="1" t="s">
        <v>8715</v>
      </c>
      <c r="B1619" s="1" t="s">
        <v>74</v>
      </c>
      <c r="C1619" s="1" t="s">
        <v>10</v>
      </c>
      <c r="D1619" s="1" t="s">
        <v>8813</v>
      </c>
      <c r="E1619" s="1" t="s">
        <v>8814</v>
      </c>
      <c r="F1619" s="37"/>
      <c r="G1619" s="4"/>
      <c r="H1619" s="4"/>
      <c r="I1619" s="4"/>
      <c r="J1619" s="4"/>
      <c r="K1619" s="4"/>
      <c r="L1619" s="4"/>
      <c r="M1619" s="4"/>
      <c r="N1619" s="4"/>
      <c r="O1619" s="4"/>
      <c r="P1619" s="4"/>
    </row>
    <row r="1620" ht="13.5" customHeight="1">
      <c r="A1620" s="1" t="s">
        <v>8715</v>
      </c>
      <c r="B1620" s="1" t="s">
        <v>78</v>
      </c>
      <c r="C1620" s="1" t="s">
        <v>374</v>
      </c>
      <c r="D1620" s="1" t="s">
        <v>8817</v>
      </c>
      <c r="E1620" s="1" t="s">
        <v>8819</v>
      </c>
      <c r="F1620" s="37"/>
      <c r="G1620" s="4"/>
      <c r="H1620" s="4"/>
      <c r="I1620" s="4"/>
      <c r="J1620" s="4"/>
      <c r="K1620" s="4"/>
      <c r="L1620" s="4"/>
      <c r="M1620" s="4"/>
      <c r="N1620" s="4"/>
      <c r="O1620" s="4"/>
      <c r="P1620" s="4"/>
    </row>
    <row r="1621" ht="13.5" customHeight="1">
      <c r="A1621" s="1" t="s">
        <v>8715</v>
      </c>
      <c r="B1621" s="1" t="s">
        <v>83</v>
      </c>
      <c r="C1621" s="1" t="s">
        <v>10</v>
      </c>
      <c r="D1621" s="1" t="s">
        <v>8820</v>
      </c>
      <c r="E1621" s="1" t="s">
        <v>8822</v>
      </c>
      <c r="F1621" s="37"/>
      <c r="G1621" s="4"/>
      <c r="H1621" s="4"/>
      <c r="I1621" s="4"/>
      <c r="J1621" s="4"/>
      <c r="K1621" s="4"/>
      <c r="L1621" s="4"/>
      <c r="M1621" s="4"/>
      <c r="N1621" s="4"/>
      <c r="O1621" s="4"/>
      <c r="P1621" s="4"/>
    </row>
    <row r="1622" ht="13.5" customHeight="1">
      <c r="A1622" s="1" t="s">
        <v>8715</v>
      </c>
      <c r="B1622" s="1" t="s">
        <v>86</v>
      </c>
      <c r="C1622" s="1" t="s">
        <v>115</v>
      </c>
      <c r="D1622" s="1" t="s">
        <v>8825</v>
      </c>
      <c r="E1622" s="1" t="s">
        <v>8827</v>
      </c>
      <c r="F1622" s="37"/>
      <c r="G1622" s="4"/>
      <c r="H1622" s="4"/>
      <c r="I1622" s="4"/>
      <c r="J1622" s="4"/>
      <c r="K1622" s="4"/>
      <c r="L1622" s="4"/>
      <c r="M1622" s="4"/>
      <c r="N1622" s="4"/>
      <c r="O1622" s="4"/>
      <c r="P1622" s="4"/>
    </row>
    <row r="1623" ht="13.5" customHeight="1">
      <c r="A1623" s="1" t="s">
        <v>8715</v>
      </c>
      <c r="B1623" s="1" t="s">
        <v>91</v>
      </c>
      <c r="C1623" s="1" t="s">
        <v>374</v>
      </c>
      <c r="D1623" s="1" t="s">
        <v>8830</v>
      </c>
      <c r="E1623" s="1" t="s">
        <v>8832</v>
      </c>
      <c r="F1623" s="37"/>
      <c r="G1623" s="4"/>
      <c r="H1623" s="4"/>
      <c r="I1623" s="4"/>
      <c r="J1623" s="4"/>
      <c r="K1623" s="4"/>
      <c r="L1623" s="4"/>
      <c r="M1623" s="4"/>
      <c r="N1623" s="4"/>
      <c r="O1623" s="4"/>
      <c r="P1623" s="4"/>
    </row>
    <row r="1624" ht="13.5" customHeight="1">
      <c r="A1624" s="1" t="s">
        <v>8715</v>
      </c>
      <c r="B1624" s="1" t="s">
        <v>94</v>
      </c>
      <c r="C1624" s="1" t="s">
        <v>10</v>
      </c>
      <c r="D1624" s="1" t="s">
        <v>8834</v>
      </c>
      <c r="E1624" s="1" t="s">
        <v>8836</v>
      </c>
      <c r="F1624" s="37"/>
      <c r="G1624" s="4"/>
      <c r="H1624" s="4"/>
      <c r="I1624" s="4"/>
      <c r="J1624" s="4"/>
      <c r="K1624" s="4"/>
      <c r="L1624" s="4"/>
      <c r="M1624" s="4"/>
      <c r="N1624" s="4"/>
      <c r="O1624" s="4"/>
      <c r="P1624" s="4"/>
    </row>
    <row r="1625" ht="13.5" customHeight="1">
      <c r="A1625" s="1" t="s">
        <v>8715</v>
      </c>
      <c r="B1625" s="1" t="s">
        <v>186</v>
      </c>
      <c r="C1625" s="1" t="s">
        <v>10</v>
      </c>
      <c r="D1625" s="1" t="s">
        <v>8843</v>
      </c>
      <c r="E1625" s="1" t="s">
        <v>8844</v>
      </c>
      <c r="F1625" s="37"/>
      <c r="G1625" s="4"/>
      <c r="H1625" s="4"/>
      <c r="I1625" s="4"/>
      <c r="J1625" s="4"/>
      <c r="K1625" s="4"/>
      <c r="L1625" s="4"/>
      <c r="M1625" s="4"/>
      <c r="N1625" s="4"/>
      <c r="O1625" s="4"/>
      <c r="P1625" s="4"/>
    </row>
    <row r="1626" ht="13.5" customHeight="1">
      <c r="A1626" s="1" t="s">
        <v>8715</v>
      </c>
      <c r="B1626" s="1" t="s">
        <v>189</v>
      </c>
      <c r="C1626" s="1" t="s">
        <v>10</v>
      </c>
      <c r="D1626" s="1" t="s">
        <v>8849</v>
      </c>
      <c r="E1626" s="1" t="s">
        <v>8850</v>
      </c>
      <c r="F1626" s="37"/>
      <c r="G1626" s="4"/>
      <c r="H1626" s="4"/>
      <c r="I1626" s="4"/>
      <c r="J1626" s="4"/>
      <c r="K1626" s="4"/>
      <c r="L1626" s="4"/>
      <c r="M1626" s="4"/>
      <c r="N1626" s="4"/>
      <c r="O1626" s="4"/>
      <c r="P1626" s="4"/>
    </row>
    <row r="1627" ht="13.5" customHeight="1">
      <c r="A1627" s="1" t="s">
        <v>8715</v>
      </c>
      <c r="B1627" s="1" t="s">
        <v>193</v>
      </c>
      <c r="C1627" s="1" t="s">
        <v>374</v>
      </c>
      <c r="D1627" s="1" t="s">
        <v>8851</v>
      </c>
      <c r="E1627" s="1" t="s">
        <v>8852</v>
      </c>
      <c r="F1627" s="37"/>
      <c r="G1627" s="4"/>
      <c r="H1627" s="4"/>
      <c r="I1627" s="4"/>
      <c r="J1627" s="4"/>
      <c r="K1627" s="4"/>
      <c r="L1627" s="4"/>
      <c r="M1627" s="4"/>
      <c r="N1627" s="4"/>
      <c r="O1627" s="4"/>
      <c r="P1627" s="4"/>
    </row>
    <row r="1628" ht="13.5" customHeight="1">
      <c r="A1628" s="1" t="s">
        <v>8715</v>
      </c>
      <c r="B1628" s="1" t="s">
        <v>197</v>
      </c>
      <c r="C1628" s="1" t="s">
        <v>115</v>
      </c>
      <c r="D1628" s="1" t="s">
        <v>8856</v>
      </c>
      <c r="E1628" s="1" t="s">
        <v>8858</v>
      </c>
      <c r="F1628" s="37"/>
      <c r="G1628" s="4"/>
      <c r="H1628" s="4"/>
      <c r="I1628" s="4"/>
      <c r="J1628" s="4"/>
      <c r="K1628" s="4"/>
      <c r="L1628" s="4"/>
      <c r="M1628" s="4"/>
      <c r="N1628" s="4"/>
      <c r="O1628" s="4"/>
      <c r="P1628" s="4"/>
    </row>
    <row r="1629" ht="13.5" customHeight="1">
      <c r="A1629" s="1" t="s">
        <v>8715</v>
      </c>
      <c r="B1629" s="1" t="s">
        <v>201</v>
      </c>
      <c r="C1629" s="1" t="s">
        <v>115</v>
      </c>
      <c r="D1629" s="1" t="s">
        <v>8860</v>
      </c>
      <c r="E1629" s="1" t="s">
        <v>8861</v>
      </c>
      <c r="F1629" s="37"/>
      <c r="G1629" s="4"/>
      <c r="H1629" s="4"/>
      <c r="I1629" s="4"/>
      <c r="J1629" s="4"/>
      <c r="K1629" s="4"/>
      <c r="L1629" s="4"/>
      <c r="M1629" s="4"/>
      <c r="N1629" s="4"/>
      <c r="O1629" s="4"/>
      <c r="P1629" s="4"/>
    </row>
    <row r="1630" ht="13.5" customHeight="1">
      <c r="A1630" s="1" t="s">
        <v>8715</v>
      </c>
      <c r="B1630" s="1" t="s">
        <v>206</v>
      </c>
      <c r="C1630" s="1" t="s">
        <v>115</v>
      </c>
      <c r="D1630" s="1" t="s">
        <v>8867</v>
      </c>
      <c r="E1630" s="1" t="s">
        <v>8869</v>
      </c>
      <c r="F1630" s="37"/>
      <c r="G1630" s="4"/>
      <c r="H1630" s="4"/>
      <c r="I1630" s="4"/>
      <c r="J1630" s="4"/>
      <c r="K1630" s="4"/>
      <c r="L1630" s="4"/>
      <c r="M1630" s="4"/>
      <c r="N1630" s="4"/>
      <c r="O1630" s="4"/>
      <c r="P1630" s="4"/>
    </row>
    <row r="1631" ht="13.5" customHeight="1">
      <c r="A1631" s="1" t="s">
        <v>8715</v>
      </c>
      <c r="B1631" s="1" t="s">
        <v>211</v>
      </c>
      <c r="C1631" s="1" t="s">
        <v>115</v>
      </c>
      <c r="D1631" s="1" t="s">
        <v>8875</v>
      </c>
      <c r="E1631" s="1" t="s">
        <v>8877</v>
      </c>
      <c r="F1631" s="37"/>
      <c r="G1631" s="4"/>
      <c r="H1631" s="4"/>
      <c r="I1631" s="4"/>
      <c r="J1631" s="4"/>
      <c r="K1631" s="4"/>
      <c r="L1631" s="4"/>
      <c r="M1631" s="4"/>
      <c r="N1631" s="4"/>
      <c r="O1631" s="4"/>
      <c r="P1631" s="4"/>
    </row>
    <row r="1632" ht="13.5" customHeight="1">
      <c r="A1632" s="1" t="s">
        <v>8715</v>
      </c>
      <c r="B1632" s="1" t="s">
        <v>215</v>
      </c>
      <c r="C1632" s="1" t="s">
        <v>115</v>
      </c>
      <c r="D1632" s="1" t="s">
        <v>8886</v>
      </c>
      <c r="E1632" s="1" t="s">
        <v>8887</v>
      </c>
      <c r="F1632" s="37"/>
      <c r="G1632" s="4"/>
      <c r="H1632" s="4"/>
      <c r="I1632" s="4"/>
      <c r="J1632" s="4"/>
      <c r="K1632" s="4"/>
      <c r="L1632" s="4"/>
      <c r="M1632" s="4"/>
      <c r="N1632" s="4"/>
      <c r="O1632" s="4"/>
      <c r="P1632" s="4"/>
    </row>
    <row r="1633" ht="13.5" customHeight="1">
      <c r="A1633" s="1" t="s">
        <v>8715</v>
      </c>
      <c r="B1633" s="1" t="s">
        <v>220</v>
      </c>
      <c r="C1633" s="1" t="s">
        <v>115</v>
      </c>
      <c r="D1633" s="1" t="s">
        <v>8892</v>
      </c>
      <c r="E1633" s="1" t="s">
        <v>8893</v>
      </c>
      <c r="F1633" s="37"/>
      <c r="G1633" s="4"/>
      <c r="H1633" s="4"/>
      <c r="I1633" s="4"/>
      <c r="J1633" s="4"/>
      <c r="K1633" s="4"/>
      <c r="L1633" s="4"/>
      <c r="M1633" s="4"/>
      <c r="N1633" s="4"/>
      <c r="O1633" s="4"/>
      <c r="P1633" s="4"/>
    </row>
    <row r="1634" ht="13.5" customHeight="1">
      <c r="A1634" s="1" t="s">
        <v>8715</v>
      </c>
      <c r="B1634" s="1" t="s">
        <v>223</v>
      </c>
      <c r="C1634" s="1" t="s">
        <v>115</v>
      </c>
      <c r="D1634" s="1" t="s">
        <v>8900</v>
      </c>
      <c r="E1634" s="1" t="s">
        <v>8902</v>
      </c>
      <c r="F1634" s="37"/>
      <c r="G1634" s="4"/>
      <c r="H1634" s="4"/>
      <c r="I1634" s="4"/>
      <c r="J1634" s="4"/>
      <c r="K1634" s="4"/>
      <c r="L1634" s="4"/>
      <c r="M1634" s="4"/>
      <c r="N1634" s="4"/>
      <c r="O1634" s="4"/>
      <c r="P1634" s="4"/>
    </row>
    <row r="1635" ht="13.5" customHeight="1">
      <c r="A1635" s="1" t="s">
        <v>8715</v>
      </c>
      <c r="B1635" s="1" t="s">
        <v>229</v>
      </c>
      <c r="C1635" s="1" t="s">
        <v>115</v>
      </c>
      <c r="D1635" s="1" t="s">
        <v>8905</v>
      </c>
      <c r="E1635" s="1" t="s">
        <v>8909</v>
      </c>
      <c r="F1635" s="37"/>
      <c r="G1635" s="4"/>
      <c r="H1635" s="4"/>
      <c r="I1635" s="4"/>
      <c r="J1635" s="4"/>
      <c r="K1635" s="4"/>
      <c r="L1635" s="4"/>
      <c r="M1635" s="4"/>
      <c r="N1635" s="4"/>
      <c r="O1635" s="4"/>
      <c r="P1635" s="4"/>
    </row>
    <row r="1636" ht="13.5" customHeight="1">
      <c r="A1636" s="1" t="s">
        <v>8715</v>
      </c>
      <c r="B1636" s="1" t="s">
        <v>233</v>
      </c>
      <c r="C1636" s="1" t="s">
        <v>115</v>
      </c>
      <c r="D1636" s="1" t="s">
        <v>8914</v>
      </c>
      <c r="E1636" s="1" t="s">
        <v>8915</v>
      </c>
      <c r="F1636" s="37"/>
      <c r="G1636" s="4"/>
      <c r="H1636" s="4"/>
      <c r="I1636" s="4"/>
      <c r="J1636" s="4"/>
      <c r="K1636" s="4"/>
      <c r="L1636" s="4"/>
      <c r="M1636" s="4"/>
      <c r="N1636" s="4"/>
      <c r="O1636" s="4"/>
      <c r="P1636" s="4"/>
    </row>
    <row r="1637" ht="13.5" customHeight="1">
      <c r="A1637" s="1" t="s">
        <v>8715</v>
      </c>
      <c r="B1637" s="1" t="s">
        <v>237</v>
      </c>
      <c r="C1637" s="1" t="s">
        <v>115</v>
      </c>
      <c r="D1637" s="1" t="s">
        <v>8920</v>
      </c>
      <c r="E1637" s="1" t="s">
        <v>8921</v>
      </c>
      <c r="F1637" s="37"/>
      <c r="G1637" s="4"/>
      <c r="H1637" s="4"/>
      <c r="I1637" s="4"/>
      <c r="J1637" s="4"/>
      <c r="K1637" s="4"/>
      <c r="L1637" s="4"/>
      <c r="M1637" s="4"/>
      <c r="N1637" s="4"/>
      <c r="O1637" s="4"/>
      <c r="P1637" s="4"/>
    </row>
    <row r="1638" ht="13.5" customHeight="1">
      <c r="A1638" s="1" t="s">
        <v>8715</v>
      </c>
      <c r="B1638" s="1" t="s">
        <v>241</v>
      </c>
      <c r="C1638" s="1" t="s">
        <v>115</v>
      </c>
      <c r="D1638" s="1" t="s">
        <v>8926</v>
      </c>
      <c r="E1638" s="1" t="s">
        <v>8927</v>
      </c>
      <c r="F1638" s="37"/>
      <c r="G1638" s="4"/>
      <c r="H1638" s="4"/>
      <c r="I1638" s="4"/>
      <c r="J1638" s="4"/>
      <c r="K1638" s="4"/>
      <c r="L1638" s="4"/>
      <c r="M1638" s="4"/>
      <c r="N1638" s="4"/>
      <c r="O1638" s="4"/>
      <c r="P1638" s="4"/>
    </row>
    <row r="1639" ht="13.5" customHeight="1">
      <c r="A1639" s="1" t="s">
        <v>8715</v>
      </c>
      <c r="B1639" s="1" t="s">
        <v>244</v>
      </c>
      <c r="C1639" s="1" t="s">
        <v>115</v>
      </c>
      <c r="D1639" s="1" t="s">
        <v>8930</v>
      </c>
      <c r="E1639" s="1" t="s">
        <v>8931</v>
      </c>
      <c r="F1639" s="37"/>
      <c r="G1639" s="4"/>
      <c r="H1639" s="4"/>
      <c r="I1639" s="4"/>
      <c r="J1639" s="4"/>
      <c r="K1639" s="4"/>
      <c r="L1639" s="4"/>
      <c r="M1639" s="4"/>
      <c r="N1639" s="4"/>
      <c r="O1639" s="4"/>
      <c r="P1639" s="4"/>
    </row>
    <row r="1640" ht="13.5" customHeight="1">
      <c r="A1640" s="1" t="s">
        <v>8715</v>
      </c>
      <c r="B1640" s="1" t="s">
        <v>247</v>
      </c>
      <c r="C1640" s="1" t="s">
        <v>115</v>
      </c>
      <c r="D1640" s="1" t="s">
        <v>8934</v>
      </c>
      <c r="E1640" s="1" t="s">
        <v>8935</v>
      </c>
      <c r="F1640" s="37"/>
      <c r="G1640" s="4"/>
      <c r="H1640" s="4"/>
      <c r="I1640" s="4"/>
      <c r="J1640" s="4"/>
      <c r="K1640" s="4"/>
      <c r="L1640" s="4"/>
      <c r="M1640" s="4"/>
      <c r="N1640" s="4"/>
      <c r="O1640" s="4"/>
      <c r="P1640" s="4"/>
    </row>
    <row r="1641" ht="13.5" customHeight="1">
      <c r="A1641" s="1" t="s">
        <v>8715</v>
      </c>
      <c r="B1641" s="1" t="s">
        <v>251</v>
      </c>
      <c r="C1641" s="1" t="s">
        <v>115</v>
      </c>
      <c r="D1641" s="1" t="s">
        <v>8938</v>
      </c>
      <c r="E1641" s="1" t="s">
        <v>8939</v>
      </c>
      <c r="F1641" s="37"/>
      <c r="G1641" s="4"/>
      <c r="H1641" s="4"/>
      <c r="I1641" s="4"/>
      <c r="J1641" s="4"/>
      <c r="K1641" s="4"/>
      <c r="L1641" s="4"/>
      <c r="M1641" s="4"/>
      <c r="N1641" s="4"/>
      <c r="O1641" s="4"/>
      <c r="P1641" s="4"/>
    </row>
    <row r="1642" ht="13.5" customHeight="1">
      <c r="A1642" s="1" t="s">
        <v>8715</v>
      </c>
      <c r="B1642" s="1" t="s">
        <v>254</v>
      </c>
      <c r="C1642" s="1" t="s">
        <v>115</v>
      </c>
      <c r="D1642" s="1" t="s">
        <v>8942</v>
      </c>
      <c r="E1642" s="1" t="s">
        <v>8943</v>
      </c>
      <c r="F1642" s="37"/>
      <c r="G1642" s="4"/>
      <c r="H1642" s="4"/>
      <c r="I1642" s="4"/>
      <c r="J1642" s="4"/>
      <c r="K1642" s="4"/>
      <c r="L1642" s="4"/>
      <c r="M1642" s="4"/>
      <c r="N1642" s="4"/>
      <c r="O1642" s="4"/>
      <c r="P1642" s="4"/>
    </row>
    <row r="1643" ht="13.5" customHeight="1">
      <c r="A1643" s="1" t="s">
        <v>8715</v>
      </c>
      <c r="B1643" s="1" t="s">
        <v>258</v>
      </c>
      <c r="C1643" s="1" t="s">
        <v>10</v>
      </c>
      <c r="D1643" s="1" t="s">
        <v>8946</v>
      </c>
      <c r="E1643" s="1" t="s">
        <v>8948</v>
      </c>
      <c r="F1643" s="37"/>
      <c r="G1643" s="4"/>
      <c r="H1643" s="4"/>
      <c r="I1643" s="4"/>
      <c r="J1643" s="4"/>
      <c r="K1643" s="4"/>
      <c r="L1643" s="4"/>
      <c r="M1643" s="4"/>
      <c r="N1643" s="4"/>
      <c r="O1643" s="4"/>
      <c r="P1643" s="4"/>
    </row>
    <row r="1644" ht="13.5" customHeight="1">
      <c r="A1644" s="1" t="s">
        <v>8715</v>
      </c>
      <c r="B1644" s="1" t="s">
        <v>263</v>
      </c>
      <c r="C1644" s="1" t="s">
        <v>10</v>
      </c>
      <c r="D1644" s="1" t="s">
        <v>8950</v>
      </c>
      <c r="E1644" s="1" t="s">
        <v>8952</v>
      </c>
      <c r="F1644" s="37"/>
      <c r="G1644" s="4"/>
      <c r="H1644" s="4"/>
      <c r="I1644" s="4"/>
      <c r="J1644" s="4"/>
      <c r="K1644" s="4"/>
      <c r="L1644" s="4"/>
      <c r="M1644" s="4"/>
      <c r="N1644" s="4"/>
      <c r="O1644" s="4"/>
      <c r="P1644" s="4"/>
    </row>
    <row r="1645" ht="13.5" customHeight="1">
      <c r="A1645" s="1" t="s">
        <v>8715</v>
      </c>
      <c r="B1645" s="1" t="s">
        <v>99</v>
      </c>
      <c r="C1645" s="1" t="s">
        <v>817</v>
      </c>
      <c r="D1645" s="36"/>
      <c r="E1645" s="36"/>
      <c r="F1645" s="37"/>
      <c r="G1645" s="4"/>
      <c r="H1645" s="4"/>
      <c r="I1645" s="4"/>
      <c r="J1645" s="4"/>
      <c r="K1645" s="4"/>
      <c r="L1645" s="4"/>
      <c r="M1645" s="4"/>
      <c r="N1645" s="4"/>
      <c r="O1645" s="4"/>
      <c r="P1645" s="4"/>
    </row>
    <row r="1646" ht="13.5" customHeight="1">
      <c r="A1646" s="1" t="s">
        <v>8958</v>
      </c>
      <c r="B1646" s="2" t="s">
        <v>1</v>
      </c>
      <c r="C1646" s="1" t="s">
        <v>2</v>
      </c>
      <c r="D1646" s="36"/>
      <c r="E1646" s="36"/>
      <c r="F1646" s="37"/>
      <c r="G1646" s="4"/>
      <c r="H1646" s="4"/>
      <c r="I1646" s="4"/>
      <c r="J1646" s="4"/>
      <c r="K1646" s="4"/>
      <c r="L1646" s="4"/>
      <c r="M1646" s="4"/>
      <c r="N1646" s="4"/>
      <c r="O1646" s="4"/>
      <c r="P1646" s="4"/>
    </row>
    <row r="1647" ht="13.5" customHeight="1">
      <c r="A1647" s="1" t="s">
        <v>8958</v>
      </c>
      <c r="B1647" s="1" t="s">
        <v>5</v>
      </c>
      <c r="C1647" s="1" t="s">
        <v>303</v>
      </c>
      <c r="D1647" s="1" t="s">
        <v>8961</v>
      </c>
      <c r="E1647" s="1" t="s">
        <v>8962</v>
      </c>
      <c r="F1647" s="37"/>
      <c r="G1647" s="4"/>
      <c r="H1647" s="4"/>
      <c r="I1647" s="4"/>
      <c r="J1647" s="4"/>
      <c r="K1647" s="4"/>
      <c r="L1647" s="4"/>
      <c r="M1647" s="4"/>
      <c r="N1647" s="4"/>
      <c r="O1647" s="4"/>
      <c r="P1647" s="4"/>
    </row>
    <row r="1648" ht="13.5" customHeight="1">
      <c r="A1648" s="1" t="s">
        <v>8958</v>
      </c>
      <c r="B1648" s="1" t="s">
        <v>9</v>
      </c>
      <c r="C1648" s="1" t="s">
        <v>10</v>
      </c>
      <c r="D1648" s="1" t="s">
        <v>8965</v>
      </c>
      <c r="E1648" s="1" t="s">
        <v>8967</v>
      </c>
      <c r="F1648" s="37"/>
      <c r="G1648" s="4"/>
      <c r="H1648" s="4"/>
      <c r="I1648" s="4"/>
      <c r="J1648" s="4"/>
      <c r="K1648" s="4"/>
      <c r="L1648" s="4"/>
      <c r="M1648" s="4"/>
      <c r="N1648" s="4"/>
      <c r="O1648" s="4"/>
      <c r="P1648" s="4"/>
    </row>
    <row r="1649" ht="13.5" customHeight="1">
      <c r="A1649" s="1" t="s">
        <v>8958</v>
      </c>
      <c r="B1649" s="1" t="s">
        <v>13</v>
      </c>
      <c r="C1649" s="1" t="s">
        <v>10</v>
      </c>
      <c r="D1649" s="1" t="s">
        <v>8972</v>
      </c>
      <c r="E1649" s="1" t="s">
        <v>8973</v>
      </c>
      <c r="F1649" s="37"/>
      <c r="G1649" s="4"/>
      <c r="H1649" s="4"/>
      <c r="I1649" s="4"/>
      <c r="J1649" s="4"/>
      <c r="K1649" s="4"/>
      <c r="L1649" s="4"/>
      <c r="M1649" s="4"/>
      <c r="N1649" s="4"/>
      <c r="O1649" s="4"/>
      <c r="P1649" s="4"/>
    </row>
    <row r="1650" ht="13.5" customHeight="1">
      <c r="A1650" s="1" t="s">
        <v>8958</v>
      </c>
      <c r="B1650" s="1" t="s">
        <v>16</v>
      </c>
      <c r="C1650" s="1" t="s">
        <v>10</v>
      </c>
      <c r="D1650" s="1" t="s">
        <v>8980</v>
      </c>
      <c r="E1650" s="1" t="s">
        <v>8981</v>
      </c>
      <c r="F1650" s="37"/>
      <c r="G1650" s="4"/>
      <c r="H1650" s="4"/>
      <c r="I1650" s="4"/>
      <c r="J1650" s="4"/>
      <c r="K1650" s="4"/>
      <c r="L1650" s="4"/>
      <c r="M1650" s="4"/>
      <c r="N1650" s="4"/>
      <c r="O1650" s="4"/>
      <c r="P1650" s="4"/>
    </row>
    <row r="1651" ht="13.5" customHeight="1">
      <c r="A1651" s="1" t="s">
        <v>8958</v>
      </c>
      <c r="B1651" s="1" t="s">
        <v>21</v>
      </c>
      <c r="C1651" s="1" t="s">
        <v>10</v>
      </c>
      <c r="D1651" s="1" t="s">
        <v>8988</v>
      </c>
      <c r="E1651" s="1" t="s">
        <v>8989</v>
      </c>
      <c r="F1651" s="37"/>
      <c r="G1651" s="4"/>
      <c r="H1651" s="4"/>
      <c r="I1651" s="4"/>
      <c r="J1651" s="4"/>
      <c r="K1651" s="4"/>
      <c r="L1651" s="4"/>
      <c r="M1651" s="4"/>
      <c r="N1651" s="4"/>
      <c r="O1651" s="4"/>
      <c r="P1651" s="4"/>
    </row>
    <row r="1652" ht="13.5" customHeight="1">
      <c r="A1652" s="1" t="s">
        <v>8958</v>
      </c>
      <c r="B1652" s="1" t="s">
        <v>27</v>
      </c>
      <c r="C1652" s="1" t="s">
        <v>10</v>
      </c>
      <c r="D1652" s="1" t="s">
        <v>8996</v>
      </c>
      <c r="E1652" s="1" t="s">
        <v>8997</v>
      </c>
      <c r="F1652" s="37"/>
      <c r="G1652" s="4"/>
      <c r="H1652" s="4"/>
      <c r="I1652" s="4"/>
      <c r="J1652" s="4"/>
      <c r="K1652" s="4"/>
      <c r="L1652" s="4"/>
      <c r="M1652" s="4"/>
      <c r="N1652" s="4"/>
      <c r="O1652" s="4"/>
      <c r="P1652" s="4"/>
    </row>
    <row r="1653" ht="13.5" customHeight="1">
      <c r="A1653" s="1" t="s">
        <v>8958</v>
      </c>
      <c r="B1653" s="1" t="s">
        <v>31</v>
      </c>
      <c r="C1653" s="1" t="s">
        <v>10</v>
      </c>
      <c r="D1653" s="1" t="s">
        <v>9003</v>
      </c>
      <c r="E1653" s="1" t="s">
        <v>9004</v>
      </c>
      <c r="F1653" s="37"/>
      <c r="G1653" s="4"/>
      <c r="H1653" s="4"/>
      <c r="I1653" s="4"/>
      <c r="J1653" s="4"/>
      <c r="K1653" s="4"/>
      <c r="L1653" s="4"/>
      <c r="M1653" s="4"/>
      <c r="N1653" s="4"/>
      <c r="O1653" s="4"/>
      <c r="P1653" s="4"/>
    </row>
    <row r="1654" ht="13.5" customHeight="1">
      <c r="A1654" s="1" t="s">
        <v>8958</v>
      </c>
      <c r="B1654" s="1" t="s">
        <v>34</v>
      </c>
      <c r="C1654" s="1" t="s">
        <v>10</v>
      </c>
      <c r="D1654" s="1" t="s">
        <v>9007</v>
      </c>
      <c r="E1654" s="1" t="s">
        <v>9009</v>
      </c>
      <c r="F1654" s="37"/>
      <c r="G1654" s="4"/>
      <c r="H1654" s="4"/>
      <c r="I1654" s="4"/>
      <c r="J1654" s="4"/>
      <c r="K1654" s="4"/>
      <c r="L1654" s="4"/>
      <c r="M1654" s="4"/>
      <c r="N1654" s="4"/>
      <c r="O1654" s="4"/>
      <c r="P1654" s="4"/>
    </row>
    <row r="1655" ht="13.5" customHeight="1">
      <c r="A1655" s="1" t="s">
        <v>8958</v>
      </c>
      <c r="B1655" s="1" t="s">
        <v>40</v>
      </c>
      <c r="C1655" s="1" t="s">
        <v>10</v>
      </c>
      <c r="D1655" s="1" t="s">
        <v>9015</v>
      </c>
      <c r="E1655" s="1" t="s">
        <v>9016</v>
      </c>
      <c r="F1655" s="37"/>
      <c r="G1655" s="4"/>
      <c r="H1655" s="4"/>
      <c r="I1655" s="4"/>
      <c r="J1655" s="4"/>
      <c r="K1655" s="4"/>
      <c r="L1655" s="4"/>
      <c r="M1655" s="4"/>
      <c r="N1655" s="4"/>
      <c r="O1655" s="4"/>
      <c r="P1655" s="4"/>
    </row>
    <row r="1656" ht="13.5" customHeight="1">
      <c r="A1656" s="1" t="s">
        <v>8958</v>
      </c>
      <c r="B1656" s="1" t="s">
        <v>45</v>
      </c>
      <c r="C1656" s="1" t="s">
        <v>10</v>
      </c>
      <c r="D1656" s="1" t="s">
        <v>9020</v>
      </c>
      <c r="E1656" s="1" t="s">
        <v>9021</v>
      </c>
      <c r="F1656" s="37"/>
      <c r="G1656" s="4"/>
      <c r="H1656" s="4"/>
      <c r="I1656" s="4"/>
      <c r="J1656" s="4"/>
      <c r="K1656" s="4"/>
      <c r="L1656" s="4"/>
      <c r="M1656" s="4"/>
      <c r="N1656" s="4"/>
      <c r="O1656" s="4"/>
      <c r="P1656" s="4"/>
    </row>
    <row r="1657" ht="13.5" customHeight="1">
      <c r="A1657" s="1" t="s">
        <v>8958</v>
      </c>
      <c r="B1657" s="1" t="s">
        <v>52</v>
      </c>
      <c r="C1657" s="1" t="s">
        <v>10</v>
      </c>
      <c r="D1657" s="1" t="s">
        <v>9026</v>
      </c>
      <c r="E1657" s="1" t="s">
        <v>9027</v>
      </c>
      <c r="F1657" s="37"/>
      <c r="G1657" s="4"/>
      <c r="H1657" s="4"/>
      <c r="I1657" s="4"/>
      <c r="J1657" s="4"/>
      <c r="K1657" s="4"/>
      <c r="L1657" s="4"/>
      <c r="M1657" s="4"/>
      <c r="N1657" s="4"/>
      <c r="O1657" s="4"/>
      <c r="P1657" s="4"/>
    </row>
    <row r="1658" ht="13.5" customHeight="1">
      <c r="A1658" s="1" t="s">
        <v>8958</v>
      </c>
      <c r="B1658" s="1" t="s">
        <v>57</v>
      </c>
      <c r="C1658" s="1" t="s">
        <v>10</v>
      </c>
      <c r="D1658" s="1" t="s">
        <v>9032</v>
      </c>
      <c r="E1658" s="1" t="s">
        <v>9033</v>
      </c>
      <c r="F1658" s="37"/>
      <c r="G1658" s="4"/>
      <c r="H1658" s="4"/>
      <c r="I1658" s="4"/>
      <c r="J1658" s="4"/>
      <c r="K1658" s="4"/>
      <c r="L1658" s="4"/>
      <c r="M1658" s="4"/>
      <c r="N1658" s="4"/>
      <c r="O1658" s="4"/>
      <c r="P1658" s="4"/>
    </row>
    <row r="1659" ht="13.5" customHeight="1">
      <c r="A1659" s="1" t="s">
        <v>8958</v>
      </c>
      <c r="B1659" s="1" t="s">
        <v>60</v>
      </c>
      <c r="C1659" s="1" t="s">
        <v>10</v>
      </c>
      <c r="D1659" s="1" t="s">
        <v>9037</v>
      </c>
      <c r="E1659" s="1" t="s">
        <v>9039</v>
      </c>
      <c r="F1659" s="37"/>
      <c r="G1659" s="4"/>
      <c r="H1659" s="4"/>
      <c r="I1659" s="4"/>
      <c r="J1659" s="4"/>
      <c r="K1659" s="4"/>
      <c r="L1659" s="4"/>
      <c r="M1659" s="4"/>
      <c r="N1659" s="4"/>
      <c r="O1659" s="4"/>
      <c r="P1659" s="4"/>
    </row>
    <row r="1660" ht="13.5" customHeight="1">
      <c r="A1660" s="1" t="s">
        <v>8958</v>
      </c>
      <c r="B1660" s="1" t="s">
        <v>65</v>
      </c>
      <c r="C1660" s="1" t="s">
        <v>10</v>
      </c>
      <c r="D1660" s="1" t="s">
        <v>9044</v>
      </c>
      <c r="E1660" s="1" t="s">
        <v>9045</v>
      </c>
      <c r="F1660" s="37"/>
      <c r="G1660" s="4"/>
      <c r="H1660" s="4"/>
      <c r="I1660" s="4"/>
      <c r="J1660" s="4"/>
      <c r="K1660" s="4"/>
      <c r="L1660" s="4"/>
      <c r="M1660" s="4"/>
      <c r="N1660" s="4"/>
      <c r="O1660" s="4"/>
      <c r="P1660" s="4"/>
    </row>
    <row r="1661" ht="13.5" customHeight="1">
      <c r="A1661" s="1" t="s">
        <v>8958</v>
      </c>
      <c r="B1661" s="1" t="s">
        <v>99</v>
      </c>
      <c r="C1661" s="1" t="s">
        <v>817</v>
      </c>
      <c r="D1661" s="36"/>
      <c r="E1661" s="36"/>
      <c r="F1661" s="37"/>
      <c r="G1661" s="4"/>
      <c r="H1661" s="4"/>
      <c r="I1661" s="4"/>
      <c r="J1661" s="4"/>
      <c r="K1661" s="4"/>
      <c r="L1661" s="4"/>
      <c r="M1661" s="4"/>
      <c r="N1661" s="4"/>
      <c r="O1661" s="4"/>
      <c r="P1661" s="4"/>
    </row>
    <row r="1662" ht="13.5" customHeight="1">
      <c r="A1662" s="1" t="s">
        <v>9055</v>
      </c>
      <c r="B1662" s="2" t="s">
        <v>1</v>
      </c>
      <c r="C1662" s="1" t="s">
        <v>2</v>
      </c>
      <c r="D1662" s="36"/>
      <c r="E1662" s="36"/>
      <c r="F1662" s="37"/>
      <c r="G1662" s="4"/>
      <c r="H1662" s="4"/>
      <c r="I1662" s="4"/>
      <c r="J1662" s="4"/>
      <c r="K1662" s="4"/>
      <c r="L1662" s="4"/>
      <c r="M1662" s="4"/>
      <c r="N1662" s="4"/>
      <c r="O1662" s="4"/>
      <c r="P1662" s="4"/>
    </row>
    <row r="1663" ht="13.5" customHeight="1">
      <c r="A1663" s="1" t="s">
        <v>9055</v>
      </c>
      <c r="B1663" s="1" t="s">
        <v>5</v>
      </c>
      <c r="C1663" s="1" t="s">
        <v>102</v>
      </c>
      <c r="D1663" s="1" t="s">
        <v>9063</v>
      </c>
      <c r="E1663" s="1" t="s">
        <v>9064</v>
      </c>
      <c r="F1663" s="37"/>
      <c r="G1663" s="4"/>
      <c r="H1663" s="4"/>
      <c r="I1663" s="4"/>
      <c r="J1663" s="4"/>
      <c r="K1663" s="4"/>
      <c r="L1663" s="4"/>
      <c r="M1663" s="4"/>
      <c r="N1663" s="4"/>
      <c r="O1663" s="4"/>
      <c r="P1663" s="4"/>
    </row>
    <row r="1664" ht="13.5" customHeight="1">
      <c r="A1664" s="1" t="s">
        <v>9055</v>
      </c>
      <c r="B1664" s="1" t="s">
        <v>9</v>
      </c>
      <c r="C1664" s="1" t="s">
        <v>10</v>
      </c>
      <c r="D1664" s="1" t="s">
        <v>9069</v>
      </c>
      <c r="E1664" s="1" t="s">
        <v>9070</v>
      </c>
      <c r="F1664" s="37"/>
      <c r="G1664" s="4"/>
      <c r="H1664" s="4"/>
      <c r="I1664" s="4"/>
      <c r="J1664" s="4"/>
      <c r="K1664" s="4"/>
      <c r="L1664" s="4"/>
      <c r="M1664" s="4"/>
      <c r="N1664" s="4"/>
      <c r="O1664" s="4"/>
      <c r="P1664" s="4"/>
    </row>
    <row r="1665" ht="13.5" customHeight="1">
      <c r="A1665" s="1" t="s">
        <v>9055</v>
      </c>
      <c r="B1665" s="1" t="s">
        <v>13</v>
      </c>
      <c r="C1665" s="1" t="s">
        <v>115</v>
      </c>
      <c r="D1665" s="1" t="s">
        <v>9071</v>
      </c>
      <c r="E1665" s="1" t="s">
        <v>9073</v>
      </c>
      <c r="F1665" s="37"/>
      <c r="G1665" s="4"/>
      <c r="H1665" s="4"/>
      <c r="I1665" s="4"/>
      <c r="J1665" s="4"/>
      <c r="K1665" s="4"/>
      <c r="L1665" s="4"/>
      <c r="M1665" s="4"/>
      <c r="N1665" s="4"/>
      <c r="O1665" s="4"/>
      <c r="P1665" s="4"/>
    </row>
    <row r="1666" ht="13.5" customHeight="1">
      <c r="A1666" s="1" t="s">
        <v>9055</v>
      </c>
      <c r="B1666" s="1" t="s">
        <v>16</v>
      </c>
      <c r="C1666" s="1" t="s">
        <v>10</v>
      </c>
      <c r="D1666" s="1" t="s">
        <v>9077</v>
      </c>
      <c r="E1666" s="1" t="s">
        <v>9078</v>
      </c>
      <c r="F1666" s="37"/>
      <c r="G1666" s="4"/>
      <c r="H1666" s="4"/>
      <c r="I1666" s="4"/>
      <c r="J1666" s="4"/>
      <c r="K1666" s="4"/>
      <c r="L1666" s="4"/>
      <c r="M1666" s="4"/>
      <c r="N1666" s="4"/>
      <c r="O1666" s="4"/>
      <c r="P1666" s="4"/>
    </row>
    <row r="1667" ht="13.5" customHeight="1">
      <c r="A1667" s="1" t="s">
        <v>9055</v>
      </c>
      <c r="B1667" s="1" t="s">
        <v>21</v>
      </c>
      <c r="C1667" s="1" t="s">
        <v>10</v>
      </c>
      <c r="D1667" s="1" t="s">
        <v>9079</v>
      </c>
      <c r="E1667" s="1" t="s">
        <v>9081</v>
      </c>
      <c r="F1667" s="37"/>
      <c r="G1667" s="4"/>
      <c r="H1667" s="4"/>
      <c r="I1667" s="4"/>
      <c r="J1667" s="4"/>
      <c r="K1667" s="4"/>
      <c r="L1667" s="4"/>
      <c r="M1667" s="4"/>
      <c r="N1667" s="4"/>
      <c r="O1667" s="4"/>
      <c r="P1667" s="4"/>
    </row>
    <row r="1668" ht="13.5" customHeight="1">
      <c r="A1668" s="1" t="s">
        <v>9055</v>
      </c>
      <c r="B1668" s="1" t="s">
        <v>27</v>
      </c>
      <c r="C1668" s="1" t="s">
        <v>10</v>
      </c>
      <c r="D1668" s="1" t="s">
        <v>9086</v>
      </c>
      <c r="E1668" s="1" t="s">
        <v>6652</v>
      </c>
      <c r="F1668" s="37"/>
      <c r="G1668" s="4"/>
      <c r="H1668" s="4"/>
      <c r="I1668" s="4"/>
      <c r="J1668" s="4"/>
      <c r="K1668" s="4"/>
      <c r="L1668" s="4"/>
      <c r="M1668" s="4"/>
      <c r="N1668" s="4"/>
      <c r="O1668" s="4"/>
      <c r="P1668" s="4"/>
    </row>
    <row r="1669" ht="13.5" customHeight="1">
      <c r="A1669" s="1" t="s">
        <v>9055</v>
      </c>
      <c r="B1669" s="1" t="s">
        <v>31</v>
      </c>
      <c r="C1669" s="1" t="s">
        <v>10</v>
      </c>
      <c r="D1669" s="1" t="s">
        <v>9090</v>
      </c>
      <c r="E1669" s="1" t="s">
        <v>9093</v>
      </c>
      <c r="F1669" s="37"/>
      <c r="G1669" s="4"/>
      <c r="H1669" s="4"/>
      <c r="I1669" s="4"/>
      <c r="J1669" s="4"/>
      <c r="K1669" s="4"/>
      <c r="L1669" s="4"/>
      <c r="M1669" s="4"/>
      <c r="N1669" s="4"/>
      <c r="O1669" s="4"/>
      <c r="P1669" s="4"/>
    </row>
    <row r="1670" ht="13.5" customHeight="1">
      <c r="A1670" s="1" t="s">
        <v>9055</v>
      </c>
      <c r="B1670" s="1" t="s">
        <v>34</v>
      </c>
      <c r="C1670" s="1" t="s">
        <v>374</v>
      </c>
      <c r="D1670" s="1" t="s">
        <v>9096</v>
      </c>
      <c r="E1670" s="1" t="s">
        <v>9099</v>
      </c>
      <c r="F1670" s="37"/>
      <c r="G1670" s="4"/>
      <c r="H1670" s="4"/>
      <c r="I1670" s="4"/>
      <c r="J1670" s="4"/>
      <c r="K1670" s="4"/>
      <c r="L1670" s="4"/>
      <c r="M1670" s="4"/>
      <c r="N1670" s="4"/>
      <c r="O1670" s="4"/>
      <c r="P1670" s="4"/>
    </row>
    <row r="1671" ht="13.5" customHeight="1">
      <c r="A1671" s="1" t="s">
        <v>9055</v>
      </c>
      <c r="B1671" s="1" t="s">
        <v>40</v>
      </c>
      <c r="C1671" s="1" t="s">
        <v>10</v>
      </c>
      <c r="D1671" s="1" t="s">
        <v>9102</v>
      </c>
      <c r="E1671" s="1" t="s">
        <v>9103</v>
      </c>
      <c r="F1671" s="37"/>
      <c r="G1671" s="4"/>
      <c r="H1671" s="4"/>
      <c r="I1671" s="4"/>
      <c r="J1671" s="4"/>
      <c r="K1671" s="4"/>
      <c r="L1671" s="4"/>
      <c r="M1671" s="4"/>
      <c r="N1671" s="4"/>
      <c r="O1671" s="4"/>
      <c r="P1671" s="4"/>
    </row>
    <row r="1672" ht="13.5" customHeight="1">
      <c r="A1672" s="1" t="s">
        <v>9055</v>
      </c>
      <c r="B1672" s="1" t="s">
        <v>45</v>
      </c>
      <c r="C1672" s="1" t="s">
        <v>10</v>
      </c>
      <c r="D1672" s="1" t="s">
        <v>9108</v>
      </c>
      <c r="E1672" s="1" t="s">
        <v>9109</v>
      </c>
      <c r="F1672" s="37"/>
      <c r="G1672" s="4"/>
      <c r="H1672" s="4"/>
      <c r="I1672" s="4"/>
      <c r="J1672" s="4"/>
      <c r="K1672" s="4"/>
      <c r="L1672" s="4"/>
      <c r="M1672" s="4"/>
      <c r="N1672" s="4"/>
      <c r="O1672" s="4"/>
      <c r="P1672" s="4"/>
    </row>
    <row r="1673" ht="13.5" customHeight="1">
      <c r="A1673" s="1" t="s">
        <v>9055</v>
      </c>
      <c r="B1673" s="1" t="s">
        <v>52</v>
      </c>
      <c r="C1673" s="1" t="s">
        <v>10</v>
      </c>
      <c r="D1673" s="1" t="s">
        <v>9114</v>
      </c>
      <c r="E1673" s="1" t="s">
        <v>9115</v>
      </c>
      <c r="F1673" s="37"/>
      <c r="G1673" s="4"/>
      <c r="H1673" s="4"/>
      <c r="I1673" s="4"/>
      <c r="J1673" s="4"/>
      <c r="K1673" s="4"/>
      <c r="L1673" s="4"/>
      <c r="M1673" s="4"/>
      <c r="N1673" s="4"/>
      <c r="O1673" s="4"/>
      <c r="P1673" s="4"/>
    </row>
    <row r="1674" ht="13.5" customHeight="1">
      <c r="A1674" s="1" t="s">
        <v>9055</v>
      </c>
      <c r="B1674" s="1" t="s">
        <v>57</v>
      </c>
      <c r="C1674" s="1" t="s">
        <v>10</v>
      </c>
      <c r="D1674" s="1" t="s">
        <v>9118</v>
      </c>
      <c r="E1674" s="1" t="s">
        <v>9120</v>
      </c>
      <c r="F1674" s="37"/>
      <c r="G1674" s="4"/>
      <c r="H1674" s="4"/>
      <c r="I1674" s="4"/>
      <c r="J1674" s="4"/>
      <c r="K1674" s="4"/>
      <c r="L1674" s="4"/>
      <c r="M1674" s="4"/>
      <c r="N1674" s="4"/>
      <c r="O1674" s="4"/>
      <c r="P1674" s="4"/>
    </row>
    <row r="1675" ht="13.5" customHeight="1">
      <c r="A1675" s="1" t="s">
        <v>9055</v>
      </c>
      <c r="B1675" s="1" t="s">
        <v>60</v>
      </c>
      <c r="C1675" s="1" t="s">
        <v>374</v>
      </c>
      <c r="D1675" s="1" t="s">
        <v>9124</v>
      </c>
      <c r="E1675" s="1" t="s">
        <v>9125</v>
      </c>
      <c r="F1675" s="37"/>
      <c r="G1675" s="4"/>
      <c r="H1675" s="4"/>
      <c r="I1675" s="4"/>
      <c r="J1675" s="4"/>
      <c r="K1675" s="4"/>
      <c r="L1675" s="4"/>
      <c r="M1675" s="4"/>
      <c r="N1675" s="4"/>
      <c r="O1675" s="4"/>
      <c r="P1675" s="4"/>
    </row>
    <row r="1676" ht="13.5" customHeight="1">
      <c r="A1676" s="1" t="s">
        <v>9055</v>
      </c>
      <c r="B1676" s="1" t="s">
        <v>65</v>
      </c>
      <c r="C1676" s="1" t="s">
        <v>10</v>
      </c>
      <c r="D1676" s="1" t="s">
        <v>9134</v>
      </c>
      <c r="E1676" s="1" t="s">
        <v>9135</v>
      </c>
      <c r="F1676" s="37"/>
      <c r="G1676" s="4"/>
      <c r="H1676" s="4"/>
      <c r="I1676" s="4"/>
      <c r="J1676" s="4"/>
      <c r="K1676" s="4"/>
      <c r="L1676" s="4"/>
      <c r="M1676" s="4"/>
      <c r="N1676" s="4"/>
      <c r="O1676" s="4"/>
      <c r="P1676" s="4"/>
    </row>
    <row r="1677" ht="13.5" customHeight="1">
      <c r="A1677" s="1" t="s">
        <v>9055</v>
      </c>
      <c r="B1677" s="1" t="s">
        <v>70</v>
      </c>
      <c r="C1677" s="1" t="s">
        <v>10</v>
      </c>
      <c r="D1677" s="1" t="s">
        <v>9140</v>
      </c>
      <c r="E1677" s="1" t="s">
        <v>9141</v>
      </c>
      <c r="F1677" s="37"/>
      <c r="G1677" s="4"/>
      <c r="H1677" s="4"/>
      <c r="I1677" s="4"/>
      <c r="J1677" s="4"/>
      <c r="K1677" s="4"/>
      <c r="L1677" s="4"/>
      <c r="M1677" s="4"/>
      <c r="N1677" s="4"/>
      <c r="O1677" s="4"/>
      <c r="P1677" s="4"/>
    </row>
    <row r="1678" ht="13.5" customHeight="1">
      <c r="A1678" s="1" t="s">
        <v>9055</v>
      </c>
      <c r="B1678" s="1" t="s">
        <v>74</v>
      </c>
      <c r="C1678" s="1" t="s">
        <v>10</v>
      </c>
      <c r="D1678" s="1" t="s">
        <v>9146</v>
      </c>
      <c r="E1678" s="1" t="s">
        <v>9147</v>
      </c>
      <c r="F1678" s="37"/>
      <c r="G1678" s="4"/>
      <c r="H1678" s="4"/>
      <c r="I1678" s="4"/>
      <c r="J1678" s="4"/>
      <c r="K1678" s="4"/>
      <c r="L1678" s="4"/>
      <c r="M1678" s="4"/>
      <c r="N1678" s="4"/>
      <c r="O1678" s="4"/>
      <c r="P1678" s="4"/>
    </row>
    <row r="1679" ht="13.5" customHeight="1">
      <c r="A1679" s="1" t="s">
        <v>9055</v>
      </c>
      <c r="B1679" s="1" t="s">
        <v>78</v>
      </c>
      <c r="C1679" s="1" t="s">
        <v>10</v>
      </c>
      <c r="D1679" s="1" t="s">
        <v>9152</v>
      </c>
      <c r="E1679" s="1" t="s">
        <v>9153</v>
      </c>
      <c r="F1679" s="37"/>
      <c r="G1679" s="4"/>
      <c r="H1679" s="4"/>
      <c r="I1679" s="4"/>
      <c r="J1679" s="4"/>
      <c r="K1679" s="4"/>
      <c r="L1679" s="4"/>
      <c r="M1679" s="4"/>
      <c r="N1679" s="4"/>
      <c r="O1679" s="4"/>
      <c r="P1679" s="4"/>
    </row>
    <row r="1680" ht="13.5" customHeight="1">
      <c r="A1680" s="1" t="s">
        <v>9055</v>
      </c>
      <c r="B1680" s="1" t="s">
        <v>99</v>
      </c>
      <c r="C1680" s="1" t="s">
        <v>817</v>
      </c>
      <c r="D1680" s="36"/>
      <c r="E1680" s="36"/>
      <c r="F1680" s="37"/>
      <c r="G1680" s="4"/>
      <c r="H1680" s="4"/>
      <c r="I1680" s="4"/>
      <c r="J1680" s="4"/>
      <c r="K1680" s="4"/>
      <c r="L1680" s="4"/>
      <c r="M1680" s="4"/>
      <c r="N1680" s="4"/>
      <c r="O1680" s="4"/>
      <c r="P1680" s="4"/>
    </row>
    <row r="1681" ht="13.5" customHeight="1">
      <c r="A1681" s="1" t="s">
        <v>9161</v>
      </c>
      <c r="B1681" s="2" t="s">
        <v>1</v>
      </c>
      <c r="C1681" s="1" t="s">
        <v>2</v>
      </c>
      <c r="D1681" s="36"/>
      <c r="E1681" s="36"/>
      <c r="F1681" s="37"/>
      <c r="G1681" s="4"/>
      <c r="H1681" s="4"/>
      <c r="I1681" s="4"/>
      <c r="J1681" s="4"/>
      <c r="K1681" s="4"/>
      <c r="L1681" s="4"/>
      <c r="M1681" s="4"/>
      <c r="N1681" s="4"/>
      <c r="O1681" s="4"/>
      <c r="P1681" s="4"/>
    </row>
    <row r="1682" ht="13.5" customHeight="1">
      <c r="A1682" s="1" t="s">
        <v>9161</v>
      </c>
      <c r="B1682" s="1" t="s">
        <v>5</v>
      </c>
      <c r="C1682" s="1" t="s">
        <v>130</v>
      </c>
      <c r="D1682" s="1" t="s">
        <v>9168</v>
      </c>
      <c r="E1682" s="1" t="s">
        <v>9170</v>
      </c>
      <c r="F1682" s="37"/>
      <c r="G1682" s="4"/>
      <c r="H1682" s="4"/>
      <c r="I1682" s="4"/>
      <c r="J1682" s="4"/>
      <c r="K1682" s="4"/>
      <c r="L1682" s="4"/>
      <c r="M1682" s="4"/>
      <c r="N1682" s="4"/>
      <c r="O1682" s="4"/>
      <c r="P1682" s="4"/>
    </row>
    <row r="1683" ht="13.5" customHeight="1">
      <c r="A1683" s="1" t="s">
        <v>9161</v>
      </c>
      <c r="B1683" s="1" t="s">
        <v>9</v>
      </c>
      <c r="C1683" s="1" t="s">
        <v>10</v>
      </c>
      <c r="D1683" s="1" t="s">
        <v>9176</v>
      </c>
      <c r="E1683" s="1" t="s">
        <v>9179</v>
      </c>
      <c r="F1683" s="37"/>
      <c r="G1683" s="4"/>
      <c r="H1683" s="4"/>
      <c r="I1683" s="4"/>
      <c r="J1683" s="4"/>
      <c r="K1683" s="4"/>
      <c r="L1683" s="4"/>
      <c r="M1683" s="4"/>
      <c r="N1683" s="4"/>
      <c r="O1683" s="4"/>
      <c r="P1683" s="4"/>
    </row>
    <row r="1684" ht="13.5" customHeight="1">
      <c r="A1684" s="1" t="s">
        <v>9161</v>
      </c>
      <c r="B1684" s="1" t="s">
        <v>13</v>
      </c>
      <c r="C1684" s="1" t="s">
        <v>374</v>
      </c>
      <c r="D1684" s="1" t="s">
        <v>9187</v>
      </c>
      <c r="E1684" s="1" t="s">
        <v>9188</v>
      </c>
      <c r="F1684" s="37"/>
      <c r="G1684" s="4"/>
      <c r="H1684" s="4"/>
      <c r="I1684" s="4"/>
      <c r="J1684" s="4"/>
      <c r="K1684" s="4"/>
      <c r="L1684" s="4"/>
      <c r="M1684" s="4"/>
      <c r="N1684" s="4"/>
      <c r="O1684" s="4"/>
      <c r="P1684" s="4"/>
    </row>
    <row r="1685" ht="13.5" customHeight="1">
      <c r="A1685" s="1" t="s">
        <v>9161</v>
      </c>
      <c r="B1685" s="1" t="s">
        <v>16</v>
      </c>
      <c r="C1685" s="1" t="s">
        <v>10</v>
      </c>
      <c r="D1685" s="1" t="s">
        <v>9195</v>
      </c>
      <c r="E1685" s="1" t="s">
        <v>9197</v>
      </c>
      <c r="F1685" s="37"/>
      <c r="G1685" s="4"/>
      <c r="H1685" s="4"/>
      <c r="I1685" s="4"/>
      <c r="J1685" s="4"/>
      <c r="K1685" s="4"/>
      <c r="L1685" s="4"/>
      <c r="M1685" s="4"/>
      <c r="N1685" s="4"/>
      <c r="O1685" s="4"/>
      <c r="P1685" s="4"/>
    </row>
    <row r="1686" ht="13.5" customHeight="1">
      <c r="A1686" s="1" t="s">
        <v>9161</v>
      </c>
      <c r="B1686" s="1" t="s">
        <v>21</v>
      </c>
      <c r="C1686" s="1" t="s">
        <v>115</v>
      </c>
      <c r="D1686" s="1" t="s">
        <v>9205</v>
      </c>
      <c r="E1686" s="1" t="s">
        <v>9206</v>
      </c>
      <c r="F1686" s="37"/>
      <c r="G1686" s="4"/>
      <c r="H1686" s="4"/>
      <c r="I1686" s="4"/>
      <c r="J1686" s="4"/>
      <c r="K1686" s="4"/>
      <c r="L1686" s="4"/>
      <c r="M1686" s="4"/>
      <c r="N1686" s="4"/>
      <c r="O1686" s="4"/>
      <c r="P1686" s="4"/>
    </row>
    <row r="1687" ht="13.5" customHeight="1">
      <c r="A1687" s="1" t="s">
        <v>9161</v>
      </c>
      <c r="B1687" s="1" t="s">
        <v>27</v>
      </c>
      <c r="C1687" s="1" t="s">
        <v>115</v>
      </c>
      <c r="D1687" s="1" t="s">
        <v>9210</v>
      </c>
      <c r="E1687" s="1" t="s">
        <v>9212</v>
      </c>
      <c r="F1687" s="37"/>
      <c r="G1687" s="4"/>
      <c r="H1687" s="4"/>
      <c r="I1687" s="4"/>
      <c r="J1687" s="4"/>
      <c r="K1687" s="4"/>
      <c r="L1687" s="4"/>
      <c r="M1687" s="4"/>
      <c r="N1687" s="4"/>
      <c r="O1687" s="4"/>
      <c r="P1687" s="4"/>
    </row>
    <row r="1688" ht="13.5" customHeight="1">
      <c r="A1688" s="1" t="s">
        <v>9161</v>
      </c>
      <c r="B1688" s="1" t="s">
        <v>31</v>
      </c>
      <c r="C1688" s="1" t="s">
        <v>115</v>
      </c>
      <c r="D1688" s="1" t="s">
        <v>9217</v>
      </c>
      <c r="E1688" s="1" t="s">
        <v>9218</v>
      </c>
      <c r="F1688" s="37"/>
      <c r="G1688" s="4"/>
      <c r="H1688" s="4"/>
      <c r="I1688" s="4"/>
      <c r="J1688" s="4"/>
      <c r="K1688" s="4"/>
      <c r="L1688" s="4"/>
      <c r="M1688" s="4"/>
      <c r="N1688" s="4"/>
      <c r="O1688" s="4"/>
      <c r="P1688" s="4"/>
    </row>
    <row r="1689" ht="13.5" customHeight="1">
      <c r="A1689" s="1" t="s">
        <v>9161</v>
      </c>
      <c r="B1689" s="1" t="s">
        <v>34</v>
      </c>
      <c r="C1689" s="1" t="s">
        <v>115</v>
      </c>
      <c r="D1689" s="1" t="s">
        <v>9223</v>
      </c>
      <c r="E1689" s="1" t="s">
        <v>9224</v>
      </c>
      <c r="F1689" s="37"/>
      <c r="G1689" s="4"/>
      <c r="H1689" s="4"/>
      <c r="I1689" s="4"/>
      <c r="J1689" s="4"/>
      <c r="K1689" s="4"/>
      <c r="L1689" s="4"/>
      <c r="M1689" s="4"/>
      <c r="N1689" s="4"/>
      <c r="O1689" s="4"/>
      <c r="P1689" s="4"/>
    </row>
    <row r="1690" ht="13.5" customHeight="1">
      <c r="A1690" s="1" t="s">
        <v>9161</v>
      </c>
      <c r="B1690" s="1" t="s">
        <v>40</v>
      </c>
      <c r="C1690" s="1" t="s">
        <v>115</v>
      </c>
      <c r="D1690" s="1" t="s">
        <v>9226</v>
      </c>
      <c r="E1690" s="1" t="s">
        <v>9227</v>
      </c>
      <c r="F1690" s="37"/>
      <c r="G1690" s="4"/>
      <c r="H1690" s="4"/>
      <c r="I1690" s="4"/>
      <c r="J1690" s="4"/>
      <c r="K1690" s="4"/>
      <c r="L1690" s="4"/>
      <c r="M1690" s="4"/>
      <c r="N1690" s="4"/>
      <c r="O1690" s="4"/>
      <c r="P1690" s="4"/>
    </row>
    <row r="1691" ht="13.5" customHeight="1">
      <c r="A1691" s="1" t="s">
        <v>9161</v>
      </c>
      <c r="B1691" s="1" t="s">
        <v>45</v>
      </c>
      <c r="C1691" s="1" t="s">
        <v>115</v>
      </c>
      <c r="D1691" s="1" t="s">
        <v>9229</v>
      </c>
      <c r="E1691" s="1" t="s">
        <v>9231</v>
      </c>
      <c r="F1691" s="37"/>
      <c r="G1691" s="4"/>
      <c r="H1691" s="4"/>
      <c r="I1691" s="4"/>
      <c r="J1691" s="4"/>
      <c r="K1691" s="4"/>
      <c r="L1691" s="4"/>
      <c r="M1691" s="4"/>
      <c r="N1691" s="4"/>
      <c r="O1691" s="4"/>
      <c r="P1691" s="4"/>
    </row>
    <row r="1692" ht="13.5" customHeight="1">
      <c r="A1692" s="1" t="s">
        <v>9161</v>
      </c>
      <c r="B1692" s="1" t="s">
        <v>52</v>
      </c>
      <c r="C1692" s="1" t="s">
        <v>374</v>
      </c>
      <c r="D1692" s="1" t="s">
        <v>9237</v>
      </c>
      <c r="E1692" s="1" t="s">
        <v>9239</v>
      </c>
      <c r="F1692" s="37"/>
      <c r="G1692" s="4"/>
      <c r="H1692" s="4"/>
      <c r="I1692" s="4"/>
      <c r="J1692" s="4"/>
      <c r="K1692" s="4"/>
      <c r="L1692" s="4"/>
      <c r="M1692" s="4"/>
      <c r="N1692" s="4"/>
      <c r="O1692" s="4"/>
      <c r="P1692" s="4"/>
    </row>
    <row r="1693" ht="13.5" customHeight="1">
      <c r="A1693" s="1" t="s">
        <v>9161</v>
      </c>
      <c r="B1693" s="1" t="s">
        <v>57</v>
      </c>
      <c r="C1693" s="1" t="s">
        <v>115</v>
      </c>
      <c r="D1693" s="1" t="s">
        <v>9244</v>
      </c>
      <c r="E1693" s="1" t="s">
        <v>9245</v>
      </c>
      <c r="F1693" s="37"/>
      <c r="G1693" s="4"/>
      <c r="H1693" s="4"/>
      <c r="I1693" s="4"/>
      <c r="J1693" s="4"/>
      <c r="K1693" s="4"/>
      <c r="L1693" s="4"/>
      <c r="M1693" s="4"/>
      <c r="N1693" s="4"/>
      <c r="O1693" s="4"/>
      <c r="P1693" s="4"/>
    </row>
    <row r="1694" ht="13.5" customHeight="1">
      <c r="A1694" s="1" t="s">
        <v>9161</v>
      </c>
      <c r="B1694" s="1" t="s">
        <v>60</v>
      </c>
      <c r="C1694" s="1" t="s">
        <v>10</v>
      </c>
      <c r="D1694" s="1" t="s">
        <v>9250</v>
      </c>
      <c r="E1694" s="1" t="s">
        <v>9251</v>
      </c>
      <c r="F1694" s="37"/>
      <c r="G1694" s="4"/>
      <c r="H1694" s="4"/>
      <c r="I1694" s="4"/>
      <c r="J1694" s="4"/>
      <c r="K1694" s="4"/>
      <c r="L1694" s="4"/>
      <c r="M1694" s="4"/>
      <c r="N1694" s="4"/>
      <c r="O1694" s="4"/>
      <c r="P1694" s="4"/>
    </row>
    <row r="1695" ht="13.5" customHeight="1">
      <c r="A1695" s="1" t="s">
        <v>9161</v>
      </c>
      <c r="B1695" s="1" t="s">
        <v>65</v>
      </c>
      <c r="C1695" s="1" t="s">
        <v>10</v>
      </c>
      <c r="D1695" s="1" t="s">
        <v>9256</v>
      </c>
      <c r="E1695" s="1" t="s">
        <v>9257</v>
      </c>
      <c r="F1695" s="37"/>
      <c r="G1695" s="4"/>
      <c r="H1695" s="4"/>
      <c r="I1695" s="4"/>
      <c r="J1695" s="4"/>
      <c r="K1695" s="4"/>
      <c r="L1695" s="4"/>
      <c r="M1695" s="4"/>
      <c r="N1695" s="4"/>
      <c r="O1695" s="4"/>
      <c r="P1695" s="4"/>
    </row>
    <row r="1696" ht="13.5" customHeight="1">
      <c r="A1696" s="1" t="s">
        <v>9161</v>
      </c>
      <c r="B1696" s="1" t="s">
        <v>70</v>
      </c>
      <c r="C1696" s="1" t="s">
        <v>10</v>
      </c>
      <c r="D1696" s="1" t="s">
        <v>9262</v>
      </c>
      <c r="E1696" s="1" t="s">
        <v>9263</v>
      </c>
      <c r="F1696" s="37"/>
      <c r="G1696" s="4"/>
      <c r="H1696" s="4"/>
      <c r="I1696" s="4"/>
      <c r="J1696" s="4"/>
      <c r="K1696" s="4"/>
      <c r="L1696" s="4"/>
      <c r="M1696" s="4"/>
      <c r="N1696" s="4"/>
      <c r="O1696" s="4"/>
      <c r="P1696" s="4"/>
    </row>
    <row r="1697" ht="13.5" customHeight="1">
      <c r="A1697" s="1" t="s">
        <v>9161</v>
      </c>
      <c r="B1697" s="1" t="s">
        <v>74</v>
      </c>
      <c r="C1697" s="1" t="s">
        <v>374</v>
      </c>
      <c r="D1697" s="1" t="s">
        <v>9268</v>
      </c>
      <c r="E1697" s="1" t="s">
        <v>9269</v>
      </c>
      <c r="F1697" s="37"/>
      <c r="G1697" s="4"/>
      <c r="H1697" s="4"/>
      <c r="I1697" s="4"/>
      <c r="J1697" s="4"/>
      <c r="K1697" s="4"/>
      <c r="L1697" s="4"/>
      <c r="M1697" s="4"/>
      <c r="N1697" s="4"/>
      <c r="O1697" s="4"/>
      <c r="P1697" s="4"/>
    </row>
    <row r="1698" ht="13.5" customHeight="1">
      <c r="A1698" s="1" t="s">
        <v>9161</v>
      </c>
      <c r="B1698" s="1" t="s">
        <v>78</v>
      </c>
      <c r="C1698" s="1" t="s">
        <v>374</v>
      </c>
      <c r="D1698" s="1" t="s">
        <v>9274</v>
      </c>
      <c r="E1698" s="1" t="s">
        <v>9275</v>
      </c>
      <c r="F1698" s="37"/>
      <c r="G1698" s="4"/>
      <c r="H1698" s="4"/>
      <c r="I1698" s="4"/>
      <c r="J1698" s="4"/>
      <c r="K1698" s="4"/>
      <c r="L1698" s="4"/>
      <c r="M1698" s="4"/>
      <c r="N1698" s="4"/>
      <c r="O1698" s="4"/>
      <c r="P1698" s="4"/>
    </row>
    <row r="1699" ht="13.5" customHeight="1">
      <c r="A1699" s="1" t="s">
        <v>9161</v>
      </c>
      <c r="B1699" s="1" t="s">
        <v>83</v>
      </c>
      <c r="C1699" s="1" t="s">
        <v>10</v>
      </c>
      <c r="D1699" s="1" t="s">
        <v>9282</v>
      </c>
      <c r="E1699" s="1" t="s">
        <v>9283</v>
      </c>
      <c r="F1699" s="37"/>
      <c r="G1699" s="4"/>
      <c r="H1699" s="4"/>
      <c r="I1699" s="4"/>
      <c r="J1699" s="4"/>
      <c r="K1699" s="4"/>
      <c r="L1699" s="4"/>
      <c r="M1699" s="4"/>
      <c r="N1699" s="4"/>
      <c r="O1699" s="4"/>
      <c r="P1699" s="4"/>
    </row>
    <row r="1700" ht="13.5" customHeight="1">
      <c r="A1700" s="1" t="s">
        <v>9161</v>
      </c>
      <c r="B1700" s="1" t="s">
        <v>86</v>
      </c>
      <c r="C1700" s="1" t="s">
        <v>10</v>
      </c>
      <c r="D1700" s="1" t="s">
        <v>9287</v>
      </c>
      <c r="E1700" s="1" t="s">
        <v>9288</v>
      </c>
      <c r="F1700" s="37"/>
      <c r="G1700" s="4"/>
      <c r="H1700" s="4"/>
      <c r="I1700" s="4"/>
      <c r="J1700" s="4"/>
      <c r="K1700" s="4"/>
      <c r="L1700" s="4"/>
      <c r="M1700" s="4"/>
      <c r="N1700" s="4"/>
      <c r="O1700" s="4"/>
      <c r="P1700" s="4"/>
    </row>
    <row r="1701" ht="13.5" customHeight="1">
      <c r="A1701" s="1" t="s">
        <v>9161</v>
      </c>
      <c r="B1701" s="1" t="s">
        <v>91</v>
      </c>
      <c r="C1701" s="1" t="s">
        <v>10</v>
      </c>
      <c r="D1701" s="1" t="s">
        <v>9293</v>
      </c>
      <c r="E1701" s="1" t="s">
        <v>9294</v>
      </c>
      <c r="F1701" s="37"/>
      <c r="G1701" s="4"/>
      <c r="H1701" s="4"/>
      <c r="I1701" s="4"/>
      <c r="J1701" s="4"/>
      <c r="K1701" s="4"/>
      <c r="L1701" s="4"/>
      <c r="M1701" s="4"/>
      <c r="N1701" s="4"/>
      <c r="O1701" s="4"/>
      <c r="P1701" s="4"/>
    </row>
    <row r="1702" ht="13.5" customHeight="1">
      <c r="A1702" s="1" t="s">
        <v>9161</v>
      </c>
      <c r="B1702" s="1" t="s">
        <v>94</v>
      </c>
      <c r="C1702" s="1" t="s">
        <v>10</v>
      </c>
      <c r="D1702" s="1" t="s">
        <v>9299</v>
      </c>
      <c r="E1702" s="1" t="s">
        <v>9300</v>
      </c>
      <c r="F1702" s="37"/>
      <c r="G1702" s="4"/>
      <c r="H1702" s="4"/>
      <c r="I1702" s="4"/>
      <c r="J1702" s="4"/>
      <c r="K1702" s="4"/>
      <c r="L1702" s="4"/>
      <c r="M1702" s="4"/>
      <c r="N1702" s="4"/>
      <c r="O1702" s="4"/>
      <c r="P1702" s="4"/>
    </row>
    <row r="1703" ht="13.5" customHeight="1">
      <c r="A1703" s="1" t="s">
        <v>9161</v>
      </c>
      <c r="B1703" s="1" t="s">
        <v>186</v>
      </c>
      <c r="C1703" s="1" t="s">
        <v>10</v>
      </c>
      <c r="D1703" s="1" t="s">
        <v>9307</v>
      </c>
      <c r="E1703" s="1" t="s">
        <v>9308</v>
      </c>
      <c r="F1703" s="37"/>
      <c r="G1703" s="4"/>
      <c r="H1703" s="4"/>
      <c r="I1703" s="4"/>
      <c r="J1703" s="4"/>
      <c r="K1703" s="4"/>
      <c r="L1703" s="4"/>
      <c r="M1703" s="4"/>
      <c r="N1703" s="4"/>
      <c r="O1703" s="4"/>
      <c r="P1703" s="4"/>
    </row>
    <row r="1704" ht="13.5" customHeight="1">
      <c r="A1704" s="1" t="s">
        <v>9161</v>
      </c>
      <c r="B1704" s="1" t="s">
        <v>189</v>
      </c>
      <c r="C1704" s="1" t="s">
        <v>10</v>
      </c>
      <c r="D1704" s="1" t="s">
        <v>9311</v>
      </c>
      <c r="E1704" s="1" t="s">
        <v>9312</v>
      </c>
      <c r="F1704" s="37"/>
      <c r="G1704" s="4"/>
      <c r="H1704" s="4"/>
      <c r="I1704" s="4"/>
      <c r="J1704" s="4"/>
      <c r="K1704" s="4"/>
      <c r="L1704" s="4"/>
      <c r="M1704" s="4"/>
      <c r="N1704" s="4"/>
      <c r="O1704" s="4"/>
      <c r="P1704" s="4"/>
    </row>
    <row r="1705" ht="13.5" customHeight="1">
      <c r="A1705" s="1" t="s">
        <v>9161</v>
      </c>
      <c r="B1705" s="1" t="s">
        <v>193</v>
      </c>
      <c r="C1705" s="1" t="s">
        <v>10</v>
      </c>
      <c r="D1705" s="1" t="s">
        <v>9319</v>
      </c>
      <c r="E1705" s="1" t="s">
        <v>9320</v>
      </c>
      <c r="F1705" s="37"/>
      <c r="G1705" s="4"/>
      <c r="H1705" s="4"/>
      <c r="I1705" s="4"/>
      <c r="J1705" s="4"/>
      <c r="K1705" s="4"/>
      <c r="L1705" s="4"/>
      <c r="M1705" s="4"/>
      <c r="N1705" s="4"/>
      <c r="O1705" s="4"/>
      <c r="P1705" s="4"/>
    </row>
    <row r="1706" ht="13.5" customHeight="1">
      <c r="A1706" s="1" t="s">
        <v>9161</v>
      </c>
      <c r="B1706" s="1" t="s">
        <v>197</v>
      </c>
      <c r="C1706" s="1" t="s">
        <v>10</v>
      </c>
      <c r="D1706" s="1" t="s">
        <v>9324</v>
      </c>
      <c r="E1706" s="1" t="s">
        <v>9325</v>
      </c>
      <c r="F1706" s="37"/>
      <c r="G1706" s="4"/>
      <c r="H1706" s="4"/>
      <c r="I1706" s="4"/>
      <c r="J1706" s="4"/>
      <c r="K1706" s="4"/>
      <c r="L1706" s="4"/>
      <c r="M1706" s="4"/>
      <c r="N1706" s="4"/>
      <c r="O1706" s="4"/>
      <c r="P1706" s="4"/>
    </row>
    <row r="1707" ht="13.5" customHeight="1">
      <c r="A1707" s="1" t="s">
        <v>9161</v>
      </c>
      <c r="B1707" s="1" t="s">
        <v>201</v>
      </c>
      <c r="C1707" s="1" t="s">
        <v>374</v>
      </c>
      <c r="D1707" s="1" t="s">
        <v>9328</v>
      </c>
      <c r="E1707" s="1" t="s">
        <v>9329</v>
      </c>
      <c r="F1707" s="37"/>
      <c r="G1707" s="4"/>
      <c r="H1707" s="4"/>
      <c r="I1707" s="4"/>
      <c r="J1707" s="4"/>
      <c r="K1707" s="4"/>
      <c r="L1707" s="4"/>
      <c r="M1707" s="4"/>
      <c r="N1707" s="4"/>
      <c r="O1707" s="4"/>
      <c r="P1707" s="4"/>
    </row>
    <row r="1708" ht="13.5" customHeight="1">
      <c r="A1708" s="1" t="s">
        <v>9161</v>
      </c>
      <c r="B1708" s="1" t="s">
        <v>206</v>
      </c>
      <c r="C1708" s="1" t="s">
        <v>10</v>
      </c>
      <c r="D1708" s="1" t="s">
        <v>9334</v>
      </c>
      <c r="E1708" s="1" t="s">
        <v>9335</v>
      </c>
      <c r="F1708" s="37"/>
      <c r="G1708" s="4"/>
      <c r="H1708" s="4"/>
      <c r="I1708" s="4"/>
      <c r="J1708" s="4"/>
      <c r="K1708" s="4"/>
      <c r="L1708" s="4"/>
      <c r="M1708" s="4"/>
      <c r="N1708" s="4"/>
      <c r="O1708" s="4"/>
      <c r="P1708" s="4"/>
    </row>
    <row r="1709" ht="13.5" customHeight="1">
      <c r="A1709" s="1" t="s">
        <v>9161</v>
      </c>
      <c r="B1709" s="1" t="s">
        <v>211</v>
      </c>
      <c r="C1709" s="1" t="s">
        <v>10</v>
      </c>
      <c r="D1709" s="1" t="s">
        <v>9342</v>
      </c>
      <c r="E1709" s="1" t="s">
        <v>9343</v>
      </c>
      <c r="F1709" s="37"/>
      <c r="G1709" s="4"/>
      <c r="H1709" s="4"/>
      <c r="I1709" s="4"/>
      <c r="J1709" s="4"/>
      <c r="K1709" s="4"/>
      <c r="L1709" s="4"/>
      <c r="M1709" s="4"/>
      <c r="N1709" s="4"/>
      <c r="O1709" s="4"/>
      <c r="P1709" s="4"/>
    </row>
    <row r="1710" ht="13.5" customHeight="1">
      <c r="A1710" s="1" t="s">
        <v>9161</v>
      </c>
      <c r="B1710" s="1" t="s">
        <v>215</v>
      </c>
      <c r="C1710" s="1" t="s">
        <v>10</v>
      </c>
      <c r="D1710" s="1" t="s">
        <v>9350</v>
      </c>
      <c r="E1710" s="1" t="s">
        <v>9351</v>
      </c>
      <c r="F1710" s="37"/>
      <c r="G1710" s="4"/>
      <c r="H1710" s="4"/>
      <c r="I1710" s="4"/>
      <c r="J1710" s="4"/>
      <c r="K1710" s="4"/>
      <c r="L1710" s="4"/>
      <c r="M1710" s="4"/>
      <c r="N1710" s="4"/>
      <c r="O1710" s="4"/>
      <c r="P1710" s="4"/>
    </row>
    <row r="1711" ht="13.5" customHeight="1">
      <c r="A1711" s="1" t="s">
        <v>9161</v>
      </c>
      <c r="B1711" s="1" t="s">
        <v>99</v>
      </c>
      <c r="C1711" s="1" t="s">
        <v>817</v>
      </c>
      <c r="D1711" s="36"/>
      <c r="E1711" s="36"/>
      <c r="F1711" s="37"/>
      <c r="G1711" s="4"/>
      <c r="H1711" s="4"/>
      <c r="I1711" s="4"/>
      <c r="J1711" s="4"/>
      <c r="K1711" s="4"/>
      <c r="L1711" s="4"/>
      <c r="M1711" s="4"/>
      <c r="N1711" s="4"/>
      <c r="O1711" s="4"/>
      <c r="P1711" s="4"/>
    </row>
    <row r="1712" ht="13.5" customHeight="1">
      <c r="A1712" s="1" t="s">
        <v>9360</v>
      </c>
      <c r="B1712" s="2" t="s">
        <v>1</v>
      </c>
      <c r="C1712" s="1" t="s">
        <v>9361</v>
      </c>
      <c r="D1712" s="36"/>
      <c r="E1712" s="36"/>
      <c r="F1712" s="40"/>
      <c r="G1712" s="4"/>
      <c r="H1712" s="4"/>
      <c r="I1712" s="4"/>
      <c r="J1712" s="4"/>
      <c r="K1712" s="4"/>
      <c r="L1712" s="4"/>
      <c r="M1712" s="4"/>
      <c r="N1712" s="4"/>
      <c r="O1712" s="4"/>
      <c r="P1712" s="4"/>
    </row>
    <row r="1713" ht="13.5" customHeight="1">
      <c r="A1713" s="1" t="s">
        <v>9360</v>
      </c>
      <c r="B1713" s="1" t="s">
        <v>5</v>
      </c>
      <c r="C1713" s="1" t="s">
        <v>303</v>
      </c>
      <c r="D1713" s="1" t="s">
        <v>9366</v>
      </c>
      <c r="E1713" s="1" t="s">
        <v>9369</v>
      </c>
      <c r="F1713" s="37"/>
      <c r="G1713" s="4"/>
      <c r="H1713" s="4"/>
      <c r="I1713" s="4"/>
      <c r="J1713" s="4"/>
      <c r="K1713" s="4"/>
      <c r="L1713" s="4"/>
      <c r="M1713" s="4"/>
      <c r="N1713" s="4"/>
      <c r="O1713" s="4"/>
      <c r="P1713" s="4"/>
    </row>
    <row r="1714" ht="13.5" customHeight="1">
      <c r="A1714" s="1" t="s">
        <v>9360</v>
      </c>
      <c r="B1714" s="1" t="s">
        <v>9</v>
      </c>
      <c r="C1714" s="1" t="s">
        <v>10</v>
      </c>
      <c r="D1714" s="1" t="s">
        <v>9374</v>
      </c>
      <c r="E1714" s="1" t="s">
        <v>9376</v>
      </c>
      <c r="F1714" s="37"/>
      <c r="G1714" s="4"/>
      <c r="H1714" s="4"/>
      <c r="I1714" s="4"/>
      <c r="J1714" s="4"/>
      <c r="K1714" s="4"/>
      <c r="L1714" s="4"/>
      <c r="M1714" s="4"/>
      <c r="N1714" s="4"/>
      <c r="O1714" s="4"/>
      <c r="P1714" s="4"/>
    </row>
    <row r="1715" ht="13.5" customHeight="1">
      <c r="A1715" s="1" t="s">
        <v>9360</v>
      </c>
      <c r="B1715" s="1" t="s">
        <v>13</v>
      </c>
      <c r="C1715" s="1" t="s">
        <v>10</v>
      </c>
      <c r="D1715" s="1" t="s">
        <v>9380</v>
      </c>
      <c r="E1715" s="1" t="s">
        <v>9382</v>
      </c>
      <c r="F1715" s="37"/>
      <c r="G1715" s="4"/>
      <c r="H1715" s="4"/>
      <c r="I1715" s="4"/>
      <c r="J1715" s="4"/>
      <c r="K1715" s="4"/>
      <c r="L1715" s="4"/>
      <c r="M1715" s="4"/>
      <c r="N1715" s="4"/>
      <c r="O1715" s="4"/>
      <c r="P1715" s="4"/>
    </row>
    <row r="1716" ht="13.5" customHeight="1">
      <c r="A1716" s="1" t="s">
        <v>9360</v>
      </c>
      <c r="B1716" s="1" t="s">
        <v>16</v>
      </c>
      <c r="C1716" s="1" t="s">
        <v>10</v>
      </c>
      <c r="D1716" s="1" t="s">
        <v>9388</v>
      </c>
      <c r="E1716" s="1" t="s">
        <v>9389</v>
      </c>
      <c r="F1716" s="37"/>
      <c r="G1716" s="4"/>
      <c r="H1716" s="4"/>
      <c r="I1716" s="4"/>
      <c r="J1716" s="4"/>
      <c r="K1716" s="4"/>
      <c r="L1716" s="4"/>
      <c r="M1716" s="4"/>
      <c r="N1716" s="4"/>
      <c r="O1716" s="4"/>
      <c r="P1716" s="4"/>
    </row>
    <row r="1717" ht="13.5" customHeight="1">
      <c r="A1717" s="1" t="s">
        <v>9360</v>
      </c>
      <c r="B1717" s="1" t="s">
        <v>21</v>
      </c>
      <c r="C1717" s="1" t="s">
        <v>115</v>
      </c>
      <c r="D1717" s="1" t="s">
        <v>9394</v>
      </c>
      <c r="E1717" s="1" t="s">
        <v>9395</v>
      </c>
      <c r="F1717" s="37"/>
      <c r="G1717" s="4"/>
      <c r="H1717" s="4"/>
      <c r="I1717" s="4"/>
      <c r="J1717" s="4"/>
      <c r="K1717" s="4"/>
      <c r="L1717" s="4"/>
      <c r="M1717" s="4"/>
      <c r="N1717" s="4"/>
      <c r="O1717" s="4"/>
      <c r="P1717" s="4"/>
    </row>
    <row r="1718" ht="13.5" customHeight="1">
      <c r="A1718" s="1" t="s">
        <v>9360</v>
      </c>
      <c r="B1718" s="1" t="s">
        <v>27</v>
      </c>
      <c r="C1718" s="1" t="s">
        <v>10</v>
      </c>
      <c r="D1718" s="1" t="s">
        <v>9399</v>
      </c>
      <c r="E1718" s="1" t="s">
        <v>9401</v>
      </c>
      <c r="F1718" s="37"/>
      <c r="G1718" s="4"/>
      <c r="H1718" s="4"/>
      <c r="I1718" s="4"/>
      <c r="J1718" s="4"/>
      <c r="K1718" s="4"/>
      <c r="L1718" s="4"/>
      <c r="M1718" s="4"/>
      <c r="N1718" s="4"/>
      <c r="O1718" s="4"/>
      <c r="P1718" s="4"/>
    </row>
    <row r="1719" ht="13.5" customHeight="1">
      <c r="A1719" s="1" t="s">
        <v>9360</v>
      </c>
      <c r="B1719" s="1" t="s">
        <v>31</v>
      </c>
      <c r="C1719" s="1" t="s">
        <v>10</v>
      </c>
      <c r="D1719" s="1" t="s">
        <v>9405</v>
      </c>
      <c r="E1719" s="1" t="s">
        <v>9407</v>
      </c>
      <c r="F1719" s="37"/>
      <c r="G1719" s="4"/>
      <c r="H1719" s="4"/>
      <c r="I1719" s="4"/>
      <c r="J1719" s="4"/>
      <c r="K1719" s="4"/>
      <c r="L1719" s="4"/>
      <c r="M1719" s="4"/>
      <c r="N1719" s="4"/>
      <c r="O1719" s="4"/>
      <c r="P1719" s="4"/>
    </row>
    <row r="1720" ht="13.5" customHeight="1">
      <c r="A1720" s="1" t="s">
        <v>9360</v>
      </c>
      <c r="B1720" s="1" t="s">
        <v>34</v>
      </c>
      <c r="C1720" s="1" t="s">
        <v>374</v>
      </c>
      <c r="D1720" s="1" t="s">
        <v>9412</v>
      </c>
      <c r="E1720" s="1" t="s">
        <v>9414</v>
      </c>
      <c r="F1720" s="40"/>
      <c r="G1720" s="4"/>
      <c r="H1720" s="4"/>
      <c r="I1720" s="4"/>
      <c r="J1720" s="4"/>
      <c r="K1720" s="4"/>
      <c r="L1720" s="4"/>
      <c r="M1720" s="4"/>
      <c r="N1720" s="4"/>
      <c r="O1720" s="4"/>
      <c r="P1720" s="4"/>
    </row>
    <row r="1721" ht="13.5" customHeight="1">
      <c r="A1721" s="1" t="s">
        <v>9360</v>
      </c>
      <c r="B1721" s="1" t="s">
        <v>40</v>
      </c>
      <c r="C1721" s="1" t="s">
        <v>797</v>
      </c>
      <c r="D1721" s="1" t="s">
        <v>9417</v>
      </c>
      <c r="E1721" s="1" t="s">
        <v>9418</v>
      </c>
      <c r="F1721" s="40"/>
      <c r="G1721" s="4"/>
      <c r="H1721" s="4"/>
      <c r="I1721" s="4"/>
      <c r="J1721" s="4"/>
      <c r="K1721" s="4"/>
      <c r="L1721" s="4"/>
      <c r="M1721" s="4"/>
      <c r="N1721" s="4"/>
      <c r="O1721" s="4"/>
      <c r="P1721" s="4"/>
    </row>
    <row r="1722" ht="13.5" customHeight="1">
      <c r="A1722" s="1" t="s">
        <v>9360</v>
      </c>
      <c r="B1722" s="1" t="s">
        <v>45</v>
      </c>
      <c r="C1722" s="1" t="s">
        <v>797</v>
      </c>
      <c r="D1722" s="1" t="s">
        <v>9422</v>
      </c>
      <c r="E1722" s="1" t="s">
        <v>9423</v>
      </c>
      <c r="F1722" s="40"/>
      <c r="G1722" s="4"/>
      <c r="H1722" s="4"/>
      <c r="I1722" s="4"/>
      <c r="J1722" s="4"/>
      <c r="K1722" s="4"/>
      <c r="L1722" s="4"/>
      <c r="M1722" s="4"/>
      <c r="N1722" s="4"/>
      <c r="O1722" s="4"/>
      <c r="P1722" s="4"/>
    </row>
    <row r="1723" ht="13.5" customHeight="1">
      <c r="A1723" s="1" t="s">
        <v>9360</v>
      </c>
      <c r="B1723" s="1" t="s">
        <v>52</v>
      </c>
      <c r="C1723" s="1" t="s">
        <v>797</v>
      </c>
      <c r="D1723" s="1" t="s">
        <v>9426</v>
      </c>
      <c r="E1723" s="1" t="s">
        <v>9427</v>
      </c>
      <c r="F1723" s="40"/>
      <c r="G1723" s="4"/>
      <c r="H1723" s="4"/>
      <c r="I1723" s="4"/>
      <c r="J1723" s="4"/>
      <c r="K1723" s="4"/>
      <c r="L1723" s="4"/>
      <c r="M1723" s="4"/>
      <c r="N1723" s="4"/>
      <c r="O1723" s="4"/>
      <c r="P1723" s="4"/>
    </row>
    <row r="1724" ht="13.5" customHeight="1">
      <c r="A1724" s="1" t="s">
        <v>9360</v>
      </c>
      <c r="B1724" s="1" t="s">
        <v>57</v>
      </c>
      <c r="C1724" s="1" t="s">
        <v>797</v>
      </c>
      <c r="D1724" s="1" t="s">
        <v>9432</v>
      </c>
      <c r="E1724" s="1" t="s">
        <v>9433</v>
      </c>
      <c r="F1724" s="40"/>
      <c r="G1724" s="4"/>
      <c r="H1724" s="4"/>
      <c r="I1724" s="4"/>
      <c r="J1724" s="4"/>
      <c r="K1724" s="4"/>
      <c r="L1724" s="4"/>
      <c r="M1724" s="4"/>
      <c r="N1724" s="4"/>
      <c r="O1724" s="4"/>
      <c r="P1724" s="4"/>
    </row>
    <row r="1725" ht="13.5" customHeight="1">
      <c r="A1725" s="1" t="s">
        <v>9360</v>
      </c>
      <c r="B1725" s="1" t="s">
        <v>60</v>
      </c>
      <c r="C1725" s="1" t="s">
        <v>797</v>
      </c>
      <c r="D1725" s="1" t="s">
        <v>9436</v>
      </c>
      <c r="E1725" s="1" t="s">
        <v>9437</v>
      </c>
      <c r="F1725" s="40"/>
      <c r="G1725" s="4"/>
      <c r="H1725" s="4"/>
      <c r="I1725" s="4"/>
      <c r="J1725" s="4"/>
      <c r="K1725" s="4"/>
      <c r="L1725" s="4"/>
      <c r="M1725" s="4"/>
      <c r="N1725" s="4"/>
      <c r="O1725" s="4"/>
      <c r="P1725" s="4"/>
    </row>
    <row r="1726" ht="13.5" customHeight="1">
      <c r="A1726" s="1" t="s">
        <v>9360</v>
      </c>
      <c r="B1726" s="1" t="s">
        <v>65</v>
      </c>
      <c r="C1726" s="1" t="s">
        <v>797</v>
      </c>
      <c r="D1726" s="1" t="s">
        <v>9440</v>
      </c>
      <c r="E1726" s="1" t="s">
        <v>9442</v>
      </c>
      <c r="F1726" s="40"/>
      <c r="G1726" s="4"/>
      <c r="H1726" s="4"/>
      <c r="I1726" s="4"/>
      <c r="J1726" s="4"/>
      <c r="K1726" s="4"/>
      <c r="L1726" s="4"/>
      <c r="M1726" s="4"/>
      <c r="N1726" s="4"/>
      <c r="O1726" s="4"/>
      <c r="P1726" s="4"/>
    </row>
    <row r="1727" ht="13.5" customHeight="1">
      <c r="A1727" s="1" t="s">
        <v>9360</v>
      </c>
      <c r="B1727" s="1" t="s">
        <v>70</v>
      </c>
      <c r="C1727" s="1" t="s">
        <v>797</v>
      </c>
      <c r="D1727" s="1" t="s">
        <v>9447</v>
      </c>
      <c r="E1727" s="1" t="s">
        <v>9449</v>
      </c>
      <c r="F1727" s="40"/>
      <c r="G1727" s="4"/>
      <c r="H1727" s="4"/>
      <c r="I1727" s="4"/>
      <c r="J1727" s="4"/>
      <c r="K1727" s="4"/>
      <c r="L1727" s="4"/>
      <c r="M1727" s="4"/>
      <c r="N1727" s="4"/>
      <c r="O1727" s="4"/>
      <c r="P1727" s="4"/>
    </row>
    <row r="1728" ht="13.5" customHeight="1">
      <c r="A1728" s="1" t="s">
        <v>9360</v>
      </c>
      <c r="B1728" s="1" t="s">
        <v>74</v>
      </c>
      <c r="C1728" s="1" t="s">
        <v>797</v>
      </c>
      <c r="D1728" s="1" t="s">
        <v>9453</v>
      </c>
      <c r="E1728" s="1" t="s">
        <v>9455</v>
      </c>
      <c r="F1728" s="40"/>
      <c r="G1728" s="4"/>
      <c r="H1728" s="4"/>
      <c r="I1728" s="4"/>
      <c r="J1728" s="4"/>
      <c r="K1728" s="4"/>
      <c r="L1728" s="4"/>
      <c r="M1728" s="4"/>
      <c r="N1728" s="4"/>
      <c r="O1728" s="4"/>
      <c r="P1728" s="4"/>
    </row>
    <row r="1729" ht="13.5" customHeight="1">
      <c r="A1729" s="1" t="s">
        <v>9360</v>
      </c>
      <c r="B1729" s="1" t="s">
        <v>78</v>
      </c>
      <c r="C1729" s="1" t="s">
        <v>797</v>
      </c>
      <c r="D1729" s="1" t="s">
        <v>9458</v>
      </c>
      <c r="E1729" s="1" t="s">
        <v>9461</v>
      </c>
      <c r="F1729" s="40"/>
      <c r="G1729" s="4"/>
      <c r="H1729" s="4"/>
      <c r="I1729" s="4"/>
      <c r="J1729" s="4"/>
      <c r="K1729" s="4"/>
      <c r="L1729" s="4"/>
      <c r="M1729" s="4"/>
      <c r="N1729" s="4"/>
      <c r="O1729" s="4"/>
      <c r="P1729" s="4"/>
    </row>
    <row r="1730" ht="13.5" customHeight="1">
      <c r="A1730" s="1" t="s">
        <v>9360</v>
      </c>
      <c r="B1730" s="1" t="s">
        <v>83</v>
      </c>
      <c r="C1730" s="1" t="s">
        <v>797</v>
      </c>
      <c r="D1730" s="1" t="s">
        <v>9464</v>
      </c>
      <c r="E1730" s="1" t="s">
        <v>9465</v>
      </c>
      <c r="F1730" s="40"/>
      <c r="G1730" s="4"/>
      <c r="H1730" s="4"/>
      <c r="I1730" s="4"/>
      <c r="J1730" s="4"/>
      <c r="K1730" s="4"/>
      <c r="L1730" s="4"/>
      <c r="M1730" s="4"/>
      <c r="N1730" s="4"/>
      <c r="O1730" s="4"/>
      <c r="P1730" s="4"/>
    </row>
    <row r="1731" ht="13.5" customHeight="1">
      <c r="A1731" s="1" t="s">
        <v>9360</v>
      </c>
      <c r="B1731" s="1" t="s">
        <v>86</v>
      </c>
      <c r="C1731" s="1" t="s">
        <v>797</v>
      </c>
      <c r="D1731" s="1" t="s">
        <v>9469</v>
      </c>
      <c r="E1731" s="1" t="s">
        <v>9470</v>
      </c>
      <c r="F1731" s="40"/>
      <c r="G1731" s="4"/>
      <c r="H1731" s="4"/>
      <c r="I1731" s="4"/>
      <c r="J1731" s="4"/>
      <c r="K1731" s="4"/>
      <c r="L1731" s="4"/>
      <c r="M1731" s="4"/>
      <c r="N1731" s="4"/>
      <c r="O1731" s="4"/>
      <c r="P1731" s="4"/>
    </row>
    <row r="1732" ht="13.5" customHeight="1">
      <c r="A1732" s="1" t="s">
        <v>9360</v>
      </c>
      <c r="B1732" s="1" t="s">
        <v>91</v>
      </c>
      <c r="C1732" s="1" t="s">
        <v>797</v>
      </c>
      <c r="D1732" s="1" t="s">
        <v>9474</v>
      </c>
      <c r="E1732" s="1" t="s">
        <v>9475</v>
      </c>
      <c r="F1732" s="40"/>
      <c r="G1732" s="4"/>
      <c r="H1732" s="4"/>
      <c r="I1732" s="4"/>
      <c r="J1732" s="4"/>
      <c r="K1732" s="4"/>
      <c r="L1732" s="4"/>
      <c r="M1732" s="4"/>
      <c r="N1732" s="4"/>
      <c r="O1732" s="4"/>
      <c r="P1732" s="4"/>
    </row>
    <row r="1733" ht="13.5" customHeight="1">
      <c r="A1733" s="1" t="s">
        <v>9360</v>
      </c>
      <c r="B1733" s="1" t="s">
        <v>94</v>
      </c>
      <c r="C1733" s="1" t="s">
        <v>797</v>
      </c>
      <c r="D1733" s="1" t="s">
        <v>9480</v>
      </c>
      <c r="E1733" s="1" t="s">
        <v>9481</v>
      </c>
      <c r="F1733" s="40"/>
      <c r="G1733" s="4"/>
      <c r="H1733" s="4"/>
      <c r="I1733" s="4"/>
      <c r="J1733" s="4"/>
      <c r="K1733" s="4"/>
      <c r="L1733" s="4"/>
      <c r="M1733" s="4"/>
      <c r="N1733" s="4"/>
      <c r="O1733" s="4"/>
      <c r="P1733" s="4"/>
    </row>
    <row r="1734" ht="13.5" customHeight="1">
      <c r="A1734" s="1" t="s">
        <v>9360</v>
      </c>
      <c r="B1734" s="1" t="s">
        <v>186</v>
      </c>
      <c r="C1734" s="1" t="s">
        <v>797</v>
      </c>
      <c r="D1734" s="1" t="s">
        <v>9486</v>
      </c>
      <c r="E1734" s="1" t="s">
        <v>9489</v>
      </c>
      <c r="F1734" s="40"/>
      <c r="G1734" s="4"/>
      <c r="H1734" s="4"/>
      <c r="I1734" s="4"/>
      <c r="J1734" s="4"/>
      <c r="K1734" s="4"/>
      <c r="L1734" s="4"/>
      <c r="M1734" s="4"/>
      <c r="N1734" s="4"/>
      <c r="O1734" s="4"/>
      <c r="P1734" s="4"/>
    </row>
    <row r="1735" ht="13.5" customHeight="1">
      <c r="A1735" s="1" t="s">
        <v>9360</v>
      </c>
      <c r="B1735" s="1" t="s">
        <v>189</v>
      </c>
      <c r="C1735" s="1" t="s">
        <v>374</v>
      </c>
      <c r="D1735" s="1" t="s">
        <v>9492</v>
      </c>
      <c r="E1735" s="1" t="s">
        <v>9493</v>
      </c>
      <c r="F1735" s="40"/>
      <c r="G1735" s="4"/>
      <c r="H1735" s="4"/>
      <c r="I1735" s="4"/>
      <c r="J1735" s="4"/>
      <c r="K1735" s="4"/>
      <c r="L1735" s="4"/>
      <c r="M1735" s="4"/>
      <c r="N1735" s="4"/>
      <c r="O1735" s="4"/>
      <c r="P1735" s="4"/>
    </row>
    <row r="1736" ht="13.5" customHeight="1">
      <c r="A1736" s="1" t="s">
        <v>9360</v>
      </c>
      <c r="B1736" s="1" t="s">
        <v>193</v>
      </c>
      <c r="C1736" s="1" t="s">
        <v>797</v>
      </c>
      <c r="D1736" s="1" t="s">
        <v>9497</v>
      </c>
      <c r="E1736" s="1" t="s">
        <v>9498</v>
      </c>
      <c r="F1736" s="40"/>
      <c r="G1736" s="4"/>
      <c r="H1736" s="4"/>
      <c r="I1736" s="4"/>
      <c r="J1736" s="4"/>
      <c r="K1736" s="4"/>
      <c r="L1736" s="4"/>
      <c r="M1736" s="4"/>
      <c r="N1736" s="4"/>
      <c r="O1736" s="4"/>
      <c r="P1736" s="4"/>
    </row>
    <row r="1737" ht="13.5" customHeight="1">
      <c r="A1737" s="1" t="s">
        <v>9360</v>
      </c>
      <c r="B1737" s="1" t="s">
        <v>197</v>
      </c>
      <c r="C1737" s="1" t="s">
        <v>797</v>
      </c>
      <c r="D1737" s="1" t="s">
        <v>9504</v>
      </c>
      <c r="E1737" s="1" t="s">
        <v>9506</v>
      </c>
      <c r="F1737" s="40"/>
      <c r="G1737" s="4"/>
      <c r="H1737" s="4"/>
      <c r="I1737" s="4"/>
      <c r="J1737" s="4"/>
      <c r="K1737" s="4"/>
      <c r="L1737" s="4"/>
      <c r="M1737" s="4"/>
      <c r="N1737" s="4"/>
      <c r="O1737" s="4"/>
      <c r="P1737" s="4"/>
    </row>
    <row r="1738" ht="13.5" customHeight="1">
      <c r="A1738" s="1" t="s">
        <v>9360</v>
      </c>
      <c r="B1738" s="1" t="s">
        <v>201</v>
      </c>
      <c r="C1738" s="1" t="s">
        <v>797</v>
      </c>
      <c r="D1738" s="1" t="s">
        <v>9510</v>
      </c>
      <c r="E1738" s="1" t="s">
        <v>9512</v>
      </c>
      <c r="F1738" s="40"/>
      <c r="G1738" s="4"/>
      <c r="H1738" s="4"/>
      <c r="I1738" s="4"/>
      <c r="J1738" s="4"/>
      <c r="K1738" s="4"/>
      <c r="L1738" s="4"/>
      <c r="M1738" s="4"/>
      <c r="N1738" s="4"/>
      <c r="O1738" s="4"/>
      <c r="P1738" s="4"/>
    </row>
    <row r="1739" ht="13.5" customHeight="1">
      <c r="A1739" s="1" t="s">
        <v>9360</v>
      </c>
      <c r="B1739" s="1" t="s">
        <v>206</v>
      </c>
      <c r="C1739" s="1" t="s">
        <v>797</v>
      </c>
      <c r="D1739" s="1" t="s">
        <v>9521</v>
      </c>
      <c r="E1739" s="1" t="s">
        <v>9522</v>
      </c>
      <c r="F1739" s="40"/>
      <c r="G1739" s="4"/>
      <c r="H1739" s="4"/>
      <c r="I1739" s="4"/>
      <c r="J1739" s="4"/>
      <c r="K1739" s="4"/>
      <c r="L1739" s="4"/>
      <c r="M1739" s="4"/>
      <c r="N1739" s="4"/>
      <c r="O1739" s="4"/>
      <c r="P1739" s="4"/>
    </row>
    <row r="1740" ht="13.5" customHeight="1">
      <c r="A1740" s="1" t="s">
        <v>9360</v>
      </c>
      <c r="B1740" s="1" t="s">
        <v>211</v>
      </c>
      <c r="C1740" s="1" t="s">
        <v>797</v>
      </c>
      <c r="D1740" s="1" t="s">
        <v>9528</v>
      </c>
      <c r="E1740" s="1" t="s">
        <v>9529</v>
      </c>
      <c r="F1740" s="40"/>
      <c r="G1740" s="4"/>
      <c r="H1740" s="4"/>
      <c r="I1740" s="4"/>
      <c r="J1740" s="4"/>
      <c r="K1740" s="4"/>
      <c r="L1740" s="4"/>
      <c r="M1740" s="4"/>
      <c r="N1740" s="4"/>
      <c r="O1740" s="4"/>
      <c r="P1740" s="4"/>
    </row>
    <row r="1741" ht="13.5" customHeight="1">
      <c r="A1741" s="1" t="s">
        <v>9360</v>
      </c>
      <c r="B1741" s="1" t="s">
        <v>215</v>
      </c>
      <c r="C1741" s="1" t="s">
        <v>797</v>
      </c>
      <c r="D1741" s="1" t="s">
        <v>9534</v>
      </c>
      <c r="E1741" s="1" t="s">
        <v>9535</v>
      </c>
      <c r="F1741" s="40"/>
      <c r="G1741" s="4"/>
      <c r="H1741" s="4"/>
      <c r="I1741" s="4"/>
      <c r="J1741" s="4"/>
      <c r="K1741" s="4"/>
      <c r="L1741" s="4"/>
      <c r="M1741" s="4"/>
      <c r="N1741" s="4"/>
      <c r="O1741" s="4"/>
      <c r="P1741" s="4"/>
    </row>
    <row r="1742" ht="13.5" customHeight="1">
      <c r="A1742" s="1" t="s">
        <v>9360</v>
      </c>
      <c r="B1742" s="1" t="s">
        <v>220</v>
      </c>
      <c r="C1742" s="1" t="s">
        <v>1611</v>
      </c>
      <c r="D1742" s="1" t="s">
        <v>9542</v>
      </c>
      <c r="E1742" s="1" t="s">
        <v>9543</v>
      </c>
      <c r="F1742" s="40"/>
      <c r="G1742" s="4"/>
      <c r="H1742" s="4"/>
      <c r="I1742" s="4"/>
      <c r="J1742" s="4"/>
      <c r="K1742" s="4"/>
      <c r="L1742" s="4"/>
      <c r="M1742" s="4"/>
      <c r="N1742" s="4"/>
      <c r="O1742" s="4"/>
      <c r="P1742" s="4"/>
    </row>
    <row r="1743" ht="13.5" customHeight="1">
      <c r="A1743" s="1" t="s">
        <v>9360</v>
      </c>
      <c r="B1743" s="1" t="s">
        <v>223</v>
      </c>
      <c r="C1743" s="1" t="s">
        <v>1611</v>
      </c>
      <c r="D1743" s="1" t="s">
        <v>9550</v>
      </c>
      <c r="E1743" s="1" t="s">
        <v>9551</v>
      </c>
      <c r="F1743" s="40"/>
      <c r="G1743" s="4"/>
      <c r="H1743" s="4"/>
      <c r="I1743" s="4"/>
      <c r="J1743" s="4"/>
      <c r="K1743" s="4"/>
      <c r="L1743" s="4"/>
      <c r="M1743" s="4"/>
      <c r="N1743" s="4"/>
      <c r="O1743" s="4"/>
      <c r="P1743" s="4"/>
    </row>
    <row r="1744" ht="13.5" customHeight="1">
      <c r="A1744" s="1" t="s">
        <v>9360</v>
      </c>
      <c r="B1744" s="1" t="s">
        <v>229</v>
      </c>
      <c r="C1744" s="1" t="s">
        <v>1611</v>
      </c>
      <c r="D1744" s="1" t="s">
        <v>9556</v>
      </c>
      <c r="E1744" s="1" t="s">
        <v>9557</v>
      </c>
      <c r="F1744" s="40"/>
      <c r="G1744" s="4"/>
      <c r="H1744" s="4"/>
      <c r="I1744" s="4"/>
      <c r="J1744" s="4"/>
      <c r="K1744" s="4"/>
      <c r="L1744" s="4"/>
      <c r="M1744" s="4"/>
      <c r="N1744" s="4"/>
      <c r="O1744" s="4"/>
      <c r="P1744" s="4"/>
    </row>
    <row r="1745" ht="13.5" customHeight="1">
      <c r="A1745" s="1" t="s">
        <v>9360</v>
      </c>
      <c r="B1745" s="1" t="s">
        <v>233</v>
      </c>
      <c r="C1745" s="1" t="s">
        <v>1611</v>
      </c>
      <c r="D1745" s="1" t="s">
        <v>9562</v>
      </c>
      <c r="E1745" s="1" t="s">
        <v>9563</v>
      </c>
      <c r="F1745" s="40"/>
      <c r="G1745" s="4"/>
      <c r="H1745" s="4"/>
      <c r="I1745" s="4"/>
      <c r="J1745" s="4"/>
      <c r="K1745" s="4"/>
      <c r="L1745" s="4"/>
      <c r="M1745" s="4"/>
      <c r="N1745" s="4"/>
      <c r="O1745" s="4"/>
      <c r="P1745" s="4"/>
    </row>
    <row r="1746" ht="13.5" customHeight="1">
      <c r="A1746" s="1" t="s">
        <v>9360</v>
      </c>
      <c r="B1746" s="1" t="s">
        <v>237</v>
      </c>
      <c r="C1746" s="1" t="s">
        <v>1611</v>
      </c>
      <c r="D1746" s="1" t="s">
        <v>9569</v>
      </c>
      <c r="E1746" s="1" t="s">
        <v>9571</v>
      </c>
      <c r="F1746" s="40"/>
      <c r="G1746" s="4"/>
      <c r="H1746" s="4"/>
      <c r="I1746" s="4"/>
      <c r="J1746" s="4"/>
      <c r="K1746" s="4"/>
      <c r="L1746" s="4"/>
      <c r="M1746" s="4"/>
      <c r="N1746" s="4"/>
      <c r="O1746" s="4"/>
      <c r="P1746" s="4"/>
    </row>
    <row r="1747" ht="13.5" customHeight="1">
      <c r="A1747" s="1" t="s">
        <v>9360</v>
      </c>
      <c r="B1747" s="1" t="s">
        <v>241</v>
      </c>
      <c r="C1747" s="1" t="s">
        <v>1611</v>
      </c>
      <c r="D1747" s="1" t="s">
        <v>9576</v>
      </c>
      <c r="E1747" s="1" t="s">
        <v>9577</v>
      </c>
      <c r="F1747" s="40"/>
      <c r="G1747" s="4"/>
      <c r="H1747" s="4"/>
      <c r="I1747" s="4"/>
      <c r="J1747" s="4"/>
      <c r="K1747" s="4"/>
      <c r="L1747" s="4"/>
      <c r="M1747" s="4"/>
      <c r="N1747" s="4"/>
      <c r="O1747" s="4"/>
      <c r="P1747" s="4"/>
    </row>
    <row r="1748" ht="13.5" customHeight="1">
      <c r="A1748" s="1" t="s">
        <v>9360</v>
      </c>
      <c r="B1748" s="1" t="s">
        <v>244</v>
      </c>
      <c r="C1748" s="1" t="s">
        <v>1611</v>
      </c>
      <c r="D1748" s="1" t="s">
        <v>9583</v>
      </c>
      <c r="E1748" s="1" t="s">
        <v>9585</v>
      </c>
      <c r="F1748" s="40"/>
      <c r="G1748" s="4"/>
      <c r="H1748" s="4"/>
      <c r="I1748" s="4"/>
      <c r="J1748" s="4"/>
      <c r="K1748" s="4"/>
      <c r="L1748" s="4"/>
      <c r="M1748" s="4"/>
      <c r="N1748" s="4"/>
      <c r="O1748" s="4"/>
      <c r="P1748" s="4"/>
    </row>
    <row r="1749" ht="13.5" customHeight="1">
      <c r="A1749" s="1" t="s">
        <v>9360</v>
      </c>
      <c r="B1749" s="1" t="s">
        <v>247</v>
      </c>
      <c r="C1749" s="1" t="s">
        <v>374</v>
      </c>
      <c r="D1749" s="1" t="s">
        <v>9590</v>
      </c>
      <c r="E1749" s="1" t="s">
        <v>9591</v>
      </c>
      <c r="F1749" s="40"/>
      <c r="G1749" s="4"/>
      <c r="H1749" s="4"/>
      <c r="I1749" s="4"/>
      <c r="J1749" s="4"/>
      <c r="K1749" s="4"/>
      <c r="L1749" s="4"/>
      <c r="M1749" s="4"/>
      <c r="N1749" s="4"/>
      <c r="O1749" s="4"/>
      <c r="P1749" s="4"/>
    </row>
    <row r="1750" ht="13.5" customHeight="1">
      <c r="A1750" s="1" t="s">
        <v>9360</v>
      </c>
      <c r="B1750" s="1" t="s">
        <v>251</v>
      </c>
      <c r="C1750" s="1" t="s">
        <v>10</v>
      </c>
      <c r="D1750" s="1" t="s">
        <v>9601</v>
      </c>
      <c r="E1750" s="1" t="s">
        <v>9602</v>
      </c>
      <c r="F1750" s="37"/>
      <c r="G1750" s="4"/>
      <c r="H1750" s="4"/>
      <c r="I1750" s="4"/>
      <c r="J1750" s="4"/>
      <c r="K1750" s="4"/>
      <c r="L1750" s="4"/>
      <c r="M1750" s="4"/>
      <c r="N1750" s="4"/>
      <c r="O1750" s="4"/>
      <c r="P1750" s="4"/>
    </row>
    <row r="1751" ht="13.5" customHeight="1">
      <c r="A1751" s="1" t="s">
        <v>9360</v>
      </c>
      <c r="B1751" s="1" t="s">
        <v>254</v>
      </c>
      <c r="C1751" s="1" t="s">
        <v>10</v>
      </c>
      <c r="D1751" s="1" t="s">
        <v>9605</v>
      </c>
      <c r="E1751" s="1" t="s">
        <v>9606</v>
      </c>
      <c r="F1751" s="37"/>
      <c r="G1751" s="4"/>
      <c r="H1751" s="4"/>
      <c r="I1751" s="4"/>
      <c r="J1751" s="4"/>
      <c r="K1751" s="4"/>
      <c r="L1751" s="4"/>
      <c r="M1751" s="4"/>
      <c r="N1751" s="4"/>
      <c r="O1751" s="4"/>
      <c r="P1751" s="4"/>
    </row>
    <row r="1752" ht="13.5" customHeight="1">
      <c r="A1752" s="1" t="s">
        <v>9360</v>
      </c>
      <c r="B1752" s="1" t="s">
        <v>258</v>
      </c>
      <c r="C1752" s="1" t="s">
        <v>10</v>
      </c>
      <c r="D1752" s="1" t="s">
        <v>9611</v>
      </c>
      <c r="E1752" s="1" t="s">
        <v>9612</v>
      </c>
      <c r="F1752" s="37"/>
      <c r="G1752" s="4"/>
      <c r="H1752" s="4"/>
      <c r="I1752" s="4"/>
      <c r="J1752" s="4"/>
      <c r="K1752" s="4"/>
      <c r="L1752" s="4"/>
      <c r="M1752" s="4"/>
      <c r="N1752" s="4"/>
      <c r="O1752" s="4"/>
      <c r="P1752" s="4"/>
    </row>
    <row r="1753" ht="13.5" customHeight="1">
      <c r="A1753" s="1" t="s">
        <v>9360</v>
      </c>
      <c r="B1753" s="1" t="s">
        <v>263</v>
      </c>
      <c r="C1753" s="1" t="s">
        <v>10</v>
      </c>
      <c r="D1753" s="1" t="s">
        <v>9616</v>
      </c>
      <c r="E1753" s="1" t="s">
        <v>9617</v>
      </c>
      <c r="F1753" s="37"/>
      <c r="G1753" s="4"/>
      <c r="H1753" s="4"/>
      <c r="I1753" s="4"/>
      <c r="J1753" s="4"/>
      <c r="K1753" s="4"/>
      <c r="L1753" s="4"/>
      <c r="M1753" s="4"/>
      <c r="N1753" s="4"/>
      <c r="O1753" s="4"/>
      <c r="P1753" s="4"/>
    </row>
    <row r="1754" ht="13.5" customHeight="1">
      <c r="A1754" s="1" t="s">
        <v>9360</v>
      </c>
      <c r="B1754" s="1" t="s">
        <v>268</v>
      </c>
      <c r="C1754" s="1" t="s">
        <v>10</v>
      </c>
      <c r="D1754" s="1" t="s">
        <v>9621</v>
      </c>
      <c r="E1754" s="1" t="s">
        <v>9622</v>
      </c>
      <c r="F1754" s="37"/>
      <c r="G1754" s="4"/>
      <c r="H1754" s="4"/>
      <c r="I1754" s="4"/>
      <c r="J1754" s="4"/>
      <c r="K1754" s="4"/>
      <c r="L1754" s="4"/>
      <c r="M1754" s="4"/>
      <c r="N1754" s="4"/>
      <c r="O1754" s="4"/>
      <c r="P1754" s="4"/>
    </row>
    <row r="1755" ht="13.5" customHeight="1">
      <c r="A1755" s="1" t="s">
        <v>9360</v>
      </c>
      <c r="B1755" s="1" t="s">
        <v>271</v>
      </c>
      <c r="C1755" s="1" t="s">
        <v>10</v>
      </c>
      <c r="D1755" s="1" t="s">
        <v>9626</v>
      </c>
      <c r="E1755" s="1" t="s">
        <v>9629</v>
      </c>
      <c r="F1755" s="37"/>
      <c r="G1755" s="4"/>
      <c r="H1755" s="4"/>
      <c r="I1755" s="4"/>
      <c r="J1755" s="4"/>
      <c r="K1755" s="4"/>
      <c r="L1755" s="4"/>
      <c r="M1755" s="4"/>
      <c r="N1755" s="4"/>
      <c r="O1755" s="4"/>
      <c r="P1755" s="4"/>
    </row>
    <row r="1756" ht="13.5" customHeight="1">
      <c r="A1756" s="1" t="s">
        <v>9360</v>
      </c>
      <c r="B1756" s="1" t="s">
        <v>99</v>
      </c>
      <c r="C1756" s="1" t="s">
        <v>9635</v>
      </c>
      <c r="D1756" s="36"/>
      <c r="E1756" s="36"/>
      <c r="F1756" s="40"/>
      <c r="G1756" s="4"/>
      <c r="H1756" s="4"/>
      <c r="I1756" s="4"/>
      <c r="J1756" s="4"/>
      <c r="K1756" s="4"/>
      <c r="L1756" s="4"/>
      <c r="M1756" s="4"/>
      <c r="N1756" s="4"/>
      <c r="O1756" s="4"/>
      <c r="P1756" s="4"/>
    </row>
    <row r="1757" ht="13.5" customHeight="1">
      <c r="A1757" s="1" t="s">
        <v>9638</v>
      </c>
      <c r="B1757" s="2" t="s">
        <v>1</v>
      </c>
      <c r="C1757" s="1" t="s">
        <v>2</v>
      </c>
      <c r="D1757" s="36"/>
      <c r="E1757" s="36"/>
      <c r="F1757" s="37"/>
      <c r="G1757" s="4"/>
      <c r="H1757" s="4"/>
      <c r="I1757" s="4"/>
      <c r="J1757" s="4"/>
      <c r="K1757" s="4"/>
      <c r="L1757" s="4"/>
      <c r="M1757" s="4"/>
      <c r="N1757" s="4"/>
      <c r="O1757" s="4"/>
      <c r="P1757" s="4"/>
    </row>
    <row r="1758" ht="13.5" customHeight="1">
      <c r="A1758" s="1" t="s">
        <v>9638</v>
      </c>
      <c r="B1758" s="1" t="s">
        <v>5</v>
      </c>
      <c r="C1758" s="1" t="s">
        <v>303</v>
      </c>
      <c r="D1758" s="1" t="s">
        <v>9642</v>
      </c>
      <c r="E1758" s="1" t="s">
        <v>9643</v>
      </c>
      <c r="F1758" s="37"/>
      <c r="G1758" s="4"/>
      <c r="H1758" s="4"/>
      <c r="I1758" s="4"/>
      <c r="J1758" s="4"/>
      <c r="K1758" s="4"/>
      <c r="L1758" s="4"/>
      <c r="M1758" s="4"/>
      <c r="N1758" s="4"/>
      <c r="O1758" s="4"/>
      <c r="P1758" s="4"/>
    </row>
    <row r="1759" ht="13.5" customHeight="1">
      <c r="A1759" s="1" t="s">
        <v>9638</v>
      </c>
      <c r="B1759" s="1" t="s">
        <v>9</v>
      </c>
      <c r="C1759" s="1" t="s">
        <v>10</v>
      </c>
      <c r="D1759" s="1" t="s">
        <v>9649</v>
      </c>
      <c r="E1759" s="1" t="s">
        <v>9651</v>
      </c>
      <c r="F1759" s="37"/>
      <c r="G1759" s="4"/>
      <c r="H1759" s="4"/>
      <c r="I1759" s="4"/>
      <c r="J1759" s="4"/>
      <c r="K1759" s="4"/>
      <c r="L1759" s="4"/>
      <c r="M1759" s="4"/>
      <c r="N1759" s="4"/>
      <c r="O1759" s="4"/>
      <c r="P1759" s="4"/>
    </row>
    <row r="1760" ht="13.5" customHeight="1">
      <c r="A1760" s="1" t="s">
        <v>9638</v>
      </c>
      <c r="B1760" s="1" t="s">
        <v>13</v>
      </c>
      <c r="C1760" s="1" t="s">
        <v>115</v>
      </c>
      <c r="D1760" s="1" t="s">
        <v>9660</v>
      </c>
      <c r="E1760" s="1" t="s">
        <v>9661</v>
      </c>
      <c r="F1760" s="37"/>
      <c r="G1760" s="4"/>
      <c r="H1760" s="4"/>
      <c r="I1760" s="4"/>
      <c r="J1760" s="4"/>
      <c r="K1760" s="4"/>
      <c r="L1760" s="4"/>
      <c r="M1760" s="4"/>
      <c r="N1760" s="4"/>
      <c r="O1760" s="4"/>
      <c r="P1760" s="4"/>
    </row>
    <row r="1761" ht="13.5" customHeight="1">
      <c r="A1761" s="1" t="s">
        <v>9638</v>
      </c>
      <c r="B1761" s="1" t="s">
        <v>16</v>
      </c>
      <c r="C1761" s="1" t="s">
        <v>10</v>
      </c>
      <c r="D1761" s="1" t="s">
        <v>9666</v>
      </c>
      <c r="E1761" s="1" t="s">
        <v>9669</v>
      </c>
      <c r="F1761" s="37"/>
      <c r="G1761" s="4"/>
      <c r="H1761" s="4"/>
      <c r="I1761" s="4"/>
      <c r="J1761" s="4"/>
      <c r="K1761" s="4"/>
      <c r="L1761" s="4"/>
      <c r="M1761" s="4"/>
      <c r="N1761" s="4"/>
      <c r="O1761" s="4"/>
      <c r="P1761" s="4"/>
    </row>
    <row r="1762" ht="13.5" customHeight="1">
      <c r="A1762" s="1" t="s">
        <v>9638</v>
      </c>
      <c r="B1762" s="1" t="s">
        <v>21</v>
      </c>
      <c r="C1762" s="1" t="s">
        <v>10</v>
      </c>
      <c r="D1762" s="1" t="s">
        <v>9672</v>
      </c>
      <c r="E1762" s="1" t="s">
        <v>9673</v>
      </c>
      <c r="F1762" s="37"/>
      <c r="G1762" s="4"/>
      <c r="H1762" s="4"/>
      <c r="I1762" s="4"/>
      <c r="J1762" s="4"/>
      <c r="K1762" s="4"/>
      <c r="L1762" s="4"/>
      <c r="M1762" s="4"/>
      <c r="N1762" s="4"/>
      <c r="O1762" s="4"/>
      <c r="P1762" s="4"/>
    </row>
    <row r="1763" ht="13.5" customHeight="1">
      <c r="A1763" s="1" t="s">
        <v>9638</v>
      </c>
      <c r="B1763" s="1" t="s">
        <v>27</v>
      </c>
      <c r="C1763" s="1" t="s">
        <v>10</v>
      </c>
      <c r="D1763" s="1" t="s">
        <v>9676</v>
      </c>
      <c r="E1763" s="1" t="s">
        <v>9677</v>
      </c>
      <c r="F1763" s="37"/>
      <c r="G1763" s="4"/>
      <c r="H1763" s="4"/>
      <c r="I1763" s="4"/>
      <c r="J1763" s="4"/>
      <c r="K1763" s="4"/>
      <c r="L1763" s="4"/>
      <c r="M1763" s="4"/>
      <c r="N1763" s="4"/>
      <c r="O1763" s="4"/>
      <c r="P1763" s="4"/>
    </row>
    <row r="1764" ht="13.5" customHeight="1">
      <c r="A1764" s="1" t="s">
        <v>9638</v>
      </c>
      <c r="B1764" s="1" t="s">
        <v>31</v>
      </c>
      <c r="C1764" s="1" t="s">
        <v>10</v>
      </c>
      <c r="D1764" s="1" t="s">
        <v>9680</v>
      </c>
      <c r="E1764" s="1" t="s">
        <v>9682</v>
      </c>
      <c r="F1764" s="37"/>
      <c r="G1764" s="4"/>
      <c r="H1764" s="4"/>
      <c r="I1764" s="4"/>
      <c r="J1764" s="4"/>
      <c r="K1764" s="4"/>
      <c r="L1764" s="4"/>
      <c r="M1764" s="4"/>
      <c r="N1764" s="4"/>
      <c r="O1764" s="4"/>
      <c r="P1764" s="4"/>
    </row>
    <row r="1765" ht="13.5" customHeight="1">
      <c r="A1765" s="1" t="s">
        <v>9638</v>
      </c>
      <c r="B1765" s="1" t="s">
        <v>34</v>
      </c>
      <c r="C1765" s="1" t="s">
        <v>10</v>
      </c>
      <c r="D1765" s="1" t="s">
        <v>9686</v>
      </c>
      <c r="E1765" s="1" t="s">
        <v>9687</v>
      </c>
      <c r="F1765" s="37"/>
      <c r="G1765" s="4"/>
      <c r="H1765" s="4"/>
      <c r="I1765" s="4"/>
      <c r="J1765" s="4"/>
      <c r="K1765" s="4"/>
      <c r="L1765" s="4"/>
      <c r="M1765" s="4"/>
      <c r="N1765" s="4"/>
      <c r="O1765" s="4"/>
      <c r="P1765" s="4"/>
    </row>
    <row r="1766" ht="13.5" customHeight="1">
      <c r="A1766" s="1" t="s">
        <v>9638</v>
      </c>
      <c r="B1766" s="1" t="s">
        <v>40</v>
      </c>
      <c r="C1766" s="1" t="s">
        <v>10</v>
      </c>
      <c r="D1766" s="1" t="s">
        <v>9689</v>
      </c>
      <c r="E1766" s="1" t="s">
        <v>9691</v>
      </c>
      <c r="F1766" s="37"/>
      <c r="G1766" s="4"/>
      <c r="H1766" s="4"/>
      <c r="I1766" s="4"/>
      <c r="J1766" s="4"/>
      <c r="K1766" s="4"/>
      <c r="L1766" s="4"/>
      <c r="M1766" s="4"/>
      <c r="N1766" s="4"/>
      <c r="O1766" s="4"/>
      <c r="P1766" s="4"/>
    </row>
    <row r="1767" ht="13.5" customHeight="1">
      <c r="A1767" s="1" t="s">
        <v>9638</v>
      </c>
      <c r="B1767" s="1" t="s">
        <v>45</v>
      </c>
      <c r="C1767" s="1" t="s">
        <v>10</v>
      </c>
      <c r="D1767" s="1" t="s">
        <v>9694</v>
      </c>
      <c r="E1767" s="1" t="s">
        <v>9695</v>
      </c>
      <c r="F1767" s="37"/>
      <c r="G1767" s="4"/>
      <c r="H1767" s="4"/>
      <c r="I1767" s="4"/>
      <c r="J1767" s="4"/>
      <c r="K1767" s="4"/>
      <c r="L1767" s="4"/>
      <c r="M1767" s="4"/>
      <c r="N1767" s="4"/>
      <c r="O1767" s="4"/>
      <c r="P1767" s="4"/>
    </row>
    <row r="1768" ht="13.5" customHeight="1">
      <c r="A1768" s="1" t="s">
        <v>9638</v>
      </c>
      <c r="B1768" s="1" t="s">
        <v>52</v>
      </c>
      <c r="C1768" s="1" t="s">
        <v>10</v>
      </c>
      <c r="D1768" s="1" t="s">
        <v>9699</v>
      </c>
      <c r="E1768" s="1" t="s">
        <v>9701</v>
      </c>
      <c r="F1768" s="37"/>
      <c r="G1768" s="4"/>
      <c r="H1768" s="4"/>
      <c r="I1768" s="4"/>
      <c r="J1768" s="4"/>
      <c r="K1768" s="4"/>
      <c r="L1768" s="4"/>
      <c r="M1768" s="4"/>
      <c r="N1768" s="4"/>
      <c r="O1768" s="4"/>
      <c r="P1768" s="4"/>
    </row>
    <row r="1769" ht="13.5" customHeight="1">
      <c r="A1769" s="1" t="s">
        <v>9638</v>
      </c>
      <c r="B1769" s="1" t="s">
        <v>57</v>
      </c>
      <c r="C1769" s="1" t="s">
        <v>10</v>
      </c>
      <c r="D1769" s="1" t="s">
        <v>9702</v>
      </c>
      <c r="E1769" s="1" t="s">
        <v>9703</v>
      </c>
      <c r="F1769" s="37"/>
      <c r="G1769" s="4"/>
      <c r="H1769" s="4"/>
      <c r="I1769" s="4"/>
      <c r="J1769" s="4"/>
      <c r="K1769" s="4"/>
      <c r="L1769" s="4"/>
      <c r="M1769" s="4"/>
      <c r="N1769" s="4"/>
      <c r="O1769" s="4"/>
      <c r="P1769" s="4"/>
    </row>
    <row r="1770" ht="13.5" customHeight="1">
      <c r="A1770" s="1" t="s">
        <v>9638</v>
      </c>
      <c r="B1770" s="1" t="s">
        <v>60</v>
      </c>
      <c r="C1770" s="1" t="s">
        <v>10</v>
      </c>
      <c r="D1770" s="1" t="s">
        <v>9706</v>
      </c>
      <c r="E1770" s="1" t="s">
        <v>9707</v>
      </c>
      <c r="F1770" s="37"/>
      <c r="G1770" s="4"/>
      <c r="H1770" s="4"/>
      <c r="I1770" s="4"/>
      <c r="J1770" s="4"/>
      <c r="K1770" s="4"/>
      <c r="L1770" s="4"/>
      <c r="M1770" s="4"/>
      <c r="N1770" s="4"/>
      <c r="O1770" s="4"/>
      <c r="P1770" s="4"/>
    </row>
    <row r="1771" ht="13.5" customHeight="1">
      <c r="A1771" s="1" t="s">
        <v>9638</v>
      </c>
      <c r="B1771" s="1" t="s">
        <v>65</v>
      </c>
      <c r="C1771" s="1" t="s">
        <v>10</v>
      </c>
      <c r="D1771" s="1" t="s">
        <v>9709</v>
      </c>
      <c r="E1771" s="1" t="s">
        <v>9710</v>
      </c>
      <c r="F1771" s="37"/>
      <c r="G1771" s="4"/>
      <c r="H1771" s="4"/>
      <c r="I1771" s="4"/>
      <c r="J1771" s="4"/>
      <c r="K1771" s="4"/>
      <c r="L1771" s="4"/>
      <c r="M1771" s="4"/>
      <c r="N1771" s="4"/>
      <c r="O1771" s="4"/>
      <c r="P1771" s="4"/>
    </row>
    <row r="1772" ht="13.5" customHeight="1">
      <c r="A1772" s="1" t="s">
        <v>9638</v>
      </c>
      <c r="B1772" s="1" t="s">
        <v>70</v>
      </c>
      <c r="C1772" s="1" t="s">
        <v>10</v>
      </c>
      <c r="D1772" s="1" t="s">
        <v>9713</v>
      </c>
      <c r="E1772" s="1" t="s">
        <v>9714</v>
      </c>
      <c r="F1772" s="37"/>
      <c r="G1772" s="4"/>
      <c r="H1772" s="4"/>
      <c r="I1772" s="4"/>
      <c r="J1772" s="4"/>
      <c r="K1772" s="4"/>
      <c r="L1772" s="4"/>
      <c r="M1772" s="4"/>
      <c r="N1772" s="4"/>
      <c r="O1772" s="4"/>
      <c r="P1772" s="4"/>
    </row>
    <row r="1773" ht="13.5" customHeight="1">
      <c r="A1773" s="1" t="s">
        <v>9638</v>
      </c>
      <c r="B1773" s="1" t="s">
        <v>74</v>
      </c>
      <c r="C1773" s="1" t="s">
        <v>374</v>
      </c>
      <c r="D1773" s="1" t="s">
        <v>9718</v>
      </c>
      <c r="E1773" s="1" t="s">
        <v>9719</v>
      </c>
      <c r="F1773" s="37"/>
      <c r="G1773" s="4"/>
      <c r="H1773" s="4"/>
      <c r="I1773" s="4"/>
      <c r="J1773" s="4"/>
      <c r="K1773" s="4"/>
      <c r="L1773" s="4"/>
      <c r="M1773" s="4"/>
      <c r="N1773" s="4"/>
      <c r="O1773" s="4"/>
      <c r="P1773" s="4"/>
    </row>
    <row r="1774" ht="13.5" customHeight="1">
      <c r="A1774" s="1" t="s">
        <v>9638</v>
      </c>
      <c r="B1774" s="1" t="s">
        <v>78</v>
      </c>
      <c r="C1774" s="1" t="s">
        <v>10</v>
      </c>
      <c r="D1774" s="1" t="s">
        <v>9723</v>
      </c>
      <c r="E1774" s="1" t="s">
        <v>9724</v>
      </c>
      <c r="F1774" s="37"/>
      <c r="G1774" s="4"/>
      <c r="H1774" s="4"/>
      <c r="I1774" s="4"/>
      <c r="J1774" s="4"/>
      <c r="K1774" s="4"/>
      <c r="L1774" s="4"/>
      <c r="M1774" s="4"/>
      <c r="N1774" s="4"/>
      <c r="O1774" s="4"/>
      <c r="P1774" s="4"/>
    </row>
    <row r="1775" ht="13.5" customHeight="1">
      <c r="A1775" s="1" t="s">
        <v>9638</v>
      </c>
      <c r="B1775" s="1" t="s">
        <v>83</v>
      </c>
      <c r="C1775" s="1" t="s">
        <v>10</v>
      </c>
      <c r="D1775" s="1" t="s">
        <v>9727</v>
      </c>
      <c r="E1775" s="1" t="s">
        <v>9728</v>
      </c>
      <c r="F1775" s="37"/>
      <c r="G1775" s="4"/>
      <c r="H1775" s="4"/>
      <c r="I1775" s="4"/>
      <c r="J1775" s="4"/>
      <c r="K1775" s="4"/>
      <c r="L1775" s="4"/>
      <c r="M1775" s="4"/>
      <c r="N1775" s="4"/>
      <c r="O1775" s="4"/>
      <c r="P1775" s="4"/>
    </row>
    <row r="1776" ht="13.5" customHeight="1">
      <c r="A1776" s="1" t="s">
        <v>9638</v>
      </c>
      <c r="B1776" s="1" t="s">
        <v>86</v>
      </c>
      <c r="C1776" s="1" t="s">
        <v>10</v>
      </c>
      <c r="D1776" s="1" t="s">
        <v>9733</v>
      </c>
      <c r="E1776" s="1" t="s">
        <v>9734</v>
      </c>
      <c r="F1776" s="37"/>
      <c r="G1776" s="4"/>
      <c r="H1776" s="4"/>
      <c r="I1776" s="4"/>
      <c r="J1776" s="4"/>
      <c r="K1776" s="4"/>
      <c r="L1776" s="4"/>
      <c r="M1776" s="4"/>
      <c r="N1776" s="4"/>
      <c r="O1776" s="4"/>
      <c r="P1776" s="4"/>
    </row>
    <row r="1777" ht="13.5" customHeight="1">
      <c r="A1777" s="1" t="s">
        <v>9638</v>
      </c>
      <c r="B1777" s="1" t="s">
        <v>91</v>
      </c>
      <c r="C1777" s="1" t="s">
        <v>10</v>
      </c>
      <c r="D1777" s="1" t="s">
        <v>9737</v>
      </c>
      <c r="E1777" s="1" t="s">
        <v>9738</v>
      </c>
      <c r="F1777" s="37"/>
      <c r="G1777" s="4"/>
      <c r="H1777" s="4"/>
      <c r="I1777" s="4"/>
      <c r="J1777" s="4"/>
      <c r="K1777" s="4"/>
      <c r="L1777" s="4"/>
      <c r="M1777" s="4"/>
      <c r="N1777" s="4"/>
      <c r="O1777" s="4"/>
      <c r="P1777" s="4"/>
    </row>
    <row r="1778" ht="13.5" customHeight="1">
      <c r="A1778" s="1" t="s">
        <v>9638</v>
      </c>
      <c r="B1778" s="1" t="s">
        <v>94</v>
      </c>
      <c r="C1778" s="1" t="s">
        <v>10</v>
      </c>
      <c r="D1778" s="1" t="s">
        <v>9740</v>
      </c>
      <c r="E1778" s="1" t="s">
        <v>9741</v>
      </c>
      <c r="F1778" s="37"/>
      <c r="G1778" s="4"/>
      <c r="H1778" s="4"/>
      <c r="I1778" s="4"/>
      <c r="J1778" s="4"/>
      <c r="K1778" s="4"/>
      <c r="L1778" s="4"/>
      <c r="M1778" s="4"/>
      <c r="N1778" s="4"/>
      <c r="O1778" s="4"/>
      <c r="P1778" s="4"/>
    </row>
    <row r="1779" ht="13.5" customHeight="1">
      <c r="A1779" s="1" t="s">
        <v>9638</v>
      </c>
      <c r="B1779" s="1" t="s">
        <v>186</v>
      </c>
      <c r="C1779" s="1" t="s">
        <v>10</v>
      </c>
      <c r="D1779" s="1" t="s">
        <v>9743</v>
      </c>
      <c r="E1779" s="1" t="s">
        <v>9746</v>
      </c>
      <c r="F1779" s="37"/>
      <c r="G1779" s="4"/>
      <c r="H1779" s="4"/>
      <c r="I1779" s="4"/>
      <c r="J1779" s="4"/>
      <c r="K1779" s="4"/>
      <c r="L1779" s="4"/>
      <c r="M1779" s="4"/>
      <c r="N1779" s="4"/>
      <c r="O1779" s="4"/>
      <c r="P1779" s="4"/>
    </row>
    <row r="1780" ht="13.5" customHeight="1">
      <c r="A1780" s="1" t="s">
        <v>9638</v>
      </c>
      <c r="B1780" s="1" t="s">
        <v>189</v>
      </c>
      <c r="C1780" s="1" t="s">
        <v>10</v>
      </c>
      <c r="D1780" s="1" t="s">
        <v>9748</v>
      </c>
      <c r="E1780" s="1" t="s">
        <v>9749</v>
      </c>
      <c r="F1780" s="37"/>
      <c r="G1780" s="4"/>
      <c r="H1780" s="4"/>
      <c r="I1780" s="4"/>
      <c r="J1780" s="4"/>
      <c r="K1780" s="4"/>
      <c r="L1780" s="4"/>
      <c r="M1780" s="4"/>
      <c r="N1780" s="4"/>
      <c r="O1780" s="4"/>
      <c r="P1780" s="4"/>
    </row>
    <row r="1781" ht="13.5" customHeight="1">
      <c r="A1781" s="1" t="s">
        <v>9638</v>
      </c>
      <c r="B1781" s="1" t="s">
        <v>193</v>
      </c>
      <c r="C1781" s="1" t="s">
        <v>10</v>
      </c>
      <c r="D1781" s="1" t="s">
        <v>9751</v>
      </c>
      <c r="E1781" s="1" t="s">
        <v>9754</v>
      </c>
      <c r="F1781" s="37"/>
      <c r="G1781" s="4"/>
      <c r="H1781" s="4"/>
      <c r="I1781" s="4"/>
      <c r="J1781" s="4"/>
      <c r="K1781" s="4"/>
      <c r="L1781" s="4"/>
      <c r="M1781" s="4"/>
      <c r="N1781" s="4"/>
      <c r="O1781" s="4"/>
      <c r="P1781" s="4"/>
    </row>
    <row r="1782" ht="13.5" customHeight="1">
      <c r="A1782" s="1" t="s">
        <v>9638</v>
      </c>
      <c r="B1782" s="1" t="s">
        <v>197</v>
      </c>
      <c r="C1782" s="1" t="s">
        <v>10</v>
      </c>
      <c r="D1782" s="1" t="s">
        <v>9756</v>
      </c>
      <c r="E1782" s="1" t="s">
        <v>9757</v>
      </c>
      <c r="F1782" s="37"/>
      <c r="G1782" s="4"/>
      <c r="H1782" s="4"/>
      <c r="I1782" s="4"/>
      <c r="J1782" s="4"/>
      <c r="K1782" s="4"/>
      <c r="L1782" s="4"/>
      <c r="M1782" s="4"/>
      <c r="N1782" s="4"/>
      <c r="O1782" s="4"/>
      <c r="P1782" s="4"/>
    </row>
    <row r="1783" ht="13.5" customHeight="1">
      <c r="A1783" s="1" t="s">
        <v>9638</v>
      </c>
      <c r="B1783" s="1" t="s">
        <v>201</v>
      </c>
      <c r="C1783" s="1" t="s">
        <v>10</v>
      </c>
      <c r="D1783" s="1" t="s">
        <v>9764</v>
      </c>
      <c r="E1783" s="1" t="s">
        <v>9765</v>
      </c>
      <c r="F1783" s="37"/>
      <c r="G1783" s="4"/>
      <c r="H1783" s="4"/>
      <c r="I1783" s="4"/>
      <c r="J1783" s="4"/>
      <c r="K1783" s="4"/>
      <c r="L1783" s="4"/>
      <c r="M1783" s="4"/>
      <c r="N1783" s="4"/>
      <c r="O1783" s="4"/>
      <c r="P1783" s="4"/>
    </row>
    <row r="1784" ht="13.5" customHeight="1">
      <c r="A1784" s="1" t="s">
        <v>9638</v>
      </c>
      <c r="B1784" s="1" t="s">
        <v>206</v>
      </c>
      <c r="C1784" s="1" t="s">
        <v>10</v>
      </c>
      <c r="D1784" s="1" t="s">
        <v>9768</v>
      </c>
      <c r="E1784" s="1" t="s">
        <v>9769</v>
      </c>
      <c r="F1784" s="37"/>
      <c r="G1784" s="4"/>
      <c r="H1784" s="4"/>
      <c r="I1784" s="4"/>
      <c r="J1784" s="4"/>
      <c r="K1784" s="4"/>
      <c r="L1784" s="4"/>
      <c r="M1784" s="4"/>
      <c r="N1784" s="4"/>
      <c r="O1784" s="4"/>
      <c r="P1784" s="4"/>
    </row>
    <row r="1785" ht="13.5" customHeight="1">
      <c r="A1785" s="1" t="s">
        <v>9638</v>
      </c>
      <c r="B1785" s="1" t="s">
        <v>99</v>
      </c>
      <c r="C1785" s="1" t="s">
        <v>817</v>
      </c>
      <c r="D1785" s="36"/>
      <c r="E1785" s="36"/>
      <c r="F1785" s="37"/>
      <c r="G1785" s="4"/>
      <c r="H1785" s="4"/>
      <c r="I1785" s="4"/>
      <c r="J1785" s="4"/>
      <c r="K1785" s="4"/>
      <c r="L1785" s="4"/>
      <c r="M1785" s="4"/>
      <c r="N1785" s="4"/>
      <c r="O1785" s="4"/>
      <c r="P1785" s="4"/>
    </row>
    <row r="1786" ht="13.5" customHeight="1">
      <c r="A1786" s="1" t="s">
        <v>9774</v>
      </c>
      <c r="B1786" s="2" t="s">
        <v>1</v>
      </c>
      <c r="C1786" s="1" t="s">
        <v>2</v>
      </c>
      <c r="D1786" s="36"/>
      <c r="E1786" s="36"/>
      <c r="F1786" s="37"/>
      <c r="G1786" s="4"/>
      <c r="H1786" s="4"/>
      <c r="I1786" s="4"/>
      <c r="J1786" s="4"/>
      <c r="K1786" s="4"/>
      <c r="L1786" s="4"/>
      <c r="M1786" s="4"/>
      <c r="N1786" s="4"/>
      <c r="O1786" s="4"/>
      <c r="P1786" s="4"/>
    </row>
    <row r="1787" ht="13.5" customHeight="1">
      <c r="A1787" s="1" t="s">
        <v>9774</v>
      </c>
      <c r="B1787" s="1" t="s">
        <v>5</v>
      </c>
      <c r="C1787" s="1" t="s">
        <v>303</v>
      </c>
      <c r="D1787" s="1" t="s">
        <v>9776</v>
      </c>
      <c r="E1787" s="1" t="s">
        <v>9777</v>
      </c>
      <c r="F1787" s="37"/>
      <c r="G1787" s="4"/>
      <c r="H1787" s="4"/>
      <c r="I1787" s="4"/>
      <c r="J1787" s="4"/>
      <c r="K1787" s="4"/>
      <c r="L1787" s="4"/>
      <c r="M1787" s="4"/>
      <c r="N1787" s="4"/>
      <c r="O1787" s="4"/>
      <c r="P1787" s="4"/>
    </row>
    <row r="1788" ht="13.5" customHeight="1">
      <c r="A1788" s="1" t="s">
        <v>9774</v>
      </c>
      <c r="B1788" s="1" t="s">
        <v>9</v>
      </c>
      <c r="C1788" s="1" t="s">
        <v>10</v>
      </c>
      <c r="D1788" s="1" t="s">
        <v>9782</v>
      </c>
      <c r="E1788" s="1" t="s">
        <v>9783</v>
      </c>
      <c r="F1788" s="37"/>
      <c r="G1788" s="4"/>
      <c r="H1788" s="4"/>
      <c r="I1788" s="4"/>
      <c r="J1788" s="4"/>
      <c r="K1788" s="4"/>
      <c r="L1788" s="4"/>
      <c r="M1788" s="4"/>
      <c r="N1788" s="4"/>
      <c r="O1788" s="4"/>
      <c r="P1788" s="4"/>
    </row>
    <row r="1789" ht="13.5" customHeight="1">
      <c r="A1789" s="1" t="s">
        <v>9774</v>
      </c>
      <c r="B1789" s="1" t="s">
        <v>13</v>
      </c>
      <c r="C1789" s="1" t="s">
        <v>10</v>
      </c>
      <c r="D1789" s="1" t="s">
        <v>9786</v>
      </c>
      <c r="E1789" s="1" t="s">
        <v>9787</v>
      </c>
      <c r="F1789" s="37"/>
      <c r="G1789" s="4"/>
      <c r="H1789" s="4"/>
      <c r="I1789" s="4"/>
      <c r="J1789" s="4"/>
      <c r="K1789" s="4"/>
      <c r="L1789" s="4"/>
      <c r="M1789" s="4"/>
      <c r="N1789" s="4"/>
      <c r="O1789" s="4"/>
      <c r="P1789" s="4"/>
    </row>
    <row r="1790" ht="13.5" customHeight="1">
      <c r="A1790" s="1" t="s">
        <v>9774</v>
      </c>
      <c r="B1790" s="1" t="s">
        <v>16</v>
      </c>
      <c r="C1790" s="1" t="s">
        <v>10</v>
      </c>
      <c r="D1790" s="1" t="s">
        <v>9791</v>
      </c>
      <c r="E1790" s="1" t="s">
        <v>9793</v>
      </c>
      <c r="F1790" s="37"/>
      <c r="G1790" s="4"/>
      <c r="H1790" s="4"/>
      <c r="I1790" s="4"/>
      <c r="J1790" s="4"/>
      <c r="K1790" s="4"/>
      <c r="L1790" s="4"/>
      <c r="M1790" s="4"/>
      <c r="N1790" s="4"/>
      <c r="O1790" s="4"/>
      <c r="P1790" s="4"/>
    </row>
    <row r="1791" ht="13.5" customHeight="1">
      <c r="A1791" s="1" t="s">
        <v>9774</v>
      </c>
      <c r="B1791" s="1" t="s">
        <v>21</v>
      </c>
      <c r="C1791" s="1" t="s">
        <v>10</v>
      </c>
      <c r="D1791" s="1" t="s">
        <v>9796</v>
      </c>
      <c r="E1791" s="1" t="s">
        <v>9797</v>
      </c>
      <c r="F1791" s="37"/>
      <c r="G1791" s="4"/>
      <c r="H1791" s="4"/>
      <c r="I1791" s="4"/>
      <c r="J1791" s="4"/>
      <c r="K1791" s="4"/>
      <c r="L1791" s="4"/>
      <c r="M1791" s="4"/>
      <c r="N1791" s="4"/>
      <c r="O1791" s="4"/>
      <c r="P1791" s="4"/>
    </row>
    <row r="1792" ht="13.5" customHeight="1">
      <c r="A1792" s="1" t="s">
        <v>9774</v>
      </c>
      <c r="B1792" s="1" t="s">
        <v>27</v>
      </c>
      <c r="C1792" s="1" t="s">
        <v>10</v>
      </c>
      <c r="D1792" s="1" t="s">
        <v>9800</v>
      </c>
      <c r="E1792" s="1" t="s">
        <v>9801</v>
      </c>
      <c r="F1792" s="37"/>
      <c r="G1792" s="4"/>
      <c r="H1792" s="4"/>
      <c r="I1792" s="4"/>
      <c r="J1792" s="4"/>
      <c r="K1792" s="4"/>
      <c r="L1792" s="4"/>
      <c r="M1792" s="4"/>
      <c r="N1792" s="4"/>
      <c r="O1792" s="4"/>
      <c r="P1792" s="4"/>
    </row>
    <row r="1793" ht="13.5" customHeight="1">
      <c r="A1793" s="1" t="s">
        <v>9774</v>
      </c>
      <c r="B1793" s="1" t="s">
        <v>31</v>
      </c>
      <c r="C1793" s="1" t="s">
        <v>10</v>
      </c>
      <c r="D1793" s="1" t="s">
        <v>9806</v>
      </c>
      <c r="E1793" s="1" t="s">
        <v>9807</v>
      </c>
      <c r="F1793" s="37"/>
      <c r="G1793" s="4"/>
      <c r="H1793" s="4"/>
      <c r="I1793" s="4"/>
      <c r="J1793" s="4"/>
      <c r="K1793" s="4"/>
      <c r="L1793" s="4"/>
      <c r="M1793" s="4"/>
      <c r="N1793" s="4"/>
      <c r="O1793" s="4"/>
      <c r="P1793" s="4"/>
    </row>
    <row r="1794" ht="13.5" customHeight="1">
      <c r="A1794" s="1" t="s">
        <v>9774</v>
      </c>
      <c r="B1794" s="1" t="s">
        <v>34</v>
      </c>
      <c r="C1794" s="1" t="s">
        <v>10</v>
      </c>
      <c r="D1794" s="1" t="s">
        <v>9809</v>
      </c>
      <c r="E1794" s="1" t="s">
        <v>9811</v>
      </c>
      <c r="F1794" s="37"/>
      <c r="G1794" s="4"/>
      <c r="H1794" s="4"/>
      <c r="I1794" s="4"/>
      <c r="J1794" s="4"/>
      <c r="K1794" s="4"/>
      <c r="L1794" s="4"/>
      <c r="M1794" s="4"/>
      <c r="N1794" s="4"/>
      <c r="O1794" s="4"/>
      <c r="P1794" s="4"/>
    </row>
    <row r="1795" ht="13.5" customHeight="1">
      <c r="A1795" s="1" t="s">
        <v>9774</v>
      </c>
      <c r="B1795" s="1" t="s">
        <v>40</v>
      </c>
      <c r="C1795" s="1" t="s">
        <v>374</v>
      </c>
      <c r="D1795" s="1" t="s">
        <v>9814</v>
      </c>
      <c r="E1795" s="1" t="s">
        <v>9815</v>
      </c>
      <c r="F1795" s="37"/>
      <c r="G1795" s="4"/>
      <c r="H1795" s="4"/>
      <c r="I1795" s="4"/>
      <c r="J1795" s="4"/>
      <c r="K1795" s="4"/>
      <c r="L1795" s="4"/>
      <c r="M1795" s="4"/>
      <c r="N1795" s="4"/>
      <c r="O1795" s="4"/>
      <c r="P1795" s="4"/>
    </row>
    <row r="1796" ht="13.5" customHeight="1">
      <c r="A1796" s="1" t="s">
        <v>9774</v>
      </c>
      <c r="B1796" s="1" t="s">
        <v>45</v>
      </c>
      <c r="C1796" s="1" t="s">
        <v>10</v>
      </c>
      <c r="D1796" s="1" t="s">
        <v>9820</v>
      </c>
      <c r="E1796" s="1" t="s">
        <v>9821</v>
      </c>
      <c r="F1796" s="37"/>
      <c r="G1796" s="4"/>
      <c r="H1796" s="4"/>
      <c r="I1796" s="4"/>
      <c r="J1796" s="4"/>
      <c r="K1796" s="4"/>
      <c r="L1796" s="4"/>
      <c r="M1796" s="4"/>
      <c r="N1796" s="4"/>
      <c r="O1796" s="4"/>
      <c r="P1796" s="4"/>
    </row>
    <row r="1797" ht="13.5" customHeight="1">
      <c r="A1797" s="1" t="s">
        <v>9774</v>
      </c>
      <c r="B1797" s="1" t="s">
        <v>52</v>
      </c>
      <c r="C1797" s="1" t="s">
        <v>10</v>
      </c>
      <c r="D1797" s="1" t="s">
        <v>9826</v>
      </c>
      <c r="E1797" s="1" t="s">
        <v>9827</v>
      </c>
      <c r="F1797" s="37"/>
      <c r="G1797" s="4"/>
      <c r="H1797" s="4"/>
      <c r="I1797" s="4"/>
      <c r="J1797" s="4"/>
      <c r="K1797" s="4"/>
      <c r="L1797" s="4"/>
      <c r="M1797" s="4"/>
      <c r="N1797" s="4"/>
      <c r="O1797" s="4"/>
      <c r="P1797" s="4"/>
    </row>
    <row r="1798" ht="13.5" customHeight="1">
      <c r="A1798" s="1" t="s">
        <v>9774</v>
      </c>
      <c r="B1798" s="1" t="s">
        <v>57</v>
      </c>
      <c r="C1798" s="1" t="s">
        <v>10</v>
      </c>
      <c r="D1798" s="1" t="s">
        <v>9830</v>
      </c>
      <c r="E1798" s="1" t="s">
        <v>9831</v>
      </c>
      <c r="F1798" s="37"/>
      <c r="G1798" s="4"/>
      <c r="H1798" s="4"/>
      <c r="I1798" s="4"/>
      <c r="J1798" s="4"/>
      <c r="K1798" s="4"/>
      <c r="L1798" s="4"/>
      <c r="M1798" s="4"/>
      <c r="N1798" s="4"/>
      <c r="O1798" s="4"/>
      <c r="P1798" s="4"/>
    </row>
    <row r="1799" ht="13.5" customHeight="1">
      <c r="A1799" s="1" t="s">
        <v>9774</v>
      </c>
      <c r="B1799" s="1" t="s">
        <v>60</v>
      </c>
      <c r="C1799" s="1" t="s">
        <v>10</v>
      </c>
      <c r="D1799" s="1" t="s">
        <v>9834</v>
      </c>
      <c r="E1799" s="1" t="s">
        <v>9835</v>
      </c>
      <c r="F1799" s="37"/>
      <c r="G1799" s="4"/>
      <c r="H1799" s="4"/>
      <c r="I1799" s="4"/>
      <c r="J1799" s="4"/>
      <c r="K1799" s="4"/>
      <c r="L1799" s="4"/>
      <c r="M1799" s="4"/>
      <c r="N1799" s="4"/>
      <c r="O1799" s="4"/>
      <c r="P1799" s="4"/>
    </row>
    <row r="1800" ht="13.5" customHeight="1">
      <c r="A1800" s="1" t="s">
        <v>9774</v>
      </c>
      <c r="B1800" s="1" t="s">
        <v>65</v>
      </c>
      <c r="C1800" s="1" t="s">
        <v>10</v>
      </c>
      <c r="D1800" s="1" t="s">
        <v>9838</v>
      </c>
      <c r="E1800" s="1" t="s">
        <v>9839</v>
      </c>
      <c r="F1800" s="37"/>
      <c r="G1800" s="4"/>
      <c r="H1800" s="4"/>
      <c r="I1800" s="4"/>
      <c r="J1800" s="4"/>
      <c r="K1800" s="4"/>
      <c r="L1800" s="4"/>
      <c r="M1800" s="4"/>
      <c r="N1800" s="4"/>
      <c r="O1800" s="4"/>
      <c r="P1800" s="4"/>
    </row>
    <row r="1801" ht="13.5" customHeight="1">
      <c r="A1801" s="1" t="s">
        <v>9774</v>
      </c>
      <c r="B1801" s="1" t="s">
        <v>70</v>
      </c>
      <c r="C1801" s="1" t="s">
        <v>10</v>
      </c>
      <c r="D1801" s="1" t="s">
        <v>9841</v>
      </c>
      <c r="E1801" s="1" t="s">
        <v>9842</v>
      </c>
      <c r="F1801" s="37"/>
      <c r="G1801" s="4"/>
      <c r="H1801" s="4"/>
      <c r="I1801" s="4"/>
      <c r="J1801" s="4"/>
      <c r="K1801" s="4"/>
      <c r="L1801" s="4"/>
      <c r="M1801" s="4"/>
      <c r="N1801" s="4"/>
      <c r="O1801" s="4"/>
      <c r="P1801" s="4"/>
    </row>
    <row r="1802" ht="13.5" customHeight="1">
      <c r="A1802" s="1" t="s">
        <v>9774</v>
      </c>
      <c r="B1802" s="1" t="s">
        <v>74</v>
      </c>
      <c r="C1802" s="1" t="s">
        <v>10</v>
      </c>
      <c r="D1802" s="1" t="s">
        <v>9845</v>
      </c>
      <c r="E1802" s="1" t="s">
        <v>9846</v>
      </c>
      <c r="F1802" s="37"/>
      <c r="G1802" s="4"/>
      <c r="H1802" s="4"/>
      <c r="I1802" s="4"/>
      <c r="J1802" s="4"/>
      <c r="K1802" s="4"/>
      <c r="L1802" s="4"/>
      <c r="M1802" s="4"/>
      <c r="N1802" s="4"/>
      <c r="O1802" s="4"/>
      <c r="P1802" s="4"/>
    </row>
    <row r="1803" ht="13.5" customHeight="1">
      <c r="A1803" s="1" t="s">
        <v>9774</v>
      </c>
      <c r="B1803" s="1" t="s">
        <v>78</v>
      </c>
      <c r="C1803" s="1" t="s">
        <v>10</v>
      </c>
      <c r="D1803" s="1" t="s">
        <v>9849</v>
      </c>
      <c r="E1803" s="1" t="s">
        <v>9850</v>
      </c>
      <c r="F1803" s="37"/>
      <c r="G1803" s="4"/>
      <c r="H1803" s="4"/>
      <c r="I1803" s="4"/>
      <c r="J1803" s="4"/>
      <c r="K1803" s="4"/>
      <c r="L1803" s="4"/>
      <c r="M1803" s="4"/>
      <c r="N1803" s="4"/>
      <c r="O1803" s="4"/>
      <c r="P1803" s="4"/>
    </row>
    <row r="1804" ht="13.5" customHeight="1">
      <c r="A1804" s="1" t="s">
        <v>9774</v>
      </c>
      <c r="B1804" s="1" t="s">
        <v>99</v>
      </c>
      <c r="C1804" s="1" t="s">
        <v>817</v>
      </c>
      <c r="D1804" s="36"/>
      <c r="E1804" s="36"/>
      <c r="F1804" s="37"/>
      <c r="G1804" s="4"/>
      <c r="H1804" s="4"/>
      <c r="I1804" s="4"/>
      <c r="J1804" s="4"/>
      <c r="K1804" s="4"/>
      <c r="L1804" s="4"/>
      <c r="M1804" s="4"/>
      <c r="N1804" s="4"/>
      <c r="O1804" s="4"/>
      <c r="P1804" s="4"/>
    </row>
    <row r="1805" ht="13.5" customHeight="1">
      <c r="A1805" s="1" t="s">
        <v>9854</v>
      </c>
      <c r="B1805" s="2" t="s">
        <v>1</v>
      </c>
      <c r="C1805" s="1" t="s">
        <v>2</v>
      </c>
      <c r="D1805" s="36"/>
      <c r="E1805" s="36"/>
      <c r="F1805" s="37"/>
      <c r="G1805" s="4"/>
      <c r="H1805" s="4"/>
      <c r="I1805" s="4"/>
      <c r="J1805" s="4"/>
      <c r="K1805" s="4"/>
      <c r="L1805" s="4"/>
      <c r="M1805" s="4"/>
      <c r="N1805" s="4"/>
      <c r="O1805" s="4"/>
      <c r="P1805" s="4"/>
    </row>
    <row r="1806" ht="13.5" customHeight="1">
      <c r="A1806" s="1" t="s">
        <v>9854</v>
      </c>
      <c r="B1806" s="1" t="s">
        <v>5</v>
      </c>
      <c r="C1806" s="1" t="s">
        <v>303</v>
      </c>
      <c r="D1806" s="1" t="s">
        <v>9857</v>
      </c>
      <c r="E1806" s="1" t="s">
        <v>9858</v>
      </c>
      <c r="F1806" s="37"/>
      <c r="G1806" s="4"/>
      <c r="H1806" s="4"/>
      <c r="I1806" s="4"/>
      <c r="J1806" s="4"/>
      <c r="K1806" s="4"/>
      <c r="L1806" s="4"/>
      <c r="M1806" s="4"/>
      <c r="N1806" s="4"/>
      <c r="O1806" s="4"/>
      <c r="P1806" s="4"/>
    </row>
    <row r="1807" ht="13.5" customHeight="1">
      <c r="A1807" s="1" t="s">
        <v>9854</v>
      </c>
      <c r="B1807" s="1" t="s">
        <v>9</v>
      </c>
      <c r="C1807" s="1" t="s">
        <v>10</v>
      </c>
      <c r="D1807" s="1" t="s">
        <v>9863</v>
      </c>
      <c r="E1807" s="1" t="s">
        <v>9865</v>
      </c>
      <c r="F1807" s="37"/>
      <c r="G1807" s="4"/>
      <c r="H1807" s="4"/>
      <c r="I1807" s="4"/>
      <c r="J1807" s="4"/>
      <c r="K1807" s="4"/>
      <c r="L1807" s="4"/>
      <c r="M1807" s="4"/>
      <c r="N1807" s="4"/>
      <c r="O1807" s="4"/>
      <c r="P1807" s="4"/>
    </row>
    <row r="1808" ht="13.5" customHeight="1">
      <c r="A1808" s="1" t="s">
        <v>9854</v>
      </c>
      <c r="B1808" s="1" t="s">
        <v>13</v>
      </c>
      <c r="C1808" s="1" t="s">
        <v>10</v>
      </c>
      <c r="D1808" s="1" t="s">
        <v>9867</v>
      </c>
      <c r="E1808" s="1" t="s">
        <v>9869</v>
      </c>
      <c r="F1808" s="37"/>
      <c r="G1808" s="4"/>
      <c r="H1808" s="4"/>
      <c r="I1808" s="4"/>
      <c r="J1808" s="4"/>
      <c r="K1808" s="4"/>
      <c r="L1808" s="4"/>
      <c r="M1808" s="4"/>
      <c r="N1808" s="4"/>
      <c r="O1808" s="4"/>
      <c r="P1808" s="4"/>
    </row>
    <row r="1809" ht="13.5" customHeight="1">
      <c r="A1809" s="1" t="s">
        <v>9854</v>
      </c>
      <c r="B1809" s="1" t="s">
        <v>16</v>
      </c>
      <c r="C1809" s="1" t="s">
        <v>10</v>
      </c>
      <c r="D1809" s="1" t="s">
        <v>9875</v>
      </c>
      <c r="E1809" s="1" t="s">
        <v>9876</v>
      </c>
      <c r="F1809" s="37"/>
      <c r="G1809" s="4"/>
      <c r="H1809" s="4"/>
      <c r="I1809" s="4"/>
      <c r="J1809" s="4"/>
      <c r="K1809" s="4"/>
      <c r="L1809" s="4"/>
      <c r="M1809" s="4"/>
      <c r="N1809" s="4"/>
      <c r="O1809" s="4"/>
      <c r="P1809" s="4"/>
    </row>
    <row r="1810" ht="13.5" customHeight="1">
      <c r="A1810" s="1" t="s">
        <v>9854</v>
      </c>
      <c r="B1810" s="1" t="s">
        <v>21</v>
      </c>
      <c r="C1810" s="1" t="s">
        <v>10</v>
      </c>
      <c r="D1810" s="1" t="s">
        <v>9881</v>
      </c>
      <c r="E1810" s="1" t="s">
        <v>9882</v>
      </c>
      <c r="F1810" s="37"/>
      <c r="G1810" s="4"/>
      <c r="H1810" s="4"/>
      <c r="I1810" s="4"/>
      <c r="J1810" s="4"/>
      <c r="K1810" s="4"/>
      <c r="L1810" s="4"/>
      <c r="M1810" s="4"/>
      <c r="N1810" s="4"/>
      <c r="O1810" s="4"/>
      <c r="P1810" s="4"/>
    </row>
    <row r="1811" ht="13.5" customHeight="1">
      <c r="A1811" s="1" t="s">
        <v>9854</v>
      </c>
      <c r="B1811" s="1" t="s">
        <v>27</v>
      </c>
      <c r="C1811" s="1" t="s">
        <v>115</v>
      </c>
      <c r="D1811" s="1" t="s">
        <v>9885</v>
      </c>
      <c r="E1811" s="1" t="s">
        <v>9886</v>
      </c>
      <c r="F1811" s="37"/>
      <c r="G1811" s="4"/>
      <c r="H1811" s="4"/>
      <c r="I1811" s="4"/>
      <c r="J1811" s="4"/>
      <c r="K1811" s="4"/>
      <c r="L1811" s="4"/>
      <c r="M1811" s="4"/>
      <c r="N1811" s="4"/>
      <c r="O1811" s="4"/>
      <c r="P1811" s="4"/>
    </row>
    <row r="1812" ht="13.5" customHeight="1">
      <c r="A1812" s="1" t="s">
        <v>9854</v>
      </c>
      <c r="B1812" s="1" t="s">
        <v>31</v>
      </c>
      <c r="C1812" s="1" t="s">
        <v>10</v>
      </c>
      <c r="D1812" s="1" t="s">
        <v>9890</v>
      </c>
      <c r="E1812" s="1" t="s">
        <v>9892</v>
      </c>
      <c r="F1812" s="37"/>
      <c r="G1812" s="4"/>
      <c r="H1812" s="4"/>
      <c r="I1812" s="4"/>
      <c r="J1812" s="4"/>
      <c r="K1812" s="4"/>
      <c r="L1812" s="4"/>
      <c r="M1812" s="4"/>
      <c r="N1812" s="4"/>
      <c r="O1812" s="4"/>
      <c r="P1812" s="4"/>
    </row>
    <row r="1813" ht="13.5" customHeight="1">
      <c r="A1813" s="1" t="s">
        <v>9854</v>
      </c>
      <c r="B1813" s="1" t="s">
        <v>34</v>
      </c>
      <c r="C1813" s="1" t="s">
        <v>115</v>
      </c>
      <c r="D1813" s="1" t="s">
        <v>9903</v>
      </c>
      <c r="E1813" s="1" t="s">
        <v>9905</v>
      </c>
      <c r="F1813" s="37"/>
      <c r="G1813" s="4"/>
      <c r="H1813" s="4"/>
      <c r="I1813" s="4"/>
      <c r="J1813" s="4"/>
      <c r="K1813" s="4"/>
      <c r="L1813" s="4"/>
      <c r="M1813" s="4"/>
      <c r="N1813" s="4"/>
      <c r="O1813" s="4"/>
      <c r="P1813" s="4"/>
    </row>
    <row r="1814" ht="13.5" customHeight="1">
      <c r="A1814" s="1" t="s">
        <v>9854</v>
      </c>
      <c r="B1814" s="1" t="s">
        <v>40</v>
      </c>
      <c r="C1814" s="1" t="s">
        <v>10</v>
      </c>
      <c r="D1814" s="1" t="s">
        <v>9910</v>
      </c>
      <c r="E1814" s="1" t="s">
        <v>9912</v>
      </c>
      <c r="F1814" s="37"/>
      <c r="G1814" s="4"/>
      <c r="H1814" s="4"/>
      <c r="I1814" s="4"/>
      <c r="J1814" s="4"/>
      <c r="K1814" s="4"/>
      <c r="L1814" s="4"/>
      <c r="M1814" s="4"/>
      <c r="N1814" s="4"/>
      <c r="O1814" s="4"/>
      <c r="P1814" s="4"/>
    </row>
    <row r="1815" ht="13.5" customHeight="1">
      <c r="A1815" s="1" t="s">
        <v>9854</v>
      </c>
      <c r="B1815" s="1" t="s">
        <v>45</v>
      </c>
      <c r="C1815" s="1" t="s">
        <v>10</v>
      </c>
      <c r="D1815" s="1" t="s">
        <v>9918</v>
      </c>
      <c r="E1815" s="1" t="s">
        <v>9919</v>
      </c>
      <c r="F1815" s="37"/>
      <c r="G1815" s="4"/>
      <c r="H1815" s="4"/>
      <c r="I1815" s="4"/>
      <c r="J1815" s="4"/>
      <c r="K1815" s="4"/>
      <c r="L1815" s="4"/>
      <c r="M1815" s="4"/>
      <c r="N1815" s="4"/>
      <c r="O1815" s="4"/>
      <c r="P1815" s="4"/>
    </row>
    <row r="1816" ht="13.5" customHeight="1">
      <c r="A1816" s="1" t="s">
        <v>9854</v>
      </c>
      <c r="B1816" s="1" t="s">
        <v>52</v>
      </c>
      <c r="C1816" s="1" t="s">
        <v>10</v>
      </c>
      <c r="D1816" s="1" t="s">
        <v>9924</v>
      </c>
      <c r="E1816" s="1" t="s">
        <v>9925</v>
      </c>
      <c r="F1816" s="37"/>
      <c r="G1816" s="4"/>
      <c r="H1816" s="4"/>
      <c r="I1816" s="4"/>
      <c r="J1816" s="4"/>
      <c r="K1816" s="4"/>
      <c r="L1816" s="4"/>
      <c r="M1816" s="4"/>
      <c r="N1816" s="4"/>
      <c r="O1816" s="4"/>
      <c r="P1816" s="4"/>
    </row>
    <row r="1817" ht="13.5" customHeight="1">
      <c r="A1817" s="1" t="s">
        <v>9854</v>
      </c>
      <c r="B1817" s="1" t="s">
        <v>57</v>
      </c>
      <c r="C1817" s="1" t="s">
        <v>10</v>
      </c>
      <c r="D1817" s="1" t="s">
        <v>9929</v>
      </c>
      <c r="E1817" s="1" t="s">
        <v>9930</v>
      </c>
      <c r="F1817" s="37"/>
      <c r="G1817" s="4"/>
      <c r="H1817" s="4"/>
      <c r="I1817" s="4"/>
      <c r="J1817" s="4"/>
      <c r="K1817" s="4"/>
      <c r="L1817" s="4"/>
      <c r="M1817" s="4"/>
      <c r="N1817" s="4"/>
      <c r="O1817" s="4"/>
      <c r="P1817" s="4"/>
    </row>
    <row r="1818" ht="13.5" customHeight="1">
      <c r="A1818" s="1" t="s">
        <v>9854</v>
      </c>
      <c r="B1818" s="1" t="s">
        <v>60</v>
      </c>
      <c r="C1818" s="1" t="s">
        <v>10</v>
      </c>
      <c r="D1818" s="1" t="s">
        <v>9933</v>
      </c>
      <c r="E1818" s="1" t="s">
        <v>9936</v>
      </c>
      <c r="F1818" s="37"/>
      <c r="G1818" s="4"/>
      <c r="H1818" s="4"/>
      <c r="I1818" s="4"/>
      <c r="J1818" s="4"/>
      <c r="K1818" s="4"/>
      <c r="L1818" s="4"/>
      <c r="M1818" s="4"/>
      <c r="N1818" s="4"/>
      <c r="O1818" s="4"/>
      <c r="P1818" s="4"/>
    </row>
    <row r="1819" ht="13.5" customHeight="1">
      <c r="A1819" s="1" t="s">
        <v>9854</v>
      </c>
      <c r="B1819" s="1" t="s">
        <v>65</v>
      </c>
      <c r="C1819" s="1" t="s">
        <v>10</v>
      </c>
      <c r="D1819" s="1" t="s">
        <v>9941</v>
      </c>
      <c r="E1819" s="1" t="s">
        <v>9942</v>
      </c>
      <c r="F1819" s="37"/>
      <c r="G1819" s="4"/>
      <c r="H1819" s="4"/>
      <c r="I1819" s="4"/>
      <c r="J1819" s="4"/>
      <c r="K1819" s="4"/>
      <c r="L1819" s="4"/>
      <c r="M1819" s="4"/>
      <c r="N1819" s="4"/>
      <c r="O1819" s="4"/>
      <c r="P1819" s="4"/>
    </row>
    <row r="1820" ht="13.5" customHeight="1">
      <c r="A1820" s="1" t="s">
        <v>9854</v>
      </c>
      <c r="B1820" s="1" t="s">
        <v>70</v>
      </c>
      <c r="C1820" s="1" t="s">
        <v>10</v>
      </c>
      <c r="D1820" s="1" t="s">
        <v>9943</v>
      </c>
      <c r="E1820" s="1" t="s">
        <v>9945</v>
      </c>
      <c r="F1820" s="37"/>
      <c r="G1820" s="4"/>
      <c r="H1820" s="4"/>
      <c r="I1820" s="4"/>
      <c r="J1820" s="4"/>
      <c r="K1820" s="4"/>
      <c r="L1820" s="4"/>
      <c r="M1820" s="4"/>
      <c r="N1820" s="4"/>
      <c r="O1820" s="4"/>
      <c r="P1820" s="4"/>
    </row>
    <row r="1821" ht="13.5" customHeight="1">
      <c r="A1821" s="1" t="s">
        <v>9854</v>
      </c>
      <c r="B1821" s="1" t="s">
        <v>74</v>
      </c>
      <c r="C1821" s="1" t="s">
        <v>115</v>
      </c>
      <c r="D1821" s="1" t="s">
        <v>9948</v>
      </c>
      <c r="E1821" s="1" t="s">
        <v>9949</v>
      </c>
      <c r="F1821" s="37"/>
      <c r="G1821" s="4"/>
      <c r="H1821" s="4"/>
      <c r="I1821" s="4"/>
      <c r="J1821" s="4"/>
      <c r="K1821" s="4"/>
      <c r="L1821" s="4"/>
      <c r="M1821" s="4"/>
      <c r="N1821" s="4"/>
      <c r="O1821" s="4"/>
      <c r="P1821" s="4"/>
    </row>
    <row r="1822" ht="13.5" customHeight="1">
      <c r="A1822" s="1" t="s">
        <v>9854</v>
      </c>
      <c r="B1822" s="1" t="s">
        <v>78</v>
      </c>
      <c r="C1822" s="1" t="s">
        <v>10</v>
      </c>
      <c r="D1822" s="1" t="s">
        <v>9954</v>
      </c>
      <c r="E1822" s="1" t="s">
        <v>9955</v>
      </c>
      <c r="F1822" s="37"/>
      <c r="G1822" s="4"/>
      <c r="H1822" s="4"/>
      <c r="I1822" s="4"/>
      <c r="J1822" s="4"/>
      <c r="K1822" s="4"/>
      <c r="L1822" s="4"/>
      <c r="M1822" s="4"/>
      <c r="N1822" s="4"/>
      <c r="O1822" s="4"/>
      <c r="P1822" s="4"/>
    </row>
    <row r="1823" ht="13.5" customHeight="1">
      <c r="A1823" s="1" t="s">
        <v>9854</v>
      </c>
      <c r="B1823" s="1" t="s">
        <v>83</v>
      </c>
      <c r="C1823" s="1" t="s">
        <v>10</v>
      </c>
      <c r="D1823" s="1" t="s">
        <v>9958</v>
      </c>
      <c r="E1823" s="1" t="s">
        <v>9959</v>
      </c>
      <c r="F1823" s="37"/>
      <c r="G1823" s="4"/>
      <c r="H1823" s="4"/>
      <c r="I1823" s="4"/>
      <c r="J1823" s="4"/>
      <c r="K1823" s="4"/>
      <c r="L1823" s="4"/>
      <c r="M1823" s="4"/>
      <c r="N1823" s="4"/>
      <c r="O1823" s="4"/>
      <c r="P1823" s="4"/>
    </row>
    <row r="1824" ht="13.5" customHeight="1">
      <c r="A1824" s="1" t="s">
        <v>9854</v>
      </c>
      <c r="B1824" s="1" t="s">
        <v>86</v>
      </c>
      <c r="C1824" s="1" t="s">
        <v>10</v>
      </c>
      <c r="D1824" s="1" t="s">
        <v>9963</v>
      </c>
      <c r="E1824" s="1" t="s">
        <v>9965</v>
      </c>
      <c r="F1824" s="37"/>
      <c r="G1824" s="4"/>
      <c r="H1824" s="4"/>
      <c r="I1824" s="4"/>
      <c r="J1824" s="4"/>
      <c r="K1824" s="4"/>
      <c r="L1824" s="4"/>
      <c r="M1824" s="4"/>
      <c r="N1824" s="4"/>
      <c r="O1824" s="4"/>
      <c r="P1824" s="4"/>
    </row>
    <row r="1825" ht="13.5" customHeight="1">
      <c r="A1825" s="1" t="s">
        <v>9854</v>
      </c>
      <c r="B1825" s="1" t="s">
        <v>99</v>
      </c>
      <c r="C1825" s="1" t="s">
        <v>817</v>
      </c>
      <c r="D1825" s="36"/>
      <c r="E1825" s="36"/>
      <c r="F1825" s="37"/>
      <c r="G1825" s="4"/>
      <c r="H1825" s="4"/>
      <c r="I1825" s="4"/>
      <c r="J1825" s="4"/>
      <c r="K1825" s="4"/>
      <c r="L1825" s="4"/>
      <c r="M1825" s="4"/>
      <c r="N1825" s="4"/>
      <c r="O1825" s="4"/>
      <c r="P1825" s="4"/>
    </row>
    <row r="1826" ht="13.5" customHeight="1">
      <c r="A1826" s="1" t="s">
        <v>9970</v>
      </c>
      <c r="B1826" s="2" t="s">
        <v>1</v>
      </c>
      <c r="C1826" s="1" t="s">
        <v>2</v>
      </c>
      <c r="D1826" s="36"/>
      <c r="E1826" s="36"/>
      <c r="F1826" s="37"/>
      <c r="G1826" s="4"/>
      <c r="H1826" s="4"/>
      <c r="I1826" s="4"/>
      <c r="J1826" s="4"/>
      <c r="K1826" s="4"/>
      <c r="L1826" s="4"/>
      <c r="M1826" s="4"/>
      <c r="N1826" s="4"/>
      <c r="O1826" s="4"/>
      <c r="P1826" s="4"/>
    </row>
    <row r="1827" ht="13.5" customHeight="1">
      <c r="A1827" s="1" t="s">
        <v>9970</v>
      </c>
      <c r="B1827" s="1" t="s">
        <v>5</v>
      </c>
      <c r="C1827" s="1" t="s">
        <v>102</v>
      </c>
      <c r="D1827" s="1" t="s">
        <v>9973</v>
      </c>
      <c r="E1827" s="1" t="s">
        <v>9974</v>
      </c>
      <c r="F1827" s="37"/>
      <c r="G1827" s="4"/>
      <c r="H1827" s="4"/>
      <c r="I1827" s="4"/>
      <c r="J1827" s="4"/>
      <c r="K1827" s="4"/>
      <c r="L1827" s="4"/>
      <c r="M1827" s="4"/>
      <c r="N1827" s="4"/>
      <c r="O1827" s="4"/>
      <c r="P1827" s="4"/>
    </row>
    <row r="1828" ht="13.5" customHeight="1">
      <c r="A1828" s="1" t="s">
        <v>9970</v>
      </c>
      <c r="B1828" s="1" t="s">
        <v>9</v>
      </c>
      <c r="C1828" s="1" t="s">
        <v>10</v>
      </c>
      <c r="D1828" s="1" t="s">
        <v>9977</v>
      </c>
      <c r="E1828" s="1" t="s">
        <v>9986</v>
      </c>
      <c r="F1828" s="37"/>
      <c r="G1828" s="4"/>
      <c r="H1828" s="4"/>
      <c r="I1828" s="4"/>
      <c r="J1828" s="4"/>
      <c r="K1828" s="4"/>
      <c r="L1828" s="4"/>
      <c r="M1828" s="4"/>
      <c r="N1828" s="4"/>
      <c r="O1828" s="4"/>
      <c r="P1828" s="4"/>
    </row>
    <row r="1829" ht="13.5" customHeight="1">
      <c r="A1829" s="1" t="s">
        <v>9970</v>
      </c>
      <c r="B1829" s="1" t="s">
        <v>13</v>
      </c>
      <c r="C1829" s="1" t="s">
        <v>10</v>
      </c>
      <c r="D1829" s="1" t="s">
        <v>9991</v>
      </c>
      <c r="E1829" s="1" t="s">
        <v>9993</v>
      </c>
      <c r="F1829" s="37"/>
      <c r="G1829" s="4"/>
      <c r="H1829" s="4"/>
      <c r="I1829" s="4"/>
      <c r="J1829" s="4"/>
      <c r="K1829" s="4"/>
      <c r="L1829" s="4"/>
      <c r="M1829" s="4"/>
      <c r="N1829" s="4"/>
      <c r="O1829" s="4"/>
      <c r="P1829" s="4"/>
    </row>
    <row r="1830" ht="13.5" customHeight="1">
      <c r="A1830" s="1" t="s">
        <v>9970</v>
      </c>
      <c r="B1830" s="1" t="s">
        <v>16</v>
      </c>
      <c r="C1830" s="1" t="s">
        <v>115</v>
      </c>
      <c r="D1830" s="1" t="s">
        <v>9995</v>
      </c>
      <c r="E1830" s="1" t="s">
        <v>9997</v>
      </c>
      <c r="F1830" s="37"/>
      <c r="G1830" s="4"/>
      <c r="H1830" s="4"/>
      <c r="I1830" s="4"/>
      <c r="J1830" s="4"/>
      <c r="K1830" s="4"/>
      <c r="L1830" s="4"/>
      <c r="M1830" s="4"/>
      <c r="N1830" s="4"/>
      <c r="O1830" s="4"/>
      <c r="P1830" s="4"/>
    </row>
    <row r="1831" ht="13.5" customHeight="1">
      <c r="A1831" s="1" t="s">
        <v>9970</v>
      </c>
      <c r="B1831" s="1" t="s">
        <v>21</v>
      </c>
      <c r="C1831" s="1" t="s">
        <v>10</v>
      </c>
      <c r="D1831" s="1" t="s">
        <v>10001</v>
      </c>
      <c r="E1831" s="1" t="s">
        <v>10002</v>
      </c>
      <c r="F1831" s="37"/>
      <c r="G1831" s="4"/>
      <c r="H1831" s="4"/>
      <c r="I1831" s="4"/>
      <c r="J1831" s="4"/>
      <c r="K1831" s="4"/>
      <c r="L1831" s="4"/>
      <c r="M1831" s="4"/>
      <c r="N1831" s="4"/>
      <c r="O1831" s="4"/>
      <c r="P1831" s="4"/>
    </row>
    <row r="1832" ht="13.5" customHeight="1">
      <c r="A1832" s="1" t="s">
        <v>9970</v>
      </c>
      <c r="B1832" s="1" t="s">
        <v>27</v>
      </c>
      <c r="C1832" s="1" t="s">
        <v>115</v>
      </c>
      <c r="D1832" s="1" t="s">
        <v>10006</v>
      </c>
      <c r="E1832" s="1" t="s">
        <v>10007</v>
      </c>
      <c r="F1832" s="37"/>
      <c r="G1832" s="4"/>
      <c r="H1832" s="4"/>
      <c r="I1832" s="4"/>
      <c r="J1832" s="4"/>
      <c r="K1832" s="4"/>
      <c r="L1832" s="4"/>
      <c r="M1832" s="4"/>
      <c r="N1832" s="4"/>
      <c r="O1832" s="4"/>
      <c r="P1832" s="4"/>
    </row>
    <row r="1833" ht="13.5" customHeight="1">
      <c r="A1833" s="1" t="s">
        <v>9970</v>
      </c>
      <c r="B1833" s="1" t="s">
        <v>31</v>
      </c>
      <c r="C1833" s="1" t="s">
        <v>10</v>
      </c>
      <c r="D1833" s="1" t="s">
        <v>10009</v>
      </c>
      <c r="E1833" s="1" t="s">
        <v>10011</v>
      </c>
      <c r="F1833" s="37"/>
      <c r="G1833" s="4"/>
      <c r="H1833" s="4"/>
      <c r="I1833" s="4"/>
      <c r="J1833" s="4"/>
      <c r="K1833" s="4"/>
      <c r="L1833" s="4"/>
      <c r="M1833" s="4"/>
      <c r="N1833" s="4"/>
      <c r="O1833" s="4"/>
      <c r="P1833" s="4"/>
    </row>
    <row r="1834" ht="13.5" customHeight="1">
      <c r="A1834" s="1" t="s">
        <v>9970</v>
      </c>
      <c r="B1834" s="1" t="s">
        <v>34</v>
      </c>
      <c r="C1834" s="1" t="s">
        <v>10</v>
      </c>
      <c r="D1834" s="1" t="s">
        <v>10015</v>
      </c>
      <c r="E1834" s="1" t="s">
        <v>10017</v>
      </c>
      <c r="F1834" s="37"/>
      <c r="G1834" s="4"/>
      <c r="H1834" s="4"/>
      <c r="I1834" s="4"/>
      <c r="J1834" s="4"/>
      <c r="K1834" s="4"/>
      <c r="L1834" s="4"/>
      <c r="M1834" s="4"/>
      <c r="N1834" s="4"/>
      <c r="O1834" s="4"/>
      <c r="P1834" s="4"/>
    </row>
    <row r="1835" ht="13.5" customHeight="1">
      <c r="A1835" s="1" t="s">
        <v>9970</v>
      </c>
      <c r="B1835" s="1" t="s">
        <v>99</v>
      </c>
      <c r="C1835" s="1" t="s">
        <v>817</v>
      </c>
      <c r="D1835" s="36"/>
      <c r="E1835" s="36"/>
      <c r="F1835" s="37"/>
      <c r="G1835" s="4"/>
      <c r="H1835" s="4"/>
      <c r="I1835" s="4"/>
      <c r="J1835" s="4"/>
      <c r="K1835" s="4"/>
      <c r="L1835" s="4"/>
      <c r="M1835" s="4"/>
      <c r="N1835" s="4"/>
      <c r="O1835" s="4"/>
      <c r="P1835" s="4"/>
    </row>
    <row r="1836" ht="13.5" customHeight="1">
      <c r="A1836" s="1" t="s">
        <v>10020</v>
      </c>
      <c r="B1836" s="2" t="s">
        <v>1</v>
      </c>
      <c r="C1836" s="1" t="s">
        <v>2</v>
      </c>
      <c r="D1836" s="36"/>
      <c r="E1836" s="36"/>
      <c r="F1836" s="37"/>
      <c r="G1836" s="4"/>
      <c r="H1836" s="4"/>
      <c r="I1836" s="4"/>
      <c r="J1836" s="4"/>
      <c r="K1836" s="4"/>
      <c r="L1836" s="4"/>
      <c r="M1836" s="4"/>
      <c r="N1836" s="4"/>
      <c r="O1836" s="4"/>
      <c r="P1836" s="4"/>
    </row>
    <row r="1837" ht="13.5" customHeight="1">
      <c r="A1837" s="1" t="s">
        <v>10020</v>
      </c>
      <c r="B1837" s="1" t="s">
        <v>5</v>
      </c>
      <c r="C1837" s="1" t="s">
        <v>303</v>
      </c>
      <c r="D1837" s="1" t="s">
        <v>10026</v>
      </c>
      <c r="E1837" s="1" t="s">
        <v>10027</v>
      </c>
      <c r="F1837" s="37"/>
      <c r="G1837" s="4"/>
      <c r="H1837" s="4"/>
      <c r="I1837" s="4"/>
      <c r="J1837" s="4"/>
      <c r="K1837" s="4"/>
      <c r="L1837" s="4"/>
      <c r="M1837" s="4"/>
      <c r="N1837" s="4"/>
      <c r="O1837" s="4"/>
      <c r="P1837" s="4"/>
    </row>
    <row r="1838" ht="13.5" customHeight="1">
      <c r="A1838" s="1" t="s">
        <v>10020</v>
      </c>
      <c r="B1838" s="1" t="s">
        <v>9</v>
      </c>
      <c r="C1838" s="1" t="s">
        <v>10</v>
      </c>
      <c r="D1838" s="1" t="s">
        <v>10030</v>
      </c>
      <c r="E1838" s="1" t="s">
        <v>10031</v>
      </c>
      <c r="F1838" s="37"/>
      <c r="G1838" s="4"/>
      <c r="H1838" s="4"/>
      <c r="I1838" s="4"/>
      <c r="J1838" s="4"/>
      <c r="K1838" s="4"/>
      <c r="L1838" s="4"/>
      <c r="M1838" s="4"/>
      <c r="N1838" s="4"/>
      <c r="O1838" s="4"/>
      <c r="P1838" s="4"/>
    </row>
    <row r="1839" ht="13.5" customHeight="1">
      <c r="A1839" s="1" t="s">
        <v>10020</v>
      </c>
      <c r="B1839" s="1" t="s">
        <v>13</v>
      </c>
      <c r="C1839" s="1" t="s">
        <v>10</v>
      </c>
      <c r="D1839" s="1" t="s">
        <v>10036</v>
      </c>
      <c r="E1839" s="1" t="s">
        <v>10037</v>
      </c>
      <c r="F1839" s="37"/>
      <c r="G1839" s="4"/>
      <c r="H1839" s="4"/>
      <c r="I1839" s="4"/>
      <c r="J1839" s="4"/>
      <c r="K1839" s="4"/>
      <c r="L1839" s="4"/>
      <c r="M1839" s="4"/>
      <c r="N1839" s="4"/>
      <c r="O1839" s="4"/>
      <c r="P1839" s="4"/>
    </row>
    <row r="1840" ht="13.5" customHeight="1">
      <c r="A1840" s="1" t="s">
        <v>10020</v>
      </c>
      <c r="B1840" s="1" t="s">
        <v>16</v>
      </c>
      <c r="C1840" s="1" t="s">
        <v>10</v>
      </c>
      <c r="D1840" s="1" t="s">
        <v>10042</v>
      </c>
      <c r="E1840" s="1" t="s">
        <v>10043</v>
      </c>
      <c r="F1840" s="37"/>
      <c r="G1840" s="4"/>
      <c r="H1840" s="4"/>
      <c r="I1840" s="4"/>
      <c r="J1840" s="4"/>
      <c r="K1840" s="4"/>
      <c r="L1840" s="4"/>
      <c r="M1840" s="4"/>
      <c r="N1840" s="4"/>
      <c r="O1840" s="4"/>
      <c r="P1840" s="4"/>
    </row>
    <row r="1841" ht="13.5" customHeight="1">
      <c r="A1841" s="1" t="s">
        <v>10020</v>
      </c>
      <c r="B1841" s="1" t="s">
        <v>21</v>
      </c>
      <c r="C1841" s="1" t="s">
        <v>10</v>
      </c>
      <c r="D1841" s="1" t="s">
        <v>10046</v>
      </c>
      <c r="E1841" s="1" t="s">
        <v>10047</v>
      </c>
      <c r="F1841" s="37"/>
      <c r="G1841" s="4"/>
      <c r="H1841" s="4"/>
      <c r="I1841" s="4"/>
      <c r="J1841" s="4"/>
      <c r="K1841" s="4"/>
      <c r="L1841" s="4"/>
      <c r="M1841" s="4"/>
      <c r="N1841" s="4"/>
      <c r="O1841" s="4"/>
      <c r="P1841" s="4"/>
    </row>
    <row r="1842" ht="13.5" customHeight="1">
      <c r="A1842" s="1" t="s">
        <v>10020</v>
      </c>
      <c r="B1842" s="1" t="s">
        <v>27</v>
      </c>
      <c r="C1842" s="1" t="s">
        <v>10</v>
      </c>
      <c r="D1842" s="1" t="s">
        <v>10050</v>
      </c>
      <c r="E1842" s="1" t="s">
        <v>10051</v>
      </c>
      <c r="F1842" s="37"/>
      <c r="G1842" s="4"/>
      <c r="H1842" s="4"/>
      <c r="I1842" s="4"/>
      <c r="J1842" s="4"/>
      <c r="K1842" s="4"/>
      <c r="L1842" s="4"/>
      <c r="M1842" s="4"/>
      <c r="N1842" s="4"/>
      <c r="O1842" s="4"/>
      <c r="P1842" s="4"/>
    </row>
    <row r="1843" ht="13.5" customHeight="1">
      <c r="A1843" s="1" t="s">
        <v>10020</v>
      </c>
      <c r="B1843" s="1" t="s">
        <v>31</v>
      </c>
      <c r="C1843" s="1" t="s">
        <v>10</v>
      </c>
      <c r="D1843" s="1" t="s">
        <v>10052</v>
      </c>
      <c r="E1843" s="1" t="s">
        <v>10053</v>
      </c>
      <c r="F1843" s="37"/>
      <c r="G1843" s="4"/>
      <c r="H1843" s="4"/>
      <c r="I1843" s="4"/>
      <c r="J1843" s="4"/>
      <c r="K1843" s="4"/>
      <c r="L1843" s="4"/>
      <c r="M1843" s="4"/>
      <c r="N1843" s="4"/>
      <c r="O1843" s="4"/>
      <c r="P1843" s="4"/>
    </row>
    <row r="1844" ht="13.5" customHeight="1">
      <c r="A1844" s="1" t="s">
        <v>10020</v>
      </c>
      <c r="B1844" s="1" t="s">
        <v>34</v>
      </c>
      <c r="C1844" s="1" t="s">
        <v>115</v>
      </c>
      <c r="D1844" s="1" t="s">
        <v>10058</v>
      </c>
      <c r="E1844" s="1" t="s">
        <v>10059</v>
      </c>
      <c r="F1844" s="37"/>
      <c r="G1844" s="4"/>
      <c r="H1844" s="4"/>
      <c r="I1844" s="4"/>
      <c r="J1844" s="4"/>
      <c r="K1844" s="4"/>
      <c r="L1844" s="4"/>
      <c r="M1844" s="4"/>
      <c r="N1844" s="4"/>
      <c r="O1844" s="4"/>
      <c r="P1844" s="4"/>
    </row>
    <row r="1845" ht="13.5" customHeight="1">
      <c r="A1845" s="1" t="s">
        <v>10020</v>
      </c>
      <c r="B1845" s="1" t="s">
        <v>40</v>
      </c>
      <c r="C1845" s="1" t="s">
        <v>374</v>
      </c>
      <c r="D1845" s="1" t="s">
        <v>10062</v>
      </c>
      <c r="E1845" s="1" t="s">
        <v>10063</v>
      </c>
      <c r="F1845" s="37"/>
      <c r="G1845" s="4"/>
      <c r="H1845" s="4"/>
      <c r="I1845" s="4"/>
      <c r="J1845" s="4"/>
      <c r="K1845" s="4"/>
      <c r="L1845" s="4"/>
      <c r="M1845" s="4"/>
      <c r="N1845" s="4"/>
      <c r="O1845" s="4"/>
      <c r="P1845" s="4"/>
    </row>
    <row r="1846" ht="13.5" customHeight="1">
      <c r="A1846" s="1" t="s">
        <v>10020</v>
      </c>
      <c r="B1846" s="1" t="s">
        <v>45</v>
      </c>
      <c r="C1846" s="1" t="s">
        <v>10</v>
      </c>
      <c r="D1846" s="1" t="s">
        <v>10068</v>
      </c>
      <c r="E1846" s="1" t="s">
        <v>10069</v>
      </c>
      <c r="F1846" s="37"/>
      <c r="G1846" s="4"/>
      <c r="H1846" s="4"/>
      <c r="I1846" s="4"/>
      <c r="J1846" s="4"/>
      <c r="K1846" s="4"/>
      <c r="L1846" s="4"/>
      <c r="M1846" s="4"/>
      <c r="N1846" s="4"/>
      <c r="O1846" s="4"/>
      <c r="P1846" s="4"/>
    </row>
    <row r="1847" ht="13.5" customHeight="1">
      <c r="A1847" s="1" t="s">
        <v>10020</v>
      </c>
      <c r="B1847" s="1" t="s">
        <v>52</v>
      </c>
      <c r="C1847" s="1" t="s">
        <v>10</v>
      </c>
      <c r="D1847" s="1" t="s">
        <v>10070</v>
      </c>
      <c r="E1847" s="1" t="s">
        <v>10072</v>
      </c>
      <c r="F1847" s="37"/>
      <c r="G1847" s="4"/>
      <c r="H1847" s="4"/>
      <c r="I1847" s="4"/>
      <c r="J1847" s="4"/>
      <c r="K1847" s="4"/>
      <c r="L1847" s="4"/>
      <c r="M1847" s="4"/>
      <c r="N1847" s="4"/>
      <c r="O1847" s="4"/>
      <c r="P1847" s="4"/>
    </row>
    <row r="1848" ht="13.5" customHeight="1">
      <c r="A1848" s="1" t="s">
        <v>10020</v>
      </c>
      <c r="B1848" s="1" t="s">
        <v>57</v>
      </c>
      <c r="C1848" s="1" t="s">
        <v>10</v>
      </c>
      <c r="D1848" s="1" t="s">
        <v>10076</v>
      </c>
      <c r="E1848" s="1" t="s">
        <v>10077</v>
      </c>
      <c r="F1848" s="37"/>
      <c r="G1848" s="4"/>
      <c r="H1848" s="4"/>
      <c r="I1848" s="4"/>
      <c r="J1848" s="4"/>
      <c r="K1848" s="4"/>
      <c r="L1848" s="4"/>
      <c r="M1848" s="4"/>
      <c r="N1848" s="4"/>
      <c r="O1848" s="4"/>
      <c r="P1848" s="4"/>
    </row>
    <row r="1849" ht="13.5" customHeight="1">
      <c r="A1849" s="1" t="s">
        <v>10020</v>
      </c>
      <c r="B1849" s="1" t="s">
        <v>60</v>
      </c>
      <c r="C1849" s="1" t="s">
        <v>115</v>
      </c>
      <c r="D1849" s="1" t="s">
        <v>10080</v>
      </c>
      <c r="E1849" s="1" t="s">
        <v>10081</v>
      </c>
      <c r="F1849" s="37"/>
      <c r="G1849" s="4"/>
      <c r="H1849" s="4"/>
      <c r="I1849" s="4"/>
      <c r="J1849" s="4"/>
      <c r="K1849" s="4"/>
      <c r="L1849" s="4"/>
      <c r="M1849" s="4"/>
      <c r="N1849" s="4"/>
      <c r="O1849" s="4"/>
      <c r="P1849" s="4"/>
    </row>
    <row r="1850" ht="13.5" customHeight="1">
      <c r="A1850" s="1" t="s">
        <v>10020</v>
      </c>
      <c r="B1850" s="1" t="s">
        <v>65</v>
      </c>
      <c r="C1850" s="1" t="s">
        <v>10</v>
      </c>
      <c r="D1850" s="1" t="s">
        <v>10084</v>
      </c>
      <c r="E1850" s="1" t="s">
        <v>10085</v>
      </c>
      <c r="F1850" s="37"/>
      <c r="G1850" s="4"/>
      <c r="H1850" s="4"/>
      <c r="I1850" s="4"/>
      <c r="J1850" s="4"/>
      <c r="K1850" s="4"/>
      <c r="L1850" s="4"/>
      <c r="M1850" s="4"/>
      <c r="N1850" s="4"/>
      <c r="O1850" s="4"/>
      <c r="P1850" s="4"/>
    </row>
    <row r="1851" ht="13.5" customHeight="1">
      <c r="A1851" s="1" t="s">
        <v>10020</v>
      </c>
      <c r="B1851" s="1" t="s">
        <v>70</v>
      </c>
      <c r="C1851" s="1" t="s">
        <v>10</v>
      </c>
      <c r="D1851" s="1" t="s">
        <v>10090</v>
      </c>
      <c r="E1851" s="1" t="s">
        <v>10092</v>
      </c>
      <c r="F1851" s="37"/>
      <c r="G1851" s="4"/>
      <c r="H1851" s="4"/>
      <c r="I1851" s="4"/>
      <c r="J1851" s="4"/>
      <c r="K1851" s="4"/>
      <c r="L1851" s="4"/>
      <c r="M1851" s="4"/>
      <c r="N1851" s="4"/>
      <c r="O1851" s="4"/>
      <c r="P1851" s="4"/>
    </row>
    <row r="1852" ht="13.5" customHeight="1">
      <c r="A1852" s="1" t="s">
        <v>10020</v>
      </c>
      <c r="B1852" s="1" t="s">
        <v>74</v>
      </c>
      <c r="C1852" s="1" t="s">
        <v>115</v>
      </c>
      <c r="D1852" s="1" t="s">
        <v>10096</v>
      </c>
      <c r="E1852" s="1" t="s">
        <v>10098</v>
      </c>
      <c r="F1852" s="37"/>
      <c r="G1852" s="4"/>
      <c r="H1852" s="4"/>
      <c r="I1852" s="4"/>
      <c r="J1852" s="4"/>
      <c r="K1852" s="4"/>
      <c r="L1852" s="4"/>
      <c r="M1852" s="4"/>
      <c r="N1852" s="4"/>
      <c r="O1852" s="4"/>
      <c r="P1852" s="4"/>
    </row>
    <row r="1853" ht="13.5" customHeight="1">
      <c r="A1853" s="1" t="s">
        <v>10020</v>
      </c>
      <c r="B1853" s="1" t="s">
        <v>78</v>
      </c>
      <c r="C1853" s="1" t="s">
        <v>10</v>
      </c>
      <c r="D1853" s="1" t="s">
        <v>10108</v>
      </c>
      <c r="E1853" s="1" t="s">
        <v>10109</v>
      </c>
      <c r="F1853" s="37"/>
      <c r="G1853" s="4"/>
      <c r="H1853" s="4"/>
      <c r="I1853" s="4"/>
      <c r="J1853" s="4"/>
      <c r="K1853" s="4"/>
      <c r="L1853" s="4"/>
      <c r="M1853" s="4"/>
      <c r="N1853" s="4"/>
      <c r="O1853" s="4"/>
      <c r="P1853" s="4"/>
    </row>
    <row r="1854" ht="13.5" customHeight="1">
      <c r="A1854" s="1" t="s">
        <v>10020</v>
      </c>
      <c r="B1854" s="1" t="s">
        <v>83</v>
      </c>
      <c r="C1854" s="1" t="s">
        <v>115</v>
      </c>
      <c r="D1854" s="1" t="s">
        <v>10115</v>
      </c>
      <c r="E1854" s="1" t="s">
        <v>10117</v>
      </c>
      <c r="F1854" s="37"/>
      <c r="G1854" s="4"/>
      <c r="H1854" s="4"/>
      <c r="I1854" s="4"/>
      <c r="J1854" s="4"/>
      <c r="K1854" s="4"/>
      <c r="L1854" s="4"/>
      <c r="M1854" s="4"/>
      <c r="N1854" s="4"/>
      <c r="O1854" s="4"/>
      <c r="P1854" s="4"/>
    </row>
    <row r="1855" ht="13.5" customHeight="1">
      <c r="A1855" s="1" t="s">
        <v>10020</v>
      </c>
      <c r="B1855" s="1" t="s">
        <v>86</v>
      </c>
      <c r="C1855" s="1" t="s">
        <v>10</v>
      </c>
      <c r="D1855" s="1" t="s">
        <v>10120</v>
      </c>
      <c r="E1855" s="1" t="s">
        <v>10121</v>
      </c>
      <c r="F1855" s="37"/>
      <c r="G1855" s="4"/>
      <c r="H1855" s="4"/>
      <c r="I1855" s="4"/>
      <c r="J1855" s="4"/>
      <c r="K1855" s="4"/>
      <c r="L1855" s="4"/>
      <c r="M1855" s="4"/>
      <c r="N1855" s="4"/>
      <c r="O1855" s="4"/>
      <c r="P1855" s="4"/>
    </row>
    <row r="1856" ht="13.5" customHeight="1">
      <c r="A1856" s="1" t="s">
        <v>10020</v>
      </c>
      <c r="B1856" s="1" t="s">
        <v>91</v>
      </c>
      <c r="C1856" s="1" t="s">
        <v>10</v>
      </c>
      <c r="D1856" s="1" t="s">
        <v>10124</v>
      </c>
      <c r="E1856" s="1" t="s">
        <v>10126</v>
      </c>
      <c r="F1856" s="37"/>
      <c r="G1856" s="4"/>
      <c r="H1856" s="4"/>
      <c r="I1856" s="4"/>
      <c r="J1856" s="4"/>
      <c r="K1856" s="4"/>
      <c r="L1856" s="4"/>
      <c r="M1856" s="4"/>
      <c r="N1856" s="4"/>
      <c r="O1856" s="4"/>
      <c r="P1856" s="4"/>
    </row>
    <row r="1857" ht="13.5" customHeight="1">
      <c r="A1857" s="1" t="s">
        <v>10020</v>
      </c>
      <c r="B1857" s="1" t="s">
        <v>94</v>
      </c>
      <c r="C1857" s="1" t="s">
        <v>10</v>
      </c>
      <c r="D1857" s="1" t="s">
        <v>10129</v>
      </c>
      <c r="E1857" s="1" t="s">
        <v>10131</v>
      </c>
      <c r="F1857" s="37"/>
      <c r="G1857" s="4"/>
      <c r="H1857" s="4"/>
      <c r="I1857" s="4"/>
      <c r="J1857" s="4"/>
      <c r="K1857" s="4"/>
      <c r="L1857" s="4"/>
      <c r="M1857" s="4"/>
      <c r="N1857" s="4"/>
      <c r="O1857" s="4"/>
      <c r="P1857" s="4"/>
    </row>
    <row r="1858" ht="13.5" customHeight="1">
      <c r="A1858" s="1" t="s">
        <v>10020</v>
      </c>
      <c r="B1858" s="1" t="s">
        <v>186</v>
      </c>
      <c r="C1858" s="1" t="s">
        <v>10</v>
      </c>
      <c r="D1858" s="1" t="s">
        <v>10134</v>
      </c>
      <c r="E1858" s="1" t="s">
        <v>10135</v>
      </c>
      <c r="F1858" s="37"/>
      <c r="G1858" s="4"/>
      <c r="H1858" s="4"/>
      <c r="I1858" s="4"/>
      <c r="J1858" s="4"/>
      <c r="K1858" s="4"/>
      <c r="L1858" s="4"/>
      <c r="M1858" s="4"/>
      <c r="N1858" s="4"/>
      <c r="O1858" s="4"/>
      <c r="P1858" s="4"/>
    </row>
    <row r="1859" ht="13.5" customHeight="1">
      <c r="A1859" s="1" t="s">
        <v>10020</v>
      </c>
      <c r="B1859" s="1" t="s">
        <v>189</v>
      </c>
      <c r="C1859" s="1" t="s">
        <v>10</v>
      </c>
      <c r="D1859" s="1" t="s">
        <v>10138</v>
      </c>
      <c r="E1859" s="1" t="s">
        <v>10139</v>
      </c>
      <c r="F1859" s="37"/>
      <c r="G1859" s="4"/>
      <c r="H1859" s="4"/>
      <c r="I1859" s="4"/>
      <c r="J1859" s="4"/>
      <c r="K1859" s="4"/>
      <c r="L1859" s="4"/>
      <c r="M1859" s="4"/>
      <c r="N1859" s="4"/>
      <c r="O1859" s="4"/>
      <c r="P1859" s="4"/>
    </row>
    <row r="1860" ht="13.5" customHeight="1">
      <c r="A1860" s="1" t="s">
        <v>10020</v>
      </c>
      <c r="B1860" s="1" t="s">
        <v>193</v>
      </c>
      <c r="C1860" s="1" t="s">
        <v>10</v>
      </c>
      <c r="D1860" s="1" t="s">
        <v>10142</v>
      </c>
      <c r="E1860" s="1" t="s">
        <v>10143</v>
      </c>
      <c r="F1860" s="37"/>
      <c r="G1860" s="4"/>
      <c r="H1860" s="4"/>
      <c r="I1860" s="4"/>
      <c r="J1860" s="4"/>
      <c r="K1860" s="4"/>
      <c r="L1860" s="4"/>
      <c r="M1860" s="4"/>
      <c r="N1860" s="4"/>
      <c r="O1860" s="4"/>
      <c r="P1860" s="4"/>
    </row>
    <row r="1861" ht="13.5" customHeight="1">
      <c r="A1861" s="1" t="s">
        <v>10020</v>
      </c>
      <c r="B1861" s="1" t="s">
        <v>197</v>
      </c>
      <c r="C1861" s="1" t="s">
        <v>10</v>
      </c>
      <c r="D1861" s="1" t="s">
        <v>10150</v>
      </c>
      <c r="E1861" s="1" t="s">
        <v>10151</v>
      </c>
      <c r="F1861" s="37"/>
      <c r="G1861" s="4"/>
      <c r="H1861" s="4"/>
      <c r="I1861" s="4"/>
      <c r="J1861" s="4"/>
      <c r="K1861" s="4"/>
      <c r="L1861" s="4"/>
      <c r="M1861" s="4"/>
      <c r="N1861" s="4"/>
      <c r="O1861" s="4"/>
      <c r="P1861" s="4"/>
    </row>
    <row r="1862" ht="13.5" customHeight="1">
      <c r="A1862" s="1" t="s">
        <v>10020</v>
      </c>
      <c r="B1862" s="1" t="s">
        <v>201</v>
      </c>
      <c r="C1862" s="1" t="s">
        <v>10</v>
      </c>
      <c r="D1862" s="1" t="s">
        <v>10158</v>
      </c>
      <c r="E1862" s="1" t="s">
        <v>10159</v>
      </c>
      <c r="F1862" s="37"/>
      <c r="G1862" s="4"/>
      <c r="H1862" s="4"/>
      <c r="I1862" s="4"/>
      <c r="J1862" s="4"/>
      <c r="K1862" s="4"/>
      <c r="L1862" s="4"/>
      <c r="M1862" s="4"/>
      <c r="N1862" s="4"/>
      <c r="O1862" s="4"/>
      <c r="P1862" s="4"/>
    </row>
    <row r="1863" ht="13.5" customHeight="1">
      <c r="A1863" s="1" t="s">
        <v>10020</v>
      </c>
      <c r="B1863" s="1" t="s">
        <v>206</v>
      </c>
      <c r="C1863" s="1" t="s">
        <v>115</v>
      </c>
      <c r="D1863" s="1" t="s">
        <v>10166</v>
      </c>
      <c r="E1863" s="1" t="s">
        <v>10167</v>
      </c>
      <c r="F1863" s="37"/>
      <c r="G1863" s="4"/>
      <c r="H1863" s="4"/>
      <c r="I1863" s="4"/>
      <c r="J1863" s="4"/>
      <c r="K1863" s="4"/>
      <c r="L1863" s="4"/>
      <c r="M1863" s="4"/>
      <c r="N1863" s="4"/>
      <c r="O1863" s="4"/>
      <c r="P1863" s="4"/>
    </row>
    <row r="1864" ht="13.5" customHeight="1">
      <c r="A1864" s="1" t="s">
        <v>10020</v>
      </c>
      <c r="B1864" s="1" t="s">
        <v>211</v>
      </c>
      <c r="C1864" s="1" t="s">
        <v>10</v>
      </c>
      <c r="D1864" s="1" t="s">
        <v>10171</v>
      </c>
      <c r="E1864" s="1" t="s">
        <v>10172</v>
      </c>
      <c r="F1864" s="37"/>
      <c r="G1864" s="4"/>
      <c r="H1864" s="4"/>
      <c r="I1864" s="4"/>
      <c r="J1864" s="4"/>
      <c r="K1864" s="4"/>
      <c r="L1864" s="4"/>
      <c r="M1864" s="4"/>
      <c r="N1864" s="4"/>
      <c r="O1864" s="4"/>
      <c r="P1864" s="4"/>
    </row>
    <row r="1865" ht="13.5" customHeight="1">
      <c r="A1865" s="1" t="s">
        <v>10020</v>
      </c>
      <c r="B1865" s="1" t="s">
        <v>215</v>
      </c>
      <c r="C1865" s="1" t="s">
        <v>10</v>
      </c>
      <c r="D1865" s="1" t="s">
        <v>10177</v>
      </c>
      <c r="E1865" s="1" t="s">
        <v>10178</v>
      </c>
      <c r="F1865" s="37"/>
      <c r="G1865" s="4"/>
      <c r="H1865" s="4"/>
      <c r="I1865" s="4"/>
      <c r="J1865" s="4"/>
      <c r="K1865" s="4"/>
      <c r="L1865" s="4"/>
      <c r="M1865" s="4"/>
      <c r="N1865" s="4"/>
      <c r="O1865" s="4"/>
      <c r="P1865" s="4"/>
    </row>
    <row r="1866" ht="13.5" customHeight="1">
      <c r="A1866" s="1" t="s">
        <v>10020</v>
      </c>
      <c r="B1866" s="1" t="s">
        <v>220</v>
      </c>
      <c r="C1866" s="1" t="s">
        <v>10</v>
      </c>
      <c r="D1866" s="1" t="s">
        <v>10185</v>
      </c>
      <c r="E1866" s="1" t="s">
        <v>10186</v>
      </c>
      <c r="F1866" s="37"/>
      <c r="G1866" s="4"/>
      <c r="H1866" s="4"/>
      <c r="I1866" s="4"/>
      <c r="J1866" s="4"/>
      <c r="K1866" s="4"/>
      <c r="L1866" s="4"/>
      <c r="M1866" s="4"/>
      <c r="N1866" s="4"/>
      <c r="O1866" s="4"/>
      <c r="P1866" s="4"/>
    </row>
    <row r="1867" ht="13.5" customHeight="1">
      <c r="A1867" s="1" t="s">
        <v>10020</v>
      </c>
      <c r="B1867" s="1" t="s">
        <v>99</v>
      </c>
      <c r="C1867" s="1" t="s">
        <v>817</v>
      </c>
      <c r="D1867" s="36"/>
      <c r="E1867" s="36"/>
      <c r="F1867" s="37"/>
      <c r="G1867" s="4"/>
      <c r="H1867" s="4"/>
      <c r="I1867" s="4"/>
      <c r="J1867" s="4"/>
      <c r="K1867" s="4"/>
      <c r="L1867" s="4"/>
      <c r="M1867" s="4"/>
      <c r="N1867" s="4"/>
      <c r="O1867" s="4"/>
      <c r="P1867" s="4"/>
    </row>
    <row r="1868" ht="13.5" customHeight="1">
      <c r="A1868" s="1" t="s">
        <v>10193</v>
      </c>
      <c r="B1868" s="2" t="s">
        <v>1</v>
      </c>
      <c r="C1868" s="1" t="s">
        <v>2</v>
      </c>
      <c r="D1868" s="36"/>
      <c r="E1868" s="36"/>
      <c r="F1868" s="37"/>
      <c r="G1868" s="4"/>
      <c r="H1868" s="4"/>
      <c r="I1868" s="4"/>
      <c r="J1868" s="4"/>
      <c r="K1868" s="4"/>
      <c r="L1868" s="4"/>
      <c r="M1868" s="4"/>
      <c r="N1868" s="4"/>
      <c r="O1868" s="4"/>
      <c r="P1868" s="4"/>
    </row>
    <row r="1869" ht="13.5" customHeight="1">
      <c r="A1869" s="1" t="s">
        <v>10193</v>
      </c>
      <c r="B1869" s="1" t="s">
        <v>5</v>
      </c>
      <c r="C1869" s="1" t="s">
        <v>10202</v>
      </c>
      <c r="D1869" s="1" t="s">
        <v>10203</v>
      </c>
      <c r="E1869" s="1" t="s">
        <v>10204</v>
      </c>
      <c r="F1869" s="37"/>
      <c r="G1869" s="4"/>
      <c r="H1869" s="4"/>
      <c r="I1869" s="4"/>
      <c r="J1869" s="4"/>
      <c r="K1869" s="4"/>
      <c r="L1869" s="4"/>
      <c r="M1869" s="4"/>
      <c r="N1869" s="4"/>
      <c r="O1869" s="4"/>
      <c r="P1869" s="4"/>
    </row>
    <row r="1870" ht="13.5" customHeight="1">
      <c r="A1870" s="1" t="s">
        <v>10193</v>
      </c>
      <c r="B1870" s="1" t="s">
        <v>9</v>
      </c>
      <c r="C1870" s="1" t="s">
        <v>374</v>
      </c>
      <c r="D1870" s="1" t="s">
        <v>10212</v>
      </c>
      <c r="E1870" s="1" t="s">
        <v>10214</v>
      </c>
      <c r="F1870" s="37"/>
      <c r="G1870" s="4"/>
      <c r="H1870" s="4"/>
      <c r="I1870" s="4"/>
      <c r="J1870" s="4"/>
      <c r="K1870" s="4"/>
      <c r="L1870" s="4"/>
      <c r="M1870" s="4"/>
      <c r="N1870" s="4"/>
      <c r="O1870" s="4"/>
      <c r="P1870" s="4"/>
    </row>
    <row r="1871" ht="13.5" customHeight="1">
      <c r="A1871" s="1" t="s">
        <v>10193</v>
      </c>
      <c r="B1871" s="1" t="s">
        <v>13</v>
      </c>
      <c r="C1871" s="1" t="s">
        <v>10</v>
      </c>
      <c r="D1871" s="1" t="s">
        <v>10219</v>
      </c>
      <c r="E1871" s="1" t="s">
        <v>10220</v>
      </c>
      <c r="F1871" s="37"/>
      <c r="G1871" s="4"/>
      <c r="H1871" s="4"/>
      <c r="I1871" s="4"/>
      <c r="J1871" s="4"/>
      <c r="K1871" s="4"/>
      <c r="L1871" s="4"/>
      <c r="M1871" s="4"/>
      <c r="N1871" s="4"/>
      <c r="O1871" s="4"/>
      <c r="P1871" s="4"/>
    </row>
    <row r="1872" ht="13.5" customHeight="1">
      <c r="A1872" s="1" t="s">
        <v>10193</v>
      </c>
      <c r="B1872" s="1" t="s">
        <v>16</v>
      </c>
      <c r="C1872" s="1" t="s">
        <v>10</v>
      </c>
      <c r="D1872" s="1" t="s">
        <v>10225</v>
      </c>
      <c r="E1872" s="1" t="s">
        <v>10227</v>
      </c>
      <c r="F1872" s="37"/>
      <c r="G1872" s="4"/>
      <c r="H1872" s="4"/>
      <c r="I1872" s="4"/>
      <c r="J1872" s="4"/>
      <c r="K1872" s="4"/>
      <c r="L1872" s="4"/>
      <c r="M1872" s="4"/>
      <c r="N1872" s="4"/>
      <c r="O1872" s="4"/>
      <c r="P1872" s="4"/>
    </row>
    <row r="1873" ht="13.5" customHeight="1">
      <c r="A1873" s="1" t="s">
        <v>10193</v>
      </c>
      <c r="B1873" s="1" t="s">
        <v>21</v>
      </c>
      <c r="C1873" s="1" t="s">
        <v>374</v>
      </c>
      <c r="D1873" s="1" t="s">
        <v>10237</v>
      </c>
      <c r="E1873" s="1" t="s">
        <v>10241</v>
      </c>
      <c r="F1873" s="37"/>
      <c r="G1873" s="4"/>
      <c r="H1873" s="4"/>
      <c r="I1873" s="4"/>
      <c r="J1873" s="4"/>
      <c r="K1873" s="4"/>
      <c r="L1873" s="4"/>
      <c r="M1873" s="4"/>
      <c r="N1873" s="4"/>
      <c r="O1873" s="4"/>
      <c r="P1873" s="4"/>
    </row>
    <row r="1874" ht="13.5" customHeight="1">
      <c r="A1874" s="1" t="s">
        <v>10193</v>
      </c>
      <c r="B1874" s="1" t="s">
        <v>27</v>
      </c>
      <c r="C1874" s="1" t="s">
        <v>10</v>
      </c>
      <c r="D1874" s="1" t="s">
        <v>10247</v>
      </c>
      <c r="E1874" s="1" t="s">
        <v>10248</v>
      </c>
      <c r="F1874" s="37"/>
      <c r="G1874" s="4"/>
      <c r="H1874" s="4"/>
      <c r="I1874" s="4"/>
      <c r="J1874" s="4"/>
      <c r="K1874" s="4"/>
      <c r="L1874" s="4"/>
      <c r="M1874" s="4"/>
      <c r="N1874" s="4"/>
      <c r="O1874" s="4"/>
      <c r="P1874" s="4"/>
    </row>
    <row r="1875" ht="13.5" customHeight="1">
      <c r="A1875" s="1" t="s">
        <v>10193</v>
      </c>
      <c r="B1875" s="1" t="s">
        <v>31</v>
      </c>
      <c r="C1875" s="1" t="s">
        <v>115</v>
      </c>
      <c r="D1875" s="1" t="s">
        <v>10255</v>
      </c>
      <c r="E1875" s="1" t="s">
        <v>10256</v>
      </c>
      <c r="F1875" s="37"/>
      <c r="G1875" s="4"/>
      <c r="H1875" s="4"/>
      <c r="I1875" s="4"/>
      <c r="J1875" s="4"/>
      <c r="K1875" s="4"/>
      <c r="L1875" s="4"/>
      <c r="M1875" s="4"/>
      <c r="N1875" s="4"/>
      <c r="O1875" s="4"/>
      <c r="P1875" s="4"/>
    </row>
    <row r="1876" ht="13.5" customHeight="1">
      <c r="A1876" s="1" t="s">
        <v>10193</v>
      </c>
      <c r="B1876" s="1" t="s">
        <v>34</v>
      </c>
      <c r="C1876" s="1" t="s">
        <v>10</v>
      </c>
      <c r="D1876" s="1" t="s">
        <v>10258</v>
      </c>
      <c r="E1876" s="1" t="s">
        <v>10260</v>
      </c>
      <c r="F1876" s="37"/>
      <c r="G1876" s="4"/>
      <c r="H1876" s="4"/>
      <c r="I1876" s="4"/>
      <c r="J1876" s="4"/>
      <c r="K1876" s="4"/>
      <c r="L1876" s="4"/>
      <c r="M1876" s="4"/>
      <c r="N1876" s="4"/>
      <c r="O1876" s="4"/>
      <c r="P1876" s="4"/>
    </row>
    <row r="1877" ht="13.5" customHeight="1">
      <c r="A1877" s="1" t="s">
        <v>10193</v>
      </c>
      <c r="B1877" s="1" t="s">
        <v>40</v>
      </c>
      <c r="C1877" s="1" t="s">
        <v>10</v>
      </c>
      <c r="D1877" s="1" t="s">
        <v>10264</v>
      </c>
      <c r="E1877" s="1" t="s">
        <v>10266</v>
      </c>
      <c r="F1877" s="37"/>
      <c r="G1877" s="4"/>
      <c r="H1877" s="4"/>
      <c r="I1877" s="4"/>
      <c r="J1877" s="4"/>
      <c r="K1877" s="4"/>
      <c r="L1877" s="4"/>
      <c r="M1877" s="4"/>
      <c r="N1877" s="4"/>
      <c r="O1877" s="4"/>
      <c r="P1877" s="4"/>
    </row>
    <row r="1878" ht="13.5" customHeight="1">
      <c r="A1878" s="1" t="s">
        <v>10193</v>
      </c>
      <c r="B1878" s="1" t="s">
        <v>45</v>
      </c>
      <c r="C1878" s="1" t="s">
        <v>10</v>
      </c>
      <c r="D1878" s="1" t="s">
        <v>10270</v>
      </c>
      <c r="E1878" s="1" t="s">
        <v>10272</v>
      </c>
      <c r="F1878" s="37"/>
      <c r="G1878" s="4"/>
      <c r="H1878" s="4"/>
      <c r="I1878" s="4"/>
      <c r="J1878" s="4"/>
      <c r="K1878" s="4"/>
      <c r="L1878" s="4"/>
      <c r="M1878" s="4"/>
      <c r="N1878" s="4"/>
      <c r="O1878" s="4"/>
      <c r="P1878" s="4"/>
    </row>
    <row r="1879" ht="13.5" customHeight="1">
      <c r="A1879" s="1" t="s">
        <v>10193</v>
      </c>
      <c r="B1879" s="1" t="s">
        <v>52</v>
      </c>
      <c r="C1879" s="1" t="s">
        <v>10</v>
      </c>
      <c r="D1879" s="1" t="s">
        <v>10276</v>
      </c>
      <c r="E1879" s="1" t="s">
        <v>10278</v>
      </c>
      <c r="F1879" s="37"/>
      <c r="G1879" s="4"/>
      <c r="H1879" s="4"/>
      <c r="I1879" s="4"/>
      <c r="J1879" s="4"/>
      <c r="K1879" s="4"/>
      <c r="L1879" s="4"/>
      <c r="M1879" s="4"/>
      <c r="N1879" s="4"/>
      <c r="O1879" s="4"/>
      <c r="P1879" s="4"/>
    </row>
    <row r="1880" ht="13.5" customHeight="1">
      <c r="A1880" s="1" t="s">
        <v>10193</v>
      </c>
      <c r="B1880" s="1" t="s">
        <v>57</v>
      </c>
      <c r="C1880" s="1" t="s">
        <v>10</v>
      </c>
      <c r="D1880" s="1" t="s">
        <v>10287</v>
      </c>
      <c r="E1880" s="1" t="s">
        <v>10288</v>
      </c>
      <c r="F1880" s="37"/>
      <c r="G1880" s="4"/>
      <c r="H1880" s="4"/>
      <c r="I1880" s="4"/>
      <c r="J1880" s="4"/>
      <c r="K1880" s="4"/>
      <c r="L1880" s="4"/>
      <c r="M1880" s="4"/>
      <c r="N1880" s="4"/>
      <c r="O1880" s="4"/>
      <c r="P1880" s="4"/>
    </row>
    <row r="1881" ht="13.5" customHeight="1">
      <c r="A1881" s="1" t="s">
        <v>10193</v>
      </c>
      <c r="B1881" s="1" t="s">
        <v>60</v>
      </c>
      <c r="C1881" s="1" t="s">
        <v>10</v>
      </c>
      <c r="D1881" s="1" t="s">
        <v>10295</v>
      </c>
      <c r="E1881" s="1" t="s">
        <v>10296</v>
      </c>
      <c r="F1881" s="37"/>
      <c r="G1881" s="4"/>
      <c r="H1881" s="4"/>
      <c r="I1881" s="4"/>
      <c r="J1881" s="4"/>
      <c r="K1881" s="4"/>
      <c r="L1881" s="4"/>
      <c r="M1881" s="4"/>
      <c r="N1881" s="4"/>
      <c r="O1881" s="4"/>
      <c r="P1881" s="4"/>
    </row>
    <row r="1882" ht="13.5" customHeight="1">
      <c r="A1882" s="1" t="s">
        <v>10193</v>
      </c>
      <c r="B1882" s="1" t="s">
        <v>65</v>
      </c>
      <c r="C1882" s="1" t="s">
        <v>10</v>
      </c>
      <c r="D1882" s="1" t="s">
        <v>10301</v>
      </c>
      <c r="E1882" s="1" t="s">
        <v>10302</v>
      </c>
      <c r="F1882" s="37"/>
      <c r="G1882" s="4"/>
      <c r="H1882" s="4"/>
      <c r="I1882" s="4"/>
      <c r="J1882" s="4"/>
      <c r="K1882" s="4"/>
      <c r="L1882" s="4"/>
      <c r="M1882" s="4"/>
      <c r="N1882" s="4"/>
      <c r="O1882" s="4"/>
      <c r="P1882" s="4"/>
    </row>
    <row r="1883" ht="13.5" customHeight="1">
      <c r="A1883" s="1" t="s">
        <v>10193</v>
      </c>
      <c r="B1883" s="1" t="s">
        <v>70</v>
      </c>
      <c r="C1883" s="1" t="s">
        <v>10</v>
      </c>
      <c r="D1883" s="1" t="s">
        <v>10309</v>
      </c>
      <c r="E1883" s="1" t="s">
        <v>10310</v>
      </c>
      <c r="F1883" s="37"/>
      <c r="G1883" s="4"/>
      <c r="H1883" s="4"/>
      <c r="I1883" s="4"/>
      <c r="J1883" s="4"/>
      <c r="K1883" s="4"/>
      <c r="L1883" s="4"/>
      <c r="M1883" s="4"/>
      <c r="N1883" s="4"/>
      <c r="O1883" s="4"/>
      <c r="P1883" s="4"/>
    </row>
    <row r="1884" ht="13.5" customHeight="1">
      <c r="A1884" s="1" t="s">
        <v>10193</v>
      </c>
      <c r="B1884" s="1" t="s">
        <v>74</v>
      </c>
      <c r="C1884" s="1" t="s">
        <v>10</v>
      </c>
      <c r="D1884" s="1" t="s">
        <v>10317</v>
      </c>
      <c r="E1884" s="1" t="s">
        <v>10318</v>
      </c>
      <c r="F1884" s="37"/>
      <c r="G1884" s="4"/>
      <c r="H1884" s="4"/>
      <c r="I1884" s="4"/>
      <c r="J1884" s="4"/>
      <c r="K1884" s="4"/>
      <c r="L1884" s="4"/>
      <c r="M1884" s="4"/>
      <c r="N1884" s="4"/>
      <c r="O1884" s="4"/>
      <c r="P1884" s="4"/>
    </row>
    <row r="1885" ht="13.5" customHeight="1">
      <c r="A1885" s="1" t="s">
        <v>10193</v>
      </c>
      <c r="B1885" s="1" t="s">
        <v>78</v>
      </c>
      <c r="C1885" s="1" t="s">
        <v>10</v>
      </c>
      <c r="D1885" s="1" t="s">
        <v>10323</v>
      </c>
      <c r="E1885" s="1" t="s">
        <v>10324</v>
      </c>
      <c r="F1885" s="37"/>
      <c r="G1885" s="4"/>
      <c r="H1885" s="4"/>
      <c r="I1885" s="4"/>
      <c r="J1885" s="4"/>
      <c r="K1885" s="4"/>
      <c r="L1885" s="4"/>
      <c r="M1885" s="4"/>
      <c r="N1885" s="4"/>
      <c r="O1885" s="4"/>
      <c r="P1885" s="4"/>
    </row>
    <row r="1886" ht="13.5" customHeight="1">
      <c r="A1886" s="1" t="s">
        <v>10193</v>
      </c>
      <c r="B1886" s="1" t="s">
        <v>83</v>
      </c>
      <c r="C1886" s="1" t="s">
        <v>115</v>
      </c>
      <c r="D1886" s="1" t="s">
        <v>10329</v>
      </c>
      <c r="E1886" s="1" t="s">
        <v>10330</v>
      </c>
      <c r="F1886" s="37"/>
      <c r="G1886" s="4"/>
      <c r="H1886" s="4"/>
      <c r="I1886" s="4"/>
      <c r="J1886" s="4"/>
      <c r="K1886" s="4"/>
      <c r="L1886" s="4"/>
      <c r="M1886" s="4"/>
      <c r="N1886" s="4"/>
      <c r="O1886" s="4"/>
      <c r="P1886" s="4"/>
    </row>
    <row r="1887" ht="13.5" customHeight="1">
      <c r="A1887" s="1" t="s">
        <v>10193</v>
      </c>
      <c r="B1887" s="1" t="s">
        <v>86</v>
      </c>
      <c r="C1887" s="1" t="s">
        <v>10</v>
      </c>
      <c r="D1887" s="1" t="s">
        <v>10335</v>
      </c>
      <c r="E1887" s="1" t="s">
        <v>10336</v>
      </c>
      <c r="F1887" s="37"/>
      <c r="G1887" s="4"/>
      <c r="H1887" s="4"/>
      <c r="I1887" s="4"/>
      <c r="J1887" s="4"/>
      <c r="K1887" s="4"/>
      <c r="L1887" s="4"/>
      <c r="M1887" s="4"/>
      <c r="N1887" s="4"/>
      <c r="O1887" s="4"/>
      <c r="P1887" s="4"/>
    </row>
    <row r="1888" ht="13.5" customHeight="1">
      <c r="A1888" s="1" t="s">
        <v>10193</v>
      </c>
      <c r="B1888" s="1" t="s">
        <v>99</v>
      </c>
      <c r="C1888" s="1" t="s">
        <v>817</v>
      </c>
      <c r="D1888" s="36"/>
      <c r="E1888" s="36"/>
      <c r="F1888" s="37"/>
      <c r="G1888" s="4"/>
      <c r="H1888" s="4"/>
      <c r="I1888" s="4"/>
      <c r="J1888" s="4"/>
      <c r="K1888" s="4"/>
      <c r="L1888" s="4"/>
      <c r="M1888" s="4"/>
      <c r="N1888" s="4"/>
      <c r="O1888" s="4"/>
      <c r="P1888" s="4"/>
    </row>
    <row r="1889" ht="13.5" customHeight="1">
      <c r="A1889" s="1" t="s">
        <v>10345</v>
      </c>
      <c r="B1889" s="2" t="s">
        <v>1</v>
      </c>
      <c r="C1889" s="1" t="s">
        <v>2</v>
      </c>
      <c r="D1889" s="36"/>
      <c r="E1889" s="36"/>
      <c r="F1889" s="37"/>
      <c r="G1889" s="4"/>
      <c r="H1889" s="4"/>
      <c r="I1889" s="4"/>
      <c r="J1889" s="4"/>
      <c r="K1889" s="4"/>
      <c r="L1889" s="4"/>
      <c r="M1889" s="4"/>
      <c r="N1889" s="4"/>
      <c r="O1889" s="4"/>
      <c r="P1889" s="4"/>
    </row>
    <row r="1890" ht="13.5" customHeight="1">
      <c r="A1890" s="1" t="s">
        <v>10345</v>
      </c>
      <c r="B1890" s="1" t="s">
        <v>5</v>
      </c>
      <c r="C1890" s="1" t="s">
        <v>303</v>
      </c>
      <c r="D1890" s="1" t="s">
        <v>10352</v>
      </c>
      <c r="E1890" s="1" t="s">
        <v>10354</v>
      </c>
      <c r="F1890" s="37"/>
      <c r="G1890" s="4"/>
      <c r="H1890" s="4"/>
      <c r="I1890" s="4"/>
      <c r="J1890" s="4"/>
      <c r="K1890" s="4"/>
      <c r="L1890" s="4"/>
      <c r="M1890" s="4"/>
      <c r="N1890" s="4"/>
      <c r="O1890" s="4"/>
      <c r="P1890" s="4"/>
    </row>
    <row r="1891" ht="13.5" customHeight="1">
      <c r="A1891" s="1" t="s">
        <v>10345</v>
      </c>
      <c r="B1891" s="1" t="s">
        <v>9</v>
      </c>
      <c r="C1891" s="1" t="s">
        <v>10</v>
      </c>
      <c r="D1891" s="1" t="s">
        <v>10360</v>
      </c>
      <c r="E1891" s="1" t="s">
        <v>10361</v>
      </c>
      <c r="F1891" s="37"/>
      <c r="G1891" s="4"/>
      <c r="H1891" s="4"/>
      <c r="I1891" s="4"/>
      <c r="J1891" s="4"/>
      <c r="K1891" s="4"/>
      <c r="L1891" s="4"/>
      <c r="M1891" s="4"/>
      <c r="N1891" s="4"/>
      <c r="O1891" s="4"/>
      <c r="P1891" s="4"/>
    </row>
    <row r="1892" ht="13.5" customHeight="1">
      <c r="A1892" s="1" t="s">
        <v>10345</v>
      </c>
      <c r="B1892" s="1" t="s">
        <v>13</v>
      </c>
      <c r="C1892" s="1" t="s">
        <v>10</v>
      </c>
      <c r="D1892" s="1" t="s">
        <v>10366</v>
      </c>
      <c r="E1892" s="1" t="s">
        <v>10367</v>
      </c>
      <c r="F1892" s="37"/>
      <c r="G1892" s="4"/>
      <c r="H1892" s="4"/>
      <c r="I1892" s="4"/>
      <c r="J1892" s="4"/>
      <c r="K1892" s="4"/>
      <c r="L1892" s="4"/>
      <c r="M1892" s="4"/>
      <c r="N1892" s="4"/>
      <c r="O1892" s="4"/>
      <c r="P1892" s="4"/>
    </row>
    <row r="1893" ht="13.5" customHeight="1">
      <c r="A1893" s="1" t="s">
        <v>10345</v>
      </c>
      <c r="B1893" s="1" t="s">
        <v>16</v>
      </c>
      <c r="C1893" s="1" t="s">
        <v>10</v>
      </c>
      <c r="D1893" s="1" t="s">
        <v>10372</v>
      </c>
      <c r="E1893" s="1" t="s">
        <v>10373</v>
      </c>
      <c r="F1893" s="37"/>
      <c r="G1893" s="4"/>
      <c r="H1893" s="4"/>
      <c r="I1893" s="4"/>
      <c r="J1893" s="4"/>
      <c r="K1893" s="4"/>
      <c r="L1893" s="4"/>
      <c r="M1893" s="4"/>
      <c r="N1893" s="4"/>
      <c r="O1893" s="4"/>
      <c r="P1893" s="4"/>
    </row>
    <row r="1894" ht="13.5" customHeight="1">
      <c r="A1894" s="1" t="s">
        <v>10345</v>
      </c>
      <c r="B1894" s="1" t="s">
        <v>21</v>
      </c>
      <c r="C1894" s="1" t="s">
        <v>10</v>
      </c>
      <c r="D1894" s="1" t="s">
        <v>10378</v>
      </c>
      <c r="E1894" s="1" t="s">
        <v>10379</v>
      </c>
      <c r="F1894" s="37"/>
      <c r="G1894" s="4"/>
      <c r="H1894" s="4"/>
      <c r="I1894" s="4"/>
      <c r="J1894" s="4"/>
      <c r="K1894" s="4"/>
      <c r="L1894" s="4"/>
      <c r="M1894" s="4"/>
      <c r="N1894" s="4"/>
      <c r="O1894" s="4"/>
      <c r="P1894" s="4"/>
    </row>
    <row r="1895" ht="13.5" customHeight="1">
      <c r="A1895" s="1" t="s">
        <v>10345</v>
      </c>
      <c r="B1895" s="1" t="s">
        <v>27</v>
      </c>
      <c r="C1895" s="1" t="s">
        <v>115</v>
      </c>
      <c r="D1895" s="1" t="s">
        <v>10383</v>
      </c>
      <c r="E1895" s="1" t="s">
        <v>10385</v>
      </c>
      <c r="F1895" s="37"/>
      <c r="G1895" s="4"/>
      <c r="H1895" s="4"/>
      <c r="I1895" s="4"/>
      <c r="J1895" s="4"/>
      <c r="K1895" s="4"/>
      <c r="L1895" s="4"/>
      <c r="M1895" s="4"/>
      <c r="N1895" s="4"/>
      <c r="O1895" s="4"/>
      <c r="P1895" s="4"/>
    </row>
    <row r="1896" ht="13.5" customHeight="1">
      <c r="A1896" s="1" t="s">
        <v>10345</v>
      </c>
      <c r="B1896" s="1" t="s">
        <v>31</v>
      </c>
      <c r="C1896" s="1" t="s">
        <v>115</v>
      </c>
      <c r="D1896" s="1" t="s">
        <v>10390</v>
      </c>
      <c r="E1896" s="1" t="s">
        <v>10391</v>
      </c>
      <c r="F1896" s="37"/>
      <c r="G1896" s="4"/>
      <c r="H1896" s="4"/>
      <c r="I1896" s="4"/>
      <c r="J1896" s="4"/>
      <c r="K1896" s="4"/>
      <c r="L1896" s="4"/>
      <c r="M1896" s="4"/>
      <c r="N1896" s="4"/>
      <c r="O1896" s="4"/>
      <c r="P1896" s="4"/>
    </row>
    <row r="1897" ht="13.5" customHeight="1">
      <c r="A1897" s="1" t="s">
        <v>10345</v>
      </c>
      <c r="B1897" s="1" t="s">
        <v>34</v>
      </c>
      <c r="C1897" s="1" t="s">
        <v>115</v>
      </c>
      <c r="D1897" s="1" t="s">
        <v>10398</v>
      </c>
      <c r="E1897" s="1" t="s">
        <v>10399</v>
      </c>
      <c r="F1897" s="37"/>
      <c r="G1897" s="4"/>
      <c r="H1897" s="4"/>
      <c r="I1897" s="4"/>
      <c r="J1897" s="4"/>
      <c r="K1897" s="4"/>
      <c r="L1897" s="4"/>
      <c r="M1897" s="4"/>
      <c r="N1897" s="4"/>
      <c r="O1897" s="4"/>
      <c r="P1897" s="4"/>
    </row>
    <row r="1898" ht="13.5" customHeight="1">
      <c r="A1898" s="1" t="s">
        <v>10345</v>
      </c>
      <c r="B1898" s="1" t="s">
        <v>40</v>
      </c>
      <c r="C1898" s="1" t="s">
        <v>115</v>
      </c>
      <c r="D1898" s="1" t="s">
        <v>10404</v>
      </c>
      <c r="E1898" s="1" t="s">
        <v>10405</v>
      </c>
      <c r="F1898" s="37"/>
      <c r="G1898" s="4"/>
      <c r="H1898" s="4"/>
      <c r="I1898" s="4"/>
      <c r="J1898" s="4"/>
      <c r="K1898" s="4"/>
      <c r="L1898" s="4"/>
      <c r="M1898" s="4"/>
      <c r="N1898" s="4"/>
      <c r="O1898" s="4"/>
      <c r="P1898" s="4"/>
    </row>
    <row r="1899" ht="13.5" customHeight="1">
      <c r="A1899" s="1" t="s">
        <v>10345</v>
      </c>
      <c r="B1899" s="1" t="s">
        <v>45</v>
      </c>
      <c r="C1899" s="1" t="s">
        <v>115</v>
      </c>
      <c r="D1899" s="1" t="s">
        <v>10409</v>
      </c>
      <c r="E1899" s="1" t="s">
        <v>10410</v>
      </c>
      <c r="F1899" s="37"/>
      <c r="G1899" s="4"/>
      <c r="H1899" s="4"/>
      <c r="I1899" s="4"/>
      <c r="J1899" s="4"/>
      <c r="K1899" s="4"/>
      <c r="L1899" s="4"/>
      <c r="M1899" s="4"/>
      <c r="N1899" s="4"/>
      <c r="O1899" s="4"/>
      <c r="P1899" s="4"/>
    </row>
    <row r="1900" ht="13.5" customHeight="1">
      <c r="A1900" s="1" t="s">
        <v>10345</v>
      </c>
      <c r="B1900" s="1" t="s">
        <v>52</v>
      </c>
      <c r="C1900" s="1" t="s">
        <v>10</v>
      </c>
      <c r="D1900" s="1" t="s">
        <v>10417</v>
      </c>
      <c r="E1900" s="1" t="s">
        <v>10418</v>
      </c>
      <c r="F1900" s="37"/>
      <c r="G1900" s="4"/>
      <c r="H1900" s="4"/>
      <c r="I1900" s="4"/>
      <c r="J1900" s="4"/>
      <c r="K1900" s="4"/>
      <c r="L1900" s="4"/>
      <c r="M1900" s="4"/>
      <c r="N1900" s="4"/>
      <c r="O1900" s="4"/>
      <c r="P1900" s="4"/>
    </row>
    <row r="1901" ht="13.5" customHeight="1">
      <c r="A1901" s="1" t="s">
        <v>10345</v>
      </c>
      <c r="B1901" s="1" t="s">
        <v>57</v>
      </c>
      <c r="C1901" s="1" t="s">
        <v>115</v>
      </c>
      <c r="D1901" s="1" t="s">
        <v>10423</v>
      </c>
      <c r="E1901" s="1" t="s">
        <v>10424</v>
      </c>
      <c r="F1901" s="37"/>
      <c r="G1901" s="4"/>
      <c r="H1901" s="4"/>
      <c r="I1901" s="4"/>
      <c r="J1901" s="4"/>
      <c r="K1901" s="4"/>
      <c r="L1901" s="4"/>
      <c r="M1901" s="4"/>
      <c r="N1901" s="4"/>
      <c r="O1901" s="4"/>
      <c r="P1901" s="4"/>
    </row>
    <row r="1902" ht="13.5" customHeight="1">
      <c r="A1902" s="1" t="s">
        <v>10345</v>
      </c>
      <c r="B1902" s="1" t="s">
        <v>60</v>
      </c>
      <c r="C1902" s="1" t="s">
        <v>115</v>
      </c>
      <c r="D1902" s="1" t="s">
        <v>10429</v>
      </c>
      <c r="E1902" s="1" t="s">
        <v>10430</v>
      </c>
      <c r="F1902" s="37"/>
      <c r="G1902" s="4"/>
      <c r="H1902" s="4"/>
      <c r="I1902" s="4"/>
      <c r="J1902" s="4"/>
      <c r="K1902" s="4"/>
      <c r="L1902" s="4"/>
      <c r="M1902" s="4"/>
      <c r="N1902" s="4"/>
      <c r="O1902" s="4"/>
      <c r="P1902" s="4"/>
    </row>
    <row r="1903" ht="13.5" customHeight="1">
      <c r="A1903" s="1" t="s">
        <v>10345</v>
      </c>
      <c r="B1903" s="1" t="s">
        <v>65</v>
      </c>
      <c r="C1903" s="1" t="s">
        <v>10</v>
      </c>
      <c r="D1903" s="1" t="s">
        <v>10435</v>
      </c>
      <c r="E1903" s="1" t="s">
        <v>10437</v>
      </c>
      <c r="F1903" s="37"/>
      <c r="G1903" s="4"/>
      <c r="H1903" s="4"/>
      <c r="I1903" s="4"/>
      <c r="J1903" s="4"/>
      <c r="K1903" s="4"/>
      <c r="L1903" s="4"/>
      <c r="M1903" s="4"/>
      <c r="N1903" s="4"/>
      <c r="O1903" s="4"/>
      <c r="P1903" s="4"/>
    </row>
    <row r="1904" ht="13.5" customHeight="1">
      <c r="A1904" s="1" t="s">
        <v>10345</v>
      </c>
      <c r="B1904" s="1" t="s">
        <v>70</v>
      </c>
      <c r="C1904" s="1" t="s">
        <v>115</v>
      </c>
      <c r="D1904" s="1" t="s">
        <v>10443</v>
      </c>
      <c r="E1904" s="1" t="s">
        <v>10445</v>
      </c>
      <c r="F1904" s="37"/>
      <c r="G1904" s="4"/>
      <c r="H1904" s="4"/>
      <c r="I1904" s="4"/>
      <c r="J1904" s="4"/>
      <c r="K1904" s="4"/>
      <c r="L1904" s="4"/>
      <c r="M1904" s="4"/>
      <c r="N1904" s="4"/>
      <c r="O1904" s="4"/>
      <c r="P1904" s="4"/>
    </row>
    <row r="1905" ht="13.5" customHeight="1">
      <c r="A1905" s="1" t="s">
        <v>10345</v>
      </c>
      <c r="B1905" s="1" t="s">
        <v>74</v>
      </c>
      <c r="C1905" s="1" t="s">
        <v>10</v>
      </c>
      <c r="D1905" s="1" t="s">
        <v>10449</v>
      </c>
      <c r="E1905" s="1" t="s">
        <v>10451</v>
      </c>
      <c r="F1905" s="37"/>
      <c r="G1905" s="4"/>
      <c r="H1905" s="4"/>
      <c r="I1905" s="4"/>
      <c r="J1905" s="4"/>
      <c r="K1905" s="4"/>
      <c r="L1905" s="4"/>
      <c r="M1905" s="4"/>
      <c r="N1905" s="4"/>
      <c r="O1905" s="4"/>
      <c r="P1905" s="4"/>
    </row>
    <row r="1906" ht="13.5" customHeight="1">
      <c r="A1906" s="1" t="s">
        <v>10345</v>
      </c>
      <c r="B1906" s="1" t="s">
        <v>78</v>
      </c>
      <c r="C1906" s="1" t="s">
        <v>10</v>
      </c>
      <c r="D1906" s="1" t="s">
        <v>10455</v>
      </c>
      <c r="E1906" s="1" t="s">
        <v>10456</v>
      </c>
      <c r="F1906" s="37"/>
      <c r="G1906" s="4"/>
      <c r="H1906" s="4"/>
      <c r="I1906" s="4"/>
      <c r="J1906" s="4"/>
      <c r="K1906" s="4"/>
      <c r="L1906" s="4"/>
      <c r="M1906" s="4"/>
      <c r="N1906" s="4"/>
      <c r="O1906" s="4"/>
      <c r="P1906" s="4"/>
    </row>
    <row r="1907" ht="13.5" customHeight="1">
      <c r="A1907" s="1" t="s">
        <v>10345</v>
      </c>
      <c r="B1907" s="1" t="s">
        <v>83</v>
      </c>
      <c r="C1907" s="1" t="s">
        <v>115</v>
      </c>
      <c r="D1907" s="1" t="s">
        <v>10464</v>
      </c>
      <c r="E1907" s="1" t="s">
        <v>10465</v>
      </c>
      <c r="F1907" s="37"/>
      <c r="G1907" s="4"/>
      <c r="H1907" s="4"/>
      <c r="I1907" s="4"/>
      <c r="J1907" s="4"/>
      <c r="K1907" s="4"/>
      <c r="L1907" s="4"/>
      <c r="M1907" s="4"/>
      <c r="N1907" s="4"/>
      <c r="O1907" s="4"/>
      <c r="P1907" s="4"/>
    </row>
    <row r="1908" ht="13.5" customHeight="1">
      <c r="A1908" s="1" t="s">
        <v>10345</v>
      </c>
      <c r="B1908" s="1" t="s">
        <v>86</v>
      </c>
      <c r="C1908" s="1" t="s">
        <v>10</v>
      </c>
      <c r="D1908" s="1" t="s">
        <v>10471</v>
      </c>
      <c r="E1908" s="1" t="s">
        <v>10472</v>
      </c>
      <c r="F1908" s="37"/>
      <c r="G1908" s="4"/>
      <c r="H1908" s="4"/>
      <c r="I1908" s="4"/>
      <c r="J1908" s="4"/>
      <c r="K1908" s="4"/>
      <c r="L1908" s="4"/>
      <c r="M1908" s="4"/>
      <c r="N1908" s="4"/>
      <c r="O1908" s="4"/>
      <c r="P1908" s="4"/>
    </row>
    <row r="1909" ht="13.5" customHeight="1">
      <c r="A1909" s="1" t="s">
        <v>10345</v>
      </c>
      <c r="B1909" s="1" t="s">
        <v>91</v>
      </c>
      <c r="C1909" s="1" t="s">
        <v>10</v>
      </c>
      <c r="D1909" s="1" t="s">
        <v>10476</v>
      </c>
      <c r="E1909" s="1" t="s">
        <v>10478</v>
      </c>
      <c r="F1909" s="37"/>
      <c r="G1909" s="4"/>
      <c r="H1909" s="4"/>
      <c r="I1909" s="4"/>
      <c r="J1909" s="4"/>
      <c r="K1909" s="4"/>
      <c r="L1909" s="4"/>
      <c r="M1909" s="4"/>
      <c r="N1909" s="4"/>
      <c r="O1909" s="4"/>
      <c r="P1909" s="4"/>
    </row>
    <row r="1910" ht="13.5" customHeight="1">
      <c r="A1910" s="1" t="s">
        <v>10345</v>
      </c>
      <c r="B1910" s="1" t="s">
        <v>94</v>
      </c>
      <c r="C1910" s="1" t="s">
        <v>10</v>
      </c>
      <c r="D1910" s="1" t="s">
        <v>10483</v>
      </c>
      <c r="E1910" s="1" t="s">
        <v>10484</v>
      </c>
      <c r="F1910" s="37"/>
      <c r="G1910" s="4"/>
      <c r="H1910" s="4"/>
      <c r="I1910" s="4"/>
      <c r="J1910" s="4"/>
      <c r="K1910" s="4"/>
      <c r="L1910" s="4"/>
      <c r="M1910" s="4"/>
      <c r="N1910" s="4"/>
      <c r="O1910" s="4"/>
      <c r="P1910" s="4"/>
    </row>
    <row r="1911" ht="13.5" customHeight="1">
      <c r="A1911" s="1" t="s">
        <v>10345</v>
      </c>
      <c r="B1911" s="1" t="s">
        <v>186</v>
      </c>
      <c r="C1911" s="1" t="s">
        <v>10</v>
      </c>
      <c r="D1911" s="1" t="s">
        <v>10489</v>
      </c>
      <c r="E1911" s="1" t="s">
        <v>10490</v>
      </c>
      <c r="F1911" s="37"/>
      <c r="G1911" s="4"/>
      <c r="H1911" s="4"/>
      <c r="I1911" s="4"/>
      <c r="J1911" s="4"/>
      <c r="K1911" s="4"/>
      <c r="L1911" s="4"/>
      <c r="M1911" s="4"/>
      <c r="N1911" s="4"/>
      <c r="O1911" s="4"/>
      <c r="P1911" s="4"/>
    </row>
    <row r="1912" ht="13.5" customHeight="1">
      <c r="A1912" s="1" t="s">
        <v>10345</v>
      </c>
      <c r="B1912" s="1" t="s">
        <v>189</v>
      </c>
      <c r="C1912" s="1" t="s">
        <v>10</v>
      </c>
      <c r="D1912" s="1" t="s">
        <v>10495</v>
      </c>
      <c r="E1912" s="1" t="s">
        <v>10496</v>
      </c>
      <c r="F1912" s="37"/>
      <c r="G1912" s="4"/>
      <c r="H1912" s="4"/>
      <c r="I1912" s="4"/>
      <c r="J1912" s="4"/>
      <c r="K1912" s="4"/>
      <c r="L1912" s="4"/>
      <c r="M1912" s="4"/>
      <c r="N1912" s="4"/>
      <c r="O1912" s="4"/>
      <c r="P1912" s="4"/>
    </row>
    <row r="1913" ht="13.5" customHeight="1">
      <c r="A1913" s="1" t="s">
        <v>10345</v>
      </c>
      <c r="B1913" s="1" t="s">
        <v>193</v>
      </c>
      <c r="C1913" s="1" t="s">
        <v>115</v>
      </c>
      <c r="D1913" s="1" t="s">
        <v>10502</v>
      </c>
      <c r="E1913" s="1" t="s">
        <v>10504</v>
      </c>
      <c r="F1913" s="37"/>
      <c r="G1913" s="4"/>
      <c r="H1913" s="4"/>
      <c r="I1913" s="4"/>
      <c r="J1913" s="4"/>
      <c r="K1913" s="4"/>
      <c r="L1913" s="4"/>
      <c r="M1913" s="4"/>
      <c r="N1913" s="4"/>
      <c r="O1913" s="4"/>
      <c r="P1913" s="4"/>
    </row>
    <row r="1914" ht="13.5" customHeight="1">
      <c r="A1914" s="1" t="s">
        <v>10345</v>
      </c>
      <c r="B1914" s="1" t="s">
        <v>197</v>
      </c>
      <c r="C1914" s="1" t="s">
        <v>10</v>
      </c>
      <c r="D1914" s="1" t="s">
        <v>10509</v>
      </c>
      <c r="E1914" s="1" t="s">
        <v>10511</v>
      </c>
      <c r="F1914" s="37"/>
      <c r="G1914" s="4"/>
      <c r="H1914" s="4"/>
      <c r="I1914" s="4"/>
      <c r="J1914" s="4"/>
      <c r="K1914" s="4"/>
      <c r="L1914" s="4"/>
      <c r="M1914" s="4"/>
      <c r="N1914" s="4"/>
      <c r="O1914" s="4"/>
      <c r="P1914" s="4"/>
    </row>
    <row r="1915" ht="13.5" customHeight="1">
      <c r="A1915" s="1" t="s">
        <v>10345</v>
      </c>
      <c r="B1915" s="1" t="s">
        <v>201</v>
      </c>
      <c r="C1915" s="1" t="s">
        <v>10</v>
      </c>
      <c r="D1915" s="1" t="s">
        <v>10516</v>
      </c>
      <c r="E1915" s="1" t="s">
        <v>10519</v>
      </c>
      <c r="F1915" s="37"/>
      <c r="G1915" s="4"/>
      <c r="H1915" s="4"/>
      <c r="I1915" s="4"/>
      <c r="J1915" s="4"/>
      <c r="K1915" s="4"/>
      <c r="L1915" s="4"/>
      <c r="M1915" s="4"/>
      <c r="N1915" s="4"/>
      <c r="O1915" s="4"/>
      <c r="P1915" s="4"/>
    </row>
    <row r="1916" ht="13.5" customHeight="1">
      <c r="A1916" s="1" t="s">
        <v>10345</v>
      </c>
      <c r="B1916" s="1" t="s">
        <v>206</v>
      </c>
      <c r="C1916" s="1" t="s">
        <v>10</v>
      </c>
      <c r="D1916" s="1" t="s">
        <v>10524</v>
      </c>
      <c r="E1916" s="1" t="s">
        <v>10525</v>
      </c>
      <c r="F1916" s="37"/>
      <c r="G1916" s="4"/>
      <c r="H1916" s="4"/>
      <c r="I1916" s="4"/>
      <c r="J1916" s="4"/>
      <c r="K1916" s="4"/>
      <c r="L1916" s="4"/>
      <c r="M1916" s="4"/>
      <c r="N1916" s="4"/>
      <c r="O1916" s="4"/>
      <c r="P1916" s="4"/>
    </row>
    <row r="1917" ht="13.5" customHeight="1">
      <c r="A1917" s="1" t="s">
        <v>10345</v>
      </c>
      <c r="B1917" s="1" t="s">
        <v>211</v>
      </c>
      <c r="C1917" s="1" t="s">
        <v>10</v>
      </c>
      <c r="D1917" s="1" t="s">
        <v>10530</v>
      </c>
      <c r="E1917" s="1" t="s">
        <v>10532</v>
      </c>
      <c r="F1917" s="37"/>
      <c r="G1917" s="4"/>
      <c r="H1917" s="4"/>
      <c r="I1917" s="4"/>
      <c r="J1917" s="4"/>
      <c r="K1917" s="4"/>
      <c r="L1917" s="4"/>
      <c r="M1917" s="4"/>
      <c r="N1917" s="4"/>
      <c r="O1917" s="4"/>
      <c r="P1917" s="4"/>
    </row>
    <row r="1918" ht="13.5" customHeight="1">
      <c r="A1918" s="1" t="s">
        <v>10345</v>
      </c>
      <c r="B1918" s="1" t="s">
        <v>215</v>
      </c>
      <c r="C1918" s="1" t="s">
        <v>10</v>
      </c>
      <c r="D1918" s="1" t="s">
        <v>10537</v>
      </c>
      <c r="E1918" s="1" t="s">
        <v>10538</v>
      </c>
      <c r="F1918" s="37"/>
      <c r="G1918" s="4"/>
      <c r="H1918" s="4"/>
      <c r="I1918" s="4"/>
      <c r="J1918" s="4"/>
      <c r="K1918" s="4"/>
      <c r="L1918" s="4"/>
      <c r="M1918" s="4"/>
      <c r="N1918" s="4"/>
      <c r="O1918" s="4"/>
      <c r="P1918" s="4"/>
    </row>
    <row r="1919" ht="13.5" customHeight="1">
      <c r="A1919" s="1" t="s">
        <v>10345</v>
      </c>
      <c r="B1919" s="1" t="s">
        <v>220</v>
      </c>
      <c r="C1919" s="1" t="s">
        <v>10</v>
      </c>
      <c r="D1919" s="1" t="s">
        <v>10543</v>
      </c>
      <c r="E1919" s="1" t="s">
        <v>10544</v>
      </c>
      <c r="F1919" s="37"/>
      <c r="G1919" s="4"/>
      <c r="H1919" s="4"/>
      <c r="I1919" s="4"/>
      <c r="J1919" s="4"/>
      <c r="K1919" s="4"/>
      <c r="L1919" s="4"/>
      <c r="M1919" s="4"/>
      <c r="N1919" s="4"/>
      <c r="O1919" s="4"/>
      <c r="P1919" s="4"/>
    </row>
    <row r="1920" ht="13.5" customHeight="1">
      <c r="A1920" s="1" t="s">
        <v>10345</v>
      </c>
      <c r="B1920" s="1" t="s">
        <v>223</v>
      </c>
      <c r="C1920" s="1" t="s">
        <v>10</v>
      </c>
      <c r="D1920" s="1" t="s">
        <v>10549</v>
      </c>
      <c r="E1920" s="1" t="s">
        <v>10550</v>
      </c>
      <c r="F1920" s="37"/>
      <c r="G1920" s="4"/>
      <c r="H1920" s="4"/>
      <c r="I1920" s="4"/>
      <c r="J1920" s="4"/>
      <c r="K1920" s="4"/>
      <c r="L1920" s="4"/>
      <c r="M1920" s="4"/>
      <c r="N1920" s="4"/>
      <c r="O1920" s="4"/>
      <c r="P1920" s="4"/>
    </row>
    <row r="1921" ht="13.5" customHeight="1">
      <c r="A1921" s="1" t="s">
        <v>10345</v>
      </c>
      <c r="B1921" s="1" t="s">
        <v>229</v>
      </c>
      <c r="C1921" s="1" t="s">
        <v>10</v>
      </c>
      <c r="D1921" s="1" t="s">
        <v>10555</v>
      </c>
      <c r="E1921" s="1" t="s">
        <v>10556</v>
      </c>
      <c r="F1921" s="37"/>
      <c r="G1921" s="4"/>
      <c r="H1921" s="4"/>
      <c r="I1921" s="4"/>
      <c r="J1921" s="4"/>
      <c r="K1921" s="4"/>
      <c r="L1921" s="4"/>
      <c r="M1921" s="4"/>
      <c r="N1921" s="4"/>
      <c r="O1921" s="4"/>
      <c r="P1921" s="4"/>
    </row>
    <row r="1922" ht="13.5" customHeight="1">
      <c r="A1922" s="1" t="s">
        <v>10345</v>
      </c>
      <c r="B1922" s="1" t="s">
        <v>99</v>
      </c>
      <c r="C1922" s="1" t="s">
        <v>817</v>
      </c>
      <c r="D1922" s="36"/>
      <c r="E1922" s="36"/>
      <c r="F1922" s="37"/>
      <c r="G1922" s="4"/>
      <c r="H1922" s="4"/>
      <c r="I1922" s="4"/>
      <c r="J1922" s="4"/>
      <c r="K1922" s="4"/>
      <c r="L1922" s="4"/>
      <c r="M1922" s="4"/>
      <c r="N1922" s="4"/>
      <c r="O1922" s="4"/>
      <c r="P1922" s="4"/>
    </row>
    <row r="1923" ht="13.5" customHeight="1">
      <c r="A1923" s="1" t="s">
        <v>10562</v>
      </c>
      <c r="B1923" s="2" t="s">
        <v>1</v>
      </c>
      <c r="C1923" s="1" t="s">
        <v>2</v>
      </c>
      <c r="D1923" s="36"/>
      <c r="E1923" s="36"/>
      <c r="F1923" s="37"/>
      <c r="G1923" s="4"/>
      <c r="H1923" s="4"/>
      <c r="I1923" s="4"/>
      <c r="J1923" s="4"/>
      <c r="K1923" s="4"/>
      <c r="L1923" s="4"/>
      <c r="M1923" s="4"/>
      <c r="N1923" s="4"/>
      <c r="O1923" s="4"/>
      <c r="P1923" s="4"/>
    </row>
    <row r="1924" ht="13.5" customHeight="1">
      <c r="A1924" s="1" t="s">
        <v>10562</v>
      </c>
      <c r="B1924" s="1" t="s">
        <v>5</v>
      </c>
      <c r="C1924" s="1" t="s">
        <v>303</v>
      </c>
      <c r="D1924" s="1" t="s">
        <v>10569</v>
      </c>
      <c r="E1924" s="1" t="s">
        <v>10571</v>
      </c>
      <c r="F1924" s="37"/>
      <c r="G1924" s="4"/>
      <c r="H1924" s="4"/>
      <c r="I1924" s="4"/>
      <c r="J1924" s="4"/>
      <c r="K1924" s="4"/>
      <c r="L1924" s="4"/>
      <c r="M1924" s="4"/>
      <c r="N1924" s="4"/>
      <c r="O1924" s="4"/>
      <c r="P1924" s="4"/>
    </row>
    <row r="1925" ht="13.5" customHeight="1">
      <c r="A1925" s="1" t="s">
        <v>10562</v>
      </c>
      <c r="B1925" s="1" t="s">
        <v>9</v>
      </c>
      <c r="C1925" s="1" t="s">
        <v>10</v>
      </c>
      <c r="D1925" s="1" t="s">
        <v>10576</v>
      </c>
      <c r="E1925" s="1" t="s">
        <v>10577</v>
      </c>
      <c r="F1925" s="37"/>
      <c r="G1925" s="4"/>
      <c r="H1925" s="4"/>
      <c r="I1925" s="4"/>
      <c r="J1925" s="4"/>
      <c r="K1925" s="4"/>
      <c r="L1925" s="4"/>
      <c r="M1925" s="4"/>
      <c r="N1925" s="4"/>
      <c r="O1925" s="4"/>
      <c r="P1925" s="4"/>
    </row>
    <row r="1926" ht="13.5" customHeight="1">
      <c r="A1926" s="1" t="s">
        <v>10562</v>
      </c>
      <c r="B1926" s="1" t="s">
        <v>13</v>
      </c>
      <c r="C1926" s="1" t="s">
        <v>10</v>
      </c>
      <c r="D1926" s="1" t="s">
        <v>10581</v>
      </c>
      <c r="E1926" s="1" t="s">
        <v>10583</v>
      </c>
      <c r="F1926" s="37"/>
      <c r="G1926" s="4"/>
      <c r="H1926" s="4"/>
      <c r="I1926" s="4"/>
      <c r="J1926" s="4"/>
      <c r="K1926" s="4"/>
      <c r="L1926" s="4"/>
      <c r="M1926" s="4"/>
      <c r="N1926" s="4"/>
      <c r="O1926" s="4"/>
      <c r="P1926" s="4"/>
    </row>
    <row r="1927" ht="13.5" customHeight="1">
      <c r="A1927" s="1" t="s">
        <v>10562</v>
      </c>
      <c r="B1927" s="1" t="s">
        <v>16</v>
      </c>
      <c r="C1927" s="1" t="s">
        <v>10</v>
      </c>
      <c r="D1927" s="1" t="s">
        <v>10587</v>
      </c>
      <c r="E1927" s="1" t="s">
        <v>10589</v>
      </c>
      <c r="F1927" s="37"/>
      <c r="G1927" s="4"/>
      <c r="H1927" s="4"/>
      <c r="I1927" s="4"/>
      <c r="J1927" s="4"/>
      <c r="K1927" s="4"/>
      <c r="L1927" s="4"/>
      <c r="M1927" s="4"/>
      <c r="N1927" s="4"/>
      <c r="O1927" s="4"/>
      <c r="P1927" s="4"/>
    </row>
    <row r="1928" ht="13.5" customHeight="1">
      <c r="A1928" s="1" t="s">
        <v>10562</v>
      </c>
      <c r="B1928" s="1" t="s">
        <v>21</v>
      </c>
      <c r="C1928" s="1" t="s">
        <v>10</v>
      </c>
      <c r="D1928" s="1" t="s">
        <v>10594</v>
      </c>
      <c r="E1928" s="1" t="s">
        <v>10595</v>
      </c>
      <c r="F1928" s="37"/>
      <c r="G1928" s="4"/>
      <c r="H1928" s="4"/>
      <c r="I1928" s="4"/>
      <c r="J1928" s="4"/>
      <c r="K1928" s="4"/>
      <c r="L1928" s="4"/>
      <c r="M1928" s="4"/>
      <c r="N1928" s="4"/>
      <c r="O1928" s="4"/>
      <c r="P1928" s="4"/>
    </row>
    <row r="1929" ht="13.5" customHeight="1">
      <c r="A1929" s="1" t="s">
        <v>10562</v>
      </c>
      <c r="B1929" s="1" t="s">
        <v>27</v>
      </c>
      <c r="C1929" s="1" t="s">
        <v>115</v>
      </c>
      <c r="D1929" s="1" t="s">
        <v>10601</v>
      </c>
      <c r="E1929" s="1" t="s">
        <v>10605</v>
      </c>
      <c r="F1929" s="37"/>
      <c r="G1929" s="4"/>
      <c r="H1929" s="4"/>
      <c r="I1929" s="4"/>
      <c r="J1929" s="4"/>
      <c r="K1929" s="4"/>
      <c r="L1929" s="4"/>
      <c r="M1929" s="4"/>
      <c r="N1929" s="4"/>
      <c r="O1929" s="4"/>
      <c r="P1929" s="4"/>
    </row>
    <row r="1930" ht="13.5" customHeight="1">
      <c r="A1930" s="1" t="s">
        <v>10562</v>
      </c>
      <c r="B1930" s="1" t="s">
        <v>31</v>
      </c>
      <c r="C1930" s="1" t="s">
        <v>374</v>
      </c>
      <c r="D1930" s="1" t="s">
        <v>10610</v>
      </c>
      <c r="E1930" s="1" t="s">
        <v>10612</v>
      </c>
      <c r="F1930" s="37"/>
      <c r="G1930" s="4"/>
      <c r="H1930" s="4"/>
      <c r="I1930" s="4"/>
      <c r="J1930" s="4"/>
      <c r="K1930" s="4"/>
      <c r="L1930" s="4"/>
      <c r="M1930" s="4"/>
      <c r="N1930" s="4"/>
      <c r="O1930" s="4"/>
      <c r="P1930" s="4"/>
    </row>
    <row r="1931" ht="13.5" customHeight="1">
      <c r="A1931" s="1" t="s">
        <v>10562</v>
      </c>
      <c r="B1931" s="1" t="s">
        <v>34</v>
      </c>
      <c r="C1931" s="1" t="s">
        <v>1611</v>
      </c>
      <c r="D1931" s="1" t="s">
        <v>10618</v>
      </c>
      <c r="E1931" s="1" t="s">
        <v>10619</v>
      </c>
      <c r="F1931" s="37"/>
      <c r="G1931" s="4"/>
      <c r="H1931" s="4"/>
      <c r="I1931" s="4"/>
      <c r="J1931" s="4"/>
      <c r="K1931" s="4"/>
      <c r="L1931" s="4"/>
      <c r="M1931" s="4"/>
      <c r="N1931" s="4"/>
      <c r="O1931" s="4"/>
      <c r="P1931" s="4"/>
    </row>
    <row r="1932" ht="13.5" customHeight="1">
      <c r="A1932" s="1" t="s">
        <v>10562</v>
      </c>
      <c r="B1932" s="1" t="s">
        <v>40</v>
      </c>
      <c r="C1932" s="1" t="s">
        <v>1611</v>
      </c>
      <c r="D1932" s="1" t="s">
        <v>10624</v>
      </c>
      <c r="E1932" s="1" t="s">
        <v>10625</v>
      </c>
      <c r="F1932" s="37"/>
      <c r="G1932" s="4"/>
      <c r="H1932" s="4"/>
      <c r="I1932" s="4"/>
      <c r="J1932" s="4"/>
      <c r="K1932" s="4"/>
      <c r="L1932" s="4"/>
      <c r="M1932" s="4"/>
      <c r="N1932" s="4"/>
      <c r="O1932" s="4"/>
      <c r="P1932" s="4"/>
    </row>
    <row r="1933" ht="13.5" customHeight="1">
      <c r="A1933" s="1" t="s">
        <v>10562</v>
      </c>
      <c r="B1933" s="1" t="s">
        <v>45</v>
      </c>
      <c r="C1933" s="1" t="s">
        <v>1611</v>
      </c>
      <c r="D1933" s="1" t="s">
        <v>10630</v>
      </c>
      <c r="E1933" s="1" t="s">
        <v>10633</v>
      </c>
      <c r="F1933" s="37"/>
      <c r="G1933" s="4"/>
      <c r="H1933" s="4"/>
      <c r="I1933" s="4"/>
      <c r="J1933" s="4"/>
      <c r="K1933" s="4"/>
      <c r="L1933" s="4"/>
      <c r="M1933" s="4"/>
      <c r="N1933" s="4"/>
      <c r="O1933" s="4"/>
      <c r="P1933" s="4"/>
    </row>
    <row r="1934" ht="13.5" customHeight="1">
      <c r="A1934" s="1" t="s">
        <v>10562</v>
      </c>
      <c r="B1934" s="1" t="s">
        <v>52</v>
      </c>
      <c r="C1934" s="1" t="s">
        <v>1611</v>
      </c>
      <c r="D1934" s="1" t="s">
        <v>10636</v>
      </c>
      <c r="E1934" s="1" t="s">
        <v>10637</v>
      </c>
      <c r="F1934" s="37"/>
      <c r="G1934" s="4"/>
      <c r="H1934" s="4"/>
      <c r="I1934" s="4"/>
      <c r="J1934" s="4"/>
      <c r="K1934" s="4"/>
      <c r="L1934" s="4"/>
      <c r="M1934" s="4"/>
      <c r="N1934" s="4"/>
      <c r="O1934" s="4"/>
      <c r="P1934" s="4"/>
    </row>
    <row r="1935" ht="13.5" customHeight="1">
      <c r="A1935" s="1" t="s">
        <v>10562</v>
      </c>
      <c r="B1935" s="1" t="s">
        <v>57</v>
      </c>
      <c r="C1935" s="1" t="s">
        <v>1611</v>
      </c>
      <c r="D1935" s="1" t="s">
        <v>10642</v>
      </c>
      <c r="E1935" s="1" t="s">
        <v>10644</v>
      </c>
      <c r="F1935" s="37"/>
      <c r="G1935" s="4"/>
      <c r="H1935" s="4"/>
      <c r="I1935" s="4"/>
      <c r="J1935" s="4"/>
      <c r="K1935" s="4"/>
      <c r="L1935" s="4"/>
      <c r="M1935" s="4"/>
      <c r="N1935" s="4"/>
      <c r="O1935" s="4"/>
      <c r="P1935" s="4"/>
    </row>
    <row r="1936" ht="13.5" customHeight="1">
      <c r="A1936" s="1" t="s">
        <v>10562</v>
      </c>
      <c r="B1936" s="1" t="s">
        <v>60</v>
      </c>
      <c r="C1936" s="1" t="s">
        <v>1611</v>
      </c>
      <c r="D1936" s="1" t="s">
        <v>10647</v>
      </c>
      <c r="E1936" s="1" t="s">
        <v>10648</v>
      </c>
      <c r="F1936" s="37"/>
      <c r="G1936" s="4"/>
      <c r="H1936" s="4"/>
      <c r="I1936" s="4"/>
      <c r="J1936" s="4"/>
      <c r="K1936" s="4"/>
      <c r="L1936" s="4"/>
      <c r="M1936" s="4"/>
      <c r="N1936" s="4"/>
      <c r="O1936" s="4"/>
      <c r="P1936" s="4"/>
    </row>
    <row r="1937" ht="13.5" customHeight="1">
      <c r="A1937" s="1" t="s">
        <v>10562</v>
      </c>
      <c r="B1937" s="1" t="s">
        <v>65</v>
      </c>
      <c r="C1937" s="1" t="s">
        <v>1611</v>
      </c>
      <c r="D1937" s="1" t="s">
        <v>10651</v>
      </c>
      <c r="E1937" s="1" t="s">
        <v>10652</v>
      </c>
      <c r="F1937" s="37"/>
      <c r="G1937" s="4"/>
      <c r="H1937" s="4"/>
      <c r="I1937" s="4"/>
      <c r="J1937" s="4"/>
      <c r="K1937" s="4"/>
      <c r="L1937" s="4"/>
      <c r="M1937" s="4"/>
      <c r="N1937" s="4"/>
      <c r="O1937" s="4"/>
      <c r="P1937" s="4"/>
    </row>
    <row r="1938" ht="13.5" customHeight="1">
      <c r="A1938" s="1" t="s">
        <v>10562</v>
      </c>
      <c r="B1938" s="1" t="s">
        <v>70</v>
      </c>
      <c r="C1938" s="1" t="s">
        <v>1611</v>
      </c>
      <c r="D1938" s="1" t="s">
        <v>10655</v>
      </c>
      <c r="E1938" s="1" t="s">
        <v>10656</v>
      </c>
      <c r="F1938" s="37"/>
      <c r="G1938" s="4"/>
      <c r="H1938" s="4"/>
      <c r="I1938" s="4"/>
      <c r="J1938" s="4"/>
      <c r="K1938" s="4"/>
      <c r="L1938" s="4"/>
      <c r="M1938" s="4"/>
      <c r="N1938" s="4"/>
      <c r="O1938" s="4"/>
      <c r="P1938" s="4"/>
    </row>
    <row r="1939" ht="13.5" customHeight="1">
      <c r="A1939" s="1" t="s">
        <v>10562</v>
      </c>
      <c r="B1939" s="1" t="s">
        <v>74</v>
      </c>
      <c r="C1939" s="1" t="s">
        <v>1611</v>
      </c>
      <c r="D1939" s="1" t="s">
        <v>10659</v>
      </c>
      <c r="E1939" s="1" t="s">
        <v>10661</v>
      </c>
      <c r="F1939" s="37"/>
      <c r="G1939" s="4"/>
      <c r="H1939" s="4"/>
      <c r="I1939" s="4"/>
      <c r="J1939" s="4"/>
      <c r="K1939" s="4"/>
      <c r="L1939" s="4"/>
      <c r="M1939" s="4"/>
      <c r="N1939" s="4"/>
      <c r="O1939" s="4"/>
      <c r="P1939" s="4"/>
    </row>
    <row r="1940" ht="13.5" customHeight="1">
      <c r="A1940" s="1" t="s">
        <v>10562</v>
      </c>
      <c r="B1940" s="1" t="s">
        <v>78</v>
      </c>
      <c r="C1940" s="1" t="s">
        <v>1611</v>
      </c>
      <c r="D1940" s="1" t="s">
        <v>10663</v>
      </c>
      <c r="E1940" s="1" t="s">
        <v>10664</v>
      </c>
      <c r="F1940" s="37"/>
      <c r="G1940" s="4"/>
      <c r="H1940" s="4"/>
      <c r="I1940" s="4"/>
      <c r="J1940" s="4"/>
      <c r="K1940" s="4"/>
      <c r="L1940" s="4"/>
      <c r="M1940" s="4"/>
      <c r="N1940" s="4"/>
      <c r="O1940" s="4"/>
      <c r="P1940" s="4"/>
    </row>
    <row r="1941" ht="13.5" customHeight="1">
      <c r="A1941" s="1" t="s">
        <v>10562</v>
      </c>
      <c r="B1941" s="1" t="s">
        <v>83</v>
      </c>
      <c r="C1941" s="1" t="s">
        <v>1611</v>
      </c>
      <c r="D1941" s="1" t="s">
        <v>10669</v>
      </c>
      <c r="E1941" s="1" t="s">
        <v>10670</v>
      </c>
      <c r="F1941" s="37"/>
      <c r="G1941" s="4"/>
      <c r="H1941" s="4"/>
      <c r="I1941" s="4"/>
      <c r="J1941" s="4"/>
      <c r="K1941" s="4"/>
      <c r="L1941" s="4"/>
      <c r="M1941" s="4"/>
      <c r="N1941" s="4"/>
      <c r="O1941" s="4"/>
      <c r="P1941" s="4"/>
    </row>
    <row r="1942" ht="13.5" customHeight="1">
      <c r="A1942" s="1" t="s">
        <v>10562</v>
      </c>
      <c r="B1942" s="1" t="s">
        <v>86</v>
      </c>
      <c r="C1942" s="1" t="s">
        <v>374</v>
      </c>
      <c r="D1942" s="1" t="s">
        <v>10673</v>
      </c>
      <c r="E1942" s="1" t="s">
        <v>10674</v>
      </c>
      <c r="F1942" s="37"/>
      <c r="G1942" s="4"/>
      <c r="H1942" s="4"/>
      <c r="I1942" s="4"/>
      <c r="J1942" s="4"/>
      <c r="K1942" s="4"/>
      <c r="L1942" s="4"/>
      <c r="M1942" s="4"/>
      <c r="N1942" s="4"/>
      <c r="O1942" s="4"/>
      <c r="P1942" s="4"/>
    </row>
    <row r="1943" ht="13.5" customHeight="1">
      <c r="A1943" s="1" t="s">
        <v>10562</v>
      </c>
      <c r="B1943" s="1" t="s">
        <v>91</v>
      </c>
      <c r="C1943" s="1" t="s">
        <v>374</v>
      </c>
      <c r="D1943" s="1" t="s">
        <v>10677</v>
      </c>
      <c r="E1943" s="1" t="s">
        <v>10678</v>
      </c>
      <c r="F1943" s="37"/>
      <c r="G1943" s="4"/>
      <c r="H1943" s="4"/>
      <c r="I1943" s="4"/>
      <c r="J1943" s="4"/>
      <c r="K1943" s="4"/>
      <c r="L1943" s="4"/>
      <c r="M1943" s="4"/>
      <c r="N1943" s="4"/>
      <c r="O1943" s="4"/>
      <c r="P1943" s="4"/>
    </row>
    <row r="1944" ht="13.5" customHeight="1">
      <c r="A1944" s="1" t="s">
        <v>10562</v>
      </c>
      <c r="B1944" s="1" t="s">
        <v>94</v>
      </c>
      <c r="C1944" s="1" t="s">
        <v>115</v>
      </c>
      <c r="D1944" s="1" t="s">
        <v>10683</v>
      </c>
      <c r="E1944" s="1" t="s">
        <v>10685</v>
      </c>
      <c r="F1944" s="37"/>
      <c r="G1944" s="4"/>
      <c r="H1944" s="4"/>
      <c r="I1944" s="4"/>
      <c r="J1944" s="4"/>
      <c r="K1944" s="4"/>
      <c r="L1944" s="4"/>
      <c r="M1944" s="4"/>
      <c r="N1944" s="4"/>
      <c r="O1944" s="4"/>
      <c r="P1944" s="4"/>
    </row>
    <row r="1945" ht="13.5" customHeight="1">
      <c r="A1945" s="1" t="s">
        <v>10562</v>
      </c>
      <c r="B1945" s="1" t="s">
        <v>186</v>
      </c>
      <c r="C1945" s="1" t="s">
        <v>115</v>
      </c>
      <c r="D1945" s="1" t="s">
        <v>10691</v>
      </c>
      <c r="E1945" s="1" t="s">
        <v>10692</v>
      </c>
      <c r="F1945" s="37"/>
      <c r="G1945" s="4"/>
      <c r="H1945" s="4"/>
      <c r="I1945" s="4"/>
      <c r="J1945" s="4"/>
      <c r="K1945" s="4"/>
      <c r="L1945" s="4"/>
      <c r="M1945" s="4"/>
      <c r="N1945" s="4"/>
      <c r="O1945" s="4"/>
      <c r="P1945" s="4"/>
    </row>
    <row r="1946" ht="13.5" customHeight="1">
      <c r="A1946" s="1" t="s">
        <v>10562</v>
      </c>
      <c r="B1946" s="1" t="s">
        <v>189</v>
      </c>
      <c r="C1946" s="1" t="s">
        <v>115</v>
      </c>
      <c r="D1946" s="1" t="s">
        <v>10697</v>
      </c>
      <c r="E1946" s="1" t="s">
        <v>10698</v>
      </c>
      <c r="F1946" s="37"/>
      <c r="G1946" s="4"/>
      <c r="H1946" s="4"/>
      <c r="I1946" s="4"/>
      <c r="J1946" s="4"/>
      <c r="K1946" s="4"/>
      <c r="L1946" s="4"/>
      <c r="M1946" s="4"/>
      <c r="N1946" s="4"/>
      <c r="O1946" s="4"/>
      <c r="P1946" s="4"/>
    </row>
    <row r="1947" ht="13.5" customHeight="1">
      <c r="A1947" s="1" t="s">
        <v>10562</v>
      </c>
      <c r="B1947" s="1" t="s">
        <v>193</v>
      </c>
      <c r="C1947" s="1" t="s">
        <v>115</v>
      </c>
      <c r="D1947" s="1" t="s">
        <v>10702</v>
      </c>
      <c r="E1947" s="1" t="s">
        <v>10705</v>
      </c>
      <c r="F1947" s="37"/>
      <c r="G1947" s="4"/>
      <c r="H1947" s="4"/>
      <c r="I1947" s="4"/>
      <c r="J1947" s="4"/>
      <c r="K1947" s="4"/>
      <c r="L1947" s="4"/>
      <c r="M1947" s="4"/>
      <c r="N1947" s="4"/>
      <c r="O1947" s="4"/>
      <c r="P1947" s="4"/>
    </row>
    <row r="1948" ht="13.5" customHeight="1">
      <c r="A1948" s="1" t="s">
        <v>10562</v>
      </c>
      <c r="B1948" s="1" t="s">
        <v>197</v>
      </c>
      <c r="C1948" s="1" t="s">
        <v>10</v>
      </c>
      <c r="D1948" s="1" t="s">
        <v>10709</v>
      </c>
      <c r="E1948" s="1" t="s">
        <v>10710</v>
      </c>
      <c r="F1948" s="37"/>
      <c r="G1948" s="4"/>
      <c r="H1948" s="4"/>
      <c r="I1948" s="4"/>
      <c r="J1948" s="4"/>
      <c r="K1948" s="4"/>
      <c r="L1948" s="4"/>
      <c r="M1948" s="4"/>
      <c r="N1948" s="4"/>
      <c r="O1948" s="4"/>
      <c r="P1948" s="4"/>
    </row>
    <row r="1949" ht="13.5" customHeight="1">
      <c r="A1949" s="1" t="s">
        <v>10562</v>
      </c>
      <c r="B1949" s="1" t="s">
        <v>201</v>
      </c>
      <c r="C1949" s="1" t="s">
        <v>115</v>
      </c>
      <c r="D1949" s="1" t="s">
        <v>10715</v>
      </c>
      <c r="E1949" s="1" t="s">
        <v>10717</v>
      </c>
      <c r="F1949" s="37"/>
      <c r="G1949" s="4"/>
      <c r="H1949" s="4"/>
      <c r="I1949" s="4"/>
      <c r="J1949" s="4"/>
      <c r="K1949" s="4"/>
      <c r="L1949" s="4"/>
      <c r="M1949" s="4"/>
      <c r="N1949" s="4"/>
      <c r="O1949" s="4"/>
      <c r="P1949" s="4"/>
    </row>
    <row r="1950" ht="13.5" customHeight="1">
      <c r="A1950" s="1" t="s">
        <v>10562</v>
      </c>
      <c r="B1950" s="1" t="s">
        <v>206</v>
      </c>
      <c r="C1950" s="1" t="s">
        <v>115</v>
      </c>
      <c r="D1950" s="1" t="s">
        <v>10721</v>
      </c>
      <c r="E1950" s="1" t="s">
        <v>10723</v>
      </c>
      <c r="F1950" s="37"/>
      <c r="G1950" s="4"/>
      <c r="H1950" s="4"/>
      <c r="I1950" s="4"/>
      <c r="J1950" s="4"/>
      <c r="K1950" s="4"/>
      <c r="L1950" s="4"/>
      <c r="M1950" s="4"/>
      <c r="N1950" s="4"/>
      <c r="O1950" s="4"/>
      <c r="P1950" s="4"/>
    </row>
    <row r="1951" ht="13.5" customHeight="1">
      <c r="A1951" s="1" t="s">
        <v>10562</v>
      </c>
      <c r="B1951" s="1" t="s">
        <v>211</v>
      </c>
      <c r="C1951" s="1" t="s">
        <v>115</v>
      </c>
      <c r="D1951" s="1" t="s">
        <v>10728</v>
      </c>
      <c r="E1951" s="1" t="s">
        <v>10729</v>
      </c>
      <c r="F1951" s="37"/>
      <c r="G1951" s="4"/>
      <c r="H1951" s="4"/>
      <c r="I1951" s="4"/>
      <c r="J1951" s="4"/>
      <c r="K1951" s="4"/>
      <c r="L1951" s="4"/>
      <c r="M1951" s="4"/>
      <c r="N1951" s="4"/>
      <c r="O1951" s="4"/>
      <c r="P1951" s="4"/>
    </row>
    <row r="1952" ht="13.5" customHeight="1">
      <c r="A1952" s="1" t="s">
        <v>10562</v>
      </c>
      <c r="B1952" s="1" t="s">
        <v>215</v>
      </c>
      <c r="C1952" s="1" t="s">
        <v>115</v>
      </c>
      <c r="D1952" s="1" t="s">
        <v>10731</v>
      </c>
      <c r="E1952" s="1" t="s">
        <v>10734</v>
      </c>
      <c r="F1952" s="37"/>
      <c r="G1952" s="4"/>
      <c r="H1952" s="4"/>
      <c r="I1952" s="4"/>
      <c r="J1952" s="4"/>
      <c r="K1952" s="4"/>
      <c r="L1952" s="4"/>
      <c r="M1952" s="4"/>
      <c r="N1952" s="4"/>
      <c r="O1952" s="4"/>
      <c r="P1952" s="4"/>
    </row>
    <row r="1953" ht="13.5" customHeight="1">
      <c r="A1953" s="1" t="s">
        <v>10562</v>
      </c>
      <c r="B1953" s="1" t="s">
        <v>220</v>
      </c>
      <c r="C1953" s="1" t="s">
        <v>115</v>
      </c>
      <c r="D1953" s="1" t="s">
        <v>10740</v>
      </c>
      <c r="E1953" s="1" t="s">
        <v>10741</v>
      </c>
      <c r="F1953" s="37"/>
      <c r="G1953" s="4"/>
      <c r="H1953" s="4"/>
      <c r="I1953" s="4"/>
      <c r="J1953" s="4"/>
      <c r="K1953" s="4"/>
      <c r="L1953" s="4"/>
      <c r="M1953" s="4"/>
      <c r="N1953" s="4"/>
      <c r="O1953" s="4"/>
      <c r="P1953" s="4"/>
    </row>
    <row r="1954" ht="13.5" customHeight="1">
      <c r="A1954" s="1" t="s">
        <v>10562</v>
      </c>
      <c r="B1954" s="1" t="s">
        <v>223</v>
      </c>
      <c r="C1954" s="1" t="s">
        <v>10</v>
      </c>
      <c r="D1954" s="1" t="s">
        <v>10744</v>
      </c>
      <c r="E1954" s="1" t="s">
        <v>10745</v>
      </c>
      <c r="F1954" s="37"/>
      <c r="G1954" s="4"/>
      <c r="H1954" s="4"/>
      <c r="I1954" s="4"/>
      <c r="J1954" s="4"/>
      <c r="K1954" s="4"/>
      <c r="L1954" s="4"/>
      <c r="M1954" s="4"/>
      <c r="N1954" s="4"/>
      <c r="O1954" s="4"/>
      <c r="P1954" s="4"/>
    </row>
    <row r="1955" ht="13.5" customHeight="1">
      <c r="A1955" s="1" t="s">
        <v>10562</v>
      </c>
      <c r="B1955" s="1" t="s">
        <v>99</v>
      </c>
      <c r="C1955" s="1" t="s">
        <v>817</v>
      </c>
      <c r="D1955" s="36"/>
      <c r="E1955" s="36"/>
      <c r="F1955" s="37"/>
      <c r="G1955" s="4"/>
      <c r="H1955" s="4"/>
      <c r="I1955" s="4"/>
      <c r="J1955" s="4"/>
      <c r="K1955" s="4"/>
      <c r="L1955" s="4"/>
      <c r="M1955" s="4"/>
      <c r="N1955" s="4"/>
      <c r="O1955" s="4"/>
      <c r="P1955" s="4"/>
    </row>
    <row r="1956" ht="13.5" customHeight="1">
      <c r="A1956" s="1" t="s">
        <v>10754</v>
      </c>
      <c r="B1956" s="2" t="s">
        <v>1</v>
      </c>
      <c r="C1956" s="1" t="s">
        <v>2</v>
      </c>
      <c r="D1956" s="36"/>
      <c r="E1956" s="36"/>
      <c r="F1956" s="37"/>
      <c r="G1956" s="4"/>
      <c r="H1956" s="4"/>
      <c r="I1956" s="4"/>
      <c r="J1956" s="4"/>
      <c r="K1956" s="4"/>
      <c r="L1956" s="4"/>
      <c r="M1956" s="4"/>
      <c r="N1956" s="4"/>
      <c r="O1956" s="4"/>
      <c r="P1956" s="4"/>
    </row>
    <row r="1957" ht="13.5" customHeight="1">
      <c r="A1957" s="1" t="s">
        <v>10754</v>
      </c>
      <c r="B1957" s="1" t="s">
        <v>5</v>
      </c>
      <c r="C1957" s="1" t="s">
        <v>10202</v>
      </c>
      <c r="D1957" s="1" t="s">
        <v>10759</v>
      </c>
      <c r="E1957" s="1" t="s">
        <v>10760</v>
      </c>
      <c r="F1957" s="37"/>
      <c r="G1957" s="4"/>
      <c r="H1957" s="4"/>
      <c r="I1957" s="4"/>
      <c r="J1957" s="4"/>
      <c r="K1957" s="4"/>
      <c r="L1957" s="4"/>
      <c r="M1957" s="4"/>
      <c r="N1957" s="4"/>
      <c r="O1957" s="4"/>
      <c r="P1957" s="4"/>
    </row>
    <row r="1958" ht="13.5" customHeight="1">
      <c r="A1958" s="1" t="s">
        <v>10754</v>
      </c>
      <c r="B1958" s="1" t="s">
        <v>9</v>
      </c>
      <c r="C1958" s="1" t="s">
        <v>10</v>
      </c>
      <c r="D1958" s="1" t="s">
        <v>10767</v>
      </c>
      <c r="E1958" s="1" t="s">
        <v>10768</v>
      </c>
      <c r="F1958" s="37"/>
      <c r="G1958" s="4"/>
      <c r="H1958" s="4"/>
      <c r="I1958" s="4"/>
      <c r="J1958" s="4"/>
      <c r="K1958" s="4"/>
      <c r="L1958" s="4"/>
      <c r="M1958" s="4"/>
      <c r="N1958" s="4"/>
      <c r="O1958" s="4"/>
      <c r="P1958" s="4"/>
    </row>
    <row r="1959" ht="13.5" customHeight="1">
      <c r="A1959" s="1" t="s">
        <v>10754</v>
      </c>
      <c r="B1959" s="1" t="s">
        <v>13</v>
      </c>
      <c r="C1959" s="1" t="s">
        <v>10</v>
      </c>
      <c r="D1959" s="1" t="s">
        <v>10773</v>
      </c>
      <c r="E1959" s="1" t="s">
        <v>10774</v>
      </c>
      <c r="F1959" s="37"/>
      <c r="G1959" s="4"/>
      <c r="H1959" s="4"/>
      <c r="I1959" s="4"/>
      <c r="J1959" s="4"/>
      <c r="K1959" s="4"/>
      <c r="L1959" s="4"/>
      <c r="M1959" s="4"/>
      <c r="N1959" s="4"/>
      <c r="O1959" s="4"/>
      <c r="P1959" s="4"/>
    </row>
    <row r="1960" ht="13.5" customHeight="1">
      <c r="A1960" s="1" t="s">
        <v>10754</v>
      </c>
      <c r="B1960" s="1" t="s">
        <v>16</v>
      </c>
      <c r="C1960" s="1" t="s">
        <v>115</v>
      </c>
      <c r="D1960" s="1" t="s">
        <v>10778</v>
      </c>
      <c r="E1960" s="1" t="s">
        <v>10780</v>
      </c>
      <c r="F1960" s="37"/>
      <c r="G1960" s="4"/>
      <c r="H1960" s="4"/>
      <c r="I1960" s="4"/>
      <c r="J1960" s="4"/>
      <c r="K1960" s="4"/>
      <c r="L1960" s="4"/>
      <c r="M1960" s="4"/>
      <c r="N1960" s="4"/>
      <c r="O1960" s="4"/>
      <c r="P1960" s="4"/>
    </row>
    <row r="1961" ht="13.5" customHeight="1">
      <c r="A1961" s="1" t="s">
        <v>10754</v>
      </c>
      <c r="B1961" s="1" t="s">
        <v>21</v>
      </c>
      <c r="C1961" s="1" t="s">
        <v>10</v>
      </c>
      <c r="D1961" s="1" t="s">
        <v>10784</v>
      </c>
      <c r="E1961" s="1" t="s">
        <v>10785</v>
      </c>
      <c r="F1961" s="37"/>
      <c r="G1961" s="4"/>
      <c r="H1961" s="4"/>
      <c r="I1961" s="4"/>
      <c r="J1961" s="4"/>
      <c r="K1961" s="4"/>
      <c r="L1961" s="4"/>
      <c r="M1961" s="4"/>
      <c r="N1961" s="4"/>
      <c r="O1961" s="4"/>
      <c r="P1961" s="4"/>
    </row>
    <row r="1962" ht="13.5" customHeight="1">
      <c r="A1962" s="1" t="s">
        <v>10754</v>
      </c>
      <c r="B1962" s="1" t="s">
        <v>27</v>
      </c>
      <c r="C1962" s="1" t="s">
        <v>10</v>
      </c>
      <c r="D1962" s="1" t="s">
        <v>10789</v>
      </c>
      <c r="E1962" s="1" t="s">
        <v>10790</v>
      </c>
      <c r="F1962" s="37"/>
      <c r="G1962" s="4"/>
      <c r="H1962" s="4"/>
      <c r="I1962" s="4"/>
      <c r="J1962" s="4"/>
      <c r="K1962" s="4"/>
      <c r="L1962" s="4"/>
      <c r="M1962" s="4"/>
      <c r="N1962" s="4"/>
      <c r="O1962" s="4"/>
      <c r="P1962" s="4"/>
    </row>
    <row r="1963" ht="13.5" customHeight="1">
      <c r="A1963" s="1" t="s">
        <v>10754</v>
      </c>
      <c r="B1963" s="1" t="s">
        <v>31</v>
      </c>
      <c r="C1963" s="1" t="s">
        <v>10</v>
      </c>
      <c r="D1963" s="1" t="s">
        <v>10795</v>
      </c>
      <c r="E1963" s="1" t="s">
        <v>10798</v>
      </c>
      <c r="F1963" s="37"/>
      <c r="G1963" s="4"/>
      <c r="H1963" s="4"/>
      <c r="I1963" s="4"/>
      <c r="J1963" s="4"/>
      <c r="K1963" s="4"/>
      <c r="L1963" s="4"/>
      <c r="M1963" s="4"/>
      <c r="N1963" s="4"/>
      <c r="O1963" s="4"/>
      <c r="P1963" s="4"/>
    </row>
    <row r="1964" ht="13.5" customHeight="1">
      <c r="A1964" s="1" t="s">
        <v>10754</v>
      </c>
      <c r="B1964" s="1" t="s">
        <v>34</v>
      </c>
      <c r="C1964" s="1" t="s">
        <v>10</v>
      </c>
      <c r="D1964" s="1" t="s">
        <v>10803</v>
      </c>
      <c r="E1964" s="1" t="s">
        <v>10805</v>
      </c>
      <c r="F1964" s="37"/>
      <c r="G1964" s="4"/>
      <c r="H1964" s="4"/>
      <c r="I1964" s="4"/>
      <c r="J1964" s="4"/>
      <c r="K1964" s="4"/>
      <c r="L1964" s="4"/>
      <c r="M1964" s="4"/>
      <c r="N1964" s="4"/>
      <c r="O1964" s="4"/>
      <c r="P1964" s="4"/>
    </row>
    <row r="1965" ht="13.5" customHeight="1">
      <c r="A1965" s="1" t="s">
        <v>10754</v>
      </c>
      <c r="B1965" s="1" t="s">
        <v>40</v>
      </c>
      <c r="C1965" s="1" t="s">
        <v>374</v>
      </c>
      <c r="D1965" s="1" t="s">
        <v>10809</v>
      </c>
      <c r="E1965" s="1" t="s">
        <v>10810</v>
      </c>
      <c r="F1965" s="37"/>
      <c r="G1965" s="4"/>
      <c r="H1965" s="4"/>
      <c r="I1965" s="4"/>
      <c r="J1965" s="4"/>
      <c r="K1965" s="4"/>
      <c r="L1965" s="4"/>
      <c r="M1965" s="4"/>
      <c r="N1965" s="4"/>
      <c r="O1965" s="4"/>
      <c r="P1965" s="4"/>
    </row>
    <row r="1966" ht="13.5" customHeight="1">
      <c r="A1966" s="1" t="s">
        <v>10754</v>
      </c>
      <c r="B1966" s="1" t="s">
        <v>45</v>
      </c>
      <c r="C1966" s="1" t="s">
        <v>1611</v>
      </c>
      <c r="D1966" s="1" t="s">
        <v>10815</v>
      </c>
      <c r="E1966" s="1" t="s">
        <v>10816</v>
      </c>
      <c r="F1966" s="37"/>
      <c r="G1966" s="4"/>
      <c r="H1966" s="4"/>
      <c r="I1966" s="4"/>
      <c r="J1966" s="4"/>
      <c r="K1966" s="4"/>
      <c r="L1966" s="4"/>
      <c r="M1966" s="4"/>
      <c r="N1966" s="4"/>
      <c r="O1966" s="4"/>
      <c r="P1966" s="4"/>
    </row>
    <row r="1967" ht="13.5" customHeight="1">
      <c r="A1967" s="1" t="s">
        <v>10754</v>
      </c>
      <c r="B1967" s="1" t="s">
        <v>52</v>
      </c>
      <c r="C1967" s="1" t="s">
        <v>1611</v>
      </c>
      <c r="D1967" s="1" t="s">
        <v>10821</v>
      </c>
      <c r="E1967" s="1" t="s">
        <v>10822</v>
      </c>
      <c r="F1967" s="37"/>
      <c r="G1967" s="4"/>
      <c r="H1967" s="4"/>
      <c r="I1967" s="4"/>
      <c r="J1967" s="4"/>
      <c r="K1967" s="4"/>
      <c r="L1967" s="4"/>
      <c r="M1967" s="4"/>
      <c r="N1967" s="4"/>
      <c r="O1967" s="4"/>
      <c r="P1967" s="4"/>
    </row>
    <row r="1968" ht="13.5" customHeight="1">
      <c r="A1968" s="1" t="s">
        <v>10754</v>
      </c>
      <c r="B1968" s="1" t="s">
        <v>57</v>
      </c>
      <c r="C1968" s="1" t="s">
        <v>1611</v>
      </c>
      <c r="D1968" s="1" t="s">
        <v>10829</v>
      </c>
      <c r="E1968" s="1" t="s">
        <v>10830</v>
      </c>
      <c r="F1968" s="37"/>
      <c r="G1968" s="4"/>
      <c r="H1968" s="4"/>
      <c r="I1968" s="4"/>
      <c r="J1968" s="4"/>
      <c r="K1968" s="4"/>
      <c r="L1968" s="4"/>
      <c r="M1968" s="4"/>
      <c r="N1968" s="4"/>
      <c r="O1968" s="4"/>
      <c r="P1968" s="4"/>
    </row>
    <row r="1969" ht="13.5" customHeight="1">
      <c r="A1969" s="1" t="s">
        <v>10754</v>
      </c>
      <c r="B1969" s="1" t="s">
        <v>60</v>
      </c>
      <c r="C1969" s="1" t="s">
        <v>1611</v>
      </c>
      <c r="D1969" s="1" t="s">
        <v>10834</v>
      </c>
      <c r="E1969" s="1" t="s">
        <v>10835</v>
      </c>
      <c r="F1969" s="37"/>
      <c r="G1969" s="4"/>
      <c r="H1969" s="4"/>
      <c r="I1969" s="4"/>
      <c r="J1969" s="4"/>
      <c r="K1969" s="4"/>
      <c r="L1969" s="4"/>
      <c r="M1969" s="4"/>
      <c r="N1969" s="4"/>
      <c r="O1969" s="4"/>
      <c r="P1969" s="4"/>
    </row>
    <row r="1970" ht="13.5" customHeight="1">
      <c r="A1970" s="1" t="s">
        <v>10754</v>
      </c>
      <c r="B1970" s="1" t="s">
        <v>65</v>
      </c>
      <c r="C1970" s="1" t="s">
        <v>1611</v>
      </c>
      <c r="D1970" s="1" t="s">
        <v>10840</v>
      </c>
      <c r="E1970" s="1" t="s">
        <v>10841</v>
      </c>
      <c r="F1970" s="37"/>
      <c r="G1970" s="4"/>
      <c r="H1970" s="4"/>
      <c r="I1970" s="4"/>
      <c r="J1970" s="4"/>
      <c r="K1970" s="4"/>
      <c r="L1970" s="4"/>
      <c r="M1970" s="4"/>
      <c r="N1970" s="4"/>
      <c r="O1970" s="4"/>
      <c r="P1970" s="4"/>
    </row>
    <row r="1971" ht="13.5" customHeight="1">
      <c r="A1971" s="1" t="s">
        <v>10754</v>
      </c>
      <c r="B1971" s="1" t="s">
        <v>70</v>
      </c>
      <c r="C1971" s="1" t="s">
        <v>1611</v>
      </c>
      <c r="D1971" s="1" t="s">
        <v>10844</v>
      </c>
      <c r="E1971" s="1" t="s">
        <v>10845</v>
      </c>
      <c r="F1971" s="37"/>
      <c r="G1971" s="4"/>
      <c r="H1971" s="4"/>
      <c r="I1971" s="4"/>
      <c r="J1971" s="4"/>
      <c r="K1971" s="4"/>
      <c r="L1971" s="4"/>
      <c r="M1971" s="4"/>
      <c r="N1971" s="4"/>
      <c r="O1971" s="4"/>
      <c r="P1971" s="4"/>
    </row>
    <row r="1972" ht="13.5" customHeight="1">
      <c r="A1972" s="1" t="s">
        <v>10754</v>
      </c>
      <c r="B1972" s="1" t="s">
        <v>74</v>
      </c>
      <c r="C1972" s="1" t="s">
        <v>1611</v>
      </c>
      <c r="D1972" s="1" t="s">
        <v>10850</v>
      </c>
      <c r="E1972" s="1" t="s">
        <v>10851</v>
      </c>
      <c r="F1972" s="37"/>
      <c r="G1972" s="4"/>
      <c r="H1972" s="4"/>
      <c r="I1972" s="4"/>
      <c r="J1972" s="4"/>
      <c r="K1972" s="4"/>
      <c r="L1972" s="4"/>
      <c r="M1972" s="4"/>
      <c r="N1972" s="4"/>
      <c r="O1972" s="4"/>
      <c r="P1972" s="4"/>
    </row>
    <row r="1973" ht="13.5" customHeight="1">
      <c r="A1973" s="1" t="s">
        <v>10754</v>
      </c>
      <c r="B1973" s="1" t="s">
        <v>78</v>
      </c>
      <c r="C1973" s="1" t="s">
        <v>1611</v>
      </c>
      <c r="D1973" s="1" t="s">
        <v>10854</v>
      </c>
      <c r="E1973" s="1" t="s">
        <v>10856</v>
      </c>
      <c r="F1973" s="37"/>
      <c r="G1973" s="4"/>
      <c r="H1973" s="4"/>
      <c r="I1973" s="4"/>
      <c r="J1973" s="4"/>
      <c r="K1973" s="4"/>
      <c r="L1973" s="4"/>
      <c r="M1973" s="4"/>
      <c r="N1973" s="4"/>
      <c r="O1973" s="4"/>
      <c r="P1973" s="4"/>
    </row>
    <row r="1974" ht="13.5" customHeight="1">
      <c r="A1974" s="1" t="s">
        <v>10754</v>
      </c>
      <c r="B1974" s="1" t="s">
        <v>83</v>
      </c>
      <c r="C1974" s="1" t="s">
        <v>1611</v>
      </c>
      <c r="D1974" s="1" t="s">
        <v>10858</v>
      </c>
      <c r="E1974" s="1" t="s">
        <v>10859</v>
      </c>
      <c r="F1974" s="37"/>
      <c r="G1974" s="4"/>
      <c r="H1974" s="4"/>
      <c r="I1974" s="4"/>
      <c r="J1974" s="4"/>
      <c r="K1974" s="4"/>
      <c r="L1974" s="4"/>
      <c r="M1974" s="4"/>
      <c r="N1974" s="4"/>
      <c r="O1974" s="4"/>
      <c r="P1974" s="4"/>
    </row>
    <row r="1975" ht="13.5" customHeight="1">
      <c r="A1975" s="1" t="s">
        <v>10754</v>
      </c>
      <c r="B1975" s="1" t="s">
        <v>86</v>
      </c>
      <c r="C1975" s="1" t="s">
        <v>1611</v>
      </c>
      <c r="D1975" s="1" t="s">
        <v>10861</v>
      </c>
      <c r="E1975" s="1" t="s">
        <v>10864</v>
      </c>
      <c r="F1975" s="37"/>
      <c r="G1975" s="4"/>
      <c r="H1975" s="4"/>
      <c r="I1975" s="4"/>
      <c r="J1975" s="4"/>
      <c r="K1975" s="4"/>
      <c r="L1975" s="4"/>
      <c r="M1975" s="4"/>
      <c r="N1975" s="4"/>
      <c r="O1975" s="4"/>
      <c r="P1975" s="4"/>
    </row>
    <row r="1976" ht="13.5" customHeight="1">
      <c r="A1976" s="1" t="s">
        <v>10754</v>
      </c>
      <c r="B1976" s="1" t="s">
        <v>91</v>
      </c>
      <c r="C1976" s="1" t="s">
        <v>1611</v>
      </c>
      <c r="D1976" s="1" t="s">
        <v>10866</v>
      </c>
      <c r="E1976" s="1" t="s">
        <v>10867</v>
      </c>
      <c r="F1976" s="37"/>
      <c r="G1976" s="4"/>
      <c r="H1976" s="4"/>
      <c r="I1976" s="4"/>
      <c r="J1976" s="4"/>
      <c r="K1976" s="4"/>
      <c r="L1976" s="4"/>
      <c r="M1976" s="4"/>
      <c r="N1976" s="4"/>
      <c r="O1976" s="4"/>
      <c r="P1976" s="4"/>
    </row>
    <row r="1977" ht="13.5" customHeight="1">
      <c r="A1977" s="1" t="s">
        <v>10754</v>
      </c>
      <c r="B1977" s="1" t="s">
        <v>94</v>
      </c>
      <c r="C1977" s="1" t="s">
        <v>1611</v>
      </c>
      <c r="D1977" s="1" t="s">
        <v>10871</v>
      </c>
      <c r="E1977" s="1" t="s">
        <v>10872</v>
      </c>
      <c r="F1977" s="37"/>
      <c r="G1977" s="4"/>
      <c r="H1977" s="4"/>
      <c r="I1977" s="4"/>
      <c r="J1977" s="4"/>
      <c r="K1977" s="4"/>
      <c r="L1977" s="4"/>
      <c r="M1977" s="4"/>
      <c r="N1977" s="4"/>
      <c r="O1977" s="4"/>
      <c r="P1977" s="4"/>
    </row>
    <row r="1978" ht="13.5" customHeight="1">
      <c r="A1978" s="1" t="s">
        <v>10754</v>
      </c>
      <c r="B1978" s="1" t="s">
        <v>186</v>
      </c>
      <c r="C1978" s="1" t="s">
        <v>1611</v>
      </c>
      <c r="D1978" s="1" t="s">
        <v>10876</v>
      </c>
      <c r="E1978" s="1" t="s">
        <v>10877</v>
      </c>
      <c r="F1978" s="37"/>
      <c r="G1978" s="4"/>
      <c r="H1978" s="4"/>
      <c r="I1978" s="4"/>
      <c r="J1978" s="4"/>
      <c r="K1978" s="4"/>
      <c r="L1978" s="4"/>
      <c r="M1978" s="4"/>
      <c r="N1978" s="4"/>
      <c r="O1978" s="4"/>
      <c r="P1978" s="4"/>
    </row>
    <row r="1979" ht="13.5" customHeight="1">
      <c r="A1979" s="1" t="s">
        <v>10754</v>
      </c>
      <c r="B1979" s="1" t="s">
        <v>189</v>
      </c>
      <c r="C1979" s="1" t="s">
        <v>1611</v>
      </c>
      <c r="D1979" s="1" t="s">
        <v>10881</v>
      </c>
      <c r="E1979" s="1" t="s">
        <v>10883</v>
      </c>
      <c r="F1979" s="37"/>
      <c r="G1979" s="4"/>
      <c r="H1979" s="4"/>
      <c r="I1979" s="4"/>
      <c r="J1979" s="4"/>
      <c r="K1979" s="4"/>
      <c r="L1979" s="4"/>
      <c r="M1979" s="4"/>
      <c r="N1979" s="4"/>
      <c r="O1979" s="4"/>
      <c r="P1979" s="4"/>
    </row>
    <row r="1980" ht="13.5" customHeight="1">
      <c r="A1980" s="1" t="s">
        <v>10754</v>
      </c>
      <c r="B1980" s="1" t="s">
        <v>193</v>
      </c>
      <c r="C1980" s="1" t="s">
        <v>1611</v>
      </c>
      <c r="D1980" s="1" t="s">
        <v>10886</v>
      </c>
      <c r="E1980" s="1" t="s">
        <v>10887</v>
      </c>
      <c r="F1980" s="37"/>
      <c r="G1980" s="4"/>
      <c r="H1980" s="4"/>
      <c r="I1980" s="4"/>
      <c r="J1980" s="4"/>
      <c r="K1980" s="4"/>
      <c r="L1980" s="4"/>
      <c r="M1980" s="4"/>
      <c r="N1980" s="4"/>
      <c r="O1980" s="4"/>
      <c r="P1980" s="4"/>
    </row>
    <row r="1981" ht="13.5" customHeight="1">
      <c r="A1981" s="1" t="s">
        <v>10754</v>
      </c>
      <c r="B1981" s="1" t="s">
        <v>197</v>
      </c>
      <c r="C1981" s="1" t="s">
        <v>1611</v>
      </c>
      <c r="D1981" s="1" t="s">
        <v>10890</v>
      </c>
      <c r="E1981" s="1" t="s">
        <v>10891</v>
      </c>
      <c r="F1981" s="37"/>
      <c r="G1981" s="4"/>
      <c r="H1981" s="4"/>
      <c r="I1981" s="4"/>
      <c r="J1981" s="4"/>
      <c r="K1981" s="4"/>
      <c r="L1981" s="4"/>
      <c r="M1981" s="4"/>
      <c r="N1981" s="4"/>
      <c r="O1981" s="4"/>
      <c r="P1981" s="4"/>
    </row>
    <row r="1982" ht="13.5" customHeight="1">
      <c r="A1982" s="1" t="s">
        <v>10754</v>
      </c>
      <c r="B1982" s="1" t="s">
        <v>201</v>
      </c>
      <c r="C1982" s="1" t="s">
        <v>1611</v>
      </c>
      <c r="D1982" s="1" t="s">
        <v>10894</v>
      </c>
      <c r="E1982" s="1" t="s">
        <v>10895</v>
      </c>
      <c r="F1982" s="37"/>
      <c r="G1982" s="4"/>
      <c r="H1982" s="4"/>
      <c r="I1982" s="4"/>
      <c r="J1982" s="4"/>
      <c r="K1982" s="4"/>
      <c r="L1982" s="4"/>
      <c r="M1982" s="4"/>
      <c r="N1982" s="4"/>
      <c r="O1982" s="4"/>
      <c r="P1982" s="4"/>
    </row>
    <row r="1983" ht="13.5" customHeight="1">
      <c r="A1983" s="1" t="s">
        <v>10754</v>
      </c>
      <c r="B1983" s="1" t="s">
        <v>206</v>
      </c>
      <c r="C1983" s="1" t="s">
        <v>1611</v>
      </c>
      <c r="D1983" s="1" t="s">
        <v>10899</v>
      </c>
      <c r="E1983" s="1" t="s">
        <v>10901</v>
      </c>
      <c r="F1983" s="37"/>
      <c r="G1983" s="4"/>
      <c r="H1983" s="4"/>
      <c r="I1983" s="4"/>
      <c r="J1983" s="4"/>
      <c r="K1983" s="4"/>
      <c r="L1983" s="4"/>
      <c r="M1983" s="4"/>
      <c r="N1983" s="4"/>
      <c r="O1983" s="4"/>
      <c r="P1983" s="4"/>
    </row>
    <row r="1984" ht="13.5" customHeight="1">
      <c r="A1984" s="1" t="s">
        <v>10754</v>
      </c>
      <c r="B1984" s="1" t="s">
        <v>211</v>
      </c>
      <c r="C1984" s="1" t="s">
        <v>1611</v>
      </c>
      <c r="D1984" s="1" t="s">
        <v>10904</v>
      </c>
      <c r="E1984" s="1" t="s">
        <v>10906</v>
      </c>
      <c r="F1984" s="37"/>
      <c r="G1984" s="4"/>
      <c r="H1984" s="4"/>
      <c r="I1984" s="4"/>
      <c r="J1984" s="4"/>
      <c r="K1984" s="4"/>
      <c r="L1984" s="4"/>
      <c r="M1984" s="4"/>
      <c r="N1984" s="4"/>
      <c r="O1984" s="4"/>
      <c r="P1984" s="4"/>
    </row>
    <row r="1985" ht="13.5" customHeight="1">
      <c r="A1985" s="1" t="s">
        <v>10754</v>
      </c>
      <c r="B1985" s="1" t="s">
        <v>215</v>
      </c>
      <c r="C1985" s="1" t="s">
        <v>1611</v>
      </c>
      <c r="D1985" s="1" t="s">
        <v>10908</v>
      </c>
      <c r="E1985" s="1" t="s">
        <v>10909</v>
      </c>
      <c r="F1985" s="37"/>
      <c r="G1985" s="4"/>
      <c r="H1985" s="4"/>
      <c r="I1985" s="4"/>
      <c r="J1985" s="4"/>
      <c r="K1985" s="4"/>
      <c r="L1985" s="4"/>
      <c r="M1985" s="4"/>
      <c r="N1985" s="4"/>
      <c r="O1985" s="4"/>
      <c r="P1985" s="4"/>
    </row>
    <row r="1986" ht="13.5" customHeight="1">
      <c r="A1986" s="1" t="s">
        <v>10754</v>
      </c>
      <c r="B1986" s="1" t="s">
        <v>220</v>
      </c>
      <c r="C1986" s="1" t="s">
        <v>1611</v>
      </c>
      <c r="D1986" s="1" t="s">
        <v>10914</v>
      </c>
      <c r="E1986" s="1" t="s">
        <v>10915</v>
      </c>
      <c r="F1986" s="37"/>
      <c r="G1986" s="4"/>
      <c r="H1986" s="4"/>
      <c r="I1986" s="4"/>
      <c r="J1986" s="4"/>
      <c r="K1986" s="4"/>
      <c r="L1986" s="4"/>
      <c r="M1986" s="4"/>
      <c r="N1986" s="4"/>
      <c r="O1986" s="4"/>
      <c r="P1986" s="4"/>
    </row>
    <row r="1987" ht="13.5" customHeight="1">
      <c r="A1987" s="1" t="s">
        <v>10754</v>
      </c>
      <c r="B1987" s="1" t="s">
        <v>223</v>
      </c>
      <c r="C1987" s="1" t="s">
        <v>1611</v>
      </c>
      <c r="D1987" s="1" t="s">
        <v>10916</v>
      </c>
      <c r="E1987" s="1" t="s">
        <v>10917</v>
      </c>
      <c r="F1987" s="37"/>
      <c r="G1987" s="4"/>
      <c r="H1987" s="4"/>
      <c r="I1987" s="4"/>
      <c r="J1987" s="4"/>
      <c r="K1987" s="4"/>
      <c r="L1987" s="4"/>
      <c r="M1987" s="4"/>
      <c r="N1987" s="4"/>
      <c r="O1987" s="4"/>
      <c r="P1987" s="4"/>
    </row>
    <row r="1988" ht="13.5" customHeight="1">
      <c r="A1988" s="1" t="s">
        <v>10754</v>
      </c>
      <c r="B1988" s="1" t="s">
        <v>99</v>
      </c>
      <c r="C1988" s="1" t="s">
        <v>817</v>
      </c>
      <c r="D1988" s="36"/>
      <c r="E1988" s="36"/>
      <c r="F1988" s="37"/>
      <c r="G1988" s="4"/>
      <c r="H1988" s="4"/>
      <c r="I1988" s="4"/>
      <c r="J1988" s="4"/>
      <c r="K1988" s="4"/>
      <c r="L1988" s="4"/>
      <c r="M1988" s="4"/>
      <c r="N1988" s="4"/>
      <c r="O1988" s="4"/>
      <c r="P1988" s="4"/>
    </row>
    <row r="1989" ht="13.5" customHeight="1">
      <c r="A1989" s="1" t="s">
        <v>10928</v>
      </c>
      <c r="B1989" s="2" t="s">
        <v>1</v>
      </c>
      <c r="C1989" s="1" t="s">
        <v>2</v>
      </c>
      <c r="D1989" s="36"/>
      <c r="E1989" s="36"/>
      <c r="F1989" s="37"/>
      <c r="G1989" s="4"/>
      <c r="H1989" s="4"/>
      <c r="I1989" s="4"/>
      <c r="J1989" s="4"/>
      <c r="K1989" s="4"/>
      <c r="L1989" s="4"/>
      <c r="M1989" s="4"/>
      <c r="N1989" s="4"/>
      <c r="O1989" s="4"/>
      <c r="P1989" s="4"/>
    </row>
    <row r="1990" ht="13.5" customHeight="1">
      <c r="A1990" s="1" t="s">
        <v>10928</v>
      </c>
      <c r="B1990" s="1" t="s">
        <v>5</v>
      </c>
      <c r="C1990" s="1" t="s">
        <v>303</v>
      </c>
      <c r="D1990" s="1" t="s">
        <v>10937</v>
      </c>
      <c r="E1990" s="1" t="s">
        <v>10938</v>
      </c>
      <c r="F1990" s="37"/>
      <c r="G1990" s="4"/>
      <c r="H1990" s="4"/>
      <c r="I1990" s="4"/>
      <c r="J1990" s="4"/>
      <c r="K1990" s="4"/>
      <c r="L1990" s="4"/>
      <c r="M1990" s="4"/>
      <c r="N1990" s="4"/>
      <c r="O1990" s="4"/>
      <c r="P1990" s="4"/>
    </row>
    <row r="1991" ht="13.5" customHeight="1">
      <c r="A1991" s="1" t="s">
        <v>10928</v>
      </c>
      <c r="B1991" s="1" t="s">
        <v>9</v>
      </c>
      <c r="C1991" s="1" t="s">
        <v>10</v>
      </c>
      <c r="D1991" s="1" t="s">
        <v>10946</v>
      </c>
      <c r="E1991" s="1" t="s">
        <v>10948</v>
      </c>
      <c r="F1991" s="37"/>
      <c r="G1991" s="4"/>
      <c r="H1991" s="4"/>
      <c r="I1991" s="4"/>
      <c r="J1991" s="4"/>
      <c r="K1991" s="4"/>
      <c r="L1991" s="4"/>
      <c r="M1991" s="4"/>
      <c r="N1991" s="4"/>
      <c r="O1991" s="4"/>
      <c r="P1991" s="4"/>
    </row>
    <row r="1992" ht="13.5" customHeight="1">
      <c r="A1992" s="1" t="s">
        <v>10928</v>
      </c>
      <c r="B1992" s="1" t="s">
        <v>13</v>
      </c>
      <c r="C1992" s="1" t="s">
        <v>10</v>
      </c>
      <c r="D1992" s="1" t="s">
        <v>10958</v>
      </c>
      <c r="E1992" s="1" t="s">
        <v>10960</v>
      </c>
      <c r="F1992" s="37"/>
      <c r="G1992" s="4"/>
      <c r="H1992" s="4"/>
      <c r="I1992" s="4"/>
      <c r="J1992" s="4"/>
      <c r="K1992" s="4"/>
      <c r="L1992" s="4"/>
      <c r="M1992" s="4"/>
      <c r="N1992" s="4"/>
      <c r="O1992" s="4"/>
      <c r="P1992" s="4"/>
    </row>
    <row r="1993" ht="13.5" customHeight="1">
      <c r="A1993" s="1" t="s">
        <v>10928</v>
      </c>
      <c r="B1993" s="1" t="s">
        <v>16</v>
      </c>
      <c r="C1993" s="1" t="s">
        <v>10</v>
      </c>
      <c r="D1993" s="1" t="s">
        <v>10965</v>
      </c>
      <c r="E1993" s="1" t="s">
        <v>10966</v>
      </c>
      <c r="F1993" s="37"/>
      <c r="G1993" s="4"/>
      <c r="H1993" s="4"/>
      <c r="I1993" s="4"/>
      <c r="J1993" s="4"/>
      <c r="K1993" s="4"/>
      <c r="L1993" s="4"/>
      <c r="M1993" s="4"/>
      <c r="N1993" s="4"/>
      <c r="O1993" s="4"/>
      <c r="P1993" s="4"/>
    </row>
    <row r="1994" ht="13.5" customHeight="1">
      <c r="A1994" s="1" t="s">
        <v>10928</v>
      </c>
      <c r="B1994" s="1" t="s">
        <v>21</v>
      </c>
      <c r="C1994" s="1" t="s">
        <v>10</v>
      </c>
      <c r="D1994" s="1" t="s">
        <v>10974</v>
      </c>
      <c r="E1994" s="1" t="s">
        <v>10976</v>
      </c>
      <c r="F1994" s="37"/>
      <c r="G1994" s="4"/>
      <c r="H1994" s="4"/>
      <c r="I1994" s="4"/>
      <c r="J1994" s="4"/>
      <c r="K1994" s="4"/>
      <c r="L1994" s="4"/>
      <c r="M1994" s="4"/>
      <c r="N1994" s="4"/>
      <c r="O1994" s="4"/>
      <c r="P1994" s="4"/>
    </row>
    <row r="1995" ht="13.5" customHeight="1">
      <c r="A1995" s="1" t="s">
        <v>10928</v>
      </c>
      <c r="B1995" s="1" t="s">
        <v>27</v>
      </c>
      <c r="C1995" s="1" t="s">
        <v>115</v>
      </c>
      <c r="D1995" s="1" t="s">
        <v>10980</v>
      </c>
      <c r="E1995" s="1" t="s">
        <v>10982</v>
      </c>
      <c r="F1995" s="37"/>
      <c r="G1995" s="4"/>
      <c r="H1995" s="4"/>
      <c r="I1995" s="4"/>
      <c r="J1995" s="4"/>
      <c r="K1995" s="4"/>
      <c r="L1995" s="4"/>
      <c r="M1995" s="4"/>
      <c r="N1995" s="4"/>
      <c r="O1995" s="4"/>
      <c r="P1995" s="4"/>
    </row>
    <row r="1996" ht="13.5" customHeight="1">
      <c r="A1996" s="1" t="s">
        <v>10928</v>
      </c>
      <c r="B1996" s="1" t="s">
        <v>31</v>
      </c>
      <c r="C1996" s="1" t="s">
        <v>10</v>
      </c>
      <c r="D1996" s="1" t="s">
        <v>10985</v>
      </c>
      <c r="E1996" s="1" t="s">
        <v>10986</v>
      </c>
      <c r="F1996" s="37"/>
      <c r="G1996" s="4"/>
      <c r="H1996" s="4"/>
      <c r="I1996" s="4"/>
      <c r="J1996" s="4"/>
      <c r="K1996" s="4"/>
      <c r="L1996" s="4"/>
      <c r="M1996" s="4"/>
      <c r="N1996" s="4"/>
      <c r="O1996" s="4"/>
      <c r="P1996" s="4"/>
    </row>
    <row r="1997" ht="13.5" customHeight="1">
      <c r="A1997" s="1" t="s">
        <v>10928</v>
      </c>
      <c r="B1997" s="1" t="s">
        <v>34</v>
      </c>
      <c r="C1997" s="1" t="s">
        <v>10</v>
      </c>
      <c r="D1997" s="1" t="s">
        <v>10990</v>
      </c>
      <c r="E1997" s="1" t="s">
        <v>10991</v>
      </c>
      <c r="F1997" s="37"/>
      <c r="G1997" s="4"/>
      <c r="H1997" s="4"/>
      <c r="I1997" s="4"/>
      <c r="J1997" s="4"/>
      <c r="K1997" s="4"/>
      <c r="L1997" s="4"/>
      <c r="M1997" s="4"/>
      <c r="N1997" s="4"/>
      <c r="O1997" s="4"/>
      <c r="P1997" s="4"/>
    </row>
    <row r="1998" ht="13.5" customHeight="1">
      <c r="A1998" s="1" t="s">
        <v>10928</v>
      </c>
      <c r="B1998" s="1" t="s">
        <v>40</v>
      </c>
      <c r="C1998" s="1" t="s">
        <v>10</v>
      </c>
      <c r="D1998" s="1" t="s">
        <v>10997</v>
      </c>
      <c r="E1998" s="1" t="s">
        <v>10998</v>
      </c>
      <c r="F1998" s="37"/>
      <c r="G1998" s="4"/>
      <c r="H1998" s="4"/>
      <c r="I1998" s="4"/>
      <c r="J1998" s="4"/>
      <c r="K1998" s="4"/>
      <c r="L1998" s="4"/>
      <c r="M1998" s="4"/>
      <c r="N1998" s="4"/>
      <c r="O1998" s="4"/>
      <c r="P1998" s="4"/>
    </row>
    <row r="1999" ht="13.5" customHeight="1">
      <c r="A1999" s="1" t="s">
        <v>10928</v>
      </c>
      <c r="B1999" s="1" t="s">
        <v>45</v>
      </c>
      <c r="C1999" s="1" t="s">
        <v>115</v>
      </c>
      <c r="D1999" s="1" t="s">
        <v>11003</v>
      </c>
      <c r="E1999" s="1" t="s">
        <v>11004</v>
      </c>
      <c r="F1999" s="37"/>
      <c r="G1999" s="4"/>
      <c r="H1999" s="4"/>
      <c r="I1999" s="4"/>
      <c r="J1999" s="4"/>
      <c r="K1999" s="4"/>
      <c r="L1999" s="4"/>
      <c r="M1999" s="4"/>
      <c r="N1999" s="4"/>
      <c r="O1999" s="4"/>
      <c r="P1999" s="4"/>
    </row>
    <row r="2000" ht="13.5" customHeight="1">
      <c r="A2000" s="1" t="s">
        <v>10928</v>
      </c>
      <c r="B2000" s="1" t="s">
        <v>52</v>
      </c>
      <c r="C2000" s="1" t="s">
        <v>10</v>
      </c>
      <c r="D2000" s="1" t="s">
        <v>11009</v>
      </c>
      <c r="E2000" s="1" t="s">
        <v>11011</v>
      </c>
      <c r="F2000" s="37"/>
      <c r="G2000" s="4"/>
      <c r="H2000" s="4"/>
      <c r="I2000" s="4"/>
      <c r="J2000" s="4"/>
      <c r="K2000" s="4"/>
      <c r="L2000" s="4"/>
      <c r="M2000" s="4"/>
      <c r="N2000" s="4"/>
      <c r="O2000" s="4"/>
      <c r="P2000" s="4"/>
    </row>
    <row r="2001" ht="13.5" customHeight="1">
      <c r="A2001" s="1" t="s">
        <v>10928</v>
      </c>
      <c r="B2001" s="1" t="s">
        <v>57</v>
      </c>
      <c r="C2001" s="1" t="s">
        <v>10</v>
      </c>
      <c r="D2001" s="1" t="s">
        <v>11013</v>
      </c>
      <c r="E2001" s="1" t="s">
        <v>11015</v>
      </c>
      <c r="F2001" s="37"/>
      <c r="G2001" s="4"/>
      <c r="H2001" s="4"/>
      <c r="I2001" s="4"/>
      <c r="J2001" s="4"/>
      <c r="K2001" s="4"/>
      <c r="L2001" s="4"/>
      <c r="M2001" s="4"/>
      <c r="N2001" s="4"/>
      <c r="O2001" s="4"/>
      <c r="P2001" s="4"/>
    </row>
    <row r="2002" ht="13.5" customHeight="1">
      <c r="A2002" s="1" t="s">
        <v>10928</v>
      </c>
      <c r="B2002" s="1" t="s">
        <v>60</v>
      </c>
      <c r="C2002" s="1" t="s">
        <v>10</v>
      </c>
      <c r="D2002" s="1" t="s">
        <v>11020</v>
      </c>
      <c r="E2002" s="1" t="s">
        <v>11021</v>
      </c>
      <c r="F2002" s="37"/>
      <c r="G2002" s="4"/>
      <c r="H2002" s="4"/>
      <c r="I2002" s="4"/>
      <c r="J2002" s="4"/>
      <c r="K2002" s="4"/>
      <c r="L2002" s="4"/>
      <c r="M2002" s="4"/>
      <c r="N2002" s="4"/>
      <c r="O2002" s="4"/>
      <c r="P2002" s="4"/>
    </row>
    <row r="2003" ht="13.5" customHeight="1">
      <c r="A2003" s="1" t="s">
        <v>10928</v>
      </c>
      <c r="B2003" s="1" t="s">
        <v>65</v>
      </c>
      <c r="C2003" s="1" t="s">
        <v>374</v>
      </c>
      <c r="D2003" s="1" t="s">
        <v>11025</v>
      </c>
      <c r="E2003" s="1" t="s">
        <v>11027</v>
      </c>
      <c r="F2003" s="37"/>
      <c r="G2003" s="4"/>
      <c r="H2003" s="4"/>
      <c r="I2003" s="4"/>
      <c r="J2003" s="4"/>
      <c r="K2003" s="4"/>
      <c r="L2003" s="4"/>
      <c r="M2003" s="4"/>
      <c r="N2003" s="4"/>
      <c r="O2003" s="4"/>
      <c r="P2003" s="4"/>
    </row>
    <row r="2004" ht="13.5" customHeight="1">
      <c r="A2004" s="1" t="s">
        <v>10928</v>
      </c>
      <c r="B2004" s="1" t="s">
        <v>70</v>
      </c>
      <c r="C2004" s="1" t="s">
        <v>10</v>
      </c>
      <c r="D2004" s="1" t="s">
        <v>11034</v>
      </c>
      <c r="E2004" s="1" t="s">
        <v>11035</v>
      </c>
      <c r="F2004" s="37"/>
      <c r="G2004" s="4"/>
      <c r="H2004" s="4"/>
      <c r="I2004" s="4"/>
      <c r="J2004" s="4"/>
      <c r="K2004" s="4"/>
      <c r="L2004" s="4"/>
      <c r="M2004" s="4"/>
      <c r="N2004" s="4"/>
      <c r="O2004" s="4"/>
      <c r="P2004" s="4"/>
    </row>
    <row r="2005" ht="13.5" customHeight="1">
      <c r="A2005" s="1" t="s">
        <v>10928</v>
      </c>
      <c r="B2005" s="1" t="s">
        <v>74</v>
      </c>
      <c r="C2005" s="1" t="s">
        <v>10</v>
      </c>
      <c r="D2005" s="1" t="s">
        <v>11042</v>
      </c>
      <c r="E2005" s="1" t="s">
        <v>11043</v>
      </c>
      <c r="F2005" s="37"/>
      <c r="G2005" s="4"/>
      <c r="H2005" s="4"/>
      <c r="I2005" s="4"/>
      <c r="J2005" s="4"/>
      <c r="K2005" s="4"/>
      <c r="L2005" s="4"/>
      <c r="M2005" s="4"/>
      <c r="N2005" s="4"/>
      <c r="O2005" s="4"/>
      <c r="P2005" s="4"/>
    </row>
    <row r="2006" ht="13.5" customHeight="1">
      <c r="A2006" s="1" t="s">
        <v>10928</v>
      </c>
      <c r="B2006" s="1" t="s">
        <v>78</v>
      </c>
      <c r="C2006" s="1" t="s">
        <v>115</v>
      </c>
      <c r="D2006" s="1" t="s">
        <v>11050</v>
      </c>
      <c r="E2006" s="1" t="s">
        <v>11051</v>
      </c>
      <c r="F2006" s="37"/>
      <c r="G2006" s="4"/>
      <c r="H2006" s="4"/>
      <c r="I2006" s="4"/>
      <c r="J2006" s="4"/>
      <c r="K2006" s="4"/>
      <c r="L2006" s="4"/>
      <c r="M2006" s="4"/>
      <c r="N2006" s="4"/>
      <c r="O2006" s="4"/>
      <c r="P2006" s="4"/>
    </row>
    <row r="2007" ht="13.5" customHeight="1">
      <c r="A2007" s="1" t="s">
        <v>10928</v>
      </c>
      <c r="B2007" s="1" t="s">
        <v>83</v>
      </c>
      <c r="C2007" s="1" t="s">
        <v>10</v>
      </c>
      <c r="D2007" s="1" t="s">
        <v>11054</v>
      </c>
      <c r="E2007" s="1" t="s">
        <v>11055</v>
      </c>
      <c r="F2007" s="37"/>
      <c r="G2007" s="4"/>
      <c r="H2007" s="4"/>
      <c r="I2007" s="4"/>
      <c r="J2007" s="4"/>
      <c r="K2007" s="4"/>
      <c r="L2007" s="4"/>
      <c r="M2007" s="4"/>
      <c r="N2007" s="4"/>
      <c r="O2007" s="4"/>
      <c r="P2007" s="4"/>
    </row>
    <row r="2008" ht="13.5" customHeight="1">
      <c r="A2008" s="1" t="s">
        <v>10928</v>
      </c>
      <c r="B2008" s="1" t="s">
        <v>86</v>
      </c>
      <c r="C2008" s="1" t="s">
        <v>10</v>
      </c>
      <c r="D2008" s="1" t="s">
        <v>11057</v>
      </c>
      <c r="E2008" s="1" t="s">
        <v>11059</v>
      </c>
      <c r="F2008" s="37"/>
      <c r="G2008" s="4"/>
      <c r="H2008" s="4"/>
      <c r="I2008" s="4"/>
      <c r="J2008" s="4"/>
      <c r="K2008" s="4"/>
      <c r="L2008" s="4"/>
      <c r="M2008" s="4"/>
      <c r="N2008" s="4"/>
      <c r="O2008" s="4"/>
      <c r="P2008" s="4"/>
    </row>
    <row r="2009" ht="13.5" customHeight="1">
      <c r="A2009" s="1" t="s">
        <v>10928</v>
      </c>
      <c r="B2009" s="1" t="s">
        <v>91</v>
      </c>
      <c r="C2009" s="1" t="s">
        <v>10</v>
      </c>
      <c r="D2009" s="1" t="s">
        <v>11063</v>
      </c>
      <c r="E2009" s="1" t="s">
        <v>11064</v>
      </c>
      <c r="F2009" s="37"/>
      <c r="G2009" s="4"/>
      <c r="H2009" s="4"/>
      <c r="I2009" s="4"/>
      <c r="J2009" s="4"/>
      <c r="K2009" s="4"/>
      <c r="L2009" s="4"/>
      <c r="M2009" s="4"/>
      <c r="N2009" s="4"/>
      <c r="O2009" s="4"/>
      <c r="P2009" s="4"/>
    </row>
    <row r="2010" ht="13.5" customHeight="1">
      <c r="A2010" s="1" t="s">
        <v>10928</v>
      </c>
      <c r="B2010" s="1" t="s">
        <v>94</v>
      </c>
      <c r="C2010" s="1" t="s">
        <v>115</v>
      </c>
      <c r="D2010" s="1" t="s">
        <v>11068</v>
      </c>
      <c r="E2010" s="1" t="s">
        <v>11069</v>
      </c>
      <c r="F2010" s="37"/>
      <c r="G2010" s="4"/>
      <c r="H2010" s="4"/>
      <c r="I2010" s="4"/>
      <c r="J2010" s="4"/>
      <c r="K2010" s="4"/>
      <c r="L2010" s="4"/>
      <c r="M2010" s="4"/>
      <c r="N2010" s="4"/>
      <c r="O2010" s="4"/>
      <c r="P2010" s="4"/>
    </row>
    <row r="2011" ht="13.5" customHeight="1">
      <c r="A2011" s="1" t="s">
        <v>10928</v>
      </c>
      <c r="B2011" s="1" t="s">
        <v>186</v>
      </c>
      <c r="C2011" s="1" t="s">
        <v>115</v>
      </c>
      <c r="D2011" s="1" t="s">
        <v>11073</v>
      </c>
      <c r="E2011" s="1" t="s">
        <v>11074</v>
      </c>
      <c r="F2011" s="37"/>
      <c r="G2011" s="4"/>
      <c r="H2011" s="4"/>
      <c r="I2011" s="4"/>
      <c r="J2011" s="4"/>
      <c r="K2011" s="4"/>
      <c r="L2011" s="4"/>
      <c r="M2011" s="4"/>
      <c r="N2011" s="4"/>
      <c r="O2011" s="4"/>
      <c r="P2011" s="4"/>
    </row>
    <row r="2012" ht="13.5" customHeight="1">
      <c r="A2012" s="1" t="s">
        <v>10928</v>
      </c>
      <c r="B2012" s="1" t="s">
        <v>189</v>
      </c>
      <c r="C2012" s="1" t="s">
        <v>115</v>
      </c>
      <c r="D2012" s="1" t="s">
        <v>11079</v>
      </c>
      <c r="E2012" s="1" t="s">
        <v>11080</v>
      </c>
      <c r="F2012" s="37"/>
      <c r="G2012" s="4"/>
      <c r="H2012" s="4"/>
      <c r="I2012" s="4"/>
      <c r="J2012" s="4"/>
      <c r="K2012" s="4"/>
      <c r="L2012" s="4"/>
      <c r="M2012" s="4"/>
      <c r="N2012" s="4"/>
      <c r="O2012" s="4"/>
      <c r="P2012" s="4"/>
    </row>
    <row r="2013" ht="13.5" customHeight="1">
      <c r="A2013" s="1" t="s">
        <v>10928</v>
      </c>
      <c r="B2013" s="1" t="s">
        <v>193</v>
      </c>
      <c r="C2013" s="1" t="s">
        <v>10</v>
      </c>
      <c r="D2013" s="1" t="s">
        <v>11084</v>
      </c>
      <c r="E2013" s="1" t="s">
        <v>11085</v>
      </c>
      <c r="F2013" s="37"/>
      <c r="G2013" s="4"/>
      <c r="H2013" s="4"/>
      <c r="I2013" s="4"/>
      <c r="J2013" s="4"/>
      <c r="K2013" s="4"/>
      <c r="L2013" s="4"/>
      <c r="M2013" s="4"/>
      <c r="N2013" s="4"/>
      <c r="O2013" s="4"/>
      <c r="P2013" s="4"/>
    </row>
    <row r="2014" ht="13.5" customHeight="1">
      <c r="A2014" s="1" t="s">
        <v>10928</v>
      </c>
      <c r="B2014" s="1" t="s">
        <v>197</v>
      </c>
      <c r="C2014" s="1" t="s">
        <v>115</v>
      </c>
      <c r="D2014" s="1" t="s">
        <v>11090</v>
      </c>
      <c r="E2014" s="1" t="s">
        <v>11092</v>
      </c>
      <c r="F2014" s="37"/>
      <c r="G2014" s="4"/>
      <c r="H2014" s="4"/>
      <c r="I2014" s="4"/>
      <c r="J2014" s="4"/>
      <c r="K2014" s="4"/>
      <c r="L2014" s="4"/>
      <c r="M2014" s="4"/>
      <c r="N2014" s="4"/>
      <c r="O2014" s="4"/>
      <c r="P2014" s="4"/>
    </row>
    <row r="2015" ht="13.5" customHeight="1">
      <c r="A2015" s="1" t="s">
        <v>10928</v>
      </c>
      <c r="B2015" s="1" t="s">
        <v>201</v>
      </c>
      <c r="C2015" s="1" t="s">
        <v>10</v>
      </c>
      <c r="D2015" s="1" t="s">
        <v>11099</v>
      </c>
      <c r="E2015" s="1" t="s">
        <v>11101</v>
      </c>
      <c r="F2015" s="37"/>
      <c r="G2015" s="4"/>
      <c r="H2015" s="4"/>
      <c r="I2015" s="4"/>
      <c r="J2015" s="4"/>
      <c r="K2015" s="4"/>
      <c r="L2015" s="4"/>
      <c r="M2015" s="4"/>
      <c r="N2015" s="4"/>
      <c r="O2015" s="4"/>
      <c r="P2015" s="4"/>
    </row>
    <row r="2016" ht="13.5" customHeight="1">
      <c r="A2016" s="1" t="s">
        <v>10928</v>
      </c>
      <c r="B2016" s="1" t="s">
        <v>206</v>
      </c>
      <c r="C2016" s="1" t="s">
        <v>10</v>
      </c>
      <c r="D2016" s="1" t="s">
        <v>11104</v>
      </c>
      <c r="E2016" s="1" t="s">
        <v>11105</v>
      </c>
      <c r="F2016" s="37"/>
      <c r="G2016" s="4"/>
      <c r="H2016" s="4"/>
      <c r="I2016" s="4"/>
      <c r="J2016" s="4"/>
      <c r="K2016" s="4"/>
      <c r="L2016" s="4"/>
      <c r="M2016" s="4"/>
      <c r="N2016" s="4"/>
      <c r="O2016" s="4"/>
      <c r="P2016" s="4"/>
    </row>
    <row r="2017" ht="13.5" customHeight="1">
      <c r="A2017" s="1" t="s">
        <v>10928</v>
      </c>
      <c r="B2017" s="1" t="s">
        <v>211</v>
      </c>
      <c r="C2017" s="1" t="s">
        <v>10</v>
      </c>
      <c r="D2017" s="1" t="s">
        <v>11108</v>
      </c>
      <c r="E2017" s="1" t="s">
        <v>11110</v>
      </c>
      <c r="F2017" s="37"/>
      <c r="G2017" s="4"/>
      <c r="H2017" s="4"/>
      <c r="I2017" s="4"/>
      <c r="J2017" s="4"/>
      <c r="K2017" s="4"/>
      <c r="L2017" s="4"/>
      <c r="M2017" s="4"/>
      <c r="N2017" s="4"/>
      <c r="O2017" s="4"/>
      <c r="P2017" s="4"/>
    </row>
    <row r="2018" ht="13.5" customHeight="1">
      <c r="A2018" s="1" t="s">
        <v>10928</v>
      </c>
      <c r="B2018" s="1" t="s">
        <v>215</v>
      </c>
      <c r="C2018" s="1" t="s">
        <v>374</v>
      </c>
      <c r="D2018" s="1" t="s">
        <v>11113</v>
      </c>
      <c r="E2018" s="1" t="s">
        <v>11114</v>
      </c>
      <c r="F2018" s="37"/>
      <c r="G2018" s="4"/>
      <c r="H2018" s="4"/>
      <c r="I2018" s="4"/>
      <c r="J2018" s="4"/>
      <c r="K2018" s="4"/>
      <c r="L2018" s="4"/>
      <c r="M2018" s="4"/>
      <c r="N2018" s="4"/>
      <c r="O2018" s="4"/>
      <c r="P2018" s="4"/>
    </row>
    <row r="2019" ht="13.5" customHeight="1">
      <c r="A2019" s="1" t="s">
        <v>10928</v>
      </c>
      <c r="B2019" s="1" t="s">
        <v>220</v>
      </c>
      <c r="C2019" s="1" t="s">
        <v>10</v>
      </c>
      <c r="D2019" s="1" t="s">
        <v>11117</v>
      </c>
      <c r="E2019" s="1" t="s">
        <v>11118</v>
      </c>
      <c r="F2019" s="37"/>
      <c r="G2019" s="4"/>
      <c r="H2019" s="4"/>
      <c r="I2019" s="4"/>
      <c r="J2019" s="4"/>
      <c r="K2019" s="4"/>
      <c r="L2019" s="4"/>
      <c r="M2019" s="4"/>
      <c r="N2019" s="4"/>
      <c r="O2019" s="4"/>
      <c r="P2019" s="4"/>
    </row>
    <row r="2020" ht="13.5" customHeight="1">
      <c r="A2020" s="1" t="s">
        <v>10928</v>
      </c>
      <c r="B2020" s="1" t="s">
        <v>223</v>
      </c>
      <c r="C2020" s="1" t="s">
        <v>10</v>
      </c>
      <c r="D2020" s="1" t="s">
        <v>11123</v>
      </c>
      <c r="E2020" s="1" t="s">
        <v>11124</v>
      </c>
      <c r="F2020" s="37"/>
      <c r="G2020" s="4"/>
      <c r="H2020" s="4"/>
      <c r="I2020" s="4"/>
      <c r="J2020" s="4"/>
      <c r="K2020" s="4"/>
      <c r="L2020" s="4"/>
      <c r="M2020" s="4"/>
      <c r="N2020" s="4"/>
      <c r="O2020" s="4"/>
      <c r="P2020" s="4"/>
    </row>
    <row r="2021" ht="13.5" customHeight="1">
      <c r="A2021" s="1" t="s">
        <v>10928</v>
      </c>
      <c r="B2021" s="1" t="s">
        <v>229</v>
      </c>
      <c r="C2021" s="1" t="s">
        <v>10</v>
      </c>
      <c r="D2021" s="1" t="s">
        <v>11127</v>
      </c>
      <c r="E2021" s="1" t="s">
        <v>11128</v>
      </c>
      <c r="F2021" s="37"/>
      <c r="G2021" s="4"/>
      <c r="H2021" s="4"/>
      <c r="I2021" s="4"/>
      <c r="J2021" s="4"/>
      <c r="K2021" s="4"/>
      <c r="L2021" s="4"/>
      <c r="M2021" s="4"/>
      <c r="N2021" s="4"/>
      <c r="O2021" s="4"/>
      <c r="P2021" s="4"/>
    </row>
    <row r="2022" ht="13.5" customHeight="1">
      <c r="A2022" s="1" t="s">
        <v>10928</v>
      </c>
      <c r="B2022" s="1" t="s">
        <v>99</v>
      </c>
      <c r="C2022" s="1" t="s">
        <v>817</v>
      </c>
      <c r="D2022" s="36"/>
      <c r="E2022" s="36"/>
      <c r="F2022" s="37"/>
      <c r="G2022" s="4"/>
      <c r="H2022" s="4"/>
      <c r="I2022" s="4"/>
      <c r="J2022" s="4"/>
      <c r="K2022" s="4"/>
      <c r="L2022" s="4"/>
      <c r="M2022" s="4"/>
      <c r="N2022" s="4"/>
      <c r="O2022" s="4"/>
      <c r="P2022" s="4"/>
    </row>
    <row r="2023" ht="13.5" customHeight="1">
      <c r="A2023" s="1" t="s">
        <v>11133</v>
      </c>
      <c r="B2023" s="2" t="s">
        <v>1</v>
      </c>
      <c r="C2023" s="1" t="s">
        <v>2</v>
      </c>
      <c r="D2023" s="36"/>
      <c r="E2023" s="36"/>
      <c r="F2023" s="37"/>
      <c r="G2023" s="4"/>
      <c r="H2023" s="4"/>
      <c r="I2023" s="4"/>
      <c r="J2023" s="4"/>
      <c r="K2023" s="4"/>
      <c r="L2023" s="4"/>
      <c r="M2023" s="4"/>
      <c r="N2023" s="4"/>
      <c r="O2023" s="4"/>
      <c r="P2023" s="4"/>
    </row>
    <row r="2024" ht="13.5" customHeight="1">
      <c r="A2024" s="1" t="s">
        <v>11133</v>
      </c>
      <c r="B2024" s="1" t="s">
        <v>5</v>
      </c>
      <c r="C2024" s="1" t="s">
        <v>303</v>
      </c>
      <c r="D2024" s="1" t="s">
        <v>11140</v>
      </c>
      <c r="E2024" s="1" t="s">
        <v>11141</v>
      </c>
      <c r="F2024" s="37"/>
      <c r="G2024" s="4"/>
      <c r="H2024" s="4"/>
      <c r="I2024" s="4"/>
      <c r="J2024" s="4"/>
      <c r="K2024" s="4"/>
      <c r="L2024" s="4"/>
      <c r="M2024" s="4"/>
      <c r="N2024" s="4"/>
      <c r="O2024" s="4"/>
      <c r="P2024" s="4"/>
    </row>
    <row r="2025" ht="13.5" customHeight="1">
      <c r="A2025" s="1" t="s">
        <v>11133</v>
      </c>
      <c r="B2025" s="1" t="s">
        <v>9</v>
      </c>
      <c r="C2025" s="1" t="s">
        <v>374</v>
      </c>
      <c r="D2025" s="1" t="s">
        <v>11145</v>
      </c>
      <c r="E2025" s="1" t="s">
        <v>11146</v>
      </c>
      <c r="F2025" s="37"/>
      <c r="G2025" s="4"/>
      <c r="H2025" s="4"/>
      <c r="I2025" s="4"/>
      <c r="J2025" s="4"/>
      <c r="K2025" s="4"/>
      <c r="L2025" s="4"/>
      <c r="M2025" s="4"/>
      <c r="N2025" s="4"/>
      <c r="O2025" s="4"/>
      <c r="P2025" s="4"/>
    </row>
    <row r="2026" ht="13.5" customHeight="1">
      <c r="A2026" s="1" t="s">
        <v>11133</v>
      </c>
      <c r="B2026" s="1" t="s">
        <v>13</v>
      </c>
      <c r="C2026" s="1" t="s">
        <v>115</v>
      </c>
      <c r="D2026" s="1" t="s">
        <v>11149</v>
      </c>
      <c r="E2026" s="1" t="s">
        <v>11150</v>
      </c>
      <c r="F2026" s="37"/>
      <c r="G2026" s="4"/>
      <c r="H2026" s="4"/>
      <c r="I2026" s="4"/>
      <c r="J2026" s="4"/>
      <c r="K2026" s="4"/>
      <c r="L2026" s="4"/>
      <c r="M2026" s="4"/>
      <c r="N2026" s="4"/>
      <c r="O2026" s="4"/>
      <c r="P2026" s="4"/>
    </row>
    <row r="2027" ht="13.5" customHeight="1">
      <c r="A2027" s="1" t="s">
        <v>11133</v>
      </c>
      <c r="B2027" s="1" t="s">
        <v>16</v>
      </c>
      <c r="C2027" s="1" t="s">
        <v>115</v>
      </c>
      <c r="D2027" s="1" t="s">
        <v>11153</v>
      </c>
      <c r="E2027" s="1" t="s">
        <v>11155</v>
      </c>
      <c r="F2027" s="37"/>
      <c r="G2027" s="4"/>
      <c r="H2027" s="4"/>
      <c r="I2027" s="4"/>
      <c r="J2027" s="4"/>
      <c r="K2027" s="4"/>
      <c r="L2027" s="4"/>
      <c r="M2027" s="4"/>
      <c r="N2027" s="4"/>
      <c r="O2027" s="4"/>
      <c r="P2027" s="4"/>
    </row>
    <row r="2028" ht="13.5" customHeight="1">
      <c r="A2028" s="1" t="s">
        <v>11133</v>
      </c>
      <c r="B2028" s="1" t="s">
        <v>21</v>
      </c>
      <c r="C2028" s="1" t="s">
        <v>115</v>
      </c>
      <c r="D2028" s="1" t="s">
        <v>11158</v>
      </c>
      <c r="E2028" s="1" t="s">
        <v>11160</v>
      </c>
      <c r="F2028" s="37"/>
      <c r="G2028" s="4"/>
      <c r="H2028" s="4"/>
      <c r="I2028" s="4"/>
      <c r="J2028" s="4"/>
      <c r="K2028" s="4"/>
      <c r="L2028" s="4"/>
      <c r="M2028" s="4"/>
      <c r="N2028" s="4"/>
      <c r="O2028" s="4"/>
      <c r="P2028" s="4"/>
    </row>
    <row r="2029" ht="13.5" customHeight="1">
      <c r="A2029" s="1" t="s">
        <v>11133</v>
      </c>
      <c r="B2029" s="1" t="s">
        <v>27</v>
      </c>
      <c r="C2029" s="1" t="s">
        <v>10</v>
      </c>
      <c r="D2029" s="1" t="s">
        <v>11165</v>
      </c>
      <c r="E2029" s="1" t="s">
        <v>11167</v>
      </c>
      <c r="F2029" s="37"/>
      <c r="G2029" s="4"/>
      <c r="H2029" s="4"/>
      <c r="I2029" s="4"/>
      <c r="J2029" s="4"/>
      <c r="K2029" s="4"/>
      <c r="L2029" s="4"/>
      <c r="M2029" s="4"/>
      <c r="N2029" s="4"/>
      <c r="O2029" s="4"/>
      <c r="P2029" s="4"/>
    </row>
    <row r="2030" ht="13.5" customHeight="1">
      <c r="A2030" s="1" t="s">
        <v>11133</v>
      </c>
      <c r="B2030" s="1" t="s">
        <v>31</v>
      </c>
      <c r="C2030" s="1" t="s">
        <v>115</v>
      </c>
      <c r="D2030" s="1" t="s">
        <v>11169</v>
      </c>
      <c r="E2030" s="1" t="s">
        <v>11170</v>
      </c>
      <c r="F2030" s="37"/>
      <c r="G2030" s="4"/>
      <c r="H2030" s="4"/>
      <c r="I2030" s="4"/>
      <c r="J2030" s="4"/>
      <c r="K2030" s="4"/>
      <c r="L2030" s="4"/>
      <c r="M2030" s="4"/>
      <c r="N2030" s="4"/>
      <c r="O2030" s="4"/>
      <c r="P2030" s="4"/>
    </row>
    <row r="2031" ht="13.5" customHeight="1">
      <c r="A2031" s="1" t="s">
        <v>11133</v>
      </c>
      <c r="B2031" s="1" t="s">
        <v>34</v>
      </c>
      <c r="C2031" s="1" t="s">
        <v>115</v>
      </c>
      <c r="D2031" s="1" t="s">
        <v>11175</v>
      </c>
      <c r="E2031" s="1" t="s">
        <v>11176</v>
      </c>
      <c r="F2031" s="37"/>
      <c r="G2031" s="4"/>
      <c r="H2031" s="4"/>
      <c r="I2031" s="4"/>
      <c r="J2031" s="4"/>
      <c r="K2031" s="4"/>
      <c r="L2031" s="4"/>
      <c r="M2031" s="4"/>
      <c r="N2031" s="4"/>
      <c r="O2031" s="4"/>
      <c r="P2031" s="4"/>
    </row>
    <row r="2032" ht="13.5" customHeight="1">
      <c r="A2032" s="1" t="s">
        <v>11133</v>
      </c>
      <c r="B2032" s="1" t="s">
        <v>40</v>
      </c>
      <c r="C2032" s="1" t="s">
        <v>115</v>
      </c>
      <c r="D2032" s="1" t="s">
        <v>11182</v>
      </c>
      <c r="E2032" s="1" t="s">
        <v>11183</v>
      </c>
      <c r="F2032" s="37"/>
      <c r="G2032" s="4"/>
      <c r="H2032" s="4"/>
      <c r="I2032" s="4"/>
      <c r="J2032" s="4"/>
      <c r="K2032" s="4"/>
      <c r="L2032" s="4"/>
      <c r="M2032" s="4"/>
      <c r="N2032" s="4"/>
      <c r="O2032" s="4"/>
      <c r="P2032" s="4"/>
    </row>
    <row r="2033" ht="13.5" customHeight="1">
      <c r="A2033" s="1" t="s">
        <v>11133</v>
      </c>
      <c r="B2033" s="1" t="s">
        <v>45</v>
      </c>
      <c r="C2033" s="1" t="s">
        <v>115</v>
      </c>
      <c r="D2033" s="1" t="s">
        <v>11187</v>
      </c>
      <c r="E2033" s="1" t="s">
        <v>11188</v>
      </c>
      <c r="F2033" s="37"/>
      <c r="G2033" s="4"/>
      <c r="H2033" s="4"/>
      <c r="I2033" s="4"/>
      <c r="J2033" s="4"/>
      <c r="K2033" s="4"/>
      <c r="L2033" s="4"/>
      <c r="M2033" s="4"/>
      <c r="N2033" s="4"/>
      <c r="O2033" s="4"/>
      <c r="P2033" s="4"/>
    </row>
    <row r="2034" ht="13.5" customHeight="1">
      <c r="A2034" s="1" t="s">
        <v>11133</v>
      </c>
      <c r="B2034" s="1" t="s">
        <v>52</v>
      </c>
      <c r="C2034" s="1" t="s">
        <v>115</v>
      </c>
      <c r="D2034" s="1" t="s">
        <v>11192</v>
      </c>
      <c r="E2034" s="1" t="s">
        <v>11193</v>
      </c>
      <c r="F2034" s="37"/>
      <c r="G2034" s="4"/>
      <c r="H2034" s="4"/>
      <c r="I2034" s="4"/>
      <c r="J2034" s="4"/>
      <c r="K2034" s="4"/>
      <c r="L2034" s="4"/>
      <c r="M2034" s="4"/>
      <c r="N2034" s="4"/>
      <c r="O2034" s="4"/>
      <c r="P2034" s="4"/>
    </row>
    <row r="2035" ht="13.5" customHeight="1">
      <c r="A2035" s="1" t="s">
        <v>11133</v>
      </c>
      <c r="B2035" s="1" t="s">
        <v>57</v>
      </c>
      <c r="C2035" s="1" t="s">
        <v>115</v>
      </c>
      <c r="D2035" s="1" t="s">
        <v>11198</v>
      </c>
      <c r="E2035" s="1" t="s">
        <v>11200</v>
      </c>
      <c r="F2035" s="37"/>
      <c r="G2035" s="4"/>
      <c r="H2035" s="4"/>
      <c r="I2035" s="4"/>
      <c r="J2035" s="4"/>
      <c r="K2035" s="4"/>
      <c r="L2035" s="4"/>
      <c r="M2035" s="4"/>
      <c r="N2035" s="4"/>
      <c r="O2035" s="4"/>
      <c r="P2035" s="4"/>
    </row>
    <row r="2036" ht="13.5" customHeight="1">
      <c r="A2036" s="1" t="s">
        <v>11133</v>
      </c>
      <c r="B2036" s="1" t="s">
        <v>60</v>
      </c>
      <c r="C2036" s="1" t="s">
        <v>115</v>
      </c>
      <c r="D2036" s="1" t="s">
        <v>11205</v>
      </c>
      <c r="E2036" s="1" t="s">
        <v>11206</v>
      </c>
      <c r="F2036" s="37"/>
      <c r="G2036" s="4"/>
      <c r="H2036" s="4"/>
      <c r="I2036" s="4"/>
      <c r="J2036" s="4"/>
      <c r="K2036" s="4"/>
      <c r="L2036" s="4"/>
      <c r="M2036" s="4"/>
      <c r="N2036" s="4"/>
      <c r="O2036" s="4"/>
      <c r="P2036" s="4"/>
    </row>
    <row r="2037" ht="13.5" customHeight="1">
      <c r="A2037" s="1" t="s">
        <v>11133</v>
      </c>
      <c r="B2037" s="1" t="s">
        <v>65</v>
      </c>
      <c r="C2037" s="1" t="s">
        <v>115</v>
      </c>
      <c r="D2037" s="1" t="s">
        <v>11211</v>
      </c>
      <c r="E2037" s="1" t="s">
        <v>11213</v>
      </c>
      <c r="F2037" s="37"/>
      <c r="G2037" s="4"/>
      <c r="H2037" s="4"/>
      <c r="I2037" s="4"/>
      <c r="J2037" s="4"/>
      <c r="K2037" s="4"/>
      <c r="L2037" s="4"/>
      <c r="M2037" s="4"/>
      <c r="N2037" s="4"/>
      <c r="O2037" s="4"/>
      <c r="P2037" s="4"/>
    </row>
    <row r="2038" ht="13.5" customHeight="1">
      <c r="A2038" s="1" t="s">
        <v>11133</v>
      </c>
      <c r="B2038" s="1" t="s">
        <v>70</v>
      </c>
      <c r="C2038" s="1" t="s">
        <v>115</v>
      </c>
      <c r="D2038" s="1" t="s">
        <v>11215</v>
      </c>
      <c r="E2038" s="1" t="s">
        <v>11216</v>
      </c>
      <c r="F2038" s="37"/>
      <c r="G2038" s="4"/>
      <c r="H2038" s="4"/>
      <c r="I2038" s="4"/>
      <c r="J2038" s="4"/>
      <c r="K2038" s="4"/>
      <c r="L2038" s="4"/>
      <c r="M2038" s="4"/>
      <c r="N2038" s="4"/>
      <c r="O2038" s="4"/>
      <c r="P2038" s="4"/>
    </row>
    <row r="2039" ht="13.5" customHeight="1">
      <c r="A2039" s="1" t="s">
        <v>11133</v>
      </c>
      <c r="B2039" s="1" t="s">
        <v>74</v>
      </c>
      <c r="C2039" s="1" t="s">
        <v>374</v>
      </c>
      <c r="D2039" s="1" t="s">
        <v>11221</v>
      </c>
      <c r="E2039" s="1" t="s">
        <v>11222</v>
      </c>
      <c r="F2039" s="37"/>
      <c r="G2039" s="4"/>
      <c r="H2039" s="4"/>
      <c r="I2039" s="4"/>
      <c r="J2039" s="4"/>
      <c r="K2039" s="4"/>
      <c r="L2039" s="4"/>
      <c r="M2039" s="4"/>
      <c r="N2039" s="4"/>
      <c r="O2039" s="4"/>
      <c r="P2039" s="4"/>
    </row>
    <row r="2040" ht="13.5" customHeight="1">
      <c r="A2040" s="1" t="s">
        <v>11133</v>
      </c>
      <c r="B2040" s="1" t="s">
        <v>78</v>
      </c>
      <c r="C2040" s="1" t="s">
        <v>1611</v>
      </c>
      <c r="D2040" s="1" t="s">
        <v>11229</v>
      </c>
      <c r="E2040" s="1" t="s">
        <v>11232</v>
      </c>
      <c r="F2040" s="37"/>
      <c r="G2040" s="4"/>
      <c r="H2040" s="4"/>
      <c r="I2040" s="4"/>
      <c r="J2040" s="4"/>
      <c r="K2040" s="4"/>
      <c r="L2040" s="4"/>
      <c r="M2040" s="4"/>
      <c r="N2040" s="4"/>
      <c r="O2040" s="4"/>
      <c r="P2040" s="4"/>
    </row>
    <row r="2041" ht="13.5" customHeight="1">
      <c r="A2041" s="1" t="s">
        <v>11133</v>
      </c>
      <c r="B2041" s="1" t="s">
        <v>83</v>
      </c>
      <c r="C2041" s="1" t="s">
        <v>1611</v>
      </c>
      <c r="D2041" s="1" t="s">
        <v>11235</v>
      </c>
      <c r="E2041" s="1" t="s">
        <v>11238</v>
      </c>
      <c r="F2041" s="37"/>
      <c r="G2041" s="4"/>
      <c r="H2041" s="4"/>
      <c r="I2041" s="4"/>
      <c r="J2041" s="4"/>
      <c r="K2041" s="4"/>
      <c r="L2041" s="4"/>
      <c r="M2041" s="4"/>
      <c r="N2041" s="4"/>
      <c r="O2041" s="4"/>
      <c r="P2041" s="4"/>
    </row>
    <row r="2042" ht="13.5" customHeight="1">
      <c r="A2042" s="1" t="s">
        <v>11133</v>
      </c>
      <c r="B2042" s="1" t="s">
        <v>86</v>
      </c>
      <c r="C2042" s="1" t="s">
        <v>1611</v>
      </c>
      <c r="D2042" s="1" t="s">
        <v>11240</v>
      </c>
      <c r="E2042" s="1" t="s">
        <v>11242</v>
      </c>
      <c r="F2042" s="37"/>
      <c r="G2042" s="4"/>
      <c r="H2042" s="4"/>
      <c r="I2042" s="4"/>
      <c r="J2042" s="4"/>
      <c r="K2042" s="4"/>
      <c r="L2042" s="4"/>
      <c r="M2042" s="4"/>
      <c r="N2042" s="4"/>
      <c r="O2042" s="4"/>
      <c r="P2042" s="4"/>
    </row>
    <row r="2043" ht="13.5" customHeight="1">
      <c r="A2043" s="1" t="s">
        <v>11133</v>
      </c>
      <c r="B2043" s="1" t="s">
        <v>91</v>
      </c>
      <c r="C2043" s="1" t="s">
        <v>1611</v>
      </c>
      <c r="D2043" s="1" t="s">
        <v>11252</v>
      </c>
      <c r="E2043" s="1" t="s">
        <v>11255</v>
      </c>
      <c r="F2043" s="37"/>
      <c r="G2043" s="4"/>
      <c r="H2043" s="4"/>
      <c r="I2043" s="4"/>
      <c r="J2043" s="4"/>
      <c r="K2043" s="4"/>
      <c r="L2043" s="4"/>
      <c r="M2043" s="4"/>
      <c r="N2043" s="4"/>
      <c r="O2043" s="4"/>
      <c r="P2043" s="4"/>
    </row>
    <row r="2044" ht="13.5" customHeight="1">
      <c r="A2044" s="1" t="s">
        <v>11133</v>
      </c>
      <c r="B2044" s="1" t="s">
        <v>94</v>
      </c>
      <c r="C2044" s="1" t="s">
        <v>1611</v>
      </c>
      <c r="D2044" s="1" t="s">
        <v>11260</v>
      </c>
      <c r="E2044" s="1" t="s">
        <v>11261</v>
      </c>
      <c r="F2044" s="37"/>
      <c r="G2044" s="4"/>
      <c r="H2044" s="4"/>
      <c r="I2044" s="4"/>
      <c r="J2044" s="4"/>
      <c r="K2044" s="4"/>
      <c r="L2044" s="4"/>
      <c r="M2044" s="4"/>
      <c r="N2044" s="4"/>
      <c r="O2044" s="4"/>
      <c r="P2044" s="4"/>
    </row>
    <row r="2045" ht="13.5" customHeight="1">
      <c r="A2045" s="1" t="s">
        <v>11133</v>
      </c>
      <c r="B2045" s="1" t="s">
        <v>186</v>
      </c>
      <c r="C2045" s="1" t="s">
        <v>1611</v>
      </c>
      <c r="D2045" s="1" t="s">
        <v>11266</v>
      </c>
      <c r="E2045" s="1" t="s">
        <v>11268</v>
      </c>
      <c r="F2045" s="37"/>
      <c r="G2045" s="4"/>
      <c r="H2045" s="4"/>
      <c r="I2045" s="4"/>
      <c r="J2045" s="4"/>
      <c r="K2045" s="4"/>
      <c r="L2045" s="4"/>
      <c r="M2045" s="4"/>
      <c r="N2045" s="4"/>
      <c r="O2045" s="4"/>
      <c r="P2045" s="4"/>
    </row>
    <row r="2046" ht="13.5" customHeight="1">
      <c r="A2046" s="1" t="s">
        <v>11133</v>
      </c>
      <c r="B2046" s="1" t="s">
        <v>189</v>
      </c>
      <c r="C2046" s="1" t="s">
        <v>10</v>
      </c>
      <c r="D2046" s="1" t="s">
        <v>11273</v>
      </c>
      <c r="E2046" s="1" t="s">
        <v>11276</v>
      </c>
      <c r="F2046" s="37"/>
      <c r="G2046" s="4"/>
      <c r="H2046" s="4"/>
      <c r="I2046" s="4"/>
      <c r="J2046" s="4"/>
      <c r="K2046" s="4"/>
      <c r="L2046" s="4"/>
      <c r="M2046" s="4"/>
      <c r="N2046" s="4"/>
      <c r="O2046" s="4"/>
      <c r="P2046" s="4"/>
    </row>
    <row r="2047" ht="13.5" customHeight="1">
      <c r="A2047" s="1" t="s">
        <v>11133</v>
      </c>
      <c r="B2047" s="1" t="s">
        <v>193</v>
      </c>
      <c r="C2047" s="1" t="s">
        <v>10</v>
      </c>
      <c r="D2047" s="1" t="s">
        <v>11285</v>
      </c>
      <c r="E2047" s="1" t="s">
        <v>11286</v>
      </c>
      <c r="F2047" s="37"/>
      <c r="G2047" s="4"/>
      <c r="H2047" s="4"/>
      <c r="I2047" s="4"/>
      <c r="J2047" s="4"/>
      <c r="K2047" s="4"/>
      <c r="L2047" s="4"/>
      <c r="M2047" s="4"/>
      <c r="N2047" s="4"/>
      <c r="O2047" s="4"/>
      <c r="P2047" s="4"/>
    </row>
    <row r="2048" ht="13.5" customHeight="1">
      <c r="A2048" s="1" t="s">
        <v>11133</v>
      </c>
      <c r="B2048" s="1" t="s">
        <v>197</v>
      </c>
      <c r="C2048" s="1" t="s">
        <v>115</v>
      </c>
      <c r="D2048" s="1" t="s">
        <v>11293</v>
      </c>
      <c r="E2048" s="1" t="s">
        <v>11294</v>
      </c>
      <c r="F2048" s="37"/>
      <c r="G2048" s="4"/>
      <c r="H2048" s="4"/>
      <c r="I2048" s="4"/>
      <c r="J2048" s="4"/>
      <c r="K2048" s="4"/>
      <c r="L2048" s="4"/>
      <c r="M2048" s="4"/>
      <c r="N2048" s="4"/>
      <c r="O2048" s="4"/>
      <c r="P2048" s="4"/>
    </row>
    <row r="2049" ht="13.5" customHeight="1">
      <c r="A2049" s="1" t="s">
        <v>11133</v>
      </c>
      <c r="B2049" s="1" t="s">
        <v>201</v>
      </c>
      <c r="C2049" s="1" t="s">
        <v>1611</v>
      </c>
      <c r="D2049" s="1" t="s">
        <v>11305</v>
      </c>
      <c r="E2049" s="1" t="s">
        <v>11306</v>
      </c>
      <c r="F2049" s="37"/>
      <c r="G2049" s="4"/>
      <c r="H2049" s="4"/>
      <c r="I2049" s="4"/>
      <c r="J2049" s="4"/>
      <c r="K2049" s="4"/>
      <c r="L2049" s="4"/>
      <c r="M2049" s="4"/>
      <c r="N2049" s="4"/>
      <c r="O2049" s="4"/>
      <c r="P2049" s="4"/>
    </row>
    <row r="2050" ht="13.5" customHeight="1">
      <c r="A2050" s="1" t="s">
        <v>11133</v>
      </c>
      <c r="B2050" s="1" t="s">
        <v>206</v>
      </c>
      <c r="C2050" s="1" t="s">
        <v>1611</v>
      </c>
      <c r="D2050" s="1" t="s">
        <v>11317</v>
      </c>
      <c r="E2050" s="1" t="s">
        <v>11320</v>
      </c>
      <c r="F2050" s="37"/>
      <c r="G2050" s="4"/>
      <c r="H2050" s="4"/>
      <c r="I2050" s="4"/>
      <c r="J2050" s="4"/>
      <c r="K2050" s="4"/>
      <c r="L2050" s="4"/>
      <c r="M2050" s="4"/>
      <c r="N2050" s="4"/>
      <c r="O2050" s="4"/>
      <c r="P2050" s="4"/>
    </row>
    <row r="2051" ht="13.5" customHeight="1">
      <c r="A2051" s="1" t="s">
        <v>11133</v>
      </c>
      <c r="B2051" s="1" t="s">
        <v>211</v>
      </c>
      <c r="C2051" s="1" t="s">
        <v>1611</v>
      </c>
      <c r="D2051" s="1" t="s">
        <v>11324</v>
      </c>
      <c r="E2051" s="1" t="s">
        <v>11325</v>
      </c>
      <c r="F2051" s="37"/>
      <c r="G2051" s="4"/>
      <c r="H2051" s="4"/>
      <c r="I2051" s="4"/>
      <c r="J2051" s="4"/>
      <c r="K2051" s="4"/>
      <c r="L2051" s="4"/>
      <c r="M2051" s="4"/>
      <c r="N2051" s="4"/>
      <c r="O2051" s="4"/>
      <c r="P2051" s="4"/>
    </row>
    <row r="2052" ht="13.5" customHeight="1">
      <c r="A2052" s="1" t="s">
        <v>11133</v>
      </c>
      <c r="B2052" s="1" t="s">
        <v>215</v>
      </c>
      <c r="C2052" s="1" t="s">
        <v>1611</v>
      </c>
      <c r="D2052" s="1" t="s">
        <v>11332</v>
      </c>
      <c r="E2052" s="1" t="s">
        <v>11333</v>
      </c>
      <c r="F2052" s="37"/>
      <c r="G2052" s="4"/>
      <c r="H2052" s="4"/>
      <c r="I2052" s="4"/>
      <c r="J2052" s="4"/>
      <c r="K2052" s="4"/>
      <c r="L2052" s="4"/>
      <c r="M2052" s="4"/>
      <c r="N2052" s="4"/>
      <c r="O2052" s="4"/>
      <c r="P2052" s="4"/>
    </row>
    <row r="2053" ht="13.5" customHeight="1">
      <c r="A2053" s="1" t="s">
        <v>11133</v>
      </c>
      <c r="B2053" s="1" t="s">
        <v>220</v>
      </c>
      <c r="C2053" s="1" t="s">
        <v>1611</v>
      </c>
      <c r="D2053" s="1" t="s">
        <v>11335</v>
      </c>
      <c r="E2053" s="1" t="s">
        <v>11337</v>
      </c>
      <c r="F2053" s="37"/>
      <c r="G2053" s="4"/>
      <c r="H2053" s="4"/>
      <c r="I2053" s="4"/>
      <c r="J2053" s="4"/>
      <c r="K2053" s="4"/>
      <c r="L2053" s="4"/>
      <c r="M2053" s="4"/>
      <c r="N2053" s="4"/>
      <c r="O2053" s="4"/>
      <c r="P2053" s="4"/>
    </row>
    <row r="2054" ht="13.5" customHeight="1">
      <c r="A2054" s="1" t="s">
        <v>11133</v>
      </c>
      <c r="B2054" s="1" t="s">
        <v>223</v>
      </c>
      <c r="C2054" s="1" t="s">
        <v>1611</v>
      </c>
      <c r="D2054" s="1" t="s">
        <v>11338</v>
      </c>
      <c r="E2054" s="1" t="s">
        <v>11339</v>
      </c>
      <c r="F2054" s="37"/>
      <c r="G2054" s="4"/>
      <c r="H2054" s="4"/>
      <c r="I2054" s="4"/>
      <c r="J2054" s="4"/>
      <c r="K2054" s="4"/>
      <c r="L2054" s="4"/>
      <c r="M2054" s="4"/>
      <c r="N2054" s="4"/>
      <c r="O2054" s="4"/>
      <c r="P2054" s="4"/>
    </row>
    <row r="2055" ht="13.5" customHeight="1">
      <c r="A2055" s="1" t="s">
        <v>11133</v>
      </c>
      <c r="B2055" s="1" t="s">
        <v>229</v>
      </c>
      <c r="C2055" s="1" t="s">
        <v>115</v>
      </c>
      <c r="D2055" s="1" t="s">
        <v>11343</v>
      </c>
      <c r="E2055" s="1" t="s">
        <v>11344</v>
      </c>
      <c r="F2055" s="37"/>
      <c r="G2055" s="4"/>
      <c r="H2055" s="4"/>
      <c r="I2055" s="4"/>
      <c r="J2055" s="4"/>
      <c r="K2055" s="4"/>
      <c r="L2055" s="4"/>
      <c r="M2055" s="4"/>
      <c r="N2055" s="4"/>
      <c r="O2055" s="4"/>
      <c r="P2055" s="4"/>
    </row>
    <row r="2056" ht="13.5" customHeight="1">
      <c r="A2056" s="1" t="s">
        <v>11133</v>
      </c>
      <c r="B2056" s="1" t="s">
        <v>233</v>
      </c>
      <c r="C2056" s="1" t="s">
        <v>1611</v>
      </c>
      <c r="D2056" s="1" t="s">
        <v>11345</v>
      </c>
      <c r="E2056" s="1" t="s">
        <v>11346</v>
      </c>
      <c r="F2056" s="37"/>
      <c r="G2056" s="4"/>
      <c r="H2056" s="4"/>
      <c r="I2056" s="4"/>
      <c r="J2056" s="4"/>
      <c r="K2056" s="4"/>
      <c r="L2056" s="4"/>
      <c r="M2056" s="4"/>
      <c r="N2056" s="4"/>
      <c r="O2056" s="4"/>
      <c r="P2056" s="4"/>
    </row>
    <row r="2057" ht="13.5" customHeight="1">
      <c r="A2057" s="1" t="s">
        <v>11133</v>
      </c>
      <c r="B2057" s="1" t="s">
        <v>237</v>
      </c>
      <c r="C2057" s="1" t="s">
        <v>1611</v>
      </c>
      <c r="D2057" s="1" t="s">
        <v>11351</v>
      </c>
      <c r="E2057" s="1" t="s">
        <v>11352</v>
      </c>
      <c r="F2057" s="37"/>
      <c r="G2057" s="4"/>
      <c r="H2057" s="4"/>
      <c r="I2057" s="4"/>
      <c r="J2057" s="4"/>
      <c r="K2057" s="4"/>
      <c r="L2057" s="4"/>
      <c r="M2057" s="4"/>
      <c r="N2057" s="4"/>
      <c r="O2057" s="4"/>
      <c r="P2057" s="4"/>
    </row>
    <row r="2058" ht="13.5" customHeight="1">
      <c r="A2058" s="1" t="s">
        <v>11133</v>
      </c>
      <c r="B2058" s="1" t="s">
        <v>99</v>
      </c>
      <c r="C2058" s="1" t="s">
        <v>817</v>
      </c>
      <c r="D2058" s="36"/>
      <c r="E2058" s="36"/>
      <c r="F2058" s="37"/>
      <c r="G2058" s="4"/>
      <c r="H2058" s="4"/>
      <c r="I2058" s="4"/>
      <c r="J2058" s="4"/>
      <c r="K2058" s="4"/>
      <c r="L2058" s="4"/>
      <c r="M2058" s="4"/>
      <c r="N2058" s="4"/>
      <c r="O2058" s="4"/>
      <c r="P2058" s="4"/>
    </row>
    <row r="2059" ht="13.5" customHeight="1">
      <c r="A2059" s="1" t="s">
        <v>11356</v>
      </c>
      <c r="B2059" s="2" t="s">
        <v>1</v>
      </c>
      <c r="C2059" s="1" t="s">
        <v>2</v>
      </c>
      <c r="D2059" s="36"/>
      <c r="E2059" s="36"/>
      <c r="F2059" s="37"/>
      <c r="G2059" s="4"/>
      <c r="H2059" s="4"/>
      <c r="I2059" s="4"/>
      <c r="J2059" s="4"/>
      <c r="K2059" s="4"/>
      <c r="L2059" s="4"/>
      <c r="M2059" s="4"/>
      <c r="N2059" s="4"/>
      <c r="O2059" s="4"/>
      <c r="P2059" s="4"/>
    </row>
    <row r="2060" ht="13.5" customHeight="1">
      <c r="A2060" s="1" t="s">
        <v>11356</v>
      </c>
      <c r="B2060" s="1" t="s">
        <v>5</v>
      </c>
      <c r="C2060" s="1" t="s">
        <v>303</v>
      </c>
      <c r="D2060" s="1" t="s">
        <v>11359</v>
      </c>
      <c r="E2060" s="1" t="s">
        <v>11362</v>
      </c>
      <c r="F2060" s="37"/>
      <c r="G2060" s="4"/>
      <c r="H2060" s="4"/>
      <c r="I2060" s="4"/>
      <c r="J2060" s="4"/>
      <c r="K2060" s="4"/>
      <c r="L2060" s="4"/>
      <c r="M2060" s="4"/>
      <c r="N2060" s="4"/>
      <c r="O2060" s="4"/>
      <c r="P2060" s="4"/>
    </row>
    <row r="2061" ht="13.5" customHeight="1">
      <c r="A2061" s="1" t="s">
        <v>11356</v>
      </c>
      <c r="B2061" s="1" t="s">
        <v>9</v>
      </c>
      <c r="C2061" s="1" t="s">
        <v>10</v>
      </c>
      <c r="D2061" s="1" t="s">
        <v>11366</v>
      </c>
      <c r="E2061" s="1" t="s">
        <v>11367</v>
      </c>
      <c r="F2061" s="37"/>
      <c r="G2061" s="4"/>
      <c r="H2061" s="4"/>
      <c r="I2061" s="4"/>
      <c r="J2061" s="4"/>
      <c r="K2061" s="4"/>
      <c r="L2061" s="4"/>
      <c r="M2061" s="4"/>
      <c r="N2061" s="4"/>
      <c r="O2061" s="4"/>
      <c r="P2061" s="4"/>
    </row>
    <row r="2062" ht="13.5" customHeight="1">
      <c r="A2062" s="1" t="s">
        <v>11356</v>
      </c>
      <c r="B2062" s="1" t="s">
        <v>13</v>
      </c>
      <c r="C2062" s="1" t="s">
        <v>10</v>
      </c>
      <c r="D2062" s="1" t="s">
        <v>11372</v>
      </c>
      <c r="E2062" s="1" t="s">
        <v>11373</v>
      </c>
      <c r="F2062" s="37"/>
      <c r="G2062" s="4"/>
      <c r="H2062" s="4"/>
      <c r="I2062" s="4"/>
      <c r="J2062" s="4"/>
      <c r="K2062" s="4"/>
      <c r="L2062" s="4"/>
      <c r="M2062" s="4"/>
      <c r="N2062" s="4"/>
      <c r="O2062" s="4"/>
      <c r="P2062" s="4"/>
    </row>
    <row r="2063" ht="13.5" customHeight="1">
      <c r="A2063" s="1" t="s">
        <v>11356</v>
      </c>
      <c r="B2063" s="1" t="s">
        <v>16</v>
      </c>
      <c r="C2063" s="1" t="s">
        <v>10</v>
      </c>
      <c r="D2063" s="1" t="s">
        <v>11381</v>
      </c>
      <c r="E2063" s="1" t="s">
        <v>11383</v>
      </c>
      <c r="F2063" s="37"/>
      <c r="G2063" s="4"/>
      <c r="H2063" s="4"/>
      <c r="I2063" s="4"/>
      <c r="J2063" s="4"/>
      <c r="K2063" s="4"/>
      <c r="L2063" s="4"/>
      <c r="M2063" s="4"/>
      <c r="N2063" s="4"/>
      <c r="O2063" s="4"/>
      <c r="P2063" s="4"/>
    </row>
    <row r="2064" ht="13.5" customHeight="1">
      <c r="A2064" s="1" t="s">
        <v>11356</v>
      </c>
      <c r="B2064" s="1" t="s">
        <v>21</v>
      </c>
      <c r="C2064" s="1" t="s">
        <v>10</v>
      </c>
      <c r="D2064" s="1" t="s">
        <v>11388</v>
      </c>
      <c r="E2064" s="1" t="s">
        <v>11389</v>
      </c>
      <c r="F2064" s="37"/>
      <c r="G2064" s="4"/>
      <c r="H2064" s="4"/>
      <c r="I2064" s="4"/>
      <c r="J2064" s="4"/>
      <c r="K2064" s="4"/>
      <c r="L2064" s="4"/>
      <c r="M2064" s="4"/>
      <c r="N2064" s="4"/>
      <c r="O2064" s="4"/>
      <c r="P2064" s="4"/>
    </row>
    <row r="2065" ht="13.5" customHeight="1">
      <c r="A2065" s="1" t="s">
        <v>11356</v>
      </c>
      <c r="B2065" s="1" t="s">
        <v>27</v>
      </c>
      <c r="C2065" s="1" t="s">
        <v>10</v>
      </c>
      <c r="D2065" s="1" t="s">
        <v>11394</v>
      </c>
      <c r="E2065" s="1" t="s">
        <v>11395</v>
      </c>
      <c r="F2065" s="37"/>
      <c r="G2065" s="4"/>
      <c r="H2065" s="4"/>
      <c r="I2065" s="4"/>
      <c r="J2065" s="4"/>
      <c r="K2065" s="4"/>
      <c r="L2065" s="4"/>
      <c r="M2065" s="4"/>
      <c r="N2065" s="4"/>
      <c r="O2065" s="4"/>
      <c r="P2065" s="4"/>
    </row>
    <row r="2066" ht="13.5" customHeight="1">
      <c r="A2066" s="1" t="s">
        <v>11356</v>
      </c>
      <c r="B2066" s="1" t="s">
        <v>31</v>
      </c>
      <c r="C2066" s="1" t="s">
        <v>10</v>
      </c>
      <c r="D2066" s="1" t="s">
        <v>11400</v>
      </c>
      <c r="E2066" s="1" t="s">
        <v>11401</v>
      </c>
      <c r="F2066" s="37"/>
      <c r="G2066" s="4"/>
      <c r="H2066" s="4"/>
      <c r="I2066" s="4"/>
      <c r="J2066" s="4"/>
      <c r="K2066" s="4"/>
      <c r="L2066" s="4"/>
      <c r="M2066" s="4"/>
      <c r="N2066" s="4"/>
      <c r="O2066" s="4"/>
      <c r="P2066" s="4"/>
    </row>
    <row r="2067" ht="13.5" customHeight="1">
      <c r="A2067" s="1" t="s">
        <v>11356</v>
      </c>
      <c r="B2067" s="1" t="s">
        <v>34</v>
      </c>
      <c r="C2067" s="1" t="s">
        <v>10</v>
      </c>
      <c r="D2067" s="1" t="s">
        <v>11406</v>
      </c>
      <c r="E2067" s="1" t="s">
        <v>11407</v>
      </c>
      <c r="F2067" s="37"/>
      <c r="G2067" s="4"/>
      <c r="H2067" s="4"/>
      <c r="I2067" s="4"/>
      <c r="J2067" s="4"/>
      <c r="K2067" s="4"/>
      <c r="L2067" s="4"/>
      <c r="M2067" s="4"/>
      <c r="N2067" s="4"/>
      <c r="O2067" s="4"/>
      <c r="P2067" s="4"/>
    </row>
    <row r="2068" ht="13.5" customHeight="1">
      <c r="A2068" s="1" t="s">
        <v>11356</v>
      </c>
      <c r="B2068" s="1" t="s">
        <v>40</v>
      </c>
      <c r="C2068" s="1" t="s">
        <v>10</v>
      </c>
      <c r="D2068" s="1" t="s">
        <v>11412</v>
      </c>
      <c r="E2068" s="1" t="s">
        <v>11413</v>
      </c>
      <c r="F2068" s="37"/>
      <c r="G2068" s="4"/>
      <c r="H2068" s="4"/>
      <c r="I2068" s="4"/>
      <c r="J2068" s="4"/>
      <c r="K2068" s="4"/>
      <c r="L2068" s="4"/>
      <c r="M2068" s="4"/>
      <c r="N2068" s="4"/>
      <c r="O2068" s="4"/>
      <c r="P2068" s="4"/>
    </row>
    <row r="2069" ht="13.5" customHeight="1">
      <c r="A2069" s="1" t="s">
        <v>11356</v>
      </c>
      <c r="B2069" s="1" t="s">
        <v>45</v>
      </c>
      <c r="C2069" s="1" t="s">
        <v>10</v>
      </c>
      <c r="D2069" s="1" t="s">
        <v>11418</v>
      </c>
      <c r="E2069" s="1" t="s">
        <v>11419</v>
      </c>
      <c r="F2069" s="37"/>
      <c r="G2069" s="4"/>
      <c r="H2069" s="4"/>
      <c r="I2069" s="4"/>
      <c r="J2069" s="4"/>
      <c r="K2069" s="4"/>
      <c r="L2069" s="4"/>
      <c r="M2069" s="4"/>
      <c r="N2069" s="4"/>
      <c r="O2069" s="4"/>
      <c r="P2069" s="4"/>
    </row>
    <row r="2070" ht="13.5" customHeight="1">
      <c r="A2070" s="1" t="s">
        <v>11356</v>
      </c>
      <c r="B2070" s="1" t="s">
        <v>52</v>
      </c>
      <c r="C2070" s="1" t="s">
        <v>374</v>
      </c>
      <c r="D2070" s="1" t="s">
        <v>11424</v>
      </c>
      <c r="E2070" s="1" t="s">
        <v>11425</v>
      </c>
      <c r="F2070" s="37"/>
      <c r="G2070" s="4"/>
      <c r="H2070" s="4"/>
      <c r="I2070" s="4"/>
      <c r="J2070" s="4"/>
      <c r="K2070" s="4"/>
      <c r="L2070" s="4"/>
      <c r="M2070" s="4"/>
      <c r="N2070" s="4"/>
      <c r="O2070" s="4"/>
      <c r="P2070" s="4"/>
    </row>
    <row r="2071" ht="13.5" customHeight="1">
      <c r="A2071" s="1" t="s">
        <v>11356</v>
      </c>
      <c r="B2071" s="1" t="s">
        <v>57</v>
      </c>
      <c r="C2071" s="1" t="s">
        <v>10</v>
      </c>
      <c r="D2071" s="1" t="s">
        <v>11430</v>
      </c>
      <c r="E2071" s="1" t="s">
        <v>11431</v>
      </c>
      <c r="F2071" s="37"/>
      <c r="G2071" s="4"/>
      <c r="H2071" s="4"/>
      <c r="I2071" s="4"/>
      <c r="J2071" s="4"/>
      <c r="K2071" s="4"/>
      <c r="L2071" s="4"/>
      <c r="M2071" s="4"/>
      <c r="N2071" s="4"/>
      <c r="O2071" s="4"/>
      <c r="P2071" s="4"/>
    </row>
    <row r="2072" ht="13.5" customHeight="1">
      <c r="A2072" s="1" t="s">
        <v>11356</v>
      </c>
      <c r="B2072" s="1" t="s">
        <v>60</v>
      </c>
      <c r="C2072" s="1" t="s">
        <v>10</v>
      </c>
      <c r="D2072" s="1" t="s">
        <v>11436</v>
      </c>
      <c r="E2072" s="1" t="s">
        <v>11437</v>
      </c>
      <c r="F2072" s="37"/>
      <c r="G2072" s="4"/>
      <c r="H2072" s="4"/>
      <c r="I2072" s="4"/>
      <c r="J2072" s="4"/>
      <c r="K2072" s="4"/>
      <c r="L2072" s="4"/>
      <c r="M2072" s="4"/>
      <c r="N2072" s="4"/>
      <c r="O2072" s="4"/>
      <c r="P2072" s="4"/>
    </row>
    <row r="2073" ht="13.5" customHeight="1">
      <c r="A2073" s="1" t="s">
        <v>11356</v>
      </c>
      <c r="B2073" s="1" t="s">
        <v>65</v>
      </c>
      <c r="C2073" s="1" t="s">
        <v>10</v>
      </c>
      <c r="D2073" s="1" t="s">
        <v>11441</v>
      </c>
      <c r="E2073" s="1" t="s">
        <v>11443</v>
      </c>
      <c r="F2073" s="37"/>
      <c r="G2073" s="4"/>
      <c r="H2073" s="4"/>
      <c r="I2073" s="4"/>
      <c r="J2073" s="4"/>
      <c r="K2073" s="4"/>
      <c r="L2073" s="4"/>
      <c r="M2073" s="4"/>
      <c r="N2073" s="4"/>
      <c r="O2073" s="4"/>
      <c r="P2073" s="4"/>
    </row>
    <row r="2074" ht="13.5" customHeight="1">
      <c r="A2074" s="1" t="s">
        <v>11356</v>
      </c>
      <c r="B2074" s="1" t="s">
        <v>70</v>
      </c>
      <c r="C2074" s="1" t="s">
        <v>10</v>
      </c>
      <c r="D2074" s="1" t="s">
        <v>11444</v>
      </c>
      <c r="E2074" s="1" t="s">
        <v>11445</v>
      </c>
      <c r="F2074" s="37"/>
      <c r="G2074" s="4"/>
      <c r="H2074" s="4"/>
      <c r="I2074" s="4"/>
      <c r="J2074" s="4"/>
      <c r="K2074" s="4"/>
      <c r="L2074" s="4"/>
      <c r="M2074" s="4"/>
      <c r="N2074" s="4"/>
      <c r="O2074" s="4"/>
      <c r="P2074" s="4"/>
    </row>
    <row r="2075" ht="13.5" customHeight="1">
      <c r="A2075" s="1" t="s">
        <v>11356</v>
      </c>
      <c r="B2075" s="1" t="s">
        <v>74</v>
      </c>
      <c r="C2075" s="1" t="s">
        <v>10</v>
      </c>
      <c r="D2075" s="1" t="s">
        <v>11448</v>
      </c>
      <c r="E2075" s="1" t="s">
        <v>11450</v>
      </c>
      <c r="F2075" s="37"/>
      <c r="G2075" s="4"/>
      <c r="H2075" s="4"/>
      <c r="I2075" s="4"/>
      <c r="J2075" s="4"/>
      <c r="K2075" s="4"/>
      <c r="L2075" s="4"/>
      <c r="M2075" s="4"/>
      <c r="N2075" s="4"/>
      <c r="O2075" s="4"/>
      <c r="P2075" s="4"/>
    </row>
    <row r="2076" ht="13.5" customHeight="1">
      <c r="A2076" s="1" t="s">
        <v>11356</v>
      </c>
      <c r="B2076" s="1" t="s">
        <v>78</v>
      </c>
      <c r="C2076" s="1" t="s">
        <v>10</v>
      </c>
      <c r="D2076" s="1" t="s">
        <v>11452</v>
      </c>
      <c r="E2076" s="1" t="s">
        <v>11454</v>
      </c>
      <c r="F2076" s="37"/>
      <c r="G2076" s="4"/>
      <c r="H2076" s="4"/>
      <c r="I2076" s="4"/>
      <c r="J2076" s="4"/>
      <c r="K2076" s="4"/>
      <c r="L2076" s="4"/>
      <c r="M2076" s="4"/>
      <c r="N2076" s="4"/>
      <c r="O2076" s="4"/>
      <c r="P2076" s="4"/>
    </row>
    <row r="2077" ht="13.5" customHeight="1">
      <c r="A2077" s="1" t="s">
        <v>11356</v>
      </c>
      <c r="B2077" s="1" t="s">
        <v>83</v>
      </c>
      <c r="C2077" s="1" t="s">
        <v>10</v>
      </c>
      <c r="D2077" s="1" t="s">
        <v>11458</v>
      </c>
      <c r="E2077" s="1" t="s">
        <v>11459</v>
      </c>
      <c r="F2077" s="37"/>
      <c r="G2077" s="4"/>
      <c r="H2077" s="4"/>
      <c r="I2077" s="4"/>
      <c r="J2077" s="4"/>
      <c r="K2077" s="4"/>
      <c r="L2077" s="4"/>
      <c r="M2077" s="4"/>
      <c r="N2077" s="4"/>
      <c r="O2077" s="4"/>
      <c r="P2077" s="4"/>
    </row>
    <row r="2078" ht="13.5" customHeight="1">
      <c r="A2078" s="1" t="s">
        <v>11356</v>
      </c>
      <c r="B2078" s="1" t="s">
        <v>86</v>
      </c>
      <c r="C2078" s="1" t="s">
        <v>10</v>
      </c>
      <c r="D2078" s="1" t="s">
        <v>11460</v>
      </c>
      <c r="E2078" s="1" t="s">
        <v>11461</v>
      </c>
      <c r="F2078" s="37"/>
      <c r="G2078" s="4"/>
      <c r="H2078" s="4"/>
      <c r="I2078" s="4"/>
      <c r="J2078" s="4"/>
      <c r="K2078" s="4"/>
      <c r="L2078" s="4"/>
      <c r="M2078" s="4"/>
      <c r="N2078" s="4"/>
      <c r="O2078" s="4"/>
      <c r="P2078" s="4"/>
    </row>
    <row r="2079" ht="13.5" customHeight="1">
      <c r="A2079" s="1" t="s">
        <v>11356</v>
      </c>
      <c r="B2079" s="1" t="s">
        <v>91</v>
      </c>
      <c r="C2079" s="1" t="s">
        <v>374</v>
      </c>
      <c r="D2079" s="1" t="s">
        <v>11466</v>
      </c>
      <c r="E2079" s="1" t="s">
        <v>11467</v>
      </c>
      <c r="F2079" s="37"/>
      <c r="G2079" s="4"/>
      <c r="H2079" s="4"/>
      <c r="I2079" s="4"/>
      <c r="J2079" s="4"/>
      <c r="K2079" s="4"/>
      <c r="L2079" s="4"/>
      <c r="M2079" s="4"/>
      <c r="N2079" s="4"/>
      <c r="O2079" s="4"/>
      <c r="P2079" s="4"/>
    </row>
    <row r="2080" ht="13.5" customHeight="1">
      <c r="A2080" s="1" t="s">
        <v>11356</v>
      </c>
      <c r="B2080" s="1" t="s">
        <v>94</v>
      </c>
      <c r="C2080" s="1" t="s">
        <v>10</v>
      </c>
      <c r="D2080" s="1" t="s">
        <v>11470</v>
      </c>
      <c r="E2080" s="1" t="s">
        <v>11471</v>
      </c>
      <c r="F2080" s="37"/>
      <c r="G2080" s="4"/>
      <c r="H2080" s="4"/>
      <c r="I2080" s="4"/>
      <c r="J2080" s="4"/>
      <c r="K2080" s="4"/>
      <c r="L2080" s="4"/>
      <c r="M2080" s="4"/>
      <c r="N2080" s="4"/>
      <c r="O2080" s="4"/>
      <c r="P2080" s="4"/>
    </row>
    <row r="2081" ht="13.5" customHeight="1">
      <c r="A2081" s="1" t="s">
        <v>11356</v>
      </c>
      <c r="B2081" s="1" t="s">
        <v>99</v>
      </c>
      <c r="C2081" s="1" t="s">
        <v>817</v>
      </c>
      <c r="D2081" s="36"/>
      <c r="E2081" s="36"/>
      <c r="F2081" s="37"/>
      <c r="G2081" s="4"/>
      <c r="H2081" s="4"/>
      <c r="I2081" s="4"/>
      <c r="J2081" s="4"/>
      <c r="K2081" s="4"/>
      <c r="L2081" s="4"/>
      <c r="M2081" s="4"/>
      <c r="N2081" s="4"/>
      <c r="O2081" s="4"/>
      <c r="P2081" s="4"/>
    </row>
    <row r="2082" ht="13.5" customHeight="1">
      <c r="A2082" s="1" t="s">
        <v>11477</v>
      </c>
      <c r="B2082" s="2" t="s">
        <v>1</v>
      </c>
      <c r="C2082" s="1" t="s">
        <v>2</v>
      </c>
      <c r="D2082" s="36"/>
      <c r="E2082" s="36"/>
      <c r="F2082" s="37"/>
      <c r="G2082" s="4"/>
      <c r="H2082" s="4"/>
      <c r="I2082" s="4"/>
      <c r="J2082" s="4"/>
      <c r="K2082" s="4"/>
      <c r="L2082" s="4"/>
      <c r="M2082" s="4"/>
      <c r="N2082" s="4"/>
      <c r="O2082" s="4"/>
      <c r="P2082" s="4"/>
    </row>
    <row r="2083" ht="13.5" customHeight="1">
      <c r="A2083" s="1" t="s">
        <v>11477</v>
      </c>
      <c r="B2083" s="1" t="s">
        <v>5</v>
      </c>
      <c r="C2083" s="1" t="s">
        <v>102</v>
      </c>
      <c r="D2083" s="1" t="s">
        <v>11483</v>
      </c>
      <c r="E2083" s="1" t="s">
        <v>11484</v>
      </c>
      <c r="F2083" s="37"/>
      <c r="G2083" s="4"/>
      <c r="H2083" s="4"/>
      <c r="I2083" s="4"/>
      <c r="J2083" s="4"/>
      <c r="K2083" s="4"/>
      <c r="L2083" s="4"/>
      <c r="M2083" s="4"/>
      <c r="N2083" s="4"/>
      <c r="O2083" s="4"/>
      <c r="P2083" s="4"/>
    </row>
    <row r="2084" ht="13.5" customHeight="1">
      <c r="A2084" s="1" t="s">
        <v>11477</v>
      </c>
      <c r="B2084" s="1" t="s">
        <v>9</v>
      </c>
      <c r="C2084" s="1" t="s">
        <v>10</v>
      </c>
      <c r="D2084" s="1" t="s">
        <v>11487</v>
      </c>
      <c r="E2084" s="1" t="s">
        <v>11488</v>
      </c>
      <c r="F2084" s="37"/>
      <c r="G2084" s="4"/>
      <c r="H2084" s="4"/>
      <c r="I2084" s="4"/>
      <c r="J2084" s="4"/>
      <c r="K2084" s="4"/>
      <c r="L2084" s="4"/>
      <c r="M2084" s="4"/>
      <c r="N2084" s="4"/>
      <c r="O2084" s="4"/>
      <c r="P2084" s="4"/>
    </row>
    <row r="2085" ht="13.5" customHeight="1">
      <c r="A2085" s="1" t="s">
        <v>11477</v>
      </c>
      <c r="B2085" s="1" t="s">
        <v>13</v>
      </c>
      <c r="C2085" s="1" t="s">
        <v>10</v>
      </c>
      <c r="D2085" s="1" t="s">
        <v>11493</v>
      </c>
      <c r="E2085" s="1" t="s">
        <v>11494</v>
      </c>
      <c r="F2085" s="37"/>
      <c r="G2085" s="4"/>
      <c r="H2085" s="4"/>
      <c r="I2085" s="4"/>
      <c r="J2085" s="4"/>
      <c r="K2085" s="4"/>
      <c r="L2085" s="4"/>
      <c r="M2085" s="4"/>
      <c r="N2085" s="4"/>
      <c r="O2085" s="4"/>
      <c r="P2085" s="4"/>
    </row>
    <row r="2086" ht="13.5" customHeight="1">
      <c r="A2086" s="1" t="s">
        <v>11477</v>
      </c>
      <c r="B2086" s="1" t="s">
        <v>16</v>
      </c>
      <c r="C2086" s="1" t="s">
        <v>10</v>
      </c>
      <c r="D2086" s="1" t="s">
        <v>11498</v>
      </c>
      <c r="E2086" s="1" t="s">
        <v>11500</v>
      </c>
      <c r="F2086" s="37"/>
      <c r="G2086" s="4"/>
      <c r="H2086" s="4"/>
      <c r="I2086" s="4"/>
      <c r="J2086" s="4"/>
      <c r="K2086" s="4"/>
      <c r="L2086" s="4"/>
      <c r="M2086" s="4"/>
      <c r="N2086" s="4"/>
      <c r="O2086" s="4"/>
      <c r="P2086" s="4"/>
    </row>
    <row r="2087" ht="13.5" customHeight="1">
      <c r="A2087" s="1" t="s">
        <v>11477</v>
      </c>
      <c r="B2087" s="1" t="s">
        <v>21</v>
      </c>
      <c r="C2087" s="1" t="s">
        <v>10</v>
      </c>
      <c r="D2087" s="1" t="s">
        <v>11501</v>
      </c>
      <c r="E2087" s="1" t="s">
        <v>11502</v>
      </c>
      <c r="F2087" s="37"/>
      <c r="G2087" s="4"/>
      <c r="H2087" s="4"/>
      <c r="I2087" s="4"/>
      <c r="J2087" s="4"/>
      <c r="K2087" s="4"/>
      <c r="L2087" s="4"/>
      <c r="M2087" s="4"/>
      <c r="N2087" s="4"/>
      <c r="O2087" s="4"/>
      <c r="P2087" s="4"/>
    </row>
    <row r="2088" ht="13.5" customHeight="1">
      <c r="A2088" s="1" t="s">
        <v>11477</v>
      </c>
      <c r="B2088" s="1" t="s">
        <v>27</v>
      </c>
      <c r="C2088" s="1" t="s">
        <v>10</v>
      </c>
      <c r="D2088" s="1" t="s">
        <v>11506</v>
      </c>
      <c r="E2088" s="1" t="s">
        <v>11507</v>
      </c>
      <c r="F2088" s="37"/>
      <c r="G2088" s="4"/>
      <c r="H2088" s="4"/>
      <c r="I2088" s="4"/>
      <c r="J2088" s="4"/>
      <c r="K2088" s="4"/>
      <c r="L2088" s="4"/>
      <c r="M2088" s="4"/>
      <c r="N2088" s="4"/>
      <c r="O2088" s="4"/>
      <c r="P2088" s="4"/>
    </row>
    <row r="2089" ht="13.5" customHeight="1">
      <c r="A2089" s="1" t="s">
        <v>11477</v>
      </c>
      <c r="B2089" s="1" t="s">
        <v>31</v>
      </c>
      <c r="C2089" s="1" t="s">
        <v>10</v>
      </c>
      <c r="D2089" s="1" t="s">
        <v>11515</v>
      </c>
      <c r="E2089" s="1" t="s">
        <v>11517</v>
      </c>
      <c r="F2089" s="37"/>
      <c r="G2089" s="4"/>
      <c r="H2089" s="4"/>
      <c r="I2089" s="4"/>
      <c r="J2089" s="4"/>
      <c r="K2089" s="4"/>
      <c r="L2089" s="4"/>
      <c r="M2089" s="4"/>
      <c r="N2089" s="4"/>
      <c r="O2089" s="4"/>
      <c r="P2089" s="4"/>
    </row>
    <row r="2090" ht="13.5" customHeight="1">
      <c r="A2090" s="1" t="s">
        <v>11477</v>
      </c>
      <c r="B2090" s="1" t="s">
        <v>34</v>
      </c>
      <c r="C2090" s="1" t="s">
        <v>10</v>
      </c>
      <c r="D2090" s="1" t="s">
        <v>11520</v>
      </c>
      <c r="E2090" s="1" t="s">
        <v>11521</v>
      </c>
      <c r="F2090" s="37"/>
      <c r="G2090" s="4"/>
      <c r="H2090" s="4"/>
      <c r="I2090" s="4"/>
      <c r="J2090" s="4"/>
      <c r="K2090" s="4"/>
      <c r="L2090" s="4"/>
      <c r="M2090" s="4"/>
      <c r="N2090" s="4"/>
      <c r="O2090" s="4"/>
      <c r="P2090" s="4"/>
    </row>
    <row r="2091" ht="13.5" customHeight="1">
      <c r="A2091" s="1" t="s">
        <v>11477</v>
      </c>
      <c r="B2091" s="1" t="s">
        <v>40</v>
      </c>
      <c r="C2091" s="1" t="s">
        <v>10</v>
      </c>
      <c r="D2091" s="1" t="s">
        <v>11525</v>
      </c>
      <c r="E2091" s="1" t="s">
        <v>11526</v>
      </c>
      <c r="F2091" s="37"/>
      <c r="G2091" s="4"/>
      <c r="H2091" s="4"/>
      <c r="I2091" s="4"/>
      <c r="J2091" s="4"/>
      <c r="K2091" s="4"/>
      <c r="L2091" s="4"/>
      <c r="M2091" s="4"/>
      <c r="N2091" s="4"/>
      <c r="O2091" s="4"/>
      <c r="P2091" s="4"/>
    </row>
    <row r="2092" ht="13.5" customHeight="1">
      <c r="A2092" s="1" t="s">
        <v>11477</v>
      </c>
      <c r="B2092" s="1" t="s">
        <v>45</v>
      </c>
      <c r="C2092" s="1" t="s">
        <v>374</v>
      </c>
      <c r="D2092" s="1" t="s">
        <v>11531</v>
      </c>
      <c r="E2092" s="1" t="s">
        <v>11532</v>
      </c>
      <c r="F2092" s="37"/>
      <c r="G2092" s="4"/>
      <c r="H2092" s="4"/>
      <c r="I2092" s="4"/>
      <c r="J2092" s="4"/>
      <c r="K2092" s="4"/>
      <c r="L2092" s="4"/>
      <c r="M2092" s="4"/>
      <c r="N2092" s="4"/>
      <c r="O2092" s="4"/>
      <c r="P2092" s="4"/>
    </row>
    <row r="2093" ht="13.5" customHeight="1">
      <c r="A2093" s="1" t="s">
        <v>11477</v>
      </c>
      <c r="B2093" s="1" t="s">
        <v>52</v>
      </c>
      <c r="C2093" s="1" t="s">
        <v>10</v>
      </c>
      <c r="D2093" s="1" t="s">
        <v>11538</v>
      </c>
      <c r="E2093" s="1" t="s">
        <v>11540</v>
      </c>
      <c r="F2093" s="37"/>
      <c r="G2093" s="4"/>
      <c r="H2093" s="4"/>
      <c r="I2093" s="4"/>
      <c r="J2093" s="4"/>
      <c r="K2093" s="4"/>
      <c r="L2093" s="4"/>
      <c r="M2093" s="4"/>
      <c r="N2093" s="4"/>
      <c r="O2093" s="4"/>
      <c r="P2093" s="4"/>
    </row>
    <row r="2094" ht="13.5" customHeight="1">
      <c r="A2094" s="1" t="s">
        <v>11477</v>
      </c>
      <c r="B2094" s="1" t="s">
        <v>57</v>
      </c>
      <c r="C2094" s="1" t="s">
        <v>10</v>
      </c>
      <c r="D2094" s="1" t="s">
        <v>11546</v>
      </c>
      <c r="E2094" s="1" t="s">
        <v>11548</v>
      </c>
      <c r="F2094" s="37"/>
      <c r="G2094" s="4"/>
      <c r="H2094" s="4"/>
      <c r="I2094" s="4"/>
      <c r="J2094" s="4"/>
      <c r="K2094" s="4"/>
      <c r="L2094" s="4"/>
      <c r="M2094" s="4"/>
      <c r="N2094" s="4"/>
      <c r="O2094" s="4"/>
      <c r="P2094" s="4"/>
    </row>
    <row r="2095" ht="13.5" customHeight="1">
      <c r="A2095" s="1" t="s">
        <v>11477</v>
      </c>
      <c r="B2095" s="1" t="s">
        <v>60</v>
      </c>
      <c r="C2095" s="1" t="s">
        <v>10</v>
      </c>
      <c r="D2095" s="1" t="s">
        <v>11553</v>
      </c>
      <c r="E2095" s="1" t="s">
        <v>11554</v>
      </c>
      <c r="F2095" s="37"/>
      <c r="G2095" s="4"/>
      <c r="H2095" s="4"/>
      <c r="I2095" s="4"/>
      <c r="J2095" s="4"/>
      <c r="K2095" s="4"/>
      <c r="L2095" s="4"/>
      <c r="M2095" s="4"/>
      <c r="N2095" s="4"/>
      <c r="O2095" s="4"/>
      <c r="P2095" s="4"/>
    </row>
    <row r="2096" ht="13.5" customHeight="1">
      <c r="A2096" s="1" t="s">
        <v>11477</v>
      </c>
      <c r="B2096" s="1" t="s">
        <v>65</v>
      </c>
      <c r="C2096" s="1" t="s">
        <v>10</v>
      </c>
      <c r="D2096" s="1" t="s">
        <v>11557</v>
      </c>
      <c r="E2096" s="1" t="s">
        <v>11558</v>
      </c>
      <c r="F2096" s="37"/>
      <c r="G2096" s="4"/>
      <c r="H2096" s="4"/>
      <c r="I2096" s="4"/>
      <c r="J2096" s="4"/>
      <c r="K2096" s="4"/>
      <c r="L2096" s="4"/>
      <c r="M2096" s="4"/>
      <c r="N2096" s="4"/>
      <c r="O2096" s="4"/>
      <c r="P2096" s="4"/>
    </row>
    <row r="2097" ht="13.5" customHeight="1">
      <c r="A2097" s="1" t="s">
        <v>11477</v>
      </c>
      <c r="B2097" s="1" t="s">
        <v>70</v>
      </c>
      <c r="C2097" s="1" t="s">
        <v>10</v>
      </c>
      <c r="D2097" s="1" t="s">
        <v>11563</v>
      </c>
      <c r="E2097" s="1" t="s">
        <v>11564</v>
      </c>
      <c r="F2097" s="37"/>
      <c r="G2097" s="4"/>
      <c r="H2097" s="4"/>
      <c r="I2097" s="4"/>
      <c r="J2097" s="4"/>
      <c r="K2097" s="4"/>
      <c r="L2097" s="4"/>
      <c r="M2097" s="4"/>
      <c r="N2097" s="4"/>
      <c r="O2097" s="4"/>
      <c r="P2097" s="4"/>
    </row>
    <row r="2098" ht="13.5" customHeight="1">
      <c r="A2098" s="1" t="s">
        <v>11477</v>
      </c>
      <c r="B2098" s="1" t="s">
        <v>74</v>
      </c>
      <c r="C2098" s="1" t="s">
        <v>10</v>
      </c>
      <c r="D2098" s="1" t="s">
        <v>11567</v>
      </c>
      <c r="E2098" s="1" t="s">
        <v>11568</v>
      </c>
      <c r="F2098" s="37"/>
      <c r="G2098" s="4"/>
      <c r="H2098" s="4"/>
      <c r="I2098" s="4"/>
      <c r="J2098" s="4"/>
      <c r="K2098" s="4"/>
      <c r="L2098" s="4"/>
      <c r="M2098" s="4"/>
      <c r="N2098" s="4"/>
      <c r="O2098" s="4"/>
      <c r="P2098" s="4"/>
    </row>
    <row r="2099" ht="13.5" customHeight="1">
      <c r="A2099" s="1" t="s">
        <v>11477</v>
      </c>
      <c r="B2099" s="1" t="s">
        <v>78</v>
      </c>
      <c r="C2099" s="1" t="s">
        <v>10</v>
      </c>
      <c r="D2099" s="1" t="s">
        <v>11570</v>
      </c>
      <c r="E2099" s="1" t="s">
        <v>11572</v>
      </c>
      <c r="F2099" s="37"/>
      <c r="G2099" s="4"/>
      <c r="H2099" s="4"/>
      <c r="I2099" s="4"/>
      <c r="J2099" s="4"/>
      <c r="K2099" s="4"/>
      <c r="L2099" s="4"/>
      <c r="M2099" s="4"/>
      <c r="N2099" s="4"/>
      <c r="O2099" s="4"/>
      <c r="P2099" s="4"/>
    </row>
    <row r="2100" ht="13.5" customHeight="1">
      <c r="A2100" s="1" t="s">
        <v>11477</v>
      </c>
      <c r="B2100" s="1" t="s">
        <v>83</v>
      </c>
      <c r="C2100" s="1" t="s">
        <v>10</v>
      </c>
      <c r="D2100" s="1" t="s">
        <v>11577</v>
      </c>
      <c r="E2100" s="1" t="s">
        <v>11579</v>
      </c>
      <c r="F2100" s="37"/>
      <c r="G2100" s="4"/>
      <c r="H2100" s="4"/>
      <c r="I2100" s="4"/>
      <c r="J2100" s="4"/>
      <c r="K2100" s="4"/>
      <c r="L2100" s="4"/>
      <c r="M2100" s="4"/>
      <c r="N2100" s="4"/>
      <c r="O2100" s="4"/>
      <c r="P2100" s="4"/>
    </row>
    <row r="2101" ht="13.5" customHeight="1">
      <c r="A2101" s="1" t="s">
        <v>11477</v>
      </c>
      <c r="B2101" s="1" t="s">
        <v>86</v>
      </c>
      <c r="C2101" s="1" t="s">
        <v>10</v>
      </c>
      <c r="D2101" s="1" t="s">
        <v>11581</v>
      </c>
      <c r="E2101" s="1" t="s">
        <v>11583</v>
      </c>
      <c r="F2101" s="37"/>
      <c r="G2101" s="4"/>
      <c r="H2101" s="4"/>
      <c r="I2101" s="4"/>
      <c r="J2101" s="4"/>
      <c r="K2101" s="4"/>
      <c r="L2101" s="4"/>
      <c r="M2101" s="4"/>
      <c r="N2101" s="4"/>
      <c r="O2101" s="4"/>
      <c r="P2101" s="4"/>
    </row>
    <row r="2102" ht="13.5" customHeight="1">
      <c r="A2102" s="1" t="s">
        <v>11477</v>
      </c>
      <c r="B2102" s="1" t="s">
        <v>91</v>
      </c>
      <c r="C2102" s="1" t="s">
        <v>374</v>
      </c>
      <c r="D2102" s="1" t="s">
        <v>11585</v>
      </c>
      <c r="E2102" s="1" t="s">
        <v>11587</v>
      </c>
      <c r="F2102" s="37"/>
      <c r="G2102" s="4"/>
      <c r="H2102" s="4"/>
      <c r="I2102" s="4"/>
      <c r="J2102" s="4"/>
      <c r="K2102" s="4"/>
      <c r="L2102" s="4"/>
      <c r="M2102" s="4"/>
      <c r="N2102" s="4"/>
      <c r="O2102" s="4"/>
      <c r="P2102" s="4"/>
    </row>
    <row r="2103" ht="13.5" customHeight="1">
      <c r="A2103" s="1" t="s">
        <v>11477</v>
      </c>
      <c r="B2103" s="1" t="s">
        <v>94</v>
      </c>
      <c r="C2103" s="1" t="s">
        <v>10</v>
      </c>
      <c r="D2103" s="1" t="s">
        <v>11591</v>
      </c>
      <c r="E2103" s="1" t="s">
        <v>11593</v>
      </c>
      <c r="F2103" s="37"/>
      <c r="G2103" s="4"/>
      <c r="H2103" s="4"/>
      <c r="I2103" s="4"/>
      <c r="J2103" s="4"/>
      <c r="K2103" s="4"/>
      <c r="L2103" s="4"/>
      <c r="M2103" s="4"/>
      <c r="N2103" s="4"/>
      <c r="O2103" s="4"/>
      <c r="P2103" s="4"/>
    </row>
    <row r="2104" ht="13.5" customHeight="1">
      <c r="A2104" s="1" t="s">
        <v>11477</v>
      </c>
      <c r="B2104" s="1" t="s">
        <v>186</v>
      </c>
      <c r="C2104" s="1" t="s">
        <v>10</v>
      </c>
      <c r="D2104" s="1" t="s">
        <v>11598</v>
      </c>
      <c r="E2104" s="1" t="s">
        <v>11600</v>
      </c>
      <c r="F2104" s="37"/>
      <c r="G2104" s="4"/>
      <c r="H2104" s="4"/>
      <c r="I2104" s="4"/>
      <c r="J2104" s="4"/>
      <c r="K2104" s="4"/>
      <c r="L2104" s="4"/>
      <c r="M2104" s="4"/>
      <c r="N2104" s="4"/>
      <c r="O2104" s="4"/>
      <c r="P2104" s="4"/>
    </row>
    <row r="2105" ht="13.5" customHeight="1">
      <c r="A2105" s="1" t="s">
        <v>11477</v>
      </c>
      <c r="B2105" s="1" t="s">
        <v>189</v>
      </c>
      <c r="C2105" s="1" t="s">
        <v>10</v>
      </c>
      <c r="D2105" s="1" t="s">
        <v>11605</v>
      </c>
      <c r="E2105" s="1" t="s">
        <v>11606</v>
      </c>
      <c r="F2105" s="37"/>
      <c r="G2105" s="4"/>
      <c r="H2105" s="4"/>
      <c r="I2105" s="4"/>
      <c r="J2105" s="4"/>
      <c r="K2105" s="4"/>
      <c r="L2105" s="4"/>
      <c r="M2105" s="4"/>
      <c r="N2105" s="4"/>
      <c r="O2105" s="4"/>
      <c r="P2105" s="4"/>
    </row>
    <row r="2106" ht="13.5" customHeight="1">
      <c r="A2106" s="1" t="s">
        <v>11477</v>
      </c>
      <c r="B2106" s="1" t="s">
        <v>193</v>
      </c>
      <c r="C2106" s="1" t="s">
        <v>10</v>
      </c>
      <c r="D2106" s="1" t="s">
        <v>11611</v>
      </c>
      <c r="E2106" s="1" t="s">
        <v>11612</v>
      </c>
      <c r="F2106" s="37"/>
      <c r="G2106" s="4"/>
      <c r="H2106" s="4"/>
      <c r="I2106" s="4"/>
      <c r="J2106" s="4"/>
      <c r="K2106" s="4"/>
      <c r="L2106" s="4"/>
      <c r="M2106" s="4"/>
      <c r="N2106" s="4"/>
      <c r="O2106" s="4"/>
      <c r="P2106" s="4"/>
    </row>
    <row r="2107" ht="13.5" customHeight="1">
      <c r="A2107" s="1" t="s">
        <v>11477</v>
      </c>
      <c r="B2107" s="1" t="s">
        <v>197</v>
      </c>
      <c r="C2107" s="1" t="s">
        <v>10</v>
      </c>
      <c r="D2107" s="1" t="s">
        <v>11617</v>
      </c>
      <c r="E2107" s="1" t="s">
        <v>11618</v>
      </c>
      <c r="F2107" s="37"/>
      <c r="G2107" s="4"/>
      <c r="H2107" s="4"/>
      <c r="I2107" s="4"/>
      <c r="J2107" s="4"/>
      <c r="K2107" s="4"/>
      <c r="L2107" s="4"/>
      <c r="M2107" s="4"/>
      <c r="N2107" s="4"/>
      <c r="O2107" s="4"/>
      <c r="P2107" s="4"/>
    </row>
    <row r="2108" ht="13.5" customHeight="1">
      <c r="A2108" s="1" t="s">
        <v>11477</v>
      </c>
      <c r="B2108" s="1" t="s">
        <v>201</v>
      </c>
      <c r="C2108" s="1" t="s">
        <v>374</v>
      </c>
      <c r="D2108" s="1" t="s">
        <v>11623</v>
      </c>
      <c r="E2108" s="1" t="s">
        <v>11624</v>
      </c>
      <c r="F2108" s="37"/>
      <c r="G2108" s="4"/>
      <c r="H2108" s="4"/>
      <c r="I2108" s="4"/>
      <c r="J2108" s="4"/>
      <c r="K2108" s="4"/>
      <c r="L2108" s="4"/>
      <c r="M2108" s="4"/>
      <c r="N2108" s="4"/>
      <c r="O2108" s="4"/>
      <c r="P2108" s="4"/>
    </row>
    <row r="2109" ht="13.5" customHeight="1">
      <c r="A2109" s="1" t="s">
        <v>11477</v>
      </c>
      <c r="B2109" s="1" t="s">
        <v>206</v>
      </c>
      <c r="C2109" s="1" t="s">
        <v>10</v>
      </c>
      <c r="D2109" s="1" t="s">
        <v>11629</v>
      </c>
      <c r="E2109" s="1" t="s">
        <v>11631</v>
      </c>
      <c r="F2109" s="37"/>
      <c r="G2109" s="4"/>
      <c r="H2109" s="4"/>
      <c r="I2109" s="4"/>
      <c r="J2109" s="4"/>
      <c r="K2109" s="4"/>
      <c r="L2109" s="4"/>
      <c r="M2109" s="4"/>
      <c r="N2109" s="4"/>
      <c r="O2109" s="4"/>
      <c r="P2109" s="4"/>
    </row>
    <row r="2110" ht="13.5" customHeight="1">
      <c r="A2110" s="1" t="s">
        <v>11477</v>
      </c>
      <c r="B2110" s="1" t="s">
        <v>211</v>
      </c>
      <c r="C2110" s="1" t="s">
        <v>10</v>
      </c>
      <c r="D2110" s="1" t="s">
        <v>11637</v>
      </c>
      <c r="E2110" s="1" t="s">
        <v>11638</v>
      </c>
      <c r="F2110" s="37"/>
      <c r="G2110" s="4"/>
      <c r="H2110" s="4"/>
      <c r="I2110" s="4"/>
      <c r="J2110" s="4"/>
      <c r="K2110" s="4"/>
      <c r="L2110" s="4"/>
      <c r="M2110" s="4"/>
      <c r="N2110" s="4"/>
      <c r="O2110" s="4"/>
      <c r="P2110" s="4"/>
    </row>
    <row r="2111" ht="13.5" customHeight="1">
      <c r="A2111" s="1" t="s">
        <v>11477</v>
      </c>
      <c r="B2111" s="1" t="s">
        <v>215</v>
      </c>
      <c r="C2111" s="1" t="s">
        <v>10</v>
      </c>
      <c r="D2111" s="1" t="s">
        <v>11643</v>
      </c>
      <c r="E2111" s="1" t="s">
        <v>11644</v>
      </c>
      <c r="F2111" s="37"/>
      <c r="G2111" s="4"/>
      <c r="H2111" s="4"/>
      <c r="I2111" s="4"/>
      <c r="J2111" s="4"/>
      <c r="K2111" s="4"/>
      <c r="L2111" s="4"/>
      <c r="M2111" s="4"/>
      <c r="N2111" s="4"/>
      <c r="O2111" s="4"/>
      <c r="P2111" s="4"/>
    </row>
    <row r="2112" ht="13.5" customHeight="1">
      <c r="A2112" s="1" t="s">
        <v>11477</v>
      </c>
      <c r="B2112" s="1" t="s">
        <v>220</v>
      </c>
      <c r="C2112" s="1" t="s">
        <v>10</v>
      </c>
      <c r="D2112" s="1" t="s">
        <v>11645</v>
      </c>
      <c r="E2112" s="1" t="s">
        <v>11647</v>
      </c>
      <c r="F2112" s="37"/>
      <c r="G2112" s="4"/>
      <c r="H2112" s="4"/>
      <c r="I2112" s="4"/>
      <c r="J2112" s="4"/>
      <c r="K2112" s="4"/>
      <c r="L2112" s="4"/>
      <c r="M2112" s="4"/>
      <c r="N2112" s="4"/>
      <c r="O2112" s="4"/>
      <c r="P2112" s="4"/>
    </row>
    <row r="2113" ht="13.5" customHeight="1">
      <c r="A2113" s="1" t="s">
        <v>11477</v>
      </c>
      <c r="B2113" s="1" t="s">
        <v>99</v>
      </c>
      <c r="C2113" s="1" t="s">
        <v>817</v>
      </c>
      <c r="D2113" s="36"/>
      <c r="E2113" s="36"/>
      <c r="F2113" s="37"/>
      <c r="G2113" s="4"/>
      <c r="H2113" s="4"/>
      <c r="I2113" s="4"/>
      <c r="J2113" s="4"/>
      <c r="K2113" s="4"/>
      <c r="L2113" s="4"/>
      <c r="M2113" s="4"/>
      <c r="N2113" s="4"/>
      <c r="O2113" s="4"/>
      <c r="P2113" s="4"/>
    </row>
    <row r="2114" ht="13.5" customHeight="1">
      <c r="A2114" s="1" t="s">
        <v>11651</v>
      </c>
      <c r="B2114" s="2" t="s">
        <v>1</v>
      </c>
      <c r="C2114" s="1" t="s">
        <v>2</v>
      </c>
      <c r="D2114" s="36"/>
      <c r="E2114" s="36"/>
      <c r="F2114" s="37"/>
      <c r="G2114" s="4"/>
      <c r="H2114" s="4"/>
      <c r="I2114" s="4"/>
      <c r="J2114" s="4"/>
      <c r="K2114" s="4"/>
      <c r="L2114" s="4"/>
      <c r="M2114" s="4"/>
      <c r="N2114" s="4"/>
      <c r="O2114" s="4"/>
      <c r="P2114" s="4"/>
    </row>
    <row r="2115" ht="13.5" customHeight="1">
      <c r="A2115" s="1" t="s">
        <v>11651</v>
      </c>
      <c r="B2115" s="1" t="s">
        <v>5</v>
      </c>
      <c r="C2115" s="1" t="s">
        <v>303</v>
      </c>
      <c r="D2115" s="1" t="s">
        <v>11655</v>
      </c>
      <c r="E2115" s="1" t="s">
        <v>11656</v>
      </c>
      <c r="F2115" s="37"/>
      <c r="G2115" s="4"/>
      <c r="H2115" s="4"/>
      <c r="I2115" s="4"/>
      <c r="J2115" s="4"/>
      <c r="K2115" s="4"/>
      <c r="L2115" s="4"/>
      <c r="M2115" s="4"/>
      <c r="N2115" s="4"/>
      <c r="O2115" s="4"/>
      <c r="P2115" s="4"/>
    </row>
    <row r="2116" ht="13.5" customHeight="1">
      <c r="A2116" s="1" t="s">
        <v>11651</v>
      </c>
      <c r="B2116" s="1" t="s">
        <v>9</v>
      </c>
      <c r="C2116" s="1" t="s">
        <v>10</v>
      </c>
      <c r="D2116" s="1" t="s">
        <v>11662</v>
      </c>
      <c r="E2116" s="1" t="s">
        <v>11663</v>
      </c>
      <c r="F2116" s="37"/>
      <c r="G2116" s="4"/>
      <c r="H2116" s="4"/>
      <c r="I2116" s="4"/>
      <c r="J2116" s="4"/>
      <c r="K2116" s="4"/>
      <c r="L2116" s="4"/>
      <c r="M2116" s="4"/>
      <c r="N2116" s="4"/>
      <c r="O2116" s="4"/>
      <c r="P2116" s="4"/>
    </row>
    <row r="2117" ht="13.5" customHeight="1">
      <c r="A2117" s="1" t="s">
        <v>11651</v>
      </c>
      <c r="B2117" s="1" t="s">
        <v>13</v>
      </c>
      <c r="C2117" s="1" t="s">
        <v>10</v>
      </c>
      <c r="D2117" s="1" t="s">
        <v>11670</v>
      </c>
      <c r="E2117" s="1" t="s">
        <v>11671</v>
      </c>
      <c r="F2117" s="37"/>
      <c r="G2117" s="4"/>
      <c r="H2117" s="4"/>
      <c r="I2117" s="4"/>
      <c r="J2117" s="4"/>
      <c r="K2117" s="4"/>
      <c r="L2117" s="4"/>
      <c r="M2117" s="4"/>
      <c r="N2117" s="4"/>
      <c r="O2117" s="4"/>
      <c r="P2117" s="4"/>
    </row>
    <row r="2118" ht="13.5" customHeight="1">
      <c r="A2118" s="1" t="s">
        <v>11651</v>
      </c>
      <c r="B2118" s="1" t="s">
        <v>16</v>
      </c>
      <c r="C2118" s="1" t="s">
        <v>10</v>
      </c>
      <c r="D2118" s="1" t="s">
        <v>11676</v>
      </c>
      <c r="E2118" s="1" t="s">
        <v>11679</v>
      </c>
      <c r="F2118" s="37"/>
      <c r="G2118" s="4"/>
      <c r="H2118" s="4"/>
      <c r="I2118" s="4"/>
      <c r="J2118" s="4"/>
      <c r="K2118" s="4"/>
      <c r="L2118" s="4"/>
      <c r="M2118" s="4"/>
      <c r="N2118" s="4"/>
      <c r="O2118" s="4"/>
      <c r="P2118" s="4"/>
    </row>
    <row r="2119" ht="13.5" customHeight="1">
      <c r="A2119" s="1" t="s">
        <v>11651</v>
      </c>
      <c r="B2119" s="1" t="s">
        <v>21</v>
      </c>
      <c r="C2119" s="1" t="s">
        <v>10</v>
      </c>
      <c r="D2119" s="1" t="s">
        <v>11685</v>
      </c>
      <c r="E2119" s="1" t="s">
        <v>11687</v>
      </c>
      <c r="F2119" s="37"/>
      <c r="G2119" s="4"/>
      <c r="H2119" s="4"/>
      <c r="I2119" s="4"/>
      <c r="J2119" s="4"/>
      <c r="K2119" s="4"/>
      <c r="L2119" s="4"/>
      <c r="M2119" s="4"/>
      <c r="N2119" s="4"/>
      <c r="O2119" s="4"/>
      <c r="P2119" s="4"/>
    </row>
    <row r="2120" ht="13.5" customHeight="1">
      <c r="A2120" s="1" t="s">
        <v>11651</v>
      </c>
      <c r="B2120" s="1" t="s">
        <v>27</v>
      </c>
      <c r="C2120" s="1" t="s">
        <v>10</v>
      </c>
      <c r="D2120" s="1" t="s">
        <v>11692</v>
      </c>
      <c r="E2120" s="1" t="s">
        <v>11693</v>
      </c>
      <c r="F2120" s="37"/>
      <c r="G2120" s="4"/>
      <c r="H2120" s="4"/>
      <c r="I2120" s="4"/>
      <c r="J2120" s="4"/>
      <c r="K2120" s="4"/>
      <c r="L2120" s="4"/>
      <c r="M2120" s="4"/>
      <c r="N2120" s="4"/>
      <c r="O2120" s="4"/>
      <c r="P2120" s="4"/>
    </row>
    <row r="2121" ht="13.5" customHeight="1">
      <c r="A2121" s="1" t="s">
        <v>11651</v>
      </c>
      <c r="B2121" s="1" t="s">
        <v>31</v>
      </c>
      <c r="C2121" s="1" t="s">
        <v>10</v>
      </c>
      <c r="D2121" s="1" t="s">
        <v>11698</v>
      </c>
      <c r="E2121" s="1" t="s">
        <v>11700</v>
      </c>
      <c r="F2121" s="37"/>
      <c r="G2121" s="4"/>
      <c r="H2121" s="4"/>
      <c r="I2121" s="4"/>
      <c r="J2121" s="4"/>
      <c r="K2121" s="4"/>
      <c r="L2121" s="4"/>
      <c r="M2121" s="4"/>
      <c r="N2121" s="4"/>
      <c r="O2121" s="4"/>
      <c r="P2121" s="4"/>
    </row>
    <row r="2122" ht="13.5" customHeight="1">
      <c r="A2122" s="1" t="s">
        <v>11651</v>
      </c>
      <c r="B2122" s="1" t="s">
        <v>34</v>
      </c>
      <c r="C2122" s="1" t="s">
        <v>10</v>
      </c>
      <c r="D2122" s="1" t="s">
        <v>11703</v>
      </c>
      <c r="E2122" s="1" t="s">
        <v>11704</v>
      </c>
      <c r="F2122" s="37"/>
      <c r="G2122" s="4"/>
      <c r="H2122" s="4"/>
      <c r="I2122" s="4"/>
      <c r="J2122" s="4"/>
      <c r="K2122" s="4"/>
      <c r="L2122" s="4"/>
      <c r="M2122" s="4"/>
      <c r="N2122" s="4"/>
      <c r="O2122" s="4"/>
      <c r="P2122" s="4"/>
    </row>
    <row r="2123" ht="13.5" customHeight="1">
      <c r="A2123" s="1" t="s">
        <v>11651</v>
      </c>
      <c r="B2123" s="1" t="s">
        <v>40</v>
      </c>
      <c r="C2123" s="1" t="s">
        <v>10</v>
      </c>
      <c r="D2123" s="1" t="s">
        <v>11709</v>
      </c>
      <c r="E2123" s="1" t="s">
        <v>11710</v>
      </c>
      <c r="F2123" s="37"/>
      <c r="G2123" s="4"/>
      <c r="H2123" s="4"/>
      <c r="I2123" s="4"/>
      <c r="J2123" s="4"/>
      <c r="K2123" s="4"/>
      <c r="L2123" s="4"/>
      <c r="M2123" s="4"/>
      <c r="N2123" s="4"/>
      <c r="O2123" s="4"/>
      <c r="P2123" s="4"/>
    </row>
    <row r="2124" ht="13.5" customHeight="1">
      <c r="A2124" s="1" t="s">
        <v>11651</v>
      </c>
      <c r="B2124" s="1" t="s">
        <v>45</v>
      </c>
      <c r="C2124" s="1" t="s">
        <v>10</v>
      </c>
      <c r="D2124" s="1" t="s">
        <v>11713</v>
      </c>
      <c r="E2124" s="1" t="s">
        <v>11715</v>
      </c>
      <c r="F2124" s="37"/>
      <c r="G2124" s="4"/>
      <c r="H2124" s="4"/>
      <c r="I2124" s="4"/>
      <c r="J2124" s="4"/>
      <c r="K2124" s="4"/>
      <c r="L2124" s="4"/>
      <c r="M2124" s="4"/>
      <c r="N2124" s="4"/>
      <c r="O2124" s="4"/>
      <c r="P2124" s="4"/>
    </row>
    <row r="2125" ht="13.5" customHeight="1">
      <c r="A2125" s="1" t="s">
        <v>11651</v>
      </c>
      <c r="B2125" s="1" t="s">
        <v>52</v>
      </c>
      <c r="C2125" s="1" t="s">
        <v>115</v>
      </c>
      <c r="D2125" s="1" t="s">
        <v>11719</v>
      </c>
      <c r="E2125" s="1" t="s">
        <v>11720</v>
      </c>
      <c r="F2125" s="37"/>
      <c r="G2125" s="4"/>
      <c r="H2125" s="4"/>
      <c r="I2125" s="4"/>
      <c r="J2125" s="4"/>
      <c r="K2125" s="4"/>
      <c r="L2125" s="4"/>
      <c r="M2125" s="4"/>
      <c r="N2125" s="4"/>
      <c r="O2125" s="4"/>
      <c r="P2125" s="4"/>
    </row>
    <row r="2126" ht="13.5" customHeight="1">
      <c r="A2126" s="1" t="s">
        <v>11651</v>
      </c>
      <c r="B2126" s="1" t="s">
        <v>57</v>
      </c>
      <c r="C2126" s="1" t="s">
        <v>10</v>
      </c>
      <c r="D2126" s="1" t="s">
        <v>11725</v>
      </c>
      <c r="E2126" s="1" t="s">
        <v>11726</v>
      </c>
      <c r="F2126" s="37"/>
      <c r="G2126" s="4"/>
      <c r="H2126" s="4"/>
      <c r="I2126" s="4"/>
      <c r="J2126" s="4"/>
      <c r="K2126" s="4"/>
      <c r="L2126" s="4"/>
      <c r="M2126" s="4"/>
      <c r="N2126" s="4"/>
      <c r="O2126" s="4"/>
      <c r="P2126" s="4"/>
    </row>
    <row r="2127" ht="13.5" customHeight="1">
      <c r="A2127" s="1" t="s">
        <v>11651</v>
      </c>
      <c r="B2127" s="1" t="s">
        <v>60</v>
      </c>
      <c r="C2127" s="1" t="s">
        <v>10</v>
      </c>
      <c r="D2127" s="1" t="s">
        <v>11729</v>
      </c>
      <c r="E2127" s="1" t="s">
        <v>11730</v>
      </c>
      <c r="F2127" s="37"/>
      <c r="G2127" s="4"/>
      <c r="H2127" s="4"/>
      <c r="I2127" s="4"/>
      <c r="J2127" s="4"/>
      <c r="K2127" s="4"/>
      <c r="L2127" s="4"/>
      <c r="M2127" s="4"/>
      <c r="N2127" s="4"/>
      <c r="O2127" s="4"/>
      <c r="P2127" s="4"/>
    </row>
    <row r="2128" ht="13.5" customHeight="1">
      <c r="A2128" s="1" t="s">
        <v>11651</v>
      </c>
      <c r="B2128" s="1" t="s">
        <v>65</v>
      </c>
      <c r="C2128" s="1" t="s">
        <v>374</v>
      </c>
      <c r="D2128" s="1" t="s">
        <v>11735</v>
      </c>
      <c r="E2128" s="1" t="s">
        <v>11736</v>
      </c>
      <c r="F2128" s="37"/>
      <c r="G2128" s="4"/>
      <c r="H2128" s="4"/>
      <c r="I2128" s="4"/>
      <c r="J2128" s="4"/>
      <c r="K2128" s="4"/>
      <c r="L2128" s="4"/>
      <c r="M2128" s="4"/>
      <c r="N2128" s="4"/>
      <c r="O2128" s="4"/>
      <c r="P2128" s="4"/>
    </row>
    <row r="2129" ht="13.5" customHeight="1">
      <c r="A2129" s="1" t="s">
        <v>11651</v>
      </c>
      <c r="B2129" s="1" t="s">
        <v>70</v>
      </c>
      <c r="C2129" s="1" t="s">
        <v>10</v>
      </c>
      <c r="D2129" s="1" t="s">
        <v>11743</v>
      </c>
      <c r="E2129" s="1" t="s">
        <v>11744</v>
      </c>
      <c r="F2129" s="37"/>
      <c r="G2129" s="4"/>
      <c r="H2129" s="4"/>
      <c r="I2129" s="4"/>
      <c r="J2129" s="4"/>
      <c r="K2129" s="4"/>
      <c r="L2129" s="4"/>
      <c r="M2129" s="4"/>
      <c r="N2129" s="4"/>
      <c r="O2129" s="4"/>
      <c r="P2129" s="4"/>
    </row>
    <row r="2130" ht="13.5" customHeight="1">
      <c r="A2130" s="1" t="s">
        <v>11651</v>
      </c>
      <c r="B2130" s="1" t="s">
        <v>74</v>
      </c>
      <c r="C2130" s="1" t="s">
        <v>10</v>
      </c>
      <c r="D2130" s="1" t="s">
        <v>11750</v>
      </c>
      <c r="E2130" s="1" t="s">
        <v>11751</v>
      </c>
      <c r="F2130" s="37"/>
      <c r="G2130" s="4"/>
      <c r="H2130" s="4"/>
      <c r="I2130" s="4"/>
      <c r="J2130" s="4"/>
      <c r="K2130" s="4"/>
      <c r="L2130" s="4"/>
      <c r="M2130" s="4"/>
      <c r="N2130" s="4"/>
      <c r="O2130" s="4"/>
      <c r="P2130" s="4"/>
    </row>
    <row r="2131" ht="13.5" customHeight="1">
      <c r="A2131" s="1" t="s">
        <v>11651</v>
      </c>
      <c r="B2131" s="1" t="s">
        <v>78</v>
      </c>
      <c r="C2131" s="1" t="s">
        <v>10</v>
      </c>
      <c r="D2131" s="1" t="s">
        <v>11758</v>
      </c>
      <c r="E2131" s="1" t="s">
        <v>11759</v>
      </c>
      <c r="F2131" s="37"/>
      <c r="G2131" s="4"/>
      <c r="H2131" s="4"/>
      <c r="I2131" s="4"/>
      <c r="J2131" s="4"/>
      <c r="K2131" s="4"/>
      <c r="L2131" s="4"/>
      <c r="M2131" s="4"/>
      <c r="N2131" s="4"/>
      <c r="O2131" s="4"/>
      <c r="P2131" s="4"/>
    </row>
    <row r="2132" ht="13.5" customHeight="1">
      <c r="A2132" s="1" t="s">
        <v>11651</v>
      </c>
      <c r="B2132" s="1" t="s">
        <v>83</v>
      </c>
      <c r="C2132" s="1" t="s">
        <v>10</v>
      </c>
      <c r="D2132" s="1" t="s">
        <v>11764</v>
      </c>
      <c r="E2132" s="1" t="s">
        <v>11769</v>
      </c>
      <c r="F2132" s="37"/>
      <c r="G2132" s="4"/>
      <c r="H2132" s="4"/>
      <c r="I2132" s="4"/>
      <c r="J2132" s="4"/>
      <c r="K2132" s="4"/>
      <c r="L2132" s="4"/>
      <c r="M2132" s="4"/>
      <c r="N2132" s="4"/>
      <c r="O2132" s="4"/>
      <c r="P2132" s="4"/>
    </row>
    <row r="2133" ht="13.5" customHeight="1">
      <c r="A2133" s="1" t="s">
        <v>11651</v>
      </c>
      <c r="B2133" s="1" t="s">
        <v>99</v>
      </c>
      <c r="C2133" s="1" t="s">
        <v>817</v>
      </c>
      <c r="D2133" s="36"/>
      <c r="E2133" s="36"/>
      <c r="F2133" s="37"/>
      <c r="G2133" s="4"/>
      <c r="H2133" s="4"/>
      <c r="I2133" s="4"/>
      <c r="J2133" s="4"/>
      <c r="K2133" s="4"/>
      <c r="L2133" s="4"/>
      <c r="M2133" s="4"/>
      <c r="N2133" s="4"/>
      <c r="O2133" s="4"/>
      <c r="P2133" s="4"/>
    </row>
    <row r="2134" ht="13.5" customHeight="1">
      <c r="A2134" s="1" t="s">
        <v>11780</v>
      </c>
      <c r="B2134" s="2" t="s">
        <v>1</v>
      </c>
      <c r="C2134" s="1" t="s">
        <v>2</v>
      </c>
      <c r="D2134" s="36"/>
      <c r="E2134" s="36"/>
      <c r="F2134" s="37"/>
      <c r="G2134" s="4"/>
      <c r="H2134" s="4"/>
      <c r="I2134" s="4"/>
      <c r="J2134" s="4"/>
      <c r="K2134" s="4"/>
      <c r="L2134" s="4"/>
      <c r="M2134" s="4"/>
      <c r="N2134" s="4"/>
      <c r="O2134" s="4"/>
      <c r="P2134" s="4"/>
    </row>
    <row r="2135" ht="13.5" customHeight="1">
      <c r="A2135" s="1" t="s">
        <v>11780</v>
      </c>
      <c r="B2135" s="1" t="s">
        <v>5</v>
      </c>
      <c r="C2135" s="1" t="s">
        <v>130</v>
      </c>
      <c r="D2135" s="1" t="s">
        <v>11787</v>
      </c>
      <c r="E2135" s="1" t="s">
        <v>11789</v>
      </c>
      <c r="F2135" s="37"/>
      <c r="G2135" s="4"/>
      <c r="H2135" s="4"/>
      <c r="I2135" s="4"/>
      <c r="J2135" s="4"/>
      <c r="K2135" s="4"/>
      <c r="L2135" s="4"/>
      <c r="M2135" s="4"/>
      <c r="N2135" s="4"/>
      <c r="O2135" s="4"/>
      <c r="P2135" s="4"/>
    </row>
    <row r="2136" ht="13.5" customHeight="1">
      <c r="A2136" s="1" t="s">
        <v>11780</v>
      </c>
      <c r="B2136" s="1" t="s">
        <v>9</v>
      </c>
      <c r="C2136" s="1" t="s">
        <v>374</v>
      </c>
      <c r="D2136" s="1" t="s">
        <v>11795</v>
      </c>
      <c r="E2136" s="1" t="s">
        <v>11797</v>
      </c>
      <c r="F2136" s="37"/>
      <c r="G2136" s="4"/>
      <c r="H2136" s="4"/>
      <c r="I2136" s="4"/>
      <c r="J2136" s="4"/>
      <c r="K2136" s="4"/>
      <c r="L2136" s="4"/>
      <c r="M2136" s="4"/>
      <c r="N2136" s="4"/>
      <c r="O2136" s="4"/>
      <c r="P2136" s="4"/>
    </row>
    <row r="2137" ht="13.5" customHeight="1">
      <c r="A2137" s="1" t="s">
        <v>11780</v>
      </c>
      <c r="B2137" s="1" t="s">
        <v>13</v>
      </c>
      <c r="C2137" s="1" t="s">
        <v>10</v>
      </c>
      <c r="D2137" s="1" t="s">
        <v>11802</v>
      </c>
      <c r="E2137" s="1" t="s">
        <v>11804</v>
      </c>
      <c r="F2137" s="37"/>
      <c r="G2137" s="4"/>
      <c r="H2137" s="4"/>
      <c r="I2137" s="4"/>
      <c r="J2137" s="4"/>
      <c r="K2137" s="4"/>
      <c r="L2137" s="4"/>
      <c r="M2137" s="4"/>
      <c r="N2137" s="4"/>
      <c r="O2137" s="4"/>
      <c r="P2137" s="4"/>
    </row>
    <row r="2138" ht="13.5" customHeight="1">
      <c r="A2138" s="1" t="s">
        <v>11780</v>
      </c>
      <c r="B2138" s="1" t="s">
        <v>16</v>
      </c>
      <c r="C2138" s="1" t="s">
        <v>10</v>
      </c>
      <c r="D2138" s="1" t="s">
        <v>11807</v>
      </c>
      <c r="E2138" s="1" t="s">
        <v>11808</v>
      </c>
      <c r="F2138" s="37"/>
      <c r="G2138" s="4"/>
      <c r="H2138" s="4"/>
      <c r="I2138" s="4"/>
      <c r="J2138" s="4"/>
      <c r="K2138" s="4"/>
      <c r="L2138" s="4"/>
      <c r="M2138" s="4"/>
      <c r="N2138" s="4"/>
      <c r="O2138" s="4"/>
      <c r="P2138" s="4"/>
    </row>
    <row r="2139" ht="13.5" customHeight="1">
      <c r="A2139" s="1" t="s">
        <v>11780</v>
      </c>
      <c r="B2139" s="1" t="s">
        <v>21</v>
      </c>
      <c r="C2139" s="1" t="s">
        <v>10</v>
      </c>
      <c r="D2139" s="1" t="s">
        <v>11812</v>
      </c>
      <c r="E2139" s="1" t="s">
        <v>11813</v>
      </c>
      <c r="F2139" s="37"/>
      <c r="G2139" s="4"/>
      <c r="H2139" s="4"/>
      <c r="I2139" s="4"/>
      <c r="J2139" s="4"/>
      <c r="K2139" s="4"/>
      <c r="L2139" s="4"/>
      <c r="M2139" s="4"/>
      <c r="N2139" s="4"/>
      <c r="O2139" s="4"/>
      <c r="P2139" s="4"/>
    </row>
    <row r="2140" ht="13.5" customHeight="1">
      <c r="A2140" s="1" t="s">
        <v>11780</v>
      </c>
      <c r="B2140" s="1" t="s">
        <v>27</v>
      </c>
      <c r="C2140" s="1" t="s">
        <v>10</v>
      </c>
      <c r="D2140" s="1" t="s">
        <v>11818</v>
      </c>
      <c r="E2140" s="1" t="s">
        <v>11819</v>
      </c>
      <c r="F2140" s="37"/>
      <c r="G2140" s="4"/>
      <c r="H2140" s="4"/>
      <c r="I2140" s="4"/>
      <c r="J2140" s="4"/>
      <c r="K2140" s="4"/>
      <c r="L2140" s="4"/>
      <c r="M2140" s="4"/>
      <c r="N2140" s="4"/>
      <c r="O2140" s="4"/>
      <c r="P2140" s="4"/>
    </row>
    <row r="2141" ht="13.5" customHeight="1">
      <c r="A2141" s="1" t="s">
        <v>11780</v>
      </c>
      <c r="B2141" s="1" t="s">
        <v>31</v>
      </c>
      <c r="C2141" s="1" t="s">
        <v>10</v>
      </c>
      <c r="D2141" s="1" t="s">
        <v>11824</v>
      </c>
      <c r="E2141" s="1" t="s">
        <v>11825</v>
      </c>
      <c r="F2141" s="37"/>
      <c r="G2141" s="4"/>
      <c r="H2141" s="4"/>
      <c r="I2141" s="4"/>
      <c r="J2141" s="4"/>
      <c r="K2141" s="4"/>
      <c r="L2141" s="4"/>
      <c r="M2141" s="4"/>
      <c r="N2141" s="4"/>
      <c r="O2141" s="4"/>
      <c r="P2141" s="4"/>
    </row>
    <row r="2142" ht="13.5" customHeight="1">
      <c r="A2142" s="1" t="s">
        <v>11780</v>
      </c>
      <c r="B2142" s="1" t="s">
        <v>34</v>
      </c>
      <c r="C2142" s="1" t="s">
        <v>10</v>
      </c>
      <c r="D2142" s="1" t="s">
        <v>11830</v>
      </c>
      <c r="E2142" s="1" t="s">
        <v>11831</v>
      </c>
      <c r="F2142" s="37"/>
      <c r="G2142" s="4"/>
      <c r="H2142" s="4"/>
      <c r="I2142" s="4"/>
      <c r="J2142" s="4"/>
      <c r="K2142" s="4"/>
      <c r="L2142" s="4"/>
      <c r="M2142" s="4"/>
      <c r="N2142" s="4"/>
      <c r="O2142" s="4"/>
      <c r="P2142" s="4"/>
    </row>
    <row r="2143" ht="13.5" customHeight="1">
      <c r="A2143" s="1" t="s">
        <v>11780</v>
      </c>
      <c r="B2143" s="1" t="s">
        <v>40</v>
      </c>
      <c r="C2143" s="1" t="s">
        <v>10</v>
      </c>
      <c r="D2143" s="1" t="s">
        <v>11836</v>
      </c>
      <c r="E2143" s="1" t="s">
        <v>11837</v>
      </c>
      <c r="F2143" s="37"/>
      <c r="G2143" s="4"/>
      <c r="H2143" s="4"/>
      <c r="I2143" s="4"/>
      <c r="J2143" s="4"/>
      <c r="K2143" s="4"/>
      <c r="L2143" s="4"/>
      <c r="M2143" s="4"/>
      <c r="N2143" s="4"/>
      <c r="O2143" s="4"/>
      <c r="P2143" s="4"/>
    </row>
    <row r="2144" ht="13.5" customHeight="1">
      <c r="A2144" s="1" t="s">
        <v>11780</v>
      </c>
      <c r="B2144" s="1" t="s">
        <v>45</v>
      </c>
      <c r="C2144" s="1" t="s">
        <v>115</v>
      </c>
      <c r="D2144" s="1" t="s">
        <v>11840</v>
      </c>
      <c r="E2144" s="1" t="s">
        <v>11841</v>
      </c>
      <c r="F2144" s="37"/>
      <c r="G2144" s="4"/>
      <c r="H2144" s="4"/>
      <c r="I2144" s="4"/>
      <c r="J2144" s="4"/>
      <c r="K2144" s="4"/>
      <c r="L2144" s="4"/>
      <c r="M2144" s="4"/>
      <c r="N2144" s="4"/>
      <c r="O2144" s="4"/>
      <c r="P2144" s="4"/>
    </row>
    <row r="2145" ht="13.5" customHeight="1">
      <c r="A2145" s="1" t="s">
        <v>11780</v>
      </c>
      <c r="B2145" s="1" t="s">
        <v>52</v>
      </c>
      <c r="C2145" s="1" t="s">
        <v>10</v>
      </c>
      <c r="D2145" s="1" t="s">
        <v>11846</v>
      </c>
      <c r="E2145" s="1" t="s">
        <v>11847</v>
      </c>
      <c r="F2145" s="37"/>
      <c r="G2145" s="4"/>
      <c r="H2145" s="4"/>
      <c r="I2145" s="4"/>
      <c r="J2145" s="4"/>
      <c r="K2145" s="4"/>
      <c r="L2145" s="4"/>
      <c r="M2145" s="4"/>
      <c r="N2145" s="4"/>
      <c r="O2145" s="4"/>
      <c r="P2145" s="4"/>
    </row>
    <row r="2146" ht="13.5" customHeight="1">
      <c r="A2146" s="1" t="s">
        <v>11780</v>
      </c>
      <c r="B2146" s="1" t="s">
        <v>57</v>
      </c>
      <c r="C2146" s="1" t="s">
        <v>10</v>
      </c>
      <c r="D2146" s="1" t="s">
        <v>11852</v>
      </c>
      <c r="E2146" s="1" t="s">
        <v>11854</v>
      </c>
      <c r="F2146" s="37"/>
      <c r="G2146" s="4"/>
      <c r="H2146" s="4"/>
      <c r="I2146" s="4"/>
      <c r="J2146" s="4"/>
      <c r="K2146" s="4"/>
      <c r="L2146" s="4"/>
      <c r="M2146" s="4"/>
      <c r="N2146" s="4"/>
      <c r="O2146" s="4"/>
      <c r="P2146" s="4"/>
    </row>
    <row r="2147" ht="13.5" customHeight="1">
      <c r="A2147" s="1" t="s">
        <v>11780</v>
      </c>
      <c r="B2147" s="1" t="s">
        <v>60</v>
      </c>
      <c r="C2147" s="1" t="s">
        <v>10</v>
      </c>
      <c r="D2147" s="1" t="s">
        <v>11859</v>
      </c>
      <c r="E2147" s="1" t="s">
        <v>11861</v>
      </c>
      <c r="F2147" s="37"/>
      <c r="G2147" s="4"/>
      <c r="H2147" s="4"/>
      <c r="I2147" s="4"/>
      <c r="J2147" s="4"/>
      <c r="K2147" s="4"/>
      <c r="L2147" s="4"/>
      <c r="M2147" s="4"/>
      <c r="N2147" s="4"/>
      <c r="O2147" s="4"/>
      <c r="P2147" s="4"/>
    </row>
    <row r="2148" ht="13.5" customHeight="1">
      <c r="A2148" s="1" t="s">
        <v>11780</v>
      </c>
      <c r="B2148" s="1" t="s">
        <v>65</v>
      </c>
      <c r="C2148" s="1" t="s">
        <v>10</v>
      </c>
      <c r="D2148" s="1" t="s">
        <v>11866</v>
      </c>
      <c r="E2148" s="1" t="s">
        <v>11867</v>
      </c>
      <c r="F2148" s="37"/>
      <c r="G2148" s="4"/>
      <c r="H2148" s="4"/>
      <c r="I2148" s="4"/>
      <c r="J2148" s="4"/>
      <c r="K2148" s="4"/>
      <c r="L2148" s="4"/>
      <c r="M2148" s="4"/>
      <c r="N2148" s="4"/>
      <c r="O2148" s="4"/>
      <c r="P2148" s="4"/>
    </row>
    <row r="2149" ht="13.5" customHeight="1">
      <c r="A2149" s="1" t="s">
        <v>11780</v>
      </c>
      <c r="B2149" s="1" t="s">
        <v>70</v>
      </c>
      <c r="C2149" s="1" t="s">
        <v>10</v>
      </c>
      <c r="D2149" s="1" t="s">
        <v>11872</v>
      </c>
      <c r="E2149" s="1" t="s">
        <v>11873</v>
      </c>
      <c r="F2149" s="37"/>
      <c r="G2149" s="4"/>
      <c r="H2149" s="4"/>
      <c r="I2149" s="4"/>
      <c r="J2149" s="4"/>
      <c r="K2149" s="4"/>
      <c r="L2149" s="4"/>
      <c r="M2149" s="4"/>
      <c r="N2149" s="4"/>
      <c r="O2149" s="4"/>
      <c r="P2149" s="4"/>
    </row>
    <row r="2150" ht="13.5" customHeight="1">
      <c r="A2150" s="1" t="s">
        <v>11780</v>
      </c>
      <c r="B2150" s="1" t="s">
        <v>74</v>
      </c>
      <c r="C2150" s="1" t="s">
        <v>374</v>
      </c>
      <c r="D2150" s="1" t="s">
        <v>11878</v>
      </c>
      <c r="E2150" s="1" t="s">
        <v>11879</v>
      </c>
      <c r="F2150" s="37"/>
      <c r="G2150" s="4"/>
      <c r="H2150" s="4"/>
      <c r="I2150" s="4"/>
      <c r="J2150" s="4"/>
      <c r="K2150" s="4"/>
      <c r="L2150" s="4"/>
      <c r="M2150" s="4"/>
      <c r="N2150" s="4"/>
      <c r="O2150" s="4"/>
      <c r="P2150" s="4"/>
    </row>
    <row r="2151" ht="13.5" customHeight="1">
      <c r="A2151" s="1" t="s">
        <v>11780</v>
      </c>
      <c r="B2151" s="1" t="s">
        <v>78</v>
      </c>
      <c r="C2151" s="1" t="s">
        <v>10</v>
      </c>
      <c r="D2151" s="1" t="s">
        <v>11884</v>
      </c>
      <c r="E2151" s="1" t="s">
        <v>11886</v>
      </c>
      <c r="F2151" s="37"/>
      <c r="G2151" s="4"/>
      <c r="H2151" s="4"/>
      <c r="I2151" s="4"/>
      <c r="J2151" s="4"/>
      <c r="K2151" s="4"/>
      <c r="L2151" s="4"/>
      <c r="M2151" s="4"/>
      <c r="N2151" s="4"/>
      <c r="O2151" s="4"/>
      <c r="P2151" s="4"/>
    </row>
    <row r="2152" ht="13.5" customHeight="1">
      <c r="A2152" s="1" t="s">
        <v>11780</v>
      </c>
      <c r="B2152" s="1" t="s">
        <v>99</v>
      </c>
      <c r="C2152" s="1" t="s">
        <v>817</v>
      </c>
      <c r="D2152" s="36"/>
      <c r="E2152" s="36"/>
      <c r="F2152" s="37"/>
      <c r="G2152" s="4"/>
      <c r="H2152" s="4"/>
      <c r="I2152" s="4"/>
      <c r="J2152" s="4"/>
      <c r="K2152" s="4"/>
      <c r="L2152" s="4"/>
      <c r="M2152" s="4"/>
      <c r="N2152" s="4"/>
      <c r="O2152" s="4"/>
      <c r="P2152" s="4"/>
    </row>
    <row r="2153" ht="13.5" customHeight="1">
      <c r="A2153" s="1" t="s">
        <v>11896</v>
      </c>
      <c r="B2153" s="2" t="s">
        <v>1</v>
      </c>
      <c r="C2153" s="1" t="s">
        <v>2</v>
      </c>
      <c r="D2153" s="36"/>
      <c r="E2153" s="36"/>
      <c r="F2153" s="37"/>
      <c r="G2153" s="4"/>
      <c r="H2153" s="4"/>
      <c r="I2153" s="4"/>
      <c r="J2153" s="4"/>
      <c r="K2153" s="4"/>
      <c r="L2153" s="4"/>
      <c r="M2153" s="4"/>
      <c r="N2153" s="4"/>
      <c r="O2153" s="4"/>
      <c r="P2153" s="4"/>
    </row>
    <row r="2154" ht="13.5" customHeight="1">
      <c r="A2154" s="1" t="s">
        <v>11896</v>
      </c>
      <c r="B2154" s="1" t="s">
        <v>5</v>
      </c>
      <c r="C2154" s="1" t="s">
        <v>130</v>
      </c>
      <c r="D2154" s="1" t="s">
        <v>11900</v>
      </c>
      <c r="E2154" s="1" t="s">
        <v>11901</v>
      </c>
      <c r="F2154" s="37"/>
      <c r="G2154" s="4"/>
      <c r="H2154" s="4"/>
      <c r="I2154" s="4"/>
      <c r="J2154" s="4"/>
      <c r="K2154" s="4"/>
      <c r="L2154" s="4"/>
      <c r="M2154" s="4"/>
      <c r="N2154" s="4"/>
      <c r="O2154" s="4"/>
      <c r="P2154" s="4"/>
    </row>
    <row r="2155" ht="13.5" customHeight="1">
      <c r="A2155" s="1" t="s">
        <v>11896</v>
      </c>
      <c r="B2155" s="1" t="s">
        <v>9</v>
      </c>
      <c r="C2155" s="1" t="s">
        <v>10</v>
      </c>
      <c r="D2155" s="1" t="s">
        <v>11904</v>
      </c>
      <c r="E2155" s="1" t="s">
        <v>11905</v>
      </c>
      <c r="F2155" s="37"/>
      <c r="G2155" s="4"/>
      <c r="H2155" s="4"/>
      <c r="I2155" s="4"/>
      <c r="J2155" s="4"/>
      <c r="K2155" s="4"/>
      <c r="L2155" s="4"/>
      <c r="M2155" s="4"/>
      <c r="N2155" s="4"/>
      <c r="O2155" s="4"/>
      <c r="P2155" s="4"/>
    </row>
    <row r="2156" ht="13.5" customHeight="1">
      <c r="A2156" s="1" t="s">
        <v>11896</v>
      </c>
      <c r="B2156" s="1" t="s">
        <v>13</v>
      </c>
      <c r="C2156" s="1" t="s">
        <v>10</v>
      </c>
      <c r="D2156" s="1" t="s">
        <v>11914</v>
      </c>
      <c r="E2156" s="1" t="s">
        <v>11916</v>
      </c>
      <c r="F2156" s="37"/>
      <c r="G2156" s="4"/>
      <c r="H2156" s="4"/>
      <c r="I2156" s="4"/>
      <c r="J2156" s="4"/>
      <c r="K2156" s="4"/>
      <c r="L2156" s="4"/>
      <c r="M2156" s="4"/>
      <c r="N2156" s="4"/>
      <c r="O2156" s="4"/>
      <c r="P2156" s="4"/>
    </row>
    <row r="2157" ht="13.5" customHeight="1">
      <c r="A2157" s="1" t="s">
        <v>11896</v>
      </c>
      <c r="B2157" s="1" t="s">
        <v>16</v>
      </c>
      <c r="C2157" s="1" t="s">
        <v>10</v>
      </c>
      <c r="D2157" s="1" t="s">
        <v>11925</v>
      </c>
      <c r="E2157" s="1" t="s">
        <v>11927</v>
      </c>
      <c r="F2157" s="37"/>
      <c r="G2157" s="4"/>
      <c r="H2157" s="4"/>
      <c r="I2157" s="4"/>
      <c r="J2157" s="4"/>
      <c r="K2157" s="4"/>
      <c r="L2157" s="4"/>
      <c r="M2157" s="4"/>
      <c r="N2157" s="4"/>
      <c r="O2157" s="4"/>
      <c r="P2157" s="4"/>
    </row>
    <row r="2158" ht="13.5" customHeight="1">
      <c r="A2158" s="1" t="s">
        <v>11896</v>
      </c>
      <c r="B2158" s="1" t="s">
        <v>21</v>
      </c>
      <c r="C2158" s="1" t="s">
        <v>10</v>
      </c>
      <c r="D2158" s="1" t="s">
        <v>11932</v>
      </c>
      <c r="E2158" s="1" t="s">
        <v>11933</v>
      </c>
      <c r="F2158" s="37"/>
      <c r="G2158" s="4"/>
      <c r="H2158" s="4"/>
      <c r="I2158" s="4"/>
      <c r="J2158" s="4"/>
      <c r="K2158" s="4"/>
      <c r="L2158" s="4"/>
      <c r="M2158" s="4"/>
      <c r="N2158" s="4"/>
      <c r="O2158" s="4"/>
      <c r="P2158" s="4"/>
    </row>
    <row r="2159" ht="13.5" customHeight="1">
      <c r="A2159" s="1" t="s">
        <v>11896</v>
      </c>
      <c r="B2159" s="1" t="s">
        <v>27</v>
      </c>
      <c r="C2159" s="1" t="s">
        <v>10</v>
      </c>
      <c r="D2159" s="1" t="s">
        <v>11938</v>
      </c>
      <c r="E2159" s="1" t="s">
        <v>11941</v>
      </c>
      <c r="F2159" s="37"/>
      <c r="G2159" s="4"/>
      <c r="H2159" s="4"/>
      <c r="I2159" s="4"/>
      <c r="J2159" s="4"/>
      <c r="K2159" s="4"/>
      <c r="L2159" s="4"/>
      <c r="M2159" s="4"/>
      <c r="N2159" s="4"/>
      <c r="O2159" s="4"/>
      <c r="P2159" s="4"/>
    </row>
    <row r="2160" ht="13.5" customHeight="1">
      <c r="A2160" s="1" t="s">
        <v>11896</v>
      </c>
      <c r="B2160" s="1" t="s">
        <v>31</v>
      </c>
      <c r="C2160" s="1" t="s">
        <v>10</v>
      </c>
      <c r="D2160" s="1" t="s">
        <v>11946</v>
      </c>
      <c r="E2160" s="1" t="s">
        <v>11947</v>
      </c>
      <c r="F2160" s="37"/>
      <c r="G2160" s="4"/>
      <c r="H2160" s="4"/>
      <c r="I2160" s="4"/>
      <c r="J2160" s="4"/>
      <c r="K2160" s="4"/>
      <c r="L2160" s="4"/>
      <c r="M2160" s="4"/>
      <c r="N2160" s="4"/>
      <c r="O2160" s="4"/>
      <c r="P2160" s="4"/>
    </row>
    <row r="2161" ht="13.5" customHeight="1">
      <c r="A2161" s="1" t="s">
        <v>11896</v>
      </c>
      <c r="B2161" s="1" t="s">
        <v>34</v>
      </c>
      <c r="C2161" s="1" t="s">
        <v>115</v>
      </c>
      <c r="D2161" s="1" t="s">
        <v>11952</v>
      </c>
      <c r="E2161" s="1" t="s">
        <v>11953</v>
      </c>
      <c r="F2161" s="37"/>
      <c r="G2161" s="4"/>
      <c r="H2161" s="4"/>
      <c r="I2161" s="4"/>
      <c r="J2161" s="4"/>
      <c r="K2161" s="4"/>
      <c r="L2161" s="4"/>
      <c r="M2161" s="4"/>
      <c r="N2161" s="4"/>
      <c r="O2161" s="4"/>
      <c r="P2161" s="4"/>
    </row>
    <row r="2162" ht="13.5" customHeight="1">
      <c r="A2162" s="1" t="s">
        <v>11896</v>
      </c>
      <c r="B2162" s="1" t="s">
        <v>40</v>
      </c>
      <c r="C2162" s="1" t="s">
        <v>10</v>
      </c>
      <c r="D2162" s="1" t="s">
        <v>11956</v>
      </c>
      <c r="E2162" s="1" t="s">
        <v>11958</v>
      </c>
      <c r="F2162" s="37"/>
      <c r="G2162" s="4"/>
      <c r="H2162" s="4"/>
      <c r="I2162" s="4"/>
      <c r="J2162" s="4"/>
      <c r="K2162" s="4"/>
      <c r="L2162" s="4"/>
      <c r="M2162" s="4"/>
      <c r="N2162" s="4"/>
      <c r="O2162" s="4"/>
      <c r="P2162" s="4"/>
    </row>
    <row r="2163" ht="13.5" customHeight="1">
      <c r="A2163" s="1" t="s">
        <v>11896</v>
      </c>
      <c r="B2163" s="1" t="s">
        <v>45</v>
      </c>
      <c r="C2163" s="1" t="s">
        <v>10</v>
      </c>
      <c r="D2163" s="1" t="s">
        <v>11960</v>
      </c>
      <c r="E2163" s="1" t="s">
        <v>11962</v>
      </c>
      <c r="F2163" s="37"/>
      <c r="G2163" s="4"/>
      <c r="H2163" s="4"/>
      <c r="I2163" s="4"/>
      <c r="J2163" s="4"/>
      <c r="K2163" s="4"/>
      <c r="L2163" s="4"/>
      <c r="M2163" s="4"/>
      <c r="N2163" s="4"/>
      <c r="O2163" s="4"/>
      <c r="P2163" s="4"/>
    </row>
    <row r="2164" ht="13.5" customHeight="1">
      <c r="A2164" s="1" t="s">
        <v>11896</v>
      </c>
      <c r="B2164" s="1" t="s">
        <v>52</v>
      </c>
      <c r="C2164" s="1" t="s">
        <v>10</v>
      </c>
      <c r="D2164" s="1" t="s">
        <v>11966</v>
      </c>
      <c r="E2164" s="1" t="s">
        <v>11968</v>
      </c>
      <c r="F2164" s="37"/>
      <c r="G2164" s="4"/>
      <c r="H2164" s="4"/>
      <c r="I2164" s="4"/>
      <c r="J2164" s="4"/>
      <c r="K2164" s="4"/>
      <c r="L2164" s="4"/>
      <c r="M2164" s="4"/>
      <c r="N2164" s="4"/>
      <c r="O2164" s="4"/>
      <c r="P2164" s="4"/>
    </row>
    <row r="2165" ht="13.5" customHeight="1">
      <c r="A2165" s="1" t="s">
        <v>11896</v>
      </c>
      <c r="B2165" s="1" t="s">
        <v>57</v>
      </c>
      <c r="C2165" s="1" t="s">
        <v>10</v>
      </c>
      <c r="D2165" s="1" t="s">
        <v>11975</v>
      </c>
      <c r="E2165" s="1" t="s">
        <v>11977</v>
      </c>
      <c r="F2165" s="37"/>
      <c r="G2165" s="4"/>
      <c r="H2165" s="4"/>
      <c r="I2165" s="4"/>
      <c r="J2165" s="4"/>
      <c r="K2165" s="4"/>
      <c r="L2165" s="4"/>
      <c r="M2165" s="4"/>
      <c r="N2165" s="4"/>
      <c r="O2165" s="4"/>
      <c r="P2165" s="4"/>
    </row>
    <row r="2166" ht="13.5" customHeight="1">
      <c r="A2166" s="1" t="s">
        <v>11896</v>
      </c>
      <c r="B2166" s="1" t="s">
        <v>60</v>
      </c>
      <c r="C2166" s="1" t="s">
        <v>10</v>
      </c>
      <c r="D2166" s="1" t="s">
        <v>11983</v>
      </c>
      <c r="E2166" s="1" t="s">
        <v>11984</v>
      </c>
      <c r="F2166" s="37"/>
      <c r="G2166" s="4"/>
      <c r="H2166" s="4"/>
      <c r="I2166" s="4"/>
      <c r="J2166" s="4"/>
      <c r="K2166" s="4"/>
      <c r="L2166" s="4"/>
      <c r="M2166" s="4"/>
      <c r="N2166" s="4"/>
      <c r="O2166" s="4"/>
      <c r="P2166" s="4"/>
    </row>
    <row r="2167" ht="13.5" customHeight="1">
      <c r="A2167" s="1" t="s">
        <v>11896</v>
      </c>
      <c r="B2167" s="1" t="s">
        <v>65</v>
      </c>
      <c r="C2167" s="1" t="s">
        <v>115</v>
      </c>
      <c r="D2167" s="1" t="s">
        <v>11989</v>
      </c>
      <c r="E2167" s="1" t="s">
        <v>11990</v>
      </c>
      <c r="F2167" s="37"/>
      <c r="G2167" s="4"/>
      <c r="H2167" s="4"/>
      <c r="I2167" s="4"/>
      <c r="J2167" s="4"/>
      <c r="K2167" s="4"/>
      <c r="L2167" s="4"/>
      <c r="M2167" s="4"/>
      <c r="N2167" s="4"/>
      <c r="O2167" s="4"/>
      <c r="P2167" s="4"/>
    </row>
    <row r="2168" ht="13.5" customHeight="1">
      <c r="A2168" s="1" t="s">
        <v>11896</v>
      </c>
      <c r="B2168" s="1" t="s">
        <v>70</v>
      </c>
      <c r="C2168" s="1" t="s">
        <v>115</v>
      </c>
      <c r="D2168" s="1" t="s">
        <v>11999</v>
      </c>
      <c r="E2168" s="1" t="s">
        <v>12000</v>
      </c>
      <c r="F2168" s="37"/>
      <c r="G2168" s="4"/>
      <c r="H2168" s="4"/>
      <c r="I2168" s="4"/>
      <c r="J2168" s="4"/>
      <c r="K2168" s="4"/>
      <c r="L2168" s="4"/>
      <c r="M2168" s="4"/>
      <c r="N2168" s="4"/>
      <c r="O2168" s="4"/>
      <c r="P2168" s="4"/>
    </row>
    <row r="2169" ht="13.5" customHeight="1">
      <c r="A2169" s="1" t="s">
        <v>11896</v>
      </c>
      <c r="B2169" s="1" t="s">
        <v>74</v>
      </c>
      <c r="C2169" s="1" t="s">
        <v>115</v>
      </c>
      <c r="D2169" s="1" t="s">
        <v>12005</v>
      </c>
      <c r="E2169" s="1" t="s">
        <v>12006</v>
      </c>
      <c r="F2169" s="37"/>
      <c r="G2169" s="4"/>
      <c r="H2169" s="4"/>
      <c r="I2169" s="4"/>
      <c r="J2169" s="4"/>
      <c r="K2169" s="4"/>
      <c r="L2169" s="4"/>
      <c r="M2169" s="4"/>
      <c r="N2169" s="4"/>
      <c r="O2169" s="4"/>
      <c r="P2169" s="4"/>
    </row>
    <row r="2170" ht="13.5" customHeight="1">
      <c r="A2170" s="1" t="s">
        <v>11896</v>
      </c>
      <c r="B2170" s="1" t="s">
        <v>78</v>
      </c>
      <c r="C2170" s="1" t="s">
        <v>10</v>
      </c>
      <c r="D2170" s="1" t="s">
        <v>12012</v>
      </c>
      <c r="E2170" s="1" t="s">
        <v>12014</v>
      </c>
      <c r="F2170" s="37"/>
      <c r="G2170" s="4"/>
      <c r="H2170" s="4"/>
      <c r="I2170" s="4"/>
      <c r="J2170" s="4"/>
      <c r="K2170" s="4"/>
      <c r="L2170" s="4"/>
      <c r="M2170" s="4"/>
      <c r="N2170" s="4"/>
      <c r="O2170" s="4"/>
      <c r="P2170" s="4"/>
    </row>
    <row r="2171" ht="13.5" customHeight="1">
      <c r="A2171" s="1" t="s">
        <v>11896</v>
      </c>
      <c r="B2171" s="1" t="s">
        <v>99</v>
      </c>
      <c r="C2171" s="1" t="s">
        <v>817</v>
      </c>
      <c r="D2171" s="36"/>
      <c r="E2171" s="36"/>
      <c r="F2171" s="37"/>
      <c r="G2171" s="4"/>
      <c r="H2171" s="4"/>
      <c r="I2171" s="4"/>
      <c r="J2171" s="4"/>
      <c r="K2171" s="4"/>
      <c r="L2171" s="4"/>
      <c r="M2171" s="4"/>
      <c r="N2171" s="4"/>
      <c r="O2171" s="4"/>
      <c r="P2171" s="4"/>
    </row>
    <row r="2172" ht="13.5" customHeight="1">
      <c r="A2172" s="1" t="s">
        <v>12021</v>
      </c>
      <c r="B2172" s="2" t="s">
        <v>1</v>
      </c>
      <c r="C2172" s="1" t="s">
        <v>2</v>
      </c>
      <c r="D2172" s="36"/>
      <c r="E2172" s="36"/>
      <c r="F2172" s="37"/>
      <c r="G2172" s="4"/>
      <c r="H2172" s="4"/>
      <c r="I2172" s="4"/>
      <c r="J2172" s="4"/>
      <c r="K2172" s="4"/>
      <c r="L2172" s="4"/>
      <c r="M2172" s="4"/>
      <c r="N2172" s="4"/>
      <c r="O2172" s="4"/>
      <c r="P2172" s="4"/>
    </row>
    <row r="2173" ht="13.5" customHeight="1">
      <c r="A2173" s="1" t="s">
        <v>12021</v>
      </c>
      <c r="B2173" s="1" t="s">
        <v>5</v>
      </c>
      <c r="C2173" s="1" t="s">
        <v>102</v>
      </c>
      <c r="D2173" s="1" t="s">
        <v>12024</v>
      </c>
      <c r="E2173" s="1" t="s">
        <v>12025</v>
      </c>
      <c r="F2173" s="37"/>
      <c r="G2173" s="4"/>
      <c r="H2173" s="4"/>
      <c r="I2173" s="4"/>
      <c r="J2173" s="4"/>
      <c r="K2173" s="4"/>
      <c r="L2173" s="4"/>
      <c r="M2173" s="4"/>
      <c r="N2173" s="4"/>
      <c r="O2173" s="4"/>
      <c r="P2173" s="4"/>
    </row>
    <row r="2174" ht="13.5" customHeight="1">
      <c r="A2174" s="1" t="s">
        <v>12021</v>
      </c>
      <c r="B2174" s="1" t="s">
        <v>9</v>
      </c>
      <c r="C2174" s="1" t="s">
        <v>115</v>
      </c>
      <c r="D2174" s="1" t="s">
        <v>12029</v>
      </c>
      <c r="E2174" s="1" t="s">
        <v>12030</v>
      </c>
      <c r="F2174" s="37"/>
      <c r="G2174" s="4"/>
      <c r="H2174" s="4"/>
      <c r="I2174" s="4"/>
      <c r="J2174" s="4"/>
      <c r="K2174" s="4"/>
      <c r="L2174" s="4"/>
      <c r="M2174" s="4"/>
      <c r="N2174" s="4"/>
      <c r="O2174" s="4"/>
      <c r="P2174" s="4"/>
    </row>
    <row r="2175" ht="13.5" customHeight="1">
      <c r="A2175" s="1" t="s">
        <v>12021</v>
      </c>
      <c r="B2175" s="1" t="s">
        <v>13</v>
      </c>
      <c r="C2175" s="1" t="s">
        <v>10</v>
      </c>
      <c r="D2175" s="1" t="s">
        <v>12033</v>
      </c>
      <c r="E2175" s="1" t="s">
        <v>12034</v>
      </c>
      <c r="F2175" s="37"/>
      <c r="G2175" s="4"/>
      <c r="H2175" s="4"/>
      <c r="I2175" s="4"/>
      <c r="J2175" s="4"/>
      <c r="K2175" s="4"/>
      <c r="L2175" s="4"/>
      <c r="M2175" s="4"/>
      <c r="N2175" s="4"/>
      <c r="O2175" s="4"/>
      <c r="P2175" s="4"/>
    </row>
    <row r="2176" ht="13.5" customHeight="1">
      <c r="A2176" s="1" t="s">
        <v>12021</v>
      </c>
      <c r="B2176" s="1" t="s">
        <v>16</v>
      </c>
      <c r="C2176" s="1" t="s">
        <v>10</v>
      </c>
      <c r="D2176" s="1" t="s">
        <v>12039</v>
      </c>
      <c r="E2176" s="1" t="s">
        <v>12042</v>
      </c>
      <c r="F2176" s="37"/>
      <c r="G2176" s="4"/>
      <c r="H2176" s="4"/>
      <c r="I2176" s="4"/>
      <c r="J2176" s="4"/>
      <c r="K2176" s="4"/>
      <c r="L2176" s="4"/>
      <c r="M2176" s="4"/>
      <c r="N2176" s="4"/>
      <c r="O2176" s="4"/>
      <c r="P2176" s="4"/>
    </row>
    <row r="2177" ht="13.5" customHeight="1">
      <c r="A2177" s="1" t="s">
        <v>12021</v>
      </c>
      <c r="B2177" s="1" t="s">
        <v>21</v>
      </c>
      <c r="C2177" s="1" t="s">
        <v>10</v>
      </c>
      <c r="D2177" s="1" t="s">
        <v>12047</v>
      </c>
      <c r="E2177" s="1" t="s">
        <v>12048</v>
      </c>
      <c r="F2177" s="37"/>
      <c r="G2177" s="4"/>
      <c r="H2177" s="4"/>
      <c r="I2177" s="4"/>
      <c r="J2177" s="4"/>
      <c r="K2177" s="4"/>
      <c r="L2177" s="4"/>
      <c r="M2177" s="4"/>
      <c r="N2177" s="4"/>
      <c r="O2177" s="4"/>
      <c r="P2177" s="4"/>
    </row>
    <row r="2178" ht="13.5" customHeight="1">
      <c r="A2178" s="1" t="s">
        <v>12021</v>
      </c>
      <c r="B2178" s="1" t="s">
        <v>27</v>
      </c>
      <c r="C2178" s="1" t="s">
        <v>115</v>
      </c>
      <c r="D2178" s="1" t="s">
        <v>12053</v>
      </c>
      <c r="E2178" s="1" t="s">
        <v>12055</v>
      </c>
      <c r="F2178" s="37"/>
      <c r="G2178" s="4"/>
      <c r="H2178" s="4"/>
      <c r="I2178" s="4"/>
      <c r="J2178" s="4"/>
      <c r="K2178" s="4"/>
      <c r="L2178" s="4"/>
      <c r="M2178" s="4"/>
      <c r="N2178" s="4"/>
      <c r="O2178" s="4"/>
      <c r="P2178" s="4"/>
    </row>
    <row r="2179" ht="13.5" customHeight="1">
      <c r="A2179" s="1" t="s">
        <v>12021</v>
      </c>
      <c r="B2179" s="1" t="s">
        <v>31</v>
      </c>
      <c r="C2179" s="1" t="s">
        <v>115</v>
      </c>
      <c r="D2179" s="1" t="s">
        <v>12061</v>
      </c>
      <c r="E2179" s="1" t="s">
        <v>12062</v>
      </c>
      <c r="F2179" s="37"/>
      <c r="G2179" s="4"/>
      <c r="H2179" s="4"/>
      <c r="I2179" s="4"/>
      <c r="J2179" s="4"/>
      <c r="K2179" s="4"/>
      <c r="L2179" s="4"/>
      <c r="M2179" s="4"/>
      <c r="N2179" s="4"/>
      <c r="O2179" s="4"/>
      <c r="P2179" s="4"/>
    </row>
    <row r="2180" ht="13.5" customHeight="1">
      <c r="A2180" s="1" t="s">
        <v>12021</v>
      </c>
      <c r="B2180" s="1" t="s">
        <v>34</v>
      </c>
      <c r="C2180" s="1" t="s">
        <v>115</v>
      </c>
      <c r="D2180" s="1" t="s">
        <v>12069</v>
      </c>
      <c r="E2180" s="1" t="s">
        <v>12071</v>
      </c>
      <c r="F2180" s="37"/>
      <c r="G2180" s="4"/>
      <c r="H2180" s="4"/>
      <c r="I2180" s="4"/>
      <c r="J2180" s="4"/>
      <c r="K2180" s="4"/>
      <c r="L2180" s="4"/>
      <c r="M2180" s="4"/>
      <c r="N2180" s="4"/>
      <c r="O2180" s="4"/>
      <c r="P2180" s="4"/>
    </row>
    <row r="2181" ht="13.5" customHeight="1">
      <c r="A2181" s="1" t="s">
        <v>12021</v>
      </c>
      <c r="B2181" s="1" t="s">
        <v>40</v>
      </c>
      <c r="C2181" s="1" t="s">
        <v>115</v>
      </c>
      <c r="D2181" s="1" t="s">
        <v>12077</v>
      </c>
      <c r="E2181" s="1" t="s">
        <v>12079</v>
      </c>
      <c r="F2181" s="37"/>
      <c r="G2181" s="4"/>
      <c r="H2181" s="4"/>
      <c r="I2181" s="4"/>
      <c r="J2181" s="4"/>
      <c r="K2181" s="4"/>
      <c r="L2181" s="4"/>
      <c r="M2181" s="4"/>
      <c r="N2181" s="4"/>
      <c r="O2181" s="4"/>
      <c r="P2181" s="4"/>
    </row>
    <row r="2182" ht="13.5" customHeight="1">
      <c r="A2182" s="1" t="s">
        <v>12021</v>
      </c>
      <c r="B2182" s="1" t="s">
        <v>45</v>
      </c>
      <c r="C2182" s="1" t="s">
        <v>10</v>
      </c>
      <c r="D2182" s="1" t="s">
        <v>12084</v>
      </c>
      <c r="E2182" s="1" t="s">
        <v>12086</v>
      </c>
      <c r="F2182" s="37"/>
      <c r="G2182" s="4"/>
      <c r="H2182" s="4"/>
      <c r="I2182" s="4"/>
      <c r="J2182" s="4"/>
      <c r="K2182" s="4"/>
      <c r="L2182" s="4"/>
      <c r="M2182" s="4"/>
      <c r="N2182" s="4"/>
      <c r="O2182" s="4"/>
      <c r="P2182" s="4"/>
    </row>
    <row r="2183" ht="13.5" customHeight="1">
      <c r="A2183" s="1" t="s">
        <v>12021</v>
      </c>
      <c r="B2183" s="1" t="s">
        <v>52</v>
      </c>
      <c r="C2183" s="1" t="s">
        <v>10</v>
      </c>
      <c r="D2183" s="1" t="s">
        <v>12093</v>
      </c>
      <c r="E2183" s="1" t="s">
        <v>12094</v>
      </c>
      <c r="F2183" s="37"/>
      <c r="G2183" s="4"/>
      <c r="H2183" s="4"/>
      <c r="I2183" s="4"/>
      <c r="J2183" s="4"/>
      <c r="K2183" s="4"/>
      <c r="L2183" s="4"/>
      <c r="M2183" s="4"/>
      <c r="N2183" s="4"/>
      <c r="O2183" s="4"/>
      <c r="P2183" s="4"/>
    </row>
    <row r="2184" ht="13.5" customHeight="1">
      <c r="A2184" s="1" t="s">
        <v>12021</v>
      </c>
      <c r="B2184" s="1" t="s">
        <v>57</v>
      </c>
      <c r="C2184" s="1" t="s">
        <v>10</v>
      </c>
      <c r="D2184" s="1" t="s">
        <v>12103</v>
      </c>
      <c r="E2184" s="1" t="s">
        <v>12104</v>
      </c>
      <c r="F2184" s="37"/>
      <c r="G2184" s="4"/>
      <c r="H2184" s="4"/>
      <c r="I2184" s="4"/>
      <c r="J2184" s="4"/>
      <c r="K2184" s="4"/>
      <c r="L2184" s="4"/>
      <c r="M2184" s="4"/>
      <c r="N2184" s="4"/>
      <c r="O2184" s="4"/>
      <c r="P2184" s="4"/>
    </row>
    <row r="2185" ht="13.5" customHeight="1">
      <c r="A2185" s="1" t="s">
        <v>12021</v>
      </c>
      <c r="B2185" s="1" t="s">
        <v>60</v>
      </c>
      <c r="C2185" s="1" t="s">
        <v>10</v>
      </c>
      <c r="D2185" s="1" t="s">
        <v>12109</v>
      </c>
      <c r="E2185" s="1" t="s">
        <v>12112</v>
      </c>
      <c r="F2185" s="37"/>
      <c r="G2185" s="4"/>
      <c r="H2185" s="4"/>
      <c r="I2185" s="4"/>
      <c r="J2185" s="4"/>
      <c r="K2185" s="4"/>
      <c r="L2185" s="4"/>
      <c r="M2185" s="4"/>
      <c r="N2185" s="4"/>
      <c r="O2185" s="4"/>
      <c r="P2185" s="4"/>
    </row>
    <row r="2186" ht="13.5" customHeight="1">
      <c r="A2186" s="1" t="s">
        <v>12021</v>
      </c>
      <c r="B2186" s="1" t="s">
        <v>65</v>
      </c>
      <c r="C2186" s="1" t="s">
        <v>10</v>
      </c>
      <c r="D2186" s="1" t="s">
        <v>12115</v>
      </c>
      <c r="E2186" s="1" t="s">
        <v>12117</v>
      </c>
      <c r="F2186" s="37"/>
      <c r="G2186" s="4"/>
      <c r="H2186" s="4"/>
      <c r="I2186" s="4"/>
      <c r="J2186" s="4"/>
      <c r="K2186" s="4"/>
      <c r="L2186" s="4"/>
      <c r="M2186" s="4"/>
      <c r="N2186" s="4"/>
      <c r="O2186" s="4"/>
      <c r="P2186" s="4"/>
    </row>
    <row r="2187" ht="13.5" customHeight="1">
      <c r="A2187" s="1" t="s">
        <v>12021</v>
      </c>
      <c r="B2187" s="1" t="s">
        <v>70</v>
      </c>
      <c r="C2187" s="1" t="s">
        <v>10</v>
      </c>
      <c r="D2187" s="1" t="s">
        <v>12125</v>
      </c>
      <c r="E2187" s="1" t="s">
        <v>12126</v>
      </c>
      <c r="F2187" s="37"/>
      <c r="G2187" s="4"/>
      <c r="H2187" s="4"/>
      <c r="I2187" s="4"/>
      <c r="J2187" s="4"/>
      <c r="K2187" s="4"/>
      <c r="L2187" s="4"/>
      <c r="M2187" s="4"/>
      <c r="N2187" s="4"/>
      <c r="O2187" s="4"/>
      <c r="P2187" s="4"/>
    </row>
    <row r="2188" ht="13.5" customHeight="1">
      <c r="A2188" s="1" t="s">
        <v>12021</v>
      </c>
      <c r="B2188" s="1" t="s">
        <v>74</v>
      </c>
      <c r="C2188" s="1" t="s">
        <v>10</v>
      </c>
      <c r="D2188" s="1" t="s">
        <v>12138</v>
      </c>
      <c r="E2188" s="1" t="s">
        <v>12140</v>
      </c>
      <c r="F2188" s="37"/>
      <c r="G2188" s="4"/>
      <c r="H2188" s="4"/>
      <c r="I2188" s="4"/>
      <c r="J2188" s="4"/>
      <c r="K2188" s="4"/>
      <c r="L2188" s="4"/>
      <c r="M2188" s="4"/>
      <c r="N2188" s="4"/>
      <c r="O2188" s="4"/>
      <c r="P2188" s="4"/>
    </row>
    <row r="2189" ht="13.5" customHeight="1">
      <c r="A2189" s="1" t="s">
        <v>12021</v>
      </c>
      <c r="B2189" s="1" t="s">
        <v>78</v>
      </c>
      <c r="C2189" s="1" t="s">
        <v>10</v>
      </c>
      <c r="D2189" s="1" t="s">
        <v>12143</v>
      </c>
      <c r="E2189" s="1" t="s">
        <v>12144</v>
      </c>
      <c r="F2189" s="37"/>
      <c r="G2189" s="4"/>
      <c r="H2189" s="4"/>
      <c r="I2189" s="4"/>
      <c r="J2189" s="4"/>
      <c r="K2189" s="4"/>
      <c r="L2189" s="4"/>
      <c r="M2189" s="4"/>
      <c r="N2189" s="4"/>
      <c r="O2189" s="4"/>
      <c r="P2189" s="4"/>
    </row>
    <row r="2190" ht="13.5" customHeight="1">
      <c r="A2190" s="1" t="s">
        <v>12021</v>
      </c>
      <c r="B2190" s="1" t="s">
        <v>83</v>
      </c>
      <c r="C2190" s="1" t="s">
        <v>10</v>
      </c>
      <c r="D2190" s="1" t="s">
        <v>12147</v>
      </c>
      <c r="E2190" s="1" t="s">
        <v>12149</v>
      </c>
      <c r="F2190" s="37"/>
      <c r="G2190" s="4"/>
      <c r="H2190" s="4"/>
      <c r="I2190" s="4"/>
      <c r="J2190" s="4"/>
      <c r="K2190" s="4"/>
      <c r="L2190" s="4"/>
      <c r="M2190" s="4"/>
      <c r="N2190" s="4"/>
      <c r="O2190" s="4"/>
      <c r="P2190" s="4"/>
    </row>
    <row r="2191" ht="13.5" customHeight="1">
      <c r="A2191" s="1" t="s">
        <v>12021</v>
      </c>
      <c r="B2191" s="1" t="s">
        <v>86</v>
      </c>
      <c r="C2191" s="1" t="s">
        <v>115</v>
      </c>
      <c r="D2191" s="1" t="s">
        <v>12153</v>
      </c>
      <c r="E2191" s="1" t="s">
        <v>12155</v>
      </c>
      <c r="F2191" s="37"/>
      <c r="G2191" s="4"/>
      <c r="H2191" s="4"/>
      <c r="I2191" s="4"/>
      <c r="J2191" s="4"/>
      <c r="K2191" s="4"/>
      <c r="L2191" s="4"/>
      <c r="M2191" s="4"/>
      <c r="N2191" s="4"/>
      <c r="O2191" s="4"/>
      <c r="P2191" s="4"/>
    </row>
    <row r="2192" ht="13.5" customHeight="1">
      <c r="A2192" s="1" t="s">
        <v>12021</v>
      </c>
      <c r="B2192" s="1" t="s">
        <v>91</v>
      </c>
      <c r="C2192" s="1" t="s">
        <v>10</v>
      </c>
      <c r="D2192" s="1" t="s">
        <v>12159</v>
      </c>
      <c r="E2192" s="1" t="s">
        <v>12160</v>
      </c>
      <c r="F2192" s="37"/>
      <c r="G2192" s="4"/>
      <c r="H2192" s="4"/>
      <c r="I2192" s="4"/>
      <c r="J2192" s="4"/>
      <c r="K2192" s="4"/>
      <c r="L2192" s="4"/>
      <c r="M2192" s="4"/>
      <c r="N2192" s="4"/>
      <c r="O2192" s="4"/>
      <c r="P2192" s="4"/>
    </row>
    <row r="2193" ht="13.5" customHeight="1">
      <c r="A2193" s="1" t="s">
        <v>12021</v>
      </c>
      <c r="B2193" s="1" t="s">
        <v>94</v>
      </c>
      <c r="C2193" s="1" t="s">
        <v>10</v>
      </c>
      <c r="D2193" s="1" t="s">
        <v>12170</v>
      </c>
      <c r="E2193" s="1" t="s">
        <v>12172</v>
      </c>
      <c r="F2193" s="37"/>
      <c r="G2193" s="4"/>
      <c r="H2193" s="4"/>
      <c r="I2193" s="4"/>
      <c r="J2193" s="4"/>
      <c r="K2193" s="4"/>
      <c r="L2193" s="4"/>
      <c r="M2193" s="4"/>
      <c r="N2193" s="4"/>
      <c r="O2193" s="4"/>
      <c r="P2193" s="4"/>
    </row>
    <row r="2194" ht="13.5" customHeight="1">
      <c r="A2194" s="1" t="s">
        <v>12021</v>
      </c>
      <c r="B2194" s="1" t="s">
        <v>186</v>
      </c>
      <c r="C2194" s="1" t="s">
        <v>10</v>
      </c>
      <c r="D2194" s="1" t="s">
        <v>12178</v>
      </c>
      <c r="E2194" s="1" t="s">
        <v>12181</v>
      </c>
      <c r="F2194" s="37"/>
      <c r="G2194" s="4"/>
      <c r="H2194" s="4"/>
      <c r="I2194" s="4"/>
      <c r="J2194" s="4"/>
      <c r="K2194" s="4"/>
      <c r="L2194" s="4"/>
      <c r="M2194" s="4"/>
      <c r="N2194" s="4"/>
      <c r="O2194" s="4"/>
      <c r="P2194" s="4"/>
    </row>
    <row r="2195" ht="13.5" customHeight="1">
      <c r="A2195" s="1" t="s">
        <v>12021</v>
      </c>
      <c r="B2195" s="1" t="s">
        <v>99</v>
      </c>
      <c r="C2195" s="1" t="s">
        <v>817</v>
      </c>
      <c r="D2195" s="36"/>
      <c r="E2195" s="36"/>
      <c r="F2195" s="37"/>
      <c r="G2195" s="4"/>
      <c r="H2195" s="4"/>
      <c r="I2195" s="4"/>
      <c r="J2195" s="4"/>
      <c r="K2195" s="4"/>
      <c r="L2195" s="4"/>
      <c r="M2195" s="4"/>
      <c r="N2195" s="4"/>
      <c r="O2195" s="4"/>
      <c r="P2195" s="4"/>
    </row>
    <row r="2196" ht="13.5" customHeight="1">
      <c r="A2196" s="1" t="s">
        <v>12188</v>
      </c>
      <c r="B2196" s="2" t="s">
        <v>1</v>
      </c>
      <c r="C2196" s="1" t="s">
        <v>2</v>
      </c>
      <c r="D2196" s="36"/>
      <c r="E2196" s="36"/>
      <c r="F2196" s="37"/>
      <c r="G2196" s="4"/>
      <c r="H2196" s="4"/>
      <c r="I2196" s="4"/>
      <c r="J2196" s="4"/>
      <c r="K2196" s="4"/>
      <c r="L2196" s="4"/>
      <c r="M2196" s="4"/>
      <c r="N2196" s="4"/>
      <c r="O2196" s="4"/>
      <c r="P2196" s="4"/>
    </row>
    <row r="2197" ht="13.5" customHeight="1">
      <c r="A2197" s="1" t="s">
        <v>12188</v>
      </c>
      <c r="B2197" s="1" t="s">
        <v>5</v>
      </c>
      <c r="C2197" s="1" t="s">
        <v>130</v>
      </c>
      <c r="D2197" s="1" t="s">
        <v>12195</v>
      </c>
      <c r="E2197" s="1" t="s">
        <v>12196</v>
      </c>
      <c r="F2197" s="37"/>
      <c r="G2197" s="4"/>
      <c r="H2197" s="4"/>
      <c r="I2197" s="4"/>
      <c r="J2197" s="4"/>
      <c r="K2197" s="4"/>
      <c r="L2197" s="4"/>
      <c r="M2197" s="4"/>
      <c r="N2197" s="4"/>
      <c r="O2197" s="4"/>
      <c r="P2197" s="4"/>
    </row>
    <row r="2198" ht="13.5" customHeight="1">
      <c r="A2198" s="1" t="s">
        <v>12188</v>
      </c>
      <c r="B2198" s="1" t="s">
        <v>9</v>
      </c>
      <c r="C2198" s="1" t="s">
        <v>374</v>
      </c>
      <c r="D2198" s="1" t="s">
        <v>12201</v>
      </c>
      <c r="E2198" s="1" t="s">
        <v>12202</v>
      </c>
      <c r="F2198" s="37"/>
      <c r="G2198" s="4"/>
      <c r="H2198" s="4"/>
      <c r="I2198" s="4"/>
      <c r="J2198" s="4"/>
      <c r="K2198" s="4"/>
      <c r="L2198" s="4"/>
      <c r="M2198" s="4"/>
      <c r="N2198" s="4"/>
      <c r="O2198" s="4"/>
      <c r="P2198" s="4"/>
    </row>
    <row r="2199" ht="13.5" customHeight="1">
      <c r="A2199" s="1" t="s">
        <v>12188</v>
      </c>
      <c r="B2199" s="1" t="s">
        <v>13</v>
      </c>
      <c r="C2199" s="1" t="s">
        <v>10</v>
      </c>
      <c r="D2199" s="1" t="s">
        <v>12207</v>
      </c>
      <c r="E2199" s="1" t="s">
        <v>12208</v>
      </c>
      <c r="F2199" s="37"/>
      <c r="G2199" s="4"/>
      <c r="H2199" s="4"/>
      <c r="I2199" s="4"/>
      <c r="J2199" s="4"/>
      <c r="K2199" s="4"/>
      <c r="L2199" s="4"/>
      <c r="M2199" s="4"/>
      <c r="N2199" s="4"/>
      <c r="O2199" s="4"/>
      <c r="P2199" s="4"/>
    </row>
    <row r="2200" ht="13.5" customHeight="1">
      <c r="A2200" s="1" t="s">
        <v>12188</v>
      </c>
      <c r="B2200" s="1" t="s">
        <v>16</v>
      </c>
      <c r="C2200" s="1" t="s">
        <v>10</v>
      </c>
      <c r="D2200" s="1" t="s">
        <v>12213</v>
      </c>
      <c r="E2200" s="1" t="s">
        <v>12214</v>
      </c>
      <c r="F2200" s="37"/>
      <c r="G2200" s="4"/>
      <c r="H2200" s="4"/>
      <c r="I2200" s="4"/>
      <c r="J2200" s="4"/>
      <c r="K2200" s="4"/>
      <c r="L2200" s="4"/>
      <c r="M2200" s="4"/>
      <c r="N2200" s="4"/>
      <c r="O2200" s="4"/>
      <c r="P2200" s="4"/>
    </row>
    <row r="2201" ht="13.5" customHeight="1">
      <c r="A2201" s="1" t="s">
        <v>12188</v>
      </c>
      <c r="B2201" s="1" t="s">
        <v>21</v>
      </c>
      <c r="C2201" s="1" t="s">
        <v>10</v>
      </c>
      <c r="D2201" s="1" t="s">
        <v>12223</v>
      </c>
      <c r="E2201" s="1" t="s">
        <v>12224</v>
      </c>
      <c r="F2201" s="37"/>
      <c r="G2201" s="4"/>
      <c r="H2201" s="4"/>
      <c r="I2201" s="4"/>
      <c r="J2201" s="4"/>
      <c r="K2201" s="4"/>
      <c r="L2201" s="4"/>
      <c r="M2201" s="4"/>
      <c r="N2201" s="4"/>
      <c r="O2201" s="4"/>
      <c r="P2201" s="4"/>
    </row>
    <row r="2202" ht="13.5" customHeight="1">
      <c r="A2202" s="1" t="s">
        <v>12188</v>
      </c>
      <c r="B2202" s="1" t="s">
        <v>27</v>
      </c>
      <c r="C2202" s="1" t="s">
        <v>10</v>
      </c>
      <c r="D2202" s="1" t="s">
        <v>12227</v>
      </c>
      <c r="E2202" s="1" t="s">
        <v>12228</v>
      </c>
      <c r="F2202" s="37"/>
      <c r="G2202" s="4"/>
      <c r="H2202" s="4"/>
      <c r="I2202" s="4"/>
      <c r="J2202" s="4"/>
      <c r="K2202" s="4"/>
      <c r="L2202" s="4"/>
      <c r="M2202" s="4"/>
      <c r="N2202" s="4"/>
      <c r="O2202" s="4"/>
      <c r="P2202" s="4"/>
    </row>
    <row r="2203" ht="13.5" customHeight="1">
      <c r="A2203" s="1" t="s">
        <v>12188</v>
      </c>
      <c r="B2203" s="1" t="s">
        <v>31</v>
      </c>
      <c r="C2203" s="1" t="s">
        <v>10</v>
      </c>
      <c r="D2203" s="1" t="s">
        <v>12234</v>
      </c>
      <c r="E2203" s="1" t="s">
        <v>12236</v>
      </c>
      <c r="F2203" s="37"/>
      <c r="G2203" s="4"/>
      <c r="H2203" s="4"/>
      <c r="I2203" s="4"/>
      <c r="J2203" s="4"/>
      <c r="K2203" s="4"/>
      <c r="L2203" s="4"/>
      <c r="M2203" s="4"/>
      <c r="N2203" s="4"/>
      <c r="O2203" s="4"/>
      <c r="P2203" s="4"/>
    </row>
    <row r="2204" ht="13.5" customHeight="1">
      <c r="A2204" s="1" t="s">
        <v>12188</v>
      </c>
      <c r="B2204" s="1" t="s">
        <v>34</v>
      </c>
      <c r="C2204" s="1" t="s">
        <v>10</v>
      </c>
      <c r="D2204" s="1" t="s">
        <v>12241</v>
      </c>
      <c r="E2204" s="1" t="s">
        <v>12242</v>
      </c>
      <c r="F2204" s="37"/>
      <c r="G2204" s="4"/>
      <c r="H2204" s="4"/>
      <c r="I2204" s="4"/>
      <c r="J2204" s="4"/>
      <c r="K2204" s="4"/>
      <c r="L2204" s="4"/>
      <c r="M2204" s="4"/>
      <c r="N2204" s="4"/>
      <c r="O2204" s="4"/>
      <c r="P2204" s="4"/>
    </row>
    <row r="2205" ht="13.5" customHeight="1">
      <c r="A2205" s="1" t="s">
        <v>12188</v>
      </c>
      <c r="B2205" s="1" t="s">
        <v>40</v>
      </c>
      <c r="C2205" s="1" t="s">
        <v>10</v>
      </c>
      <c r="D2205" s="1" t="s">
        <v>12247</v>
      </c>
      <c r="E2205" s="1" t="s">
        <v>12248</v>
      </c>
      <c r="F2205" s="37"/>
      <c r="G2205" s="4"/>
      <c r="H2205" s="4"/>
      <c r="I2205" s="4"/>
      <c r="J2205" s="4"/>
      <c r="K2205" s="4"/>
      <c r="L2205" s="4"/>
      <c r="M2205" s="4"/>
      <c r="N2205" s="4"/>
      <c r="O2205" s="4"/>
      <c r="P2205" s="4"/>
    </row>
    <row r="2206" ht="13.5" customHeight="1">
      <c r="A2206" s="1" t="s">
        <v>12188</v>
      </c>
      <c r="B2206" s="1" t="s">
        <v>45</v>
      </c>
      <c r="C2206" s="1" t="s">
        <v>10</v>
      </c>
      <c r="D2206" s="1" t="s">
        <v>12250</v>
      </c>
      <c r="E2206" s="1" t="s">
        <v>12252</v>
      </c>
      <c r="F2206" s="37"/>
      <c r="G2206" s="4"/>
      <c r="H2206" s="4"/>
      <c r="I2206" s="4"/>
      <c r="J2206" s="4"/>
      <c r="K2206" s="4"/>
      <c r="L2206" s="4"/>
      <c r="M2206" s="4"/>
      <c r="N2206" s="4"/>
      <c r="O2206" s="4"/>
      <c r="P2206" s="4"/>
    </row>
    <row r="2207" ht="13.5" customHeight="1">
      <c r="A2207" s="1" t="s">
        <v>12188</v>
      </c>
      <c r="B2207" s="1" t="s">
        <v>52</v>
      </c>
      <c r="C2207" s="1" t="s">
        <v>374</v>
      </c>
      <c r="D2207" s="1" t="s">
        <v>12256</v>
      </c>
      <c r="E2207" s="1" t="s">
        <v>12259</v>
      </c>
      <c r="F2207" s="37"/>
      <c r="G2207" s="4"/>
      <c r="H2207" s="4"/>
      <c r="I2207" s="4"/>
      <c r="J2207" s="4"/>
      <c r="K2207" s="4"/>
      <c r="L2207" s="4"/>
      <c r="M2207" s="4"/>
      <c r="N2207" s="4"/>
      <c r="O2207" s="4"/>
      <c r="P2207" s="4"/>
    </row>
    <row r="2208" ht="13.5" customHeight="1">
      <c r="A2208" s="1" t="s">
        <v>12188</v>
      </c>
      <c r="B2208" s="1" t="s">
        <v>57</v>
      </c>
      <c r="C2208" s="1" t="s">
        <v>10</v>
      </c>
      <c r="D2208" s="1" t="s">
        <v>12262</v>
      </c>
      <c r="E2208" s="1" t="s">
        <v>12265</v>
      </c>
      <c r="F2208" s="37"/>
      <c r="G2208" s="4"/>
      <c r="H2208" s="4"/>
      <c r="I2208" s="4"/>
      <c r="J2208" s="4"/>
      <c r="K2208" s="4"/>
      <c r="L2208" s="4"/>
      <c r="M2208" s="4"/>
      <c r="N2208" s="4"/>
      <c r="O2208" s="4"/>
      <c r="P2208" s="4"/>
    </row>
    <row r="2209" ht="13.5" customHeight="1">
      <c r="A2209" s="1" t="s">
        <v>12188</v>
      </c>
      <c r="B2209" s="1" t="s">
        <v>60</v>
      </c>
      <c r="C2209" s="1" t="s">
        <v>10</v>
      </c>
      <c r="D2209" s="1" t="s">
        <v>12271</v>
      </c>
      <c r="E2209" s="1" t="s">
        <v>12272</v>
      </c>
      <c r="F2209" s="37"/>
      <c r="G2209" s="4"/>
      <c r="H2209" s="4"/>
      <c r="I2209" s="4"/>
      <c r="J2209" s="4"/>
      <c r="K2209" s="4"/>
      <c r="L2209" s="4"/>
      <c r="M2209" s="4"/>
      <c r="N2209" s="4"/>
      <c r="O2209" s="4"/>
      <c r="P2209" s="4"/>
    </row>
    <row r="2210" ht="13.5" customHeight="1">
      <c r="A2210" s="1" t="s">
        <v>12188</v>
      </c>
      <c r="B2210" s="1" t="s">
        <v>65</v>
      </c>
      <c r="C2210" s="1" t="s">
        <v>10</v>
      </c>
      <c r="D2210" s="1" t="s">
        <v>12282</v>
      </c>
      <c r="E2210" s="1" t="s">
        <v>12283</v>
      </c>
      <c r="F2210" s="37"/>
      <c r="G2210" s="4"/>
      <c r="H2210" s="4"/>
      <c r="I2210" s="4"/>
      <c r="J2210" s="4"/>
      <c r="K2210" s="4"/>
      <c r="L2210" s="4"/>
      <c r="M2210" s="4"/>
      <c r="N2210" s="4"/>
      <c r="O2210" s="4"/>
      <c r="P2210" s="4"/>
    </row>
    <row r="2211" ht="13.5" customHeight="1">
      <c r="A2211" s="1" t="s">
        <v>12188</v>
      </c>
      <c r="B2211" s="1" t="s">
        <v>99</v>
      </c>
      <c r="C2211" s="1" t="s">
        <v>817</v>
      </c>
      <c r="D2211" s="36"/>
      <c r="E2211" s="36"/>
      <c r="F2211" s="37"/>
      <c r="G2211" s="4"/>
      <c r="H2211" s="4"/>
      <c r="I2211" s="4"/>
      <c r="J2211" s="4"/>
      <c r="K2211" s="4"/>
      <c r="L2211" s="4"/>
      <c r="M2211" s="4"/>
      <c r="N2211" s="4"/>
      <c r="O2211" s="4"/>
      <c r="P2211" s="4"/>
    </row>
    <row r="2212" ht="13.5" customHeight="1">
      <c r="A2212" s="1" t="s">
        <v>12294</v>
      </c>
      <c r="B2212" s="2" t="s">
        <v>1</v>
      </c>
      <c r="C2212" s="1" t="s">
        <v>2</v>
      </c>
      <c r="D2212" s="36"/>
      <c r="E2212" s="36"/>
      <c r="F2212" s="37"/>
      <c r="G2212" s="4"/>
      <c r="H2212" s="4"/>
      <c r="I2212" s="4"/>
      <c r="J2212" s="4"/>
      <c r="K2212" s="4"/>
      <c r="L2212" s="4"/>
      <c r="M2212" s="4"/>
      <c r="N2212" s="4"/>
      <c r="O2212" s="4"/>
      <c r="P2212" s="4"/>
    </row>
    <row r="2213" ht="13.5" customHeight="1">
      <c r="A2213" s="1" t="s">
        <v>12294</v>
      </c>
      <c r="B2213" s="1" t="s">
        <v>5</v>
      </c>
      <c r="C2213" s="1" t="s">
        <v>303</v>
      </c>
      <c r="D2213" s="1" t="s">
        <v>12307</v>
      </c>
      <c r="E2213" s="1" t="s">
        <v>12308</v>
      </c>
      <c r="F2213" s="37"/>
      <c r="G2213" s="4"/>
      <c r="H2213" s="4"/>
      <c r="I2213" s="4"/>
      <c r="J2213" s="4"/>
      <c r="K2213" s="4"/>
      <c r="L2213" s="4"/>
      <c r="M2213" s="4"/>
      <c r="N2213" s="4"/>
      <c r="O2213" s="4"/>
      <c r="P2213" s="4"/>
    </row>
    <row r="2214" ht="13.5" customHeight="1">
      <c r="A2214" s="1" t="s">
        <v>12294</v>
      </c>
      <c r="B2214" s="1" t="s">
        <v>9</v>
      </c>
      <c r="C2214" s="1" t="s">
        <v>10</v>
      </c>
      <c r="D2214" s="1" t="s">
        <v>12313</v>
      </c>
      <c r="E2214" s="1" t="s">
        <v>12314</v>
      </c>
      <c r="F2214" s="37"/>
      <c r="G2214" s="4"/>
      <c r="H2214" s="4"/>
      <c r="I2214" s="4"/>
      <c r="J2214" s="4"/>
      <c r="K2214" s="4"/>
      <c r="L2214" s="4"/>
      <c r="M2214" s="4"/>
      <c r="N2214" s="4"/>
      <c r="O2214" s="4"/>
      <c r="P2214" s="4"/>
    </row>
    <row r="2215" ht="13.5" customHeight="1">
      <c r="A2215" s="1" t="s">
        <v>12294</v>
      </c>
      <c r="B2215" s="1" t="s">
        <v>13</v>
      </c>
      <c r="C2215" s="1" t="s">
        <v>10</v>
      </c>
      <c r="D2215" s="1" t="s">
        <v>12320</v>
      </c>
      <c r="E2215" s="1" t="s">
        <v>12323</v>
      </c>
      <c r="F2215" s="37"/>
      <c r="G2215" s="4"/>
      <c r="H2215" s="4"/>
      <c r="I2215" s="4"/>
      <c r="J2215" s="4"/>
      <c r="K2215" s="4"/>
      <c r="L2215" s="4"/>
      <c r="M2215" s="4"/>
      <c r="N2215" s="4"/>
      <c r="O2215" s="4"/>
      <c r="P2215" s="4"/>
    </row>
    <row r="2216" ht="13.5" customHeight="1">
      <c r="A2216" s="1" t="s">
        <v>12294</v>
      </c>
      <c r="B2216" s="1" t="s">
        <v>16</v>
      </c>
      <c r="C2216" s="1" t="s">
        <v>10</v>
      </c>
      <c r="D2216" s="1" t="s">
        <v>12326</v>
      </c>
      <c r="E2216" s="1" t="s">
        <v>12329</v>
      </c>
      <c r="F2216" s="37"/>
      <c r="G2216" s="4"/>
      <c r="H2216" s="4"/>
      <c r="I2216" s="4"/>
      <c r="J2216" s="4"/>
      <c r="K2216" s="4"/>
      <c r="L2216" s="4"/>
      <c r="M2216" s="4"/>
      <c r="N2216" s="4"/>
      <c r="O2216" s="4"/>
      <c r="P2216" s="4"/>
    </row>
    <row r="2217" ht="13.5" customHeight="1">
      <c r="A2217" s="1" t="s">
        <v>12294</v>
      </c>
      <c r="B2217" s="1" t="s">
        <v>21</v>
      </c>
      <c r="C2217" s="1" t="s">
        <v>10</v>
      </c>
      <c r="D2217" s="1" t="s">
        <v>12335</v>
      </c>
      <c r="E2217" s="1" t="s">
        <v>12336</v>
      </c>
      <c r="F2217" s="37"/>
      <c r="G2217" s="4"/>
      <c r="H2217" s="4"/>
      <c r="I2217" s="4"/>
      <c r="J2217" s="4"/>
      <c r="K2217" s="4"/>
      <c r="L2217" s="4"/>
      <c r="M2217" s="4"/>
      <c r="N2217" s="4"/>
      <c r="O2217" s="4"/>
      <c r="P2217" s="4"/>
    </row>
    <row r="2218" ht="13.5" customHeight="1">
      <c r="A2218" s="1" t="s">
        <v>12294</v>
      </c>
      <c r="B2218" s="1" t="s">
        <v>27</v>
      </c>
      <c r="C2218" s="1" t="s">
        <v>10</v>
      </c>
      <c r="D2218" s="1" t="s">
        <v>12339</v>
      </c>
      <c r="E2218" s="1" t="s">
        <v>12340</v>
      </c>
      <c r="F2218" s="37"/>
      <c r="G2218" s="4"/>
      <c r="H2218" s="4"/>
      <c r="I2218" s="4"/>
      <c r="J2218" s="4"/>
      <c r="K2218" s="4"/>
      <c r="L2218" s="4"/>
      <c r="M2218" s="4"/>
      <c r="N2218" s="4"/>
      <c r="O2218" s="4"/>
      <c r="P2218" s="4"/>
    </row>
    <row r="2219" ht="13.5" customHeight="1">
      <c r="A2219" s="1" t="s">
        <v>12294</v>
      </c>
      <c r="B2219" s="1" t="s">
        <v>31</v>
      </c>
      <c r="C2219" s="1" t="s">
        <v>10</v>
      </c>
      <c r="D2219" s="1" t="s">
        <v>12344</v>
      </c>
      <c r="E2219" s="1" t="s">
        <v>12345</v>
      </c>
      <c r="F2219" s="37"/>
      <c r="G2219" s="4"/>
      <c r="H2219" s="4"/>
      <c r="I2219" s="4"/>
      <c r="J2219" s="4"/>
      <c r="K2219" s="4"/>
      <c r="L2219" s="4"/>
      <c r="M2219" s="4"/>
      <c r="N2219" s="4"/>
      <c r="O2219" s="4"/>
      <c r="P2219" s="4"/>
    </row>
    <row r="2220" ht="13.5" customHeight="1">
      <c r="A2220" s="1" t="s">
        <v>12294</v>
      </c>
      <c r="B2220" s="1" t="s">
        <v>34</v>
      </c>
      <c r="C2220" s="1" t="s">
        <v>10</v>
      </c>
      <c r="D2220" s="1" t="s">
        <v>12349</v>
      </c>
      <c r="E2220" s="1" t="s">
        <v>12351</v>
      </c>
      <c r="F2220" s="37"/>
      <c r="G2220" s="4"/>
      <c r="H2220" s="4"/>
      <c r="I2220" s="4"/>
      <c r="J2220" s="4"/>
      <c r="K2220" s="4"/>
      <c r="L2220" s="4"/>
      <c r="M2220" s="4"/>
      <c r="N2220" s="4"/>
      <c r="O2220" s="4"/>
      <c r="P2220" s="4"/>
    </row>
    <row r="2221" ht="13.5" customHeight="1">
      <c r="A2221" s="1" t="s">
        <v>12294</v>
      </c>
      <c r="B2221" s="1" t="s">
        <v>40</v>
      </c>
      <c r="C2221" s="1" t="s">
        <v>10</v>
      </c>
      <c r="D2221" s="1" t="s">
        <v>12356</v>
      </c>
      <c r="E2221" s="1" t="s">
        <v>12357</v>
      </c>
      <c r="F2221" s="37"/>
      <c r="G2221" s="4"/>
      <c r="H2221" s="4"/>
      <c r="I2221" s="4"/>
      <c r="J2221" s="4"/>
      <c r="K2221" s="4"/>
      <c r="L2221" s="4"/>
      <c r="M2221" s="4"/>
      <c r="N2221" s="4"/>
      <c r="O2221" s="4"/>
      <c r="P2221" s="4"/>
    </row>
    <row r="2222" ht="13.5" customHeight="1">
      <c r="A2222" s="1" t="s">
        <v>12294</v>
      </c>
      <c r="B2222" s="1" t="s">
        <v>45</v>
      </c>
      <c r="C2222" s="1" t="s">
        <v>10</v>
      </c>
      <c r="D2222" s="1" t="s">
        <v>12360</v>
      </c>
      <c r="E2222" s="1" t="s">
        <v>12361</v>
      </c>
      <c r="F2222" s="37"/>
      <c r="G2222" s="4"/>
      <c r="H2222" s="4"/>
      <c r="I2222" s="4"/>
      <c r="J2222" s="4"/>
      <c r="K2222" s="4"/>
      <c r="L2222" s="4"/>
      <c r="M2222" s="4"/>
      <c r="N2222" s="4"/>
      <c r="O2222" s="4"/>
      <c r="P2222" s="4"/>
    </row>
    <row r="2223" ht="13.5" customHeight="1">
      <c r="A2223" s="1" t="s">
        <v>12294</v>
      </c>
      <c r="B2223" s="1" t="s">
        <v>52</v>
      </c>
      <c r="C2223" s="1" t="s">
        <v>10</v>
      </c>
      <c r="D2223" s="1" t="s">
        <v>12364</v>
      </c>
      <c r="E2223" s="1" t="s">
        <v>12365</v>
      </c>
      <c r="F2223" s="37"/>
      <c r="G2223" s="4"/>
      <c r="H2223" s="4"/>
      <c r="I2223" s="4"/>
      <c r="J2223" s="4"/>
      <c r="K2223" s="4"/>
      <c r="L2223" s="4"/>
      <c r="M2223" s="4"/>
      <c r="N2223" s="4"/>
      <c r="O2223" s="4"/>
      <c r="P2223" s="4"/>
    </row>
    <row r="2224" ht="13.5" customHeight="1">
      <c r="A2224" s="1" t="s">
        <v>12294</v>
      </c>
      <c r="B2224" s="1" t="s">
        <v>57</v>
      </c>
      <c r="C2224" s="1" t="s">
        <v>10</v>
      </c>
      <c r="D2224" s="1" t="s">
        <v>12368</v>
      </c>
      <c r="E2224" s="1" t="s">
        <v>12369</v>
      </c>
      <c r="F2224" s="37"/>
      <c r="G2224" s="4"/>
      <c r="H2224" s="4"/>
      <c r="I2224" s="4"/>
      <c r="J2224" s="4"/>
      <c r="K2224" s="4"/>
      <c r="L2224" s="4"/>
      <c r="M2224" s="4"/>
      <c r="N2224" s="4"/>
      <c r="O2224" s="4"/>
      <c r="P2224" s="4"/>
    </row>
    <row r="2225" ht="13.5" customHeight="1">
      <c r="A2225" s="1" t="s">
        <v>12294</v>
      </c>
      <c r="B2225" s="1" t="s">
        <v>60</v>
      </c>
      <c r="C2225" s="1" t="s">
        <v>10</v>
      </c>
      <c r="D2225" s="1" t="s">
        <v>12374</v>
      </c>
      <c r="E2225" s="1" t="s">
        <v>12376</v>
      </c>
      <c r="F2225" s="37"/>
      <c r="G2225" s="4"/>
      <c r="H2225" s="4"/>
      <c r="I2225" s="4"/>
      <c r="J2225" s="4"/>
      <c r="K2225" s="4"/>
      <c r="L2225" s="4"/>
      <c r="M2225" s="4"/>
      <c r="N2225" s="4"/>
      <c r="O2225" s="4"/>
      <c r="P2225" s="4"/>
    </row>
    <row r="2226" ht="13.5" customHeight="1">
      <c r="A2226" s="1" t="s">
        <v>12294</v>
      </c>
      <c r="B2226" s="1" t="s">
        <v>65</v>
      </c>
      <c r="C2226" s="1" t="s">
        <v>374</v>
      </c>
      <c r="D2226" s="1" t="s">
        <v>12380</v>
      </c>
      <c r="E2226" s="1" t="s">
        <v>12393</v>
      </c>
      <c r="F2226" s="37"/>
      <c r="G2226" s="4"/>
      <c r="H2226" s="4"/>
      <c r="I2226" s="4"/>
      <c r="J2226" s="4"/>
      <c r="K2226" s="4"/>
      <c r="L2226" s="4"/>
      <c r="M2226" s="4"/>
      <c r="N2226" s="4"/>
      <c r="O2226" s="4"/>
      <c r="P2226" s="4"/>
    </row>
    <row r="2227" ht="13.5" customHeight="1">
      <c r="A2227" s="1" t="s">
        <v>12294</v>
      </c>
      <c r="B2227" s="1" t="s">
        <v>70</v>
      </c>
      <c r="C2227" s="1" t="s">
        <v>10</v>
      </c>
      <c r="D2227" s="1" t="s">
        <v>12398</v>
      </c>
      <c r="E2227" s="1" t="s">
        <v>12399</v>
      </c>
      <c r="F2227" s="37"/>
      <c r="G2227" s="4"/>
      <c r="H2227" s="4"/>
      <c r="I2227" s="4"/>
      <c r="J2227" s="4"/>
      <c r="K2227" s="4"/>
      <c r="L2227" s="4"/>
      <c r="M2227" s="4"/>
      <c r="N2227" s="4"/>
      <c r="O2227" s="4"/>
      <c r="P2227" s="4"/>
    </row>
    <row r="2228" ht="13.5" customHeight="1">
      <c r="A2228" s="1" t="s">
        <v>12294</v>
      </c>
      <c r="B2228" s="1" t="s">
        <v>74</v>
      </c>
      <c r="C2228" s="1" t="s">
        <v>10</v>
      </c>
      <c r="D2228" s="1" t="s">
        <v>12404</v>
      </c>
      <c r="E2228" s="1" t="s">
        <v>12405</v>
      </c>
      <c r="F2228" s="37"/>
      <c r="G2228" s="4"/>
      <c r="H2228" s="4"/>
      <c r="I2228" s="4"/>
      <c r="J2228" s="4"/>
      <c r="K2228" s="4"/>
      <c r="L2228" s="4"/>
      <c r="M2228" s="4"/>
      <c r="N2228" s="4"/>
      <c r="O2228" s="4"/>
      <c r="P2228" s="4"/>
    </row>
    <row r="2229" ht="13.5" customHeight="1">
      <c r="A2229" s="1" t="s">
        <v>12294</v>
      </c>
      <c r="B2229" s="1" t="s">
        <v>78</v>
      </c>
      <c r="C2229" s="1" t="s">
        <v>10</v>
      </c>
      <c r="D2229" s="1" t="s">
        <v>12410</v>
      </c>
      <c r="E2229" s="1" t="s">
        <v>12411</v>
      </c>
      <c r="F2229" s="37"/>
      <c r="G2229" s="4"/>
      <c r="H2229" s="4"/>
      <c r="I2229" s="4"/>
      <c r="J2229" s="4"/>
      <c r="K2229" s="4"/>
      <c r="L2229" s="4"/>
      <c r="M2229" s="4"/>
      <c r="N2229" s="4"/>
      <c r="O2229" s="4"/>
      <c r="P2229" s="4"/>
    </row>
    <row r="2230" ht="13.5" customHeight="1">
      <c r="A2230" s="1" t="s">
        <v>12294</v>
      </c>
      <c r="B2230" s="1" t="s">
        <v>83</v>
      </c>
      <c r="C2230" s="1" t="s">
        <v>10</v>
      </c>
      <c r="D2230" s="1" t="s">
        <v>12418</v>
      </c>
      <c r="E2230" s="1" t="s">
        <v>12419</v>
      </c>
      <c r="F2230" s="37"/>
      <c r="G2230" s="4"/>
      <c r="H2230" s="4"/>
      <c r="I2230" s="4"/>
      <c r="J2230" s="4"/>
      <c r="K2230" s="4"/>
      <c r="L2230" s="4"/>
      <c r="M2230" s="4"/>
      <c r="N2230" s="4"/>
      <c r="O2230" s="4"/>
      <c r="P2230" s="4"/>
    </row>
    <row r="2231" ht="13.5" customHeight="1">
      <c r="A2231" s="1" t="s">
        <v>12294</v>
      </c>
      <c r="B2231" s="1" t="s">
        <v>86</v>
      </c>
      <c r="C2231" s="1" t="s">
        <v>10</v>
      </c>
      <c r="D2231" s="1" t="s">
        <v>12422</v>
      </c>
      <c r="E2231" s="1" t="s">
        <v>12423</v>
      </c>
      <c r="F2231" s="37"/>
      <c r="G2231" s="4"/>
      <c r="H2231" s="4"/>
      <c r="I2231" s="4"/>
      <c r="J2231" s="4"/>
      <c r="K2231" s="4"/>
      <c r="L2231" s="4"/>
      <c r="M2231" s="4"/>
      <c r="N2231" s="4"/>
      <c r="O2231" s="4"/>
      <c r="P2231" s="4"/>
    </row>
    <row r="2232" ht="13.5" customHeight="1">
      <c r="A2232" s="1" t="s">
        <v>12294</v>
      </c>
      <c r="B2232" s="1" t="s">
        <v>91</v>
      </c>
      <c r="C2232" s="1" t="s">
        <v>10</v>
      </c>
      <c r="D2232" s="1" t="s">
        <v>12427</v>
      </c>
      <c r="E2232" s="1" t="s">
        <v>12428</v>
      </c>
      <c r="F2232" s="37"/>
      <c r="G2232" s="4"/>
      <c r="H2232" s="4"/>
      <c r="I2232" s="4"/>
      <c r="J2232" s="4"/>
      <c r="K2232" s="4"/>
      <c r="L2232" s="4"/>
      <c r="M2232" s="4"/>
      <c r="N2232" s="4"/>
      <c r="O2232" s="4"/>
      <c r="P2232" s="4"/>
    </row>
    <row r="2233" ht="13.5" customHeight="1">
      <c r="A2233" s="1" t="s">
        <v>12294</v>
      </c>
      <c r="B2233" s="1" t="s">
        <v>94</v>
      </c>
      <c r="C2233" s="1" t="s">
        <v>10</v>
      </c>
      <c r="D2233" s="1" t="s">
        <v>12431</v>
      </c>
      <c r="E2233" s="1" t="s">
        <v>12432</v>
      </c>
      <c r="F2233" s="37"/>
      <c r="G2233" s="4"/>
      <c r="H2233" s="4"/>
      <c r="I2233" s="4"/>
      <c r="J2233" s="4"/>
      <c r="K2233" s="4"/>
      <c r="L2233" s="4"/>
      <c r="M2233" s="4"/>
      <c r="N2233" s="4"/>
      <c r="O2233" s="4"/>
      <c r="P2233" s="4"/>
    </row>
    <row r="2234" ht="13.5" customHeight="1">
      <c r="A2234" s="1" t="s">
        <v>12294</v>
      </c>
      <c r="B2234" s="1" t="s">
        <v>186</v>
      </c>
      <c r="C2234" s="1" t="s">
        <v>10</v>
      </c>
      <c r="D2234" s="1" t="s">
        <v>12438</v>
      </c>
      <c r="E2234" s="1" t="s">
        <v>12440</v>
      </c>
      <c r="F2234" s="37"/>
      <c r="G2234" s="4"/>
      <c r="H2234" s="4"/>
      <c r="I2234" s="4"/>
      <c r="J2234" s="4"/>
      <c r="K2234" s="4"/>
      <c r="L2234" s="4"/>
      <c r="M2234" s="4"/>
      <c r="N2234" s="4"/>
      <c r="O2234" s="4"/>
      <c r="P2234" s="4"/>
    </row>
    <row r="2235" ht="13.5" customHeight="1">
      <c r="A2235" s="1" t="s">
        <v>12294</v>
      </c>
      <c r="B2235" s="1" t="s">
        <v>189</v>
      </c>
      <c r="C2235" s="1" t="s">
        <v>10</v>
      </c>
      <c r="D2235" s="1" t="s">
        <v>12445</v>
      </c>
      <c r="E2235" s="1" t="s">
        <v>12446</v>
      </c>
      <c r="F2235" s="37"/>
      <c r="G2235" s="4"/>
      <c r="H2235" s="4"/>
      <c r="I2235" s="4"/>
      <c r="J2235" s="4"/>
      <c r="K2235" s="4"/>
      <c r="L2235" s="4"/>
      <c r="M2235" s="4"/>
      <c r="N2235" s="4"/>
      <c r="O2235" s="4"/>
      <c r="P2235" s="4"/>
    </row>
    <row r="2236" ht="13.5" customHeight="1">
      <c r="A2236" s="1" t="s">
        <v>12294</v>
      </c>
      <c r="B2236" s="1" t="s">
        <v>193</v>
      </c>
      <c r="C2236" s="1" t="s">
        <v>115</v>
      </c>
      <c r="D2236" s="1" t="s">
        <v>12452</v>
      </c>
      <c r="E2236" s="1" t="s">
        <v>12454</v>
      </c>
      <c r="F2236" s="37"/>
      <c r="G2236" s="4"/>
      <c r="H2236" s="4"/>
      <c r="I2236" s="4"/>
      <c r="J2236" s="4"/>
      <c r="K2236" s="4"/>
      <c r="L2236" s="4"/>
      <c r="M2236" s="4"/>
      <c r="N2236" s="4"/>
      <c r="O2236" s="4"/>
      <c r="P2236" s="4"/>
    </row>
    <row r="2237" ht="13.5" customHeight="1">
      <c r="A2237" s="1" t="s">
        <v>12294</v>
      </c>
      <c r="B2237" s="1" t="s">
        <v>197</v>
      </c>
      <c r="C2237" s="1" t="s">
        <v>10</v>
      </c>
      <c r="D2237" s="1" t="s">
        <v>12466</v>
      </c>
      <c r="E2237" s="1" t="s">
        <v>12468</v>
      </c>
      <c r="F2237" s="37"/>
      <c r="G2237" s="4"/>
      <c r="H2237" s="4"/>
      <c r="I2237" s="4"/>
      <c r="J2237" s="4"/>
      <c r="K2237" s="4"/>
      <c r="L2237" s="4"/>
      <c r="M2237" s="4"/>
      <c r="N2237" s="4"/>
      <c r="O2237" s="4"/>
      <c r="P2237" s="4"/>
    </row>
    <row r="2238" ht="13.5" customHeight="1">
      <c r="A2238" s="1" t="s">
        <v>12294</v>
      </c>
      <c r="B2238" s="1" t="s">
        <v>201</v>
      </c>
      <c r="C2238" s="1" t="s">
        <v>374</v>
      </c>
      <c r="D2238" s="1" t="s">
        <v>12473</v>
      </c>
      <c r="E2238" s="1" t="s">
        <v>12474</v>
      </c>
      <c r="F2238" s="37"/>
      <c r="G2238" s="4"/>
      <c r="H2238" s="4"/>
      <c r="I2238" s="4"/>
      <c r="J2238" s="4"/>
      <c r="K2238" s="4"/>
      <c r="L2238" s="4"/>
      <c r="M2238" s="4"/>
      <c r="N2238" s="4"/>
      <c r="O2238" s="4"/>
      <c r="P2238" s="4"/>
    </row>
    <row r="2239" ht="13.5" customHeight="1">
      <c r="A2239" s="1" t="s">
        <v>12294</v>
      </c>
      <c r="B2239" s="1" t="s">
        <v>206</v>
      </c>
      <c r="C2239" s="1" t="s">
        <v>10</v>
      </c>
      <c r="D2239" s="1" t="s">
        <v>12479</v>
      </c>
      <c r="E2239" s="1" t="s">
        <v>12480</v>
      </c>
      <c r="F2239" s="37"/>
      <c r="G2239" s="4"/>
      <c r="H2239" s="4"/>
      <c r="I2239" s="4"/>
      <c r="J2239" s="4"/>
      <c r="K2239" s="4"/>
      <c r="L2239" s="4"/>
      <c r="M2239" s="4"/>
      <c r="N2239" s="4"/>
      <c r="O2239" s="4"/>
      <c r="P2239" s="4"/>
    </row>
    <row r="2240" ht="13.5" customHeight="1">
      <c r="A2240" s="1" t="s">
        <v>12294</v>
      </c>
      <c r="B2240" s="1" t="s">
        <v>211</v>
      </c>
      <c r="C2240" s="1" t="s">
        <v>115</v>
      </c>
      <c r="D2240" s="1" t="s">
        <v>12485</v>
      </c>
      <c r="E2240" s="1" t="s">
        <v>12486</v>
      </c>
      <c r="F2240" s="37"/>
      <c r="G2240" s="4"/>
      <c r="H2240" s="4"/>
      <c r="I2240" s="4"/>
      <c r="J2240" s="4"/>
      <c r="K2240" s="4"/>
      <c r="L2240" s="4"/>
      <c r="M2240" s="4"/>
      <c r="N2240" s="4"/>
      <c r="O2240" s="4"/>
      <c r="P2240" s="4"/>
    </row>
    <row r="2241" ht="13.5" customHeight="1">
      <c r="A2241" s="1" t="s">
        <v>12294</v>
      </c>
      <c r="B2241" s="1" t="s">
        <v>215</v>
      </c>
      <c r="C2241" s="1" t="s">
        <v>10</v>
      </c>
      <c r="D2241" s="1" t="s">
        <v>12491</v>
      </c>
      <c r="E2241" s="1" t="s">
        <v>12492</v>
      </c>
      <c r="F2241" s="37"/>
      <c r="G2241" s="4"/>
      <c r="H2241" s="4"/>
      <c r="I2241" s="4"/>
      <c r="J2241" s="4"/>
      <c r="K2241" s="4"/>
      <c r="L2241" s="4"/>
      <c r="M2241" s="4"/>
      <c r="N2241" s="4"/>
      <c r="O2241" s="4"/>
      <c r="P2241" s="4"/>
    </row>
    <row r="2242" ht="13.5" customHeight="1">
      <c r="A2242" s="1" t="s">
        <v>12294</v>
      </c>
      <c r="B2242" s="1" t="s">
        <v>220</v>
      </c>
      <c r="C2242" s="1" t="s">
        <v>10</v>
      </c>
      <c r="D2242" s="1" t="s">
        <v>12497</v>
      </c>
      <c r="E2242" s="1" t="s">
        <v>12499</v>
      </c>
      <c r="F2242" s="37"/>
      <c r="G2242" s="4"/>
      <c r="H2242" s="4"/>
      <c r="I2242" s="4"/>
      <c r="J2242" s="4"/>
      <c r="K2242" s="4"/>
      <c r="L2242" s="4"/>
      <c r="M2242" s="4"/>
      <c r="N2242" s="4"/>
      <c r="O2242" s="4"/>
      <c r="P2242" s="4"/>
    </row>
    <row r="2243" ht="13.5" customHeight="1">
      <c r="A2243" s="1" t="s">
        <v>12294</v>
      </c>
      <c r="B2243" s="1" t="s">
        <v>223</v>
      </c>
      <c r="C2243" s="1" t="s">
        <v>10</v>
      </c>
      <c r="D2243" s="1" t="s">
        <v>12504</v>
      </c>
      <c r="E2243" s="1" t="s">
        <v>12506</v>
      </c>
      <c r="F2243" s="37"/>
      <c r="G2243" s="4"/>
      <c r="H2243" s="4"/>
      <c r="I2243" s="4"/>
      <c r="J2243" s="4"/>
      <c r="K2243" s="4"/>
      <c r="L2243" s="4"/>
      <c r="M2243" s="4"/>
      <c r="N2243" s="4"/>
      <c r="O2243" s="4"/>
      <c r="P2243" s="4"/>
    </row>
    <row r="2244" ht="13.5" customHeight="1">
      <c r="A2244" s="1" t="s">
        <v>12294</v>
      </c>
      <c r="B2244" s="1" t="s">
        <v>229</v>
      </c>
      <c r="C2244" s="1" t="s">
        <v>115</v>
      </c>
      <c r="D2244" s="1" t="s">
        <v>12509</v>
      </c>
      <c r="E2244" s="1" t="s">
        <v>12510</v>
      </c>
      <c r="F2244" s="37"/>
      <c r="G2244" s="4"/>
      <c r="H2244" s="4"/>
      <c r="I2244" s="4"/>
      <c r="J2244" s="4"/>
      <c r="K2244" s="4"/>
      <c r="L2244" s="4"/>
      <c r="M2244" s="4"/>
      <c r="N2244" s="4"/>
      <c r="O2244" s="4"/>
      <c r="P2244" s="4"/>
    </row>
    <row r="2245" ht="13.5" customHeight="1">
      <c r="A2245" s="1" t="s">
        <v>12294</v>
      </c>
      <c r="B2245" s="1" t="s">
        <v>233</v>
      </c>
      <c r="C2245" s="1" t="s">
        <v>10</v>
      </c>
      <c r="D2245" s="1" t="s">
        <v>12514</v>
      </c>
      <c r="E2245" s="1" t="s">
        <v>12515</v>
      </c>
      <c r="F2245" s="37"/>
      <c r="G2245" s="4"/>
      <c r="H2245" s="4"/>
      <c r="I2245" s="4"/>
      <c r="J2245" s="4"/>
      <c r="K2245" s="4"/>
      <c r="L2245" s="4"/>
      <c r="M2245" s="4"/>
      <c r="N2245" s="4"/>
      <c r="O2245" s="4"/>
      <c r="P2245" s="4"/>
    </row>
    <row r="2246" ht="13.5" customHeight="1">
      <c r="A2246" s="1" t="s">
        <v>12294</v>
      </c>
      <c r="B2246" s="1" t="s">
        <v>237</v>
      </c>
      <c r="C2246" s="1" t="s">
        <v>10</v>
      </c>
      <c r="D2246" s="1" t="s">
        <v>12520</v>
      </c>
      <c r="E2246" s="1" t="s">
        <v>12521</v>
      </c>
      <c r="F2246" s="37"/>
      <c r="G2246" s="4"/>
      <c r="H2246" s="4"/>
      <c r="I2246" s="4"/>
      <c r="J2246" s="4"/>
      <c r="K2246" s="4"/>
      <c r="L2246" s="4"/>
      <c r="M2246" s="4"/>
      <c r="N2246" s="4"/>
      <c r="O2246" s="4"/>
      <c r="P2246" s="4"/>
    </row>
    <row r="2247" ht="13.5" customHeight="1">
      <c r="A2247" s="1" t="s">
        <v>12294</v>
      </c>
      <c r="B2247" s="1" t="s">
        <v>241</v>
      </c>
      <c r="C2247" s="1" t="s">
        <v>10</v>
      </c>
      <c r="D2247" s="1" t="s">
        <v>12526</v>
      </c>
      <c r="E2247" s="1" t="s">
        <v>12527</v>
      </c>
      <c r="F2247" s="37"/>
      <c r="G2247" s="4"/>
      <c r="H2247" s="4"/>
      <c r="I2247" s="4"/>
      <c r="J2247" s="4"/>
      <c r="K2247" s="4"/>
      <c r="L2247" s="4"/>
      <c r="M2247" s="4"/>
      <c r="N2247" s="4"/>
      <c r="O2247" s="4"/>
      <c r="P2247" s="4"/>
    </row>
    <row r="2248" ht="13.5" customHeight="1">
      <c r="A2248" s="1" t="s">
        <v>12294</v>
      </c>
      <c r="B2248" s="1" t="s">
        <v>244</v>
      </c>
      <c r="C2248" s="1" t="s">
        <v>10</v>
      </c>
      <c r="D2248" s="1" t="s">
        <v>12534</v>
      </c>
      <c r="E2248" s="1" t="s">
        <v>12535</v>
      </c>
      <c r="F2248" s="37"/>
      <c r="G2248" s="4"/>
      <c r="H2248" s="4"/>
      <c r="I2248" s="4"/>
      <c r="J2248" s="4"/>
      <c r="K2248" s="4"/>
      <c r="L2248" s="4"/>
      <c r="M2248" s="4"/>
      <c r="N2248" s="4"/>
      <c r="O2248" s="4"/>
      <c r="P2248" s="4"/>
    </row>
    <row r="2249" ht="13.5" customHeight="1">
      <c r="A2249" s="1" t="s">
        <v>12294</v>
      </c>
      <c r="B2249" s="1" t="s">
        <v>247</v>
      </c>
      <c r="C2249" s="1" t="s">
        <v>10</v>
      </c>
      <c r="D2249" s="1" t="s">
        <v>12541</v>
      </c>
      <c r="E2249" s="1" t="s">
        <v>12543</v>
      </c>
      <c r="F2249" s="37"/>
      <c r="G2249" s="4"/>
      <c r="H2249" s="4"/>
      <c r="I2249" s="4"/>
      <c r="J2249" s="4"/>
      <c r="K2249" s="4"/>
      <c r="L2249" s="4"/>
      <c r="M2249" s="4"/>
      <c r="N2249" s="4"/>
      <c r="O2249" s="4"/>
      <c r="P2249" s="4"/>
    </row>
    <row r="2250" ht="13.5" customHeight="1">
      <c r="A2250" s="1" t="s">
        <v>12294</v>
      </c>
      <c r="B2250" s="1" t="s">
        <v>251</v>
      </c>
      <c r="C2250" s="1" t="s">
        <v>10</v>
      </c>
      <c r="D2250" s="1" t="s">
        <v>12549</v>
      </c>
      <c r="E2250" s="1" t="s">
        <v>12552</v>
      </c>
      <c r="F2250" s="37"/>
      <c r="G2250" s="4"/>
      <c r="H2250" s="4"/>
      <c r="I2250" s="4"/>
      <c r="J2250" s="4"/>
      <c r="K2250" s="4"/>
      <c r="L2250" s="4"/>
      <c r="M2250" s="4"/>
      <c r="N2250" s="4"/>
      <c r="O2250" s="4"/>
      <c r="P2250" s="4"/>
    </row>
    <row r="2251" ht="13.5" customHeight="1">
      <c r="A2251" s="1" t="s">
        <v>12294</v>
      </c>
      <c r="B2251" s="1" t="s">
        <v>254</v>
      </c>
      <c r="C2251" s="1" t="s">
        <v>10</v>
      </c>
      <c r="D2251" s="1" t="s">
        <v>12556</v>
      </c>
      <c r="E2251" s="1" t="s">
        <v>12557</v>
      </c>
      <c r="F2251" s="37"/>
      <c r="G2251" s="4"/>
      <c r="H2251" s="4"/>
      <c r="I2251" s="4"/>
      <c r="J2251" s="4"/>
      <c r="K2251" s="4"/>
      <c r="L2251" s="4"/>
      <c r="M2251" s="4"/>
      <c r="N2251" s="4"/>
      <c r="O2251" s="4"/>
      <c r="P2251" s="4"/>
    </row>
    <row r="2252" ht="13.5" customHeight="1">
      <c r="A2252" s="1" t="s">
        <v>12294</v>
      </c>
      <c r="B2252" s="1" t="s">
        <v>258</v>
      </c>
      <c r="C2252" s="1" t="s">
        <v>10</v>
      </c>
      <c r="D2252" s="1" t="s">
        <v>12564</v>
      </c>
      <c r="E2252" s="1" t="s">
        <v>12566</v>
      </c>
      <c r="F2252" s="37"/>
      <c r="G2252" s="4"/>
      <c r="H2252" s="4"/>
      <c r="I2252" s="4"/>
      <c r="J2252" s="4"/>
      <c r="K2252" s="4"/>
      <c r="L2252" s="4"/>
      <c r="M2252" s="4"/>
      <c r="N2252" s="4"/>
      <c r="O2252" s="4"/>
      <c r="P2252" s="4"/>
    </row>
    <row r="2253" ht="13.5" customHeight="1">
      <c r="A2253" s="1" t="s">
        <v>12294</v>
      </c>
      <c r="B2253" s="1" t="s">
        <v>263</v>
      </c>
      <c r="C2253" s="1" t="s">
        <v>115</v>
      </c>
      <c r="D2253" s="1" t="s">
        <v>12571</v>
      </c>
      <c r="E2253" s="1" t="s">
        <v>12573</v>
      </c>
      <c r="F2253" s="37"/>
      <c r="G2253" s="4"/>
      <c r="H2253" s="4"/>
      <c r="I2253" s="4"/>
      <c r="J2253" s="4"/>
      <c r="K2253" s="4"/>
      <c r="L2253" s="4"/>
      <c r="M2253" s="4"/>
      <c r="N2253" s="4"/>
      <c r="O2253" s="4"/>
      <c r="P2253" s="4"/>
    </row>
    <row r="2254" ht="13.5" customHeight="1">
      <c r="A2254" s="1" t="s">
        <v>12294</v>
      </c>
      <c r="B2254" s="1" t="s">
        <v>268</v>
      </c>
      <c r="C2254" s="1" t="s">
        <v>10</v>
      </c>
      <c r="D2254" s="1" t="s">
        <v>12578</v>
      </c>
      <c r="E2254" s="1" t="s">
        <v>12579</v>
      </c>
      <c r="F2254" s="37"/>
      <c r="G2254" s="4"/>
      <c r="H2254" s="4"/>
      <c r="I2254" s="4"/>
      <c r="J2254" s="4"/>
      <c r="K2254" s="4"/>
      <c r="L2254" s="4"/>
      <c r="M2254" s="4"/>
      <c r="N2254" s="4"/>
      <c r="O2254" s="4"/>
      <c r="P2254" s="4"/>
    </row>
    <row r="2255" ht="13.5" customHeight="1">
      <c r="A2255" s="1" t="s">
        <v>12294</v>
      </c>
      <c r="B2255" s="1" t="s">
        <v>99</v>
      </c>
      <c r="C2255" s="1" t="s">
        <v>817</v>
      </c>
      <c r="D2255" s="36"/>
      <c r="E2255" s="36"/>
      <c r="F2255" s="37"/>
      <c r="G2255" s="4"/>
      <c r="H2255" s="4"/>
      <c r="I2255" s="4"/>
      <c r="J2255" s="4"/>
      <c r="K2255" s="4"/>
      <c r="L2255" s="4"/>
      <c r="M2255" s="4"/>
      <c r="N2255" s="4"/>
      <c r="O2255" s="4"/>
      <c r="P2255" s="4"/>
    </row>
    <row r="2256" ht="13.5" customHeight="1">
      <c r="A2256" s="1" t="s">
        <v>12589</v>
      </c>
      <c r="B2256" s="2" t="s">
        <v>1</v>
      </c>
      <c r="C2256" s="1" t="s">
        <v>2</v>
      </c>
      <c r="D2256" s="36"/>
      <c r="E2256" s="36"/>
      <c r="F2256" s="37"/>
      <c r="G2256" s="4"/>
      <c r="H2256" s="4"/>
      <c r="I2256" s="4"/>
      <c r="J2256" s="4"/>
      <c r="K2256" s="4"/>
      <c r="L2256" s="4"/>
      <c r="M2256" s="4"/>
      <c r="N2256" s="4"/>
      <c r="O2256" s="4"/>
      <c r="P2256" s="4"/>
    </row>
    <row r="2257" ht="13.5" customHeight="1">
      <c r="A2257" s="1" t="s">
        <v>12589</v>
      </c>
      <c r="B2257" s="1" t="s">
        <v>5</v>
      </c>
      <c r="C2257" s="1" t="s">
        <v>303</v>
      </c>
      <c r="D2257" s="1" t="s">
        <v>12597</v>
      </c>
      <c r="E2257" s="1" t="s">
        <v>12599</v>
      </c>
      <c r="F2257" s="37"/>
      <c r="G2257" s="4"/>
      <c r="H2257" s="4"/>
      <c r="I2257" s="4"/>
      <c r="J2257" s="4"/>
      <c r="K2257" s="4"/>
      <c r="L2257" s="4"/>
      <c r="M2257" s="4"/>
      <c r="N2257" s="4"/>
      <c r="O2257" s="4"/>
      <c r="P2257" s="4"/>
    </row>
    <row r="2258" ht="13.5" customHeight="1">
      <c r="A2258" s="1" t="s">
        <v>12589</v>
      </c>
      <c r="B2258" s="1" t="s">
        <v>9</v>
      </c>
      <c r="C2258" s="1" t="s">
        <v>10</v>
      </c>
      <c r="D2258" s="1" t="s">
        <v>12604</v>
      </c>
      <c r="E2258" s="1" t="s">
        <v>12606</v>
      </c>
      <c r="F2258" s="37"/>
      <c r="G2258" s="4"/>
      <c r="H2258" s="4"/>
      <c r="I2258" s="4"/>
      <c r="J2258" s="4"/>
      <c r="K2258" s="4"/>
      <c r="L2258" s="4"/>
      <c r="M2258" s="4"/>
      <c r="N2258" s="4"/>
      <c r="O2258" s="4"/>
      <c r="P2258" s="4"/>
    </row>
    <row r="2259" ht="13.5" customHeight="1">
      <c r="A2259" s="1" t="s">
        <v>12589</v>
      </c>
      <c r="B2259" s="1" t="s">
        <v>13</v>
      </c>
      <c r="C2259" s="1" t="s">
        <v>10</v>
      </c>
      <c r="D2259" s="1" t="s">
        <v>12611</v>
      </c>
      <c r="E2259" s="1" t="s">
        <v>12612</v>
      </c>
      <c r="F2259" s="37"/>
      <c r="G2259" s="4"/>
      <c r="H2259" s="4"/>
      <c r="I2259" s="4"/>
      <c r="J2259" s="4"/>
      <c r="K2259" s="4"/>
      <c r="L2259" s="4"/>
      <c r="M2259" s="4"/>
      <c r="N2259" s="4"/>
      <c r="O2259" s="4"/>
      <c r="P2259" s="4"/>
    </row>
    <row r="2260" ht="13.5" customHeight="1">
      <c r="A2260" s="1" t="s">
        <v>12589</v>
      </c>
      <c r="B2260" s="1" t="s">
        <v>16</v>
      </c>
      <c r="C2260" s="1" t="s">
        <v>10</v>
      </c>
      <c r="D2260" s="1" t="s">
        <v>12618</v>
      </c>
      <c r="E2260" s="1" t="s">
        <v>12619</v>
      </c>
      <c r="F2260" s="37"/>
      <c r="G2260" s="4"/>
      <c r="H2260" s="4"/>
      <c r="I2260" s="4"/>
      <c r="J2260" s="4"/>
      <c r="K2260" s="4"/>
      <c r="L2260" s="4"/>
      <c r="M2260" s="4"/>
      <c r="N2260" s="4"/>
      <c r="O2260" s="4"/>
      <c r="P2260" s="4"/>
    </row>
    <row r="2261" ht="13.5" customHeight="1">
      <c r="A2261" s="1" t="s">
        <v>12589</v>
      </c>
      <c r="B2261" s="1" t="s">
        <v>21</v>
      </c>
      <c r="C2261" s="1" t="s">
        <v>115</v>
      </c>
      <c r="D2261" s="1" t="s">
        <v>12625</v>
      </c>
      <c r="E2261" s="1" t="s">
        <v>12627</v>
      </c>
      <c r="F2261" s="37"/>
      <c r="G2261" s="4"/>
      <c r="H2261" s="4"/>
      <c r="I2261" s="4"/>
      <c r="J2261" s="4"/>
      <c r="K2261" s="4"/>
      <c r="L2261" s="4"/>
      <c r="M2261" s="4"/>
      <c r="N2261" s="4"/>
      <c r="O2261" s="4"/>
      <c r="P2261" s="4"/>
    </row>
    <row r="2262" ht="13.5" customHeight="1">
      <c r="A2262" s="1" t="s">
        <v>12589</v>
      </c>
      <c r="B2262" s="1" t="s">
        <v>27</v>
      </c>
      <c r="C2262" s="1" t="s">
        <v>10</v>
      </c>
      <c r="D2262" s="1" t="s">
        <v>12632</v>
      </c>
      <c r="E2262" s="1" t="s">
        <v>12638</v>
      </c>
      <c r="F2262" s="37"/>
      <c r="G2262" s="4"/>
      <c r="H2262" s="4"/>
      <c r="I2262" s="4"/>
      <c r="J2262" s="4"/>
      <c r="K2262" s="4"/>
      <c r="L2262" s="4"/>
      <c r="M2262" s="4"/>
      <c r="N2262" s="4"/>
      <c r="O2262" s="4"/>
      <c r="P2262" s="4"/>
    </row>
    <row r="2263" ht="13.5" customHeight="1">
      <c r="A2263" s="1" t="s">
        <v>12589</v>
      </c>
      <c r="B2263" s="1" t="s">
        <v>31</v>
      </c>
      <c r="C2263" s="1" t="s">
        <v>115</v>
      </c>
      <c r="D2263" s="1" t="s">
        <v>12644</v>
      </c>
      <c r="E2263" s="1" t="s">
        <v>12645</v>
      </c>
      <c r="F2263" s="37"/>
      <c r="G2263" s="4"/>
      <c r="H2263" s="4"/>
      <c r="I2263" s="4"/>
      <c r="J2263" s="4"/>
      <c r="K2263" s="4"/>
      <c r="L2263" s="4"/>
      <c r="M2263" s="4"/>
      <c r="N2263" s="4"/>
      <c r="O2263" s="4"/>
      <c r="P2263" s="4"/>
    </row>
    <row r="2264" ht="13.5" customHeight="1">
      <c r="A2264" s="1" t="s">
        <v>12589</v>
      </c>
      <c r="B2264" s="1" t="s">
        <v>34</v>
      </c>
      <c r="C2264" s="1" t="s">
        <v>10</v>
      </c>
      <c r="D2264" s="1" t="s">
        <v>12650</v>
      </c>
      <c r="E2264" s="1" t="s">
        <v>12652</v>
      </c>
      <c r="F2264" s="37"/>
      <c r="G2264" s="4"/>
      <c r="H2264" s="4"/>
      <c r="I2264" s="4"/>
      <c r="J2264" s="4"/>
      <c r="K2264" s="4"/>
      <c r="L2264" s="4"/>
      <c r="M2264" s="4"/>
      <c r="N2264" s="4"/>
      <c r="O2264" s="4"/>
      <c r="P2264" s="4"/>
    </row>
    <row r="2265" ht="13.5" customHeight="1">
      <c r="A2265" s="1" t="s">
        <v>12589</v>
      </c>
      <c r="B2265" s="1" t="s">
        <v>40</v>
      </c>
      <c r="C2265" s="1" t="s">
        <v>10</v>
      </c>
      <c r="D2265" s="1" t="s">
        <v>12655</v>
      </c>
      <c r="E2265" s="1" t="s">
        <v>12656</v>
      </c>
      <c r="F2265" s="37"/>
      <c r="G2265" s="4"/>
      <c r="H2265" s="4"/>
      <c r="I2265" s="4"/>
      <c r="J2265" s="4"/>
      <c r="K2265" s="4"/>
      <c r="L2265" s="4"/>
      <c r="M2265" s="4"/>
      <c r="N2265" s="4"/>
      <c r="O2265" s="4"/>
      <c r="P2265" s="4"/>
    </row>
    <row r="2266" ht="13.5" customHeight="1">
      <c r="A2266" s="1" t="s">
        <v>12589</v>
      </c>
      <c r="B2266" s="1" t="s">
        <v>45</v>
      </c>
      <c r="C2266" s="1" t="s">
        <v>10</v>
      </c>
      <c r="D2266" s="1" t="s">
        <v>12662</v>
      </c>
      <c r="E2266" s="1" t="s">
        <v>12663</v>
      </c>
      <c r="F2266" s="37"/>
      <c r="G2266" s="4"/>
      <c r="H2266" s="4"/>
      <c r="I2266" s="4"/>
      <c r="J2266" s="4"/>
      <c r="K2266" s="4"/>
      <c r="L2266" s="4"/>
      <c r="M2266" s="4"/>
      <c r="N2266" s="4"/>
      <c r="O2266" s="4"/>
      <c r="P2266" s="4"/>
    </row>
    <row r="2267" ht="13.5" customHeight="1">
      <c r="A2267" s="1" t="s">
        <v>12589</v>
      </c>
      <c r="B2267" s="1" t="s">
        <v>52</v>
      </c>
      <c r="C2267" s="1" t="s">
        <v>10</v>
      </c>
      <c r="D2267" s="1" t="s">
        <v>12668</v>
      </c>
      <c r="E2267" s="1" t="s">
        <v>12670</v>
      </c>
      <c r="F2267" s="37"/>
      <c r="G2267" s="4"/>
      <c r="H2267" s="4"/>
      <c r="I2267" s="4"/>
      <c r="J2267" s="4"/>
      <c r="K2267" s="4"/>
      <c r="L2267" s="4"/>
      <c r="M2267" s="4"/>
      <c r="N2267" s="4"/>
      <c r="O2267" s="4"/>
      <c r="P2267" s="4"/>
    </row>
    <row r="2268" ht="13.5" customHeight="1">
      <c r="A2268" s="1" t="s">
        <v>12589</v>
      </c>
      <c r="B2268" s="1" t="s">
        <v>57</v>
      </c>
      <c r="C2268" s="1" t="s">
        <v>374</v>
      </c>
      <c r="D2268" s="1" t="s">
        <v>12676</v>
      </c>
      <c r="E2268" s="1" t="s">
        <v>12677</v>
      </c>
      <c r="F2268" s="37"/>
      <c r="G2268" s="4"/>
      <c r="H2268" s="4"/>
      <c r="I2268" s="4"/>
      <c r="J2268" s="4"/>
      <c r="K2268" s="4"/>
      <c r="L2268" s="4"/>
      <c r="M2268" s="4"/>
      <c r="N2268" s="4"/>
      <c r="O2268" s="4"/>
      <c r="P2268" s="4"/>
    </row>
    <row r="2269" ht="13.5" customHeight="1">
      <c r="A2269" s="1" t="s">
        <v>12589</v>
      </c>
      <c r="B2269" s="1" t="s">
        <v>60</v>
      </c>
      <c r="C2269" s="1" t="s">
        <v>10</v>
      </c>
      <c r="D2269" s="1" t="s">
        <v>12683</v>
      </c>
      <c r="E2269" s="1" t="s">
        <v>12684</v>
      </c>
      <c r="F2269" s="37"/>
      <c r="G2269" s="4"/>
      <c r="H2269" s="4"/>
      <c r="I2269" s="4"/>
      <c r="J2269" s="4"/>
      <c r="K2269" s="4"/>
      <c r="L2269" s="4"/>
      <c r="M2269" s="4"/>
      <c r="N2269" s="4"/>
      <c r="O2269" s="4"/>
      <c r="P2269" s="4"/>
    </row>
    <row r="2270" ht="13.5" customHeight="1">
      <c r="A2270" s="1" t="s">
        <v>12589</v>
      </c>
      <c r="B2270" s="1" t="s">
        <v>65</v>
      </c>
      <c r="C2270" s="1" t="s">
        <v>10</v>
      </c>
      <c r="D2270" s="1" t="s">
        <v>12692</v>
      </c>
      <c r="E2270" s="1" t="s">
        <v>12693</v>
      </c>
      <c r="F2270" s="37"/>
      <c r="G2270" s="4"/>
      <c r="H2270" s="4"/>
      <c r="I2270" s="4"/>
      <c r="J2270" s="4"/>
      <c r="K2270" s="4"/>
      <c r="L2270" s="4"/>
      <c r="M2270" s="4"/>
      <c r="N2270" s="4"/>
      <c r="O2270" s="4"/>
      <c r="P2270" s="4"/>
    </row>
    <row r="2271" ht="13.5" customHeight="1">
      <c r="A2271" s="1" t="s">
        <v>12589</v>
      </c>
      <c r="B2271" s="1" t="s">
        <v>70</v>
      </c>
      <c r="C2271" s="1" t="s">
        <v>10</v>
      </c>
      <c r="D2271" s="1" t="s">
        <v>12699</v>
      </c>
      <c r="E2271" s="1" t="s">
        <v>12700</v>
      </c>
      <c r="F2271" s="37"/>
      <c r="G2271" s="4"/>
      <c r="H2271" s="4"/>
      <c r="I2271" s="4"/>
      <c r="J2271" s="4"/>
      <c r="K2271" s="4"/>
      <c r="L2271" s="4"/>
      <c r="M2271" s="4"/>
      <c r="N2271" s="4"/>
      <c r="O2271" s="4"/>
      <c r="P2271" s="4"/>
    </row>
    <row r="2272" ht="13.5" customHeight="1">
      <c r="A2272" s="1" t="s">
        <v>12589</v>
      </c>
      <c r="B2272" s="1" t="s">
        <v>74</v>
      </c>
      <c r="C2272" s="1" t="s">
        <v>10</v>
      </c>
      <c r="D2272" s="1" t="s">
        <v>12716</v>
      </c>
      <c r="E2272" s="1" t="s">
        <v>12717</v>
      </c>
      <c r="F2272" s="37"/>
      <c r="G2272" s="4"/>
      <c r="H2272" s="4"/>
      <c r="I2272" s="4"/>
      <c r="J2272" s="4"/>
      <c r="K2272" s="4"/>
      <c r="L2272" s="4"/>
      <c r="M2272" s="4"/>
      <c r="N2272" s="4"/>
      <c r="O2272" s="4"/>
      <c r="P2272" s="4"/>
    </row>
    <row r="2273" ht="13.5" customHeight="1">
      <c r="A2273" s="1" t="s">
        <v>12589</v>
      </c>
      <c r="B2273" s="1" t="s">
        <v>78</v>
      </c>
      <c r="C2273" s="1" t="s">
        <v>10</v>
      </c>
      <c r="D2273" s="1" t="s">
        <v>12722</v>
      </c>
      <c r="E2273" s="1" t="s">
        <v>12724</v>
      </c>
      <c r="F2273" s="37"/>
      <c r="G2273" s="4"/>
      <c r="H2273" s="4"/>
      <c r="I2273" s="4"/>
      <c r="J2273" s="4"/>
      <c r="K2273" s="4"/>
      <c r="L2273" s="4"/>
      <c r="M2273" s="4"/>
      <c r="N2273" s="4"/>
      <c r="O2273" s="4"/>
      <c r="P2273" s="4"/>
    </row>
    <row r="2274" ht="13.5" customHeight="1">
      <c r="A2274" s="1" t="s">
        <v>12589</v>
      </c>
      <c r="B2274" s="1" t="s">
        <v>83</v>
      </c>
      <c r="C2274" s="1" t="s">
        <v>10</v>
      </c>
      <c r="D2274" s="1" t="s">
        <v>12731</v>
      </c>
      <c r="E2274" s="1" t="s">
        <v>12734</v>
      </c>
      <c r="F2274" s="37"/>
      <c r="G2274" s="4"/>
      <c r="H2274" s="4"/>
      <c r="I2274" s="4"/>
      <c r="J2274" s="4"/>
      <c r="K2274" s="4"/>
      <c r="L2274" s="4"/>
      <c r="M2274" s="4"/>
      <c r="N2274" s="4"/>
      <c r="O2274" s="4"/>
      <c r="P2274" s="4"/>
    </row>
    <row r="2275" ht="13.5" customHeight="1">
      <c r="A2275" s="1" t="s">
        <v>12589</v>
      </c>
      <c r="B2275" s="1" t="s">
        <v>86</v>
      </c>
      <c r="C2275" s="1" t="s">
        <v>10</v>
      </c>
      <c r="D2275" s="1" t="s">
        <v>12740</v>
      </c>
      <c r="E2275" s="1" t="s">
        <v>12741</v>
      </c>
      <c r="F2275" s="37"/>
      <c r="G2275" s="4"/>
      <c r="H2275" s="4"/>
      <c r="I2275" s="4"/>
      <c r="J2275" s="4"/>
      <c r="K2275" s="4"/>
      <c r="L2275" s="4"/>
      <c r="M2275" s="4"/>
      <c r="N2275" s="4"/>
      <c r="O2275" s="4"/>
      <c r="P2275" s="4"/>
    </row>
    <row r="2276" ht="13.5" customHeight="1">
      <c r="A2276" s="1" t="s">
        <v>12589</v>
      </c>
      <c r="B2276" s="1" t="s">
        <v>91</v>
      </c>
      <c r="C2276" s="1" t="s">
        <v>10</v>
      </c>
      <c r="D2276" s="1" t="s">
        <v>12747</v>
      </c>
      <c r="E2276" s="1" t="s">
        <v>12748</v>
      </c>
      <c r="F2276" s="37"/>
      <c r="G2276" s="4"/>
      <c r="H2276" s="4"/>
      <c r="I2276" s="4"/>
      <c r="J2276" s="4"/>
      <c r="K2276" s="4"/>
      <c r="L2276" s="4"/>
      <c r="M2276" s="4"/>
      <c r="N2276" s="4"/>
      <c r="O2276" s="4"/>
      <c r="P2276" s="4"/>
    </row>
    <row r="2277" ht="13.5" customHeight="1">
      <c r="A2277" s="1" t="s">
        <v>12589</v>
      </c>
      <c r="B2277" s="1" t="s">
        <v>94</v>
      </c>
      <c r="C2277" s="1" t="s">
        <v>10</v>
      </c>
      <c r="D2277" s="1" t="s">
        <v>12754</v>
      </c>
      <c r="E2277" s="1" t="s">
        <v>12755</v>
      </c>
      <c r="F2277" s="37"/>
      <c r="G2277" s="4"/>
      <c r="H2277" s="4"/>
      <c r="I2277" s="4"/>
      <c r="J2277" s="4"/>
      <c r="K2277" s="4"/>
      <c r="L2277" s="4"/>
      <c r="M2277" s="4"/>
      <c r="N2277" s="4"/>
      <c r="O2277" s="4"/>
      <c r="P2277" s="4"/>
    </row>
    <row r="2278" ht="13.5" customHeight="1">
      <c r="A2278" s="1" t="s">
        <v>12589</v>
      </c>
      <c r="B2278" s="1" t="s">
        <v>186</v>
      </c>
      <c r="C2278" s="1" t="s">
        <v>10</v>
      </c>
      <c r="D2278" s="1" t="s">
        <v>12763</v>
      </c>
      <c r="E2278" s="1" t="s">
        <v>12764</v>
      </c>
      <c r="F2278" s="37"/>
      <c r="G2278" s="4"/>
      <c r="H2278" s="4"/>
      <c r="I2278" s="4"/>
      <c r="J2278" s="4"/>
      <c r="K2278" s="4"/>
      <c r="L2278" s="4"/>
      <c r="M2278" s="4"/>
      <c r="N2278" s="4"/>
      <c r="O2278" s="4"/>
      <c r="P2278" s="4"/>
    </row>
    <row r="2279" ht="13.5" customHeight="1">
      <c r="A2279" s="1" t="s">
        <v>12589</v>
      </c>
      <c r="B2279" s="1" t="s">
        <v>99</v>
      </c>
      <c r="C2279" s="1" t="s">
        <v>817</v>
      </c>
      <c r="D2279" s="36"/>
      <c r="E2279" s="36"/>
      <c r="F2279" s="37"/>
      <c r="G2279" s="4"/>
      <c r="H2279" s="4"/>
      <c r="I2279" s="4"/>
      <c r="J2279" s="4"/>
      <c r="K2279" s="4"/>
      <c r="L2279" s="4"/>
      <c r="M2279" s="4"/>
      <c r="N2279" s="4"/>
      <c r="O2279" s="4"/>
      <c r="P2279" s="4"/>
    </row>
    <row r="2280" ht="13.5" customHeight="1">
      <c r="A2280" s="1" t="s">
        <v>12774</v>
      </c>
      <c r="B2280" s="2" t="s">
        <v>1</v>
      </c>
      <c r="C2280" s="1" t="s">
        <v>2</v>
      </c>
      <c r="D2280" s="36"/>
      <c r="E2280" s="36"/>
      <c r="F2280" s="37"/>
      <c r="G2280" s="4"/>
      <c r="H2280" s="4"/>
      <c r="I2280" s="4"/>
      <c r="J2280" s="4"/>
      <c r="K2280" s="4"/>
      <c r="L2280" s="4"/>
      <c r="M2280" s="4"/>
      <c r="N2280" s="4"/>
      <c r="O2280" s="4"/>
      <c r="P2280" s="4"/>
    </row>
    <row r="2281" ht="13.5" customHeight="1">
      <c r="A2281" s="1" t="s">
        <v>12774</v>
      </c>
      <c r="B2281" s="1" t="s">
        <v>5</v>
      </c>
      <c r="C2281" s="1" t="s">
        <v>303</v>
      </c>
      <c r="D2281" s="1" t="s">
        <v>12781</v>
      </c>
      <c r="E2281" s="1" t="s">
        <v>12782</v>
      </c>
      <c r="F2281" s="37"/>
      <c r="G2281" s="4"/>
      <c r="H2281" s="4"/>
      <c r="I2281" s="4"/>
      <c r="J2281" s="4"/>
      <c r="K2281" s="4"/>
      <c r="L2281" s="4"/>
      <c r="M2281" s="4"/>
      <c r="N2281" s="4"/>
      <c r="O2281" s="4"/>
      <c r="P2281" s="4"/>
    </row>
    <row r="2282" ht="13.5" customHeight="1">
      <c r="A2282" s="1" t="s">
        <v>12774</v>
      </c>
      <c r="B2282" s="1" t="s">
        <v>9</v>
      </c>
      <c r="C2282" s="1" t="s">
        <v>10</v>
      </c>
      <c r="D2282" s="1" t="s">
        <v>12790</v>
      </c>
      <c r="E2282" s="1" t="s">
        <v>12791</v>
      </c>
      <c r="F2282" s="37"/>
      <c r="G2282" s="4"/>
      <c r="H2282" s="4"/>
      <c r="I2282" s="4"/>
      <c r="J2282" s="4"/>
      <c r="K2282" s="4"/>
      <c r="L2282" s="4"/>
      <c r="M2282" s="4"/>
      <c r="N2282" s="4"/>
      <c r="O2282" s="4"/>
      <c r="P2282" s="4"/>
    </row>
    <row r="2283" ht="13.5" customHeight="1">
      <c r="A2283" s="1" t="s">
        <v>12774</v>
      </c>
      <c r="B2283" s="1" t="s">
        <v>13</v>
      </c>
      <c r="C2283" s="1" t="s">
        <v>10</v>
      </c>
      <c r="D2283" s="1" t="s">
        <v>12798</v>
      </c>
      <c r="E2283" s="1" t="s">
        <v>12800</v>
      </c>
      <c r="F2283" s="37"/>
      <c r="G2283" s="4"/>
      <c r="H2283" s="4"/>
      <c r="I2283" s="4"/>
      <c r="J2283" s="4"/>
      <c r="K2283" s="4"/>
      <c r="L2283" s="4"/>
      <c r="M2283" s="4"/>
      <c r="N2283" s="4"/>
      <c r="O2283" s="4"/>
      <c r="P2283" s="4"/>
    </row>
    <row r="2284" ht="13.5" customHeight="1">
      <c r="A2284" s="1" t="s">
        <v>12774</v>
      </c>
      <c r="B2284" s="1" t="s">
        <v>16</v>
      </c>
      <c r="C2284" s="1" t="s">
        <v>10</v>
      </c>
      <c r="D2284" s="1" t="s">
        <v>12804</v>
      </c>
      <c r="E2284" s="1" t="s">
        <v>12805</v>
      </c>
      <c r="F2284" s="37"/>
      <c r="G2284" s="4"/>
      <c r="H2284" s="4"/>
      <c r="I2284" s="4"/>
      <c r="J2284" s="4"/>
      <c r="K2284" s="4"/>
      <c r="L2284" s="4"/>
      <c r="M2284" s="4"/>
      <c r="N2284" s="4"/>
      <c r="O2284" s="4"/>
      <c r="P2284" s="4"/>
    </row>
    <row r="2285" ht="13.5" customHeight="1">
      <c r="A2285" s="1" t="s">
        <v>12774</v>
      </c>
      <c r="B2285" s="1" t="s">
        <v>21</v>
      </c>
      <c r="C2285" s="1" t="s">
        <v>10</v>
      </c>
      <c r="D2285" s="1" t="s">
        <v>12810</v>
      </c>
      <c r="E2285" s="1" t="s">
        <v>12812</v>
      </c>
      <c r="F2285" s="37"/>
      <c r="G2285" s="4"/>
      <c r="H2285" s="4"/>
      <c r="I2285" s="4"/>
      <c r="J2285" s="4"/>
      <c r="K2285" s="4"/>
      <c r="L2285" s="4"/>
      <c r="M2285" s="4"/>
      <c r="N2285" s="4"/>
      <c r="O2285" s="4"/>
      <c r="P2285" s="4"/>
    </row>
    <row r="2286" ht="13.5" customHeight="1">
      <c r="A2286" s="1" t="s">
        <v>12774</v>
      </c>
      <c r="B2286" s="1" t="s">
        <v>27</v>
      </c>
      <c r="C2286" s="1" t="s">
        <v>10</v>
      </c>
      <c r="D2286" s="1" t="s">
        <v>12817</v>
      </c>
      <c r="E2286" s="1" t="s">
        <v>12818</v>
      </c>
      <c r="F2286" s="37"/>
      <c r="G2286" s="4"/>
      <c r="H2286" s="4"/>
      <c r="I2286" s="4"/>
      <c r="J2286" s="4"/>
      <c r="K2286" s="4"/>
      <c r="L2286" s="4"/>
      <c r="M2286" s="4"/>
      <c r="N2286" s="4"/>
      <c r="O2286" s="4"/>
      <c r="P2286" s="4"/>
    </row>
    <row r="2287" ht="13.5" customHeight="1">
      <c r="A2287" s="1" t="s">
        <v>12774</v>
      </c>
      <c r="B2287" s="1" t="s">
        <v>31</v>
      </c>
      <c r="C2287" s="1" t="s">
        <v>10</v>
      </c>
      <c r="D2287" s="1" t="s">
        <v>12825</v>
      </c>
      <c r="E2287" s="1" t="s">
        <v>12827</v>
      </c>
      <c r="F2287" s="37"/>
      <c r="G2287" s="4"/>
      <c r="H2287" s="4"/>
      <c r="I2287" s="4"/>
      <c r="J2287" s="4"/>
      <c r="K2287" s="4"/>
      <c r="L2287" s="4"/>
      <c r="M2287" s="4"/>
      <c r="N2287" s="4"/>
      <c r="O2287" s="4"/>
      <c r="P2287" s="4"/>
    </row>
    <row r="2288" ht="13.5" customHeight="1">
      <c r="A2288" s="1" t="s">
        <v>12774</v>
      </c>
      <c r="B2288" s="1" t="s">
        <v>34</v>
      </c>
      <c r="C2288" s="1" t="s">
        <v>10</v>
      </c>
      <c r="D2288" s="1" t="s">
        <v>12836</v>
      </c>
      <c r="E2288" s="1" t="s">
        <v>12837</v>
      </c>
      <c r="F2288" s="37"/>
      <c r="G2288" s="4"/>
      <c r="H2288" s="4"/>
      <c r="I2288" s="4"/>
      <c r="J2288" s="4"/>
      <c r="K2288" s="4"/>
      <c r="L2288" s="4"/>
      <c r="M2288" s="4"/>
      <c r="N2288" s="4"/>
      <c r="O2288" s="4"/>
      <c r="P2288" s="4"/>
    </row>
    <row r="2289" ht="13.5" customHeight="1">
      <c r="A2289" s="1" t="s">
        <v>12774</v>
      </c>
      <c r="B2289" s="1" t="s">
        <v>40</v>
      </c>
      <c r="C2289" s="1" t="s">
        <v>10</v>
      </c>
      <c r="D2289" s="1" t="s">
        <v>12845</v>
      </c>
      <c r="E2289" s="1" t="s">
        <v>12846</v>
      </c>
      <c r="F2289" s="37"/>
      <c r="G2289" s="4"/>
      <c r="H2289" s="4"/>
      <c r="I2289" s="4"/>
      <c r="J2289" s="4"/>
      <c r="K2289" s="4"/>
      <c r="L2289" s="4"/>
      <c r="M2289" s="4"/>
      <c r="N2289" s="4"/>
      <c r="O2289" s="4"/>
      <c r="P2289" s="4"/>
    </row>
    <row r="2290" ht="13.5" customHeight="1">
      <c r="A2290" s="1" t="s">
        <v>12774</v>
      </c>
      <c r="B2290" s="1" t="s">
        <v>45</v>
      </c>
      <c r="C2290" s="1" t="s">
        <v>374</v>
      </c>
      <c r="D2290" s="1" t="s">
        <v>12862</v>
      </c>
      <c r="E2290" s="1" t="s">
        <v>12863</v>
      </c>
      <c r="F2290" s="37"/>
      <c r="G2290" s="4"/>
      <c r="H2290" s="4"/>
      <c r="I2290" s="4"/>
      <c r="J2290" s="4"/>
      <c r="K2290" s="4"/>
      <c r="L2290" s="4"/>
      <c r="M2290" s="4"/>
      <c r="N2290" s="4"/>
      <c r="O2290" s="4"/>
      <c r="P2290" s="4"/>
    </row>
    <row r="2291" ht="13.5" customHeight="1">
      <c r="A2291" s="1" t="s">
        <v>12774</v>
      </c>
      <c r="B2291" s="1" t="s">
        <v>52</v>
      </c>
      <c r="C2291" s="1" t="s">
        <v>10</v>
      </c>
      <c r="D2291" s="1" t="s">
        <v>12869</v>
      </c>
      <c r="E2291" s="1" t="s">
        <v>12870</v>
      </c>
      <c r="F2291" s="37"/>
      <c r="G2291" s="4"/>
      <c r="H2291" s="4"/>
      <c r="I2291" s="4"/>
      <c r="J2291" s="4"/>
      <c r="K2291" s="4"/>
      <c r="L2291" s="4"/>
      <c r="M2291" s="4"/>
      <c r="N2291" s="4"/>
      <c r="O2291" s="4"/>
      <c r="P2291" s="4"/>
    </row>
    <row r="2292" ht="13.5" customHeight="1">
      <c r="A2292" s="1" t="s">
        <v>12774</v>
      </c>
      <c r="B2292" s="1" t="s">
        <v>57</v>
      </c>
      <c r="C2292" s="1" t="s">
        <v>374</v>
      </c>
      <c r="D2292" s="1" t="s">
        <v>12872</v>
      </c>
      <c r="E2292" s="1" t="s">
        <v>12873</v>
      </c>
      <c r="F2292" s="37"/>
      <c r="G2292" s="4"/>
      <c r="H2292" s="4"/>
      <c r="I2292" s="4"/>
      <c r="J2292" s="4"/>
      <c r="K2292" s="4"/>
      <c r="L2292" s="4"/>
      <c r="M2292" s="4"/>
      <c r="N2292" s="4"/>
      <c r="O2292" s="4"/>
      <c r="P2292" s="4"/>
    </row>
    <row r="2293" ht="13.5" customHeight="1">
      <c r="A2293" s="1" t="s">
        <v>12774</v>
      </c>
      <c r="B2293" s="1" t="s">
        <v>60</v>
      </c>
      <c r="C2293" s="1" t="s">
        <v>10</v>
      </c>
      <c r="D2293" s="1" t="s">
        <v>12878</v>
      </c>
      <c r="E2293" s="1" t="s">
        <v>12879</v>
      </c>
      <c r="F2293" s="37"/>
      <c r="G2293" s="4"/>
      <c r="H2293" s="4"/>
      <c r="I2293" s="4"/>
      <c r="J2293" s="4"/>
      <c r="K2293" s="4"/>
      <c r="L2293" s="4"/>
      <c r="M2293" s="4"/>
      <c r="N2293" s="4"/>
      <c r="O2293" s="4"/>
      <c r="P2293" s="4"/>
    </row>
    <row r="2294" ht="13.5" customHeight="1">
      <c r="A2294" s="1" t="s">
        <v>12774</v>
      </c>
      <c r="B2294" s="1" t="s">
        <v>65</v>
      </c>
      <c r="C2294" s="1" t="s">
        <v>10</v>
      </c>
      <c r="D2294" s="1" t="s">
        <v>12882</v>
      </c>
      <c r="E2294" s="1" t="s">
        <v>12884</v>
      </c>
      <c r="F2294" s="37"/>
      <c r="G2294" s="4"/>
      <c r="H2294" s="4"/>
      <c r="I2294" s="4"/>
      <c r="J2294" s="4"/>
      <c r="K2294" s="4"/>
      <c r="L2294" s="4"/>
      <c r="M2294" s="4"/>
      <c r="N2294" s="4"/>
      <c r="O2294" s="4"/>
      <c r="P2294" s="4"/>
    </row>
    <row r="2295" ht="13.5" customHeight="1">
      <c r="A2295" s="1" t="s">
        <v>12774</v>
      </c>
      <c r="B2295" s="1" t="s">
        <v>70</v>
      </c>
      <c r="C2295" s="1" t="s">
        <v>10</v>
      </c>
      <c r="D2295" s="1" t="s">
        <v>12887</v>
      </c>
      <c r="E2295" s="1" t="s">
        <v>12888</v>
      </c>
      <c r="F2295" s="37"/>
      <c r="G2295" s="4"/>
      <c r="H2295" s="4"/>
      <c r="I2295" s="4"/>
      <c r="J2295" s="4"/>
      <c r="K2295" s="4"/>
      <c r="L2295" s="4"/>
      <c r="M2295" s="4"/>
      <c r="N2295" s="4"/>
      <c r="O2295" s="4"/>
      <c r="P2295" s="4"/>
    </row>
    <row r="2296" ht="13.5" customHeight="1">
      <c r="A2296" s="1" t="s">
        <v>12774</v>
      </c>
      <c r="B2296" s="1" t="s">
        <v>74</v>
      </c>
      <c r="C2296" s="1" t="s">
        <v>10</v>
      </c>
      <c r="D2296" s="1" t="s">
        <v>12895</v>
      </c>
      <c r="E2296" s="1" t="s">
        <v>12897</v>
      </c>
      <c r="F2296" s="37"/>
      <c r="G2296" s="4"/>
      <c r="H2296" s="4"/>
      <c r="I2296" s="4"/>
      <c r="J2296" s="4"/>
      <c r="K2296" s="4"/>
      <c r="L2296" s="4"/>
      <c r="M2296" s="4"/>
      <c r="N2296" s="4"/>
      <c r="O2296" s="4"/>
      <c r="P2296" s="4"/>
    </row>
    <row r="2297" ht="13.5" customHeight="1">
      <c r="A2297" s="1" t="s">
        <v>12774</v>
      </c>
      <c r="B2297" s="1" t="s">
        <v>78</v>
      </c>
      <c r="C2297" s="1" t="s">
        <v>115</v>
      </c>
      <c r="D2297" s="1" t="s">
        <v>12901</v>
      </c>
      <c r="E2297" s="1" t="s">
        <v>12902</v>
      </c>
      <c r="F2297" s="37"/>
      <c r="G2297" s="4"/>
      <c r="H2297" s="4"/>
      <c r="I2297" s="4"/>
      <c r="J2297" s="4"/>
      <c r="K2297" s="4"/>
      <c r="L2297" s="4"/>
      <c r="M2297" s="4"/>
      <c r="N2297" s="4"/>
      <c r="O2297" s="4"/>
      <c r="P2297" s="4"/>
    </row>
    <row r="2298" ht="13.5" customHeight="1">
      <c r="A2298" s="1" t="s">
        <v>12774</v>
      </c>
      <c r="B2298" s="1" t="s">
        <v>83</v>
      </c>
      <c r="C2298" s="1" t="s">
        <v>10</v>
      </c>
      <c r="D2298" s="1" t="s">
        <v>12908</v>
      </c>
      <c r="E2298" s="1" t="s">
        <v>12909</v>
      </c>
      <c r="F2298" s="37"/>
      <c r="G2298" s="4"/>
      <c r="H2298" s="4"/>
      <c r="I2298" s="4"/>
      <c r="J2298" s="4"/>
      <c r="K2298" s="4"/>
      <c r="L2298" s="4"/>
      <c r="M2298" s="4"/>
      <c r="N2298" s="4"/>
      <c r="O2298" s="4"/>
      <c r="P2298" s="4"/>
    </row>
    <row r="2299" ht="13.5" customHeight="1">
      <c r="A2299" s="1" t="s">
        <v>12774</v>
      </c>
      <c r="B2299" s="1" t="s">
        <v>99</v>
      </c>
      <c r="C2299" s="1" t="s">
        <v>817</v>
      </c>
      <c r="D2299" s="36"/>
      <c r="E2299" s="36"/>
      <c r="F2299" s="37"/>
      <c r="G2299" s="4"/>
      <c r="H2299" s="4"/>
      <c r="I2299" s="4"/>
      <c r="J2299" s="4"/>
      <c r="K2299" s="4"/>
      <c r="L2299" s="4"/>
      <c r="M2299" s="4"/>
      <c r="N2299" s="4"/>
      <c r="O2299" s="4"/>
      <c r="P2299" s="4"/>
    </row>
    <row r="2300" ht="13.5" customHeight="1">
      <c r="A2300" s="1" t="s">
        <v>12916</v>
      </c>
      <c r="B2300" s="2" t="s">
        <v>1</v>
      </c>
      <c r="C2300" s="1" t="s">
        <v>2</v>
      </c>
      <c r="D2300" s="36"/>
      <c r="E2300" s="36"/>
      <c r="F2300" s="37"/>
      <c r="G2300" s="4"/>
      <c r="H2300" s="4"/>
      <c r="I2300" s="4"/>
      <c r="J2300" s="4"/>
      <c r="K2300" s="4"/>
      <c r="L2300" s="4"/>
      <c r="M2300" s="4"/>
      <c r="N2300" s="4"/>
      <c r="O2300" s="4"/>
      <c r="P2300" s="4"/>
    </row>
    <row r="2301" ht="13.5" customHeight="1">
      <c r="A2301" s="1" t="s">
        <v>12916</v>
      </c>
      <c r="B2301" s="1" t="s">
        <v>5</v>
      </c>
      <c r="C2301" s="1" t="s">
        <v>303</v>
      </c>
      <c r="D2301" s="1" t="s">
        <v>12920</v>
      </c>
      <c r="E2301" s="1" t="s">
        <v>12922</v>
      </c>
      <c r="F2301" s="37"/>
      <c r="G2301" s="4"/>
      <c r="H2301" s="4"/>
      <c r="I2301" s="4"/>
      <c r="J2301" s="4"/>
      <c r="K2301" s="4"/>
      <c r="L2301" s="4"/>
      <c r="M2301" s="4"/>
      <c r="N2301" s="4"/>
      <c r="O2301" s="4"/>
      <c r="P2301" s="4"/>
    </row>
    <row r="2302" ht="13.5" customHeight="1">
      <c r="A2302" s="1" t="s">
        <v>12916</v>
      </c>
      <c r="B2302" s="1" t="s">
        <v>9</v>
      </c>
      <c r="C2302" s="1" t="s">
        <v>10</v>
      </c>
      <c r="D2302" s="1" t="s">
        <v>12927</v>
      </c>
      <c r="E2302" s="1" t="s">
        <v>12928</v>
      </c>
      <c r="F2302" s="37"/>
      <c r="G2302" s="4"/>
      <c r="H2302" s="4"/>
      <c r="I2302" s="4"/>
      <c r="J2302" s="4"/>
      <c r="K2302" s="4"/>
      <c r="L2302" s="4"/>
      <c r="M2302" s="4"/>
      <c r="N2302" s="4"/>
      <c r="O2302" s="4"/>
      <c r="P2302" s="4"/>
    </row>
    <row r="2303" ht="13.5" customHeight="1">
      <c r="A2303" s="1" t="s">
        <v>12916</v>
      </c>
      <c r="B2303" s="1" t="s">
        <v>13</v>
      </c>
      <c r="C2303" s="1" t="s">
        <v>10</v>
      </c>
      <c r="D2303" s="1" t="s">
        <v>12932</v>
      </c>
      <c r="E2303" s="1" t="s">
        <v>12933</v>
      </c>
      <c r="F2303" s="37"/>
      <c r="G2303" s="4"/>
      <c r="H2303" s="4"/>
      <c r="I2303" s="4"/>
      <c r="J2303" s="4"/>
      <c r="K2303" s="4"/>
      <c r="L2303" s="4"/>
      <c r="M2303" s="4"/>
      <c r="N2303" s="4"/>
      <c r="O2303" s="4"/>
      <c r="P2303" s="4"/>
    </row>
    <row r="2304" ht="13.5" customHeight="1">
      <c r="A2304" s="1" t="s">
        <v>12916</v>
      </c>
      <c r="B2304" s="1" t="s">
        <v>16</v>
      </c>
      <c r="C2304" s="1" t="s">
        <v>10</v>
      </c>
      <c r="D2304" s="1" t="s">
        <v>12938</v>
      </c>
      <c r="E2304" s="1" t="s">
        <v>12939</v>
      </c>
      <c r="F2304" s="37"/>
      <c r="G2304" s="4"/>
      <c r="H2304" s="4"/>
      <c r="I2304" s="4"/>
      <c r="J2304" s="4"/>
      <c r="K2304" s="4"/>
      <c r="L2304" s="4"/>
      <c r="M2304" s="4"/>
      <c r="N2304" s="4"/>
      <c r="O2304" s="4"/>
      <c r="P2304" s="4"/>
    </row>
    <row r="2305" ht="13.5" customHeight="1">
      <c r="A2305" s="1" t="s">
        <v>12916</v>
      </c>
      <c r="B2305" s="1" t="s">
        <v>21</v>
      </c>
      <c r="C2305" s="1" t="s">
        <v>10</v>
      </c>
      <c r="D2305" s="1" t="s">
        <v>12941</v>
      </c>
      <c r="E2305" s="1" t="s">
        <v>12943</v>
      </c>
      <c r="F2305" s="37"/>
      <c r="G2305" s="4"/>
      <c r="H2305" s="4"/>
      <c r="I2305" s="4"/>
      <c r="J2305" s="4"/>
      <c r="K2305" s="4"/>
      <c r="L2305" s="4"/>
      <c r="M2305" s="4"/>
      <c r="N2305" s="4"/>
      <c r="O2305" s="4"/>
      <c r="P2305" s="4"/>
    </row>
    <row r="2306" ht="13.5" customHeight="1">
      <c r="A2306" s="1" t="s">
        <v>12916</v>
      </c>
      <c r="B2306" s="1" t="s">
        <v>27</v>
      </c>
      <c r="C2306" s="1" t="s">
        <v>10</v>
      </c>
      <c r="D2306" s="1" t="s">
        <v>12946</v>
      </c>
      <c r="E2306" s="1" t="s">
        <v>12947</v>
      </c>
      <c r="F2306" s="37"/>
      <c r="G2306" s="4"/>
      <c r="H2306" s="4"/>
      <c r="I2306" s="4"/>
      <c r="J2306" s="4"/>
      <c r="K2306" s="4"/>
      <c r="L2306" s="4"/>
      <c r="M2306" s="4"/>
      <c r="N2306" s="4"/>
      <c r="O2306" s="4"/>
      <c r="P2306" s="4"/>
    </row>
    <row r="2307" ht="13.5" customHeight="1">
      <c r="A2307" s="1" t="s">
        <v>12916</v>
      </c>
      <c r="B2307" s="1" t="s">
        <v>31</v>
      </c>
      <c r="C2307" s="1" t="s">
        <v>10</v>
      </c>
      <c r="D2307" s="1" t="s">
        <v>12951</v>
      </c>
      <c r="E2307" s="1" t="s">
        <v>12952</v>
      </c>
      <c r="F2307" s="37"/>
      <c r="G2307" s="4"/>
      <c r="H2307" s="4"/>
      <c r="I2307" s="4"/>
      <c r="J2307" s="4"/>
      <c r="K2307" s="4"/>
      <c r="L2307" s="4"/>
      <c r="M2307" s="4"/>
      <c r="N2307" s="4"/>
      <c r="O2307" s="4"/>
      <c r="P2307" s="4"/>
    </row>
    <row r="2308" ht="13.5" customHeight="1">
      <c r="A2308" s="1" t="s">
        <v>12916</v>
      </c>
      <c r="B2308" s="1" t="s">
        <v>34</v>
      </c>
      <c r="C2308" s="1" t="s">
        <v>10</v>
      </c>
      <c r="D2308" s="1" t="s">
        <v>12957</v>
      </c>
      <c r="E2308" s="1" t="s">
        <v>12958</v>
      </c>
      <c r="F2308" s="37"/>
      <c r="G2308" s="4"/>
      <c r="H2308" s="4"/>
      <c r="I2308" s="4"/>
      <c r="J2308" s="4"/>
      <c r="K2308" s="4"/>
      <c r="L2308" s="4"/>
      <c r="M2308" s="4"/>
      <c r="N2308" s="4"/>
      <c r="O2308" s="4"/>
      <c r="P2308" s="4"/>
    </row>
    <row r="2309" ht="13.5" customHeight="1">
      <c r="A2309" s="1" t="s">
        <v>12916</v>
      </c>
      <c r="B2309" s="1" t="s">
        <v>40</v>
      </c>
      <c r="C2309" s="1" t="s">
        <v>10</v>
      </c>
      <c r="D2309" s="1" t="s">
        <v>12963</v>
      </c>
      <c r="E2309" s="1" t="s">
        <v>12964</v>
      </c>
      <c r="F2309" s="37"/>
      <c r="G2309" s="4"/>
      <c r="H2309" s="4"/>
      <c r="I2309" s="4"/>
      <c r="J2309" s="4"/>
      <c r="K2309" s="4"/>
      <c r="L2309" s="4"/>
      <c r="M2309" s="4"/>
      <c r="N2309" s="4"/>
      <c r="O2309" s="4"/>
      <c r="P2309" s="4"/>
    </row>
    <row r="2310" ht="13.5" customHeight="1">
      <c r="A2310" s="1" t="s">
        <v>12916</v>
      </c>
      <c r="B2310" s="1" t="s">
        <v>45</v>
      </c>
      <c r="C2310" s="1" t="s">
        <v>10</v>
      </c>
      <c r="D2310" s="1" t="s">
        <v>12968</v>
      </c>
      <c r="E2310" s="1" t="s">
        <v>12969</v>
      </c>
      <c r="F2310" s="37"/>
      <c r="G2310" s="4"/>
      <c r="H2310" s="4"/>
      <c r="I2310" s="4"/>
      <c r="J2310" s="4"/>
      <c r="K2310" s="4"/>
      <c r="L2310" s="4"/>
      <c r="M2310" s="4"/>
      <c r="N2310" s="4"/>
      <c r="O2310" s="4"/>
      <c r="P2310" s="4"/>
    </row>
    <row r="2311" ht="13.5" customHeight="1">
      <c r="A2311" s="1" t="s">
        <v>12916</v>
      </c>
      <c r="B2311" s="1" t="s">
        <v>52</v>
      </c>
      <c r="C2311" s="1" t="s">
        <v>10</v>
      </c>
      <c r="D2311" s="1" t="s">
        <v>12975</v>
      </c>
      <c r="E2311" s="1" t="s">
        <v>12976</v>
      </c>
      <c r="F2311" s="37"/>
      <c r="G2311" s="4"/>
      <c r="H2311" s="4"/>
      <c r="I2311" s="4"/>
      <c r="J2311" s="4"/>
      <c r="K2311" s="4"/>
      <c r="L2311" s="4"/>
      <c r="M2311" s="4"/>
      <c r="N2311" s="4"/>
      <c r="O2311" s="4"/>
      <c r="P2311" s="4"/>
    </row>
    <row r="2312" ht="13.5" customHeight="1">
      <c r="A2312" s="1" t="s">
        <v>12916</v>
      </c>
      <c r="B2312" s="1" t="s">
        <v>57</v>
      </c>
      <c r="C2312" s="1" t="s">
        <v>10</v>
      </c>
      <c r="D2312" s="1" t="s">
        <v>12979</v>
      </c>
      <c r="E2312" s="1" t="s">
        <v>12980</v>
      </c>
      <c r="F2312" s="37"/>
      <c r="G2312" s="4"/>
      <c r="H2312" s="4"/>
      <c r="I2312" s="4"/>
      <c r="J2312" s="4"/>
      <c r="K2312" s="4"/>
      <c r="L2312" s="4"/>
      <c r="M2312" s="4"/>
      <c r="N2312" s="4"/>
      <c r="O2312" s="4"/>
      <c r="P2312" s="4"/>
    </row>
    <row r="2313" ht="13.5" customHeight="1">
      <c r="A2313" s="1" t="s">
        <v>12916</v>
      </c>
      <c r="B2313" s="1" t="s">
        <v>60</v>
      </c>
      <c r="C2313" s="1" t="s">
        <v>374</v>
      </c>
      <c r="D2313" s="1" t="s">
        <v>12986</v>
      </c>
      <c r="E2313" s="1" t="s">
        <v>12987</v>
      </c>
      <c r="F2313" s="37"/>
      <c r="G2313" s="4"/>
      <c r="H2313" s="4"/>
      <c r="I2313" s="4"/>
      <c r="J2313" s="4"/>
      <c r="K2313" s="4"/>
      <c r="L2313" s="4"/>
      <c r="M2313" s="4"/>
      <c r="N2313" s="4"/>
      <c r="O2313" s="4"/>
      <c r="P2313" s="4"/>
    </row>
    <row r="2314" ht="13.5" customHeight="1">
      <c r="A2314" s="1" t="s">
        <v>12916</v>
      </c>
      <c r="B2314" s="1" t="s">
        <v>65</v>
      </c>
      <c r="C2314" s="1" t="s">
        <v>10</v>
      </c>
      <c r="D2314" s="1" t="s">
        <v>12992</v>
      </c>
      <c r="E2314" s="1" t="s">
        <v>12994</v>
      </c>
      <c r="F2314" s="37"/>
      <c r="G2314" s="4"/>
      <c r="H2314" s="4"/>
      <c r="I2314" s="4"/>
      <c r="J2314" s="4"/>
      <c r="K2314" s="4"/>
      <c r="L2314" s="4"/>
      <c r="M2314" s="4"/>
      <c r="N2314" s="4"/>
      <c r="O2314" s="4"/>
      <c r="P2314" s="4"/>
    </row>
    <row r="2315" ht="13.5" customHeight="1">
      <c r="A2315" s="1" t="s">
        <v>12916</v>
      </c>
      <c r="B2315" s="1" t="s">
        <v>70</v>
      </c>
      <c r="C2315" s="1" t="s">
        <v>10</v>
      </c>
      <c r="D2315" s="1" t="s">
        <v>12999</v>
      </c>
      <c r="E2315" s="1" t="s">
        <v>13000</v>
      </c>
      <c r="F2315" s="37"/>
      <c r="G2315" s="4"/>
      <c r="H2315" s="4"/>
      <c r="I2315" s="4"/>
      <c r="J2315" s="4"/>
      <c r="K2315" s="4"/>
      <c r="L2315" s="4"/>
      <c r="M2315" s="4"/>
      <c r="N2315" s="4"/>
      <c r="O2315" s="4"/>
      <c r="P2315" s="4"/>
    </row>
    <row r="2316" ht="13.5" customHeight="1">
      <c r="A2316" s="1" t="s">
        <v>12916</v>
      </c>
      <c r="B2316" s="1" t="s">
        <v>74</v>
      </c>
      <c r="C2316" s="1" t="s">
        <v>10</v>
      </c>
      <c r="D2316" s="1" t="s">
        <v>13004</v>
      </c>
      <c r="E2316" s="1" t="s">
        <v>13005</v>
      </c>
      <c r="F2316" s="37"/>
      <c r="G2316" s="4"/>
      <c r="H2316" s="4"/>
      <c r="I2316" s="4"/>
      <c r="J2316" s="4"/>
      <c r="K2316" s="4"/>
      <c r="L2316" s="4"/>
      <c r="M2316" s="4"/>
      <c r="N2316" s="4"/>
      <c r="O2316" s="4"/>
      <c r="P2316" s="4"/>
    </row>
    <row r="2317" ht="13.5" customHeight="1">
      <c r="A2317" s="1" t="s">
        <v>12916</v>
      </c>
      <c r="B2317" s="1" t="s">
        <v>78</v>
      </c>
      <c r="C2317" s="1" t="s">
        <v>10</v>
      </c>
      <c r="D2317" s="1" t="s">
        <v>13010</v>
      </c>
      <c r="E2317" s="1" t="s">
        <v>13011</v>
      </c>
      <c r="F2317" s="37"/>
      <c r="G2317" s="4"/>
      <c r="H2317" s="4"/>
      <c r="I2317" s="4"/>
      <c r="J2317" s="4"/>
      <c r="K2317" s="4"/>
      <c r="L2317" s="4"/>
      <c r="M2317" s="4"/>
      <c r="N2317" s="4"/>
      <c r="O2317" s="4"/>
      <c r="P2317" s="4"/>
    </row>
    <row r="2318" ht="13.5" customHeight="1">
      <c r="A2318" s="1" t="s">
        <v>12916</v>
      </c>
      <c r="B2318" s="1" t="s">
        <v>83</v>
      </c>
      <c r="C2318" s="1" t="s">
        <v>10</v>
      </c>
      <c r="D2318" s="1" t="s">
        <v>13015</v>
      </c>
      <c r="E2318" s="1" t="s">
        <v>13017</v>
      </c>
      <c r="F2318" s="37"/>
      <c r="G2318" s="4"/>
      <c r="H2318" s="4"/>
      <c r="I2318" s="4"/>
      <c r="J2318" s="4"/>
      <c r="K2318" s="4"/>
      <c r="L2318" s="4"/>
      <c r="M2318" s="4"/>
      <c r="N2318" s="4"/>
      <c r="O2318" s="4"/>
      <c r="P2318" s="4"/>
    </row>
    <row r="2319" ht="13.5" customHeight="1">
      <c r="A2319" s="1" t="s">
        <v>12916</v>
      </c>
      <c r="B2319" s="1" t="s">
        <v>86</v>
      </c>
      <c r="C2319" s="1" t="s">
        <v>10</v>
      </c>
      <c r="D2319" s="1" t="s">
        <v>13021</v>
      </c>
      <c r="E2319" s="1" t="s">
        <v>13025</v>
      </c>
      <c r="F2319" s="37"/>
      <c r="G2319" s="4"/>
      <c r="H2319" s="4"/>
      <c r="I2319" s="4"/>
      <c r="J2319" s="4"/>
      <c r="K2319" s="4"/>
      <c r="L2319" s="4"/>
      <c r="M2319" s="4"/>
      <c r="N2319" s="4"/>
      <c r="O2319" s="4"/>
      <c r="P2319" s="4"/>
    </row>
    <row r="2320" ht="13.5" customHeight="1">
      <c r="A2320" s="1" t="s">
        <v>12916</v>
      </c>
      <c r="B2320" s="1" t="s">
        <v>91</v>
      </c>
      <c r="C2320" s="1" t="s">
        <v>10</v>
      </c>
      <c r="D2320" s="1" t="s">
        <v>13030</v>
      </c>
      <c r="E2320" s="1" t="s">
        <v>13031</v>
      </c>
      <c r="F2320" s="37"/>
      <c r="G2320" s="4"/>
      <c r="H2320" s="4"/>
      <c r="I2320" s="4"/>
      <c r="J2320" s="4"/>
      <c r="K2320" s="4"/>
      <c r="L2320" s="4"/>
      <c r="M2320" s="4"/>
      <c r="N2320" s="4"/>
      <c r="O2320" s="4"/>
      <c r="P2320" s="4"/>
    </row>
    <row r="2321" ht="13.5" customHeight="1">
      <c r="A2321" s="1" t="s">
        <v>12916</v>
      </c>
      <c r="B2321" s="1" t="s">
        <v>94</v>
      </c>
      <c r="C2321" s="1" t="s">
        <v>10</v>
      </c>
      <c r="D2321" s="1" t="s">
        <v>13037</v>
      </c>
      <c r="E2321" s="1" t="s">
        <v>13038</v>
      </c>
      <c r="F2321" s="37"/>
      <c r="G2321" s="4"/>
      <c r="H2321" s="4"/>
      <c r="I2321" s="4"/>
      <c r="J2321" s="4"/>
      <c r="K2321" s="4"/>
      <c r="L2321" s="4"/>
      <c r="M2321" s="4"/>
      <c r="N2321" s="4"/>
      <c r="O2321" s="4"/>
      <c r="P2321" s="4"/>
    </row>
    <row r="2322" ht="13.5" customHeight="1">
      <c r="A2322" s="1" t="s">
        <v>12916</v>
      </c>
      <c r="B2322" s="1" t="s">
        <v>186</v>
      </c>
      <c r="C2322" s="1" t="s">
        <v>374</v>
      </c>
      <c r="D2322" s="1" t="s">
        <v>13041</v>
      </c>
      <c r="E2322" s="1" t="s">
        <v>13042</v>
      </c>
      <c r="F2322" s="37"/>
      <c r="G2322" s="4"/>
      <c r="H2322" s="4"/>
      <c r="I2322" s="4"/>
      <c r="J2322" s="4"/>
      <c r="K2322" s="4"/>
      <c r="L2322" s="4"/>
      <c r="M2322" s="4"/>
      <c r="N2322" s="4"/>
      <c r="O2322" s="4"/>
      <c r="P2322" s="4"/>
    </row>
    <row r="2323" ht="13.5" customHeight="1">
      <c r="A2323" s="1" t="s">
        <v>12916</v>
      </c>
      <c r="B2323" s="1" t="s">
        <v>189</v>
      </c>
      <c r="C2323" s="1" t="s">
        <v>10</v>
      </c>
      <c r="D2323" s="1" t="s">
        <v>13048</v>
      </c>
      <c r="E2323" s="1" t="s">
        <v>13049</v>
      </c>
      <c r="F2323" s="37"/>
      <c r="G2323" s="4"/>
      <c r="H2323" s="4"/>
      <c r="I2323" s="4"/>
      <c r="J2323" s="4"/>
      <c r="K2323" s="4"/>
      <c r="L2323" s="4"/>
      <c r="M2323" s="4"/>
      <c r="N2323" s="4"/>
      <c r="O2323" s="4"/>
      <c r="P2323" s="4"/>
    </row>
    <row r="2324" ht="13.5" customHeight="1">
      <c r="A2324" s="1" t="s">
        <v>12916</v>
      </c>
      <c r="B2324" s="1" t="s">
        <v>193</v>
      </c>
      <c r="C2324" s="1" t="s">
        <v>10</v>
      </c>
      <c r="D2324" s="1" t="s">
        <v>13053</v>
      </c>
      <c r="E2324" s="1" t="s">
        <v>13055</v>
      </c>
      <c r="F2324" s="37"/>
      <c r="G2324" s="4"/>
      <c r="H2324" s="4"/>
      <c r="I2324" s="4"/>
      <c r="J2324" s="4"/>
      <c r="K2324" s="4"/>
      <c r="L2324" s="4"/>
      <c r="M2324" s="4"/>
      <c r="N2324" s="4"/>
      <c r="O2324" s="4"/>
      <c r="P2324" s="4"/>
    </row>
    <row r="2325" ht="13.5" customHeight="1">
      <c r="A2325" s="1" t="s">
        <v>12916</v>
      </c>
      <c r="B2325" s="1" t="s">
        <v>197</v>
      </c>
      <c r="C2325" s="1" t="s">
        <v>115</v>
      </c>
      <c r="D2325" s="1" t="s">
        <v>13060</v>
      </c>
      <c r="E2325" s="1" t="s">
        <v>13062</v>
      </c>
      <c r="F2325" s="37"/>
      <c r="G2325" s="4"/>
      <c r="H2325" s="4"/>
      <c r="I2325" s="4"/>
      <c r="J2325" s="4"/>
      <c r="K2325" s="4"/>
      <c r="L2325" s="4"/>
      <c r="M2325" s="4"/>
      <c r="N2325" s="4"/>
      <c r="O2325" s="4"/>
      <c r="P2325" s="4"/>
    </row>
    <row r="2326" ht="13.5" customHeight="1">
      <c r="A2326" s="1" t="s">
        <v>12916</v>
      </c>
      <c r="B2326" s="1" t="s">
        <v>201</v>
      </c>
      <c r="C2326" s="1" t="s">
        <v>10</v>
      </c>
      <c r="D2326" s="1" t="s">
        <v>13066</v>
      </c>
      <c r="E2326" s="1" t="s">
        <v>13067</v>
      </c>
      <c r="F2326" s="37"/>
      <c r="G2326" s="4"/>
      <c r="H2326" s="4"/>
      <c r="I2326" s="4"/>
      <c r="J2326" s="4"/>
      <c r="K2326" s="4"/>
      <c r="L2326" s="4"/>
      <c r="M2326" s="4"/>
      <c r="N2326" s="4"/>
      <c r="O2326" s="4"/>
      <c r="P2326" s="4"/>
    </row>
    <row r="2327" ht="13.5" customHeight="1">
      <c r="A2327" s="1" t="s">
        <v>12916</v>
      </c>
      <c r="B2327" s="1" t="s">
        <v>206</v>
      </c>
      <c r="C2327" s="1" t="s">
        <v>10</v>
      </c>
      <c r="D2327" s="1" t="s">
        <v>13069</v>
      </c>
      <c r="E2327" s="1" t="s">
        <v>13070</v>
      </c>
      <c r="F2327" s="37"/>
      <c r="G2327" s="4"/>
      <c r="H2327" s="4"/>
      <c r="I2327" s="4"/>
      <c r="J2327" s="4"/>
      <c r="K2327" s="4"/>
      <c r="L2327" s="4"/>
      <c r="M2327" s="4"/>
      <c r="N2327" s="4"/>
      <c r="O2327" s="4"/>
      <c r="P2327" s="4"/>
    </row>
    <row r="2328" ht="13.5" customHeight="1">
      <c r="A2328" s="1" t="s">
        <v>12916</v>
      </c>
      <c r="B2328" s="1" t="s">
        <v>211</v>
      </c>
      <c r="C2328" s="1" t="s">
        <v>10</v>
      </c>
      <c r="D2328" s="1" t="s">
        <v>13076</v>
      </c>
      <c r="E2328" s="1" t="s">
        <v>13077</v>
      </c>
      <c r="F2328" s="37"/>
      <c r="G2328" s="4"/>
      <c r="H2328" s="4"/>
      <c r="I2328" s="4"/>
      <c r="J2328" s="4"/>
      <c r="K2328" s="4"/>
      <c r="L2328" s="4"/>
      <c r="M2328" s="4"/>
      <c r="N2328" s="4"/>
      <c r="O2328" s="4"/>
      <c r="P2328" s="4"/>
    </row>
    <row r="2329" ht="13.5" customHeight="1">
      <c r="A2329" s="1" t="s">
        <v>12916</v>
      </c>
      <c r="B2329" s="1" t="s">
        <v>215</v>
      </c>
      <c r="C2329" s="1" t="s">
        <v>10</v>
      </c>
      <c r="D2329" s="1" t="s">
        <v>13080</v>
      </c>
      <c r="E2329" s="1" t="s">
        <v>13081</v>
      </c>
      <c r="F2329" s="37"/>
      <c r="G2329" s="4"/>
      <c r="H2329" s="4"/>
      <c r="I2329" s="4"/>
      <c r="J2329" s="4"/>
      <c r="K2329" s="4"/>
      <c r="L2329" s="4"/>
      <c r="M2329" s="4"/>
      <c r="N2329" s="4"/>
      <c r="O2329" s="4"/>
      <c r="P2329" s="4"/>
    </row>
    <row r="2330" ht="13.5" customHeight="1">
      <c r="A2330" s="1" t="s">
        <v>12916</v>
      </c>
      <c r="B2330" s="1" t="s">
        <v>220</v>
      </c>
      <c r="C2330" s="1" t="s">
        <v>10</v>
      </c>
      <c r="D2330" s="1" t="s">
        <v>13087</v>
      </c>
      <c r="E2330" s="1" t="s">
        <v>13088</v>
      </c>
      <c r="F2330" s="37"/>
      <c r="G2330" s="4"/>
      <c r="H2330" s="4"/>
      <c r="I2330" s="4"/>
      <c r="J2330" s="4"/>
      <c r="K2330" s="4"/>
      <c r="L2330" s="4"/>
      <c r="M2330" s="4"/>
      <c r="N2330" s="4"/>
      <c r="O2330" s="4"/>
      <c r="P2330" s="4"/>
    </row>
    <row r="2331" ht="13.5" customHeight="1">
      <c r="A2331" s="1" t="s">
        <v>12916</v>
      </c>
      <c r="B2331" s="1" t="s">
        <v>223</v>
      </c>
      <c r="C2331" s="1" t="s">
        <v>10</v>
      </c>
      <c r="D2331" s="1" t="s">
        <v>13092</v>
      </c>
      <c r="E2331" s="1" t="s">
        <v>13093</v>
      </c>
      <c r="F2331" s="37"/>
      <c r="G2331" s="4"/>
      <c r="H2331" s="4"/>
      <c r="I2331" s="4"/>
      <c r="J2331" s="4"/>
      <c r="K2331" s="4"/>
      <c r="L2331" s="4"/>
      <c r="M2331" s="4"/>
      <c r="N2331" s="4"/>
      <c r="O2331" s="4"/>
      <c r="P2331" s="4"/>
    </row>
    <row r="2332" ht="13.5" customHeight="1">
      <c r="A2332" s="1" t="s">
        <v>12916</v>
      </c>
      <c r="B2332" s="1" t="s">
        <v>99</v>
      </c>
      <c r="C2332" s="1" t="s">
        <v>817</v>
      </c>
      <c r="D2332" s="36"/>
      <c r="E2332" s="36"/>
      <c r="F2332" s="37"/>
      <c r="G2332" s="4"/>
      <c r="H2332" s="4"/>
      <c r="I2332" s="4"/>
      <c r="J2332" s="4"/>
      <c r="K2332" s="4"/>
      <c r="L2332" s="4"/>
      <c r="M2332" s="4"/>
      <c r="N2332" s="4"/>
      <c r="O2332" s="4"/>
      <c r="P2332" s="4"/>
    </row>
    <row r="2333" ht="13.5" customHeight="1">
      <c r="A2333" s="1" t="s">
        <v>13099</v>
      </c>
      <c r="B2333" s="2" t="s">
        <v>1</v>
      </c>
      <c r="C2333" s="1" t="s">
        <v>2</v>
      </c>
      <c r="D2333" s="36"/>
      <c r="E2333" s="36"/>
      <c r="F2333" s="37"/>
      <c r="G2333" s="4"/>
      <c r="H2333" s="4"/>
      <c r="I2333" s="4"/>
      <c r="J2333" s="4"/>
      <c r="K2333" s="4"/>
      <c r="L2333" s="4"/>
      <c r="M2333" s="4"/>
      <c r="N2333" s="4"/>
      <c r="O2333" s="4"/>
      <c r="P2333" s="4"/>
    </row>
    <row r="2334" ht="13.5" customHeight="1">
      <c r="A2334" s="1" t="s">
        <v>13099</v>
      </c>
      <c r="B2334" s="1" t="s">
        <v>5</v>
      </c>
      <c r="C2334" s="1" t="s">
        <v>303</v>
      </c>
      <c r="D2334" s="1" t="s">
        <v>13103</v>
      </c>
      <c r="E2334" s="1" t="s">
        <v>13105</v>
      </c>
      <c r="F2334" s="37"/>
      <c r="G2334" s="4"/>
      <c r="H2334" s="4"/>
      <c r="I2334" s="4"/>
      <c r="J2334" s="4"/>
      <c r="K2334" s="4"/>
      <c r="L2334" s="4"/>
      <c r="M2334" s="4"/>
      <c r="N2334" s="4"/>
      <c r="O2334" s="4"/>
      <c r="P2334" s="4"/>
    </row>
    <row r="2335" ht="13.5" customHeight="1">
      <c r="A2335" s="1" t="s">
        <v>13099</v>
      </c>
      <c r="B2335" s="1" t="s">
        <v>9</v>
      </c>
      <c r="C2335" s="1" t="s">
        <v>10</v>
      </c>
      <c r="D2335" s="1" t="s">
        <v>13109</v>
      </c>
      <c r="E2335" s="1" t="s">
        <v>13110</v>
      </c>
      <c r="F2335" s="37"/>
      <c r="G2335" s="4"/>
      <c r="H2335" s="4"/>
      <c r="I2335" s="4"/>
      <c r="J2335" s="4"/>
      <c r="K2335" s="4"/>
      <c r="L2335" s="4"/>
      <c r="M2335" s="4"/>
      <c r="N2335" s="4"/>
      <c r="O2335" s="4"/>
      <c r="P2335" s="4"/>
    </row>
    <row r="2336" ht="13.5" customHeight="1">
      <c r="A2336" s="1" t="s">
        <v>13099</v>
      </c>
      <c r="B2336" s="1" t="s">
        <v>13</v>
      </c>
      <c r="C2336" s="1" t="s">
        <v>10</v>
      </c>
      <c r="D2336" s="1" t="s">
        <v>13113</v>
      </c>
      <c r="E2336" s="1" t="s">
        <v>13114</v>
      </c>
      <c r="F2336" s="37"/>
      <c r="G2336" s="4"/>
      <c r="H2336" s="4"/>
      <c r="I2336" s="4"/>
      <c r="J2336" s="4"/>
      <c r="K2336" s="4"/>
      <c r="L2336" s="4"/>
      <c r="M2336" s="4"/>
      <c r="N2336" s="4"/>
      <c r="O2336" s="4"/>
      <c r="P2336" s="4"/>
    </row>
    <row r="2337" ht="13.5" customHeight="1">
      <c r="A2337" s="1" t="s">
        <v>13099</v>
      </c>
      <c r="B2337" s="1" t="s">
        <v>16</v>
      </c>
      <c r="C2337" s="1" t="s">
        <v>10</v>
      </c>
      <c r="D2337" s="1" t="s">
        <v>13118</v>
      </c>
      <c r="E2337" s="1" t="s">
        <v>13119</v>
      </c>
      <c r="F2337" s="37"/>
      <c r="G2337" s="4"/>
      <c r="H2337" s="4"/>
      <c r="I2337" s="4"/>
      <c r="J2337" s="4"/>
      <c r="K2337" s="4"/>
      <c r="L2337" s="4"/>
      <c r="M2337" s="4"/>
      <c r="N2337" s="4"/>
      <c r="O2337" s="4"/>
      <c r="P2337" s="4"/>
    </row>
    <row r="2338" ht="13.5" customHeight="1">
      <c r="A2338" s="1" t="s">
        <v>13099</v>
      </c>
      <c r="B2338" s="1" t="s">
        <v>21</v>
      </c>
      <c r="C2338" s="1" t="s">
        <v>10</v>
      </c>
      <c r="D2338" s="1" t="s">
        <v>13123</v>
      </c>
      <c r="E2338" s="1" t="s">
        <v>13124</v>
      </c>
      <c r="F2338" s="37"/>
      <c r="G2338" s="4"/>
      <c r="H2338" s="4"/>
      <c r="I2338" s="4"/>
      <c r="J2338" s="4"/>
      <c r="K2338" s="4"/>
      <c r="L2338" s="4"/>
      <c r="M2338" s="4"/>
      <c r="N2338" s="4"/>
      <c r="O2338" s="4"/>
      <c r="P2338" s="4"/>
    </row>
    <row r="2339" ht="13.5" customHeight="1">
      <c r="A2339" s="1" t="s">
        <v>13099</v>
      </c>
      <c r="B2339" s="1" t="s">
        <v>27</v>
      </c>
      <c r="C2339" s="1" t="s">
        <v>115</v>
      </c>
      <c r="D2339" s="1" t="s">
        <v>13127</v>
      </c>
      <c r="E2339" s="1" t="s">
        <v>13128</v>
      </c>
      <c r="F2339" s="37"/>
      <c r="G2339" s="4"/>
      <c r="H2339" s="4"/>
      <c r="I2339" s="4"/>
      <c r="J2339" s="4"/>
      <c r="K2339" s="4"/>
      <c r="L2339" s="4"/>
      <c r="M2339" s="4"/>
      <c r="N2339" s="4"/>
      <c r="O2339" s="4"/>
      <c r="P2339" s="4"/>
    </row>
    <row r="2340" ht="13.5" customHeight="1">
      <c r="A2340" s="1" t="s">
        <v>13099</v>
      </c>
      <c r="B2340" s="1" t="s">
        <v>31</v>
      </c>
      <c r="C2340" s="1" t="s">
        <v>10</v>
      </c>
      <c r="D2340" s="1" t="s">
        <v>13133</v>
      </c>
      <c r="E2340" s="1" t="s">
        <v>13134</v>
      </c>
      <c r="F2340" s="37"/>
      <c r="G2340" s="4"/>
      <c r="H2340" s="4"/>
      <c r="I2340" s="4"/>
      <c r="J2340" s="4"/>
      <c r="K2340" s="4"/>
      <c r="L2340" s="4"/>
      <c r="M2340" s="4"/>
      <c r="N2340" s="4"/>
      <c r="O2340" s="4"/>
      <c r="P2340" s="4"/>
    </row>
    <row r="2341" ht="13.5" customHeight="1">
      <c r="A2341" s="1" t="s">
        <v>13099</v>
      </c>
      <c r="B2341" s="1" t="s">
        <v>34</v>
      </c>
      <c r="C2341" s="1" t="s">
        <v>10</v>
      </c>
      <c r="D2341" s="1" t="s">
        <v>13137</v>
      </c>
      <c r="E2341" s="1" t="s">
        <v>13139</v>
      </c>
      <c r="F2341" s="37"/>
      <c r="G2341" s="4"/>
      <c r="H2341" s="4"/>
      <c r="I2341" s="4"/>
      <c r="J2341" s="4"/>
      <c r="K2341" s="4"/>
      <c r="L2341" s="4"/>
      <c r="M2341" s="4"/>
      <c r="N2341" s="4"/>
      <c r="O2341" s="4"/>
      <c r="P2341" s="4"/>
    </row>
    <row r="2342" ht="13.5" customHeight="1">
      <c r="A2342" s="1" t="s">
        <v>13099</v>
      </c>
      <c r="B2342" s="1" t="s">
        <v>40</v>
      </c>
      <c r="C2342" s="1" t="s">
        <v>10</v>
      </c>
      <c r="D2342" s="1" t="s">
        <v>13140</v>
      </c>
      <c r="E2342" s="1" t="s">
        <v>13142</v>
      </c>
      <c r="F2342" s="37"/>
      <c r="G2342" s="4"/>
      <c r="H2342" s="4"/>
      <c r="I2342" s="4"/>
      <c r="J2342" s="4"/>
      <c r="K2342" s="4"/>
      <c r="L2342" s="4"/>
      <c r="M2342" s="4"/>
      <c r="N2342" s="4"/>
      <c r="O2342" s="4"/>
      <c r="P2342" s="4"/>
    </row>
    <row r="2343" ht="13.5" customHeight="1">
      <c r="A2343" s="1" t="s">
        <v>13099</v>
      </c>
      <c r="B2343" s="1" t="s">
        <v>45</v>
      </c>
      <c r="C2343" s="1" t="s">
        <v>10</v>
      </c>
      <c r="D2343" s="1" t="s">
        <v>13147</v>
      </c>
      <c r="E2343" s="1" t="s">
        <v>13148</v>
      </c>
      <c r="F2343" s="37"/>
      <c r="G2343" s="4"/>
      <c r="H2343" s="4"/>
      <c r="I2343" s="4"/>
      <c r="J2343" s="4"/>
      <c r="K2343" s="4"/>
      <c r="L2343" s="4"/>
      <c r="M2343" s="4"/>
      <c r="N2343" s="4"/>
      <c r="O2343" s="4"/>
      <c r="P2343" s="4"/>
    </row>
    <row r="2344" ht="13.5" customHeight="1">
      <c r="A2344" s="1" t="s">
        <v>13099</v>
      </c>
      <c r="B2344" s="1" t="s">
        <v>52</v>
      </c>
      <c r="C2344" s="1" t="s">
        <v>10</v>
      </c>
      <c r="D2344" s="1" t="s">
        <v>13150</v>
      </c>
      <c r="E2344" s="1" t="s">
        <v>13152</v>
      </c>
      <c r="F2344" s="37"/>
      <c r="G2344" s="4"/>
      <c r="H2344" s="4"/>
      <c r="I2344" s="4"/>
      <c r="J2344" s="4"/>
      <c r="K2344" s="4"/>
      <c r="L2344" s="4"/>
      <c r="M2344" s="4"/>
      <c r="N2344" s="4"/>
      <c r="O2344" s="4"/>
      <c r="P2344" s="4"/>
    </row>
    <row r="2345" ht="13.5" customHeight="1">
      <c r="A2345" s="1" t="s">
        <v>13099</v>
      </c>
      <c r="B2345" s="1" t="s">
        <v>57</v>
      </c>
      <c r="C2345" s="1" t="s">
        <v>374</v>
      </c>
      <c r="D2345" s="1" t="s">
        <v>13157</v>
      </c>
      <c r="E2345" s="1" t="s">
        <v>13158</v>
      </c>
      <c r="F2345" s="37"/>
      <c r="G2345" s="4"/>
      <c r="H2345" s="4"/>
      <c r="I2345" s="4"/>
      <c r="J2345" s="4"/>
      <c r="K2345" s="4"/>
      <c r="L2345" s="4"/>
      <c r="M2345" s="4"/>
      <c r="N2345" s="4"/>
      <c r="O2345" s="4"/>
      <c r="P2345" s="4"/>
    </row>
    <row r="2346" ht="13.5" customHeight="1">
      <c r="A2346" s="1" t="s">
        <v>13099</v>
      </c>
      <c r="B2346" s="1" t="s">
        <v>60</v>
      </c>
      <c r="C2346" s="1" t="s">
        <v>10</v>
      </c>
      <c r="D2346" s="1" t="s">
        <v>13164</v>
      </c>
      <c r="E2346" s="1" t="s">
        <v>13165</v>
      </c>
      <c r="F2346" s="37"/>
      <c r="G2346" s="4"/>
      <c r="H2346" s="4"/>
      <c r="I2346" s="4"/>
      <c r="J2346" s="4"/>
      <c r="K2346" s="4"/>
      <c r="L2346" s="4"/>
      <c r="M2346" s="4"/>
      <c r="N2346" s="4"/>
      <c r="O2346" s="4"/>
      <c r="P2346" s="4"/>
    </row>
    <row r="2347" ht="13.5" customHeight="1">
      <c r="A2347" s="1" t="s">
        <v>13099</v>
      </c>
      <c r="B2347" s="1" t="s">
        <v>65</v>
      </c>
      <c r="C2347" s="1" t="s">
        <v>10</v>
      </c>
      <c r="D2347" s="1" t="s">
        <v>13173</v>
      </c>
      <c r="E2347" s="1" t="s">
        <v>13174</v>
      </c>
      <c r="F2347" s="37"/>
      <c r="G2347" s="4"/>
      <c r="H2347" s="4"/>
      <c r="I2347" s="4"/>
      <c r="J2347" s="4"/>
      <c r="K2347" s="4"/>
      <c r="L2347" s="4"/>
      <c r="M2347" s="4"/>
      <c r="N2347" s="4"/>
      <c r="O2347" s="4"/>
      <c r="P2347" s="4"/>
    </row>
    <row r="2348" ht="13.5" customHeight="1">
      <c r="A2348" s="1" t="s">
        <v>13099</v>
      </c>
      <c r="B2348" s="1" t="s">
        <v>70</v>
      </c>
      <c r="C2348" s="1" t="s">
        <v>10</v>
      </c>
      <c r="D2348" s="1" t="s">
        <v>13182</v>
      </c>
      <c r="E2348" s="1" t="s">
        <v>13183</v>
      </c>
      <c r="F2348" s="37"/>
      <c r="G2348" s="4"/>
      <c r="H2348" s="4"/>
      <c r="I2348" s="4"/>
      <c r="J2348" s="4"/>
      <c r="K2348" s="4"/>
      <c r="L2348" s="4"/>
      <c r="M2348" s="4"/>
      <c r="N2348" s="4"/>
      <c r="O2348" s="4"/>
      <c r="P2348" s="4"/>
    </row>
    <row r="2349" ht="13.5" customHeight="1">
      <c r="A2349" s="1" t="s">
        <v>13099</v>
      </c>
      <c r="B2349" s="1" t="s">
        <v>74</v>
      </c>
      <c r="C2349" s="1" t="s">
        <v>10</v>
      </c>
      <c r="D2349" s="1" t="s">
        <v>13191</v>
      </c>
      <c r="E2349" s="1" t="s">
        <v>13192</v>
      </c>
      <c r="F2349" s="37"/>
      <c r="G2349" s="4"/>
      <c r="H2349" s="4"/>
      <c r="I2349" s="4"/>
      <c r="J2349" s="4"/>
      <c r="K2349" s="4"/>
      <c r="L2349" s="4"/>
      <c r="M2349" s="4"/>
      <c r="N2349" s="4"/>
      <c r="O2349" s="4"/>
      <c r="P2349" s="4"/>
    </row>
    <row r="2350" ht="13.5" customHeight="1">
      <c r="A2350" s="1" t="s">
        <v>13099</v>
      </c>
      <c r="B2350" s="1" t="s">
        <v>78</v>
      </c>
      <c r="C2350" s="1" t="s">
        <v>115</v>
      </c>
      <c r="D2350" s="1" t="s">
        <v>13198</v>
      </c>
      <c r="E2350" s="1" t="s">
        <v>13200</v>
      </c>
      <c r="F2350" s="37"/>
      <c r="G2350" s="4"/>
      <c r="H2350" s="4"/>
      <c r="I2350" s="4"/>
      <c r="J2350" s="4"/>
      <c r="K2350" s="4"/>
      <c r="L2350" s="4"/>
      <c r="M2350" s="4"/>
      <c r="N2350" s="4"/>
      <c r="O2350" s="4"/>
      <c r="P2350" s="4"/>
    </row>
    <row r="2351" ht="13.5" customHeight="1">
      <c r="A2351" s="1" t="s">
        <v>13099</v>
      </c>
      <c r="B2351" s="1" t="s">
        <v>83</v>
      </c>
      <c r="C2351" s="1" t="s">
        <v>10</v>
      </c>
      <c r="D2351" s="1" t="s">
        <v>13207</v>
      </c>
      <c r="E2351" s="1" t="s">
        <v>13208</v>
      </c>
      <c r="F2351" s="37"/>
      <c r="G2351" s="4"/>
      <c r="H2351" s="4"/>
      <c r="I2351" s="4"/>
      <c r="J2351" s="4"/>
      <c r="K2351" s="4"/>
      <c r="L2351" s="4"/>
      <c r="M2351" s="4"/>
      <c r="N2351" s="4"/>
      <c r="O2351" s="4"/>
      <c r="P2351" s="4"/>
    </row>
    <row r="2352" ht="13.5" customHeight="1">
      <c r="A2352" s="1" t="s">
        <v>13099</v>
      </c>
      <c r="B2352" s="1" t="s">
        <v>86</v>
      </c>
      <c r="C2352" s="1" t="s">
        <v>115</v>
      </c>
      <c r="D2352" s="1" t="s">
        <v>13214</v>
      </c>
      <c r="E2352" s="1" t="s">
        <v>13216</v>
      </c>
      <c r="F2352" s="37"/>
      <c r="G2352" s="4"/>
      <c r="H2352" s="4"/>
      <c r="I2352" s="4"/>
      <c r="J2352" s="4"/>
      <c r="K2352" s="4"/>
      <c r="L2352" s="4"/>
      <c r="M2352" s="4"/>
      <c r="N2352" s="4"/>
      <c r="O2352" s="4"/>
      <c r="P2352" s="4"/>
    </row>
    <row r="2353" ht="13.5" customHeight="1">
      <c r="A2353" s="1" t="s">
        <v>13099</v>
      </c>
      <c r="B2353" s="1" t="s">
        <v>99</v>
      </c>
      <c r="C2353" s="1" t="s">
        <v>817</v>
      </c>
      <c r="D2353" s="36"/>
      <c r="E2353" s="36"/>
      <c r="F2353" s="37"/>
      <c r="G2353" s="4"/>
      <c r="H2353" s="4"/>
      <c r="I2353" s="4"/>
      <c r="J2353" s="4"/>
      <c r="K2353" s="4"/>
      <c r="L2353" s="4"/>
      <c r="M2353" s="4"/>
      <c r="N2353" s="4"/>
      <c r="O2353" s="4"/>
      <c r="P2353" s="4"/>
    </row>
    <row r="2354" ht="13.5" customHeight="1">
      <c r="A2354" s="1" t="s">
        <v>13229</v>
      </c>
      <c r="B2354" s="2" t="s">
        <v>1</v>
      </c>
      <c r="C2354" s="1" t="s">
        <v>2</v>
      </c>
      <c r="D2354" s="36"/>
      <c r="E2354" s="36"/>
      <c r="F2354" s="37"/>
      <c r="G2354" s="4"/>
      <c r="H2354" s="4"/>
      <c r="I2354" s="4"/>
      <c r="J2354" s="4"/>
      <c r="K2354" s="4"/>
      <c r="L2354" s="4"/>
      <c r="M2354" s="4"/>
      <c r="N2354" s="4"/>
      <c r="O2354" s="4"/>
      <c r="P2354" s="4"/>
    </row>
    <row r="2355" ht="13.5" customHeight="1">
      <c r="A2355" s="1" t="s">
        <v>13229</v>
      </c>
      <c r="B2355" s="1" t="s">
        <v>5</v>
      </c>
      <c r="C2355" s="1" t="s">
        <v>130</v>
      </c>
      <c r="D2355" s="1" t="s">
        <v>13242</v>
      </c>
      <c r="E2355" s="1" t="s">
        <v>13244</v>
      </c>
      <c r="F2355" s="37"/>
      <c r="G2355" s="4"/>
      <c r="H2355" s="4"/>
      <c r="I2355" s="4"/>
      <c r="J2355" s="4"/>
      <c r="K2355" s="4"/>
      <c r="L2355" s="4"/>
      <c r="M2355" s="4"/>
      <c r="N2355" s="4"/>
      <c r="O2355" s="4"/>
      <c r="P2355" s="4"/>
    </row>
    <row r="2356" ht="13.5" customHeight="1">
      <c r="A2356" s="1" t="s">
        <v>13229</v>
      </c>
      <c r="B2356" s="1" t="s">
        <v>9</v>
      </c>
      <c r="C2356" s="1" t="s">
        <v>374</v>
      </c>
      <c r="D2356" s="1" t="s">
        <v>13252</v>
      </c>
      <c r="E2356" s="1" t="s">
        <v>13253</v>
      </c>
      <c r="F2356" s="37"/>
      <c r="G2356" s="4"/>
      <c r="H2356" s="4"/>
      <c r="I2356" s="4"/>
      <c r="J2356" s="4"/>
      <c r="K2356" s="4"/>
      <c r="L2356" s="4"/>
      <c r="M2356" s="4"/>
      <c r="N2356" s="4"/>
      <c r="O2356" s="4"/>
      <c r="P2356" s="4"/>
    </row>
    <row r="2357" ht="13.5" customHeight="1">
      <c r="A2357" s="1" t="s">
        <v>13229</v>
      </c>
      <c r="B2357" s="1" t="s">
        <v>13</v>
      </c>
      <c r="C2357" s="1" t="s">
        <v>10</v>
      </c>
      <c r="D2357" s="1" t="s">
        <v>13259</v>
      </c>
      <c r="E2357" s="1" t="s">
        <v>13260</v>
      </c>
      <c r="F2357" s="37"/>
      <c r="G2357" s="4"/>
      <c r="H2357" s="4"/>
      <c r="I2357" s="4"/>
      <c r="J2357" s="4"/>
      <c r="K2357" s="4"/>
      <c r="L2357" s="4"/>
      <c r="M2357" s="4"/>
      <c r="N2357" s="4"/>
      <c r="O2357" s="4"/>
      <c r="P2357" s="4"/>
    </row>
    <row r="2358" ht="13.5" customHeight="1">
      <c r="A2358" s="1" t="s">
        <v>13229</v>
      </c>
      <c r="B2358" s="1" t="s">
        <v>16</v>
      </c>
      <c r="C2358" s="1" t="s">
        <v>10</v>
      </c>
      <c r="D2358" s="1" t="s">
        <v>13264</v>
      </c>
      <c r="E2358" s="1" t="s">
        <v>13265</v>
      </c>
      <c r="F2358" s="37"/>
      <c r="G2358" s="4"/>
      <c r="H2358" s="4"/>
      <c r="I2358" s="4"/>
      <c r="J2358" s="4"/>
      <c r="K2358" s="4"/>
      <c r="L2358" s="4"/>
      <c r="M2358" s="4"/>
      <c r="N2358" s="4"/>
      <c r="O2358" s="4"/>
      <c r="P2358" s="4"/>
    </row>
    <row r="2359" ht="13.5" customHeight="1">
      <c r="A2359" s="1" t="s">
        <v>13229</v>
      </c>
      <c r="B2359" s="1" t="s">
        <v>21</v>
      </c>
      <c r="C2359" s="1" t="s">
        <v>374</v>
      </c>
      <c r="D2359" s="1" t="s">
        <v>13270</v>
      </c>
      <c r="E2359" s="1" t="s">
        <v>13271</v>
      </c>
      <c r="F2359" s="37"/>
      <c r="G2359" s="4"/>
      <c r="H2359" s="4"/>
      <c r="I2359" s="4"/>
      <c r="J2359" s="4"/>
      <c r="K2359" s="4"/>
      <c r="L2359" s="4"/>
      <c r="M2359" s="4"/>
      <c r="N2359" s="4"/>
      <c r="O2359" s="4"/>
      <c r="P2359" s="4"/>
    </row>
    <row r="2360" ht="13.5" customHeight="1">
      <c r="A2360" s="1" t="s">
        <v>13229</v>
      </c>
      <c r="B2360" s="1" t="s">
        <v>27</v>
      </c>
      <c r="C2360" s="1" t="s">
        <v>10</v>
      </c>
      <c r="D2360" s="1" t="s">
        <v>13279</v>
      </c>
      <c r="E2360" s="1" t="s">
        <v>13280</v>
      </c>
      <c r="F2360" s="37"/>
      <c r="G2360" s="4"/>
      <c r="H2360" s="4"/>
      <c r="I2360" s="4"/>
      <c r="J2360" s="4"/>
      <c r="K2360" s="4"/>
      <c r="L2360" s="4"/>
      <c r="M2360" s="4"/>
      <c r="N2360" s="4"/>
      <c r="O2360" s="4"/>
      <c r="P2360" s="4"/>
    </row>
    <row r="2361" ht="13.5" customHeight="1">
      <c r="A2361" s="1" t="s">
        <v>13229</v>
      </c>
      <c r="B2361" s="1" t="s">
        <v>31</v>
      </c>
      <c r="C2361" s="1" t="s">
        <v>10</v>
      </c>
      <c r="D2361" s="1" t="s">
        <v>13283</v>
      </c>
      <c r="E2361" s="1" t="s">
        <v>13284</v>
      </c>
      <c r="F2361" s="37"/>
      <c r="G2361" s="4"/>
      <c r="H2361" s="4"/>
      <c r="I2361" s="4"/>
      <c r="J2361" s="4"/>
      <c r="K2361" s="4"/>
      <c r="L2361" s="4"/>
      <c r="M2361" s="4"/>
      <c r="N2361" s="4"/>
      <c r="O2361" s="4"/>
      <c r="P2361" s="4"/>
    </row>
    <row r="2362" ht="13.5" customHeight="1">
      <c r="A2362" s="1" t="s">
        <v>13229</v>
      </c>
      <c r="B2362" s="1" t="s">
        <v>34</v>
      </c>
      <c r="C2362" s="1" t="s">
        <v>10</v>
      </c>
      <c r="D2362" s="1" t="s">
        <v>13290</v>
      </c>
      <c r="E2362" s="1" t="s">
        <v>13291</v>
      </c>
      <c r="F2362" s="37"/>
      <c r="G2362" s="4"/>
      <c r="H2362" s="4"/>
      <c r="I2362" s="4"/>
      <c r="J2362" s="4"/>
      <c r="K2362" s="4"/>
      <c r="L2362" s="4"/>
      <c r="M2362" s="4"/>
      <c r="N2362" s="4"/>
      <c r="O2362" s="4"/>
      <c r="P2362" s="4"/>
    </row>
    <row r="2363" ht="13.5" customHeight="1">
      <c r="A2363" s="1" t="s">
        <v>13229</v>
      </c>
      <c r="B2363" s="1" t="s">
        <v>40</v>
      </c>
      <c r="C2363" s="1" t="s">
        <v>10</v>
      </c>
      <c r="D2363" s="1" t="s">
        <v>13295</v>
      </c>
      <c r="E2363" s="1" t="s">
        <v>13296</v>
      </c>
      <c r="F2363" s="37"/>
      <c r="G2363" s="4"/>
      <c r="H2363" s="4"/>
      <c r="I2363" s="4"/>
      <c r="J2363" s="4"/>
      <c r="K2363" s="4"/>
      <c r="L2363" s="4"/>
      <c r="M2363" s="4"/>
      <c r="N2363" s="4"/>
      <c r="O2363" s="4"/>
      <c r="P2363" s="4"/>
    </row>
    <row r="2364" ht="13.5" customHeight="1">
      <c r="A2364" s="1" t="s">
        <v>13229</v>
      </c>
      <c r="B2364" s="1" t="s">
        <v>45</v>
      </c>
      <c r="C2364" s="1" t="s">
        <v>10</v>
      </c>
      <c r="D2364" s="1" t="s">
        <v>13301</v>
      </c>
      <c r="E2364" s="1" t="s">
        <v>13302</v>
      </c>
      <c r="F2364" s="37"/>
      <c r="G2364" s="4"/>
      <c r="H2364" s="4"/>
      <c r="I2364" s="4"/>
      <c r="J2364" s="4"/>
      <c r="K2364" s="4"/>
      <c r="L2364" s="4"/>
      <c r="M2364" s="4"/>
      <c r="N2364" s="4"/>
      <c r="O2364" s="4"/>
      <c r="P2364" s="4"/>
    </row>
    <row r="2365" ht="13.5" customHeight="1">
      <c r="A2365" s="1" t="s">
        <v>13229</v>
      </c>
      <c r="B2365" s="1" t="s">
        <v>52</v>
      </c>
      <c r="C2365" s="1" t="s">
        <v>10</v>
      </c>
      <c r="D2365" s="1" t="s">
        <v>13304</v>
      </c>
      <c r="E2365" s="1" t="s">
        <v>13306</v>
      </c>
      <c r="F2365" s="37"/>
      <c r="G2365" s="4"/>
      <c r="H2365" s="4"/>
      <c r="I2365" s="4"/>
      <c r="J2365" s="4"/>
      <c r="K2365" s="4"/>
      <c r="L2365" s="4"/>
      <c r="M2365" s="4"/>
      <c r="N2365" s="4"/>
      <c r="O2365" s="4"/>
      <c r="P2365" s="4"/>
    </row>
    <row r="2366" ht="13.5" customHeight="1">
      <c r="A2366" s="1" t="s">
        <v>13229</v>
      </c>
      <c r="B2366" s="1" t="s">
        <v>57</v>
      </c>
      <c r="C2366" s="1" t="s">
        <v>10</v>
      </c>
      <c r="D2366" s="1" t="s">
        <v>13308</v>
      </c>
      <c r="E2366" s="1" t="s">
        <v>13309</v>
      </c>
      <c r="F2366" s="37"/>
      <c r="G2366" s="4"/>
      <c r="H2366" s="4"/>
      <c r="I2366" s="4"/>
      <c r="J2366" s="4"/>
      <c r="K2366" s="4"/>
      <c r="L2366" s="4"/>
      <c r="M2366" s="4"/>
      <c r="N2366" s="4"/>
      <c r="O2366" s="4"/>
      <c r="P2366" s="4"/>
    </row>
    <row r="2367" ht="13.5" customHeight="1">
      <c r="A2367" s="1" t="s">
        <v>13229</v>
      </c>
      <c r="B2367" s="1" t="s">
        <v>60</v>
      </c>
      <c r="C2367" s="1" t="s">
        <v>115</v>
      </c>
      <c r="D2367" s="1" t="s">
        <v>13315</v>
      </c>
      <c r="E2367" s="1" t="s">
        <v>13316</v>
      </c>
      <c r="F2367" s="37"/>
      <c r="G2367" s="4"/>
      <c r="H2367" s="4"/>
      <c r="I2367" s="4"/>
      <c r="J2367" s="4"/>
      <c r="K2367" s="4"/>
      <c r="L2367" s="4"/>
      <c r="M2367" s="4"/>
      <c r="N2367" s="4"/>
      <c r="O2367" s="4"/>
      <c r="P2367" s="4"/>
    </row>
    <row r="2368" ht="13.5" customHeight="1">
      <c r="A2368" s="1" t="s">
        <v>13229</v>
      </c>
      <c r="B2368" s="1" t="s">
        <v>65</v>
      </c>
      <c r="C2368" s="1" t="s">
        <v>10</v>
      </c>
      <c r="D2368" s="1" t="s">
        <v>13325</v>
      </c>
      <c r="E2368" s="1" t="s">
        <v>13326</v>
      </c>
      <c r="F2368" s="37"/>
      <c r="G2368" s="4"/>
      <c r="H2368" s="4"/>
      <c r="I2368" s="4"/>
      <c r="J2368" s="4"/>
      <c r="K2368" s="4"/>
      <c r="L2368" s="4"/>
      <c r="M2368" s="4"/>
      <c r="N2368" s="4"/>
      <c r="O2368" s="4"/>
      <c r="P2368" s="4"/>
    </row>
    <row r="2369" ht="13.5" customHeight="1">
      <c r="A2369" s="1" t="s">
        <v>13229</v>
      </c>
      <c r="B2369" s="1" t="s">
        <v>70</v>
      </c>
      <c r="C2369" s="1" t="s">
        <v>10</v>
      </c>
      <c r="D2369" s="1" t="s">
        <v>13335</v>
      </c>
      <c r="E2369" s="1" t="s">
        <v>13336</v>
      </c>
      <c r="F2369" s="37"/>
      <c r="G2369" s="4"/>
      <c r="H2369" s="4"/>
      <c r="I2369" s="4"/>
      <c r="J2369" s="4"/>
      <c r="K2369" s="4"/>
      <c r="L2369" s="4"/>
      <c r="M2369" s="4"/>
      <c r="N2369" s="4"/>
      <c r="O2369" s="4"/>
      <c r="P2369" s="4"/>
    </row>
    <row r="2370" ht="13.5" customHeight="1">
      <c r="A2370" s="1" t="s">
        <v>13229</v>
      </c>
      <c r="B2370" s="1" t="s">
        <v>74</v>
      </c>
      <c r="C2370" s="1" t="s">
        <v>10</v>
      </c>
      <c r="D2370" s="1" t="s">
        <v>13344</v>
      </c>
      <c r="E2370" s="1" t="s">
        <v>13345</v>
      </c>
      <c r="F2370" s="37"/>
      <c r="G2370" s="4"/>
      <c r="H2370" s="4"/>
      <c r="I2370" s="4"/>
      <c r="J2370" s="4"/>
      <c r="K2370" s="4"/>
      <c r="L2370" s="4"/>
      <c r="M2370" s="4"/>
      <c r="N2370" s="4"/>
      <c r="O2370" s="4"/>
      <c r="P2370" s="4"/>
    </row>
    <row r="2371" ht="13.5" customHeight="1">
      <c r="A2371" s="1" t="s">
        <v>13229</v>
      </c>
      <c r="B2371" s="1" t="s">
        <v>78</v>
      </c>
      <c r="C2371" s="1" t="s">
        <v>10</v>
      </c>
      <c r="D2371" s="1" t="s">
        <v>13352</v>
      </c>
      <c r="E2371" s="1" t="s">
        <v>13354</v>
      </c>
      <c r="F2371" s="37"/>
      <c r="G2371" s="4"/>
      <c r="H2371" s="4"/>
      <c r="I2371" s="4"/>
      <c r="J2371" s="4"/>
      <c r="K2371" s="4"/>
      <c r="L2371" s="4"/>
      <c r="M2371" s="4"/>
      <c r="N2371" s="4"/>
      <c r="O2371" s="4"/>
      <c r="P2371" s="4"/>
    </row>
    <row r="2372" ht="13.5" customHeight="1">
      <c r="A2372" s="1" t="s">
        <v>13229</v>
      </c>
      <c r="B2372" s="1" t="s">
        <v>83</v>
      </c>
      <c r="C2372" s="1" t="s">
        <v>10</v>
      </c>
      <c r="D2372" s="1" t="s">
        <v>13361</v>
      </c>
      <c r="E2372" s="1" t="s">
        <v>13363</v>
      </c>
      <c r="F2372" s="37"/>
      <c r="G2372" s="4"/>
      <c r="H2372" s="4"/>
      <c r="I2372" s="4"/>
      <c r="J2372" s="4"/>
      <c r="K2372" s="4"/>
      <c r="L2372" s="4"/>
      <c r="M2372" s="4"/>
      <c r="N2372" s="4"/>
      <c r="O2372" s="4"/>
      <c r="P2372" s="4"/>
    </row>
    <row r="2373" ht="13.5" customHeight="1">
      <c r="A2373" s="1" t="s">
        <v>13229</v>
      </c>
      <c r="B2373" s="1" t="s">
        <v>86</v>
      </c>
      <c r="C2373" s="1" t="s">
        <v>10</v>
      </c>
      <c r="D2373" s="1" t="s">
        <v>13368</v>
      </c>
      <c r="E2373" s="1" t="s">
        <v>13369</v>
      </c>
      <c r="F2373" s="37"/>
      <c r="G2373" s="4"/>
      <c r="H2373" s="4"/>
      <c r="I2373" s="4"/>
      <c r="J2373" s="4"/>
      <c r="K2373" s="4"/>
      <c r="L2373" s="4"/>
      <c r="M2373" s="4"/>
      <c r="N2373" s="4"/>
      <c r="O2373" s="4"/>
      <c r="P2373" s="4"/>
    </row>
    <row r="2374" ht="13.5" customHeight="1">
      <c r="A2374" s="1" t="s">
        <v>13229</v>
      </c>
      <c r="B2374" s="1" t="s">
        <v>91</v>
      </c>
      <c r="C2374" s="1" t="s">
        <v>10</v>
      </c>
      <c r="D2374" s="1" t="s">
        <v>13374</v>
      </c>
      <c r="E2374" s="1" t="s">
        <v>13375</v>
      </c>
      <c r="F2374" s="37"/>
      <c r="G2374" s="4"/>
      <c r="H2374" s="4"/>
      <c r="I2374" s="4"/>
      <c r="J2374" s="4"/>
      <c r="K2374" s="4"/>
      <c r="L2374" s="4"/>
      <c r="M2374" s="4"/>
      <c r="N2374" s="4"/>
      <c r="O2374" s="4"/>
      <c r="P2374" s="4"/>
    </row>
    <row r="2375" ht="13.5" customHeight="1">
      <c r="A2375" s="1" t="s">
        <v>13229</v>
      </c>
      <c r="B2375" s="1" t="s">
        <v>94</v>
      </c>
      <c r="C2375" s="1" t="s">
        <v>10</v>
      </c>
      <c r="D2375" s="1" t="s">
        <v>13380</v>
      </c>
      <c r="E2375" s="1" t="s">
        <v>13381</v>
      </c>
      <c r="F2375" s="37"/>
      <c r="G2375" s="4"/>
      <c r="H2375" s="4"/>
      <c r="I2375" s="4"/>
      <c r="J2375" s="4"/>
      <c r="K2375" s="4"/>
      <c r="L2375" s="4"/>
      <c r="M2375" s="4"/>
      <c r="N2375" s="4"/>
      <c r="O2375" s="4"/>
      <c r="P2375" s="4"/>
    </row>
    <row r="2376" ht="13.5" customHeight="1">
      <c r="A2376" s="1" t="s">
        <v>13229</v>
      </c>
      <c r="B2376" s="1" t="s">
        <v>186</v>
      </c>
      <c r="C2376" s="1" t="s">
        <v>10</v>
      </c>
      <c r="D2376" s="1" t="s">
        <v>13386</v>
      </c>
      <c r="E2376" s="1" t="s">
        <v>13387</v>
      </c>
      <c r="F2376" s="37"/>
      <c r="G2376" s="4"/>
      <c r="H2376" s="4"/>
      <c r="I2376" s="4"/>
      <c r="J2376" s="4"/>
      <c r="K2376" s="4"/>
      <c r="L2376" s="4"/>
      <c r="M2376" s="4"/>
      <c r="N2376" s="4"/>
      <c r="O2376" s="4"/>
      <c r="P2376" s="4"/>
    </row>
    <row r="2377" ht="13.5" customHeight="1">
      <c r="A2377" s="1" t="s">
        <v>13229</v>
      </c>
      <c r="B2377" s="1" t="s">
        <v>189</v>
      </c>
      <c r="C2377" s="1" t="s">
        <v>10</v>
      </c>
      <c r="D2377" s="1" t="s">
        <v>13392</v>
      </c>
      <c r="E2377" s="1" t="s">
        <v>13394</v>
      </c>
      <c r="F2377" s="37"/>
      <c r="G2377" s="4"/>
      <c r="H2377" s="4"/>
      <c r="I2377" s="4"/>
      <c r="J2377" s="4"/>
      <c r="K2377" s="4"/>
      <c r="L2377" s="4"/>
      <c r="M2377" s="4"/>
      <c r="N2377" s="4"/>
      <c r="O2377" s="4"/>
      <c r="P2377" s="4"/>
    </row>
    <row r="2378" ht="13.5" customHeight="1">
      <c r="A2378" s="1" t="s">
        <v>13229</v>
      </c>
      <c r="B2378" s="1" t="s">
        <v>99</v>
      </c>
      <c r="C2378" s="1" t="s">
        <v>817</v>
      </c>
      <c r="D2378" s="36"/>
      <c r="E2378" s="36"/>
      <c r="F2378" s="37"/>
      <c r="G2378" s="4"/>
      <c r="H2378" s="4"/>
      <c r="I2378" s="4"/>
      <c r="J2378" s="4"/>
      <c r="K2378" s="4"/>
      <c r="L2378" s="4"/>
      <c r="M2378" s="4"/>
      <c r="N2378" s="4"/>
      <c r="O2378" s="4"/>
      <c r="P2378" s="4"/>
    </row>
    <row r="2379" ht="13.5" customHeight="1">
      <c r="A2379" s="1" t="s">
        <v>13401</v>
      </c>
      <c r="B2379" s="2" t="s">
        <v>1</v>
      </c>
      <c r="C2379" s="1" t="s">
        <v>2</v>
      </c>
      <c r="D2379" s="36"/>
      <c r="E2379" s="36"/>
      <c r="F2379" s="37"/>
      <c r="G2379" s="4"/>
      <c r="H2379" s="4"/>
      <c r="I2379" s="4"/>
      <c r="J2379" s="4"/>
      <c r="K2379" s="4"/>
      <c r="L2379" s="4"/>
      <c r="M2379" s="4"/>
      <c r="N2379" s="4"/>
      <c r="O2379" s="4"/>
      <c r="P2379" s="4"/>
    </row>
    <row r="2380" ht="13.5" customHeight="1">
      <c r="A2380" s="1" t="s">
        <v>13401</v>
      </c>
      <c r="B2380" s="1" t="s">
        <v>5</v>
      </c>
      <c r="C2380" s="1" t="s">
        <v>130</v>
      </c>
      <c r="D2380" s="1" t="s">
        <v>13407</v>
      </c>
      <c r="E2380" s="1" t="s">
        <v>13408</v>
      </c>
      <c r="F2380" s="37"/>
      <c r="G2380" s="4"/>
      <c r="H2380" s="4"/>
      <c r="I2380" s="4"/>
      <c r="J2380" s="4"/>
      <c r="K2380" s="4"/>
      <c r="L2380" s="4"/>
      <c r="M2380" s="4"/>
      <c r="N2380" s="4"/>
      <c r="O2380" s="4"/>
      <c r="P2380" s="4"/>
    </row>
    <row r="2381" ht="13.5" customHeight="1">
      <c r="A2381" s="1" t="s">
        <v>13401</v>
      </c>
      <c r="B2381" s="1" t="s">
        <v>9</v>
      </c>
      <c r="C2381" s="1" t="s">
        <v>374</v>
      </c>
      <c r="D2381" s="1" t="s">
        <v>13413</v>
      </c>
      <c r="E2381" s="1" t="s">
        <v>13416</v>
      </c>
      <c r="F2381" s="37"/>
      <c r="G2381" s="4"/>
      <c r="H2381" s="4"/>
      <c r="I2381" s="4"/>
      <c r="J2381" s="4"/>
      <c r="K2381" s="4"/>
      <c r="L2381" s="4"/>
      <c r="M2381" s="4"/>
      <c r="N2381" s="4"/>
      <c r="O2381" s="4"/>
      <c r="P2381" s="4"/>
    </row>
    <row r="2382" ht="13.5" customHeight="1">
      <c r="A2382" s="1" t="s">
        <v>13401</v>
      </c>
      <c r="B2382" s="1" t="s">
        <v>13</v>
      </c>
      <c r="C2382" s="1" t="s">
        <v>10</v>
      </c>
      <c r="D2382" s="1" t="s">
        <v>13421</v>
      </c>
      <c r="E2382" s="1" t="s">
        <v>13422</v>
      </c>
      <c r="F2382" s="37"/>
      <c r="G2382" s="4"/>
      <c r="H2382" s="4"/>
      <c r="I2382" s="4"/>
      <c r="J2382" s="4"/>
      <c r="K2382" s="4"/>
      <c r="L2382" s="4"/>
      <c r="M2382" s="4"/>
      <c r="N2382" s="4"/>
      <c r="O2382" s="4"/>
      <c r="P2382" s="4"/>
    </row>
    <row r="2383" ht="13.5" customHeight="1">
      <c r="A2383" s="1" t="s">
        <v>13401</v>
      </c>
      <c r="B2383" s="1" t="s">
        <v>16</v>
      </c>
      <c r="C2383" s="1" t="s">
        <v>10</v>
      </c>
      <c r="D2383" s="1" t="s">
        <v>13427</v>
      </c>
      <c r="E2383" s="1" t="s">
        <v>13429</v>
      </c>
      <c r="F2383" s="37"/>
      <c r="G2383" s="4"/>
      <c r="H2383" s="4"/>
      <c r="I2383" s="4"/>
      <c r="J2383" s="4"/>
      <c r="K2383" s="4"/>
      <c r="L2383" s="4"/>
      <c r="M2383" s="4"/>
      <c r="N2383" s="4"/>
      <c r="O2383" s="4"/>
      <c r="P2383" s="4"/>
    </row>
    <row r="2384" ht="13.5" customHeight="1">
      <c r="A2384" s="1" t="s">
        <v>13401</v>
      </c>
      <c r="B2384" s="1" t="s">
        <v>21</v>
      </c>
      <c r="C2384" s="1" t="s">
        <v>115</v>
      </c>
      <c r="D2384" s="1" t="s">
        <v>13440</v>
      </c>
      <c r="E2384" s="1" t="s">
        <v>13441</v>
      </c>
      <c r="F2384" s="37"/>
      <c r="G2384" s="4"/>
      <c r="H2384" s="4"/>
      <c r="I2384" s="4"/>
      <c r="J2384" s="4"/>
      <c r="K2384" s="4"/>
      <c r="L2384" s="4"/>
      <c r="M2384" s="4"/>
      <c r="N2384" s="4"/>
      <c r="O2384" s="4"/>
      <c r="P2384" s="4"/>
    </row>
    <row r="2385" ht="13.5" customHeight="1">
      <c r="A2385" s="1" t="s">
        <v>13401</v>
      </c>
      <c r="B2385" s="1" t="s">
        <v>27</v>
      </c>
      <c r="C2385" s="1" t="s">
        <v>10</v>
      </c>
      <c r="D2385" s="1" t="s">
        <v>13446</v>
      </c>
      <c r="E2385" s="1" t="s">
        <v>13447</v>
      </c>
      <c r="F2385" s="37"/>
      <c r="G2385" s="4"/>
      <c r="H2385" s="4"/>
      <c r="I2385" s="4"/>
      <c r="J2385" s="4"/>
      <c r="K2385" s="4"/>
      <c r="L2385" s="4"/>
      <c r="M2385" s="4"/>
      <c r="N2385" s="4"/>
      <c r="O2385" s="4"/>
      <c r="P2385" s="4"/>
    </row>
    <row r="2386" ht="13.5" customHeight="1">
      <c r="A2386" s="1" t="s">
        <v>13401</v>
      </c>
      <c r="B2386" s="1" t="s">
        <v>31</v>
      </c>
      <c r="C2386" s="1" t="s">
        <v>10</v>
      </c>
      <c r="D2386" s="1" t="s">
        <v>13452</v>
      </c>
      <c r="E2386" s="1" t="s">
        <v>13453</v>
      </c>
      <c r="F2386" s="37"/>
      <c r="G2386" s="4"/>
      <c r="H2386" s="4"/>
      <c r="I2386" s="4"/>
      <c r="J2386" s="4"/>
      <c r="K2386" s="4"/>
      <c r="L2386" s="4"/>
      <c r="M2386" s="4"/>
      <c r="N2386" s="4"/>
      <c r="O2386" s="4"/>
      <c r="P2386" s="4"/>
    </row>
    <row r="2387" ht="13.5" customHeight="1">
      <c r="A2387" s="1" t="s">
        <v>13401</v>
      </c>
      <c r="B2387" s="1" t="s">
        <v>34</v>
      </c>
      <c r="C2387" s="1" t="s">
        <v>10</v>
      </c>
      <c r="D2387" s="1" t="s">
        <v>13459</v>
      </c>
      <c r="E2387" s="1" t="s">
        <v>13461</v>
      </c>
      <c r="F2387" s="37"/>
      <c r="G2387" s="4"/>
      <c r="H2387" s="4"/>
      <c r="I2387" s="4"/>
      <c r="J2387" s="4"/>
      <c r="K2387" s="4"/>
      <c r="L2387" s="4"/>
      <c r="M2387" s="4"/>
      <c r="N2387" s="4"/>
      <c r="O2387" s="4"/>
      <c r="P2387" s="4"/>
    </row>
    <row r="2388" ht="13.5" customHeight="1">
      <c r="A2388" s="1" t="s">
        <v>13401</v>
      </c>
      <c r="B2388" s="1" t="s">
        <v>40</v>
      </c>
      <c r="C2388" s="1" t="s">
        <v>115</v>
      </c>
      <c r="D2388" s="1" t="s">
        <v>13468</v>
      </c>
      <c r="E2388" s="1" t="s">
        <v>13469</v>
      </c>
      <c r="F2388" s="37"/>
      <c r="G2388" s="4"/>
      <c r="H2388" s="4"/>
      <c r="I2388" s="4"/>
      <c r="J2388" s="4"/>
      <c r="K2388" s="4"/>
      <c r="L2388" s="4"/>
      <c r="M2388" s="4"/>
      <c r="N2388" s="4"/>
      <c r="O2388" s="4"/>
      <c r="P2388" s="4"/>
    </row>
    <row r="2389" ht="13.5" customHeight="1">
      <c r="A2389" s="1" t="s">
        <v>13401</v>
      </c>
      <c r="B2389" s="1" t="s">
        <v>45</v>
      </c>
      <c r="C2389" s="1" t="s">
        <v>10</v>
      </c>
      <c r="D2389" s="1" t="s">
        <v>13474</v>
      </c>
      <c r="E2389" s="1" t="s">
        <v>13476</v>
      </c>
      <c r="F2389" s="37"/>
      <c r="G2389" s="4"/>
      <c r="H2389" s="4"/>
      <c r="I2389" s="4"/>
      <c r="J2389" s="4"/>
      <c r="K2389" s="4"/>
      <c r="L2389" s="4"/>
      <c r="M2389" s="4"/>
      <c r="N2389" s="4"/>
      <c r="O2389" s="4"/>
      <c r="P2389" s="4"/>
    </row>
    <row r="2390" ht="13.5" customHeight="1">
      <c r="A2390" s="1" t="s">
        <v>13401</v>
      </c>
      <c r="B2390" s="1" t="s">
        <v>52</v>
      </c>
      <c r="C2390" s="1" t="s">
        <v>10</v>
      </c>
      <c r="D2390" s="1" t="s">
        <v>13482</v>
      </c>
      <c r="E2390" s="1" t="s">
        <v>13485</v>
      </c>
      <c r="F2390" s="37"/>
      <c r="G2390" s="4"/>
      <c r="H2390" s="4"/>
      <c r="I2390" s="4"/>
      <c r="J2390" s="4"/>
      <c r="K2390" s="4"/>
      <c r="L2390" s="4"/>
      <c r="M2390" s="4"/>
      <c r="N2390" s="4"/>
      <c r="O2390" s="4"/>
      <c r="P2390" s="4"/>
    </row>
    <row r="2391" ht="13.5" customHeight="1">
      <c r="A2391" s="1" t="s">
        <v>13401</v>
      </c>
      <c r="B2391" s="1" t="s">
        <v>57</v>
      </c>
      <c r="C2391" s="1" t="s">
        <v>10</v>
      </c>
      <c r="D2391" s="1" t="s">
        <v>13489</v>
      </c>
      <c r="E2391" s="1" t="s">
        <v>13491</v>
      </c>
      <c r="F2391" s="37"/>
      <c r="G2391" s="4"/>
      <c r="H2391" s="4"/>
      <c r="I2391" s="4"/>
      <c r="J2391" s="4"/>
      <c r="K2391" s="4"/>
      <c r="L2391" s="4"/>
      <c r="M2391" s="4"/>
      <c r="N2391" s="4"/>
      <c r="O2391" s="4"/>
      <c r="P2391" s="4"/>
    </row>
    <row r="2392" ht="13.5" customHeight="1">
      <c r="A2392" s="1" t="s">
        <v>13401</v>
      </c>
      <c r="B2392" s="1" t="s">
        <v>60</v>
      </c>
      <c r="C2392" s="1" t="s">
        <v>115</v>
      </c>
      <c r="D2392" s="1" t="s">
        <v>13496</v>
      </c>
      <c r="E2392" s="1" t="s">
        <v>13498</v>
      </c>
      <c r="F2392" s="37"/>
      <c r="G2392" s="4"/>
      <c r="H2392" s="4"/>
      <c r="I2392" s="4"/>
      <c r="J2392" s="4"/>
      <c r="K2392" s="4"/>
      <c r="L2392" s="4"/>
      <c r="M2392" s="4"/>
      <c r="N2392" s="4"/>
      <c r="O2392" s="4"/>
      <c r="P2392" s="4"/>
    </row>
    <row r="2393" ht="13.5" customHeight="1">
      <c r="A2393" s="1" t="s">
        <v>13401</v>
      </c>
      <c r="B2393" s="1" t="s">
        <v>65</v>
      </c>
      <c r="C2393" s="1" t="s">
        <v>10</v>
      </c>
      <c r="D2393" s="1" t="s">
        <v>13502</v>
      </c>
      <c r="E2393" s="1" t="s">
        <v>13504</v>
      </c>
      <c r="F2393" s="37"/>
      <c r="G2393" s="4"/>
      <c r="H2393" s="4"/>
      <c r="I2393" s="4"/>
      <c r="J2393" s="4"/>
      <c r="K2393" s="4"/>
      <c r="L2393" s="4"/>
      <c r="M2393" s="4"/>
      <c r="N2393" s="4"/>
      <c r="O2393" s="4"/>
      <c r="P2393" s="4"/>
    </row>
    <row r="2394" ht="13.5" customHeight="1">
      <c r="A2394" s="1" t="s">
        <v>13401</v>
      </c>
      <c r="B2394" s="1" t="s">
        <v>70</v>
      </c>
      <c r="C2394" s="1" t="s">
        <v>115</v>
      </c>
      <c r="D2394" s="1" t="s">
        <v>13509</v>
      </c>
      <c r="E2394" s="1" t="s">
        <v>13511</v>
      </c>
      <c r="F2394" s="37"/>
      <c r="G2394" s="4"/>
      <c r="H2394" s="4"/>
      <c r="I2394" s="4"/>
      <c r="J2394" s="4"/>
      <c r="K2394" s="4"/>
      <c r="L2394" s="4"/>
      <c r="M2394" s="4"/>
      <c r="N2394" s="4"/>
      <c r="O2394" s="4"/>
      <c r="P2394" s="4"/>
    </row>
    <row r="2395" ht="13.5" customHeight="1">
      <c r="A2395" s="1" t="s">
        <v>13401</v>
      </c>
      <c r="B2395" s="1" t="s">
        <v>74</v>
      </c>
      <c r="C2395" s="1" t="s">
        <v>10</v>
      </c>
      <c r="D2395" s="1" t="s">
        <v>13514</v>
      </c>
      <c r="E2395" s="1" t="s">
        <v>13516</v>
      </c>
      <c r="F2395" s="37"/>
      <c r="G2395" s="4"/>
      <c r="H2395" s="4"/>
      <c r="I2395" s="4"/>
      <c r="J2395" s="4"/>
      <c r="K2395" s="4"/>
      <c r="L2395" s="4"/>
      <c r="M2395" s="4"/>
      <c r="N2395" s="4"/>
      <c r="O2395" s="4"/>
      <c r="P2395" s="4"/>
    </row>
    <row r="2396" ht="13.5" customHeight="1">
      <c r="A2396" s="1" t="s">
        <v>13401</v>
      </c>
      <c r="B2396" s="1" t="s">
        <v>99</v>
      </c>
      <c r="C2396" s="1" t="s">
        <v>817</v>
      </c>
      <c r="D2396" s="36"/>
      <c r="E2396" s="36"/>
      <c r="F2396" s="37"/>
      <c r="G2396" s="4"/>
      <c r="H2396" s="4"/>
      <c r="I2396" s="4"/>
      <c r="J2396" s="4"/>
      <c r="K2396" s="4"/>
      <c r="L2396" s="4"/>
      <c r="M2396" s="4"/>
      <c r="N2396" s="4"/>
      <c r="O2396" s="4"/>
      <c r="P2396" s="4"/>
    </row>
    <row r="2397" ht="13.5" customHeight="1">
      <c r="A2397" s="1" t="s">
        <v>13526</v>
      </c>
      <c r="B2397" s="2" t="s">
        <v>1</v>
      </c>
      <c r="C2397" s="1" t="s">
        <v>2</v>
      </c>
      <c r="D2397" s="36"/>
      <c r="E2397" s="36"/>
      <c r="F2397" s="37"/>
      <c r="G2397" s="4"/>
      <c r="H2397" s="4"/>
      <c r="I2397" s="4"/>
      <c r="J2397" s="4"/>
      <c r="K2397" s="4"/>
      <c r="L2397" s="4"/>
      <c r="M2397" s="4"/>
      <c r="N2397" s="4"/>
      <c r="O2397" s="4"/>
      <c r="P2397" s="4"/>
    </row>
    <row r="2398" ht="13.5" customHeight="1">
      <c r="A2398" s="1" t="s">
        <v>13526</v>
      </c>
      <c r="B2398" s="1" t="s">
        <v>5</v>
      </c>
      <c r="C2398" s="1" t="s">
        <v>303</v>
      </c>
      <c r="D2398" s="1" t="s">
        <v>13534</v>
      </c>
      <c r="E2398" s="1" t="s">
        <v>13536</v>
      </c>
      <c r="F2398" s="37"/>
      <c r="G2398" s="4"/>
      <c r="H2398" s="4"/>
      <c r="I2398" s="4"/>
      <c r="J2398" s="4"/>
      <c r="K2398" s="4"/>
      <c r="L2398" s="4"/>
      <c r="M2398" s="4"/>
      <c r="N2398" s="4"/>
      <c r="O2398" s="4"/>
      <c r="P2398" s="4"/>
    </row>
    <row r="2399" ht="13.5" customHeight="1">
      <c r="A2399" s="1" t="s">
        <v>13526</v>
      </c>
      <c r="B2399" s="1" t="s">
        <v>9</v>
      </c>
      <c r="C2399" s="1" t="s">
        <v>10</v>
      </c>
      <c r="D2399" s="1" t="s">
        <v>13543</v>
      </c>
      <c r="E2399" s="1" t="s">
        <v>13544</v>
      </c>
      <c r="F2399" s="37"/>
      <c r="G2399" s="4"/>
      <c r="H2399" s="4"/>
      <c r="I2399" s="4"/>
      <c r="J2399" s="4"/>
      <c r="K2399" s="4"/>
      <c r="L2399" s="4"/>
      <c r="M2399" s="4"/>
      <c r="N2399" s="4"/>
      <c r="O2399" s="4"/>
      <c r="P2399" s="4"/>
    </row>
    <row r="2400" ht="13.5" customHeight="1">
      <c r="A2400" s="1" t="s">
        <v>13526</v>
      </c>
      <c r="B2400" s="1" t="s">
        <v>13</v>
      </c>
      <c r="C2400" s="1" t="s">
        <v>10</v>
      </c>
      <c r="D2400" s="1" t="s">
        <v>13547</v>
      </c>
      <c r="E2400" s="1" t="s">
        <v>13549</v>
      </c>
      <c r="F2400" s="37"/>
      <c r="G2400" s="4"/>
      <c r="H2400" s="4"/>
      <c r="I2400" s="4"/>
      <c r="J2400" s="4"/>
      <c r="K2400" s="4"/>
      <c r="L2400" s="4"/>
      <c r="M2400" s="4"/>
      <c r="N2400" s="4"/>
      <c r="O2400" s="4"/>
      <c r="P2400" s="4"/>
    </row>
    <row r="2401" ht="13.5" customHeight="1">
      <c r="A2401" s="1" t="s">
        <v>13526</v>
      </c>
      <c r="B2401" s="1" t="s">
        <v>16</v>
      </c>
      <c r="C2401" s="1" t="s">
        <v>115</v>
      </c>
      <c r="D2401" s="1" t="s">
        <v>13551</v>
      </c>
      <c r="E2401" s="1" t="s">
        <v>13552</v>
      </c>
      <c r="F2401" s="37"/>
      <c r="G2401" s="4"/>
      <c r="H2401" s="4"/>
      <c r="I2401" s="4"/>
      <c r="J2401" s="4"/>
      <c r="K2401" s="4"/>
      <c r="L2401" s="4"/>
      <c r="M2401" s="4"/>
      <c r="N2401" s="4"/>
      <c r="O2401" s="4"/>
      <c r="P2401" s="4"/>
    </row>
    <row r="2402" ht="13.5" customHeight="1">
      <c r="A2402" s="1" t="s">
        <v>13526</v>
      </c>
      <c r="B2402" s="1" t="s">
        <v>21</v>
      </c>
      <c r="C2402" s="1" t="s">
        <v>10</v>
      </c>
      <c r="D2402" s="1" t="s">
        <v>13556</v>
      </c>
      <c r="E2402" s="1" t="s">
        <v>13557</v>
      </c>
      <c r="F2402" s="37"/>
      <c r="G2402" s="4"/>
      <c r="H2402" s="4"/>
      <c r="I2402" s="4"/>
      <c r="J2402" s="4"/>
      <c r="K2402" s="4"/>
      <c r="L2402" s="4"/>
      <c r="M2402" s="4"/>
      <c r="N2402" s="4"/>
      <c r="O2402" s="4"/>
      <c r="P2402" s="4"/>
    </row>
    <row r="2403" ht="13.5" customHeight="1">
      <c r="A2403" s="1" t="s">
        <v>13526</v>
      </c>
      <c r="B2403" s="1" t="s">
        <v>27</v>
      </c>
      <c r="C2403" s="1" t="s">
        <v>374</v>
      </c>
      <c r="D2403" s="1" t="s">
        <v>13560</v>
      </c>
      <c r="E2403" s="1" t="s">
        <v>13561</v>
      </c>
      <c r="F2403" s="37"/>
      <c r="G2403" s="4"/>
      <c r="H2403" s="4"/>
      <c r="I2403" s="4"/>
      <c r="J2403" s="4"/>
      <c r="K2403" s="4"/>
      <c r="L2403" s="4"/>
      <c r="M2403" s="4"/>
      <c r="N2403" s="4"/>
      <c r="O2403" s="4"/>
      <c r="P2403" s="4"/>
    </row>
    <row r="2404" ht="13.5" customHeight="1">
      <c r="A2404" s="1" t="s">
        <v>13526</v>
      </c>
      <c r="B2404" s="1" t="s">
        <v>31</v>
      </c>
      <c r="C2404" s="1" t="s">
        <v>10</v>
      </c>
      <c r="D2404" s="1" t="s">
        <v>13567</v>
      </c>
      <c r="E2404" s="1" t="s">
        <v>13570</v>
      </c>
      <c r="F2404" s="37"/>
      <c r="G2404" s="4"/>
      <c r="H2404" s="4"/>
      <c r="I2404" s="4"/>
      <c r="J2404" s="4"/>
      <c r="K2404" s="4"/>
      <c r="L2404" s="4"/>
      <c r="M2404" s="4"/>
      <c r="N2404" s="4"/>
      <c r="O2404" s="4"/>
      <c r="P2404" s="4"/>
    </row>
    <row r="2405" ht="13.5" customHeight="1">
      <c r="A2405" s="1" t="s">
        <v>13526</v>
      </c>
      <c r="B2405" s="1" t="s">
        <v>34</v>
      </c>
      <c r="C2405" s="1" t="s">
        <v>10</v>
      </c>
      <c r="D2405" s="1" t="s">
        <v>13575</v>
      </c>
      <c r="E2405" s="1" t="s">
        <v>13576</v>
      </c>
      <c r="F2405" s="37"/>
      <c r="G2405" s="4"/>
      <c r="H2405" s="4"/>
      <c r="I2405" s="4"/>
      <c r="J2405" s="4"/>
      <c r="K2405" s="4"/>
      <c r="L2405" s="4"/>
      <c r="M2405" s="4"/>
      <c r="N2405" s="4"/>
      <c r="O2405" s="4"/>
      <c r="P2405" s="4"/>
    </row>
    <row r="2406" ht="13.5" customHeight="1">
      <c r="A2406" s="1" t="s">
        <v>13526</v>
      </c>
      <c r="B2406" s="1" t="s">
        <v>40</v>
      </c>
      <c r="C2406" s="1" t="s">
        <v>10</v>
      </c>
      <c r="D2406" s="1" t="s">
        <v>13580</v>
      </c>
      <c r="E2406" s="1" t="s">
        <v>13581</v>
      </c>
      <c r="F2406" s="37"/>
      <c r="G2406" s="4"/>
      <c r="H2406" s="4"/>
      <c r="I2406" s="4"/>
      <c r="J2406" s="4"/>
      <c r="K2406" s="4"/>
      <c r="L2406" s="4"/>
      <c r="M2406" s="4"/>
      <c r="N2406" s="4"/>
      <c r="O2406" s="4"/>
      <c r="P2406" s="4"/>
    </row>
    <row r="2407" ht="13.5" customHeight="1">
      <c r="A2407" s="1" t="s">
        <v>13526</v>
      </c>
      <c r="B2407" s="1" t="s">
        <v>45</v>
      </c>
      <c r="C2407" s="1" t="s">
        <v>115</v>
      </c>
      <c r="D2407" s="1" t="s">
        <v>13587</v>
      </c>
      <c r="E2407" s="1" t="s">
        <v>13589</v>
      </c>
      <c r="F2407" s="37"/>
      <c r="G2407" s="4"/>
      <c r="H2407" s="4"/>
      <c r="I2407" s="4"/>
      <c r="J2407" s="4"/>
      <c r="K2407" s="4"/>
      <c r="L2407" s="4"/>
      <c r="M2407" s="4"/>
      <c r="N2407" s="4"/>
      <c r="O2407" s="4"/>
      <c r="P2407" s="4"/>
    </row>
    <row r="2408" ht="13.5" customHeight="1">
      <c r="A2408" s="1" t="s">
        <v>13526</v>
      </c>
      <c r="B2408" s="1" t="s">
        <v>52</v>
      </c>
      <c r="C2408" s="1" t="s">
        <v>10</v>
      </c>
      <c r="D2408" s="1" t="s">
        <v>13594</v>
      </c>
      <c r="E2408" s="1" t="s">
        <v>13595</v>
      </c>
      <c r="F2408" s="37"/>
      <c r="G2408" s="4"/>
      <c r="H2408" s="4"/>
      <c r="I2408" s="4"/>
      <c r="J2408" s="4"/>
      <c r="K2408" s="4"/>
      <c r="L2408" s="4"/>
      <c r="M2408" s="4"/>
      <c r="N2408" s="4"/>
      <c r="O2408" s="4"/>
      <c r="P2408" s="4"/>
    </row>
    <row r="2409" ht="13.5" customHeight="1">
      <c r="A2409" s="1" t="s">
        <v>13526</v>
      </c>
      <c r="B2409" s="1" t="s">
        <v>57</v>
      </c>
      <c r="C2409" s="1" t="s">
        <v>10</v>
      </c>
      <c r="D2409" s="1" t="s">
        <v>13600</v>
      </c>
      <c r="E2409" s="1" t="s">
        <v>13602</v>
      </c>
      <c r="F2409" s="37"/>
      <c r="G2409" s="4"/>
      <c r="H2409" s="4"/>
      <c r="I2409" s="4"/>
      <c r="J2409" s="4"/>
      <c r="K2409" s="4"/>
      <c r="L2409" s="4"/>
      <c r="M2409" s="4"/>
      <c r="N2409" s="4"/>
      <c r="O2409" s="4"/>
      <c r="P2409" s="4"/>
    </row>
    <row r="2410" ht="13.5" customHeight="1">
      <c r="A2410" s="1" t="s">
        <v>13526</v>
      </c>
      <c r="B2410" s="1" t="s">
        <v>60</v>
      </c>
      <c r="C2410" s="1" t="s">
        <v>10</v>
      </c>
      <c r="D2410" s="1" t="s">
        <v>13608</v>
      </c>
      <c r="E2410" s="1" t="s">
        <v>13609</v>
      </c>
      <c r="F2410" s="37"/>
      <c r="G2410" s="4"/>
      <c r="H2410" s="4"/>
      <c r="I2410" s="4"/>
      <c r="J2410" s="4"/>
      <c r="K2410" s="4"/>
      <c r="L2410" s="4"/>
      <c r="M2410" s="4"/>
      <c r="N2410" s="4"/>
      <c r="O2410" s="4"/>
      <c r="P2410" s="4"/>
    </row>
    <row r="2411" ht="13.5" customHeight="1">
      <c r="A2411" s="1" t="s">
        <v>13526</v>
      </c>
      <c r="B2411" s="1" t="s">
        <v>65</v>
      </c>
      <c r="C2411" s="1" t="s">
        <v>10</v>
      </c>
      <c r="D2411" s="1" t="s">
        <v>13614</v>
      </c>
      <c r="E2411" s="1" t="s">
        <v>13615</v>
      </c>
      <c r="F2411" s="37"/>
      <c r="G2411" s="4"/>
      <c r="H2411" s="4"/>
      <c r="I2411" s="4"/>
      <c r="J2411" s="4"/>
      <c r="K2411" s="4"/>
      <c r="L2411" s="4"/>
      <c r="M2411" s="4"/>
      <c r="N2411" s="4"/>
      <c r="O2411" s="4"/>
      <c r="P2411" s="4"/>
    </row>
    <row r="2412" ht="13.5" customHeight="1">
      <c r="A2412" s="1" t="s">
        <v>13526</v>
      </c>
      <c r="B2412" s="1" t="s">
        <v>70</v>
      </c>
      <c r="C2412" s="1" t="s">
        <v>10</v>
      </c>
      <c r="D2412" s="1" t="s">
        <v>13616</v>
      </c>
      <c r="E2412" s="1" t="s">
        <v>13617</v>
      </c>
      <c r="F2412" s="37"/>
      <c r="G2412" s="4"/>
      <c r="H2412" s="4"/>
      <c r="I2412" s="4"/>
      <c r="J2412" s="4"/>
      <c r="K2412" s="4"/>
      <c r="L2412" s="4"/>
      <c r="M2412" s="4"/>
      <c r="N2412" s="4"/>
      <c r="O2412" s="4"/>
      <c r="P2412" s="4"/>
    </row>
    <row r="2413" ht="13.5" customHeight="1">
      <c r="A2413" s="1" t="s">
        <v>13526</v>
      </c>
      <c r="B2413" s="1" t="s">
        <v>74</v>
      </c>
      <c r="C2413" s="1" t="s">
        <v>10</v>
      </c>
      <c r="D2413" s="1" t="s">
        <v>13621</v>
      </c>
      <c r="E2413" s="1" t="s">
        <v>13622</v>
      </c>
      <c r="F2413" s="37"/>
      <c r="G2413" s="4"/>
      <c r="H2413" s="4"/>
      <c r="I2413" s="4"/>
      <c r="J2413" s="4"/>
      <c r="K2413" s="4"/>
      <c r="L2413" s="4"/>
      <c r="M2413" s="4"/>
      <c r="N2413" s="4"/>
      <c r="O2413" s="4"/>
      <c r="P2413" s="4"/>
    </row>
    <row r="2414" ht="13.5" customHeight="1">
      <c r="A2414" s="1" t="s">
        <v>13526</v>
      </c>
      <c r="B2414" s="1" t="s">
        <v>78</v>
      </c>
      <c r="C2414" s="1" t="s">
        <v>10</v>
      </c>
      <c r="D2414" s="1" t="s">
        <v>13623</v>
      </c>
      <c r="E2414" s="1" t="s">
        <v>13625</v>
      </c>
      <c r="F2414" s="37"/>
      <c r="G2414" s="4"/>
      <c r="H2414" s="4"/>
      <c r="I2414" s="4"/>
      <c r="J2414" s="4"/>
      <c r="K2414" s="4"/>
      <c r="L2414" s="4"/>
      <c r="M2414" s="4"/>
      <c r="N2414" s="4"/>
      <c r="O2414" s="4"/>
      <c r="P2414" s="4"/>
    </row>
    <row r="2415" ht="13.5" customHeight="1">
      <c r="A2415" s="1" t="s">
        <v>13526</v>
      </c>
      <c r="B2415" s="1" t="s">
        <v>83</v>
      </c>
      <c r="C2415" s="1" t="s">
        <v>10</v>
      </c>
      <c r="D2415" s="1" t="s">
        <v>13629</v>
      </c>
      <c r="E2415" s="1" t="s">
        <v>13630</v>
      </c>
      <c r="F2415" s="37"/>
      <c r="G2415" s="4"/>
      <c r="H2415" s="4"/>
      <c r="I2415" s="4"/>
      <c r="J2415" s="4"/>
      <c r="K2415" s="4"/>
      <c r="L2415" s="4"/>
      <c r="M2415" s="4"/>
      <c r="N2415" s="4"/>
      <c r="O2415" s="4"/>
      <c r="P2415" s="4"/>
    </row>
    <row r="2416" ht="13.5" customHeight="1">
      <c r="A2416" s="1" t="s">
        <v>13526</v>
      </c>
      <c r="B2416" s="1" t="s">
        <v>86</v>
      </c>
      <c r="C2416" s="1" t="s">
        <v>10</v>
      </c>
      <c r="D2416" s="1" t="s">
        <v>13633</v>
      </c>
      <c r="E2416" s="1" t="s">
        <v>13634</v>
      </c>
      <c r="F2416" s="37"/>
      <c r="G2416" s="4"/>
      <c r="H2416" s="4"/>
      <c r="I2416" s="4"/>
      <c r="J2416" s="4"/>
      <c r="K2416" s="4"/>
      <c r="L2416" s="4"/>
      <c r="M2416" s="4"/>
      <c r="N2416" s="4"/>
      <c r="O2416" s="4"/>
      <c r="P2416" s="4"/>
    </row>
    <row r="2417" ht="13.5" customHeight="1">
      <c r="A2417" s="1" t="s">
        <v>13526</v>
      </c>
      <c r="B2417" s="1" t="s">
        <v>91</v>
      </c>
      <c r="C2417" s="1" t="s">
        <v>10</v>
      </c>
      <c r="D2417" s="1" t="s">
        <v>13638</v>
      </c>
      <c r="E2417" s="1" t="s">
        <v>13640</v>
      </c>
      <c r="F2417" s="37"/>
      <c r="G2417" s="4"/>
      <c r="H2417" s="4"/>
      <c r="I2417" s="4"/>
      <c r="J2417" s="4"/>
      <c r="K2417" s="4"/>
      <c r="L2417" s="4"/>
      <c r="M2417" s="4"/>
      <c r="N2417" s="4"/>
      <c r="O2417" s="4"/>
      <c r="P2417" s="4"/>
    </row>
    <row r="2418" ht="13.5" customHeight="1">
      <c r="A2418" s="1" t="s">
        <v>13526</v>
      </c>
      <c r="B2418" s="1" t="s">
        <v>94</v>
      </c>
      <c r="C2418" s="1" t="s">
        <v>374</v>
      </c>
      <c r="D2418" s="1" t="s">
        <v>13643</v>
      </c>
      <c r="E2418" s="1" t="s">
        <v>13646</v>
      </c>
      <c r="F2418" s="37"/>
      <c r="G2418" s="4"/>
      <c r="H2418" s="4"/>
      <c r="I2418" s="4"/>
      <c r="J2418" s="4"/>
      <c r="K2418" s="4"/>
      <c r="L2418" s="4"/>
      <c r="M2418" s="4"/>
      <c r="N2418" s="4"/>
      <c r="O2418" s="4"/>
      <c r="P2418" s="4"/>
    </row>
    <row r="2419" ht="13.5" customHeight="1">
      <c r="A2419" s="1" t="s">
        <v>13526</v>
      </c>
      <c r="B2419" s="1" t="s">
        <v>186</v>
      </c>
      <c r="C2419" s="1" t="s">
        <v>10</v>
      </c>
      <c r="D2419" s="1" t="s">
        <v>13649</v>
      </c>
      <c r="E2419" s="1" t="s">
        <v>13650</v>
      </c>
      <c r="F2419" s="37"/>
      <c r="G2419" s="4"/>
      <c r="H2419" s="4"/>
      <c r="I2419" s="4"/>
      <c r="J2419" s="4"/>
      <c r="K2419" s="4"/>
      <c r="L2419" s="4"/>
      <c r="M2419" s="4"/>
      <c r="N2419" s="4"/>
      <c r="O2419" s="4"/>
      <c r="P2419" s="4"/>
    </row>
    <row r="2420" ht="13.5" customHeight="1">
      <c r="A2420" s="1" t="s">
        <v>13526</v>
      </c>
      <c r="B2420" s="1" t="s">
        <v>189</v>
      </c>
      <c r="C2420" s="1" t="s">
        <v>10</v>
      </c>
      <c r="D2420" s="1" t="s">
        <v>13654</v>
      </c>
      <c r="E2420" s="1" t="s">
        <v>13655</v>
      </c>
      <c r="F2420" s="37"/>
      <c r="G2420" s="4"/>
      <c r="H2420" s="4"/>
      <c r="I2420" s="4"/>
      <c r="J2420" s="4"/>
      <c r="K2420" s="4"/>
      <c r="L2420" s="4"/>
      <c r="M2420" s="4"/>
      <c r="N2420" s="4"/>
      <c r="O2420" s="4"/>
      <c r="P2420" s="4"/>
    </row>
    <row r="2421" ht="13.5" customHeight="1">
      <c r="A2421" s="1" t="s">
        <v>13526</v>
      </c>
      <c r="B2421" s="1" t="s">
        <v>99</v>
      </c>
      <c r="C2421" s="1" t="s">
        <v>817</v>
      </c>
      <c r="D2421" s="36"/>
      <c r="E2421" s="36"/>
      <c r="F2421" s="37"/>
      <c r="G2421" s="4"/>
      <c r="H2421" s="4"/>
      <c r="I2421" s="4"/>
      <c r="J2421" s="4"/>
      <c r="K2421" s="4"/>
      <c r="L2421" s="4"/>
      <c r="M2421" s="4"/>
      <c r="N2421" s="4"/>
      <c r="O2421" s="4"/>
      <c r="P2421" s="4"/>
    </row>
    <row r="2422" ht="13.5" customHeight="1">
      <c r="A2422" s="1" t="s">
        <v>13661</v>
      </c>
      <c r="B2422" s="2" t="s">
        <v>1</v>
      </c>
      <c r="C2422" s="1" t="s">
        <v>2</v>
      </c>
      <c r="D2422" s="36"/>
      <c r="E2422" s="36"/>
      <c r="F2422" s="37"/>
      <c r="G2422" s="4"/>
      <c r="H2422" s="4"/>
      <c r="I2422" s="4"/>
      <c r="J2422" s="4"/>
      <c r="K2422" s="4"/>
      <c r="L2422" s="4"/>
      <c r="M2422" s="4"/>
      <c r="N2422" s="4"/>
      <c r="O2422" s="4"/>
      <c r="P2422" s="4"/>
    </row>
    <row r="2423" ht="13.5" customHeight="1">
      <c r="A2423" s="1" t="s">
        <v>13661</v>
      </c>
      <c r="B2423" s="1" t="s">
        <v>5</v>
      </c>
      <c r="C2423" s="1" t="s">
        <v>303</v>
      </c>
      <c r="D2423" s="1" t="s">
        <v>13667</v>
      </c>
      <c r="E2423" s="1" t="s">
        <v>13668</v>
      </c>
      <c r="F2423" s="37"/>
      <c r="G2423" s="4"/>
      <c r="H2423" s="4"/>
      <c r="I2423" s="4"/>
      <c r="J2423" s="4"/>
      <c r="K2423" s="4"/>
      <c r="L2423" s="4"/>
      <c r="M2423" s="4"/>
      <c r="N2423" s="4"/>
      <c r="O2423" s="4"/>
      <c r="P2423" s="4"/>
    </row>
    <row r="2424" ht="13.5" customHeight="1">
      <c r="A2424" s="1" t="s">
        <v>13661</v>
      </c>
      <c r="B2424" s="1" t="s">
        <v>9</v>
      </c>
      <c r="C2424" s="1" t="s">
        <v>10</v>
      </c>
      <c r="D2424" s="1" t="s">
        <v>13671</v>
      </c>
      <c r="E2424" s="1" t="s">
        <v>13672</v>
      </c>
      <c r="F2424" s="37"/>
      <c r="G2424" s="4"/>
      <c r="H2424" s="4"/>
      <c r="I2424" s="4"/>
      <c r="J2424" s="4"/>
      <c r="K2424" s="4"/>
      <c r="L2424" s="4"/>
      <c r="M2424" s="4"/>
      <c r="N2424" s="4"/>
      <c r="O2424" s="4"/>
      <c r="P2424" s="4"/>
    </row>
    <row r="2425" ht="13.5" customHeight="1">
      <c r="A2425" s="1" t="s">
        <v>13661</v>
      </c>
      <c r="B2425" s="1" t="s">
        <v>13</v>
      </c>
      <c r="C2425" s="1" t="s">
        <v>10</v>
      </c>
      <c r="D2425" s="1" t="s">
        <v>13675</v>
      </c>
      <c r="E2425" s="1" t="s">
        <v>13676</v>
      </c>
      <c r="F2425" s="37"/>
      <c r="G2425" s="4"/>
      <c r="H2425" s="4"/>
      <c r="I2425" s="4"/>
      <c r="J2425" s="4"/>
      <c r="K2425" s="4"/>
      <c r="L2425" s="4"/>
      <c r="M2425" s="4"/>
      <c r="N2425" s="4"/>
      <c r="O2425" s="4"/>
      <c r="P2425" s="4"/>
    </row>
    <row r="2426" ht="13.5" customHeight="1">
      <c r="A2426" s="1" t="s">
        <v>13661</v>
      </c>
      <c r="B2426" s="1" t="s">
        <v>16</v>
      </c>
      <c r="C2426" s="1" t="s">
        <v>10</v>
      </c>
      <c r="D2426" s="1" t="s">
        <v>13683</v>
      </c>
      <c r="E2426" s="1" t="s">
        <v>13684</v>
      </c>
      <c r="F2426" s="37"/>
      <c r="G2426" s="4"/>
      <c r="H2426" s="4"/>
      <c r="I2426" s="4"/>
      <c r="J2426" s="4"/>
      <c r="K2426" s="4"/>
      <c r="L2426" s="4"/>
      <c r="M2426" s="4"/>
      <c r="N2426" s="4"/>
      <c r="O2426" s="4"/>
      <c r="P2426" s="4"/>
    </row>
    <row r="2427" ht="13.5" customHeight="1">
      <c r="A2427" s="1" t="s">
        <v>13661</v>
      </c>
      <c r="B2427" s="1" t="s">
        <v>21</v>
      </c>
      <c r="C2427" s="1" t="s">
        <v>10</v>
      </c>
      <c r="D2427" s="1" t="s">
        <v>13688</v>
      </c>
      <c r="E2427" s="1" t="s">
        <v>13689</v>
      </c>
      <c r="F2427" s="37"/>
      <c r="G2427" s="4"/>
      <c r="H2427" s="4"/>
      <c r="I2427" s="4"/>
      <c r="J2427" s="4"/>
      <c r="K2427" s="4"/>
      <c r="L2427" s="4"/>
      <c r="M2427" s="4"/>
      <c r="N2427" s="4"/>
      <c r="O2427" s="4"/>
      <c r="P2427" s="4"/>
    </row>
    <row r="2428" ht="13.5" customHeight="1">
      <c r="A2428" s="1" t="s">
        <v>13661</v>
      </c>
      <c r="B2428" s="1" t="s">
        <v>27</v>
      </c>
      <c r="C2428" s="1" t="s">
        <v>10</v>
      </c>
      <c r="D2428" s="1" t="s">
        <v>13694</v>
      </c>
      <c r="E2428" s="1" t="s">
        <v>13695</v>
      </c>
      <c r="F2428" s="37"/>
      <c r="G2428" s="4"/>
      <c r="H2428" s="4"/>
      <c r="I2428" s="4"/>
      <c r="J2428" s="4"/>
      <c r="K2428" s="4"/>
      <c r="L2428" s="4"/>
      <c r="M2428" s="4"/>
      <c r="N2428" s="4"/>
      <c r="O2428" s="4"/>
      <c r="P2428" s="4"/>
    </row>
    <row r="2429" ht="13.5" customHeight="1">
      <c r="A2429" s="1" t="s">
        <v>13661</v>
      </c>
      <c r="B2429" s="1" t="s">
        <v>31</v>
      </c>
      <c r="C2429" s="1" t="s">
        <v>374</v>
      </c>
      <c r="D2429" s="1" t="s">
        <v>13700</v>
      </c>
      <c r="E2429" s="1" t="s">
        <v>13701</v>
      </c>
      <c r="F2429" s="37"/>
      <c r="G2429" s="4"/>
      <c r="H2429" s="4"/>
      <c r="I2429" s="4"/>
      <c r="J2429" s="4"/>
      <c r="K2429" s="4"/>
      <c r="L2429" s="4"/>
      <c r="M2429" s="4"/>
      <c r="N2429" s="4"/>
      <c r="O2429" s="4"/>
      <c r="P2429" s="4"/>
    </row>
    <row r="2430" ht="13.5" customHeight="1">
      <c r="A2430" s="1" t="s">
        <v>13661</v>
      </c>
      <c r="B2430" s="1" t="s">
        <v>34</v>
      </c>
      <c r="C2430" s="1" t="s">
        <v>10</v>
      </c>
      <c r="D2430" s="1" t="s">
        <v>13706</v>
      </c>
      <c r="E2430" s="1" t="s">
        <v>13707</v>
      </c>
      <c r="F2430" s="37"/>
      <c r="G2430" s="4"/>
      <c r="H2430" s="4"/>
      <c r="I2430" s="4"/>
      <c r="J2430" s="4"/>
      <c r="K2430" s="4"/>
      <c r="L2430" s="4"/>
      <c r="M2430" s="4"/>
      <c r="N2430" s="4"/>
      <c r="O2430" s="4"/>
      <c r="P2430" s="4"/>
    </row>
    <row r="2431" ht="13.5" customHeight="1">
      <c r="A2431" s="1" t="s">
        <v>13661</v>
      </c>
      <c r="B2431" s="1" t="s">
        <v>40</v>
      </c>
      <c r="C2431" s="1" t="s">
        <v>10</v>
      </c>
      <c r="D2431" s="1" t="s">
        <v>13712</v>
      </c>
      <c r="E2431" s="1" t="s">
        <v>13713</v>
      </c>
      <c r="F2431" s="37"/>
      <c r="G2431" s="4"/>
      <c r="H2431" s="4"/>
      <c r="I2431" s="4"/>
      <c r="J2431" s="4"/>
      <c r="K2431" s="4"/>
      <c r="L2431" s="4"/>
      <c r="M2431" s="4"/>
      <c r="N2431" s="4"/>
      <c r="O2431" s="4"/>
      <c r="P2431" s="4"/>
    </row>
    <row r="2432" ht="13.5" customHeight="1">
      <c r="A2432" s="1" t="s">
        <v>13661</v>
      </c>
      <c r="B2432" s="1" t="s">
        <v>45</v>
      </c>
      <c r="C2432" s="1" t="s">
        <v>10</v>
      </c>
      <c r="D2432" s="1" t="s">
        <v>13721</v>
      </c>
      <c r="E2432" s="1" t="s">
        <v>13725</v>
      </c>
      <c r="F2432" s="37"/>
      <c r="G2432" s="4"/>
      <c r="H2432" s="4"/>
      <c r="I2432" s="4"/>
      <c r="J2432" s="4"/>
      <c r="K2432" s="4"/>
      <c r="L2432" s="4"/>
      <c r="M2432" s="4"/>
      <c r="N2432" s="4"/>
      <c r="O2432" s="4"/>
      <c r="P2432" s="4"/>
    </row>
    <row r="2433" ht="13.5" customHeight="1">
      <c r="A2433" s="1" t="s">
        <v>13661</v>
      </c>
      <c r="B2433" s="1" t="s">
        <v>52</v>
      </c>
      <c r="C2433" s="1" t="s">
        <v>115</v>
      </c>
      <c r="D2433" s="1" t="s">
        <v>13729</v>
      </c>
      <c r="E2433" s="1" t="s">
        <v>13730</v>
      </c>
      <c r="F2433" s="37"/>
      <c r="G2433" s="4"/>
      <c r="H2433" s="4"/>
      <c r="I2433" s="4"/>
      <c r="J2433" s="4"/>
      <c r="K2433" s="4"/>
      <c r="L2433" s="4"/>
      <c r="M2433" s="4"/>
      <c r="N2433" s="4"/>
      <c r="O2433" s="4"/>
      <c r="P2433" s="4"/>
    </row>
    <row r="2434" ht="13.5" customHeight="1">
      <c r="A2434" s="1" t="s">
        <v>13661</v>
      </c>
      <c r="B2434" s="1" t="s">
        <v>57</v>
      </c>
      <c r="C2434" s="1" t="s">
        <v>10</v>
      </c>
      <c r="D2434" s="1" t="s">
        <v>13732</v>
      </c>
      <c r="E2434" s="1" t="s">
        <v>13733</v>
      </c>
      <c r="F2434" s="37"/>
      <c r="G2434" s="4"/>
      <c r="H2434" s="4"/>
      <c r="I2434" s="4"/>
      <c r="J2434" s="4"/>
      <c r="K2434" s="4"/>
      <c r="L2434" s="4"/>
      <c r="M2434" s="4"/>
      <c r="N2434" s="4"/>
      <c r="O2434" s="4"/>
      <c r="P2434" s="4"/>
    </row>
    <row r="2435" ht="13.5" customHeight="1">
      <c r="A2435" s="1" t="s">
        <v>13661</v>
      </c>
      <c r="B2435" s="1" t="s">
        <v>60</v>
      </c>
      <c r="C2435" s="1" t="s">
        <v>10</v>
      </c>
      <c r="D2435" s="1" t="s">
        <v>13735</v>
      </c>
      <c r="E2435" s="1" t="s">
        <v>13736</v>
      </c>
      <c r="F2435" s="37"/>
      <c r="G2435" s="4"/>
      <c r="H2435" s="4"/>
      <c r="I2435" s="4"/>
      <c r="J2435" s="4"/>
      <c r="K2435" s="4"/>
      <c r="L2435" s="4"/>
      <c r="M2435" s="4"/>
      <c r="N2435" s="4"/>
      <c r="O2435" s="4"/>
      <c r="P2435" s="4"/>
    </row>
    <row r="2436" ht="13.5" customHeight="1">
      <c r="A2436" s="1" t="s">
        <v>13661</v>
      </c>
      <c r="B2436" s="1" t="s">
        <v>65</v>
      </c>
      <c r="C2436" s="1" t="s">
        <v>10</v>
      </c>
      <c r="D2436" s="1" t="s">
        <v>13739</v>
      </c>
      <c r="E2436" s="1" t="s">
        <v>13740</v>
      </c>
      <c r="F2436" s="37"/>
      <c r="G2436" s="4"/>
      <c r="H2436" s="4"/>
      <c r="I2436" s="4"/>
      <c r="J2436" s="4"/>
      <c r="K2436" s="4"/>
      <c r="L2436" s="4"/>
      <c r="M2436" s="4"/>
      <c r="N2436" s="4"/>
      <c r="O2436" s="4"/>
      <c r="P2436" s="4"/>
    </row>
    <row r="2437" ht="13.5" customHeight="1">
      <c r="A2437" s="1" t="s">
        <v>13661</v>
      </c>
      <c r="B2437" s="1" t="s">
        <v>99</v>
      </c>
      <c r="C2437" s="1" t="s">
        <v>817</v>
      </c>
      <c r="D2437" s="36"/>
      <c r="E2437" s="36"/>
      <c r="F2437" s="37"/>
      <c r="G2437" s="4"/>
      <c r="H2437" s="4"/>
      <c r="I2437" s="4"/>
      <c r="J2437" s="4"/>
      <c r="K2437" s="4"/>
      <c r="L2437" s="4"/>
      <c r="M2437" s="4"/>
      <c r="N2437" s="4"/>
      <c r="O2437" s="4"/>
      <c r="P2437" s="4"/>
    </row>
    <row r="2438" ht="13.5" customHeight="1">
      <c r="A2438" s="1" t="s">
        <v>13745</v>
      </c>
      <c r="B2438" s="2" t="s">
        <v>1</v>
      </c>
      <c r="C2438" s="1" t="s">
        <v>2</v>
      </c>
      <c r="D2438" s="36"/>
      <c r="E2438" s="36"/>
      <c r="F2438" s="37"/>
      <c r="G2438" s="4"/>
      <c r="H2438" s="4"/>
      <c r="I2438" s="4"/>
      <c r="J2438" s="4"/>
      <c r="K2438" s="4"/>
      <c r="L2438" s="4"/>
      <c r="M2438" s="4"/>
      <c r="N2438" s="4"/>
      <c r="O2438" s="4"/>
      <c r="P2438" s="4"/>
    </row>
    <row r="2439" ht="13.5" customHeight="1">
      <c r="A2439" s="1" t="s">
        <v>13745</v>
      </c>
      <c r="B2439" s="1" t="s">
        <v>5</v>
      </c>
      <c r="C2439" s="1" t="s">
        <v>102</v>
      </c>
      <c r="D2439" s="1" t="s">
        <v>13748</v>
      </c>
      <c r="E2439" s="1" t="s">
        <v>13749</v>
      </c>
      <c r="F2439" s="37"/>
      <c r="G2439" s="4"/>
      <c r="H2439" s="4"/>
      <c r="I2439" s="4"/>
      <c r="J2439" s="4"/>
      <c r="K2439" s="4"/>
      <c r="L2439" s="4"/>
      <c r="M2439" s="4"/>
      <c r="N2439" s="4"/>
      <c r="O2439" s="4"/>
      <c r="P2439" s="4"/>
    </row>
    <row r="2440" ht="13.5" customHeight="1">
      <c r="A2440" s="1" t="s">
        <v>13745</v>
      </c>
      <c r="B2440" s="1" t="s">
        <v>9</v>
      </c>
      <c r="C2440" s="1" t="s">
        <v>10</v>
      </c>
      <c r="D2440" s="1" t="s">
        <v>13752</v>
      </c>
      <c r="E2440" s="1" t="s">
        <v>13753</v>
      </c>
      <c r="F2440" s="37"/>
      <c r="G2440" s="4"/>
      <c r="H2440" s="4"/>
      <c r="I2440" s="4"/>
      <c r="J2440" s="4"/>
      <c r="K2440" s="4"/>
      <c r="L2440" s="4"/>
      <c r="M2440" s="4"/>
      <c r="N2440" s="4"/>
      <c r="O2440" s="4"/>
      <c r="P2440" s="4"/>
    </row>
    <row r="2441" ht="13.5" customHeight="1">
      <c r="A2441" s="1" t="s">
        <v>13745</v>
      </c>
      <c r="B2441" s="1" t="s">
        <v>13</v>
      </c>
      <c r="C2441" s="1" t="s">
        <v>115</v>
      </c>
      <c r="D2441" s="1" t="s">
        <v>13756</v>
      </c>
      <c r="E2441" s="1" t="s">
        <v>13757</v>
      </c>
      <c r="F2441" s="37"/>
      <c r="G2441" s="4"/>
      <c r="H2441" s="4"/>
      <c r="I2441" s="4"/>
      <c r="J2441" s="4"/>
      <c r="K2441" s="4"/>
      <c r="L2441" s="4"/>
      <c r="M2441" s="4"/>
      <c r="N2441" s="4"/>
      <c r="O2441" s="4"/>
      <c r="P2441" s="4"/>
    </row>
    <row r="2442" ht="13.5" customHeight="1">
      <c r="A2442" s="1" t="s">
        <v>13745</v>
      </c>
      <c r="B2442" s="1" t="s">
        <v>16</v>
      </c>
      <c r="C2442" s="1" t="s">
        <v>10</v>
      </c>
      <c r="D2442" s="1" t="s">
        <v>13758</v>
      </c>
      <c r="E2442" s="1" t="s">
        <v>13759</v>
      </c>
      <c r="F2442" s="37"/>
      <c r="G2442" s="4"/>
      <c r="H2442" s="4"/>
      <c r="I2442" s="4"/>
      <c r="J2442" s="4"/>
      <c r="K2442" s="4"/>
      <c r="L2442" s="4"/>
      <c r="M2442" s="4"/>
      <c r="N2442" s="4"/>
      <c r="O2442" s="4"/>
      <c r="P2442" s="4"/>
    </row>
    <row r="2443" ht="13.5" customHeight="1">
      <c r="A2443" s="1" t="s">
        <v>13745</v>
      </c>
      <c r="B2443" s="1" t="s">
        <v>21</v>
      </c>
      <c r="C2443" s="1" t="s">
        <v>10</v>
      </c>
      <c r="D2443" s="1" t="s">
        <v>13762</v>
      </c>
      <c r="E2443" s="1" t="s">
        <v>13764</v>
      </c>
      <c r="F2443" s="37"/>
      <c r="G2443" s="4"/>
      <c r="H2443" s="4"/>
      <c r="I2443" s="4"/>
      <c r="J2443" s="4"/>
      <c r="K2443" s="4"/>
      <c r="L2443" s="4"/>
      <c r="M2443" s="4"/>
      <c r="N2443" s="4"/>
      <c r="O2443" s="4"/>
      <c r="P2443" s="4"/>
    </row>
    <row r="2444" ht="13.5" customHeight="1">
      <c r="A2444" s="1" t="s">
        <v>13745</v>
      </c>
      <c r="B2444" s="1" t="s">
        <v>27</v>
      </c>
      <c r="C2444" s="1" t="s">
        <v>10</v>
      </c>
      <c r="D2444" s="1" t="s">
        <v>13767</v>
      </c>
      <c r="E2444" s="1" t="s">
        <v>13769</v>
      </c>
      <c r="F2444" s="37"/>
      <c r="G2444" s="4"/>
      <c r="H2444" s="4"/>
      <c r="I2444" s="4"/>
      <c r="J2444" s="4"/>
      <c r="K2444" s="4"/>
      <c r="L2444" s="4"/>
      <c r="M2444" s="4"/>
      <c r="N2444" s="4"/>
      <c r="O2444" s="4"/>
      <c r="P2444" s="4"/>
    </row>
    <row r="2445" ht="13.5" customHeight="1">
      <c r="A2445" s="1" t="s">
        <v>13745</v>
      </c>
      <c r="B2445" s="1" t="s">
        <v>31</v>
      </c>
      <c r="C2445" s="1" t="s">
        <v>10</v>
      </c>
      <c r="D2445" s="1" t="s">
        <v>13771</v>
      </c>
      <c r="E2445" s="1" t="s">
        <v>13773</v>
      </c>
      <c r="F2445" s="37"/>
      <c r="G2445" s="4"/>
      <c r="H2445" s="4"/>
      <c r="I2445" s="4"/>
      <c r="J2445" s="4"/>
      <c r="K2445" s="4"/>
      <c r="L2445" s="4"/>
      <c r="M2445" s="4"/>
      <c r="N2445" s="4"/>
      <c r="O2445" s="4"/>
      <c r="P2445" s="4"/>
    </row>
    <row r="2446" ht="13.5" customHeight="1">
      <c r="A2446" s="1" t="s">
        <v>13745</v>
      </c>
      <c r="B2446" s="1" t="s">
        <v>34</v>
      </c>
      <c r="C2446" s="1" t="s">
        <v>115</v>
      </c>
      <c r="D2446" s="1" t="s">
        <v>13776</v>
      </c>
      <c r="E2446" s="1" t="s">
        <v>13777</v>
      </c>
      <c r="F2446" s="37"/>
      <c r="G2446" s="4"/>
      <c r="H2446" s="4"/>
      <c r="I2446" s="4"/>
      <c r="J2446" s="4"/>
      <c r="K2446" s="4"/>
      <c r="L2446" s="4"/>
      <c r="M2446" s="4"/>
      <c r="N2446" s="4"/>
      <c r="O2446" s="4"/>
      <c r="P2446" s="4"/>
    </row>
    <row r="2447" ht="13.5" customHeight="1">
      <c r="A2447" s="1" t="s">
        <v>13745</v>
      </c>
      <c r="B2447" s="1" t="s">
        <v>40</v>
      </c>
      <c r="C2447" s="1" t="s">
        <v>10</v>
      </c>
      <c r="D2447" s="1" t="s">
        <v>13778</v>
      </c>
      <c r="E2447" s="1" t="s">
        <v>13779</v>
      </c>
      <c r="F2447" s="37"/>
      <c r="G2447" s="4"/>
      <c r="H2447" s="4"/>
      <c r="I2447" s="4"/>
      <c r="J2447" s="4"/>
      <c r="K2447" s="4"/>
      <c r="L2447" s="4"/>
      <c r="M2447" s="4"/>
      <c r="N2447" s="4"/>
      <c r="O2447" s="4"/>
      <c r="P2447" s="4"/>
    </row>
    <row r="2448" ht="13.5" customHeight="1">
      <c r="A2448" s="1" t="s">
        <v>13745</v>
      </c>
      <c r="B2448" s="1" t="s">
        <v>45</v>
      </c>
      <c r="C2448" s="1" t="s">
        <v>374</v>
      </c>
      <c r="D2448" s="1" t="s">
        <v>13782</v>
      </c>
      <c r="E2448" s="1" t="s">
        <v>13783</v>
      </c>
      <c r="F2448" s="37"/>
      <c r="G2448" s="4"/>
      <c r="H2448" s="4"/>
      <c r="I2448" s="4"/>
      <c r="J2448" s="4"/>
      <c r="K2448" s="4"/>
      <c r="L2448" s="4"/>
      <c r="M2448" s="4"/>
      <c r="N2448" s="4"/>
      <c r="O2448" s="4"/>
      <c r="P2448" s="4"/>
    </row>
    <row r="2449" ht="13.5" customHeight="1">
      <c r="A2449" s="1" t="s">
        <v>13745</v>
      </c>
      <c r="B2449" s="1" t="s">
        <v>52</v>
      </c>
      <c r="C2449" s="1" t="s">
        <v>10</v>
      </c>
      <c r="D2449" s="1" t="s">
        <v>13788</v>
      </c>
      <c r="E2449" s="1" t="s">
        <v>13790</v>
      </c>
      <c r="F2449" s="37"/>
      <c r="G2449" s="4"/>
      <c r="H2449" s="4"/>
      <c r="I2449" s="4"/>
      <c r="J2449" s="4"/>
      <c r="K2449" s="4"/>
      <c r="L2449" s="4"/>
      <c r="M2449" s="4"/>
      <c r="N2449" s="4"/>
      <c r="O2449" s="4"/>
      <c r="P2449" s="4"/>
    </row>
    <row r="2450" ht="13.5" customHeight="1">
      <c r="A2450" s="1" t="s">
        <v>13745</v>
      </c>
      <c r="B2450" s="1" t="s">
        <v>57</v>
      </c>
      <c r="C2450" s="1" t="s">
        <v>10</v>
      </c>
      <c r="D2450" s="1" t="s">
        <v>13792</v>
      </c>
      <c r="E2450" s="1" t="s">
        <v>13793</v>
      </c>
      <c r="F2450" s="37"/>
      <c r="G2450" s="4"/>
      <c r="H2450" s="4"/>
      <c r="I2450" s="4"/>
      <c r="J2450" s="4"/>
      <c r="K2450" s="4"/>
      <c r="L2450" s="4"/>
      <c r="M2450" s="4"/>
      <c r="N2450" s="4"/>
      <c r="O2450" s="4"/>
      <c r="P2450" s="4"/>
    </row>
    <row r="2451" ht="13.5" customHeight="1">
      <c r="A2451" s="1" t="s">
        <v>13745</v>
      </c>
      <c r="B2451" s="1" t="s">
        <v>60</v>
      </c>
      <c r="C2451" s="1" t="s">
        <v>10</v>
      </c>
      <c r="D2451" s="1" t="s">
        <v>13797</v>
      </c>
      <c r="E2451" s="1" t="s">
        <v>13798</v>
      </c>
      <c r="F2451" s="37"/>
      <c r="G2451" s="4"/>
      <c r="H2451" s="4"/>
      <c r="I2451" s="4"/>
      <c r="J2451" s="4"/>
      <c r="K2451" s="4"/>
      <c r="L2451" s="4"/>
      <c r="M2451" s="4"/>
      <c r="N2451" s="4"/>
      <c r="O2451" s="4"/>
      <c r="P2451" s="4"/>
    </row>
    <row r="2452" ht="13.5" customHeight="1">
      <c r="A2452" s="1" t="s">
        <v>13745</v>
      </c>
      <c r="B2452" s="1" t="s">
        <v>65</v>
      </c>
      <c r="C2452" s="1" t="s">
        <v>10</v>
      </c>
      <c r="D2452" s="1" t="s">
        <v>13801</v>
      </c>
      <c r="E2452" s="1" t="s">
        <v>13802</v>
      </c>
      <c r="F2452" s="37"/>
      <c r="G2452" s="4"/>
      <c r="H2452" s="4"/>
      <c r="I2452" s="4"/>
      <c r="J2452" s="4"/>
      <c r="K2452" s="4"/>
      <c r="L2452" s="4"/>
      <c r="M2452" s="4"/>
      <c r="N2452" s="4"/>
      <c r="O2452" s="4"/>
      <c r="P2452" s="4"/>
    </row>
    <row r="2453" ht="13.5" customHeight="1">
      <c r="A2453" s="1" t="s">
        <v>13745</v>
      </c>
      <c r="B2453" s="1" t="s">
        <v>70</v>
      </c>
      <c r="C2453" s="1" t="s">
        <v>10</v>
      </c>
      <c r="D2453" s="1" t="s">
        <v>13807</v>
      </c>
      <c r="E2453" s="1" t="s">
        <v>13809</v>
      </c>
      <c r="F2453" s="37"/>
      <c r="G2453" s="4"/>
      <c r="H2453" s="4"/>
      <c r="I2453" s="4"/>
      <c r="J2453" s="4"/>
      <c r="K2453" s="4"/>
      <c r="L2453" s="4"/>
      <c r="M2453" s="4"/>
      <c r="N2453" s="4"/>
      <c r="O2453" s="4"/>
      <c r="P2453" s="4"/>
    </row>
    <row r="2454" ht="13.5" customHeight="1">
      <c r="A2454" s="1" t="s">
        <v>13745</v>
      </c>
      <c r="B2454" s="1" t="s">
        <v>74</v>
      </c>
      <c r="C2454" s="1" t="s">
        <v>10</v>
      </c>
      <c r="D2454" s="1" t="s">
        <v>13815</v>
      </c>
      <c r="E2454" s="1" t="s">
        <v>13816</v>
      </c>
      <c r="F2454" s="37"/>
      <c r="G2454" s="4"/>
      <c r="H2454" s="4"/>
      <c r="I2454" s="4"/>
      <c r="J2454" s="4"/>
      <c r="K2454" s="4"/>
      <c r="L2454" s="4"/>
      <c r="M2454" s="4"/>
      <c r="N2454" s="4"/>
      <c r="O2454" s="4"/>
      <c r="P2454" s="4"/>
    </row>
    <row r="2455" ht="13.5" customHeight="1">
      <c r="A2455" s="1" t="s">
        <v>13745</v>
      </c>
      <c r="B2455" s="1" t="s">
        <v>78</v>
      </c>
      <c r="C2455" s="1" t="s">
        <v>10</v>
      </c>
      <c r="D2455" s="1" t="s">
        <v>13819</v>
      </c>
      <c r="E2455" s="1" t="s">
        <v>13820</v>
      </c>
      <c r="F2455" s="37"/>
      <c r="G2455" s="4"/>
      <c r="H2455" s="4"/>
      <c r="I2455" s="4"/>
      <c r="J2455" s="4"/>
      <c r="K2455" s="4"/>
      <c r="L2455" s="4"/>
      <c r="M2455" s="4"/>
      <c r="N2455" s="4"/>
      <c r="O2455" s="4"/>
      <c r="P2455" s="4"/>
    </row>
    <row r="2456" ht="13.5" customHeight="1">
      <c r="A2456" s="1" t="s">
        <v>13745</v>
      </c>
      <c r="B2456" s="1" t="s">
        <v>83</v>
      </c>
      <c r="C2456" s="1" t="s">
        <v>10</v>
      </c>
      <c r="D2456" s="1" t="s">
        <v>13825</v>
      </c>
      <c r="E2456" s="1" t="s">
        <v>13826</v>
      </c>
      <c r="F2456" s="37"/>
      <c r="G2456" s="4"/>
      <c r="H2456" s="4"/>
      <c r="I2456" s="4"/>
      <c r="J2456" s="4"/>
      <c r="K2456" s="4"/>
      <c r="L2456" s="4"/>
      <c r="M2456" s="4"/>
      <c r="N2456" s="4"/>
      <c r="O2456" s="4"/>
      <c r="P2456" s="4"/>
    </row>
    <row r="2457" ht="13.5" customHeight="1">
      <c r="A2457" s="1" t="s">
        <v>13745</v>
      </c>
      <c r="B2457" s="1" t="s">
        <v>86</v>
      </c>
      <c r="C2457" s="1" t="s">
        <v>10</v>
      </c>
      <c r="D2457" s="1" t="s">
        <v>13829</v>
      </c>
      <c r="E2457" s="1" t="s">
        <v>13830</v>
      </c>
      <c r="F2457" s="37"/>
      <c r="G2457" s="4"/>
      <c r="H2457" s="4"/>
      <c r="I2457" s="4"/>
      <c r="J2457" s="4"/>
      <c r="K2457" s="4"/>
      <c r="L2457" s="4"/>
      <c r="M2457" s="4"/>
      <c r="N2457" s="4"/>
      <c r="O2457" s="4"/>
      <c r="P2457" s="4"/>
    </row>
    <row r="2458" ht="13.5" customHeight="1">
      <c r="A2458" s="1" t="s">
        <v>13745</v>
      </c>
      <c r="B2458" s="1" t="s">
        <v>99</v>
      </c>
      <c r="C2458" s="1" t="s">
        <v>817</v>
      </c>
      <c r="D2458" s="36"/>
      <c r="E2458" s="36"/>
      <c r="F2458" s="37"/>
      <c r="G2458" s="4"/>
      <c r="H2458" s="4"/>
      <c r="I2458" s="4"/>
      <c r="J2458" s="4"/>
      <c r="K2458" s="4"/>
      <c r="L2458" s="4"/>
      <c r="M2458" s="4"/>
      <c r="N2458" s="4"/>
      <c r="O2458" s="4"/>
      <c r="P2458" s="4"/>
    </row>
    <row r="2459" ht="13.5" customHeight="1">
      <c r="A2459" s="1" t="s">
        <v>13837</v>
      </c>
      <c r="B2459" s="2" t="s">
        <v>1</v>
      </c>
      <c r="C2459" s="1" t="s">
        <v>2</v>
      </c>
      <c r="D2459" s="36"/>
      <c r="E2459" s="36"/>
      <c r="F2459" s="37"/>
      <c r="G2459" s="4"/>
      <c r="H2459" s="4"/>
      <c r="I2459" s="4"/>
      <c r="J2459" s="4"/>
      <c r="K2459" s="4"/>
      <c r="L2459" s="4"/>
      <c r="M2459" s="4"/>
      <c r="N2459" s="4"/>
      <c r="O2459" s="4"/>
      <c r="P2459" s="4"/>
    </row>
    <row r="2460" ht="13.5" customHeight="1">
      <c r="A2460" s="1" t="s">
        <v>13837</v>
      </c>
      <c r="B2460" s="1" t="s">
        <v>5</v>
      </c>
      <c r="C2460" s="1" t="s">
        <v>303</v>
      </c>
      <c r="D2460" s="1" t="s">
        <v>13842</v>
      </c>
      <c r="E2460" s="1" t="s">
        <v>13843</v>
      </c>
      <c r="F2460" s="37"/>
      <c r="G2460" s="4"/>
      <c r="H2460" s="4"/>
      <c r="I2460" s="4"/>
      <c r="J2460" s="4"/>
      <c r="K2460" s="4"/>
      <c r="L2460" s="4"/>
      <c r="M2460" s="4"/>
      <c r="N2460" s="4"/>
      <c r="O2460" s="4"/>
      <c r="P2460" s="4"/>
    </row>
    <row r="2461" ht="13.5" customHeight="1">
      <c r="A2461" s="1" t="s">
        <v>13837</v>
      </c>
      <c r="B2461" s="1" t="s">
        <v>9</v>
      </c>
      <c r="C2461" s="1" t="s">
        <v>10</v>
      </c>
      <c r="D2461" s="1" t="s">
        <v>13846</v>
      </c>
      <c r="E2461" s="1" t="s">
        <v>13847</v>
      </c>
      <c r="F2461" s="37"/>
      <c r="G2461" s="4"/>
      <c r="H2461" s="4"/>
      <c r="I2461" s="4"/>
      <c r="J2461" s="4"/>
      <c r="K2461" s="4"/>
      <c r="L2461" s="4"/>
      <c r="M2461" s="4"/>
      <c r="N2461" s="4"/>
      <c r="O2461" s="4"/>
      <c r="P2461" s="4"/>
    </row>
    <row r="2462" ht="13.5" customHeight="1">
      <c r="A2462" s="1" t="s">
        <v>13837</v>
      </c>
      <c r="B2462" s="1" t="s">
        <v>13</v>
      </c>
      <c r="C2462" s="1" t="s">
        <v>10</v>
      </c>
      <c r="D2462" s="1" t="s">
        <v>13852</v>
      </c>
      <c r="E2462" s="1" t="s">
        <v>13853</v>
      </c>
      <c r="F2462" s="37"/>
      <c r="G2462" s="4"/>
      <c r="H2462" s="4"/>
      <c r="I2462" s="4"/>
      <c r="J2462" s="4"/>
      <c r="K2462" s="4"/>
      <c r="L2462" s="4"/>
      <c r="M2462" s="4"/>
      <c r="N2462" s="4"/>
      <c r="O2462" s="4"/>
      <c r="P2462" s="4"/>
    </row>
    <row r="2463" ht="13.5" customHeight="1">
      <c r="A2463" s="1" t="s">
        <v>13837</v>
      </c>
      <c r="B2463" s="1" t="s">
        <v>16</v>
      </c>
      <c r="C2463" s="1" t="s">
        <v>10</v>
      </c>
      <c r="D2463" s="1" t="s">
        <v>13858</v>
      </c>
      <c r="E2463" s="1" t="s">
        <v>13859</v>
      </c>
      <c r="F2463" s="37"/>
      <c r="G2463" s="4"/>
      <c r="H2463" s="4"/>
      <c r="I2463" s="4"/>
      <c r="J2463" s="4"/>
      <c r="K2463" s="4"/>
      <c r="L2463" s="4"/>
      <c r="M2463" s="4"/>
      <c r="N2463" s="4"/>
      <c r="O2463" s="4"/>
      <c r="P2463" s="4"/>
    </row>
    <row r="2464" ht="13.5" customHeight="1">
      <c r="A2464" s="1" t="s">
        <v>13837</v>
      </c>
      <c r="B2464" s="1" t="s">
        <v>21</v>
      </c>
      <c r="C2464" s="1" t="s">
        <v>10</v>
      </c>
      <c r="D2464" s="1" t="s">
        <v>13862</v>
      </c>
      <c r="E2464" s="1" t="s">
        <v>13863</v>
      </c>
      <c r="F2464" s="37"/>
      <c r="G2464" s="4"/>
      <c r="H2464" s="4"/>
      <c r="I2464" s="4"/>
      <c r="J2464" s="4"/>
      <c r="K2464" s="4"/>
      <c r="L2464" s="4"/>
      <c r="M2464" s="4"/>
      <c r="N2464" s="4"/>
      <c r="O2464" s="4"/>
      <c r="P2464" s="4"/>
    </row>
    <row r="2465" ht="13.5" customHeight="1">
      <c r="A2465" s="1" t="s">
        <v>13837</v>
      </c>
      <c r="B2465" s="1" t="s">
        <v>27</v>
      </c>
      <c r="C2465" s="1" t="s">
        <v>115</v>
      </c>
      <c r="D2465" s="1" t="s">
        <v>13868</v>
      </c>
      <c r="E2465" s="1" t="s">
        <v>13869</v>
      </c>
      <c r="F2465" s="37"/>
      <c r="G2465" s="4"/>
      <c r="H2465" s="4"/>
      <c r="I2465" s="4"/>
      <c r="J2465" s="4"/>
      <c r="K2465" s="4"/>
      <c r="L2465" s="4"/>
      <c r="M2465" s="4"/>
      <c r="N2465" s="4"/>
      <c r="O2465" s="4"/>
      <c r="P2465" s="4"/>
    </row>
    <row r="2466" ht="13.5" customHeight="1">
      <c r="A2466" s="1" t="s">
        <v>13837</v>
      </c>
      <c r="B2466" s="1" t="s">
        <v>31</v>
      </c>
      <c r="C2466" s="1" t="s">
        <v>115</v>
      </c>
      <c r="D2466" s="1" t="s">
        <v>13872</v>
      </c>
      <c r="E2466" s="1" t="s">
        <v>13873</v>
      </c>
      <c r="F2466" s="37"/>
      <c r="G2466" s="4"/>
      <c r="H2466" s="4"/>
      <c r="I2466" s="4"/>
      <c r="J2466" s="4"/>
      <c r="K2466" s="4"/>
      <c r="L2466" s="4"/>
      <c r="M2466" s="4"/>
      <c r="N2466" s="4"/>
      <c r="O2466" s="4"/>
      <c r="P2466" s="4"/>
    </row>
    <row r="2467" ht="13.5" customHeight="1">
      <c r="A2467" s="1" t="s">
        <v>13837</v>
      </c>
      <c r="B2467" s="1" t="s">
        <v>34</v>
      </c>
      <c r="C2467" s="1" t="s">
        <v>10</v>
      </c>
      <c r="D2467" s="1" t="s">
        <v>13878</v>
      </c>
      <c r="E2467" s="1" t="s">
        <v>13879</v>
      </c>
      <c r="F2467" s="37"/>
      <c r="G2467" s="4"/>
      <c r="H2467" s="4"/>
      <c r="I2467" s="4"/>
      <c r="J2467" s="4"/>
      <c r="K2467" s="4"/>
      <c r="L2467" s="4"/>
      <c r="M2467" s="4"/>
      <c r="N2467" s="4"/>
      <c r="O2467" s="4"/>
      <c r="P2467" s="4"/>
    </row>
    <row r="2468" ht="13.5" customHeight="1">
      <c r="A2468" s="1" t="s">
        <v>13837</v>
      </c>
      <c r="B2468" s="1" t="s">
        <v>40</v>
      </c>
      <c r="C2468" s="1" t="s">
        <v>10</v>
      </c>
      <c r="D2468" s="1" t="s">
        <v>13882</v>
      </c>
      <c r="E2468" s="1" t="s">
        <v>13884</v>
      </c>
      <c r="F2468" s="37"/>
      <c r="G2468" s="4"/>
      <c r="H2468" s="4"/>
      <c r="I2468" s="4"/>
      <c r="J2468" s="4"/>
      <c r="K2468" s="4"/>
      <c r="L2468" s="4"/>
      <c r="M2468" s="4"/>
      <c r="N2468" s="4"/>
      <c r="O2468" s="4"/>
      <c r="P2468" s="4"/>
    </row>
    <row r="2469" ht="13.5" customHeight="1">
      <c r="A2469" s="1" t="s">
        <v>13837</v>
      </c>
      <c r="B2469" s="1" t="s">
        <v>45</v>
      </c>
      <c r="C2469" s="1" t="s">
        <v>10</v>
      </c>
      <c r="D2469" s="1" t="s">
        <v>13888</v>
      </c>
      <c r="E2469" s="1" t="s">
        <v>13889</v>
      </c>
      <c r="F2469" s="37"/>
      <c r="G2469" s="4"/>
      <c r="H2469" s="4"/>
      <c r="I2469" s="4"/>
      <c r="J2469" s="4"/>
      <c r="K2469" s="4"/>
      <c r="L2469" s="4"/>
      <c r="M2469" s="4"/>
      <c r="N2469" s="4"/>
      <c r="O2469" s="4"/>
      <c r="P2469" s="4"/>
    </row>
    <row r="2470" ht="13.5" customHeight="1">
      <c r="A2470" s="1" t="s">
        <v>13837</v>
      </c>
      <c r="B2470" s="1" t="s">
        <v>52</v>
      </c>
      <c r="C2470" s="1" t="s">
        <v>10</v>
      </c>
      <c r="D2470" s="1" t="s">
        <v>13895</v>
      </c>
      <c r="E2470" s="1" t="s">
        <v>13898</v>
      </c>
      <c r="F2470" s="37"/>
      <c r="G2470" s="4"/>
      <c r="H2470" s="4"/>
      <c r="I2470" s="4"/>
      <c r="J2470" s="4"/>
      <c r="K2470" s="4"/>
      <c r="L2470" s="4"/>
      <c r="M2470" s="4"/>
      <c r="N2470" s="4"/>
      <c r="O2470" s="4"/>
      <c r="P2470" s="4"/>
    </row>
    <row r="2471" ht="13.5" customHeight="1">
      <c r="A2471" s="1" t="s">
        <v>13837</v>
      </c>
      <c r="B2471" s="1" t="s">
        <v>57</v>
      </c>
      <c r="C2471" s="1" t="s">
        <v>10</v>
      </c>
      <c r="D2471" s="1" t="s">
        <v>13901</v>
      </c>
      <c r="E2471" s="1" t="s">
        <v>13902</v>
      </c>
      <c r="F2471" s="37"/>
      <c r="G2471" s="4"/>
      <c r="H2471" s="4"/>
      <c r="I2471" s="4"/>
      <c r="J2471" s="4"/>
      <c r="K2471" s="4"/>
      <c r="L2471" s="4"/>
      <c r="M2471" s="4"/>
      <c r="N2471" s="4"/>
      <c r="O2471" s="4"/>
      <c r="P2471" s="4"/>
    </row>
    <row r="2472" ht="13.5" customHeight="1">
      <c r="A2472" s="1" t="s">
        <v>13837</v>
      </c>
      <c r="B2472" s="1" t="s">
        <v>60</v>
      </c>
      <c r="C2472" s="1" t="s">
        <v>10</v>
      </c>
      <c r="D2472" s="1" t="s">
        <v>13905</v>
      </c>
      <c r="E2472" s="1" t="s">
        <v>13906</v>
      </c>
      <c r="F2472" s="37"/>
      <c r="G2472" s="4"/>
      <c r="H2472" s="4"/>
      <c r="I2472" s="4"/>
      <c r="J2472" s="4"/>
      <c r="K2472" s="4"/>
      <c r="L2472" s="4"/>
      <c r="M2472" s="4"/>
      <c r="N2472" s="4"/>
      <c r="O2472" s="4"/>
      <c r="P2472" s="4"/>
    </row>
    <row r="2473" ht="13.5" customHeight="1">
      <c r="A2473" s="1" t="s">
        <v>13837</v>
      </c>
      <c r="B2473" s="1" t="s">
        <v>65</v>
      </c>
      <c r="C2473" s="1" t="s">
        <v>10</v>
      </c>
      <c r="D2473" s="1" t="s">
        <v>13908</v>
      </c>
      <c r="E2473" s="1" t="s">
        <v>13910</v>
      </c>
      <c r="F2473" s="37"/>
      <c r="G2473" s="4"/>
      <c r="H2473" s="4"/>
      <c r="I2473" s="4"/>
      <c r="J2473" s="4"/>
      <c r="K2473" s="4"/>
      <c r="L2473" s="4"/>
      <c r="M2473" s="4"/>
      <c r="N2473" s="4"/>
      <c r="O2473" s="4"/>
      <c r="P2473" s="4"/>
    </row>
    <row r="2474" ht="13.5" customHeight="1">
      <c r="A2474" s="1" t="s">
        <v>13837</v>
      </c>
      <c r="B2474" s="1" t="s">
        <v>99</v>
      </c>
      <c r="C2474" s="1" t="s">
        <v>817</v>
      </c>
      <c r="D2474" s="36"/>
      <c r="E2474" s="36"/>
      <c r="F2474" s="37"/>
      <c r="G2474" s="4"/>
      <c r="H2474" s="4"/>
      <c r="I2474" s="4"/>
      <c r="J2474" s="4"/>
      <c r="K2474" s="4"/>
      <c r="L2474" s="4"/>
      <c r="M2474" s="4"/>
      <c r="N2474" s="4"/>
      <c r="O2474" s="4"/>
      <c r="P2474" s="4"/>
    </row>
    <row r="2475" ht="13.5" customHeight="1">
      <c r="A2475" s="1" t="s">
        <v>13913</v>
      </c>
      <c r="B2475" s="2" t="s">
        <v>1</v>
      </c>
      <c r="C2475" s="1" t="s">
        <v>2</v>
      </c>
      <c r="D2475" s="36"/>
      <c r="E2475" s="36"/>
      <c r="F2475" s="37"/>
      <c r="G2475" s="4"/>
      <c r="H2475" s="4"/>
      <c r="I2475" s="4"/>
      <c r="J2475" s="4"/>
      <c r="K2475" s="4"/>
      <c r="L2475" s="4"/>
      <c r="M2475" s="4"/>
      <c r="N2475" s="4"/>
      <c r="O2475" s="4"/>
      <c r="P2475" s="4"/>
    </row>
    <row r="2476" ht="13.5" customHeight="1">
      <c r="A2476" s="1" t="s">
        <v>13913</v>
      </c>
      <c r="B2476" s="1" t="s">
        <v>5</v>
      </c>
      <c r="C2476" s="1" t="s">
        <v>303</v>
      </c>
      <c r="D2476" s="1" t="s">
        <v>13915</v>
      </c>
      <c r="E2476" s="1" t="s">
        <v>13917</v>
      </c>
      <c r="F2476" s="37"/>
      <c r="G2476" s="4"/>
      <c r="H2476" s="4"/>
      <c r="I2476" s="4"/>
      <c r="J2476" s="4"/>
      <c r="K2476" s="4"/>
      <c r="L2476" s="4"/>
      <c r="M2476" s="4"/>
      <c r="N2476" s="4"/>
      <c r="O2476" s="4"/>
      <c r="P2476" s="4"/>
    </row>
    <row r="2477" ht="13.5" customHeight="1">
      <c r="A2477" s="1" t="s">
        <v>13913</v>
      </c>
      <c r="B2477" s="1" t="s">
        <v>9</v>
      </c>
      <c r="C2477" s="1" t="s">
        <v>10</v>
      </c>
      <c r="D2477" s="1" t="s">
        <v>13922</v>
      </c>
      <c r="E2477" s="1" t="s">
        <v>13923</v>
      </c>
      <c r="F2477" s="37"/>
      <c r="G2477" s="4"/>
      <c r="H2477" s="4"/>
      <c r="I2477" s="4"/>
      <c r="J2477" s="4"/>
      <c r="K2477" s="4"/>
      <c r="L2477" s="4"/>
      <c r="M2477" s="4"/>
      <c r="N2477" s="4"/>
      <c r="O2477" s="4"/>
      <c r="P2477" s="4"/>
    </row>
    <row r="2478" ht="13.5" customHeight="1">
      <c r="A2478" s="1" t="s">
        <v>13913</v>
      </c>
      <c r="B2478" s="1" t="s">
        <v>13</v>
      </c>
      <c r="C2478" s="1" t="s">
        <v>10</v>
      </c>
      <c r="D2478" s="1" t="s">
        <v>13927</v>
      </c>
      <c r="E2478" s="1" t="s">
        <v>13928</v>
      </c>
      <c r="F2478" s="37"/>
      <c r="G2478" s="4"/>
      <c r="H2478" s="4"/>
      <c r="I2478" s="4"/>
      <c r="J2478" s="4"/>
      <c r="K2478" s="4"/>
      <c r="L2478" s="4"/>
      <c r="M2478" s="4"/>
      <c r="N2478" s="4"/>
      <c r="O2478" s="4"/>
      <c r="P2478" s="4"/>
    </row>
    <row r="2479" ht="13.5" customHeight="1">
      <c r="A2479" s="1" t="s">
        <v>13913</v>
      </c>
      <c r="B2479" s="1" t="s">
        <v>16</v>
      </c>
      <c r="C2479" s="1" t="s">
        <v>10</v>
      </c>
      <c r="D2479" s="1" t="s">
        <v>13931</v>
      </c>
      <c r="E2479" s="1" t="s">
        <v>13932</v>
      </c>
      <c r="F2479" s="37"/>
      <c r="G2479" s="4"/>
      <c r="H2479" s="4"/>
      <c r="I2479" s="4"/>
      <c r="J2479" s="4"/>
      <c r="K2479" s="4"/>
      <c r="L2479" s="4"/>
      <c r="M2479" s="4"/>
      <c r="N2479" s="4"/>
      <c r="O2479" s="4"/>
      <c r="P2479" s="4"/>
    </row>
    <row r="2480" ht="13.5" customHeight="1">
      <c r="A2480" s="1" t="s">
        <v>13913</v>
      </c>
      <c r="B2480" s="1" t="s">
        <v>21</v>
      </c>
      <c r="C2480" s="1" t="s">
        <v>10</v>
      </c>
      <c r="D2480" s="1" t="s">
        <v>13936</v>
      </c>
      <c r="E2480" s="1" t="s">
        <v>13938</v>
      </c>
      <c r="F2480" s="37"/>
      <c r="G2480" s="4"/>
      <c r="H2480" s="4"/>
      <c r="I2480" s="4"/>
      <c r="J2480" s="4"/>
      <c r="K2480" s="4"/>
      <c r="L2480" s="4"/>
      <c r="M2480" s="4"/>
      <c r="N2480" s="4"/>
      <c r="O2480" s="4"/>
      <c r="P2480" s="4"/>
    </row>
    <row r="2481" ht="13.5" customHeight="1">
      <c r="A2481" s="1" t="s">
        <v>13913</v>
      </c>
      <c r="B2481" s="1" t="s">
        <v>27</v>
      </c>
      <c r="C2481" s="1" t="s">
        <v>10</v>
      </c>
      <c r="D2481" s="1" t="s">
        <v>13946</v>
      </c>
      <c r="E2481" s="1" t="s">
        <v>13947</v>
      </c>
      <c r="F2481" s="37"/>
      <c r="G2481" s="4"/>
      <c r="H2481" s="4"/>
      <c r="I2481" s="4"/>
      <c r="J2481" s="4"/>
      <c r="K2481" s="4"/>
      <c r="L2481" s="4"/>
      <c r="M2481" s="4"/>
      <c r="N2481" s="4"/>
      <c r="O2481" s="4"/>
      <c r="P2481" s="4"/>
    </row>
    <row r="2482" ht="13.5" customHeight="1">
      <c r="A2482" s="1" t="s">
        <v>13913</v>
      </c>
      <c r="B2482" s="1" t="s">
        <v>31</v>
      </c>
      <c r="C2482" s="1" t="s">
        <v>374</v>
      </c>
      <c r="D2482" s="1" t="s">
        <v>13954</v>
      </c>
      <c r="E2482" s="1" t="s">
        <v>13955</v>
      </c>
      <c r="F2482" s="37"/>
      <c r="G2482" s="4"/>
      <c r="H2482" s="4"/>
      <c r="I2482" s="4"/>
      <c r="J2482" s="4"/>
      <c r="K2482" s="4"/>
      <c r="L2482" s="4"/>
      <c r="M2482" s="4"/>
      <c r="N2482" s="4"/>
      <c r="O2482" s="4"/>
      <c r="P2482" s="4"/>
    </row>
    <row r="2483" ht="13.5" customHeight="1">
      <c r="A2483" s="1" t="s">
        <v>13913</v>
      </c>
      <c r="B2483" s="1" t="s">
        <v>34</v>
      </c>
      <c r="C2483" s="1" t="s">
        <v>10</v>
      </c>
      <c r="D2483" s="1" t="s">
        <v>13960</v>
      </c>
      <c r="E2483" s="1" t="s">
        <v>13961</v>
      </c>
      <c r="F2483" s="37"/>
      <c r="G2483" s="4"/>
      <c r="H2483" s="4"/>
      <c r="I2483" s="4"/>
      <c r="J2483" s="4"/>
      <c r="K2483" s="4"/>
      <c r="L2483" s="4"/>
      <c r="M2483" s="4"/>
      <c r="N2483" s="4"/>
      <c r="O2483" s="4"/>
      <c r="P2483" s="4"/>
    </row>
    <row r="2484" ht="13.5" customHeight="1">
      <c r="A2484" s="1" t="s">
        <v>13913</v>
      </c>
      <c r="B2484" s="1" t="s">
        <v>40</v>
      </c>
      <c r="C2484" s="1" t="s">
        <v>10</v>
      </c>
      <c r="D2484" s="1" t="s">
        <v>13965</v>
      </c>
      <c r="E2484" s="1" t="s">
        <v>13967</v>
      </c>
      <c r="F2484" s="37"/>
      <c r="G2484" s="4"/>
      <c r="H2484" s="4"/>
      <c r="I2484" s="4"/>
      <c r="J2484" s="4"/>
      <c r="K2484" s="4"/>
      <c r="L2484" s="4"/>
      <c r="M2484" s="4"/>
      <c r="N2484" s="4"/>
      <c r="O2484" s="4"/>
      <c r="P2484" s="4"/>
    </row>
    <row r="2485" ht="13.5" customHeight="1">
      <c r="A2485" s="1" t="s">
        <v>13913</v>
      </c>
      <c r="B2485" s="1" t="s">
        <v>45</v>
      </c>
      <c r="C2485" s="1" t="s">
        <v>10</v>
      </c>
      <c r="D2485" s="1" t="s">
        <v>13970</v>
      </c>
      <c r="E2485" s="1" t="s">
        <v>13971</v>
      </c>
      <c r="F2485" s="37"/>
      <c r="G2485" s="4"/>
      <c r="H2485" s="4"/>
      <c r="I2485" s="4"/>
      <c r="J2485" s="4"/>
      <c r="K2485" s="4"/>
      <c r="L2485" s="4"/>
      <c r="M2485" s="4"/>
      <c r="N2485" s="4"/>
      <c r="O2485" s="4"/>
      <c r="P2485" s="4"/>
    </row>
    <row r="2486" ht="13.5" customHeight="1">
      <c r="A2486" s="1" t="s">
        <v>13913</v>
      </c>
      <c r="B2486" s="1" t="s">
        <v>52</v>
      </c>
      <c r="C2486" s="1" t="s">
        <v>10</v>
      </c>
      <c r="D2486" s="1" t="s">
        <v>13976</v>
      </c>
      <c r="E2486" s="1" t="s">
        <v>13977</v>
      </c>
      <c r="F2486" s="37"/>
      <c r="G2486" s="4"/>
      <c r="H2486" s="4"/>
      <c r="I2486" s="4"/>
      <c r="J2486" s="4"/>
      <c r="K2486" s="4"/>
      <c r="L2486" s="4"/>
      <c r="M2486" s="4"/>
      <c r="N2486" s="4"/>
      <c r="O2486" s="4"/>
      <c r="P2486" s="4"/>
    </row>
    <row r="2487" ht="13.5" customHeight="1">
      <c r="A2487" s="1" t="s">
        <v>13913</v>
      </c>
      <c r="B2487" s="1" t="s">
        <v>57</v>
      </c>
      <c r="C2487" s="1" t="s">
        <v>374</v>
      </c>
      <c r="D2487" s="1" t="s">
        <v>13980</v>
      </c>
      <c r="E2487" s="1" t="s">
        <v>13981</v>
      </c>
      <c r="F2487" s="37"/>
      <c r="G2487" s="4"/>
      <c r="H2487" s="4"/>
      <c r="I2487" s="4"/>
      <c r="J2487" s="4"/>
      <c r="K2487" s="4"/>
      <c r="L2487" s="4"/>
      <c r="M2487" s="4"/>
      <c r="N2487" s="4"/>
      <c r="O2487" s="4"/>
      <c r="P2487" s="4"/>
    </row>
    <row r="2488" ht="13.5" customHeight="1">
      <c r="A2488" s="1" t="s">
        <v>13913</v>
      </c>
      <c r="B2488" s="1" t="s">
        <v>60</v>
      </c>
      <c r="C2488" s="1" t="s">
        <v>10</v>
      </c>
      <c r="D2488" s="1" t="s">
        <v>13986</v>
      </c>
      <c r="E2488" s="1" t="s">
        <v>13987</v>
      </c>
      <c r="F2488" s="37"/>
      <c r="G2488" s="4"/>
      <c r="H2488" s="4"/>
      <c r="I2488" s="4"/>
      <c r="J2488" s="4"/>
      <c r="K2488" s="4"/>
      <c r="L2488" s="4"/>
      <c r="M2488" s="4"/>
      <c r="N2488" s="4"/>
      <c r="O2488" s="4"/>
      <c r="P2488" s="4"/>
    </row>
    <row r="2489" ht="13.5" customHeight="1">
      <c r="A2489" s="1" t="s">
        <v>13913</v>
      </c>
      <c r="B2489" s="1" t="s">
        <v>65</v>
      </c>
      <c r="C2489" s="1" t="s">
        <v>10</v>
      </c>
      <c r="D2489" s="1" t="s">
        <v>14000</v>
      </c>
      <c r="E2489" s="1" t="s">
        <v>14001</v>
      </c>
      <c r="F2489" s="37"/>
      <c r="G2489" s="4"/>
      <c r="H2489" s="4"/>
      <c r="I2489" s="4"/>
      <c r="J2489" s="4"/>
      <c r="K2489" s="4"/>
      <c r="L2489" s="4"/>
      <c r="M2489" s="4"/>
      <c r="N2489" s="4"/>
      <c r="O2489" s="4"/>
      <c r="P2489" s="4"/>
    </row>
    <row r="2490" ht="13.5" customHeight="1">
      <c r="A2490" s="1" t="s">
        <v>13913</v>
      </c>
      <c r="B2490" s="1" t="s">
        <v>70</v>
      </c>
      <c r="C2490" s="1" t="s">
        <v>115</v>
      </c>
      <c r="D2490" s="1" t="s">
        <v>14006</v>
      </c>
      <c r="E2490" s="1" t="s">
        <v>14007</v>
      </c>
      <c r="F2490" s="37"/>
      <c r="G2490" s="4"/>
      <c r="H2490" s="4"/>
      <c r="I2490" s="4"/>
      <c r="J2490" s="4"/>
      <c r="K2490" s="4"/>
      <c r="L2490" s="4"/>
      <c r="M2490" s="4"/>
      <c r="N2490" s="4"/>
      <c r="O2490" s="4"/>
      <c r="P2490" s="4"/>
    </row>
    <row r="2491" ht="13.5" customHeight="1">
      <c r="A2491" s="1" t="s">
        <v>13913</v>
      </c>
      <c r="B2491" s="1" t="s">
        <v>74</v>
      </c>
      <c r="C2491" s="1" t="s">
        <v>115</v>
      </c>
      <c r="D2491" s="1" t="s">
        <v>14010</v>
      </c>
      <c r="E2491" s="1" t="s">
        <v>14011</v>
      </c>
      <c r="F2491" s="37"/>
      <c r="G2491" s="4"/>
      <c r="H2491" s="4"/>
      <c r="I2491" s="4"/>
      <c r="J2491" s="4"/>
      <c r="K2491" s="4"/>
      <c r="L2491" s="4"/>
      <c r="M2491" s="4"/>
      <c r="N2491" s="4"/>
      <c r="O2491" s="4"/>
      <c r="P2491" s="4"/>
    </row>
    <row r="2492" ht="13.5" customHeight="1">
      <c r="A2492" s="1" t="s">
        <v>13913</v>
      </c>
      <c r="B2492" s="1" t="s">
        <v>78</v>
      </c>
      <c r="C2492" s="1" t="s">
        <v>115</v>
      </c>
      <c r="D2492" s="1" t="s">
        <v>14014</v>
      </c>
      <c r="E2492" s="1" t="s">
        <v>14015</v>
      </c>
      <c r="F2492" s="37"/>
      <c r="G2492" s="4"/>
      <c r="H2492" s="4"/>
      <c r="I2492" s="4"/>
      <c r="J2492" s="4"/>
      <c r="K2492" s="4"/>
      <c r="L2492" s="4"/>
      <c r="M2492" s="4"/>
      <c r="N2492" s="4"/>
      <c r="O2492" s="4"/>
      <c r="P2492" s="4"/>
    </row>
    <row r="2493" ht="13.5" customHeight="1">
      <c r="A2493" s="1" t="s">
        <v>13913</v>
      </c>
      <c r="B2493" s="1" t="s">
        <v>83</v>
      </c>
      <c r="C2493" s="1" t="s">
        <v>115</v>
      </c>
      <c r="D2493" s="1" t="s">
        <v>14018</v>
      </c>
      <c r="E2493" s="1" t="s">
        <v>14019</v>
      </c>
      <c r="F2493" s="37"/>
      <c r="G2493" s="4"/>
      <c r="H2493" s="4"/>
      <c r="I2493" s="4"/>
      <c r="J2493" s="4"/>
      <c r="K2493" s="4"/>
      <c r="L2493" s="4"/>
      <c r="M2493" s="4"/>
      <c r="N2493" s="4"/>
      <c r="O2493" s="4"/>
      <c r="P2493" s="4"/>
    </row>
    <row r="2494" ht="13.5" customHeight="1">
      <c r="A2494" s="1" t="s">
        <v>13913</v>
      </c>
      <c r="B2494" s="1" t="s">
        <v>86</v>
      </c>
      <c r="C2494" s="1" t="s">
        <v>115</v>
      </c>
      <c r="D2494" s="1" t="s">
        <v>14022</v>
      </c>
      <c r="E2494" s="1" t="s">
        <v>14023</v>
      </c>
      <c r="F2494" s="37"/>
      <c r="G2494" s="4"/>
      <c r="H2494" s="4"/>
      <c r="I2494" s="4"/>
      <c r="J2494" s="4"/>
      <c r="K2494" s="4"/>
      <c r="L2494" s="4"/>
      <c r="M2494" s="4"/>
      <c r="N2494" s="4"/>
      <c r="O2494" s="4"/>
      <c r="P2494" s="4"/>
    </row>
    <row r="2495" ht="13.5" customHeight="1">
      <c r="A2495" s="1" t="s">
        <v>13913</v>
      </c>
      <c r="B2495" s="1" t="s">
        <v>99</v>
      </c>
      <c r="C2495" s="1" t="s">
        <v>817</v>
      </c>
      <c r="D2495" s="36"/>
      <c r="E2495" s="36"/>
      <c r="F2495" s="37"/>
      <c r="G2495" s="4"/>
      <c r="H2495" s="4"/>
      <c r="I2495" s="4"/>
      <c r="J2495" s="4"/>
      <c r="K2495" s="4"/>
      <c r="L2495" s="4"/>
      <c r="M2495" s="4"/>
      <c r="N2495" s="4"/>
      <c r="O2495" s="4"/>
      <c r="P2495" s="4"/>
    </row>
    <row r="2496" ht="13.5" customHeight="1">
      <c r="A2496" s="1" t="s">
        <v>14027</v>
      </c>
      <c r="B2496" s="2" t="s">
        <v>1</v>
      </c>
      <c r="C2496" s="1" t="s">
        <v>2</v>
      </c>
      <c r="D2496" s="36"/>
      <c r="E2496" s="36"/>
      <c r="F2496" s="37"/>
      <c r="G2496" s="4"/>
      <c r="H2496" s="4"/>
      <c r="I2496" s="4"/>
      <c r="J2496" s="4"/>
      <c r="K2496" s="4"/>
      <c r="L2496" s="4"/>
      <c r="M2496" s="4"/>
      <c r="N2496" s="4"/>
      <c r="O2496" s="4"/>
      <c r="P2496" s="4"/>
    </row>
    <row r="2497" ht="13.5" customHeight="1">
      <c r="A2497" s="1" t="s">
        <v>14027</v>
      </c>
      <c r="B2497" s="1" t="s">
        <v>5</v>
      </c>
      <c r="C2497" s="1" t="s">
        <v>303</v>
      </c>
      <c r="D2497" s="1" t="s">
        <v>14030</v>
      </c>
      <c r="E2497" s="1" t="s">
        <v>14031</v>
      </c>
      <c r="F2497" s="37"/>
      <c r="G2497" s="4"/>
      <c r="H2497" s="4"/>
      <c r="I2497" s="4"/>
      <c r="J2497" s="4"/>
      <c r="K2497" s="4"/>
      <c r="L2497" s="4"/>
      <c r="M2497" s="4"/>
      <c r="N2497" s="4"/>
      <c r="O2497" s="4"/>
      <c r="P2497" s="4"/>
    </row>
    <row r="2498" ht="13.5" customHeight="1">
      <c r="A2498" s="1" t="s">
        <v>14027</v>
      </c>
      <c r="B2498" s="1" t="s">
        <v>9</v>
      </c>
      <c r="C2498" s="1" t="s">
        <v>10</v>
      </c>
      <c r="D2498" s="1" t="s">
        <v>14035</v>
      </c>
      <c r="E2498" s="1" t="s">
        <v>14037</v>
      </c>
      <c r="F2498" s="37"/>
      <c r="G2498" s="4"/>
      <c r="H2498" s="4"/>
      <c r="I2498" s="4"/>
      <c r="J2498" s="4"/>
      <c r="K2498" s="4"/>
      <c r="L2498" s="4"/>
      <c r="M2498" s="4"/>
      <c r="N2498" s="4"/>
      <c r="O2498" s="4"/>
      <c r="P2498" s="4"/>
    </row>
    <row r="2499" ht="13.5" customHeight="1">
      <c r="A2499" s="1" t="s">
        <v>14027</v>
      </c>
      <c r="B2499" s="1" t="s">
        <v>13</v>
      </c>
      <c r="C2499" s="1" t="s">
        <v>10</v>
      </c>
      <c r="D2499" s="1" t="s">
        <v>14038</v>
      </c>
      <c r="E2499" s="1" t="s">
        <v>14040</v>
      </c>
      <c r="F2499" s="37"/>
      <c r="G2499" s="4"/>
      <c r="H2499" s="4"/>
      <c r="I2499" s="4"/>
      <c r="J2499" s="4"/>
      <c r="K2499" s="4"/>
      <c r="L2499" s="4"/>
      <c r="M2499" s="4"/>
      <c r="N2499" s="4"/>
      <c r="O2499" s="4"/>
      <c r="P2499" s="4"/>
    </row>
    <row r="2500" ht="13.5" customHeight="1">
      <c r="A2500" s="1" t="s">
        <v>14027</v>
      </c>
      <c r="B2500" s="1" t="s">
        <v>16</v>
      </c>
      <c r="C2500" s="1" t="s">
        <v>10</v>
      </c>
      <c r="D2500" s="1" t="s">
        <v>14043</v>
      </c>
      <c r="E2500" s="1" t="s">
        <v>14044</v>
      </c>
      <c r="F2500" s="37"/>
      <c r="G2500" s="4"/>
      <c r="H2500" s="4"/>
      <c r="I2500" s="4"/>
      <c r="J2500" s="4"/>
      <c r="K2500" s="4"/>
      <c r="L2500" s="4"/>
      <c r="M2500" s="4"/>
      <c r="N2500" s="4"/>
      <c r="O2500" s="4"/>
      <c r="P2500" s="4"/>
    </row>
    <row r="2501" ht="13.5" customHeight="1">
      <c r="A2501" s="1" t="s">
        <v>14027</v>
      </c>
      <c r="B2501" s="1" t="s">
        <v>21</v>
      </c>
      <c r="C2501" s="1" t="s">
        <v>10</v>
      </c>
      <c r="D2501" s="1" t="s">
        <v>14047</v>
      </c>
      <c r="E2501" s="1" t="s">
        <v>14049</v>
      </c>
      <c r="F2501" s="37"/>
      <c r="G2501" s="4"/>
      <c r="H2501" s="4"/>
      <c r="I2501" s="4"/>
      <c r="J2501" s="4"/>
      <c r="K2501" s="4"/>
      <c r="L2501" s="4"/>
      <c r="M2501" s="4"/>
      <c r="N2501" s="4"/>
      <c r="O2501" s="4"/>
      <c r="P2501" s="4"/>
    </row>
    <row r="2502" ht="13.5" customHeight="1">
      <c r="A2502" s="1" t="s">
        <v>14027</v>
      </c>
      <c r="B2502" s="1" t="s">
        <v>27</v>
      </c>
      <c r="C2502" s="1" t="s">
        <v>10</v>
      </c>
      <c r="D2502" s="1" t="s">
        <v>14051</v>
      </c>
      <c r="E2502" s="1" t="s">
        <v>14052</v>
      </c>
      <c r="F2502" s="37"/>
      <c r="G2502" s="4"/>
      <c r="H2502" s="4"/>
      <c r="I2502" s="4"/>
      <c r="J2502" s="4"/>
      <c r="K2502" s="4"/>
      <c r="L2502" s="4"/>
      <c r="M2502" s="4"/>
      <c r="N2502" s="4"/>
      <c r="O2502" s="4"/>
      <c r="P2502" s="4"/>
    </row>
    <row r="2503" ht="13.5" customHeight="1">
      <c r="A2503" s="1" t="s">
        <v>14027</v>
      </c>
      <c r="B2503" s="1" t="s">
        <v>31</v>
      </c>
      <c r="C2503" s="1" t="s">
        <v>10</v>
      </c>
      <c r="D2503" s="1" t="s">
        <v>14057</v>
      </c>
      <c r="E2503" s="1" t="s">
        <v>14058</v>
      </c>
      <c r="F2503" s="37"/>
      <c r="G2503" s="4"/>
      <c r="H2503" s="4"/>
      <c r="I2503" s="4"/>
      <c r="J2503" s="4"/>
      <c r="K2503" s="4"/>
      <c r="L2503" s="4"/>
      <c r="M2503" s="4"/>
      <c r="N2503" s="4"/>
      <c r="O2503" s="4"/>
      <c r="P2503" s="4"/>
    </row>
    <row r="2504" ht="13.5" customHeight="1">
      <c r="A2504" s="1" t="s">
        <v>14027</v>
      </c>
      <c r="B2504" s="1" t="s">
        <v>34</v>
      </c>
      <c r="C2504" s="1" t="s">
        <v>10</v>
      </c>
      <c r="D2504" s="1" t="s">
        <v>14059</v>
      </c>
      <c r="E2504" s="1" t="s">
        <v>14060</v>
      </c>
      <c r="F2504" s="37"/>
      <c r="G2504" s="4"/>
      <c r="H2504" s="4"/>
      <c r="I2504" s="4"/>
      <c r="J2504" s="4"/>
      <c r="K2504" s="4"/>
      <c r="L2504" s="4"/>
      <c r="M2504" s="4"/>
      <c r="N2504" s="4"/>
      <c r="O2504" s="4"/>
      <c r="P2504" s="4"/>
    </row>
    <row r="2505" ht="13.5" customHeight="1">
      <c r="A2505" s="1" t="s">
        <v>14027</v>
      </c>
      <c r="B2505" s="1" t="s">
        <v>40</v>
      </c>
      <c r="C2505" s="1" t="s">
        <v>10</v>
      </c>
      <c r="D2505" s="1" t="s">
        <v>14063</v>
      </c>
      <c r="E2505" s="1" t="s">
        <v>14065</v>
      </c>
      <c r="F2505" s="37"/>
      <c r="G2505" s="4"/>
      <c r="H2505" s="4"/>
      <c r="I2505" s="4"/>
      <c r="J2505" s="4"/>
      <c r="K2505" s="4"/>
      <c r="L2505" s="4"/>
      <c r="M2505" s="4"/>
      <c r="N2505" s="4"/>
      <c r="O2505" s="4"/>
      <c r="P2505" s="4"/>
    </row>
    <row r="2506" ht="13.5" customHeight="1">
      <c r="A2506" s="1" t="s">
        <v>14027</v>
      </c>
      <c r="B2506" s="1" t="s">
        <v>45</v>
      </c>
      <c r="C2506" s="1" t="s">
        <v>10</v>
      </c>
      <c r="D2506" s="1" t="s">
        <v>14067</v>
      </c>
      <c r="E2506" s="1" t="s">
        <v>14069</v>
      </c>
      <c r="F2506" s="37"/>
      <c r="G2506" s="4"/>
      <c r="H2506" s="4"/>
      <c r="I2506" s="4"/>
      <c r="J2506" s="4"/>
      <c r="K2506" s="4"/>
      <c r="L2506" s="4"/>
      <c r="M2506" s="4"/>
      <c r="N2506" s="4"/>
      <c r="O2506" s="4"/>
      <c r="P2506" s="4"/>
    </row>
    <row r="2507" ht="13.5" customHeight="1">
      <c r="A2507" s="1" t="s">
        <v>14027</v>
      </c>
      <c r="B2507" s="1" t="s">
        <v>52</v>
      </c>
      <c r="C2507" s="1" t="s">
        <v>10</v>
      </c>
      <c r="D2507" s="1" t="s">
        <v>14072</v>
      </c>
      <c r="E2507" s="1" t="s">
        <v>14073</v>
      </c>
      <c r="F2507" s="37"/>
      <c r="G2507" s="4"/>
      <c r="H2507" s="4"/>
      <c r="I2507" s="4"/>
      <c r="J2507" s="4"/>
      <c r="K2507" s="4"/>
      <c r="L2507" s="4"/>
      <c r="M2507" s="4"/>
      <c r="N2507" s="4"/>
      <c r="O2507" s="4"/>
      <c r="P2507" s="4"/>
    </row>
    <row r="2508" ht="13.5" customHeight="1">
      <c r="A2508" s="1" t="s">
        <v>14027</v>
      </c>
      <c r="B2508" s="1" t="s">
        <v>57</v>
      </c>
      <c r="C2508" s="1" t="s">
        <v>10</v>
      </c>
      <c r="D2508" s="1" t="s">
        <v>14075</v>
      </c>
      <c r="E2508" s="1" t="s">
        <v>14076</v>
      </c>
      <c r="F2508" s="37"/>
      <c r="G2508" s="4"/>
      <c r="H2508" s="4"/>
      <c r="I2508" s="4"/>
      <c r="J2508" s="4"/>
      <c r="K2508" s="4"/>
      <c r="L2508" s="4"/>
      <c r="M2508" s="4"/>
      <c r="N2508" s="4"/>
      <c r="O2508" s="4"/>
      <c r="P2508" s="4"/>
    </row>
    <row r="2509" ht="13.5" customHeight="1">
      <c r="A2509" s="1" t="s">
        <v>14027</v>
      </c>
      <c r="B2509" s="1" t="s">
        <v>60</v>
      </c>
      <c r="C2509" s="1" t="s">
        <v>10</v>
      </c>
      <c r="D2509" s="1" t="s">
        <v>14079</v>
      </c>
      <c r="E2509" s="1" t="s">
        <v>14080</v>
      </c>
      <c r="F2509" s="37"/>
      <c r="G2509" s="4"/>
      <c r="H2509" s="4"/>
      <c r="I2509" s="4"/>
      <c r="J2509" s="4"/>
      <c r="K2509" s="4"/>
      <c r="L2509" s="4"/>
      <c r="M2509" s="4"/>
      <c r="N2509" s="4"/>
      <c r="O2509" s="4"/>
      <c r="P2509" s="4"/>
    </row>
    <row r="2510" ht="13.5" customHeight="1">
      <c r="A2510" s="1" t="s">
        <v>14027</v>
      </c>
      <c r="B2510" s="1" t="s">
        <v>65</v>
      </c>
      <c r="C2510" s="1" t="s">
        <v>10</v>
      </c>
      <c r="D2510" s="1" t="s">
        <v>14085</v>
      </c>
      <c r="E2510" s="1" t="s">
        <v>14086</v>
      </c>
      <c r="F2510" s="37"/>
      <c r="G2510" s="4"/>
      <c r="H2510" s="4"/>
      <c r="I2510" s="4"/>
      <c r="J2510" s="4"/>
      <c r="K2510" s="4"/>
      <c r="L2510" s="4"/>
      <c r="M2510" s="4"/>
      <c r="N2510" s="4"/>
      <c r="O2510" s="4"/>
      <c r="P2510" s="4"/>
    </row>
    <row r="2511" ht="13.5" customHeight="1">
      <c r="A2511" s="1" t="s">
        <v>14027</v>
      </c>
      <c r="B2511" s="1" t="s">
        <v>70</v>
      </c>
      <c r="C2511" s="1" t="s">
        <v>10</v>
      </c>
      <c r="D2511" s="1" t="s">
        <v>14091</v>
      </c>
      <c r="E2511" s="1" t="s">
        <v>14092</v>
      </c>
      <c r="F2511" s="37"/>
      <c r="G2511" s="4"/>
      <c r="H2511" s="4"/>
      <c r="I2511" s="4"/>
      <c r="J2511" s="4"/>
      <c r="K2511" s="4"/>
      <c r="L2511" s="4"/>
      <c r="M2511" s="4"/>
      <c r="N2511" s="4"/>
      <c r="O2511" s="4"/>
      <c r="P2511" s="4"/>
    </row>
    <row r="2512" ht="13.5" customHeight="1">
      <c r="A2512" s="1" t="s">
        <v>14027</v>
      </c>
      <c r="B2512" s="1" t="s">
        <v>74</v>
      </c>
      <c r="C2512" s="1" t="s">
        <v>10</v>
      </c>
      <c r="D2512" s="1" t="s">
        <v>14097</v>
      </c>
      <c r="E2512" s="1" t="s">
        <v>14098</v>
      </c>
      <c r="F2512" s="37"/>
      <c r="G2512" s="4"/>
      <c r="H2512" s="4"/>
      <c r="I2512" s="4"/>
      <c r="J2512" s="4"/>
      <c r="K2512" s="4"/>
      <c r="L2512" s="4"/>
      <c r="M2512" s="4"/>
      <c r="N2512" s="4"/>
      <c r="O2512" s="4"/>
      <c r="P2512" s="4"/>
    </row>
    <row r="2513" ht="13.5" customHeight="1">
      <c r="A2513" s="1" t="s">
        <v>14027</v>
      </c>
      <c r="B2513" s="1" t="s">
        <v>78</v>
      </c>
      <c r="C2513" s="1" t="s">
        <v>10</v>
      </c>
      <c r="D2513" s="1" t="s">
        <v>14103</v>
      </c>
      <c r="E2513" s="1" t="s">
        <v>14104</v>
      </c>
      <c r="F2513" s="37"/>
      <c r="G2513" s="4"/>
      <c r="H2513" s="4"/>
      <c r="I2513" s="4"/>
      <c r="J2513" s="4"/>
      <c r="K2513" s="4"/>
      <c r="L2513" s="4"/>
      <c r="M2513" s="4"/>
      <c r="N2513" s="4"/>
      <c r="O2513" s="4"/>
      <c r="P2513" s="4"/>
    </row>
    <row r="2514" ht="13.5" customHeight="1">
      <c r="A2514" s="1" t="s">
        <v>14027</v>
      </c>
      <c r="B2514" s="1" t="s">
        <v>83</v>
      </c>
      <c r="C2514" s="1" t="s">
        <v>115</v>
      </c>
      <c r="D2514" s="1" t="s">
        <v>14109</v>
      </c>
      <c r="E2514" s="1" t="s">
        <v>14110</v>
      </c>
      <c r="F2514" s="37"/>
      <c r="G2514" s="4"/>
      <c r="H2514" s="4"/>
      <c r="I2514" s="4"/>
      <c r="J2514" s="4"/>
      <c r="K2514" s="4"/>
      <c r="L2514" s="4"/>
      <c r="M2514" s="4"/>
      <c r="N2514" s="4"/>
      <c r="O2514" s="4"/>
      <c r="P2514" s="4"/>
    </row>
    <row r="2515" ht="13.5" customHeight="1">
      <c r="A2515" s="1" t="s">
        <v>14027</v>
      </c>
      <c r="B2515" s="1" t="s">
        <v>86</v>
      </c>
      <c r="C2515" s="1" t="s">
        <v>10</v>
      </c>
      <c r="D2515" s="1" t="s">
        <v>14119</v>
      </c>
      <c r="E2515" s="1" t="s">
        <v>14120</v>
      </c>
      <c r="F2515" s="37"/>
      <c r="G2515" s="4"/>
      <c r="H2515" s="4"/>
      <c r="I2515" s="4"/>
      <c r="J2515" s="4"/>
      <c r="K2515" s="4"/>
      <c r="L2515" s="4"/>
      <c r="M2515" s="4"/>
      <c r="N2515" s="4"/>
      <c r="O2515" s="4"/>
      <c r="P2515" s="4"/>
    </row>
    <row r="2516" ht="13.5" customHeight="1">
      <c r="A2516" s="1" t="s">
        <v>14027</v>
      </c>
      <c r="B2516" s="1" t="s">
        <v>91</v>
      </c>
      <c r="C2516" s="1" t="s">
        <v>10</v>
      </c>
      <c r="D2516" s="1" t="s">
        <v>14123</v>
      </c>
      <c r="E2516" s="1" t="s">
        <v>14124</v>
      </c>
      <c r="F2516" s="37"/>
      <c r="G2516" s="4"/>
      <c r="H2516" s="4"/>
      <c r="I2516" s="4"/>
      <c r="J2516" s="4"/>
      <c r="K2516" s="4"/>
      <c r="L2516" s="4"/>
      <c r="M2516" s="4"/>
      <c r="N2516" s="4"/>
      <c r="O2516" s="4"/>
      <c r="P2516" s="4"/>
    </row>
    <row r="2517" ht="13.5" customHeight="1">
      <c r="A2517" s="1" t="s">
        <v>14027</v>
      </c>
      <c r="B2517" s="1" t="s">
        <v>94</v>
      </c>
      <c r="C2517" s="1" t="s">
        <v>10</v>
      </c>
      <c r="D2517" s="1" t="s">
        <v>14129</v>
      </c>
      <c r="E2517" s="1" t="s">
        <v>14130</v>
      </c>
      <c r="F2517" s="37"/>
      <c r="G2517" s="4"/>
      <c r="H2517" s="4"/>
      <c r="I2517" s="4"/>
      <c r="J2517" s="4"/>
      <c r="K2517" s="4"/>
      <c r="L2517" s="4"/>
      <c r="M2517" s="4"/>
      <c r="N2517" s="4"/>
      <c r="O2517" s="4"/>
      <c r="P2517" s="4"/>
    </row>
    <row r="2518" ht="13.5" customHeight="1">
      <c r="A2518" s="1" t="s">
        <v>14027</v>
      </c>
      <c r="B2518" s="1" t="s">
        <v>186</v>
      </c>
      <c r="C2518" s="1" t="s">
        <v>10</v>
      </c>
      <c r="D2518" s="1" t="s">
        <v>14135</v>
      </c>
      <c r="E2518" s="1" t="s">
        <v>14136</v>
      </c>
      <c r="F2518" s="37"/>
      <c r="G2518" s="4"/>
      <c r="H2518" s="4"/>
      <c r="I2518" s="4"/>
      <c r="J2518" s="4"/>
      <c r="K2518" s="4"/>
      <c r="L2518" s="4"/>
      <c r="M2518" s="4"/>
      <c r="N2518" s="4"/>
      <c r="O2518" s="4"/>
      <c r="P2518" s="4"/>
    </row>
    <row r="2519" ht="13.5" customHeight="1">
      <c r="A2519" s="1" t="s">
        <v>14027</v>
      </c>
      <c r="B2519" s="1" t="s">
        <v>189</v>
      </c>
      <c r="C2519" s="1" t="s">
        <v>115</v>
      </c>
      <c r="D2519" s="1" t="s">
        <v>14141</v>
      </c>
      <c r="E2519" s="1" t="s">
        <v>14142</v>
      </c>
      <c r="F2519" s="37"/>
      <c r="G2519" s="4"/>
      <c r="H2519" s="4"/>
      <c r="I2519" s="4"/>
      <c r="J2519" s="4"/>
      <c r="K2519" s="4"/>
      <c r="L2519" s="4"/>
      <c r="M2519" s="4"/>
      <c r="N2519" s="4"/>
      <c r="O2519" s="4"/>
      <c r="P2519" s="4"/>
    </row>
    <row r="2520" ht="13.5" customHeight="1">
      <c r="A2520" s="1" t="s">
        <v>14027</v>
      </c>
      <c r="B2520" s="1" t="s">
        <v>193</v>
      </c>
      <c r="C2520" s="1" t="s">
        <v>10</v>
      </c>
      <c r="D2520" s="1" t="s">
        <v>14145</v>
      </c>
      <c r="E2520" s="1" t="s">
        <v>14149</v>
      </c>
      <c r="F2520" s="37"/>
      <c r="G2520" s="4"/>
      <c r="H2520" s="4"/>
      <c r="I2520" s="4"/>
      <c r="J2520" s="4"/>
      <c r="K2520" s="4"/>
      <c r="L2520" s="4"/>
      <c r="M2520" s="4"/>
      <c r="N2520" s="4"/>
      <c r="O2520" s="4"/>
      <c r="P2520" s="4"/>
    </row>
    <row r="2521" ht="13.5" customHeight="1">
      <c r="A2521" s="1" t="s">
        <v>14027</v>
      </c>
      <c r="B2521" s="1" t="s">
        <v>197</v>
      </c>
      <c r="C2521" s="1" t="s">
        <v>10</v>
      </c>
      <c r="D2521" s="1" t="s">
        <v>14155</v>
      </c>
      <c r="E2521" s="1" t="s">
        <v>14157</v>
      </c>
      <c r="F2521" s="37"/>
      <c r="G2521" s="4"/>
      <c r="H2521" s="4"/>
      <c r="I2521" s="4"/>
      <c r="J2521" s="4"/>
      <c r="K2521" s="4"/>
      <c r="L2521" s="4"/>
      <c r="M2521" s="4"/>
      <c r="N2521" s="4"/>
      <c r="O2521" s="4"/>
      <c r="P2521" s="4"/>
    </row>
    <row r="2522" ht="13.5" customHeight="1">
      <c r="A2522" s="1" t="s">
        <v>14027</v>
      </c>
      <c r="B2522" s="1" t="s">
        <v>201</v>
      </c>
      <c r="C2522" s="1" t="s">
        <v>10</v>
      </c>
      <c r="D2522" s="1" t="s">
        <v>14162</v>
      </c>
      <c r="E2522" s="1" t="s">
        <v>14163</v>
      </c>
      <c r="F2522" s="37"/>
      <c r="G2522" s="4"/>
      <c r="H2522" s="4"/>
      <c r="I2522" s="4"/>
      <c r="J2522" s="4"/>
      <c r="K2522" s="4"/>
      <c r="L2522" s="4"/>
      <c r="M2522" s="4"/>
      <c r="N2522" s="4"/>
      <c r="O2522" s="4"/>
      <c r="P2522" s="4"/>
    </row>
    <row r="2523" ht="13.5" customHeight="1">
      <c r="A2523" s="1" t="s">
        <v>14027</v>
      </c>
      <c r="B2523" s="1" t="s">
        <v>206</v>
      </c>
      <c r="C2523" s="1" t="s">
        <v>10</v>
      </c>
      <c r="D2523" s="1" t="s">
        <v>14169</v>
      </c>
      <c r="E2523" s="1" t="s">
        <v>14171</v>
      </c>
      <c r="F2523" s="37"/>
      <c r="G2523" s="4"/>
      <c r="H2523" s="4"/>
      <c r="I2523" s="4"/>
      <c r="J2523" s="4"/>
      <c r="K2523" s="4"/>
      <c r="L2523" s="4"/>
      <c r="M2523" s="4"/>
      <c r="N2523" s="4"/>
      <c r="O2523" s="4"/>
      <c r="P2523" s="4"/>
    </row>
    <row r="2524" ht="13.5" customHeight="1">
      <c r="A2524" s="1" t="s">
        <v>14027</v>
      </c>
      <c r="B2524" s="1" t="s">
        <v>211</v>
      </c>
      <c r="C2524" s="1" t="s">
        <v>10</v>
      </c>
      <c r="D2524" s="1" t="s">
        <v>14175</v>
      </c>
      <c r="E2524" s="1" t="s">
        <v>14177</v>
      </c>
      <c r="F2524" s="37"/>
      <c r="G2524" s="4"/>
      <c r="H2524" s="4"/>
      <c r="I2524" s="4"/>
      <c r="J2524" s="4"/>
      <c r="K2524" s="4"/>
      <c r="L2524" s="4"/>
      <c r="M2524" s="4"/>
      <c r="N2524" s="4"/>
      <c r="O2524" s="4"/>
      <c r="P2524" s="4"/>
    </row>
    <row r="2525" ht="13.5" customHeight="1">
      <c r="A2525" s="1" t="s">
        <v>14027</v>
      </c>
      <c r="B2525" s="1" t="s">
        <v>215</v>
      </c>
      <c r="C2525" s="1" t="s">
        <v>10</v>
      </c>
      <c r="D2525" s="1" t="s">
        <v>14180</v>
      </c>
      <c r="E2525" s="1" t="s">
        <v>14185</v>
      </c>
      <c r="F2525" s="37"/>
      <c r="G2525" s="4"/>
      <c r="H2525" s="4"/>
      <c r="I2525" s="4"/>
      <c r="J2525" s="4"/>
      <c r="K2525" s="4"/>
      <c r="L2525" s="4"/>
      <c r="M2525" s="4"/>
      <c r="N2525" s="4"/>
      <c r="O2525" s="4"/>
      <c r="P2525" s="4"/>
    </row>
    <row r="2526" ht="13.5" customHeight="1">
      <c r="A2526" s="1" t="s">
        <v>14027</v>
      </c>
      <c r="B2526" s="1" t="s">
        <v>220</v>
      </c>
      <c r="C2526" s="1" t="s">
        <v>10</v>
      </c>
      <c r="D2526" s="1" t="s">
        <v>14190</v>
      </c>
      <c r="E2526" s="1" t="s">
        <v>14191</v>
      </c>
      <c r="F2526" s="37"/>
      <c r="G2526" s="4"/>
      <c r="H2526" s="4"/>
      <c r="I2526" s="4"/>
      <c r="J2526" s="4"/>
      <c r="K2526" s="4"/>
      <c r="L2526" s="4"/>
      <c r="M2526" s="4"/>
      <c r="N2526" s="4"/>
      <c r="O2526" s="4"/>
      <c r="P2526" s="4"/>
    </row>
    <row r="2527" ht="13.5" customHeight="1">
      <c r="A2527" s="1" t="s">
        <v>14027</v>
      </c>
      <c r="B2527" s="1" t="s">
        <v>223</v>
      </c>
      <c r="C2527" s="1" t="s">
        <v>10</v>
      </c>
      <c r="D2527" s="1" t="s">
        <v>14194</v>
      </c>
      <c r="E2527" s="1" t="s">
        <v>14195</v>
      </c>
      <c r="F2527" s="37"/>
      <c r="G2527" s="4"/>
      <c r="H2527" s="4"/>
      <c r="I2527" s="4"/>
      <c r="J2527" s="4"/>
      <c r="K2527" s="4"/>
      <c r="L2527" s="4"/>
      <c r="M2527" s="4"/>
      <c r="N2527" s="4"/>
      <c r="O2527" s="4"/>
      <c r="P2527" s="4"/>
    </row>
    <row r="2528" ht="13.5" customHeight="1">
      <c r="A2528" s="1" t="s">
        <v>14027</v>
      </c>
      <c r="B2528" s="1" t="s">
        <v>229</v>
      </c>
      <c r="C2528" s="1" t="s">
        <v>10</v>
      </c>
      <c r="D2528" s="1" t="s">
        <v>14200</v>
      </c>
      <c r="E2528" s="1" t="s">
        <v>14201</v>
      </c>
      <c r="F2528" s="37"/>
      <c r="G2528" s="4"/>
      <c r="H2528" s="4"/>
      <c r="I2528" s="4"/>
      <c r="J2528" s="4"/>
      <c r="K2528" s="4"/>
      <c r="L2528" s="4"/>
      <c r="M2528" s="4"/>
      <c r="N2528" s="4"/>
      <c r="O2528" s="4"/>
      <c r="P2528" s="4"/>
    </row>
    <row r="2529" ht="13.5" customHeight="1">
      <c r="A2529" s="1" t="s">
        <v>14027</v>
      </c>
      <c r="B2529" s="1" t="s">
        <v>233</v>
      </c>
      <c r="C2529" s="1" t="s">
        <v>10</v>
      </c>
      <c r="D2529" s="1" t="s">
        <v>14210</v>
      </c>
      <c r="E2529" s="1" t="s">
        <v>14211</v>
      </c>
      <c r="F2529" s="37"/>
      <c r="G2529" s="4"/>
      <c r="H2529" s="4"/>
      <c r="I2529" s="4"/>
      <c r="J2529" s="4"/>
      <c r="K2529" s="4"/>
      <c r="L2529" s="4"/>
      <c r="M2529" s="4"/>
      <c r="N2529" s="4"/>
      <c r="O2529" s="4"/>
      <c r="P2529" s="4"/>
    </row>
    <row r="2530" ht="13.5" customHeight="1">
      <c r="A2530" s="1" t="s">
        <v>14027</v>
      </c>
      <c r="B2530" s="1" t="s">
        <v>237</v>
      </c>
      <c r="C2530" s="1" t="s">
        <v>10</v>
      </c>
      <c r="D2530" s="1" t="s">
        <v>14216</v>
      </c>
      <c r="E2530" s="1" t="s">
        <v>14217</v>
      </c>
      <c r="F2530" s="37"/>
      <c r="G2530" s="4"/>
      <c r="H2530" s="4"/>
      <c r="I2530" s="4"/>
      <c r="J2530" s="4"/>
      <c r="K2530" s="4"/>
      <c r="L2530" s="4"/>
      <c r="M2530" s="4"/>
      <c r="N2530" s="4"/>
      <c r="O2530" s="4"/>
      <c r="P2530" s="4"/>
    </row>
    <row r="2531" ht="13.5" customHeight="1">
      <c r="A2531" s="1" t="s">
        <v>14027</v>
      </c>
      <c r="B2531" s="1" t="s">
        <v>99</v>
      </c>
      <c r="C2531" s="1" t="s">
        <v>817</v>
      </c>
      <c r="D2531" s="36"/>
      <c r="E2531" s="36"/>
      <c r="F2531" s="37"/>
      <c r="G2531" s="4"/>
      <c r="H2531" s="4"/>
      <c r="I2531" s="4"/>
      <c r="J2531" s="4"/>
      <c r="K2531" s="4"/>
      <c r="L2531" s="4"/>
      <c r="M2531" s="4"/>
      <c r="N2531" s="4"/>
      <c r="O2531" s="4"/>
      <c r="P2531" s="4"/>
    </row>
    <row r="2532" ht="13.5" customHeight="1">
      <c r="A2532" s="1" t="s">
        <v>14224</v>
      </c>
      <c r="B2532" s="2" t="s">
        <v>1</v>
      </c>
      <c r="C2532" s="1" t="s">
        <v>2</v>
      </c>
      <c r="D2532" s="36"/>
      <c r="E2532" s="36"/>
      <c r="F2532" s="37"/>
      <c r="G2532" s="4"/>
      <c r="H2532" s="4"/>
      <c r="I2532" s="4"/>
      <c r="J2532" s="4"/>
      <c r="K2532" s="4"/>
      <c r="L2532" s="4"/>
      <c r="M2532" s="4"/>
      <c r="N2532" s="4"/>
      <c r="O2532" s="4"/>
      <c r="P2532" s="4"/>
    </row>
    <row r="2533" ht="13.5" customHeight="1">
      <c r="A2533" s="1" t="s">
        <v>14224</v>
      </c>
      <c r="B2533" s="1" t="s">
        <v>5</v>
      </c>
      <c r="C2533" s="1" t="s">
        <v>130</v>
      </c>
      <c r="D2533" s="1" t="s">
        <v>14228</v>
      </c>
      <c r="E2533" s="1" t="s">
        <v>14229</v>
      </c>
      <c r="F2533" s="37"/>
      <c r="G2533" s="4"/>
      <c r="H2533" s="4"/>
      <c r="I2533" s="4"/>
      <c r="J2533" s="4"/>
      <c r="K2533" s="4"/>
      <c r="L2533" s="4"/>
      <c r="M2533" s="4"/>
      <c r="N2533" s="4"/>
      <c r="O2533" s="4"/>
      <c r="P2533" s="4"/>
    </row>
    <row r="2534" ht="13.5" customHeight="1">
      <c r="A2534" s="1" t="s">
        <v>14224</v>
      </c>
      <c r="B2534" s="1" t="s">
        <v>9</v>
      </c>
      <c r="C2534" s="1" t="s">
        <v>115</v>
      </c>
      <c r="D2534" s="1" t="s">
        <v>14236</v>
      </c>
      <c r="E2534" s="1" t="s">
        <v>14237</v>
      </c>
      <c r="F2534" s="37"/>
      <c r="G2534" s="4"/>
      <c r="H2534" s="4"/>
      <c r="I2534" s="4"/>
      <c r="J2534" s="4"/>
      <c r="K2534" s="4"/>
      <c r="L2534" s="4"/>
      <c r="M2534" s="4"/>
      <c r="N2534" s="4"/>
      <c r="O2534" s="4"/>
      <c r="P2534" s="4"/>
    </row>
    <row r="2535" ht="13.5" customHeight="1">
      <c r="A2535" s="1" t="s">
        <v>14224</v>
      </c>
      <c r="B2535" s="1" t="s">
        <v>13</v>
      </c>
      <c r="C2535" s="1" t="s">
        <v>10</v>
      </c>
      <c r="D2535" s="1" t="s">
        <v>14244</v>
      </c>
      <c r="E2535" s="1" t="s">
        <v>14246</v>
      </c>
      <c r="F2535" s="37"/>
      <c r="G2535" s="4"/>
      <c r="H2535" s="4"/>
      <c r="I2535" s="4"/>
      <c r="J2535" s="4"/>
      <c r="K2535" s="4"/>
      <c r="L2535" s="4"/>
      <c r="M2535" s="4"/>
      <c r="N2535" s="4"/>
      <c r="O2535" s="4"/>
      <c r="P2535" s="4"/>
    </row>
    <row r="2536" ht="13.5" customHeight="1">
      <c r="A2536" s="1" t="s">
        <v>14224</v>
      </c>
      <c r="B2536" s="1" t="s">
        <v>16</v>
      </c>
      <c r="C2536" s="1" t="s">
        <v>10</v>
      </c>
      <c r="D2536" s="1" t="s">
        <v>14252</v>
      </c>
      <c r="E2536" s="1" t="s">
        <v>14254</v>
      </c>
      <c r="F2536" s="37"/>
      <c r="G2536" s="4"/>
      <c r="H2536" s="4"/>
      <c r="I2536" s="4"/>
      <c r="J2536" s="4"/>
      <c r="K2536" s="4"/>
      <c r="L2536" s="4"/>
      <c r="M2536" s="4"/>
      <c r="N2536" s="4"/>
      <c r="O2536" s="4"/>
      <c r="P2536" s="4"/>
    </row>
    <row r="2537" ht="13.5" customHeight="1">
      <c r="A2537" s="1" t="s">
        <v>14224</v>
      </c>
      <c r="B2537" s="1" t="s">
        <v>21</v>
      </c>
      <c r="C2537" s="1" t="s">
        <v>10</v>
      </c>
      <c r="D2537" s="1" t="s">
        <v>14256</v>
      </c>
      <c r="E2537" s="1" t="s">
        <v>14259</v>
      </c>
      <c r="F2537" s="37"/>
      <c r="G2537" s="4"/>
      <c r="H2537" s="4"/>
      <c r="I2537" s="4"/>
      <c r="J2537" s="4"/>
      <c r="K2537" s="4"/>
      <c r="L2537" s="4"/>
      <c r="M2537" s="4"/>
      <c r="N2537" s="4"/>
      <c r="O2537" s="4"/>
      <c r="P2537" s="4"/>
    </row>
    <row r="2538" ht="13.5" customHeight="1">
      <c r="A2538" s="1" t="s">
        <v>14224</v>
      </c>
      <c r="B2538" s="1" t="s">
        <v>27</v>
      </c>
      <c r="C2538" s="1" t="s">
        <v>10</v>
      </c>
      <c r="D2538" s="1" t="s">
        <v>14263</v>
      </c>
      <c r="E2538" s="1" t="s">
        <v>14265</v>
      </c>
      <c r="F2538" s="37"/>
      <c r="G2538" s="4"/>
      <c r="H2538" s="4"/>
      <c r="I2538" s="4"/>
      <c r="J2538" s="4"/>
      <c r="K2538" s="4"/>
      <c r="L2538" s="4"/>
      <c r="M2538" s="4"/>
      <c r="N2538" s="4"/>
      <c r="O2538" s="4"/>
      <c r="P2538" s="4"/>
    </row>
    <row r="2539" ht="13.5" customHeight="1">
      <c r="A2539" s="1" t="s">
        <v>14224</v>
      </c>
      <c r="B2539" s="1" t="s">
        <v>31</v>
      </c>
      <c r="C2539" s="1" t="s">
        <v>10</v>
      </c>
      <c r="D2539" s="1" t="s">
        <v>14270</v>
      </c>
      <c r="E2539" s="1" t="s">
        <v>14271</v>
      </c>
      <c r="F2539" s="37"/>
      <c r="G2539" s="4"/>
      <c r="H2539" s="4"/>
      <c r="I2539" s="4"/>
      <c r="J2539" s="4"/>
      <c r="K2539" s="4"/>
      <c r="L2539" s="4"/>
      <c r="M2539" s="4"/>
      <c r="N2539" s="4"/>
      <c r="O2539" s="4"/>
      <c r="P2539" s="4"/>
    </row>
    <row r="2540" ht="13.5" customHeight="1">
      <c r="A2540" s="1" t="s">
        <v>14224</v>
      </c>
      <c r="B2540" s="1" t="s">
        <v>34</v>
      </c>
      <c r="C2540" s="1" t="s">
        <v>10</v>
      </c>
      <c r="D2540" s="1" t="s">
        <v>14273</v>
      </c>
      <c r="E2540" s="1" t="s">
        <v>14274</v>
      </c>
      <c r="F2540" s="37"/>
      <c r="G2540" s="4"/>
      <c r="H2540" s="4"/>
      <c r="I2540" s="4"/>
      <c r="J2540" s="4"/>
      <c r="K2540" s="4"/>
      <c r="L2540" s="4"/>
      <c r="M2540" s="4"/>
      <c r="N2540" s="4"/>
      <c r="O2540" s="4"/>
      <c r="P2540" s="4"/>
    </row>
    <row r="2541" ht="13.5" customHeight="1">
      <c r="A2541" s="1" t="s">
        <v>14224</v>
      </c>
      <c r="B2541" s="1" t="s">
        <v>40</v>
      </c>
      <c r="C2541" s="1" t="s">
        <v>10</v>
      </c>
      <c r="D2541" s="1" t="s">
        <v>14277</v>
      </c>
      <c r="E2541" s="1" t="s">
        <v>14278</v>
      </c>
      <c r="F2541" s="37"/>
      <c r="G2541" s="4"/>
      <c r="H2541" s="4"/>
      <c r="I2541" s="4"/>
      <c r="J2541" s="4"/>
      <c r="K2541" s="4"/>
      <c r="L2541" s="4"/>
      <c r="M2541" s="4"/>
      <c r="N2541" s="4"/>
      <c r="O2541" s="4"/>
      <c r="P2541" s="4"/>
    </row>
    <row r="2542" ht="13.5" customHeight="1">
      <c r="A2542" s="1" t="s">
        <v>14224</v>
      </c>
      <c r="B2542" s="1" t="s">
        <v>45</v>
      </c>
      <c r="C2542" s="1" t="s">
        <v>10</v>
      </c>
      <c r="D2542" s="1" t="s">
        <v>14282</v>
      </c>
      <c r="E2542" s="1" t="s">
        <v>14284</v>
      </c>
      <c r="F2542" s="37"/>
      <c r="G2542" s="4"/>
      <c r="H2542" s="4"/>
      <c r="I2542" s="4"/>
      <c r="J2542" s="4"/>
      <c r="K2542" s="4"/>
      <c r="L2542" s="4"/>
      <c r="M2542" s="4"/>
      <c r="N2542" s="4"/>
      <c r="O2542" s="4"/>
      <c r="P2542" s="4"/>
    </row>
    <row r="2543" ht="13.5" customHeight="1">
      <c r="A2543" s="1" t="s">
        <v>14224</v>
      </c>
      <c r="B2543" s="1" t="s">
        <v>52</v>
      </c>
      <c r="C2543" s="1" t="s">
        <v>10</v>
      </c>
      <c r="D2543" s="1" t="s">
        <v>14287</v>
      </c>
      <c r="E2543" s="1" t="s">
        <v>14288</v>
      </c>
      <c r="F2543" s="37"/>
      <c r="G2543" s="4"/>
      <c r="H2543" s="4"/>
      <c r="I2543" s="4"/>
      <c r="J2543" s="4"/>
      <c r="K2543" s="4"/>
      <c r="L2543" s="4"/>
      <c r="M2543" s="4"/>
      <c r="N2543" s="4"/>
      <c r="O2543" s="4"/>
      <c r="P2543" s="4"/>
    </row>
    <row r="2544" ht="13.5" customHeight="1">
      <c r="A2544" s="1" t="s">
        <v>14224</v>
      </c>
      <c r="B2544" s="1" t="s">
        <v>99</v>
      </c>
      <c r="C2544" s="1" t="s">
        <v>817</v>
      </c>
      <c r="D2544" s="36"/>
      <c r="E2544" s="36"/>
      <c r="F2544" s="37"/>
      <c r="G2544" s="4"/>
      <c r="H2544" s="4"/>
      <c r="I2544" s="4"/>
      <c r="J2544" s="4"/>
      <c r="K2544" s="4"/>
      <c r="L2544" s="4"/>
      <c r="M2544" s="4"/>
      <c r="N2544" s="4"/>
      <c r="O2544" s="4"/>
      <c r="P2544" s="4"/>
    </row>
    <row r="2545" ht="13.5" customHeight="1">
      <c r="A2545" s="1" t="s">
        <v>14295</v>
      </c>
      <c r="B2545" s="2" t="s">
        <v>1</v>
      </c>
      <c r="C2545" s="1" t="s">
        <v>2</v>
      </c>
      <c r="D2545" s="36"/>
      <c r="E2545" s="36"/>
      <c r="F2545" s="37"/>
      <c r="G2545" s="4"/>
      <c r="H2545" s="4"/>
      <c r="I2545" s="4"/>
      <c r="J2545" s="4"/>
      <c r="K2545" s="4"/>
      <c r="L2545" s="4"/>
      <c r="M2545" s="4"/>
      <c r="N2545" s="4"/>
      <c r="O2545" s="4"/>
      <c r="P2545" s="4"/>
    </row>
    <row r="2546" ht="13.5" customHeight="1">
      <c r="A2546" s="1" t="s">
        <v>14295</v>
      </c>
      <c r="B2546" s="1" t="s">
        <v>5</v>
      </c>
      <c r="C2546" s="1" t="s">
        <v>303</v>
      </c>
      <c r="D2546" s="1" t="s">
        <v>14300</v>
      </c>
      <c r="E2546" s="1" t="s">
        <v>14301</v>
      </c>
      <c r="F2546" s="37"/>
      <c r="G2546" s="4"/>
      <c r="H2546" s="4"/>
      <c r="I2546" s="4"/>
      <c r="J2546" s="4"/>
      <c r="K2546" s="4"/>
      <c r="L2546" s="4"/>
      <c r="M2546" s="4"/>
      <c r="N2546" s="4"/>
      <c r="O2546" s="4"/>
      <c r="P2546" s="4"/>
    </row>
    <row r="2547" ht="13.5" customHeight="1">
      <c r="A2547" s="1" t="s">
        <v>14295</v>
      </c>
      <c r="B2547" s="1" t="s">
        <v>9</v>
      </c>
      <c r="C2547" s="1" t="s">
        <v>10</v>
      </c>
      <c r="D2547" s="1" t="s">
        <v>14304</v>
      </c>
      <c r="E2547" s="1" t="s">
        <v>14305</v>
      </c>
      <c r="F2547" s="37"/>
      <c r="G2547" s="4"/>
      <c r="H2547" s="4"/>
      <c r="I2547" s="4"/>
      <c r="J2547" s="4"/>
      <c r="K2547" s="4"/>
      <c r="L2547" s="4"/>
      <c r="M2547" s="4"/>
      <c r="N2547" s="4"/>
      <c r="O2547" s="4"/>
      <c r="P2547" s="4"/>
    </row>
    <row r="2548" ht="13.5" customHeight="1">
      <c r="A2548" s="1" t="s">
        <v>14295</v>
      </c>
      <c r="B2548" s="1" t="s">
        <v>13</v>
      </c>
      <c r="C2548" s="1" t="s">
        <v>10</v>
      </c>
      <c r="D2548" s="1" t="s">
        <v>14309</v>
      </c>
      <c r="E2548" s="1" t="s">
        <v>14310</v>
      </c>
      <c r="F2548" s="37"/>
      <c r="G2548" s="4"/>
      <c r="H2548" s="4"/>
      <c r="I2548" s="4"/>
      <c r="J2548" s="4"/>
      <c r="K2548" s="4"/>
      <c r="L2548" s="4"/>
      <c r="M2548" s="4"/>
      <c r="N2548" s="4"/>
      <c r="O2548" s="4"/>
      <c r="P2548" s="4"/>
    </row>
    <row r="2549" ht="13.5" customHeight="1">
      <c r="A2549" s="1" t="s">
        <v>14295</v>
      </c>
      <c r="B2549" s="1" t="s">
        <v>16</v>
      </c>
      <c r="C2549" s="1" t="s">
        <v>10</v>
      </c>
      <c r="D2549" s="1" t="s">
        <v>14313</v>
      </c>
      <c r="E2549" s="1" t="s">
        <v>14314</v>
      </c>
      <c r="F2549" s="37"/>
      <c r="G2549" s="4"/>
      <c r="H2549" s="4"/>
      <c r="I2549" s="4"/>
      <c r="J2549" s="4"/>
      <c r="K2549" s="4"/>
      <c r="L2549" s="4"/>
      <c r="M2549" s="4"/>
      <c r="N2549" s="4"/>
      <c r="O2549" s="4"/>
      <c r="P2549" s="4"/>
    </row>
    <row r="2550" ht="13.5" customHeight="1">
      <c r="A2550" s="1" t="s">
        <v>14295</v>
      </c>
      <c r="B2550" s="1" t="s">
        <v>21</v>
      </c>
      <c r="C2550" s="1" t="s">
        <v>10</v>
      </c>
      <c r="D2550" s="1" t="s">
        <v>14317</v>
      </c>
      <c r="E2550" s="1" t="s">
        <v>14319</v>
      </c>
      <c r="F2550" s="37"/>
      <c r="G2550" s="4"/>
      <c r="H2550" s="4"/>
      <c r="I2550" s="4"/>
      <c r="J2550" s="4"/>
      <c r="K2550" s="4"/>
      <c r="L2550" s="4"/>
      <c r="M2550" s="4"/>
      <c r="N2550" s="4"/>
      <c r="O2550" s="4"/>
      <c r="P2550" s="4"/>
    </row>
    <row r="2551" ht="13.5" customHeight="1">
      <c r="A2551" s="1" t="s">
        <v>14295</v>
      </c>
      <c r="B2551" s="1" t="s">
        <v>27</v>
      </c>
      <c r="C2551" s="1" t="s">
        <v>10</v>
      </c>
      <c r="D2551" s="1" t="s">
        <v>14323</v>
      </c>
      <c r="E2551" s="1" t="s">
        <v>14325</v>
      </c>
      <c r="F2551" s="37"/>
      <c r="G2551" s="4"/>
      <c r="H2551" s="4"/>
      <c r="I2551" s="4"/>
      <c r="J2551" s="4"/>
      <c r="K2551" s="4"/>
      <c r="L2551" s="4"/>
      <c r="M2551" s="4"/>
      <c r="N2551" s="4"/>
      <c r="O2551" s="4"/>
      <c r="P2551" s="4"/>
    </row>
    <row r="2552" ht="13.5" customHeight="1">
      <c r="A2552" s="1" t="s">
        <v>14295</v>
      </c>
      <c r="B2552" s="1" t="s">
        <v>31</v>
      </c>
      <c r="C2552" s="1" t="s">
        <v>10</v>
      </c>
      <c r="D2552" s="1" t="s">
        <v>14329</v>
      </c>
      <c r="E2552" s="1" t="s">
        <v>14330</v>
      </c>
      <c r="F2552" s="37"/>
      <c r="G2552" s="4"/>
      <c r="H2552" s="4"/>
      <c r="I2552" s="4"/>
      <c r="J2552" s="4"/>
      <c r="K2552" s="4"/>
      <c r="L2552" s="4"/>
      <c r="M2552" s="4"/>
      <c r="N2552" s="4"/>
      <c r="O2552" s="4"/>
      <c r="P2552" s="4"/>
    </row>
    <row r="2553" ht="13.5" customHeight="1">
      <c r="A2553" s="1" t="s">
        <v>14295</v>
      </c>
      <c r="B2553" s="1" t="s">
        <v>34</v>
      </c>
      <c r="C2553" s="1" t="s">
        <v>10</v>
      </c>
      <c r="D2553" s="1" t="s">
        <v>14335</v>
      </c>
      <c r="E2553" s="1" t="s">
        <v>14336</v>
      </c>
      <c r="F2553" s="37"/>
      <c r="G2553" s="4"/>
      <c r="H2553" s="4"/>
      <c r="I2553" s="4"/>
      <c r="J2553" s="4"/>
      <c r="K2553" s="4"/>
      <c r="L2553" s="4"/>
      <c r="M2553" s="4"/>
      <c r="N2553" s="4"/>
      <c r="O2553" s="4"/>
      <c r="P2553" s="4"/>
    </row>
    <row r="2554" ht="13.5" customHeight="1">
      <c r="A2554" s="1" t="s">
        <v>14295</v>
      </c>
      <c r="B2554" s="1" t="s">
        <v>40</v>
      </c>
      <c r="C2554" s="1" t="s">
        <v>10</v>
      </c>
      <c r="D2554" s="1" t="s">
        <v>14339</v>
      </c>
      <c r="E2554" s="1" t="s">
        <v>14341</v>
      </c>
      <c r="F2554" s="37"/>
      <c r="G2554" s="4"/>
      <c r="H2554" s="4"/>
      <c r="I2554" s="4"/>
      <c r="J2554" s="4"/>
      <c r="K2554" s="4"/>
      <c r="L2554" s="4"/>
      <c r="M2554" s="4"/>
      <c r="N2554" s="4"/>
      <c r="O2554" s="4"/>
      <c r="P2554" s="4"/>
    </row>
    <row r="2555" ht="13.5" customHeight="1">
      <c r="A2555" s="1" t="s">
        <v>14295</v>
      </c>
      <c r="B2555" s="1" t="s">
        <v>45</v>
      </c>
      <c r="C2555" s="1" t="s">
        <v>10</v>
      </c>
      <c r="D2555" s="1" t="s">
        <v>14345</v>
      </c>
      <c r="E2555" s="1" t="s">
        <v>14346</v>
      </c>
      <c r="F2555" s="37"/>
      <c r="G2555" s="4"/>
      <c r="H2555" s="4"/>
      <c r="I2555" s="4"/>
      <c r="J2555" s="4"/>
      <c r="K2555" s="4"/>
      <c r="L2555" s="4"/>
      <c r="M2555" s="4"/>
      <c r="N2555" s="4"/>
      <c r="O2555" s="4"/>
      <c r="P2555" s="4"/>
    </row>
    <row r="2556" ht="13.5" customHeight="1">
      <c r="A2556" s="1" t="s">
        <v>14295</v>
      </c>
      <c r="B2556" s="1" t="s">
        <v>52</v>
      </c>
      <c r="C2556" s="1" t="s">
        <v>10</v>
      </c>
      <c r="D2556" s="1" t="s">
        <v>14351</v>
      </c>
      <c r="E2556" s="1" t="s">
        <v>14352</v>
      </c>
      <c r="F2556" s="37"/>
      <c r="G2556" s="4"/>
      <c r="H2556" s="4"/>
      <c r="I2556" s="4"/>
      <c r="J2556" s="4"/>
      <c r="K2556" s="4"/>
      <c r="L2556" s="4"/>
      <c r="M2556" s="4"/>
      <c r="N2556" s="4"/>
      <c r="O2556" s="4"/>
      <c r="P2556" s="4"/>
    </row>
    <row r="2557" ht="13.5" customHeight="1">
      <c r="A2557" s="1" t="s">
        <v>14295</v>
      </c>
      <c r="B2557" s="1" t="s">
        <v>57</v>
      </c>
      <c r="C2557" s="1" t="s">
        <v>10</v>
      </c>
      <c r="D2557" s="1" t="s">
        <v>14357</v>
      </c>
      <c r="E2557" s="1" t="s">
        <v>14358</v>
      </c>
      <c r="F2557" s="37"/>
      <c r="G2557" s="4"/>
      <c r="H2557" s="4"/>
      <c r="I2557" s="4"/>
      <c r="J2557" s="4"/>
      <c r="K2557" s="4"/>
      <c r="L2557" s="4"/>
      <c r="M2557" s="4"/>
      <c r="N2557" s="4"/>
      <c r="O2557" s="4"/>
      <c r="P2557" s="4"/>
    </row>
    <row r="2558" ht="13.5" customHeight="1">
      <c r="A2558" s="1" t="s">
        <v>14295</v>
      </c>
      <c r="B2558" s="1" t="s">
        <v>60</v>
      </c>
      <c r="C2558" s="1" t="s">
        <v>10</v>
      </c>
      <c r="D2558" s="1" t="s">
        <v>14364</v>
      </c>
      <c r="E2558" s="1" t="s">
        <v>14366</v>
      </c>
      <c r="F2558" s="37"/>
      <c r="G2558" s="4"/>
      <c r="H2558" s="4"/>
      <c r="I2558" s="4"/>
      <c r="J2558" s="4"/>
      <c r="K2558" s="4"/>
      <c r="L2558" s="4"/>
      <c r="M2558" s="4"/>
      <c r="N2558" s="4"/>
      <c r="O2558" s="4"/>
      <c r="P2558" s="4"/>
    </row>
    <row r="2559" ht="13.5" customHeight="1">
      <c r="A2559" s="1" t="s">
        <v>14295</v>
      </c>
      <c r="B2559" s="1" t="s">
        <v>65</v>
      </c>
      <c r="C2559" s="1" t="s">
        <v>115</v>
      </c>
      <c r="D2559" s="1" t="s">
        <v>14371</v>
      </c>
      <c r="E2559" s="1" t="s">
        <v>14372</v>
      </c>
      <c r="F2559" s="37"/>
      <c r="G2559" s="4"/>
      <c r="H2559" s="4"/>
      <c r="I2559" s="4"/>
      <c r="J2559" s="4"/>
      <c r="K2559" s="4"/>
      <c r="L2559" s="4"/>
      <c r="M2559" s="4"/>
      <c r="N2559" s="4"/>
      <c r="O2559" s="4"/>
      <c r="P2559" s="4"/>
    </row>
    <row r="2560" ht="13.5" customHeight="1">
      <c r="A2560" s="1" t="s">
        <v>14295</v>
      </c>
      <c r="B2560" s="1" t="s">
        <v>70</v>
      </c>
      <c r="C2560" s="1" t="s">
        <v>10</v>
      </c>
      <c r="D2560" s="1" t="s">
        <v>14376</v>
      </c>
      <c r="E2560" s="1" t="s">
        <v>14378</v>
      </c>
      <c r="F2560" s="37"/>
      <c r="G2560" s="4"/>
      <c r="H2560" s="4"/>
      <c r="I2560" s="4"/>
      <c r="J2560" s="4"/>
      <c r="K2560" s="4"/>
      <c r="L2560" s="4"/>
      <c r="M2560" s="4"/>
      <c r="N2560" s="4"/>
      <c r="O2560" s="4"/>
      <c r="P2560" s="4"/>
    </row>
    <row r="2561" ht="13.5" customHeight="1">
      <c r="A2561" s="1" t="s">
        <v>14295</v>
      </c>
      <c r="B2561" s="1" t="s">
        <v>74</v>
      </c>
      <c r="C2561" s="1" t="s">
        <v>10</v>
      </c>
      <c r="D2561" s="1" t="s">
        <v>14383</v>
      </c>
      <c r="E2561" s="1" t="s">
        <v>14385</v>
      </c>
      <c r="F2561" s="37"/>
      <c r="G2561" s="4"/>
      <c r="H2561" s="4"/>
      <c r="I2561" s="4"/>
      <c r="J2561" s="4"/>
      <c r="K2561" s="4"/>
      <c r="L2561" s="4"/>
      <c r="M2561" s="4"/>
      <c r="N2561" s="4"/>
      <c r="O2561" s="4"/>
      <c r="P2561" s="4"/>
    </row>
    <row r="2562" ht="13.5" customHeight="1">
      <c r="A2562" s="1" t="s">
        <v>14295</v>
      </c>
      <c r="B2562" s="1" t="s">
        <v>78</v>
      </c>
      <c r="C2562" s="1" t="s">
        <v>10</v>
      </c>
      <c r="D2562" s="1" t="s">
        <v>14392</v>
      </c>
      <c r="E2562" s="1" t="s">
        <v>14395</v>
      </c>
      <c r="F2562" s="37"/>
      <c r="G2562" s="4"/>
      <c r="H2562" s="4"/>
      <c r="I2562" s="4"/>
      <c r="J2562" s="4"/>
      <c r="K2562" s="4"/>
      <c r="L2562" s="4"/>
      <c r="M2562" s="4"/>
      <c r="N2562" s="4"/>
      <c r="O2562" s="4"/>
      <c r="P2562" s="4"/>
    </row>
    <row r="2563" ht="13.5" customHeight="1">
      <c r="A2563" s="1" t="s">
        <v>14295</v>
      </c>
      <c r="B2563" s="1" t="s">
        <v>83</v>
      </c>
      <c r="C2563" s="1" t="s">
        <v>10</v>
      </c>
      <c r="D2563" s="1" t="s">
        <v>14401</v>
      </c>
      <c r="E2563" s="1" t="s">
        <v>14403</v>
      </c>
      <c r="F2563" s="37"/>
      <c r="G2563" s="4"/>
      <c r="H2563" s="4"/>
      <c r="I2563" s="4"/>
      <c r="J2563" s="4"/>
      <c r="K2563" s="4"/>
      <c r="L2563" s="4"/>
      <c r="M2563" s="4"/>
      <c r="N2563" s="4"/>
      <c r="O2563" s="4"/>
      <c r="P2563" s="4"/>
    </row>
    <row r="2564" ht="13.5" customHeight="1">
      <c r="A2564" s="1" t="s">
        <v>14295</v>
      </c>
      <c r="B2564" s="1" t="s">
        <v>86</v>
      </c>
      <c r="C2564" s="1" t="s">
        <v>10</v>
      </c>
      <c r="D2564" s="1" t="s">
        <v>14409</v>
      </c>
      <c r="E2564" s="1" t="s">
        <v>14411</v>
      </c>
      <c r="F2564" s="37"/>
      <c r="G2564" s="4"/>
      <c r="H2564" s="4"/>
      <c r="I2564" s="4"/>
      <c r="J2564" s="4"/>
      <c r="K2564" s="4"/>
      <c r="L2564" s="4"/>
      <c r="M2564" s="4"/>
      <c r="N2564" s="4"/>
      <c r="O2564" s="4"/>
      <c r="P2564" s="4"/>
    </row>
    <row r="2565" ht="13.5" customHeight="1">
      <c r="A2565" s="1" t="s">
        <v>14295</v>
      </c>
      <c r="B2565" s="1" t="s">
        <v>91</v>
      </c>
      <c r="C2565" s="1" t="s">
        <v>10</v>
      </c>
      <c r="D2565" s="1" t="s">
        <v>14416</v>
      </c>
      <c r="E2565" s="1" t="s">
        <v>14419</v>
      </c>
      <c r="F2565" s="37"/>
      <c r="G2565" s="4"/>
      <c r="H2565" s="4"/>
      <c r="I2565" s="4"/>
      <c r="J2565" s="4"/>
      <c r="K2565" s="4"/>
      <c r="L2565" s="4"/>
      <c r="M2565" s="4"/>
      <c r="N2565" s="4"/>
      <c r="O2565" s="4"/>
      <c r="P2565" s="4"/>
    </row>
    <row r="2566" ht="13.5" customHeight="1">
      <c r="A2566" s="1" t="s">
        <v>14295</v>
      </c>
      <c r="B2566" s="1" t="s">
        <v>94</v>
      </c>
      <c r="C2566" s="1" t="s">
        <v>10</v>
      </c>
      <c r="D2566" s="1" t="s">
        <v>14423</v>
      </c>
      <c r="E2566" s="1" t="s">
        <v>14424</v>
      </c>
      <c r="F2566" s="37"/>
      <c r="G2566" s="4"/>
      <c r="H2566" s="4"/>
      <c r="I2566" s="4"/>
      <c r="J2566" s="4"/>
      <c r="K2566" s="4"/>
      <c r="L2566" s="4"/>
      <c r="M2566" s="4"/>
      <c r="N2566" s="4"/>
      <c r="O2566" s="4"/>
      <c r="P2566" s="4"/>
    </row>
    <row r="2567" ht="13.5" customHeight="1">
      <c r="A2567" s="1" t="s">
        <v>14295</v>
      </c>
      <c r="B2567" s="1" t="s">
        <v>186</v>
      </c>
      <c r="C2567" s="1" t="s">
        <v>10</v>
      </c>
      <c r="D2567" s="1" t="s">
        <v>14428</v>
      </c>
      <c r="E2567" s="1" t="s">
        <v>14430</v>
      </c>
      <c r="F2567" s="37"/>
      <c r="G2567" s="4"/>
      <c r="H2567" s="4"/>
      <c r="I2567" s="4"/>
      <c r="J2567" s="4"/>
      <c r="K2567" s="4"/>
      <c r="L2567" s="4"/>
      <c r="M2567" s="4"/>
      <c r="N2567" s="4"/>
      <c r="O2567" s="4"/>
      <c r="P2567" s="4"/>
    </row>
    <row r="2568" ht="13.5" customHeight="1">
      <c r="A2568" s="1" t="s">
        <v>14295</v>
      </c>
      <c r="B2568" s="1" t="s">
        <v>189</v>
      </c>
      <c r="C2568" s="1" t="s">
        <v>10</v>
      </c>
      <c r="D2568" s="1" t="s">
        <v>14433</v>
      </c>
      <c r="E2568" s="1" t="s">
        <v>14434</v>
      </c>
      <c r="F2568" s="37"/>
      <c r="G2568" s="4"/>
      <c r="H2568" s="4"/>
      <c r="I2568" s="4"/>
      <c r="J2568" s="4"/>
      <c r="K2568" s="4"/>
      <c r="L2568" s="4"/>
      <c r="M2568" s="4"/>
      <c r="N2568" s="4"/>
      <c r="O2568" s="4"/>
      <c r="P2568" s="4"/>
    </row>
    <row r="2569" ht="13.5" customHeight="1">
      <c r="A2569" s="1" t="s">
        <v>14295</v>
      </c>
      <c r="B2569" s="1" t="s">
        <v>193</v>
      </c>
      <c r="C2569" s="1" t="s">
        <v>10</v>
      </c>
      <c r="D2569" s="1" t="s">
        <v>14439</v>
      </c>
      <c r="E2569" s="1" t="s">
        <v>14440</v>
      </c>
      <c r="F2569" s="37"/>
      <c r="G2569" s="4"/>
      <c r="H2569" s="4"/>
      <c r="I2569" s="4"/>
      <c r="J2569" s="4"/>
      <c r="K2569" s="4"/>
      <c r="L2569" s="4"/>
      <c r="M2569" s="4"/>
      <c r="N2569" s="4"/>
      <c r="O2569" s="4"/>
      <c r="P2569" s="4"/>
    </row>
    <row r="2570" ht="13.5" customHeight="1">
      <c r="A2570" s="1" t="s">
        <v>14295</v>
      </c>
      <c r="B2570" s="1" t="s">
        <v>197</v>
      </c>
      <c r="C2570" s="1" t="s">
        <v>10</v>
      </c>
      <c r="D2570" s="1" t="s">
        <v>14443</v>
      </c>
      <c r="E2570" s="1" t="s">
        <v>14444</v>
      </c>
      <c r="F2570" s="37"/>
      <c r="G2570" s="4"/>
      <c r="H2570" s="4"/>
      <c r="I2570" s="4"/>
      <c r="J2570" s="4"/>
      <c r="K2570" s="4"/>
      <c r="L2570" s="4"/>
      <c r="M2570" s="4"/>
      <c r="N2570" s="4"/>
      <c r="O2570" s="4"/>
      <c r="P2570" s="4"/>
    </row>
    <row r="2571" ht="13.5" customHeight="1">
      <c r="A2571" s="1" t="s">
        <v>14295</v>
      </c>
      <c r="B2571" s="1" t="s">
        <v>201</v>
      </c>
      <c r="C2571" s="1" t="s">
        <v>10</v>
      </c>
      <c r="D2571" s="1" t="s">
        <v>14449</v>
      </c>
      <c r="E2571" s="1" t="s">
        <v>14450</v>
      </c>
      <c r="F2571" s="37"/>
      <c r="G2571" s="4"/>
      <c r="H2571" s="4"/>
      <c r="I2571" s="4"/>
      <c r="J2571" s="4"/>
      <c r="K2571" s="4"/>
      <c r="L2571" s="4"/>
      <c r="M2571" s="4"/>
      <c r="N2571" s="4"/>
      <c r="O2571" s="4"/>
      <c r="P2571" s="4"/>
    </row>
    <row r="2572" ht="13.5" customHeight="1">
      <c r="A2572" s="1" t="s">
        <v>14295</v>
      </c>
      <c r="B2572" s="1" t="s">
        <v>206</v>
      </c>
      <c r="C2572" s="1" t="s">
        <v>10</v>
      </c>
      <c r="D2572" s="1" t="s">
        <v>14455</v>
      </c>
      <c r="E2572" s="1" t="s">
        <v>14456</v>
      </c>
      <c r="F2572" s="37"/>
      <c r="G2572" s="4"/>
      <c r="H2572" s="4"/>
      <c r="I2572" s="4"/>
      <c r="J2572" s="4"/>
      <c r="K2572" s="4"/>
      <c r="L2572" s="4"/>
      <c r="M2572" s="4"/>
      <c r="N2572" s="4"/>
      <c r="O2572" s="4"/>
      <c r="P2572" s="4"/>
    </row>
    <row r="2573" ht="13.5" customHeight="1">
      <c r="A2573" s="1" t="s">
        <v>14295</v>
      </c>
      <c r="B2573" s="1" t="s">
        <v>211</v>
      </c>
      <c r="C2573" s="1" t="s">
        <v>10</v>
      </c>
      <c r="D2573" s="1" t="s">
        <v>14461</v>
      </c>
      <c r="E2573" s="1" t="s">
        <v>14462</v>
      </c>
      <c r="F2573" s="37"/>
      <c r="G2573" s="4"/>
      <c r="H2573" s="4"/>
      <c r="I2573" s="4"/>
      <c r="J2573" s="4"/>
      <c r="K2573" s="4"/>
      <c r="L2573" s="4"/>
      <c r="M2573" s="4"/>
      <c r="N2573" s="4"/>
      <c r="O2573" s="4"/>
      <c r="P2573" s="4"/>
    </row>
    <row r="2574" ht="13.5" customHeight="1">
      <c r="A2574" s="1" t="s">
        <v>14295</v>
      </c>
      <c r="B2574" s="1" t="s">
        <v>215</v>
      </c>
      <c r="C2574" s="1" t="s">
        <v>10</v>
      </c>
      <c r="D2574" s="1" t="s">
        <v>14467</v>
      </c>
      <c r="E2574" s="1" t="s">
        <v>14468</v>
      </c>
      <c r="F2574" s="37"/>
      <c r="G2574" s="4"/>
      <c r="H2574" s="4"/>
      <c r="I2574" s="4"/>
      <c r="J2574" s="4"/>
      <c r="K2574" s="4"/>
      <c r="L2574" s="4"/>
      <c r="M2574" s="4"/>
      <c r="N2574" s="4"/>
      <c r="O2574" s="4"/>
      <c r="P2574" s="4"/>
    </row>
    <row r="2575" ht="13.5" customHeight="1">
      <c r="A2575" s="1" t="s">
        <v>14295</v>
      </c>
      <c r="B2575" s="1" t="s">
        <v>220</v>
      </c>
      <c r="C2575" s="1" t="s">
        <v>10</v>
      </c>
      <c r="D2575" s="1" t="s">
        <v>14473</v>
      </c>
      <c r="E2575" s="1" t="s">
        <v>14474</v>
      </c>
      <c r="F2575" s="37"/>
      <c r="G2575" s="4"/>
      <c r="H2575" s="4"/>
      <c r="I2575" s="4"/>
      <c r="J2575" s="4"/>
      <c r="K2575" s="4"/>
      <c r="L2575" s="4"/>
      <c r="M2575" s="4"/>
      <c r="N2575" s="4"/>
      <c r="O2575" s="4"/>
      <c r="P2575" s="4"/>
    </row>
    <row r="2576" ht="13.5" customHeight="1">
      <c r="A2576" s="1" t="s">
        <v>14295</v>
      </c>
      <c r="B2576" s="1" t="s">
        <v>223</v>
      </c>
      <c r="C2576" s="1" t="s">
        <v>374</v>
      </c>
      <c r="D2576" s="1" t="s">
        <v>14479</v>
      </c>
      <c r="E2576" s="1" t="s">
        <v>14480</v>
      </c>
      <c r="F2576" s="37"/>
      <c r="G2576" s="4"/>
      <c r="H2576" s="4"/>
      <c r="I2576" s="4"/>
      <c r="J2576" s="4"/>
      <c r="K2576" s="4"/>
      <c r="L2576" s="4"/>
      <c r="M2576" s="4"/>
      <c r="N2576" s="4"/>
      <c r="O2576" s="4"/>
      <c r="P2576" s="4"/>
    </row>
    <row r="2577" ht="13.5" customHeight="1">
      <c r="A2577" s="1" t="s">
        <v>14295</v>
      </c>
      <c r="B2577" s="1" t="s">
        <v>229</v>
      </c>
      <c r="C2577" s="1" t="s">
        <v>10</v>
      </c>
      <c r="D2577" s="1" t="s">
        <v>14485</v>
      </c>
      <c r="E2577" s="1" t="s">
        <v>14487</v>
      </c>
      <c r="F2577" s="37"/>
      <c r="G2577" s="4"/>
      <c r="H2577" s="4"/>
      <c r="I2577" s="4"/>
      <c r="J2577" s="4"/>
      <c r="K2577" s="4"/>
      <c r="L2577" s="4"/>
      <c r="M2577" s="4"/>
      <c r="N2577" s="4"/>
      <c r="O2577" s="4"/>
      <c r="P2577" s="4"/>
    </row>
    <row r="2578" ht="13.5" customHeight="1">
      <c r="A2578" s="1" t="s">
        <v>14295</v>
      </c>
      <c r="B2578" s="1" t="s">
        <v>233</v>
      </c>
      <c r="C2578" s="1" t="s">
        <v>10</v>
      </c>
      <c r="D2578" s="1" t="s">
        <v>14491</v>
      </c>
      <c r="E2578" s="1" t="s">
        <v>14493</v>
      </c>
      <c r="F2578" s="37"/>
      <c r="G2578" s="4"/>
      <c r="H2578" s="4"/>
      <c r="I2578" s="4"/>
      <c r="J2578" s="4"/>
      <c r="K2578" s="4"/>
      <c r="L2578" s="4"/>
      <c r="M2578" s="4"/>
      <c r="N2578" s="4"/>
      <c r="O2578" s="4"/>
      <c r="P2578" s="4"/>
    </row>
    <row r="2579" ht="13.5" customHeight="1">
      <c r="A2579" s="1" t="s">
        <v>14295</v>
      </c>
      <c r="B2579" s="1" t="s">
        <v>237</v>
      </c>
      <c r="C2579" s="1" t="s">
        <v>10</v>
      </c>
      <c r="D2579" s="1" t="s">
        <v>14498</v>
      </c>
      <c r="E2579" s="1" t="s">
        <v>14500</v>
      </c>
      <c r="F2579" s="37"/>
      <c r="G2579" s="4"/>
      <c r="H2579" s="4"/>
      <c r="I2579" s="4"/>
      <c r="J2579" s="4"/>
      <c r="K2579" s="4"/>
      <c r="L2579" s="4"/>
      <c r="M2579" s="4"/>
      <c r="N2579" s="4"/>
      <c r="O2579" s="4"/>
      <c r="P2579" s="4"/>
    </row>
    <row r="2580" ht="13.5" customHeight="1">
      <c r="A2580" s="1" t="s">
        <v>14295</v>
      </c>
      <c r="B2580" s="1" t="s">
        <v>241</v>
      </c>
      <c r="C2580" s="1" t="s">
        <v>10</v>
      </c>
      <c r="D2580" s="1" t="s">
        <v>14505</v>
      </c>
      <c r="E2580" s="1" t="s">
        <v>14506</v>
      </c>
      <c r="F2580" s="37"/>
      <c r="G2580" s="4"/>
      <c r="H2580" s="4"/>
      <c r="I2580" s="4"/>
      <c r="J2580" s="4"/>
      <c r="K2580" s="4"/>
      <c r="L2580" s="4"/>
      <c r="M2580" s="4"/>
      <c r="N2580" s="4"/>
      <c r="O2580" s="4"/>
      <c r="P2580" s="4"/>
    </row>
    <row r="2581" ht="13.5" customHeight="1">
      <c r="A2581" s="1" t="s">
        <v>14295</v>
      </c>
      <c r="B2581" s="1" t="s">
        <v>244</v>
      </c>
      <c r="C2581" s="1" t="s">
        <v>10</v>
      </c>
      <c r="D2581" s="1" t="s">
        <v>14509</v>
      </c>
      <c r="E2581" s="1" t="s">
        <v>14511</v>
      </c>
      <c r="F2581" s="37"/>
      <c r="G2581" s="4"/>
      <c r="H2581" s="4"/>
      <c r="I2581" s="4"/>
      <c r="J2581" s="4"/>
      <c r="K2581" s="4"/>
      <c r="L2581" s="4"/>
      <c r="M2581" s="4"/>
      <c r="N2581" s="4"/>
      <c r="O2581" s="4"/>
      <c r="P2581" s="4"/>
    </row>
    <row r="2582" ht="13.5" customHeight="1">
      <c r="A2582" s="1" t="s">
        <v>14295</v>
      </c>
      <c r="B2582" s="1" t="s">
        <v>247</v>
      </c>
      <c r="C2582" s="1" t="s">
        <v>10</v>
      </c>
      <c r="D2582" s="1" t="s">
        <v>14513</v>
      </c>
      <c r="E2582" s="1" t="s">
        <v>14516</v>
      </c>
      <c r="F2582" s="37"/>
      <c r="G2582" s="4"/>
      <c r="H2582" s="4"/>
      <c r="I2582" s="4"/>
      <c r="J2582" s="4"/>
      <c r="K2582" s="4"/>
      <c r="L2582" s="4"/>
      <c r="M2582" s="4"/>
      <c r="N2582" s="4"/>
      <c r="O2582" s="4"/>
      <c r="P2582" s="4"/>
    </row>
    <row r="2583" ht="13.5" customHeight="1">
      <c r="A2583" s="1" t="s">
        <v>14295</v>
      </c>
      <c r="B2583" s="1" t="s">
        <v>99</v>
      </c>
      <c r="C2583" s="1" t="s">
        <v>817</v>
      </c>
      <c r="D2583" s="36"/>
      <c r="E2583" s="36"/>
      <c r="F2583" s="37"/>
      <c r="G2583" s="4"/>
      <c r="H2583" s="4"/>
      <c r="I2583" s="4"/>
      <c r="J2583" s="4"/>
      <c r="K2583" s="4"/>
      <c r="L2583" s="4"/>
      <c r="M2583" s="4"/>
      <c r="N2583" s="4"/>
      <c r="O2583" s="4"/>
      <c r="P2583" s="4"/>
    </row>
    <row r="2584" ht="13.5" customHeight="1">
      <c r="A2584" s="1" t="s">
        <v>14527</v>
      </c>
      <c r="B2584" s="2" t="s">
        <v>1</v>
      </c>
      <c r="C2584" s="1" t="s">
        <v>2</v>
      </c>
      <c r="D2584" s="36"/>
      <c r="E2584" s="36"/>
      <c r="F2584" s="37"/>
      <c r="G2584" s="4"/>
      <c r="H2584" s="4"/>
      <c r="I2584" s="4"/>
      <c r="J2584" s="4"/>
      <c r="K2584" s="4"/>
      <c r="L2584" s="4"/>
      <c r="M2584" s="4"/>
      <c r="N2584" s="4"/>
      <c r="O2584" s="4"/>
      <c r="P2584" s="4"/>
    </row>
    <row r="2585" ht="13.5" customHeight="1">
      <c r="A2585" s="1" t="s">
        <v>14527</v>
      </c>
      <c r="B2585" s="1" t="s">
        <v>5</v>
      </c>
      <c r="C2585" s="1" t="s">
        <v>130</v>
      </c>
      <c r="D2585" s="1" t="s">
        <v>14536</v>
      </c>
      <c r="E2585" s="1" t="s">
        <v>14537</v>
      </c>
      <c r="F2585" s="37"/>
      <c r="G2585" s="4"/>
      <c r="H2585" s="4"/>
      <c r="I2585" s="4"/>
      <c r="J2585" s="4"/>
      <c r="K2585" s="4"/>
      <c r="L2585" s="4"/>
      <c r="M2585" s="4"/>
      <c r="N2585" s="4"/>
      <c r="O2585" s="4"/>
      <c r="P2585" s="4"/>
    </row>
    <row r="2586" ht="13.5" customHeight="1">
      <c r="A2586" s="1" t="s">
        <v>14527</v>
      </c>
      <c r="B2586" s="1" t="s">
        <v>9</v>
      </c>
      <c r="C2586" s="1" t="s">
        <v>10</v>
      </c>
      <c r="D2586" s="1" t="s">
        <v>14540</v>
      </c>
      <c r="E2586" s="1" t="s">
        <v>14542</v>
      </c>
      <c r="F2586" s="37"/>
      <c r="G2586" s="4"/>
      <c r="H2586" s="4"/>
      <c r="I2586" s="4"/>
      <c r="J2586" s="4"/>
      <c r="K2586" s="4"/>
      <c r="L2586" s="4"/>
      <c r="M2586" s="4"/>
      <c r="N2586" s="4"/>
      <c r="O2586" s="4"/>
      <c r="P2586" s="4"/>
    </row>
    <row r="2587" ht="13.5" customHeight="1">
      <c r="A2587" s="1" t="s">
        <v>14527</v>
      </c>
      <c r="B2587" s="1" t="s">
        <v>13</v>
      </c>
      <c r="C2587" s="1" t="s">
        <v>10</v>
      </c>
      <c r="D2587" s="1" t="s">
        <v>14545</v>
      </c>
      <c r="E2587" s="1" t="s">
        <v>14546</v>
      </c>
      <c r="F2587" s="37"/>
      <c r="G2587" s="4"/>
      <c r="H2587" s="4"/>
      <c r="I2587" s="4"/>
      <c r="J2587" s="4"/>
      <c r="K2587" s="4"/>
      <c r="L2587" s="4"/>
      <c r="M2587" s="4"/>
      <c r="N2587" s="4"/>
      <c r="O2587" s="4"/>
      <c r="P2587" s="4"/>
    </row>
    <row r="2588" ht="13.5" customHeight="1">
      <c r="A2588" s="1" t="s">
        <v>14527</v>
      </c>
      <c r="B2588" s="1" t="s">
        <v>16</v>
      </c>
      <c r="C2588" s="1" t="s">
        <v>374</v>
      </c>
      <c r="D2588" s="1" t="s">
        <v>14550</v>
      </c>
      <c r="E2588" s="1" t="s">
        <v>14551</v>
      </c>
      <c r="F2588" s="37"/>
      <c r="G2588" s="4"/>
      <c r="H2588" s="4"/>
      <c r="I2588" s="4"/>
      <c r="J2588" s="4"/>
      <c r="K2588" s="4"/>
      <c r="L2588" s="4"/>
      <c r="M2588" s="4"/>
      <c r="N2588" s="4"/>
      <c r="O2588" s="4"/>
      <c r="P2588" s="4"/>
    </row>
    <row r="2589" ht="13.5" customHeight="1">
      <c r="A2589" s="1" t="s">
        <v>14527</v>
      </c>
      <c r="B2589" s="1" t="s">
        <v>21</v>
      </c>
      <c r="C2589" s="1" t="s">
        <v>10</v>
      </c>
      <c r="D2589" s="1" t="s">
        <v>14556</v>
      </c>
      <c r="E2589" s="1" t="s">
        <v>14557</v>
      </c>
      <c r="F2589" s="37"/>
      <c r="G2589" s="4"/>
      <c r="H2589" s="4"/>
      <c r="I2589" s="4"/>
      <c r="J2589" s="4"/>
      <c r="K2589" s="4"/>
      <c r="L2589" s="4"/>
      <c r="M2589" s="4"/>
      <c r="N2589" s="4"/>
      <c r="O2589" s="4"/>
      <c r="P2589" s="4"/>
    </row>
    <row r="2590" ht="13.5" customHeight="1">
      <c r="A2590" s="1" t="s">
        <v>14527</v>
      </c>
      <c r="B2590" s="1" t="s">
        <v>27</v>
      </c>
      <c r="C2590" s="1" t="s">
        <v>10</v>
      </c>
      <c r="D2590" s="1" t="s">
        <v>14562</v>
      </c>
      <c r="E2590" s="1" t="s">
        <v>14563</v>
      </c>
      <c r="F2590" s="37"/>
      <c r="G2590" s="4"/>
      <c r="H2590" s="4"/>
      <c r="I2590" s="4"/>
      <c r="J2590" s="4"/>
      <c r="K2590" s="4"/>
      <c r="L2590" s="4"/>
      <c r="M2590" s="4"/>
      <c r="N2590" s="4"/>
      <c r="O2590" s="4"/>
      <c r="P2590" s="4"/>
    </row>
    <row r="2591" ht="13.5" customHeight="1">
      <c r="A2591" s="1" t="s">
        <v>14527</v>
      </c>
      <c r="B2591" s="1" t="s">
        <v>31</v>
      </c>
      <c r="C2591" s="1" t="s">
        <v>10</v>
      </c>
      <c r="D2591" s="1" t="s">
        <v>14568</v>
      </c>
      <c r="E2591" s="1" t="s">
        <v>14569</v>
      </c>
      <c r="F2591" s="37"/>
      <c r="G2591" s="4"/>
      <c r="H2591" s="4"/>
      <c r="I2591" s="4"/>
      <c r="J2591" s="4"/>
      <c r="K2591" s="4"/>
      <c r="L2591" s="4"/>
      <c r="M2591" s="4"/>
      <c r="N2591" s="4"/>
      <c r="O2591" s="4"/>
      <c r="P2591" s="4"/>
    </row>
    <row r="2592" ht="13.5" customHeight="1">
      <c r="A2592" s="1" t="s">
        <v>14527</v>
      </c>
      <c r="B2592" s="1" t="s">
        <v>34</v>
      </c>
      <c r="C2592" s="1" t="s">
        <v>10</v>
      </c>
      <c r="D2592" s="1" t="s">
        <v>14574</v>
      </c>
      <c r="E2592" s="1" t="s">
        <v>14575</v>
      </c>
      <c r="F2592" s="37"/>
      <c r="G2592" s="4"/>
      <c r="H2592" s="4"/>
      <c r="I2592" s="4"/>
      <c r="J2592" s="4"/>
      <c r="K2592" s="4"/>
      <c r="L2592" s="4"/>
      <c r="M2592" s="4"/>
      <c r="N2592" s="4"/>
      <c r="O2592" s="4"/>
      <c r="P2592" s="4"/>
    </row>
    <row r="2593" ht="13.5" customHeight="1">
      <c r="A2593" s="1" t="s">
        <v>14527</v>
      </c>
      <c r="B2593" s="1" t="s">
        <v>40</v>
      </c>
      <c r="C2593" s="1" t="s">
        <v>10</v>
      </c>
      <c r="D2593" s="1" t="s">
        <v>14578</v>
      </c>
      <c r="E2593" s="1" t="s">
        <v>14579</v>
      </c>
      <c r="F2593" s="37"/>
      <c r="G2593" s="4"/>
      <c r="H2593" s="4"/>
      <c r="I2593" s="4"/>
      <c r="J2593" s="4"/>
      <c r="K2593" s="4"/>
      <c r="L2593" s="4"/>
      <c r="M2593" s="4"/>
      <c r="N2593" s="4"/>
      <c r="O2593" s="4"/>
      <c r="P2593" s="4"/>
    </row>
    <row r="2594" ht="13.5" customHeight="1">
      <c r="A2594" s="1" t="s">
        <v>14527</v>
      </c>
      <c r="B2594" s="1" t="s">
        <v>45</v>
      </c>
      <c r="C2594" s="1" t="s">
        <v>10</v>
      </c>
      <c r="D2594" s="1" t="s">
        <v>14584</v>
      </c>
      <c r="E2594" s="1" t="s">
        <v>14585</v>
      </c>
      <c r="F2594" s="37"/>
      <c r="G2594" s="4"/>
      <c r="H2594" s="4"/>
      <c r="I2594" s="4"/>
      <c r="J2594" s="4"/>
      <c r="K2594" s="4"/>
      <c r="L2594" s="4"/>
      <c r="M2594" s="4"/>
      <c r="N2594" s="4"/>
      <c r="O2594" s="4"/>
      <c r="P2594" s="4"/>
    </row>
    <row r="2595" ht="13.5" customHeight="1">
      <c r="A2595" s="1" t="s">
        <v>14527</v>
      </c>
      <c r="B2595" s="1" t="s">
        <v>52</v>
      </c>
      <c r="C2595" s="1" t="s">
        <v>10</v>
      </c>
      <c r="D2595" s="1" t="s">
        <v>14592</v>
      </c>
      <c r="E2595" s="1" t="s">
        <v>14594</v>
      </c>
      <c r="F2595" s="37"/>
      <c r="G2595" s="4"/>
      <c r="H2595" s="4"/>
      <c r="I2595" s="4"/>
      <c r="J2595" s="4"/>
      <c r="K2595" s="4"/>
      <c r="L2595" s="4"/>
      <c r="M2595" s="4"/>
      <c r="N2595" s="4"/>
      <c r="O2595" s="4"/>
      <c r="P2595" s="4"/>
    </row>
    <row r="2596" ht="13.5" customHeight="1">
      <c r="A2596" s="1" t="s">
        <v>14527</v>
      </c>
      <c r="B2596" s="1" t="s">
        <v>57</v>
      </c>
      <c r="C2596" s="1" t="s">
        <v>374</v>
      </c>
      <c r="D2596" s="1" t="s">
        <v>14601</v>
      </c>
      <c r="E2596" s="1" t="s">
        <v>14602</v>
      </c>
      <c r="F2596" s="37"/>
      <c r="G2596" s="4"/>
      <c r="H2596" s="4"/>
      <c r="I2596" s="4"/>
      <c r="J2596" s="4"/>
      <c r="K2596" s="4"/>
      <c r="L2596" s="4"/>
      <c r="M2596" s="4"/>
      <c r="N2596" s="4"/>
      <c r="O2596" s="4"/>
      <c r="P2596" s="4"/>
    </row>
    <row r="2597" ht="13.5" customHeight="1">
      <c r="A2597" s="1" t="s">
        <v>14527</v>
      </c>
      <c r="B2597" s="1" t="s">
        <v>60</v>
      </c>
      <c r="C2597" s="1" t="s">
        <v>10</v>
      </c>
      <c r="D2597" s="1" t="s">
        <v>14610</v>
      </c>
      <c r="E2597" s="1" t="s">
        <v>14612</v>
      </c>
      <c r="F2597" s="37"/>
      <c r="G2597" s="4"/>
      <c r="H2597" s="4"/>
      <c r="I2597" s="4"/>
      <c r="J2597" s="4"/>
      <c r="K2597" s="4"/>
      <c r="L2597" s="4"/>
      <c r="M2597" s="4"/>
      <c r="N2597" s="4"/>
      <c r="O2597" s="4"/>
      <c r="P2597" s="4"/>
    </row>
    <row r="2598" ht="13.5" customHeight="1">
      <c r="A2598" s="1" t="s">
        <v>14527</v>
      </c>
      <c r="B2598" s="1" t="s">
        <v>65</v>
      </c>
      <c r="C2598" s="1" t="s">
        <v>10</v>
      </c>
      <c r="D2598" s="1" t="s">
        <v>14618</v>
      </c>
      <c r="E2598" s="1" t="s">
        <v>14620</v>
      </c>
      <c r="F2598" s="37"/>
      <c r="G2598" s="4"/>
      <c r="H2598" s="4"/>
      <c r="I2598" s="4"/>
      <c r="J2598" s="4"/>
      <c r="K2598" s="4"/>
      <c r="L2598" s="4"/>
      <c r="M2598" s="4"/>
      <c r="N2598" s="4"/>
      <c r="O2598" s="4"/>
      <c r="P2598" s="4"/>
    </row>
    <row r="2599" ht="13.5" customHeight="1">
      <c r="A2599" s="1" t="s">
        <v>14527</v>
      </c>
      <c r="B2599" s="1" t="s">
        <v>70</v>
      </c>
      <c r="C2599" s="1" t="s">
        <v>10</v>
      </c>
      <c r="D2599" s="1" t="s">
        <v>14625</v>
      </c>
      <c r="E2599" s="1" t="s">
        <v>14626</v>
      </c>
      <c r="F2599" s="37"/>
      <c r="G2599" s="4"/>
      <c r="H2599" s="4"/>
      <c r="I2599" s="4"/>
      <c r="J2599" s="4"/>
      <c r="K2599" s="4"/>
      <c r="L2599" s="4"/>
      <c r="M2599" s="4"/>
      <c r="N2599" s="4"/>
      <c r="O2599" s="4"/>
      <c r="P2599" s="4"/>
    </row>
    <row r="2600" ht="13.5" customHeight="1">
      <c r="A2600" s="1" t="s">
        <v>14527</v>
      </c>
      <c r="B2600" s="1" t="s">
        <v>74</v>
      </c>
      <c r="C2600" s="1" t="s">
        <v>10</v>
      </c>
      <c r="D2600" s="1" t="s">
        <v>14634</v>
      </c>
      <c r="E2600" s="1" t="s">
        <v>14635</v>
      </c>
      <c r="F2600" s="37"/>
      <c r="G2600" s="4"/>
      <c r="H2600" s="4"/>
      <c r="I2600" s="4"/>
      <c r="J2600" s="4"/>
      <c r="K2600" s="4"/>
      <c r="L2600" s="4"/>
      <c r="M2600" s="4"/>
      <c r="N2600" s="4"/>
      <c r="O2600" s="4"/>
      <c r="P2600" s="4"/>
    </row>
    <row r="2601" ht="13.5" customHeight="1">
      <c r="A2601" s="1" t="s">
        <v>14527</v>
      </c>
      <c r="B2601" s="1" t="s">
        <v>78</v>
      </c>
      <c r="C2601" s="1" t="s">
        <v>10</v>
      </c>
      <c r="D2601" s="1" t="s">
        <v>14640</v>
      </c>
      <c r="E2601" s="1" t="s">
        <v>14641</v>
      </c>
      <c r="F2601" s="37"/>
      <c r="G2601" s="4"/>
      <c r="H2601" s="4"/>
      <c r="I2601" s="4"/>
      <c r="J2601" s="4"/>
      <c r="K2601" s="4"/>
      <c r="L2601" s="4"/>
      <c r="M2601" s="4"/>
      <c r="N2601" s="4"/>
      <c r="O2601" s="4"/>
      <c r="P2601" s="4"/>
    </row>
    <row r="2602" ht="13.5" customHeight="1">
      <c r="A2602" s="1" t="s">
        <v>14527</v>
      </c>
      <c r="B2602" s="1" t="s">
        <v>83</v>
      </c>
      <c r="C2602" s="1" t="s">
        <v>10</v>
      </c>
      <c r="D2602" s="1" t="s">
        <v>14646</v>
      </c>
      <c r="E2602" s="1" t="s">
        <v>14647</v>
      </c>
      <c r="F2602" s="37"/>
      <c r="G2602" s="4"/>
      <c r="H2602" s="4"/>
      <c r="I2602" s="4"/>
      <c r="J2602" s="4"/>
      <c r="K2602" s="4"/>
      <c r="L2602" s="4"/>
      <c r="M2602" s="4"/>
      <c r="N2602" s="4"/>
      <c r="O2602" s="4"/>
      <c r="P2602" s="4"/>
    </row>
    <row r="2603" ht="13.5" customHeight="1">
      <c r="A2603" s="1" t="s">
        <v>14527</v>
      </c>
      <c r="B2603" s="1" t="s">
        <v>86</v>
      </c>
      <c r="C2603" s="1" t="s">
        <v>10</v>
      </c>
      <c r="D2603" s="1" t="s">
        <v>14652</v>
      </c>
      <c r="E2603" s="1" t="s">
        <v>14653</v>
      </c>
      <c r="F2603" s="37"/>
      <c r="G2603" s="4"/>
      <c r="H2603" s="4"/>
      <c r="I2603" s="4"/>
      <c r="J2603" s="4"/>
      <c r="K2603" s="4"/>
      <c r="L2603" s="4"/>
      <c r="M2603" s="4"/>
      <c r="N2603" s="4"/>
      <c r="O2603" s="4"/>
      <c r="P2603" s="4"/>
    </row>
    <row r="2604" ht="13.5" customHeight="1">
      <c r="A2604" s="1" t="s">
        <v>14527</v>
      </c>
      <c r="B2604" s="1" t="s">
        <v>91</v>
      </c>
      <c r="C2604" s="1" t="s">
        <v>10</v>
      </c>
      <c r="D2604" s="1" t="s">
        <v>14658</v>
      </c>
      <c r="E2604" s="1" t="s">
        <v>14659</v>
      </c>
      <c r="F2604" s="37"/>
      <c r="G2604" s="4"/>
      <c r="H2604" s="4"/>
      <c r="I2604" s="4"/>
      <c r="J2604" s="4"/>
      <c r="K2604" s="4"/>
      <c r="L2604" s="4"/>
      <c r="M2604" s="4"/>
      <c r="N2604" s="4"/>
      <c r="O2604" s="4"/>
      <c r="P2604" s="4"/>
    </row>
    <row r="2605" ht="13.5" customHeight="1">
      <c r="A2605" s="1" t="s">
        <v>14527</v>
      </c>
      <c r="B2605" s="1" t="s">
        <v>99</v>
      </c>
      <c r="C2605" s="1" t="s">
        <v>817</v>
      </c>
      <c r="D2605" s="36"/>
      <c r="E2605" s="36"/>
      <c r="F2605" s="37"/>
      <c r="G2605" s="4"/>
      <c r="H2605" s="4"/>
      <c r="I2605" s="4"/>
      <c r="J2605" s="4"/>
      <c r="K2605" s="4"/>
      <c r="L2605" s="4"/>
      <c r="M2605" s="4"/>
      <c r="N2605" s="4"/>
      <c r="O2605" s="4"/>
      <c r="P2605" s="4"/>
    </row>
    <row r="2606" ht="13.5" customHeight="1">
      <c r="A2606" s="1" t="s">
        <v>14668</v>
      </c>
      <c r="B2606" s="2" t="s">
        <v>1</v>
      </c>
      <c r="C2606" s="1" t="s">
        <v>2</v>
      </c>
      <c r="D2606" s="36"/>
      <c r="E2606" s="36"/>
      <c r="F2606" s="37"/>
      <c r="G2606" s="4"/>
      <c r="H2606" s="4"/>
      <c r="I2606" s="4"/>
      <c r="J2606" s="4"/>
      <c r="K2606" s="4"/>
      <c r="L2606" s="4"/>
      <c r="M2606" s="4"/>
      <c r="N2606" s="4"/>
      <c r="O2606" s="4"/>
      <c r="P2606" s="4"/>
    </row>
    <row r="2607" ht="13.5" customHeight="1">
      <c r="A2607" s="1" t="s">
        <v>14668</v>
      </c>
      <c r="B2607" s="1" t="s">
        <v>5</v>
      </c>
      <c r="C2607" s="1" t="s">
        <v>130</v>
      </c>
      <c r="D2607" s="1" t="s">
        <v>14673</v>
      </c>
      <c r="E2607" s="1" t="s">
        <v>14674</v>
      </c>
      <c r="F2607" s="37"/>
      <c r="G2607" s="4"/>
      <c r="H2607" s="4"/>
      <c r="I2607" s="4"/>
      <c r="J2607" s="4"/>
      <c r="K2607" s="4"/>
      <c r="L2607" s="4"/>
      <c r="M2607" s="4"/>
      <c r="N2607" s="4"/>
      <c r="O2607" s="4"/>
      <c r="P2607" s="4"/>
    </row>
    <row r="2608" ht="13.5" customHeight="1">
      <c r="A2608" s="1" t="s">
        <v>14668</v>
      </c>
      <c r="B2608" s="1" t="s">
        <v>9</v>
      </c>
      <c r="C2608" s="1" t="s">
        <v>374</v>
      </c>
      <c r="D2608" s="1" t="s">
        <v>14679</v>
      </c>
      <c r="E2608" s="1" t="s">
        <v>14680</v>
      </c>
      <c r="F2608" s="37"/>
      <c r="G2608" s="4"/>
      <c r="H2608" s="4"/>
      <c r="I2608" s="4"/>
      <c r="J2608" s="4"/>
      <c r="K2608" s="4"/>
      <c r="L2608" s="4"/>
      <c r="M2608" s="4"/>
      <c r="N2608" s="4"/>
      <c r="O2608" s="4"/>
      <c r="P2608" s="4"/>
    </row>
    <row r="2609" ht="13.5" customHeight="1">
      <c r="A2609" s="1" t="s">
        <v>14668</v>
      </c>
      <c r="B2609" s="1" t="s">
        <v>13</v>
      </c>
      <c r="C2609" s="1" t="s">
        <v>10</v>
      </c>
      <c r="D2609" s="1" t="s">
        <v>14682</v>
      </c>
      <c r="E2609" s="1" t="s">
        <v>14683</v>
      </c>
      <c r="F2609" s="37"/>
      <c r="G2609" s="4"/>
      <c r="H2609" s="4"/>
      <c r="I2609" s="4"/>
      <c r="J2609" s="4"/>
      <c r="K2609" s="4"/>
      <c r="L2609" s="4"/>
      <c r="M2609" s="4"/>
      <c r="N2609" s="4"/>
      <c r="O2609" s="4"/>
      <c r="P2609" s="4"/>
    </row>
    <row r="2610" ht="13.5" customHeight="1">
      <c r="A2610" s="1" t="s">
        <v>14668</v>
      </c>
      <c r="B2610" s="1" t="s">
        <v>16</v>
      </c>
      <c r="C2610" s="1" t="s">
        <v>10</v>
      </c>
      <c r="D2610" s="1" t="s">
        <v>14687</v>
      </c>
      <c r="E2610" s="1" t="s">
        <v>14688</v>
      </c>
      <c r="F2610" s="37"/>
      <c r="G2610" s="4"/>
      <c r="H2610" s="4"/>
      <c r="I2610" s="4"/>
      <c r="J2610" s="4"/>
      <c r="K2610" s="4"/>
      <c r="L2610" s="4"/>
      <c r="M2610" s="4"/>
      <c r="N2610" s="4"/>
      <c r="O2610" s="4"/>
      <c r="P2610" s="4"/>
    </row>
    <row r="2611" ht="13.5" customHeight="1">
      <c r="A2611" s="1" t="s">
        <v>14668</v>
      </c>
      <c r="B2611" s="1" t="s">
        <v>21</v>
      </c>
      <c r="C2611" s="1" t="s">
        <v>10</v>
      </c>
      <c r="D2611" s="1" t="s">
        <v>14692</v>
      </c>
      <c r="E2611" s="1" t="s">
        <v>14693</v>
      </c>
      <c r="F2611" s="37"/>
      <c r="G2611" s="4"/>
      <c r="H2611" s="4"/>
      <c r="I2611" s="4"/>
      <c r="J2611" s="4"/>
      <c r="K2611" s="4"/>
      <c r="L2611" s="4"/>
      <c r="M2611" s="4"/>
      <c r="N2611" s="4"/>
      <c r="O2611" s="4"/>
      <c r="P2611" s="4"/>
    </row>
    <row r="2612" ht="13.5" customHeight="1">
      <c r="A2612" s="1" t="s">
        <v>14668</v>
      </c>
      <c r="B2612" s="1" t="s">
        <v>27</v>
      </c>
      <c r="C2612" s="1" t="s">
        <v>10</v>
      </c>
      <c r="D2612" s="1" t="s">
        <v>14696</v>
      </c>
      <c r="E2612" s="1" t="s">
        <v>14697</v>
      </c>
      <c r="F2612" s="37"/>
      <c r="G2612" s="4"/>
      <c r="H2612" s="4"/>
      <c r="I2612" s="4"/>
      <c r="J2612" s="4"/>
      <c r="K2612" s="4"/>
      <c r="L2612" s="4"/>
      <c r="M2612" s="4"/>
      <c r="N2612" s="4"/>
      <c r="O2612" s="4"/>
      <c r="P2612" s="4"/>
    </row>
    <row r="2613" ht="13.5" customHeight="1">
      <c r="A2613" s="1" t="s">
        <v>14668</v>
      </c>
      <c r="B2613" s="1" t="s">
        <v>31</v>
      </c>
      <c r="C2613" s="1" t="s">
        <v>10</v>
      </c>
      <c r="D2613" s="1" t="s">
        <v>14703</v>
      </c>
      <c r="E2613" s="1" t="s">
        <v>14705</v>
      </c>
      <c r="F2613" s="37"/>
      <c r="G2613" s="4"/>
      <c r="H2613" s="4"/>
      <c r="I2613" s="4"/>
      <c r="J2613" s="4"/>
      <c r="K2613" s="4"/>
      <c r="L2613" s="4"/>
      <c r="M2613" s="4"/>
      <c r="N2613" s="4"/>
      <c r="O2613" s="4"/>
      <c r="P2613" s="4"/>
    </row>
    <row r="2614" ht="13.5" customHeight="1">
      <c r="A2614" s="1" t="s">
        <v>14668</v>
      </c>
      <c r="B2614" s="1" t="s">
        <v>34</v>
      </c>
      <c r="C2614" s="1" t="s">
        <v>10</v>
      </c>
      <c r="D2614" s="1" t="s">
        <v>14708</v>
      </c>
      <c r="E2614" s="1" t="s">
        <v>14709</v>
      </c>
      <c r="F2614" s="37"/>
      <c r="G2614" s="4"/>
      <c r="H2614" s="4"/>
      <c r="I2614" s="4"/>
      <c r="J2614" s="4"/>
      <c r="K2614" s="4"/>
      <c r="L2614" s="4"/>
      <c r="M2614" s="4"/>
      <c r="N2614" s="4"/>
      <c r="O2614" s="4"/>
      <c r="P2614" s="4"/>
    </row>
    <row r="2615" ht="13.5" customHeight="1">
      <c r="A2615" s="1" t="s">
        <v>14668</v>
      </c>
      <c r="B2615" s="1" t="s">
        <v>40</v>
      </c>
      <c r="C2615" s="1" t="s">
        <v>10</v>
      </c>
      <c r="D2615" s="1" t="s">
        <v>14714</v>
      </c>
      <c r="E2615" s="1" t="s">
        <v>14715</v>
      </c>
      <c r="F2615" s="37"/>
      <c r="G2615" s="4"/>
      <c r="H2615" s="4"/>
      <c r="I2615" s="4"/>
      <c r="J2615" s="4"/>
      <c r="K2615" s="4"/>
      <c r="L2615" s="4"/>
      <c r="M2615" s="4"/>
      <c r="N2615" s="4"/>
      <c r="O2615" s="4"/>
      <c r="P2615" s="4"/>
    </row>
    <row r="2616" ht="13.5" customHeight="1">
      <c r="A2616" s="1" t="s">
        <v>14668</v>
      </c>
      <c r="B2616" s="1" t="s">
        <v>45</v>
      </c>
      <c r="C2616" s="1" t="s">
        <v>10</v>
      </c>
      <c r="D2616" s="1" t="s">
        <v>14720</v>
      </c>
      <c r="E2616" s="1" t="s">
        <v>14722</v>
      </c>
      <c r="F2616" s="37"/>
      <c r="G2616" s="4"/>
      <c r="H2616" s="4"/>
      <c r="I2616" s="4"/>
      <c r="J2616" s="4"/>
      <c r="K2616" s="4"/>
      <c r="L2616" s="4"/>
      <c r="M2616" s="4"/>
      <c r="N2616" s="4"/>
      <c r="O2616" s="4"/>
      <c r="P2616" s="4"/>
    </row>
    <row r="2617" ht="13.5" customHeight="1">
      <c r="A2617" s="1" t="s">
        <v>14668</v>
      </c>
      <c r="B2617" s="1" t="s">
        <v>52</v>
      </c>
      <c r="C2617" s="1" t="s">
        <v>10</v>
      </c>
      <c r="D2617" s="1" t="s">
        <v>14728</v>
      </c>
      <c r="E2617" s="1" t="s">
        <v>14729</v>
      </c>
      <c r="F2617" s="37"/>
      <c r="G2617" s="4"/>
      <c r="H2617" s="4"/>
      <c r="I2617" s="4"/>
      <c r="J2617" s="4"/>
      <c r="K2617" s="4"/>
      <c r="L2617" s="4"/>
      <c r="M2617" s="4"/>
      <c r="N2617" s="4"/>
      <c r="O2617" s="4"/>
      <c r="P2617" s="4"/>
    </row>
    <row r="2618" ht="13.5" customHeight="1">
      <c r="A2618" s="1" t="s">
        <v>14668</v>
      </c>
      <c r="B2618" s="1" t="s">
        <v>57</v>
      </c>
      <c r="C2618" s="1" t="s">
        <v>10</v>
      </c>
      <c r="D2618" s="1" t="s">
        <v>14732</v>
      </c>
      <c r="E2618" s="1" t="s">
        <v>14734</v>
      </c>
      <c r="F2618" s="37"/>
      <c r="G2618" s="4"/>
      <c r="H2618" s="4"/>
      <c r="I2618" s="4"/>
      <c r="J2618" s="4"/>
      <c r="K2618" s="4"/>
      <c r="L2618" s="4"/>
      <c r="M2618" s="4"/>
      <c r="N2618" s="4"/>
      <c r="O2618" s="4"/>
      <c r="P2618" s="4"/>
    </row>
    <row r="2619" ht="13.5" customHeight="1">
      <c r="A2619" s="1" t="s">
        <v>14668</v>
      </c>
      <c r="B2619" s="1" t="s">
        <v>99</v>
      </c>
      <c r="C2619" s="1" t="s">
        <v>817</v>
      </c>
      <c r="D2619" s="36"/>
      <c r="E2619" s="36"/>
      <c r="F2619" s="37"/>
      <c r="G2619" s="4"/>
      <c r="H2619" s="4"/>
      <c r="I2619" s="4"/>
      <c r="J2619" s="4"/>
      <c r="K2619" s="4"/>
      <c r="L2619" s="4"/>
      <c r="M2619" s="4"/>
      <c r="N2619" s="4"/>
      <c r="O2619" s="4"/>
      <c r="P2619" s="4"/>
    </row>
    <row r="2620" ht="13.5" customHeight="1">
      <c r="A2620" s="1" t="s">
        <v>14738</v>
      </c>
      <c r="B2620" s="2" t="s">
        <v>1</v>
      </c>
      <c r="C2620" s="1" t="s">
        <v>2</v>
      </c>
      <c r="D2620" s="36"/>
      <c r="E2620" s="36"/>
      <c r="F2620" s="37"/>
      <c r="G2620" s="4"/>
      <c r="H2620" s="4"/>
      <c r="I2620" s="4"/>
      <c r="J2620" s="4"/>
      <c r="K2620" s="4"/>
      <c r="L2620" s="4"/>
      <c r="M2620" s="4"/>
      <c r="N2620" s="4"/>
      <c r="O2620" s="4"/>
      <c r="P2620" s="4"/>
    </row>
    <row r="2621" ht="13.5" customHeight="1">
      <c r="A2621" s="1" t="s">
        <v>14738</v>
      </c>
      <c r="B2621" s="1" t="s">
        <v>5</v>
      </c>
      <c r="C2621" s="1" t="s">
        <v>303</v>
      </c>
      <c r="D2621" s="1" t="s">
        <v>14742</v>
      </c>
      <c r="E2621" s="1" t="s">
        <v>14743</v>
      </c>
      <c r="F2621" s="37"/>
      <c r="G2621" s="4"/>
      <c r="H2621" s="4"/>
      <c r="I2621" s="4"/>
      <c r="J2621" s="4"/>
      <c r="K2621" s="4"/>
      <c r="L2621" s="4"/>
      <c r="M2621" s="4"/>
      <c r="N2621" s="4"/>
      <c r="O2621" s="4"/>
      <c r="P2621" s="4"/>
    </row>
    <row r="2622" ht="13.5" customHeight="1">
      <c r="A2622" s="1" t="s">
        <v>14738</v>
      </c>
      <c r="B2622" s="1" t="s">
        <v>9</v>
      </c>
      <c r="C2622" s="1" t="s">
        <v>10</v>
      </c>
      <c r="D2622" s="1" t="s">
        <v>14748</v>
      </c>
      <c r="E2622" s="1" t="s">
        <v>14753</v>
      </c>
      <c r="F2622" s="37"/>
      <c r="G2622" s="4"/>
      <c r="H2622" s="4"/>
      <c r="I2622" s="4"/>
      <c r="J2622" s="4"/>
      <c r="K2622" s="4"/>
      <c r="L2622" s="4"/>
      <c r="M2622" s="4"/>
      <c r="N2622" s="4"/>
      <c r="O2622" s="4"/>
      <c r="P2622" s="4"/>
    </row>
    <row r="2623" ht="13.5" customHeight="1">
      <c r="A2623" s="1" t="s">
        <v>14738</v>
      </c>
      <c r="B2623" s="1" t="s">
        <v>13</v>
      </c>
      <c r="C2623" s="1" t="s">
        <v>10</v>
      </c>
      <c r="D2623" s="1" t="s">
        <v>14760</v>
      </c>
      <c r="E2623" s="1" t="s">
        <v>14761</v>
      </c>
      <c r="F2623" s="37"/>
      <c r="G2623" s="4"/>
      <c r="H2623" s="4"/>
      <c r="I2623" s="4"/>
      <c r="J2623" s="4"/>
      <c r="K2623" s="4"/>
      <c r="L2623" s="4"/>
      <c r="M2623" s="4"/>
      <c r="N2623" s="4"/>
      <c r="O2623" s="4"/>
      <c r="P2623" s="4"/>
    </row>
    <row r="2624" ht="13.5" customHeight="1">
      <c r="A2624" s="1" t="s">
        <v>14738</v>
      </c>
      <c r="B2624" s="1" t="s">
        <v>16</v>
      </c>
      <c r="C2624" s="1" t="s">
        <v>10</v>
      </c>
      <c r="D2624" s="1" t="s">
        <v>14765</v>
      </c>
      <c r="E2624" s="1" t="s">
        <v>14766</v>
      </c>
      <c r="F2624" s="37"/>
      <c r="G2624" s="4"/>
      <c r="H2624" s="4"/>
      <c r="I2624" s="4"/>
      <c r="J2624" s="4"/>
      <c r="K2624" s="4"/>
      <c r="L2624" s="4"/>
      <c r="M2624" s="4"/>
      <c r="N2624" s="4"/>
      <c r="O2624" s="4"/>
      <c r="P2624" s="4"/>
    </row>
    <row r="2625" ht="13.5" customHeight="1">
      <c r="A2625" s="1" t="s">
        <v>14738</v>
      </c>
      <c r="B2625" s="1" t="s">
        <v>21</v>
      </c>
      <c r="C2625" s="1" t="s">
        <v>10</v>
      </c>
      <c r="D2625" s="1" t="s">
        <v>14769</v>
      </c>
      <c r="E2625" s="1" t="s">
        <v>14771</v>
      </c>
      <c r="F2625" s="37"/>
      <c r="G2625" s="4"/>
      <c r="H2625" s="4"/>
      <c r="I2625" s="4"/>
      <c r="J2625" s="4"/>
      <c r="K2625" s="4"/>
      <c r="L2625" s="4"/>
      <c r="M2625" s="4"/>
      <c r="N2625" s="4"/>
      <c r="O2625" s="4"/>
      <c r="P2625" s="4"/>
    </row>
    <row r="2626" ht="13.5" customHeight="1">
      <c r="A2626" s="1" t="s">
        <v>14738</v>
      </c>
      <c r="B2626" s="1" t="s">
        <v>27</v>
      </c>
      <c r="C2626" s="1" t="s">
        <v>10</v>
      </c>
      <c r="D2626" s="1" t="s">
        <v>14775</v>
      </c>
      <c r="E2626" s="1" t="s">
        <v>14776</v>
      </c>
      <c r="F2626" s="37"/>
      <c r="G2626" s="4"/>
      <c r="H2626" s="4"/>
      <c r="I2626" s="4"/>
      <c r="J2626" s="4"/>
      <c r="K2626" s="4"/>
      <c r="L2626" s="4"/>
      <c r="M2626" s="4"/>
      <c r="N2626" s="4"/>
      <c r="O2626" s="4"/>
      <c r="P2626" s="4"/>
    </row>
    <row r="2627" ht="13.5" customHeight="1">
      <c r="A2627" s="1" t="s">
        <v>14738</v>
      </c>
      <c r="B2627" s="1" t="s">
        <v>31</v>
      </c>
      <c r="C2627" s="1" t="s">
        <v>10</v>
      </c>
      <c r="D2627" s="1" t="s">
        <v>14781</v>
      </c>
      <c r="E2627" s="1" t="s">
        <v>14782</v>
      </c>
      <c r="F2627" s="37"/>
      <c r="G2627" s="4"/>
      <c r="H2627" s="4"/>
      <c r="I2627" s="4"/>
      <c r="J2627" s="4"/>
      <c r="K2627" s="4"/>
      <c r="L2627" s="4"/>
      <c r="M2627" s="4"/>
      <c r="N2627" s="4"/>
      <c r="O2627" s="4"/>
      <c r="P2627" s="4"/>
    </row>
    <row r="2628" ht="13.5" customHeight="1">
      <c r="A2628" s="1" t="s">
        <v>14738</v>
      </c>
      <c r="B2628" s="1" t="s">
        <v>34</v>
      </c>
      <c r="C2628" s="1" t="s">
        <v>10</v>
      </c>
      <c r="D2628" s="1" t="s">
        <v>14787</v>
      </c>
      <c r="E2628" s="1" t="s">
        <v>14788</v>
      </c>
      <c r="F2628" s="37"/>
      <c r="G2628" s="4"/>
      <c r="H2628" s="4"/>
      <c r="I2628" s="4"/>
      <c r="J2628" s="4"/>
      <c r="K2628" s="4"/>
      <c r="L2628" s="4"/>
      <c r="M2628" s="4"/>
      <c r="N2628" s="4"/>
      <c r="O2628" s="4"/>
      <c r="P2628" s="4"/>
    </row>
    <row r="2629" ht="13.5" customHeight="1">
      <c r="A2629" s="1" t="s">
        <v>14738</v>
      </c>
      <c r="B2629" s="1" t="s">
        <v>40</v>
      </c>
      <c r="C2629" s="1" t="s">
        <v>10</v>
      </c>
      <c r="D2629" s="1" t="s">
        <v>14794</v>
      </c>
      <c r="E2629" s="1" t="s">
        <v>14796</v>
      </c>
      <c r="F2629" s="37"/>
      <c r="G2629" s="4"/>
      <c r="H2629" s="4"/>
      <c r="I2629" s="4"/>
      <c r="J2629" s="4"/>
      <c r="K2629" s="4"/>
      <c r="L2629" s="4"/>
      <c r="M2629" s="4"/>
      <c r="N2629" s="4"/>
      <c r="O2629" s="4"/>
      <c r="P2629" s="4"/>
    </row>
    <row r="2630" ht="13.5" customHeight="1">
      <c r="A2630" s="1" t="s">
        <v>14738</v>
      </c>
      <c r="B2630" s="1" t="s">
        <v>45</v>
      </c>
      <c r="C2630" s="1" t="s">
        <v>10</v>
      </c>
      <c r="D2630" s="1" t="s">
        <v>14797</v>
      </c>
      <c r="E2630" s="1" t="s">
        <v>14798</v>
      </c>
      <c r="F2630" s="37"/>
      <c r="G2630" s="4"/>
      <c r="H2630" s="4"/>
      <c r="I2630" s="4"/>
      <c r="J2630" s="4"/>
      <c r="K2630" s="4"/>
      <c r="L2630" s="4"/>
      <c r="M2630" s="4"/>
      <c r="N2630" s="4"/>
      <c r="O2630" s="4"/>
      <c r="P2630" s="4"/>
    </row>
    <row r="2631" ht="13.5" customHeight="1">
      <c r="A2631" s="1" t="s">
        <v>14738</v>
      </c>
      <c r="B2631" s="1" t="s">
        <v>52</v>
      </c>
      <c r="C2631" s="1" t="s">
        <v>10</v>
      </c>
      <c r="D2631" s="1" t="s">
        <v>14803</v>
      </c>
      <c r="E2631" s="1" t="s">
        <v>14804</v>
      </c>
      <c r="F2631" s="37"/>
      <c r="G2631" s="4"/>
      <c r="H2631" s="4"/>
      <c r="I2631" s="4"/>
      <c r="J2631" s="4"/>
      <c r="K2631" s="4"/>
      <c r="L2631" s="4"/>
      <c r="M2631" s="4"/>
      <c r="N2631" s="4"/>
      <c r="O2631" s="4"/>
      <c r="P2631" s="4"/>
    </row>
    <row r="2632" ht="13.5" customHeight="1">
      <c r="A2632" s="1" t="s">
        <v>14738</v>
      </c>
      <c r="B2632" s="1" t="s">
        <v>57</v>
      </c>
      <c r="C2632" s="1" t="s">
        <v>115</v>
      </c>
      <c r="D2632" s="1" t="s">
        <v>14811</v>
      </c>
      <c r="E2632" s="1" t="s">
        <v>14812</v>
      </c>
      <c r="F2632" s="37"/>
      <c r="G2632" s="4"/>
      <c r="H2632" s="4"/>
      <c r="I2632" s="4"/>
      <c r="J2632" s="4"/>
      <c r="K2632" s="4"/>
      <c r="L2632" s="4"/>
      <c r="M2632" s="4"/>
      <c r="N2632" s="4"/>
      <c r="O2632" s="4"/>
      <c r="P2632" s="4"/>
    </row>
    <row r="2633" ht="13.5" customHeight="1">
      <c r="A2633" s="1" t="s">
        <v>14738</v>
      </c>
      <c r="B2633" s="1" t="s">
        <v>60</v>
      </c>
      <c r="C2633" s="1" t="s">
        <v>10</v>
      </c>
      <c r="D2633" s="1" t="s">
        <v>14817</v>
      </c>
      <c r="E2633" s="1" t="s">
        <v>14820</v>
      </c>
      <c r="F2633" s="37"/>
      <c r="G2633" s="4"/>
      <c r="H2633" s="4"/>
      <c r="I2633" s="4"/>
      <c r="J2633" s="4"/>
      <c r="K2633" s="4"/>
      <c r="L2633" s="4"/>
      <c r="M2633" s="4"/>
      <c r="N2633" s="4"/>
      <c r="O2633" s="4"/>
      <c r="P2633" s="4"/>
    </row>
    <row r="2634" ht="13.5" customHeight="1">
      <c r="A2634" s="1" t="s">
        <v>14738</v>
      </c>
      <c r="B2634" s="1" t="s">
        <v>65</v>
      </c>
      <c r="C2634" s="1" t="s">
        <v>115</v>
      </c>
      <c r="D2634" s="1" t="s">
        <v>14822</v>
      </c>
      <c r="E2634" s="1" t="s">
        <v>14825</v>
      </c>
      <c r="F2634" s="37"/>
      <c r="G2634" s="4"/>
      <c r="H2634" s="4"/>
      <c r="I2634" s="4"/>
      <c r="J2634" s="4"/>
      <c r="K2634" s="4"/>
      <c r="L2634" s="4"/>
      <c r="M2634" s="4"/>
      <c r="N2634" s="4"/>
      <c r="O2634" s="4"/>
      <c r="P2634" s="4"/>
    </row>
    <row r="2635" ht="13.5" customHeight="1">
      <c r="A2635" s="1" t="s">
        <v>14738</v>
      </c>
      <c r="B2635" s="1" t="s">
        <v>70</v>
      </c>
      <c r="C2635" s="1" t="s">
        <v>10</v>
      </c>
      <c r="D2635" s="1" t="s">
        <v>14829</v>
      </c>
      <c r="E2635" s="1" t="s">
        <v>14830</v>
      </c>
      <c r="F2635" s="37"/>
      <c r="G2635" s="4"/>
      <c r="H2635" s="4"/>
      <c r="I2635" s="4"/>
      <c r="J2635" s="4"/>
      <c r="K2635" s="4"/>
      <c r="L2635" s="4"/>
      <c r="M2635" s="4"/>
      <c r="N2635" s="4"/>
      <c r="O2635" s="4"/>
      <c r="P2635" s="4"/>
    </row>
    <row r="2636" ht="13.5" customHeight="1">
      <c r="A2636" s="1" t="s">
        <v>14738</v>
      </c>
      <c r="B2636" s="1" t="s">
        <v>74</v>
      </c>
      <c r="C2636" s="1" t="s">
        <v>374</v>
      </c>
      <c r="D2636" s="1" t="s">
        <v>14835</v>
      </c>
      <c r="E2636" s="1" t="s">
        <v>14836</v>
      </c>
      <c r="F2636" s="37"/>
      <c r="G2636" s="4"/>
      <c r="H2636" s="4"/>
      <c r="I2636" s="4"/>
      <c r="J2636" s="4"/>
      <c r="K2636" s="4"/>
      <c r="L2636" s="4"/>
      <c r="M2636" s="4"/>
      <c r="N2636" s="4"/>
      <c r="O2636" s="4"/>
      <c r="P2636" s="4"/>
    </row>
    <row r="2637" ht="13.5" customHeight="1">
      <c r="A2637" s="1" t="s">
        <v>14738</v>
      </c>
      <c r="B2637" s="1" t="s">
        <v>78</v>
      </c>
      <c r="C2637" s="1" t="s">
        <v>10</v>
      </c>
      <c r="D2637" s="1" t="s">
        <v>14839</v>
      </c>
      <c r="E2637" s="1" t="s">
        <v>14840</v>
      </c>
      <c r="F2637" s="37"/>
      <c r="G2637" s="4"/>
      <c r="H2637" s="4"/>
      <c r="I2637" s="4"/>
      <c r="J2637" s="4"/>
      <c r="K2637" s="4"/>
      <c r="L2637" s="4"/>
      <c r="M2637" s="4"/>
      <c r="N2637" s="4"/>
      <c r="O2637" s="4"/>
      <c r="P2637" s="4"/>
    </row>
    <row r="2638" ht="13.5" customHeight="1">
      <c r="A2638" s="1" t="s">
        <v>14738</v>
      </c>
      <c r="B2638" s="1" t="s">
        <v>83</v>
      </c>
      <c r="C2638" s="1" t="s">
        <v>10</v>
      </c>
      <c r="D2638" s="1" t="s">
        <v>14845</v>
      </c>
      <c r="E2638" s="1" t="s">
        <v>14846</v>
      </c>
      <c r="F2638" s="37"/>
      <c r="G2638" s="4"/>
      <c r="H2638" s="4"/>
      <c r="I2638" s="4"/>
      <c r="J2638" s="4"/>
      <c r="K2638" s="4"/>
      <c r="L2638" s="4"/>
      <c r="M2638" s="4"/>
      <c r="N2638" s="4"/>
      <c r="O2638" s="4"/>
      <c r="P2638" s="4"/>
    </row>
    <row r="2639" ht="13.5" customHeight="1">
      <c r="A2639" s="1" t="s">
        <v>14738</v>
      </c>
      <c r="B2639" s="1" t="s">
        <v>86</v>
      </c>
      <c r="C2639" s="1" t="s">
        <v>10</v>
      </c>
      <c r="D2639" s="1" t="s">
        <v>14850</v>
      </c>
      <c r="E2639" s="1" t="s">
        <v>14851</v>
      </c>
      <c r="F2639" s="37"/>
      <c r="G2639" s="4"/>
      <c r="H2639" s="4"/>
      <c r="I2639" s="4"/>
      <c r="J2639" s="4"/>
      <c r="K2639" s="4"/>
      <c r="L2639" s="4"/>
      <c r="M2639" s="4"/>
      <c r="N2639" s="4"/>
      <c r="O2639" s="4"/>
      <c r="P2639" s="4"/>
    </row>
    <row r="2640" ht="13.5" customHeight="1">
      <c r="A2640" s="1" t="s">
        <v>14738</v>
      </c>
      <c r="B2640" s="1" t="s">
        <v>91</v>
      </c>
      <c r="C2640" s="1" t="s">
        <v>10</v>
      </c>
      <c r="D2640" s="1" t="s">
        <v>14854</v>
      </c>
      <c r="E2640" s="1" t="s">
        <v>14855</v>
      </c>
      <c r="F2640" s="37"/>
      <c r="G2640" s="4"/>
      <c r="H2640" s="4"/>
      <c r="I2640" s="4"/>
      <c r="J2640" s="4"/>
      <c r="K2640" s="4"/>
      <c r="L2640" s="4"/>
      <c r="M2640" s="4"/>
      <c r="N2640" s="4"/>
      <c r="O2640" s="4"/>
      <c r="P2640" s="4"/>
    </row>
    <row r="2641" ht="13.5" customHeight="1">
      <c r="A2641" s="1" t="s">
        <v>14738</v>
      </c>
      <c r="B2641" s="1" t="s">
        <v>94</v>
      </c>
      <c r="C2641" s="1" t="s">
        <v>10</v>
      </c>
      <c r="D2641" s="1" t="s">
        <v>14860</v>
      </c>
      <c r="E2641" s="1" t="s">
        <v>14861</v>
      </c>
      <c r="F2641" s="37"/>
      <c r="G2641" s="4"/>
      <c r="H2641" s="4"/>
      <c r="I2641" s="4"/>
      <c r="J2641" s="4"/>
      <c r="K2641" s="4"/>
      <c r="L2641" s="4"/>
      <c r="M2641" s="4"/>
      <c r="N2641" s="4"/>
      <c r="O2641" s="4"/>
      <c r="P2641" s="4"/>
    </row>
    <row r="2642" ht="13.5" customHeight="1">
      <c r="A2642" s="1" t="s">
        <v>14738</v>
      </c>
      <c r="B2642" s="1" t="s">
        <v>99</v>
      </c>
      <c r="C2642" s="1" t="s">
        <v>817</v>
      </c>
      <c r="D2642" s="36"/>
      <c r="E2642" s="36"/>
      <c r="F2642" s="37"/>
      <c r="G2642" s="4"/>
      <c r="H2642" s="4"/>
      <c r="I2642" s="4"/>
      <c r="J2642" s="4"/>
      <c r="K2642" s="4"/>
      <c r="L2642" s="4"/>
      <c r="M2642" s="4"/>
      <c r="N2642" s="4"/>
      <c r="O2642" s="4"/>
      <c r="P2642" s="4"/>
    </row>
    <row r="2643" ht="13.5" customHeight="1">
      <c r="A2643" s="1" t="s">
        <v>14868</v>
      </c>
      <c r="B2643" s="2" t="s">
        <v>1</v>
      </c>
      <c r="C2643" s="1" t="s">
        <v>2</v>
      </c>
      <c r="D2643" s="36"/>
      <c r="E2643" s="36"/>
      <c r="F2643" s="37"/>
      <c r="G2643" s="4"/>
      <c r="H2643" s="4"/>
      <c r="I2643" s="4"/>
      <c r="J2643" s="4"/>
      <c r="K2643" s="4"/>
      <c r="L2643" s="4"/>
      <c r="M2643" s="4"/>
      <c r="N2643" s="4"/>
      <c r="O2643" s="4"/>
      <c r="P2643" s="4"/>
    </row>
    <row r="2644" ht="13.5" customHeight="1">
      <c r="A2644" s="1" t="s">
        <v>14868</v>
      </c>
      <c r="B2644" s="1" t="s">
        <v>5</v>
      </c>
      <c r="C2644" s="1" t="s">
        <v>130</v>
      </c>
      <c r="D2644" s="1" t="s">
        <v>14871</v>
      </c>
      <c r="E2644" s="1" t="s">
        <v>14872</v>
      </c>
      <c r="F2644" s="37"/>
      <c r="G2644" s="4"/>
      <c r="H2644" s="4"/>
      <c r="I2644" s="4"/>
      <c r="J2644" s="4"/>
      <c r="K2644" s="4"/>
      <c r="L2644" s="4"/>
      <c r="M2644" s="4"/>
      <c r="N2644" s="4"/>
      <c r="O2644" s="4"/>
      <c r="P2644" s="4"/>
    </row>
    <row r="2645" ht="13.5" customHeight="1">
      <c r="A2645" s="1" t="s">
        <v>14868</v>
      </c>
      <c r="B2645" s="1" t="s">
        <v>9</v>
      </c>
      <c r="C2645" s="1" t="s">
        <v>10</v>
      </c>
      <c r="D2645" s="1" t="s">
        <v>14878</v>
      </c>
      <c r="E2645" s="1" t="s">
        <v>14880</v>
      </c>
      <c r="F2645" s="37"/>
      <c r="G2645" s="4"/>
      <c r="H2645" s="4"/>
      <c r="I2645" s="4"/>
      <c r="J2645" s="4"/>
      <c r="K2645" s="4"/>
      <c r="L2645" s="4"/>
      <c r="M2645" s="4"/>
      <c r="N2645" s="4"/>
      <c r="O2645" s="4"/>
      <c r="P2645" s="4"/>
    </row>
    <row r="2646" ht="13.5" customHeight="1">
      <c r="A2646" s="1" t="s">
        <v>14868</v>
      </c>
      <c r="B2646" s="1" t="s">
        <v>13</v>
      </c>
      <c r="C2646" s="1" t="s">
        <v>115</v>
      </c>
      <c r="D2646" s="1" t="s">
        <v>14885</v>
      </c>
      <c r="E2646" s="1" t="s">
        <v>14888</v>
      </c>
      <c r="F2646" s="37"/>
      <c r="G2646" s="4"/>
      <c r="H2646" s="4"/>
      <c r="I2646" s="4"/>
      <c r="J2646" s="4"/>
      <c r="K2646" s="4"/>
      <c r="L2646" s="4"/>
      <c r="M2646" s="4"/>
      <c r="N2646" s="4"/>
      <c r="O2646" s="4"/>
      <c r="P2646" s="4"/>
    </row>
    <row r="2647" ht="13.5" customHeight="1">
      <c r="A2647" s="1" t="s">
        <v>14868</v>
      </c>
      <c r="B2647" s="1" t="s">
        <v>16</v>
      </c>
      <c r="C2647" s="1" t="s">
        <v>10</v>
      </c>
      <c r="D2647" s="1" t="s">
        <v>14893</v>
      </c>
      <c r="E2647" s="1" t="s">
        <v>14896</v>
      </c>
      <c r="F2647" s="37"/>
      <c r="G2647" s="4"/>
      <c r="H2647" s="4"/>
      <c r="I2647" s="4"/>
      <c r="J2647" s="4"/>
      <c r="K2647" s="4"/>
      <c r="L2647" s="4"/>
      <c r="M2647" s="4"/>
      <c r="N2647" s="4"/>
      <c r="O2647" s="4"/>
      <c r="P2647" s="4"/>
    </row>
    <row r="2648" ht="13.5" customHeight="1">
      <c r="A2648" s="1" t="s">
        <v>14868</v>
      </c>
      <c r="B2648" s="1" t="s">
        <v>21</v>
      </c>
      <c r="C2648" s="1" t="s">
        <v>10</v>
      </c>
      <c r="D2648" s="1" t="s">
        <v>14901</v>
      </c>
      <c r="E2648" s="1" t="s">
        <v>14903</v>
      </c>
      <c r="F2648" s="37"/>
      <c r="G2648" s="4"/>
      <c r="H2648" s="4"/>
      <c r="I2648" s="4"/>
      <c r="J2648" s="4"/>
      <c r="K2648" s="4"/>
      <c r="L2648" s="4"/>
      <c r="M2648" s="4"/>
      <c r="N2648" s="4"/>
      <c r="O2648" s="4"/>
      <c r="P2648" s="4"/>
    </row>
    <row r="2649" ht="13.5" customHeight="1">
      <c r="A2649" s="1" t="s">
        <v>14868</v>
      </c>
      <c r="B2649" s="1" t="s">
        <v>27</v>
      </c>
      <c r="C2649" s="1" t="s">
        <v>10</v>
      </c>
      <c r="D2649" s="1" t="s">
        <v>14909</v>
      </c>
      <c r="E2649" s="1" t="s">
        <v>14910</v>
      </c>
      <c r="F2649" s="37"/>
      <c r="G2649" s="4"/>
      <c r="H2649" s="4"/>
      <c r="I2649" s="4"/>
      <c r="J2649" s="4"/>
      <c r="K2649" s="4"/>
      <c r="L2649" s="4"/>
      <c r="M2649" s="4"/>
      <c r="N2649" s="4"/>
      <c r="O2649" s="4"/>
      <c r="P2649" s="4"/>
    </row>
    <row r="2650" ht="13.5" customHeight="1">
      <c r="A2650" s="1" t="s">
        <v>14868</v>
      </c>
      <c r="B2650" s="1" t="s">
        <v>31</v>
      </c>
      <c r="C2650" s="1" t="s">
        <v>10</v>
      </c>
      <c r="D2650" s="1" t="s">
        <v>14922</v>
      </c>
      <c r="E2650" s="1" t="s">
        <v>14924</v>
      </c>
      <c r="F2650" s="37"/>
      <c r="G2650" s="4"/>
      <c r="H2650" s="4"/>
      <c r="I2650" s="4"/>
      <c r="J2650" s="4"/>
      <c r="K2650" s="4"/>
      <c r="L2650" s="4"/>
      <c r="M2650" s="4"/>
      <c r="N2650" s="4"/>
      <c r="O2650" s="4"/>
      <c r="P2650" s="4"/>
    </row>
    <row r="2651" ht="13.5" customHeight="1">
      <c r="A2651" s="1" t="s">
        <v>14868</v>
      </c>
      <c r="B2651" s="1" t="s">
        <v>34</v>
      </c>
      <c r="C2651" s="1" t="s">
        <v>10</v>
      </c>
      <c r="D2651" s="1" t="s">
        <v>14928</v>
      </c>
      <c r="E2651" s="1" t="s">
        <v>14930</v>
      </c>
      <c r="F2651" s="37"/>
      <c r="G2651" s="4"/>
      <c r="H2651" s="4"/>
      <c r="I2651" s="4"/>
      <c r="J2651" s="4"/>
      <c r="K2651" s="4"/>
      <c r="L2651" s="4"/>
      <c r="M2651" s="4"/>
      <c r="N2651" s="4"/>
      <c r="O2651" s="4"/>
      <c r="P2651" s="4"/>
    </row>
    <row r="2652" ht="13.5" customHeight="1">
      <c r="A2652" s="1" t="s">
        <v>14868</v>
      </c>
      <c r="B2652" s="1" t="s">
        <v>40</v>
      </c>
      <c r="C2652" s="1" t="s">
        <v>10</v>
      </c>
      <c r="D2652" s="1" t="s">
        <v>14932</v>
      </c>
      <c r="E2652" s="1" t="s">
        <v>14933</v>
      </c>
      <c r="F2652" s="37"/>
      <c r="G2652" s="4"/>
      <c r="H2652" s="4"/>
      <c r="I2652" s="4"/>
      <c r="J2652" s="4"/>
      <c r="K2652" s="4"/>
      <c r="L2652" s="4"/>
      <c r="M2652" s="4"/>
      <c r="N2652" s="4"/>
      <c r="O2652" s="4"/>
      <c r="P2652" s="4"/>
    </row>
    <row r="2653" ht="13.5" customHeight="1">
      <c r="A2653" s="1" t="s">
        <v>14868</v>
      </c>
      <c r="B2653" s="1" t="s">
        <v>45</v>
      </c>
      <c r="C2653" s="1" t="s">
        <v>10</v>
      </c>
      <c r="D2653" s="1" t="s">
        <v>14934</v>
      </c>
      <c r="E2653" s="1" t="s">
        <v>14935</v>
      </c>
      <c r="F2653" s="37"/>
      <c r="G2653" s="4"/>
      <c r="H2653" s="4"/>
      <c r="I2653" s="4"/>
      <c r="J2653" s="4"/>
      <c r="K2653" s="4"/>
      <c r="L2653" s="4"/>
      <c r="M2653" s="4"/>
      <c r="N2653" s="4"/>
      <c r="O2653" s="4"/>
      <c r="P2653" s="4"/>
    </row>
    <row r="2654" ht="13.5" customHeight="1">
      <c r="A2654" s="1" t="s">
        <v>14868</v>
      </c>
      <c r="B2654" s="1" t="s">
        <v>52</v>
      </c>
      <c r="C2654" s="1" t="s">
        <v>10</v>
      </c>
      <c r="D2654" s="1" t="s">
        <v>14936</v>
      </c>
      <c r="E2654" s="1" t="s">
        <v>14937</v>
      </c>
      <c r="F2654" s="37"/>
      <c r="G2654" s="4"/>
      <c r="H2654" s="4"/>
      <c r="I2654" s="4"/>
      <c r="J2654" s="4"/>
      <c r="K2654" s="4"/>
      <c r="L2654" s="4"/>
      <c r="M2654" s="4"/>
      <c r="N2654" s="4"/>
      <c r="O2654" s="4"/>
      <c r="P2654" s="4"/>
    </row>
    <row r="2655" ht="13.5" customHeight="1">
      <c r="A2655" s="1" t="s">
        <v>14868</v>
      </c>
      <c r="B2655" s="1" t="s">
        <v>57</v>
      </c>
      <c r="C2655" s="1" t="s">
        <v>10</v>
      </c>
      <c r="D2655" s="1" t="s">
        <v>14938</v>
      </c>
      <c r="E2655" s="1" t="s">
        <v>14939</v>
      </c>
      <c r="F2655" s="37"/>
      <c r="G2655" s="4"/>
      <c r="H2655" s="4"/>
      <c r="I2655" s="4"/>
      <c r="J2655" s="4"/>
      <c r="K2655" s="4"/>
      <c r="L2655" s="4"/>
      <c r="M2655" s="4"/>
      <c r="N2655" s="4"/>
      <c r="O2655" s="4"/>
      <c r="P2655" s="4"/>
    </row>
    <row r="2656" ht="13.5" customHeight="1">
      <c r="A2656" s="1" t="s">
        <v>14868</v>
      </c>
      <c r="B2656" s="1" t="s">
        <v>60</v>
      </c>
      <c r="C2656" s="1" t="s">
        <v>10</v>
      </c>
      <c r="D2656" s="1" t="s">
        <v>14940</v>
      </c>
      <c r="E2656" s="1" t="s">
        <v>14941</v>
      </c>
      <c r="F2656" s="37"/>
      <c r="G2656" s="4"/>
      <c r="H2656" s="4"/>
      <c r="I2656" s="4"/>
      <c r="J2656" s="4"/>
      <c r="K2656" s="4"/>
      <c r="L2656" s="4"/>
      <c r="M2656" s="4"/>
      <c r="N2656" s="4"/>
      <c r="O2656" s="4"/>
      <c r="P2656" s="4"/>
    </row>
    <row r="2657" ht="13.5" customHeight="1">
      <c r="A2657" s="1" t="s">
        <v>14868</v>
      </c>
      <c r="B2657" s="1" t="s">
        <v>65</v>
      </c>
      <c r="C2657" s="1" t="s">
        <v>10</v>
      </c>
      <c r="D2657" s="1" t="s">
        <v>14942</v>
      </c>
      <c r="E2657" s="1" t="s">
        <v>14943</v>
      </c>
      <c r="F2657" s="37"/>
      <c r="G2657" s="4"/>
      <c r="H2657" s="4"/>
      <c r="I2657" s="4"/>
      <c r="J2657" s="4"/>
      <c r="K2657" s="4"/>
      <c r="L2657" s="4"/>
      <c r="M2657" s="4"/>
      <c r="N2657" s="4"/>
      <c r="O2657" s="4"/>
      <c r="P2657" s="4"/>
    </row>
    <row r="2658" ht="13.5" customHeight="1">
      <c r="A2658" s="1" t="s">
        <v>14868</v>
      </c>
      <c r="B2658" s="1" t="s">
        <v>70</v>
      </c>
      <c r="C2658" s="1" t="s">
        <v>374</v>
      </c>
      <c r="D2658" s="1" t="s">
        <v>14944</v>
      </c>
      <c r="E2658" s="1" t="s">
        <v>14945</v>
      </c>
      <c r="F2658" s="37"/>
      <c r="G2658" s="4"/>
      <c r="H2658" s="4"/>
      <c r="I2658" s="4"/>
      <c r="J2658" s="4"/>
      <c r="K2658" s="4"/>
      <c r="L2658" s="4"/>
      <c r="M2658" s="4"/>
      <c r="N2658" s="4"/>
      <c r="O2658" s="4"/>
      <c r="P2658" s="4"/>
    </row>
    <row r="2659" ht="13.5" customHeight="1">
      <c r="A2659" s="1" t="s">
        <v>14868</v>
      </c>
      <c r="B2659" s="1" t="s">
        <v>74</v>
      </c>
      <c r="C2659" s="1" t="s">
        <v>10</v>
      </c>
      <c r="D2659" s="1" t="s">
        <v>14946</v>
      </c>
      <c r="E2659" s="1" t="s">
        <v>14947</v>
      </c>
      <c r="F2659" s="37"/>
      <c r="G2659" s="4"/>
      <c r="H2659" s="4"/>
      <c r="I2659" s="4"/>
      <c r="J2659" s="4"/>
      <c r="K2659" s="4"/>
      <c r="L2659" s="4"/>
      <c r="M2659" s="4"/>
      <c r="N2659" s="4"/>
      <c r="O2659" s="4"/>
      <c r="P2659" s="4"/>
    </row>
    <row r="2660" ht="13.5" customHeight="1">
      <c r="A2660" s="1" t="s">
        <v>14868</v>
      </c>
      <c r="B2660" s="1" t="s">
        <v>78</v>
      </c>
      <c r="C2660" s="1" t="s">
        <v>374</v>
      </c>
      <c r="D2660" s="1" t="s">
        <v>14948</v>
      </c>
      <c r="E2660" s="1" t="s">
        <v>14949</v>
      </c>
      <c r="F2660" s="37"/>
      <c r="G2660" s="4"/>
      <c r="H2660" s="4"/>
      <c r="I2660" s="4"/>
      <c r="J2660" s="4"/>
      <c r="K2660" s="4"/>
      <c r="L2660" s="4"/>
      <c r="M2660" s="4"/>
      <c r="N2660" s="4"/>
      <c r="O2660" s="4"/>
      <c r="P2660" s="4"/>
    </row>
    <row r="2661" ht="13.5" customHeight="1">
      <c r="A2661" s="1" t="s">
        <v>14868</v>
      </c>
      <c r="B2661" s="1" t="s">
        <v>83</v>
      </c>
      <c r="C2661" s="1" t="s">
        <v>10</v>
      </c>
      <c r="D2661" s="1" t="s">
        <v>14950</v>
      </c>
      <c r="E2661" s="1" t="s">
        <v>14951</v>
      </c>
      <c r="F2661" s="37"/>
      <c r="G2661" s="4"/>
      <c r="H2661" s="4"/>
      <c r="I2661" s="4"/>
      <c r="J2661" s="4"/>
      <c r="K2661" s="4"/>
      <c r="L2661" s="4"/>
      <c r="M2661" s="4"/>
      <c r="N2661" s="4"/>
      <c r="O2661" s="4"/>
      <c r="P2661" s="4"/>
    </row>
    <row r="2662" ht="13.5" customHeight="1">
      <c r="A2662" s="1" t="s">
        <v>14868</v>
      </c>
      <c r="B2662" s="1" t="s">
        <v>86</v>
      </c>
      <c r="C2662" s="1" t="s">
        <v>10</v>
      </c>
      <c r="D2662" s="1" t="s">
        <v>14954</v>
      </c>
      <c r="E2662" s="1" t="s">
        <v>14955</v>
      </c>
      <c r="F2662" s="37"/>
      <c r="G2662" s="4"/>
      <c r="H2662" s="4"/>
      <c r="I2662" s="4"/>
      <c r="J2662" s="4"/>
      <c r="K2662" s="4"/>
      <c r="L2662" s="4"/>
      <c r="M2662" s="4"/>
      <c r="N2662" s="4"/>
      <c r="O2662" s="4"/>
      <c r="P2662" s="4"/>
    </row>
    <row r="2663" ht="13.5" customHeight="1">
      <c r="A2663" s="1" t="s">
        <v>14868</v>
      </c>
      <c r="B2663" s="1" t="s">
        <v>91</v>
      </c>
      <c r="C2663" s="1" t="s">
        <v>115</v>
      </c>
      <c r="D2663" s="1" t="s">
        <v>14960</v>
      </c>
      <c r="E2663" s="1" t="s">
        <v>14961</v>
      </c>
      <c r="F2663" s="37"/>
      <c r="G2663" s="4"/>
      <c r="H2663" s="4"/>
      <c r="I2663" s="4"/>
      <c r="J2663" s="4"/>
      <c r="K2663" s="4"/>
      <c r="L2663" s="4"/>
      <c r="M2663" s="4"/>
      <c r="N2663" s="4"/>
      <c r="O2663" s="4"/>
      <c r="P2663" s="4"/>
    </row>
    <row r="2664" ht="13.5" customHeight="1">
      <c r="A2664" s="1" t="s">
        <v>14868</v>
      </c>
      <c r="B2664" s="1" t="s">
        <v>94</v>
      </c>
      <c r="C2664" s="1" t="s">
        <v>10</v>
      </c>
      <c r="D2664" s="1" t="s">
        <v>14964</v>
      </c>
      <c r="E2664" s="1" t="s">
        <v>14965</v>
      </c>
      <c r="F2664" s="37"/>
      <c r="G2664" s="4"/>
      <c r="H2664" s="4"/>
      <c r="I2664" s="4"/>
      <c r="J2664" s="4"/>
      <c r="K2664" s="4"/>
      <c r="L2664" s="4"/>
      <c r="M2664" s="4"/>
      <c r="N2664" s="4"/>
      <c r="O2664" s="4"/>
      <c r="P2664" s="4"/>
    </row>
    <row r="2665" ht="13.5" customHeight="1">
      <c r="A2665" s="1" t="s">
        <v>14868</v>
      </c>
      <c r="B2665" s="1" t="s">
        <v>186</v>
      </c>
      <c r="C2665" s="1" t="s">
        <v>10</v>
      </c>
      <c r="D2665" s="1" t="s">
        <v>14970</v>
      </c>
      <c r="E2665" s="1" t="s">
        <v>14971</v>
      </c>
      <c r="F2665" s="37"/>
      <c r="G2665" s="4"/>
      <c r="H2665" s="4"/>
      <c r="I2665" s="4"/>
      <c r="J2665" s="4"/>
      <c r="K2665" s="4"/>
      <c r="L2665" s="4"/>
      <c r="M2665" s="4"/>
      <c r="N2665" s="4"/>
      <c r="O2665" s="4"/>
      <c r="P2665" s="4"/>
    </row>
    <row r="2666" ht="13.5" customHeight="1">
      <c r="A2666" s="1" t="s">
        <v>14868</v>
      </c>
      <c r="B2666" s="1" t="s">
        <v>189</v>
      </c>
      <c r="C2666" s="1" t="s">
        <v>374</v>
      </c>
      <c r="D2666" s="1" t="s">
        <v>14972</v>
      </c>
      <c r="E2666" s="1" t="s">
        <v>14973</v>
      </c>
      <c r="F2666" s="37"/>
      <c r="G2666" s="4"/>
      <c r="H2666" s="4"/>
      <c r="I2666" s="4"/>
      <c r="J2666" s="4"/>
      <c r="K2666" s="4"/>
      <c r="L2666" s="4"/>
      <c r="M2666" s="4"/>
      <c r="N2666" s="4"/>
      <c r="O2666" s="4"/>
      <c r="P2666" s="4"/>
    </row>
    <row r="2667" ht="13.5" customHeight="1">
      <c r="A2667" s="1" t="s">
        <v>14868</v>
      </c>
      <c r="B2667" s="1" t="s">
        <v>193</v>
      </c>
      <c r="C2667" s="1" t="s">
        <v>10</v>
      </c>
      <c r="D2667" s="1" t="s">
        <v>14977</v>
      </c>
      <c r="E2667" s="1" t="s">
        <v>14979</v>
      </c>
      <c r="F2667" s="37"/>
      <c r="G2667" s="4"/>
      <c r="H2667" s="4"/>
      <c r="I2667" s="4"/>
      <c r="J2667" s="4"/>
      <c r="K2667" s="4"/>
      <c r="L2667" s="4"/>
      <c r="M2667" s="4"/>
      <c r="N2667" s="4"/>
      <c r="O2667" s="4"/>
      <c r="P2667" s="4"/>
    </row>
    <row r="2668" ht="13.5" customHeight="1">
      <c r="A2668" s="1" t="s">
        <v>14868</v>
      </c>
      <c r="B2668" s="1" t="s">
        <v>197</v>
      </c>
      <c r="C2668" s="1" t="s">
        <v>10</v>
      </c>
      <c r="D2668" s="1" t="s">
        <v>14983</v>
      </c>
      <c r="E2668" s="1" t="s">
        <v>14985</v>
      </c>
      <c r="F2668" s="37"/>
      <c r="G2668" s="4"/>
      <c r="H2668" s="4"/>
      <c r="I2668" s="4"/>
      <c r="J2668" s="4"/>
      <c r="K2668" s="4"/>
      <c r="L2668" s="4"/>
      <c r="M2668" s="4"/>
      <c r="N2668" s="4"/>
      <c r="O2668" s="4"/>
      <c r="P2668" s="4"/>
    </row>
    <row r="2669" ht="13.5" customHeight="1">
      <c r="A2669" s="1" t="s">
        <v>14868</v>
      </c>
      <c r="B2669" s="1" t="s">
        <v>201</v>
      </c>
      <c r="C2669" s="1" t="s">
        <v>10</v>
      </c>
      <c r="D2669" s="1" t="s">
        <v>14989</v>
      </c>
      <c r="E2669" s="1" t="s">
        <v>14991</v>
      </c>
      <c r="F2669" s="37"/>
      <c r="G2669" s="4"/>
      <c r="H2669" s="4"/>
      <c r="I2669" s="4"/>
      <c r="J2669" s="4"/>
      <c r="K2669" s="4"/>
      <c r="L2669" s="4"/>
      <c r="M2669" s="4"/>
      <c r="N2669" s="4"/>
      <c r="O2669" s="4"/>
      <c r="P2669" s="4"/>
    </row>
    <row r="2670" ht="13.5" customHeight="1">
      <c r="A2670" s="1" t="s">
        <v>14868</v>
      </c>
      <c r="B2670" s="1" t="s">
        <v>206</v>
      </c>
      <c r="C2670" s="1" t="s">
        <v>10</v>
      </c>
      <c r="D2670" s="1" t="s">
        <v>14995</v>
      </c>
      <c r="E2670" s="1" t="s">
        <v>14996</v>
      </c>
      <c r="F2670" s="37"/>
      <c r="G2670" s="4"/>
      <c r="H2670" s="4"/>
      <c r="I2670" s="4"/>
      <c r="J2670" s="4"/>
      <c r="K2670" s="4"/>
      <c r="L2670" s="4"/>
      <c r="M2670" s="4"/>
      <c r="N2670" s="4"/>
      <c r="O2670" s="4"/>
      <c r="P2670" s="4"/>
    </row>
    <row r="2671" ht="13.5" customHeight="1">
      <c r="A2671" s="1" t="s">
        <v>14868</v>
      </c>
      <c r="B2671" s="1" t="s">
        <v>99</v>
      </c>
      <c r="C2671" s="1" t="s">
        <v>817</v>
      </c>
      <c r="D2671" s="36"/>
      <c r="E2671" s="36"/>
      <c r="F2671" s="37"/>
      <c r="G2671" s="4"/>
      <c r="H2671" s="4"/>
      <c r="I2671" s="4"/>
      <c r="J2671" s="4"/>
      <c r="K2671" s="4"/>
      <c r="L2671" s="4"/>
      <c r="M2671" s="4"/>
      <c r="N2671" s="4"/>
      <c r="O2671" s="4"/>
      <c r="P2671" s="4"/>
    </row>
    <row r="2672" ht="13.5" customHeight="1">
      <c r="A2672" s="1" t="s">
        <v>15003</v>
      </c>
      <c r="B2672" s="2" t="s">
        <v>1</v>
      </c>
      <c r="C2672" s="1" t="s">
        <v>2</v>
      </c>
      <c r="D2672" s="36"/>
      <c r="E2672" s="36"/>
      <c r="F2672" s="37"/>
      <c r="G2672" s="4"/>
      <c r="H2672" s="4"/>
      <c r="I2672" s="4"/>
      <c r="J2672" s="4"/>
      <c r="K2672" s="4"/>
      <c r="L2672" s="4"/>
      <c r="M2672" s="4"/>
      <c r="N2672" s="4"/>
      <c r="O2672" s="4"/>
      <c r="P2672" s="4"/>
    </row>
    <row r="2673" ht="13.5" customHeight="1">
      <c r="A2673" s="1" t="s">
        <v>15003</v>
      </c>
      <c r="B2673" s="1" t="s">
        <v>5</v>
      </c>
      <c r="C2673" s="1" t="s">
        <v>303</v>
      </c>
      <c r="D2673" s="1" t="s">
        <v>15008</v>
      </c>
      <c r="E2673" s="1" t="s">
        <v>15009</v>
      </c>
      <c r="F2673" s="37"/>
      <c r="G2673" s="4"/>
      <c r="H2673" s="4"/>
      <c r="I2673" s="4"/>
      <c r="J2673" s="4"/>
      <c r="K2673" s="4"/>
      <c r="L2673" s="4"/>
      <c r="M2673" s="4"/>
      <c r="N2673" s="4"/>
      <c r="O2673" s="4"/>
      <c r="P2673" s="4"/>
    </row>
    <row r="2674" ht="13.5" customHeight="1">
      <c r="A2674" s="1" t="s">
        <v>15003</v>
      </c>
      <c r="B2674" s="1" t="s">
        <v>9</v>
      </c>
      <c r="C2674" s="1" t="s">
        <v>10</v>
      </c>
      <c r="D2674" s="1" t="s">
        <v>15014</v>
      </c>
      <c r="E2674" s="1" t="s">
        <v>15015</v>
      </c>
      <c r="F2674" s="37"/>
      <c r="G2674" s="4"/>
      <c r="H2674" s="4"/>
      <c r="I2674" s="4"/>
      <c r="J2674" s="4"/>
      <c r="K2674" s="4"/>
      <c r="L2674" s="4"/>
      <c r="M2674" s="4"/>
      <c r="N2674" s="4"/>
      <c r="O2674" s="4"/>
      <c r="P2674" s="4"/>
    </row>
    <row r="2675" ht="13.5" customHeight="1">
      <c r="A2675" s="1" t="s">
        <v>15003</v>
      </c>
      <c r="B2675" s="1" t="s">
        <v>13</v>
      </c>
      <c r="C2675" s="1" t="s">
        <v>10</v>
      </c>
      <c r="D2675" s="1" t="s">
        <v>15020</v>
      </c>
      <c r="E2675" s="1" t="s">
        <v>15021</v>
      </c>
      <c r="F2675" s="37"/>
      <c r="G2675" s="4"/>
      <c r="H2675" s="4"/>
      <c r="I2675" s="4"/>
      <c r="J2675" s="4"/>
      <c r="K2675" s="4"/>
      <c r="L2675" s="4"/>
      <c r="M2675" s="4"/>
      <c r="N2675" s="4"/>
      <c r="O2675" s="4"/>
      <c r="P2675" s="4"/>
    </row>
    <row r="2676" ht="13.5" customHeight="1">
      <c r="A2676" s="1" t="s">
        <v>15003</v>
      </c>
      <c r="B2676" s="1" t="s">
        <v>16</v>
      </c>
      <c r="C2676" s="1" t="s">
        <v>10</v>
      </c>
      <c r="D2676" s="1" t="s">
        <v>15024</v>
      </c>
      <c r="E2676" s="1" t="s">
        <v>15025</v>
      </c>
      <c r="F2676" s="37"/>
      <c r="G2676" s="4"/>
      <c r="H2676" s="4"/>
      <c r="I2676" s="4"/>
      <c r="J2676" s="4"/>
      <c r="K2676" s="4"/>
      <c r="L2676" s="4"/>
      <c r="M2676" s="4"/>
      <c r="N2676" s="4"/>
      <c r="O2676" s="4"/>
      <c r="P2676" s="4"/>
    </row>
    <row r="2677" ht="13.5" customHeight="1">
      <c r="A2677" s="1" t="s">
        <v>15003</v>
      </c>
      <c r="B2677" s="1" t="s">
        <v>21</v>
      </c>
      <c r="C2677" s="1" t="s">
        <v>10</v>
      </c>
      <c r="D2677" s="1" t="s">
        <v>15030</v>
      </c>
      <c r="E2677" s="1" t="s">
        <v>15031</v>
      </c>
      <c r="F2677" s="37"/>
      <c r="G2677" s="4"/>
      <c r="H2677" s="4"/>
      <c r="I2677" s="4"/>
      <c r="J2677" s="4"/>
      <c r="K2677" s="4"/>
      <c r="L2677" s="4"/>
      <c r="M2677" s="4"/>
      <c r="N2677" s="4"/>
      <c r="O2677" s="4"/>
      <c r="P2677" s="4"/>
    </row>
    <row r="2678" ht="13.5" customHeight="1">
      <c r="A2678" s="1" t="s">
        <v>15003</v>
      </c>
      <c r="B2678" s="1" t="s">
        <v>27</v>
      </c>
      <c r="C2678" s="1" t="s">
        <v>10</v>
      </c>
      <c r="D2678" s="1" t="s">
        <v>15036</v>
      </c>
      <c r="E2678" s="1" t="s">
        <v>15037</v>
      </c>
      <c r="F2678" s="37"/>
      <c r="G2678" s="4"/>
      <c r="H2678" s="4"/>
      <c r="I2678" s="4"/>
      <c r="J2678" s="4"/>
      <c r="K2678" s="4"/>
      <c r="L2678" s="4"/>
      <c r="M2678" s="4"/>
      <c r="N2678" s="4"/>
      <c r="O2678" s="4"/>
      <c r="P2678" s="4"/>
    </row>
    <row r="2679" ht="13.5" customHeight="1">
      <c r="A2679" s="1" t="s">
        <v>15003</v>
      </c>
      <c r="B2679" s="1" t="s">
        <v>31</v>
      </c>
      <c r="C2679" s="1" t="s">
        <v>10</v>
      </c>
      <c r="D2679" s="1" t="s">
        <v>15042</v>
      </c>
      <c r="E2679" s="1" t="s">
        <v>15044</v>
      </c>
      <c r="F2679" s="37"/>
      <c r="G2679" s="4"/>
      <c r="H2679" s="4"/>
      <c r="I2679" s="4"/>
      <c r="J2679" s="4"/>
      <c r="K2679" s="4"/>
      <c r="L2679" s="4"/>
      <c r="M2679" s="4"/>
      <c r="N2679" s="4"/>
      <c r="O2679" s="4"/>
      <c r="P2679" s="4"/>
    </row>
    <row r="2680" ht="13.5" customHeight="1">
      <c r="A2680" s="1" t="s">
        <v>15003</v>
      </c>
      <c r="B2680" s="1" t="s">
        <v>34</v>
      </c>
      <c r="C2680" s="1" t="s">
        <v>10</v>
      </c>
      <c r="D2680" s="1" t="s">
        <v>15048</v>
      </c>
      <c r="E2680" s="1" t="s">
        <v>15050</v>
      </c>
      <c r="F2680" s="37"/>
      <c r="G2680" s="4"/>
      <c r="H2680" s="4"/>
      <c r="I2680" s="4"/>
      <c r="J2680" s="4"/>
      <c r="K2680" s="4"/>
      <c r="L2680" s="4"/>
      <c r="M2680" s="4"/>
      <c r="N2680" s="4"/>
      <c r="O2680" s="4"/>
      <c r="P2680" s="4"/>
    </row>
    <row r="2681" ht="13.5" customHeight="1">
      <c r="A2681" s="1" t="s">
        <v>15003</v>
      </c>
      <c r="B2681" s="1" t="s">
        <v>40</v>
      </c>
      <c r="C2681" s="1" t="s">
        <v>10</v>
      </c>
      <c r="D2681" s="1" t="s">
        <v>15055</v>
      </c>
      <c r="E2681" s="1" t="s">
        <v>15057</v>
      </c>
      <c r="F2681" s="37"/>
      <c r="G2681" s="4"/>
      <c r="H2681" s="4"/>
      <c r="I2681" s="4"/>
      <c r="J2681" s="4"/>
      <c r="K2681" s="4"/>
      <c r="L2681" s="4"/>
      <c r="M2681" s="4"/>
      <c r="N2681" s="4"/>
      <c r="O2681" s="4"/>
      <c r="P2681" s="4"/>
    </row>
    <row r="2682" ht="13.5" customHeight="1">
      <c r="A2682" s="1" t="s">
        <v>15003</v>
      </c>
      <c r="B2682" s="1" t="s">
        <v>45</v>
      </c>
      <c r="C2682" s="1" t="s">
        <v>10</v>
      </c>
      <c r="D2682" s="1" t="s">
        <v>15061</v>
      </c>
      <c r="E2682" s="1" t="s">
        <v>15063</v>
      </c>
      <c r="F2682" s="37"/>
      <c r="G2682" s="4"/>
      <c r="H2682" s="4"/>
      <c r="I2682" s="4"/>
      <c r="J2682" s="4"/>
      <c r="K2682" s="4"/>
      <c r="L2682" s="4"/>
      <c r="M2682" s="4"/>
      <c r="N2682" s="4"/>
      <c r="O2682" s="4"/>
      <c r="P2682" s="4"/>
    </row>
    <row r="2683" ht="13.5" customHeight="1">
      <c r="A2683" s="1" t="s">
        <v>15003</v>
      </c>
      <c r="B2683" s="1" t="s">
        <v>52</v>
      </c>
      <c r="C2683" s="1" t="s">
        <v>115</v>
      </c>
      <c r="D2683" s="1" t="s">
        <v>15067</v>
      </c>
      <c r="E2683" s="1" t="s">
        <v>15069</v>
      </c>
      <c r="F2683" s="37"/>
      <c r="G2683" s="4"/>
      <c r="H2683" s="4"/>
      <c r="I2683" s="4"/>
      <c r="J2683" s="4"/>
      <c r="K2683" s="4"/>
      <c r="L2683" s="4"/>
      <c r="M2683" s="4"/>
      <c r="N2683" s="4"/>
      <c r="O2683" s="4"/>
      <c r="P2683" s="4"/>
    </row>
    <row r="2684" ht="13.5" customHeight="1">
      <c r="A2684" s="1" t="s">
        <v>15003</v>
      </c>
      <c r="B2684" s="1" t="s">
        <v>57</v>
      </c>
      <c r="C2684" s="1" t="s">
        <v>10</v>
      </c>
      <c r="D2684" s="1" t="s">
        <v>15072</v>
      </c>
      <c r="E2684" s="1" t="s">
        <v>15073</v>
      </c>
      <c r="F2684" s="37"/>
      <c r="G2684" s="4"/>
      <c r="H2684" s="4"/>
      <c r="I2684" s="4"/>
      <c r="J2684" s="4"/>
      <c r="K2684" s="4"/>
      <c r="L2684" s="4"/>
      <c r="M2684" s="4"/>
      <c r="N2684" s="4"/>
      <c r="O2684" s="4"/>
      <c r="P2684" s="4"/>
    </row>
    <row r="2685" ht="13.5" customHeight="1">
      <c r="A2685" s="1" t="s">
        <v>15003</v>
      </c>
      <c r="B2685" s="1" t="s">
        <v>60</v>
      </c>
      <c r="C2685" s="1" t="s">
        <v>10</v>
      </c>
      <c r="D2685" s="1" t="s">
        <v>15078</v>
      </c>
      <c r="E2685" s="1" t="s">
        <v>15079</v>
      </c>
      <c r="F2685" s="37"/>
      <c r="G2685" s="4"/>
      <c r="H2685" s="4"/>
      <c r="I2685" s="4"/>
      <c r="J2685" s="4"/>
      <c r="K2685" s="4"/>
      <c r="L2685" s="4"/>
      <c r="M2685" s="4"/>
      <c r="N2685" s="4"/>
      <c r="O2685" s="4"/>
      <c r="P2685" s="4"/>
    </row>
    <row r="2686" ht="13.5" customHeight="1">
      <c r="A2686" s="1" t="s">
        <v>15003</v>
      </c>
      <c r="B2686" s="1" t="s">
        <v>65</v>
      </c>
      <c r="C2686" s="1" t="s">
        <v>374</v>
      </c>
      <c r="D2686" s="1" t="s">
        <v>15085</v>
      </c>
      <c r="E2686" s="1" t="s">
        <v>15086</v>
      </c>
      <c r="F2686" s="37"/>
      <c r="G2686" s="4"/>
      <c r="H2686" s="4"/>
      <c r="I2686" s="4"/>
      <c r="J2686" s="4"/>
      <c r="K2686" s="4"/>
      <c r="L2686" s="4"/>
      <c r="M2686" s="4"/>
      <c r="N2686" s="4"/>
      <c r="O2686" s="4"/>
      <c r="P2686" s="4"/>
    </row>
    <row r="2687" ht="13.5" customHeight="1">
      <c r="A2687" s="1" t="s">
        <v>15003</v>
      </c>
      <c r="B2687" s="1" t="s">
        <v>70</v>
      </c>
      <c r="C2687" s="1" t="s">
        <v>10</v>
      </c>
      <c r="D2687" s="1" t="s">
        <v>15093</v>
      </c>
      <c r="E2687" s="1" t="s">
        <v>15094</v>
      </c>
      <c r="F2687" s="37"/>
      <c r="G2687" s="4"/>
      <c r="H2687" s="4"/>
      <c r="I2687" s="4"/>
      <c r="J2687" s="4"/>
      <c r="K2687" s="4"/>
      <c r="L2687" s="4"/>
      <c r="M2687" s="4"/>
      <c r="N2687" s="4"/>
      <c r="O2687" s="4"/>
      <c r="P2687" s="4"/>
    </row>
    <row r="2688" ht="13.5" customHeight="1">
      <c r="A2688" s="1" t="s">
        <v>15003</v>
      </c>
      <c r="B2688" s="1" t="s">
        <v>74</v>
      </c>
      <c r="C2688" s="1" t="s">
        <v>10</v>
      </c>
      <c r="D2688" s="1" t="s">
        <v>15098</v>
      </c>
      <c r="E2688" s="1" t="s">
        <v>15100</v>
      </c>
      <c r="F2688" s="37"/>
      <c r="G2688" s="4"/>
      <c r="H2688" s="4"/>
      <c r="I2688" s="4"/>
      <c r="J2688" s="4"/>
      <c r="K2688" s="4"/>
      <c r="L2688" s="4"/>
      <c r="M2688" s="4"/>
      <c r="N2688" s="4"/>
      <c r="O2688" s="4"/>
      <c r="P2688" s="4"/>
    </row>
    <row r="2689" ht="13.5" customHeight="1">
      <c r="A2689" s="1" t="s">
        <v>15003</v>
      </c>
      <c r="B2689" s="1" t="s">
        <v>78</v>
      </c>
      <c r="C2689" s="1" t="s">
        <v>374</v>
      </c>
      <c r="D2689" s="1" t="s">
        <v>15106</v>
      </c>
      <c r="E2689" s="1" t="s">
        <v>15107</v>
      </c>
      <c r="F2689" s="37"/>
      <c r="G2689" s="4"/>
      <c r="H2689" s="4"/>
      <c r="I2689" s="4"/>
      <c r="J2689" s="4"/>
      <c r="K2689" s="4"/>
      <c r="L2689" s="4"/>
      <c r="M2689" s="4"/>
      <c r="N2689" s="4"/>
      <c r="O2689" s="4"/>
      <c r="P2689" s="4"/>
    </row>
    <row r="2690" ht="13.5" customHeight="1">
      <c r="A2690" s="1" t="s">
        <v>15003</v>
      </c>
      <c r="B2690" s="1" t="s">
        <v>83</v>
      </c>
      <c r="C2690" s="1" t="s">
        <v>10</v>
      </c>
      <c r="D2690" s="1" t="s">
        <v>15114</v>
      </c>
      <c r="E2690" s="1" t="s">
        <v>15115</v>
      </c>
      <c r="F2690" s="37"/>
      <c r="G2690" s="4"/>
      <c r="H2690" s="4"/>
      <c r="I2690" s="4"/>
      <c r="J2690" s="4"/>
      <c r="K2690" s="4"/>
      <c r="L2690" s="4"/>
      <c r="M2690" s="4"/>
      <c r="N2690" s="4"/>
      <c r="O2690" s="4"/>
      <c r="P2690" s="4"/>
    </row>
    <row r="2691" ht="13.5" customHeight="1">
      <c r="A2691" s="1" t="s">
        <v>15003</v>
      </c>
      <c r="B2691" s="1" t="s">
        <v>86</v>
      </c>
      <c r="C2691" s="1" t="s">
        <v>10</v>
      </c>
      <c r="D2691" s="1" t="s">
        <v>15121</v>
      </c>
      <c r="E2691" s="1" t="s">
        <v>15123</v>
      </c>
      <c r="F2691" s="37"/>
      <c r="G2691" s="4"/>
      <c r="H2691" s="4"/>
      <c r="I2691" s="4"/>
      <c r="J2691" s="4"/>
      <c r="K2691" s="4"/>
      <c r="L2691" s="4"/>
      <c r="M2691" s="4"/>
      <c r="N2691" s="4"/>
      <c r="O2691" s="4"/>
      <c r="P2691" s="4"/>
    </row>
    <row r="2692" ht="13.5" customHeight="1">
      <c r="A2692" s="1" t="s">
        <v>15003</v>
      </c>
      <c r="B2692" s="1" t="s">
        <v>91</v>
      </c>
      <c r="C2692" s="1" t="s">
        <v>10</v>
      </c>
      <c r="D2692" s="1" t="s">
        <v>15128</v>
      </c>
      <c r="E2692" s="1" t="s">
        <v>15129</v>
      </c>
      <c r="F2692" s="37"/>
      <c r="G2692" s="4"/>
      <c r="H2692" s="4"/>
      <c r="I2692" s="4"/>
      <c r="J2692" s="4"/>
      <c r="K2692" s="4"/>
      <c r="L2692" s="4"/>
      <c r="M2692" s="4"/>
      <c r="N2692" s="4"/>
      <c r="O2692" s="4"/>
      <c r="P2692" s="4"/>
    </row>
    <row r="2693" ht="13.5" customHeight="1">
      <c r="A2693" s="1" t="s">
        <v>15003</v>
      </c>
      <c r="B2693" s="1" t="s">
        <v>94</v>
      </c>
      <c r="C2693" s="1" t="s">
        <v>10</v>
      </c>
      <c r="D2693" s="1" t="s">
        <v>15134</v>
      </c>
      <c r="E2693" s="1" t="s">
        <v>15135</v>
      </c>
      <c r="F2693" s="37"/>
      <c r="G2693" s="4"/>
      <c r="H2693" s="4"/>
      <c r="I2693" s="4"/>
      <c r="J2693" s="4"/>
      <c r="K2693" s="4"/>
      <c r="L2693" s="4"/>
      <c r="M2693" s="4"/>
      <c r="N2693" s="4"/>
      <c r="O2693" s="4"/>
      <c r="P2693" s="4"/>
    </row>
    <row r="2694" ht="13.5" customHeight="1">
      <c r="A2694" s="1" t="s">
        <v>15003</v>
      </c>
      <c r="B2694" s="1" t="s">
        <v>186</v>
      </c>
      <c r="C2694" s="1" t="s">
        <v>10</v>
      </c>
      <c r="D2694" s="1" t="s">
        <v>15140</v>
      </c>
      <c r="E2694" s="1" t="s">
        <v>15141</v>
      </c>
      <c r="F2694" s="37"/>
      <c r="G2694" s="4"/>
      <c r="H2694" s="4"/>
      <c r="I2694" s="4"/>
      <c r="J2694" s="4"/>
      <c r="K2694" s="4"/>
      <c r="L2694" s="4"/>
      <c r="M2694" s="4"/>
      <c r="N2694" s="4"/>
      <c r="O2694" s="4"/>
      <c r="P2694" s="4"/>
    </row>
    <row r="2695" ht="13.5" customHeight="1">
      <c r="A2695" s="1" t="s">
        <v>15003</v>
      </c>
      <c r="B2695" s="1" t="s">
        <v>189</v>
      </c>
      <c r="C2695" s="1" t="s">
        <v>10</v>
      </c>
      <c r="D2695" s="1" t="s">
        <v>15146</v>
      </c>
      <c r="E2695" s="1" t="s">
        <v>15147</v>
      </c>
      <c r="F2695" s="37"/>
      <c r="G2695" s="4"/>
      <c r="H2695" s="4"/>
      <c r="I2695" s="4"/>
      <c r="J2695" s="4"/>
      <c r="K2695" s="4"/>
      <c r="L2695" s="4"/>
      <c r="M2695" s="4"/>
      <c r="N2695" s="4"/>
      <c r="O2695" s="4"/>
      <c r="P2695" s="4"/>
    </row>
    <row r="2696" ht="13.5" customHeight="1">
      <c r="A2696" s="1" t="s">
        <v>15003</v>
      </c>
      <c r="B2696" s="1" t="s">
        <v>193</v>
      </c>
      <c r="C2696" s="1" t="s">
        <v>10</v>
      </c>
      <c r="D2696" s="1" t="s">
        <v>15150</v>
      </c>
      <c r="E2696" s="1" t="s">
        <v>15151</v>
      </c>
      <c r="F2696" s="37"/>
      <c r="G2696" s="4"/>
      <c r="H2696" s="4"/>
      <c r="I2696" s="4"/>
      <c r="J2696" s="4"/>
      <c r="K2696" s="4"/>
      <c r="L2696" s="4"/>
      <c r="M2696" s="4"/>
      <c r="N2696" s="4"/>
      <c r="O2696" s="4"/>
      <c r="P2696" s="4"/>
    </row>
    <row r="2697" ht="13.5" customHeight="1">
      <c r="A2697" s="1" t="s">
        <v>15003</v>
      </c>
      <c r="B2697" s="1" t="s">
        <v>197</v>
      </c>
      <c r="C2697" s="1" t="s">
        <v>374</v>
      </c>
      <c r="D2697" s="1" t="s">
        <v>15155</v>
      </c>
      <c r="E2697" s="1" t="s">
        <v>15156</v>
      </c>
      <c r="F2697" s="37"/>
      <c r="G2697" s="4"/>
      <c r="H2697" s="4"/>
      <c r="I2697" s="4"/>
      <c r="J2697" s="4"/>
      <c r="K2697" s="4"/>
      <c r="L2697" s="4"/>
      <c r="M2697" s="4"/>
      <c r="N2697" s="4"/>
      <c r="O2697" s="4"/>
      <c r="P2697" s="4"/>
    </row>
    <row r="2698" ht="13.5" customHeight="1">
      <c r="A2698" s="1" t="s">
        <v>15003</v>
      </c>
      <c r="B2698" s="1" t="s">
        <v>201</v>
      </c>
      <c r="C2698" s="1" t="s">
        <v>10</v>
      </c>
      <c r="D2698" s="1" t="s">
        <v>15161</v>
      </c>
      <c r="E2698" s="1" t="s">
        <v>15162</v>
      </c>
      <c r="F2698" s="37"/>
      <c r="G2698" s="4"/>
      <c r="H2698" s="4"/>
      <c r="I2698" s="4"/>
      <c r="J2698" s="4"/>
      <c r="K2698" s="4"/>
      <c r="L2698" s="4"/>
      <c r="M2698" s="4"/>
      <c r="N2698" s="4"/>
      <c r="O2698" s="4"/>
      <c r="P2698" s="4"/>
    </row>
    <row r="2699" ht="13.5" customHeight="1">
      <c r="A2699" s="1" t="s">
        <v>15003</v>
      </c>
      <c r="B2699" s="1" t="s">
        <v>206</v>
      </c>
      <c r="C2699" s="1" t="s">
        <v>10</v>
      </c>
      <c r="D2699" s="1" t="s">
        <v>15167</v>
      </c>
      <c r="E2699" s="1" t="s">
        <v>15168</v>
      </c>
      <c r="F2699" s="37"/>
      <c r="G2699" s="4"/>
      <c r="H2699" s="4"/>
      <c r="I2699" s="4"/>
      <c r="J2699" s="4"/>
      <c r="K2699" s="4"/>
      <c r="L2699" s="4"/>
      <c r="M2699" s="4"/>
      <c r="N2699" s="4"/>
      <c r="O2699" s="4"/>
      <c r="P2699" s="4"/>
    </row>
    <row r="2700" ht="13.5" customHeight="1">
      <c r="A2700" s="1" t="s">
        <v>15003</v>
      </c>
      <c r="B2700" s="1" t="s">
        <v>211</v>
      </c>
      <c r="C2700" s="1" t="s">
        <v>10</v>
      </c>
      <c r="D2700" s="1" t="s">
        <v>15173</v>
      </c>
      <c r="E2700" s="1" t="s">
        <v>15174</v>
      </c>
      <c r="F2700" s="37"/>
      <c r="G2700" s="4"/>
      <c r="H2700" s="4"/>
      <c r="I2700" s="4"/>
      <c r="J2700" s="4"/>
      <c r="K2700" s="4"/>
      <c r="L2700" s="4"/>
      <c r="M2700" s="4"/>
      <c r="N2700" s="4"/>
      <c r="O2700" s="4"/>
      <c r="P2700" s="4"/>
    </row>
    <row r="2701" ht="13.5" customHeight="1">
      <c r="A2701" s="1" t="s">
        <v>15003</v>
      </c>
      <c r="B2701" s="1" t="s">
        <v>99</v>
      </c>
      <c r="C2701" s="1" t="s">
        <v>817</v>
      </c>
      <c r="D2701" s="36"/>
      <c r="E2701" s="36"/>
      <c r="F2701" s="37"/>
      <c r="G2701" s="4"/>
      <c r="H2701" s="4"/>
      <c r="I2701" s="4"/>
      <c r="J2701" s="4"/>
      <c r="K2701" s="4"/>
      <c r="L2701" s="4"/>
      <c r="M2701" s="4"/>
      <c r="N2701" s="4"/>
      <c r="O2701" s="4"/>
      <c r="P2701" s="4"/>
    </row>
    <row r="2702" ht="13.5" customHeight="1">
      <c r="A2702" s="1" t="s">
        <v>15180</v>
      </c>
      <c r="B2702" s="2" t="s">
        <v>1</v>
      </c>
      <c r="C2702" s="1" t="s">
        <v>2</v>
      </c>
      <c r="D2702" s="36"/>
      <c r="E2702" s="36"/>
      <c r="F2702" s="37"/>
      <c r="G2702" s="4"/>
      <c r="H2702" s="4"/>
      <c r="I2702" s="4"/>
      <c r="J2702" s="4"/>
      <c r="K2702" s="4"/>
      <c r="L2702" s="4"/>
      <c r="M2702" s="4"/>
      <c r="N2702" s="4"/>
      <c r="O2702" s="4"/>
      <c r="P2702" s="4"/>
    </row>
    <row r="2703" ht="13.5" customHeight="1">
      <c r="A2703" s="1" t="s">
        <v>15180</v>
      </c>
      <c r="B2703" s="1" t="s">
        <v>5</v>
      </c>
      <c r="C2703" s="1" t="s">
        <v>130</v>
      </c>
      <c r="D2703" s="1" t="s">
        <v>15184</v>
      </c>
      <c r="E2703" s="1" t="s">
        <v>15185</v>
      </c>
      <c r="F2703" s="37"/>
      <c r="G2703" s="4"/>
      <c r="H2703" s="4"/>
      <c r="I2703" s="4"/>
      <c r="J2703" s="4"/>
      <c r="K2703" s="4"/>
      <c r="L2703" s="4"/>
      <c r="M2703" s="4"/>
      <c r="N2703" s="4"/>
      <c r="O2703" s="4"/>
      <c r="P2703" s="4"/>
    </row>
    <row r="2704" ht="13.5" customHeight="1">
      <c r="A2704" s="1" t="s">
        <v>15180</v>
      </c>
      <c r="B2704" s="1" t="s">
        <v>9</v>
      </c>
      <c r="C2704" s="1" t="s">
        <v>10</v>
      </c>
      <c r="D2704" s="1" t="s">
        <v>15190</v>
      </c>
      <c r="E2704" s="1" t="s">
        <v>15191</v>
      </c>
      <c r="F2704" s="37"/>
      <c r="G2704" s="4"/>
      <c r="H2704" s="4"/>
      <c r="I2704" s="4"/>
      <c r="J2704" s="4"/>
      <c r="K2704" s="4"/>
      <c r="L2704" s="4"/>
      <c r="M2704" s="4"/>
      <c r="N2704" s="4"/>
      <c r="O2704" s="4"/>
      <c r="P2704" s="4"/>
    </row>
    <row r="2705" ht="13.5" customHeight="1">
      <c r="A2705" s="1" t="s">
        <v>15180</v>
      </c>
      <c r="B2705" s="1" t="s">
        <v>13</v>
      </c>
      <c r="C2705" s="1" t="s">
        <v>374</v>
      </c>
      <c r="D2705" s="1" t="s">
        <v>15198</v>
      </c>
      <c r="E2705" s="1" t="s">
        <v>15199</v>
      </c>
      <c r="F2705" s="37"/>
      <c r="G2705" s="4"/>
      <c r="H2705" s="4"/>
      <c r="I2705" s="4"/>
      <c r="J2705" s="4"/>
      <c r="K2705" s="4"/>
      <c r="L2705" s="4"/>
      <c r="M2705" s="4"/>
      <c r="N2705" s="4"/>
      <c r="O2705" s="4"/>
      <c r="P2705" s="4"/>
    </row>
    <row r="2706" ht="13.5" customHeight="1">
      <c r="A2706" s="1" t="s">
        <v>15180</v>
      </c>
      <c r="B2706" s="1" t="s">
        <v>16</v>
      </c>
      <c r="C2706" s="1" t="s">
        <v>10</v>
      </c>
      <c r="D2706" s="1" t="s">
        <v>15206</v>
      </c>
      <c r="E2706" s="1" t="s">
        <v>15207</v>
      </c>
      <c r="F2706" s="37"/>
      <c r="G2706" s="4"/>
      <c r="H2706" s="4"/>
      <c r="I2706" s="4"/>
      <c r="J2706" s="4"/>
      <c r="K2706" s="4"/>
      <c r="L2706" s="4"/>
      <c r="M2706" s="4"/>
      <c r="N2706" s="4"/>
      <c r="O2706" s="4"/>
      <c r="P2706" s="4"/>
    </row>
    <row r="2707" ht="13.5" customHeight="1">
      <c r="A2707" s="1" t="s">
        <v>15180</v>
      </c>
      <c r="B2707" s="1" t="s">
        <v>21</v>
      </c>
      <c r="C2707" s="1" t="s">
        <v>10</v>
      </c>
      <c r="D2707" s="1" t="s">
        <v>15212</v>
      </c>
      <c r="E2707" s="1" t="s">
        <v>15213</v>
      </c>
      <c r="F2707" s="37"/>
      <c r="G2707" s="4"/>
      <c r="H2707" s="4"/>
      <c r="I2707" s="4"/>
      <c r="J2707" s="4"/>
      <c r="K2707" s="4"/>
      <c r="L2707" s="4"/>
      <c r="M2707" s="4"/>
      <c r="N2707" s="4"/>
      <c r="O2707" s="4"/>
      <c r="P2707" s="4"/>
    </row>
    <row r="2708" ht="13.5" customHeight="1">
      <c r="A2708" s="1" t="s">
        <v>15180</v>
      </c>
      <c r="B2708" s="1" t="s">
        <v>27</v>
      </c>
      <c r="C2708" s="1" t="s">
        <v>10</v>
      </c>
      <c r="D2708" s="1" t="s">
        <v>15218</v>
      </c>
      <c r="E2708" s="1" t="s">
        <v>15219</v>
      </c>
      <c r="F2708" s="37"/>
      <c r="G2708" s="4"/>
      <c r="H2708" s="4"/>
      <c r="I2708" s="4"/>
      <c r="J2708" s="4"/>
      <c r="K2708" s="4"/>
      <c r="L2708" s="4"/>
      <c r="M2708" s="4"/>
      <c r="N2708" s="4"/>
      <c r="O2708" s="4"/>
      <c r="P2708" s="4"/>
    </row>
    <row r="2709" ht="13.5" customHeight="1">
      <c r="A2709" s="1" t="s">
        <v>15180</v>
      </c>
      <c r="B2709" s="1" t="s">
        <v>31</v>
      </c>
      <c r="C2709" s="1" t="s">
        <v>10</v>
      </c>
      <c r="D2709" s="1" t="s">
        <v>15224</v>
      </c>
      <c r="E2709" s="1" t="s">
        <v>15225</v>
      </c>
      <c r="F2709" s="37"/>
      <c r="G2709" s="4"/>
      <c r="H2709" s="4"/>
      <c r="I2709" s="4"/>
      <c r="J2709" s="4"/>
      <c r="K2709" s="4"/>
      <c r="L2709" s="4"/>
      <c r="M2709" s="4"/>
      <c r="N2709" s="4"/>
      <c r="O2709" s="4"/>
      <c r="P2709" s="4"/>
    </row>
    <row r="2710" ht="13.5" customHeight="1">
      <c r="A2710" s="1" t="s">
        <v>15180</v>
      </c>
      <c r="B2710" s="1" t="s">
        <v>34</v>
      </c>
      <c r="C2710" s="1" t="s">
        <v>10</v>
      </c>
      <c r="D2710" s="1" t="s">
        <v>15230</v>
      </c>
      <c r="E2710" s="1" t="s">
        <v>15232</v>
      </c>
      <c r="F2710" s="37"/>
      <c r="G2710" s="4"/>
      <c r="H2710" s="4"/>
      <c r="I2710" s="4"/>
      <c r="J2710" s="4"/>
      <c r="K2710" s="4"/>
      <c r="L2710" s="4"/>
      <c r="M2710" s="4"/>
      <c r="N2710" s="4"/>
      <c r="O2710" s="4"/>
      <c r="P2710" s="4"/>
    </row>
    <row r="2711" ht="13.5" customHeight="1">
      <c r="A2711" s="1" t="s">
        <v>15180</v>
      </c>
      <c r="B2711" s="1" t="s">
        <v>40</v>
      </c>
      <c r="C2711" s="1" t="s">
        <v>10</v>
      </c>
      <c r="D2711" s="1" t="s">
        <v>15236</v>
      </c>
      <c r="E2711" s="1" t="s">
        <v>15237</v>
      </c>
      <c r="F2711" s="37"/>
      <c r="G2711" s="4"/>
      <c r="H2711" s="4"/>
      <c r="I2711" s="4"/>
      <c r="J2711" s="4"/>
      <c r="K2711" s="4"/>
      <c r="L2711" s="4"/>
      <c r="M2711" s="4"/>
      <c r="N2711" s="4"/>
      <c r="O2711" s="4"/>
      <c r="P2711" s="4"/>
    </row>
    <row r="2712" ht="13.5" customHeight="1">
      <c r="A2712" s="1" t="s">
        <v>15180</v>
      </c>
      <c r="B2712" s="1" t="s">
        <v>45</v>
      </c>
      <c r="C2712" s="1" t="s">
        <v>10</v>
      </c>
      <c r="D2712" s="1" t="s">
        <v>15240</v>
      </c>
      <c r="E2712" s="1" t="s">
        <v>15241</v>
      </c>
      <c r="F2712" s="37"/>
      <c r="G2712" s="4"/>
      <c r="H2712" s="4"/>
      <c r="I2712" s="4"/>
      <c r="J2712" s="4"/>
      <c r="K2712" s="4"/>
      <c r="L2712" s="4"/>
      <c r="M2712" s="4"/>
      <c r="N2712" s="4"/>
      <c r="O2712" s="4"/>
      <c r="P2712" s="4"/>
    </row>
    <row r="2713" ht="13.5" customHeight="1">
      <c r="A2713" s="1" t="s">
        <v>15180</v>
      </c>
      <c r="B2713" s="1" t="s">
        <v>52</v>
      </c>
      <c r="C2713" s="1" t="s">
        <v>115</v>
      </c>
      <c r="D2713" s="1" t="s">
        <v>15244</v>
      </c>
      <c r="E2713" s="1" t="s">
        <v>15245</v>
      </c>
      <c r="F2713" s="37"/>
      <c r="G2713" s="4"/>
      <c r="H2713" s="4"/>
      <c r="I2713" s="4"/>
      <c r="J2713" s="4"/>
      <c r="K2713" s="4"/>
      <c r="L2713" s="4"/>
      <c r="M2713" s="4"/>
      <c r="N2713" s="4"/>
      <c r="O2713" s="4"/>
      <c r="P2713" s="4"/>
    </row>
    <row r="2714" ht="13.5" customHeight="1">
      <c r="A2714" s="1" t="s">
        <v>15180</v>
      </c>
      <c r="B2714" s="1" t="s">
        <v>57</v>
      </c>
      <c r="C2714" s="1" t="s">
        <v>10</v>
      </c>
      <c r="D2714" s="1" t="s">
        <v>15250</v>
      </c>
      <c r="E2714" s="1" t="s">
        <v>15252</v>
      </c>
      <c r="F2714" s="37"/>
      <c r="G2714" s="4"/>
      <c r="H2714" s="4"/>
      <c r="I2714" s="4"/>
      <c r="J2714" s="4"/>
      <c r="K2714" s="4"/>
      <c r="L2714" s="4"/>
      <c r="M2714" s="4"/>
      <c r="N2714" s="4"/>
      <c r="O2714" s="4"/>
      <c r="P2714" s="4"/>
    </row>
    <row r="2715" ht="13.5" customHeight="1">
      <c r="A2715" s="1" t="s">
        <v>15180</v>
      </c>
      <c r="B2715" s="1" t="s">
        <v>60</v>
      </c>
      <c r="C2715" s="1" t="s">
        <v>10</v>
      </c>
      <c r="D2715" s="1" t="s">
        <v>15257</v>
      </c>
      <c r="E2715" s="1" t="s">
        <v>15258</v>
      </c>
      <c r="F2715" s="37"/>
      <c r="G2715" s="4"/>
      <c r="H2715" s="4"/>
      <c r="I2715" s="4"/>
      <c r="J2715" s="4"/>
      <c r="K2715" s="4"/>
      <c r="L2715" s="4"/>
      <c r="M2715" s="4"/>
      <c r="N2715" s="4"/>
      <c r="O2715" s="4"/>
      <c r="P2715" s="4"/>
    </row>
    <row r="2716" ht="13.5" customHeight="1">
      <c r="A2716" s="1" t="s">
        <v>15180</v>
      </c>
      <c r="B2716" s="1" t="s">
        <v>65</v>
      </c>
      <c r="C2716" s="1" t="s">
        <v>10</v>
      </c>
      <c r="D2716" s="1" t="s">
        <v>15263</v>
      </c>
      <c r="E2716" s="1" t="s">
        <v>15264</v>
      </c>
      <c r="F2716" s="37"/>
      <c r="G2716" s="4"/>
      <c r="H2716" s="4"/>
      <c r="I2716" s="4"/>
      <c r="J2716" s="4"/>
      <c r="K2716" s="4"/>
      <c r="L2716" s="4"/>
      <c r="M2716" s="4"/>
      <c r="N2716" s="4"/>
      <c r="O2716" s="4"/>
      <c r="P2716" s="4"/>
    </row>
    <row r="2717" ht="13.5" customHeight="1">
      <c r="A2717" s="1" t="s">
        <v>15180</v>
      </c>
      <c r="B2717" s="1" t="s">
        <v>70</v>
      </c>
      <c r="C2717" s="1" t="s">
        <v>10</v>
      </c>
      <c r="D2717" s="1" t="s">
        <v>15267</v>
      </c>
      <c r="E2717" s="1" t="s">
        <v>15268</v>
      </c>
      <c r="F2717" s="37"/>
      <c r="G2717" s="4"/>
      <c r="H2717" s="4"/>
      <c r="I2717" s="4"/>
      <c r="J2717" s="4"/>
      <c r="K2717" s="4"/>
      <c r="L2717" s="4"/>
      <c r="M2717" s="4"/>
      <c r="N2717" s="4"/>
      <c r="O2717" s="4"/>
      <c r="P2717" s="4"/>
    </row>
    <row r="2718" ht="13.5" customHeight="1">
      <c r="A2718" s="1" t="s">
        <v>15180</v>
      </c>
      <c r="B2718" s="1" t="s">
        <v>74</v>
      </c>
      <c r="C2718" s="1" t="s">
        <v>10</v>
      </c>
      <c r="D2718" s="1" t="s">
        <v>15271</v>
      </c>
      <c r="E2718" s="1" t="s">
        <v>15272</v>
      </c>
      <c r="F2718" s="37"/>
      <c r="G2718" s="4"/>
      <c r="H2718" s="4"/>
      <c r="I2718" s="4"/>
      <c r="J2718" s="4"/>
      <c r="K2718" s="4"/>
      <c r="L2718" s="4"/>
      <c r="M2718" s="4"/>
      <c r="N2718" s="4"/>
      <c r="O2718" s="4"/>
      <c r="P2718" s="4"/>
    </row>
    <row r="2719" ht="13.5" customHeight="1">
      <c r="A2719" s="1" t="s">
        <v>15180</v>
      </c>
      <c r="B2719" s="1" t="s">
        <v>78</v>
      </c>
      <c r="C2719" s="1" t="s">
        <v>10</v>
      </c>
      <c r="D2719" s="1" t="s">
        <v>15278</v>
      </c>
      <c r="E2719" s="1" t="s">
        <v>15279</v>
      </c>
      <c r="F2719" s="37"/>
      <c r="G2719" s="4"/>
      <c r="H2719" s="4"/>
      <c r="I2719" s="4"/>
      <c r="J2719" s="4"/>
      <c r="K2719" s="4"/>
      <c r="L2719" s="4"/>
      <c r="M2719" s="4"/>
      <c r="N2719" s="4"/>
      <c r="O2719" s="4"/>
      <c r="P2719" s="4"/>
    </row>
    <row r="2720" ht="13.5" customHeight="1">
      <c r="A2720" s="1" t="s">
        <v>15180</v>
      </c>
      <c r="B2720" s="1" t="s">
        <v>83</v>
      </c>
      <c r="C2720" s="1" t="s">
        <v>10</v>
      </c>
      <c r="D2720" s="1" t="s">
        <v>15286</v>
      </c>
      <c r="E2720" s="1" t="s">
        <v>15287</v>
      </c>
      <c r="F2720" s="37"/>
      <c r="G2720" s="4"/>
      <c r="H2720" s="4"/>
      <c r="I2720" s="4"/>
      <c r="J2720" s="4"/>
      <c r="K2720" s="4"/>
      <c r="L2720" s="4"/>
      <c r="M2720" s="4"/>
      <c r="N2720" s="4"/>
      <c r="O2720" s="4"/>
      <c r="P2720" s="4"/>
    </row>
    <row r="2721" ht="13.5" customHeight="1">
      <c r="A2721" s="1" t="s">
        <v>15180</v>
      </c>
      <c r="B2721" s="1" t="s">
        <v>86</v>
      </c>
      <c r="C2721" s="1" t="s">
        <v>10</v>
      </c>
      <c r="D2721" s="1" t="s">
        <v>15295</v>
      </c>
      <c r="E2721" s="1" t="s">
        <v>15297</v>
      </c>
      <c r="F2721" s="37"/>
      <c r="G2721" s="4"/>
      <c r="H2721" s="4"/>
      <c r="I2721" s="4"/>
      <c r="J2721" s="4"/>
      <c r="K2721" s="4"/>
      <c r="L2721" s="4"/>
      <c r="M2721" s="4"/>
      <c r="N2721" s="4"/>
      <c r="O2721" s="4"/>
      <c r="P2721" s="4"/>
    </row>
    <row r="2722" ht="13.5" customHeight="1">
      <c r="A2722" s="1" t="s">
        <v>15180</v>
      </c>
      <c r="B2722" s="1" t="s">
        <v>91</v>
      </c>
      <c r="C2722" s="1" t="s">
        <v>10</v>
      </c>
      <c r="D2722" s="1" t="s">
        <v>15302</v>
      </c>
      <c r="E2722" s="1" t="s">
        <v>15305</v>
      </c>
      <c r="F2722" s="37"/>
      <c r="G2722" s="4"/>
      <c r="H2722" s="4"/>
      <c r="I2722" s="4"/>
      <c r="J2722" s="4"/>
      <c r="K2722" s="4"/>
      <c r="L2722" s="4"/>
      <c r="M2722" s="4"/>
      <c r="N2722" s="4"/>
      <c r="O2722" s="4"/>
      <c r="P2722" s="4"/>
    </row>
    <row r="2723" ht="13.5" customHeight="1">
      <c r="A2723" s="1" t="s">
        <v>15180</v>
      </c>
      <c r="B2723" s="1" t="s">
        <v>94</v>
      </c>
      <c r="C2723" s="1" t="s">
        <v>10</v>
      </c>
      <c r="D2723" s="1" t="s">
        <v>15310</v>
      </c>
      <c r="E2723" s="1" t="s">
        <v>15312</v>
      </c>
      <c r="F2723" s="37"/>
      <c r="G2723" s="4"/>
      <c r="H2723" s="4"/>
      <c r="I2723" s="4"/>
      <c r="J2723" s="4"/>
      <c r="K2723" s="4"/>
      <c r="L2723" s="4"/>
      <c r="M2723" s="4"/>
      <c r="N2723" s="4"/>
      <c r="O2723" s="4"/>
      <c r="P2723" s="4"/>
    </row>
    <row r="2724" ht="13.5" customHeight="1">
      <c r="A2724" s="1" t="s">
        <v>15180</v>
      </c>
      <c r="B2724" s="1" t="s">
        <v>186</v>
      </c>
      <c r="C2724" s="1" t="s">
        <v>10</v>
      </c>
      <c r="D2724" s="1" t="s">
        <v>15320</v>
      </c>
      <c r="E2724" s="1" t="s">
        <v>15322</v>
      </c>
      <c r="F2724" s="37"/>
      <c r="G2724" s="4"/>
      <c r="H2724" s="4"/>
      <c r="I2724" s="4"/>
      <c r="J2724" s="4"/>
      <c r="K2724" s="4"/>
      <c r="L2724" s="4"/>
      <c r="M2724" s="4"/>
      <c r="N2724" s="4"/>
      <c r="O2724" s="4"/>
      <c r="P2724" s="4"/>
    </row>
    <row r="2725" ht="13.5" customHeight="1">
      <c r="A2725" s="1" t="s">
        <v>15180</v>
      </c>
      <c r="B2725" s="1" t="s">
        <v>189</v>
      </c>
      <c r="C2725" s="1" t="s">
        <v>10</v>
      </c>
      <c r="D2725" s="1" t="s">
        <v>15330</v>
      </c>
      <c r="E2725" s="1" t="s">
        <v>15332</v>
      </c>
      <c r="F2725" s="37"/>
      <c r="G2725" s="4"/>
      <c r="H2725" s="4"/>
      <c r="I2725" s="4"/>
      <c r="J2725" s="4"/>
      <c r="K2725" s="4"/>
      <c r="L2725" s="4"/>
      <c r="M2725" s="4"/>
      <c r="N2725" s="4"/>
      <c r="O2725" s="4"/>
      <c r="P2725" s="4"/>
    </row>
    <row r="2726" ht="13.5" customHeight="1">
      <c r="A2726" s="1" t="s">
        <v>15180</v>
      </c>
      <c r="B2726" s="1" t="s">
        <v>99</v>
      </c>
      <c r="C2726" s="1" t="s">
        <v>817</v>
      </c>
      <c r="D2726" s="36"/>
      <c r="E2726" s="36"/>
      <c r="F2726" s="37"/>
      <c r="G2726" s="4"/>
      <c r="H2726" s="4"/>
      <c r="I2726" s="4"/>
      <c r="J2726" s="4"/>
      <c r="K2726" s="4"/>
      <c r="L2726" s="4"/>
      <c r="M2726" s="4"/>
      <c r="N2726" s="4"/>
      <c r="O2726" s="4"/>
      <c r="P2726" s="4"/>
    </row>
    <row r="2727" ht="13.5" customHeight="1">
      <c r="A2727" s="1" t="s">
        <v>15344</v>
      </c>
      <c r="B2727" s="2" t="s">
        <v>1</v>
      </c>
      <c r="C2727" s="1" t="s">
        <v>2</v>
      </c>
      <c r="D2727" s="36"/>
      <c r="E2727" s="36"/>
      <c r="F2727" s="37"/>
      <c r="G2727" s="4"/>
      <c r="H2727" s="4"/>
      <c r="I2727" s="4"/>
      <c r="J2727" s="4"/>
      <c r="K2727" s="4"/>
      <c r="L2727" s="4"/>
      <c r="M2727" s="4"/>
      <c r="N2727" s="4"/>
      <c r="O2727" s="4"/>
      <c r="P2727" s="4"/>
    </row>
    <row r="2728" ht="13.5" customHeight="1">
      <c r="A2728" s="1" t="s">
        <v>15344</v>
      </c>
      <c r="B2728" s="1" t="s">
        <v>5</v>
      </c>
      <c r="C2728" s="1" t="s">
        <v>303</v>
      </c>
      <c r="D2728" s="1" t="s">
        <v>15349</v>
      </c>
      <c r="E2728" s="1" t="s">
        <v>15350</v>
      </c>
      <c r="F2728" s="37"/>
      <c r="G2728" s="4"/>
      <c r="H2728" s="4"/>
      <c r="I2728" s="4"/>
      <c r="J2728" s="4"/>
      <c r="K2728" s="4"/>
      <c r="L2728" s="4"/>
      <c r="M2728" s="4"/>
      <c r="N2728" s="4"/>
      <c r="O2728" s="4"/>
      <c r="P2728" s="4"/>
    </row>
    <row r="2729" ht="13.5" customHeight="1">
      <c r="A2729" s="1" t="s">
        <v>15344</v>
      </c>
      <c r="B2729" s="1" t="s">
        <v>9</v>
      </c>
      <c r="C2729" s="1" t="s">
        <v>10</v>
      </c>
      <c r="D2729" s="1" t="s">
        <v>15355</v>
      </c>
      <c r="E2729" s="1" t="s">
        <v>15356</v>
      </c>
      <c r="F2729" s="37"/>
      <c r="G2729" s="4"/>
      <c r="H2729" s="4"/>
      <c r="I2729" s="4"/>
      <c r="J2729" s="4"/>
      <c r="K2729" s="4"/>
      <c r="L2729" s="4"/>
      <c r="M2729" s="4"/>
      <c r="N2729" s="4"/>
      <c r="O2729" s="4"/>
      <c r="P2729" s="4"/>
    </row>
    <row r="2730" ht="13.5" customHeight="1">
      <c r="A2730" s="1" t="s">
        <v>15344</v>
      </c>
      <c r="B2730" s="1" t="s">
        <v>13</v>
      </c>
      <c r="C2730" s="1" t="s">
        <v>10</v>
      </c>
      <c r="D2730" s="1" t="s">
        <v>15361</v>
      </c>
      <c r="E2730" s="1" t="s">
        <v>15362</v>
      </c>
      <c r="F2730" s="37"/>
      <c r="G2730" s="4"/>
      <c r="H2730" s="4"/>
      <c r="I2730" s="4"/>
      <c r="J2730" s="4"/>
      <c r="K2730" s="4"/>
      <c r="L2730" s="4"/>
      <c r="M2730" s="4"/>
      <c r="N2730" s="4"/>
      <c r="O2730" s="4"/>
      <c r="P2730" s="4"/>
    </row>
    <row r="2731" ht="13.5" customHeight="1">
      <c r="A2731" s="1" t="s">
        <v>15344</v>
      </c>
      <c r="B2731" s="1" t="s">
        <v>16</v>
      </c>
      <c r="C2731" s="1" t="s">
        <v>10</v>
      </c>
      <c r="D2731" s="1" t="s">
        <v>15365</v>
      </c>
      <c r="E2731" s="1" t="s">
        <v>15366</v>
      </c>
      <c r="F2731" s="37"/>
      <c r="G2731" s="4"/>
      <c r="H2731" s="4"/>
      <c r="I2731" s="4"/>
      <c r="J2731" s="4"/>
      <c r="K2731" s="4"/>
      <c r="L2731" s="4"/>
      <c r="M2731" s="4"/>
      <c r="N2731" s="4"/>
      <c r="O2731" s="4"/>
      <c r="P2731" s="4"/>
    </row>
    <row r="2732" ht="13.5" customHeight="1">
      <c r="A2732" s="1" t="s">
        <v>15344</v>
      </c>
      <c r="B2732" s="1" t="s">
        <v>21</v>
      </c>
      <c r="C2732" s="1" t="s">
        <v>10</v>
      </c>
      <c r="D2732" s="1" t="s">
        <v>15368</v>
      </c>
      <c r="E2732" s="1" t="s">
        <v>15369</v>
      </c>
      <c r="F2732" s="37"/>
      <c r="G2732" s="4"/>
      <c r="H2732" s="4"/>
      <c r="I2732" s="4"/>
      <c r="J2732" s="4"/>
      <c r="K2732" s="4"/>
      <c r="L2732" s="4"/>
      <c r="M2732" s="4"/>
      <c r="N2732" s="4"/>
      <c r="O2732" s="4"/>
      <c r="P2732" s="4"/>
    </row>
    <row r="2733" ht="13.5" customHeight="1">
      <c r="A2733" s="1" t="s">
        <v>15344</v>
      </c>
      <c r="B2733" s="1" t="s">
        <v>27</v>
      </c>
      <c r="C2733" s="1" t="s">
        <v>10</v>
      </c>
      <c r="D2733" s="1" t="s">
        <v>15373</v>
      </c>
      <c r="E2733" s="1" t="s">
        <v>15374</v>
      </c>
      <c r="F2733" s="37"/>
      <c r="G2733" s="4"/>
      <c r="H2733" s="4"/>
      <c r="I2733" s="4"/>
      <c r="J2733" s="4"/>
      <c r="K2733" s="4"/>
      <c r="L2733" s="4"/>
      <c r="M2733" s="4"/>
      <c r="N2733" s="4"/>
      <c r="O2733" s="4"/>
      <c r="P2733" s="4"/>
    </row>
    <row r="2734" ht="13.5" customHeight="1">
      <c r="A2734" s="1" t="s">
        <v>15344</v>
      </c>
      <c r="B2734" s="1" t="s">
        <v>31</v>
      </c>
      <c r="C2734" s="1" t="s">
        <v>10</v>
      </c>
      <c r="D2734" s="1" t="s">
        <v>15378</v>
      </c>
      <c r="E2734" s="1" t="s">
        <v>15379</v>
      </c>
      <c r="F2734" s="37"/>
      <c r="G2734" s="4"/>
      <c r="H2734" s="4"/>
      <c r="I2734" s="4"/>
      <c r="J2734" s="4"/>
      <c r="K2734" s="4"/>
      <c r="L2734" s="4"/>
      <c r="M2734" s="4"/>
      <c r="N2734" s="4"/>
      <c r="O2734" s="4"/>
      <c r="P2734" s="4"/>
    </row>
    <row r="2735" ht="13.5" customHeight="1">
      <c r="A2735" s="1" t="s">
        <v>15344</v>
      </c>
      <c r="B2735" s="1" t="s">
        <v>34</v>
      </c>
      <c r="C2735" s="1" t="s">
        <v>10</v>
      </c>
      <c r="D2735" s="1" t="s">
        <v>15384</v>
      </c>
      <c r="E2735" s="1" t="s">
        <v>15385</v>
      </c>
      <c r="F2735" s="37"/>
      <c r="G2735" s="4"/>
      <c r="H2735" s="4"/>
      <c r="I2735" s="4"/>
      <c r="J2735" s="4"/>
      <c r="K2735" s="4"/>
      <c r="L2735" s="4"/>
      <c r="M2735" s="4"/>
      <c r="N2735" s="4"/>
      <c r="O2735" s="4"/>
      <c r="P2735" s="4"/>
    </row>
    <row r="2736" ht="13.5" customHeight="1">
      <c r="A2736" s="1" t="s">
        <v>15344</v>
      </c>
      <c r="B2736" s="1" t="s">
        <v>40</v>
      </c>
      <c r="C2736" s="1" t="s">
        <v>10</v>
      </c>
      <c r="D2736" s="1" t="s">
        <v>15390</v>
      </c>
      <c r="E2736" s="1" t="s">
        <v>15391</v>
      </c>
      <c r="F2736" s="37"/>
      <c r="G2736" s="4"/>
      <c r="H2736" s="4"/>
      <c r="I2736" s="4"/>
      <c r="J2736" s="4"/>
      <c r="K2736" s="4"/>
      <c r="L2736" s="4"/>
      <c r="M2736" s="4"/>
      <c r="N2736" s="4"/>
      <c r="O2736" s="4"/>
      <c r="P2736" s="4"/>
    </row>
    <row r="2737" ht="13.5" customHeight="1">
      <c r="A2737" s="1" t="s">
        <v>15344</v>
      </c>
      <c r="B2737" s="1" t="s">
        <v>99</v>
      </c>
      <c r="C2737" s="1" t="s">
        <v>817</v>
      </c>
      <c r="D2737" s="36"/>
      <c r="E2737" s="36"/>
      <c r="F2737" s="37"/>
      <c r="G2737" s="4"/>
      <c r="H2737" s="4"/>
      <c r="I2737" s="4"/>
      <c r="J2737" s="4"/>
      <c r="K2737" s="4"/>
      <c r="L2737" s="4"/>
      <c r="M2737" s="4"/>
      <c r="N2737" s="4"/>
      <c r="O2737" s="4"/>
      <c r="P2737" s="4"/>
    </row>
    <row r="2738" ht="13.5" customHeight="1">
      <c r="A2738" s="1" t="s">
        <v>15400</v>
      </c>
      <c r="B2738" s="2" t="s">
        <v>1</v>
      </c>
      <c r="C2738" s="1" t="s">
        <v>2</v>
      </c>
      <c r="D2738" s="36"/>
      <c r="E2738" s="36"/>
      <c r="F2738" s="37"/>
      <c r="G2738" s="4"/>
      <c r="H2738" s="4"/>
      <c r="I2738" s="4"/>
      <c r="J2738" s="4"/>
      <c r="K2738" s="4"/>
      <c r="L2738" s="4"/>
      <c r="M2738" s="4"/>
      <c r="N2738" s="4"/>
      <c r="O2738" s="4"/>
      <c r="P2738" s="4"/>
    </row>
    <row r="2739" ht="13.5" customHeight="1">
      <c r="A2739" s="1" t="s">
        <v>15400</v>
      </c>
      <c r="B2739" s="1" t="s">
        <v>5</v>
      </c>
      <c r="C2739" s="1" t="s">
        <v>303</v>
      </c>
      <c r="D2739" s="1" t="s">
        <v>15409</v>
      </c>
      <c r="E2739" s="1" t="s">
        <v>15410</v>
      </c>
      <c r="F2739" s="37"/>
      <c r="G2739" s="4"/>
      <c r="H2739" s="4"/>
      <c r="I2739" s="4"/>
      <c r="J2739" s="4"/>
      <c r="K2739" s="4"/>
      <c r="L2739" s="4"/>
      <c r="M2739" s="4"/>
      <c r="N2739" s="4"/>
      <c r="O2739" s="4"/>
      <c r="P2739" s="4"/>
    </row>
    <row r="2740" ht="13.5" customHeight="1">
      <c r="A2740" s="1" t="s">
        <v>15400</v>
      </c>
      <c r="B2740" s="1" t="s">
        <v>9</v>
      </c>
      <c r="C2740" s="1" t="s">
        <v>10</v>
      </c>
      <c r="D2740" s="1" t="s">
        <v>15415</v>
      </c>
      <c r="E2740" s="1" t="s">
        <v>15416</v>
      </c>
      <c r="F2740" s="37"/>
      <c r="G2740" s="4"/>
      <c r="H2740" s="4"/>
      <c r="I2740" s="4"/>
      <c r="J2740" s="4"/>
      <c r="K2740" s="4"/>
      <c r="L2740" s="4"/>
      <c r="M2740" s="4"/>
      <c r="N2740" s="4"/>
      <c r="O2740" s="4"/>
      <c r="P2740" s="4"/>
    </row>
    <row r="2741" ht="13.5" customHeight="1">
      <c r="A2741" s="1" t="s">
        <v>15400</v>
      </c>
      <c r="B2741" s="1" t="s">
        <v>13</v>
      </c>
      <c r="C2741" s="1" t="s">
        <v>10</v>
      </c>
      <c r="D2741" s="1" t="s">
        <v>15419</v>
      </c>
      <c r="E2741" s="1" t="s">
        <v>15420</v>
      </c>
      <c r="F2741" s="37"/>
      <c r="G2741" s="4"/>
      <c r="H2741" s="4"/>
      <c r="I2741" s="4"/>
      <c r="J2741" s="4"/>
      <c r="K2741" s="4"/>
      <c r="L2741" s="4"/>
      <c r="M2741" s="4"/>
      <c r="N2741" s="4"/>
      <c r="O2741" s="4"/>
      <c r="P2741" s="4"/>
    </row>
    <row r="2742" ht="13.5" customHeight="1">
      <c r="A2742" s="1" t="s">
        <v>15400</v>
      </c>
      <c r="B2742" s="1" t="s">
        <v>16</v>
      </c>
      <c r="C2742" s="1" t="s">
        <v>10</v>
      </c>
      <c r="D2742" s="1" t="s">
        <v>15424</v>
      </c>
      <c r="E2742" s="1" t="s">
        <v>15425</v>
      </c>
      <c r="F2742" s="37"/>
      <c r="G2742" s="4"/>
      <c r="H2742" s="4"/>
      <c r="I2742" s="4"/>
      <c r="J2742" s="4"/>
      <c r="K2742" s="4"/>
      <c r="L2742" s="4"/>
      <c r="M2742" s="4"/>
      <c r="N2742" s="4"/>
      <c r="O2742" s="4"/>
      <c r="P2742" s="4"/>
    </row>
    <row r="2743" ht="13.5" customHeight="1">
      <c r="A2743" s="1" t="s">
        <v>15400</v>
      </c>
      <c r="B2743" s="1" t="s">
        <v>21</v>
      </c>
      <c r="C2743" s="1" t="s">
        <v>10</v>
      </c>
      <c r="D2743" s="1" t="s">
        <v>15426</v>
      </c>
      <c r="E2743" s="1" t="s">
        <v>15428</v>
      </c>
      <c r="F2743" s="37"/>
      <c r="G2743" s="4"/>
      <c r="H2743" s="4"/>
      <c r="I2743" s="4"/>
      <c r="J2743" s="4"/>
      <c r="K2743" s="4"/>
      <c r="L2743" s="4"/>
      <c r="M2743" s="4"/>
      <c r="N2743" s="4"/>
      <c r="O2743" s="4"/>
      <c r="P2743" s="4"/>
    </row>
    <row r="2744" ht="13.5" customHeight="1">
      <c r="A2744" s="1" t="s">
        <v>15400</v>
      </c>
      <c r="B2744" s="1" t="s">
        <v>27</v>
      </c>
      <c r="C2744" s="1" t="s">
        <v>115</v>
      </c>
      <c r="D2744" s="1" t="s">
        <v>15432</v>
      </c>
      <c r="E2744" s="1" t="s">
        <v>15433</v>
      </c>
      <c r="F2744" s="37"/>
      <c r="G2744" s="4"/>
      <c r="H2744" s="4"/>
      <c r="I2744" s="4"/>
      <c r="J2744" s="4"/>
      <c r="K2744" s="4"/>
      <c r="L2744" s="4"/>
      <c r="M2744" s="4"/>
      <c r="N2744" s="4"/>
      <c r="O2744" s="4"/>
      <c r="P2744" s="4"/>
    </row>
    <row r="2745" ht="13.5" customHeight="1">
      <c r="A2745" s="1" t="s">
        <v>15400</v>
      </c>
      <c r="B2745" s="1" t="s">
        <v>31</v>
      </c>
      <c r="C2745" s="1" t="s">
        <v>10</v>
      </c>
      <c r="D2745" s="1" t="s">
        <v>15435</v>
      </c>
      <c r="E2745" s="1" t="s">
        <v>15437</v>
      </c>
      <c r="F2745" s="37"/>
      <c r="G2745" s="4"/>
      <c r="H2745" s="4"/>
      <c r="I2745" s="4"/>
      <c r="J2745" s="4"/>
      <c r="K2745" s="4"/>
      <c r="L2745" s="4"/>
      <c r="M2745" s="4"/>
      <c r="N2745" s="4"/>
      <c r="O2745" s="4"/>
      <c r="P2745" s="4"/>
    </row>
    <row r="2746" ht="13.5" customHeight="1">
      <c r="A2746" s="1" t="s">
        <v>15400</v>
      </c>
      <c r="B2746" s="1" t="s">
        <v>34</v>
      </c>
      <c r="C2746" s="1" t="s">
        <v>115</v>
      </c>
      <c r="D2746" s="1" t="s">
        <v>15440</v>
      </c>
      <c r="E2746" s="1" t="s">
        <v>15441</v>
      </c>
      <c r="F2746" s="37"/>
      <c r="G2746" s="4"/>
      <c r="H2746" s="4"/>
      <c r="I2746" s="4"/>
      <c r="J2746" s="4"/>
      <c r="K2746" s="4"/>
      <c r="L2746" s="4"/>
      <c r="M2746" s="4"/>
      <c r="N2746" s="4"/>
      <c r="O2746" s="4"/>
      <c r="P2746" s="4"/>
    </row>
    <row r="2747" ht="13.5" customHeight="1">
      <c r="A2747" s="1" t="s">
        <v>15400</v>
      </c>
      <c r="B2747" s="1" t="s">
        <v>40</v>
      </c>
      <c r="C2747" s="1" t="s">
        <v>115</v>
      </c>
      <c r="D2747" s="1" t="s">
        <v>15446</v>
      </c>
      <c r="E2747" s="1" t="s">
        <v>15447</v>
      </c>
      <c r="F2747" s="37"/>
      <c r="G2747" s="4"/>
      <c r="H2747" s="4"/>
      <c r="I2747" s="4"/>
      <c r="J2747" s="4"/>
      <c r="K2747" s="4"/>
      <c r="L2747" s="4"/>
      <c r="M2747" s="4"/>
      <c r="N2747" s="4"/>
      <c r="O2747" s="4"/>
      <c r="P2747" s="4"/>
    </row>
    <row r="2748" ht="13.5" customHeight="1">
      <c r="A2748" s="1" t="s">
        <v>15400</v>
      </c>
      <c r="B2748" s="1" t="s">
        <v>45</v>
      </c>
      <c r="C2748" s="1" t="s">
        <v>10</v>
      </c>
      <c r="D2748" s="1" t="s">
        <v>15450</v>
      </c>
      <c r="E2748" s="1" t="s">
        <v>15453</v>
      </c>
      <c r="F2748" s="37"/>
      <c r="G2748" s="4"/>
      <c r="H2748" s="4"/>
      <c r="I2748" s="4"/>
      <c r="J2748" s="4"/>
      <c r="K2748" s="4"/>
      <c r="L2748" s="4"/>
      <c r="M2748" s="4"/>
      <c r="N2748" s="4"/>
      <c r="O2748" s="4"/>
      <c r="P2748" s="4"/>
    </row>
    <row r="2749" ht="13.5" customHeight="1">
      <c r="A2749" s="1" t="s">
        <v>15400</v>
      </c>
      <c r="B2749" s="1" t="s">
        <v>52</v>
      </c>
      <c r="C2749" s="1" t="s">
        <v>10</v>
      </c>
      <c r="D2749" s="1" t="s">
        <v>15456</v>
      </c>
      <c r="E2749" s="1" t="s">
        <v>15458</v>
      </c>
      <c r="F2749" s="37"/>
      <c r="G2749" s="4"/>
      <c r="H2749" s="4"/>
      <c r="I2749" s="4"/>
      <c r="J2749" s="4"/>
      <c r="K2749" s="4"/>
      <c r="L2749" s="4"/>
      <c r="M2749" s="4"/>
      <c r="N2749" s="4"/>
      <c r="O2749" s="4"/>
      <c r="P2749" s="4"/>
    </row>
    <row r="2750" ht="13.5" customHeight="1">
      <c r="A2750" s="1" t="s">
        <v>15400</v>
      </c>
      <c r="B2750" s="1" t="s">
        <v>57</v>
      </c>
      <c r="C2750" s="1" t="s">
        <v>115</v>
      </c>
      <c r="D2750" s="1" t="s">
        <v>15462</v>
      </c>
      <c r="E2750" s="1" t="s">
        <v>15464</v>
      </c>
      <c r="F2750" s="37"/>
      <c r="G2750" s="4"/>
      <c r="H2750" s="4"/>
      <c r="I2750" s="4"/>
      <c r="J2750" s="4"/>
      <c r="K2750" s="4"/>
      <c r="L2750" s="4"/>
      <c r="M2750" s="4"/>
      <c r="N2750" s="4"/>
      <c r="O2750" s="4"/>
      <c r="P2750" s="4"/>
    </row>
    <row r="2751" ht="13.5" customHeight="1">
      <c r="A2751" s="1" t="s">
        <v>15400</v>
      </c>
      <c r="B2751" s="1" t="s">
        <v>60</v>
      </c>
      <c r="C2751" s="1" t="s">
        <v>10</v>
      </c>
      <c r="D2751" s="1" t="s">
        <v>15468</v>
      </c>
      <c r="E2751" s="1" t="s">
        <v>15469</v>
      </c>
      <c r="F2751" s="37"/>
      <c r="G2751" s="4"/>
      <c r="H2751" s="4"/>
      <c r="I2751" s="4"/>
      <c r="J2751" s="4"/>
      <c r="K2751" s="4"/>
      <c r="L2751" s="4"/>
      <c r="M2751" s="4"/>
      <c r="N2751" s="4"/>
      <c r="O2751" s="4"/>
      <c r="P2751" s="4"/>
    </row>
    <row r="2752" ht="13.5" customHeight="1">
      <c r="A2752" s="1" t="s">
        <v>15400</v>
      </c>
      <c r="B2752" s="1" t="s">
        <v>65</v>
      </c>
      <c r="C2752" s="1" t="s">
        <v>115</v>
      </c>
      <c r="D2752" s="1" t="s">
        <v>15472</v>
      </c>
      <c r="E2752" s="1" t="s">
        <v>15474</v>
      </c>
      <c r="F2752" s="37"/>
      <c r="G2752" s="4"/>
      <c r="H2752" s="4"/>
      <c r="I2752" s="4"/>
      <c r="J2752" s="4"/>
      <c r="K2752" s="4"/>
      <c r="L2752" s="4"/>
      <c r="M2752" s="4"/>
      <c r="N2752" s="4"/>
      <c r="O2752" s="4"/>
      <c r="P2752" s="4"/>
    </row>
    <row r="2753" ht="13.5" customHeight="1">
      <c r="A2753" s="1" t="s">
        <v>15400</v>
      </c>
      <c r="B2753" s="1" t="s">
        <v>70</v>
      </c>
      <c r="C2753" s="1" t="s">
        <v>10</v>
      </c>
      <c r="D2753" s="1" t="s">
        <v>15480</v>
      </c>
      <c r="E2753" s="1" t="s">
        <v>15482</v>
      </c>
      <c r="F2753" s="37"/>
      <c r="G2753" s="4"/>
      <c r="H2753" s="4"/>
      <c r="I2753" s="4"/>
      <c r="J2753" s="4"/>
      <c r="K2753" s="4"/>
      <c r="L2753" s="4"/>
      <c r="M2753" s="4"/>
      <c r="N2753" s="4"/>
      <c r="O2753" s="4"/>
      <c r="P2753" s="4"/>
    </row>
    <row r="2754" ht="13.5" customHeight="1">
      <c r="A2754" s="1" t="s">
        <v>15400</v>
      </c>
      <c r="B2754" s="1" t="s">
        <v>74</v>
      </c>
      <c r="C2754" s="1" t="s">
        <v>374</v>
      </c>
      <c r="D2754" s="1" t="s">
        <v>15488</v>
      </c>
      <c r="E2754" s="1" t="s">
        <v>15489</v>
      </c>
      <c r="F2754" s="37"/>
      <c r="G2754" s="4"/>
      <c r="H2754" s="4"/>
      <c r="I2754" s="4"/>
      <c r="J2754" s="4"/>
      <c r="K2754" s="4"/>
      <c r="L2754" s="4"/>
      <c r="M2754" s="4"/>
      <c r="N2754" s="4"/>
      <c r="O2754" s="4"/>
      <c r="P2754" s="4"/>
    </row>
    <row r="2755" ht="13.5" customHeight="1">
      <c r="A2755" s="1" t="s">
        <v>15400</v>
      </c>
      <c r="B2755" s="1" t="s">
        <v>78</v>
      </c>
      <c r="C2755" s="1" t="s">
        <v>10</v>
      </c>
      <c r="D2755" s="1" t="s">
        <v>15496</v>
      </c>
      <c r="E2755" s="1" t="s">
        <v>15497</v>
      </c>
      <c r="F2755" s="37"/>
      <c r="G2755" s="4"/>
      <c r="H2755" s="4"/>
      <c r="I2755" s="4"/>
      <c r="J2755" s="4"/>
      <c r="K2755" s="4"/>
      <c r="L2755" s="4"/>
      <c r="M2755" s="4"/>
      <c r="N2755" s="4"/>
      <c r="O2755" s="4"/>
      <c r="P2755" s="4"/>
    </row>
    <row r="2756" ht="13.5" customHeight="1">
      <c r="A2756" s="1" t="s">
        <v>15400</v>
      </c>
      <c r="B2756" s="1" t="s">
        <v>83</v>
      </c>
      <c r="C2756" s="1" t="s">
        <v>10</v>
      </c>
      <c r="D2756" s="1" t="s">
        <v>15501</v>
      </c>
      <c r="E2756" s="1" t="s">
        <v>15504</v>
      </c>
      <c r="F2756" s="37"/>
      <c r="G2756" s="4"/>
      <c r="H2756" s="4"/>
      <c r="I2756" s="4"/>
      <c r="J2756" s="4"/>
      <c r="K2756" s="4"/>
      <c r="L2756" s="4"/>
      <c r="M2756" s="4"/>
      <c r="N2756" s="4"/>
      <c r="O2756" s="4"/>
      <c r="P2756" s="4"/>
    </row>
    <row r="2757" ht="13.5" customHeight="1">
      <c r="A2757" s="1" t="s">
        <v>15400</v>
      </c>
      <c r="B2757" s="1" t="s">
        <v>86</v>
      </c>
      <c r="C2757" s="1" t="s">
        <v>10</v>
      </c>
      <c r="D2757" s="1" t="s">
        <v>15509</v>
      </c>
      <c r="E2757" s="1" t="s">
        <v>15511</v>
      </c>
      <c r="F2757" s="37"/>
      <c r="G2757" s="4"/>
      <c r="H2757" s="4"/>
      <c r="I2757" s="4"/>
      <c r="J2757" s="4"/>
      <c r="K2757" s="4"/>
      <c r="L2757" s="4"/>
      <c r="M2757" s="4"/>
      <c r="N2757" s="4"/>
      <c r="O2757" s="4"/>
      <c r="P2757" s="4"/>
    </row>
    <row r="2758" ht="13.5" customHeight="1">
      <c r="A2758" s="1" t="s">
        <v>15400</v>
      </c>
      <c r="B2758" s="1" t="s">
        <v>91</v>
      </c>
      <c r="C2758" s="1" t="s">
        <v>10</v>
      </c>
      <c r="D2758" s="1" t="s">
        <v>15515</v>
      </c>
      <c r="E2758" s="1" t="s">
        <v>15516</v>
      </c>
      <c r="F2758" s="37"/>
      <c r="G2758" s="4"/>
      <c r="H2758" s="4"/>
      <c r="I2758" s="4"/>
      <c r="J2758" s="4"/>
      <c r="K2758" s="4"/>
      <c r="L2758" s="4"/>
      <c r="M2758" s="4"/>
      <c r="N2758" s="4"/>
      <c r="O2758" s="4"/>
      <c r="P2758" s="4"/>
    </row>
    <row r="2759" ht="13.5" customHeight="1">
      <c r="A2759" s="1" t="s">
        <v>15400</v>
      </c>
      <c r="B2759" s="1" t="s">
        <v>94</v>
      </c>
      <c r="C2759" s="1" t="s">
        <v>10</v>
      </c>
      <c r="D2759" s="1" t="s">
        <v>15521</v>
      </c>
      <c r="E2759" s="1" t="s">
        <v>15524</v>
      </c>
      <c r="F2759" s="37"/>
      <c r="G2759" s="4"/>
      <c r="H2759" s="4"/>
      <c r="I2759" s="4"/>
      <c r="J2759" s="4"/>
      <c r="K2759" s="4"/>
      <c r="L2759" s="4"/>
      <c r="M2759" s="4"/>
      <c r="N2759" s="4"/>
      <c r="O2759" s="4"/>
      <c r="P2759" s="4"/>
    </row>
    <row r="2760" ht="13.5" customHeight="1">
      <c r="A2760" s="1" t="s">
        <v>15400</v>
      </c>
      <c r="B2760" s="1" t="s">
        <v>186</v>
      </c>
      <c r="C2760" s="1" t="s">
        <v>10</v>
      </c>
      <c r="D2760" s="1" t="s">
        <v>15529</v>
      </c>
      <c r="E2760" s="1" t="s">
        <v>15531</v>
      </c>
      <c r="F2760" s="37"/>
      <c r="G2760" s="4"/>
      <c r="H2760" s="4"/>
      <c r="I2760" s="4"/>
      <c r="J2760" s="4"/>
      <c r="K2760" s="4"/>
      <c r="L2760" s="4"/>
      <c r="M2760" s="4"/>
      <c r="N2760" s="4"/>
      <c r="O2760" s="4"/>
      <c r="P2760" s="4"/>
    </row>
    <row r="2761" ht="13.5" customHeight="1">
      <c r="A2761" s="1" t="s">
        <v>15400</v>
      </c>
      <c r="B2761" s="1" t="s">
        <v>189</v>
      </c>
      <c r="C2761" s="1" t="s">
        <v>10</v>
      </c>
      <c r="D2761" s="1" t="s">
        <v>15539</v>
      </c>
      <c r="E2761" s="1" t="s">
        <v>15541</v>
      </c>
      <c r="F2761" s="37"/>
      <c r="G2761" s="4"/>
      <c r="H2761" s="4"/>
      <c r="I2761" s="4"/>
      <c r="J2761" s="4"/>
      <c r="K2761" s="4"/>
      <c r="L2761" s="4"/>
      <c r="M2761" s="4"/>
      <c r="N2761" s="4"/>
      <c r="O2761" s="4"/>
      <c r="P2761" s="4"/>
    </row>
    <row r="2762" ht="13.5" customHeight="1">
      <c r="A2762" s="1" t="s">
        <v>15400</v>
      </c>
      <c r="B2762" s="1" t="s">
        <v>193</v>
      </c>
      <c r="C2762" s="1" t="s">
        <v>10</v>
      </c>
      <c r="D2762" s="1" t="s">
        <v>15547</v>
      </c>
      <c r="E2762" s="1" t="s">
        <v>15548</v>
      </c>
      <c r="F2762" s="37"/>
      <c r="G2762" s="4"/>
      <c r="H2762" s="4"/>
      <c r="I2762" s="4"/>
      <c r="J2762" s="4"/>
      <c r="K2762" s="4"/>
      <c r="L2762" s="4"/>
      <c r="M2762" s="4"/>
      <c r="N2762" s="4"/>
      <c r="O2762" s="4"/>
      <c r="P2762" s="4"/>
    </row>
    <row r="2763" ht="13.5" customHeight="1">
      <c r="A2763" s="1" t="s">
        <v>15400</v>
      </c>
      <c r="B2763" s="1" t="s">
        <v>197</v>
      </c>
      <c r="C2763" s="1" t="s">
        <v>10</v>
      </c>
      <c r="D2763" s="1" t="s">
        <v>15555</v>
      </c>
      <c r="E2763" s="1" t="s">
        <v>15556</v>
      </c>
      <c r="F2763" s="37"/>
      <c r="G2763" s="4"/>
      <c r="H2763" s="4"/>
      <c r="I2763" s="4"/>
      <c r="J2763" s="4"/>
      <c r="K2763" s="4"/>
      <c r="L2763" s="4"/>
      <c r="M2763" s="4"/>
      <c r="N2763" s="4"/>
      <c r="O2763" s="4"/>
      <c r="P2763" s="4"/>
    </row>
    <row r="2764" ht="13.5" customHeight="1">
      <c r="A2764" s="1" t="s">
        <v>15400</v>
      </c>
      <c r="B2764" s="1" t="s">
        <v>201</v>
      </c>
      <c r="C2764" s="1" t="s">
        <v>10</v>
      </c>
      <c r="D2764" s="1" t="s">
        <v>15561</v>
      </c>
      <c r="E2764" s="1" t="s">
        <v>15563</v>
      </c>
      <c r="F2764" s="37"/>
      <c r="G2764" s="4"/>
      <c r="H2764" s="4"/>
      <c r="I2764" s="4"/>
      <c r="J2764" s="4"/>
      <c r="K2764" s="4"/>
      <c r="L2764" s="4"/>
      <c r="M2764" s="4"/>
      <c r="N2764" s="4"/>
      <c r="O2764" s="4"/>
      <c r="P2764" s="4"/>
    </row>
    <row r="2765" ht="13.5" customHeight="1">
      <c r="A2765" s="1" t="s">
        <v>15400</v>
      </c>
      <c r="B2765" s="1" t="s">
        <v>206</v>
      </c>
      <c r="C2765" s="1" t="s">
        <v>10</v>
      </c>
      <c r="D2765" s="1" t="s">
        <v>15569</v>
      </c>
      <c r="E2765" s="1" t="s">
        <v>15571</v>
      </c>
      <c r="F2765" s="37"/>
      <c r="G2765" s="4"/>
      <c r="H2765" s="4"/>
      <c r="I2765" s="4"/>
      <c r="J2765" s="4"/>
      <c r="K2765" s="4"/>
      <c r="L2765" s="4"/>
      <c r="M2765" s="4"/>
      <c r="N2765" s="4"/>
      <c r="O2765" s="4"/>
      <c r="P2765" s="4"/>
    </row>
    <row r="2766" ht="13.5" customHeight="1">
      <c r="A2766" s="1" t="s">
        <v>15400</v>
      </c>
      <c r="B2766" s="1" t="s">
        <v>99</v>
      </c>
      <c r="C2766" s="1" t="s">
        <v>817</v>
      </c>
      <c r="D2766" s="36"/>
      <c r="E2766" s="36"/>
      <c r="F2766" s="37"/>
      <c r="G2766" s="4"/>
      <c r="H2766" s="4"/>
      <c r="I2766" s="4"/>
      <c r="J2766" s="4"/>
      <c r="K2766" s="4"/>
      <c r="L2766" s="4"/>
      <c r="M2766" s="4"/>
      <c r="N2766" s="4"/>
      <c r="O2766" s="4"/>
      <c r="P2766" s="4"/>
    </row>
    <row r="2767" ht="13.5" customHeight="1">
      <c r="A2767" s="1" t="s">
        <v>15580</v>
      </c>
      <c r="B2767" s="2" t="s">
        <v>1</v>
      </c>
      <c r="C2767" s="1" t="s">
        <v>2</v>
      </c>
      <c r="D2767" s="36"/>
      <c r="E2767" s="36"/>
      <c r="F2767" s="37"/>
      <c r="G2767" s="4"/>
      <c r="H2767" s="4"/>
      <c r="I2767" s="4"/>
      <c r="J2767" s="4"/>
      <c r="K2767" s="4"/>
      <c r="L2767" s="4"/>
      <c r="M2767" s="4"/>
      <c r="N2767" s="4"/>
      <c r="O2767" s="4"/>
      <c r="P2767" s="4"/>
    </row>
    <row r="2768" ht="13.5" customHeight="1">
      <c r="A2768" s="1" t="s">
        <v>15580</v>
      </c>
      <c r="B2768" s="1" t="s">
        <v>5</v>
      </c>
      <c r="C2768" s="1" t="s">
        <v>303</v>
      </c>
      <c r="D2768" s="1" t="s">
        <v>15587</v>
      </c>
      <c r="E2768" s="1" t="s">
        <v>15588</v>
      </c>
      <c r="F2768" s="37"/>
      <c r="G2768" s="4"/>
      <c r="H2768" s="4"/>
      <c r="I2768" s="4"/>
      <c r="J2768" s="4"/>
      <c r="K2768" s="4"/>
      <c r="L2768" s="4"/>
      <c r="M2768" s="4"/>
      <c r="N2768" s="4"/>
      <c r="O2768" s="4"/>
      <c r="P2768" s="4"/>
    </row>
    <row r="2769" ht="13.5" customHeight="1">
      <c r="A2769" s="1" t="s">
        <v>15580</v>
      </c>
      <c r="B2769" s="1" t="s">
        <v>9</v>
      </c>
      <c r="C2769" s="1" t="s">
        <v>10</v>
      </c>
      <c r="D2769" s="1" t="s">
        <v>15592</v>
      </c>
      <c r="E2769" s="1" t="s">
        <v>15595</v>
      </c>
      <c r="F2769" s="37"/>
      <c r="G2769" s="4"/>
      <c r="H2769" s="4"/>
      <c r="I2769" s="4"/>
      <c r="J2769" s="4"/>
      <c r="K2769" s="4"/>
      <c r="L2769" s="4"/>
      <c r="M2769" s="4"/>
      <c r="N2769" s="4"/>
      <c r="O2769" s="4"/>
      <c r="P2769" s="4"/>
    </row>
    <row r="2770" ht="13.5" customHeight="1">
      <c r="A2770" s="1" t="s">
        <v>15580</v>
      </c>
      <c r="B2770" s="1" t="s">
        <v>13</v>
      </c>
      <c r="C2770" s="1" t="s">
        <v>10</v>
      </c>
      <c r="D2770" s="1" t="s">
        <v>15603</v>
      </c>
      <c r="E2770" s="1" t="s">
        <v>15605</v>
      </c>
      <c r="F2770" s="37"/>
      <c r="G2770" s="4"/>
      <c r="H2770" s="4"/>
      <c r="I2770" s="4"/>
      <c r="J2770" s="4"/>
      <c r="K2770" s="4"/>
      <c r="L2770" s="4"/>
      <c r="M2770" s="4"/>
      <c r="N2770" s="4"/>
      <c r="O2770" s="4"/>
      <c r="P2770" s="4"/>
    </row>
    <row r="2771" ht="13.5" customHeight="1">
      <c r="A2771" s="1" t="s">
        <v>15580</v>
      </c>
      <c r="B2771" s="1" t="s">
        <v>16</v>
      </c>
      <c r="C2771" s="1" t="s">
        <v>10</v>
      </c>
      <c r="D2771" s="1" t="s">
        <v>15612</v>
      </c>
      <c r="E2771" s="1" t="s">
        <v>15613</v>
      </c>
      <c r="F2771" s="37"/>
      <c r="G2771" s="4"/>
      <c r="H2771" s="4"/>
      <c r="I2771" s="4"/>
      <c r="J2771" s="4"/>
      <c r="K2771" s="4"/>
      <c r="L2771" s="4"/>
      <c r="M2771" s="4"/>
      <c r="N2771" s="4"/>
      <c r="O2771" s="4"/>
      <c r="P2771" s="4"/>
    </row>
    <row r="2772" ht="13.5" customHeight="1">
      <c r="A2772" s="1" t="s">
        <v>15580</v>
      </c>
      <c r="B2772" s="1" t="s">
        <v>21</v>
      </c>
      <c r="C2772" s="1" t="s">
        <v>10</v>
      </c>
      <c r="D2772" s="1" t="s">
        <v>15619</v>
      </c>
      <c r="E2772" s="1" t="s">
        <v>15620</v>
      </c>
      <c r="F2772" s="37"/>
      <c r="G2772" s="4"/>
      <c r="H2772" s="4"/>
      <c r="I2772" s="4"/>
      <c r="J2772" s="4"/>
      <c r="K2772" s="4"/>
      <c r="L2772" s="4"/>
      <c r="M2772" s="4"/>
      <c r="N2772" s="4"/>
      <c r="O2772" s="4"/>
      <c r="P2772" s="4"/>
    </row>
    <row r="2773" ht="13.5" customHeight="1">
      <c r="A2773" s="1" t="s">
        <v>15580</v>
      </c>
      <c r="B2773" s="1" t="s">
        <v>27</v>
      </c>
      <c r="C2773" s="1" t="s">
        <v>10</v>
      </c>
      <c r="D2773" s="1" t="s">
        <v>15626</v>
      </c>
      <c r="E2773" s="1" t="s">
        <v>15627</v>
      </c>
      <c r="F2773" s="37"/>
      <c r="G2773" s="4"/>
      <c r="H2773" s="4"/>
      <c r="I2773" s="4"/>
      <c r="J2773" s="4"/>
      <c r="K2773" s="4"/>
      <c r="L2773" s="4"/>
      <c r="M2773" s="4"/>
      <c r="N2773" s="4"/>
      <c r="O2773" s="4"/>
      <c r="P2773" s="4"/>
    </row>
    <row r="2774" ht="13.5" customHeight="1">
      <c r="A2774" s="1" t="s">
        <v>15580</v>
      </c>
      <c r="B2774" s="1" t="s">
        <v>31</v>
      </c>
      <c r="C2774" s="1" t="s">
        <v>10</v>
      </c>
      <c r="D2774" s="1" t="s">
        <v>15631</v>
      </c>
      <c r="E2774" s="1" t="s">
        <v>15633</v>
      </c>
      <c r="F2774" s="37"/>
      <c r="G2774" s="4"/>
      <c r="H2774" s="4"/>
      <c r="I2774" s="4"/>
      <c r="J2774" s="4"/>
      <c r="K2774" s="4"/>
      <c r="L2774" s="4"/>
      <c r="M2774" s="4"/>
      <c r="N2774" s="4"/>
      <c r="O2774" s="4"/>
      <c r="P2774" s="4"/>
    </row>
    <row r="2775" ht="13.5" customHeight="1">
      <c r="A2775" s="1" t="s">
        <v>15580</v>
      </c>
      <c r="B2775" s="1" t="s">
        <v>34</v>
      </c>
      <c r="C2775" s="1" t="s">
        <v>10</v>
      </c>
      <c r="D2775" s="1" t="s">
        <v>15636</v>
      </c>
      <c r="E2775" s="1" t="s">
        <v>15637</v>
      </c>
      <c r="F2775" s="37"/>
      <c r="G2775" s="4"/>
      <c r="H2775" s="4"/>
      <c r="I2775" s="4"/>
      <c r="J2775" s="4"/>
      <c r="K2775" s="4"/>
      <c r="L2775" s="4"/>
      <c r="M2775" s="4"/>
      <c r="N2775" s="4"/>
      <c r="O2775" s="4"/>
      <c r="P2775" s="4"/>
    </row>
    <row r="2776" ht="13.5" customHeight="1">
      <c r="A2776" s="1" t="s">
        <v>15580</v>
      </c>
      <c r="B2776" s="1" t="s">
        <v>40</v>
      </c>
      <c r="C2776" s="1" t="s">
        <v>10</v>
      </c>
      <c r="D2776" s="1" t="s">
        <v>15644</v>
      </c>
      <c r="E2776" s="1" t="s">
        <v>15646</v>
      </c>
      <c r="F2776" s="37"/>
      <c r="G2776" s="4"/>
      <c r="H2776" s="4"/>
      <c r="I2776" s="4"/>
      <c r="J2776" s="4"/>
      <c r="K2776" s="4"/>
      <c r="L2776" s="4"/>
      <c r="M2776" s="4"/>
      <c r="N2776" s="4"/>
      <c r="O2776" s="4"/>
      <c r="P2776" s="4"/>
    </row>
    <row r="2777" ht="13.5" customHeight="1">
      <c r="A2777" s="1" t="s">
        <v>15580</v>
      </c>
      <c r="B2777" s="1" t="s">
        <v>45</v>
      </c>
      <c r="C2777" s="1" t="s">
        <v>10</v>
      </c>
      <c r="D2777" s="1" t="s">
        <v>15648</v>
      </c>
      <c r="E2777" s="1" t="s">
        <v>15649</v>
      </c>
      <c r="F2777" s="37"/>
      <c r="G2777" s="4"/>
      <c r="H2777" s="4"/>
      <c r="I2777" s="4"/>
      <c r="J2777" s="4"/>
      <c r="K2777" s="4"/>
      <c r="L2777" s="4"/>
      <c r="M2777" s="4"/>
      <c r="N2777" s="4"/>
      <c r="O2777" s="4"/>
      <c r="P2777" s="4"/>
    </row>
    <row r="2778" ht="13.5" customHeight="1">
      <c r="A2778" s="1" t="s">
        <v>15580</v>
      </c>
      <c r="B2778" s="1" t="s">
        <v>52</v>
      </c>
      <c r="C2778" s="1" t="s">
        <v>10</v>
      </c>
      <c r="D2778" s="1" t="s">
        <v>15656</v>
      </c>
      <c r="E2778" s="1" t="s">
        <v>15659</v>
      </c>
      <c r="F2778" s="37"/>
      <c r="G2778" s="4"/>
      <c r="H2778" s="4"/>
      <c r="I2778" s="4"/>
      <c r="J2778" s="4"/>
      <c r="K2778" s="4"/>
      <c r="L2778" s="4"/>
      <c r="M2778" s="4"/>
      <c r="N2778" s="4"/>
      <c r="O2778" s="4"/>
      <c r="P2778" s="4"/>
    </row>
    <row r="2779" ht="13.5" customHeight="1">
      <c r="A2779" s="1" t="s">
        <v>15580</v>
      </c>
      <c r="B2779" s="1" t="s">
        <v>57</v>
      </c>
      <c r="C2779" s="1" t="s">
        <v>374</v>
      </c>
      <c r="D2779" s="1" t="s">
        <v>15665</v>
      </c>
      <c r="E2779" s="1" t="s">
        <v>15666</v>
      </c>
      <c r="F2779" s="37"/>
      <c r="G2779" s="4"/>
      <c r="H2779" s="4"/>
      <c r="I2779" s="4"/>
      <c r="J2779" s="4"/>
      <c r="K2779" s="4"/>
      <c r="L2779" s="4"/>
      <c r="M2779" s="4"/>
      <c r="N2779" s="4"/>
      <c r="O2779" s="4"/>
      <c r="P2779" s="4"/>
    </row>
    <row r="2780" ht="13.5" customHeight="1">
      <c r="A2780" s="1" t="s">
        <v>15580</v>
      </c>
      <c r="B2780" s="1" t="s">
        <v>60</v>
      </c>
      <c r="C2780" s="1" t="s">
        <v>10</v>
      </c>
      <c r="D2780" s="1" t="s">
        <v>15671</v>
      </c>
      <c r="E2780" s="1" t="s">
        <v>15673</v>
      </c>
      <c r="F2780" s="37"/>
      <c r="G2780" s="4"/>
      <c r="H2780" s="4"/>
      <c r="I2780" s="4"/>
      <c r="J2780" s="4"/>
      <c r="K2780" s="4"/>
      <c r="L2780" s="4"/>
      <c r="M2780" s="4"/>
      <c r="N2780" s="4"/>
      <c r="O2780" s="4"/>
      <c r="P2780" s="4"/>
    </row>
    <row r="2781" ht="13.5" customHeight="1">
      <c r="A2781" s="1" t="s">
        <v>15580</v>
      </c>
      <c r="B2781" s="1" t="s">
        <v>65</v>
      </c>
      <c r="C2781" s="1" t="s">
        <v>115</v>
      </c>
      <c r="D2781" s="1" t="s">
        <v>15681</v>
      </c>
      <c r="E2781" s="1" t="s">
        <v>15682</v>
      </c>
      <c r="F2781" s="37"/>
      <c r="G2781" s="4"/>
      <c r="H2781" s="4"/>
      <c r="I2781" s="4"/>
      <c r="J2781" s="4"/>
      <c r="K2781" s="4"/>
      <c r="L2781" s="4"/>
      <c r="M2781" s="4"/>
      <c r="N2781" s="4"/>
      <c r="O2781" s="4"/>
      <c r="P2781" s="4"/>
    </row>
    <row r="2782" ht="13.5" customHeight="1">
      <c r="A2782" s="1" t="s">
        <v>15580</v>
      </c>
      <c r="B2782" s="1" t="s">
        <v>70</v>
      </c>
      <c r="C2782" s="1" t="s">
        <v>10</v>
      </c>
      <c r="D2782" s="1" t="s">
        <v>15691</v>
      </c>
      <c r="E2782" s="1" t="s">
        <v>15692</v>
      </c>
      <c r="F2782" s="37"/>
      <c r="G2782" s="4"/>
      <c r="H2782" s="4"/>
      <c r="I2782" s="4"/>
      <c r="J2782" s="4"/>
      <c r="K2782" s="4"/>
      <c r="L2782" s="4"/>
      <c r="M2782" s="4"/>
      <c r="N2782" s="4"/>
      <c r="O2782" s="4"/>
      <c r="P2782" s="4"/>
    </row>
    <row r="2783" ht="13.5" customHeight="1">
      <c r="A2783" s="1" t="s">
        <v>15580</v>
      </c>
      <c r="B2783" s="1" t="s">
        <v>74</v>
      </c>
      <c r="C2783" s="1" t="s">
        <v>10</v>
      </c>
      <c r="D2783" s="1" t="s">
        <v>15697</v>
      </c>
      <c r="E2783" s="1" t="s">
        <v>15698</v>
      </c>
      <c r="F2783" s="37"/>
      <c r="G2783" s="4"/>
      <c r="H2783" s="4"/>
      <c r="I2783" s="4"/>
      <c r="J2783" s="4"/>
      <c r="K2783" s="4"/>
      <c r="L2783" s="4"/>
      <c r="M2783" s="4"/>
      <c r="N2783" s="4"/>
      <c r="O2783" s="4"/>
      <c r="P2783" s="4"/>
    </row>
    <row r="2784" ht="13.5" customHeight="1">
      <c r="A2784" s="1" t="s">
        <v>15580</v>
      </c>
      <c r="B2784" s="1" t="s">
        <v>78</v>
      </c>
      <c r="C2784" s="1" t="s">
        <v>10</v>
      </c>
      <c r="D2784" s="1" t="s">
        <v>15703</v>
      </c>
      <c r="E2784" s="1" t="s">
        <v>15704</v>
      </c>
      <c r="F2784" s="37"/>
      <c r="G2784" s="4"/>
      <c r="H2784" s="4"/>
      <c r="I2784" s="4"/>
      <c r="J2784" s="4"/>
      <c r="K2784" s="4"/>
      <c r="L2784" s="4"/>
      <c r="M2784" s="4"/>
      <c r="N2784" s="4"/>
      <c r="O2784" s="4"/>
      <c r="P2784" s="4"/>
    </row>
    <row r="2785" ht="13.5" customHeight="1">
      <c r="A2785" s="1" t="s">
        <v>15580</v>
      </c>
      <c r="B2785" s="1" t="s">
        <v>83</v>
      </c>
      <c r="C2785" s="1" t="s">
        <v>115</v>
      </c>
      <c r="D2785" s="1" t="s">
        <v>15711</v>
      </c>
      <c r="E2785" s="1" t="s">
        <v>15712</v>
      </c>
      <c r="F2785" s="37"/>
      <c r="G2785" s="4"/>
      <c r="H2785" s="4"/>
      <c r="I2785" s="4"/>
      <c r="J2785" s="4"/>
      <c r="K2785" s="4"/>
      <c r="L2785" s="4"/>
      <c r="M2785" s="4"/>
      <c r="N2785" s="4"/>
      <c r="O2785" s="4"/>
      <c r="P2785" s="4"/>
    </row>
    <row r="2786" ht="13.5" customHeight="1">
      <c r="A2786" s="1" t="s">
        <v>15580</v>
      </c>
      <c r="B2786" s="1" t="s">
        <v>86</v>
      </c>
      <c r="C2786" s="1" t="s">
        <v>10</v>
      </c>
      <c r="D2786" s="1" t="s">
        <v>15715</v>
      </c>
      <c r="E2786" s="1" t="s">
        <v>15716</v>
      </c>
      <c r="F2786" s="37"/>
      <c r="G2786" s="4"/>
      <c r="H2786" s="4"/>
      <c r="I2786" s="4"/>
      <c r="J2786" s="4"/>
      <c r="K2786" s="4"/>
      <c r="L2786" s="4"/>
      <c r="M2786" s="4"/>
      <c r="N2786" s="4"/>
      <c r="O2786" s="4"/>
      <c r="P2786" s="4"/>
    </row>
    <row r="2787" ht="13.5" customHeight="1">
      <c r="A2787" s="1" t="s">
        <v>15580</v>
      </c>
      <c r="B2787" s="1" t="s">
        <v>91</v>
      </c>
      <c r="C2787" s="1" t="s">
        <v>115</v>
      </c>
      <c r="D2787" s="1" t="s">
        <v>15721</v>
      </c>
      <c r="E2787" s="1" t="s">
        <v>15722</v>
      </c>
      <c r="F2787" s="37"/>
      <c r="G2787" s="4"/>
      <c r="H2787" s="4"/>
      <c r="I2787" s="4"/>
      <c r="J2787" s="4"/>
      <c r="K2787" s="4"/>
      <c r="L2787" s="4"/>
      <c r="M2787" s="4"/>
      <c r="N2787" s="4"/>
      <c r="O2787" s="4"/>
      <c r="P2787" s="4"/>
    </row>
    <row r="2788" ht="13.5" customHeight="1">
      <c r="A2788" s="1" t="s">
        <v>15580</v>
      </c>
      <c r="B2788" s="1" t="s">
        <v>94</v>
      </c>
      <c r="C2788" s="1" t="s">
        <v>10</v>
      </c>
      <c r="D2788" s="1" t="s">
        <v>15725</v>
      </c>
      <c r="E2788" s="1" t="s">
        <v>15726</v>
      </c>
      <c r="F2788" s="37"/>
      <c r="G2788" s="4"/>
      <c r="H2788" s="4"/>
      <c r="I2788" s="4"/>
      <c r="J2788" s="4"/>
      <c r="K2788" s="4"/>
      <c r="L2788" s="4"/>
      <c r="M2788" s="4"/>
      <c r="N2788" s="4"/>
      <c r="O2788" s="4"/>
      <c r="P2788" s="4"/>
    </row>
    <row r="2789" ht="13.5" customHeight="1">
      <c r="A2789" s="1" t="s">
        <v>15580</v>
      </c>
      <c r="B2789" s="1" t="s">
        <v>186</v>
      </c>
      <c r="C2789" s="1" t="s">
        <v>10</v>
      </c>
      <c r="D2789" s="1" t="s">
        <v>15731</v>
      </c>
      <c r="E2789" s="1" t="s">
        <v>15733</v>
      </c>
      <c r="F2789" s="37"/>
      <c r="G2789" s="4"/>
      <c r="H2789" s="4"/>
      <c r="I2789" s="4"/>
      <c r="J2789" s="4"/>
      <c r="K2789" s="4"/>
      <c r="L2789" s="4"/>
      <c r="M2789" s="4"/>
      <c r="N2789" s="4"/>
      <c r="O2789" s="4"/>
      <c r="P2789" s="4"/>
    </row>
    <row r="2790" ht="13.5" customHeight="1">
      <c r="A2790" s="1" t="s">
        <v>15580</v>
      </c>
      <c r="B2790" s="1" t="s">
        <v>189</v>
      </c>
      <c r="C2790" s="1" t="s">
        <v>10</v>
      </c>
      <c r="D2790" s="1" t="s">
        <v>15737</v>
      </c>
      <c r="E2790" s="1" t="s">
        <v>15739</v>
      </c>
      <c r="F2790" s="37"/>
      <c r="G2790" s="4"/>
      <c r="H2790" s="4"/>
      <c r="I2790" s="4"/>
      <c r="J2790" s="4"/>
      <c r="K2790" s="4"/>
      <c r="L2790" s="4"/>
      <c r="M2790" s="4"/>
      <c r="N2790" s="4"/>
      <c r="O2790" s="4"/>
      <c r="P2790" s="4"/>
    </row>
    <row r="2791" ht="13.5" customHeight="1">
      <c r="A2791" s="1" t="s">
        <v>15580</v>
      </c>
      <c r="B2791" s="1" t="s">
        <v>193</v>
      </c>
      <c r="C2791" s="1" t="s">
        <v>10</v>
      </c>
      <c r="D2791" s="1" t="s">
        <v>15741</v>
      </c>
      <c r="E2791" s="1" t="s">
        <v>15742</v>
      </c>
      <c r="F2791" s="37"/>
      <c r="G2791" s="4"/>
      <c r="H2791" s="4"/>
      <c r="I2791" s="4"/>
      <c r="J2791" s="4"/>
      <c r="K2791" s="4"/>
      <c r="L2791" s="4"/>
      <c r="M2791" s="4"/>
      <c r="N2791" s="4"/>
      <c r="O2791" s="4"/>
      <c r="P2791" s="4"/>
    </row>
    <row r="2792" ht="13.5" customHeight="1">
      <c r="A2792" s="1" t="s">
        <v>15580</v>
      </c>
      <c r="B2792" s="1" t="s">
        <v>197</v>
      </c>
      <c r="C2792" s="1" t="s">
        <v>10</v>
      </c>
      <c r="D2792" s="1" t="s">
        <v>15747</v>
      </c>
      <c r="E2792" s="1" t="s">
        <v>15748</v>
      </c>
      <c r="F2792" s="37"/>
      <c r="G2792" s="4"/>
      <c r="H2792" s="4"/>
      <c r="I2792" s="4"/>
      <c r="J2792" s="4"/>
      <c r="K2792" s="4"/>
      <c r="L2792" s="4"/>
      <c r="M2792" s="4"/>
      <c r="N2792" s="4"/>
      <c r="O2792" s="4"/>
      <c r="P2792" s="4"/>
    </row>
    <row r="2793" ht="13.5" customHeight="1">
      <c r="A2793" s="1" t="s">
        <v>15580</v>
      </c>
      <c r="B2793" s="1" t="s">
        <v>201</v>
      </c>
      <c r="C2793" s="1" t="s">
        <v>10</v>
      </c>
      <c r="D2793" s="1" t="s">
        <v>15752</v>
      </c>
      <c r="E2793" s="1" t="s">
        <v>15753</v>
      </c>
      <c r="F2793" s="37"/>
      <c r="G2793" s="4"/>
      <c r="H2793" s="4"/>
      <c r="I2793" s="4"/>
      <c r="J2793" s="4"/>
      <c r="K2793" s="4"/>
      <c r="L2793" s="4"/>
      <c r="M2793" s="4"/>
      <c r="N2793" s="4"/>
      <c r="O2793" s="4"/>
      <c r="P2793" s="4"/>
    </row>
    <row r="2794" ht="13.5" customHeight="1">
      <c r="A2794" s="1" t="s">
        <v>15580</v>
      </c>
      <c r="B2794" s="1" t="s">
        <v>206</v>
      </c>
      <c r="C2794" s="1" t="s">
        <v>374</v>
      </c>
      <c r="D2794" s="1" t="s">
        <v>15757</v>
      </c>
      <c r="E2794" s="1" t="s">
        <v>15758</v>
      </c>
      <c r="F2794" s="37"/>
      <c r="G2794" s="4"/>
      <c r="H2794" s="4"/>
      <c r="I2794" s="4"/>
      <c r="J2794" s="4"/>
      <c r="K2794" s="4"/>
      <c r="L2794" s="4"/>
      <c r="M2794" s="4"/>
      <c r="N2794" s="4"/>
      <c r="O2794" s="4"/>
      <c r="P2794" s="4"/>
    </row>
    <row r="2795" ht="13.5" customHeight="1">
      <c r="A2795" s="1" t="s">
        <v>15580</v>
      </c>
      <c r="B2795" s="1" t="s">
        <v>211</v>
      </c>
      <c r="C2795" s="1" t="s">
        <v>10</v>
      </c>
      <c r="D2795" s="1" t="s">
        <v>15761</v>
      </c>
      <c r="E2795" s="1" t="s">
        <v>15762</v>
      </c>
      <c r="F2795" s="37"/>
      <c r="G2795" s="4"/>
      <c r="H2795" s="4"/>
      <c r="I2795" s="4"/>
      <c r="J2795" s="4"/>
      <c r="K2795" s="4"/>
      <c r="L2795" s="4"/>
      <c r="M2795" s="4"/>
      <c r="N2795" s="4"/>
      <c r="O2795" s="4"/>
      <c r="P2795" s="4"/>
    </row>
    <row r="2796" ht="13.5" customHeight="1">
      <c r="A2796" s="1" t="s">
        <v>15580</v>
      </c>
      <c r="B2796" s="1" t="s">
        <v>215</v>
      </c>
      <c r="C2796" s="1" t="s">
        <v>10</v>
      </c>
      <c r="D2796" s="1" t="s">
        <v>15764</v>
      </c>
      <c r="E2796" s="1" t="s">
        <v>15766</v>
      </c>
      <c r="F2796" s="37"/>
      <c r="G2796" s="4"/>
      <c r="H2796" s="4"/>
      <c r="I2796" s="4"/>
      <c r="J2796" s="4"/>
      <c r="K2796" s="4"/>
      <c r="L2796" s="4"/>
      <c r="M2796" s="4"/>
      <c r="N2796" s="4"/>
      <c r="O2796" s="4"/>
      <c r="P2796" s="4"/>
    </row>
    <row r="2797" ht="13.5" customHeight="1">
      <c r="A2797" s="1" t="s">
        <v>15580</v>
      </c>
      <c r="B2797" s="1" t="s">
        <v>220</v>
      </c>
      <c r="C2797" s="1" t="s">
        <v>10</v>
      </c>
      <c r="D2797" s="1" t="s">
        <v>15770</v>
      </c>
      <c r="E2797" s="1" t="s">
        <v>15771</v>
      </c>
      <c r="F2797" s="37"/>
      <c r="G2797" s="4"/>
      <c r="H2797" s="4"/>
      <c r="I2797" s="4"/>
      <c r="J2797" s="4"/>
      <c r="K2797" s="4"/>
      <c r="L2797" s="4"/>
      <c r="M2797" s="4"/>
      <c r="N2797" s="4"/>
      <c r="O2797" s="4"/>
      <c r="P2797" s="4"/>
    </row>
    <row r="2798" ht="13.5" customHeight="1">
      <c r="A2798" s="1" t="s">
        <v>15580</v>
      </c>
      <c r="B2798" s="1" t="s">
        <v>223</v>
      </c>
      <c r="C2798" s="1" t="s">
        <v>374</v>
      </c>
      <c r="D2798" s="1" t="s">
        <v>15776</v>
      </c>
      <c r="E2798" s="1" t="s">
        <v>15777</v>
      </c>
      <c r="F2798" s="37"/>
      <c r="G2798" s="4"/>
      <c r="H2798" s="4"/>
      <c r="I2798" s="4"/>
      <c r="J2798" s="4"/>
      <c r="K2798" s="4"/>
      <c r="L2798" s="4"/>
      <c r="M2798" s="4"/>
      <c r="N2798" s="4"/>
      <c r="O2798" s="4"/>
      <c r="P2798" s="4"/>
    </row>
    <row r="2799" ht="13.5" customHeight="1">
      <c r="A2799" s="1" t="s">
        <v>15580</v>
      </c>
      <c r="B2799" s="1" t="s">
        <v>229</v>
      </c>
      <c r="C2799" s="1" t="s">
        <v>10</v>
      </c>
      <c r="D2799" s="1" t="s">
        <v>15778</v>
      </c>
      <c r="E2799" s="1" t="s">
        <v>15779</v>
      </c>
      <c r="F2799" s="37"/>
      <c r="G2799" s="4"/>
      <c r="H2799" s="4"/>
      <c r="I2799" s="4"/>
      <c r="J2799" s="4"/>
      <c r="K2799" s="4"/>
      <c r="L2799" s="4"/>
      <c r="M2799" s="4"/>
      <c r="N2799" s="4"/>
      <c r="O2799" s="4"/>
      <c r="P2799" s="4"/>
    </row>
    <row r="2800" ht="13.5" customHeight="1">
      <c r="A2800" s="1" t="s">
        <v>15580</v>
      </c>
      <c r="B2800" s="1" t="s">
        <v>233</v>
      </c>
      <c r="C2800" s="1" t="s">
        <v>10</v>
      </c>
      <c r="D2800" s="1" t="s">
        <v>15784</v>
      </c>
      <c r="E2800" s="1" t="s">
        <v>15785</v>
      </c>
      <c r="F2800" s="37"/>
      <c r="G2800" s="4"/>
      <c r="H2800" s="4"/>
      <c r="I2800" s="4"/>
      <c r="J2800" s="4"/>
      <c r="K2800" s="4"/>
      <c r="L2800" s="4"/>
      <c r="M2800" s="4"/>
      <c r="N2800" s="4"/>
      <c r="O2800" s="4"/>
      <c r="P2800" s="4"/>
    </row>
    <row r="2801" ht="13.5" customHeight="1">
      <c r="A2801" s="1" t="s">
        <v>15580</v>
      </c>
      <c r="B2801" s="1" t="s">
        <v>237</v>
      </c>
      <c r="C2801" s="1" t="s">
        <v>10</v>
      </c>
      <c r="D2801" s="1" t="s">
        <v>15786</v>
      </c>
      <c r="E2801" s="1" t="s">
        <v>15788</v>
      </c>
      <c r="F2801" s="37"/>
      <c r="G2801" s="4"/>
      <c r="H2801" s="4"/>
      <c r="I2801" s="4"/>
      <c r="J2801" s="4"/>
      <c r="K2801" s="4"/>
      <c r="L2801" s="4"/>
      <c r="M2801" s="4"/>
      <c r="N2801" s="4"/>
      <c r="O2801" s="4"/>
      <c r="P2801" s="4"/>
    </row>
    <row r="2802" ht="13.5" customHeight="1">
      <c r="A2802" s="1" t="s">
        <v>15580</v>
      </c>
      <c r="B2802" s="1" t="s">
        <v>241</v>
      </c>
      <c r="C2802" s="1" t="s">
        <v>10</v>
      </c>
      <c r="D2802" s="1" t="s">
        <v>15793</v>
      </c>
      <c r="E2802" s="1" t="s">
        <v>15795</v>
      </c>
      <c r="F2802" s="37"/>
      <c r="G2802" s="4"/>
      <c r="H2802" s="4"/>
      <c r="I2802" s="4"/>
      <c r="J2802" s="4"/>
      <c r="K2802" s="4"/>
      <c r="L2802" s="4"/>
      <c r="M2802" s="4"/>
      <c r="N2802" s="4"/>
      <c r="O2802" s="4"/>
      <c r="P2802" s="4"/>
    </row>
    <row r="2803" ht="13.5" customHeight="1">
      <c r="A2803" s="1" t="s">
        <v>15580</v>
      </c>
      <c r="B2803" s="1" t="s">
        <v>244</v>
      </c>
      <c r="C2803" s="1" t="s">
        <v>10</v>
      </c>
      <c r="D2803" s="1" t="s">
        <v>15799</v>
      </c>
      <c r="E2803" s="1" t="s">
        <v>15800</v>
      </c>
      <c r="F2803" s="37"/>
      <c r="G2803" s="4"/>
      <c r="H2803" s="4"/>
      <c r="I2803" s="4"/>
      <c r="J2803" s="4"/>
      <c r="K2803" s="4"/>
      <c r="L2803" s="4"/>
      <c r="M2803" s="4"/>
      <c r="N2803" s="4"/>
      <c r="O2803" s="4"/>
      <c r="P2803" s="4"/>
    </row>
    <row r="2804" ht="13.5" customHeight="1">
      <c r="A2804" s="1" t="s">
        <v>15580</v>
      </c>
      <c r="B2804" s="1" t="s">
        <v>99</v>
      </c>
      <c r="C2804" s="1" t="s">
        <v>817</v>
      </c>
      <c r="D2804" s="36"/>
      <c r="E2804" s="36"/>
      <c r="F2804" s="37"/>
      <c r="G2804" s="4"/>
      <c r="H2804" s="4"/>
      <c r="I2804" s="4"/>
      <c r="J2804" s="4"/>
      <c r="K2804" s="4"/>
      <c r="L2804" s="4"/>
      <c r="M2804" s="4"/>
      <c r="N2804" s="4"/>
      <c r="O2804" s="4"/>
      <c r="P2804" s="4"/>
    </row>
    <row r="2805" ht="13.5" customHeight="1">
      <c r="A2805" s="1" t="s">
        <v>15808</v>
      </c>
      <c r="B2805" s="2" t="s">
        <v>1</v>
      </c>
      <c r="C2805" s="1" t="s">
        <v>2</v>
      </c>
      <c r="D2805" s="36"/>
      <c r="E2805" s="36"/>
      <c r="F2805" s="37"/>
      <c r="G2805" s="4"/>
      <c r="H2805" s="4"/>
      <c r="I2805" s="4"/>
      <c r="J2805" s="4"/>
      <c r="K2805" s="4"/>
      <c r="L2805" s="4"/>
      <c r="M2805" s="4"/>
      <c r="N2805" s="4"/>
      <c r="O2805" s="4"/>
      <c r="P2805" s="4"/>
    </row>
    <row r="2806" ht="13.5" customHeight="1">
      <c r="A2806" s="1" t="s">
        <v>15808</v>
      </c>
      <c r="B2806" s="1" t="s">
        <v>5</v>
      </c>
      <c r="C2806" s="1" t="s">
        <v>303</v>
      </c>
      <c r="D2806" s="1" t="s">
        <v>15812</v>
      </c>
      <c r="E2806" s="1" t="s">
        <v>15813</v>
      </c>
      <c r="F2806" s="37"/>
      <c r="G2806" s="4"/>
      <c r="H2806" s="4"/>
      <c r="I2806" s="4"/>
      <c r="J2806" s="4"/>
      <c r="K2806" s="4"/>
      <c r="L2806" s="4"/>
      <c r="M2806" s="4"/>
      <c r="N2806" s="4"/>
      <c r="O2806" s="4"/>
      <c r="P2806" s="4"/>
    </row>
    <row r="2807" ht="13.5" customHeight="1">
      <c r="A2807" s="1" t="s">
        <v>15808</v>
      </c>
      <c r="B2807" s="1" t="s">
        <v>9</v>
      </c>
      <c r="C2807" s="1" t="s">
        <v>10</v>
      </c>
      <c r="D2807" s="1" t="s">
        <v>15818</v>
      </c>
      <c r="E2807" s="1" t="s">
        <v>15819</v>
      </c>
      <c r="F2807" s="37"/>
      <c r="G2807" s="4"/>
      <c r="H2807" s="4"/>
      <c r="I2807" s="4"/>
      <c r="J2807" s="4"/>
      <c r="K2807" s="4"/>
      <c r="L2807" s="4"/>
      <c r="M2807" s="4"/>
      <c r="N2807" s="4"/>
      <c r="O2807" s="4"/>
      <c r="P2807" s="4"/>
    </row>
    <row r="2808" ht="13.5" customHeight="1">
      <c r="A2808" s="1" t="s">
        <v>15808</v>
      </c>
      <c r="B2808" s="1" t="s">
        <v>13</v>
      </c>
      <c r="C2808" s="1" t="s">
        <v>10</v>
      </c>
      <c r="D2808" s="1" t="s">
        <v>15820</v>
      </c>
      <c r="E2808" s="1" t="s">
        <v>15821</v>
      </c>
      <c r="F2808" s="37"/>
      <c r="G2808" s="4"/>
      <c r="H2808" s="4"/>
      <c r="I2808" s="4"/>
      <c r="J2808" s="4"/>
      <c r="K2808" s="4"/>
      <c r="L2808" s="4"/>
      <c r="M2808" s="4"/>
      <c r="N2808" s="4"/>
      <c r="O2808" s="4"/>
      <c r="P2808" s="4"/>
    </row>
    <row r="2809" ht="13.5" customHeight="1">
      <c r="A2809" s="1" t="s">
        <v>15808</v>
      </c>
      <c r="B2809" s="1" t="s">
        <v>16</v>
      </c>
      <c r="C2809" s="1" t="s">
        <v>10</v>
      </c>
      <c r="D2809" s="1" t="s">
        <v>15826</v>
      </c>
      <c r="E2809" s="1" t="s">
        <v>15827</v>
      </c>
      <c r="F2809" s="37"/>
      <c r="G2809" s="4"/>
      <c r="H2809" s="4"/>
      <c r="I2809" s="4"/>
      <c r="J2809" s="4"/>
      <c r="K2809" s="4"/>
      <c r="L2809" s="4"/>
      <c r="M2809" s="4"/>
      <c r="N2809" s="4"/>
      <c r="O2809" s="4"/>
      <c r="P2809" s="4"/>
    </row>
    <row r="2810" ht="13.5" customHeight="1">
      <c r="A2810" s="1" t="s">
        <v>15808</v>
      </c>
      <c r="B2810" s="1" t="s">
        <v>21</v>
      </c>
      <c r="C2810" s="1" t="s">
        <v>10</v>
      </c>
      <c r="D2810" s="1" t="s">
        <v>15830</v>
      </c>
      <c r="E2810" s="1" t="s">
        <v>15831</v>
      </c>
      <c r="F2810" s="37"/>
      <c r="G2810" s="4"/>
      <c r="H2810" s="4"/>
      <c r="I2810" s="4"/>
      <c r="J2810" s="4"/>
      <c r="K2810" s="4"/>
      <c r="L2810" s="4"/>
      <c r="M2810" s="4"/>
      <c r="N2810" s="4"/>
      <c r="O2810" s="4"/>
      <c r="P2810" s="4"/>
    </row>
    <row r="2811" ht="13.5" customHeight="1">
      <c r="A2811" s="1" t="s">
        <v>15808</v>
      </c>
      <c r="B2811" s="1" t="s">
        <v>27</v>
      </c>
      <c r="C2811" s="1" t="s">
        <v>10</v>
      </c>
      <c r="D2811" s="1" t="s">
        <v>15836</v>
      </c>
      <c r="E2811" s="1" t="s">
        <v>15837</v>
      </c>
      <c r="F2811" s="37"/>
      <c r="G2811" s="4"/>
      <c r="H2811" s="4"/>
      <c r="I2811" s="4"/>
      <c r="J2811" s="4"/>
      <c r="K2811" s="4"/>
      <c r="L2811" s="4"/>
      <c r="M2811" s="4"/>
      <c r="N2811" s="4"/>
      <c r="O2811" s="4"/>
      <c r="P2811" s="4"/>
    </row>
    <row r="2812" ht="13.5" customHeight="1">
      <c r="A2812" s="1" t="s">
        <v>15808</v>
      </c>
      <c r="B2812" s="1" t="s">
        <v>31</v>
      </c>
      <c r="C2812" s="1" t="s">
        <v>10</v>
      </c>
      <c r="D2812" s="1" t="s">
        <v>15840</v>
      </c>
      <c r="E2812" s="1" t="s">
        <v>15841</v>
      </c>
      <c r="F2812" s="37"/>
      <c r="G2812" s="4"/>
      <c r="H2812" s="4"/>
      <c r="I2812" s="4"/>
      <c r="J2812" s="4"/>
      <c r="K2812" s="4"/>
      <c r="L2812" s="4"/>
      <c r="M2812" s="4"/>
      <c r="N2812" s="4"/>
      <c r="O2812" s="4"/>
      <c r="P2812" s="4"/>
    </row>
    <row r="2813" ht="13.5" customHeight="1">
      <c r="A2813" s="1" t="s">
        <v>15808</v>
      </c>
      <c r="B2813" s="1" t="s">
        <v>34</v>
      </c>
      <c r="C2813" s="1" t="s">
        <v>10</v>
      </c>
      <c r="D2813" s="1" t="s">
        <v>15845</v>
      </c>
      <c r="E2813" s="1" t="s">
        <v>15847</v>
      </c>
      <c r="F2813" s="37"/>
      <c r="G2813" s="4"/>
      <c r="H2813" s="4"/>
      <c r="I2813" s="4"/>
      <c r="J2813" s="4"/>
      <c r="K2813" s="4"/>
      <c r="L2813" s="4"/>
      <c r="M2813" s="4"/>
      <c r="N2813" s="4"/>
      <c r="O2813" s="4"/>
      <c r="P2813" s="4"/>
    </row>
    <row r="2814" ht="13.5" customHeight="1">
      <c r="A2814" s="1" t="s">
        <v>15808</v>
      </c>
      <c r="B2814" s="1" t="s">
        <v>40</v>
      </c>
      <c r="C2814" s="1" t="s">
        <v>10</v>
      </c>
      <c r="D2814" s="1" t="s">
        <v>15848</v>
      </c>
      <c r="E2814" s="1" t="s">
        <v>15850</v>
      </c>
      <c r="F2814" s="37"/>
      <c r="G2814" s="4"/>
      <c r="H2814" s="4"/>
      <c r="I2814" s="4"/>
      <c r="J2814" s="4"/>
      <c r="K2814" s="4"/>
      <c r="L2814" s="4"/>
      <c r="M2814" s="4"/>
      <c r="N2814" s="4"/>
      <c r="O2814" s="4"/>
      <c r="P2814" s="4"/>
    </row>
    <row r="2815" ht="13.5" customHeight="1">
      <c r="A2815" s="1" t="s">
        <v>15808</v>
      </c>
      <c r="B2815" s="1" t="s">
        <v>45</v>
      </c>
      <c r="C2815" s="1" t="s">
        <v>115</v>
      </c>
      <c r="D2815" s="1" t="s">
        <v>15856</v>
      </c>
      <c r="E2815" s="1" t="s">
        <v>15857</v>
      </c>
      <c r="F2815" s="37"/>
      <c r="G2815" s="4"/>
      <c r="H2815" s="4"/>
      <c r="I2815" s="4"/>
      <c r="J2815" s="4"/>
      <c r="K2815" s="4"/>
      <c r="L2815" s="4"/>
      <c r="M2815" s="4"/>
      <c r="N2815" s="4"/>
      <c r="O2815" s="4"/>
      <c r="P2815" s="4"/>
    </row>
    <row r="2816" ht="13.5" customHeight="1">
      <c r="A2816" s="1" t="s">
        <v>15808</v>
      </c>
      <c r="B2816" s="1" t="s">
        <v>52</v>
      </c>
      <c r="C2816" s="1" t="s">
        <v>10</v>
      </c>
      <c r="D2816" s="1" t="s">
        <v>15862</v>
      </c>
      <c r="E2816" s="1" t="s">
        <v>15863</v>
      </c>
      <c r="F2816" s="37"/>
      <c r="G2816" s="4"/>
      <c r="H2816" s="4"/>
      <c r="I2816" s="4"/>
      <c r="J2816" s="4"/>
      <c r="K2816" s="4"/>
      <c r="L2816" s="4"/>
      <c r="M2816" s="4"/>
      <c r="N2816" s="4"/>
      <c r="O2816" s="4"/>
      <c r="P2816" s="4"/>
    </row>
    <row r="2817" ht="13.5" customHeight="1">
      <c r="A2817" s="1" t="s">
        <v>15808</v>
      </c>
      <c r="B2817" s="1" t="s">
        <v>57</v>
      </c>
      <c r="C2817" s="1" t="s">
        <v>10</v>
      </c>
      <c r="D2817" s="1" t="s">
        <v>15867</v>
      </c>
      <c r="E2817" s="1" t="s">
        <v>15869</v>
      </c>
      <c r="F2817" s="37"/>
      <c r="G2817" s="4"/>
      <c r="H2817" s="4"/>
      <c r="I2817" s="4"/>
      <c r="J2817" s="4"/>
      <c r="K2817" s="4"/>
      <c r="L2817" s="4"/>
      <c r="M2817" s="4"/>
      <c r="N2817" s="4"/>
      <c r="O2817" s="4"/>
      <c r="P2817" s="4"/>
    </row>
    <row r="2818" ht="13.5" customHeight="1">
      <c r="A2818" s="1" t="s">
        <v>15808</v>
      </c>
      <c r="B2818" s="1" t="s">
        <v>60</v>
      </c>
      <c r="C2818" s="1" t="s">
        <v>10</v>
      </c>
      <c r="D2818" s="1" t="s">
        <v>15872</v>
      </c>
      <c r="E2818" s="1" t="s">
        <v>15873</v>
      </c>
      <c r="F2818" s="37"/>
      <c r="G2818" s="4"/>
      <c r="H2818" s="4"/>
      <c r="I2818" s="4"/>
      <c r="J2818" s="4"/>
      <c r="K2818" s="4"/>
      <c r="L2818" s="4"/>
      <c r="M2818" s="4"/>
      <c r="N2818" s="4"/>
      <c r="O2818" s="4"/>
      <c r="P2818" s="4"/>
    </row>
    <row r="2819" ht="13.5" customHeight="1">
      <c r="A2819" s="1" t="s">
        <v>15808</v>
      </c>
      <c r="B2819" s="1" t="s">
        <v>65</v>
      </c>
      <c r="C2819" s="1" t="s">
        <v>10</v>
      </c>
      <c r="D2819" s="1" t="s">
        <v>15876</v>
      </c>
      <c r="E2819" s="1" t="s">
        <v>15877</v>
      </c>
      <c r="F2819" s="37"/>
      <c r="G2819" s="4"/>
      <c r="H2819" s="4"/>
      <c r="I2819" s="4"/>
      <c r="J2819" s="4"/>
      <c r="K2819" s="4"/>
      <c r="L2819" s="4"/>
      <c r="M2819" s="4"/>
      <c r="N2819" s="4"/>
      <c r="O2819" s="4"/>
      <c r="P2819" s="4"/>
    </row>
    <row r="2820" ht="13.5" customHeight="1">
      <c r="A2820" s="1" t="s">
        <v>15808</v>
      </c>
      <c r="B2820" s="1" t="s">
        <v>70</v>
      </c>
      <c r="C2820" s="1" t="s">
        <v>10</v>
      </c>
      <c r="D2820" s="1" t="s">
        <v>15880</v>
      </c>
      <c r="E2820" s="1" t="s">
        <v>15881</v>
      </c>
      <c r="F2820" s="37"/>
      <c r="G2820" s="4"/>
      <c r="H2820" s="4"/>
      <c r="I2820" s="4"/>
      <c r="J2820" s="4"/>
      <c r="K2820" s="4"/>
      <c r="L2820" s="4"/>
      <c r="M2820" s="4"/>
      <c r="N2820" s="4"/>
      <c r="O2820" s="4"/>
      <c r="P2820" s="4"/>
    </row>
    <row r="2821" ht="13.5" customHeight="1">
      <c r="A2821" s="1" t="s">
        <v>15808</v>
      </c>
      <c r="B2821" s="1" t="s">
        <v>74</v>
      </c>
      <c r="C2821" s="1" t="s">
        <v>10</v>
      </c>
      <c r="D2821" s="1" t="s">
        <v>15884</v>
      </c>
      <c r="E2821" s="1" t="s">
        <v>15885</v>
      </c>
      <c r="F2821" s="37"/>
      <c r="G2821" s="4"/>
      <c r="H2821" s="4"/>
      <c r="I2821" s="4"/>
      <c r="J2821" s="4"/>
      <c r="K2821" s="4"/>
      <c r="L2821" s="4"/>
      <c r="M2821" s="4"/>
      <c r="N2821" s="4"/>
      <c r="O2821" s="4"/>
      <c r="P2821" s="4"/>
    </row>
    <row r="2822" ht="13.5" customHeight="1">
      <c r="A2822" s="1" t="s">
        <v>15808</v>
      </c>
      <c r="B2822" s="1" t="s">
        <v>78</v>
      </c>
      <c r="C2822" s="1" t="s">
        <v>10</v>
      </c>
      <c r="D2822" s="1" t="s">
        <v>15889</v>
      </c>
      <c r="E2822" s="1" t="s">
        <v>15890</v>
      </c>
      <c r="F2822" s="37"/>
      <c r="G2822" s="4"/>
      <c r="H2822" s="4"/>
      <c r="I2822" s="4"/>
      <c r="J2822" s="4"/>
      <c r="K2822" s="4"/>
      <c r="L2822" s="4"/>
      <c r="M2822" s="4"/>
      <c r="N2822" s="4"/>
      <c r="O2822" s="4"/>
      <c r="P2822" s="4"/>
    </row>
    <row r="2823" ht="13.5" customHeight="1">
      <c r="A2823" s="1" t="s">
        <v>15808</v>
      </c>
      <c r="B2823" s="1" t="s">
        <v>83</v>
      </c>
      <c r="C2823" s="1" t="s">
        <v>10</v>
      </c>
      <c r="D2823" s="1" t="s">
        <v>15893</v>
      </c>
      <c r="E2823" s="1" t="s">
        <v>15895</v>
      </c>
      <c r="F2823" s="37"/>
      <c r="G2823" s="4"/>
      <c r="H2823" s="4"/>
      <c r="I2823" s="4"/>
      <c r="J2823" s="4"/>
      <c r="K2823" s="4"/>
      <c r="L2823" s="4"/>
      <c r="M2823" s="4"/>
      <c r="N2823" s="4"/>
      <c r="O2823" s="4"/>
      <c r="P2823" s="4"/>
    </row>
    <row r="2824" ht="13.5" customHeight="1">
      <c r="A2824" s="1" t="s">
        <v>15808</v>
      </c>
      <c r="B2824" s="1" t="s">
        <v>86</v>
      </c>
      <c r="C2824" s="1" t="s">
        <v>10</v>
      </c>
      <c r="D2824" s="1" t="s">
        <v>15898</v>
      </c>
      <c r="E2824" s="1" t="s">
        <v>15899</v>
      </c>
      <c r="F2824" s="37"/>
      <c r="G2824" s="4"/>
      <c r="H2824" s="4"/>
      <c r="I2824" s="4"/>
      <c r="J2824" s="4"/>
      <c r="K2824" s="4"/>
      <c r="L2824" s="4"/>
      <c r="M2824" s="4"/>
      <c r="N2824" s="4"/>
      <c r="O2824" s="4"/>
      <c r="P2824" s="4"/>
    </row>
    <row r="2825" ht="13.5" customHeight="1">
      <c r="A2825" s="1" t="s">
        <v>15808</v>
      </c>
      <c r="B2825" s="1" t="s">
        <v>91</v>
      </c>
      <c r="C2825" s="1" t="s">
        <v>115</v>
      </c>
      <c r="D2825" s="1" t="s">
        <v>15902</v>
      </c>
      <c r="E2825" s="1" t="s">
        <v>15903</v>
      </c>
      <c r="F2825" s="37"/>
      <c r="G2825" s="4"/>
      <c r="H2825" s="4"/>
      <c r="I2825" s="4"/>
      <c r="J2825" s="4"/>
      <c r="K2825" s="4"/>
      <c r="L2825" s="4"/>
      <c r="M2825" s="4"/>
      <c r="N2825" s="4"/>
      <c r="O2825" s="4"/>
      <c r="P2825" s="4"/>
    </row>
    <row r="2826" ht="13.5" customHeight="1">
      <c r="A2826" s="1" t="s">
        <v>15808</v>
      </c>
      <c r="B2826" s="1" t="s">
        <v>94</v>
      </c>
      <c r="C2826" s="1" t="s">
        <v>115</v>
      </c>
      <c r="D2826" s="1" t="s">
        <v>15906</v>
      </c>
      <c r="E2826" s="1" t="s">
        <v>15907</v>
      </c>
      <c r="F2826" s="37"/>
      <c r="G2826" s="4"/>
      <c r="H2826" s="4"/>
      <c r="I2826" s="4"/>
      <c r="J2826" s="4"/>
      <c r="K2826" s="4"/>
      <c r="L2826" s="4"/>
      <c r="M2826" s="4"/>
      <c r="N2826" s="4"/>
      <c r="O2826" s="4"/>
      <c r="P2826" s="4"/>
    </row>
    <row r="2827" ht="13.5" customHeight="1">
      <c r="A2827" s="1" t="s">
        <v>15808</v>
      </c>
      <c r="B2827" s="1" t="s">
        <v>186</v>
      </c>
      <c r="C2827" s="1" t="s">
        <v>115</v>
      </c>
      <c r="D2827" s="1" t="s">
        <v>15909</v>
      </c>
      <c r="E2827" s="1" t="s">
        <v>15911</v>
      </c>
      <c r="F2827" s="37"/>
      <c r="G2827" s="4"/>
      <c r="H2827" s="4"/>
      <c r="I2827" s="4"/>
      <c r="J2827" s="4"/>
      <c r="K2827" s="4"/>
      <c r="L2827" s="4"/>
      <c r="M2827" s="4"/>
      <c r="N2827" s="4"/>
      <c r="O2827" s="4"/>
      <c r="P2827" s="4"/>
    </row>
    <row r="2828" ht="13.5" customHeight="1">
      <c r="A2828" s="1" t="s">
        <v>15808</v>
      </c>
      <c r="B2828" s="1" t="s">
        <v>189</v>
      </c>
      <c r="C2828" s="1" t="s">
        <v>115</v>
      </c>
      <c r="D2828" s="1" t="s">
        <v>15914</v>
      </c>
      <c r="E2828" s="1" t="s">
        <v>15915</v>
      </c>
      <c r="F2828" s="37"/>
      <c r="G2828" s="4"/>
      <c r="H2828" s="4"/>
      <c r="I2828" s="4"/>
      <c r="J2828" s="4"/>
      <c r="K2828" s="4"/>
      <c r="L2828" s="4"/>
      <c r="M2828" s="4"/>
      <c r="N2828" s="4"/>
      <c r="O2828" s="4"/>
      <c r="P2828" s="4"/>
    </row>
    <row r="2829" ht="13.5" customHeight="1">
      <c r="A2829" s="1" t="s">
        <v>15808</v>
      </c>
      <c r="B2829" s="1" t="s">
        <v>193</v>
      </c>
      <c r="C2829" s="1" t="s">
        <v>10</v>
      </c>
      <c r="D2829" s="1" t="s">
        <v>15920</v>
      </c>
      <c r="E2829" s="1" t="s">
        <v>15922</v>
      </c>
      <c r="F2829" s="37"/>
      <c r="G2829" s="4"/>
      <c r="H2829" s="4"/>
      <c r="I2829" s="4"/>
      <c r="J2829" s="4"/>
      <c r="K2829" s="4"/>
      <c r="L2829" s="4"/>
      <c r="M2829" s="4"/>
      <c r="N2829" s="4"/>
      <c r="O2829" s="4"/>
      <c r="P2829" s="4"/>
    </row>
    <row r="2830" ht="13.5" customHeight="1">
      <c r="A2830" s="1" t="s">
        <v>15808</v>
      </c>
      <c r="B2830" s="1" t="s">
        <v>197</v>
      </c>
      <c r="C2830" s="1" t="s">
        <v>10</v>
      </c>
      <c r="D2830" s="1" t="s">
        <v>15924</v>
      </c>
      <c r="E2830" s="1" t="s">
        <v>15925</v>
      </c>
      <c r="F2830" s="37"/>
      <c r="G2830" s="4"/>
      <c r="H2830" s="4"/>
      <c r="I2830" s="4"/>
      <c r="J2830" s="4"/>
      <c r="K2830" s="4"/>
      <c r="L2830" s="4"/>
      <c r="M2830" s="4"/>
      <c r="N2830" s="4"/>
      <c r="O2830" s="4"/>
      <c r="P2830" s="4"/>
    </row>
    <row r="2831" ht="13.5" customHeight="1">
      <c r="A2831" s="1" t="s">
        <v>15808</v>
      </c>
      <c r="B2831" s="1" t="s">
        <v>201</v>
      </c>
      <c r="C2831" s="1" t="s">
        <v>10</v>
      </c>
      <c r="D2831" s="1" t="s">
        <v>15928</v>
      </c>
      <c r="E2831" s="1" t="s">
        <v>15929</v>
      </c>
      <c r="F2831" s="37"/>
      <c r="G2831" s="4"/>
      <c r="H2831" s="4"/>
      <c r="I2831" s="4"/>
      <c r="J2831" s="4"/>
      <c r="K2831" s="4"/>
      <c r="L2831" s="4"/>
      <c r="M2831" s="4"/>
      <c r="N2831" s="4"/>
      <c r="O2831" s="4"/>
      <c r="P2831" s="4"/>
    </row>
    <row r="2832" ht="13.5" customHeight="1">
      <c r="A2832" s="1" t="s">
        <v>15808</v>
      </c>
      <c r="B2832" s="1" t="s">
        <v>206</v>
      </c>
      <c r="C2832" s="1" t="s">
        <v>115</v>
      </c>
      <c r="D2832" s="1" t="s">
        <v>15936</v>
      </c>
      <c r="E2832" s="1" t="s">
        <v>15937</v>
      </c>
      <c r="F2832" s="37"/>
      <c r="G2832" s="4"/>
      <c r="H2832" s="4"/>
      <c r="I2832" s="4"/>
      <c r="J2832" s="4"/>
      <c r="K2832" s="4"/>
      <c r="L2832" s="4"/>
      <c r="M2832" s="4"/>
      <c r="N2832" s="4"/>
      <c r="O2832" s="4"/>
      <c r="P2832" s="4"/>
    </row>
    <row r="2833" ht="13.5" customHeight="1">
      <c r="A2833" s="1" t="s">
        <v>15808</v>
      </c>
      <c r="B2833" s="1" t="s">
        <v>99</v>
      </c>
      <c r="C2833" s="1" t="s">
        <v>817</v>
      </c>
      <c r="D2833" s="36"/>
      <c r="E2833" s="36"/>
      <c r="F2833" s="37"/>
      <c r="G2833" s="4"/>
      <c r="H2833" s="4"/>
      <c r="I2833" s="4"/>
      <c r="J2833" s="4"/>
      <c r="K2833" s="4"/>
      <c r="L2833" s="4"/>
      <c r="M2833" s="4"/>
      <c r="N2833" s="4"/>
      <c r="O2833" s="4"/>
      <c r="P2833" s="4"/>
    </row>
    <row r="2834" ht="13.5" customHeight="1">
      <c r="A2834" s="1" t="s">
        <v>15943</v>
      </c>
      <c r="B2834" s="2" t="s">
        <v>1</v>
      </c>
      <c r="C2834" s="1" t="s">
        <v>2</v>
      </c>
      <c r="D2834" s="36"/>
      <c r="E2834" s="36"/>
      <c r="F2834" s="37"/>
      <c r="G2834" s="4"/>
      <c r="H2834" s="4"/>
      <c r="I2834" s="4"/>
      <c r="J2834" s="4"/>
      <c r="K2834" s="4"/>
      <c r="L2834" s="4"/>
      <c r="M2834" s="4"/>
      <c r="N2834" s="4"/>
      <c r="O2834" s="4"/>
      <c r="P2834" s="4"/>
    </row>
    <row r="2835" ht="13.5" customHeight="1">
      <c r="A2835" s="1" t="s">
        <v>15943</v>
      </c>
      <c r="B2835" s="1" t="s">
        <v>5</v>
      </c>
      <c r="C2835" s="1" t="s">
        <v>303</v>
      </c>
      <c r="D2835" s="1" t="s">
        <v>15949</v>
      </c>
      <c r="E2835" s="1" t="s">
        <v>15950</v>
      </c>
      <c r="F2835" s="37"/>
      <c r="G2835" s="4"/>
      <c r="H2835" s="4"/>
      <c r="I2835" s="4"/>
      <c r="J2835" s="4"/>
      <c r="K2835" s="4"/>
      <c r="L2835" s="4"/>
      <c r="M2835" s="4"/>
      <c r="N2835" s="4"/>
      <c r="O2835" s="4"/>
      <c r="P2835" s="4"/>
    </row>
    <row r="2836" ht="13.5" customHeight="1">
      <c r="A2836" s="1" t="s">
        <v>15943</v>
      </c>
      <c r="B2836" s="1" t="s">
        <v>9</v>
      </c>
      <c r="C2836" s="1" t="s">
        <v>374</v>
      </c>
      <c r="D2836" s="1" t="s">
        <v>15954</v>
      </c>
      <c r="E2836" s="1" t="s">
        <v>15955</v>
      </c>
      <c r="F2836" s="37"/>
      <c r="G2836" s="4"/>
      <c r="H2836" s="4"/>
      <c r="I2836" s="4"/>
      <c r="J2836" s="4"/>
      <c r="K2836" s="4"/>
      <c r="L2836" s="4"/>
      <c r="M2836" s="4"/>
      <c r="N2836" s="4"/>
      <c r="O2836" s="4"/>
      <c r="P2836" s="4"/>
    </row>
    <row r="2837" ht="13.5" customHeight="1">
      <c r="A2837" s="1" t="s">
        <v>15943</v>
      </c>
      <c r="B2837" s="1" t="s">
        <v>13</v>
      </c>
      <c r="C2837" s="1" t="s">
        <v>115</v>
      </c>
      <c r="D2837" s="1" t="s">
        <v>15960</v>
      </c>
      <c r="E2837" s="1" t="s">
        <v>15961</v>
      </c>
      <c r="F2837" s="37"/>
      <c r="G2837" s="4"/>
      <c r="H2837" s="4"/>
      <c r="I2837" s="4"/>
      <c r="J2837" s="4"/>
      <c r="K2837" s="4"/>
      <c r="L2837" s="4"/>
      <c r="M2837" s="4"/>
      <c r="N2837" s="4"/>
      <c r="O2837" s="4"/>
      <c r="P2837" s="4"/>
    </row>
    <row r="2838" ht="13.5" customHeight="1">
      <c r="A2838" s="1" t="s">
        <v>15943</v>
      </c>
      <c r="B2838" s="1" t="s">
        <v>16</v>
      </c>
      <c r="C2838" s="1" t="s">
        <v>10</v>
      </c>
      <c r="D2838" s="1" t="s">
        <v>15965</v>
      </c>
      <c r="E2838" s="1" t="s">
        <v>15967</v>
      </c>
      <c r="F2838" s="37"/>
      <c r="G2838" s="4"/>
      <c r="H2838" s="4"/>
      <c r="I2838" s="4"/>
      <c r="J2838" s="4"/>
      <c r="K2838" s="4"/>
      <c r="L2838" s="4"/>
      <c r="M2838" s="4"/>
      <c r="N2838" s="4"/>
      <c r="O2838" s="4"/>
      <c r="P2838" s="4"/>
    </row>
    <row r="2839" ht="13.5" customHeight="1">
      <c r="A2839" s="1" t="s">
        <v>15943</v>
      </c>
      <c r="B2839" s="1" t="s">
        <v>21</v>
      </c>
      <c r="C2839" s="1" t="s">
        <v>10</v>
      </c>
      <c r="D2839" s="1" t="s">
        <v>15969</v>
      </c>
      <c r="E2839" s="1" t="s">
        <v>15971</v>
      </c>
      <c r="F2839" s="37"/>
      <c r="G2839" s="4"/>
      <c r="H2839" s="4"/>
      <c r="I2839" s="4"/>
      <c r="J2839" s="4"/>
      <c r="K2839" s="4"/>
      <c r="L2839" s="4"/>
      <c r="M2839" s="4"/>
      <c r="N2839" s="4"/>
      <c r="O2839" s="4"/>
      <c r="P2839" s="4"/>
    </row>
    <row r="2840" ht="13.5" customHeight="1">
      <c r="A2840" s="1" t="s">
        <v>15943</v>
      </c>
      <c r="B2840" s="1" t="s">
        <v>27</v>
      </c>
      <c r="C2840" s="1" t="s">
        <v>10</v>
      </c>
      <c r="D2840" s="1" t="s">
        <v>15973</v>
      </c>
      <c r="E2840" s="1" t="s">
        <v>15975</v>
      </c>
      <c r="F2840" s="37"/>
      <c r="G2840" s="4"/>
      <c r="H2840" s="4"/>
      <c r="I2840" s="4"/>
      <c r="J2840" s="4"/>
      <c r="K2840" s="4"/>
      <c r="L2840" s="4"/>
      <c r="M2840" s="4"/>
      <c r="N2840" s="4"/>
      <c r="O2840" s="4"/>
      <c r="P2840" s="4"/>
    </row>
    <row r="2841" ht="13.5" customHeight="1">
      <c r="A2841" s="1" t="s">
        <v>15943</v>
      </c>
      <c r="B2841" s="1" t="s">
        <v>31</v>
      </c>
      <c r="C2841" s="1" t="s">
        <v>115</v>
      </c>
      <c r="D2841" s="1" t="s">
        <v>15977</v>
      </c>
      <c r="E2841" s="1" t="s">
        <v>15978</v>
      </c>
      <c r="F2841" s="37"/>
      <c r="G2841" s="4"/>
      <c r="H2841" s="4"/>
      <c r="I2841" s="4"/>
      <c r="J2841" s="4"/>
      <c r="K2841" s="4"/>
      <c r="L2841" s="4"/>
      <c r="M2841" s="4"/>
      <c r="N2841" s="4"/>
      <c r="O2841" s="4"/>
      <c r="P2841" s="4"/>
    </row>
    <row r="2842" ht="13.5" customHeight="1">
      <c r="A2842" s="1" t="s">
        <v>15943</v>
      </c>
      <c r="B2842" s="1" t="s">
        <v>34</v>
      </c>
      <c r="C2842" s="1" t="s">
        <v>115</v>
      </c>
      <c r="D2842" s="1" t="s">
        <v>15981</v>
      </c>
      <c r="E2842" s="1" t="s">
        <v>15983</v>
      </c>
      <c r="F2842" s="37"/>
      <c r="G2842" s="4"/>
      <c r="H2842" s="4"/>
      <c r="I2842" s="4"/>
      <c r="J2842" s="4"/>
      <c r="K2842" s="4"/>
      <c r="L2842" s="4"/>
      <c r="M2842" s="4"/>
      <c r="N2842" s="4"/>
      <c r="O2842" s="4"/>
      <c r="P2842" s="4"/>
    </row>
    <row r="2843" ht="13.5" customHeight="1">
      <c r="A2843" s="1" t="s">
        <v>15943</v>
      </c>
      <c r="B2843" s="1" t="s">
        <v>40</v>
      </c>
      <c r="C2843" s="1" t="s">
        <v>374</v>
      </c>
      <c r="D2843" s="1" t="s">
        <v>15985</v>
      </c>
      <c r="E2843" s="1" t="s">
        <v>15986</v>
      </c>
      <c r="F2843" s="37"/>
      <c r="G2843" s="4"/>
      <c r="H2843" s="4"/>
      <c r="I2843" s="4"/>
      <c r="J2843" s="4"/>
      <c r="K2843" s="4"/>
      <c r="L2843" s="4"/>
      <c r="M2843" s="4"/>
      <c r="N2843" s="4"/>
      <c r="O2843" s="4"/>
      <c r="P2843" s="4"/>
    </row>
    <row r="2844" ht="13.5" customHeight="1">
      <c r="A2844" s="1" t="s">
        <v>15943</v>
      </c>
      <c r="B2844" s="1" t="s">
        <v>45</v>
      </c>
      <c r="C2844" s="1" t="s">
        <v>10</v>
      </c>
      <c r="D2844" s="1" t="s">
        <v>15987</v>
      </c>
      <c r="E2844" s="1" t="s">
        <v>15988</v>
      </c>
      <c r="F2844" s="37"/>
      <c r="G2844" s="4"/>
      <c r="H2844" s="4"/>
      <c r="I2844" s="4"/>
      <c r="J2844" s="4"/>
      <c r="K2844" s="4"/>
      <c r="L2844" s="4"/>
      <c r="M2844" s="4"/>
      <c r="N2844" s="4"/>
      <c r="O2844" s="4"/>
      <c r="P2844" s="4"/>
    </row>
    <row r="2845" ht="13.5" customHeight="1">
      <c r="A2845" s="1" t="s">
        <v>15943</v>
      </c>
      <c r="B2845" s="1" t="s">
        <v>52</v>
      </c>
      <c r="C2845" s="1" t="s">
        <v>115</v>
      </c>
      <c r="D2845" s="1" t="s">
        <v>15989</v>
      </c>
      <c r="E2845" s="1" t="s">
        <v>15991</v>
      </c>
      <c r="F2845" s="37"/>
      <c r="G2845" s="4"/>
      <c r="H2845" s="4"/>
      <c r="I2845" s="4"/>
      <c r="J2845" s="4"/>
      <c r="K2845" s="4"/>
      <c r="L2845" s="4"/>
      <c r="M2845" s="4"/>
      <c r="N2845" s="4"/>
      <c r="O2845" s="4"/>
      <c r="P2845" s="4"/>
    </row>
    <row r="2846" ht="13.5" customHeight="1">
      <c r="A2846" s="1" t="s">
        <v>15943</v>
      </c>
      <c r="B2846" s="1" t="s">
        <v>57</v>
      </c>
      <c r="C2846" s="1" t="s">
        <v>10</v>
      </c>
      <c r="D2846" s="1" t="s">
        <v>15994</v>
      </c>
      <c r="E2846" s="1" t="s">
        <v>15995</v>
      </c>
      <c r="F2846" s="37"/>
      <c r="G2846" s="4"/>
      <c r="H2846" s="4"/>
      <c r="I2846" s="4"/>
      <c r="J2846" s="4"/>
      <c r="K2846" s="4"/>
      <c r="L2846" s="4"/>
      <c r="M2846" s="4"/>
      <c r="N2846" s="4"/>
      <c r="O2846" s="4"/>
      <c r="P2846" s="4"/>
    </row>
    <row r="2847" ht="13.5" customHeight="1">
      <c r="A2847" s="1" t="s">
        <v>15943</v>
      </c>
      <c r="B2847" s="1" t="s">
        <v>60</v>
      </c>
      <c r="C2847" s="1" t="s">
        <v>10</v>
      </c>
      <c r="D2847" s="1" t="s">
        <v>15998</v>
      </c>
      <c r="E2847" s="1" t="s">
        <v>16000</v>
      </c>
      <c r="F2847" s="37"/>
      <c r="G2847" s="4"/>
      <c r="H2847" s="4"/>
      <c r="I2847" s="4"/>
      <c r="J2847" s="4"/>
      <c r="K2847" s="4"/>
      <c r="L2847" s="4"/>
      <c r="M2847" s="4"/>
      <c r="N2847" s="4"/>
      <c r="O2847" s="4"/>
      <c r="P2847" s="4"/>
    </row>
    <row r="2848" ht="13.5" customHeight="1">
      <c r="A2848" s="1" t="s">
        <v>15943</v>
      </c>
      <c r="B2848" s="1" t="s">
        <v>65</v>
      </c>
      <c r="C2848" s="1" t="s">
        <v>10</v>
      </c>
      <c r="D2848" s="1" t="s">
        <v>16007</v>
      </c>
      <c r="E2848" s="1" t="s">
        <v>16008</v>
      </c>
      <c r="F2848" s="37"/>
      <c r="G2848" s="4"/>
      <c r="H2848" s="4"/>
      <c r="I2848" s="4"/>
      <c r="J2848" s="4"/>
      <c r="K2848" s="4"/>
      <c r="L2848" s="4"/>
      <c r="M2848" s="4"/>
      <c r="N2848" s="4"/>
      <c r="O2848" s="4"/>
      <c r="P2848" s="4"/>
    </row>
    <row r="2849" ht="13.5" customHeight="1">
      <c r="A2849" s="1" t="s">
        <v>15943</v>
      </c>
      <c r="B2849" s="1" t="s">
        <v>70</v>
      </c>
      <c r="C2849" s="1" t="s">
        <v>10</v>
      </c>
      <c r="D2849" s="1" t="s">
        <v>16016</v>
      </c>
      <c r="E2849" s="1" t="s">
        <v>16018</v>
      </c>
      <c r="F2849" s="37"/>
      <c r="G2849" s="4"/>
      <c r="H2849" s="4"/>
      <c r="I2849" s="4"/>
      <c r="J2849" s="4"/>
      <c r="K2849" s="4"/>
      <c r="L2849" s="4"/>
      <c r="M2849" s="4"/>
      <c r="N2849" s="4"/>
      <c r="O2849" s="4"/>
      <c r="P2849" s="4"/>
    </row>
    <row r="2850" ht="13.5" customHeight="1">
      <c r="A2850" s="1" t="s">
        <v>15943</v>
      </c>
      <c r="B2850" s="1" t="s">
        <v>74</v>
      </c>
      <c r="C2850" s="1" t="s">
        <v>10</v>
      </c>
      <c r="D2850" s="1" t="s">
        <v>16025</v>
      </c>
      <c r="E2850" s="1" t="s">
        <v>16026</v>
      </c>
      <c r="F2850" s="37"/>
      <c r="G2850" s="4"/>
      <c r="H2850" s="4"/>
      <c r="I2850" s="4"/>
      <c r="J2850" s="4"/>
      <c r="K2850" s="4"/>
      <c r="L2850" s="4"/>
      <c r="M2850" s="4"/>
      <c r="N2850" s="4"/>
      <c r="O2850" s="4"/>
      <c r="P2850" s="4"/>
    </row>
    <row r="2851" ht="13.5" customHeight="1">
      <c r="A2851" s="1" t="s">
        <v>15943</v>
      </c>
      <c r="B2851" s="1" t="s">
        <v>78</v>
      </c>
      <c r="C2851" s="1" t="s">
        <v>10</v>
      </c>
      <c r="D2851" s="1" t="s">
        <v>16031</v>
      </c>
      <c r="E2851" s="1" t="s">
        <v>16032</v>
      </c>
      <c r="F2851" s="37"/>
      <c r="G2851" s="4"/>
      <c r="H2851" s="4"/>
      <c r="I2851" s="4"/>
      <c r="J2851" s="4"/>
      <c r="K2851" s="4"/>
      <c r="L2851" s="4"/>
      <c r="M2851" s="4"/>
      <c r="N2851" s="4"/>
      <c r="O2851" s="4"/>
      <c r="P2851" s="4"/>
    </row>
    <row r="2852" ht="13.5" customHeight="1">
      <c r="A2852" s="1" t="s">
        <v>15943</v>
      </c>
      <c r="B2852" s="1" t="s">
        <v>83</v>
      </c>
      <c r="C2852" s="1" t="s">
        <v>10</v>
      </c>
      <c r="D2852" s="1" t="s">
        <v>16037</v>
      </c>
      <c r="E2852" s="1" t="s">
        <v>16038</v>
      </c>
      <c r="F2852" s="37"/>
      <c r="G2852" s="4"/>
      <c r="H2852" s="4"/>
      <c r="I2852" s="4"/>
      <c r="J2852" s="4"/>
      <c r="K2852" s="4"/>
      <c r="L2852" s="4"/>
      <c r="M2852" s="4"/>
      <c r="N2852" s="4"/>
      <c r="O2852" s="4"/>
      <c r="P2852" s="4"/>
    </row>
    <row r="2853" ht="13.5" customHeight="1">
      <c r="A2853" s="1" t="s">
        <v>15943</v>
      </c>
      <c r="B2853" s="1" t="s">
        <v>86</v>
      </c>
      <c r="C2853" s="1" t="s">
        <v>10</v>
      </c>
      <c r="D2853" s="1" t="s">
        <v>16041</v>
      </c>
      <c r="E2853" s="1" t="s">
        <v>16043</v>
      </c>
      <c r="F2853" s="37"/>
      <c r="G2853" s="4"/>
      <c r="H2853" s="4"/>
      <c r="I2853" s="4"/>
      <c r="J2853" s="4"/>
      <c r="K2853" s="4"/>
      <c r="L2853" s="4"/>
      <c r="M2853" s="4"/>
      <c r="N2853" s="4"/>
      <c r="O2853" s="4"/>
      <c r="P2853" s="4"/>
    </row>
    <row r="2854" ht="13.5" customHeight="1">
      <c r="A2854" s="1" t="s">
        <v>15943</v>
      </c>
      <c r="B2854" s="1" t="s">
        <v>91</v>
      </c>
      <c r="C2854" s="1" t="s">
        <v>10</v>
      </c>
      <c r="D2854" s="1" t="s">
        <v>16046</v>
      </c>
      <c r="E2854" s="1" t="s">
        <v>16048</v>
      </c>
      <c r="F2854" s="37"/>
      <c r="G2854" s="4"/>
      <c r="H2854" s="4"/>
      <c r="I2854" s="4"/>
      <c r="J2854" s="4"/>
      <c r="K2854" s="4"/>
      <c r="L2854" s="4"/>
      <c r="M2854" s="4"/>
      <c r="N2854" s="4"/>
      <c r="O2854" s="4"/>
      <c r="P2854" s="4"/>
    </row>
    <row r="2855" ht="13.5" customHeight="1">
      <c r="A2855" s="1" t="s">
        <v>15943</v>
      </c>
      <c r="B2855" s="1" t="s">
        <v>94</v>
      </c>
      <c r="C2855" s="1" t="s">
        <v>10</v>
      </c>
      <c r="D2855" s="1" t="s">
        <v>16049</v>
      </c>
      <c r="E2855" s="1" t="s">
        <v>16051</v>
      </c>
      <c r="F2855" s="37"/>
      <c r="G2855" s="4"/>
      <c r="H2855" s="4"/>
      <c r="I2855" s="4"/>
      <c r="J2855" s="4"/>
      <c r="K2855" s="4"/>
      <c r="L2855" s="4"/>
      <c r="M2855" s="4"/>
      <c r="N2855" s="4"/>
      <c r="O2855" s="4"/>
      <c r="P2855" s="4"/>
    </row>
    <row r="2856" ht="13.5" customHeight="1">
      <c r="A2856" s="1" t="s">
        <v>15943</v>
      </c>
      <c r="B2856" s="1" t="s">
        <v>99</v>
      </c>
      <c r="C2856" s="1" t="s">
        <v>817</v>
      </c>
      <c r="D2856" s="36"/>
      <c r="E2856" s="36"/>
      <c r="F2856" s="37"/>
      <c r="G2856" s="4"/>
      <c r="H2856" s="4"/>
      <c r="I2856" s="4"/>
      <c r="J2856" s="4"/>
      <c r="K2856" s="4"/>
      <c r="L2856" s="4"/>
      <c r="M2856" s="4"/>
      <c r="N2856" s="4"/>
      <c r="O2856" s="4"/>
      <c r="P2856" s="4"/>
    </row>
    <row r="2857" ht="13.5" customHeight="1">
      <c r="A2857" s="1" t="s">
        <v>16067</v>
      </c>
      <c r="B2857" s="2" t="s">
        <v>1</v>
      </c>
      <c r="C2857" s="1" t="s">
        <v>2</v>
      </c>
      <c r="D2857" s="36"/>
      <c r="E2857" s="36"/>
      <c r="F2857" s="37"/>
      <c r="G2857" s="4"/>
      <c r="H2857" s="4"/>
      <c r="I2857" s="4"/>
      <c r="J2857" s="4"/>
      <c r="K2857" s="4"/>
      <c r="L2857" s="4"/>
      <c r="M2857" s="4"/>
      <c r="N2857" s="4"/>
      <c r="O2857" s="4"/>
      <c r="P2857" s="4"/>
    </row>
    <row r="2858" ht="13.5" customHeight="1">
      <c r="A2858" s="1" t="s">
        <v>16067</v>
      </c>
      <c r="B2858" s="1" t="s">
        <v>5</v>
      </c>
      <c r="C2858" s="1" t="s">
        <v>303</v>
      </c>
      <c r="D2858" s="1" t="s">
        <v>16074</v>
      </c>
      <c r="E2858" s="1" t="s">
        <v>16075</v>
      </c>
      <c r="F2858" s="37"/>
      <c r="G2858" s="4"/>
      <c r="H2858" s="4"/>
      <c r="I2858" s="4"/>
      <c r="J2858" s="4"/>
      <c r="K2858" s="4"/>
      <c r="L2858" s="4"/>
      <c r="M2858" s="4"/>
      <c r="N2858" s="4"/>
      <c r="O2858" s="4"/>
      <c r="P2858" s="4"/>
    </row>
    <row r="2859" ht="13.5" customHeight="1">
      <c r="A2859" s="1" t="s">
        <v>16067</v>
      </c>
      <c r="B2859" s="1" t="s">
        <v>9</v>
      </c>
      <c r="C2859" s="1" t="s">
        <v>10</v>
      </c>
      <c r="D2859" s="1" t="s">
        <v>16080</v>
      </c>
      <c r="E2859" s="1" t="s">
        <v>16081</v>
      </c>
      <c r="F2859" s="37"/>
      <c r="G2859" s="4"/>
      <c r="H2859" s="4"/>
      <c r="I2859" s="4"/>
      <c r="J2859" s="4"/>
      <c r="K2859" s="4"/>
      <c r="L2859" s="4"/>
      <c r="M2859" s="4"/>
      <c r="N2859" s="4"/>
      <c r="O2859" s="4"/>
      <c r="P2859" s="4"/>
    </row>
    <row r="2860" ht="13.5" customHeight="1">
      <c r="A2860" s="1" t="s">
        <v>16067</v>
      </c>
      <c r="B2860" s="1" t="s">
        <v>13</v>
      </c>
      <c r="C2860" s="1" t="s">
        <v>10</v>
      </c>
      <c r="D2860" s="1" t="s">
        <v>16086</v>
      </c>
      <c r="E2860" s="1" t="s">
        <v>16087</v>
      </c>
      <c r="F2860" s="37"/>
      <c r="G2860" s="4"/>
      <c r="H2860" s="4"/>
      <c r="I2860" s="4"/>
      <c r="J2860" s="4"/>
      <c r="K2860" s="4"/>
      <c r="L2860" s="4"/>
      <c r="M2860" s="4"/>
      <c r="N2860" s="4"/>
      <c r="O2860" s="4"/>
      <c r="P2860" s="4"/>
    </row>
    <row r="2861" ht="13.5" customHeight="1">
      <c r="A2861" s="1" t="s">
        <v>16067</v>
      </c>
      <c r="B2861" s="1" t="s">
        <v>16</v>
      </c>
      <c r="C2861" s="1" t="s">
        <v>10</v>
      </c>
      <c r="D2861" s="1" t="s">
        <v>16091</v>
      </c>
      <c r="E2861" s="1" t="s">
        <v>16093</v>
      </c>
      <c r="F2861" s="37"/>
      <c r="G2861" s="4"/>
      <c r="H2861" s="4"/>
      <c r="I2861" s="4"/>
      <c r="J2861" s="4"/>
      <c r="K2861" s="4"/>
      <c r="L2861" s="4"/>
      <c r="M2861" s="4"/>
      <c r="N2861" s="4"/>
      <c r="O2861" s="4"/>
      <c r="P2861" s="4"/>
    </row>
    <row r="2862" ht="13.5" customHeight="1">
      <c r="A2862" s="1" t="s">
        <v>16067</v>
      </c>
      <c r="B2862" s="1" t="s">
        <v>21</v>
      </c>
      <c r="C2862" s="1" t="s">
        <v>10</v>
      </c>
      <c r="D2862" s="1" t="s">
        <v>16098</v>
      </c>
      <c r="E2862" s="1" t="s">
        <v>16099</v>
      </c>
      <c r="F2862" s="37"/>
      <c r="G2862" s="4"/>
      <c r="H2862" s="4"/>
      <c r="I2862" s="4"/>
      <c r="J2862" s="4"/>
      <c r="K2862" s="4"/>
      <c r="L2862" s="4"/>
      <c r="M2862" s="4"/>
      <c r="N2862" s="4"/>
      <c r="O2862" s="4"/>
      <c r="P2862" s="4"/>
    </row>
    <row r="2863" ht="13.5" customHeight="1">
      <c r="A2863" s="1" t="s">
        <v>16067</v>
      </c>
      <c r="B2863" s="1" t="s">
        <v>27</v>
      </c>
      <c r="C2863" s="1" t="s">
        <v>10</v>
      </c>
      <c r="D2863" s="1" t="s">
        <v>16102</v>
      </c>
      <c r="E2863" s="1" t="s">
        <v>16103</v>
      </c>
      <c r="F2863" s="37"/>
      <c r="G2863" s="4"/>
      <c r="H2863" s="4"/>
      <c r="I2863" s="4"/>
      <c r="J2863" s="4"/>
      <c r="K2863" s="4"/>
      <c r="L2863" s="4"/>
      <c r="M2863" s="4"/>
      <c r="N2863" s="4"/>
      <c r="O2863" s="4"/>
      <c r="P2863" s="4"/>
    </row>
    <row r="2864" ht="13.5" customHeight="1">
      <c r="A2864" s="1" t="s">
        <v>16067</v>
      </c>
      <c r="B2864" s="1" t="s">
        <v>31</v>
      </c>
      <c r="C2864" s="1" t="s">
        <v>10</v>
      </c>
      <c r="D2864" s="1" t="s">
        <v>16112</v>
      </c>
      <c r="E2864" s="1" t="s">
        <v>16113</v>
      </c>
      <c r="F2864" s="37"/>
      <c r="G2864" s="4"/>
      <c r="H2864" s="4"/>
      <c r="I2864" s="4"/>
      <c r="J2864" s="4"/>
      <c r="K2864" s="4"/>
      <c r="L2864" s="4"/>
      <c r="M2864" s="4"/>
      <c r="N2864" s="4"/>
      <c r="O2864" s="4"/>
      <c r="P2864" s="4"/>
    </row>
    <row r="2865" ht="13.5" customHeight="1">
      <c r="A2865" s="1" t="s">
        <v>16067</v>
      </c>
      <c r="B2865" s="1" t="s">
        <v>34</v>
      </c>
      <c r="C2865" s="1" t="s">
        <v>10</v>
      </c>
      <c r="D2865" s="1" t="s">
        <v>16117</v>
      </c>
      <c r="E2865" s="1" t="s">
        <v>16119</v>
      </c>
      <c r="F2865" s="37"/>
      <c r="G2865" s="4"/>
      <c r="H2865" s="4"/>
      <c r="I2865" s="4"/>
      <c r="J2865" s="4"/>
      <c r="K2865" s="4"/>
      <c r="L2865" s="4"/>
      <c r="M2865" s="4"/>
      <c r="N2865" s="4"/>
      <c r="O2865" s="4"/>
      <c r="P2865" s="4"/>
    </row>
    <row r="2866" ht="13.5" customHeight="1">
      <c r="A2866" s="1" t="s">
        <v>16067</v>
      </c>
      <c r="B2866" s="1" t="s">
        <v>40</v>
      </c>
      <c r="C2866" s="1" t="s">
        <v>374</v>
      </c>
      <c r="D2866" s="1" t="s">
        <v>16127</v>
      </c>
      <c r="E2866" s="1" t="s">
        <v>16129</v>
      </c>
      <c r="F2866" s="37"/>
      <c r="G2866" s="4"/>
      <c r="H2866" s="4"/>
      <c r="I2866" s="4"/>
      <c r="J2866" s="4"/>
      <c r="K2866" s="4"/>
      <c r="L2866" s="4"/>
      <c r="M2866" s="4"/>
      <c r="N2866" s="4"/>
      <c r="O2866" s="4"/>
      <c r="P2866" s="4"/>
    </row>
    <row r="2867" ht="13.5" customHeight="1">
      <c r="A2867" s="1" t="s">
        <v>16067</v>
      </c>
      <c r="B2867" s="1" t="s">
        <v>45</v>
      </c>
      <c r="C2867" s="1" t="s">
        <v>10</v>
      </c>
      <c r="D2867" s="1" t="s">
        <v>16141</v>
      </c>
      <c r="E2867" s="1" t="s">
        <v>16143</v>
      </c>
      <c r="F2867" s="37"/>
      <c r="G2867" s="4"/>
      <c r="H2867" s="4"/>
      <c r="I2867" s="4"/>
      <c r="J2867" s="4"/>
      <c r="K2867" s="4"/>
      <c r="L2867" s="4"/>
      <c r="M2867" s="4"/>
      <c r="N2867" s="4"/>
      <c r="O2867" s="4"/>
      <c r="P2867" s="4"/>
    </row>
    <row r="2868" ht="13.5" customHeight="1">
      <c r="A2868" s="1" t="s">
        <v>16067</v>
      </c>
      <c r="B2868" s="1" t="s">
        <v>52</v>
      </c>
      <c r="C2868" s="1" t="s">
        <v>10</v>
      </c>
      <c r="D2868" s="1" t="s">
        <v>16149</v>
      </c>
      <c r="E2868" s="1" t="s">
        <v>16150</v>
      </c>
      <c r="F2868" s="37"/>
      <c r="G2868" s="4"/>
      <c r="H2868" s="4"/>
      <c r="I2868" s="4"/>
      <c r="J2868" s="4"/>
      <c r="K2868" s="4"/>
      <c r="L2868" s="4"/>
      <c r="M2868" s="4"/>
      <c r="N2868" s="4"/>
      <c r="O2868" s="4"/>
      <c r="P2868" s="4"/>
    </row>
    <row r="2869" ht="13.5" customHeight="1">
      <c r="A2869" s="1" t="s">
        <v>16067</v>
      </c>
      <c r="B2869" s="1" t="s">
        <v>57</v>
      </c>
      <c r="C2869" s="1" t="s">
        <v>10</v>
      </c>
      <c r="D2869" s="1" t="s">
        <v>16155</v>
      </c>
      <c r="E2869" s="1" t="s">
        <v>16156</v>
      </c>
      <c r="F2869" s="37"/>
      <c r="G2869" s="4"/>
      <c r="H2869" s="4"/>
      <c r="I2869" s="4"/>
      <c r="J2869" s="4"/>
      <c r="K2869" s="4"/>
      <c r="L2869" s="4"/>
      <c r="M2869" s="4"/>
      <c r="N2869" s="4"/>
      <c r="O2869" s="4"/>
      <c r="P2869" s="4"/>
    </row>
    <row r="2870" ht="13.5" customHeight="1">
      <c r="A2870" s="1" t="s">
        <v>16067</v>
      </c>
      <c r="B2870" s="1" t="s">
        <v>60</v>
      </c>
      <c r="C2870" s="1" t="s">
        <v>10</v>
      </c>
      <c r="D2870" s="1" t="s">
        <v>16159</v>
      </c>
      <c r="E2870" s="1" t="s">
        <v>16160</v>
      </c>
      <c r="F2870" s="37"/>
      <c r="G2870" s="4"/>
      <c r="H2870" s="4"/>
      <c r="I2870" s="4"/>
      <c r="J2870" s="4"/>
      <c r="K2870" s="4"/>
      <c r="L2870" s="4"/>
      <c r="M2870" s="4"/>
      <c r="N2870" s="4"/>
      <c r="O2870" s="4"/>
      <c r="P2870" s="4"/>
    </row>
    <row r="2871" ht="13.5" customHeight="1">
      <c r="A2871" s="1" t="s">
        <v>16067</v>
      </c>
      <c r="B2871" s="1" t="s">
        <v>65</v>
      </c>
      <c r="C2871" s="1" t="s">
        <v>10</v>
      </c>
      <c r="D2871" s="1" t="s">
        <v>16162</v>
      </c>
      <c r="E2871" s="1" t="s">
        <v>16164</v>
      </c>
      <c r="F2871" s="37"/>
      <c r="G2871" s="4"/>
      <c r="H2871" s="4"/>
      <c r="I2871" s="4"/>
      <c r="J2871" s="4"/>
      <c r="K2871" s="4"/>
      <c r="L2871" s="4"/>
      <c r="M2871" s="4"/>
      <c r="N2871" s="4"/>
      <c r="O2871" s="4"/>
      <c r="P2871" s="4"/>
    </row>
    <row r="2872" ht="13.5" customHeight="1">
      <c r="A2872" s="1" t="s">
        <v>16067</v>
      </c>
      <c r="B2872" s="1" t="s">
        <v>70</v>
      </c>
      <c r="C2872" s="1" t="s">
        <v>10</v>
      </c>
      <c r="D2872" s="1" t="s">
        <v>16165</v>
      </c>
      <c r="E2872" s="1" t="s">
        <v>16166</v>
      </c>
      <c r="F2872" s="37"/>
      <c r="G2872" s="4"/>
      <c r="H2872" s="4"/>
      <c r="I2872" s="4"/>
      <c r="J2872" s="4"/>
      <c r="K2872" s="4"/>
      <c r="L2872" s="4"/>
      <c r="M2872" s="4"/>
      <c r="N2872" s="4"/>
      <c r="O2872" s="4"/>
      <c r="P2872" s="4"/>
    </row>
    <row r="2873" ht="13.5" customHeight="1">
      <c r="A2873" s="1" t="s">
        <v>16067</v>
      </c>
      <c r="B2873" s="1" t="s">
        <v>74</v>
      </c>
      <c r="C2873" s="1" t="s">
        <v>10</v>
      </c>
      <c r="D2873" s="1" t="s">
        <v>16171</v>
      </c>
      <c r="E2873" s="1" t="s">
        <v>16173</v>
      </c>
      <c r="F2873" s="37"/>
      <c r="G2873" s="4"/>
      <c r="H2873" s="4"/>
      <c r="I2873" s="4"/>
      <c r="J2873" s="4"/>
      <c r="K2873" s="4"/>
      <c r="L2873" s="4"/>
      <c r="M2873" s="4"/>
      <c r="N2873" s="4"/>
      <c r="O2873" s="4"/>
      <c r="P2873" s="4"/>
    </row>
    <row r="2874" ht="13.5" customHeight="1">
      <c r="A2874" s="1" t="s">
        <v>16067</v>
      </c>
      <c r="B2874" s="1" t="s">
        <v>78</v>
      </c>
      <c r="C2874" s="1" t="s">
        <v>10</v>
      </c>
      <c r="D2874" s="1" t="s">
        <v>16179</v>
      </c>
      <c r="E2874" s="1" t="s">
        <v>16181</v>
      </c>
      <c r="F2874" s="37"/>
      <c r="G2874" s="4"/>
      <c r="H2874" s="4"/>
      <c r="I2874" s="4"/>
      <c r="J2874" s="4"/>
      <c r="K2874" s="4"/>
      <c r="L2874" s="4"/>
      <c r="M2874" s="4"/>
      <c r="N2874" s="4"/>
      <c r="O2874" s="4"/>
      <c r="P2874" s="4"/>
    </row>
    <row r="2875" ht="13.5" customHeight="1">
      <c r="A2875" s="1" t="s">
        <v>16067</v>
      </c>
      <c r="B2875" s="1" t="s">
        <v>83</v>
      </c>
      <c r="C2875" s="1" t="s">
        <v>10</v>
      </c>
      <c r="D2875" s="1" t="s">
        <v>16187</v>
      </c>
      <c r="E2875" s="1" t="s">
        <v>16188</v>
      </c>
      <c r="F2875" s="37"/>
      <c r="G2875" s="4"/>
      <c r="H2875" s="4"/>
      <c r="I2875" s="4"/>
      <c r="J2875" s="4"/>
      <c r="K2875" s="4"/>
      <c r="L2875" s="4"/>
      <c r="M2875" s="4"/>
      <c r="N2875" s="4"/>
      <c r="O2875" s="4"/>
      <c r="P2875" s="4"/>
    </row>
    <row r="2876" ht="13.5" customHeight="1">
      <c r="A2876" s="1" t="s">
        <v>16067</v>
      </c>
      <c r="B2876" s="1" t="s">
        <v>86</v>
      </c>
      <c r="C2876" s="1" t="s">
        <v>10</v>
      </c>
      <c r="D2876" s="1" t="s">
        <v>16197</v>
      </c>
      <c r="E2876" s="1" t="s">
        <v>16199</v>
      </c>
      <c r="F2876" s="37"/>
      <c r="G2876" s="4"/>
      <c r="H2876" s="4"/>
      <c r="I2876" s="4"/>
      <c r="J2876" s="4"/>
      <c r="K2876" s="4"/>
      <c r="L2876" s="4"/>
      <c r="M2876" s="4"/>
      <c r="N2876" s="4"/>
      <c r="O2876" s="4"/>
      <c r="P2876" s="4"/>
    </row>
    <row r="2877" ht="13.5" customHeight="1">
      <c r="A2877" s="1" t="s">
        <v>16067</v>
      </c>
      <c r="B2877" s="1" t="s">
        <v>91</v>
      </c>
      <c r="C2877" s="1" t="s">
        <v>115</v>
      </c>
      <c r="D2877" s="1" t="s">
        <v>16203</v>
      </c>
      <c r="E2877" s="1" t="s">
        <v>16204</v>
      </c>
      <c r="F2877" s="37"/>
      <c r="G2877" s="4"/>
      <c r="H2877" s="4"/>
      <c r="I2877" s="4"/>
      <c r="J2877" s="4"/>
      <c r="K2877" s="4"/>
      <c r="L2877" s="4"/>
      <c r="M2877" s="4"/>
      <c r="N2877" s="4"/>
      <c r="O2877" s="4"/>
      <c r="P2877" s="4"/>
    </row>
    <row r="2878" ht="13.5" customHeight="1">
      <c r="A2878" s="1" t="s">
        <v>16067</v>
      </c>
      <c r="B2878" s="1" t="s">
        <v>94</v>
      </c>
      <c r="C2878" s="1" t="s">
        <v>115</v>
      </c>
      <c r="D2878" s="1" t="s">
        <v>16213</v>
      </c>
      <c r="E2878" s="1" t="s">
        <v>16217</v>
      </c>
      <c r="F2878" s="37"/>
      <c r="G2878" s="4"/>
      <c r="H2878" s="4"/>
      <c r="I2878" s="4"/>
      <c r="J2878" s="4"/>
      <c r="K2878" s="4"/>
      <c r="L2878" s="4"/>
      <c r="M2878" s="4"/>
      <c r="N2878" s="4"/>
      <c r="O2878" s="4"/>
      <c r="P2878" s="4"/>
    </row>
    <row r="2879" ht="13.5" customHeight="1">
      <c r="A2879" s="1" t="s">
        <v>16067</v>
      </c>
      <c r="B2879" s="1" t="s">
        <v>186</v>
      </c>
      <c r="C2879" s="1" t="s">
        <v>10</v>
      </c>
      <c r="D2879" s="1" t="s">
        <v>16220</v>
      </c>
      <c r="E2879" s="1" t="s">
        <v>16221</v>
      </c>
      <c r="F2879" s="37"/>
      <c r="G2879" s="4"/>
      <c r="H2879" s="4"/>
      <c r="I2879" s="4"/>
      <c r="J2879" s="4"/>
      <c r="K2879" s="4"/>
      <c r="L2879" s="4"/>
      <c r="M2879" s="4"/>
      <c r="N2879" s="4"/>
      <c r="O2879" s="4"/>
      <c r="P2879" s="4"/>
    </row>
    <row r="2880" ht="13.5" customHeight="1">
      <c r="A2880" s="1" t="s">
        <v>16067</v>
      </c>
      <c r="B2880" s="1" t="s">
        <v>189</v>
      </c>
      <c r="C2880" s="1" t="s">
        <v>10</v>
      </c>
      <c r="D2880" s="1" t="s">
        <v>16224</v>
      </c>
      <c r="E2880" s="1" t="s">
        <v>16226</v>
      </c>
      <c r="F2880" s="37"/>
      <c r="G2880" s="4"/>
      <c r="H2880" s="4"/>
      <c r="I2880" s="4"/>
      <c r="J2880" s="4"/>
      <c r="K2880" s="4"/>
      <c r="L2880" s="4"/>
      <c r="M2880" s="4"/>
      <c r="N2880" s="4"/>
      <c r="O2880" s="4"/>
      <c r="P2880" s="4"/>
    </row>
    <row r="2881" ht="13.5" customHeight="1">
      <c r="A2881" s="1" t="s">
        <v>16067</v>
      </c>
      <c r="B2881" s="1" t="s">
        <v>193</v>
      </c>
      <c r="C2881" s="1" t="s">
        <v>374</v>
      </c>
      <c r="D2881" s="1" t="s">
        <v>16230</v>
      </c>
      <c r="E2881" s="1" t="s">
        <v>16231</v>
      </c>
      <c r="F2881" s="37"/>
      <c r="G2881" s="4"/>
      <c r="H2881" s="4"/>
      <c r="I2881" s="4"/>
      <c r="J2881" s="4"/>
      <c r="K2881" s="4"/>
      <c r="L2881" s="4"/>
      <c r="M2881" s="4"/>
      <c r="N2881" s="4"/>
      <c r="O2881" s="4"/>
      <c r="P2881" s="4"/>
    </row>
    <row r="2882" ht="13.5" customHeight="1">
      <c r="A2882" s="1" t="s">
        <v>16067</v>
      </c>
      <c r="B2882" s="1" t="s">
        <v>197</v>
      </c>
      <c r="C2882" s="1" t="s">
        <v>10</v>
      </c>
      <c r="D2882" s="1" t="s">
        <v>16236</v>
      </c>
      <c r="E2882" s="1" t="s">
        <v>16237</v>
      </c>
      <c r="F2882" s="37"/>
      <c r="G2882" s="4"/>
      <c r="H2882" s="4"/>
      <c r="I2882" s="4"/>
      <c r="J2882" s="4"/>
      <c r="K2882" s="4"/>
      <c r="L2882" s="4"/>
      <c r="M2882" s="4"/>
      <c r="N2882" s="4"/>
      <c r="O2882" s="4"/>
      <c r="P2882" s="4"/>
    </row>
    <row r="2883" ht="13.5" customHeight="1">
      <c r="A2883" s="1" t="s">
        <v>16067</v>
      </c>
      <c r="B2883" s="1" t="s">
        <v>201</v>
      </c>
      <c r="C2883" s="1" t="s">
        <v>10</v>
      </c>
      <c r="D2883" s="1" t="s">
        <v>16242</v>
      </c>
      <c r="E2883" s="1" t="s">
        <v>16243</v>
      </c>
      <c r="F2883" s="37"/>
      <c r="G2883" s="4"/>
      <c r="H2883" s="4"/>
      <c r="I2883" s="4"/>
      <c r="J2883" s="4"/>
      <c r="K2883" s="4"/>
      <c r="L2883" s="4"/>
      <c r="M2883" s="4"/>
      <c r="N2883" s="4"/>
      <c r="O2883" s="4"/>
      <c r="P2883" s="4"/>
    </row>
    <row r="2884" ht="13.5" customHeight="1">
      <c r="A2884" s="1" t="s">
        <v>16067</v>
      </c>
      <c r="B2884" s="1" t="s">
        <v>206</v>
      </c>
      <c r="C2884" s="1" t="s">
        <v>10</v>
      </c>
      <c r="D2884" s="1" t="s">
        <v>16248</v>
      </c>
      <c r="E2884" s="1" t="s">
        <v>16249</v>
      </c>
      <c r="F2884" s="37"/>
      <c r="G2884" s="4"/>
      <c r="H2884" s="4"/>
      <c r="I2884" s="4"/>
      <c r="J2884" s="4"/>
      <c r="K2884" s="4"/>
      <c r="L2884" s="4"/>
      <c r="M2884" s="4"/>
      <c r="N2884" s="4"/>
      <c r="O2884" s="4"/>
      <c r="P2884" s="4"/>
    </row>
    <row r="2885" ht="13.5" customHeight="1">
      <c r="A2885" s="1" t="s">
        <v>16067</v>
      </c>
      <c r="B2885" s="1" t="s">
        <v>211</v>
      </c>
      <c r="C2885" s="1" t="s">
        <v>10</v>
      </c>
      <c r="D2885" s="1" t="s">
        <v>16252</v>
      </c>
      <c r="E2885" s="1" t="s">
        <v>16253</v>
      </c>
      <c r="F2885" s="37"/>
      <c r="G2885" s="4"/>
      <c r="H2885" s="4"/>
      <c r="I2885" s="4"/>
      <c r="J2885" s="4"/>
      <c r="K2885" s="4"/>
      <c r="L2885" s="4"/>
      <c r="M2885" s="4"/>
      <c r="N2885" s="4"/>
      <c r="O2885" s="4"/>
      <c r="P2885" s="4"/>
    </row>
    <row r="2886" ht="13.5" customHeight="1">
      <c r="A2886" s="1" t="s">
        <v>16067</v>
      </c>
      <c r="B2886" s="1" t="s">
        <v>215</v>
      </c>
      <c r="C2886" s="1" t="s">
        <v>10</v>
      </c>
      <c r="D2886" s="1" t="s">
        <v>16257</v>
      </c>
      <c r="E2886" s="1" t="s">
        <v>16258</v>
      </c>
      <c r="F2886" s="37"/>
      <c r="G2886" s="4"/>
      <c r="H2886" s="4"/>
      <c r="I2886" s="4"/>
      <c r="J2886" s="4"/>
      <c r="K2886" s="4"/>
      <c r="L2886" s="4"/>
      <c r="M2886" s="4"/>
      <c r="N2886" s="4"/>
      <c r="O2886" s="4"/>
      <c r="P2886" s="4"/>
    </row>
    <row r="2887" ht="13.5" customHeight="1">
      <c r="A2887" s="1" t="s">
        <v>16067</v>
      </c>
      <c r="B2887" s="1" t="s">
        <v>220</v>
      </c>
      <c r="C2887" s="1" t="s">
        <v>10</v>
      </c>
      <c r="D2887" s="1" t="s">
        <v>16263</v>
      </c>
      <c r="E2887" s="1" t="s">
        <v>16264</v>
      </c>
      <c r="F2887" s="37"/>
      <c r="G2887" s="4"/>
      <c r="H2887" s="4"/>
      <c r="I2887" s="4"/>
      <c r="J2887" s="4"/>
      <c r="K2887" s="4"/>
      <c r="L2887" s="4"/>
      <c r="M2887" s="4"/>
      <c r="N2887" s="4"/>
      <c r="O2887" s="4"/>
      <c r="P2887" s="4"/>
    </row>
    <row r="2888" ht="13.5" customHeight="1">
      <c r="A2888" s="1" t="s">
        <v>16067</v>
      </c>
      <c r="B2888" s="1" t="s">
        <v>223</v>
      </c>
      <c r="C2888" s="1" t="s">
        <v>10</v>
      </c>
      <c r="D2888" s="1" t="s">
        <v>16279</v>
      </c>
      <c r="E2888" s="1" t="s">
        <v>16282</v>
      </c>
      <c r="F2888" s="37"/>
      <c r="G2888" s="4"/>
      <c r="H2888" s="4"/>
      <c r="I2888" s="4"/>
      <c r="J2888" s="4"/>
      <c r="K2888" s="4"/>
      <c r="L2888" s="4"/>
      <c r="M2888" s="4"/>
      <c r="N2888" s="4"/>
      <c r="O2888" s="4"/>
      <c r="P2888" s="4"/>
    </row>
    <row r="2889" ht="13.5" customHeight="1">
      <c r="A2889" s="1" t="s">
        <v>16067</v>
      </c>
      <c r="B2889" s="1" t="s">
        <v>229</v>
      </c>
      <c r="C2889" s="1" t="s">
        <v>10</v>
      </c>
      <c r="D2889" s="1" t="s">
        <v>16294</v>
      </c>
      <c r="E2889" s="1" t="s">
        <v>16296</v>
      </c>
      <c r="F2889" s="37"/>
      <c r="G2889" s="4"/>
      <c r="H2889" s="4"/>
      <c r="I2889" s="4"/>
      <c r="J2889" s="4"/>
      <c r="K2889" s="4"/>
      <c r="L2889" s="4"/>
      <c r="M2889" s="4"/>
      <c r="N2889" s="4"/>
      <c r="O2889" s="4"/>
      <c r="P2889" s="4"/>
    </row>
    <row r="2890" ht="13.5" customHeight="1">
      <c r="A2890" s="1" t="s">
        <v>16067</v>
      </c>
      <c r="B2890" s="1" t="s">
        <v>233</v>
      </c>
      <c r="C2890" s="1" t="s">
        <v>10</v>
      </c>
      <c r="D2890" s="1" t="s">
        <v>16302</v>
      </c>
      <c r="E2890" s="1" t="s">
        <v>16303</v>
      </c>
      <c r="F2890" s="37"/>
      <c r="G2890" s="4"/>
      <c r="H2890" s="4"/>
      <c r="I2890" s="4"/>
      <c r="J2890" s="4"/>
      <c r="K2890" s="4"/>
      <c r="L2890" s="4"/>
      <c r="M2890" s="4"/>
      <c r="N2890" s="4"/>
      <c r="O2890" s="4"/>
      <c r="P2890" s="4"/>
    </row>
    <row r="2891" ht="13.5" customHeight="1">
      <c r="A2891" s="1" t="s">
        <v>16067</v>
      </c>
      <c r="B2891" s="1" t="s">
        <v>99</v>
      </c>
      <c r="C2891" s="1" t="s">
        <v>817</v>
      </c>
      <c r="D2891" s="36"/>
      <c r="E2891" s="36"/>
      <c r="F2891" s="37"/>
      <c r="G2891" s="4"/>
      <c r="H2891" s="4"/>
      <c r="I2891" s="4"/>
      <c r="J2891" s="4"/>
      <c r="K2891" s="4"/>
      <c r="L2891" s="4"/>
      <c r="M2891" s="4"/>
      <c r="N2891" s="4"/>
      <c r="O2891" s="4"/>
      <c r="P2891" s="4"/>
    </row>
    <row r="2892" ht="13.5" customHeight="1">
      <c r="A2892" s="1" t="s">
        <v>16315</v>
      </c>
      <c r="B2892" s="2" t="s">
        <v>1</v>
      </c>
      <c r="C2892" s="1" t="s">
        <v>2</v>
      </c>
      <c r="D2892" s="36"/>
      <c r="E2892" s="36"/>
      <c r="F2892" s="37"/>
      <c r="G2892" s="4"/>
      <c r="H2892" s="4"/>
      <c r="I2892" s="4"/>
      <c r="J2892" s="4"/>
      <c r="K2892" s="4"/>
      <c r="L2892" s="4"/>
      <c r="M2892" s="4"/>
      <c r="N2892" s="4"/>
      <c r="O2892" s="4"/>
      <c r="P2892" s="4"/>
    </row>
    <row r="2893" ht="13.5" customHeight="1">
      <c r="A2893" s="1" t="s">
        <v>16315</v>
      </c>
      <c r="B2893" s="1" t="s">
        <v>5</v>
      </c>
      <c r="C2893" s="1" t="s">
        <v>303</v>
      </c>
      <c r="D2893" s="1" t="s">
        <v>16323</v>
      </c>
      <c r="E2893" s="1" t="s">
        <v>16324</v>
      </c>
      <c r="F2893" s="37"/>
      <c r="G2893" s="4"/>
      <c r="H2893" s="4"/>
      <c r="I2893" s="4"/>
      <c r="J2893" s="4"/>
      <c r="K2893" s="4"/>
      <c r="L2893" s="4"/>
      <c r="M2893" s="4"/>
      <c r="N2893" s="4"/>
      <c r="O2893" s="4"/>
      <c r="P2893" s="4"/>
    </row>
    <row r="2894" ht="13.5" customHeight="1">
      <c r="A2894" s="1" t="s">
        <v>16315</v>
      </c>
      <c r="B2894" s="1" t="s">
        <v>9</v>
      </c>
      <c r="C2894" s="1" t="s">
        <v>10</v>
      </c>
      <c r="D2894" s="1" t="s">
        <v>16332</v>
      </c>
      <c r="E2894" s="1" t="s">
        <v>16334</v>
      </c>
      <c r="F2894" s="37"/>
      <c r="G2894" s="4"/>
      <c r="H2894" s="4"/>
      <c r="I2894" s="4"/>
      <c r="J2894" s="4"/>
      <c r="K2894" s="4"/>
      <c r="L2894" s="4"/>
      <c r="M2894" s="4"/>
      <c r="N2894" s="4"/>
      <c r="O2894" s="4"/>
      <c r="P2894" s="4"/>
    </row>
    <row r="2895" ht="13.5" customHeight="1">
      <c r="A2895" s="1" t="s">
        <v>16315</v>
      </c>
      <c r="B2895" s="1" t="s">
        <v>13</v>
      </c>
      <c r="C2895" s="1" t="s">
        <v>10</v>
      </c>
      <c r="D2895" s="1" t="s">
        <v>16337</v>
      </c>
      <c r="E2895" s="1" t="s">
        <v>16340</v>
      </c>
      <c r="F2895" s="37"/>
      <c r="G2895" s="4"/>
      <c r="H2895" s="4"/>
      <c r="I2895" s="4"/>
      <c r="J2895" s="4"/>
      <c r="K2895" s="4"/>
      <c r="L2895" s="4"/>
      <c r="M2895" s="4"/>
      <c r="N2895" s="4"/>
      <c r="O2895" s="4"/>
      <c r="P2895" s="4"/>
    </row>
    <row r="2896" ht="13.5" customHeight="1">
      <c r="A2896" s="1" t="s">
        <v>16315</v>
      </c>
      <c r="B2896" s="1" t="s">
        <v>16</v>
      </c>
      <c r="C2896" s="1" t="s">
        <v>10</v>
      </c>
      <c r="D2896" s="1" t="s">
        <v>16345</v>
      </c>
      <c r="E2896" s="1" t="s">
        <v>16346</v>
      </c>
      <c r="F2896" s="37"/>
      <c r="G2896" s="4"/>
      <c r="H2896" s="4"/>
      <c r="I2896" s="4"/>
      <c r="J2896" s="4"/>
      <c r="K2896" s="4"/>
      <c r="L2896" s="4"/>
      <c r="M2896" s="4"/>
      <c r="N2896" s="4"/>
      <c r="O2896" s="4"/>
      <c r="P2896" s="4"/>
    </row>
    <row r="2897" ht="13.5" customHeight="1">
      <c r="A2897" s="1" t="s">
        <v>16315</v>
      </c>
      <c r="B2897" s="1" t="s">
        <v>21</v>
      </c>
      <c r="C2897" s="1" t="s">
        <v>10</v>
      </c>
      <c r="D2897" s="1" t="s">
        <v>16352</v>
      </c>
      <c r="E2897" s="1" t="s">
        <v>16354</v>
      </c>
      <c r="F2897" s="37"/>
      <c r="G2897" s="4"/>
      <c r="H2897" s="4"/>
      <c r="I2897" s="4"/>
      <c r="J2897" s="4"/>
      <c r="K2897" s="4"/>
      <c r="L2897" s="4"/>
      <c r="M2897" s="4"/>
      <c r="N2897" s="4"/>
      <c r="O2897" s="4"/>
      <c r="P2897" s="4"/>
    </row>
    <row r="2898" ht="13.5" customHeight="1">
      <c r="A2898" s="1" t="s">
        <v>16315</v>
      </c>
      <c r="B2898" s="1" t="s">
        <v>27</v>
      </c>
      <c r="C2898" s="1" t="s">
        <v>10</v>
      </c>
      <c r="D2898" s="1" t="s">
        <v>16360</v>
      </c>
      <c r="E2898" s="1" t="s">
        <v>16362</v>
      </c>
      <c r="F2898" s="37"/>
      <c r="G2898" s="4"/>
      <c r="H2898" s="4"/>
      <c r="I2898" s="4"/>
      <c r="J2898" s="4"/>
      <c r="K2898" s="4"/>
      <c r="L2898" s="4"/>
      <c r="M2898" s="4"/>
      <c r="N2898" s="4"/>
      <c r="O2898" s="4"/>
      <c r="P2898" s="4"/>
    </row>
    <row r="2899" ht="13.5" customHeight="1">
      <c r="A2899" s="1" t="s">
        <v>16315</v>
      </c>
      <c r="B2899" s="1" t="s">
        <v>31</v>
      </c>
      <c r="C2899" s="1" t="s">
        <v>10</v>
      </c>
      <c r="D2899" s="1" t="s">
        <v>16367</v>
      </c>
      <c r="E2899" s="1" t="s">
        <v>16368</v>
      </c>
      <c r="F2899" s="37"/>
      <c r="G2899" s="4"/>
      <c r="H2899" s="4"/>
      <c r="I2899" s="4"/>
      <c r="J2899" s="4"/>
      <c r="K2899" s="4"/>
      <c r="L2899" s="4"/>
      <c r="M2899" s="4"/>
      <c r="N2899" s="4"/>
      <c r="O2899" s="4"/>
      <c r="P2899" s="4"/>
    </row>
    <row r="2900" ht="13.5" customHeight="1">
      <c r="A2900" s="1" t="s">
        <v>16315</v>
      </c>
      <c r="B2900" s="1" t="s">
        <v>34</v>
      </c>
      <c r="C2900" s="1" t="s">
        <v>10</v>
      </c>
      <c r="D2900" s="1" t="s">
        <v>16373</v>
      </c>
      <c r="E2900" s="1" t="s">
        <v>16374</v>
      </c>
      <c r="F2900" s="37"/>
      <c r="G2900" s="4"/>
      <c r="H2900" s="4"/>
      <c r="I2900" s="4"/>
      <c r="J2900" s="4"/>
      <c r="K2900" s="4"/>
      <c r="L2900" s="4"/>
      <c r="M2900" s="4"/>
      <c r="N2900" s="4"/>
      <c r="O2900" s="4"/>
      <c r="P2900" s="4"/>
    </row>
    <row r="2901" ht="13.5" customHeight="1">
      <c r="A2901" s="1" t="s">
        <v>16315</v>
      </c>
      <c r="B2901" s="1" t="s">
        <v>40</v>
      </c>
      <c r="C2901" s="1" t="s">
        <v>10</v>
      </c>
      <c r="D2901" s="1" t="s">
        <v>16378</v>
      </c>
      <c r="E2901" s="1" t="s">
        <v>16379</v>
      </c>
      <c r="F2901" s="37"/>
      <c r="G2901" s="4"/>
      <c r="H2901" s="4"/>
      <c r="I2901" s="4"/>
      <c r="J2901" s="4"/>
      <c r="K2901" s="4"/>
      <c r="L2901" s="4"/>
      <c r="M2901" s="4"/>
      <c r="N2901" s="4"/>
      <c r="O2901" s="4"/>
      <c r="P2901" s="4"/>
    </row>
    <row r="2902" ht="13.5" customHeight="1">
      <c r="A2902" s="1" t="s">
        <v>16315</v>
      </c>
      <c r="B2902" s="1" t="s">
        <v>45</v>
      </c>
      <c r="C2902" s="1" t="s">
        <v>374</v>
      </c>
      <c r="D2902" s="1" t="s">
        <v>16383</v>
      </c>
      <c r="E2902" s="1" t="s">
        <v>16384</v>
      </c>
      <c r="F2902" s="37"/>
      <c r="G2902" s="4"/>
      <c r="H2902" s="4"/>
      <c r="I2902" s="4"/>
      <c r="J2902" s="4"/>
      <c r="K2902" s="4"/>
      <c r="L2902" s="4"/>
      <c r="M2902" s="4"/>
      <c r="N2902" s="4"/>
      <c r="O2902" s="4"/>
      <c r="P2902" s="4"/>
    </row>
    <row r="2903" ht="13.5" customHeight="1">
      <c r="A2903" s="1" t="s">
        <v>16315</v>
      </c>
      <c r="B2903" s="1" t="s">
        <v>52</v>
      </c>
      <c r="C2903" s="1" t="s">
        <v>10</v>
      </c>
      <c r="D2903" s="1" t="s">
        <v>16391</v>
      </c>
      <c r="E2903" s="1" t="s">
        <v>16392</v>
      </c>
      <c r="F2903" s="37"/>
      <c r="G2903" s="4"/>
      <c r="H2903" s="4"/>
      <c r="I2903" s="4"/>
      <c r="J2903" s="4"/>
      <c r="K2903" s="4"/>
      <c r="L2903" s="4"/>
      <c r="M2903" s="4"/>
      <c r="N2903" s="4"/>
      <c r="O2903" s="4"/>
      <c r="P2903" s="4"/>
    </row>
    <row r="2904" ht="13.5" customHeight="1">
      <c r="A2904" s="1" t="s">
        <v>16315</v>
      </c>
      <c r="B2904" s="1" t="s">
        <v>57</v>
      </c>
      <c r="C2904" s="1" t="s">
        <v>10</v>
      </c>
      <c r="D2904" s="1" t="s">
        <v>16397</v>
      </c>
      <c r="E2904" s="1" t="s">
        <v>16398</v>
      </c>
      <c r="F2904" s="37"/>
      <c r="G2904" s="4"/>
      <c r="H2904" s="4"/>
      <c r="I2904" s="4"/>
      <c r="J2904" s="4"/>
      <c r="K2904" s="4"/>
      <c r="L2904" s="4"/>
      <c r="M2904" s="4"/>
      <c r="N2904" s="4"/>
      <c r="O2904" s="4"/>
      <c r="P2904" s="4"/>
    </row>
    <row r="2905" ht="13.5" customHeight="1">
      <c r="A2905" s="1" t="s">
        <v>16315</v>
      </c>
      <c r="B2905" s="1" t="s">
        <v>60</v>
      </c>
      <c r="C2905" s="1" t="s">
        <v>10</v>
      </c>
      <c r="D2905" s="1" t="s">
        <v>16405</v>
      </c>
      <c r="E2905" s="1" t="s">
        <v>16406</v>
      </c>
      <c r="F2905" s="37"/>
      <c r="G2905" s="4"/>
      <c r="H2905" s="4"/>
      <c r="I2905" s="4"/>
      <c r="J2905" s="4"/>
      <c r="K2905" s="4"/>
      <c r="L2905" s="4"/>
      <c r="M2905" s="4"/>
      <c r="N2905" s="4"/>
      <c r="O2905" s="4"/>
      <c r="P2905" s="4"/>
    </row>
    <row r="2906" ht="13.5" customHeight="1">
      <c r="A2906" s="1" t="s">
        <v>16315</v>
      </c>
      <c r="B2906" s="1" t="s">
        <v>65</v>
      </c>
      <c r="C2906" s="1" t="s">
        <v>10</v>
      </c>
      <c r="D2906" s="1" t="s">
        <v>16413</v>
      </c>
      <c r="E2906" s="1" t="s">
        <v>16414</v>
      </c>
      <c r="F2906" s="37"/>
      <c r="G2906" s="4"/>
      <c r="H2906" s="4"/>
      <c r="I2906" s="4"/>
      <c r="J2906" s="4"/>
      <c r="K2906" s="4"/>
      <c r="L2906" s="4"/>
      <c r="M2906" s="4"/>
      <c r="N2906" s="4"/>
      <c r="O2906" s="4"/>
      <c r="P2906" s="4"/>
    </row>
    <row r="2907" ht="13.5" customHeight="1">
      <c r="A2907" s="1" t="s">
        <v>16315</v>
      </c>
      <c r="B2907" s="1" t="s">
        <v>70</v>
      </c>
      <c r="C2907" s="1" t="s">
        <v>10</v>
      </c>
      <c r="D2907" s="1" t="s">
        <v>16421</v>
      </c>
      <c r="E2907" s="1" t="s">
        <v>16422</v>
      </c>
      <c r="F2907" s="37"/>
      <c r="G2907" s="4"/>
      <c r="H2907" s="4"/>
      <c r="I2907" s="4"/>
      <c r="J2907" s="4"/>
      <c r="K2907" s="4"/>
      <c r="L2907" s="4"/>
      <c r="M2907" s="4"/>
      <c r="N2907" s="4"/>
      <c r="O2907" s="4"/>
      <c r="P2907" s="4"/>
    </row>
    <row r="2908" ht="13.5" customHeight="1">
      <c r="A2908" s="1" t="s">
        <v>16315</v>
      </c>
      <c r="B2908" s="1" t="s">
        <v>74</v>
      </c>
      <c r="C2908" s="1" t="s">
        <v>10</v>
      </c>
      <c r="D2908" s="1" t="s">
        <v>16427</v>
      </c>
      <c r="E2908" s="1" t="s">
        <v>16430</v>
      </c>
      <c r="F2908" s="37"/>
      <c r="G2908" s="4"/>
      <c r="H2908" s="4"/>
      <c r="I2908" s="4"/>
      <c r="J2908" s="4"/>
      <c r="K2908" s="4"/>
      <c r="L2908" s="4"/>
      <c r="M2908" s="4"/>
      <c r="N2908" s="4"/>
      <c r="O2908" s="4"/>
      <c r="P2908" s="4"/>
    </row>
    <row r="2909" ht="13.5" customHeight="1">
      <c r="A2909" s="1" t="s">
        <v>16315</v>
      </c>
      <c r="B2909" s="1" t="s">
        <v>78</v>
      </c>
      <c r="C2909" s="1" t="s">
        <v>10</v>
      </c>
      <c r="D2909" s="1" t="s">
        <v>16436</v>
      </c>
      <c r="E2909" s="1" t="s">
        <v>16438</v>
      </c>
      <c r="F2909" s="37"/>
      <c r="G2909" s="4"/>
      <c r="H2909" s="4"/>
      <c r="I2909" s="4"/>
      <c r="J2909" s="4"/>
      <c r="K2909" s="4"/>
      <c r="L2909" s="4"/>
      <c r="M2909" s="4"/>
      <c r="N2909" s="4"/>
      <c r="O2909" s="4"/>
      <c r="P2909" s="4"/>
    </row>
    <row r="2910" ht="13.5" customHeight="1">
      <c r="A2910" s="1" t="s">
        <v>16315</v>
      </c>
      <c r="B2910" s="1" t="s">
        <v>83</v>
      </c>
      <c r="C2910" s="1" t="s">
        <v>10</v>
      </c>
      <c r="D2910" s="1" t="s">
        <v>16443</v>
      </c>
      <c r="E2910" s="1" t="s">
        <v>16444</v>
      </c>
      <c r="F2910" s="37"/>
      <c r="G2910" s="4"/>
      <c r="H2910" s="4"/>
      <c r="I2910" s="4"/>
      <c r="J2910" s="4"/>
      <c r="K2910" s="4"/>
      <c r="L2910" s="4"/>
      <c r="M2910" s="4"/>
      <c r="N2910" s="4"/>
      <c r="O2910" s="4"/>
      <c r="P2910" s="4"/>
    </row>
    <row r="2911" ht="13.5" customHeight="1">
      <c r="A2911" s="1" t="s">
        <v>16315</v>
      </c>
      <c r="B2911" s="1" t="s">
        <v>86</v>
      </c>
      <c r="C2911" s="1" t="s">
        <v>10</v>
      </c>
      <c r="D2911" s="1" t="s">
        <v>16448</v>
      </c>
      <c r="E2911" s="1" t="s">
        <v>16450</v>
      </c>
      <c r="F2911" s="37"/>
      <c r="G2911" s="4"/>
      <c r="H2911" s="4"/>
      <c r="I2911" s="4"/>
      <c r="J2911" s="4"/>
      <c r="K2911" s="4"/>
      <c r="L2911" s="4"/>
      <c r="M2911" s="4"/>
      <c r="N2911" s="4"/>
      <c r="O2911" s="4"/>
      <c r="P2911" s="4"/>
    </row>
    <row r="2912" ht="13.5" customHeight="1">
      <c r="A2912" s="1" t="s">
        <v>16315</v>
      </c>
      <c r="B2912" s="1" t="s">
        <v>91</v>
      </c>
      <c r="C2912" s="1" t="s">
        <v>10</v>
      </c>
      <c r="D2912" s="1" t="s">
        <v>16455</v>
      </c>
      <c r="E2912" s="1" t="s">
        <v>16457</v>
      </c>
      <c r="F2912" s="37"/>
      <c r="G2912" s="4"/>
      <c r="H2912" s="4"/>
      <c r="I2912" s="4"/>
      <c r="J2912" s="4"/>
      <c r="K2912" s="4"/>
      <c r="L2912" s="4"/>
      <c r="M2912" s="4"/>
      <c r="N2912" s="4"/>
      <c r="O2912" s="4"/>
      <c r="P2912" s="4"/>
    </row>
    <row r="2913" ht="13.5" customHeight="1">
      <c r="A2913" s="1" t="s">
        <v>16315</v>
      </c>
      <c r="B2913" s="1" t="s">
        <v>94</v>
      </c>
      <c r="C2913" s="1" t="s">
        <v>374</v>
      </c>
      <c r="D2913" s="1" t="s">
        <v>16464</v>
      </c>
      <c r="E2913" s="1" t="s">
        <v>16465</v>
      </c>
      <c r="F2913" s="37"/>
      <c r="G2913" s="4"/>
      <c r="H2913" s="4"/>
      <c r="I2913" s="4"/>
      <c r="J2913" s="4"/>
      <c r="K2913" s="4"/>
      <c r="L2913" s="4"/>
      <c r="M2913" s="4"/>
      <c r="N2913" s="4"/>
      <c r="O2913" s="4"/>
      <c r="P2913" s="4"/>
    </row>
    <row r="2914" ht="13.5" customHeight="1">
      <c r="A2914" s="1" t="s">
        <v>16315</v>
      </c>
      <c r="B2914" s="1" t="s">
        <v>186</v>
      </c>
      <c r="C2914" s="1" t="s">
        <v>10</v>
      </c>
      <c r="D2914" s="1" t="s">
        <v>16468</v>
      </c>
      <c r="E2914" s="1" t="s">
        <v>16469</v>
      </c>
      <c r="F2914" s="37"/>
      <c r="G2914" s="4"/>
      <c r="H2914" s="4"/>
      <c r="I2914" s="4"/>
      <c r="J2914" s="4"/>
      <c r="K2914" s="4"/>
      <c r="L2914" s="4"/>
      <c r="M2914" s="4"/>
      <c r="N2914" s="4"/>
      <c r="O2914" s="4"/>
      <c r="P2914" s="4"/>
    </row>
    <row r="2915" ht="13.5" customHeight="1">
      <c r="A2915" s="1" t="s">
        <v>16315</v>
      </c>
      <c r="B2915" s="1" t="s">
        <v>189</v>
      </c>
      <c r="C2915" s="1" t="s">
        <v>10</v>
      </c>
      <c r="D2915" s="1" t="s">
        <v>16473</v>
      </c>
      <c r="E2915" s="1" t="s">
        <v>16475</v>
      </c>
      <c r="F2915" s="37"/>
      <c r="G2915" s="4"/>
      <c r="H2915" s="4"/>
      <c r="I2915" s="4"/>
      <c r="J2915" s="4"/>
      <c r="K2915" s="4"/>
      <c r="L2915" s="4"/>
      <c r="M2915" s="4"/>
      <c r="N2915" s="4"/>
      <c r="O2915" s="4"/>
      <c r="P2915" s="4"/>
    </row>
    <row r="2916" ht="13.5" customHeight="1">
      <c r="A2916" s="1" t="s">
        <v>16315</v>
      </c>
      <c r="B2916" s="1" t="s">
        <v>193</v>
      </c>
      <c r="C2916" s="1" t="s">
        <v>10</v>
      </c>
      <c r="D2916" s="1" t="s">
        <v>16478</v>
      </c>
      <c r="E2916" s="1" t="s">
        <v>16480</v>
      </c>
      <c r="F2916" s="37"/>
      <c r="G2916" s="4"/>
      <c r="H2916" s="4"/>
      <c r="I2916" s="4"/>
      <c r="J2916" s="4"/>
      <c r="K2916" s="4"/>
      <c r="L2916" s="4"/>
      <c r="M2916" s="4"/>
      <c r="N2916" s="4"/>
      <c r="O2916" s="4"/>
      <c r="P2916" s="4"/>
    </row>
    <row r="2917" ht="13.5" customHeight="1">
      <c r="A2917" s="1" t="s">
        <v>16315</v>
      </c>
      <c r="B2917" s="1" t="s">
        <v>197</v>
      </c>
      <c r="C2917" s="1" t="s">
        <v>10</v>
      </c>
      <c r="D2917" s="1" t="s">
        <v>16485</v>
      </c>
      <c r="E2917" s="1" t="s">
        <v>16487</v>
      </c>
      <c r="F2917" s="37"/>
      <c r="G2917" s="4"/>
      <c r="H2917" s="4"/>
      <c r="I2917" s="4"/>
      <c r="J2917" s="4"/>
      <c r="K2917" s="4"/>
      <c r="L2917" s="4"/>
      <c r="M2917" s="4"/>
      <c r="N2917" s="4"/>
      <c r="O2917" s="4"/>
      <c r="P2917" s="4"/>
    </row>
    <row r="2918" ht="13.5" customHeight="1">
      <c r="A2918" s="1" t="s">
        <v>16315</v>
      </c>
      <c r="B2918" s="1" t="s">
        <v>99</v>
      </c>
      <c r="C2918" s="1" t="s">
        <v>817</v>
      </c>
      <c r="D2918" s="36"/>
      <c r="E2918" s="36"/>
      <c r="F2918" s="37"/>
      <c r="G2918" s="4"/>
      <c r="H2918" s="4"/>
      <c r="I2918" s="4"/>
      <c r="J2918" s="4"/>
      <c r="K2918" s="4"/>
      <c r="L2918" s="4"/>
      <c r="M2918" s="4"/>
      <c r="N2918" s="4"/>
      <c r="O2918" s="4"/>
      <c r="P2918" s="4"/>
    </row>
    <row r="2919" ht="13.5" customHeight="1">
      <c r="A2919" s="1" t="s">
        <v>16494</v>
      </c>
      <c r="B2919" s="2" t="s">
        <v>1</v>
      </c>
      <c r="C2919" s="1" t="s">
        <v>2</v>
      </c>
      <c r="D2919" s="36"/>
      <c r="E2919" s="36"/>
      <c r="F2919" s="37"/>
      <c r="G2919" s="4"/>
      <c r="H2919" s="4"/>
      <c r="I2919" s="4"/>
      <c r="J2919" s="4"/>
      <c r="K2919" s="4"/>
      <c r="L2919" s="4"/>
      <c r="M2919" s="4"/>
      <c r="N2919" s="4"/>
      <c r="O2919" s="4"/>
      <c r="P2919" s="4"/>
    </row>
    <row r="2920" ht="13.5" customHeight="1">
      <c r="A2920" s="1" t="s">
        <v>16494</v>
      </c>
      <c r="B2920" s="1" t="s">
        <v>5</v>
      </c>
      <c r="C2920" s="1" t="s">
        <v>303</v>
      </c>
      <c r="D2920" s="1" t="s">
        <v>16502</v>
      </c>
      <c r="E2920" s="1" t="s">
        <v>16503</v>
      </c>
      <c r="F2920" s="37"/>
      <c r="G2920" s="4"/>
      <c r="H2920" s="4"/>
      <c r="I2920" s="4"/>
      <c r="J2920" s="4"/>
      <c r="K2920" s="4"/>
      <c r="L2920" s="4"/>
      <c r="M2920" s="4"/>
      <c r="N2920" s="4"/>
      <c r="O2920" s="4"/>
      <c r="P2920" s="4"/>
    </row>
    <row r="2921" ht="13.5" customHeight="1">
      <c r="A2921" s="1" t="s">
        <v>16494</v>
      </c>
      <c r="B2921" s="1" t="s">
        <v>9</v>
      </c>
      <c r="C2921" s="1" t="s">
        <v>10</v>
      </c>
      <c r="D2921" s="1" t="s">
        <v>16507</v>
      </c>
      <c r="E2921" s="1" t="s">
        <v>16509</v>
      </c>
      <c r="F2921" s="37"/>
      <c r="G2921" s="4"/>
      <c r="H2921" s="4"/>
      <c r="I2921" s="4"/>
      <c r="J2921" s="4"/>
      <c r="K2921" s="4"/>
      <c r="L2921" s="4"/>
      <c r="M2921" s="4"/>
      <c r="N2921" s="4"/>
      <c r="O2921" s="4"/>
      <c r="P2921" s="4"/>
    </row>
    <row r="2922" ht="13.5" customHeight="1">
      <c r="A2922" s="1" t="s">
        <v>16494</v>
      </c>
      <c r="B2922" s="1" t="s">
        <v>13</v>
      </c>
      <c r="C2922" s="1" t="s">
        <v>10</v>
      </c>
      <c r="D2922" s="1" t="s">
        <v>16514</v>
      </c>
      <c r="E2922" s="1" t="s">
        <v>16516</v>
      </c>
      <c r="F2922" s="37"/>
      <c r="G2922" s="4"/>
      <c r="H2922" s="4"/>
      <c r="I2922" s="4"/>
      <c r="J2922" s="4"/>
      <c r="K2922" s="4"/>
      <c r="L2922" s="4"/>
      <c r="M2922" s="4"/>
      <c r="N2922" s="4"/>
      <c r="O2922" s="4"/>
      <c r="P2922" s="4"/>
    </row>
    <row r="2923" ht="13.5" customHeight="1">
      <c r="A2923" s="1" t="s">
        <v>16494</v>
      </c>
      <c r="B2923" s="1" t="s">
        <v>16</v>
      </c>
      <c r="C2923" s="1" t="s">
        <v>10</v>
      </c>
      <c r="D2923" s="1" t="s">
        <v>16520</v>
      </c>
      <c r="E2923" s="1" t="s">
        <v>16522</v>
      </c>
      <c r="F2923" s="37"/>
      <c r="G2923" s="4"/>
      <c r="H2923" s="4"/>
      <c r="I2923" s="4"/>
      <c r="J2923" s="4"/>
      <c r="K2923" s="4"/>
      <c r="L2923" s="4"/>
      <c r="M2923" s="4"/>
      <c r="N2923" s="4"/>
      <c r="O2923" s="4"/>
      <c r="P2923" s="4"/>
    </row>
    <row r="2924" ht="13.5" customHeight="1">
      <c r="A2924" s="1" t="s">
        <v>16494</v>
      </c>
      <c r="B2924" s="1" t="s">
        <v>21</v>
      </c>
      <c r="C2924" s="1" t="s">
        <v>10</v>
      </c>
      <c r="D2924" s="1" t="s">
        <v>16526</v>
      </c>
      <c r="E2924" s="1" t="s">
        <v>16527</v>
      </c>
      <c r="F2924" s="37"/>
      <c r="G2924" s="4"/>
      <c r="H2924" s="4"/>
      <c r="I2924" s="4"/>
      <c r="J2924" s="4"/>
      <c r="K2924" s="4"/>
      <c r="L2924" s="4"/>
      <c r="M2924" s="4"/>
      <c r="N2924" s="4"/>
      <c r="O2924" s="4"/>
      <c r="P2924" s="4"/>
    </row>
    <row r="2925" ht="13.5" customHeight="1">
      <c r="A2925" s="1" t="s">
        <v>16494</v>
      </c>
      <c r="B2925" s="1" t="s">
        <v>27</v>
      </c>
      <c r="C2925" s="1" t="s">
        <v>10</v>
      </c>
      <c r="D2925" s="1" t="s">
        <v>16532</v>
      </c>
      <c r="E2925" s="1" t="s">
        <v>16533</v>
      </c>
      <c r="F2925" s="37"/>
      <c r="G2925" s="4"/>
      <c r="H2925" s="4"/>
      <c r="I2925" s="4"/>
      <c r="J2925" s="4"/>
      <c r="K2925" s="4"/>
      <c r="L2925" s="4"/>
      <c r="M2925" s="4"/>
      <c r="N2925" s="4"/>
      <c r="O2925" s="4"/>
      <c r="P2925" s="4"/>
    </row>
    <row r="2926" ht="13.5" customHeight="1">
      <c r="A2926" s="1" t="s">
        <v>16494</v>
      </c>
      <c r="B2926" s="1" t="s">
        <v>31</v>
      </c>
      <c r="C2926" s="1" t="s">
        <v>10</v>
      </c>
      <c r="D2926" s="1" t="s">
        <v>16537</v>
      </c>
      <c r="E2926" s="1" t="s">
        <v>16540</v>
      </c>
      <c r="F2926" s="37"/>
      <c r="G2926" s="4"/>
      <c r="H2926" s="4"/>
      <c r="I2926" s="4"/>
      <c r="J2926" s="4"/>
      <c r="K2926" s="4"/>
      <c r="L2926" s="4"/>
      <c r="M2926" s="4"/>
      <c r="N2926" s="4"/>
      <c r="O2926" s="4"/>
      <c r="P2926" s="4"/>
    </row>
    <row r="2927" ht="13.5" customHeight="1">
      <c r="A2927" s="1" t="s">
        <v>16494</v>
      </c>
      <c r="B2927" s="1" t="s">
        <v>34</v>
      </c>
      <c r="C2927" s="1" t="s">
        <v>374</v>
      </c>
      <c r="D2927" s="1" t="s">
        <v>16546</v>
      </c>
      <c r="E2927" s="1" t="s">
        <v>16547</v>
      </c>
      <c r="F2927" s="37"/>
      <c r="G2927" s="4"/>
      <c r="H2927" s="4"/>
      <c r="I2927" s="4"/>
      <c r="J2927" s="4"/>
      <c r="K2927" s="4"/>
      <c r="L2927" s="4"/>
      <c r="M2927" s="4"/>
      <c r="N2927" s="4"/>
      <c r="O2927" s="4"/>
      <c r="P2927" s="4"/>
    </row>
    <row r="2928" ht="13.5" customHeight="1">
      <c r="A2928" s="1" t="s">
        <v>16494</v>
      </c>
      <c r="B2928" s="1" t="s">
        <v>40</v>
      </c>
      <c r="C2928" s="1" t="s">
        <v>10</v>
      </c>
      <c r="D2928" s="1" t="s">
        <v>16554</v>
      </c>
      <c r="E2928" s="1" t="s">
        <v>16555</v>
      </c>
      <c r="F2928" s="37"/>
      <c r="G2928" s="4"/>
      <c r="H2928" s="4"/>
      <c r="I2928" s="4"/>
      <c r="J2928" s="4"/>
      <c r="K2928" s="4"/>
      <c r="L2928" s="4"/>
      <c r="M2928" s="4"/>
      <c r="N2928" s="4"/>
      <c r="O2928" s="4"/>
      <c r="P2928" s="4"/>
    </row>
    <row r="2929" ht="13.5" customHeight="1">
      <c r="A2929" s="1" t="s">
        <v>16494</v>
      </c>
      <c r="B2929" s="1" t="s">
        <v>45</v>
      </c>
      <c r="C2929" s="1" t="s">
        <v>10</v>
      </c>
      <c r="D2929" s="1" t="s">
        <v>16560</v>
      </c>
      <c r="E2929" s="1" t="s">
        <v>16562</v>
      </c>
      <c r="F2929" s="37"/>
      <c r="G2929" s="4"/>
      <c r="H2929" s="4"/>
      <c r="I2929" s="4"/>
      <c r="J2929" s="4"/>
      <c r="K2929" s="4"/>
      <c r="L2929" s="4"/>
      <c r="M2929" s="4"/>
      <c r="N2929" s="4"/>
      <c r="O2929" s="4"/>
      <c r="P2929" s="4"/>
    </row>
    <row r="2930" ht="13.5" customHeight="1">
      <c r="A2930" s="1" t="s">
        <v>16494</v>
      </c>
      <c r="B2930" s="1" t="s">
        <v>52</v>
      </c>
      <c r="C2930" s="1" t="s">
        <v>10</v>
      </c>
      <c r="D2930" s="1" t="s">
        <v>16568</v>
      </c>
      <c r="E2930" s="1" t="s">
        <v>16569</v>
      </c>
      <c r="F2930" s="37"/>
      <c r="G2930" s="4"/>
      <c r="H2930" s="4"/>
      <c r="I2930" s="4"/>
      <c r="J2930" s="4"/>
      <c r="K2930" s="4"/>
      <c r="L2930" s="4"/>
      <c r="M2930" s="4"/>
      <c r="N2930" s="4"/>
      <c r="O2930" s="4"/>
      <c r="P2930" s="4"/>
    </row>
    <row r="2931" ht="13.5" customHeight="1">
      <c r="A2931" s="1" t="s">
        <v>16494</v>
      </c>
      <c r="B2931" s="1" t="s">
        <v>57</v>
      </c>
      <c r="C2931" s="1" t="s">
        <v>115</v>
      </c>
      <c r="D2931" s="1" t="s">
        <v>16574</v>
      </c>
      <c r="E2931" s="1" t="s">
        <v>16578</v>
      </c>
      <c r="F2931" s="37"/>
      <c r="G2931" s="4"/>
      <c r="H2931" s="4"/>
      <c r="I2931" s="4"/>
      <c r="J2931" s="4"/>
      <c r="K2931" s="4"/>
      <c r="L2931" s="4"/>
      <c r="M2931" s="4"/>
      <c r="N2931" s="4"/>
      <c r="O2931" s="4"/>
      <c r="P2931" s="4"/>
    </row>
    <row r="2932" ht="13.5" customHeight="1">
      <c r="A2932" s="1" t="s">
        <v>16494</v>
      </c>
      <c r="B2932" s="1" t="s">
        <v>60</v>
      </c>
      <c r="C2932" s="1" t="s">
        <v>10</v>
      </c>
      <c r="D2932" s="1" t="s">
        <v>16582</v>
      </c>
      <c r="E2932" s="1" t="s">
        <v>16584</v>
      </c>
      <c r="F2932" s="37"/>
      <c r="G2932" s="4"/>
      <c r="H2932" s="4"/>
      <c r="I2932" s="4"/>
      <c r="J2932" s="4"/>
      <c r="K2932" s="4"/>
      <c r="L2932" s="4"/>
      <c r="M2932" s="4"/>
      <c r="N2932" s="4"/>
      <c r="O2932" s="4"/>
      <c r="P2932" s="4"/>
    </row>
    <row r="2933" ht="13.5" customHeight="1">
      <c r="A2933" s="1" t="s">
        <v>16494</v>
      </c>
      <c r="B2933" s="1" t="s">
        <v>65</v>
      </c>
      <c r="C2933" s="1" t="s">
        <v>10</v>
      </c>
      <c r="D2933" s="1" t="s">
        <v>16591</v>
      </c>
      <c r="E2933" s="1" t="s">
        <v>16592</v>
      </c>
      <c r="F2933" s="37"/>
      <c r="G2933" s="4"/>
      <c r="H2933" s="4"/>
      <c r="I2933" s="4"/>
      <c r="J2933" s="4"/>
      <c r="K2933" s="4"/>
      <c r="L2933" s="4"/>
      <c r="M2933" s="4"/>
      <c r="N2933" s="4"/>
      <c r="O2933" s="4"/>
      <c r="P2933" s="4"/>
    </row>
    <row r="2934" ht="13.5" customHeight="1">
      <c r="A2934" s="1" t="s">
        <v>16494</v>
      </c>
      <c r="B2934" s="1" t="s">
        <v>70</v>
      </c>
      <c r="C2934" s="1" t="s">
        <v>10</v>
      </c>
      <c r="D2934" s="1" t="s">
        <v>16597</v>
      </c>
      <c r="E2934" s="1" t="s">
        <v>16598</v>
      </c>
      <c r="F2934" s="37"/>
      <c r="G2934" s="4"/>
      <c r="H2934" s="4"/>
      <c r="I2934" s="4"/>
      <c r="J2934" s="4"/>
      <c r="K2934" s="4"/>
      <c r="L2934" s="4"/>
      <c r="M2934" s="4"/>
      <c r="N2934" s="4"/>
      <c r="O2934" s="4"/>
      <c r="P2934" s="4"/>
    </row>
    <row r="2935" ht="13.5" customHeight="1">
      <c r="A2935" s="1" t="s">
        <v>16494</v>
      </c>
      <c r="B2935" s="1" t="s">
        <v>74</v>
      </c>
      <c r="C2935" s="1" t="s">
        <v>10</v>
      </c>
      <c r="D2935" s="1" t="s">
        <v>16602</v>
      </c>
      <c r="E2935" s="1" t="s">
        <v>16603</v>
      </c>
      <c r="F2935" s="37"/>
      <c r="G2935" s="4"/>
      <c r="H2935" s="4"/>
      <c r="I2935" s="4"/>
      <c r="J2935" s="4"/>
      <c r="K2935" s="4"/>
      <c r="L2935" s="4"/>
      <c r="M2935" s="4"/>
      <c r="N2935" s="4"/>
      <c r="O2935" s="4"/>
      <c r="P2935" s="4"/>
    </row>
    <row r="2936" ht="13.5" customHeight="1">
      <c r="A2936" s="1" t="s">
        <v>16494</v>
      </c>
      <c r="B2936" s="1" t="s">
        <v>78</v>
      </c>
      <c r="C2936" s="1" t="s">
        <v>10</v>
      </c>
      <c r="D2936" s="1" t="s">
        <v>16609</v>
      </c>
      <c r="E2936" s="1" t="s">
        <v>16611</v>
      </c>
      <c r="F2936" s="37"/>
      <c r="G2936" s="4"/>
      <c r="H2936" s="4"/>
      <c r="I2936" s="4"/>
      <c r="J2936" s="4"/>
      <c r="K2936" s="4"/>
      <c r="L2936" s="4"/>
      <c r="M2936" s="4"/>
      <c r="N2936" s="4"/>
      <c r="O2936" s="4"/>
      <c r="P2936" s="4"/>
    </row>
    <row r="2937" ht="13.5" customHeight="1">
      <c r="A2937" s="1" t="s">
        <v>16494</v>
      </c>
      <c r="B2937" s="1" t="s">
        <v>83</v>
      </c>
      <c r="C2937" s="1" t="s">
        <v>10</v>
      </c>
      <c r="D2937" s="1" t="s">
        <v>16617</v>
      </c>
      <c r="E2937" s="1" t="s">
        <v>16619</v>
      </c>
      <c r="F2937" s="37"/>
      <c r="G2937" s="4"/>
      <c r="H2937" s="4"/>
      <c r="I2937" s="4"/>
      <c r="J2937" s="4"/>
      <c r="K2937" s="4"/>
      <c r="L2937" s="4"/>
      <c r="M2937" s="4"/>
      <c r="N2937" s="4"/>
      <c r="O2937" s="4"/>
      <c r="P2937" s="4"/>
    </row>
    <row r="2938" ht="13.5" customHeight="1">
      <c r="A2938" s="1" t="s">
        <v>16494</v>
      </c>
      <c r="B2938" s="1" t="s">
        <v>86</v>
      </c>
      <c r="C2938" s="1" t="s">
        <v>10</v>
      </c>
      <c r="D2938" s="1" t="s">
        <v>16623</v>
      </c>
      <c r="E2938" s="1" t="s">
        <v>16625</v>
      </c>
      <c r="F2938" s="37"/>
      <c r="G2938" s="4"/>
      <c r="H2938" s="4"/>
      <c r="I2938" s="4"/>
      <c r="J2938" s="4"/>
      <c r="K2938" s="4"/>
      <c r="L2938" s="4"/>
      <c r="M2938" s="4"/>
      <c r="N2938" s="4"/>
      <c r="O2938" s="4"/>
      <c r="P2938" s="4"/>
    </row>
    <row r="2939" ht="13.5" customHeight="1">
      <c r="A2939" s="1" t="s">
        <v>16494</v>
      </c>
      <c r="B2939" s="1" t="s">
        <v>91</v>
      </c>
      <c r="C2939" s="1" t="s">
        <v>10</v>
      </c>
      <c r="D2939" s="1" t="s">
        <v>16630</v>
      </c>
      <c r="E2939" s="1" t="s">
        <v>16632</v>
      </c>
      <c r="F2939" s="37"/>
      <c r="G2939" s="4"/>
      <c r="H2939" s="4"/>
      <c r="I2939" s="4"/>
      <c r="J2939" s="4"/>
      <c r="K2939" s="4"/>
      <c r="L2939" s="4"/>
      <c r="M2939" s="4"/>
      <c r="N2939" s="4"/>
      <c r="O2939" s="4"/>
      <c r="P2939" s="4"/>
    </row>
    <row r="2940" ht="13.5" customHeight="1">
      <c r="A2940" s="1" t="s">
        <v>16494</v>
      </c>
      <c r="B2940" s="1" t="s">
        <v>94</v>
      </c>
      <c r="C2940" s="1" t="s">
        <v>10</v>
      </c>
      <c r="D2940" s="1" t="s">
        <v>16637</v>
      </c>
      <c r="E2940" s="1" t="s">
        <v>16639</v>
      </c>
      <c r="F2940" s="37"/>
      <c r="G2940" s="4"/>
      <c r="H2940" s="4"/>
      <c r="I2940" s="4"/>
      <c r="J2940" s="4"/>
      <c r="K2940" s="4"/>
      <c r="L2940" s="4"/>
      <c r="M2940" s="4"/>
      <c r="N2940" s="4"/>
      <c r="O2940" s="4"/>
      <c r="P2940" s="4"/>
    </row>
    <row r="2941" ht="13.5" customHeight="1">
      <c r="A2941" s="1" t="s">
        <v>16494</v>
      </c>
      <c r="B2941" s="1" t="s">
        <v>186</v>
      </c>
      <c r="C2941" s="1" t="s">
        <v>10</v>
      </c>
      <c r="D2941" s="1" t="s">
        <v>16642</v>
      </c>
      <c r="E2941" s="1" t="s">
        <v>16644</v>
      </c>
      <c r="F2941" s="37"/>
      <c r="G2941" s="4"/>
      <c r="H2941" s="4"/>
      <c r="I2941" s="4"/>
      <c r="J2941" s="4"/>
      <c r="K2941" s="4"/>
      <c r="L2941" s="4"/>
      <c r="M2941" s="4"/>
      <c r="N2941" s="4"/>
      <c r="O2941" s="4"/>
      <c r="P2941" s="4"/>
    </row>
    <row r="2942" ht="13.5" customHeight="1">
      <c r="A2942" s="1" t="s">
        <v>16494</v>
      </c>
      <c r="B2942" s="1" t="s">
        <v>189</v>
      </c>
      <c r="C2942" s="1" t="s">
        <v>10</v>
      </c>
      <c r="D2942" s="1" t="s">
        <v>16650</v>
      </c>
      <c r="E2942" s="1" t="s">
        <v>16651</v>
      </c>
      <c r="F2942" s="37"/>
      <c r="G2942" s="4"/>
      <c r="H2942" s="4"/>
      <c r="I2942" s="4"/>
      <c r="J2942" s="4"/>
      <c r="K2942" s="4"/>
      <c r="L2942" s="4"/>
      <c r="M2942" s="4"/>
      <c r="N2942" s="4"/>
      <c r="O2942" s="4"/>
      <c r="P2942" s="4"/>
    </row>
    <row r="2943" ht="13.5" customHeight="1">
      <c r="A2943" s="1" t="s">
        <v>16494</v>
      </c>
      <c r="B2943" s="1" t="s">
        <v>193</v>
      </c>
      <c r="C2943" s="1" t="s">
        <v>115</v>
      </c>
      <c r="D2943" s="1" t="s">
        <v>16654</v>
      </c>
      <c r="E2943" s="1" t="s">
        <v>16655</v>
      </c>
      <c r="F2943" s="37"/>
      <c r="G2943" s="4"/>
      <c r="H2943" s="4"/>
      <c r="I2943" s="4"/>
      <c r="J2943" s="4"/>
      <c r="K2943" s="4"/>
      <c r="L2943" s="4"/>
      <c r="M2943" s="4"/>
      <c r="N2943" s="4"/>
      <c r="O2943" s="4"/>
      <c r="P2943" s="4"/>
    </row>
    <row r="2944" ht="13.5" customHeight="1">
      <c r="A2944" s="1" t="s">
        <v>16494</v>
      </c>
      <c r="B2944" s="1" t="s">
        <v>197</v>
      </c>
      <c r="C2944" s="1" t="s">
        <v>10</v>
      </c>
      <c r="D2944" s="1" t="s">
        <v>16658</v>
      </c>
      <c r="E2944" s="1" t="s">
        <v>16660</v>
      </c>
      <c r="F2944" s="37"/>
      <c r="G2944" s="4"/>
      <c r="H2944" s="4"/>
      <c r="I2944" s="4"/>
      <c r="J2944" s="4"/>
      <c r="K2944" s="4"/>
      <c r="L2944" s="4"/>
      <c r="M2944" s="4"/>
      <c r="N2944" s="4"/>
      <c r="O2944" s="4"/>
      <c r="P2944" s="4"/>
    </row>
    <row r="2945" ht="13.5" customHeight="1">
      <c r="A2945" s="1" t="s">
        <v>16494</v>
      </c>
      <c r="B2945" s="1" t="s">
        <v>201</v>
      </c>
      <c r="C2945" s="1" t="s">
        <v>10</v>
      </c>
      <c r="D2945" s="1" t="s">
        <v>16664</v>
      </c>
      <c r="E2945" s="1" t="s">
        <v>16665</v>
      </c>
      <c r="F2945" s="37"/>
      <c r="G2945" s="4"/>
      <c r="H2945" s="4"/>
      <c r="I2945" s="4"/>
      <c r="J2945" s="4"/>
      <c r="K2945" s="4"/>
      <c r="L2945" s="4"/>
      <c r="M2945" s="4"/>
      <c r="N2945" s="4"/>
      <c r="O2945" s="4"/>
      <c r="P2945" s="4"/>
    </row>
    <row r="2946" ht="13.5" customHeight="1">
      <c r="A2946" s="1" t="s">
        <v>16494</v>
      </c>
      <c r="B2946" s="1" t="s">
        <v>206</v>
      </c>
      <c r="C2946" s="1" t="s">
        <v>10</v>
      </c>
      <c r="D2946" s="1" t="s">
        <v>16670</v>
      </c>
      <c r="E2946" s="1" t="s">
        <v>16672</v>
      </c>
      <c r="F2946" s="37"/>
      <c r="G2946" s="4"/>
      <c r="H2946" s="4"/>
      <c r="I2946" s="4"/>
      <c r="J2946" s="4"/>
      <c r="K2946" s="4"/>
      <c r="L2946" s="4"/>
      <c r="M2946" s="4"/>
      <c r="N2946" s="4"/>
      <c r="O2946" s="4"/>
      <c r="P2946" s="4"/>
    </row>
    <row r="2947" ht="13.5" customHeight="1">
      <c r="A2947" s="1" t="s">
        <v>16494</v>
      </c>
      <c r="B2947" s="1" t="s">
        <v>211</v>
      </c>
      <c r="C2947" s="1" t="s">
        <v>10</v>
      </c>
      <c r="D2947" s="1" t="s">
        <v>16675</v>
      </c>
      <c r="E2947" s="1" t="s">
        <v>16676</v>
      </c>
      <c r="F2947" s="37"/>
      <c r="G2947" s="4"/>
      <c r="H2947" s="4"/>
      <c r="I2947" s="4"/>
      <c r="J2947" s="4"/>
      <c r="K2947" s="4"/>
      <c r="L2947" s="4"/>
      <c r="M2947" s="4"/>
      <c r="N2947" s="4"/>
      <c r="O2947" s="4"/>
      <c r="P2947" s="4"/>
    </row>
    <row r="2948" ht="13.5" customHeight="1">
      <c r="A2948" s="1" t="s">
        <v>16494</v>
      </c>
      <c r="B2948" s="1" t="s">
        <v>215</v>
      </c>
      <c r="C2948" s="1" t="s">
        <v>115</v>
      </c>
      <c r="D2948" s="1" t="s">
        <v>16680</v>
      </c>
      <c r="E2948" s="1" t="s">
        <v>16682</v>
      </c>
      <c r="F2948" s="37"/>
      <c r="G2948" s="4"/>
      <c r="H2948" s="4"/>
      <c r="I2948" s="4"/>
      <c r="J2948" s="4"/>
      <c r="K2948" s="4"/>
      <c r="L2948" s="4"/>
      <c r="M2948" s="4"/>
      <c r="N2948" s="4"/>
      <c r="O2948" s="4"/>
      <c r="P2948" s="4"/>
    </row>
    <row r="2949" ht="13.5" customHeight="1">
      <c r="A2949" s="1" t="s">
        <v>16494</v>
      </c>
      <c r="B2949" s="1" t="s">
        <v>220</v>
      </c>
      <c r="C2949" s="1" t="s">
        <v>10</v>
      </c>
      <c r="D2949" s="1" t="s">
        <v>16685</v>
      </c>
      <c r="E2949" s="1" t="s">
        <v>16687</v>
      </c>
      <c r="F2949" s="37"/>
      <c r="G2949" s="4"/>
      <c r="H2949" s="4"/>
      <c r="I2949" s="4"/>
      <c r="J2949" s="4"/>
      <c r="K2949" s="4"/>
      <c r="L2949" s="4"/>
      <c r="M2949" s="4"/>
      <c r="N2949" s="4"/>
      <c r="O2949" s="4"/>
      <c r="P2949" s="4"/>
    </row>
    <row r="2950" ht="13.5" customHeight="1">
      <c r="A2950" s="1" t="s">
        <v>16494</v>
      </c>
      <c r="B2950" s="1" t="s">
        <v>223</v>
      </c>
      <c r="C2950" s="1" t="s">
        <v>10</v>
      </c>
      <c r="D2950" s="1" t="s">
        <v>16689</v>
      </c>
      <c r="E2950" s="1" t="s">
        <v>16690</v>
      </c>
      <c r="F2950" s="37"/>
      <c r="G2950" s="4"/>
      <c r="H2950" s="4"/>
      <c r="I2950" s="4"/>
      <c r="J2950" s="4"/>
      <c r="K2950" s="4"/>
      <c r="L2950" s="4"/>
      <c r="M2950" s="4"/>
      <c r="N2950" s="4"/>
      <c r="O2950" s="4"/>
      <c r="P2950" s="4"/>
    </row>
    <row r="2951" ht="13.5" customHeight="1">
      <c r="A2951" s="1" t="s">
        <v>16494</v>
      </c>
      <c r="B2951" s="1" t="s">
        <v>229</v>
      </c>
      <c r="C2951" s="1" t="s">
        <v>10</v>
      </c>
      <c r="D2951" s="1" t="s">
        <v>16693</v>
      </c>
      <c r="E2951" s="1" t="s">
        <v>16695</v>
      </c>
      <c r="F2951" s="37"/>
      <c r="G2951" s="4"/>
      <c r="H2951" s="4"/>
      <c r="I2951" s="4"/>
      <c r="J2951" s="4"/>
      <c r="K2951" s="4"/>
      <c r="L2951" s="4"/>
      <c r="M2951" s="4"/>
      <c r="N2951" s="4"/>
      <c r="O2951" s="4"/>
      <c r="P2951" s="4"/>
    </row>
    <row r="2952" ht="13.5" customHeight="1">
      <c r="A2952" s="1" t="s">
        <v>16494</v>
      </c>
      <c r="B2952" s="1" t="s">
        <v>233</v>
      </c>
      <c r="C2952" s="1" t="s">
        <v>10</v>
      </c>
      <c r="D2952" s="1" t="s">
        <v>16698</v>
      </c>
      <c r="E2952" s="1" t="s">
        <v>16701</v>
      </c>
      <c r="F2952" s="37"/>
      <c r="G2952" s="4"/>
      <c r="H2952" s="4"/>
      <c r="I2952" s="4"/>
      <c r="J2952" s="4"/>
      <c r="K2952" s="4"/>
      <c r="L2952" s="4"/>
      <c r="M2952" s="4"/>
      <c r="N2952" s="4"/>
      <c r="O2952" s="4"/>
      <c r="P2952" s="4"/>
    </row>
    <row r="2953" ht="13.5" customHeight="1">
      <c r="A2953" s="1" t="s">
        <v>16494</v>
      </c>
      <c r="B2953" s="1" t="s">
        <v>99</v>
      </c>
      <c r="C2953" s="1" t="s">
        <v>817</v>
      </c>
      <c r="D2953" s="36"/>
      <c r="E2953" s="36"/>
      <c r="F2953" s="37"/>
      <c r="G2953" s="4"/>
      <c r="H2953" s="4"/>
      <c r="I2953" s="4"/>
      <c r="J2953" s="4"/>
      <c r="K2953" s="4"/>
      <c r="L2953" s="4"/>
      <c r="M2953" s="4"/>
      <c r="N2953" s="4"/>
      <c r="O2953" s="4"/>
      <c r="P2953" s="4"/>
    </row>
    <row r="2954" ht="13.5" customHeight="1">
      <c r="A2954" s="1" t="s">
        <v>16705</v>
      </c>
      <c r="B2954" s="2" t="s">
        <v>1</v>
      </c>
      <c r="C2954" s="1" t="s">
        <v>2</v>
      </c>
      <c r="D2954" s="36"/>
      <c r="E2954" s="36"/>
      <c r="F2954" s="37"/>
      <c r="G2954" s="4"/>
      <c r="H2954" s="4"/>
      <c r="I2954" s="4"/>
      <c r="J2954" s="4"/>
      <c r="K2954" s="4"/>
      <c r="L2954" s="4"/>
      <c r="M2954" s="4"/>
      <c r="N2954" s="4"/>
      <c r="O2954" s="4"/>
      <c r="P2954" s="4"/>
    </row>
    <row r="2955" ht="13.5" customHeight="1">
      <c r="A2955" s="1" t="s">
        <v>16705</v>
      </c>
      <c r="B2955" s="1" t="s">
        <v>5</v>
      </c>
      <c r="C2955" s="1" t="s">
        <v>102</v>
      </c>
      <c r="D2955" s="1" t="s">
        <v>16714</v>
      </c>
      <c r="E2955" s="1" t="s">
        <v>16715</v>
      </c>
      <c r="F2955" s="37"/>
      <c r="G2955" s="4"/>
      <c r="H2955" s="4"/>
      <c r="I2955" s="4"/>
      <c r="J2955" s="4"/>
      <c r="K2955" s="4"/>
      <c r="L2955" s="4"/>
      <c r="M2955" s="4"/>
      <c r="N2955" s="4"/>
      <c r="O2955" s="4"/>
      <c r="P2955" s="4"/>
    </row>
    <row r="2956" ht="13.5" customHeight="1">
      <c r="A2956" s="1" t="s">
        <v>16705</v>
      </c>
      <c r="B2956" s="1" t="s">
        <v>9</v>
      </c>
      <c r="C2956" s="1" t="s">
        <v>10</v>
      </c>
      <c r="D2956" s="1" t="s">
        <v>16720</v>
      </c>
      <c r="E2956" s="1" t="s">
        <v>16721</v>
      </c>
      <c r="F2956" s="37"/>
      <c r="G2956" s="4"/>
      <c r="H2956" s="4"/>
      <c r="I2956" s="4"/>
      <c r="J2956" s="4"/>
      <c r="K2956" s="4"/>
      <c r="L2956" s="4"/>
      <c r="M2956" s="4"/>
      <c r="N2956" s="4"/>
      <c r="O2956" s="4"/>
      <c r="P2956" s="4"/>
    </row>
    <row r="2957" ht="13.5" customHeight="1">
      <c r="A2957" s="1" t="s">
        <v>16705</v>
      </c>
      <c r="B2957" s="1" t="s">
        <v>13</v>
      </c>
      <c r="C2957" s="1" t="s">
        <v>115</v>
      </c>
      <c r="D2957" s="1" t="s">
        <v>16726</v>
      </c>
      <c r="E2957" s="1" t="s">
        <v>16727</v>
      </c>
      <c r="F2957" s="37"/>
      <c r="G2957" s="4"/>
      <c r="H2957" s="4"/>
      <c r="I2957" s="4"/>
      <c r="J2957" s="4"/>
      <c r="K2957" s="4"/>
      <c r="L2957" s="4"/>
      <c r="M2957" s="4"/>
      <c r="N2957" s="4"/>
      <c r="O2957" s="4"/>
      <c r="P2957" s="4"/>
    </row>
    <row r="2958" ht="13.5" customHeight="1">
      <c r="A2958" s="1" t="s">
        <v>16705</v>
      </c>
      <c r="B2958" s="1" t="s">
        <v>16</v>
      </c>
      <c r="C2958" s="1" t="s">
        <v>10</v>
      </c>
      <c r="D2958" s="1" t="s">
        <v>16730</v>
      </c>
      <c r="E2958" s="1" t="s">
        <v>16731</v>
      </c>
      <c r="F2958" s="37"/>
      <c r="G2958" s="4"/>
      <c r="H2958" s="4"/>
      <c r="I2958" s="4"/>
      <c r="J2958" s="4"/>
      <c r="K2958" s="4"/>
      <c r="L2958" s="4"/>
      <c r="M2958" s="4"/>
      <c r="N2958" s="4"/>
      <c r="O2958" s="4"/>
      <c r="P2958" s="4"/>
    </row>
    <row r="2959" ht="13.5" customHeight="1">
      <c r="A2959" s="1" t="s">
        <v>16705</v>
      </c>
      <c r="B2959" s="1" t="s">
        <v>21</v>
      </c>
      <c r="C2959" s="1" t="s">
        <v>10</v>
      </c>
      <c r="D2959" s="1" t="s">
        <v>16736</v>
      </c>
      <c r="E2959" s="1" t="s">
        <v>16737</v>
      </c>
      <c r="F2959" s="37"/>
      <c r="G2959" s="4"/>
      <c r="H2959" s="4"/>
      <c r="I2959" s="4"/>
      <c r="J2959" s="4"/>
      <c r="K2959" s="4"/>
      <c r="L2959" s="4"/>
      <c r="M2959" s="4"/>
      <c r="N2959" s="4"/>
      <c r="O2959" s="4"/>
      <c r="P2959" s="4"/>
    </row>
    <row r="2960" ht="13.5" customHeight="1">
      <c r="A2960" s="1" t="s">
        <v>16705</v>
      </c>
      <c r="B2960" s="1" t="s">
        <v>27</v>
      </c>
      <c r="C2960" s="1" t="s">
        <v>10</v>
      </c>
      <c r="D2960" s="1" t="s">
        <v>16739</v>
      </c>
      <c r="E2960" s="1" t="s">
        <v>16741</v>
      </c>
      <c r="F2960" s="37"/>
      <c r="G2960" s="4"/>
      <c r="H2960" s="4"/>
      <c r="I2960" s="4"/>
      <c r="J2960" s="4"/>
      <c r="K2960" s="4"/>
      <c r="L2960" s="4"/>
      <c r="M2960" s="4"/>
      <c r="N2960" s="4"/>
      <c r="O2960" s="4"/>
      <c r="P2960" s="4"/>
    </row>
    <row r="2961" ht="13.5" customHeight="1">
      <c r="A2961" s="1" t="s">
        <v>16705</v>
      </c>
      <c r="B2961" s="1" t="s">
        <v>31</v>
      </c>
      <c r="C2961" s="1" t="s">
        <v>374</v>
      </c>
      <c r="D2961" s="1" t="s">
        <v>16744</v>
      </c>
      <c r="E2961" s="1" t="s">
        <v>16746</v>
      </c>
      <c r="F2961" s="37"/>
      <c r="G2961" s="4"/>
      <c r="H2961" s="4"/>
      <c r="I2961" s="4"/>
      <c r="J2961" s="4"/>
      <c r="K2961" s="4"/>
      <c r="L2961" s="4"/>
      <c r="M2961" s="4"/>
      <c r="N2961" s="4"/>
      <c r="O2961" s="4"/>
      <c r="P2961" s="4"/>
    </row>
    <row r="2962" ht="13.5" customHeight="1">
      <c r="A2962" s="1" t="s">
        <v>16705</v>
      </c>
      <c r="B2962" s="1" t="s">
        <v>34</v>
      </c>
      <c r="C2962" s="1" t="s">
        <v>115</v>
      </c>
      <c r="D2962" s="1" t="s">
        <v>16750</v>
      </c>
      <c r="E2962" s="1" t="s">
        <v>16751</v>
      </c>
      <c r="F2962" s="37"/>
      <c r="G2962" s="4"/>
      <c r="H2962" s="4"/>
      <c r="I2962" s="4"/>
      <c r="J2962" s="4"/>
      <c r="K2962" s="4"/>
      <c r="L2962" s="4"/>
      <c r="M2962" s="4"/>
      <c r="N2962" s="4"/>
      <c r="O2962" s="4"/>
      <c r="P2962" s="4"/>
    </row>
    <row r="2963" ht="13.5" customHeight="1">
      <c r="A2963" s="1" t="s">
        <v>16705</v>
      </c>
      <c r="B2963" s="1" t="s">
        <v>40</v>
      </c>
      <c r="C2963" s="1" t="s">
        <v>10</v>
      </c>
      <c r="D2963" s="1" t="s">
        <v>16758</v>
      </c>
      <c r="E2963" s="1" t="s">
        <v>16761</v>
      </c>
      <c r="F2963" s="37"/>
      <c r="G2963" s="4"/>
      <c r="H2963" s="4"/>
      <c r="I2963" s="4"/>
      <c r="J2963" s="4"/>
      <c r="K2963" s="4"/>
      <c r="L2963" s="4"/>
      <c r="M2963" s="4"/>
      <c r="N2963" s="4"/>
      <c r="O2963" s="4"/>
      <c r="P2963" s="4"/>
    </row>
    <row r="2964" ht="13.5" customHeight="1">
      <c r="A2964" s="1" t="s">
        <v>16705</v>
      </c>
      <c r="B2964" s="1" t="s">
        <v>45</v>
      </c>
      <c r="C2964" s="1" t="s">
        <v>10</v>
      </c>
      <c r="D2964" s="1" t="s">
        <v>16766</v>
      </c>
      <c r="E2964" s="1" t="s">
        <v>16767</v>
      </c>
      <c r="F2964" s="37"/>
      <c r="G2964" s="4"/>
      <c r="H2964" s="4"/>
      <c r="I2964" s="4"/>
      <c r="J2964" s="4"/>
      <c r="K2964" s="4"/>
      <c r="L2964" s="4"/>
      <c r="M2964" s="4"/>
      <c r="N2964" s="4"/>
      <c r="O2964" s="4"/>
      <c r="P2964" s="4"/>
    </row>
    <row r="2965" ht="13.5" customHeight="1">
      <c r="A2965" s="1" t="s">
        <v>16705</v>
      </c>
      <c r="B2965" s="1" t="s">
        <v>52</v>
      </c>
      <c r="C2965" s="1" t="s">
        <v>10</v>
      </c>
      <c r="D2965" s="1" t="s">
        <v>16772</v>
      </c>
      <c r="E2965" s="1" t="s">
        <v>16773</v>
      </c>
      <c r="F2965" s="37"/>
      <c r="G2965" s="4"/>
      <c r="H2965" s="4"/>
      <c r="I2965" s="4"/>
      <c r="J2965" s="4"/>
      <c r="K2965" s="4"/>
      <c r="L2965" s="4"/>
      <c r="M2965" s="4"/>
      <c r="N2965" s="4"/>
      <c r="O2965" s="4"/>
      <c r="P2965" s="4"/>
    </row>
    <row r="2966" ht="13.5" customHeight="1">
      <c r="A2966" s="1" t="s">
        <v>16705</v>
      </c>
      <c r="B2966" s="1" t="s">
        <v>57</v>
      </c>
      <c r="C2966" s="1" t="s">
        <v>10</v>
      </c>
      <c r="D2966" s="1" t="s">
        <v>16776</v>
      </c>
      <c r="E2966" s="1" t="s">
        <v>16777</v>
      </c>
      <c r="F2966" s="37"/>
      <c r="G2966" s="4"/>
      <c r="H2966" s="4"/>
      <c r="I2966" s="4"/>
      <c r="J2966" s="4"/>
      <c r="K2966" s="4"/>
      <c r="L2966" s="4"/>
      <c r="M2966" s="4"/>
      <c r="N2966" s="4"/>
      <c r="O2966" s="4"/>
      <c r="P2966" s="4"/>
    </row>
    <row r="2967" ht="13.5" customHeight="1">
      <c r="A2967" s="1" t="s">
        <v>16705</v>
      </c>
      <c r="B2967" s="1" t="s">
        <v>60</v>
      </c>
      <c r="C2967" s="1" t="s">
        <v>10</v>
      </c>
      <c r="D2967" s="1" t="s">
        <v>16779</v>
      </c>
      <c r="E2967" s="1" t="s">
        <v>16782</v>
      </c>
      <c r="F2967" s="37"/>
      <c r="G2967" s="4"/>
      <c r="H2967" s="4"/>
      <c r="I2967" s="4"/>
      <c r="J2967" s="4"/>
      <c r="K2967" s="4"/>
      <c r="L2967" s="4"/>
      <c r="M2967" s="4"/>
      <c r="N2967" s="4"/>
      <c r="O2967" s="4"/>
      <c r="P2967" s="4"/>
    </row>
    <row r="2968" ht="13.5" customHeight="1">
      <c r="A2968" s="1" t="s">
        <v>16705</v>
      </c>
      <c r="B2968" s="1" t="s">
        <v>65</v>
      </c>
      <c r="C2968" s="1" t="s">
        <v>10</v>
      </c>
      <c r="D2968" s="1" t="s">
        <v>16784</v>
      </c>
      <c r="E2968" s="1" t="s">
        <v>16786</v>
      </c>
      <c r="F2968" s="37"/>
      <c r="G2968" s="4"/>
      <c r="H2968" s="4"/>
      <c r="I2968" s="4"/>
      <c r="J2968" s="4"/>
      <c r="K2968" s="4"/>
      <c r="L2968" s="4"/>
      <c r="M2968" s="4"/>
      <c r="N2968" s="4"/>
      <c r="O2968" s="4"/>
      <c r="P2968" s="4"/>
    </row>
    <row r="2969" ht="13.5" customHeight="1">
      <c r="A2969" s="1" t="s">
        <v>16705</v>
      </c>
      <c r="B2969" s="1" t="s">
        <v>70</v>
      </c>
      <c r="C2969" s="1" t="s">
        <v>10</v>
      </c>
      <c r="D2969" s="1" t="s">
        <v>16789</v>
      </c>
      <c r="E2969" s="1" t="s">
        <v>16791</v>
      </c>
      <c r="F2969" s="37"/>
      <c r="G2969" s="4"/>
      <c r="H2969" s="4"/>
      <c r="I2969" s="4"/>
      <c r="J2969" s="4"/>
      <c r="K2969" s="4"/>
      <c r="L2969" s="4"/>
      <c r="M2969" s="4"/>
      <c r="N2969" s="4"/>
      <c r="O2969" s="4"/>
      <c r="P2969" s="4"/>
    </row>
    <row r="2970" ht="13.5" customHeight="1">
      <c r="A2970" s="1" t="s">
        <v>16705</v>
      </c>
      <c r="B2970" s="1" t="s">
        <v>74</v>
      </c>
      <c r="C2970" s="1" t="s">
        <v>10</v>
      </c>
      <c r="D2970" s="1" t="s">
        <v>16797</v>
      </c>
      <c r="E2970" s="1" t="s">
        <v>16798</v>
      </c>
      <c r="F2970" s="37"/>
      <c r="G2970" s="4"/>
      <c r="H2970" s="4"/>
      <c r="I2970" s="4"/>
      <c r="J2970" s="4"/>
      <c r="K2970" s="4"/>
      <c r="L2970" s="4"/>
      <c r="M2970" s="4"/>
      <c r="N2970" s="4"/>
      <c r="O2970" s="4"/>
      <c r="P2970" s="4"/>
    </row>
    <row r="2971" ht="13.5" customHeight="1">
      <c r="A2971" s="1" t="s">
        <v>16705</v>
      </c>
      <c r="B2971" s="1" t="s">
        <v>78</v>
      </c>
      <c r="C2971" s="1" t="s">
        <v>10</v>
      </c>
      <c r="D2971" s="1" t="s">
        <v>16803</v>
      </c>
      <c r="E2971" s="1" t="s">
        <v>16804</v>
      </c>
      <c r="F2971" s="37"/>
      <c r="G2971" s="4"/>
      <c r="H2971" s="4"/>
      <c r="I2971" s="4"/>
      <c r="J2971" s="4"/>
      <c r="K2971" s="4"/>
      <c r="L2971" s="4"/>
      <c r="M2971" s="4"/>
      <c r="N2971" s="4"/>
      <c r="O2971" s="4"/>
      <c r="P2971" s="4"/>
    </row>
    <row r="2972" ht="13.5" customHeight="1">
      <c r="A2972" s="1" t="s">
        <v>16705</v>
      </c>
      <c r="B2972" s="1" t="s">
        <v>83</v>
      </c>
      <c r="C2972" s="1" t="s">
        <v>10</v>
      </c>
      <c r="D2972" s="1" t="s">
        <v>16809</v>
      </c>
      <c r="E2972" s="1" t="s">
        <v>16810</v>
      </c>
      <c r="F2972" s="37"/>
      <c r="G2972" s="4"/>
      <c r="H2972" s="4"/>
      <c r="I2972" s="4"/>
      <c r="J2972" s="4"/>
      <c r="K2972" s="4"/>
      <c r="L2972" s="4"/>
      <c r="M2972" s="4"/>
      <c r="N2972" s="4"/>
      <c r="O2972" s="4"/>
      <c r="P2972" s="4"/>
    </row>
    <row r="2973" ht="13.5" customHeight="1">
      <c r="A2973" s="1" t="s">
        <v>16705</v>
      </c>
      <c r="B2973" s="1" t="s">
        <v>86</v>
      </c>
      <c r="C2973" s="1" t="s">
        <v>115</v>
      </c>
      <c r="D2973" s="1" t="s">
        <v>16814</v>
      </c>
      <c r="E2973" s="1" t="s">
        <v>16815</v>
      </c>
      <c r="F2973" s="37"/>
      <c r="G2973" s="4"/>
      <c r="H2973" s="4"/>
      <c r="I2973" s="4"/>
      <c r="J2973" s="4"/>
      <c r="K2973" s="4"/>
      <c r="L2973" s="4"/>
      <c r="M2973" s="4"/>
      <c r="N2973" s="4"/>
      <c r="O2973" s="4"/>
      <c r="P2973" s="4"/>
    </row>
    <row r="2974" ht="13.5" customHeight="1">
      <c r="A2974" s="1" t="s">
        <v>16705</v>
      </c>
      <c r="B2974" s="1" t="s">
        <v>91</v>
      </c>
      <c r="C2974" s="1" t="s">
        <v>10</v>
      </c>
      <c r="D2974" s="1" t="s">
        <v>16821</v>
      </c>
      <c r="E2974" s="1" t="s">
        <v>16822</v>
      </c>
      <c r="F2974" s="37"/>
      <c r="G2974" s="4"/>
      <c r="H2974" s="4"/>
      <c r="I2974" s="4"/>
      <c r="J2974" s="4"/>
      <c r="K2974" s="4"/>
      <c r="L2974" s="4"/>
      <c r="M2974" s="4"/>
      <c r="N2974" s="4"/>
      <c r="O2974" s="4"/>
      <c r="P2974" s="4"/>
    </row>
    <row r="2975" ht="13.5" customHeight="1">
      <c r="A2975" s="1" t="s">
        <v>16705</v>
      </c>
      <c r="B2975" s="1" t="s">
        <v>94</v>
      </c>
      <c r="C2975" s="1" t="s">
        <v>10</v>
      </c>
      <c r="D2975" s="1" t="s">
        <v>16826</v>
      </c>
      <c r="E2975" s="1" t="s">
        <v>16827</v>
      </c>
      <c r="F2975" s="37"/>
      <c r="G2975" s="4"/>
      <c r="H2975" s="4"/>
      <c r="I2975" s="4"/>
      <c r="J2975" s="4"/>
      <c r="K2975" s="4"/>
      <c r="L2975" s="4"/>
      <c r="M2975" s="4"/>
      <c r="N2975" s="4"/>
      <c r="O2975" s="4"/>
      <c r="P2975" s="4"/>
    </row>
    <row r="2976" ht="13.5" customHeight="1">
      <c r="A2976" s="1" t="s">
        <v>16705</v>
      </c>
      <c r="B2976" s="1" t="s">
        <v>186</v>
      </c>
      <c r="C2976" s="1" t="s">
        <v>10</v>
      </c>
      <c r="D2976" s="1" t="s">
        <v>16833</v>
      </c>
      <c r="E2976" s="1" t="s">
        <v>16835</v>
      </c>
      <c r="F2976" s="37"/>
      <c r="G2976" s="4"/>
      <c r="H2976" s="4"/>
      <c r="I2976" s="4"/>
      <c r="J2976" s="4"/>
      <c r="K2976" s="4"/>
      <c r="L2976" s="4"/>
      <c r="M2976" s="4"/>
      <c r="N2976" s="4"/>
      <c r="O2976" s="4"/>
      <c r="P2976" s="4"/>
    </row>
    <row r="2977" ht="13.5" customHeight="1">
      <c r="A2977" s="1" t="s">
        <v>16705</v>
      </c>
      <c r="B2977" s="1" t="s">
        <v>189</v>
      </c>
      <c r="C2977" s="1" t="s">
        <v>10</v>
      </c>
      <c r="D2977" s="1" t="s">
        <v>16840</v>
      </c>
      <c r="E2977" s="1" t="s">
        <v>16842</v>
      </c>
      <c r="F2977" s="37"/>
      <c r="G2977" s="4"/>
      <c r="H2977" s="4"/>
      <c r="I2977" s="4"/>
      <c r="J2977" s="4"/>
      <c r="K2977" s="4"/>
      <c r="L2977" s="4"/>
      <c r="M2977" s="4"/>
      <c r="N2977" s="4"/>
      <c r="O2977" s="4"/>
      <c r="P2977" s="4"/>
    </row>
    <row r="2978" ht="13.5" customHeight="1">
      <c r="A2978" s="1" t="s">
        <v>16705</v>
      </c>
      <c r="B2978" s="1" t="s">
        <v>193</v>
      </c>
      <c r="C2978" s="1" t="s">
        <v>10</v>
      </c>
      <c r="D2978" s="1" t="s">
        <v>16848</v>
      </c>
      <c r="E2978" s="1" t="s">
        <v>16849</v>
      </c>
      <c r="F2978" s="37"/>
      <c r="G2978" s="4"/>
      <c r="H2978" s="4"/>
      <c r="I2978" s="4"/>
      <c r="J2978" s="4"/>
      <c r="K2978" s="4"/>
      <c r="L2978" s="4"/>
      <c r="M2978" s="4"/>
      <c r="N2978" s="4"/>
      <c r="O2978" s="4"/>
      <c r="P2978" s="4"/>
    </row>
    <row r="2979" ht="13.5" customHeight="1">
      <c r="A2979" s="1" t="s">
        <v>16705</v>
      </c>
      <c r="B2979" s="1" t="s">
        <v>197</v>
      </c>
      <c r="C2979" s="1" t="s">
        <v>374</v>
      </c>
      <c r="D2979" s="1" t="s">
        <v>16851</v>
      </c>
      <c r="E2979" s="1" t="s">
        <v>16853</v>
      </c>
      <c r="F2979" s="37"/>
      <c r="G2979" s="4"/>
      <c r="H2979" s="4"/>
      <c r="I2979" s="4"/>
      <c r="J2979" s="4"/>
      <c r="K2979" s="4"/>
      <c r="L2979" s="4"/>
      <c r="M2979" s="4"/>
      <c r="N2979" s="4"/>
      <c r="O2979" s="4"/>
      <c r="P2979" s="4"/>
    </row>
    <row r="2980" ht="13.5" customHeight="1">
      <c r="A2980" s="1" t="s">
        <v>16705</v>
      </c>
      <c r="B2980" s="1" t="s">
        <v>201</v>
      </c>
      <c r="C2980" s="1" t="s">
        <v>10</v>
      </c>
      <c r="D2980" s="1" t="s">
        <v>16856</v>
      </c>
      <c r="E2980" s="1" t="s">
        <v>16859</v>
      </c>
      <c r="F2980" s="37"/>
      <c r="G2980" s="4"/>
      <c r="H2980" s="4"/>
      <c r="I2980" s="4"/>
      <c r="J2980" s="4"/>
      <c r="K2980" s="4"/>
      <c r="L2980" s="4"/>
      <c r="M2980" s="4"/>
      <c r="N2980" s="4"/>
      <c r="O2980" s="4"/>
      <c r="P2980" s="4"/>
    </row>
    <row r="2981" ht="13.5" customHeight="1">
      <c r="A2981" s="1" t="s">
        <v>16705</v>
      </c>
      <c r="B2981" s="1" t="s">
        <v>206</v>
      </c>
      <c r="C2981" s="1" t="s">
        <v>10</v>
      </c>
      <c r="D2981" s="1" t="s">
        <v>16863</v>
      </c>
      <c r="E2981" s="1" t="s">
        <v>16865</v>
      </c>
      <c r="F2981" s="37"/>
      <c r="G2981" s="4"/>
      <c r="H2981" s="4"/>
      <c r="I2981" s="4"/>
      <c r="J2981" s="4"/>
      <c r="K2981" s="4"/>
      <c r="L2981" s="4"/>
      <c r="M2981" s="4"/>
      <c r="N2981" s="4"/>
      <c r="O2981" s="4"/>
      <c r="P2981" s="4"/>
    </row>
    <row r="2982" ht="13.5" customHeight="1">
      <c r="A2982" s="1" t="s">
        <v>16705</v>
      </c>
      <c r="B2982" s="1" t="s">
        <v>99</v>
      </c>
      <c r="C2982" s="1" t="s">
        <v>817</v>
      </c>
      <c r="D2982" s="36"/>
      <c r="E2982" s="36"/>
      <c r="F2982" s="37"/>
      <c r="G2982" s="4"/>
      <c r="H2982" s="4"/>
      <c r="I2982" s="4"/>
      <c r="J2982" s="4"/>
      <c r="K2982" s="4"/>
      <c r="L2982" s="4"/>
      <c r="M2982" s="4"/>
      <c r="N2982" s="4"/>
      <c r="O2982" s="4"/>
      <c r="P2982" s="4"/>
    </row>
    <row r="2983" ht="13.5" customHeight="1">
      <c r="A2983" s="1" t="s">
        <v>16873</v>
      </c>
      <c r="B2983" s="2" t="s">
        <v>1</v>
      </c>
      <c r="C2983" s="1" t="s">
        <v>2</v>
      </c>
      <c r="D2983" s="36"/>
      <c r="E2983" s="36"/>
      <c r="F2983" s="37"/>
      <c r="G2983" s="4"/>
      <c r="H2983" s="4"/>
      <c r="I2983" s="4"/>
      <c r="J2983" s="4"/>
      <c r="K2983" s="4"/>
      <c r="L2983" s="4"/>
      <c r="M2983" s="4"/>
      <c r="N2983" s="4"/>
      <c r="O2983" s="4"/>
      <c r="P2983" s="4"/>
    </row>
    <row r="2984" ht="13.5" customHeight="1">
      <c r="A2984" s="1" t="s">
        <v>16873</v>
      </c>
      <c r="B2984" s="1" t="s">
        <v>5</v>
      </c>
      <c r="C2984" s="1" t="s">
        <v>303</v>
      </c>
      <c r="D2984" s="1" t="s">
        <v>16879</v>
      </c>
      <c r="E2984" s="1" t="s">
        <v>16880</v>
      </c>
      <c r="F2984" s="37"/>
      <c r="G2984" s="4"/>
      <c r="H2984" s="4"/>
      <c r="I2984" s="4"/>
      <c r="J2984" s="4"/>
      <c r="K2984" s="4"/>
      <c r="L2984" s="4"/>
      <c r="M2984" s="4"/>
      <c r="N2984" s="4"/>
      <c r="O2984" s="4"/>
      <c r="P2984" s="4"/>
    </row>
    <row r="2985" ht="13.5" customHeight="1">
      <c r="A2985" s="1" t="s">
        <v>16873</v>
      </c>
      <c r="B2985" s="1" t="s">
        <v>9</v>
      </c>
      <c r="C2985" s="1" t="s">
        <v>10</v>
      </c>
      <c r="D2985" s="1" t="s">
        <v>16886</v>
      </c>
      <c r="E2985" s="1" t="s">
        <v>16890</v>
      </c>
      <c r="F2985" s="37"/>
      <c r="G2985" s="4"/>
      <c r="H2985" s="4"/>
      <c r="I2985" s="4"/>
      <c r="J2985" s="4"/>
      <c r="K2985" s="4"/>
      <c r="L2985" s="4"/>
      <c r="M2985" s="4"/>
      <c r="N2985" s="4"/>
      <c r="O2985" s="4"/>
      <c r="P2985" s="4"/>
    </row>
    <row r="2986" ht="13.5" customHeight="1">
      <c r="A2986" s="1" t="s">
        <v>16873</v>
      </c>
      <c r="B2986" s="1" t="s">
        <v>13</v>
      </c>
      <c r="C2986" s="1" t="s">
        <v>10</v>
      </c>
      <c r="D2986" s="1" t="s">
        <v>16895</v>
      </c>
      <c r="E2986" s="1" t="s">
        <v>16896</v>
      </c>
      <c r="F2986" s="37"/>
      <c r="G2986" s="4"/>
      <c r="H2986" s="4"/>
      <c r="I2986" s="4"/>
      <c r="J2986" s="4"/>
      <c r="K2986" s="4"/>
      <c r="L2986" s="4"/>
      <c r="M2986" s="4"/>
      <c r="N2986" s="4"/>
      <c r="O2986" s="4"/>
      <c r="P2986" s="4"/>
    </row>
    <row r="2987" ht="13.5" customHeight="1">
      <c r="A2987" s="1" t="s">
        <v>16873</v>
      </c>
      <c r="B2987" s="1" t="s">
        <v>16</v>
      </c>
      <c r="C2987" s="1" t="s">
        <v>10</v>
      </c>
      <c r="D2987" s="1" t="s">
        <v>16900</v>
      </c>
      <c r="E2987" s="1" t="s">
        <v>16902</v>
      </c>
      <c r="F2987" s="37"/>
      <c r="G2987" s="4"/>
      <c r="H2987" s="4"/>
      <c r="I2987" s="4"/>
      <c r="J2987" s="4"/>
      <c r="K2987" s="4"/>
      <c r="L2987" s="4"/>
      <c r="M2987" s="4"/>
      <c r="N2987" s="4"/>
      <c r="O2987" s="4"/>
      <c r="P2987" s="4"/>
    </row>
    <row r="2988" ht="13.5" customHeight="1">
      <c r="A2988" s="1" t="s">
        <v>16873</v>
      </c>
      <c r="B2988" s="1" t="s">
        <v>21</v>
      </c>
      <c r="C2988" s="1" t="s">
        <v>374</v>
      </c>
      <c r="D2988" s="1" t="s">
        <v>16907</v>
      </c>
      <c r="E2988" s="1" t="s">
        <v>16908</v>
      </c>
      <c r="F2988" s="37"/>
      <c r="G2988" s="4"/>
      <c r="H2988" s="4"/>
      <c r="I2988" s="4"/>
      <c r="J2988" s="4"/>
      <c r="K2988" s="4"/>
      <c r="L2988" s="4"/>
      <c r="M2988" s="4"/>
      <c r="N2988" s="4"/>
      <c r="O2988" s="4"/>
      <c r="P2988" s="4"/>
    </row>
    <row r="2989" ht="13.5" customHeight="1">
      <c r="A2989" s="1" t="s">
        <v>16873</v>
      </c>
      <c r="B2989" s="1" t="s">
        <v>27</v>
      </c>
      <c r="C2989" s="1" t="s">
        <v>10</v>
      </c>
      <c r="D2989" s="1" t="s">
        <v>16913</v>
      </c>
      <c r="E2989" s="1" t="s">
        <v>16914</v>
      </c>
      <c r="F2989" s="37"/>
      <c r="G2989" s="4"/>
      <c r="H2989" s="4"/>
      <c r="I2989" s="4"/>
      <c r="J2989" s="4"/>
      <c r="K2989" s="4"/>
      <c r="L2989" s="4"/>
      <c r="M2989" s="4"/>
      <c r="N2989" s="4"/>
      <c r="O2989" s="4"/>
      <c r="P2989" s="4"/>
    </row>
    <row r="2990" ht="13.5" customHeight="1">
      <c r="A2990" s="1" t="s">
        <v>16873</v>
      </c>
      <c r="B2990" s="1" t="s">
        <v>31</v>
      </c>
      <c r="C2990" s="1" t="s">
        <v>10</v>
      </c>
      <c r="D2990" s="1" t="s">
        <v>16921</v>
      </c>
      <c r="E2990" s="1" t="s">
        <v>16922</v>
      </c>
      <c r="F2990" s="37"/>
      <c r="G2990" s="4"/>
      <c r="H2990" s="4"/>
      <c r="I2990" s="4"/>
      <c r="J2990" s="4"/>
      <c r="K2990" s="4"/>
      <c r="L2990" s="4"/>
      <c r="M2990" s="4"/>
      <c r="N2990" s="4"/>
      <c r="O2990" s="4"/>
      <c r="P2990" s="4"/>
    </row>
    <row r="2991" ht="13.5" customHeight="1">
      <c r="A2991" s="1" t="s">
        <v>16873</v>
      </c>
      <c r="B2991" s="1" t="s">
        <v>34</v>
      </c>
      <c r="C2991" s="1" t="s">
        <v>10</v>
      </c>
      <c r="D2991" s="1" t="s">
        <v>16926</v>
      </c>
      <c r="E2991" s="1" t="s">
        <v>16927</v>
      </c>
      <c r="F2991" s="37"/>
      <c r="G2991" s="4"/>
      <c r="H2991" s="4"/>
      <c r="I2991" s="4"/>
      <c r="J2991" s="4"/>
      <c r="K2991" s="4"/>
      <c r="L2991" s="4"/>
      <c r="M2991" s="4"/>
      <c r="N2991" s="4"/>
      <c r="O2991" s="4"/>
      <c r="P2991" s="4"/>
    </row>
    <row r="2992" ht="13.5" customHeight="1">
      <c r="A2992" s="1" t="s">
        <v>16873</v>
      </c>
      <c r="B2992" s="1" t="s">
        <v>40</v>
      </c>
      <c r="C2992" s="1" t="s">
        <v>374</v>
      </c>
      <c r="D2992" s="1" t="s">
        <v>16934</v>
      </c>
      <c r="E2992" s="1" t="s">
        <v>16935</v>
      </c>
      <c r="F2992" s="37"/>
      <c r="G2992" s="4"/>
      <c r="H2992" s="4"/>
      <c r="I2992" s="4"/>
      <c r="J2992" s="4"/>
      <c r="K2992" s="4"/>
      <c r="L2992" s="4"/>
      <c r="M2992" s="4"/>
      <c r="N2992" s="4"/>
      <c r="O2992" s="4"/>
      <c r="P2992" s="4"/>
    </row>
    <row r="2993" ht="13.5" customHeight="1">
      <c r="A2993" s="1" t="s">
        <v>16873</v>
      </c>
      <c r="B2993" s="1" t="s">
        <v>45</v>
      </c>
      <c r="C2993" s="1" t="s">
        <v>10</v>
      </c>
      <c r="D2993" s="1" t="s">
        <v>16942</v>
      </c>
      <c r="E2993" s="1" t="s">
        <v>16944</v>
      </c>
      <c r="F2993" s="37"/>
      <c r="G2993" s="4"/>
      <c r="H2993" s="4"/>
      <c r="I2993" s="4"/>
      <c r="J2993" s="4"/>
      <c r="K2993" s="4"/>
      <c r="L2993" s="4"/>
      <c r="M2993" s="4"/>
      <c r="N2993" s="4"/>
      <c r="O2993" s="4"/>
      <c r="P2993" s="4"/>
    </row>
    <row r="2994" ht="13.5" customHeight="1">
      <c r="A2994" s="1" t="s">
        <v>16873</v>
      </c>
      <c r="B2994" s="1" t="s">
        <v>52</v>
      </c>
      <c r="C2994" s="1" t="s">
        <v>374</v>
      </c>
      <c r="D2994" s="1" t="s">
        <v>16950</v>
      </c>
      <c r="E2994" s="1" t="s">
        <v>16951</v>
      </c>
      <c r="F2994" s="37"/>
      <c r="G2994" s="4"/>
      <c r="H2994" s="4"/>
      <c r="I2994" s="4"/>
      <c r="J2994" s="4"/>
      <c r="K2994" s="4"/>
      <c r="L2994" s="4"/>
      <c r="M2994" s="4"/>
      <c r="N2994" s="4"/>
      <c r="O2994" s="4"/>
      <c r="P2994" s="4"/>
    </row>
    <row r="2995" ht="13.5" customHeight="1">
      <c r="A2995" s="1" t="s">
        <v>16873</v>
      </c>
      <c r="B2995" s="1" t="s">
        <v>57</v>
      </c>
      <c r="C2995" s="1" t="s">
        <v>10</v>
      </c>
      <c r="D2995" s="1" t="s">
        <v>16955</v>
      </c>
      <c r="E2995" s="1" t="s">
        <v>16956</v>
      </c>
      <c r="F2995" s="37"/>
      <c r="G2995" s="4"/>
      <c r="H2995" s="4"/>
      <c r="I2995" s="4"/>
      <c r="J2995" s="4"/>
      <c r="K2995" s="4"/>
      <c r="L2995" s="4"/>
      <c r="M2995" s="4"/>
      <c r="N2995" s="4"/>
      <c r="O2995" s="4"/>
      <c r="P2995" s="4"/>
    </row>
    <row r="2996" ht="13.5" customHeight="1">
      <c r="A2996" s="1" t="s">
        <v>16873</v>
      </c>
      <c r="B2996" s="1" t="s">
        <v>60</v>
      </c>
      <c r="C2996" s="1" t="s">
        <v>10</v>
      </c>
      <c r="D2996" s="1" t="s">
        <v>16963</v>
      </c>
      <c r="E2996" s="1" t="s">
        <v>16964</v>
      </c>
      <c r="F2996" s="37"/>
      <c r="G2996" s="4"/>
      <c r="H2996" s="4"/>
      <c r="I2996" s="4"/>
      <c r="J2996" s="4"/>
      <c r="K2996" s="4"/>
      <c r="L2996" s="4"/>
      <c r="M2996" s="4"/>
      <c r="N2996" s="4"/>
      <c r="O2996" s="4"/>
      <c r="P2996" s="4"/>
    </row>
    <row r="2997" ht="13.5" customHeight="1">
      <c r="A2997" s="1" t="s">
        <v>16873</v>
      </c>
      <c r="B2997" s="1" t="s">
        <v>65</v>
      </c>
      <c r="C2997" s="1" t="s">
        <v>10</v>
      </c>
      <c r="D2997" s="1" t="s">
        <v>16971</v>
      </c>
      <c r="E2997" s="1" t="s">
        <v>16972</v>
      </c>
      <c r="F2997" s="37"/>
      <c r="G2997" s="4"/>
      <c r="H2997" s="4"/>
      <c r="I2997" s="4"/>
      <c r="J2997" s="4"/>
      <c r="K2997" s="4"/>
      <c r="L2997" s="4"/>
      <c r="M2997" s="4"/>
      <c r="N2997" s="4"/>
      <c r="O2997" s="4"/>
      <c r="P2997" s="4"/>
    </row>
    <row r="2998" ht="13.5" customHeight="1">
      <c r="A2998" s="1" t="s">
        <v>16873</v>
      </c>
      <c r="B2998" s="1" t="s">
        <v>70</v>
      </c>
      <c r="C2998" s="1" t="s">
        <v>10</v>
      </c>
      <c r="D2998" s="1" t="s">
        <v>16979</v>
      </c>
      <c r="E2998" s="1" t="s">
        <v>16980</v>
      </c>
      <c r="F2998" s="37"/>
      <c r="G2998" s="4"/>
      <c r="H2998" s="4"/>
      <c r="I2998" s="4"/>
      <c r="J2998" s="4"/>
      <c r="K2998" s="4"/>
      <c r="L2998" s="4"/>
      <c r="M2998" s="4"/>
      <c r="N2998" s="4"/>
      <c r="O2998" s="4"/>
      <c r="P2998" s="4"/>
    </row>
    <row r="2999" ht="13.5" customHeight="1">
      <c r="A2999" s="1" t="s">
        <v>16873</v>
      </c>
      <c r="B2999" s="1" t="s">
        <v>74</v>
      </c>
      <c r="C2999" s="1" t="s">
        <v>10</v>
      </c>
      <c r="D2999" s="1" t="s">
        <v>16985</v>
      </c>
      <c r="E2999" s="1" t="s">
        <v>16988</v>
      </c>
      <c r="F2999" s="37"/>
      <c r="G2999" s="4"/>
      <c r="H2999" s="4"/>
      <c r="I2999" s="4"/>
      <c r="J2999" s="4"/>
      <c r="K2999" s="4"/>
      <c r="L2999" s="4"/>
      <c r="M2999" s="4"/>
      <c r="N2999" s="4"/>
      <c r="O2999" s="4"/>
      <c r="P2999" s="4"/>
    </row>
    <row r="3000" ht="13.5" customHeight="1">
      <c r="A3000" s="1" t="s">
        <v>16873</v>
      </c>
      <c r="B3000" s="1" t="s">
        <v>78</v>
      </c>
      <c r="C3000" s="1" t="s">
        <v>10</v>
      </c>
      <c r="D3000" s="1" t="s">
        <v>17017</v>
      </c>
      <c r="E3000" s="1" t="s">
        <v>17019</v>
      </c>
      <c r="F3000" s="37"/>
      <c r="G3000" s="4"/>
      <c r="H3000" s="4"/>
      <c r="I3000" s="4"/>
      <c r="J3000" s="4"/>
      <c r="K3000" s="4"/>
      <c r="L3000" s="4"/>
      <c r="M3000" s="4"/>
      <c r="N3000" s="4"/>
      <c r="O3000" s="4"/>
      <c r="P3000" s="4"/>
    </row>
    <row r="3001" ht="13.5" customHeight="1">
      <c r="A3001" s="1" t="s">
        <v>16873</v>
      </c>
      <c r="B3001" s="1" t="s">
        <v>83</v>
      </c>
      <c r="C3001" s="1" t="s">
        <v>115</v>
      </c>
      <c r="D3001" s="1" t="s">
        <v>17025</v>
      </c>
      <c r="E3001" s="1" t="s">
        <v>17027</v>
      </c>
      <c r="F3001" s="37"/>
      <c r="G3001" s="4"/>
      <c r="H3001" s="4"/>
      <c r="I3001" s="4"/>
      <c r="J3001" s="4"/>
      <c r="K3001" s="4"/>
      <c r="L3001" s="4"/>
      <c r="M3001" s="4"/>
      <c r="N3001" s="4"/>
      <c r="O3001" s="4"/>
      <c r="P3001" s="4"/>
    </row>
    <row r="3002" ht="13.5" customHeight="1">
      <c r="A3002" s="1" t="s">
        <v>16873</v>
      </c>
      <c r="B3002" s="1" t="s">
        <v>86</v>
      </c>
      <c r="C3002" s="1" t="s">
        <v>10</v>
      </c>
      <c r="D3002" s="1" t="s">
        <v>17031</v>
      </c>
      <c r="E3002" s="1" t="s">
        <v>17033</v>
      </c>
      <c r="F3002" s="37"/>
      <c r="G3002" s="4"/>
      <c r="H3002" s="4"/>
      <c r="I3002" s="4"/>
      <c r="J3002" s="4"/>
      <c r="K3002" s="4"/>
      <c r="L3002" s="4"/>
      <c r="M3002" s="4"/>
      <c r="N3002" s="4"/>
      <c r="O3002" s="4"/>
      <c r="P3002" s="4"/>
    </row>
    <row r="3003" ht="13.5" customHeight="1">
      <c r="A3003" s="1" t="s">
        <v>16873</v>
      </c>
      <c r="B3003" s="1" t="s">
        <v>91</v>
      </c>
      <c r="C3003" s="1" t="s">
        <v>10</v>
      </c>
      <c r="D3003" s="1" t="s">
        <v>17041</v>
      </c>
      <c r="E3003" s="1" t="s">
        <v>17043</v>
      </c>
      <c r="F3003" s="37"/>
      <c r="G3003" s="4"/>
      <c r="H3003" s="4"/>
      <c r="I3003" s="4"/>
      <c r="J3003" s="4"/>
      <c r="K3003" s="4"/>
      <c r="L3003" s="4"/>
      <c r="M3003" s="4"/>
      <c r="N3003" s="4"/>
      <c r="O3003" s="4"/>
      <c r="P3003" s="4"/>
    </row>
    <row r="3004" ht="13.5" customHeight="1">
      <c r="A3004" s="1" t="s">
        <v>16873</v>
      </c>
      <c r="B3004" s="1" t="s">
        <v>94</v>
      </c>
      <c r="C3004" s="1" t="s">
        <v>10</v>
      </c>
      <c r="D3004" s="1" t="s">
        <v>17050</v>
      </c>
      <c r="E3004" s="1" t="s">
        <v>17052</v>
      </c>
      <c r="F3004" s="37"/>
      <c r="G3004" s="4"/>
      <c r="H3004" s="4"/>
      <c r="I3004" s="4"/>
      <c r="J3004" s="4"/>
      <c r="K3004" s="4"/>
      <c r="L3004" s="4"/>
      <c r="M3004" s="4"/>
      <c r="N3004" s="4"/>
      <c r="O3004" s="4"/>
      <c r="P3004" s="4"/>
    </row>
    <row r="3005" ht="13.5" customHeight="1">
      <c r="A3005" s="1" t="s">
        <v>16873</v>
      </c>
      <c r="B3005" s="1" t="s">
        <v>186</v>
      </c>
      <c r="C3005" s="1" t="s">
        <v>115</v>
      </c>
      <c r="D3005" s="1" t="s">
        <v>17055</v>
      </c>
      <c r="E3005" s="1" t="s">
        <v>17057</v>
      </c>
      <c r="F3005" s="37"/>
      <c r="G3005" s="4"/>
      <c r="H3005" s="4"/>
      <c r="I3005" s="4"/>
      <c r="J3005" s="4"/>
      <c r="K3005" s="4"/>
      <c r="L3005" s="4"/>
      <c r="M3005" s="4"/>
      <c r="N3005" s="4"/>
      <c r="O3005" s="4"/>
      <c r="P3005" s="4"/>
    </row>
    <row r="3006" ht="13.5" customHeight="1">
      <c r="A3006" s="1" t="s">
        <v>16873</v>
      </c>
      <c r="B3006" s="1" t="s">
        <v>189</v>
      </c>
      <c r="C3006" s="1" t="s">
        <v>115</v>
      </c>
      <c r="D3006" s="1" t="s">
        <v>17060</v>
      </c>
      <c r="E3006" s="1" t="s">
        <v>17063</v>
      </c>
      <c r="F3006" s="37"/>
      <c r="G3006" s="4"/>
      <c r="H3006" s="4"/>
      <c r="I3006" s="4"/>
      <c r="J3006" s="4"/>
      <c r="K3006" s="4"/>
      <c r="L3006" s="4"/>
      <c r="M3006" s="4"/>
      <c r="N3006" s="4"/>
      <c r="O3006" s="4"/>
      <c r="P3006" s="4"/>
    </row>
    <row r="3007" ht="13.5" customHeight="1">
      <c r="A3007" s="1" t="s">
        <v>16873</v>
      </c>
      <c r="B3007" s="1" t="s">
        <v>99</v>
      </c>
      <c r="C3007" s="1" t="s">
        <v>817</v>
      </c>
      <c r="D3007" s="36"/>
      <c r="E3007" s="36"/>
      <c r="F3007" s="37"/>
      <c r="G3007" s="4"/>
      <c r="H3007" s="4"/>
      <c r="I3007" s="4"/>
      <c r="J3007" s="4"/>
      <c r="K3007" s="4"/>
      <c r="L3007" s="4"/>
      <c r="M3007" s="4"/>
      <c r="N3007" s="4"/>
      <c r="O3007" s="4"/>
      <c r="P3007" s="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7.29" defaultRowHeight="15.75"/>
  <cols>
    <col customWidth="1" min="1" max="1" width="18.71"/>
    <col customWidth="1" min="2" max="2" width="4.0"/>
    <col customWidth="1" min="3" max="3" width="67.43"/>
    <col customWidth="1" min="4" max="4" width="35.86"/>
    <col customWidth="1" min="5" max="5" width="256.0"/>
    <col customWidth="1" min="6" max="6" width="794.71"/>
    <col customWidth="1" min="7" max="15" width="11.57"/>
  </cols>
  <sheetData>
    <row r="1" ht="13.5" customHeight="1">
      <c r="A1" s="1" t="s">
        <v>4</v>
      </c>
      <c r="B1" s="2" t="s">
        <v>1</v>
      </c>
      <c r="C1" s="1" t="s">
        <v>2</v>
      </c>
      <c r="D1" s="3"/>
      <c r="E1" s="3"/>
      <c r="F1" s="5"/>
      <c r="G1" s="4"/>
      <c r="H1" s="4"/>
      <c r="I1" s="4"/>
      <c r="J1" s="4"/>
      <c r="K1" s="4"/>
      <c r="L1" s="4"/>
      <c r="M1" s="4"/>
      <c r="N1" s="4"/>
      <c r="O1" s="4"/>
    </row>
    <row r="2" ht="13.5" customHeight="1">
      <c r="A2" s="1" t="s">
        <v>4</v>
      </c>
      <c r="B2" s="1" t="s">
        <v>5</v>
      </c>
      <c r="C2" s="1" t="s">
        <v>19</v>
      </c>
      <c r="D2" s="1" t="s">
        <v>20</v>
      </c>
      <c r="E2" s="1" t="s">
        <v>22</v>
      </c>
      <c r="F2" s="5"/>
      <c r="G2" s="4"/>
      <c r="H2" s="4"/>
      <c r="I2" s="4"/>
      <c r="J2" s="4"/>
      <c r="K2" s="4"/>
      <c r="L2" s="4"/>
      <c r="M2" s="4"/>
      <c r="N2" s="4"/>
      <c r="O2" s="4"/>
    </row>
    <row r="3" ht="13.5" customHeight="1">
      <c r="A3" s="1" t="s">
        <v>4</v>
      </c>
      <c r="B3" s="1" t="s">
        <v>9</v>
      </c>
      <c r="C3" s="1" t="s">
        <v>10</v>
      </c>
      <c r="D3" s="1" t="s">
        <v>25</v>
      </c>
      <c r="E3" s="1" t="s">
        <v>26</v>
      </c>
      <c r="F3" s="5"/>
      <c r="G3" s="4"/>
      <c r="H3" s="4"/>
      <c r="I3" s="4"/>
      <c r="J3" s="4"/>
      <c r="K3" s="4"/>
      <c r="L3" s="4"/>
      <c r="M3" s="4"/>
      <c r="N3" s="4"/>
      <c r="O3" s="4"/>
    </row>
    <row r="4" ht="13.5" customHeight="1">
      <c r="A4" s="1" t="s">
        <v>4</v>
      </c>
      <c r="B4" s="1" t="s">
        <v>13</v>
      </c>
      <c r="C4" s="1" t="s">
        <v>10</v>
      </c>
      <c r="D4" s="1" t="s">
        <v>37</v>
      </c>
      <c r="E4" s="1" t="s">
        <v>39</v>
      </c>
      <c r="F4" s="5"/>
      <c r="G4" s="4"/>
      <c r="H4" s="4"/>
      <c r="I4" s="4"/>
      <c r="J4" s="4"/>
      <c r="K4" s="4"/>
      <c r="L4" s="4"/>
      <c r="M4" s="4"/>
      <c r="N4" s="4"/>
      <c r="O4" s="4"/>
    </row>
    <row r="5" ht="13.5" customHeight="1">
      <c r="A5" s="1" t="s">
        <v>4</v>
      </c>
      <c r="B5" s="1" t="s">
        <v>16</v>
      </c>
      <c r="C5" s="1" t="s">
        <v>10</v>
      </c>
      <c r="D5" s="1" t="s">
        <v>43</v>
      </c>
      <c r="E5" s="1" t="s">
        <v>44</v>
      </c>
      <c r="F5" s="5"/>
      <c r="G5" s="4"/>
      <c r="H5" s="4"/>
      <c r="I5" s="4"/>
      <c r="J5" s="4"/>
      <c r="K5" s="4"/>
      <c r="L5" s="4"/>
      <c r="M5" s="4"/>
      <c r="N5" s="4"/>
      <c r="O5" s="4"/>
    </row>
    <row r="6" ht="13.5" customHeight="1">
      <c r="A6" s="1" t="s">
        <v>4</v>
      </c>
      <c r="B6" s="1" t="s">
        <v>21</v>
      </c>
      <c r="C6" s="1" t="s">
        <v>48</v>
      </c>
      <c r="D6" s="1" t="s">
        <v>50</v>
      </c>
      <c r="E6" s="1" t="s">
        <v>51</v>
      </c>
      <c r="F6" s="5"/>
      <c r="G6" s="4"/>
      <c r="H6" s="4"/>
      <c r="I6" s="4"/>
      <c r="J6" s="4"/>
      <c r="K6" s="4"/>
      <c r="L6" s="4"/>
      <c r="M6" s="4"/>
      <c r="N6" s="4"/>
      <c r="O6" s="4"/>
    </row>
    <row r="7" ht="13.5" customHeight="1">
      <c r="A7" s="1" t="s">
        <v>4</v>
      </c>
      <c r="B7" s="1" t="s">
        <v>27</v>
      </c>
      <c r="C7" s="1" t="s">
        <v>10</v>
      </c>
      <c r="D7" s="1" t="s">
        <v>55</v>
      </c>
      <c r="E7" s="1" t="s">
        <v>56</v>
      </c>
      <c r="F7" s="5"/>
      <c r="G7" s="4"/>
      <c r="H7" s="4"/>
      <c r="I7" s="4"/>
      <c r="J7" s="4"/>
      <c r="K7" s="4"/>
      <c r="L7" s="4"/>
      <c r="M7" s="4"/>
      <c r="N7" s="4"/>
      <c r="O7" s="4"/>
    </row>
    <row r="8" ht="13.5" customHeight="1">
      <c r="A8" s="1" t="s">
        <v>4</v>
      </c>
      <c r="B8" s="1" t="s">
        <v>31</v>
      </c>
      <c r="C8" s="1" t="s">
        <v>10</v>
      </c>
      <c r="D8" s="1" t="s">
        <v>62</v>
      </c>
      <c r="E8" s="1" t="s">
        <v>64</v>
      </c>
      <c r="F8" s="5"/>
      <c r="G8" s="4"/>
      <c r="H8" s="4"/>
      <c r="I8" s="4"/>
      <c r="J8" s="4"/>
      <c r="K8" s="4"/>
      <c r="L8" s="4"/>
      <c r="M8" s="4"/>
      <c r="N8" s="4"/>
      <c r="O8" s="4"/>
    </row>
    <row r="9" ht="13.5" customHeight="1">
      <c r="A9" s="1" t="s">
        <v>4</v>
      </c>
      <c r="B9" s="1" t="s">
        <v>34</v>
      </c>
      <c r="C9" s="1" t="s">
        <v>10</v>
      </c>
      <c r="D9" s="1" t="s">
        <v>69</v>
      </c>
      <c r="E9" s="1" t="s">
        <v>71</v>
      </c>
      <c r="F9" s="5"/>
      <c r="G9" s="4"/>
      <c r="H9" s="4"/>
      <c r="I9" s="4"/>
      <c r="J9" s="4"/>
      <c r="K9" s="4"/>
      <c r="L9" s="4"/>
      <c r="M9" s="4"/>
      <c r="N9" s="4"/>
      <c r="O9" s="4"/>
    </row>
    <row r="10" ht="13.5" customHeight="1">
      <c r="A10" s="1" t="s">
        <v>4</v>
      </c>
      <c r="B10" s="1" t="s">
        <v>40</v>
      </c>
      <c r="C10" s="1" t="s">
        <v>48</v>
      </c>
      <c r="D10" s="1" t="s">
        <v>77</v>
      </c>
      <c r="E10" s="1" t="s">
        <v>79</v>
      </c>
      <c r="F10" s="5"/>
      <c r="G10" s="4"/>
      <c r="H10" s="4"/>
      <c r="I10" s="4"/>
      <c r="J10" s="4"/>
      <c r="K10" s="4"/>
      <c r="L10" s="4"/>
      <c r="M10" s="4"/>
      <c r="N10" s="4"/>
      <c r="O10" s="4"/>
    </row>
    <row r="11" ht="13.5" customHeight="1">
      <c r="A11" s="1" t="s">
        <v>4</v>
      </c>
      <c r="B11" s="1" t="s">
        <v>45</v>
      </c>
      <c r="C11" s="1" t="s">
        <v>10</v>
      </c>
      <c r="D11" s="1" t="s">
        <v>87</v>
      </c>
      <c r="E11" s="1" t="s">
        <v>89</v>
      </c>
      <c r="F11" s="5"/>
      <c r="G11" s="4"/>
      <c r="H11" s="4"/>
      <c r="I11" s="4"/>
      <c r="J11" s="4"/>
      <c r="K11" s="4"/>
      <c r="L11" s="4"/>
      <c r="M11" s="4"/>
      <c r="N11" s="4"/>
      <c r="O11" s="4"/>
    </row>
    <row r="12" ht="13.5" customHeight="1">
      <c r="A12" s="1" t="s">
        <v>4</v>
      </c>
      <c r="B12" s="1" t="s">
        <v>52</v>
      </c>
      <c r="C12" s="1" t="s">
        <v>10</v>
      </c>
      <c r="D12" s="1" t="s">
        <v>95</v>
      </c>
      <c r="E12" s="1" t="s">
        <v>97</v>
      </c>
      <c r="F12" s="5"/>
      <c r="G12" s="4"/>
      <c r="H12" s="4"/>
      <c r="I12" s="4"/>
      <c r="J12" s="4"/>
      <c r="K12" s="4"/>
      <c r="L12" s="4"/>
      <c r="M12" s="4"/>
      <c r="N12" s="4"/>
      <c r="O12" s="4"/>
    </row>
    <row r="13" ht="13.5" customHeight="1">
      <c r="A13" s="1" t="s">
        <v>4</v>
      </c>
      <c r="B13" s="1" t="s">
        <v>57</v>
      </c>
      <c r="C13" s="1" t="s">
        <v>10</v>
      </c>
      <c r="D13" s="1" t="s">
        <v>105</v>
      </c>
      <c r="E13" s="1" t="s">
        <v>106</v>
      </c>
      <c r="F13" s="5"/>
      <c r="G13" s="4"/>
      <c r="H13" s="4"/>
      <c r="I13" s="4"/>
      <c r="J13" s="4"/>
      <c r="K13" s="4"/>
      <c r="L13" s="4"/>
      <c r="M13" s="4"/>
      <c r="N13" s="4"/>
      <c r="O13" s="4"/>
    </row>
    <row r="14" ht="13.5" customHeight="1">
      <c r="A14" s="1" t="s">
        <v>4</v>
      </c>
      <c r="B14" s="1" t="s">
        <v>60</v>
      </c>
      <c r="C14" s="1" t="s">
        <v>10</v>
      </c>
      <c r="D14" s="1" t="s">
        <v>107</v>
      </c>
      <c r="E14" s="1" t="s">
        <v>108</v>
      </c>
      <c r="F14" s="5"/>
      <c r="G14" s="4"/>
      <c r="H14" s="4"/>
      <c r="I14" s="4"/>
      <c r="J14" s="4"/>
      <c r="K14" s="4"/>
      <c r="L14" s="4"/>
      <c r="M14" s="4"/>
      <c r="N14" s="4"/>
      <c r="O14" s="4"/>
    </row>
    <row r="15" ht="13.5" customHeight="1">
      <c r="A15" s="1" t="s">
        <v>4</v>
      </c>
      <c r="B15" s="1" t="s">
        <v>65</v>
      </c>
      <c r="C15" s="1" t="s">
        <v>10</v>
      </c>
      <c r="D15" s="1" t="s">
        <v>111</v>
      </c>
      <c r="E15" s="1" t="s">
        <v>112</v>
      </c>
      <c r="F15" s="5"/>
      <c r="G15" s="4"/>
      <c r="H15" s="4"/>
      <c r="I15" s="4"/>
      <c r="J15" s="4"/>
      <c r="K15" s="4"/>
      <c r="L15" s="4"/>
      <c r="M15" s="4"/>
      <c r="N15" s="4"/>
      <c r="O15" s="4"/>
    </row>
    <row r="16" ht="13.5" customHeight="1">
      <c r="A16" s="1" t="s">
        <v>4</v>
      </c>
      <c r="B16" s="1" t="s">
        <v>70</v>
      </c>
      <c r="C16" s="1" t="s">
        <v>115</v>
      </c>
      <c r="D16" s="1" t="s">
        <v>116</v>
      </c>
      <c r="E16" s="1" t="s">
        <v>117</v>
      </c>
      <c r="F16" s="5"/>
      <c r="G16" s="4"/>
      <c r="H16" s="4"/>
      <c r="I16" s="4"/>
      <c r="J16" s="4"/>
      <c r="K16" s="4"/>
      <c r="L16" s="4"/>
      <c r="M16" s="4"/>
      <c r="N16" s="4"/>
      <c r="O16" s="4"/>
    </row>
    <row r="17" ht="13.5" customHeight="1">
      <c r="A17" s="1" t="s">
        <v>4</v>
      </c>
      <c r="B17" s="1" t="s">
        <v>74</v>
      </c>
      <c r="C17" s="1" t="s">
        <v>10</v>
      </c>
      <c r="D17" s="1" t="s">
        <v>120</v>
      </c>
      <c r="E17" s="1" t="s">
        <v>122</v>
      </c>
      <c r="F17" s="5"/>
      <c r="G17" s="4"/>
      <c r="H17" s="4"/>
      <c r="I17" s="4"/>
      <c r="J17" s="4"/>
      <c r="K17" s="4"/>
      <c r="L17" s="4"/>
      <c r="M17" s="4"/>
      <c r="N17" s="4"/>
      <c r="O17" s="4"/>
    </row>
    <row r="18" ht="13.5" customHeight="1">
      <c r="A18" s="1" t="s">
        <v>4</v>
      </c>
      <c r="B18" s="1" t="s">
        <v>78</v>
      </c>
      <c r="C18" s="1" t="s">
        <v>10</v>
      </c>
      <c r="D18" s="1" t="s">
        <v>124</v>
      </c>
      <c r="E18" s="1" t="s">
        <v>125</v>
      </c>
      <c r="F18" s="5"/>
      <c r="G18" s="4"/>
      <c r="H18" s="4"/>
      <c r="I18" s="4"/>
      <c r="J18" s="4"/>
      <c r="K18" s="4"/>
      <c r="L18" s="4"/>
      <c r="M18" s="4"/>
      <c r="N18" s="4"/>
      <c r="O18" s="4"/>
    </row>
    <row r="19" ht="13.5" customHeight="1">
      <c r="A19" s="1" t="s">
        <v>4</v>
      </c>
      <c r="B19" s="1" t="s">
        <v>99</v>
      </c>
      <c r="C19" s="1" t="s">
        <v>126</v>
      </c>
      <c r="D19" s="3"/>
      <c r="E19" s="3"/>
      <c r="F19" s="5"/>
      <c r="G19" s="4"/>
      <c r="H19" s="4"/>
      <c r="I19" s="4"/>
      <c r="J19" s="4"/>
      <c r="K19" s="4"/>
      <c r="L19" s="4"/>
      <c r="M19" s="4"/>
      <c r="N19" s="4"/>
      <c r="O19" s="4"/>
    </row>
    <row r="20" ht="13.5" customHeight="1">
      <c r="A20" s="1" t="s">
        <v>127</v>
      </c>
      <c r="B20" s="2" t="s">
        <v>1</v>
      </c>
      <c r="C20" s="1" t="s">
        <v>2</v>
      </c>
      <c r="D20" s="3"/>
      <c r="E20" s="3"/>
      <c r="F20" s="5"/>
      <c r="G20" s="4"/>
      <c r="H20" s="4"/>
      <c r="I20" s="4"/>
      <c r="J20" s="4"/>
      <c r="K20" s="4"/>
      <c r="L20" s="4"/>
      <c r="M20" s="4"/>
      <c r="N20" s="4"/>
      <c r="O20" s="4"/>
    </row>
    <row r="21" ht="13.5" customHeight="1">
      <c r="A21" s="1" t="s">
        <v>127</v>
      </c>
      <c r="B21" s="1" t="s">
        <v>5</v>
      </c>
      <c r="C21" s="1" t="s">
        <v>130</v>
      </c>
      <c r="D21" s="1" t="s">
        <v>131</v>
      </c>
      <c r="E21" s="1" t="s">
        <v>132</v>
      </c>
      <c r="F21" s="5"/>
      <c r="G21" s="4"/>
      <c r="H21" s="4"/>
      <c r="I21" s="4"/>
      <c r="J21" s="4"/>
      <c r="K21" s="4"/>
      <c r="L21" s="4"/>
      <c r="M21" s="4"/>
      <c r="N21" s="4"/>
      <c r="O21" s="4"/>
    </row>
    <row r="22" ht="13.5" customHeight="1">
      <c r="A22" s="1" t="s">
        <v>127</v>
      </c>
      <c r="B22" s="1" t="s">
        <v>9</v>
      </c>
      <c r="C22" s="1" t="s">
        <v>10</v>
      </c>
      <c r="D22" s="1" t="s">
        <v>136</v>
      </c>
      <c r="E22" s="1" t="s">
        <v>138</v>
      </c>
      <c r="F22" s="5"/>
      <c r="G22" s="4"/>
      <c r="H22" s="4"/>
      <c r="I22" s="4"/>
      <c r="J22" s="4"/>
      <c r="K22" s="4"/>
      <c r="L22" s="4"/>
      <c r="M22" s="4"/>
      <c r="N22" s="4"/>
      <c r="O22" s="4"/>
    </row>
    <row r="23" ht="13.5" customHeight="1">
      <c r="A23" s="1" t="s">
        <v>127</v>
      </c>
      <c r="B23" s="1" t="s">
        <v>13</v>
      </c>
      <c r="C23" s="1" t="s">
        <v>10</v>
      </c>
      <c r="D23" s="1" t="s">
        <v>141</v>
      </c>
      <c r="E23" s="1" t="s">
        <v>142</v>
      </c>
      <c r="F23" s="5"/>
      <c r="G23" s="4"/>
      <c r="H23" s="4"/>
      <c r="I23" s="4"/>
      <c r="J23" s="4"/>
      <c r="K23" s="4"/>
      <c r="L23" s="4"/>
      <c r="M23" s="4"/>
      <c r="N23" s="4"/>
      <c r="O23" s="4"/>
    </row>
    <row r="24" ht="13.5" customHeight="1">
      <c r="A24" s="1" t="s">
        <v>127</v>
      </c>
      <c r="B24" s="1" t="s">
        <v>16</v>
      </c>
      <c r="C24" s="1" t="s">
        <v>10</v>
      </c>
      <c r="D24" s="1" t="s">
        <v>145</v>
      </c>
      <c r="E24" s="1" t="s">
        <v>146</v>
      </c>
      <c r="F24" s="5"/>
      <c r="G24" s="4"/>
      <c r="H24" s="4"/>
      <c r="I24" s="4"/>
      <c r="J24" s="4"/>
      <c r="K24" s="4"/>
      <c r="L24" s="4"/>
      <c r="M24" s="4"/>
      <c r="N24" s="4"/>
      <c r="O24" s="4"/>
    </row>
    <row r="25" ht="13.5" customHeight="1">
      <c r="A25" s="1" t="s">
        <v>127</v>
      </c>
      <c r="B25" s="1" t="s">
        <v>21</v>
      </c>
      <c r="C25" s="1" t="s">
        <v>10</v>
      </c>
      <c r="D25" s="1" t="s">
        <v>149</v>
      </c>
      <c r="E25" s="1" t="s">
        <v>151</v>
      </c>
      <c r="F25" s="5"/>
      <c r="G25" s="4"/>
      <c r="H25" s="4"/>
      <c r="I25" s="4"/>
      <c r="J25" s="4"/>
      <c r="K25" s="4"/>
      <c r="L25" s="4"/>
      <c r="M25" s="4"/>
      <c r="N25" s="4"/>
      <c r="O25" s="4"/>
    </row>
    <row r="26" ht="13.5" customHeight="1">
      <c r="A26" s="1" t="s">
        <v>127</v>
      </c>
      <c r="B26" s="1" t="s">
        <v>27</v>
      </c>
      <c r="C26" s="1" t="s">
        <v>10</v>
      </c>
      <c r="D26" s="1" t="s">
        <v>157</v>
      </c>
      <c r="E26" s="1" t="s">
        <v>158</v>
      </c>
      <c r="F26" s="5"/>
      <c r="G26" s="4"/>
      <c r="H26" s="4"/>
      <c r="I26" s="4"/>
      <c r="J26" s="4"/>
      <c r="K26" s="4"/>
      <c r="L26" s="4"/>
      <c r="M26" s="4"/>
      <c r="N26" s="4"/>
      <c r="O26" s="4"/>
    </row>
    <row r="27" ht="13.5" customHeight="1">
      <c r="A27" s="1" t="s">
        <v>127</v>
      </c>
      <c r="B27" s="1" t="s">
        <v>31</v>
      </c>
      <c r="C27" s="1" t="s">
        <v>10</v>
      </c>
      <c r="D27" s="1" t="s">
        <v>162</v>
      </c>
      <c r="E27" s="1" t="s">
        <v>165</v>
      </c>
      <c r="F27" s="5"/>
      <c r="G27" s="4"/>
      <c r="H27" s="4"/>
      <c r="I27" s="4"/>
      <c r="J27" s="4"/>
      <c r="K27" s="4"/>
      <c r="L27" s="4"/>
      <c r="M27" s="4"/>
      <c r="N27" s="4"/>
      <c r="O27" s="4"/>
    </row>
    <row r="28" ht="13.5" customHeight="1">
      <c r="A28" s="1" t="s">
        <v>127</v>
      </c>
      <c r="B28" s="1" t="s">
        <v>34</v>
      </c>
      <c r="C28" s="1" t="s">
        <v>115</v>
      </c>
      <c r="D28" s="1" t="s">
        <v>171</v>
      </c>
      <c r="E28" s="1" t="s">
        <v>173</v>
      </c>
      <c r="F28" s="5"/>
      <c r="G28" s="4"/>
      <c r="H28" s="4"/>
      <c r="I28" s="4"/>
      <c r="J28" s="4"/>
      <c r="K28" s="4"/>
      <c r="L28" s="4"/>
      <c r="M28" s="4"/>
      <c r="N28" s="4"/>
      <c r="O28" s="4"/>
    </row>
    <row r="29" ht="13.5" customHeight="1">
      <c r="A29" s="1" t="s">
        <v>127</v>
      </c>
      <c r="B29" s="1" t="s">
        <v>40</v>
      </c>
      <c r="C29" s="1" t="s">
        <v>10</v>
      </c>
      <c r="D29" s="1" t="s">
        <v>178</v>
      </c>
      <c r="E29" s="1" t="s">
        <v>179</v>
      </c>
      <c r="F29" s="5"/>
      <c r="G29" s="4"/>
      <c r="H29" s="4"/>
      <c r="I29" s="4"/>
      <c r="J29" s="4"/>
      <c r="K29" s="4"/>
      <c r="L29" s="4"/>
      <c r="M29" s="4"/>
      <c r="N29" s="4"/>
      <c r="O29" s="4"/>
    </row>
    <row r="30" ht="13.5" customHeight="1">
      <c r="A30" s="1" t="s">
        <v>127</v>
      </c>
      <c r="B30" s="1" t="s">
        <v>45</v>
      </c>
      <c r="C30" s="1" t="s">
        <v>10</v>
      </c>
      <c r="D30" s="1" t="s">
        <v>184</v>
      </c>
      <c r="E30" s="1" t="s">
        <v>185</v>
      </c>
      <c r="F30" s="5"/>
      <c r="G30" s="4"/>
      <c r="H30" s="4"/>
      <c r="I30" s="4"/>
      <c r="J30" s="4"/>
      <c r="K30" s="4"/>
      <c r="L30" s="4"/>
      <c r="M30" s="4"/>
      <c r="N30" s="4"/>
      <c r="O30" s="4"/>
    </row>
    <row r="31" ht="13.5" customHeight="1">
      <c r="A31" s="1" t="s">
        <v>127</v>
      </c>
      <c r="B31" s="1" t="s">
        <v>52</v>
      </c>
      <c r="C31" s="1" t="s">
        <v>10</v>
      </c>
      <c r="D31" s="1" t="s">
        <v>192</v>
      </c>
      <c r="E31" s="1" t="s">
        <v>194</v>
      </c>
      <c r="F31" s="5"/>
      <c r="G31" s="4"/>
      <c r="H31" s="4"/>
      <c r="I31" s="4"/>
      <c r="J31" s="4"/>
      <c r="K31" s="4"/>
      <c r="L31" s="4"/>
      <c r="M31" s="4"/>
      <c r="N31" s="4"/>
      <c r="O31" s="4"/>
    </row>
    <row r="32" ht="13.5" customHeight="1">
      <c r="A32" s="1" t="s">
        <v>127</v>
      </c>
      <c r="B32" s="1" t="s">
        <v>57</v>
      </c>
      <c r="C32" s="1" t="s">
        <v>10</v>
      </c>
      <c r="D32" s="1" t="s">
        <v>200</v>
      </c>
      <c r="E32" s="1" t="s">
        <v>202</v>
      </c>
      <c r="F32" s="5"/>
      <c r="G32" s="4"/>
      <c r="H32" s="4"/>
      <c r="I32" s="4"/>
      <c r="J32" s="4"/>
      <c r="K32" s="4"/>
      <c r="L32" s="4"/>
      <c r="M32" s="4"/>
      <c r="N32" s="4"/>
      <c r="O32" s="4"/>
    </row>
    <row r="33" ht="13.5" customHeight="1">
      <c r="A33" s="1" t="s">
        <v>127</v>
      </c>
      <c r="B33" s="1" t="s">
        <v>60</v>
      </c>
      <c r="C33" s="1" t="s">
        <v>10</v>
      </c>
      <c r="D33" s="1" t="s">
        <v>209</v>
      </c>
      <c r="E33" s="1" t="s">
        <v>210</v>
      </c>
      <c r="F33" s="5"/>
      <c r="G33" s="4"/>
      <c r="H33" s="4"/>
      <c r="I33" s="4"/>
      <c r="J33" s="4"/>
      <c r="K33" s="4"/>
      <c r="L33" s="4"/>
      <c r="M33" s="4"/>
      <c r="N33" s="4"/>
      <c r="O33" s="4"/>
    </row>
    <row r="34" ht="13.5" customHeight="1">
      <c r="A34" s="1" t="s">
        <v>127</v>
      </c>
      <c r="B34" s="1" t="s">
        <v>65</v>
      </c>
      <c r="C34" s="1" t="s">
        <v>115</v>
      </c>
      <c r="D34" s="1" t="s">
        <v>218</v>
      </c>
      <c r="E34" s="1" t="s">
        <v>219</v>
      </c>
      <c r="F34" s="5"/>
      <c r="G34" s="4"/>
      <c r="H34" s="4"/>
      <c r="I34" s="4"/>
      <c r="J34" s="4"/>
      <c r="K34" s="4"/>
      <c r="L34" s="4"/>
      <c r="M34" s="4"/>
      <c r="N34" s="4"/>
      <c r="O34" s="4"/>
    </row>
    <row r="35" ht="13.5" customHeight="1">
      <c r="A35" s="1" t="s">
        <v>127</v>
      </c>
      <c r="B35" s="1" t="s">
        <v>70</v>
      </c>
      <c r="C35" s="1" t="s">
        <v>115</v>
      </c>
      <c r="D35" s="1" t="s">
        <v>226</v>
      </c>
      <c r="E35" s="1" t="s">
        <v>228</v>
      </c>
      <c r="F35" s="5"/>
      <c r="G35" s="4"/>
      <c r="H35" s="4"/>
      <c r="I35" s="4"/>
      <c r="J35" s="4"/>
      <c r="K35" s="4"/>
      <c r="L35" s="4"/>
      <c r="M35" s="4"/>
      <c r="N35" s="4"/>
      <c r="O35" s="4"/>
    </row>
    <row r="36" ht="13.5" customHeight="1">
      <c r="A36" s="1" t="s">
        <v>127</v>
      </c>
      <c r="B36" s="1" t="s">
        <v>74</v>
      </c>
      <c r="C36" s="1" t="s">
        <v>10</v>
      </c>
      <c r="D36" s="1" t="s">
        <v>232</v>
      </c>
      <c r="E36" s="1" t="s">
        <v>234</v>
      </c>
      <c r="F36" s="5"/>
      <c r="G36" s="4"/>
      <c r="H36" s="4"/>
      <c r="I36" s="4"/>
      <c r="J36" s="4"/>
      <c r="K36" s="4"/>
      <c r="L36" s="4"/>
      <c r="M36" s="4"/>
      <c r="N36" s="4"/>
      <c r="O36" s="4"/>
    </row>
    <row r="37" ht="13.5" customHeight="1">
      <c r="A37" s="1" t="s">
        <v>127</v>
      </c>
      <c r="B37" s="1" t="s">
        <v>78</v>
      </c>
      <c r="C37" s="1" t="s">
        <v>10</v>
      </c>
      <c r="D37" s="1" t="s">
        <v>240</v>
      </c>
      <c r="E37" s="1" t="s">
        <v>248</v>
      </c>
      <c r="F37" s="5"/>
      <c r="G37" s="4"/>
      <c r="H37" s="4"/>
      <c r="I37" s="4"/>
      <c r="J37" s="4"/>
      <c r="K37" s="4"/>
      <c r="L37" s="4"/>
      <c r="M37" s="4"/>
      <c r="N37" s="4"/>
      <c r="O37" s="4"/>
    </row>
    <row r="38" ht="13.5" customHeight="1">
      <c r="A38" s="1" t="s">
        <v>127</v>
      </c>
      <c r="B38" s="1" t="s">
        <v>99</v>
      </c>
      <c r="C38" s="1" t="s">
        <v>126</v>
      </c>
      <c r="D38" s="3"/>
      <c r="E38" s="3"/>
      <c r="F38" s="5"/>
      <c r="G38" s="4"/>
      <c r="H38" s="4"/>
      <c r="I38" s="4"/>
      <c r="J38" s="4"/>
      <c r="K38" s="4"/>
      <c r="L38" s="4"/>
      <c r="M38" s="4"/>
      <c r="N38" s="4"/>
      <c r="O38" s="4"/>
    </row>
    <row r="39" ht="13.5" customHeight="1">
      <c r="A39" s="1" t="s">
        <v>256</v>
      </c>
      <c r="B39" s="2" t="s">
        <v>1</v>
      </c>
      <c r="C39" s="1" t="s">
        <v>2</v>
      </c>
      <c r="D39" s="3"/>
      <c r="E39" s="3"/>
      <c r="F39" s="5"/>
      <c r="G39" s="4"/>
      <c r="H39" s="4"/>
      <c r="I39" s="4"/>
      <c r="J39" s="4"/>
      <c r="K39" s="4"/>
      <c r="L39" s="4"/>
      <c r="M39" s="4"/>
      <c r="N39" s="4"/>
      <c r="O39" s="4"/>
    </row>
    <row r="40" ht="13.5" customHeight="1">
      <c r="A40" s="1" t="s">
        <v>256</v>
      </c>
      <c r="B40" s="1" t="s">
        <v>5</v>
      </c>
      <c r="C40" s="1" t="s">
        <v>102</v>
      </c>
      <c r="D40" s="1" t="s">
        <v>261</v>
      </c>
      <c r="E40" s="1" t="s">
        <v>262</v>
      </c>
      <c r="F40" s="5"/>
      <c r="G40" s="4"/>
      <c r="H40" s="4"/>
      <c r="I40" s="4"/>
      <c r="J40" s="4"/>
      <c r="K40" s="4"/>
      <c r="L40" s="4"/>
      <c r="M40" s="4"/>
      <c r="N40" s="4"/>
      <c r="O40" s="4"/>
    </row>
    <row r="41" ht="13.5" customHeight="1">
      <c r="A41" s="1" t="s">
        <v>256</v>
      </c>
      <c r="B41" s="1" t="s">
        <v>9</v>
      </c>
      <c r="C41" s="1" t="s">
        <v>10</v>
      </c>
      <c r="D41" s="1" t="s">
        <v>266</v>
      </c>
      <c r="E41" s="1" t="s">
        <v>267</v>
      </c>
      <c r="F41" s="5"/>
      <c r="G41" s="4"/>
      <c r="H41" s="4"/>
      <c r="I41" s="4"/>
      <c r="J41" s="4"/>
      <c r="K41" s="4"/>
      <c r="L41" s="4"/>
      <c r="M41" s="4"/>
      <c r="N41" s="4"/>
      <c r="O41" s="4"/>
    </row>
    <row r="42" ht="13.5" customHeight="1">
      <c r="A42" s="1" t="s">
        <v>256</v>
      </c>
      <c r="B42" s="1" t="s">
        <v>13</v>
      </c>
      <c r="C42" s="1" t="s">
        <v>10</v>
      </c>
      <c r="D42" s="1" t="s">
        <v>272</v>
      </c>
      <c r="E42" s="1" t="s">
        <v>275</v>
      </c>
      <c r="F42" s="5"/>
      <c r="G42" s="4"/>
      <c r="H42" s="4"/>
      <c r="I42" s="4"/>
      <c r="J42" s="4"/>
      <c r="K42" s="4"/>
      <c r="L42" s="4"/>
      <c r="M42" s="4"/>
      <c r="N42" s="4"/>
      <c r="O42" s="4"/>
    </row>
    <row r="43" ht="13.5" customHeight="1">
      <c r="A43" s="1" t="s">
        <v>256</v>
      </c>
      <c r="B43" s="1" t="s">
        <v>16</v>
      </c>
      <c r="C43" s="1" t="s">
        <v>10</v>
      </c>
      <c r="D43" s="1" t="s">
        <v>281</v>
      </c>
      <c r="E43" s="1" t="s">
        <v>283</v>
      </c>
      <c r="F43" s="5"/>
      <c r="G43" s="4"/>
      <c r="H43" s="4"/>
      <c r="I43" s="4"/>
      <c r="J43" s="4"/>
      <c r="K43" s="4"/>
      <c r="L43" s="4"/>
      <c r="M43" s="4"/>
      <c r="N43" s="4"/>
      <c r="O43" s="4"/>
    </row>
    <row r="44" ht="13.5" customHeight="1">
      <c r="A44" s="1" t="s">
        <v>256</v>
      </c>
      <c r="B44" s="1" t="s">
        <v>21</v>
      </c>
      <c r="C44" s="1" t="s">
        <v>10</v>
      </c>
      <c r="D44" s="1" t="s">
        <v>287</v>
      </c>
      <c r="E44" s="1" t="s">
        <v>289</v>
      </c>
      <c r="F44" s="5"/>
      <c r="G44" s="4"/>
      <c r="H44" s="4"/>
      <c r="I44" s="4"/>
      <c r="J44" s="4"/>
      <c r="K44" s="4"/>
      <c r="L44" s="4"/>
      <c r="M44" s="4"/>
      <c r="N44" s="4"/>
      <c r="O44" s="4"/>
    </row>
    <row r="45" ht="13.5" customHeight="1">
      <c r="A45" s="1" t="s">
        <v>256</v>
      </c>
      <c r="B45" s="1" t="s">
        <v>27</v>
      </c>
      <c r="C45" s="1" t="s">
        <v>115</v>
      </c>
      <c r="D45" s="1" t="s">
        <v>295</v>
      </c>
      <c r="E45" s="1" t="s">
        <v>297</v>
      </c>
      <c r="F45" s="5"/>
      <c r="G45" s="4"/>
      <c r="H45" s="4"/>
      <c r="I45" s="4"/>
      <c r="J45" s="4"/>
      <c r="K45" s="4"/>
      <c r="L45" s="4"/>
      <c r="M45" s="4"/>
      <c r="N45" s="4"/>
      <c r="O45" s="4"/>
    </row>
    <row r="46" ht="13.5" customHeight="1">
      <c r="A46" s="1" t="s">
        <v>256</v>
      </c>
      <c r="B46" s="1" t="s">
        <v>31</v>
      </c>
      <c r="C46" s="1" t="s">
        <v>10</v>
      </c>
      <c r="D46" s="1" t="s">
        <v>300</v>
      </c>
      <c r="E46" s="1" t="s">
        <v>301</v>
      </c>
      <c r="F46" s="5"/>
      <c r="G46" s="4"/>
      <c r="H46" s="4"/>
      <c r="I46" s="4"/>
      <c r="J46" s="4"/>
      <c r="K46" s="4"/>
      <c r="L46" s="4"/>
      <c r="M46" s="4"/>
      <c r="N46" s="4"/>
      <c r="O46" s="4"/>
    </row>
    <row r="47" ht="13.5" customHeight="1">
      <c r="A47" s="1" t="s">
        <v>256</v>
      </c>
      <c r="B47" s="1" t="s">
        <v>34</v>
      </c>
      <c r="C47" s="1" t="s">
        <v>10</v>
      </c>
      <c r="D47" s="1" t="s">
        <v>306</v>
      </c>
      <c r="E47" s="1" t="s">
        <v>307</v>
      </c>
      <c r="F47" s="5"/>
      <c r="G47" s="4"/>
      <c r="H47" s="4"/>
      <c r="I47" s="4"/>
      <c r="J47" s="4"/>
      <c r="K47" s="4"/>
      <c r="L47" s="4"/>
      <c r="M47" s="4"/>
      <c r="N47" s="4"/>
      <c r="O47" s="4"/>
    </row>
    <row r="48" ht="13.5" customHeight="1">
      <c r="A48" s="1" t="s">
        <v>256</v>
      </c>
      <c r="B48" s="1" t="s">
        <v>40</v>
      </c>
      <c r="C48" s="1" t="s">
        <v>115</v>
      </c>
      <c r="D48" s="1" t="s">
        <v>311</v>
      </c>
      <c r="E48" s="1" t="s">
        <v>313</v>
      </c>
      <c r="F48" s="5"/>
      <c r="G48" s="4"/>
      <c r="H48" s="4"/>
      <c r="I48" s="4"/>
      <c r="J48" s="4"/>
      <c r="K48" s="4"/>
      <c r="L48" s="4"/>
      <c r="M48" s="4"/>
      <c r="N48" s="4"/>
      <c r="O48" s="4"/>
    </row>
    <row r="49" ht="13.5" customHeight="1">
      <c r="A49" s="1" t="s">
        <v>256</v>
      </c>
      <c r="B49" s="1" t="s">
        <v>45</v>
      </c>
      <c r="C49" s="1" t="s">
        <v>10</v>
      </c>
      <c r="D49" s="1" t="s">
        <v>321</v>
      </c>
      <c r="E49" s="1" t="s">
        <v>323</v>
      </c>
      <c r="F49" s="5"/>
      <c r="G49" s="4"/>
      <c r="H49" s="4"/>
      <c r="I49" s="4"/>
      <c r="J49" s="4"/>
      <c r="K49" s="4"/>
      <c r="L49" s="4"/>
      <c r="M49" s="4"/>
      <c r="N49" s="4"/>
      <c r="O49" s="4"/>
    </row>
    <row r="50" ht="13.5" customHeight="1">
      <c r="A50" s="1" t="s">
        <v>256</v>
      </c>
      <c r="B50" s="1" t="s">
        <v>52</v>
      </c>
      <c r="C50" s="1" t="s">
        <v>10</v>
      </c>
      <c r="D50" s="1" t="s">
        <v>326</v>
      </c>
      <c r="E50" s="1" t="s">
        <v>327</v>
      </c>
      <c r="F50" s="5"/>
      <c r="G50" s="4"/>
      <c r="H50" s="4"/>
      <c r="I50" s="4"/>
      <c r="J50" s="4"/>
      <c r="K50" s="4"/>
      <c r="L50" s="4"/>
      <c r="M50" s="4"/>
      <c r="N50" s="4"/>
      <c r="O50" s="4"/>
    </row>
    <row r="51" ht="13.5" customHeight="1">
      <c r="A51" s="1" t="s">
        <v>256</v>
      </c>
      <c r="B51" s="1" t="s">
        <v>99</v>
      </c>
      <c r="C51" s="1" t="s">
        <v>126</v>
      </c>
      <c r="D51" s="3"/>
      <c r="E51" s="3"/>
      <c r="F51" s="5"/>
      <c r="G51" s="4"/>
      <c r="H51" s="4"/>
      <c r="I51" s="4"/>
      <c r="J51" s="4"/>
      <c r="K51" s="4"/>
      <c r="L51" s="4"/>
      <c r="M51" s="4"/>
      <c r="N51" s="4"/>
      <c r="O51" s="4"/>
    </row>
    <row r="52" ht="13.5" customHeight="1">
      <c r="A52" s="1" t="s">
        <v>336</v>
      </c>
      <c r="B52" s="2" t="s">
        <v>1</v>
      </c>
      <c r="C52" s="1" t="s">
        <v>2</v>
      </c>
      <c r="D52" s="3"/>
      <c r="E52" s="3"/>
      <c r="F52" s="5"/>
      <c r="G52" s="4"/>
      <c r="H52" s="4"/>
      <c r="I52" s="4"/>
      <c r="J52" s="4"/>
      <c r="K52" s="4"/>
      <c r="L52" s="4"/>
      <c r="M52" s="4"/>
      <c r="N52" s="4"/>
      <c r="O52" s="4"/>
    </row>
    <row r="53" ht="13.5" customHeight="1">
      <c r="A53" s="1" t="s">
        <v>336</v>
      </c>
      <c r="B53" s="1" t="s">
        <v>5</v>
      </c>
      <c r="C53" s="1" t="s">
        <v>102</v>
      </c>
      <c r="D53" s="1" t="s">
        <v>342</v>
      </c>
      <c r="E53" s="1" t="s">
        <v>344</v>
      </c>
      <c r="F53" s="5"/>
      <c r="G53" s="4"/>
      <c r="H53" s="4"/>
      <c r="I53" s="4"/>
      <c r="J53" s="4"/>
      <c r="K53" s="4"/>
      <c r="L53" s="4"/>
      <c r="M53" s="4"/>
      <c r="N53" s="4"/>
      <c r="O53" s="4"/>
    </row>
    <row r="54" ht="13.5" customHeight="1">
      <c r="A54" s="1" t="s">
        <v>336</v>
      </c>
      <c r="B54" s="1" t="s">
        <v>9</v>
      </c>
      <c r="C54" s="1" t="s">
        <v>10</v>
      </c>
      <c r="D54" s="1" t="s">
        <v>348</v>
      </c>
      <c r="E54" s="1" t="s">
        <v>349</v>
      </c>
      <c r="F54" s="5"/>
      <c r="G54" s="4"/>
      <c r="H54" s="4"/>
      <c r="I54" s="4"/>
      <c r="J54" s="4"/>
      <c r="K54" s="4"/>
      <c r="L54" s="4"/>
      <c r="M54" s="4"/>
      <c r="N54" s="4"/>
      <c r="O54" s="4"/>
    </row>
    <row r="55" ht="13.5" customHeight="1">
      <c r="A55" s="1" t="s">
        <v>336</v>
      </c>
      <c r="B55" s="1" t="s">
        <v>13</v>
      </c>
      <c r="C55" s="1" t="s">
        <v>10</v>
      </c>
      <c r="D55" s="1" t="s">
        <v>354</v>
      </c>
      <c r="E55" s="1" t="s">
        <v>355</v>
      </c>
      <c r="F55" s="5"/>
      <c r="G55" s="4"/>
      <c r="H55" s="4"/>
      <c r="I55" s="4"/>
      <c r="J55" s="4"/>
      <c r="K55" s="4"/>
      <c r="L55" s="4"/>
      <c r="M55" s="4"/>
      <c r="N55" s="4"/>
      <c r="O55" s="4"/>
    </row>
    <row r="56" ht="13.5" customHeight="1">
      <c r="A56" s="1" t="s">
        <v>336</v>
      </c>
      <c r="B56" s="1" t="s">
        <v>16</v>
      </c>
      <c r="C56" s="1" t="s">
        <v>10</v>
      </c>
      <c r="D56" s="1" t="s">
        <v>360</v>
      </c>
      <c r="E56" s="1" t="s">
        <v>361</v>
      </c>
      <c r="F56" s="5"/>
      <c r="G56" s="4"/>
      <c r="H56" s="4"/>
      <c r="I56" s="4"/>
      <c r="J56" s="4"/>
      <c r="K56" s="4"/>
      <c r="L56" s="4"/>
      <c r="M56" s="4"/>
      <c r="N56" s="4"/>
      <c r="O56" s="4"/>
    </row>
    <row r="57" ht="13.5" customHeight="1">
      <c r="A57" s="1" t="s">
        <v>336</v>
      </c>
      <c r="B57" s="1" t="s">
        <v>21</v>
      </c>
      <c r="C57" s="1" t="s">
        <v>10</v>
      </c>
      <c r="D57" s="1" t="s">
        <v>372</v>
      </c>
      <c r="E57" s="1" t="s">
        <v>373</v>
      </c>
      <c r="F57" s="5"/>
      <c r="G57" s="4"/>
      <c r="H57" s="4"/>
      <c r="I57" s="4"/>
      <c r="J57" s="4"/>
      <c r="K57" s="4"/>
      <c r="L57" s="4"/>
      <c r="M57" s="4"/>
      <c r="N57" s="4"/>
      <c r="O57" s="4"/>
    </row>
    <row r="58" ht="13.5" customHeight="1">
      <c r="A58" s="1" t="s">
        <v>336</v>
      </c>
      <c r="B58" s="1" t="s">
        <v>27</v>
      </c>
      <c r="C58" s="1" t="s">
        <v>10</v>
      </c>
      <c r="D58" s="1" t="s">
        <v>379</v>
      </c>
      <c r="E58" s="1" t="s">
        <v>380</v>
      </c>
      <c r="F58" s="5"/>
      <c r="G58" s="4"/>
      <c r="H58" s="4"/>
      <c r="I58" s="4"/>
      <c r="J58" s="4"/>
      <c r="K58" s="4"/>
      <c r="L58" s="4"/>
      <c r="M58" s="4"/>
      <c r="N58" s="4"/>
      <c r="O58" s="4"/>
    </row>
    <row r="59" ht="13.5" customHeight="1">
      <c r="A59" s="1" t="s">
        <v>336</v>
      </c>
      <c r="B59" s="1" t="s">
        <v>31</v>
      </c>
      <c r="C59" s="1" t="s">
        <v>10</v>
      </c>
      <c r="D59" s="1" t="s">
        <v>385</v>
      </c>
      <c r="E59" s="1" t="s">
        <v>386</v>
      </c>
      <c r="F59" s="5"/>
      <c r="G59" s="4"/>
      <c r="H59" s="4"/>
      <c r="I59" s="4"/>
      <c r="J59" s="4"/>
      <c r="K59" s="4"/>
      <c r="L59" s="4"/>
      <c r="M59" s="4"/>
      <c r="N59" s="4"/>
      <c r="O59" s="4"/>
    </row>
    <row r="60" ht="13.5" customHeight="1">
      <c r="A60" s="1" t="s">
        <v>336</v>
      </c>
      <c r="B60" s="1" t="s">
        <v>34</v>
      </c>
      <c r="C60" s="1" t="s">
        <v>115</v>
      </c>
      <c r="D60" s="1" t="s">
        <v>389</v>
      </c>
      <c r="E60" s="1" t="s">
        <v>390</v>
      </c>
      <c r="F60" s="5"/>
      <c r="G60" s="4"/>
      <c r="H60" s="4"/>
      <c r="I60" s="4"/>
      <c r="J60" s="4"/>
      <c r="K60" s="4"/>
      <c r="L60" s="4"/>
      <c r="M60" s="4"/>
      <c r="N60" s="4"/>
      <c r="O60" s="4"/>
    </row>
    <row r="61" ht="13.5" customHeight="1">
      <c r="A61" s="1" t="s">
        <v>336</v>
      </c>
      <c r="B61" s="1" t="s">
        <v>40</v>
      </c>
      <c r="C61" s="1" t="s">
        <v>10</v>
      </c>
      <c r="D61" s="1" t="s">
        <v>393</v>
      </c>
      <c r="E61" s="1" t="s">
        <v>394</v>
      </c>
      <c r="F61" s="5"/>
      <c r="G61" s="4"/>
      <c r="H61" s="4"/>
      <c r="I61" s="4"/>
      <c r="J61" s="4"/>
      <c r="K61" s="4"/>
      <c r="L61" s="4"/>
      <c r="M61" s="4"/>
      <c r="N61" s="4"/>
      <c r="O61" s="4"/>
    </row>
    <row r="62" ht="13.5" customHeight="1">
      <c r="A62" s="1" t="s">
        <v>336</v>
      </c>
      <c r="B62" s="1" t="s">
        <v>45</v>
      </c>
      <c r="C62" s="1" t="s">
        <v>10</v>
      </c>
      <c r="D62" s="1" t="s">
        <v>397</v>
      </c>
      <c r="E62" s="1" t="s">
        <v>398</v>
      </c>
      <c r="F62" s="5"/>
      <c r="G62" s="4"/>
      <c r="H62" s="4"/>
      <c r="I62" s="4"/>
      <c r="J62" s="4"/>
      <c r="K62" s="4"/>
      <c r="L62" s="4"/>
      <c r="M62" s="4"/>
      <c r="N62" s="4"/>
      <c r="O62" s="4"/>
    </row>
    <row r="63" ht="13.5" customHeight="1">
      <c r="A63" s="1" t="s">
        <v>336</v>
      </c>
      <c r="B63" s="1" t="s">
        <v>52</v>
      </c>
      <c r="C63" s="1" t="s">
        <v>10</v>
      </c>
      <c r="D63" s="1" t="s">
        <v>403</v>
      </c>
      <c r="E63" s="1" t="s">
        <v>404</v>
      </c>
      <c r="F63" s="5"/>
      <c r="G63" s="4"/>
      <c r="H63" s="4"/>
      <c r="I63" s="4"/>
      <c r="J63" s="4"/>
      <c r="K63" s="4"/>
      <c r="L63" s="4"/>
      <c r="M63" s="4"/>
      <c r="N63" s="4"/>
      <c r="O63" s="4"/>
    </row>
    <row r="64" ht="13.5" customHeight="1">
      <c r="A64" s="1" t="s">
        <v>336</v>
      </c>
      <c r="B64" s="1" t="s">
        <v>57</v>
      </c>
      <c r="C64" s="1" t="s">
        <v>407</v>
      </c>
      <c r="D64" s="1" t="s">
        <v>409</v>
      </c>
      <c r="E64" s="1" t="s">
        <v>410</v>
      </c>
      <c r="F64" s="5"/>
      <c r="G64" s="4"/>
      <c r="H64" s="4"/>
      <c r="I64" s="4"/>
      <c r="J64" s="4"/>
      <c r="K64" s="4"/>
      <c r="L64" s="4"/>
      <c r="M64" s="4"/>
      <c r="N64" s="4"/>
      <c r="O64" s="4"/>
    </row>
    <row r="65" ht="13.5" customHeight="1">
      <c r="A65" s="1" t="s">
        <v>336</v>
      </c>
      <c r="B65" s="1" t="s">
        <v>60</v>
      </c>
      <c r="C65" s="1" t="s">
        <v>10</v>
      </c>
      <c r="D65" s="1" t="s">
        <v>417</v>
      </c>
      <c r="E65" s="1" t="s">
        <v>418</v>
      </c>
      <c r="F65" s="5"/>
      <c r="G65" s="4"/>
      <c r="H65" s="4"/>
      <c r="I65" s="4"/>
      <c r="J65" s="4"/>
      <c r="K65" s="4"/>
      <c r="L65" s="4"/>
      <c r="M65" s="4"/>
      <c r="N65" s="4"/>
      <c r="O65" s="4"/>
    </row>
    <row r="66" ht="13.5" customHeight="1">
      <c r="A66" s="1" t="s">
        <v>336</v>
      </c>
      <c r="B66" s="1" t="s">
        <v>65</v>
      </c>
      <c r="C66" s="1" t="s">
        <v>10</v>
      </c>
      <c r="D66" s="1" t="s">
        <v>423</v>
      </c>
      <c r="E66" s="1" t="s">
        <v>424</v>
      </c>
      <c r="F66" s="5"/>
      <c r="G66" s="4"/>
      <c r="H66" s="4"/>
      <c r="I66" s="4"/>
      <c r="J66" s="4"/>
      <c r="K66" s="4"/>
      <c r="L66" s="4"/>
      <c r="M66" s="4"/>
      <c r="N66" s="4"/>
      <c r="O66" s="4"/>
    </row>
    <row r="67" ht="13.5" customHeight="1">
      <c r="A67" s="1" t="s">
        <v>336</v>
      </c>
      <c r="B67" s="1" t="s">
        <v>70</v>
      </c>
      <c r="C67" s="1" t="s">
        <v>10</v>
      </c>
      <c r="D67" s="1" t="s">
        <v>427</v>
      </c>
      <c r="E67" s="1" t="s">
        <v>429</v>
      </c>
      <c r="F67" s="5"/>
      <c r="G67" s="4"/>
      <c r="H67" s="4"/>
      <c r="I67" s="4"/>
      <c r="J67" s="4"/>
      <c r="K67" s="4"/>
      <c r="L67" s="4"/>
      <c r="M67" s="4"/>
      <c r="N67" s="4"/>
      <c r="O67" s="4"/>
    </row>
    <row r="68" ht="13.5" customHeight="1">
      <c r="A68" s="1" t="s">
        <v>336</v>
      </c>
      <c r="B68" s="1" t="s">
        <v>74</v>
      </c>
      <c r="C68" s="1" t="s">
        <v>10</v>
      </c>
      <c r="D68" s="1" t="s">
        <v>432</v>
      </c>
      <c r="E68" s="1" t="s">
        <v>434</v>
      </c>
      <c r="F68" s="5"/>
      <c r="G68" s="4"/>
      <c r="H68" s="4"/>
      <c r="I68" s="4"/>
      <c r="J68" s="4"/>
      <c r="K68" s="4"/>
      <c r="L68" s="4"/>
      <c r="M68" s="4"/>
      <c r="N68" s="4"/>
      <c r="O68" s="4"/>
    </row>
    <row r="69" ht="13.5" customHeight="1">
      <c r="A69" s="1" t="s">
        <v>336</v>
      </c>
      <c r="B69" s="1" t="s">
        <v>99</v>
      </c>
      <c r="C69" s="1" t="s">
        <v>126</v>
      </c>
      <c r="D69" s="3"/>
      <c r="E69" s="3"/>
      <c r="F69" s="5"/>
      <c r="G69" s="4"/>
      <c r="H69" s="4"/>
      <c r="I69" s="4"/>
      <c r="J69" s="4"/>
      <c r="K69" s="4"/>
      <c r="L69" s="4"/>
      <c r="M69" s="4"/>
      <c r="N69" s="4"/>
      <c r="O69" s="4"/>
    </row>
    <row r="70" ht="13.5" customHeight="1">
      <c r="A70" s="1" t="s">
        <v>437</v>
      </c>
      <c r="B70" s="2" t="s">
        <v>1</v>
      </c>
      <c r="C70" s="1" t="s">
        <v>2</v>
      </c>
      <c r="D70" s="3"/>
      <c r="E70" s="3"/>
      <c r="F70" s="5"/>
      <c r="G70" s="4"/>
      <c r="H70" s="4"/>
      <c r="I70" s="4"/>
      <c r="J70" s="4"/>
      <c r="K70" s="4"/>
      <c r="L70" s="4"/>
      <c r="M70" s="4"/>
      <c r="N70" s="4"/>
      <c r="O70" s="4"/>
    </row>
    <row r="71" ht="13.5" customHeight="1">
      <c r="A71" s="1" t="s">
        <v>437</v>
      </c>
      <c r="B71" s="1" t="s">
        <v>5</v>
      </c>
      <c r="C71" s="1" t="s">
        <v>130</v>
      </c>
      <c r="D71" s="1" t="s">
        <v>442</v>
      </c>
      <c r="E71" s="1" t="s">
        <v>443</v>
      </c>
      <c r="F71" s="5"/>
      <c r="G71" s="4"/>
      <c r="H71" s="4"/>
      <c r="I71" s="4"/>
      <c r="J71" s="4"/>
      <c r="K71" s="4"/>
      <c r="L71" s="4"/>
      <c r="M71" s="4"/>
      <c r="N71" s="4"/>
      <c r="O71" s="4"/>
    </row>
    <row r="72" ht="13.5" customHeight="1">
      <c r="A72" s="1" t="s">
        <v>437</v>
      </c>
      <c r="B72" s="1" t="s">
        <v>9</v>
      </c>
      <c r="C72" s="1" t="s">
        <v>115</v>
      </c>
      <c r="D72" s="1" t="s">
        <v>447</v>
      </c>
      <c r="E72" s="1" t="s">
        <v>449</v>
      </c>
      <c r="F72" s="5"/>
      <c r="G72" s="4"/>
      <c r="H72" s="4"/>
      <c r="I72" s="4"/>
      <c r="J72" s="4"/>
      <c r="K72" s="4"/>
      <c r="L72" s="4"/>
      <c r="M72" s="4"/>
      <c r="N72" s="4"/>
      <c r="O72" s="4"/>
    </row>
    <row r="73" ht="13.5" customHeight="1">
      <c r="A73" s="1" t="s">
        <v>437</v>
      </c>
      <c r="B73" s="1" t="s">
        <v>13</v>
      </c>
      <c r="C73" s="1" t="s">
        <v>10</v>
      </c>
      <c r="D73" s="1" t="s">
        <v>452</v>
      </c>
      <c r="E73" s="1" t="s">
        <v>453</v>
      </c>
      <c r="F73" s="5"/>
      <c r="G73" s="4"/>
      <c r="H73" s="4"/>
      <c r="I73" s="4"/>
      <c r="J73" s="4"/>
      <c r="K73" s="4"/>
      <c r="L73" s="4"/>
      <c r="M73" s="4"/>
      <c r="N73" s="4"/>
      <c r="O73" s="4"/>
    </row>
    <row r="74" ht="13.5" customHeight="1">
      <c r="A74" s="1" t="s">
        <v>437</v>
      </c>
      <c r="B74" s="1" t="s">
        <v>16</v>
      </c>
      <c r="C74" s="1" t="s">
        <v>10</v>
      </c>
      <c r="D74" s="1" t="s">
        <v>456</v>
      </c>
      <c r="E74" s="1" t="s">
        <v>457</v>
      </c>
      <c r="F74" s="5"/>
      <c r="G74" s="4"/>
      <c r="H74" s="4"/>
      <c r="I74" s="4"/>
      <c r="J74" s="4"/>
      <c r="K74" s="4"/>
      <c r="L74" s="4"/>
      <c r="M74" s="4"/>
      <c r="N74" s="4"/>
      <c r="O74" s="4"/>
    </row>
    <row r="75" ht="13.5" customHeight="1">
      <c r="A75" s="1" t="s">
        <v>437</v>
      </c>
      <c r="B75" s="1" t="s">
        <v>21</v>
      </c>
      <c r="C75" s="1" t="s">
        <v>10</v>
      </c>
      <c r="D75" s="1" t="s">
        <v>460</v>
      </c>
      <c r="E75" s="1" t="s">
        <v>461</v>
      </c>
      <c r="F75" s="5"/>
      <c r="G75" s="4"/>
      <c r="H75" s="4"/>
      <c r="I75" s="4"/>
      <c r="J75" s="4"/>
      <c r="K75" s="4"/>
      <c r="L75" s="4"/>
      <c r="M75" s="4"/>
      <c r="N75" s="4"/>
      <c r="O75" s="4"/>
    </row>
    <row r="76" ht="13.5" customHeight="1">
      <c r="A76" s="1" t="s">
        <v>437</v>
      </c>
      <c r="B76" s="1" t="s">
        <v>27</v>
      </c>
      <c r="C76" s="1" t="s">
        <v>10</v>
      </c>
      <c r="D76" s="1" t="s">
        <v>464</v>
      </c>
      <c r="E76" s="1" t="s">
        <v>465</v>
      </c>
      <c r="F76" s="5"/>
      <c r="G76" s="4"/>
      <c r="H76" s="4"/>
      <c r="I76" s="4"/>
      <c r="J76" s="4"/>
      <c r="K76" s="4"/>
      <c r="L76" s="4"/>
      <c r="M76" s="4"/>
      <c r="N76" s="4"/>
      <c r="O76" s="4"/>
    </row>
    <row r="77" ht="13.5" customHeight="1">
      <c r="A77" s="1" t="s">
        <v>437</v>
      </c>
      <c r="B77" s="1" t="s">
        <v>31</v>
      </c>
      <c r="C77" s="1" t="s">
        <v>10</v>
      </c>
      <c r="D77" s="1" t="s">
        <v>466</v>
      </c>
      <c r="E77" s="1" t="s">
        <v>467</v>
      </c>
      <c r="F77" s="5"/>
      <c r="G77" s="4"/>
      <c r="H77" s="4"/>
      <c r="I77" s="4"/>
      <c r="J77" s="4"/>
      <c r="K77" s="4"/>
      <c r="L77" s="4"/>
      <c r="M77" s="4"/>
      <c r="N77" s="4"/>
      <c r="O77" s="4"/>
    </row>
    <row r="78" ht="13.5" customHeight="1">
      <c r="A78" s="1" t="s">
        <v>437</v>
      </c>
      <c r="B78" s="1" t="s">
        <v>34</v>
      </c>
      <c r="C78" s="1" t="s">
        <v>10</v>
      </c>
      <c r="D78" s="1" t="s">
        <v>470</v>
      </c>
      <c r="E78" s="1" t="s">
        <v>471</v>
      </c>
      <c r="F78" s="5"/>
      <c r="G78" s="4"/>
      <c r="H78" s="4"/>
      <c r="I78" s="4"/>
      <c r="J78" s="4"/>
      <c r="K78" s="4"/>
      <c r="L78" s="4"/>
      <c r="M78" s="4"/>
      <c r="N78" s="4"/>
      <c r="O78" s="4"/>
    </row>
    <row r="79" ht="13.5" customHeight="1">
      <c r="A79" s="1" t="s">
        <v>437</v>
      </c>
      <c r="B79" s="1" t="s">
        <v>40</v>
      </c>
      <c r="C79" s="1" t="s">
        <v>10</v>
      </c>
      <c r="D79" s="1" t="s">
        <v>474</v>
      </c>
      <c r="E79" s="1" t="s">
        <v>475</v>
      </c>
      <c r="F79" s="5"/>
      <c r="G79" s="4"/>
      <c r="H79" s="4"/>
      <c r="I79" s="4"/>
      <c r="J79" s="4"/>
      <c r="K79" s="4"/>
      <c r="L79" s="4"/>
      <c r="M79" s="4"/>
      <c r="N79" s="4"/>
      <c r="O79" s="4"/>
    </row>
    <row r="80" ht="13.5" customHeight="1">
      <c r="A80" s="1" t="s">
        <v>437</v>
      </c>
      <c r="B80" s="1" t="s">
        <v>45</v>
      </c>
      <c r="C80" s="1" t="s">
        <v>10</v>
      </c>
      <c r="D80" s="1" t="s">
        <v>478</v>
      </c>
      <c r="E80" s="1" t="s">
        <v>479</v>
      </c>
      <c r="F80" s="5"/>
      <c r="G80" s="4"/>
      <c r="H80" s="4"/>
      <c r="I80" s="4"/>
      <c r="J80" s="4"/>
      <c r="K80" s="4"/>
      <c r="L80" s="4"/>
      <c r="M80" s="4"/>
      <c r="N80" s="4"/>
      <c r="O80" s="4"/>
    </row>
    <row r="81" ht="13.5" customHeight="1">
      <c r="A81" s="1" t="s">
        <v>437</v>
      </c>
      <c r="B81" s="1" t="s">
        <v>52</v>
      </c>
      <c r="C81" s="1" t="s">
        <v>10</v>
      </c>
      <c r="D81" s="1" t="s">
        <v>483</v>
      </c>
      <c r="E81" s="1" t="s">
        <v>484</v>
      </c>
      <c r="F81" s="5"/>
      <c r="G81" s="4"/>
      <c r="H81" s="4"/>
      <c r="I81" s="4"/>
      <c r="J81" s="4"/>
      <c r="K81" s="4"/>
      <c r="L81" s="4"/>
      <c r="M81" s="4"/>
      <c r="N81" s="4"/>
      <c r="O81" s="4"/>
    </row>
    <row r="82" ht="13.5" customHeight="1">
      <c r="A82" s="1" t="s">
        <v>437</v>
      </c>
      <c r="B82" s="1" t="s">
        <v>57</v>
      </c>
      <c r="C82" s="1" t="s">
        <v>10</v>
      </c>
      <c r="D82" s="1" t="s">
        <v>487</v>
      </c>
      <c r="E82" s="1" t="s">
        <v>488</v>
      </c>
      <c r="F82" s="5"/>
      <c r="G82" s="4"/>
      <c r="H82" s="4"/>
      <c r="I82" s="4"/>
      <c r="J82" s="4"/>
      <c r="K82" s="4"/>
      <c r="L82" s="4"/>
      <c r="M82" s="4"/>
      <c r="N82" s="4"/>
      <c r="O82" s="4"/>
    </row>
    <row r="83" ht="13.5" customHeight="1">
      <c r="A83" s="1" t="s">
        <v>437</v>
      </c>
      <c r="B83" s="1" t="s">
        <v>60</v>
      </c>
      <c r="C83" s="1" t="s">
        <v>10</v>
      </c>
      <c r="D83" s="1" t="s">
        <v>492</v>
      </c>
      <c r="E83" s="1" t="s">
        <v>493</v>
      </c>
      <c r="F83" s="5"/>
      <c r="G83" s="4"/>
      <c r="H83" s="4"/>
      <c r="I83" s="4"/>
      <c r="J83" s="4"/>
      <c r="K83" s="4"/>
      <c r="L83" s="4"/>
      <c r="M83" s="4"/>
      <c r="N83" s="4"/>
      <c r="O83" s="4"/>
    </row>
    <row r="84" ht="13.5" customHeight="1">
      <c r="A84" s="1" t="s">
        <v>437</v>
      </c>
      <c r="B84" s="1" t="s">
        <v>65</v>
      </c>
      <c r="C84" s="1" t="s">
        <v>10</v>
      </c>
      <c r="D84" s="1" t="s">
        <v>496</v>
      </c>
      <c r="E84" s="1" t="s">
        <v>497</v>
      </c>
      <c r="F84" s="5"/>
      <c r="G84" s="4"/>
      <c r="H84" s="4"/>
      <c r="I84" s="4"/>
      <c r="J84" s="4"/>
      <c r="K84" s="4"/>
      <c r="L84" s="4"/>
      <c r="M84" s="4"/>
      <c r="N84" s="4"/>
      <c r="O84" s="4"/>
    </row>
    <row r="85" ht="13.5" customHeight="1">
      <c r="A85" s="1" t="s">
        <v>437</v>
      </c>
      <c r="B85" s="1" t="s">
        <v>70</v>
      </c>
      <c r="C85" s="1" t="s">
        <v>10</v>
      </c>
      <c r="D85" s="1" t="s">
        <v>499</v>
      </c>
      <c r="E85" s="1" t="s">
        <v>501</v>
      </c>
      <c r="F85" s="5"/>
      <c r="G85" s="4"/>
      <c r="H85" s="4"/>
      <c r="I85" s="4"/>
      <c r="J85" s="4"/>
      <c r="K85" s="4"/>
      <c r="L85" s="4"/>
      <c r="M85" s="4"/>
      <c r="N85" s="4"/>
      <c r="O85" s="4"/>
    </row>
    <row r="86" ht="13.5" customHeight="1">
      <c r="A86" s="1" t="s">
        <v>437</v>
      </c>
      <c r="B86" s="1" t="s">
        <v>74</v>
      </c>
      <c r="C86" s="1" t="s">
        <v>10</v>
      </c>
      <c r="D86" s="1" t="s">
        <v>503</v>
      </c>
      <c r="E86" s="1" t="s">
        <v>505</v>
      </c>
      <c r="F86" s="5"/>
      <c r="G86" s="4"/>
      <c r="H86" s="4"/>
      <c r="I86" s="4"/>
      <c r="J86" s="4"/>
      <c r="K86" s="4"/>
      <c r="L86" s="4"/>
      <c r="M86" s="4"/>
      <c r="N86" s="4"/>
      <c r="O86" s="4"/>
    </row>
    <row r="87" ht="13.5" customHeight="1">
      <c r="A87" s="1" t="s">
        <v>437</v>
      </c>
      <c r="B87" s="1" t="s">
        <v>99</v>
      </c>
      <c r="C87" s="1" t="s">
        <v>126</v>
      </c>
      <c r="D87" s="3"/>
      <c r="E87" s="3"/>
      <c r="F87" s="5"/>
      <c r="G87" s="4"/>
      <c r="H87" s="4"/>
      <c r="I87" s="4"/>
      <c r="J87" s="4"/>
      <c r="K87" s="4"/>
      <c r="L87" s="4"/>
      <c r="M87" s="4"/>
      <c r="N87" s="4"/>
      <c r="O87" s="4"/>
    </row>
    <row r="88" ht="13.5" customHeight="1">
      <c r="A88" s="1" t="s">
        <v>508</v>
      </c>
      <c r="B88" s="2" t="s">
        <v>1</v>
      </c>
      <c r="C88" s="1" t="s">
        <v>2</v>
      </c>
      <c r="D88" s="3"/>
      <c r="E88" s="3"/>
      <c r="F88" s="5"/>
      <c r="G88" s="4"/>
      <c r="H88" s="4"/>
      <c r="I88" s="4"/>
      <c r="J88" s="4"/>
      <c r="K88" s="4"/>
      <c r="L88" s="4"/>
      <c r="M88" s="4"/>
      <c r="N88" s="4"/>
      <c r="O88" s="4"/>
    </row>
    <row r="89" ht="13.5" customHeight="1">
      <c r="A89" s="1" t="s">
        <v>508</v>
      </c>
      <c r="B89" s="1" t="s">
        <v>5</v>
      </c>
      <c r="C89" s="1" t="s">
        <v>130</v>
      </c>
      <c r="D89" s="1" t="s">
        <v>512</v>
      </c>
      <c r="E89" s="1" t="s">
        <v>514</v>
      </c>
      <c r="F89" s="5"/>
      <c r="G89" s="4"/>
      <c r="H89" s="4"/>
      <c r="I89" s="4"/>
      <c r="J89" s="4"/>
      <c r="K89" s="4"/>
      <c r="L89" s="4"/>
      <c r="M89" s="4"/>
      <c r="N89" s="4"/>
      <c r="O89" s="4"/>
    </row>
    <row r="90" ht="13.5" customHeight="1">
      <c r="A90" s="1" t="s">
        <v>508</v>
      </c>
      <c r="B90" s="1" t="s">
        <v>9</v>
      </c>
      <c r="C90" s="1" t="s">
        <v>10</v>
      </c>
      <c r="D90" s="1" t="s">
        <v>517</v>
      </c>
      <c r="E90" s="1" t="s">
        <v>518</v>
      </c>
      <c r="F90" s="5"/>
      <c r="G90" s="4"/>
      <c r="H90" s="4"/>
      <c r="I90" s="4"/>
      <c r="J90" s="4"/>
      <c r="K90" s="4"/>
      <c r="L90" s="4"/>
      <c r="M90" s="4"/>
      <c r="N90" s="4"/>
      <c r="O90" s="4"/>
    </row>
    <row r="91" ht="13.5" customHeight="1">
      <c r="A91" s="1" t="s">
        <v>508</v>
      </c>
      <c r="B91" s="1" t="s">
        <v>13</v>
      </c>
      <c r="C91" s="1" t="s">
        <v>10</v>
      </c>
      <c r="D91" s="1" t="s">
        <v>519</v>
      </c>
      <c r="E91" s="1" t="s">
        <v>520</v>
      </c>
      <c r="F91" s="5"/>
      <c r="G91" s="4"/>
      <c r="H91" s="4"/>
      <c r="I91" s="4"/>
      <c r="J91" s="4"/>
      <c r="K91" s="4"/>
      <c r="L91" s="4"/>
      <c r="M91" s="4"/>
      <c r="N91" s="4"/>
      <c r="O91" s="4"/>
    </row>
    <row r="92" ht="13.5" customHeight="1">
      <c r="A92" s="1" t="s">
        <v>508</v>
      </c>
      <c r="B92" s="1" t="s">
        <v>16</v>
      </c>
      <c r="C92" s="1" t="s">
        <v>523</v>
      </c>
      <c r="D92" s="1" t="s">
        <v>524</v>
      </c>
      <c r="E92" s="1" t="s">
        <v>527</v>
      </c>
      <c r="F92" s="5"/>
      <c r="G92" s="4"/>
      <c r="H92" s="4"/>
      <c r="I92" s="4"/>
      <c r="J92" s="4"/>
      <c r="K92" s="4"/>
      <c r="L92" s="4"/>
      <c r="M92" s="4"/>
      <c r="N92" s="4"/>
      <c r="O92" s="4"/>
    </row>
    <row r="93" ht="13.5" customHeight="1">
      <c r="A93" s="1" t="s">
        <v>508</v>
      </c>
      <c r="B93" s="1" t="s">
        <v>21</v>
      </c>
      <c r="C93" s="1" t="s">
        <v>10</v>
      </c>
      <c r="D93" s="1" t="s">
        <v>530</v>
      </c>
      <c r="E93" s="1" t="s">
        <v>531</v>
      </c>
      <c r="F93" s="5"/>
      <c r="G93" s="4"/>
      <c r="H93" s="4"/>
      <c r="I93" s="4"/>
      <c r="J93" s="4"/>
      <c r="K93" s="4"/>
      <c r="L93" s="4"/>
      <c r="M93" s="4"/>
      <c r="N93" s="4"/>
      <c r="O93" s="4"/>
    </row>
    <row r="94" ht="13.5" customHeight="1">
      <c r="A94" s="1" t="s">
        <v>508</v>
      </c>
      <c r="B94" s="1" t="s">
        <v>27</v>
      </c>
      <c r="C94" s="1" t="s">
        <v>10</v>
      </c>
      <c r="D94" s="1" t="s">
        <v>536</v>
      </c>
      <c r="E94" s="1" t="s">
        <v>537</v>
      </c>
      <c r="F94" s="5"/>
      <c r="G94" s="4"/>
      <c r="H94" s="4"/>
      <c r="I94" s="4"/>
      <c r="J94" s="4"/>
      <c r="K94" s="4"/>
      <c r="L94" s="4"/>
      <c r="M94" s="4"/>
      <c r="N94" s="4"/>
      <c r="O94" s="4"/>
    </row>
    <row r="95" ht="13.5" customHeight="1">
      <c r="A95" s="1" t="s">
        <v>508</v>
      </c>
      <c r="B95" s="1" t="s">
        <v>31</v>
      </c>
      <c r="C95" s="1" t="s">
        <v>10</v>
      </c>
      <c r="D95" s="1" t="s">
        <v>540</v>
      </c>
      <c r="E95" s="1" t="s">
        <v>541</v>
      </c>
      <c r="F95" s="5"/>
      <c r="G95" s="4"/>
      <c r="H95" s="4"/>
      <c r="I95" s="4"/>
      <c r="J95" s="4"/>
      <c r="K95" s="4"/>
      <c r="L95" s="4"/>
      <c r="M95" s="4"/>
      <c r="N95" s="4"/>
      <c r="O95" s="4"/>
    </row>
    <row r="96" ht="13.5" customHeight="1">
      <c r="A96" s="1" t="s">
        <v>508</v>
      </c>
      <c r="B96" s="1" t="s">
        <v>34</v>
      </c>
      <c r="C96" s="1" t="s">
        <v>10</v>
      </c>
      <c r="D96" s="1" t="s">
        <v>545</v>
      </c>
      <c r="E96" s="1" t="s">
        <v>546</v>
      </c>
      <c r="F96" s="5"/>
      <c r="G96" s="4"/>
      <c r="H96" s="4"/>
      <c r="I96" s="4"/>
      <c r="J96" s="4"/>
      <c r="K96" s="4"/>
      <c r="L96" s="4"/>
      <c r="M96" s="4"/>
      <c r="N96" s="4"/>
      <c r="O96" s="4"/>
    </row>
    <row r="97" ht="13.5" customHeight="1">
      <c r="A97" s="1" t="s">
        <v>508</v>
      </c>
      <c r="B97" s="1" t="s">
        <v>40</v>
      </c>
      <c r="C97" s="1" t="s">
        <v>10</v>
      </c>
      <c r="D97" s="1" t="s">
        <v>549</v>
      </c>
      <c r="E97" s="1" t="s">
        <v>550</v>
      </c>
      <c r="F97" s="5"/>
      <c r="G97" s="4"/>
      <c r="H97" s="4"/>
      <c r="I97" s="4"/>
      <c r="J97" s="4"/>
      <c r="K97" s="4"/>
      <c r="L97" s="4"/>
      <c r="M97" s="4"/>
      <c r="N97" s="4"/>
      <c r="O97" s="4"/>
    </row>
    <row r="98" ht="13.5" customHeight="1">
      <c r="A98" s="1" t="s">
        <v>508</v>
      </c>
      <c r="B98" s="1" t="s">
        <v>45</v>
      </c>
      <c r="C98" s="1" t="s">
        <v>115</v>
      </c>
      <c r="D98" s="1" t="s">
        <v>553</v>
      </c>
      <c r="E98" s="1" t="s">
        <v>554</v>
      </c>
      <c r="F98" s="5"/>
      <c r="G98" s="4"/>
      <c r="H98" s="4"/>
      <c r="I98" s="4"/>
      <c r="J98" s="4"/>
      <c r="K98" s="4"/>
      <c r="L98" s="4"/>
      <c r="M98" s="4"/>
      <c r="N98" s="4"/>
      <c r="O98" s="4"/>
    </row>
    <row r="99" ht="13.5" customHeight="1">
      <c r="A99" s="1" t="s">
        <v>508</v>
      </c>
      <c r="B99" s="1" t="s">
        <v>52</v>
      </c>
      <c r="C99" s="1" t="s">
        <v>115</v>
      </c>
      <c r="D99" s="1" t="s">
        <v>557</v>
      </c>
      <c r="E99" s="1" t="s">
        <v>558</v>
      </c>
      <c r="F99" s="5"/>
      <c r="G99" s="4"/>
      <c r="H99" s="4"/>
      <c r="I99" s="4"/>
      <c r="J99" s="4"/>
      <c r="K99" s="4"/>
      <c r="L99" s="4"/>
      <c r="M99" s="4"/>
      <c r="N99" s="4"/>
      <c r="O99" s="4"/>
    </row>
    <row r="100" ht="13.5" customHeight="1">
      <c r="A100" s="1" t="s">
        <v>508</v>
      </c>
      <c r="B100" s="1" t="s">
        <v>57</v>
      </c>
      <c r="C100" s="1" t="s">
        <v>10</v>
      </c>
      <c r="D100" s="1" t="s">
        <v>561</v>
      </c>
      <c r="E100" s="1" t="s">
        <v>562</v>
      </c>
      <c r="F100" s="5"/>
      <c r="G100" s="4"/>
      <c r="H100" s="4"/>
      <c r="I100" s="4"/>
      <c r="J100" s="4"/>
      <c r="K100" s="4"/>
      <c r="L100" s="4"/>
      <c r="M100" s="4"/>
      <c r="N100" s="4"/>
      <c r="O100" s="4"/>
    </row>
    <row r="101" ht="13.5" customHeight="1">
      <c r="A101" s="1" t="s">
        <v>508</v>
      </c>
      <c r="B101" s="1" t="s">
        <v>99</v>
      </c>
      <c r="C101" s="1" t="s">
        <v>126</v>
      </c>
      <c r="D101" s="3"/>
      <c r="E101" s="3"/>
      <c r="F101" s="5"/>
      <c r="G101" s="4"/>
      <c r="H101" s="4"/>
      <c r="I101" s="4"/>
      <c r="J101" s="4"/>
      <c r="K101" s="4"/>
      <c r="L101" s="4"/>
      <c r="M101" s="4"/>
      <c r="N101" s="4"/>
      <c r="O101" s="4"/>
    </row>
    <row r="102" ht="13.5" customHeight="1">
      <c r="A102" s="1" t="s">
        <v>570</v>
      </c>
      <c r="B102" s="2" t="s">
        <v>1</v>
      </c>
      <c r="C102" s="1" t="s">
        <v>2</v>
      </c>
      <c r="D102" s="3"/>
      <c r="E102" s="3"/>
      <c r="F102" s="5"/>
      <c r="G102" s="4"/>
      <c r="H102" s="4"/>
      <c r="I102" s="4"/>
      <c r="J102" s="4"/>
      <c r="K102" s="4"/>
      <c r="L102" s="4"/>
      <c r="M102" s="4"/>
      <c r="N102" s="4"/>
      <c r="O102" s="4"/>
    </row>
    <row r="103" ht="13.5" customHeight="1">
      <c r="A103" s="1" t="s">
        <v>570</v>
      </c>
      <c r="B103" s="1" t="s">
        <v>5</v>
      </c>
      <c r="C103" s="1" t="s">
        <v>130</v>
      </c>
      <c r="D103" s="1" t="s">
        <v>573</v>
      </c>
      <c r="E103" s="1" t="s">
        <v>575</v>
      </c>
      <c r="F103" s="5"/>
      <c r="G103" s="4"/>
      <c r="H103" s="4"/>
      <c r="I103" s="4"/>
      <c r="J103" s="4"/>
      <c r="K103" s="4"/>
      <c r="L103" s="4"/>
      <c r="M103" s="4"/>
      <c r="N103" s="4"/>
      <c r="O103" s="4"/>
    </row>
    <row r="104" ht="13.5" customHeight="1">
      <c r="A104" s="1" t="s">
        <v>570</v>
      </c>
      <c r="B104" s="1" t="s">
        <v>9</v>
      </c>
      <c r="C104" s="1" t="s">
        <v>10</v>
      </c>
      <c r="D104" s="1" t="s">
        <v>576</v>
      </c>
      <c r="E104" s="1" t="s">
        <v>577</v>
      </c>
      <c r="F104" s="5"/>
      <c r="G104" s="4"/>
      <c r="H104" s="4"/>
      <c r="I104" s="4"/>
      <c r="J104" s="4"/>
      <c r="K104" s="4"/>
      <c r="L104" s="4"/>
      <c r="M104" s="4"/>
      <c r="N104" s="4"/>
      <c r="O104" s="4"/>
    </row>
    <row r="105" ht="13.5" customHeight="1">
      <c r="A105" s="1" t="s">
        <v>570</v>
      </c>
      <c r="B105" s="1" t="s">
        <v>13</v>
      </c>
      <c r="C105" s="1" t="s">
        <v>10</v>
      </c>
      <c r="D105" s="1" t="s">
        <v>580</v>
      </c>
      <c r="E105" s="1" t="s">
        <v>581</v>
      </c>
      <c r="F105" s="5"/>
      <c r="G105" s="4"/>
      <c r="H105" s="4"/>
      <c r="I105" s="4"/>
      <c r="J105" s="4"/>
      <c r="K105" s="4"/>
      <c r="L105" s="4"/>
      <c r="M105" s="4"/>
      <c r="N105" s="4"/>
      <c r="O105" s="4"/>
    </row>
    <row r="106" ht="13.5" customHeight="1">
      <c r="A106" s="1" t="s">
        <v>570</v>
      </c>
      <c r="B106" s="1" t="s">
        <v>16</v>
      </c>
      <c r="C106" s="1" t="s">
        <v>10</v>
      </c>
      <c r="D106" s="1" t="s">
        <v>584</v>
      </c>
      <c r="E106" s="1" t="s">
        <v>586</v>
      </c>
      <c r="F106" s="5"/>
      <c r="G106" s="4"/>
      <c r="H106" s="4"/>
      <c r="I106" s="4"/>
      <c r="J106" s="4"/>
      <c r="K106" s="4"/>
      <c r="L106" s="4"/>
      <c r="M106" s="4"/>
      <c r="N106" s="4"/>
      <c r="O106" s="4"/>
    </row>
    <row r="107" ht="13.5" customHeight="1">
      <c r="A107" s="1" t="s">
        <v>570</v>
      </c>
      <c r="B107" s="1" t="s">
        <v>21</v>
      </c>
      <c r="C107" s="1" t="s">
        <v>10</v>
      </c>
      <c r="D107" s="1" t="s">
        <v>588</v>
      </c>
      <c r="E107" s="1" t="s">
        <v>590</v>
      </c>
      <c r="F107" s="5"/>
      <c r="G107" s="4"/>
      <c r="H107" s="4"/>
      <c r="I107" s="4"/>
      <c r="J107" s="4"/>
      <c r="K107" s="4"/>
      <c r="L107" s="4"/>
      <c r="M107" s="4"/>
      <c r="N107" s="4"/>
      <c r="O107" s="4"/>
    </row>
    <row r="108" ht="13.5" customHeight="1">
      <c r="A108" s="1" t="s">
        <v>570</v>
      </c>
      <c r="B108" s="1" t="s">
        <v>27</v>
      </c>
      <c r="C108" s="1" t="s">
        <v>10</v>
      </c>
      <c r="D108" s="1" t="s">
        <v>592</v>
      </c>
      <c r="E108" s="1" t="s">
        <v>593</v>
      </c>
      <c r="F108" s="5"/>
      <c r="G108" s="4"/>
      <c r="H108" s="4"/>
      <c r="I108" s="4"/>
      <c r="J108" s="4"/>
      <c r="K108" s="4"/>
      <c r="L108" s="4"/>
      <c r="M108" s="4"/>
      <c r="N108" s="4"/>
      <c r="O108" s="4"/>
    </row>
    <row r="109" ht="13.5" customHeight="1">
      <c r="A109" s="1" t="s">
        <v>570</v>
      </c>
      <c r="B109" s="1" t="s">
        <v>31</v>
      </c>
      <c r="C109" s="1" t="s">
        <v>10</v>
      </c>
      <c r="D109" s="1" t="s">
        <v>596</v>
      </c>
      <c r="E109" s="1" t="s">
        <v>597</v>
      </c>
      <c r="F109" s="5"/>
      <c r="G109" s="4"/>
      <c r="H109" s="4"/>
      <c r="I109" s="4"/>
      <c r="J109" s="4"/>
      <c r="K109" s="4"/>
      <c r="L109" s="4"/>
      <c r="M109" s="4"/>
      <c r="N109" s="4"/>
      <c r="O109" s="4"/>
    </row>
    <row r="110" ht="13.5" customHeight="1">
      <c r="A110" s="1" t="s">
        <v>570</v>
      </c>
      <c r="B110" s="1" t="s">
        <v>34</v>
      </c>
      <c r="C110" s="1" t="s">
        <v>10</v>
      </c>
      <c r="D110" s="1" t="s">
        <v>600</v>
      </c>
      <c r="E110" s="1" t="s">
        <v>601</v>
      </c>
      <c r="F110" s="5"/>
      <c r="G110" s="4"/>
      <c r="H110" s="4"/>
      <c r="I110" s="4"/>
      <c r="J110" s="4"/>
      <c r="K110" s="4"/>
      <c r="L110" s="4"/>
      <c r="M110" s="4"/>
      <c r="N110" s="4"/>
      <c r="O110" s="4"/>
    </row>
    <row r="111" ht="13.5" customHeight="1">
      <c r="A111" s="1" t="s">
        <v>570</v>
      </c>
      <c r="B111" s="1" t="s">
        <v>40</v>
      </c>
      <c r="C111" s="1" t="s">
        <v>10</v>
      </c>
      <c r="D111" s="1" t="s">
        <v>604</v>
      </c>
      <c r="E111" s="1" t="s">
        <v>605</v>
      </c>
      <c r="F111" s="5"/>
      <c r="G111" s="4"/>
      <c r="H111" s="4"/>
      <c r="I111" s="4"/>
      <c r="J111" s="4"/>
      <c r="K111" s="4"/>
      <c r="L111" s="4"/>
      <c r="M111" s="4"/>
      <c r="N111" s="4"/>
      <c r="O111" s="4"/>
    </row>
    <row r="112" ht="13.5" customHeight="1">
      <c r="A112" s="1" t="s">
        <v>570</v>
      </c>
      <c r="B112" s="1" t="s">
        <v>45</v>
      </c>
      <c r="C112" s="1" t="s">
        <v>10</v>
      </c>
      <c r="D112" s="1" t="s">
        <v>608</v>
      </c>
      <c r="E112" s="1" t="s">
        <v>609</v>
      </c>
      <c r="F112" s="5"/>
      <c r="G112" s="4"/>
      <c r="H112" s="4"/>
      <c r="I112" s="4"/>
      <c r="J112" s="4"/>
      <c r="K112" s="4"/>
      <c r="L112" s="4"/>
      <c r="M112" s="4"/>
      <c r="N112" s="4"/>
      <c r="O112" s="4"/>
    </row>
    <row r="113" ht="13.5" customHeight="1">
      <c r="A113" s="1" t="s">
        <v>570</v>
      </c>
      <c r="B113" s="1" t="s">
        <v>52</v>
      </c>
      <c r="C113" s="1" t="s">
        <v>10</v>
      </c>
      <c r="D113" s="1" t="s">
        <v>612</v>
      </c>
      <c r="E113" s="1" t="s">
        <v>614</v>
      </c>
      <c r="F113" s="5"/>
      <c r="G113" s="4"/>
      <c r="H113" s="4"/>
      <c r="I113" s="4"/>
      <c r="J113" s="4"/>
      <c r="K113" s="4"/>
      <c r="L113" s="4"/>
      <c r="M113" s="4"/>
      <c r="N113" s="4"/>
      <c r="O113" s="4"/>
    </row>
    <row r="114" ht="13.5" customHeight="1">
      <c r="A114" s="1" t="s">
        <v>570</v>
      </c>
      <c r="B114" s="1" t="s">
        <v>57</v>
      </c>
      <c r="C114" s="1" t="s">
        <v>115</v>
      </c>
      <c r="D114" s="1" t="s">
        <v>616</v>
      </c>
      <c r="E114" s="1" t="s">
        <v>618</v>
      </c>
      <c r="F114" s="5"/>
      <c r="G114" s="4"/>
      <c r="H114" s="4"/>
      <c r="I114" s="4"/>
      <c r="J114" s="4"/>
      <c r="K114" s="4"/>
      <c r="L114" s="4"/>
      <c r="M114" s="4"/>
      <c r="N114" s="4"/>
      <c r="O114" s="4"/>
    </row>
    <row r="115" ht="13.5" customHeight="1">
      <c r="A115" s="1" t="s">
        <v>570</v>
      </c>
      <c r="B115" s="1" t="s">
        <v>60</v>
      </c>
      <c r="C115" s="1" t="s">
        <v>10</v>
      </c>
      <c r="D115" s="1" t="s">
        <v>620</v>
      </c>
      <c r="E115" s="1" t="s">
        <v>622</v>
      </c>
      <c r="F115" s="5"/>
      <c r="G115" s="4"/>
      <c r="H115" s="4"/>
      <c r="I115" s="4"/>
      <c r="J115" s="4"/>
      <c r="K115" s="4"/>
      <c r="L115" s="4"/>
      <c r="M115" s="4"/>
      <c r="N115" s="4"/>
      <c r="O115" s="4"/>
    </row>
    <row r="116" ht="13.5" customHeight="1">
      <c r="A116" s="1" t="s">
        <v>570</v>
      </c>
      <c r="B116" s="1" t="s">
        <v>65</v>
      </c>
      <c r="C116" s="1" t="s">
        <v>10</v>
      </c>
      <c r="D116" s="1" t="s">
        <v>624</v>
      </c>
      <c r="E116" s="1" t="s">
        <v>625</v>
      </c>
      <c r="F116" s="5"/>
      <c r="G116" s="4"/>
      <c r="H116" s="4"/>
      <c r="I116" s="4"/>
      <c r="J116" s="4"/>
      <c r="K116" s="4"/>
      <c r="L116" s="4"/>
      <c r="M116" s="4"/>
      <c r="N116" s="4"/>
      <c r="O116" s="4"/>
    </row>
    <row r="117" ht="13.5" customHeight="1">
      <c r="A117" s="1" t="s">
        <v>570</v>
      </c>
      <c r="B117" s="1" t="s">
        <v>99</v>
      </c>
      <c r="C117" s="1" t="s">
        <v>126</v>
      </c>
      <c r="D117" s="3"/>
      <c r="E117" s="3"/>
      <c r="F117" s="5"/>
      <c r="G117" s="4"/>
      <c r="H117" s="4"/>
      <c r="I117" s="4"/>
      <c r="J117" s="4"/>
      <c r="K117" s="4"/>
      <c r="L117" s="4"/>
      <c r="M117" s="4"/>
      <c r="N117" s="4"/>
      <c r="O117" s="4"/>
    </row>
    <row r="118" ht="13.5" customHeight="1">
      <c r="A118" s="1" t="s">
        <v>634</v>
      </c>
      <c r="B118" s="2" t="s">
        <v>1</v>
      </c>
      <c r="C118" s="1" t="s">
        <v>2</v>
      </c>
      <c r="D118" s="3"/>
      <c r="E118" s="3"/>
      <c r="F118" s="5"/>
      <c r="G118" s="4"/>
      <c r="H118" s="4"/>
      <c r="I118" s="4"/>
      <c r="J118" s="4"/>
      <c r="K118" s="4"/>
      <c r="L118" s="4"/>
      <c r="M118" s="4"/>
      <c r="N118" s="4"/>
      <c r="O118" s="4"/>
    </row>
    <row r="119" ht="13.5" customHeight="1">
      <c r="A119" s="1" t="s">
        <v>634</v>
      </c>
      <c r="B119" s="1" t="s">
        <v>5</v>
      </c>
      <c r="C119" s="1" t="s">
        <v>130</v>
      </c>
      <c r="D119" s="1" t="s">
        <v>639</v>
      </c>
      <c r="E119" s="1" t="s">
        <v>640</v>
      </c>
      <c r="F119" s="5"/>
      <c r="G119" s="4"/>
      <c r="H119" s="4"/>
      <c r="I119" s="4"/>
      <c r="J119" s="4"/>
      <c r="K119" s="4"/>
      <c r="L119" s="4"/>
      <c r="M119" s="4"/>
      <c r="N119" s="4"/>
      <c r="O119" s="4"/>
    </row>
    <row r="120" ht="13.5" customHeight="1">
      <c r="A120" s="1" t="s">
        <v>634</v>
      </c>
      <c r="B120" s="1" t="s">
        <v>9</v>
      </c>
      <c r="C120" s="1" t="s">
        <v>10</v>
      </c>
      <c r="D120" s="1" t="s">
        <v>643</v>
      </c>
      <c r="E120" s="1" t="s">
        <v>644</v>
      </c>
      <c r="F120" s="5"/>
      <c r="G120" s="4"/>
      <c r="H120" s="4"/>
      <c r="I120" s="4"/>
      <c r="J120" s="4"/>
      <c r="K120" s="4"/>
      <c r="L120" s="4"/>
      <c r="M120" s="4"/>
      <c r="N120" s="4"/>
      <c r="O120" s="4"/>
    </row>
    <row r="121" ht="13.5" customHeight="1">
      <c r="A121" s="1" t="s">
        <v>634</v>
      </c>
      <c r="B121" s="1" t="s">
        <v>13</v>
      </c>
      <c r="C121" s="1" t="s">
        <v>10</v>
      </c>
      <c r="D121" s="1" t="s">
        <v>647</v>
      </c>
      <c r="E121" s="1" t="s">
        <v>648</v>
      </c>
      <c r="F121" s="5"/>
      <c r="G121" s="4"/>
      <c r="H121" s="4"/>
      <c r="I121" s="4"/>
      <c r="J121" s="4"/>
      <c r="K121" s="4"/>
      <c r="L121" s="4"/>
      <c r="M121" s="4"/>
      <c r="N121" s="4"/>
      <c r="O121" s="4"/>
    </row>
    <row r="122" ht="13.5" customHeight="1">
      <c r="A122" s="1" t="s">
        <v>634</v>
      </c>
      <c r="B122" s="1" t="s">
        <v>16</v>
      </c>
      <c r="C122" s="1" t="s">
        <v>10</v>
      </c>
      <c r="D122" s="1" t="s">
        <v>651</v>
      </c>
      <c r="E122" s="1" t="s">
        <v>652</v>
      </c>
      <c r="F122" s="5"/>
      <c r="G122" s="4"/>
      <c r="H122" s="4"/>
      <c r="I122" s="4"/>
      <c r="J122" s="4"/>
      <c r="K122" s="4"/>
      <c r="L122" s="4"/>
      <c r="M122" s="4"/>
      <c r="N122" s="4"/>
      <c r="O122" s="4"/>
    </row>
    <row r="123" ht="13.5" customHeight="1">
      <c r="A123" s="1" t="s">
        <v>634</v>
      </c>
      <c r="B123" s="1" t="s">
        <v>21</v>
      </c>
      <c r="C123" s="1" t="s">
        <v>655</v>
      </c>
      <c r="D123" s="1" t="s">
        <v>656</v>
      </c>
      <c r="E123" s="1" t="s">
        <v>657</v>
      </c>
      <c r="F123" s="5"/>
      <c r="G123" s="4"/>
      <c r="H123" s="4"/>
      <c r="I123" s="4"/>
      <c r="J123" s="4"/>
      <c r="K123" s="4"/>
      <c r="L123" s="4"/>
      <c r="M123" s="4"/>
      <c r="N123" s="4"/>
      <c r="O123" s="4"/>
    </row>
    <row r="124" ht="13.5" customHeight="1">
      <c r="A124" s="1" t="s">
        <v>634</v>
      </c>
      <c r="B124" s="1" t="s">
        <v>27</v>
      </c>
      <c r="C124" s="1" t="s">
        <v>10</v>
      </c>
      <c r="D124" s="1" t="s">
        <v>658</v>
      </c>
      <c r="E124" s="1" t="s">
        <v>660</v>
      </c>
      <c r="F124" s="5"/>
      <c r="G124" s="4"/>
      <c r="H124" s="4"/>
      <c r="I124" s="4"/>
      <c r="J124" s="4"/>
      <c r="K124" s="4"/>
      <c r="L124" s="4"/>
      <c r="M124" s="4"/>
      <c r="N124" s="4"/>
      <c r="O124" s="4"/>
    </row>
    <row r="125" ht="13.5" customHeight="1">
      <c r="A125" s="1" t="s">
        <v>634</v>
      </c>
      <c r="B125" s="1" t="s">
        <v>31</v>
      </c>
      <c r="C125" s="1" t="s">
        <v>10</v>
      </c>
      <c r="D125" s="1" t="s">
        <v>661</v>
      </c>
      <c r="E125" s="1" t="s">
        <v>663</v>
      </c>
      <c r="F125" s="5"/>
      <c r="G125" s="4"/>
      <c r="H125" s="4"/>
      <c r="I125" s="4"/>
      <c r="J125" s="4"/>
      <c r="K125" s="4"/>
      <c r="L125" s="4"/>
      <c r="M125" s="4"/>
      <c r="N125" s="4"/>
      <c r="O125" s="4"/>
    </row>
    <row r="126" ht="13.5" customHeight="1">
      <c r="A126" s="1" t="s">
        <v>634</v>
      </c>
      <c r="B126" s="1" t="s">
        <v>34</v>
      </c>
      <c r="C126" s="1" t="s">
        <v>115</v>
      </c>
      <c r="D126" s="1" t="s">
        <v>666</v>
      </c>
      <c r="E126" s="1" t="s">
        <v>668</v>
      </c>
      <c r="F126" s="5"/>
      <c r="G126" s="4"/>
      <c r="H126" s="4"/>
      <c r="I126" s="4"/>
      <c r="J126" s="4"/>
      <c r="K126" s="4"/>
      <c r="L126" s="4"/>
      <c r="M126" s="4"/>
      <c r="N126" s="4"/>
      <c r="O126" s="4"/>
    </row>
    <row r="127" ht="13.5" customHeight="1">
      <c r="A127" s="1" t="s">
        <v>634</v>
      </c>
      <c r="B127" s="1" t="s">
        <v>40</v>
      </c>
      <c r="C127" s="1" t="s">
        <v>10</v>
      </c>
      <c r="D127" s="1" t="s">
        <v>671</v>
      </c>
      <c r="E127" s="1" t="s">
        <v>672</v>
      </c>
      <c r="F127" s="5"/>
      <c r="G127" s="4"/>
      <c r="H127" s="4"/>
      <c r="I127" s="4"/>
      <c r="J127" s="4"/>
      <c r="K127" s="4"/>
      <c r="L127" s="4"/>
      <c r="M127" s="4"/>
      <c r="N127" s="4"/>
      <c r="O127" s="4"/>
    </row>
    <row r="128" ht="13.5" customHeight="1">
      <c r="A128" s="1" t="s">
        <v>634</v>
      </c>
      <c r="B128" s="1" t="s">
        <v>45</v>
      </c>
      <c r="C128" s="1" t="s">
        <v>10</v>
      </c>
      <c r="D128" s="1" t="s">
        <v>676</v>
      </c>
      <c r="E128" s="1" t="s">
        <v>677</v>
      </c>
      <c r="F128" s="5"/>
      <c r="G128" s="4"/>
      <c r="H128" s="4"/>
      <c r="I128" s="4"/>
      <c r="J128" s="4"/>
      <c r="K128" s="4"/>
      <c r="L128" s="4"/>
      <c r="M128" s="4"/>
      <c r="N128" s="4"/>
      <c r="O128" s="4"/>
    </row>
    <row r="129" ht="13.5" customHeight="1">
      <c r="A129" s="1" t="s">
        <v>634</v>
      </c>
      <c r="B129" s="1" t="s">
        <v>52</v>
      </c>
      <c r="C129" s="1" t="s">
        <v>680</v>
      </c>
      <c r="D129" s="1" t="s">
        <v>682</v>
      </c>
      <c r="E129" s="1" t="s">
        <v>683</v>
      </c>
      <c r="F129" s="5"/>
      <c r="G129" s="4"/>
      <c r="H129" s="4"/>
      <c r="I129" s="4"/>
      <c r="J129" s="4"/>
      <c r="K129" s="4"/>
      <c r="L129" s="4"/>
      <c r="M129" s="4"/>
      <c r="N129" s="4"/>
      <c r="O129" s="4"/>
    </row>
    <row r="130" ht="13.5" customHeight="1">
      <c r="A130" s="1" t="s">
        <v>634</v>
      </c>
      <c r="B130" s="1" t="s">
        <v>57</v>
      </c>
      <c r="C130" s="1" t="s">
        <v>10</v>
      </c>
      <c r="D130" s="1" t="s">
        <v>685</v>
      </c>
      <c r="E130" s="1" t="s">
        <v>687</v>
      </c>
      <c r="F130" s="5"/>
      <c r="G130" s="4"/>
      <c r="H130" s="4"/>
      <c r="I130" s="4"/>
      <c r="J130" s="4"/>
      <c r="K130" s="4"/>
      <c r="L130" s="4"/>
      <c r="M130" s="4"/>
      <c r="N130" s="4"/>
      <c r="O130" s="4"/>
    </row>
    <row r="131" ht="13.5" customHeight="1">
      <c r="A131" s="1" t="s">
        <v>634</v>
      </c>
      <c r="B131" s="1" t="s">
        <v>60</v>
      </c>
      <c r="C131" s="1" t="s">
        <v>10</v>
      </c>
      <c r="D131" s="1" t="s">
        <v>690</v>
      </c>
      <c r="E131" s="1" t="s">
        <v>692</v>
      </c>
      <c r="F131" s="5"/>
      <c r="G131" s="4"/>
      <c r="H131" s="4"/>
      <c r="I131" s="4"/>
      <c r="J131" s="4"/>
      <c r="K131" s="4"/>
      <c r="L131" s="4"/>
      <c r="M131" s="4"/>
      <c r="N131" s="4"/>
      <c r="O131" s="4"/>
    </row>
    <row r="132" ht="13.5" customHeight="1">
      <c r="A132" s="1" t="s">
        <v>634</v>
      </c>
      <c r="B132" s="1" t="s">
        <v>65</v>
      </c>
      <c r="C132" s="1" t="s">
        <v>10</v>
      </c>
      <c r="D132" s="1" t="s">
        <v>696</v>
      </c>
      <c r="E132" s="1" t="s">
        <v>697</v>
      </c>
      <c r="F132" s="5"/>
      <c r="G132" s="4"/>
      <c r="H132" s="4"/>
      <c r="I132" s="4"/>
      <c r="J132" s="4"/>
      <c r="K132" s="4"/>
      <c r="L132" s="4"/>
      <c r="M132" s="4"/>
      <c r="N132" s="4"/>
      <c r="O132" s="4"/>
    </row>
    <row r="133" ht="13.5" customHeight="1">
      <c r="A133" s="1" t="s">
        <v>634</v>
      </c>
      <c r="B133" s="1" t="s">
        <v>99</v>
      </c>
      <c r="C133" s="1" t="s">
        <v>126</v>
      </c>
      <c r="D133" s="3"/>
      <c r="E133" s="3"/>
      <c r="F133" s="5"/>
      <c r="G133" s="4"/>
      <c r="H133" s="4"/>
      <c r="I133" s="4"/>
      <c r="J133" s="4"/>
      <c r="K133" s="4"/>
      <c r="L133" s="4"/>
      <c r="M133" s="4"/>
      <c r="N133" s="4"/>
      <c r="O133" s="4"/>
    </row>
    <row r="134" ht="13.5" customHeight="1">
      <c r="A134" s="1" t="s">
        <v>703</v>
      </c>
      <c r="B134" s="2" t="s">
        <v>1</v>
      </c>
      <c r="C134" s="1" t="s">
        <v>2</v>
      </c>
      <c r="D134" s="36"/>
      <c r="E134" s="36"/>
      <c r="F134" s="37"/>
      <c r="G134" s="4"/>
      <c r="H134" s="4"/>
      <c r="I134" s="4"/>
      <c r="J134" s="4"/>
      <c r="K134" s="4"/>
      <c r="L134" s="4"/>
      <c r="M134" s="4"/>
      <c r="N134" s="4"/>
      <c r="O134" s="4"/>
    </row>
    <row r="135" ht="13.5" customHeight="1">
      <c r="A135" s="1" t="s">
        <v>703</v>
      </c>
      <c r="B135" s="1" t="s">
        <v>5</v>
      </c>
      <c r="C135" s="1" t="s">
        <v>718</v>
      </c>
      <c r="D135" s="1" t="s">
        <v>719</v>
      </c>
      <c r="E135" s="1" t="s">
        <v>720</v>
      </c>
      <c r="F135" s="37"/>
      <c r="G135" s="4"/>
      <c r="H135" s="4"/>
      <c r="I135" s="4"/>
      <c r="J135" s="4"/>
      <c r="K135" s="4"/>
      <c r="L135" s="4"/>
      <c r="M135" s="4"/>
      <c r="N135" s="4"/>
      <c r="O135" s="4"/>
    </row>
    <row r="136" ht="13.5" customHeight="1">
      <c r="A136" s="1" t="s">
        <v>703</v>
      </c>
      <c r="B136" s="1" t="s">
        <v>9</v>
      </c>
      <c r="C136" s="1" t="s">
        <v>10</v>
      </c>
      <c r="D136" s="1" t="s">
        <v>723</v>
      </c>
      <c r="E136" s="1" t="s">
        <v>724</v>
      </c>
      <c r="F136" s="37"/>
      <c r="G136" s="4"/>
      <c r="H136" s="4"/>
      <c r="I136" s="4"/>
      <c r="J136" s="4"/>
      <c r="K136" s="4"/>
      <c r="L136" s="4"/>
      <c r="M136" s="4"/>
      <c r="N136" s="4"/>
      <c r="O136" s="4"/>
    </row>
    <row r="137" ht="13.5" customHeight="1">
      <c r="A137" s="1" t="s">
        <v>703</v>
      </c>
      <c r="B137" s="1" t="s">
        <v>13</v>
      </c>
      <c r="C137" s="1" t="s">
        <v>10</v>
      </c>
      <c r="D137" s="1" t="s">
        <v>731</v>
      </c>
      <c r="E137" s="1" t="s">
        <v>732</v>
      </c>
      <c r="F137" s="37"/>
      <c r="G137" s="4"/>
      <c r="H137" s="4"/>
      <c r="I137" s="4"/>
      <c r="J137" s="4"/>
      <c r="K137" s="4"/>
      <c r="L137" s="4"/>
      <c r="M137" s="4"/>
      <c r="N137" s="4"/>
      <c r="O137" s="4"/>
    </row>
    <row r="138" ht="13.5" customHeight="1">
      <c r="A138" s="1" t="s">
        <v>703</v>
      </c>
      <c r="B138" s="1" t="s">
        <v>16</v>
      </c>
      <c r="C138" s="1" t="s">
        <v>10</v>
      </c>
      <c r="D138" s="1" t="s">
        <v>735</v>
      </c>
      <c r="E138" s="1" t="s">
        <v>736</v>
      </c>
      <c r="F138" s="37"/>
      <c r="G138" s="4"/>
      <c r="H138" s="4"/>
      <c r="I138" s="4"/>
      <c r="J138" s="4"/>
      <c r="K138" s="4"/>
      <c r="L138" s="4"/>
      <c r="M138" s="4"/>
      <c r="N138" s="4"/>
      <c r="O138" s="4"/>
    </row>
    <row r="139" ht="13.5" customHeight="1">
      <c r="A139" s="1" t="s">
        <v>703</v>
      </c>
      <c r="B139" s="1" t="s">
        <v>21</v>
      </c>
      <c r="C139" s="1" t="s">
        <v>10</v>
      </c>
      <c r="D139" s="1" t="s">
        <v>739</v>
      </c>
      <c r="E139" s="1" t="s">
        <v>740</v>
      </c>
      <c r="F139" s="37"/>
      <c r="G139" s="4"/>
      <c r="H139" s="4"/>
      <c r="I139" s="4"/>
      <c r="J139" s="4"/>
      <c r="K139" s="4"/>
      <c r="L139" s="4"/>
      <c r="M139" s="4"/>
      <c r="N139" s="4"/>
      <c r="O139" s="4"/>
    </row>
    <row r="140" ht="13.5" customHeight="1">
      <c r="A140" s="1" t="s">
        <v>703</v>
      </c>
      <c r="B140" s="1" t="s">
        <v>27</v>
      </c>
      <c r="C140" s="1" t="s">
        <v>10</v>
      </c>
      <c r="D140" s="1" t="s">
        <v>743</v>
      </c>
      <c r="E140" s="1" t="s">
        <v>744</v>
      </c>
      <c r="F140" s="37"/>
      <c r="G140" s="4"/>
      <c r="H140" s="4"/>
      <c r="I140" s="4"/>
      <c r="J140" s="4"/>
      <c r="K140" s="4"/>
      <c r="L140" s="4"/>
      <c r="M140" s="4"/>
      <c r="N140" s="4"/>
      <c r="O140" s="4"/>
    </row>
    <row r="141" ht="13.5" customHeight="1">
      <c r="A141" s="1" t="s">
        <v>703</v>
      </c>
      <c r="B141" s="1" t="s">
        <v>31</v>
      </c>
      <c r="C141" s="1" t="s">
        <v>10</v>
      </c>
      <c r="D141" s="1" t="s">
        <v>747</v>
      </c>
      <c r="E141" s="1" t="s">
        <v>748</v>
      </c>
      <c r="F141" s="37"/>
      <c r="G141" s="4"/>
      <c r="H141" s="4"/>
      <c r="I141" s="4"/>
      <c r="J141" s="4"/>
      <c r="K141" s="4"/>
      <c r="L141" s="4"/>
      <c r="M141" s="4"/>
      <c r="N141" s="4"/>
      <c r="O141" s="4"/>
    </row>
    <row r="142" ht="13.5" customHeight="1">
      <c r="A142" s="1" t="s">
        <v>703</v>
      </c>
      <c r="B142" s="1" t="s">
        <v>34</v>
      </c>
      <c r="C142" s="1" t="s">
        <v>10</v>
      </c>
      <c r="D142" s="1" t="s">
        <v>751</v>
      </c>
      <c r="E142" s="1" t="s">
        <v>752</v>
      </c>
      <c r="F142" s="37"/>
      <c r="G142" s="4"/>
      <c r="H142" s="4"/>
      <c r="I142" s="4"/>
      <c r="J142" s="4"/>
      <c r="K142" s="4"/>
      <c r="L142" s="4"/>
      <c r="M142" s="4"/>
      <c r="N142" s="4"/>
      <c r="O142" s="4"/>
    </row>
    <row r="143" ht="13.5" customHeight="1">
      <c r="A143" s="1" t="s">
        <v>703</v>
      </c>
      <c r="B143" s="1" t="s">
        <v>40</v>
      </c>
      <c r="C143" s="1" t="s">
        <v>10</v>
      </c>
      <c r="D143" s="1" t="s">
        <v>755</v>
      </c>
      <c r="E143" s="1" t="s">
        <v>756</v>
      </c>
      <c r="F143" s="37"/>
      <c r="G143" s="4"/>
      <c r="H143" s="4"/>
      <c r="I143" s="4"/>
      <c r="J143" s="4"/>
      <c r="K143" s="4"/>
      <c r="L143" s="4"/>
      <c r="M143" s="4"/>
      <c r="N143" s="4"/>
      <c r="O143" s="4"/>
    </row>
    <row r="144" ht="13.5" customHeight="1">
      <c r="A144" s="1" t="s">
        <v>703</v>
      </c>
      <c r="B144" s="1" t="s">
        <v>45</v>
      </c>
      <c r="C144" s="1" t="s">
        <v>10</v>
      </c>
      <c r="D144" s="1" t="s">
        <v>759</v>
      </c>
      <c r="E144" s="1" t="s">
        <v>761</v>
      </c>
      <c r="F144" s="37"/>
      <c r="G144" s="4"/>
      <c r="H144" s="4"/>
      <c r="I144" s="4"/>
      <c r="J144" s="4"/>
      <c r="K144" s="4"/>
      <c r="L144" s="4"/>
      <c r="M144" s="4"/>
      <c r="N144" s="4"/>
      <c r="O144" s="4"/>
    </row>
    <row r="145" ht="13.5" customHeight="1">
      <c r="A145" s="1" t="s">
        <v>703</v>
      </c>
      <c r="B145" s="1" t="s">
        <v>52</v>
      </c>
      <c r="C145" s="1" t="s">
        <v>10</v>
      </c>
      <c r="D145" s="1" t="s">
        <v>765</v>
      </c>
      <c r="E145" s="1" t="s">
        <v>766</v>
      </c>
      <c r="F145" s="37"/>
      <c r="G145" s="4"/>
      <c r="H145" s="4"/>
      <c r="I145" s="4"/>
      <c r="J145" s="4"/>
      <c r="K145" s="4"/>
      <c r="L145" s="4"/>
      <c r="M145" s="4"/>
      <c r="N145" s="4"/>
      <c r="O145" s="4"/>
    </row>
    <row r="146" ht="13.5" customHeight="1">
      <c r="A146" s="1" t="s">
        <v>703</v>
      </c>
      <c r="B146" s="1" t="s">
        <v>57</v>
      </c>
      <c r="C146" s="1" t="s">
        <v>10</v>
      </c>
      <c r="D146" s="1" t="s">
        <v>769</v>
      </c>
      <c r="E146" s="1" t="s">
        <v>770</v>
      </c>
      <c r="F146" s="37"/>
      <c r="G146" s="4"/>
      <c r="H146" s="4"/>
      <c r="I146" s="4"/>
      <c r="J146" s="4"/>
      <c r="K146" s="4"/>
      <c r="L146" s="4"/>
      <c r="M146" s="4"/>
      <c r="N146" s="4"/>
      <c r="O146" s="4"/>
    </row>
    <row r="147" ht="13.5" customHeight="1">
      <c r="A147" s="1" t="s">
        <v>703</v>
      </c>
      <c r="B147" s="1" t="s">
        <v>60</v>
      </c>
      <c r="C147" s="1" t="s">
        <v>10</v>
      </c>
      <c r="D147" s="1" t="s">
        <v>773</v>
      </c>
      <c r="E147" s="1" t="s">
        <v>774</v>
      </c>
      <c r="F147" s="37"/>
      <c r="G147" s="4"/>
      <c r="H147" s="4"/>
      <c r="I147" s="4"/>
      <c r="J147" s="4"/>
      <c r="K147" s="4"/>
      <c r="L147" s="4"/>
      <c r="M147" s="4"/>
      <c r="N147" s="4"/>
      <c r="O147" s="4"/>
    </row>
    <row r="148" ht="13.5" customHeight="1">
      <c r="A148" s="1" t="s">
        <v>703</v>
      </c>
      <c r="B148" s="1" t="s">
        <v>65</v>
      </c>
      <c r="C148" s="1" t="s">
        <v>10</v>
      </c>
      <c r="D148" s="1" t="s">
        <v>777</v>
      </c>
      <c r="E148" s="1" t="s">
        <v>778</v>
      </c>
      <c r="F148" s="37"/>
      <c r="G148" s="4"/>
      <c r="H148" s="4"/>
      <c r="I148" s="4"/>
      <c r="J148" s="4"/>
      <c r="K148" s="4"/>
      <c r="L148" s="4"/>
      <c r="M148" s="4"/>
      <c r="N148" s="4"/>
      <c r="O148" s="4"/>
    </row>
    <row r="149" ht="13.5" customHeight="1">
      <c r="A149" s="1" t="s">
        <v>703</v>
      </c>
      <c r="B149" s="1" t="s">
        <v>70</v>
      </c>
      <c r="C149" s="1" t="s">
        <v>10</v>
      </c>
      <c r="D149" s="1" t="s">
        <v>780</v>
      </c>
      <c r="E149" s="1" t="s">
        <v>781</v>
      </c>
      <c r="F149" s="37"/>
      <c r="G149" s="4"/>
      <c r="H149" s="4"/>
      <c r="I149" s="4"/>
      <c r="J149" s="4"/>
      <c r="K149" s="4"/>
      <c r="L149" s="4"/>
      <c r="M149" s="4"/>
      <c r="N149" s="4"/>
      <c r="O149" s="4"/>
    </row>
    <row r="150" ht="13.5" customHeight="1">
      <c r="A150" s="1" t="s">
        <v>703</v>
      </c>
      <c r="B150" s="1" t="s">
        <v>74</v>
      </c>
      <c r="C150" s="1" t="s">
        <v>10</v>
      </c>
      <c r="D150" s="1" t="s">
        <v>783</v>
      </c>
      <c r="E150" s="1" t="s">
        <v>785</v>
      </c>
      <c r="F150" s="37"/>
      <c r="G150" s="4"/>
      <c r="H150" s="4"/>
      <c r="I150" s="4"/>
      <c r="J150" s="4"/>
      <c r="K150" s="4"/>
      <c r="L150" s="4"/>
      <c r="M150" s="4"/>
      <c r="N150" s="4"/>
      <c r="O150" s="4"/>
    </row>
    <row r="151" ht="13.5" customHeight="1">
      <c r="A151" s="1" t="s">
        <v>703</v>
      </c>
      <c r="B151" s="1" t="s">
        <v>78</v>
      </c>
      <c r="C151" s="1" t="s">
        <v>10</v>
      </c>
      <c r="D151" s="1" t="s">
        <v>788</v>
      </c>
      <c r="E151" s="1" t="s">
        <v>790</v>
      </c>
      <c r="F151" s="37"/>
      <c r="G151" s="4"/>
      <c r="H151" s="4"/>
      <c r="I151" s="4"/>
      <c r="J151" s="4"/>
      <c r="K151" s="4"/>
      <c r="L151" s="4"/>
      <c r="M151" s="4"/>
      <c r="N151" s="4"/>
      <c r="O151" s="4"/>
    </row>
    <row r="152" ht="13.5" customHeight="1">
      <c r="A152" s="1" t="s">
        <v>703</v>
      </c>
      <c r="B152" s="1" t="s">
        <v>83</v>
      </c>
      <c r="C152" s="1" t="s">
        <v>10</v>
      </c>
      <c r="D152" s="1" t="s">
        <v>795</v>
      </c>
      <c r="E152" s="1" t="s">
        <v>798</v>
      </c>
      <c r="F152" s="37"/>
      <c r="G152" s="4"/>
      <c r="H152" s="4"/>
      <c r="I152" s="4"/>
      <c r="J152" s="4"/>
      <c r="K152" s="4"/>
      <c r="L152" s="4"/>
      <c r="M152" s="4"/>
      <c r="N152" s="4"/>
      <c r="O152" s="4"/>
    </row>
    <row r="153" ht="13.5" customHeight="1">
      <c r="A153" s="1" t="s">
        <v>703</v>
      </c>
      <c r="B153" s="1" t="s">
        <v>86</v>
      </c>
      <c r="C153" s="1" t="s">
        <v>10</v>
      </c>
      <c r="D153" s="1" t="s">
        <v>804</v>
      </c>
      <c r="E153" s="1" t="s">
        <v>806</v>
      </c>
      <c r="F153" s="37"/>
      <c r="G153" s="4"/>
      <c r="H153" s="4"/>
      <c r="I153" s="4"/>
      <c r="J153" s="4"/>
      <c r="K153" s="4"/>
      <c r="L153" s="4"/>
      <c r="M153" s="4"/>
      <c r="N153" s="4"/>
      <c r="O153" s="4"/>
    </row>
    <row r="154" ht="13.5" customHeight="1">
      <c r="A154" s="1" t="s">
        <v>703</v>
      </c>
      <c r="B154" s="1" t="s">
        <v>91</v>
      </c>
      <c r="C154" s="1" t="s">
        <v>10</v>
      </c>
      <c r="D154" s="1" t="s">
        <v>813</v>
      </c>
      <c r="E154" s="1" t="s">
        <v>814</v>
      </c>
      <c r="F154" s="37"/>
      <c r="G154" s="4"/>
      <c r="H154" s="4"/>
      <c r="I154" s="4"/>
      <c r="J154" s="4"/>
      <c r="K154" s="4"/>
      <c r="L154" s="4"/>
      <c r="M154" s="4"/>
      <c r="N154" s="4"/>
      <c r="O154" s="4"/>
    </row>
    <row r="155" ht="13.5" customHeight="1">
      <c r="A155" s="1" t="s">
        <v>703</v>
      </c>
      <c r="B155" s="1" t="s">
        <v>94</v>
      </c>
      <c r="C155" s="1" t="s">
        <v>10</v>
      </c>
      <c r="D155" s="1" t="s">
        <v>820</v>
      </c>
      <c r="E155" s="1" t="s">
        <v>821</v>
      </c>
      <c r="F155" s="37"/>
      <c r="G155" s="4"/>
      <c r="H155" s="4"/>
      <c r="I155" s="4"/>
      <c r="J155" s="4"/>
      <c r="K155" s="4"/>
      <c r="L155" s="4"/>
      <c r="M155" s="4"/>
      <c r="N155" s="4"/>
      <c r="O155" s="4"/>
    </row>
    <row r="156" ht="13.5" customHeight="1">
      <c r="A156" s="1" t="s">
        <v>703</v>
      </c>
      <c r="B156" s="1" t="s">
        <v>186</v>
      </c>
      <c r="C156" s="1" t="s">
        <v>10</v>
      </c>
      <c r="D156" s="1" t="s">
        <v>827</v>
      </c>
      <c r="E156" s="1" t="s">
        <v>828</v>
      </c>
      <c r="F156" s="37"/>
      <c r="G156" s="4"/>
      <c r="H156" s="4"/>
      <c r="I156" s="4"/>
      <c r="J156" s="4"/>
      <c r="K156" s="4"/>
      <c r="L156" s="4"/>
      <c r="M156" s="4"/>
      <c r="N156" s="4"/>
      <c r="O156" s="4"/>
    </row>
    <row r="157" ht="13.5" customHeight="1">
      <c r="A157" s="1" t="s">
        <v>703</v>
      </c>
      <c r="B157" s="1" t="s">
        <v>99</v>
      </c>
      <c r="C157" s="1" t="s">
        <v>833</v>
      </c>
      <c r="D157" s="36"/>
      <c r="E157" s="36"/>
      <c r="F157" s="37"/>
      <c r="G157" s="4"/>
      <c r="H157" s="4"/>
      <c r="I157" s="4"/>
      <c r="J157" s="4"/>
      <c r="K157" s="4"/>
      <c r="L157" s="4"/>
      <c r="M157" s="4"/>
      <c r="N157" s="4"/>
      <c r="O157" s="4"/>
    </row>
    <row r="158" ht="13.5" customHeight="1">
      <c r="A158" s="1" t="s">
        <v>840</v>
      </c>
      <c r="B158" s="2" t="s">
        <v>1</v>
      </c>
      <c r="C158" s="1" t="s">
        <v>2</v>
      </c>
      <c r="D158" s="36"/>
      <c r="E158" s="36"/>
      <c r="F158" s="37"/>
      <c r="G158" s="4"/>
      <c r="H158" s="4"/>
      <c r="I158" s="4"/>
      <c r="J158" s="4"/>
      <c r="K158" s="4"/>
      <c r="L158" s="4"/>
      <c r="M158" s="4"/>
      <c r="N158" s="4"/>
      <c r="O158" s="4"/>
    </row>
    <row r="159" ht="13.5" customHeight="1">
      <c r="A159" s="1" t="s">
        <v>840</v>
      </c>
      <c r="B159" s="1" t="s">
        <v>5</v>
      </c>
      <c r="C159" s="1" t="s">
        <v>130</v>
      </c>
      <c r="D159" s="1" t="s">
        <v>847</v>
      </c>
      <c r="E159" s="1" t="s">
        <v>848</v>
      </c>
      <c r="F159" s="37"/>
      <c r="G159" s="4"/>
      <c r="H159" s="4"/>
      <c r="I159" s="4"/>
      <c r="J159" s="4"/>
      <c r="K159" s="4"/>
      <c r="L159" s="4"/>
      <c r="M159" s="4"/>
      <c r="N159" s="4"/>
      <c r="O159" s="4"/>
    </row>
    <row r="160" ht="13.5" customHeight="1">
      <c r="A160" s="1" t="s">
        <v>840</v>
      </c>
      <c r="B160" s="1" t="s">
        <v>9</v>
      </c>
      <c r="C160" s="1" t="s">
        <v>10</v>
      </c>
      <c r="D160" s="1" t="s">
        <v>856</v>
      </c>
      <c r="E160" s="1" t="s">
        <v>858</v>
      </c>
      <c r="F160" s="37"/>
      <c r="G160" s="4"/>
      <c r="H160" s="4"/>
      <c r="I160" s="4"/>
      <c r="J160" s="4"/>
      <c r="K160" s="4"/>
      <c r="L160" s="4"/>
      <c r="M160" s="4"/>
      <c r="N160" s="4"/>
      <c r="O160" s="4"/>
    </row>
    <row r="161" ht="13.5" customHeight="1">
      <c r="A161" s="1" t="s">
        <v>840</v>
      </c>
      <c r="B161" s="1" t="s">
        <v>13</v>
      </c>
      <c r="C161" s="1" t="s">
        <v>10</v>
      </c>
      <c r="D161" s="1" t="s">
        <v>865</v>
      </c>
      <c r="E161" s="1" t="s">
        <v>866</v>
      </c>
      <c r="F161" s="37"/>
      <c r="G161" s="4"/>
      <c r="H161" s="4"/>
      <c r="I161" s="4"/>
      <c r="J161" s="4"/>
      <c r="K161" s="4"/>
      <c r="L161" s="4"/>
      <c r="M161" s="4"/>
      <c r="N161" s="4"/>
      <c r="O161" s="4"/>
    </row>
    <row r="162" ht="13.5" customHeight="1">
      <c r="A162" s="1" t="s">
        <v>840</v>
      </c>
      <c r="B162" s="1" t="s">
        <v>16</v>
      </c>
      <c r="C162" s="1" t="s">
        <v>10</v>
      </c>
      <c r="D162" s="1" t="s">
        <v>871</v>
      </c>
      <c r="E162" s="1" t="s">
        <v>872</v>
      </c>
      <c r="F162" s="37"/>
      <c r="G162" s="4"/>
      <c r="H162" s="4"/>
      <c r="I162" s="4"/>
      <c r="J162" s="4"/>
      <c r="K162" s="4"/>
      <c r="L162" s="4"/>
      <c r="M162" s="4"/>
      <c r="N162" s="4"/>
      <c r="O162" s="4"/>
    </row>
    <row r="163" ht="13.5" customHeight="1">
      <c r="A163" s="1" t="s">
        <v>840</v>
      </c>
      <c r="B163" s="1" t="s">
        <v>21</v>
      </c>
      <c r="C163" s="1" t="s">
        <v>10</v>
      </c>
      <c r="D163" s="1" t="s">
        <v>877</v>
      </c>
      <c r="E163" s="1" t="s">
        <v>878</v>
      </c>
      <c r="F163" s="37"/>
      <c r="G163" s="4"/>
      <c r="H163" s="4"/>
      <c r="I163" s="4"/>
      <c r="J163" s="4"/>
      <c r="K163" s="4"/>
      <c r="L163" s="4"/>
      <c r="M163" s="4"/>
      <c r="N163" s="4"/>
      <c r="O163" s="4"/>
    </row>
    <row r="164" ht="13.5" customHeight="1">
      <c r="A164" s="1" t="s">
        <v>840</v>
      </c>
      <c r="B164" s="1" t="s">
        <v>27</v>
      </c>
      <c r="C164" s="1" t="s">
        <v>10</v>
      </c>
      <c r="D164" s="1" t="s">
        <v>881</v>
      </c>
      <c r="E164" s="1" t="s">
        <v>883</v>
      </c>
      <c r="F164" s="37"/>
      <c r="G164" s="4"/>
      <c r="H164" s="4"/>
      <c r="I164" s="4"/>
      <c r="J164" s="4"/>
      <c r="K164" s="4"/>
      <c r="L164" s="4"/>
      <c r="M164" s="4"/>
      <c r="N164" s="4"/>
      <c r="O164" s="4"/>
    </row>
    <row r="165" ht="13.5" customHeight="1">
      <c r="A165" s="1" t="s">
        <v>840</v>
      </c>
      <c r="B165" s="1" t="s">
        <v>31</v>
      </c>
      <c r="C165" s="1" t="s">
        <v>10</v>
      </c>
      <c r="D165" s="1" t="s">
        <v>886</v>
      </c>
      <c r="E165" s="1" t="s">
        <v>887</v>
      </c>
      <c r="F165" s="37"/>
      <c r="G165" s="4"/>
      <c r="H165" s="4"/>
      <c r="I165" s="4"/>
      <c r="J165" s="4"/>
      <c r="K165" s="4"/>
      <c r="L165" s="4"/>
      <c r="M165" s="4"/>
      <c r="N165" s="4"/>
      <c r="O165" s="4"/>
    </row>
    <row r="166" ht="13.5" customHeight="1">
      <c r="A166" s="1" t="s">
        <v>840</v>
      </c>
      <c r="B166" s="1" t="s">
        <v>34</v>
      </c>
      <c r="C166" s="1" t="s">
        <v>10</v>
      </c>
      <c r="D166" s="1" t="s">
        <v>892</v>
      </c>
      <c r="E166" s="1" t="s">
        <v>893</v>
      </c>
      <c r="F166" s="37"/>
      <c r="G166" s="4"/>
      <c r="H166" s="4"/>
      <c r="I166" s="4"/>
      <c r="J166" s="4"/>
      <c r="K166" s="4"/>
      <c r="L166" s="4"/>
      <c r="M166" s="4"/>
      <c r="N166" s="4"/>
      <c r="O166" s="4"/>
    </row>
    <row r="167" ht="13.5" customHeight="1">
      <c r="A167" s="1" t="s">
        <v>840</v>
      </c>
      <c r="B167" s="1" t="s">
        <v>40</v>
      </c>
      <c r="C167" s="1" t="s">
        <v>10</v>
      </c>
      <c r="D167" s="1" t="s">
        <v>899</v>
      </c>
      <c r="E167" s="1" t="s">
        <v>901</v>
      </c>
      <c r="F167" s="37"/>
      <c r="G167" s="4"/>
      <c r="H167" s="4"/>
      <c r="I167" s="4"/>
      <c r="J167" s="4"/>
      <c r="K167" s="4"/>
      <c r="L167" s="4"/>
      <c r="M167" s="4"/>
      <c r="N167" s="4"/>
      <c r="O167" s="4"/>
    </row>
    <row r="168" ht="13.5" customHeight="1">
      <c r="A168" s="1" t="s">
        <v>840</v>
      </c>
      <c r="B168" s="1" t="s">
        <v>45</v>
      </c>
      <c r="C168" s="1" t="s">
        <v>10</v>
      </c>
      <c r="D168" s="1" t="s">
        <v>906</v>
      </c>
      <c r="E168" s="1" t="s">
        <v>907</v>
      </c>
      <c r="F168" s="37"/>
      <c r="G168" s="4"/>
      <c r="H168" s="4"/>
      <c r="I168" s="4"/>
      <c r="J168" s="4"/>
      <c r="K168" s="4"/>
      <c r="L168" s="4"/>
      <c r="M168" s="4"/>
      <c r="N168" s="4"/>
      <c r="O168" s="4"/>
    </row>
    <row r="169" ht="13.5" customHeight="1">
      <c r="A169" s="1" t="s">
        <v>840</v>
      </c>
      <c r="B169" s="1" t="s">
        <v>52</v>
      </c>
      <c r="C169" s="1" t="s">
        <v>10</v>
      </c>
      <c r="D169" s="1" t="s">
        <v>912</v>
      </c>
      <c r="E169" s="1" t="s">
        <v>914</v>
      </c>
      <c r="F169" s="37"/>
      <c r="G169" s="4"/>
      <c r="H169" s="4"/>
      <c r="I169" s="4"/>
      <c r="J169" s="4"/>
      <c r="K169" s="4"/>
      <c r="L169" s="4"/>
      <c r="M169" s="4"/>
      <c r="N169" s="4"/>
      <c r="O169" s="4"/>
    </row>
    <row r="170" ht="13.5" customHeight="1">
      <c r="A170" s="1" t="s">
        <v>840</v>
      </c>
      <c r="B170" s="1" t="s">
        <v>57</v>
      </c>
      <c r="C170" s="1" t="s">
        <v>10</v>
      </c>
      <c r="D170" s="1" t="s">
        <v>919</v>
      </c>
      <c r="E170" s="1" t="s">
        <v>921</v>
      </c>
      <c r="F170" s="37"/>
      <c r="G170" s="4"/>
      <c r="H170" s="4"/>
      <c r="I170" s="4"/>
      <c r="J170" s="4"/>
      <c r="K170" s="4"/>
      <c r="L170" s="4"/>
      <c r="M170" s="4"/>
      <c r="N170" s="4"/>
      <c r="O170" s="4"/>
    </row>
    <row r="171" ht="13.5" customHeight="1">
      <c r="A171" s="1" t="s">
        <v>840</v>
      </c>
      <c r="B171" s="1" t="s">
        <v>60</v>
      </c>
      <c r="C171" s="1" t="s">
        <v>10</v>
      </c>
      <c r="D171" s="1" t="s">
        <v>925</v>
      </c>
      <c r="E171" s="1" t="s">
        <v>927</v>
      </c>
      <c r="F171" s="37"/>
      <c r="G171" s="4"/>
      <c r="H171" s="4"/>
      <c r="I171" s="4"/>
      <c r="J171" s="4"/>
      <c r="K171" s="4"/>
      <c r="L171" s="4"/>
      <c r="M171" s="4"/>
      <c r="N171" s="4"/>
      <c r="O171" s="4"/>
    </row>
    <row r="172" ht="13.5" customHeight="1">
      <c r="A172" s="1" t="s">
        <v>840</v>
      </c>
      <c r="B172" s="1" t="s">
        <v>65</v>
      </c>
      <c r="C172" s="1" t="s">
        <v>10</v>
      </c>
      <c r="D172" s="1" t="s">
        <v>931</v>
      </c>
      <c r="E172" s="1" t="s">
        <v>933</v>
      </c>
      <c r="F172" s="37"/>
      <c r="G172" s="4"/>
      <c r="H172" s="4"/>
      <c r="I172" s="4"/>
      <c r="J172" s="4"/>
      <c r="K172" s="4"/>
      <c r="L172" s="4"/>
      <c r="M172" s="4"/>
      <c r="N172" s="4"/>
      <c r="O172" s="4"/>
    </row>
    <row r="173" ht="13.5" customHeight="1">
      <c r="A173" s="1" t="s">
        <v>840</v>
      </c>
      <c r="B173" s="1" t="s">
        <v>70</v>
      </c>
      <c r="C173" s="1" t="s">
        <v>10</v>
      </c>
      <c r="D173" s="1" t="s">
        <v>938</v>
      </c>
      <c r="E173" s="1" t="s">
        <v>940</v>
      </c>
      <c r="F173" s="37"/>
      <c r="G173" s="4"/>
      <c r="H173" s="4"/>
      <c r="I173" s="4"/>
      <c r="J173" s="4"/>
      <c r="K173" s="4"/>
      <c r="L173" s="4"/>
      <c r="M173" s="4"/>
      <c r="N173" s="4"/>
      <c r="O173" s="4"/>
    </row>
    <row r="174" ht="13.5" customHeight="1">
      <c r="A174" s="1" t="s">
        <v>840</v>
      </c>
      <c r="B174" s="1" t="s">
        <v>74</v>
      </c>
      <c r="C174" s="1" t="s">
        <v>10</v>
      </c>
      <c r="D174" s="1" t="s">
        <v>945</v>
      </c>
      <c r="E174" s="1" t="s">
        <v>946</v>
      </c>
      <c r="F174" s="37"/>
      <c r="G174" s="4"/>
      <c r="H174" s="4"/>
      <c r="I174" s="4"/>
      <c r="J174" s="4"/>
      <c r="K174" s="4"/>
      <c r="L174" s="4"/>
      <c r="M174" s="4"/>
      <c r="N174" s="4"/>
      <c r="O174" s="4"/>
    </row>
    <row r="175" ht="13.5" customHeight="1">
      <c r="A175" s="1" t="s">
        <v>840</v>
      </c>
      <c r="B175" s="1" t="s">
        <v>78</v>
      </c>
      <c r="C175" s="1" t="s">
        <v>10</v>
      </c>
      <c r="D175" s="1" t="s">
        <v>953</v>
      </c>
      <c r="E175" s="1" t="s">
        <v>954</v>
      </c>
      <c r="F175" s="37"/>
      <c r="G175" s="4"/>
      <c r="H175" s="4"/>
      <c r="I175" s="4"/>
      <c r="J175" s="4"/>
      <c r="K175" s="4"/>
      <c r="L175" s="4"/>
      <c r="M175" s="4"/>
      <c r="N175" s="4"/>
      <c r="O175" s="4"/>
    </row>
    <row r="176" ht="13.5" customHeight="1">
      <c r="A176" s="1" t="s">
        <v>840</v>
      </c>
      <c r="B176" s="1" t="s">
        <v>83</v>
      </c>
      <c r="C176" s="1" t="s">
        <v>10</v>
      </c>
      <c r="D176" s="1" t="s">
        <v>958</v>
      </c>
      <c r="E176" s="1" t="s">
        <v>960</v>
      </c>
      <c r="F176" s="37"/>
      <c r="G176" s="4"/>
      <c r="H176" s="4"/>
      <c r="I176" s="4"/>
      <c r="J176" s="4"/>
      <c r="K176" s="4"/>
      <c r="L176" s="4"/>
      <c r="M176" s="4"/>
      <c r="N176" s="4"/>
      <c r="O176" s="4"/>
    </row>
    <row r="177" ht="13.5" customHeight="1">
      <c r="A177" s="1" t="s">
        <v>840</v>
      </c>
      <c r="B177" s="1" t="s">
        <v>86</v>
      </c>
      <c r="C177" s="1" t="s">
        <v>10</v>
      </c>
      <c r="D177" s="1" t="s">
        <v>964</v>
      </c>
      <c r="E177" s="1" t="s">
        <v>968</v>
      </c>
      <c r="F177" s="37"/>
      <c r="G177" s="4"/>
      <c r="H177" s="4"/>
      <c r="I177" s="4"/>
      <c r="J177" s="4"/>
      <c r="K177" s="4"/>
      <c r="L177" s="4"/>
      <c r="M177" s="4"/>
      <c r="N177" s="4"/>
      <c r="O177" s="4"/>
    </row>
    <row r="178" ht="13.5" customHeight="1">
      <c r="A178" s="1" t="s">
        <v>840</v>
      </c>
      <c r="B178" s="1" t="s">
        <v>91</v>
      </c>
      <c r="C178" s="1" t="s">
        <v>10</v>
      </c>
      <c r="D178" s="1" t="s">
        <v>972</v>
      </c>
      <c r="E178" s="1" t="s">
        <v>976</v>
      </c>
      <c r="F178" s="37"/>
      <c r="G178" s="4"/>
      <c r="H178" s="4"/>
      <c r="I178" s="4"/>
      <c r="J178" s="4"/>
      <c r="K178" s="4"/>
      <c r="L178" s="4"/>
      <c r="M178" s="4"/>
      <c r="N178" s="4"/>
      <c r="O178" s="4"/>
    </row>
    <row r="179" ht="13.5" customHeight="1">
      <c r="A179" s="1" t="s">
        <v>840</v>
      </c>
      <c r="B179" s="1" t="s">
        <v>94</v>
      </c>
      <c r="C179" s="1" t="s">
        <v>10</v>
      </c>
      <c r="D179" s="1" t="s">
        <v>979</v>
      </c>
      <c r="E179" s="1" t="s">
        <v>981</v>
      </c>
      <c r="F179" s="37"/>
      <c r="G179" s="4"/>
      <c r="H179" s="4"/>
      <c r="I179" s="4"/>
      <c r="J179" s="4"/>
      <c r="K179" s="4"/>
      <c r="L179" s="4"/>
      <c r="M179" s="4"/>
      <c r="N179" s="4"/>
      <c r="O179" s="4"/>
    </row>
    <row r="180" ht="13.5" customHeight="1">
      <c r="A180" s="1" t="s">
        <v>840</v>
      </c>
      <c r="B180" s="1" t="s">
        <v>186</v>
      </c>
      <c r="C180" s="1" t="s">
        <v>10</v>
      </c>
      <c r="D180" s="1" t="s">
        <v>987</v>
      </c>
      <c r="E180" s="1" t="s">
        <v>989</v>
      </c>
      <c r="F180" s="37"/>
      <c r="G180" s="4"/>
      <c r="H180" s="4"/>
      <c r="I180" s="4"/>
      <c r="J180" s="4"/>
      <c r="K180" s="4"/>
      <c r="L180" s="4"/>
      <c r="M180" s="4"/>
      <c r="N180" s="4"/>
      <c r="O180" s="4"/>
    </row>
    <row r="181" ht="13.5" customHeight="1">
      <c r="A181" s="1" t="s">
        <v>840</v>
      </c>
      <c r="B181" s="1" t="s">
        <v>189</v>
      </c>
      <c r="C181" s="1" t="s">
        <v>10</v>
      </c>
      <c r="D181" s="1" t="s">
        <v>993</v>
      </c>
      <c r="E181" s="1" t="s">
        <v>995</v>
      </c>
      <c r="F181" s="37"/>
      <c r="G181" s="4"/>
      <c r="H181" s="4"/>
      <c r="I181" s="4"/>
      <c r="J181" s="4"/>
      <c r="K181" s="4"/>
      <c r="L181" s="4"/>
      <c r="M181" s="4"/>
      <c r="N181" s="4"/>
      <c r="O181" s="4"/>
    </row>
    <row r="182" ht="13.5" customHeight="1">
      <c r="A182" s="1" t="s">
        <v>840</v>
      </c>
      <c r="B182" s="1" t="s">
        <v>99</v>
      </c>
      <c r="C182" s="1" t="s">
        <v>833</v>
      </c>
      <c r="D182" s="36"/>
      <c r="E182" s="36"/>
      <c r="F182" s="37"/>
      <c r="G182" s="4"/>
      <c r="H182" s="4"/>
      <c r="I182" s="4"/>
      <c r="J182" s="4"/>
      <c r="K182" s="4"/>
      <c r="L182" s="4"/>
      <c r="M182" s="4"/>
      <c r="N182" s="4"/>
      <c r="O182" s="4"/>
    </row>
    <row r="183" ht="13.5" customHeight="1">
      <c r="A183" s="1" t="s">
        <v>1005</v>
      </c>
      <c r="B183" s="2" t="s">
        <v>1</v>
      </c>
      <c r="C183" s="1" t="s">
        <v>2</v>
      </c>
      <c r="D183" s="36"/>
      <c r="E183" s="36"/>
      <c r="F183" s="37"/>
      <c r="G183" s="4"/>
      <c r="H183" s="4"/>
      <c r="I183" s="4"/>
      <c r="J183" s="4"/>
      <c r="K183" s="4"/>
      <c r="L183" s="4"/>
      <c r="M183" s="4"/>
      <c r="N183" s="4"/>
      <c r="O183" s="4"/>
    </row>
    <row r="184" ht="13.5" customHeight="1">
      <c r="A184" s="1" t="s">
        <v>1005</v>
      </c>
      <c r="B184" s="1" t="s">
        <v>5</v>
      </c>
      <c r="C184" s="1" t="s">
        <v>130</v>
      </c>
      <c r="D184" s="1" t="s">
        <v>1014</v>
      </c>
      <c r="E184" s="1" t="s">
        <v>1015</v>
      </c>
      <c r="F184" s="37"/>
      <c r="G184" s="4"/>
      <c r="H184" s="4"/>
      <c r="I184" s="4"/>
      <c r="J184" s="4"/>
      <c r="K184" s="4"/>
      <c r="L184" s="4"/>
      <c r="M184" s="4"/>
      <c r="N184" s="4"/>
      <c r="O184" s="4"/>
    </row>
    <row r="185" ht="13.5" customHeight="1">
      <c r="A185" s="1" t="s">
        <v>1005</v>
      </c>
      <c r="B185" s="1" t="s">
        <v>9</v>
      </c>
      <c r="C185" s="1" t="s">
        <v>10</v>
      </c>
      <c r="D185" s="1" t="s">
        <v>1022</v>
      </c>
      <c r="E185" s="1" t="s">
        <v>1023</v>
      </c>
      <c r="F185" s="37"/>
      <c r="G185" s="4"/>
      <c r="H185" s="4"/>
      <c r="I185" s="4"/>
      <c r="J185" s="4"/>
      <c r="K185" s="4"/>
      <c r="L185" s="4"/>
      <c r="M185" s="4"/>
      <c r="N185" s="4"/>
      <c r="O185" s="4"/>
    </row>
    <row r="186" ht="13.5" customHeight="1">
      <c r="A186" s="1" t="s">
        <v>1005</v>
      </c>
      <c r="B186" s="1" t="s">
        <v>13</v>
      </c>
      <c r="C186" s="1" t="s">
        <v>10</v>
      </c>
      <c r="D186" s="1" t="s">
        <v>1031</v>
      </c>
      <c r="E186" s="1" t="s">
        <v>1033</v>
      </c>
      <c r="F186" s="37"/>
      <c r="G186" s="4"/>
      <c r="H186" s="4"/>
      <c r="I186" s="4"/>
      <c r="J186" s="4"/>
      <c r="K186" s="4"/>
      <c r="L186" s="4"/>
      <c r="M186" s="4"/>
      <c r="N186" s="4"/>
      <c r="O186" s="4"/>
    </row>
    <row r="187" ht="13.5" customHeight="1">
      <c r="A187" s="1" t="s">
        <v>1005</v>
      </c>
      <c r="B187" s="1" t="s">
        <v>16</v>
      </c>
      <c r="C187" s="1" t="s">
        <v>10</v>
      </c>
      <c r="D187" s="1" t="s">
        <v>1038</v>
      </c>
      <c r="E187" s="1" t="s">
        <v>1039</v>
      </c>
      <c r="F187" s="37"/>
      <c r="G187" s="4"/>
      <c r="H187" s="4"/>
      <c r="I187" s="4"/>
      <c r="J187" s="4"/>
      <c r="K187" s="4"/>
      <c r="L187" s="4"/>
      <c r="M187" s="4"/>
      <c r="N187" s="4"/>
      <c r="O187" s="4"/>
    </row>
    <row r="188" ht="13.5" customHeight="1">
      <c r="A188" s="1" t="s">
        <v>1005</v>
      </c>
      <c r="B188" s="1" t="s">
        <v>21</v>
      </c>
      <c r="C188" s="1" t="s">
        <v>10</v>
      </c>
      <c r="D188" s="1" t="s">
        <v>1044</v>
      </c>
      <c r="E188" s="1" t="s">
        <v>1046</v>
      </c>
      <c r="F188" s="37"/>
      <c r="G188" s="4"/>
      <c r="H188" s="4"/>
      <c r="I188" s="4"/>
      <c r="J188" s="4"/>
      <c r="K188" s="4"/>
      <c r="L188" s="4"/>
      <c r="M188" s="4"/>
      <c r="N188" s="4"/>
      <c r="O188" s="4"/>
    </row>
    <row r="189" ht="13.5" customHeight="1">
      <c r="A189" s="1" t="s">
        <v>1005</v>
      </c>
      <c r="B189" s="1" t="s">
        <v>27</v>
      </c>
      <c r="C189" s="1" t="s">
        <v>10</v>
      </c>
      <c r="D189" s="1" t="s">
        <v>1052</v>
      </c>
      <c r="E189" s="1" t="s">
        <v>1054</v>
      </c>
      <c r="F189" s="37"/>
      <c r="G189" s="4"/>
      <c r="H189" s="4"/>
      <c r="I189" s="4"/>
      <c r="J189" s="4"/>
      <c r="K189" s="4"/>
      <c r="L189" s="4"/>
      <c r="M189" s="4"/>
      <c r="N189" s="4"/>
      <c r="O189" s="4"/>
    </row>
    <row r="190" ht="13.5" customHeight="1">
      <c r="A190" s="1" t="s">
        <v>1005</v>
      </c>
      <c r="B190" s="1" t="s">
        <v>31</v>
      </c>
      <c r="C190" s="1" t="s">
        <v>10</v>
      </c>
      <c r="D190" s="1" t="s">
        <v>1059</v>
      </c>
      <c r="E190" s="1" t="s">
        <v>1062</v>
      </c>
      <c r="F190" s="37"/>
      <c r="G190" s="4"/>
      <c r="H190" s="4"/>
      <c r="I190" s="4"/>
      <c r="J190" s="4"/>
      <c r="K190" s="4"/>
      <c r="L190" s="4"/>
      <c r="M190" s="4"/>
      <c r="N190" s="4"/>
      <c r="O190" s="4"/>
    </row>
    <row r="191" ht="13.5" customHeight="1">
      <c r="A191" s="1" t="s">
        <v>1005</v>
      </c>
      <c r="B191" s="1" t="s">
        <v>34</v>
      </c>
      <c r="C191" s="1" t="s">
        <v>10</v>
      </c>
      <c r="D191" s="1" t="s">
        <v>1068</v>
      </c>
      <c r="E191" s="1" t="s">
        <v>1070</v>
      </c>
      <c r="F191" s="37"/>
      <c r="G191" s="4"/>
      <c r="H191" s="4"/>
      <c r="I191" s="4"/>
      <c r="J191" s="4"/>
      <c r="K191" s="4"/>
      <c r="L191" s="4"/>
      <c r="M191" s="4"/>
      <c r="N191" s="4"/>
      <c r="O191" s="4"/>
    </row>
    <row r="192" ht="13.5" customHeight="1">
      <c r="A192" s="1" t="s">
        <v>1005</v>
      </c>
      <c r="B192" s="1" t="s">
        <v>40</v>
      </c>
      <c r="C192" s="1" t="s">
        <v>10</v>
      </c>
      <c r="D192" s="1" t="s">
        <v>1077</v>
      </c>
      <c r="E192" s="1" t="s">
        <v>1080</v>
      </c>
      <c r="F192" s="37"/>
      <c r="G192" s="4"/>
      <c r="H192" s="4"/>
      <c r="I192" s="4"/>
      <c r="J192" s="4"/>
      <c r="K192" s="4"/>
      <c r="L192" s="4"/>
      <c r="M192" s="4"/>
      <c r="N192" s="4"/>
      <c r="O192" s="4"/>
    </row>
    <row r="193" ht="13.5" customHeight="1">
      <c r="A193" s="1" t="s">
        <v>1005</v>
      </c>
      <c r="B193" s="1" t="s">
        <v>45</v>
      </c>
      <c r="C193" s="1" t="s">
        <v>10</v>
      </c>
      <c r="D193" s="1" t="s">
        <v>1085</v>
      </c>
      <c r="E193" s="1" t="s">
        <v>1088</v>
      </c>
      <c r="F193" s="37"/>
      <c r="G193" s="4"/>
      <c r="H193" s="4"/>
      <c r="I193" s="4"/>
      <c r="J193" s="4"/>
      <c r="K193" s="4"/>
      <c r="L193" s="4"/>
      <c r="M193" s="4"/>
      <c r="N193" s="4"/>
      <c r="O193" s="4"/>
    </row>
    <row r="194" ht="13.5" customHeight="1">
      <c r="A194" s="1" t="s">
        <v>1005</v>
      </c>
      <c r="B194" s="1" t="s">
        <v>52</v>
      </c>
      <c r="C194" s="1" t="s">
        <v>10</v>
      </c>
      <c r="D194" s="1" t="s">
        <v>1095</v>
      </c>
      <c r="E194" s="1" t="s">
        <v>1098</v>
      </c>
      <c r="F194" s="37"/>
      <c r="G194" s="4"/>
      <c r="H194" s="4"/>
      <c r="I194" s="4"/>
      <c r="J194" s="4"/>
      <c r="K194" s="4"/>
      <c r="L194" s="4"/>
      <c r="M194" s="4"/>
      <c r="N194" s="4"/>
      <c r="O194" s="4"/>
    </row>
    <row r="195" ht="13.5" customHeight="1">
      <c r="A195" s="1" t="s">
        <v>1005</v>
      </c>
      <c r="B195" s="1" t="s">
        <v>57</v>
      </c>
      <c r="C195" s="1" t="s">
        <v>10</v>
      </c>
      <c r="D195" s="1" t="s">
        <v>1103</v>
      </c>
      <c r="E195" s="1" t="s">
        <v>1104</v>
      </c>
      <c r="F195" s="37"/>
      <c r="G195" s="4"/>
      <c r="H195" s="4"/>
      <c r="I195" s="4"/>
      <c r="J195" s="4"/>
      <c r="K195" s="4"/>
      <c r="L195" s="4"/>
      <c r="M195" s="4"/>
      <c r="N195" s="4"/>
      <c r="O195" s="4"/>
    </row>
    <row r="196" ht="13.5" customHeight="1">
      <c r="A196" s="1" t="s">
        <v>1005</v>
      </c>
      <c r="B196" s="1" t="s">
        <v>60</v>
      </c>
      <c r="C196" s="1" t="s">
        <v>10</v>
      </c>
      <c r="D196" s="1" t="s">
        <v>1112</v>
      </c>
      <c r="E196" s="1" t="s">
        <v>1115</v>
      </c>
      <c r="F196" s="37"/>
      <c r="G196" s="4"/>
      <c r="H196" s="4"/>
      <c r="I196" s="4"/>
      <c r="J196" s="4"/>
      <c r="K196" s="4"/>
      <c r="L196" s="4"/>
      <c r="M196" s="4"/>
      <c r="N196" s="4"/>
      <c r="O196" s="4"/>
    </row>
    <row r="197" ht="13.5" customHeight="1">
      <c r="A197" s="1" t="s">
        <v>1005</v>
      </c>
      <c r="B197" s="1" t="s">
        <v>65</v>
      </c>
      <c r="C197" s="1" t="s">
        <v>10</v>
      </c>
      <c r="D197" s="1" t="s">
        <v>1121</v>
      </c>
      <c r="E197" s="1" t="s">
        <v>1122</v>
      </c>
      <c r="F197" s="37"/>
      <c r="G197" s="4"/>
      <c r="H197" s="4"/>
      <c r="I197" s="4"/>
      <c r="J197" s="4"/>
      <c r="K197" s="4"/>
      <c r="L197" s="4"/>
      <c r="M197" s="4"/>
      <c r="N197" s="4"/>
      <c r="O197" s="4"/>
    </row>
    <row r="198" ht="13.5" customHeight="1">
      <c r="A198" s="1" t="s">
        <v>1005</v>
      </c>
      <c r="B198" s="1" t="s">
        <v>70</v>
      </c>
      <c r="C198" s="1" t="s">
        <v>10</v>
      </c>
      <c r="D198" s="1" t="s">
        <v>1125</v>
      </c>
      <c r="E198" s="1" t="s">
        <v>1126</v>
      </c>
      <c r="F198" s="37"/>
      <c r="G198" s="4"/>
      <c r="H198" s="4"/>
      <c r="I198" s="4"/>
      <c r="J198" s="4"/>
      <c r="K198" s="4"/>
      <c r="L198" s="4"/>
      <c r="M198" s="4"/>
      <c r="N198" s="4"/>
      <c r="O198" s="4"/>
    </row>
    <row r="199" ht="13.5" customHeight="1">
      <c r="A199" s="1" t="s">
        <v>1005</v>
      </c>
      <c r="B199" s="1" t="s">
        <v>74</v>
      </c>
      <c r="C199" s="1" t="s">
        <v>10</v>
      </c>
      <c r="D199" s="1" t="s">
        <v>1131</v>
      </c>
      <c r="E199" s="1" t="s">
        <v>1134</v>
      </c>
      <c r="F199" s="37"/>
      <c r="G199" s="4"/>
      <c r="H199" s="4"/>
      <c r="I199" s="4"/>
      <c r="J199" s="4"/>
      <c r="K199" s="4"/>
      <c r="L199" s="4"/>
      <c r="M199" s="4"/>
      <c r="N199" s="4"/>
      <c r="O199" s="4"/>
    </row>
    <row r="200" ht="13.5" customHeight="1">
      <c r="A200" s="1" t="s">
        <v>1005</v>
      </c>
      <c r="B200" s="1" t="s">
        <v>78</v>
      </c>
      <c r="C200" s="1" t="s">
        <v>10</v>
      </c>
      <c r="D200" s="1" t="s">
        <v>1138</v>
      </c>
      <c r="E200" s="1" t="s">
        <v>1140</v>
      </c>
      <c r="F200" s="37"/>
      <c r="G200" s="4"/>
      <c r="H200" s="4"/>
      <c r="I200" s="4"/>
      <c r="J200" s="4"/>
      <c r="K200" s="4"/>
      <c r="L200" s="4"/>
      <c r="M200" s="4"/>
      <c r="N200" s="4"/>
      <c r="O200" s="4"/>
    </row>
    <row r="201" ht="13.5" customHeight="1">
      <c r="A201" s="1" t="s">
        <v>1005</v>
      </c>
      <c r="B201" s="1" t="s">
        <v>83</v>
      </c>
      <c r="C201" s="1" t="s">
        <v>10</v>
      </c>
      <c r="D201" s="1" t="s">
        <v>1144</v>
      </c>
      <c r="E201" s="1" t="s">
        <v>1146</v>
      </c>
      <c r="F201" s="37"/>
      <c r="G201" s="4"/>
      <c r="H201" s="4"/>
      <c r="I201" s="4"/>
      <c r="J201" s="4"/>
      <c r="K201" s="4"/>
      <c r="L201" s="4"/>
      <c r="M201" s="4"/>
      <c r="N201" s="4"/>
      <c r="O201" s="4"/>
    </row>
    <row r="202" ht="13.5" customHeight="1">
      <c r="A202" s="1" t="s">
        <v>1005</v>
      </c>
      <c r="B202" s="1" t="s">
        <v>99</v>
      </c>
      <c r="C202" s="1" t="s">
        <v>833</v>
      </c>
      <c r="D202" s="36"/>
      <c r="E202" s="36"/>
      <c r="F202" s="37"/>
      <c r="G202" s="4"/>
      <c r="H202" s="4"/>
      <c r="I202" s="4"/>
      <c r="J202" s="4"/>
      <c r="K202" s="4"/>
      <c r="L202" s="4"/>
      <c r="M202" s="4"/>
      <c r="N202" s="4"/>
      <c r="O202" s="4"/>
    </row>
    <row r="203" ht="13.5" customHeight="1">
      <c r="A203" s="1" t="s">
        <v>1152</v>
      </c>
      <c r="B203" s="2" t="s">
        <v>1</v>
      </c>
      <c r="C203" s="1" t="s">
        <v>2</v>
      </c>
      <c r="D203" s="36"/>
      <c r="E203" s="36"/>
      <c r="F203" s="37"/>
      <c r="G203" s="4"/>
      <c r="H203" s="4"/>
      <c r="I203" s="4"/>
      <c r="J203" s="4"/>
      <c r="K203" s="4"/>
      <c r="L203" s="4"/>
      <c r="M203" s="4"/>
      <c r="N203" s="4"/>
      <c r="O203" s="4"/>
    </row>
    <row r="204" ht="13.5" customHeight="1">
      <c r="A204" s="1" t="s">
        <v>1152</v>
      </c>
      <c r="B204" s="1" t="s">
        <v>5</v>
      </c>
      <c r="C204" s="1" t="s">
        <v>130</v>
      </c>
      <c r="D204" s="1" t="s">
        <v>1160</v>
      </c>
      <c r="E204" s="1" t="s">
        <v>1161</v>
      </c>
      <c r="F204" s="37"/>
      <c r="G204" s="4"/>
      <c r="H204" s="4"/>
      <c r="I204" s="4"/>
      <c r="J204" s="4"/>
      <c r="K204" s="4"/>
      <c r="L204" s="4"/>
      <c r="M204" s="4"/>
      <c r="N204" s="4"/>
      <c r="O204" s="4"/>
    </row>
    <row r="205" ht="13.5" customHeight="1">
      <c r="A205" s="1" t="s">
        <v>1152</v>
      </c>
      <c r="B205" s="1" t="s">
        <v>9</v>
      </c>
      <c r="C205" s="1" t="s">
        <v>10</v>
      </c>
      <c r="D205" s="1" t="s">
        <v>1166</v>
      </c>
      <c r="E205" s="1" t="s">
        <v>1167</v>
      </c>
      <c r="F205" s="37"/>
      <c r="G205" s="4"/>
      <c r="H205" s="4"/>
      <c r="I205" s="4"/>
      <c r="J205" s="4"/>
      <c r="K205" s="4"/>
      <c r="L205" s="4"/>
      <c r="M205" s="4"/>
      <c r="N205" s="4"/>
      <c r="O205" s="4"/>
    </row>
    <row r="206" ht="13.5" customHeight="1">
      <c r="A206" s="1" t="s">
        <v>1152</v>
      </c>
      <c r="B206" s="1" t="s">
        <v>13</v>
      </c>
      <c r="C206" s="1" t="s">
        <v>10</v>
      </c>
      <c r="D206" s="1" t="s">
        <v>1173</v>
      </c>
      <c r="E206" s="1" t="s">
        <v>1175</v>
      </c>
      <c r="F206" s="37"/>
      <c r="G206" s="4"/>
      <c r="H206" s="4"/>
      <c r="I206" s="4"/>
      <c r="J206" s="4"/>
      <c r="K206" s="4"/>
      <c r="L206" s="4"/>
      <c r="M206" s="4"/>
      <c r="N206" s="4"/>
      <c r="O206" s="4"/>
    </row>
    <row r="207" ht="13.5" customHeight="1">
      <c r="A207" s="1" t="s">
        <v>1152</v>
      </c>
      <c r="B207" s="1" t="s">
        <v>16</v>
      </c>
      <c r="C207" s="1" t="s">
        <v>10</v>
      </c>
      <c r="D207" s="1" t="s">
        <v>1180</v>
      </c>
      <c r="E207" s="1" t="s">
        <v>1182</v>
      </c>
      <c r="F207" s="37"/>
      <c r="G207" s="4"/>
      <c r="H207" s="4"/>
      <c r="I207" s="4"/>
      <c r="J207" s="4"/>
      <c r="K207" s="4"/>
      <c r="L207" s="4"/>
      <c r="M207" s="4"/>
      <c r="N207" s="4"/>
      <c r="O207" s="4"/>
    </row>
    <row r="208" ht="13.5" customHeight="1">
      <c r="A208" s="1" t="s">
        <v>1152</v>
      </c>
      <c r="B208" s="1" t="s">
        <v>21</v>
      </c>
      <c r="C208" s="1" t="s">
        <v>10</v>
      </c>
      <c r="D208" s="1" t="s">
        <v>1186</v>
      </c>
      <c r="E208" s="1" t="s">
        <v>1187</v>
      </c>
      <c r="F208" s="37"/>
      <c r="G208" s="4"/>
      <c r="H208" s="4"/>
      <c r="I208" s="4"/>
      <c r="J208" s="4"/>
      <c r="K208" s="4"/>
      <c r="L208" s="4"/>
      <c r="M208" s="4"/>
      <c r="N208" s="4"/>
      <c r="O208" s="4"/>
    </row>
    <row r="209" ht="13.5" customHeight="1">
      <c r="A209" s="1" t="s">
        <v>1152</v>
      </c>
      <c r="B209" s="1" t="s">
        <v>27</v>
      </c>
      <c r="C209" s="1" t="s">
        <v>10</v>
      </c>
      <c r="D209" s="1" t="s">
        <v>1192</v>
      </c>
      <c r="E209" s="1" t="s">
        <v>1193</v>
      </c>
      <c r="F209" s="37"/>
      <c r="G209" s="4"/>
      <c r="H209" s="4"/>
      <c r="I209" s="4"/>
      <c r="J209" s="4"/>
      <c r="K209" s="4"/>
      <c r="L209" s="4"/>
      <c r="M209" s="4"/>
      <c r="N209" s="4"/>
      <c r="O209" s="4"/>
    </row>
    <row r="210" ht="13.5" customHeight="1">
      <c r="A210" s="1" t="s">
        <v>1152</v>
      </c>
      <c r="B210" s="1" t="s">
        <v>31</v>
      </c>
      <c r="C210" s="1" t="s">
        <v>10</v>
      </c>
      <c r="D210" s="1" t="s">
        <v>1198</v>
      </c>
      <c r="E210" s="1" t="s">
        <v>1200</v>
      </c>
      <c r="F210" s="37"/>
      <c r="G210" s="4"/>
      <c r="H210" s="4"/>
      <c r="I210" s="4"/>
      <c r="J210" s="4"/>
      <c r="K210" s="4"/>
      <c r="L210" s="4"/>
      <c r="M210" s="4"/>
      <c r="N210" s="4"/>
      <c r="O210" s="4"/>
    </row>
    <row r="211" ht="13.5" customHeight="1">
      <c r="A211" s="1" t="s">
        <v>1152</v>
      </c>
      <c r="B211" s="1" t="s">
        <v>34</v>
      </c>
      <c r="C211" s="1" t="s">
        <v>10</v>
      </c>
      <c r="D211" s="1" t="s">
        <v>1204</v>
      </c>
      <c r="E211" s="1" t="s">
        <v>1205</v>
      </c>
      <c r="F211" s="37"/>
      <c r="G211" s="4"/>
      <c r="H211" s="4"/>
      <c r="I211" s="4"/>
      <c r="J211" s="4"/>
      <c r="K211" s="4"/>
      <c r="L211" s="4"/>
      <c r="M211" s="4"/>
      <c r="N211" s="4"/>
      <c r="O211" s="4"/>
    </row>
    <row r="212" ht="13.5" customHeight="1">
      <c r="A212" s="1" t="s">
        <v>1152</v>
      </c>
      <c r="B212" s="1" t="s">
        <v>40</v>
      </c>
      <c r="C212" s="1" t="s">
        <v>10</v>
      </c>
      <c r="D212" s="1" t="s">
        <v>1210</v>
      </c>
      <c r="E212" s="1" t="s">
        <v>1212</v>
      </c>
      <c r="F212" s="37"/>
      <c r="G212" s="4"/>
      <c r="H212" s="4"/>
      <c r="I212" s="4"/>
      <c r="J212" s="4"/>
      <c r="K212" s="4"/>
      <c r="L212" s="4"/>
      <c r="M212" s="4"/>
      <c r="N212" s="4"/>
      <c r="O212" s="4"/>
    </row>
    <row r="213" ht="13.5" customHeight="1">
      <c r="A213" s="1" t="s">
        <v>1152</v>
      </c>
      <c r="B213" s="1" t="s">
        <v>45</v>
      </c>
      <c r="C213" s="1" t="s">
        <v>10</v>
      </c>
      <c r="D213" s="1" t="s">
        <v>1216</v>
      </c>
      <c r="E213" s="1" t="s">
        <v>1218</v>
      </c>
      <c r="F213" s="37"/>
      <c r="G213" s="4"/>
      <c r="H213" s="4"/>
      <c r="I213" s="4"/>
      <c r="J213" s="4"/>
      <c r="K213" s="4"/>
      <c r="L213" s="4"/>
      <c r="M213" s="4"/>
      <c r="N213" s="4"/>
      <c r="O213" s="4"/>
    </row>
    <row r="214" ht="13.5" customHeight="1">
      <c r="A214" s="1" t="s">
        <v>1152</v>
      </c>
      <c r="B214" s="1" t="s">
        <v>52</v>
      </c>
      <c r="C214" s="1" t="s">
        <v>10</v>
      </c>
      <c r="D214" s="1" t="s">
        <v>1222</v>
      </c>
      <c r="E214" s="1" t="s">
        <v>1224</v>
      </c>
      <c r="F214" s="37"/>
      <c r="G214" s="4"/>
      <c r="H214" s="4"/>
      <c r="I214" s="4"/>
      <c r="J214" s="4"/>
      <c r="K214" s="4"/>
      <c r="L214" s="4"/>
      <c r="M214" s="4"/>
      <c r="N214" s="4"/>
      <c r="O214" s="4"/>
    </row>
    <row r="215" ht="13.5" customHeight="1">
      <c r="A215" s="1" t="s">
        <v>1152</v>
      </c>
      <c r="B215" s="1" t="s">
        <v>57</v>
      </c>
      <c r="C215" s="1" t="s">
        <v>10</v>
      </c>
      <c r="D215" s="1" t="s">
        <v>1228</v>
      </c>
      <c r="E215" s="1" t="s">
        <v>1229</v>
      </c>
      <c r="F215" s="37"/>
      <c r="G215" s="4"/>
      <c r="H215" s="4"/>
      <c r="I215" s="4"/>
      <c r="J215" s="4"/>
      <c r="K215" s="4"/>
      <c r="L215" s="4"/>
      <c r="M215" s="4"/>
      <c r="N215" s="4"/>
      <c r="O215" s="4"/>
    </row>
    <row r="216" ht="13.5" customHeight="1">
      <c r="A216" s="1" t="s">
        <v>1152</v>
      </c>
      <c r="B216" s="1" t="s">
        <v>60</v>
      </c>
      <c r="C216" s="1" t="s">
        <v>10</v>
      </c>
      <c r="D216" s="1" t="s">
        <v>1233</v>
      </c>
      <c r="E216" s="1" t="s">
        <v>1234</v>
      </c>
      <c r="F216" s="37"/>
      <c r="G216" s="4"/>
      <c r="H216" s="4"/>
      <c r="I216" s="4"/>
      <c r="J216" s="4"/>
      <c r="K216" s="4"/>
      <c r="L216" s="4"/>
      <c r="M216" s="4"/>
      <c r="N216" s="4"/>
      <c r="O216" s="4"/>
    </row>
    <row r="217" ht="13.5" customHeight="1">
      <c r="A217" s="1" t="s">
        <v>1152</v>
      </c>
      <c r="B217" s="1" t="s">
        <v>65</v>
      </c>
      <c r="C217" s="1" t="s">
        <v>10</v>
      </c>
      <c r="D217" s="1" t="s">
        <v>1239</v>
      </c>
      <c r="E217" s="1" t="s">
        <v>1240</v>
      </c>
      <c r="F217" s="37"/>
      <c r="G217" s="4"/>
      <c r="H217" s="4"/>
      <c r="I217" s="4"/>
      <c r="J217" s="4"/>
      <c r="K217" s="4"/>
      <c r="L217" s="4"/>
      <c r="M217" s="4"/>
      <c r="N217" s="4"/>
      <c r="O217" s="4"/>
    </row>
    <row r="218" ht="13.5" customHeight="1">
      <c r="A218" s="1" t="s">
        <v>1152</v>
      </c>
      <c r="B218" s="1" t="s">
        <v>70</v>
      </c>
      <c r="C218" s="1" t="s">
        <v>10</v>
      </c>
      <c r="D218" s="1" t="s">
        <v>1245</v>
      </c>
      <c r="E218" s="1" t="s">
        <v>1246</v>
      </c>
      <c r="F218" s="37"/>
      <c r="G218" s="4"/>
      <c r="H218" s="4"/>
      <c r="I218" s="4"/>
      <c r="J218" s="4"/>
      <c r="K218" s="4"/>
      <c r="L218" s="4"/>
      <c r="M218" s="4"/>
      <c r="N218" s="4"/>
      <c r="O218" s="4"/>
    </row>
    <row r="219" ht="13.5" customHeight="1">
      <c r="A219" s="1" t="s">
        <v>1152</v>
      </c>
      <c r="B219" s="1" t="s">
        <v>74</v>
      </c>
      <c r="C219" s="1" t="s">
        <v>10</v>
      </c>
      <c r="D219" s="1" t="s">
        <v>1253</v>
      </c>
      <c r="E219" s="1" t="s">
        <v>1254</v>
      </c>
      <c r="F219" s="37"/>
      <c r="G219" s="4"/>
      <c r="H219" s="4"/>
      <c r="I219" s="4"/>
      <c r="J219" s="4"/>
      <c r="K219" s="4"/>
      <c r="L219" s="4"/>
      <c r="M219" s="4"/>
      <c r="N219" s="4"/>
      <c r="O219" s="4"/>
    </row>
    <row r="220" ht="13.5" customHeight="1">
      <c r="A220" s="1" t="s">
        <v>1152</v>
      </c>
      <c r="B220" s="1" t="s">
        <v>78</v>
      </c>
      <c r="C220" s="1" t="s">
        <v>10</v>
      </c>
      <c r="D220" s="1" t="s">
        <v>1258</v>
      </c>
      <c r="E220" s="1" t="s">
        <v>1259</v>
      </c>
      <c r="F220" s="37"/>
      <c r="G220" s="4"/>
      <c r="H220" s="4"/>
      <c r="I220" s="4"/>
      <c r="J220" s="4"/>
      <c r="K220" s="4"/>
      <c r="L220" s="4"/>
      <c r="M220" s="4"/>
      <c r="N220" s="4"/>
      <c r="O220" s="4"/>
    </row>
    <row r="221" ht="13.5" customHeight="1">
      <c r="A221" s="1" t="s">
        <v>1152</v>
      </c>
      <c r="B221" s="1" t="s">
        <v>83</v>
      </c>
      <c r="C221" s="1" t="s">
        <v>374</v>
      </c>
      <c r="D221" s="1" t="s">
        <v>1262</v>
      </c>
      <c r="E221" s="1" t="s">
        <v>1265</v>
      </c>
      <c r="F221" s="37"/>
      <c r="G221" s="4"/>
      <c r="H221" s="4"/>
      <c r="I221" s="4"/>
      <c r="J221" s="4"/>
      <c r="K221" s="4"/>
      <c r="L221" s="4"/>
      <c r="M221" s="4"/>
      <c r="N221" s="4"/>
      <c r="O221" s="4"/>
    </row>
    <row r="222" ht="13.5" customHeight="1">
      <c r="A222" s="1" t="s">
        <v>1152</v>
      </c>
      <c r="B222" s="1" t="s">
        <v>86</v>
      </c>
      <c r="C222" s="1" t="s">
        <v>10</v>
      </c>
      <c r="D222" s="1" t="s">
        <v>1269</v>
      </c>
      <c r="E222" s="1" t="s">
        <v>1272</v>
      </c>
      <c r="F222" s="37"/>
      <c r="G222" s="4"/>
      <c r="H222" s="4"/>
      <c r="I222" s="4"/>
      <c r="J222" s="4"/>
      <c r="K222" s="4"/>
      <c r="L222" s="4"/>
      <c r="M222" s="4"/>
      <c r="N222" s="4"/>
      <c r="O222" s="4"/>
    </row>
    <row r="223" ht="13.5" customHeight="1">
      <c r="A223" s="1" t="s">
        <v>1152</v>
      </c>
      <c r="B223" s="1" t="s">
        <v>91</v>
      </c>
      <c r="C223" s="1" t="s">
        <v>10</v>
      </c>
      <c r="D223" s="1" t="s">
        <v>1275</v>
      </c>
      <c r="E223" s="1" t="s">
        <v>1277</v>
      </c>
      <c r="F223" s="37"/>
      <c r="G223" s="4"/>
      <c r="H223" s="4"/>
      <c r="I223" s="4"/>
      <c r="J223" s="4"/>
      <c r="K223" s="4"/>
      <c r="L223" s="4"/>
      <c r="M223" s="4"/>
      <c r="N223" s="4"/>
      <c r="O223" s="4"/>
    </row>
    <row r="224" ht="13.5" customHeight="1">
      <c r="A224" s="1" t="s">
        <v>1152</v>
      </c>
      <c r="B224" s="1" t="s">
        <v>94</v>
      </c>
      <c r="C224" s="1" t="s">
        <v>10</v>
      </c>
      <c r="D224" s="1" t="s">
        <v>1283</v>
      </c>
      <c r="E224" s="1" t="s">
        <v>1284</v>
      </c>
      <c r="F224" s="37"/>
      <c r="G224" s="4"/>
      <c r="H224" s="4"/>
      <c r="I224" s="4"/>
      <c r="J224" s="4"/>
      <c r="K224" s="4"/>
      <c r="L224" s="4"/>
      <c r="M224" s="4"/>
      <c r="N224" s="4"/>
      <c r="O224" s="4"/>
    </row>
    <row r="225" ht="13.5" customHeight="1">
      <c r="A225" s="1" t="s">
        <v>1152</v>
      </c>
      <c r="B225" s="1" t="s">
        <v>186</v>
      </c>
      <c r="C225" s="1" t="s">
        <v>10</v>
      </c>
      <c r="D225" s="1" t="s">
        <v>1289</v>
      </c>
      <c r="E225" s="1" t="s">
        <v>1290</v>
      </c>
      <c r="F225" s="37"/>
      <c r="G225" s="4"/>
      <c r="H225" s="4"/>
      <c r="I225" s="4"/>
      <c r="J225" s="4"/>
      <c r="K225" s="4"/>
      <c r="L225" s="4"/>
      <c r="M225" s="4"/>
      <c r="N225" s="4"/>
      <c r="O225" s="4"/>
    </row>
    <row r="226" ht="13.5" customHeight="1">
      <c r="A226" s="1" t="s">
        <v>1152</v>
      </c>
      <c r="B226" s="1" t="s">
        <v>99</v>
      </c>
      <c r="C226" s="1" t="s">
        <v>833</v>
      </c>
      <c r="D226" s="36"/>
      <c r="E226" s="36"/>
      <c r="F226" s="37"/>
      <c r="G226" s="4"/>
      <c r="H226" s="4"/>
      <c r="I226" s="4"/>
      <c r="J226" s="4"/>
      <c r="K226" s="4"/>
      <c r="L226" s="4"/>
      <c r="M226" s="4"/>
      <c r="N226" s="4"/>
      <c r="O226" s="4"/>
    </row>
    <row r="227" ht="13.5" customHeight="1">
      <c r="A227" s="1" t="s">
        <v>1294</v>
      </c>
      <c r="B227" s="2" t="s">
        <v>1</v>
      </c>
      <c r="C227" s="1" t="s">
        <v>2</v>
      </c>
      <c r="D227" s="36"/>
      <c r="E227" s="36"/>
      <c r="F227" s="37"/>
      <c r="G227" s="4"/>
      <c r="H227" s="4"/>
      <c r="I227" s="4"/>
      <c r="J227" s="4"/>
      <c r="K227" s="4"/>
      <c r="L227" s="4"/>
      <c r="M227" s="4"/>
      <c r="N227" s="4"/>
      <c r="O227" s="4"/>
    </row>
    <row r="228" ht="13.5" customHeight="1">
      <c r="A228" s="1" t="s">
        <v>1294</v>
      </c>
      <c r="B228" s="1" t="s">
        <v>5</v>
      </c>
      <c r="C228" s="1" t="s">
        <v>1297</v>
      </c>
      <c r="D228" s="1" t="s">
        <v>1298</v>
      </c>
      <c r="E228" s="1" t="s">
        <v>1301</v>
      </c>
      <c r="F228" s="37"/>
      <c r="G228" s="4"/>
      <c r="H228" s="4"/>
      <c r="I228" s="4"/>
      <c r="J228" s="4"/>
      <c r="K228" s="4"/>
      <c r="L228" s="4"/>
      <c r="M228" s="4"/>
      <c r="N228" s="4"/>
      <c r="O228" s="4"/>
    </row>
    <row r="229" ht="13.5" customHeight="1">
      <c r="A229" s="1" t="s">
        <v>1294</v>
      </c>
      <c r="B229" s="1" t="s">
        <v>9</v>
      </c>
      <c r="C229" s="1" t="s">
        <v>115</v>
      </c>
      <c r="D229" s="1" t="s">
        <v>1305</v>
      </c>
      <c r="E229" s="1" t="s">
        <v>1307</v>
      </c>
      <c r="F229" s="37"/>
      <c r="G229" s="4"/>
      <c r="H229" s="4"/>
      <c r="I229" s="4"/>
      <c r="J229" s="4"/>
      <c r="K229" s="4"/>
      <c r="L229" s="4"/>
      <c r="M229" s="4"/>
      <c r="N229" s="4"/>
      <c r="O229" s="4"/>
    </row>
    <row r="230" ht="13.5" customHeight="1">
      <c r="A230" s="1" t="s">
        <v>1294</v>
      </c>
      <c r="B230" s="1" t="s">
        <v>13</v>
      </c>
      <c r="C230" s="1" t="s">
        <v>115</v>
      </c>
      <c r="D230" s="1" t="s">
        <v>1313</v>
      </c>
      <c r="E230" s="1" t="s">
        <v>1314</v>
      </c>
      <c r="F230" s="37"/>
      <c r="G230" s="4"/>
      <c r="H230" s="4"/>
      <c r="I230" s="4"/>
      <c r="J230" s="4"/>
      <c r="K230" s="4"/>
      <c r="L230" s="4"/>
      <c r="M230" s="4"/>
      <c r="N230" s="4"/>
      <c r="O230" s="4"/>
    </row>
    <row r="231" ht="13.5" customHeight="1">
      <c r="A231" s="1" t="s">
        <v>1294</v>
      </c>
      <c r="B231" s="1" t="s">
        <v>16</v>
      </c>
      <c r="C231" s="1" t="s">
        <v>115</v>
      </c>
      <c r="D231" s="1" t="s">
        <v>1322</v>
      </c>
      <c r="E231" s="1" t="s">
        <v>1324</v>
      </c>
      <c r="F231" s="37"/>
      <c r="G231" s="4"/>
      <c r="H231" s="4"/>
      <c r="I231" s="4"/>
      <c r="J231" s="4"/>
      <c r="K231" s="4"/>
      <c r="L231" s="4"/>
      <c r="M231" s="4"/>
      <c r="N231" s="4"/>
      <c r="O231" s="4"/>
    </row>
    <row r="232" ht="13.5" customHeight="1">
      <c r="A232" s="1" t="s">
        <v>1294</v>
      </c>
      <c r="B232" s="1" t="s">
        <v>21</v>
      </c>
      <c r="C232" s="1" t="s">
        <v>115</v>
      </c>
      <c r="D232" s="1" t="s">
        <v>1331</v>
      </c>
      <c r="E232" s="1" t="s">
        <v>1333</v>
      </c>
      <c r="F232" s="37"/>
      <c r="G232" s="4"/>
      <c r="H232" s="4"/>
      <c r="I232" s="4"/>
      <c r="J232" s="4"/>
      <c r="K232" s="4"/>
      <c r="L232" s="4"/>
      <c r="M232" s="4"/>
      <c r="N232" s="4"/>
      <c r="O232" s="4"/>
    </row>
    <row r="233" ht="13.5" customHeight="1">
      <c r="A233" s="1" t="s">
        <v>1294</v>
      </c>
      <c r="B233" s="1" t="s">
        <v>27</v>
      </c>
      <c r="C233" s="1" t="s">
        <v>115</v>
      </c>
      <c r="D233" s="1" t="s">
        <v>1341</v>
      </c>
      <c r="E233" s="1" t="s">
        <v>1344</v>
      </c>
      <c r="F233" s="37"/>
      <c r="G233" s="4"/>
      <c r="H233" s="4"/>
      <c r="I233" s="4"/>
      <c r="J233" s="4"/>
      <c r="K233" s="4"/>
      <c r="L233" s="4"/>
      <c r="M233" s="4"/>
      <c r="N233" s="4"/>
      <c r="O233" s="4"/>
    </row>
    <row r="234" ht="13.5" customHeight="1">
      <c r="A234" s="1" t="s">
        <v>1294</v>
      </c>
      <c r="B234" s="1" t="s">
        <v>31</v>
      </c>
      <c r="C234" s="1" t="s">
        <v>115</v>
      </c>
      <c r="D234" s="1" t="s">
        <v>1349</v>
      </c>
      <c r="E234" s="1" t="s">
        <v>1350</v>
      </c>
      <c r="F234" s="37"/>
      <c r="G234" s="4"/>
      <c r="H234" s="4"/>
      <c r="I234" s="4"/>
      <c r="J234" s="4"/>
      <c r="K234" s="4"/>
      <c r="L234" s="4"/>
      <c r="M234" s="4"/>
      <c r="N234" s="4"/>
      <c r="O234" s="4"/>
    </row>
    <row r="235" ht="13.5" customHeight="1">
      <c r="A235" s="1" t="s">
        <v>1294</v>
      </c>
      <c r="B235" s="1" t="s">
        <v>34</v>
      </c>
      <c r="C235" s="1" t="s">
        <v>115</v>
      </c>
      <c r="D235" s="1" t="s">
        <v>1353</v>
      </c>
      <c r="E235" s="1" t="s">
        <v>1355</v>
      </c>
      <c r="F235" s="37"/>
      <c r="G235" s="4"/>
      <c r="H235" s="4"/>
      <c r="I235" s="4"/>
      <c r="J235" s="4"/>
      <c r="K235" s="4"/>
      <c r="L235" s="4"/>
      <c r="M235" s="4"/>
      <c r="N235" s="4"/>
      <c r="O235" s="4"/>
    </row>
    <row r="236" ht="13.5" customHeight="1">
      <c r="A236" s="1" t="s">
        <v>1294</v>
      </c>
      <c r="B236" s="1" t="s">
        <v>40</v>
      </c>
      <c r="C236" s="1" t="s">
        <v>115</v>
      </c>
      <c r="D236" s="1" t="s">
        <v>1360</v>
      </c>
      <c r="E236" s="1" t="s">
        <v>1362</v>
      </c>
      <c r="F236" s="37"/>
      <c r="G236" s="4"/>
      <c r="H236" s="4"/>
      <c r="I236" s="4"/>
      <c r="J236" s="4"/>
      <c r="K236" s="4"/>
      <c r="L236" s="4"/>
      <c r="M236" s="4"/>
      <c r="N236" s="4"/>
      <c r="O236" s="4"/>
    </row>
    <row r="237" ht="13.5" customHeight="1">
      <c r="A237" s="1" t="s">
        <v>1294</v>
      </c>
      <c r="B237" s="1" t="s">
        <v>45</v>
      </c>
      <c r="C237" s="1" t="s">
        <v>115</v>
      </c>
      <c r="D237" s="1" t="s">
        <v>1365</v>
      </c>
      <c r="E237" s="1" t="s">
        <v>1368</v>
      </c>
      <c r="F237" s="37"/>
      <c r="G237" s="4"/>
      <c r="H237" s="4"/>
      <c r="I237" s="4"/>
      <c r="J237" s="4"/>
      <c r="K237" s="4"/>
      <c r="L237" s="4"/>
      <c r="M237" s="4"/>
      <c r="N237" s="4"/>
      <c r="O237" s="4"/>
    </row>
    <row r="238" ht="13.5" customHeight="1">
      <c r="A238" s="1" t="s">
        <v>1294</v>
      </c>
      <c r="B238" s="1" t="s">
        <v>52</v>
      </c>
      <c r="C238" s="1" t="s">
        <v>115</v>
      </c>
      <c r="D238" s="1" t="s">
        <v>1373</v>
      </c>
      <c r="E238" s="1" t="s">
        <v>1375</v>
      </c>
      <c r="F238" s="37"/>
      <c r="G238" s="4"/>
      <c r="H238" s="4"/>
      <c r="I238" s="4"/>
      <c r="J238" s="4"/>
      <c r="K238" s="4"/>
      <c r="L238" s="4"/>
      <c r="M238" s="4"/>
      <c r="N238" s="4"/>
      <c r="O238" s="4"/>
    </row>
    <row r="239" ht="13.5" customHeight="1">
      <c r="A239" s="1" t="s">
        <v>1294</v>
      </c>
      <c r="B239" s="1" t="s">
        <v>57</v>
      </c>
      <c r="C239" s="1" t="s">
        <v>115</v>
      </c>
      <c r="D239" s="1" t="s">
        <v>1381</v>
      </c>
      <c r="E239" s="1" t="s">
        <v>1382</v>
      </c>
      <c r="F239" s="37"/>
      <c r="G239" s="4"/>
      <c r="H239" s="4"/>
      <c r="I239" s="4"/>
      <c r="J239" s="4"/>
      <c r="K239" s="4"/>
      <c r="L239" s="4"/>
      <c r="M239" s="4"/>
      <c r="N239" s="4"/>
      <c r="O239" s="4"/>
    </row>
    <row r="240" ht="13.5" customHeight="1">
      <c r="A240" s="1" t="s">
        <v>1294</v>
      </c>
      <c r="B240" s="1" t="s">
        <v>60</v>
      </c>
      <c r="C240" s="1" t="s">
        <v>115</v>
      </c>
      <c r="D240" s="1" t="s">
        <v>1385</v>
      </c>
      <c r="E240" s="1" t="s">
        <v>1386</v>
      </c>
      <c r="F240" s="37"/>
      <c r="G240" s="4"/>
      <c r="H240" s="4"/>
      <c r="I240" s="4"/>
      <c r="J240" s="4"/>
      <c r="K240" s="4"/>
      <c r="L240" s="4"/>
      <c r="M240" s="4"/>
      <c r="N240" s="4"/>
      <c r="O240" s="4"/>
    </row>
    <row r="241" ht="13.5" customHeight="1">
      <c r="A241" s="1" t="s">
        <v>1294</v>
      </c>
      <c r="B241" s="1" t="s">
        <v>65</v>
      </c>
      <c r="C241" s="1" t="s">
        <v>115</v>
      </c>
      <c r="D241" s="1" t="s">
        <v>1390</v>
      </c>
      <c r="E241" s="1" t="s">
        <v>1391</v>
      </c>
      <c r="F241" s="37"/>
      <c r="G241" s="4"/>
      <c r="H241" s="4"/>
      <c r="I241" s="4"/>
      <c r="J241" s="4"/>
      <c r="K241" s="4"/>
      <c r="L241" s="4"/>
      <c r="M241" s="4"/>
      <c r="N241" s="4"/>
      <c r="O241" s="4"/>
    </row>
    <row r="242" ht="13.5" customHeight="1">
      <c r="A242" s="1" t="s">
        <v>1294</v>
      </c>
      <c r="B242" s="1" t="s">
        <v>70</v>
      </c>
      <c r="C242" s="1" t="s">
        <v>115</v>
      </c>
      <c r="D242" s="1" t="s">
        <v>1396</v>
      </c>
      <c r="E242" s="1" t="s">
        <v>1397</v>
      </c>
      <c r="F242" s="37"/>
      <c r="G242" s="4"/>
      <c r="H242" s="4"/>
      <c r="I242" s="4"/>
      <c r="J242" s="4"/>
      <c r="K242" s="4"/>
      <c r="L242" s="4"/>
      <c r="M242" s="4"/>
      <c r="N242" s="4"/>
      <c r="O242" s="4"/>
    </row>
    <row r="243" ht="13.5" customHeight="1">
      <c r="A243" s="1" t="s">
        <v>1294</v>
      </c>
      <c r="B243" s="1" t="s">
        <v>74</v>
      </c>
      <c r="C243" s="1" t="s">
        <v>115</v>
      </c>
      <c r="D243" s="1" t="s">
        <v>1403</v>
      </c>
      <c r="E243" s="1" t="s">
        <v>1405</v>
      </c>
      <c r="F243" s="37"/>
      <c r="G243" s="4"/>
      <c r="H243" s="4"/>
      <c r="I243" s="4"/>
      <c r="J243" s="4"/>
      <c r="K243" s="4"/>
      <c r="L243" s="4"/>
      <c r="M243" s="4"/>
      <c r="N243" s="4"/>
      <c r="O243" s="4"/>
    </row>
    <row r="244" ht="13.5" customHeight="1">
      <c r="A244" s="1" t="s">
        <v>1294</v>
      </c>
      <c r="B244" s="1" t="s">
        <v>78</v>
      </c>
      <c r="C244" s="1" t="s">
        <v>115</v>
      </c>
      <c r="D244" s="1" t="s">
        <v>1408</v>
      </c>
      <c r="E244" s="1" t="s">
        <v>1411</v>
      </c>
      <c r="F244" s="37"/>
      <c r="G244" s="4"/>
      <c r="H244" s="4"/>
      <c r="I244" s="4"/>
      <c r="J244" s="4"/>
      <c r="K244" s="4"/>
      <c r="L244" s="4"/>
      <c r="M244" s="4"/>
      <c r="N244" s="4"/>
      <c r="O244" s="4"/>
    </row>
    <row r="245" ht="13.5" customHeight="1">
      <c r="A245" s="1" t="s">
        <v>1294</v>
      </c>
      <c r="B245" s="1" t="s">
        <v>83</v>
      </c>
      <c r="C245" s="1" t="s">
        <v>115</v>
      </c>
      <c r="D245" s="1" t="s">
        <v>1415</v>
      </c>
      <c r="E245" s="1" t="s">
        <v>1417</v>
      </c>
      <c r="F245" s="37"/>
      <c r="G245" s="4"/>
      <c r="H245" s="4"/>
      <c r="I245" s="4"/>
      <c r="J245" s="4"/>
      <c r="K245" s="4"/>
      <c r="L245" s="4"/>
      <c r="M245" s="4"/>
      <c r="N245" s="4"/>
      <c r="O245" s="4"/>
    </row>
    <row r="246" ht="13.5" customHeight="1">
      <c r="A246" s="1" t="s">
        <v>1294</v>
      </c>
      <c r="B246" s="1" t="s">
        <v>86</v>
      </c>
      <c r="C246" s="1" t="s">
        <v>115</v>
      </c>
      <c r="D246" s="1" t="s">
        <v>1421</v>
      </c>
      <c r="E246" s="1" t="s">
        <v>1424</v>
      </c>
      <c r="F246" s="37"/>
      <c r="G246" s="4"/>
      <c r="H246" s="4"/>
      <c r="I246" s="4"/>
      <c r="J246" s="4"/>
      <c r="K246" s="4"/>
      <c r="L246" s="4"/>
      <c r="M246" s="4"/>
      <c r="N246" s="4"/>
      <c r="O246" s="4"/>
    </row>
    <row r="247" ht="13.5" customHeight="1">
      <c r="A247" s="1" t="s">
        <v>1294</v>
      </c>
      <c r="B247" s="1" t="s">
        <v>91</v>
      </c>
      <c r="C247" s="1" t="s">
        <v>115</v>
      </c>
      <c r="D247" s="1" t="s">
        <v>1425</v>
      </c>
      <c r="E247" s="1" t="s">
        <v>1427</v>
      </c>
      <c r="F247" s="37"/>
      <c r="G247" s="4"/>
      <c r="H247" s="4"/>
      <c r="I247" s="4"/>
      <c r="J247" s="4"/>
      <c r="K247" s="4"/>
      <c r="L247" s="4"/>
      <c r="M247" s="4"/>
      <c r="N247" s="4"/>
      <c r="O247" s="4"/>
    </row>
    <row r="248" ht="13.5" customHeight="1">
      <c r="A248" s="1" t="s">
        <v>1294</v>
      </c>
      <c r="B248" s="1" t="s">
        <v>94</v>
      </c>
      <c r="C248" s="1" t="s">
        <v>115</v>
      </c>
      <c r="D248" s="1" t="s">
        <v>1431</v>
      </c>
      <c r="E248" s="1" t="s">
        <v>1432</v>
      </c>
      <c r="F248" s="37"/>
      <c r="G248" s="4"/>
      <c r="H248" s="4"/>
      <c r="I248" s="4"/>
      <c r="J248" s="4"/>
      <c r="K248" s="4"/>
      <c r="L248" s="4"/>
      <c r="M248" s="4"/>
      <c r="N248" s="4"/>
      <c r="O248" s="4"/>
    </row>
    <row r="249" ht="13.5" customHeight="1">
      <c r="A249" s="1" t="s">
        <v>1294</v>
      </c>
      <c r="B249" s="1" t="s">
        <v>186</v>
      </c>
      <c r="C249" s="1" t="s">
        <v>115</v>
      </c>
      <c r="D249" s="1" t="s">
        <v>1435</v>
      </c>
      <c r="E249" s="1" t="s">
        <v>1436</v>
      </c>
      <c r="F249" s="37"/>
      <c r="G249" s="4"/>
      <c r="H249" s="4"/>
      <c r="I249" s="4"/>
      <c r="J249" s="4"/>
      <c r="K249" s="4"/>
      <c r="L249" s="4"/>
      <c r="M249" s="4"/>
      <c r="N249" s="4"/>
      <c r="O249" s="4"/>
    </row>
    <row r="250" ht="13.5" customHeight="1">
      <c r="A250" s="1" t="s">
        <v>1294</v>
      </c>
      <c r="B250" s="1" t="s">
        <v>99</v>
      </c>
      <c r="C250" s="1" t="s">
        <v>1439</v>
      </c>
      <c r="D250" s="36"/>
      <c r="E250" s="36"/>
      <c r="F250" s="37"/>
      <c r="G250" s="4"/>
      <c r="H250" s="4"/>
      <c r="I250" s="4"/>
      <c r="J250" s="4"/>
      <c r="K250" s="4"/>
      <c r="L250" s="4"/>
      <c r="M250" s="4"/>
      <c r="N250" s="4"/>
      <c r="O250" s="4"/>
    </row>
    <row r="251" ht="13.5" customHeight="1">
      <c r="A251" s="1" t="s">
        <v>1442</v>
      </c>
      <c r="B251" s="2" t="s">
        <v>1</v>
      </c>
      <c r="C251" s="1" t="s">
        <v>2</v>
      </c>
      <c r="D251" s="36"/>
      <c r="E251" s="36"/>
      <c r="F251" s="37"/>
      <c r="G251" s="4"/>
      <c r="H251" s="4"/>
      <c r="I251" s="4"/>
      <c r="J251" s="4"/>
      <c r="K251" s="4"/>
      <c r="L251" s="4"/>
      <c r="M251" s="4"/>
      <c r="N251" s="4"/>
      <c r="O251" s="4"/>
    </row>
    <row r="252" ht="13.5" customHeight="1">
      <c r="A252" s="1" t="s">
        <v>1442</v>
      </c>
      <c r="B252" s="1" t="s">
        <v>5</v>
      </c>
      <c r="C252" s="1" t="s">
        <v>303</v>
      </c>
      <c r="D252" s="1" t="s">
        <v>1447</v>
      </c>
      <c r="E252" s="1" t="s">
        <v>1448</v>
      </c>
      <c r="F252" s="37"/>
      <c r="G252" s="4"/>
      <c r="H252" s="4"/>
      <c r="I252" s="4"/>
      <c r="J252" s="4"/>
      <c r="K252" s="4"/>
      <c r="L252" s="4"/>
      <c r="M252" s="4"/>
      <c r="N252" s="4"/>
      <c r="O252" s="4"/>
    </row>
    <row r="253" ht="13.5" customHeight="1">
      <c r="A253" s="1" t="s">
        <v>1442</v>
      </c>
      <c r="B253" s="1" t="s">
        <v>9</v>
      </c>
      <c r="C253" s="1" t="s">
        <v>115</v>
      </c>
      <c r="D253" s="1" t="s">
        <v>1453</v>
      </c>
      <c r="E253" s="1" t="s">
        <v>1454</v>
      </c>
      <c r="F253" s="37"/>
      <c r="G253" s="4"/>
      <c r="H253" s="4"/>
      <c r="I253" s="4"/>
      <c r="J253" s="4"/>
      <c r="K253" s="4"/>
      <c r="L253" s="4"/>
      <c r="M253" s="4"/>
      <c r="N253" s="4"/>
      <c r="O253" s="4"/>
    </row>
    <row r="254" ht="13.5" customHeight="1">
      <c r="A254" s="1" t="s">
        <v>1442</v>
      </c>
      <c r="B254" s="1" t="s">
        <v>13</v>
      </c>
      <c r="C254" s="1" t="s">
        <v>115</v>
      </c>
      <c r="D254" s="1" t="s">
        <v>1459</v>
      </c>
      <c r="E254" s="1" t="s">
        <v>1460</v>
      </c>
      <c r="F254" s="37"/>
      <c r="G254" s="4"/>
      <c r="H254" s="4"/>
      <c r="I254" s="4"/>
      <c r="J254" s="4"/>
      <c r="K254" s="4"/>
      <c r="L254" s="4"/>
      <c r="M254" s="4"/>
      <c r="N254" s="4"/>
      <c r="O254" s="4"/>
    </row>
    <row r="255" ht="13.5" customHeight="1">
      <c r="A255" s="1" t="s">
        <v>1442</v>
      </c>
      <c r="B255" s="1" t="s">
        <v>16</v>
      </c>
      <c r="C255" s="1" t="s">
        <v>115</v>
      </c>
      <c r="D255" s="1" t="s">
        <v>1465</v>
      </c>
      <c r="E255" s="1" t="s">
        <v>1466</v>
      </c>
      <c r="F255" s="37"/>
      <c r="G255" s="4"/>
      <c r="H255" s="4"/>
      <c r="I255" s="4"/>
      <c r="J255" s="4"/>
      <c r="K255" s="4"/>
      <c r="L255" s="4"/>
      <c r="M255" s="4"/>
      <c r="N255" s="4"/>
      <c r="O255" s="4"/>
    </row>
    <row r="256" ht="13.5" customHeight="1">
      <c r="A256" s="1" t="s">
        <v>1442</v>
      </c>
      <c r="B256" s="1" t="s">
        <v>21</v>
      </c>
      <c r="C256" s="1" t="s">
        <v>115</v>
      </c>
      <c r="D256" s="1" t="s">
        <v>1471</v>
      </c>
      <c r="E256" s="1" t="s">
        <v>1472</v>
      </c>
      <c r="F256" s="37"/>
      <c r="G256" s="4"/>
      <c r="H256" s="4"/>
      <c r="I256" s="4"/>
      <c r="J256" s="4"/>
      <c r="K256" s="4"/>
      <c r="L256" s="4"/>
      <c r="M256" s="4"/>
      <c r="N256" s="4"/>
      <c r="O256" s="4"/>
    </row>
    <row r="257" ht="13.5" customHeight="1">
      <c r="A257" s="1" t="s">
        <v>1442</v>
      </c>
      <c r="B257" s="1" t="s">
        <v>27</v>
      </c>
      <c r="C257" s="1" t="s">
        <v>115</v>
      </c>
      <c r="D257" s="1" t="s">
        <v>1481</v>
      </c>
      <c r="E257" s="1" t="s">
        <v>1484</v>
      </c>
      <c r="F257" s="37"/>
      <c r="G257" s="4"/>
      <c r="H257" s="4"/>
      <c r="I257" s="4"/>
      <c r="J257" s="4"/>
      <c r="K257" s="4"/>
      <c r="L257" s="4"/>
      <c r="M257" s="4"/>
      <c r="N257" s="4"/>
      <c r="O257" s="4"/>
    </row>
    <row r="258" ht="13.5" customHeight="1">
      <c r="A258" s="1" t="s">
        <v>1442</v>
      </c>
      <c r="B258" s="1" t="s">
        <v>31</v>
      </c>
      <c r="C258" s="1" t="s">
        <v>115</v>
      </c>
      <c r="D258" s="1" t="s">
        <v>1487</v>
      </c>
      <c r="E258" s="1" t="s">
        <v>1491</v>
      </c>
      <c r="F258" s="37"/>
      <c r="G258" s="4"/>
      <c r="H258" s="4"/>
      <c r="I258" s="4"/>
      <c r="J258" s="4"/>
      <c r="K258" s="4"/>
      <c r="L258" s="4"/>
      <c r="M258" s="4"/>
      <c r="N258" s="4"/>
      <c r="O258" s="4"/>
    </row>
    <row r="259" ht="13.5" customHeight="1">
      <c r="A259" s="1" t="s">
        <v>1442</v>
      </c>
      <c r="B259" s="1" t="s">
        <v>34</v>
      </c>
      <c r="C259" s="1" t="s">
        <v>115</v>
      </c>
      <c r="D259" s="1" t="s">
        <v>1493</v>
      </c>
      <c r="E259" s="1" t="s">
        <v>1495</v>
      </c>
      <c r="F259" s="37"/>
      <c r="G259" s="4"/>
      <c r="H259" s="4"/>
      <c r="I259" s="4"/>
      <c r="J259" s="4"/>
      <c r="K259" s="4"/>
      <c r="L259" s="4"/>
      <c r="M259" s="4"/>
      <c r="N259" s="4"/>
      <c r="O259" s="4"/>
    </row>
    <row r="260" ht="13.5" customHeight="1">
      <c r="A260" s="1" t="s">
        <v>1442</v>
      </c>
      <c r="B260" s="1" t="s">
        <v>40</v>
      </c>
      <c r="C260" s="1" t="s">
        <v>115</v>
      </c>
      <c r="D260" s="1" t="s">
        <v>1499</v>
      </c>
      <c r="E260" s="1" t="s">
        <v>1501</v>
      </c>
      <c r="F260" s="37"/>
      <c r="G260" s="4"/>
      <c r="H260" s="4"/>
      <c r="I260" s="4"/>
      <c r="J260" s="4"/>
      <c r="K260" s="4"/>
      <c r="L260" s="4"/>
      <c r="M260" s="4"/>
      <c r="N260" s="4"/>
      <c r="O260" s="4"/>
    </row>
    <row r="261" ht="13.5" customHeight="1">
      <c r="A261" s="1" t="s">
        <v>1442</v>
      </c>
      <c r="B261" s="1" t="s">
        <v>45</v>
      </c>
      <c r="C261" s="1" t="s">
        <v>115</v>
      </c>
      <c r="D261" s="1" t="s">
        <v>1507</v>
      </c>
      <c r="E261" s="1" t="s">
        <v>1508</v>
      </c>
      <c r="F261" s="37"/>
      <c r="G261" s="4"/>
      <c r="H261" s="4"/>
      <c r="I261" s="4"/>
      <c r="J261" s="4"/>
      <c r="K261" s="4"/>
      <c r="L261" s="4"/>
      <c r="M261" s="4"/>
      <c r="N261" s="4"/>
      <c r="O261" s="4"/>
    </row>
    <row r="262" ht="13.5" customHeight="1">
      <c r="A262" s="1" t="s">
        <v>1442</v>
      </c>
      <c r="B262" s="1" t="s">
        <v>52</v>
      </c>
      <c r="C262" s="1" t="s">
        <v>115</v>
      </c>
      <c r="D262" s="1" t="s">
        <v>1515</v>
      </c>
      <c r="E262" s="1" t="s">
        <v>1516</v>
      </c>
      <c r="F262" s="37"/>
      <c r="G262" s="4"/>
      <c r="H262" s="4"/>
      <c r="I262" s="4"/>
      <c r="J262" s="4"/>
      <c r="K262" s="4"/>
      <c r="L262" s="4"/>
      <c r="M262" s="4"/>
      <c r="N262" s="4"/>
      <c r="O262" s="4"/>
    </row>
    <row r="263" ht="13.5" customHeight="1">
      <c r="A263" s="1" t="s">
        <v>1442</v>
      </c>
      <c r="B263" s="1" t="s">
        <v>57</v>
      </c>
      <c r="C263" s="1" t="s">
        <v>115</v>
      </c>
      <c r="D263" s="1" t="s">
        <v>1520</v>
      </c>
      <c r="E263" s="1" t="s">
        <v>1521</v>
      </c>
      <c r="F263" s="37"/>
      <c r="G263" s="4"/>
      <c r="H263" s="4"/>
      <c r="I263" s="4"/>
      <c r="J263" s="4"/>
      <c r="K263" s="4"/>
      <c r="L263" s="4"/>
      <c r="M263" s="4"/>
      <c r="N263" s="4"/>
      <c r="O263" s="4"/>
    </row>
    <row r="264" ht="13.5" customHeight="1">
      <c r="A264" s="1" t="s">
        <v>1442</v>
      </c>
      <c r="B264" s="1" t="s">
        <v>60</v>
      </c>
      <c r="C264" s="1" t="s">
        <v>115</v>
      </c>
      <c r="D264" s="1" t="s">
        <v>1528</v>
      </c>
      <c r="E264" s="1" t="s">
        <v>1529</v>
      </c>
      <c r="F264" s="37"/>
      <c r="G264" s="4"/>
      <c r="H264" s="4"/>
      <c r="I264" s="4"/>
      <c r="J264" s="4"/>
      <c r="K264" s="4"/>
      <c r="L264" s="4"/>
      <c r="M264" s="4"/>
      <c r="N264" s="4"/>
      <c r="O264" s="4"/>
    </row>
    <row r="265" ht="13.5" customHeight="1">
      <c r="A265" s="1" t="s">
        <v>1442</v>
      </c>
      <c r="B265" s="1" t="s">
        <v>65</v>
      </c>
      <c r="C265" s="1" t="s">
        <v>115</v>
      </c>
      <c r="D265" s="1" t="s">
        <v>1532</v>
      </c>
      <c r="E265" s="1" t="s">
        <v>1533</v>
      </c>
      <c r="F265" s="37"/>
      <c r="G265" s="4"/>
      <c r="H265" s="4"/>
      <c r="I265" s="4"/>
      <c r="J265" s="4"/>
      <c r="K265" s="4"/>
      <c r="L265" s="4"/>
      <c r="M265" s="4"/>
      <c r="N265" s="4"/>
      <c r="O265" s="4"/>
    </row>
    <row r="266" ht="13.5" customHeight="1">
      <c r="A266" s="1" t="s">
        <v>1442</v>
      </c>
      <c r="B266" s="1" t="s">
        <v>70</v>
      </c>
      <c r="C266" s="1" t="s">
        <v>115</v>
      </c>
      <c r="D266" s="1" t="s">
        <v>1535</v>
      </c>
      <c r="E266" s="1" t="s">
        <v>1546</v>
      </c>
      <c r="F266" s="37"/>
      <c r="G266" s="4"/>
      <c r="H266" s="4"/>
      <c r="I266" s="4"/>
      <c r="J266" s="4"/>
      <c r="K266" s="4"/>
      <c r="L266" s="4"/>
      <c r="M266" s="4"/>
      <c r="N266" s="4"/>
      <c r="O266" s="4"/>
    </row>
    <row r="267" ht="13.5" customHeight="1">
      <c r="A267" s="1" t="s">
        <v>1442</v>
      </c>
      <c r="B267" s="1" t="s">
        <v>74</v>
      </c>
      <c r="C267" s="1" t="s">
        <v>115</v>
      </c>
      <c r="D267" s="1" t="s">
        <v>1550</v>
      </c>
      <c r="E267" s="1" t="s">
        <v>1551</v>
      </c>
      <c r="F267" s="37"/>
      <c r="G267" s="4"/>
      <c r="H267" s="4"/>
      <c r="I267" s="4"/>
      <c r="J267" s="4"/>
      <c r="K267" s="4"/>
      <c r="L267" s="4"/>
      <c r="M267" s="4"/>
      <c r="N267" s="4"/>
      <c r="O267" s="4"/>
    </row>
    <row r="268" ht="13.5" customHeight="1">
      <c r="A268" s="1" t="s">
        <v>1442</v>
      </c>
      <c r="B268" s="1" t="s">
        <v>78</v>
      </c>
      <c r="C268" s="1" t="s">
        <v>115</v>
      </c>
      <c r="D268" s="1" t="s">
        <v>1554</v>
      </c>
      <c r="E268" s="1" t="s">
        <v>1555</v>
      </c>
      <c r="F268" s="37"/>
      <c r="G268" s="4"/>
      <c r="H268" s="4"/>
      <c r="I268" s="4"/>
      <c r="J268" s="4"/>
      <c r="K268" s="4"/>
      <c r="L268" s="4"/>
      <c r="M268" s="4"/>
      <c r="N268" s="4"/>
      <c r="O268" s="4"/>
    </row>
    <row r="269" ht="13.5" customHeight="1">
      <c r="A269" s="1" t="s">
        <v>1442</v>
      </c>
      <c r="B269" s="1" t="s">
        <v>83</v>
      </c>
      <c r="C269" s="1" t="s">
        <v>115</v>
      </c>
      <c r="D269" s="1" t="s">
        <v>1560</v>
      </c>
      <c r="E269" s="1" t="s">
        <v>1562</v>
      </c>
      <c r="F269" s="37"/>
      <c r="G269" s="4"/>
      <c r="H269" s="4"/>
      <c r="I269" s="4"/>
      <c r="J269" s="4"/>
      <c r="K269" s="4"/>
      <c r="L269" s="4"/>
      <c r="M269" s="4"/>
      <c r="N269" s="4"/>
      <c r="O269" s="4"/>
    </row>
    <row r="270" ht="13.5" customHeight="1">
      <c r="A270" s="1" t="s">
        <v>1442</v>
      </c>
      <c r="B270" s="1" t="s">
        <v>86</v>
      </c>
      <c r="C270" s="1" t="s">
        <v>115</v>
      </c>
      <c r="D270" s="1" t="s">
        <v>1565</v>
      </c>
      <c r="E270" s="1" t="s">
        <v>1568</v>
      </c>
      <c r="F270" s="37"/>
      <c r="G270" s="4"/>
      <c r="H270" s="4"/>
      <c r="I270" s="4"/>
      <c r="J270" s="4"/>
      <c r="K270" s="4"/>
      <c r="L270" s="4"/>
      <c r="M270" s="4"/>
      <c r="N270" s="4"/>
      <c r="O270" s="4"/>
    </row>
    <row r="271" ht="13.5" customHeight="1">
      <c r="A271" s="1" t="s">
        <v>1442</v>
      </c>
      <c r="B271" s="1" t="s">
        <v>91</v>
      </c>
      <c r="C271" s="1" t="s">
        <v>115</v>
      </c>
      <c r="D271" s="1" t="s">
        <v>1573</v>
      </c>
      <c r="E271" s="1" t="s">
        <v>1574</v>
      </c>
      <c r="F271" s="37"/>
      <c r="G271" s="4"/>
      <c r="H271" s="4"/>
      <c r="I271" s="4"/>
      <c r="J271" s="4"/>
      <c r="K271" s="4"/>
      <c r="L271" s="4"/>
      <c r="M271" s="4"/>
      <c r="N271" s="4"/>
      <c r="O271" s="4"/>
    </row>
    <row r="272" ht="13.5" customHeight="1">
      <c r="A272" s="1" t="s">
        <v>1442</v>
      </c>
      <c r="B272" s="1" t="s">
        <v>94</v>
      </c>
      <c r="C272" s="1" t="s">
        <v>115</v>
      </c>
      <c r="D272" s="1" t="s">
        <v>1581</v>
      </c>
      <c r="E272" s="1" t="s">
        <v>1582</v>
      </c>
      <c r="F272" s="37"/>
      <c r="G272" s="4"/>
      <c r="H272" s="4"/>
      <c r="I272" s="4"/>
      <c r="J272" s="4"/>
      <c r="K272" s="4"/>
      <c r="L272" s="4"/>
      <c r="M272" s="4"/>
      <c r="N272" s="4"/>
      <c r="O272" s="4"/>
    </row>
    <row r="273" ht="13.5" customHeight="1">
      <c r="A273" s="1" t="s">
        <v>1442</v>
      </c>
      <c r="B273" s="1" t="s">
        <v>186</v>
      </c>
      <c r="C273" s="1" t="s">
        <v>115</v>
      </c>
      <c r="D273" s="1" t="s">
        <v>1586</v>
      </c>
      <c r="E273" s="1" t="s">
        <v>1588</v>
      </c>
      <c r="F273" s="37"/>
      <c r="G273" s="4"/>
      <c r="H273" s="4"/>
      <c r="I273" s="4"/>
      <c r="J273" s="4"/>
      <c r="K273" s="4"/>
      <c r="L273" s="4"/>
      <c r="M273" s="4"/>
      <c r="N273" s="4"/>
      <c r="O273" s="4"/>
    </row>
    <row r="274" ht="13.5" customHeight="1">
      <c r="A274" s="1" t="s">
        <v>1442</v>
      </c>
      <c r="B274" s="1" t="s">
        <v>99</v>
      </c>
      <c r="C274" s="1" t="s">
        <v>1439</v>
      </c>
      <c r="D274" s="36"/>
      <c r="E274" s="36"/>
      <c r="F274" s="37"/>
      <c r="G274" s="4"/>
      <c r="H274" s="4"/>
      <c r="I274" s="4"/>
      <c r="J274" s="4"/>
      <c r="K274" s="4"/>
      <c r="L274" s="4"/>
      <c r="M274" s="4"/>
      <c r="N274" s="4"/>
      <c r="O274" s="4"/>
    </row>
    <row r="275" ht="13.5" customHeight="1">
      <c r="A275" s="1" t="s">
        <v>1595</v>
      </c>
      <c r="B275" s="2" t="s">
        <v>1</v>
      </c>
      <c r="C275" s="1" t="s">
        <v>2</v>
      </c>
      <c r="D275" s="36"/>
      <c r="E275" s="36"/>
      <c r="F275" s="37"/>
      <c r="G275" s="4"/>
      <c r="H275" s="4"/>
      <c r="I275" s="4"/>
      <c r="J275" s="4"/>
      <c r="K275" s="4"/>
      <c r="L275" s="4"/>
      <c r="M275" s="4"/>
      <c r="N275" s="4"/>
      <c r="O275" s="4"/>
    </row>
    <row r="276" ht="13.5" customHeight="1">
      <c r="A276" s="1" t="s">
        <v>1595</v>
      </c>
      <c r="B276" s="1" t="s">
        <v>5</v>
      </c>
      <c r="C276" s="1" t="s">
        <v>303</v>
      </c>
      <c r="D276" s="1" t="s">
        <v>1602</v>
      </c>
      <c r="E276" s="1" t="s">
        <v>1604</v>
      </c>
      <c r="F276" s="37"/>
      <c r="G276" s="4"/>
      <c r="H276" s="4"/>
      <c r="I276" s="4"/>
      <c r="J276" s="4"/>
      <c r="K276" s="4"/>
      <c r="L276" s="4"/>
      <c r="M276" s="4"/>
      <c r="N276" s="4"/>
      <c r="O276" s="4"/>
    </row>
    <row r="277" ht="13.5" customHeight="1">
      <c r="A277" s="1" t="s">
        <v>1595</v>
      </c>
      <c r="B277" s="1" t="s">
        <v>9</v>
      </c>
      <c r="C277" s="1" t="s">
        <v>1611</v>
      </c>
      <c r="D277" s="1" t="s">
        <v>1613</v>
      </c>
      <c r="E277" s="1" t="s">
        <v>1614</v>
      </c>
      <c r="F277" s="37"/>
      <c r="G277" s="4"/>
      <c r="H277" s="4"/>
      <c r="I277" s="4"/>
      <c r="J277" s="4"/>
      <c r="K277" s="4"/>
      <c r="L277" s="4"/>
      <c r="M277" s="4"/>
      <c r="N277" s="4"/>
      <c r="O277" s="4"/>
    </row>
    <row r="278" ht="13.5" customHeight="1">
      <c r="A278" s="1" t="s">
        <v>1595</v>
      </c>
      <c r="B278" s="1" t="s">
        <v>13</v>
      </c>
      <c r="C278" s="1" t="s">
        <v>1611</v>
      </c>
      <c r="D278" s="1" t="s">
        <v>1617</v>
      </c>
      <c r="E278" s="1" t="s">
        <v>1618</v>
      </c>
      <c r="F278" s="37"/>
      <c r="G278" s="4"/>
      <c r="H278" s="4"/>
      <c r="I278" s="4"/>
      <c r="J278" s="4"/>
      <c r="K278" s="4"/>
      <c r="L278" s="4"/>
      <c r="M278" s="4"/>
      <c r="N278" s="4"/>
      <c r="O278" s="4"/>
    </row>
    <row r="279" ht="13.5" customHeight="1">
      <c r="A279" s="1" t="s">
        <v>1595</v>
      </c>
      <c r="B279" s="1" t="s">
        <v>16</v>
      </c>
      <c r="C279" s="1" t="s">
        <v>115</v>
      </c>
      <c r="D279" s="1" t="s">
        <v>1621</v>
      </c>
      <c r="E279" s="1" t="s">
        <v>1623</v>
      </c>
      <c r="F279" s="37"/>
      <c r="G279" s="4"/>
      <c r="H279" s="4"/>
      <c r="I279" s="4"/>
      <c r="J279" s="4"/>
      <c r="K279" s="4"/>
      <c r="L279" s="4"/>
      <c r="M279" s="4"/>
      <c r="N279" s="4"/>
      <c r="O279" s="4"/>
    </row>
    <row r="280" ht="13.5" customHeight="1">
      <c r="A280" s="1" t="s">
        <v>1595</v>
      </c>
      <c r="B280" s="1" t="s">
        <v>21</v>
      </c>
      <c r="C280" s="1" t="s">
        <v>1611</v>
      </c>
      <c r="D280" s="1" t="s">
        <v>1628</v>
      </c>
      <c r="E280" s="1" t="s">
        <v>1631</v>
      </c>
      <c r="F280" s="37"/>
      <c r="G280" s="4"/>
      <c r="H280" s="4"/>
      <c r="I280" s="4"/>
      <c r="J280" s="4"/>
      <c r="K280" s="4"/>
      <c r="L280" s="4"/>
      <c r="M280" s="4"/>
      <c r="N280" s="4"/>
      <c r="O280" s="4"/>
    </row>
    <row r="281" ht="13.5" customHeight="1">
      <c r="A281" s="1" t="s">
        <v>1595</v>
      </c>
      <c r="B281" s="1" t="s">
        <v>27</v>
      </c>
      <c r="C281" s="1" t="s">
        <v>1611</v>
      </c>
      <c r="D281" s="1" t="s">
        <v>1635</v>
      </c>
      <c r="E281" s="1" t="s">
        <v>1636</v>
      </c>
      <c r="F281" s="37"/>
      <c r="G281" s="4"/>
      <c r="H281" s="4"/>
      <c r="I281" s="4"/>
      <c r="J281" s="4"/>
      <c r="K281" s="4"/>
      <c r="L281" s="4"/>
      <c r="M281" s="4"/>
      <c r="N281" s="4"/>
      <c r="O281" s="4"/>
    </row>
    <row r="282" ht="13.5" customHeight="1">
      <c r="A282" s="1" t="s">
        <v>1595</v>
      </c>
      <c r="B282" s="1" t="s">
        <v>31</v>
      </c>
      <c r="C282" s="1" t="s">
        <v>115</v>
      </c>
      <c r="D282" s="1" t="s">
        <v>1641</v>
      </c>
      <c r="E282" s="1" t="s">
        <v>1642</v>
      </c>
      <c r="F282" s="37"/>
      <c r="G282" s="4"/>
      <c r="H282" s="4"/>
      <c r="I282" s="4"/>
      <c r="J282" s="4"/>
      <c r="K282" s="4"/>
      <c r="L282" s="4"/>
      <c r="M282" s="4"/>
      <c r="N282" s="4"/>
      <c r="O282" s="4"/>
    </row>
    <row r="283" ht="13.5" customHeight="1">
      <c r="A283" s="1" t="s">
        <v>1595</v>
      </c>
      <c r="B283" s="1" t="s">
        <v>34</v>
      </c>
      <c r="C283" s="1" t="s">
        <v>1611</v>
      </c>
      <c r="D283" s="1" t="s">
        <v>1645</v>
      </c>
      <c r="E283" s="1" t="s">
        <v>1647</v>
      </c>
      <c r="F283" s="37"/>
      <c r="G283" s="4"/>
      <c r="H283" s="4"/>
      <c r="I283" s="4"/>
      <c r="J283" s="4"/>
      <c r="K283" s="4"/>
      <c r="L283" s="4"/>
      <c r="M283" s="4"/>
      <c r="N283" s="4"/>
      <c r="O283" s="4"/>
    </row>
    <row r="284" ht="13.5" customHeight="1">
      <c r="A284" s="1" t="s">
        <v>1595</v>
      </c>
      <c r="B284" s="1" t="s">
        <v>40</v>
      </c>
      <c r="C284" s="1" t="s">
        <v>1611</v>
      </c>
      <c r="D284" s="1" t="s">
        <v>1651</v>
      </c>
      <c r="E284" s="1" t="s">
        <v>1652</v>
      </c>
      <c r="F284" s="37"/>
      <c r="G284" s="4"/>
      <c r="H284" s="4"/>
      <c r="I284" s="4"/>
      <c r="J284" s="4"/>
      <c r="K284" s="4"/>
      <c r="L284" s="4"/>
      <c r="M284" s="4"/>
      <c r="N284" s="4"/>
      <c r="O284" s="4"/>
    </row>
    <row r="285" ht="13.5" customHeight="1">
      <c r="A285" s="1" t="s">
        <v>1595</v>
      </c>
      <c r="B285" s="1" t="s">
        <v>45</v>
      </c>
      <c r="C285" s="1" t="s">
        <v>115</v>
      </c>
      <c r="D285" s="1" t="s">
        <v>1655</v>
      </c>
      <c r="E285" s="1" t="s">
        <v>1657</v>
      </c>
      <c r="F285" s="37"/>
      <c r="G285" s="4"/>
      <c r="H285" s="4"/>
      <c r="I285" s="4"/>
      <c r="J285" s="4"/>
      <c r="K285" s="4"/>
      <c r="L285" s="4"/>
      <c r="M285" s="4"/>
      <c r="N285" s="4"/>
      <c r="O285" s="4"/>
    </row>
    <row r="286" ht="13.5" customHeight="1">
      <c r="A286" s="1" t="s">
        <v>1595</v>
      </c>
      <c r="B286" s="1" t="s">
        <v>52</v>
      </c>
      <c r="C286" s="1" t="s">
        <v>1611</v>
      </c>
      <c r="D286" s="1" t="s">
        <v>1658</v>
      </c>
      <c r="E286" s="1" t="s">
        <v>1659</v>
      </c>
      <c r="F286" s="37"/>
      <c r="G286" s="4"/>
      <c r="H286" s="4"/>
      <c r="I286" s="4"/>
      <c r="J286" s="4"/>
      <c r="K286" s="4"/>
      <c r="L286" s="4"/>
      <c r="M286" s="4"/>
      <c r="N286" s="4"/>
      <c r="O286" s="4"/>
    </row>
    <row r="287" ht="13.5" customHeight="1">
      <c r="A287" s="1" t="s">
        <v>1595</v>
      </c>
      <c r="B287" s="1" t="s">
        <v>57</v>
      </c>
      <c r="C287" s="1" t="s">
        <v>1611</v>
      </c>
      <c r="D287" s="1" t="s">
        <v>1662</v>
      </c>
      <c r="E287" s="1" t="s">
        <v>1663</v>
      </c>
      <c r="F287" s="37"/>
      <c r="G287" s="4"/>
      <c r="H287" s="4"/>
      <c r="I287" s="4"/>
      <c r="J287" s="4"/>
      <c r="K287" s="4"/>
      <c r="L287" s="4"/>
      <c r="M287" s="4"/>
      <c r="N287" s="4"/>
      <c r="O287" s="4"/>
    </row>
    <row r="288" ht="13.5" customHeight="1">
      <c r="A288" s="1" t="s">
        <v>1595</v>
      </c>
      <c r="B288" s="1" t="s">
        <v>60</v>
      </c>
      <c r="C288" s="1" t="s">
        <v>115</v>
      </c>
      <c r="D288" s="1" t="s">
        <v>1666</v>
      </c>
      <c r="E288" s="1" t="s">
        <v>1667</v>
      </c>
      <c r="F288" s="37"/>
      <c r="G288" s="4"/>
      <c r="H288" s="4"/>
      <c r="I288" s="4"/>
      <c r="J288" s="4"/>
      <c r="K288" s="4"/>
      <c r="L288" s="4"/>
      <c r="M288" s="4"/>
      <c r="N288" s="4"/>
      <c r="O288" s="4"/>
    </row>
    <row r="289" ht="13.5" customHeight="1">
      <c r="A289" s="1" t="s">
        <v>1595</v>
      </c>
      <c r="B289" s="1" t="s">
        <v>65</v>
      </c>
      <c r="C289" s="1" t="s">
        <v>1611</v>
      </c>
      <c r="D289" s="1" t="s">
        <v>1668</v>
      </c>
      <c r="E289" s="1" t="s">
        <v>1669</v>
      </c>
      <c r="F289" s="37"/>
      <c r="G289" s="4"/>
      <c r="H289" s="4"/>
      <c r="I289" s="4"/>
      <c r="J289" s="4"/>
      <c r="K289" s="4"/>
      <c r="L289" s="4"/>
      <c r="M289" s="4"/>
      <c r="N289" s="4"/>
      <c r="O289" s="4"/>
    </row>
    <row r="290" ht="13.5" customHeight="1">
      <c r="A290" s="1" t="s">
        <v>1595</v>
      </c>
      <c r="B290" s="1" t="s">
        <v>70</v>
      </c>
      <c r="C290" s="1" t="s">
        <v>1611</v>
      </c>
      <c r="D290" s="1" t="s">
        <v>1672</v>
      </c>
      <c r="E290" s="1" t="s">
        <v>1674</v>
      </c>
      <c r="F290" s="37"/>
      <c r="G290" s="4"/>
      <c r="H290" s="4"/>
      <c r="I290" s="4"/>
      <c r="J290" s="4"/>
      <c r="K290" s="4"/>
      <c r="L290" s="4"/>
      <c r="M290" s="4"/>
      <c r="N290" s="4"/>
      <c r="O290" s="4"/>
    </row>
    <row r="291" ht="13.5" customHeight="1">
      <c r="A291" s="1" t="s">
        <v>1595</v>
      </c>
      <c r="B291" s="1" t="s">
        <v>74</v>
      </c>
      <c r="C291" s="1" t="s">
        <v>115</v>
      </c>
      <c r="D291" s="1" t="s">
        <v>1677</v>
      </c>
      <c r="E291" s="1" t="s">
        <v>1678</v>
      </c>
      <c r="F291" s="37"/>
      <c r="G291" s="4"/>
      <c r="H291" s="4"/>
      <c r="I291" s="4"/>
      <c r="J291" s="4"/>
      <c r="K291" s="4"/>
      <c r="L291" s="4"/>
      <c r="M291" s="4"/>
      <c r="N291" s="4"/>
      <c r="O291" s="4"/>
    </row>
    <row r="292" ht="13.5" customHeight="1">
      <c r="A292" s="1" t="s">
        <v>1595</v>
      </c>
      <c r="B292" s="1" t="s">
        <v>78</v>
      </c>
      <c r="C292" s="1" t="s">
        <v>1611</v>
      </c>
      <c r="D292" s="1" t="s">
        <v>1681</v>
      </c>
      <c r="E292" s="1" t="s">
        <v>1683</v>
      </c>
      <c r="F292" s="37"/>
      <c r="G292" s="4"/>
      <c r="H292" s="4"/>
      <c r="I292" s="4"/>
      <c r="J292" s="4"/>
      <c r="K292" s="4"/>
      <c r="L292" s="4"/>
      <c r="M292" s="4"/>
      <c r="N292" s="4"/>
      <c r="O292" s="4"/>
    </row>
    <row r="293" ht="13.5" customHeight="1">
      <c r="A293" s="1" t="s">
        <v>1595</v>
      </c>
      <c r="B293" s="1" t="s">
        <v>83</v>
      </c>
      <c r="C293" s="1" t="s">
        <v>1611</v>
      </c>
      <c r="D293" s="1" t="s">
        <v>1697</v>
      </c>
      <c r="E293" s="1" t="s">
        <v>1698</v>
      </c>
      <c r="F293" s="37"/>
      <c r="G293" s="4"/>
      <c r="H293" s="4"/>
      <c r="I293" s="4"/>
      <c r="J293" s="4"/>
      <c r="K293" s="4"/>
      <c r="L293" s="4"/>
      <c r="M293" s="4"/>
      <c r="N293" s="4"/>
      <c r="O293" s="4"/>
    </row>
    <row r="294" ht="13.5" customHeight="1">
      <c r="A294" s="1" t="s">
        <v>1595</v>
      </c>
      <c r="B294" s="1" t="s">
        <v>86</v>
      </c>
      <c r="C294" s="1" t="s">
        <v>115</v>
      </c>
      <c r="D294" s="1" t="s">
        <v>1703</v>
      </c>
      <c r="E294" s="1" t="s">
        <v>1704</v>
      </c>
      <c r="F294" s="37"/>
      <c r="G294" s="4"/>
      <c r="H294" s="4"/>
      <c r="I294" s="4"/>
      <c r="J294" s="4"/>
      <c r="K294" s="4"/>
      <c r="L294" s="4"/>
      <c r="M294" s="4"/>
      <c r="N294" s="4"/>
      <c r="O294" s="4"/>
    </row>
    <row r="295" ht="13.5" customHeight="1">
      <c r="A295" s="1" t="s">
        <v>1595</v>
      </c>
      <c r="B295" s="1" t="s">
        <v>91</v>
      </c>
      <c r="C295" s="1" t="s">
        <v>1611</v>
      </c>
      <c r="D295" s="1" t="s">
        <v>1709</v>
      </c>
      <c r="E295" s="1" t="s">
        <v>1711</v>
      </c>
      <c r="F295" s="37"/>
      <c r="G295" s="4"/>
      <c r="H295" s="4"/>
      <c r="I295" s="4"/>
      <c r="J295" s="4"/>
      <c r="K295" s="4"/>
      <c r="L295" s="4"/>
      <c r="M295" s="4"/>
      <c r="N295" s="4"/>
      <c r="O295" s="4"/>
    </row>
    <row r="296" ht="13.5" customHeight="1">
      <c r="A296" s="1" t="s">
        <v>1595</v>
      </c>
      <c r="B296" s="1" t="s">
        <v>94</v>
      </c>
      <c r="C296" s="1" t="s">
        <v>1611</v>
      </c>
      <c r="D296" s="1" t="s">
        <v>1714</v>
      </c>
      <c r="E296" s="1" t="s">
        <v>1715</v>
      </c>
      <c r="F296" s="37"/>
      <c r="G296" s="4"/>
      <c r="H296" s="4"/>
      <c r="I296" s="4"/>
      <c r="J296" s="4"/>
      <c r="K296" s="4"/>
      <c r="L296" s="4"/>
      <c r="M296" s="4"/>
      <c r="N296" s="4"/>
      <c r="O296" s="4"/>
    </row>
    <row r="297" ht="13.5" customHeight="1">
      <c r="A297" s="1" t="s">
        <v>1595</v>
      </c>
      <c r="B297" s="1" t="s">
        <v>186</v>
      </c>
      <c r="C297" s="1" t="s">
        <v>115</v>
      </c>
      <c r="D297" s="1" t="s">
        <v>1719</v>
      </c>
      <c r="E297" s="1" t="s">
        <v>1720</v>
      </c>
      <c r="F297" s="37"/>
      <c r="G297" s="4"/>
      <c r="H297" s="4"/>
      <c r="I297" s="4"/>
      <c r="J297" s="4"/>
      <c r="K297" s="4"/>
      <c r="L297" s="4"/>
      <c r="M297" s="4"/>
      <c r="N297" s="4"/>
      <c r="O297" s="4"/>
    </row>
    <row r="298" ht="13.5" customHeight="1">
      <c r="A298" s="1" t="s">
        <v>1595</v>
      </c>
      <c r="B298" s="1" t="s">
        <v>189</v>
      </c>
      <c r="C298" s="1" t="s">
        <v>1611</v>
      </c>
      <c r="D298" s="1" t="s">
        <v>1725</v>
      </c>
      <c r="E298" s="1" t="s">
        <v>1726</v>
      </c>
      <c r="F298" s="37"/>
      <c r="G298" s="4"/>
      <c r="H298" s="4"/>
      <c r="I298" s="4"/>
      <c r="J298" s="4"/>
      <c r="K298" s="4"/>
      <c r="L298" s="4"/>
      <c r="M298" s="4"/>
      <c r="N298" s="4"/>
      <c r="O298" s="4"/>
    </row>
    <row r="299" ht="13.5" customHeight="1">
      <c r="A299" s="1" t="s">
        <v>1595</v>
      </c>
      <c r="B299" s="1" t="s">
        <v>193</v>
      </c>
      <c r="C299" s="1" t="s">
        <v>1611</v>
      </c>
      <c r="D299" s="1" t="s">
        <v>1729</v>
      </c>
      <c r="E299" s="1" t="s">
        <v>1730</v>
      </c>
      <c r="F299" s="37"/>
      <c r="G299" s="4"/>
      <c r="H299" s="4"/>
      <c r="I299" s="4"/>
      <c r="J299" s="4"/>
      <c r="K299" s="4"/>
      <c r="L299" s="4"/>
      <c r="M299" s="4"/>
      <c r="N299" s="4"/>
      <c r="O299" s="4"/>
    </row>
    <row r="300" ht="13.5" customHeight="1">
      <c r="A300" s="1" t="s">
        <v>1595</v>
      </c>
      <c r="B300" s="1" t="s">
        <v>197</v>
      </c>
      <c r="C300" s="1" t="s">
        <v>115</v>
      </c>
      <c r="D300" s="1" t="s">
        <v>1735</v>
      </c>
      <c r="E300" s="1" t="s">
        <v>1736</v>
      </c>
      <c r="F300" s="37"/>
      <c r="G300" s="4"/>
      <c r="H300" s="4"/>
      <c r="I300" s="4"/>
      <c r="J300" s="4"/>
      <c r="K300" s="4"/>
      <c r="L300" s="4"/>
      <c r="M300" s="4"/>
      <c r="N300" s="4"/>
      <c r="O300" s="4"/>
    </row>
    <row r="301" ht="13.5" customHeight="1">
      <c r="A301" s="1" t="s">
        <v>1595</v>
      </c>
      <c r="B301" s="1" t="s">
        <v>201</v>
      </c>
      <c r="C301" s="1" t="s">
        <v>1611</v>
      </c>
      <c r="D301" s="1" t="s">
        <v>1741</v>
      </c>
      <c r="E301" s="1" t="s">
        <v>1742</v>
      </c>
      <c r="F301" s="37"/>
      <c r="G301" s="4"/>
      <c r="H301" s="4"/>
      <c r="I301" s="4"/>
      <c r="J301" s="4"/>
      <c r="K301" s="4"/>
      <c r="L301" s="4"/>
      <c r="M301" s="4"/>
      <c r="N301" s="4"/>
      <c r="O301" s="4"/>
    </row>
    <row r="302" ht="13.5" customHeight="1">
      <c r="A302" s="1" t="s">
        <v>1595</v>
      </c>
      <c r="B302" s="1" t="s">
        <v>206</v>
      </c>
      <c r="C302" s="1" t="s">
        <v>1611</v>
      </c>
      <c r="D302" s="1" t="s">
        <v>1745</v>
      </c>
      <c r="E302" s="1" t="s">
        <v>1746</v>
      </c>
      <c r="F302" s="37"/>
      <c r="G302" s="4"/>
      <c r="H302" s="4"/>
      <c r="I302" s="4"/>
      <c r="J302" s="4"/>
      <c r="K302" s="4"/>
      <c r="L302" s="4"/>
      <c r="M302" s="4"/>
      <c r="N302" s="4"/>
      <c r="O302" s="4"/>
    </row>
    <row r="303" ht="13.5" customHeight="1">
      <c r="A303" s="1" t="s">
        <v>1595</v>
      </c>
      <c r="B303" s="1" t="s">
        <v>211</v>
      </c>
      <c r="C303" s="1" t="s">
        <v>115</v>
      </c>
      <c r="D303" s="1" t="s">
        <v>1753</v>
      </c>
      <c r="E303" s="1" t="s">
        <v>1754</v>
      </c>
      <c r="F303" s="37"/>
      <c r="G303" s="4"/>
      <c r="H303" s="4"/>
      <c r="I303" s="4"/>
      <c r="J303" s="4"/>
      <c r="K303" s="4"/>
      <c r="L303" s="4"/>
      <c r="M303" s="4"/>
      <c r="N303" s="4"/>
      <c r="O303" s="4"/>
    </row>
    <row r="304" ht="13.5" customHeight="1">
      <c r="A304" s="1" t="s">
        <v>1595</v>
      </c>
      <c r="B304" s="1" t="s">
        <v>215</v>
      </c>
      <c r="C304" s="1" t="s">
        <v>1611</v>
      </c>
      <c r="D304" s="1" t="s">
        <v>1759</v>
      </c>
      <c r="E304" s="1" t="s">
        <v>1761</v>
      </c>
      <c r="F304" s="37"/>
      <c r="G304" s="4"/>
      <c r="H304" s="4"/>
      <c r="I304" s="4"/>
      <c r="J304" s="4"/>
      <c r="K304" s="4"/>
      <c r="L304" s="4"/>
      <c r="M304" s="4"/>
      <c r="N304" s="4"/>
      <c r="O304" s="4"/>
    </row>
    <row r="305" ht="13.5" customHeight="1">
      <c r="A305" s="1" t="s">
        <v>1595</v>
      </c>
      <c r="B305" s="1" t="s">
        <v>220</v>
      </c>
      <c r="C305" s="1" t="s">
        <v>1611</v>
      </c>
      <c r="D305" s="1" t="s">
        <v>1768</v>
      </c>
      <c r="E305" s="1" t="s">
        <v>1770</v>
      </c>
      <c r="F305" s="37"/>
      <c r="G305" s="4"/>
      <c r="H305" s="4"/>
      <c r="I305" s="4"/>
      <c r="J305" s="4"/>
      <c r="K305" s="4"/>
      <c r="L305" s="4"/>
      <c r="M305" s="4"/>
      <c r="N305" s="4"/>
      <c r="O305" s="4"/>
    </row>
    <row r="306" ht="13.5" customHeight="1">
      <c r="A306" s="1" t="s">
        <v>1595</v>
      </c>
      <c r="B306" s="1" t="s">
        <v>223</v>
      </c>
      <c r="C306" s="1" t="s">
        <v>115</v>
      </c>
      <c r="D306" s="1" t="s">
        <v>1778</v>
      </c>
      <c r="E306" s="1" t="s">
        <v>1780</v>
      </c>
      <c r="F306" s="37"/>
      <c r="G306" s="4"/>
      <c r="H306" s="4"/>
      <c r="I306" s="4"/>
      <c r="J306" s="4"/>
      <c r="K306" s="4"/>
      <c r="L306" s="4"/>
      <c r="M306" s="4"/>
      <c r="N306" s="4"/>
      <c r="O306" s="4"/>
    </row>
    <row r="307" ht="13.5" customHeight="1">
      <c r="A307" s="1" t="s">
        <v>1595</v>
      </c>
      <c r="B307" s="1" t="s">
        <v>229</v>
      </c>
      <c r="C307" s="1" t="s">
        <v>1611</v>
      </c>
      <c r="D307" s="1" t="s">
        <v>1787</v>
      </c>
      <c r="E307" s="1" t="s">
        <v>1790</v>
      </c>
      <c r="F307" s="37"/>
      <c r="G307" s="4"/>
      <c r="H307" s="4"/>
      <c r="I307" s="4"/>
      <c r="J307" s="4"/>
      <c r="K307" s="4"/>
      <c r="L307" s="4"/>
      <c r="M307" s="4"/>
      <c r="N307" s="4"/>
      <c r="O307" s="4"/>
    </row>
    <row r="308" ht="13.5" customHeight="1">
      <c r="A308" s="1" t="s">
        <v>1595</v>
      </c>
      <c r="B308" s="1" t="s">
        <v>233</v>
      </c>
      <c r="C308" s="1" t="s">
        <v>1611</v>
      </c>
      <c r="D308" s="1" t="s">
        <v>1793</v>
      </c>
      <c r="E308" s="1" t="s">
        <v>1795</v>
      </c>
      <c r="F308" s="37"/>
      <c r="G308" s="4"/>
      <c r="H308" s="4"/>
      <c r="I308" s="4"/>
      <c r="J308" s="4"/>
      <c r="K308" s="4"/>
      <c r="L308" s="4"/>
      <c r="M308" s="4"/>
      <c r="N308" s="4"/>
      <c r="O308" s="4"/>
    </row>
    <row r="309" ht="13.5" customHeight="1">
      <c r="A309" s="1" t="s">
        <v>1595</v>
      </c>
      <c r="B309" s="1" t="s">
        <v>237</v>
      </c>
      <c r="C309" s="1" t="s">
        <v>115</v>
      </c>
      <c r="D309" s="1" t="s">
        <v>1799</v>
      </c>
      <c r="E309" s="1" t="s">
        <v>1800</v>
      </c>
      <c r="F309" s="37"/>
      <c r="G309" s="4"/>
      <c r="H309" s="4"/>
      <c r="I309" s="4"/>
      <c r="J309" s="4"/>
      <c r="K309" s="4"/>
      <c r="L309" s="4"/>
      <c r="M309" s="4"/>
      <c r="N309" s="4"/>
      <c r="O309" s="4"/>
    </row>
    <row r="310" ht="13.5" customHeight="1">
      <c r="A310" s="1" t="s">
        <v>1595</v>
      </c>
      <c r="B310" s="1" t="s">
        <v>241</v>
      </c>
      <c r="C310" s="1" t="s">
        <v>1611</v>
      </c>
      <c r="D310" s="1" t="s">
        <v>1803</v>
      </c>
      <c r="E310" s="1" t="s">
        <v>1804</v>
      </c>
      <c r="F310" s="37"/>
      <c r="G310" s="4"/>
      <c r="H310" s="4"/>
      <c r="I310" s="4"/>
      <c r="J310" s="4"/>
      <c r="K310" s="4"/>
      <c r="L310" s="4"/>
      <c r="M310" s="4"/>
      <c r="N310" s="4"/>
      <c r="O310" s="4"/>
    </row>
    <row r="311" ht="13.5" customHeight="1">
      <c r="A311" s="1" t="s">
        <v>1595</v>
      </c>
      <c r="B311" s="1" t="s">
        <v>244</v>
      </c>
      <c r="C311" s="1" t="s">
        <v>1611</v>
      </c>
      <c r="D311" s="1" t="s">
        <v>1806</v>
      </c>
      <c r="E311" s="1" t="s">
        <v>1808</v>
      </c>
      <c r="F311" s="37"/>
      <c r="G311" s="4"/>
      <c r="H311" s="4"/>
      <c r="I311" s="4"/>
      <c r="J311" s="4"/>
      <c r="K311" s="4"/>
      <c r="L311" s="4"/>
      <c r="M311" s="4"/>
      <c r="N311" s="4"/>
      <c r="O311" s="4"/>
    </row>
    <row r="312" ht="13.5" customHeight="1">
      <c r="A312" s="1" t="s">
        <v>1595</v>
      </c>
      <c r="B312" s="1" t="s">
        <v>247</v>
      </c>
      <c r="C312" s="1" t="s">
        <v>115</v>
      </c>
      <c r="D312" s="1" t="s">
        <v>1813</v>
      </c>
      <c r="E312" s="1" t="s">
        <v>1816</v>
      </c>
      <c r="F312" s="37"/>
      <c r="G312" s="4"/>
      <c r="H312" s="4"/>
      <c r="I312" s="4"/>
      <c r="J312" s="4"/>
      <c r="K312" s="4"/>
      <c r="L312" s="4"/>
      <c r="M312" s="4"/>
      <c r="N312" s="4"/>
      <c r="O312" s="4"/>
    </row>
    <row r="313" ht="13.5" customHeight="1">
      <c r="A313" s="1" t="s">
        <v>1595</v>
      </c>
      <c r="B313" s="1" t="s">
        <v>251</v>
      </c>
      <c r="C313" s="1" t="s">
        <v>1611</v>
      </c>
      <c r="D313" s="1" t="s">
        <v>1822</v>
      </c>
      <c r="E313" s="1" t="s">
        <v>1823</v>
      </c>
      <c r="F313" s="37"/>
      <c r="G313" s="4"/>
      <c r="H313" s="4"/>
      <c r="I313" s="4"/>
      <c r="J313" s="4"/>
      <c r="K313" s="4"/>
      <c r="L313" s="4"/>
      <c r="M313" s="4"/>
      <c r="N313" s="4"/>
      <c r="O313" s="4"/>
    </row>
    <row r="314" ht="13.5" customHeight="1">
      <c r="A314" s="1" t="s">
        <v>1595</v>
      </c>
      <c r="B314" s="1" t="s">
        <v>254</v>
      </c>
      <c r="C314" s="1" t="s">
        <v>1611</v>
      </c>
      <c r="D314" s="1" t="s">
        <v>1830</v>
      </c>
      <c r="E314" s="1" t="s">
        <v>1831</v>
      </c>
      <c r="F314" s="37"/>
      <c r="G314" s="4"/>
      <c r="H314" s="4"/>
      <c r="I314" s="4"/>
      <c r="J314" s="4"/>
      <c r="K314" s="4"/>
      <c r="L314" s="4"/>
      <c r="M314" s="4"/>
      <c r="N314" s="4"/>
      <c r="O314" s="4"/>
    </row>
    <row r="315" ht="13.5" customHeight="1">
      <c r="A315" s="1" t="s">
        <v>1595</v>
      </c>
      <c r="B315" s="1" t="s">
        <v>258</v>
      </c>
      <c r="C315" s="1" t="s">
        <v>115</v>
      </c>
      <c r="D315" s="1" t="s">
        <v>1838</v>
      </c>
      <c r="E315" s="1" t="s">
        <v>1841</v>
      </c>
      <c r="F315" s="37"/>
      <c r="G315" s="4"/>
      <c r="H315" s="4"/>
      <c r="I315" s="4"/>
      <c r="J315" s="4"/>
      <c r="K315" s="4"/>
      <c r="L315" s="4"/>
      <c r="M315" s="4"/>
      <c r="N315" s="4"/>
      <c r="O315" s="4"/>
    </row>
    <row r="316" ht="13.5" customHeight="1">
      <c r="A316" s="1" t="s">
        <v>1595</v>
      </c>
      <c r="B316" s="1" t="s">
        <v>263</v>
      </c>
      <c r="C316" s="1" t="s">
        <v>1611</v>
      </c>
      <c r="D316" s="1" t="s">
        <v>1848</v>
      </c>
      <c r="E316" s="1" t="s">
        <v>1851</v>
      </c>
      <c r="F316" s="37"/>
      <c r="G316" s="4"/>
      <c r="H316" s="4"/>
      <c r="I316" s="4"/>
      <c r="J316" s="4"/>
      <c r="K316" s="4"/>
      <c r="L316" s="4"/>
      <c r="M316" s="4"/>
      <c r="N316" s="4"/>
      <c r="O316" s="4"/>
    </row>
    <row r="317" ht="13.5" customHeight="1">
      <c r="A317" s="1" t="s">
        <v>1595</v>
      </c>
      <c r="B317" s="1" t="s">
        <v>268</v>
      </c>
      <c r="C317" s="1" t="s">
        <v>1611</v>
      </c>
      <c r="D317" s="1" t="s">
        <v>1858</v>
      </c>
      <c r="E317" s="1" t="s">
        <v>1859</v>
      </c>
      <c r="F317" s="37"/>
      <c r="G317" s="4"/>
      <c r="H317" s="4"/>
      <c r="I317" s="4"/>
      <c r="J317" s="4"/>
      <c r="K317" s="4"/>
      <c r="L317" s="4"/>
      <c r="M317" s="4"/>
      <c r="N317" s="4"/>
      <c r="O317" s="4"/>
    </row>
    <row r="318" ht="13.5" customHeight="1">
      <c r="A318" s="1" t="s">
        <v>1595</v>
      </c>
      <c r="B318" s="1" t="s">
        <v>271</v>
      </c>
      <c r="C318" s="1" t="s">
        <v>115</v>
      </c>
      <c r="D318" s="1" t="s">
        <v>1865</v>
      </c>
      <c r="E318" s="1" t="s">
        <v>1867</v>
      </c>
      <c r="F318" s="37"/>
      <c r="G318" s="4"/>
      <c r="H318" s="4"/>
      <c r="I318" s="4"/>
      <c r="J318" s="4"/>
      <c r="K318" s="4"/>
      <c r="L318" s="4"/>
      <c r="M318" s="4"/>
      <c r="N318" s="4"/>
      <c r="O318" s="4"/>
    </row>
    <row r="319" ht="13.5" customHeight="1">
      <c r="A319" s="1" t="s">
        <v>1595</v>
      </c>
      <c r="B319" s="1" t="s">
        <v>276</v>
      </c>
      <c r="C319" s="1" t="s">
        <v>1611</v>
      </c>
      <c r="D319" s="1" t="s">
        <v>1870</v>
      </c>
      <c r="E319" s="1" t="s">
        <v>1872</v>
      </c>
      <c r="F319" s="37"/>
      <c r="G319" s="4"/>
      <c r="H319" s="4"/>
      <c r="I319" s="4"/>
      <c r="J319" s="4"/>
      <c r="K319" s="4"/>
      <c r="L319" s="4"/>
      <c r="M319" s="4"/>
      <c r="N319" s="4"/>
      <c r="O319" s="4"/>
    </row>
    <row r="320" ht="13.5" customHeight="1">
      <c r="A320" s="1" t="s">
        <v>1595</v>
      </c>
      <c r="B320" s="1" t="s">
        <v>279</v>
      </c>
      <c r="C320" s="1" t="s">
        <v>1611</v>
      </c>
      <c r="D320" s="1" t="s">
        <v>1874</v>
      </c>
      <c r="E320" s="1" t="s">
        <v>1875</v>
      </c>
      <c r="F320" s="37"/>
      <c r="G320" s="4"/>
      <c r="H320" s="4"/>
      <c r="I320" s="4"/>
      <c r="J320" s="4"/>
      <c r="K320" s="4"/>
      <c r="L320" s="4"/>
      <c r="M320" s="4"/>
      <c r="N320" s="4"/>
      <c r="O320" s="4"/>
    </row>
    <row r="321" ht="13.5" customHeight="1">
      <c r="A321" s="1" t="s">
        <v>1595</v>
      </c>
      <c r="B321" s="1" t="s">
        <v>284</v>
      </c>
      <c r="C321" s="1" t="s">
        <v>115</v>
      </c>
      <c r="D321" s="1" t="s">
        <v>1877</v>
      </c>
      <c r="E321" s="1" t="s">
        <v>1878</v>
      </c>
      <c r="F321" s="37"/>
      <c r="G321" s="4"/>
      <c r="H321" s="4"/>
      <c r="I321" s="4"/>
      <c r="J321" s="4"/>
      <c r="K321" s="4"/>
      <c r="L321" s="4"/>
      <c r="M321" s="4"/>
      <c r="N321" s="4"/>
      <c r="O321" s="4"/>
    </row>
    <row r="322" ht="13.5" customHeight="1">
      <c r="A322" s="1" t="s">
        <v>1595</v>
      </c>
      <c r="B322" s="1" t="s">
        <v>288</v>
      </c>
      <c r="C322" s="1" t="s">
        <v>1883</v>
      </c>
      <c r="D322" s="1" t="s">
        <v>1884</v>
      </c>
      <c r="E322" s="1" t="s">
        <v>1885</v>
      </c>
      <c r="F322" s="37"/>
      <c r="G322" s="4"/>
      <c r="H322" s="4"/>
      <c r="I322" s="4"/>
      <c r="J322" s="4"/>
      <c r="K322" s="4"/>
      <c r="L322" s="4"/>
      <c r="M322" s="4"/>
      <c r="N322" s="4"/>
      <c r="O322" s="4"/>
    </row>
    <row r="323" ht="13.5" customHeight="1">
      <c r="A323" s="1" t="s">
        <v>1595</v>
      </c>
      <c r="B323" s="1" t="s">
        <v>292</v>
      </c>
      <c r="C323" s="1" t="s">
        <v>1611</v>
      </c>
      <c r="D323" s="1" t="s">
        <v>1888</v>
      </c>
      <c r="E323" s="1" t="s">
        <v>1890</v>
      </c>
      <c r="F323" s="37"/>
      <c r="G323" s="4"/>
      <c r="H323" s="4"/>
      <c r="I323" s="4"/>
      <c r="J323" s="4"/>
      <c r="K323" s="4"/>
      <c r="L323" s="4"/>
      <c r="M323" s="4"/>
      <c r="N323" s="4"/>
      <c r="O323" s="4"/>
    </row>
    <row r="324" ht="13.5" customHeight="1">
      <c r="A324" s="1" t="s">
        <v>1595</v>
      </c>
      <c r="B324" s="1" t="s">
        <v>296</v>
      </c>
      <c r="C324" s="1" t="s">
        <v>115</v>
      </c>
      <c r="D324" s="1" t="s">
        <v>1894</v>
      </c>
      <c r="E324" s="1" t="s">
        <v>1895</v>
      </c>
      <c r="F324" s="37"/>
      <c r="G324" s="4"/>
      <c r="H324" s="4"/>
      <c r="I324" s="4"/>
      <c r="J324" s="4"/>
      <c r="K324" s="4"/>
      <c r="L324" s="4"/>
      <c r="M324" s="4"/>
      <c r="N324" s="4"/>
      <c r="O324" s="4"/>
    </row>
    <row r="325" ht="13.5" customHeight="1">
      <c r="A325" s="1" t="s">
        <v>1595</v>
      </c>
      <c r="B325" s="1" t="s">
        <v>1898</v>
      </c>
      <c r="C325" s="1" t="s">
        <v>1611</v>
      </c>
      <c r="D325" s="1" t="s">
        <v>1899</v>
      </c>
      <c r="E325" s="1" t="s">
        <v>1901</v>
      </c>
      <c r="F325" s="37"/>
      <c r="G325" s="4"/>
      <c r="H325" s="4"/>
      <c r="I325" s="4"/>
      <c r="J325" s="4"/>
      <c r="K325" s="4"/>
      <c r="L325" s="4"/>
      <c r="M325" s="4"/>
      <c r="N325" s="4"/>
      <c r="O325" s="4"/>
    </row>
    <row r="326" ht="13.5" customHeight="1">
      <c r="A326" s="1" t="s">
        <v>1595</v>
      </c>
      <c r="B326" s="1" t="s">
        <v>1905</v>
      </c>
      <c r="C326" s="1" t="s">
        <v>1611</v>
      </c>
      <c r="D326" s="1" t="s">
        <v>1906</v>
      </c>
      <c r="E326" s="1" t="s">
        <v>1907</v>
      </c>
      <c r="F326" s="37"/>
      <c r="G326" s="4"/>
      <c r="H326" s="4"/>
      <c r="I326" s="4"/>
      <c r="J326" s="4"/>
      <c r="K326" s="4"/>
      <c r="L326" s="4"/>
      <c r="M326" s="4"/>
      <c r="N326" s="4"/>
      <c r="O326" s="4"/>
    </row>
    <row r="327" ht="13.5" customHeight="1">
      <c r="A327" s="1" t="s">
        <v>1595</v>
      </c>
      <c r="B327" s="1" t="s">
        <v>1911</v>
      </c>
      <c r="C327" s="1" t="s">
        <v>115</v>
      </c>
      <c r="D327" s="1" t="s">
        <v>1913</v>
      </c>
      <c r="E327" s="1" t="s">
        <v>1914</v>
      </c>
      <c r="F327" s="37"/>
      <c r="G327" s="4"/>
      <c r="H327" s="4"/>
      <c r="I327" s="4"/>
      <c r="J327" s="4"/>
      <c r="K327" s="4"/>
      <c r="L327" s="4"/>
      <c r="M327" s="4"/>
      <c r="N327" s="4"/>
      <c r="O327" s="4"/>
    </row>
    <row r="328" ht="13.5" customHeight="1">
      <c r="A328" s="1" t="s">
        <v>1595</v>
      </c>
      <c r="B328" s="1" t="s">
        <v>1919</v>
      </c>
      <c r="C328" s="1" t="s">
        <v>1611</v>
      </c>
      <c r="D328" s="1" t="s">
        <v>1920</v>
      </c>
      <c r="E328" s="1" t="s">
        <v>1921</v>
      </c>
      <c r="F328" s="37"/>
      <c r="G328" s="4"/>
      <c r="H328" s="4"/>
      <c r="I328" s="4"/>
      <c r="J328" s="4"/>
      <c r="K328" s="4"/>
      <c r="L328" s="4"/>
      <c r="M328" s="4"/>
      <c r="N328" s="4"/>
      <c r="O328" s="4"/>
    </row>
    <row r="329" ht="13.5" customHeight="1">
      <c r="A329" s="1" t="s">
        <v>1595</v>
      </c>
      <c r="B329" s="1" t="s">
        <v>1926</v>
      </c>
      <c r="C329" s="1" t="s">
        <v>1611</v>
      </c>
      <c r="D329" s="1" t="s">
        <v>1927</v>
      </c>
      <c r="E329" s="1" t="s">
        <v>1928</v>
      </c>
      <c r="F329" s="37"/>
      <c r="G329" s="4"/>
      <c r="H329" s="4"/>
      <c r="I329" s="4"/>
      <c r="J329" s="4"/>
      <c r="K329" s="4"/>
      <c r="L329" s="4"/>
      <c r="M329" s="4"/>
      <c r="N329" s="4"/>
      <c r="O329" s="4"/>
    </row>
    <row r="330" ht="13.5" customHeight="1">
      <c r="A330" s="1" t="s">
        <v>1595</v>
      </c>
      <c r="B330" s="1" t="s">
        <v>1933</v>
      </c>
      <c r="C330" s="1" t="s">
        <v>115</v>
      </c>
      <c r="D330" s="1" t="s">
        <v>1934</v>
      </c>
      <c r="E330" s="1" t="s">
        <v>1935</v>
      </c>
      <c r="F330" s="37"/>
      <c r="G330" s="4"/>
      <c r="H330" s="4"/>
      <c r="I330" s="4"/>
      <c r="J330" s="4"/>
      <c r="K330" s="4"/>
      <c r="L330" s="4"/>
      <c r="M330" s="4"/>
      <c r="N330" s="4"/>
      <c r="O330" s="4"/>
    </row>
    <row r="331" ht="13.5" customHeight="1">
      <c r="A331" s="1" t="s">
        <v>1595</v>
      </c>
      <c r="B331" s="1" t="s">
        <v>1938</v>
      </c>
      <c r="C331" s="1" t="s">
        <v>1611</v>
      </c>
      <c r="D331" s="1" t="s">
        <v>1941</v>
      </c>
      <c r="E331" s="1" t="s">
        <v>1942</v>
      </c>
      <c r="F331" s="37"/>
      <c r="G331" s="4"/>
      <c r="H331" s="4"/>
      <c r="I331" s="4"/>
      <c r="J331" s="4"/>
      <c r="K331" s="4"/>
      <c r="L331" s="4"/>
      <c r="M331" s="4"/>
      <c r="N331" s="4"/>
      <c r="O331" s="4"/>
    </row>
    <row r="332" ht="13.5" customHeight="1">
      <c r="A332" s="1" t="s">
        <v>1595</v>
      </c>
      <c r="B332" s="1" t="s">
        <v>1947</v>
      </c>
      <c r="C332" s="1" t="s">
        <v>1611</v>
      </c>
      <c r="D332" s="1" t="s">
        <v>1948</v>
      </c>
      <c r="E332" s="1" t="s">
        <v>1949</v>
      </c>
      <c r="F332" s="37"/>
      <c r="G332" s="4"/>
      <c r="H332" s="4"/>
      <c r="I332" s="4"/>
      <c r="J332" s="4"/>
      <c r="K332" s="4"/>
      <c r="L332" s="4"/>
      <c r="M332" s="4"/>
      <c r="N332" s="4"/>
      <c r="O332" s="4"/>
    </row>
    <row r="333" ht="13.5" customHeight="1">
      <c r="A333" s="1" t="s">
        <v>1595</v>
      </c>
      <c r="B333" s="1" t="s">
        <v>1954</v>
      </c>
      <c r="C333" s="1" t="s">
        <v>115</v>
      </c>
      <c r="D333" s="1" t="s">
        <v>1955</v>
      </c>
      <c r="E333" s="1" t="s">
        <v>1956</v>
      </c>
      <c r="F333" s="37"/>
      <c r="G333" s="4"/>
      <c r="H333" s="4"/>
      <c r="I333" s="4"/>
      <c r="J333" s="4"/>
      <c r="K333" s="4"/>
      <c r="L333" s="4"/>
      <c r="M333" s="4"/>
      <c r="N333" s="4"/>
      <c r="O333" s="4"/>
    </row>
    <row r="334" ht="13.5" customHeight="1">
      <c r="A334" s="1" t="s">
        <v>1595</v>
      </c>
      <c r="B334" s="1" t="s">
        <v>1961</v>
      </c>
      <c r="C334" s="1" t="s">
        <v>1611</v>
      </c>
      <c r="D334" s="1" t="s">
        <v>1962</v>
      </c>
      <c r="E334" s="1" t="s">
        <v>1963</v>
      </c>
      <c r="F334" s="37"/>
      <c r="G334" s="4"/>
      <c r="H334" s="4"/>
      <c r="I334" s="4"/>
      <c r="J334" s="4"/>
      <c r="K334" s="4"/>
      <c r="L334" s="4"/>
      <c r="M334" s="4"/>
      <c r="N334" s="4"/>
      <c r="O334" s="4"/>
    </row>
    <row r="335" ht="13.5" customHeight="1">
      <c r="A335" s="1" t="s">
        <v>1595</v>
      </c>
      <c r="B335" s="1" t="s">
        <v>1968</v>
      </c>
      <c r="C335" s="1" t="s">
        <v>1611</v>
      </c>
      <c r="D335" s="1" t="s">
        <v>1969</v>
      </c>
      <c r="E335" s="1" t="s">
        <v>1970</v>
      </c>
      <c r="F335" s="37"/>
      <c r="G335" s="4"/>
      <c r="H335" s="4"/>
      <c r="I335" s="4"/>
      <c r="J335" s="4"/>
      <c r="K335" s="4"/>
      <c r="L335" s="4"/>
      <c r="M335" s="4"/>
      <c r="N335" s="4"/>
      <c r="O335" s="4"/>
    </row>
    <row r="336" ht="13.5" customHeight="1">
      <c r="A336" s="1" t="s">
        <v>1595</v>
      </c>
      <c r="B336" s="1" t="s">
        <v>1973</v>
      </c>
      <c r="C336" s="1" t="s">
        <v>115</v>
      </c>
      <c r="D336" s="1" t="s">
        <v>1974</v>
      </c>
      <c r="E336" s="1" t="s">
        <v>1975</v>
      </c>
      <c r="F336" s="37"/>
      <c r="G336" s="4"/>
      <c r="H336" s="4"/>
      <c r="I336" s="4"/>
      <c r="J336" s="4"/>
      <c r="K336" s="4"/>
      <c r="L336" s="4"/>
      <c r="M336" s="4"/>
      <c r="N336" s="4"/>
      <c r="O336" s="4"/>
    </row>
    <row r="337" ht="13.5" customHeight="1">
      <c r="A337" s="1" t="s">
        <v>1595</v>
      </c>
      <c r="B337" s="1" t="s">
        <v>1982</v>
      </c>
      <c r="C337" s="1" t="s">
        <v>1611</v>
      </c>
      <c r="D337" s="1" t="s">
        <v>1983</v>
      </c>
      <c r="E337" s="1" t="s">
        <v>1984</v>
      </c>
      <c r="F337" s="37"/>
      <c r="G337" s="4"/>
      <c r="H337" s="4"/>
      <c r="I337" s="4"/>
      <c r="J337" s="4"/>
      <c r="K337" s="4"/>
      <c r="L337" s="4"/>
      <c r="M337" s="4"/>
      <c r="N337" s="4"/>
      <c r="O337" s="4"/>
    </row>
    <row r="338" ht="13.5" customHeight="1">
      <c r="A338" s="1" t="s">
        <v>1595</v>
      </c>
      <c r="B338" s="1" t="s">
        <v>1993</v>
      </c>
      <c r="C338" s="1" t="s">
        <v>1611</v>
      </c>
      <c r="D338" s="1" t="s">
        <v>1995</v>
      </c>
      <c r="E338" s="1" t="s">
        <v>1996</v>
      </c>
      <c r="F338" s="37"/>
      <c r="G338" s="4"/>
      <c r="H338" s="4"/>
      <c r="I338" s="4"/>
      <c r="J338" s="4"/>
      <c r="K338" s="4"/>
      <c r="L338" s="4"/>
      <c r="M338" s="4"/>
      <c r="N338" s="4"/>
      <c r="O338" s="4"/>
    </row>
    <row r="339" ht="13.5" customHeight="1">
      <c r="A339" s="1" t="s">
        <v>1595</v>
      </c>
      <c r="B339" s="1" t="s">
        <v>2000</v>
      </c>
      <c r="C339" s="1" t="s">
        <v>115</v>
      </c>
      <c r="D339" s="1" t="s">
        <v>2001</v>
      </c>
      <c r="E339" s="1" t="s">
        <v>2002</v>
      </c>
      <c r="F339" s="37"/>
      <c r="G339" s="4"/>
      <c r="H339" s="4"/>
      <c r="I339" s="4"/>
      <c r="J339" s="4"/>
      <c r="K339" s="4"/>
      <c r="L339" s="4"/>
      <c r="M339" s="4"/>
      <c r="N339" s="4"/>
      <c r="O339" s="4"/>
    </row>
    <row r="340" ht="13.5" customHeight="1">
      <c r="A340" s="1" t="s">
        <v>1595</v>
      </c>
      <c r="B340" s="1" t="s">
        <v>2004</v>
      </c>
      <c r="C340" s="1" t="s">
        <v>1611</v>
      </c>
      <c r="D340" s="1" t="s">
        <v>2006</v>
      </c>
      <c r="E340" s="1" t="s">
        <v>2009</v>
      </c>
      <c r="F340" s="37"/>
      <c r="G340" s="4"/>
      <c r="H340" s="4"/>
      <c r="I340" s="4"/>
      <c r="J340" s="4"/>
      <c r="K340" s="4"/>
      <c r="L340" s="4"/>
      <c r="M340" s="4"/>
      <c r="N340" s="4"/>
      <c r="O340" s="4"/>
    </row>
    <row r="341" ht="13.5" customHeight="1">
      <c r="A341" s="1" t="s">
        <v>1595</v>
      </c>
      <c r="B341" s="1" t="s">
        <v>2011</v>
      </c>
      <c r="C341" s="1" t="s">
        <v>1611</v>
      </c>
      <c r="D341" s="1" t="s">
        <v>2012</v>
      </c>
      <c r="E341" s="1" t="s">
        <v>2013</v>
      </c>
      <c r="F341" s="37"/>
      <c r="G341" s="4"/>
      <c r="H341" s="4"/>
      <c r="I341" s="4"/>
      <c r="J341" s="4"/>
      <c r="K341" s="4"/>
      <c r="L341" s="4"/>
      <c r="M341" s="4"/>
      <c r="N341" s="4"/>
      <c r="O341" s="4"/>
    </row>
    <row r="342" ht="13.5" customHeight="1">
      <c r="A342" s="1" t="s">
        <v>1595</v>
      </c>
      <c r="B342" s="1" t="s">
        <v>99</v>
      </c>
      <c r="C342" s="1" t="s">
        <v>1439</v>
      </c>
      <c r="D342" s="36"/>
      <c r="E342" s="36"/>
      <c r="F342" s="37"/>
      <c r="G342" s="4"/>
      <c r="H342" s="4"/>
      <c r="I342" s="4"/>
      <c r="J342" s="4"/>
      <c r="K342" s="4"/>
      <c r="L342" s="4"/>
      <c r="M342" s="4"/>
      <c r="N342" s="4"/>
      <c r="O342" s="4"/>
    </row>
    <row r="343" ht="13.5" customHeight="1">
      <c r="A343" s="1" t="s">
        <v>2017</v>
      </c>
      <c r="B343" s="2" t="s">
        <v>1</v>
      </c>
      <c r="C343" s="1" t="s">
        <v>2</v>
      </c>
      <c r="D343" s="36"/>
      <c r="E343" s="36"/>
      <c r="F343" s="37"/>
      <c r="G343" s="4"/>
      <c r="H343" s="4"/>
      <c r="I343" s="4"/>
      <c r="J343" s="4"/>
      <c r="K343" s="4"/>
      <c r="L343" s="4"/>
      <c r="M343" s="4"/>
      <c r="N343" s="4"/>
      <c r="O343" s="4"/>
    </row>
    <row r="344" ht="13.5" customHeight="1">
      <c r="A344" s="1" t="s">
        <v>2017</v>
      </c>
      <c r="B344" s="1" t="s">
        <v>5</v>
      </c>
      <c r="C344" s="1" t="s">
        <v>303</v>
      </c>
      <c r="D344" s="1" t="s">
        <v>2021</v>
      </c>
      <c r="E344" s="1" t="s">
        <v>2022</v>
      </c>
      <c r="F344" s="37"/>
      <c r="G344" s="4"/>
      <c r="H344" s="4"/>
      <c r="I344" s="4"/>
      <c r="J344" s="4"/>
      <c r="K344" s="4"/>
      <c r="L344" s="4"/>
      <c r="M344" s="4"/>
      <c r="N344" s="4"/>
      <c r="O344" s="4"/>
    </row>
    <row r="345" ht="13.5" customHeight="1">
      <c r="A345" s="1" t="s">
        <v>2017</v>
      </c>
      <c r="B345" s="1" t="s">
        <v>9</v>
      </c>
      <c r="C345" s="1" t="s">
        <v>115</v>
      </c>
      <c r="D345" s="1" t="s">
        <v>2029</v>
      </c>
      <c r="E345" s="1" t="s">
        <v>2030</v>
      </c>
      <c r="F345" s="37"/>
      <c r="G345" s="4"/>
      <c r="H345" s="4"/>
      <c r="I345" s="4"/>
      <c r="J345" s="4"/>
      <c r="K345" s="4"/>
      <c r="L345" s="4"/>
      <c r="M345" s="4"/>
      <c r="N345" s="4"/>
      <c r="O345" s="4"/>
    </row>
    <row r="346" ht="13.5" customHeight="1">
      <c r="A346" s="1" t="s">
        <v>2017</v>
      </c>
      <c r="B346" s="1" t="s">
        <v>13</v>
      </c>
      <c r="C346" s="1" t="s">
        <v>115</v>
      </c>
      <c r="D346" s="1" t="s">
        <v>2035</v>
      </c>
      <c r="E346" s="1" t="s">
        <v>2036</v>
      </c>
      <c r="F346" s="37"/>
      <c r="G346" s="4"/>
      <c r="H346" s="4"/>
      <c r="I346" s="4"/>
      <c r="J346" s="4"/>
      <c r="K346" s="4"/>
      <c r="L346" s="4"/>
      <c r="M346" s="4"/>
      <c r="N346" s="4"/>
      <c r="O346" s="4"/>
    </row>
    <row r="347" ht="13.5" customHeight="1">
      <c r="A347" s="1" t="s">
        <v>2017</v>
      </c>
      <c r="B347" s="1" t="s">
        <v>16</v>
      </c>
      <c r="C347" s="1" t="s">
        <v>115</v>
      </c>
      <c r="D347" s="1" t="s">
        <v>2039</v>
      </c>
      <c r="E347" s="1" t="s">
        <v>2040</v>
      </c>
      <c r="F347" s="37"/>
      <c r="G347" s="4"/>
      <c r="H347" s="4"/>
      <c r="I347" s="4"/>
      <c r="J347" s="4"/>
      <c r="K347" s="4"/>
      <c r="L347" s="4"/>
      <c r="M347" s="4"/>
      <c r="N347" s="4"/>
      <c r="O347" s="4"/>
    </row>
    <row r="348" ht="13.5" customHeight="1">
      <c r="A348" s="1" t="s">
        <v>2017</v>
      </c>
      <c r="B348" s="1" t="s">
        <v>21</v>
      </c>
      <c r="C348" s="1" t="s">
        <v>115</v>
      </c>
      <c r="D348" s="1" t="s">
        <v>2045</v>
      </c>
      <c r="E348" s="1" t="s">
        <v>2046</v>
      </c>
      <c r="F348" s="37"/>
      <c r="G348" s="4"/>
      <c r="H348" s="4"/>
      <c r="I348" s="4"/>
      <c r="J348" s="4"/>
      <c r="K348" s="4"/>
      <c r="L348" s="4"/>
      <c r="M348" s="4"/>
      <c r="N348" s="4"/>
      <c r="O348" s="4"/>
    </row>
    <row r="349" ht="13.5" customHeight="1">
      <c r="A349" s="1" t="s">
        <v>2017</v>
      </c>
      <c r="B349" s="1" t="s">
        <v>27</v>
      </c>
      <c r="C349" s="1" t="s">
        <v>115</v>
      </c>
      <c r="D349" s="1" t="s">
        <v>2050</v>
      </c>
      <c r="E349" s="1" t="s">
        <v>2052</v>
      </c>
      <c r="F349" s="37"/>
      <c r="G349" s="4"/>
      <c r="H349" s="4"/>
      <c r="I349" s="4"/>
      <c r="J349" s="4"/>
      <c r="K349" s="4"/>
      <c r="L349" s="4"/>
      <c r="M349" s="4"/>
      <c r="N349" s="4"/>
      <c r="O349" s="4"/>
    </row>
    <row r="350" ht="13.5" customHeight="1">
      <c r="A350" s="1" t="s">
        <v>2017</v>
      </c>
      <c r="B350" s="1" t="s">
        <v>31</v>
      </c>
      <c r="C350" s="1" t="s">
        <v>115</v>
      </c>
      <c r="D350" s="1" t="s">
        <v>2055</v>
      </c>
      <c r="E350" s="1" t="s">
        <v>2056</v>
      </c>
      <c r="F350" s="37"/>
      <c r="G350" s="4"/>
      <c r="H350" s="4"/>
      <c r="I350" s="4"/>
      <c r="J350" s="4"/>
      <c r="K350" s="4"/>
      <c r="L350" s="4"/>
      <c r="M350" s="4"/>
      <c r="N350" s="4"/>
      <c r="O350" s="4"/>
    </row>
    <row r="351" ht="13.5" customHeight="1">
      <c r="A351" s="1" t="s">
        <v>2017</v>
      </c>
      <c r="B351" s="1" t="s">
        <v>34</v>
      </c>
      <c r="C351" s="1" t="s">
        <v>115</v>
      </c>
      <c r="D351" s="1" t="s">
        <v>2061</v>
      </c>
      <c r="E351" s="1" t="s">
        <v>2062</v>
      </c>
      <c r="F351" s="37"/>
      <c r="G351" s="4"/>
      <c r="H351" s="4"/>
      <c r="I351" s="4"/>
      <c r="J351" s="4"/>
      <c r="K351" s="4"/>
      <c r="L351" s="4"/>
      <c r="M351" s="4"/>
      <c r="N351" s="4"/>
      <c r="O351" s="4"/>
    </row>
    <row r="352" ht="13.5" customHeight="1">
      <c r="A352" s="1" t="s">
        <v>2017</v>
      </c>
      <c r="B352" s="1" t="s">
        <v>40</v>
      </c>
      <c r="C352" s="1" t="s">
        <v>115</v>
      </c>
      <c r="D352" s="1" t="s">
        <v>2065</v>
      </c>
      <c r="E352" s="1" t="s">
        <v>2066</v>
      </c>
      <c r="F352" s="37"/>
      <c r="G352" s="4"/>
      <c r="H352" s="4"/>
      <c r="I352" s="4"/>
      <c r="J352" s="4"/>
      <c r="K352" s="4"/>
      <c r="L352" s="4"/>
      <c r="M352" s="4"/>
      <c r="N352" s="4"/>
      <c r="O352" s="4"/>
    </row>
    <row r="353" ht="13.5" customHeight="1">
      <c r="A353" s="1" t="s">
        <v>2017</v>
      </c>
      <c r="B353" s="1" t="s">
        <v>45</v>
      </c>
      <c r="C353" s="1" t="s">
        <v>115</v>
      </c>
      <c r="D353" s="1" t="s">
        <v>2072</v>
      </c>
      <c r="E353" s="1" t="s">
        <v>2074</v>
      </c>
      <c r="F353" s="37"/>
      <c r="G353" s="4"/>
      <c r="H353" s="4"/>
      <c r="I353" s="4"/>
      <c r="J353" s="4"/>
      <c r="K353" s="4"/>
      <c r="L353" s="4"/>
      <c r="M353" s="4"/>
      <c r="N353" s="4"/>
      <c r="O353" s="4"/>
    </row>
    <row r="354" ht="13.5" customHeight="1">
      <c r="A354" s="1" t="s">
        <v>2017</v>
      </c>
      <c r="B354" s="1" t="s">
        <v>52</v>
      </c>
      <c r="C354" s="1" t="s">
        <v>115</v>
      </c>
      <c r="D354" s="1" t="s">
        <v>2078</v>
      </c>
      <c r="E354" s="1" t="s">
        <v>2080</v>
      </c>
      <c r="F354" s="37"/>
      <c r="G354" s="4"/>
      <c r="H354" s="4"/>
      <c r="I354" s="4"/>
      <c r="J354" s="4"/>
      <c r="K354" s="4"/>
      <c r="L354" s="4"/>
      <c r="M354" s="4"/>
      <c r="N354" s="4"/>
      <c r="O354" s="4"/>
    </row>
    <row r="355" ht="13.5" customHeight="1">
      <c r="A355" s="1" t="s">
        <v>2017</v>
      </c>
      <c r="B355" s="1" t="s">
        <v>57</v>
      </c>
      <c r="C355" s="1" t="s">
        <v>115</v>
      </c>
      <c r="D355" s="1" t="s">
        <v>2085</v>
      </c>
      <c r="E355" s="1" t="s">
        <v>2086</v>
      </c>
      <c r="F355" s="37"/>
      <c r="G355" s="4"/>
      <c r="H355" s="4"/>
      <c r="I355" s="4"/>
      <c r="J355" s="4"/>
      <c r="K355" s="4"/>
      <c r="L355" s="4"/>
      <c r="M355" s="4"/>
      <c r="N355" s="4"/>
      <c r="O355" s="4"/>
    </row>
    <row r="356" ht="13.5" customHeight="1">
      <c r="A356" s="1" t="s">
        <v>2017</v>
      </c>
      <c r="B356" s="1" t="s">
        <v>60</v>
      </c>
      <c r="C356" s="1" t="s">
        <v>115</v>
      </c>
      <c r="D356" s="1" t="s">
        <v>2091</v>
      </c>
      <c r="E356" s="1" t="s">
        <v>2093</v>
      </c>
      <c r="F356" s="37"/>
      <c r="G356" s="4"/>
      <c r="H356" s="4"/>
      <c r="I356" s="4"/>
      <c r="J356" s="4"/>
      <c r="K356" s="4"/>
      <c r="L356" s="4"/>
      <c r="M356" s="4"/>
      <c r="N356" s="4"/>
      <c r="O356" s="4"/>
    </row>
    <row r="357" ht="13.5" customHeight="1">
      <c r="A357" s="1" t="s">
        <v>2017</v>
      </c>
      <c r="B357" s="1" t="s">
        <v>65</v>
      </c>
      <c r="C357" s="1" t="s">
        <v>115</v>
      </c>
      <c r="D357" s="1" t="s">
        <v>2099</v>
      </c>
      <c r="E357" s="1" t="s">
        <v>2101</v>
      </c>
      <c r="F357" s="37"/>
      <c r="G357" s="4"/>
      <c r="H357" s="4"/>
      <c r="I357" s="4"/>
      <c r="J357" s="4"/>
      <c r="K357" s="4"/>
      <c r="L357" s="4"/>
      <c r="M357" s="4"/>
      <c r="N357" s="4"/>
      <c r="O357" s="4"/>
    </row>
    <row r="358" ht="13.5" customHeight="1">
      <c r="A358" s="1" t="s">
        <v>2017</v>
      </c>
      <c r="B358" s="1" t="s">
        <v>70</v>
      </c>
      <c r="C358" s="1" t="s">
        <v>115</v>
      </c>
      <c r="D358" s="1" t="s">
        <v>2107</v>
      </c>
      <c r="E358" s="1" t="s">
        <v>2108</v>
      </c>
      <c r="F358" s="37"/>
      <c r="G358" s="4"/>
      <c r="H358" s="4"/>
      <c r="I358" s="4"/>
      <c r="J358" s="4"/>
      <c r="K358" s="4"/>
      <c r="L358" s="4"/>
      <c r="M358" s="4"/>
      <c r="N358" s="4"/>
      <c r="O358" s="4"/>
    </row>
    <row r="359" ht="13.5" customHeight="1">
      <c r="A359" s="1" t="s">
        <v>2017</v>
      </c>
      <c r="B359" s="1" t="s">
        <v>74</v>
      </c>
      <c r="C359" s="1" t="s">
        <v>115</v>
      </c>
      <c r="D359" s="1" t="s">
        <v>2109</v>
      </c>
      <c r="E359" s="1" t="s">
        <v>2111</v>
      </c>
      <c r="F359" s="37"/>
      <c r="G359" s="4"/>
      <c r="H359" s="4"/>
      <c r="I359" s="4"/>
      <c r="J359" s="4"/>
      <c r="K359" s="4"/>
      <c r="L359" s="4"/>
      <c r="M359" s="4"/>
      <c r="N359" s="4"/>
      <c r="O359" s="4"/>
    </row>
    <row r="360" ht="13.5" customHeight="1">
      <c r="A360" s="1" t="s">
        <v>2017</v>
      </c>
      <c r="B360" s="1" t="s">
        <v>78</v>
      </c>
      <c r="C360" s="1" t="s">
        <v>115</v>
      </c>
      <c r="D360" s="1" t="s">
        <v>2115</v>
      </c>
      <c r="E360" s="1" t="s">
        <v>2116</v>
      </c>
      <c r="F360" s="37"/>
      <c r="G360" s="4"/>
      <c r="H360" s="4"/>
      <c r="I360" s="4"/>
      <c r="J360" s="4"/>
      <c r="K360" s="4"/>
      <c r="L360" s="4"/>
      <c r="M360" s="4"/>
      <c r="N360" s="4"/>
      <c r="O360" s="4"/>
    </row>
    <row r="361" ht="13.5" customHeight="1">
      <c r="A361" s="1" t="s">
        <v>2017</v>
      </c>
      <c r="B361" s="1" t="s">
        <v>83</v>
      </c>
      <c r="C361" s="1" t="s">
        <v>115</v>
      </c>
      <c r="D361" s="1" t="s">
        <v>2119</v>
      </c>
      <c r="E361" s="1" t="s">
        <v>2121</v>
      </c>
      <c r="F361" s="37"/>
      <c r="G361" s="4"/>
      <c r="H361" s="4"/>
      <c r="I361" s="4"/>
      <c r="J361" s="4"/>
      <c r="K361" s="4"/>
      <c r="L361" s="4"/>
      <c r="M361" s="4"/>
      <c r="N361" s="4"/>
      <c r="O361" s="4"/>
    </row>
    <row r="362" ht="13.5" customHeight="1">
      <c r="A362" s="1" t="s">
        <v>2017</v>
      </c>
      <c r="B362" s="1" t="s">
        <v>86</v>
      </c>
      <c r="C362" s="1" t="s">
        <v>115</v>
      </c>
      <c r="D362" s="1" t="s">
        <v>2126</v>
      </c>
      <c r="E362" s="1" t="s">
        <v>2127</v>
      </c>
      <c r="F362" s="37"/>
      <c r="G362" s="4"/>
      <c r="H362" s="4"/>
      <c r="I362" s="4"/>
      <c r="J362" s="4"/>
      <c r="K362" s="4"/>
      <c r="L362" s="4"/>
      <c r="M362" s="4"/>
      <c r="N362" s="4"/>
      <c r="O362" s="4"/>
    </row>
    <row r="363" ht="13.5" customHeight="1">
      <c r="A363" s="1" t="s">
        <v>2017</v>
      </c>
      <c r="B363" s="1" t="s">
        <v>91</v>
      </c>
      <c r="C363" s="1" t="s">
        <v>115</v>
      </c>
      <c r="D363" s="1" t="s">
        <v>2132</v>
      </c>
      <c r="E363" s="1" t="s">
        <v>2133</v>
      </c>
      <c r="F363" s="37"/>
      <c r="G363" s="4"/>
      <c r="H363" s="4"/>
      <c r="I363" s="4"/>
      <c r="J363" s="4"/>
      <c r="K363" s="4"/>
      <c r="L363" s="4"/>
      <c r="M363" s="4"/>
      <c r="N363" s="4"/>
      <c r="O363" s="4"/>
    </row>
    <row r="364" ht="13.5" customHeight="1">
      <c r="A364" s="1" t="s">
        <v>2017</v>
      </c>
      <c r="B364" s="1" t="s">
        <v>94</v>
      </c>
      <c r="C364" s="1" t="s">
        <v>115</v>
      </c>
      <c r="D364" s="1" t="s">
        <v>2135</v>
      </c>
      <c r="E364" s="1" t="s">
        <v>2136</v>
      </c>
      <c r="F364" s="37"/>
      <c r="G364" s="4"/>
      <c r="H364" s="4"/>
      <c r="I364" s="4"/>
      <c r="J364" s="4"/>
      <c r="K364" s="4"/>
      <c r="L364" s="4"/>
      <c r="M364" s="4"/>
      <c r="N364" s="4"/>
      <c r="O364" s="4"/>
    </row>
    <row r="365" ht="13.5" customHeight="1">
      <c r="A365" s="1" t="s">
        <v>2017</v>
      </c>
      <c r="B365" s="1" t="s">
        <v>186</v>
      </c>
      <c r="C365" s="1" t="s">
        <v>115</v>
      </c>
      <c r="D365" s="1" t="s">
        <v>2140</v>
      </c>
      <c r="E365" s="1" t="s">
        <v>2141</v>
      </c>
      <c r="F365" s="37"/>
      <c r="G365" s="4"/>
      <c r="H365" s="4"/>
      <c r="I365" s="4"/>
      <c r="J365" s="4"/>
      <c r="K365" s="4"/>
      <c r="L365" s="4"/>
      <c r="M365" s="4"/>
      <c r="N365" s="4"/>
      <c r="O365" s="4"/>
    </row>
    <row r="366" ht="13.5" customHeight="1">
      <c r="A366" s="1" t="s">
        <v>2017</v>
      </c>
      <c r="B366" s="1" t="s">
        <v>99</v>
      </c>
      <c r="C366" s="1" t="s">
        <v>1439</v>
      </c>
      <c r="D366" s="36"/>
      <c r="E366" s="36"/>
      <c r="F366" s="37"/>
      <c r="G366" s="4"/>
      <c r="H366" s="4"/>
      <c r="I366" s="4"/>
      <c r="J366" s="4"/>
      <c r="K366" s="4"/>
      <c r="L366" s="4"/>
      <c r="M366" s="4"/>
      <c r="N366" s="4"/>
      <c r="O366" s="4"/>
    </row>
    <row r="367" ht="13.5" customHeight="1">
      <c r="A367" s="1" t="s">
        <v>2146</v>
      </c>
      <c r="B367" s="2" t="s">
        <v>1</v>
      </c>
      <c r="C367" s="1" t="s">
        <v>2</v>
      </c>
      <c r="D367" s="36"/>
      <c r="E367" s="36"/>
      <c r="F367" s="37"/>
      <c r="G367" s="4"/>
      <c r="H367" s="4"/>
      <c r="I367" s="4"/>
      <c r="J367" s="4"/>
      <c r="K367" s="4"/>
      <c r="L367" s="4"/>
      <c r="M367" s="4"/>
      <c r="N367" s="4"/>
      <c r="O367" s="4"/>
    </row>
    <row r="368" ht="13.5" customHeight="1">
      <c r="A368" s="1" t="s">
        <v>2146</v>
      </c>
      <c r="B368" s="1" t="s">
        <v>5</v>
      </c>
      <c r="C368" s="1" t="s">
        <v>303</v>
      </c>
      <c r="D368" s="1" t="s">
        <v>2148</v>
      </c>
      <c r="E368" s="1" t="s">
        <v>2149</v>
      </c>
      <c r="F368" s="37"/>
      <c r="G368" s="4"/>
      <c r="H368" s="4"/>
      <c r="I368" s="4"/>
      <c r="J368" s="4"/>
      <c r="K368" s="4"/>
      <c r="L368" s="4"/>
      <c r="M368" s="4"/>
      <c r="N368" s="4"/>
      <c r="O368" s="4"/>
    </row>
    <row r="369" ht="13.5" customHeight="1">
      <c r="A369" s="1" t="s">
        <v>2146</v>
      </c>
      <c r="B369" s="1" t="s">
        <v>9</v>
      </c>
      <c r="C369" s="1" t="s">
        <v>10</v>
      </c>
      <c r="D369" s="1" t="s">
        <v>2152</v>
      </c>
      <c r="E369" s="1" t="s">
        <v>2153</v>
      </c>
      <c r="F369" s="37"/>
      <c r="G369" s="4"/>
      <c r="H369" s="4"/>
      <c r="I369" s="4"/>
      <c r="J369" s="4"/>
      <c r="K369" s="4"/>
      <c r="L369" s="4"/>
      <c r="M369" s="4"/>
      <c r="N369" s="4"/>
      <c r="O369" s="4"/>
    </row>
    <row r="370" ht="13.5" customHeight="1">
      <c r="A370" s="1" t="s">
        <v>2146</v>
      </c>
      <c r="B370" s="1" t="s">
        <v>13</v>
      </c>
      <c r="C370" s="1" t="s">
        <v>10</v>
      </c>
      <c r="D370" s="1" t="s">
        <v>2157</v>
      </c>
      <c r="E370" s="1" t="s">
        <v>2158</v>
      </c>
      <c r="F370" s="37"/>
      <c r="G370" s="4"/>
      <c r="H370" s="4"/>
      <c r="I370" s="4"/>
      <c r="J370" s="4"/>
      <c r="K370" s="4"/>
      <c r="L370" s="4"/>
      <c r="M370" s="4"/>
      <c r="N370" s="4"/>
      <c r="O370" s="4"/>
    </row>
    <row r="371" ht="13.5" customHeight="1">
      <c r="A371" s="1" t="s">
        <v>2146</v>
      </c>
      <c r="B371" s="1" t="s">
        <v>16</v>
      </c>
      <c r="C371" s="1" t="s">
        <v>10</v>
      </c>
      <c r="D371" s="1" t="s">
        <v>2161</v>
      </c>
      <c r="E371" s="1" t="s">
        <v>2162</v>
      </c>
      <c r="F371" s="37"/>
      <c r="G371" s="4"/>
      <c r="H371" s="4"/>
      <c r="I371" s="4"/>
      <c r="J371" s="4"/>
      <c r="K371" s="4"/>
      <c r="L371" s="4"/>
      <c r="M371" s="4"/>
      <c r="N371" s="4"/>
      <c r="O371" s="4"/>
    </row>
    <row r="372" ht="13.5" customHeight="1">
      <c r="A372" s="1" t="s">
        <v>2146</v>
      </c>
      <c r="B372" s="1" t="s">
        <v>21</v>
      </c>
      <c r="C372" s="1" t="s">
        <v>10</v>
      </c>
      <c r="D372" s="1" t="s">
        <v>2167</v>
      </c>
      <c r="E372" s="1" t="s">
        <v>2169</v>
      </c>
      <c r="F372" s="37"/>
      <c r="G372" s="4"/>
      <c r="H372" s="4"/>
      <c r="I372" s="4"/>
      <c r="J372" s="4"/>
      <c r="K372" s="4"/>
      <c r="L372" s="4"/>
      <c r="M372" s="4"/>
      <c r="N372" s="4"/>
      <c r="O372" s="4"/>
    </row>
    <row r="373" ht="13.5" customHeight="1">
      <c r="A373" s="1" t="s">
        <v>2146</v>
      </c>
      <c r="B373" s="1" t="s">
        <v>27</v>
      </c>
      <c r="C373" s="1" t="s">
        <v>10</v>
      </c>
      <c r="D373" s="1" t="s">
        <v>2173</v>
      </c>
      <c r="E373" s="1" t="s">
        <v>2174</v>
      </c>
      <c r="F373" s="37"/>
      <c r="G373" s="4"/>
      <c r="H373" s="4"/>
      <c r="I373" s="4"/>
      <c r="J373" s="4"/>
      <c r="K373" s="4"/>
      <c r="L373" s="4"/>
      <c r="M373" s="4"/>
      <c r="N373" s="4"/>
      <c r="O373" s="4"/>
    </row>
    <row r="374" ht="13.5" customHeight="1">
      <c r="A374" s="1" t="s">
        <v>2146</v>
      </c>
      <c r="B374" s="1" t="s">
        <v>31</v>
      </c>
      <c r="C374" s="1" t="s">
        <v>10</v>
      </c>
      <c r="D374" s="1" t="s">
        <v>2179</v>
      </c>
      <c r="E374" s="1" t="s">
        <v>2180</v>
      </c>
      <c r="F374" s="37"/>
      <c r="G374" s="4"/>
      <c r="H374" s="4"/>
      <c r="I374" s="4"/>
      <c r="J374" s="4"/>
      <c r="K374" s="4"/>
      <c r="L374" s="4"/>
      <c r="M374" s="4"/>
      <c r="N374" s="4"/>
      <c r="O374" s="4"/>
    </row>
    <row r="375" ht="13.5" customHeight="1">
      <c r="A375" s="1" t="s">
        <v>2146</v>
      </c>
      <c r="B375" s="1" t="s">
        <v>34</v>
      </c>
      <c r="C375" s="1" t="s">
        <v>10</v>
      </c>
      <c r="D375" s="1" t="s">
        <v>2185</v>
      </c>
      <c r="E375" s="1" t="s">
        <v>2186</v>
      </c>
      <c r="F375" s="37"/>
      <c r="G375" s="4"/>
      <c r="H375" s="4"/>
      <c r="I375" s="4"/>
      <c r="J375" s="4"/>
      <c r="K375" s="4"/>
      <c r="L375" s="4"/>
      <c r="M375" s="4"/>
      <c r="N375" s="4"/>
      <c r="O375" s="4"/>
    </row>
    <row r="376" ht="13.5" customHeight="1">
      <c r="A376" s="1" t="s">
        <v>2146</v>
      </c>
      <c r="B376" s="1" t="s">
        <v>40</v>
      </c>
      <c r="C376" s="1" t="s">
        <v>10</v>
      </c>
      <c r="D376" s="1" t="s">
        <v>2191</v>
      </c>
      <c r="E376" s="1" t="s">
        <v>2192</v>
      </c>
      <c r="F376" s="37"/>
      <c r="G376" s="4"/>
      <c r="H376" s="4"/>
      <c r="I376" s="4"/>
      <c r="J376" s="4"/>
      <c r="K376" s="4"/>
      <c r="L376" s="4"/>
      <c r="M376" s="4"/>
      <c r="N376" s="4"/>
      <c r="O376" s="4"/>
    </row>
    <row r="377" ht="13.5" customHeight="1">
      <c r="A377" s="1" t="s">
        <v>2146</v>
      </c>
      <c r="B377" s="1" t="s">
        <v>45</v>
      </c>
      <c r="C377" s="1" t="s">
        <v>10</v>
      </c>
      <c r="D377" s="1" t="s">
        <v>2197</v>
      </c>
      <c r="E377" s="1" t="s">
        <v>2198</v>
      </c>
      <c r="F377" s="37"/>
      <c r="G377" s="4"/>
      <c r="H377" s="4"/>
      <c r="I377" s="4"/>
      <c r="J377" s="4"/>
      <c r="K377" s="4"/>
      <c r="L377" s="4"/>
      <c r="M377" s="4"/>
      <c r="N377" s="4"/>
      <c r="O377" s="4"/>
    </row>
    <row r="378" ht="13.5" customHeight="1">
      <c r="A378" s="1" t="s">
        <v>2146</v>
      </c>
      <c r="B378" s="1" t="s">
        <v>52</v>
      </c>
      <c r="C378" s="1" t="s">
        <v>10</v>
      </c>
      <c r="D378" s="1" t="s">
        <v>2199</v>
      </c>
      <c r="E378" s="1" t="s">
        <v>2202</v>
      </c>
      <c r="F378" s="37"/>
      <c r="G378" s="4"/>
      <c r="H378" s="4"/>
      <c r="I378" s="4"/>
      <c r="J378" s="4"/>
      <c r="K378" s="4"/>
      <c r="L378" s="4"/>
      <c r="M378" s="4"/>
      <c r="N378" s="4"/>
      <c r="O378" s="4"/>
    </row>
    <row r="379" ht="13.5" customHeight="1">
      <c r="A379" s="1" t="s">
        <v>2146</v>
      </c>
      <c r="B379" s="1" t="s">
        <v>57</v>
      </c>
      <c r="C379" s="1" t="s">
        <v>10</v>
      </c>
      <c r="D379" s="1" t="s">
        <v>2204</v>
      </c>
      <c r="E379" s="1" t="s">
        <v>2205</v>
      </c>
      <c r="F379" s="37"/>
      <c r="G379" s="4"/>
      <c r="H379" s="4"/>
      <c r="I379" s="4"/>
      <c r="J379" s="4"/>
      <c r="K379" s="4"/>
      <c r="L379" s="4"/>
      <c r="M379" s="4"/>
      <c r="N379" s="4"/>
      <c r="O379" s="4"/>
    </row>
    <row r="380" ht="13.5" customHeight="1">
      <c r="A380" s="1" t="s">
        <v>2146</v>
      </c>
      <c r="B380" s="1" t="s">
        <v>60</v>
      </c>
      <c r="C380" s="1" t="s">
        <v>10</v>
      </c>
      <c r="D380" s="1" t="s">
        <v>2207</v>
      </c>
      <c r="E380" s="1" t="s">
        <v>2209</v>
      </c>
      <c r="F380" s="37"/>
      <c r="G380" s="4"/>
      <c r="H380" s="4"/>
      <c r="I380" s="4"/>
      <c r="J380" s="4"/>
      <c r="K380" s="4"/>
      <c r="L380" s="4"/>
      <c r="M380" s="4"/>
      <c r="N380" s="4"/>
      <c r="O380" s="4"/>
    </row>
    <row r="381" ht="13.5" customHeight="1">
      <c r="A381" s="1" t="s">
        <v>2146</v>
      </c>
      <c r="B381" s="1" t="s">
        <v>65</v>
      </c>
      <c r="C381" s="1" t="s">
        <v>10</v>
      </c>
      <c r="D381" s="1" t="s">
        <v>2211</v>
      </c>
      <c r="E381" s="1" t="s">
        <v>2213</v>
      </c>
      <c r="F381" s="37"/>
      <c r="G381" s="4"/>
      <c r="H381" s="4"/>
      <c r="I381" s="4"/>
      <c r="J381" s="4"/>
      <c r="K381" s="4"/>
      <c r="L381" s="4"/>
      <c r="M381" s="4"/>
      <c r="N381" s="4"/>
      <c r="O381" s="4"/>
    </row>
    <row r="382" ht="13.5" customHeight="1">
      <c r="A382" s="1" t="s">
        <v>2146</v>
      </c>
      <c r="B382" s="1" t="s">
        <v>70</v>
      </c>
      <c r="C382" s="1" t="s">
        <v>10</v>
      </c>
      <c r="D382" s="1" t="s">
        <v>2215</v>
      </c>
      <c r="E382" s="1" t="s">
        <v>2217</v>
      </c>
      <c r="F382" s="37"/>
      <c r="G382" s="4"/>
      <c r="H382" s="4"/>
      <c r="I382" s="4"/>
      <c r="J382" s="4"/>
      <c r="K382" s="4"/>
      <c r="L382" s="4"/>
      <c r="M382" s="4"/>
      <c r="N382" s="4"/>
      <c r="O382" s="4"/>
    </row>
    <row r="383" ht="13.5" customHeight="1">
      <c r="A383" s="1" t="s">
        <v>2146</v>
      </c>
      <c r="B383" s="1" t="s">
        <v>74</v>
      </c>
      <c r="C383" s="1" t="s">
        <v>10</v>
      </c>
      <c r="D383" s="1" t="s">
        <v>2221</v>
      </c>
      <c r="E383" s="1" t="s">
        <v>2222</v>
      </c>
      <c r="F383" s="37"/>
      <c r="G383" s="4"/>
      <c r="H383" s="4"/>
      <c r="I383" s="4"/>
      <c r="J383" s="4"/>
      <c r="K383" s="4"/>
      <c r="L383" s="4"/>
      <c r="M383" s="4"/>
      <c r="N383" s="4"/>
      <c r="O383" s="4"/>
    </row>
    <row r="384" ht="13.5" customHeight="1">
      <c r="A384" s="1" t="s">
        <v>2146</v>
      </c>
      <c r="B384" s="1" t="s">
        <v>78</v>
      </c>
      <c r="C384" s="1" t="s">
        <v>10</v>
      </c>
      <c r="D384" s="1" t="s">
        <v>2227</v>
      </c>
      <c r="E384" s="1" t="s">
        <v>2228</v>
      </c>
      <c r="F384" s="37"/>
      <c r="G384" s="4"/>
      <c r="H384" s="4"/>
      <c r="I384" s="4"/>
      <c r="J384" s="4"/>
      <c r="K384" s="4"/>
      <c r="L384" s="4"/>
      <c r="M384" s="4"/>
      <c r="N384" s="4"/>
      <c r="O384" s="4"/>
    </row>
    <row r="385" ht="13.5" customHeight="1">
      <c r="A385" s="1" t="s">
        <v>2146</v>
      </c>
      <c r="B385" s="1" t="s">
        <v>83</v>
      </c>
      <c r="C385" s="1" t="s">
        <v>10</v>
      </c>
      <c r="D385" s="1" t="s">
        <v>2231</v>
      </c>
      <c r="E385" s="1" t="s">
        <v>2232</v>
      </c>
      <c r="F385" s="37"/>
      <c r="G385" s="4"/>
      <c r="H385" s="4"/>
      <c r="I385" s="4"/>
      <c r="J385" s="4"/>
      <c r="K385" s="4"/>
      <c r="L385" s="4"/>
      <c r="M385" s="4"/>
      <c r="N385" s="4"/>
      <c r="O385" s="4"/>
    </row>
    <row r="386" ht="13.5" customHeight="1">
      <c r="A386" s="1" t="s">
        <v>2146</v>
      </c>
      <c r="B386" s="1" t="s">
        <v>86</v>
      </c>
      <c r="C386" s="1" t="s">
        <v>374</v>
      </c>
      <c r="D386" s="1" t="s">
        <v>2237</v>
      </c>
      <c r="E386" s="1" t="s">
        <v>2239</v>
      </c>
      <c r="F386" s="37"/>
      <c r="G386" s="4"/>
      <c r="H386" s="4"/>
      <c r="I386" s="4"/>
      <c r="J386" s="4"/>
      <c r="K386" s="4"/>
      <c r="L386" s="4"/>
      <c r="M386" s="4"/>
      <c r="N386" s="4"/>
      <c r="O386" s="4"/>
    </row>
    <row r="387" ht="13.5" customHeight="1">
      <c r="A387" s="1" t="s">
        <v>2146</v>
      </c>
      <c r="B387" s="1" t="s">
        <v>91</v>
      </c>
      <c r="C387" s="1" t="s">
        <v>10</v>
      </c>
      <c r="D387" s="1" t="s">
        <v>2242</v>
      </c>
      <c r="E387" s="1" t="s">
        <v>2246</v>
      </c>
      <c r="F387" s="37"/>
      <c r="G387" s="4"/>
      <c r="H387" s="4"/>
      <c r="I387" s="4"/>
      <c r="J387" s="4"/>
      <c r="K387" s="4"/>
      <c r="L387" s="4"/>
      <c r="M387" s="4"/>
      <c r="N387" s="4"/>
      <c r="O387" s="4"/>
    </row>
    <row r="388" ht="13.5" customHeight="1">
      <c r="A388" s="1" t="s">
        <v>2146</v>
      </c>
      <c r="B388" s="1" t="s">
        <v>94</v>
      </c>
      <c r="C388" s="1" t="s">
        <v>10</v>
      </c>
      <c r="D388" s="1" t="s">
        <v>2248</v>
      </c>
      <c r="E388" s="1" t="s">
        <v>2250</v>
      </c>
      <c r="F388" s="37"/>
      <c r="G388" s="4"/>
      <c r="H388" s="4"/>
      <c r="I388" s="4"/>
      <c r="J388" s="4"/>
      <c r="K388" s="4"/>
      <c r="L388" s="4"/>
      <c r="M388" s="4"/>
      <c r="N388" s="4"/>
      <c r="O388" s="4"/>
    </row>
    <row r="389" ht="13.5" customHeight="1">
      <c r="A389" s="1" t="s">
        <v>2146</v>
      </c>
      <c r="B389" s="1" t="s">
        <v>186</v>
      </c>
      <c r="C389" s="1" t="s">
        <v>10</v>
      </c>
      <c r="D389" s="1" t="s">
        <v>2255</v>
      </c>
      <c r="E389" s="1" t="s">
        <v>2256</v>
      </c>
      <c r="F389" s="37"/>
      <c r="G389" s="4"/>
      <c r="H389" s="4"/>
      <c r="I389" s="4"/>
      <c r="J389" s="4"/>
      <c r="K389" s="4"/>
      <c r="L389" s="4"/>
      <c r="M389" s="4"/>
      <c r="N389" s="4"/>
      <c r="O389" s="4"/>
    </row>
    <row r="390" ht="13.5" customHeight="1">
      <c r="A390" s="1" t="s">
        <v>2146</v>
      </c>
      <c r="B390" s="1" t="s">
        <v>99</v>
      </c>
      <c r="C390" s="1" t="s">
        <v>2260</v>
      </c>
      <c r="D390" s="36"/>
      <c r="E390" s="39"/>
      <c r="F390" s="37"/>
      <c r="G390" s="4"/>
      <c r="H390" s="4"/>
      <c r="I390" s="4"/>
      <c r="J390" s="4"/>
      <c r="K390" s="4"/>
      <c r="L390" s="4"/>
      <c r="M390" s="4"/>
      <c r="N390" s="4"/>
      <c r="O390" s="4"/>
    </row>
    <row r="391" ht="13.5" customHeight="1">
      <c r="A391" s="1" t="s">
        <v>2288</v>
      </c>
      <c r="B391" s="2" t="s">
        <v>1</v>
      </c>
      <c r="C391" s="1" t="s">
        <v>2</v>
      </c>
      <c r="D391" s="36"/>
      <c r="E391" s="36"/>
      <c r="F391" s="37"/>
      <c r="G391" s="4"/>
      <c r="H391" s="4"/>
      <c r="I391" s="4"/>
      <c r="J391" s="4"/>
      <c r="K391" s="4"/>
      <c r="L391" s="4"/>
      <c r="M391" s="4"/>
      <c r="N391" s="4"/>
      <c r="O391" s="4"/>
    </row>
    <row r="392" ht="13.5" customHeight="1">
      <c r="A392" s="1" t="s">
        <v>2288</v>
      </c>
      <c r="B392" s="1" t="s">
        <v>5</v>
      </c>
      <c r="C392" s="1" t="s">
        <v>2296</v>
      </c>
      <c r="D392" s="1" t="s">
        <v>2298</v>
      </c>
      <c r="E392" s="1" t="s">
        <v>2299</v>
      </c>
      <c r="F392" s="37"/>
      <c r="G392" s="4"/>
      <c r="H392" s="4"/>
      <c r="I392" s="4"/>
      <c r="J392" s="4"/>
      <c r="K392" s="4"/>
      <c r="L392" s="4"/>
      <c r="M392" s="4"/>
      <c r="N392" s="4"/>
      <c r="O392" s="4"/>
    </row>
    <row r="393" ht="13.5" customHeight="1">
      <c r="A393" s="1" t="s">
        <v>2288</v>
      </c>
      <c r="B393" s="1" t="s">
        <v>9</v>
      </c>
      <c r="C393" s="1" t="s">
        <v>10</v>
      </c>
      <c r="D393" s="1" t="s">
        <v>2305</v>
      </c>
      <c r="E393" s="1" t="s">
        <v>2306</v>
      </c>
      <c r="F393" s="37"/>
      <c r="G393" s="4"/>
      <c r="H393" s="4"/>
      <c r="I393" s="4"/>
      <c r="J393" s="4"/>
      <c r="K393" s="4"/>
      <c r="L393" s="4"/>
      <c r="M393" s="4"/>
      <c r="N393" s="4"/>
      <c r="O393" s="4"/>
    </row>
    <row r="394" ht="13.5" customHeight="1">
      <c r="A394" s="1" t="s">
        <v>2288</v>
      </c>
      <c r="B394" s="1" t="s">
        <v>13</v>
      </c>
      <c r="C394" s="1" t="s">
        <v>10</v>
      </c>
      <c r="D394" s="1" t="s">
        <v>2310</v>
      </c>
      <c r="E394" s="1" t="s">
        <v>2311</v>
      </c>
      <c r="F394" s="37"/>
      <c r="G394" s="4"/>
      <c r="H394" s="4"/>
      <c r="I394" s="4"/>
      <c r="J394" s="4"/>
      <c r="K394" s="4"/>
      <c r="L394" s="4"/>
      <c r="M394" s="4"/>
      <c r="N394" s="4"/>
      <c r="O394" s="4"/>
    </row>
    <row r="395" ht="13.5" customHeight="1">
      <c r="A395" s="1" t="s">
        <v>2288</v>
      </c>
      <c r="B395" s="1" t="s">
        <v>16</v>
      </c>
      <c r="C395" s="1" t="s">
        <v>10</v>
      </c>
      <c r="D395" s="1" t="s">
        <v>2316</v>
      </c>
      <c r="E395" s="1" t="s">
        <v>2317</v>
      </c>
      <c r="F395" s="37"/>
      <c r="G395" s="4"/>
      <c r="H395" s="4"/>
      <c r="I395" s="4"/>
      <c r="J395" s="4"/>
      <c r="K395" s="4"/>
      <c r="L395" s="4"/>
      <c r="M395" s="4"/>
      <c r="N395" s="4"/>
      <c r="O395" s="4"/>
    </row>
    <row r="396" ht="13.5" customHeight="1">
      <c r="A396" s="1" t="s">
        <v>2288</v>
      </c>
      <c r="B396" s="1" t="s">
        <v>21</v>
      </c>
      <c r="C396" s="1" t="s">
        <v>10</v>
      </c>
      <c r="D396" s="1" t="s">
        <v>2318</v>
      </c>
      <c r="E396" s="1" t="s">
        <v>2319</v>
      </c>
      <c r="F396" s="37"/>
      <c r="G396" s="4"/>
      <c r="H396" s="4"/>
      <c r="I396" s="4"/>
      <c r="J396" s="4"/>
      <c r="K396" s="4"/>
      <c r="L396" s="4"/>
      <c r="M396" s="4"/>
      <c r="N396" s="4"/>
      <c r="O396" s="4"/>
    </row>
    <row r="397" ht="13.5" customHeight="1">
      <c r="A397" s="1" t="s">
        <v>2288</v>
      </c>
      <c r="B397" s="1" t="s">
        <v>27</v>
      </c>
      <c r="C397" s="1" t="s">
        <v>10</v>
      </c>
      <c r="D397" s="1" t="s">
        <v>2323</v>
      </c>
      <c r="E397" s="1" t="s">
        <v>2324</v>
      </c>
      <c r="F397" s="37"/>
      <c r="G397" s="4"/>
      <c r="H397" s="4"/>
      <c r="I397" s="4"/>
      <c r="J397" s="4"/>
      <c r="K397" s="4"/>
      <c r="L397" s="4"/>
      <c r="M397" s="4"/>
      <c r="N397" s="4"/>
      <c r="O397" s="4"/>
    </row>
    <row r="398" ht="13.5" customHeight="1">
      <c r="A398" s="1" t="s">
        <v>2288</v>
      </c>
      <c r="B398" s="1" t="s">
        <v>31</v>
      </c>
      <c r="C398" s="1" t="s">
        <v>10</v>
      </c>
      <c r="D398" s="1" t="s">
        <v>2326</v>
      </c>
      <c r="E398" s="1" t="s">
        <v>2327</v>
      </c>
      <c r="F398" s="37"/>
      <c r="G398" s="4"/>
      <c r="H398" s="4"/>
      <c r="I398" s="4"/>
      <c r="J398" s="4"/>
      <c r="K398" s="4"/>
      <c r="L398" s="4"/>
      <c r="M398" s="4"/>
      <c r="N398" s="4"/>
      <c r="O398" s="4"/>
    </row>
    <row r="399" ht="13.5" customHeight="1">
      <c r="A399" s="1" t="s">
        <v>2288</v>
      </c>
      <c r="B399" s="1" t="s">
        <v>34</v>
      </c>
      <c r="C399" s="1" t="s">
        <v>10</v>
      </c>
      <c r="D399" s="1" t="s">
        <v>2331</v>
      </c>
      <c r="E399" s="1" t="s">
        <v>2332</v>
      </c>
      <c r="F399" s="37"/>
      <c r="G399" s="4"/>
      <c r="H399" s="4"/>
      <c r="I399" s="4"/>
      <c r="J399" s="4"/>
      <c r="K399" s="4"/>
      <c r="L399" s="4"/>
      <c r="M399" s="4"/>
      <c r="N399" s="4"/>
      <c r="O399" s="4"/>
    </row>
    <row r="400" ht="13.5" customHeight="1">
      <c r="A400" s="1" t="s">
        <v>2288</v>
      </c>
      <c r="B400" s="1" t="s">
        <v>40</v>
      </c>
      <c r="C400" s="1" t="s">
        <v>10</v>
      </c>
      <c r="D400" s="1" t="s">
        <v>2335</v>
      </c>
      <c r="E400" s="1" t="s">
        <v>2336</v>
      </c>
      <c r="F400" s="37"/>
      <c r="G400" s="4"/>
      <c r="H400" s="4"/>
      <c r="I400" s="4"/>
      <c r="J400" s="4"/>
      <c r="K400" s="4"/>
      <c r="L400" s="4"/>
      <c r="M400" s="4"/>
      <c r="N400" s="4"/>
      <c r="O400" s="4"/>
    </row>
    <row r="401" ht="13.5" customHeight="1">
      <c r="A401" s="1" t="s">
        <v>2288</v>
      </c>
      <c r="B401" s="1" t="s">
        <v>45</v>
      </c>
      <c r="C401" s="1" t="s">
        <v>10</v>
      </c>
      <c r="D401" s="1" t="s">
        <v>2340</v>
      </c>
      <c r="E401" s="1" t="s">
        <v>2341</v>
      </c>
      <c r="F401" s="37"/>
      <c r="G401" s="4"/>
      <c r="H401" s="4"/>
      <c r="I401" s="4"/>
      <c r="J401" s="4"/>
      <c r="K401" s="4"/>
      <c r="L401" s="4"/>
      <c r="M401" s="4"/>
      <c r="N401" s="4"/>
      <c r="O401" s="4"/>
    </row>
    <row r="402" ht="13.5" customHeight="1">
      <c r="A402" s="1" t="s">
        <v>2288</v>
      </c>
      <c r="B402" s="1" t="s">
        <v>52</v>
      </c>
      <c r="C402" s="1" t="s">
        <v>10</v>
      </c>
      <c r="D402" s="1" t="s">
        <v>2344</v>
      </c>
      <c r="E402" s="1" t="s">
        <v>2346</v>
      </c>
      <c r="F402" s="37"/>
      <c r="G402" s="4"/>
      <c r="H402" s="4"/>
      <c r="I402" s="4"/>
      <c r="J402" s="4"/>
      <c r="K402" s="4"/>
      <c r="L402" s="4"/>
      <c r="M402" s="4"/>
      <c r="N402" s="4"/>
      <c r="O402" s="4"/>
    </row>
    <row r="403" ht="13.5" customHeight="1">
      <c r="A403" s="1" t="s">
        <v>2288</v>
      </c>
      <c r="B403" s="1" t="s">
        <v>57</v>
      </c>
      <c r="C403" s="1" t="s">
        <v>374</v>
      </c>
      <c r="D403" s="1" t="s">
        <v>2351</v>
      </c>
      <c r="E403" s="1" t="s">
        <v>2353</v>
      </c>
      <c r="F403" s="37"/>
      <c r="G403" s="4"/>
      <c r="H403" s="4"/>
      <c r="I403" s="4"/>
      <c r="J403" s="4"/>
      <c r="K403" s="4"/>
      <c r="L403" s="4"/>
      <c r="M403" s="4"/>
      <c r="N403" s="4"/>
      <c r="O403" s="4"/>
    </row>
    <row r="404" ht="13.5" customHeight="1">
      <c r="A404" s="1" t="s">
        <v>2288</v>
      </c>
      <c r="B404" s="1" t="s">
        <v>60</v>
      </c>
      <c r="C404" s="1" t="s">
        <v>10</v>
      </c>
      <c r="D404" s="1" t="s">
        <v>2358</v>
      </c>
      <c r="E404" s="1" t="s">
        <v>2359</v>
      </c>
      <c r="F404" s="37"/>
      <c r="G404" s="4"/>
      <c r="H404" s="4"/>
      <c r="I404" s="4"/>
      <c r="J404" s="4"/>
      <c r="K404" s="4"/>
      <c r="L404" s="4"/>
      <c r="M404" s="4"/>
      <c r="N404" s="4"/>
      <c r="O404" s="4"/>
    </row>
    <row r="405" ht="13.5" customHeight="1">
      <c r="A405" s="1" t="s">
        <v>2288</v>
      </c>
      <c r="B405" s="1" t="s">
        <v>65</v>
      </c>
      <c r="C405" s="1" t="s">
        <v>10</v>
      </c>
      <c r="D405" s="1" t="s">
        <v>2364</v>
      </c>
      <c r="E405" s="1" t="s">
        <v>2365</v>
      </c>
      <c r="F405" s="37"/>
      <c r="G405" s="4"/>
      <c r="H405" s="4"/>
      <c r="I405" s="4"/>
      <c r="J405" s="4"/>
      <c r="K405" s="4"/>
      <c r="L405" s="4"/>
      <c r="M405" s="4"/>
      <c r="N405" s="4"/>
      <c r="O405" s="4"/>
    </row>
    <row r="406" ht="13.5" customHeight="1">
      <c r="A406" s="1" t="s">
        <v>2288</v>
      </c>
      <c r="B406" s="1" t="s">
        <v>70</v>
      </c>
      <c r="C406" s="1" t="s">
        <v>10</v>
      </c>
      <c r="D406" s="1" t="s">
        <v>2371</v>
      </c>
      <c r="E406" s="1" t="s">
        <v>2373</v>
      </c>
      <c r="F406" s="37"/>
      <c r="G406" s="4"/>
      <c r="H406" s="4"/>
      <c r="I406" s="4"/>
      <c r="J406" s="4"/>
      <c r="K406" s="4"/>
      <c r="L406" s="4"/>
      <c r="M406" s="4"/>
      <c r="N406" s="4"/>
      <c r="O406" s="4"/>
    </row>
    <row r="407" ht="13.5" customHeight="1">
      <c r="A407" s="1" t="s">
        <v>2288</v>
      </c>
      <c r="B407" s="1" t="s">
        <v>74</v>
      </c>
      <c r="C407" s="1" t="s">
        <v>10</v>
      </c>
      <c r="D407" s="1" t="s">
        <v>2378</v>
      </c>
      <c r="E407" s="1" t="s">
        <v>2379</v>
      </c>
      <c r="F407" s="37"/>
      <c r="G407" s="4"/>
      <c r="H407" s="4"/>
      <c r="I407" s="4"/>
      <c r="J407" s="4"/>
      <c r="K407" s="4"/>
      <c r="L407" s="4"/>
      <c r="M407" s="4"/>
      <c r="N407" s="4"/>
      <c r="O407" s="4"/>
    </row>
    <row r="408" ht="13.5" customHeight="1">
      <c r="A408" s="1" t="s">
        <v>2288</v>
      </c>
      <c r="B408" s="1" t="s">
        <v>78</v>
      </c>
      <c r="C408" s="1" t="s">
        <v>10</v>
      </c>
      <c r="D408" s="1" t="s">
        <v>2383</v>
      </c>
      <c r="E408" s="1" t="s">
        <v>2385</v>
      </c>
      <c r="F408" s="37"/>
      <c r="G408" s="4"/>
      <c r="H408" s="4"/>
      <c r="I408" s="4"/>
      <c r="J408" s="4"/>
      <c r="K408" s="4"/>
      <c r="L408" s="4"/>
      <c r="M408" s="4"/>
      <c r="N408" s="4"/>
      <c r="O408" s="4"/>
    </row>
    <row r="409" ht="13.5" customHeight="1">
      <c r="A409" s="1" t="s">
        <v>2288</v>
      </c>
      <c r="B409" s="1" t="s">
        <v>83</v>
      </c>
      <c r="C409" s="1" t="s">
        <v>10</v>
      </c>
      <c r="D409" s="1" t="s">
        <v>2389</v>
      </c>
      <c r="E409" s="1" t="s">
        <v>2391</v>
      </c>
      <c r="F409" s="37"/>
      <c r="G409" s="4"/>
      <c r="H409" s="4"/>
      <c r="I409" s="4"/>
      <c r="J409" s="4"/>
      <c r="K409" s="4"/>
      <c r="L409" s="4"/>
      <c r="M409" s="4"/>
      <c r="N409" s="4"/>
      <c r="O409" s="4"/>
    </row>
    <row r="410" ht="13.5" customHeight="1">
      <c r="A410" s="1" t="s">
        <v>2288</v>
      </c>
      <c r="B410" s="1" t="s">
        <v>99</v>
      </c>
      <c r="C410" s="1" t="s">
        <v>2395</v>
      </c>
      <c r="D410" s="36"/>
      <c r="E410" s="36"/>
      <c r="F410" s="37"/>
      <c r="G410" s="4"/>
      <c r="H410" s="4"/>
      <c r="I410" s="4"/>
      <c r="J410" s="4"/>
      <c r="K410" s="4"/>
      <c r="L410" s="4"/>
      <c r="M410" s="4"/>
      <c r="N410" s="4"/>
      <c r="O410" s="4"/>
    </row>
    <row r="411" ht="13.5" customHeight="1">
      <c r="A411" s="1" t="s">
        <v>2399</v>
      </c>
      <c r="B411" s="2" t="s">
        <v>1</v>
      </c>
      <c r="C411" s="1" t="s">
        <v>2</v>
      </c>
      <c r="D411" s="36"/>
      <c r="E411" s="36"/>
      <c r="F411" s="37"/>
      <c r="G411" s="4"/>
      <c r="H411" s="4"/>
      <c r="I411" s="4"/>
      <c r="J411" s="4"/>
      <c r="K411" s="4"/>
      <c r="L411" s="4"/>
      <c r="M411" s="4"/>
      <c r="N411" s="4"/>
      <c r="O411" s="4"/>
    </row>
    <row r="412" ht="13.5" customHeight="1">
      <c r="A412" s="1" t="s">
        <v>2399</v>
      </c>
      <c r="B412" s="1" t="s">
        <v>5</v>
      </c>
      <c r="C412" s="1" t="s">
        <v>130</v>
      </c>
      <c r="D412" s="1" t="s">
        <v>2400</v>
      </c>
      <c r="E412" s="1" t="s">
        <v>2402</v>
      </c>
      <c r="F412" s="37"/>
      <c r="G412" s="4"/>
      <c r="H412" s="4"/>
      <c r="I412" s="4"/>
      <c r="J412" s="4"/>
      <c r="K412" s="4"/>
      <c r="L412" s="4"/>
      <c r="M412" s="4"/>
      <c r="N412" s="4"/>
      <c r="O412" s="4"/>
    </row>
    <row r="413" ht="13.5" customHeight="1">
      <c r="A413" s="1" t="s">
        <v>2399</v>
      </c>
      <c r="B413" s="1" t="s">
        <v>9</v>
      </c>
      <c r="C413" s="1" t="s">
        <v>10</v>
      </c>
      <c r="D413" s="1" t="s">
        <v>2403</v>
      </c>
      <c r="E413" s="1" t="s">
        <v>2404</v>
      </c>
      <c r="F413" s="37"/>
      <c r="G413" s="4"/>
      <c r="H413" s="4"/>
      <c r="I413" s="4"/>
      <c r="J413" s="4"/>
      <c r="K413" s="4"/>
      <c r="L413" s="4"/>
      <c r="M413" s="4"/>
      <c r="N413" s="4"/>
      <c r="O413" s="4"/>
    </row>
    <row r="414" ht="13.5" customHeight="1">
      <c r="A414" s="1" t="s">
        <v>2399</v>
      </c>
      <c r="B414" s="1" t="s">
        <v>13</v>
      </c>
      <c r="C414" s="1" t="s">
        <v>10</v>
      </c>
      <c r="D414" s="1" t="s">
        <v>2410</v>
      </c>
      <c r="E414" s="1" t="s">
        <v>2412</v>
      </c>
      <c r="F414" s="37"/>
      <c r="G414" s="4"/>
      <c r="H414" s="4"/>
      <c r="I414" s="4"/>
      <c r="J414" s="4"/>
      <c r="K414" s="4"/>
      <c r="L414" s="4"/>
      <c r="M414" s="4"/>
      <c r="N414" s="4"/>
      <c r="O414" s="4"/>
    </row>
    <row r="415" ht="13.5" customHeight="1">
      <c r="A415" s="1" t="s">
        <v>2399</v>
      </c>
      <c r="B415" s="1" t="s">
        <v>16</v>
      </c>
      <c r="C415" s="1" t="s">
        <v>10</v>
      </c>
      <c r="D415" s="1" t="s">
        <v>2417</v>
      </c>
      <c r="E415" s="1" t="s">
        <v>2419</v>
      </c>
      <c r="F415" s="37"/>
      <c r="G415" s="4"/>
      <c r="H415" s="4"/>
      <c r="I415" s="4"/>
      <c r="J415" s="4"/>
      <c r="K415" s="4"/>
      <c r="L415" s="4"/>
      <c r="M415" s="4"/>
      <c r="N415" s="4"/>
      <c r="O415" s="4"/>
    </row>
    <row r="416" ht="13.5" customHeight="1">
      <c r="A416" s="1" t="s">
        <v>2399</v>
      </c>
      <c r="B416" s="1" t="s">
        <v>21</v>
      </c>
      <c r="C416" s="1" t="s">
        <v>10</v>
      </c>
      <c r="D416" s="1" t="s">
        <v>2423</v>
      </c>
      <c r="E416" s="1" t="s">
        <v>2425</v>
      </c>
      <c r="F416" s="37"/>
      <c r="G416" s="4"/>
      <c r="H416" s="4"/>
      <c r="I416" s="4"/>
      <c r="J416" s="4"/>
      <c r="K416" s="4"/>
      <c r="L416" s="4"/>
      <c r="M416" s="4"/>
      <c r="N416" s="4"/>
      <c r="O416" s="4"/>
    </row>
    <row r="417" ht="13.5" customHeight="1">
      <c r="A417" s="1" t="s">
        <v>2399</v>
      </c>
      <c r="B417" s="1" t="s">
        <v>27</v>
      </c>
      <c r="C417" s="1" t="s">
        <v>10</v>
      </c>
      <c r="D417" s="1" t="s">
        <v>2431</v>
      </c>
      <c r="E417" s="1" t="s">
        <v>2432</v>
      </c>
      <c r="F417" s="37"/>
      <c r="G417" s="4"/>
      <c r="H417" s="4"/>
      <c r="I417" s="4"/>
      <c r="J417" s="4"/>
      <c r="K417" s="4"/>
      <c r="L417" s="4"/>
      <c r="M417" s="4"/>
      <c r="N417" s="4"/>
      <c r="O417" s="4"/>
    </row>
    <row r="418" ht="13.5" customHeight="1">
      <c r="A418" s="1" t="s">
        <v>2399</v>
      </c>
      <c r="B418" s="1" t="s">
        <v>31</v>
      </c>
      <c r="C418" s="1" t="s">
        <v>10</v>
      </c>
      <c r="D418" s="1" t="s">
        <v>2437</v>
      </c>
      <c r="E418" s="1" t="s">
        <v>2439</v>
      </c>
      <c r="F418" s="37"/>
      <c r="G418" s="4"/>
      <c r="H418" s="4"/>
      <c r="I418" s="4"/>
      <c r="J418" s="4"/>
      <c r="K418" s="4"/>
      <c r="L418" s="4"/>
      <c r="M418" s="4"/>
      <c r="N418" s="4"/>
      <c r="O418" s="4"/>
    </row>
    <row r="419" ht="13.5" customHeight="1">
      <c r="A419" s="1" t="s">
        <v>2399</v>
      </c>
      <c r="B419" s="1" t="s">
        <v>34</v>
      </c>
      <c r="C419" s="1" t="s">
        <v>10</v>
      </c>
      <c r="D419" s="1" t="s">
        <v>2444</v>
      </c>
      <c r="E419" s="1" t="s">
        <v>2446</v>
      </c>
      <c r="F419" s="37"/>
      <c r="G419" s="4"/>
      <c r="H419" s="4"/>
      <c r="I419" s="4"/>
      <c r="J419" s="4"/>
      <c r="K419" s="4"/>
      <c r="L419" s="4"/>
      <c r="M419" s="4"/>
      <c r="N419" s="4"/>
      <c r="O419" s="4"/>
    </row>
    <row r="420" ht="13.5" customHeight="1">
      <c r="A420" s="1" t="s">
        <v>2399</v>
      </c>
      <c r="B420" s="1" t="s">
        <v>40</v>
      </c>
      <c r="C420" s="1" t="s">
        <v>10</v>
      </c>
      <c r="D420" s="1" t="s">
        <v>2450</v>
      </c>
      <c r="E420" s="1" t="s">
        <v>2452</v>
      </c>
      <c r="F420" s="37"/>
      <c r="G420" s="4"/>
      <c r="H420" s="4"/>
      <c r="I420" s="4"/>
      <c r="J420" s="4"/>
      <c r="K420" s="4"/>
      <c r="L420" s="4"/>
      <c r="M420" s="4"/>
      <c r="N420" s="4"/>
      <c r="O420" s="4"/>
    </row>
    <row r="421" ht="13.5" customHeight="1">
      <c r="A421" s="1" t="s">
        <v>2399</v>
      </c>
      <c r="B421" s="1" t="s">
        <v>45</v>
      </c>
      <c r="C421" s="1" t="s">
        <v>10</v>
      </c>
      <c r="D421" s="1" t="s">
        <v>2460</v>
      </c>
      <c r="E421" s="1" t="s">
        <v>2461</v>
      </c>
      <c r="F421" s="37"/>
      <c r="G421" s="4"/>
      <c r="H421" s="4"/>
      <c r="I421" s="4"/>
      <c r="J421" s="4"/>
      <c r="K421" s="4"/>
      <c r="L421" s="4"/>
      <c r="M421" s="4"/>
      <c r="N421" s="4"/>
      <c r="O421" s="4"/>
    </row>
    <row r="422" ht="13.5" customHeight="1">
      <c r="A422" s="1" t="s">
        <v>2399</v>
      </c>
      <c r="B422" s="1" t="s">
        <v>52</v>
      </c>
      <c r="C422" s="1" t="s">
        <v>10</v>
      </c>
      <c r="D422" s="1" t="s">
        <v>2467</v>
      </c>
      <c r="E422" s="1" t="s">
        <v>2469</v>
      </c>
      <c r="F422" s="37"/>
      <c r="G422" s="4"/>
      <c r="H422" s="4"/>
      <c r="I422" s="4"/>
      <c r="J422" s="4"/>
      <c r="K422" s="4"/>
      <c r="L422" s="4"/>
      <c r="M422" s="4"/>
      <c r="N422" s="4"/>
      <c r="O422" s="4"/>
    </row>
    <row r="423" ht="13.5" customHeight="1">
      <c r="A423" s="1" t="s">
        <v>2399</v>
      </c>
      <c r="B423" s="1" t="s">
        <v>57</v>
      </c>
      <c r="C423" s="1" t="s">
        <v>10</v>
      </c>
      <c r="D423" s="1" t="s">
        <v>2476</v>
      </c>
      <c r="E423" s="1" t="s">
        <v>2477</v>
      </c>
      <c r="F423" s="37"/>
      <c r="G423" s="4"/>
      <c r="H423" s="4"/>
      <c r="I423" s="4"/>
      <c r="J423" s="4"/>
      <c r="K423" s="4"/>
      <c r="L423" s="4"/>
      <c r="M423" s="4"/>
      <c r="N423" s="4"/>
      <c r="O423" s="4"/>
    </row>
    <row r="424" ht="13.5" customHeight="1">
      <c r="A424" s="1" t="s">
        <v>2399</v>
      </c>
      <c r="B424" s="1" t="s">
        <v>60</v>
      </c>
      <c r="C424" s="1" t="s">
        <v>10</v>
      </c>
      <c r="D424" s="1" t="s">
        <v>2484</v>
      </c>
      <c r="E424" s="1" t="s">
        <v>2485</v>
      </c>
      <c r="F424" s="37"/>
      <c r="G424" s="4"/>
      <c r="H424" s="4"/>
      <c r="I424" s="4"/>
      <c r="J424" s="4"/>
      <c r="K424" s="4"/>
      <c r="L424" s="4"/>
      <c r="M424" s="4"/>
      <c r="N424" s="4"/>
      <c r="O424" s="4"/>
    </row>
    <row r="425" ht="13.5" customHeight="1">
      <c r="A425" s="1" t="s">
        <v>2399</v>
      </c>
      <c r="B425" s="1" t="s">
        <v>65</v>
      </c>
      <c r="C425" s="1" t="s">
        <v>10</v>
      </c>
      <c r="D425" s="1" t="s">
        <v>2492</v>
      </c>
      <c r="E425" s="1" t="s">
        <v>2495</v>
      </c>
      <c r="F425" s="37"/>
      <c r="G425" s="4"/>
      <c r="H425" s="4"/>
      <c r="I425" s="4"/>
      <c r="J425" s="4"/>
      <c r="K425" s="4"/>
      <c r="L425" s="4"/>
      <c r="M425" s="4"/>
      <c r="N425" s="4"/>
      <c r="O425" s="4"/>
    </row>
    <row r="426" ht="13.5" customHeight="1">
      <c r="A426" s="1" t="s">
        <v>2399</v>
      </c>
      <c r="B426" s="1" t="s">
        <v>70</v>
      </c>
      <c r="C426" s="1" t="s">
        <v>10</v>
      </c>
      <c r="D426" s="1" t="s">
        <v>2502</v>
      </c>
      <c r="E426" s="1" t="s">
        <v>2503</v>
      </c>
      <c r="F426" s="37"/>
      <c r="G426" s="4"/>
      <c r="H426" s="4"/>
      <c r="I426" s="4"/>
      <c r="J426" s="4"/>
      <c r="K426" s="4"/>
      <c r="L426" s="4"/>
      <c r="M426" s="4"/>
      <c r="N426" s="4"/>
      <c r="O426" s="4"/>
    </row>
    <row r="427" ht="13.5" customHeight="1">
      <c r="A427" s="1" t="s">
        <v>2399</v>
      </c>
      <c r="B427" s="1" t="s">
        <v>74</v>
      </c>
      <c r="C427" s="1" t="s">
        <v>10</v>
      </c>
      <c r="D427" s="1" t="s">
        <v>2508</v>
      </c>
      <c r="E427" s="1" t="s">
        <v>2512</v>
      </c>
      <c r="F427" s="37"/>
      <c r="G427" s="4"/>
      <c r="H427" s="4"/>
      <c r="I427" s="4"/>
      <c r="J427" s="4"/>
      <c r="K427" s="4"/>
      <c r="L427" s="4"/>
      <c r="M427" s="4"/>
      <c r="N427" s="4"/>
      <c r="O427" s="4"/>
    </row>
    <row r="428" ht="13.5" customHeight="1">
      <c r="A428" s="1" t="s">
        <v>2399</v>
      </c>
      <c r="B428" s="1" t="s">
        <v>78</v>
      </c>
      <c r="C428" s="1" t="s">
        <v>10</v>
      </c>
      <c r="D428" s="1" t="s">
        <v>2516</v>
      </c>
      <c r="E428" s="1" t="s">
        <v>2519</v>
      </c>
      <c r="F428" s="37"/>
      <c r="G428" s="4"/>
      <c r="H428" s="4"/>
      <c r="I428" s="4"/>
      <c r="J428" s="4"/>
      <c r="K428" s="4"/>
      <c r="L428" s="4"/>
      <c r="M428" s="4"/>
      <c r="N428" s="4"/>
      <c r="O428" s="4"/>
    </row>
    <row r="429" ht="13.5" customHeight="1">
      <c r="A429" s="1" t="s">
        <v>2399</v>
      </c>
      <c r="B429" s="1" t="s">
        <v>83</v>
      </c>
      <c r="C429" s="1" t="s">
        <v>10</v>
      </c>
      <c r="D429" s="1" t="s">
        <v>2523</v>
      </c>
      <c r="E429" s="1" t="s">
        <v>2525</v>
      </c>
      <c r="F429" s="37"/>
      <c r="G429" s="4"/>
      <c r="H429" s="4"/>
      <c r="I429" s="4"/>
      <c r="J429" s="4"/>
      <c r="K429" s="4"/>
      <c r="L429" s="4"/>
      <c r="M429" s="4"/>
      <c r="N429" s="4"/>
      <c r="O429" s="4"/>
    </row>
    <row r="430" ht="13.5" customHeight="1">
      <c r="A430" s="1" t="s">
        <v>2399</v>
      </c>
      <c r="B430" s="1" t="s">
        <v>86</v>
      </c>
      <c r="C430" s="1" t="s">
        <v>10</v>
      </c>
      <c r="D430" s="1" t="s">
        <v>2526</v>
      </c>
      <c r="E430" s="1" t="s">
        <v>2527</v>
      </c>
      <c r="F430" s="37"/>
      <c r="G430" s="4"/>
      <c r="H430" s="4"/>
      <c r="I430" s="4"/>
      <c r="J430" s="4"/>
      <c r="K430" s="4"/>
      <c r="L430" s="4"/>
      <c r="M430" s="4"/>
      <c r="N430" s="4"/>
      <c r="O430" s="4"/>
    </row>
    <row r="431" ht="13.5" customHeight="1">
      <c r="A431" s="1" t="s">
        <v>2399</v>
      </c>
      <c r="B431" s="1" t="s">
        <v>91</v>
      </c>
      <c r="C431" s="1" t="s">
        <v>10</v>
      </c>
      <c r="D431" s="1" t="s">
        <v>2532</v>
      </c>
      <c r="E431" s="1" t="s">
        <v>2534</v>
      </c>
      <c r="F431" s="37"/>
      <c r="G431" s="4"/>
      <c r="H431" s="4"/>
      <c r="I431" s="4"/>
      <c r="J431" s="4"/>
      <c r="K431" s="4"/>
      <c r="L431" s="4"/>
      <c r="M431" s="4"/>
      <c r="N431" s="4"/>
      <c r="O431" s="4"/>
    </row>
    <row r="432" ht="13.5" customHeight="1">
      <c r="A432" s="1" t="s">
        <v>2399</v>
      </c>
      <c r="B432" s="1" t="s">
        <v>94</v>
      </c>
      <c r="C432" s="1" t="s">
        <v>10</v>
      </c>
      <c r="D432" s="1" t="s">
        <v>2539</v>
      </c>
      <c r="E432" s="1" t="s">
        <v>2541</v>
      </c>
      <c r="F432" s="37"/>
      <c r="G432" s="4"/>
      <c r="H432" s="4"/>
      <c r="I432" s="4"/>
      <c r="J432" s="4"/>
      <c r="K432" s="4"/>
      <c r="L432" s="4"/>
      <c r="M432" s="4"/>
      <c r="N432" s="4"/>
      <c r="O432" s="4"/>
    </row>
    <row r="433" ht="13.5" customHeight="1">
      <c r="A433" s="1" t="s">
        <v>2399</v>
      </c>
      <c r="B433" s="1" t="s">
        <v>186</v>
      </c>
      <c r="C433" s="1" t="s">
        <v>10</v>
      </c>
      <c r="D433" s="1" t="s">
        <v>2546</v>
      </c>
      <c r="E433" s="1" t="s">
        <v>2547</v>
      </c>
      <c r="F433" s="37"/>
      <c r="G433" s="4"/>
      <c r="H433" s="4"/>
      <c r="I433" s="4"/>
      <c r="J433" s="4"/>
      <c r="K433" s="4"/>
      <c r="L433" s="4"/>
      <c r="M433" s="4"/>
      <c r="N433" s="4"/>
      <c r="O433" s="4"/>
    </row>
    <row r="434" ht="13.5" customHeight="1">
      <c r="A434" s="1" t="s">
        <v>2399</v>
      </c>
      <c r="B434" s="1" t="s">
        <v>189</v>
      </c>
      <c r="C434" s="1" t="s">
        <v>10</v>
      </c>
      <c r="D434" s="1" t="s">
        <v>2551</v>
      </c>
      <c r="E434" s="1" t="s">
        <v>2552</v>
      </c>
      <c r="F434" s="37"/>
      <c r="G434" s="4"/>
      <c r="H434" s="4"/>
      <c r="I434" s="4"/>
      <c r="J434" s="4"/>
      <c r="K434" s="4"/>
      <c r="L434" s="4"/>
      <c r="M434" s="4"/>
      <c r="N434" s="4"/>
      <c r="O434" s="4"/>
    </row>
    <row r="435" ht="13.5" customHeight="1">
      <c r="A435" s="1" t="s">
        <v>2399</v>
      </c>
      <c r="B435" s="1" t="s">
        <v>193</v>
      </c>
      <c r="C435" s="1" t="s">
        <v>10</v>
      </c>
      <c r="D435" s="1" t="s">
        <v>2556</v>
      </c>
      <c r="E435" s="1" t="s">
        <v>2559</v>
      </c>
      <c r="F435" s="37"/>
      <c r="G435" s="4"/>
      <c r="H435" s="4"/>
      <c r="I435" s="4"/>
      <c r="J435" s="4"/>
      <c r="K435" s="4"/>
      <c r="L435" s="4"/>
      <c r="M435" s="4"/>
      <c r="N435" s="4"/>
      <c r="O435" s="4"/>
    </row>
    <row r="436" ht="13.5" customHeight="1">
      <c r="A436" s="1" t="s">
        <v>2399</v>
      </c>
      <c r="B436" s="1" t="s">
        <v>197</v>
      </c>
      <c r="C436" s="1" t="s">
        <v>10</v>
      </c>
      <c r="D436" s="1" t="s">
        <v>2565</v>
      </c>
      <c r="E436" s="1" t="s">
        <v>2566</v>
      </c>
      <c r="F436" s="37"/>
      <c r="G436" s="4"/>
      <c r="H436" s="4"/>
      <c r="I436" s="4"/>
      <c r="J436" s="4"/>
      <c r="K436" s="4"/>
      <c r="L436" s="4"/>
      <c r="M436" s="4"/>
      <c r="N436" s="4"/>
      <c r="O436" s="4"/>
    </row>
    <row r="437" ht="13.5" customHeight="1">
      <c r="A437" s="1" t="s">
        <v>2399</v>
      </c>
      <c r="B437" s="1" t="s">
        <v>201</v>
      </c>
      <c r="C437" s="1" t="s">
        <v>10</v>
      </c>
      <c r="D437" s="1" t="s">
        <v>2573</v>
      </c>
      <c r="E437" s="1" t="s">
        <v>2576</v>
      </c>
      <c r="F437" s="37"/>
      <c r="G437" s="4"/>
      <c r="H437" s="4"/>
      <c r="I437" s="4"/>
      <c r="J437" s="4"/>
      <c r="K437" s="4"/>
      <c r="L437" s="4"/>
      <c r="M437" s="4"/>
      <c r="N437" s="4"/>
      <c r="O437" s="4"/>
    </row>
    <row r="438" ht="13.5" customHeight="1">
      <c r="A438" s="1" t="s">
        <v>2399</v>
      </c>
      <c r="B438" s="1" t="s">
        <v>99</v>
      </c>
      <c r="C438" s="1" t="s">
        <v>2395</v>
      </c>
      <c r="D438" s="36"/>
      <c r="E438" s="36"/>
      <c r="F438" s="37"/>
      <c r="G438" s="4"/>
      <c r="H438" s="4"/>
      <c r="I438" s="4"/>
      <c r="J438" s="4"/>
      <c r="K438" s="4"/>
      <c r="L438" s="4"/>
      <c r="M438" s="4"/>
      <c r="N438" s="4"/>
      <c r="O438" s="4"/>
    </row>
    <row r="439" ht="13.5" customHeight="1">
      <c r="A439" s="1" t="s">
        <v>2584</v>
      </c>
      <c r="B439" s="2" t="s">
        <v>1</v>
      </c>
      <c r="C439" s="1" t="s">
        <v>2586</v>
      </c>
      <c r="D439" s="36"/>
      <c r="E439" s="36"/>
      <c r="F439" s="40"/>
      <c r="G439" s="4"/>
      <c r="H439" s="4"/>
      <c r="I439" s="4"/>
      <c r="J439" s="4"/>
      <c r="K439" s="4"/>
      <c r="L439" s="4"/>
      <c r="M439" s="4"/>
      <c r="N439" s="4"/>
      <c r="O439" s="4"/>
    </row>
    <row r="440" ht="13.5" customHeight="1">
      <c r="A440" s="1" t="s">
        <v>2584</v>
      </c>
      <c r="B440" s="1" t="s">
        <v>5</v>
      </c>
      <c r="C440" s="1" t="s">
        <v>130</v>
      </c>
      <c r="D440" s="1" t="s">
        <v>2606</v>
      </c>
      <c r="E440" s="1" t="s">
        <v>2608</v>
      </c>
      <c r="F440" s="37"/>
      <c r="G440" s="4"/>
      <c r="H440" s="4"/>
      <c r="I440" s="4"/>
      <c r="J440" s="4"/>
      <c r="K440" s="4"/>
      <c r="L440" s="4"/>
      <c r="M440" s="4"/>
      <c r="N440" s="4"/>
      <c r="O440" s="4"/>
    </row>
    <row r="441" ht="13.5" customHeight="1">
      <c r="A441" s="1" t="s">
        <v>2584</v>
      </c>
      <c r="B441" s="1" t="s">
        <v>9</v>
      </c>
      <c r="C441" s="1" t="s">
        <v>115</v>
      </c>
      <c r="D441" s="1" t="s">
        <v>2613</v>
      </c>
      <c r="E441" s="1" t="s">
        <v>2615</v>
      </c>
      <c r="F441" s="41"/>
      <c r="G441" s="4"/>
      <c r="H441" s="4"/>
      <c r="I441" s="4"/>
      <c r="J441" s="4"/>
      <c r="K441" s="4"/>
      <c r="L441" s="4"/>
      <c r="M441" s="4"/>
      <c r="N441" s="4"/>
      <c r="O441" s="4"/>
    </row>
    <row r="442" ht="13.5" customHeight="1">
      <c r="A442" s="1" t="s">
        <v>2584</v>
      </c>
      <c r="B442" s="1" t="s">
        <v>13</v>
      </c>
      <c r="C442" s="1" t="s">
        <v>1611</v>
      </c>
      <c r="D442" s="1" t="s">
        <v>2630</v>
      </c>
      <c r="E442" s="1" t="s">
        <v>2632</v>
      </c>
      <c r="F442" s="42"/>
      <c r="G442" s="4"/>
      <c r="H442" s="4"/>
      <c r="I442" s="4"/>
      <c r="J442" s="4"/>
      <c r="K442" s="4"/>
      <c r="L442" s="4"/>
      <c r="M442" s="4"/>
      <c r="N442" s="4"/>
      <c r="O442" s="4"/>
    </row>
    <row r="443" ht="13.5" customHeight="1">
      <c r="A443" s="1" t="s">
        <v>2584</v>
      </c>
      <c r="B443" s="1" t="s">
        <v>16</v>
      </c>
      <c r="C443" s="1" t="s">
        <v>1611</v>
      </c>
      <c r="D443" s="1" t="s">
        <v>2647</v>
      </c>
      <c r="E443" s="1" t="s">
        <v>2649</v>
      </c>
      <c r="F443" s="42"/>
      <c r="G443" s="4"/>
      <c r="H443" s="4"/>
      <c r="I443" s="4"/>
      <c r="J443" s="4"/>
      <c r="K443" s="4"/>
      <c r="L443" s="4"/>
      <c r="M443" s="4"/>
      <c r="N443" s="4"/>
      <c r="O443" s="4"/>
    </row>
    <row r="444" ht="13.5" customHeight="1">
      <c r="A444" s="1" t="s">
        <v>2584</v>
      </c>
      <c r="B444" s="1" t="s">
        <v>21</v>
      </c>
      <c r="C444" s="1" t="s">
        <v>1611</v>
      </c>
      <c r="D444" s="1" t="s">
        <v>2654</v>
      </c>
      <c r="E444" s="1" t="s">
        <v>2655</v>
      </c>
      <c r="F444" s="41"/>
      <c r="G444" s="4"/>
      <c r="H444" s="4"/>
      <c r="I444" s="4"/>
      <c r="J444" s="4"/>
      <c r="K444" s="4"/>
      <c r="L444" s="4"/>
      <c r="M444" s="4"/>
      <c r="N444" s="4"/>
      <c r="O444" s="4"/>
    </row>
    <row r="445" ht="13.5" customHeight="1">
      <c r="A445" s="1" t="s">
        <v>2584</v>
      </c>
      <c r="B445" s="1" t="s">
        <v>27</v>
      </c>
      <c r="C445" s="1" t="s">
        <v>1611</v>
      </c>
      <c r="D445" s="1" t="s">
        <v>2662</v>
      </c>
      <c r="E445" s="1" t="s">
        <v>2663</v>
      </c>
      <c r="F445" s="42"/>
      <c r="G445" s="4"/>
      <c r="H445" s="4"/>
      <c r="I445" s="4"/>
      <c r="J445" s="4"/>
      <c r="K445" s="4"/>
      <c r="L445" s="4"/>
      <c r="M445" s="4"/>
      <c r="N445" s="4"/>
      <c r="O445" s="4"/>
    </row>
    <row r="446" ht="13.5" customHeight="1">
      <c r="A446" s="1" t="s">
        <v>2584</v>
      </c>
      <c r="B446" s="1" t="s">
        <v>31</v>
      </c>
      <c r="C446" s="1" t="s">
        <v>1611</v>
      </c>
      <c r="D446" s="1" t="s">
        <v>2669</v>
      </c>
      <c r="E446" s="1" t="s">
        <v>2671</v>
      </c>
      <c r="F446" s="42"/>
      <c r="G446" s="4"/>
      <c r="H446" s="4"/>
      <c r="I446" s="4"/>
      <c r="J446" s="4"/>
      <c r="K446" s="4"/>
      <c r="L446" s="4"/>
      <c r="M446" s="4"/>
      <c r="N446" s="4"/>
      <c r="O446" s="4"/>
    </row>
    <row r="447" ht="13.5" customHeight="1">
      <c r="A447" s="1" t="s">
        <v>2584</v>
      </c>
      <c r="B447" s="1" t="s">
        <v>34</v>
      </c>
      <c r="C447" s="1" t="s">
        <v>1611</v>
      </c>
      <c r="D447" s="1" t="s">
        <v>2676</v>
      </c>
      <c r="E447" s="1" t="s">
        <v>2677</v>
      </c>
      <c r="F447" s="42"/>
      <c r="G447" s="4"/>
      <c r="H447" s="4"/>
      <c r="I447" s="4"/>
      <c r="J447" s="4"/>
      <c r="K447" s="4"/>
      <c r="L447" s="4"/>
      <c r="M447" s="4"/>
      <c r="N447" s="4"/>
      <c r="O447" s="4"/>
    </row>
    <row r="448" ht="13.5" customHeight="1">
      <c r="A448" s="1" t="s">
        <v>2584</v>
      </c>
      <c r="B448" s="1" t="s">
        <v>40</v>
      </c>
      <c r="C448" s="1" t="s">
        <v>115</v>
      </c>
      <c r="D448" s="1" t="s">
        <v>2682</v>
      </c>
      <c r="E448" s="1" t="s">
        <v>2683</v>
      </c>
      <c r="F448" s="41"/>
      <c r="G448" s="4"/>
      <c r="H448" s="4"/>
      <c r="I448" s="4"/>
      <c r="J448" s="4"/>
      <c r="K448" s="4"/>
      <c r="L448" s="4"/>
      <c r="M448" s="4"/>
      <c r="N448" s="4"/>
      <c r="O448" s="4"/>
    </row>
    <row r="449" ht="13.5" customHeight="1">
      <c r="A449" s="1" t="s">
        <v>2584</v>
      </c>
      <c r="B449" s="1" t="s">
        <v>45</v>
      </c>
      <c r="C449" s="1" t="s">
        <v>10</v>
      </c>
      <c r="D449" s="1" t="s">
        <v>2688</v>
      </c>
      <c r="E449" s="1" t="s">
        <v>2691</v>
      </c>
      <c r="F449" s="37"/>
      <c r="G449" s="4"/>
      <c r="H449" s="4"/>
      <c r="I449" s="4"/>
      <c r="J449" s="4"/>
      <c r="K449" s="4"/>
      <c r="L449" s="4"/>
      <c r="M449" s="4"/>
      <c r="N449" s="4"/>
      <c r="O449" s="4"/>
    </row>
    <row r="450" ht="13.5" customHeight="1">
      <c r="A450" s="1" t="s">
        <v>2584</v>
      </c>
      <c r="B450" s="1" t="s">
        <v>52</v>
      </c>
      <c r="C450" s="1" t="s">
        <v>10</v>
      </c>
      <c r="D450" s="1" t="s">
        <v>2695</v>
      </c>
      <c r="E450" s="1" t="s">
        <v>2697</v>
      </c>
      <c r="F450" s="37"/>
      <c r="G450" s="4"/>
      <c r="H450" s="4"/>
      <c r="I450" s="4"/>
      <c r="J450" s="4"/>
      <c r="K450" s="4"/>
      <c r="L450" s="4"/>
      <c r="M450" s="4"/>
      <c r="N450" s="4"/>
      <c r="O450" s="4"/>
    </row>
    <row r="451" ht="13.5" customHeight="1">
      <c r="A451" s="1" t="s">
        <v>2584</v>
      </c>
      <c r="B451" s="1" t="s">
        <v>57</v>
      </c>
      <c r="C451" s="1" t="s">
        <v>10</v>
      </c>
      <c r="D451" s="1" t="s">
        <v>2702</v>
      </c>
      <c r="E451" s="1" t="s">
        <v>2703</v>
      </c>
      <c r="F451" s="37"/>
      <c r="G451" s="4"/>
      <c r="H451" s="4"/>
      <c r="I451" s="4"/>
      <c r="J451" s="4"/>
      <c r="K451" s="4"/>
      <c r="L451" s="4"/>
      <c r="M451" s="4"/>
      <c r="N451" s="4"/>
      <c r="O451" s="4"/>
    </row>
    <row r="452" ht="13.5" customHeight="1">
      <c r="A452" s="1" t="s">
        <v>2584</v>
      </c>
      <c r="B452" s="1" t="s">
        <v>60</v>
      </c>
      <c r="C452" s="1" t="s">
        <v>10</v>
      </c>
      <c r="D452" s="1" t="s">
        <v>2709</v>
      </c>
      <c r="E452" s="1" t="s">
        <v>2711</v>
      </c>
      <c r="F452" s="37"/>
      <c r="G452" s="4"/>
      <c r="H452" s="4"/>
      <c r="I452" s="4"/>
      <c r="J452" s="4"/>
      <c r="K452" s="4"/>
      <c r="L452" s="4"/>
      <c r="M452" s="4"/>
      <c r="N452" s="4"/>
      <c r="O452" s="4"/>
    </row>
    <row r="453" ht="13.5" customHeight="1">
      <c r="A453" s="1" t="s">
        <v>2584</v>
      </c>
      <c r="B453" s="1" t="s">
        <v>65</v>
      </c>
      <c r="C453" s="1" t="s">
        <v>10</v>
      </c>
      <c r="D453" s="1" t="s">
        <v>2724</v>
      </c>
      <c r="E453" s="1" t="s">
        <v>2725</v>
      </c>
      <c r="F453" s="37"/>
      <c r="G453" s="4"/>
      <c r="H453" s="4"/>
      <c r="I453" s="4"/>
      <c r="J453" s="4"/>
      <c r="K453" s="4"/>
      <c r="L453" s="4"/>
      <c r="M453" s="4"/>
      <c r="N453" s="4"/>
      <c r="O453" s="4"/>
    </row>
    <row r="454" ht="13.5" customHeight="1">
      <c r="A454" s="1" t="s">
        <v>2584</v>
      </c>
      <c r="B454" s="1" t="s">
        <v>70</v>
      </c>
      <c r="C454" s="1" t="s">
        <v>10</v>
      </c>
      <c r="D454" s="1" t="s">
        <v>2729</v>
      </c>
      <c r="E454" s="1" t="s">
        <v>2731</v>
      </c>
      <c r="F454" s="37"/>
      <c r="G454" s="4"/>
      <c r="H454" s="4"/>
      <c r="I454" s="4"/>
      <c r="J454" s="4"/>
      <c r="K454" s="4"/>
      <c r="L454" s="4"/>
      <c r="M454" s="4"/>
      <c r="N454" s="4"/>
      <c r="O454" s="4"/>
    </row>
    <row r="455" ht="13.5" customHeight="1">
      <c r="A455" s="1" t="s">
        <v>2584</v>
      </c>
      <c r="B455" s="1" t="s">
        <v>74</v>
      </c>
      <c r="C455" s="1" t="s">
        <v>10</v>
      </c>
      <c r="D455" s="1" t="s">
        <v>2736</v>
      </c>
      <c r="E455" s="1" t="s">
        <v>2737</v>
      </c>
      <c r="F455" s="37"/>
      <c r="G455" s="4"/>
      <c r="H455" s="4"/>
      <c r="I455" s="4"/>
      <c r="J455" s="4"/>
      <c r="K455" s="4"/>
      <c r="L455" s="4"/>
      <c r="M455" s="4"/>
      <c r="N455" s="4"/>
      <c r="O455" s="4"/>
    </row>
    <row r="456" ht="13.5" customHeight="1">
      <c r="A456" s="1" t="s">
        <v>2584</v>
      </c>
      <c r="B456" s="1" t="s">
        <v>78</v>
      </c>
      <c r="C456" s="1" t="s">
        <v>10</v>
      </c>
      <c r="D456" s="1" t="s">
        <v>2740</v>
      </c>
      <c r="E456" s="1" t="s">
        <v>2741</v>
      </c>
      <c r="F456" s="37"/>
      <c r="G456" s="4"/>
      <c r="H456" s="4"/>
      <c r="I456" s="4"/>
      <c r="J456" s="4"/>
      <c r="K456" s="4"/>
      <c r="L456" s="4"/>
      <c r="M456" s="4"/>
      <c r="N456" s="4"/>
      <c r="O456" s="4"/>
    </row>
    <row r="457" ht="13.5" customHeight="1">
      <c r="A457" s="1" t="s">
        <v>2584</v>
      </c>
      <c r="B457" s="1" t="s">
        <v>83</v>
      </c>
      <c r="C457" s="1" t="s">
        <v>10</v>
      </c>
      <c r="D457" s="1" t="s">
        <v>2746</v>
      </c>
      <c r="E457" s="1" t="s">
        <v>2747</v>
      </c>
      <c r="F457" s="37"/>
      <c r="G457" s="4"/>
      <c r="H457" s="4"/>
      <c r="I457" s="4"/>
      <c r="J457" s="4"/>
      <c r="K457" s="4"/>
      <c r="L457" s="4"/>
      <c r="M457" s="4"/>
      <c r="N457" s="4"/>
      <c r="O457" s="4"/>
    </row>
    <row r="458" ht="13.5" customHeight="1">
      <c r="A458" s="1" t="s">
        <v>2584</v>
      </c>
      <c r="B458" s="1" t="s">
        <v>86</v>
      </c>
      <c r="C458" s="1" t="s">
        <v>10</v>
      </c>
      <c r="D458" s="1" t="s">
        <v>2751</v>
      </c>
      <c r="E458" s="1" t="s">
        <v>2753</v>
      </c>
      <c r="F458" s="37"/>
      <c r="G458" s="4"/>
      <c r="H458" s="4"/>
      <c r="I458" s="4"/>
      <c r="J458" s="4"/>
      <c r="K458" s="4"/>
      <c r="L458" s="4"/>
      <c r="M458" s="4"/>
      <c r="N458" s="4"/>
      <c r="O458" s="4"/>
    </row>
    <row r="459" ht="13.5" customHeight="1">
      <c r="A459" s="1" t="s">
        <v>2584</v>
      </c>
      <c r="B459" s="1" t="s">
        <v>91</v>
      </c>
      <c r="C459" s="1" t="s">
        <v>10</v>
      </c>
      <c r="D459" s="1" t="s">
        <v>2756</v>
      </c>
      <c r="E459" s="1" t="s">
        <v>2757</v>
      </c>
      <c r="F459" s="37"/>
      <c r="G459" s="4"/>
      <c r="H459" s="4"/>
      <c r="I459" s="4"/>
      <c r="J459" s="4"/>
      <c r="K459" s="4"/>
      <c r="L459" s="4"/>
      <c r="M459" s="4"/>
      <c r="N459" s="4"/>
      <c r="O459" s="4"/>
    </row>
    <row r="460" ht="13.5" customHeight="1">
      <c r="A460" s="1" t="s">
        <v>2584</v>
      </c>
      <c r="B460" s="1" t="s">
        <v>94</v>
      </c>
      <c r="C460" s="1" t="s">
        <v>10</v>
      </c>
      <c r="D460" s="1" t="s">
        <v>2762</v>
      </c>
      <c r="E460" s="1" t="s">
        <v>2763</v>
      </c>
      <c r="F460" s="37"/>
      <c r="G460" s="4"/>
      <c r="H460" s="4"/>
      <c r="I460" s="4"/>
      <c r="J460" s="4"/>
      <c r="K460" s="4"/>
      <c r="L460" s="4"/>
      <c r="M460" s="4"/>
      <c r="N460" s="4"/>
      <c r="O460" s="4"/>
    </row>
    <row r="461" ht="13.5" customHeight="1">
      <c r="A461" s="1" t="s">
        <v>2584</v>
      </c>
      <c r="B461" s="1" t="s">
        <v>186</v>
      </c>
      <c r="C461" s="1" t="s">
        <v>10</v>
      </c>
      <c r="D461" s="1" t="s">
        <v>2766</v>
      </c>
      <c r="E461" s="1" t="s">
        <v>2767</v>
      </c>
      <c r="F461" s="37"/>
      <c r="G461" s="4"/>
      <c r="H461" s="4"/>
      <c r="I461" s="4"/>
      <c r="J461" s="4"/>
      <c r="K461" s="4"/>
      <c r="L461" s="4"/>
      <c r="M461" s="4"/>
      <c r="N461" s="4"/>
      <c r="O461" s="4"/>
    </row>
    <row r="462" ht="13.5" customHeight="1">
      <c r="A462" s="1" t="s">
        <v>2584</v>
      </c>
      <c r="B462" s="1" t="s">
        <v>99</v>
      </c>
      <c r="C462" s="1" t="s">
        <v>2772</v>
      </c>
      <c r="D462" s="36"/>
      <c r="E462" s="36"/>
      <c r="F462" s="40"/>
      <c r="G462" s="4"/>
      <c r="H462" s="4"/>
      <c r="I462" s="4"/>
      <c r="J462" s="4"/>
      <c r="K462" s="4"/>
      <c r="L462" s="4"/>
      <c r="M462" s="4"/>
      <c r="N462" s="4"/>
      <c r="O462" s="4"/>
    </row>
    <row r="463" ht="13.5" customHeight="1">
      <c r="A463" s="1" t="s">
        <v>2775</v>
      </c>
      <c r="B463" s="2" t="s">
        <v>1</v>
      </c>
      <c r="C463" s="1" t="s">
        <v>2</v>
      </c>
      <c r="D463" s="36"/>
      <c r="E463" s="36"/>
      <c r="F463" s="37"/>
      <c r="G463" s="4"/>
      <c r="H463" s="4"/>
      <c r="I463" s="4"/>
      <c r="J463" s="4"/>
      <c r="K463" s="4"/>
      <c r="L463" s="4"/>
      <c r="M463" s="4"/>
      <c r="N463" s="4"/>
      <c r="O463" s="4"/>
    </row>
    <row r="464" ht="13.5" customHeight="1">
      <c r="A464" s="1" t="s">
        <v>2775</v>
      </c>
      <c r="B464" s="1" t="s">
        <v>5</v>
      </c>
      <c r="C464" s="1" t="s">
        <v>130</v>
      </c>
      <c r="D464" s="1" t="s">
        <v>2776</v>
      </c>
      <c r="E464" s="1" t="s">
        <v>2777</v>
      </c>
      <c r="F464" s="37"/>
      <c r="G464" s="4"/>
      <c r="H464" s="4"/>
      <c r="I464" s="4"/>
      <c r="J464" s="4"/>
      <c r="K464" s="4"/>
      <c r="L464" s="4"/>
      <c r="M464" s="4"/>
      <c r="N464" s="4"/>
      <c r="O464" s="4"/>
    </row>
    <row r="465" ht="13.5" customHeight="1">
      <c r="A465" s="1" t="s">
        <v>2775</v>
      </c>
      <c r="B465" s="1" t="s">
        <v>9</v>
      </c>
      <c r="C465" s="1" t="s">
        <v>10</v>
      </c>
      <c r="D465" s="1" t="s">
        <v>2780</v>
      </c>
      <c r="E465" s="1" t="s">
        <v>2782</v>
      </c>
      <c r="F465" s="37"/>
      <c r="G465" s="4"/>
      <c r="H465" s="4"/>
      <c r="I465" s="4"/>
      <c r="J465" s="4"/>
      <c r="K465" s="4"/>
      <c r="L465" s="4"/>
      <c r="M465" s="4"/>
      <c r="N465" s="4"/>
      <c r="O465" s="4"/>
    </row>
    <row r="466" ht="13.5" customHeight="1">
      <c r="A466" s="1" t="s">
        <v>2775</v>
      </c>
      <c r="B466" s="1" t="s">
        <v>13</v>
      </c>
      <c r="C466" s="1" t="s">
        <v>10</v>
      </c>
      <c r="D466" s="1" t="s">
        <v>2784</v>
      </c>
      <c r="E466" s="1" t="s">
        <v>2786</v>
      </c>
      <c r="F466" s="37"/>
      <c r="G466" s="4"/>
      <c r="H466" s="4"/>
      <c r="I466" s="4"/>
      <c r="J466" s="4"/>
      <c r="K466" s="4"/>
      <c r="L466" s="4"/>
      <c r="M466" s="4"/>
      <c r="N466" s="4"/>
      <c r="O466" s="4"/>
    </row>
    <row r="467" ht="13.5" customHeight="1">
      <c r="A467" s="1" t="s">
        <v>2775</v>
      </c>
      <c r="B467" s="1" t="s">
        <v>16</v>
      </c>
      <c r="C467" s="1" t="s">
        <v>10</v>
      </c>
      <c r="D467" s="1" t="s">
        <v>2789</v>
      </c>
      <c r="E467" s="1" t="s">
        <v>2790</v>
      </c>
      <c r="F467" s="37"/>
      <c r="G467" s="4"/>
      <c r="H467" s="4"/>
      <c r="I467" s="4"/>
      <c r="J467" s="4"/>
      <c r="K467" s="4"/>
      <c r="L467" s="4"/>
      <c r="M467" s="4"/>
      <c r="N467" s="4"/>
      <c r="O467" s="4"/>
    </row>
    <row r="468" ht="13.5" customHeight="1">
      <c r="A468" s="1" t="s">
        <v>2775</v>
      </c>
      <c r="B468" s="1" t="s">
        <v>21</v>
      </c>
      <c r="C468" s="1" t="s">
        <v>10</v>
      </c>
      <c r="D468" s="1" t="s">
        <v>2793</v>
      </c>
      <c r="E468" s="1" t="s">
        <v>2795</v>
      </c>
      <c r="F468" s="37"/>
      <c r="G468" s="4"/>
      <c r="H468" s="4"/>
      <c r="I468" s="4"/>
      <c r="J468" s="4"/>
      <c r="K468" s="4"/>
      <c r="L468" s="4"/>
      <c r="M468" s="4"/>
      <c r="N468" s="4"/>
      <c r="O468" s="4"/>
    </row>
    <row r="469" ht="13.5" customHeight="1">
      <c r="A469" s="1" t="s">
        <v>2775</v>
      </c>
      <c r="B469" s="1" t="s">
        <v>27</v>
      </c>
      <c r="C469" s="1" t="s">
        <v>10</v>
      </c>
      <c r="D469" s="1" t="s">
        <v>2797</v>
      </c>
      <c r="E469" s="1" t="s">
        <v>2798</v>
      </c>
      <c r="F469" s="37"/>
      <c r="G469" s="4"/>
      <c r="H469" s="4"/>
      <c r="I469" s="4"/>
      <c r="J469" s="4"/>
      <c r="K469" s="4"/>
      <c r="L469" s="4"/>
      <c r="M469" s="4"/>
      <c r="N469" s="4"/>
      <c r="O469" s="4"/>
    </row>
    <row r="470" ht="13.5" customHeight="1">
      <c r="A470" s="1" t="s">
        <v>2775</v>
      </c>
      <c r="B470" s="1" t="s">
        <v>31</v>
      </c>
      <c r="C470" s="1" t="s">
        <v>10</v>
      </c>
      <c r="D470" s="1" t="s">
        <v>2799</v>
      </c>
      <c r="E470" s="1" t="s">
        <v>2801</v>
      </c>
      <c r="F470" s="37"/>
      <c r="G470" s="4"/>
      <c r="H470" s="4"/>
      <c r="I470" s="4"/>
      <c r="J470" s="4"/>
      <c r="K470" s="4"/>
      <c r="L470" s="4"/>
      <c r="M470" s="4"/>
      <c r="N470" s="4"/>
      <c r="O470" s="4"/>
    </row>
    <row r="471" ht="13.5" customHeight="1">
      <c r="A471" s="1" t="s">
        <v>2775</v>
      </c>
      <c r="B471" s="1" t="s">
        <v>34</v>
      </c>
      <c r="C471" s="1" t="s">
        <v>10</v>
      </c>
      <c r="D471" s="1" t="s">
        <v>2804</v>
      </c>
      <c r="E471" s="1" t="s">
        <v>2805</v>
      </c>
      <c r="F471" s="37"/>
      <c r="G471" s="4"/>
      <c r="H471" s="4"/>
      <c r="I471" s="4"/>
      <c r="J471" s="4"/>
      <c r="K471" s="4"/>
      <c r="L471" s="4"/>
      <c r="M471" s="4"/>
      <c r="N471" s="4"/>
      <c r="O471" s="4"/>
    </row>
    <row r="472" ht="13.5" customHeight="1">
      <c r="A472" s="1" t="s">
        <v>2775</v>
      </c>
      <c r="B472" s="1" t="s">
        <v>40</v>
      </c>
      <c r="C472" s="1" t="s">
        <v>10</v>
      </c>
      <c r="D472" s="1" t="s">
        <v>2808</v>
      </c>
      <c r="E472" s="1" t="s">
        <v>2809</v>
      </c>
      <c r="F472" s="37"/>
      <c r="G472" s="4"/>
      <c r="H472" s="4"/>
      <c r="I472" s="4"/>
      <c r="J472" s="4"/>
      <c r="K472" s="4"/>
      <c r="L472" s="4"/>
      <c r="M472" s="4"/>
      <c r="N472" s="4"/>
      <c r="O472" s="4"/>
    </row>
    <row r="473" ht="13.5" customHeight="1">
      <c r="A473" s="1" t="s">
        <v>2775</v>
      </c>
      <c r="B473" s="1" t="s">
        <v>45</v>
      </c>
      <c r="C473" s="1" t="s">
        <v>10</v>
      </c>
      <c r="D473" s="1" t="s">
        <v>2812</v>
      </c>
      <c r="E473" s="1" t="s">
        <v>2813</v>
      </c>
      <c r="F473" s="37"/>
      <c r="G473" s="4"/>
      <c r="H473" s="4"/>
      <c r="I473" s="4"/>
      <c r="J473" s="4"/>
      <c r="K473" s="4"/>
      <c r="L473" s="4"/>
      <c r="M473" s="4"/>
      <c r="N473" s="4"/>
      <c r="O473" s="4"/>
    </row>
    <row r="474" ht="13.5" customHeight="1">
      <c r="A474" s="1" t="s">
        <v>2775</v>
      </c>
      <c r="B474" s="1" t="s">
        <v>52</v>
      </c>
      <c r="C474" s="1" t="s">
        <v>10</v>
      </c>
      <c r="D474" s="1" t="s">
        <v>2818</v>
      </c>
      <c r="E474" s="1" t="s">
        <v>2819</v>
      </c>
      <c r="F474" s="37"/>
      <c r="G474" s="4"/>
      <c r="H474" s="4"/>
      <c r="I474" s="4"/>
      <c r="J474" s="4"/>
      <c r="K474" s="4"/>
      <c r="L474" s="4"/>
      <c r="M474" s="4"/>
      <c r="N474" s="4"/>
      <c r="O474" s="4"/>
    </row>
    <row r="475" ht="13.5" customHeight="1">
      <c r="A475" s="1" t="s">
        <v>2775</v>
      </c>
      <c r="B475" s="1" t="s">
        <v>57</v>
      </c>
      <c r="C475" s="1" t="s">
        <v>10</v>
      </c>
      <c r="D475" s="1" t="s">
        <v>2822</v>
      </c>
      <c r="E475" s="1" t="s">
        <v>2823</v>
      </c>
      <c r="F475" s="37"/>
      <c r="G475" s="4"/>
      <c r="H475" s="4"/>
      <c r="I475" s="4"/>
      <c r="J475" s="4"/>
      <c r="K475" s="4"/>
      <c r="L475" s="4"/>
      <c r="M475" s="4"/>
      <c r="N475" s="4"/>
      <c r="O475" s="4"/>
    </row>
    <row r="476" ht="13.5" customHeight="1">
      <c r="A476" s="1" t="s">
        <v>2775</v>
      </c>
      <c r="B476" s="1" t="s">
        <v>60</v>
      </c>
      <c r="C476" s="1" t="s">
        <v>10</v>
      </c>
      <c r="D476" s="1" t="s">
        <v>2824</v>
      </c>
      <c r="E476" s="1" t="s">
        <v>2825</v>
      </c>
      <c r="F476" s="37"/>
      <c r="G476" s="4"/>
      <c r="H476" s="4"/>
      <c r="I476" s="4"/>
      <c r="J476" s="4"/>
      <c r="K476" s="4"/>
      <c r="L476" s="4"/>
      <c r="M476" s="4"/>
      <c r="N476" s="4"/>
      <c r="O476" s="4"/>
    </row>
    <row r="477" ht="13.5" customHeight="1">
      <c r="A477" s="1" t="s">
        <v>2775</v>
      </c>
      <c r="B477" s="1" t="s">
        <v>65</v>
      </c>
      <c r="C477" s="1" t="s">
        <v>10</v>
      </c>
      <c r="D477" s="1" t="s">
        <v>2828</v>
      </c>
      <c r="E477" s="1" t="s">
        <v>2829</v>
      </c>
      <c r="F477" s="37"/>
      <c r="G477" s="4"/>
      <c r="H477" s="4"/>
      <c r="I477" s="4"/>
      <c r="J477" s="4"/>
      <c r="K477" s="4"/>
      <c r="L477" s="4"/>
      <c r="M477" s="4"/>
      <c r="N477" s="4"/>
      <c r="O477" s="4"/>
    </row>
    <row r="478" ht="13.5" customHeight="1">
      <c r="A478" s="1" t="s">
        <v>2775</v>
      </c>
      <c r="B478" s="1" t="s">
        <v>70</v>
      </c>
      <c r="C478" s="1" t="s">
        <v>10</v>
      </c>
      <c r="D478" s="1" t="s">
        <v>2830</v>
      </c>
      <c r="E478" s="1" t="s">
        <v>2832</v>
      </c>
      <c r="F478" s="37"/>
      <c r="G478" s="4"/>
      <c r="H478" s="4"/>
      <c r="I478" s="4"/>
      <c r="J478" s="4"/>
      <c r="K478" s="4"/>
      <c r="L478" s="4"/>
      <c r="M478" s="4"/>
      <c r="N478" s="4"/>
      <c r="O478" s="4"/>
    </row>
    <row r="479" ht="13.5" customHeight="1">
      <c r="A479" s="1" t="s">
        <v>2775</v>
      </c>
      <c r="B479" s="1" t="s">
        <v>74</v>
      </c>
      <c r="C479" s="1" t="s">
        <v>10</v>
      </c>
      <c r="D479" s="1" t="s">
        <v>2838</v>
      </c>
      <c r="E479" s="1" t="s">
        <v>2839</v>
      </c>
      <c r="F479" s="37"/>
      <c r="G479" s="4"/>
      <c r="H479" s="4"/>
      <c r="I479" s="4"/>
      <c r="J479" s="4"/>
      <c r="K479" s="4"/>
      <c r="L479" s="4"/>
      <c r="M479" s="4"/>
      <c r="N479" s="4"/>
      <c r="O479" s="4"/>
    </row>
    <row r="480" ht="13.5" customHeight="1">
      <c r="A480" s="1" t="s">
        <v>2775</v>
      </c>
      <c r="B480" s="1" t="s">
        <v>78</v>
      </c>
      <c r="C480" s="1" t="s">
        <v>2844</v>
      </c>
      <c r="D480" s="1" t="s">
        <v>2845</v>
      </c>
      <c r="E480" s="1" t="s">
        <v>2846</v>
      </c>
      <c r="F480" s="37"/>
      <c r="G480" s="4"/>
      <c r="H480" s="4"/>
      <c r="I480" s="4"/>
      <c r="J480" s="4"/>
      <c r="K480" s="4"/>
      <c r="L480" s="4"/>
      <c r="M480" s="4"/>
      <c r="N480" s="4"/>
      <c r="O480" s="4"/>
    </row>
    <row r="481" ht="13.5" customHeight="1">
      <c r="A481" s="1" t="s">
        <v>2775</v>
      </c>
      <c r="B481" s="1" t="s">
        <v>99</v>
      </c>
      <c r="C481" s="1" t="s">
        <v>2395</v>
      </c>
      <c r="D481" s="36"/>
      <c r="E481" s="36"/>
      <c r="F481" s="37"/>
      <c r="G481" s="4"/>
      <c r="H481" s="4"/>
      <c r="I481" s="4"/>
      <c r="J481" s="4"/>
      <c r="K481" s="4"/>
      <c r="L481" s="4"/>
      <c r="M481" s="4"/>
      <c r="N481" s="4"/>
      <c r="O481" s="4"/>
    </row>
    <row r="482" ht="13.5" customHeight="1">
      <c r="A482" s="1" t="s">
        <v>2853</v>
      </c>
      <c r="B482" s="2" t="s">
        <v>1</v>
      </c>
      <c r="C482" s="1" t="s">
        <v>2</v>
      </c>
      <c r="D482" s="36"/>
      <c r="E482" s="36"/>
      <c r="F482" s="37"/>
      <c r="G482" s="4"/>
      <c r="H482" s="4"/>
      <c r="I482" s="4"/>
      <c r="J482" s="4"/>
      <c r="K482" s="4"/>
      <c r="L482" s="4"/>
      <c r="M482" s="4"/>
      <c r="N482" s="4"/>
      <c r="O482" s="4"/>
    </row>
    <row r="483" ht="13.5" customHeight="1">
      <c r="A483" s="1" t="s">
        <v>2853</v>
      </c>
      <c r="B483" s="1" t="s">
        <v>5</v>
      </c>
      <c r="C483" s="1" t="s">
        <v>130</v>
      </c>
      <c r="D483" s="1" t="s">
        <v>2860</v>
      </c>
      <c r="E483" s="1" t="s">
        <v>2861</v>
      </c>
      <c r="F483" s="37"/>
      <c r="G483" s="4"/>
      <c r="H483" s="4"/>
      <c r="I483" s="4"/>
      <c r="J483" s="4"/>
      <c r="K483" s="4"/>
      <c r="L483" s="4"/>
      <c r="M483" s="4"/>
      <c r="N483" s="4"/>
      <c r="O483" s="4"/>
    </row>
    <row r="484" ht="13.5" customHeight="1">
      <c r="A484" s="1" t="s">
        <v>2853</v>
      </c>
      <c r="B484" s="1" t="s">
        <v>9</v>
      </c>
      <c r="C484" s="1" t="s">
        <v>10</v>
      </c>
      <c r="D484" s="1" t="s">
        <v>2863</v>
      </c>
      <c r="E484" s="1" t="s">
        <v>2865</v>
      </c>
      <c r="F484" s="37"/>
      <c r="G484" s="4"/>
      <c r="H484" s="4"/>
      <c r="I484" s="4"/>
      <c r="J484" s="4"/>
      <c r="K484" s="4"/>
      <c r="L484" s="4"/>
      <c r="M484" s="4"/>
      <c r="N484" s="4"/>
      <c r="O484" s="4"/>
    </row>
    <row r="485" ht="13.5" customHeight="1">
      <c r="A485" s="1" t="s">
        <v>2853</v>
      </c>
      <c r="B485" s="1" t="s">
        <v>13</v>
      </c>
      <c r="C485" s="1" t="s">
        <v>10</v>
      </c>
      <c r="D485" s="1" t="s">
        <v>2868</v>
      </c>
      <c r="E485" s="1" t="s">
        <v>2869</v>
      </c>
      <c r="F485" s="37"/>
      <c r="G485" s="4"/>
      <c r="H485" s="4"/>
      <c r="I485" s="4"/>
      <c r="J485" s="4"/>
      <c r="K485" s="4"/>
      <c r="L485" s="4"/>
      <c r="M485" s="4"/>
      <c r="N485" s="4"/>
      <c r="O485" s="4"/>
    </row>
    <row r="486" ht="13.5" customHeight="1">
      <c r="A486" s="1" t="s">
        <v>2853</v>
      </c>
      <c r="B486" s="1" t="s">
        <v>16</v>
      </c>
      <c r="C486" s="1" t="s">
        <v>10</v>
      </c>
      <c r="D486" s="1" t="s">
        <v>2871</v>
      </c>
      <c r="E486" s="1" t="s">
        <v>2873</v>
      </c>
      <c r="F486" s="37"/>
      <c r="G486" s="4"/>
      <c r="H486" s="4"/>
      <c r="I486" s="4"/>
      <c r="J486" s="4"/>
      <c r="K486" s="4"/>
      <c r="L486" s="4"/>
      <c r="M486" s="4"/>
      <c r="N486" s="4"/>
      <c r="O486" s="4"/>
    </row>
    <row r="487" ht="13.5" customHeight="1">
      <c r="A487" s="1" t="s">
        <v>2853</v>
      </c>
      <c r="B487" s="1" t="s">
        <v>21</v>
      </c>
      <c r="C487" s="1" t="s">
        <v>10</v>
      </c>
      <c r="D487" s="1" t="s">
        <v>2876</v>
      </c>
      <c r="E487" s="1" t="s">
        <v>2878</v>
      </c>
      <c r="F487" s="37"/>
      <c r="G487" s="4"/>
      <c r="H487" s="4"/>
      <c r="I487" s="4"/>
      <c r="J487" s="4"/>
      <c r="K487" s="4"/>
      <c r="L487" s="4"/>
      <c r="M487" s="4"/>
      <c r="N487" s="4"/>
      <c r="O487" s="4"/>
    </row>
    <row r="488" ht="13.5" customHeight="1">
      <c r="A488" s="1" t="s">
        <v>2853</v>
      </c>
      <c r="B488" s="1" t="s">
        <v>27</v>
      </c>
      <c r="C488" s="1" t="s">
        <v>10</v>
      </c>
      <c r="D488" s="1" t="s">
        <v>2882</v>
      </c>
      <c r="E488" s="1" t="s">
        <v>2884</v>
      </c>
      <c r="F488" s="37"/>
      <c r="G488" s="4"/>
      <c r="H488" s="4"/>
      <c r="I488" s="4"/>
      <c r="J488" s="4"/>
      <c r="K488" s="4"/>
      <c r="L488" s="4"/>
      <c r="M488" s="4"/>
      <c r="N488" s="4"/>
      <c r="O488" s="4"/>
    </row>
    <row r="489" ht="13.5" customHeight="1">
      <c r="A489" s="1" t="s">
        <v>2853</v>
      </c>
      <c r="B489" s="1" t="s">
        <v>31</v>
      </c>
      <c r="C489" s="1" t="s">
        <v>10</v>
      </c>
      <c r="D489" s="1" t="s">
        <v>2889</v>
      </c>
      <c r="E489" s="1" t="s">
        <v>2890</v>
      </c>
      <c r="F489" s="37"/>
      <c r="G489" s="4"/>
      <c r="H489" s="4"/>
      <c r="I489" s="4"/>
      <c r="J489" s="4"/>
      <c r="K489" s="4"/>
      <c r="L489" s="4"/>
      <c r="M489" s="4"/>
      <c r="N489" s="4"/>
      <c r="O489" s="4"/>
    </row>
    <row r="490" ht="13.5" customHeight="1">
      <c r="A490" s="1" t="s">
        <v>2853</v>
      </c>
      <c r="B490" s="1" t="s">
        <v>34</v>
      </c>
      <c r="C490" s="1" t="s">
        <v>10</v>
      </c>
      <c r="D490" s="1" t="s">
        <v>2895</v>
      </c>
      <c r="E490" s="1" t="s">
        <v>2896</v>
      </c>
      <c r="F490" s="37"/>
      <c r="G490" s="4"/>
      <c r="H490" s="4"/>
      <c r="I490" s="4"/>
      <c r="J490" s="4"/>
      <c r="K490" s="4"/>
      <c r="L490" s="4"/>
      <c r="M490" s="4"/>
      <c r="N490" s="4"/>
      <c r="O490" s="4"/>
    </row>
    <row r="491" ht="13.5" customHeight="1">
      <c r="A491" s="1" t="s">
        <v>2853</v>
      </c>
      <c r="B491" s="1" t="s">
        <v>40</v>
      </c>
      <c r="C491" s="1" t="s">
        <v>10</v>
      </c>
      <c r="D491" s="1" t="s">
        <v>2899</v>
      </c>
      <c r="E491" s="1" t="s">
        <v>2900</v>
      </c>
      <c r="F491" s="37"/>
      <c r="G491" s="4"/>
      <c r="H491" s="4"/>
      <c r="I491" s="4"/>
      <c r="J491" s="4"/>
      <c r="K491" s="4"/>
      <c r="L491" s="4"/>
      <c r="M491" s="4"/>
      <c r="N491" s="4"/>
      <c r="O491" s="4"/>
    </row>
    <row r="492" ht="13.5" customHeight="1">
      <c r="A492" s="1" t="s">
        <v>2853</v>
      </c>
      <c r="B492" s="1" t="s">
        <v>45</v>
      </c>
      <c r="C492" s="1" t="s">
        <v>10</v>
      </c>
      <c r="D492" s="1" t="s">
        <v>2903</v>
      </c>
      <c r="E492" s="1" t="s">
        <v>2904</v>
      </c>
      <c r="F492" s="37"/>
      <c r="G492" s="4"/>
      <c r="H492" s="4"/>
      <c r="I492" s="4"/>
      <c r="J492" s="4"/>
      <c r="K492" s="4"/>
      <c r="L492" s="4"/>
      <c r="M492" s="4"/>
      <c r="N492" s="4"/>
      <c r="O492" s="4"/>
    </row>
    <row r="493" ht="13.5" customHeight="1">
      <c r="A493" s="1" t="s">
        <v>2853</v>
      </c>
      <c r="B493" s="1" t="s">
        <v>52</v>
      </c>
      <c r="C493" s="1" t="s">
        <v>10</v>
      </c>
      <c r="D493" s="1" t="s">
        <v>2909</v>
      </c>
      <c r="E493" s="1" t="s">
        <v>2911</v>
      </c>
      <c r="F493" s="37"/>
      <c r="G493" s="4"/>
      <c r="H493" s="4"/>
      <c r="I493" s="4"/>
      <c r="J493" s="4"/>
      <c r="K493" s="4"/>
      <c r="L493" s="4"/>
      <c r="M493" s="4"/>
      <c r="N493" s="4"/>
      <c r="O493" s="4"/>
    </row>
    <row r="494" ht="13.5" customHeight="1">
      <c r="A494" s="1" t="s">
        <v>2853</v>
      </c>
      <c r="B494" s="1" t="s">
        <v>57</v>
      </c>
      <c r="C494" s="1" t="s">
        <v>10</v>
      </c>
      <c r="D494" s="1" t="s">
        <v>2915</v>
      </c>
      <c r="E494" s="1" t="s">
        <v>2917</v>
      </c>
      <c r="F494" s="37"/>
      <c r="G494" s="4"/>
      <c r="H494" s="4"/>
      <c r="I494" s="4"/>
      <c r="J494" s="4"/>
      <c r="K494" s="4"/>
      <c r="L494" s="4"/>
      <c r="M494" s="4"/>
      <c r="N494" s="4"/>
      <c r="O494" s="4"/>
    </row>
    <row r="495" ht="13.5" customHeight="1">
      <c r="A495" s="1" t="s">
        <v>2853</v>
      </c>
      <c r="B495" s="1" t="s">
        <v>60</v>
      </c>
      <c r="C495" s="1" t="s">
        <v>10</v>
      </c>
      <c r="D495" s="1" t="s">
        <v>2923</v>
      </c>
      <c r="E495" s="1" t="s">
        <v>2924</v>
      </c>
      <c r="F495" s="37"/>
      <c r="G495" s="4"/>
      <c r="H495" s="4"/>
      <c r="I495" s="4"/>
      <c r="J495" s="4"/>
      <c r="K495" s="4"/>
      <c r="L495" s="4"/>
      <c r="M495" s="4"/>
      <c r="N495" s="4"/>
      <c r="O495" s="4"/>
    </row>
    <row r="496" ht="13.5" customHeight="1">
      <c r="A496" s="1" t="s">
        <v>2853</v>
      </c>
      <c r="B496" s="1" t="s">
        <v>65</v>
      </c>
      <c r="C496" s="1" t="s">
        <v>10</v>
      </c>
      <c r="D496" s="1" t="s">
        <v>2928</v>
      </c>
      <c r="E496" s="1" t="s">
        <v>2929</v>
      </c>
      <c r="F496" s="37"/>
      <c r="G496" s="4"/>
      <c r="H496" s="4"/>
      <c r="I496" s="4"/>
      <c r="J496" s="4"/>
      <c r="K496" s="4"/>
      <c r="L496" s="4"/>
      <c r="M496" s="4"/>
      <c r="N496" s="4"/>
      <c r="O496" s="4"/>
    </row>
    <row r="497" ht="13.5" customHeight="1">
      <c r="A497" s="1" t="s">
        <v>2853</v>
      </c>
      <c r="B497" s="1" t="s">
        <v>70</v>
      </c>
      <c r="C497" s="1" t="s">
        <v>10</v>
      </c>
      <c r="D497" s="1" t="s">
        <v>2932</v>
      </c>
      <c r="E497" s="1" t="s">
        <v>2934</v>
      </c>
      <c r="F497" s="37"/>
      <c r="G497" s="4"/>
      <c r="H497" s="4"/>
      <c r="I497" s="4"/>
      <c r="J497" s="4"/>
      <c r="K497" s="4"/>
      <c r="L497" s="4"/>
      <c r="M497" s="4"/>
      <c r="N497" s="4"/>
      <c r="O497" s="4"/>
    </row>
    <row r="498" ht="13.5" customHeight="1">
      <c r="A498" s="1" t="s">
        <v>2853</v>
      </c>
      <c r="B498" s="1" t="s">
        <v>74</v>
      </c>
      <c r="C498" s="1" t="s">
        <v>10</v>
      </c>
      <c r="D498" s="1" t="s">
        <v>2937</v>
      </c>
      <c r="E498" s="1" t="s">
        <v>2938</v>
      </c>
      <c r="F498" s="37"/>
      <c r="G498" s="4"/>
      <c r="H498" s="4"/>
      <c r="I498" s="4"/>
      <c r="J498" s="4"/>
      <c r="K498" s="4"/>
      <c r="L498" s="4"/>
      <c r="M498" s="4"/>
      <c r="N498" s="4"/>
      <c r="O498" s="4"/>
    </row>
    <row r="499" ht="13.5" customHeight="1">
      <c r="A499" s="1" t="s">
        <v>2853</v>
      </c>
      <c r="B499" s="1" t="s">
        <v>78</v>
      </c>
      <c r="C499" s="1" t="s">
        <v>10</v>
      </c>
      <c r="D499" s="1" t="s">
        <v>2941</v>
      </c>
      <c r="E499" s="1" t="s">
        <v>2942</v>
      </c>
      <c r="F499" s="37"/>
      <c r="G499" s="4"/>
      <c r="H499" s="4"/>
      <c r="I499" s="4"/>
      <c r="J499" s="4"/>
      <c r="K499" s="4"/>
      <c r="L499" s="4"/>
      <c r="M499" s="4"/>
      <c r="N499" s="4"/>
      <c r="O499" s="4"/>
    </row>
    <row r="500" ht="13.5" customHeight="1">
      <c r="A500" s="1" t="s">
        <v>2853</v>
      </c>
      <c r="B500" s="1" t="s">
        <v>83</v>
      </c>
      <c r="C500" s="1" t="s">
        <v>10</v>
      </c>
      <c r="D500" s="1" t="s">
        <v>2945</v>
      </c>
      <c r="E500" s="1" t="s">
        <v>2946</v>
      </c>
      <c r="F500" s="37"/>
      <c r="G500" s="4"/>
      <c r="H500" s="4"/>
      <c r="I500" s="4"/>
      <c r="J500" s="4"/>
      <c r="K500" s="4"/>
      <c r="L500" s="4"/>
      <c r="M500" s="4"/>
      <c r="N500" s="4"/>
      <c r="O500" s="4"/>
    </row>
    <row r="501" ht="13.5" customHeight="1">
      <c r="A501" s="1" t="s">
        <v>2853</v>
      </c>
      <c r="B501" s="1" t="s">
        <v>86</v>
      </c>
      <c r="C501" s="1" t="s">
        <v>10</v>
      </c>
      <c r="D501" s="1" t="s">
        <v>2949</v>
      </c>
      <c r="E501" s="1" t="s">
        <v>2951</v>
      </c>
      <c r="F501" s="37"/>
      <c r="G501" s="4"/>
      <c r="H501" s="4"/>
      <c r="I501" s="4"/>
      <c r="J501" s="4"/>
      <c r="K501" s="4"/>
      <c r="L501" s="4"/>
      <c r="M501" s="4"/>
      <c r="N501" s="4"/>
      <c r="O501" s="4"/>
    </row>
    <row r="502" ht="13.5" customHeight="1">
      <c r="A502" s="1" t="s">
        <v>2853</v>
      </c>
      <c r="B502" s="1" t="s">
        <v>99</v>
      </c>
      <c r="C502" s="1" t="s">
        <v>2395</v>
      </c>
      <c r="D502" s="36"/>
      <c r="E502" s="36"/>
      <c r="F502" s="37"/>
      <c r="G502" s="4"/>
      <c r="H502" s="4"/>
      <c r="I502" s="4"/>
      <c r="J502" s="4"/>
      <c r="K502" s="4"/>
      <c r="L502" s="4"/>
      <c r="M502" s="4"/>
      <c r="N502" s="4"/>
      <c r="O502" s="4"/>
    </row>
    <row r="503" ht="13.5" customHeight="1">
      <c r="A503" s="1" t="s">
        <v>2955</v>
      </c>
      <c r="B503" s="2" t="s">
        <v>1</v>
      </c>
      <c r="C503" s="1" t="s">
        <v>2</v>
      </c>
      <c r="D503" s="36"/>
      <c r="E503" s="36"/>
      <c r="F503" s="37"/>
      <c r="G503" s="4"/>
      <c r="H503" s="4"/>
      <c r="I503" s="4"/>
      <c r="J503" s="4"/>
      <c r="K503" s="4"/>
      <c r="L503" s="4"/>
      <c r="M503" s="4"/>
      <c r="N503" s="4"/>
      <c r="O503" s="4"/>
    </row>
    <row r="504" ht="13.5" customHeight="1">
      <c r="A504" s="1" t="s">
        <v>2955</v>
      </c>
      <c r="B504" s="1" t="s">
        <v>5</v>
      </c>
      <c r="C504" s="1" t="s">
        <v>130</v>
      </c>
      <c r="D504" s="1" t="s">
        <v>2960</v>
      </c>
      <c r="E504" s="1" t="s">
        <v>2961</v>
      </c>
      <c r="F504" s="37"/>
      <c r="G504" s="4"/>
      <c r="H504" s="4"/>
      <c r="I504" s="4"/>
      <c r="J504" s="4"/>
      <c r="K504" s="4"/>
      <c r="L504" s="4"/>
      <c r="M504" s="4"/>
      <c r="N504" s="4"/>
      <c r="O504" s="4"/>
    </row>
    <row r="505" ht="13.5" customHeight="1">
      <c r="A505" s="1" t="s">
        <v>2955</v>
      </c>
      <c r="B505" s="1" t="s">
        <v>9</v>
      </c>
      <c r="C505" s="1" t="s">
        <v>10</v>
      </c>
      <c r="D505" s="1" t="s">
        <v>2966</v>
      </c>
      <c r="E505" s="1" t="s">
        <v>2968</v>
      </c>
      <c r="F505" s="37"/>
      <c r="G505" s="4"/>
      <c r="H505" s="4"/>
      <c r="I505" s="4"/>
      <c r="J505" s="4"/>
      <c r="K505" s="4"/>
      <c r="L505" s="4"/>
      <c r="M505" s="4"/>
      <c r="N505" s="4"/>
      <c r="O505" s="4"/>
    </row>
    <row r="506" ht="13.5" customHeight="1">
      <c r="A506" s="1" t="s">
        <v>2955</v>
      </c>
      <c r="B506" s="1" t="s">
        <v>13</v>
      </c>
      <c r="C506" s="1" t="s">
        <v>10</v>
      </c>
      <c r="D506" s="1" t="s">
        <v>2973</v>
      </c>
      <c r="E506" s="1" t="s">
        <v>2974</v>
      </c>
      <c r="F506" s="37"/>
      <c r="G506" s="4"/>
      <c r="H506" s="4"/>
      <c r="I506" s="4"/>
      <c r="J506" s="4"/>
      <c r="K506" s="4"/>
      <c r="L506" s="4"/>
      <c r="M506" s="4"/>
      <c r="N506" s="4"/>
      <c r="O506" s="4"/>
    </row>
    <row r="507" ht="13.5" customHeight="1">
      <c r="A507" s="1" t="s">
        <v>2955</v>
      </c>
      <c r="B507" s="1" t="s">
        <v>16</v>
      </c>
      <c r="C507" s="1" t="s">
        <v>10</v>
      </c>
      <c r="D507" s="1" t="s">
        <v>2976</v>
      </c>
      <c r="E507" s="1" t="s">
        <v>2978</v>
      </c>
      <c r="F507" s="37"/>
      <c r="G507" s="4"/>
      <c r="H507" s="4"/>
      <c r="I507" s="4"/>
      <c r="J507" s="4"/>
      <c r="K507" s="4"/>
      <c r="L507" s="4"/>
      <c r="M507" s="4"/>
      <c r="N507" s="4"/>
      <c r="O507" s="4"/>
    </row>
    <row r="508" ht="13.5" customHeight="1">
      <c r="A508" s="1" t="s">
        <v>2955</v>
      </c>
      <c r="B508" s="1" t="s">
        <v>21</v>
      </c>
      <c r="C508" s="1" t="s">
        <v>10</v>
      </c>
      <c r="D508" s="1" t="s">
        <v>2980</v>
      </c>
      <c r="E508" s="1" t="s">
        <v>2981</v>
      </c>
      <c r="F508" s="37"/>
      <c r="G508" s="4"/>
      <c r="H508" s="4"/>
      <c r="I508" s="4"/>
      <c r="J508" s="4"/>
      <c r="K508" s="4"/>
      <c r="L508" s="4"/>
      <c r="M508" s="4"/>
      <c r="N508" s="4"/>
      <c r="O508" s="4"/>
    </row>
    <row r="509" ht="13.5" customHeight="1">
      <c r="A509" s="1" t="s">
        <v>2955</v>
      </c>
      <c r="B509" s="1" t="s">
        <v>27</v>
      </c>
      <c r="C509" s="1" t="s">
        <v>10</v>
      </c>
      <c r="D509" s="1" t="s">
        <v>2988</v>
      </c>
      <c r="E509" s="1" t="s">
        <v>2992</v>
      </c>
      <c r="F509" s="37"/>
      <c r="G509" s="4"/>
      <c r="H509" s="4"/>
      <c r="I509" s="4"/>
      <c r="J509" s="4"/>
      <c r="K509" s="4"/>
      <c r="L509" s="4"/>
      <c r="M509" s="4"/>
      <c r="N509" s="4"/>
      <c r="O509" s="4"/>
    </row>
    <row r="510" ht="13.5" customHeight="1">
      <c r="A510" s="1" t="s">
        <v>2955</v>
      </c>
      <c r="B510" s="1" t="s">
        <v>31</v>
      </c>
      <c r="C510" s="1" t="s">
        <v>10</v>
      </c>
      <c r="D510" s="1" t="s">
        <v>2998</v>
      </c>
      <c r="E510" s="1" t="s">
        <v>2999</v>
      </c>
      <c r="F510" s="37"/>
      <c r="G510" s="4"/>
      <c r="H510" s="4"/>
      <c r="I510" s="4"/>
      <c r="J510" s="4"/>
      <c r="K510" s="4"/>
      <c r="L510" s="4"/>
      <c r="M510" s="4"/>
      <c r="N510" s="4"/>
      <c r="O510" s="4"/>
    </row>
    <row r="511" ht="13.5" customHeight="1">
      <c r="A511" s="1" t="s">
        <v>2955</v>
      </c>
      <c r="B511" s="1" t="s">
        <v>34</v>
      </c>
      <c r="C511" s="1" t="s">
        <v>10</v>
      </c>
      <c r="D511" s="1" t="s">
        <v>3003</v>
      </c>
      <c r="E511" s="1" t="s">
        <v>3005</v>
      </c>
      <c r="F511" s="37"/>
      <c r="G511" s="4"/>
      <c r="H511" s="4"/>
      <c r="I511" s="4"/>
      <c r="J511" s="4"/>
      <c r="K511" s="4"/>
      <c r="L511" s="4"/>
      <c r="M511" s="4"/>
      <c r="N511" s="4"/>
      <c r="O511" s="4"/>
    </row>
    <row r="512" ht="13.5" customHeight="1">
      <c r="A512" s="1" t="s">
        <v>2955</v>
      </c>
      <c r="B512" s="1" t="s">
        <v>40</v>
      </c>
      <c r="C512" s="1" t="s">
        <v>10</v>
      </c>
      <c r="D512" s="1" t="s">
        <v>3011</v>
      </c>
      <c r="E512" s="1" t="s">
        <v>3013</v>
      </c>
      <c r="F512" s="37"/>
      <c r="G512" s="4"/>
      <c r="H512" s="4"/>
      <c r="I512" s="4"/>
      <c r="J512" s="4"/>
      <c r="K512" s="4"/>
      <c r="L512" s="4"/>
      <c r="M512" s="4"/>
      <c r="N512" s="4"/>
      <c r="O512" s="4"/>
    </row>
    <row r="513" ht="13.5" customHeight="1">
      <c r="A513" s="1" t="s">
        <v>2955</v>
      </c>
      <c r="B513" s="1" t="s">
        <v>45</v>
      </c>
      <c r="C513" s="1" t="s">
        <v>10</v>
      </c>
      <c r="D513" s="1" t="s">
        <v>3016</v>
      </c>
      <c r="E513" s="1" t="s">
        <v>3017</v>
      </c>
      <c r="F513" s="37"/>
      <c r="G513" s="4"/>
      <c r="H513" s="4"/>
      <c r="I513" s="4"/>
      <c r="J513" s="4"/>
      <c r="K513" s="4"/>
      <c r="L513" s="4"/>
      <c r="M513" s="4"/>
      <c r="N513" s="4"/>
      <c r="O513" s="4"/>
    </row>
    <row r="514" ht="13.5" customHeight="1">
      <c r="A514" s="1" t="s">
        <v>2955</v>
      </c>
      <c r="B514" s="1" t="s">
        <v>52</v>
      </c>
      <c r="C514" s="1" t="s">
        <v>10</v>
      </c>
      <c r="D514" s="1" t="s">
        <v>3022</v>
      </c>
      <c r="E514" s="1" t="s">
        <v>3023</v>
      </c>
      <c r="F514" s="37"/>
      <c r="G514" s="4"/>
      <c r="H514" s="4"/>
      <c r="I514" s="4"/>
      <c r="J514" s="4"/>
      <c r="K514" s="4"/>
      <c r="L514" s="4"/>
      <c r="M514" s="4"/>
      <c r="N514" s="4"/>
      <c r="O514" s="4"/>
    </row>
    <row r="515" ht="13.5" customHeight="1">
      <c r="A515" s="1" t="s">
        <v>2955</v>
      </c>
      <c r="B515" s="1" t="s">
        <v>57</v>
      </c>
      <c r="C515" s="1" t="s">
        <v>10</v>
      </c>
      <c r="D515" s="1" t="s">
        <v>3028</v>
      </c>
      <c r="E515" s="1" t="s">
        <v>3029</v>
      </c>
      <c r="F515" s="37"/>
      <c r="G515" s="4"/>
      <c r="H515" s="4"/>
      <c r="I515" s="4"/>
      <c r="J515" s="4"/>
      <c r="K515" s="4"/>
      <c r="L515" s="4"/>
      <c r="M515" s="4"/>
      <c r="N515" s="4"/>
      <c r="O515" s="4"/>
    </row>
    <row r="516" ht="13.5" customHeight="1">
      <c r="A516" s="1" t="s">
        <v>2955</v>
      </c>
      <c r="B516" s="1" t="s">
        <v>99</v>
      </c>
      <c r="C516" s="1" t="s">
        <v>2395</v>
      </c>
      <c r="D516" s="36"/>
      <c r="E516" s="36"/>
      <c r="F516" s="37"/>
      <c r="G516" s="4"/>
      <c r="H516" s="4"/>
      <c r="I516" s="4"/>
      <c r="J516" s="4"/>
      <c r="K516" s="4"/>
      <c r="L516" s="4"/>
      <c r="M516" s="4"/>
      <c r="N516" s="4"/>
      <c r="O516" s="4"/>
    </row>
    <row r="517" ht="13.5" customHeight="1">
      <c r="A517" s="1" t="s">
        <v>3037</v>
      </c>
      <c r="B517" s="2" t="s">
        <v>1</v>
      </c>
      <c r="C517" s="1" t="s">
        <v>2</v>
      </c>
      <c r="D517" s="36"/>
      <c r="E517" s="36"/>
      <c r="F517" s="37"/>
      <c r="G517" s="4"/>
      <c r="H517" s="4"/>
      <c r="I517" s="4"/>
      <c r="J517" s="4"/>
      <c r="K517" s="4"/>
      <c r="L517" s="4"/>
      <c r="M517" s="4"/>
      <c r="N517" s="4"/>
      <c r="O517" s="4"/>
    </row>
    <row r="518" ht="13.5" customHeight="1">
      <c r="A518" s="1" t="s">
        <v>3037</v>
      </c>
      <c r="B518" s="1" t="s">
        <v>5</v>
      </c>
      <c r="C518" s="1" t="s">
        <v>130</v>
      </c>
      <c r="D518" s="1" t="s">
        <v>3042</v>
      </c>
      <c r="E518" s="1" t="s">
        <v>3043</v>
      </c>
      <c r="F518" s="37"/>
      <c r="G518" s="4"/>
      <c r="H518" s="4"/>
      <c r="I518" s="4"/>
      <c r="J518" s="4"/>
      <c r="K518" s="4"/>
      <c r="L518" s="4"/>
      <c r="M518" s="4"/>
      <c r="N518" s="4"/>
      <c r="O518" s="4"/>
    </row>
    <row r="519" ht="13.5" customHeight="1">
      <c r="A519" s="1" t="s">
        <v>3037</v>
      </c>
      <c r="B519" s="1" t="s">
        <v>9</v>
      </c>
      <c r="C519" s="1" t="s">
        <v>10</v>
      </c>
      <c r="D519" s="1" t="s">
        <v>3046</v>
      </c>
      <c r="E519" s="1" t="s">
        <v>3048</v>
      </c>
      <c r="F519" s="37"/>
      <c r="G519" s="4"/>
      <c r="H519" s="4"/>
      <c r="I519" s="4"/>
      <c r="J519" s="4"/>
      <c r="K519" s="4"/>
      <c r="L519" s="4"/>
      <c r="M519" s="4"/>
      <c r="N519" s="4"/>
      <c r="O519" s="4"/>
    </row>
    <row r="520" ht="13.5" customHeight="1">
      <c r="A520" s="1" t="s">
        <v>3037</v>
      </c>
      <c r="B520" s="1" t="s">
        <v>13</v>
      </c>
      <c r="C520" s="1" t="s">
        <v>10</v>
      </c>
      <c r="D520" s="1" t="s">
        <v>3052</v>
      </c>
      <c r="E520" s="1" t="s">
        <v>3053</v>
      </c>
      <c r="F520" s="37"/>
      <c r="G520" s="4"/>
      <c r="H520" s="4"/>
      <c r="I520" s="4"/>
      <c r="J520" s="4"/>
      <c r="K520" s="4"/>
      <c r="L520" s="4"/>
      <c r="M520" s="4"/>
      <c r="N520" s="4"/>
      <c r="O520" s="4"/>
    </row>
    <row r="521" ht="13.5" customHeight="1">
      <c r="A521" s="1" t="s">
        <v>3037</v>
      </c>
      <c r="B521" s="1" t="s">
        <v>16</v>
      </c>
      <c r="C521" s="1" t="s">
        <v>10</v>
      </c>
      <c r="D521" s="1" t="s">
        <v>3056</v>
      </c>
      <c r="E521" s="1" t="s">
        <v>3058</v>
      </c>
      <c r="F521" s="37"/>
      <c r="G521" s="4"/>
      <c r="H521" s="4"/>
      <c r="I521" s="4"/>
      <c r="J521" s="4"/>
      <c r="K521" s="4"/>
      <c r="L521" s="4"/>
      <c r="M521" s="4"/>
      <c r="N521" s="4"/>
      <c r="O521" s="4"/>
    </row>
    <row r="522" ht="13.5" customHeight="1">
      <c r="A522" s="1" t="s">
        <v>3037</v>
      </c>
      <c r="B522" s="1" t="s">
        <v>21</v>
      </c>
      <c r="C522" s="1" t="s">
        <v>10</v>
      </c>
      <c r="D522" s="1" t="s">
        <v>3062</v>
      </c>
      <c r="E522" s="1" t="s">
        <v>3063</v>
      </c>
      <c r="F522" s="37"/>
      <c r="G522" s="4"/>
      <c r="H522" s="4"/>
      <c r="I522" s="4"/>
      <c r="J522" s="4"/>
      <c r="K522" s="4"/>
      <c r="L522" s="4"/>
      <c r="M522" s="4"/>
      <c r="N522" s="4"/>
      <c r="O522" s="4"/>
    </row>
    <row r="523" ht="13.5" customHeight="1">
      <c r="A523" s="1" t="s">
        <v>3037</v>
      </c>
      <c r="B523" s="1" t="s">
        <v>27</v>
      </c>
      <c r="C523" s="1" t="s">
        <v>10</v>
      </c>
      <c r="D523" s="1" t="s">
        <v>3068</v>
      </c>
      <c r="E523" s="1" t="s">
        <v>3069</v>
      </c>
      <c r="F523" s="37"/>
      <c r="G523" s="4"/>
      <c r="H523" s="4"/>
      <c r="I523" s="4"/>
      <c r="J523" s="4"/>
      <c r="K523" s="4"/>
      <c r="L523" s="4"/>
      <c r="M523" s="4"/>
      <c r="N523" s="4"/>
      <c r="O523" s="4"/>
    </row>
    <row r="524" ht="13.5" customHeight="1">
      <c r="A524" s="1" t="s">
        <v>3037</v>
      </c>
      <c r="B524" s="1" t="s">
        <v>31</v>
      </c>
      <c r="C524" s="1" t="s">
        <v>10</v>
      </c>
      <c r="D524" s="1" t="s">
        <v>3072</v>
      </c>
      <c r="E524" s="1" t="s">
        <v>3073</v>
      </c>
      <c r="F524" s="37"/>
      <c r="G524" s="4"/>
      <c r="H524" s="4"/>
      <c r="I524" s="4"/>
      <c r="J524" s="4"/>
      <c r="K524" s="4"/>
      <c r="L524" s="4"/>
      <c r="M524" s="4"/>
      <c r="N524" s="4"/>
      <c r="O524" s="4"/>
    </row>
    <row r="525" ht="13.5" customHeight="1">
      <c r="A525" s="1" t="s">
        <v>3037</v>
      </c>
      <c r="B525" s="1" t="s">
        <v>34</v>
      </c>
      <c r="C525" s="1" t="s">
        <v>10</v>
      </c>
      <c r="D525" s="1" t="s">
        <v>3074</v>
      </c>
      <c r="E525" s="1" t="s">
        <v>3075</v>
      </c>
      <c r="F525" s="37"/>
      <c r="G525" s="4"/>
      <c r="H525" s="4"/>
      <c r="I525" s="4"/>
      <c r="J525" s="4"/>
      <c r="K525" s="4"/>
      <c r="L525" s="4"/>
      <c r="M525" s="4"/>
      <c r="N525" s="4"/>
      <c r="O525" s="4"/>
    </row>
    <row r="526" ht="13.5" customHeight="1">
      <c r="A526" s="1" t="s">
        <v>3037</v>
      </c>
      <c r="B526" s="1" t="s">
        <v>40</v>
      </c>
      <c r="C526" s="1" t="s">
        <v>10</v>
      </c>
      <c r="D526" s="1" t="s">
        <v>3078</v>
      </c>
      <c r="E526" s="1" t="s">
        <v>3079</v>
      </c>
      <c r="F526" s="37"/>
      <c r="G526" s="4"/>
      <c r="H526" s="4"/>
      <c r="I526" s="4"/>
      <c r="J526" s="4"/>
      <c r="K526" s="4"/>
      <c r="L526" s="4"/>
      <c r="M526" s="4"/>
      <c r="N526" s="4"/>
      <c r="O526" s="4"/>
    </row>
    <row r="527" ht="13.5" customHeight="1">
      <c r="A527" s="1" t="s">
        <v>3037</v>
      </c>
      <c r="B527" s="1" t="s">
        <v>45</v>
      </c>
      <c r="C527" s="1" t="s">
        <v>10</v>
      </c>
      <c r="D527" s="1" t="s">
        <v>3082</v>
      </c>
      <c r="E527" s="1" t="s">
        <v>3083</v>
      </c>
      <c r="F527" s="37"/>
      <c r="G527" s="4"/>
      <c r="H527" s="4"/>
      <c r="I527" s="4"/>
      <c r="J527" s="4"/>
      <c r="K527" s="4"/>
      <c r="L527" s="4"/>
      <c r="M527" s="4"/>
      <c r="N527" s="4"/>
      <c r="O527" s="4"/>
    </row>
    <row r="528" ht="13.5" customHeight="1">
      <c r="A528" s="1" t="s">
        <v>3037</v>
      </c>
      <c r="B528" s="1" t="s">
        <v>52</v>
      </c>
      <c r="C528" s="1" t="s">
        <v>10</v>
      </c>
      <c r="D528" s="1" t="s">
        <v>3088</v>
      </c>
      <c r="E528" s="1" t="s">
        <v>3090</v>
      </c>
      <c r="F528" s="37"/>
      <c r="G528" s="4"/>
      <c r="H528" s="4"/>
      <c r="I528" s="4"/>
      <c r="J528" s="4"/>
      <c r="K528" s="4"/>
      <c r="L528" s="4"/>
      <c r="M528" s="4"/>
      <c r="N528" s="4"/>
      <c r="O528" s="4"/>
    </row>
    <row r="529" ht="13.5" customHeight="1">
      <c r="A529" s="1" t="s">
        <v>3037</v>
      </c>
      <c r="B529" s="1" t="s">
        <v>57</v>
      </c>
      <c r="C529" s="1" t="s">
        <v>10</v>
      </c>
      <c r="D529" s="1" t="s">
        <v>3094</v>
      </c>
      <c r="E529" s="1" t="s">
        <v>3095</v>
      </c>
      <c r="F529" s="37"/>
      <c r="G529" s="4"/>
      <c r="H529" s="4"/>
      <c r="I529" s="4"/>
      <c r="J529" s="4"/>
      <c r="K529" s="4"/>
      <c r="L529" s="4"/>
      <c r="M529" s="4"/>
      <c r="N529" s="4"/>
      <c r="O529" s="4"/>
    </row>
    <row r="530" ht="13.5" customHeight="1">
      <c r="A530" s="1" t="s">
        <v>3037</v>
      </c>
      <c r="B530" s="1" t="s">
        <v>60</v>
      </c>
      <c r="C530" s="1" t="s">
        <v>10</v>
      </c>
      <c r="D530" s="1" t="s">
        <v>3100</v>
      </c>
      <c r="E530" s="1" t="s">
        <v>3101</v>
      </c>
      <c r="F530" s="37"/>
      <c r="G530" s="4"/>
      <c r="H530" s="4"/>
      <c r="I530" s="4"/>
      <c r="J530" s="4"/>
      <c r="K530" s="4"/>
      <c r="L530" s="4"/>
      <c r="M530" s="4"/>
      <c r="N530" s="4"/>
      <c r="O530" s="4"/>
    </row>
    <row r="531" ht="13.5" customHeight="1">
      <c r="A531" s="1" t="s">
        <v>3037</v>
      </c>
      <c r="B531" s="1" t="s">
        <v>65</v>
      </c>
      <c r="C531" s="1" t="s">
        <v>10</v>
      </c>
      <c r="D531" s="1" t="s">
        <v>3106</v>
      </c>
      <c r="E531" s="1" t="s">
        <v>3107</v>
      </c>
      <c r="F531" s="37"/>
      <c r="G531" s="4"/>
      <c r="H531" s="4"/>
      <c r="I531" s="4"/>
      <c r="J531" s="4"/>
      <c r="K531" s="4"/>
      <c r="L531" s="4"/>
      <c r="M531" s="4"/>
      <c r="N531" s="4"/>
      <c r="O531" s="4"/>
    </row>
    <row r="532" ht="13.5" customHeight="1">
      <c r="A532" s="1" t="s">
        <v>3037</v>
      </c>
      <c r="B532" s="1" t="s">
        <v>70</v>
      </c>
      <c r="C532" s="1" t="s">
        <v>10</v>
      </c>
      <c r="D532" s="1" t="s">
        <v>3112</v>
      </c>
      <c r="E532" s="1" t="s">
        <v>3113</v>
      </c>
      <c r="F532" s="37"/>
      <c r="G532" s="4"/>
      <c r="H532" s="4"/>
      <c r="I532" s="4"/>
      <c r="J532" s="4"/>
      <c r="K532" s="4"/>
      <c r="L532" s="4"/>
      <c r="M532" s="4"/>
      <c r="N532" s="4"/>
      <c r="O532" s="4"/>
    </row>
    <row r="533" ht="13.5" customHeight="1">
      <c r="A533" s="1" t="s">
        <v>3037</v>
      </c>
      <c r="B533" s="1" t="s">
        <v>74</v>
      </c>
      <c r="C533" s="1" t="s">
        <v>10</v>
      </c>
      <c r="D533" s="1" t="s">
        <v>3117</v>
      </c>
      <c r="E533" s="1" t="s">
        <v>3118</v>
      </c>
      <c r="F533" s="37"/>
      <c r="G533" s="4"/>
      <c r="H533" s="4"/>
      <c r="I533" s="4"/>
      <c r="J533" s="4"/>
      <c r="K533" s="4"/>
      <c r="L533" s="4"/>
      <c r="M533" s="4"/>
      <c r="N533" s="4"/>
      <c r="O533" s="4"/>
    </row>
    <row r="534" ht="13.5" customHeight="1">
      <c r="A534" s="1" t="s">
        <v>3037</v>
      </c>
      <c r="B534" s="1" t="s">
        <v>78</v>
      </c>
      <c r="C534" s="1" t="s">
        <v>10</v>
      </c>
      <c r="D534" s="1" t="s">
        <v>3123</v>
      </c>
      <c r="E534" s="1" t="s">
        <v>3124</v>
      </c>
      <c r="F534" s="37"/>
      <c r="G534" s="4"/>
      <c r="H534" s="4"/>
      <c r="I534" s="4"/>
      <c r="J534" s="4"/>
      <c r="K534" s="4"/>
      <c r="L534" s="4"/>
      <c r="M534" s="4"/>
      <c r="N534" s="4"/>
      <c r="O534" s="4"/>
    </row>
    <row r="535" ht="13.5" customHeight="1">
      <c r="A535" s="1" t="s">
        <v>3037</v>
      </c>
      <c r="B535" s="1" t="s">
        <v>83</v>
      </c>
      <c r="C535" s="1" t="s">
        <v>10</v>
      </c>
      <c r="D535" s="1" t="s">
        <v>3129</v>
      </c>
      <c r="E535" s="1" t="s">
        <v>3130</v>
      </c>
      <c r="F535" s="37"/>
      <c r="G535" s="4"/>
      <c r="H535" s="4"/>
      <c r="I535" s="4"/>
      <c r="J535" s="4"/>
      <c r="K535" s="4"/>
      <c r="L535" s="4"/>
      <c r="M535" s="4"/>
      <c r="N535" s="4"/>
      <c r="O535" s="4"/>
    </row>
    <row r="536" ht="13.5" customHeight="1">
      <c r="A536" s="1" t="s">
        <v>3037</v>
      </c>
      <c r="B536" s="1" t="s">
        <v>86</v>
      </c>
      <c r="C536" s="1" t="s">
        <v>10</v>
      </c>
      <c r="D536" s="1" t="s">
        <v>3135</v>
      </c>
      <c r="E536" s="1" t="s">
        <v>3137</v>
      </c>
      <c r="F536" s="37"/>
      <c r="G536" s="4"/>
      <c r="H536" s="4"/>
      <c r="I536" s="4"/>
      <c r="J536" s="4"/>
      <c r="K536" s="4"/>
      <c r="L536" s="4"/>
      <c r="M536" s="4"/>
      <c r="N536" s="4"/>
      <c r="O536" s="4"/>
    </row>
    <row r="537" ht="13.5" customHeight="1">
      <c r="A537" s="1" t="s">
        <v>3037</v>
      </c>
      <c r="B537" s="1" t="s">
        <v>91</v>
      </c>
      <c r="C537" s="1" t="s">
        <v>10</v>
      </c>
      <c r="D537" s="1" t="s">
        <v>3143</v>
      </c>
      <c r="E537" s="1" t="s">
        <v>3144</v>
      </c>
      <c r="F537" s="37"/>
      <c r="G537" s="4"/>
      <c r="H537" s="4"/>
      <c r="I537" s="4"/>
      <c r="J537" s="4"/>
      <c r="K537" s="4"/>
      <c r="L537" s="4"/>
      <c r="M537" s="4"/>
      <c r="N537" s="4"/>
      <c r="O537" s="4"/>
    </row>
    <row r="538" ht="13.5" customHeight="1">
      <c r="A538" s="1" t="s">
        <v>3037</v>
      </c>
      <c r="B538" s="1" t="s">
        <v>94</v>
      </c>
      <c r="C538" s="1" t="s">
        <v>10</v>
      </c>
      <c r="D538" s="1" t="s">
        <v>3149</v>
      </c>
      <c r="E538" s="1" t="s">
        <v>3150</v>
      </c>
      <c r="F538" s="37"/>
      <c r="G538" s="4"/>
      <c r="H538" s="4"/>
      <c r="I538" s="4"/>
      <c r="J538" s="4"/>
      <c r="K538" s="4"/>
      <c r="L538" s="4"/>
      <c r="M538" s="4"/>
      <c r="N538" s="4"/>
      <c r="O538" s="4"/>
    </row>
    <row r="539" ht="13.5" customHeight="1">
      <c r="A539" s="1" t="s">
        <v>3037</v>
      </c>
      <c r="B539" s="1" t="s">
        <v>186</v>
      </c>
      <c r="C539" s="1" t="s">
        <v>10</v>
      </c>
      <c r="D539" s="1" t="s">
        <v>3155</v>
      </c>
      <c r="E539" s="1" t="s">
        <v>3156</v>
      </c>
      <c r="F539" s="37"/>
      <c r="G539" s="4"/>
      <c r="H539" s="4"/>
      <c r="I539" s="4"/>
      <c r="J539" s="4"/>
      <c r="K539" s="4"/>
      <c r="L539" s="4"/>
      <c r="M539" s="4"/>
      <c r="N539" s="4"/>
      <c r="O539" s="4"/>
    </row>
    <row r="540" ht="13.5" customHeight="1">
      <c r="A540" s="1" t="s">
        <v>3037</v>
      </c>
      <c r="B540" s="1" t="s">
        <v>189</v>
      </c>
      <c r="C540" s="1" t="s">
        <v>10</v>
      </c>
      <c r="D540" s="1" t="s">
        <v>3161</v>
      </c>
      <c r="E540" s="1" t="s">
        <v>3163</v>
      </c>
      <c r="F540" s="37"/>
      <c r="G540" s="4"/>
      <c r="H540" s="4"/>
      <c r="I540" s="4"/>
      <c r="J540" s="4"/>
      <c r="K540" s="4"/>
      <c r="L540" s="4"/>
      <c r="M540" s="4"/>
      <c r="N540" s="4"/>
      <c r="O540" s="4"/>
    </row>
    <row r="541" ht="13.5" customHeight="1">
      <c r="A541" s="1" t="s">
        <v>3037</v>
      </c>
      <c r="B541" s="1" t="s">
        <v>193</v>
      </c>
      <c r="C541" s="1" t="s">
        <v>10</v>
      </c>
      <c r="D541" s="1" t="s">
        <v>3169</v>
      </c>
      <c r="E541" s="1" t="s">
        <v>3172</v>
      </c>
      <c r="F541" s="37"/>
      <c r="G541" s="4"/>
      <c r="H541" s="4"/>
      <c r="I541" s="4"/>
      <c r="J541" s="4"/>
      <c r="K541" s="4"/>
      <c r="L541" s="4"/>
      <c r="M541" s="4"/>
      <c r="N541" s="4"/>
      <c r="O541" s="4"/>
    </row>
    <row r="542" ht="13.5" customHeight="1">
      <c r="A542" s="1" t="s">
        <v>3037</v>
      </c>
      <c r="B542" s="1" t="s">
        <v>197</v>
      </c>
      <c r="C542" s="1" t="s">
        <v>10</v>
      </c>
      <c r="D542" s="1" t="s">
        <v>3175</v>
      </c>
      <c r="E542" s="1" t="s">
        <v>3176</v>
      </c>
      <c r="F542" s="37"/>
      <c r="G542" s="4"/>
      <c r="H542" s="4"/>
      <c r="I542" s="4"/>
      <c r="J542" s="4"/>
      <c r="K542" s="4"/>
      <c r="L542" s="4"/>
      <c r="M542" s="4"/>
      <c r="N542" s="4"/>
      <c r="O542" s="4"/>
    </row>
    <row r="543" ht="13.5" customHeight="1">
      <c r="A543" s="1" t="s">
        <v>3037</v>
      </c>
      <c r="B543" s="1" t="s">
        <v>201</v>
      </c>
      <c r="C543" s="1" t="s">
        <v>10</v>
      </c>
      <c r="D543" s="1" t="s">
        <v>3179</v>
      </c>
      <c r="E543" s="1" t="s">
        <v>3180</v>
      </c>
      <c r="F543" s="37"/>
      <c r="G543" s="4"/>
      <c r="H543" s="4"/>
      <c r="I543" s="4"/>
      <c r="J543" s="4"/>
      <c r="K543" s="4"/>
      <c r="L543" s="4"/>
      <c r="M543" s="4"/>
      <c r="N543" s="4"/>
      <c r="O543" s="4"/>
    </row>
    <row r="544" ht="13.5" customHeight="1">
      <c r="A544" s="1" t="s">
        <v>3037</v>
      </c>
      <c r="B544" s="1" t="s">
        <v>206</v>
      </c>
      <c r="C544" s="1" t="s">
        <v>10</v>
      </c>
      <c r="D544" s="1" t="s">
        <v>3185</v>
      </c>
      <c r="E544" s="1" t="s">
        <v>3186</v>
      </c>
      <c r="F544" s="37"/>
      <c r="G544" s="4"/>
      <c r="H544" s="4"/>
      <c r="I544" s="4"/>
      <c r="J544" s="4"/>
      <c r="K544" s="4"/>
      <c r="L544" s="4"/>
      <c r="M544" s="4"/>
      <c r="N544" s="4"/>
      <c r="O544" s="4"/>
    </row>
    <row r="545" ht="13.5" customHeight="1">
      <c r="A545" s="1" t="s">
        <v>3037</v>
      </c>
      <c r="B545" s="1" t="s">
        <v>211</v>
      </c>
      <c r="C545" s="1" t="s">
        <v>10</v>
      </c>
      <c r="D545" s="1" t="s">
        <v>3190</v>
      </c>
      <c r="E545" s="1" t="s">
        <v>3191</v>
      </c>
      <c r="F545" s="37"/>
      <c r="G545" s="4"/>
      <c r="H545" s="4"/>
      <c r="I545" s="4"/>
      <c r="J545" s="4"/>
      <c r="K545" s="4"/>
      <c r="L545" s="4"/>
      <c r="M545" s="4"/>
      <c r="N545" s="4"/>
      <c r="O545" s="4"/>
    </row>
    <row r="546" ht="13.5" customHeight="1">
      <c r="A546" s="1" t="s">
        <v>3037</v>
      </c>
      <c r="B546" s="1" t="s">
        <v>215</v>
      </c>
      <c r="C546" s="1" t="s">
        <v>10</v>
      </c>
      <c r="D546" s="1" t="s">
        <v>3193</v>
      </c>
      <c r="E546" s="1" t="s">
        <v>3194</v>
      </c>
      <c r="F546" s="37"/>
      <c r="G546" s="4"/>
      <c r="H546" s="4"/>
      <c r="I546" s="4"/>
      <c r="J546" s="4"/>
      <c r="K546" s="4"/>
      <c r="L546" s="4"/>
      <c r="M546" s="4"/>
      <c r="N546" s="4"/>
      <c r="O546" s="4"/>
    </row>
    <row r="547" ht="13.5" customHeight="1">
      <c r="A547" s="1" t="s">
        <v>3037</v>
      </c>
      <c r="B547" s="1" t="s">
        <v>99</v>
      </c>
      <c r="C547" s="1" t="s">
        <v>2395</v>
      </c>
      <c r="D547" s="36"/>
      <c r="E547" s="36"/>
      <c r="F547" s="37"/>
      <c r="G547" s="4"/>
      <c r="H547" s="4"/>
      <c r="I547" s="4"/>
      <c r="J547" s="4"/>
      <c r="K547" s="4"/>
      <c r="L547" s="4"/>
      <c r="M547" s="4"/>
      <c r="N547" s="4"/>
      <c r="O547" s="4"/>
    </row>
    <row r="548" ht="13.5" customHeight="1">
      <c r="A548" s="1" t="s">
        <v>3201</v>
      </c>
      <c r="B548" s="2" t="s">
        <v>1</v>
      </c>
      <c r="C548" s="1" t="s">
        <v>2</v>
      </c>
      <c r="D548" s="36"/>
      <c r="E548" s="36"/>
      <c r="F548" s="37"/>
      <c r="G548" s="4"/>
      <c r="H548" s="4"/>
      <c r="I548" s="4"/>
      <c r="J548" s="4"/>
      <c r="K548" s="4"/>
      <c r="L548" s="4"/>
      <c r="M548" s="4"/>
      <c r="N548" s="4"/>
      <c r="O548" s="4"/>
    </row>
    <row r="549" ht="13.5" customHeight="1">
      <c r="A549" s="1" t="s">
        <v>3201</v>
      </c>
      <c r="B549" s="1" t="s">
        <v>5</v>
      </c>
      <c r="C549" s="1" t="s">
        <v>130</v>
      </c>
      <c r="D549" s="1" t="s">
        <v>3207</v>
      </c>
      <c r="E549" s="1" t="s">
        <v>3208</v>
      </c>
      <c r="F549" s="37"/>
      <c r="G549" s="4"/>
      <c r="H549" s="4"/>
      <c r="I549" s="4"/>
      <c r="J549" s="4"/>
      <c r="K549" s="4"/>
      <c r="L549" s="4"/>
      <c r="M549" s="4"/>
      <c r="N549" s="4"/>
      <c r="O549" s="4"/>
    </row>
    <row r="550" ht="13.5" customHeight="1">
      <c r="A550" s="1" t="s">
        <v>3201</v>
      </c>
      <c r="B550" s="1" t="s">
        <v>9</v>
      </c>
      <c r="C550" s="1" t="s">
        <v>10</v>
      </c>
      <c r="D550" s="1" t="s">
        <v>3213</v>
      </c>
      <c r="E550" s="1" t="s">
        <v>3214</v>
      </c>
      <c r="F550" s="37"/>
      <c r="G550" s="4"/>
      <c r="H550" s="4"/>
      <c r="I550" s="4"/>
      <c r="J550" s="4"/>
      <c r="K550" s="4"/>
      <c r="L550" s="4"/>
      <c r="M550" s="4"/>
      <c r="N550" s="4"/>
      <c r="O550" s="4"/>
    </row>
    <row r="551" ht="13.5" customHeight="1">
      <c r="A551" s="1" t="s">
        <v>3201</v>
      </c>
      <c r="B551" s="1" t="s">
        <v>13</v>
      </c>
      <c r="C551" s="1" t="s">
        <v>10</v>
      </c>
      <c r="D551" s="1" t="s">
        <v>3219</v>
      </c>
      <c r="E551" s="1" t="s">
        <v>3220</v>
      </c>
      <c r="F551" s="37"/>
      <c r="G551" s="4"/>
      <c r="H551" s="4"/>
      <c r="I551" s="4"/>
      <c r="J551" s="4"/>
      <c r="K551" s="4"/>
      <c r="L551" s="4"/>
      <c r="M551" s="4"/>
      <c r="N551" s="4"/>
      <c r="O551" s="4"/>
    </row>
    <row r="552" ht="13.5" customHeight="1">
      <c r="A552" s="1" t="s">
        <v>3201</v>
      </c>
      <c r="B552" s="1" t="s">
        <v>16</v>
      </c>
      <c r="C552" s="1" t="s">
        <v>10</v>
      </c>
      <c r="D552" s="1" t="s">
        <v>3224</v>
      </c>
      <c r="E552" s="1" t="s">
        <v>3225</v>
      </c>
      <c r="F552" s="37"/>
      <c r="G552" s="4"/>
      <c r="H552" s="4"/>
      <c r="I552" s="4"/>
      <c r="J552" s="4"/>
      <c r="K552" s="4"/>
      <c r="L552" s="4"/>
      <c r="M552" s="4"/>
      <c r="N552" s="4"/>
      <c r="O552" s="4"/>
    </row>
    <row r="553" ht="13.5" customHeight="1">
      <c r="A553" s="1" t="s">
        <v>3201</v>
      </c>
      <c r="B553" s="1" t="s">
        <v>21</v>
      </c>
      <c r="C553" s="1" t="s">
        <v>10</v>
      </c>
      <c r="D553" s="1" t="s">
        <v>3229</v>
      </c>
      <c r="E553" s="1" t="s">
        <v>3231</v>
      </c>
      <c r="F553" s="37"/>
      <c r="G553" s="4"/>
      <c r="H553" s="4"/>
      <c r="I553" s="4"/>
      <c r="J553" s="4"/>
      <c r="K553" s="4"/>
      <c r="L553" s="4"/>
      <c r="M553" s="4"/>
      <c r="N553" s="4"/>
      <c r="O553" s="4"/>
    </row>
    <row r="554" ht="13.5" customHeight="1">
      <c r="A554" s="1" t="s">
        <v>3201</v>
      </c>
      <c r="B554" s="1" t="s">
        <v>27</v>
      </c>
      <c r="C554" s="1" t="s">
        <v>10</v>
      </c>
      <c r="D554" s="1" t="s">
        <v>3235</v>
      </c>
      <c r="E554" s="1" t="s">
        <v>3237</v>
      </c>
      <c r="F554" s="37"/>
      <c r="G554" s="4"/>
      <c r="H554" s="4"/>
      <c r="I554" s="4"/>
      <c r="J554" s="4"/>
      <c r="K554" s="4"/>
      <c r="L554" s="4"/>
      <c r="M554" s="4"/>
      <c r="N554" s="4"/>
      <c r="O554" s="4"/>
    </row>
    <row r="555" ht="13.5" customHeight="1">
      <c r="A555" s="1" t="s">
        <v>3201</v>
      </c>
      <c r="B555" s="1" t="s">
        <v>31</v>
      </c>
      <c r="C555" s="1" t="s">
        <v>10</v>
      </c>
      <c r="D555" s="1" t="s">
        <v>3239</v>
      </c>
      <c r="E555" s="1" t="s">
        <v>3242</v>
      </c>
      <c r="F555" s="37"/>
      <c r="G555" s="4"/>
      <c r="H555" s="4"/>
      <c r="I555" s="4"/>
      <c r="J555" s="4"/>
      <c r="K555" s="4"/>
      <c r="L555" s="4"/>
      <c r="M555" s="4"/>
      <c r="N555" s="4"/>
      <c r="O555" s="4"/>
    </row>
    <row r="556" ht="13.5" customHeight="1">
      <c r="A556" s="1" t="s">
        <v>3201</v>
      </c>
      <c r="B556" s="1" t="s">
        <v>34</v>
      </c>
      <c r="C556" s="1" t="s">
        <v>10</v>
      </c>
      <c r="D556" s="1" t="s">
        <v>3245</v>
      </c>
      <c r="E556" s="1" t="s">
        <v>3246</v>
      </c>
      <c r="F556" s="37"/>
      <c r="G556" s="4"/>
      <c r="H556" s="4"/>
      <c r="I556" s="4"/>
      <c r="J556" s="4"/>
      <c r="K556" s="4"/>
      <c r="L556" s="4"/>
      <c r="M556" s="4"/>
      <c r="N556" s="4"/>
      <c r="O556" s="4"/>
    </row>
    <row r="557" ht="13.5" customHeight="1">
      <c r="A557" s="1" t="s">
        <v>3201</v>
      </c>
      <c r="B557" s="1" t="s">
        <v>40</v>
      </c>
      <c r="C557" s="1" t="s">
        <v>10</v>
      </c>
      <c r="D557" s="1" t="s">
        <v>3251</v>
      </c>
      <c r="E557" s="1" t="s">
        <v>3252</v>
      </c>
      <c r="F557" s="37"/>
      <c r="G557" s="4"/>
      <c r="H557" s="4"/>
      <c r="I557" s="4"/>
      <c r="J557" s="4"/>
      <c r="K557" s="4"/>
      <c r="L557" s="4"/>
      <c r="M557" s="4"/>
      <c r="N557" s="4"/>
      <c r="O557" s="4"/>
    </row>
    <row r="558" ht="13.5" customHeight="1">
      <c r="A558" s="1" t="s">
        <v>3201</v>
      </c>
      <c r="B558" s="1" t="s">
        <v>45</v>
      </c>
      <c r="C558" s="1" t="s">
        <v>10</v>
      </c>
      <c r="D558" s="1" t="s">
        <v>3255</v>
      </c>
      <c r="E558" s="1" t="s">
        <v>3256</v>
      </c>
      <c r="F558" s="37"/>
      <c r="G558" s="4"/>
      <c r="H558" s="4"/>
      <c r="I558" s="4"/>
      <c r="J558" s="4"/>
      <c r="K558" s="4"/>
      <c r="L558" s="4"/>
      <c r="M558" s="4"/>
      <c r="N558" s="4"/>
      <c r="O558" s="4"/>
    </row>
    <row r="559" ht="13.5" customHeight="1">
      <c r="A559" s="1" t="s">
        <v>3201</v>
      </c>
      <c r="B559" s="1" t="s">
        <v>52</v>
      </c>
      <c r="C559" s="1" t="s">
        <v>10</v>
      </c>
      <c r="D559" s="1" t="s">
        <v>3261</v>
      </c>
      <c r="E559" s="1" t="s">
        <v>3262</v>
      </c>
      <c r="F559" s="37"/>
      <c r="G559" s="4"/>
      <c r="H559" s="4"/>
      <c r="I559" s="4"/>
      <c r="J559" s="4"/>
      <c r="K559" s="4"/>
      <c r="L559" s="4"/>
      <c r="M559" s="4"/>
      <c r="N559" s="4"/>
      <c r="O559" s="4"/>
    </row>
    <row r="560" ht="13.5" customHeight="1">
      <c r="A560" s="1" t="s">
        <v>3201</v>
      </c>
      <c r="B560" s="1" t="s">
        <v>57</v>
      </c>
      <c r="C560" s="1" t="s">
        <v>10</v>
      </c>
      <c r="D560" s="1" t="s">
        <v>3265</v>
      </c>
      <c r="E560" s="1" t="s">
        <v>3267</v>
      </c>
      <c r="F560" s="37"/>
      <c r="G560" s="4"/>
      <c r="H560" s="4"/>
      <c r="I560" s="4"/>
      <c r="J560" s="4"/>
      <c r="K560" s="4"/>
      <c r="L560" s="4"/>
      <c r="M560" s="4"/>
      <c r="N560" s="4"/>
      <c r="O560" s="4"/>
    </row>
    <row r="561" ht="13.5" customHeight="1">
      <c r="A561" s="1" t="s">
        <v>3201</v>
      </c>
      <c r="B561" s="1" t="s">
        <v>60</v>
      </c>
      <c r="C561" s="1" t="s">
        <v>10</v>
      </c>
      <c r="D561" s="1" t="s">
        <v>3271</v>
      </c>
      <c r="E561" s="1" t="s">
        <v>3272</v>
      </c>
      <c r="F561" s="37"/>
      <c r="G561" s="4"/>
      <c r="H561" s="4"/>
      <c r="I561" s="4"/>
      <c r="J561" s="4"/>
      <c r="K561" s="4"/>
      <c r="L561" s="4"/>
      <c r="M561" s="4"/>
      <c r="N561" s="4"/>
      <c r="O561" s="4"/>
    </row>
    <row r="562" ht="13.5" customHeight="1">
      <c r="A562" s="1" t="s">
        <v>3201</v>
      </c>
      <c r="B562" s="1" t="s">
        <v>65</v>
      </c>
      <c r="C562" s="1" t="s">
        <v>10</v>
      </c>
      <c r="D562" s="1" t="s">
        <v>3276</v>
      </c>
      <c r="E562" s="1" t="s">
        <v>3277</v>
      </c>
      <c r="F562" s="37"/>
      <c r="G562" s="4"/>
      <c r="H562" s="4"/>
      <c r="I562" s="4"/>
      <c r="J562" s="4"/>
      <c r="K562" s="4"/>
      <c r="L562" s="4"/>
      <c r="M562" s="4"/>
      <c r="N562" s="4"/>
      <c r="O562" s="4"/>
    </row>
    <row r="563" ht="13.5" customHeight="1">
      <c r="A563" s="1" t="s">
        <v>3201</v>
      </c>
      <c r="B563" s="1" t="s">
        <v>70</v>
      </c>
      <c r="C563" s="1" t="s">
        <v>10</v>
      </c>
      <c r="D563" s="1" t="s">
        <v>3284</v>
      </c>
      <c r="E563" s="1" t="s">
        <v>3285</v>
      </c>
      <c r="F563" s="37"/>
      <c r="G563" s="4"/>
      <c r="H563" s="4"/>
      <c r="I563" s="4"/>
      <c r="J563" s="4"/>
      <c r="K563" s="4"/>
      <c r="L563" s="4"/>
      <c r="M563" s="4"/>
      <c r="N563" s="4"/>
      <c r="O563" s="4"/>
    </row>
    <row r="564" ht="13.5" customHeight="1">
      <c r="A564" s="1" t="s">
        <v>3201</v>
      </c>
      <c r="B564" s="1" t="s">
        <v>74</v>
      </c>
      <c r="C564" s="1" t="s">
        <v>10</v>
      </c>
      <c r="D564" s="1" t="s">
        <v>3286</v>
      </c>
      <c r="E564" s="1" t="s">
        <v>3287</v>
      </c>
      <c r="F564" s="37"/>
      <c r="G564" s="4"/>
      <c r="H564" s="4"/>
      <c r="I564" s="4"/>
      <c r="J564" s="4"/>
      <c r="K564" s="4"/>
      <c r="L564" s="4"/>
      <c r="M564" s="4"/>
      <c r="N564" s="4"/>
      <c r="O564" s="4"/>
    </row>
    <row r="565" ht="13.5" customHeight="1">
      <c r="A565" s="1" t="s">
        <v>3201</v>
      </c>
      <c r="B565" s="1" t="s">
        <v>78</v>
      </c>
      <c r="C565" s="1" t="s">
        <v>10</v>
      </c>
      <c r="D565" s="1" t="s">
        <v>3290</v>
      </c>
      <c r="E565" s="1" t="s">
        <v>3291</v>
      </c>
      <c r="F565" s="37"/>
      <c r="G565" s="4"/>
      <c r="H565" s="4"/>
      <c r="I565" s="4"/>
      <c r="J565" s="4"/>
      <c r="K565" s="4"/>
      <c r="L565" s="4"/>
      <c r="M565" s="4"/>
      <c r="N565" s="4"/>
      <c r="O565" s="4"/>
    </row>
    <row r="566" ht="13.5" customHeight="1">
      <c r="A566" s="1" t="s">
        <v>3201</v>
      </c>
      <c r="B566" s="1" t="s">
        <v>99</v>
      </c>
      <c r="C566" s="1" t="s">
        <v>2395</v>
      </c>
      <c r="D566" s="36"/>
      <c r="E566" s="36"/>
      <c r="F566" s="37"/>
      <c r="G566" s="4"/>
      <c r="H566" s="4"/>
      <c r="I566" s="4"/>
      <c r="J566" s="4"/>
      <c r="K566" s="4"/>
      <c r="L566" s="4"/>
      <c r="M566" s="4"/>
      <c r="N566" s="4"/>
      <c r="O566" s="4"/>
    </row>
    <row r="567" ht="13.5" customHeight="1">
      <c r="A567" s="1" t="s">
        <v>3294</v>
      </c>
      <c r="B567" s="2" t="s">
        <v>1</v>
      </c>
      <c r="C567" s="1" t="s">
        <v>2</v>
      </c>
      <c r="D567" s="36"/>
      <c r="E567" s="36"/>
      <c r="F567" s="37"/>
      <c r="G567" s="4"/>
      <c r="H567" s="4"/>
      <c r="I567" s="4"/>
      <c r="J567" s="4"/>
      <c r="K567" s="4"/>
      <c r="L567" s="4"/>
      <c r="M567" s="4"/>
      <c r="N567" s="4"/>
      <c r="O567" s="4"/>
    </row>
    <row r="568" ht="13.5" customHeight="1">
      <c r="A568" s="1" t="s">
        <v>3294</v>
      </c>
      <c r="B568" s="1" t="s">
        <v>5</v>
      </c>
      <c r="C568" s="1" t="s">
        <v>130</v>
      </c>
      <c r="D568" s="1" t="s">
        <v>3299</v>
      </c>
      <c r="E568" s="1" t="s">
        <v>3300</v>
      </c>
      <c r="F568" s="37"/>
      <c r="G568" s="4"/>
      <c r="H568" s="4"/>
      <c r="I568" s="4"/>
      <c r="J568" s="4"/>
      <c r="K568" s="4"/>
      <c r="L568" s="4"/>
      <c r="M568" s="4"/>
      <c r="N568" s="4"/>
      <c r="O568" s="4"/>
    </row>
    <row r="569" ht="13.5" customHeight="1">
      <c r="A569" s="1" t="s">
        <v>3294</v>
      </c>
      <c r="B569" s="1" t="s">
        <v>9</v>
      </c>
      <c r="C569" s="1" t="s">
        <v>10</v>
      </c>
      <c r="D569" s="1" t="s">
        <v>3305</v>
      </c>
      <c r="E569" s="1" t="s">
        <v>3306</v>
      </c>
      <c r="F569" s="37"/>
      <c r="G569" s="4"/>
      <c r="H569" s="4"/>
      <c r="I569" s="4"/>
      <c r="J569" s="4"/>
      <c r="K569" s="4"/>
      <c r="L569" s="4"/>
      <c r="M569" s="4"/>
      <c r="N569" s="4"/>
      <c r="O569" s="4"/>
    </row>
    <row r="570" ht="13.5" customHeight="1">
      <c r="A570" s="1" t="s">
        <v>3294</v>
      </c>
      <c r="B570" s="1" t="s">
        <v>13</v>
      </c>
      <c r="C570" s="1" t="s">
        <v>10</v>
      </c>
      <c r="D570" s="1" t="s">
        <v>3311</v>
      </c>
      <c r="E570" s="1" t="s">
        <v>3312</v>
      </c>
      <c r="F570" s="37"/>
      <c r="G570" s="4"/>
      <c r="H570" s="4"/>
      <c r="I570" s="4"/>
      <c r="J570" s="4"/>
      <c r="K570" s="4"/>
      <c r="L570" s="4"/>
      <c r="M570" s="4"/>
      <c r="N570" s="4"/>
      <c r="O570" s="4"/>
    </row>
    <row r="571" ht="13.5" customHeight="1">
      <c r="A571" s="1" t="s">
        <v>3294</v>
      </c>
      <c r="B571" s="1" t="s">
        <v>16</v>
      </c>
      <c r="C571" s="1" t="s">
        <v>10</v>
      </c>
      <c r="D571" s="1" t="s">
        <v>3317</v>
      </c>
      <c r="E571" s="1" t="s">
        <v>3318</v>
      </c>
      <c r="F571" s="37"/>
      <c r="G571" s="4"/>
      <c r="H571" s="4"/>
      <c r="I571" s="4"/>
      <c r="J571" s="4"/>
      <c r="K571" s="4"/>
      <c r="L571" s="4"/>
      <c r="M571" s="4"/>
      <c r="N571" s="4"/>
      <c r="O571" s="4"/>
    </row>
    <row r="572" ht="13.5" customHeight="1">
      <c r="A572" s="1" t="s">
        <v>3294</v>
      </c>
      <c r="B572" s="1" t="s">
        <v>21</v>
      </c>
      <c r="C572" s="1" t="s">
        <v>10</v>
      </c>
      <c r="D572" s="1" t="s">
        <v>3323</v>
      </c>
      <c r="E572" s="1" t="s">
        <v>3325</v>
      </c>
      <c r="F572" s="37"/>
      <c r="G572" s="4"/>
      <c r="H572" s="4"/>
      <c r="I572" s="4"/>
      <c r="J572" s="4"/>
      <c r="K572" s="4"/>
      <c r="L572" s="4"/>
      <c r="M572" s="4"/>
      <c r="N572" s="4"/>
      <c r="O572" s="4"/>
    </row>
    <row r="573" ht="13.5" customHeight="1">
      <c r="A573" s="1" t="s">
        <v>3294</v>
      </c>
      <c r="B573" s="1" t="s">
        <v>27</v>
      </c>
      <c r="C573" s="1" t="s">
        <v>10</v>
      </c>
      <c r="D573" s="1" t="s">
        <v>3329</v>
      </c>
      <c r="E573" s="1" t="s">
        <v>3330</v>
      </c>
      <c r="F573" s="37"/>
      <c r="G573" s="4"/>
      <c r="H573" s="4"/>
      <c r="I573" s="4"/>
      <c r="J573" s="4"/>
      <c r="K573" s="4"/>
      <c r="L573" s="4"/>
      <c r="M573" s="4"/>
      <c r="N573" s="4"/>
      <c r="O573" s="4"/>
    </row>
    <row r="574" ht="13.5" customHeight="1">
      <c r="A574" s="1" t="s">
        <v>3294</v>
      </c>
      <c r="B574" s="1" t="s">
        <v>31</v>
      </c>
      <c r="C574" s="1" t="s">
        <v>10</v>
      </c>
      <c r="D574" s="1" t="s">
        <v>3335</v>
      </c>
      <c r="E574" s="1" t="s">
        <v>3336</v>
      </c>
      <c r="F574" s="37"/>
      <c r="G574" s="4"/>
      <c r="H574" s="4"/>
      <c r="I574" s="4"/>
      <c r="J574" s="4"/>
      <c r="K574" s="4"/>
      <c r="L574" s="4"/>
      <c r="M574" s="4"/>
      <c r="N574" s="4"/>
      <c r="O574" s="4"/>
    </row>
    <row r="575" ht="13.5" customHeight="1">
      <c r="A575" s="1" t="s">
        <v>3294</v>
      </c>
      <c r="B575" s="1" t="s">
        <v>34</v>
      </c>
      <c r="C575" s="1" t="s">
        <v>10</v>
      </c>
      <c r="D575" s="1" t="s">
        <v>3339</v>
      </c>
      <c r="E575" s="1" t="s">
        <v>3340</v>
      </c>
      <c r="F575" s="37"/>
      <c r="G575" s="4"/>
      <c r="H575" s="4"/>
      <c r="I575" s="4"/>
      <c r="J575" s="4"/>
      <c r="K575" s="4"/>
      <c r="L575" s="4"/>
      <c r="M575" s="4"/>
      <c r="N575" s="4"/>
      <c r="O575" s="4"/>
    </row>
    <row r="576" ht="13.5" customHeight="1">
      <c r="A576" s="1" t="s">
        <v>3294</v>
      </c>
      <c r="B576" s="1" t="s">
        <v>40</v>
      </c>
      <c r="C576" s="1" t="s">
        <v>10</v>
      </c>
      <c r="D576" s="1" t="s">
        <v>3345</v>
      </c>
      <c r="E576" s="1" t="s">
        <v>3346</v>
      </c>
      <c r="F576" s="37"/>
      <c r="G576" s="4"/>
      <c r="H576" s="4"/>
      <c r="I576" s="4"/>
      <c r="J576" s="4"/>
      <c r="K576" s="4"/>
      <c r="L576" s="4"/>
      <c r="M576" s="4"/>
      <c r="N576" s="4"/>
      <c r="O576" s="4"/>
    </row>
    <row r="577" ht="13.5" customHeight="1">
      <c r="A577" s="1" t="s">
        <v>3294</v>
      </c>
      <c r="B577" s="1" t="s">
        <v>45</v>
      </c>
      <c r="C577" s="1" t="s">
        <v>10</v>
      </c>
      <c r="D577" s="1" t="s">
        <v>3349</v>
      </c>
      <c r="E577" s="1" t="s">
        <v>3351</v>
      </c>
      <c r="F577" s="37"/>
      <c r="G577" s="4"/>
      <c r="H577" s="4"/>
      <c r="I577" s="4"/>
      <c r="J577" s="4"/>
      <c r="K577" s="4"/>
      <c r="L577" s="4"/>
      <c r="M577" s="4"/>
      <c r="N577" s="4"/>
      <c r="O577" s="4"/>
    </row>
    <row r="578" ht="13.5" customHeight="1">
      <c r="A578" s="1" t="s">
        <v>3294</v>
      </c>
      <c r="B578" s="1" t="s">
        <v>52</v>
      </c>
      <c r="C578" s="1" t="s">
        <v>337</v>
      </c>
      <c r="D578" s="1" t="s">
        <v>3355</v>
      </c>
      <c r="E578" s="1" t="s">
        <v>3356</v>
      </c>
      <c r="F578" s="37"/>
      <c r="G578" s="4"/>
      <c r="H578" s="4"/>
      <c r="I578" s="4"/>
      <c r="J578" s="4"/>
      <c r="K578" s="4"/>
      <c r="L578" s="4"/>
      <c r="M578" s="4"/>
      <c r="N578" s="4"/>
      <c r="O578" s="4"/>
    </row>
    <row r="579" ht="13.5" customHeight="1">
      <c r="A579" s="1" t="s">
        <v>3294</v>
      </c>
      <c r="B579" s="1" t="s">
        <v>57</v>
      </c>
      <c r="C579" s="1" t="s">
        <v>10</v>
      </c>
      <c r="D579" s="1" t="s">
        <v>3360</v>
      </c>
      <c r="E579" s="1" t="s">
        <v>3362</v>
      </c>
      <c r="F579" s="37"/>
      <c r="G579" s="4"/>
      <c r="H579" s="4"/>
      <c r="I579" s="4"/>
      <c r="J579" s="4"/>
      <c r="K579" s="4"/>
      <c r="L579" s="4"/>
      <c r="M579" s="4"/>
      <c r="N579" s="4"/>
      <c r="O579" s="4"/>
    </row>
    <row r="580" ht="13.5" customHeight="1">
      <c r="A580" s="1" t="s">
        <v>3294</v>
      </c>
      <c r="B580" s="1" t="s">
        <v>60</v>
      </c>
      <c r="C580" s="1" t="s">
        <v>10</v>
      </c>
      <c r="D580" s="1" t="s">
        <v>3365</v>
      </c>
      <c r="E580" s="1" t="s">
        <v>3366</v>
      </c>
      <c r="F580" s="37"/>
      <c r="G580" s="4"/>
      <c r="H580" s="4"/>
      <c r="I580" s="4"/>
      <c r="J580" s="4"/>
      <c r="K580" s="4"/>
      <c r="L580" s="4"/>
      <c r="M580" s="4"/>
      <c r="N580" s="4"/>
      <c r="O580" s="4"/>
    </row>
    <row r="581" ht="13.5" customHeight="1">
      <c r="A581" s="1" t="s">
        <v>3294</v>
      </c>
      <c r="B581" s="1" t="s">
        <v>65</v>
      </c>
      <c r="C581" s="1" t="s">
        <v>10</v>
      </c>
      <c r="D581" s="1" t="s">
        <v>3371</v>
      </c>
      <c r="E581" s="1" t="s">
        <v>3372</v>
      </c>
      <c r="F581" s="37"/>
      <c r="G581" s="4"/>
      <c r="H581" s="4"/>
      <c r="I581" s="4"/>
      <c r="J581" s="4"/>
      <c r="K581" s="4"/>
      <c r="L581" s="4"/>
      <c r="M581" s="4"/>
      <c r="N581" s="4"/>
      <c r="O581" s="4"/>
    </row>
    <row r="582" ht="13.5" customHeight="1">
      <c r="A582" s="1" t="s">
        <v>3294</v>
      </c>
      <c r="B582" s="1" t="s">
        <v>70</v>
      </c>
      <c r="C582" s="1" t="s">
        <v>10</v>
      </c>
      <c r="D582" s="1" t="s">
        <v>3377</v>
      </c>
      <c r="E582" s="1" t="s">
        <v>3379</v>
      </c>
      <c r="F582" s="37"/>
      <c r="G582" s="4"/>
      <c r="H582" s="4"/>
      <c r="I582" s="4"/>
      <c r="J582" s="4"/>
      <c r="K582" s="4"/>
      <c r="L582" s="4"/>
      <c r="M582" s="4"/>
      <c r="N582" s="4"/>
      <c r="O582" s="4"/>
    </row>
    <row r="583" ht="13.5" customHeight="1">
      <c r="A583" s="1" t="s">
        <v>3294</v>
      </c>
      <c r="B583" s="1" t="s">
        <v>74</v>
      </c>
      <c r="C583" s="1" t="s">
        <v>10</v>
      </c>
      <c r="D583" s="1" t="s">
        <v>3382</v>
      </c>
      <c r="E583" s="1" t="s">
        <v>3384</v>
      </c>
      <c r="F583" s="37"/>
      <c r="G583" s="4"/>
      <c r="H583" s="4"/>
      <c r="I583" s="4"/>
      <c r="J583" s="4"/>
      <c r="K583" s="4"/>
      <c r="L583" s="4"/>
      <c r="M583" s="4"/>
      <c r="N583" s="4"/>
      <c r="O583" s="4"/>
    </row>
    <row r="584" ht="13.5" customHeight="1">
      <c r="A584" s="1" t="s">
        <v>3294</v>
      </c>
      <c r="B584" s="1" t="s">
        <v>78</v>
      </c>
      <c r="C584" s="1" t="s">
        <v>10</v>
      </c>
      <c r="D584" s="1" t="s">
        <v>3386</v>
      </c>
      <c r="E584" s="1" t="s">
        <v>3388</v>
      </c>
      <c r="F584" s="37"/>
      <c r="G584" s="4"/>
      <c r="H584" s="4"/>
      <c r="I584" s="4"/>
      <c r="J584" s="4"/>
      <c r="K584" s="4"/>
      <c r="L584" s="4"/>
      <c r="M584" s="4"/>
      <c r="N584" s="4"/>
      <c r="O584" s="4"/>
    </row>
    <row r="585" ht="13.5" customHeight="1">
      <c r="A585" s="1" t="s">
        <v>3294</v>
      </c>
      <c r="B585" s="1" t="s">
        <v>83</v>
      </c>
      <c r="C585" s="1" t="s">
        <v>10</v>
      </c>
      <c r="D585" s="1" t="s">
        <v>3392</v>
      </c>
      <c r="E585" s="1" t="s">
        <v>3399</v>
      </c>
      <c r="F585" s="37"/>
      <c r="G585" s="4"/>
      <c r="H585" s="4"/>
      <c r="I585" s="4"/>
      <c r="J585" s="4"/>
      <c r="K585" s="4"/>
      <c r="L585" s="4"/>
      <c r="M585" s="4"/>
      <c r="N585" s="4"/>
      <c r="O585" s="4"/>
    </row>
    <row r="586" ht="13.5" customHeight="1">
      <c r="A586" s="1" t="s">
        <v>3294</v>
      </c>
      <c r="B586" s="1" t="s">
        <v>99</v>
      </c>
      <c r="C586" s="1" t="s">
        <v>2395</v>
      </c>
      <c r="D586" s="36"/>
      <c r="E586" s="36"/>
      <c r="F586" s="37"/>
      <c r="G586" s="4"/>
      <c r="H586" s="4"/>
      <c r="I586" s="4"/>
      <c r="J586" s="4"/>
      <c r="K586" s="4"/>
      <c r="L586" s="4"/>
      <c r="M586" s="4"/>
      <c r="N586" s="4"/>
      <c r="O586" s="4"/>
    </row>
    <row r="587" ht="13.5" customHeight="1">
      <c r="A587" s="1" t="s">
        <v>3407</v>
      </c>
      <c r="B587" s="2" t="s">
        <v>1</v>
      </c>
      <c r="C587" s="1" t="s">
        <v>2</v>
      </c>
      <c r="D587" s="36"/>
      <c r="E587" s="36"/>
      <c r="F587" s="37"/>
      <c r="G587" s="4"/>
      <c r="H587" s="4"/>
      <c r="I587" s="4"/>
      <c r="J587" s="4"/>
      <c r="K587" s="4"/>
      <c r="L587" s="4"/>
      <c r="M587" s="4"/>
      <c r="N587" s="4"/>
      <c r="O587" s="4"/>
    </row>
    <row r="588" ht="13.5" customHeight="1">
      <c r="A588" s="1" t="s">
        <v>3407</v>
      </c>
      <c r="B588" s="1" t="s">
        <v>5</v>
      </c>
      <c r="C588" s="1" t="s">
        <v>130</v>
      </c>
      <c r="D588" s="1" t="s">
        <v>3413</v>
      </c>
      <c r="E588" s="1" t="s">
        <v>3414</v>
      </c>
      <c r="F588" s="37"/>
      <c r="G588" s="4"/>
      <c r="H588" s="4"/>
      <c r="I588" s="4"/>
      <c r="J588" s="4"/>
      <c r="K588" s="4"/>
      <c r="L588" s="4"/>
      <c r="M588" s="4"/>
      <c r="N588" s="4"/>
      <c r="O588" s="4"/>
    </row>
    <row r="589" ht="13.5" customHeight="1">
      <c r="A589" s="1" t="s">
        <v>3407</v>
      </c>
      <c r="B589" s="1" t="s">
        <v>9</v>
      </c>
      <c r="C589" s="1" t="s">
        <v>10</v>
      </c>
      <c r="D589" s="1" t="s">
        <v>3418</v>
      </c>
      <c r="E589" s="1" t="s">
        <v>3419</v>
      </c>
      <c r="F589" s="37"/>
      <c r="G589" s="4"/>
      <c r="H589" s="4"/>
      <c r="I589" s="4"/>
      <c r="J589" s="4"/>
      <c r="K589" s="4"/>
      <c r="L589" s="4"/>
      <c r="M589" s="4"/>
      <c r="N589" s="4"/>
      <c r="O589" s="4"/>
    </row>
    <row r="590" ht="13.5" customHeight="1">
      <c r="A590" s="1" t="s">
        <v>3407</v>
      </c>
      <c r="B590" s="1" t="s">
        <v>13</v>
      </c>
      <c r="C590" s="1" t="s">
        <v>10</v>
      </c>
      <c r="D590" s="1" t="s">
        <v>3423</v>
      </c>
      <c r="E590" s="1" t="s">
        <v>3424</v>
      </c>
      <c r="F590" s="37"/>
      <c r="G590" s="4"/>
      <c r="H590" s="4"/>
      <c r="I590" s="4"/>
      <c r="J590" s="4"/>
      <c r="K590" s="4"/>
      <c r="L590" s="4"/>
      <c r="M590" s="4"/>
      <c r="N590" s="4"/>
      <c r="O590" s="4"/>
    </row>
    <row r="591" ht="13.5" customHeight="1">
      <c r="A591" s="1" t="s">
        <v>3407</v>
      </c>
      <c r="B591" s="1" t="s">
        <v>16</v>
      </c>
      <c r="C591" s="1" t="s">
        <v>10</v>
      </c>
      <c r="D591" s="1" t="s">
        <v>3427</v>
      </c>
      <c r="E591" s="1" t="s">
        <v>3428</v>
      </c>
      <c r="F591" s="37"/>
      <c r="G591" s="4"/>
      <c r="H591" s="4"/>
      <c r="I591" s="4"/>
      <c r="J591" s="4"/>
      <c r="K591" s="4"/>
      <c r="L591" s="4"/>
      <c r="M591" s="4"/>
      <c r="N591" s="4"/>
      <c r="O591" s="4"/>
    </row>
    <row r="592" ht="13.5" customHeight="1">
      <c r="A592" s="1" t="s">
        <v>3407</v>
      </c>
      <c r="B592" s="1" t="s">
        <v>21</v>
      </c>
      <c r="C592" s="1" t="s">
        <v>10</v>
      </c>
      <c r="D592" s="1" t="s">
        <v>3432</v>
      </c>
      <c r="E592" s="1" t="s">
        <v>3434</v>
      </c>
      <c r="F592" s="37"/>
      <c r="G592" s="4"/>
      <c r="H592" s="4"/>
      <c r="I592" s="4"/>
      <c r="J592" s="4"/>
      <c r="K592" s="4"/>
      <c r="L592" s="4"/>
      <c r="M592" s="4"/>
      <c r="N592" s="4"/>
      <c r="O592" s="4"/>
    </row>
    <row r="593" ht="13.5" customHeight="1">
      <c r="A593" s="1" t="s">
        <v>3407</v>
      </c>
      <c r="B593" s="1" t="s">
        <v>27</v>
      </c>
      <c r="C593" s="1" t="s">
        <v>10</v>
      </c>
      <c r="D593" s="1" t="s">
        <v>3437</v>
      </c>
      <c r="E593" s="1" t="s">
        <v>3439</v>
      </c>
      <c r="F593" s="37"/>
      <c r="G593" s="4"/>
      <c r="H593" s="4"/>
      <c r="I593" s="4"/>
      <c r="J593" s="4"/>
      <c r="K593" s="4"/>
      <c r="L593" s="4"/>
      <c r="M593" s="4"/>
      <c r="N593" s="4"/>
      <c r="O593" s="4"/>
    </row>
    <row r="594" ht="13.5" customHeight="1">
      <c r="A594" s="1" t="s">
        <v>3407</v>
      </c>
      <c r="B594" s="1" t="s">
        <v>31</v>
      </c>
      <c r="C594" s="1" t="s">
        <v>10</v>
      </c>
      <c r="D594" s="1" t="s">
        <v>3442</v>
      </c>
      <c r="E594" s="1" t="s">
        <v>3444</v>
      </c>
      <c r="F594" s="37"/>
      <c r="G594" s="4"/>
      <c r="H594" s="4"/>
      <c r="I594" s="4"/>
      <c r="J594" s="4"/>
      <c r="K594" s="4"/>
      <c r="L594" s="4"/>
      <c r="M594" s="4"/>
      <c r="N594" s="4"/>
      <c r="O594" s="4"/>
    </row>
    <row r="595" ht="13.5" customHeight="1">
      <c r="A595" s="1" t="s">
        <v>3407</v>
      </c>
      <c r="B595" s="1" t="s">
        <v>34</v>
      </c>
      <c r="C595" s="1" t="s">
        <v>10</v>
      </c>
      <c r="D595" s="1" t="s">
        <v>3448</v>
      </c>
      <c r="E595" s="1" t="s">
        <v>3450</v>
      </c>
      <c r="F595" s="37"/>
      <c r="G595" s="4"/>
      <c r="H595" s="4"/>
      <c r="I595" s="4"/>
      <c r="J595" s="4"/>
      <c r="K595" s="4"/>
      <c r="L595" s="4"/>
      <c r="M595" s="4"/>
      <c r="N595" s="4"/>
      <c r="O595" s="4"/>
    </row>
    <row r="596" ht="13.5" customHeight="1">
      <c r="A596" s="1" t="s">
        <v>3407</v>
      </c>
      <c r="B596" s="1" t="s">
        <v>40</v>
      </c>
      <c r="C596" s="1" t="s">
        <v>10</v>
      </c>
      <c r="D596" s="1" t="s">
        <v>3456</v>
      </c>
      <c r="E596" s="1" t="s">
        <v>3457</v>
      </c>
      <c r="F596" s="37"/>
      <c r="G596" s="4"/>
      <c r="H596" s="4"/>
      <c r="I596" s="4"/>
      <c r="J596" s="4"/>
      <c r="K596" s="4"/>
      <c r="L596" s="4"/>
      <c r="M596" s="4"/>
      <c r="N596" s="4"/>
      <c r="O596" s="4"/>
    </row>
    <row r="597" ht="13.5" customHeight="1">
      <c r="A597" s="1" t="s">
        <v>3407</v>
      </c>
      <c r="B597" s="1" t="s">
        <v>45</v>
      </c>
      <c r="C597" s="1" t="s">
        <v>10</v>
      </c>
      <c r="D597" s="1" t="s">
        <v>3462</v>
      </c>
      <c r="E597" s="1" t="s">
        <v>3463</v>
      </c>
      <c r="F597" s="37"/>
      <c r="G597" s="4"/>
      <c r="H597" s="4"/>
      <c r="I597" s="4"/>
      <c r="J597" s="4"/>
      <c r="K597" s="4"/>
      <c r="L597" s="4"/>
      <c r="M597" s="4"/>
      <c r="N597" s="4"/>
      <c r="O597" s="4"/>
    </row>
    <row r="598" ht="13.5" customHeight="1">
      <c r="A598" s="1" t="s">
        <v>3407</v>
      </c>
      <c r="B598" s="1" t="s">
        <v>52</v>
      </c>
      <c r="C598" s="1" t="s">
        <v>10</v>
      </c>
      <c r="D598" s="1" t="s">
        <v>3466</v>
      </c>
      <c r="E598" s="1" t="s">
        <v>3467</v>
      </c>
      <c r="F598" s="37"/>
      <c r="G598" s="4"/>
      <c r="H598" s="4"/>
      <c r="I598" s="4"/>
      <c r="J598" s="4"/>
      <c r="K598" s="4"/>
      <c r="L598" s="4"/>
      <c r="M598" s="4"/>
      <c r="N598" s="4"/>
      <c r="O598" s="4"/>
    </row>
    <row r="599" ht="13.5" customHeight="1">
      <c r="A599" s="1" t="s">
        <v>3407</v>
      </c>
      <c r="B599" s="1" t="s">
        <v>57</v>
      </c>
      <c r="C599" s="1" t="s">
        <v>10</v>
      </c>
      <c r="D599" s="1" t="s">
        <v>3472</v>
      </c>
      <c r="E599" s="1" t="s">
        <v>3473</v>
      </c>
      <c r="F599" s="37"/>
      <c r="G599" s="4"/>
      <c r="H599" s="4"/>
      <c r="I599" s="4"/>
      <c r="J599" s="4"/>
      <c r="K599" s="4"/>
      <c r="L599" s="4"/>
      <c r="M599" s="4"/>
      <c r="N599" s="4"/>
      <c r="O599" s="4"/>
    </row>
    <row r="600" ht="13.5" customHeight="1">
      <c r="A600" s="1" t="s">
        <v>3407</v>
      </c>
      <c r="B600" s="1" t="s">
        <v>60</v>
      </c>
      <c r="C600" s="1" t="s">
        <v>10</v>
      </c>
      <c r="D600" s="1" t="s">
        <v>3476</v>
      </c>
      <c r="E600" s="1" t="s">
        <v>3477</v>
      </c>
      <c r="F600" s="37"/>
      <c r="G600" s="4"/>
      <c r="H600" s="4"/>
      <c r="I600" s="4"/>
      <c r="J600" s="4"/>
      <c r="K600" s="4"/>
      <c r="L600" s="4"/>
      <c r="M600" s="4"/>
      <c r="N600" s="4"/>
      <c r="O600" s="4"/>
    </row>
    <row r="601" ht="13.5" customHeight="1">
      <c r="A601" s="1" t="s">
        <v>3407</v>
      </c>
      <c r="B601" s="1" t="s">
        <v>65</v>
      </c>
      <c r="C601" s="1" t="s">
        <v>10</v>
      </c>
      <c r="D601" s="1" t="s">
        <v>3482</v>
      </c>
      <c r="E601" s="1" t="s">
        <v>3484</v>
      </c>
      <c r="F601" s="37"/>
      <c r="G601" s="4"/>
      <c r="H601" s="4"/>
      <c r="I601" s="4"/>
      <c r="J601" s="4"/>
      <c r="K601" s="4"/>
      <c r="L601" s="4"/>
      <c r="M601" s="4"/>
      <c r="N601" s="4"/>
      <c r="O601" s="4"/>
    </row>
    <row r="602" ht="13.5" customHeight="1">
      <c r="A602" s="1" t="s">
        <v>3407</v>
      </c>
      <c r="B602" s="1" t="s">
        <v>70</v>
      </c>
      <c r="C602" s="1" t="s">
        <v>10</v>
      </c>
      <c r="D602" s="1" t="s">
        <v>3486</v>
      </c>
      <c r="E602" s="1" t="s">
        <v>3488</v>
      </c>
      <c r="F602" s="37"/>
      <c r="G602" s="4"/>
      <c r="H602" s="4"/>
      <c r="I602" s="4"/>
      <c r="J602" s="4"/>
      <c r="K602" s="4"/>
      <c r="L602" s="4"/>
      <c r="M602" s="4"/>
      <c r="N602" s="4"/>
      <c r="O602" s="4"/>
    </row>
    <row r="603" ht="13.5" customHeight="1">
      <c r="A603" s="1" t="s">
        <v>3407</v>
      </c>
      <c r="B603" s="1" t="s">
        <v>74</v>
      </c>
      <c r="C603" s="1" t="s">
        <v>10</v>
      </c>
      <c r="D603" s="1" t="s">
        <v>3492</v>
      </c>
      <c r="E603" s="1" t="s">
        <v>3496</v>
      </c>
      <c r="F603" s="37"/>
      <c r="G603" s="4"/>
      <c r="H603" s="4"/>
      <c r="I603" s="4"/>
      <c r="J603" s="4"/>
      <c r="K603" s="4"/>
      <c r="L603" s="4"/>
      <c r="M603" s="4"/>
      <c r="N603" s="4"/>
      <c r="O603" s="4"/>
    </row>
    <row r="604" ht="13.5" customHeight="1">
      <c r="A604" s="1" t="s">
        <v>3407</v>
      </c>
      <c r="B604" s="1" t="s">
        <v>78</v>
      </c>
      <c r="C604" s="1" t="s">
        <v>10</v>
      </c>
      <c r="D604" s="1" t="s">
        <v>3500</v>
      </c>
      <c r="E604" s="1" t="s">
        <v>3503</v>
      </c>
      <c r="F604" s="37"/>
      <c r="G604" s="4"/>
      <c r="H604" s="4"/>
      <c r="I604" s="4"/>
      <c r="J604" s="4"/>
      <c r="K604" s="4"/>
      <c r="L604" s="4"/>
      <c r="M604" s="4"/>
      <c r="N604" s="4"/>
      <c r="O604" s="4"/>
    </row>
    <row r="605" ht="13.5" customHeight="1">
      <c r="A605" s="1" t="s">
        <v>3407</v>
      </c>
      <c r="B605" s="1" t="s">
        <v>83</v>
      </c>
      <c r="C605" s="1" t="s">
        <v>10</v>
      </c>
      <c r="D605" s="1" t="s">
        <v>3506</v>
      </c>
      <c r="E605" s="1" t="s">
        <v>3508</v>
      </c>
      <c r="F605" s="37"/>
      <c r="G605" s="4"/>
      <c r="H605" s="4"/>
      <c r="I605" s="4"/>
      <c r="J605" s="4"/>
      <c r="K605" s="4"/>
      <c r="L605" s="4"/>
      <c r="M605" s="4"/>
      <c r="N605" s="4"/>
      <c r="O605" s="4"/>
    </row>
    <row r="606" ht="13.5" customHeight="1">
      <c r="A606" s="1" t="s">
        <v>3407</v>
      </c>
      <c r="B606" s="1" t="s">
        <v>86</v>
      </c>
      <c r="C606" s="1" t="s">
        <v>10</v>
      </c>
      <c r="D606" s="1" t="s">
        <v>3513</v>
      </c>
      <c r="E606" s="1" t="s">
        <v>3517</v>
      </c>
      <c r="F606" s="37"/>
      <c r="G606" s="4"/>
      <c r="H606" s="4"/>
      <c r="I606" s="4"/>
      <c r="J606" s="4"/>
      <c r="K606" s="4"/>
      <c r="L606" s="4"/>
      <c r="M606" s="4"/>
      <c r="N606" s="4"/>
      <c r="O606" s="4"/>
    </row>
    <row r="607" ht="13.5" customHeight="1">
      <c r="A607" s="1" t="s">
        <v>3407</v>
      </c>
      <c r="B607" s="1" t="s">
        <v>91</v>
      </c>
      <c r="C607" s="1" t="s">
        <v>10</v>
      </c>
      <c r="D607" s="1" t="s">
        <v>3522</v>
      </c>
      <c r="E607" s="1" t="s">
        <v>3523</v>
      </c>
      <c r="F607" s="37"/>
      <c r="G607" s="4"/>
      <c r="H607" s="4"/>
      <c r="I607" s="4"/>
      <c r="J607" s="4"/>
      <c r="K607" s="4"/>
      <c r="L607" s="4"/>
      <c r="M607" s="4"/>
      <c r="N607" s="4"/>
      <c r="O607" s="4"/>
    </row>
    <row r="608" ht="13.5" customHeight="1">
      <c r="A608" s="1" t="s">
        <v>3407</v>
      </c>
      <c r="B608" s="1" t="s">
        <v>99</v>
      </c>
      <c r="C608" s="1" t="s">
        <v>2395</v>
      </c>
      <c r="D608" s="36"/>
      <c r="E608" s="36"/>
      <c r="F608" s="37"/>
      <c r="G608" s="4"/>
      <c r="H608" s="4"/>
      <c r="I608" s="4"/>
      <c r="J608" s="4"/>
      <c r="K608" s="4"/>
      <c r="L608" s="4"/>
      <c r="M608" s="4"/>
      <c r="N608" s="4"/>
      <c r="O608" s="4"/>
    </row>
    <row r="609" ht="13.5" customHeight="1">
      <c r="A609" s="1" t="s">
        <v>3533</v>
      </c>
      <c r="B609" s="2" t="s">
        <v>1</v>
      </c>
      <c r="C609" s="1" t="s">
        <v>2</v>
      </c>
      <c r="D609" s="36"/>
      <c r="E609" s="36"/>
      <c r="F609" s="37"/>
      <c r="G609" s="4"/>
      <c r="H609" s="4"/>
      <c r="I609" s="4"/>
      <c r="J609" s="4"/>
      <c r="K609" s="4"/>
      <c r="L609" s="4"/>
      <c r="M609" s="4"/>
      <c r="N609" s="4"/>
      <c r="O609" s="4"/>
    </row>
    <row r="610" ht="13.5" customHeight="1">
      <c r="A610" s="1" t="s">
        <v>3533</v>
      </c>
      <c r="B610" s="1" t="s">
        <v>5</v>
      </c>
      <c r="C610" s="1" t="s">
        <v>130</v>
      </c>
      <c r="D610" s="1" t="s">
        <v>3545</v>
      </c>
      <c r="E610" s="1" t="s">
        <v>3547</v>
      </c>
      <c r="F610" s="37"/>
      <c r="G610" s="4"/>
      <c r="H610" s="4"/>
      <c r="I610" s="4"/>
      <c r="J610" s="4"/>
      <c r="K610" s="4"/>
      <c r="L610" s="4"/>
      <c r="M610" s="4"/>
      <c r="N610" s="4"/>
      <c r="O610" s="4"/>
    </row>
    <row r="611" ht="13.5" customHeight="1">
      <c r="A611" s="1" t="s">
        <v>3533</v>
      </c>
      <c r="B611" s="1" t="s">
        <v>9</v>
      </c>
      <c r="C611" s="1" t="s">
        <v>10</v>
      </c>
      <c r="D611" s="1" t="s">
        <v>3552</v>
      </c>
      <c r="E611" s="1" t="s">
        <v>3553</v>
      </c>
      <c r="F611" s="37"/>
      <c r="G611" s="4"/>
      <c r="H611" s="4"/>
      <c r="I611" s="4"/>
      <c r="J611" s="4"/>
      <c r="K611" s="4"/>
      <c r="L611" s="4"/>
      <c r="M611" s="4"/>
      <c r="N611" s="4"/>
      <c r="O611" s="4"/>
    </row>
    <row r="612" ht="13.5" customHeight="1">
      <c r="A612" s="1" t="s">
        <v>3533</v>
      </c>
      <c r="B612" s="1" t="s">
        <v>13</v>
      </c>
      <c r="C612" s="1" t="s">
        <v>10</v>
      </c>
      <c r="D612" s="1" t="s">
        <v>3558</v>
      </c>
      <c r="E612" s="1" t="s">
        <v>3559</v>
      </c>
      <c r="F612" s="37"/>
      <c r="G612" s="4"/>
      <c r="H612" s="4"/>
      <c r="I612" s="4"/>
      <c r="J612" s="4"/>
      <c r="K612" s="4"/>
      <c r="L612" s="4"/>
      <c r="M612" s="4"/>
      <c r="N612" s="4"/>
      <c r="O612" s="4"/>
    </row>
    <row r="613" ht="13.5" customHeight="1">
      <c r="A613" s="1" t="s">
        <v>3533</v>
      </c>
      <c r="B613" s="1" t="s">
        <v>16</v>
      </c>
      <c r="C613" s="1" t="s">
        <v>10</v>
      </c>
      <c r="D613" s="1" t="s">
        <v>3564</v>
      </c>
      <c r="E613" s="1" t="s">
        <v>3565</v>
      </c>
      <c r="F613" s="37"/>
      <c r="G613" s="4"/>
      <c r="H613" s="4"/>
      <c r="I613" s="4"/>
      <c r="J613" s="4"/>
      <c r="K613" s="4"/>
      <c r="L613" s="4"/>
      <c r="M613" s="4"/>
      <c r="N613" s="4"/>
      <c r="O613" s="4"/>
    </row>
    <row r="614" ht="13.5" customHeight="1">
      <c r="A614" s="1" t="s">
        <v>3533</v>
      </c>
      <c r="B614" s="1" t="s">
        <v>21</v>
      </c>
      <c r="C614" s="1" t="s">
        <v>10</v>
      </c>
      <c r="D614" s="1" t="s">
        <v>3568</v>
      </c>
      <c r="E614" s="1" t="s">
        <v>3569</v>
      </c>
      <c r="F614" s="37"/>
      <c r="G614" s="4"/>
      <c r="H614" s="4"/>
      <c r="I614" s="4"/>
      <c r="J614" s="4"/>
      <c r="K614" s="4"/>
      <c r="L614" s="4"/>
      <c r="M614" s="4"/>
      <c r="N614" s="4"/>
      <c r="O614" s="4"/>
    </row>
    <row r="615" ht="13.5" customHeight="1">
      <c r="A615" s="1" t="s">
        <v>3533</v>
      </c>
      <c r="B615" s="1" t="s">
        <v>27</v>
      </c>
      <c r="C615" s="1" t="s">
        <v>10</v>
      </c>
      <c r="D615" s="1" t="s">
        <v>3572</v>
      </c>
      <c r="E615" s="1" t="s">
        <v>3573</v>
      </c>
      <c r="F615" s="37"/>
      <c r="G615" s="4"/>
      <c r="H615" s="4"/>
      <c r="I615" s="4"/>
      <c r="J615" s="4"/>
      <c r="K615" s="4"/>
      <c r="L615" s="4"/>
      <c r="M615" s="4"/>
      <c r="N615" s="4"/>
      <c r="O615" s="4"/>
    </row>
    <row r="616" ht="13.5" customHeight="1">
      <c r="A616" s="1" t="s">
        <v>3533</v>
      </c>
      <c r="B616" s="1" t="s">
        <v>31</v>
      </c>
      <c r="C616" s="1" t="s">
        <v>10</v>
      </c>
      <c r="D616" s="1" t="s">
        <v>3578</v>
      </c>
      <c r="E616" s="1" t="s">
        <v>3579</v>
      </c>
      <c r="F616" s="37"/>
      <c r="G616" s="4"/>
      <c r="H616" s="4"/>
      <c r="I616" s="4"/>
      <c r="J616" s="4"/>
      <c r="K616" s="4"/>
      <c r="L616" s="4"/>
      <c r="M616" s="4"/>
      <c r="N616" s="4"/>
      <c r="O616" s="4"/>
    </row>
    <row r="617" ht="13.5" customHeight="1">
      <c r="A617" s="1" t="s">
        <v>3533</v>
      </c>
      <c r="B617" s="1" t="s">
        <v>34</v>
      </c>
      <c r="C617" s="1" t="s">
        <v>10</v>
      </c>
      <c r="D617" s="1" t="s">
        <v>3582</v>
      </c>
      <c r="E617" s="1" t="s">
        <v>3583</v>
      </c>
      <c r="F617" s="37"/>
      <c r="G617" s="4"/>
      <c r="H617" s="4"/>
      <c r="I617" s="4"/>
      <c r="J617" s="4"/>
      <c r="K617" s="4"/>
      <c r="L617" s="4"/>
      <c r="M617" s="4"/>
      <c r="N617" s="4"/>
      <c r="O617" s="4"/>
    </row>
    <row r="618" ht="13.5" customHeight="1">
      <c r="A618" s="1" t="s">
        <v>3533</v>
      </c>
      <c r="B618" s="1" t="s">
        <v>40</v>
      </c>
      <c r="C618" s="1" t="s">
        <v>10</v>
      </c>
      <c r="D618" s="1" t="s">
        <v>3588</v>
      </c>
      <c r="E618" s="1" t="s">
        <v>3589</v>
      </c>
      <c r="F618" s="37"/>
      <c r="G618" s="4"/>
      <c r="H618" s="4"/>
      <c r="I618" s="4"/>
      <c r="J618" s="4"/>
      <c r="K618" s="4"/>
      <c r="L618" s="4"/>
      <c r="M618" s="4"/>
      <c r="N618" s="4"/>
      <c r="O618" s="4"/>
    </row>
    <row r="619" ht="13.5" customHeight="1">
      <c r="A619" s="1" t="s">
        <v>3533</v>
      </c>
      <c r="B619" s="1" t="s">
        <v>45</v>
      </c>
      <c r="C619" s="1" t="s">
        <v>10</v>
      </c>
      <c r="D619" s="1" t="s">
        <v>3592</v>
      </c>
      <c r="E619" s="1" t="s">
        <v>3594</v>
      </c>
      <c r="F619" s="37"/>
      <c r="G619" s="4"/>
      <c r="H619" s="4"/>
      <c r="I619" s="4"/>
      <c r="J619" s="4"/>
      <c r="K619" s="4"/>
      <c r="L619" s="4"/>
      <c r="M619" s="4"/>
      <c r="N619" s="4"/>
      <c r="O619" s="4"/>
    </row>
    <row r="620" ht="13.5" customHeight="1">
      <c r="A620" s="1" t="s">
        <v>3533</v>
      </c>
      <c r="B620" s="1" t="s">
        <v>99</v>
      </c>
      <c r="C620" s="1" t="s">
        <v>2395</v>
      </c>
      <c r="D620" s="36"/>
      <c r="E620" s="36"/>
      <c r="F620" s="37"/>
      <c r="G620" s="4"/>
      <c r="H620" s="4"/>
      <c r="I620" s="4"/>
      <c r="J620" s="4"/>
      <c r="K620" s="4"/>
      <c r="L620" s="4"/>
      <c r="M620" s="4"/>
      <c r="N620" s="4"/>
      <c r="O620" s="4"/>
    </row>
    <row r="621" ht="13.5" customHeight="1">
      <c r="A621" s="1" t="s">
        <v>3606</v>
      </c>
      <c r="B621" s="2" t="s">
        <v>1</v>
      </c>
      <c r="C621" s="1" t="s">
        <v>2</v>
      </c>
      <c r="D621" s="36"/>
      <c r="E621" s="36"/>
      <c r="F621" s="37"/>
      <c r="G621" s="4"/>
      <c r="H621" s="4"/>
      <c r="I621" s="4"/>
      <c r="J621" s="4"/>
      <c r="K621" s="4"/>
      <c r="L621" s="4"/>
      <c r="M621" s="4"/>
      <c r="N621" s="4"/>
      <c r="O621" s="4"/>
    </row>
    <row r="622" ht="13.5" customHeight="1">
      <c r="A622" s="1" t="s">
        <v>3606</v>
      </c>
      <c r="B622" s="1" t="s">
        <v>5</v>
      </c>
      <c r="C622" s="1" t="s">
        <v>130</v>
      </c>
      <c r="D622" s="1" t="s">
        <v>3617</v>
      </c>
      <c r="E622" s="1" t="s">
        <v>3618</v>
      </c>
      <c r="F622" s="37"/>
      <c r="G622" s="4"/>
      <c r="H622" s="4"/>
      <c r="I622" s="4"/>
      <c r="J622" s="4"/>
      <c r="K622" s="4"/>
      <c r="L622" s="4"/>
      <c r="M622" s="4"/>
      <c r="N622" s="4"/>
      <c r="O622" s="4"/>
    </row>
    <row r="623" ht="13.5" customHeight="1">
      <c r="A623" s="1" t="s">
        <v>3606</v>
      </c>
      <c r="B623" s="1" t="s">
        <v>9</v>
      </c>
      <c r="C623" s="1" t="s">
        <v>10</v>
      </c>
      <c r="D623" s="1" t="s">
        <v>3627</v>
      </c>
      <c r="E623" s="1" t="s">
        <v>3628</v>
      </c>
      <c r="F623" s="37"/>
      <c r="G623" s="4"/>
      <c r="H623" s="4"/>
      <c r="I623" s="4"/>
      <c r="J623" s="4"/>
      <c r="K623" s="4"/>
      <c r="L623" s="4"/>
      <c r="M623" s="4"/>
      <c r="N623" s="4"/>
      <c r="O623" s="4"/>
    </row>
    <row r="624" ht="13.5" customHeight="1">
      <c r="A624" s="1" t="s">
        <v>3606</v>
      </c>
      <c r="B624" s="1" t="s">
        <v>13</v>
      </c>
      <c r="C624" s="1" t="s">
        <v>10</v>
      </c>
      <c r="D624" s="1" t="s">
        <v>3637</v>
      </c>
      <c r="E624" s="1" t="s">
        <v>3639</v>
      </c>
      <c r="F624" s="37"/>
      <c r="G624" s="4"/>
      <c r="H624" s="4"/>
      <c r="I624" s="4"/>
      <c r="J624" s="4"/>
      <c r="K624" s="4"/>
      <c r="L624" s="4"/>
      <c r="M624" s="4"/>
      <c r="N624" s="4"/>
      <c r="O624" s="4"/>
    </row>
    <row r="625" ht="13.5" customHeight="1">
      <c r="A625" s="1" t="s">
        <v>3606</v>
      </c>
      <c r="B625" s="1" t="s">
        <v>16</v>
      </c>
      <c r="C625" s="1" t="s">
        <v>10</v>
      </c>
      <c r="D625" s="1" t="s">
        <v>3647</v>
      </c>
      <c r="E625" s="1" t="s">
        <v>3649</v>
      </c>
      <c r="F625" s="37"/>
      <c r="G625" s="4"/>
      <c r="H625" s="4"/>
      <c r="I625" s="4"/>
      <c r="J625" s="4"/>
      <c r="K625" s="4"/>
      <c r="L625" s="4"/>
      <c r="M625" s="4"/>
      <c r="N625" s="4"/>
      <c r="O625" s="4"/>
    </row>
    <row r="626" ht="13.5" customHeight="1">
      <c r="A626" s="1" t="s">
        <v>3606</v>
      </c>
      <c r="B626" s="1" t="s">
        <v>21</v>
      </c>
      <c r="C626" s="1" t="s">
        <v>10</v>
      </c>
      <c r="D626" s="1" t="s">
        <v>3655</v>
      </c>
      <c r="E626" s="1" t="s">
        <v>3658</v>
      </c>
      <c r="F626" s="37"/>
      <c r="G626" s="4"/>
      <c r="H626" s="4"/>
      <c r="I626" s="4"/>
      <c r="J626" s="4"/>
      <c r="K626" s="4"/>
      <c r="L626" s="4"/>
      <c r="M626" s="4"/>
      <c r="N626" s="4"/>
      <c r="O626" s="4"/>
    </row>
    <row r="627" ht="13.5" customHeight="1">
      <c r="A627" s="1" t="s">
        <v>3606</v>
      </c>
      <c r="B627" s="1" t="s">
        <v>27</v>
      </c>
      <c r="C627" s="1" t="s">
        <v>10</v>
      </c>
      <c r="D627" s="1" t="s">
        <v>3663</v>
      </c>
      <c r="E627" s="1" t="s">
        <v>3664</v>
      </c>
      <c r="F627" s="37"/>
      <c r="G627" s="4"/>
      <c r="H627" s="4"/>
      <c r="I627" s="4"/>
      <c r="J627" s="4"/>
      <c r="K627" s="4"/>
      <c r="L627" s="4"/>
      <c r="M627" s="4"/>
      <c r="N627" s="4"/>
      <c r="O627" s="4"/>
    </row>
    <row r="628" ht="13.5" customHeight="1">
      <c r="A628" s="1" t="s">
        <v>3606</v>
      </c>
      <c r="B628" s="1" t="s">
        <v>31</v>
      </c>
      <c r="C628" s="1" t="s">
        <v>10</v>
      </c>
      <c r="D628" s="1" t="s">
        <v>3669</v>
      </c>
      <c r="E628" s="1" t="s">
        <v>3670</v>
      </c>
      <c r="F628" s="37"/>
      <c r="G628" s="4"/>
      <c r="H628" s="4"/>
      <c r="I628" s="4"/>
      <c r="J628" s="4"/>
      <c r="K628" s="4"/>
      <c r="L628" s="4"/>
      <c r="M628" s="4"/>
      <c r="N628" s="4"/>
      <c r="O628" s="4"/>
    </row>
    <row r="629" ht="13.5" customHeight="1">
      <c r="A629" s="1" t="s">
        <v>3606</v>
      </c>
      <c r="B629" s="1" t="s">
        <v>34</v>
      </c>
      <c r="C629" s="1" t="s">
        <v>10</v>
      </c>
      <c r="D629" s="1" t="s">
        <v>3675</v>
      </c>
      <c r="E629" s="1" t="s">
        <v>3676</v>
      </c>
      <c r="F629" s="37"/>
      <c r="G629" s="4"/>
      <c r="H629" s="4"/>
      <c r="I629" s="4"/>
      <c r="J629" s="4"/>
      <c r="K629" s="4"/>
      <c r="L629" s="4"/>
      <c r="M629" s="4"/>
      <c r="N629" s="4"/>
      <c r="O629" s="4"/>
    </row>
    <row r="630" ht="13.5" customHeight="1">
      <c r="A630" s="1" t="s">
        <v>3606</v>
      </c>
      <c r="B630" s="1" t="s">
        <v>40</v>
      </c>
      <c r="C630" s="1" t="s">
        <v>10</v>
      </c>
      <c r="D630" s="1" t="s">
        <v>3681</v>
      </c>
      <c r="E630" s="1" t="s">
        <v>3682</v>
      </c>
      <c r="F630" s="37"/>
      <c r="G630" s="4"/>
      <c r="H630" s="4"/>
      <c r="I630" s="4"/>
      <c r="J630" s="4"/>
      <c r="K630" s="4"/>
      <c r="L630" s="4"/>
      <c r="M630" s="4"/>
      <c r="N630" s="4"/>
      <c r="O630" s="4"/>
    </row>
    <row r="631" ht="13.5" customHeight="1">
      <c r="A631" s="1" t="s">
        <v>3606</v>
      </c>
      <c r="B631" s="1" t="s">
        <v>45</v>
      </c>
      <c r="C631" s="1" t="s">
        <v>10</v>
      </c>
      <c r="D631" s="1" t="s">
        <v>3687</v>
      </c>
      <c r="E631" s="1" t="s">
        <v>3689</v>
      </c>
      <c r="F631" s="37"/>
      <c r="G631" s="4"/>
      <c r="H631" s="4"/>
      <c r="I631" s="4"/>
      <c r="J631" s="4"/>
      <c r="K631" s="4"/>
      <c r="L631" s="4"/>
      <c r="M631" s="4"/>
      <c r="N631" s="4"/>
      <c r="O631" s="4"/>
    </row>
    <row r="632" ht="13.5" customHeight="1">
      <c r="A632" s="1" t="s">
        <v>3606</v>
      </c>
      <c r="B632" s="1" t="s">
        <v>52</v>
      </c>
      <c r="C632" s="1" t="s">
        <v>10</v>
      </c>
      <c r="D632" s="1" t="s">
        <v>3692</v>
      </c>
      <c r="E632" s="1" t="s">
        <v>3694</v>
      </c>
      <c r="F632" s="37"/>
      <c r="G632" s="4"/>
      <c r="H632" s="4"/>
      <c r="I632" s="4"/>
      <c r="J632" s="4"/>
      <c r="K632" s="4"/>
      <c r="L632" s="4"/>
      <c r="M632" s="4"/>
      <c r="N632" s="4"/>
      <c r="O632" s="4"/>
    </row>
    <row r="633" ht="13.5" customHeight="1">
      <c r="A633" s="1" t="s">
        <v>3606</v>
      </c>
      <c r="B633" s="1" t="s">
        <v>57</v>
      </c>
      <c r="C633" s="1" t="s">
        <v>10</v>
      </c>
      <c r="D633" s="1" t="s">
        <v>3696</v>
      </c>
      <c r="E633" s="1" t="s">
        <v>3699</v>
      </c>
      <c r="F633" s="37"/>
      <c r="G633" s="4"/>
      <c r="H633" s="4"/>
      <c r="I633" s="4"/>
      <c r="J633" s="4"/>
      <c r="K633" s="4"/>
      <c r="L633" s="4"/>
      <c r="M633" s="4"/>
      <c r="N633" s="4"/>
      <c r="O633" s="4"/>
    </row>
    <row r="634" ht="13.5" customHeight="1">
      <c r="A634" s="1" t="s">
        <v>3606</v>
      </c>
      <c r="B634" s="1" t="s">
        <v>60</v>
      </c>
      <c r="C634" s="1" t="s">
        <v>10</v>
      </c>
      <c r="D634" s="1" t="s">
        <v>3704</v>
      </c>
      <c r="E634" s="1" t="s">
        <v>3705</v>
      </c>
      <c r="F634" s="37"/>
      <c r="G634" s="4"/>
      <c r="H634" s="4"/>
      <c r="I634" s="4"/>
      <c r="J634" s="4"/>
      <c r="K634" s="4"/>
      <c r="L634" s="4"/>
      <c r="M634" s="4"/>
      <c r="N634" s="4"/>
      <c r="O634" s="4"/>
    </row>
    <row r="635" ht="13.5" customHeight="1">
      <c r="A635" s="1" t="s">
        <v>3606</v>
      </c>
      <c r="B635" s="1" t="s">
        <v>65</v>
      </c>
      <c r="C635" s="1" t="s">
        <v>10</v>
      </c>
      <c r="D635" s="1" t="s">
        <v>3712</v>
      </c>
      <c r="E635" s="1" t="s">
        <v>3713</v>
      </c>
      <c r="F635" s="37"/>
      <c r="G635" s="4"/>
      <c r="H635" s="4"/>
      <c r="I635" s="4"/>
      <c r="J635" s="4"/>
      <c r="K635" s="4"/>
      <c r="L635" s="4"/>
      <c r="M635" s="4"/>
      <c r="N635" s="4"/>
      <c r="O635" s="4"/>
    </row>
    <row r="636" ht="13.5" customHeight="1">
      <c r="A636" s="1" t="s">
        <v>3606</v>
      </c>
      <c r="B636" s="1" t="s">
        <v>99</v>
      </c>
      <c r="C636" s="1" t="s">
        <v>3716</v>
      </c>
      <c r="D636" s="36"/>
      <c r="E636" s="36"/>
      <c r="F636" s="37"/>
      <c r="G636" s="4"/>
      <c r="H636" s="4"/>
      <c r="I636" s="4"/>
      <c r="J636" s="4"/>
      <c r="K636" s="4"/>
      <c r="L636" s="4"/>
      <c r="M636" s="4"/>
      <c r="N636" s="4"/>
      <c r="O636" s="4"/>
    </row>
    <row r="637" ht="13.5" customHeight="1">
      <c r="A637" s="1" t="s">
        <v>3718</v>
      </c>
      <c r="B637" s="2" t="s">
        <v>1</v>
      </c>
      <c r="C637" s="1" t="s">
        <v>2</v>
      </c>
      <c r="D637" s="36"/>
      <c r="E637" s="36"/>
      <c r="F637" s="37"/>
      <c r="G637" s="4"/>
      <c r="H637" s="4"/>
      <c r="I637" s="4"/>
      <c r="J637" s="4"/>
      <c r="K637" s="4"/>
      <c r="L637" s="4"/>
      <c r="M637" s="4"/>
      <c r="N637" s="4"/>
      <c r="O637" s="4"/>
    </row>
    <row r="638" ht="13.5" customHeight="1">
      <c r="A638" s="1" t="s">
        <v>3718</v>
      </c>
      <c r="B638" s="1" t="s">
        <v>5</v>
      </c>
      <c r="C638" s="1" t="s">
        <v>3726</v>
      </c>
      <c r="D638" s="1" t="s">
        <v>3727</v>
      </c>
      <c r="E638" s="1" t="s">
        <v>3728</v>
      </c>
      <c r="F638" s="37"/>
      <c r="G638" s="4"/>
      <c r="H638" s="4"/>
      <c r="I638" s="4"/>
      <c r="J638" s="4"/>
      <c r="K638" s="4"/>
      <c r="L638" s="4"/>
      <c r="M638" s="4"/>
      <c r="N638" s="4"/>
      <c r="O638" s="4"/>
    </row>
    <row r="639" ht="13.5" customHeight="1">
      <c r="A639" s="1" t="s">
        <v>3718</v>
      </c>
      <c r="B639" s="1" t="s">
        <v>9</v>
      </c>
      <c r="C639" s="1" t="s">
        <v>10</v>
      </c>
      <c r="D639" s="1" t="s">
        <v>3733</v>
      </c>
      <c r="E639" s="1" t="s">
        <v>3734</v>
      </c>
      <c r="F639" s="37"/>
      <c r="G639" s="4"/>
      <c r="H639" s="4"/>
      <c r="I639" s="4"/>
      <c r="J639" s="4"/>
      <c r="K639" s="4"/>
      <c r="L639" s="4"/>
      <c r="M639" s="4"/>
      <c r="N639" s="4"/>
      <c r="O639" s="4"/>
    </row>
    <row r="640" ht="13.5" customHeight="1">
      <c r="A640" s="1" t="s">
        <v>3718</v>
      </c>
      <c r="B640" s="1" t="s">
        <v>13</v>
      </c>
      <c r="C640" s="1" t="s">
        <v>10</v>
      </c>
      <c r="D640" s="1" t="s">
        <v>3743</v>
      </c>
      <c r="E640" s="1" t="s">
        <v>3744</v>
      </c>
      <c r="F640" s="37"/>
      <c r="G640" s="4"/>
      <c r="H640" s="4"/>
      <c r="I640" s="4"/>
      <c r="J640" s="4"/>
      <c r="K640" s="4"/>
      <c r="L640" s="4"/>
      <c r="M640" s="4"/>
      <c r="N640" s="4"/>
      <c r="O640" s="4"/>
    </row>
    <row r="641" ht="13.5" customHeight="1">
      <c r="A641" s="1" t="s">
        <v>3718</v>
      </c>
      <c r="B641" s="1" t="s">
        <v>16</v>
      </c>
      <c r="C641" s="1" t="s">
        <v>10</v>
      </c>
      <c r="D641" s="1" t="s">
        <v>3753</v>
      </c>
      <c r="E641" s="1" t="s">
        <v>3754</v>
      </c>
      <c r="F641" s="37"/>
      <c r="G641" s="4"/>
      <c r="H641" s="4"/>
      <c r="I641" s="4"/>
      <c r="J641" s="4"/>
      <c r="K641" s="4"/>
      <c r="L641" s="4"/>
      <c r="M641" s="4"/>
      <c r="N641" s="4"/>
      <c r="O641" s="4"/>
    </row>
    <row r="642" ht="13.5" customHeight="1">
      <c r="A642" s="1" t="s">
        <v>3718</v>
      </c>
      <c r="B642" s="1" t="s">
        <v>21</v>
      </c>
      <c r="C642" s="1" t="s">
        <v>10</v>
      </c>
      <c r="D642" s="1" t="s">
        <v>3759</v>
      </c>
      <c r="E642" s="1" t="s">
        <v>3764</v>
      </c>
      <c r="F642" s="37"/>
      <c r="G642" s="4"/>
      <c r="H642" s="4"/>
      <c r="I642" s="4"/>
      <c r="J642" s="4"/>
      <c r="K642" s="4"/>
      <c r="L642" s="4"/>
      <c r="M642" s="4"/>
      <c r="N642" s="4"/>
      <c r="O642" s="4"/>
    </row>
    <row r="643" ht="13.5" customHeight="1">
      <c r="A643" s="1" t="s">
        <v>3718</v>
      </c>
      <c r="B643" s="1" t="s">
        <v>27</v>
      </c>
      <c r="C643" s="1" t="s">
        <v>10</v>
      </c>
      <c r="D643" s="1" t="s">
        <v>3769</v>
      </c>
      <c r="E643" s="1" t="s">
        <v>3770</v>
      </c>
      <c r="F643" s="37"/>
      <c r="G643" s="4"/>
      <c r="H643" s="4"/>
      <c r="I643" s="4"/>
      <c r="J643" s="4"/>
      <c r="K643" s="4"/>
      <c r="L643" s="4"/>
      <c r="M643" s="4"/>
      <c r="N643" s="4"/>
      <c r="O643" s="4"/>
    </row>
    <row r="644" ht="13.5" customHeight="1">
      <c r="A644" s="1" t="s">
        <v>3718</v>
      </c>
      <c r="B644" s="1" t="s">
        <v>31</v>
      </c>
      <c r="C644" s="1" t="s">
        <v>10</v>
      </c>
      <c r="D644" s="1" t="s">
        <v>3774</v>
      </c>
      <c r="E644" s="1" t="s">
        <v>3775</v>
      </c>
      <c r="F644" s="37"/>
      <c r="G644" s="4"/>
      <c r="H644" s="4"/>
      <c r="I644" s="4"/>
      <c r="J644" s="4"/>
      <c r="K644" s="4"/>
      <c r="L644" s="4"/>
      <c r="M644" s="4"/>
      <c r="N644" s="4"/>
      <c r="O644" s="4"/>
    </row>
    <row r="645" ht="13.5" customHeight="1">
      <c r="A645" s="1" t="s">
        <v>3718</v>
      </c>
      <c r="B645" s="1" t="s">
        <v>34</v>
      </c>
      <c r="C645" s="1" t="s">
        <v>10</v>
      </c>
      <c r="D645" s="1" t="s">
        <v>3779</v>
      </c>
      <c r="E645" s="1" t="s">
        <v>3780</v>
      </c>
      <c r="F645" s="37"/>
      <c r="G645" s="43"/>
      <c r="H645" s="4"/>
      <c r="I645" s="4"/>
      <c r="J645" s="4"/>
      <c r="K645" s="4"/>
      <c r="L645" s="4"/>
      <c r="M645" s="4"/>
      <c r="N645" s="4"/>
      <c r="O645" s="4"/>
    </row>
    <row r="646" ht="13.5" customHeight="1">
      <c r="A646" s="1" t="s">
        <v>3718</v>
      </c>
      <c r="B646" s="1" t="s">
        <v>40</v>
      </c>
      <c r="C646" s="1" t="s">
        <v>10</v>
      </c>
      <c r="D646" s="1" t="s">
        <v>3809</v>
      </c>
      <c r="E646" s="1" t="s">
        <v>3811</v>
      </c>
      <c r="F646" s="37"/>
      <c r="G646" s="43"/>
      <c r="H646" s="4"/>
      <c r="I646" s="4"/>
      <c r="J646" s="4"/>
      <c r="K646" s="4"/>
      <c r="L646" s="4"/>
      <c r="M646" s="4"/>
      <c r="N646" s="4"/>
      <c r="O646" s="4"/>
    </row>
    <row r="647" ht="13.5" customHeight="1">
      <c r="A647" s="1" t="s">
        <v>3718</v>
      </c>
      <c r="B647" s="1" t="s">
        <v>45</v>
      </c>
      <c r="C647" s="1" t="s">
        <v>115</v>
      </c>
      <c r="D647" s="1" t="s">
        <v>3815</v>
      </c>
      <c r="E647" s="1" t="s">
        <v>3817</v>
      </c>
      <c r="F647" s="37"/>
      <c r="G647" s="4"/>
      <c r="H647" s="4"/>
      <c r="I647" s="4"/>
      <c r="J647" s="4"/>
      <c r="K647" s="4"/>
      <c r="L647" s="4"/>
      <c r="M647" s="4"/>
      <c r="N647" s="4"/>
      <c r="O647" s="4"/>
    </row>
    <row r="648" ht="13.5" customHeight="1">
      <c r="A648" s="1" t="s">
        <v>3718</v>
      </c>
      <c r="B648" s="1" t="s">
        <v>52</v>
      </c>
      <c r="C648" s="1" t="s">
        <v>10</v>
      </c>
      <c r="D648" s="1" t="s">
        <v>3821</v>
      </c>
      <c r="E648" s="1" t="s">
        <v>3822</v>
      </c>
      <c r="F648" s="37"/>
      <c r="G648" s="4"/>
      <c r="H648" s="4"/>
      <c r="I648" s="4"/>
      <c r="J648" s="4"/>
      <c r="K648" s="4"/>
      <c r="L648" s="4"/>
      <c r="M648" s="4"/>
      <c r="N648" s="4"/>
      <c r="O648" s="4"/>
    </row>
    <row r="649" ht="13.5" customHeight="1">
      <c r="A649" s="1" t="s">
        <v>3718</v>
      </c>
      <c r="B649" s="1" t="s">
        <v>57</v>
      </c>
      <c r="C649" s="1" t="s">
        <v>10</v>
      </c>
      <c r="D649" s="1" t="s">
        <v>3826</v>
      </c>
      <c r="E649" s="1" t="s">
        <v>3829</v>
      </c>
      <c r="F649" s="37"/>
      <c r="G649" s="43"/>
      <c r="H649" s="4"/>
      <c r="I649" s="4"/>
      <c r="J649" s="4"/>
      <c r="K649" s="4"/>
      <c r="L649" s="4"/>
      <c r="M649" s="4"/>
      <c r="N649" s="4"/>
      <c r="O649" s="4"/>
    </row>
    <row r="650" ht="13.5" customHeight="1">
      <c r="A650" s="1" t="s">
        <v>3718</v>
      </c>
      <c r="B650" s="1" t="s">
        <v>60</v>
      </c>
      <c r="C650" s="1" t="s">
        <v>10</v>
      </c>
      <c r="D650" s="1" t="s">
        <v>3834</v>
      </c>
      <c r="E650" s="1" t="s">
        <v>3835</v>
      </c>
      <c r="F650" s="37"/>
      <c r="G650" s="4"/>
      <c r="H650" s="4"/>
      <c r="I650" s="4"/>
      <c r="J650" s="4"/>
      <c r="K650" s="4"/>
      <c r="L650" s="4"/>
      <c r="M650" s="4"/>
      <c r="N650" s="4"/>
      <c r="O650" s="4"/>
    </row>
    <row r="651" ht="13.5" customHeight="1">
      <c r="A651" s="1" t="s">
        <v>3718</v>
      </c>
      <c r="B651" s="1" t="s">
        <v>65</v>
      </c>
      <c r="C651" s="1" t="s">
        <v>10</v>
      </c>
      <c r="D651" s="1" t="s">
        <v>3840</v>
      </c>
      <c r="E651" s="1" t="s">
        <v>3841</v>
      </c>
      <c r="F651" s="37"/>
      <c r="G651" s="4"/>
      <c r="H651" s="4"/>
      <c r="I651" s="4"/>
      <c r="J651" s="4"/>
      <c r="K651" s="4"/>
      <c r="L651" s="4"/>
      <c r="M651" s="4"/>
      <c r="N651" s="4"/>
      <c r="O651" s="4"/>
    </row>
    <row r="652" ht="13.5" customHeight="1">
      <c r="A652" s="1" t="s">
        <v>3718</v>
      </c>
      <c r="B652" s="1" t="s">
        <v>70</v>
      </c>
      <c r="C652" s="1" t="s">
        <v>10</v>
      </c>
      <c r="D652" s="1" t="s">
        <v>3846</v>
      </c>
      <c r="E652" s="1" t="s">
        <v>3847</v>
      </c>
      <c r="F652" s="37"/>
      <c r="G652" s="43"/>
      <c r="H652" s="4"/>
      <c r="I652" s="4"/>
      <c r="J652" s="4"/>
      <c r="K652" s="4"/>
      <c r="L652" s="4"/>
      <c r="M652" s="4"/>
      <c r="N652" s="4"/>
      <c r="O652" s="4"/>
    </row>
    <row r="653" ht="13.5" customHeight="1">
      <c r="A653" s="1" t="s">
        <v>3718</v>
      </c>
      <c r="B653" s="1" t="s">
        <v>74</v>
      </c>
      <c r="C653" s="1" t="s">
        <v>374</v>
      </c>
      <c r="D653" s="1" t="s">
        <v>3855</v>
      </c>
      <c r="E653" s="1" t="s">
        <v>3857</v>
      </c>
      <c r="F653" s="37"/>
      <c r="G653" s="4"/>
      <c r="H653" s="4"/>
      <c r="I653" s="4"/>
      <c r="J653" s="4"/>
      <c r="K653" s="4"/>
      <c r="L653" s="4"/>
      <c r="M653" s="4"/>
      <c r="N653" s="4"/>
      <c r="O653" s="4"/>
    </row>
    <row r="654" ht="13.5" customHeight="1">
      <c r="A654" s="1" t="s">
        <v>3718</v>
      </c>
      <c r="B654" s="1" t="s">
        <v>78</v>
      </c>
      <c r="C654" s="1" t="s">
        <v>10</v>
      </c>
      <c r="D654" s="1" t="s">
        <v>3864</v>
      </c>
      <c r="E654" s="1" t="s">
        <v>3866</v>
      </c>
      <c r="F654" s="37"/>
      <c r="G654" s="4"/>
      <c r="H654" s="4"/>
      <c r="I654" s="4"/>
      <c r="J654" s="4"/>
      <c r="K654" s="4"/>
      <c r="L654" s="4"/>
      <c r="M654" s="4"/>
      <c r="N654" s="4"/>
      <c r="O654" s="4"/>
    </row>
    <row r="655" ht="13.5" customHeight="1">
      <c r="A655" s="1" t="s">
        <v>3718</v>
      </c>
      <c r="B655" s="1" t="s">
        <v>83</v>
      </c>
      <c r="C655" s="1" t="s">
        <v>10</v>
      </c>
      <c r="D655" s="1" t="s">
        <v>3874</v>
      </c>
      <c r="E655" s="1" t="s">
        <v>3877</v>
      </c>
      <c r="F655" s="37"/>
      <c r="G655" s="4"/>
      <c r="H655" s="4"/>
      <c r="I655" s="4"/>
      <c r="J655" s="4"/>
      <c r="K655" s="4"/>
      <c r="L655" s="4"/>
      <c r="M655" s="4"/>
      <c r="N655" s="4"/>
      <c r="O655" s="4"/>
    </row>
    <row r="656" ht="13.5" customHeight="1">
      <c r="A656" s="1" t="s">
        <v>3718</v>
      </c>
      <c r="B656" s="1" t="s">
        <v>86</v>
      </c>
      <c r="C656" s="1" t="s">
        <v>10</v>
      </c>
      <c r="D656" s="1" t="s">
        <v>3884</v>
      </c>
      <c r="E656" s="1" t="s">
        <v>3886</v>
      </c>
      <c r="F656" s="37"/>
      <c r="G656" s="4"/>
      <c r="H656" s="4"/>
      <c r="I656" s="4"/>
      <c r="J656" s="4"/>
      <c r="K656" s="4"/>
      <c r="L656" s="4"/>
      <c r="M656" s="4"/>
      <c r="N656" s="4"/>
      <c r="O656" s="4"/>
    </row>
    <row r="657" ht="13.5" customHeight="1">
      <c r="A657" s="1" t="s">
        <v>3718</v>
      </c>
      <c r="B657" s="1" t="s">
        <v>91</v>
      </c>
      <c r="C657" s="1" t="s">
        <v>10</v>
      </c>
      <c r="D657" s="1" t="s">
        <v>3894</v>
      </c>
      <c r="E657" s="1" t="s">
        <v>3895</v>
      </c>
      <c r="F657" s="37"/>
      <c r="G657" s="4"/>
      <c r="H657" s="4"/>
      <c r="I657" s="4"/>
      <c r="J657" s="4"/>
      <c r="K657" s="4"/>
      <c r="L657" s="4"/>
      <c r="M657" s="4"/>
      <c r="N657" s="4"/>
      <c r="O657" s="4"/>
    </row>
    <row r="658" ht="13.5" customHeight="1">
      <c r="A658" s="1" t="s">
        <v>3718</v>
      </c>
      <c r="B658" s="1" t="s">
        <v>94</v>
      </c>
      <c r="C658" s="1" t="s">
        <v>10</v>
      </c>
      <c r="D658" s="1" t="s">
        <v>3901</v>
      </c>
      <c r="E658" s="1" t="s">
        <v>3902</v>
      </c>
      <c r="F658" s="37"/>
      <c r="G658" s="4"/>
      <c r="H658" s="4"/>
      <c r="I658" s="4"/>
      <c r="J658" s="4"/>
      <c r="K658" s="4"/>
      <c r="L658" s="4"/>
      <c r="M658" s="4"/>
      <c r="N658" s="4"/>
      <c r="O658" s="4"/>
    </row>
    <row r="659" ht="13.5" customHeight="1">
      <c r="A659" s="1" t="s">
        <v>3718</v>
      </c>
      <c r="B659" s="1" t="s">
        <v>186</v>
      </c>
      <c r="C659" s="1" t="s">
        <v>10</v>
      </c>
      <c r="D659" s="1" t="s">
        <v>3909</v>
      </c>
      <c r="E659" s="1" t="s">
        <v>3910</v>
      </c>
      <c r="F659" s="37"/>
      <c r="G659" s="43"/>
      <c r="H659" s="4"/>
      <c r="I659" s="4"/>
      <c r="J659" s="4"/>
      <c r="K659" s="4"/>
      <c r="L659" s="4"/>
      <c r="M659" s="4"/>
      <c r="N659" s="4"/>
      <c r="O659" s="4"/>
    </row>
    <row r="660" ht="13.5" customHeight="1">
      <c r="A660" s="1" t="s">
        <v>3718</v>
      </c>
      <c r="B660" s="1" t="s">
        <v>99</v>
      </c>
      <c r="C660" s="1" t="s">
        <v>3914</v>
      </c>
      <c r="D660" s="36"/>
      <c r="E660" s="36"/>
      <c r="F660" s="37"/>
      <c r="G660" s="4"/>
      <c r="H660" s="4"/>
      <c r="I660" s="4"/>
      <c r="J660" s="4"/>
      <c r="K660" s="4"/>
      <c r="L660" s="4"/>
      <c r="M660" s="4"/>
      <c r="N660" s="4"/>
      <c r="O660" s="4"/>
    </row>
    <row r="661" ht="13.5" customHeight="1">
      <c r="A661" s="1" t="s">
        <v>3918</v>
      </c>
      <c r="B661" s="2" t="s">
        <v>1</v>
      </c>
      <c r="C661" s="1" t="s">
        <v>2</v>
      </c>
      <c r="D661" s="36"/>
      <c r="E661" s="36"/>
      <c r="F661" s="37"/>
      <c r="G661" s="4"/>
      <c r="H661" s="4"/>
      <c r="I661" s="4"/>
      <c r="J661" s="4"/>
      <c r="K661" s="4"/>
      <c r="L661" s="4"/>
      <c r="M661" s="4"/>
      <c r="N661" s="4"/>
      <c r="O661" s="4"/>
    </row>
    <row r="662" ht="13.5" customHeight="1">
      <c r="A662" s="1" t="s">
        <v>3918</v>
      </c>
      <c r="B662" s="1" t="s">
        <v>5</v>
      </c>
      <c r="C662" s="1" t="s">
        <v>303</v>
      </c>
      <c r="D662" s="1" t="s">
        <v>3923</v>
      </c>
      <c r="E662" s="1" t="s">
        <v>3924</v>
      </c>
      <c r="F662" s="37"/>
      <c r="G662" s="4"/>
      <c r="H662" s="4"/>
      <c r="I662" s="4"/>
      <c r="J662" s="4"/>
      <c r="K662" s="4"/>
      <c r="L662" s="4"/>
      <c r="M662" s="4"/>
      <c r="N662" s="4"/>
      <c r="O662" s="4"/>
    </row>
    <row r="663" ht="13.5" customHeight="1">
      <c r="A663" s="1" t="s">
        <v>3918</v>
      </c>
      <c r="B663" s="1" t="s">
        <v>9</v>
      </c>
      <c r="C663" s="1" t="s">
        <v>10</v>
      </c>
      <c r="D663" s="1" t="s">
        <v>3927</v>
      </c>
      <c r="E663" s="1" t="s">
        <v>3928</v>
      </c>
      <c r="F663" s="37"/>
      <c r="G663" s="4"/>
      <c r="H663" s="4"/>
      <c r="I663" s="4"/>
      <c r="J663" s="4"/>
      <c r="K663" s="4"/>
      <c r="L663" s="4"/>
      <c r="M663" s="4"/>
      <c r="N663" s="4"/>
      <c r="O663" s="4"/>
    </row>
    <row r="664" ht="13.5" customHeight="1">
      <c r="A664" s="1" t="s">
        <v>3918</v>
      </c>
      <c r="B664" s="1" t="s">
        <v>13</v>
      </c>
      <c r="C664" s="1" t="s">
        <v>10</v>
      </c>
      <c r="D664" s="1" t="s">
        <v>3933</v>
      </c>
      <c r="E664" s="1" t="s">
        <v>3934</v>
      </c>
      <c r="F664" s="37"/>
      <c r="G664" s="4"/>
      <c r="H664" s="4"/>
      <c r="I664" s="4"/>
      <c r="J664" s="4"/>
      <c r="K664" s="4"/>
      <c r="L664" s="4"/>
      <c r="M664" s="4"/>
      <c r="N664" s="4"/>
      <c r="O664" s="4"/>
    </row>
    <row r="665" ht="13.5" customHeight="1">
      <c r="A665" s="1" t="s">
        <v>3918</v>
      </c>
      <c r="B665" s="1" t="s">
        <v>16</v>
      </c>
      <c r="C665" s="1" t="s">
        <v>10</v>
      </c>
      <c r="D665" s="1" t="s">
        <v>3937</v>
      </c>
      <c r="E665" s="1" t="s">
        <v>3939</v>
      </c>
      <c r="F665" s="37"/>
      <c r="G665" s="43"/>
      <c r="H665" s="4"/>
      <c r="I665" s="4"/>
      <c r="J665" s="4"/>
      <c r="K665" s="4"/>
      <c r="L665" s="4"/>
      <c r="M665" s="4"/>
      <c r="N665" s="4"/>
      <c r="O665" s="4"/>
    </row>
    <row r="666" ht="13.5" customHeight="1">
      <c r="A666" s="1" t="s">
        <v>3918</v>
      </c>
      <c r="B666" s="1" t="s">
        <v>21</v>
      </c>
      <c r="C666" s="1" t="s">
        <v>374</v>
      </c>
      <c r="D666" s="1" t="s">
        <v>3941</v>
      </c>
      <c r="E666" s="1" t="s">
        <v>3942</v>
      </c>
      <c r="F666" s="37"/>
      <c r="G666" s="4"/>
      <c r="H666" s="4"/>
      <c r="I666" s="4"/>
      <c r="J666" s="4"/>
      <c r="K666" s="4"/>
      <c r="L666" s="4"/>
      <c r="M666" s="4"/>
      <c r="N666" s="4"/>
      <c r="O666" s="4"/>
    </row>
    <row r="667" ht="13.5" customHeight="1">
      <c r="A667" s="1" t="s">
        <v>3918</v>
      </c>
      <c r="B667" s="1" t="s">
        <v>27</v>
      </c>
      <c r="C667" s="1" t="s">
        <v>10</v>
      </c>
      <c r="D667" s="1" t="s">
        <v>3945</v>
      </c>
      <c r="E667" s="1" t="s">
        <v>3947</v>
      </c>
      <c r="F667" s="37"/>
      <c r="G667" s="4"/>
      <c r="H667" s="4"/>
      <c r="I667" s="4"/>
      <c r="J667" s="4"/>
      <c r="K667" s="4"/>
      <c r="L667" s="4"/>
      <c r="M667" s="4"/>
      <c r="N667" s="4"/>
      <c r="O667" s="4"/>
    </row>
    <row r="668" ht="13.5" customHeight="1">
      <c r="A668" s="1" t="s">
        <v>3918</v>
      </c>
      <c r="B668" s="1" t="s">
        <v>31</v>
      </c>
      <c r="C668" s="1" t="s">
        <v>10</v>
      </c>
      <c r="D668" s="1" t="s">
        <v>3948</v>
      </c>
      <c r="E668" s="1" t="s">
        <v>3949</v>
      </c>
      <c r="F668" s="37"/>
      <c r="G668" s="4"/>
      <c r="H668" s="4"/>
      <c r="I668" s="4"/>
      <c r="J668" s="4"/>
      <c r="K668" s="4"/>
      <c r="L668" s="4"/>
      <c r="M668" s="4"/>
      <c r="N668" s="4"/>
      <c r="O668" s="4"/>
    </row>
    <row r="669" ht="13.5" customHeight="1">
      <c r="A669" s="1" t="s">
        <v>3918</v>
      </c>
      <c r="B669" s="1" t="s">
        <v>34</v>
      </c>
      <c r="C669" s="1" t="s">
        <v>10</v>
      </c>
      <c r="D669" s="1" t="s">
        <v>3954</v>
      </c>
      <c r="E669" s="1" t="s">
        <v>3955</v>
      </c>
      <c r="F669" s="37"/>
      <c r="G669" s="4"/>
      <c r="H669" s="4"/>
      <c r="I669" s="4"/>
      <c r="J669" s="4"/>
      <c r="K669" s="4"/>
      <c r="L669" s="4"/>
      <c r="M669" s="4"/>
      <c r="N669" s="4"/>
      <c r="O669" s="4"/>
    </row>
    <row r="670" ht="13.5" customHeight="1">
      <c r="A670" s="1" t="s">
        <v>3918</v>
      </c>
      <c r="B670" s="1" t="s">
        <v>40</v>
      </c>
      <c r="C670" s="1" t="s">
        <v>10</v>
      </c>
      <c r="D670" s="1" t="s">
        <v>3956</v>
      </c>
      <c r="E670" s="1" t="s">
        <v>3957</v>
      </c>
      <c r="F670" s="37"/>
      <c r="G670" s="4"/>
      <c r="H670" s="4"/>
      <c r="I670" s="4"/>
      <c r="J670" s="4"/>
      <c r="K670" s="4"/>
      <c r="L670" s="4"/>
      <c r="M670" s="4"/>
      <c r="N670" s="4"/>
      <c r="O670" s="4"/>
    </row>
    <row r="671" ht="13.5" customHeight="1">
      <c r="A671" s="1" t="s">
        <v>3918</v>
      </c>
      <c r="B671" s="1" t="s">
        <v>45</v>
      </c>
      <c r="C671" s="1" t="s">
        <v>10</v>
      </c>
      <c r="D671" s="1" t="s">
        <v>3962</v>
      </c>
      <c r="E671" s="1" t="s">
        <v>3963</v>
      </c>
      <c r="F671" s="37"/>
      <c r="G671" s="4"/>
      <c r="H671" s="4"/>
      <c r="I671" s="4"/>
      <c r="J671" s="4"/>
      <c r="K671" s="4"/>
      <c r="L671" s="4"/>
      <c r="M671" s="4"/>
      <c r="N671" s="4"/>
      <c r="O671" s="4"/>
    </row>
    <row r="672" ht="13.5" customHeight="1">
      <c r="A672" s="1" t="s">
        <v>3918</v>
      </c>
      <c r="B672" s="1" t="s">
        <v>52</v>
      </c>
      <c r="C672" s="1" t="s">
        <v>3968</v>
      </c>
      <c r="D672" s="1" t="s">
        <v>3969</v>
      </c>
      <c r="E672" s="1" t="s">
        <v>3970</v>
      </c>
      <c r="F672" s="37"/>
      <c r="G672" s="4"/>
      <c r="H672" s="4"/>
      <c r="I672" s="4"/>
      <c r="J672" s="4"/>
      <c r="K672" s="4"/>
      <c r="L672" s="4"/>
      <c r="M672" s="4"/>
      <c r="N672" s="4"/>
      <c r="O672" s="4"/>
    </row>
    <row r="673" ht="13.5" customHeight="1">
      <c r="A673" s="1" t="s">
        <v>3918</v>
      </c>
      <c r="B673" s="1" t="s">
        <v>57</v>
      </c>
      <c r="C673" s="1" t="s">
        <v>10</v>
      </c>
      <c r="D673" s="1" t="s">
        <v>3979</v>
      </c>
      <c r="E673" s="1" t="s">
        <v>3981</v>
      </c>
      <c r="F673" s="37"/>
      <c r="G673" s="4"/>
      <c r="H673" s="4"/>
      <c r="I673" s="4"/>
      <c r="J673" s="4"/>
      <c r="K673" s="4"/>
      <c r="L673" s="4"/>
      <c r="M673" s="4"/>
      <c r="N673" s="4"/>
      <c r="O673" s="4"/>
    </row>
    <row r="674" ht="13.5" customHeight="1">
      <c r="A674" s="1" t="s">
        <v>3918</v>
      </c>
      <c r="B674" s="1" t="s">
        <v>60</v>
      </c>
      <c r="C674" s="1" t="s">
        <v>10</v>
      </c>
      <c r="D674" s="1" t="s">
        <v>3985</v>
      </c>
      <c r="E674" s="1" t="s">
        <v>3986</v>
      </c>
      <c r="F674" s="37"/>
      <c r="G674" s="4"/>
      <c r="H674" s="4"/>
      <c r="I674" s="4"/>
      <c r="J674" s="4"/>
      <c r="K674" s="4"/>
      <c r="L674" s="4"/>
      <c r="M674" s="4"/>
      <c r="N674" s="4"/>
      <c r="O674" s="4"/>
    </row>
    <row r="675" ht="13.5" customHeight="1">
      <c r="A675" s="1" t="s">
        <v>3918</v>
      </c>
      <c r="B675" s="1" t="s">
        <v>65</v>
      </c>
      <c r="C675" s="1" t="s">
        <v>10</v>
      </c>
      <c r="D675" s="1" t="s">
        <v>3991</v>
      </c>
      <c r="E675" s="1" t="s">
        <v>3992</v>
      </c>
      <c r="F675" s="37"/>
      <c r="G675" s="4"/>
      <c r="H675" s="4"/>
      <c r="I675" s="4"/>
      <c r="J675" s="4"/>
      <c r="K675" s="4"/>
      <c r="L675" s="4"/>
      <c r="M675" s="4"/>
      <c r="N675" s="4"/>
      <c r="O675" s="4"/>
    </row>
    <row r="676" ht="13.5" customHeight="1">
      <c r="A676" s="1" t="s">
        <v>3918</v>
      </c>
      <c r="B676" s="1" t="s">
        <v>70</v>
      </c>
      <c r="C676" s="1" t="s">
        <v>10</v>
      </c>
      <c r="D676" s="1" t="s">
        <v>3997</v>
      </c>
      <c r="E676" s="1" t="s">
        <v>3998</v>
      </c>
      <c r="F676" s="37"/>
      <c r="G676" s="4"/>
      <c r="H676" s="4"/>
      <c r="I676" s="4"/>
      <c r="J676" s="4"/>
      <c r="K676" s="4"/>
      <c r="L676" s="4"/>
      <c r="M676" s="4"/>
      <c r="N676" s="4"/>
      <c r="O676" s="4"/>
    </row>
    <row r="677" ht="13.5" customHeight="1">
      <c r="A677" s="1" t="s">
        <v>3918</v>
      </c>
      <c r="B677" s="1" t="s">
        <v>74</v>
      </c>
      <c r="C677" s="1" t="s">
        <v>10</v>
      </c>
      <c r="D677" s="1" t="s">
        <v>4003</v>
      </c>
      <c r="E677" s="1" t="s">
        <v>4004</v>
      </c>
      <c r="F677" s="37"/>
      <c r="G677" s="4"/>
      <c r="H677" s="4"/>
      <c r="I677" s="4"/>
      <c r="J677" s="4"/>
      <c r="K677" s="4"/>
      <c r="L677" s="4"/>
      <c r="M677" s="4"/>
      <c r="N677" s="4"/>
      <c r="O677" s="4"/>
    </row>
    <row r="678" ht="13.5" customHeight="1">
      <c r="A678" s="1" t="s">
        <v>3918</v>
      </c>
      <c r="B678" s="1" t="s">
        <v>78</v>
      </c>
      <c r="C678" s="1" t="s">
        <v>10</v>
      </c>
      <c r="D678" s="1" t="s">
        <v>4009</v>
      </c>
      <c r="E678" s="1" t="s">
        <v>4010</v>
      </c>
      <c r="F678" s="37"/>
      <c r="G678" s="4"/>
      <c r="H678" s="4"/>
      <c r="I678" s="4"/>
      <c r="J678" s="4"/>
      <c r="K678" s="4"/>
      <c r="L678" s="4"/>
      <c r="M678" s="4"/>
      <c r="N678" s="4"/>
      <c r="O678" s="4"/>
    </row>
    <row r="679" ht="13.5" customHeight="1">
      <c r="A679" s="1" t="s">
        <v>3918</v>
      </c>
      <c r="B679" s="1" t="s">
        <v>83</v>
      </c>
      <c r="C679" s="1" t="s">
        <v>10</v>
      </c>
      <c r="D679" s="1" t="s">
        <v>4015</v>
      </c>
      <c r="E679" s="1" t="s">
        <v>4016</v>
      </c>
      <c r="F679" s="37"/>
      <c r="G679" s="4"/>
      <c r="H679" s="4"/>
      <c r="I679" s="4"/>
      <c r="J679" s="4"/>
      <c r="K679" s="4"/>
      <c r="L679" s="4"/>
      <c r="M679" s="4"/>
      <c r="N679" s="4"/>
      <c r="O679" s="4"/>
    </row>
    <row r="680" ht="13.5" customHeight="1">
      <c r="A680" s="1" t="s">
        <v>3918</v>
      </c>
      <c r="B680" s="1" t="s">
        <v>86</v>
      </c>
      <c r="C680" s="1" t="s">
        <v>10</v>
      </c>
      <c r="D680" s="1" t="s">
        <v>4021</v>
      </c>
      <c r="E680" s="1" t="s">
        <v>4022</v>
      </c>
      <c r="F680" s="37"/>
      <c r="G680" s="4"/>
      <c r="H680" s="4"/>
      <c r="I680" s="4"/>
      <c r="J680" s="4"/>
      <c r="K680" s="4"/>
      <c r="L680" s="4"/>
      <c r="M680" s="4"/>
      <c r="N680" s="4"/>
      <c r="O680" s="4"/>
    </row>
    <row r="681" ht="13.5" customHeight="1">
      <c r="A681" s="1" t="s">
        <v>3918</v>
      </c>
      <c r="B681" s="1" t="s">
        <v>91</v>
      </c>
      <c r="C681" s="1" t="s">
        <v>10</v>
      </c>
      <c r="D681" s="1" t="s">
        <v>4034</v>
      </c>
      <c r="E681" s="1" t="s">
        <v>4036</v>
      </c>
      <c r="F681" s="37"/>
      <c r="G681" s="4"/>
      <c r="H681" s="4"/>
      <c r="I681" s="4"/>
      <c r="J681" s="4"/>
      <c r="K681" s="4"/>
      <c r="L681" s="4"/>
      <c r="M681" s="4"/>
      <c r="N681" s="4"/>
      <c r="O681" s="4"/>
    </row>
    <row r="682" ht="13.5" customHeight="1">
      <c r="A682" s="1" t="s">
        <v>3918</v>
      </c>
      <c r="B682" s="1" t="s">
        <v>94</v>
      </c>
      <c r="C682" s="1" t="s">
        <v>115</v>
      </c>
      <c r="D682" s="1" t="s">
        <v>4045</v>
      </c>
      <c r="E682" s="1" t="s">
        <v>4046</v>
      </c>
      <c r="F682" s="37"/>
      <c r="G682" s="4"/>
      <c r="H682" s="4"/>
      <c r="I682" s="4"/>
      <c r="J682" s="4"/>
      <c r="K682" s="4"/>
      <c r="L682" s="4"/>
      <c r="M682" s="4"/>
      <c r="N682" s="4"/>
      <c r="O682" s="4"/>
    </row>
    <row r="683" ht="13.5" customHeight="1">
      <c r="A683" s="1" t="s">
        <v>3918</v>
      </c>
      <c r="B683" s="1" t="s">
        <v>186</v>
      </c>
      <c r="C683" s="1" t="s">
        <v>10</v>
      </c>
      <c r="D683" s="1" t="s">
        <v>4054</v>
      </c>
      <c r="E683" s="1" t="s">
        <v>4055</v>
      </c>
      <c r="F683" s="37"/>
      <c r="G683" s="4"/>
      <c r="H683" s="4"/>
      <c r="I683" s="4"/>
      <c r="J683" s="4"/>
      <c r="K683" s="4"/>
      <c r="L683" s="4"/>
      <c r="M683" s="4"/>
      <c r="N683" s="4"/>
      <c r="O683" s="4"/>
    </row>
    <row r="684" ht="13.5" customHeight="1">
      <c r="A684" s="1" t="s">
        <v>3918</v>
      </c>
      <c r="B684" s="1" t="s">
        <v>189</v>
      </c>
      <c r="C684" s="1" t="s">
        <v>10</v>
      </c>
      <c r="D684" s="1" t="s">
        <v>4060</v>
      </c>
      <c r="E684" s="1" t="s">
        <v>4063</v>
      </c>
      <c r="F684" s="37"/>
      <c r="G684" s="43"/>
      <c r="H684" s="4"/>
      <c r="I684" s="4"/>
      <c r="J684" s="4"/>
      <c r="K684" s="4"/>
      <c r="L684" s="4"/>
      <c r="M684" s="4"/>
      <c r="N684" s="4"/>
      <c r="O684" s="4"/>
    </row>
    <row r="685" ht="13.5" customHeight="1">
      <c r="A685" s="1" t="s">
        <v>3918</v>
      </c>
      <c r="B685" s="1" t="s">
        <v>99</v>
      </c>
      <c r="C685" s="1" t="s">
        <v>3914</v>
      </c>
      <c r="D685" s="36"/>
      <c r="E685" s="36"/>
      <c r="F685" s="37"/>
      <c r="G685" s="4"/>
      <c r="H685" s="4"/>
      <c r="I685" s="4"/>
      <c r="J685" s="4"/>
      <c r="K685" s="4"/>
      <c r="L685" s="4"/>
      <c r="M685" s="4"/>
      <c r="N685" s="4"/>
      <c r="O685" s="4"/>
    </row>
    <row r="686" ht="13.5" customHeight="1">
      <c r="A686" s="1" t="s">
        <v>4070</v>
      </c>
      <c r="B686" s="2" t="s">
        <v>1</v>
      </c>
      <c r="C686" s="1" t="s">
        <v>2</v>
      </c>
      <c r="D686" s="36"/>
      <c r="E686" s="36"/>
      <c r="F686" s="37"/>
      <c r="G686" s="4"/>
      <c r="H686" s="4"/>
      <c r="I686" s="4"/>
      <c r="J686" s="4"/>
      <c r="K686" s="4"/>
      <c r="L686" s="4"/>
      <c r="M686" s="4"/>
      <c r="N686" s="4"/>
      <c r="O686" s="4"/>
    </row>
    <row r="687" ht="13.5" customHeight="1">
      <c r="A687" s="1" t="s">
        <v>4070</v>
      </c>
      <c r="B687" s="1" t="s">
        <v>5</v>
      </c>
      <c r="C687" s="1" t="s">
        <v>303</v>
      </c>
      <c r="D687" s="1" t="s">
        <v>4077</v>
      </c>
      <c r="E687" s="1" t="s">
        <v>4079</v>
      </c>
      <c r="F687" s="37"/>
      <c r="G687" s="4"/>
      <c r="H687" s="4"/>
      <c r="I687" s="4"/>
      <c r="J687" s="4"/>
      <c r="K687" s="4"/>
      <c r="L687" s="4"/>
      <c r="M687" s="4"/>
      <c r="N687" s="4"/>
      <c r="O687" s="4"/>
    </row>
    <row r="688" ht="13.5" customHeight="1">
      <c r="A688" s="1" t="s">
        <v>4070</v>
      </c>
      <c r="B688" s="1" t="s">
        <v>9</v>
      </c>
      <c r="C688" s="1" t="s">
        <v>10</v>
      </c>
      <c r="D688" s="1" t="s">
        <v>4085</v>
      </c>
      <c r="E688" s="1" t="s">
        <v>4086</v>
      </c>
      <c r="F688" s="37"/>
      <c r="G688" s="4"/>
      <c r="H688" s="4"/>
      <c r="I688" s="4"/>
      <c r="J688" s="4"/>
      <c r="K688" s="4"/>
      <c r="L688" s="4"/>
      <c r="M688" s="4"/>
      <c r="N688" s="4"/>
      <c r="O688" s="4"/>
    </row>
    <row r="689" ht="13.5" customHeight="1">
      <c r="A689" s="1" t="s">
        <v>4070</v>
      </c>
      <c r="B689" s="1" t="s">
        <v>13</v>
      </c>
      <c r="C689" s="1" t="s">
        <v>10</v>
      </c>
      <c r="D689" s="1" t="s">
        <v>4091</v>
      </c>
      <c r="E689" s="1" t="s">
        <v>4093</v>
      </c>
      <c r="F689" s="37"/>
      <c r="G689" s="4"/>
      <c r="H689" s="4"/>
      <c r="I689" s="4"/>
      <c r="J689" s="4"/>
      <c r="K689" s="4"/>
      <c r="L689" s="4"/>
      <c r="M689" s="4"/>
      <c r="N689" s="4"/>
      <c r="O689" s="4"/>
    </row>
    <row r="690" ht="13.5" customHeight="1">
      <c r="A690" s="1" t="s">
        <v>4070</v>
      </c>
      <c r="B690" s="1" t="s">
        <v>16</v>
      </c>
      <c r="C690" s="1" t="s">
        <v>10</v>
      </c>
      <c r="D690" s="1" t="s">
        <v>4097</v>
      </c>
      <c r="E690" s="1" t="s">
        <v>4098</v>
      </c>
      <c r="F690" s="37"/>
      <c r="G690" s="4"/>
      <c r="H690" s="4"/>
      <c r="I690" s="4"/>
      <c r="J690" s="4"/>
      <c r="K690" s="4"/>
      <c r="L690" s="4"/>
      <c r="M690" s="4"/>
      <c r="N690" s="4"/>
      <c r="O690" s="4"/>
    </row>
    <row r="691" ht="13.5" customHeight="1">
      <c r="A691" s="1" t="s">
        <v>4070</v>
      </c>
      <c r="B691" s="1" t="s">
        <v>21</v>
      </c>
      <c r="C691" s="1" t="s">
        <v>10</v>
      </c>
      <c r="D691" s="1" t="s">
        <v>4104</v>
      </c>
      <c r="E691" s="1" t="s">
        <v>4106</v>
      </c>
      <c r="F691" s="37"/>
      <c r="G691" s="4"/>
      <c r="H691" s="4"/>
      <c r="I691" s="4"/>
      <c r="J691" s="4"/>
      <c r="K691" s="4"/>
      <c r="L691" s="4"/>
      <c r="M691" s="4"/>
      <c r="N691" s="4"/>
      <c r="O691" s="4"/>
    </row>
    <row r="692" ht="13.5" customHeight="1">
      <c r="A692" s="1" t="s">
        <v>4070</v>
      </c>
      <c r="B692" s="1" t="s">
        <v>27</v>
      </c>
      <c r="C692" s="1" t="s">
        <v>10</v>
      </c>
      <c r="D692" s="1" t="s">
        <v>4109</v>
      </c>
      <c r="E692" s="1" t="s">
        <v>4110</v>
      </c>
      <c r="F692" s="37"/>
      <c r="G692" s="4"/>
      <c r="H692" s="4"/>
      <c r="I692" s="4"/>
      <c r="J692" s="4"/>
      <c r="K692" s="4"/>
      <c r="L692" s="4"/>
      <c r="M692" s="4"/>
      <c r="N692" s="4"/>
      <c r="O692" s="4"/>
    </row>
    <row r="693" ht="13.5" customHeight="1">
      <c r="A693" s="1" t="s">
        <v>4070</v>
      </c>
      <c r="B693" s="1" t="s">
        <v>31</v>
      </c>
      <c r="C693" s="1" t="s">
        <v>10</v>
      </c>
      <c r="D693" s="1" t="s">
        <v>4114</v>
      </c>
      <c r="E693" s="1" t="s">
        <v>4115</v>
      </c>
      <c r="F693" s="37"/>
      <c r="G693" s="4"/>
      <c r="H693" s="4"/>
      <c r="I693" s="4"/>
      <c r="J693" s="4"/>
      <c r="K693" s="4"/>
      <c r="L693" s="4"/>
      <c r="M693" s="4"/>
      <c r="N693" s="4"/>
      <c r="O693" s="4"/>
    </row>
    <row r="694" ht="13.5" customHeight="1">
      <c r="A694" s="1" t="s">
        <v>4070</v>
      </c>
      <c r="B694" s="1" t="s">
        <v>34</v>
      </c>
      <c r="C694" s="1" t="s">
        <v>115</v>
      </c>
      <c r="D694" s="1" t="s">
        <v>4120</v>
      </c>
      <c r="E694" s="1" t="s">
        <v>4121</v>
      </c>
      <c r="F694" s="37"/>
      <c r="G694" s="4"/>
      <c r="H694" s="4"/>
      <c r="I694" s="4"/>
      <c r="J694" s="4"/>
      <c r="K694" s="4"/>
      <c r="L694" s="4"/>
      <c r="M694" s="4"/>
      <c r="N694" s="4"/>
      <c r="O694" s="4"/>
    </row>
    <row r="695" ht="13.5" customHeight="1">
      <c r="A695" s="1" t="s">
        <v>4070</v>
      </c>
      <c r="B695" s="1" t="s">
        <v>40</v>
      </c>
      <c r="C695" s="1" t="s">
        <v>10</v>
      </c>
      <c r="D695" s="1" t="s">
        <v>4126</v>
      </c>
      <c r="E695" s="1" t="s">
        <v>4127</v>
      </c>
      <c r="F695" s="37"/>
      <c r="G695" s="4"/>
      <c r="H695" s="4"/>
      <c r="I695" s="4"/>
      <c r="J695" s="4"/>
      <c r="K695" s="4"/>
      <c r="L695" s="4"/>
      <c r="M695" s="4"/>
      <c r="N695" s="4"/>
      <c r="O695" s="4"/>
    </row>
    <row r="696" ht="13.5" customHeight="1">
      <c r="A696" s="1" t="s">
        <v>4070</v>
      </c>
      <c r="B696" s="1" t="s">
        <v>45</v>
      </c>
      <c r="C696" s="1" t="s">
        <v>10</v>
      </c>
      <c r="D696" s="1" t="s">
        <v>4132</v>
      </c>
      <c r="E696" s="1" t="s">
        <v>4134</v>
      </c>
      <c r="F696" s="37"/>
      <c r="G696" s="4"/>
      <c r="H696" s="4"/>
      <c r="I696" s="4"/>
      <c r="J696" s="4"/>
      <c r="K696" s="4"/>
      <c r="L696" s="4"/>
      <c r="M696" s="4"/>
      <c r="N696" s="4"/>
      <c r="O696" s="4"/>
    </row>
    <row r="697" ht="13.5" customHeight="1">
      <c r="A697" s="1" t="s">
        <v>4070</v>
      </c>
      <c r="B697" s="1" t="s">
        <v>52</v>
      </c>
      <c r="C697" s="1" t="s">
        <v>10</v>
      </c>
      <c r="D697" s="1" t="s">
        <v>4140</v>
      </c>
      <c r="E697" s="1" t="s">
        <v>4141</v>
      </c>
      <c r="F697" s="37"/>
      <c r="G697" s="4"/>
      <c r="H697" s="4"/>
      <c r="I697" s="4"/>
      <c r="J697" s="4"/>
      <c r="K697" s="4"/>
      <c r="L697" s="4"/>
      <c r="M697" s="4"/>
      <c r="N697" s="4"/>
      <c r="O697" s="4"/>
    </row>
    <row r="698" ht="13.5" customHeight="1">
      <c r="A698" s="1" t="s">
        <v>4070</v>
      </c>
      <c r="B698" s="1" t="s">
        <v>57</v>
      </c>
      <c r="C698" s="1" t="s">
        <v>10</v>
      </c>
      <c r="D698" s="1" t="s">
        <v>4146</v>
      </c>
      <c r="E698" s="1" t="s">
        <v>4147</v>
      </c>
      <c r="F698" s="37"/>
      <c r="G698" s="4"/>
      <c r="H698" s="4"/>
      <c r="I698" s="4"/>
      <c r="J698" s="4"/>
      <c r="K698" s="4"/>
      <c r="L698" s="4"/>
      <c r="M698" s="4"/>
      <c r="N698" s="4"/>
      <c r="O698" s="4"/>
    </row>
    <row r="699" ht="13.5" customHeight="1">
      <c r="A699" s="1" t="s">
        <v>4070</v>
      </c>
      <c r="B699" s="1" t="s">
        <v>60</v>
      </c>
      <c r="C699" s="1" t="s">
        <v>10</v>
      </c>
      <c r="D699" s="1" t="s">
        <v>4153</v>
      </c>
      <c r="E699" s="1" t="s">
        <v>4155</v>
      </c>
      <c r="F699" s="37"/>
      <c r="G699" s="4"/>
      <c r="H699" s="4"/>
      <c r="I699" s="4"/>
      <c r="J699" s="4"/>
      <c r="K699" s="4"/>
      <c r="L699" s="4"/>
      <c r="M699" s="4"/>
      <c r="N699" s="4"/>
      <c r="O699" s="4"/>
    </row>
    <row r="700" ht="13.5" customHeight="1">
      <c r="A700" s="1" t="s">
        <v>4070</v>
      </c>
      <c r="B700" s="1" t="s">
        <v>65</v>
      </c>
      <c r="C700" s="1" t="s">
        <v>10</v>
      </c>
      <c r="D700" s="1" t="s">
        <v>4157</v>
      </c>
      <c r="E700" s="1" t="s">
        <v>4158</v>
      </c>
      <c r="F700" s="37"/>
      <c r="G700" s="4"/>
      <c r="H700" s="4"/>
      <c r="I700" s="4"/>
      <c r="J700" s="4"/>
      <c r="K700" s="4"/>
      <c r="L700" s="4"/>
      <c r="M700" s="4"/>
      <c r="N700" s="4"/>
      <c r="O700" s="4"/>
    </row>
    <row r="701" ht="13.5" customHeight="1">
      <c r="A701" s="1" t="s">
        <v>4070</v>
      </c>
      <c r="B701" s="1" t="s">
        <v>70</v>
      </c>
      <c r="C701" s="1" t="s">
        <v>10</v>
      </c>
      <c r="D701" s="1" t="s">
        <v>4166</v>
      </c>
      <c r="E701" s="1" t="s">
        <v>4168</v>
      </c>
      <c r="F701" s="37"/>
      <c r="G701" s="43"/>
      <c r="H701" s="4"/>
      <c r="I701" s="4"/>
      <c r="J701" s="4"/>
      <c r="K701" s="4"/>
      <c r="L701" s="4"/>
      <c r="M701" s="4"/>
      <c r="N701" s="4"/>
      <c r="O701" s="4"/>
    </row>
    <row r="702" ht="13.5" customHeight="1">
      <c r="A702" s="1" t="s">
        <v>4070</v>
      </c>
      <c r="B702" s="1" t="s">
        <v>99</v>
      </c>
      <c r="C702" s="1" t="s">
        <v>3914</v>
      </c>
      <c r="D702" s="36"/>
      <c r="E702" s="36"/>
      <c r="F702" s="37"/>
      <c r="G702" s="4"/>
      <c r="H702" s="4"/>
      <c r="I702" s="4"/>
      <c r="J702" s="4"/>
      <c r="K702" s="4"/>
      <c r="L702" s="4"/>
      <c r="M702" s="4"/>
      <c r="N702" s="4"/>
      <c r="O702" s="4"/>
    </row>
    <row r="703" ht="13.5" customHeight="1">
      <c r="A703" s="1" t="s">
        <v>4177</v>
      </c>
      <c r="B703" s="2" t="s">
        <v>1</v>
      </c>
      <c r="C703" s="1" t="s">
        <v>2</v>
      </c>
      <c r="D703" s="36"/>
      <c r="E703" s="36"/>
      <c r="F703" s="37"/>
      <c r="G703" s="4"/>
      <c r="H703" s="4"/>
      <c r="I703" s="4"/>
      <c r="J703" s="4"/>
      <c r="K703" s="4"/>
      <c r="L703" s="4"/>
      <c r="M703" s="4"/>
      <c r="N703" s="4"/>
      <c r="O703" s="4"/>
    </row>
    <row r="704" ht="13.5" customHeight="1">
      <c r="A704" s="1" t="s">
        <v>4177</v>
      </c>
      <c r="B704" s="1" t="s">
        <v>5</v>
      </c>
      <c r="C704" s="1" t="s">
        <v>102</v>
      </c>
      <c r="D704" s="1" t="s">
        <v>4188</v>
      </c>
      <c r="E704" s="1" t="s">
        <v>4189</v>
      </c>
      <c r="F704" s="37"/>
      <c r="G704" s="4"/>
      <c r="H704" s="4"/>
      <c r="I704" s="4"/>
      <c r="J704" s="4"/>
      <c r="K704" s="4"/>
      <c r="L704" s="4"/>
      <c r="M704" s="4"/>
      <c r="N704" s="4"/>
      <c r="O704" s="4"/>
    </row>
    <row r="705" ht="13.5" customHeight="1">
      <c r="A705" s="1" t="s">
        <v>4177</v>
      </c>
      <c r="B705" s="1" t="s">
        <v>9</v>
      </c>
      <c r="C705" s="1" t="s">
        <v>10</v>
      </c>
      <c r="D705" s="1" t="s">
        <v>4196</v>
      </c>
      <c r="E705" s="1" t="s">
        <v>4197</v>
      </c>
      <c r="F705" s="37"/>
      <c r="G705" s="4"/>
      <c r="H705" s="4"/>
      <c r="I705" s="4"/>
      <c r="J705" s="4"/>
      <c r="K705" s="4"/>
      <c r="L705" s="4"/>
      <c r="M705" s="4"/>
      <c r="N705" s="4"/>
      <c r="O705" s="4"/>
    </row>
    <row r="706" ht="13.5" customHeight="1">
      <c r="A706" s="1" t="s">
        <v>4177</v>
      </c>
      <c r="B706" s="1" t="s">
        <v>13</v>
      </c>
      <c r="C706" s="1" t="s">
        <v>10</v>
      </c>
      <c r="D706" s="1" t="s">
        <v>4204</v>
      </c>
      <c r="E706" s="1" t="s">
        <v>4205</v>
      </c>
      <c r="F706" s="37"/>
      <c r="G706" s="4"/>
      <c r="H706" s="4"/>
      <c r="I706" s="4"/>
      <c r="J706" s="4"/>
      <c r="K706" s="4"/>
      <c r="L706" s="4"/>
      <c r="M706" s="4"/>
      <c r="N706" s="4"/>
      <c r="O706" s="4"/>
    </row>
    <row r="707" ht="13.5" customHeight="1">
      <c r="A707" s="1" t="s">
        <v>4177</v>
      </c>
      <c r="B707" s="1" t="s">
        <v>16</v>
      </c>
      <c r="C707" s="1" t="s">
        <v>10</v>
      </c>
      <c r="D707" s="1" t="s">
        <v>4210</v>
      </c>
      <c r="E707" s="1" t="s">
        <v>4213</v>
      </c>
      <c r="F707" s="37"/>
      <c r="G707" s="4"/>
      <c r="H707" s="4"/>
      <c r="I707" s="4"/>
      <c r="J707" s="4"/>
      <c r="K707" s="4"/>
      <c r="L707" s="4"/>
      <c r="M707" s="4"/>
      <c r="N707" s="4"/>
      <c r="O707" s="4"/>
    </row>
    <row r="708" ht="13.5" customHeight="1">
      <c r="A708" s="1" t="s">
        <v>4177</v>
      </c>
      <c r="B708" s="1" t="s">
        <v>21</v>
      </c>
      <c r="C708" s="1" t="s">
        <v>10</v>
      </c>
      <c r="D708" s="1" t="s">
        <v>4218</v>
      </c>
      <c r="E708" s="1" t="s">
        <v>4219</v>
      </c>
      <c r="F708" s="37"/>
      <c r="G708" s="4"/>
      <c r="H708" s="4"/>
      <c r="I708" s="4"/>
      <c r="J708" s="4"/>
      <c r="K708" s="4"/>
      <c r="L708" s="4"/>
      <c r="M708" s="4"/>
      <c r="N708" s="4"/>
      <c r="O708" s="4"/>
    </row>
    <row r="709" ht="13.5" customHeight="1">
      <c r="A709" s="1" t="s">
        <v>4177</v>
      </c>
      <c r="B709" s="1" t="s">
        <v>27</v>
      </c>
      <c r="C709" s="1" t="s">
        <v>10</v>
      </c>
      <c r="D709" s="1" t="s">
        <v>4223</v>
      </c>
      <c r="E709" s="1" t="s">
        <v>4225</v>
      </c>
      <c r="F709" s="37"/>
      <c r="G709" s="4"/>
      <c r="H709" s="4"/>
      <c r="I709" s="4"/>
      <c r="J709" s="4"/>
      <c r="K709" s="4"/>
      <c r="L709" s="4"/>
      <c r="M709" s="4"/>
      <c r="N709" s="4"/>
      <c r="O709" s="4"/>
    </row>
    <row r="710" ht="13.5" customHeight="1">
      <c r="A710" s="1" t="s">
        <v>4177</v>
      </c>
      <c r="B710" s="1" t="s">
        <v>31</v>
      </c>
      <c r="C710" s="1" t="s">
        <v>10</v>
      </c>
      <c r="D710" s="1" t="s">
        <v>4230</v>
      </c>
      <c r="E710" s="1" t="s">
        <v>4231</v>
      </c>
      <c r="F710" s="37"/>
      <c r="G710" s="4"/>
      <c r="H710" s="4"/>
      <c r="I710" s="4"/>
      <c r="J710" s="4"/>
      <c r="K710" s="4"/>
      <c r="L710" s="4"/>
      <c r="M710" s="4"/>
      <c r="N710" s="4"/>
      <c r="O710" s="4"/>
    </row>
    <row r="711" ht="13.5" customHeight="1">
      <c r="A711" s="1" t="s">
        <v>4177</v>
      </c>
      <c r="B711" s="1" t="s">
        <v>34</v>
      </c>
      <c r="C711" s="1" t="s">
        <v>10</v>
      </c>
      <c r="D711" s="1" t="s">
        <v>4236</v>
      </c>
      <c r="E711" s="1" t="s">
        <v>4239</v>
      </c>
      <c r="F711" s="37"/>
      <c r="G711" s="4"/>
      <c r="H711" s="4"/>
      <c r="I711" s="4"/>
      <c r="J711" s="4"/>
      <c r="K711" s="4"/>
      <c r="L711" s="4"/>
      <c r="M711" s="4"/>
      <c r="N711" s="4"/>
      <c r="O711" s="4"/>
    </row>
    <row r="712" ht="13.5" customHeight="1">
      <c r="A712" s="1" t="s">
        <v>4177</v>
      </c>
      <c r="B712" s="1" t="s">
        <v>40</v>
      </c>
      <c r="C712" s="1" t="s">
        <v>10</v>
      </c>
      <c r="D712" s="1" t="s">
        <v>4243</v>
      </c>
      <c r="E712" s="1" t="s">
        <v>4245</v>
      </c>
      <c r="F712" s="37"/>
      <c r="G712" s="4"/>
      <c r="H712" s="4"/>
      <c r="I712" s="4"/>
      <c r="J712" s="4"/>
      <c r="K712" s="4"/>
      <c r="L712" s="4"/>
      <c r="M712" s="4"/>
      <c r="N712" s="4"/>
      <c r="O712" s="4"/>
    </row>
    <row r="713" ht="13.5" customHeight="1">
      <c r="A713" s="1" t="s">
        <v>4177</v>
      </c>
      <c r="B713" s="1" t="s">
        <v>45</v>
      </c>
      <c r="C713" s="1" t="s">
        <v>10</v>
      </c>
      <c r="D713" s="1" t="s">
        <v>4248</v>
      </c>
      <c r="E713" s="1" t="s">
        <v>4249</v>
      </c>
      <c r="F713" s="37"/>
      <c r="G713" s="4"/>
      <c r="H713" s="4"/>
      <c r="I713" s="4"/>
      <c r="J713" s="4"/>
      <c r="K713" s="4"/>
      <c r="L713" s="4"/>
      <c r="M713" s="4"/>
      <c r="N713" s="4"/>
      <c r="O713" s="4"/>
    </row>
    <row r="714" ht="13.5" customHeight="1">
      <c r="A714" s="1" t="s">
        <v>4177</v>
      </c>
      <c r="B714" s="1" t="s">
        <v>52</v>
      </c>
      <c r="C714" s="1" t="s">
        <v>10</v>
      </c>
      <c r="D714" s="1" t="s">
        <v>4254</v>
      </c>
      <c r="E714" s="1" t="s">
        <v>4259</v>
      </c>
      <c r="F714" s="37"/>
      <c r="G714" s="4"/>
      <c r="H714" s="4"/>
      <c r="I714" s="4"/>
      <c r="J714" s="4"/>
      <c r="K714" s="4"/>
      <c r="L714" s="4"/>
      <c r="M714" s="4"/>
      <c r="N714" s="4"/>
      <c r="O714" s="4"/>
    </row>
    <row r="715" ht="13.5" customHeight="1">
      <c r="A715" s="1" t="s">
        <v>4177</v>
      </c>
      <c r="B715" s="1" t="s">
        <v>57</v>
      </c>
      <c r="C715" s="1" t="s">
        <v>10</v>
      </c>
      <c r="D715" s="1" t="s">
        <v>4264</v>
      </c>
      <c r="E715" s="1" t="s">
        <v>4267</v>
      </c>
      <c r="F715" s="37"/>
      <c r="G715" s="43"/>
      <c r="H715" s="4"/>
      <c r="I715" s="4"/>
      <c r="J715" s="4"/>
      <c r="K715" s="4"/>
      <c r="L715" s="4"/>
      <c r="M715" s="4"/>
      <c r="N715" s="4"/>
      <c r="O715" s="4"/>
    </row>
    <row r="716" ht="13.5" customHeight="1">
      <c r="A716" s="1" t="s">
        <v>4177</v>
      </c>
      <c r="B716" s="1" t="s">
        <v>60</v>
      </c>
      <c r="C716" s="1" t="s">
        <v>374</v>
      </c>
      <c r="D716" s="1" t="s">
        <v>4275</v>
      </c>
      <c r="E716" s="1" t="s">
        <v>4276</v>
      </c>
      <c r="F716" s="37"/>
      <c r="G716" s="4"/>
      <c r="H716" s="4"/>
      <c r="I716" s="4"/>
      <c r="J716" s="4"/>
      <c r="K716" s="4"/>
      <c r="L716" s="4"/>
      <c r="M716" s="4"/>
      <c r="N716" s="4"/>
      <c r="O716" s="4"/>
    </row>
    <row r="717" ht="13.5" customHeight="1">
      <c r="A717" s="1" t="s">
        <v>4177</v>
      </c>
      <c r="B717" s="1" t="s">
        <v>65</v>
      </c>
      <c r="C717" s="1" t="s">
        <v>10</v>
      </c>
      <c r="D717" s="1" t="s">
        <v>4283</v>
      </c>
      <c r="E717" s="1" t="s">
        <v>4284</v>
      </c>
      <c r="F717" s="37"/>
      <c r="G717" s="4"/>
      <c r="H717" s="4"/>
      <c r="I717" s="4"/>
      <c r="J717" s="4"/>
      <c r="K717" s="4"/>
      <c r="L717" s="4"/>
      <c r="M717" s="4"/>
      <c r="N717" s="4"/>
      <c r="O717" s="4"/>
    </row>
    <row r="718" ht="13.5" customHeight="1">
      <c r="A718" s="1" t="s">
        <v>4177</v>
      </c>
      <c r="B718" s="1" t="s">
        <v>70</v>
      </c>
      <c r="C718" s="1" t="s">
        <v>10</v>
      </c>
      <c r="D718" s="1" t="s">
        <v>4287</v>
      </c>
      <c r="E718" s="1" t="s">
        <v>4288</v>
      </c>
      <c r="F718" s="37"/>
      <c r="G718" s="4"/>
      <c r="H718" s="4"/>
      <c r="I718" s="4"/>
      <c r="J718" s="4"/>
      <c r="K718" s="4"/>
      <c r="L718" s="4"/>
      <c r="M718" s="4"/>
      <c r="N718" s="4"/>
      <c r="O718" s="4"/>
    </row>
    <row r="719" ht="13.5" customHeight="1">
      <c r="A719" s="1" t="s">
        <v>4177</v>
      </c>
      <c r="B719" s="1" t="s">
        <v>74</v>
      </c>
      <c r="C719" s="1" t="s">
        <v>10</v>
      </c>
      <c r="D719" s="1" t="s">
        <v>4292</v>
      </c>
      <c r="E719" s="1" t="s">
        <v>4293</v>
      </c>
      <c r="F719" s="37"/>
      <c r="G719" s="4"/>
      <c r="H719" s="4"/>
      <c r="I719" s="4"/>
      <c r="J719" s="4"/>
      <c r="K719" s="4"/>
      <c r="L719" s="4"/>
      <c r="M719" s="4"/>
      <c r="N719" s="4"/>
      <c r="O719" s="4"/>
    </row>
    <row r="720" ht="13.5" customHeight="1">
      <c r="A720" s="1" t="s">
        <v>4177</v>
      </c>
      <c r="B720" s="1" t="s">
        <v>78</v>
      </c>
      <c r="C720" s="1" t="s">
        <v>10</v>
      </c>
      <c r="D720" s="1" t="s">
        <v>4297</v>
      </c>
      <c r="E720" s="1" t="s">
        <v>4299</v>
      </c>
      <c r="F720" s="37"/>
      <c r="G720" s="43"/>
      <c r="H720" s="4"/>
      <c r="I720" s="4"/>
      <c r="J720" s="4"/>
      <c r="K720" s="4"/>
      <c r="L720" s="4"/>
      <c r="M720" s="4"/>
      <c r="N720" s="4"/>
      <c r="O720" s="4"/>
    </row>
    <row r="721" ht="13.5" customHeight="1">
      <c r="A721" s="1" t="s">
        <v>4177</v>
      </c>
      <c r="B721" s="1" t="s">
        <v>99</v>
      </c>
      <c r="C721" s="1" t="s">
        <v>3914</v>
      </c>
      <c r="D721" s="36"/>
      <c r="E721" s="36"/>
      <c r="F721" s="37"/>
      <c r="G721" s="4"/>
      <c r="H721" s="4"/>
      <c r="I721" s="4"/>
      <c r="J721" s="4"/>
      <c r="K721" s="4"/>
      <c r="L721" s="4"/>
      <c r="M721" s="4"/>
      <c r="N721" s="4"/>
      <c r="O721" s="4"/>
    </row>
    <row r="722" ht="13.5" customHeight="1">
      <c r="A722" s="1" t="s">
        <v>4307</v>
      </c>
      <c r="B722" s="2" t="s">
        <v>1</v>
      </c>
      <c r="C722" s="1" t="s">
        <v>2</v>
      </c>
      <c r="D722" s="36"/>
      <c r="E722" s="36"/>
      <c r="F722" s="37"/>
      <c r="G722" s="4"/>
      <c r="H722" s="4"/>
      <c r="I722" s="4"/>
      <c r="J722" s="4"/>
      <c r="K722" s="4"/>
      <c r="L722" s="4"/>
      <c r="M722" s="4"/>
      <c r="N722" s="4"/>
      <c r="O722" s="4"/>
    </row>
    <row r="723" ht="13.5" customHeight="1">
      <c r="A723" s="1" t="s">
        <v>4307</v>
      </c>
      <c r="B723" s="1" t="s">
        <v>5</v>
      </c>
      <c r="C723" s="1" t="s">
        <v>4315</v>
      </c>
      <c r="D723" s="1" t="s">
        <v>4316</v>
      </c>
      <c r="E723" s="1" t="s">
        <v>4317</v>
      </c>
      <c r="F723" s="37"/>
      <c r="G723" s="4"/>
      <c r="H723" s="4"/>
      <c r="I723" s="4"/>
      <c r="J723" s="4"/>
      <c r="K723" s="4"/>
      <c r="L723" s="4"/>
      <c r="M723" s="4"/>
      <c r="N723" s="4"/>
      <c r="O723" s="4"/>
    </row>
    <row r="724" ht="13.5" customHeight="1">
      <c r="A724" s="1" t="s">
        <v>4307</v>
      </c>
      <c r="B724" s="1" t="s">
        <v>9</v>
      </c>
      <c r="C724" s="1" t="s">
        <v>10</v>
      </c>
      <c r="D724" s="1" t="s">
        <v>4322</v>
      </c>
      <c r="E724" s="1" t="s">
        <v>4324</v>
      </c>
      <c r="F724" s="37"/>
      <c r="G724" s="43"/>
      <c r="H724" s="4"/>
      <c r="I724" s="4"/>
      <c r="J724" s="4"/>
      <c r="K724" s="4"/>
      <c r="L724" s="4"/>
      <c r="M724" s="4"/>
      <c r="N724" s="4"/>
      <c r="O724" s="4"/>
    </row>
    <row r="725" ht="13.5" customHeight="1">
      <c r="A725" s="1" t="s">
        <v>4307</v>
      </c>
      <c r="B725" s="1" t="s">
        <v>13</v>
      </c>
      <c r="C725" s="1" t="s">
        <v>115</v>
      </c>
      <c r="D725" s="1" t="s">
        <v>4332</v>
      </c>
      <c r="E725" s="1" t="s">
        <v>4333</v>
      </c>
      <c r="F725" s="37"/>
      <c r="G725" s="4"/>
      <c r="H725" s="4"/>
      <c r="I725" s="4"/>
      <c r="J725" s="4"/>
      <c r="K725" s="4"/>
      <c r="L725" s="4"/>
      <c r="M725" s="4"/>
      <c r="N725" s="4"/>
      <c r="O725" s="4"/>
    </row>
    <row r="726" ht="13.5" customHeight="1">
      <c r="A726" s="1" t="s">
        <v>4307</v>
      </c>
      <c r="B726" s="1" t="s">
        <v>16</v>
      </c>
      <c r="C726" s="1" t="s">
        <v>10</v>
      </c>
      <c r="D726" s="1" t="s">
        <v>4336</v>
      </c>
      <c r="E726" s="1" t="s">
        <v>4338</v>
      </c>
      <c r="F726" s="37"/>
      <c r="G726" s="4"/>
      <c r="H726" s="4"/>
      <c r="I726" s="4"/>
      <c r="J726" s="4"/>
      <c r="K726" s="4"/>
      <c r="L726" s="4"/>
      <c r="M726" s="4"/>
      <c r="N726" s="4"/>
      <c r="O726" s="4"/>
    </row>
    <row r="727" ht="13.5" customHeight="1">
      <c r="A727" s="1" t="s">
        <v>4307</v>
      </c>
      <c r="B727" s="1" t="s">
        <v>21</v>
      </c>
      <c r="C727" s="1" t="s">
        <v>10</v>
      </c>
      <c r="D727" s="1" t="s">
        <v>4340</v>
      </c>
      <c r="E727" s="1" t="s">
        <v>4341</v>
      </c>
      <c r="F727" s="37"/>
      <c r="G727" s="4"/>
      <c r="H727" s="4"/>
      <c r="I727" s="4"/>
      <c r="J727" s="4"/>
      <c r="K727" s="4"/>
      <c r="L727" s="4"/>
      <c r="M727" s="4"/>
      <c r="N727" s="4"/>
      <c r="O727" s="4"/>
    </row>
    <row r="728" ht="13.5" customHeight="1">
      <c r="A728" s="1" t="s">
        <v>4307</v>
      </c>
      <c r="B728" s="1" t="s">
        <v>27</v>
      </c>
      <c r="C728" s="1" t="s">
        <v>10</v>
      </c>
      <c r="D728" s="1" t="s">
        <v>4344</v>
      </c>
      <c r="E728" s="1" t="s">
        <v>4346</v>
      </c>
      <c r="F728" s="37"/>
      <c r="G728" s="4"/>
      <c r="H728" s="4"/>
      <c r="I728" s="4"/>
      <c r="J728" s="4"/>
      <c r="K728" s="4"/>
      <c r="L728" s="4"/>
      <c r="M728" s="4"/>
      <c r="N728" s="4"/>
      <c r="O728" s="4"/>
    </row>
    <row r="729" ht="13.5" customHeight="1">
      <c r="A729" s="1" t="s">
        <v>4307</v>
      </c>
      <c r="B729" s="1" t="s">
        <v>31</v>
      </c>
      <c r="C729" s="1" t="s">
        <v>10</v>
      </c>
      <c r="D729" s="1" t="s">
        <v>4348</v>
      </c>
      <c r="E729" s="1" t="s">
        <v>4350</v>
      </c>
      <c r="F729" s="37"/>
      <c r="G729" s="4"/>
      <c r="H729" s="4"/>
      <c r="I729" s="4"/>
      <c r="J729" s="4"/>
      <c r="K729" s="4"/>
      <c r="L729" s="4"/>
      <c r="M729" s="4"/>
      <c r="N729" s="4"/>
      <c r="O729" s="4"/>
    </row>
    <row r="730" ht="13.5" customHeight="1">
      <c r="A730" s="1" t="s">
        <v>4307</v>
      </c>
      <c r="B730" s="1" t="s">
        <v>34</v>
      </c>
      <c r="C730" s="1" t="s">
        <v>10</v>
      </c>
      <c r="D730" s="1" t="s">
        <v>4354</v>
      </c>
      <c r="E730" s="1" t="s">
        <v>4355</v>
      </c>
      <c r="F730" s="37"/>
      <c r="G730" s="4"/>
      <c r="H730" s="4"/>
      <c r="I730" s="4"/>
      <c r="J730" s="4"/>
      <c r="K730" s="4"/>
      <c r="L730" s="4"/>
      <c r="M730" s="4"/>
      <c r="N730" s="4"/>
      <c r="O730" s="4"/>
    </row>
    <row r="731" ht="13.5" customHeight="1">
      <c r="A731" s="1" t="s">
        <v>4307</v>
      </c>
      <c r="B731" s="1" t="s">
        <v>40</v>
      </c>
      <c r="C731" s="1" t="s">
        <v>10</v>
      </c>
      <c r="D731" s="1" t="s">
        <v>4359</v>
      </c>
      <c r="E731" s="1" t="s">
        <v>4360</v>
      </c>
      <c r="F731" s="37"/>
      <c r="G731" s="4"/>
      <c r="H731" s="4"/>
      <c r="I731" s="4"/>
      <c r="J731" s="4"/>
      <c r="K731" s="4"/>
      <c r="L731" s="4"/>
      <c r="M731" s="4"/>
      <c r="N731" s="4"/>
      <c r="O731" s="4"/>
    </row>
    <row r="732" ht="13.5" customHeight="1">
      <c r="A732" s="1" t="s">
        <v>4307</v>
      </c>
      <c r="B732" s="1" t="s">
        <v>45</v>
      </c>
      <c r="C732" s="1" t="s">
        <v>10</v>
      </c>
      <c r="D732" s="1" t="s">
        <v>4365</v>
      </c>
      <c r="E732" s="1" t="s">
        <v>4366</v>
      </c>
      <c r="F732" s="37"/>
      <c r="G732" s="4"/>
      <c r="H732" s="4"/>
      <c r="I732" s="4"/>
      <c r="J732" s="4"/>
      <c r="K732" s="4"/>
      <c r="L732" s="4"/>
      <c r="M732" s="4"/>
      <c r="N732" s="4"/>
      <c r="O732" s="4"/>
    </row>
    <row r="733" ht="13.5" customHeight="1">
      <c r="A733" s="1" t="s">
        <v>4307</v>
      </c>
      <c r="B733" s="1" t="s">
        <v>52</v>
      </c>
      <c r="C733" s="1" t="s">
        <v>10</v>
      </c>
      <c r="D733" s="1" t="s">
        <v>4371</v>
      </c>
      <c r="E733" s="1" t="s">
        <v>4372</v>
      </c>
      <c r="F733" s="37"/>
      <c r="G733" s="4"/>
      <c r="H733" s="4"/>
      <c r="I733" s="4"/>
      <c r="J733" s="4"/>
      <c r="K733" s="4"/>
      <c r="L733" s="4"/>
      <c r="M733" s="4"/>
      <c r="N733" s="4"/>
      <c r="O733" s="4"/>
    </row>
    <row r="734" ht="13.5" customHeight="1">
      <c r="A734" s="1" t="s">
        <v>4307</v>
      </c>
      <c r="B734" s="1" t="s">
        <v>57</v>
      </c>
      <c r="C734" s="1" t="s">
        <v>10</v>
      </c>
      <c r="D734" s="1" t="s">
        <v>4378</v>
      </c>
      <c r="E734" s="1" t="s">
        <v>4380</v>
      </c>
      <c r="F734" s="37"/>
      <c r="G734" s="4"/>
      <c r="H734" s="4"/>
      <c r="I734" s="4"/>
      <c r="J734" s="4"/>
      <c r="K734" s="4"/>
      <c r="L734" s="4"/>
      <c r="M734" s="4"/>
      <c r="N734" s="4"/>
      <c r="O734" s="4"/>
    </row>
    <row r="735" ht="13.5" customHeight="1">
      <c r="A735" s="1" t="s">
        <v>4307</v>
      </c>
      <c r="B735" s="1" t="s">
        <v>60</v>
      </c>
      <c r="C735" s="1" t="s">
        <v>10</v>
      </c>
      <c r="D735" s="1" t="s">
        <v>4385</v>
      </c>
      <c r="E735" s="1" t="s">
        <v>4387</v>
      </c>
      <c r="F735" s="37"/>
      <c r="G735" s="4"/>
      <c r="H735" s="4"/>
      <c r="I735" s="4"/>
      <c r="J735" s="4"/>
      <c r="K735" s="4"/>
      <c r="L735" s="4"/>
      <c r="M735" s="4"/>
      <c r="N735" s="4"/>
      <c r="O735" s="4"/>
    </row>
    <row r="736" ht="13.5" customHeight="1">
      <c r="A736" s="1" t="s">
        <v>4307</v>
      </c>
      <c r="B736" s="1" t="s">
        <v>65</v>
      </c>
      <c r="C736" s="1" t="s">
        <v>10</v>
      </c>
      <c r="D736" s="1" t="s">
        <v>4392</v>
      </c>
      <c r="E736" s="1" t="s">
        <v>4393</v>
      </c>
      <c r="F736" s="37"/>
      <c r="G736" s="43"/>
      <c r="H736" s="4"/>
      <c r="I736" s="4"/>
      <c r="J736" s="4"/>
      <c r="K736" s="4"/>
      <c r="L736" s="4"/>
      <c r="M736" s="4"/>
      <c r="N736" s="4"/>
      <c r="O736" s="4"/>
    </row>
    <row r="737" ht="13.5" customHeight="1">
      <c r="A737" s="1" t="s">
        <v>4307</v>
      </c>
      <c r="B737" s="1" t="s">
        <v>99</v>
      </c>
      <c r="C737" s="1" t="s">
        <v>3914</v>
      </c>
      <c r="D737" s="36"/>
      <c r="E737" s="36"/>
      <c r="F737" s="37"/>
      <c r="G737" s="4"/>
      <c r="H737" s="4"/>
      <c r="I737" s="4"/>
      <c r="J737" s="4"/>
      <c r="K737" s="4"/>
      <c r="L737" s="4"/>
      <c r="M737" s="4"/>
      <c r="N737" s="4"/>
      <c r="O737" s="4"/>
    </row>
    <row r="738" ht="13.5" customHeight="1">
      <c r="A738" s="1" t="s">
        <v>4398</v>
      </c>
      <c r="B738" s="2" t="s">
        <v>1</v>
      </c>
      <c r="C738" s="1" t="s">
        <v>2</v>
      </c>
      <c r="D738" s="36"/>
      <c r="E738" s="36"/>
      <c r="F738" s="37"/>
      <c r="G738" s="4"/>
      <c r="H738" s="4"/>
      <c r="I738" s="4"/>
      <c r="J738" s="4"/>
      <c r="K738" s="4"/>
      <c r="L738" s="4"/>
      <c r="M738" s="4"/>
      <c r="N738" s="4"/>
      <c r="O738" s="4"/>
    </row>
    <row r="739" ht="13.5" customHeight="1">
      <c r="A739" s="1" t="s">
        <v>4398</v>
      </c>
      <c r="B739" s="1" t="s">
        <v>5</v>
      </c>
      <c r="C739" s="1" t="s">
        <v>102</v>
      </c>
      <c r="D739" s="1" t="s">
        <v>4409</v>
      </c>
      <c r="E739" s="1" t="s">
        <v>4410</v>
      </c>
      <c r="F739" s="37"/>
      <c r="G739" s="4"/>
      <c r="H739" s="4"/>
      <c r="I739" s="4"/>
      <c r="J739" s="4"/>
      <c r="K739" s="4"/>
      <c r="L739" s="4"/>
      <c r="M739" s="4"/>
      <c r="N739" s="4"/>
      <c r="O739" s="4"/>
    </row>
    <row r="740" ht="13.5" customHeight="1">
      <c r="A740" s="1" t="s">
        <v>4398</v>
      </c>
      <c r="B740" s="1" t="s">
        <v>9</v>
      </c>
      <c r="C740" s="1" t="s">
        <v>10</v>
      </c>
      <c r="D740" s="1" t="s">
        <v>4415</v>
      </c>
      <c r="E740" s="1" t="s">
        <v>4416</v>
      </c>
      <c r="F740" s="37"/>
      <c r="G740" s="4"/>
      <c r="H740" s="4"/>
      <c r="I740" s="4"/>
      <c r="J740" s="4"/>
      <c r="K740" s="4"/>
      <c r="L740" s="4"/>
      <c r="M740" s="4"/>
      <c r="N740" s="4"/>
      <c r="O740" s="4"/>
    </row>
    <row r="741" ht="13.5" customHeight="1">
      <c r="A741" s="1" t="s">
        <v>4398</v>
      </c>
      <c r="B741" s="1" t="s">
        <v>13</v>
      </c>
      <c r="C741" s="1" t="s">
        <v>10</v>
      </c>
      <c r="D741" s="1" t="s">
        <v>4423</v>
      </c>
      <c r="E741" s="1" t="s">
        <v>4425</v>
      </c>
      <c r="F741" s="37"/>
      <c r="G741" s="4"/>
      <c r="H741" s="4"/>
      <c r="I741" s="4"/>
      <c r="J741" s="4"/>
      <c r="K741" s="4"/>
      <c r="L741" s="4"/>
      <c r="M741" s="4"/>
      <c r="N741" s="4"/>
      <c r="O741" s="4"/>
    </row>
    <row r="742" ht="13.5" customHeight="1">
      <c r="A742" s="1" t="s">
        <v>4398</v>
      </c>
      <c r="B742" s="1" t="s">
        <v>16</v>
      </c>
      <c r="C742" s="1" t="s">
        <v>10</v>
      </c>
      <c r="D742" s="1" t="s">
        <v>4430</v>
      </c>
      <c r="E742" s="1" t="s">
        <v>4431</v>
      </c>
      <c r="F742" s="37"/>
      <c r="G742" s="4"/>
      <c r="H742" s="4"/>
      <c r="I742" s="4"/>
      <c r="J742" s="4"/>
      <c r="K742" s="4"/>
      <c r="L742" s="4"/>
      <c r="M742" s="4"/>
      <c r="N742" s="4"/>
      <c r="O742" s="4"/>
    </row>
    <row r="743" ht="13.5" customHeight="1">
      <c r="A743" s="1" t="s">
        <v>4398</v>
      </c>
      <c r="B743" s="1" t="s">
        <v>21</v>
      </c>
      <c r="C743" s="1" t="s">
        <v>10</v>
      </c>
      <c r="D743" s="1" t="s">
        <v>4438</v>
      </c>
      <c r="E743" s="1" t="s">
        <v>4441</v>
      </c>
      <c r="F743" s="37"/>
      <c r="G743" s="4"/>
      <c r="H743" s="4"/>
      <c r="I743" s="4"/>
      <c r="J743" s="4"/>
      <c r="K743" s="4"/>
      <c r="L743" s="4"/>
      <c r="M743" s="4"/>
      <c r="N743" s="4"/>
      <c r="O743" s="4"/>
    </row>
    <row r="744" ht="13.5" customHeight="1">
      <c r="A744" s="1" t="s">
        <v>4398</v>
      </c>
      <c r="B744" s="1" t="s">
        <v>27</v>
      </c>
      <c r="C744" s="1" t="s">
        <v>10</v>
      </c>
      <c r="D744" s="1" t="s">
        <v>4447</v>
      </c>
      <c r="E744" s="1" t="s">
        <v>4448</v>
      </c>
      <c r="F744" s="37"/>
      <c r="G744" s="4"/>
      <c r="H744" s="4"/>
      <c r="I744" s="4"/>
      <c r="J744" s="4"/>
      <c r="K744" s="4"/>
      <c r="L744" s="4"/>
      <c r="M744" s="4"/>
      <c r="N744" s="4"/>
      <c r="O744" s="4"/>
    </row>
    <row r="745" ht="13.5" customHeight="1">
      <c r="A745" s="1" t="s">
        <v>4398</v>
      </c>
      <c r="B745" s="1" t="s">
        <v>31</v>
      </c>
      <c r="C745" s="1" t="s">
        <v>10</v>
      </c>
      <c r="D745" s="1" t="s">
        <v>4452</v>
      </c>
      <c r="E745" s="1" t="s">
        <v>4453</v>
      </c>
      <c r="F745" s="37"/>
      <c r="G745" s="4"/>
      <c r="H745" s="4"/>
      <c r="I745" s="4"/>
      <c r="J745" s="4"/>
      <c r="K745" s="4"/>
      <c r="L745" s="4"/>
      <c r="M745" s="4"/>
      <c r="N745" s="4"/>
      <c r="O745" s="4"/>
    </row>
    <row r="746" ht="13.5" customHeight="1">
      <c r="A746" s="1" t="s">
        <v>4398</v>
      </c>
      <c r="B746" s="1" t="s">
        <v>34</v>
      </c>
      <c r="C746" s="1" t="s">
        <v>10</v>
      </c>
      <c r="D746" s="1" t="s">
        <v>4454</v>
      </c>
      <c r="E746" s="1" t="s">
        <v>4456</v>
      </c>
      <c r="F746" s="37"/>
      <c r="G746" s="4"/>
      <c r="H746" s="4"/>
      <c r="I746" s="4"/>
      <c r="J746" s="4"/>
      <c r="K746" s="4"/>
      <c r="L746" s="4"/>
      <c r="M746" s="4"/>
      <c r="N746" s="4"/>
      <c r="O746" s="4"/>
    </row>
    <row r="747" ht="13.5" customHeight="1">
      <c r="A747" s="1" t="s">
        <v>4398</v>
      </c>
      <c r="B747" s="1" t="s">
        <v>40</v>
      </c>
      <c r="C747" s="1" t="s">
        <v>10</v>
      </c>
      <c r="D747" s="1" t="s">
        <v>4460</v>
      </c>
      <c r="E747" s="1" t="s">
        <v>4461</v>
      </c>
      <c r="F747" s="37"/>
      <c r="G747" s="4"/>
      <c r="H747" s="4"/>
      <c r="I747" s="4"/>
      <c r="J747" s="4"/>
      <c r="K747" s="4"/>
      <c r="L747" s="4"/>
      <c r="M747" s="4"/>
      <c r="N747" s="4"/>
      <c r="O747" s="4"/>
    </row>
    <row r="748" ht="13.5" customHeight="1">
      <c r="A748" s="1" t="s">
        <v>4398</v>
      </c>
      <c r="B748" s="1" t="s">
        <v>45</v>
      </c>
      <c r="C748" s="1" t="s">
        <v>10</v>
      </c>
      <c r="D748" s="1" t="s">
        <v>4466</v>
      </c>
      <c r="E748" s="1" t="s">
        <v>4467</v>
      </c>
      <c r="F748" s="37"/>
      <c r="G748" s="4"/>
      <c r="H748" s="4"/>
      <c r="I748" s="4"/>
      <c r="J748" s="4"/>
      <c r="K748" s="4"/>
      <c r="L748" s="4"/>
      <c r="M748" s="4"/>
      <c r="N748" s="4"/>
      <c r="O748" s="4"/>
    </row>
    <row r="749" ht="13.5" customHeight="1">
      <c r="A749" s="1" t="s">
        <v>4398</v>
      </c>
      <c r="B749" s="1" t="s">
        <v>52</v>
      </c>
      <c r="C749" s="1" t="s">
        <v>10</v>
      </c>
      <c r="D749" s="1" t="s">
        <v>4470</v>
      </c>
      <c r="E749" s="1" t="s">
        <v>4471</v>
      </c>
      <c r="F749" s="37"/>
      <c r="G749" s="4"/>
      <c r="H749" s="4"/>
      <c r="I749" s="4"/>
      <c r="J749" s="4"/>
      <c r="K749" s="4"/>
      <c r="L749" s="4"/>
      <c r="M749" s="4"/>
      <c r="N749" s="4"/>
      <c r="O749" s="4"/>
    </row>
    <row r="750" ht="13.5" customHeight="1">
      <c r="A750" s="1" t="s">
        <v>4398</v>
      </c>
      <c r="B750" s="1" t="s">
        <v>57</v>
      </c>
      <c r="C750" s="1" t="s">
        <v>10</v>
      </c>
      <c r="D750" s="1" t="s">
        <v>4475</v>
      </c>
      <c r="E750" s="1" t="s">
        <v>4476</v>
      </c>
      <c r="F750" s="37"/>
      <c r="G750" s="4"/>
      <c r="H750" s="4"/>
      <c r="I750" s="4"/>
      <c r="J750" s="4"/>
      <c r="K750" s="4"/>
      <c r="L750" s="4"/>
      <c r="M750" s="4"/>
      <c r="N750" s="4"/>
      <c r="O750" s="4"/>
    </row>
    <row r="751" ht="13.5" customHeight="1">
      <c r="A751" s="1" t="s">
        <v>4398</v>
      </c>
      <c r="B751" s="1" t="s">
        <v>60</v>
      </c>
      <c r="C751" s="1" t="s">
        <v>10</v>
      </c>
      <c r="D751" s="1" t="s">
        <v>4481</v>
      </c>
      <c r="E751" s="1" t="s">
        <v>4484</v>
      </c>
      <c r="F751" s="37"/>
      <c r="G751" s="4"/>
      <c r="H751" s="4"/>
      <c r="I751" s="4"/>
      <c r="J751" s="4"/>
      <c r="K751" s="4"/>
      <c r="L751" s="4"/>
      <c r="M751" s="4"/>
      <c r="N751" s="4"/>
      <c r="O751" s="4"/>
    </row>
    <row r="752" ht="13.5" customHeight="1">
      <c r="A752" s="1" t="s">
        <v>4398</v>
      </c>
      <c r="B752" s="1" t="s">
        <v>65</v>
      </c>
      <c r="C752" s="1" t="s">
        <v>10</v>
      </c>
      <c r="D752" s="1" t="s">
        <v>4488</v>
      </c>
      <c r="E752" s="1" t="s">
        <v>4489</v>
      </c>
      <c r="F752" s="37"/>
      <c r="G752" s="43"/>
      <c r="H752" s="4"/>
      <c r="I752" s="4"/>
      <c r="J752" s="4"/>
      <c r="K752" s="4"/>
      <c r="L752" s="4"/>
      <c r="M752" s="4"/>
      <c r="N752" s="4"/>
      <c r="O752" s="4"/>
    </row>
    <row r="753" ht="13.5" customHeight="1">
      <c r="A753" s="1" t="s">
        <v>4398</v>
      </c>
      <c r="B753" s="1" t="s">
        <v>99</v>
      </c>
      <c r="C753" s="1" t="s">
        <v>3914</v>
      </c>
      <c r="D753" s="36"/>
      <c r="E753" s="36"/>
      <c r="F753" s="37"/>
      <c r="G753" s="4"/>
      <c r="H753" s="4"/>
      <c r="I753" s="4"/>
      <c r="J753" s="4"/>
      <c r="K753" s="4"/>
      <c r="L753" s="4"/>
      <c r="M753" s="4"/>
      <c r="N753" s="4"/>
      <c r="O753" s="4"/>
    </row>
    <row r="754" ht="13.5" customHeight="1">
      <c r="A754" s="1" t="s">
        <v>4495</v>
      </c>
      <c r="B754" s="2" t="s">
        <v>1</v>
      </c>
      <c r="C754" s="1" t="s">
        <v>2</v>
      </c>
      <c r="D754" s="36"/>
      <c r="E754" s="36"/>
      <c r="F754" s="37"/>
      <c r="G754" s="4"/>
      <c r="H754" s="4"/>
      <c r="I754" s="4"/>
      <c r="J754" s="4"/>
      <c r="K754" s="4"/>
      <c r="L754" s="4"/>
      <c r="M754" s="4"/>
      <c r="N754" s="4"/>
      <c r="O754" s="4"/>
    </row>
    <row r="755" ht="13.5" customHeight="1">
      <c r="A755" s="1" t="s">
        <v>4495</v>
      </c>
      <c r="B755" s="1" t="s">
        <v>5</v>
      </c>
      <c r="C755" s="1" t="s">
        <v>130</v>
      </c>
      <c r="D755" s="1" t="s">
        <v>4499</v>
      </c>
      <c r="E755" s="1" t="s">
        <v>4501</v>
      </c>
      <c r="F755" s="37"/>
      <c r="G755" s="4"/>
      <c r="H755" s="4"/>
      <c r="I755" s="4"/>
      <c r="J755" s="4"/>
      <c r="K755" s="4"/>
      <c r="L755" s="4"/>
      <c r="M755" s="4"/>
      <c r="N755" s="4"/>
      <c r="O755" s="4"/>
    </row>
    <row r="756" ht="13.5" customHeight="1">
      <c r="A756" s="1" t="s">
        <v>4495</v>
      </c>
      <c r="B756" s="1" t="s">
        <v>9</v>
      </c>
      <c r="C756" s="1" t="s">
        <v>10</v>
      </c>
      <c r="D756" s="1" t="s">
        <v>4504</v>
      </c>
      <c r="E756" s="1" t="s">
        <v>4505</v>
      </c>
      <c r="F756" s="37"/>
      <c r="G756" s="4"/>
      <c r="H756" s="4"/>
      <c r="I756" s="4"/>
      <c r="J756" s="4"/>
      <c r="K756" s="4"/>
      <c r="L756" s="4"/>
      <c r="M756" s="4"/>
      <c r="N756" s="4"/>
      <c r="O756" s="4"/>
    </row>
    <row r="757" ht="13.5" customHeight="1">
      <c r="A757" s="1" t="s">
        <v>4495</v>
      </c>
      <c r="B757" s="1" t="s">
        <v>13</v>
      </c>
      <c r="C757" s="1" t="s">
        <v>10</v>
      </c>
      <c r="D757" s="1" t="s">
        <v>4509</v>
      </c>
      <c r="E757" s="1" t="s">
        <v>4511</v>
      </c>
      <c r="F757" s="37"/>
      <c r="G757" s="4"/>
      <c r="H757" s="4"/>
      <c r="I757" s="4"/>
      <c r="J757" s="4"/>
      <c r="K757" s="4"/>
      <c r="L757" s="4"/>
      <c r="M757" s="4"/>
      <c r="N757" s="4"/>
      <c r="O757" s="4"/>
    </row>
    <row r="758" ht="13.5" customHeight="1">
      <c r="A758" s="1" t="s">
        <v>4495</v>
      </c>
      <c r="B758" s="1" t="s">
        <v>16</v>
      </c>
      <c r="C758" s="1" t="s">
        <v>10</v>
      </c>
      <c r="D758" s="1" t="s">
        <v>4515</v>
      </c>
      <c r="E758" s="1" t="s">
        <v>4516</v>
      </c>
      <c r="F758" s="37"/>
      <c r="G758" s="4"/>
      <c r="H758" s="4"/>
      <c r="I758" s="4"/>
      <c r="J758" s="4"/>
      <c r="K758" s="4"/>
      <c r="L758" s="4"/>
      <c r="M758" s="4"/>
      <c r="N758" s="4"/>
      <c r="O758" s="4"/>
    </row>
    <row r="759" ht="13.5" customHeight="1">
      <c r="A759" s="1" t="s">
        <v>4495</v>
      </c>
      <c r="B759" s="1" t="s">
        <v>21</v>
      </c>
      <c r="C759" s="1" t="s">
        <v>115</v>
      </c>
      <c r="D759" s="1" t="s">
        <v>4521</v>
      </c>
      <c r="E759" s="1" t="s">
        <v>4523</v>
      </c>
      <c r="F759" s="37"/>
      <c r="G759" s="4"/>
      <c r="H759" s="4"/>
      <c r="I759" s="4"/>
      <c r="J759" s="4"/>
      <c r="K759" s="4"/>
      <c r="L759" s="4"/>
      <c r="M759" s="4"/>
      <c r="N759" s="4"/>
      <c r="O759" s="4"/>
    </row>
    <row r="760" ht="13.5" customHeight="1">
      <c r="A760" s="1" t="s">
        <v>4495</v>
      </c>
      <c r="B760" s="1" t="s">
        <v>27</v>
      </c>
      <c r="C760" s="1" t="s">
        <v>10</v>
      </c>
      <c r="D760" s="1" t="s">
        <v>4528</v>
      </c>
      <c r="E760" s="1" t="s">
        <v>4530</v>
      </c>
      <c r="F760" s="37"/>
      <c r="G760" s="4"/>
      <c r="H760" s="4"/>
      <c r="I760" s="4"/>
      <c r="J760" s="4"/>
      <c r="K760" s="4"/>
      <c r="L760" s="4"/>
      <c r="M760" s="4"/>
      <c r="N760" s="4"/>
      <c r="O760" s="4"/>
    </row>
    <row r="761" ht="13.5" customHeight="1">
      <c r="A761" s="1" t="s">
        <v>4495</v>
      </c>
      <c r="B761" s="1" t="s">
        <v>31</v>
      </c>
      <c r="C761" s="1" t="s">
        <v>10</v>
      </c>
      <c r="D761" s="1" t="s">
        <v>4535</v>
      </c>
      <c r="E761" s="1" t="s">
        <v>4536</v>
      </c>
      <c r="F761" s="37"/>
      <c r="G761" s="4"/>
      <c r="H761" s="4"/>
      <c r="I761" s="4"/>
      <c r="J761" s="4"/>
      <c r="K761" s="4"/>
      <c r="L761" s="4"/>
      <c r="M761" s="4"/>
      <c r="N761" s="4"/>
      <c r="O761" s="4"/>
    </row>
    <row r="762" ht="13.5" customHeight="1">
      <c r="A762" s="1" t="s">
        <v>4495</v>
      </c>
      <c r="B762" s="1" t="s">
        <v>34</v>
      </c>
      <c r="C762" s="1" t="s">
        <v>10</v>
      </c>
      <c r="D762" s="1" t="s">
        <v>4540</v>
      </c>
      <c r="E762" s="1" t="s">
        <v>4541</v>
      </c>
      <c r="F762" s="37"/>
      <c r="G762" s="43"/>
      <c r="H762" s="4"/>
      <c r="I762" s="4"/>
      <c r="J762" s="4"/>
      <c r="K762" s="4"/>
      <c r="L762" s="4"/>
      <c r="M762" s="4"/>
      <c r="N762" s="4"/>
      <c r="O762" s="4"/>
    </row>
    <row r="763" ht="13.5" customHeight="1">
      <c r="A763" s="1" t="s">
        <v>4495</v>
      </c>
      <c r="B763" s="1" t="s">
        <v>40</v>
      </c>
      <c r="C763" s="1" t="s">
        <v>115</v>
      </c>
      <c r="D763" s="1" t="s">
        <v>4546</v>
      </c>
      <c r="E763" s="1" t="s">
        <v>4547</v>
      </c>
      <c r="F763" s="37"/>
      <c r="G763" s="4"/>
      <c r="H763" s="4"/>
      <c r="I763" s="4"/>
      <c r="J763" s="4"/>
      <c r="K763" s="4"/>
      <c r="L763" s="4"/>
      <c r="M763" s="4"/>
      <c r="N763" s="4"/>
      <c r="O763" s="4"/>
    </row>
    <row r="764" ht="13.5" customHeight="1">
      <c r="A764" s="1" t="s">
        <v>4495</v>
      </c>
      <c r="B764" s="1" t="s">
        <v>45</v>
      </c>
      <c r="C764" s="1" t="s">
        <v>10</v>
      </c>
      <c r="D764" s="1" t="s">
        <v>4550</v>
      </c>
      <c r="E764" s="1" t="s">
        <v>4552</v>
      </c>
      <c r="F764" s="37"/>
      <c r="G764" s="43"/>
      <c r="H764" s="4"/>
      <c r="I764" s="4"/>
      <c r="J764" s="4"/>
      <c r="K764" s="4"/>
      <c r="L764" s="4"/>
      <c r="M764" s="4"/>
      <c r="N764" s="4"/>
      <c r="O764" s="4"/>
    </row>
    <row r="765" ht="13.5" customHeight="1">
      <c r="A765" s="1" t="s">
        <v>4495</v>
      </c>
      <c r="B765" s="1" t="s">
        <v>99</v>
      </c>
      <c r="C765" s="1" t="s">
        <v>3914</v>
      </c>
      <c r="D765" s="36"/>
      <c r="E765" s="36"/>
      <c r="F765" s="37"/>
      <c r="G765" s="4"/>
      <c r="H765" s="4"/>
      <c r="I765" s="4"/>
      <c r="J765" s="4"/>
      <c r="K765" s="4"/>
      <c r="L765" s="4"/>
      <c r="M765" s="4"/>
      <c r="N765" s="4"/>
      <c r="O765" s="4"/>
    </row>
    <row r="766" ht="13.5" customHeight="1">
      <c r="A766" s="1" t="s">
        <v>4559</v>
      </c>
      <c r="B766" s="2" t="s">
        <v>1</v>
      </c>
      <c r="C766" s="1" t="s">
        <v>2</v>
      </c>
      <c r="D766" s="36"/>
      <c r="E766" s="36"/>
      <c r="F766" s="37"/>
      <c r="G766" s="4"/>
      <c r="H766" s="4"/>
      <c r="I766" s="4"/>
      <c r="J766" s="4"/>
      <c r="K766" s="4"/>
      <c r="L766" s="4"/>
      <c r="M766" s="4"/>
      <c r="N766" s="4"/>
      <c r="O766" s="4"/>
    </row>
    <row r="767" ht="13.5" customHeight="1">
      <c r="A767" s="1" t="s">
        <v>4559</v>
      </c>
      <c r="B767" s="1" t="s">
        <v>5</v>
      </c>
      <c r="C767" s="1" t="s">
        <v>303</v>
      </c>
      <c r="D767" s="1" t="s">
        <v>4566</v>
      </c>
      <c r="E767" s="1" t="s">
        <v>4567</v>
      </c>
      <c r="F767" s="37"/>
      <c r="G767" s="4"/>
      <c r="H767" s="4"/>
      <c r="I767" s="4"/>
      <c r="J767" s="4"/>
      <c r="K767" s="4"/>
      <c r="L767" s="4"/>
      <c r="M767" s="4"/>
      <c r="N767" s="4"/>
      <c r="O767" s="4"/>
    </row>
    <row r="768" ht="13.5" customHeight="1">
      <c r="A768" s="1" t="s">
        <v>4559</v>
      </c>
      <c r="B768" s="1" t="s">
        <v>9</v>
      </c>
      <c r="C768" s="1" t="s">
        <v>10</v>
      </c>
      <c r="D768" s="1" t="s">
        <v>4572</v>
      </c>
      <c r="E768" s="1" t="s">
        <v>4573</v>
      </c>
      <c r="F768" s="37"/>
      <c r="G768" s="4"/>
      <c r="H768" s="4"/>
      <c r="I768" s="4"/>
      <c r="J768" s="4"/>
      <c r="K768" s="4"/>
      <c r="L768" s="4"/>
      <c r="M768" s="4"/>
      <c r="N768" s="4"/>
      <c r="O768" s="4"/>
    </row>
    <row r="769" ht="13.5" customHeight="1">
      <c r="A769" s="1" t="s">
        <v>4559</v>
      </c>
      <c r="B769" s="1" t="s">
        <v>13</v>
      </c>
      <c r="C769" s="1" t="s">
        <v>115</v>
      </c>
      <c r="D769" s="1" t="s">
        <v>4578</v>
      </c>
      <c r="E769" s="1" t="s">
        <v>4579</v>
      </c>
      <c r="F769" s="37"/>
      <c r="G769" s="4"/>
      <c r="H769" s="4"/>
      <c r="I769" s="4"/>
      <c r="J769" s="4"/>
      <c r="K769" s="4"/>
      <c r="L769" s="4"/>
      <c r="M769" s="4"/>
      <c r="N769" s="4"/>
      <c r="O769" s="4"/>
    </row>
    <row r="770" ht="13.5" customHeight="1">
      <c r="A770" s="1" t="s">
        <v>4559</v>
      </c>
      <c r="B770" s="1" t="s">
        <v>16</v>
      </c>
      <c r="C770" s="1" t="s">
        <v>10</v>
      </c>
      <c r="D770" s="1" t="s">
        <v>4582</v>
      </c>
      <c r="E770" s="1" t="s">
        <v>4584</v>
      </c>
      <c r="F770" s="37"/>
      <c r="G770" s="4"/>
      <c r="H770" s="4"/>
      <c r="I770" s="4"/>
      <c r="J770" s="4"/>
      <c r="K770" s="4"/>
      <c r="L770" s="4"/>
      <c r="M770" s="4"/>
      <c r="N770" s="4"/>
      <c r="O770" s="4"/>
    </row>
    <row r="771" ht="13.5" customHeight="1">
      <c r="A771" s="1" t="s">
        <v>4559</v>
      </c>
      <c r="B771" s="1" t="s">
        <v>21</v>
      </c>
      <c r="C771" s="1" t="s">
        <v>10</v>
      </c>
      <c r="D771" s="1" t="s">
        <v>4588</v>
      </c>
      <c r="E771" s="1" t="s">
        <v>4589</v>
      </c>
      <c r="F771" s="37"/>
      <c r="G771" s="4"/>
      <c r="H771" s="4"/>
      <c r="I771" s="4"/>
      <c r="J771" s="4"/>
      <c r="K771" s="4"/>
      <c r="L771" s="4"/>
      <c r="M771" s="4"/>
      <c r="N771" s="4"/>
      <c r="O771" s="4"/>
    </row>
    <row r="772" ht="13.5" customHeight="1">
      <c r="A772" s="1" t="s">
        <v>4559</v>
      </c>
      <c r="B772" s="1" t="s">
        <v>27</v>
      </c>
      <c r="C772" s="1" t="s">
        <v>10</v>
      </c>
      <c r="D772" s="1" t="s">
        <v>4594</v>
      </c>
      <c r="E772" s="1" t="s">
        <v>4595</v>
      </c>
      <c r="F772" s="37"/>
      <c r="G772" s="4"/>
      <c r="H772" s="4"/>
      <c r="I772" s="4"/>
      <c r="J772" s="4"/>
      <c r="K772" s="4"/>
      <c r="L772" s="4"/>
      <c r="M772" s="4"/>
      <c r="N772" s="4"/>
      <c r="O772" s="4"/>
    </row>
    <row r="773" ht="13.5" customHeight="1">
      <c r="A773" s="1" t="s">
        <v>4559</v>
      </c>
      <c r="B773" s="1" t="s">
        <v>31</v>
      </c>
      <c r="C773" s="1" t="s">
        <v>115</v>
      </c>
      <c r="D773" s="1" t="s">
        <v>4600</v>
      </c>
      <c r="E773" s="1" t="s">
        <v>4602</v>
      </c>
      <c r="F773" s="37"/>
      <c r="G773" s="4"/>
      <c r="H773" s="4"/>
      <c r="I773" s="4"/>
      <c r="J773" s="4"/>
      <c r="K773" s="4"/>
      <c r="L773" s="4"/>
      <c r="M773" s="4"/>
      <c r="N773" s="4"/>
      <c r="O773" s="4"/>
    </row>
    <row r="774" ht="13.5" customHeight="1">
      <c r="A774" s="1" t="s">
        <v>4559</v>
      </c>
      <c r="B774" s="1" t="s">
        <v>34</v>
      </c>
      <c r="C774" s="1" t="s">
        <v>10</v>
      </c>
      <c r="D774" s="1" t="s">
        <v>4606</v>
      </c>
      <c r="E774" s="1" t="s">
        <v>4607</v>
      </c>
      <c r="F774" s="37"/>
      <c r="G774" s="4"/>
      <c r="H774" s="4"/>
      <c r="I774" s="4"/>
      <c r="J774" s="4"/>
      <c r="K774" s="4"/>
      <c r="L774" s="4"/>
      <c r="M774" s="4"/>
      <c r="N774" s="4"/>
      <c r="O774" s="4"/>
    </row>
    <row r="775" ht="13.5" customHeight="1">
      <c r="A775" s="1" t="s">
        <v>4559</v>
      </c>
      <c r="B775" s="1" t="s">
        <v>40</v>
      </c>
      <c r="C775" s="1" t="s">
        <v>10</v>
      </c>
      <c r="D775" s="1" t="s">
        <v>4612</v>
      </c>
      <c r="E775" s="1" t="s">
        <v>4613</v>
      </c>
      <c r="F775" s="37"/>
      <c r="G775" s="4"/>
      <c r="H775" s="4"/>
      <c r="I775" s="4"/>
      <c r="J775" s="4"/>
      <c r="K775" s="4"/>
      <c r="L775" s="4"/>
      <c r="M775" s="4"/>
      <c r="N775" s="4"/>
      <c r="O775" s="4"/>
    </row>
    <row r="776" ht="13.5" customHeight="1">
      <c r="A776" s="1" t="s">
        <v>4559</v>
      </c>
      <c r="B776" s="1" t="s">
        <v>45</v>
      </c>
      <c r="C776" s="1" t="s">
        <v>10</v>
      </c>
      <c r="D776" s="1" t="s">
        <v>4616</v>
      </c>
      <c r="E776" s="1" t="s">
        <v>4617</v>
      </c>
      <c r="F776" s="37"/>
      <c r="G776" s="4"/>
      <c r="H776" s="4"/>
      <c r="I776" s="4"/>
      <c r="J776" s="4"/>
      <c r="K776" s="4"/>
      <c r="L776" s="4"/>
      <c r="M776" s="4"/>
      <c r="N776" s="4"/>
      <c r="O776" s="4"/>
    </row>
    <row r="777" ht="13.5" customHeight="1">
      <c r="A777" s="1" t="s">
        <v>4559</v>
      </c>
      <c r="B777" s="1" t="s">
        <v>52</v>
      </c>
      <c r="C777" s="1" t="s">
        <v>10</v>
      </c>
      <c r="D777" s="1" t="s">
        <v>4621</v>
      </c>
      <c r="E777" s="1" t="s">
        <v>4624</v>
      </c>
      <c r="F777" s="37"/>
      <c r="G777" s="4"/>
      <c r="H777" s="4"/>
      <c r="I777" s="4"/>
      <c r="J777" s="4"/>
      <c r="K777" s="4"/>
      <c r="L777" s="4"/>
      <c r="M777" s="4"/>
      <c r="N777" s="4"/>
      <c r="O777" s="4"/>
    </row>
    <row r="778" ht="13.5" customHeight="1">
      <c r="A778" s="1" t="s">
        <v>4559</v>
      </c>
      <c r="B778" s="1" t="s">
        <v>57</v>
      </c>
      <c r="C778" s="1" t="s">
        <v>10</v>
      </c>
      <c r="D778" s="1" t="s">
        <v>4629</v>
      </c>
      <c r="E778" s="1" t="s">
        <v>4631</v>
      </c>
      <c r="F778" s="37"/>
      <c r="G778" s="4"/>
      <c r="H778" s="4"/>
      <c r="I778" s="4"/>
      <c r="J778" s="4"/>
      <c r="K778" s="4"/>
      <c r="L778" s="4"/>
      <c r="M778" s="4"/>
      <c r="N778" s="4"/>
      <c r="O778" s="4"/>
    </row>
    <row r="779" ht="13.5" customHeight="1">
      <c r="A779" s="1" t="s">
        <v>4559</v>
      </c>
      <c r="B779" s="1" t="s">
        <v>60</v>
      </c>
      <c r="C779" s="1" t="s">
        <v>10</v>
      </c>
      <c r="D779" s="1" t="s">
        <v>4632</v>
      </c>
      <c r="E779" s="1" t="s">
        <v>4633</v>
      </c>
      <c r="F779" s="37"/>
      <c r="G779" s="4"/>
      <c r="H779" s="4"/>
      <c r="I779" s="4"/>
      <c r="J779" s="4"/>
      <c r="K779" s="4"/>
      <c r="L779" s="4"/>
      <c r="M779" s="4"/>
      <c r="N779" s="4"/>
      <c r="O779" s="4"/>
    </row>
    <row r="780" ht="13.5" customHeight="1">
      <c r="A780" s="1" t="s">
        <v>4559</v>
      </c>
      <c r="B780" s="1" t="s">
        <v>65</v>
      </c>
      <c r="C780" s="1" t="s">
        <v>10</v>
      </c>
      <c r="D780" s="1" t="s">
        <v>4637</v>
      </c>
      <c r="E780" s="1" t="s">
        <v>4639</v>
      </c>
      <c r="F780" s="37"/>
      <c r="G780" s="4"/>
      <c r="H780" s="4"/>
      <c r="I780" s="4"/>
      <c r="J780" s="4"/>
      <c r="K780" s="4"/>
      <c r="L780" s="4"/>
      <c r="M780" s="4"/>
      <c r="N780" s="4"/>
      <c r="O780" s="4"/>
    </row>
    <row r="781" ht="13.5" customHeight="1">
      <c r="A781" s="1" t="s">
        <v>4559</v>
      </c>
      <c r="B781" s="1" t="s">
        <v>70</v>
      </c>
      <c r="C781" s="1" t="s">
        <v>115</v>
      </c>
      <c r="D781" s="1" t="s">
        <v>4643</v>
      </c>
      <c r="E781" s="1" t="s">
        <v>4646</v>
      </c>
      <c r="F781" s="40"/>
      <c r="G781" s="4"/>
      <c r="H781" s="4"/>
      <c r="I781" s="4"/>
      <c r="J781" s="4"/>
      <c r="K781" s="4"/>
      <c r="L781" s="4"/>
      <c r="M781" s="4"/>
      <c r="N781" s="4"/>
      <c r="O781" s="4"/>
    </row>
    <row r="782" ht="13.5" customHeight="1">
      <c r="A782" s="1" t="s">
        <v>4559</v>
      </c>
      <c r="B782" s="1" t="s">
        <v>74</v>
      </c>
      <c r="C782" s="1" t="s">
        <v>10</v>
      </c>
      <c r="D782" s="1" t="s">
        <v>4650</v>
      </c>
      <c r="E782" s="1" t="s">
        <v>4651</v>
      </c>
      <c r="F782" s="40"/>
      <c r="G782" s="4"/>
      <c r="H782" s="4"/>
      <c r="I782" s="4"/>
      <c r="J782" s="4"/>
      <c r="K782" s="4"/>
      <c r="L782" s="4"/>
      <c r="M782" s="4"/>
      <c r="N782" s="4"/>
      <c r="O782" s="4"/>
    </row>
    <row r="783" ht="13.5" customHeight="1">
      <c r="A783" s="1" t="s">
        <v>4559</v>
      </c>
      <c r="B783" s="1" t="s">
        <v>78</v>
      </c>
      <c r="C783" s="1" t="s">
        <v>10</v>
      </c>
      <c r="D783" s="1" t="s">
        <v>4656</v>
      </c>
      <c r="E783" s="1" t="s">
        <v>4659</v>
      </c>
      <c r="F783" s="40"/>
      <c r="G783" s="43"/>
      <c r="H783" s="4"/>
      <c r="I783" s="4"/>
      <c r="J783" s="4"/>
      <c r="K783" s="4"/>
      <c r="L783" s="4"/>
      <c r="M783" s="4"/>
      <c r="N783" s="4"/>
      <c r="O783" s="4"/>
    </row>
    <row r="784" ht="13.5" customHeight="1">
      <c r="A784" s="1" t="s">
        <v>4559</v>
      </c>
      <c r="B784" s="1" t="s">
        <v>99</v>
      </c>
      <c r="C784" s="1" t="s">
        <v>4661</v>
      </c>
      <c r="D784" s="36"/>
      <c r="E784" s="36"/>
      <c r="F784" s="37"/>
      <c r="G784" s="4"/>
      <c r="H784" s="4"/>
      <c r="I784" s="4"/>
      <c r="J784" s="4"/>
      <c r="K784" s="4"/>
      <c r="L784" s="4"/>
      <c r="M784" s="4"/>
      <c r="N784" s="4"/>
      <c r="O784" s="4"/>
    </row>
    <row r="785" ht="13.5" customHeight="1">
      <c r="A785" s="1" t="s">
        <v>4666</v>
      </c>
      <c r="B785" s="2" t="s">
        <v>1</v>
      </c>
      <c r="C785" s="1" t="s">
        <v>4670</v>
      </c>
      <c r="D785" s="36"/>
      <c r="E785" s="36"/>
      <c r="F785" s="40"/>
      <c r="G785" s="4"/>
      <c r="H785" s="4"/>
      <c r="I785" s="4"/>
      <c r="J785" s="4"/>
      <c r="K785" s="4"/>
      <c r="L785" s="4"/>
      <c r="M785" s="4"/>
      <c r="N785" s="4"/>
      <c r="O785" s="4"/>
    </row>
    <row r="786" ht="13.5" customHeight="1">
      <c r="A786" s="1" t="s">
        <v>4666</v>
      </c>
      <c r="B786" s="1" t="s">
        <v>5</v>
      </c>
      <c r="C786" s="1" t="s">
        <v>130</v>
      </c>
      <c r="D786" s="1" t="s">
        <v>4675</v>
      </c>
      <c r="E786" s="1" t="s">
        <v>4676</v>
      </c>
      <c r="F786" s="44"/>
      <c r="G786" s="4"/>
      <c r="H786" s="4"/>
      <c r="I786" s="4"/>
      <c r="J786" s="4"/>
      <c r="K786" s="4"/>
      <c r="L786" s="4"/>
      <c r="M786" s="4"/>
      <c r="N786" s="4"/>
      <c r="O786" s="4"/>
    </row>
    <row r="787" ht="13.5" customHeight="1">
      <c r="A787" s="1" t="s">
        <v>4666</v>
      </c>
      <c r="B787" s="1" t="s">
        <v>9</v>
      </c>
      <c r="C787" s="1" t="s">
        <v>10</v>
      </c>
      <c r="D787" s="1" t="s">
        <v>4701</v>
      </c>
      <c r="E787" s="1" t="s">
        <v>4702</v>
      </c>
      <c r="F787" s="37"/>
      <c r="G787" s="4"/>
      <c r="H787" s="4"/>
      <c r="I787" s="4"/>
      <c r="J787" s="4"/>
      <c r="K787" s="4"/>
      <c r="L787" s="4"/>
      <c r="M787" s="4"/>
      <c r="N787" s="4"/>
      <c r="O787" s="4"/>
    </row>
    <row r="788" ht="13.5" customHeight="1">
      <c r="A788" s="1" t="s">
        <v>4666</v>
      </c>
      <c r="B788" s="1" t="s">
        <v>13</v>
      </c>
      <c r="C788" s="1" t="s">
        <v>10</v>
      </c>
      <c r="D788" s="1" t="s">
        <v>4707</v>
      </c>
      <c r="E788" s="1" t="s">
        <v>4708</v>
      </c>
      <c r="F788" s="37"/>
      <c r="G788" s="4"/>
      <c r="H788" s="4"/>
      <c r="I788" s="4"/>
      <c r="J788" s="4"/>
      <c r="K788" s="4"/>
      <c r="L788" s="4"/>
      <c r="M788" s="4"/>
      <c r="N788" s="4"/>
      <c r="O788" s="4"/>
    </row>
    <row r="789" ht="13.5" customHeight="1">
      <c r="A789" s="1" t="s">
        <v>4666</v>
      </c>
      <c r="B789" s="1" t="s">
        <v>16</v>
      </c>
      <c r="C789" s="1" t="s">
        <v>10</v>
      </c>
      <c r="D789" s="1" t="s">
        <v>4713</v>
      </c>
      <c r="E789" s="1" t="s">
        <v>4714</v>
      </c>
      <c r="F789" s="37"/>
      <c r="G789" s="4"/>
      <c r="H789" s="4"/>
      <c r="I789" s="4"/>
      <c r="J789" s="4"/>
      <c r="K789" s="4"/>
      <c r="L789" s="4"/>
      <c r="M789" s="4"/>
      <c r="N789" s="4"/>
      <c r="O789" s="4"/>
    </row>
    <row r="790" ht="13.5" customHeight="1">
      <c r="A790" s="1" t="s">
        <v>4666</v>
      </c>
      <c r="B790" s="1" t="s">
        <v>21</v>
      </c>
      <c r="C790" s="1" t="s">
        <v>10</v>
      </c>
      <c r="D790" s="1" t="s">
        <v>4717</v>
      </c>
      <c r="E790" s="1" t="s">
        <v>4718</v>
      </c>
      <c r="F790" s="40"/>
      <c r="G790" s="4"/>
      <c r="H790" s="4"/>
      <c r="I790" s="4"/>
      <c r="J790" s="4"/>
      <c r="K790" s="4"/>
      <c r="L790" s="4"/>
      <c r="M790" s="4"/>
      <c r="N790" s="4"/>
      <c r="O790" s="4"/>
    </row>
    <row r="791" ht="13.5" customHeight="1">
      <c r="A791" s="1" t="s">
        <v>4666</v>
      </c>
      <c r="B791" s="1" t="s">
        <v>27</v>
      </c>
      <c r="C791" s="1" t="s">
        <v>10</v>
      </c>
      <c r="D791" s="1" t="s">
        <v>4721</v>
      </c>
      <c r="E791" s="1" t="s">
        <v>4722</v>
      </c>
      <c r="F791" s="44"/>
      <c r="G791" s="4"/>
      <c r="H791" s="4"/>
      <c r="I791" s="4"/>
      <c r="J791" s="4"/>
      <c r="K791" s="4"/>
      <c r="L791" s="4"/>
      <c r="M791" s="4"/>
      <c r="N791" s="4"/>
      <c r="O791" s="4"/>
    </row>
    <row r="792" ht="13.5" customHeight="1">
      <c r="A792" s="1" t="s">
        <v>4666</v>
      </c>
      <c r="B792" s="1" t="s">
        <v>31</v>
      </c>
      <c r="C792" s="1" t="s">
        <v>1611</v>
      </c>
      <c r="D792" s="1" t="s">
        <v>4726</v>
      </c>
      <c r="E792" s="1" t="s">
        <v>4727</v>
      </c>
      <c r="F792" s="44"/>
      <c r="G792" s="4"/>
      <c r="H792" s="4"/>
      <c r="I792" s="4"/>
      <c r="J792" s="4"/>
      <c r="K792" s="4"/>
      <c r="L792" s="4"/>
      <c r="M792" s="4"/>
      <c r="N792" s="4"/>
      <c r="O792" s="4"/>
    </row>
    <row r="793" ht="13.5" customHeight="1">
      <c r="A793" s="1" t="s">
        <v>4666</v>
      </c>
      <c r="B793" s="1" t="s">
        <v>34</v>
      </c>
      <c r="C793" s="1" t="s">
        <v>1611</v>
      </c>
      <c r="D793" s="1" t="s">
        <v>4732</v>
      </c>
      <c r="E793" s="1" t="s">
        <v>4733</v>
      </c>
      <c r="F793" s="41"/>
      <c r="G793" s="4"/>
      <c r="H793" s="4"/>
      <c r="I793" s="4"/>
      <c r="J793" s="4"/>
      <c r="K793" s="4"/>
      <c r="L793" s="4"/>
      <c r="M793" s="4"/>
      <c r="N793" s="4"/>
      <c r="O793" s="4"/>
    </row>
    <row r="794" ht="13.5" customHeight="1">
      <c r="A794" s="1" t="s">
        <v>4666</v>
      </c>
      <c r="B794" s="1" t="s">
        <v>40</v>
      </c>
      <c r="C794" s="1" t="s">
        <v>1611</v>
      </c>
      <c r="D794" s="1" t="s">
        <v>4738</v>
      </c>
      <c r="E794" s="1" t="s">
        <v>4739</v>
      </c>
      <c r="F794" s="41"/>
      <c r="G794" s="4"/>
      <c r="H794" s="4"/>
      <c r="I794" s="4"/>
      <c r="J794" s="4"/>
      <c r="K794" s="4"/>
      <c r="L794" s="4"/>
      <c r="M794" s="4"/>
      <c r="N794" s="4"/>
      <c r="O794" s="4"/>
    </row>
    <row r="795" ht="13.5" customHeight="1">
      <c r="A795" s="1" t="s">
        <v>4666</v>
      </c>
      <c r="B795" s="1" t="s">
        <v>45</v>
      </c>
      <c r="C795" s="1" t="s">
        <v>1611</v>
      </c>
      <c r="D795" s="1" t="s">
        <v>4746</v>
      </c>
      <c r="E795" s="1" t="s">
        <v>4749</v>
      </c>
      <c r="F795" s="37"/>
      <c r="G795" s="4"/>
      <c r="H795" s="4"/>
      <c r="I795" s="4"/>
      <c r="J795" s="4"/>
      <c r="K795" s="4"/>
      <c r="L795" s="4"/>
      <c r="M795" s="4"/>
      <c r="N795" s="4"/>
      <c r="O795" s="4"/>
    </row>
    <row r="796" ht="13.5" customHeight="1">
      <c r="A796" s="1" t="s">
        <v>4666</v>
      </c>
      <c r="B796" s="1" t="s">
        <v>52</v>
      </c>
      <c r="C796" s="1" t="s">
        <v>10</v>
      </c>
      <c r="D796" s="1" t="s">
        <v>4752</v>
      </c>
      <c r="E796" s="1" t="s">
        <v>4753</v>
      </c>
      <c r="F796" s="37"/>
      <c r="G796" s="4"/>
      <c r="H796" s="4"/>
      <c r="I796" s="4"/>
      <c r="J796" s="4"/>
      <c r="K796" s="4"/>
      <c r="L796" s="4"/>
      <c r="M796" s="4"/>
      <c r="N796" s="4"/>
      <c r="O796" s="4"/>
    </row>
    <row r="797" ht="13.5" customHeight="1">
      <c r="A797" s="1" t="s">
        <v>4666</v>
      </c>
      <c r="B797" s="1" t="s">
        <v>57</v>
      </c>
      <c r="C797" s="1" t="s">
        <v>10</v>
      </c>
      <c r="D797" s="1" t="s">
        <v>4758</v>
      </c>
      <c r="E797" s="1" t="s">
        <v>4759</v>
      </c>
      <c r="F797" s="37"/>
      <c r="G797" s="4"/>
      <c r="H797" s="4"/>
      <c r="I797" s="4"/>
      <c r="J797" s="4"/>
      <c r="K797" s="4"/>
      <c r="L797" s="4"/>
      <c r="M797" s="4"/>
      <c r="N797" s="4"/>
      <c r="O797" s="4"/>
    </row>
    <row r="798" ht="13.5" customHeight="1">
      <c r="A798" s="1" t="s">
        <v>4666</v>
      </c>
      <c r="B798" s="1" t="s">
        <v>60</v>
      </c>
      <c r="C798" s="1" t="s">
        <v>10</v>
      </c>
      <c r="D798" s="1" t="s">
        <v>4762</v>
      </c>
      <c r="E798" s="1" t="s">
        <v>4763</v>
      </c>
      <c r="F798" s="37"/>
      <c r="G798" s="4"/>
      <c r="H798" s="4"/>
      <c r="I798" s="4"/>
      <c r="J798" s="4"/>
      <c r="K798" s="4"/>
      <c r="L798" s="4"/>
      <c r="M798" s="4"/>
      <c r="N798" s="4"/>
      <c r="O798" s="4"/>
    </row>
    <row r="799" ht="13.5" customHeight="1">
      <c r="A799" s="1" t="s">
        <v>4666</v>
      </c>
      <c r="B799" s="1" t="s">
        <v>65</v>
      </c>
      <c r="C799" s="1" t="s">
        <v>10</v>
      </c>
      <c r="D799" s="1" t="s">
        <v>4768</v>
      </c>
      <c r="E799" s="1" t="s">
        <v>4769</v>
      </c>
      <c r="F799" s="37"/>
      <c r="G799" s="4"/>
      <c r="H799" s="4"/>
      <c r="I799" s="4"/>
      <c r="J799" s="4"/>
      <c r="K799" s="4"/>
      <c r="L799" s="4"/>
      <c r="M799" s="4"/>
      <c r="N799" s="4"/>
      <c r="O799" s="4"/>
    </row>
    <row r="800" ht="13.5" customHeight="1">
      <c r="A800" s="1" t="s">
        <v>4666</v>
      </c>
      <c r="B800" s="1" t="s">
        <v>70</v>
      </c>
      <c r="C800" s="1" t="s">
        <v>10</v>
      </c>
      <c r="D800" s="1" t="s">
        <v>4772</v>
      </c>
      <c r="E800" s="1" t="s">
        <v>4773</v>
      </c>
      <c r="F800" s="37"/>
      <c r="G800" s="4"/>
      <c r="H800" s="4"/>
      <c r="I800" s="4"/>
      <c r="J800" s="4"/>
      <c r="K800" s="4"/>
      <c r="L800" s="4"/>
      <c r="M800" s="4"/>
      <c r="N800" s="4"/>
      <c r="O800" s="4"/>
    </row>
    <row r="801" ht="13.5" customHeight="1">
      <c r="A801" s="1" t="s">
        <v>4666</v>
      </c>
      <c r="B801" s="1" t="s">
        <v>74</v>
      </c>
      <c r="C801" s="1" t="s">
        <v>10</v>
      </c>
      <c r="D801" s="1" t="s">
        <v>4778</v>
      </c>
      <c r="E801" s="1" t="s">
        <v>4779</v>
      </c>
      <c r="F801" s="37"/>
      <c r="G801" s="4"/>
      <c r="H801" s="4"/>
      <c r="I801" s="4"/>
      <c r="J801" s="4"/>
      <c r="K801" s="4"/>
      <c r="L801" s="4"/>
      <c r="M801" s="4"/>
      <c r="N801" s="4"/>
      <c r="O801" s="4"/>
    </row>
    <row r="802" ht="13.5" customHeight="1">
      <c r="A802" s="1" t="s">
        <v>4666</v>
      </c>
      <c r="B802" s="1" t="s">
        <v>78</v>
      </c>
      <c r="C802" s="1" t="s">
        <v>10</v>
      </c>
      <c r="D802" s="1" t="s">
        <v>4784</v>
      </c>
      <c r="E802" s="1" t="s">
        <v>4786</v>
      </c>
      <c r="F802" s="37"/>
      <c r="G802" s="4"/>
      <c r="H802" s="4"/>
      <c r="I802" s="4"/>
      <c r="J802" s="4"/>
      <c r="K802" s="4"/>
      <c r="L802" s="4"/>
      <c r="M802" s="4"/>
      <c r="N802" s="4"/>
      <c r="O802" s="4"/>
    </row>
    <row r="803" ht="13.5" customHeight="1">
      <c r="A803" s="1" t="s">
        <v>4666</v>
      </c>
      <c r="B803" s="1" t="s">
        <v>83</v>
      </c>
      <c r="C803" s="1" t="s">
        <v>10</v>
      </c>
      <c r="D803" s="1" t="s">
        <v>4792</v>
      </c>
      <c r="E803" s="1" t="s">
        <v>4795</v>
      </c>
      <c r="F803" s="37"/>
      <c r="G803" s="4"/>
      <c r="H803" s="4"/>
      <c r="I803" s="4"/>
      <c r="J803" s="4"/>
      <c r="K803" s="4"/>
      <c r="L803" s="4"/>
      <c r="M803" s="4"/>
      <c r="N803" s="4"/>
      <c r="O803" s="4"/>
    </row>
    <row r="804" ht="13.5" customHeight="1">
      <c r="A804" s="1" t="s">
        <v>4666</v>
      </c>
      <c r="B804" s="1" t="s">
        <v>86</v>
      </c>
      <c r="C804" s="1" t="s">
        <v>10</v>
      </c>
      <c r="D804" s="1" t="s">
        <v>4804</v>
      </c>
      <c r="E804" s="1" t="s">
        <v>4805</v>
      </c>
      <c r="F804" s="37"/>
      <c r="G804" s="43"/>
      <c r="H804" s="4"/>
      <c r="I804" s="4"/>
      <c r="J804" s="4"/>
      <c r="K804" s="4"/>
      <c r="L804" s="4"/>
      <c r="M804" s="4"/>
      <c r="N804" s="4"/>
      <c r="O804" s="4"/>
    </row>
    <row r="805" ht="13.5" customHeight="1">
      <c r="A805" s="1" t="s">
        <v>4666</v>
      </c>
      <c r="B805" s="1" t="s">
        <v>91</v>
      </c>
      <c r="C805" s="1" t="s">
        <v>115</v>
      </c>
      <c r="D805" s="1" t="s">
        <v>4810</v>
      </c>
      <c r="E805" s="1" t="s">
        <v>4811</v>
      </c>
      <c r="F805" s="37"/>
      <c r="G805" s="4"/>
      <c r="H805" s="4"/>
      <c r="I805" s="4"/>
      <c r="J805" s="4"/>
      <c r="K805" s="4"/>
      <c r="L805" s="4"/>
      <c r="M805" s="4"/>
      <c r="N805" s="4"/>
      <c r="O805" s="4"/>
    </row>
    <row r="806" ht="13.5" customHeight="1">
      <c r="A806" s="1" t="s">
        <v>4666</v>
      </c>
      <c r="B806" s="1" t="s">
        <v>94</v>
      </c>
      <c r="C806" s="1" t="s">
        <v>10</v>
      </c>
      <c r="D806" s="1" t="s">
        <v>4816</v>
      </c>
      <c r="E806" s="1" t="s">
        <v>4817</v>
      </c>
      <c r="F806" s="37"/>
      <c r="G806" s="4"/>
      <c r="H806" s="4"/>
      <c r="I806" s="4"/>
      <c r="J806" s="4"/>
      <c r="K806" s="4"/>
      <c r="L806" s="4"/>
      <c r="M806" s="4"/>
      <c r="N806" s="4"/>
      <c r="O806" s="4"/>
    </row>
    <row r="807" ht="13.5" customHeight="1">
      <c r="A807" s="1" t="s">
        <v>4666</v>
      </c>
      <c r="B807" s="1" t="s">
        <v>186</v>
      </c>
      <c r="C807" s="1" t="s">
        <v>10</v>
      </c>
      <c r="D807" s="1" t="s">
        <v>4822</v>
      </c>
      <c r="E807" s="1" t="s">
        <v>4824</v>
      </c>
      <c r="F807" s="37"/>
      <c r="G807" s="4"/>
      <c r="H807" s="4"/>
      <c r="I807" s="4"/>
      <c r="J807" s="4"/>
      <c r="K807" s="4"/>
      <c r="L807" s="4"/>
      <c r="M807" s="4"/>
      <c r="N807" s="4"/>
      <c r="O807" s="4"/>
    </row>
    <row r="808" ht="13.5" customHeight="1">
      <c r="A808" s="1" t="s">
        <v>4666</v>
      </c>
      <c r="B808" s="1" t="s">
        <v>189</v>
      </c>
      <c r="C808" s="1" t="s">
        <v>10</v>
      </c>
      <c r="D808" s="1" t="s">
        <v>4828</v>
      </c>
      <c r="E808" s="1" t="s">
        <v>4829</v>
      </c>
      <c r="F808" s="37"/>
      <c r="G808" s="4"/>
      <c r="H808" s="4"/>
      <c r="I808" s="4"/>
      <c r="J808" s="4"/>
      <c r="K808" s="4"/>
      <c r="L808" s="4"/>
      <c r="M808" s="4"/>
      <c r="N808" s="4"/>
      <c r="O808" s="4"/>
    </row>
    <row r="809" ht="13.5" customHeight="1">
      <c r="A809" s="1" t="s">
        <v>4666</v>
      </c>
      <c r="B809" s="1" t="s">
        <v>193</v>
      </c>
      <c r="C809" s="1" t="s">
        <v>10</v>
      </c>
      <c r="D809" s="1" t="s">
        <v>4834</v>
      </c>
      <c r="E809" s="1" t="s">
        <v>4835</v>
      </c>
      <c r="F809" s="37"/>
      <c r="G809" s="4"/>
      <c r="H809" s="4"/>
      <c r="I809" s="4"/>
      <c r="J809" s="4"/>
      <c r="K809" s="4"/>
      <c r="L809" s="4"/>
      <c r="M809" s="4"/>
      <c r="N809" s="4"/>
      <c r="O809" s="4"/>
    </row>
    <row r="810" ht="13.5" customHeight="1">
      <c r="A810" s="1" t="s">
        <v>4666</v>
      </c>
      <c r="B810" s="1" t="s">
        <v>197</v>
      </c>
      <c r="C810" s="1" t="s">
        <v>10</v>
      </c>
      <c r="D810" s="1" t="s">
        <v>4842</v>
      </c>
      <c r="E810" s="1" t="s">
        <v>4843</v>
      </c>
      <c r="F810" s="37"/>
      <c r="G810" s="4"/>
      <c r="H810" s="4"/>
      <c r="I810" s="4"/>
      <c r="J810" s="4"/>
      <c r="K810" s="4"/>
      <c r="L810" s="4"/>
      <c r="M810" s="4"/>
      <c r="N810" s="4"/>
      <c r="O810" s="4"/>
    </row>
    <row r="811" ht="13.5" customHeight="1">
      <c r="A811" s="1" t="s">
        <v>4666</v>
      </c>
      <c r="B811" s="1" t="s">
        <v>201</v>
      </c>
      <c r="C811" s="1" t="s">
        <v>10</v>
      </c>
      <c r="D811" s="1" t="s">
        <v>4851</v>
      </c>
      <c r="E811" s="1" t="s">
        <v>4852</v>
      </c>
      <c r="F811" s="37"/>
      <c r="G811" s="4"/>
      <c r="H811" s="4"/>
      <c r="I811" s="4"/>
      <c r="J811" s="4"/>
      <c r="K811" s="4"/>
      <c r="L811" s="4"/>
      <c r="M811" s="4"/>
      <c r="N811" s="4"/>
      <c r="O811" s="4"/>
    </row>
    <row r="812" ht="13.5" customHeight="1">
      <c r="A812" s="1" t="s">
        <v>4666</v>
      </c>
      <c r="B812" s="1" t="s">
        <v>206</v>
      </c>
      <c r="C812" s="1" t="s">
        <v>10</v>
      </c>
      <c r="D812" s="1" t="s">
        <v>4861</v>
      </c>
      <c r="E812" s="1" t="s">
        <v>4862</v>
      </c>
      <c r="F812" s="37"/>
      <c r="G812" s="4"/>
      <c r="H812" s="4"/>
      <c r="I812" s="4"/>
      <c r="J812" s="4"/>
      <c r="K812" s="4"/>
      <c r="L812" s="4"/>
      <c r="M812" s="4"/>
      <c r="N812" s="4"/>
      <c r="O812" s="4"/>
    </row>
    <row r="813" ht="13.5" customHeight="1">
      <c r="A813" s="1" t="s">
        <v>4666</v>
      </c>
      <c r="B813" s="1" t="s">
        <v>211</v>
      </c>
      <c r="C813" s="1" t="s">
        <v>10</v>
      </c>
      <c r="D813" s="1" t="s">
        <v>4869</v>
      </c>
      <c r="E813" s="1" t="s">
        <v>4871</v>
      </c>
      <c r="F813" s="37"/>
      <c r="G813" s="4"/>
      <c r="H813" s="4"/>
      <c r="I813" s="4"/>
      <c r="J813" s="4"/>
      <c r="K813" s="4"/>
      <c r="L813" s="4"/>
      <c r="M813" s="4"/>
      <c r="N813" s="4"/>
      <c r="O813" s="4"/>
    </row>
    <row r="814" ht="13.5" customHeight="1">
      <c r="A814" s="1" t="s">
        <v>4666</v>
      </c>
      <c r="B814" s="1" t="s">
        <v>215</v>
      </c>
      <c r="C814" s="1" t="s">
        <v>115</v>
      </c>
      <c r="D814" s="1" t="s">
        <v>4877</v>
      </c>
      <c r="E814" s="1" t="s">
        <v>4880</v>
      </c>
      <c r="F814" s="37"/>
      <c r="G814" s="4"/>
      <c r="H814" s="4"/>
      <c r="I814" s="4"/>
      <c r="J814" s="4"/>
      <c r="K814" s="4"/>
      <c r="L814" s="4"/>
      <c r="M814" s="4"/>
      <c r="N814" s="4"/>
      <c r="O814" s="4"/>
    </row>
    <row r="815" ht="13.5" customHeight="1">
      <c r="A815" s="1" t="s">
        <v>4666</v>
      </c>
      <c r="B815" s="1" t="s">
        <v>220</v>
      </c>
      <c r="C815" s="1" t="s">
        <v>10</v>
      </c>
      <c r="D815" s="1" t="s">
        <v>4886</v>
      </c>
      <c r="E815" s="1" t="s">
        <v>4888</v>
      </c>
      <c r="F815" s="37"/>
      <c r="G815" s="4"/>
      <c r="H815" s="4"/>
      <c r="I815" s="4"/>
      <c r="J815" s="4"/>
      <c r="K815" s="4"/>
      <c r="L815" s="4"/>
      <c r="M815" s="4"/>
      <c r="N815" s="4"/>
      <c r="O815" s="4"/>
    </row>
    <row r="816" ht="13.5" customHeight="1">
      <c r="A816" s="1" t="s">
        <v>4666</v>
      </c>
      <c r="B816" s="1" t="s">
        <v>223</v>
      </c>
      <c r="C816" s="1" t="s">
        <v>10</v>
      </c>
      <c r="D816" s="1" t="s">
        <v>4894</v>
      </c>
      <c r="E816" s="1" t="s">
        <v>4896</v>
      </c>
      <c r="F816" s="37"/>
      <c r="G816" s="4"/>
      <c r="H816" s="4"/>
      <c r="I816" s="4"/>
      <c r="J816" s="4"/>
      <c r="K816" s="4"/>
      <c r="L816" s="4"/>
      <c r="M816" s="4"/>
      <c r="N816" s="4"/>
      <c r="O816" s="4"/>
    </row>
    <row r="817" ht="13.5" customHeight="1">
      <c r="A817" s="1" t="s">
        <v>4666</v>
      </c>
      <c r="B817" s="1" t="s">
        <v>229</v>
      </c>
      <c r="C817" s="1" t="s">
        <v>10</v>
      </c>
      <c r="D817" s="1" t="s">
        <v>4901</v>
      </c>
      <c r="E817" s="1" t="s">
        <v>4902</v>
      </c>
      <c r="F817" s="37"/>
      <c r="G817" s="43"/>
      <c r="H817" s="4"/>
      <c r="I817" s="4"/>
      <c r="J817" s="4"/>
      <c r="K817" s="4"/>
      <c r="L817" s="4"/>
      <c r="M817" s="4"/>
      <c r="N817" s="4"/>
      <c r="O817" s="4"/>
    </row>
    <row r="818" ht="13.5" customHeight="1">
      <c r="A818" s="1" t="s">
        <v>4666</v>
      </c>
      <c r="B818" s="1" t="s">
        <v>99</v>
      </c>
      <c r="C818" s="1" t="s">
        <v>4909</v>
      </c>
      <c r="D818" s="36"/>
      <c r="E818" s="36"/>
      <c r="F818" s="37"/>
      <c r="G818" s="4"/>
      <c r="H818" s="4"/>
      <c r="I818" s="4"/>
      <c r="J818" s="4"/>
      <c r="K818" s="4"/>
      <c r="L818" s="4"/>
      <c r="M818" s="4"/>
      <c r="N818" s="4"/>
      <c r="O818" s="4"/>
    </row>
    <row r="819" ht="13.5" customHeight="1">
      <c r="A819" s="1" t="s">
        <v>4914</v>
      </c>
      <c r="B819" s="2" t="s">
        <v>1</v>
      </c>
      <c r="C819" s="1" t="s">
        <v>2</v>
      </c>
      <c r="D819" s="36"/>
      <c r="E819" s="36"/>
      <c r="F819" s="37"/>
      <c r="G819" s="4"/>
      <c r="H819" s="4"/>
      <c r="I819" s="4"/>
      <c r="J819" s="4"/>
      <c r="K819" s="4"/>
      <c r="L819" s="4"/>
      <c r="M819" s="4"/>
      <c r="N819" s="4"/>
      <c r="O819" s="4"/>
    </row>
    <row r="820" ht="13.5" customHeight="1">
      <c r="A820" s="1" t="s">
        <v>4914</v>
      </c>
      <c r="B820" s="1" t="s">
        <v>5</v>
      </c>
      <c r="C820" s="1" t="s">
        <v>102</v>
      </c>
      <c r="D820" s="1" t="s">
        <v>4921</v>
      </c>
      <c r="E820" s="1" t="s">
        <v>4922</v>
      </c>
      <c r="F820" s="37"/>
      <c r="G820" s="4"/>
      <c r="H820" s="4"/>
      <c r="I820" s="4"/>
      <c r="J820" s="4"/>
      <c r="K820" s="4"/>
      <c r="L820" s="4"/>
      <c r="M820" s="4"/>
      <c r="N820" s="4"/>
      <c r="O820" s="4"/>
    </row>
    <row r="821" ht="13.5" customHeight="1">
      <c r="A821" s="1" t="s">
        <v>4914</v>
      </c>
      <c r="B821" s="1" t="s">
        <v>9</v>
      </c>
      <c r="C821" s="1" t="s">
        <v>10</v>
      </c>
      <c r="D821" s="1" t="s">
        <v>4926</v>
      </c>
      <c r="E821" s="1" t="s">
        <v>4927</v>
      </c>
      <c r="F821" s="37"/>
      <c r="G821" s="4"/>
      <c r="H821" s="4"/>
      <c r="I821" s="4"/>
      <c r="J821" s="4"/>
      <c r="K821" s="4"/>
      <c r="L821" s="4"/>
      <c r="M821" s="4"/>
      <c r="N821" s="4"/>
      <c r="O821" s="4"/>
    </row>
    <row r="822" ht="13.5" customHeight="1">
      <c r="A822" s="1" t="s">
        <v>4914</v>
      </c>
      <c r="B822" s="1" t="s">
        <v>13</v>
      </c>
      <c r="C822" s="1" t="s">
        <v>10</v>
      </c>
      <c r="D822" s="1" t="s">
        <v>4932</v>
      </c>
      <c r="E822" s="1" t="s">
        <v>4933</v>
      </c>
      <c r="F822" s="37"/>
      <c r="G822" s="4"/>
      <c r="H822" s="4"/>
      <c r="I822" s="4"/>
      <c r="J822" s="4"/>
      <c r="K822" s="4"/>
      <c r="L822" s="4"/>
      <c r="M822" s="4"/>
      <c r="N822" s="4"/>
      <c r="O822" s="4"/>
    </row>
    <row r="823" ht="13.5" customHeight="1">
      <c r="A823" s="1" t="s">
        <v>4914</v>
      </c>
      <c r="B823" s="1" t="s">
        <v>99</v>
      </c>
      <c r="C823" s="1" t="s">
        <v>3914</v>
      </c>
      <c r="D823" s="36"/>
      <c r="E823" s="36"/>
      <c r="F823" s="37"/>
      <c r="G823" s="4"/>
      <c r="H823" s="4"/>
      <c r="I823" s="4"/>
      <c r="J823" s="4"/>
      <c r="K823" s="4"/>
      <c r="L823" s="4"/>
      <c r="M823" s="4"/>
      <c r="N823" s="4"/>
      <c r="O823" s="4"/>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7.29" defaultRowHeight="15.75"/>
  <cols>
    <col customWidth="1" min="1" max="1" width="14.43"/>
    <col customWidth="1" min="2" max="2" width="4.0"/>
    <col customWidth="1" min="3" max="4" width="35.86"/>
    <col customWidth="1" min="5" max="5" width="256.0"/>
    <col customWidth="1" min="6" max="15" width="11.57"/>
  </cols>
  <sheetData>
    <row r="1" ht="13.5" customHeight="1">
      <c r="A1" s="1" t="s">
        <v>787</v>
      </c>
      <c r="B1" s="2" t="s">
        <v>1</v>
      </c>
      <c r="C1" s="1" t="s">
        <v>2</v>
      </c>
      <c r="D1" s="3"/>
      <c r="E1" s="3"/>
      <c r="F1" s="4"/>
      <c r="G1" s="4"/>
      <c r="H1" s="4"/>
      <c r="I1" s="4"/>
      <c r="J1" s="4"/>
      <c r="K1" s="4"/>
      <c r="L1" s="4"/>
      <c r="M1" s="4"/>
      <c r="N1" s="4"/>
      <c r="O1" s="4"/>
    </row>
    <row r="2" ht="13.5" customHeight="1">
      <c r="A2" s="1" t="s">
        <v>787</v>
      </c>
      <c r="B2" s="1" t="s">
        <v>5</v>
      </c>
      <c r="C2" s="1" t="s">
        <v>791</v>
      </c>
      <c r="D2" s="1" t="s">
        <v>792</v>
      </c>
      <c r="E2" s="1" t="s">
        <v>793</v>
      </c>
      <c r="F2" s="4"/>
      <c r="G2" s="4"/>
      <c r="H2" s="4"/>
      <c r="I2" s="4"/>
      <c r="J2" s="4"/>
      <c r="K2" s="4"/>
      <c r="L2" s="4"/>
      <c r="M2" s="4"/>
      <c r="N2" s="4"/>
      <c r="O2" s="4"/>
    </row>
    <row r="3" ht="13.5" customHeight="1">
      <c r="A3" s="1" t="s">
        <v>787</v>
      </c>
      <c r="B3" s="1" t="s">
        <v>9</v>
      </c>
      <c r="C3" s="1" t="s">
        <v>797</v>
      </c>
      <c r="D3" s="1" t="s">
        <v>799</v>
      </c>
      <c r="E3" s="1" t="s">
        <v>800</v>
      </c>
      <c r="F3" s="4"/>
      <c r="G3" s="4"/>
      <c r="H3" s="4"/>
      <c r="I3" s="4"/>
      <c r="J3" s="4"/>
      <c r="K3" s="4"/>
      <c r="L3" s="4"/>
      <c r="M3" s="4"/>
      <c r="N3" s="4"/>
      <c r="O3" s="4"/>
    </row>
    <row r="4" ht="13.5" customHeight="1">
      <c r="A4" s="1" t="s">
        <v>787</v>
      </c>
      <c r="B4" s="1" t="s">
        <v>13</v>
      </c>
      <c r="C4" s="1" t="s">
        <v>797</v>
      </c>
      <c r="D4" s="1" t="s">
        <v>801</v>
      </c>
      <c r="E4" s="1" t="s">
        <v>802</v>
      </c>
      <c r="F4" s="4"/>
      <c r="G4" s="4"/>
      <c r="H4" s="4"/>
      <c r="I4" s="4"/>
      <c r="J4" s="4"/>
      <c r="K4" s="4"/>
      <c r="L4" s="4"/>
      <c r="M4" s="4"/>
      <c r="N4" s="4"/>
      <c r="O4" s="4"/>
    </row>
    <row r="5" ht="13.5" customHeight="1">
      <c r="A5" s="1" t="s">
        <v>787</v>
      </c>
      <c r="B5" s="1" t="s">
        <v>16</v>
      </c>
      <c r="C5" s="1" t="s">
        <v>797</v>
      </c>
      <c r="D5" s="1" t="s">
        <v>807</v>
      </c>
      <c r="E5" s="1" t="s">
        <v>808</v>
      </c>
      <c r="F5" s="4"/>
      <c r="G5" s="4"/>
      <c r="H5" s="4"/>
      <c r="I5" s="4"/>
      <c r="J5" s="4"/>
      <c r="K5" s="4"/>
      <c r="L5" s="4"/>
      <c r="M5" s="4"/>
      <c r="N5" s="4"/>
      <c r="O5" s="4"/>
    </row>
    <row r="6" ht="13.5" customHeight="1">
      <c r="A6" s="1" t="s">
        <v>787</v>
      </c>
      <c r="B6" s="1" t="s">
        <v>21</v>
      </c>
      <c r="C6" s="1" t="s">
        <v>797</v>
      </c>
      <c r="D6" s="1" t="s">
        <v>809</v>
      </c>
      <c r="E6" s="1" t="s">
        <v>810</v>
      </c>
      <c r="F6" s="4"/>
      <c r="G6" s="4"/>
      <c r="H6" s="4"/>
      <c r="I6" s="4"/>
      <c r="J6" s="4"/>
      <c r="K6" s="4"/>
      <c r="L6" s="4"/>
      <c r="M6" s="4"/>
      <c r="N6" s="4"/>
      <c r="O6" s="4"/>
    </row>
    <row r="7" ht="13.5" customHeight="1">
      <c r="A7" s="1" t="s">
        <v>787</v>
      </c>
      <c r="B7" s="1" t="s">
        <v>27</v>
      </c>
      <c r="C7" s="1" t="s">
        <v>797</v>
      </c>
      <c r="D7" s="1" t="s">
        <v>815</v>
      </c>
      <c r="E7" s="1" t="s">
        <v>816</v>
      </c>
      <c r="F7" s="4"/>
      <c r="G7" s="4"/>
      <c r="H7" s="4"/>
      <c r="I7" s="4"/>
      <c r="J7" s="4"/>
      <c r="K7" s="4"/>
      <c r="L7" s="4"/>
      <c r="M7" s="4"/>
      <c r="N7" s="4"/>
      <c r="O7" s="4"/>
    </row>
    <row r="8" ht="13.5" customHeight="1">
      <c r="A8" s="1" t="s">
        <v>787</v>
      </c>
      <c r="B8" s="1" t="s">
        <v>99</v>
      </c>
      <c r="C8" s="1" t="s">
        <v>817</v>
      </c>
      <c r="D8" s="3"/>
      <c r="E8" s="3"/>
      <c r="F8" s="4"/>
      <c r="G8" s="4"/>
      <c r="H8" s="4"/>
      <c r="I8" s="4"/>
      <c r="J8" s="4"/>
      <c r="K8" s="4"/>
      <c r="L8" s="4"/>
      <c r="M8" s="4"/>
      <c r="N8" s="4"/>
      <c r="O8" s="4"/>
    </row>
    <row r="9" ht="13.5" customHeight="1">
      <c r="A9" s="1" t="s">
        <v>822</v>
      </c>
      <c r="B9" s="2" t="s">
        <v>1</v>
      </c>
      <c r="C9" s="1" t="s">
        <v>2</v>
      </c>
      <c r="D9" s="3"/>
      <c r="E9" s="3"/>
      <c r="F9" s="4"/>
      <c r="G9" s="4"/>
      <c r="H9" s="4"/>
      <c r="I9" s="4"/>
      <c r="J9" s="4"/>
      <c r="K9" s="4"/>
      <c r="L9" s="4"/>
      <c r="M9" s="4"/>
      <c r="N9" s="4"/>
      <c r="O9" s="4"/>
    </row>
    <row r="10" ht="13.5" customHeight="1">
      <c r="A10" s="1" t="s">
        <v>822</v>
      </c>
      <c r="B10" s="1" t="s">
        <v>5</v>
      </c>
      <c r="C10" s="1" t="s">
        <v>303</v>
      </c>
      <c r="D10" s="1" t="s">
        <v>824</v>
      </c>
      <c r="E10" s="1" t="s">
        <v>826</v>
      </c>
      <c r="F10" s="4"/>
      <c r="G10" s="4"/>
      <c r="H10" s="4"/>
      <c r="I10" s="4"/>
      <c r="J10" s="4"/>
      <c r="K10" s="4"/>
      <c r="L10" s="4"/>
      <c r="M10" s="4"/>
      <c r="N10" s="4"/>
      <c r="O10" s="4"/>
    </row>
    <row r="11" ht="13.5" customHeight="1">
      <c r="A11" s="1" t="s">
        <v>822</v>
      </c>
      <c r="B11" s="1" t="s">
        <v>9</v>
      </c>
      <c r="C11" s="1" t="s">
        <v>797</v>
      </c>
      <c r="D11" s="1" t="s">
        <v>830</v>
      </c>
      <c r="E11" s="1" t="s">
        <v>832</v>
      </c>
      <c r="F11" s="4"/>
      <c r="G11" s="4"/>
      <c r="H11" s="4"/>
      <c r="I11" s="4"/>
      <c r="J11" s="4"/>
      <c r="K11" s="4"/>
      <c r="L11" s="4"/>
      <c r="M11" s="4"/>
      <c r="N11" s="4"/>
      <c r="O11" s="4"/>
    </row>
    <row r="12" ht="13.5" customHeight="1">
      <c r="A12" s="1" t="s">
        <v>822</v>
      </c>
      <c r="B12" s="1" t="s">
        <v>13</v>
      </c>
      <c r="C12" s="1" t="s">
        <v>797</v>
      </c>
      <c r="D12" s="1" t="s">
        <v>834</v>
      </c>
      <c r="E12" s="1" t="s">
        <v>835</v>
      </c>
      <c r="F12" s="4"/>
      <c r="G12" s="4"/>
      <c r="H12" s="4"/>
      <c r="I12" s="4"/>
      <c r="J12" s="4"/>
      <c r="K12" s="4"/>
      <c r="L12" s="4"/>
      <c r="M12" s="4"/>
      <c r="N12" s="4"/>
      <c r="O12" s="4"/>
    </row>
    <row r="13" ht="13.5" customHeight="1">
      <c r="A13" s="1" t="s">
        <v>822</v>
      </c>
      <c r="B13" s="1" t="s">
        <v>16</v>
      </c>
      <c r="C13" s="1" t="s">
        <v>797</v>
      </c>
      <c r="D13" s="1" t="s">
        <v>838</v>
      </c>
      <c r="E13" s="1" t="s">
        <v>839</v>
      </c>
      <c r="F13" s="4"/>
      <c r="G13" s="4"/>
      <c r="H13" s="4"/>
      <c r="I13" s="4"/>
      <c r="J13" s="4"/>
      <c r="K13" s="4"/>
      <c r="L13" s="4"/>
      <c r="M13" s="4"/>
      <c r="N13" s="4"/>
      <c r="O13" s="4"/>
    </row>
    <row r="14" ht="13.5" customHeight="1">
      <c r="A14" s="1" t="s">
        <v>822</v>
      </c>
      <c r="B14" s="1" t="s">
        <v>21</v>
      </c>
      <c r="C14" s="1" t="s">
        <v>797</v>
      </c>
      <c r="D14" s="1" t="s">
        <v>841</v>
      </c>
      <c r="E14" s="1" t="s">
        <v>842</v>
      </c>
      <c r="F14" s="4"/>
      <c r="G14" s="4"/>
      <c r="H14" s="4"/>
      <c r="I14" s="4"/>
      <c r="J14" s="4"/>
      <c r="K14" s="4"/>
      <c r="L14" s="4"/>
      <c r="M14" s="4"/>
      <c r="N14" s="4"/>
      <c r="O14" s="4"/>
    </row>
    <row r="15" ht="13.5" customHeight="1">
      <c r="A15" s="1" t="s">
        <v>822</v>
      </c>
      <c r="B15" s="1" t="s">
        <v>27</v>
      </c>
      <c r="C15" s="1" t="s">
        <v>797</v>
      </c>
      <c r="D15" s="1" t="s">
        <v>845</v>
      </c>
      <c r="E15" s="1" t="s">
        <v>846</v>
      </c>
      <c r="F15" s="4"/>
      <c r="G15" s="4"/>
      <c r="H15" s="4"/>
      <c r="I15" s="4"/>
      <c r="J15" s="4"/>
      <c r="K15" s="4"/>
      <c r="L15" s="4"/>
      <c r="M15" s="4"/>
      <c r="N15" s="4"/>
      <c r="O15" s="4"/>
    </row>
    <row r="16" ht="13.5" customHeight="1">
      <c r="A16" s="1" t="s">
        <v>822</v>
      </c>
      <c r="B16" s="1" t="s">
        <v>31</v>
      </c>
      <c r="C16" s="1" t="s">
        <v>797</v>
      </c>
      <c r="D16" s="1" t="s">
        <v>851</v>
      </c>
      <c r="E16" s="1" t="s">
        <v>852</v>
      </c>
      <c r="F16" s="4"/>
      <c r="G16" s="4"/>
      <c r="H16" s="4"/>
      <c r="I16" s="4"/>
      <c r="J16" s="4"/>
      <c r="K16" s="4"/>
      <c r="L16" s="4"/>
      <c r="M16" s="4"/>
      <c r="N16" s="4"/>
      <c r="O16" s="4"/>
    </row>
    <row r="17" ht="13.5" customHeight="1">
      <c r="A17" s="1" t="s">
        <v>822</v>
      </c>
      <c r="B17" s="1" t="s">
        <v>34</v>
      </c>
      <c r="C17" s="1" t="s">
        <v>797</v>
      </c>
      <c r="D17" s="1" t="s">
        <v>853</v>
      </c>
      <c r="E17" s="1" t="s">
        <v>854</v>
      </c>
      <c r="F17" s="4"/>
      <c r="G17" s="4"/>
      <c r="H17" s="4"/>
      <c r="I17" s="4"/>
      <c r="J17" s="4"/>
      <c r="K17" s="4"/>
      <c r="L17" s="4"/>
      <c r="M17" s="4"/>
      <c r="N17" s="4"/>
      <c r="O17" s="4"/>
    </row>
    <row r="18" ht="13.5" customHeight="1">
      <c r="A18" s="1" t="s">
        <v>822</v>
      </c>
      <c r="B18" s="1" t="s">
        <v>40</v>
      </c>
      <c r="C18" s="1" t="s">
        <v>797</v>
      </c>
      <c r="D18" s="1" t="s">
        <v>859</v>
      </c>
      <c r="E18" s="1" t="s">
        <v>860</v>
      </c>
      <c r="F18" s="4"/>
      <c r="G18" s="4"/>
      <c r="H18" s="4"/>
      <c r="I18" s="4"/>
      <c r="J18" s="4"/>
      <c r="K18" s="4"/>
      <c r="L18" s="4"/>
      <c r="M18" s="4"/>
      <c r="N18" s="4"/>
      <c r="O18" s="4"/>
    </row>
    <row r="19" ht="13.5" customHeight="1">
      <c r="A19" s="1" t="s">
        <v>822</v>
      </c>
      <c r="B19" s="1" t="s">
        <v>45</v>
      </c>
      <c r="C19" s="1" t="s">
        <v>797</v>
      </c>
      <c r="D19" s="1" t="s">
        <v>863</v>
      </c>
      <c r="E19" s="1" t="s">
        <v>864</v>
      </c>
      <c r="F19" s="4"/>
      <c r="G19" s="4"/>
      <c r="H19" s="4"/>
      <c r="I19" s="4"/>
      <c r="J19" s="4"/>
      <c r="K19" s="4"/>
      <c r="L19" s="4"/>
      <c r="M19" s="4"/>
      <c r="N19" s="4"/>
      <c r="O19" s="4"/>
    </row>
    <row r="20" ht="13.5" customHeight="1">
      <c r="A20" s="1" t="s">
        <v>822</v>
      </c>
      <c r="B20" s="1" t="s">
        <v>52</v>
      </c>
      <c r="C20" s="1" t="s">
        <v>797</v>
      </c>
      <c r="D20" s="1" t="s">
        <v>867</v>
      </c>
      <c r="E20" s="1" t="s">
        <v>868</v>
      </c>
      <c r="F20" s="4"/>
      <c r="G20" s="4"/>
      <c r="H20" s="4"/>
      <c r="I20" s="4"/>
      <c r="J20" s="4"/>
      <c r="K20" s="4"/>
      <c r="L20" s="4"/>
      <c r="M20" s="4"/>
      <c r="N20" s="4"/>
      <c r="O20" s="4"/>
    </row>
    <row r="21" ht="13.5" customHeight="1">
      <c r="A21" s="1" t="s">
        <v>822</v>
      </c>
      <c r="B21" s="1" t="s">
        <v>57</v>
      </c>
      <c r="C21" s="1" t="s">
        <v>797</v>
      </c>
      <c r="D21" s="1" t="s">
        <v>873</v>
      </c>
      <c r="E21" s="1" t="s">
        <v>874</v>
      </c>
      <c r="F21" s="4"/>
      <c r="G21" s="4"/>
      <c r="H21" s="4"/>
      <c r="I21" s="4"/>
      <c r="J21" s="4"/>
      <c r="K21" s="4"/>
      <c r="L21" s="4"/>
      <c r="M21" s="4"/>
      <c r="N21" s="4"/>
      <c r="O21" s="4"/>
    </row>
    <row r="22" ht="13.5" customHeight="1">
      <c r="A22" s="1" t="s">
        <v>822</v>
      </c>
      <c r="B22" s="1" t="s">
        <v>99</v>
      </c>
      <c r="C22" s="1" t="s">
        <v>817</v>
      </c>
      <c r="D22" s="3"/>
      <c r="E22" s="3"/>
      <c r="F22" s="4"/>
      <c r="G22" s="4"/>
      <c r="H22" s="4"/>
      <c r="I22" s="4"/>
      <c r="J22" s="4"/>
      <c r="K22" s="4"/>
      <c r="L22" s="4"/>
      <c r="M22" s="4"/>
      <c r="N22" s="4"/>
      <c r="O22" s="4"/>
    </row>
    <row r="23" ht="13.5" customHeight="1">
      <c r="A23" s="1" t="s">
        <v>882</v>
      </c>
      <c r="B23" s="2" t="s">
        <v>1</v>
      </c>
      <c r="C23" s="1" t="s">
        <v>2</v>
      </c>
      <c r="D23" s="3"/>
      <c r="E23" s="3"/>
      <c r="F23" s="4"/>
      <c r="G23" s="4"/>
      <c r="H23" s="4"/>
      <c r="I23" s="4"/>
      <c r="J23" s="4"/>
      <c r="K23" s="4"/>
      <c r="L23" s="4"/>
      <c r="M23" s="4"/>
      <c r="N23" s="4"/>
      <c r="O23" s="4"/>
    </row>
    <row r="24" ht="13.5" customHeight="1">
      <c r="A24" s="1" t="s">
        <v>882</v>
      </c>
      <c r="B24" s="1" t="s">
        <v>5</v>
      </c>
      <c r="C24" s="1" t="s">
        <v>303</v>
      </c>
      <c r="D24" s="1" t="s">
        <v>888</v>
      </c>
      <c r="E24" s="1" t="s">
        <v>889</v>
      </c>
      <c r="F24" s="4"/>
      <c r="G24" s="4"/>
      <c r="H24" s="4"/>
      <c r="I24" s="4"/>
      <c r="J24" s="4"/>
      <c r="K24" s="4"/>
      <c r="L24" s="4"/>
      <c r="M24" s="4"/>
      <c r="N24" s="4"/>
      <c r="O24" s="4"/>
    </row>
    <row r="25" ht="13.5" customHeight="1">
      <c r="A25" s="1" t="s">
        <v>882</v>
      </c>
      <c r="B25" s="1" t="s">
        <v>9</v>
      </c>
      <c r="C25" s="1" t="s">
        <v>797</v>
      </c>
      <c r="D25" s="1" t="s">
        <v>894</v>
      </c>
      <c r="E25" s="1" t="s">
        <v>895</v>
      </c>
      <c r="F25" s="4"/>
      <c r="G25" s="4"/>
      <c r="H25" s="4"/>
      <c r="I25" s="4"/>
      <c r="J25" s="4"/>
      <c r="K25" s="4"/>
      <c r="L25" s="4"/>
      <c r="M25" s="4"/>
      <c r="N25" s="4"/>
      <c r="O25" s="4"/>
    </row>
    <row r="26" ht="13.5" customHeight="1">
      <c r="A26" s="1" t="s">
        <v>882</v>
      </c>
      <c r="B26" s="1" t="s">
        <v>13</v>
      </c>
      <c r="C26" s="1" t="s">
        <v>797</v>
      </c>
      <c r="D26" s="1" t="s">
        <v>898</v>
      </c>
      <c r="E26" s="1" t="s">
        <v>900</v>
      </c>
      <c r="F26" s="4"/>
      <c r="G26" s="4"/>
      <c r="H26" s="4"/>
      <c r="I26" s="4"/>
      <c r="J26" s="4"/>
      <c r="K26" s="4"/>
      <c r="L26" s="4"/>
      <c r="M26" s="4"/>
      <c r="N26" s="4"/>
      <c r="O26" s="4"/>
    </row>
    <row r="27" ht="13.5" customHeight="1">
      <c r="A27" s="1" t="s">
        <v>882</v>
      </c>
      <c r="B27" s="1" t="s">
        <v>16</v>
      </c>
      <c r="C27" s="1" t="s">
        <v>797</v>
      </c>
      <c r="D27" s="1" t="s">
        <v>904</v>
      </c>
      <c r="E27" s="1" t="s">
        <v>905</v>
      </c>
      <c r="F27" s="4"/>
      <c r="G27" s="4"/>
      <c r="H27" s="4"/>
      <c r="I27" s="4"/>
      <c r="J27" s="4"/>
      <c r="K27" s="4"/>
      <c r="L27" s="4"/>
      <c r="M27" s="4"/>
      <c r="N27" s="4"/>
      <c r="O27" s="4"/>
    </row>
    <row r="28" ht="13.5" customHeight="1">
      <c r="A28" s="1" t="s">
        <v>882</v>
      </c>
      <c r="B28" s="1" t="s">
        <v>21</v>
      </c>
      <c r="C28" s="1" t="s">
        <v>797</v>
      </c>
      <c r="D28" s="1" t="s">
        <v>910</v>
      </c>
      <c r="E28" s="1" t="s">
        <v>911</v>
      </c>
      <c r="F28" s="4"/>
      <c r="G28" s="4"/>
      <c r="H28" s="4"/>
      <c r="I28" s="4"/>
      <c r="J28" s="4"/>
      <c r="K28" s="4"/>
      <c r="L28" s="4"/>
      <c r="M28" s="4"/>
      <c r="N28" s="4"/>
      <c r="O28" s="4"/>
    </row>
    <row r="29" ht="13.5" customHeight="1">
      <c r="A29" s="1" t="s">
        <v>882</v>
      </c>
      <c r="B29" s="1" t="s">
        <v>27</v>
      </c>
      <c r="C29" s="1" t="s">
        <v>797</v>
      </c>
      <c r="D29" s="1" t="s">
        <v>916</v>
      </c>
      <c r="E29" s="1" t="s">
        <v>917</v>
      </c>
      <c r="F29" s="4"/>
      <c r="G29" s="4"/>
      <c r="H29" s="4"/>
      <c r="I29" s="4"/>
      <c r="J29" s="4"/>
      <c r="K29" s="4"/>
      <c r="L29" s="4"/>
      <c r="M29" s="4"/>
      <c r="N29" s="4"/>
      <c r="O29" s="4"/>
    </row>
    <row r="30" ht="13.5" customHeight="1">
      <c r="A30" s="1" t="s">
        <v>882</v>
      </c>
      <c r="B30" s="1" t="s">
        <v>31</v>
      </c>
      <c r="C30" s="1" t="s">
        <v>797</v>
      </c>
      <c r="D30" s="1" t="s">
        <v>922</v>
      </c>
      <c r="E30" s="1" t="s">
        <v>923</v>
      </c>
      <c r="F30" s="4"/>
      <c r="G30" s="4"/>
      <c r="H30" s="4"/>
      <c r="I30" s="4"/>
      <c r="J30" s="4"/>
      <c r="K30" s="4"/>
      <c r="L30" s="4"/>
      <c r="M30" s="4"/>
      <c r="N30" s="4"/>
      <c r="O30" s="4"/>
    </row>
    <row r="31" ht="13.5" customHeight="1">
      <c r="A31" s="1" t="s">
        <v>882</v>
      </c>
      <c r="B31" s="1" t="s">
        <v>34</v>
      </c>
      <c r="C31" s="1" t="s">
        <v>797</v>
      </c>
      <c r="D31" s="1" t="s">
        <v>928</v>
      </c>
      <c r="E31" s="1" t="s">
        <v>929</v>
      </c>
      <c r="F31" s="4"/>
      <c r="G31" s="4"/>
      <c r="H31" s="4"/>
      <c r="I31" s="4"/>
      <c r="J31" s="4"/>
      <c r="K31" s="4"/>
      <c r="L31" s="4"/>
      <c r="M31" s="4"/>
      <c r="N31" s="4"/>
      <c r="O31" s="4"/>
    </row>
    <row r="32" ht="13.5" customHeight="1">
      <c r="A32" s="1" t="s">
        <v>882</v>
      </c>
      <c r="B32" s="1" t="s">
        <v>40</v>
      </c>
      <c r="C32" s="1" t="s">
        <v>797</v>
      </c>
      <c r="D32" s="1" t="s">
        <v>934</v>
      </c>
      <c r="E32" s="1" t="s">
        <v>935</v>
      </c>
      <c r="F32" s="4"/>
      <c r="G32" s="4"/>
      <c r="H32" s="4"/>
      <c r="I32" s="4"/>
      <c r="J32" s="4"/>
      <c r="K32" s="4"/>
      <c r="L32" s="4"/>
      <c r="M32" s="4"/>
      <c r="N32" s="4"/>
      <c r="O32" s="4"/>
    </row>
    <row r="33" ht="13.5" customHeight="1">
      <c r="A33" s="1" t="s">
        <v>882</v>
      </c>
      <c r="B33" s="1" t="s">
        <v>99</v>
      </c>
      <c r="C33" s="1" t="s">
        <v>817</v>
      </c>
      <c r="D33" s="3"/>
      <c r="E33" s="3"/>
      <c r="F33" s="4"/>
      <c r="G33" s="4"/>
      <c r="H33" s="4"/>
      <c r="I33" s="4"/>
      <c r="J33" s="4"/>
      <c r="K33" s="4"/>
      <c r="L33" s="4"/>
      <c r="M33" s="4"/>
      <c r="N33" s="4"/>
      <c r="O33" s="4"/>
    </row>
    <row r="34" ht="13.5" customHeight="1">
      <c r="A34" s="1" t="s">
        <v>939</v>
      </c>
      <c r="B34" s="2" t="s">
        <v>1</v>
      </c>
      <c r="C34" s="1" t="s">
        <v>2</v>
      </c>
      <c r="D34" s="3"/>
      <c r="E34" s="3"/>
      <c r="F34" s="4"/>
      <c r="G34" s="4"/>
      <c r="H34" s="4"/>
      <c r="I34" s="4"/>
      <c r="J34" s="4"/>
      <c r="K34" s="4"/>
      <c r="L34" s="4"/>
      <c r="M34" s="4"/>
      <c r="N34" s="4"/>
      <c r="O34" s="4"/>
    </row>
    <row r="35" ht="13.5" customHeight="1">
      <c r="A35" s="1" t="s">
        <v>939</v>
      </c>
      <c r="B35" s="1" t="s">
        <v>5</v>
      </c>
      <c r="C35" s="1" t="s">
        <v>303</v>
      </c>
      <c r="D35" s="1" t="s">
        <v>942</v>
      </c>
      <c r="E35" s="1" t="s">
        <v>944</v>
      </c>
      <c r="F35" s="4"/>
      <c r="G35" s="4"/>
      <c r="H35" s="4"/>
      <c r="I35" s="4"/>
      <c r="J35" s="4"/>
      <c r="K35" s="4"/>
      <c r="L35" s="4"/>
      <c r="M35" s="4"/>
      <c r="N35" s="4"/>
      <c r="O35" s="4"/>
    </row>
    <row r="36" ht="13.5" customHeight="1">
      <c r="A36" s="1" t="s">
        <v>939</v>
      </c>
      <c r="B36" s="1" t="s">
        <v>9</v>
      </c>
      <c r="C36" s="1" t="s">
        <v>797</v>
      </c>
      <c r="D36" s="1" t="s">
        <v>947</v>
      </c>
      <c r="E36" s="1" t="s">
        <v>948</v>
      </c>
      <c r="F36" s="4"/>
      <c r="G36" s="4"/>
      <c r="H36" s="4"/>
      <c r="I36" s="4"/>
      <c r="J36" s="4"/>
      <c r="K36" s="4"/>
      <c r="L36" s="4"/>
      <c r="M36" s="4"/>
      <c r="N36" s="4"/>
      <c r="O36" s="4"/>
    </row>
    <row r="37" ht="13.5" customHeight="1">
      <c r="A37" s="1" t="s">
        <v>939</v>
      </c>
      <c r="B37" s="1" t="s">
        <v>13</v>
      </c>
      <c r="C37" s="1" t="s">
        <v>797</v>
      </c>
      <c r="D37" s="1" t="s">
        <v>950</v>
      </c>
      <c r="E37" s="1" t="s">
        <v>952</v>
      </c>
      <c r="F37" s="4"/>
      <c r="G37" s="4"/>
      <c r="H37" s="4"/>
      <c r="I37" s="4"/>
      <c r="J37" s="4"/>
      <c r="K37" s="4"/>
      <c r="L37" s="4"/>
      <c r="M37" s="4"/>
      <c r="N37" s="4"/>
      <c r="O37" s="4"/>
    </row>
    <row r="38" ht="13.5" customHeight="1">
      <c r="A38" s="1" t="s">
        <v>939</v>
      </c>
      <c r="B38" s="1" t="s">
        <v>16</v>
      </c>
      <c r="C38" s="1" t="s">
        <v>797</v>
      </c>
      <c r="D38" s="1" t="s">
        <v>955</v>
      </c>
      <c r="E38" s="1" t="s">
        <v>956</v>
      </c>
      <c r="F38" s="4"/>
      <c r="G38" s="4"/>
      <c r="H38" s="4"/>
      <c r="I38" s="4"/>
      <c r="J38" s="4"/>
      <c r="K38" s="4"/>
      <c r="L38" s="4"/>
      <c r="M38" s="4"/>
      <c r="N38" s="4"/>
      <c r="O38" s="4"/>
    </row>
    <row r="39" ht="13.5" customHeight="1">
      <c r="A39" s="1" t="s">
        <v>939</v>
      </c>
      <c r="B39" s="1" t="s">
        <v>21</v>
      </c>
      <c r="C39" s="1" t="s">
        <v>797</v>
      </c>
      <c r="D39" s="1" t="s">
        <v>957</v>
      </c>
      <c r="E39" s="1" t="s">
        <v>959</v>
      </c>
      <c r="F39" s="4"/>
      <c r="G39" s="4"/>
      <c r="H39" s="4"/>
      <c r="I39" s="4"/>
      <c r="J39" s="4"/>
      <c r="K39" s="4"/>
      <c r="L39" s="4"/>
      <c r="M39" s="4"/>
      <c r="N39" s="4"/>
      <c r="O39" s="4"/>
    </row>
    <row r="40" ht="13.5" customHeight="1">
      <c r="A40" s="1" t="s">
        <v>939</v>
      </c>
      <c r="B40" s="1" t="s">
        <v>27</v>
      </c>
      <c r="C40" s="1" t="s">
        <v>797</v>
      </c>
      <c r="D40" s="1" t="s">
        <v>962</v>
      </c>
      <c r="E40" s="1" t="s">
        <v>963</v>
      </c>
      <c r="F40" s="4"/>
      <c r="G40" s="4"/>
      <c r="H40" s="4"/>
      <c r="I40" s="4"/>
      <c r="J40" s="4"/>
      <c r="K40" s="4"/>
      <c r="L40" s="4"/>
      <c r="M40" s="4"/>
      <c r="N40" s="4"/>
      <c r="O40" s="4"/>
    </row>
    <row r="41" ht="13.5" customHeight="1">
      <c r="A41" s="1" t="s">
        <v>939</v>
      </c>
      <c r="B41" s="1" t="s">
        <v>31</v>
      </c>
      <c r="C41" s="1" t="s">
        <v>797</v>
      </c>
      <c r="D41" s="1" t="s">
        <v>966</v>
      </c>
      <c r="E41" s="1" t="s">
        <v>967</v>
      </c>
      <c r="F41" s="4"/>
      <c r="G41" s="4"/>
      <c r="H41" s="4"/>
      <c r="I41" s="4"/>
      <c r="J41" s="4"/>
      <c r="K41" s="4"/>
      <c r="L41" s="4"/>
      <c r="M41" s="4"/>
      <c r="N41" s="4"/>
      <c r="O41" s="4"/>
    </row>
    <row r="42" ht="13.5" customHeight="1">
      <c r="A42" s="1" t="s">
        <v>939</v>
      </c>
      <c r="B42" s="1" t="s">
        <v>34</v>
      </c>
      <c r="C42" s="1" t="s">
        <v>797</v>
      </c>
      <c r="D42" s="1" t="s">
        <v>970</v>
      </c>
      <c r="E42" s="1" t="s">
        <v>971</v>
      </c>
      <c r="F42" s="4"/>
      <c r="G42" s="4"/>
      <c r="H42" s="4"/>
      <c r="I42" s="4"/>
      <c r="J42" s="4"/>
      <c r="K42" s="4"/>
      <c r="L42" s="4"/>
      <c r="M42" s="4"/>
      <c r="N42" s="4"/>
      <c r="O42" s="4"/>
    </row>
    <row r="43" ht="13.5" customHeight="1">
      <c r="A43" s="1" t="s">
        <v>939</v>
      </c>
      <c r="B43" s="1" t="s">
        <v>40</v>
      </c>
      <c r="C43" s="1" t="s">
        <v>797</v>
      </c>
      <c r="D43" s="1" t="s">
        <v>973</v>
      </c>
      <c r="E43" s="1" t="s">
        <v>975</v>
      </c>
      <c r="F43" s="4"/>
      <c r="G43" s="4"/>
      <c r="H43" s="4"/>
      <c r="I43" s="4"/>
      <c r="J43" s="4"/>
      <c r="K43" s="4"/>
      <c r="L43" s="4"/>
      <c r="M43" s="4"/>
      <c r="N43" s="4"/>
      <c r="O43" s="4"/>
    </row>
    <row r="44" ht="13.5" customHeight="1">
      <c r="A44" s="1" t="s">
        <v>939</v>
      </c>
      <c r="B44" s="1" t="s">
        <v>99</v>
      </c>
      <c r="C44" s="1" t="s">
        <v>817</v>
      </c>
      <c r="D44" s="3"/>
      <c r="E44" s="3"/>
      <c r="F44" s="4"/>
      <c r="G44" s="4"/>
      <c r="H44" s="4"/>
      <c r="I44" s="4"/>
      <c r="J44" s="4"/>
      <c r="K44" s="4"/>
      <c r="L44" s="4"/>
      <c r="M44" s="4"/>
      <c r="N44" s="4"/>
      <c r="O44" s="4"/>
    </row>
    <row r="45" ht="13.5" customHeight="1">
      <c r="A45" s="1" t="s">
        <v>978</v>
      </c>
      <c r="B45" s="2" t="s">
        <v>1</v>
      </c>
      <c r="C45" s="1" t="s">
        <v>2</v>
      </c>
      <c r="D45" s="3"/>
      <c r="E45" s="3"/>
      <c r="F45" s="4"/>
      <c r="G45" s="4"/>
      <c r="H45" s="4"/>
      <c r="I45" s="4"/>
      <c r="J45" s="4"/>
      <c r="K45" s="4"/>
      <c r="L45" s="4"/>
      <c r="M45" s="4"/>
      <c r="N45" s="4"/>
      <c r="O45" s="4"/>
    </row>
    <row r="46" ht="13.5" customHeight="1">
      <c r="A46" s="1" t="s">
        <v>978</v>
      </c>
      <c r="B46" s="1" t="s">
        <v>5</v>
      </c>
      <c r="C46" s="1" t="s">
        <v>303</v>
      </c>
      <c r="D46" s="1" t="s">
        <v>983</v>
      </c>
      <c r="E46" s="1" t="s">
        <v>984</v>
      </c>
      <c r="F46" s="4"/>
      <c r="G46" s="4"/>
      <c r="H46" s="4"/>
      <c r="I46" s="4"/>
      <c r="J46" s="4"/>
      <c r="K46" s="4"/>
      <c r="L46" s="4"/>
      <c r="M46" s="4"/>
      <c r="N46" s="4"/>
      <c r="O46" s="4"/>
    </row>
    <row r="47" ht="13.5" customHeight="1">
      <c r="A47" s="1" t="s">
        <v>978</v>
      </c>
      <c r="B47" s="1" t="s">
        <v>9</v>
      </c>
      <c r="C47" s="1" t="s">
        <v>797</v>
      </c>
      <c r="D47" s="1" t="s">
        <v>985</v>
      </c>
      <c r="E47" s="1" t="s">
        <v>986</v>
      </c>
      <c r="F47" s="4"/>
      <c r="G47" s="4"/>
      <c r="H47" s="4"/>
      <c r="I47" s="4"/>
      <c r="J47" s="4"/>
      <c r="K47" s="4"/>
      <c r="L47" s="4"/>
      <c r="M47" s="4"/>
      <c r="N47" s="4"/>
      <c r="O47" s="4"/>
    </row>
    <row r="48" ht="13.5" customHeight="1">
      <c r="A48" s="1" t="s">
        <v>978</v>
      </c>
      <c r="B48" s="1" t="s">
        <v>13</v>
      </c>
      <c r="C48" s="1" t="s">
        <v>797</v>
      </c>
      <c r="D48" s="1" t="s">
        <v>991</v>
      </c>
      <c r="E48" s="1" t="s">
        <v>992</v>
      </c>
      <c r="F48" s="4"/>
      <c r="G48" s="4"/>
      <c r="H48" s="4"/>
      <c r="I48" s="4"/>
      <c r="J48" s="4"/>
      <c r="K48" s="4"/>
      <c r="L48" s="4"/>
      <c r="M48" s="4"/>
      <c r="N48" s="4"/>
      <c r="O48" s="4"/>
    </row>
    <row r="49" ht="13.5" customHeight="1">
      <c r="A49" s="1" t="s">
        <v>978</v>
      </c>
      <c r="B49" s="1" t="s">
        <v>16</v>
      </c>
      <c r="C49" s="1" t="s">
        <v>797</v>
      </c>
      <c r="D49" s="1" t="s">
        <v>994</v>
      </c>
      <c r="E49" s="1" t="s">
        <v>997</v>
      </c>
      <c r="F49" s="4"/>
      <c r="G49" s="4"/>
      <c r="H49" s="4"/>
      <c r="I49" s="4"/>
      <c r="J49" s="4"/>
      <c r="K49" s="4"/>
      <c r="L49" s="4"/>
      <c r="M49" s="4"/>
      <c r="N49" s="4"/>
      <c r="O49" s="4"/>
    </row>
    <row r="50" ht="13.5" customHeight="1">
      <c r="A50" s="1" t="s">
        <v>978</v>
      </c>
      <c r="B50" s="1" t="s">
        <v>21</v>
      </c>
      <c r="C50" s="1" t="s">
        <v>797</v>
      </c>
      <c r="D50" s="1" t="s">
        <v>999</v>
      </c>
      <c r="E50" s="1" t="s">
        <v>1000</v>
      </c>
      <c r="F50" s="4"/>
      <c r="G50" s="4"/>
      <c r="H50" s="4"/>
      <c r="I50" s="4"/>
      <c r="J50" s="4"/>
      <c r="K50" s="4"/>
      <c r="L50" s="4"/>
      <c r="M50" s="4"/>
      <c r="N50" s="4"/>
      <c r="O50" s="4"/>
    </row>
    <row r="51" ht="13.5" customHeight="1">
      <c r="A51" s="1" t="s">
        <v>978</v>
      </c>
      <c r="B51" s="1" t="s">
        <v>27</v>
      </c>
      <c r="C51" s="1" t="s">
        <v>797</v>
      </c>
      <c r="D51" s="1" t="s">
        <v>1003</v>
      </c>
      <c r="E51" s="1" t="s">
        <v>1004</v>
      </c>
      <c r="F51" s="4"/>
      <c r="G51" s="4"/>
      <c r="H51" s="4"/>
      <c r="I51" s="4"/>
      <c r="J51" s="4"/>
      <c r="K51" s="4"/>
      <c r="L51" s="4"/>
      <c r="M51" s="4"/>
      <c r="N51" s="4"/>
      <c r="O51" s="4"/>
    </row>
    <row r="52" ht="13.5" customHeight="1">
      <c r="A52" s="1" t="s">
        <v>978</v>
      </c>
      <c r="B52" s="1" t="s">
        <v>31</v>
      </c>
      <c r="C52" s="1" t="s">
        <v>797</v>
      </c>
      <c r="D52" s="1" t="s">
        <v>1006</v>
      </c>
      <c r="E52" s="1" t="s">
        <v>1007</v>
      </c>
      <c r="F52" s="4"/>
      <c r="G52" s="4"/>
      <c r="H52" s="4"/>
      <c r="I52" s="4"/>
      <c r="J52" s="4"/>
      <c r="K52" s="4"/>
      <c r="L52" s="4"/>
      <c r="M52" s="4"/>
      <c r="N52" s="4"/>
      <c r="O52" s="4"/>
    </row>
    <row r="53" ht="13.5" customHeight="1">
      <c r="A53" s="1" t="s">
        <v>978</v>
      </c>
      <c r="B53" s="1" t="s">
        <v>34</v>
      </c>
      <c r="C53" s="1" t="s">
        <v>797</v>
      </c>
      <c r="D53" s="1" t="s">
        <v>1009</v>
      </c>
      <c r="E53" s="1" t="s">
        <v>1011</v>
      </c>
      <c r="F53" s="4"/>
      <c r="G53" s="4"/>
      <c r="H53" s="4"/>
      <c r="I53" s="4"/>
      <c r="J53" s="4"/>
      <c r="K53" s="4"/>
      <c r="L53" s="4"/>
      <c r="M53" s="4"/>
      <c r="N53" s="4"/>
      <c r="O53" s="4"/>
    </row>
    <row r="54" ht="13.5" customHeight="1">
      <c r="A54" s="1" t="s">
        <v>978</v>
      </c>
      <c r="B54" s="1" t="s">
        <v>40</v>
      </c>
      <c r="C54" s="1" t="s">
        <v>797</v>
      </c>
      <c r="D54" s="1" t="s">
        <v>1012</v>
      </c>
      <c r="E54" s="1" t="s">
        <v>1013</v>
      </c>
      <c r="F54" s="4"/>
      <c r="G54" s="4"/>
      <c r="H54" s="4"/>
      <c r="I54" s="4"/>
      <c r="J54" s="4"/>
      <c r="K54" s="4"/>
      <c r="L54" s="4"/>
      <c r="M54" s="4"/>
      <c r="N54" s="4"/>
      <c r="O54" s="4"/>
    </row>
    <row r="55" ht="13.5" customHeight="1">
      <c r="A55" s="1" t="s">
        <v>978</v>
      </c>
      <c r="B55" s="1" t="s">
        <v>45</v>
      </c>
      <c r="C55" s="1" t="s">
        <v>797</v>
      </c>
      <c r="D55" s="1" t="s">
        <v>1016</v>
      </c>
      <c r="E55" s="1" t="s">
        <v>1017</v>
      </c>
      <c r="F55" s="4"/>
      <c r="G55" s="4"/>
      <c r="H55" s="4"/>
      <c r="I55" s="4"/>
      <c r="J55" s="4"/>
      <c r="K55" s="4"/>
      <c r="L55" s="4"/>
      <c r="M55" s="4"/>
      <c r="N55" s="4"/>
      <c r="O55" s="4"/>
    </row>
    <row r="56" ht="13.5" customHeight="1">
      <c r="A56" s="1" t="s">
        <v>978</v>
      </c>
      <c r="B56" s="1" t="s">
        <v>52</v>
      </c>
      <c r="C56" s="1" t="s">
        <v>797</v>
      </c>
      <c r="D56" s="1" t="s">
        <v>1020</v>
      </c>
      <c r="E56" s="1" t="s">
        <v>1021</v>
      </c>
      <c r="F56" s="4"/>
      <c r="G56" s="4"/>
      <c r="H56" s="4"/>
      <c r="I56" s="4"/>
      <c r="J56" s="4"/>
      <c r="K56" s="4"/>
      <c r="L56" s="4"/>
      <c r="M56" s="4"/>
      <c r="N56" s="4"/>
      <c r="O56" s="4"/>
    </row>
    <row r="57" ht="13.5" customHeight="1">
      <c r="A57" s="1" t="s">
        <v>978</v>
      </c>
      <c r="B57" s="1" t="s">
        <v>57</v>
      </c>
      <c r="C57" s="1" t="s">
        <v>797</v>
      </c>
      <c r="D57" s="1" t="s">
        <v>1024</v>
      </c>
      <c r="E57" s="1" t="s">
        <v>1025</v>
      </c>
      <c r="F57" s="4"/>
      <c r="G57" s="4"/>
      <c r="H57" s="4"/>
      <c r="I57" s="4"/>
      <c r="J57" s="4"/>
      <c r="K57" s="4"/>
      <c r="L57" s="4"/>
      <c r="M57" s="4"/>
      <c r="N57" s="4"/>
      <c r="O57" s="4"/>
    </row>
    <row r="58" ht="13.5" customHeight="1">
      <c r="A58" s="1" t="s">
        <v>978</v>
      </c>
      <c r="B58" s="1" t="s">
        <v>60</v>
      </c>
      <c r="C58" s="1" t="s">
        <v>797</v>
      </c>
      <c r="D58" s="1" t="s">
        <v>1028</v>
      </c>
      <c r="E58" s="1" t="s">
        <v>1029</v>
      </c>
      <c r="F58" s="4"/>
      <c r="G58" s="4"/>
      <c r="H58" s="4"/>
      <c r="I58" s="4"/>
      <c r="J58" s="4"/>
      <c r="K58" s="4"/>
      <c r="L58" s="4"/>
      <c r="M58" s="4"/>
      <c r="N58" s="4"/>
      <c r="O58" s="4"/>
    </row>
    <row r="59" ht="13.5" customHeight="1">
      <c r="A59" s="1" t="s">
        <v>978</v>
      </c>
      <c r="B59" s="1" t="s">
        <v>99</v>
      </c>
      <c r="C59" s="1" t="s">
        <v>817</v>
      </c>
      <c r="D59" s="3"/>
      <c r="E59" s="3"/>
      <c r="F59" s="4"/>
      <c r="G59" s="4"/>
      <c r="H59" s="4"/>
      <c r="I59" s="4"/>
      <c r="J59" s="4"/>
      <c r="K59" s="4"/>
      <c r="L59" s="4"/>
      <c r="M59" s="4"/>
      <c r="N59" s="4"/>
      <c r="O59" s="4"/>
    </row>
    <row r="60" ht="13.5" customHeight="1">
      <c r="A60" s="1" t="s">
        <v>1042</v>
      </c>
      <c r="B60" s="2" t="s">
        <v>1</v>
      </c>
      <c r="C60" s="1" t="s">
        <v>2</v>
      </c>
      <c r="D60" s="3"/>
      <c r="E60" s="3"/>
      <c r="F60" s="4"/>
      <c r="G60" s="4"/>
      <c r="H60" s="4"/>
      <c r="I60" s="4"/>
      <c r="J60" s="4"/>
      <c r="K60" s="4"/>
      <c r="L60" s="4"/>
      <c r="M60" s="4"/>
      <c r="N60" s="4"/>
      <c r="O60" s="4"/>
    </row>
    <row r="61" ht="13.5" customHeight="1">
      <c r="A61" s="1" t="s">
        <v>1042</v>
      </c>
      <c r="B61" s="1" t="s">
        <v>5</v>
      </c>
      <c r="C61" s="1" t="s">
        <v>303</v>
      </c>
      <c r="D61" s="1" t="s">
        <v>1049</v>
      </c>
      <c r="E61" s="1" t="s">
        <v>1050</v>
      </c>
      <c r="F61" s="4"/>
      <c r="G61" s="4"/>
      <c r="H61" s="4"/>
      <c r="I61" s="4"/>
      <c r="J61" s="4"/>
      <c r="K61" s="4"/>
      <c r="L61" s="4"/>
      <c r="M61" s="4"/>
      <c r="N61" s="4"/>
      <c r="O61" s="4"/>
    </row>
    <row r="62" ht="13.5" customHeight="1">
      <c r="A62" s="1" t="s">
        <v>1042</v>
      </c>
      <c r="B62" s="1" t="s">
        <v>9</v>
      </c>
      <c r="C62" s="1" t="s">
        <v>797</v>
      </c>
      <c r="D62" s="1" t="s">
        <v>1057</v>
      </c>
      <c r="E62" s="1" t="s">
        <v>1058</v>
      </c>
      <c r="F62" s="4"/>
      <c r="G62" s="4"/>
      <c r="H62" s="4"/>
      <c r="I62" s="4"/>
      <c r="J62" s="4"/>
      <c r="K62" s="4"/>
      <c r="L62" s="4"/>
      <c r="M62" s="4"/>
      <c r="N62" s="4"/>
      <c r="O62" s="4"/>
    </row>
    <row r="63" ht="13.5" customHeight="1">
      <c r="A63" s="1" t="s">
        <v>1042</v>
      </c>
      <c r="B63" s="1" t="s">
        <v>13</v>
      </c>
      <c r="C63" s="1" t="s">
        <v>797</v>
      </c>
      <c r="D63" s="1" t="s">
        <v>1065</v>
      </c>
      <c r="E63" s="1" t="s">
        <v>1066</v>
      </c>
      <c r="F63" s="4"/>
      <c r="G63" s="4"/>
      <c r="H63" s="4"/>
      <c r="I63" s="4"/>
      <c r="J63" s="4"/>
      <c r="K63" s="4"/>
      <c r="L63" s="4"/>
      <c r="M63" s="4"/>
      <c r="N63" s="4"/>
      <c r="O63" s="4"/>
    </row>
    <row r="64" ht="13.5" customHeight="1">
      <c r="A64" s="1" t="s">
        <v>1042</v>
      </c>
      <c r="B64" s="1" t="s">
        <v>16</v>
      </c>
      <c r="C64" s="1" t="s">
        <v>797</v>
      </c>
      <c r="D64" s="1" t="s">
        <v>1071</v>
      </c>
      <c r="E64" s="1" t="s">
        <v>1072</v>
      </c>
      <c r="F64" s="4"/>
      <c r="G64" s="4"/>
      <c r="H64" s="4"/>
      <c r="I64" s="4"/>
      <c r="J64" s="4"/>
      <c r="K64" s="4"/>
      <c r="L64" s="4"/>
      <c r="M64" s="4"/>
      <c r="N64" s="4"/>
      <c r="O64" s="4"/>
    </row>
    <row r="65" ht="13.5" customHeight="1">
      <c r="A65" s="1" t="s">
        <v>1042</v>
      </c>
      <c r="B65" s="1" t="s">
        <v>21</v>
      </c>
      <c r="C65" s="1" t="s">
        <v>797</v>
      </c>
      <c r="D65" s="1" t="s">
        <v>1075</v>
      </c>
      <c r="E65" s="1" t="s">
        <v>1076</v>
      </c>
      <c r="F65" s="4"/>
      <c r="G65" s="4"/>
      <c r="H65" s="4"/>
      <c r="I65" s="4"/>
      <c r="J65" s="4"/>
      <c r="K65" s="4"/>
      <c r="L65" s="4"/>
      <c r="M65" s="4"/>
      <c r="N65" s="4"/>
      <c r="O65" s="4"/>
    </row>
    <row r="66" ht="13.5" customHeight="1">
      <c r="A66" s="1" t="s">
        <v>1042</v>
      </c>
      <c r="B66" s="1" t="s">
        <v>27</v>
      </c>
      <c r="C66" s="1" t="s">
        <v>797</v>
      </c>
      <c r="D66" s="1" t="s">
        <v>1081</v>
      </c>
      <c r="E66" s="1" t="s">
        <v>1083</v>
      </c>
      <c r="F66" s="4"/>
      <c r="G66" s="4"/>
      <c r="H66" s="4"/>
      <c r="I66" s="4"/>
      <c r="J66" s="4"/>
      <c r="K66" s="4"/>
      <c r="L66" s="4"/>
      <c r="M66" s="4"/>
      <c r="N66" s="4"/>
      <c r="O66" s="4"/>
    </row>
    <row r="67" ht="13.5" customHeight="1">
      <c r="A67" s="1" t="s">
        <v>1042</v>
      </c>
      <c r="B67" s="1" t="s">
        <v>31</v>
      </c>
      <c r="C67" s="1" t="s">
        <v>797</v>
      </c>
      <c r="D67" s="1" t="s">
        <v>1089</v>
      </c>
      <c r="E67" s="1" t="s">
        <v>1090</v>
      </c>
      <c r="F67" s="4"/>
      <c r="G67" s="4"/>
      <c r="H67" s="4"/>
      <c r="I67" s="4"/>
      <c r="J67" s="4"/>
      <c r="K67" s="4"/>
      <c r="L67" s="4"/>
      <c r="M67" s="4"/>
      <c r="N67" s="4"/>
      <c r="O67" s="4"/>
    </row>
    <row r="68" ht="13.5" customHeight="1">
      <c r="A68" s="1" t="s">
        <v>1042</v>
      </c>
      <c r="B68" s="1" t="s">
        <v>34</v>
      </c>
      <c r="C68" s="1" t="s">
        <v>797</v>
      </c>
      <c r="D68" s="1" t="s">
        <v>1093</v>
      </c>
      <c r="E68" s="1" t="s">
        <v>1094</v>
      </c>
      <c r="F68" s="4"/>
      <c r="G68" s="4"/>
      <c r="H68" s="4"/>
      <c r="I68" s="4"/>
      <c r="J68" s="4"/>
      <c r="K68" s="4"/>
      <c r="L68" s="4"/>
      <c r="M68" s="4"/>
      <c r="N68" s="4"/>
      <c r="O68" s="4"/>
    </row>
    <row r="69" ht="13.5" customHeight="1">
      <c r="A69" s="1" t="s">
        <v>1042</v>
      </c>
      <c r="B69" s="1" t="s">
        <v>40</v>
      </c>
      <c r="C69" s="1" t="s">
        <v>797</v>
      </c>
      <c r="D69" s="1" t="s">
        <v>1101</v>
      </c>
      <c r="E69" s="1" t="s">
        <v>1102</v>
      </c>
      <c r="F69" s="4"/>
      <c r="G69" s="4"/>
      <c r="H69" s="4"/>
      <c r="I69" s="4"/>
      <c r="J69" s="4"/>
      <c r="K69" s="4"/>
      <c r="L69" s="4"/>
      <c r="M69" s="4"/>
      <c r="N69" s="4"/>
      <c r="O69" s="4"/>
    </row>
    <row r="70" ht="13.5" customHeight="1">
      <c r="A70" s="1" t="s">
        <v>1042</v>
      </c>
      <c r="B70" s="1" t="s">
        <v>45</v>
      </c>
      <c r="C70" s="1" t="s">
        <v>797</v>
      </c>
      <c r="D70" s="1" t="s">
        <v>1106</v>
      </c>
      <c r="E70" s="1" t="s">
        <v>1107</v>
      </c>
      <c r="F70" s="4"/>
      <c r="G70" s="4"/>
      <c r="H70" s="4"/>
      <c r="I70" s="4"/>
      <c r="J70" s="4"/>
      <c r="K70" s="4"/>
      <c r="L70" s="4"/>
      <c r="M70" s="4"/>
      <c r="N70" s="4"/>
      <c r="O70" s="4"/>
    </row>
    <row r="71" ht="13.5" customHeight="1">
      <c r="A71" s="1" t="s">
        <v>1042</v>
      </c>
      <c r="B71" s="1" t="s">
        <v>52</v>
      </c>
      <c r="C71" s="1" t="s">
        <v>797</v>
      </c>
      <c r="D71" s="1" t="s">
        <v>1110</v>
      </c>
      <c r="E71" s="1" t="s">
        <v>1111</v>
      </c>
      <c r="F71" s="4"/>
      <c r="G71" s="4"/>
      <c r="H71" s="4"/>
      <c r="I71" s="4"/>
      <c r="J71" s="4"/>
      <c r="K71" s="4"/>
      <c r="L71" s="4"/>
      <c r="M71" s="4"/>
      <c r="N71" s="4"/>
      <c r="O71" s="4"/>
    </row>
    <row r="72" ht="13.5" customHeight="1">
      <c r="A72" s="1" t="s">
        <v>1042</v>
      </c>
      <c r="B72" s="1" t="s">
        <v>99</v>
      </c>
      <c r="C72" s="1" t="s">
        <v>817</v>
      </c>
      <c r="D72" s="3"/>
      <c r="E72" s="3"/>
      <c r="F72" s="4"/>
      <c r="G72" s="4"/>
      <c r="H72" s="4"/>
      <c r="I72" s="4"/>
      <c r="J72" s="4"/>
      <c r="K72" s="4"/>
      <c r="L72" s="4"/>
      <c r="M72" s="4"/>
      <c r="N72" s="4"/>
      <c r="O72" s="4"/>
    </row>
    <row r="73" ht="13.5" customHeight="1">
      <c r="A73" s="1" t="s">
        <v>1118</v>
      </c>
      <c r="B73" s="2" t="s">
        <v>1</v>
      </c>
      <c r="C73" s="1" t="s">
        <v>2</v>
      </c>
      <c r="D73" s="3"/>
      <c r="E73" s="3"/>
      <c r="F73" s="4"/>
      <c r="G73" s="4"/>
      <c r="H73" s="4"/>
      <c r="I73" s="4"/>
      <c r="J73" s="4"/>
      <c r="K73" s="4"/>
      <c r="L73" s="4"/>
      <c r="M73" s="4"/>
      <c r="N73" s="4"/>
      <c r="O73" s="4"/>
    </row>
    <row r="74" ht="13.5" customHeight="1">
      <c r="A74" s="1" t="s">
        <v>1118</v>
      </c>
      <c r="B74" s="1" t="s">
        <v>5</v>
      </c>
      <c r="C74" s="1" t="s">
        <v>303</v>
      </c>
      <c r="D74" s="1" t="s">
        <v>1123</v>
      </c>
      <c r="E74" s="1" t="s">
        <v>1124</v>
      </c>
      <c r="F74" s="4"/>
      <c r="G74" s="4"/>
      <c r="H74" s="4"/>
      <c r="I74" s="4"/>
      <c r="J74" s="4"/>
      <c r="K74" s="4"/>
      <c r="L74" s="4"/>
      <c r="M74" s="4"/>
      <c r="N74" s="4"/>
      <c r="O74" s="4"/>
    </row>
    <row r="75" ht="13.5" customHeight="1">
      <c r="A75" s="1" t="s">
        <v>1118</v>
      </c>
      <c r="B75" s="1" t="s">
        <v>9</v>
      </c>
      <c r="C75" s="1" t="s">
        <v>797</v>
      </c>
      <c r="D75" s="1" t="s">
        <v>1129</v>
      </c>
      <c r="E75" s="1" t="s">
        <v>1130</v>
      </c>
      <c r="F75" s="4"/>
      <c r="G75" s="4"/>
      <c r="H75" s="4"/>
      <c r="I75" s="4"/>
      <c r="J75" s="4"/>
      <c r="K75" s="4"/>
      <c r="L75" s="4"/>
      <c r="M75" s="4"/>
      <c r="N75" s="4"/>
      <c r="O75" s="4"/>
    </row>
    <row r="76" ht="13.5" customHeight="1">
      <c r="A76" s="1" t="s">
        <v>1118</v>
      </c>
      <c r="B76" s="1" t="s">
        <v>13</v>
      </c>
      <c r="C76" s="1" t="s">
        <v>797</v>
      </c>
      <c r="D76" s="1" t="s">
        <v>1135</v>
      </c>
      <c r="E76" s="1" t="s">
        <v>1136</v>
      </c>
      <c r="F76" s="4"/>
      <c r="G76" s="4"/>
      <c r="H76" s="4"/>
      <c r="I76" s="4"/>
      <c r="J76" s="4"/>
      <c r="K76" s="4"/>
      <c r="L76" s="4"/>
      <c r="M76" s="4"/>
      <c r="N76" s="4"/>
      <c r="O76" s="4"/>
    </row>
    <row r="77" ht="13.5" customHeight="1">
      <c r="A77" s="1" t="s">
        <v>1118</v>
      </c>
      <c r="B77" s="1" t="s">
        <v>16</v>
      </c>
      <c r="C77" s="1" t="s">
        <v>797</v>
      </c>
      <c r="D77" s="1" t="s">
        <v>1141</v>
      </c>
      <c r="E77" s="1" t="s">
        <v>1142</v>
      </c>
      <c r="F77" s="4"/>
      <c r="G77" s="4"/>
      <c r="H77" s="4"/>
      <c r="I77" s="4"/>
      <c r="J77" s="4"/>
      <c r="K77" s="4"/>
      <c r="L77" s="4"/>
      <c r="M77" s="4"/>
      <c r="N77" s="4"/>
      <c r="O77" s="4"/>
    </row>
    <row r="78" ht="13.5" customHeight="1">
      <c r="A78" s="1" t="s">
        <v>1118</v>
      </c>
      <c r="B78" s="1" t="s">
        <v>21</v>
      </c>
      <c r="C78" s="1" t="s">
        <v>797</v>
      </c>
      <c r="D78" s="1" t="s">
        <v>1147</v>
      </c>
      <c r="E78" s="1" t="s">
        <v>1148</v>
      </c>
      <c r="F78" s="4"/>
      <c r="G78" s="4"/>
      <c r="H78" s="4"/>
      <c r="I78" s="4"/>
      <c r="J78" s="4"/>
      <c r="K78" s="4"/>
      <c r="L78" s="4"/>
      <c r="M78" s="4"/>
      <c r="N78" s="4"/>
      <c r="O78" s="4"/>
    </row>
    <row r="79" ht="13.5" customHeight="1">
      <c r="A79" s="1" t="s">
        <v>1118</v>
      </c>
      <c r="B79" s="1" t="s">
        <v>27</v>
      </c>
      <c r="C79" s="1" t="s">
        <v>797</v>
      </c>
      <c r="D79" s="1" t="s">
        <v>1151</v>
      </c>
      <c r="E79" s="1" t="s">
        <v>1153</v>
      </c>
      <c r="F79" s="4"/>
      <c r="G79" s="4"/>
      <c r="H79" s="4"/>
      <c r="I79" s="4"/>
      <c r="J79" s="4"/>
      <c r="K79" s="4"/>
      <c r="L79" s="4"/>
      <c r="M79" s="4"/>
      <c r="N79" s="4"/>
      <c r="O79" s="4"/>
    </row>
    <row r="80" ht="13.5" customHeight="1">
      <c r="A80" s="1" t="s">
        <v>1118</v>
      </c>
      <c r="B80" s="1" t="s">
        <v>31</v>
      </c>
      <c r="C80" s="1" t="s">
        <v>797</v>
      </c>
      <c r="D80" s="1" t="s">
        <v>1158</v>
      </c>
      <c r="E80" s="1" t="s">
        <v>1159</v>
      </c>
      <c r="F80" s="4"/>
      <c r="G80" s="4"/>
      <c r="H80" s="4"/>
      <c r="I80" s="4"/>
      <c r="J80" s="4"/>
      <c r="K80" s="4"/>
      <c r="L80" s="4"/>
      <c r="M80" s="4"/>
      <c r="N80" s="4"/>
      <c r="O80" s="4"/>
    </row>
    <row r="81" ht="13.5" customHeight="1">
      <c r="A81" s="1" t="s">
        <v>1118</v>
      </c>
      <c r="B81" s="1" t="s">
        <v>34</v>
      </c>
      <c r="C81" s="1" t="s">
        <v>797</v>
      </c>
      <c r="D81" s="1" t="s">
        <v>1164</v>
      </c>
      <c r="E81" s="1" t="s">
        <v>1165</v>
      </c>
      <c r="F81" s="4"/>
      <c r="G81" s="4"/>
      <c r="H81" s="4"/>
      <c r="I81" s="4"/>
      <c r="J81" s="4"/>
      <c r="K81" s="4"/>
      <c r="L81" s="4"/>
      <c r="M81" s="4"/>
      <c r="N81" s="4"/>
      <c r="O81" s="4"/>
    </row>
    <row r="82" ht="13.5" customHeight="1">
      <c r="A82" s="1" t="s">
        <v>1118</v>
      </c>
      <c r="B82" s="1" t="s">
        <v>40</v>
      </c>
      <c r="C82" s="1" t="s">
        <v>797</v>
      </c>
      <c r="D82" s="1" t="s">
        <v>1170</v>
      </c>
      <c r="E82" s="1" t="s">
        <v>1171</v>
      </c>
      <c r="F82" s="4"/>
      <c r="G82" s="4"/>
      <c r="H82" s="4"/>
      <c r="I82" s="4"/>
      <c r="J82" s="4"/>
      <c r="K82" s="4"/>
      <c r="L82" s="4"/>
      <c r="M82" s="4"/>
      <c r="N82" s="4"/>
      <c r="O82" s="4"/>
    </row>
    <row r="83" ht="13.5" customHeight="1">
      <c r="A83" s="1" t="s">
        <v>1118</v>
      </c>
      <c r="B83" s="1" t="s">
        <v>45</v>
      </c>
      <c r="C83" s="1" t="s">
        <v>797</v>
      </c>
      <c r="D83" s="1" t="s">
        <v>1176</v>
      </c>
      <c r="E83" s="1" t="s">
        <v>1177</v>
      </c>
      <c r="F83" s="4"/>
      <c r="G83" s="4"/>
      <c r="H83" s="4"/>
      <c r="I83" s="4"/>
      <c r="J83" s="4"/>
      <c r="K83" s="4"/>
      <c r="L83" s="4"/>
      <c r="M83" s="4"/>
      <c r="N83" s="4"/>
      <c r="O83" s="4"/>
    </row>
    <row r="84" ht="13.5" customHeight="1">
      <c r="A84" s="1" t="s">
        <v>1118</v>
      </c>
      <c r="B84" s="1" t="s">
        <v>52</v>
      </c>
      <c r="C84" s="1" t="s">
        <v>797</v>
      </c>
      <c r="D84" s="1" t="s">
        <v>1181</v>
      </c>
      <c r="E84" s="1" t="s">
        <v>1183</v>
      </c>
      <c r="F84" s="4"/>
      <c r="G84" s="4"/>
      <c r="H84" s="4"/>
      <c r="I84" s="4"/>
      <c r="J84" s="4"/>
      <c r="K84" s="4"/>
      <c r="L84" s="4"/>
      <c r="M84" s="4"/>
      <c r="N84" s="4"/>
      <c r="O84" s="4"/>
    </row>
    <row r="85" ht="13.5" customHeight="1">
      <c r="A85" s="1" t="s">
        <v>1118</v>
      </c>
      <c r="B85" s="1" t="s">
        <v>57</v>
      </c>
      <c r="C85" s="1" t="s">
        <v>797</v>
      </c>
      <c r="D85" s="1" t="s">
        <v>1188</v>
      </c>
      <c r="E85" s="1" t="s">
        <v>1189</v>
      </c>
      <c r="F85" s="4"/>
      <c r="G85" s="4"/>
      <c r="H85" s="4"/>
      <c r="I85" s="4"/>
      <c r="J85" s="4"/>
      <c r="K85" s="4"/>
      <c r="L85" s="4"/>
      <c r="M85" s="4"/>
      <c r="N85" s="4"/>
      <c r="O85" s="4"/>
    </row>
    <row r="86" ht="13.5" customHeight="1">
      <c r="A86" s="1" t="s">
        <v>1118</v>
      </c>
      <c r="B86" s="1" t="s">
        <v>60</v>
      </c>
      <c r="C86" s="1" t="s">
        <v>797</v>
      </c>
      <c r="D86" s="1" t="s">
        <v>1194</v>
      </c>
      <c r="E86" s="1" t="s">
        <v>1195</v>
      </c>
      <c r="F86" s="4"/>
      <c r="G86" s="4"/>
      <c r="H86" s="4"/>
      <c r="I86" s="4"/>
      <c r="J86" s="4"/>
      <c r="K86" s="4"/>
      <c r="L86" s="4"/>
      <c r="M86" s="4"/>
      <c r="N86" s="4"/>
      <c r="O86" s="4"/>
    </row>
    <row r="87" ht="13.5" customHeight="1">
      <c r="A87" s="1" t="s">
        <v>1118</v>
      </c>
      <c r="B87" s="1" t="s">
        <v>65</v>
      </c>
      <c r="C87" s="1" t="s">
        <v>797</v>
      </c>
      <c r="D87" s="1" t="s">
        <v>1199</v>
      </c>
      <c r="E87" s="1" t="s">
        <v>1201</v>
      </c>
      <c r="F87" s="4"/>
      <c r="G87" s="4"/>
      <c r="H87" s="4"/>
      <c r="I87" s="4"/>
      <c r="J87" s="4"/>
      <c r="K87" s="4"/>
      <c r="L87" s="4"/>
      <c r="M87" s="4"/>
      <c r="N87" s="4"/>
      <c r="O87" s="4"/>
    </row>
    <row r="88" ht="13.5" customHeight="1">
      <c r="A88" s="1" t="s">
        <v>1118</v>
      </c>
      <c r="B88" s="1" t="s">
        <v>70</v>
      </c>
      <c r="C88" s="1" t="s">
        <v>797</v>
      </c>
      <c r="D88" s="1" t="s">
        <v>1206</v>
      </c>
      <c r="E88" s="1" t="s">
        <v>1207</v>
      </c>
      <c r="F88" s="4"/>
      <c r="G88" s="4"/>
      <c r="H88" s="4"/>
      <c r="I88" s="4"/>
      <c r="J88" s="4"/>
      <c r="K88" s="4"/>
      <c r="L88" s="4"/>
      <c r="M88" s="4"/>
      <c r="N88" s="4"/>
      <c r="O88" s="4"/>
    </row>
    <row r="89" ht="13.5" customHeight="1">
      <c r="A89" s="1" t="s">
        <v>1118</v>
      </c>
      <c r="B89" s="1" t="s">
        <v>74</v>
      </c>
      <c r="C89" s="1" t="s">
        <v>797</v>
      </c>
      <c r="D89" s="1" t="s">
        <v>1211</v>
      </c>
      <c r="E89" s="1" t="s">
        <v>1213</v>
      </c>
      <c r="F89" s="4"/>
      <c r="G89" s="4"/>
      <c r="H89" s="4"/>
      <c r="I89" s="4"/>
      <c r="J89" s="4"/>
      <c r="K89" s="4"/>
      <c r="L89" s="4"/>
      <c r="M89" s="4"/>
      <c r="N89" s="4"/>
      <c r="O89" s="4"/>
    </row>
    <row r="90" ht="13.5" customHeight="1">
      <c r="A90" s="1" t="s">
        <v>1118</v>
      </c>
      <c r="B90" s="1" t="s">
        <v>78</v>
      </c>
      <c r="C90" s="1" t="s">
        <v>797</v>
      </c>
      <c r="D90" s="1" t="s">
        <v>1217</v>
      </c>
      <c r="E90" s="1" t="s">
        <v>1219</v>
      </c>
      <c r="F90" s="4"/>
      <c r="G90" s="4"/>
      <c r="H90" s="4"/>
      <c r="I90" s="4"/>
      <c r="J90" s="4"/>
      <c r="K90" s="4"/>
      <c r="L90" s="4"/>
      <c r="M90" s="4"/>
      <c r="N90" s="4"/>
      <c r="O90" s="4"/>
    </row>
    <row r="91" ht="13.5" customHeight="1">
      <c r="A91" s="1" t="s">
        <v>1118</v>
      </c>
      <c r="B91" s="1" t="s">
        <v>83</v>
      </c>
      <c r="C91" s="1" t="s">
        <v>797</v>
      </c>
      <c r="D91" s="1" t="s">
        <v>1223</v>
      </c>
      <c r="E91" s="1" t="s">
        <v>1225</v>
      </c>
      <c r="F91" s="4"/>
      <c r="G91" s="4"/>
      <c r="H91" s="4"/>
      <c r="I91" s="4"/>
      <c r="J91" s="4"/>
      <c r="K91" s="4"/>
      <c r="L91" s="4"/>
      <c r="M91" s="4"/>
      <c r="N91" s="4"/>
      <c r="O91" s="4"/>
    </row>
    <row r="92" ht="13.5" customHeight="1">
      <c r="A92" s="1" t="s">
        <v>1118</v>
      </c>
      <c r="B92" s="1" t="s">
        <v>99</v>
      </c>
      <c r="C92" s="1" t="s">
        <v>817</v>
      </c>
      <c r="D92" s="3"/>
      <c r="E92" s="3"/>
      <c r="F92" s="4"/>
      <c r="G92" s="4"/>
      <c r="H92" s="4"/>
      <c r="I92" s="4"/>
      <c r="J92" s="4"/>
      <c r="K92" s="4"/>
      <c r="L92" s="4"/>
      <c r="M92" s="4"/>
      <c r="N92" s="4"/>
      <c r="O92" s="4"/>
    </row>
    <row r="93" ht="13.5" customHeight="1">
      <c r="A93" s="1" t="s">
        <v>1231</v>
      </c>
      <c r="B93" s="2" t="s">
        <v>1</v>
      </c>
      <c r="C93" s="1" t="s">
        <v>2</v>
      </c>
      <c r="D93" s="3"/>
      <c r="E93" s="3"/>
      <c r="F93" s="4"/>
      <c r="G93" s="4"/>
      <c r="H93" s="4"/>
      <c r="I93" s="4"/>
      <c r="J93" s="4"/>
      <c r="K93" s="4"/>
      <c r="L93" s="4"/>
      <c r="M93" s="4"/>
      <c r="N93" s="4"/>
      <c r="O93" s="4"/>
    </row>
    <row r="94" ht="13.5" customHeight="1">
      <c r="A94" s="1" t="s">
        <v>1231</v>
      </c>
      <c r="B94" s="1" t="s">
        <v>5</v>
      </c>
      <c r="C94" s="1" t="s">
        <v>303</v>
      </c>
      <c r="D94" s="1" t="s">
        <v>1235</v>
      </c>
      <c r="E94" s="1" t="s">
        <v>1237</v>
      </c>
      <c r="F94" s="4"/>
      <c r="G94" s="4"/>
      <c r="H94" s="4"/>
      <c r="I94" s="4"/>
      <c r="J94" s="4"/>
      <c r="K94" s="4"/>
      <c r="L94" s="4"/>
      <c r="M94" s="4"/>
      <c r="N94" s="4"/>
      <c r="O94" s="4"/>
    </row>
    <row r="95" ht="13.5" customHeight="1">
      <c r="A95" s="1" t="s">
        <v>1231</v>
      </c>
      <c r="B95" s="1" t="s">
        <v>9</v>
      </c>
      <c r="C95" s="1" t="s">
        <v>797</v>
      </c>
      <c r="D95" s="1" t="s">
        <v>1242</v>
      </c>
      <c r="E95" s="1" t="s">
        <v>1244</v>
      </c>
      <c r="F95" s="4"/>
      <c r="G95" s="4"/>
      <c r="H95" s="4"/>
      <c r="I95" s="4"/>
      <c r="J95" s="4"/>
      <c r="K95" s="4"/>
      <c r="L95" s="4"/>
      <c r="M95" s="4"/>
      <c r="N95" s="4"/>
      <c r="O95" s="4"/>
    </row>
    <row r="96" ht="13.5" customHeight="1">
      <c r="A96" s="1" t="s">
        <v>1231</v>
      </c>
      <c r="B96" s="1" t="s">
        <v>13</v>
      </c>
      <c r="C96" s="1" t="s">
        <v>797</v>
      </c>
      <c r="D96" s="1" t="s">
        <v>1247</v>
      </c>
      <c r="E96" s="1" t="s">
        <v>1248</v>
      </c>
      <c r="F96" s="4"/>
      <c r="G96" s="4"/>
      <c r="H96" s="4"/>
      <c r="I96" s="4"/>
      <c r="J96" s="4"/>
      <c r="K96" s="4"/>
      <c r="L96" s="4"/>
      <c r="M96" s="4"/>
      <c r="N96" s="4"/>
      <c r="O96" s="4"/>
    </row>
    <row r="97" ht="13.5" customHeight="1">
      <c r="A97" s="1" t="s">
        <v>1231</v>
      </c>
      <c r="B97" s="1" t="s">
        <v>16</v>
      </c>
      <c r="C97" s="1" t="s">
        <v>797</v>
      </c>
      <c r="D97" s="1" t="s">
        <v>1251</v>
      </c>
      <c r="E97" s="1" t="s">
        <v>1252</v>
      </c>
      <c r="F97" s="4"/>
      <c r="G97" s="4"/>
      <c r="H97" s="4"/>
      <c r="I97" s="4"/>
      <c r="J97" s="4"/>
      <c r="K97" s="4"/>
      <c r="L97" s="4"/>
      <c r="M97" s="4"/>
      <c r="N97" s="4"/>
      <c r="O97" s="4"/>
    </row>
    <row r="98" ht="13.5" customHeight="1">
      <c r="A98" s="1" t="s">
        <v>1231</v>
      </c>
      <c r="B98" s="1" t="s">
        <v>21</v>
      </c>
      <c r="C98" s="1" t="s">
        <v>797</v>
      </c>
      <c r="D98" s="1" t="s">
        <v>1255</v>
      </c>
      <c r="E98" s="1" t="s">
        <v>1256</v>
      </c>
      <c r="F98" s="4"/>
      <c r="G98" s="4"/>
      <c r="H98" s="4"/>
      <c r="I98" s="4"/>
      <c r="J98" s="4"/>
      <c r="K98" s="4"/>
      <c r="L98" s="4"/>
      <c r="M98" s="4"/>
      <c r="N98" s="4"/>
      <c r="O98" s="4"/>
    </row>
    <row r="99" ht="13.5" customHeight="1">
      <c r="A99" s="1" t="s">
        <v>1231</v>
      </c>
      <c r="B99" s="1" t="s">
        <v>27</v>
      </c>
      <c r="C99" s="1" t="s">
        <v>797</v>
      </c>
      <c r="D99" s="1" t="s">
        <v>1260</v>
      </c>
      <c r="E99" s="1" t="s">
        <v>1261</v>
      </c>
      <c r="F99" s="4"/>
      <c r="G99" s="4"/>
      <c r="H99" s="4"/>
      <c r="I99" s="4"/>
      <c r="J99" s="4"/>
      <c r="K99" s="4"/>
      <c r="L99" s="4"/>
      <c r="M99" s="4"/>
      <c r="N99" s="4"/>
      <c r="O99" s="4"/>
    </row>
    <row r="100" ht="13.5" customHeight="1">
      <c r="A100" s="1" t="s">
        <v>1231</v>
      </c>
      <c r="B100" s="1" t="s">
        <v>31</v>
      </c>
      <c r="C100" s="1" t="s">
        <v>797</v>
      </c>
      <c r="D100" s="1" t="s">
        <v>1267</v>
      </c>
      <c r="E100" s="1" t="s">
        <v>1268</v>
      </c>
      <c r="F100" s="4"/>
      <c r="G100" s="4"/>
      <c r="H100" s="4"/>
      <c r="I100" s="4"/>
      <c r="J100" s="4"/>
      <c r="K100" s="4"/>
      <c r="L100" s="4"/>
      <c r="M100" s="4"/>
      <c r="N100" s="4"/>
      <c r="O100" s="4"/>
    </row>
    <row r="101" ht="13.5" customHeight="1">
      <c r="A101" s="1" t="s">
        <v>1231</v>
      </c>
      <c r="B101" s="1" t="s">
        <v>34</v>
      </c>
      <c r="C101" s="1" t="s">
        <v>797</v>
      </c>
      <c r="D101" s="1" t="s">
        <v>1273</v>
      </c>
      <c r="E101" s="1" t="s">
        <v>1274</v>
      </c>
      <c r="F101" s="4"/>
      <c r="G101" s="4"/>
      <c r="H101" s="4"/>
      <c r="I101" s="4"/>
      <c r="J101" s="4"/>
      <c r="K101" s="4"/>
      <c r="L101" s="4"/>
      <c r="M101" s="4"/>
      <c r="N101" s="4"/>
      <c r="O101" s="4"/>
    </row>
    <row r="102" ht="13.5" customHeight="1">
      <c r="A102" s="1" t="s">
        <v>1231</v>
      </c>
      <c r="B102" s="1" t="s">
        <v>40</v>
      </c>
      <c r="C102" s="1" t="s">
        <v>797</v>
      </c>
      <c r="D102" s="1" t="s">
        <v>1279</v>
      </c>
      <c r="E102" s="1" t="s">
        <v>1280</v>
      </c>
      <c r="F102" s="4"/>
      <c r="G102" s="4"/>
      <c r="H102" s="4"/>
      <c r="I102" s="4"/>
      <c r="J102" s="4"/>
      <c r="K102" s="4"/>
      <c r="L102" s="4"/>
      <c r="M102" s="4"/>
      <c r="N102" s="4"/>
      <c r="O102" s="4"/>
    </row>
    <row r="103" ht="13.5" customHeight="1">
      <c r="A103" s="1" t="s">
        <v>1231</v>
      </c>
      <c r="B103" s="1" t="s">
        <v>45</v>
      </c>
      <c r="C103" s="1" t="s">
        <v>797</v>
      </c>
      <c r="D103" s="1" t="s">
        <v>1285</v>
      </c>
      <c r="E103" s="1" t="s">
        <v>1286</v>
      </c>
      <c r="F103" s="4"/>
      <c r="G103" s="4"/>
      <c r="H103" s="4"/>
      <c r="I103" s="4"/>
      <c r="J103" s="4"/>
      <c r="K103" s="4"/>
      <c r="L103" s="4"/>
      <c r="M103" s="4"/>
      <c r="N103" s="4"/>
      <c r="O103" s="4"/>
    </row>
    <row r="104" ht="13.5" customHeight="1">
      <c r="A104" s="1" t="s">
        <v>1231</v>
      </c>
      <c r="B104" s="1" t="s">
        <v>99</v>
      </c>
      <c r="C104" s="1" t="s">
        <v>817</v>
      </c>
      <c r="D104" s="3"/>
      <c r="E104" s="3"/>
      <c r="F104" s="4"/>
      <c r="G104" s="4"/>
      <c r="H104" s="4"/>
      <c r="I104" s="4"/>
      <c r="J104" s="4"/>
      <c r="K104" s="4"/>
      <c r="L104" s="4"/>
      <c r="M104" s="4"/>
      <c r="N104" s="4"/>
      <c r="O104" s="4"/>
    </row>
    <row r="105" ht="13.5" customHeight="1">
      <c r="A105" s="1" t="s">
        <v>1291</v>
      </c>
      <c r="B105" s="2" t="s">
        <v>1</v>
      </c>
      <c r="C105" s="1" t="s">
        <v>2</v>
      </c>
      <c r="D105" s="3"/>
      <c r="E105" s="3"/>
      <c r="F105" s="4"/>
      <c r="G105" s="4"/>
      <c r="H105" s="4"/>
      <c r="I105" s="4"/>
      <c r="J105" s="4"/>
      <c r="K105" s="4"/>
      <c r="L105" s="4"/>
      <c r="M105" s="4"/>
      <c r="N105" s="4"/>
      <c r="O105" s="4"/>
    </row>
    <row r="106" ht="13.5" customHeight="1">
      <c r="A106" s="1" t="s">
        <v>1291</v>
      </c>
      <c r="B106" s="1" t="s">
        <v>5</v>
      </c>
      <c r="C106" s="1" t="s">
        <v>1299</v>
      </c>
      <c r="D106" s="1" t="s">
        <v>1300</v>
      </c>
      <c r="E106" s="1" t="s">
        <v>1302</v>
      </c>
      <c r="F106" s="4"/>
      <c r="G106" s="4"/>
      <c r="H106" s="4"/>
      <c r="I106" s="4"/>
      <c r="J106" s="4"/>
      <c r="K106" s="4"/>
      <c r="L106" s="4"/>
      <c r="M106" s="4"/>
      <c r="N106" s="4"/>
      <c r="O106" s="4"/>
    </row>
    <row r="107" ht="13.5" customHeight="1">
      <c r="A107" s="1" t="s">
        <v>1291</v>
      </c>
      <c r="B107" s="1" t="s">
        <v>9</v>
      </c>
      <c r="C107" s="1" t="s">
        <v>797</v>
      </c>
      <c r="D107" s="1" t="s">
        <v>1306</v>
      </c>
      <c r="E107" s="1" t="s">
        <v>1308</v>
      </c>
      <c r="F107" s="4"/>
      <c r="G107" s="4"/>
      <c r="H107" s="4"/>
      <c r="I107" s="4"/>
      <c r="J107" s="4"/>
      <c r="K107" s="4"/>
      <c r="L107" s="4"/>
      <c r="M107" s="4"/>
      <c r="N107" s="4"/>
      <c r="O107" s="4"/>
    </row>
    <row r="108" ht="13.5" customHeight="1">
      <c r="A108" s="1" t="s">
        <v>1291</v>
      </c>
      <c r="B108" s="1" t="s">
        <v>13</v>
      </c>
      <c r="C108" s="1" t="s">
        <v>797</v>
      </c>
      <c r="D108" s="1" t="s">
        <v>1311</v>
      </c>
      <c r="E108" s="1" t="s">
        <v>1312</v>
      </c>
      <c r="F108" s="4"/>
      <c r="G108" s="4"/>
      <c r="H108" s="4"/>
      <c r="I108" s="4"/>
      <c r="J108" s="4"/>
      <c r="K108" s="4"/>
      <c r="L108" s="4"/>
      <c r="M108" s="4"/>
      <c r="N108" s="4"/>
      <c r="O108" s="4"/>
    </row>
    <row r="109" ht="13.5" customHeight="1">
      <c r="A109" s="1" t="s">
        <v>1291</v>
      </c>
      <c r="B109" s="1" t="s">
        <v>16</v>
      </c>
      <c r="C109" s="1" t="s">
        <v>797</v>
      </c>
      <c r="D109" s="1" t="s">
        <v>1315</v>
      </c>
      <c r="E109" s="1" t="s">
        <v>1316</v>
      </c>
      <c r="F109" s="4"/>
      <c r="G109" s="4"/>
      <c r="H109" s="4"/>
      <c r="I109" s="4"/>
      <c r="J109" s="4"/>
      <c r="K109" s="4"/>
      <c r="L109" s="4"/>
      <c r="M109" s="4"/>
      <c r="N109" s="4"/>
      <c r="O109" s="4"/>
    </row>
    <row r="110" ht="13.5" customHeight="1">
      <c r="A110" s="1" t="s">
        <v>1291</v>
      </c>
      <c r="B110" s="1" t="s">
        <v>21</v>
      </c>
      <c r="C110" s="1" t="s">
        <v>797</v>
      </c>
      <c r="D110" s="1" t="s">
        <v>1317</v>
      </c>
      <c r="E110" s="1" t="s">
        <v>1319</v>
      </c>
      <c r="F110" s="4"/>
      <c r="G110" s="4"/>
      <c r="H110" s="4"/>
      <c r="I110" s="4"/>
      <c r="J110" s="4"/>
      <c r="K110" s="4"/>
      <c r="L110" s="4"/>
      <c r="M110" s="4"/>
      <c r="N110" s="4"/>
      <c r="O110" s="4"/>
    </row>
    <row r="111" ht="13.5" customHeight="1">
      <c r="A111" s="1" t="s">
        <v>1291</v>
      </c>
      <c r="B111" s="1" t="s">
        <v>27</v>
      </c>
      <c r="C111" s="1" t="s">
        <v>797</v>
      </c>
      <c r="D111" s="1" t="s">
        <v>1321</v>
      </c>
      <c r="E111" s="1" t="s">
        <v>1323</v>
      </c>
      <c r="F111" s="4"/>
      <c r="G111" s="4"/>
      <c r="H111" s="4"/>
      <c r="I111" s="4"/>
      <c r="J111" s="4"/>
      <c r="K111" s="4"/>
      <c r="L111" s="4"/>
      <c r="M111" s="4"/>
      <c r="N111" s="4"/>
      <c r="O111" s="4"/>
    </row>
    <row r="112" ht="13.5" customHeight="1">
      <c r="A112" s="1" t="s">
        <v>1291</v>
      </c>
      <c r="B112" s="1" t="s">
        <v>31</v>
      </c>
      <c r="C112" s="1" t="s">
        <v>797</v>
      </c>
      <c r="D112" s="1" t="s">
        <v>1325</v>
      </c>
      <c r="E112" s="1" t="s">
        <v>1326</v>
      </c>
      <c r="F112" s="4"/>
      <c r="G112" s="4"/>
      <c r="H112" s="4"/>
      <c r="I112" s="4"/>
      <c r="J112" s="4"/>
      <c r="K112" s="4"/>
      <c r="L112" s="4"/>
      <c r="M112" s="4"/>
      <c r="N112" s="4"/>
      <c r="O112" s="4"/>
    </row>
    <row r="113" ht="13.5" customHeight="1">
      <c r="A113" s="1" t="s">
        <v>1291</v>
      </c>
      <c r="B113" s="1" t="s">
        <v>34</v>
      </c>
      <c r="C113" s="1" t="s">
        <v>797</v>
      </c>
      <c r="D113" s="1" t="s">
        <v>1329</v>
      </c>
      <c r="E113" s="1" t="s">
        <v>1330</v>
      </c>
      <c r="F113" s="4"/>
      <c r="G113" s="4"/>
      <c r="H113" s="4"/>
      <c r="I113" s="4"/>
      <c r="J113" s="4"/>
      <c r="K113" s="4"/>
      <c r="L113" s="4"/>
      <c r="M113" s="4"/>
      <c r="N113" s="4"/>
      <c r="O113" s="4"/>
    </row>
    <row r="114" ht="13.5" customHeight="1">
      <c r="A114" s="1" t="s">
        <v>1291</v>
      </c>
      <c r="B114" s="1" t="s">
        <v>40</v>
      </c>
      <c r="C114" s="1" t="s">
        <v>797</v>
      </c>
      <c r="D114" s="1" t="s">
        <v>1335</v>
      </c>
      <c r="E114" s="1" t="s">
        <v>1336</v>
      </c>
      <c r="F114" s="4"/>
      <c r="G114" s="4"/>
      <c r="H114" s="4"/>
      <c r="I114" s="4"/>
      <c r="J114" s="4"/>
      <c r="K114" s="4"/>
      <c r="L114" s="4"/>
      <c r="M114" s="4"/>
      <c r="N114" s="4"/>
      <c r="O114" s="4"/>
    </row>
    <row r="115" ht="13.5" customHeight="1">
      <c r="A115" s="1" t="s">
        <v>1291</v>
      </c>
      <c r="B115" s="1" t="s">
        <v>45</v>
      </c>
      <c r="C115" s="1" t="s">
        <v>797</v>
      </c>
      <c r="D115" s="1" t="s">
        <v>1339</v>
      </c>
      <c r="E115" s="1" t="s">
        <v>1340</v>
      </c>
      <c r="F115" s="4"/>
      <c r="G115" s="4"/>
      <c r="H115" s="4"/>
      <c r="I115" s="4"/>
      <c r="J115" s="4"/>
      <c r="K115" s="4"/>
      <c r="L115" s="4"/>
      <c r="M115" s="4"/>
      <c r="N115" s="4"/>
      <c r="O115" s="4"/>
    </row>
    <row r="116" ht="13.5" customHeight="1">
      <c r="A116" s="1" t="s">
        <v>1291</v>
      </c>
      <c r="B116" s="1" t="s">
        <v>52</v>
      </c>
      <c r="C116" s="1" t="s">
        <v>797</v>
      </c>
      <c r="D116" s="1" t="s">
        <v>1345</v>
      </c>
      <c r="E116" s="1" t="s">
        <v>1346</v>
      </c>
      <c r="F116" s="4"/>
      <c r="G116" s="4"/>
      <c r="H116" s="4"/>
      <c r="I116" s="4"/>
      <c r="J116" s="4"/>
      <c r="K116" s="4"/>
      <c r="L116" s="4"/>
      <c r="M116" s="4"/>
      <c r="N116" s="4"/>
      <c r="O116" s="4"/>
    </row>
    <row r="117" ht="13.5" customHeight="1">
      <c r="A117" s="1" t="s">
        <v>1291</v>
      </c>
      <c r="B117" s="1" t="s">
        <v>57</v>
      </c>
      <c r="C117" s="1" t="s">
        <v>797</v>
      </c>
      <c r="D117" s="1" t="s">
        <v>1354</v>
      </c>
      <c r="E117" s="1" t="s">
        <v>1356</v>
      </c>
      <c r="F117" s="4"/>
      <c r="G117" s="4"/>
      <c r="H117" s="4"/>
      <c r="I117" s="4"/>
      <c r="J117" s="4"/>
      <c r="K117" s="4"/>
      <c r="L117" s="4"/>
      <c r="M117" s="4"/>
      <c r="N117" s="4"/>
      <c r="O117" s="4"/>
    </row>
    <row r="118" ht="13.5" customHeight="1">
      <c r="A118" s="1" t="s">
        <v>1291</v>
      </c>
      <c r="B118" s="1" t="s">
        <v>60</v>
      </c>
      <c r="C118" s="1" t="s">
        <v>797</v>
      </c>
      <c r="D118" s="1" t="s">
        <v>1359</v>
      </c>
      <c r="E118" s="1" t="s">
        <v>1361</v>
      </c>
      <c r="F118" s="4"/>
      <c r="G118" s="4"/>
      <c r="H118" s="4"/>
      <c r="I118" s="4"/>
      <c r="J118" s="4"/>
      <c r="K118" s="4"/>
      <c r="L118" s="4"/>
      <c r="M118" s="4"/>
      <c r="N118" s="4"/>
      <c r="O118" s="4"/>
    </row>
    <row r="119" ht="13.5" customHeight="1">
      <c r="A119" s="1" t="s">
        <v>1291</v>
      </c>
      <c r="B119" s="1" t="s">
        <v>65</v>
      </c>
      <c r="C119" s="1" t="s">
        <v>797</v>
      </c>
      <c r="D119" s="1" t="s">
        <v>1364</v>
      </c>
      <c r="E119" s="1" t="s">
        <v>1367</v>
      </c>
      <c r="F119" s="4"/>
      <c r="G119" s="4"/>
      <c r="H119" s="4"/>
      <c r="I119" s="4"/>
      <c r="J119" s="4"/>
      <c r="K119" s="4"/>
      <c r="L119" s="4"/>
      <c r="M119" s="4"/>
      <c r="N119" s="4"/>
      <c r="O119" s="4"/>
    </row>
    <row r="120" ht="13.5" customHeight="1">
      <c r="A120" s="1" t="s">
        <v>1291</v>
      </c>
      <c r="B120" s="1" t="s">
        <v>70</v>
      </c>
      <c r="C120" s="1" t="s">
        <v>797</v>
      </c>
      <c r="D120" s="1" t="s">
        <v>1371</v>
      </c>
      <c r="E120" s="1" t="s">
        <v>1372</v>
      </c>
      <c r="F120" s="4"/>
      <c r="G120" s="4"/>
      <c r="H120" s="4"/>
      <c r="I120" s="4"/>
      <c r="J120" s="4"/>
      <c r="K120" s="4"/>
      <c r="L120" s="4"/>
      <c r="M120" s="4"/>
      <c r="N120" s="4"/>
      <c r="O120" s="4"/>
    </row>
    <row r="121" ht="13.5" customHeight="1">
      <c r="A121" s="1" t="s">
        <v>1291</v>
      </c>
      <c r="B121" s="1" t="s">
        <v>74</v>
      </c>
      <c r="C121" s="1" t="s">
        <v>797</v>
      </c>
      <c r="D121" s="1" t="s">
        <v>1377</v>
      </c>
      <c r="E121" s="1" t="s">
        <v>1378</v>
      </c>
      <c r="F121" s="4"/>
      <c r="G121" s="4"/>
      <c r="H121" s="4"/>
      <c r="I121" s="4"/>
      <c r="J121" s="4"/>
      <c r="K121" s="4"/>
      <c r="L121" s="4"/>
      <c r="M121" s="4"/>
      <c r="N121" s="4"/>
      <c r="O121" s="4"/>
    </row>
    <row r="122" ht="13.5" customHeight="1">
      <c r="A122" s="1" t="s">
        <v>1291</v>
      </c>
      <c r="B122" s="1" t="s">
        <v>78</v>
      </c>
      <c r="C122" s="1" t="s">
        <v>797</v>
      </c>
      <c r="D122" s="1" t="s">
        <v>1383</v>
      </c>
      <c r="E122" s="1" t="s">
        <v>1384</v>
      </c>
      <c r="F122" s="4"/>
      <c r="G122" s="4"/>
      <c r="H122" s="4"/>
      <c r="I122" s="4"/>
      <c r="J122" s="4"/>
      <c r="K122" s="4"/>
      <c r="L122" s="4"/>
      <c r="M122" s="4"/>
      <c r="N122" s="4"/>
      <c r="O122" s="4"/>
    </row>
    <row r="123" ht="13.5" customHeight="1">
      <c r="A123" s="1" t="s">
        <v>1291</v>
      </c>
      <c r="B123" s="1" t="s">
        <v>83</v>
      </c>
      <c r="C123" s="1" t="s">
        <v>797</v>
      </c>
      <c r="D123" s="1" t="s">
        <v>1388</v>
      </c>
      <c r="E123" s="1" t="s">
        <v>1389</v>
      </c>
      <c r="F123" s="4"/>
      <c r="G123" s="4"/>
      <c r="H123" s="4"/>
      <c r="I123" s="4"/>
      <c r="J123" s="4"/>
      <c r="K123" s="4"/>
      <c r="L123" s="4"/>
      <c r="M123" s="4"/>
      <c r="N123" s="4"/>
      <c r="O123" s="4"/>
    </row>
    <row r="124" ht="13.5" customHeight="1">
      <c r="A124" s="1" t="s">
        <v>1291</v>
      </c>
      <c r="B124" s="1" t="s">
        <v>86</v>
      </c>
      <c r="C124" s="1" t="s">
        <v>797</v>
      </c>
      <c r="D124" s="1" t="s">
        <v>1392</v>
      </c>
      <c r="E124" s="1" t="s">
        <v>1393</v>
      </c>
      <c r="F124" s="4"/>
      <c r="G124" s="4"/>
      <c r="H124" s="4"/>
      <c r="I124" s="4"/>
      <c r="J124" s="4"/>
      <c r="K124" s="4"/>
      <c r="L124" s="4"/>
      <c r="M124" s="4"/>
      <c r="N124" s="4"/>
      <c r="O124" s="4"/>
    </row>
    <row r="125" ht="13.5" customHeight="1">
      <c r="A125" s="1" t="s">
        <v>1291</v>
      </c>
      <c r="B125" s="1" t="s">
        <v>91</v>
      </c>
      <c r="C125" s="1" t="s">
        <v>797</v>
      </c>
      <c r="D125" s="1" t="s">
        <v>1398</v>
      </c>
      <c r="E125" s="1" t="s">
        <v>1399</v>
      </c>
      <c r="F125" s="4"/>
      <c r="G125" s="4"/>
      <c r="H125" s="4"/>
      <c r="I125" s="4"/>
      <c r="J125" s="4"/>
      <c r="K125" s="4"/>
      <c r="L125" s="4"/>
      <c r="M125" s="4"/>
      <c r="N125" s="4"/>
      <c r="O125" s="4"/>
    </row>
    <row r="126" ht="13.5" customHeight="1">
      <c r="A126" s="1" t="s">
        <v>1291</v>
      </c>
      <c r="B126" s="1" t="s">
        <v>94</v>
      </c>
      <c r="C126" s="1" t="s">
        <v>797</v>
      </c>
      <c r="D126" s="1" t="s">
        <v>1402</v>
      </c>
      <c r="E126" s="1" t="s">
        <v>1404</v>
      </c>
      <c r="F126" s="4"/>
      <c r="G126" s="4"/>
      <c r="H126" s="4"/>
      <c r="I126" s="4"/>
      <c r="J126" s="4"/>
      <c r="K126" s="4"/>
      <c r="L126" s="4"/>
      <c r="M126" s="4"/>
      <c r="N126" s="4"/>
      <c r="O126" s="4"/>
    </row>
    <row r="127" ht="13.5" customHeight="1">
      <c r="A127" s="1" t="s">
        <v>1291</v>
      </c>
      <c r="B127" s="1" t="s">
        <v>99</v>
      </c>
      <c r="C127" s="1" t="s">
        <v>817</v>
      </c>
      <c r="D127" s="3"/>
      <c r="E127" s="3"/>
      <c r="F127" s="4"/>
      <c r="G127" s="4"/>
      <c r="H127" s="4"/>
      <c r="I127" s="4"/>
      <c r="J127" s="4"/>
      <c r="K127" s="4"/>
      <c r="L127" s="4"/>
      <c r="M127" s="4"/>
      <c r="N127" s="4"/>
      <c r="O127" s="4"/>
    </row>
    <row r="128" ht="13.5" customHeight="1">
      <c r="A128" s="1" t="s">
        <v>1414</v>
      </c>
      <c r="B128" s="2" t="s">
        <v>1</v>
      </c>
      <c r="C128" s="1" t="s">
        <v>2</v>
      </c>
      <c r="D128" s="3"/>
      <c r="E128" s="3"/>
      <c r="F128" s="4"/>
      <c r="G128" s="4"/>
      <c r="H128" s="4"/>
      <c r="I128" s="4"/>
      <c r="J128" s="4"/>
      <c r="K128" s="4"/>
      <c r="L128" s="4"/>
      <c r="M128" s="4"/>
      <c r="N128" s="4"/>
      <c r="O128" s="4"/>
    </row>
    <row r="129" ht="13.5" customHeight="1">
      <c r="A129" s="1" t="s">
        <v>1414</v>
      </c>
      <c r="B129" s="1" t="s">
        <v>5</v>
      </c>
      <c r="C129" s="1" t="s">
        <v>303</v>
      </c>
      <c r="D129" s="1" t="s">
        <v>1420</v>
      </c>
      <c r="E129" s="1" t="s">
        <v>1423</v>
      </c>
      <c r="F129" s="4"/>
      <c r="G129" s="4"/>
      <c r="H129" s="4"/>
      <c r="I129" s="4"/>
      <c r="J129" s="4"/>
      <c r="K129" s="4"/>
      <c r="L129" s="4"/>
      <c r="M129" s="4"/>
      <c r="N129" s="4"/>
      <c r="O129" s="4"/>
    </row>
    <row r="130" ht="13.5" customHeight="1">
      <c r="A130" s="1" t="s">
        <v>1414</v>
      </c>
      <c r="B130" s="1" t="s">
        <v>9</v>
      </c>
      <c r="C130" s="1" t="s">
        <v>797</v>
      </c>
      <c r="D130" s="1" t="s">
        <v>1426</v>
      </c>
      <c r="E130" s="1" t="s">
        <v>1428</v>
      </c>
      <c r="F130" s="4"/>
      <c r="G130" s="4"/>
      <c r="H130" s="4"/>
      <c r="I130" s="4"/>
      <c r="J130" s="4"/>
      <c r="K130" s="4"/>
      <c r="L130" s="4"/>
      <c r="M130" s="4"/>
      <c r="N130" s="4"/>
      <c r="O130" s="4"/>
    </row>
    <row r="131" ht="13.5" customHeight="1">
      <c r="A131" s="1" t="s">
        <v>1414</v>
      </c>
      <c r="B131" s="1" t="s">
        <v>13</v>
      </c>
      <c r="C131" s="1" t="s">
        <v>797</v>
      </c>
      <c r="D131" s="1" t="s">
        <v>1433</v>
      </c>
      <c r="E131" s="1" t="s">
        <v>1434</v>
      </c>
      <c r="F131" s="4"/>
      <c r="G131" s="4"/>
      <c r="H131" s="4"/>
      <c r="I131" s="4"/>
      <c r="J131" s="4"/>
      <c r="K131" s="4"/>
      <c r="L131" s="4"/>
      <c r="M131" s="4"/>
      <c r="N131" s="4"/>
      <c r="O131" s="4"/>
    </row>
    <row r="132" ht="13.5" customHeight="1">
      <c r="A132" s="1" t="s">
        <v>1414</v>
      </c>
      <c r="B132" s="1" t="s">
        <v>16</v>
      </c>
      <c r="C132" s="1" t="s">
        <v>797</v>
      </c>
      <c r="D132" s="1" t="s">
        <v>1440</v>
      </c>
      <c r="E132" s="1" t="s">
        <v>1441</v>
      </c>
      <c r="F132" s="4"/>
      <c r="G132" s="4"/>
      <c r="H132" s="4"/>
      <c r="I132" s="4"/>
      <c r="J132" s="4"/>
      <c r="K132" s="4"/>
      <c r="L132" s="4"/>
      <c r="M132" s="4"/>
      <c r="N132" s="4"/>
      <c r="O132" s="4"/>
    </row>
    <row r="133" ht="13.5" customHeight="1">
      <c r="A133" s="1" t="s">
        <v>1414</v>
      </c>
      <c r="B133" s="1" t="s">
        <v>21</v>
      </c>
      <c r="C133" s="1" t="s">
        <v>797</v>
      </c>
      <c r="D133" s="1" t="s">
        <v>1445</v>
      </c>
      <c r="E133" s="1" t="s">
        <v>1446</v>
      </c>
      <c r="F133" s="4"/>
      <c r="G133" s="4"/>
      <c r="H133" s="4"/>
      <c r="I133" s="4"/>
      <c r="J133" s="4"/>
      <c r="K133" s="4"/>
      <c r="L133" s="4"/>
      <c r="M133" s="4"/>
      <c r="N133" s="4"/>
      <c r="O133" s="4"/>
    </row>
    <row r="134" ht="13.5" customHeight="1">
      <c r="A134" s="1" t="s">
        <v>1414</v>
      </c>
      <c r="B134" s="1" t="s">
        <v>27</v>
      </c>
      <c r="C134" s="1" t="s">
        <v>797</v>
      </c>
      <c r="D134" s="1" t="s">
        <v>1451</v>
      </c>
      <c r="E134" s="1" t="s">
        <v>1452</v>
      </c>
      <c r="F134" s="4"/>
      <c r="G134" s="4"/>
      <c r="H134" s="4"/>
      <c r="I134" s="4"/>
      <c r="J134" s="4"/>
      <c r="K134" s="4"/>
      <c r="L134" s="4"/>
      <c r="M134" s="4"/>
      <c r="N134" s="4"/>
      <c r="O134" s="4"/>
    </row>
    <row r="135" ht="13.5" customHeight="1">
      <c r="A135" s="1" t="s">
        <v>1414</v>
      </c>
      <c r="B135" s="1" t="s">
        <v>31</v>
      </c>
      <c r="C135" s="1" t="s">
        <v>797</v>
      </c>
      <c r="D135" s="1" t="s">
        <v>1457</v>
      </c>
      <c r="E135" s="1" t="s">
        <v>1458</v>
      </c>
      <c r="F135" s="4"/>
      <c r="G135" s="4"/>
      <c r="H135" s="4"/>
      <c r="I135" s="4"/>
      <c r="J135" s="4"/>
      <c r="K135" s="4"/>
      <c r="L135" s="4"/>
      <c r="M135" s="4"/>
      <c r="N135" s="4"/>
      <c r="O135" s="4"/>
    </row>
    <row r="136" ht="13.5" customHeight="1">
      <c r="A136" s="1" t="s">
        <v>1414</v>
      </c>
      <c r="B136" s="1" t="s">
        <v>34</v>
      </c>
      <c r="C136" s="1" t="s">
        <v>797</v>
      </c>
      <c r="D136" s="1" t="s">
        <v>1463</v>
      </c>
      <c r="E136" s="1" t="s">
        <v>1464</v>
      </c>
      <c r="F136" s="4"/>
      <c r="G136" s="4"/>
      <c r="H136" s="4"/>
      <c r="I136" s="4"/>
      <c r="J136" s="4"/>
      <c r="K136" s="4"/>
      <c r="L136" s="4"/>
      <c r="M136" s="4"/>
      <c r="N136" s="4"/>
      <c r="O136" s="4"/>
    </row>
    <row r="137" ht="13.5" customHeight="1">
      <c r="A137" s="1" t="s">
        <v>1414</v>
      </c>
      <c r="B137" s="1" t="s">
        <v>40</v>
      </c>
      <c r="C137" s="1" t="s">
        <v>797</v>
      </c>
      <c r="D137" s="1" t="s">
        <v>1467</v>
      </c>
      <c r="E137" s="1" t="s">
        <v>1469</v>
      </c>
      <c r="F137" s="4"/>
      <c r="G137" s="4"/>
      <c r="H137" s="4"/>
      <c r="I137" s="4"/>
      <c r="J137" s="4"/>
      <c r="K137" s="4"/>
      <c r="L137" s="4"/>
      <c r="M137" s="4"/>
      <c r="N137" s="4"/>
      <c r="O137" s="4"/>
    </row>
    <row r="138" ht="13.5" customHeight="1">
      <c r="A138" s="1" t="s">
        <v>1414</v>
      </c>
      <c r="B138" s="1" t="s">
        <v>45</v>
      </c>
      <c r="C138" s="1" t="s">
        <v>797</v>
      </c>
      <c r="D138" s="1" t="s">
        <v>1473</v>
      </c>
      <c r="E138" s="1" t="s">
        <v>1474</v>
      </c>
      <c r="F138" s="4"/>
      <c r="G138" s="4"/>
      <c r="H138" s="4"/>
      <c r="I138" s="4"/>
      <c r="J138" s="4"/>
      <c r="K138" s="4"/>
      <c r="L138" s="4"/>
      <c r="M138" s="4"/>
      <c r="N138" s="4"/>
      <c r="O138" s="4"/>
    </row>
    <row r="139" ht="13.5" customHeight="1">
      <c r="A139" s="1" t="s">
        <v>1414</v>
      </c>
      <c r="B139" s="1" t="s">
        <v>52</v>
      </c>
      <c r="C139" s="1" t="s">
        <v>797</v>
      </c>
      <c r="D139" s="1" t="s">
        <v>1477</v>
      </c>
      <c r="E139" s="1" t="s">
        <v>1479</v>
      </c>
      <c r="F139" s="4"/>
      <c r="G139" s="4"/>
      <c r="H139" s="4"/>
      <c r="I139" s="4"/>
      <c r="J139" s="4"/>
      <c r="K139" s="4"/>
      <c r="L139" s="4"/>
      <c r="M139" s="4"/>
      <c r="N139" s="4"/>
      <c r="O139" s="4"/>
    </row>
    <row r="140" ht="13.5" customHeight="1">
      <c r="A140" s="1" t="s">
        <v>1414</v>
      </c>
      <c r="B140" s="1" t="s">
        <v>57</v>
      </c>
      <c r="C140" s="1" t="s">
        <v>797</v>
      </c>
      <c r="D140" s="1" t="s">
        <v>1482</v>
      </c>
      <c r="E140" s="1" t="s">
        <v>1485</v>
      </c>
      <c r="F140" s="4"/>
      <c r="G140" s="4"/>
      <c r="H140" s="4"/>
      <c r="I140" s="4"/>
      <c r="J140" s="4"/>
      <c r="K140" s="4"/>
      <c r="L140" s="4"/>
      <c r="M140" s="4"/>
      <c r="N140" s="4"/>
      <c r="O140" s="4"/>
    </row>
    <row r="141" ht="13.5" customHeight="1">
      <c r="A141" s="1" t="s">
        <v>1414</v>
      </c>
      <c r="B141" s="1" t="s">
        <v>60</v>
      </c>
      <c r="C141" s="1" t="s">
        <v>797</v>
      </c>
      <c r="D141" s="1" t="s">
        <v>1488</v>
      </c>
      <c r="E141" s="1" t="s">
        <v>1489</v>
      </c>
      <c r="F141" s="4"/>
      <c r="G141" s="4"/>
      <c r="H141" s="4"/>
      <c r="I141" s="4"/>
      <c r="J141" s="4"/>
      <c r="K141" s="4"/>
      <c r="L141" s="4"/>
      <c r="M141" s="4"/>
      <c r="N141" s="4"/>
      <c r="O141" s="4"/>
    </row>
    <row r="142" ht="13.5" customHeight="1">
      <c r="A142" s="1" t="s">
        <v>1414</v>
      </c>
      <c r="B142" s="1" t="s">
        <v>65</v>
      </c>
      <c r="C142" s="1" t="s">
        <v>797</v>
      </c>
      <c r="D142" s="1" t="s">
        <v>1494</v>
      </c>
      <c r="E142" s="1" t="s">
        <v>1496</v>
      </c>
      <c r="F142" s="4"/>
      <c r="G142" s="4"/>
      <c r="H142" s="4"/>
      <c r="I142" s="4"/>
      <c r="J142" s="4"/>
      <c r="K142" s="4"/>
      <c r="L142" s="4"/>
      <c r="M142" s="4"/>
      <c r="N142" s="4"/>
      <c r="O142" s="4"/>
    </row>
    <row r="143" ht="13.5" customHeight="1">
      <c r="A143" s="1" t="s">
        <v>1414</v>
      </c>
      <c r="B143" s="1" t="s">
        <v>70</v>
      </c>
      <c r="C143" s="1" t="s">
        <v>797</v>
      </c>
      <c r="D143" s="1" t="s">
        <v>1500</v>
      </c>
      <c r="E143" s="1" t="s">
        <v>1502</v>
      </c>
      <c r="F143" s="4"/>
      <c r="G143" s="4"/>
      <c r="H143" s="4"/>
      <c r="I143" s="4"/>
      <c r="J143" s="4"/>
      <c r="K143" s="4"/>
      <c r="L143" s="4"/>
      <c r="M143" s="4"/>
      <c r="N143" s="4"/>
      <c r="O143" s="4"/>
    </row>
    <row r="144" ht="13.5" customHeight="1">
      <c r="A144" s="1" t="s">
        <v>1414</v>
      </c>
      <c r="B144" s="1" t="s">
        <v>74</v>
      </c>
      <c r="C144" s="1" t="s">
        <v>797</v>
      </c>
      <c r="D144" s="1" t="s">
        <v>1505</v>
      </c>
      <c r="E144" s="1" t="s">
        <v>1506</v>
      </c>
      <c r="F144" s="4"/>
      <c r="G144" s="4"/>
      <c r="H144" s="4"/>
      <c r="I144" s="4"/>
      <c r="J144" s="4"/>
      <c r="K144" s="4"/>
      <c r="L144" s="4"/>
      <c r="M144" s="4"/>
      <c r="N144" s="4"/>
      <c r="O144" s="4"/>
    </row>
    <row r="145" ht="13.5" customHeight="1">
      <c r="A145" s="1" t="s">
        <v>1414</v>
      </c>
      <c r="B145" s="1" t="s">
        <v>78</v>
      </c>
      <c r="C145" s="1" t="s">
        <v>797</v>
      </c>
      <c r="D145" s="1" t="s">
        <v>1509</v>
      </c>
      <c r="E145" s="1" t="s">
        <v>1510</v>
      </c>
      <c r="F145" s="4"/>
      <c r="G145" s="4"/>
      <c r="H145" s="4"/>
      <c r="I145" s="4"/>
      <c r="J145" s="4"/>
      <c r="K145" s="4"/>
      <c r="L145" s="4"/>
      <c r="M145" s="4"/>
      <c r="N145" s="4"/>
      <c r="O145" s="4"/>
    </row>
    <row r="146" ht="13.5" customHeight="1">
      <c r="A146" s="1" t="s">
        <v>1414</v>
      </c>
      <c r="B146" s="1" t="s">
        <v>83</v>
      </c>
      <c r="C146" s="1" t="s">
        <v>797</v>
      </c>
      <c r="D146" s="1" t="s">
        <v>1513</v>
      </c>
      <c r="E146" s="1" t="s">
        <v>1514</v>
      </c>
      <c r="F146" s="4"/>
      <c r="G146" s="4"/>
      <c r="H146" s="4"/>
      <c r="I146" s="4"/>
      <c r="J146" s="4"/>
      <c r="K146" s="4"/>
      <c r="L146" s="4"/>
      <c r="M146" s="4"/>
      <c r="N146" s="4"/>
      <c r="O146" s="4"/>
    </row>
    <row r="147" ht="13.5" customHeight="1">
      <c r="A147" s="1" t="s">
        <v>1414</v>
      </c>
      <c r="B147" s="1" t="s">
        <v>99</v>
      </c>
      <c r="C147" s="1" t="s">
        <v>817</v>
      </c>
      <c r="D147" s="3"/>
      <c r="E147" s="3"/>
      <c r="F147" s="4"/>
      <c r="G147" s="4"/>
      <c r="H147" s="4"/>
      <c r="I147" s="4"/>
      <c r="J147" s="4"/>
      <c r="K147" s="4"/>
      <c r="L147" s="4"/>
      <c r="M147" s="4"/>
      <c r="N147" s="4"/>
      <c r="O147" s="4"/>
    </row>
    <row r="148" ht="13.5" customHeight="1">
      <c r="A148" s="1" t="s">
        <v>1519</v>
      </c>
      <c r="B148" s="2" t="s">
        <v>1</v>
      </c>
      <c r="C148" s="1" t="s">
        <v>2</v>
      </c>
      <c r="D148" s="3"/>
      <c r="E148" s="3"/>
      <c r="F148" s="4"/>
      <c r="G148" s="4"/>
      <c r="H148" s="4"/>
      <c r="I148" s="4"/>
      <c r="J148" s="4"/>
      <c r="K148" s="4"/>
      <c r="L148" s="4"/>
      <c r="M148" s="4"/>
      <c r="N148" s="4"/>
      <c r="O148" s="4"/>
    </row>
    <row r="149" ht="13.5" customHeight="1">
      <c r="A149" s="1" t="s">
        <v>1519</v>
      </c>
      <c r="B149" s="1" t="s">
        <v>5</v>
      </c>
      <c r="C149" s="1" t="s">
        <v>303</v>
      </c>
      <c r="D149" s="1" t="s">
        <v>1522</v>
      </c>
      <c r="E149" s="1" t="s">
        <v>1523</v>
      </c>
      <c r="F149" s="4"/>
      <c r="G149" s="4"/>
      <c r="H149" s="4"/>
      <c r="I149" s="4"/>
      <c r="J149" s="4"/>
      <c r="K149" s="4"/>
      <c r="L149" s="4"/>
      <c r="M149" s="4"/>
      <c r="N149" s="4"/>
      <c r="O149" s="4"/>
    </row>
    <row r="150" ht="13.5" customHeight="1">
      <c r="A150" s="1" t="s">
        <v>1519</v>
      </c>
      <c r="B150" s="1" t="s">
        <v>9</v>
      </c>
      <c r="C150" s="1" t="s">
        <v>797</v>
      </c>
      <c r="D150" s="1" t="s">
        <v>1526</v>
      </c>
      <c r="E150" s="1" t="s">
        <v>1527</v>
      </c>
      <c r="F150" s="4"/>
      <c r="G150" s="4"/>
      <c r="H150" s="4"/>
      <c r="I150" s="4"/>
      <c r="J150" s="4"/>
      <c r="K150" s="4"/>
      <c r="L150" s="4"/>
      <c r="M150" s="4"/>
      <c r="N150" s="4"/>
      <c r="O150" s="4"/>
    </row>
    <row r="151" ht="13.5" customHeight="1">
      <c r="A151" s="1" t="s">
        <v>1519</v>
      </c>
      <c r="B151" s="1" t="s">
        <v>13</v>
      </c>
      <c r="C151" s="1" t="s">
        <v>797</v>
      </c>
      <c r="D151" s="1" t="s">
        <v>1534</v>
      </c>
      <c r="E151" s="1" t="s">
        <v>1536</v>
      </c>
      <c r="F151" s="4"/>
      <c r="G151" s="4"/>
      <c r="H151" s="4"/>
      <c r="I151" s="4"/>
      <c r="J151" s="4"/>
      <c r="K151" s="4"/>
      <c r="L151" s="4"/>
      <c r="M151" s="4"/>
      <c r="N151" s="4"/>
      <c r="O151" s="4"/>
    </row>
    <row r="152" ht="13.5" customHeight="1">
      <c r="A152" s="1" t="s">
        <v>1519</v>
      </c>
      <c r="B152" s="1" t="s">
        <v>16</v>
      </c>
      <c r="C152" s="1" t="s">
        <v>797</v>
      </c>
      <c r="D152" s="1" t="s">
        <v>1537</v>
      </c>
      <c r="E152" s="1" t="s">
        <v>1538</v>
      </c>
      <c r="F152" s="4"/>
      <c r="G152" s="4"/>
      <c r="H152" s="4"/>
      <c r="I152" s="4"/>
      <c r="J152" s="4"/>
      <c r="K152" s="4"/>
      <c r="L152" s="4"/>
      <c r="M152" s="4"/>
      <c r="N152" s="4"/>
      <c r="O152" s="4"/>
    </row>
    <row r="153" ht="13.5" customHeight="1">
      <c r="A153" s="1" t="s">
        <v>1519</v>
      </c>
      <c r="B153" s="1" t="s">
        <v>21</v>
      </c>
      <c r="C153" s="1" t="s">
        <v>797</v>
      </c>
      <c r="D153" s="1" t="s">
        <v>1539</v>
      </c>
      <c r="E153" s="1" t="s">
        <v>1540</v>
      </c>
      <c r="F153" s="4"/>
      <c r="G153" s="4"/>
      <c r="H153" s="4"/>
      <c r="I153" s="4"/>
      <c r="J153" s="4"/>
      <c r="K153" s="4"/>
      <c r="L153" s="4"/>
      <c r="M153" s="4"/>
      <c r="N153" s="4"/>
      <c r="O153" s="4"/>
    </row>
    <row r="154" ht="13.5" customHeight="1">
      <c r="A154" s="1" t="s">
        <v>1519</v>
      </c>
      <c r="B154" s="1" t="s">
        <v>27</v>
      </c>
      <c r="C154" s="1" t="s">
        <v>797</v>
      </c>
      <c r="D154" s="1" t="s">
        <v>1545</v>
      </c>
      <c r="E154" s="1" t="s">
        <v>1547</v>
      </c>
      <c r="F154" s="4"/>
      <c r="G154" s="4"/>
      <c r="H154" s="4"/>
      <c r="I154" s="4"/>
      <c r="J154" s="4"/>
      <c r="K154" s="4"/>
      <c r="L154" s="4"/>
      <c r="M154" s="4"/>
      <c r="N154" s="4"/>
      <c r="O154" s="4"/>
    </row>
    <row r="155" ht="13.5" customHeight="1">
      <c r="A155" s="1" t="s">
        <v>1519</v>
      </c>
      <c r="B155" s="1" t="s">
        <v>31</v>
      </c>
      <c r="C155" s="1" t="s">
        <v>797</v>
      </c>
      <c r="D155" s="1" t="s">
        <v>1548</v>
      </c>
      <c r="E155" s="1" t="s">
        <v>1549</v>
      </c>
      <c r="F155" s="4"/>
      <c r="G155" s="4"/>
      <c r="H155" s="4"/>
      <c r="I155" s="4"/>
      <c r="J155" s="4"/>
      <c r="K155" s="4"/>
      <c r="L155" s="4"/>
      <c r="M155" s="4"/>
      <c r="N155" s="4"/>
      <c r="O155" s="4"/>
    </row>
    <row r="156" ht="13.5" customHeight="1">
      <c r="A156" s="1" t="s">
        <v>1519</v>
      </c>
      <c r="B156" s="1" t="s">
        <v>99</v>
      </c>
      <c r="C156" s="1" t="s">
        <v>817</v>
      </c>
      <c r="D156" s="3"/>
      <c r="E156" s="3"/>
      <c r="F156" s="4"/>
      <c r="G156" s="4"/>
      <c r="H156" s="4"/>
      <c r="I156" s="4"/>
      <c r="J156" s="4"/>
      <c r="K156" s="4"/>
      <c r="L156" s="4"/>
      <c r="M156" s="4"/>
      <c r="N156" s="4"/>
      <c r="O156" s="4"/>
    </row>
    <row r="157" ht="13.5" customHeight="1">
      <c r="A157" s="1" t="s">
        <v>1558</v>
      </c>
      <c r="B157" s="2" t="s">
        <v>1</v>
      </c>
      <c r="C157" s="1" t="s">
        <v>2</v>
      </c>
      <c r="D157" s="3"/>
      <c r="E157" s="3"/>
      <c r="F157" s="4"/>
      <c r="G157" s="4"/>
      <c r="H157" s="4"/>
      <c r="I157" s="4"/>
      <c r="J157" s="4"/>
      <c r="K157" s="4"/>
      <c r="L157" s="4"/>
      <c r="M157" s="4"/>
      <c r="N157" s="4"/>
      <c r="O157" s="4"/>
    </row>
    <row r="158" ht="13.5" customHeight="1">
      <c r="A158" s="1" t="s">
        <v>1558</v>
      </c>
      <c r="B158" s="1" t="s">
        <v>5</v>
      </c>
      <c r="C158" s="1" t="s">
        <v>303</v>
      </c>
      <c r="D158" s="1" t="s">
        <v>1563</v>
      </c>
      <c r="E158" s="1" t="s">
        <v>1564</v>
      </c>
      <c r="F158" s="4"/>
      <c r="G158" s="4"/>
      <c r="H158" s="4"/>
      <c r="I158" s="4"/>
      <c r="J158" s="4"/>
      <c r="K158" s="4"/>
      <c r="L158" s="4"/>
      <c r="M158" s="4"/>
      <c r="N158" s="4"/>
      <c r="O158" s="4"/>
    </row>
    <row r="159" ht="13.5" customHeight="1">
      <c r="A159" s="1" t="s">
        <v>1558</v>
      </c>
      <c r="B159" s="1" t="s">
        <v>9</v>
      </c>
      <c r="C159" s="1" t="s">
        <v>797</v>
      </c>
      <c r="D159" s="1" t="s">
        <v>1569</v>
      </c>
      <c r="E159" s="1" t="s">
        <v>1572</v>
      </c>
      <c r="F159" s="4"/>
      <c r="G159" s="4"/>
      <c r="H159" s="4"/>
      <c r="I159" s="4"/>
      <c r="J159" s="4"/>
      <c r="K159" s="4"/>
      <c r="L159" s="4"/>
      <c r="M159" s="4"/>
      <c r="N159" s="4"/>
      <c r="O159" s="4"/>
    </row>
    <row r="160" ht="13.5" customHeight="1">
      <c r="A160" s="1" t="s">
        <v>1558</v>
      </c>
      <c r="B160" s="1" t="s">
        <v>13</v>
      </c>
      <c r="C160" s="1" t="s">
        <v>797</v>
      </c>
      <c r="D160" s="1" t="s">
        <v>1577</v>
      </c>
      <c r="E160" s="1" t="s">
        <v>1578</v>
      </c>
      <c r="F160" s="4"/>
      <c r="G160" s="4"/>
      <c r="H160" s="4"/>
      <c r="I160" s="4"/>
      <c r="J160" s="4"/>
      <c r="K160" s="4"/>
      <c r="L160" s="4"/>
      <c r="M160" s="4"/>
      <c r="N160" s="4"/>
      <c r="O160" s="4"/>
    </row>
    <row r="161" ht="13.5" customHeight="1">
      <c r="A161" s="1" t="s">
        <v>1558</v>
      </c>
      <c r="B161" s="1" t="s">
        <v>16</v>
      </c>
      <c r="C161" s="1" t="s">
        <v>797</v>
      </c>
      <c r="D161" s="1" t="s">
        <v>1583</v>
      </c>
      <c r="E161" s="1" t="s">
        <v>1584</v>
      </c>
      <c r="F161" s="4"/>
      <c r="G161" s="4"/>
      <c r="H161" s="4"/>
      <c r="I161" s="4"/>
      <c r="J161" s="4"/>
      <c r="K161" s="4"/>
      <c r="L161" s="4"/>
      <c r="M161" s="4"/>
      <c r="N161" s="4"/>
      <c r="O161" s="4"/>
    </row>
    <row r="162" ht="13.5" customHeight="1">
      <c r="A162" s="1" t="s">
        <v>1558</v>
      </c>
      <c r="B162" s="1" t="s">
        <v>21</v>
      </c>
      <c r="C162" s="1" t="s">
        <v>797</v>
      </c>
      <c r="D162" s="1" t="s">
        <v>1589</v>
      </c>
      <c r="E162" s="1" t="s">
        <v>1590</v>
      </c>
      <c r="F162" s="4"/>
      <c r="G162" s="4"/>
      <c r="H162" s="4"/>
      <c r="I162" s="4"/>
      <c r="J162" s="4"/>
      <c r="K162" s="4"/>
      <c r="L162" s="4"/>
      <c r="M162" s="4"/>
      <c r="N162" s="4"/>
      <c r="O162" s="4"/>
    </row>
    <row r="163" ht="13.5" customHeight="1">
      <c r="A163" s="1" t="s">
        <v>1558</v>
      </c>
      <c r="B163" s="1" t="s">
        <v>27</v>
      </c>
      <c r="C163" s="1" t="s">
        <v>797</v>
      </c>
      <c r="D163" s="1" t="s">
        <v>1593</v>
      </c>
      <c r="E163" s="1" t="s">
        <v>1594</v>
      </c>
      <c r="F163" s="4"/>
      <c r="G163" s="4"/>
      <c r="H163" s="4"/>
      <c r="I163" s="4"/>
      <c r="J163" s="4"/>
      <c r="K163" s="4"/>
      <c r="L163" s="4"/>
      <c r="M163" s="4"/>
      <c r="N163" s="4"/>
      <c r="O163" s="4"/>
    </row>
    <row r="164" ht="13.5" customHeight="1">
      <c r="A164" s="1" t="s">
        <v>1558</v>
      </c>
      <c r="B164" s="1" t="s">
        <v>31</v>
      </c>
      <c r="C164" s="1" t="s">
        <v>797</v>
      </c>
      <c r="D164" s="1" t="s">
        <v>1597</v>
      </c>
      <c r="E164" s="1" t="s">
        <v>1599</v>
      </c>
      <c r="F164" s="4"/>
      <c r="G164" s="4"/>
      <c r="H164" s="4"/>
      <c r="I164" s="4"/>
      <c r="J164" s="4"/>
      <c r="K164" s="4"/>
      <c r="L164" s="4"/>
      <c r="M164" s="4"/>
      <c r="N164" s="4"/>
      <c r="O164" s="4"/>
    </row>
    <row r="165" ht="13.5" customHeight="1">
      <c r="A165" s="1" t="s">
        <v>1558</v>
      </c>
      <c r="B165" s="1" t="s">
        <v>34</v>
      </c>
      <c r="C165" s="1" t="s">
        <v>797</v>
      </c>
      <c r="D165" s="1" t="s">
        <v>1605</v>
      </c>
      <c r="E165" s="1" t="s">
        <v>1607</v>
      </c>
      <c r="F165" s="4"/>
      <c r="G165" s="4"/>
      <c r="H165" s="4"/>
      <c r="I165" s="4"/>
      <c r="J165" s="4"/>
      <c r="K165" s="4"/>
      <c r="L165" s="4"/>
      <c r="M165" s="4"/>
      <c r="N165" s="4"/>
      <c r="O165" s="4"/>
    </row>
    <row r="166" ht="13.5" customHeight="1">
      <c r="A166" s="1" t="s">
        <v>1558</v>
      </c>
      <c r="B166" s="1" t="s">
        <v>40</v>
      </c>
      <c r="C166" s="1" t="s">
        <v>797</v>
      </c>
      <c r="D166" s="1" t="s">
        <v>1609</v>
      </c>
      <c r="E166" s="1" t="s">
        <v>1612</v>
      </c>
      <c r="F166" s="4"/>
      <c r="G166" s="4"/>
      <c r="H166" s="4"/>
      <c r="I166" s="4"/>
      <c r="J166" s="4"/>
      <c r="K166" s="4"/>
      <c r="L166" s="4"/>
      <c r="M166" s="4"/>
      <c r="N166" s="4"/>
      <c r="O166" s="4"/>
    </row>
    <row r="167" ht="13.5" customHeight="1">
      <c r="A167" s="1" t="s">
        <v>1558</v>
      </c>
      <c r="B167" s="1" t="s">
        <v>99</v>
      </c>
      <c r="C167" s="1" t="s">
        <v>817</v>
      </c>
      <c r="D167" s="3"/>
      <c r="E167" s="3"/>
      <c r="F167" s="4"/>
      <c r="G167" s="4"/>
      <c r="H167" s="4"/>
      <c r="I167" s="4"/>
      <c r="J167" s="4"/>
      <c r="K167" s="4"/>
      <c r="L167" s="4"/>
      <c r="M167" s="4"/>
      <c r="N167" s="4"/>
      <c r="O167" s="4"/>
    </row>
    <row r="168" ht="13.5" customHeight="1">
      <c r="A168" s="1" t="s">
        <v>1619</v>
      </c>
      <c r="B168" s="2" t="s">
        <v>1</v>
      </c>
      <c r="C168" s="1" t="s">
        <v>2</v>
      </c>
      <c r="D168" s="3"/>
      <c r="E168" s="3"/>
      <c r="F168" s="4"/>
      <c r="G168" s="4"/>
      <c r="H168" s="4"/>
      <c r="I168" s="4"/>
      <c r="J168" s="4"/>
      <c r="K168" s="4"/>
      <c r="L168" s="4"/>
      <c r="M168" s="4"/>
      <c r="N168" s="4"/>
      <c r="O168" s="4"/>
    </row>
    <row r="169" ht="13.5" customHeight="1">
      <c r="A169" s="1" t="s">
        <v>1619</v>
      </c>
      <c r="B169" s="1" t="s">
        <v>5</v>
      </c>
      <c r="C169" s="1" t="s">
        <v>303</v>
      </c>
      <c r="D169" s="1" t="s">
        <v>1624</v>
      </c>
      <c r="E169" s="1" t="s">
        <v>1625</v>
      </c>
      <c r="F169" s="4"/>
      <c r="G169" s="4"/>
      <c r="H169" s="4"/>
      <c r="I169" s="4"/>
      <c r="J169" s="4"/>
      <c r="K169" s="4"/>
      <c r="L169" s="4"/>
      <c r="M169" s="4"/>
      <c r="N169" s="4"/>
      <c r="O169" s="4"/>
    </row>
    <row r="170" ht="13.5" customHeight="1">
      <c r="A170" s="1" t="s">
        <v>1619</v>
      </c>
      <c r="B170" s="1" t="s">
        <v>9</v>
      </c>
      <c r="C170" s="1" t="s">
        <v>1627</v>
      </c>
      <c r="D170" s="1" t="s">
        <v>1630</v>
      </c>
      <c r="E170" s="1" t="s">
        <v>1632</v>
      </c>
      <c r="F170" s="4"/>
      <c r="G170" s="4"/>
      <c r="H170" s="4"/>
      <c r="I170" s="4"/>
      <c r="J170" s="4"/>
      <c r="K170" s="4"/>
      <c r="L170" s="4"/>
      <c r="M170" s="4"/>
      <c r="N170" s="4"/>
      <c r="O170" s="4"/>
    </row>
    <row r="171" ht="13.5" customHeight="1">
      <c r="A171" s="1" t="s">
        <v>1619</v>
      </c>
      <c r="B171" s="1" t="s">
        <v>13</v>
      </c>
      <c r="C171" s="1" t="s">
        <v>797</v>
      </c>
      <c r="D171" s="1" t="s">
        <v>1633</v>
      </c>
      <c r="E171" s="1" t="s">
        <v>1634</v>
      </c>
      <c r="F171" s="4"/>
      <c r="G171" s="4"/>
      <c r="H171" s="4"/>
      <c r="I171" s="4"/>
      <c r="J171" s="4"/>
      <c r="K171" s="4"/>
      <c r="L171" s="4"/>
      <c r="M171" s="4"/>
      <c r="N171" s="4"/>
      <c r="O171" s="4"/>
    </row>
    <row r="172" ht="13.5" customHeight="1">
      <c r="A172" s="1" t="s">
        <v>1619</v>
      </c>
      <c r="B172" s="1" t="s">
        <v>16</v>
      </c>
      <c r="C172" s="1" t="s">
        <v>797</v>
      </c>
      <c r="D172" s="1" t="s">
        <v>1639</v>
      </c>
      <c r="E172" s="1" t="s">
        <v>1640</v>
      </c>
      <c r="F172" s="4"/>
      <c r="G172" s="4"/>
      <c r="H172" s="4"/>
      <c r="I172" s="4"/>
      <c r="J172" s="4"/>
      <c r="K172" s="4"/>
      <c r="L172" s="4"/>
      <c r="M172" s="4"/>
      <c r="N172" s="4"/>
      <c r="O172" s="4"/>
    </row>
    <row r="173" ht="13.5" customHeight="1">
      <c r="A173" s="1" t="s">
        <v>1619</v>
      </c>
      <c r="B173" s="1" t="s">
        <v>21</v>
      </c>
      <c r="C173" s="1" t="s">
        <v>797</v>
      </c>
      <c r="D173" s="1" t="s">
        <v>1646</v>
      </c>
      <c r="E173" s="1" t="s">
        <v>1648</v>
      </c>
      <c r="F173" s="4"/>
      <c r="G173" s="4"/>
      <c r="H173" s="4"/>
      <c r="I173" s="4"/>
      <c r="J173" s="4"/>
      <c r="K173" s="4"/>
      <c r="L173" s="4"/>
      <c r="M173" s="4"/>
      <c r="N173" s="4"/>
      <c r="O173" s="4"/>
    </row>
    <row r="174" ht="13.5" customHeight="1">
      <c r="A174" s="1" t="s">
        <v>1619</v>
      </c>
      <c r="B174" s="1" t="s">
        <v>27</v>
      </c>
      <c r="C174" s="1" t="s">
        <v>797</v>
      </c>
      <c r="D174" s="1" t="s">
        <v>1653</v>
      </c>
      <c r="E174" s="1" t="s">
        <v>1654</v>
      </c>
      <c r="F174" s="4"/>
      <c r="G174" s="4"/>
      <c r="H174" s="4"/>
      <c r="I174" s="4"/>
      <c r="J174" s="4"/>
      <c r="K174" s="4"/>
      <c r="L174" s="4"/>
      <c r="M174" s="4"/>
      <c r="N174" s="4"/>
      <c r="O174" s="4"/>
    </row>
    <row r="175" ht="13.5" customHeight="1">
      <c r="A175" s="1" t="s">
        <v>1619</v>
      </c>
      <c r="B175" s="1" t="s">
        <v>99</v>
      </c>
      <c r="C175" s="1" t="s">
        <v>817</v>
      </c>
      <c r="D175" s="3"/>
      <c r="E175" s="3"/>
      <c r="F175" s="4"/>
      <c r="G175" s="4"/>
      <c r="H175" s="4"/>
      <c r="I175" s="4"/>
      <c r="J175" s="4"/>
      <c r="K175" s="4"/>
      <c r="L175" s="4"/>
      <c r="M175" s="4"/>
      <c r="N175" s="4"/>
      <c r="O175" s="4"/>
    </row>
    <row r="176" ht="13.5" customHeight="1">
      <c r="A176" s="1" t="s">
        <v>1665</v>
      </c>
      <c r="B176" s="2" t="s">
        <v>1</v>
      </c>
      <c r="C176" s="1" t="s">
        <v>2</v>
      </c>
      <c r="D176" s="3"/>
      <c r="E176" s="3"/>
      <c r="F176" s="4"/>
      <c r="G176" s="4"/>
      <c r="H176" s="4"/>
      <c r="I176" s="4"/>
      <c r="J176" s="4"/>
      <c r="K176" s="4"/>
      <c r="L176" s="4"/>
      <c r="M176" s="4"/>
      <c r="N176" s="4"/>
      <c r="O176" s="4"/>
    </row>
    <row r="177" ht="13.5" customHeight="1">
      <c r="A177" s="1" t="s">
        <v>1665</v>
      </c>
      <c r="B177" s="1" t="s">
        <v>5</v>
      </c>
      <c r="C177" s="1" t="s">
        <v>303</v>
      </c>
      <c r="D177" s="1" t="s">
        <v>1671</v>
      </c>
      <c r="E177" s="1" t="s">
        <v>1673</v>
      </c>
      <c r="F177" s="4"/>
      <c r="G177" s="4"/>
      <c r="H177" s="4"/>
      <c r="I177" s="4"/>
      <c r="J177" s="4"/>
      <c r="K177" s="4"/>
      <c r="L177" s="4"/>
      <c r="M177" s="4"/>
      <c r="N177" s="4"/>
      <c r="O177" s="4"/>
    </row>
    <row r="178" ht="13.5" customHeight="1">
      <c r="A178" s="1" t="s">
        <v>1665</v>
      </c>
      <c r="B178" s="1" t="s">
        <v>9</v>
      </c>
      <c r="C178" s="1" t="s">
        <v>797</v>
      </c>
      <c r="D178" s="1" t="s">
        <v>1682</v>
      </c>
      <c r="E178" s="1" t="s">
        <v>1684</v>
      </c>
      <c r="F178" s="4"/>
      <c r="G178" s="4"/>
      <c r="H178" s="4"/>
      <c r="I178" s="4"/>
      <c r="J178" s="4"/>
      <c r="K178" s="4"/>
      <c r="L178" s="4"/>
      <c r="M178" s="4"/>
      <c r="N178" s="4"/>
      <c r="O178" s="4"/>
    </row>
    <row r="179" ht="13.5" customHeight="1">
      <c r="A179" s="1" t="s">
        <v>1665</v>
      </c>
      <c r="B179" s="1" t="s">
        <v>13</v>
      </c>
      <c r="C179" s="1" t="s">
        <v>797</v>
      </c>
      <c r="D179" s="1" t="s">
        <v>1687</v>
      </c>
      <c r="E179" s="1" t="s">
        <v>1688</v>
      </c>
      <c r="F179" s="4"/>
      <c r="G179" s="4"/>
      <c r="H179" s="4"/>
      <c r="I179" s="4"/>
      <c r="J179" s="4"/>
      <c r="K179" s="4"/>
      <c r="L179" s="4"/>
      <c r="M179" s="4"/>
      <c r="N179" s="4"/>
      <c r="O179" s="4"/>
    </row>
    <row r="180" ht="13.5" customHeight="1">
      <c r="A180" s="1" t="s">
        <v>1665</v>
      </c>
      <c r="B180" s="1" t="s">
        <v>16</v>
      </c>
      <c r="C180" s="1" t="s">
        <v>797</v>
      </c>
      <c r="D180" s="1" t="s">
        <v>1691</v>
      </c>
      <c r="E180" s="1" t="s">
        <v>1692</v>
      </c>
      <c r="F180" s="4"/>
      <c r="G180" s="4"/>
      <c r="H180" s="4"/>
      <c r="I180" s="4"/>
      <c r="J180" s="4"/>
      <c r="K180" s="4"/>
      <c r="L180" s="4"/>
      <c r="M180" s="4"/>
      <c r="N180" s="4"/>
      <c r="O180" s="4"/>
    </row>
    <row r="181" ht="13.5" customHeight="1">
      <c r="A181" s="1" t="s">
        <v>1665</v>
      </c>
      <c r="B181" s="1" t="s">
        <v>21</v>
      </c>
      <c r="C181" s="1" t="s">
        <v>797</v>
      </c>
      <c r="D181" s="1" t="s">
        <v>1695</v>
      </c>
      <c r="E181" s="1" t="s">
        <v>1696</v>
      </c>
      <c r="F181" s="4"/>
      <c r="G181" s="4"/>
      <c r="H181" s="4"/>
      <c r="I181" s="4"/>
      <c r="J181" s="4"/>
      <c r="K181" s="4"/>
      <c r="L181" s="4"/>
      <c r="M181" s="4"/>
      <c r="N181" s="4"/>
      <c r="O181" s="4"/>
    </row>
    <row r="182" ht="13.5" customHeight="1">
      <c r="A182" s="1" t="s">
        <v>1665</v>
      </c>
      <c r="B182" s="1" t="s">
        <v>27</v>
      </c>
      <c r="C182" s="1" t="s">
        <v>797</v>
      </c>
      <c r="D182" s="1" t="s">
        <v>1701</v>
      </c>
      <c r="E182" s="1" t="s">
        <v>1702</v>
      </c>
      <c r="F182" s="4"/>
      <c r="G182" s="4"/>
      <c r="H182" s="4"/>
      <c r="I182" s="4"/>
      <c r="J182" s="4"/>
      <c r="K182" s="4"/>
      <c r="L182" s="4"/>
      <c r="M182" s="4"/>
      <c r="N182" s="4"/>
      <c r="O182" s="4"/>
    </row>
    <row r="183" ht="13.5" customHeight="1">
      <c r="A183" s="1" t="s">
        <v>1665</v>
      </c>
      <c r="B183" s="1" t="s">
        <v>31</v>
      </c>
      <c r="C183" s="1" t="s">
        <v>797</v>
      </c>
      <c r="D183" s="1" t="s">
        <v>1708</v>
      </c>
      <c r="E183" s="1" t="s">
        <v>1710</v>
      </c>
      <c r="F183" s="4"/>
      <c r="G183" s="4"/>
      <c r="H183" s="4"/>
      <c r="I183" s="4"/>
      <c r="J183" s="4"/>
      <c r="K183" s="4"/>
      <c r="L183" s="4"/>
      <c r="M183" s="4"/>
      <c r="N183" s="4"/>
      <c r="O183" s="4"/>
    </row>
    <row r="184" ht="13.5" customHeight="1">
      <c r="A184" s="1" t="s">
        <v>1665</v>
      </c>
      <c r="B184" s="1" t="s">
        <v>99</v>
      </c>
      <c r="C184" s="1" t="s">
        <v>817</v>
      </c>
      <c r="D184" s="3"/>
      <c r="E184" s="3"/>
      <c r="F184" s="4"/>
      <c r="G184" s="4"/>
      <c r="H184" s="4"/>
      <c r="I184" s="4"/>
      <c r="J184" s="4"/>
      <c r="K184" s="4"/>
      <c r="L184" s="4"/>
      <c r="M184" s="4"/>
      <c r="N184" s="4"/>
      <c r="O184" s="4"/>
    </row>
    <row r="185" ht="13.5" customHeight="1">
      <c r="A185" s="1" t="s">
        <v>1717</v>
      </c>
      <c r="B185" s="2" t="s">
        <v>1</v>
      </c>
      <c r="C185" s="1" t="s">
        <v>2</v>
      </c>
      <c r="D185" s="3"/>
      <c r="E185" s="3"/>
      <c r="F185" s="4"/>
      <c r="G185" s="4"/>
      <c r="H185" s="4"/>
      <c r="I185" s="4"/>
      <c r="J185" s="4"/>
      <c r="K185" s="4"/>
      <c r="L185" s="4"/>
      <c r="M185" s="4"/>
      <c r="N185" s="4"/>
      <c r="O185" s="4"/>
    </row>
    <row r="186" ht="13.5" customHeight="1">
      <c r="A186" s="1" t="s">
        <v>1717</v>
      </c>
      <c r="B186" s="1" t="s">
        <v>5</v>
      </c>
      <c r="C186" s="1" t="s">
        <v>303</v>
      </c>
      <c r="D186" s="1" t="s">
        <v>1721</v>
      </c>
      <c r="E186" s="1" t="s">
        <v>1723</v>
      </c>
      <c r="F186" s="4"/>
      <c r="G186" s="4"/>
      <c r="H186" s="4"/>
      <c r="I186" s="4"/>
      <c r="J186" s="4"/>
      <c r="K186" s="4"/>
      <c r="L186" s="4"/>
      <c r="M186" s="4"/>
      <c r="N186" s="4"/>
      <c r="O186" s="4"/>
    </row>
    <row r="187" ht="13.5" customHeight="1">
      <c r="A187" s="1" t="s">
        <v>1717</v>
      </c>
      <c r="B187" s="1" t="s">
        <v>9</v>
      </c>
      <c r="C187" s="1" t="s">
        <v>797</v>
      </c>
      <c r="D187" s="1" t="s">
        <v>1727</v>
      </c>
      <c r="E187" s="1" t="s">
        <v>1728</v>
      </c>
      <c r="F187" s="4"/>
      <c r="G187" s="4"/>
      <c r="H187" s="4"/>
      <c r="I187" s="4"/>
      <c r="J187" s="4"/>
      <c r="K187" s="4"/>
      <c r="L187" s="4"/>
      <c r="M187" s="4"/>
      <c r="N187" s="4"/>
      <c r="O187" s="4"/>
    </row>
    <row r="188" ht="13.5" customHeight="1">
      <c r="A188" s="1" t="s">
        <v>1717</v>
      </c>
      <c r="B188" s="1" t="s">
        <v>13</v>
      </c>
      <c r="C188" s="1" t="s">
        <v>797</v>
      </c>
      <c r="D188" s="1" t="s">
        <v>1731</v>
      </c>
      <c r="E188" s="1" t="s">
        <v>1733</v>
      </c>
      <c r="F188" s="4"/>
      <c r="G188" s="4"/>
      <c r="H188" s="4"/>
      <c r="I188" s="4"/>
      <c r="J188" s="4"/>
      <c r="K188" s="4"/>
      <c r="L188" s="4"/>
      <c r="M188" s="4"/>
      <c r="N188" s="4"/>
      <c r="O188" s="4"/>
    </row>
    <row r="189" ht="13.5" customHeight="1">
      <c r="A189" s="1" t="s">
        <v>1717</v>
      </c>
      <c r="B189" s="1" t="s">
        <v>16</v>
      </c>
      <c r="C189" s="1" t="s">
        <v>797</v>
      </c>
      <c r="D189" s="1" t="s">
        <v>1737</v>
      </c>
      <c r="E189" s="1" t="s">
        <v>1738</v>
      </c>
      <c r="F189" s="4"/>
      <c r="G189" s="4"/>
      <c r="H189" s="4"/>
      <c r="I189" s="4"/>
      <c r="J189" s="4"/>
      <c r="K189" s="4"/>
      <c r="L189" s="4"/>
      <c r="M189" s="4"/>
      <c r="N189" s="4"/>
      <c r="O189" s="4"/>
    </row>
    <row r="190" ht="13.5" customHeight="1">
      <c r="A190" s="1" t="s">
        <v>1717</v>
      </c>
      <c r="B190" s="1" t="s">
        <v>21</v>
      </c>
      <c r="C190" s="1" t="s">
        <v>797</v>
      </c>
      <c r="D190" s="1" t="s">
        <v>1739</v>
      </c>
      <c r="E190" s="1" t="s">
        <v>1740</v>
      </c>
      <c r="F190" s="4"/>
      <c r="G190" s="4"/>
      <c r="H190" s="4"/>
      <c r="I190" s="4"/>
      <c r="J190" s="4"/>
      <c r="K190" s="4"/>
      <c r="L190" s="4"/>
      <c r="M190" s="4"/>
      <c r="N190" s="4"/>
      <c r="O190" s="4"/>
    </row>
    <row r="191" ht="13.5" customHeight="1">
      <c r="A191" s="1" t="s">
        <v>1717</v>
      </c>
      <c r="B191" s="1" t="s">
        <v>99</v>
      </c>
      <c r="C191" s="1" t="s">
        <v>1744</v>
      </c>
      <c r="D191" s="3"/>
      <c r="E191" s="3"/>
      <c r="F191" s="4"/>
      <c r="G191" s="4"/>
      <c r="H191" s="4"/>
      <c r="I191" s="4"/>
      <c r="J191" s="4"/>
      <c r="K191" s="4"/>
      <c r="L191" s="4"/>
      <c r="M191" s="4"/>
      <c r="N191" s="4"/>
      <c r="O191" s="4"/>
    </row>
    <row r="192" ht="13.5" customHeight="1">
      <c r="A192" s="1" t="s">
        <v>1747</v>
      </c>
      <c r="B192" s="2" t="s">
        <v>1</v>
      </c>
      <c r="C192" s="1" t="s">
        <v>2</v>
      </c>
      <c r="D192" s="3"/>
      <c r="E192" s="3"/>
      <c r="F192" s="4"/>
      <c r="G192" s="4"/>
      <c r="H192" s="4"/>
      <c r="I192" s="4"/>
      <c r="J192" s="4"/>
      <c r="K192" s="4"/>
      <c r="L192" s="4"/>
      <c r="M192" s="4"/>
      <c r="N192" s="4"/>
      <c r="O192" s="4"/>
    </row>
    <row r="193" ht="13.5" customHeight="1">
      <c r="A193" s="1" t="s">
        <v>1747</v>
      </c>
      <c r="B193" s="1" t="s">
        <v>5</v>
      </c>
      <c r="C193" s="1" t="s">
        <v>303</v>
      </c>
      <c r="D193" s="1" t="s">
        <v>1751</v>
      </c>
      <c r="E193" s="1" t="s">
        <v>1752</v>
      </c>
      <c r="F193" s="4"/>
      <c r="G193" s="4"/>
      <c r="H193" s="4"/>
      <c r="I193" s="4"/>
      <c r="J193" s="4"/>
      <c r="K193" s="4"/>
      <c r="L193" s="4"/>
      <c r="M193" s="4"/>
      <c r="N193" s="4"/>
      <c r="O193" s="4"/>
    </row>
    <row r="194" ht="13.5" customHeight="1">
      <c r="A194" s="1" t="s">
        <v>1747</v>
      </c>
      <c r="B194" s="1" t="s">
        <v>9</v>
      </c>
      <c r="C194" s="1" t="s">
        <v>797</v>
      </c>
      <c r="D194" s="1" t="s">
        <v>1755</v>
      </c>
      <c r="E194" s="1" t="s">
        <v>1756</v>
      </c>
      <c r="F194" s="4"/>
      <c r="G194" s="4"/>
      <c r="H194" s="4"/>
      <c r="I194" s="4"/>
      <c r="J194" s="4"/>
      <c r="K194" s="4"/>
      <c r="L194" s="4"/>
      <c r="M194" s="4"/>
      <c r="N194" s="4"/>
      <c r="O194" s="4"/>
    </row>
    <row r="195" ht="13.5" customHeight="1">
      <c r="A195" s="1" t="s">
        <v>1747</v>
      </c>
      <c r="B195" s="1" t="s">
        <v>13</v>
      </c>
      <c r="C195" s="1" t="s">
        <v>797</v>
      </c>
      <c r="D195" s="1" t="s">
        <v>1760</v>
      </c>
      <c r="E195" s="1" t="s">
        <v>1762</v>
      </c>
      <c r="F195" s="4"/>
      <c r="G195" s="4"/>
      <c r="H195" s="4"/>
      <c r="I195" s="4"/>
      <c r="J195" s="4"/>
      <c r="K195" s="4"/>
      <c r="L195" s="4"/>
      <c r="M195" s="4"/>
      <c r="N195" s="4"/>
      <c r="O195" s="4"/>
    </row>
    <row r="196" ht="13.5" customHeight="1">
      <c r="A196" s="1" t="s">
        <v>1747</v>
      </c>
      <c r="B196" s="1" t="s">
        <v>16</v>
      </c>
      <c r="C196" s="1" t="s">
        <v>797</v>
      </c>
      <c r="D196" s="1" t="s">
        <v>1765</v>
      </c>
      <c r="E196" s="1" t="s">
        <v>1766</v>
      </c>
      <c r="F196" s="4"/>
      <c r="G196" s="4"/>
      <c r="H196" s="4"/>
      <c r="I196" s="4"/>
      <c r="J196" s="4"/>
      <c r="K196" s="4"/>
      <c r="L196" s="4"/>
      <c r="M196" s="4"/>
      <c r="N196" s="4"/>
      <c r="O196" s="4"/>
    </row>
    <row r="197" ht="13.5" customHeight="1">
      <c r="A197" s="1" t="s">
        <v>1747</v>
      </c>
      <c r="B197" s="1" t="s">
        <v>21</v>
      </c>
      <c r="C197" s="1" t="s">
        <v>797</v>
      </c>
      <c r="D197" s="1" t="s">
        <v>1771</v>
      </c>
      <c r="E197" s="1" t="s">
        <v>1772</v>
      </c>
      <c r="F197" s="4"/>
      <c r="G197" s="4"/>
      <c r="H197" s="4"/>
      <c r="I197" s="4"/>
      <c r="J197" s="4"/>
      <c r="K197" s="4"/>
      <c r="L197" s="4"/>
      <c r="M197" s="4"/>
      <c r="N197" s="4"/>
      <c r="O197" s="4"/>
    </row>
    <row r="198" ht="13.5" customHeight="1">
      <c r="A198" s="1" t="s">
        <v>1747</v>
      </c>
      <c r="B198" s="1" t="s">
        <v>27</v>
      </c>
      <c r="C198" s="1" t="s">
        <v>797</v>
      </c>
      <c r="D198" s="1" t="s">
        <v>1775</v>
      </c>
      <c r="E198" s="1" t="s">
        <v>1776</v>
      </c>
      <c r="F198" s="4"/>
      <c r="G198" s="4"/>
      <c r="H198" s="4"/>
      <c r="I198" s="4"/>
      <c r="J198" s="4"/>
      <c r="K198" s="4"/>
      <c r="L198" s="4"/>
      <c r="M198" s="4"/>
      <c r="N198" s="4"/>
      <c r="O198" s="4"/>
    </row>
    <row r="199" ht="13.5" customHeight="1">
      <c r="A199" s="1" t="s">
        <v>1747</v>
      </c>
      <c r="B199" s="1" t="s">
        <v>31</v>
      </c>
      <c r="C199" s="1" t="s">
        <v>797</v>
      </c>
      <c r="D199" s="1" t="s">
        <v>1781</v>
      </c>
      <c r="E199" s="1" t="s">
        <v>1782</v>
      </c>
      <c r="F199" s="4"/>
      <c r="G199" s="4"/>
      <c r="H199" s="4"/>
      <c r="I199" s="4"/>
      <c r="J199" s="4"/>
      <c r="K199" s="4"/>
      <c r="L199" s="4"/>
      <c r="M199" s="4"/>
      <c r="N199" s="4"/>
      <c r="O199" s="4"/>
    </row>
    <row r="200" ht="13.5" customHeight="1">
      <c r="A200" s="1" t="s">
        <v>1747</v>
      </c>
      <c r="B200" s="1" t="s">
        <v>34</v>
      </c>
      <c r="C200" s="1" t="s">
        <v>797</v>
      </c>
      <c r="D200" s="1" t="s">
        <v>1783</v>
      </c>
      <c r="E200" s="1" t="s">
        <v>1784</v>
      </c>
      <c r="F200" s="4"/>
      <c r="G200" s="4"/>
      <c r="H200" s="4"/>
      <c r="I200" s="4"/>
      <c r="J200" s="4"/>
      <c r="K200" s="4"/>
      <c r="L200" s="4"/>
      <c r="M200" s="4"/>
      <c r="N200" s="4"/>
      <c r="O200" s="4"/>
    </row>
    <row r="201" ht="13.5" customHeight="1">
      <c r="A201" s="1" t="s">
        <v>1747</v>
      </c>
      <c r="B201" s="1" t="s">
        <v>40</v>
      </c>
      <c r="C201" s="1" t="s">
        <v>797</v>
      </c>
      <c r="D201" s="1" t="s">
        <v>1788</v>
      </c>
      <c r="E201" s="1" t="s">
        <v>1789</v>
      </c>
      <c r="F201" s="4"/>
      <c r="G201" s="4"/>
      <c r="H201" s="4"/>
      <c r="I201" s="4"/>
      <c r="J201" s="4"/>
      <c r="K201" s="4"/>
      <c r="L201" s="4"/>
      <c r="M201" s="4"/>
      <c r="N201" s="4"/>
      <c r="O201" s="4"/>
    </row>
    <row r="202" ht="13.5" customHeight="1">
      <c r="A202" s="1" t="s">
        <v>1747</v>
      </c>
      <c r="B202" s="1" t="s">
        <v>45</v>
      </c>
      <c r="C202" s="1" t="s">
        <v>797</v>
      </c>
      <c r="D202" s="1" t="s">
        <v>1791</v>
      </c>
      <c r="E202" s="1" t="s">
        <v>1792</v>
      </c>
      <c r="F202" s="4"/>
      <c r="G202" s="4"/>
      <c r="H202" s="4"/>
      <c r="I202" s="4"/>
      <c r="J202" s="4"/>
      <c r="K202" s="4"/>
      <c r="L202" s="4"/>
      <c r="M202" s="4"/>
      <c r="N202" s="4"/>
      <c r="O202" s="4"/>
    </row>
    <row r="203" ht="13.5" customHeight="1">
      <c r="A203" s="1" t="s">
        <v>1747</v>
      </c>
      <c r="B203" s="1" t="s">
        <v>52</v>
      </c>
      <c r="C203" s="1" t="s">
        <v>797</v>
      </c>
      <c r="D203" s="1" t="s">
        <v>1797</v>
      </c>
      <c r="E203" s="1" t="s">
        <v>1798</v>
      </c>
      <c r="F203" s="4"/>
      <c r="G203" s="4"/>
      <c r="H203" s="4"/>
      <c r="I203" s="4"/>
      <c r="J203" s="4"/>
      <c r="K203" s="4"/>
      <c r="L203" s="4"/>
      <c r="M203" s="4"/>
      <c r="N203" s="4"/>
      <c r="O203" s="4"/>
    </row>
    <row r="204" ht="13.5" customHeight="1">
      <c r="A204" s="1" t="s">
        <v>1747</v>
      </c>
      <c r="B204" s="1" t="s">
        <v>99</v>
      </c>
      <c r="C204" s="1" t="s">
        <v>1744</v>
      </c>
      <c r="D204" s="3"/>
      <c r="E204" s="3"/>
      <c r="F204" s="4"/>
      <c r="G204" s="4"/>
      <c r="H204" s="4"/>
      <c r="I204" s="4"/>
      <c r="J204" s="4"/>
      <c r="K204" s="4"/>
      <c r="L204" s="4"/>
      <c r="M204" s="4"/>
      <c r="N204" s="4"/>
      <c r="O204" s="4"/>
    </row>
    <row r="205" ht="13.5" customHeight="1">
      <c r="A205" s="1" t="s">
        <v>1805</v>
      </c>
      <c r="B205" s="2" t="s">
        <v>1</v>
      </c>
      <c r="C205" s="1" t="s">
        <v>2</v>
      </c>
      <c r="D205" s="3"/>
      <c r="E205" s="3"/>
      <c r="F205" s="4"/>
      <c r="G205" s="4"/>
      <c r="H205" s="4"/>
      <c r="I205" s="4"/>
      <c r="J205" s="4"/>
      <c r="K205" s="4"/>
      <c r="L205" s="4"/>
      <c r="M205" s="4"/>
      <c r="N205" s="4"/>
      <c r="O205" s="4"/>
    </row>
    <row r="206" ht="13.5" customHeight="1">
      <c r="A206" s="1" t="s">
        <v>1805</v>
      </c>
      <c r="B206" s="1" t="s">
        <v>5</v>
      </c>
      <c r="C206" s="1" t="s">
        <v>303</v>
      </c>
      <c r="D206" s="1" t="s">
        <v>1810</v>
      </c>
      <c r="E206" s="1" t="s">
        <v>1811</v>
      </c>
      <c r="F206" s="4"/>
      <c r="G206" s="4"/>
      <c r="H206" s="4"/>
      <c r="I206" s="4"/>
      <c r="J206" s="4"/>
      <c r="K206" s="4"/>
      <c r="L206" s="4"/>
      <c r="M206" s="4"/>
      <c r="N206" s="4"/>
      <c r="O206" s="4"/>
    </row>
    <row r="207" ht="13.5" customHeight="1">
      <c r="A207" s="1" t="s">
        <v>1805</v>
      </c>
      <c r="B207" s="1" t="s">
        <v>9</v>
      </c>
      <c r="C207" s="1" t="s">
        <v>797</v>
      </c>
      <c r="D207" s="1" t="s">
        <v>1812</v>
      </c>
      <c r="E207" s="1" t="s">
        <v>1814</v>
      </c>
      <c r="F207" s="4"/>
      <c r="G207" s="4"/>
      <c r="H207" s="4"/>
      <c r="I207" s="4"/>
      <c r="J207" s="4"/>
      <c r="K207" s="4"/>
      <c r="L207" s="4"/>
      <c r="M207" s="4"/>
      <c r="N207" s="4"/>
      <c r="O207" s="4"/>
    </row>
    <row r="208" ht="13.5" customHeight="1">
      <c r="A208" s="1" t="s">
        <v>1805</v>
      </c>
      <c r="B208" s="1" t="s">
        <v>13</v>
      </c>
      <c r="C208" s="1" t="s">
        <v>797</v>
      </c>
      <c r="D208" s="1" t="s">
        <v>1818</v>
      </c>
      <c r="E208" s="1" t="s">
        <v>1819</v>
      </c>
      <c r="F208" s="4"/>
      <c r="G208" s="4"/>
      <c r="H208" s="4"/>
      <c r="I208" s="4"/>
      <c r="J208" s="4"/>
      <c r="K208" s="4"/>
      <c r="L208" s="4"/>
      <c r="M208" s="4"/>
      <c r="N208" s="4"/>
      <c r="O208" s="4"/>
    </row>
    <row r="209" ht="13.5" customHeight="1">
      <c r="A209" s="1" t="s">
        <v>1805</v>
      </c>
      <c r="B209" s="1" t="s">
        <v>16</v>
      </c>
      <c r="C209" s="1" t="s">
        <v>797</v>
      </c>
      <c r="D209" s="1" t="s">
        <v>1820</v>
      </c>
      <c r="E209" s="1" t="s">
        <v>1821</v>
      </c>
      <c r="F209" s="4"/>
      <c r="G209" s="4"/>
      <c r="H209" s="4"/>
      <c r="I209" s="4"/>
      <c r="J209" s="4"/>
      <c r="K209" s="4"/>
      <c r="L209" s="4"/>
      <c r="M209" s="4"/>
      <c r="N209" s="4"/>
      <c r="O209" s="4"/>
    </row>
    <row r="210" ht="13.5" customHeight="1">
      <c r="A210" s="1" t="s">
        <v>1805</v>
      </c>
      <c r="B210" s="1" t="s">
        <v>21</v>
      </c>
      <c r="C210" s="1" t="s">
        <v>797</v>
      </c>
      <c r="D210" s="1" t="s">
        <v>1825</v>
      </c>
      <c r="E210" s="1" t="s">
        <v>1826</v>
      </c>
      <c r="F210" s="4"/>
      <c r="G210" s="4"/>
      <c r="H210" s="4"/>
      <c r="I210" s="4"/>
      <c r="J210" s="4"/>
      <c r="K210" s="4"/>
      <c r="L210" s="4"/>
      <c r="M210" s="4"/>
      <c r="N210" s="4"/>
      <c r="O210" s="4"/>
    </row>
    <row r="211" ht="13.5" customHeight="1">
      <c r="A211" s="1" t="s">
        <v>1805</v>
      </c>
      <c r="B211" s="1" t="s">
        <v>27</v>
      </c>
      <c r="C211" s="1" t="s">
        <v>797</v>
      </c>
      <c r="D211" s="1" t="s">
        <v>1827</v>
      </c>
      <c r="E211" s="1" t="s">
        <v>1828</v>
      </c>
      <c r="F211" s="4"/>
      <c r="G211" s="4"/>
      <c r="H211" s="4"/>
      <c r="I211" s="4"/>
      <c r="J211" s="4"/>
      <c r="K211" s="4"/>
      <c r="L211" s="4"/>
      <c r="M211" s="4"/>
      <c r="N211" s="4"/>
      <c r="O211" s="4"/>
    </row>
    <row r="212" ht="13.5" customHeight="1">
      <c r="A212" s="1" t="s">
        <v>1805</v>
      </c>
      <c r="B212" s="1" t="s">
        <v>31</v>
      </c>
      <c r="C212" s="1" t="s">
        <v>797</v>
      </c>
      <c r="D212" s="1" t="s">
        <v>1832</v>
      </c>
      <c r="E212" s="1" t="s">
        <v>1833</v>
      </c>
      <c r="F212" s="4"/>
      <c r="G212" s="4"/>
      <c r="H212" s="4"/>
      <c r="I212" s="4"/>
      <c r="J212" s="4"/>
      <c r="K212" s="4"/>
      <c r="L212" s="4"/>
      <c r="M212" s="4"/>
      <c r="N212" s="4"/>
      <c r="O212" s="4"/>
    </row>
    <row r="213" ht="13.5" customHeight="1">
      <c r="A213" s="1" t="s">
        <v>1805</v>
      </c>
      <c r="B213" s="1" t="s">
        <v>34</v>
      </c>
      <c r="C213" s="1" t="s">
        <v>797</v>
      </c>
      <c r="D213" s="1" t="s">
        <v>1836</v>
      </c>
      <c r="E213" s="1" t="s">
        <v>1837</v>
      </c>
      <c r="F213" s="4"/>
      <c r="G213" s="4"/>
      <c r="H213" s="4"/>
      <c r="I213" s="4"/>
      <c r="J213" s="4"/>
      <c r="K213" s="4"/>
      <c r="L213" s="4"/>
      <c r="M213" s="4"/>
      <c r="N213" s="4"/>
      <c r="O213" s="4"/>
    </row>
    <row r="214" ht="13.5" customHeight="1">
      <c r="A214" s="1" t="s">
        <v>1805</v>
      </c>
      <c r="B214" s="1" t="s">
        <v>40</v>
      </c>
      <c r="C214" s="1" t="s">
        <v>797</v>
      </c>
      <c r="D214" s="1" t="s">
        <v>1842</v>
      </c>
      <c r="E214" s="1" t="s">
        <v>1843</v>
      </c>
      <c r="F214" s="4"/>
      <c r="G214" s="4"/>
      <c r="H214" s="4"/>
      <c r="I214" s="4"/>
      <c r="J214" s="4"/>
      <c r="K214" s="4"/>
      <c r="L214" s="4"/>
      <c r="M214" s="4"/>
      <c r="N214" s="4"/>
      <c r="O214" s="4"/>
    </row>
    <row r="215" ht="13.5" customHeight="1">
      <c r="A215" s="1" t="s">
        <v>1805</v>
      </c>
      <c r="B215" s="1" t="s">
        <v>45</v>
      </c>
      <c r="C215" s="1" t="s">
        <v>797</v>
      </c>
      <c r="D215" s="1" t="s">
        <v>1846</v>
      </c>
      <c r="E215" s="1" t="s">
        <v>1847</v>
      </c>
      <c r="F215" s="4"/>
      <c r="G215" s="4"/>
      <c r="H215" s="4"/>
      <c r="I215" s="4"/>
      <c r="J215" s="4"/>
      <c r="K215" s="4"/>
      <c r="L215" s="4"/>
      <c r="M215" s="4"/>
      <c r="N215" s="4"/>
      <c r="O215" s="4"/>
    </row>
    <row r="216" ht="13.5" customHeight="1">
      <c r="A216" s="1" t="s">
        <v>1805</v>
      </c>
      <c r="B216" s="1" t="s">
        <v>52</v>
      </c>
      <c r="C216" s="1" t="s">
        <v>797</v>
      </c>
      <c r="D216" s="1" t="s">
        <v>1852</v>
      </c>
      <c r="E216" s="1" t="s">
        <v>1853</v>
      </c>
      <c r="F216" s="4"/>
      <c r="G216" s="4"/>
      <c r="H216" s="4"/>
      <c r="I216" s="4"/>
      <c r="J216" s="4"/>
      <c r="K216" s="4"/>
      <c r="L216" s="4"/>
      <c r="M216" s="4"/>
      <c r="N216" s="4"/>
      <c r="O216" s="4"/>
    </row>
    <row r="217" ht="13.5" customHeight="1">
      <c r="A217" s="1" t="s">
        <v>1805</v>
      </c>
      <c r="B217" s="1" t="s">
        <v>57</v>
      </c>
      <c r="C217" s="1" t="s">
        <v>797</v>
      </c>
      <c r="D217" s="1" t="s">
        <v>1854</v>
      </c>
      <c r="E217" s="1" t="s">
        <v>1855</v>
      </c>
      <c r="F217" s="4"/>
      <c r="G217" s="4"/>
      <c r="H217" s="4"/>
      <c r="I217" s="4"/>
      <c r="J217" s="4"/>
      <c r="K217" s="4"/>
      <c r="L217" s="4"/>
      <c r="M217" s="4"/>
      <c r="N217" s="4"/>
      <c r="O217" s="4"/>
    </row>
    <row r="218" ht="13.5" customHeight="1">
      <c r="A218" s="1" t="s">
        <v>1805</v>
      </c>
      <c r="B218" s="1" t="s">
        <v>60</v>
      </c>
      <c r="C218" s="1" t="s">
        <v>797</v>
      </c>
      <c r="D218" s="1" t="s">
        <v>1860</v>
      </c>
      <c r="E218" s="1" t="s">
        <v>1861</v>
      </c>
      <c r="F218" s="4"/>
      <c r="G218" s="4"/>
      <c r="H218" s="4"/>
      <c r="I218" s="4"/>
      <c r="J218" s="4"/>
      <c r="K218" s="4"/>
      <c r="L218" s="4"/>
      <c r="M218" s="4"/>
      <c r="N218" s="4"/>
      <c r="O218" s="4"/>
    </row>
    <row r="219" ht="13.5" customHeight="1">
      <c r="A219" s="1" t="s">
        <v>1805</v>
      </c>
      <c r="B219" s="1" t="s">
        <v>65</v>
      </c>
      <c r="C219" s="1" t="s">
        <v>797</v>
      </c>
      <c r="D219" s="1" t="s">
        <v>1862</v>
      </c>
      <c r="E219" s="1" t="s">
        <v>1864</v>
      </c>
      <c r="F219" s="4"/>
      <c r="G219" s="4"/>
      <c r="H219" s="4"/>
      <c r="I219" s="4"/>
      <c r="J219" s="4"/>
      <c r="K219" s="4"/>
      <c r="L219" s="4"/>
      <c r="M219" s="4"/>
      <c r="N219" s="4"/>
      <c r="O219" s="4"/>
    </row>
    <row r="220" ht="13.5" customHeight="1">
      <c r="A220" s="1" t="s">
        <v>1805</v>
      </c>
      <c r="B220" s="1" t="s">
        <v>70</v>
      </c>
      <c r="C220" s="1" t="s">
        <v>797</v>
      </c>
      <c r="D220" s="1" t="s">
        <v>1868</v>
      </c>
      <c r="E220" s="1" t="s">
        <v>1869</v>
      </c>
      <c r="F220" s="4"/>
      <c r="G220" s="4"/>
      <c r="H220" s="4"/>
      <c r="I220" s="4"/>
      <c r="J220" s="4"/>
      <c r="K220" s="4"/>
      <c r="L220" s="4"/>
      <c r="M220" s="4"/>
      <c r="N220" s="4"/>
      <c r="O220" s="4"/>
    </row>
    <row r="221" ht="13.5" customHeight="1">
      <c r="A221" s="1" t="s">
        <v>1805</v>
      </c>
      <c r="B221" s="1" t="s">
        <v>99</v>
      </c>
      <c r="C221" s="1" t="s">
        <v>1744</v>
      </c>
      <c r="D221" s="3"/>
      <c r="E221" s="3"/>
      <c r="F221" s="4"/>
      <c r="G221" s="4"/>
      <c r="H221" s="4"/>
      <c r="I221" s="4"/>
      <c r="J221" s="4"/>
      <c r="K221" s="4"/>
      <c r="L221" s="4"/>
      <c r="M221" s="4"/>
      <c r="N221" s="4"/>
      <c r="O221" s="4"/>
    </row>
    <row r="222" ht="13.5" customHeight="1">
      <c r="A222" s="1" t="s">
        <v>1876</v>
      </c>
      <c r="B222" s="2" t="s">
        <v>1</v>
      </c>
      <c r="C222" s="1" t="s">
        <v>2</v>
      </c>
      <c r="D222" s="3"/>
      <c r="E222" s="3"/>
      <c r="F222" s="4"/>
      <c r="G222" s="4"/>
      <c r="H222" s="4"/>
      <c r="I222" s="4"/>
      <c r="J222" s="4"/>
      <c r="K222" s="4"/>
      <c r="L222" s="4"/>
      <c r="M222" s="4"/>
      <c r="N222" s="4"/>
      <c r="O222" s="4"/>
    </row>
    <row r="223" ht="13.5" customHeight="1">
      <c r="A223" s="1" t="s">
        <v>1876</v>
      </c>
      <c r="B223" s="1" t="s">
        <v>5</v>
      </c>
      <c r="C223" s="1" t="s">
        <v>303</v>
      </c>
      <c r="D223" s="1" t="s">
        <v>1880</v>
      </c>
      <c r="E223" s="1" t="s">
        <v>1881</v>
      </c>
      <c r="F223" s="4"/>
      <c r="G223" s="4"/>
      <c r="H223" s="4"/>
      <c r="I223" s="4"/>
      <c r="J223" s="4"/>
      <c r="K223" s="4"/>
      <c r="L223" s="4"/>
      <c r="M223" s="4"/>
      <c r="N223" s="4"/>
      <c r="O223" s="4"/>
    </row>
    <row r="224" ht="13.5" customHeight="1">
      <c r="A224" s="1" t="s">
        <v>1876</v>
      </c>
      <c r="B224" s="1" t="s">
        <v>9</v>
      </c>
      <c r="C224" s="1" t="s">
        <v>797</v>
      </c>
      <c r="D224" s="1" t="s">
        <v>1886</v>
      </c>
      <c r="E224" s="1" t="s">
        <v>1887</v>
      </c>
      <c r="F224" s="4"/>
      <c r="G224" s="4"/>
      <c r="H224" s="4"/>
      <c r="I224" s="4"/>
      <c r="J224" s="4"/>
      <c r="K224" s="4"/>
      <c r="L224" s="4"/>
      <c r="M224" s="4"/>
      <c r="N224" s="4"/>
      <c r="O224" s="4"/>
    </row>
    <row r="225" ht="13.5" customHeight="1">
      <c r="A225" s="1" t="s">
        <v>1876</v>
      </c>
      <c r="B225" s="1" t="s">
        <v>13</v>
      </c>
      <c r="C225" s="1" t="s">
        <v>797</v>
      </c>
      <c r="D225" s="1" t="s">
        <v>1891</v>
      </c>
      <c r="E225" s="1" t="s">
        <v>1893</v>
      </c>
      <c r="F225" s="4"/>
      <c r="G225" s="4"/>
      <c r="H225" s="4"/>
      <c r="I225" s="4"/>
      <c r="J225" s="4"/>
      <c r="K225" s="4"/>
      <c r="L225" s="4"/>
      <c r="M225" s="4"/>
      <c r="N225" s="4"/>
      <c r="O225" s="4"/>
    </row>
    <row r="226" ht="13.5" customHeight="1">
      <c r="A226" s="1" t="s">
        <v>1876</v>
      </c>
      <c r="B226" s="1" t="s">
        <v>16</v>
      </c>
      <c r="C226" s="1" t="s">
        <v>797</v>
      </c>
      <c r="D226" s="1" t="s">
        <v>1896</v>
      </c>
      <c r="E226" s="1" t="s">
        <v>1897</v>
      </c>
      <c r="F226" s="4"/>
      <c r="G226" s="4"/>
      <c r="H226" s="4"/>
      <c r="I226" s="4"/>
      <c r="J226" s="4"/>
      <c r="K226" s="4"/>
      <c r="L226" s="4"/>
      <c r="M226" s="4"/>
      <c r="N226" s="4"/>
      <c r="O226" s="4"/>
    </row>
    <row r="227" ht="13.5" customHeight="1">
      <c r="A227" s="1" t="s">
        <v>1876</v>
      </c>
      <c r="B227" s="1" t="s">
        <v>21</v>
      </c>
      <c r="C227" s="1" t="s">
        <v>797</v>
      </c>
      <c r="D227" s="1" t="s">
        <v>1903</v>
      </c>
      <c r="E227" s="1" t="s">
        <v>1904</v>
      </c>
      <c r="F227" s="4"/>
      <c r="G227" s="4"/>
      <c r="H227" s="4"/>
      <c r="I227" s="4"/>
      <c r="J227" s="4"/>
      <c r="K227" s="4"/>
      <c r="L227" s="4"/>
      <c r="M227" s="4"/>
      <c r="N227" s="4"/>
      <c r="O227" s="4"/>
    </row>
    <row r="228" ht="13.5" customHeight="1">
      <c r="A228" s="1" t="s">
        <v>1876</v>
      </c>
      <c r="B228" s="1" t="s">
        <v>27</v>
      </c>
      <c r="C228" s="1" t="s">
        <v>797</v>
      </c>
      <c r="D228" s="1" t="s">
        <v>1910</v>
      </c>
      <c r="E228" s="1" t="s">
        <v>1912</v>
      </c>
      <c r="F228" s="4"/>
      <c r="G228" s="4"/>
      <c r="H228" s="4"/>
      <c r="I228" s="4"/>
      <c r="J228" s="4"/>
      <c r="K228" s="4"/>
      <c r="L228" s="4"/>
      <c r="M228" s="4"/>
      <c r="N228" s="4"/>
      <c r="O228" s="4"/>
    </row>
    <row r="229" ht="13.5" customHeight="1">
      <c r="A229" s="1" t="s">
        <v>1876</v>
      </c>
      <c r="B229" s="1" t="s">
        <v>31</v>
      </c>
      <c r="C229" s="1" t="s">
        <v>797</v>
      </c>
      <c r="D229" s="1" t="s">
        <v>1917</v>
      </c>
      <c r="E229" s="1" t="s">
        <v>1918</v>
      </c>
      <c r="F229" s="4"/>
      <c r="G229" s="4"/>
      <c r="H229" s="4"/>
      <c r="I229" s="4"/>
      <c r="J229" s="4"/>
      <c r="K229" s="4"/>
      <c r="L229" s="4"/>
      <c r="M229" s="4"/>
      <c r="N229" s="4"/>
      <c r="O229" s="4"/>
    </row>
    <row r="230" ht="13.5" customHeight="1">
      <c r="A230" s="1" t="s">
        <v>1876</v>
      </c>
      <c r="B230" s="1" t="s">
        <v>34</v>
      </c>
      <c r="C230" s="1" t="s">
        <v>797</v>
      </c>
      <c r="D230" s="1" t="s">
        <v>1924</v>
      </c>
      <c r="E230" s="1" t="s">
        <v>1925</v>
      </c>
      <c r="F230" s="4"/>
      <c r="G230" s="4"/>
      <c r="H230" s="4"/>
      <c r="I230" s="4"/>
      <c r="J230" s="4"/>
      <c r="K230" s="4"/>
      <c r="L230" s="4"/>
      <c r="M230" s="4"/>
      <c r="N230" s="4"/>
      <c r="O230" s="4"/>
    </row>
    <row r="231" ht="13.5" customHeight="1">
      <c r="A231" s="1" t="s">
        <v>1876</v>
      </c>
      <c r="B231" s="1" t="s">
        <v>40</v>
      </c>
      <c r="C231" s="1" t="s">
        <v>797</v>
      </c>
      <c r="D231" s="1" t="s">
        <v>1931</v>
      </c>
      <c r="E231" s="1" t="s">
        <v>1932</v>
      </c>
      <c r="F231" s="4"/>
      <c r="G231" s="4"/>
      <c r="H231" s="4"/>
      <c r="I231" s="4"/>
      <c r="J231" s="4"/>
      <c r="K231" s="4"/>
      <c r="L231" s="4"/>
      <c r="M231" s="4"/>
      <c r="N231" s="4"/>
      <c r="O231" s="4"/>
    </row>
    <row r="232" ht="13.5" customHeight="1">
      <c r="A232" s="1" t="s">
        <v>1876</v>
      </c>
      <c r="B232" s="1" t="s">
        <v>45</v>
      </c>
      <c r="C232" s="1" t="s">
        <v>797</v>
      </c>
      <c r="D232" s="1" t="s">
        <v>1939</v>
      </c>
      <c r="E232" s="1" t="s">
        <v>1940</v>
      </c>
      <c r="F232" s="4"/>
      <c r="G232" s="4"/>
      <c r="H232" s="4"/>
      <c r="I232" s="4"/>
      <c r="J232" s="4"/>
      <c r="K232" s="4"/>
      <c r="L232" s="4"/>
      <c r="M232" s="4"/>
      <c r="N232" s="4"/>
      <c r="O232" s="4"/>
    </row>
    <row r="233" ht="13.5" customHeight="1">
      <c r="A233" s="1" t="s">
        <v>1876</v>
      </c>
      <c r="B233" s="1" t="s">
        <v>52</v>
      </c>
      <c r="C233" s="1" t="s">
        <v>797</v>
      </c>
      <c r="D233" s="1" t="s">
        <v>1945</v>
      </c>
      <c r="E233" s="1" t="s">
        <v>1946</v>
      </c>
      <c r="F233" s="4"/>
      <c r="G233" s="4"/>
      <c r="H233" s="4"/>
      <c r="I233" s="4"/>
      <c r="J233" s="4"/>
      <c r="K233" s="4"/>
      <c r="L233" s="4"/>
      <c r="M233" s="4"/>
      <c r="N233" s="4"/>
      <c r="O233" s="4"/>
    </row>
    <row r="234" ht="13.5" customHeight="1">
      <c r="A234" s="1" t="s">
        <v>1876</v>
      </c>
      <c r="B234" s="1" t="s">
        <v>57</v>
      </c>
      <c r="C234" s="1" t="s">
        <v>797</v>
      </c>
      <c r="D234" s="1" t="s">
        <v>1952</v>
      </c>
      <c r="E234" s="1" t="s">
        <v>1953</v>
      </c>
      <c r="F234" s="4"/>
      <c r="G234" s="4"/>
      <c r="H234" s="4"/>
      <c r="I234" s="4"/>
      <c r="J234" s="4"/>
      <c r="K234" s="4"/>
      <c r="L234" s="4"/>
      <c r="M234" s="4"/>
      <c r="N234" s="4"/>
      <c r="O234" s="4"/>
    </row>
    <row r="235" ht="13.5" customHeight="1">
      <c r="A235" s="1" t="s">
        <v>1876</v>
      </c>
      <c r="B235" s="1" t="s">
        <v>60</v>
      </c>
      <c r="C235" s="1" t="s">
        <v>797</v>
      </c>
      <c r="D235" s="1" t="s">
        <v>1959</v>
      </c>
      <c r="E235" s="1" t="s">
        <v>1960</v>
      </c>
      <c r="F235" s="4"/>
      <c r="G235" s="4"/>
      <c r="H235" s="4"/>
      <c r="I235" s="4"/>
      <c r="J235" s="4"/>
      <c r="K235" s="4"/>
      <c r="L235" s="4"/>
      <c r="M235" s="4"/>
      <c r="N235" s="4"/>
      <c r="O235" s="4"/>
    </row>
    <row r="236" ht="13.5" customHeight="1">
      <c r="A236" s="1" t="s">
        <v>1876</v>
      </c>
      <c r="B236" s="1" t="s">
        <v>65</v>
      </c>
      <c r="C236" s="1" t="s">
        <v>797</v>
      </c>
      <c r="D236" s="1" t="s">
        <v>1966</v>
      </c>
      <c r="E236" s="1" t="s">
        <v>1967</v>
      </c>
      <c r="F236" s="4"/>
      <c r="G236" s="4"/>
      <c r="H236" s="4"/>
      <c r="I236" s="4"/>
      <c r="J236" s="4"/>
      <c r="K236" s="4"/>
      <c r="L236" s="4"/>
      <c r="M236" s="4"/>
      <c r="N236" s="4"/>
      <c r="O236" s="4"/>
    </row>
    <row r="237" ht="13.5" customHeight="1">
      <c r="A237" s="1" t="s">
        <v>1876</v>
      </c>
      <c r="B237" s="1" t="s">
        <v>70</v>
      </c>
      <c r="C237" s="1" t="s">
        <v>797</v>
      </c>
      <c r="D237" s="1" t="s">
        <v>1971</v>
      </c>
      <c r="E237" s="1" t="s">
        <v>1972</v>
      </c>
      <c r="F237" s="4"/>
      <c r="G237" s="4"/>
      <c r="H237" s="4"/>
      <c r="I237" s="4"/>
      <c r="J237" s="4"/>
      <c r="K237" s="4"/>
      <c r="L237" s="4"/>
      <c r="M237" s="4"/>
      <c r="N237" s="4"/>
      <c r="O237" s="4"/>
    </row>
    <row r="238" ht="13.5" customHeight="1">
      <c r="A238" s="1" t="s">
        <v>1876</v>
      </c>
      <c r="B238" s="1" t="s">
        <v>74</v>
      </c>
      <c r="C238" s="1" t="s">
        <v>797</v>
      </c>
      <c r="D238" s="1" t="s">
        <v>1976</v>
      </c>
      <c r="E238" s="1" t="s">
        <v>1977</v>
      </c>
      <c r="F238" s="4"/>
      <c r="G238" s="4"/>
      <c r="H238" s="4"/>
      <c r="I238" s="4"/>
      <c r="J238" s="4"/>
      <c r="K238" s="4"/>
      <c r="L238" s="4"/>
      <c r="M238" s="4"/>
      <c r="N238" s="4"/>
      <c r="O238" s="4"/>
    </row>
    <row r="239" ht="13.5" customHeight="1">
      <c r="A239" s="1" t="s">
        <v>1876</v>
      </c>
      <c r="B239" s="1" t="s">
        <v>78</v>
      </c>
      <c r="C239" s="1" t="s">
        <v>797</v>
      </c>
      <c r="D239" s="1" t="s">
        <v>1979</v>
      </c>
      <c r="E239" s="1" t="s">
        <v>1981</v>
      </c>
      <c r="F239" s="4"/>
      <c r="G239" s="4"/>
      <c r="H239" s="4"/>
      <c r="I239" s="4"/>
      <c r="J239" s="4"/>
      <c r="K239" s="4"/>
      <c r="L239" s="4"/>
      <c r="M239" s="4"/>
      <c r="N239" s="4"/>
      <c r="O239" s="4"/>
    </row>
    <row r="240" ht="13.5" customHeight="1">
      <c r="A240" s="1" t="s">
        <v>1876</v>
      </c>
      <c r="B240" s="1" t="s">
        <v>83</v>
      </c>
      <c r="C240" s="1" t="s">
        <v>797</v>
      </c>
      <c r="D240" s="1" t="s">
        <v>1985</v>
      </c>
      <c r="E240" s="1" t="s">
        <v>1986</v>
      </c>
      <c r="F240" s="4"/>
      <c r="G240" s="4"/>
      <c r="H240" s="4"/>
      <c r="I240" s="4"/>
      <c r="J240" s="4"/>
      <c r="K240" s="4"/>
      <c r="L240" s="4"/>
      <c r="M240" s="4"/>
      <c r="N240" s="4"/>
      <c r="O240" s="4"/>
    </row>
    <row r="241" ht="13.5" customHeight="1">
      <c r="A241" s="1" t="s">
        <v>1876</v>
      </c>
      <c r="B241" s="1" t="s">
        <v>86</v>
      </c>
      <c r="C241" s="1" t="s">
        <v>797</v>
      </c>
      <c r="D241" s="1" t="s">
        <v>1989</v>
      </c>
      <c r="E241" s="1" t="s">
        <v>1990</v>
      </c>
      <c r="F241" s="4"/>
      <c r="G241" s="4"/>
      <c r="H241" s="4"/>
      <c r="I241" s="4"/>
      <c r="J241" s="4"/>
      <c r="K241" s="4"/>
      <c r="L241" s="4"/>
      <c r="M241" s="4"/>
      <c r="N241" s="4"/>
      <c r="O241" s="4"/>
    </row>
    <row r="242" ht="13.5" customHeight="1">
      <c r="A242" s="1" t="s">
        <v>1876</v>
      </c>
      <c r="B242" s="1" t="s">
        <v>91</v>
      </c>
      <c r="C242" s="1" t="s">
        <v>797</v>
      </c>
      <c r="D242" s="1" t="s">
        <v>1991</v>
      </c>
      <c r="E242" s="1" t="s">
        <v>1992</v>
      </c>
      <c r="F242" s="4"/>
      <c r="G242" s="4"/>
      <c r="H242" s="4"/>
      <c r="I242" s="4"/>
      <c r="J242" s="4"/>
      <c r="K242" s="4"/>
      <c r="L242" s="4"/>
      <c r="M242" s="4"/>
      <c r="N242" s="4"/>
      <c r="O242" s="4"/>
    </row>
    <row r="243" ht="13.5" customHeight="1">
      <c r="A243" s="1" t="s">
        <v>1876</v>
      </c>
      <c r="B243" s="1" t="s">
        <v>94</v>
      </c>
      <c r="C243" s="1" t="s">
        <v>797</v>
      </c>
      <c r="D243" s="1" t="s">
        <v>1998</v>
      </c>
      <c r="E243" s="1" t="s">
        <v>1999</v>
      </c>
      <c r="F243" s="4"/>
      <c r="G243" s="4"/>
      <c r="H243" s="4"/>
      <c r="I243" s="4"/>
      <c r="J243" s="4"/>
      <c r="K243" s="4"/>
      <c r="L243" s="4"/>
      <c r="M243" s="4"/>
      <c r="N243" s="4"/>
      <c r="O243" s="4"/>
    </row>
    <row r="244" ht="13.5" customHeight="1">
      <c r="A244" s="1" t="s">
        <v>1876</v>
      </c>
      <c r="B244" s="1" t="s">
        <v>186</v>
      </c>
      <c r="C244" s="1" t="s">
        <v>797</v>
      </c>
      <c r="D244" s="1" t="s">
        <v>2008</v>
      </c>
      <c r="E244" s="1" t="s">
        <v>2010</v>
      </c>
      <c r="F244" s="4"/>
      <c r="G244" s="4"/>
      <c r="H244" s="4"/>
      <c r="I244" s="4"/>
      <c r="J244" s="4"/>
      <c r="K244" s="4"/>
      <c r="L244" s="4"/>
      <c r="M244" s="4"/>
      <c r="N244" s="4"/>
      <c r="O244" s="4"/>
    </row>
    <row r="245" ht="13.5" customHeight="1">
      <c r="A245" s="1" t="s">
        <v>1876</v>
      </c>
      <c r="B245" s="1" t="s">
        <v>189</v>
      </c>
      <c r="C245" s="1" t="s">
        <v>797</v>
      </c>
      <c r="D245" s="1" t="s">
        <v>2014</v>
      </c>
      <c r="E245" s="1" t="s">
        <v>2015</v>
      </c>
      <c r="F245" s="4"/>
      <c r="G245" s="4"/>
      <c r="H245" s="4"/>
      <c r="I245" s="4"/>
      <c r="J245" s="4"/>
      <c r="K245" s="4"/>
      <c r="L245" s="4"/>
      <c r="M245" s="4"/>
      <c r="N245" s="4"/>
      <c r="O245" s="4"/>
    </row>
    <row r="246" ht="13.5" customHeight="1">
      <c r="A246" s="1" t="s">
        <v>1876</v>
      </c>
      <c r="B246" s="1" t="s">
        <v>193</v>
      </c>
      <c r="C246" s="1" t="s">
        <v>797</v>
      </c>
      <c r="D246" s="1" t="s">
        <v>2019</v>
      </c>
      <c r="E246" s="1" t="s">
        <v>2020</v>
      </c>
      <c r="F246" s="4"/>
      <c r="G246" s="4"/>
      <c r="H246" s="4"/>
      <c r="I246" s="4"/>
      <c r="J246" s="4"/>
      <c r="K246" s="4"/>
      <c r="L246" s="4"/>
      <c r="M246" s="4"/>
      <c r="N246" s="4"/>
      <c r="O246" s="4"/>
    </row>
    <row r="247" ht="13.5" customHeight="1">
      <c r="A247" s="1" t="s">
        <v>1876</v>
      </c>
      <c r="B247" s="1" t="s">
        <v>197</v>
      </c>
      <c r="C247" s="1" t="s">
        <v>797</v>
      </c>
      <c r="D247" s="1" t="s">
        <v>2025</v>
      </c>
      <c r="E247" s="1" t="s">
        <v>2026</v>
      </c>
      <c r="F247" s="4"/>
      <c r="G247" s="4"/>
      <c r="H247" s="4"/>
      <c r="I247" s="4"/>
      <c r="J247" s="4"/>
      <c r="K247" s="4"/>
      <c r="L247" s="4"/>
      <c r="M247" s="4"/>
      <c r="N247" s="4"/>
      <c r="O247" s="4"/>
    </row>
    <row r="248" ht="13.5" customHeight="1">
      <c r="A248" s="1" t="s">
        <v>1876</v>
      </c>
      <c r="B248" s="1" t="s">
        <v>201</v>
      </c>
      <c r="C248" s="1" t="s">
        <v>797</v>
      </c>
      <c r="D248" s="1" t="s">
        <v>2033</v>
      </c>
      <c r="E248" s="1" t="s">
        <v>2034</v>
      </c>
      <c r="F248" s="4"/>
      <c r="G248" s="4"/>
      <c r="H248" s="4"/>
      <c r="I248" s="4"/>
      <c r="J248" s="4"/>
      <c r="K248" s="4"/>
      <c r="L248" s="4"/>
      <c r="M248" s="4"/>
      <c r="N248" s="4"/>
      <c r="O248" s="4"/>
    </row>
    <row r="249" ht="13.5" customHeight="1">
      <c r="A249" s="1" t="s">
        <v>1876</v>
      </c>
      <c r="B249" s="1" t="s">
        <v>206</v>
      </c>
      <c r="C249" s="1" t="s">
        <v>797</v>
      </c>
      <c r="D249" s="1" t="s">
        <v>2041</v>
      </c>
      <c r="E249" s="1" t="s">
        <v>2042</v>
      </c>
      <c r="F249" s="4"/>
      <c r="G249" s="4"/>
      <c r="H249" s="4"/>
      <c r="I249" s="4"/>
      <c r="J249" s="4"/>
      <c r="K249" s="4"/>
      <c r="L249" s="4"/>
      <c r="M249" s="4"/>
      <c r="N249" s="4"/>
      <c r="O249" s="4"/>
    </row>
    <row r="250" ht="13.5" customHeight="1">
      <c r="A250" s="1" t="s">
        <v>1876</v>
      </c>
      <c r="B250" s="1" t="s">
        <v>211</v>
      </c>
      <c r="C250" s="1" t="s">
        <v>797</v>
      </c>
      <c r="D250" s="1" t="s">
        <v>2049</v>
      </c>
      <c r="E250" s="1" t="s">
        <v>2051</v>
      </c>
      <c r="F250" s="4"/>
      <c r="G250" s="4"/>
      <c r="H250" s="4"/>
      <c r="I250" s="4"/>
      <c r="J250" s="4"/>
      <c r="K250" s="4"/>
      <c r="L250" s="4"/>
      <c r="M250" s="4"/>
      <c r="N250" s="4"/>
      <c r="O250" s="4"/>
    </row>
    <row r="251" ht="13.5" customHeight="1">
      <c r="A251" s="1" t="s">
        <v>1876</v>
      </c>
      <c r="B251" s="1" t="s">
        <v>215</v>
      </c>
      <c r="C251" s="1" t="s">
        <v>797</v>
      </c>
      <c r="D251" s="1" t="s">
        <v>2059</v>
      </c>
      <c r="E251" s="1" t="s">
        <v>2060</v>
      </c>
      <c r="F251" s="4"/>
      <c r="G251" s="4"/>
      <c r="H251" s="4"/>
      <c r="I251" s="4"/>
      <c r="J251" s="4"/>
      <c r="K251" s="4"/>
      <c r="L251" s="4"/>
      <c r="M251" s="4"/>
      <c r="N251" s="4"/>
      <c r="O251" s="4"/>
    </row>
    <row r="252" ht="13.5" customHeight="1">
      <c r="A252" s="1" t="s">
        <v>1876</v>
      </c>
      <c r="B252" s="1" t="s">
        <v>220</v>
      </c>
      <c r="C252" s="1" t="s">
        <v>797</v>
      </c>
      <c r="D252" s="1" t="s">
        <v>2067</v>
      </c>
      <c r="E252" s="1" t="s">
        <v>2068</v>
      </c>
      <c r="F252" s="4"/>
      <c r="G252" s="4"/>
      <c r="H252" s="4"/>
      <c r="I252" s="4"/>
      <c r="J252" s="4"/>
      <c r="K252" s="4"/>
      <c r="L252" s="4"/>
      <c r="M252" s="4"/>
      <c r="N252" s="4"/>
      <c r="O252" s="4"/>
    </row>
    <row r="253" ht="13.5" customHeight="1">
      <c r="A253" s="1" t="s">
        <v>1876</v>
      </c>
      <c r="B253" s="1" t="s">
        <v>223</v>
      </c>
      <c r="C253" s="1" t="s">
        <v>797</v>
      </c>
      <c r="D253" s="1" t="s">
        <v>2071</v>
      </c>
      <c r="E253" s="1" t="s">
        <v>2073</v>
      </c>
      <c r="F253" s="4"/>
      <c r="G253" s="4"/>
      <c r="H253" s="4"/>
      <c r="I253" s="4"/>
      <c r="J253" s="4"/>
      <c r="K253" s="4"/>
      <c r="L253" s="4"/>
      <c r="M253" s="4"/>
      <c r="N253" s="4"/>
      <c r="O253" s="4"/>
    </row>
    <row r="254" ht="13.5" customHeight="1">
      <c r="A254" s="1" t="s">
        <v>1876</v>
      </c>
      <c r="B254" s="1" t="s">
        <v>229</v>
      </c>
      <c r="C254" s="1" t="s">
        <v>797</v>
      </c>
      <c r="D254" s="1" t="s">
        <v>2077</v>
      </c>
      <c r="E254" s="1" t="s">
        <v>2079</v>
      </c>
      <c r="F254" s="4"/>
      <c r="G254" s="4"/>
      <c r="H254" s="4"/>
      <c r="I254" s="4"/>
      <c r="J254" s="4"/>
      <c r="K254" s="4"/>
      <c r="L254" s="4"/>
      <c r="M254" s="4"/>
      <c r="N254" s="4"/>
      <c r="O254" s="4"/>
    </row>
    <row r="255" ht="13.5" customHeight="1">
      <c r="A255" s="1" t="s">
        <v>1876</v>
      </c>
      <c r="B255" s="1" t="s">
        <v>233</v>
      </c>
      <c r="C255" s="1" t="s">
        <v>797</v>
      </c>
      <c r="D255" s="1" t="s">
        <v>2083</v>
      </c>
      <c r="E255" s="1" t="s">
        <v>2084</v>
      </c>
      <c r="F255" s="4"/>
      <c r="G255" s="4"/>
      <c r="H255" s="4"/>
      <c r="I255" s="4"/>
      <c r="J255" s="4"/>
      <c r="K255" s="4"/>
      <c r="L255" s="4"/>
      <c r="M255" s="4"/>
      <c r="N255" s="4"/>
      <c r="O255" s="4"/>
    </row>
    <row r="256" ht="13.5" customHeight="1">
      <c r="A256" s="1" t="s">
        <v>1876</v>
      </c>
      <c r="B256" s="1" t="s">
        <v>237</v>
      </c>
      <c r="C256" s="1" t="s">
        <v>797</v>
      </c>
      <c r="D256" s="1" t="s">
        <v>2089</v>
      </c>
      <c r="E256" s="1" t="s">
        <v>2090</v>
      </c>
      <c r="F256" s="4"/>
      <c r="G256" s="4"/>
      <c r="H256" s="4"/>
      <c r="I256" s="4"/>
      <c r="J256" s="4"/>
      <c r="K256" s="4"/>
      <c r="L256" s="4"/>
      <c r="M256" s="4"/>
      <c r="N256" s="4"/>
      <c r="O256" s="4"/>
    </row>
    <row r="257" ht="13.5" customHeight="1">
      <c r="A257" s="1" t="s">
        <v>1876</v>
      </c>
      <c r="B257" s="1" t="s">
        <v>241</v>
      </c>
      <c r="C257" s="1" t="s">
        <v>797</v>
      </c>
      <c r="D257" s="1" t="s">
        <v>2092</v>
      </c>
      <c r="E257" s="1" t="s">
        <v>2094</v>
      </c>
      <c r="F257" s="4"/>
      <c r="G257" s="4"/>
      <c r="H257" s="4"/>
      <c r="I257" s="4"/>
      <c r="J257" s="4"/>
      <c r="K257" s="4"/>
      <c r="L257" s="4"/>
      <c r="M257" s="4"/>
      <c r="N257" s="4"/>
      <c r="O257" s="4"/>
    </row>
    <row r="258" ht="13.5" customHeight="1">
      <c r="A258" s="1" t="s">
        <v>1876</v>
      </c>
      <c r="B258" s="1" t="s">
        <v>244</v>
      </c>
      <c r="C258" s="1" t="s">
        <v>797</v>
      </c>
      <c r="D258" s="1" t="s">
        <v>2097</v>
      </c>
      <c r="E258" s="1" t="s">
        <v>2098</v>
      </c>
      <c r="F258" s="4"/>
      <c r="G258" s="4"/>
      <c r="H258" s="4"/>
      <c r="I258" s="4"/>
      <c r="J258" s="4"/>
      <c r="K258" s="4"/>
      <c r="L258" s="4"/>
      <c r="M258" s="4"/>
      <c r="N258" s="4"/>
      <c r="O258" s="4"/>
    </row>
    <row r="259" ht="13.5" customHeight="1">
      <c r="A259" s="1" t="s">
        <v>1876</v>
      </c>
      <c r="B259" s="1" t="s">
        <v>247</v>
      </c>
      <c r="C259" s="1" t="s">
        <v>797</v>
      </c>
      <c r="D259" s="1" t="s">
        <v>2100</v>
      </c>
      <c r="E259" s="1" t="s">
        <v>2102</v>
      </c>
      <c r="F259" s="4"/>
      <c r="G259" s="4"/>
      <c r="H259" s="4"/>
      <c r="I259" s="4"/>
      <c r="J259" s="4"/>
      <c r="K259" s="4"/>
      <c r="L259" s="4"/>
      <c r="M259" s="4"/>
      <c r="N259" s="4"/>
      <c r="O259" s="4"/>
    </row>
    <row r="260" ht="13.5" customHeight="1">
      <c r="A260" s="1" t="s">
        <v>1876</v>
      </c>
      <c r="B260" s="1" t="s">
        <v>251</v>
      </c>
      <c r="C260" s="1" t="s">
        <v>797</v>
      </c>
      <c r="D260" s="1" t="s">
        <v>2105</v>
      </c>
      <c r="E260" s="1" t="s">
        <v>2106</v>
      </c>
      <c r="F260" s="4"/>
      <c r="G260" s="4"/>
      <c r="H260" s="4"/>
      <c r="I260" s="4"/>
      <c r="J260" s="4"/>
      <c r="K260" s="4"/>
      <c r="L260" s="4"/>
      <c r="M260" s="4"/>
      <c r="N260" s="4"/>
      <c r="O260" s="4"/>
    </row>
    <row r="261" ht="13.5" customHeight="1">
      <c r="A261" s="1" t="s">
        <v>1876</v>
      </c>
      <c r="B261" s="1" t="s">
        <v>254</v>
      </c>
      <c r="C261" s="1" t="s">
        <v>797</v>
      </c>
      <c r="D261" s="1" t="s">
        <v>2112</v>
      </c>
      <c r="E261" s="1" t="s">
        <v>2114</v>
      </c>
      <c r="F261" s="4"/>
      <c r="G261" s="4"/>
      <c r="H261" s="4"/>
      <c r="I261" s="4"/>
      <c r="J261" s="4"/>
      <c r="K261" s="4"/>
      <c r="L261" s="4"/>
      <c r="M261" s="4"/>
      <c r="N261" s="4"/>
      <c r="O261" s="4"/>
    </row>
    <row r="262" ht="13.5" customHeight="1">
      <c r="A262" s="1" t="s">
        <v>1876</v>
      </c>
      <c r="B262" s="1" t="s">
        <v>258</v>
      </c>
      <c r="C262" s="1" t="s">
        <v>797</v>
      </c>
      <c r="D262" s="1" t="s">
        <v>2120</v>
      </c>
      <c r="E262" s="1" t="s">
        <v>2123</v>
      </c>
      <c r="F262" s="4"/>
      <c r="G262" s="4"/>
      <c r="H262" s="4"/>
      <c r="I262" s="4"/>
      <c r="J262" s="4"/>
      <c r="K262" s="4"/>
      <c r="L262" s="4"/>
      <c r="M262" s="4"/>
      <c r="N262" s="4"/>
      <c r="O262" s="4"/>
    </row>
    <row r="263" ht="13.5" customHeight="1">
      <c r="A263" s="1" t="s">
        <v>1876</v>
      </c>
      <c r="B263" s="1" t="s">
        <v>263</v>
      </c>
      <c r="C263" s="1" t="s">
        <v>797</v>
      </c>
      <c r="D263" s="1" t="s">
        <v>2130</v>
      </c>
      <c r="E263" s="1" t="s">
        <v>2131</v>
      </c>
      <c r="F263" s="4"/>
      <c r="G263" s="4"/>
      <c r="H263" s="4"/>
      <c r="I263" s="4"/>
      <c r="J263" s="4"/>
      <c r="K263" s="4"/>
      <c r="L263" s="4"/>
      <c r="M263" s="4"/>
      <c r="N263" s="4"/>
      <c r="O263" s="4"/>
    </row>
    <row r="264" ht="13.5" customHeight="1">
      <c r="A264" s="1" t="s">
        <v>1876</v>
      </c>
      <c r="B264" s="1" t="s">
        <v>268</v>
      </c>
      <c r="C264" s="1" t="s">
        <v>797</v>
      </c>
      <c r="D264" s="1" t="s">
        <v>2138</v>
      </c>
      <c r="E264" s="1" t="s">
        <v>2139</v>
      </c>
      <c r="F264" s="4"/>
      <c r="G264" s="4"/>
      <c r="H264" s="4"/>
      <c r="I264" s="4"/>
      <c r="J264" s="4"/>
      <c r="K264" s="4"/>
      <c r="L264" s="4"/>
      <c r="M264" s="4"/>
      <c r="N264" s="4"/>
      <c r="O264" s="4"/>
    </row>
    <row r="265" ht="13.5" customHeight="1">
      <c r="A265" s="1" t="s">
        <v>1876</v>
      </c>
      <c r="B265" s="1" t="s">
        <v>271</v>
      </c>
      <c r="C265" s="1" t="s">
        <v>797</v>
      </c>
      <c r="D265" s="1" t="s">
        <v>2142</v>
      </c>
      <c r="E265" s="1" t="s">
        <v>2144</v>
      </c>
      <c r="F265" s="4"/>
      <c r="G265" s="4"/>
      <c r="H265" s="4"/>
      <c r="I265" s="4"/>
      <c r="J265" s="4"/>
      <c r="K265" s="4"/>
      <c r="L265" s="4"/>
      <c r="M265" s="4"/>
      <c r="N265" s="4"/>
      <c r="O265" s="4"/>
    </row>
    <row r="266" ht="13.5" customHeight="1">
      <c r="A266" s="1" t="s">
        <v>1876</v>
      </c>
      <c r="B266" s="1" t="s">
        <v>276</v>
      </c>
      <c r="C266" s="1" t="s">
        <v>797</v>
      </c>
      <c r="D266" s="1" t="s">
        <v>2151</v>
      </c>
      <c r="E266" s="1" t="s">
        <v>2154</v>
      </c>
      <c r="F266" s="4"/>
      <c r="G266" s="4"/>
      <c r="H266" s="4"/>
      <c r="I266" s="4"/>
      <c r="J266" s="4"/>
      <c r="K266" s="4"/>
      <c r="L266" s="4"/>
      <c r="M266" s="4"/>
      <c r="N266" s="4"/>
      <c r="O266" s="4"/>
    </row>
    <row r="267" ht="13.5" customHeight="1">
      <c r="A267" s="1" t="s">
        <v>1876</v>
      </c>
      <c r="B267" s="1" t="s">
        <v>279</v>
      </c>
      <c r="C267" s="1" t="s">
        <v>797</v>
      </c>
      <c r="D267" s="1" t="s">
        <v>2159</v>
      </c>
      <c r="E267" s="1" t="s">
        <v>2160</v>
      </c>
      <c r="F267" s="4"/>
      <c r="G267" s="4"/>
      <c r="H267" s="4"/>
      <c r="I267" s="4"/>
      <c r="J267" s="4"/>
      <c r="K267" s="4"/>
      <c r="L267" s="4"/>
      <c r="M267" s="4"/>
      <c r="N267" s="4"/>
      <c r="O267" s="4"/>
    </row>
    <row r="268" ht="13.5" customHeight="1">
      <c r="A268" s="1" t="s">
        <v>1876</v>
      </c>
      <c r="B268" s="1" t="s">
        <v>284</v>
      </c>
      <c r="C268" s="1" t="s">
        <v>797</v>
      </c>
      <c r="D268" s="1" t="s">
        <v>2165</v>
      </c>
      <c r="E268" s="1" t="s">
        <v>2166</v>
      </c>
      <c r="F268" s="4"/>
      <c r="G268" s="4"/>
      <c r="H268" s="4"/>
      <c r="I268" s="4"/>
      <c r="J268" s="4"/>
      <c r="K268" s="4"/>
      <c r="L268" s="4"/>
      <c r="M268" s="4"/>
      <c r="N268" s="4"/>
      <c r="O268" s="4"/>
    </row>
    <row r="269" ht="13.5" customHeight="1">
      <c r="A269" s="1" t="s">
        <v>1876</v>
      </c>
      <c r="B269" s="1" t="s">
        <v>288</v>
      </c>
      <c r="C269" s="1" t="s">
        <v>797</v>
      </c>
      <c r="D269" s="1" t="s">
        <v>2171</v>
      </c>
      <c r="E269" s="1" t="s">
        <v>2172</v>
      </c>
      <c r="F269" s="4"/>
      <c r="G269" s="4"/>
      <c r="H269" s="4"/>
      <c r="I269" s="4"/>
      <c r="J269" s="4"/>
      <c r="K269" s="4"/>
      <c r="L269" s="4"/>
      <c r="M269" s="4"/>
      <c r="N269" s="4"/>
      <c r="O269" s="4"/>
    </row>
    <row r="270" ht="13.5" customHeight="1">
      <c r="A270" s="1" t="s">
        <v>1876</v>
      </c>
      <c r="B270" s="1" t="s">
        <v>292</v>
      </c>
      <c r="C270" s="1" t="s">
        <v>797</v>
      </c>
      <c r="D270" s="1" t="s">
        <v>2177</v>
      </c>
      <c r="E270" s="1" t="s">
        <v>2178</v>
      </c>
      <c r="F270" s="4"/>
      <c r="G270" s="4"/>
      <c r="H270" s="4"/>
      <c r="I270" s="4"/>
      <c r="J270" s="4"/>
      <c r="K270" s="4"/>
      <c r="L270" s="4"/>
      <c r="M270" s="4"/>
      <c r="N270" s="4"/>
      <c r="O270" s="4"/>
    </row>
    <row r="271" ht="13.5" customHeight="1">
      <c r="A271" s="1" t="s">
        <v>1876</v>
      </c>
      <c r="B271" s="1" t="s">
        <v>296</v>
      </c>
      <c r="C271" s="1" t="s">
        <v>797</v>
      </c>
      <c r="D271" s="1" t="s">
        <v>2182</v>
      </c>
      <c r="E271" s="1" t="s">
        <v>2184</v>
      </c>
      <c r="F271" s="4"/>
      <c r="G271" s="4"/>
      <c r="H271" s="4"/>
      <c r="I271" s="4"/>
      <c r="J271" s="4"/>
      <c r="K271" s="4"/>
      <c r="L271" s="4"/>
      <c r="M271" s="4"/>
      <c r="N271" s="4"/>
      <c r="O271" s="4"/>
    </row>
    <row r="272" ht="13.5" customHeight="1">
      <c r="A272" s="1" t="s">
        <v>1876</v>
      </c>
      <c r="B272" s="1" t="s">
        <v>1898</v>
      </c>
      <c r="C272" s="1" t="s">
        <v>797</v>
      </c>
      <c r="D272" s="1" t="s">
        <v>2188</v>
      </c>
      <c r="E272" s="1" t="s">
        <v>2190</v>
      </c>
      <c r="F272" s="4"/>
      <c r="G272" s="4"/>
      <c r="H272" s="4"/>
      <c r="I272" s="4"/>
      <c r="J272" s="4"/>
      <c r="K272" s="4"/>
      <c r="L272" s="4"/>
      <c r="M272" s="4"/>
      <c r="N272" s="4"/>
      <c r="O272" s="4"/>
    </row>
    <row r="273" ht="13.5" customHeight="1">
      <c r="A273" s="1" t="s">
        <v>1876</v>
      </c>
      <c r="B273" s="1" t="s">
        <v>1905</v>
      </c>
      <c r="C273" s="1" t="s">
        <v>797</v>
      </c>
      <c r="D273" s="1" t="s">
        <v>2193</v>
      </c>
      <c r="E273" s="1" t="s">
        <v>2195</v>
      </c>
      <c r="F273" s="4"/>
      <c r="G273" s="4"/>
      <c r="H273" s="4"/>
      <c r="I273" s="4"/>
      <c r="J273" s="4"/>
      <c r="K273" s="4"/>
      <c r="L273" s="4"/>
      <c r="M273" s="4"/>
      <c r="N273" s="4"/>
      <c r="O273" s="4"/>
    </row>
    <row r="274" ht="13.5" customHeight="1">
      <c r="A274" s="1" t="s">
        <v>1876</v>
      </c>
      <c r="B274" s="1" t="s">
        <v>99</v>
      </c>
      <c r="C274" s="1" t="s">
        <v>1744</v>
      </c>
      <c r="D274" s="3"/>
      <c r="E274" s="3"/>
      <c r="F274" s="4"/>
      <c r="G274" s="4"/>
      <c r="H274" s="4"/>
      <c r="I274" s="4"/>
      <c r="J274" s="4"/>
      <c r="K274" s="4"/>
      <c r="L274" s="4"/>
      <c r="M274" s="4"/>
      <c r="N274" s="4"/>
      <c r="O274" s="4"/>
    </row>
    <row r="275" ht="13.5" customHeight="1">
      <c r="A275" s="1" t="s">
        <v>2201</v>
      </c>
      <c r="B275" s="2" t="s">
        <v>1</v>
      </c>
      <c r="C275" s="1" t="s">
        <v>2</v>
      </c>
      <c r="D275" s="3"/>
      <c r="E275" s="3"/>
      <c r="F275" s="4"/>
      <c r="G275" s="4"/>
      <c r="H275" s="4"/>
      <c r="I275" s="4"/>
      <c r="J275" s="4"/>
      <c r="K275" s="4"/>
      <c r="L275" s="4"/>
      <c r="M275" s="4"/>
      <c r="N275" s="4"/>
      <c r="O275" s="4"/>
    </row>
    <row r="276" ht="13.5" customHeight="1">
      <c r="A276" s="1" t="s">
        <v>2201</v>
      </c>
      <c r="B276" s="1" t="s">
        <v>5</v>
      </c>
      <c r="C276" s="1" t="s">
        <v>303</v>
      </c>
      <c r="D276" s="1" t="s">
        <v>2206</v>
      </c>
      <c r="E276" s="1" t="s">
        <v>1625</v>
      </c>
      <c r="F276" s="4"/>
      <c r="G276" s="4"/>
      <c r="H276" s="4"/>
      <c r="I276" s="4"/>
      <c r="J276" s="4"/>
      <c r="K276" s="4"/>
      <c r="L276" s="4"/>
      <c r="M276" s="4"/>
      <c r="N276" s="4"/>
      <c r="O276" s="4"/>
    </row>
    <row r="277" ht="13.5" customHeight="1">
      <c r="A277" s="1" t="s">
        <v>2201</v>
      </c>
      <c r="B277" s="1" t="s">
        <v>9</v>
      </c>
      <c r="C277" s="1" t="s">
        <v>1627</v>
      </c>
      <c r="D277" s="1" t="s">
        <v>2212</v>
      </c>
      <c r="E277" s="1" t="s">
        <v>2214</v>
      </c>
      <c r="F277" s="4"/>
      <c r="G277" s="4"/>
      <c r="H277" s="4"/>
      <c r="I277" s="4"/>
      <c r="J277" s="4"/>
      <c r="K277" s="4"/>
      <c r="L277" s="4"/>
      <c r="M277" s="4"/>
      <c r="N277" s="4"/>
      <c r="O277" s="4"/>
    </row>
    <row r="278" ht="13.5" customHeight="1">
      <c r="A278" s="1" t="s">
        <v>2201</v>
      </c>
      <c r="B278" s="1" t="s">
        <v>13</v>
      </c>
      <c r="C278" s="1" t="s">
        <v>797</v>
      </c>
      <c r="D278" s="1" t="s">
        <v>2219</v>
      </c>
      <c r="E278" s="1" t="s">
        <v>2220</v>
      </c>
      <c r="F278" s="4"/>
      <c r="G278" s="4"/>
      <c r="H278" s="4"/>
      <c r="I278" s="4"/>
      <c r="J278" s="4"/>
      <c r="K278" s="4"/>
      <c r="L278" s="4"/>
      <c r="M278" s="4"/>
      <c r="N278" s="4"/>
      <c r="O278" s="4"/>
    </row>
    <row r="279" ht="13.5" customHeight="1">
      <c r="A279" s="1" t="s">
        <v>2201</v>
      </c>
      <c r="B279" s="1" t="s">
        <v>16</v>
      </c>
      <c r="C279" s="1" t="s">
        <v>797</v>
      </c>
      <c r="D279" s="1" t="s">
        <v>2223</v>
      </c>
      <c r="E279" s="1" t="s">
        <v>2224</v>
      </c>
      <c r="F279" s="4"/>
      <c r="G279" s="4"/>
      <c r="H279" s="4"/>
      <c r="I279" s="4"/>
      <c r="J279" s="4"/>
      <c r="K279" s="4"/>
      <c r="L279" s="4"/>
      <c r="M279" s="4"/>
      <c r="N279" s="4"/>
      <c r="O279" s="4"/>
    </row>
    <row r="280" ht="13.5" customHeight="1">
      <c r="A280" s="1" t="s">
        <v>2201</v>
      </c>
      <c r="B280" s="1" t="s">
        <v>21</v>
      </c>
      <c r="C280" s="1" t="s">
        <v>797</v>
      </c>
      <c r="D280" s="1" t="s">
        <v>2229</v>
      </c>
      <c r="E280" s="1" t="s">
        <v>2230</v>
      </c>
      <c r="F280" s="4"/>
      <c r="G280" s="4"/>
      <c r="H280" s="4"/>
      <c r="I280" s="4"/>
      <c r="J280" s="4"/>
      <c r="K280" s="4"/>
      <c r="L280" s="4"/>
      <c r="M280" s="4"/>
      <c r="N280" s="4"/>
      <c r="O280" s="4"/>
    </row>
    <row r="281" ht="13.5" customHeight="1">
      <c r="A281" s="1" t="s">
        <v>2201</v>
      </c>
      <c r="B281" s="1" t="s">
        <v>27</v>
      </c>
      <c r="C281" s="1" t="s">
        <v>797</v>
      </c>
      <c r="D281" s="1" t="s">
        <v>2233</v>
      </c>
      <c r="E281" s="1" t="s">
        <v>2234</v>
      </c>
      <c r="F281" s="4"/>
      <c r="G281" s="4"/>
      <c r="H281" s="4"/>
      <c r="I281" s="4"/>
      <c r="J281" s="4"/>
      <c r="K281" s="4"/>
      <c r="L281" s="4"/>
      <c r="M281" s="4"/>
      <c r="N281" s="4"/>
      <c r="O281" s="4"/>
    </row>
    <row r="282" ht="13.5" customHeight="1">
      <c r="A282" s="1" t="s">
        <v>2201</v>
      </c>
      <c r="B282" s="1" t="s">
        <v>31</v>
      </c>
      <c r="C282" s="1" t="s">
        <v>797</v>
      </c>
      <c r="D282" s="1" t="s">
        <v>2238</v>
      </c>
      <c r="E282" s="1" t="s">
        <v>2240</v>
      </c>
      <c r="F282" s="4"/>
      <c r="G282" s="4"/>
      <c r="H282" s="4"/>
      <c r="I282" s="4"/>
      <c r="J282" s="4"/>
      <c r="K282" s="4"/>
      <c r="L282" s="4"/>
      <c r="M282" s="4"/>
      <c r="N282" s="4"/>
      <c r="O282" s="4"/>
    </row>
    <row r="283" ht="13.5" customHeight="1">
      <c r="A283" s="1" t="s">
        <v>2201</v>
      </c>
      <c r="B283" s="1" t="s">
        <v>34</v>
      </c>
      <c r="C283" s="1" t="s">
        <v>797</v>
      </c>
      <c r="D283" s="1" t="s">
        <v>2243</v>
      </c>
      <c r="E283" s="1" t="s">
        <v>2245</v>
      </c>
      <c r="F283" s="4"/>
      <c r="G283" s="4"/>
      <c r="H283" s="4"/>
      <c r="I283" s="4"/>
      <c r="J283" s="4"/>
      <c r="K283" s="4"/>
      <c r="L283" s="4"/>
      <c r="M283" s="4"/>
      <c r="N283" s="4"/>
      <c r="O283" s="4"/>
    </row>
    <row r="284" ht="13.5" customHeight="1">
      <c r="A284" s="1" t="s">
        <v>2201</v>
      </c>
      <c r="B284" s="1" t="s">
        <v>40</v>
      </c>
      <c r="C284" s="1" t="s">
        <v>797</v>
      </c>
      <c r="D284" s="1" t="s">
        <v>2247</v>
      </c>
      <c r="E284" s="1" t="s">
        <v>2249</v>
      </c>
      <c r="F284" s="4"/>
      <c r="G284" s="4"/>
      <c r="H284" s="4"/>
      <c r="I284" s="4"/>
      <c r="J284" s="4"/>
      <c r="K284" s="4"/>
      <c r="L284" s="4"/>
      <c r="M284" s="4"/>
      <c r="N284" s="4"/>
      <c r="O284" s="4"/>
    </row>
    <row r="285" ht="13.5" customHeight="1">
      <c r="A285" s="1" t="s">
        <v>2201</v>
      </c>
      <c r="B285" s="1" t="s">
        <v>45</v>
      </c>
      <c r="C285" s="1" t="s">
        <v>797</v>
      </c>
      <c r="D285" s="1" t="s">
        <v>2253</v>
      </c>
      <c r="E285" s="1" t="s">
        <v>2254</v>
      </c>
      <c r="F285" s="4"/>
      <c r="G285" s="4"/>
      <c r="H285" s="4"/>
      <c r="I285" s="4"/>
      <c r="J285" s="4"/>
      <c r="K285" s="4"/>
      <c r="L285" s="4"/>
      <c r="M285" s="4"/>
      <c r="N285" s="4"/>
      <c r="O285" s="4"/>
    </row>
    <row r="286" ht="13.5" customHeight="1">
      <c r="A286" s="1" t="s">
        <v>2201</v>
      </c>
      <c r="B286" s="1" t="s">
        <v>52</v>
      </c>
      <c r="C286" s="1" t="s">
        <v>797</v>
      </c>
      <c r="D286" s="1" t="s">
        <v>2257</v>
      </c>
      <c r="E286" s="1" t="s">
        <v>2258</v>
      </c>
      <c r="F286" s="4"/>
      <c r="G286" s="4"/>
      <c r="H286" s="4"/>
      <c r="I286" s="4"/>
      <c r="J286" s="4"/>
      <c r="K286" s="4"/>
      <c r="L286" s="4"/>
      <c r="M286" s="4"/>
      <c r="N286" s="4"/>
      <c r="O286" s="4"/>
    </row>
    <row r="287" ht="13.5" customHeight="1">
      <c r="A287" s="1" t="s">
        <v>2201</v>
      </c>
      <c r="B287" s="1" t="s">
        <v>57</v>
      </c>
      <c r="C287" s="1" t="s">
        <v>797</v>
      </c>
      <c r="D287" s="1" t="s">
        <v>2262</v>
      </c>
      <c r="E287" s="1" t="s">
        <v>2263</v>
      </c>
      <c r="F287" s="4"/>
      <c r="G287" s="4"/>
      <c r="H287" s="4"/>
      <c r="I287" s="4"/>
      <c r="J287" s="4"/>
      <c r="K287" s="4"/>
      <c r="L287" s="4"/>
      <c r="M287" s="4"/>
      <c r="N287" s="4"/>
      <c r="O287" s="4"/>
    </row>
    <row r="288" ht="13.5" customHeight="1">
      <c r="A288" s="1" t="s">
        <v>2201</v>
      </c>
      <c r="B288" s="1" t="s">
        <v>60</v>
      </c>
      <c r="C288" s="1" t="s">
        <v>797</v>
      </c>
      <c r="D288" s="1" t="s">
        <v>2266</v>
      </c>
      <c r="E288" s="1" t="s">
        <v>2267</v>
      </c>
      <c r="F288" s="4"/>
      <c r="G288" s="4"/>
      <c r="H288" s="4"/>
      <c r="I288" s="4"/>
      <c r="J288" s="4"/>
      <c r="K288" s="4"/>
      <c r="L288" s="4"/>
      <c r="M288" s="4"/>
      <c r="N288" s="4"/>
      <c r="O288" s="4"/>
    </row>
    <row r="289" ht="13.5" customHeight="1">
      <c r="A289" s="1" t="s">
        <v>2201</v>
      </c>
      <c r="B289" s="1" t="s">
        <v>65</v>
      </c>
      <c r="C289" s="1" t="s">
        <v>797</v>
      </c>
      <c r="D289" s="1" t="s">
        <v>2268</v>
      </c>
      <c r="E289" s="1" t="s">
        <v>2269</v>
      </c>
      <c r="F289" s="4"/>
      <c r="G289" s="4"/>
      <c r="H289" s="4"/>
      <c r="I289" s="4"/>
      <c r="J289" s="4"/>
      <c r="K289" s="4"/>
      <c r="L289" s="4"/>
      <c r="M289" s="4"/>
      <c r="N289" s="4"/>
      <c r="O289" s="4"/>
    </row>
    <row r="290" ht="13.5" customHeight="1">
      <c r="A290" s="1" t="s">
        <v>2201</v>
      </c>
      <c r="B290" s="1" t="s">
        <v>70</v>
      </c>
      <c r="C290" s="1" t="s">
        <v>797</v>
      </c>
      <c r="D290" s="1" t="s">
        <v>2272</v>
      </c>
      <c r="E290" s="1" t="s">
        <v>2273</v>
      </c>
      <c r="F290" s="4"/>
      <c r="G290" s="4"/>
      <c r="H290" s="4"/>
      <c r="I290" s="4"/>
      <c r="J290" s="4"/>
      <c r="K290" s="4"/>
      <c r="L290" s="4"/>
      <c r="M290" s="4"/>
      <c r="N290" s="4"/>
      <c r="O290" s="4"/>
    </row>
    <row r="291" ht="13.5" customHeight="1">
      <c r="A291" s="1" t="s">
        <v>2201</v>
      </c>
      <c r="B291" s="1" t="s">
        <v>99</v>
      </c>
      <c r="C291" s="1" t="s">
        <v>1744</v>
      </c>
      <c r="D291" s="3"/>
      <c r="E291" s="3"/>
      <c r="F291" s="4"/>
      <c r="G291" s="4"/>
      <c r="H291" s="4"/>
      <c r="I291" s="4"/>
      <c r="J291" s="4"/>
      <c r="K291" s="4"/>
      <c r="L291" s="4"/>
      <c r="M291" s="4"/>
      <c r="N291" s="4"/>
      <c r="O291" s="4"/>
    </row>
    <row r="292" ht="13.5" customHeight="1">
      <c r="A292" s="1" t="s">
        <v>2276</v>
      </c>
      <c r="B292" s="2" t="s">
        <v>1</v>
      </c>
      <c r="C292" s="1" t="s">
        <v>2</v>
      </c>
      <c r="D292" s="3"/>
      <c r="E292" s="3"/>
      <c r="F292" s="4"/>
      <c r="G292" s="4"/>
      <c r="H292" s="4"/>
      <c r="I292" s="4"/>
      <c r="J292" s="4"/>
      <c r="K292" s="4"/>
      <c r="L292" s="4"/>
      <c r="M292" s="4"/>
      <c r="N292" s="4"/>
      <c r="O292" s="4"/>
    </row>
    <row r="293" ht="13.5" customHeight="1">
      <c r="A293" s="1" t="s">
        <v>2276</v>
      </c>
      <c r="B293" s="1" t="s">
        <v>5</v>
      </c>
      <c r="C293" s="1" t="s">
        <v>303</v>
      </c>
      <c r="D293" s="1" t="s">
        <v>2277</v>
      </c>
      <c r="E293" s="1" t="s">
        <v>1625</v>
      </c>
      <c r="F293" s="4"/>
      <c r="G293" s="4"/>
      <c r="H293" s="4"/>
      <c r="I293" s="4"/>
      <c r="J293" s="4"/>
      <c r="K293" s="4"/>
      <c r="L293" s="4"/>
      <c r="M293" s="4"/>
      <c r="N293" s="4"/>
      <c r="O293" s="4"/>
    </row>
    <row r="294" ht="13.5" customHeight="1">
      <c r="A294" s="1" t="s">
        <v>2276</v>
      </c>
      <c r="B294" s="1" t="s">
        <v>9</v>
      </c>
      <c r="C294" s="1" t="s">
        <v>1627</v>
      </c>
      <c r="D294" s="1" t="s">
        <v>2280</v>
      </c>
      <c r="E294" s="1" t="s">
        <v>2281</v>
      </c>
      <c r="F294" s="4"/>
      <c r="G294" s="4"/>
      <c r="H294" s="4"/>
      <c r="I294" s="4"/>
      <c r="J294" s="4"/>
      <c r="K294" s="4"/>
      <c r="L294" s="4"/>
      <c r="M294" s="4"/>
      <c r="N294" s="4"/>
      <c r="O294" s="4"/>
    </row>
    <row r="295" ht="13.5" customHeight="1">
      <c r="A295" s="1" t="s">
        <v>2276</v>
      </c>
      <c r="B295" s="1" t="s">
        <v>13</v>
      </c>
      <c r="C295" s="1" t="s">
        <v>797</v>
      </c>
      <c r="D295" s="1" t="s">
        <v>2284</v>
      </c>
      <c r="E295" s="1" t="s">
        <v>2285</v>
      </c>
      <c r="F295" s="4"/>
      <c r="G295" s="4"/>
      <c r="H295" s="4"/>
      <c r="I295" s="4"/>
      <c r="J295" s="4"/>
      <c r="K295" s="4"/>
      <c r="L295" s="4"/>
      <c r="M295" s="4"/>
      <c r="N295" s="4"/>
      <c r="O295" s="4"/>
    </row>
    <row r="296" ht="13.5" customHeight="1">
      <c r="A296" s="1" t="s">
        <v>2276</v>
      </c>
      <c r="B296" s="1" t="s">
        <v>16</v>
      </c>
      <c r="C296" s="1" t="s">
        <v>797</v>
      </c>
      <c r="D296" s="1" t="s">
        <v>2286</v>
      </c>
      <c r="E296" s="1" t="s">
        <v>2287</v>
      </c>
      <c r="F296" s="4"/>
      <c r="G296" s="4"/>
      <c r="H296" s="4"/>
      <c r="I296" s="4"/>
      <c r="J296" s="4"/>
      <c r="K296" s="4"/>
      <c r="L296" s="4"/>
      <c r="M296" s="4"/>
      <c r="N296" s="4"/>
      <c r="O296" s="4"/>
    </row>
    <row r="297" ht="13.5" customHeight="1">
      <c r="A297" s="1" t="s">
        <v>2276</v>
      </c>
      <c r="B297" s="1" t="s">
        <v>21</v>
      </c>
      <c r="C297" s="1" t="s">
        <v>797</v>
      </c>
      <c r="D297" s="1" t="s">
        <v>2292</v>
      </c>
      <c r="E297" s="1" t="s">
        <v>2293</v>
      </c>
      <c r="F297" s="4"/>
      <c r="G297" s="4"/>
      <c r="H297" s="4"/>
      <c r="I297" s="4"/>
      <c r="J297" s="4"/>
      <c r="K297" s="4"/>
      <c r="L297" s="4"/>
      <c r="M297" s="4"/>
      <c r="N297" s="4"/>
      <c r="O297" s="4"/>
    </row>
    <row r="298" ht="13.5" customHeight="1">
      <c r="A298" s="1" t="s">
        <v>2276</v>
      </c>
      <c r="B298" s="1" t="s">
        <v>27</v>
      </c>
      <c r="C298" s="1" t="s">
        <v>797</v>
      </c>
      <c r="D298" s="1" t="s">
        <v>2300</v>
      </c>
      <c r="E298" s="1" t="s">
        <v>2301</v>
      </c>
      <c r="F298" s="4"/>
      <c r="G298" s="4"/>
      <c r="H298" s="4"/>
      <c r="I298" s="4"/>
      <c r="J298" s="4"/>
      <c r="K298" s="4"/>
      <c r="L298" s="4"/>
      <c r="M298" s="4"/>
      <c r="N298" s="4"/>
      <c r="O298" s="4"/>
    </row>
    <row r="299" ht="13.5" customHeight="1">
      <c r="A299" s="1" t="s">
        <v>2276</v>
      </c>
      <c r="B299" s="1" t="s">
        <v>31</v>
      </c>
      <c r="C299" s="1" t="s">
        <v>797</v>
      </c>
      <c r="D299" s="1" t="s">
        <v>2307</v>
      </c>
      <c r="E299" s="1" t="s">
        <v>2308</v>
      </c>
      <c r="F299" s="4"/>
      <c r="G299" s="4"/>
      <c r="H299" s="4"/>
      <c r="I299" s="4"/>
      <c r="J299" s="4"/>
      <c r="K299" s="4"/>
      <c r="L299" s="4"/>
      <c r="M299" s="4"/>
      <c r="N299" s="4"/>
      <c r="O299" s="4"/>
    </row>
    <row r="300" ht="13.5" customHeight="1">
      <c r="A300" s="1" t="s">
        <v>2276</v>
      </c>
      <c r="B300" s="1" t="s">
        <v>34</v>
      </c>
      <c r="C300" s="1" t="s">
        <v>797</v>
      </c>
      <c r="D300" s="1" t="s">
        <v>2314</v>
      </c>
      <c r="E300" s="1" t="s">
        <v>2315</v>
      </c>
      <c r="F300" s="4"/>
      <c r="G300" s="4"/>
      <c r="H300" s="4"/>
      <c r="I300" s="4"/>
      <c r="J300" s="4"/>
      <c r="K300" s="4"/>
      <c r="L300" s="4"/>
      <c r="M300" s="4"/>
      <c r="N300" s="4"/>
      <c r="O300" s="4"/>
    </row>
    <row r="301" ht="13.5" customHeight="1">
      <c r="A301" s="1" t="s">
        <v>2276</v>
      </c>
      <c r="B301" s="1" t="s">
        <v>40</v>
      </c>
      <c r="C301" s="1" t="s">
        <v>797</v>
      </c>
      <c r="D301" s="1" t="s">
        <v>2320</v>
      </c>
      <c r="E301" s="1" t="s">
        <v>2321</v>
      </c>
      <c r="F301" s="4"/>
      <c r="G301" s="4"/>
      <c r="H301" s="4"/>
      <c r="I301" s="4"/>
      <c r="J301" s="4"/>
      <c r="K301" s="4"/>
      <c r="L301" s="4"/>
      <c r="M301" s="4"/>
      <c r="N301" s="4"/>
      <c r="O301" s="4"/>
    </row>
    <row r="302" ht="13.5" customHeight="1">
      <c r="A302" s="1" t="s">
        <v>2276</v>
      </c>
      <c r="B302" s="1" t="s">
        <v>45</v>
      </c>
      <c r="C302" s="1" t="s">
        <v>797</v>
      </c>
      <c r="D302" s="1" t="s">
        <v>2325</v>
      </c>
      <c r="E302" s="1" t="s">
        <v>2328</v>
      </c>
      <c r="F302" s="4"/>
      <c r="G302" s="4"/>
      <c r="H302" s="4"/>
      <c r="I302" s="4"/>
      <c r="J302" s="4"/>
      <c r="K302" s="4"/>
      <c r="L302" s="4"/>
      <c r="M302" s="4"/>
      <c r="N302" s="4"/>
      <c r="O302" s="4"/>
    </row>
    <row r="303" ht="13.5" customHeight="1">
      <c r="A303" s="1" t="s">
        <v>2276</v>
      </c>
      <c r="B303" s="1" t="s">
        <v>99</v>
      </c>
      <c r="C303" s="1" t="s">
        <v>1744</v>
      </c>
      <c r="D303" s="3"/>
      <c r="E303" s="3"/>
      <c r="F303" s="4"/>
      <c r="G303" s="4"/>
      <c r="H303" s="4"/>
      <c r="I303" s="4"/>
      <c r="J303" s="4"/>
      <c r="K303" s="4"/>
      <c r="L303" s="4"/>
      <c r="M303" s="4"/>
      <c r="N303" s="4"/>
      <c r="O303" s="4"/>
    </row>
    <row r="304" ht="13.5" customHeight="1">
      <c r="A304" s="1" t="s">
        <v>2337</v>
      </c>
      <c r="B304" s="2" t="s">
        <v>1</v>
      </c>
      <c r="C304" s="1" t="s">
        <v>2</v>
      </c>
      <c r="D304" s="3"/>
      <c r="E304" s="3"/>
      <c r="F304" s="4"/>
      <c r="G304" s="4"/>
      <c r="H304" s="4"/>
      <c r="I304" s="4"/>
      <c r="J304" s="4"/>
      <c r="K304" s="4"/>
      <c r="L304" s="4"/>
      <c r="M304" s="4"/>
      <c r="N304" s="4"/>
      <c r="O304" s="4"/>
    </row>
    <row r="305" ht="13.5" customHeight="1">
      <c r="A305" s="1" t="s">
        <v>2337</v>
      </c>
      <c r="B305" s="1" t="s">
        <v>5</v>
      </c>
      <c r="C305" s="1" t="s">
        <v>303</v>
      </c>
      <c r="D305" s="1" t="s">
        <v>2345</v>
      </c>
      <c r="E305" s="1" t="s">
        <v>1625</v>
      </c>
      <c r="F305" s="4"/>
      <c r="G305" s="4"/>
      <c r="H305" s="4"/>
      <c r="I305" s="4"/>
      <c r="J305" s="4"/>
      <c r="K305" s="4"/>
      <c r="L305" s="4"/>
      <c r="M305" s="4"/>
      <c r="N305" s="4"/>
      <c r="O305" s="4"/>
    </row>
    <row r="306" ht="13.5" customHeight="1">
      <c r="A306" s="1" t="s">
        <v>2337</v>
      </c>
      <c r="B306" s="1" t="s">
        <v>9</v>
      </c>
      <c r="C306" s="1" t="s">
        <v>2349</v>
      </c>
      <c r="D306" s="1" t="s">
        <v>2350</v>
      </c>
      <c r="E306" s="1" t="s">
        <v>2352</v>
      </c>
      <c r="F306" s="4"/>
      <c r="G306" s="4"/>
      <c r="H306" s="4"/>
      <c r="I306" s="4"/>
      <c r="J306" s="4"/>
      <c r="K306" s="4"/>
      <c r="L306" s="4"/>
      <c r="M306" s="4"/>
      <c r="N306" s="4"/>
      <c r="O306" s="4"/>
    </row>
    <row r="307" ht="13.5" customHeight="1">
      <c r="A307" s="1" t="s">
        <v>2337</v>
      </c>
      <c r="B307" s="1" t="s">
        <v>13</v>
      </c>
      <c r="C307" s="1" t="s">
        <v>797</v>
      </c>
      <c r="D307" s="1" t="s">
        <v>2356</v>
      </c>
      <c r="E307" s="1" t="s">
        <v>2357</v>
      </c>
      <c r="F307" s="4"/>
      <c r="G307" s="4"/>
      <c r="H307" s="4"/>
      <c r="I307" s="4"/>
      <c r="J307" s="4"/>
      <c r="K307" s="4"/>
      <c r="L307" s="4"/>
      <c r="M307" s="4"/>
      <c r="N307" s="4"/>
      <c r="O307" s="4"/>
    </row>
    <row r="308" ht="13.5" customHeight="1">
      <c r="A308" s="1" t="s">
        <v>2337</v>
      </c>
      <c r="B308" s="1" t="s">
        <v>16</v>
      </c>
      <c r="C308" s="1" t="s">
        <v>797</v>
      </c>
      <c r="D308" s="1" t="s">
        <v>2362</v>
      </c>
      <c r="E308" s="1" t="s">
        <v>2363</v>
      </c>
      <c r="F308" s="4"/>
      <c r="G308" s="4"/>
      <c r="H308" s="4"/>
      <c r="I308" s="4"/>
      <c r="J308" s="4"/>
      <c r="K308" s="4"/>
      <c r="L308" s="4"/>
      <c r="M308" s="4"/>
      <c r="N308" s="4"/>
      <c r="O308" s="4"/>
    </row>
    <row r="309" ht="13.5" customHeight="1">
      <c r="A309" s="1" t="s">
        <v>2337</v>
      </c>
      <c r="B309" s="1" t="s">
        <v>21</v>
      </c>
      <c r="C309" s="1" t="s">
        <v>797</v>
      </c>
      <c r="D309" s="1" t="s">
        <v>2366</v>
      </c>
      <c r="E309" s="1" t="s">
        <v>2367</v>
      </c>
      <c r="F309" s="4"/>
      <c r="G309" s="4"/>
      <c r="H309" s="4"/>
      <c r="I309" s="4"/>
      <c r="J309" s="4"/>
      <c r="K309" s="4"/>
      <c r="L309" s="4"/>
      <c r="M309" s="4"/>
      <c r="N309" s="4"/>
      <c r="O309" s="4"/>
    </row>
    <row r="310" ht="13.5" customHeight="1">
      <c r="A310" s="1" t="s">
        <v>2337</v>
      </c>
      <c r="B310" s="1" t="s">
        <v>27</v>
      </c>
      <c r="C310" s="1" t="s">
        <v>797</v>
      </c>
      <c r="D310" s="1" t="s">
        <v>2370</v>
      </c>
      <c r="E310" s="1" t="s">
        <v>2372</v>
      </c>
      <c r="F310" s="4"/>
      <c r="G310" s="4"/>
      <c r="H310" s="4"/>
      <c r="I310" s="4"/>
      <c r="J310" s="4"/>
      <c r="K310" s="4"/>
      <c r="L310" s="4"/>
      <c r="M310" s="4"/>
      <c r="N310" s="4"/>
      <c r="O310" s="4"/>
    </row>
    <row r="311" ht="13.5" customHeight="1">
      <c r="A311" s="1" t="s">
        <v>2337</v>
      </c>
      <c r="B311" s="1" t="s">
        <v>31</v>
      </c>
      <c r="C311" s="1" t="s">
        <v>797</v>
      </c>
      <c r="D311" s="1" t="s">
        <v>2375</v>
      </c>
      <c r="E311" s="1" t="s">
        <v>2376</v>
      </c>
      <c r="F311" s="4"/>
      <c r="G311" s="4"/>
      <c r="H311" s="4"/>
      <c r="I311" s="4"/>
      <c r="J311" s="4"/>
      <c r="K311" s="4"/>
      <c r="L311" s="4"/>
      <c r="M311" s="4"/>
      <c r="N311" s="4"/>
      <c r="O311" s="4"/>
    </row>
    <row r="312" ht="13.5" customHeight="1">
      <c r="A312" s="1" t="s">
        <v>2337</v>
      </c>
      <c r="B312" s="1" t="s">
        <v>34</v>
      </c>
      <c r="C312" s="1" t="s">
        <v>797</v>
      </c>
      <c r="D312" s="1" t="s">
        <v>2382</v>
      </c>
      <c r="E312" s="1" t="s">
        <v>2384</v>
      </c>
      <c r="F312" s="4"/>
      <c r="G312" s="4"/>
      <c r="H312" s="4"/>
      <c r="I312" s="4"/>
      <c r="J312" s="4"/>
      <c r="K312" s="4"/>
      <c r="L312" s="4"/>
      <c r="M312" s="4"/>
      <c r="N312" s="4"/>
      <c r="O312" s="4"/>
    </row>
    <row r="313" ht="13.5" customHeight="1">
      <c r="A313" s="1" t="s">
        <v>2337</v>
      </c>
      <c r="B313" s="1" t="s">
        <v>40</v>
      </c>
      <c r="C313" s="1" t="s">
        <v>797</v>
      </c>
      <c r="D313" s="1" t="s">
        <v>2388</v>
      </c>
      <c r="E313" s="1" t="s">
        <v>2390</v>
      </c>
      <c r="F313" s="4"/>
      <c r="G313" s="4"/>
      <c r="H313" s="4"/>
      <c r="I313" s="4"/>
      <c r="J313" s="4"/>
      <c r="K313" s="4"/>
      <c r="L313" s="4"/>
      <c r="M313" s="4"/>
      <c r="N313" s="4"/>
      <c r="O313" s="4"/>
    </row>
    <row r="314" ht="13.5" customHeight="1">
      <c r="A314" s="1" t="s">
        <v>2337</v>
      </c>
      <c r="B314" s="1" t="s">
        <v>45</v>
      </c>
      <c r="C314" s="1" t="s">
        <v>797</v>
      </c>
      <c r="D314" s="1" t="s">
        <v>2394</v>
      </c>
      <c r="E314" s="1" t="s">
        <v>2396</v>
      </c>
      <c r="F314" s="4"/>
      <c r="G314" s="4"/>
      <c r="H314" s="4"/>
      <c r="I314" s="4"/>
      <c r="J314" s="4"/>
      <c r="K314" s="4"/>
      <c r="L314" s="4"/>
      <c r="M314" s="4"/>
      <c r="N314" s="4"/>
      <c r="O314" s="4"/>
    </row>
    <row r="315" ht="13.5" customHeight="1">
      <c r="A315" s="1" t="s">
        <v>2337</v>
      </c>
      <c r="B315" s="1" t="s">
        <v>52</v>
      </c>
      <c r="C315" s="1" t="s">
        <v>797</v>
      </c>
      <c r="D315" s="1" t="s">
        <v>2407</v>
      </c>
      <c r="E315" s="1" t="s">
        <v>2408</v>
      </c>
      <c r="F315" s="4"/>
      <c r="G315" s="4"/>
      <c r="H315" s="4"/>
      <c r="I315" s="4"/>
      <c r="J315" s="4"/>
      <c r="K315" s="4"/>
      <c r="L315" s="4"/>
      <c r="M315" s="4"/>
      <c r="N315" s="4"/>
      <c r="O315" s="4"/>
    </row>
    <row r="316" ht="13.5" customHeight="1">
      <c r="A316" s="1" t="s">
        <v>2337</v>
      </c>
      <c r="B316" s="1" t="s">
        <v>57</v>
      </c>
      <c r="C316" s="1" t="s">
        <v>797</v>
      </c>
      <c r="D316" s="1" t="s">
        <v>2413</v>
      </c>
      <c r="E316" s="1" t="s">
        <v>2414</v>
      </c>
      <c r="F316" s="4"/>
      <c r="G316" s="4"/>
      <c r="H316" s="4"/>
      <c r="I316" s="4"/>
      <c r="J316" s="4"/>
      <c r="K316" s="4"/>
      <c r="L316" s="4"/>
      <c r="M316" s="4"/>
      <c r="N316" s="4"/>
      <c r="O316" s="4"/>
    </row>
    <row r="317" ht="13.5" customHeight="1">
      <c r="A317" s="1" t="s">
        <v>2337</v>
      </c>
      <c r="B317" s="1" t="s">
        <v>60</v>
      </c>
      <c r="C317" s="1" t="s">
        <v>797</v>
      </c>
      <c r="D317" s="1" t="s">
        <v>2418</v>
      </c>
      <c r="E317" s="1" t="s">
        <v>2420</v>
      </c>
      <c r="F317" s="4"/>
      <c r="G317" s="4"/>
      <c r="H317" s="4"/>
      <c r="I317" s="4"/>
      <c r="J317" s="4"/>
      <c r="K317" s="4"/>
      <c r="L317" s="4"/>
      <c r="M317" s="4"/>
      <c r="N317" s="4"/>
      <c r="O317" s="4"/>
    </row>
    <row r="318" ht="13.5" customHeight="1">
      <c r="A318" s="1" t="s">
        <v>2337</v>
      </c>
      <c r="B318" s="1" t="s">
        <v>65</v>
      </c>
      <c r="C318" s="1" t="s">
        <v>797</v>
      </c>
      <c r="D318" s="1" t="s">
        <v>2424</v>
      </c>
      <c r="E318" s="1" t="s">
        <v>2426</v>
      </c>
      <c r="F318" s="4"/>
      <c r="G318" s="4"/>
      <c r="H318" s="4"/>
      <c r="I318" s="4"/>
      <c r="J318" s="4"/>
      <c r="K318" s="4"/>
      <c r="L318" s="4"/>
      <c r="M318" s="4"/>
      <c r="N318" s="4"/>
      <c r="O318" s="4"/>
    </row>
    <row r="319" ht="13.5" customHeight="1">
      <c r="A319" s="1" t="s">
        <v>2337</v>
      </c>
      <c r="B319" s="1" t="s">
        <v>99</v>
      </c>
      <c r="C319" s="1" t="s">
        <v>1744</v>
      </c>
      <c r="D319" s="3"/>
      <c r="E319" s="3"/>
      <c r="F319" s="4"/>
      <c r="G319" s="4"/>
      <c r="H319" s="4"/>
      <c r="I319" s="4"/>
      <c r="J319" s="4"/>
      <c r="K319" s="4"/>
      <c r="L319" s="4"/>
      <c r="M319" s="4"/>
      <c r="N319" s="4"/>
      <c r="O319" s="4"/>
    </row>
    <row r="320" ht="13.5" customHeight="1">
      <c r="A320" s="1" t="s">
        <v>2435</v>
      </c>
      <c r="B320" s="2" t="s">
        <v>1</v>
      </c>
      <c r="C320" s="1" t="s">
        <v>2</v>
      </c>
      <c r="D320" s="3"/>
      <c r="E320" s="3"/>
      <c r="F320" s="4"/>
      <c r="G320" s="4"/>
      <c r="H320" s="4"/>
      <c r="I320" s="4"/>
      <c r="J320" s="4"/>
      <c r="K320" s="4"/>
      <c r="L320" s="4"/>
      <c r="M320" s="4"/>
      <c r="N320" s="4"/>
      <c r="O320" s="4"/>
    </row>
    <row r="321" ht="13.5" customHeight="1">
      <c r="A321" s="1" t="s">
        <v>2435</v>
      </c>
      <c r="B321" s="1" t="s">
        <v>5</v>
      </c>
      <c r="C321" s="1" t="s">
        <v>303</v>
      </c>
      <c r="D321" s="1" t="s">
        <v>2440</v>
      </c>
      <c r="E321" s="1" t="s">
        <v>2441</v>
      </c>
      <c r="F321" s="4"/>
      <c r="G321" s="4"/>
      <c r="H321" s="4"/>
      <c r="I321" s="4"/>
      <c r="J321" s="4"/>
      <c r="K321" s="4"/>
      <c r="L321" s="4"/>
      <c r="M321" s="4"/>
      <c r="N321" s="4"/>
      <c r="O321" s="4"/>
    </row>
    <row r="322" ht="13.5" customHeight="1">
      <c r="A322" s="1" t="s">
        <v>2435</v>
      </c>
      <c r="B322" s="1" t="s">
        <v>9</v>
      </c>
      <c r="C322" s="1" t="s">
        <v>797</v>
      </c>
      <c r="D322" s="1" t="s">
        <v>2442</v>
      </c>
      <c r="E322" s="1" t="s">
        <v>2443</v>
      </c>
      <c r="F322" s="4"/>
      <c r="G322" s="4"/>
      <c r="H322" s="4"/>
      <c r="I322" s="4"/>
      <c r="J322" s="4"/>
      <c r="K322" s="4"/>
      <c r="L322" s="4"/>
      <c r="M322" s="4"/>
      <c r="N322" s="4"/>
      <c r="O322" s="4"/>
    </row>
    <row r="323" ht="13.5" customHeight="1">
      <c r="A323" s="1" t="s">
        <v>2435</v>
      </c>
      <c r="B323" s="1" t="s">
        <v>13</v>
      </c>
      <c r="C323" s="1" t="s">
        <v>797</v>
      </c>
      <c r="D323" s="1" t="s">
        <v>2448</v>
      </c>
      <c r="E323" s="1" t="s">
        <v>2449</v>
      </c>
      <c r="F323" s="4"/>
      <c r="G323" s="4"/>
      <c r="H323" s="4"/>
      <c r="I323" s="4"/>
      <c r="J323" s="4"/>
      <c r="K323" s="4"/>
      <c r="L323" s="4"/>
      <c r="M323" s="4"/>
      <c r="N323" s="4"/>
      <c r="O323" s="4"/>
    </row>
    <row r="324" ht="13.5" customHeight="1">
      <c r="A324" s="1" t="s">
        <v>2435</v>
      </c>
      <c r="B324" s="1" t="s">
        <v>16</v>
      </c>
      <c r="C324" s="1" t="s">
        <v>797</v>
      </c>
      <c r="D324" s="1" t="s">
        <v>2454</v>
      </c>
      <c r="E324" s="1" t="s">
        <v>2455</v>
      </c>
      <c r="F324" s="4"/>
      <c r="G324" s="4"/>
      <c r="H324" s="4"/>
      <c r="I324" s="4"/>
      <c r="J324" s="4"/>
      <c r="K324" s="4"/>
      <c r="L324" s="4"/>
      <c r="M324" s="4"/>
      <c r="N324" s="4"/>
      <c r="O324" s="4"/>
    </row>
    <row r="325" ht="13.5" customHeight="1">
      <c r="A325" s="1" t="s">
        <v>2435</v>
      </c>
      <c r="B325" s="1" t="s">
        <v>21</v>
      </c>
      <c r="C325" s="1" t="s">
        <v>797</v>
      </c>
      <c r="D325" s="1" t="s">
        <v>2456</v>
      </c>
      <c r="E325" s="1" t="s">
        <v>2457</v>
      </c>
      <c r="F325" s="4"/>
      <c r="G325" s="4"/>
      <c r="H325" s="4"/>
      <c r="I325" s="4"/>
      <c r="J325" s="4"/>
      <c r="K325" s="4"/>
      <c r="L325" s="4"/>
      <c r="M325" s="4"/>
      <c r="N325" s="4"/>
      <c r="O325" s="4"/>
    </row>
    <row r="326" ht="13.5" customHeight="1">
      <c r="A326" s="1" t="s">
        <v>2435</v>
      </c>
      <c r="B326" s="1" t="s">
        <v>27</v>
      </c>
      <c r="C326" s="1" t="s">
        <v>797</v>
      </c>
      <c r="D326" s="1" t="s">
        <v>2462</v>
      </c>
      <c r="E326" s="1" t="s">
        <v>2463</v>
      </c>
      <c r="F326" s="4"/>
      <c r="G326" s="4"/>
      <c r="H326" s="4"/>
      <c r="I326" s="4"/>
      <c r="J326" s="4"/>
      <c r="K326" s="4"/>
      <c r="L326" s="4"/>
      <c r="M326" s="4"/>
      <c r="N326" s="4"/>
      <c r="O326" s="4"/>
    </row>
    <row r="327" ht="13.5" customHeight="1">
      <c r="A327" s="1" t="s">
        <v>2435</v>
      </c>
      <c r="B327" s="1" t="s">
        <v>31</v>
      </c>
      <c r="C327" s="1" t="s">
        <v>797</v>
      </c>
      <c r="D327" s="1" t="s">
        <v>2466</v>
      </c>
      <c r="E327" s="1" t="s">
        <v>2468</v>
      </c>
      <c r="F327" s="4"/>
      <c r="G327" s="4"/>
      <c r="H327" s="4"/>
      <c r="I327" s="4"/>
      <c r="J327" s="4"/>
      <c r="K327" s="4"/>
      <c r="L327" s="4"/>
      <c r="M327" s="4"/>
      <c r="N327" s="4"/>
      <c r="O327" s="4"/>
    </row>
    <row r="328" ht="13.5" customHeight="1">
      <c r="A328" s="1" t="s">
        <v>2435</v>
      </c>
      <c r="B328" s="1" t="s">
        <v>34</v>
      </c>
      <c r="C328" s="1" t="s">
        <v>797</v>
      </c>
      <c r="D328" s="1" t="s">
        <v>2470</v>
      </c>
      <c r="E328" s="1" t="s">
        <v>2471</v>
      </c>
      <c r="F328" s="4"/>
      <c r="G328" s="4"/>
      <c r="H328" s="4"/>
      <c r="I328" s="4"/>
      <c r="J328" s="4"/>
      <c r="K328" s="4"/>
      <c r="L328" s="4"/>
      <c r="M328" s="4"/>
      <c r="N328" s="4"/>
      <c r="O328" s="4"/>
    </row>
    <row r="329" ht="13.5" customHeight="1">
      <c r="A329" s="1" t="s">
        <v>2435</v>
      </c>
      <c r="B329" s="1" t="s">
        <v>40</v>
      </c>
      <c r="C329" s="1" t="s">
        <v>797</v>
      </c>
      <c r="D329" s="1" t="s">
        <v>2473</v>
      </c>
      <c r="E329" s="1" t="s">
        <v>2475</v>
      </c>
      <c r="F329" s="4"/>
      <c r="G329" s="4"/>
      <c r="H329" s="4"/>
      <c r="I329" s="4"/>
      <c r="J329" s="4"/>
      <c r="K329" s="4"/>
      <c r="L329" s="4"/>
      <c r="M329" s="4"/>
      <c r="N329" s="4"/>
      <c r="O329" s="4"/>
    </row>
    <row r="330" ht="13.5" customHeight="1">
      <c r="A330" s="1" t="s">
        <v>2435</v>
      </c>
      <c r="B330" s="1" t="s">
        <v>45</v>
      </c>
      <c r="C330" s="1" t="s">
        <v>797</v>
      </c>
      <c r="D330" s="1" t="s">
        <v>2478</v>
      </c>
      <c r="E330" s="1" t="s">
        <v>2479</v>
      </c>
      <c r="F330" s="4"/>
      <c r="G330" s="4"/>
      <c r="H330" s="4"/>
      <c r="I330" s="4"/>
      <c r="J330" s="4"/>
      <c r="K330" s="4"/>
      <c r="L330" s="4"/>
      <c r="M330" s="4"/>
      <c r="N330" s="4"/>
      <c r="O330" s="4"/>
    </row>
    <row r="331" ht="13.5" customHeight="1">
      <c r="A331" s="1" t="s">
        <v>2435</v>
      </c>
      <c r="B331" s="1" t="s">
        <v>52</v>
      </c>
      <c r="C331" s="1" t="s">
        <v>797</v>
      </c>
      <c r="D331" s="1" t="s">
        <v>2480</v>
      </c>
      <c r="E331" s="1" t="s">
        <v>2482</v>
      </c>
      <c r="F331" s="4"/>
      <c r="G331" s="4"/>
      <c r="H331" s="4"/>
      <c r="I331" s="4"/>
      <c r="J331" s="4"/>
      <c r="K331" s="4"/>
      <c r="L331" s="4"/>
      <c r="M331" s="4"/>
      <c r="N331" s="4"/>
      <c r="O331" s="4"/>
    </row>
    <row r="332" ht="13.5" customHeight="1">
      <c r="A332" s="1" t="s">
        <v>2435</v>
      </c>
      <c r="B332" s="1" t="s">
        <v>57</v>
      </c>
      <c r="C332" s="1" t="s">
        <v>797</v>
      </c>
      <c r="D332" s="1" t="s">
        <v>2486</v>
      </c>
      <c r="E332" s="1" t="s">
        <v>2487</v>
      </c>
      <c r="F332" s="4"/>
      <c r="G332" s="4"/>
      <c r="H332" s="4"/>
      <c r="I332" s="4"/>
      <c r="J332" s="4"/>
      <c r="K332" s="4"/>
      <c r="L332" s="4"/>
      <c r="M332" s="4"/>
      <c r="N332" s="4"/>
      <c r="O332" s="4"/>
    </row>
    <row r="333" ht="13.5" customHeight="1">
      <c r="A333" s="1" t="s">
        <v>2435</v>
      </c>
      <c r="B333" s="1" t="s">
        <v>60</v>
      </c>
      <c r="C333" s="1" t="s">
        <v>797</v>
      </c>
      <c r="D333" s="1" t="s">
        <v>2489</v>
      </c>
      <c r="E333" s="1" t="s">
        <v>2491</v>
      </c>
      <c r="F333" s="4"/>
      <c r="G333" s="4"/>
      <c r="H333" s="4"/>
      <c r="I333" s="4"/>
      <c r="J333" s="4"/>
      <c r="K333" s="4"/>
      <c r="L333" s="4"/>
      <c r="M333" s="4"/>
      <c r="N333" s="4"/>
      <c r="O333" s="4"/>
    </row>
    <row r="334" ht="13.5" customHeight="1">
      <c r="A334" s="1" t="s">
        <v>2435</v>
      </c>
      <c r="B334" s="1" t="s">
        <v>65</v>
      </c>
      <c r="C334" s="1" t="s">
        <v>797</v>
      </c>
      <c r="D334" s="1" t="s">
        <v>2493</v>
      </c>
      <c r="E334" s="1" t="s">
        <v>2496</v>
      </c>
      <c r="F334" s="4"/>
      <c r="G334" s="4"/>
      <c r="H334" s="4"/>
      <c r="I334" s="4"/>
      <c r="J334" s="4"/>
      <c r="K334" s="4"/>
      <c r="L334" s="4"/>
      <c r="M334" s="4"/>
      <c r="N334" s="4"/>
      <c r="O334" s="4"/>
    </row>
    <row r="335" ht="13.5" customHeight="1">
      <c r="A335" s="1" t="s">
        <v>2435</v>
      </c>
      <c r="B335" s="1" t="s">
        <v>70</v>
      </c>
      <c r="C335" s="1" t="s">
        <v>797</v>
      </c>
      <c r="D335" s="1" t="s">
        <v>2499</v>
      </c>
      <c r="E335" s="1" t="s">
        <v>2501</v>
      </c>
      <c r="F335" s="4"/>
      <c r="G335" s="4"/>
      <c r="H335" s="4"/>
      <c r="I335" s="4"/>
      <c r="J335" s="4"/>
      <c r="K335" s="4"/>
      <c r="L335" s="4"/>
      <c r="M335" s="4"/>
      <c r="N335" s="4"/>
      <c r="O335" s="4"/>
    </row>
    <row r="336" ht="13.5" customHeight="1">
      <c r="A336" s="1" t="s">
        <v>2435</v>
      </c>
      <c r="B336" s="1" t="s">
        <v>74</v>
      </c>
      <c r="C336" s="1" t="s">
        <v>797</v>
      </c>
      <c r="D336" s="1" t="s">
        <v>2504</v>
      </c>
      <c r="E336" s="1" t="s">
        <v>2506</v>
      </c>
      <c r="F336" s="4"/>
      <c r="G336" s="4"/>
      <c r="H336" s="4"/>
      <c r="I336" s="4"/>
      <c r="J336" s="4"/>
      <c r="K336" s="4"/>
      <c r="L336" s="4"/>
      <c r="M336" s="4"/>
      <c r="N336" s="4"/>
      <c r="O336" s="4"/>
    </row>
    <row r="337" ht="13.5" customHeight="1">
      <c r="A337" s="1" t="s">
        <v>2435</v>
      </c>
      <c r="B337" s="1" t="s">
        <v>78</v>
      </c>
      <c r="C337" s="1" t="s">
        <v>797</v>
      </c>
      <c r="D337" s="1" t="s">
        <v>2509</v>
      </c>
      <c r="E337" s="1" t="s">
        <v>2510</v>
      </c>
      <c r="F337" s="4"/>
      <c r="G337" s="4"/>
      <c r="H337" s="4"/>
      <c r="I337" s="4"/>
      <c r="J337" s="4"/>
      <c r="K337" s="4"/>
      <c r="L337" s="4"/>
      <c r="M337" s="4"/>
      <c r="N337" s="4"/>
      <c r="O337" s="4"/>
    </row>
    <row r="338" ht="13.5" customHeight="1">
      <c r="A338" s="1" t="s">
        <v>2435</v>
      </c>
      <c r="B338" s="1" t="s">
        <v>83</v>
      </c>
      <c r="C338" s="1" t="s">
        <v>797</v>
      </c>
      <c r="D338" s="1" t="s">
        <v>2514</v>
      </c>
      <c r="E338" s="1" t="s">
        <v>2515</v>
      </c>
      <c r="F338" s="4"/>
      <c r="G338" s="4"/>
      <c r="H338" s="4"/>
      <c r="I338" s="4"/>
      <c r="J338" s="4"/>
      <c r="K338" s="4"/>
      <c r="L338" s="4"/>
      <c r="M338" s="4"/>
      <c r="N338" s="4"/>
      <c r="O338" s="4"/>
    </row>
    <row r="339" ht="13.5" customHeight="1">
      <c r="A339" s="1" t="s">
        <v>2435</v>
      </c>
      <c r="B339" s="1" t="s">
        <v>86</v>
      </c>
      <c r="C339" s="1" t="s">
        <v>797</v>
      </c>
      <c r="D339" s="1" t="s">
        <v>2520</v>
      </c>
      <c r="E339" s="1" t="s">
        <v>2521</v>
      </c>
      <c r="F339" s="4"/>
      <c r="G339" s="4"/>
      <c r="H339" s="4"/>
      <c r="I339" s="4"/>
      <c r="J339" s="4"/>
      <c r="K339" s="4"/>
      <c r="L339" s="4"/>
      <c r="M339" s="4"/>
      <c r="N339" s="4"/>
      <c r="O339" s="4"/>
    </row>
    <row r="340" ht="13.5" customHeight="1">
      <c r="A340" s="1" t="s">
        <v>2435</v>
      </c>
      <c r="B340" s="1" t="s">
        <v>91</v>
      </c>
      <c r="C340" s="1" t="s">
        <v>797</v>
      </c>
      <c r="D340" s="1" t="s">
        <v>2528</v>
      </c>
      <c r="E340" s="1" t="s">
        <v>2529</v>
      </c>
      <c r="F340" s="4"/>
      <c r="G340" s="4"/>
      <c r="H340" s="4"/>
      <c r="I340" s="4"/>
      <c r="J340" s="4"/>
      <c r="K340" s="4"/>
      <c r="L340" s="4"/>
      <c r="M340" s="4"/>
      <c r="N340" s="4"/>
      <c r="O340" s="4"/>
    </row>
    <row r="341" ht="13.5" customHeight="1">
      <c r="A341" s="1" t="s">
        <v>2435</v>
      </c>
      <c r="B341" s="1" t="s">
        <v>94</v>
      </c>
      <c r="C341" s="1" t="s">
        <v>797</v>
      </c>
      <c r="D341" s="1" t="s">
        <v>2533</v>
      </c>
      <c r="E341" s="1" t="s">
        <v>2535</v>
      </c>
      <c r="F341" s="4"/>
      <c r="G341" s="4"/>
      <c r="H341" s="4"/>
      <c r="I341" s="4"/>
      <c r="J341" s="4"/>
      <c r="K341" s="4"/>
      <c r="L341" s="4"/>
      <c r="M341" s="4"/>
      <c r="N341" s="4"/>
      <c r="O341" s="4"/>
    </row>
    <row r="342" ht="13.5" customHeight="1">
      <c r="A342" s="1" t="s">
        <v>2435</v>
      </c>
      <c r="B342" s="1" t="s">
        <v>186</v>
      </c>
      <c r="C342" s="1" t="s">
        <v>797</v>
      </c>
      <c r="D342" s="1" t="s">
        <v>2538</v>
      </c>
      <c r="E342" s="1" t="s">
        <v>2540</v>
      </c>
      <c r="F342" s="4"/>
      <c r="G342" s="4"/>
      <c r="H342" s="4"/>
      <c r="I342" s="4"/>
      <c r="J342" s="4"/>
      <c r="K342" s="4"/>
      <c r="L342" s="4"/>
      <c r="M342" s="4"/>
      <c r="N342" s="4"/>
      <c r="O342" s="4"/>
    </row>
    <row r="343" ht="13.5" customHeight="1">
      <c r="A343" s="1" t="s">
        <v>2435</v>
      </c>
      <c r="B343" s="1" t="s">
        <v>189</v>
      </c>
      <c r="C343" s="1" t="s">
        <v>797</v>
      </c>
      <c r="D343" s="1" t="s">
        <v>2544</v>
      </c>
      <c r="E343" s="1" t="s">
        <v>2545</v>
      </c>
      <c r="F343" s="4"/>
      <c r="G343" s="4"/>
      <c r="H343" s="4"/>
      <c r="I343" s="4"/>
      <c r="J343" s="4"/>
      <c r="K343" s="4"/>
      <c r="L343" s="4"/>
      <c r="M343" s="4"/>
      <c r="N343" s="4"/>
      <c r="O343" s="4"/>
    </row>
    <row r="344" ht="13.5" customHeight="1">
      <c r="A344" s="1" t="s">
        <v>2435</v>
      </c>
      <c r="B344" s="1" t="s">
        <v>193</v>
      </c>
      <c r="C344" s="1" t="s">
        <v>797</v>
      </c>
      <c r="D344" s="1" t="s">
        <v>2548</v>
      </c>
      <c r="E344" s="1" t="s">
        <v>2549</v>
      </c>
      <c r="F344" s="4"/>
      <c r="G344" s="4"/>
      <c r="H344" s="4"/>
      <c r="I344" s="4"/>
      <c r="J344" s="4"/>
      <c r="K344" s="4"/>
      <c r="L344" s="4"/>
      <c r="M344" s="4"/>
      <c r="N344" s="4"/>
      <c r="O344" s="4"/>
    </row>
    <row r="345" ht="13.5" customHeight="1">
      <c r="A345" s="1" t="s">
        <v>2435</v>
      </c>
      <c r="B345" s="1" t="s">
        <v>197</v>
      </c>
      <c r="C345" s="1" t="s">
        <v>797</v>
      </c>
      <c r="D345" s="1" t="s">
        <v>2553</v>
      </c>
      <c r="E345" s="1" t="s">
        <v>2554</v>
      </c>
      <c r="F345" s="4"/>
      <c r="G345" s="4"/>
      <c r="H345" s="4"/>
      <c r="I345" s="4"/>
      <c r="J345" s="4"/>
      <c r="K345" s="4"/>
      <c r="L345" s="4"/>
      <c r="M345" s="4"/>
      <c r="N345" s="4"/>
      <c r="O345" s="4"/>
    </row>
    <row r="346" ht="13.5" customHeight="1">
      <c r="A346" s="1" t="s">
        <v>2435</v>
      </c>
      <c r="B346" s="1" t="s">
        <v>201</v>
      </c>
      <c r="C346" s="1" t="s">
        <v>797</v>
      </c>
      <c r="D346" s="1" t="s">
        <v>2558</v>
      </c>
      <c r="E346" s="1" t="s">
        <v>2560</v>
      </c>
      <c r="F346" s="4"/>
      <c r="G346" s="4"/>
      <c r="H346" s="4"/>
      <c r="I346" s="4"/>
      <c r="J346" s="4"/>
      <c r="K346" s="4"/>
      <c r="L346" s="4"/>
      <c r="M346" s="4"/>
      <c r="N346" s="4"/>
      <c r="O346" s="4"/>
    </row>
    <row r="347" ht="13.5" customHeight="1">
      <c r="A347" s="1" t="s">
        <v>2435</v>
      </c>
      <c r="B347" s="1" t="s">
        <v>206</v>
      </c>
      <c r="C347" s="1" t="s">
        <v>797</v>
      </c>
      <c r="D347" s="1" t="s">
        <v>2561</v>
      </c>
      <c r="E347" s="1" t="s">
        <v>2562</v>
      </c>
      <c r="F347" s="4"/>
      <c r="G347" s="4"/>
      <c r="H347" s="4"/>
      <c r="I347" s="4"/>
      <c r="J347" s="4"/>
      <c r="K347" s="4"/>
      <c r="L347" s="4"/>
      <c r="M347" s="4"/>
      <c r="N347" s="4"/>
      <c r="O347" s="4"/>
    </row>
    <row r="348" ht="13.5" customHeight="1">
      <c r="A348" s="1" t="s">
        <v>2435</v>
      </c>
      <c r="B348" s="1" t="s">
        <v>211</v>
      </c>
      <c r="C348" s="1" t="s">
        <v>797</v>
      </c>
      <c r="D348" s="1" t="s">
        <v>2567</v>
      </c>
      <c r="E348" s="1" t="s">
        <v>2568</v>
      </c>
      <c r="F348" s="4"/>
      <c r="G348" s="4"/>
      <c r="H348" s="4"/>
      <c r="I348" s="4"/>
      <c r="J348" s="4"/>
      <c r="K348" s="4"/>
      <c r="L348" s="4"/>
      <c r="M348" s="4"/>
      <c r="N348" s="4"/>
      <c r="O348" s="4"/>
    </row>
    <row r="349" ht="13.5" customHeight="1">
      <c r="A349" s="1" t="s">
        <v>2435</v>
      </c>
      <c r="B349" s="1" t="s">
        <v>215</v>
      </c>
      <c r="C349" s="1" t="s">
        <v>797</v>
      </c>
      <c r="D349" s="1" t="s">
        <v>2569</v>
      </c>
      <c r="E349" s="1" t="s">
        <v>2571</v>
      </c>
      <c r="F349" s="4"/>
      <c r="G349" s="4"/>
      <c r="H349" s="4"/>
      <c r="I349" s="4"/>
      <c r="J349" s="4"/>
      <c r="K349" s="4"/>
      <c r="L349" s="4"/>
      <c r="M349" s="4"/>
      <c r="N349" s="4"/>
      <c r="O349" s="4"/>
    </row>
    <row r="350" ht="13.5" customHeight="1">
      <c r="A350" s="1" t="s">
        <v>2435</v>
      </c>
      <c r="B350" s="1" t="s">
        <v>220</v>
      </c>
      <c r="C350" s="1" t="s">
        <v>797</v>
      </c>
      <c r="D350" s="1" t="s">
        <v>2574</v>
      </c>
      <c r="E350" s="1" t="s">
        <v>2575</v>
      </c>
      <c r="F350" s="4"/>
      <c r="G350" s="4"/>
      <c r="H350" s="4"/>
      <c r="I350" s="4"/>
      <c r="J350" s="4"/>
      <c r="K350" s="4"/>
      <c r="L350" s="4"/>
      <c r="M350" s="4"/>
      <c r="N350" s="4"/>
      <c r="O350" s="4"/>
    </row>
    <row r="351" ht="13.5" customHeight="1">
      <c r="A351" s="1" t="s">
        <v>2435</v>
      </c>
      <c r="B351" s="1" t="s">
        <v>223</v>
      </c>
      <c r="C351" s="1" t="s">
        <v>797</v>
      </c>
      <c r="D351" s="1" t="s">
        <v>2577</v>
      </c>
      <c r="E351" s="1" t="s">
        <v>2578</v>
      </c>
      <c r="F351" s="4"/>
      <c r="G351" s="4"/>
      <c r="H351" s="4"/>
      <c r="I351" s="4"/>
      <c r="J351" s="4"/>
      <c r="K351" s="4"/>
      <c r="L351" s="4"/>
      <c r="M351" s="4"/>
      <c r="N351" s="4"/>
      <c r="O351" s="4"/>
    </row>
    <row r="352" ht="13.5" customHeight="1">
      <c r="A352" s="1" t="s">
        <v>2435</v>
      </c>
      <c r="B352" s="1" t="s">
        <v>229</v>
      </c>
      <c r="C352" s="1" t="s">
        <v>797</v>
      </c>
      <c r="D352" s="1" t="s">
        <v>2581</v>
      </c>
      <c r="E352" s="1" t="s">
        <v>2582</v>
      </c>
      <c r="F352" s="4"/>
      <c r="G352" s="4"/>
      <c r="H352" s="4"/>
      <c r="I352" s="4"/>
      <c r="J352" s="4"/>
      <c r="K352" s="4"/>
      <c r="L352" s="4"/>
      <c r="M352" s="4"/>
      <c r="N352" s="4"/>
      <c r="O352" s="4"/>
    </row>
    <row r="353" ht="13.5" customHeight="1">
      <c r="A353" s="1" t="s">
        <v>2435</v>
      </c>
      <c r="B353" s="1" t="s">
        <v>99</v>
      </c>
      <c r="C353" s="1" t="s">
        <v>1744</v>
      </c>
      <c r="D353" s="3"/>
      <c r="E353" s="3"/>
      <c r="F353" s="4"/>
      <c r="G353" s="4"/>
      <c r="H353" s="4"/>
      <c r="I353" s="4"/>
      <c r="J353" s="4"/>
      <c r="K353" s="4"/>
      <c r="L353" s="4"/>
      <c r="M353" s="4"/>
      <c r="N353" s="4"/>
      <c r="O353" s="4"/>
    </row>
    <row r="354" ht="13.5" customHeight="1">
      <c r="A354" s="1" t="s">
        <v>2589</v>
      </c>
      <c r="B354" s="2" t="s">
        <v>1</v>
      </c>
      <c r="C354" s="1" t="s">
        <v>2</v>
      </c>
      <c r="D354" s="3"/>
      <c r="E354" s="3"/>
      <c r="F354" s="4"/>
      <c r="G354" s="4"/>
      <c r="H354" s="4"/>
      <c r="I354" s="4"/>
      <c r="J354" s="4"/>
      <c r="K354" s="4"/>
      <c r="L354" s="4"/>
      <c r="M354" s="4"/>
      <c r="N354" s="4"/>
      <c r="O354" s="4"/>
    </row>
    <row r="355" ht="13.5" customHeight="1">
      <c r="A355" s="1" t="s">
        <v>2589</v>
      </c>
      <c r="B355" s="1" t="s">
        <v>5</v>
      </c>
      <c r="C355" s="1" t="s">
        <v>303</v>
      </c>
      <c r="D355" s="1" t="s">
        <v>2592</v>
      </c>
      <c r="E355" s="1" t="s">
        <v>2593</v>
      </c>
      <c r="F355" s="4"/>
      <c r="G355" s="4"/>
      <c r="H355" s="4"/>
      <c r="I355" s="4"/>
      <c r="J355" s="4"/>
      <c r="K355" s="4"/>
      <c r="L355" s="4"/>
      <c r="M355" s="4"/>
      <c r="N355" s="4"/>
      <c r="O355" s="4"/>
    </row>
    <row r="356" ht="13.5" customHeight="1">
      <c r="A356" s="1" t="s">
        <v>2589</v>
      </c>
      <c r="B356" s="1" t="s">
        <v>9</v>
      </c>
      <c r="C356" s="1" t="s">
        <v>797</v>
      </c>
      <c r="D356" s="1" t="s">
        <v>2596</v>
      </c>
      <c r="E356" s="1" t="s">
        <v>2597</v>
      </c>
      <c r="F356" s="4"/>
      <c r="G356" s="4"/>
      <c r="H356" s="4"/>
      <c r="I356" s="4"/>
      <c r="J356" s="4"/>
      <c r="K356" s="4"/>
      <c r="L356" s="4"/>
      <c r="M356" s="4"/>
      <c r="N356" s="4"/>
      <c r="O356" s="4"/>
    </row>
    <row r="357" ht="13.5" customHeight="1">
      <c r="A357" s="1" t="s">
        <v>2589</v>
      </c>
      <c r="B357" s="1" t="s">
        <v>13</v>
      </c>
      <c r="C357" s="1" t="s">
        <v>797</v>
      </c>
      <c r="D357" s="1" t="s">
        <v>2598</v>
      </c>
      <c r="E357" s="1" t="s">
        <v>2599</v>
      </c>
      <c r="F357" s="4"/>
      <c r="G357" s="4"/>
      <c r="H357" s="4"/>
      <c r="I357" s="4"/>
      <c r="J357" s="4"/>
      <c r="K357" s="4"/>
      <c r="L357" s="4"/>
      <c r="M357" s="4"/>
      <c r="N357" s="4"/>
      <c r="O357" s="4"/>
    </row>
    <row r="358" ht="13.5" customHeight="1">
      <c r="A358" s="1" t="s">
        <v>2589</v>
      </c>
      <c r="B358" s="1" t="s">
        <v>16</v>
      </c>
      <c r="C358" s="1" t="s">
        <v>797</v>
      </c>
      <c r="D358" s="1" t="s">
        <v>2602</v>
      </c>
      <c r="E358" s="1" t="s">
        <v>2603</v>
      </c>
      <c r="F358" s="4"/>
      <c r="G358" s="4"/>
      <c r="H358" s="4"/>
      <c r="I358" s="4"/>
      <c r="J358" s="4"/>
      <c r="K358" s="4"/>
      <c r="L358" s="4"/>
      <c r="M358" s="4"/>
      <c r="N358" s="4"/>
      <c r="O358" s="4"/>
    </row>
    <row r="359" ht="13.5" customHeight="1">
      <c r="A359" s="1" t="s">
        <v>2589</v>
      </c>
      <c r="B359" s="1" t="s">
        <v>21</v>
      </c>
      <c r="C359" s="1" t="s">
        <v>797</v>
      </c>
      <c r="D359" s="1" t="s">
        <v>2607</v>
      </c>
      <c r="E359" s="1" t="s">
        <v>2609</v>
      </c>
      <c r="F359" s="4"/>
      <c r="G359" s="4"/>
      <c r="H359" s="4"/>
      <c r="I359" s="4"/>
      <c r="J359" s="4"/>
      <c r="K359" s="4"/>
      <c r="L359" s="4"/>
      <c r="M359" s="4"/>
      <c r="N359" s="4"/>
      <c r="O359" s="4"/>
    </row>
    <row r="360" ht="13.5" customHeight="1">
      <c r="A360" s="1" t="s">
        <v>2589</v>
      </c>
      <c r="B360" s="1" t="s">
        <v>27</v>
      </c>
      <c r="C360" s="1" t="s">
        <v>797</v>
      </c>
      <c r="D360" s="1" t="s">
        <v>2612</v>
      </c>
      <c r="E360" s="1" t="s">
        <v>2614</v>
      </c>
      <c r="F360" s="4"/>
      <c r="G360" s="4"/>
      <c r="H360" s="4"/>
      <c r="I360" s="4"/>
      <c r="J360" s="4"/>
      <c r="K360" s="4"/>
      <c r="L360" s="4"/>
      <c r="M360" s="4"/>
      <c r="N360" s="4"/>
      <c r="O360" s="4"/>
    </row>
    <row r="361" ht="13.5" customHeight="1">
      <c r="A361" s="1" t="s">
        <v>2589</v>
      </c>
      <c r="B361" s="1" t="s">
        <v>99</v>
      </c>
      <c r="C361" s="1" t="s">
        <v>1744</v>
      </c>
      <c r="D361" s="3"/>
      <c r="E361" s="3"/>
      <c r="F361" s="4"/>
      <c r="G361" s="4"/>
      <c r="H361" s="4"/>
      <c r="I361" s="4"/>
      <c r="J361" s="4"/>
      <c r="K361" s="4"/>
      <c r="L361" s="4"/>
      <c r="M361" s="4"/>
      <c r="N361" s="4"/>
      <c r="O361" s="4"/>
    </row>
    <row r="362" ht="13.5" customHeight="1">
      <c r="A362" s="1" t="s">
        <v>2620</v>
      </c>
      <c r="B362" s="2" t="s">
        <v>1</v>
      </c>
      <c r="C362" s="1" t="s">
        <v>2</v>
      </c>
      <c r="D362" s="3"/>
      <c r="E362" s="3"/>
      <c r="F362" s="4"/>
      <c r="G362" s="4"/>
      <c r="H362" s="4"/>
      <c r="I362" s="4"/>
      <c r="J362" s="4"/>
      <c r="K362" s="4"/>
      <c r="L362" s="4"/>
      <c r="M362" s="4"/>
      <c r="N362" s="4"/>
      <c r="O362" s="4"/>
    </row>
    <row r="363" ht="13.5" customHeight="1">
      <c r="A363" s="1" t="s">
        <v>2620</v>
      </c>
      <c r="B363" s="1" t="s">
        <v>5</v>
      </c>
      <c r="C363" s="1" t="s">
        <v>303</v>
      </c>
      <c r="D363" s="1" t="s">
        <v>2621</v>
      </c>
      <c r="E363" s="1" t="s">
        <v>2622</v>
      </c>
      <c r="F363" s="4"/>
      <c r="G363" s="4"/>
      <c r="H363" s="4"/>
      <c r="I363" s="4"/>
      <c r="J363" s="4"/>
      <c r="K363" s="4"/>
      <c r="L363" s="4"/>
      <c r="M363" s="4"/>
      <c r="N363" s="4"/>
      <c r="O363" s="4"/>
    </row>
    <row r="364" ht="13.5" customHeight="1">
      <c r="A364" s="1" t="s">
        <v>2620</v>
      </c>
      <c r="B364" s="1" t="s">
        <v>9</v>
      </c>
      <c r="C364" s="1" t="s">
        <v>797</v>
      </c>
      <c r="D364" s="1" t="s">
        <v>2625</v>
      </c>
      <c r="E364" s="1" t="s">
        <v>2626</v>
      </c>
      <c r="F364" s="4"/>
      <c r="G364" s="4"/>
      <c r="H364" s="4"/>
      <c r="I364" s="4"/>
      <c r="J364" s="4"/>
      <c r="K364" s="4"/>
      <c r="L364" s="4"/>
      <c r="M364" s="4"/>
      <c r="N364" s="4"/>
      <c r="O364" s="4"/>
    </row>
    <row r="365" ht="13.5" customHeight="1">
      <c r="A365" s="1" t="s">
        <v>2620</v>
      </c>
      <c r="B365" s="1" t="s">
        <v>13</v>
      </c>
      <c r="C365" s="1" t="s">
        <v>797</v>
      </c>
      <c r="D365" s="1" t="s">
        <v>2627</v>
      </c>
      <c r="E365" s="1" t="s">
        <v>2628</v>
      </c>
      <c r="F365" s="4"/>
      <c r="G365" s="4"/>
      <c r="H365" s="4"/>
      <c r="I365" s="4"/>
      <c r="J365" s="4"/>
      <c r="K365" s="4"/>
      <c r="L365" s="4"/>
      <c r="M365" s="4"/>
      <c r="N365" s="4"/>
      <c r="O365" s="4"/>
    </row>
    <row r="366" ht="13.5" customHeight="1">
      <c r="A366" s="1" t="s">
        <v>2620</v>
      </c>
      <c r="B366" s="1" t="s">
        <v>16</v>
      </c>
      <c r="C366" s="1" t="s">
        <v>797</v>
      </c>
      <c r="D366" s="1" t="s">
        <v>2633</v>
      </c>
      <c r="E366" s="1" t="s">
        <v>2634</v>
      </c>
      <c r="F366" s="4"/>
      <c r="G366" s="4"/>
      <c r="H366" s="4"/>
      <c r="I366" s="4"/>
      <c r="J366" s="4"/>
      <c r="K366" s="4"/>
      <c r="L366" s="4"/>
      <c r="M366" s="4"/>
      <c r="N366" s="4"/>
      <c r="O366" s="4"/>
    </row>
    <row r="367" ht="13.5" customHeight="1">
      <c r="A367" s="1" t="s">
        <v>2620</v>
      </c>
      <c r="B367" s="1" t="s">
        <v>21</v>
      </c>
      <c r="C367" s="1" t="s">
        <v>797</v>
      </c>
      <c r="D367" s="1" t="s">
        <v>2635</v>
      </c>
      <c r="E367" s="1" t="s">
        <v>2636</v>
      </c>
      <c r="F367" s="4"/>
      <c r="G367" s="4"/>
      <c r="H367" s="4"/>
      <c r="I367" s="4"/>
      <c r="J367" s="4"/>
      <c r="K367" s="4"/>
      <c r="L367" s="4"/>
      <c r="M367" s="4"/>
      <c r="N367" s="4"/>
      <c r="O367" s="4"/>
    </row>
    <row r="368" ht="13.5" customHeight="1">
      <c r="A368" s="1" t="s">
        <v>2620</v>
      </c>
      <c r="B368" s="1" t="s">
        <v>27</v>
      </c>
      <c r="C368" s="1" t="s">
        <v>797</v>
      </c>
      <c r="D368" s="1" t="s">
        <v>2639</v>
      </c>
      <c r="E368" s="1" t="s">
        <v>2640</v>
      </c>
      <c r="F368" s="4"/>
      <c r="G368" s="4"/>
      <c r="H368" s="4"/>
      <c r="I368" s="4"/>
      <c r="J368" s="4"/>
      <c r="K368" s="4"/>
      <c r="L368" s="4"/>
      <c r="M368" s="4"/>
      <c r="N368" s="4"/>
      <c r="O368" s="4"/>
    </row>
    <row r="369" ht="13.5" customHeight="1">
      <c r="A369" s="1" t="s">
        <v>2620</v>
      </c>
      <c r="B369" s="1" t="s">
        <v>31</v>
      </c>
      <c r="C369" s="1" t="s">
        <v>797</v>
      </c>
      <c r="D369" s="1" t="s">
        <v>2642</v>
      </c>
      <c r="E369" s="1" t="s">
        <v>2643</v>
      </c>
      <c r="F369" s="4"/>
      <c r="G369" s="4"/>
      <c r="H369" s="4"/>
      <c r="I369" s="4"/>
      <c r="J369" s="4"/>
      <c r="K369" s="4"/>
      <c r="L369" s="4"/>
      <c r="M369" s="4"/>
      <c r="N369" s="4"/>
      <c r="O369" s="4"/>
    </row>
    <row r="370" ht="13.5" customHeight="1">
      <c r="A370" s="1" t="s">
        <v>2620</v>
      </c>
      <c r="B370" s="1" t="s">
        <v>34</v>
      </c>
      <c r="C370" s="1" t="s">
        <v>797</v>
      </c>
      <c r="D370" s="1" t="s">
        <v>2645</v>
      </c>
      <c r="E370" s="1" t="s">
        <v>2646</v>
      </c>
      <c r="F370" s="4"/>
      <c r="G370" s="4"/>
      <c r="H370" s="4"/>
      <c r="I370" s="4"/>
      <c r="J370" s="4"/>
      <c r="K370" s="4"/>
      <c r="L370" s="4"/>
      <c r="M370" s="4"/>
      <c r="N370" s="4"/>
      <c r="O370" s="4"/>
    </row>
    <row r="371" ht="13.5" customHeight="1">
      <c r="A371" s="1" t="s">
        <v>2620</v>
      </c>
      <c r="B371" s="1" t="s">
        <v>40</v>
      </c>
      <c r="C371" s="1" t="s">
        <v>797</v>
      </c>
      <c r="D371" s="1" t="s">
        <v>2648</v>
      </c>
      <c r="E371" s="1" t="s">
        <v>2650</v>
      </c>
      <c r="F371" s="4"/>
      <c r="G371" s="4"/>
      <c r="H371" s="4"/>
      <c r="I371" s="4"/>
      <c r="J371" s="4"/>
      <c r="K371" s="4"/>
      <c r="L371" s="4"/>
      <c r="M371" s="4"/>
      <c r="N371" s="4"/>
      <c r="O371" s="4"/>
    </row>
    <row r="372" ht="13.5" customHeight="1">
      <c r="A372" s="1" t="s">
        <v>2620</v>
      </c>
      <c r="B372" s="1" t="s">
        <v>45</v>
      </c>
      <c r="C372" s="1" t="s">
        <v>797</v>
      </c>
      <c r="D372" s="1" t="s">
        <v>2651</v>
      </c>
      <c r="E372" s="1" t="s">
        <v>2652</v>
      </c>
      <c r="F372" s="4"/>
      <c r="G372" s="4"/>
      <c r="H372" s="4"/>
      <c r="I372" s="4"/>
      <c r="J372" s="4"/>
      <c r="K372" s="4"/>
      <c r="L372" s="4"/>
      <c r="M372" s="4"/>
      <c r="N372" s="4"/>
      <c r="O372" s="4"/>
    </row>
    <row r="373" ht="13.5" customHeight="1">
      <c r="A373" s="1" t="s">
        <v>2620</v>
      </c>
      <c r="B373" s="1" t="s">
        <v>99</v>
      </c>
      <c r="C373" s="1" t="s">
        <v>1744</v>
      </c>
      <c r="D373" s="3"/>
      <c r="E373" s="3"/>
      <c r="F373" s="4"/>
      <c r="G373" s="4"/>
      <c r="H373" s="4"/>
      <c r="I373" s="4"/>
      <c r="J373" s="4"/>
      <c r="K373" s="4"/>
      <c r="L373" s="4"/>
      <c r="M373" s="4"/>
      <c r="N373" s="4"/>
      <c r="O373" s="4"/>
    </row>
    <row r="374" ht="13.5" customHeight="1">
      <c r="A374" s="1" t="s">
        <v>2656</v>
      </c>
      <c r="B374" s="2" t="s">
        <v>1</v>
      </c>
      <c r="C374" s="1" t="s">
        <v>2</v>
      </c>
      <c r="D374" s="3"/>
      <c r="E374" s="3"/>
      <c r="F374" s="4"/>
      <c r="G374" s="4"/>
      <c r="H374" s="4"/>
      <c r="I374" s="4"/>
      <c r="J374" s="4"/>
      <c r="K374" s="4"/>
      <c r="L374" s="4"/>
      <c r="M374" s="4"/>
      <c r="N374" s="4"/>
      <c r="O374" s="4"/>
    </row>
    <row r="375" ht="13.5" customHeight="1">
      <c r="A375" s="1" t="s">
        <v>2656</v>
      </c>
      <c r="B375" s="1" t="s">
        <v>5</v>
      </c>
      <c r="C375" s="1" t="s">
        <v>303</v>
      </c>
      <c r="D375" s="1" t="s">
        <v>2659</v>
      </c>
      <c r="E375" s="1" t="s">
        <v>2660</v>
      </c>
      <c r="F375" s="4"/>
      <c r="G375" s="4"/>
      <c r="H375" s="4"/>
      <c r="I375" s="4"/>
      <c r="J375" s="4"/>
      <c r="K375" s="4"/>
      <c r="L375" s="4"/>
      <c r="M375" s="4"/>
      <c r="N375" s="4"/>
      <c r="O375" s="4"/>
    </row>
    <row r="376" ht="13.5" customHeight="1">
      <c r="A376" s="1" t="s">
        <v>2656</v>
      </c>
      <c r="B376" s="1" t="s">
        <v>9</v>
      </c>
      <c r="C376" s="1" t="s">
        <v>797</v>
      </c>
      <c r="D376" s="1" t="s">
        <v>2664</v>
      </c>
      <c r="E376" s="1" t="s">
        <v>2665</v>
      </c>
      <c r="F376" s="4"/>
      <c r="G376" s="4"/>
      <c r="H376" s="4"/>
      <c r="I376" s="4"/>
      <c r="J376" s="4"/>
      <c r="K376" s="4"/>
      <c r="L376" s="4"/>
      <c r="M376" s="4"/>
      <c r="N376" s="4"/>
      <c r="O376" s="4"/>
    </row>
    <row r="377" ht="13.5" customHeight="1">
      <c r="A377" s="1" t="s">
        <v>2656</v>
      </c>
      <c r="B377" s="1" t="s">
        <v>13</v>
      </c>
      <c r="C377" s="1" t="s">
        <v>797</v>
      </c>
      <c r="D377" s="1" t="s">
        <v>2668</v>
      </c>
      <c r="E377" s="1" t="s">
        <v>2670</v>
      </c>
      <c r="F377" s="4"/>
      <c r="G377" s="4"/>
      <c r="H377" s="4"/>
      <c r="I377" s="4"/>
      <c r="J377" s="4"/>
      <c r="K377" s="4"/>
      <c r="L377" s="4"/>
      <c r="M377" s="4"/>
      <c r="N377" s="4"/>
      <c r="O377" s="4"/>
    </row>
    <row r="378" ht="13.5" customHeight="1">
      <c r="A378" s="1" t="s">
        <v>2656</v>
      </c>
      <c r="B378" s="1" t="s">
        <v>16</v>
      </c>
      <c r="C378" s="1" t="s">
        <v>797</v>
      </c>
      <c r="D378" s="1" t="s">
        <v>2674</v>
      </c>
      <c r="E378" s="1" t="s">
        <v>2675</v>
      </c>
      <c r="F378" s="4"/>
      <c r="G378" s="4"/>
      <c r="H378" s="4"/>
      <c r="I378" s="4"/>
      <c r="J378" s="4"/>
      <c r="K378" s="4"/>
      <c r="L378" s="4"/>
      <c r="M378" s="4"/>
      <c r="N378" s="4"/>
      <c r="O378" s="4"/>
    </row>
    <row r="379" ht="13.5" customHeight="1">
      <c r="A379" s="1" t="s">
        <v>2656</v>
      </c>
      <c r="B379" s="1" t="s">
        <v>21</v>
      </c>
      <c r="C379" s="1" t="s">
        <v>797</v>
      </c>
      <c r="D379" s="1" t="s">
        <v>2680</v>
      </c>
      <c r="E379" s="1" t="s">
        <v>2681</v>
      </c>
      <c r="F379" s="4"/>
      <c r="G379" s="4"/>
      <c r="H379" s="4"/>
      <c r="I379" s="4"/>
      <c r="J379" s="4"/>
      <c r="K379" s="4"/>
      <c r="L379" s="4"/>
      <c r="M379" s="4"/>
      <c r="N379" s="4"/>
      <c r="O379" s="4"/>
    </row>
    <row r="380" ht="13.5" customHeight="1">
      <c r="A380" s="1" t="s">
        <v>2656</v>
      </c>
      <c r="B380" s="1" t="s">
        <v>27</v>
      </c>
      <c r="C380" s="1" t="s">
        <v>797</v>
      </c>
      <c r="D380" s="1" t="s">
        <v>2686</v>
      </c>
      <c r="E380" s="1" t="s">
        <v>2687</v>
      </c>
      <c r="F380" s="4"/>
      <c r="G380" s="4"/>
      <c r="H380" s="4"/>
      <c r="I380" s="4"/>
      <c r="J380" s="4"/>
      <c r="K380" s="4"/>
      <c r="L380" s="4"/>
      <c r="M380" s="4"/>
      <c r="N380" s="4"/>
      <c r="O380" s="4"/>
    </row>
    <row r="381" ht="13.5" customHeight="1">
      <c r="A381" s="1" t="s">
        <v>2656</v>
      </c>
      <c r="B381" s="1" t="s">
        <v>31</v>
      </c>
      <c r="C381" s="1" t="s">
        <v>797</v>
      </c>
      <c r="D381" s="1" t="s">
        <v>2689</v>
      </c>
      <c r="E381" s="1" t="s">
        <v>2692</v>
      </c>
      <c r="F381" s="4"/>
      <c r="G381" s="4"/>
      <c r="H381" s="4"/>
      <c r="I381" s="4"/>
      <c r="J381" s="4"/>
      <c r="K381" s="4"/>
      <c r="L381" s="4"/>
      <c r="M381" s="4"/>
      <c r="N381" s="4"/>
      <c r="O381" s="4"/>
    </row>
    <row r="382" ht="13.5" customHeight="1">
      <c r="A382" s="1" t="s">
        <v>2656</v>
      </c>
      <c r="B382" s="1" t="s">
        <v>34</v>
      </c>
      <c r="C382" s="1" t="s">
        <v>797</v>
      </c>
      <c r="D382" s="1" t="s">
        <v>2694</v>
      </c>
      <c r="E382" s="1" t="s">
        <v>2696</v>
      </c>
      <c r="F382" s="4"/>
      <c r="G382" s="4"/>
      <c r="H382" s="4"/>
      <c r="I382" s="4"/>
      <c r="J382" s="4"/>
      <c r="K382" s="4"/>
      <c r="L382" s="4"/>
      <c r="M382" s="4"/>
      <c r="N382" s="4"/>
      <c r="O382" s="4"/>
    </row>
    <row r="383" ht="13.5" customHeight="1">
      <c r="A383" s="1" t="s">
        <v>2656</v>
      </c>
      <c r="B383" s="1" t="s">
        <v>40</v>
      </c>
      <c r="C383" s="1" t="s">
        <v>797</v>
      </c>
      <c r="D383" s="1" t="s">
        <v>2700</v>
      </c>
      <c r="E383" s="1" t="s">
        <v>2701</v>
      </c>
      <c r="F383" s="4"/>
      <c r="G383" s="4"/>
      <c r="H383" s="4"/>
      <c r="I383" s="4"/>
      <c r="J383" s="4"/>
      <c r="K383" s="4"/>
      <c r="L383" s="4"/>
      <c r="M383" s="4"/>
      <c r="N383" s="4"/>
      <c r="O383" s="4"/>
    </row>
    <row r="384" ht="13.5" customHeight="1">
      <c r="A384" s="1" t="s">
        <v>2656</v>
      </c>
      <c r="B384" s="1" t="s">
        <v>45</v>
      </c>
      <c r="C384" s="1" t="s">
        <v>797</v>
      </c>
      <c r="D384" s="1" t="s">
        <v>2706</v>
      </c>
      <c r="E384" s="1" t="s">
        <v>2707</v>
      </c>
      <c r="F384" s="4"/>
      <c r="G384" s="4"/>
      <c r="H384" s="4"/>
      <c r="I384" s="4"/>
      <c r="J384" s="4"/>
      <c r="K384" s="4"/>
      <c r="L384" s="4"/>
      <c r="M384" s="4"/>
      <c r="N384" s="4"/>
      <c r="O384" s="4"/>
    </row>
    <row r="385" ht="13.5" customHeight="1">
      <c r="A385" s="1" t="s">
        <v>2656</v>
      </c>
      <c r="B385" s="1" t="s">
        <v>52</v>
      </c>
      <c r="C385" s="1" t="s">
        <v>797</v>
      </c>
      <c r="D385" s="1" t="s">
        <v>2712</v>
      </c>
      <c r="E385" s="1" t="s">
        <v>2713</v>
      </c>
      <c r="F385" s="4"/>
      <c r="G385" s="4"/>
      <c r="H385" s="4"/>
      <c r="I385" s="4"/>
      <c r="J385" s="4"/>
      <c r="K385" s="4"/>
      <c r="L385" s="4"/>
      <c r="M385" s="4"/>
      <c r="N385" s="4"/>
      <c r="O385" s="4"/>
    </row>
    <row r="386" ht="13.5" customHeight="1">
      <c r="A386" s="1" t="s">
        <v>2656</v>
      </c>
      <c r="B386" s="1" t="s">
        <v>57</v>
      </c>
      <c r="C386" s="1" t="s">
        <v>797</v>
      </c>
      <c r="D386" s="1" t="s">
        <v>2716</v>
      </c>
      <c r="E386" s="1" t="s">
        <v>2717</v>
      </c>
      <c r="F386" s="4"/>
      <c r="G386" s="4"/>
      <c r="H386" s="4"/>
      <c r="I386" s="4"/>
      <c r="J386" s="4"/>
      <c r="K386" s="4"/>
      <c r="L386" s="4"/>
      <c r="M386" s="4"/>
      <c r="N386" s="4"/>
      <c r="O386" s="4"/>
    </row>
    <row r="387" ht="13.5" customHeight="1">
      <c r="A387" s="1" t="s">
        <v>2656</v>
      </c>
      <c r="B387" s="1" t="s">
        <v>60</v>
      </c>
      <c r="C387" s="1" t="s">
        <v>797</v>
      </c>
      <c r="D387" s="1" t="s">
        <v>2718</v>
      </c>
      <c r="E387" s="1" t="s">
        <v>2719</v>
      </c>
      <c r="F387" s="4"/>
      <c r="G387" s="4"/>
      <c r="H387" s="4"/>
      <c r="I387" s="4"/>
      <c r="J387" s="4"/>
      <c r="K387" s="4"/>
      <c r="L387" s="4"/>
      <c r="M387" s="4"/>
      <c r="N387" s="4"/>
      <c r="O387" s="4"/>
    </row>
    <row r="388" ht="13.5" customHeight="1">
      <c r="A388" s="1" t="s">
        <v>2656</v>
      </c>
      <c r="B388" s="1" t="s">
        <v>65</v>
      </c>
      <c r="C388" s="1" t="s">
        <v>797</v>
      </c>
      <c r="D388" s="1" t="s">
        <v>2720</v>
      </c>
      <c r="E388" s="1" t="s">
        <v>2721</v>
      </c>
      <c r="F388" s="4"/>
      <c r="G388" s="4"/>
      <c r="H388" s="4"/>
      <c r="I388" s="4"/>
      <c r="J388" s="4"/>
      <c r="K388" s="4"/>
      <c r="L388" s="4"/>
      <c r="M388" s="4"/>
      <c r="N388" s="4"/>
      <c r="O388" s="4"/>
    </row>
    <row r="389" ht="13.5" customHeight="1">
      <c r="A389" s="1" t="s">
        <v>2656</v>
      </c>
      <c r="B389" s="1" t="s">
        <v>70</v>
      </c>
      <c r="C389" s="1" t="s">
        <v>797</v>
      </c>
      <c r="D389" s="1" t="s">
        <v>2722</v>
      </c>
      <c r="E389" s="1" t="s">
        <v>2723</v>
      </c>
      <c r="F389" s="4"/>
      <c r="G389" s="4"/>
      <c r="H389" s="4"/>
      <c r="I389" s="4"/>
      <c r="J389" s="4"/>
      <c r="K389" s="4"/>
      <c r="L389" s="4"/>
      <c r="M389" s="4"/>
      <c r="N389" s="4"/>
      <c r="O389" s="4"/>
    </row>
    <row r="390" ht="13.5" customHeight="1">
      <c r="A390" s="1" t="s">
        <v>2656</v>
      </c>
      <c r="B390" s="1" t="s">
        <v>74</v>
      </c>
      <c r="C390" s="1" t="s">
        <v>797</v>
      </c>
      <c r="D390" s="1" t="s">
        <v>2726</v>
      </c>
      <c r="E390" s="1" t="s">
        <v>2727</v>
      </c>
      <c r="F390" s="4"/>
      <c r="G390" s="4"/>
      <c r="H390" s="4"/>
      <c r="I390" s="4"/>
      <c r="J390" s="4"/>
      <c r="K390" s="4"/>
      <c r="L390" s="4"/>
      <c r="M390" s="4"/>
      <c r="N390" s="4"/>
      <c r="O390" s="4"/>
    </row>
    <row r="391" ht="13.5" customHeight="1">
      <c r="A391" s="1" t="s">
        <v>2656</v>
      </c>
      <c r="B391" s="1" t="s">
        <v>78</v>
      </c>
      <c r="C391" s="1" t="s">
        <v>797</v>
      </c>
      <c r="D391" s="1" t="s">
        <v>2732</v>
      </c>
      <c r="E391" s="1" t="s">
        <v>2734</v>
      </c>
      <c r="F391" s="4"/>
      <c r="G391" s="4"/>
      <c r="H391" s="4"/>
      <c r="I391" s="4"/>
      <c r="J391" s="4"/>
      <c r="K391" s="4"/>
      <c r="L391" s="4"/>
      <c r="M391" s="4"/>
      <c r="N391" s="4"/>
      <c r="O391" s="4"/>
    </row>
    <row r="392" ht="13.5" customHeight="1">
      <c r="A392" s="1" t="s">
        <v>2656</v>
      </c>
      <c r="B392" s="1" t="s">
        <v>83</v>
      </c>
      <c r="C392" s="1" t="s">
        <v>797</v>
      </c>
      <c r="D392" s="1" t="s">
        <v>2742</v>
      </c>
      <c r="E392" s="1" t="s">
        <v>2743</v>
      </c>
      <c r="F392" s="4"/>
      <c r="G392" s="4"/>
      <c r="H392" s="4"/>
      <c r="I392" s="4"/>
      <c r="J392" s="4"/>
      <c r="K392" s="4"/>
      <c r="L392" s="4"/>
      <c r="M392" s="4"/>
      <c r="N392" s="4"/>
      <c r="O392" s="4"/>
    </row>
    <row r="393" ht="13.5" customHeight="1">
      <c r="A393" s="1" t="s">
        <v>2656</v>
      </c>
      <c r="B393" s="1" t="s">
        <v>86</v>
      </c>
      <c r="C393" s="1" t="s">
        <v>797</v>
      </c>
      <c r="D393" s="1" t="s">
        <v>2750</v>
      </c>
      <c r="E393" s="1" t="s">
        <v>2752</v>
      </c>
      <c r="F393" s="4"/>
      <c r="G393" s="4"/>
      <c r="H393" s="4"/>
      <c r="I393" s="4"/>
      <c r="J393" s="4"/>
      <c r="K393" s="4"/>
      <c r="L393" s="4"/>
      <c r="M393" s="4"/>
      <c r="N393" s="4"/>
      <c r="O393" s="4"/>
    </row>
    <row r="394" ht="13.5" customHeight="1">
      <c r="A394" s="1" t="s">
        <v>2656</v>
      </c>
      <c r="B394" s="1" t="s">
        <v>91</v>
      </c>
      <c r="C394" s="1" t="s">
        <v>797</v>
      </c>
      <c r="D394" s="1" t="s">
        <v>2758</v>
      </c>
      <c r="E394" s="1" t="s">
        <v>2760</v>
      </c>
      <c r="F394" s="4"/>
      <c r="G394" s="4"/>
      <c r="H394" s="4"/>
      <c r="I394" s="4"/>
      <c r="J394" s="4"/>
      <c r="K394" s="4"/>
      <c r="L394" s="4"/>
      <c r="M394" s="4"/>
      <c r="N394" s="4"/>
      <c r="O394" s="4"/>
    </row>
    <row r="395" ht="13.5" customHeight="1">
      <c r="A395" s="1" t="s">
        <v>2656</v>
      </c>
      <c r="B395" s="1" t="s">
        <v>94</v>
      </c>
      <c r="C395" s="1" t="s">
        <v>797</v>
      </c>
      <c r="D395" s="1" t="s">
        <v>2768</v>
      </c>
      <c r="E395" s="1" t="s">
        <v>2769</v>
      </c>
      <c r="F395" s="4"/>
      <c r="G395" s="4"/>
      <c r="H395" s="4"/>
      <c r="I395" s="4"/>
      <c r="J395" s="4"/>
      <c r="K395" s="4"/>
      <c r="L395" s="4"/>
      <c r="M395" s="4"/>
      <c r="N395" s="4"/>
      <c r="O395" s="4"/>
    </row>
    <row r="396" ht="13.5" customHeight="1">
      <c r="A396" s="1" t="s">
        <v>2656</v>
      </c>
      <c r="B396" s="1" t="s">
        <v>186</v>
      </c>
      <c r="C396" s="1" t="s">
        <v>797</v>
      </c>
      <c r="D396" s="1" t="s">
        <v>2773</v>
      </c>
      <c r="E396" s="1" t="s">
        <v>2774</v>
      </c>
      <c r="F396" s="4"/>
      <c r="G396" s="4"/>
      <c r="H396" s="4"/>
      <c r="I396" s="4"/>
      <c r="J396" s="4"/>
      <c r="K396" s="4"/>
      <c r="L396" s="4"/>
      <c r="M396" s="4"/>
      <c r="N396" s="4"/>
      <c r="O396" s="4"/>
    </row>
    <row r="397" ht="13.5" customHeight="1">
      <c r="A397" s="1" t="s">
        <v>2656</v>
      </c>
      <c r="B397" s="1" t="s">
        <v>99</v>
      </c>
      <c r="C397" s="1" t="s">
        <v>1744</v>
      </c>
      <c r="D397" s="3"/>
      <c r="E397" s="3"/>
      <c r="F397" s="4"/>
      <c r="G397" s="4"/>
      <c r="H397" s="4"/>
      <c r="I397" s="4"/>
      <c r="J397" s="4"/>
      <c r="K397" s="4"/>
      <c r="L397" s="4"/>
      <c r="M397" s="4"/>
      <c r="N397" s="4"/>
      <c r="O397" s="4"/>
    </row>
    <row r="398" ht="13.5" customHeight="1">
      <c r="A398" s="1" t="s">
        <v>2779</v>
      </c>
      <c r="B398" s="2" t="s">
        <v>1</v>
      </c>
      <c r="C398" s="1" t="s">
        <v>2</v>
      </c>
      <c r="D398" s="3"/>
      <c r="E398" s="3"/>
      <c r="F398" s="4"/>
      <c r="G398" s="4"/>
      <c r="H398" s="4"/>
      <c r="I398" s="4"/>
      <c r="J398" s="4"/>
      <c r="K398" s="4"/>
      <c r="L398" s="4"/>
      <c r="M398" s="4"/>
      <c r="N398" s="4"/>
      <c r="O398" s="4"/>
    </row>
    <row r="399" ht="13.5" customHeight="1">
      <c r="A399" s="1" t="s">
        <v>2779</v>
      </c>
      <c r="B399" s="1" t="s">
        <v>5</v>
      </c>
      <c r="C399" s="1" t="s">
        <v>303</v>
      </c>
      <c r="D399" s="1" t="s">
        <v>2787</v>
      </c>
      <c r="E399" s="1" t="s">
        <v>2788</v>
      </c>
      <c r="F399" s="4"/>
      <c r="G399" s="4"/>
      <c r="H399" s="4"/>
      <c r="I399" s="4"/>
      <c r="J399" s="4"/>
      <c r="K399" s="4"/>
      <c r="L399" s="4"/>
      <c r="M399" s="4"/>
      <c r="N399" s="4"/>
      <c r="O399" s="4"/>
    </row>
    <row r="400" ht="13.5" customHeight="1">
      <c r="A400" s="1" t="s">
        <v>2779</v>
      </c>
      <c r="B400" s="1" t="s">
        <v>9</v>
      </c>
      <c r="C400" s="1" t="s">
        <v>797</v>
      </c>
      <c r="D400" s="1" t="s">
        <v>2794</v>
      </c>
      <c r="E400" s="1" t="s">
        <v>2796</v>
      </c>
      <c r="F400" s="4"/>
      <c r="G400" s="4"/>
      <c r="H400" s="4"/>
      <c r="I400" s="4"/>
      <c r="J400" s="4"/>
      <c r="K400" s="4"/>
      <c r="L400" s="4"/>
      <c r="M400" s="4"/>
      <c r="N400" s="4"/>
      <c r="O400" s="4"/>
    </row>
    <row r="401" ht="13.5" customHeight="1">
      <c r="A401" s="1" t="s">
        <v>2779</v>
      </c>
      <c r="B401" s="1" t="s">
        <v>13</v>
      </c>
      <c r="C401" s="1" t="s">
        <v>797</v>
      </c>
      <c r="D401" s="1" t="s">
        <v>2800</v>
      </c>
      <c r="E401" s="1" t="s">
        <v>2802</v>
      </c>
      <c r="F401" s="4"/>
      <c r="G401" s="4"/>
      <c r="H401" s="4"/>
      <c r="I401" s="4"/>
      <c r="J401" s="4"/>
      <c r="K401" s="4"/>
      <c r="L401" s="4"/>
      <c r="M401" s="4"/>
      <c r="N401" s="4"/>
      <c r="O401" s="4"/>
    </row>
    <row r="402" ht="13.5" customHeight="1">
      <c r="A402" s="1" t="s">
        <v>2779</v>
      </c>
      <c r="B402" s="1" t="s">
        <v>16</v>
      </c>
      <c r="C402" s="1" t="s">
        <v>797</v>
      </c>
      <c r="D402" s="1" t="s">
        <v>2806</v>
      </c>
      <c r="E402" s="1" t="s">
        <v>2807</v>
      </c>
      <c r="F402" s="4"/>
      <c r="G402" s="4"/>
      <c r="H402" s="4"/>
      <c r="I402" s="4"/>
      <c r="J402" s="4"/>
      <c r="K402" s="4"/>
      <c r="L402" s="4"/>
      <c r="M402" s="4"/>
      <c r="N402" s="4"/>
      <c r="O402" s="4"/>
    </row>
    <row r="403" ht="13.5" customHeight="1">
      <c r="A403" s="1" t="s">
        <v>2779</v>
      </c>
      <c r="B403" s="1" t="s">
        <v>21</v>
      </c>
      <c r="C403" s="1" t="s">
        <v>797</v>
      </c>
      <c r="D403" s="1" t="s">
        <v>2814</v>
      </c>
      <c r="E403" s="1" t="s">
        <v>2815</v>
      </c>
      <c r="F403" s="4"/>
      <c r="G403" s="4"/>
      <c r="H403" s="4"/>
      <c r="I403" s="4"/>
      <c r="J403" s="4"/>
      <c r="K403" s="4"/>
      <c r="L403" s="4"/>
      <c r="M403" s="4"/>
      <c r="N403" s="4"/>
      <c r="O403" s="4"/>
    </row>
    <row r="404" ht="13.5" customHeight="1">
      <c r="A404" s="1" t="s">
        <v>2779</v>
      </c>
      <c r="B404" s="1" t="s">
        <v>27</v>
      </c>
      <c r="C404" s="1" t="s">
        <v>797</v>
      </c>
      <c r="D404" s="1" t="s">
        <v>2834</v>
      </c>
      <c r="E404" s="1" t="s">
        <v>2835</v>
      </c>
      <c r="F404" s="4"/>
      <c r="G404" s="4"/>
      <c r="H404" s="4"/>
      <c r="I404" s="4"/>
      <c r="J404" s="4"/>
      <c r="K404" s="4"/>
      <c r="L404" s="4"/>
      <c r="M404" s="4"/>
      <c r="N404" s="4"/>
      <c r="O404" s="4"/>
    </row>
    <row r="405" ht="13.5" customHeight="1">
      <c r="A405" s="1" t="s">
        <v>2779</v>
      </c>
      <c r="B405" s="1" t="s">
        <v>31</v>
      </c>
      <c r="C405" s="1" t="s">
        <v>797</v>
      </c>
      <c r="D405" s="1" t="s">
        <v>2840</v>
      </c>
      <c r="E405" s="1" t="s">
        <v>2841</v>
      </c>
      <c r="F405" s="4"/>
      <c r="G405" s="4"/>
      <c r="H405" s="4"/>
      <c r="I405" s="4"/>
      <c r="J405" s="4"/>
      <c r="K405" s="4"/>
      <c r="L405" s="4"/>
      <c r="M405" s="4"/>
      <c r="N405" s="4"/>
      <c r="O405" s="4"/>
    </row>
    <row r="406" ht="13.5" customHeight="1">
      <c r="A406" s="1" t="s">
        <v>2779</v>
      </c>
      <c r="B406" s="1" t="s">
        <v>34</v>
      </c>
      <c r="C406" s="1" t="s">
        <v>797</v>
      </c>
      <c r="D406" s="1" t="s">
        <v>2847</v>
      </c>
      <c r="E406" s="1" t="s">
        <v>2848</v>
      </c>
      <c r="F406" s="4"/>
      <c r="G406" s="4"/>
      <c r="H406" s="4"/>
      <c r="I406" s="4"/>
      <c r="J406" s="4"/>
      <c r="K406" s="4"/>
      <c r="L406" s="4"/>
      <c r="M406" s="4"/>
      <c r="N406" s="4"/>
      <c r="O406" s="4"/>
    </row>
    <row r="407" ht="13.5" customHeight="1">
      <c r="A407" s="1" t="s">
        <v>2779</v>
      </c>
      <c r="B407" s="1" t="s">
        <v>40</v>
      </c>
      <c r="C407" s="1" t="s">
        <v>797</v>
      </c>
      <c r="D407" s="1" t="s">
        <v>2851</v>
      </c>
      <c r="E407" s="1" t="s">
        <v>2852</v>
      </c>
      <c r="F407" s="4"/>
      <c r="G407" s="4"/>
      <c r="H407" s="4"/>
      <c r="I407" s="4"/>
      <c r="J407" s="4"/>
      <c r="K407" s="4"/>
      <c r="L407" s="4"/>
      <c r="M407" s="4"/>
      <c r="N407" s="4"/>
      <c r="O407" s="4"/>
    </row>
    <row r="408" ht="13.5" customHeight="1">
      <c r="A408" s="1" t="s">
        <v>2779</v>
      </c>
      <c r="B408" s="1" t="s">
        <v>45</v>
      </c>
      <c r="C408" s="1" t="s">
        <v>797</v>
      </c>
      <c r="D408" s="1" t="s">
        <v>2856</v>
      </c>
      <c r="E408" s="1" t="s">
        <v>2857</v>
      </c>
      <c r="F408" s="4"/>
      <c r="G408" s="4"/>
      <c r="H408" s="4"/>
      <c r="I408" s="4"/>
      <c r="J408" s="4"/>
      <c r="K408" s="4"/>
      <c r="L408" s="4"/>
      <c r="M408" s="4"/>
      <c r="N408" s="4"/>
      <c r="O408" s="4"/>
    </row>
    <row r="409" ht="13.5" customHeight="1">
      <c r="A409" s="1" t="s">
        <v>2779</v>
      </c>
      <c r="B409" s="1" t="s">
        <v>52</v>
      </c>
      <c r="C409" s="1" t="s">
        <v>797</v>
      </c>
      <c r="D409" s="1" t="s">
        <v>2858</v>
      </c>
      <c r="E409" s="1" t="s">
        <v>2859</v>
      </c>
      <c r="F409" s="4"/>
      <c r="G409" s="4"/>
      <c r="H409" s="4"/>
      <c r="I409" s="4"/>
      <c r="J409" s="4"/>
      <c r="K409" s="4"/>
      <c r="L409" s="4"/>
      <c r="M409" s="4"/>
      <c r="N409" s="4"/>
      <c r="O409" s="4"/>
    </row>
    <row r="410" ht="13.5" customHeight="1">
      <c r="A410" s="1" t="s">
        <v>2779</v>
      </c>
      <c r="B410" s="1" t="s">
        <v>57</v>
      </c>
      <c r="C410" s="1" t="s">
        <v>797</v>
      </c>
      <c r="D410" s="1" t="s">
        <v>2866</v>
      </c>
      <c r="E410" s="1" t="s">
        <v>2867</v>
      </c>
      <c r="F410" s="4"/>
      <c r="G410" s="4"/>
      <c r="H410" s="4"/>
      <c r="I410" s="4"/>
      <c r="J410" s="4"/>
      <c r="K410" s="4"/>
      <c r="L410" s="4"/>
      <c r="M410" s="4"/>
      <c r="N410" s="4"/>
      <c r="O410" s="4"/>
    </row>
    <row r="411" ht="13.5" customHeight="1">
      <c r="A411" s="1" t="s">
        <v>2779</v>
      </c>
      <c r="B411" s="1" t="s">
        <v>99</v>
      </c>
      <c r="C411" s="1" t="s">
        <v>817</v>
      </c>
      <c r="D411" s="3"/>
      <c r="E411" s="3"/>
      <c r="F411" s="4"/>
      <c r="G411" s="4"/>
      <c r="H411" s="4"/>
      <c r="I411" s="4"/>
      <c r="J411" s="4"/>
      <c r="K411" s="4"/>
      <c r="L411" s="4"/>
      <c r="M411" s="4"/>
      <c r="N411" s="4"/>
      <c r="O411" s="4"/>
    </row>
    <row r="412" ht="13.5" customHeight="1">
      <c r="A412" s="1" t="s">
        <v>2874</v>
      </c>
      <c r="B412" s="2" t="s">
        <v>1</v>
      </c>
      <c r="C412" s="1" t="s">
        <v>2</v>
      </c>
      <c r="D412" s="3"/>
      <c r="E412" s="3"/>
      <c r="F412" s="4"/>
      <c r="G412" s="4"/>
      <c r="H412" s="4"/>
      <c r="I412" s="4"/>
      <c r="J412" s="4"/>
      <c r="K412" s="4"/>
      <c r="L412" s="4"/>
      <c r="M412" s="4"/>
      <c r="N412" s="4"/>
      <c r="O412" s="4"/>
    </row>
    <row r="413" ht="13.5" customHeight="1">
      <c r="A413" s="1" t="s">
        <v>2874</v>
      </c>
      <c r="B413" s="1" t="s">
        <v>5</v>
      </c>
      <c r="C413" s="1" t="s">
        <v>303</v>
      </c>
      <c r="D413" s="1" t="s">
        <v>2881</v>
      </c>
      <c r="E413" s="1" t="s">
        <v>2883</v>
      </c>
      <c r="F413" s="4"/>
      <c r="G413" s="4"/>
      <c r="H413" s="4"/>
      <c r="I413" s="4"/>
      <c r="J413" s="4"/>
      <c r="K413" s="4"/>
      <c r="L413" s="4"/>
      <c r="M413" s="4"/>
      <c r="N413" s="4"/>
      <c r="O413" s="4"/>
    </row>
    <row r="414" ht="13.5" customHeight="1">
      <c r="A414" s="1" t="s">
        <v>2874</v>
      </c>
      <c r="B414" s="1" t="s">
        <v>9</v>
      </c>
      <c r="C414" s="1" t="s">
        <v>797</v>
      </c>
      <c r="D414" s="1" t="s">
        <v>2885</v>
      </c>
      <c r="E414" s="1" t="s">
        <v>2887</v>
      </c>
      <c r="F414" s="4"/>
      <c r="G414" s="4"/>
      <c r="H414" s="4"/>
      <c r="I414" s="4"/>
      <c r="J414" s="4"/>
      <c r="K414" s="4"/>
      <c r="L414" s="4"/>
      <c r="M414" s="4"/>
      <c r="N414" s="4"/>
      <c r="O414" s="4"/>
    </row>
    <row r="415" ht="13.5" customHeight="1">
      <c r="A415" s="1" t="s">
        <v>2874</v>
      </c>
      <c r="B415" s="1" t="s">
        <v>13</v>
      </c>
      <c r="C415" s="1" t="s">
        <v>797</v>
      </c>
      <c r="D415" s="1" t="s">
        <v>2891</v>
      </c>
      <c r="E415" s="1" t="s">
        <v>2892</v>
      </c>
      <c r="F415" s="4"/>
      <c r="G415" s="4"/>
      <c r="H415" s="4"/>
      <c r="I415" s="4"/>
      <c r="J415" s="4"/>
      <c r="K415" s="4"/>
      <c r="L415" s="4"/>
      <c r="M415" s="4"/>
      <c r="N415" s="4"/>
      <c r="O415" s="4"/>
    </row>
    <row r="416" ht="13.5" customHeight="1">
      <c r="A416" s="1" t="s">
        <v>2874</v>
      </c>
      <c r="B416" s="1" t="s">
        <v>16</v>
      </c>
      <c r="C416" s="1" t="s">
        <v>797</v>
      </c>
      <c r="D416" s="1" t="s">
        <v>2897</v>
      </c>
      <c r="E416" s="1" t="s">
        <v>2898</v>
      </c>
      <c r="F416" s="4"/>
      <c r="G416" s="4"/>
      <c r="H416" s="4"/>
      <c r="I416" s="4"/>
      <c r="J416" s="4"/>
      <c r="K416" s="4"/>
      <c r="L416" s="4"/>
      <c r="M416" s="4"/>
      <c r="N416" s="4"/>
      <c r="O416" s="4"/>
    </row>
    <row r="417" ht="13.5" customHeight="1">
      <c r="A417" s="1" t="s">
        <v>2874</v>
      </c>
      <c r="B417" s="1" t="s">
        <v>21</v>
      </c>
      <c r="C417" s="1" t="s">
        <v>797</v>
      </c>
      <c r="D417" s="1" t="s">
        <v>2905</v>
      </c>
      <c r="E417" s="1" t="s">
        <v>2906</v>
      </c>
      <c r="F417" s="4"/>
      <c r="G417" s="4"/>
      <c r="H417" s="4"/>
      <c r="I417" s="4"/>
      <c r="J417" s="4"/>
      <c r="K417" s="4"/>
      <c r="L417" s="4"/>
      <c r="M417" s="4"/>
      <c r="N417" s="4"/>
      <c r="O417" s="4"/>
    </row>
    <row r="418" ht="13.5" customHeight="1">
      <c r="A418" s="1" t="s">
        <v>2874</v>
      </c>
      <c r="B418" s="1" t="s">
        <v>27</v>
      </c>
      <c r="C418" s="1" t="s">
        <v>797</v>
      </c>
      <c r="D418" s="1" t="s">
        <v>2910</v>
      </c>
      <c r="E418" s="1" t="s">
        <v>2912</v>
      </c>
      <c r="F418" s="4"/>
      <c r="G418" s="4"/>
      <c r="H418" s="4"/>
      <c r="I418" s="4"/>
      <c r="J418" s="4"/>
      <c r="K418" s="4"/>
      <c r="L418" s="4"/>
      <c r="M418" s="4"/>
      <c r="N418" s="4"/>
      <c r="O418" s="4"/>
    </row>
    <row r="419" ht="13.5" customHeight="1">
      <c r="A419" s="1" t="s">
        <v>2874</v>
      </c>
      <c r="B419" s="1" t="s">
        <v>31</v>
      </c>
      <c r="C419" s="1" t="s">
        <v>797</v>
      </c>
      <c r="D419" s="1" t="s">
        <v>2916</v>
      </c>
      <c r="E419" s="1" t="s">
        <v>2918</v>
      </c>
      <c r="F419" s="4"/>
      <c r="G419" s="4"/>
      <c r="H419" s="4"/>
      <c r="I419" s="4"/>
      <c r="J419" s="4"/>
      <c r="K419" s="4"/>
      <c r="L419" s="4"/>
      <c r="M419" s="4"/>
      <c r="N419" s="4"/>
      <c r="O419" s="4"/>
    </row>
    <row r="420" ht="13.5" customHeight="1">
      <c r="A420" s="1" t="s">
        <v>2874</v>
      </c>
      <c r="B420" s="1" t="s">
        <v>34</v>
      </c>
      <c r="C420" s="1" t="s">
        <v>797</v>
      </c>
      <c r="D420" s="1" t="s">
        <v>2921</v>
      </c>
      <c r="E420" s="1" t="s">
        <v>2922</v>
      </c>
      <c r="F420" s="4"/>
      <c r="G420" s="4"/>
      <c r="H420" s="4"/>
      <c r="I420" s="4"/>
      <c r="J420" s="4"/>
      <c r="K420" s="4"/>
      <c r="L420" s="4"/>
      <c r="M420" s="4"/>
      <c r="N420" s="4"/>
      <c r="O420" s="4"/>
    </row>
    <row r="421" ht="13.5" customHeight="1">
      <c r="A421" s="1" t="s">
        <v>2874</v>
      </c>
      <c r="B421" s="1" t="s">
        <v>40</v>
      </c>
      <c r="C421" s="1" t="s">
        <v>797</v>
      </c>
      <c r="D421" s="1" t="s">
        <v>2927</v>
      </c>
      <c r="E421" s="1" t="s">
        <v>2930</v>
      </c>
      <c r="F421" s="4"/>
      <c r="G421" s="4"/>
      <c r="H421" s="4"/>
      <c r="I421" s="4"/>
      <c r="J421" s="4"/>
      <c r="K421" s="4"/>
      <c r="L421" s="4"/>
      <c r="M421" s="4"/>
      <c r="N421" s="4"/>
      <c r="O421" s="4"/>
    </row>
    <row r="422" ht="13.5" customHeight="1">
      <c r="A422" s="1" t="s">
        <v>2874</v>
      </c>
      <c r="B422" s="1" t="s">
        <v>45</v>
      </c>
      <c r="C422" s="1" t="s">
        <v>797</v>
      </c>
      <c r="D422" s="1" t="s">
        <v>2935</v>
      </c>
      <c r="E422" s="1" t="s">
        <v>2936</v>
      </c>
      <c r="F422" s="4"/>
      <c r="G422" s="4"/>
      <c r="H422" s="4"/>
      <c r="I422" s="4"/>
      <c r="J422" s="4"/>
      <c r="K422" s="4"/>
      <c r="L422" s="4"/>
      <c r="M422" s="4"/>
      <c r="N422" s="4"/>
      <c r="O422" s="4"/>
    </row>
    <row r="423" ht="13.5" customHeight="1">
      <c r="A423" s="1" t="s">
        <v>2874</v>
      </c>
      <c r="B423" s="1" t="s">
        <v>52</v>
      </c>
      <c r="C423" s="1" t="s">
        <v>797</v>
      </c>
      <c r="D423" s="1" t="s">
        <v>2943</v>
      </c>
      <c r="E423" s="1" t="s">
        <v>2944</v>
      </c>
      <c r="F423" s="4"/>
      <c r="G423" s="4"/>
      <c r="H423" s="4"/>
      <c r="I423" s="4"/>
      <c r="J423" s="4"/>
      <c r="K423" s="4"/>
      <c r="L423" s="4"/>
      <c r="M423" s="4"/>
      <c r="N423" s="4"/>
      <c r="O423" s="4"/>
    </row>
    <row r="424" ht="13.5" customHeight="1">
      <c r="A424" s="1" t="s">
        <v>2874</v>
      </c>
      <c r="B424" s="1" t="s">
        <v>57</v>
      </c>
      <c r="C424" s="1" t="s">
        <v>797</v>
      </c>
      <c r="D424" s="1" t="s">
        <v>2948</v>
      </c>
      <c r="E424" s="1" t="s">
        <v>2952</v>
      </c>
      <c r="F424" s="4"/>
      <c r="G424" s="4"/>
      <c r="H424" s="4"/>
      <c r="I424" s="4"/>
      <c r="J424" s="4"/>
      <c r="K424" s="4"/>
      <c r="L424" s="4"/>
      <c r="M424" s="4"/>
      <c r="N424" s="4"/>
      <c r="O424" s="4"/>
    </row>
    <row r="425" ht="13.5" customHeight="1">
      <c r="A425" s="1" t="s">
        <v>2874</v>
      </c>
      <c r="B425" s="1" t="s">
        <v>60</v>
      </c>
      <c r="C425" s="1" t="s">
        <v>797</v>
      </c>
      <c r="D425" s="1" t="s">
        <v>2956</v>
      </c>
      <c r="E425" s="1" t="s">
        <v>2957</v>
      </c>
      <c r="F425" s="4"/>
      <c r="G425" s="4"/>
      <c r="H425" s="4"/>
      <c r="I425" s="4"/>
      <c r="J425" s="4"/>
      <c r="K425" s="4"/>
      <c r="L425" s="4"/>
      <c r="M425" s="4"/>
      <c r="N425" s="4"/>
      <c r="O425" s="4"/>
    </row>
    <row r="426" ht="13.5" customHeight="1">
      <c r="A426" s="1" t="s">
        <v>2874</v>
      </c>
      <c r="B426" s="1" t="s">
        <v>65</v>
      </c>
      <c r="C426" s="1" t="s">
        <v>797</v>
      </c>
      <c r="D426" s="1" t="s">
        <v>2964</v>
      </c>
      <c r="E426" s="1" t="s">
        <v>2965</v>
      </c>
      <c r="F426" s="4"/>
      <c r="G426" s="4"/>
      <c r="H426" s="4"/>
      <c r="I426" s="4"/>
      <c r="J426" s="4"/>
      <c r="K426" s="4"/>
      <c r="L426" s="4"/>
      <c r="M426" s="4"/>
      <c r="N426" s="4"/>
      <c r="O426" s="4"/>
    </row>
    <row r="427" ht="13.5" customHeight="1">
      <c r="A427" s="1" t="s">
        <v>2874</v>
      </c>
      <c r="B427" s="1" t="s">
        <v>99</v>
      </c>
      <c r="C427" s="1" t="s">
        <v>817</v>
      </c>
      <c r="D427" s="3"/>
      <c r="E427" s="3"/>
      <c r="F427" s="4"/>
      <c r="G427" s="4"/>
      <c r="H427" s="4"/>
      <c r="I427" s="4"/>
      <c r="J427" s="4"/>
      <c r="K427" s="4"/>
      <c r="L427" s="4"/>
      <c r="M427" s="4"/>
      <c r="N427" s="4"/>
      <c r="O427" s="4"/>
    </row>
    <row r="428" ht="13.5" customHeight="1">
      <c r="A428" s="1" t="s">
        <v>2970</v>
      </c>
      <c r="B428" s="2" t="s">
        <v>1</v>
      </c>
      <c r="C428" s="1" t="s">
        <v>2</v>
      </c>
      <c r="D428" s="3"/>
      <c r="E428" s="3"/>
      <c r="F428" s="4"/>
      <c r="G428" s="4"/>
      <c r="H428" s="4"/>
      <c r="I428" s="4"/>
      <c r="J428" s="4"/>
      <c r="K428" s="4"/>
      <c r="L428" s="4"/>
      <c r="M428" s="4"/>
      <c r="N428" s="4"/>
      <c r="O428" s="4"/>
    </row>
    <row r="429" ht="13.5" customHeight="1">
      <c r="A429" s="1" t="s">
        <v>2970</v>
      </c>
      <c r="B429" s="1" t="s">
        <v>5</v>
      </c>
      <c r="C429" s="1" t="s">
        <v>303</v>
      </c>
      <c r="D429" s="1" t="s">
        <v>2975</v>
      </c>
      <c r="E429" s="1" t="s">
        <v>2977</v>
      </c>
      <c r="F429" s="4"/>
      <c r="G429" s="4"/>
      <c r="H429" s="4"/>
      <c r="I429" s="4"/>
      <c r="J429" s="4"/>
      <c r="K429" s="4"/>
      <c r="L429" s="4"/>
      <c r="M429" s="4"/>
      <c r="N429" s="4"/>
      <c r="O429" s="4"/>
    </row>
    <row r="430" ht="13.5" customHeight="1">
      <c r="A430" s="1" t="s">
        <v>2970</v>
      </c>
      <c r="B430" s="1" t="s">
        <v>9</v>
      </c>
      <c r="C430" s="1" t="s">
        <v>797</v>
      </c>
      <c r="D430" s="1" t="s">
        <v>2982</v>
      </c>
      <c r="E430" s="1" t="s">
        <v>2984</v>
      </c>
      <c r="F430" s="4"/>
      <c r="G430" s="4"/>
      <c r="H430" s="4"/>
      <c r="I430" s="4"/>
      <c r="J430" s="4"/>
      <c r="K430" s="4"/>
      <c r="L430" s="4"/>
      <c r="M430" s="4"/>
      <c r="N430" s="4"/>
      <c r="O430" s="4"/>
    </row>
    <row r="431" ht="13.5" customHeight="1">
      <c r="A431" s="1" t="s">
        <v>2970</v>
      </c>
      <c r="B431" s="1" t="s">
        <v>13</v>
      </c>
      <c r="C431" s="1" t="s">
        <v>797</v>
      </c>
      <c r="D431" s="1" t="s">
        <v>2989</v>
      </c>
      <c r="E431" s="1" t="s">
        <v>2990</v>
      </c>
      <c r="F431" s="4"/>
      <c r="G431" s="4"/>
      <c r="H431" s="4"/>
      <c r="I431" s="4"/>
      <c r="J431" s="4"/>
      <c r="K431" s="4"/>
      <c r="L431" s="4"/>
      <c r="M431" s="4"/>
      <c r="N431" s="4"/>
      <c r="O431" s="4"/>
    </row>
    <row r="432" ht="13.5" customHeight="1">
      <c r="A432" s="1" t="s">
        <v>2970</v>
      </c>
      <c r="B432" s="1" t="s">
        <v>16</v>
      </c>
      <c r="C432" s="1" t="s">
        <v>797</v>
      </c>
      <c r="D432" s="1" t="s">
        <v>2996</v>
      </c>
      <c r="E432" s="1" t="s">
        <v>2997</v>
      </c>
      <c r="F432" s="4"/>
      <c r="G432" s="4"/>
      <c r="H432" s="4"/>
      <c r="I432" s="4"/>
      <c r="J432" s="4"/>
      <c r="K432" s="4"/>
      <c r="L432" s="4"/>
      <c r="M432" s="4"/>
      <c r="N432" s="4"/>
      <c r="O432" s="4"/>
    </row>
    <row r="433" ht="13.5" customHeight="1">
      <c r="A433" s="1" t="s">
        <v>2970</v>
      </c>
      <c r="B433" s="1" t="s">
        <v>21</v>
      </c>
      <c r="C433" s="1" t="s">
        <v>797</v>
      </c>
      <c r="D433" s="1" t="s">
        <v>3000</v>
      </c>
      <c r="E433" s="1" t="s">
        <v>3001</v>
      </c>
      <c r="F433" s="4"/>
      <c r="G433" s="4"/>
      <c r="H433" s="4"/>
      <c r="I433" s="4"/>
      <c r="J433" s="4"/>
      <c r="K433" s="4"/>
      <c r="L433" s="4"/>
      <c r="M433" s="4"/>
      <c r="N433" s="4"/>
      <c r="O433" s="4"/>
    </row>
    <row r="434" ht="13.5" customHeight="1">
      <c r="A434" s="1" t="s">
        <v>2970</v>
      </c>
      <c r="B434" s="1" t="s">
        <v>27</v>
      </c>
      <c r="C434" s="1" t="s">
        <v>797</v>
      </c>
      <c r="D434" s="1" t="s">
        <v>3008</v>
      </c>
      <c r="E434" s="1" t="s">
        <v>3009</v>
      </c>
      <c r="F434" s="4"/>
      <c r="G434" s="4"/>
      <c r="H434" s="4"/>
      <c r="I434" s="4"/>
      <c r="J434" s="4"/>
      <c r="K434" s="4"/>
      <c r="L434" s="4"/>
      <c r="M434" s="4"/>
      <c r="N434" s="4"/>
      <c r="O434" s="4"/>
    </row>
    <row r="435" ht="13.5" customHeight="1">
      <c r="A435" s="1" t="s">
        <v>2970</v>
      </c>
      <c r="B435" s="1" t="s">
        <v>31</v>
      </c>
      <c r="C435" s="1" t="s">
        <v>797</v>
      </c>
      <c r="D435" s="1" t="s">
        <v>3014</v>
      </c>
      <c r="E435" s="1" t="s">
        <v>3015</v>
      </c>
      <c r="F435" s="4"/>
      <c r="G435" s="4"/>
      <c r="H435" s="4"/>
      <c r="I435" s="4"/>
      <c r="J435" s="4"/>
      <c r="K435" s="4"/>
      <c r="L435" s="4"/>
      <c r="M435" s="4"/>
      <c r="N435" s="4"/>
      <c r="O435" s="4"/>
    </row>
    <row r="436" ht="13.5" customHeight="1">
      <c r="A436" s="1" t="s">
        <v>2970</v>
      </c>
      <c r="B436" s="1" t="s">
        <v>34</v>
      </c>
      <c r="C436" s="1" t="s">
        <v>797</v>
      </c>
      <c r="D436" s="1" t="s">
        <v>3018</v>
      </c>
      <c r="E436" s="1" t="s">
        <v>3019</v>
      </c>
      <c r="F436" s="4"/>
      <c r="G436" s="4"/>
      <c r="H436" s="4"/>
      <c r="I436" s="4"/>
      <c r="J436" s="4"/>
      <c r="K436" s="4"/>
      <c r="L436" s="4"/>
      <c r="M436" s="4"/>
      <c r="N436" s="4"/>
      <c r="O436" s="4"/>
    </row>
    <row r="437" ht="13.5" customHeight="1">
      <c r="A437" s="1" t="s">
        <v>2970</v>
      </c>
      <c r="B437" s="1" t="s">
        <v>40</v>
      </c>
      <c r="C437" s="1" t="s">
        <v>797</v>
      </c>
      <c r="D437" s="1" t="s">
        <v>3024</v>
      </c>
      <c r="E437" s="1" t="s">
        <v>3025</v>
      </c>
      <c r="F437" s="4"/>
      <c r="G437" s="4"/>
      <c r="H437" s="4"/>
      <c r="I437" s="4"/>
      <c r="J437" s="4"/>
      <c r="K437" s="4"/>
      <c r="L437" s="4"/>
      <c r="M437" s="4"/>
      <c r="N437" s="4"/>
      <c r="O437" s="4"/>
    </row>
    <row r="438" ht="13.5" customHeight="1">
      <c r="A438" s="1" t="s">
        <v>2970</v>
      </c>
      <c r="B438" s="1" t="s">
        <v>99</v>
      </c>
      <c r="C438" s="1" t="s">
        <v>817</v>
      </c>
      <c r="D438" s="3"/>
      <c r="E438" s="3"/>
      <c r="F438" s="4"/>
      <c r="G438" s="4"/>
      <c r="H438" s="4"/>
      <c r="I438" s="4"/>
      <c r="J438" s="4"/>
      <c r="K438" s="4"/>
      <c r="L438" s="4"/>
      <c r="M438" s="4"/>
      <c r="N438" s="4"/>
      <c r="O438" s="4"/>
    </row>
    <row r="439" ht="13.5" customHeight="1">
      <c r="A439" s="1" t="s">
        <v>3032</v>
      </c>
      <c r="B439" s="2" t="s">
        <v>1</v>
      </c>
      <c r="C439" s="1" t="s">
        <v>2</v>
      </c>
      <c r="D439" s="3"/>
      <c r="E439" s="3"/>
      <c r="F439" s="4"/>
      <c r="G439" s="4"/>
      <c r="H439" s="4"/>
      <c r="I439" s="4"/>
      <c r="J439" s="4"/>
      <c r="K439" s="4"/>
      <c r="L439" s="4"/>
      <c r="M439" s="4"/>
      <c r="N439" s="4"/>
      <c r="O439" s="4"/>
    </row>
    <row r="440" ht="13.5" customHeight="1">
      <c r="A440" s="1" t="s">
        <v>3032</v>
      </c>
      <c r="B440" s="1" t="s">
        <v>5</v>
      </c>
      <c r="C440" s="1" t="s">
        <v>303</v>
      </c>
      <c r="D440" s="1" t="s">
        <v>3035</v>
      </c>
      <c r="E440" s="1" t="s">
        <v>3036</v>
      </c>
      <c r="F440" s="4"/>
      <c r="G440" s="4"/>
      <c r="H440" s="4"/>
      <c r="I440" s="4"/>
      <c r="J440" s="4"/>
      <c r="K440" s="4"/>
      <c r="L440" s="4"/>
      <c r="M440" s="4"/>
      <c r="N440" s="4"/>
      <c r="O440" s="4"/>
    </row>
    <row r="441" ht="13.5" customHeight="1">
      <c r="A441" s="1" t="s">
        <v>3032</v>
      </c>
      <c r="B441" s="1" t="s">
        <v>9</v>
      </c>
      <c r="C441" s="1" t="s">
        <v>797</v>
      </c>
      <c r="D441" s="1" t="s">
        <v>3040</v>
      </c>
      <c r="E441" s="1" t="s">
        <v>3041</v>
      </c>
      <c r="F441" s="4"/>
      <c r="G441" s="4"/>
      <c r="H441" s="4"/>
      <c r="I441" s="4"/>
      <c r="J441" s="4"/>
      <c r="K441" s="4"/>
      <c r="L441" s="4"/>
      <c r="M441" s="4"/>
      <c r="N441" s="4"/>
      <c r="O441" s="4"/>
    </row>
    <row r="442" ht="13.5" customHeight="1">
      <c r="A442" s="1" t="s">
        <v>3032</v>
      </c>
      <c r="B442" s="1" t="s">
        <v>13</v>
      </c>
      <c r="C442" s="1" t="s">
        <v>797</v>
      </c>
      <c r="D442" s="1" t="s">
        <v>3047</v>
      </c>
      <c r="E442" s="1" t="s">
        <v>3049</v>
      </c>
      <c r="F442" s="4"/>
      <c r="G442" s="4"/>
      <c r="H442" s="4"/>
      <c r="I442" s="4"/>
      <c r="J442" s="4"/>
      <c r="K442" s="4"/>
      <c r="L442" s="4"/>
      <c r="M442" s="4"/>
      <c r="N442" s="4"/>
      <c r="O442" s="4"/>
    </row>
    <row r="443" ht="13.5" customHeight="1">
      <c r="A443" s="1" t="s">
        <v>3032</v>
      </c>
      <c r="B443" s="1" t="s">
        <v>16</v>
      </c>
      <c r="C443" s="1" t="s">
        <v>797</v>
      </c>
      <c r="D443" s="1" t="s">
        <v>3057</v>
      </c>
      <c r="E443" s="1" t="s">
        <v>3059</v>
      </c>
      <c r="F443" s="4"/>
      <c r="G443" s="4"/>
      <c r="H443" s="4"/>
      <c r="I443" s="4"/>
      <c r="J443" s="4"/>
      <c r="K443" s="4"/>
      <c r="L443" s="4"/>
      <c r="M443" s="4"/>
      <c r="N443" s="4"/>
      <c r="O443" s="4"/>
    </row>
    <row r="444" ht="13.5" customHeight="1">
      <c r="A444" s="1" t="s">
        <v>3032</v>
      </c>
      <c r="B444" s="1" t="s">
        <v>21</v>
      </c>
      <c r="C444" s="1" t="s">
        <v>797</v>
      </c>
      <c r="D444" s="1" t="s">
        <v>3064</v>
      </c>
      <c r="E444" s="1" t="s">
        <v>3067</v>
      </c>
      <c r="F444" s="4"/>
      <c r="G444" s="4"/>
      <c r="H444" s="4"/>
      <c r="I444" s="4"/>
      <c r="J444" s="4"/>
      <c r="K444" s="4"/>
      <c r="L444" s="4"/>
      <c r="M444" s="4"/>
      <c r="N444" s="4"/>
      <c r="O444" s="4"/>
    </row>
    <row r="445" ht="13.5" customHeight="1">
      <c r="A445" s="1" t="s">
        <v>3032</v>
      </c>
      <c r="B445" s="1" t="s">
        <v>27</v>
      </c>
      <c r="C445" s="1" t="s">
        <v>797</v>
      </c>
      <c r="D445" s="1" t="s">
        <v>3080</v>
      </c>
      <c r="E445" s="1" t="s">
        <v>3081</v>
      </c>
      <c r="F445" s="4"/>
      <c r="G445" s="4"/>
      <c r="H445" s="4"/>
      <c r="I445" s="4"/>
      <c r="J445" s="4"/>
      <c r="K445" s="4"/>
      <c r="L445" s="4"/>
      <c r="M445" s="4"/>
      <c r="N445" s="4"/>
      <c r="O445" s="4"/>
    </row>
    <row r="446" ht="13.5" customHeight="1">
      <c r="A446" s="1" t="s">
        <v>3032</v>
      </c>
      <c r="B446" s="1" t="s">
        <v>31</v>
      </c>
      <c r="C446" s="1" t="s">
        <v>797</v>
      </c>
      <c r="D446" s="1" t="s">
        <v>3084</v>
      </c>
      <c r="E446" s="1" t="s">
        <v>3085</v>
      </c>
      <c r="F446" s="4"/>
      <c r="G446" s="4"/>
      <c r="H446" s="4"/>
      <c r="I446" s="4"/>
      <c r="J446" s="4"/>
      <c r="K446" s="4"/>
      <c r="L446" s="4"/>
      <c r="M446" s="4"/>
      <c r="N446" s="4"/>
      <c r="O446" s="4"/>
    </row>
    <row r="447" ht="13.5" customHeight="1">
      <c r="A447" s="1" t="s">
        <v>3032</v>
      </c>
      <c r="B447" s="1" t="s">
        <v>34</v>
      </c>
      <c r="C447" s="1" t="s">
        <v>797</v>
      </c>
      <c r="D447" s="1" t="s">
        <v>3089</v>
      </c>
      <c r="E447" s="1" t="s">
        <v>3091</v>
      </c>
      <c r="F447" s="4"/>
      <c r="G447" s="4"/>
      <c r="H447" s="4"/>
      <c r="I447" s="4"/>
      <c r="J447" s="4"/>
      <c r="K447" s="4"/>
      <c r="L447" s="4"/>
      <c r="M447" s="4"/>
      <c r="N447" s="4"/>
      <c r="O447" s="4"/>
    </row>
    <row r="448" ht="13.5" customHeight="1">
      <c r="A448" s="1" t="s">
        <v>3032</v>
      </c>
      <c r="B448" s="1" t="s">
        <v>40</v>
      </c>
      <c r="C448" s="1" t="s">
        <v>797</v>
      </c>
      <c r="D448" s="1" t="s">
        <v>3096</v>
      </c>
      <c r="E448" s="1" t="s">
        <v>3097</v>
      </c>
      <c r="F448" s="4"/>
      <c r="G448" s="4"/>
      <c r="H448" s="4"/>
      <c r="I448" s="4"/>
      <c r="J448" s="4"/>
      <c r="K448" s="4"/>
      <c r="L448" s="4"/>
      <c r="M448" s="4"/>
      <c r="N448" s="4"/>
      <c r="O448" s="4"/>
    </row>
    <row r="449" ht="13.5" customHeight="1">
      <c r="A449" s="1" t="s">
        <v>3032</v>
      </c>
      <c r="B449" s="1" t="s">
        <v>45</v>
      </c>
      <c r="C449" s="1" t="s">
        <v>797</v>
      </c>
      <c r="D449" s="1" t="s">
        <v>3102</v>
      </c>
      <c r="E449" s="1" t="s">
        <v>3103</v>
      </c>
      <c r="F449" s="4"/>
      <c r="G449" s="4"/>
      <c r="H449" s="4"/>
      <c r="I449" s="4"/>
      <c r="J449" s="4"/>
      <c r="K449" s="4"/>
      <c r="L449" s="4"/>
      <c r="M449" s="4"/>
      <c r="N449" s="4"/>
      <c r="O449" s="4"/>
    </row>
    <row r="450" ht="13.5" customHeight="1">
      <c r="A450" s="1" t="s">
        <v>3032</v>
      </c>
      <c r="B450" s="1" t="s">
        <v>52</v>
      </c>
      <c r="C450" s="1" t="s">
        <v>797</v>
      </c>
      <c r="D450" s="1" t="s">
        <v>3108</v>
      </c>
      <c r="E450" s="1" t="s">
        <v>3109</v>
      </c>
      <c r="F450" s="4"/>
      <c r="G450" s="4"/>
      <c r="H450" s="4"/>
      <c r="I450" s="4"/>
      <c r="J450" s="4"/>
      <c r="K450" s="4"/>
      <c r="L450" s="4"/>
      <c r="M450" s="4"/>
      <c r="N450" s="4"/>
      <c r="O450" s="4"/>
    </row>
    <row r="451" ht="13.5" customHeight="1">
      <c r="A451" s="1" t="s">
        <v>3032</v>
      </c>
      <c r="B451" s="1" t="s">
        <v>99</v>
      </c>
      <c r="C451" s="1" t="s">
        <v>817</v>
      </c>
      <c r="D451" s="3"/>
      <c r="E451" s="3"/>
      <c r="F451" s="4"/>
      <c r="G451" s="4"/>
      <c r="H451" s="4"/>
      <c r="I451" s="4"/>
      <c r="J451" s="4"/>
      <c r="K451" s="4"/>
      <c r="L451" s="4"/>
      <c r="M451" s="4"/>
      <c r="N451" s="4"/>
      <c r="O451" s="4"/>
    </row>
    <row r="452" ht="13.5" customHeight="1">
      <c r="A452" s="1" t="s">
        <v>3115</v>
      </c>
      <c r="B452" s="2" t="s">
        <v>1</v>
      </c>
      <c r="C452" s="1" t="s">
        <v>2</v>
      </c>
      <c r="D452" s="3"/>
      <c r="E452" s="3"/>
      <c r="F452" s="4"/>
      <c r="G452" s="4"/>
      <c r="H452" s="4"/>
      <c r="I452" s="4"/>
      <c r="J452" s="4"/>
      <c r="K452" s="4"/>
      <c r="L452" s="4"/>
      <c r="M452" s="4"/>
      <c r="N452" s="4"/>
      <c r="O452" s="4"/>
    </row>
    <row r="453" ht="13.5" customHeight="1">
      <c r="A453" s="1" t="s">
        <v>3115</v>
      </c>
      <c r="B453" s="1" t="s">
        <v>5</v>
      </c>
      <c r="C453" s="1" t="s">
        <v>303</v>
      </c>
      <c r="D453" s="1" t="s">
        <v>3120</v>
      </c>
      <c r="E453" s="1" t="s">
        <v>3122</v>
      </c>
      <c r="F453" s="4"/>
      <c r="G453" s="4"/>
      <c r="H453" s="4"/>
      <c r="I453" s="4"/>
      <c r="J453" s="4"/>
      <c r="K453" s="4"/>
      <c r="L453" s="4"/>
      <c r="M453" s="4"/>
      <c r="N453" s="4"/>
      <c r="O453" s="4"/>
    </row>
    <row r="454" ht="13.5" customHeight="1">
      <c r="A454" s="1" t="s">
        <v>3115</v>
      </c>
      <c r="B454" s="1" t="s">
        <v>9</v>
      </c>
      <c r="C454" s="1" t="s">
        <v>1627</v>
      </c>
      <c r="D454" s="1" t="s">
        <v>3125</v>
      </c>
      <c r="E454" s="1" t="s">
        <v>3126</v>
      </c>
      <c r="F454" s="4"/>
      <c r="G454" s="4"/>
      <c r="H454" s="4"/>
      <c r="I454" s="4"/>
      <c r="J454" s="4"/>
      <c r="K454" s="4"/>
      <c r="L454" s="4"/>
      <c r="M454" s="4"/>
      <c r="N454" s="4"/>
      <c r="O454" s="4"/>
    </row>
    <row r="455" ht="13.5" customHeight="1">
      <c r="A455" s="1" t="s">
        <v>3115</v>
      </c>
      <c r="B455" s="1" t="s">
        <v>13</v>
      </c>
      <c r="C455" s="1" t="s">
        <v>797</v>
      </c>
      <c r="D455" s="1" t="s">
        <v>3131</v>
      </c>
      <c r="E455" s="1" t="s">
        <v>3132</v>
      </c>
      <c r="F455" s="4"/>
      <c r="G455" s="4"/>
      <c r="H455" s="4"/>
      <c r="I455" s="4"/>
      <c r="J455" s="4"/>
      <c r="K455" s="4"/>
      <c r="L455" s="4"/>
      <c r="M455" s="4"/>
      <c r="N455" s="4"/>
      <c r="O455" s="4"/>
    </row>
    <row r="456" ht="13.5" customHeight="1">
      <c r="A456" s="1" t="s">
        <v>3115</v>
      </c>
      <c r="B456" s="1" t="s">
        <v>16</v>
      </c>
      <c r="C456" s="1" t="s">
        <v>797</v>
      </c>
      <c r="D456" s="1" t="s">
        <v>3136</v>
      </c>
      <c r="E456" s="1" t="s">
        <v>3138</v>
      </c>
      <c r="F456" s="4"/>
      <c r="G456" s="4"/>
      <c r="H456" s="4"/>
      <c r="I456" s="4"/>
      <c r="J456" s="4"/>
      <c r="K456" s="4"/>
      <c r="L456" s="4"/>
      <c r="M456" s="4"/>
      <c r="N456" s="4"/>
      <c r="O456" s="4"/>
    </row>
    <row r="457" ht="13.5" customHeight="1">
      <c r="A457" s="1" t="s">
        <v>3115</v>
      </c>
      <c r="B457" s="1" t="s">
        <v>21</v>
      </c>
      <c r="C457" s="1" t="s">
        <v>797</v>
      </c>
      <c r="D457" s="1" t="s">
        <v>3141</v>
      </c>
      <c r="E457" s="1" t="s">
        <v>3142</v>
      </c>
      <c r="F457" s="4"/>
      <c r="G457" s="4"/>
      <c r="H457" s="4"/>
      <c r="I457" s="4"/>
      <c r="J457" s="4"/>
      <c r="K457" s="4"/>
      <c r="L457" s="4"/>
      <c r="M457" s="4"/>
      <c r="N457" s="4"/>
      <c r="O457" s="4"/>
    </row>
    <row r="458" ht="13.5" customHeight="1">
      <c r="A458" s="1" t="s">
        <v>3115</v>
      </c>
      <c r="B458" s="1" t="s">
        <v>27</v>
      </c>
      <c r="C458" s="1" t="s">
        <v>797</v>
      </c>
      <c r="D458" s="1" t="s">
        <v>3147</v>
      </c>
      <c r="E458" s="1" t="s">
        <v>3148</v>
      </c>
      <c r="F458" s="4"/>
      <c r="G458" s="4"/>
      <c r="H458" s="4"/>
      <c r="I458" s="4"/>
      <c r="J458" s="4"/>
      <c r="K458" s="4"/>
      <c r="L458" s="4"/>
      <c r="M458" s="4"/>
      <c r="N458" s="4"/>
      <c r="O458" s="4"/>
    </row>
    <row r="459" ht="13.5" customHeight="1">
      <c r="A459" s="1" t="s">
        <v>3115</v>
      </c>
      <c r="B459" s="1" t="s">
        <v>31</v>
      </c>
      <c r="C459" s="1" t="s">
        <v>797</v>
      </c>
      <c r="D459" s="1" t="s">
        <v>3153</v>
      </c>
      <c r="E459" s="1" t="s">
        <v>3154</v>
      </c>
      <c r="F459" s="4"/>
      <c r="G459" s="4"/>
      <c r="H459" s="4"/>
      <c r="I459" s="4"/>
      <c r="J459" s="4"/>
      <c r="K459" s="4"/>
      <c r="L459" s="4"/>
      <c r="M459" s="4"/>
      <c r="N459" s="4"/>
      <c r="O459" s="4"/>
    </row>
    <row r="460" ht="13.5" customHeight="1">
      <c r="A460" s="1" t="s">
        <v>3115</v>
      </c>
      <c r="B460" s="1" t="s">
        <v>34</v>
      </c>
      <c r="C460" s="1" t="s">
        <v>797</v>
      </c>
      <c r="D460" s="1" t="s">
        <v>3159</v>
      </c>
      <c r="E460" s="1" t="s">
        <v>3160</v>
      </c>
      <c r="F460" s="4"/>
      <c r="G460" s="4"/>
      <c r="H460" s="4"/>
      <c r="I460" s="4"/>
      <c r="J460" s="4"/>
      <c r="K460" s="4"/>
      <c r="L460" s="4"/>
      <c r="M460" s="4"/>
      <c r="N460" s="4"/>
      <c r="O460" s="4"/>
    </row>
    <row r="461" ht="13.5" customHeight="1">
      <c r="A461" s="1" t="s">
        <v>3115</v>
      </c>
      <c r="B461" s="1" t="s">
        <v>40</v>
      </c>
      <c r="C461" s="1" t="s">
        <v>797</v>
      </c>
      <c r="D461" s="1" t="s">
        <v>3165</v>
      </c>
      <c r="E461" s="1" t="s">
        <v>3166</v>
      </c>
      <c r="F461" s="4"/>
      <c r="G461" s="4"/>
      <c r="H461" s="4"/>
      <c r="I461" s="4"/>
      <c r="J461" s="4"/>
      <c r="K461" s="4"/>
      <c r="L461" s="4"/>
      <c r="M461" s="4"/>
      <c r="N461" s="4"/>
      <c r="O461" s="4"/>
    </row>
    <row r="462" ht="13.5" customHeight="1">
      <c r="A462" s="1" t="s">
        <v>3115</v>
      </c>
      <c r="B462" s="1" t="s">
        <v>45</v>
      </c>
      <c r="C462" s="1" t="s">
        <v>797</v>
      </c>
      <c r="D462" s="1" t="s">
        <v>3170</v>
      </c>
      <c r="E462" s="1" t="s">
        <v>3171</v>
      </c>
      <c r="F462" s="4"/>
      <c r="G462" s="4"/>
      <c r="H462" s="4"/>
      <c r="I462" s="4"/>
      <c r="J462" s="4"/>
      <c r="K462" s="4"/>
      <c r="L462" s="4"/>
      <c r="M462" s="4"/>
      <c r="N462" s="4"/>
      <c r="O462" s="4"/>
    </row>
    <row r="463" ht="13.5" customHeight="1">
      <c r="A463" s="1" t="s">
        <v>3115</v>
      </c>
      <c r="B463" s="1" t="s">
        <v>52</v>
      </c>
      <c r="C463" s="1" t="s">
        <v>797</v>
      </c>
      <c r="D463" s="1" t="s">
        <v>3173</v>
      </c>
      <c r="E463" s="1" t="s">
        <v>3174</v>
      </c>
      <c r="F463" s="4"/>
      <c r="G463" s="4"/>
      <c r="H463" s="4"/>
      <c r="I463" s="4"/>
      <c r="J463" s="4"/>
      <c r="K463" s="4"/>
      <c r="L463" s="4"/>
      <c r="M463" s="4"/>
      <c r="N463" s="4"/>
      <c r="O463" s="4"/>
    </row>
    <row r="464" ht="13.5" customHeight="1">
      <c r="A464" s="1" t="s">
        <v>3115</v>
      </c>
      <c r="B464" s="1" t="s">
        <v>57</v>
      </c>
      <c r="C464" s="1" t="s">
        <v>797</v>
      </c>
      <c r="D464" s="1" t="s">
        <v>3177</v>
      </c>
      <c r="E464" s="1" t="s">
        <v>3178</v>
      </c>
      <c r="F464" s="4"/>
      <c r="G464" s="4"/>
      <c r="H464" s="4"/>
      <c r="I464" s="4"/>
      <c r="J464" s="4"/>
      <c r="K464" s="4"/>
      <c r="L464" s="4"/>
      <c r="M464" s="4"/>
      <c r="N464" s="4"/>
      <c r="O464" s="4"/>
    </row>
    <row r="465" ht="13.5" customHeight="1">
      <c r="A465" s="1" t="s">
        <v>3115</v>
      </c>
      <c r="B465" s="1" t="s">
        <v>60</v>
      </c>
      <c r="C465" s="1" t="s">
        <v>797</v>
      </c>
      <c r="D465" s="1" t="s">
        <v>3182</v>
      </c>
      <c r="E465" s="1" t="s">
        <v>3184</v>
      </c>
      <c r="F465" s="4"/>
      <c r="G465" s="4"/>
      <c r="H465" s="4"/>
      <c r="I465" s="4"/>
      <c r="J465" s="4"/>
      <c r="K465" s="4"/>
      <c r="L465" s="4"/>
      <c r="M465" s="4"/>
      <c r="N465" s="4"/>
      <c r="O465" s="4"/>
    </row>
    <row r="466" ht="13.5" customHeight="1">
      <c r="A466" s="1" t="s">
        <v>3115</v>
      </c>
      <c r="B466" s="1" t="s">
        <v>99</v>
      </c>
      <c r="C466" s="1" t="s">
        <v>817</v>
      </c>
      <c r="D466" s="3"/>
      <c r="E466" s="3"/>
      <c r="F466" s="4"/>
      <c r="G466" s="4"/>
      <c r="H466" s="4"/>
      <c r="I466" s="4"/>
      <c r="J466" s="4"/>
      <c r="K466" s="4"/>
      <c r="L466" s="4"/>
      <c r="M466" s="4"/>
      <c r="N466" s="4"/>
      <c r="O466" s="4"/>
    </row>
    <row r="467" ht="13.5" customHeight="1">
      <c r="A467" s="1" t="s">
        <v>3189</v>
      </c>
      <c r="B467" s="2" t="s">
        <v>1</v>
      </c>
      <c r="C467" s="1" t="s">
        <v>2</v>
      </c>
      <c r="D467" s="3"/>
      <c r="E467" s="3"/>
      <c r="F467" s="4"/>
      <c r="G467" s="4"/>
      <c r="H467" s="4"/>
      <c r="I467" s="4"/>
      <c r="J467" s="4"/>
      <c r="K467" s="4"/>
      <c r="L467" s="4"/>
      <c r="M467" s="4"/>
      <c r="N467" s="4"/>
      <c r="O467" s="4"/>
    </row>
    <row r="468" ht="13.5" customHeight="1">
      <c r="A468" s="1" t="s">
        <v>3189</v>
      </c>
      <c r="B468" s="1" t="s">
        <v>5</v>
      </c>
      <c r="C468" s="1" t="s">
        <v>303</v>
      </c>
      <c r="D468" s="1" t="s">
        <v>3195</v>
      </c>
      <c r="E468" s="1" t="s">
        <v>1625</v>
      </c>
      <c r="F468" s="4"/>
      <c r="G468" s="4"/>
      <c r="H468" s="4"/>
      <c r="I468" s="4"/>
      <c r="J468" s="4"/>
      <c r="K468" s="4"/>
      <c r="L468" s="4"/>
      <c r="M468" s="4"/>
      <c r="N468" s="4"/>
      <c r="O468" s="4"/>
    </row>
    <row r="469" ht="13.5" customHeight="1">
      <c r="A469" s="1" t="s">
        <v>3189</v>
      </c>
      <c r="B469" s="1" t="s">
        <v>9</v>
      </c>
      <c r="C469" s="1" t="s">
        <v>1627</v>
      </c>
      <c r="D469" s="1" t="s">
        <v>3198</v>
      </c>
      <c r="E469" s="1" t="s">
        <v>3199</v>
      </c>
      <c r="F469" s="4"/>
      <c r="G469" s="4"/>
      <c r="H469" s="4"/>
      <c r="I469" s="4"/>
      <c r="J469" s="4"/>
      <c r="K469" s="4"/>
      <c r="L469" s="4"/>
      <c r="M469" s="4"/>
      <c r="N469" s="4"/>
      <c r="O469" s="4"/>
    </row>
    <row r="470" ht="13.5" customHeight="1">
      <c r="A470" s="1" t="s">
        <v>3189</v>
      </c>
      <c r="B470" s="1" t="s">
        <v>13</v>
      </c>
      <c r="C470" s="1" t="s">
        <v>797</v>
      </c>
      <c r="D470" s="1" t="s">
        <v>3203</v>
      </c>
      <c r="E470" s="1" t="s">
        <v>3204</v>
      </c>
      <c r="F470" s="4"/>
      <c r="G470" s="4"/>
      <c r="H470" s="4"/>
      <c r="I470" s="4"/>
      <c r="J470" s="4"/>
      <c r="K470" s="4"/>
      <c r="L470" s="4"/>
      <c r="M470" s="4"/>
      <c r="N470" s="4"/>
      <c r="O470" s="4"/>
    </row>
    <row r="471" ht="13.5" customHeight="1">
      <c r="A471" s="1" t="s">
        <v>3189</v>
      </c>
      <c r="B471" s="1" t="s">
        <v>16</v>
      </c>
      <c r="C471" s="1" t="s">
        <v>797</v>
      </c>
      <c r="D471" s="1" t="s">
        <v>3210</v>
      </c>
      <c r="E471" s="1" t="s">
        <v>3212</v>
      </c>
      <c r="F471" s="4"/>
      <c r="G471" s="4"/>
      <c r="H471" s="4"/>
      <c r="I471" s="4"/>
      <c r="J471" s="4"/>
      <c r="K471" s="4"/>
      <c r="L471" s="4"/>
      <c r="M471" s="4"/>
      <c r="N471" s="4"/>
      <c r="O471" s="4"/>
    </row>
    <row r="472" ht="13.5" customHeight="1">
      <c r="A472" s="1" t="s">
        <v>3189</v>
      </c>
      <c r="B472" s="1" t="s">
        <v>21</v>
      </c>
      <c r="C472" s="1" t="s">
        <v>797</v>
      </c>
      <c r="D472" s="1" t="s">
        <v>3217</v>
      </c>
      <c r="E472" s="1" t="s">
        <v>3218</v>
      </c>
      <c r="F472" s="4"/>
      <c r="G472" s="4"/>
      <c r="H472" s="4"/>
      <c r="I472" s="4"/>
      <c r="J472" s="4"/>
      <c r="K472" s="4"/>
      <c r="L472" s="4"/>
      <c r="M472" s="4"/>
      <c r="N472" s="4"/>
      <c r="O472" s="4"/>
    </row>
    <row r="473" ht="13.5" customHeight="1">
      <c r="A473" s="1" t="s">
        <v>3189</v>
      </c>
      <c r="B473" s="1" t="s">
        <v>27</v>
      </c>
      <c r="C473" s="1" t="s">
        <v>797</v>
      </c>
      <c r="D473" s="1" t="s">
        <v>3227</v>
      </c>
      <c r="E473" s="1" t="s">
        <v>3228</v>
      </c>
      <c r="F473" s="4"/>
      <c r="G473" s="4"/>
      <c r="H473" s="4"/>
      <c r="I473" s="4"/>
      <c r="J473" s="4"/>
      <c r="K473" s="4"/>
      <c r="L473" s="4"/>
      <c r="M473" s="4"/>
      <c r="N473" s="4"/>
      <c r="O473" s="4"/>
    </row>
    <row r="474" ht="13.5" customHeight="1">
      <c r="A474" s="1" t="s">
        <v>3189</v>
      </c>
      <c r="B474" s="1" t="s">
        <v>31</v>
      </c>
      <c r="C474" s="1" t="s">
        <v>797</v>
      </c>
      <c r="D474" s="1" t="s">
        <v>3233</v>
      </c>
      <c r="E474" s="1" t="s">
        <v>3234</v>
      </c>
      <c r="F474" s="4"/>
      <c r="G474" s="4"/>
      <c r="H474" s="4"/>
      <c r="I474" s="4"/>
      <c r="J474" s="4"/>
      <c r="K474" s="4"/>
      <c r="L474" s="4"/>
      <c r="M474" s="4"/>
      <c r="N474" s="4"/>
      <c r="O474" s="4"/>
    </row>
    <row r="475" ht="13.5" customHeight="1">
      <c r="A475" s="1" t="s">
        <v>3189</v>
      </c>
      <c r="B475" s="1" t="s">
        <v>34</v>
      </c>
      <c r="C475" s="1" t="s">
        <v>797</v>
      </c>
      <c r="D475" s="1" t="s">
        <v>3241</v>
      </c>
      <c r="E475" s="1" t="s">
        <v>3244</v>
      </c>
      <c r="F475" s="4"/>
      <c r="G475" s="4"/>
      <c r="H475" s="4"/>
      <c r="I475" s="4"/>
      <c r="J475" s="4"/>
      <c r="K475" s="4"/>
      <c r="L475" s="4"/>
      <c r="M475" s="4"/>
      <c r="N475" s="4"/>
      <c r="O475" s="4"/>
    </row>
    <row r="476" ht="13.5" customHeight="1">
      <c r="A476" s="1" t="s">
        <v>3189</v>
      </c>
      <c r="B476" s="1" t="s">
        <v>40</v>
      </c>
      <c r="C476" s="1" t="s">
        <v>797</v>
      </c>
      <c r="D476" s="1" t="s">
        <v>3249</v>
      </c>
      <c r="E476" s="1" t="s">
        <v>3250</v>
      </c>
      <c r="F476" s="4"/>
      <c r="G476" s="4"/>
      <c r="H476" s="4"/>
      <c r="I476" s="4"/>
      <c r="J476" s="4"/>
      <c r="K476" s="4"/>
      <c r="L476" s="4"/>
      <c r="M476" s="4"/>
      <c r="N476" s="4"/>
      <c r="O476" s="4"/>
    </row>
    <row r="477" ht="13.5" customHeight="1">
      <c r="A477" s="1" t="s">
        <v>3189</v>
      </c>
      <c r="B477" s="1" t="s">
        <v>45</v>
      </c>
      <c r="C477" s="1" t="s">
        <v>797</v>
      </c>
      <c r="D477" s="1" t="s">
        <v>3257</v>
      </c>
      <c r="E477" s="1" t="s">
        <v>3259</v>
      </c>
      <c r="F477" s="4"/>
      <c r="G477" s="4"/>
      <c r="H477" s="4"/>
      <c r="I477" s="4"/>
      <c r="J477" s="4"/>
      <c r="K477" s="4"/>
      <c r="L477" s="4"/>
      <c r="M477" s="4"/>
      <c r="N477" s="4"/>
      <c r="O477" s="4"/>
    </row>
    <row r="478" ht="13.5" customHeight="1">
      <c r="A478" s="1" t="s">
        <v>3189</v>
      </c>
      <c r="B478" s="1" t="s">
        <v>52</v>
      </c>
      <c r="C478" s="1" t="s">
        <v>797</v>
      </c>
      <c r="D478" s="1" t="s">
        <v>3266</v>
      </c>
      <c r="E478" s="1" t="s">
        <v>3268</v>
      </c>
      <c r="F478" s="4"/>
      <c r="G478" s="4"/>
      <c r="H478" s="4"/>
      <c r="I478" s="4"/>
      <c r="J478" s="4"/>
      <c r="K478" s="4"/>
      <c r="L478" s="4"/>
      <c r="M478" s="4"/>
      <c r="N478" s="4"/>
      <c r="O478" s="4"/>
    </row>
    <row r="479" ht="13.5" customHeight="1">
      <c r="A479" s="1" t="s">
        <v>3189</v>
      </c>
      <c r="B479" s="1" t="s">
        <v>57</v>
      </c>
      <c r="C479" s="1" t="s">
        <v>797</v>
      </c>
      <c r="D479" s="1" t="s">
        <v>3273</v>
      </c>
      <c r="E479" s="1" t="s">
        <v>3275</v>
      </c>
      <c r="F479" s="4"/>
      <c r="G479" s="4"/>
      <c r="H479" s="4"/>
      <c r="I479" s="4"/>
      <c r="J479" s="4"/>
      <c r="K479" s="4"/>
      <c r="L479" s="4"/>
      <c r="M479" s="4"/>
      <c r="N479" s="4"/>
      <c r="O479" s="4"/>
    </row>
    <row r="480" ht="13.5" customHeight="1">
      <c r="A480" s="1" t="s">
        <v>3189</v>
      </c>
      <c r="B480" s="1" t="s">
        <v>60</v>
      </c>
      <c r="C480" s="1" t="s">
        <v>797</v>
      </c>
      <c r="D480" s="1" t="s">
        <v>3280</v>
      </c>
      <c r="E480" s="1" t="s">
        <v>3281</v>
      </c>
      <c r="F480" s="4"/>
      <c r="G480" s="4"/>
      <c r="H480" s="4"/>
      <c r="I480" s="4"/>
      <c r="J480" s="4"/>
      <c r="K480" s="4"/>
      <c r="L480" s="4"/>
      <c r="M480" s="4"/>
      <c r="N480" s="4"/>
      <c r="O480" s="4"/>
    </row>
    <row r="481" ht="13.5" customHeight="1">
      <c r="A481" s="1" t="s">
        <v>3189</v>
      </c>
      <c r="B481" s="1" t="s">
        <v>65</v>
      </c>
      <c r="C481" s="1" t="s">
        <v>797</v>
      </c>
      <c r="D481" s="1" t="s">
        <v>3295</v>
      </c>
      <c r="E481" s="1" t="s">
        <v>3296</v>
      </c>
      <c r="F481" s="4"/>
      <c r="G481" s="4"/>
      <c r="H481" s="4"/>
      <c r="I481" s="4"/>
      <c r="J481" s="4"/>
      <c r="K481" s="4"/>
      <c r="L481" s="4"/>
      <c r="M481" s="4"/>
      <c r="N481" s="4"/>
      <c r="O481" s="4"/>
    </row>
    <row r="482" ht="13.5" customHeight="1">
      <c r="A482" s="1" t="s">
        <v>3189</v>
      </c>
      <c r="B482" s="1" t="s">
        <v>70</v>
      </c>
      <c r="C482" s="1" t="s">
        <v>797</v>
      </c>
      <c r="D482" s="1" t="s">
        <v>3297</v>
      </c>
      <c r="E482" s="1" t="s">
        <v>3298</v>
      </c>
      <c r="F482" s="4"/>
      <c r="G482" s="4"/>
      <c r="H482" s="4"/>
      <c r="I482" s="4"/>
      <c r="J482" s="4"/>
      <c r="K482" s="4"/>
      <c r="L482" s="4"/>
      <c r="M482" s="4"/>
      <c r="N482" s="4"/>
      <c r="O482" s="4"/>
    </row>
    <row r="483" ht="13.5" customHeight="1">
      <c r="A483" s="1" t="s">
        <v>3189</v>
      </c>
      <c r="B483" s="1" t="s">
        <v>74</v>
      </c>
      <c r="C483" s="1" t="s">
        <v>797</v>
      </c>
      <c r="D483" s="1" t="s">
        <v>3303</v>
      </c>
      <c r="E483" s="1" t="s">
        <v>3304</v>
      </c>
      <c r="F483" s="4"/>
      <c r="G483" s="4"/>
      <c r="H483" s="4"/>
      <c r="I483" s="4"/>
      <c r="J483" s="4"/>
      <c r="K483" s="4"/>
      <c r="L483" s="4"/>
      <c r="M483" s="4"/>
      <c r="N483" s="4"/>
      <c r="O483" s="4"/>
    </row>
    <row r="484" ht="13.5" customHeight="1">
      <c r="A484" s="1" t="s">
        <v>3189</v>
      </c>
      <c r="B484" s="1" t="s">
        <v>78</v>
      </c>
      <c r="C484" s="1" t="s">
        <v>797</v>
      </c>
      <c r="D484" s="1" t="s">
        <v>3309</v>
      </c>
      <c r="E484" s="1" t="s">
        <v>3310</v>
      </c>
      <c r="F484" s="4"/>
      <c r="G484" s="4"/>
      <c r="H484" s="4"/>
      <c r="I484" s="4"/>
      <c r="J484" s="4"/>
      <c r="K484" s="4"/>
      <c r="L484" s="4"/>
      <c r="M484" s="4"/>
      <c r="N484" s="4"/>
      <c r="O484" s="4"/>
    </row>
    <row r="485" ht="13.5" customHeight="1">
      <c r="A485" s="1" t="s">
        <v>3189</v>
      </c>
      <c r="B485" s="1" t="s">
        <v>83</v>
      </c>
      <c r="C485" s="1" t="s">
        <v>797</v>
      </c>
      <c r="D485" s="1" t="s">
        <v>3313</v>
      </c>
      <c r="E485" s="1" t="s">
        <v>3315</v>
      </c>
      <c r="F485" s="4"/>
      <c r="G485" s="4"/>
      <c r="H485" s="4"/>
      <c r="I485" s="4"/>
      <c r="J485" s="4"/>
      <c r="K485" s="4"/>
      <c r="L485" s="4"/>
      <c r="M485" s="4"/>
      <c r="N485" s="4"/>
      <c r="O485" s="4"/>
    </row>
    <row r="486" ht="13.5" customHeight="1">
      <c r="A486" s="1" t="s">
        <v>3189</v>
      </c>
      <c r="B486" s="1" t="s">
        <v>86</v>
      </c>
      <c r="C486" s="1" t="s">
        <v>797</v>
      </c>
      <c r="D486" s="1" t="s">
        <v>3319</v>
      </c>
      <c r="E486" s="1" t="s">
        <v>3321</v>
      </c>
      <c r="F486" s="4"/>
      <c r="G486" s="4"/>
      <c r="H486" s="4"/>
      <c r="I486" s="4"/>
      <c r="J486" s="4"/>
      <c r="K486" s="4"/>
      <c r="L486" s="4"/>
      <c r="M486" s="4"/>
      <c r="N486" s="4"/>
      <c r="O486" s="4"/>
    </row>
    <row r="487" ht="13.5" customHeight="1">
      <c r="A487" s="1" t="s">
        <v>3189</v>
      </c>
      <c r="B487" s="1" t="s">
        <v>91</v>
      </c>
      <c r="C487" s="1" t="s">
        <v>797</v>
      </c>
      <c r="D487" s="1" t="s">
        <v>3324</v>
      </c>
      <c r="E487" s="1" t="s">
        <v>3326</v>
      </c>
      <c r="F487" s="4"/>
      <c r="G487" s="4"/>
      <c r="H487" s="4"/>
      <c r="I487" s="4"/>
      <c r="J487" s="4"/>
      <c r="K487" s="4"/>
      <c r="L487" s="4"/>
      <c r="M487" s="4"/>
      <c r="N487" s="4"/>
      <c r="O487" s="4"/>
    </row>
    <row r="488" ht="13.5" customHeight="1">
      <c r="A488" s="1" t="s">
        <v>3189</v>
      </c>
      <c r="B488" s="1" t="s">
        <v>94</v>
      </c>
      <c r="C488" s="1" t="s">
        <v>797</v>
      </c>
      <c r="D488" s="1" t="s">
        <v>3333</v>
      </c>
      <c r="E488" s="1" t="s">
        <v>3334</v>
      </c>
      <c r="F488" s="4"/>
      <c r="G488" s="4"/>
      <c r="H488" s="4"/>
      <c r="I488" s="4"/>
      <c r="J488" s="4"/>
      <c r="K488" s="4"/>
      <c r="L488" s="4"/>
      <c r="M488" s="4"/>
      <c r="N488" s="4"/>
      <c r="O488" s="4"/>
    </row>
    <row r="489" ht="13.5" customHeight="1">
      <c r="A489" s="1" t="s">
        <v>3189</v>
      </c>
      <c r="B489" s="1" t="s">
        <v>186</v>
      </c>
      <c r="C489" s="1" t="s">
        <v>797</v>
      </c>
      <c r="D489" s="1" t="s">
        <v>3342</v>
      </c>
      <c r="E489" s="1" t="s">
        <v>3344</v>
      </c>
      <c r="F489" s="4"/>
      <c r="G489" s="4"/>
      <c r="H489" s="4"/>
      <c r="I489" s="4"/>
      <c r="J489" s="4"/>
      <c r="K489" s="4"/>
      <c r="L489" s="4"/>
      <c r="M489" s="4"/>
      <c r="N489" s="4"/>
      <c r="O489" s="4"/>
    </row>
    <row r="490" ht="13.5" customHeight="1">
      <c r="A490" s="1" t="s">
        <v>3189</v>
      </c>
      <c r="B490" s="1" t="s">
        <v>189</v>
      </c>
      <c r="C490" s="1" t="s">
        <v>797</v>
      </c>
      <c r="D490" s="1" t="s">
        <v>3350</v>
      </c>
      <c r="E490" s="1" t="s">
        <v>3353</v>
      </c>
      <c r="F490" s="4"/>
      <c r="G490" s="4"/>
      <c r="H490" s="4"/>
      <c r="I490" s="4"/>
      <c r="J490" s="4"/>
      <c r="K490" s="4"/>
      <c r="L490" s="4"/>
      <c r="M490" s="4"/>
      <c r="N490" s="4"/>
      <c r="O490" s="4"/>
    </row>
    <row r="491" ht="13.5" customHeight="1">
      <c r="A491" s="1" t="s">
        <v>3189</v>
      </c>
      <c r="B491" s="1" t="s">
        <v>193</v>
      </c>
      <c r="C491" s="1" t="s">
        <v>797</v>
      </c>
      <c r="D491" s="1" t="s">
        <v>3359</v>
      </c>
      <c r="E491" s="1" t="s">
        <v>3361</v>
      </c>
      <c r="F491" s="4"/>
      <c r="G491" s="4"/>
      <c r="H491" s="4"/>
      <c r="I491" s="4"/>
      <c r="J491" s="4"/>
      <c r="K491" s="4"/>
      <c r="L491" s="4"/>
      <c r="M491" s="4"/>
      <c r="N491" s="4"/>
      <c r="O491" s="4"/>
    </row>
    <row r="492" ht="13.5" customHeight="1">
      <c r="A492" s="1" t="s">
        <v>3189</v>
      </c>
      <c r="B492" s="1" t="s">
        <v>197</v>
      </c>
      <c r="C492" s="1" t="s">
        <v>797</v>
      </c>
      <c r="D492" s="1" t="s">
        <v>3368</v>
      </c>
      <c r="E492" s="1" t="s">
        <v>3370</v>
      </c>
      <c r="F492" s="4"/>
      <c r="G492" s="4"/>
      <c r="H492" s="4"/>
      <c r="I492" s="4"/>
      <c r="J492" s="4"/>
      <c r="K492" s="4"/>
      <c r="L492" s="4"/>
      <c r="M492" s="4"/>
      <c r="N492" s="4"/>
      <c r="O492" s="4"/>
    </row>
    <row r="493" ht="13.5" customHeight="1">
      <c r="A493" s="1" t="s">
        <v>3189</v>
      </c>
      <c r="B493" s="1" t="s">
        <v>99</v>
      </c>
      <c r="C493" s="1" t="s">
        <v>817</v>
      </c>
      <c r="D493" s="3"/>
      <c r="E493" s="3"/>
      <c r="F493" s="4"/>
      <c r="G493" s="4"/>
      <c r="H493" s="4"/>
      <c r="I493" s="4"/>
      <c r="J493" s="4"/>
      <c r="K493" s="4"/>
      <c r="L493" s="4"/>
      <c r="M493" s="4"/>
      <c r="N493" s="4"/>
      <c r="O493" s="4"/>
    </row>
    <row r="494" ht="13.5" customHeight="1">
      <c r="A494" s="1" t="s">
        <v>3381</v>
      </c>
      <c r="B494" s="2" t="s">
        <v>1</v>
      </c>
      <c r="C494" s="1" t="s">
        <v>2</v>
      </c>
      <c r="D494" s="3"/>
      <c r="E494" s="3"/>
      <c r="F494" s="4"/>
      <c r="G494" s="4"/>
      <c r="H494" s="4"/>
      <c r="I494" s="4"/>
      <c r="J494" s="4"/>
      <c r="K494" s="4"/>
      <c r="L494" s="4"/>
      <c r="M494" s="4"/>
      <c r="N494" s="4"/>
      <c r="O494" s="4"/>
    </row>
    <row r="495" ht="13.5" customHeight="1">
      <c r="A495" s="1" t="s">
        <v>3381</v>
      </c>
      <c r="B495" s="1" t="s">
        <v>5</v>
      </c>
      <c r="C495" s="1" t="s">
        <v>303</v>
      </c>
      <c r="D495" s="1" t="s">
        <v>3390</v>
      </c>
      <c r="E495" s="1" t="s">
        <v>3391</v>
      </c>
      <c r="F495" s="4"/>
      <c r="G495" s="4"/>
      <c r="H495" s="4"/>
      <c r="I495" s="4"/>
      <c r="J495" s="4"/>
      <c r="K495" s="4"/>
      <c r="L495" s="4"/>
      <c r="M495" s="4"/>
      <c r="N495" s="4"/>
      <c r="O495" s="4"/>
    </row>
    <row r="496" ht="13.5" customHeight="1">
      <c r="A496" s="1" t="s">
        <v>3381</v>
      </c>
      <c r="B496" s="1" t="s">
        <v>9</v>
      </c>
      <c r="C496" s="1" t="s">
        <v>797</v>
      </c>
      <c r="D496" s="1" t="s">
        <v>3395</v>
      </c>
      <c r="E496" s="1" t="s">
        <v>3397</v>
      </c>
      <c r="F496" s="4"/>
      <c r="G496" s="4"/>
      <c r="H496" s="4"/>
      <c r="I496" s="4"/>
      <c r="J496" s="4"/>
      <c r="K496" s="4"/>
      <c r="L496" s="4"/>
      <c r="M496" s="4"/>
      <c r="N496" s="4"/>
      <c r="O496" s="4"/>
    </row>
    <row r="497" ht="13.5" customHeight="1">
      <c r="A497" s="1" t="s">
        <v>3381</v>
      </c>
      <c r="B497" s="1" t="s">
        <v>13</v>
      </c>
      <c r="C497" s="1" t="s">
        <v>797</v>
      </c>
      <c r="D497" s="1" t="s">
        <v>3402</v>
      </c>
      <c r="E497" s="1" t="s">
        <v>3403</v>
      </c>
      <c r="F497" s="4"/>
      <c r="G497" s="4"/>
      <c r="H497" s="4"/>
      <c r="I497" s="4"/>
      <c r="J497" s="4"/>
      <c r="K497" s="4"/>
      <c r="L497" s="4"/>
      <c r="M497" s="4"/>
      <c r="N497" s="4"/>
      <c r="O497" s="4"/>
    </row>
    <row r="498" ht="13.5" customHeight="1">
      <c r="A498" s="1" t="s">
        <v>3381</v>
      </c>
      <c r="B498" s="1" t="s">
        <v>16</v>
      </c>
      <c r="C498" s="1" t="s">
        <v>797</v>
      </c>
      <c r="D498" s="1" t="s">
        <v>3406</v>
      </c>
      <c r="E498" s="1" t="s">
        <v>3408</v>
      </c>
      <c r="F498" s="4"/>
      <c r="G498" s="4"/>
      <c r="H498" s="4"/>
      <c r="I498" s="4"/>
      <c r="J498" s="4"/>
      <c r="K498" s="4"/>
      <c r="L498" s="4"/>
      <c r="M498" s="4"/>
      <c r="N498" s="4"/>
      <c r="O498" s="4"/>
    </row>
    <row r="499" ht="13.5" customHeight="1">
      <c r="A499" s="1" t="s">
        <v>3381</v>
      </c>
      <c r="B499" s="1" t="s">
        <v>21</v>
      </c>
      <c r="C499" s="1" t="s">
        <v>797</v>
      </c>
      <c r="D499" s="1" t="s">
        <v>3411</v>
      </c>
      <c r="E499" s="1" t="s">
        <v>3412</v>
      </c>
      <c r="F499" s="4"/>
      <c r="G499" s="4"/>
      <c r="H499" s="4"/>
      <c r="I499" s="4"/>
      <c r="J499" s="4"/>
      <c r="K499" s="4"/>
      <c r="L499" s="4"/>
      <c r="M499" s="4"/>
      <c r="N499" s="4"/>
      <c r="O499" s="4"/>
    </row>
    <row r="500" ht="13.5" customHeight="1">
      <c r="A500" s="1" t="s">
        <v>3381</v>
      </c>
      <c r="B500" s="1" t="s">
        <v>27</v>
      </c>
      <c r="C500" s="1" t="s">
        <v>797</v>
      </c>
      <c r="D500" s="1" t="s">
        <v>3415</v>
      </c>
      <c r="E500" s="1" t="s">
        <v>3416</v>
      </c>
      <c r="F500" s="4"/>
      <c r="G500" s="4"/>
      <c r="H500" s="4"/>
      <c r="I500" s="4"/>
      <c r="J500" s="4"/>
      <c r="K500" s="4"/>
      <c r="L500" s="4"/>
      <c r="M500" s="4"/>
      <c r="N500" s="4"/>
      <c r="O500" s="4"/>
    </row>
    <row r="501" ht="13.5" customHeight="1">
      <c r="A501" s="1" t="s">
        <v>3381</v>
      </c>
      <c r="B501" s="1" t="s">
        <v>31</v>
      </c>
      <c r="C501" s="1" t="s">
        <v>797</v>
      </c>
      <c r="D501" s="1" t="s">
        <v>3421</v>
      </c>
      <c r="E501" s="1" t="s">
        <v>3422</v>
      </c>
      <c r="F501" s="4"/>
      <c r="G501" s="4"/>
      <c r="H501" s="4"/>
      <c r="I501" s="4"/>
      <c r="J501" s="4"/>
      <c r="K501" s="4"/>
      <c r="L501" s="4"/>
      <c r="M501" s="4"/>
      <c r="N501" s="4"/>
      <c r="O501" s="4"/>
    </row>
    <row r="502" ht="13.5" customHeight="1">
      <c r="A502" s="1" t="s">
        <v>3381</v>
      </c>
      <c r="B502" s="1" t="s">
        <v>34</v>
      </c>
      <c r="C502" s="1" t="s">
        <v>797</v>
      </c>
      <c r="D502" s="1" t="s">
        <v>3429</v>
      </c>
      <c r="E502" s="1" t="s">
        <v>3430</v>
      </c>
      <c r="F502" s="4"/>
      <c r="G502" s="4"/>
      <c r="H502" s="4"/>
      <c r="I502" s="4"/>
      <c r="J502" s="4"/>
      <c r="K502" s="4"/>
      <c r="L502" s="4"/>
      <c r="M502" s="4"/>
      <c r="N502" s="4"/>
      <c r="O502" s="4"/>
    </row>
    <row r="503" ht="13.5" customHeight="1">
      <c r="A503" s="1" t="s">
        <v>3381</v>
      </c>
      <c r="B503" s="1" t="s">
        <v>40</v>
      </c>
      <c r="C503" s="1" t="s">
        <v>797</v>
      </c>
      <c r="D503" s="1" t="s">
        <v>3438</v>
      </c>
      <c r="E503" s="1" t="s">
        <v>3440</v>
      </c>
      <c r="F503" s="4"/>
      <c r="G503" s="4"/>
      <c r="H503" s="4"/>
      <c r="I503" s="4"/>
      <c r="J503" s="4"/>
      <c r="K503" s="4"/>
      <c r="L503" s="4"/>
      <c r="M503" s="4"/>
      <c r="N503" s="4"/>
      <c r="O503" s="4"/>
    </row>
    <row r="504" ht="13.5" customHeight="1">
      <c r="A504" s="1" t="s">
        <v>3381</v>
      </c>
      <c r="B504" s="1" t="s">
        <v>45</v>
      </c>
      <c r="C504" s="1" t="s">
        <v>797</v>
      </c>
      <c r="D504" s="1" t="s">
        <v>3441</v>
      </c>
      <c r="E504" s="1" t="s">
        <v>3443</v>
      </c>
      <c r="F504" s="4"/>
      <c r="G504" s="4"/>
      <c r="H504" s="4"/>
      <c r="I504" s="4"/>
      <c r="J504" s="4"/>
      <c r="K504" s="4"/>
      <c r="L504" s="4"/>
      <c r="M504" s="4"/>
      <c r="N504" s="4"/>
      <c r="O504" s="4"/>
    </row>
    <row r="505" ht="13.5" customHeight="1">
      <c r="A505" s="1" t="s">
        <v>3381</v>
      </c>
      <c r="B505" s="1" t="s">
        <v>52</v>
      </c>
      <c r="C505" s="1" t="s">
        <v>797</v>
      </c>
      <c r="D505" s="1" t="s">
        <v>3447</v>
      </c>
      <c r="E505" s="1" t="s">
        <v>3449</v>
      </c>
      <c r="F505" s="4"/>
      <c r="G505" s="4"/>
      <c r="H505" s="4"/>
      <c r="I505" s="4"/>
      <c r="J505" s="4"/>
      <c r="K505" s="4"/>
      <c r="L505" s="4"/>
      <c r="M505" s="4"/>
      <c r="N505" s="4"/>
      <c r="O505" s="4"/>
    </row>
    <row r="506" ht="13.5" customHeight="1">
      <c r="A506" s="1" t="s">
        <v>3381</v>
      </c>
      <c r="B506" s="1" t="s">
        <v>99</v>
      </c>
      <c r="C506" s="1" t="s">
        <v>817</v>
      </c>
      <c r="D506" s="3"/>
      <c r="E506" s="3"/>
      <c r="F506" s="4"/>
      <c r="G506" s="4"/>
      <c r="H506" s="4"/>
      <c r="I506" s="4"/>
      <c r="J506" s="4"/>
      <c r="K506" s="4"/>
      <c r="L506" s="4"/>
      <c r="M506" s="4"/>
      <c r="N506" s="4"/>
      <c r="O506" s="4"/>
    </row>
    <row r="507" ht="13.5" customHeight="1">
      <c r="A507" s="1" t="s">
        <v>3455</v>
      </c>
      <c r="B507" s="2" t="s">
        <v>1</v>
      </c>
      <c r="C507" s="1" t="s">
        <v>2</v>
      </c>
      <c r="D507" s="3"/>
      <c r="E507" s="3"/>
      <c r="F507" s="4"/>
      <c r="G507" s="4"/>
      <c r="H507" s="4"/>
      <c r="I507" s="4"/>
      <c r="J507" s="4"/>
      <c r="K507" s="4"/>
      <c r="L507" s="4"/>
      <c r="M507" s="4"/>
      <c r="N507" s="4"/>
      <c r="O507" s="4"/>
    </row>
    <row r="508" ht="13.5" customHeight="1">
      <c r="A508" s="1" t="s">
        <v>3455</v>
      </c>
      <c r="B508" s="1" t="s">
        <v>5</v>
      </c>
      <c r="C508" s="1" t="s">
        <v>303</v>
      </c>
      <c r="D508" s="1" t="s">
        <v>3458</v>
      </c>
      <c r="E508" s="1" t="s">
        <v>3459</v>
      </c>
      <c r="F508" s="4"/>
      <c r="G508" s="4"/>
      <c r="H508" s="4"/>
      <c r="I508" s="4"/>
      <c r="J508" s="4"/>
      <c r="K508" s="4"/>
      <c r="L508" s="4"/>
      <c r="M508" s="4"/>
      <c r="N508" s="4"/>
      <c r="O508" s="4"/>
    </row>
    <row r="509" ht="13.5" customHeight="1">
      <c r="A509" s="1" t="s">
        <v>3455</v>
      </c>
      <c r="B509" s="1" t="s">
        <v>9</v>
      </c>
      <c r="C509" s="1" t="s">
        <v>797</v>
      </c>
      <c r="D509" s="1" t="s">
        <v>3464</v>
      </c>
      <c r="E509" s="1" t="s">
        <v>3465</v>
      </c>
      <c r="F509" s="4"/>
      <c r="G509" s="4"/>
      <c r="H509" s="4"/>
      <c r="I509" s="4"/>
      <c r="J509" s="4"/>
      <c r="K509" s="4"/>
      <c r="L509" s="4"/>
      <c r="M509" s="4"/>
      <c r="N509" s="4"/>
      <c r="O509" s="4"/>
    </row>
    <row r="510" ht="13.5" customHeight="1">
      <c r="A510" s="1" t="s">
        <v>3455</v>
      </c>
      <c r="B510" s="1" t="s">
        <v>13</v>
      </c>
      <c r="C510" s="1" t="s">
        <v>797</v>
      </c>
      <c r="D510" s="1" t="s">
        <v>3468</v>
      </c>
      <c r="E510" s="1" t="s">
        <v>3470</v>
      </c>
      <c r="F510" s="4"/>
      <c r="G510" s="4"/>
      <c r="H510" s="4"/>
      <c r="I510" s="4"/>
      <c r="J510" s="4"/>
      <c r="K510" s="4"/>
      <c r="L510" s="4"/>
      <c r="M510" s="4"/>
      <c r="N510" s="4"/>
      <c r="O510" s="4"/>
    </row>
    <row r="511" ht="13.5" customHeight="1">
      <c r="A511" s="1" t="s">
        <v>3455</v>
      </c>
      <c r="B511" s="1" t="s">
        <v>16</v>
      </c>
      <c r="C511" s="1" t="s">
        <v>797</v>
      </c>
      <c r="D511" s="1" t="s">
        <v>3474</v>
      </c>
      <c r="E511" s="1" t="s">
        <v>3475</v>
      </c>
      <c r="F511" s="4"/>
      <c r="G511" s="4"/>
      <c r="H511" s="4"/>
      <c r="I511" s="4"/>
      <c r="J511" s="4"/>
      <c r="K511" s="4"/>
      <c r="L511" s="4"/>
      <c r="M511" s="4"/>
      <c r="N511" s="4"/>
      <c r="O511" s="4"/>
    </row>
    <row r="512" ht="13.5" customHeight="1">
      <c r="A512" s="1" t="s">
        <v>3455</v>
      </c>
      <c r="B512" s="1" t="s">
        <v>21</v>
      </c>
      <c r="C512" s="1" t="s">
        <v>797</v>
      </c>
      <c r="D512" s="1" t="s">
        <v>3478</v>
      </c>
      <c r="E512" s="1" t="s">
        <v>3479</v>
      </c>
      <c r="F512" s="4"/>
      <c r="G512" s="4"/>
      <c r="H512" s="4"/>
      <c r="I512" s="4"/>
      <c r="J512" s="4"/>
      <c r="K512" s="4"/>
      <c r="L512" s="4"/>
      <c r="M512" s="4"/>
      <c r="N512" s="4"/>
      <c r="O512" s="4"/>
    </row>
    <row r="513" ht="13.5" customHeight="1">
      <c r="A513" s="1" t="s">
        <v>3455</v>
      </c>
      <c r="B513" s="1" t="s">
        <v>27</v>
      </c>
      <c r="C513" s="1" t="s">
        <v>797</v>
      </c>
      <c r="D513" s="1" t="s">
        <v>3483</v>
      </c>
      <c r="E513" s="1" t="s">
        <v>3485</v>
      </c>
      <c r="F513" s="4"/>
      <c r="G513" s="4"/>
      <c r="H513" s="4"/>
      <c r="I513" s="4"/>
      <c r="J513" s="4"/>
      <c r="K513" s="4"/>
      <c r="L513" s="4"/>
      <c r="M513" s="4"/>
      <c r="N513" s="4"/>
      <c r="O513" s="4"/>
    </row>
    <row r="514" ht="13.5" customHeight="1">
      <c r="A514" s="1" t="s">
        <v>3455</v>
      </c>
      <c r="B514" s="1" t="s">
        <v>31</v>
      </c>
      <c r="C514" s="1" t="s">
        <v>797</v>
      </c>
      <c r="D514" s="1" t="s">
        <v>3490</v>
      </c>
      <c r="E514" s="1" t="s">
        <v>3491</v>
      </c>
      <c r="F514" s="4"/>
      <c r="G514" s="4"/>
      <c r="H514" s="4"/>
      <c r="I514" s="4"/>
      <c r="J514" s="4"/>
      <c r="K514" s="4"/>
      <c r="L514" s="4"/>
      <c r="M514" s="4"/>
      <c r="N514" s="4"/>
      <c r="O514" s="4"/>
    </row>
    <row r="515" ht="13.5" customHeight="1">
      <c r="A515" s="1" t="s">
        <v>3455</v>
      </c>
      <c r="B515" s="1" t="s">
        <v>34</v>
      </c>
      <c r="C515" s="1" t="s">
        <v>797</v>
      </c>
      <c r="D515" s="1" t="s">
        <v>3495</v>
      </c>
      <c r="E515" s="1" t="s">
        <v>3497</v>
      </c>
      <c r="F515" s="4"/>
      <c r="G515" s="4"/>
      <c r="H515" s="4"/>
      <c r="I515" s="4"/>
      <c r="J515" s="4"/>
      <c r="K515" s="4"/>
      <c r="L515" s="4"/>
      <c r="M515" s="4"/>
      <c r="N515" s="4"/>
      <c r="O515" s="4"/>
    </row>
    <row r="516" ht="13.5" customHeight="1">
      <c r="A516" s="1" t="s">
        <v>3455</v>
      </c>
      <c r="B516" s="1" t="s">
        <v>40</v>
      </c>
      <c r="C516" s="1" t="s">
        <v>797</v>
      </c>
      <c r="D516" s="1" t="s">
        <v>3501</v>
      </c>
      <c r="E516" s="1" t="s">
        <v>3502</v>
      </c>
      <c r="F516" s="4"/>
      <c r="G516" s="4"/>
      <c r="H516" s="4"/>
      <c r="I516" s="4"/>
      <c r="J516" s="4"/>
      <c r="K516" s="4"/>
      <c r="L516" s="4"/>
      <c r="M516" s="4"/>
      <c r="N516" s="4"/>
      <c r="O516" s="4"/>
    </row>
    <row r="517" ht="13.5" customHeight="1">
      <c r="A517" s="1" t="s">
        <v>3455</v>
      </c>
      <c r="B517" s="1" t="s">
        <v>45</v>
      </c>
      <c r="C517" s="1" t="s">
        <v>797</v>
      </c>
      <c r="D517" s="1" t="s">
        <v>3507</v>
      </c>
      <c r="E517" s="1" t="s">
        <v>3509</v>
      </c>
      <c r="F517" s="4"/>
      <c r="G517" s="4"/>
      <c r="H517" s="4"/>
      <c r="I517" s="4"/>
      <c r="J517" s="4"/>
      <c r="K517" s="4"/>
      <c r="L517" s="4"/>
      <c r="M517" s="4"/>
      <c r="N517" s="4"/>
      <c r="O517" s="4"/>
    </row>
    <row r="518" ht="13.5" customHeight="1">
      <c r="A518" s="1" t="s">
        <v>3455</v>
      </c>
      <c r="B518" s="1" t="s">
        <v>52</v>
      </c>
      <c r="C518" s="1" t="s">
        <v>797</v>
      </c>
      <c r="D518" s="1" t="s">
        <v>3512</v>
      </c>
      <c r="E518" s="1" t="s">
        <v>3515</v>
      </c>
      <c r="F518" s="4"/>
      <c r="G518" s="4"/>
      <c r="H518" s="4"/>
      <c r="I518" s="4"/>
      <c r="J518" s="4"/>
      <c r="K518" s="4"/>
      <c r="L518" s="4"/>
      <c r="M518" s="4"/>
      <c r="N518" s="4"/>
      <c r="O518" s="4"/>
    </row>
    <row r="519" ht="13.5" customHeight="1">
      <c r="A519" s="1" t="s">
        <v>3455</v>
      </c>
      <c r="B519" s="1" t="s">
        <v>57</v>
      </c>
      <c r="C519" s="1" t="s">
        <v>797</v>
      </c>
      <c r="D519" s="1" t="s">
        <v>3520</v>
      </c>
      <c r="E519" s="1" t="s">
        <v>3521</v>
      </c>
      <c r="F519" s="4"/>
      <c r="G519" s="4"/>
      <c r="H519" s="4"/>
      <c r="I519" s="4"/>
      <c r="J519" s="4"/>
      <c r="K519" s="4"/>
      <c r="L519" s="4"/>
      <c r="M519" s="4"/>
      <c r="N519" s="4"/>
      <c r="O519" s="4"/>
    </row>
    <row r="520" ht="13.5" customHeight="1">
      <c r="A520" s="1" t="s">
        <v>3455</v>
      </c>
      <c r="B520" s="1" t="s">
        <v>60</v>
      </c>
      <c r="C520" s="1" t="s">
        <v>797</v>
      </c>
      <c r="D520" s="1" t="s">
        <v>3524</v>
      </c>
      <c r="E520" s="1" t="s">
        <v>3525</v>
      </c>
      <c r="F520" s="4"/>
      <c r="G520" s="4"/>
      <c r="H520" s="4"/>
      <c r="I520" s="4"/>
      <c r="J520" s="4"/>
      <c r="K520" s="4"/>
      <c r="L520" s="4"/>
      <c r="M520" s="4"/>
      <c r="N520" s="4"/>
      <c r="O520" s="4"/>
    </row>
    <row r="521" ht="13.5" customHeight="1">
      <c r="A521" s="1" t="s">
        <v>3455</v>
      </c>
      <c r="B521" s="1" t="s">
        <v>65</v>
      </c>
      <c r="C521" s="1" t="s">
        <v>797</v>
      </c>
      <c r="D521" s="1" t="s">
        <v>3527</v>
      </c>
      <c r="E521" s="1" t="s">
        <v>3528</v>
      </c>
      <c r="F521" s="4"/>
      <c r="G521" s="4"/>
      <c r="H521" s="4"/>
      <c r="I521" s="4"/>
      <c r="J521" s="4"/>
      <c r="K521" s="4"/>
      <c r="L521" s="4"/>
      <c r="M521" s="4"/>
      <c r="N521" s="4"/>
      <c r="O521" s="4"/>
    </row>
    <row r="522" ht="13.5" customHeight="1">
      <c r="A522" s="1" t="s">
        <v>3455</v>
      </c>
      <c r="B522" s="1" t="s">
        <v>70</v>
      </c>
      <c r="C522" s="1" t="s">
        <v>797</v>
      </c>
      <c r="D522" s="1" t="s">
        <v>3531</v>
      </c>
      <c r="E522" s="1" t="s">
        <v>3532</v>
      </c>
      <c r="F522" s="4"/>
      <c r="G522" s="4"/>
      <c r="H522" s="4"/>
      <c r="I522" s="4"/>
      <c r="J522" s="4"/>
      <c r="K522" s="4"/>
      <c r="L522" s="4"/>
      <c r="M522" s="4"/>
      <c r="N522" s="4"/>
      <c r="O522" s="4"/>
    </row>
    <row r="523" ht="13.5" customHeight="1">
      <c r="A523" s="1" t="s">
        <v>3455</v>
      </c>
      <c r="B523" s="1" t="s">
        <v>74</v>
      </c>
      <c r="C523" s="1" t="s">
        <v>797</v>
      </c>
      <c r="D523" s="1" t="s">
        <v>3536</v>
      </c>
      <c r="E523" s="1" t="s">
        <v>3537</v>
      </c>
      <c r="F523" s="4"/>
      <c r="G523" s="4"/>
      <c r="H523" s="4"/>
      <c r="I523" s="4"/>
      <c r="J523" s="4"/>
      <c r="K523" s="4"/>
      <c r="L523" s="4"/>
      <c r="M523" s="4"/>
      <c r="N523" s="4"/>
      <c r="O523" s="4"/>
    </row>
    <row r="524" ht="13.5" customHeight="1">
      <c r="A524" s="1" t="s">
        <v>3455</v>
      </c>
      <c r="B524" s="1" t="s">
        <v>78</v>
      </c>
      <c r="C524" s="1" t="s">
        <v>797</v>
      </c>
      <c r="D524" s="1" t="s">
        <v>3540</v>
      </c>
      <c r="E524" s="1" t="s">
        <v>3541</v>
      </c>
      <c r="F524" s="4"/>
      <c r="G524" s="4"/>
      <c r="H524" s="4"/>
      <c r="I524" s="4"/>
      <c r="J524" s="4"/>
      <c r="K524" s="4"/>
      <c r="L524" s="4"/>
      <c r="M524" s="4"/>
      <c r="N524" s="4"/>
      <c r="O524" s="4"/>
    </row>
    <row r="525" ht="13.5" customHeight="1">
      <c r="A525" s="1" t="s">
        <v>3455</v>
      </c>
      <c r="B525" s="1" t="s">
        <v>83</v>
      </c>
      <c r="C525" s="1" t="s">
        <v>797</v>
      </c>
      <c r="D525" s="1" t="s">
        <v>3544</v>
      </c>
      <c r="E525" s="1" t="s">
        <v>3546</v>
      </c>
      <c r="F525" s="4"/>
      <c r="G525" s="4"/>
      <c r="H525" s="4"/>
      <c r="I525" s="4"/>
      <c r="J525" s="4"/>
      <c r="K525" s="4"/>
      <c r="L525" s="4"/>
      <c r="M525" s="4"/>
      <c r="N525" s="4"/>
      <c r="O525" s="4"/>
    </row>
    <row r="526" ht="13.5" customHeight="1">
      <c r="A526" s="1" t="s">
        <v>3455</v>
      </c>
      <c r="B526" s="1" t="s">
        <v>86</v>
      </c>
      <c r="C526" s="1" t="s">
        <v>797</v>
      </c>
      <c r="D526" s="1" t="s">
        <v>3550</v>
      </c>
      <c r="E526" s="1" t="s">
        <v>3551</v>
      </c>
      <c r="F526" s="4"/>
      <c r="G526" s="4"/>
      <c r="H526" s="4"/>
      <c r="I526" s="4"/>
      <c r="J526" s="4"/>
      <c r="K526" s="4"/>
      <c r="L526" s="4"/>
      <c r="M526" s="4"/>
      <c r="N526" s="4"/>
      <c r="O526" s="4"/>
    </row>
    <row r="527" ht="13.5" customHeight="1">
      <c r="A527" s="1" t="s">
        <v>3455</v>
      </c>
      <c r="B527" s="1" t="s">
        <v>91</v>
      </c>
      <c r="C527" s="1" t="s">
        <v>797</v>
      </c>
      <c r="D527" s="1" t="s">
        <v>3556</v>
      </c>
      <c r="E527" s="1" t="s">
        <v>3557</v>
      </c>
      <c r="F527" s="4"/>
      <c r="G527" s="4"/>
      <c r="H527" s="4"/>
      <c r="I527" s="4"/>
      <c r="J527" s="4"/>
      <c r="K527" s="4"/>
      <c r="L527" s="4"/>
      <c r="M527" s="4"/>
      <c r="N527" s="4"/>
      <c r="O527" s="4"/>
    </row>
    <row r="528" ht="13.5" customHeight="1">
      <c r="A528" s="1" t="s">
        <v>3455</v>
      </c>
      <c r="B528" s="1" t="s">
        <v>94</v>
      </c>
      <c r="C528" s="1" t="s">
        <v>797</v>
      </c>
      <c r="D528" s="1" t="s">
        <v>3561</v>
      </c>
      <c r="E528" s="1" t="s">
        <v>3563</v>
      </c>
      <c r="F528" s="4"/>
      <c r="G528" s="4"/>
      <c r="H528" s="4"/>
      <c r="I528" s="4"/>
      <c r="J528" s="4"/>
      <c r="K528" s="4"/>
      <c r="L528" s="4"/>
      <c r="M528" s="4"/>
      <c r="N528" s="4"/>
      <c r="O528" s="4"/>
    </row>
    <row r="529" ht="13.5" customHeight="1">
      <c r="A529" s="1" t="s">
        <v>3455</v>
      </c>
      <c r="B529" s="1" t="s">
        <v>186</v>
      </c>
      <c r="C529" s="1" t="s">
        <v>797</v>
      </c>
      <c r="D529" s="1" t="s">
        <v>3574</v>
      </c>
      <c r="E529" s="1" t="s">
        <v>3576</v>
      </c>
      <c r="F529" s="4"/>
      <c r="G529" s="4"/>
      <c r="H529" s="4"/>
      <c r="I529" s="4"/>
      <c r="J529" s="4"/>
      <c r="K529" s="4"/>
      <c r="L529" s="4"/>
      <c r="M529" s="4"/>
      <c r="N529" s="4"/>
      <c r="O529" s="4"/>
    </row>
    <row r="530" ht="13.5" customHeight="1">
      <c r="A530" s="1" t="s">
        <v>3455</v>
      </c>
      <c r="B530" s="1" t="s">
        <v>99</v>
      </c>
      <c r="C530" s="1" t="s">
        <v>817</v>
      </c>
      <c r="D530" s="3"/>
      <c r="E530" s="3"/>
      <c r="F530" s="4"/>
      <c r="G530" s="4"/>
      <c r="H530" s="4"/>
      <c r="I530" s="4"/>
      <c r="J530" s="4"/>
      <c r="K530" s="4"/>
      <c r="L530" s="4"/>
      <c r="M530" s="4"/>
      <c r="N530" s="4"/>
      <c r="O530" s="4"/>
    </row>
    <row r="531" ht="13.5" customHeight="1">
      <c r="A531" s="1" t="s">
        <v>3584</v>
      </c>
      <c r="B531" s="2" t="s">
        <v>1</v>
      </c>
      <c r="C531" s="1" t="s">
        <v>2</v>
      </c>
      <c r="D531" s="3"/>
      <c r="E531" s="3"/>
      <c r="F531" s="4"/>
      <c r="G531" s="4"/>
      <c r="H531" s="4"/>
      <c r="I531" s="4"/>
      <c r="J531" s="4"/>
      <c r="K531" s="4"/>
      <c r="L531" s="4"/>
      <c r="M531" s="4"/>
      <c r="N531" s="4"/>
      <c r="O531" s="4"/>
    </row>
    <row r="532" ht="13.5" customHeight="1">
      <c r="A532" s="1" t="s">
        <v>3584</v>
      </c>
      <c r="B532" s="1" t="s">
        <v>5</v>
      </c>
      <c r="C532" s="1" t="s">
        <v>303</v>
      </c>
      <c r="D532" s="1" t="s">
        <v>3585</v>
      </c>
      <c r="E532" s="1" t="s">
        <v>3586</v>
      </c>
      <c r="F532" s="4"/>
      <c r="G532" s="4"/>
      <c r="H532" s="4"/>
      <c r="I532" s="4"/>
      <c r="J532" s="4"/>
      <c r="K532" s="4"/>
      <c r="L532" s="4"/>
      <c r="M532" s="4"/>
      <c r="N532" s="4"/>
      <c r="O532" s="4"/>
    </row>
    <row r="533" ht="13.5" customHeight="1">
      <c r="A533" s="1" t="s">
        <v>3584</v>
      </c>
      <c r="B533" s="1" t="s">
        <v>9</v>
      </c>
      <c r="C533" s="1" t="s">
        <v>797</v>
      </c>
      <c r="D533" s="1" t="s">
        <v>3590</v>
      </c>
      <c r="E533" s="1" t="s">
        <v>3591</v>
      </c>
      <c r="F533" s="4"/>
      <c r="G533" s="4"/>
      <c r="H533" s="4"/>
      <c r="I533" s="4"/>
      <c r="J533" s="4"/>
      <c r="K533" s="4"/>
      <c r="L533" s="4"/>
      <c r="M533" s="4"/>
      <c r="N533" s="4"/>
      <c r="O533" s="4"/>
    </row>
    <row r="534" ht="13.5" customHeight="1">
      <c r="A534" s="1" t="s">
        <v>3584</v>
      </c>
      <c r="B534" s="1" t="s">
        <v>13</v>
      </c>
      <c r="C534" s="1" t="s">
        <v>797</v>
      </c>
      <c r="D534" s="1" t="s">
        <v>3593</v>
      </c>
      <c r="E534" s="1" t="s">
        <v>3595</v>
      </c>
      <c r="F534" s="4"/>
      <c r="G534" s="4"/>
      <c r="H534" s="4"/>
      <c r="I534" s="4"/>
      <c r="J534" s="4"/>
      <c r="K534" s="4"/>
      <c r="L534" s="4"/>
      <c r="M534" s="4"/>
      <c r="N534" s="4"/>
      <c r="O534" s="4"/>
    </row>
    <row r="535" ht="13.5" customHeight="1">
      <c r="A535" s="1" t="s">
        <v>3584</v>
      </c>
      <c r="B535" s="1" t="s">
        <v>16</v>
      </c>
      <c r="C535" s="1" t="s">
        <v>797</v>
      </c>
      <c r="D535" s="1" t="s">
        <v>3598</v>
      </c>
      <c r="E535" s="1" t="s">
        <v>3599</v>
      </c>
      <c r="F535" s="4"/>
      <c r="G535" s="4"/>
      <c r="H535" s="4"/>
      <c r="I535" s="4"/>
      <c r="J535" s="4"/>
      <c r="K535" s="4"/>
      <c r="L535" s="4"/>
      <c r="M535" s="4"/>
      <c r="N535" s="4"/>
      <c r="O535" s="4"/>
    </row>
    <row r="536" ht="13.5" customHeight="1">
      <c r="A536" s="1" t="s">
        <v>3584</v>
      </c>
      <c r="B536" s="1" t="s">
        <v>21</v>
      </c>
      <c r="C536" s="1" t="s">
        <v>797</v>
      </c>
      <c r="D536" s="1" t="s">
        <v>3600</v>
      </c>
      <c r="E536" s="1" t="s">
        <v>3601</v>
      </c>
      <c r="F536" s="4"/>
      <c r="G536" s="4"/>
      <c r="H536" s="4"/>
      <c r="I536" s="4"/>
      <c r="J536" s="4"/>
      <c r="K536" s="4"/>
      <c r="L536" s="4"/>
      <c r="M536" s="4"/>
      <c r="N536" s="4"/>
      <c r="O536" s="4"/>
    </row>
    <row r="537" ht="13.5" customHeight="1">
      <c r="A537" s="1" t="s">
        <v>3584</v>
      </c>
      <c r="B537" s="1" t="s">
        <v>27</v>
      </c>
      <c r="C537" s="1" t="s">
        <v>797</v>
      </c>
      <c r="D537" s="1" t="s">
        <v>3603</v>
      </c>
      <c r="E537" s="1" t="s">
        <v>3605</v>
      </c>
      <c r="F537" s="4"/>
      <c r="G537" s="4"/>
      <c r="H537" s="4"/>
      <c r="I537" s="4"/>
      <c r="J537" s="4"/>
      <c r="K537" s="4"/>
      <c r="L537" s="4"/>
      <c r="M537" s="4"/>
      <c r="N537" s="4"/>
      <c r="O537" s="4"/>
    </row>
    <row r="538" ht="13.5" customHeight="1">
      <c r="A538" s="1" t="s">
        <v>3584</v>
      </c>
      <c r="B538" s="1" t="s">
        <v>31</v>
      </c>
      <c r="C538" s="1" t="s">
        <v>797</v>
      </c>
      <c r="D538" s="1" t="s">
        <v>3607</v>
      </c>
      <c r="E538" s="1" t="s">
        <v>3608</v>
      </c>
      <c r="F538" s="4"/>
      <c r="G538" s="4"/>
      <c r="H538" s="4"/>
      <c r="I538" s="4"/>
      <c r="J538" s="4"/>
      <c r="K538" s="4"/>
      <c r="L538" s="4"/>
      <c r="M538" s="4"/>
      <c r="N538" s="4"/>
      <c r="O538" s="4"/>
    </row>
    <row r="539" ht="13.5" customHeight="1">
      <c r="A539" s="1" t="s">
        <v>3584</v>
      </c>
      <c r="B539" s="1" t="s">
        <v>34</v>
      </c>
      <c r="C539" s="1" t="s">
        <v>797</v>
      </c>
      <c r="D539" s="1" t="s">
        <v>3611</v>
      </c>
      <c r="E539" s="1" t="s">
        <v>3612</v>
      </c>
      <c r="F539" s="4"/>
      <c r="G539" s="4"/>
      <c r="H539" s="4"/>
      <c r="I539" s="4"/>
      <c r="J539" s="4"/>
      <c r="K539" s="4"/>
      <c r="L539" s="4"/>
      <c r="M539" s="4"/>
      <c r="N539" s="4"/>
      <c r="O539" s="4"/>
    </row>
    <row r="540" ht="13.5" customHeight="1">
      <c r="A540" s="1" t="s">
        <v>3584</v>
      </c>
      <c r="B540" s="1" t="s">
        <v>40</v>
      </c>
      <c r="C540" s="1" t="s">
        <v>797</v>
      </c>
      <c r="D540" s="1" t="s">
        <v>3615</v>
      </c>
      <c r="E540" s="1" t="s">
        <v>3616</v>
      </c>
      <c r="F540" s="4"/>
      <c r="G540" s="4"/>
      <c r="H540" s="4"/>
      <c r="I540" s="4"/>
      <c r="J540" s="4"/>
      <c r="K540" s="4"/>
      <c r="L540" s="4"/>
      <c r="M540" s="4"/>
      <c r="N540" s="4"/>
      <c r="O540" s="4"/>
    </row>
    <row r="541" ht="13.5" customHeight="1">
      <c r="A541" s="1" t="s">
        <v>3584</v>
      </c>
      <c r="B541" s="1" t="s">
        <v>45</v>
      </c>
      <c r="C541" s="1" t="s">
        <v>797</v>
      </c>
      <c r="D541" s="1" t="s">
        <v>3621</v>
      </c>
      <c r="E541" s="1" t="s">
        <v>3622</v>
      </c>
      <c r="F541" s="4"/>
      <c r="G541" s="4"/>
      <c r="H541" s="4"/>
      <c r="I541" s="4"/>
      <c r="J541" s="4"/>
      <c r="K541" s="4"/>
      <c r="L541" s="4"/>
      <c r="M541" s="4"/>
      <c r="N541" s="4"/>
      <c r="O541" s="4"/>
    </row>
    <row r="542" ht="13.5" customHeight="1">
      <c r="A542" s="1" t="s">
        <v>3584</v>
      </c>
      <c r="B542" s="1" t="s">
        <v>52</v>
      </c>
      <c r="C542" s="1" t="s">
        <v>797</v>
      </c>
      <c r="D542" s="1" t="s">
        <v>3625</v>
      </c>
      <c r="E542" s="1" t="s">
        <v>3626</v>
      </c>
      <c r="F542" s="4"/>
      <c r="G542" s="4"/>
      <c r="H542" s="4"/>
      <c r="I542" s="4"/>
      <c r="J542" s="4"/>
      <c r="K542" s="4"/>
      <c r="L542" s="4"/>
      <c r="M542" s="4"/>
      <c r="N542" s="4"/>
      <c r="O542" s="4"/>
    </row>
    <row r="543" ht="13.5" customHeight="1">
      <c r="A543" s="1" t="s">
        <v>3584</v>
      </c>
      <c r="B543" s="1" t="s">
        <v>57</v>
      </c>
      <c r="C543" s="1" t="s">
        <v>797</v>
      </c>
      <c r="D543" s="1" t="s">
        <v>3631</v>
      </c>
      <c r="E543" s="1" t="s">
        <v>3632</v>
      </c>
      <c r="F543" s="4"/>
      <c r="G543" s="4"/>
      <c r="H543" s="4"/>
      <c r="I543" s="4"/>
      <c r="J543" s="4"/>
      <c r="K543" s="4"/>
      <c r="L543" s="4"/>
      <c r="M543" s="4"/>
      <c r="N543" s="4"/>
      <c r="O543" s="4"/>
    </row>
    <row r="544" ht="13.5" customHeight="1">
      <c r="A544" s="1" t="s">
        <v>3584</v>
      </c>
      <c r="B544" s="1" t="s">
        <v>60</v>
      </c>
      <c r="C544" s="1" t="s">
        <v>797</v>
      </c>
      <c r="D544" s="1" t="s">
        <v>3635</v>
      </c>
      <c r="E544" s="1" t="s">
        <v>3636</v>
      </c>
      <c r="F544" s="4"/>
      <c r="G544" s="4"/>
      <c r="H544" s="4"/>
      <c r="I544" s="4"/>
      <c r="J544" s="4"/>
      <c r="K544" s="4"/>
      <c r="L544" s="4"/>
      <c r="M544" s="4"/>
      <c r="N544" s="4"/>
      <c r="O544" s="4"/>
    </row>
    <row r="545" ht="13.5" customHeight="1">
      <c r="A545" s="1" t="s">
        <v>3584</v>
      </c>
      <c r="B545" s="1" t="s">
        <v>65</v>
      </c>
      <c r="C545" s="1" t="s">
        <v>797</v>
      </c>
      <c r="D545" s="1" t="s">
        <v>3641</v>
      </c>
      <c r="E545" s="1" t="s">
        <v>3642</v>
      </c>
      <c r="F545" s="4"/>
      <c r="G545" s="4"/>
      <c r="H545" s="4"/>
      <c r="I545" s="4"/>
      <c r="J545" s="4"/>
      <c r="K545" s="4"/>
      <c r="L545" s="4"/>
      <c r="M545" s="4"/>
      <c r="N545" s="4"/>
      <c r="O545" s="4"/>
    </row>
    <row r="546" ht="13.5" customHeight="1">
      <c r="A546" s="1" t="s">
        <v>3584</v>
      </c>
      <c r="B546" s="1" t="s">
        <v>70</v>
      </c>
      <c r="C546" s="1" t="s">
        <v>797</v>
      </c>
      <c r="D546" s="1" t="s">
        <v>3644</v>
      </c>
      <c r="E546" s="1" t="s">
        <v>3646</v>
      </c>
      <c r="F546" s="4"/>
      <c r="G546" s="4"/>
      <c r="H546" s="4"/>
      <c r="I546" s="4"/>
      <c r="J546" s="4"/>
      <c r="K546" s="4"/>
      <c r="L546" s="4"/>
      <c r="M546" s="4"/>
      <c r="N546" s="4"/>
      <c r="O546" s="4"/>
    </row>
    <row r="547" ht="13.5" customHeight="1">
      <c r="A547" s="1" t="s">
        <v>3584</v>
      </c>
      <c r="B547" s="1" t="s">
        <v>74</v>
      </c>
      <c r="C547" s="1" t="s">
        <v>797</v>
      </c>
      <c r="D547" s="1" t="s">
        <v>3648</v>
      </c>
      <c r="E547" s="1" t="s">
        <v>3650</v>
      </c>
      <c r="F547" s="4"/>
      <c r="G547" s="4"/>
      <c r="H547" s="4"/>
      <c r="I547" s="4"/>
      <c r="J547" s="4"/>
      <c r="K547" s="4"/>
      <c r="L547" s="4"/>
      <c r="M547" s="4"/>
      <c r="N547" s="4"/>
      <c r="O547" s="4"/>
    </row>
    <row r="548" ht="13.5" customHeight="1">
      <c r="A548" s="1" t="s">
        <v>3584</v>
      </c>
      <c r="B548" s="1" t="s">
        <v>78</v>
      </c>
      <c r="C548" s="1" t="s">
        <v>797</v>
      </c>
      <c r="D548" s="1" t="s">
        <v>3653</v>
      </c>
      <c r="E548" s="1" t="s">
        <v>3654</v>
      </c>
      <c r="F548" s="4"/>
      <c r="G548" s="4"/>
      <c r="H548" s="4"/>
      <c r="I548" s="4"/>
      <c r="J548" s="4"/>
      <c r="K548" s="4"/>
      <c r="L548" s="4"/>
      <c r="M548" s="4"/>
      <c r="N548" s="4"/>
      <c r="O548" s="4"/>
    </row>
    <row r="549" ht="13.5" customHeight="1">
      <c r="A549" s="1" t="s">
        <v>3584</v>
      </c>
      <c r="B549" s="1" t="s">
        <v>83</v>
      </c>
      <c r="C549" s="1" t="s">
        <v>797</v>
      </c>
      <c r="D549" s="1" t="s">
        <v>3656</v>
      </c>
      <c r="E549" s="1" t="s">
        <v>3657</v>
      </c>
      <c r="F549" s="4"/>
      <c r="G549" s="4"/>
      <c r="H549" s="4"/>
      <c r="I549" s="4"/>
      <c r="J549" s="4"/>
      <c r="K549" s="4"/>
      <c r="L549" s="4"/>
      <c r="M549" s="4"/>
      <c r="N549" s="4"/>
      <c r="O549" s="4"/>
    </row>
    <row r="550" ht="13.5" customHeight="1">
      <c r="A550" s="1" t="s">
        <v>3584</v>
      </c>
      <c r="B550" s="1" t="s">
        <v>86</v>
      </c>
      <c r="C550" s="1" t="s">
        <v>797</v>
      </c>
      <c r="D550" s="1" t="s">
        <v>3659</v>
      </c>
      <c r="E550" s="1" t="s">
        <v>3660</v>
      </c>
      <c r="F550" s="4"/>
      <c r="G550" s="4"/>
      <c r="H550" s="4"/>
      <c r="I550" s="4"/>
      <c r="J550" s="4"/>
      <c r="K550" s="4"/>
      <c r="L550" s="4"/>
      <c r="M550" s="4"/>
      <c r="N550" s="4"/>
      <c r="O550" s="4"/>
    </row>
    <row r="551" ht="13.5" customHeight="1">
      <c r="A551" s="1" t="s">
        <v>3584</v>
      </c>
      <c r="B551" s="1" t="s">
        <v>91</v>
      </c>
      <c r="C551" s="1" t="s">
        <v>797</v>
      </c>
      <c r="D551" s="1" t="s">
        <v>3665</v>
      </c>
      <c r="E551" s="1" t="s">
        <v>3666</v>
      </c>
      <c r="F551" s="4"/>
      <c r="G551" s="4"/>
      <c r="H551" s="4"/>
      <c r="I551" s="4"/>
      <c r="J551" s="4"/>
      <c r="K551" s="4"/>
      <c r="L551" s="4"/>
      <c r="M551" s="4"/>
      <c r="N551" s="4"/>
      <c r="O551" s="4"/>
    </row>
    <row r="552" ht="13.5" customHeight="1">
      <c r="A552" s="1" t="s">
        <v>3584</v>
      </c>
      <c r="B552" s="1" t="s">
        <v>94</v>
      </c>
      <c r="C552" s="1" t="s">
        <v>797</v>
      </c>
      <c r="D552" s="1" t="s">
        <v>3671</v>
      </c>
      <c r="E552" s="1" t="s">
        <v>3672</v>
      </c>
      <c r="F552" s="4"/>
      <c r="G552" s="4"/>
      <c r="H552" s="4"/>
      <c r="I552" s="4"/>
      <c r="J552" s="4"/>
      <c r="K552" s="4"/>
      <c r="L552" s="4"/>
      <c r="M552" s="4"/>
      <c r="N552" s="4"/>
      <c r="O552" s="4"/>
    </row>
    <row r="553" ht="13.5" customHeight="1">
      <c r="A553" s="1" t="s">
        <v>3584</v>
      </c>
      <c r="B553" s="1" t="s">
        <v>186</v>
      </c>
      <c r="C553" s="1" t="s">
        <v>797</v>
      </c>
      <c r="D553" s="1" t="s">
        <v>3677</v>
      </c>
      <c r="E553" s="1" t="s">
        <v>3678</v>
      </c>
      <c r="F553" s="4"/>
      <c r="G553" s="4"/>
      <c r="H553" s="4"/>
      <c r="I553" s="4"/>
      <c r="J553" s="4"/>
      <c r="K553" s="4"/>
      <c r="L553" s="4"/>
      <c r="M553" s="4"/>
      <c r="N553" s="4"/>
      <c r="O553" s="4"/>
    </row>
    <row r="554" ht="13.5" customHeight="1">
      <c r="A554" s="1" t="s">
        <v>3584</v>
      </c>
      <c r="B554" s="1" t="s">
        <v>189</v>
      </c>
      <c r="C554" s="1" t="s">
        <v>797</v>
      </c>
      <c r="D554" s="1" t="s">
        <v>3683</v>
      </c>
      <c r="E554" s="1" t="s">
        <v>3684</v>
      </c>
      <c r="F554" s="4"/>
      <c r="G554" s="4"/>
      <c r="H554" s="4"/>
      <c r="I554" s="4"/>
      <c r="J554" s="4"/>
      <c r="K554" s="4"/>
      <c r="L554" s="4"/>
      <c r="M554" s="4"/>
      <c r="N554" s="4"/>
      <c r="O554" s="4"/>
    </row>
    <row r="555" ht="13.5" customHeight="1">
      <c r="A555" s="1" t="s">
        <v>3584</v>
      </c>
      <c r="B555" s="1" t="s">
        <v>99</v>
      </c>
      <c r="C555" s="1" t="s">
        <v>817</v>
      </c>
      <c r="D555" s="3"/>
      <c r="E555" s="3"/>
      <c r="F555" s="4"/>
      <c r="G555" s="4"/>
      <c r="H555" s="4"/>
      <c r="I555" s="4"/>
      <c r="J555" s="4"/>
      <c r="K555" s="4"/>
      <c r="L555" s="4"/>
      <c r="M555" s="4"/>
      <c r="N555" s="4"/>
      <c r="O555" s="4"/>
    </row>
    <row r="556" ht="13.5" customHeight="1">
      <c r="A556" s="1" t="s">
        <v>3695</v>
      </c>
      <c r="B556" s="2" t="s">
        <v>1</v>
      </c>
      <c r="C556" s="1" t="s">
        <v>2</v>
      </c>
      <c r="D556" s="3"/>
      <c r="E556" s="3"/>
      <c r="F556" s="4"/>
      <c r="G556" s="4"/>
      <c r="H556" s="4"/>
      <c r="I556" s="4"/>
      <c r="J556" s="4"/>
      <c r="K556" s="4"/>
      <c r="L556" s="4"/>
      <c r="M556" s="4"/>
      <c r="N556" s="4"/>
      <c r="O556" s="4"/>
    </row>
    <row r="557" ht="13.5" customHeight="1">
      <c r="A557" s="1" t="s">
        <v>3695</v>
      </c>
      <c r="B557" s="1" t="s">
        <v>5</v>
      </c>
      <c r="C557" s="1" t="s">
        <v>303</v>
      </c>
      <c r="D557" s="1" t="s">
        <v>3700</v>
      </c>
      <c r="E557" s="1" t="s">
        <v>3701</v>
      </c>
      <c r="F557" s="4"/>
      <c r="G557" s="4"/>
      <c r="H557" s="4"/>
      <c r="I557" s="4"/>
      <c r="J557" s="4"/>
      <c r="K557" s="4"/>
      <c r="L557" s="4"/>
      <c r="M557" s="4"/>
      <c r="N557" s="4"/>
      <c r="O557" s="4"/>
    </row>
    <row r="558" ht="13.5" customHeight="1">
      <c r="A558" s="1" t="s">
        <v>3695</v>
      </c>
      <c r="B558" s="1" t="s">
        <v>9</v>
      </c>
      <c r="C558" s="1" t="s">
        <v>797</v>
      </c>
      <c r="D558" s="1" t="s">
        <v>3702</v>
      </c>
      <c r="E558" s="1" t="s">
        <v>3703</v>
      </c>
      <c r="F558" s="4"/>
      <c r="G558" s="4"/>
      <c r="H558" s="4"/>
      <c r="I558" s="4"/>
      <c r="J558" s="4"/>
      <c r="K558" s="4"/>
      <c r="L558" s="4"/>
      <c r="M558" s="4"/>
      <c r="N558" s="4"/>
      <c r="O558" s="4"/>
    </row>
    <row r="559" ht="13.5" customHeight="1">
      <c r="A559" s="1" t="s">
        <v>3695</v>
      </c>
      <c r="B559" s="1" t="s">
        <v>13</v>
      </c>
      <c r="C559" s="1" t="s">
        <v>797</v>
      </c>
      <c r="D559" s="1" t="s">
        <v>3706</v>
      </c>
      <c r="E559" s="1" t="s">
        <v>3707</v>
      </c>
      <c r="F559" s="4"/>
      <c r="G559" s="4"/>
      <c r="H559" s="4"/>
      <c r="I559" s="4"/>
      <c r="J559" s="4"/>
      <c r="K559" s="4"/>
      <c r="L559" s="4"/>
      <c r="M559" s="4"/>
      <c r="N559" s="4"/>
      <c r="O559" s="4"/>
    </row>
    <row r="560" ht="13.5" customHeight="1">
      <c r="A560" s="1" t="s">
        <v>3695</v>
      </c>
      <c r="B560" s="1" t="s">
        <v>16</v>
      </c>
      <c r="C560" s="1" t="s">
        <v>797</v>
      </c>
      <c r="D560" s="1" t="s">
        <v>3710</v>
      </c>
      <c r="E560" s="1" t="s">
        <v>3711</v>
      </c>
      <c r="F560" s="4"/>
      <c r="G560" s="4"/>
      <c r="H560" s="4"/>
      <c r="I560" s="4"/>
      <c r="J560" s="4"/>
      <c r="K560" s="4"/>
      <c r="L560" s="4"/>
      <c r="M560" s="4"/>
      <c r="N560" s="4"/>
      <c r="O560" s="4"/>
    </row>
    <row r="561" ht="13.5" customHeight="1">
      <c r="A561" s="1" t="s">
        <v>3695</v>
      </c>
      <c r="B561" s="1" t="s">
        <v>21</v>
      </c>
      <c r="C561" s="1" t="s">
        <v>797</v>
      </c>
      <c r="D561" s="1" t="s">
        <v>3714</v>
      </c>
      <c r="E561" s="1" t="s">
        <v>3715</v>
      </c>
      <c r="F561" s="4"/>
      <c r="G561" s="4"/>
      <c r="H561" s="4"/>
      <c r="I561" s="4"/>
      <c r="J561" s="4"/>
      <c r="K561" s="4"/>
      <c r="L561" s="4"/>
      <c r="M561" s="4"/>
      <c r="N561" s="4"/>
      <c r="O561" s="4"/>
    </row>
    <row r="562" ht="13.5" customHeight="1">
      <c r="A562" s="1" t="s">
        <v>3695</v>
      </c>
      <c r="B562" s="1" t="s">
        <v>27</v>
      </c>
      <c r="C562" s="1" t="s">
        <v>797</v>
      </c>
      <c r="D562" s="1" t="s">
        <v>3719</v>
      </c>
      <c r="E562" s="1" t="s">
        <v>3720</v>
      </c>
      <c r="F562" s="4"/>
      <c r="G562" s="4"/>
      <c r="H562" s="4"/>
      <c r="I562" s="4"/>
      <c r="J562" s="4"/>
      <c r="K562" s="4"/>
      <c r="L562" s="4"/>
      <c r="M562" s="4"/>
      <c r="N562" s="4"/>
      <c r="O562" s="4"/>
    </row>
    <row r="563" ht="13.5" customHeight="1">
      <c r="A563" s="1" t="s">
        <v>3695</v>
      </c>
      <c r="B563" s="1" t="s">
        <v>31</v>
      </c>
      <c r="C563" s="1" t="s">
        <v>797</v>
      </c>
      <c r="D563" s="1" t="s">
        <v>3722</v>
      </c>
      <c r="E563" s="1" t="s">
        <v>3725</v>
      </c>
      <c r="F563" s="4"/>
      <c r="G563" s="4"/>
      <c r="H563" s="4"/>
      <c r="I563" s="4"/>
      <c r="J563" s="4"/>
      <c r="K563" s="4"/>
      <c r="L563" s="4"/>
      <c r="M563" s="4"/>
      <c r="N563" s="4"/>
      <c r="O563" s="4"/>
    </row>
    <row r="564" ht="13.5" customHeight="1">
      <c r="A564" s="1" t="s">
        <v>3695</v>
      </c>
      <c r="B564" s="1" t="s">
        <v>34</v>
      </c>
      <c r="C564" s="1" t="s">
        <v>797</v>
      </c>
      <c r="D564" s="1" t="s">
        <v>3731</v>
      </c>
      <c r="E564" s="1" t="s">
        <v>3732</v>
      </c>
      <c r="F564" s="4"/>
      <c r="G564" s="4"/>
      <c r="H564" s="4"/>
      <c r="I564" s="4"/>
      <c r="J564" s="4"/>
      <c r="K564" s="4"/>
      <c r="L564" s="4"/>
      <c r="M564" s="4"/>
      <c r="N564" s="4"/>
      <c r="O564" s="4"/>
    </row>
    <row r="565" ht="13.5" customHeight="1">
      <c r="A565" s="1" t="s">
        <v>3695</v>
      </c>
      <c r="B565" s="1" t="s">
        <v>40</v>
      </c>
      <c r="C565" s="1" t="s">
        <v>797</v>
      </c>
      <c r="D565" s="1" t="s">
        <v>3737</v>
      </c>
      <c r="E565" s="1" t="s">
        <v>3738</v>
      </c>
      <c r="F565" s="4"/>
      <c r="G565" s="4"/>
      <c r="H565" s="4"/>
      <c r="I565" s="4"/>
      <c r="J565" s="4"/>
      <c r="K565" s="4"/>
      <c r="L565" s="4"/>
      <c r="M565" s="4"/>
      <c r="N565" s="4"/>
      <c r="O565" s="4"/>
    </row>
    <row r="566" ht="13.5" customHeight="1">
      <c r="A566" s="1" t="s">
        <v>3695</v>
      </c>
      <c r="B566" s="1" t="s">
        <v>45</v>
      </c>
      <c r="C566" s="1" t="s">
        <v>797</v>
      </c>
      <c r="D566" s="1" t="s">
        <v>3741</v>
      </c>
      <c r="E566" s="1" t="s">
        <v>3742</v>
      </c>
      <c r="F566" s="4"/>
      <c r="G566" s="4"/>
      <c r="H566" s="4"/>
      <c r="I566" s="4"/>
      <c r="J566" s="4"/>
      <c r="K566" s="4"/>
      <c r="L566" s="4"/>
      <c r="M566" s="4"/>
      <c r="N566" s="4"/>
      <c r="O566" s="4"/>
    </row>
    <row r="567" ht="13.5" customHeight="1">
      <c r="A567" s="1" t="s">
        <v>3695</v>
      </c>
      <c r="B567" s="1" t="s">
        <v>52</v>
      </c>
      <c r="C567" s="1" t="s">
        <v>797</v>
      </c>
      <c r="D567" s="1" t="s">
        <v>3746</v>
      </c>
      <c r="E567" s="1" t="s">
        <v>3748</v>
      </c>
      <c r="F567" s="4"/>
      <c r="G567" s="4"/>
      <c r="H567" s="4"/>
      <c r="I567" s="4"/>
      <c r="J567" s="4"/>
      <c r="K567" s="4"/>
      <c r="L567" s="4"/>
      <c r="M567" s="4"/>
      <c r="N567" s="4"/>
      <c r="O567" s="4"/>
    </row>
    <row r="568" ht="13.5" customHeight="1">
      <c r="A568" s="1" t="s">
        <v>3695</v>
      </c>
      <c r="B568" s="1" t="s">
        <v>57</v>
      </c>
      <c r="C568" s="1" t="s">
        <v>797</v>
      </c>
      <c r="D568" s="1" t="s">
        <v>3749</v>
      </c>
      <c r="E568" s="1" t="s">
        <v>3751</v>
      </c>
      <c r="F568" s="4"/>
      <c r="G568" s="4"/>
      <c r="H568" s="4"/>
      <c r="I568" s="4"/>
      <c r="J568" s="4"/>
      <c r="K568" s="4"/>
      <c r="L568" s="4"/>
      <c r="M568" s="4"/>
      <c r="N568" s="4"/>
      <c r="O568" s="4"/>
    </row>
    <row r="569" ht="13.5" customHeight="1">
      <c r="A569" s="1" t="s">
        <v>3695</v>
      </c>
      <c r="B569" s="1" t="s">
        <v>60</v>
      </c>
      <c r="C569" s="1" t="s">
        <v>797</v>
      </c>
      <c r="D569" s="1" t="s">
        <v>3757</v>
      </c>
      <c r="E569" s="1" t="s">
        <v>3758</v>
      </c>
      <c r="F569" s="4"/>
      <c r="G569" s="4"/>
      <c r="H569" s="4"/>
      <c r="I569" s="4"/>
      <c r="J569" s="4"/>
      <c r="K569" s="4"/>
      <c r="L569" s="4"/>
      <c r="M569" s="4"/>
      <c r="N569" s="4"/>
      <c r="O569" s="4"/>
    </row>
    <row r="570" ht="13.5" customHeight="1">
      <c r="A570" s="1" t="s">
        <v>3695</v>
      </c>
      <c r="B570" s="1" t="s">
        <v>65</v>
      </c>
      <c r="C570" s="1" t="s">
        <v>797</v>
      </c>
      <c r="D570" s="1" t="s">
        <v>3762</v>
      </c>
      <c r="E570" s="1" t="s">
        <v>3763</v>
      </c>
      <c r="F570" s="4"/>
      <c r="G570" s="4"/>
      <c r="H570" s="4"/>
      <c r="I570" s="4"/>
      <c r="J570" s="4"/>
      <c r="K570" s="4"/>
      <c r="L570" s="4"/>
      <c r="M570" s="4"/>
      <c r="N570" s="4"/>
      <c r="O570" s="4"/>
    </row>
    <row r="571" ht="13.5" customHeight="1">
      <c r="A571" s="1" t="s">
        <v>3695</v>
      </c>
      <c r="B571" s="1" t="s">
        <v>70</v>
      </c>
      <c r="C571" s="1" t="s">
        <v>797</v>
      </c>
      <c r="D571" s="1" t="s">
        <v>3767</v>
      </c>
      <c r="E571" s="1" t="s">
        <v>3768</v>
      </c>
      <c r="F571" s="4"/>
      <c r="G571" s="4"/>
      <c r="H571" s="4"/>
      <c r="I571" s="4"/>
      <c r="J571" s="4"/>
      <c r="K571" s="4"/>
      <c r="L571" s="4"/>
      <c r="M571" s="4"/>
      <c r="N571" s="4"/>
      <c r="O571" s="4"/>
    </row>
    <row r="572" ht="13.5" customHeight="1">
      <c r="A572" s="1" t="s">
        <v>3695</v>
      </c>
      <c r="B572" s="1" t="s">
        <v>74</v>
      </c>
      <c r="C572" s="1" t="s">
        <v>797</v>
      </c>
      <c r="D572" s="1" t="s">
        <v>3771</v>
      </c>
      <c r="E572" s="1" t="s">
        <v>3772</v>
      </c>
      <c r="F572" s="4"/>
      <c r="G572" s="4"/>
      <c r="H572" s="4"/>
      <c r="I572" s="4"/>
      <c r="J572" s="4"/>
      <c r="K572" s="4"/>
      <c r="L572" s="4"/>
      <c r="M572" s="4"/>
      <c r="N572" s="4"/>
      <c r="O572" s="4"/>
    </row>
    <row r="573" ht="13.5" customHeight="1">
      <c r="A573" s="1" t="s">
        <v>3695</v>
      </c>
      <c r="B573" s="1" t="s">
        <v>78</v>
      </c>
      <c r="C573" s="1" t="s">
        <v>797</v>
      </c>
      <c r="D573" s="1" t="s">
        <v>3777</v>
      </c>
      <c r="E573" s="1" t="s">
        <v>3778</v>
      </c>
      <c r="F573" s="4"/>
      <c r="G573" s="4"/>
      <c r="H573" s="4"/>
      <c r="I573" s="4"/>
      <c r="J573" s="4"/>
      <c r="K573" s="4"/>
      <c r="L573" s="4"/>
      <c r="M573" s="4"/>
      <c r="N573" s="4"/>
      <c r="O573" s="4"/>
    </row>
    <row r="574" ht="13.5" customHeight="1">
      <c r="A574" s="1" t="s">
        <v>3695</v>
      </c>
      <c r="B574" s="1" t="s">
        <v>83</v>
      </c>
      <c r="C574" s="1" t="s">
        <v>797</v>
      </c>
      <c r="D574" s="1" t="s">
        <v>3781</v>
      </c>
      <c r="E574" s="1" t="s">
        <v>3782</v>
      </c>
      <c r="F574" s="4"/>
      <c r="G574" s="4"/>
      <c r="H574" s="4"/>
      <c r="I574" s="4"/>
      <c r="J574" s="4"/>
      <c r="K574" s="4"/>
      <c r="L574" s="4"/>
      <c r="M574" s="4"/>
      <c r="N574" s="4"/>
      <c r="O574" s="4"/>
    </row>
    <row r="575" ht="13.5" customHeight="1">
      <c r="A575" s="1" t="s">
        <v>3695</v>
      </c>
      <c r="B575" s="1" t="s">
        <v>86</v>
      </c>
      <c r="C575" s="1" t="s">
        <v>797</v>
      </c>
      <c r="D575" s="1" t="s">
        <v>3785</v>
      </c>
      <c r="E575" s="1" t="s">
        <v>3786</v>
      </c>
      <c r="F575" s="4"/>
      <c r="G575" s="4"/>
      <c r="H575" s="4"/>
      <c r="I575" s="4"/>
      <c r="J575" s="4"/>
      <c r="K575" s="4"/>
      <c r="L575" s="4"/>
      <c r="M575" s="4"/>
      <c r="N575" s="4"/>
      <c r="O575" s="4"/>
    </row>
    <row r="576" ht="13.5" customHeight="1">
      <c r="A576" s="1" t="s">
        <v>3695</v>
      </c>
      <c r="B576" s="1" t="s">
        <v>91</v>
      </c>
      <c r="C576" s="1" t="s">
        <v>797</v>
      </c>
      <c r="D576" s="1" t="s">
        <v>3787</v>
      </c>
      <c r="E576" s="1" t="s">
        <v>3788</v>
      </c>
      <c r="F576" s="4"/>
      <c r="G576" s="4"/>
      <c r="H576" s="4"/>
      <c r="I576" s="4"/>
      <c r="J576" s="4"/>
      <c r="K576" s="4"/>
      <c r="L576" s="4"/>
      <c r="M576" s="4"/>
      <c r="N576" s="4"/>
      <c r="O576" s="4"/>
    </row>
    <row r="577" ht="13.5" customHeight="1">
      <c r="A577" s="1" t="s">
        <v>3695</v>
      </c>
      <c r="B577" s="1" t="s">
        <v>94</v>
      </c>
      <c r="C577" s="1" t="s">
        <v>797</v>
      </c>
      <c r="D577" s="1" t="s">
        <v>3791</v>
      </c>
      <c r="E577" s="1" t="s">
        <v>3792</v>
      </c>
      <c r="F577" s="4"/>
      <c r="G577" s="4"/>
      <c r="H577" s="4"/>
      <c r="I577" s="4"/>
      <c r="J577" s="4"/>
      <c r="K577" s="4"/>
      <c r="L577" s="4"/>
      <c r="M577" s="4"/>
      <c r="N577" s="4"/>
      <c r="O577" s="4"/>
    </row>
    <row r="578" ht="13.5" customHeight="1">
      <c r="A578" s="1" t="s">
        <v>3695</v>
      </c>
      <c r="B578" s="1" t="s">
        <v>186</v>
      </c>
      <c r="C578" s="1" t="s">
        <v>797</v>
      </c>
      <c r="D578" s="1" t="s">
        <v>3793</v>
      </c>
      <c r="E578" s="1" t="s">
        <v>3794</v>
      </c>
      <c r="F578" s="4"/>
      <c r="G578" s="4"/>
      <c r="H578" s="4"/>
      <c r="I578" s="4"/>
      <c r="J578" s="4"/>
      <c r="K578" s="4"/>
      <c r="L578" s="4"/>
      <c r="M578" s="4"/>
      <c r="N578" s="4"/>
      <c r="O578" s="4"/>
    </row>
    <row r="579" ht="13.5" customHeight="1">
      <c r="A579" s="1" t="s">
        <v>3695</v>
      </c>
      <c r="B579" s="1" t="s">
        <v>189</v>
      </c>
      <c r="C579" s="1" t="s">
        <v>797</v>
      </c>
      <c r="D579" s="1" t="s">
        <v>3797</v>
      </c>
      <c r="E579" s="1" t="s">
        <v>3798</v>
      </c>
      <c r="F579" s="4"/>
      <c r="G579" s="4"/>
      <c r="H579" s="4"/>
      <c r="I579" s="4"/>
      <c r="J579" s="4"/>
      <c r="K579" s="4"/>
      <c r="L579" s="4"/>
      <c r="M579" s="4"/>
      <c r="N579" s="4"/>
      <c r="O579" s="4"/>
    </row>
    <row r="580" ht="13.5" customHeight="1">
      <c r="A580" s="1" t="s">
        <v>3695</v>
      </c>
      <c r="B580" s="1" t="s">
        <v>193</v>
      </c>
      <c r="C580" s="1" t="s">
        <v>797</v>
      </c>
      <c r="D580" s="1" t="s">
        <v>3799</v>
      </c>
      <c r="E580" s="1" t="s">
        <v>3800</v>
      </c>
      <c r="F580" s="4"/>
      <c r="G580" s="4"/>
      <c r="H580" s="4"/>
      <c r="I580" s="4"/>
      <c r="J580" s="4"/>
      <c r="K580" s="4"/>
      <c r="L580" s="4"/>
      <c r="M580" s="4"/>
      <c r="N580" s="4"/>
      <c r="O580" s="4"/>
    </row>
    <row r="581" ht="13.5" customHeight="1">
      <c r="A581" s="1" t="s">
        <v>3695</v>
      </c>
      <c r="B581" s="1" t="s">
        <v>197</v>
      </c>
      <c r="C581" s="1" t="s">
        <v>797</v>
      </c>
      <c r="D581" s="1" t="s">
        <v>3803</v>
      </c>
      <c r="E581" s="1" t="s">
        <v>3804</v>
      </c>
      <c r="F581" s="4"/>
      <c r="G581" s="4"/>
      <c r="H581" s="4"/>
      <c r="I581" s="4"/>
      <c r="J581" s="4"/>
      <c r="K581" s="4"/>
      <c r="L581" s="4"/>
      <c r="M581" s="4"/>
      <c r="N581" s="4"/>
      <c r="O581" s="4"/>
    </row>
    <row r="582" ht="13.5" customHeight="1">
      <c r="A582" s="1" t="s">
        <v>3695</v>
      </c>
      <c r="B582" s="1" t="s">
        <v>201</v>
      </c>
      <c r="C582" s="1" t="s">
        <v>797</v>
      </c>
      <c r="D582" s="1" t="s">
        <v>3805</v>
      </c>
      <c r="E582" s="1" t="s">
        <v>3806</v>
      </c>
      <c r="F582" s="4"/>
      <c r="G582" s="4"/>
      <c r="H582" s="4"/>
      <c r="I582" s="4"/>
      <c r="J582" s="4"/>
      <c r="K582" s="4"/>
      <c r="L582" s="4"/>
      <c r="M582" s="4"/>
      <c r="N582" s="4"/>
      <c r="O582" s="4"/>
    </row>
    <row r="583" ht="13.5" customHeight="1">
      <c r="A583" s="1" t="s">
        <v>3695</v>
      </c>
      <c r="B583" s="1" t="s">
        <v>206</v>
      </c>
      <c r="C583" s="1" t="s">
        <v>797</v>
      </c>
      <c r="D583" s="1" t="s">
        <v>3810</v>
      </c>
      <c r="E583" s="1" t="s">
        <v>3812</v>
      </c>
      <c r="F583" s="4"/>
      <c r="G583" s="4"/>
      <c r="H583" s="4"/>
      <c r="I583" s="4"/>
      <c r="J583" s="4"/>
      <c r="K583" s="4"/>
      <c r="L583" s="4"/>
      <c r="M583" s="4"/>
      <c r="N583" s="4"/>
      <c r="O583" s="4"/>
    </row>
    <row r="584" ht="13.5" customHeight="1">
      <c r="A584" s="1" t="s">
        <v>3695</v>
      </c>
      <c r="B584" s="1" t="s">
        <v>211</v>
      </c>
      <c r="C584" s="1" t="s">
        <v>797</v>
      </c>
      <c r="D584" s="1" t="s">
        <v>3816</v>
      </c>
      <c r="E584" s="1" t="s">
        <v>3818</v>
      </c>
      <c r="F584" s="4"/>
      <c r="G584" s="4"/>
      <c r="H584" s="4"/>
      <c r="I584" s="4"/>
      <c r="J584" s="4"/>
      <c r="K584" s="4"/>
      <c r="L584" s="4"/>
      <c r="M584" s="4"/>
      <c r="N584" s="4"/>
      <c r="O584" s="4"/>
    </row>
    <row r="585" ht="13.5" customHeight="1">
      <c r="A585" s="1" t="s">
        <v>3695</v>
      </c>
      <c r="B585" s="1" t="s">
        <v>99</v>
      </c>
      <c r="C585" s="1" t="s">
        <v>817</v>
      </c>
      <c r="D585" s="3"/>
      <c r="E585" s="3"/>
      <c r="F585" s="4"/>
      <c r="G585" s="4"/>
      <c r="H585" s="4"/>
      <c r="I585" s="4"/>
      <c r="J585" s="4"/>
      <c r="K585" s="4"/>
      <c r="L585" s="4"/>
      <c r="M585" s="4"/>
      <c r="N585" s="4"/>
      <c r="O585" s="4"/>
    </row>
    <row r="586" ht="13.5" customHeight="1">
      <c r="A586" s="1" t="s">
        <v>3825</v>
      </c>
      <c r="B586" s="2" t="s">
        <v>1</v>
      </c>
      <c r="C586" s="1" t="s">
        <v>2</v>
      </c>
      <c r="D586" s="3"/>
      <c r="E586" s="3"/>
      <c r="F586" s="4"/>
      <c r="G586" s="4"/>
      <c r="H586" s="4"/>
      <c r="I586" s="4"/>
      <c r="J586" s="4"/>
      <c r="K586" s="4"/>
      <c r="L586" s="4"/>
      <c r="M586" s="4"/>
      <c r="N586" s="4"/>
      <c r="O586" s="4"/>
    </row>
    <row r="587" ht="13.5" customHeight="1">
      <c r="A587" s="1" t="s">
        <v>3825</v>
      </c>
      <c r="B587" s="1" t="s">
        <v>5</v>
      </c>
      <c r="C587" s="1" t="s">
        <v>303</v>
      </c>
      <c r="D587" s="1" t="s">
        <v>3830</v>
      </c>
      <c r="E587" s="1" t="s">
        <v>3831</v>
      </c>
      <c r="F587" s="4"/>
      <c r="G587" s="4"/>
      <c r="H587" s="4"/>
      <c r="I587" s="4"/>
      <c r="J587" s="4"/>
      <c r="K587" s="4"/>
      <c r="L587" s="4"/>
      <c r="M587" s="4"/>
      <c r="N587" s="4"/>
      <c r="O587" s="4"/>
    </row>
    <row r="588" ht="13.5" customHeight="1">
      <c r="A588" s="1" t="s">
        <v>3825</v>
      </c>
      <c r="B588" s="1" t="s">
        <v>9</v>
      </c>
      <c r="C588" s="1" t="s">
        <v>1627</v>
      </c>
      <c r="D588" s="1" t="s">
        <v>3836</v>
      </c>
      <c r="E588" s="1" t="s">
        <v>3837</v>
      </c>
      <c r="F588" s="4"/>
      <c r="G588" s="4"/>
      <c r="H588" s="4"/>
      <c r="I588" s="4"/>
      <c r="J588" s="4"/>
      <c r="K588" s="4"/>
      <c r="L588" s="4"/>
      <c r="M588" s="4"/>
      <c r="N588" s="4"/>
      <c r="O588" s="4"/>
    </row>
    <row r="589" ht="13.5" customHeight="1">
      <c r="A589" s="1" t="s">
        <v>3825</v>
      </c>
      <c r="B589" s="1" t="s">
        <v>13</v>
      </c>
      <c r="C589" s="1" t="s">
        <v>797</v>
      </c>
      <c r="D589" s="1" t="s">
        <v>3842</v>
      </c>
      <c r="E589" s="1" t="s">
        <v>3844</v>
      </c>
      <c r="F589" s="4"/>
      <c r="G589" s="4"/>
      <c r="H589" s="4"/>
      <c r="I589" s="4"/>
      <c r="J589" s="4"/>
      <c r="K589" s="4"/>
      <c r="L589" s="4"/>
      <c r="M589" s="4"/>
      <c r="N589" s="4"/>
      <c r="O589" s="4"/>
    </row>
    <row r="590" ht="13.5" customHeight="1">
      <c r="A590" s="1" t="s">
        <v>3825</v>
      </c>
      <c r="B590" s="1" t="s">
        <v>16</v>
      </c>
      <c r="C590" s="1" t="s">
        <v>797</v>
      </c>
      <c r="D590" s="1" t="s">
        <v>3850</v>
      </c>
      <c r="E590" s="1" t="s">
        <v>3851</v>
      </c>
      <c r="F590" s="4"/>
      <c r="G590" s="4"/>
      <c r="H590" s="4"/>
      <c r="I590" s="4"/>
      <c r="J590" s="4"/>
      <c r="K590" s="4"/>
      <c r="L590" s="4"/>
      <c r="M590" s="4"/>
      <c r="N590" s="4"/>
      <c r="O590" s="4"/>
    </row>
    <row r="591" ht="13.5" customHeight="1">
      <c r="A591" s="1" t="s">
        <v>3825</v>
      </c>
      <c r="B591" s="1" t="s">
        <v>21</v>
      </c>
      <c r="C591" s="1" t="s">
        <v>797</v>
      </c>
      <c r="D591" s="1" t="s">
        <v>3852</v>
      </c>
      <c r="E591" s="1" t="s">
        <v>3853</v>
      </c>
      <c r="F591" s="4"/>
      <c r="G591" s="4"/>
      <c r="H591" s="4"/>
      <c r="I591" s="4"/>
      <c r="J591" s="4"/>
      <c r="K591" s="4"/>
      <c r="L591" s="4"/>
      <c r="M591" s="4"/>
      <c r="N591" s="4"/>
      <c r="O591" s="4"/>
    </row>
    <row r="592" ht="13.5" customHeight="1">
      <c r="A592" s="1" t="s">
        <v>3825</v>
      </c>
      <c r="B592" s="1" t="s">
        <v>27</v>
      </c>
      <c r="C592" s="1" t="s">
        <v>797</v>
      </c>
      <c r="D592" s="1" t="s">
        <v>3858</v>
      </c>
      <c r="E592" s="1" t="s">
        <v>3859</v>
      </c>
      <c r="F592" s="4"/>
      <c r="G592" s="4"/>
      <c r="H592" s="4"/>
      <c r="I592" s="4"/>
      <c r="J592" s="4"/>
      <c r="K592" s="4"/>
      <c r="L592" s="4"/>
      <c r="M592" s="4"/>
      <c r="N592" s="4"/>
      <c r="O592" s="4"/>
    </row>
    <row r="593" ht="13.5" customHeight="1">
      <c r="A593" s="1" t="s">
        <v>3825</v>
      </c>
      <c r="B593" s="1" t="s">
        <v>31</v>
      </c>
      <c r="C593" s="1" t="s">
        <v>797</v>
      </c>
      <c r="D593" s="1" t="s">
        <v>3860</v>
      </c>
      <c r="E593" s="1" t="s">
        <v>3861</v>
      </c>
      <c r="F593" s="4"/>
      <c r="G593" s="4"/>
      <c r="H593" s="4"/>
      <c r="I593" s="4"/>
      <c r="J593" s="4"/>
      <c r="K593" s="4"/>
      <c r="L593" s="4"/>
      <c r="M593" s="4"/>
      <c r="N593" s="4"/>
      <c r="O593" s="4"/>
    </row>
    <row r="594" ht="13.5" customHeight="1">
      <c r="A594" s="1" t="s">
        <v>3825</v>
      </c>
      <c r="B594" s="1" t="s">
        <v>34</v>
      </c>
      <c r="C594" s="1" t="s">
        <v>797</v>
      </c>
      <c r="D594" s="1" t="s">
        <v>3865</v>
      </c>
      <c r="E594" s="1" t="s">
        <v>3867</v>
      </c>
      <c r="F594" s="4"/>
      <c r="G594" s="4"/>
      <c r="H594" s="4"/>
      <c r="I594" s="4"/>
      <c r="J594" s="4"/>
      <c r="K594" s="4"/>
      <c r="L594" s="4"/>
      <c r="M594" s="4"/>
      <c r="N594" s="4"/>
      <c r="O594" s="4"/>
    </row>
    <row r="595" ht="13.5" customHeight="1">
      <c r="A595" s="1" t="s">
        <v>3825</v>
      </c>
      <c r="B595" s="1" t="s">
        <v>40</v>
      </c>
      <c r="C595" s="1" t="s">
        <v>797</v>
      </c>
      <c r="D595" s="1" t="s">
        <v>3870</v>
      </c>
      <c r="E595" s="1" t="s">
        <v>3871</v>
      </c>
      <c r="F595" s="4"/>
      <c r="G595" s="4"/>
      <c r="H595" s="4"/>
      <c r="I595" s="4"/>
      <c r="J595" s="4"/>
      <c r="K595" s="4"/>
      <c r="L595" s="4"/>
      <c r="M595" s="4"/>
      <c r="N595" s="4"/>
      <c r="O595" s="4"/>
    </row>
    <row r="596" ht="13.5" customHeight="1">
      <c r="A596" s="1" t="s">
        <v>3825</v>
      </c>
      <c r="B596" s="1" t="s">
        <v>45</v>
      </c>
      <c r="C596" s="1" t="s">
        <v>797</v>
      </c>
      <c r="D596" s="1" t="s">
        <v>3875</v>
      </c>
      <c r="E596" s="1" t="s">
        <v>3876</v>
      </c>
      <c r="F596" s="4"/>
      <c r="G596" s="4"/>
      <c r="H596" s="4"/>
      <c r="I596" s="4"/>
      <c r="J596" s="4"/>
      <c r="K596" s="4"/>
      <c r="L596" s="4"/>
      <c r="M596" s="4"/>
      <c r="N596" s="4"/>
      <c r="O596" s="4"/>
    </row>
    <row r="597" ht="13.5" customHeight="1">
      <c r="A597" s="1" t="s">
        <v>3825</v>
      </c>
      <c r="B597" s="1" t="s">
        <v>52</v>
      </c>
      <c r="C597" s="1" t="s">
        <v>797</v>
      </c>
      <c r="D597" s="1" t="s">
        <v>3880</v>
      </c>
      <c r="E597" s="1" t="s">
        <v>3881</v>
      </c>
      <c r="F597" s="4"/>
      <c r="G597" s="4"/>
      <c r="H597" s="4"/>
      <c r="I597" s="4"/>
      <c r="J597" s="4"/>
      <c r="K597" s="4"/>
      <c r="L597" s="4"/>
      <c r="M597" s="4"/>
      <c r="N597" s="4"/>
      <c r="O597" s="4"/>
    </row>
    <row r="598" ht="13.5" customHeight="1">
      <c r="A598" s="1" t="s">
        <v>3825</v>
      </c>
      <c r="B598" s="1" t="s">
        <v>57</v>
      </c>
      <c r="C598" s="1" t="s">
        <v>797</v>
      </c>
      <c r="D598" s="1" t="s">
        <v>3885</v>
      </c>
      <c r="E598" s="1" t="s">
        <v>3887</v>
      </c>
      <c r="F598" s="4"/>
      <c r="G598" s="4"/>
      <c r="H598" s="4"/>
      <c r="I598" s="4"/>
      <c r="J598" s="4"/>
      <c r="K598" s="4"/>
      <c r="L598" s="4"/>
      <c r="M598" s="4"/>
      <c r="N598" s="4"/>
      <c r="O598" s="4"/>
    </row>
    <row r="599" ht="13.5" customHeight="1">
      <c r="A599" s="1" t="s">
        <v>3825</v>
      </c>
      <c r="B599" s="1" t="s">
        <v>60</v>
      </c>
      <c r="C599" s="1" t="s">
        <v>797</v>
      </c>
      <c r="D599" s="1" t="s">
        <v>3890</v>
      </c>
      <c r="E599" s="1" t="s">
        <v>3891</v>
      </c>
      <c r="F599" s="4"/>
      <c r="G599" s="4"/>
      <c r="H599" s="4"/>
      <c r="I599" s="4"/>
      <c r="J599" s="4"/>
      <c r="K599" s="4"/>
      <c r="L599" s="4"/>
      <c r="M599" s="4"/>
      <c r="N599" s="4"/>
      <c r="O599" s="4"/>
    </row>
    <row r="600" ht="13.5" customHeight="1">
      <c r="A600" s="1" t="s">
        <v>3825</v>
      </c>
      <c r="B600" s="1" t="s">
        <v>99</v>
      </c>
      <c r="C600" s="1" t="s">
        <v>817</v>
      </c>
      <c r="D600" s="3"/>
      <c r="E600" s="3"/>
      <c r="F600" s="4"/>
      <c r="G600" s="4"/>
      <c r="H600" s="4"/>
      <c r="I600" s="4"/>
      <c r="J600" s="4"/>
      <c r="K600" s="4"/>
      <c r="L600" s="4"/>
      <c r="M600" s="4"/>
      <c r="N600" s="4"/>
      <c r="O600" s="4"/>
    </row>
    <row r="601" ht="13.5" customHeight="1">
      <c r="A601" s="1" t="s">
        <v>3896</v>
      </c>
      <c r="B601" s="2" t="s">
        <v>1</v>
      </c>
      <c r="C601" s="1" t="s">
        <v>2</v>
      </c>
      <c r="D601" s="3"/>
      <c r="E601" s="3"/>
      <c r="F601" s="4"/>
      <c r="G601" s="4"/>
      <c r="H601" s="4"/>
      <c r="I601" s="4"/>
      <c r="J601" s="4"/>
      <c r="K601" s="4"/>
      <c r="L601" s="4"/>
      <c r="M601" s="4"/>
      <c r="N601" s="4"/>
      <c r="O601" s="4"/>
    </row>
    <row r="602" ht="13.5" customHeight="1">
      <c r="A602" s="1" t="s">
        <v>3896</v>
      </c>
      <c r="B602" s="1" t="s">
        <v>5</v>
      </c>
      <c r="C602" s="1" t="s">
        <v>303</v>
      </c>
      <c r="D602" s="1" t="s">
        <v>3899</v>
      </c>
      <c r="E602" s="1" t="s">
        <v>3900</v>
      </c>
      <c r="F602" s="4"/>
      <c r="G602" s="4"/>
      <c r="H602" s="4"/>
      <c r="I602" s="4"/>
      <c r="J602" s="4"/>
      <c r="K602" s="4"/>
      <c r="L602" s="4"/>
      <c r="M602" s="4"/>
      <c r="N602" s="4"/>
      <c r="O602" s="4"/>
    </row>
    <row r="603" ht="13.5" customHeight="1">
      <c r="A603" s="1" t="s">
        <v>3896</v>
      </c>
      <c r="B603" s="1" t="s">
        <v>9</v>
      </c>
      <c r="C603" s="1" t="s">
        <v>797</v>
      </c>
      <c r="D603" s="1" t="s">
        <v>3903</v>
      </c>
      <c r="E603" s="1" t="s">
        <v>3904</v>
      </c>
      <c r="F603" s="4"/>
      <c r="G603" s="4"/>
      <c r="H603" s="4"/>
      <c r="I603" s="4"/>
      <c r="J603" s="4"/>
      <c r="K603" s="4"/>
      <c r="L603" s="4"/>
      <c r="M603" s="4"/>
      <c r="N603" s="4"/>
      <c r="O603" s="4"/>
    </row>
    <row r="604" ht="13.5" customHeight="1">
      <c r="A604" s="1" t="s">
        <v>3896</v>
      </c>
      <c r="B604" s="1" t="s">
        <v>13</v>
      </c>
      <c r="C604" s="1" t="s">
        <v>797</v>
      </c>
      <c r="D604" s="1" t="s">
        <v>3907</v>
      </c>
      <c r="E604" s="1" t="s">
        <v>3908</v>
      </c>
      <c r="F604" s="4"/>
      <c r="G604" s="4"/>
      <c r="H604" s="4"/>
      <c r="I604" s="4"/>
      <c r="J604" s="4"/>
      <c r="K604" s="4"/>
      <c r="L604" s="4"/>
      <c r="M604" s="4"/>
      <c r="N604" s="4"/>
      <c r="O604" s="4"/>
    </row>
    <row r="605" ht="13.5" customHeight="1">
      <c r="A605" s="1" t="s">
        <v>3896</v>
      </c>
      <c r="B605" s="1" t="s">
        <v>16</v>
      </c>
      <c r="C605" s="1" t="s">
        <v>797</v>
      </c>
      <c r="D605" s="1" t="s">
        <v>3911</v>
      </c>
      <c r="E605" s="1" t="s">
        <v>3912</v>
      </c>
      <c r="F605" s="4"/>
      <c r="G605" s="4"/>
      <c r="H605" s="4"/>
      <c r="I605" s="4"/>
      <c r="J605" s="4"/>
      <c r="K605" s="4"/>
      <c r="L605" s="4"/>
      <c r="M605" s="4"/>
      <c r="N605" s="4"/>
      <c r="O605" s="4"/>
    </row>
    <row r="606" ht="13.5" customHeight="1">
      <c r="A606" s="1" t="s">
        <v>3896</v>
      </c>
      <c r="B606" s="1" t="s">
        <v>21</v>
      </c>
      <c r="C606" s="1" t="s">
        <v>797</v>
      </c>
      <c r="D606" s="1" t="s">
        <v>3916</v>
      </c>
      <c r="E606" s="1" t="s">
        <v>3917</v>
      </c>
      <c r="F606" s="4"/>
      <c r="G606" s="4"/>
      <c r="H606" s="4"/>
      <c r="I606" s="4"/>
      <c r="J606" s="4"/>
      <c r="K606" s="4"/>
      <c r="L606" s="4"/>
      <c r="M606" s="4"/>
      <c r="N606" s="4"/>
      <c r="O606" s="4"/>
    </row>
    <row r="607" ht="13.5" customHeight="1">
      <c r="A607" s="1" t="s">
        <v>3896</v>
      </c>
      <c r="B607" s="1" t="s">
        <v>27</v>
      </c>
      <c r="C607" s="1" t="s">
        <v>797</v>
      </c>
      <c r="D607" s="1" t="s">
        <v>3919</v>
      </c>
      <c r="E607" s="1" t="s">
        <v>3921</v>
      </c>
      <c r="F607" s="4"/>
      <c r="G607" s="4"/>
      <c r="H607" s="4"/>
      <c r="I607" s="4"/>
      <c r="J607" s="4"/>
      <c r="K607" s="4"/>
      <c r="L607" s="4"/>
      <c r="M607" s="4"/>
      <c r="N607" s="4"/>
      <c r="O607" s="4"/>
    </row>
    <row r="608" ht="13.5" customHeight="1">
      <c r="A608" s="1" t="s">
        <v>3896</v>
      </c>
      <c r="B608" s="1" t="s">
        <v>31</v>
      </c>
      <c r="C608" s="1" t="s">
        <v>797</v>
      </c>
      <c r="D608" s="1" t="s">
        <v>3929</v>
      </c>
      <c r="E608" s="1" t="s">
        <v>3932</v>
      </c>
      <c r="F608" s="4"/>
      <c r="G608" s="4"/>
      <c r="H608" s="4"/>
      <c r="I608" s="4"/>
      <c r="J608" s="4"/>
      <c r="K608" s="4"/>
      <c r="L608" s="4"/>
      <c r="M608" s="4"/>
      <c r="N608" s="4"/>
      <c r="O608" s="4"/>
    </row>
    <row r="609" ht="13.5" customHeight="1">
      <c r="A609" s="1" t="s">
        <v>3896</v>
      </c>
      <c r="B609" s="1" t="s">
        <v>34</v>
      </c>
      <c r="C609" s="1" t="s">
        <v>797</v>
      </c>
      <c r="D609" s="1" t="s">
        <v>3938</v>
      </c>
      <c r="E609" s="1" t="s">
        <v>3940</v>
      </c>
      <c r="F609" s="4"/>
      <c r="G609" s="4"/>
      <c r="H609" s="4"/>
      <c r="I609" s="4"/>
      <c r="J609" s="4"/>
      <c r="K609" s="4"/>
      <c r="L609" s="4"/>
      <c r="M609" s="4"/>
      <c r="N609" s="4"/>
      <c r="O609" s="4"/>
    </row>
    <row r="610" ht="13.5" customHeight="1">
      <c r="A610" s="1" t="s">
        <v>3896</v>
      </c>
      <c r="B610" s="1" t="s">
        <v>40</v>
      </c>
      <c r="C610" s="1" t="s">
        <v>797</v>
      </c>
      <c r="D610" s="1" t="s">
        <v>3944</v>
      </c>
      <c r="E610" s="1" t="s">
        <v>3946</v>
      </c>
      <c r="F610" s="4"/>
      <c r="G610" s="4"/>
      <c r="H610" s="4"/>
      <c r="I610" s="4"/>
      <c r="J610" s="4"/>
      <c r="K610" s="4"/>
      <c r="L610" s="4"/>
      <c r="M610" s="4"/>
      <c r="N610" s="4"/>
      <c r="O610" s="4"/>
    </row>
    <row r="611" ht="13.5" customHeight="1">
      <c r="A611" s="1" t="s">
        <v>3896</v>
      </c>
      <c r="B611" s="1" t="s">
        <v>45</v>
      </c>
      <c r="C611" s="1" t="s">
        <v>797</v>
      </c>
      <c r="D611" s="1" t="s">
        <v>3950</v>
      </c>
      <c r="E611" s="1" t="s">
        <v>3951</v>
      </c>
      <c r="F611" s="4"/>
      <c r="G611" s="4"/>
      <c r="H611" s="4"/>
      <c r="I611" s="4"/>
      <c r="J611" s="4"/>
      <c r="K611" s="4"/>
      <c r="L611" s="4"/>
      <c r="M611" s="4"/>
      <c r="N611" s="4"/>
      <c r="O611" s="4"/>
    </row>
    <row r="612" ht="13.5" customHeight="1">
      <c r="A612" s="1" t="s">
        <v>3896</v>
      </c>
      <c r="B612" s="1" t="s">
        <v>52</v>
      </c>
      <c r="C612" s="1" t="s">
        <v>797</v>
      </c>
      <c r="D612" s="1" t="s">
        <v>3958</v>
      </c>
      <c r="E612" s="1" t="s">
        <v>3959</v>
      </c>
      <c r="F612" s="4"/>
      <c r="G612" s="4"/>
      <c r="H612" s="4"/>
      <c r="I612" s="4"/>
      <c r="J612" s="4"/>
      <c r="K612" s="4"/>
      <c r="L612" s="4"/>
      <c r="M612" s="4"/>
      <c r="N612" s="4"/>
      <c r="O612" s="4"/>
    </row>
    <row r="613" ht="13.5" customHeight="1">
      <c r="A613" s="1" t="s">
        <v>3896</v>
      </c>
      <c r="B613" s="1" t="s">
        <v>57</v>
      </c>
      <c r="C613" s="1" t="s">
        <v>797</v>
      </c>
      <c r="D613" s="1" t="s">
        <v>3964</v>
      </c>
      <c r="E613" s="1" t="s">
        <v>3965</v>
      </c>
      <c r="F613" s="4"/>
      <c r="G613" s="4"/>
      <c r="H613" s="4"/>
      <c r="I613" s="4"/>
      <c r="J613" s="4"/>
      <c r="K613" s="4"/>
      <c r="L613" s="4"/>
      <c r="M613" s="4"/>
      <c r="N613" s="4"/>
      <c r="O613" s="4"/>
    </row>
    <row r="614" ht="13.5" customHeight="1">
      <c r="A614" s="1" t="s">
        <v>3896</v>
      </c>
      <c r="B614" s="1" t="s">
        <v>60</v>
      </c>
      <c r="C614" s="1" t="s">
        <v>797</v>
      </c>
      <c r="D614" s="1" t="s">
        <v>3971</v>
      </c>
      <c r="E614" s="1" t="s">
        <v>3972</v>
      </c>
      <c r="F614" s="4"/>
      <c r="G614" s="4"/>
      <c r="H614" s="4"/>
      <c r="I614" s="4"/>
      <c r="J614" s="4"/>
      <c r="K614" s="4"/>
      <c r="L614" s="4"/>
      <c r="M614" s="4"/>
      <c r="N614" s="4"/>
      <c r="O614" s="4"/>
    </row>
    <row r="615" ht="13.5" customHeight="1">
      <c r="A615" s="1" t="s">
        <v>3896</v>
      </c>
      <c r="B615" s="1" t="s">
        <v>65</v>
      </c>
      <c r="C615" s="1" t="s">
        <v>797</v>
      </c>
      <c r="D615" s="1" t="s">
        <v>3975</v>
      </c>
      <c r="E615" s="1" t="s">
        <v>3976</v>
      </c>
      <c r="F615" s="4"/>
      <c r="G615" s="4"/>
      <c r="H615" s="4"/>
      <c r="I615" s="4"/>
      <c r="J615" s="4"/>
      <c r="K615" s="4"/>
      <c r="L615" s="4"/>
      <c r="M615" s="4"/>
      <c r="N615" s="4"/>
      <c r="O615" s="4"/>
    </row>
    <row r="616" ht="13.5" customHeight="1">
      <c r="A616" s="1" t="s">
        <v>3896</v>
      </c>
      <c r="B616" s="1" t="s">
        <v>70</v>
      </c>
      <c r="C616" s="1" t="s">
        <v>797</v>
      </c>
      <c r="D616" s="1" t="s">
        <v>3980</v>
      </c>
      <c r="E616" s="1" t="s">
        <v>3982</v>
      </c>
      <c r="F616" s="4"/>
      <c r="G616" s="4"/>
      <c r="H616" s="4"/>
      <c r="I616" s="4"/>
      <c r="J616" s="4"/>
      <c r="K616" s="4"/>
      <c r="L616" s="4"/>
      <c r="M616" s="4"/>
      <c r="N616" s="4"/>
      <c r="O616" s="4"/>
    </row>
    <row r="617" ht="13.5" customHeight="1">
      <c r="A617" s="1" t="s">
        <v>3896</v>
      </c>
      <c r="B617" s="1" t="s">
        <v>74</v>
      </c>
      <c r="C617" s="1" t="s">
        <v>797</v>
      </c>
      <c r="D617" s="1" t="s">
        <v>3989</v>
      </c>
      <c r="E617" s="1" t="s">
        <v>3990</v>
      </c>
      <c r="F617" s="4"/>
      <c r="G617" s="4"/>
      <c r="H617" s="4"/>
      <c r="I617" s="4"/>
      <c r="J617" s="4"/>
      <c r="K617" s="4"/>
      <c r="L617" s="4"/>
      <c r="M617" s="4"/>
      <c r="N617" s="4"/>
      <c r="O617" s="4"/>
    </row>
    <row r="618" ht="13.5" customHeight="1">
      <c r="A618" s="1" t="s">
        <v>3896</v>
      </c>
      <c r="B618" s="1" t="s">
        <v>78</v>
      </c>
      <c r="C618" s="1" t="s">
        <v>797</v>
      </c>
      <c r="D618" s="1" t="s">
        <v>3995</v>
      </c>
      <c r="E618" s="1" t="s">
        <v>3996</v>
      </c>
      <c r="F618" s="4"/>
      <c r="G618" s="4"/>
      <c r="H618" s="4"/>
      <c r="I618" s="4"/>
      <c r="J618" s="4"/>
      <c r="K618" s="4"/>
      <c r="L618" s="4"/>
      <c r="M618" s="4"/>
      <c r="N618" s="4"/>
      <c r="O618" s="4"/>
    </row>
    <row r="619" ht="13.5" customHeight="1">
      <c r="A619" s="1" t="s">
        <v>3896</v>
      </c>
      <c r="B619" s="1" t="s">
        <v>83</v>
      </c>
      <c r="C619" s="1" t="s">
        <v>797</v>
      </c>
      <c r="D619" s="1" t="s">
        <v>4001</v>
      </c>
      <c r="E619" s="1" t="s">
        <v>4002</v>
      </c>
      <c r="F619" s="4"/>
      <c r="G619" s="4"/>
      <c r="H619" s="4"/>
      <c r="I619" s="4"/>
      <c r="J619" s="4"/>
      <c r="K619" s="4"/>
      <c r="L619" s="4"/>
      <c r="M619" s="4"/>
      <c r="N619" s="4"/>
      <c r="O619" s="4"/>
    </row>
    <row r="620" ht="13.5" customHeight="1">
      <c r="A620" s="1" t="s">
        <v>3896</v>
      </c>
      <c r="B620" s="1" t="s">
        <v>86</v>
      </c>
      <c r="C620" s="1" t="s">
        <v>797</v>
      </c>
      <c r="D620" s="1" t="s">
        <v>4005</v>
      </c>
      <c r="E620" s="1" t="s">
        <v>4006</v>
      </c>
      <c r="F620" s="4"/>
      <c r="G620" s="4"/>
      <c r="H620" s="4"/>
      <c r="I620" s="4"/>
      <c r="J620" s="4"/>
      <c r="K620" s="4"/>
      <c r="L620" s="4"/>
      <c r="M620" s="4"/>
      <c r="N620" s="4"/>
      <c r="O620" s="4"/>
    </row>
    <row r="621" ht="13.5" customHeight="1">
      <c r="A621" s="1" t="s">
        <v>3896</v>
      </c>
      <c r="B621" s="1" t="s">
        <v>91</v>
      </c>
      <c r="C621" s="1" t="s">
        <v>797</v>
      </c>
      <c r="D621" s="1" t="s">
        <v>4011</v>
      </c>
      <c r="E621" s="1" t="s">
        <v>4012</v>
      </c>
      <c r="F621" s="4"/>
      <c r="G621" s="4"/>
      <c r="H621" s="4"/>
      <c r="I621" s="4"/>
      <c r="J621" s="4"/>
      <c r="K621" s="4"/>
      <c r="L621" s="4"/>
      <c r="M621" s="4"/>
      <c r="N621" s="4"/>
      <c r="O621" s="4"/>
    </row>
    <row r="622" ht="13.5" customHeight="1">
      <c r="A622" s="1" t="s">
        <v>3896</v>
      </c>
      <c r="B622" s="1" t="s">
        <v>94</v>
      </c>
      <c r="C622" s="1" t="s">
        <v>797</v>
      </c>
      <c r="D622" s="1" t="s">
        <v>4017</v>
      </c>
      <c r="E622" s="1" t="s">
        <v>4018</v>
      </c>
      <c r="F622" s="4"/>
      <c r="G622" s="4"/>
      <c r="H622" s="4"/>
      <c r="I622" s="4"/>
      <c r="J622" s="4"/>
      <c r="K622" s="4"/>
      <c r="L622" s="4"/>
      <c r="M622" s="4"/>
      <c r="N622" s="4"/>
      <c r="O622" s="4"/>
    </row>
    <row r="623" ht="13.5" customHeight="1">
      <c r="A623" s="1" t="s">
        <v>3896</v>
      </c>
      <c r="B623" s="1" t="s">
        <v>186</v>
      </c>
      <c r="C623" s="1" t="s">
        <v>797</v>
      </c>
      <c r="D623" s="1" t="s">
        <v>4019</v>
      </c>
      <c r="E623" s="1" t="s">
        <v>4020</v>
      </c>
      <c r="F623" s="4"/>
      <c r="G623" s="4"/>
      <c r="H623" s="4"/>
      <c r="I623" s="4"/>
      <c r="J623" s="4"/>
      <c r="K623" s="4"/>
      <c r="L623" s="4"/>
      <c r="M623" s="4"/>
      <c r="N623" s="4"/>
      <c r="O623" s="4"/>
    </row>
    <row r="624" ht="13.5" customHeight="1">
      <c r="A624" s="1" t="s">
        <v>3896</v>
      </c>
      <c r="B624" s="1" t="s">
        <v>189</v>
      </c>
      <c r="C624" s="1" t="s">
        <v>797</v>
      </c>
      <c r="D624" s="1" t="s">
        <v>4025</v>
      </c>
      <c r="E624" s="1" t="s">
        <v>4026</v>
      </c>
      <c r="F624" s="4"/>
      <c r="G624" s="4"/>
      <c r="H624" s="4"/>
      <c r="I624" s="4"/>
      <c r="J624" s="4"/>
      <c r="K624" s="4"/>
      <c r="L624" s="4"/>
      <c r="M624" s="4"/>
      <c r="N624" s="4"/>
      <c r="O624" s="4"/>
    </row>
    <row r="625" ht="13.5" customHeight="1">
      <c r="A625" s="1" t="s">
        <v>3896</v>
      </c>
      <c r="B625" s="1" t="s">
        <v>193</v>
      </c>
      <c r="C625" s="1" t="s">
        <v>797</v>
      </c>
      <c r="D625" s="1" t="s">
        <v>4029</v>
      </c>
      <c r="E625" s="1" t="s">
        <v>4030</v>
      </c>
      <c r="F625" s="4"/>
      <c r="G625" s="4"/>
      <c r="H625" s="4"/>
      <c r="I625" s="4"/>
      <c r="J625" s="4"/>
      <c r="K625" s="4"/>
      <c r="L625" s="4"/>
      <c r="M625" s="4"/>
      <c r="N625" s="4"/>
      <c r="O625" s="4"/>
    </row>
    <row r="626" ht="13.5" customHeight="1">
      <c r="A626" s="1" t="s">
        <v>3896</v>
      </c>
      <c r="B626" s="1" t="s">
        <v>197</v>
      </c>
      <c r="C626" s="1" t="s">
        <v>797</v>
      </c>
      <c r="D626" s="1" t="s">
        <v>4033</v>
      </c>
      <c r="E626" s="1" t="s">
        <v>4035</v>
      </c>
      <c r="F626" s="4"/>
      <c r="G626" s="4"/>
      <c r="H626" s="4"/>
      <c r="I626" s="4"/>
      <c r="J626" s="4"/>
      <c r="K626" s="4"/>
      <c r="L626" s="4"/>
      <c r="M626" s="4"/>
      <c r="N626" s="4"/>
      <c r="O626" s="4"/>
    </row>
    <row r="627" ht="13.5" customHeight="1">
      <c r="A627" s="1" t="s">
        <v>3896</v>
      </c>
      <c r="B627" s="1" t="s">
        <v>201</v>
      </c>
      <c r="C627" s="1" t="s">
        <v>797</v>
      </c>
      <c r="D627" s="1" t="s">
        <v>4039</v>
      </c>
      <c r="E627" s="1" t="s">
        <v>4040</v>
      </c>
      <c r="F627" s="4"/>
      <c r="G627" s="4"/>
      <c r="H627" s="4"/>
      <c r="I627" s="4"/>
      <c r="J627" s="4"/>
      <c r="K627" s="4"/>
      <c r="L627" s="4"/>
      <c r="M627" s="4"/>
      <c r="N627" s="4"/>
      <c r="O627" s="4"/>
    </row>
    <row r="628" ht="13.5" customHeight="1">
      <c r="A628" s="1" t="s">
        <v>3896</v>
      </c>
      <c r="B628" s="1" t="s">
        <v>206</v>
      </c>
      <c r="C628" s="1" t="s">
        <v>797</v>
      </c>
      <c r="D628" s="1" t="s">
        <v>4043</v>
      </c>
      <c r="E628" s="1" t="s">
        <v>4044</v>
      </c>
      <c r="F628" s="4"/>
      <c r="G628" s="4"/>
      <c r="H628" s="4"/>
      <c r="I628" s="4"/>
      <c r="J628" s="4"/>
      <c r="K628" s="4"/>
      <c r="L628" s="4"/>
      <c r="M628" s="4"/>
      <c r="N628" s="4"/>
      <c r="O628" s="4"/>
    </row>
    <row r="629" ht="13.5" customHeight="1">
      <c r="A629" s="1" t="s">
        <v>3896</v>
      </c>
      <c r="B629" s="1" t="s">
        <v>211</v>
      </c>
      <c r="C629" s="1" t="s">
        <v>797</v>
      </c>
      <c r="D629" s="1" t="s">
        <v>4049</v>
      </c>
      <c r="E629" s="1" t="s">
        <v>4050</v>
      </c>
      <c r="F629" s="4"/>
      <c r="G629" s="4"/>
      <c r="H629" s="4"/>
      <c r="I629" s="4"/>
      <c r="J629" s="4"/>
      <c r="K629" s="4"/>
      <c r="L629" s="4"/>
      <c r="M629" s="4"/>
      <c r="N629" s="4"/>
      <c r="O629" s="4"/>
    </row>
    <row r="630" ht="13.5" customHeight="1">
      <c r="A630" s="1" t="s">
        <v>3896</v>
      </c>
      <c r="B630" s="1" t="s">
        <v>215</v>
      </c>
      <c r="C630" s="1" t="s">
        <v>797</v>
      </c>
      <c r="D630" s="1" t="s">
        <v>4051</v>
      </c>
      <c r="E630" s="1" t="s">
        <v>4052</v>
      </c>
      <c r="F630" s="4"/>
      <c r="G630" s="4"/>
      <c r="H630" s="4"/>
      <c r="I630" s="4"/>
      <c r="J630" s="4"/>
      <c r="K630" s="4"/>
      <c r="L630" s="4"/>
      <c r="M630" s="4"/>
      <c r="N630" s="4"/>
      <c r="O630" s="4"/>
    </row>
    <row r="631" ht="13.5" customHeight="1">
      <c r="A631" s="1" t="s">
        <v>3896</v>
      </c>
      <c r="B631" s="1" t="s">
        <v>220</v>
      </c>
      <c r="C631" s="1" t="s">
        <v>797</v>
      </c>
      <c r="D631" s="1" t="s">
        <v>4056</v>
      </c>
      <c r="E631" s="1" t="s">
        <v>4057</v>
      </c>
      <c r="F631" s="4"/>
      <c r="G631" s="4"/>
      <c r="H631" s="4"/>
      <c r="I631" s="4"/>
      <c r="J631" s="4"/>
      <c r="K631" s="4"/>
      <c r="L631" s="4"/>
      <c r="M631" s="4"/>
      <c r="N631" s="4"/>
      <c r="O631" s="4"/>
    </row>
    <row r="632" ht="13.5" customHeight="1">
      <c r="A632" s="1" t="s">
        <v>3896</v>
      </c>
      <c r="B632" s="1" t="s">
        <v>223</v>
      </c>
      <c r="C632" s="1" t="s">
        <v>797</v>
      </c>
      <c r="D632" s="1" t="s">
        <v>4061</v>
      </c>
      <c r="E632" s="1" t="s">
        <v>4062</v>
      </c>
      <c r="F632" s="4"/>
      <c r="G632" s="4"/>
      <c r="H632" s="4"/>
      <c r="I632" s="4"/>
      <c r="J632" s="4"/>
      <c r="K632" s="4"/>
      <c r="L632" s="4"/>
      <c r="M632" s="4"/>
      <c r="N632" s="4"/>
      <c r="O632" s="4"/>
    </row>
    <row r="633" ht="13.5" customHeight="1">
      <c r="A633" s="1" t="s">
        <v>3896</v>
      </c>
      <c r="B633" s="1" t="s">
        <v>229</v>
      </c>
      <c r="C633" s="1" t="s">
        <v>797</v>
      </c>
      <c r="D633" s="1" t="s">
        <v>4066</v>
      </c>
      <c r="E633" s="1" t="s">
        <v>4067</v>
      </c>
      <c r="F633" s="4"/>
      <c r="G633" s="4"/>
      <c r="H633" s="4"/>
      <c r="I633" s="4"/>
      <c r="J633" s="4"/>
      <c r="K633" s="4"/>
      <c r="L633" s="4"/>
      <c r="M633" s="4"/>
      <c r="N633" s="4"/>
      <c r="O633" s="4"/>
    </row>
    <row r="634" ht="13.5" customHeight="1">
      <c r="A634" s="1" t="s">
        <v>3896</v>
      </c>
      <c r="B634" s="1" t="s">
        <v>233</v>
      </c>
      <c r="C634" s="1" t="s">
        <v>797</v>
      </c>
      <c r="D634" s="1" t="s">
        <v>4071</v>
      </c>
      <c r="E634" s="1" t="s">
        <v>4072</v>
      </c>
      <c r="F634" s="4"/>
      <c r="G634" s="4"/>
      <c r="H634" s="4"/>
      <c r="I634" s="4"/>
      <c r="J634" s="4"/>
      <c r="K634" s="4"/>
      <c r="L634" s="4"/>
      <c r="M634" s="4"/>
      <c r="N634" s="4"/>
      <c r="O634" s="4"/>
    </row>
    <row r="635" ht="13.5" customHeight="1">
      <c r="A635" s="1" t="s">
        <v>3896</v>
      </c>
      <c r="B635" s="1" t="s">
        <v>237</v>
      </c>
      <c r="C635" s="1" t="s">
        <v>797</v>
      </c>
      <c r="D635" s="1" t="s">
        <v>4074</v>
      </c>
      <c r="E635" s="1" t="s">
        <v>4076</v>
      </c>
      <c r="F635" s="4"/>
      <c r="G635" s="4"/>
      <c r="H635" s="4"/>
      <c r="I635" s="4"/>
      <c r="J635" s="4"/>
      <c r="K635" s="4"/>
      <c r="L635" s="4"/>
      <c r="M635" s="4"/>
      <c r="N635" s="4"/>
      <c r="O635" s="4"/>
    </row>
    <row r="636" ht="13.5" customHeight="1">
      <c r="A636" s="1" t="s">
        <v>3896</v>
      </c>
      <c r="B636" s="1" t="s">
        <v>241</v>
      </c>
      <c r="C636" s="1" t="s">
        <v>797</v>
      </c>
      <c r="D636" s="1" t="s">
        <v>4078</v>
      </c>
      <c r="E636" s="1" t="s">
        <v>4080</v>
      </c>
      <c r="F636" s="4"/>
      <c r="G636" s="4"/>
      <c r="H636" s="4"/>
      <c r="I636" s="4"/>
      <c r="J636" s="4"/>
      <c r="K636" s="4"/>
      <c r="L636" s="4"/>
      <c r="M636" s="4"/>
      <c r="N636" s="4"/>
      <c r="O636" s="4"/>
    </row>
    <row r="637" ht="13.5" customHeight="1">
      <c r="A637" s="1" t="s">
        <v>3896</v>
      </c>
      <c r="B637" s="1" t="s">
        <v>244</v>
      </c>
      <c r="C637" s="1" t="s">
        <v>797</v>
      </c>
      <c r="D637" s="1" t="s">
        <v>4083</v>
      </c>
      <c r="E637" s="1" t="s">
        <v>4084</v>
      </c>
      <c r="F637" s="4"/>
      <c r="G637" s="4"/>
      <c r="H637" s="4"/>
      <c r="I637" s="4"/>
      <c r="J637" s="4"/>
      <c r="K637" s="4"/>
      <c r="L637" s="4"/>
      <c r="M637" s="4"/>
      <c r="N637" s="4"/>
      <c r="O637" s="4"/>
    </row>
    <row r="638" ht="13.5" customHeight="1">
      <c r="A638" s="1" t="s">
        <v>3896</v>
      </c>
      <c r="B638" s="1" t="s">
        <v>247</v>
      </c>
      <c r="C638" s="1" t="s">
        <v>797</v>
      </c>
      <c r="D638" s="1" t="s">
        <v>4087</v>
      </c>
      <c r="E638" s="1" t="s">
        <v>4088</v>
      </c>
      <c r="F638" s="4"/>
      <c r="G638" s="4"/>
      <c r="H638" s="4"/>
      <c r="I638" s="4"/>
      <c r="J638" s="4"/>
      <c r="K638" s="4"/>
      <c r="L638" s="4"/>
      <c r="M638" s="4"/>
      <c r="N638" s="4"/>
      <c r="O638" s="4"/>
    </row>
    <row r="639" ht="13.5" customHeight="1">
      <c r="A639" s="1" t="s">
        <v>3896</v>
      </c>
      <c r="B639" s="1" t="s">
        <v>251</v>
      </c>
      <c r="C639" s="1" t="s">
        <v>797</v>
      </c>
      <c r="D639" s="1" t="s">
        <v>4092</v>
      </c>
      <c r="E639" s="1" t="s">
        <v>4094</v>
      </c>
      <c r="F639" s="4"/>
      <c r="G639" s="4"/>
      <c r="H639" s="4"/>
      <c r="I639" s="4"/>
      <c r="J639" s="4"/>
      <c r="K639" s="4"/>
      <c r="L639" s="4"/>
      <c r="M639" s="4"/>
      <c r="N639" s="4"/>
      <c r="O639" s="4"/>
    </row>
    <row r="640" ht="13.5" customHeight="1">
      <c r="A640" s="1" t="s">
        <v>3896</v>
      </c>
      <c r="B640" s="1" t="s">
        <v>254</v>
      </c>
      <c r="C640" s="1" t="s">
        <v>797</v>
      </c>
      <c r="D640" s="1" t="s">
        <v>4099</v>
      </c>
      <c r="E640" s="1" t="s">
        <v>4100</v>
      </c>
      <c r="F640" s="4"/>
      <c r="G640" s="4"/>
      <c r="H640" s="4"/>
      <c r="I640" s="4"/>
      <c r="J640" s="4"/>
      <c r="K640" s="4"/>
      <c r="L640" s="4"/>
      <c r="M640" s="4"/>
      <c r="N640" s="4"/>
      <c r="O640" s="4"/>
    </row>
    <row r="641" ht="13.5" customHeight="1">
      <c r="A641" s="1" t="s">
        <v>3896</v>
      </c>
      <c r="B641" s="1" t="s">
        <v>258</v>
      </c>
      <c r="C641" s="1" t="s">
        <v>797</v>
      </c>
      <c r="D641" s="1" t="s">
        <v>4103</v>
      </c>
      <c r="E641" s="1" t="s">
        <v>4105</v>
      </c>
      <c r="F641" s="4"/>
      <c r="G641" s="4"/>
      <c r="H641" s="4"/>
      <c r="I641" s="4"/>
      <c r="J641" s="4"/>
      <c r="K641" s="4"/>
      <c r="L641" s="4"/>
      <c r="M641" s="4"/>
      <c r="N641" s="4"/>
      <c r="O641" s="4"/>
    </row>
    <row r="642" ht="13.5" customHeight="1">
      <c r="A642" s="1" t="s">
        <v>3896</v>
      </c>
      <c r="B642" s="1" t="s">
        <v>99</v>
      </c>
      <c r="C642" s="1" t="s">
        <v>817</v>
      </c>
      <c r="D642" s="3"/>
      <c r="E642" s="3"/>
      <c r="F642" s="4"/>
      <c r="G642" s="4"/>
      <c r="H642" s="4"/>
      <c r="I642" s="4"/>
      <c r="J642" s="4"/>
      <c r="K642" s="4"/>
      <c r="L642" s="4"/>
      <c r="M642" s="4"/>
      <c r="N642" s="4"/>
      <c r="O642" s="4"/>
    </row>
    <row r="643" ht="13.5" customHeight="1">
      <c r="A643" s="1" t="s">
        <v>4111</v>
      </c>
      <c r="B643" s="2" t="s">
        <v>1</v>
      </c>
      <c r="C643" s="1" t="s">
        <v>2</v>
      </c>
      <c r="D643" s="3"/>
      <c r="E643" s="3"/>
      <c r="F643" s="4"/>
      <c r="G643" s="4"/>
      <c r="H643" s="4"/>
      <c r="I643" s="4"/>
      <c r="J643" s="4"/>
      <c r="K643" s="4"/>
      <c r="L643" s="4"/>
      <c r="M643" s="4"/>
      <c r="N643" s="4"/>
      <c r="O643" s="4"/>
    </row>
    <row r="644" ht="13.5" customHeight="1">
      <c r="A644" s="1" t="s">
        <v>4111</v>
      </c>
      <c r="B644" s="1" t="s">
        <v>5</v>
      </c>
      <c r="C644" s="1" t="s">
        <v>303</v>
      </c>
      <c r="D644" s="1" t="s">
        <v>4117</v>
      </c>
      <c r="E644" s="1" t="s">
        <v>4119</v>
      </c>
      <c r="F644" s="4"/>
      <c r="G644" s="4"/>
      <c r="H644" s="4"/>
      <c r="I644" s="4"/>
      <c r="J644" s="4"/>
      <c r="K644" s="4"/>
      <c r="L644" s="4"/>
      <c r="M644" s="4"/>
      <c r="N644" s="4"/>
      <c r="O644" s="4"/>
    </row>
    <row r="645" ht="13.5" customHeight="1">
      <c r="A645" s="1" t="s">
        <v>4111</v>
      </c>
      <c r="B645" s="1" t="s">
        <v>9</v>
      </c>
      <c r="C645" s="1" t="s">
        <v>1627</v>
      </c>
      <c r="D645" s="1" t="s">
        <v>4128</v>
      </c>
      <c r="E645" s="1" t="s">
        <v>4130</v>
      </c>
      <c r="F645" s="4"/>
      <c r="G645" s="4"/>
      <c r="H645" s="4"/>
      <c r="I645" s="4"/>
      <c r="J645" s="4"/>
      <c r="K645" s="4"/>
      <c r="L645" s="4"/>
      <c r="M645" s="4"/>
      <c r="N645" s="4"/>
      <c r="O645" s="4"/>
    </row>
    <row r="646" ht="13.5" customHeight="1">
      <c r="A646" s="1" t="s">
        <v>4111</v>
      </c>
      <c r="B646" s="1" t="s">
        <v>13</v>
      </c>
      <c r="C646" s="1" t="s">
        <v>797</v>
      </c>
      <c r="D646" s="1" t="s">
        <v>4136</v>
      </c>
      <c r="E646" s="1" t="s">
        <v>4137</v>
      </c>
      <c r="F646" s="4"/>
      <c r="G646" s="4"/>
      <c r="H646" s="4"/>
      <c r="I646" s="4"/>
      <c r="J646" s="4"/>
      <c r="K646" s="4"/>
      <c r="L646" s="4"/>
      <c r="M646" s="4"/>
      <c r="N646" s="4"/>
      <c r="O646" s="4"/>
    </row>
    <row r="647" ht="13.5" customHeight="1">
      <c r="A647" s="1" t="s">
        <v>4111</v>
      </c>
      <c r="B647" s="1" t="s">
        <v>16</v>
      </c>
      <c r="C647" s="1" t="s">
        <v>797</v>
      </c>
      <c r="D647" s="1" t="s">
        <v>4142</v>
      </c>
      <c r="E647" s="1" t="s">
        <v>4143</v>
      </c>
      <c r="F647" s="4"/>
      <c r="G647" s="4"/>
      <c r="H647" s="4"/>
      <c r="I647" s="4"/>
      <c r="J647" s="4"/>
      <c r="K647" s="4"/>
      <c r="L647" s="4"/>
      <c r="M647" s="4"/>
      <c r="N647" s="4"/>
      <c r="O647" s="4"/>
    </row>
    <row r="648" ht="13.5" customHeight="1">
      <c r="A648" s="1" t="s">
        <v>4111</v>
      </c>
      <c r="B648" s="1" t="s">
        <v>21</v>
      </c>
      <c r="C648" s="1" t="s">
        <v>797</v>
      </c>
      <c r="D648" s="1" t="s">
        <v>4149</v>
      </c>
      <c r="E648" s="1" t="s">
        <v>4151</v>
      </c>
      <c r="F648" s="4"/>
      <c r="G648" s="4"/>
      <c r="H648" s="4"/>
      <c r="I648" s="4"/>
      <c r="J648" s="4"/>
      <c r="K648" s="4"/>
      <c r="L648" s="4"/>
      <c r="M648" s="4"/>
      <c r="N648" s="4"/>
      <c r="O648" s="4"/>
    </row>
    <row r="649" ht="13.5" customHeight="1">
      <c r="A649" s="1" t="s">
        <v>4111</v>
      </c>
      <c r="B649" s="1" t="s">
        <v>27</v>
      </c>
      <c r="C649" s="1" t="s">
        <v>797</v>
      </c>
      <c r="D649" s="1" t="s">
        <v>4159</v>
      </c>
      <c r="E649" s="1" t="s">
        <v>4160</v>
      </c>
      <c r="F649" s="4"/>
      <c r="G649" s="4"/>
      <c r="H649" s="4"/>
      <c r="I649" s="4"/>
      <c r="J649" s="4"/>
      <c r="K649" s="4"/>
      <c r="L649" s="4"/>
      <c r="M649" s="4"/>
      <c r="N649" s="4"/>
      <c r="O649" s="4"/>
    </row>
    <row r="650" ht="13.5" customHeight="1">
      <c r="A650" s="1" t="s">
        <v>4111</v>
      </c>
      <c r="B650" s="1" t="s">
        <v>31</v>
      </c>
      <c r="C650" s="1" t="s">
        <v>797</v>
      </c>
      <c r="D650" s="1" t="s">
        <v>4165</v>
      </c>
      <c r="E650" s="1" t="s">
        <v>4167</v>
      </c>
      <c r="F650" s="4"/>
      <c r="G650" s="4"/>
      <c r="H650" s="4"/>
      <c r="I650" s="4"/>
      <c r="J650" s="4"/>
      <c r="K650" s="4"/>
      <c r="L650" s="4"/>
      <c r="M650" s="4"/>
      <c r="N650" s="4"/>
      <c r="O650" s="4"/>
    </row>
    <row r="651" ht="13.5" customHeight="1">
      <c r="A651" s="1" t="s">
        <v>4111</v>
      </c>
      <c r="B651" s="1" t="s">
        <v>34</v>
      </c>
      <c r="C651" s="1" t="s">
        <v>797</v>
      </c>
      <c r="D651" s="1" t="s">
        <v>4173</v>
      </c>
      <c r="E651" s="1" t="s">
        <v>4174</v>
      </c>
      <c r="F651" s="4"/>
      <c r="G651" s="4"/>
      <c r="H651" s="4"/>
      <c r="I651" s="4"/>
      <c r="J651" s="4"/>
      <c r="K651" s="4"/>
      <c r="L651" s="4"/>
      <c r="M651" s="4"/>
      <c r="N651" s="4"/>
      <c r="O651" s="4"/>
    </row>
    <row r="652" ht="13.5" customHeight="1">
      <c r="A652" s="1" t="s">
        <v>4111</v>
      </c>
      <c r="B652" s="1" t="s">
        <v>40</v>
      </c>
      <c r="C652" s="1" t="s">
        <v>797</v>
      </c>
      <c r="D652" s="1" t="s">
        <v>4180</v>
      </c>
      <c r="E652" s="1" t="s">
        <v>4181</v>
      </c>
      <c r="F652" s="4"/>
      <c r="G652" s="4"/>
      <c r="H652" s="4"/>
      <c r="I652" s="4"/>
      <c r="J652" s="4"/>
      <c r="K652" s="4"/>
      <c r="L652" s="4"/>
      <c r="M652" s="4"/>
      <c r="N652" s="4"/>
      <c r="O652" s="4"/>
    </row>
    <row r="653" ht="13.5" customHeight="1">
      <c r="A653" s="1" t="s">
        <v>4111</v>
      </c>
      <c r="B653" s="1" t="s">
        <v>45</v>
      </c>
      <c r="C653" s="1" t="s">
        <v>797</v>
      </c>
      <c r="D653" s="1" t="s">
        <v>4185</v>
      </c>
      <c r="E653" s="1" t="s">
        <v>4187</v>
      </c>
      <c r="F653" s="4"/>
      <c r="G653" s="4"/>
      <c r="H653" s="4"/>
      <c r="I653" s="4"/>
      <c r="J653" s="4"/>
      <c r="K653" s="4"/>
      <c r="L653" s="4"/>
      <c r="M653" s="4"/>
      <c r="N653" s="4"/>
      <c r="O653" s="4"/>
    </row>
    <row r="654" ht="13.5" customHeight="1">
      <c r="A654" s="1" t="s">
        <v>4111</v>
      </c>
      <c r="B654" s="1" t="s">
        <v>52</v>
      </c>
      <c r="C654" s="1" t="s">
        <v>797</v>
      </c>
      <c r="D654" s="1" t="s">
        <v>4192</v>
      </c>
      <c r="E654" s="1" t="s">
        <v>4194</v>
      </c>
      <c r="F654" s="4"/>
      <c r="G654" s="4"/>
      <c r="H654" s="4"/>
      <c r="I654" s="4"/>
      <c r="J654" s="4"/>
      <c r="K654" s="4"/>
      <c r="L654" s="4"/>
      <c r="M654" s="4"/>
      <c r="N654" s="4"/>
      <c r="O654" s="4"/>
    </row>
    <row r="655" ht="13.5" customHeight="1">
      <c r="A655" s="1" t="s">
        <v>4111</v>
      </c>
      <c r="B655" s="1" t="s">
        <v>57</v>
      </c>
      <c r="C655" s="1" t="s">
        <v>797</v>
      </c>
      <c r="D655" s="1" t="s">
        <v>4200</v>
      </c>
      <c r="E655" s="1" t="s">
        <v>4201</v>
      </c>
      <c r="F655" s="4"/>
      <c r="G655" s="4"/>
      <c r="H655" s="4"/>
      <c r="I655" s="4"/>
      <c r="J655" s="4"/>
      <c r="K655" s="4"/>
      <c r="L655" s="4"/>
      <c r="M655" s="4"/>
      <c r="N655" s="4"/>
      <c r="O655" s="4"/>
    </row>
    <row r="656" ht="13.5" customHeight="1">
      <c r="A656" s="1" t="s">
        <v>4111</v>
      </c>
      <c r="B656" s="1" t="s">
        <v>60</v>
      </c>
      <c r="C656" s="1" t="s">
        <v>797</v>
      </c>
      <c r="D656" s="1" t="s">
        <v>4208</v>
      </c>
      <c r="E656" s="1" t="s">
        <v>4209</v>
      </c>
      <c r="F656" s="4"/>
      <c r="G656" s="4"/>
      <c r="H656" s="4"/>
      <c r="I656" s="4"/>
      <c r="J656" s="4"/>
      <c r="K656" s="4"/>
      <c r="L656" s="4"/>
      <c r="M656" s="4"/>
      <c r="N656" s="4"/>
      <c r="O656" s="4"/>
    </row>
    <row r="657" ht="13.5" customHeight="1">
      <c r="A657" s="1" t="s">
        <v>4111</v>
      </c>
      <c r="B657" s="1" t="s">
        <v>65</v>
      </c>
      <c r="C657" s="1" t="s">
        <v>797</v>
      </c>
      <c r="D657" s="1" t="s">
        <v>4214</v>
      </c>
      <c r="E657" s="1" t="s">
        <v>4215</v>
      </c>
      <c r="F657" s="4"/>
      <c r="G657" s="4"/>
      <c r="H657" s="4"/>
      <c r="I657" s="4"/>
      <c r="J657" s="4"/>
      <c r="K657" s="4"/>
      <c r="L657" s="4"/>
      <c r="M657" s="4"/>
      <c r="N657" s="4"/>
      <c r="O657" s="4"/>
    </row>
    <row r="658" ht="13.5" customHeight="1">
      <c r="A658" s="1" t="s">
        <v>4111</v>
      </c>
      <c r="B658" s="1" t="s">
        <v>70</v>
      </c>
      <c r="C658" s="1" t="s">
        <v>797</v>
      </c>
      <c r="D658" s="1" t="s">
        <v>4220</v>
      </c>
      <c r="E658" s="1" t="s">
        <v>4221</v>
      </c>
      <c r="F658" s="4"/>
      <c r="G658" s="4"/>
      <c r="H658" s="4"/>
      <c r="I658" s="4"/>
      <c r="J658" s="4"/>
      <c r="K658" s="4"/>
      <c r="L658" s="4"/>
      <c r="M658" s="4"/>
      <c r="N658" s="4"/>
      <c r="O658" s="4"/>
    </row>
    <row r="659" ht="13.5" customHeight="1">
      <c r="A659" s="1" t="s">
        <v>4111</v>
      </c>
      <c r="B659" s="1" t="s">
        <v>74</v>
      </c>
      <c r="C659" s="1" t="s">
        <v>797</v>
      </c>
      <c r="D659" s="1" t="s">
        <v>4226</v>
      </c>
      <c r="E659" s="1" t="s">
        <v>4227</v>
      </c>
      <c r="F659" s="4"/>
      <c r="G659" s="4"/>
      <c r="H659" s="4"/>
      <c r="I659" s="4"/>
      <c r="J659" s="4"/>
      <c r="K659" s="4"/>
      <c r="L659" s="4"/>
      <c r="M659" s="4"/>
      <c r="N659" s="4"/>
      <c r="O659" s="4"/>
    </row>
    <row r="660" ht="13.5" customHeight="1">
      <c r="A660" s="1" t="s">
        <v>4111</v>
      </c>
      <c r="B660" s="1" t="s">
        <v>78</v>
      </c>
      <c r="C660" s="1" t="s">
        <v>797</v>
      </c>
      <c r="D660" s="1" t="s">
        <v>4232</v>
      </c>
      <c r="E660" s="1" t="s">
        <v>4233</v>
      </c>
      <c r="F660" s="4"/>
      <c r="G660" s="4"/>
      <c r="H660" s="4"/>
      <c r="I660" s="4"/>
      <c r="J660" s="4"/>
      <c r="K660" s="4"/>
      <c r="L660" s="4"/>
      <c r="M660" s="4"/>
      <c r="N660" s="4"/>
      <c r="O660" s="4"/>
    </row>
    <row r="661" ht="13.5" customHeight="1">
      <c r="A661" s="1" t="s">
        <v>4111</v>
      </c>
      <c r="B661" s="1" t="s">
        <v>83</v>
      </c>
      <c r="C661" s="1" t="s">
        <v>797</v>
      </c>
      <c r="D661" s="1" t="s">
        <v>4237</v>
      </c>
      <c r="E661" s="1" t="s">
        <v>4238</v>
      </c>
      <c r="F661" s="4"/>
      <c r="G661" s="4"/>
      <c r="H661" s="4"/>
      <c r="I661" s="4"/>
      <c r="J661" s="4"/>
      <c r="K661" s="4"/>
      <c r="L661" s="4"/>
      <c r="M661" s="4"/>
      <c r="N661" s="4"/>
      <c r="O661" s="4"/>
    </row>
    <row r="662" ht="13.5" customHeight="1">
      <c r="A662" s="1" t="s">
        <v>4111</v>
      </c>
      <c r="B662" s="1" t="s">
        <v>86</v>
      </c>
      <c r="C662" s="1" t="s">
        <v>797</v>
      </c>
      <c r="D662" s="1" t="s">
        <v>4242</v>
      </c>
      <c r="E662" s="1" t="s">
        <v>4244</v>
      </c>
      <c r="F662" s="4"/>
      <c r="G662" s="4"/>
      <c r="H662" s="4"/>
      <c r="I662" s="4"/>
      <c r="J662" s="4"/>
      <c r="K662" s="4"/>
      <c r="L662" s="4"/>
      <c r="M662" s="4"/>
      <c r="N662" s="4"/>
      <c r="O662" s="4"/>
    </row>
    <row r="663" ht="13.5" customHeight="1">
      <c r="A663" s="1" t="s">
        <v>4111</v>
      </c>
      <c r="B663" s="1" t="s">
        <v>91</v>
      </c>
      <c r="C663" s="1" t="s">
        <v>797</v>
      </c>
      <c r="D663" s="1" t="s">
        <v>4246</v>
      </c>
      <c r="E663" s="1" t="s">
        <v>4247</v>
      </c>
      <c r="F663" s="4"/>
      <c r="G663" s="4"/>
      <c r="H663" s="4"/>
      <c r="I663" s="4"/>
      <c r="J663" s="4"/>
      <c r="K663" s="4"/>
      <c r="L663" s="4"/>
      <c r="M663" s="4"/>
      <c r="N663" s="4"/>
      <c r="O663" s="4"/>
    </row>
    <row r="664" ht="13.5" customHeight="1">
      <c r="A664" s="1" t="s">
        <v>4111</v>
      </c>
      <c r="B664" s="1" t="s">
        <v>94</v>
      </c>
      <c r="C664" s="1" t="s">
        <v>797</v>
      </c>
      <c r="D664" s="1" t="s">
        <v>4251</v>
      </c>
      <c r="E664" s="1" t="s">
        <v>4252</v>
      </c>
      <c r="F664" s="4"/>
      <c r="G664" s="4"/>
      <c r="H664" s="4"/>
      <c r="I664" s="4"/>
      <c r="J664" s="4"/>
      <c r="K664" s="4"/>
      <c r="L664" s="4"/>
      <c r="M664" s="4"/>
      <c r="N664" s="4"/>
      <c r="O664" s="4"/>
    </row>
    <row r="665" ht="13.5" customHeight="1">
      <c r="A665" s="1" t="s">
        <v>4111</v>
      </c>
      <c r="B665" s="1" t="s">
        <v>186</v>
      </c>
      <c r="C665" s="1" t="s">
        <v>797</v>
      </c>
      <c r="D665" s="1" t="s">
        <v>4256</v>
      </c>
      <c r="E665" s="1" t="s">
        <v>4258</v>
      </c>
      <c r="F665" s="4"/>
      <c r="G665" s="4"/>
      <c r="H665" s="4"/>
      <c r="I665" s="4"/>
      <c r="J665" s="4"/>
      <c r="K665" s="4"/>
      <c r="L665" s="4"/>
      <c r="M665" s="4"/>
      <c r="N665" s="4"/>
      <c r="O665" s="4"/>
    </row>
    <row r="666" ht="13.5" customHeight="1">
      <c r="A666" s="1" t="s">
        <v>4111</v>
      </c>
      <c r="B666" s="1" t="s">
        <v>189</v>
      </c>
      <c r="C666" s="1" t="s">
        <v>797</v>
      </c>
      <c r="D666" s="1" t="s">
        <v>4261</v>
      </c>
      <c r="E666" s="1" t="s">
        <v>4263</v>
      </c>
      <c r="F666" s="4"/>
      <c r="G666" s="4"/>
      <c r="H666" s="4"/>
      <c r="I666" s="4"/>
      <c r="J666" s="4"/>
      <c r="K666" s="4"/>
      <c r="L666" s="4"/>
      <c r="M666" s="4"/>
      <c r="N666" s="4"/>
      <c r="O666" s="4"/>
    </row>
    <row r="667" ht="13.5" customHeight="1">
      <c r="A667" s="1" t="s">
        <v>4111</v>
      </c>
      <c r="B667" s="1" t="s">
        <v>99</v>
      </c>
      <c r="C667" s="1" t="s">
        <v>817</v>
      </c>
      <c r="D667" s="3"/>
      <c r="E667" s="3"/>
      <c r="F667" s="4"/>
      <c r="G667" s="4"/>
      <c r="H667" s="4"/>
      <c r="I667" s="4"/>
      <c r="J667" s="4"/>
      <c r="K667" s="4"/>
      <c r="L667" s="4"/>
      <c r="M667" s="4"/>
      <c r="N667" s="4"/>
      <c r="O667" s="4"/>
    </row>
    <row r="668" ht="13.5" customHeight="1">
      <c r="A668" s="1" t="s">
        <v>4268</v>
      </c>
      <c r="B668" s="2" t="s">
        <v>1</v>
      </c>
      <c r="C668" s="1" t="s">
        <v>2</v>
      </c>
      <c r="D668" s="3"/>
      <c r="E668" s="3"/>
      <c r="F668" s="4"/>
      <c r="G668" s="4"/>
      <c r="H668" s="4"/>
      <c r="I668" s="4"/>
      <c r="J668" s="4"/>
      <c r="K668" s="4"/>
      <c r="L668" s="4"/>
      <c r="M668" s="4"/>
      <c r="N668" s="4"/>
      <c r="O668" s="4"/>
    </row>
    <row r="669" ht="13.5" customHeight="1">
      <c r="A669" s="1" t="s">
        <v>4268</v>
      </c>
      <c r="B669" s="1" t="s">
        <v>5</v>
      </c>
      <c r="C669" s="1" t="s">
        <v>303</v>
      </c>
      <c r="D669" s="1" t="s">
        <v>4271</v>
      </c>
      <c r="E669" s="1" t="s">
        <v>4272</v>
      </c>
      <c r="F669" s="4"/>
      <c r="G669" s="4"/>
      <c r="H669" s="4"/>
      <c r="I669" s="4"/>
      <c r="J669" s="4"/>
      <c r="K669" s="4"/>
      <c r="L669" s="4"/>
      <c r="M669" s="4"/>
      <c r="N669" s="4"/>
      <c r="O669" s="4"/>
    </row>
    <row r="670" ht="13.5" customHeight="1">
      <c r="A670" s="1" t="s">
        <v>4268</v>
      </c>
      <c r="B670" s="1" t="s">
        <v>9</v>
      </c>
      <c r="C670" s="1" t="s">
        <v>1627</v>
      </c>
      <c r="D670" s="1" t="s">
        <v>4279</v>
      </c>
      <c r="E670" s="1" t="s">
        <v>4280</v>
      </c>
      <c r="F670" s="4"/>
      <c r="G670" s="4"/>
      <c r="H670" s="4"/>
      <c r="I670" s="4"/>
      <c r="J670" s="4"/>
      <c r="K670" s="4"/>
      <c r="L670" s="4"/>
      <c r="M670" s="4"/>
      <c r="N670" s="4"/>
      <c r="O670" s="4"/>
    </row>
    <row r="671" ht="13.5" customHeight="1">
      <c r="A671" s="1" t="s">
        <v>4268</v>
      </c>
      <c r="B671" s="1" t="s">
        <v>13</v>
      </c>
      <c r="C671" s="1" t="s">
        <v>797</v>
      </c>
      <c r="D671" s="1" t="s">
        <v>4289</v>
      </c>
      <c r="E671" s="1" t="s">
        <v>4290</v>
      </c>
      <c r="F671" s="4"/>
      <c r="G671" s="4"/>
      <c r="H671" s="4"/>
      <c r="I671" s="4"/>
      <c r="J671" s="4"/>
      <c r="K671" s="4"/>
      <c r="L671" s="4"/>
      <c r="M671" s="4"/>
      <c r="N671" s="4"/>
      <c r="O671" s="4"/>
    </row>
    <row r="672" ht="13.5" customHeight="1">
      <c r="A672" s="1" t="s">
        <v>4268</v>
      </c>
      <c r="B672" s="1" t="s">
        <v>16</v>
      </c>
      <c r="C672" s="1" t="s">
        <v>797</v>
      </c>
      <c r="D672" s="1" t="s">
        <v>4295</v>
      </c>
      <c r="E672" s="1" t="s">
        <v>4296</v>
      </c>
      <c r="F672" s="4"/>
      <c r="G672" s="4"/>
      <c r="H672" s="4"/>
      <c r="I672" s="4"/>
      <c r="J672" s="4"/>
      <c r="K672" s="4"/>
      <c r="L672" s="4"/>
      <c r="M672" s="4"/>
      <c r="N672" s="4"/>
      <c r="O672" s="4"/>
    </row>
    <row r="673" ht="13.5" customHeight="1">
      <c r="A673" s="1" t="s">
        <v>4268</v>
      </c>
      <c r="B673" s="1" t="s">
        <v>21</v>
      </c>
      <c r="C673" s="1" t="s">
        <v>797</v>
      </c>
      <c r="D673" s="1" t="s">
        <v>4301</v>
      </c>
      <c r="E673" s="1" t="s">
        <v>4303</v>
      </c>
      <c r="F673" s="4"/>
      <c r="G673" s="4"/>
      <c r="H673" s="4"/>
      <c r="I673" s="4"/>
      <c r="J673" s="4"/>
      <c r="K673" s="4"/>
      <c r="L673" s="4"/>
      <c r="M673" s="4"/>
      <c r="N673" s="4"/>
      <c r="O673" s="4"/>
    </row>
    <row r="674" ht="13.5" customHeight="1">
      <c r="A674" s="1" t="s">
        <v>4268</v>
      </c>
      <c r="B674" s="1" t="s">
        <v>27</v>
      </c>
      <c r="C674" s="1" t="s">
        <v>797</v>
      </c>
      <c r="D674" s="1" t="s">
        <v>4305</v>
      </c>
      <c r="E674" s="1" t="s">
        <v>4306</v>
      </c>
      <c r="F674" s="4"/>
      <c r="G674" s="4"/>
      <c r="H674" s="4"/>
      <c r="I674" s="4"/>
      <c r="J674" s="4"/>
      <c r="K674" s="4"/>
      <c r="L674" s="4"/>
      <c r="M674" s="4"/>
      <c r="N674" s="4"/>
      <c r="O674" s="4"/>
    </row>
    <row r="675" ht="13.5" customHeight="1">
      <c r="A675" s="1" t="s">
        <v>4268</v>
      </c>
      <c r="B675" s="1" t="s">
        <v>31</v>
      </c>
      <c r="C675" s="1" t="s">
        <v>797</v>
      </c>
      <c r="D675" s="1" t="s">
        <v>4310</v>
      </c>
      <c r="E675" s="1" t="s">
        <v>4311</v>
      </c>
      <c r="F675" s="4"/>
      <c r="G675" s="4"/>
      <c r="H675" s="4"/>
      <c r="I675" s="4"/>
      <c r="J675" s="4"/>
      <c r="K675" s="4"/>
      <c r="L675" s="4"/>
      <c r="M675" s="4"/>
      <c r="N675" s="4"/>
      <c r="O675" s="4"/>
    </row>
    <row r="676" ht="13.5" customHeight="1">
      <c r="A676" s="1" t="s">
        <v>4268</v>
      </c>
      <c r="B676" s="1" t="s">
        <v>34</v>
      </c>
      <c r="C676" s="1" t="s">
        <v>797</v>
      </c>
      <c r="D676" s="1" t="s">
        <v>4313</v>
      </c>
      <c r="E676" s="1" t="s">
        <v>4314</v>
      </c>
      <c r="F676" s="4"/>
      <c r="G676" s="4"/>
      <c r="H676" s="4"/>
      <c r="I676" s="4"/>
      <c r="J676" s="4"/>
      <c r="K676" s="4"/>
      <c r="L676" s="4"/>
      <c r="M676" s="4"/>
      <c r="N676" s="4"/>
      <c r="O676" s="4"/>
    </row>
    <row r="677" ht="13.5" customHeight="1">
      <c r="A677" s="1" t="s">
        <v>4268</v>
      </c>
      <c r="B677" s="1" t="s">
        <v>40</v>
      </c>
      <c r="C677" s="1" t="s">
        <v>797</v>
      </c>
      <c r="D677" s="1" t="s">
        <v>4320</v>
      </c>
      <c r="E677" s="1" t="s">
        <v>4321</v>
      </c>
      <c r="F677" s="4"/>
      <c r="G677" s="4"/>
      <c r="H677" s="4"/>
      <c r="I677" s="4"/>
      <c r="J677" s="4"/>
      <c r="K677" s="4"/>
      <c r="L677" s="4"/>
      <c r="M677" s="4"/>
      <c r="N677" s="4"/>
      <c r="O677" s="4"/>
    </row>
    <row r="678" ht="13.5" customHeight="1">
      <c r="A678" s="1" t="s">
        <v>4268</v>
      </c>
      <c r="B678" s="1" t="s">
        <v>45</v>
      </c>
      <c r="C678" s="1" t="s">
        <v>797</v>
      </c>
      <c r="D678" s="1" t="s">
        <v>4326</v>
      </c>
      <c r="E678" s="1" t="s">
        <v>4327</v>
      </c>
      <c r="F678" s="4"/>
      <c r="G678" s="4"/>
      <c r="H678" s="4"/>
      <c r="I678" s="4"/>
      <c r="J678" s="4"/>
      <c r="K678" s="4"/>
      <c r="L678" s="4"/>
      <c r="M678" s="4"/>
      <c r="N678" s="4"/>
      <c r="O678" s="4"/>
    </row>
    <row r="679" ht="13.5" customHeight="1">
      <c r="A679" s="1" t="s">
        <v>4268</v>
      </c>
      <c r="B679" s="1" t="s">
        <v>52</v>
      </c>
      <c r="C679" s="1" t="s">
        <v>797</v>
      </c>
      <c r="D679" s="1" t="s">
        <v>4329</v>
      </c>
      <c r="E679" s="1" t="s">
        <v>4331</v>
      </c>
      <c r="F679" s="4"/>
      <c r="G679" s="4"/>
      <c r="H679" s="4"/>
      <c r="I679" s="4"/>
      <c r="J679" s="4"/>
      <c r="K679" s="4"/>
      <c r="L679" s="4"/>
      <c r="M679" s="4"/>
      <c r="N679" s="4"/>
      <c r="O679" s="4"/>
    </row>
    <row r="680" ht="13.5" customHeight="1">
      <c r="A680" s="1" t="s">
        <v>4268</v>
      </c>
      <c r="B680" s="1" t="s">
        <v>57</v>
      </c>
      <c r="C680" s="1" t="s">
        <v>797</v>
      </c>
      <c r="D680" s="1" t="s">
        <v>4334</v>
      </c>
      <c r="E680" s="1" t="s">
        <v>4335</v>
      </c>
      <c r="F680" s="4"/>
      <c r="G680" s="4"/>
      <c r="H680" s="4"/>
      <c r="I680" s="4"/>
      <c r="J680" s="4"/>
      <c r="K680" s="4"/>
      <c r="L680" s="4"/>
      <c r="M680" s="4"/>
      <c r="N680" s="4"/>
      <c r="O680" s="4"/>
    </row>
    <row r="681" ht="13.5" customHeight="1">
      <c r="A681" s="1" t="s">
        <v>4268</v>
      </c>
      <c r="B681" s="1" t="s">
        <v>60</v>
      </c>
      <c r="C681" s="1" t="s">
        <v>797</v>
      </c>
      <c r="D681" s="1" t="s">
        <v>4342</v>
      </c>
      <c r="E681" s="1" t="s">
        <v>4343</v>
      </c>
      <c r="F681" s="4"/>
      <c r="G681" s="4"/>
      <c r="H681" s="4"/>
      <c r="I681" s="4"/>
      <c r="J681" s="4"/>
      <c r="K681" s="4"/>
      <c r="L681" s="4"/>
      <c r="M681" s="4"/>
      <c r="N681" s="4"/>
      <c r="O681" s="4"/>
    </row>
    <row r="682" ht="13.5" customHeight="1">
      <c r="A682" s="1" t="s">
        <v>4268</v>
      </c>
      <c r="B682" s="1" t="s">
        <v>65</v>
      </c>
      <c r="C682" s="1" t="s">
        <v>797</v>
      </c>
      <c r="D682" s="1" t="s">
        <v>4349</v>
      </c>
      <c r="E682" s="1" t="s">
        <v>4351</v>
      </c>
      <c r="F682" s="4"/>
      <c r="G682" s="4"/>
      <c r="H682" s="4"/>
      <c r="I682" s="4"/>
      <c r="J682" s="4"/>
      <c r="K682" s="4"/>
      <c r="L682" s="4"/>
      <c r="M682" s="4"/>
      <c r="N682" s="4"/>
      <c r="O682" s="4"/>
    </row>
    <row r="683" ht="13.5" customHeight="1">
      <c r="A683" s="1" t="s">
        <v>4268</v>
      </c>
      <c r="B683" s="1" t="s">
        <v>99</v>
      </c>
      <c r="C683" s="1" t="s">
        <v>817</v>
      </c>
      <c r="D683" s="3"/>
      <c r="E683" s="3"/>
      <c r="F683" s="4"/>
      <c r="G683" s="4"/>
      <c r="H683" s="4"/>
      <c r="I683" s="4"/>
      <c r="J683" s="4"/>
      <c r="K683" s="4"/>
      <c r="L683" s="4"/>
      <c r="M683" s="4"/>
      <c r="N683" s="4"/>
      <c r="O683" s="4"/>
    </row>
    <row r="684" ht="13.5" customHeight="1">
      <c r="A684" s="1" t="s">
        <v>4356</v>
      </c>
      <c r="B684" s="2" t="s">
        <v>1</v>
      </c>
      <c r="C684" s="1" t="s">
        <v>2</v>
      </c>
      <c r="D684" s="3"/>
      <c r="E684" s="3"/>
      <c r="F684" s="4"/>
      <c r="G684" s="4"/>
      <c r="H684" s="4"/>
      <c r="I684" s="4"/>
      <c r="J684" s="4"/>
      <c r="K684" s="4"/>
      <c r="L684" s="4"/>
      <c r="M684" s="4"/>
      <c r="N684" s="4"/>
      <c r="O684" s="4"/>
    </row>
    <row r="685" ht="13.5" customHeight="1">
      <c r="A685" s="1" t="s">
        <v>4356</v>
      </c>
      <c r="B685" s="1" t="s">
        <v>5</v>
      </c>
      <c r="C685" s="1" t="s">
        <v>303</v>
      </c>
      <c r="D685" s="1" t="s">
        <v>4363</v>
      </c>
      <c r="E685" s="1" t="s">
        <v>4364</v>
      </c>
      <c r="F685" s="4"/>
      <c r="G685" s="4"/>
      <c r="H685" s="4"/>
      <c r="I685" s="4"/>
      <c r="J685" s="4"/>
      <c r="K685" s="4"/>
      <c r="L685" s="4"/>
      <c r="M685" s="4"/>
      <c r="N685" s="4"/>
      <c r="O685" s="4"/>
    </row>
    <row r="686" ht="13.5" customHeight="1">
      <c r="A686" s="1" t="s">
        <v>4356</v>
      </c>
      <c r="B686" s="1" t="s">
        <v>9</v>
      </c>
      <c r="C686" s="1" t="s">
        <v>1627</v>
      </c>
      <c r="D686" s="1" t="s">
        <v>4367</v>
      </c>
      <c r="E686" s="1" t="s">
        <v>4368</v>
      </c>
      <c r="F686" s="4"/>
      <c r="G686" s="4"/>
      <c r="H686" s="4"/>
      <c r="I686" s="4"/>
      <c r="J686" s="4"/>
      <c r="K686" s="4"/>
      <c r="L686" s="4"/>
      <c r="M686" s="4"/>
      <c r="N686" s="4"/>
      <c r="O686" s="4"/>
    </row>
    <row r="687" ht="13.5" customHeight="1">
      <c r="A687" s="1" t="s">
        <v>4356</v>
      </c>
      <c r="B687" s="1" t="s">
        <v>13</v>
      </c>
      <c r="C687" s="1" t="s">
        <v>797</v>
      </c>
      <c r="D687" s="1" t="s">
        <v>4373</v>
      </c>
      <c r="E687" s="1" t="s">
        <v>4374</v>
      </c>
      <c r="F687" s="4"/>
      <c r="G687" s="4"/>
      <c r="H687" s="4"/>
      <c r="I687" s="4"/>
      <c r="J687" s="4"/>
      <c r="K687" s="4"/>
      <c r="L687" s="4"/>
      <c r="M687" s="4"/>
      <c r="N687" s="4"/>
      <c r="O687" s="4"/>
    </row>
    <row r="688" ht="13.5" customHeight="1">
      <c r="A688" s="1" t="s">
        <v>4356</v>
      </c>
      <c r="B688" s="1" t="s">
        <v>16</v>
      </c>
      <c r="C688" s="1" t="s">
        <v>797</v>
      </c>
      <c r="D688" s="1" t="s">
        <v>4377</v>
      </c>
      <c r="E688" s="1" t="s">
        <v>4379</v>
      </c>
      <c r="F688" s="4"/>
      <c r="G688" s="4"/>
      <c r="H688" s="4"/>
      <c r="I688" s="4"/>
      <c r="J688" s="4"/>
      <c r="K688" s="4"/>
      <c r="L688" s="4"/>
      <c r="M688" s="4"/>
      <c r="N688" s="4"/>
      <c r="O688" s="4"/>
    </row>
    <row r="689" ht="13.5" customHeight="1">
      <c r="A689" s="1" t="s">
        <v>4356</v>
      </c>
      <c r="B689" s="1" t="s">
        <v>21</v>
      </c>
      <c r="C689" s="1" t="s">
        <v>797</v>
      </c>
      <c r="D689" s="1" t="s">
        <v>4383</v>
      </c>
      <c r="E689" s="1" t="s">
        <v>4384</v>
      </c>
      <c r="F689" s="4"/>
      <c r="G689" s="4"/>
      <c r="H689" s="4"/>
      <c r="I689" s="4"/>
      <c r="J689" s="4"/>
      <c r="K689" s="4"/>
      <c r="L689" s="4"/>
      <c r="M689" s="4"/>
      <c r="N689" s="4"/>
      <c r="O689" s="4"/>
    </row>
    <row r="690" ht="13.5" customHeight="1">
      <c r="A690" s="1" t="s">
        <v>4356</v>
      </c>
      <c r="B690" s="1" t="s">
        <v>27</v>
      </c>
      <c r="C690" s="1" t="s">
        <v>797</v>
      </c>
      <c r="D690" s="1" t="s">
        <v>4389</v>
      </c>
      <c r="E690" s="1" t="s">
        <v>4390</v>
      </c>
      <c r="F690" s="4"/>
      <c r="G690" s="4"/>
      <c r="H690" s="4"/>
      <c r="I690" s="4"/>
      <c r="J690" s="4"/>
      <c r="K690" s="4"/>
      <c r="L690" s="4"/>
      <c r="M690" s="4"/>
      <c r="N690" s="4"/>
      <c r="O690" s="4"/>
    </row>
    <row r="691" ht="13.5" customHeight="1">
      <c r="A691" s="1" t="s">
        <v>4356</v>
      </c>
      <c r="B691" s="1" t="s">
        <v>31</v>
      </c>
      <c r="C691" s="1" t="s">
        <v>797</v>
      </c>
      <c r="D691" s="1" t="s">
        <v>4394</v>
      </c>
      <c r="E691" s="1" t="s">
        <v>4395</v>
      </c>
      <c r="F691" s="4"/>
      <c r="G691" s="4"/>
      <c r="H691" s="4"/>
      <c r="I691" s="4"/>
      <c r="J691" s="4"/>
      <c r="K691" s="4"/>
      <c r="L691" s="4"/>
      <c r="M691" s="4"/>
      <c r="N691" s="4"/>
      <c r="O691" s="4"/>
    </row>
    <row r="692" ht="13.5" customHeight="1">
      <c r="A692" s="1" t="s">
        <v>4356</v>
      </c>
      <c r="B692" s="1" t="s">
        <v>34</v>
      </c>
      <c r="C692" s="1" t="s">
        <v>797</v>
      </c>
      <c r="D692" s="1" t="s">
        <v>4400</v>
      </c>
      <c r="E692" s="1" t="s">
        <v>4402</v>
      </c>
      <c r="F692" s="4"/>
      <c r="G692" s="4"/>
      <c r="H692" s="4"/>
      <c r="I692" s="4"/>
      <c r="J692" s="4"/>
      <c r="K692" s="4"/>
      <c r="L692" s="4"/>
      <c r="M692" s="4"/>
      <c r="N692" s="4"/>
      <c r="O692" s="4"/>
    </row>
    <row r="693" ht="13.5" customHeight="1">
      <c r="A693" s="1" t="s">
        <v>4356</v>
      </c>
      <c r="B693" s="1" t="s">
        <v>40</v>
      </c>
      <c r="C693" s="1" t="s">
        <v>797</v>
      </c>
      <c r="D693" s="1" t="s">
        <v>4405</v>
      </c>
      <c r="E693" s="1" t="s">
        <v>4406</v>
      </c>
      <c r="F693" s="4"/>
      <c r="G693" s="4"/>
      <c r="H693" s="4"/>
      <c r="I693" s="4"/>
      <c r="J693" s="4"/>
      <c r="K693" s="4"/>
      <c r="L693" s="4"/>
      <c r="M693" s="4"/>
      <c r="N693" s="4"/>
      <c r="O693" s="4"/>
    </row>
    <row r="694" ht="13.5" customHeight="1">
      <c r="A694" s="1" t="s">
        <v>4356</v>
      </c>
      <c r="B694" s="1" t="s">
        <v>45</v>
      </c>
      <c r="C694" s="1" t="s">
        <v>797</v>
      </c>
      <c r="D694" s="1" t="s">
        <v>4411</v>
      </c>
      <c r="E694" s="1" t="s">
        <v>4412</v>
      </c>
      <c r="F694" s="4"/>
      <c r="G694" s="4"/>
      <c r="H694" s="4"/>
      <c r="I694" s="4"/>
      <c r="J694" s="4"/>
      <c r="K694" s="4"/>
      <c r="L694" s="4"/>
      <c r="M694" s="4"/>
      <c r="N694" s="4"/>
      <c r="O694" s="4"/>
    </row>
    <row r="695" ht="13.5" customHeight="1">
      <c r="A695" s="1" t="s">
        <v>4356</v>
      </c>
      <c r="B695" s="1" t="s">
        <v>52</v>
      </c>
      <c r="C695" s="1" t="s">
        <v>797</v>
      </c>
      <c r="D695" s="1" t="s">
        <v>4417</v>
      </c>
      <c r="E695" s="1" t="s">
        <v>4418</v>
      </c>
      <c r="F695" s="4"/>
      <c r="G695" s="4"/>
      <c r="H695" s="4"/>
      <c r="I695" s="4"/>
      <c r="J695" s="4"/>
      <c r="K695" s="4"/>
      <c r="L695" s="4"/>
      <c r="M695" s="4"/>
      <c r="N695" s="4"/>
      <c r="O695" s="4"/>
    </row>
    <row r="696" ht="13.5" customHeight="1">
      <c r="A696" s="1" t="s">
        <v>4356</v>
      </c>
      <c r="B696" s="1" t="s">
        <v>57</v>
      </c>
      <c r="C696" s="1" t="s">
        <v>797</v>
      </c>
      <c r="D696" s="1" t="s">
        <v>4422</v>
      </c>
      <c r="E696" s="1" t="s">
        <v>4424</v>
      </c>
      <c r="F696" s="4"/>
      <c r="G696" s="4"/>
      <c r="H696" s="4"/>
      <c r="I696" s="4"/>
      <c r="J696" s="4"/>
      <c r="K696" s="4"/>
      <c r="L696" s="4"/>
      <c r="M696" s="4"/>
      <c r="N696" s="4"/>
      <c r="O696" s="4"/>
    </row>
    <row r="697" ht="13.5" customHeight="1">
      <c r="A697" s="1" t="s">
        <v>4356</v>
      </c>
      <c r="B697" s="1" t="s">
        <v>60</v>
      </c>
      <c r="C697" s="1" t="s">
        <v>797</v>
      </c>
      <c r="D697" s="1" t="s">
        <v>4427</v>
      </c>
      <c r="E697" s="1" t="s">
        <v>4428</v>
      </c>
      <c r="F697" s="4"/>
      <c r="G697" s="4"/>
      <c r="H697" s="4"/>
      <c r="I697" s="4"/>
      <c r="J697" s="4"/>
      <c r="K697" s="4"/>
      <c r="L697" s="4"/>
      <c r="M697" s="4"/>
      <c r="N697" s="4"/>
      <c r="O697" s="4"/>
    </row>
    <row r="698" ht="13.5" customHeight="1">
      <c r="A698" s="1" t="s">
        <v>4356</v>
      </c>
      <c r="B698" s="1" t="s">
        <v>65</v>
      </c>
      <c r="C698" s="1" t="s">
        <v>797</v>
      </c>
      <c r="D698" s="1" t="s">
        <v>4433</v>
      </c>
      <c r="E698" s="1" t="s">
        <v>4435</v>
      </c>
      <c r="F698" s="4"/>
      <c r="G698" s="4"/>
      <c r="H698" s="4"/>
      <c r="I698" s="4"/>
      <c r="J698" s="4"/>
      <c r="K698" s="4"/>
      <c r="L698" s="4"/>
      <c r="M698" s="4"/>
      <c r="N698" s="4"/>
      <c r="O698" s="4"/>
    </row>
    <row r="699" ht="13.5" customHeight="1">
      <c r="A699" s="1" t="s">
        <v>4356</v>
      </c>
      <c r="B699" s="1" t="s">
        <v>70</v>
      </c>
      <c r="C699" s="1" t="s">
        <v>797</v>
      </c>
      <c r="D699" s="1" t="s">
        <v>4439</v>
      </c>
      <c r="E699" s="1" t="s">
        <v>4440</v>
      </c>
      <c r="F699" s="4"/>
      <c r="G699" s="4"/>
      <c r="H699" s="4"/>
      <c r="I699" s="4"/>
      <c r="J699" s="4"/>
      <c r="K699" s="4"/>
      <c r="L699" s="4"/>
      <c r="M699" s="4"/>
      <c r="N699" s="4"/>
      <c r="O699" s="4"/>
    </row>
    <row r="700" ht="13.5" customHeight="1">
      <c r="A700" s="1" t="s">
        <v>4356</v>
      </c>
      <c r="B700" s="1" t="s">
        <v>74</v>
      </c>
      <c r="C700" s="1" t="s">
        <v>797</v>
      </c>
      <c r="D700" s="1" t="s">
        <v>4445</v>
      </c>
      <c r="E700" s="1" t="s">
        <v>4446</v>
      </c>
      <c r="F700" s="4"/>
      <c r="G700" s="4"/>
      <c r="H700" s="4"/>
      <c r="I700" s="4"/>
      <c r="J700" s="4"/>
      <c r="K700" s="4"/>
      <c r="L700" s="4"/>
      <c r="M700" s="4"/>
      <c r="N700" s="4"/>
      <c r="O700" s="4"/>
    </row>
    <row r="701" ht="13.5" customHeight="1">
      <c r="A701" s="1" t="s">
        <v>4356</v>
      </c>
      <c r="B701" s="1" t="s">
        <v>78</v>
      </c>
      <c r="C701" s="1" t="s">
        <v>797</v>
      </c>
      <c r="D701" s="1" t="s">
        <v>4450</v>
      </c>
      <c r="E701" s="1" t="s">
        <v>4451</v>
      </c>
      <c r="F701" s="4"/>
      <c r="G701" s="4"/>
      <c r="H701" s="4"/>
      <c r="I701" s="4"/>
      <c r="J701" s="4"/>
      <c r="K701" s="4"/>
      <c r="L701" s="4"/>
      <c r="M701" s="4"/>
      <c r="N701" s="4"/>
      <c r="O701" s="4"/>
    </row>
    <row r="702" ht="13.5" customHeight="1">
      <c r="A702" s="1" t="s">
        <v>4356</v>
      </c>
      <c r="B702" s="1" t="s">
        <v>83</v>
      </c>
      <c r="C702" s="1" t="s">
        <v>797</v>
      </c>
      <c r="D702" s="1" t="s">
        <v>4455</v>
      </c>
      <c r="E702" s="1" t="s">
        <v>4457</v>
      </c>
      <c r="F702" s="4"/>
      <c r="G702" s="4"/>
      <c r="H702" s="4"/>
      <c r="I702" s="4"/>
      <c r="J702" s="4"/>
      <c r="K702" s="4"/>
      <c r="L702" s="4"/>
      <c r="M702" s="4"/>
      <c r="N702" s="4"/>
      <c r="O702" s="4"/>
    </row>
    <row r="703" ht="13.5" customHeight="1">
      <c r="A703" s="1" t="s">
        <v>4356</v>
      </c>
      <c r="B703" s="1" t="s">
        <v>99</v>
      </c>
      <c r="C703" s="1" t="s">
        <v>817</v>
      </c>
      <c r="D703" s="3"/>
      <c r="E703" s="3"/>
      <c r="F703" s="4"/>
      <c r="G703" s="4"/>
      <c r="H703" s="4"/>
      <c r="I703" s="4"/>
      <c r="J703" s="4"/>
      <c r="K703" s="4"/>
      <c r="L703" s="4"/>
      <c r="M703" s="4"/>
      <c r="N703" s="4"/>
      <c r="O703" s="4"/>
    </row>
    <row r="704" ht="13.5" customHeight="1">
      <c r="A704" s="1" t="s">
        <v>4462</v>
      </c>
      <c r="B704" s="2" t="s">
        <v>1</v>
      </c>
      <c r="C704" s="1" t="s">
        <v>2</v>
      </c>
      <c r="D704" s="3"/>
      <c r="E704" s="3"/>
      <c r="F704" s="4"/>
      <c r="G704" s="4"/>
      <c r="H704" s="4"/>
      <c r="I704" s="4"/>
      <c r="J704" s="4"/>
      <c r="K704" s="4"/>
      <c r="L704" s="4"/>
      <c r="M704" s="4"/>
      <c r="N704" s="4"/>
      <c r="O704" s="4"/>
    </row>
    <row r="705" ht="13.5" customHeight="1">
      <c r="A705" s="1" t="s">
        <v>4462</v>
      </c>
      <c r="B705" s="1" t="s">
        <v>5</v>
      </c>
      <c r="C705" s="1" t="s">
        <v>303</v>
      </c>
      <c r="D705" s="1" t="s">
        <v>4472</v>
      </c>
      <c r="E705" s="1" t="s">
        <v>1625</v>
      </c>
      <c r="F705" s="4"/>
      <c r="G705" s="4"/>
      <c r="H705" s="4"/>
      <c r="I705" s="4"/>
      <c r="J705" s="4"/>
      <c r="K705" s="4"/>
      <c r="L705" s="4"/>
      <c r="M705" s="4"/>
      <c r="N705" s="4"/>
      <c r="O705" s="4"/>
    </row>
    <row r="706" ht="13.5" customHeight="1">
      <c r="A706" s="1" t="s">
        <v>4462</v>
      </c>
      <c r="B706" s="1" t="s">
        <v>9</v>
      </c>
      <c r="C706" s="1" t="s">
        <v>1627</v>
      </c>
      <c r="D706" s="1" t="s">
        <v>4477</v>
      </c>
      <c r="E706" s="1" t="s">
        <v>4478</v>
      </c>
      <c r="F706" s="4"/>
      <c r="G706" s="4"/>
      <c r="H706" s="4"/>
      <c r="I706" s="4"/>
      <c r="J706" s="4"/>
      <c r="K706" s="4"/>
      <c r="L706" s="4"/>
      <c r="M706" s="4"/>
      <c r="N706" s="4"/>
      <c r="O706" s="4"/>
    </row>
    <row r="707" ht="13.5" customHeight="1">
      <c r="A707" s="1" t="s">
        <v>4462</v>
      </c>
      <c r="B707" s="1" t="s">
        <v>13</v>
      </c>
      <c r="C707" s="1" t="s">
        <v>797</v>
      </c>
      <c r="D707" s="1" t="s">
        <v>4482</v>
      </c>
      <c r="E707" s="1" t="s">
        <v>4486</v>
      </c>
      <c r="F707" s="4"/>
      <c r="G707" s="4"/>
      <c r="H707" s="4"/>
      <c r="I707" s="4"/>
      <c r="J707" s="4"/>
      <c r="K707" s="4"/>
      <c r="L707" s="4"/>
      <c r="M707" s="4"/>
      <c r="N707" s="4"/>
      <c r="O707" s="4"/>
    </row>
    <row r="708" ht="13.5" customHeight="1">
      <c r="A708" s="1" t="s">
        <v>4462</v>
      </c>
      <c r="B708" s="1" t="s">
        <v>16</v>
      </c>
      <c r="C708" s="1" t="s">
        <v>797</v>
      </c>
      <c r="D708" s="1" t="s">
        <v>4490</v>
      </c>
      <c r="E708" s="1" t="s">
        <v>4491</v>
      </c>
      <c r="F708" s="4"/>
      <c r="G708" s="4"/>
      <c r="H708" s="4"/>
      <c r="I708" s="4"/>
      <c r="J708" s="4"/>
      <c r="K708" s="4"/>
      <c r="L708" s="4"/>
      <c r="M708" s="4"/>
      <c r="N708" s="4"/>
      <c r="O708" s="4"/>
    </row>
    <row r="709" ht="13.5" customHeight="1">
      <c r="A709" s="1" t="s">
        <v>4462</v>
      </c>
      <c r="B709" s="1" t="s">
        <v>21</v>
      </c>
      <c r="C709" s="1" t="s">
        <v>797</v>
      </c>
      <c r="D709" s="1" t="s">
        <v>4494</v>
      </c>
      <c r="E709" s="1" t="s">
        <v>4496</v>
      </c>
      <c r="F709" s="4"/>
      <c r="G709" s="4"/>
      <c r="H709" s="4"/>
      <c r="I709" s="4"/>
      <c r="J709" s="4"/>
      <c r="K709" s="4"/>
      <c r="L709" s="4"/>
      <c r="M709" s="4"/>
      <c r="N709" s="4"/>
      <c r="O709" s="4"/>
    </row>
    <row r="710" ht="13.5" customHeight="1">
      <c r="A710" s="1" t="s">
        <v>4462</v>
      </c>
      <c r="B710" s="1" t="s">
        <v>27</v>
      </c>
      <c r="C710" s="1" t="s">
        <v>797</v>
      </c>
      <c r="D710" s="1" t="s">
        <v>4500</v>
      </c>
      <c r="E710" s="1" t="s">
        <v>4502</v>
      </c>
      <c r="F710" s="4"/>
      <c r="G710" s="4"/>
      <c r="H710" s="4"/>
      <c r="I710" s="4"/>
      <c r="J710" s="4"/>
      <c r="K710" s="4"/>
      <c r="L710" s="4"/>
      <c r="M710" s="4"/>
      <c r="N710" s="4"/>
      <c r="O710" s="4"/>
    </row>
    <row r="711" ht="13.5" customHeight="1">
      <c r="A711" s="1" t="s">
        <v>4462</v>
      </c>
      <c r="B711" s="1" t="s">
        <v>31</v>
      </c>
      <c r="C711" s="1" t="s">
        <v>797</v>
      </c>
      <c r="D711" s="1" t="s">
        <v>4506</v>
      </c>
      <c r="E711" s="1" t="s">
        <v>4507</v>
      </c>
      <c r="F711" s="4"/>
      <c r="G711" s="4"/>
      <c r="H711" s="4"/>
      <c r="I711" s="4"/>
      <c r="J711" s="4"/>
      <c r="K711" s="4"/>
      <c r="L711" s="4"/>
      <c r="M711" s="4"/>
      <c r="N711" s="4"/>
      <c r="O711" s="4"/>
    </row>
    <row r="712" ht="13.5" customHeight="1">
      <c r="A712" s="1" t="s">
        <v>4462</v>
      </c>
      <c r="B712" s="1" t="s">
        <v>34</v>
      </c>
      <c r="C712" s="1" t="s">
        <v>797</v>
      </c>
      <c r="D712" s="1" t="s">
        <v>4510</v>
      </c>
      <c r="E712" s="1" t="s">
        <v>4512</v>
      </c>
      <c r="F712" s="4"/>
      <c r="G712" s="4"/>
      <c r="H712" s="4"/>
      <c r="I712" s="4"/>
      <c r="J712" s="4"/>
      <c r="K712" s="4"/>
      <c r="L712" s="4"/>
      <c r="M712" s="4"/>
      <c r="N712" s="4"/>
      <c r="O712" s="4"/>
    </row>
    <row r="713" ht="13.5" customHeight="1">
      <c r="A713" s="1" t="s">
        <v>4462</v>
      </c>
      <c r="B713" s="1" t="s">
        <v>40</v>
      </c>
      <c r="C713" s="1" t="s">
        <v>797</v>
      </c>
      <c r="D713" s="1" t="s">
        <v>4517</v>
      </c>
      <c r="E713" s="1" t="s">
        <v>4518</v>
      </c>
      <c r="F713" s="4"/>
      <c r="G713" s="4"/>
      <c r="H713" s="4"/>
      <c r="I713" s="4"/>
      <c r="J713" s="4"/>
      <c r="K713" s="4"/>
      <c r="L713" s="4"/>
      <c r="M713" s="4"/>
      <c r="N713" s="4"/>
      <c r="O713" s="4"/>
    </row>
    <row r="714" ht="13.5" customHeight="1">
      <c r="A714" s="1" t="s">
        <v>4462</v>
      </c>
      <c r="B714" s="1" t="s">
        <v>45</v>
      </c>
      <c r="C714" s="1" t="s">
        <v>797</v>
      </c>
      <c r="D714" s="1" t="s">
        <v>4522</v>
      </c>
      <c r="E714" s="1" t="s">
        <v>4524</v>
      </c>
      <c r="F714" s="4"/>
      <c r="G714" s="4"/>
      <c r="H714" s="4"/>
      <c r="I714" s="4"/>
      <c r="J714" s="4"/>
      <c r="K714" s="4"/>
      <c r="L714" s="4"/>
      <c r="M714" s="4"/>
      <c r="N714" s="4"/>
      <c r="O714" s="4"/>
    </row>
    <row r="715" ht="13.5" customHeight="1">
      <c r="A715" s="1" t="s">
        <v>4462</v>
      </c>
      <c r="B715" s="1" t="s">
        <v>52</v>
      </c>
      <c r="C715" s="1" t="s">
        <v>797</v>
      </c>
      <c r="D715" s="1" t="s">
        <v>4527</v>
      </c>
      <c r="E715" s="1" t="s">
        <v>4529</v>
      </c>
      <c r="F715" s="4"/>
      <c r="G715" s="4"/>
      <c r="H715" s="4"/>
      <c r="I715" s="4"/>
      <c r="J715" s="4"/>
      <c r="K715" s="4"/>
      <c r="L715" s="4"/>
      <c r="M715" s="4"/>
      <c r="N715" s="4"/>
      <c r="O715" s="4"/>
    </row>
    <row r="716" ht="13.5" customHeight="1">
      <c r="A716" s="1" t="s">
        <v>4462</v>
      </c>
      <c r="B716" s="1" t="s">
        <v>57</v>
      </c>
      <c r="C716" s="1" t="s">
        <v>797</v>
      </c>
      <c r="D716" s="1" t="s">
        <v>4532</v>
      </c>
      <c r="E716" s="1" t="s">
        <v>4534</v>
      </c>
      <c r="F716" s="4"/>
      <c r="G716" s="4"/>
      <c r="H716" s="4"/>
      <c r="I716" s="4"/>
      <c r="J716" s="4"/>
      <c r="K716" s="4"/>
      <c r="L716" s="4"/>
      <c r="M716" s="4"/>
      <c r="N716" s="4"/>
      <c r="O716" s="4"/>
    </row>
    <row r="717" ht="13.5" customHeight="1">
      <c r="A717" s="1" t="s">
        <v>4462</v>
      </c>
      <c r="B717" s="1" t="s">
        <v>60</v>
      </c>
      <c r="C717" s="1" t="s">
        <v>797</v>
      </c>
      <c r="D717" s="1" t="s">
        <v>4537</v>
      </c>
      <c r="E717" s="1" t="s">
        <v>4538</v>
      </c>
      <c r="F717" s="4"/>
      <c r="G717" s="4"/>
      <c r="H717" s="4"/>
      <c r="I717" s="4"/>
      <c r="J717" s="4"/>
      <c r="K717" s="4"/>
      <c r="L717" s="4"/>
      <c r="M717" s="4"/>
      <c r="N717" s="4"/>
      <c r="O717" s="4"/>
    </row>
    <row r="718" ht="13.5" customHeight="1">
      <c r="A718" s="1" t="s">
        <v>4462</v>
      </c>
      <c r="B718" s="1" t="s">
        <v>65</v>
      </c>
      <c r="C718" s="1" t="s">
        <v>797</v>
      </c>
      <c r="D718" s="1" t="s">
        <v>4542</v>
      </c>
      <c r="E718" s="1" t="s">
        <v>4543</v>
      </c>
      <c r="F718" s="4"/>
      <c r="G718" s="4"/>
      <c r="H718" s="4"/>
      <c r="I718" s="4"/>
      <c r="J718" s="4"/>
      <c r="K718" s="4"/>
      <c r="L718" s="4"/>
      <c r="M718" s="4"/>
      <c r="N718" s="4"/>
      <c r="O718" s="4"/>
    </row>
    <row r="719" ht="13.5" customHeight="1">
      <c r="A719" s="1" t="s">
        <v>4462</v>
      </c>
      <c r="B719" s="1" t="s">
        <v>99</v>
      </c>
      <c r="C719" s="1" t="s">
        <v>817</v>
      </c>
      <c r="D719" s="3"/>
      <c r="E719" s="3"/>
      <c r="F719" s="4"/>
      <c r="G719" s="4"/>
      <c r="H719" s="4"/>
      <c r="I719" s="4"/>
      <c r="J719" s="4"/>
      <c r="K719" s="4"/>
      <c r="L719" s="4"/>
      <c r="M719" s="4"/>
      <c r="N719" s="4"/>
      <c r="O719" s="4"/>
    </row>
    <row r="720" ht="13.5" customHeight="1">
      <c r="A720" s="1" t="s">
        <v>4545</v>
      </c>
      <c r="B720" s="2" t="s">
        <v>1</v>
      </c>
      <c r="C720" s="1" t="s">
        <v>2</v>
      </c>
      <c r="D720" s="3"/>
      <c r="E720" s="3"/>
      <c r="F720" s="4"/>
      <c r="G720" s="4"/>
      <c r="H720" s="4"/>
      <c r="I720" s="4"/>
      <c r="J720" s="4"/>
      <c r="K720" s="4"/>
      <c r="L720" s="4"/>
      <c r="M720" s="4"/>
      <c r="N720" s="4"/>
      <c r="O720" s="4"/>
    </row>
    <row r="721" ht="13.5" customHeight="1">
      <c r="A721" s="1" t="s">
        <v>4545</v>
      </c>
      <c r="B721" s="1" t="s">
        <v>5</v>
      </c>
      <c r="C721" s="1" t="s">
        <v>4553</v>
      </c>
      <c r="D721" s="1" t="s">
        <v>4555</v>
      </c>
      <c r="E721" s="1" t="s">
        <v>4556</v>
      </c>
      <c r="F721" s="4"/>
      <c r="G721" s="4"/>
      <c r="H721" s="4"/>
      <c r="I721" s="4"/>
      <c r="J721" s="4"/>
      <c r="K721" s="4"/>
      <c r="L721" s="4"/>
      <c r="M721" s="4"/>
      <c r="N721" s="4"/>
      <c r="O721" s="4"/>
    </row>
    <row r="722" ht="13.5" customHeight="1">
      <c r="A722" s="1" t="s">
        <v>4545</v>
      </c>
      <c r="B722" s="1" t="s">
        <v>9</v>
      </c>
      <c r="C722" s="1" t="s">
        <v>1627</v>
      </c>
      <c r="D722" s="1" t="s">
        <v>4561</v>
      </c>
      <c r="E722" s="1" t="s">
        <v>4563</v>
      </c>
      <c r="F722" s="4"/>
      <c r="G722" s="4"/>
      <c r="H722" s="4"/>
      <c r="I722" s="4"/>
      <c r="J722" s="4"/>
      <c r="K722" s="4"/>
      <c r="L722" s="4"/>
      <c r="M722" s="4"/>
      <c r="N722" s="4"/>
      <c r="O722" s="4"/>
    </row>
    <row r="723" ht="13.5" customHeight="1">
      <c r="A723" s="1" t="s">
        <v>4545</v>
      </c>
      <c r="B723" s="1" t="s">
        <v>13</v>
      </c>
      <c r="C723" s="1" t="s">
        <v>797</v>
      </c>
      <c r="D723" s="1" t="s">
        <v>4568</v>
      </c>
      <c r="E723" s="1" t="s">
        <v>4569</v>
      </c>
      <c r="F723" s="4"/>
      <c r="G723" s="4"/>
      <c r="H723" s="4"/>
      <c r="I723" s="4"/>
      <c r="J723" s="4"/>
      <c r="K723" s="4"/>
      <c r="L723" s="4"/>
      <c r="M723" s="4"/>
      <c r="N723" s="4"/>
      <c r="O723" s="4"/>
    </row>
    <row r="724" ht="13.5" customHeight="1">
      <c r="A724" s="1" t="s">
        <v>4545</v>
      </c>
      <c r="B724" s="1" t="s">
        <v>16</v>
      </c>
      <c r="C724" s="1" t="s">
        <v>797</v>
      </c>
      <c r="D724" s="1" t="s">
        <v>4574</v>
      </c>
      <c r="E724" s="1" t="s">
        <v>4577</v>
      </c>
      <c r="F724" s="4"/>
      <c r="G724" s="4"/>
      <c r="H724" s="4"/>
      <c r="I724" s="4"/>
      <c r="J724" s="4"/>
      <c r="K724" s="4"/>
      <c r="L724" s="4"/>
      <c r="M724" s="4"/>
      <c r="N724" s="4"/>
      <c r="O724" s="4"/>
    </row>
    <row r="725" ht="13.5" customHeight="1">
      <c r="A725" s="1" t="s">
        <v>4545</v>
      </c>
      <c r="B725" s="1" t="s">
        <v>21</v>
      </c>
      <c r="C725" s="1" t="s">
        <v>797</v>
      </c>
      <c r="D725" s="1" t="s">
        <v>4583</v>
      </c>
      <c r="E725" s="1" t="s">
        <v>4585</v>
      </c>
      <c r="F725" s="4"/>
      <c r="G725" s="4"/>
      <c r="H725" s="4"/>
      <c r="I725" s="4"/>
      <c r="J725" s="4"/>
      <c r="K725" s="4"/>
      <c r="L725" s="4"/>
      <c r="M725" s="4"/>
      <c r="N725" s="4"/>
      <c r="O725" s="4"/>
    </row>
    <row r="726" ht="13.5" customHeight="1">
      <c r="A726" s="1" t="s">
        <v>4545</v>
      </c>
      <c r="B726" s="1" t="s">
        <v>27</v>
      </c>
      <c r="C726" s="1" t="s">
        <v>797</v>
      </c>
      <c r="D726" s="1" t="s">
        <v>4590</v>
      </c>
      <c r="E726" s="1" t="s">
        <v>4592</v>
      </c>
      <c r="F726" s="4"/>
      <c r="G726" s="4"/>
      <c r="H726" s="4"/>
      <c r="I726" s="4"/>
      <c r="J726" s="4"/>
      <c r="K726" s="4"/>
      <c r="L726" s="4"/>
      <c r="M726" s="4"/>
      <c r="N726" s="4"/>
      <c r="O726" s="4"/>
    </row>
    <row r="727" ht="13.5" customHeight="1">
      <c r="A727" s="1" t="s">
        <v>4545</v>
      </c>
      <c r="B727" s="1" t="s">
        <v>31</v>
      </c>
      <c r="C727" s="1" t="s">
        <v>797</v>
      </c>
      <c r="D727" s="1" t="s">
        <v>4596</v>
      </c>
      <c r="E727" s="1" t="s">
        <v>4597</v>
      </c>
      <c r="F727" s="4"/>
      <c r="G727" s="4"/>
      <c r="H727" s="4"/>
      <c r="I727" s="4"/>
      <c r="J727" s="4"/>
      <c r="K727" s="4"/>
      <c r="L727" s="4"/>
      <c r="M727" s="4"/>
      <c r="N727" s="4"/>
      <c r="O727" s="4"/>
    </row>
    <row r="728" ht="13.5" customHeight="1">
      <c r="A728" s="1" t="s">
        <v>4545</v>
      </c>
      <c r="B728" s="1" t="s">
        <v>34</v>
      </c>
      <c r="C728" s="1" t="s">
        <v>797</v>
      </c>
      <c r="D728" s="1" t="s">
        <v>4601</v>
      </c>
      <c r="E728" s="1" t="s">
        <v>4603</v>
      </c>
      <c r="F728" s="4"/>
      <c r="G728" s="4"/>
      <c r="H728" s="4"/>
      <c r="I728" s="4"/>
      <c r="J728" s="4"/>
      <c r="K728" s="4"/>
      <c r="L728" s="4"/>
      <c r="M728" s="4"/>
      <c r="N728" s="4"/>
      <c r="O728" s="4"/>
    </row>
    <row r="729" ht="13.5" customHeight="1">
      <c r="A729" s="1" t="s">
        <v>4545</v>
      </c>
      <c r="B729" s="1" t="s">
        <v>40</v>
      </c>
      <c r="C729" s="1" t="s">
        <v>797</v>
      </c>
      <c r="D729" s="1" t="s">
        <v>4608</v>
      </c>
      <c r="E729" s="1" t="s">
        <v>4609</v>
      </c>
      <c r="F729" s="4"/>
      <c r="G729" s="4"/>
      <c r="H729" s="4"/>
      <c r="I729" s="4"/>
      <c r="J729" s="4"/>
      <c r="K729" s="4"/>
      <c r="L729" s="4"/>
      <c r="M729" s="4"/>
      <c r="N729" s="4"/>
      <c r="O729" s="4"/>
    </row>
    <row r="730" ht="13.5" customHeight="1">
      <c r="A730" s="1" t="s">
        <v>4545</v>
      </c>
      <c r="B730" s="1" t="s">
        <v>45</v>
      </c>
      <c r="C730" s="1" t="s">
        <v>797</v>
      </c>
      <c r="D730" s="1" t="s">
        <v>4620</v>
      </c>
      <c r="E730" s="1" t="s">
        <v>4622</v>
      </c>
      <c r="F730" s="4"/>
      <c r="G730" s="4"/>
      <c r="H730" s="4"/>
      <c r="I730" s="4"/>
      <c r="J730" s="4"/>
      <c r="K730" s="4"/>
      <c r="L730" s="4"/>
      <c r="M730" s="4"/>
      <c r="N730" s="4"/>
      <c r="O730" s="4"/>
    </row>
    <row r="731" ht="13.5" customHeight="1">
      <c r="A731" s="1" t="s">
        <v>4545</v>
      </c>
      <c r="B731" s="1" t="s">
        <v>52</v>
      </c>
      <c r="C731" s="1" t="s">
        <v>797</v>
      </c>
      <c r="D731" s="1" t="s">
        <v>4627</v>
      </c>
      <c r="E731" s="1" t="s">
        <v>4630</v>
      </c>
      <c r="F731" s="4"/>
      <c r="G731" s="4"/>
      <c r="H731" s="4"/>
      <c r="I731" s="4"/>
      <c r="J731" s="4"/>
      <c r="K731" s="4"/>
      <c r="L731" s="4"/>
      <c r="M731" s="4"/>
      <c r="N731" s="4"/>
      <c r="O731" s="4"/>
    </row>
    <row r="732" ht="13.5" customHeight="1">
      <c r="A732" s="1" t="s">
        <v>4545</v>
      </c>
      <c r="B732" s="1" t="s">
        <v>57</v>
      </c>
      <c r="C732" s="1" t="s">
        <v>797</v>
      </c>
      <c r="D732" s="1" t="s">
        <v>4635</v>
      </c>
      <c r="E732" s="1" t="s">
        <v>4636</v>
      </c>
      <c r="F732" s="4"/>
      <c r="G732" s="4"/>
      <c r="H732" s="4"/>
      <c r="I732" s="4"/>
      <c r="J732" s="4"/>
      <c r="K732" s="4"/>
      <c r="L732" s="4"/>
      <c r="M732" s="4"/>
      <c r="N732" s="4"/>
      <c r="O732" s="4"/>
    </row>
    <row r="733" ht="13.5" customHeight="1">
      <c r="A733" s="1" t="s">
        <v>4545</v>
      </c>
      <c r="B733" s="1" t="s">
        <v>99</v>
      </c>
      <c r="C733" s="1" t="s">
        <v>817</v>
      </c>
      <c r="D733" s="3"/>
      <c r="E733" s="3"/>
      <c r="F733" s="4"/>
      <c r="G733" s="4"/>
      <c r="H733" s="4"/>
      <c r="I733" s="4"/>
      <c r="J733" s="4"/>
      <c r="K733" s="4"/>
      <c r="L733" s="4"/>
      <c r="M733" s="4"/>
      <c r="N733" s="4"/>
      <c r="O733" s="4"/>
    </row>
    <row r="734" ht="13.5" customHeight="1">
      <c r="A734" s="1" t="s">
        <v>4647</v>
      </c>
      <c r="B734" s="2" t="s">
        <v>1</v>
      </c>
      <c r="C734" s="1" t="s">
        <v>2</v>
      </c>
      <c r="D734" s="3"/>
      <c r="E734" s="3"/>
      <c r="F734" s="4"/>
      <c r="G734" s="4"/>
      <c r="H734" s="4"/>
      <c r="I734" s="4"/>
      <c r="J734" s="4"/>
      <c r="K734" s="4"/>
      <c r="L734" s="4"/>
      <c r="M734" s="4"/>
      <c r="N734" s="4"/>
      <c r="O734" s="4"/>
    </row>
    <row r="735" ht="13.5" customHeight="1">
      <c r="A735" s="1" t="s">
        <v>4647</v>
      </c>
      <c r="B735" s="1" t="s">
        <v>5</v>
      </c>
      <c r="C735" s="1" t="s">
        <v>303</v>
      </c>
      <c r="D735" s="1" t="s">
        <v>4654</v>
      </c>
      <c r="E735" s="1" t="s">
        <v>4658</v>
      </c>
      <c r="F735" s="4"/>
      <c r="G735" s="4"/>
      <c r="H735" s="4"/>
      <c r="I735" s="4"/>
      <c r="J735" s="4"/>
      <c r="K735" s="4"/>
      <c r="L735" s="4"/>
      <c r="M735" s="4"/>
      <c r="N735" s="4"/>
      <c r="O735" s="4"/>
    </row>
    <row r="736" ht="13.5" customHeight="1">
      <c r="A736" s="1" t="s">
        <v>4647</v>
      </c>
      <c r="B736" s="1" t="s">
        <v>9</v>
      </c>
      <c r="C736" s="1" t="s">
        <v>797</v>
      </c>
      <c r="D736" s="1" t="s">
        <v>4660</v>
      </c>
      <c r="E736" s="1" t="s">
        <v>4662</v>
      </c>
      <c r="F736" s="4"/>
      <c r="G736" s="4"/>
      <c r="H736" s="4"/>
      <c r="I736" s="4"/>
      <c r="J736" s="4"/>
      <c r="K736" s="4"/>
      <c r="L736" s="4"/>
      <c r="M736" s="4"/>
      <c r="N736" s="4"/>
      <c r="O736" s="4"/>
    </row>
    <row r="737" ht="13.5" customHeight="1">
      <c r="A737" s="1" t="s">
        <v>4647</v>
      </c>
      <c r="B737" s="1" t="s">
        <v>13</v>
      </c>
      <c r="C737" s="1" t="s">
        <v>797</v>
      </c>
      <c r="D737" s="1" t="s">
        <v>4665</v>
      </c>
      <c r="E737" s="1" t="s">
        <v>4667</v>
      </c>
      <c r="F737" s="4"/>
      <c r="G737" s="4"/>
      <c r="H737" s="4"/>
      <c r="I737" s="4"/>
      <c r="J737" s="4"/>
      <c r="K737" s="4"/>
      <c r="L737" s="4"/>
      <c r="M737" s="4"/>
      <c r="N737" s="4"/>
      <c r="O737" s="4"/>
    </row>
    <row r="738" ht="13.5" customHeight="1">
      <c r="A738" s="1" t="s">
        <v>4647</v>
      </c>
      <c r="B738" s="1" t="s">
        <v>16</v>
      </c>
      <c r="C738" s="1" t="s">
        <v>797</v>
      </c>
      <c r="D738" s="1" t="s">
        <v>4671</v>
      </c>
      <c r="E738" s="1" t="s">
        <v>4672</v>
      </c>
      <c r="F738" s="4"/>
      <c r="G738" s="4"/>
      <c r="H738" s="4"/>
      <c r="I738" s="4"/>
      <c r="J738" s="4"/>
      <c r="K738" s="4"/>
      <c r="L738" s="4"/>
      <c r="M738" s="4"/>
      <c r="N738" s="4"/>
      <c r="O738" s="4"/>
    </row>
    <row r="739" ht="13.5" customHeight="1">
      <c r="A739" s="1" t="s">
        <v>4647</v>
      </c>
      <c r="B739" s="1" t="s">
        <v>21</v>
      </c>
      <c r="C739" s="1" t="s">
        <v>797</v>
      </c>
      <c r="D739" s="1" t="s">
        <v>4677</v>
      </c>
      <c r="E739" s="1" t="s">
        <v>4636</v>
      </c>
      <c r="F739" s="4"/>
      <c r="G739" s="4"/>
      <c r="H739" s="4"/>
      <c r="I739" s="4"/>
      <c r="J739" s="4"/>
      <c r="K739" s="4"/>
      <c r="L739" s="4"/>
      <c r="M739" s="4"/>
      <c r="N739" s="4"/>
      <c r="O739" s="4"/>
    </row>
    <row r="740" ht="13.5" customHeight="1">
      <c r="A740" s="1" t="s">
        <v>4647</v>
      </c>
      <c r="B740" s="1" t="s">
        <v>99</v>
      </c>
      <c r="C740" s="1" t="s">
        <v>817</v>
      </c>
      <c r="D740" s="3"/>
      <c r="E740" s="3"/>
      <c r="F740" s="4"/>
      <c r="G740" s="4"/>
      <c r="H740" s="4"/>
      <c r="I740" s="4"/>
      <c r="J740" s="4"/>
      <c r="K740" s="4"/>
      <c r="L740" s="4"/>
      <c r="M740" s="4"/>
      <c r="N740" s="4"/>
      <c r="O740" s="4"/>
    </row>
    <row r="741" ht="13.5" customHeight="1">
      <c r="A741" s="1" t="s">
        <v>4680</v>
      </c>
      <c r="B741" s="2" t="s">
        <v>1</v>
      </c>
      <c r="C741" s="1" t="s">
        <v>2</v>
      </c>
      <c r="D741" s="3"/>
      <c r="E741" s="3"/>
      <c r="F741" s="4"/>
      <c r="G741" s="4"/>
      <c r="H741" s="4"/>
      <c r="I741" s="4"/>
      <c r="J741" s="4"/>
      <c r="K741" s="4"/>
      <c r="L741" s="4"/>
      <c r="M741" s="4"/>
      <c r="N741" s="4"/>
      <c r="O741" s="4"/>
    </row>
    <row r="742" ht="13.5" customHeight="1">
      <c r="A742" s="1" t="s">
        <v>4680</v>
      </c>
      <c r="B742" s="1" t="s">
        <v>5</v>
      </c>
      <c r="C742" s="1" t="s">
        <v>303</v>
      </c>
      <c r="D742" s="1" t="s">
        <v>4685</v>
      </c>
      <c r="E742" s="1" t="s">
        <v>4686</v>
      </c>
      <c r="F742" s="4"/>
      <c r="G742" s="4"/>
      <c r="H742" s="4"/>
      <c r="I742" s="4"/>
      <c r="J742" s="4"/>
      <c r="K742" s="4"/>
      <c r="L742" s="4"/>
      <c r="M742" s="4"/>
      <c r="N742" s="4"/>
      <c r="O742" s="4"/>
    </row>
    <row r="743" ht="13.5" customHeight="1">
      <c r="A743" s="1" t="s">
        <v>4680</v>
      </c>
      <c r="B743" s="1" t="s">
        <v>9</v>
      </c>
      <c r="C743" s="1" t="s">
        <v>1627</v>
      </c>
      <c r="D743" s="1" t="s">
        <v>4689</v>
      </c>
      <c r="E743" s="1" t="s">
        <v>4690</v>
      </c>
      <c r="F743" s="4"/>
      <c r="G743" s="4"/>
      <c r="H743" s="4"/>
      <c r="I743" s="4"/>
      <c r="J743" s="4"/>
      <c r="K743" s="4"/>
      <c r="L743" s="4"/>
      <c r="M743" s="4"/>
      <c r="N743" s="4"/>
      <c r="O743" s="4"/>
    </row>
    <row r="744" ht="13.5" customHeight="1">
      <c r="A744" s="1" t="s">
        <v>4680</v>
      </c>
      <c r="B744" s="1" t="s">
        <v>13</v>
      </c>
      <c r="C744" s="1" t="s">
        <v>797</v>
      </c>
      <c r="D744" s="1" t="s">
        <v>4691</v>
      </c>
      <c r="E744" s="1" t="s">
        <v>4692</v>
      </c>
      <c r="F744" s="4"/>
      <c r="G744" s="4"/>
      <c r="H744" s="4"/>
      <c r="I744" s="4"/>
      <c r="J744" s="4"/>
      <c r="K744" s="4"/>
      <c r="L744" s="4"/>
      <c r="M744" s="4"/>
      <c r="N744" s="4"/>
      <c r="O744" s="4"/>
    </row>
    <row r="745" ht="13.5" customHeight="1">
      <c r="A745" s="1" t="s">
        <v>4680</v>
      </c>
      <c r="B745" s="1" t="s">
        <v>16</v>
      </c>
      <c r="C745" s="1" t="s">
        <v>797</v>
      </c>
      <c r="D745" s="1" t="s">
        <v>4695</v>
      </c>
      <c r="E745" s="1" t="s">
        <v>4696</v>
      </c>
      <c r="F745" s="4"/>
      <c r="G745" s="4"/>
      <c r="H745" s="4"/>
      <c r="I745" s="4"/>
      <c r="J745" s="4"/>
      <c r="K745" s="4"/>
      <c r="L745" s="4"/>
      <c r="M745" s="4"/>
      <c r="N745" s="4"/>
      <c r="O745" s="4"/>
    </row>
    <row r="746" ht="13.5" customHeight="1">
      <c r="A746" s="1" t="s">
        <v>4680</v>
      </c>
      <c r="B746" s="1" t="s">
        <v>21</v>
      </c>
      <c r="C746" s="1" t="s">
        <v>797</v>
      </c>
      <c r="D746" s="1" t="s">
        <v>4697</v>
      </c>
      <c r="E746" s="1" t="s">
        <v>4698</v>
      </c>
      <c r="F746" s="4"/>
      <c r="G746" s="4"/>
      <c r="H746" s="4"/>
      <c r="I746" s="4"/>
      <c r="J746" s="4"/>
      <c r="K746" s="4"/>
      <c r="L746" s="4"/>
      <c r="M746" s="4"/>
      <c r="N746" s="4"/>
      <c r="O746" s="4"/>
    </row>
    <row r="747" ht="13.5" customHeight="1">
      <c r="A747" s="1" t="s">
        <v>4680</v>
      </c>
      <c r="B747" s="1" t="s">
        <v>27</v>
      </c>
      <c r="C747" s="1" t="s">
        <v>797</v>
      </c>
      <c r="D747" s="1" t="s">
        <v>4703</v>
      </c>
      <c r="E747" s="1" t="s">
        <v>4704</v>
      </c>
      <c r="F747" s="4"/>
      <c r="G747" s="4"/>
      <c r="H747" s="4"/>
      <c r="I747" s="4"/>
      <c r="J747" s="4"/>
      <c r="K747" s="4"/>
      <c r="L747" s="4"/>
      <c r="M747" s="4"/>
      <c r="N747" s="4"/>
      <c r="O747" s="4"/>
    </row>
    <row r="748" ht="13.5" customHeight="1">
      <c r="A748" s="1" t="s">
        <v>4680</v>
      </c>
      <c r="B748" s="1" t="s">
        <v>31</v>
      </c>
      <c r="C748" s="1" t="s">
        <v>797</v>
      </c>
      <c r="D748" s="1" t="s">
        <v>4710</v>
      </c>
      <c r="E748" s="1" t="s">
        <v>4712</v>
      </c>
      <c r="F748" s="4"/>
      <c r="G748" s="4"/>
      <c r="H748" s="4"/>
      <c r="I748" s="4"/>
      <c r="J748" s="4"/>
      <c r="K748" s="4"/>
      <c r="L748" s="4"/>
      <c r="M748" s="4"/>
      <c r="N748" s="4"/>
      <c r="O748" s="4"/>
    </row>
    <row r="749" ht="13.5" customHeight="1">
      <c r="A749" s="1" t="s">
        <v>4680</v>
      </c>
      <c r="B749" s="1" t="s">
        <v>34</v>
      </c>
      <c r="C749" s="1" t="s">
        <v>797</v>
      </c>
      <c r="D749" s="1" t="s">
        <v>4719</v>
      </c>
      <c r="E749" s="1" t="s">
        <v>4720</v>
      </c>
      <c r="F749" s="4"/>
      <c r="G749" s="4"/>
      <c r="H749" s="4"/>
      <c r="I749" s="4"/>
      <c r="J749" s="4"/>
      <c r="K749" s="4"/>
      <c r="L749" s="4"/>
      <c r="M749" s="4"/>
      <c r="N749" s="4"/>
      <c r="O749" s="4"/>
    </row>
    <row r="750" ht="13.5" customHeight="1">
      <c r="A750" s="1" t="s">
        <v>4680</v>
      </c>
      <c r="B750" s="1" t="s">
        <v>40</v>
      </c>
      <c r="C750" s="1" t="s">
        <v>797</v>
      </c>
      <c r="D750" s="1" t="s">
        <v>4724</v>
      </c>
      <c r="E750" s="1" t="s">
        <v>4725</v>
      </c>
      <c r="F750" s="4"/>
      <c r="G750" s="4"/>
      <c r="H750" s="4"/>
      <c r="I750" s="4"/>
      <c r="J750" s="4"/>
      <c r="K750" s="4"/>
      <c r="L750" s="4"/>
      <c r="M750" s="4"/>
      <c r="N750" s="4"/>
      <c r="O750" s="4"/>
    </row>
    <row r="751" ht="13.5" customHeight="1">
      <c r="A751" s="1" t="s">
        <v>4680</v>
      </c>
      <c r="B751" s="1" t="s">
        <v>45</v>
      </c>
      <c r="C751" s="1" t="s">
        <v>797</v>
      </c>
      <c r="D751" s="1" t="s">
        <v>4728</v>
      </c>
      <c r="E751" s="1" t="s">
        <v>4730</v>
      </c>
      <c r="F751" s="4"/>
      <c r="G751" s="4"/>
      <c r="H751" s="4"/>
      <c r="I751" s="4"/>
      <c r="J751" s="4"/>
      <c r="K751" s="4"/>
      <c r="L751" s="4"/>
      <c r="M751" s="4"/>
      <c r="N751" s="4"/>
      <c r="O751" s="4"/>
    </row>
    <row r="752" ht="13.5" customHeight="1">
      <c r="A752" s="1" t="s">
        <v>4680</v>
      </c>
      <c r="B752" s="1" t="s">
        <v>52</v>
      </c>
      <c r="C752" s="1" t="s">
        <v>797</v>
      </c>
      <c r="D752" s="1" t="s">
        <v>4735</v>
      </c>
      <c r="E752" s="1" t="s">
        <v>4737</v>
      </c>
      <c r="F752" s="4"/>
      <c r="G752" s="4"/>
      <c r="H752" s="4"/>
      <c r="I752" s="4"/>
      <c r="J752" s="4"/>
      <c r="K752" s="4"/>
      <c r="L752" s="4"/>
      <c r="M752" s="4"/>
      <c r="N752" s="4"/>
      <c r="O752" s="4"/>
    </row>
    <row r="753" ht="13.5" customHeight="1">
      <c r="A753" s="1" t="s">
        <v>4680</v>
      </c>
      <c r="B753" s="1" t="s">
        <v>57</v>
      </c>
      <c r="C753" s="1" t="s">
        <v>797</v>
      </c>
      <c r="D753" s="1" t="s">
        <v>4742</v>
      </c>
      <c r="E753" s="1" t="s">
        <v>4743</v>
      </c>
      <c r="F753" s="4"/>
      <c r="G753" s="4"/>
      <c r="H753" s="4"/>
      <c r="I753" s="4"/>
      <c r="J753" s="4"/>
      <c r="K753" s="4"/>
      <c r="L753" s="4"/>
      <c r="M753" s="4"/>
      <c r="N753" s="4"/>
      <c r="O753" s="4"/>
    </row>
    <row r="754" ht="13.5" customHeight="1">
      <c r="A754" s="1" t="s">
        <v>4680</v>
      </c>
      <c r="B754" s="1" t="s">
        <v>60</v>
      </c>
      <c r="C754" s="1" t="s">
        <v>797</v>
      </c>
      <c r="D754" s="1" t="s">
        <v>4745</v>
      </c>
      <c r="E754" s="1" t="s">
        <v>4748</v>
      </c>
      <c r="F754" s="4"/>
      <c r="G754" s="4"/>
      <c r="H754" s="4"/>
      <c r="I754" s="4"/>
      <c r="J754" s="4"/>
      <c r="K754" s="4"/>
      <c r="L754" s="4"/>
      <c r="M754" s="4"/>
      <c r="N754" s="4"/>
      <c r="O754" s="4"/>
    </row>
    <row r="755" ht="13.5" customHeight="1">
      <c r="A755" s="1" t="s">
        <v>4680</v>
      </c>
      <c r="B755" s="1" t="s">
        <v>65</v>
      </c>
      <c r="C755" s="1" t="s">
        <v>797</v>
      </c>
      <c r="D755" s="1" t="s">
        <v>4756</v>
      </c>
      <c r="E755" s="1" t="s">
        <v>4757</v>
      </c>
      <c r="F755" s="4"/>
      <c r="G755" s="4"/>
      <c r="H755" s="4"/>
      <c r="I755" s="4"/>
      <c r="J755" s="4"/>
      <c r="K755" s="4"/>
      <c r="L755" s="4"/>
      <c r="M755" s="4"/>
      <c r="N755" s="4"/>
      <c r="O755" s="4"/>
    </row>
    <row r="756" ht="13.5" customHeight="1">
      <c r="A756" s="1" t="s">
        <v>4680</v>
      </c>
      <c r="B756" s="1" t="s">
        <v>70</v>
      </c>
      <c r="C756" s="1" t="s">
        <v>797</v>
      </c>
      <c r="D756" s="1" t="s">
        <v>4764</v>
      </c>
      <c r="E756" s="1" t="s">
        <v>4766</v>
      </c>
      <c r="F756" s="4"/>
      <c r="G756" s="4"/>
      <c r="H756" s="4"/>
      <c r="I756" s="4"/>
      <c r="J756" s="4"/>
      <c r="K756" s="4"/>
      <c r="L756" s="4"/>
      <c r="M756" s="4"/>
      <c r="N756" s="4"/>
      <c r="O756" s="4"/>
    </row>
    <row r="757" ht="13.5" customHeight="1">
      <c r="A757" s="1" t="s">
        <v>4680</v>
      </c>
      <c r="B757" s="1" t="s">
        <v>74</v>
      </c>
      <c r="C757" s="1" t="s">
        <v>797</v>
      </c>
      <c r="D757" s="1" t="s">
        <v>4774</v>
      </c>
      <c r="E757" s="1" t="s">
        <v>4776</v>
      </c>
      <c r="F757" s="4"/>
      <c r="G757" s="4"/>
      <c r="H757" s="4"/>
      <c r="I757" s="4"/>
      <c r="J757" s="4"/>
      <c r="K757" s="4"/>
      <c r="L757" s="4"/>
      <c r="M757" s="4"/>
      <c r="N757" s="4"/>
      <c r="O757" s="4"/>
    </row>
    <row r="758" ht="13.5" customHeight="1">
      <c r="A758" s="1" t="s">
        <v>4680</v>
      </c>
      <c r="B758" s="1" t="s">
        <v>78</v>
      </c>
      <c r="C758" s="1" t="s">
        <v>797</v>
      </c>
      <c r="D758" s="1" t="s">
        <v>4782</v>
      </c>
      <c r="E758" s="1" t="s">
        <v>4783</v>
      </c>
      <c r="F758" s="4"/>
      <c r="G758" s="4"/>
      <c r="H758" s="4"/>
      <c r="I758" s="4"/>
      <c r="J758" s="4"/>
      <c r="K758" s="4"/>
      <c r="L758" s="4"/>
      <c r="M758" s="4"/>
      <c r="N758" s="4"/>
      <c r="O758" s="4"/>
    </row>
    <row r="759" ht="13.5" customHeight="1">
      <c r="A759" s="1" t="s">
        <v>4680</v>
      </c>
      <c r="B759" s="1" t="s">
        <v>83</v>
      </c>
      <c r="C759" s="1" t="s">
        <v>797</v>
      </c>
      <c r="D759" s="1" t="s">
        <v>4788</v>
      </c>
      <c r="E759" s="1" t="s">
        <v>4789</v>
      </c>
      <c r="F759" s="4"/>
      <c r="G759" s="4"/>
      <c r="H759" s="4"/>
      <c r="I759" s="4"/>
      <c r="J759" s="4"/>
      <c r="K759" s="4"/>
      <c r="L759" s="4"/>
      <c r="M759" s="4"/>
      <c r="N759" s="4"/>
      <c r="O759" s="4"/>
    </row>
    <row r="760" ht="13.5" customHeight="1">
      <c r="A760" s="1" t="s">
        <v>4680</v>
      </c>
      <c r="B760" s="1" t="s">
        <v>86</v>
      </c>
      <c r="C760" s="1" t="s">
        <v>797</v>
      </c>
      <c r="D760" s="1" t="s">
        <v>4793</v>
      </c>
      <c r="E760" s="1" t="s">
        <v>4794</v>
      </c>
      <c r="F760" s="4"/>
      <c r="G760" s="4"/>
      <c r="H760" s="4"/>
      <c r="I760" s="4"/>
      <c r="J760" s="4"/>
      <c r="K760" s="4"/>
      <c r="L760" s="4"/>
      <c r="M760" s="4"/>
      <c r="N760" s="4"/>
      <c r="O760" s="4"/>
    </row>
    <row r="761" ht="13.5" customHeight="1">
      <c r="A761" s="1" t="s">
        <v>4680</v>
      </c>
      <c r="B761" s="1" t="s">
        <v>91</v>
      </c>
      <c r="C761" s="1" t="s">
        <v>797</v>
      </c>
      <c r="D761" s="1" t="s">
        <v>4798</v>
      </c>
      <c r="E761" s="1" t="s">
        <v>4799</v>
      </c>
      <c r="F761" s="4"/>
      <c r="G761" s="4"/>
      <c r="H761" s="4"/>
      <c r="I761" s="4"/>
      <c r="J761" s="4"/>
      <c r="K761" s="4"/>
      <c r="L761" s="4"/>
      <c r="M761" s="4"/>
      <c r="N761" s="4"/>
      <c r="O761" s="4"/>
    </row>
    <row r="762" ht="13.5" customHeight="1">
      <c r="A762" s="1" t="s">
        <v>4680</v>
      </c>
      <c r="B762" s="1" t="s">
        <v>94</v>
      </c>
      <c r="C762" s="1" t="s">
        <v>797</v>
      </c>
      <c r="D762" s="1" t="s">
        <v>4802</v>
      </c>
      <c r="E762" s="1" t="s">
        <v>4803</v>
      </c>
      <c r="F762" s="4"/>
      <c r="G762" s="4"/>
      <c r="H762" s="4"/>
      <c r="I762" s="4"/>
      <c r="J762" s="4"/>
      <c r="K762" s="4"/>
      <c r="L762" s="4"/>
      <c r="M762" s="4"/>
      <c r="N762" s="4"/>
      <c r="O762" s="4"/>
    </row>
    <row r="763" ht="13.5" customHeight="1">
      <c r="A763" s="1" t="s">
        <v>4680</v>
      </c>
      <c r="B763" s="1" t="s">
        <v>186</v>
      </c>
      <c r="C763" s="1" t="s">
        <v>797</v>
      </c>
      <c r="D763" s="1" t="s">
        <v>4808</v>
      </c>
      <c r="E763" s="1" t="s">
        <v>4809</v>
      </c>
      <c r="F763" s="4"/>
      <c r="G763" s="4"/>
      <c r="H763" s="4"/>
      <c r="I763" s="4"/>
      <c r="J763" s="4"/>
      <c r="K763" s="4"/>
      <c r="L763" s="4"/>
      <c r="M763" s="4"/>
      <c r="N763" s="4"/>
      <c r="O763" s="4"/>
    </row>
    <row r="764" ht="13.5" customHeight="1">
      <c r="A764" s="1" t="s">
        <v>4680</v>
      </c>
      <c r="B764" s="1" t="s">
        <v>189</v>
      </c>
      <c r="C764" s="1" t="s">
        <v>797</v>
      </c>
      <c r="D764" s="1" t="s">
        <v>4814</v>
      </c>
      <c r="E764" s="1" t="s">
        <v>4815</v>
      </c>
      <c r="F764" s="4"/>
      <c r="G764" s="4"/>
      <c r="H764" s="4"/>
      <c r="I764" s="4"/>
      <c r="J764" s="4"/>
      <c r="K764" s="4"/>
      <c r="L764" s="4"/>
      <c r="M764" s="4"/>
      <c r="N764" s="4"/>
      <c r="O764" s="4"/>
    </row>
    <row r="765" ht="13.5" customHeight="1">
      <c r="A765" s="1" t="s">
        <v>4680</v>
      </c>
      <c r="B765" s="1" t="s">
        <v>193</v>
      </c>
      <c r="C765" s="1" t="s">
        <v>797</v>
      </c>
      <c r="D765" s="1" t="s">
        <v>4820</v>
      </c>
      <c r="E765" s="1" t="s">
        <v>4821</v>
      </c>
      <c r="F765" s="4"/>
      <c r="G765" s="4"/>
      <c r="H765" s="4"/>
      <c r="I765" s="4"/>
      <c r="J765" s="4"/>
      <c r="K765" s="4"/>
      <c r="L765" s="4"/>
      <c r="M765" s="4"/>
      <c r="N765" s="4"/>
      <c r="O765" s="4"/>
    </row>
    <row r="766" ht="13.5" customHeight="1">
      <c r="A766" s="1" t="s">
        <v>4680</v>
      </c>
      <c r="B766" s="1" t="s">
        <v>197</v>
      </c>
      <c r="C766" s="1" t="s">
        <v>797</v>
      </c>
      <c r="D766" s="1" t="s">
        <v>4826</v>
      </c>
      <c r="E766" s="1" t="s">
        <v>4827</v>
      </c>
      <c r="F766" s="4"/>
      <c r="G766" s="4"/>
      <c r="H766" s="4"/>
      <c r="I766" s="4"/>
      <c r="J766" s="4"/>
      <c r="K766" s="4"/>
      <c r="L766" s="4"/>
      <c r="M766" s="4"/>
      <c r="N766" s="4"/>
      <c r="O766" s="4"/>
    </row>
    <row r="767" ht="13.5" customHeight="1">
      <c r="A767" s="1" t="s">
        <v>4680</v>
      </c>
      <c r="B767" s="1" t="s">
        <v>201</v>
      </c>
      <c r="C767" s="1" t="s">
        <v>797</v>
      </c>
      <c r="D767" s="1" t="s">
        <v>4832</v>
      </c>
      <c r="E767" s="1" t="s">
        <v>4833</v>
      </c>
      <c r="F767" s="4"/>
      <c r="G767" s="4"/>
      <c r="H767" s="4"/>
      <c r="I767" s="4"/>
      <c r="J767" s="4"/>
      <c r="K767" s="4"/>
      <c r="L767" s="4"/>
      <c r="M767" s="4"/>
      <c r="N767" s="4"/>
      <c r="O767" s="4"/>
    </row>
    <row r="768" ht="13.5" customHeight="1">
      <c r="A768" s="1" t="s">
        <v>4680</v>
      </c>
      <c r="B768" s="1" t="s">
        <v>206</v>
      </c>
      <c r="C768" s="1" t="s">
        <v>797</v>
      </c>
      <c r="D768" s="1" t="s">
        <v>4838</v>
      </c>
      <c r="E768" s="1" t="s">
        <v>4839</v>
      </c>
      <c r="F768" s="4"/>
      <c r="G768" s="4"/>
      <c r="H768" s="4"/>
      <c r="I768" s="4"/>
      <c r="J768" s="4"/>
      <c r="K768" s="4"/>
      <c r="L768" s="4"/>
      <c r="M768" s="4"/>
      <c r="N768" s="4"/>
      <c r="O768" s="4"/>
    </row>
    <row r="769" ht="13.5" customHeight="1">
      <c r="A769" s="1" t="s">
        <v>4680</v>
      </c>
      <c r="B769" s="1" t="s">
        <v>99</v>
      </c>
      <c r="C769" s="1" t="s">
        <v>817</v>
      </c>
      <c r="D769" s="3"/>
      <c r="E769" s="3"/>
      <c r="F769" s="4"/>
      <c r="G769" s="4"/>
      <c r="H769" s="4"/>
      <c r="I769" s="4"/>
      <c r="J769" s="4"/>
      <c r="K769" s="4"/>
      <c r="L769" s="4"/>
      <c r="M769" s="4"/>
      <c r="N769" s="4"/>
      <c r="O769" s="4"/>
    </row>
    <row r="770" ht="13.5" customHeight="1">
      <c r="A770" s="1" t="s">
        <v>4844</v>
      </c>
      <c r="B770" s="2" t="s">
        <v>1</v>
      </c>
      <c r="C770" s="1" t="s">
        <v>2</v>
      </c>
      <c r="D770" s="3"/>
      <c r="E770" s="3"/>
      <c r="F770" s="4"/>
      <c r="G770" s="4"/>
      <c r="H770" s="4"/>
      <c r="I770" s="4"/>
      <c r="J770" s="4"/>
      <c r="K770" s="4"/>
      <c r="L770" s="4"/>
      <c r="M770" s="4"/>
      <c r="N770" s="4"/>
      <c r="O770" s="4"/>
    </row>
    <row r="771" ht="13.5" customHeight="1">
      <c r="A771" s="1" t="s">
        <v>4844</v>
      </c>
      <c r="B771" s="1" t="s">
        <v>5</v>
      </c>
      <c r="C771" s="1" t="s">
        <v>303</v>
      </c>
      <c r="D771" s="1" t="s">
        <v>4847</v>
      </c>
      <c r="E771" s="1" t="s">
        <v>4848</v>
      </c>
      <c r="F771" s="4"/>
      <c r="G771" s="4"/>
      <c r="H771" s="4"/>
      <c r="I771" s="4"/>
      <c r="J771" s="4"/>
      <c r="K771" s="4"/>
      <c r="L771" s="4"/>
      <c r="M771" s="4"/>
      <c r="N771" s="4"/>
      <c r="O771" s="4"/>
    </row>
    <row r="772" ht="13.5" customHeight="1">
      <c r="A772" s="1" t="s">
        <v>4844</v>
      </c>
      <c r="B772" s="1" t="s">
        <v>9</v>
      </c>
      <c r="C772" s="1" t="s">
        <v>797</v>
      </c>
      <c r="D772" s="1" t="s">
        <v>4853</v>
      </c>
      <c r="E772" s="1" t="s">
        <v>4854</v>
      </c>
      <c r="F772" s="4"/>
      <c r="G772" s="4"/>
      <c r="H772" s="4"/>
      <c r="I772" s="4"/>
      <c r="J772" s="4"/>
      <c r="K772" s="4"/>
      <c r="L772" s="4"/>
      <c r="M772" s="4"/>
      <c r="N772" s="4"/>
      <c r="O772" s="4"/>
    </row>
    <row r="773" ht="13.5" customHeight="1">
      <c r="A773" s="1" t="s">
        <v>4844</v>
      </c>
      <c r="B773" s="1" t="s">
        <v>13</v>
      </c>
      <c r="C773" s="1" t="s">
        <v>797</v>
      </c>
      <c r="D773" s="1" t="s">
        <v>4857</v>
      </c>
      <c r="E773" s="1" t="s">
        <v>4858</v>
      </c>
      <c r="F773" s="4"/>
      <c r="G773" s="4"/>
      <c r="H773" s="4"/>
      <c r="I773" s="4"/>
      <c r="J773" s="4"/>
      <c r="K773" s="4"/>
      <c r="L773" s="4"/>
      <c r="M773" s="4"/>
      <c r="N773" s="4"/>
      <c r="O773" s="4"/>
    </row>
    <row r="774" ht="13.5" customHeight="1">
      <c r="A774" s="1" t="s">
        <v>4844</v>
      </c>
      <c r="B774" s="1" t="s">
        <v>16</v>
      </c>
      <c r="C774" s="1" t="s">
        <v>797</v>
      </c>
      <c r="D774" s="1" t="s">
        <v>4863</v>
      </c>
      <c r="E774" s="1" t="s">
        <v>4864</v>
      </c>
      <c r="F774" s="4"/>
      <c r="G774" s="4"/>
      <c r="H774" s="4"/>
      <c r="I774" s="4"/>
      <c r="J774" s="4"/>
      <c r="K774" s="4"/>
      <c r="L774" s="4"/>
      <c r="M774" s="4"/>
      <c r="N774" s="4"/>
      <c r="O774" s="4"/>
    </row>
    <row r="775" ht="13.5" customHeight="1">
      <c r="A775" s="1" t="s">
        <v>4844</v>
      </c>
      <c r="B775" s="1" t="s">
        <v>21</v>
      </c>
      <c r="C775" s="1" t="s">
        <v>797</v>
      </c>
      <c r="D775" s="1" t="s">
        <v>4865</v>
      </c>
      <c r="E775" s="1" t="s">
        <v>4866</v>
      </c>
      <c r="F775" s="4"/>
      <c r="G775" s="4"/>
      <c r="H775" s="4"/>
      <c r="I775" s="4"/>
      <c r="J775" s="4"/>
      <c r="K775" s="4"/>
      <c r="L775" s="4"/>
      <c r="M775" s="4"/>
      <c r="N775" s="4"/>
      <c r="O775" s="4"/>
    </row>
    <row r="776" ht="13.5" customHeight="1">
      <c r="A776" s="1" t="s">
        <v>4844</v>
      </c>
      <c r="B776" s="1" t="s">
        <v>27</v>
      </c>
      <c r="C776" s="1" t="s">
        <v>797</v>
      </c>
      <c r="D776" s="1" t="s">
        <v>4870</v>
      </c>
      <c r="E776" s="1" t="s">
        <v>4872</v>
      </c>
      <c r="F776" s="4"/>
      <c r="G776" s="4"/>
      <c r="H776" s="4"/>
      <c r="I776" s="4"/>
      <c r="J776" s="4"/>
      <c r="K776" s="4"/>
      <c r="L776" s="4"/>
      <c r="M776" s="4"/>
      <c r="N776" s="4"/>
      <c r="O776" s="4"/>
    </row>
    <row r="777" ht="13.5" customHeight="1">
      <c r="A777" s="1" t="s">
        <v>4844</v>
      </c>
      <c r="B777" s="1" t="s">
        <v>31</v>
      </c>
      <c r="C777" s="1" t="s">
        <v>797</v>
      </c>
      <c r="D777" s="1" t="s">
        <v>4873</v>
      </c>
      <c r="E777" s="1" t="s">
        <v>4874</v>
      </c>
      <c r="F777" s="4"/>
      <c r="G777" s="4"/>
      <c r="H777" s="4"/>
      <c r="I777" s="4"/>
      <c r="J777" s="4"/>
      <c r="K777" s="4"/>
      <c r="L777" s="4"/>
      <c r="M777" s="4"/>
      <c r="N777" s="4"/>
      <c r="O777" s="4"/>
    </row>
    <row r="778" ht="13.5" customHeight="1">
      <c r="A778" s="1" t="s">
        <v>4844</v>
      </c>
      <c r="B778" s="1" t="s">
        <v>34</v>
      </c>
      <c r="C778" s="1" t="s">
        <v>797</v>
      </c>
      <c r="D778" s="1" t="s">
        <v>4878</v>
      </c>
      <c r="E778" s="1" t="s">
        <v>4879</v>
      </c>
      <c r="F778" s="4"/>
      <c r="G778" s="4"/>
      <c r="H778" s="4"/>
      <c r="I778" s="4"/>
      <c r="J778" s="4"/>
      <c r="K778" s="4"/>
      <c r="L778" s="4"/>
      <c r="M778" s="4"/>
      <c r="N778" s="4"/>
      <c r="O778" s="4"/>
    </row>
    <row r="779" ht="13.5" customHeight="1">
      <c r="A779" s="1" t="s">
        <v>4844</v>
      </c>
      <c r="B779" s="1" t="s">
        <v>40</v>
      </c>
      <c r="C779" s="1" t="s">
        <v>797</v>
      </c>
      <c r="D779" s="1" t="s">
        <v>4882</v>
      </c>
      <c r="E779" s="1" t="s">
        <v>4884</v>
      </c>
      <c r="F779" s="4"/>
      <c r="G779" s="4"/>
      <c r="H779" s="4"/>
      <c r="I779" s="4"/>
      <c r="J779" s="4"/>
      <c r="K779" s="4"/>
      <c r="L779" s="4"/>
      <c r="M779" s="4"/>
      <c r="N779" s="4"/>
      <c r="O779" s="4"/>
    </row>
    <row r="780" ht="13.5" customHeight="1">
      <c r="A780" s="1" t="s">
        <v>4844</v>
      </c>
      <c r="B780" s="1" t="s">
        <v>45</v>
      </c>
      <c r="C780" s="1" t="s">
        <v>797</v>
      </c>
      <c r="D780" s="1" t="s">
        <v>4885</v>
      </c>
      <c r="E780" s="1" t="s">
        <v>4887</v>
      </c>
      <c r="F780" s="4"/>
      <c r="G780" s="4"/>
      <c r="H780" s="4"/>
      <c r="I780" s="4"/>
      <c r="J780" s="4"/>
      <c r="K780" s="4"/>
      <c r="L780" s="4"/>
      <c r="M780" s="4"/>
      <c r="N780" s="4"/>
      <c r="O780" s="4"/>
    </row>
    <row r="781" ht="13.5" customHeight="1">
      <c r="A781" s="1" t="s">
        <v>4844</v>
      </c>
      <c r="B781" s="1" t="s">
        <v>52</v>
      </c>
      <c r="C781" s="1" t="s">
        <v>797</v>
      </c>
      <c r="D781" s="1" t="s">
        <v>4891</v>
      </c>
      <c r="E781" s="1" t="s">
        <v>4892</v>
      </c>
      <c r="F781" s="4"/>
      <c r="G781" s="4"/>
      <c r="H781" s="4"/>
      <c r="I781" s="4"/>
      <c r="J781" s="4"/>
      <c r="K781" s="4"/>
      <c r="L781" s="4"/>
      <c r="M781" s="4"/>
      <c r="N781" s="4"/>
      <c r="O781" s="4"/>
    </row>
    <row r="782" ht="13.5" customHeight="1">
      <c r="A782" s="1" t="s">
        <v>4844</v>
      </c>
      <c r="B782" s="1" t="s">
        <v>57</v>
      </c>
      <c r="C782" s="1" t="s">
        <v>797</v>
      </c>
      <c r="D782" s="1" t="s">
        <v>4893</v>
      </c>
      <c r="E782" s="1" t="s">
        <v>4895</v>
      </c>
      <c r="F782" s="4"/>
      <c r="G782" s="4"/>
      <c r="H782" s="4"/>
      <c r="I782" s="4"/>
      <c r="J782" s="4"/>
      <c r="K782" s="4"/>
      <c r="L782" s="4"/>
      <c r="M782" s="4"/>
      <c r="N782" s="4"/>
      <c r="O782" s="4"/>
    </row>
    <row r="783" ht="13.5" customHeight="1">
      <c r="A783" s="1" t="s">
        <v>4844</v>
      </c>
      <c r="B783" s="1" t="s">
        <v>60</v>
      </c>
      <c r="C783" s="1" t="s">
        <v>797</v>
      </c>
      <c r="D783" s="1" t="s">
        <v>4899</v>
      </c>
      <c r="E783" s="1" t="s">
        <v>4900</v>
      </c>
      <c r="F783" s="4"/>
      <c r="G783" s="4"/>
      <c r="H783" s="4"/>
      <c r="I783" s="4"/>
      <c r="J783" s="4"/>
      <c r="K783" s="4"/>
      <c r="L783" s="4"/>
      <c r="M783" s="4"/>
      <c r="N783" s="4"/>
      <c r="O783" s="4"/>
    </row>
    <row r="784" ht="13.5" customHeight="1">
      <c r="A784" s="1" t="s">
        <v>4844</v>
      </c>
      <c r="B784" s="1" t="s">
        <v>65</v>
      </c>
      <c r="C784" s="1" t="s">
        <v>797</v>
      </c>
      <c r="D784" s="1" t="s">
        <v>4903</v>
      </c>
      <c r="E784" s="1" t="s">
        <v>4904</v>
      </c>
      <c r="F784" s="4"/>
      <c r="G784" s="4"/>
      <c r="H784" s="4"/>
      <c r="I784" s="4"/>
      <c r="J784" s="4"/>
      <c r="K784" s="4"/>
      <c r="L784" s="4"/>
      <c r="M784" s="4"/>
      <c r="N784" s="4"/>
      <c r="O784" s="4"/>
    </row>
    <row r="785" ht="13.5" customHeight="1">
      <c r="A785" s="1" t="s">
        <v>4844</v>
      </c>
      <c r="B785" s="1" t="s">
        <v>70</v>
      </c>
      <c r="C785" s="1" t="s">
        <v>797</v>
      </c>
      <c r="D785" s="1" t="s">
        <v>4907</v>
      </c>
      <c r="E785" s="1" t="s">
        <v>4908</v>
      </c>
      <c r="F785" s="4"/>
      <c r="G785" s="4"/>
      <c r="H785" s="4"/>
      <c r="I785" s="4"/>
      <c r="J785" s="4"/>
      <c r="K785" s="4"/>
      <c r="L785" s="4"/>
      <c r="M785" s="4"/>
      <c r="N785" s="4"/>
      <c r="O785" s="4"/>
    </row>
    <row r="786" ht="13.5" customHeight="1">
      <c r="A786" s="1" t="s">
        <v>4844</v>
      </c>
      <c r="B786" s="1" t="s">
        <v>74</v>
      </c>
      <c r="C786" s="1" t="s">
        <v>797</v>
      </c>
      <c r="D786" s="1" t="s">
        <v>4910</v>
      </c>
      <c r="E786" s="1" t="s">
        <v>4911</v>
      </c>
      <c r="F786" s="4"/>
      <c r="G786" s="4"/>
      <c r="H786" s="4"/>
      <c r="I786" s="4"/>
      <c r="J786" s="4"/>
      <c r="K786" s="4"/>
      <c r="L786" s="4"/>
      <c r="M786" s="4"/>
      <c r="N786" s="4"/>
      <c r="O786" s="4"/>
    </row>
    <row r="787" ht="13.5" customHeight="1">
      <c r="A787" s="1" t="s">
        <v>4844</v>
      </c>
      <c r="B787" s="1" t="s">
        <v>78</v>
      </c>
      <c r="C787" s="1" t="s">
        <v>797</v>
      </c>
      <c r="D787" s="1" t="s">
        <v>4915</v>
      </c>
      <c r="E787" s="1" t="s">
        <v>4916</v>
      </c>
      <c r="F787" s="4"/>
      <c r="G787" s="4"/>
      <c r="H787" s="4"/>
      <c r="I787" s="4"/>
      <c r="J787" s="4"/>
      <c r="K787" s="4"/>
      <c r="L787" s="4"/>
      <c r="M787" s="4"/>
      <c r="N787" s="4"/>
      <c r="O787" s="4"/>
    </row>
    <row r="788" ht="13.5" customHeight="1">
      <c r="A788" s="1" t="s">
        <v>4844</v>
      </c>
      <c r="B788" s="1" t="s">
        <v>83</v>
      </c>
      <c r="C788" s="1" t="s">
        <v>797</v>
      </c>
      <c r="D788" s="1" t="s">
        <v>4918</v>
      </c>
      <c r="E788" s="1" t="s">
        <v>4920</v>
      </c>
      <c r="F788" s="4"/>
      <c r="G788" s="4"/>
      <c r="H788" s="4"/>
      <c r="I788" s="4"/>
      <c r="J788" s="4"/>
      <c r="K788" s="4"/>
      <c r="L788" s="4"/>
      <c r="M788" s="4"/>
      <c r="N788" s="4"/>
      <c r="O788" s="4"/>
    </row>
    <row r="789" ht="13.5" customHeight="1">
      <c r="A789" s="1" t="s">
        <v>4844</v>
      </c>
      <c r="B789" s="1" t="s">
        <v>99</v>
      </c>
      <c r="C789" s="1" t="s">
        <v>817</v>
      </c>
      <c r="D789" s="3"/>
      <c r="E789" s="3"/>
      <c r="F789" s="4"/>
      <c r="G789" s="4"/>
      <c r="H789" s="4"/>
      <c r="I789" s="4"/>
      <c r="J789" s="4"/>
      <c r="K789" s="4"/>
      <c r="L789" s="4"/>
      <c r="M789" s="4"/>
      <c r="N789" s="4"/>
      <c r="O789" s="4"/>
    </row>
    <row r="790" ht="13.5" customHeight="1">
      <c r="A790" s="1" t="s">
        <v>4925</v>
      </c>
      <c r="B790" s="2" t="s">
        <v>1</v>
      </c>
      <c r="C790" s="1" t="s">
        <v>2</v>
      </c>
      <c r="D790" s="3"/>
      <c r="E790" s="3"/>
      <c r="F790" s="4"/>
      <c r="G790" s="4"/>
      <c r="H790" s="4"/>
      <c r="I790" s="4"/>
      <c r="J790" s="4"/>
      <c r="K790" s="4"/>
      <c r="L790" s="4"/>
      <c r="M790" s="4"/>
      <c r="N790" s="4"/>
      <c r="O790" s="4"/>
    </row>
    <row r="791" ht="13.5" customHeight="1">
      <c r="A791" s="1" t="s">
        <v>4925</v>
      </c>
      <c r="B791" s="1" t="s">
        <v>5</v>
      </c>
      <c r="C791" s="1" t="s">
        <v>303</v>
      </c>
      <c r="D791" s="1" t="s">
        <v>4929</v>
      </c>
      <c r="E791" s="1" t="s">
        <v>4931</v>
      </c>
      <c r="F791" s="4"/>
      <c r="G791" s="4"/>
      <c r="H791" s="4"/>
      <c r="I791" s="4"/>
      <c r="J791" s="4"/>
      <c r="K791" s="4"/>
      <c r="L791" s="4"/>
      <c r="M791" s="4"/>
      <c r="N791" s="4"/>
      <c r="O791" s="4"/>
    </row>
    <row r="792" ht="13.5" customHeight="1">
      <c r="A792" s="1" t="s">
        <v>4925</v>
      </c>
      <c r="B792" s="1" t="s">
        <v>9</v>
      </c>
      <c r="C792" s="1" t="s">
        <v>797</v>
      </c>
      <c r="D792" s="1" t="s">
        <v>4934</v>
      </c>
      <c r="E792" s="1" t="s">
        <v>4935</v>
      </c>
      <c r="F792" s="4"/>
      <c r="G792" s="4"/>
      <c r="H792" s="4"/>
      <c r="I792" s="4"/>
      <c r="J792" s="4"/>
      <c r="K792" s="4"/>
      <c r="L792" s="4"/>
      <c r="M792" s="4"/>
      <c r="N792" s="4"/>
      <c r="O792" s="4"/>
    </row>
    <row r="793" ht="13.5" customHeight="1">
      <c r="A793" s="1" t="s">
        <v>4925</v>
      </c>
      <c r="B793" s="1" t="s">
        <v>13</v>
      </c>
      <c r="C793" s="1" t="s">
        <v>797</v>
      </c>
      <c r="D793" s="1" t="s">
        <v>4937</v>
      </c>
      <c r="E793" s="1" t="s">
        <v>4939</v>
      </c>
      <c r="F793" s="4"/>
      <c r="G793" s="4"/>
      <c r="H793" s="4"/>
      <c r="I793" s="4"/>
      <c r="J793" s="4"/>
      <c r="K793" s="4"/>
      <c r="L793" s="4"/>
      <c r="M793" s="4"/>
      <c r="N793" s="4"/>
      <c r="O793" s="4"/>
    </row>
    <row r="794" ht="13.5" customHeight="1">
      <c r="A794" s="1" t="s">
        <v>4925</v>
      </c>
      <c r="B794" s="1" t="s">
        <v>16</v>
      </c>
      <c r="C794" s="1" t="s">
        <v>797</v>
      </c>
      <c r="D794" s="1" t="s">
        <v>4940</v>
      </c>
      <c r="E794" s="1" t="s">
        <v>4941</v>
      </c>
      <c r="F794" s="4"/>
      <c r="G794" s="4"/>
      <c r="H794" s="4"/>
      <c r="I794" s="4"/>
      <c r="J794" s="4"/>
      <c r="K794" s="4"/>
      <c r="L794" s="4"/>
      <c r="M794" s="4"/>
      <c r="N794" s="4"/>
      <c r="O794" s="4"/>
    </row>
    <row r="795" ht="13.5" customHeight="1">
      <c r="A795" s="1" t="s">
        <v>4925</v>
      </c>
      <c r="B795" s="1" t="s">
        <v>21</v>
      </c>
      <c r="C795" s="1" t="s">
        <v>797</v>
      </c>
      <c r="D795" s="1" t="s">
        <v>4942</v>
      </c>
      <c r="E795" s="1" t="s">
        <v>4943</v>
      </c>
      <c r="F795" s="4"/>
      <c r="G795" s="4"/>
      <c r="H795" s="4"/>
      <c r="I795" s="4"/>
      <c r="J795" s="4"/>
      <c r="K795" s="4"/>
      <c r="L795" s="4"/>
      <c r="M795" s="4"/>
      <c r="N795" s="4"/>
      <c r="O795" s="4"/>
    </row>
    <row r="796" ht="13.5" customHeight="1">
      <c r="A796" s="1" t="s">
        <v>4925</v>
      </c>
      <c r="B796" s="1" t="s">
        <v>27</v>
      </c>
      <c r="C796" s="1" t="s">
        <v>797</v>
      </c>
      <c r="D796" s="1" t="s">
        <v>4944</v>
      </c>
      <c r="E796" s="1" t="s">
        <v>4945</v>
      </c>
      <c r="F796" s="4"/>
      <c r="G796" s="4"/>
      <c r="H796" s="4"/>
      <c r="I796" s="4"/>
      <c r="J796" s="4"/>
      <c r="K796" s="4"/>
      <c r="L796" s="4"/>
      <c r="M796" s="4"/>
      <c r="N796" s="4"/>
      <c r="O796" s="4"/>
    </row>
    <row r="797" ht="13.5" customHeight="1">
      <c r="A797" s="1" t="s">
        <v>4925</v>
      </c>
      <c r="B797" s="1" t="s">
        <v>31</v>
      </c>
      <c r="C797" s="1" t="s">
        <v>797</v>
      </c>
      <c r="D797" s="1" t="s">
        <v>4947</v>
      </c>
      <c r="E797" s="1" t="s">
        <v>4948</v>
      </c>
      <c r="F797" s="4"/>
      <c r="G797" s="4"/>
      <c r="H797" s="4"/>
      <c r="I797" s="4"/>
      <c r="J797" s="4"/>
      <c r="K797" s="4"/>
      <c r="L797" s="4"/>
      <c r="M797" s="4"/>
      <c r="N797" s="4"/>
      <c r="O797" s="4"/>
    </row>
    <row r="798" ht="13.5" customHeight="1">
      <c r="A798" s="1" t="s">
        <v>4925</v>
      </c>
      <c r="B798" s="1" t="s">
        <v>34</v>
      </c>
      <c r="C798" s="1" t="s">
        <v>797</v>
      </c>
      <c r="D798" s="1" t="s">
        <v>4949</v>
      </c>
      <c r="E798" s="1" t="s">
        <v>4950</v>
      </c>
      <c r="F798" s="4"/>
      <c r="G798" s="4"/>
      <c r="H798" s="4"/>
      <c r="I798" s="4"/>
      <c r="J798" s="4"/>
      <c r="K798" s="4"/>
      <c r="L798" s="4"/>
      <c r="M798" s="4"/>
      <c r="N798" s="4"/>
      <c r="O798" s="4"/>
    </row>
    <row r="799" ht="13.5" customHeight="1">
      <c r="A799" s="1" t="s">
        <v>4925</v>
      </c>
      <c r="B799" s="1" t="s">
        <v>40</v>
      </c>
      <c r="C799" s="1" t="s">
        <v>797</v>
      </c>
      <c r="D799" s="1" t="s">
        <v>4953</v>
      </c>
      <c r="E799" s="1" t="s">
        <v>4954</v>
      </c>
      <c r="F799" s="4"/>
      <c r="G799" s="4"/>
      <c r="H799" s="4"/>
      <c r="I799" s="4"/>
      <c r="J799" s="4"/>
      <c r="K799" s="4"/>
      <c r="L799" s="4"/>
      <c r="M799" s="4"/>
      <c r="N799" s="4"/>
      <c r="O799" s="4"/>
    </row>
    <row r="800" ht="13.5" customHeight="1">
      <c r="A800" s="1" t="s">
        <v>4925</v>
      </c>
      <c r="B800" s="1" t="s">
        <v>45</v>
      </c>
      <c r="C800" s="1" t="s">
        <v>797</v>
      </c>
      <c r="D800" s="1" t="s">
        <v>4955</v>
      </c>
      <c r="E800" s="1" t="s">
        <v>4956</v>
      </c>
      <c r="F800" s="4"/>
      <c r="G800" s="4"/>
      <c r="H800" s="4"/>
      <c r="I800" s="4"/>
      <c r="J800" s="4"/>
      <c r="K800" s="4"/>
      <c r="L800" s="4"/>
      <c r="M800" s="4"/>
      <c r="N800" s="4"/>
      <c r="O800" s="4"/>
    </row>
    <row r="801" ht="13.5" customHeight="1">
      <c r="A801" s="1" t="s">
        <v>4925</v>
      </c>
      <c r="B801" s="1" t="s">
        <v>52</v>
      </c>
      <c r="C801" s="1" t="s">
        <v>797</v>
      </c>
      <c r="D801" s="1" t="s">
        <v>4959</v>
      </c>
      <c r="E801" s="1" t="s">
        <v>4960</v>
      </c>
      <c r="F801" s="4"/>
      <c r="G801" s="4"/>
      <c r="H801" s="4"/>
      <c r="I801" s="4"/>
      <c r="J801" s="4"/>
      <c r="K801" s="4"/>
      <c r="L801" s="4"/>
      <c r="M801" s="4"/>
      <c r="N801" s="4"/>
      <c r="O801" s="4"/>
    </row>
    <row r="802" ht="13.5" customHeight="1">
      <c r="A802" s="1" t="s">
        <v>4925</v>
      </c>
      <c r="B802" s="1" t="s">
        <v>57</v>
      </c>
      <c r="C802" s="1" t="s">
        <v>797</v>
      </c>
      <c r="D802" s="1" t="s">
        <v>4963</v>
      </c>
      <c r="E802" s="1" t="s">
        <v>4964</v>
      </c>
      <c r="F802" s="4"/>
      <c r="G802" s="4"/>
      <c r="H802" s="4"/>
      <c r="I802" s="4"/>
      <c r="J802" s="4"/>
      <c r="K802" s="4"/>
      <c r="L802" s="4"/>
      <c r="M802" s="4"/>
      <c r="N802" s="4"/>
      <c r="O802" s="4"/>
    </row>
    <row r="803" ht="13.5" customHeight="1">
      <c r="A803" s="1" t="s">
        <v>4925</v>
      </c>
      <c r="B803" s="1" t="s">
        <v>99</v>
      </c>
      <c r="C803" s="1" t="s">
        <v>817</v>
      </c>
      <c r="D803" s="3"/>
      <c r="E803" s="3"/>
      <c r="F803" s="4"/>
      <c r="G803" s="4"/>
      <c r="H803" s="4"/>
      <c r="I803" s="4"/>
      <c r="J803" s="4"/>
      <c r="K803" s="4"/>
      <c r="L803" s="4"/>
      <c r="M803" s="4"/>
      <c r="N803" s="4"/>
      <c r="O803" s="4"/>
    </row>
    <row r="804" ht="13.5" customHeight="1">
      <c r="A804" s="1" t="s">
        <v>4968</v>
      </c>
      <c r="B804" s="2" t="s">
        <v>1</v>
      </c>
      <c r="C804" s="1" t="s">
        <v>2</v>
      </c>
      <c r="D804" s="3"/>
      <c r="E804" s="3"/>
      <c r="F804" s="4"/>
      <c r="G804" s="4"/>
      <c r="H804" s="4"/>
      <c r="I804" s="4"/>
      <c r="J804" s="4"/>
      <c r="K804" s="4"/>
      <c r="L804" s="4"/>
      <c r="M804" s="4"/>
      <c r="N804" s="4"/>
      <c r="O804" s="4"/>
    </row>
    <row r="805" ht="13.5" customHeight="1">
      <c r="A805" s="1" t="s">
        <v>4968</v>
      </c>
      <c r="B805" s="1" t="s">
        <v>5</v>
      </c>
      <c r="C805" s="1" t="s">
        <v>303</v>
      </c>
      <c r="D805" s="1" t="s">
        <v>4970</v>
      </c>
      <c r="E805" s="1" t="s">
        <v>4972</v>
      </c>
      <c r="F805" s="4"/>
      <c r="G805" s="4"/>
      <c r="H805" s="4"/>
      <c r="I805" s="4"/>
      <c r="J805" s="4"/>
      <c r="K805" s="4"/>
      <c r="L805" s="4"/>
      <c r="M805" s="4"/>
      <c r="N805" s="4"/>
      <c r="O805" s="4"/>
    </row>
    <row r="806" ht="13.5" customHeight="1">
      <c r="A806" s="1" t="s">
        <v>4968</v>
      </c>
      <c r="B806" s="1" t="s">
        <v>9</v>
      </c>
      <c r="C806" s="1" t="s">
        <v>1627</v>
      </c>
      <c r="D806" s="1" t="s">
        <v>4974</v>
      </c>
      <c r="E806" s="1" t="s">
        <v>4975</v>
      </c>
      <c r="F806" s="4"/>
      <c r="G806" s="4"/>
      <c r="H806" s="4"/>
      <c r="I806" s="4"/>
      <c r="J806" s="4"/>
      <c r="K806" s="4"/>
      <c r="L806" s="4"/>
      <c r="M806" s="4"/>
      <c r="N806" s="4"/>
      <c r="O806" s="4"/>
    </row>
    <row r="807" ht="13.5" customHeight="1">
      <c r="A807" s="1" t="s">
        <v>4968</v>
      </c>
      <c r="B807" s="1" t="s">
        <v>13</v>
      </c>
      <c r="C807" s="1" t="s">
        <v>797</v>
      </c>
      <c r="D807" s="1" t="s">
        <v>4978</v>
      </c>
      <c r="E807" s="1" t="s">
        <v>4979</v>
      </c>
      <c r="F807" s="4"/>
      <c r="G807" s="4"/>
      <c r="H807" s="4"/>
      <c r="I807" s="4"/>
      <c r="J807" s="4"/>
      <c r="K807" s="4"/>
      <c r="L807" s="4"/>
      <c r="M807" s="4"/>
      <c r="N807" s="4"/>
      <c r="O807" s="4"/>
    </row>
    <row r="808" ht="13.5" customHeight="1">
      <c r="A808" s="1" t="s">
        <v>4968</v>
      </c>
      <c r="B808" s="1" t="s">
        <v>16</v>
      </c>
      <c r="C808" s="1" t="s">
        <v>797</v>
      </c>
      <c r="D808" s="1" t="s">
        <v>4980</v>
      </c>
      <c r="E808" s="1" t="s">
        <v>4981</v>
      </c>
      <c r="F808" s="4"/>
      <c r="G808" s="4"/>
      <c r="H808" s="4"/>
      <c r="I808" s="4"/>
      <c r="J808" s="4"/>
      <c r="K808" s="4"/>
      <c r="L808" s="4"/>
      <c r="M808" s="4"/>
      <c r="N808" s="4"/>
      <c r="O808" s="4"/>
    </row>
    <row r="809" ht="13.5" customHeight="1">
      <c r="A809" s="1" t="s">
        <v>4968</v>
      </c>
      <c r="B809" s="1" t="s">
        <v>21</v>
      </c>
      <c r="C809" s="1" t="s">
        <v>797</v>
      </c>
      <c r="D809" s="1" t="s">
        <v>4982</v>
      </c>
      <c r="E809" s="1" t="s">
        <v>4983</v>
      </c>
      <c r="F809" s="4"/>
      <c r="G809" s="4"/>
      <c r="H809" s="4"/>
      <c r="I809" s="4"/>
      <c r="J809" s="4"/>
      <c r="K809" s="4"/>
      <c r="L809" s="4"/>
      <c r="M809" s="4"/>
      <c r="N809" s="4"/>
      <c r="O809" s="4"/>
    </row>
    <row r="810" ht="13.5" customHeight="1">
      <c r="A810" s="1" t="s">
        <v>4968</v>
      </c>
      <c r="B810" s="1" t="s">
        <v>27</v>
      </c>
      <c r="C810" s="1" t="s">
        <v>797</v>
      </c>
      <c r="D810" s="1" t="s">
        <v>4986</v>
      </c>
      <c r="E810" s="1" t="s">
        <v>4987</v>
      </c>
      <c r="F810" s="4"/>
      <c r="G810" s="4"/>
      <c r="H810" s="4"/>
      <c r="I810" s="4"/>
      <c r="J810" s="4"/>
      <c r="K810" s="4"/>
      <c r="L810" s="4"/>
      <c r="M810" s="4"/>
      <c r="N810" s="4"/>
      <c r="O810" s="4"/>
    </row>
    <row r="811" ht="13.5" customHeight="1">
      <c r="A811" s="1" t="s">
        <v>4968</v>
      </c>
      <c r="B811" s="1" t="s">
        <v>31</v>
      </c>
      <c r="C811" s="1" t="s">
        <v>797</v>
      </c>
      <c r="D811" s="1" t="s">
        <v>4988</v>
      </c>
      <c r="E811" s="1" t="s">
        <v>4989</v>
      </c>
      <c r="F811" s="4"/>
      <c r="G811" s="4"/>
      <c r="H811" s="4"/>
      <c r="I811" s="4"/>
      <c r="J811" s="4"/>
      <c r="K811" s="4"/>
      <c r="L811" s="4"/>
      <c r="M811" s="4"/>
      <c r="N811" s="4"/>
      <c r="O811" s="4"/>
    </row>
    <row r="812" ht="13.5" customHeight="1">
      <c r="A812" s="1" t="s">
        <v>4968</v>
      </c>
      <c r="B812" s="1" t="s">
        <v>34</v>
      </c>
      <c r="C812" s="1" t="s">
        <v>797</v>
      </c>
      <c r="D812" s="1" t="s">
        <v>4992</v>
      </c>
      <c r="E812" s="1" t="s">
        <v>4993</v>
      </c>
      <c r="F812" s="4"/>
      <c r="G812" s="4"/>
      <c r="H812" s="4"/>
      <c r="I812" s="4"/>
      <c r="J812" s="4"/>
      <c r="K812" s="4"/>
      <c r="L812" s="4"/>
      <c r="M812" s="4"/>
      <c r="N812" s="4"/>
      <c r="O812" s="4"/>
    </row>
    <row r="813" ht="13.5" customHeight="1">
      <c r="A813" s="1" t="s">
        <v>4968</v>
      </c>
      <c r="B813" s="1" t="s">
        <v>40</v>
      </c>
      <c r="C813" s="1" t="s">
        <v>797</v>
      </c>
      <c r="D813" s="1" t="s">
        <v>4996</v>
      </c>
      <c r="E813" s="1" t="s">
        <v>4997</v>
      </c>
      <c r="F813" s="4"/>
      <c r="G813" s="4"/>
      <c r="H813" s="4"/>
      <c r="I813" s="4"/>
      <c r="J813" s="4"/>
      <c r="K813" s="4"/>
      <c r="L813" s="4"/>
      <c r="M813" s="4"/>
      <c r="N813" s="4"/>
      <c r="O813" s="4"/>
    </row>
    <row r="814" ht="13.5" customHeight="1">
      <c r="A814" s="1" t="s">
        <v>4968</v>
      </c>
      <c r="B814" s="1" t="s">
        <v>45</v>
      </c>
      <c r="C814" s="1" t="s">
        <v>797</v>
      </c>
      <c r="D814" s="1" t="s">
        <v>4998</v>
      </c>
      <c r="E814" s="1" t="s">
        <v>4999</v>
      </c>
      <c r="F814" s="4"/>
      <c r="G814" s="4"/>
      <c r="H814" s="4"/>
      <c r="I814" s="4"/>
      <c r="J814" s="4"/>
      <c r="K814" s="4"/>
      <c r="L814" s="4"/>
      <c r="M814" s="4"/>
      <c r="N814" s="4"/>
      <c r="O814" s="4"/>
    </row>
    <row r="815" ht="13.5" customHeight="1">
      <c r="A815" s="1" t="s">
        <v>4968</v>
      </c>
      <c r="B815" s="1" t="s">
        <v>99</v>
      </c>
      <c r="C815" s="1" t="s">
        <v>817</v>
      </c>
      <c r="D815" s="3"/>
      <c r="E815" s="3"/>
      <c r="F815" s="4"/>
      <c r="G815" s="4"/>
      <c r="H815" s="4"/>
      <c r="I815" s="4"/>
      <c r="J815" s="4"/>
      <c r="K815" s="4"/>
      <c r="L815" s="4"/>
      <c r="M815" s="4"/>
      <c r="N815" s="4"/>
      <c r="O815" s="4"/>
    </row>
    <row r="816" ht="13.5" customHeight="1">
      <c r="A816" s="1" t="s">
        <v>5002</v>
      </c>
      <c r="B816" s="2" t="s">
        <v>1</v>
      </c>
      <c r="C816" s="1" t="s">
        <v>2</v>
      </c>
      <c r="D816" s="3"/>
      <c r="E816" s="3"/>
      <c r="F816" s="4"/>
      <c r="G816" s="4"/>
      <c r="H816" s="4"/>
      <c r="I816" s="4"/>
      <c r="J816" s="4"/>
      <c r="K816" s="4"/>
      <c r="L816" s="4"/>
      <c r="M816" s="4"/>
      <c r="N816" s="4"/>
      <c r="O816" s="4"/>
    </row>
    <row r="817" ht="13.5" customHeight="1">
      <c r="A817" s="1" t="s">
        <v>5002</v>
      </c>
      <c r="B817" s="1" t="s">
        <v>5</v>
      </c>
      <c r="C817" s="1" t="s">
        <v>303</v>
      </c>
      <c r="D817" s="1" t="s">
        <v>5005</v>
      </c>
      <c r="E817" s="1" t="s">
        <v>5006</v>
      </c>
      <c r="F817" s="4"/>
      <c r="G817" s="4"/>
      <c r="H817" s="4"/>
      <c r="I817" s="4"/>
      <c r="J817" s="4"/>
      <c r="K817" s="4"/>
      <c r="L817" s="4"/>
      <c r="M817" s="4"/>
      <c r="N817" s="4"/>
      <c r="O817" s="4"/>
    </row>
    <row r="818" ht="13.5" customHeight="1">
      <c r="A818" s="1" t="s">
        <v>5002</v>
      </c>
      <c r="B818" s="1" t="s">
        <v>9</v>
      </c>
      <c r="C818" s="1" t="s">
        <v>1627</v>
      </c>
      <c r="D818" s="1" t="s">
        <v>5009</v>
      </c>
      <c r="E818" s="1" t="s">
        <v>5010</v>
      </c>
      <c r="F818" s="4"/>
      <c r="G818" s="4"/>
      <c r="H818" s="4"/>
      <c r="I818" s="4"/>
      <c r="J818" s="4"/>
      <c r="K818" s="4"/>
      <c r="L818" s="4"/>
      <c r="M818" s="4"/>
      <c r="N818" s="4"/>
      <c r="O818" s="4"/>
    </row>
    <row r="819" ht="13.5" customHeight="1">
      <c r="A819" s="1" t="s">
        <v>5002</v>
      </c>
      <c r="B819" s="1" t="s">
        <v>13</v>
      </c>
      <c r="C819" s="1" t="s">
        <v>797</v>
      </c>
      <c r="D819" s="1" t="s">
        <v>5013</v>
      </c>
      <c r="E819" s="1" t="s">
        <v>5014</v>
      </c>
      <c r="F819" s="4"/>
      <c r="G819" s="4"/>
      <c r="H819" s="4"/>
      <c r="I819" s="4"/>
      <c r="J819" s="4"/>
      <c r="K819" s="4"/>
      <c r="L819" s="4"/>
      <c r="M819" s="4"/>
      <c r="N819" s="4"/>
      <c r="O819" s="4"/>
    </row>
    <row r="820" ht="13.5" customHeight="1">
      <c r="A820" s="1" t="s">
        <v>5002</v>
      </c>
      <c r="B820" s="1" t="s">
        <v>16</v>
      </c>
      <c r="C820" s="1" t="s">
        <v>797</v>
      </c>
      <c r="D820" s="1" t="s">
        <v>5017</v>
      </c>
      <c r="E820" s="1" t="s">
        <v>5018</v>
      </c>
      <c r="F820" s="4"/>
      <c r="G820" s="4"/>
      <c r="H820" s="4"/>
      <c r="I820" s="4"/>
      <c r="J820" s="4"/>
      <c r="K820" s="4"/>
      <c r="L820" s="4"/>
      <c r="M820" s="4"/>
      <c r="N820" s="4"/>
      <c r="O820" s="4"/>
    </row>
    <row r="821" ht="13.5" customHeight="1">
      <c r="A821" s="1" t="s">
        <v>5002</v>
      </c>
      <c r="B821" s="1" t="s">
        <v>21</v>
      </c>
      <c r="C821" s="1" t="s">
        <v>797</v>
      </c>
      <c r="D821" s="1" t="s">
        <v>5019</v>
      </c>
      <c r="E821" s="1" t="s">
        <v>5020</v>
      </c>
      <c r="F821" s="4"/>
      <c r="G821" s="4"/>
      <c r="H821" s="4"/>
      <c r="I821" s="4"/>
      <c r="J821" s="4"/>
      <c r="K821" s="4"/>
      <c r="L821" s="4"/>
      <c r="M821" s="4"/>
      <c r="N821" s="4"/>
      <c r="O821" s="4"/>
    </row>
    <row r="822" ht="13.5" customHeight="1">
      <c r="A822" s="1" t="s">
        <v>5002</v>
      </c>
      <c r="B822" s="1" t="s">
        <v>27</v>
      </c>
      <c r="C822" s="1" t="s">
        <v>797</v>
      </c>
      <c r="D822" s="1" t="s">
        <v>5023</v>
      </c>
      <c r="E822" s="1" t="s">
        <v>5024</v>
      </c>
      <c r="F822" s="4"/>
      <c r="G822" s="4"/>
      <c r="H822" s="4"/>
      <c r="I822" s="4"/>
      <c r="J822" s="4"/>
      <c r="K822" s="4"/>
      <c r="L822" s="4"/>
      <c r="M822" s="4"/>
      <c r="N822" s="4"/>
      <c r="O822" s="4"/>
    </row>
    <row r="823" ht="13.5" customHeight="1">
      <c r="A823" s="1" t="s">
        <v>5002</v>
      </c>
      <c r="B823" s="1" t="s">
        <v>31</v>
      </c>
      <c r="C823" s="1" t="s">
        <v>797</v>
      </c>
      <c r="D823" s="1" t="s">
        <v>5027</v>
      </c>
      <c r="E823" s="1" t="s">
        <v>5029</v>
      </c>
      <c r="F823" s="4"/>
      <c r="G823" s="4"/>
      <c r="H823" s="4"/>
      <c r="I823" s="4"/>
      <c r="J823" s="4"/>
      <c r="K823" s="4"/>
      <c r="L823" s="4"/>
      <c r="M823" s="4"/>
      <c r="N823" s="4"/>
      <c r="O823" s="4"/>
    </row>
    <row r="824" ht="13.5" customHeight="1">
      <c r="A824" s="1" t="s">
        <v>5002</v>
      </c>
      <c r="B824" s="1" t="s">
        <v>34</v>
      </c>
      <c r="C824" s="1" t="s">
        <v>797</v>
      </c>
      <c r="D824" s="1" t="s">
        <v>5030</v>
      </c>
      <c r="E824" s="1" t="s">
        <v>5031</v>
      </c>
      <c r="F824" s="4"/>
      <c r="G824" s="4"/>
      <c r="H824" s="4"/>
      <c r="I824" s="4"/>
      <c r="J824" s="4"/>
      <c r="K824" s="4"/>
      <c r="L824" s="4"/>
      <c r="M824" s="4"/>
      <c r="N824" s="4"/>
      <c r="O824" s="4"/>
    </row>
    <row r="825" ht="13.5" customHeight="1">
      <c r="A825" s="1" t="s">
        <v>5002</v>
      </c>
      <c r="B825" s="1" t="s">
        <v>40</v>
      </c>
      <c r="C825" s="1" t="s">
        <v>797</v>
      </c>
      <c r="D825" s="1" t="s">
        <v>5034</v>
      </c>
      <c r="E825" s="1" t="s">
        <v>5035</v>
      </c>
      <c r="F825" s="4"/>
      <c r="G825" s="4"/>
      <c r="H825" s="4"/>
      <c r="I825" s="4"/>
      <c r="J825" s="4"/>
      <c r="K825" s="4"/>
      <c r="L825" s="4"/>
      <c r="M825" s="4"/>
      <c r="N825" s="4"/>
      <c r="O825" s="4"/>
    </row>
    <row r="826" ht="13.5" customHeight="1">
      <c r="A826" s="1" t="s">
        <v>5002</v>
      </c>
      <c r="B826" s="1" t="s">
        <v>45</v>
      </c>
      <c r="C826" s="1" t="s">
        <v>797</v>
      </c>
      <c r="D826" s="1" t="s">
        <v>5038</v>
      </c>
      <c r="E826" s="1" t="s">
        <v>5039</v>
      </c>
      <c r="F826" s="4"/>
      <c r="G826" s="4"/>
      <c r="H826" s="4"/>
      <c r="I826" s="4"/>
      <c r="J826" s="4"/>
      <c r="K826" s="4"/>
      <c r="L826" s="4"/>
      <c r="M826" s="4"/>
      <c r="N826" s="4"/>
      <c r="O826" s="4"/>
    </row>
    <row r="827" ht="13.5" customHeight="1">
      <c r="A827" s="1" t="s">
        <v>5002</v>
      </c>
      <c r="B827" s="1" t="s">
        <v>52</v>
      </c>
      <c r="C827" s="1" t="s">
        <v>797</v>
      </c>
      <c r="D827" s="1" t="s">
        <v>5043</v>
      </c>
      <c r="E827" s="1" t="s">
        <v>5045</v>
      </c>
      <c r="F827" s="4"/>
      <c r="G827" s="4"/>
      <c r="H827" s="4"/>
      <c r="I827" s="4"/>
      <c r="J827" s="4"/>
      <c r="K827" s="4"/>
      <c r="L827" s="4"/>
      <c r="M827" s="4"/>
      <c r="N827" s="4"/>
      <c r="O827" s="4"/>
    </row>
    <row r="828" ht="13.5" customHeight="1">
      <c r="A828" s="1" t="s">
        <v>5002</v>
      </c>
      <c r="B828" s="1" t="s">
        <v>57</v>
      </c>
      <c r="C828" s="1" t="s">
        <v>797</v>
      </c>
      <c r="D828" s="1" t="s">
        <v>5047</v>
      </c>
      <c r="E828" s="1" t="s">
        <v>5049</v>
      </c>
      <c r="F828" s="4"/>
      <c r="G828" s="4"/>
      <c r="H828" s="4"/>
      <c r="I828" s="4"/>
      <c r="J828" s="4"/>
      <c r="K828" s="4"/>
      <c r="L828" s="4"/>
      <c r="M828" s="4"/>
      <c r="N828" s="4"/>
      <c r="O828" s="4"/>
    </row>
    <row r="829" ht="13.5" customHeight="1">
      <c r="A829" s="1" t="s">
        <v>5002</v>
      </c>
      <c r="B829" s="1" t="s">
        <v>60</v>
      </c>
      <c r="C829" s="1" t="s">
        <v>797</v>
      </c>
      <c r="D829" s="1" t="s">
        <v>5053</v>
      </c>
      <c r="E829" s="1" t="s">
        <v>5055</v>
      </c>
      <c r="F829" s="4"/>
      <c r="G829" s="4"/>
      <c r="H829" s="4"/>
      <c r="I829" s="4"/>
      <c r="J829" s="4"/>
      <c r="K829" s="4"/>
      <c r="L829" s="4"/>
      <c r="M829" s="4"/>
      <c r="N829" s="4"/>
      <c r="O829" s="4"/>
    </row>
    <row r="830" ht="13.5" customHeight="1">
      <c r="A830" s="1" t="s">
        <v>5002</v>
      </c>
      <c r="B830" s="1" t="s">
        <v>65</v>
      </c>
      <c r="C830" s="1" t="s">
        <v>797</v>
      </c>
      <c r="D830" s="1" t="s">
        <v>5057</v>
      </c>
      <c r="E830" s="1" t="s">
        <v>5058</v>
      </c>
      <c r="F830" s="4"/>
      <c r="G830" s="4"/>
      <c r="H830" s="4"/>
      <c r="I830" s="4"/>
      <c r="J830" s="4"/>
      <c r="K830" s="4"/>
      <c r="L830" s="4"/>
      <c r="M830" s="4"/>
      <c r="N830" s="4"/>
      <c r="O830" s="4"/>
    </row>
    <row r="831" ht="13.5" customHeight="1">
      <c r="A831" s="1" t="s">
        <v>5002</v>
      </c>
      <c r="B831" s="1" t="s">
        <v>70</v>
      </c>
      <c r="C831" s="1" t="s">
        <v>797</v>
      </c>
      <c r="D831" s="1" t="s">
        <v>5063</v>
      </c>
      <c r="E831" s="1" t="s">
        <v>5064</v>
      </c>
      <c r="F831" s="4"/>
      <c r="G831" s="4"/>
      <c r="H831" s="4"/>
      <c r="I831" s="4"/>
      <c r="J831" s="4"/>
      <c r="K831" s="4"/>
      <c r="L831" s="4"/>
      <c r="M831" s="4"/>
      <c r="N831" s="4"/>
      <c r="O831" s="4"/>
    </row>
    <row r="832" ht="13.5" customHeight="1">
      <c r="A832" s="1" t="s">
        <v>5002</v>
      </c>
      <c r="B832" s="1" t="s">
        <v>99</v>
      </c>
      <c r="C832" s="1" t="s">
        <v>817</v>
      </c>
      <c r="D832" s="3"/>
      <c r="E832" s="3"/>
      <c r="F832" s="4"/>
      <c r="G832" s="4"/>
      <c r="H832" s="4"/>
      <c r="I832" s="4"/>
      <c r="J832" s="4"/>
      <c r="K832" s="4"/>
      <c r="L832" s="4"/>
      <c r="M832" s="4"/>
      <c r="N832" s="4"/>
      <c r="O832" s="4"/>
    </row>
    <row r="833" ht="13.5" customHeight="1">
      <c r="A833" s="1" t="s">
        <v>5067</v>
      </c>
      <c r="B833" s="2" t="s">
        <v>1</v>
      </c>
      <c r="C833" s="1" t="s">
        <v>2</v>
      </c>
      <c r="D833" s="3"/>
      <c r="E833" s="3"/>
      <c r="F833" s="4"/>
      <c r="G833" s="4"/>
      <c r="H833" s="4"/>
      <c r="I833" s="4"/>
      <c r="J833" s="4"/>
      <c r="K833" s="4"/>
      <c r="L833" s="4"/>
      <c r="M833" s="4"/>
      <c r="N833" s="4"/>
      <c r="O833" s="4"/>
    </row>
    <row r="834" ht="13.5" customHeight="1">
      <c r="A834" s="1" t="s">
        <v>5067</v>
      </c>
      <c r="B834" s="1" t="s">
        <v>5</v>
      </c>
      <c r="C834" s="1" t="s">
        <v>303</v>
      </c>
      <c r="D834" s="1" t="s">
        <v>5075</v>
      </c>
      <c r="E834" s="1" t="s">
        <v>4972</v>
      </c>
      <c r="F834" s="4"/>
      <c r="G834" s="4"/>
      <c r="H834" s="4"/>
      <c r="I834" s="4"/>
      <c r="J834" s="4"/>
      <c r="K834" s="4"/>
      <c r="L834" s="4"/>
      <c r="M834" s="4"/>
      <c r="N834" s="4"/>
      <c r="O834" s="4"/>
    </row>
    <row r="835" ht="13.5" customHeight="1">
      <c r="A835" s="1" t="s">
        <v>5067</v>
      </c>
      <c r="B835" s="1" t="s">
        <v>9</v>
      </c>
      <c r="C835" s="1" t="s">
        <v>1627</v>
      </c>
      <c r="D835" s="1" t="s">
        <v>5079</v>
      </c>
      <c r="E835" s="1" t="s">
        <v>5080</v>
      </c>
      <c r="F835" s="4"/>
      <c r="G835" s="4"/>
      <c r="H835" s="4"/>
      <c r="I835" s="4"/>
      <c r="J835" s="4"/>
      <c r="K835" s="4"/>
      <c r="L835" s="4"/>
      <c r="M835" s="4"/>
      <c r="N835" s="4"/>
      <c r="O835" s="4"/>
    </row>
    <row r="836" ht="13.5" customHeight="1">
      <c r="A836" s="1" t="s">
        <v>5067</v>
      </c>
      <c r="B836" s="1" t="s">
        <v>13</v>
      </c>
      <c r="C836" s="1" t="s">
        <v>797</v>
      </c>
      <c r="D836" s="1" t="s">
        <v>5085</v>
      </c>
      <c r="E836" s="1" t="s">
        <v>5086</v>
      </c>
      <c r="F836" s="4"/>
      <c r="G836" s="4"/>
      <c r="H836" s="4"/>
      <c r="I836" s="4"/>
      <c r="J836" s="4"/>
      <c r="K836" s="4"/>
      <c r="L836" s="4"/>
      <c r="M836" s="4"/>
      <c r="N836" s="4"/>
      <c r="O836" s="4"/>
    </row>
    <row r="837" ht="13.5" customHeight="1">
      <c r="A837" s="1" t="s">
        <v>5067</v>
      </c>
      <c r="B837" s="1" t="s">
        <v>16</v>
      </c>
      <c r="C837" s="1" t="s">
        <v>797</v>
      </c>
      <c r="D837" s="1" t="s">
        <v>5099</v>
      </c>
      <c r="E837" s="1" t="s">
        <v>5100</v>
      </c>
      <c r="F837" s="4"/>
      <c r="G837" s="4"/>
      <c r="H837" s="4"/>
      <c r="I837" s="4"/>
      <c r="J837" s="4"/>
      <c r="K837" s="4"/>
      <c r="L837" s="4"/>
      <c r="M837" s="4"/>
      <c r="N837" s="4"/>
      <c r="O837" s="4"/>
    </row>
    <row r="838" ht="13.5" customHeight="1">
      <c r="A838" s="1" t="s">
        <v>5067</v>
      </c>
      <c r="B838" s="1" t="s">
        <v>21</v>
      </c>
      <c r="C838" s="1" t="s">
        <v>797</v>
      </c>
      <c r="D838" s="1" t="s">
        <v>5108</v>
      </c>
      <c r="E838" s="1" t="s">
        <v>5119</v>
      </c>
      <c r="F838" s="4"/>
      <c r="G838" s="4"/>
      <c r="H838" s="4"/>
      <c r="I838" s="4"/>
      <c r="J838" s="4"/>
      <c r="K838" s="4"/>
      <c r="L838" s="4"/>
      <c r="M838" s="4"/>
      <c r="N838" s="4"/>
      <c r="O838" s="4"/>
    </row>
    <row r="839" ht="13.5" customHeight="1">
      <c r="A839" s="1" t="s">
        <v>5067</v>
      </c>
      <c r="B839" s="1" t="s">
        <v>27</v>
      </c>
      <c r="C839" s="1" t="s">
        <v>797</v>
      </c>
      <c r="D839" s="1" t="s">
        <v>5125</v>
      </c>
      <c r="E839" s="1" t="s">
        <v>5127</v>
      </c>
      <c r="F839" s="4"/>
      <c r="G839" s="4"/>
      <c r="H839" s="4"/>
      <c r="I839" s="4"/>
      <c r="J839" s="4"/>
      <c r="K839" s="4"/>
      <c r="L839" s="4"/>
      <c r="M839" s="4"/>
      <c r="N839" s="4"/>
      <c r="O839" s="4"/>
    </row>
    <row r="840" ht="13.5" customHeight="1">
      <c r="A840" s="1" t="s">
        <v>5067</v>
      </c>
      <c r="B840" s="1" t="s">
        <v>31</v>
      </c>
      <c r="C840" s="1" t="s">
        <v>797</v>
      </c>
      <c r="D840" s="1" t="s">
        <v>5133</v>
      </c>
      <c r="E840" s="1" t="s">
        <v>5134</v>
      </c>
      <c r="F840" s="4"/>
      <c r="G840" s="4"/>
      <c r="H840" s="4"/>
      <c r="I840" s="4"/>
      <c r="J840" s="4"/>
      <c r="K840" s="4"/>
      <c r="L840" s="4"/>
      <c r="M840" s="4"/>
      <c r="N840" s="4"/>
      <c r="O840" s="4"/>
    </row>
    <row r="841" ht="13.5" customHeight="1">
      <c r="A841" s="1" t="s">
        <v>5067</v>
      </c>
      <c r="B841" s="1" t="s">
        <v>34</v>
      </c>
      <c r="C841" s="1" t="s">
        <v>797</v>
      </c>
      <c r="D841" s="1" t="s">
        <v>5139</v>
      </c>
      <c r="E841" s="1" t="s">
        <v>5140</v>
      </c>
      <c r="F841" s="4"/>
      <c r="G841" s="4"/>
      <c r="H841" s="4"/>
      <c r="I841" s="4"/>
      <c r="J841" s="4"/>
      <c r="K841" s="4"/>
      <c r="L841" s="4"/>
      <c r="M841" s="4"/>
      <c r="N841" s="4"/>
      <c r="O841" s="4"/>
    </row>
    <row r="842" ht="13.5" customHeight="1">
      <c r="A842" s="1" t="s">
        <v>5067</v>
      </c>
      <c r="B842" s="1" t="s">
        <v>40</v>
      </c>
      <c r="C842" s="1" t="s">
        <v>797</v>
      </c>
      <c r="D842" s="1" t="s">
        <v>5145</v>
      </c>
      <c r="E842" s="1" t="s">
        <v>5146</v>
      </c>
      <c r="F842" s="4"/>
      <c r="G842" s="4"/>
      <c r="H842" s="4"/>
      <c r="I842" s="4"/>
      <c r="J842" s="4"/>
      <c r="K842" s="4"/>
      <c r="L842" s="4"/>
      <c r="M842" s="4"/>
      <c r="N842" s="4"/>
      <c r="O842" s="4"/>
    </row>
    <row r="843" ht="13.5" customHeight="1">
      <c r="A843" s="1" t="s">
        <v>5067</v>
      </c>
      <c r="B843" s="1" t="s">
        <v>45</v>
      </c>
      <c r="C843" s="1" t="s">
        <v>797</v>
      </c>
      <c r="D843" s="1" t="s">
        <v>5151</v>
      </c>
      <c r="E843" s="1" t="s">
        <v>5153</v>
      </c>
      <c r="F843" s="4"/>
      <c r="G843" s="4"/>
      <c r="H843" s="4"/>
      <c r="I843" s="4"/>
      <c r="J843" s="4"/>
      <c r="K843" s="4"/>
      <c r="L843" s="4"/>
      <c r="M843" s="4"/>
      <c r="N843" s="4"/>
      <c r="O843" s="4"/>
    </row>
    <row r="844" ht="13.5" customHeight="1">
      <c r="A844" s="1" t="s">
        <v>5067</v>
      </c>
      <c r="B844" s="1" t="s">
        <v>52</v>
      </c>
      <c r="C844" s="1" t="s">
        <v>797</v>
      </c>
      <c r="D844" s="1" t="s">
        <v>5157</v>
      </c>
      <c r="E844" s="1" t="s">
        <v>5159</v>
      </c>
      <c r="F844" s="4"/>
      <c r="G844" s="4"/>
      <c r="H844" s="4"/>
      <c r="I844" s="4"/>
      <c r="J844" s="4"/>
      <c r="K844" s="4"/>
      <c r="L844" s="4"/>
      <c r="M844" s="4"/>
      <c r="N844" s="4"/>
      <c r="O844" s="4"/>
    </row>
    <row r="845" ht="13.5" customHeight="1">
      <c r="A845" s="1" t="s">
        <v>5067</v>
      </c>
      <c r="B845" s="1" t="s">
        <v>57</v>
      </c>
      <c r="C845" s="1" t="s">
        <v>797</v>
      </c>
      <c r="D845" s="1" t="s">
        <v>5161</v>
      </c>
      <c r="E845" s="1" t="s">
        <v>5163</v>
      </c>
      <c r="F845" s="4"/>
      <c r="G845" s="4"/>
      <c r="H845" s="4"/>
      <c r="I845" s="4"/>
      <c r="J845" s="4"/>
      <c r="K845" s="4"/>
      <c r="L845" s="4"/>
      <c r="M845" s="4"/>
      <c r="N845" s="4"/>
      <c r="O845" s="4"/>
    </row>
    <row r="846" ht="13.5" customHeight="1">
      <c r="A846" s="1" t="s">
        <v>5067</v>
      </c>
      <c r="B846" s="1" t="s">
        <v>60</v>
      </c>
      <c r="C846" s="1" t="s">
        <v>797</v>
      </c>
      <c r="D846" s="1" t="s">
        <v>5166</v>
      </c>
      <c r="E846" s="1" t="s">
        <v>5167</v>
      </c>
      <c r="F846" s="4"/>
      <c r="G846" s="4"/>
      <c r="H846" s="4"/>
      <c r="I846" s="4"/>
      <c r="J846" s="4"/>
      <c r="K846" s="4"/>
      <c r="L846" s="4"/>
      <c r="M846" s="4"/>
      <c r="N846" s="4"/>
      <c r="O846" s="4"/>
    </row>
    <row r="847" ht="13.5" customHeight="1">
      <c r="A847" s="1" t="s">
        <v>5067</v>
      </c>
      <c r="B847" s="1" t="s">
        <v>65</v>
      </c>
      <c r="C847" s="1" t="s">
        <v>797</v>
      </c>
      <c r="D847" s="1" t="s">
        <v>5172</v>
      </c>
      <c r="E847" s="1" t="s">
        <v>5174</v>
      </c>
      <c r="F847" s="4"/>
      <c r="G847" s="4"/>
      <c r="H847" s="4"/>
      <c r="I847" s="4"/>
      <c r="J847" s="4"/>
      <c r="K847" s="4"/>
      <c r="L847" s="4"/>
      <c r="M847" s="4"/>
      <c r="N847" s="4"/>
      <c r="O847" s="4"/>
    </row>
    <row r="848" ht="13.5" customHeight="1">
      <c r="A848" s="1" t="s">
        <v>5067</v>
      </c>
      <c r="B848" s="1" t="s">
        <v>70</v>
      </c>
      <c r="C848" s="1" t="s">
        <v>797</v>
      </c>
      <c r="D848" s="1" t="s">
        <v>5178</v>
      </c>
      <c r="E848" s="1" t="s">
        <v>5181</v>
      </c>
      <c r="F848" s="4"/>
      <c r="G848" s="4"/>
      <c r="H848" s="4"/>
      <c r="I848" s="4"/>
      <c r="J848" s="4"/>
      <c r="K848" s="4"/>
      <c r="L848" s="4"/>
      <c r="M848" s="4"/>
      <c r="N848" s="4"/>
      <c r="O848" s="4"/>
    </row>
    <row r="849" ht="13.5" customHeight="1">
      <c r="A849" s="1" t="s">
        <v>5067</v>
      </c>
      <c r="B849" s="1" t="s">
        <v>74</v>
      </c>
      <c r="C849" s="1" t="s">
        <v>797</v>
      </c>
      <c r="D849" s="1" t="s">
        <v>5185</v>
      </c>
      <c r="E849" s="1" t="s">
        <v>5187</v>
      </c>
      <c r="F849" s="4"/>
      <c r="G849" s="4"/>
      <c r="H849" s="4"/>
      <c r="I849" s="4"/>
      <c r="J849" s="4"/>
      <c r="K849" s="4"/>
      <c r="L849" s="4"/>
      <c r="M849" s="4"/>
      <c r="N849" s="4"/>
      <c r="O849" s="4"/>
    </row>
    <row r="850" ht="13.5" customHeight="1">
      <c r="A850" s="1" t="s">
        <v>5067</v>
      </c>
      <c r="B850" s="1" t="s">
        <v>78</v>
      </c>
      <c r="C850" s="1" t="s">
        <v>797</v>
      </c>
      <c r="D850" s="1" t="s">
        <v>5190</v>
      </c>
      <c r="E850" s="1" t="s">
        <v>5191</v>
      </c>
      <c r="F850" s="4"/>
      <c r="G850" s="4"/>
      <c r="H850" s="4"/>
      <c r="I850" s="4"/>
      <c r="J850" s="4"/>
      <c r="K850" s="4"/>
      <c r="L850" s="4"/>
      <c r="M850" s="4"/>
      <c r="N850" s="4"/>
      <c r="O850" s="4"/>
    </row>
    <row r="851" ht="13.5" customHeight="1">
      <c r="A851" s="1" t="s">
        <v>5067</v>
      </c>
      <c r="B851" s="1" t="s">
        <v>83</v>
      </c>
      <c r="C851" s="1" t="s">
        <v>797</v>
      </c>
      <c r="D851" s="1" t="s">
        <v>5195</v>
      </c>
      <c r="E851" s="1" t="s">
        <v>5197</v>
      </c>
      <c r="F851" s="4"/>
      <c r="G851" s="4"/>
      <c r="H851" s="4"/>
      <c r="I851" s="4"/>
      <c r="J851" s="4"/>
      <c r="K851" s="4"/>
      <c r="L851" s="4"/>
      <c r="M851" s="4"/>
      <c r="N851" s="4"/>
      <c r="O851" s="4"/>
    </row>
    <row r="852" ht="13.5" customHeight="1">
      <c r="A852" s="1" t="s">
        <v>5067</v>
      </c>
      <c r="B852" s="1" t="s">
        <v>86</v>
      </c>
      <c r="C852" s="1" t="s">
        <v>797</v>
      </c>
      <c r="D852" s="1" t="s">
        <v>5200</v>
      </c>
      <c r="E852" s="1" t="s">
        <v>5201</v>
      </c>
      <c r="F852" s="4"/>
      <c r="G852" s="4"/>
      <c r="H852" s="4"/>
      <c r="I852" s="4"/>
      <c r="J852" s="4"/>
      <c r="K852" s="4"/>
      <c r="L852" s="4"/>
      <c r="M852" s="4"/>
      <c r="N852" s="4"/>
      <c r="O852" s="4"/>
    </row>
    <row r="853" ht="13.5" customHeight="1">
      <c r="A853" s="1" t="s">
        <v>5067</v>
      </c>
      <c r="B853" s="1" t="s">
        <v>91</v>
      </c>
      <c r="C853" s="1" t="s">
        <v>797</v>
      </c>
      <c r="D853" s="1" t="s">
        <v>5204</v>
      </c>
      <c r="E853" s="1" t="s">
        <v>5205</v>
      </c>
      <c r="F853" s="4"/>
      <c r="G853" s="4"/>
      <c r="H853" s="4"/>
      <c r="I853" s="4"/>
      <c r="J853" s="4"/>
      <c r="K853" s="4"/>
      <c r="L853" s="4"/>
      <c r="M853" s="4"/>
      <c r="N853" s="4"/>
      <c r="O853" s="4"/>
    </row>
    <row r="854" ht="13.5" customHeight="1">
      <c r="A854" s="1" t="s">
        <v>5067</v>
      </c>
      <c r="B854" s="1" t="s">
        <v>94</v>
      </c>
      <c r="C854" s="1" t="s">
        <v>797</v>
      </c>
      <c r="D854" s="1" t="s">
        <v>5209</v>
      </c>
      <c r="E854" s="1" t="s">
        <v>5210</v>
      </c>
      <c r="F854" s="4"/>
      <c r="G854" s="4"/>
      <c r="H854" s="4"/>
      <c r="I854" s="4"/>
      <c r="J854" s="4"/>
      <c r="K854" s="4"/>
      <c r="L854" s="4"/>
      <c r="M854" s="4"/>
      <c r="N854" s="4"/>
      <c r="O854" s="4"/>
    </row>
    <row r="855" ht="13.5" customHeight="1">
      <c r="A855" s="1" t="s">
        <v>5067</v>
      </c>
      <c r="B855" s="1" t="s">
        <v>99</v>
      </c>
      <c r="C855" s="1" t="s">
        <v>817</v>
      </c>
      <c r="D855" s="3"/>
      <c r="E855" s="3"/>
      <c r="F855" s="4"/>
      <c r="G855" s="4"/>
      <c r="H855" s="4"/>
      <c r="I855" s="4"/>
      <c r="J855" s="4"/>
      <c r="K855" s="4"/>
      <c r="L855" s="4"/>
      <c r="M855" s="4"/>
      <c r="N855" s="4"/>
      <c r="O855" s="4"/>
    </row>
    <row r="856" ht="13.5" customHeight="1">
      <c r="A856" s="1" t="s">
        <v>5214</v>
      </c>
      <c r="B856" s="2" t="s">
        <v>1</v>
      </c>
      <c r="C856" s="1" t="s">
        <v>2</v>
      </c>
      <c r="D856" s="3"/>
      <c r="E856" s="3"/>
      <c r="F856" s="4"/>
      <c r="G856" s="4"/>
      <c r="H856" s="4"/>
      <c r="I856" s="4"/>
      <c r="J856" s="4"/>
      <c r="K856" s="4"/>
      <c r="L856" s="4"/>
      <c r="M856" s="4"/>
      <c r="N856" s="4"/>
      <c r="O856" s="4"/>
    </row>
    <row r="857" ht="13.5" customHeight="1">
      <c r="A857" s="1" t="s">
        <v>5214</v>
      </c>
      <c r="B857" s="1" t="s">
        <v>5</v>
      </c>
      <c r="C857" s="1" t="s">
        <v>303</v>
      </c>
      <c r="D857" s="1" t="s">
        <v>5215</v>
      </c>
      <c r="E857" s="1" t="s">
        <v>5217</v>
      </c>
      <c r="F857" s="4"/>
      <c r="G857" s="4"/>
      <c r="H857" s="4"/>
      <c r="I857" s="4"/>
      <c r="J857" s="4"/>
      <c r="K857" s="4"/>
      <c r="L857" s="4"/>
      <c r="M857" s="4"/>
      <c r="N857" s="4"/>
      <c r="O857" s="4"/>
    </row>
    <row r="858" ht="13.5" customHeight="1">
      <c r="A858" s="1" t="s">
        <v>5214</v>
      </c>
      <c r="B858" s="1" t="s">
        <v>9</v>
      </c>
      <c r="C858" s="1" t="s">
        <v>797</v>
      </c>
      <c r="D858" s="1" t="s">
        <v>5219</v>
      </c>
      <c r="E858" s="1" t="s">
        <v>5220</v>
      </c>
      <c r="F858" s="4"/>
      <c r="G858" s="4"/>
      <c r="H858" s="4"/>
      <c r="I858" s="4"/>
      <c r="J858" s="4"/>
      <c r="K858" s="4"/>
      <c r="L858" s="4"/>
      <c r="M858" s="4"/>
      <c r="N858" s="4"/>
      <c r="O858" s="4"/>
    </row>
    <row r="859" ht="13.5" customHeight="1">
      <c r="A859" s="1" t="s">
        <v>5214</v>
      </c>
      <c r="B859" s="1" t="s">
        <v>13</v>
      </c>
      <c r="C859" s="1" t="s">
        <v>797</v>
      </c>
      <c r="D859" s="1" t="s">
        <v>5224</v>
      </c>
      <c r="E859" s="1" t="s">
        <v>5225</v>
      </c>
      <c r="F859" s="4"/>
      <c r="G859" s="4"/>
      <c r="H859" s="4"/>
      <c r="I859" s="4"/>
      <c r="J859" s="4"/>
      <c r="K859" s="4"/>
      <c r="L859" s="4"/>
      <c r="M859" s="4"/>
      <c r="N859" s="4"/>
      <c r="O859" s="4"/>
    </row>
    <row r="860" ht="13.5" customHeight="1">
      <c r="A860" s="1" t="s">
        <v>5214</v>
      </c>
      <c r="B860" s="1" t="s">
        <v>16</v>
      </c>
      <c r="C860" s="1" t="s">
        <v>797</v>
      </c>
      <c r="D860" s="1" t="s">
        <v>5230</v>
      </c>
      <c r="E860" s="1" t="s">
        <v>5231</v>
      </c>
      <c r="F860" s="4"/>
      <c r="G860" s="4"/>
      <c r="H860" s="4"/>
      <c r="I860" s="4"/>
      <c r="J860" s="4"/>
      <c r="K860" s="4"/>
      <c r="L860" s="4"/>
      <c r="M860" s="4"/>
      <c r="N860" s="4"/>
      <c r="O860" s="4"/>
    </row>
    <row r="861" ht="13.5" customHeight="1">
      <c r="A861" s="1" t="s">
        <v>5214</v>
      </c>
      <c r="B861" s="1" t="s">
        <v>21</v>
      </c>
      <c r="C861" s="1" t="s">
        <v>797</v>
      </c>
      <c r="D861" s="1" t="s">
        <v>5236</v>
      </c>
      <c r="E861" s="1" t="s">
        <v>5237</v>
      </c>
      <c r="F861" s="4"/>
      <c r="G861" s="4"/>
      <c r="H861" s="4"/>
      <c r="I861" s="4"/>
      <c r="J861" s="4"/>
      <c r="K861" s="4"/>
      <c r="L861" s="4"/>
      <c r="M861" s="4"/>
      <c r="N861" s="4"/>
      <c r="O861" s="4"/>
    </row>
    <row r="862" ht="13.5" customHeight="1">
      <c r="A862" s="1" t="s">
        <v>5214</v>
      </c>
      <c r="B862" s="1" t="s">
        <v>27</v>
      </c>
      <c r="C862" s="1" t="s">
        <v>797</v>
      </c>
      <c r="D862" s="1" t="s">
        <v>5241</v>
      </c>
      <c r="E862" s="1" t="s">
        <v>5243</v>
      </c>
      <c r="F862" s="4"/>
      <c r="G862" s="4"/>
      <c r="H862" s="4"/>
      <c r="I862" s="4"/>
      <c r="J862" s="4"/>
      <c r="K862" s="4"/>
      <c r="L862" s="4"/>
      <c r="M862" s="4"/>
      <c r="N862" s="4"/>
      <c r="O862" s="4"/>
    </row>
    <row r="863" ht="13.5" customHeight="1">
      <c r="A863" s="1" t="s">
        <v>5214</v>
      </c>
      <c r="B863" s="1" t="s">
        <v>31</v>
      </c>
      <c r="C863" s="1" t="s">
        <v>797</v>
      </c>
      <c r="D863" s="1" t="s">
        <v>5246</v>
      </c>
      <c r="E863" s="1" t="s">
        <v>5248</v>
      </c>
      <c r="F863" s="4"/>
      <c r="G863" s="4"/>
      <c r="H863" s="4"/>
      <c r="I863" s="4"/>
      <c r="J863" s="4"/>
      <c r="K863" s="4"/>
      <c r="L863" s="4"/>
      <c r="M863" s="4"/>
      <c r="N863" s="4"/>
      <c r="O863" s="4"/>
    </row>
    <row r="864" ht="13.5" customHeight="1">
      <c r="A864" s="1" t="s">
        <v>5214</v>
      </c>
      <c r="B864" s="1" t="s">
        <v>34</v>
      </c>
      <c r="C864" s="1" t="s">
        <v>797</v>
      </c>
      <c r="D864" s="1" t="s">
        <v>5252</v>
      </c>
      <c r="E864" s="1" t="s">
        <v>5253</v>
      </c>
      <c r="F864" s="4"/>
      <c r="G864" s="4"/>
      <c r="H864" s="4"/>
      <c r="I864" s="4"/>
      <c r="J864" s="4"/>
      <c r="K864" s="4"/>
      <c r="L864" s="4"/>
      <c r="M864" s="4"/>
      <c r="N864" s="4"/>
      <c r="O864" s="4"/>
    </row>
    <row r="865" ht="13.5" customHeight="1">
      <c r="A865" s="1" t="s">
        <v>5214</v>
      </c>
      <c r="B865" s="1" t="s">
        <v>40</v>
      </c>
      <c r="C865" s="1" t="s">
        <v>797</v>
      </c>
      <c r="D865" s="1" t="s">
        <v>5258</v>
      </c>
      <c r="E865" s="1" t="s">
        <v>5259</v>
      </c>
      <c r="F865" s="4"/>
      <c r="G865" s="4"/>
      <c r="H865" s="4"/>
      <c r="I865" s="4"/>
      <c r="J865" s="4"/>
      <c r="K865" s="4"/>
      <c r="L865" s="4"/>
      <c r="M865" s="4"/>
      <c r="N865" s="4"/>
      <c r="O865" s="4"/>
    </row>
    <row r="866" ht="13.5" customHeight="1">
      <c r="A866" s="1" t="s">
        <v>5214</v>
      </c>
      <c r="B866" s="1" t="s">
        <v>45</v>
      </c>
      <c r="C866" s="1" t="s">
        <v>797</v>
      </c>
      <c r="D866" s="1" t="s">
        <v>5264</v>
      </c>
      <c r="E866" s="1" t="s">
        <v>5265</v>
      </c>
      <c r="F866" s="4"/>
      <c r="G866" s="4"/>
      <c r="H866" s="4"/>
      <c r="I866" s="4"/>
      <c r="J866" s="4"/>
      <c r="K866" s="4"/>
      <c r="L866" s="4"/>
      <c r="M866" s="4"/>
      <c r="N866" s="4"/>
      <c r="O866" s="4"/>
    </row>
    <row r="867" ht="13.5" customHeight="1">
      <c r="A867" s="1" t="s">
        <v>5214</v>
      </c>
      <c r="B867" s="1" t="s">
        <v>52</v>
      </c>
      <c r="C867" s="1" t="s">
        <v>797</v>
      </c>
      <c r="D867" s="1" t="s">
        <v>5270</v>
      </c>
      <c r="E867" s="1" t="s">
        <v>5271</v>
      </c>
      <c r="F867" s="4"/>
      <c r="G867" s="4"/>
      <c r="H867" s="4"/>
      <c r="I867" s="4"/>
      <c r="J867" s="4"/>
      <c r="K867" s="4"/>
      <c r="L867" s="4"/>
      <c r="M867" s="4"/>
      <c r="N867" s="4"/>
      <c r="O867" s="4"/>
    </row>
    <row r="868" ht="13.5" customHeight="1">
      <c r="A868" s="1" t="s">
        <v>5214</v>
      </c>
      <c r="B868" s="1" t="s">
        <v>57</v>
      </c>
      <c r="C868" s="1" t="s">
        <v>797</v>
      </c>
      <c r="D868" s="1" t="s">
        <v>5276</v>
      </c>
      <c r="E868" s="1" t="s">
        <v>5277</v>
      </c>
      <c r="F868" s="4"/>
      <c r="G868" s="4"/>
      <c r="H868" s="4"/>
      <c r="I868" s="4"/>
      <c r="J868" s="4"/>
      <c r="K868" s="4"/>
      <c r="L868" s="4"/>
      <c r="M868" s="4"/>
      <c r="N868" s="4"/>
      <c r="O868" s="4"/>
    </row>
    <row r="869" ht="13.5" customHeight="1">
      <c r="A869" s="1" t="s">
        <v>5214</v>
      </c>
      <c r="B869" s="1" t="s">
        <v>60</v>
      </c>
      <c r="C869" s="1" t="s">
        <v>797</v>
      </c>
      <c r="D869" s="1" t="s">
        <v>5280</v>
      </c>
      <c r="E869" s="1" t="s">
        <v>5281</v>
      </c>
      <c r="F869" s="4"/>
      <c r="G869" s="4"/>
      <c r="H869" s="4"/>
      <c r="I869" s="4"/>
      <c r="J869" s="4"/>
      <c r="K869" s="4"/>
      <c r="L869" s="4"/>
      <c r="M869" s="4"/>
      <c r="N869" s="4"/>
      <c r="O869" s="4"/>
    </row>
    <row r="870" ht="13.5" customHeight="1">
      <c r="A870" s="1" t="s">
        <v>5214</v>
      </c>
      <c r="B870" s="1" t="s">
        <v>65</v>
      </c>
      <c r="C870" s="1" t="s">
        <v>797</v>
      </c>
      <c r="D870" s="1" t="s">
        <v>5284</v>
      </c>
      <c r="E870" s="1" t="s">
        <v>5285</v>
      </c>
      <c r="F870" s="4"/>
      <c r="G870" s="4"/>
      <c r="H870" s="4"/>
      <c r="I870" s="4"/>
      <c r="J870" s="4"/>
      <c r="K870" s="4"/>
      <c r="L870" s="4"/>
      <c r="M870" s="4"/>
      <c r="N870" s="4"/>
      <c r="O870" s="4"/>
    </row>
    <row r="871" ht="13.5" customHeight="1">
      <c r="A871" s="1" t="s">
        <v>5214</v>
      </c>
      <c r="B871" s="1" t="s">
        <v>70</v>
      </c>
      <c r="C871" s="1" t="s">
        <v>797</v>
      </c>
      <c r="D871" s="1" t="s">
        <v>5294</v>
      </c>
      <c r="E871" s="1" t="s">
        <v>5296</v>
      </c>
      <c r="F871" s="4"/>
      <c r="G871" s="4"/>
      <c r="H871" s="4"/>
      <c r="I871" s="4"/>
      <c r="J871" s="4"/>
      <c r="K871" s="4"/>
      <c r="L871" s="4"/>
      <c r="M871" s="4"/>
      <c r="N871" s="4"/>
      <c r="O871" s="4"/>
    </row>
    <row r="872" ht="13.5" customHeight="1">
      <c r="A872" s="1" t="s">
        <v>5214</v>
      </c>
      <c r="B872" s="1" t="s">
        <v>74</v>
      </c>
      <c r="C872" s="1" t="s">
        <v>797</v>
      </c>
      <c r="D872" s="1" t="s">
        <v>5300</v>
      </c>
      <c r="E872" s="1" t="s">
        <v>5301</v>
      </c>
      <c r="F872" s="4"/>
      <c r="G872" s="4"/>
      <c r="H872" s="4"/>
      <c r="I872" s="4"/>
      <c r="J872" s="4"/>
      <c r="K872" s="4"/>
      <c r="L872" s="4"/>
      <c r="M872" s="4"/>
      <c r="N872" s="4"/>
      <c r="O872" s="4"/>
    </row>
    <row r="873" ht="13.5" customHeight="1">
      <c r="A873" s="1" t="s">
        <v>5214</v>
      </c>
      <c r="B873" s="1" t="s">
        <v>78</v>
      </c>
      <c r="C873" s="1" t="s">
        <v>797</v>
      </c>
      <c r="D873" s="1" t="s">
        <v>5308</v>
      </c>
      <c r="E873" s="1" t="s">
        <v>5309</v>
      </c>
      <c r="F873" s="4"/>
      <c r="G873" s="4"/>
      <c r="H873" s="4"/>
      <c r="I873" s="4"/>
      <c r="J873" s="4"/>
      <c r="K873" s="4"/>
      <c r="L873" s="4"/>
      <c r="M873" s="4"/>
      <c r="N873" s="4"/>
      <c r="O873" s="4"/>
    </row>
    <row r="874" ht="13.5" customHeight="1">
      <c r="A874" s="1" t="s">
        <v>5214</v>
      </c>
      <c r="B874" s="1" t="s">
        <v>83</v>
      </c>
      <c r="C874" s="1" t="s">
        <v>797</v>
      </c>
      <c r="D874" s="1" t="s">
        <v>5314</v>
      </c>
      <c r="E874" s="1" t="s">
        <v>5316</v>
      </c>
      <c r="F874" s="4"/>
      <c r="G874" s="4"/>
      <c r="H874" s="4"/>
      <c r="I874" s="4"/>
      <c r="J874" s="4"/>
      <c r="K874" s="4"/>
      <c r="L874" s="4"/>
      <c r="M874" s="4"/>
      <c r="N874" s="4"/>
      <c r="O874" s="4"/>
    </row>
    <row r="875" ht="13.5" customHeight="1">
      <c r="A875" s="1" t="s">
        <v>5214</v>
      </c>
      <c r="B875" s="1" t="s">
        <v>86</v>
      </c>
      <c r="C875" s="1" t="s">
        <v>797</v>
      </c>
      <c r="D875" s="1" t="s">
        <v>5320</v>
      </c>
      <c r="E875" s="1" t="s">
        <v>5322</v>
      </c>
      <c r="F875" s="4"/>
      <c r="G875" s="4"/>
      <c r="H875" s="4"/>
      <c r="I875" s="4"/>
      <c r="J875" s="4"/>
      <c r="K875" s="4"/>
      <c r="L875" s="4"/>
      <c r="M875" s="4"/>
      <c r="N875" s="4"/>
      <c r="O875" s="4"/>
    </row>
    <row r="876" ht="13.5" customHeight="1">
      <c r="A876" s="1" t="s">
        <v>5214</v>
      </c>
      <c r="B876" s="1" t="s">
        <v>91</v>
      </c>
      <c r="C876" s="1" t="s">
        <v>797</v>
      </c>
      <c r="D876" s="1" t="s">
        <v>5328</v>
      </c>
      <c r="E876" s="1" t="s">
        <v>5329</v>
      </c>
      <c r="F876" s="4"/>
      <c r="G876" s="4"/>
      <c r="H876" s="4"/>
      <c r="I876" s="4"/>
      <c r="J876" s="4"/>
      <c r="K876" s="4"/>
      <c r="L876" s="4"/>
      <c r="M876" s="4"/>
      <c r="N876" s="4"/>
      <c r="O876" s="4"/>
    </row>
    <row r="877" ht="13.5" customHeight="1">
      <c r="A877" s="1" t="s">
        <v>5214</v>
      </c>
      <c r="B877" s="1" t="s">
        <v>94</v>
      </c>
      <c r="C877" s="1" t="s">
        <v>797</v>
      </c>
      <c r="D877" s="1" t="s">
        <v>5332</v>
      </c>
      <c r="E877" s="1" t="s">
        <v>5333</v>
      </c>
      <c r="F877" s="4"/>
      <c r="G877" s="4"/>
      <c r="H877" s="4"/>
      <c r="I877" s="4"/>
      <c r="J877" s="4"/>
      <c r="K877" s="4"/>
      <c r="L877" s="4"/>
      <c r="M877" s="4"/>
      <c r="N877" s="4"/>
      <c r="O877" s="4"/>
    </row>
    <row r="878" ht="13.5" customHeight="1">
      <c r="A878" s="1" t="s">
        <v>5214</v>
      </c>
      <c r="B878" s="1" t="s">
        <v>186</v>
      </c>
      <c r="C878" s="1" t="s">
        <v>797</v>
      </c>
      <c r="D878" s="1" t="s">
        <v>5336</v>
      </c>
      <c r="E878" s="1" t="s">
        <v>5337</v>
      </c>
      <c r="F878" s="4"/>
      <c r="G878" s="4"/>
      <c r="H878" s="4"/>
      <c r="I878" s="4"/>
      <c r="J878" s="4"/>
      <c r="K878" s="4"/>
      <c r="L878" s="4"/>
      <c r="M878" s="4"/>
      <c r="N878" s="4"/>
      <c r="O878" s="4"/>
    </row>
    <row r="879" ht="13.5" customHeight="1">
      <c r="A879" s="1" t="s">
        <v>5214</v>
      </c>
      <c r="B879" s="1" t="s">
        <v>189</v>
      </c>
      <c r="C879" s="1" t="s">
        <v>797</v>
      </c>
      <c r="D879" s="1" t="s">
        <v>5342</v>
      </c>
      <c r="E879" s="1" t="s">
        <v>5343</v>
      </c>
      <c r="F879" s="4"/>
      <c r="G879" s="4"/>
      <c r="H879" s="4"/>
      <c r="I879" s="4"/>
      <c r="J879" s="4"/>
      <c r="K879" s="4"/>
      <c r="L879" s="4"/>
      <c r="M879" s="4"/>
      <c r="N879" s="4"/>
      <c r="O879" s="4"/>
    </row>
    <row r="880" ht="13.5" customHeight="1">
      <c r="A880" s="1" t="s">
        <v>5214</v>
      </c>
      <c r="B880" s="1" t="s">
        <v>99</v>
      </c>
      <c r="C880" s="1" t="s">
        <v>817</v>
      </c>
      <c r="D880" s="3"/>
      <c r="E880" s="3"/>
      <c r="F880" s="4"/>
      <c r="G880" s="4"/>
      <c r="H880" s="4"/>
      <c r="I880" s="4"/>
      <c r="J880" s="4"/>
      <c r="K880" s="4"/>
      <c r="L880" s="4"/>
      <c r="M880" s="4"/>
      <c r="N880" s="4"/>
      <c r="O880" s="4"/>
    </row>
    <row r="881" ht="13.5" customHeight="1">
      <c r="A881" s="1" t="s">
        <v>5347</v>
      </c>
      <c r="B881" s="2" t="s">
        <v>1</v>
      </c>
      <c r="C881" s="1" t="s">
        <v>2</v>
      </c>
      <c r="D881" s="3"/>
      <c r="E881" s="3"/>
      <c r="F881" s="4"/>
      <c r="G881" s="4"/>
      <c r="H881" s="4"/>
      <c r="I881" s="4"/>
      <c r="J881" s="4"/>
      <c r="K881" s="4"/>
      <c r="L881" s="4"/>
      <c r="M881" s="4"/>
      <c r="N881" s="4"/>
      <c r="O881" s="4"/>
    </row>
    <row r="882" ht="13.5" customHeight="1">
      <c r="A882" s="1" t="s">
        <v>5347</v>
      </c>
      <c r="B882" s="1" t="s">
        <v>5</v>
      </c>
      <c r="C882" s="1" t="s">
        <v>303</v>
      </c>
      <c r="D882" s="1" t="s">
        <v>5349</v>
      </c>
      <c r="E882" s="1" t="s">
        <v>1625</v>
      </c>
      <c r="F882" s="4"/>
      <c r="G882" s="4"/>
      <c r="H882" s="4"/>
      <c r="I882" s="4"/>
      <c r="J882" s="4"/>
      <c r="K882" s="4"/>
      <c r="L882" s="4"/>
      <c r="M882" s="4"/>
      <c r="N882" s="4"/>
      <c r="O882" s="4"/>
    </row>
    <row r="883" ht="13.5" customHeight="1">
      <c r="A883" s="1" t="s">
        <v>5347</v>
      </c>
      <c r="B883" s="1" t="s">
        <v>9</v>
      </c>
      <c r="C883" s="1" t="s">
        <v>1627</v>
      </c>
      <c r="D883" s="1" t="s">
        <v>5350</v>
      </c>
      <c r="E883" s="1" t="s">
        <v>5351</v>
      </c>
      <c r="F883" s="4"/>
      <c r="G883" s="4"/>
      <c r="H883" s="4"/>
      <c r="I883" s="4"/>
      <c r="J883" s="4"/>
      <c r="K883" s="4"/>
      <c r="L883" s="4"/>
      <c r="M883" s="4"/>
      <c r="N883" s="4"/>
      <c r="O883" s="4"/>
    </row>
    <row r="884" ht="13.5" customHeight="1">
      <c r="A884" s="1" t="s">
        <v>5347</v>
      </c>
      <c r="B884" s="1" t="s">
        <v>13</v>
      </c>
      <c r="C884" s="1" t="s">
        <v>797</v>
      </c>
      <c r="D884" s="1" t="s">
        <v>5355</v>
      </c>
      <c r="E884" s="1" t="s">
        <v>5357</v>
      </c>
      <c r="F884" s="4"/>
      <c r="G884" s="4"/>
      <c r="H884" s="4"/>
      <c r="I884" s="4"/>
      <c r="J884" s="4"/>
      <c r="K884" s="4"/>
      <c r="L884" s="4"/>
      <c r="M884" s="4"/>
      <c r="N884" s="4"/>
      <c r="O884" s="4"/>
    </row>
    <row r="885" ht="13.5" customHeight="1">
      <c r="A885" s="1" t="s">
        <v>5347</v>
      </c>
      <c r="B885" s="1" t="s">
        <v>16</v>
      </c>
      <c r="C885" s="1" t="s">
        <v>797</v>
      </c>
      <c r="D885" s="1" t="s">
        <v>5358</v>
      </c>
      <c r="E885" s="1" t="s">
        <v>5359</v>
      </c>
      <c r="F885" s="4"/>
      <c r="G885" s="4"/>
      <c r="H885" s="4"/>
      <c r="I885" s="4"/>
      <c r="J885" s="4"/>
      <c r="K885" s="4"/>
      <c r="L885" s="4"/>
      <c r="M885" s="4"/>
      <c r="N885" s="4"/>
      <c r="O885" s="4"/>
    </row>
    <row r="886" ht="13.5" customHeight="1">
      <c r="A886" s="1" t="s">
        <v>5347</v>
      </c>
      <c r="B886" s="1" t="s">
        <v>21</v>
      </c>
      <c r="C886" s="1" t="s">
        <v>797</v>
      </c>
      <c r="D886" s="1" t="s">
        <v>5361</v>
      </c>
      <c r="E886" s="1" t="s">
        <v>5364</v>
      </c>
      <c r="F886" s="4"/>
      <c r="G886" s="4"/>
      <c r="H886" s="4"/>
      <c r="I886" s="4"/>
      <c r="J886" s="4"/>
      <c r="K886" s="4"/>
      <c r="L886" s="4"/>
      <c r="M886" s="4"/>
      <c r="N886" s="4"/>
      <c r="O886" s="4"/>
    </row>
    <row r="887" ht="13.5" customHeight="1">
      <c r="A887" s="1" t="s">
        <v>5347</v>
      </c>
      <c r="B887" s="1" t="s">
        <v>27</v>
      </c>
      <c r="C887" s="1" t="s">
        <v>797</v>
      </c>
      <c r="D887" s="1" t="s">
        <v>5365</v>
      </c>
      <c r="E887" s="1" t="s">
        <v>5366</v>
      </c>
      <c r="F887" s="4"/>
      <c r="G887" s="4"/>
      <c r="H887" s="4"/>
      <c r="I887" s="4"/>
      <c r="J887" s="4"/>
      <c r="K887" s="4"/>
      <c r="L887" s="4"/>
      <c r="M887" s="4"/>
      <c r="N887" s="4"/>
      <c r="O887" s="4"/>
    </row>
    <row r="888" ht="13.5" customHeight="1">
      <c r="A888" s="1" t="s">
        <v>5347</v>
      </c>
      <c r="B888" s="1" t="s">
        <v>31</v>
      </c>
      <c r="C888" s="1" t="s">
        <v>797</v>
      </c>
      <c r="D888" s="1" t="s">
        <v>5369</v>
      </c>
      <c r="E888" s="1" t="s">
        <v>5370</v>
      </c>
      <c r="F888" s="4"/>
      <c r="G888" s="4"/>
      <c r="H888" s="4"/>
      <c r="I888" s="4"/>
      <c r="J888" s="4"/>
      <c r="K888" s="4"/>
      <c r="L888" s="4"/>
      <c r="M888" s="4"/>
      <c r="N888" s="4"/>
      <c r="O888" s="4"/>
    </row>
    <row r="889" ht="13.5" customHeight="1">
      <c r="A889" s="1" t="s">
        <v>5347</v>
      </c>
      <c r="B889" s="1" t="s">
        <v>34</v>
      </c>
      <c r="C889" s="1" t="s">
        <v>797</v>
      </c>
      <c r="D889" s="1" t="s">
        <v>5373</v>
      </c>
      <c r="E889" s="1" t="s">
        <v>5374</v>
      </c>
      <c r="F889" s="4"/>
      <c r="G889" s="4"/>
      <c r="H889" s="4"/>
      <c r="I889" s="4"/>
      <c r="J889" s="4"/>
      <c r="K889" s="4"/>
      <c r="L889" s="4"/>
      <c r="M889" s="4"/>
      <c r="N889" s="4"/>
      <c r="O889" s="4"/>
    </row>
    <row r="890" ht="13.5" customHeight="1">
      <c r="A890" s="1" t="s">
        <v>5347</v>
      </c>
      <c r="B890" s="1" t="s">
        <v>40</v>
      </c>
      <c r="C890" s="1" t="s">
        <v>797</v>
      </c>
      <c r="D890" s="1" t="s">
        <v>5375</v>
      </c>
      <c r="E890" s="1" t="s">
        <v>5377</v>
      </c>
      <c r="F890" s="4"/>
      <c r="G890" s="4"/>
      <c r="H890" s="4"/>
      <c r="I890" s="4"/>
      <c r="J890" s="4"/>
      <c r="K890" s="4"/>
      <c r="L890" s="4"/>
      <c r="M890" s="4"/>
      <c r="N890" s="4"/>
      <c r="O890" s="4"/>
    </row>
    <row r="891" ht="13.5" customHeight="1">
      <c r="A891" s="1" t="s">
        <v>5347</v>
      </c>
      <c r="B891" s="1" t="s">
        <v>45</v>
      </c>
      <c r="C891" s="1" t="s">
        <v>797</v>
      </c>
      <c r="D891" s="1" t="s">
        <v>5381</v>
      </c>
      <c r="E891" s="1" t="s">
        <v>5382</v>
      </c>
      <c r="F891" s="4"/>
      <c r="G891" s="4"/>
      <c r="H891" s="4"/>
      <c r="I891" s="4"/>
      <c r="J891" s="4"/>
      <c r="K891" s="4"/>
      <c r="L891" s="4"/>
      <c r="M891" s="4"/>
      <c r="N891" s="4"/>
      <c r="O891" s="4"/>
    </row>
    <row r="892" ht="13.5" customHeight="1">
      <c r="A892" s="1" t="s">
        <v>5347</v>
      </c>
      <c r="B892" s="1" t="s">
        <v>52</v>
      </c>
      <c r="C892" s="1" t="s">
        <v>797</v>
      </c>
      <c r="D892" s="1" t="s">
        <v>5384</v>
      </c>
      <c r="E892" s="1" t="s">
        <v>5386</v>
      </c>
      <c r="F892" s="4"/>
      <c r="G892" s="4"/>
      <c r="H892" s="4"/>
      <c r="I892" s="4"/>
      <c r="J892" s="4"/>
      <c r="K892" s="4"/>
      <c r="L892" s="4"/>
      <c r="M892" s="4"/>
      <c r="N892" s="4"/>
      <c r="O892" s="4"/>
    </row>
    <row r="893" ht="13.5" customHeight="1">
      <c r="A893" s="1" t="s">
        <v>5347</v>
      </c>
      <c r="B893" s="1" t="s">
        <v>57</v>
      </c>
      <c r="C893" s="1" t="s">
        <v>797</v>
      </c>
      <c r="D893" s="1" t="s">
        <v>5389</v>
      </c>
      <c r="E893" s="1" t="s">
        <v>5390</v>
      </c>
      <c r="F893" s="4"/>
      <c r="G893" s="4"/>
      <c r="H893" s="4"/>
      <c r="I893" s="4"/>
      <c r="J893" s="4"/>
      <c r="K893" s="4"/>
      <c r="L893" s="4"/>
      <c r="M893" s="4"/>
      <c r="N893" s="4"/>
      <c r="O893" s="4"/>
    </row>
    <row r="894" ht="13.5" customHeight="1">
      <c r="A894" s="1" t="s">
        <v>5347</v>
      </c>
      <c r="B894" s="1" t="s">
        <v>60</v>
      </c>
      <c r="C894" s="1" t="s">
        <v>797</v>
      </c>
      <c r="D894" s="1" t="s">
        <v>5395</v>
      </c>
      <c r="E894" s="1" t="s">
        <v>5396</v>
      </c>
      <c r="F894" s="4"/>
      <c r="G894" s="4"/>
      <c r="H894" s="4"/>
      <c r="I894" s="4"/>
      <c r="J894" s="4"/>
      <c r="K894" s="4"/>
      <c r="L894" s="4"/>
      <c r="M894" s="4"/>
      <c r="N894" s="4"/>
      <c r="O894" s="4"/>
    </row>
    <row r="895" ht="13.5" customHeight="1">
      <c r="A895" s="1" t="s">
        <v>5347</v>
      </c>
      <c r="B895" s="1" t="s">
        <v>65</v>
      </c>
      <c r="C895" s="1" t="s">
        <v>797</v>
      </c>
      <c r="D895" s="1" t="s">
        <v>5400</v>
      </c>
      <c r="E895" s="1" t="s">
        <v>5402</v>
      </c>
      <c r="F895" s="4"/>
      <c r="G895" s="4"/>
      <c r="H895" s="4"/>
      <c r="I895" s="4"/>
      <c r="J895" s="4"/>
      <c r="K895" s="4"/>
      <c r="L895" s="4"/>
      <c r="M895" s="4"/>
      <c r="N895" s="4"/>
      <c r="O895" s="4"/>
    </row>
    <row r="896" ht="13.5" customHeight="1">
      <c r="A896" s="1" t="s">
        <v>5347</v>
      </c>
      <c r="B896" s="1" t="s">
        <v>70</v>
      </c>
      <c r="C896" s="1" t="s">
        <v>797</v>
      </c>
      <c r="D896" s="1" t="s">
        <v>5404</v>
      </c>
      <c r="E896" s="1" t="s">
        <v>5405</v>
      </c>
      <c r="F896" s="4"/>
      <c r="G896" s="4"/>
      <c r="H896" s="4"/>
      <c r="I896" s="4"/>
      <c r="J896" s="4"/>
      <c r="K896" s="4"/>
      <c r="L896" s="4"/>
      <c r="M896" s="4"/>
      <c r="N896" s="4"/>
      <c r="O896" s="4"/>
    </row>
    <row r="897" ht="13.5" customHeight="1">
      <c r="A897" s="1" t="s">
        <v>5347</v>
      </c>
      <c r="B897" s="1" t="s">
        <v>74</v>
      </c>
      <c r="C897" s="1" t="s">
        <v>797</v>
      </c>
      <c r="D897" s="1" t="s">
        <v>5410</v>
      </c>
      <c r="E897" s="1" t="s">
        <v>5411</v>
      </c>
      <c r="F897" s="4"/>
      <c r="G897" s="4"/>
      <c r="H897" s="4"/>
      <c r="I897" s="4"/>
      <c r="J897" s="4"/>
      <c r="K897" s="4"/>
      <c r="L897" s="4"/>
      <c r="M897" s="4"/>
      <c r="N897" s="4"/>
      <c r="O897" s="4"/>
    </row>
    <row r="898" ht="13.5" customHeight="1">
      <c r="A898" s="1" t="s">
        <v>5347</v>
      </c>
      <c r="B898" s="1" t="s">
        <v>78</v>
      </c>
      <c r="C898" s="1" t="s">
        <v>797</v>
      </c>
      <c r="D898" s="1" t="s">
        <v>5416</v>
      </c>
      <c r="E898" s="1" t="s">
        <v>5417</v>
      </c>
      <c r="F898" s="4"/>
      <c r="G898" s="4"/>
      <c r="H898" s="4"/>
      <c r="I898" s="4"/>
      <c r="J898" s="4"/>
      <c r="K898" s="4"/>
      <c r="L898" s="4"/>
      <c r="M898" s="4"/>
      <c r="N898" s="4"/>
      <c r="O898" s="4"/>
    </row>
    <row r="899" ht="13.5" customHeight="1">
      <c r="A899" s="1" t="s">
        <v>5347</v>
      </c>
      <c r="B899" s="1" t="s">
        <v>83</v>
      </c>
      <c r="C899" s="1" t="s">
        <v>797</v>
      </c>
      <c r="D899" s="1" t="s">
        <v>5418</v>
      </c>
      <c r="E899" s="1" t="s">
        <v>5420</v>
      </c>
      <c r="F899" s="4"/>
      <c r="G899" s="4"/>
      <c r="H899" s="4"/>
      <c r="I899" s="4"/>
      <c r="J899" s="4"/>
      <c r="K899" s="4"/>
      <c r="L899" s="4"/>
      <c r="M899" s="4"/>
      <c r="N899" s="4"/>
      <c r="O899" s="4"/>
    </row>
    <row r="900" ht="13.5" customHeight="1">
      <c r="A900" s="1" t="s">
        <v>5347</v>
      </c>
      <c r="B900" s="1" t="s">
        <v>86</v>
      </c>
      <c r="C900" s="1" t="s">
        <v>797</v>
      </c>
      <c r="D900" s="1" t="s">
        <v>5424</v>
      </c>
      <c r="E900" s="1" t="s">
        <v>5425</v>
      </c>
      <c r="F900" s="4"/>
      <c r="G900" s="4"/>
      <c r="H900" s="4"/>
      <c r="I900" s="4"/>
      <c r="J900" s="4"/>
      <c r="K900" s="4"/>
      <c r="L900" s="4"/>
      <c r="M900" s="4"/>
      <c r="N900" s="4"/>
      <c r="O900" s="4"/>
    </row>
    <row r="901" ht="13.5" customHeight="1">
      <c r="A901" s="1" t="s">
        <v>5347</v>
      </c>
      <c r="B901" s="1" t="s">
        <v>91</v>
      </c>
      <c r="C901" s="1" t="s">
        <v>797</v>
      </c>
      <c r="D901" s="1" t="s">
        <v>5426</v>
      </c>
      <c r="E901" s="1" t="s">
        <v>5428</v>
      </c>
      <c r="F901" s="4"/>
      <c r="G901" s="4"/>
      <c r="H901" s="4"/>
      <c r="I901" s="4"/>
      <c r="J901" s="4"/>
      <c r="K901" s="4"/>
      <c r="L901" s="4"/>
      <c r="M901" s="4"/>
      <c r="N901" s="4"/>
      <c r="O901" s="4"/>
    </row>
    <row r="902" ht="13.5" customHeight="1">
      <c r="A902" s="1" t="s">
        <v>5347</v>
      </c>
      <c r="B902" s="1" t="s">
        <v>94</v>
      </c>
      <c r="C902" s="1" t="s">
        <v>797</v>
      </c>
      <c r="D902" s="1" t="s">
        <v>5432</v>
      </c>
      <c r="E902" s="1" t="s">
        <v>5433</v>
      </c>
      <c r="F902" s="4"/>
      <c r="G902" s="4"/>
      <c r="H902" s="4"/>
      <c r="I902" s="4"/>
      <c r="J902" s="4"/>
      <c r="K902" s="4"/>
      <c r="L902" s="4"/>
      <c r="M902" s="4"/>
      <c r="N902" s="4"/>
      <c r="O902" s="4"/>
    </row>
    <row r="903" ht="13.5" customHeight="1">
      <c r="A903" s="1" t="s">
        <v>5347</v>
      </c>
      <c r="B903" s="1" t="s">
        <v>99</v>
      </c>
      <c r="C903" s="1" t="s">
        <v>817</v>
      </c>
      <c r="D903" s="3"/>
      <c r="E903" s="3"/>
      <c r="F903" s="4"/>
      <c r="G903" s="4"/>
      <c r="H903" s="4"/>
      <c r="I903" s="4"/>
      <c r="J903" s="4"/>
      <c r="K903" s="4"/>
      <c r="L903" s="4"/>
      <c r="M903" s="4"/>
      <c r="N903" s="4"/>
      <c r="O903" s="4"/>
    </row>
    <row r="904" ht="13.5" customHeight="1">
      <c r="A904" s="1" t="s">
        <v>5438</v>
      </c>
      <c r="B904" s="2" t="s">
        <v>1</v>
      </c>
      <c r="C904" s="1" t="s">
        <v>2</v>
      </c>
      <c r="D904" s="3"/>
      <c r="E904" s="3"/>
      <c r="F904" s="4"/>
      <c r="G904" s="4"/>
      <c r="H904" s="4"/>
      <c r="I904" s="4"/>
      <c r="J904" s="4"/>
      <c r="K904" s="4"/>
      <c r="L904" s="4"/>
      <c r="M904" s="4"/>
      <c r="N904" s="4"/>
      <c r="O904" s="4"/>
    </row>
    <row r="905" ht="13.5" customHeight="1">
      <c r="A905" s="1" t="s">
        <v>5438</v>
      </c>
      <c r="B905" s="1" t="s">
        <v>5</v>
      </c>
      <c r="C905" s="1" t="s">
        <v>303</v>
      </c>
      <c r="D905" s="1" t="s">
        <v>5442</v>
      </c>
      <c r="E905" s="1" t="s">
        <v>5443</v>
      </c>
      <c r="F905" s="4"/>
      <c r="G905" s="4"/>
      <c r="H905" s="4"/>
      <c r="I905" s="4"/>
      <c r="J905" s="4"/>
      <c r="K905" s="4"/>
      <c r="L905" s="4"/>
      <c r="M905" s="4"/>
      <c r="N905" s="4"/>
      <c r="O905" s="4"/>
    </row>
    <row r="906" ht="13.5" customHeight="1">
      <c r="A906" s="1" t="s">
        <v>5438</v>
      </c>
      <c r="B906" s="1" t="s">
        <v>9</v>
      </c>
      <c r="C906" s="1" t="s">
        <v>1627</v>
      </c>
      <c r="D906" s="1" t="s">
        <v>5445</v>
      </c>
      <c r="E906" s="1" t="s">
        <v>5446</v>
      </c>
      <c r="F906" s="4"/>
      <c r="G906" s="4"/>
      <c r="H906" s="4"/>
      <c r="I906" s="4"/>
      <c r="J906" s="4"/>
      <c r="K906" s="4"/>
      <c r="L906" s="4"/>
      <c r="M906" s="4"/>
      <c r="N906" s="4"/>
      <c r="O906" s="4"/>
    </row>
    <row r="907" ht="13.5" customHeight="1">
      <c r="A907" s="1" t="s">
        <v>5438</v>
      </c>
      <c r="B907" s="1" t="s">
        <v>13</v>
      </c>
      <c r="C907" s="1" t="s">
        <v>797</v>
      </c>
      <c r="D907" s="1" t="s">
        <v>5447</v>
      </c>
      <c r="E907" s="1" t="s">
        <v>5449</v>
      </c>
      <c r="F907" s="4"/>
      <c r="G907" s="4"/>
      <c r="H907" s="4"/>
      <c r="I907" s="4"/>
      <c r="J907" s="4"/>
      <c r="K907" s="4"/>
      <c r="L907" s="4"/>
      <c r="M907" s="4"/>
      <c r="N907" s="4"/>
      <c r="O907" s="4"/>
    </row>
    <row r="908" ht="13.5" customHeight="1">
      <c r="A908" s="1" t="s">
        <v>5438</v>
      </c>
      <c r="B908" s="1" t="s">
        <v>16</v>
      </c>
      <c r="C908" s="1" t="s">
        <v>797</v>
      </c>
      <c r="D908" s="1" t="s">
        <v>5451</v>
      </c>
      <c r="E908" s="1" t="s">
        <v>5452</v>
      </c>
      <c r="F908" s="4"/>
      <c r="G908" s="4"/>
      <c r="H908" s="4"/>
      <c r="I908" s="4"/>
      <c r="J908" s="4"/>
      <c r="K908" s="4"/>
      <c r="L908" s="4"/>
      <c r="M908" s="4"/>
      <c r="N908" s="4"/>
      <c r="O908" s="4"/>
    </row>
    <row r="909" ht="13.5" customHeight="1">
      <c r="A909" s="1" t="s">
        <v>5438</v>
      </c>
      <c r="B909" s="1" t="s">
        <v>21</v>
      </c>
      <c r="C909" s="1" t="s">
        <v>797</v>
      </c>
      <c r="D909" s="1" t="s">
        <v>5455</v>
      </c>
      <c r="E909" s="1" t="s">
        <v>5457</v>
      </c>
      <c r="F909" s="4"/>
      <c r="G909" s="4"/>
      <c r="H909" s="4"/>
      <c r="I909" s="4"/>
      <c r="J909" s="4"/>
      <c r="K909" s="4"/>
      <c r="L909" s="4"/>
      <c r="M909" s="4"/>
      <c r="N909" s="4"/>
      <c r="O909" s="4"/>
    </row>
    <row r="910" ht="13.5" customHeight="1">
      <c r="A910" s="1" t="s">
        <v>5438</v>
      </c>
      <c r="B910" s="1" t="s">
        <v>27</v>
      </c>
      <c r="C910" s="1" t="s">
        <v>797</v>
      </c>
      <c r="D910" s="1" t="s">
        <v>5459</v>
      </c>
      <c r="E910" s="1" t="s">
        <v>5461</v>
      </c>
      <c r="F910" s="4"/>
      <c r="G910" s="4"/>
      <c r="H910" s="4"/>
      <c r="I910" s="4"/>
      <c r="J910" s="4"/>
      <c r="K910" s="4"/>
      <c r="L910" s="4"/>
      <c r="M910" s="4"/>
      <c r="N910" s="4"/>
      <c r="O910" s="4"/>
    </row>
    <row r="911" ht="13.5" customHeight="1">
      <c r="A911" s="1" t="s">
        <v>5438</v>
      </c>
      <c r="B911" s="1" t="s">
        <v>31</v>
      </c>
      <c r="C911" s="1" t="s">
        <v>797</v>
      </c>
      <c r="D911" s="1" t="s">
        <v>5466</v>
      </c>
      <c r="E911" s="1" t="s">
        <v>5467</v>
      </c>
      <c r="F911" s="4"/>
      <c r="G911" s="4"/>
      <c r="H911" s="4"/>
      <c r="I911" s="4"/>
      <c r="J911" s="4"/>
      <c r="K911" s="4"/>
      <c r="L911" s="4"/>
      <c r="M911" s="4"/>
      <c r="N911" s="4"/>
      <c r="O911" s="4"/>
    </row>
    <row r="912" ht="13.5" customHeight="1">
      <c r="A912" s="1" t="s">
        <v>5438</v>
      </c>
      <c r="B912" s="1" t="s">
        <v>34</v>
      </c>
      <c r="C912" s="1" t="s">
        <v>797</v>
      </c>
      <c r="D912" s="1" t="s">
        <v>5471</v>
      </c>
      <c r="E912" s="1" t="s">
        <v>5472</v>
      </c>
      <c r="F912" s="4"/>
      <c r="G912" s="4"/>
      <c r="H912" s="4"/>
      <c r="I912" s="4"/>
      <c r="J912" s="4"/>
      <c r="K912" s="4"/>
      <c r="L912" s="4"/>
      <c r="M912" s="4"/>
      <c r="N912" s="4"/>
      <c r="O912" s="4"/>
    </row>
    <row r="913" ht="13.5" customHeight="1">
      <c r="A913" s="1" t="s">
        <v>5438</v>
      </c>
      <c r="B913" s="1" t="s">
        <v>40</v>
      </c>
      <c r="C913" s="1" t="s">
        <v>797</v>
      </c>
      <c r="D913" s="1" t="s">
        <v>5477</v>
      </c>
      <c r="E913" s="1" t="s">
        <v>5478</v>
      </c>
      <c r="F913" s="4"/>
      <c r="G913" s="4"/>
      <c r="H913" s="4"/>
      <c r="I913" s="4"/>
      <c r="J913" s="4"/>
      <c r="K913" s="4"/>
      <c r="L913" s="4"/>
      <c r="M913" s="4"/>
      <c r="N913" s="4"/>
      <c r="O913" s="4"/>
    </row>
    <row r="914" ht="13.5" customHeight="1">
      <c r="A914" s="1" t="s">
        <v>5438</v>
      </c>
      <c r="B914" s="1" t="s">
        <v>45</v>
      </c>
      <c r="C914" s="1" t="s">
        <v>797</v>
      </c>
      <c r="D914" s="1" t="s">
        <v>5483</v>
      </c>
      <c r="E914" s="1" t="s">
        <v>5484</v>
      </c>
      <c r="F914" s="4"/>
      <c r="G914" s="4"/>
      <c r="H914" s="4"/>
      <c r="I914" s="4"/>
      <c r="J914" s="4"/>
      <c r="K914" s="4"/>
      <c r="L914" s="4"/>
      <c r="M914" s="4"/>
      <c r="N914" s="4"/>
      <c r="O914" s="4"/>
    </row>
    <row r="915" ht="13.5" customHeight="1">
      <c r="A915" s="1" t="s">
        <v>5438</v>
      </c>
      <c r="B915" s="1" t="s">
        <v>52</v>
      </c>
      <c r="C915" s="1" t="s">
        <v>797</v>
      </c>
      <c r="D915" s="1" t="s">
        <v>5491</v>
      </c>
      <c r="E915" s="1" t="s">
        <v>5492</v>
      </c>
      <c r="F915" s="4"/>
      <c r="G915" s="4"/>
      <c r="H915" s="4"/>
      <c r="I915" s="4"/>
      <c r="J915" s="4"/>
      <c r="K915" s="4"/>
      <c r="L915" s="4"/>
      <c r="M915" s="4"/>
      <c r="N915" s="4"/>
      <c r="O915" s="4"/>
    </row>
    <row r="916" ht="13.5" customHeight="1">
      <c r="A916" s="1" t="s">
        <v>5438</v>
      </c>
      <c r="B916" s="1" t="s">
        <v>99</v>
      </c>
      <c r="C916" s="1" t="s">
        <v>817</v>
      </c>
      <c r="D916" s="3"/>
      <c r="E916" s="3"/>
      <c r="F916" s="4"/>
      <c r="G916" s="4"/>
      <c r="H916" s="4"/>
      <c r="I916" s="4"/>
      <c r="J916" s="4"/>
      <c r="K916" s="4"/>
      <c r="L916" s="4"/>
      <c r="M916" s="4"/>
      <c r="N916" s="4"/>
      <c r="O916" s="4"/>
    </row>
    <row r="917" ht="13.5" customHeight="1">
      <c r="A917" s="1" t="s">
        <v>5501</v>
      </c>
      <c r="B917" s="2" t="s">
        <v>1</v>
      </c>
      <c r="C917" s="1" t="s">
        <v>2</v>
      </c>
      <c r="D917" s="3"/>
      <c r="E917" s="3"/>
      <c r="F917" s="4"/>
      <c r="G917" s="4"/>
      <c r="H917" s="4"/>
      <c r="I917" s="4"/>
      <c r="J917" s="4"/>
      <c r="K917" s="4"/>
      <c r="L917" s="4"/>
      <c r="M917" s="4"/>
      <c r="N917" s="4"/>
      <c r="O917" s="4"/>
    </row>
    <row r="918" ht="13.5" customHeight="1">
      <c r="A918" s="1" t="s">
        <v>5501</v>
      </c>
      <c r="B918" s="1" t="s">
        <v>5</v>
      </c>
      <c r="C918" s="1" t="s">
        <v>303</v>
      </c>
      <c r="D918" s="1" t="s">
        <v>5504</v>
      </c>
      <c r="E918" s="1" t="s">
        <v>5505</v>
      </c>
      <c r="F918" s="4"/>
      <c r="G918" s="4"/>
      <c r="H918" s="4"/>
      <c r="I918" s="4"/>
      <c r="J918" s="4"/>
      <c r="K918" s="4"/>
      <c r="L918" s="4"/>
      <c r="M918" s="4"/>
      <c r="N918" s="4"/>
      <c r="O918" s="4"/>
    </row>
    <row r="919" ht="13.5" customHeight="1">
      <c r="A919" s="1" t="s">
        <v>5501</v>
      </c>
      <c r="B919" s="1" t="s">
        <v>9</v>
      </c>
      <c r="C919" s="1" t="s">
        <v>1627</v>
      </c>
      <c r="D919" s="1" t="s">
        <v>5510</v>
      </c>
      <c r="E919" s="1" t="s">
        <v>5511</v>
      </c>
      <c r="F919" s="4"/>
      <c r="G919" s="4"/>
      <c r="H919" s="4"/>
      <c r="I919" s="4"/>
      <c r="J919" s="4"/>
      <c r="K919" s="4"/>
      <c r="L919" s="4"/>
      <c r="M919" s="4"/>
      <c r="N919" s="4"/>
      <c r="O919" s="4"/>
    </row>
    <row r="920" ht="13.5" customHeight="1">
      <c r="A920" s="1" t="s">
        <v>5501</v>
      </c>
      <c r="B920" s="1" t="s">
        <v>13</v>
      </c>
      <c r="C920" s="1" t="s">
        <v>797</v>
      </c>
      <c r="D920" s="1" t="s">
        <v>5514</v>
      </c>
      <c r="E920" s="1" t="s">
        <v>5515</v>
      </c>
      <c r="F920" s="4"/>
      <c r="G920" s="4"/>
      <c r="H920" s="4"/>
      <c r="I920" s="4"/>
      <c r="J920" s="4"/>
      <c r="K920" s="4"/>
      <c r="L920" s="4"/>
      <c r="M920" s="4"/>
      <c r="N920" s="4"/>
      <c r="O920" s="4"/>
    </row>
    <row r="921" ht="13.5" customHeight="1">
      <c r="A921" s="1" t="s">
        <v>5501</v>
      </c>
      <c r="B921" s="1" t="s">
        <v>16</v>
      </c>
      <c r="C921" s="1" t="s">
        <v>797</v>
      </c>
      <c r="D921" s="1" t="s">
        <v>5520</v>
      </c>
      <c r="E921" s="1" t="s">
        <v>5521</v>
      </c>
      <c r="F921" s="4"/>
      <c r="G921" s="4"/>
      <c r="H921" s="4"/>
      <c r="I921" s="4"/>
      <c r="J921" s="4"/>
      <c r="K921" s="4"/>
      <c r="L921" s="4"/>
      <c r="M921" s="4"/>
      <c r="N921" s="4"/>
      <c r="O921" s="4"/>
    </row>
    <row r="922" ht="13.5" customHeight="1">
      <c r="A922" s="1" t="s">
        <v>5501</v>
      </c>
      <c r="B922" s="1" t="s">
        <v>21</v>
      </c>
      <c r="C922" s="1" t="s">
        <v>797</v>
      </c>
      <c r="D922" s="1" t="s">
        <v>5525</v>
      </c>
      <c r="E922" s="1" t="s">
        <v>5526</v>
      </c>
      <c r="F922" s="4"/>
      <c r="G922" s="4"/>
      <c r="H922" s="4"/>
      <c r="I922" s="4"/>
      <c r="J922" s="4"/>
      <c r="K922" s="4"/>
      <c r="L922" s="4"/>
      <c r="M922" s="4"/>
      <c r="N922" s="4"/>
      <c r="O922" s="4"/>
    </row>
    <row r="923" ht="13.5" customHeight="1">
      <c r="A923" s="1" t="s">
        <v>5501</v>
      </c>
      <c r="B923" s="1" t="s">
        <v>27</v>
      </c>
      <c r="C923" s="1" t="s">
        <v>797</v>
      </c>
      <c r="D923" s="1" t="s">
        <v>5528</v>
      </c>
      <c r="E923" s="1" t="s">
        <v>5530</v>
      </c>
      <c r="F923" s="4"/>
      <c r="G923" s="4"/>
      <c r="H923" s="4"/>
      <c r="I923" s="4"/>
      <c r="J923" s="4"/>
      <c r="K923" s="4"/>
      <c r="L923" s="4"/>
      <c r="M923" s="4"/>
      <c r="N923" s="4"/>
      <c r="O923" s="4"/>
    </row>
    <row r="924" ht="13.5" customHeight="1">
      <c r="A924" s="1" t="s">
        <v>5501</v>
      </c>
      <c r="B924" s="1" t="s">
        <v>31</v>
      </c>
      <c r="C924" s="1" t="s">
        <v>797</v>
      </c>
      <c r="D924" s="1" t="s">
        <v>5535</v>
      </c>
      <c r="E924" s="1" t="s">
        <v>5536</v>
      </c>
      <c r="F924" s="4"/>
      <c r="G924" s="4"/>
      <c r="H924" s="4"/>
      <c r="I924" s="4"/>
      <c r="J924" s="4"/>
      <c r="K924" s="4"/>
      <c r="L924" s="4"/>
      <c r="M924" s="4"/>
      <c r="N924" s="4"/>
      <c r="O924" s="4"/>
    </row>
    <row r="925" ht="13.5" customHeight="1">
      <c r="A925" s="1" t="s">
        <v>5501</v>
      </c>
      <c r="B925" s="1" t="s">
        <v>99</v>
      </c>
      <c r="C925" s="1" t="s">
        <v>817</v>
      </c>
      <c r="D925" s="3"/>
      <c r="E925" s="3"/>
      <c r="F925" s="4"/>
      <c r="G925" s="4"/>
      <c r="H925" s="4"/>
      <c r="I925" s="4"/>
      <c r="J925" s="4"/>
      <c r="K925" s="4"/>
      <c r="L925" s="4"/>
      <c r="M925" s="4"/>
      <c r="N925" s="4"/>
      <c r="O925" s="4"/>
    </row>
    <row r="926" ht="13.5" customHeight="1">
      <c r="A926" s="1" t="s">
        <v>5544</v>
      </c>
      <c r="B926" s="2" t="s">
        <v>1</v>
      </c>
      <c r="C926" s="1" t="s">
        <v>2</v>
      </c>
      <c r="D926" s="3"/>
      <c r="E926" s="3"/>
      <c r="F926" s="4"/>
      <c r="G926" s="4"/>
      <c r="H926" s="4"/>
      <c r="I926" s="4"/>
      <c r="J926" s="4"/>
      <c r="K926" s="4"/>
      <c r="L926" s="4"/>
      <c r="M926" s="4"/>
      <c r="N926" s="4"/>
      <c r="O926" s="4"/>
    </row>
    <row r="927" ht="13.5" customHeight="1">
      <c r="A927" s="1" t="s">
        <v>5544</v>
      </c>
      <c r="B927" s="1" t="s">
        <v>5</v>
      </c>
      <c r="C927" s="1" t="s">
        <v>303</v>
      </c>
      <c r="D927" s="1" t="s">
        <v>5548</v>
      </c>
      <c r="E927" s="1" t="s">
        <v>5549</v>
      </c>
      <c r="F927" s="4"/>
      <c r="G927" s="4"/>
      <c r="H927" s="4"/>
      <c r="I927" s="4"/>
      <c r="J927" s="4"/>
      <c r="K927" s="4"/>
      <c r="L927" s="4"/>
      <c r="M927" s="4"/>
      <c r="N927" s="4"/>
      <c r="O927" s="4"/>
    </row>
    <row r="928" ht="13.5" customHeight="1">
      <c r="A928" s="1" t="s">
        <v>5544</v>
      </c>
      <c r="B928" s="1" t="s">
        <v>9</v>
      </c>
      <c r="C928" s="1" t="s">
        <v>1627</v>
      </c>
      <c r="D928" s="1" t="s">
        <v>5554</v>
      </c>
      <c r="E928" s="1" t="s">
        <v>5555</v>
      </c>
      <c r="F928" s="4"/>
      <c r="G928" s="4"/>
      <c r="H928" s="4"/>
      <c r="I928" s="4"/>
      <c r="J928" s="4"/>
      <c r="K928" s="4"/>
      <c r="L928" s="4"/>
      <c r="M928" s="4"/>
      <c r="N928" s="4"/>
      <c r="O928" s="4"/>
    </row>
    <row r="929" ht="13.5" customHeight="1">
      <c r="A929" s="1" t="s">
        <v>5544</v>
      </c>
      <c r="B929" s="1" t="s">
        <v>13</v>
      </c>
      <c r="C929" s="1" t="s">
        <v>797</v>
      </c>
      <c r="D929" s="1" t="s">
        <v>5561</v>
      </c>
      <c r="E929" s="1" t="s">
        <v>5562</v>
      </c>
      <c r="F929" s="4"/>
      <c r="G929" s="4"/>
      <c r="H929" s="4"/>
      <c r="I929" s="4"/>
      <c r="J929" s="4"/>
      <c r="K929" s="4"/>
      <c r="L929" s="4"/>
      <c r="M929" s="4"/>
      <c r="N929" s="4"/>
      <c r="O929" s="4"/>
    </row>
    <row r="930" ht="13.5" customHeight="1">
      <c r="A930" s="1" t="s">
        <v>5544</v>
      </c>
      <c r="B930" s="1" t="s">
        <v>16</v>
      </c>
      <c r="C930" s="1" t="s">
        <v>797</v>
      </c>
      <c r="D930" s="1" t="s">
        <v>5569</v>
      </c>
      <c r="E930" s="1" t="s">
        <v>5571</v>
      </c>
      <c r="F930" s="4"/>
      <c r="G930" s="4"/>
      <c r="H930" s="4"/>
      <c r="I930" s="4"/>
      <c r="J930" s="4"/>
      <c r="K930" s="4"/>
      <c r="L930" s="4"/>
      <c r="M930" s="4"/>
      <c r="N930" s="4"/>
      <c r="O930" s="4"/>
    </row>
    <row r="931" ht="13.5" customHeight="1">
      <c r="A931" s="1" t="s">
        <v>5544</v>
      </c>
      <c r="B931" s="1" t="s">
        <v>21</v>
      </c>
      <c r="C931" s="1" t="s">
        <v>797</v>
      </c>
      <c r="D931" s="1" t="s">
        <v>5575</v>
      </c>
      <c r="E931" s="1" t="s">
        <v>5576</v>
      </c>
      <c r="F931" s="4"/>
      <c r="G931" s="4"/>
      <c r="H931" s="4"/>
      <c r="I931" s="4"/>
      <c r="J931" s="4"/>
      <c r="K931" s="4"/>
      <c r="L931" s="4"/>
      <c r="M931" s="4"/>
      <c r="N931" s="4"/>
      <c r="O931" s="4"/>
    </row>
    <row r="932" ht="13.5" customHeight="1">
      <c r="A932" s="1" t="s">
        <v>5544</v>
      </c>
      <c r="B932" s="1" t="s">
        <v>27</v>
      </c>
      <c r="C932" s="1" t="s">
        <v>797</v>
      </c>
      <c r="D932" s="1" t="s">
        <v>5585</v>
      </c>
      <c r="E932" s="1" t="s">
        <v>5586</v>
      </c>
      <c r="F932" s="4"/>
      <c r="G932" s="4"/>
      <c r="H932" s="4"/>
      <c r="I932" s="4"/>
      <c r="J932" s="4"/>
      <c r="K932" s="4"/>
      <c r="L932" s="4"/>
      <c r="M932" s="4"/>
      <c r="N932" s="4"/>
      <c r="O932" s="4"/>
    </row>
    <row r="933" ht="13.5" customHeight="1">
      <c r="A933" s="1" t="s">
        <v>5544</v>
      </c>
      <c r="B933" s="1" t="s">
        <v>31</v>
      </c>
      <c r="C933" s="1" t="s">
        <v>797</v>
      </c>
      <c r="D933" s="1" t="s">
        <v>5590</v>
      </c>
      <c r="E933" s="1" t="s">
        <v>5592</v>
      </c>
      <c r="F933" s="4"/>
      <c r="G933" s="4"/>
      <c r="H933" s="4"/>
      <c r="I933" s="4"/>
      <c r="J933" s="4"/>
      <c r="K933" s="4"/>
      <c r="L933" s="4"/>
      <c r="M933" s="4"/>
      <c r="N933" s="4"/>
      <c r="O933" s="4"/>
    </row>
    <row r="934" ht="13.5" customHeight="1">
      <c r="A934" s="1" t="s">
        <v>5544</v>
      </c>
      <c r="B934" s="1" t="s">
        <v>34</v>
      </c>
      <c r="C934" s="1" t="s">
        <v>797</v>
      </c>
      <c r="D934" s="1" t="s">
        <v>5595</v>
      </c>
      <c r="E934" s="1" t="s">
        <v>5596</v>
      </c>
      <c r="F934" s="4"/>
      <c r="G934" s="4"/>
      <c r="H934" s="4"/>
      <c r="I934" s="4"/>
      <c r="J934" s="4"/>
      <c r="K934" s="4"/>
      <c r="L934" s="4"/>
      <c r="M934" s="4"/>
      <c r="N934" s="4"/>
      <c r="O934" s="4"/>
    </row>
    <row r="935" ht="13.5" customHeight="1">
      <c r="A935" s="1" t="s">
        <v>5544</v>
      </c>
      <c r="B935" s="1" t="s">
        <v>40</v>
      </c>
      <c r="C935" s="1" t="s">
        <v>797</v>
      </c>
      <c r="D935" s="1" t="s">
        <v>5601</v>
      </c>
      <c r="E935" s="1" t="s">
        <v>5602</v>
      </c>
      <c r="F935" s="4"/>
      <c r="G935" s="4"/>
      <c r="H935" s="4"/>
      <c r="I935" s="4"/>
      <c r="J935" s="4"/>
      <c r="K935" s="4"/>
      <c r="L935" s="4"/>
      <c r="M935" s="4"/>
      <c r="N935" s="4"/>
      <c r="O935" s="4"/>
    </row>
    <row r="936" ht="13.5" customHeight="1">
      <c r="A936" s="1" t="s">
        <v>5544</v>
      </c>
      <c r="B936" s="1" t="s">
        <v>99</v>
      </c>
      <c r="C936" s="1" t="s">
        <v>817</v>
      </c>
      <c r="D936" s="3"/>
      <c r="E936" s="3"/>
      <c r="F936" s="4"/>
      <c r="G936" s="4"/>
      <c r="H936" s="4"/>
      <c r="I936" s="4"/>
      <c r="J936" s="4"/>
      <c r="K936" s="4"/>
      <c r="L936" s="4"/>
      <c r="M936" s="4"/>
      <c r="N936" s="4"/>
      <c r="O936" s="4"/>
    </row>
    <row r="937" ht="13.5" customHeight="1">
      <c r="A937" s="1" t="s">
        <v>5609</v>
      </c>
      <c r="B937" s="2" t="s">
        <v>1</v>
      </c>
      <c r="C937" s="1" t="s">
        <v>2</v>
      </c>
      <c r="D937" s="3"/>
      <c r="E937" s="3"/>
      <c r="F937" s="4"/>
      <c r="G937" s="4"/>
      <c r="H937" s="4"/>
      <c r="I937" s="4"/>
      <c r="J937" s="4"/>
      <c r="K937" s="4"/>
      <c r="L937" s="4"/>
      <c r="M937" s="4"/>
      <c r="N937" s="4"/>
      <c r="O937" s="4"/>
    </row>
    <row r="938" ht="13.5" customHeight="1">
      <c r="A938" s="1" t="s">
        <v>5609</v>
      </c>
      <c r="B938" s="1" t="s">
        <v>5</v>
      </c>
      <c r="C938" s="1" t="s">
        <v>303</v>
      </c>
      <c r="D938" s="1" t="s">
        <v>5613</v>
      </c>
      <c r="E938" s="1" t="s">
        <v>5549</v>
      </c>
      <c r="F938" s="4"/>
      <c r="G938" s="4"/>
      <c r="H938" s="4"/>
      <c r="I938" s="4"/>
      <c r="J938" s="4"/>
      <c r="K938" s="4"/>
      <c r="L938" s="4"/>
      <c r="M938" s="4"/>
      <c r="N938" s="4"/>
      <c r="O938" s="4"/>
    </row>
    <row r="939" ht="13.5" customHeight="1">
      <c r="A939" s="1" t="s">
        <v>5609</v>
      </c>
      <c r="B939" s="1" t="s">
        <v>9</v>
      </c>
      <c r="C939" s="1" t="s">
        <v>1627</v>
      </c>
      <c r="D939" s="1" t="s">
        <v>5617</v>
      </c>
      <c r="E939" s="1" t="s">
        <v>5618</v>
      </c>
      <c r="F939" s="4"/>
      <c r="G939" s="4"/>
      <c r="H939" s="4"/>
      <c r="I939" s="4"/>
      <c r="J939" s="4"/>
      <c r="K939" s="4"/>
      <c r="L939" s="4"/>
      <c r="M939" s="4"/>
      <c r="N939" s="4"/>
      <c r="O939" s="4"/>
    </row>
    <row r="940" ht="13.5" customHeight="1">
      <c r="A940" s="1" t="s">
        <v>5609</v>
      </c>
      <c r="B940" s="1" t="s">
        <v>13</v>
      </c>
      <c r="C940" s="1" t="s">
        <v>797</v>
      </c>
      <c r="D940" s="1" t="s">
        <v>5623</v>
      </c>
      <c r="E940" s="1" t="s">
        <v>5624</v>
      </c>
      <c r="F940" s="4"/>
      <c r="G940" s="4"/>
      <c r="H940" s="4"/>
      <c r="I940" s="4"/>
      <c r="J940" s="4"/>
      <c r="K940" s="4"/>
      <c r="L940" s="4"/>
      <c r="M940" s="4"/>
      <c r="N940" s="4"/>
      <c r="O940" s="4"/>
    </row>
    <row r="941" ht="13.5" customHeight="1">
      <c r="A941" s="1" t="s">
        <v>5609</v>
      </c>
      <c r="B941" s="1" t="s">
        <v>16</v>
      </c>
      <c r="C941" s="1" t="s">
        <v>797</v>
      </c>
      <c r="D941" s="1" t="s">
        <v>5635</v>
      </c>
      <c r="E941" s="1" t="s">
        <v>5636</v>
      </c>
      <c r="F941" s="4"/>
      <c r="G941" s="4"/>
      <c r="H941" s="4"/>
      <c r="I941" s="4"/>
      <c r="J941" s="4"/>
      <c r="K941" s="4"/>
      <c r="L941" s="4"/>
      <c r="M941" s="4"/>
      <c r="N941" s="4"/>
      <c r="O941" s="4"/>
    </row>
    <row r="942" ht="13.5" customHeight="1">
      <c r="A942" s="1" t="s">
        <v>5609</v>
      </c>
      <c r="B942" s="1" t="s">
        <v>21</v>
      </c>
      <c r="C942" s="1" t="s">
        <v>797</v>
      </c>
      <c r="D942" s="1" t="s">
        <v>5643</v>
      </c>
      <c r="E942" s="1" t="s">
        <v>5644</v>
      </c>
      <c r="F942" s="4"/>
      <c r="G942" s="4"/>
      <c r="H942" s="4"/>
      <c r="I942" s="4"/>
      <c r="J942" s="4"/>
      <c r="K942" s="4"/>
      <c r="L942" s="4"/>
      <c r="M942" s="4"/>
      <c r="N942" s="4"/>
      <c r="O942" s="4"/>
    </row>
    <row r="943" ht="13.5" customHeight="1">
      <c r="A943" s="1" t="s">
        <v>5609</v>
      </c>
      <c r="B943" s="1" t="s">
        <v>27</v>
      </c>
      <c r="C943" s="1" t="s">
        <v>797</v>
      </c>
      <c r="D943" s="1" t="s">
        <v>5649</v>
      </c>
      <c r="E943" s="1" t="s">
        <v>5650</v>
      </c>
      <c r="F943" s="4"/>
      <c r="G943" s="4"/>
      <c r="H943" s="4"/>
      <c r="I943" s="4"/>
      <c r="J943" s="4"/>
      <c r="K943" s="4"/>
      <c r="L943" s="4"/>
      <c r="M943" s="4"/>
      <c r="N943" s="4"/>
      <c r="O943" s="4"/>
    </row>
    <row r="944" ht="13.5" customHeight="1">
      <c r="A944" s="1" t="s">
        <v>5609</v>
      </c>
      <c r="B944" s="1" t="s">
        <v>31</v>
      </c>
      <c r="C944" s="1" t="s">
        <v>797</v>
      </c>
      <c r="D944" s="1" t="s">
        <v>5655</v>
      </c>
      <c r="E944" s="1" t="s">
        <v>5658</v>
      </c>
      <c r="F944" s="4"/>
      <c r="G944" s="4"/>
      <c r="H944" s="4"/>
      <c r="I944" s="4"/>
      <c r="J944" s="4"/>
      <c r="K944" s="4"/>
      <c r="L944" s="4"/>
      <c r="M944" s="4"/>
      <c r="N944" s="4"/>
      <c r="O944" s="4"/>
    </row>
    <row r="945" ht="13.5" customHeight="1">
      <c r="A945" s="1" t="s">
        <v>5609</v>
      </c>
      <c r="B945" s="1" t="s">
        <v>34</v>
      </c>
      <c r="C945" s="1" t="s">
        <v>797</v>
      </c>
      <c r="D945" s="1" t="s">
        <v>5663</v>
      </c>
      <c r="E945" s="1" t="s">
        <v>5664</v>
      </c>
      <c r="F945" s="4"/>
      <c r="G945" s="4"/>
      <c r="H945" s="4"/>
      <c r="I945" s="4"/>
      <c r="J945" s="4"/>
      <c r="K945" s="4"/>
      <c r="L945" s="4"/>
      <c r="M945" s="4"/>
      <c r="N945" s="4"/>
      <c r="O945" s="4"/>
    </row>
    <row r="946" ht="13.5" customHeight="1">
      <c r="A946" s="1" t="s">
        <v>5609</v>
      </c>
      <c r="B946" s="1" t="s">
        <v>40</v>
      </c>
      <c r="C946" s="1" t="s">
        <v>797</v>
      </c>
      <c r="D946" s="1" t="s">
        <v>5671</v>
      </c>
      <c r="E946" s="1" t="s">
        <v>5673</v>
      </c>
      <c r="F946" s="4"/>
      <c r="G946" s="4"/>
      <c r="H946" s="4"/>
      <c r="I946" s="4"/>
      <c r="J946" s="4"/>
      <c r="K946" s="4"/>
      <c r="L946" s="4"/>
      <c r="M946" s="4"/>
      <c r="N946" s="4"/>
      <c r="O946" s="4"/>
    </row>
    <row r="947" ht="13.5" customHeight="1">
      <c r="A947" s="1" t="s">
        <v>5609</v>
      </c>
      <c r="B947" s="1" t="s">
        <v>45</v>
      </c>
      <c r="C947" s="1" t="s">
        <v>797</v>
      </c>
      <c r="D947" s="1" t="s">
        <v>5679</v>
      </c>
      <c r="E947" s="1" t="s">
        <v>5681</v>
      </c>
      <c r="F947" s="4"/>
      <c r="G947" s="4"/>
      <c r="H947" s="4"/>
      <c r="I947" s="4"/>
      <c r="J947" s="4"/>
      <c r="K947" s="4"/>
      <c r="L947" s="4"/>
      <c r="M947" s="4"/>
      <c r="N947" s="4"/>
      <c r="O947" s="4"/>
    </row>
    <row r="948" ht="13.5" customHeight="1">
      <c r="A948" s="1" t="s">
        <v>5609</v>
      </c>
      <c r="B948" s="1" t="s">
        <v>52</v>
      </c>
      <c r="C948" s="1" t="s">
        <v>797</v>
      </c>
      <c r="D948" s="1" t="s">
        <v>5685</v>
      </c>
      <c r="E948" s="1" t="s">
        <v>5688</v>
      </c>
      <c r="F948" s="4"/>
      <c r="G948" s="4"/>
      <c r="H948" s="4"/>
      <c r="I948" s="4"/>
      <c r="J948" s="4"/>
      <c r="K948" s="4"/>
      <c r="L948" s="4"/>
      <c r="M948" s="4"/>
      <c r="N948" s="4"/>
      <c r="O948" s="4"/>
    </row>
    <row r="949" ht="13.5" customHeight="1">
      <c r="A949" s="1" t="s">
        <v>5609</v>
      </c>
      <c r="B949" s="1" t="s">
        <v>57</v>
      </c>
      <c r="C949" s="1" t="s">
        <v>797</v>
      </c>
      <c r="D949" s="1" t="s">
        <v>5691</v>
      </c>
      <c r="E949" s="1" t="s">
        <v>5692</v>
      </c>
      <c r="F949" s="4"/>
      <c r="G949" s="4"/>
      <c r="H949" s="4"/>
      <c r="I949" s="4"/>
      <c r="J949" s="4"/>
      <c r="K949" s="4"/>
      <c r="L949" s="4"/>
      <c r="M949" s="4"/>
      <c r="N949" s="4"/>
      <c r="O949" s="4"/>
    </row>
    <row r="950" ht="13.5" customHeight="1">
      <c r="A950" s="1" t="s">
        <v>5609</v>
      </c>
      <c r="B950" s="1" t="s">
        <v>60</v>
      </c>
      <c r="C950" s="1" t="s">
        <v>797</v>
      </c>
      <c r="D950" s="1" t="s">
        <v>5695</v>
      </c>
      <c r="E950" s="1" t="s">
        <v>5696</v>
      </c>
      <c r="F950" s="4"/>
      <c r="G950" s="4"/>
      <c r="H950" s="4"/>
      <c r="I950" s="4"/>
      <c r="J950" s="4"/>
      <c r="K950" s="4"/>
      <c r="L950" s="4"/>
      <c r="M950" s="4"/>
      <c r="N950" s="4"/>
      <c r="O950" s="4"/>
    </row>
    <row r="951" ht="13.5" customHeight="1">
      <c r="A951" s="1" t="s">
        <v>5609</v>
      </c>
      <c r="B951" s="1" t="s">
        <v>65</v>
      </c>
      <c r="C951" s="1" t="s">
        <v>797</v>
      </c>
      <c r="D951" s="1" t="s">
        <v>5698</v>
      </c>
      <c r="E951" s="1" t="s">
        <v>5699</v>
      </c>
      <c r="F951" s="4"/>
      <c r="G951" s="4"/>
      <c r="H951" s="4"/>
      <c r="I951" s="4"/>
      <c r="J951" s="4"/>
      <c r="K951" s="4"/>
      <c r="L951" s="4"/>
      <c r="M951" s="4"/>
      <c r="N951" s="4"/>
      <c r="O951" s="4"/>
    </row>
    <row r="952" ht="13.5" customHeight="1">
      <c r="A952" s="1" t="s">
        <v>5609</v>
      </c>
      <c r="B952" s="1" t="s">
        <v>70</v>
      </c>
      <c r="C952" s="1" t="s">
        <v>797</v>
      </c>
      <c r="D952" s="1" t="s">
        <v>5702</v>
      </c>
      <c r="E952" s="1" t="s">
        <v>5703</v>
      </c>
      <c r="F952" s="4"/>
      <c r="G952" s="4"/>
      <c r="H952" s="4"/>
      <c r="I952" s="4"/>
      <c r="J952" s="4"/>
      <c r="K952" s="4"/>
      <c r="L952" s="4"/>
      <c r="M952" s="4"/>
      <c r="N952" s="4"/>
      <c r="O952" s="4"/>
    </row>
    <row r="953" ht="13.5" customHeight="1">
      <c r="A953" s="1" t="s">
        <v>5609</v>
      </c>
      <c r="B953" s="1" t="s">
        <v>74</v>
      </c>
      <c r="C953" s="1" t="s">
        <v>797</v>
      </c>
      <c r="D953" s="1" t="s">
        <v>5704</v>
      </c>
      <c r="E953" s="1" t="s">
        <v>5707</v>
      </c>
      <c r="F953" s="4"/>
      <c r="G953" s="4"/>
      <c r="H953" s="4"/>
      <c r="I953" s="4"/>
      <c r="J953" s="4"/>
      <c r="K953" s="4"/>
      <c r="L953" s="4"/>
      <c r="M953" s="4"/>
      <c r="N953" s="4"/>
      <c r="O953" s="4"/>
    </row>
    <row r="954" ht="13.5" customHeight="1">
      <c r="A954" s="1" t="s">
        <v>5609</v>
      </c>
      <c r="B954" s="1" t="s">
        <v>78</v>
      </c>
      <c r="C954" s="1" t="s">
        <v>797</v>
      </c>
      <c r="D954" s="1" t="s">
        <v>5710</v>
      </c>
      <c r="E954" s="1" t="s">
        <v>5711</v>
      </c>
      <c r="F954" s="4"/>
      <c r="G954" s="4"/>
      <c r="H954" s="4"/>
      <c r="I954" s="4"/>
      <c r="J954" s="4"/>
      <c r="K954" s="4"/>
      <c r="L954" s="4"/>
      <c r="M954" s="4"/>
      <c r="N954" s="4"/>
      <c r="O954" s="4"/>
    </row>
    <row r="955" ht="13.5" customHeight="1">
      <c r="A955" s="1" t="s">
        <v>5609</v>
      </c>
      <c r="B955" s="1" t="s">
        <v>83</v>
      </c>
      <c r="C955" s="1" t="s">
        <v>797</v>
      </c>
      <c r="D955" s="1" t="s">
        <v>5712</v>
      </c>
      <c r="E955" s="1" t="s">
        <v>5714</v>
      </c>
      <c r="F955" s="4"/>
      <c r="G955" s="4"/>
      <c r="H955" s="4"/>
      <c r="I955" s="4"/>
      <c r="J955" s="4"/>
      <c r="K955" s="4"/>
      <c r="L955" s="4"/>
      <c r="M955" s="4"/>
      <c r="N955" s="4"/>
      <c r="O955" s="4"/>
    </row>
    <row r="956" ht="13.5" customHeight="1">
      <c r="A956" s="1" t="s">
        <v>5609</v>
      </c>
      <c r="B956" s="1" t="s">
        <v>86</v>
      </c>
      <c r="C956" s="1" t="s">
        <v>797</v>
      </c>
      <c r="D956" s="1" t="s">
        <v>5717</v>
      </c>
      <c r="E956" s="1" t="s">
        <v>5718</v>
      </c>
      <c r="F956" s="4"/>
      <c r="G956" s="4"/>
      <c r="H956" s="4"/>
      <c r="I956" s="4"/>
      <c r="J956" s="4"/>
      <c r="K956" s="4"/>
      <c r="L956" s="4"/>
      <c r="M956" s="4"/>
      <c r="N956" s="4"/>
      <c r="O956" s="4"/>
    </row>
    <row r="957" ht="13.5" customHeight="1">
      <c r="A957" s="1" t="s">
        <v>5609</v>
      </c>
      <c r="B957" s="1" t="s">
        <v>91</v>
      </c>
      <c r="C957" s="1" t="s">
        <v>797</v>
      </c>
      <c r="D957" s="1" t="s">
        <v>5720</v>
      </c>
      <c r="E957" s="1" t="s">
        <v>5721</v>
      </c>
      <c r="F957" s="4"/>
      <c r="G957" s="4"/>
      <c r="H957" s="4"/>
      <c r="I957" s="4"/>
      <c r="J957" s="4"/>
      <c r="K957" s="4"/>
      <c r="L957" s="4"/>
      <c r="M957" s="4"/>
      <c r="N957" s="4"/>
      <c r="O957" s="4"/>
    </row>
    <row r="958" ht="13.5" customHeight="1">
      <c r="A958" s="1" t="s">
        <v>5609</v>
      </c>
      <c r="B958" s="1" t="s">
        <v>94</v>
      </c>
      <c r="C958" s="1" t="s">
        <v>797</v>
      </c>
      <c r="D958" s="1" t="s">
        <v>5724</v>
      </c>
      <c r="E958" s="1" t="s">
        <v>5725</v>
      </c>
      <c r="F958" s="4"/>
      <c r="G958" s="4"/>
      <c r="H958" s="4"/>
      <c r="I958" s="4"/>
      <c r="J958" s="4"/>
      <c r="K958" s="4"/>
      <c r="L958" s="4"/>
      <c r="M958" s="4"/>
      <c r="N958" s="4"/>
      <c r="O958" s="4"/>
    </row>
    <row r="959" ht="13.5" customHeight="1">
      <c r="A959" s="1" t="s">
        <v>5609</v>
      </c>
      <c r="B959" s="1" t="s">
        <v>186</v>
      </c>
      <c r="C959" s="1" t="s">
        <v>797</v>
      </c>
      <c r="D959" s="1" t="s">
        <v>5729</v>
      </c>
      <c r="E959" s="1" t="s">
        <v>5730</v>
      </c>
      <c r="F959" s="4"/>
      <c r="G959" s="4"/>
      <c r="H959" s="4"/>
      <c r="I959" s="4"/>
      <c r="J959" s="4"/>
      <c r="K959" s="4"/>
      <c r="L959" s="4"/>
      <c r="M959" s="4"/>
      <c r="N959" s="4"/>
      <c r="O959" s="4"/>
    </row>
    <row r="960" ht="13.5" customHeight="1">
      <c r="A960" s="1" t="s">
        <v>5609</v>
      </c>
      <c r="B960" s="1" t="s">
        <v>189</v>
      </c>
      <c r="C960" s="1" t="s">
        <v>797</v>
      </c>
      <c r="D960" s="1" t="s">
        <v>5734</v>
      </c>
      <c r="E960" s="1" t="s">
        <v>5735</v>
      </c>
      <c r="F960" s="4"/>
      <c r="G960" s="4"/>
      <c r="H960" s="4"/>
      <c r="I960" s="4"/>
      <c r="J960" s="4"/>
      <c r="K960" s="4"/>
      <c r="L960" s="4"/>
      <c r="M960" s="4"/>
      <c r="N960" s="4"/>
      <c r="O960" s="4"/>
    </row>
    <row r="961" ht="13.5" customHeight="1">
      <c r="A961" s="1" t="s">
        <v>5609</v>
      </c>
      <c r="B961" s="1" t="s">
        <v>193</v>
      </c>
      <c r="C961" s="1" t="s">
        <v>797</v>
      </c>
      <c r="D961" s="1" t="s">
        <v>5738</v>
      </c>
      <c r="E961" s="1" t="s">
        <v>5739</v>
      </c>
      <c r="F961" s="4"/>
      <c r="G961" s="4"/>
      <c r="H961" s="4"/>
      <c r="I961" s="4"/>
      <c r="J961" s="4"/>
      <c r="K961" s="4"/>
      <c r="L961" s="4"/>
      <c r="M961" s="4"/>
      <c r="N961" s="4"/>
      <c r="O961" s="4"/>
    </row>
    <row r="962" ht="13.5" customHeight="1">
      <c r="A962" s="1" t="s">
        <v>5609</v>
      </c>
      <c r="B962" s="1" t="s">
        <v>99</v>
      </c>
      <c r="C962" s="1" t="s">
        <v>817</v>
      </c>
      <c r="D962" s="3"/>
      <c r="E962" s="3"/>
      <c r="F962" s="4"/>
      <c r="G962" s="4"/>
      <c r="H962" s="4"/>
      <c r="I962" s="4"/>
      <c r="J962" s="4"/>
      <c r="K962" s="4"/>
      <c r="L962" s="4"/>
      <c r="M962" s="4"/>
      <c r="N962" s="4"/>
      <c r="O962" s="4"/>
    </row>
    <row r="963" ht="13.5" customHeight="1">
      <c r="A963" s="1" t="s">
        <v>5745</v>
      </c>
      <c r="B963" s="2" t="s">
        <v>1</v>
      </c>
      <c r="C963" s="1" t="s">
        <v>2</v>
      </c>
      <c r="D963" s="3"/>
      <c r="E963" s="3"/>
      <c r="F963" s="4"/>
      <c r="G963" s="4"/>
      <c r="H963" s="4"/>
      <c r="I963" s="4"/>
      <c r="J963" s="4"/>
      <c r="K963" s="4"/>
      <c r="L963" s="4"/>
      <c r="M963" s="4"/>
      <c r="N963" s="4"/>
      <c r="O963" s="4"/>
    </row>
    <row r="964" ht="13.5" customHeight="1">
      <c r="A964" s="1" t="s">
        <v>5745</v>
      </c>
      <c r="B964" s="1" t="s">
        <v>5</v>
      </c>
      <c r="C964" s="1" t="s">
        <v>303</v>
      </c>
      <c r="D964" s="1" t="s">
        <v>5749</v>
      </c>
      <c r="E964" s="1" t="s">
        <v>5750</v>
      </c>
      <c r="F964" s="4"/>
      <c r="G964" s="4"/>
      <c r="H964" s="4"/>
      <c r="I964" s="4"/>
      <c r="J964" s="4"/>
      <c r="K964" s="4"/>
      <c r="L964" s="4"/>
      <c r="M964" s="4"/>
      <c r="N964" s="4"/>
      <c r="O964" s="4"/>
    </row>
    <row r="965" ht="13.5" customHeight="1">
      <c r="A965" s="1" t="s">
        <v>5745</v>
      </c>
      <c r="B965" s="1" t="s">
        <v>9</v>
      </c>
      <c r="C965" s="1" t="s">
        <v>797</v>
      </c>
      <c r="D965" s="1" t="s">
        <v>5754</v>
      </c>
      <c r="E965" s="1" t="s">
        <v>5755</v>
      </c>
      <c r="F965" s="4"/>
      <c r="G965" s="4"/>
      <c r="H965" s="4"/>
      <c r="I965" s="4"/>
      <c r="J965" s="4"/>
      <c r="K965" s="4"/>
      <c r="L965" s="4"/>
      <c r="M965" s="4"/>
      <c r="N965" s="4"/>
      <c r="O965" s="4"/>
    </row>
    <row r="966" ht="13.5" customHeight="1">
      <c r="A966" s="1" t="s">
        <v>5745</v>
      </c>
      <c r="B966" s="1" t="s">
        <v>13</v>
      </c>
      <c r="C966" s="1" t="s">
        <v>797</v>
      </c>
      <c r="D966" s="1" t="s">
        <v>5758</v>
      </c>
      <c r="E966" s="1" t="s">
        <v>5759</v>
      </c>
      <c r="F966" s="4"/>
      <c r="G966" s="4"/>
      <c r="H966" s="4"/>
      <c r="I966" s="4"/>
      <c r="J966" s="4"/>
      <c r="K966" s="4"/>
      <c r="L966" s="4"/>
      <c r="M966" s="4"/>
      <c r="N966" s="4"/>
      <c r="O966" s="4"/>
    </row>
    <row r="967" ht="13.5" customHeight="1">
      <c r="A967" s="1" t="s">
        <v>5745</v>
      </c>
      <c r="B967" s="1" t="s">
        <v>16</v>
      </c>
      <c r="C967" s="1" t="s">
        <v>797</v>
      </c>
      <c r="D967" s="1" t="s">
        <v>5763</v>
      </c>
      <c r="E967" s="1" t="s">
        <v>5765</v>
      </c>
      <c r="F967" s="4"/>
      <c r="G967" s="4"/>
      <c r="H967" s="4"/>
      <c r="I967" s="4"/>
      <c r="J967" s="4"/>
      <c r="K967" s="4"/>
      <c r="L967" s="4"/>
      <c r="M967" s="4"/>
      <c r="N967" s="4"/>
      <c r="O967" s="4"/>
    </row>
    <row r="968" ht="13.5" customHeight="1">
      <c r="A968" s="1" t="s">
        <v>5745</v>
      </c>
      <c r="B968" s="1" t="s">
        <v>21</v>
      </c>
      <c r="C968" s="1" t="s">
        <v>797</v>
      </c>
      <c r="D968" s="1" t="s">
        <v>5766</v>
      </c>
      <c r="E968" s="1" t="s">
        <v>5767</v>
      </c>
      <c r="F968" s="4"/>
      <c r="G968" s="4"/>
      <c r="H968" s="4"/>
      <c r="I968" s="4"/>
      <c r="J968" s="4"/>
      <c r="K968" s="4"/>
      <c r="L968" s="4"/>
      <c r="M968" s="4"/>
      <c r="N968" s="4"/>
      <c r="O968" s="4"/>
    </row>
    <row r="969" ht="13.5" customHeight="1">
      <c r="A969" s="1" t="s">
        <v>5745</v>
      </c>
      <c r="B969" s="1" t="s">
        <v>27</v>
      </c>
      <c r="C969" s="1" t="s">
        <v>797</v>
      </c>
      <c r="D969" s="1" t="s">
        <v>5770</v>
      </c>
      <c r="E969" s="1" t="s">
        <v>5771</v>
      </c>
      <c r="F969" s="4"/>
      <c r="G969" s="4"/>
      <c r="H969" s="4"/>
      <c r="I969" s="4"/>
      <c r="J969" s="4"/>
      <c r="K969" s="4"/>
      <c r="L969" s="4"/>
      <c r="M969" s="4"/>
      <c r="N969" s="4"/>
      <c r="O969" s="4"/>
    </row>
    <row r="970" ht="13.5" customHeight="1">
      <c r="A970" s="1" t="s">
        <v>5745</v>
      </c>
      <c r="B970" s="1" t="s">
        <v>31</v>
      </c>
      <c r="C970" s="1" t="s">
        <v>797</v>
      </c>
      <c r="D970" s="1" t="s">
        <v>5774</v>
      </c>
      <c r="E970" s="1" t="s">
        <v>5775</v>
      </c>
      <c r="F970" s="4"/>
      <c r="G970" s="4"/>
      <c r="H970" s="4"/>
      <c r="I970" s="4"/>
      <c r="J970" s="4"/>
      <c r="K970" s="4"/>
      <c r="L970" s="4"/>
      <c r="M970" s="4"/>
      <c r="N970" s="4"/>
      <c r="O970" s="4"/>
    </row>
    <row r="971" ht="13.5" customHeight="1">
      <c r="A971" s="1" t="s">
        <v>5745</v>
      </c>
      <c r="B971" s="1" t="s">
        <v>34</v>
      </c>
      <c r="C971" s="1" t="s">
        <v>797</v>
      </c>
      <c r="D971" s="1" t="s">
        <v>5778</v>
      </c>
      <c r="E971" s="1" t="s">
        <v>5779</v>
      </c>
      <c r="F971" s="4"/>
      <c r="G971" s="4"/>
      <c r="H971" s="4"/>
      <c r="I971" s="4"/>
      <c r="J971" s="4"/>
      <c r="K971" s="4"/>
      <c r="L971" s="4"/>
      <c r="M971" s="4"/>
      <c r="N971" s="4"/>
      <c r="O971" s="4"/>
    </row>
    <row r="972" ht="13.5" customHeight="1">
      <c r="A972" s="1" t="s">
        <v>5745</v>
      </c>
      <c r="B972" s="1" t="s">
        <v>40</v>
      </c>
      <c r="C972" s="1" t="s">
        <v>797</v>
      </c>
      <c r="D972" s="1" t="s">
        <v>5781</v>
      </c>
      <c r="E972" s="1" t="s">
        <v>5783</v>
      </c>
      <c r="F972" s="4"/>
      <c r="G972" s="4"/>
      <c r="H972" s="4"/>
      <c r="I972" s="4"/>
      <c r="J972" s="4"/>
      <c r="K972" s="4"/>
      <c r="L972" s="4"/>
      <c r="M972" s="4"/>
      <c r="N972" s="4"/>
      <c r="O972" s="4"/>
    </row>
    <row r="973" ht="13.5" customHeight="1">
      <c r="A973" s="1" t="s">
        <v>5745</v>
      </c>
      <c r="B973" s="1" t="s">
        <v>45</v>
      </c>
      <c r="C973" s="1" t="s">
        <v>797</v>
      </c>
      <c r="D973" s="1" t="s">
        <v>5786</v>
      </c>
      <c r="E973" s="1" t="s">
        <v>5787</v>
      </c>
      <c r="F973" s="4"/>
      <c r="G973" s="4"/>
      <c r="H973" s="4"/>
      <c r="I973" s="4"/>
      <c r="J973" s="4"/>
      <c r="K973" s="4"/>
      <c r="L973" s="4"/>
      <c r="M973" s="4"/>
      <c r="N973" s="4"/>
      <c r="O973" s="4"/>
    </row>
    <row r="974" ht="13.5" customHeight="1">
      <c r="A974" s="1" t="s">
        <v>5745</v>
      </c>
      <c r="B974" s="1" t="s">
        <v>52</v>
      </c>
      <c r="C974" s="1" t="s">
        <v>797</v>
      </c>
      <c r="D974" s="1" t="s">
        <v>5788</v>
      </c>
      <c r="E974" s="1" t="s">
        <v>5789</v>
      </c>
      <c r="F974" s="4"/>
      <c r="G974" s="4"/>
      <c r="H974" s="4"/>
      <c r="I974" s="4"/>
      <c r="J974" s="4"/>
      <c r="K974" s="4"/>
      <c r="L974" s="4"/>
      <c r="M974" s="4"/>
      <c r="N974" s="4"/>
      <c r="O974" s="4"/>
    </row>
    <row r="975" ht="13.5" customHeight="1">
      <c r="A975" s="1" t="s">
        <v>5745</v>
      </c>
      <c r="B975" s="1" t="s">
        <v>57</v>
      </c>
      <c r="C975" s="1" t="s">
        <v>797</v>
      </c>
      <c r="D975" s="1" t="s">
        <v>5793</v>
      </c>
      <c r="E975" s="1" t="s">
        <v>5794</v>
      </c>
      <c r="F975" s="4"/>
      <c r="G975" s="4"/>
      <c r="H975" s="4"/>
      <c r="I975" s="4"/>
      <c r="J975" s="4"/>
      <c r="K975" s="4"/>
      <c r="L975" s="4"/>
      <c r="M975" s="4"/>
      <c r="N975" s="4"/>
      <c r="O975" s="4"/>
    </row>
    <row r="976" ht="13.5" customHeight="1">
      <c r="A976" s="1" t="s">
        <v>5745</v>
      </c>
      <c r="B976" s="1" t="s">
        <v>60</v>
      </c>
      <c r="C976" s="1" t="s">
        <v>797</v>
      </c>
      <c r="D976" s="1" t="s">
        <v>5795</v>
      </c>
      <c r="E976" s="1" t="s">
        <v>5796</v>
      </c>
      <c r="F976" s="4"/>
      <c r="G976" s="4"/>
      <c r="H976" s="4"/>
      <c r="I976" s="4"/>
      <c r="J976" s="4"/>
      <c r="K976" s="4"/>
      <c r="L976" s="4"/>
      <c r="M976" s="4"/>
      <c r="N976" s="4"/>
      <c r="O976" s="4"/>
    </row>
    <row r="977" ht="13.5" customHeight="1">
      <c r="A977" s="1" t="s">
        <v>5745</v>
      </c>
      <c r="B977" s="1" t="s">
        <v>65</v>
      </c>
      <c r="C977" s="1" t="s">
        <v>797</v>
      </c>
      <c r="D977" s="1" t="s">
        <v>5799</v>
      </c>
      <c r="E977" s="1" t="s">
        <v>5800</v>
      </c>
      <c r="F977" s="4"/>
      <c r="G977" s="4"/>
      <c r="H977" s="4"/>
      <c r="I977" s="4"/>
      <c r="J977" s="4"/>
      <c r="K977" s="4"/>
      <c r="L977" s="4"/>
      <c r="M977" s="4"/>
      <c r="N977" s="4"/>
      <c r="O977" s="4"/>
    </row>
    <row r="978" ht="13.5" customHeight="1">
      <c r="A978" s="1" t="s">
        <v>5745</v>
      </c>
      <c r="B978" s="1" t="s">
        <v>99</v>
      </c>
      <c r="C978" s="1" t="s">
        <v>817</v>
      </c>
      <c r="D978" s="3"/>
      <c r="E978" s="3"/>
      <c r="F978" s="4"/>
      <c r="G978" s="4"/>
      <c r="H978" s="4"/>
      <c r="I978" s="4"/>
      <c r="J978" s="4"/>
      <c r="K978" s="4"/>
      <c r="L978" s="4"/>
      <c r="M978" s="4"/>
      <c r="N978" s="4"/>
      <c r="O978" s="4"/>
    </row>
    <row r="979" ht="13.5" customHeight="1">
      <c r="A979" s="1" t="s">
        <v>5803</v>
      </c>
      <c r="B979" s="2" t="s">
        <v>1</v>
      </c>
      <c r="C979" s="1" t="s">
        <v>2</v>
      </c>
      <c r="D979" s="3"/>
      <c r="E979" s="3"/>
      <c r="F979" s="4"/>
      <c r="G979" s="4"/>
      <c r="H979" s="4"/>
      <c r="I979" s="4"/>
      <c r="J979" s="4"/>
      <c r="K979" s="4"/>
      <c r="L979" s="4"/>
      <c r="M979" s="4"/>
      <c r="N979" s="4"/>
      <c r="O979" s="4"/>
    </row>
    <row r="980" ht="13.5" customHeight="1">
      <c r="A980" s="1" t="s">
        <v>5803</v>
      </c>
      <c r="B980" s="1" t="s">
        <v>5</v>
      </c>
      <c r="C980" s="1" t="s">
        <v>303</v>
      </c>
      <c r="D980" s="1" t="s">
        <v>5806</v>
      </c>
      <c r="E980" s="1" t="s">
        <v>5807</v>
      </c>
      <c r="F980" s="4"/>
      <c r="G980" s="4"/>
      <c r="H980" s="4"/>
      <c r="I980" s="4"/>
      <c r="J980" s="4"/>
      <c r="K980" s="4"/>
      <c r="L980" s="4"/>
      <c r="M980" s="4"/>
      <c r="N980" s="4"/>
      <c r="O980" s="4"/>
    </row>
    <row r="981" ht="13.5" customHeight="1">
      <c r="A981" s="1" t="s">
        <v>5803</v>
      </c>
      <c r="B981" s="1" t="s">
        <v>9</v>
      </c>
      <c r="C981" s="1" t="s">
        <v>797</v>
      </c>
      <c r="D981" s="1" t="s">
        <v>5808</v>
      </c>
      <c r="E981" s="1" t="s">
        <v>5809</v>
      </c>
      <c r="F981" s="4"/>
      <c r="G981" s="4"/>
      <c r="H981" s="4"/>
      <c r="I981" s="4"/>
      <c r="J981" s="4"/>
      <c r="K981" s="4"/>
      <c r="L981" s="4"/>
      <c r="M981" s="4"/>
      <c r="N981" s="4"/>
      <c r="O981" s="4"/>
    </row>
    <row r="982" ht="13.5" customHeight="1">
      <c r="A982" s="1" t="s">
        <v>5803</v>
      </c>
      <c r="B982" s="1" t="s">
        <v>13</v>
      </c>
      <c r="C982" s="1" t="s">
        <v>797</v>
      </c>
      <c r="D982" s="1" t="s">
        <v>5814</v>
      </c>
      <c r="E982" s="1" t="s">
        <v>5815</v>
      </c>
      <c r="F982" s="4"/>
      <c r="G982" s="4"/>
      <c r="H982" s="4"/>
      <c r="I982" s="4"/>
      <c r="J982" s="4"/>
      <c r="K982" s="4"/>
      <c r="L982" s="4"/>
      <c r="M982" s="4"/>
      <c r="N982" s="4"/>
      <c r="O982" s="4"/>
    </row>
    <row r="983" ht="13.5" customHeight="1">
      <c r="A983" s="1" t="s">
        <v>5803</v>
      </c>
      <c r="B983" s="1" t="s">
        <v>16</v>
      </c>
      <c r="C983" s="1" t="s">
        <v>797</v>
      </c>
      <c r="D983" s="1" t="s">
        <v>5816</v>
      </c>
      <c r="E983" s="1" t="s">
        <v>5818</v>
      </c>
      <c r="F983" s="4"/>
      <c r="G983" s="4"/>
      <c r="H983" s="4"/>
      <c r="I983" s="4"/>
      <c r="J983" s="4"/>
      <c r="K983" s="4"/>
      <c r="L983" s="4"/>
      <c r="M983" s="4"/>
      <c r="N983" s="4"/>
      <c r="O983" s="4"/>
    </row>
    <row r="984" ht="13.5" customHeight="1">
      <c r="A984" s="1" t="s">
        <v>5803</v>
      </c>
      <c r="B984" s="1" t="s">
        <v>21</v>
      </c>
      <c r="C984" s="1" t="s">
        <v>797</v>
      </c>
      <c r="D984" s="1" t="s">
        <v>5821</v>
      </c>
      <c r="E984" s="1" t="s">
        <v>5823</v>
      </c>
      <c r="F984" s="4"/>
      <c r="G984" s="4"/>
      <c r="H984" s="4"/>
      <c r="I984" s="4"/>
      <c r="J984" s="4"/>
      <c r="K984" s="4"/>
      <c r="L984" s="4"/>
      <c r="M984" s="4"/>
      <c r="N984" s="4"/>
      <c r="O984" s="4"/>
    </row>
    <row r="985" ht="13.5" customHeight="1">
      <c r="A985" s="1" t="s">
        <v>5803</v>
      </c>
      <c r="B985" s="1" t="s">
        <v>27</v>
      </c>
      <c r="C985" s="1" t="s">
        <v>797</v>
      </c>
      <c r="D985" s="1" t="s">
        <v>5826</v>
      </c>
      <c r="E985" s="1" t="s">
        <v>5827</v>
      </c>
      <c r="F985" s="4"/>
      <c r="G985" s="4"/>
      <c r="H985" s="4"/>
      <c r="I985" s="4"/>
      <c r="J985" s="4"/>
      <c r="K985" s="4"/>
      <c r="L985" s="4"/>
      <c r="M985" s="4"/>
      <c r="N985" s="4"/>
      <c r="O985" s="4"/>
    </row>
    <row r="986" ht="13.5" customHeight="1">
      <c r="A986" s="1" t="s">
        <v>5803</v>
      </c>
      <c r="B986" s="1" t="s">
        <v>31</v>
      </c>
      <c r="C986" s="1" t="s">
        <v>797</v>
      </c>
      <c r="D986" s="1" t="s">
        <v>5832</v>
      </c>
      <c r="E986" s="1" t="s">
        <v>5833</v>
      </c>
      <c r="F986" s="4"/>
      <c r="G986" s="4"/>
      <c r="H986" s="4"/>
      <c r="I986" s="4"/>
      <c r="J986" s="4"/>
      <c r="K986" s="4"/>
      <c r="L986" s="4"/>
      <c r="M986" s="4"/>
      <c r="N986" s="4"/>
      <c r="O986" s="4"/>
    </row>
    <row r="987" ht="13.5" customHeight="1">
      <c r="A987" s="1" t="s">
        <v>5803</v>
      </c>
      <c r="B987" s="1" t="s">
        <v>34</v>
      </c>
      <c r="C987" s="1" t="s">
        <v>797</v>
      </c>
      <c r="D987" s="1" t="s">
        <v>5838</v>
      </c>
      <c r="E987" s="1" t="s">
        <v>5839</v>
      </c>
      <c r="F987" s="4"/>
      <c r="G987" s="4"/>
      <c r="H987" s="4"/>
      <c r="I987" s="4"/>
      <c r="J987" s="4"/>
      <c r="K987" s="4"/>
      <c r="L987" s="4"/>
      <c r="M987" s="4"/>
      <c r="N987" s="4"/>
      <c r="O987" s="4"/>
    </row>
    <row r="988" ht="13.5" customHeight="1">
      <c r="A988" s="1" t="s">
        <v>5803</v>
      </c>
      <c r="B988" s="1" t="s">
        <v>40</v>
      </c>
      <c r="C988" s="1" t="s">
        <v>797</v>
      </c>
      <c r="D988" s="1" t="s">
        <v>5842</v>
      </c>
      <c r="E988" s="1" t="s">
        <v>5844</v>
      </c>
      <c r="F988" s="4"/>
      <c r="G988" s="4"/>
      <c r="H988" s="4"/>
      <c r="I988" s="4"/>
      <c r="J988" s="4"/>
      <c r="K988" s="4"/>
      <c r="L988" s="4"/>
      <c r="M988" s="4"/>
      <c r="N988" s="4"/>
      <c r="O988" s="4"/>
    </row>
    <row r="989" ht="13.5" customHeight="1">
      <c r="A989" s="1" t="s">
        <v>5803</v>
      </c>
      <c r="B989" s="1" t="s">
        <v>45</v>
      </c>
      <c r="C989" s="1" t="s">
        <v>797</v>
      </c>
      <c r="D989" s="1" t="s">
        <v>5850</v>
      </c>
      <c r="E989" s="1" t="s">
        <v>5851</v>
      </c>
      <c r="F989" s="4"/>
      <c r="G989" s="4"/>
      <c r="H989" s="4"/>
      <c r="I989" s="4"/>
      <c r="J989" s="4"/>
      <c r="K989" s="4"/>
      <c r="L989" s="4"/>
      <c r="M989" s="4"/>
      <c r="N989" s="4"/>
      <c r="O989" s="4"/>
    </row>
    <row r="990" ht="13.5" customHeight="1">
      <c r="A990" s="1" t="s">
        <v>5803</v>
      </c>
      <c r="B990" s="1" t="s">
        <v>52</v>
      </c>
      <c r="C990" s="1" t="s">
        <v>797</v>
      </c>
      <c r="D990" s="1" t="s">
        <v>5855</v>
      </c>
      <c r="E990" s="1" t="s">
        <v>5857</v>
      </c>
      <c r="F990" s="4"/>
      <c r="G990" s="4"/>
      <c r="H990" s="4"/>
      <c r="I990" s="4"/>
      <c r="J990" s="4"/>
      <c r="K990" s="4"/>
      <c r="L990" s="4"/>
      <c r="M990" s="4"/>
      <c r="N990" s="4"/>
      <c r="O990" s="4"/>
    </row>
    <row r="991" ht="13.5" customHeight="1">
      <c r="A991" s="1" t="s">
        <v>5803</v>
      </c>
      <c r="B991" s="1" t="s">
        <v>57</v>
      </c>
      <c r="C991" s="1" t="s">
        <v>797</v>
      </c>
      <c r="D991" s="1" t="s">
        <v>5861</v>
      </c>
      <c r="E991" s="1" t="s">
        <v>5863</v>
      </c>
      <c r="F991" s="4"/>
      <c r="G991" s="4"/>
      <c r="H991" s="4"/>
      <c r="I991" s="4"/>
      <c r="J991" s="4"/>
      <c r="K991" s="4"/>
      <c r="L991" s="4"/>
      <c r="M991" s="4"/>
      <c r="N991" s="4"/>
      <c r="O991" s="4"/>
    </row>
    <row r="992" ht="13.5" customHeight="1">
      <c r="A992" s="1" t="s">
        <v>5803</v>
      </c>
      <c r="B992" s="1" t="s">
        <v>99</v>
      </c>
      <c r="C992" s="1" t="s">
        <v>817</v>
      </c>
      <c r="D992" s="3"/>
      <c r="E992" s="3"/>
      <c r="F992" s="4"/>
      <c r="G992" s="4"/>
      <c r="H992" s="4"/>
      <c r="I992" s="4"/>
      <c r="J992" s="4"/>
      <c r="K992" s="4"/>
      <c r="L992" s="4"/>
      <c r="M992" s="4"/>
      <c r="N992" s="4"/>
      <c r="O992" s="4"/>
    </row>
    <row r="993" ht="13.5" customHeight="1">
      <c r="A993" s="1" t="s">
        <v>5868</v>
      </c>
      <c r="B993" s="2" t="s">
        <v>1</v>
      </c>
      <c r="C993" s="1" t="s">
        <v>2</v>
      </c>
      <c r="D993" s="3"/>
      <c r="E993" s="3"/>
      <c r="F993" s="4"/>
      <c r="G993" s="4"/>
      <c r="H993" s="4"/>
      <c r="I993" s="4"/>
      <c r="J993" s="4"/>
      <c r="K993" s="4"/>
      <c r="L993" s="4"/>
      <c r="M993" s="4"/>
      <c r="N993" s="4"/>
      <c r="O993" s="4"/>
    </row>
    <row r="994" ht="13.5" customHeight="1">
      <c r="A994" s="1" t="s">
        <v>5868</v>
      </c>
      <c r="B994" s="1" t="s">
        <v>5</v>
      </c>
      <c r="C994" s="1" t="s">
        <v>303</v>
      </c>
      <c r="D994" s="1" t="s">
        <v>5873</v>
      </c>
      <c r="E994" s="1" t="s">
        <v>5874</v>
      </c>
      <c r="F994" s="4"/>
      <c r="G994" s="4"/>
      <c r="H994" s="4"/>
      <c r="I994" s="4"/>
      <c r="J994" s="4"/>
      <c r="K994" s="4"/>
      <c r="L994" s="4"/>
      <c r="M994" s="4"/>
      <c r="N994" s="4"/>
      <c r="O994" s="4"/>
    </row>
    <row r="995" ht="13.5" customHeight="1">
      <c r="A995" s="1" t="s">
        <v>5868</v>
      </c>
      <c r="B995" s="1" t="s">
        <v>9</v>
      </c>
      <c r="C995" s="1" t="s">
        <v>1627</v>
      </c>
      <c r="D995" s="1" t="s">
        <v>5879</v>
      </c>
      <c r="E995" s="1" t="s">
        <v>5880</v>
      </c>
      <c r="F995" s="4"/>
      <c r="G995" s="4"/>
      <c r="H995" s="4"/>
      <c r="I995" s="4"/>
      <c r="J995" s="4"/>
      <c r="K995" s="4"/>
      <c r="L995" s="4"/>
      <c r="M995" s="4"/>
      <c r="N995" s="4"/>
      <c r="O995" s="4"/>
    </row>
    <row r="996" ht="13.5" customHeight="1">
      <c r="A996" s="1" t="s">
        <v>5868</v>
      </c>
      <c r="B996" s="1" t="s">
        <v>13</v>
      </c>
      <c r="C996" s="1" t="s">
        <v>797</v>
      </c>
      <c r="D996" s="1" t="s">
        <v>5883</v>
      </c>
      <c r="E996" s="1" t="s">
        <v>5884</v>
      </c>
      <c r="F996" s="4"/>
      <c r="G996" s="4"/>
      <c r="H996" s="4"/>
      <c r="I996" s="4"/>
      <c r="J996" s="4"/>
      <c r="K996" s="4"/>
      <c r="L996" s="4"/>
      <c r="M996" s="4"/>
      <c r="N996" s="4"/>
      <c r="O996" s="4"/>
    </row>
    <row r="997" ht="13.5" customHeight="1">
      <c r="A997" s="1" t="s">
        <v>5868</v>
      </c>
      <c r="B997" s="1" t="s">
        <v>16</v>
      </c>
      <c r="C997" s="1" t="s">
        <v>797</v>
      </c>
      <c r="D997" s="1" t="s">
        <v>5889</v>
      </c>
      <c r="E997" s="1" t="s">
        <v>5890</v>
      </c>
      <c r="F997" s="4"/>
      <c r="G997" s="4"/>
      <c r="H997" s="4"/>
      <c r="I997" s="4"/>
      <c r="J997" s="4"/>
      <c r="K997" s="4"/>
      <c r="L997" s="4"/>
      <c r="M997" s="4"/>
      <c r="N997" s="4"/>
      <c r="O997" s="4"/>
    </row>
    <row r="998" ht="13.5" customHeight="1">
      <c r="A998" s="1" t="s">
        <v>5868</v>
      </c>
      <c r="B998" s="1" t="s">
        <v>21</v>
      </c>
      <c r="C998" s="1" t="s">
        <v>797</v>
      </c>
      <c r="D998" s="1" t="s">
        <v>5893</v>
      </c>
      <c r="E998" s="1" t="s">
        <v>5894</v>
      </c>
      <c r="F998" s="4"/>
      <c r="G998" s="4"/>
      <c r="H998" s="4"/>
      <c r="I998" s="4"/>
      <c r="J998" s="4"/>
      <c r="K998" s="4"/>
      <c r="L998" s="4"/>
      <c r="M998" s="4"/>
      <c r="N998" s="4"/>
      <c r="O998" s="4"/>
    </row>
    <row r="999" ht="13.5" customHeight="1">
      <c r="A999" s="1" t="s">
        <v>5868</v>
      </c>
      <c r="B999" s="1" t="s">
        <v>27</v>
      </c>
      <c r="C999" s="1" t="s">
        <v>797</v>
      </c>
      <c r="D999" s="1" t="s">
        <v>5899</v>
      </c>
      <c r="E999" s="1" t="s">
        <v>5900</v>
      </c>
      <c r="F999" s="4"/>
      <c r="G999" s="4"/>
      <c r="H999" s="4"/>
      <c r="I999" s="4"/>
      <c r="J999" s="4"/>
      <c r="K999" s="4"/>
      <c r="L999" s="4"/>
      <c r="M999" s="4"/>
      <c r="N999" s="4"/>
      <c r="O999" s="4"/>
    </row>
    <row r="1000" ht="13.5" customHeight="1">
      <c r="A1000" s="1" t="s">
        <v>5868</v>
      </c>
      <c r="B1000" s="1" t="s">
        <v>31</v>
      </c>
      <c r="C1000" s="1" t="s">
        <v>797</v>
      </c>
      <c r="D1000" s="1" t="s">
        <v>5904</v>
      </c>
      <c r="E1000" s="1" t="s">
        <v>5906</v>
      </c>
      <c r="F1000" s="4"/>
      <c r="G1000" s="4"/>
      <c r="H1000" s="4"/>
      <c r="I1000" s="4"/>
      <c r="J1000" s="4"/>
      <c r="K1000" s="4"/>
      <c r="L1000" s="4"/>
      <c r="M1000" s="4"/>
      <c r="N1000" s="4"/>
      <c r="O1000" s="4"/>
    </row>
    <row r="1001" ht="13.5" customHeight="1">
      <c r="A1001" s="1" t="s">
        <v>5868</v>
      </c>
      <c r="B1001" s="1" t="s">
        <v>34</v>
      </c>
      <c r="C1001" s="1" t="s">
        <v>797</v>
      </c>
      <c r="D1001" s="1" t="s">
        <v>5909</v>
      </c>
      <c r="E1001" s="1" t="s">
        <v>5910</v>
      </c>
      <c r="F1001" s="4"/>
      <c r="G1001" s="4"/>
      <c r="H1001" s="4"/>
      <c r="I1001" s="4"/>
      <c r="J1001" s="4"/>
      <c r="K1001" s="4"/>
      <c r="L1001" s="4"/>
      <c r="M1001" s="4"/>
      <c r="N1001" s="4"/>
      <c r="O1001" s="4"/>
    </row>
    <row r="1002" ht="13.5" customHeight="1">
      <c r="A1002" s="1" t="s">
        <v>5868</v>
      </c>
      <c r="B1002" s="1" t="s">
        <v>40</v>
      </c>
      <c r="C1002" s="1" t="s">
        <v>797</v>
      </c>
      <c r="D1002" s="1" t="s">
        <v>5914</v>
      </c>
      <c r="E1002" s="1" t="s">
        <v>5916</v>
      </c>
      <c r="F1002" s="4"/>
      <c r="G1002" s="4"/>
      <c r="H1002" s="4"/>
      <c r="I1002" s="4"/>
      <c r="J1002" s="4"/>
      <c r="K1002" s="4"/>
      <c r="L1002" s="4"/>
      <c r="M1002" s="4"/>
      <c r="N1002" s="4"/>
      <c r="O1002" s="4"/>
    </row>
    <row r="1003" ht="13.5" customHeight="1">
      <c r="A1003" s="1" t="s">
        <v>5868</v>
      </c>
      <c r="B1003" s="1" t="s">
        <v>45</v>
      </c>
      <c r="C1003" s="1" t="s">
        <v>797</v>
      </c>
      <c r="D1003" s="1" t="s">
        <v>5923</v>
      </c>
      <c r="E1003" s="1" t="s">
        <v>5924</v>
      </c>
      <c r="F1003" s="4"/>
      <c r="G1003" s="4"/>
      <c r="H1003" s="4"/>
      <c r="I1003" s="4"/>
      <c r="J1003" s="4"/>
      <c r="K1003" s="4"/>
      <c r="L1003" s="4"/>
      <c r="M1003" s="4"/>
      <c r="N1003" s="4"/>
      <c r="O1003" s="4"/>
    </row>
    <row r="1004" ht="13.5" customHeight="1">
      <c r="A1004" s="1" t="s">
        <v>5868</v>
      </c>
      <c r="B1004" s="1" t="s">
        <v>52</v>
      </c>
      <c r="C1004" s="1" t="s">
        <v>797</v>
      </c>
      <c r="D1004" s="1" t="s">
        <v>5925</v>
      </c>
      <c r="E1004" s="1" t="s">
        <v>5926</v>
      </c>
      <c r="F1004" s="4"/>
      <c r="G1004" s="4"/>
      <c r="H1004" s="4"/>
      <c r="I1004" s="4"/>
      <c r="J1004" s="4"/>
      <c r="K1004" s="4"/>
      <c r="L1004" s="4"/>
      <c r="M1004" s="4"/>
      <c r="N1004" s="4"/>
      <c r="O1004" s="4"/>
    </row>
    <row r="1005" ht="13.5" customHeight="1">
      <c r="A1005" s="1" t="s">
        <v>5868</v>
      </c>
      <c r="B1005" s="1" t="s">
        <v>57</v>
      </c>
      <c r="C1005" s="1" t="s">
        <v>797</v>
      </c>
      <c r="D1005" s="1" t="s">
        <v>5931</v>
      </c>
      <c r="E1005" s="1" t="s">
        <v>5932</v>
      </c>
      <c r="F1005" s="4"/>
      <c r="G1005" s="4"/>
      <c r="H1005" s="4"/>
      <c r="I1005" s="4"/>
      <c r="J1005" s="4"/>
      <c r="K1005" s="4"/>
      <c r="L1005" s="4"/>
      <c r="M1005" s="4"/>
      <c r="N1005" s="4"/>
      <c r="O1005" s="4"/>
    </row>
    <row r="1006" ht="13.5" customHeight="1">
      <c r="A1006" s="1" t="s">
        <v>5868</v>
      </c>
      <c r="B1006" s="1" t="s">
        <v>99</v>
      </c>
      <c r="C1006" s="1" t="s">
        <v>817</v>
      </c>
      <c r="D1006" s="3"/>
      <c r="E1006" s="3"/>
      <c r="F1006" s="4"/>
      <c r="G1006" s="4"/>
      <c r="H1006" s="4"/>
      <c r="I1006" s="4"/>
      <c r="J1006" s="4"/>
      <c r="K1006" s="4"/>
      <c r="L1006" s="4"/>
      <c r="M1006" s="4"/>
      <c r="N1006" s="4"/>
      <c r="O1006" s="4"/>
    </row>
    <row r="1007" ht="13.5" customHeight="1">
      <c r="A1007" s="1" t="s">
        <v>5939</v>
      </c>
      <c r="B1007" s="2" t="s">
        <v>1</v>
      </c>
      <c r="C1007" s="1" t="s">
        <v>2</v>
      </c>
      <c r="D1007" s="3"/>
      <c r="E1007" s="3"/>
      <c r="F1007" s="4"/>
      <c r="G1007" s="4"/>
      <c r="H1007" s="4"/>
      <c r="I1007" s="4"/>
      <c r="J1007" s="4"/>
      <c r="K1007" s="4"/>
      <c r="L1007" s="4"/>
      <c r="M1007" s="4"/>
      <c r="N1007" s="4"/>
      <c r="O1007" s="4"/>
    </row>
    <row r="1008" ht="13.5" customHeight="1">
      <c r="A1008" s="1" t="s">
        <v>5939</v>
      </c>
      <c r="B1008" s="1" t="s">
        <v>5</v>
      </c>
      <c r="C1008" s="1" t="s">
        <v>303</v>
      </c>
      <c r="D1008" s="1" t="s">
        <v>5942</v>
      </c>
      <c r="E1008" s="1" t="s">
        <v>5943</v>
      </c>
      <c r="F1008" s="4"/>
      <c r="G1008" s="4"/>
      <c r="H1008" s="4"/>
      <c r="I1008" s="4"/>
      <c r="J1008" s="4"/>
      <c r="K1008" s="4"/>
      <c r="L1008" s="4"/>
      <c r="M1008" s="4"/>
      <c r="N1008" s="4"/>
      <c r="O1008" s="4"/>
    </row>
    <row r="1009" ht="13.5" customHeight="1">
      <c r="A1009" s="1" t="s">
        <v>5939</v>
      </c>
      <c r="B1009" s="1" t="s">
        <v>9</v>
      </c>
      <c r="C1009" s="1" t="s">
        <v>797</v>
      </c>
      <c r="D1009" s="1" t="s">
        <v>5947</v>
      </c>
      <c r="E1009" s="1" t="s">
        <v>5948</v>
      </c>
      <c r="F1009" s="4"/>
      <c r="G1009" s="4"/>
      <c r="H1009" s="4"/>
      <c r="I1009" s="4"/>
      <c r="J1009" s="4"/>
      <c r="K1009" s="4"/>
      <c r="L1009" s="4"/>
      <c r="M1009" s="4"/>
      <c r="N1009" s="4"/>
      <c r="O1009" s="4"/>
    </row>
    <row r="1010" ht="13.5" customHeight="1">
      <c r="A1010" s="1" t="s">
        <v>5939</v>
      </c>
      <c r="B1010" s="1" t="s">
        <v>13</v>
      </c>
      <c r="C1010" s="1" t="s">
        <v>797</v>
      </c>
      <c r="D1010" s="1" t="s">
        <v>5953</v>
      </c>
      <c r="E1010" s="1" t="s">
        <v>5954</v>
      </c>
      <c r="F1010" s="4"/>
      <c r="G1010" s="4"/>
      <c r="H1010" s="4"/>
      <c r="I1010" s="4"/>
      <c r="J1010" s="4"/>
      <c r="K1010" s="4"/>
      <c r="L1010" s="4"/>
      <c r="M1010" s="4"/>
      <c r="N1010" s="4"/>
      <c r="O1010" s="4"/>
    </row>
    <row r="1011" ht="13.5" customHeight="1">
      <c r="A1011" s="1" t="s">
        <v>5939</v>
      </c>
      <c r="B1011" s="1" t="s">
        <v>16</v>
      </c>
      <c r="C1011" s="1" t="s">
        <v>797</v>
      </c>
      <c r="D1011" s="1" t="s">
        <v>5961</v>
      </c>
      <c r="E1011" s="1" t="s">
        <v>5962</v>
      </c>
      <c r="F1011" s="4"/>
      <c r="G1011" s="4"/>
      <c r="H1011" s="4"/>
      <c r="I1011" s="4"/>
      <c r="J1011" s="4"/>
      <c r="K1011" s="4"/>
      <c r="L1011" s="4"/>
      <c r="M1011" s="4"/>
      <c r="N1011" s="4"/>
      <c r="O1011" s="4"/>
    </row>
    <row r="1012" ht="13.5" customHeight="1">
      <c r="A1012" s="1" t="s">
        <v>5939</v>
      </c>
      <c r="B1012" s="1" t="s">
        <v>21</v>
      </c>
      <c r="C1012" s="1" t="s">
        <v>797</v>
      </c>
      <c r="D1012" s="1" t="s">
        <v>5967</v>
      </c>
      <c r="E1012" s="1" t="s">
        <v>5968</v>
      </c>
      <c r="F1012" s="4"/>
      <c r="G1012" s="4"/>
      <c r="H1012" s="4"/>
      <c r="I1012" s="4"/>
      <c r="J1012" s="4"/>
      <c r="K1012" s="4"/>
      <c r="L1012" s="4"/>
      <c r="M1012" s="4"/>
      <c r="N1012" s="4"/>
      <c r="O1012" s="4"/>
    </row>
    <row r="1013" ht="13.5" customHeight="1">
      <c r="A1013" s="1" t="s">
        <v>5939</v>
      </c>
      <c r="B1013" s="1" t="s">
        <v>27</v>
      </c>
      <c r="C1013" s="1" t="s">
        <v>797</v>
      </c>
      <c r="D1013" s="1" t="s">
        <v>5972</v>
      </c>
      <c r="E1013" s="1" t="s">
        <v>5973</v>
      </c>
      <c r="F1013" s="4"/>
      <c r="G1013" s="4"/>
      <c r="H1013" s="4"/>
      <c r="I1013" s="4"/>
      <c r="J1013" s="4"/>
      <c r="K1013" s="4"/>
      <c r="L1013" s="4"/>
      <c r="M1013" s="4"/>
      <c r="N1013" s="4"/>
      <c r="O1013" s="4"/>
    </row>
    <row r="1014" ht="13.5" customHeight="1">
      <c r="A1014" s="1" t="s">
        <v>5939</v>
      </c>
      <c r="B1014" s="1" t="s">
        <v>31</v>
      </c>
      <c r="C1014" s="1" t="s">
        <v>797</v>
      </c>
      <c r="D1014" s="1" t="s">
        <v>5977</v>
      </c>
      <c r="E1014" s="1" t="s">
        <v>5978</v>
      </c>
      <c r="F1014" s="4"/>
      <c r="G1014" s="4"/>
      <c r="H1014" s="4"/>
      <c r="I1014" s="4"/>
      <c r="J1014" s="4"/>
      <c r="K1014" s="4"/>
      <c r="L1014" s="4"/>
      <c r="M1014" s="4"/>
      <c r="N1014" s="4"/>
      <c r="O1014" s="4"/>
    </row>
    <row r="1015" ht="13.5" customHeight="1">
      <c r="A1015" s="1" t="s">
        <v>5939</v>
      </c>
      <c r="B1015" s="1" t="s">
        <v>34</v>
      </c>
      <c r="C1015" s="1" t="s">
        <v>797</v>
      </c>
      <c r="D1015" s="1" t="s">
        <v>5980</v>
      </c>
      <c r="E1015" s="1" t="s">
        <v>5982</v>
      </c>
      <c r="F1015" s="4"/>
      <c r="G1015" s="4"/>
      <c r="H1015" s="4"/>
      <c r="I1015" s="4"/>
      <c r="J1015" s="4"/>
      <c r="K1015" s="4"/>
      <c r="L1015" s="4"/>
      <c r="M1015" s="4"/>
      <c r="N1015" s="4"/>
      <c r="O1015" s="4"/>
    </row>
    <row r="1016" ht="13.5" customHeight="1">
      <c r="A1016" s="1" t="s">
        <v>5939</v>
      </c>
      <c r="B1016" s="1" t="s">
        <v>40</v>
      </c>
      <c r="C1016" s="1" t="s">
        <v>797</v>
      </c>
      <c r="D1016" s="1" t="s">
        <v>5983</v>
      </c>
      <c r="E1016" s="1" t="s">
        <v>5984</v>
      </c>
      <c r="F1016" s="4"/>
      <c r="G1016" s="4"/>
      <c r="H1016" s="4"/>
      <c r="I1016" s="4"/>
      <c r="J1016" s="4"/>
      <c r="K1016" s="4"/>
      <c r="L1016" s="4"/>
      <c r="M1016" s="4"/>
      <c r="N1016" s="4"/>
      <c r="O1016" s="4"/>
    </row>
    <row r="1017" ht="13.5" customHeight="1">
      <c r="A1017" s="1" t="s">
        <v>5939</v>
      </c>
      <c r="B1017" s="1" t="s">
        <v>45</v>
      </c>
      <c r="C1017" s="1" t="s">
        <v>797</v>
      </c>
      <c r="D1017" s="1" t="s">
        <v>5987</v>
      </c>
      <c r="E1017" s="1" t="s">
        <v>5988</v>
      </c>
      <c r="F1017" s="4"/>
      <c r="G1017" s="4"/>
      <c r="H1017" s="4"/>
      <c r="I1017" s="4"/>
      <c r="J1017" s="4"/>
      <c r="K1017" s="4"/>
      <c r="L1017" s="4"/>
      <c r="M1017" s="4"/>
      <c r="N1017" s="4"/>
      <c r="O1017" s="4"/>
    </row>
    <row r="1018" ht="13.5" customHeight="1">
      <c r="A1018" s="1" t="s">
        <v>5939</v>
      </c>
      <c r="B1018" s="1" t="s">
        <v>52</v>
      </c>
      <c r="C1018" s="1" t="s">
        <v>797</v>
      </c>
      <c r="D1018" s="1" t="s">
        <v>5990</v>
      </c>
      <c r="E1018" s="1" t="s">
        <v>5991</v>
      </c>
      <c r="F1018" s="4"/>
      <c r="G1018" s="4"/>
      <c r="H1018" s="4"/>
      <c r="I1018" s="4"/>
      <c r="J1018" s="4"/>
      <c r="K1018" s="4"/>
      <c r="L1018" s="4"/>
      <c r="M1018" s="4"/>
      <c r="N1018" s="4"/>
      <c r="O1018" s="4"/>
    </row>
    <row r="1019" ht="13.5" customHeight="1">
      <c r="A1019" s="1" t="s">
        <v>5939</v>
      </c>
      <c r="B1019" s="1" t="s">
        <v>57</v>
      </c>
      <c r="C1019" s="1" t="s">
        <v>797</v>
      </c>
      <c r="D1019" s="1" t="s">
        <v>5993</v>
      </c>
      <c r="E1019" s="1" t="s">
        <v>5995</v>
      </c>
      <c r="F1019" s="4"/>
      <c r="G1019" s="4"/>
      <c r="H1019" s="4"/>
      <c r="I1019" s="4"/>
      <c r="J1019" s="4"/>
      <c r="K1019" s="4"/>
      <c r="L1019" s="4"/>
      <c r="M1019" s="4"/>
      <c r="N1019" s="4"/>
      <c r="O1019" s="4"/>
    </row>
    <row r="1020" ht="13.5" customHeight="1">
      <c r="A1020" s="1" t="s">
        <v>5939</v>
      </c>
      <c r="B1020" s="1" t="s">
        <v>60</v>
      </c>
      <c r="C1020" s="1" t="s">
        <v>797</v>
      </c>
      <c r="D1020" s="1" t="s">
        <v>5999</v>
      </c>
      <c r="E1020" s="1" t="s">
        <v>6000</v>
      </c>
      <c r="F1020" s="4"/>
      <c r="G1020" s="4"/>
      <c r="H1020" s="4"/>
      <c r="I1020" s="4"/>
      <c r="J1020" s="4"/>
      <c r="K1020" s="4"/>
      <c r="L1020" s="4"/>
      <c r="M1020" s="4"/>
      <c r="N1020" s="4"/>
      <c r="O1020" s="4"/>
    </row>
    <row r="1021" ht="13.5" customHeight="1">
      <c r="A1021" s="1" t="s">
        <v>5939</v>
      </c>
      <c r="B1021" s="1" t="s">
        <v>65</v>
      </c>
      <c r="C1021" s="1" t="s">
        <v>797</v>
      </c>
      <c r="D1021" s="1" t="s">
        <v>6003</v>
      </c>
      <c r="E1021" s="1" t="s">
        <v>6004</v>
      </c>
      <c r="F1021" s="4"/>
      <c r="G1021" s="4"/>
      <c r="H1021" s="4"/>
      <c r="I1021" s="4"/>
      <c r="J1021" s="4"/>
      <c r="K1021" s="4"/>
      <c r="L1021" s="4"/>
      <c r="M1021" s="4"/>
      <c r="N1021" s="4"/>
      <c r="O1021" s="4"/>
    </row>
    <row r="1022" ht="13.5" customHeight="1">
      <c r="A1022" s="1" t="s">
        <v>5939</v>
      </c>
      <c r="B1022" s="1" t="s">
        <v>70</v>
      </c>
      <c r="C1022" s="1" t="s">
        <v>797</v>
      </c>
      <c r="D1022" s="1" t="s">
        <v>6007</v>
      </c>
      <c r="E1022" s="1" t="s">
        <v>6008</v>
      </c>
      <c r="F1022" s="4"/>
      <c r="G1022" s="4"/>
      <c r="H1022" s="4"/>
      <c r="I1022" s="4"/>
      <c r="J1022" s="4"/>
      <c r="K1022" s="4"/>
      <c r="L1022" s="4"/>
      <c r="M1022" s="4"/>
      <c r="N1022" s="4"/>
      <c r="O1022" s="4"/>
    </row>
    <row r="1023" ht="13.5" customHeight="1">
      <c r="A1023" s="1" t="s">
        <v>5939</v>
      </c>
      <c r="B1023" s="1" t="s">
        <v>74</v>
      </c>
      <c r="C1023" s="1" t="s">
        <v>797</v>
      </c>
      <c r="D1023" s="1" t="s">
        <v>6011</v>
      </c>
      <c r="E1023" s="1" t="s">
        <v>6012</v>
      </c>
      <c r="F1023" s="4"/>
      <c r="G1023" s="4"/>
      <c r="H1023" s="4"/>
      <c r="I1023" s="4"/>
      <c r="J1023" s="4"/>
      <c r="K1023" s="4"/>
      <c r="L1023" s="4"/>
      <c r="M1023" s="4"/>
      <c r="N1023" s="4"/>
      <c r="O1023" s="4"/>
    </row>
    <row r="1024" ht="13.5" customHeight="1">
      <c r="A1024" s="1" t="s">
        <v>5939</v>
      </c>
      <c r="B1024" s="1" t="s">
        <v>78</v>
      </c>
      <c r="C1024" s="1" t="s">
        <v>797</v>
      </c>
      <c r="D1024" s="1" t="s">
        <v>6015</v>
      </c>
      <c r="E1024" s="1" t="s">
        <v>6018</v>
      </c>
      <c r="F1024" s="4"/>
      <c r="G1024" s="4"/>
      <c r="H1024" s="4"/>
      <c r="I1024" s="4"/>
      <c r="J1024" s="4"/>
      <c r="K1024" s="4"/>
      <c r="L1024" s="4"/>
      <c r="M1024" s="4"/>
      <c r="N1024" s="4"/>
      <c r="O1024" s="4"/>
    </row>
    <row r="1025" ht="13.5" customHeight="1">
      <c r="A1025" s="1" t="s">
        <v>5939</v>
      </c>
      <c r="B1025" s="1" t="s">
        <v>83</v>
      </c>
      <c r="C1025" s="1" t="s">
        <v>797</v>
      </c>
      <c r="D1025" s="1" t="s">
        <v>6022</v>
      </c>
      <c r="E1025" s="1" t="s">
        <v>6023</v>
      </c>
      <c r="F1025" s="4"/>
      <c r="G1025" s="4"/>
      <c r="H1025" s="4"/>
      <c r="I1025" s="4"/>
      <c r="J1025" s="4"/>
      <c r="K1025" s="4"/>
      <c r="L1025" s="4"/>
      <c r="M1025" s="4"/>
      <c r="N1025" s="4"/>
      <c r="O1025" s="4"/>
    </row>
    <row r="1026" ht="13.5" customHeight="1">
      <c r="A1026" s="1" t="s">
        <v>5939</v>
      </c>
      <c r="B1026" s="1" t="s">
        <v>99</v>
      </c>
      <c r="C1026" s="1" t="s">
        <v>817</v>
      </c>
      <c r="D1026" s="3"/>
      <c r="E1026" s="3"/>
      <c r="F1026" s="4"/>
      <c r="G1026" s="4"/>
      <c r="H1026" s="4"/>
      <c r="I1026" s="4"/>
      <c r="J1026" s="4"/>
      <c r="K1026" s="4"/>
      <c r="L1026" s="4"/>
      <c r="M1026" s="4"/>
      <c r="N1026" s="4"/>
      <c r="O1026" s="4"/>
    </row>
    <row r="1027" ht="13.5" customHeight="1">
      <c r="A1027" s="1" t="s">
        <v>6030</v>
      </c>
      <c r="B1027" s="2" t="s">
        <v>1</v>
      </c>
      <c r="C1027" s="1" t="s">
        <v>2</v>
      </c>
      <c r="D1027" s="3"/>
      <c r="E1027" s="3"/>
      <c r="F1027" s="4"/>
      <c r="G1027" s="4"/>
      <c r="H1027" s="4"/>
      <c r="I1027" s="4"/>
      <c r="J1027" s="4"/>
      <c r="K1027" s="4"/>
      <c r="L1027" s="4"/>
      <c r="M1027" s="4"/>
      <c r="N1027" s="4"/>
      <c r="O1027" s="4"/>
    </row>
    <row r="1028" ht="13.5" customHeight="1">
      <c r="A1028" s="1" t="s">
        <v>6030</v>
      </c>
      <c r="B1028" s="1" t="s">
        <v>5</v>
      </c>
      <c r="C1028" s="1" t="s">
        <v>303</v>
      </c>
      <c r="D1028" s="1" t="s">
        <v>6036</v>
      </c>
      <c r="E1028" s="1" t="s">
        <v>6037</v>
      </c>
      <c r="F1028" s="4"/>
      <c r="G1028" s="4"/>
      <c r="H1028" s="4"/>
      <c r="I1028" s="4"/>
      <c r="J1028" s="4"/>
      <c r="K1028" s="4"/>
      <c r="L1028" s="4"/>
      <c r="M1028" s="4"/>
      <c r="N1028" s="4"/>
      <c r="O1028" s="4"/>
    </row>
    <row r="1029" ht="13.5" customHeight="1">
      <c r="A1029" s="1" t="s">
        <v>6030</v>
      </c>
      <c r="B1029" s="1" t="s">
        <v>9</v>
      </c>
      <c r="C1029" s="1" t="s">
        <v>797</v>
      </c>
      <c r="D1029" s="1" t="s">
        <v>6041</v>
      </c>
      <c r="E1029" s="1" t="s">
        <v>6042</v>
      </c>
      <c r="F1029" s="4"/>
      <c r="G1029" s="4"/>
      <c r="H1029" s="4"/>
      <c r="I1029" s="4"/>
      <c r="J1029" s="4"/>
      <c r="K1029" s="4"/>
      <c r="L1029" s="4"/>
      <c r="M1029" s="4"/>
      <c r="N1029" s="4"/>
      <c r="O1029" s="4"/>
    </row>
    <row r="1030" ht="13.5" customHeight="1">
      <c r="A1030" s="1" t="s">
        <v>6030</v>
      </c>
      <c r="B1030" s="1" t="s">
        <v>13</v>
      </c>
      <c r="C1030" s="1" t="s">
        <v>797</v>
      </c>
      <c r="D1030" s="1" t="s">
        <v>6044</v>
      </c>
      <c r="E1030" s="1" t="s">
        <v>6045</v>
      </c>
      <c r="F1030" s="4"/>
      <c r="G1030" s="4"/>
      <c r="H1030" s="4"/>
      <c r="I1030" s="4"/>
      <c r="J1030" s="4"/>
      <c r="K1030" s="4"/>
      <c r="L1030" s="4"/>
      <c r="M1030" s="4"/>
      <c r="N1030" s="4"/>
      <c r="O1030" s="4"/>
    </row>
    <row r="1031" ht="13.5" customHeight="1">
      <c r="A1031" s="1" t="s">
        <v>6030</v>
      </c>
      <c r="B1031" s="1" t="s">
        <v>16</v>
      </c>
      <c r="C1031" s="1" t="s">
        <v>797</v>
      </c>
      <c r="D1031" s="1" t="s">
        <v>6050</v>
      </c>
      <c r="E1031" s="1" t="s">
        <v>6051</v>
      </c>
      <c r="F1031" s="4"/>
      <c r="G1031" s="4"/>
      <c r="H1031" s="4"/>
      <c r="I1031" s="4"/>
      <c r="J1031" s="4"/>
      <c r="K1031" s="4"/>
      <c r="L1031" s="4"/>
      <c r="M1031" s="4"/>
      <c r="N1031" s="4"/>
      <c r="O1031" s="4"/>
    </row>
    <row r="1032" ht="13.5" customHeight="1">
      <c r="A1032" s="1" t="s">
        <v>6030</v>
      </c>
      <c r="B1032" s="1" t="s">
        <v>21</v>
      </c>
      <c r="C1032" s="1" t="s">
        <v>797</v>
      </c>
      <c r="D1032" s="1" t="s">
        <v>6053</v>
      </c>
      <c r="E1032" s="1" t="s">
        <v>6055</v>
      </c>
      <c r="F1032" s="4"/>
      <c r="G1032" s="4"/>
      <c r="H1032" s="4"/>
      <c r="I1032" s="4"/>
      <c r="J1032" s="4"/>
      <c r="K1032" s="4"/>
      <c r="L1032" s="4"/>
      <c r="M1032" s="4"/>
      <c r="N1032" s="4"/>
      <c r="O1032" s="4"/>
    </row>
    <row r="1033" ht="13.5" customHeight="1">
      <c r="A1033" s="1" t="s">
        <v>6030</v>
      </c>
      <c r="B1033" s="1" t="s">
        <v>27</v>
      </c>
      <c r="C1033" s="1" t="s">
        <v>797</v>
      </c>
      <c r="D1033" s="1" t="s">
        <v>6058</v>
      </c>
      <c r="E1033" s="1" t="s">
        <v>6059</v>
      </c>
      <c r="F1033" s="4"/>
      <c r="G1033" s="4"/>
      <c r="H1033" s="4"/>
      <c r="I1033" s="4"/>
      <c r="J1033" s="4"/>
      <c r="K1033" s="4"/>
      <c r="L1033" s="4"/>
      <c r="M1033" s="4"/>
      <c r="N1033" s="4"/>
      <c r="O1033" s="4"/>
    </row>
    <row r="1034" ht="13.5" customHeight="1">
      <c r="A1034" s="1" t="s">
        <v>6030</v>
      </c>
      <c r="B1034" s="1" t="s">
        <v>31</v>
      </c>
      <c r="C1034" s="1" t="s">
        <v>797</v>
      </c>
      <c r="D1034" s="1" t="s">
        <v>6063</v>
      </c>
      <c r="E1034" s="1" t="s">
        <v>6065</v>
      </c>
      <c r="F1034" s="4"/>
      <c r="G1034" s="4"/>
      <c r="H1034" s="4"/>
      <c r="I1034" s="4"/>
      <c r="J1034" s="4"/>
      <c r="K1034" s="4"/>
      <c r="L1034" s="4"/>
      <c r="M1034" s="4"/>
      <c r="N1034" s="4"/>
      <c r="O1034" s="4"/>
    </row>
    <row r="1035" ht="13.5" customHeight="1">
      <c r="A1035" s="1" t="s">
        <v>6030</v>
      </c>
      <c r="B1035" s="1" t="s">
        <v>34</v>
      </c>
      <c r="C1035" s="1" t="s">
        <v>797</v>
      </c>
      <c r="D1035" s="1" t="s">
        <v>6066</v>
      </c>
      <c r="E1035" s="1" t="s">
        <v>6067</v>
      </c>
      <c r="F1035" s="4"/>
      <c r="G1035" s="4"/>
      <c r="H1035" s="4"/>
      <c r="I1035" s="4"/>
      <c r="J1035" s="4"/>
      <c r="K1035" s="4"/>
      <c r="L1035" s="4"/>
      <c r="M1035" s="4"/>
      <c r="N1035" s="4"/>
      <c r="O1035" s="4"/>
    </row>
    <row r="1036" ht="13.5" customHeight="1">
      <c r="A1036" s="1" t="s">
        <v>6030</v>
      </c>
      <c r="B1036" s="1" t="s">
        <v>40</v>
      </c>
      <c r="C1036" s="1" t="s">
        <v>797</v>
      </c>
      <c r="D1036" s="1" t="s">
        <v>6072</v>
      </c>
      <c r="E1036" s="1" t="s">
        <v>6073</v>
      </c>
      <c r="F1036" s="4"/>
      <c r="G1036" s="4"/>
      <c r="H1036" s="4"/>
      <c r="I1036" s="4"/>
      <c r="J1036" s="4"/>
      <c r="K1036" s="4"/>
      <c r="L1036" s="4"/>
      <c r="M1036" s="4"/>
      <c r="N1036" s="4"/>
      <c r="O1036" s="4"/>
    </row>
    <row r="1037" ht="13.5" customHeight="1">
      <c r="A1037" s="1" t="s">
        <v>6030</v>
      </c>
      <c r="B1037" s="1" t="s">
        <v>45</v>
      </c>
      <c r="C1037" s="1" t="s">
        <v>797</v>
      </c>
      <c r="D1037" s="1" t="s">
        <v>6075</v>
      </c>
      <c r="E1037" s="1" t="s">
        <v>6081</v>
      </c>
      <c r="F1037" s="4"/>
      <c r="G1037" s="4"/>
      <c r="H1037" s="4"/>
      <c r="I1037" s="4"/>
      <c r="J1037" s="4"/>
      <c r="K1037" s="4"/>
      <c r="L1037" s="4"/>
      <c r="M1037" s="4"/>
      <c r="N1037" s="4"/>
      <c r="O1037" s="4"/>
    </row>
    <row r="1038" ht="13.5" customHeight="1">
      <c r="A1038" s="1" t="s">
        <v>6030</v>
      </c>
      <c r="B1038" s="1" t="s">
        <v>52</v>
      </c>
      <c r="C1038" s="1" t="s">
        <v>797</v>
      </c>
      <c r="D1038" s="1" t="s">
        <v>6084</v>
      </c>
      <c r="E1038" s="1" t="s">
        <v>6087</v>
      </c>
      <c r="F1038" s="4"/>
      <c r="G1038" s="4"/>
      <c r="H1038" s="4"/>
      <c r="I1038" s="4"/>
      <c r="J1038" s="4"/>
      <c r="K1038" s="4"/>
      <c r="L1038" s="4"/>
      <c r="M1038" s="4"/>
      <c r="N1038" s="4"/>
      <c r="O1038" s="4"/>
    </row>
    <row r="1039" ht="13.5" customHeight="1">
      <c r="A1039" s="1" t="s">
        <v>6030</v>
      </c>
      <c r="B1039" s="1" t="s">
        <v>57</v>
      </c>
      <c r="C1039" s="1" t="s">
        <v>797</v>
      </c>
      <c r="D1039" s="1" t="s">
        <v>6088</v>
      </c>
      <c r="E1039" s="1" t="s">
        <v>6089</v>
      </c>
      <c r="F1039" s="4"/>
      <c r="G1039" s="4"/>
      <c r="H1039" s="4"/>
      <c r="I1039" s="4"/>
      <c r="J1039" s="4"/>
      <c r="K1039" s="4"/>
      <c r="L1039" s="4"/>
      <c r="M1039" s="4"/>
      <c r="N1039" s="4"/>
      <c r="O1039" s="4"/>
    </row>
    <row r="1040" ht="13.5" customHeight="1">
      <c r="A1040" s="1" t="s">
        <v>6030</v>
      </c>
      <c r="B1040" s="1" t="s">
        <v>60</v>
      </c>
      <c r="C1040" s="1" t="s">
        <v>797</v>
      </c>
      <c r="D1040" s="1" t="s">
        <v>6091</v>
      </c>
      <c r="E1040" s="1" t="s">
        <v>6092</v>
      </c>
      <c r="F1040" s="4"/>
      <c r="G1040" s="4"/>
      <c r="H1040" s="4"/>
      <c r="I1040" s="4"/>
      <c r="J1040" s="4"/>
      <c r="K1040" s="4"/>
      <c r="L1040" s="4"/>
      <c r="M1040" s="4"/>
      <c r="N1040" s="4"/>
      <c r="O1040" s="4"/>
    </row>
    <row r="1041" ht="13.5" customHeight="1">
      <c r="A1041" s="1" t="s">
        <v>6030</v>
      </c>
      <c r="B1041" s="1" t="s">
        <v>65</v>
      </c>
      <c r="C1041" s="1" t="s">
        <v>797</v>
      </c>
      <c r="D1041" s="1" t="s">
        <v>6094</v>
      </c>
      <c r="E1041" s="1" t="s">
        <v>6095</v>
      </c>
      <c r="F1041" s="4"/>
      <c r="G1041" s="4"/>
      <c r="H1041" s="4"/>
      <c r="I1041" s="4"/>
      <c r="J1041" s="4"/>
      <c r="K1041" s="4"/>
      <c r="L1041" s="4"/>
      <c r="M1041" s="4"/>
      <c r="N1041" s="4"/>
      <c r="O1041" s="4"/>
    </row>
    <row r="1042" ht="13.5" customHeight="1">
      <c r="A1042" s="1" t="s">
        <v>6030</v>
      </c>
      <c r="B1042" s="1" t="s">
        <v>99</v>
      </c>
      <c r="C1042" s="1" t="s">
        <v>817</v>
      </c>
      <c r="D1042" s="3"/>
      <c r="E1042" s="3"/>
      <c r="F1042" s="4"/>
      <c r="G1042" s="4"/>
      <c r="H1042" s="4"/>
      <c r="I1042" s="4"/>
      <c r="J1042" s="4"/>
      <c r="K1042" s="4"/>
      <c r="L1042" s="4"/>
      <c r="M1042" s="4"/>
      <c r="N1042" s="4"/>
      <c r="O1042" s="4"/>
    </row>
    <row r="1043" ht="13.5" customHeight="1">
      <c r="A1043" s="1" t="s">
        <v>6099</v>
      </c>
      <c r="B1043" s="2" t="s">
        <v>1</v>
      </c>
      <c r="C1043" s="1" t="s">
        <v>2</v>
      </c>
      <c r="D1043" s="3"/>
      <c r="E1043" s="3"/>
      <c r="F1043" s="4"/>
      <c r="G1043" s="4"/>
      <c r="H1043" s="4"/>
      <c r="I1043" s="4"/>
      <c r="J1043" s="4"/>
      <c r="K1043" s="4"/>
      <c r="L1043" s="4"/>
      <c r="M1043" s="4"/>
      <c r="N1043" s="4"/>
      <c r="O1043" s="4"/>
    </row>
    <row r="1044" ht="13.5" customHeight="1">
      <c r="A1044" s="1" t="s">
        <v>6099</v>
      </c>
      <c r="B1044" s="1" t="s">
        <v>5</v>
      </c>
      <c r="C1044" s="1" t="s">
        <v>303</v>
      </c>
      <c r="D1044" s="1" t="s">
        <v>6103</v>
      </c>
      <c r="E1044" s="1" t="s">
        <v>6105</v>
      </c>
      <c r="F1044" s="4"/>
      <c r="G1044" s="4"/>
      <c r="H1044" s="4"/>
      <c r="I1044" s="4"/>
      <c r="J1044" s="4"/>
      <c r="K1044" s="4"/>
      <c r="L1044" s="4"/>
      <c r="M1044" s="4"/>
      <c r="N1044" s="4"/>
      <c r="O1044" s="4"/>
    </row>
    <row r="1045" ht="13.5" customHeight="1">
      <c r="A1045" s="1" t="s">
        <v>6099</v>
      </c>
      <c r="B1045" s="1" t="s">
        <v>9</v>
      </c>
      <c r="C1045" s="1" t="s">
        <v>1627</v>
      </c>
      <c r="D1045" s="1" t="s">
        <v>6108</v>
      </c>
      <c r="E1045" s="1" t="s">
        <v>6110</v>
      </c>
      <c r="F1045" s="4"/>
      <c r="G1045" s="4"/>
      <c r="H1045" s="4"/>
      <c r="I1045" s="4"/>
      <c r="J1045" s="4"/>
      <c r="K1045" s="4"/>
      <c r="L1045" s="4"/>
      <c r="M1045" s="4"/>
      <c r="N1045" s="4"/>
      <c r="O1045" s="4"/>
    </row>
    <row r="1046" ht="13.5" customHeight="1">
      <c r="A1046" s="1" t="s">
        <v>6099</v>
      </c>
      <c r="B1046" s="1" t="s">
        <v>13</v>
      </c>
      <c r="C1046" s="1" t="s">
        <v>797</v>
      </c>
      <c r="D1046" s="1" t="s">
        <v>6115</v>
      </c>
      <c r="E1046" s="1" t="s">
        <v>6117</v>
      </c>
      <c r="F1046" s="4"/>
      <c r="G1046" s="4"/>
      <c r="H1046" s="4"/>
      <c r="I1046" s="4"/>
      <c r="J1046" s="4"/>
      <c r="K1046" s="4"/>
      <c r="L1046" s="4"/>
      <c r="M1046" s="4"/>
      <c r="N1046" s="4"/>
      <c r="O1046" s="4"/>
    </row>
    <row r="1047" ht="13.5" customHeight="1">
      <c r="A1047" s="1" t="s">
        <v>6099</v>
      </c>
      <c r="B1047" s="1" t="s">
        <v>16</v>
      </c>
      <c r="C1047" s="1" t="s">
        <v>797</v>
      </c>
      <c r="D1047" s="1" t="s">
        <v>6120</v>
      </c>
      <c r="E1047" s="1" t="s">
        <v>6121</v>
      </c>
      <c r="F1047" s="4"/>
      <c r="G1047" s="4"/>
      <c r="H1047" s="4"/>
      <c r="I1047" s="4"/>
      <c r="J1047" s="4"/>
      <c r="K1047" s="4"/>
      <c r="L1047" s="4"/>
      <c r="M1047" s="4"/>
      <c r="N1047" s="4"/>
      <c r="O1047" s="4"/>
    </row>
    <row r="1048" ht="13.5" customHeight="1">
      <c r="A1048" s="1" t="s">
        <v>6099</v>
      </c>
      <c r="B1048" s="1" t="s">
        <v>21</v>
      </c>
      <c r="C1048" s="1" t="s">
        <v>797</v>
      </c>
      <c r="D1048" s="1" t="s">
        <v>6126</v>
      </c>
      <c r="E1048" s="1" t="s">
        <v>6128</v>
      </c>
      <c r="F1048" s="4"/>
      <c r="G1048" s="4"/>
      <c r="H1048" s="4"/>
      <c r="I1048" s="4"/>
      <c r="J1048" s="4"/>
      <c r="K1048" s="4"/>
      <c r="L1048" s="4"/>
      <c r="M1048" s="4"/>
      <c r="N1048" s="4"/>
      <c r="O1048" s="4"/>
    </row>
    <row r="1049" ht="13.5" customHeight="1">
      <c r="A1049" s="1" t="s">
        <v>6099</v>
      </c>
      <c r="B1049" s="1" t="s">
        <v>27</v>
      </c>
      <c r="C1049" s="1" t="s">
        <v>797</v>
      </c>
      <c r="D1049" s="1" t="s">
        <v>6135</v>
      </c>
      <c r="E1049" s="1" t="s">
        <v>6137</v>
      </c>
      <c r="F1049" s="4"/>
      <c r="G1049" s="4"/>
      <c r="H1049" s="4"/>
      <c r="I1049" s="4"/>
      <c r="J1049" s="4"/>
      <c r="K1049" s="4"/>
      <c r="L1049" s="4"/>
      <c r="M1049" s="4"/>
      <c r="N1049" s="4"/>
      <c r="O1049" s="4"/>
    </row>
    <row r="1050" ht="13.5" customHeight="1">
      <c r="A1050" s="1" t="s">
        <v>6099</v>
      </c>
      <c r="B1050" s="1" t="s">
        <v>31</v>
      </c>
      <c r="C1050" s="1" t="s">
        <v>797</v>
      </c>
      <c r="D1050" s="1" t="s">
        <v>6143</v>
      </c>
      <c r="E1050" s="1" t="s">
        <v>6145</v>
      </c>
      <c r="F1050" s="4"/>
      <c r="G1050" s="4"/>
      <c r="H1050" s="4"/>
      <c r="I1050" s="4"/>
      <c r="J1050" s="4"/>
      <c r="K1050" s="4"/>
      <c r="L1050" s="4"/>
      <c r="M1050" s="4"/>
      <c r="N1050" s="4"/>
      <c r="O1050" s="4"/>
    </row>
    <row r="1051" ht="13.5" customHeight="1">
      <c r="A1051" s="1" t="s">
        <v>6099</v>
      </c>
      <c r="B1051" s="1" t="s">
        <v>34</v>
      </c>
      <c r="C1051" s="1" t="s">
        <v>797</v>
      </c>
      <c r="D1051" s="1" t="s">
        <v>6148</v>
      </c>
      <c r="E1051" s="1" t="s">
        <v>6149</v>
      </c>
      <c r="F1051" s="4"/>
      <c r="G1051" s="4"/>
      <c r="H1051" s="4"/>
      <c r="I1051" s="4"/>
      <c r="J1051" s="4"/>
      <c r="K1051" s="4"/>
      <c r="L1051" s="4"/>
      <c r="M1051" s="4"/>
      <c r="N1051" s="4"/>
      <c r="O1051" s="4"/>
    </row>
    <row r="1052" ht="13.5" customHeight="1">
      <c r="A1052" s="1" t="s">
        <v>6099</v>
      </c>
      <c r="B1052" s="1" t="s">
        <v>40</v>
      </c>
      <c r="C1052" s="1" t="s">
        <v>797</v>
      </c>
      <c r="D1052" s="1" t="s">
        <v>6152</v>
      </c>
      <c r="E1052" s="1" t="s">
        <v>6154</v>
      </c>
      <c r="F1052" s="4"/>
      <c r="G1052" s="4"/>
      <c r="H1052" s="4"/>
      <c r="I1052" s="4"/>
      <c r="J1052" s="4"/>
      <c r="K1052" s="4"/>
      <c r="L1052" s="4"/>
      <c r="M1052" s="4"/>
      <c r="N1052" s="4"/>
      <c r="O1052" s="4"/>
    </row>
    <row r="1053" ht="13.5" customHeight="1">
      <c r="A1053" s="1" t="s">
        <v>6099</v>
      </c>
      <c r="B1053" s="1" t="s">
        <v>99</v>
      </c>
      <c r="C1053" s="1" t="s">
        <v>817</v>
      </c>
      <c r="D1053" s="3"/>
      <c r="E1053" s="3"/>
      <c r="F1053" s="4"/>
      <c r="G1053" s="4"/>
      <c r="H1053" s="4"/>
      <c r="I1053" s="4"/>
      <c r="J1053" s="4"/>
      <c r="K1053" s="4"/>
      <c r="L1053" s="4"/>
      <c r="M1053" s="4"/>
      <c r="N1053" s="4"/>
      <c r="O1053" s="4"/>
    </row>
    <row r="1054" ht="13.5" customHeight="1">
      <c r="A1054" s="1" t="s">
        <v>6181</v>
      </c>
      <c r="B1054" s="2" t="s">
        <v>1</v>
      </c>
      <c r="C1054" s="1" t="s">
        <v>2</v>
      </c>
      <c r="D1054" s="3"/>
      <c r="E1054" s="3"/>
      <c r="F1054" s="4"/>
      <c r="G1054" s="4"/>
      <c r="H1054" s="4"/>
      <c r="I1054" s="4"/>
      <c r="J1054" s="4"/>
      <c r="K1054" s="4"/>
      <c r="L1054" s="4"/>
      <c r="M1054" s="4"/>
      <c r="N1054" s="4"/>
      <c r="O1054" s="4"/>
    </row>
    <row r="1055" ht="13.5" customHeight="1">
      <c r="A1055" s="1" t="s">
        <v>6181</v>
      </c>
      <c r="B1055" s="1" t="s">
        <v>5</v>
      </c>
      <c r="C1055" s="1" t="s">
        <v>303</v>
      </c>
      <c r="D1055" s="1" t="s">
        <v>6191</v>
      </c>
      <c r="E1055" s="1" t="s">
        <v>6192</v>
      </c>
      <c r="F1055" s="4"/>
      <c r="G1055" s="4"/>
      <c r="H1055" s="4"/>
      <c r="I1055" s="4"/>
      <c r="J1055" s="4"/>
      <c r="K1055" s="4"/>
      <c r="L1055" s="4"/>
      <c r="M1055" s="4"/>
      <c r="N1055" s="4"/>
      <c r="O1055" s="4"/>
    </row>
    <row r="1056" ht="13.5" customHeight="1">
      <c r="A1056" s="1" t="s">
        <v>6181</v>
      </c>
      <c r="B1056" s="1" t="s">
        <v>9</v>
      </c>
      <c r="C1056" s="1" t="s">
        <v>797</v>
      </c>
      <c r="D1056" s="1" t="s">
        <v>6197</v>
      </c>
      <c r="E1056" s="1" t="s">
        <v>6199</v>
      </c>
      <c r="F1056" s="4"/>
      <c r="G1056" s="4"/>
      <c r="H1056" s="4"/>
      <c r="I1056" s="4"/>
      <c r="J1056" s="4"/>
      <c r="K1056" s="4"/>
      <c r="L1056" s="4"/>
      <c r="M1056" s="4"/>
      <c r="N1056" s="4"/>
      <c r="O1056" s="4"/>
    </row>
    <row r="1057" ht="13.5" customHeight="1">
      <c r="A1057" s="1" t="s">
        <v>6181</v>
      </c>
      <c r="B1057" s="1" t="s">
        <v>13</v>
      </c>
      <c r="C1057" s="1" t="s">
        <v>797</v>
      </c>
      <c r="D1057" s="1" t="s">
        <v>6203</v>
      </c>
      <c r="E1057" s="1" t="s">
        <v>6204</v>
      </c>
      <c r="F1057" s="4"/>
      <c r="G1057" s="4"/>
      <c r="H1057" s="4"/>
      <c r="I1057" s="4"/>
      <c r="J1057" s="4"/>
      <c r="K1057" s="4"/>
      <c r="L1057" s="4"/>
      <c r="M1057" s="4"/>
      <c r="N1057" s="4"/>
      <c r="O1057" s="4"/>
    </row>
    <row r="1058" ht="13.5" customHeight="1">
      <c r="A1058" s="1" t="s">
        <v>6181</v>
      </c>
      <c r="B1058" s="1" t="s">
        <v>16</v>
      </c>
      <c r="C1058" s="1" t="s">
        <v>797</v>
      </c>
      <c r="D1058" s="1" t="s">
        <v>6208</v>
      </c>
      <c r="E1058" s="1" t="s">
        <v>6209</v>
      </c>
      <c r="F1058" s="4"/>
      <c r="G1058" s="4"/>
      <c r="H1058" s="4"/>
      <c r="I1058" s="4"/>
      <c r="J1058" s="4"/>
      <c r="K1058" s="4"/>
      <c r="L1058" s="4"/>
      <c r="M1058" s="4"/>
      <c r="N1058" s="4"/>
      <c r="O1058" s="4"/>
    </row>
    <row r="1059" ht="13.5" customHeight="1">
      <c r="A1059" s="1" t="s">
        <v>6181</v>
      </c>
      <c r="B1059" s="1" t="s">
        <v>21</v>
      </c>
      <c r="C1059" s="1" t="s">
        <v>797</v>
      </c>
      <c r="D1059" s="1" t="s">
        <v>6214</v>
      </c>
      <c r="E1059" s="1" t="s">
        <v>6215</v>
      </c>
      <c r="F1059" s="4"/>
      <c r="G1059" s="4"/>
      <c r="H1059" s="4"/>
      <c r="I1059" s="4"/>
      <c r="J1059" s="4"/>
      <c r="K1059" s="4"/>
      <c r="L1059" s="4"/>
      <c r="M1059" s="4"/>
      <c r="N1059" s="4"/>
      <c r="O1059" s="4"/>
    </row>
    <row r="1060" ht="13.5" customHeight="1">
      <c r="A1060" s="1" t="s">
        <v>6181</v>
      </c>
      <c r="B1060" s="1" t="s">
        <v>27</v>
      </c>
      <c r="C1060" s="1" t="s">
        <v>797</v>
      </c>
      <c r="D1060" s="1" t="s">
        <v>6219</v>
      </c>
      <c r="E1060" s="1" t="s">
        <v>6221</v>
      </c>
      <c r="F1060" s="4"/>
      <c r="G1060" s="4"/>
      <c r="H1060" s="4"/>
      <c r="I1060" s="4"/>
      <c r="J1060" s="4"/>
      <c r="K1060" s="4"/>
      <c r="L1060" s="4"/>
      <c r="M1060" s="4"/>
      <c r="N1060" s="4"/>
      <c r="O1060" s="4"/>
    </row>
    <row r="1061" ht="13.5" customHeight="1">
      <c r="A1061" s="1" t="s">
        <v>6181</v>
      </c>
      <c r="B1061" s="1" t="s">
        <v>31</v>
      </c>
      <c r="C1061" s="1" t="s">
        <v>797</v>
      </c>
      <c r="D1061" s="1" t="s">
        <v>6224</v>
      </c>
      <c r="E1061" s="1" t="s">
        <v>6225</v>
      </c>
      <c r="F1061" s="4"/>
      <c r="G1061" s="4"/>
      <c r="H1061" s="4"/>
      <c r="I1061" s="4"/>
      <c r="J1061" s="4"/>
      <c r="K1061" s="4"/>
      <c r="L1061" s="4"/>
      <c r="M1061" s="4"/>
      <c r="N1061" s="4"/>
      <c r="O1061" s="4"/>
    </row>
    <row r="1062" ht="13.5" customHeight="1">
      <c r="A1062" s="1" t="s">
        <v>6181</v>
      </c>
      <c r="B1062" s="1" t="s">
        <v>34</v>
      </c>
      <c r="C1062" s="1" t="s">
        <v>797</v>
      </c>
      <c r="D1062" s="1" t="s">
        <v>6228</v>
      </c>
      <c r="E1062" s="1" t="s">
        <v>6230</v>
      </c>
      <c r="F1062" s="4"/>
      <c r="G1062" s="4"/>
      <c r="H1062" s="4"/>
      <c r="I1062" s="4"/>
      <c r="J1062" s="4"/>
      <c r="K1062" s="4"/>
      <c r="L1062" s="4"/>
      <c r="M1062" s="4"/>
      <c r="N1062" s="4"/>
      <c r="O1062" s="4"/>
    </row>
    <row r="1063" ht="13.5" customHeight="1">
      <c r="A1063" s="1" t="s">
        <v>6181</v>
      </c>
      <c r="B1063" s="1" t="s">
        <v>40</v>
      </c>
      <c r="C1063" s="1" t="s">
        <v>797</v>
      </c>
      <c r="D1063" s="1" t="s">
        <v>6234</v>
      </c>
      <c r="E1063" s="1" t="s">
        <v>6235</v>
      </c>
      <c r="F1063" s="4"/>
      <c r="G1063" s="4"/>
      <c r="H1063" s="4"/>
      <c r="I1063" s="4"/>
      <c r="J1063" s="4"/>
      <c r="K1063" s="4"/>
      <c r="L1063" s="4"/>
      <c r="M1063" s="4"/>
      <c r="N1063" s="4"/>
      <c r="O1063" s="4"/>
    </row>
    <row r="1064" ht="13.5" customHeight="1">
      <c r="A1064" s="1" t="s">
        <v>6181</v>
      </c>
      <c r="B1064" s="1" t="s">
        <v>45</v>
      </c>
      <c r="C1064" s="1" t="s">
        <v>797</v>
      </c>
      <c r="D1064" s="1" t="s">
        <v>6240</v>
      </c>
      <c r="E1064" s="1" t="s">
        <v>6241</v>
      </c>
      <c r="F1064" s="4"/>
      <c r="G1064" s="4"/>
      <c r="H1064" s="4"/>
      <c r="I1064" s="4"/>
      <c r="J1064" s="4"/>
      <c r="K1064" s="4"/>
      <c r="L1064" s="4"/>
      <c r="M1064" s="4"/>
      <c r="N1064" s="4"/>
      <c r="O1064" s="4"/>
    </row>
    <row r="1065" ht="13.5" customHeight="1">
      <c r="A1065" s="1" t="s">
        <v>6181</v>
      </c>
      <c r="B1065" s="1" t="s">
        <v>52</v>
      </c>
      <c r="C1065" s="1" t="s">
        <v>797</v>
      </c>
      <c r="D1065" s="1" t="s">
        <v>6248</v>
      </c>
      <c r="E1065" s="1" t="s">
        <v>6249</v>
      </c>
      <c r="F1065" s="4"/>
      <c r="G1065" s="4"/>
      <c r="H1065" s="4"/>
      <c r="I1065" s="4"/>
      <c r="J1065" s="4"/>
      <c r="K1065" s="4"/>
      <c r="L1065" s="4"/>
      <c r="M1065" s="4"/>
      <c r="N1065" s="4"/>
      <c r="O1065" s="4"/>
    </row>
    <row r="1066" ht="13.5" customHeight="1">
      <c r="A1066" s="1" t="s">
        <v>6181</v>
      </c>
      <c r="B1066" s="1" t="s">
        <v>57</v>
      </c>
      <c r="C1066" s="1" t="s">
        <v>797</v>
      </c>
      <c r="D1066" s="1" t="s">
        <v>6254</v>
      </c>
      <c r="E1066" s="1" t="s">
        <v>6257</v>
      </c>
      <c r="F1066" s="4"/>
      <c r="G1066" s="4"/>
      <c r="H1066" s="4"/>
      <c r="I1066" s="4"/>
      <c r="J1066" s="4"/>
      <c r="K1066" s="4"/>
      <c r="L1066" s="4"/>
      <c r="M1066" s="4"/>
      <c r="N1066" s="4"/>
      <c r="O1066" s="4"/>
    </row>
    <row r="1067" ht="13.5" customHeight="1">
      <c r="A1067" s="1" t="s">
        <v>6181</v>
      </c>
      <c r="B1067" s="1" t="s">
        <v>60</v>
      </c>
      <c r="C1067" s="1" t="s">
        <v>797</v>
      </c>
      <c r="D1067" s="1" t="s">
        <v>6262</v>
      </c>
      <c r="E1067" s="1" t="s">
        <v>6264</v>
      </c>
      <c r="F1067" s="4"/>
      <c r="G1067" s="4"/>
      <c r="H1067" s="4"/>
      <c r="I1067" s="4"/>
      <c r="J1067" s="4"/>
      <c r="K1067" s="4"/>
      <c r="L1067" s="4"/>
      <c r="M1067" s="4"/>
      <c r="N1067" s="4"/>
      <c r="O1067" s="4"/>
    </row>
    <row r="1068" ht="13.5" customHeight="1">
      <c r="A1068" s="1" t="s">
        <v>6181</v>
      </c>
      <c r="B1068" s="1" t="s">
        <v>99</v>
      </c>
      <c r="C1068" s="1" t="s">
        <v>817</v>
      </c>
      <c r="D1068" s="3"/>
      <c r="E1068" s="3"/>
      <c r="F1068" s="4"/>
      <c r="G1068" s="4"/>
      <c r="H1068" s="4"/>
      <c r="I1068" s="4"/>
      <c r="J1068" s="4"/>
      <c r="K1068" s="4"/>
      <c r="L1068" s="4"/>
      <c r="M1068" s="4"/>
      <c r="N1068" s="4"/>
      <c r="O1068" s="4"/>
    </row>
    <row r="1069" ht="13.5" customHeight="1">
      <c r="A1069" s="1" t="s">
        <v>6274</v>
      </c>
      <c r="B1069" s="2" t="s">
        <v>1</v>
      </c>
      <c r="C1069" s="1" t="s">
        <v>2</v>
      </c>
      <c r="D1069" s="3"/>
      <c r="E1069" s="3"/>
      <c r="F1069" s="4"/>
      <c r="G1069" s="4"/>
      <c r="H1069" s="4"/>
      <c r="I1069" s="4"/>
      <c r="J1069" s="4"/>
      <c r="K1069" s="4"/>
      <c r="L1069" s="4"/>
      <c r="M1069" s="4"/>
      <c r="N1069" s="4"/>
      <c r="O1069" s="4"/>
    </row>
    <row r="1070" ht="13.5" customHeight="1">
      <c r="A1070" s="1" t="s">
        <v>6274</v>
      </c>
      <c r="B1070" s="1" t="s">
        <v>5</v>
      </c>
      <c r="C1070" s="1" t="s">
        <v>303</v>
      </c>
      <c r="D1070" s="1" t="s">
        <v>6281</v>
      </c>
      <c r="E1070" s="1" t="s">
        <v>6285</v>
      </c>
      <c r="F1070" s="4"/>
      <c r="G1070" s="4"/>
      <c r="H1070" s="4"/>
      <c r="I1070" s="4"/>
      <c r="J1070" s="4"/>
      <c r="K1070" s="4"/>
      <c r="L1070" s="4"/>
      <c r="M1070" s="4"/>
      <c r="N1070" s="4"/>
      <c r="O1070" s="4"/>
    </row>
    <row r="1071" ht="13.5" customHeight="1">
      <c r="A1071" s="1" t="s">
        <v>6274</v>
      </c>
      <c r="B1071" s="1" t="s">
        <v>9</v>
      </c>
      <c r="C1071" s="1" t="s">
        <v>797</v>
      </c>
      <c r="D1071" s="1" t="s">
        <v>6289</v>
      </c>
      <c r="E1071" s="1" t="s">
        <v>6291</v>
      </c>
      <c r="F1071" s="4"/>
      <c r="G1071" s="4"/>
      <c r="H1071" s="4"/>
      <c r="I1071" s="4"/>
      <c r="J1071" s="4"/>
      <c r="K1071" s="4"/>
      <c r="L1071" s="4"/>
      <c r="M1071" s="4"/>
      <c r="N1071" s="4"/>
      <c r="O1071" s="4"/>
    </row>
    <row r="1072" ht="13.5" customHeight="1">
      <c r="A1072" s="1" t="s">
        <v>6274</v>
      </c>
      <c r="B1072" s="1" t="s">
        <v>13</v>
      </c>
      <c r="C1072" s="1" t="s">
        <v>797</v>
      </c>
      <c r="D1072" s="1" t="s">
        <v>6297</v>
      </c>
      <c r="E1072" s="1" t="s">
        <v>6298</v>
      </c>
      <c r="F1072" s="4"/>
      <c r="G1072" s="4"/>
      <c r="H1072" s="4"/>
      <c r="I1072" s="4"/>
      <c r="J1072" s="4"/>
      <c r="K1072" s="4"/>
      <c r="L1072" s="4"/>
      <c r="M1072" s="4"/>
      <c r="N1072" s="4"/>
      <c r="O1072" s="4"/>
    </row>
    <row r="1073" ht="13.5" customHeight="1">
      <c r="A1073" s="1" t="s">
        <v>6274</v>
      </c>
      <c r="B1073" s="1" t="s">
        <v>16</v>
      </c>
      <c r="C1073" s="1" t="s">
        <v>797</v>
      </c>
      <c r="D1073" s="1" t="s">
        <v>6301</v>
      </c>
      <c r="E1073" s="1" t="s">
        <v>6302</v>
      </c>
      <c r="F1073" s="4"/>
      <c r="G1073" s="4"/>
      <c r="H1073" s="4"/>
      <c r="I1073" s="4"/>
      <c r="J1073" s="4"/>
      <c r="K1073" s="4"/>
      <c r="L1073" s="4"/>
      <c r="M1073" s="4"/>
      <c r="N1073" s="4"/>
      <c r="O1073" s="4"/>
    </row>
    <row r="1074" ht="13.5" customHeight="1">
      <c r="A1074" s="1" t="s">
        <v>6274</v>
      </c>
      <c r="B1074" s="1" t="s">
        <v>21</v>
      </c>
      <c r="C1074" s="1" t="s">
        <v>797</v>
      </c>
      <c r="D1074" s="1" t="s">
        <v>6305</v>
      </c>
      <c r="E1074" s="1" t="s">
        <v>6306</v>
      </c>
      <c r="F1074" s="4"/>
      <c r="G1074" s="4"/>
      <c r="H1074" s="4"/>
      <c r="I1074" s="4"/>
      <c r="J1074" s="4"/>
      <c r="K1074" s="4"/>
      <c r="L1074" s="4"/>
      <c r="M1074" s="4"/>
      <c r="N1074" s="4"/>
      <c r="O1074" s="4"/>
    </row>
    <row r="1075" ht="13.5" customHeight="1">
      <c r="A1075" s="1" t="s">
        <v>6274</v>
      </c>
      <c r="B1075" s="1" t="s">
        <v>27</v>
      </c>
      <c r="C1075" s="1" t="s">
        <v>797</v>
      </c>
      <c r="D1075" s="1" t="s">
        <v>6311</v>
      </c>
      <c r="E1075" s="1" t="s">
        <v>6313</v>
      </c>
      <c r="F1075" s="4"/>
      <c r="G1075" s="4"/>
      <c r="H1075" s="4"/>
      <c r="I1075" s="4"/>
      <c r="J1075" s="4"/>
      <c r="K1075" s="4"/>
      <c r="L1075" s="4"/>
      <c r="M1075" s="4"/>
      <c r="N1075" s="4"/>
      <c r="O1075" s="4"/>
    </row>
    <row r="1076" ht="13.5" customHeight="1">
      <c r="A1076" s="1" t="s">
        <v>6274</v>
      </c>
      <c r="B1076" s="1" t="s">
        <v>31</v>
      </c>
      <c r="C1076" s="1" t="s">
        <v>797</v>
      </c>
      <c r="D1076" s="1" t="s">
        <v>6315</v>
      </c>
      <c r="E1076" s="1" t="s">
        <v>6319</v>
      </c>
      <c r="F1076" s="4"/>
      <c r="G1076" s="4"/>
      <c r="H1076" s="4"/>
      <c r="I1076" s="4"/>
      <c r="J1076" s="4"/>
      <c r="K1076" s="4"/>
      <c r="L1076" s="4"/>
      <c r="M1076" s="4"/>
      <c r="N1076" s="4"/>
      <c r="O1076" s="4"/>
    </row>
    <row r="1077" ht="13.5" customHeight="1">
      <c r="A1077" s="1" t="s">
        <v>6274</v>
      </c>
      <c r="B1077" s="1" t="s">
        <v>34</v>
      </c>
      <c r="C1077" s="1" t="s">
        <v>797</v>
      </c>
      <c r="D1077" s="1" t="s">
        <v>6322</v>
      </c>
      <c r="E1077" s="1" t="s">
        <v>6324</v>
      </c>
      <c r="F1077" s="4"/>
      <c r="G1077" s="4"/>
      <c r="H1077" s="4"/>
      <c r="I1077" s="4"/>
      <c r="J1077" s="4"/>
      <c r="K1077" s="4"/>
      <c r="L1077" s="4"/>
      <c r="M1077" s="4"/>
      <c r="N1077" s="4"/>
      <c r="O1077" s="4"/>
    </row>
    <row r="1078" ht="13.5" customHeight="1">
      <c r="A1078" s="1" t="s">
        <v>6274</v>
      </c>
      <c r="B1078" s="1" t="s">
        <v>40</v>
      </c>
      <c r="C1078" s="1" t="s">
        <v>797</v>
      </c>
      <c r="D1078" s="1" t="s">
        <v>6330</v>
      </c>
      <c r="E1078" s="1" t="s">
        <v>6332</v>
      </c>
      <c r="F1078" s="4"/>
      <c r="G1078" s="4"/>
      <c r="H1078" s="4"/>
      <c r="I1078" s="4"/>
      <c r="J1078" s="4"/>
      <c r="K1078" s="4"/>
      <c r="L1078" s="4"/>
      <c r="M1078" s="4"/>
      <c r="N1078" s="4"/>
      <c r="O1078" s="4"/>
    </row>
    <row r="1079" ht="13.5" customHeight="1">
      <c r="A1079" s="1" t="s">
        <v>6274</v>
      </c>
      <c r="B1079" s="1" t="s">
        <v>45</v>
      </c>
      <c r="C1079" s="1" t="s">
        <v>797</v>
      </c>
      <c r="D1079" s="1" t="s">
        <v>6335</v>
      </c>
      <c r="E1079" s="1" t="s">
        <v>6337</v>
      </c>
      <c r="F1079" s="4"/>
      <c r="G1079" s="4"/>
      <c r="H1079" s="4"/>
      <c r="I1079" s="4"/>
      <c r="J1079" s="4"/>
      <c r="K1079" s="4"/>
      <c r="L1079" s="4"/>
      <c r="M1079" s="4"/>
      <c r="N1079" s="4"/>
      <c r="O1079" s="4"/>
    </row>
    <row r="1080" ht="13.5" customHeight="1">
      <c r="A1080" s="1" t="s">
        <v>6274</v>
      </c>
      <c r="B1080" s="1" t="s">
        <v>52</v>
      </c>
      <c r="C1080" s="1" t="s">
        <v>797</v>
      </c>
      <c r="D1080" s="1" t="s">
        <v>6344</v>
      </c>
      <c r="E1080" s="1" t="s">
        <v>6345</v>
      </c>
      <c r="F1080" s="4"/>
      <c r="G1080" s="4"/>
      <c r="H1080" s="4"/>
      <c r="I1080" s="4"/>
      <c r="J1080" s="4"/>
      <c r="K1080" s="4"/>
      <c r="L1080" s="4"/>
      <c r="M1080" s="4"/>
      <c r="N1080" s="4"/>
      <c r="O1080" s="4"/>
    </row>
    <row r="1081" ht="13.5" customHeight="1">
      <c r="A1081" s="1" t="s">
        <v>6274</v>
      </c>
      <c r="B1081" s="1" t="s">
        <v>57</v>
      </c>
      <c r="C1081" s="1" t="s">
        <v>797</v>
      </c>
      <c r="D1081" s="1" t="s">
        <v>6358</v>
      </c>
      <c r="E1081" s="1" t="s">
        <v>6359</v>
      </c>
      <c r="F1081" s="4"/>
      <c r="G1081" s="4"/>
      <c r="H1081" s="4"/>
      <c r="I1081" s="4"/>
      <c r="J1081" s="4"/>
      <c r="K1081" s="4"/>
      <c r="L1081" s="4"/>
      <c r="M1081" s="4"/>
      <c r="N1081" s="4"/>
      <c r="O1081" s="4"/>
    </row>
    <row r="1082" ht="13.5" customHeight="1">
      <c r="A1082" s="1" t="s">
        <v>6274</v>
      </c>
      <c r="B1082" s="1" t="s">
        <v>99</v>
      </c>
      <c r="C1082" s="1" t="s">
        <v>817</v>
      </c>
      <c r="D1082" s="3"/>
      <c r="E1082" s="3"/>
      <c r="F1082" s="4"/>
      <c r="G1082" s="4"/>
      <c r="H1082" s="4"/>
      <c r="I1082" s="4"/>
      <c r="J1082" s="4"/>
      <c r="K1082" s="4"/>
      <c r="L1082" s="4"/>
      <c r="M1082" s="4"/>
      <c r="N1082" s="4"/>
      <c r="O1082" s="4"/>
    </row>
    <row r="1083" ht="13.5" customHeight="1">
      <c r="A1083" s="1" t="s">
        <v>6370</v>
      </c>
      <c r="B1083" s="2" t="s">
        <v>1</v>
      </c>
      <c r="C1083" s="1" t="s">
        <v>2</v>
      </c>
      <c r="D1083" s="3"/>
      <c r="E1083" s="3"/>
      <c r="F1083" s="4"/>
      <c r="G1083" s="4"/>
      <c r="H1083" s="4"/>
      <c r="I1083" s="4"/>
      <c r="J1083" s="4"/>
      <c r="K1083" s="4"/>
      <c r="L1083" s="4"/>
      <c r="M1083" s="4"/>
      <c r="N1083" s="4"/>
      <c r="O1083" s="4"/>
    </row>
    <row r="1084" ht="13.5" customHeight="1">
      <c r="A1084" s="1" t="s">
        <v>6370</v>
      </c>
      <c r="B1084" s="1" t="s">
        <v>5</v>
      </c>
      <c r="C1084" s="1" t="s">
        <v>303</v>
      </c>
      <c r="D1084" s="1" t="s">
        <v>6375</v>
      </c>
      <c r="E1084" s="1" t="s">
        <v>1625</v>
      </c>
      <c r="F1084" s="4"/>
      <c r="G1084" s="4"/>
      <c r="H1084" s="4"/>
      <c r="I1084" s="4"/>
      <c r="J1084" s="4"/>
      <c r="K1084" s="4"/>
      <c r="L1084" s="4"/>
      <c r="M1084" s="4"/>
      <c r="N1084" s="4"/>
      <c r="O1084" s="4"/>
    </row>
    <row r="1085" ht="13.5" customHeight="1">
      <c r="A1085" s="1" t="s">
        <v>6370</v>
      </c>
      <c r="B1085" s="1" t="s">
        <v>9</v>
      </c>
      <c r="C1085" s="1" t="s">
        <v>1627</v>
      </c>
      <c r="D1085" s="1" t="s">
        <v>6379</v>
      </c>
      <c r="E1085" s="1" t="s">
        <v>6381</v>
      </c>
      <c r="F1085" s="4"/>
      <c r="G1085" s="4"/>
      <c r="H1085" s="4"/>
      <c r="I1085" s="4"/>
      <c r="J1085" s="4"/>
      <c r="K1085" s="4"/>
      <c r="L1085" s="4"/>
      <c r="M1085" s="4"/>
      <c r="N1085" s="4"/>
      <c r="O1085" s="4"/>
    </row>
    <row r="1086" ht="13.5" customHeight="1">
      <c r="A1086" s="1" t="s">
        <v>6370</v>
      </c>
      <c r="B1086" s="1" t="s">
        <v>13</v>
      </c>
      <c r="C1086" s="1" t="s">
        <v>797</v>
      </c>
      <c r="D1086" s="1" t="s">
        <v>6384</v>
      </c>
      <c r="E1086" s="1" t="s">
        <v>6386</v>
      </c>
      <c r="F1086" s="4"/>
      <c r="G1086" s="4"/>
      <c r="H1086" s="4"/>
      <c r="I1086" s="4"/>
      <c r="J1086" s="4"/>
      <c r="K1086" s="4"/>
      <c r="L1086" s="4"/>
      <c r="M1086" s="4"/>
      <c r="N1086" s="4"/>
      <c r="O1086" s="4"/>
    </row>
    <row r="1087" ht="13.5" customHeight="1">
      <c r="A1087" s="1" t="s">
        <v>6370</v>
      </c>
      <c r="B1087" s="1" t="s">
        <v>16</v>
      </c>
      <c r="C1087" s="1" t="s">
        <v>797</v>
      </c>
      <c r="D1087" s="1" t="s">
        <v>6392</v>
      </c>
      <c r="E1087" s="1" t="s">
        <v>6393</v>
      </c>
      <c r="F1087" s="4"/>
      <c r="G1087" s="4"/>
      <c r="H1087" s="4"/>
      <c r="I1087" s="4"/>
      <c r="J1087" s="4"/>
      <c r="K1087" s="4"/>
      <c r="L1087" s="4"/>
      <c r="M1087" s="4"/>
      <c r="N1087" s="4"/>
      <c r="O1087" s="4"/>
    </row>
    <row r="1088" ht="13.5" customHeight="1">
      <c r="A1088" s="1" t="s">
        <v>6370</v>
      </c>
      <c r="B1088" s="1" t="s">
        <v>21</v>
      </c>
      <c r="C1088" s="1" t="s">
        <v>797</v>
      </c>
      <c r="D1088" s="1" t="s">
        <v>6398</v>
      </c>
      <c r="E1088" s="1" t="s">
        <v>6401</v>
      </c>
      <c r="F1088" s="4"/>
      <c r="G1088" s="4"/>
      <c r="H1088" s="4"/>
      <c r="I1088" s="4"/>
      <c r="J1088" s="4"/>
      <c r="K1088" s="4"/>
      <c r="L1088" s="4"/>
      <c r="M1088" s="4"/>
      <c r="N1088" s="4"/>
      <c r="O1088" s="4"/>
    </row>
    <row r="1089" ht="13.5" customHeight="1">
      <c r="A1089" s="1" t="s">
        <v>6370</v>
      </c>
      <c r="B1089" s="1" t="s">
        <v>27</v>
      </c>
      <c r="C1089" s="1" t="s">
        <v>797</v>
      </c>
      <c r="D1089" s="1" t="s">
        <v>6406</v>
      </c>
      <c r="E1089" s="1" t="s">
        <v>6407</v>
      </c>
      <c r="F1089" s="4"/>
      <c r="G1089" s="4"/>
      <c r="H1089" s="4"/>
      <c r="I1089" s="4"/>
      <c r="J1089" s="4"/>
      <c r="K1089" s="4"/>
      <c r="L1089" s="4"/>
      <c r="M1089" s="4"/>
      <c r="N1089" s="4"/>
      <c r="O1089" s="4"/>
    </row>
    <row r="1090" ht="13.5" customHeight="1">
      <c r="A1090" s="1" t="s">
        <v>6370</v>
      </c>
      <c r="B1090" s="1" t="s">
        <v>31</v>
      </c>
      <c r="C1090" s="1" t="s">
        <v>797</v>
      </c>
      <c r="D1090" s="1" t="s">
        <v>6412</v>
      </c>
      <c r="E1090" s="1" t="s">
        <v>6413</v>
      </c>
      <c r="F1090" s="4"/>
      <c r="G1090" s="4"/>
      <c r="H1090" s="4"/>
      <c r="I1090" s="4"/>
      <c r="J1090" s="4"/>
      <c r="K1090" s="4"/>
      <c r="L1090" s="4"/>
      <c r="M1090" s="4"/>
      <c r="N1090" s="4"/>
      <c r="O1090" s="4"/>
    </row>
    <row r="1091" ht="13.5" customHeight="1">
      <c r="A1091" s="1" t="s">
        <v>6370</v>
      </c>
      <c r="B1091" s="1" t="s">
        <v>34</v>
      </c>
      <c r="C1091" s="1" t="s">
        <v>797</v>
      </c>
      <c r="D1091" s="1" t="s">
        <v>6419</v>
      </c>
      <c r="E1091" s="1" t="s">
        <v>6420</v>
      </c>
      <c r="F1091" s="4"/>
      <c r="G1091" s="4"/>
      <c r="H1091" s="4"/>
      <c r="I1091" s="4"/>
      <c r="J1091" s="4"/>
      <c r="K1091" s="4"/>
      <c r="L1091" s="4"/>
      <c r="M1091" s="4"/>
      <c r="N1091" s="4"/>
      <c r="O1091" s="4"/>
    </row>
    <row r="1092" ht="13.5" customHeight="1">
      <c r="A1092" s="1" t="s">
        <v>6370</v>
      </c>
      <c r="B1092" s="1" t="s">
        <v>40</v>
      </c>
      <c r="C1092" s="1" t="s">
        <v>797</v>
      </c>
      <c r="D1092" s="1" t="s">
        <v>6423</v>
      </c>
      <c r="E1092" s="1" t="s">
        <v>6424</v>
      </c>
      <c r="F1092" s="4"/>
      <c r="G1092" s="4"/>
      <c r="H1092" s="4"/>
      <c r="I1092" s="4"/>
      <c r="J1092" s="4"/>
      <c r="K1092" s="4"/>
      <c r="L1092" s="4"/>
      <c r="M1092" s="4"/>
      <c r="N1092" s="4"/>
      <c r="O1092" s="4"/>
    </row>
    <row r="1093" ht="13.5" customHeight="1">
      <c r="A1093" s="1" t="s">
        <v>6370</v>
      </c>
      <c r="B1093" s="1" t="s">
        <v>45</v>
      </c>
      <c r="C1093" s="1" t="s">
        <v>797</v>
      </c>
      <c r="D1093" s="1" t="s">
        <v>6429</v>
      </c>
      <c r="E1093" s="1" t="s">
        <v>6431</v>
      </c>
      <c r="F1093" s="4"/>
      <c r="G1093" s="4"/>
      <c r="H1093" s="4"/>
      <c r="I1093" s="4"/>
      <c r="J1093" s="4"/>
      <c r="K1093" s="4"/>
      <c r="L1093" s="4"/>
      <c r="M1093" s="4"/>
      <c r="N1093" s="4"/>
      <c r="O1093" s="4"/>
    </row>
    <row r="1094" ht="13.5" customHeight="1">
      <c r="A1094" s="1" t="s">
        <v>6370</v>
      </c>
      <c r="B1094" s="1" t="s">
        <v>52</v>
      </c>
      <c r="C1094" s="1" t="s">
        <v>797</v>
      </c>
      <c r="D1094" s="1" t="s">
        <v>6435</v>
      </c>
      <c r="E1094" s="1" t="s">
        <v>6436</v>
      </c>
      <c r="F1094" s="4"/>
      <c r="G1094" s="4"/>
      <c r="H1094" s="4"/>
      <c r="I1094" s="4"/>
      <c r="J1094" s="4"/>
      <c r="K1094" s="4"/>
      <c r="L1094" s="4"/>
      <c r="M1094" s="4"/>
      <c r="N1094" s="4"/>
      <c r="O1094" s="4"/>
    </row>
    <row r="1095" ht="13.5" customHeight="1">
      <c r="A1095" s="1" t="s">
        <v>6370</v>
      </c>
      <c r="B1095" s="1" t="s">
        <v>99</v>
      </c>
      <c r="C1095" s="1" t="s">
        <v>817</v>
      </c>
      <c r="D1095" s="3"/>
      <c r="E1095" s="3"/>
      <c r="F1095" s="4"/>
      <c r="G1095" s="4"/>
      <c r="H1095" s="4"/>
      <c r="I1095" s="4"/>
      <c r="J1095" s="4"/>
      <c r="K1095" s="4"/>
      <c r="L1095" s="4"/>
      <c r="M1095" s="4"/>
      <c r="N1095" s="4"/>
      <c r="O1095" s="4"/>
    </row>
    <row r="1096" ht="13.5" customHeight="1">
      <c r="A1096" s="1" t="s">
        <v>6443</v>
      </c>
      <c r="B1096" s="2" t="s">
        <v>1</v>
      </c>
      <c r="C1096" s="1" t="s">
        <v>2</v>
      </c>
      <c r="D1096" s="3"/>
      <c r="E1096" s="3"/>
      <c r="F1096" s="4"/>
      <c r="G1096" s="4"/>
      <c r="H1096" s="4"/>
      <c r="I1096" s="4"/>
      <c r="J1096" s="4"/>
      <c r="K1096" s="4"/>
      <c r="L1096" s="4"/>
      <c r="M1096" s="4"/>
      <c r="N1096" s="4"/>
      <c r="O1096" s="4"/>
    </row>
    <row r="1097" ht="13.5" customHeight="1">
      <c r="A1097" s="1" t="s">
        <v>6443</v>
      </c>
      <c r="B1097" s="1" t="s">
        <v>5</v>
      </c>
      <c r="C1097" s="1" t="s">
        <v>303</v>
      </c>
      <c r="D1097" s="1" t="s">
        <v>6448</v>
      </c>
      <c r="E1097" s="1" t="s">
        <v>6449</v>
      </c>
      <c r="F1097" s="4"/>
      <c r="G1097" s="4"/>
      <c r="H1097" s="4"/>
      <c r="I1097" s="4"/>
      <c r="J1097" s="4"/>
      <c r="K1097" s="4"/>
      <c r="L1097" s="4"/>
      <c r="M1097" s="4"/>
      <c r="N1097" s="4"/>
      <c r="O1097" s="4"/>
    </row>
    <row r="1098" ht="13.5" customHeight="1">
      <c r="A1098" s="1" t="s">
        <v>6443</v>
      </c>
      <c r="B1098" s="1" t="s">
        <v>9</v>
      </c>
      <c r="C1098" s="1" t="s">
        <v>1627</v>
      </c>
      <c r="D1098" s="1" t="s">
        <v>6454</v>
      </c>
      <c r="E1098" s="1" t="s">
        <v>6455</v>
      </c>
      <c r="F1098" s="4"/>
      <c r="G1098" s="4"/>
      <c r="H1098" s="4"/>
      <c r="I1098" s="4"/>
      <c r="J1098" s="4"/>
      <c r="K1098" s="4"/>
      <c r="L1098" s="4"/>
      <c r="M1098" s="4"/>
      <c r="N1098" s="4"/>
      <c r="O1098" s="4"/>
    </row>
    <row r="1099" ht="13.5" customHeight="1">
      <c r="A1099" s="1" t="s">
        <v>6443</v>
      </c>
      <c r="B1099" s="1" t="s">
        <v>13</v>
      </c>
      <c r="C1099" s="1" t="s">
        <v>797</v>
      </c>
      <c r="D1099" s="1" t="s">
        <v>6460</v>
      </c>
      <c r="E1099" s="1" t="s">
        <v>6461</v>
      </c>
      <c r="F1099" s="4"/>
      <c r="G1099" s="4"/>
      <c r="H1099" s="4"/>
      <c r="I1099" s="4"/>
      <c r="J1099" s="4"/>
      <c r="K1099" s="4"/>
      <c r="L1099" s="4"/>
      <c r="M1099" s="4"/>
      <c r="N1099" s="4"/>
      <c r="O1099" s="4"/>
    </row>
    <row r="1100" ht="13.5" customHeight="1">
      <c r="A1100" s="1" t="s">
        <v>6443</v>
      </c>
      <c r="B1100" s="1" t="s">
        <v>16</v>
      </c>
      <c r="C1100" s="1" t="s">
        <v>797</v>
      </c>
      <c r="D1100" s="1" t="s">
        <v>6466</v>
      </c>
      <c r="E1100" s="1" t="s">
        <v>6467</v>
      </c>
      <c r="F1100" s="4"/>
      <c r="G1100" s="4"/>
      <c r="H1100" s="4"/>
      <c r="I1100" s="4"/>
      <c r="J1100" s="4"/>
      <c r="K1100" s="4"/>
      <c r="L1100" s="4"/>
      <c r="M1100" s="4"/>
      <c r="N1100" s="4"/>
      <c r="O1100" s="4"/>
    </row>
    <row r="1101" ht="13.5" customHeight="1">
      <c r="A1101" s="1" t="s">
        <v>6443</v>
      </c>
      <c r="B1101" s="1" t="s">
        <v>21</v>
      </c>
      <c r="C1101" s="1" t="s">
        <v>797</v>
      </c>
      <c r="D1101" s="1" t="s">
        <v>6472</v>
      </c>
      <c r="E1101" s="1" t="s">
        <v>6473</v>
      </c>
      <c r="F1101" s="4"/>
      <c r="G1101" s="4"/>
      <c r="H1101" s="4"/>
      <c r="I1101" s="4"/>
      <c r="J1101" s="4"/>
      <c r="K1101" s="4"/>
      <c r="L1101" s="4"/>
      <c r="M1101" s="4"/>
      <c r="N1101" s="4"/>
      <c r="O1101" s="4"/>
    </row>
    <row r="1102" ht="13.5" customHeight="1">
      <c r="A1102" s="1" t="s">
        <v>6443</v>
      </c>
      <c r="B1102" s="1" t="s">
        <v>27</v>
      </c>
      <c r="C1102" s="1" t="s">
        <v>797</v>
      </c>
      <c r="D1102" s="1" t="s">
        <v>6478</v>
      </c>
      <c r="E1102" s="1" t="s">
        <v>6479</v>
      </c>
      <c r="F1102" s="4"/>
      <c r="G1102" s="4"/>
      <c r="H1102" s="4"/>
      <c r="I1102" s="4"/>
      <c r="J1102" s="4"/>
      <c r="K1102" s="4"/>
      <c r="L1102" s="4"/>
      <c r="M1102" s="4"/>
      <c r="N1102" s="4"/>
      <c r="O1102" s="4"/>
    </row>
    <row r="1103" ht="13.5" customHeight="1">
      <c r="A1103" s="1" t="s">
        <v>6443</v>
      </c>
      <c r="B1103" s="1" t="s">
        <v>31</v>
      </c>
      <c r="C1103" s="1" t="s">
        <v>797</v>
      </c>
      <c r="D1103" s="1" t="s">
        <v>6485</v>
      </c>
      <c r="E1103" s="1" t="s">
        <v>6487</v>
      </c>
      <c r="F1103" s="4"/>
      <c r="G1103" s="4"/>
      <c r="H1103" s="4"/>
      <c r="I1103" s="4"/>
      <c r="J1103" s="4"/>
      <c r="K1103" s="4"/>
      <c r="L1103" s="4"/>
      <c r="M1103" s="4"/>
      <c r="N1103" s="4"/>
      <c r="O1103" s="4"/>
    </row>
    <row r="1104" ht="13.5" customHeight="1">
      <c r="A1104" s="1" t="s">
        <v>6443</v>
      </c>
      <c r="B1104" s="1" t="s">
        <v>34</v>
      </c>
      <c r="C1104" s="1" t="s">
        <v>797</v>
      </c>
      <c r="D1104" s="1" t="s">
        <v>6492</v>
      </c>
      <c r="E1104" s="1" t="s">
        <v>6493</v>
      </c>
      <c r="F1104" s="4"/>
      <c r="G1104" s="4"/>
      <c r="H1104" s="4"/>
      <c r="I1104" s="4"/>
      <c r="J1104" s="4"/>
      <c r="K1104" s="4"/>
      <c r="L1104" s="4"/>
      <c r="M1104" s="4"/>
      <c r="N1104" s="4"/>
      <c r="O1104" s="4"/>
    </row>
    <row r="1105" ht="13.5" customHeight="1">
      <c r="A1105" s="1" t="s">
        <v>6443</v>
      </c>
      <c r="B1105" s="1" t="s">
        <v>40</v>
      </c>
      <c r="C1105" s="1" t="s">
        <v>797</v>
      </c>
      <c r="D1105" s="1" t="s">
        <v>6496</v>
      </c>
      <c r="E1105" s="1" t="s">
        <v>6497</v>
      </c>
      <c r="F1105" s="4"/>
      <c r="G1105" s="4"/>
      <c r="H1105" s="4"/>
      <c r="I1105" s="4"/>
      <c r="J1105" s="4"/>
      <c r="K1105" s="4"/>
      <c r="L1105" s="4"/>
      <c r="M1105" s="4"/>
      <c r="N1105" s="4"/>
      <c r="O1105" s="4"/>
    </row>
    <row r="1106" ht="13.5" customHeight="1">
      <c r="A1106" s="1" t="s">
        <v>6443</v>
      </c>
      <c r="B1106" s="1" t="s">
        <v>45</v>
      </c>
      <c r="C1106" s="1" t="s">
        <v>797</v>
      </c>
      <c r="D1106" s="1" t="s">
        <v>6502</v>
      </c>
      <c r="E1106" s="1" t="s">
        <v>6503</v>
      </c>
      <c r="F1106" s="4"/>
      <c r="G1106" s="4"/>
      <c r="H1106" s="4"/>
      <c r="I1106" s="4"/>
      <c r="J1106" s="4"/>
      <c r="K1106" s="4"/>
      <c r="L1106" s="4"/>
      <c r="M1106" s="4"/>
      <c r="N1106" s="4"/>
      <c r="O1106" s="4"/>
    </row>
    <row r="1107" ht="13.5" customHeight="1">
      <c r="A1107" s="1" t="s">
        <v>6443</v>
      </c>
      <c r="B1107" s="1" t="s">
        <v>52</v>
      </c>
      <c r="C1107" s="1" t="s">
        <v>797</v>
      </c>
      <c r="D1107" s="1" t="s">
        <v>6510</v>
      </c>
      <c r="E1107" s="1" t="s">
        <v>6511</v>
      </c>
      <c r="F1107" s="4"/>
      <c r="G1107" s="4"/>
      <c r="H1107" s="4"/>
      <c r="I1107" s="4"/>
      <c r="J1107" s="4"/>
      <c r="K1107" s="4"/>
      <c r="L1107" s="4"/>
      <c r="M1107" s="4"/>
      <c r="N1107" s="4"/>
      <c r="O1107" s="4"/>
    </row>
    <row r="1108" ht="13.5" customHeight="1">
      <c r="A1108" s="1" t="s">
        <v>6443</v>
      </c>
      <c r="B1108" s="1" t="s">
        <v>57</v>
      </c>
      <c r="C1108" s="1" t="s">
        <v>797</v>
      </c>
      <c r="D1108" s="1" t="s">
        <v>6518</v>
      </c>
      <c r="E1108" s="1" t="s">
        <v>6520</v>
      </c>
      <c r="F1108" s="4"/>
      <c r="G1108" s="4"/>
      <c r="H1108" s="4"/>
      <c r="I1108" s="4"/>
      <c r="J1108" s="4"/>
      <c r="K1108" s="4"/>
      <c r="L1108" s="4"/>
      <c r="M1108" s="4"/>
      <c r="N1108" s="4"/>
      <c r="O1108" s="4"/>
    </row>
    <row r="1109" ht="13.5" customHeight="1">
      <c r="A1109" s="1" t="s">
        <v>6443</v>
      </c>
      <c r="B1109" s="1" t="s">
        <v>60</v>
      </c>
      <c r="C1109" s="1" t="s">
        <v>797</v>
      </c>
      <c r="D1109" s="1" t="s">
        <v>6522</v>
      </c>
      <c r="E1109" s="1" t="s">
        <v>6525</v>
      </c>
      <c r="F1109" s="4"/>
      <c r="G1109" s="4"/>
      <c r="H1109" s="4"/>
      <c r="I1109" s="4"/>
      <c r="J1109" s="4"/>
      <c r="K1109" s="4"/>
      <c r="L1109" s="4"/>
      <c r="M1109" s="4"/>
      <c r="N1109" s="4"/>
      <c r="O1109" s="4"/>
    </row>
    <row r="1110" ht="13.5" customHeight="1">
      <c r="A1110" s="1" t="s">
        <v>6443</v>
      </c>
      <c r="B1110" s="1" t="s">
        <v>65</v>
      </c>
      <c r="C1110" s="1" t="s">
        <v>797</v>
      </c>
      <c r="D1110" s="1" t="s">
        <v>6529</v>
      </c>
      <c r="E1110" s="1" t="s">
        <v>6530</v>
      </c>
      <c r="F1110" s="4"/>
      <c r="G1110" s="4"/>
      <c r="H1110" s="4"/>
      <c r="I1110" s="4"/>
      <c r="J1110" s="4"/>
      <c r="K1110" s="4"/>
      <c r="L1110" s="4"/>
      <c r="M1110" s="4"/>
      <c r="N1110" s="4"/>
      <c r="O1110" s="4"/>
    </row>
    <row r="1111" ht="13.5" customHeight="1">
      <c r="A1111" s="1" t="s">
        <v>6443</v>
      </c>
      <c r="B1111" s="1" t="s">
        <v>99</v>
      </c>
      <c r="C1111" s="1" t="s">
        <v>817</v>
      </c>
      <c r="D1111" s="3"/>
      <c r="E1111" s="3"/>
      <c r="F1111" s="4"/>
      <c r="G1111" s="4"/>
      <c r="H1111" s="4"/>
      <c r="I1111" s="4"/>
      <c r="J1111" s="4"/>
      <c r="K1111" s="4"/>
      <c r="L1111" s="4"/>
      <c r="M1111" s="4"/>
      <c r="N1111" s="4"/>
      <c r="O1111" s="4"/>
    </row>
    <row r="1112" ht="13.5" customHeight="1">
      <c r="A1112" s="1" t="s">
        <v>6537</v>
      </c>
      <c r="B1112" s="2" t="s">
        <v>1</v>
      </c>
      <c r="C1112" s="1" t="s">
        <v>2</v>
      </c>
      <c r="D1112" s="3"/>
      <c r="E1112" s="3"/>
      <c r="F1112" s="4"/>
      <c r="G1112" s="4"/>
      <c r="H1112" s="4"/>
      <c r="I1112" s="4"/>
      <c r="J1112" s="4"/>
      <c r="K1112" s="4"/>
      <c r="L1112" s="4"/>
      <c r="M1112" s="4"/>
      <c r="N1112" s="4"/>
      <c r="O1112" s="4"/>
    </row>
    <row r="1113" ht="13.5" customHeight="1">
      <c r="A1113" s="1" t="s">
        <v>6537</v>
      </c>
      <c r="B1113" s="1" t="s">
        <v>5</v>
      </c>
      <c r="C1113" s="1" t="s">
        <v>303</v>
      </c>
      <c r="D1113" s="1" t="s">
        <v>6544</v>
      </c>
      <c r="E1113" s="1" t="s">
        <v>6545</v>
      </c>
      <c r="F1113" s="4"/>
      <c r="G1113" s="4"/>
      <c r="H1113" s="4"/>
      <c r="I1113" s="4"/>
      <c r="J1113" s="4"/>
      <c r="K1113" s="4"/>
      <c r="L1113" s="4"/>
      <c r="M1113" s="4"/>
      <c r="N1113" s="4"/>
      <c r="O1113" s="4"/>
    </row>
    <row r="1114" ht="13.5" customHeight="1">
      <c r="A1114" s="1" t="s">
        <v>6537</v>
      </c>
      <c r="B1114" s="1" t="s">
        <v>9</v>
      </c>
      <c r="C1114" s="1" t="s">
        <v>797</v>
      </c>
      <c r="D1114" s="1" t="s">
        <v>6550</v>
      </c>
      <c r="E1114" s="1" t="s">
        <v>6551</v>
      </c>
      <c r="F1114" s="4"/>
      <c r="G1114" s="4"/>
      <c r="H1114" s="4"/>
      <c r="I1114" s="4"/>
      <c r="J1114" s="4"/>
      <c r="K1114" s="4"/>
      <c r="L1114" s="4"/>
      <c r="M1114" s="4"/>
      <c r="N1114" s="4"/>
      <c r="O1114" s="4"/>
    </row>
    <row r="1115" ht="13.5" customHeight="1">
      <c r="A1115" s="1" t="s">
        <v>6537</v>
      </c>
      <c r="B1115" s="1" t="s">
        <v>13</v>
      </c>
      <c r="C1115" s="1" t="s">
        <v>797</v>
      </c>
      <c r="D1115" s="1" t="s">
        <v>6556</v>
      </c>
      <c r="E1115" s="1" t="s">
        <v>6557</v>
      </c>
      <c r="F1115" s="4"/>
      <c r="G1115" s="4"/>
      <c r="H1115" s="4"/>
      <c r="I1115" s="4"/>
      <c r="J1115" s="4"/>
      <c r="K1115" s="4"/>
      <c r="L1115" s="4"/>
      <c r="M1115" s="4"/>
      <c r="N1115" s="4"/>
      <c r="O1115" s="4"/>
    </row>
    <row r="1116" ht="13.5" customHeight="1">
      <c r="A1116" s="1" t="s">
        <v>6537</v>
      </c>
      <c r="B1116" s="1" t="s">
        <v>16</v>
      </c>
      <c r="C1116" s="1" t="s">
        <v>797</v>
      </c>
      <c r="D1116" s="1" t="s">
        <v>6562</v>
      </c>
      <c r="E1116" s="1" t="s">
        <v>6563</v>
      </c>
      <c r="F1116" s="4"/>
      <c r="G1116" s="4"/>
      <c r="H1116" s="4"/>
      <c r="I1116" s="4"/>
      <c r="J1116" s="4"/>
      <c r="K1116" s="4"/>
      <c r="L1116" s="4"/>
      <c r="M1116" s="4"/>
      <c r="N1116" s="4"/>
      <c r="O1116" s="4"/>
    </row>
    <row r="1117" ht="13.5" customHeight="1">
      <c r="A1117" s="1" t="s">
        <v>6537</v>
      </c>
      <c r="B1117" s="1" t="s">
        <v>21</v>
      </c>
      <c r="C1117" s="1" t="s">
        <v>797</v>
      </c>
      <c r="D1117" s="1" t="s">
        <v>6567</v>
      </c>
      <c r="E1117" s="1" t="s">
        <v>6568</v>
      </c>
      <c r="F1117" s="4"/>
      <c r="G1117" s="4"/>
      <c r="H1117" s="4"/>
      <c r="I1117" s="4"/>
      <c r="J1117" s="4"/>
      <c r="K1117" s="4"/>
      <c r="L1117" s="4"/>
      <c r="M1117" s="4"/>
      <c r="N1117" s="4"/>
      <c r="O1117" s="4"/>
    </row>
    <row r="1118" ht="13.5" customHeight="1">
      <c r="A1118" s="1" t="s">
        <v>6537</v>
      </c>
      <c r="B1118" s="1" t="s">
        <v>27</v>
      </c>
      <c r="C1118" s="1" t="s">
        <v>797</v>
      </c>
      <c r="D1118" s="1" t="s">
        <v>6569</v>
      </c>
      <c r="E1118" s="1" t="s">
        <v>6571</v>
      </c>
      <c r="F1118" s="4"/>
      <c r="G1118" s="4"/>
      <c r="H1118" s="4"/>
      <c r="I1118" s="4"/>
      <c r="J1118" s="4"/>
      <c r="K1118" s="4"/>
      <c r="L1118" s="4"/>
      <c r="M1118" s="4"/>
      <c r="N1118" s="4"/>
      <c r="O1118" s="4"/>
    </row>
    <row r="1119" ht="13.5" customHeight="1">
      <c r="A1119" s="1" t="s">
        <v>6537</v>
      </c>
      <c r="B1119" s="1" t="s">
        <v>31</v>
      </c>
      <c r="C1119" s="1" t="s">
        <v>797</v>
      </c>
      <c r="D1119" s="1" t="s">
        <v>6574</v>
      </c>
      <c r="E1119" s="1" t="s">
        <v>6576</v>
      </c>
      <c r="F1119" s="4"/>
      <c r="G1119" s="4"/>
      <c r="H1119" s="4"/>
      <c r="I1119" s="4"/>
      <c r="J1119" s="4"/>
      <c r="K1119" s="4"/>
      <c r="L1119" s="4"/>
      <c r="M1119" s="4"/>
      <c r="N1119" s="4"/>
      <c r="O1119" s="4"/>
    </row>
    <row r="1120" ht="13.5" customHeight="1">
      <c r="A1120" s="1" t="s">
        <v>6537</v>
      </c>
      <c r="B1120" s="1" t="s">
        <v>34</v>
      </c>
      <c r="C1120" s="1" t="s">
        <v>797</v>
      </c>
      <c r="D1120" s="1" t="s">
        <v>6577</v>
      </c>
      <c r="E1120" s="1" t="s">
        <v>6578</v>
      </c>
      <c r="F1120" s="4"/>
      <c r="G1120" s="4"/>
      <c r="H1120" s="4"/>
      <c r="I1120" s="4"/>
      <c r="J1120" s="4"/>
      <c r="K1120" s="4"/>
      <c r="L1120" s="4"/>
      <c r="M1120" s="4"/>
      <c r="N1120" s="4"/>
      <c r="O1120" s="4"/>
    </row>
    <row r="1121" ht="13.5" customHeight="1">
      <c r="A1121" s="1" t="s">
        <v>6537</v>
      </c>
      <c r="B1121" s="1" t="s">
        <v>40</v>
      </c>
      <c r="C1121" s="1" t="s">
        <v>797</v>
      </c>
      <c r="D1121" s="1" t="s">
        <v>6583</v>
      </c>
      <c r="E1121" s="1" t="s">
        <v>6584</v>
      </c>
      <c r="F1121" s="4"/>
      <c r="G1121" s="4"/>
      <c r="H1121" s="4"/>
      <c r="I1121" s="4"/>
      <c r="J1121" s="4"/>
      <c r="K1121" s="4"/>
      <c r="L1121" s="4"/>
      <c r="M1121" s="4"/>
      <c r="N1121" s="4"/>
      <c r="O1121" s="4"/>
    </row>
    <row r="1122" ht="13.5" customHeight="1">
      <c r="A1122" s="1" t="s">
        <v>6537</v>
      </c>
      <c r="B1122" s="1" t="s">
        <v>45</v>
      </c>
      <c r="C1122" s="1" t="s">
        <v>797</v>
      </c>
      <c r="D1122" s="1" t="s">
        <v>6585</v>
      </c>
      <c r="E1122" s="1" t="s">
        <v>6586</v>
      </c>
      <c r="F1122" s="4"/>
      <c r="G1122" s="4"/>
      <c r="H1122" s="4"/>
      <c r="I1122" s="4"/>
      <c r="J1122" s="4"/>
      <c r="K1122" s="4"/>
      <c r="L1122" s="4"/>
      <c r="M1122" s="4"/>
      <c r="N1122" s="4"/>
      <c r="O1122" s="4"/>
    </row>
    <row r="1123" ht="13.5" customHeight="1">
      <c r="A1123" s="1" t="s">
        <v>6537</v>
      </c>
      <c r="B1123" s="1" t="s">
        <v>52</v>
      </c>
      <c r="C1123" s="1" t="s">
        <v>797</v>
      </c>
      <c r="D1123" s="1" t="s">
        <v>6589</v>
      </c>
      <c r="E1123" s="1" t="s">
        <v>6590</v>
      </c>
      <c r="F1123" s="4"/>
      <c r="G1123" s="4"/>
      <c r="H1123" s="4"/>
      <c r="I1123" s="4"/>
      <c r="J1123" s="4"/>
      <c r="K1123" s="4"/>
      <c r="L1123" s="4"/>
      <c r="M1123" s="4"/>
      <c r="N1123" s="4"/>
      <c r="O1123" s="4"/>
    </row>
    <row r="1124" ht="13.5" customHeight="1">
      <c r="A1124" s="1" t="s">
        <v>6537</v>
      </c>
      <c r="B1124" s="1" t="s">
        <v>57</v>
      </c>
      <c r="C1124" s="1" t="s">
        <v>797</v>
      </c>
      <c r="D1124" s="1" t="s">
        <v>6595</v>
      </c>
      <c r="E1124" s="1" t="s">
        <v>6596</v>
      </c>
      <c r="F1124" s="4"/>
      <c r="G1124" s="4"/>
      <c r="H1124" s="4"/>
      <c r="I1124" s="4"/>
      <c r="J1124" s="4"/>
      <c r="K1124" s="4"/>
      <c r="L1124" s="4"/>
      <c r="M1124" s="4"/>
      <c r="N1124" s="4"/>
      <c r="O1124" s="4"/>
    </row>
    <row r="1125" ht="13.5" customHeight="1">
      <c r="A1125" s="1" t="s">
        <v>6537</v>
      </c>
      <c r="B1125" s="1" t="s">
        <v>60</v>
      </c>
      <c r="C1125" s="1" t="s">
        <v>797</v>
      </c>
      <c r="D1125" s="1" t="s">
        <v>6599</v>
      </c>
      <c r="E1125" s="1" t="s">
        <v>6600</v>
      </c>
      <c r="F1125" s="4"/>
      <c r="G1125" s="4"/>
      <c r="H1125" s="4"/>
      <c r="I1125" s="4"/>
      <c r="J1125" s="4"/>
      <c r="K1125" s="4"/>
      <c r="L1125" s="4"/>
      <c r="M1125" s="4"/>
      <c r="N1125" s="4"/>
      <c r="O1125" s="4"/>
    </row>
    <row r="1126" ht="13.5" customHeight="1">
      <c r="A1126" s="1" t="s">
        <v>6537</v>
      </c>
      <c r="B1126" s="1" t="s">
        <v>65</v>
      </c>
      <c r="C1126" s="1" t="s">
        <v>797</v>
      </c>
      <c r="D1126" s="1" t="s">
        <v>6603</v>
      </c>
      <c r="E1126" s="1" t="s">
        <v>6604</v>
      </c>
      <c r="F1126" s="4"/>
      <c r="G1126" s="4"/>
      <c r="H1126" s="4"/>
      <c r="I1126" s="4"/>
      <c r="J1126" s="4"/>
      <c r="K1126" s="4"/>
      <c r="L1126" s="4"/>
      <c r="M1126" s="4"/>
      <c r="N1126" s="4"/>
      <c r="O1126" s="4"/>
    </row>
    <row r="1127" ht="13.5" customHeight="1">
      <c r="A1127" s="1" t="s">
        <v>6537</v>
      </c>
      <c r="B1127" s="1" t="s">
        <v>70</v>
      </c>
      <c r="C1127" s="1" t="s">
        <v>797</v>
      </c>
      <c r="D1127" s="1" t="s">
        <v>6607</v>
      </c>
      <c r="E1127" s="1" t="s">
        <v>6608</v>
      </c>
      <c r="F1127" s="4"/>
      <c r="G1127" s="4"/>
      <c r="H1127" s="4"/>
      <c r="I1127" s="4"/>
      <c r="J1127" s="4"/>
      <c r="K1127" s="4"/>
      <c r="L1127" s="4"/>
      <c r="M1127" s="4"/>
      <c r="N1127" s="4"/>
      <c r="O1127" s="4"/>
    </row>
    <row r="1128" ht="13.5" customHeight="1">
      <c r="A1128" s="1" t="s">
        <v>6537</v>
      </c>
      <c r="B1128" s="1" t="s">
        <v>74</v>
      </c>
      <c r="C1128" s="1" t="s">
        <v>797</v>
      </c>
      <c r="D1128" s="1" t="s">
        <v>6611</v>
      </c>
      <c r="E1128" s="1" t="s">
        <v>6614</v>
      </c>
      <c r="F1128" s="4"/>
      <c r="G1128" s="4"/>
      <c r="H1128" s="4"/>
      <c r="I1128" s="4"/>
      <c r="J1128" s="4"/>
      <c r="K1128" s="4"/>
      <c r="L1128" s="4"/>
      <c r="M1128" s="4"/>
      <c r="N1128" s="4"/>
      <c r="O1128" s="4"/>
    </row>
    <row r="1129" ht="13.5" customHeight="1">
      <c r="A1129" s="1" t="s">
        <v>6537</v>
      </c>
      <c r="B1129" s="1" t="s">
        <v>78</v>
      </c>
      <c r="C1129" s="1" t="s">
        <v>797</v>
      </c>
      <c r="D1129" s="1" t="s">
        <v>6615</v>
      </c>
      <c r="E1129" s="1" t="s">
        <v>6616</v>
      </c>
      <c r="F1129" s="4"/>
      <c r="G1129" s="4"/>
      <c r="H1129" s="4"/>
      <c r="I1129" s="4"/>
      <c r="J1129" s="4"/>
      <c r="K1129" s="4"/>
      <c r="L1129" s="4"/>
      <c r="M1129" s="4"/>
      <c r="N1129" s="4"/>
      <c r="O1129" s="4"/>
    </row>
    <row r="1130" ht="13.5" customHeight="1">
      <c r="A1130" s="1" t="s">
        <v>6537</v>
      </c>
      <c r="B1130" s="1" t="s">
        <v>83</v>
      </c>
      <c r="C1130" s="1" t="s">
        <v>797</v>
      </c>
      <c r="D1130" s="1" t="s">
        <v>6619</v>
      </c>
      <c r="E1130" s="1" t="s">
        <v>6620</v>
      </c>
      <c r="F1130" s="4"/>
      <c r="G1130" s="4"/>
      <c r="H1130" s="4"/>
      <c r="I1130" s="4"/>
      <c r="J1130" s="4"/>
      <c r="K1130" s="4"/>
      <c r="L1130" s="4"/>
      <c r="M1130" s="4"/>
      <c r="N1130" s="4"/>
      <c r="O1130" s="4"/>
    </row>
    <row r="1131" ht="13.5" customHeight="1">
      <c r="A1131" s="1" t="s">
        <v>6537</v>
      </c>
      <c r="B1131" s="1" t="s">
        <v>86</v>
      </c>
      <c r="C1131" s="1" t="s">
        <v>797</v>
      </c>
      <c r="D1131" s="1" t="s">
        <v>6621</v>
      </c>
      <c r="E1131" s="1" t="s">
        <v>6623</v>
      </c>
      <c r="F1131" s="4"/>
      <c r="G1131" s="4"/>
      <c r="H1131" s="4"/>
      <c r="I1131" s="4"/>
      <c r="J1131" s="4"/>
      <c r="K1131" s="4"/>
      <c r="L1131" s="4"/>
      <c r="M1131" s="4"/>
      <c r="N1131" s="4"/>
      <c r="O1131" s="4"/>
    </row>
    <row r="1132" ht="13.5" customHeight="1">
      <c r="A1132" s="1" t="s">
        <v>6537</v>
      </c>
      <c r="B1132" s="1" t="s">
        <v>91</v>
      </c>
      <c r="C1132" s="1" t="s">
        <v>797</v>
      </c>
      <c r="D1132" s="1" t="s">
        <v>6628</v>
      </c>
      <c r="E1132" s="1" t="s">
        <v>6630</v>
      </c>
      <c r="F1132" s="4"/>
      <c r="G1132" s="4"/>
      <c r="H1132" s="4"/>
      <c r="I1132" s="4"/>
      <c r="J1132" s="4"/>
      <c r="K1132" s="4"/>
      <c r="L1132" s="4"/>
      <c r="M1132" s="4"/>
      <c r="N1132" s="4"/>
      <c r="O1132" s="4"/>
    </row>
    <row r="1133" ht="13.5" customHeight="1">
      <c r="A1133" s="1" t="s">
        <v>6537</v>
      </c>
      <c r="B1133" s="1" t="s">
        <v>99</v>
      </c>
      <c r="C1133" s="1" t="s">
        <v>817</v>
      </c>
      <c r="D1133" s="3"/>
      <c r="E1133" s="3"/>
      <c r="F1133" s="4"/>
      <c r="G1133" s="4"/>
      <c r="H1133" s="4"/>
      <c r="I1133" s="4"/>
      <c r="J1133" s="4"/>
      <c r="K1133" s="4"/>
      <c r="L1133" s="4"/>
      <c r="M1133" s="4"/>
      <c r="N1133" s="4"/>
      <c r="O1133" s="4"/>
    </row>
    <row r="1134" ht="13.5" customHeight="1">
      <c r="A1134" s="1" t="s">
        <v>6640</v>
      </c>
      <c r="B1134" s="2" t="s">
        <v>1</v>
      </c>
      <c r="C1134" s="1" t="s">
        <v>2</v>
      </c>
      <c r="D1134" s="3"/>
      <c r="E1134" s="3"/>
      <c r="F1134" s="4"/>
      <c r="G1134" s="4"/>
      <c r="H1134" s="4"/>
      <c r="I1134" s="4"/>
      <c r="J1134" s="4"/>
      <c r="K1134" s="4"/>
      <c r="L1134" s="4"/>
      <c r="M1134" s="4"/>
      <c r="N1134" s="4"/>
      <c r="O1134" s="4"/>
    </row>
    <row r="1135" ht="13.5" customHeight="1">
      <c r="A1135" s="1" t="s">
        <v>6640</v>
      </c>
      <c r="B1135" s="1" t="s">
        <v>5</v>
      </c>
      <c r="C1135" s="1" t="s">
        <v>303</v>
      </c>
      <c r="D1135" s="1" t="s">
        <v>6647</v>
      </c>
      <c r="E1135" s="1" t="s">
        <v>6649</v>
      </c>
      <c r="F1135" s="4"/>
      <c r="G1135" s="4"/>
      <c r="H1135" s="4"/>
      <c r="I1135" s="4"/>
      <c r="J1135" s="4"/>
      <c r="K1135" s="4"/>
      <c r="L1135" s="4"/>
      <c r="M1135" s="4"/>
      <c r="N1135" s="4"/>
      <c r="O1135" s="4"/>
    </row>
    <row r="1136" ht="13.5" customHeight="1">
      <c r="A1136" s="1" t="s">
        <v>6640</v>
      </c>
      <c r="B1136" s="1" t="s">
        <v>9</v>
      </c>
      <c r="C1136" s="1" t="s">
        <v>1627</v>
      </c>
      <c r="D1136" s="1" t="s">
        <v>6659</v>
      </c>
      <c r="E1136" s="1" t="s">
        <v>6660</v>
      </c>
      <c r="F1136" s="4"/>
      <c r="G1136" s="4"/>
      <c r="H1136" s="4"/>
      <c r="I1136" s="4"/>
      <c r="J1136" s="4"/>
      <c r="K1136" s="4"/>
      <c r="L1136" s="4"/>
      <c r="M1136" s="4"/>
      <c r="N1136" s="4"/>
      <c r="O1136" s="4"/>
    </row>
    <row r="1137" ht="13.5" customHeight="1">
      <c r="A1137" s="1" t="s">
        <v>6640</v>
      </c>
      <c r="B1137" s="1" t="s">
        <v>13</v>
      </c>
      <c r="C1137" s="1" t="s">
        <v>797</v>
      </c>
      <c r="D1137" s="1" t="s">
        <v>6665</v>
      </c>
      <c r="E1137" s="1" t="s">
        <v>6667</v>
      </c>
      <c r="F1137" s="4"/>
      <c r="G1137" s="4"/>
      <c r="H1137" s="4"/>
      <c r="I1137" s="4"/>
      <c r="J1137" s="4"/>
      <c r="K1137" s="4"/>
      <c r="L1137" s="4"/>
      <c r="M1137" s="4"/>
      <c r="N1137" s="4"/>
      <c r="O1137" s="4"/>
    </row>
    <row r="1138" ht="13.5" customHeight="1">
      <c r="A1138" s="1" t="s">
        <v>6640</v>
      </c>
      <c r="B1138" s="1" t="s">
        <v>16</v>
      </c>
      <c r="C1138" s="1" t="s">
        <v>797</v>
      </c>
      <c r="D1138" s="1" t="s">
        <v>6675</v>
      </c>
      <c r="E1138" s="1" t="s">
        <v>6678</v>
      </c>
      <c r="F1138" s="4"/>
      <c r="G1138" s="4"/>
      <c r="H1138" s="4"/>
      <c r="I1138" s="4"/>
      <c r="J1138" s="4"/>
      <c r="K1138" s="4"/>
      <c r="L1138" s="4"/>
      <c r="M1138" s="4"/>
      <c r="N1138" s="4"/>
      <c r="O1138" s="4"/>
    </row>
    <row r="1139" ht="13.5" customHeight="1">
      <c r="A1139" s="1" t="s">
        <v>6640</v>
      </c>
      <c r="B1139" s="1" t="s">
        <v>21</v>
      </c>
      <c r="C1139" s="1" t="s">
        <v>797</v>
      </c>
      <c r="D1139" s="1" t="s">
        <v>6685</v>
      </c>
      <c r="E1139" s="1" t="s">
        <v>6686</v>
      </c>
      <c r="F1139" s="4"/>
      <c r="G1139" s="4"/>
      <c r="H1139" s="4"/>
      <c r="I1139" s="4"/>
      <c r="J1139" s="4"/>
      <c r="K1139" s="4"/>
      <c r="L1139" s="4"/>
      <c r="M1139" s="4"/>
      <c r="N1139" s="4"/>
      <c r="O1139" s="4"/>
    </row>
    <row r="1140" ht="13.5" customHeight="1">
      <c r="A1140" s="1" t="s">
        <v>6640</v>
      </c>
      <c r="B1140" s="1" t="s">
        <v>27</v>
      </c>
      <c r="C1140" s="1" t="s">
        <v>797</v>
      </c>
      <c r="D1140" s="1" t="s">
        <v>6693</v>
      </c>
      <c r="E1140" s="1" t="s">
        <v>6678</v>
      </c>
      <c r="F1140" s="4"/>
      <c r="G1140" s="4"/>
      <c r="H1140" s="4"/>
      <c r="I1140" s="4"/>
      <c r="J1140" s="4"/>
      <c r="K1140" s="4"/>
      <c r="L1140" s="4"/>
      <c r="M1140" s="4"/>
      <c r="N1140" s="4"/>
      <c r="O1140" s="4"/>
    </row>
    <row r="1141" ht="13.5" customHeight="1">
      <c r="A1141" s="1" t="s">
        <v>6640</v>
      </c>
      <c r="B1141" s="1" t="s">
        <v>31</v>
      </c>
      <c r="C1141" s="1" t="s">
        <v>797</v>
      </c>
      <c r="D1141" s="1" t="s">
        <v>6698</v>
      </c>
      <c r="E1141" s="1" t="s">
        <v>6700</v>
      </c>
      <c r="F1141" s="4"/>
      <c r="G1141" s="4"/>
      <c r="H1141" s="4"/>
      <c r="I1141" s="4"/>
      <c r="J1141" s="4"/>
      <c r="K1141" s="4"/>
      <c r="L1141" s="4"/>
      <c r="M1141" s="4"/>
      <c r="N1141" s="4"/>
      <c r="O1141" s="4"/>
    </row>
    <row r="1142" ht="13.5" customHeight="1">
      <c r="A1142" s="1" t="s">
        <v>6640</v>
      </c>
      <c r="B1142" s="1" t="s">
        <v>34</v>
      </c>
      <c r="C1142" s="1" t="s">
        <v>797</v>
      </c>
      <c r="D1142" s="1" t="s">
        <v>6704</v>
      </c>
      <c r="E1142" s="1" t="s">
        <v>6705</v>
      </c>
      <c r="F1142" s="4"/>
      <c r="G1142" s="4"/>
      <c r="H1142" s="4"/>
      <c r="I1142" s="4"/>
      <c r="J1142" s="4"/>
      <c r="K1142" s="4"/>
      <c r="L1142" s="4"/>
      <c r="M1142" s="4"/>
      <c r="N1142" s="4"/>
      <c r="O1142" s="4"/>
    </row>
    <row r="1143" ht="13.5" customHeight="1">
      <c r="A1143" s="1" t="s">
        <v>6640</v>
      </c>
      <c r="B1143" s="1" t="s">
        <v>99</v>
      </c>
      <c r="C1143" s="1" t="s">
        <v>817</v>
      </c>
      <c r="D1143" s="3"/>
      <c r="E1143" s="3"/>
      <c r="F1143" s="4"/>
      <c r="G1143" s="4"/>
      <c r="H1143" s="4"/>
      <c r="I1143" s="4"/>
      <c r="J1143" s="4"/>
      <c r="K1143" s="4"/>
      <c r="L1143" s="4"/>
      <c r="M1143" s="4"/>
      <c r="N1143" s="4"/>
      <c r="O1143" s="4"/>
    </row>
    <row r="1144" ht="13.5" customHeight="1">
      <c r="A1144" s="1" t="s">
        <v>6709</v>
      </c>
      <c r="B1144" s="2" t="s">
        <v>1</v>
      </c>
      <c r="C1144" s="1" t="s">
        <v>2</v>
      </c>
      <c r="D1144" s="3"/>
      <c r="E1144" s="3"/>
      <c r="F1144" s="4"/>
      <c r="G1144" s="4"/>
      <c r="H1144" s="4"/>
      <c r="I1144" s="4"/>
      <c r="J1144" s="4"/>
      <c r="K1144" s="4"/>
      <c r="L1144" s="4"/>
      <c r="M1144" s="4"/>
      <c r="N1144" s="4"/>
      <c r="O1144" s="4"/>
    </row>
    <row r="1145" ht="13.5" customHeight="1">
      <c r="A1145" s="1" t="s">
        <v>6709</v>
      </c>
      <c r="B1145" s="1" t="s">
        <v>5</v>
      </c>
      <c r="C1145" s="1" t="s">
        <v>303</v>
      </c>
      <c r="D1145" s="1" t="s">
        <v>6715</v>
      </c>
      <c r="E1145" s="1" t="s">
        <v>6716</v>
      </c>
      <c r="F1145" s="4"/>
      <c r="G1145" s="4"/>
      <c r="H1145" s="4"/>
      <c r="I1145" s="4"/>
      <c r="J1145" s="4"/>
      <c r="K1145" s="4"/>
      <c r="L1145" s="4"/>
      <c r="M1145" s="4"/>
      <c r="N1145" s="4"/>
      <c r="O1145" s="4"/>
    </row>
    <row r="1146" ht="13.5" customHeight="1">
      <c r="A1146" s="1" t="s">
        <v>6709</v>
      </c>
      <c r="B1146" s="1" t="s">
        <v>9</v>
      </c>
      <c r="C1146" s="1" t="s">
        <v>1627</v>
      </c>
      <c r="D1146" s="1" t="s">
        <v>6720</v>
      </c>
      <c r="E1146" s="1" t="s">
        <v>6721</v>
      </c>
      <c r="F1146" s="4"/>
      <c r="G1146" s="4"/>
      <c r="H1146" s="4"/>
      <c r="I1146" s="4"/>
      <c r="J1146" s="4"/>
      <c r="K1146" s="4"/>
      <c r="L1146" s="4"/>
      <c r="M1146" s="4"/>
      <c r="N1146" s="4"/>
      <c r="O1146" s="4"/>
    </row>
    <row r="1147" ht="13.5" customHeight="1">
      <c r="A1147" s="1" t="s">
        <v>6709</v>
      </c>
      <c r="B1147" s="1" t="s">
        <v>13</v>
      </c>
      <c r="C1147" s="1" t="s">
        <v>797</v>
      </c>
      <c r="D1147" s="1" t="s">
        <v>6724</v>
      </c>
      <c r="E1147" s="1" t="s">
        <v>6725</v>
      </c>
      <c r="F1147" s="4"/>
      <c r="G1147" s="4"/>
      <c r="H1147" s="4"/>
      <c r="I1147" s="4"/>
      <c r="J1147" s="4"/>
      <c r="K1147" s="4"/>
      <c r="L1147" s="4"/>
      <c r="M1147" s="4"/>
      <c r="N1147" s="4"/>
      <c r="O1147" s="4"/>
    </row>
    <row r="1148" ht="13.5" customHeight="1">
      <c r="A1148" s="1" t="s">
        <v>6709</v>
      </c>
      <c r="B1148" s="1" t="s">
        <v>16</v>
      </c>
      <c r="C1148" s="1" t="s">
        <v>797</v>
      </c>
      <c r="D1148" s="1" t="s">
        <v>6727</v>
      </c>
      <c r="E1148" s="1" t="s">
        <v>6728</v>
      </c>
      <c r="F1148" s="4"/>
      <c r="G1148" s="4"/>
      <c r="H1148" s="4"/>
      <c r="I1148" s="4"/>
      <c r="J1148" s="4"/>
      <c r="K1148" s="4"/>
      <c r="L1148" s="4"/>
      <c r="M1148" s="4"/>
      <c r="N1148" s="4"/>
      <c r="O1148" s="4"/>
    </row>
    <row r="1149" ht="13.5" customHeight="1">
      <c r="A1149" s="1" t="s">
        <v>6709</v>
      </c>
      <c r="B1149" s="1" t="s">
        <v>21</v>
      </c>
      <c r="C1149" s="1" t="s">
        <v>797</v>
      </c>
      <c r="D1149" s="1" t="s">
        <v>6731</v>
      </c>
      <c r="E1149" s="1" t="s">
        <v>6732</v>
      </c>
      <c r="F1149" s="4"/>
      <c r="G1149" s="4"/>
      <c r="H1149" s="4"/>
      <c r="I1149" s="4"/>
      <c r="J1149" s="4"/>
      <c r="K1149" s="4"/>
      <c r="L1149" s="4"/>
      <c r="M1149" s="4"/>
      <c r="N1149" s="4"/>
      <c r="O1149" s="4"/>
    </row>
    <row r="1150" ht="13.5" customHeight="1">
      <c r="A1150" s="1" t="s">
        <v>6709</v>
      </c>
      <c r="B1150" s="1" t="s">
        <v>27</v>
      </c>
      <c r="C1150" s="1" t="s">
        <v>797</v>
      </c>
      <c r="D1150" s="1" t="s">
        <v>6735</v>
      </c>
      <c r="E1150" s="1" t="s">
        <v>6736</v>
      </c>
      <c r="F1150" s="4"/>
      <c r="G1150" s="4"/>
      <c r="H1150" s="4"/>
      <c r="I1150" s="4"/>
      <c r="J1150" s="4"/>
      <c r="K1150" s="4"/>
      <c r="L1150" s="4"/>
      <c r="M1150" s="4"/>
      <c r="N1150" s="4"/>
      <c r="O1150" s="4"/>
    </row>
    <row r="1151" ht="13.5" customHeight="1">
      <c r="A1151" s="1" t="s">
        <v>6709</v>
      </c>
      <c r="B1151" s="1" t="s">
        <v>31</v>
      </c>
      <c r="C1151" s="1" t="s">
        <v>797</v>
      </c>
      <c r="D1151" s="1" t="s">
        <v>6739</v>
      </c>
      <c r="E1151" s="1" t="s">
        <v>6740</v>
      </c>
      <c r="F1151" s="4"/>
      <c r="G1151" s="4"/>
      <c r="H1151" s="4"/>
      <c r="I1151" s="4"/>
      <c r="J1151" s="4"/>
      <c r="K1151" s="4"/>
      <c r="L1151" s="4"/>
      <c r="M1151" s="4"/>
      <c r="N1151" s="4"/>
      <c r="O1151" s="4"/>
    </row>
    <row r="1152" ht="13.5" customHeight="1">
      <c r="A1152" s="1" t="s">
        <v>6709</v>
      </c>
      <c r="B1152" s="1" t="s">
        <v>34</v>
      </c>
      <c r="C1152" s="1" t="s">
        <v>797</v>
      </c>
      <c r="D1152" s="1" t="s">
        <v>6743</v>
      </c>
      <c r="E1152" s="1" t="s">
        <v>6744</v>
      </c>
      <c r="F1152" s="4"/>
      <c r="G1152" s="4"/>
      <c r="H1152" s="4"/>
      <c r="I1152" s="4"/>
      <c r="J1152" s="4"/>
      <c r="K1152" s="4"/>
      <c r="L1152" s="4"/>
      <c r="M1152" s="4"/>
      <c r="N1152" s="4"/>
      <c r="O1152" s="4"/>
    </row>
    <row r="1153" ht="13.5" customHeight="1">
      <c r="A1153" s="1" t="s">
        <v>6709</v>
      </c>
      <c r="B1153" s="1" t="s">
        <v>40</v>
      </c>
      <c r="C1153" s="1" t="s">
        <v>797</v>
      </c>
      <c r="D1153" s="1" t="s">
        <v>6747</v>
      </c>
      <c r="E1153" s="1" t="s">
        <v>6748</v>
      </c>
      <c r="F1153" s="4"/>
      <c r="G1153" s="4"/>
      <c r="H1153" s="4"/>
      <c r="I1153" s="4"/>
      <c r="J1153" s="4"/>
      <c r="K1153" s="4"/>
      <c r="L1153" s="4"/>
      <c r="M1153" s="4"/>
      <c r="N1153" s="4"/>
      <c r="O1153" s="4"/>
    </row>
    <row r="1154" ht="13.5" customHeight="1">
      <c r="A1154" s="1" t="s">
        <v>6709</v>
      </c>
      <c r="B1154" s="1" t="s">
        <v>45</v>
      </c>
      <c r="C1154" s="1" t="s">
        <v>797</v>
      </c>
      <c r="D1154" s="1" t="s">
        <v>6750</v>
      </c>
      <c r="E1154" s="1" t="s">
        <v>6752</v>
      </c>
      <c r="F1154" s="4"/>
      <c r="G1154" s="4"/>
      <c r="H1154" s="4"/>
      <c r="I1154" s="4"/>
      <c r="J1154" s="4"/>
      <c r="K1154" s="4"/>
      <c r="L1154" s="4"/>
      <c r="M1154" s="4"/>
      <c r="N1154" s="4"/>
      <c r="O1154" s="4"/>
    </row>
    <row r="1155" ht="13.5" customHeight="1">
      <c r="A1155" s="1" t="s">
        <v>6709</v>
      </c>
      <c r="B1155" s="1" t="s">
        <v>52</v>
      </c>
      <c r="C1155" s="1" t="s">
        <v>797</v>
      </c>
      <c r="D1155" s="1" t="s">
        <v>6754</v>
      </c>
      <c r="E1155" s="1" t="s">
        <v>6756</v>
      </c>
      <c r="F1155" s="4"/>
      <c r="G1155" s="4"/>
      <c r="H1155" s="4"/>
      <c r="I1155" s="4"/>
      <c r="J1155" s="4"/>
      <c r="K1155" s="4"/>
      <c r="L1155" s="4"/>
      <c r="M1155" s="4"/>
      <c r="N1155" s="4"/>
      <c r="O1155" s="4"/>
    </row>
    <row r="1156" ht="13.5" customHeight="1">
      <c r="A1156" s="1" t="s">
        <v>6709</v>
      </c>
      <c r="B1156" s="1" t="s">
        <v>57</v>
      </c>
      <c r="C1156" s="1" t="s">
        <v>797</v>
      </c>
      <c r="D1156" s="1" t="s">
        <v>6759</v>
      </c>
      <c r="E1156" s="1" t="s">
        <v>6760</v>
      </c>
      <c r="F1156" s="4"/>
      <c r="G1156" s="4"/>
      <c r="H1156" s="4"/>
      <c r="I1156" s="4"/>
      <c r="J1156" s="4"/>
      <c r="K1156" s="4"/>
      <c r="L1156" s="4"/>
      <c r="M1156" s="4"/>
      <c r="N1156" s="4"/>
      <c r="O1156" s="4"/>
    </row>
    <row r="1157" ht="13.5" customHeight="1">
      <c r="A1157" s="1" t="s">
        <v>6709</v>
      </c>
      <c r="B1157" s="1" t="s">
        <v>60</v>
      </c>
      <c r="C1157" s="1" t="s">
        <v>797</v>
      </c>
      <c r="D1157" s="1" t="s">
        <v>6763</v>
      </c>
      <c r="E1157" s="1" t="s">
        <v>6765</v>
      </c>
      <c r="F1157" s="4"/>
      <c r="G1157" s="4"/>
      <c r="H1157" s="4"/>
      <c r="I1157" s="4"/>
      <c r="J1157" s="4"/>
      <c r="K1157" s="4"/>
      <c r="L1157" s="4"/>
      <c r="M1157" s="4"/>
      <c r="N1157" s="4"/>
      <c r="O1157" s="4"/>
    </row>
    <row r="1158" ht="13.5" customHeight="1">
      <c r="A1158" s="1" t="s">
        <v>6709</v>
      </c>
      <c r="B1158" s="1" t="s">
        <v>65</v>
      </c>
      <c r="C1158" s="1" t="s">
        <v>797</v>
      </c>
      <c r="D1158" s="1" t="s">
        <v>6767</v>
      </c>
      <c r="E1158" s="1" t="s">
        <v>6768</v>
      </c>
      <c r="F1158" s="4"/>
      <c r="G1158" s="4"/>
      <c r="H1158" s="4"/>
      <c r="I1158" s="4"/>
      <c r="J1158" s="4"/>
      <c r="K1158" s="4"/>
      <c r="L1158" s="4"/>
      <c r="M1158" s="4"/>
      <c r="N1158" s="4"/>
      <c r="O1158" s="4"/>
    </row>
    <row r="1159" ht="13.5" customHeight="1">
      <c r="A1159" s="1" t="s">
        <v>6709</v>
      </c>
      <c r="B1159" s="1" t="s">
        <v>70</v>
      </c>
      <c r="C1159" s="1" t="s">
        <v>797</v>
      </c>
      <c r="D1159" s="1" t="s">
        <v>6773</v>
      </c>
      <c r="E1159" s="1" t="s">
        <v>6774</v>
      </c>
      <c r="F1159" s="4"/>
      <c r="G1159" s="4"/>
      <c r="H1159" s="4"/>
      <c r="I1159" s="4"/>
      <c r="J1159" s="4"/>
      <c r="K1159" s="4"/>
      <c r="L1159" s="4"/>
      <c r="M1159" s="4"/>
      <c r="N1159" s="4"/>
      <c r="O1159" s="4"/>
    </row>
    <row r="1160" ht="13.5" customHeight="1">
      <c r="A1160" s="1" t="s">
        <v>6709</v>
      </c>
      <c r="B1160" s="1" t="s">
        <v>74</v>
      </c>
      <c r="C1160" s="1" t="s">
        <v>797</v>
      </c>
      <c r="D1160" s="1" t="s">
        <v>6775</v>
      </c>
      <c r="E1160" s="1" t="s">
        <v>6776</v>
      </c>
      <c r="F1160" s="4"/>
      <c r="G1160" s="4"/>
      <c r="H1160" s="4"/>
      <c r="I1160" s="4"/>
      <c r="J1160" s="4"/>
      <c r="K1160" s="4"/>
      <c r="L1160" s="4"/>
      <c r="M1160" s="4"/>
      <c r="N1160" s="4"/>
      <c r="O1160" s="4"/>
    </row>
    <row r="1161" ht="13.5" customHeight="1">
      <c r="A1161" s="1" t="s">
        <v>6709</v>
      </c>
      <c r="B1161" s="1" t="s">
        <v>78</v>
      </c>
      <c r="C1161" s="1" t="s">
        <v>797</v>
      </c>
      <c r="D1161" s="1" t="s">
        <v>6781</v>
      </c>
      <c r="E1161" s="1" t="s">
        <v>6782</v>
      </c>
      <c r="F1161" s="4"/>
      <c r="G1161" s="4"/>
      <c r="H1161" s="4"/>
      <c r="I1161" s="4"/>
      <c r="J1161" s="4"/>
      <c r="K1161" s="4"/>
      <c r="L1161" s="4"/>
      <c r="M1161" s="4"/>
      <c r="N1161" s="4"/>
      <c r="O1161" s="4"/>
    </row>
    <row r="1162" ht="13.5" customHeight="1">
      <c r="A1162" s="1" t="s">
        <v>6709</v>
      </c>
      <c r="B1162" s="1" t="s">
        <v>83</v>
      </c>
      <c r="C1162" s="1" t="s">
        <v>797</v>
      </c>
      <c r="D1162" s="1" t="s">
        <v>6783</v>
      </c>
      <c r="E1162" s="1" t="s">
        <v>6784</v>
      </c>
      <c r="F1162" s="4"/>
      <c r="G1162" s="4"/>
      <c r="H1162" s="4"/>
      <c r="I1162" s="4"/>
      <c r="J1162" s="4"/>
      <c r="K1162" s="4"/>
      <c r="L1162" s="4"/>
      <c r="M1162" s="4"/>
      <c r="N1162" s="4"/>
      <c r="O1162" s="4"/>
    </row>
    <row r="1163" ht="13.5" customHeight="1">
      <c r="A1163" s="1" t="s">
        <v>6709</v>
      </c>
      <c r="B1163" s="1" t="s">
        <v>86</v>
      </c>
      <c r="C1163" s="1" t="s">
        <v>797</v>
      </c>
      <c r="D1163" s="1" t="s">
        <v>6787</v>
      </c>
      <c r="E1163" s="1" t="s">
        <v>6788</v>
      </c>
      <c r="F1163" s="4"/>
      <c r="G1163" s="4"/>
      <c r="H1163" s="4"/>
      <c r="I1163" s="4"/>
      <c r="J1163" s="4"/>
      <c r="K1163" s="4"/>
      <c r="L1163" s="4"/>
      <c r="M1163" s="4"/>
      <c r="N1163" s="4"/>
      <c r="O1163" s="4"/>
    </row>
    <row r="1164" ht="13.5" customHeight="1">
      <c r="A1164" s="1" t="s">
        <v>6709</v>
      </c>
      <c r="B1164" s="1" t="s">
        <v>91</v>
      </c>
      <c r="C1164" s="1" t="s">
        <v>797</v>
      </c>
      <c r="D1164" s="1" t="s">
        <v>6791</v>
      </c>
      <c r="E1164" s="1" t="s">
        <v>6793</v>
      </c>
      <c r="F1164" s="4"/>
      <c r="G1164" s="4"/>
      <c r="H1164" s="4"/>
      <c r="I1164" s="4"/>
      <c r="J1164" s="4"/>
      <c r="K1164" s="4"/>
      <c r="L1164" s="4"/>
      <c r="M1164" s="4"/>
      <c r="N1164" s="4"/>
      <c r="O1164" s="4"/>
    </row>
    <row r="1165" ht="13.5" customHeight="1">
      <c r="A1165" s="1" t="s">
        <v>6709</v>
      </c>
      <c r="B1165" s="1" t="s">
        <v>94</v>
      </c>
      <c r="C1165" s="1" t="s">
        <v>797</v>
      </c>
      <c r="D1165" s="1" t="s">
        <v>6799</v>
      </c>
      <c r="E1165" s="1" t="s">
        <v>6800</v>
      </c>
      <c r="F1165" s="4"/>
      <c r="G1165" s="4"/>
      <c r="H1165" s="4"/>
      <c r="I1165" s="4"/>
      <c r="J1165" s="4"/>
      <c r="K1165" s="4"/>
      <c r="L1165" s="4"/>
      <c r="M1165" s="4"/>
      <c r="N1165" s="4"/>
      <c r="O1165" s="4"/>
    </row>
    <row r="1166" ht="13.5" customHeight="1">
      <c r="A1166" s="1" t="s">
        <v>6709</v>
      </c>
      <c r="B1166" s="1" t="s">
        <v>186</v>
      </c>
      <c r="C1166" s="1" t="s">
        <v>797</v>
      </c>
      <c r="D1166" s="1" t="s">
        <v>6805</v>
      </c>
      <c r="E1166" s="1" t="s">
        <v>6806</v>
      </c>
      <c r="F1166" s="4"/>
      <c r="G1166" s="4"/>
      <c r="H1166" s="4"/>
      <c r="I1166" s="4"/>
      <c r="J1166" s="4"/>
      <c r="K1166" s="4"/>
      <c r="L1166" s="4"/>
      <c r="M1166" s="4"/>
      <c r="N1166" s="4"/>
      <c r="O1166" s="4"/>
    </row>
    <row r="1167" ht="13.5" customHeight="1">
      <c r="A1167" s="1" t="s">
        <v>6709</v>
      </c>
      <c r="B1167" s="1" t="s">
        <v>189</v>
      </c>
      <c r="C1167" s="1" t="s">
        <v>797</v>
      </c>
      <c r="D1167" s="1" t="s">
        <v>6811</v>
      </c>
      <c r="E1167" s="1" t="s">
        <v>6812</v>
      </c>
      <c r="F1167" s="4"/>
      <c r="G1167" s="4"/>
      <c r="H1167" s="4"/>
      <c r="I1167" s="4"/>
      <c r="J1167" s="4"/>
      <c r="K1167" s="4"/>
      <c r="L1167" s="4"/>
      <c r="M1167" s="4"/>
      <c r="N1167" s="4"/>
      <c r="O1167" s="4"/>
    </row>
    <row r="1168" ht="13.5" customHeight="1">
      <c r="A1168" s="1" t="s">
        <v>6709</v>
      </c>
      <c r="B1168" s="1" t="s">
        <v>193</v>
      </c>
      <c r="C1168" s="1" t="s">
        <v>797</v>
      </c>
      <c r="D1168" s="1" t="s">
        <v>6817</v>
      </c>
      <c r="E1168" s="1" t="s">
        <v>6818</v>
      </c>
      <c r="F1168" s="4"/>
      <c r="G1168" s="4"/>
      <c r="H1168" s="4"/>
      <c r="I1168" s="4"/>
      <c r="J1168" s="4"/>
      <c r="K1168" s="4"/>
      <c r="L1168" s="4"/>
      <c r="M1168" s="4"/>
      <c r="N1168" s="4"/>
      <c r="O1168" s="4"/>
    </row>
    <row r="1169" ht="13.5" customHeight="1">
      <c r="A1169" s="1" t="s">
        <v>6709</v>
      </c>
      <c r="B1169" s="1" t="s">
        <v>197</v>
      </c>
      <c r="C1169" s="1" t="s">
        <v>797</v>
      </c>
      <c r="D1169" s="1" t="s">
        <v>6819</v>
      </c>
      <c r="E1169" s="1" t="s">
        <v>6821</v>
      </c>
      <c r="F1169" s="4"/>
      <c r="G1169" s="4"/>
      <c r="H1169" s="4"/>
      <c r="I1169" s="4"/>
      <c r="J1169" s="4"/>
      <c r="K1169" s="4"/>
      <c r="L1169" s="4"/>
      <c r="M1169" s="4"/>
      <c r="N1169" s="4"/>
      <c r="O1169" s="4"/>
    </row>
    <row r="1170" ht="13.5" customHeight="1">
      <c r="A1170" s="1" t="s">
        <v>6709</v>
      </c>
      <c r="B1170" s="1" t="s">
        <v>201</v>
      </c>
      <c r="C1170" s="1" t="s">
        <v>797</v>
      </c>
      <c r="D1170" s="1" t="s">
        <v>6825</v>
      </c>
      <c r="E1170" s="1" t="s">
        <v>6826</v>
      </c>
      <c r="F1170" s="4"/>
      <c r="G1170" s="4"/>
      <c r="H1170" s="4"/>
      <c r="I1170" s="4"/>
      <c r="J1170" s="4"/>
      <c r="K1170" s="4"/>
      <c r="L1170" s="4"/>
      <c r="M1170" s="4"/>
      <c r="N1170" s="4"/>
      <c r="O1170" s="4"/>
    </row>
    <row r="1171" ht="13.5" customHeight="1">
      <c r="A1171" s="1" t="s">
        <v>6709</v>
      </c>
      <c r="B1171" s="1" t="s">
        <v>206</v>
      </c>
      <c r="C1171" s="1" t="s">
        <v>797</v>
      </c>
      <c r="D1171" s="1" t="s">
        <v>6827</v>
      </c>
      <c r="E1171" s="1" t="s">
        <v>6829</v>
      </c>
      <c r="F1171" s="4"/>
      <c r="G1171" s="4"/>
      <c r="H1171" s="4"/>
      <c r="I1171" s="4"/>
      <c r="J1171" s="4"/>
      <c r="K1171" s="4"/>
      <c r="L1171" s="4"/>
      <c r="M1171" s="4"/>
      <c r="N1171" s="4"/>
      <c r="O1171" s="4"/>
    </row>
    <row r="1172" ht="13.5" customHeight="1">
      <c r="A1172" s="1" t="s">
        <v>6709</v>
      </c>
      <c r="B1172" s="1" t="s">
        <v>211</v>
      </c>
      <c r="C1172" s="1" t="s">
        <v>797</v>
      </c>
      <c r="D1172" s="1" t="s">
        <v>6831</v>
      </c>
      <c r="E1172" s="1" t="s">
        <v>6833</v>
      </c>
      <c r="F1172" s="4"/>
      <c r="G1172" s="4"/>
      <c r="H1172" s="4"/>
      <c r="I1172" s="4"/>
      <c r="J1172" s="4"/>
      <c r="K1172" s="4"/>
      <c r="L1172" s="4"/>
      <c r="M1172" s="4"/>
      <c r="N1172" s="4"/>
      <c r="O1172" s="4"/>
    </row>
    <row r="1173" ht="13.5" customHeight="1">
      <c r="A1173" s="1" t="s">
        <v>6709</v>
      </c>
      <c r="B1173" s="1" t="s">
        <v>215</v>
      </c>
      <c r="C1173" s="1" t="s">
        <v>797</v>
      </c>
      <c r="D1173" s="1" t="s">
        <v>6838</v>
      </c>
      <c r="E1173" s="1" t="s">
        <v>6839</v>
      </c>
      <c r="F1173" s="4"/>
      <c r="G1173" s="4"/>
      <c r="H1173" s="4"/>
      <c r="I1173" s="4"/>
      <c r="J1173" s="4"/>
      <c r="K1173" s="4"/>
      <c r="L1173" s="4"/>
      <c r="M1173" s="4"/>
      <c r="N1173" s="4"/>
      <c r="O1173" s="4"/>
    </row>
    <row r="1174" ht="13.5" customHeight="1">
      <c r="A1174" s="1" t="s">
        <v>6709</v>
      </c>
      <c r="B1174" s="1" t="s">
        <v>220</v>
      </c>
      <c r="C1174" s="1" t="s">
        <v>797</v>
      </c>
      <c r="D1174" s="1" t="s">
        <v>6843</v>
      </c>
      <c r="E1174" s="1" t="s">
        <v>6844</v>
      </c>
      <c r="F1174" s="4"/>
      <c r="G1174" s="4"/>
      <c r="H1174" s="4"/>
      <c r="I1174" s="4"/>
      <c r="J1174" s="4"/>
      <c r="K1174" s="4"/>
      <c r="L1174" s="4"/>
      <c r="M1174" s="4"/>
      <c r="N1174" s="4"/>
      <c r="O1174" s="4"/>
    </row>
    <row r="1175" ht="13.5" customHeight="1">
      <c r="A1175" s="1" t="s">
        <v>6709</v>
      </c>
      <c r="B1175" s="1" t="s">
        <v>223</v>
      </c>
      <c r="C1175" s="1" t="s">
        <v>797</v>
      </c>
      <c r="D1175" s="1" t="s">
        <v>6848</v>
      </c>
      <c r="E1175" s="1" t="s">
        <v>6850</v>
      </c>
      <c r="F1175" s="4"/>
      <c r="G1175" s="4"/>
      <c r="H1175" s="4"/>
      <c r="I1175" s="4"/>
      <c r="J1175" s="4"/>
      <c r="K1175" s="4"/>
      <c r="L1175" s="4"/>
      <c r="M1175" s="4"/>
      <c r="N1175" s="4"/>
      <c r="O1175" s="4"/>
    </row>
    <row r="1176" ht="13.5" customHeight="1">
      <c r="A1176" s="1" t="s">
        <v>6709</v>
      </c>
      <c r="B1176" s="1" t="s">
        <v>229</v>
      </c>
      <c r="C1176" s="1" t="s">
        <v>797</v>
      </c>
      <c r="D1176" s="1" t="s">
        <v>6853</v>
      </c>
      <c r="E1176" s="1" t="s">
        <v>6855</v>
      </c>
      <c r="F1176" s="4"/>
      <c r="G1176" s="4"/>
      <c r="H1176" s="4"/>
      <c r="I1176" s="4"/>
      <c r="J1176" s="4"/>
      <c r="K1176" s="4"/>
      <c r="L1176" s="4"/>
      <c r="M1176" s="4"/>
      <c r="N1176" s="4"/>
      <c r="O1176" s="4"/>
    </row>
    <row r="1177" ht="13.5" customHeight="1">
      <c r="A1177" s="1" t="s">
        <v>6709</v>
      </c>
      <c r="B1177" s="1" t="s">
        <v>233</v>
      </c>
      <c r="C1177" s="1" t="s">
        <v>797</v>
      </c>
      <c r="D1177" s="1" t="s">
        <v>6859</v>
      </c>
      <c r="E1177" s="1" t="s">
        <v>6862</v>
      </c>
      <c r="F1177" s="4"/>
      <c r="G1177" s="4"/>
      <c r="H1177" s="4"/>
      <c r="I1177" s="4"/>
      <c r="J1177" s="4"/>
      <c r="K1177" s="4"/>
      <c r="L1177" s="4"/>
      <c r="M1177" s="4"/>
      <c r="N1177" s="4"/>
      <c r="O1177" s="4"/>
    </row>
    <row r="1178" ht="13.5" customHeight="1">
      <c r="A1178" s="1" t="s">
        <v>6709</v>
      </c>
      <c r="B1178" s="1" t="s">
        <v>237</v>
      </c>
      <c r="C1178" s="1" t="s">
        <v>797</v>
      </c>
      <c r="D1178" s="1" t="s">
        <v>6867</v>
      </c>
      <c r="E1178" s="1" t="s">
        <v>6868</v>
      </c>
      <c r="F1178" s="4"/>
      <c r="G1178" s="4"/>
      <c r="H1178" s="4"/>
      <c r="I1178" s="4"/>
      <c r="J1178" s="4"/>
      <c r="K1178" s="4"/>
      <c r="L1178" s="4"/>
      <c r="M1178" s="4"/>
      <c r="N1178" s="4"/>
      <c r="O1178" s="4"/>
    </row>
    <row r="1179" ht="13.5" customHeight="1">
      <c r="A1179" s="1" t="s">
        <v>6709</v>
      </c>
      <c r="B1179" s="1" t="s">
        <v>241</v>
      </c>
      <c r="C1179" s="1" t="s">
        <v>797</v>
      </c>
      <c r="D1179" s="1" t="s">
        <v>6872</v>
      </c>
      <c r="E1179" s="1" t="s">
        <v>6874</v>
      </c>
      <c r="F1179" s="4"/>
      <c r="G1179" s="4"/>
      <c r="H1179" s="4"/>
      <c r="I1179" s="4"/>
      <c r="J1179" s="4"/>
      <c r="K1179" s="4"/>
      <c r="L1179" s="4"/>
      <c r="M1179" s="4"/>
      <c r="N1179" s="4"/>
      <c r="O1179" s="4"/>
    </row>
    <row r="1180" ht="13.5" customHeight="1">
      <c r="A1180" s="1" t="s">
        <v>6709</v>
      </c>
      <c r="B1180" s="1" t="s">
        <v>244</v>
      </c>
      <c r="C1180" s="1" t="s">
        <v>797</v>
      </c>
      <c r="D1180" s="1" t="s">
        <v>6878</v>
      </c>
      <c r="E1180" s="1" t="s">
        <v>6880</v>
      </c>
      <c r="F1180" s="4"/>
      <c r="G1180" s="4"/>
      <c r="H1180" s="4"/>
      <c r="I1180" s="4"/>
      <c r="J1180" s="4"/>
      <c r="K1180" s="4"/>
      <c r="L1180" s="4"/>
      <c r="M1180" s="4"/>
      <c r="N1180" s="4"/>
      <c r="O1180" s="4"/>
    </row>
    <row r="1181" ht="13.5" customHeight="1">
      <c r="A1181" s="1" t="s">
        <v>6709</v>
      </c>
      <c r="B1181" s="1" t="s">
        <v>99</v>
      </c>
      <c r="C1181" s="1" t="s">
        <v>817</v>
      </c>
      <c r="D1181" s="3"/>
      <c r="E1181" s="3"/>
      <c r="F1181" s="4"/>
      <c r="G1181" s="4"/>
      <c r="H1181" s="4"/>
      <c r="I1181" s="4"/>
      <c r="J1181" s="4"/>
      <c r="K1181" s="4"/>
      <c r="L1181" s="4"/>
      <c r="M1181" s="4"/>
      <c r="N1181" s="4"/>
      <c r="O1181" s="4"/>
    </row>
    <row r="1182" ht="13.5" customHeight="1">
      <c r="A1182" s="1" t="s">
        <v>6887</v>
      </c>
      <c r="B1182" s="2" t="s">
        <v>1</v>
      </c>
      <c r="C1182" s="1" t="s">
        <v>2</v>
      </c>
      <c r="D1182" s="3"/>
      <c r="E1182" s="3"/>
      <c r="F1182" s="4"/>
      <c r="G1182" s="4"/>
      <c r="H1182" s="4"/>
      <c r="I1182" s="4"/>
      <c r="J1182" s="4"/>
      <c r="K1182" s="4"/>
      <c r="L1182" s="4"/>
      <c r="M1182" s="4"/>
      <c r="N1182" s="4"/>
      <c r="O1182" s="4"/>
    </row>
    <row r="1183" ht="13.5" customHeight="1">
      <c r="A1183" s="1" t="s">
        <v>6887</v>
      </c>
      <c r="B1183" s="1" t="s">
        <v>5</v>
      </c>
      <c r="C1183" s="1" t="s">
        <v>303</v>
      </c>
      <c r="D1183" s="1" t="s">
        <v>6894</v>
      </c>
      <c r="E1183" s="1" t="s">
        <v>6895</v>
      </c>
      <c r="F1183" s="4"/>
      <c r="G1183" s="4"/>
      <c r="H1183" s="4"/>
      <c r="I1183" s="4"/>
      <c r="J1183" s="4"/>
      <c r="K1183" s="4"/>
      <c r="L1183" s="4"/>
      <c r="M1183" s="4"/>
      <c r="N1183" s="4"/>
      <c r="O1183" s="4"/>
    </row>
    <row r="1184" ht="13.5" customHeight="1">
      <c r="A1184" s="1" t="s">
        <v>6887</v>
      </c>
      <c r="B1184" s="1" t="s">
        <v>9</v>
      </c>
      <c r="C1184" s="1" t="s">
        <v>1627</v>
      </c>
      <c r="D1184" s="1" t="s">
        <v>6900</v>
      </c>
      <c r="E1184" s="1" t="s">
        <v>6901</v>
      </c>
      <c r="F1184" s="4"/>
      <c r="G1184" s="4"/>
      <c r="H1184" s="4"/>
      <c r="I1184" s="4"/>
      <c r="J1184" s="4"/>
      <c r="K1184" s="4"/>
      <c r="L1184" s="4"/>
      <c r="M1184" s="4"/>
      <c r="N1184" s="4"/>
      <c r="O1184" s="4"/>
    </row>
    <row r="1185" ht="13.5" customHeight="1">
      <c r="A1185" s="1" t="s">
        <v>6887</v>
      </c>
      <c r="B1185" s="1" t="s">
        <v>13</v>
      </c>
      <c r="C1185" s="1" t="s">
        <v>797</v>
      </c>
      <c r="D1185" s="1" t="s">
        <v>6905</v>
      </c>
      <c r="E1185" s="1" t="s">
        <v>6907</v>
      </c>
      <c r="F1185" s="4"/>
      <c r="G1185" s="4"/>
      <c r="H1185" s="4"/>
      <c r="I1185" s="4"/>
      <c r="J1185" s="4"/>
      <c r="K1185" s="4"/>
      <c r="L1185" s="4"/>
      <c r="M1185" s="4"/>
      <c r="N1185" s="4"/>
      <c r="O1185" s="4"/>
    </row>
    <row r="1186" ht="13.5" customHeight="1">
      <c r="A1186" s="1" t="s">
        <v>6887</v>
      </c>
      <c r="B1186" s="1" t="s">
        <v>16</v>
      </c>
      <c r="C1186" s="1" t="s">
        <v>797</v>
      </c>
      <c r="D1186" s="1" t="s">
        <v>6910</v>
      </c>
      <c r="E1186" s="1" t="s">
        <v>6911</v>
      </c>
      <c r="F1186" s="4"/>
      <c r="G1186" s="4"/>
      <c r="H1186" s="4"/>
      <c r="I1186" s="4"/>
      <c r="J1186" s="4"/>
      <c r="K1186" s="4"/>
      <c r="L1186" s="4"/>
      <c r="M1186" s="4"/>
      <c r="N1186" s="4"/>
      <c r="O1186" s="4"/>
    </row>
    <row r="1187" ht="13.5" customHeight="1">
      <c r="A1187" s="1" t="s">
        <v>6887</v>
      </c>
      <c r="B1187" s="1" t="s">
        <v>21</v>
      </c>
      <c r="C1187" s="1" t="s">
        <v>797</v>
      </c>
      <c r="D1187" s="1" t="s">
        <v>6914</v>
      </c>
      <c r="E1187" s="1" t="s">
        <v>6915</v>
      </c>
      <c r="F1187" s="4"/>
      <c r="G1187" s="4"/>
      <c r="H1187" s="4"/>
      <c r="I1187" s="4"/>
      <c r="J1187" s="4"/>
      <c r="K1187" s="4"/>
      <c r="L1187" s="4"/>
      <c r="M1187" s="4"/>
      <c r="N1187" s="4"/>
      <c r="O1187" s="4"/>
    </row>
    <row r="1188" ht="13.5" customHeight="1">
      <c r="A1188" s="1" t="s">
        <v>6887</v>
      </c>
      <c r="B1188" s="1" t="s">
        <v>27</v>
      </c>
      <c r="C1188" s="1" t="s">
        <v>797</v>
      </c>
      <c r="D1188" s="1" t="s">
        <v>6916</v>
      </c>
      <c r="E1188" s="1" t="s">
        <v>6917</v>
      </c>
      <c r="F1188" s="4"/>
      <c r="G1188" s="4"/>
      <c r="H1188" s="4"/>
      <c r="I1188" s="4"/>
      <c r="J1188" s="4"/>
      <c r="K1188" s="4"/>
      <c r="L1188" s="4"/>
      <c r="M1188" s="4"/>
      <c r="N1188" s="4"/>
      <c r="O1188" s="4"/>
    </row>
    <row r="1189" ht="13.5" customHeight="1">
      <c r="A1189" s="1" t="s">
        <v>6887</v>
      </c>
      <c r="B1189" s="1" t="s">
        <v>31</v>
      </c>
      <c r="C1189" s="1" t="s">
        <v>797</v>
      </c>
      <c r="D1189" s="1" t="s">
        <v>6919</v>
      </c>
      <c r="E1189" s="1" t="s">
        <v>6920</v>
      </c>
      <c r="F1189" s="4"/>
      <c r="G1189" s="4"/>
      <c r="H1189" s="4"/>
      <c r="I1189" s="4"/>
      <c r="J1189" s="4"/>
      <c r="K1189" s="4"/>
      <c r="L1189" s="4"/>
      <c r="M1189" s="4"/>
      <c r="N1189" s="4"/>
      <c r="O1189" s="4"/>
    </row>
    <row r="1190" ht="13.5" customHeight="1">
      <c r="A1190" s="1" t="s">
        <v>6887</v>
      </c>
      <c r="B1190" s="1" t="s">
        <v>34</v>
      </c>
      <c r="C1190" s="1" t="s">
        <v>797</v>
      </c>
      <c r="D1190" s="1" t="s">
        <v>6921</v>
      </c>
      <c r="E1190" s="1" t="s">
        <v>6922</v>
      </c>
      <c r="F1190" s="4"/>
      <c r="G1190" s="4"/>
      <c r="H1190" s="4"/>
      <c r="I1190" s="4"/>
      <c r="J1190" s="4"/>
      <c r="K1190" s="4"/>
      <c r="L1190" s="4"/>
      <c r="M1190" s="4"/>
      <c r="N1190" s="4"/>
      <c r="O1190" s="4"/>
    </row>
    <row r="1191" ht="13.5" customHeight="1">
      <c r="A1191" s="1" t="s">
        <v>6887</v>
      </c>
      <c r="B1191" s="1" t="s">
        <v>40</v>
      </c>
      <c r="C1191" s="1" t="s">
        <v>797</v>
      </c>
      <c r="D1191" s="1" t="s">
        <v>6926</v>
      </c>
      <c r="E1191" s="1" t="s">
        <v>6928</v>
      </c>
      <c r="F1191" s="4"/>
      <c r="G1191" s="4"/>
      <c r="H1191" s="4"/>
      <c r="I1191" s="4"/>
      <c r="J1191" s="4"/>
      <c r="K1191" s="4"/>
      <c r="L1191" s="4"/>
      <c r="M1191" s="4"/>
      <c r="N1191" s="4"/>
      <c r="O1191" s="4"/>
    </row>
    <row r="1192" ht="13.5" customHeight="1">
      <c r="A1192" s="1" t="s">
        <v>6887</v>
      </c>
      <c r="B1192" s="1" t="s">
        <v>45</v>
      </c>
      <c r="C1192" s="1" t="s">
        <v>797</v>
      </c>
      <c r="D1192" s="1" t="s">
        <v>6930</v>
      </c>
      <c r="E1192" s="1" t="s">
        <v>6931</v>
      </c>
      <c r="F1192" s="4"/>
      <c r="G1192" s="4"/>
      <c r="H1192" s="4"/>
      <c r="I1192" s="4"/>
      <c r="J1192" s="4"/>
      <c r="K1192" s="4"/>
      <c r="L1192" s="4"/>
      <c r="M1192" s="4"/>
      <c r="N1192" s="4"/>
      <c r="O1192" s="4"/>
    </row>
    <row r="1193" ht="13.5" customHeight="1">
      <c r="A1193" s="1" t="s">
        <v>6887</v>
      </c>
      <c r="B1193" s="1" t="s">
        <v>52</v>
      </c>
      <c r="C1193" s="1" t="s">
        <v>797</v>
      </c>
      <c r="D1193" s="1" t="s">
        <v>6935</v>
      </c>
      <c r="E1193" s="1" t="s">
        <v>6937</v>
      </c>
      <c r="F1193" s="4"/>
      <c r="G1193" s="4"/>
      <c r="H1193" s="4"/>
      <c r="I1193" s="4"/>
      <c r="J1193" s="4"/>
      <c r="K1193" s="4"/>
      <c r="L1193" s="4"/>
      <c r="M1193" s="4"/>
      <c r="N1193" s="4"/>
      <c r="O1193" s="4"/>
    </row>
    <row r="1194" ht="13.5" customHeight="1">
      <c r="A1194" s="1" t="s">
        <v>6887</v>
      </c>
      <c r="B1194" s="1" t="s">
        <v>57</v>
      </c>
      <c r="C1194" s="1" t="s">
        <v>797</v>
      </c>
      <c r="D1194" s="1" t="s">
        <v>6939</v>
      </c>
      <c r="E1194" s="1" t="s">
        <v>6941</v>
      </c>
      <c r="F1194" s="4"/>
      <c r="G1194" s="4"/>
      <c r="H1194" s="4"/>
      <c r="I1194" s="4"/>
      <c r="J1194" s="4"/>
      <c r="K1194" s="4"/>
      <c r="L1194" s="4"/>
      <c r="M1194" s="4"/>
      <c r="N1194" s="4"/>
      <c r="O1194" s="4"/>
    </row>
    <row r="1195" ht="13.5" customHeight="1">
      <c r="A1195" s="1" t="s">
        <v>6887</v>
      </c>
      <c r="B1195" s="1" t="s">
        <v>60</v>
      </c>
      <c r="C1195" s="1" t="s">
        <v>797</v>
      </c>
      <c r="D1195" s="1" t="s">
        <v>6951</v>
      </c>
      <c r="E1195" s="1" t="s">
        <v>6952</v>
      </c>
      <c r="F1195" s="4"/>
      <c r="G1195" s="4"/>
      <c r="H1195" s="4"/>
      <c r="I1195" s="4"/>
      <c r="J1195" s="4"/>
      <c r="K1195" s="4"/>
      <c r="L1195" s="4"/>
      <c r="M1195" s="4"/>
      <c r="N1195" s="4"/>
      <c r="O1195" s="4"/>
    </row>
    <row r="1196" ht="13.5" customHeight="1">
      <c r="A1196" s="1" t="s">
        <v>6887</v>
      </c>
      <c r="B1196" s="1" t="s">
        <v>65</v>
      </c>
      <c r="C1196" s="1" t="s">
        <v>797</v>
      </c>
      <c r="D1196" s="1" t="s">
        <v>6955</v>
      </c>
      <c r="E1196" s="1" t="s">
        <v>6956</v>
      </c>
      <c r="F1196" s="4"/>
      <c r="G1196" s="4"/>
      <c r="H1196" s="4"/>
      <c r="I1196" s="4"/>
      <c r="J1196" s="4"/>
      <c r="K1196" s="4"/>
      <c r="L1196" s="4"/>
      <c r="M1196" s="4"/>
      <c r="N1196" s="4"/>
      <c r="O1196" s="4"/>
    </row>
    <row r="1197" ht="13.5" customHeight="1">
      <c r="A1197" s="1" t="s">
        <v>6887</v>
      </c>
      <c r="B1197" s="1" t="s">
        <v>70</v>
      </c>
      <c r="C1197" s="1" t="s">
        <v>797</v>
      </c>
      <c r="D1197" s="1" t="s">
        <v>6961</v>
      </c>
      <c r="E1197" s="1" t="s">
        <v>6962</v>
      </c>
      <c r="F1197" s="4"/>
      <c r="G1197" s="4"/>
      <c r="H1197" s="4"/>
      <c r="I1197" s="4"/>
      <c r="J1197" s="4"/>
      <c r="K1197" s="4"/>
      <c r="L1197" s="4"/>
      <c r="M1197" s="4"/>
      <c r="N1197" s="4"/>
      <c r="O1197" s="4"/>
    </row>
    <row r="1198" ht="13.5" customHeight="1">
      <c r="A1198" s="1" t="s">
        <v>6887</v>
      </c>
      <c r="B1198" s="1" t="s">
        <v>74</v>
      </c>
      <c r="C1198" s="1" t="s">
        <v>797</v>
      </c>
      <c r="D1198" s="1" t="s">
        <v>6963</v>
      </c>
      <c r="E1198" s="1" t="s">
        <v>6964</v>
      </c>
      <c r="F1198" s="4"/>
      <c r="G1198" s="4"/>
      <c r="H1198" s="4"/>
      <c r="I1198" s="4"/>
      <c r="J1198" s="4"/>
      <c r="K1198" s="4"/>
      <c r="L1198" s="4"/>
      <c r="M1198" s="4"/>
      <c r="N1198" s="4"/>
      <c r="O1198" s="4"/>
    </row>
    <row r="1199" ht="13.5" customHeight="1">
      <c r="A1199" s="1" t="s">
        <v>6887</v>
      </c>
      <c r="B1199" s="1" t="s">
        <v>78</v>
      </c>
      <c r="C1199" s="1" t="s">
        <v>797</v>
      </c>
      <c r="D1199" s="1" t="s">
        <v>6967</v>
      </c>
      <c r="E1199" s="1" t="s">
        <v>6968</v>
      </c>
      <c r="F1199" s="4"/>
      <c r="G1199" s="4"/>
      <c r="H1199" s="4"/>
      <c r="I1199" s="4"/>
      <c r="J1199" s="4"/>
      <c r="K1199" s="4"/>
      <c r="L1199" s="4"/>
      <c r="M1199" s="4"/>
      <c r="N1199" s="4"/>
      <c r="O1199" s="4"/>
    </row>
    <row r="1200" ht="13.5" customHeight="1">
      <c r="A1200" s="1" t="s">
        <v>6887</v>
      </c>
      <c r="B1200" s="1" t="s">
        <v>83</v>
      </c>
      <c r="C1200" s="1" t="s">
        <v>797</v>
      </c>
      <c r="D1200" s="1" t="s">
        <v>6972</v>
      </c>
      <c r="E1200" s="1" t="s">
        <v>6974</v>
      </c>
      <c r="F1200" s="4"/>
      <c r="G1200" s="4"/>
      <c r="H1200" s="4"/>
      <c r="I1200" s="4"/>
      <c r="J1200" s="4"/>
      <c r="K1200" s="4"/>
      <c r="L1200" s="4"/>
      <c r="M1200" s="4"/>
      <c r="N1200" s="4"/>
      <c r="O1200" s="4"/>
    </row>
    <row r="1201" ht="13.5" customHeight="1">
      <c r="A1201" s="1" t="s">
        <v>6887</v>
      </c>
      <c r="B1201" s="1" t="s">
        <v>86</v>
      </c>
      <c r="C1201" s="1" t="s">
        <v>797</v>
      </c>
      <c r="D1201" s="1" t="s">
        <v>6976</v>
      </c>
      <c r="E1201" s="1" t="s">
        <v>6978</v>
      </c>
      <c r="F1201" s="4"/>
      <c r="G1201" s="4"/>
      <c r="H1201" s="4"/>
      <c r="I1201" s="4"/>
      <c r="J1201" s="4"/>
      <c r="K1201" s="4"/>
      <c r="L1201" s="4"/>
      <c r="M1201" s="4"/>
      <c r="N1201" s="4"/>
      <c r="O1201" s="4"/>
    </row>
    <row r="1202" ht="13.5" customHeight="1">
      <c r="A1202" s="1" t="s">
        <v>6887</v>
      </c>
      <c r="B1202" s="1" t="s">
        <v>91</v>
      </c>
      <c r="C1202" s="1" t="s">
        <v>797</v>
      </c>
      <c r="D1202" s="1" t="s">
        <v>6981</v>
      </c>
      <c r="E1202" s="1" t="s">
        <v>6982</v>
      </c>
      <c r="F1202" s="4"/>
      <c r="G1202" s="4"/>
      <c r="H1202" s="4"/>
      <c r="I1202" s="4"/>
      <c r="J1202" s="4"/>
      <c r="K1202" s="4"/>
      <c r="L1202" s="4"/>
      <c r="M1202" s="4"/>
      <c r="N1202" s="4"/>
      <c r="O1202" s="4"/>
    </row>
    <row r="1203" ht="13.5" customHeight="1">
      <c r="A1203" s="1" t="s">
        <v>6887</v>
      </c>
      <c r="B1203" s="1" t="s">
        <v>94</v>
      </c>
      <c r="C1203" s="1" t="s">
        <v>797</v>
      </c>
      <c r="D1203" s="1" t="s">
        <v>6985</v>
      </c>
      <c r="E1203" s="1" t="s">
        <v>6986</v>
      </c>
      <c r="F1203" s="4"/>
      <c r="G1203" s="4"/>
      <c r="H1203" s="4"/>
      <c r="I1203" s="4"/>
      <c r="J1203" s="4"/>
      <c r="K1203" s="4"/>
      <c r="L1203" s="4"/>
      <c r="M1203" s="4"/>
      <c r="N1203" s="4"/>
      <c r="O1203" s="4"/>
    </row>
    <row r="1204" ht="13.5" customHeight="1">
      <c r="A1204" s="1" t="s">
        <v>6887</v>
      </c>
      <c r="B1204" s="1" t="s">
        <v>186</v>
      </c>
      <c r="C1204" s="1" t="s">
        <v>797</v>
      </c>
      <c r="D1204" s="1" t="s">
        <v>6987</v>
      </c>
      <c r="E1204" s="1" t="s">
        <v>6988</v>
      </c>
      <c r="F1204" s="4"/>
      <c r="G1204" s="4"/>
      <c r="H1204" s="4"/>
      <c r="I1204" s="4"/>
      <c r="J1204" s="4"/>
      <c r="K1204" s="4"/>
      <c r="L1204" s="4"/>
      <c r="M1204" s="4"/>
      <c r="N1204" s="4"/>
      <c r="O1204" s="4"/>
    </row>
    <row r="1205" ht="13.5" customHeight="1">
      <c r="A1205" s="1" t="s">
        <v>6887</v>
      </c>
      <c r="B1205" s="1" t="s">
        <v>189</v>
      </c>
      <c r="C1205" s="1" t="s">
        <v>797</v>
      </c>
      <c r="D1205" s="1" t="s">
        <v>6993</v>
      </c>
      <c r="E1205" s="1" t="s">
        <v>6994</v>
      </c>
      <c r="F1205" s="4"/>
      <c r="G1205" s="4"/>
      <c r="H1205" s="4"/>
      <c r="I1205" s="4"/>
      <c r="J1205" s="4"/>
      <c r="K1205" s="4"/>
      <c r="L1205" s="4"/>
      <c r="M1205" s="4"/>
      <c r="N1205" s="4"/>
      <c r="O1205" s="4"/>
    </row>
    <row r="1206" ht="13.5" customHeight="1">
      <c r="A1206" s="1" t="s">
        <v>6887</v>
      </c>
      <c r="B1206" s="1" t="s">
        <v>193</v>
      </c>
      <c r="C1206" s="1" t="s">
        <v>797</v>
      </c>
      <c r="D1206" s="1" t="s">
        <v>6995</v>
      </c>
      <c r="E1206" s="1" t="s">
        <v>6996</v>
      </c>
      <c r="F1206" s="4"/>
      <c r="G1206" s="4"/>
      <c r="H1206" s="4"/>
      <c r="I1206" s="4"/>
      <c r="J1206" s="4"/>
      <c r="K1206" s="4"/>
      <c r="L1206" s="4"/>
      <c r="M1206" s="4"/>
      <c r="N1206" s="4"/>
      <c r="O1206" s="4"/>
    </row>
    <row r="1207" ht="13.5" customHeight="1">
      <c r="A1207" s="1" t="s">
        <v>6887</v>
      </c>
      <c r="B1207" s="1" t="s">
        <v>197</v>
      </c>
      <c r="C1207" s="1" t="s">
        <v>797</v>
      </c>
      <c r="D1207" s="1" t="s">
        <v>6999</v>
      </c>
      <c r="E1207" s="1" t="s">
        <v>7002</v>
      </c>
      <c r="F1207" s="4"/>
      <c r="G1207" s="4"/>
      <c r="H1207" s="4"/>
      <c r="I1207" s="4"/>
      <c r="J1207" s="4"/>
      <c r="K1207" s="4"/>
      <c r="L1207" s="4"/>
      <c r="M1207" s="4"/>
      <c r="N1207" s="4"/>
      <c r="O1207" s="4"/>
    </row>
    <row r="1208" ht="13.5" customHeight="1">
      <c r="A1208" s="1" t="s">
        <v>6887</v>
      </c>
      <c r="B1208" s="1" t="s">
        <v>201</v>
      </c>
      <c r="C1208" s="1" t="s">
        <v>797</v>
      </c>
      <c r="D1208" s="1" t="s">
        <v>7003</v>
      </c>
      <c r="E1208" s="1" t="s">
        <v>7004</v>
      </c>
      <c r="F1208" s="4"/>
      <c r="G1208" s="4"/>
      <c r="H1208" s="4"/>
      <c r="I1208" s="4"/>
      <c r="J1208" s="4"/>
      <c r="K1208" s="4"/>
      <c r="L1208" s="4"/>
      <c r="M1208" s="4"/>
      <c r="N1208" s="4"/>
      <c r="O1208" s="4"/>
    </row>
    <row r="1209" ht="13.5" customHeight="1">
      <c r="A1209" s="1" t="s">
        <v>6887</v>
      </c>
      <c r="B1209" s="1" t="s">
        <v>206</v>
      </c>
      <c r="C1209" s="1" t="s">
        <v>797</v>
      </c>
      <c r="D1209" s="1" t="s">
        <v>7006</v>
      </c>
      <c r="E1209" s="1" t="s">
        <v>7008</v>
      </c>
      <c r="F1209" s="4"/>
      <c r="G1209" s="4"/>
      <c r="H1209" s="4"/>
      <c r="I1209" s="4"/>
      <c r="J1209" s="4"/>
      <c r="K1209" s="4"/>
      <c r="L1209" s="4"/>
      <c r="M1209" s="4"/>
      <c r="N1209" s="4"/>
      <c r="O1209" s="4"/>
    </row>
    <row r="1210" ht="13.5" customHeight="1">
      <c r="A1210" s="1" t="s">
        <v>6887</v>
      </c>
      <c r="B1210" s="1" t="s">
        <v>211</v>
      </c>
      <c r="C1210" s="1" t="s">
        <v>797</v>
      </c>
      <c r="D1210" s="1" t="s">
        <v>7010</v>
      </c>
      <c r="E1210" s="1" t="s">
        <v>7012</v>
      </c>
      <c r="F1210" s="4"/>
      <c r="G1210" s="4"/>
      <c r="H1210" s="4"/>
      <c r="I1210" s="4"/>
      <c r="J1210" s="4"/>
      <c r="K1210" s="4"/>
      <c r="L1210" s="4"/>
      <c r="M1210" s="4"/>
      <c r="N1210" s="4"/>
      <c r="O1210" s="4"/>
    </row>
    <row r="1211" ht="13.5" customHeight="1">
      <c r="A1211" s="1" t="s">
        <v>6887</v>
      </c>
      <c r="B1211" s="1" t="s">
        <v>215</v>
      </c>
      <c r="C1211" s="1" t="s">
        <v>797</v>
      </c>
      <c r="D1211" s="1" t="s">
        <v>7014</v>
      </c>
      <c r="E1211" s="1" t="s">
        <v>7015</v>
      </c>
      <c r="F1211" s="4"/>
      <c r="G1211" s="4"/>
      <c r="H1211" s="4"/>
      <c r="I1211" s="4"/>
      <c r="J1211" s="4"/>
      <c r="K1211" s="4"/>
      <c r="L1211" s="4"/>
      <c r="M1211" s="4"/>
      <c r="N1211" s="4"/>
      <c r="O1211" s="4"/>
    </row>
    <row r="1212" ht="13.5" customHeight="1">
      <c r="A1212" s="1" t="s">
        <v>6887</v>
      </c>
      <c r="B1212" s="1" t="s">
        <v>220</v>
      </c>
      <c r="C1212" s="1" t="s">
        <v>797</v>
      </c>
      <c r="D1212" s="1" t="s">
        <v>7019</v>
      </c>
      <c r="E1212" s="1" t="s">
        <v>7021</v>
      </c>
      <c r="F1212" s="4"/>
      <c r="G1212" s="4"/>
      <c r="H1212" s="4"/>
      <c r="I1212" s="4"/>
      <c r="J1212" s="4"/>
      <c r="K1212" s="4"/>
      <c r="L1212" s="4"/>
      <c r="M1212" s="4"/>
      <c r="N1212" s="4"/>
      <c r="O1212" s="4"/>
    </row>
    <row r="1213" ht="13.5" customHeight="1">
      <c r="A1213" s="1" t="s">
        <v>6887</v>
      </c>
      <c r="B1213" s="1" t="s">
        <v>223</v>
      </c>
      <c r="C1213" s="1" t="s">
        <v>797</v>
      </c>
      <c r="D1213" s="1" t="s">
        <v>7023</v>
      </c>
      <c r="E1213" s="1" t="s">
        <v>7024</v>
      </c>
      <c r="F1213" s="4"/>
      <c r="G1213" s="4"/>
      <c r="H1213" s="4"/>
      <c r="I1213" s="4"/>
      <c r="J1213" s="4"/>
      <c r="K1213" s="4"/>
      <c r="L1213" s="4"/>
      <c r="M1213" s="4"/>
      <c r="N1213" s="4"/>
      <c r="O1213" s="4"/>
    </row>
    <row r="1214" ht="13.5" customHeight="1">
      <c r="A1214" s="1" t="s">
        <v>6887</v>
      </c>
      <c r="B1214" s="1" t="s">
        <v>229</v>
      </c>
      <c r="C1214" s="1" t="s">
        <v>797</v>
      </c>
      <c r="D1214" s="1" t="s">
        <v>7027</v>
      </c>
      <c r="E1214" s="1" t="s">
        <v>7028</v>
      </c>
      <c r="F1214" s="4"/>
      <c r="G1214" s="4"/>
      <c r="H1214" s="4"/>
      <c r="I1214" s="4"/>
      <c r="J1214" s="4"/>
      <c r="K1214" s="4"/>
      <c r="L1214" s="4"/>
      <c r="M1214" s="4"/>
      <c r="N1214" s="4"/>
      <c r="O1214" s="4"/>
    </row>
    <row r="1215" ht="13.5" customHeight="1">
      <c r="A1215" s="1" t="s">
        <v>6887</v>
      </c>
      <c r="B1215" s="1" t="s">
        <v>233</v>
      </c>
      <c r="C1215" s="1" t="s">
        <v>797</v>
      </c>
      <c r="D1215" s="1" t="s">
        <v>7031</v>
      </c>
      <c r="E1215" s="1" t="s">
        <v>7032</v>
      </c>
      <c r="F1215" s="4"/>
      <c r="G1215" s="4"/>
      <c r="H1215" s="4"/>
      <c r="I1215" s="4"/>
      <c r="J1215" s="4"/>
      <c r="K1215" s="4"/>
      <c r="L1215" s="4"/>
      <c r="M1215" s="4"/>
      <c r="N1215" s="4"/>
      <c r="O1215" s="4"/>
    </row>
    <row r="1216" ht="13.5" customHeight="1">
      <c r="A1216" s="1" t="s">
        <v>6887</v>
      </c>
      <c r="B1216" s="1" t="s">
        <v>237</v>
      </c>
      <c r="C1216" s="1" t="s">
        <v>797</v>
      </c>
      <c r="D1216" s="1" t="s">
        <v>7037</v>
      </c>
      <c r="E1216" s="1" t="s">
        <v>7038</v>
      </c>
      <c r="F1216" s="4"/>
      <c r="G1216" s="4"/>
      <c r="H1216" s="4"/>
      <c r="I1216" s="4"/>
      <c r="J1216" s="4"/>
      <c r="K1216" s="4"/>
      <c r="L1216" s="4"/>
      <c r="M1216" s="4"/>
      <c r="N1216" s="4"/>
      <c r="O1216" s="4"/>
    </row>
    <row r="1217" ht="13.5" customHeight="1">
      <c r="A1217" s="1" t="s">
        <v>6887</v>
      </c>
      <c r="B1217" s="1" t="s">
        <v>241</v>
      </c>
      <c r="C1217" s="1" t="s">
        <v>797</v>
      </c>
      <c r="D1217" s="1" t="s">
        <v>7039</v>
      </c>
      <c r="E1217" s="1" t="s">
        <v>7040</v>
      </c>
      <c r="F1217" s="4"/>
      <c r="G1217" s="4"/>
      <c r="H1217" s="4"/>
      <c r="I1217" s="4"/>
      <c r="J1217" s="4"/>
      <c r="K1217" s="4"/>
      <c r="L1217" s="4"/>
      <c r="M1217" s="4"/>
      <c r="N1217" s="4"/>
      <c r="O1217" s="4"/>
    </row>
    <row r="1218" ht="13.5" customHeight="1">
      <c r="A1218" s="1" t="s">
        <v>6887</v>
      </c>
      <c r="B1218" s="1" t="s">
        <v>244</v>
      </c>
      <c r="C1218" s="1" t="s">
        <v>797</v>
      </c>
      <c r="D1218" s="1" t="s">
        <v>7045</v>
      </c>
      <c r="E1218" s="1" t="s">
        <v>7046</v>
      </c>
      <c r="F1218" s="4"/>
      <c r="G1218" s="4"/>
      <c r="H1218" s="4"/>
      <c r="I1218" s="4"/>
      <c r="J1218" s="4"/>
      <c r="K1218" s="4"/>
      <c r="L1218" s="4"/>
      <c r="M1218" s="4"/>
      <c r="N1218" s="4"/>
      <c r="O1218" s="4"/>
    </row>
    <row r="1219" ht="13.5" customHeight="1">
      <c r="A1219" s="1" t="s">
        <v>6887</v>
      </c>
      <c r="B1219" s="1" t="s">
        <v>247</v>
      </c>
      <c r="C1219" s="1" t="s">
        <v>797</v>
      </c>
      <c r="D1219" s="1" t="s">
        <v>7049</v>
      </c>
      <c r="E1219" s="1" t="s">
        <v>7050</v>
      </c>
      <c r="F1219" s="4"/>
      <c r="G1219" s="4"/>
      <c r="H1219" s="4"/>
      <c r="I1219" s="4"/>
      <c r="J1219" s="4"/>
      <c r="K1219" s="4"/>
      <c r="L1219" s="4"/>
      <c r="M1219" s="4"/>
      <c r="N1219" s="4"/>
      <c r="O1219" s="4"/>
    </row>
    <row r="1220" ht="13.5" customHeight="1">
      <c r="A1220" s="1" t="s">
        <v>6887</v>
      </c>
      <c r="B1220" s="1" t="s">
        <v>99</v>
      </c>
      <c r="C1220" s="1" t="s">
        <v>817</v>
      </c>
      <c r="D1220" s="3"/>
      <c r="E1220" s="3"/>
      <c r="F1220" s="4"/>
      <c r="G1220" s="4"/>
      <c r="H1220" s="4"/>
      <c r="I1220" s="4"/>
      <c r="J1220" s="4"/>
      <c r="K1220" s="4"/>
      <c r="L1220" s="4"/>
      <c r="M1220" s="4"/>
      <c r="N1220" s="4"/>
      <c r="O1220" s="4"/>
    </row>
    <row r="1221" ht="13.5" customHeight="1">
      <c r="A1221" s="1" t="s">
        <v>7057</v>
      </c>
      <c r="B1221" s="2" t="s">
        <v>1</v>
      </c>
      <c r="C1221" s="1" t="s">
        <v>2</v>
      </c>
      <c r="D1221" s="3"/>
      <c r="E1221" s="3"/>
      <c r="F1221" s="4"/>
      <c r="G1221" s="4"/>
      <c r="H1221" s="4"/>
      <c r="I1221" s="4"/>
      <c r="J1221" s="4"/>
      <c r="K1221" s="4"/>
      <c r="L1221" s="4"/>
      <c r="M1221" s="4"/>
      <c r="N1221" s="4"/>
      <c r="O1221" s="4"/>
    </row>
    <row r="1222" ht="13.5" customHeight="1">
      <c r="A1222" s="1" t="s">
        <v>7057</v>
      </c>
      <c r="B1222" s="1" t="s">
        <v>5</v>
      </c>
      <c r="C1222" s="1" t="s">
        <v>303</v>
      </c>
      <c r="D1222" s="1" t="s">
        <v>7062</v>
      </c>
      <c r="E1222" s="1" t="s">
        <v>7063</v>
      </c>
      <c r="F1222" s="4"/>
      <c r="G1222" s="4"/>
      <c r="H1222" s="4"/>
      <c r="I1222" s="4"/>
      <c r="J1222" s="4"/>
      <c r="K1222" s="4"/>
      <c r="L1222" s="4"/>
      <c r="M1222" s="4"/>
      <c r="N1222" s="4"/>
      <c r="O1222" s="4"/>
    </row>
    <row r="1223" ht="13.5" customHeight="1">
      <c r="A1223" s="1" t="s">
        <v>7057</v>
      </c>
      <c r="B1223" s="1" t="s">
        <v>9</v>
      </c>
      <c r="C1223" s="1" t="s">
        <v>7066</v>
      </c>
      <c r="D1223" s="1" t="s">
        <v>7067</v>
      </c>
      <c r="E1223" s="1" t="s">
        <v>7069</v>
      </c>
      <c r="F1223" s="4"/>
      <c r="G1223" s="4"/>
      <c r="H1223" s="4"/>
      <c r="I1223" s="4"/>
      <c r="J1223" s="4"/>
      <c r="K1223" s="4"/>
      <c r="L1223" s="4"/>
      <c r="M1223" s="4"/>
      <c r="N1223" s="4"/>
      <c r="O1223" s="4"/>
    </row>
    <row r="1224" ht="13.5" customHeight="1">
      <c r="A1224" s="1" t="s">
        <v>7057</v>
      </c>
      <c r="B1224" s="1" t="s">
        <v>13</v>
      </c>
      <c r="C1224" s="1" t="s">
        <v>797</v>
      </c>
      <c r="D1224" s="1" t="s">
        <v>7072</v>
      </c>
      <c r="E1224" s="1" t="s">
        <v>7074</v>
      </c>
      <c r="F1224" s="4"/>
      <c r="G1224" s="4"/>
      <c r="H1224" s="4"/>
      <c r="I1224" s="4"/>
      <c r="J1224" s="4"/>
      <c r="K1224" s="4"/>
      <c r="L1224" s="4"/>
      <c r="M1224" s="4"/>
      <c r="N1224" s="4"/>
      <c r="O1224" s="4"/>
    </row>
    <row r="1225" ht="13.5" customHeight="1">
      <c r="A1225" s="1" t="s">
        <v>7057</v>
      </c>
      <c r="B1225" s="1" t="s">
        <v>16</v>
      </c>
      <c r="C1225" s="1" t="s">
        <v>797</v>
      </c>
      <c r="D1225" s="1" t="s">
        <v>7079</v>
      </c>
      <c r="E1225" s="1" t="s">
        <v>7080</v>
      </c>
      <c r="F1225" s="4"/>
      <c r="G1225" s="4"/>
      <c r="H1225" s="4"/>
      <c r="I1225" s="4"/>
      <c r="J1225" s="4"/>
      <c r="K1225" s="4"/>
      <c r="L1225" s="4"/>
      <c r="M1225" s="4"/>
      <c r="N1225" s="4"/>
      <c r="O1225" s="4"/>
    </row>
    <row r="1226" ht="13.5" customHeight="1">
      <c r="A1226" s="1" t="s">
        <v>7057</v>
      </c>
      <c r="B1226" s="1" t="s">
        <v>21</v>
      </c>
      <c r="C1226" s="1" t="s">
        <v>797</v>
      </c>
      <c r="D1226" s="1" t="s">
        <v>7085</v>
      </c>
      <c r="E1226" s="1" t="s">
        <v>7086</v>
      </c>
      <c r="F1226" s="4"/>
      <c r="G1226" s="4"/>
      <c r="H1226" s="4"/>
      <c r="I1226" s="4"/>
      <c r="J1226" s="4"/>
      <c r="K1226" s="4"/>
      <c r="L1226" s="4"/>
      <c r="M1226" s="4"/>
      <c r="N1226" s="4"/>
      <c r="O1226" s="4"/>
    </row>
    <row r="1227" ht="13.5" customHeight="1">
      <c r="A1227" s="1" t="s">
        <v>7057</v>
      </c>
      <c r="B1227" s="1" t="s">
        <v>27</v>
      </c>
      <c r="C1227" s="1" t="s">
        <v>797</v>
      </c>
      <c r="D1227" s="1" t="s">
        <v>7089</v>
      </c>
      <c r="E1227" s="1" t="s">
        <v>7090</v>
      </c>
      <c r="F1227" s="4"/>
      <c r="G1227" s="4"/>
      <c r="H1227" s="4"/>
      <c r="I1227" s="4"/>
      <c r="J1227" s="4"/>
      <c r="K1227" s="4"/>
      <c r="L1227" s="4"/>
      <c r="M1227" s="4"/>
      <c r="N1227" s="4"/>
      <c r="O1227" s="4"/>
    </row>
    <row r="1228" ht="13.5" customHeight="1">
      <c r="A1228" s="1" t="s">
        <v>7057</v>
      </c>
      <c r="B1228" s="1" t="s">
        <v>99</v>
      </c>
      <c r="C1228" s="1" t="s">
        <v>817</v>
      </c>
      <c r="D1228" s="3"/>
      <c r="E1228" s="3"/>
      <c r="F1228" s="4"/>
      <c r="G1228" s="4"/>
      <c r="H1228" s="4"/>
      <c r="I1228" s="4"/>
      <c r="J1228" s="4"/>
      <c r="K1228" s="4"/>
      <c r="L1228" s="4"/>
      <c r="M1228" s="4"/>
      <c r="N1228" s="4"/>
      <c r="O1228" s="4"/>
    </row>
    <row r="1229" ht="13.5" customHeight="1">
      <c r="A1229" s="1" t="s">
        <v>7097</v>
      </c>
      <c r="B1229" s="2" t="s">
        <v>1</v>
      </c>
      <c r="C1229" s="1" t="s">
        <v>2</v>
      </c>
      <c r="D1229" s="3"/>
      <c r="E1229" s="3"/>
      <c r="F1229" s="4"/>
      <c r="G1229" s="4"/>
      <c r="H1229" s="4"/>
      <c r="I1229" s="4"/>
      <c r="J1229" s="4"/>
      <c r="K1229" s="4"/>
      <c r="L1229" s="4"/>
      <c r="M1229" s="4"/>
      <c r="N1229" s="4"/>
      <c r="O1229" s="4"/>
    </row>
    <row r="1230" ht="13.5" customHeight="1">
      <c r="A1230" s="1" t="s">
        <v>7097</v>
      </c>
      <c r="B1230" s="1" t="s">
        <v>5</v>
      </c>
      <c r="C1230" s="1" t="s">
        <v>303</v>
      </c>
      <c r="D1230" s="1" t="s">
        <v>7104</v>
      </c>
      <c r="E1230" s="1" t="s">
        <v>7105</v>
      </c>
      <c r="F1230" s="4"/>
      <c r="G1230" s="4"/>
      <c r="H1230" s="4"/>
      <c r="I1230" s="4"/>
      <c r="J1230" s="4"/>
      <c r="K1230" s="4"/>
      <c r="L1230" s="4"/>
      <c r="M1230" s="4"/>
      <c r="N1230" s="4"/>
      <c r="O1230" s="4"/>
    </row>
    <row r="1231" ht="13.5" customHeight="1">
      <c r="A1231" s="1" t="s">
        <v>7097</v>
      </c>
      <c r="B1231" s="1" t="s">
        <v>9</v>
      </c>
      <c r="C1231" s="1" t="s">
        <v>797</v>
      </c>
      <c r="D1231" s="1" t="s">
        <v>7110</v>
      </c>
      <c r="E1231" s="1" t="s">
        <v>7111</v>
      </c>
      <c r="F1231" s="4"/>
      <c r="G1231" s="4"/>
      <c r="H1231" s="4"/>
      <c r="I1231" s="4"/>
      <c r="J1231" s="4"/>
      <c r="K1231" s="4"/>
      <c r="L1231" s="4"/>
      <c r="M1231" s="4"/>
      <c r="N1231" s="4"/>
      <c r="O1231" s="4"/>
    </row>
    <row r="1232" ht="13.5" customHeight="1">
      <c r="A1232" s="1" t="s">
        <v>7097</v>
      </c>
      <c r="B1232" s="1" t="s">
        <v>13</v>
      </c>
      <c r="C1232" s="1" t="s">
        <v>797</v>
      </c>
      <c r="D1232" s="1" t="s">
        <v>7112</v>
      </c>
      <c r="E1232" s="1" t="s">
        <v>7113</v>
      </c>
      <c r="F1232" s="4"/>
      <c r="G1232" s="4"/>
      <c r="H1232" s="4"/>
      <c r="I1232" s="4"/>
      <c r="J1232" s="4"/>
      <c r="K1232" s="4"/>
      <c r="L1232" s="4"/>
      <c r="M1232" s="4"/>
      <c r="N1232" s="4"/>
      <c r="O1232" s="4"/>
    </row>
    <row r="1233" ht="13.5" customHeight="1">
      <c r="A1233" s="1" t="s">
        <v>7097</v>
      </c>
      <c r="B1233" s="1" t="s">
        <v>16</v>
      </c>
      <c r="C1233" s="1" t="s">
        <v>797</v>
      </c>
      <c r="D1233" s="1" t="s">
        <v>7117</v>
      </c>
      <c r="E1233" s="1" t="s">
        <v>7119</v>
      </c>
      <c r="F1233" s="4"/>
      <c r="G1233" s="4"/>
      <c r="H1233" s="4"/>
      <c r="I1233" s="4"/>
      <c r="J1233" s="4"/>
      <c r="K1233" s="4"/>
      <c r="L1233" s="4"/>
      <c r="M1233" s="4"/>
      <c r="N1233" s="4"/>
      <c r="O1233" s="4"/>
    </row>
    <row r="1234" ht="13.5" customHeight="1">
      <c r="A1234" s="1" t="s">
        <v>7097</v>
      </c>
      <c r="B1234" s="1" t="s">
        <v>21</v>
      </c>
      <c r="C1234" s="1" t="s">
        <v>797</v>
      </c>
      <c r="D1234" s="1" t="s">
        <v>7121</v>
      </c>
      <c r="E1234" s="1" t="s">
        <v>7123</v>
      </c>
      <c r="F1234" s="4"/>
      <c r="G1234" s="4"/>
      <c r="H1234" s="4"/>
      <c r="I1234" s="4"/>
      <c r="J1234" s="4"/>
      <c r="K1234" s="4"/>
      <c r="L1234" s="4"/>
      <c r="M1234" s="4"/>
      <c r="N1234" s="4"/>
      <c r="O1234" s="4"/>
    </row>
    <row r="1235" ht="13.5" customHeight="1">
      <c r="A1235" s="1" t="s">
        <v>7097</v>
      </c>
      <c r="B1235" s="1" t="s">
        <v>27</v>
      </c>
      <c r="C1235" s="1" t="s">
        <v>797</v>
      </c>
      <c r="D1235" s="1" t="s">
        <v>7127</v>
      </c>
      <c r="E1235" s="1" t="s">
        <v>7128</v>
      </c>
      <c r="F1235" s="4"/>
      <c r="G1235" s="4"/>
      <c r="H1235" s="4"/>
      <c r="I1235" s="4"/>
      <c r="J1235" s="4"/>
      <c r="K1235" s="4"/>
      <c r="L1235" s="4"/>
      <c r="M1235" s="4"/>
      <c r="N1235" s="4"/>
      <c r="O1235" s="4"/>
    </row>
    <row r="1236" ht="13.5" customHeight="1">
      <c r="A1236" s="1" t="s">
        <v>7097</v>
      </c>
      <c r="B1236" s="1" t="s">
        <v>31</v>
      </c>
      <c r="C1236" s="1" t="s">
        <v>797</v>
      </c>
      <c r="D1236" s="1" t="s">
        <v>7139</v>
      </c>
      <c r="E1236" s="1" t="s">
        <v>7140</v>
      </c>
      <c r="F1236" s="4"/>
      <c r="G1236" s="4"/>
      <c r="H1236" s="4"/>
      <c r="I1236" s="4"/>
      <c r="J1236" s="4"/>
      <c r="K1236" s="4"/>
      <c r="L1236" s="4"/>
      <c r="M1236" s="4"/>
      <c r="N1236" s="4"/>
      <c r="O1236" s="4"/>
    </row>
    <row r="1237" ht="13.5" customHeight="1">
      <c r="A1237" s="1" t="s">
        <v>7097</v>
      </c>
      <c r="B1237" s="1" t="s">
        <v>34</v>
      </c>
      <c r="C1237" s="1" t="s">
        <v>797</v>
      </c>
      <c r="D1237" s="1" t="s">
        <v>7145</v>
      </c>
      <c r="E1237" s="1" t="s">
        <v>7146</v>
      </c>
      <c r="F1237" s="4"/>
      <c r="G1237" s="4"/>
      <c r="H1237" s="4"/>
      <c r="I1237" s="4"/>
      <c r="J1237" s="4"/>
      <c r="K1237" s="4"/>
      <c r="L1237" s="4"/>
      <c r="M1237" s="4"/>
      <c r="N1237" s="4"/>
      <c r="O1237" s="4"/>
    </row>
    <row r="1238" ht="13.5" customHeight="1">
      <c r="A1238" s="1" t="s">
        <v>7097</v>
      </c>
      <c r="B1238" s="1" t="s">
        <v>40</v>
      </c>
      <c r="C1238" s="1" t="s">
        <v>797</v>
      </c>
      <c r="D1238" s="1" t="s">
        <v>7153</v>
      </c>
      <c r="E1238" s="1" t="s">
        <v>7154</v>
      </c>
      <c r="F1238" s="4"/>
      <c r="G1238" s="4"/>
      <c r="H1238" s="4"/>
      <c r="I1238" s="4"/>
      <c r="J1238" s="4"/>
      <c r="K1238" s="4"/>
      <c r="L1238" s="4"/>
      <c r="M1238" s="4"/>
      <c r="N1238" s="4"/>
      <c r="O1238" s="4"/>
    </row>
    <row r="1239" ht="13.5" customHeight="1">
      <c r="A1239" s="1" t="s">
        <v>7097</v>
      </c>
      <c r="B1239" s="1" t="s">
        <v>45</v>
      </c>
      <c r="C1239" s="1" t="s">
        <v>797</v>
      </c>
      <c r="D1239" s="1" t="s">
        <v>7159</v>
      </c>
      <c r="E1239" s="1" t="s">
        <v>7161</v>
      </c>
      <c r="F1239" s="4"/>
      <c r="G1239" s="4"/>
      <c r="H1239" s="4"/>
      <c r="I1239" s="4"/>
      <c r="J1239" s="4"/>
      <c r="K1239" s="4"/>
      <c r="L1239" s="4"/>
      <c r="M1239" s="4"/>
      <c r="N1239" s="4"/>
      <c r="O1239" s="4"/>
    </row>
    <row r="1240" ht="13.5" customHeight="1">
      <c r="A1240" s="1" t="s">
        <v>7097</v>
      </c>
      <c r="B1240" s="1" t="s">
        <v>52</v>
      </c>
      <c r="C1240" s="1" t="s">
        <v>797</v>
      </c>
      <c r="D1240" s="1" t="s">
        <v>7167</v>
      </c>
      <c r="E1240" s="1" t="s">
        <v>7168</v>
      </c>
      <c r="F1240" s="4"/>
      <c r="G1240" s="4"/>
      <c r="H1240" s="4"/>
      <c r="I1240" s="4"/>
      <c r="J1240" s="4"/>
      <c r="K1240" s="4"/>
      <c r="L1240" s="4"/>
      <c r="M1240" s="4"/>
      <c r="N1240" s="4"/>
      <c r="O1240" s="4"/>
    </row>
    <row r="1241" ht="13.5" customHeight="1">
      <c r="A1241" s="1" t="s">
        <v>7097</v>
      </c>
      <c r="B1241" s="1" t="s">
        <v>57</v>
      </c>
      <c r="C1241" s="1" t="s">
        <v>797</v>
      </c>
      <c r="D1241" s="1" t="s">
        <v>7172</v>
      </c>
      <c r="E1241" s="1" t="s">
        <v>7174</v>
      </c>
      <c r="F1241" s="4"/>
      <c r="G1241" s="4"/>
      <c r="H1241" s="4"/>
      <c r="I1241" s="4"/>
      <c r="J1241" s="4"/>
      <c r="K1241" s="4"/>
      <c r="L1241" s="4"/>
      <c r="M1241" s="4"/>
      <c r="N1241" s="4"/>
      <c r="O1241" s="4"/>
    </row>
    <row r="1242" ht="13.5" customHeight="1">
      <c r="A1242" s="1" t="s">
        <v>7097</v>
      </c>
      <c r="B1242" s="1" t="s">
        <v>60</v>
      </c>
      <c r="C1242" s="1" t="s">
        <v>797</v>
      </c>
      <c r="D1242" s="1" t="s">
        <v>7177</v>
      </c>
      <c r="E1242" s="1" t="s">
        <v>7178</v>
      </c>
      <c r="F1242" s="4"/>
      <c r="G1242" s="4"/>
      <c r="H1242" s="4"/>
      <c r="I1242" s="4"/>
      <c r="J1242" s="4"/>
      <c r="K1242" s="4"/>
      <c r="L1242" s="4"/>
      <c r="M1242" s="4"/>
      <c r="N1242" s="4"/>
      <c r="O1242" s="4"/>
    </row>
    <row r="1243" ht="13.5" customHeight="1">
      <c r="A1243" s="1" t="s">
        <v>7097</v>
      </c>
      <c r="B1243" s="1" t="s">
        <v>65</v>
      </c>
      <c r="C1243" s="1" t="s">
        <v>797</v>
      </c>
      <c r="D1243" s="1" t="s">
        <v>7185</v>
      </c>
      <c r="E1243" s="1" t="s">
        <v>7186</v>
      </c>
      <c r="F1243" s="4"/>
      <c r="G1243" s="4"/>
      <c r="H1243" s="4"/>
      <c r="I1243" s="4"/>
      <c r="J1243" s="4"/>
      <c r="K1243" s="4"/>
      <c r="L1243" s="4"/>
      <c r="M1243" s="4"/>
      <c r="N1243" s="4"/>
      <c r="O1243" s="4"/>
    </row>
    <row r="1244" ht="13.5" customHeight="1">
      <c r="A1244" s="1" t="s">
        <v>7097</v>
      </c>
      <c r="B1244" s="1" t="s">
        <v>70</v>
      </c>
      <c r="C1244" s="1" t="s">
        <v>797</v>
      </c>
      <c r="D1244" s="1" t="s">
        <v>7191</v>
      </c>
      <c r="E1244" s="1" t="s">
        <v>7192</v>
      </c>
      <c r="F1244" s="4"/>
      <c r="G1244" s="4"/>
      <c r="H1244" s="4"/>
      <c r="I1244" s="4"/>
      <c r="J1244" s="4"/>
      <c r="K1244" s="4"/>
      <c r="L1244" s="4"/>
      <c r="M1244" s="4"/>
      <c r="N1244" s="4"/>
      <c r="O1244" s="4"/>
    </row>
    <row r="1245" ht="13.5" customHeight="1">
      <c r="A1245" s="1" t="s">
        <v>7097</v>
      </c>
      <c r="B1245" s="1" t="s">
        <v>74</v>
      </c>
      <c r="C1245" s="1" t="s">
        <v>797</v>
      </c>
      <c r="D1245" s="1" t="s">
        <v>7193</v>
      </c>
      <c r="E1245" s="1" t="s">
        <v>7195</v>
      </c>
      <c r="F1245" s="4"/>
      <c r="G1245" s="4"/>
      <c r="H1245" s="4"/>
      <c r="I1245" s="4"/>
      <c r="J1245" s="4"/>
      <c r="K1245" s="4"/>
      <c r="L1245" s="4"/>
      <c r="M1245" s="4"/>
      <c r="N1245" s="4"/>
      <c r="O1245" s="4"/>
    </row>
    <row r="1246" ht="13.5" customHeight="1">
      <c r="A1246" s="1" t="s">
        <v>7097</v>
      </c>
      <c r="B1246" s="1" t="s">
        <v>78</v>
      </c>
      <c r="C1246" s="1" t="s">
        <v>797</v>
      </c>
      <c r="D1246" s="1" t="s">
        <v>7199</v>
      </c>
      <c r="E1246" s="1" t="s">
        <v>7200</v>
      </c>
      <c r="F1246" s="4"/>
      <c r="G1246" s="4"/>
      <c r="H1246" s="4"/>
      <c r="I1246" s="4"/>
      <c r="J1246" s="4"/>
      <c r="K1246" s="4"/>
      <c r="L1246" s="4"/>
      <c r="M1246" s="4"/>
      <c r="N1246" s="4"/>
      <c r="O1246" s="4"/>
    </row>
    <row r="1247" ht="13.5" customHeight="1">
      <c r="A1247" s="1" t="s">
        <v>7097</v>
      </c>
      <c r="B1247" s="1" t="s">
        <v>83</v>
      </c>
      <c r="C1247" s="1" t="s">
        <v>797</v>
      </c>
      <c r="D1247" s="1" t="s">
        <v>7203</v>
      </c>
      <c r="E1247" s="1" t="s">
        <v>7204</v>
      </c>
      <c r="F1247" s="4"/>
      <c r="G1247" s="4"/>
      <c r="H1247" s="4"/>
      <c r="I1247" s="4"/>
      <c r="J1247" s="4"/>
      <c r="K1247" s="4"/>
      <c r="L1247" s="4"/>
      <c r="M1247" s="4"/>
      <c r="N1247" s="4"/>
      <c r="O1247" s="4"/>
    </row>
    <row r="1248" ht="13.5" customHeight="1">
      <c r="A1248" s="1" t="s">
        <v>7097</v>
      </c>
      <c r="B1248" s="1" t="s">
        <v>86</v>
      </c>
      <c r="C1248" s="1" t="s">
        <v>797</v>
      </c>
      <c r="D1248" s="1" t="s">
        <v>7206</v>
      </c>
      <c r="E1248" s="1" t="s">
        <v>7207</v>
      </c>
      <c r="F1248" s="4"/>
      <c r="G1248" s="4"/>
      <c r="H1248" s="4"/>
      <c r="I1248" s="4"/>
      <c r="J1248" s="4"/>
      <c r="K1248" s="4"/>
      <c r="L1248" s="4"/>
      <c r="M1248" s="4"/>
      <c r="N1248" s="4"/>
      <c r="O1248" s="4"/>
    </row>
    <row r="1249" ht="13.5" customHeight="1">
      <c r="A1249" s="1" t="s">
        <v>7097</v>
      </c>
      <c r="B1249" s="1" t="s">
        <v>91</v>
      </c>
      <c r="C1249" s="1" t="s">
        <v>797</v>
      </c>
      <c r="D1249" s="1" t="s">
        <v>7209</v>
      </c>
      <c r="E1249" s="1" t="s">
        <v>7210</v>
      </c>
      <c r="F1249" s="4"/>
      <c r="G1249" s="4"/>
      <c r="H1249" s="4"/>
      <c r="I1249" s="4"/>
      <c r="J1249" s="4"/>
      <c r="K1249" s="4"/>
      <c r="L1249" s="4"/>
      <c r="M1249" s="4"/>
      <c r="N1249" s="4"/>
      <c r="O1249" s="4"/>
    </row>
    <row r="1250" ht="13.5" customHeight="1">
      <c r="A1250" s="1" t="s">
        <v>7097</v>
      </c>
      <c r="B1250" s="1" t="s">
        <v>94</v>
      </c>
      <c r="C1250" s="1" t="s">
        <v>797</v>
      </c>
      <c r="D1250" s="1" t="s">
        <v>7215</v>
      </c>
      <c r="E1250" s="1" t="s">
        <v>7217</v>
      </c>
      <c r="F1250" s="4"/>
      <c r="G1250" s="4"/>
      <c r="H1250" s="4"/>
      <c r="I1250" s="4"/>
      <c r="J1250" s="4"/>
      <c r="K1250" s="4"/>
      <c r="L1250" s="4"/>
      <c r="M1250" s="4"/>
      <c r="N1250" s="4"/>
      <c r="O1250" s="4"/>
    </row>
    <row r="1251" ht="13.5" customHeight="1">
      <c r="A1251" s="1" t="s">
        <v>7097</v>
      </c>
      <c r="B1251" s="1" t="s">
        <v>186</v>
      </c>
      <c r="C1251" s="1" t="s">
        <v>797</v>
      </c>
      <c r="D1251" s="1" t="s">
        <v>7220</v>
      </c>
      <c r="E1251" s="1" t="s">
        <v>7222</v>
      </c>
      <c r="F1251" s="4"/>
      <c r="G1251" s="4"/>
      <c r="H1251" s="4"/>
      <c r="I1251" s="4"/>
      <c r="J1251" s="4"/>
      <c r="K1251" s="4"/>
      <c r="L1251" s="4"/>
      <c r="M1251" s="4"/>
      <c r="N1251" s="4"/>
      <c r="O1251" s="4"/>
    </row>
    <row r="1252" ht="13.5" customHeight="1">
      <c r="A1252" s="1" t="s">
        <v>7097</v>
      </c>
      <c r="B1252" s="1" t="s">
        <v>189</v>
      </c>
      <c r="C1252" s="1" t="s">
        <v>797</v>
      </c>
      <c r="D1252" s="1" t="s">
        <v>7224</v>
      </c>
      <c r="E1252" s="1" t="s">
        <v>7226</v>
      </c>
      <c r="F1252" s="4"/>
      <c r="G1252" s="4"/>
      <c r="H1252" s="4"/>
      <c r="I1252" s="4"/>
      <c r="J1252" s="4"/>
      <c r="K1252" s="4"/>
      <c r="L1252" s="4"/>
      <c r="M1252" s="4"/>
      <c r="N1252" s="4"/>
      <c r="O1252" s="4"/>
    </row>
    <row r="1253" ht="13.5" customHeight="1">
      <c r="A1253" s="1" t="s">
        <v>7097</v>
      </c>
      <c r="B1253" s="1" t="s">
        <v>193</v>
      </c>
      <c r="C1253" s="1" t="s">
        <v>797</v>
      </c>
      <c r="D1253" s="1" t="s">
        <v>7230</v>
      </c>
      <c r="E1253" s="1" t="s">
        <v>7231</v>
      </c>
      <c r="F1253" s="4"/>
      <c r="G1253" s="4"/>
      <c r="H1253" s="4"/>
      <c r="I1253" s="4"/>
      <c r="J1253" s="4"/>
      <c r="K1253" s="4"/>
      <c r="L1253" s="4"/>
      <c r="M1253" s="4"/>
      <c r="N1253" s="4"/>
      <c r="O1253" s="4"/>
    </row>
    <row r="1254" ht="13.5" customHeight="1">
      <c r="A1254" s="1" t="s">
        <v>7097</v>
      </c>
      <c r="B1254" s="1" t="s">
        <v>99</v>
      </c>
      <c r="C1254" s="1" t="s">
        <v>817</v>
      </c>
      <c r="D1254" s="3"/>
      <c r="E1254" s="3"/>
      <c r="F1254" s="4"/>
      <c r="G1254" s="4"/>
      <c r="H1254" s="4"/>
      <c r="I1254" s="4"/>
      <c r="J1254" s="4"/>
      <c r="K1254" s="4"/>
      <c r="L1254" s="4"/>
      <c r="M1254" s="4"/>
      <c r="N1254" s="4"/>
      <c r="O1254" s="4"/>
    </row>
    <row r="1255" ht="13.5" customHeight="1">
      <c r="A1255" s="1" t="s">
        <v>7235</v>
      </c>
      <c r="B1255" s="2" t="s">
        <v>1</v>
      </c>
      <c r="C1255" s="1" t="s">
        <v>2</v>
      </c>
      <c r="D1255" s="3"/>
      <c r="E1255" s="3"/>
      <c r="F1255" s="4"/>
      <c r="G1255" s="4"/>
      <c r="H1255" s="4"/>
      <c r="I1255" s="4"/>
      <c r="J1255" s="4"/>
      <c r="K1255" s="4"/>
      <c r="L1255" s="4"/>
      <c r="M1255" s="4"/>
      <c r="N1255" s="4"/>
      <c r="O1255" s="4"/>
    </row>
    <row r="1256" ht="13.5" customHeight="1">
      <c r="A1256" s="1" t="s">
        <v>7235</v>
      </c>
      <c r="B1256" s="1" t="s">
        <v>5</v>
      </c>
      <c r="C1256" s="1" t="s">
        <v>303</v>
      </c>
      <c r="D1256" s="1" t="s">
        <v>7237</v>
      </c>
      <c r="E1256" s="1" t="s">
        <v>7239</v>
      </c>
      <c r="F1256" s="4"/>
      <c r="G1256" s="4"/>
      <c r="H1256" s="4"/>
      <c r="I1256" s="4"/>
      <c r="J1256" s="4"/>
      <c r="K1256" s="4"/>
      <c r="L1256" s="4"/>
      <c r="M1256" s="4"/>
      <c r="N1256" s="4"/>
      <c r="O1256" s="4"/>
    </row>
    <row r="1257" ht="13.5" customHeight="1">
      <c r="A1257" s="1" t="s">
        <v>7235</v>
      </c>
      <c r="B1257" s="1" t="s">
        <v>9</v>
      </c>
      <c r="C1257" s="1" t="s">
        <v>797</v>
      </c>
      <c r="D1257" s="1" t="s">
        <v>7243</v>
      </c>
      <c r="E1257" s="1" t="s">
        <v>7244</v>
      </c>
      <c r="F1257" s="4"/>
      <c r="G1257" s="4"/>
      <c r="H1257" s="4"/>
      <c r="I1257" s="4"/>
      <c r="J1257" s="4"/>
      <c r="K1257" s="4"/>
      <c r="L1257" s="4"/>
      <c r="M1257" s="4"/>
      <c r="N1257" s="4"/>
      <c r="O1257" s="4"/>
    </row>
    <row r="1258" ht="13.5" customHeight="1">
      <c r="A1258" s="1" t="s">
        <v>7235</v>
      </c>
      <c r="B1258" s="1" t="s">
        <v>13</v>
      </c>
      <c r="C1258" s="1" t="s">
        <v>797</v>
      </c>
      <c r="D1258" s="1" t="s">
        <v>7246</v>
      </c>
      <c r="E1258" s="1" t="s">
        <v>7248</v>
      </c>
      <c r="F1258" s="4"/>
      <c r="G1258" s="4"/>
      <c r="H1258" s="4"/>
      <c r="I1258" s="4"/>
      <c r="J1258" s="4"/>
      <c r="K1258" s="4"/>
      <c r="L1258" s="4"/>
      <c r="M1258" s="4"/>
      <c r="N1258" s="4"/>
      <c r="O1258" s="4"/>
    </row>
    <row r="1259" ht="13.5" customHeight="1">
      <c r="A1259" s="1" t="s">
        <v>7235</v>
      </c>
      <c r="B1259" s="1" t="s">
        <v>16</v>
      </c>
      <c r="C1259" s="1" t="s">
        <v>797</v>
      </c>
      <c r="D1259" s="1" t="s">
        <v>7251</v>
      </c>
      <c r="E1259" s="1" t="s">
        <v>7252</v>
      </c>
      <c r="F1259" s="4"/>
      <c r="G1259" s="4"/>
      <c r="H1259" s="4"/>
      <c r="I1259" s="4"/>
      <c r="J1259" s="4"/>
      <c r="K1259" s="4"/>
      <c r="L1259" s="4"/>
      <c r="M1259" s="4"/>
      <c r="N1259" s="4"/>
      <c r="O1259" s="4"/>
    </row>
    <row r="1260" ht="13.5" customHeight="1">
      <c r="A1260" s="1" t="s">
        <v>7235</v>
      </c>
      <c r="B1260" s="1" t="s">
        <v>21</v>
      </c>
      <c r="C1260" s="1" t="s">
        <v>797</v>
      </c>
      <c r="D1260" s="1" t="s">
        <v>7254</v>
      </c>
      <c r="E1260" s="1" t="s">
        <v>7255</v>
      </c>
      <c r="F1260" s="4"/>
      <c r="G1260" s="4"/>
      <c r="H1260" s="4"/>
      <c r="I1260" s="4"/>
      <c r="J1260" s="4"/>
      <c r="K1260" s="4"/>
      <c r="L1260" s="4"/>
      <c r="M1260" s="4"/>
      <c r="N1260" s="4"/>
      <c r="O1260" s="4"/>
    </row>
    <row r="1261" ht="13.5" customHeight="1">
      <c r="A1261" s="1" t="s">
        <v>7235</v>
      </c>
      <c r="B1261" s="1" t="s">
        <v>27</v>
      </c>
      <c r="C1261" s="1" t="s">
        <v>797</v>
      </c>
      <c r="D1261" s="1" t="s">
        <v>7259</v>
      </c>
      <c r="E1261" s="1" t="s">
        <v>7260</v>
      </c>
      <c r="F1261" s="4"/>
      <c r="G1261" s="4"/>
      <c r="H1261" s="4"/>
      <c r="I1261" s="4"/>
      <c r="J1261" s="4"/>
      <c r="K1261" s="4"/>
      <c r="L1261" s="4"/>
      <c r="M1261" s="4"/>
      <c r="N1261" s="4"/>
      <c r="O1261" s="4"/>
    </row>
    <row r="1262" ht="13.5" customHeight="1">
      <c r="A1262" s="1" t="s">
        <v>7235</v>
      </c>
      <c r="B1262" s="1" t="s">
        <v>31</v>
      </c>
      <c r="C1262" s="1" t="s">
        <v>797</v>
      </c>
      <c r="D1262" s="1" t="s">
        <v>7261</v>
      </c>
      <c r="E1262" s="1" t="s">
        <v>7262</v>
      </c>
      <c r="F1262" s="4"/>
      <c r="G1262" s="4"/>
      <c r="H1262" s="4"/>
      <c r="I1262" s="4"/>
      <c r="J1262" s="4"/>
      <c r="K1262" s="4"/>
      <c r="L1262" s="4"/>
      <c r="M1262" s="4"/>
      <c r="N1262" s="4"/>
      <c r="O1262" s="4"/>
    </row>
    <row r="1263" ht="13.5" customHeight="1">
      <c r="A1263" s="1" t="s">
        <v>7235</v>
      </c>
      <c r="B1263" s="1" t="s">
        <v>34</v>
      </c>
      <c r="C1263" s="1" t="s">
        <v>797</v>
      </c>
      <c r="D1263" s="1" t="s">
        <v>7265</v>
      </c>
      <c r="E1263" s="1" t="s">
        <v>7266</v>
      </c>
      <c r="F1263" s="4"/>
      <c r="G1263" s="4"/>
      <c r="H1263" s="4"/>
      <c r="I1263" s="4"/>
      <c r="J1263" s="4"/>
      <c r="K1263" s="4"/>
      <c r="L1263" s="4"/>
      <c r="M1263" s="4"/>
      <c r="N1263" s="4"/>
      <c r="O1263" s="4"/>
    </row>
    <row r="1264" ht="13.5" customHeight="1">
      <c r="A1264" s="1" t="s">
        <v>7235</v>
      </c>
      <c r="B1264" s="1" t="s">
        <v>40</v>
      </c>
      <c r="C1264" s="1" t="s">
        <v>797</v>
      </c>
      <c r="D1264" s="1" t="s">
        <v>7268</v>
      </c>
      <c r="E1264" s="1" t="s">
        <v>7269</v>
      </c>
      <c r="F1264" s="4"/>
      <c r="G1264" s="4"/>
      <c r="H1264" s="4"/>
      <c r="I1264" s="4"/>
      <c r="J1264" s="4"/>
      <c r="K1264" s="4"/>
      <c r="L1264" s="4"/>
      <c r="M1264" s="4"/>
      <c r="N1264" s="4"/>
      <c r="O1264" s="4"/>
    </row>
    <row r="1265" ht="13.5" customHeight="1">
      <c r="A1265" s="1" t="s">
        <v>7235</v>
      </c>
      <c r="B1265" s="1" t="s">
        <v>45</v>
      </c>
      <c r="C1265" s="1" t="s">
        <v>797</v>
      </c>
      <c r="D1265" s="1" t="s">
        <v>7270</v>
      </c>
      <c r="E1265" s="1" t="s">
        <v>7271</v>
      </c>
      <c r="F1265" s="4"/>
      <c r="G1265" s="4"/>
      <c r="H1265" s="4"/>
      <c r="I1265" s="4"/>
      <c r="J1265" s="4"/>
      <c r="K1265" s="4"/>
      <c r="L1265" s="4"/>
      <c r="M1265" s="4"/>
      <c r="N1265" s="4"/>
      <c r="O1265" s="4"/>
    </row>
    <row r="1266" ht="13.5" customHeight="1">
      <c r="A1266" s="1" t="s">
        <v>7235</v>
      </c>
      <c r="B1266" s="1" t="s">
        <v>52</v>
      </c>
      <c r="C1266" s="1" t="s">
        <v>797</v>
      </c>
      <c r="D1266" s="1" t="s">
        <v>7276</v>
      </c>
      <c r="E1266" s="1" t="s">
        <v>7277</v>
      </c>
      <c r="F1266" s="4"/>
      <c r="G1266" s="4"/>
      <c r="H1266" s="4"/>
      <c r="I1266" s="4"/>
      <c r="J1266" s="4"/>
      <c r="K1266" s="4"/>
      <c r="L1266" s="4"/>
      <c r="M1266" s="4"/>
      <c r="N1266" s="4"/>
      <c r="O1266" s="4"/>
    </row>
    <row r="1267" ht="13.5" customHeight="1">
      <c r="A1267" s="1" t="s">
        <v>7235</v>
      </c>
      <c r="B1267" s="1" t="s">
        <v>57</v>
      </c>
      <c r="C1267" s="1" t="s">
        <v>797</v>
      </c>
      <c r="D1267" s="1" t="s">
        <v>7278</v>
      </c>
      <c r="E1267" s="1" t="s">
        <v>7279</v>
      </c>
      <c r="F1267" s="4"/>
      <c r="G1267" s="4"/>
      <c r="H1267" s="4"/>
      <c r="I1267" s="4"/>
      <c r="J1267" s="4"/>
      <c r="K1267" s="4"/>
      <c r="L1267" s="4"/>
      <c r="M1267" s="4"/>
      <c r="N1267" s="4"/>
      <c r="O1267" s="4"/>
    </row>
    <row r="1268" ht="13.5" customHeight="1">
      <c r="A1268" s="1" t="s">
        <v>7235</v>
      </c>
      <c r="B1268" s="1" t="s">
        <v>60</v>
      </c>
      <c r="C1268" s="1" t="s">
        <v>797</v>
      </c>
      <c r="D1268" s="1" t="s">
        <v>7282</v>
      </c>
      <c r="E1268" s="1" t="s">
        <v>7283</v>
      </c>
      <c r="F1268" s="4"/>
      <c r="G1268" s="4"/>
      <c r="H1268" s="4"/>
      <c r="I1268" s="4"/>
      <c r="J1268" s="4"/>
      <c r="K1268" s="4"/>
      <c r="L1268" s="4"/>
      <c r="M1268" s="4"/>
      <c r="N1268" s="4"/>
      <c r="O1268" s="4"/>
    </row>
    <row r="1269" ht="13.5" customHeight="1">
      <c r="A1269" s="1" t="s">
        <v>7235</v>
      </c>
      <c r="B1269" s="1" t="s">
        <v>65</v>
      </c>
      <c r="C1269" s="1" t="s">
        <v>797</v>
      </c>
      <c r="D1269" s="1" t="s">
        <v>7287</v>
      </c>
      <c r="E1269" s="1" t="s">
        <v>7288</v>
      </c>
      <c r="F1269" s="4"/>
      <c r="G1269" s="4"/>
      <c r="H1269" s="4"/>
      <c r="I1269" s="4"/>
      <c r="J1269" s="4"/>
      <c r="K1269" s="4"/>
      <c r="L1269" s="4"/>
      <c r="M1269" s="4"/>
      <c r="N1269" s="4"/>
      <c r="O1269" s="4"/>
    </row>
    <row r="1270" ht="13.5" customHeight="1">
      <c r="A1270" s="1" t="s">
        <v>7235</v>
      </c>
      <c r="B1270" s="1" t="s">
        <v>70</v>
      </c>
      <c r="C1270" s="1" t="s">
        <v>797</v>
      </c>
      <c r="D1270" s="1" t="s">
        <v>7289</v>
      </c>
      <c r="E1270" s="1" t="s">
        <v>7290</v>
      </c>
      <c r="F1270" s="4"/>
      <c r="G1270" s="4"/>
      <c r="H1270" s="4"/>
      <c r="I1270" s="4"/>
      <c r="J1270" s="4"/>
      <c r="K1270" s="4"/>
      <c r="L1270" s="4"/>
      <c r="M1270" s="4"/>
      <c r="N1270" s="4"/>
      <c r="O1270" s="4"/>
    </row>
    <row r="1271" ht="13.5" customHeight="1">
      <c r="A1271" s="1" t="s">
        <v>7235</v>
      </c>
      <c r="B1271" s="1" t="s">
        <v>74</v>
      </c>
      <c r="C1271" s="1" t="s">
        <v>797</v>
      </c>
      <c r="D1271" s="1" t="s">
        <v>7295</v>
      </c>
      <c r="E1271" s="1" t="s">
        <v>7296</v>
      </c>
      <c r="F1271" s="4"/>
      <c r="G1271" s="4"/>
      <c r="H1271" s="4"/>
      <c r="I1271" s="4"/>
      <c r="J1271" s="4"/>
      <c r="K1271" s="4"/>
      <c r="L1271" s="4"/>
      <c r="M1271" s="4"/>
      <c r="N1271" s="4"/>
      <c r="O1271" s="4"/>
    </row>
    <row r="1272" ht="13.5" customHeight="1">
      <c r="A1272" s="1" t="s">
        <v>7235</v>
      </c>
      <c r="B1272" s="1" t="s">
        <v>78</v>
      </c>
      <c r="C1272" s="1" t="s">
        <v>797</v>
      </c>
      <c r="D1272" s="1" t="s">
        <v>7298</v>
      </c>
      <c r="E1272" s="1" t="s">
        <v>7300</v>
      </c>
      <c r="F1272" s="4"/>
      <c r="G1272" s="4"/>
      <c r="H1272" s="4"/>
      <c r="I1272" s="4"/>
      <c r="J1272" s="4"/>
      <c r="K1272" s="4"/>
      <c r="L1272" s="4"/>
      <c r="M1272" s="4"/>
      <c r="N1272" s="4"/>
      <c r="O1272" s="4"/>
    </row>
    <row r="1273" ht="13.5" customHeight="1">
      <c r="A1273" s="1" t="s">
        <v>7235</v>
      </c>
      <c r="B1273" s="1" t="s">
        <v>83</v>
      </c>
      <c r="C1273" s="1" t="s">
        <v>797</v>
      </c>
      <c r="D1273" s="1" t="s">
        <v>7303</v>
      </c>
      <c r="E1273" s="1" t="s">
        <v>7305</v>
      </c>
      <c r="F1273" s="4"/>
      <c r="G1273" s="4"/>
      <c r="H1273" s="4"/>
      <c r="I1273" s="4"/>
      <c r="J1273" s="4"/>
      <c r="K1273" s="4"/>
      <c r="L1273" s="4"/>
      <c r="M1273" s="4"/>
      <c r="N1273" s="4"/>
      <c r="O1273" s="4"/>
    </row>
    <row r="1274" ht="13.5" customHeight="1">
      <c r="A1274" s="1" t="s">
        <v>7235</v>
      </c>
      <c r="B1274" s="1" t="s">
        <v>86</v>
      </c>
      <c r="C1274" s="1" t="s">
        <v>797</v>
      </c>
      <c r="D1274" s="1" t="s">
        <v>7307</v>
      </c>
      <c r="E1274" s="1" t="s">
        <v>7308</v>
      </c>
      <c r="F1274" s="4"/>
      <c r="G1274" s="4"/>
      <c r="H1274" s="4"/>
      <c r="I1274" s="4"/>
      <c r="J1274" s="4"/>
      <c r="K1274" s="4"/>
      <c r="L1274" s="4"/>
      <c r="M1274" s="4"/>
      <c r="N1274" s="4"/>
      <c r="O1274" s="4"/>
    </row>
    <row r="1275" ht="13.5" customHeight="1">
      <c r="A1275" s="1" t="s">
        <v>7235</v>
      </c>
      <c r="B1275" s="1" t="s">
        <v>91</v>
      </c>
      <c r="C1275" s="1" t="s">
        <v>797</v>
      </c>
      <c r="D1275" s="1" t="s">
        <v>7314</v>
      </c>
      <c r="E1275" s="1" t="s">
        <v>7316</v>
      </c>
      <c r="F1275" s="4"/>
      <c r="G1275" s="4"/>
      <c r="H1275" s="4"/>
      <c r="I1275" s="4"/>
      <c r="J1275" s="4"/>
      <c r="K1275" s="4"/>
      <c r="L1275" s="4"/>
      <c r="M1275" s="4"/>
      <c r="N1275" s="4"/>
      <c r="O1275" s="4"/>
    </row>
    <row r="1276" ht="13.5" customHeight="1">
      <c r="A1276" s="1" t="s">
        <v>7235</v>
      </c>
      <c r="B1276" s="1" t="s">
        <v>99</v>
      </c>
      <c r="C1276" s="1" t="s">
        <v>817</v>
      </c>
      <c r="D1276" s="3"/>
      <c r="E1276" s="3"/>
      <c r="F1276" s="4"/>
      <c r="G1276" s="4"/>
      <c r="H1276" s="4"/>
      <c r="I1276" s="4"/>
      <c r="J1276" s="4"/>
      <c r="K1276" s="4"/>
      <c r="L1276" s="4"/>
      <c r="M1276" s="4"/>
      <c r="N1276" s="4"/>
      <c r="O1276" s="4"/>
    </row>
    <row r="1277" ht="13.5" customHeight="1">
      <c r="A1277" s="1" t="s">
        <v>7319</v>
      </c>
      <c r="B1277" s="2" t="s">
        <v>1</v>
      </c>
      <c r="C1277" s="1" t="s">
        <v>2</v>
      </c>
      <c r="D1277" s="3"/>
      <c r="E1277" s="3"/>
      <c r="F1277" s="4"/>
      <c r="G1277" s="4"/>
      <c r="H1277" s="4"/>
      <c r="I1277" s="4"/>
      <c r="J1277" s="4"/>
      <c r="K1277" s="4"/>
      <c r="L1277" s="4"/>
      <c r="M1277" s="4"/>
      <c r="N1277" s="4"/>
      <c r="O1277" s="4"/>
    </row>
    <row r="1278" ht="13.5" customHeight="1">
      <c r="A1278" s="1" t="s">
        <v>7319</v>
      </c>
      <c r="B1278" s="1" t="s">
        <v>5</v>
      </c>
      <c r="C1278" s="1" t="s">
        <v>7324</v>
      </c>
      <c r="D1278" s="1" t="s">
        <v>7325</v>
      </c>
      <c r="E1278" s="1" t="s">
        <v>7326</v>
      </c>
      <c r="F1278" s="4"/>
      <c r="G1278" s="4"/>
      <c r="H1278" s="4"/>
      <c r="I1278" s="4"/>
      <c r="J1278" s="4"/>
      <c r="K1278" s="4"/>
      <c r="L1278" s="4"/>
      <c r="M1278" s="4"/>
      <c r="N1278" s="4"/>
      <c r="O1278" s="4"/>
    </row>
    <row r="1279" ht="13.5" customHeight="1">
      <c r="A1279" s="1" t="s">
        <v>7319</v>
      </c>
      <c r="B1279" s="1" t="s">
        <v>9</v>
      </c>
      <c r="C1279" s="1" t="s">
        <v>797</v>
      </c>
      <c r="D1279" s="1" t="s">
        <v>7327</v>
      </c>
      <c r="E1279" s="1" t="s">
        <v>7328</v>
      </c>
      <c r="F1279" s="4"/>
      <c r="G1279" s="4"/>
      <c r="H1279" s="4"/>
      <c r="I1279" s="4"/>
      <c r="J1279" s="4"/>
      <c r="K1279" s="4"/>
      <c r="L1279" s="4"/>
      <c r="M1279" s="4"/>
      <c r="N1279" s="4"/>
      <c r="O1279" s="4"/>
    </row>
    <row r="1280" ht="13.5" customHeight="1">
      <c r="A1280" s="1" t="s">
        <v>7319</v>
      </c>
      <c r="B1280" s="1" t="s">
        <v>13</v>
      </c>
      <c r="C1280" s="1" t="s">
        <v>797</v>
      </c>
      <c r="D1280" s="1" t="s">
        <v>7332</v>
      </c>
      <c r="E1280" s="1" t="s">
        <v>7333</v>
      </c>
      <c r="F1280" s="4"/>
      <c r="G1280" s="4"/>
      <c r="H1280" s="4"/>
      <c r="I1280" s="4"/>
      <c r="J1280" s="4"/>
      <c r="K1280" s="4"/>
      <c r="L1280" s="4"/>
      <c r="M1280" s="4"/>
      <c r="N1280" s="4"/>
      <c r="O1280" s="4"/>
    </row>
    <row r="1281" ht="13.5" customHeight="1">
      <c r="A1281" s="1" t="s">
        <v>7319</v>
      </c>
      <c r="B1281" s="1" t="s">
        <v>16</v>
      </c>
      <c r="C1281" s="1" t="s">
        <v>797</v>
      </c>
      <c r="D1281" s="1" t="s">
        <v>7335</v>
      </c>
      <c r="E1281" s="1" t="s">
        <v>7336</v>
      </c>
      <c r="F1281" s="4"/>
      <c r="G1281" s="4"/>
      <c r="H1281" s="4"/>
      <c r="I1281" s="4"/>
      <c r="J1281" s="4"/>
      <c r="K1281" s="4"/>
      <c r="L1281" s="4"/>
      <c r="M1281" s="4"/>
      <c r="N1281" s="4"/>
      <c r="O1281" s="4"/>
    </row>
    <row r="1282" ht="13.5" customHeight="1">
      <c r="A1282" s="1" t="s">
        <v>7319</v>
      </c>
      <c r="B1282" s="1" t="s">
        <v>21</v>
      </c>
      <c r="C1282" s="1" t="s">
        <v>797</v>
      </c>
      <c r="D1282" s="1" t="s">
        <v>7341</v>
      </c>
      <c r="E1282" s="1" t="s">
        <v>7342</v>
      </c>
      <c r="F1282" s="4"/>
      <c r="G1282" s="4"/>
      <c r="H1282" s="4"/>
      <c r="I1282" s="4"/>
      <c r="J1282" s="4"/>
      <c r="K1282" s="4"/>
      <c r="L1282" s="4"/>
      <c r="M1282" s="4"/>
      <c r="N1282" s="4"/>
      <c r="O1282" s="4"/>
    </row>
    <row r="1283" ht="13.5" customHeight="1">
      <c r="A1283" s="1" t="s">
        <v>7319</v>
      </c>
      <c r="B1283" s="1" t="s">
        <v>27</v>
      </c>
      <c r="C1283" s="1" t="s">
        <v>797</v>
      </c>
      <c r="D1283" s="1" t="s">
        <v>7345</v>
      </c>
      <c r="E1283" s="1" t="s">
        <v>7346</v>
      </c>
      <c r="F1283" s="4"/>
      <c r="G1283" s="4"/>
      <c r="H1283" s="4"/>
      <c r="I1283" s="4"/>
      <c r="J1283" s="4"/>
      <c r="K1283" s="4"/>
      <c r="L1283" s="4"/>
      <c r="M1283" s="4"/>
      <c r="N1283" s="4"/>
      <c r="O1283" s="4"/>
    </row>
    <row r="1284" ht="13.5" customHeight="1">
      <c r="A1284" s="1" t="s">
        <v>7319</v>
      </c>
      <c r="B1284" s="1" t="s">
        <v>31</v>
      </c>
      <c r="C1284" s="1" t="s">
        <v>797</v>
      </c>
      <c r="D1284" s="1" t="s">
        <v>7349</v>
      </c>
      <c r="E1284" s="1" t="s">
        <v>7350</v>
      </c>
      <c r="F1284" s="4"/>
      <c r="G1284" s="4"/>
      <c r="H1284" s="4"/>
      <c r="I1284" s="4"/>
      <c r="J1284" s="4"/>
      <c r="K1284" s="4"/>
      <c r="L1284" s="4"/>
      <c r="M1284" s="4"/>
      <c r="N1284" s="4"/>
      <c r="O1284" s="4"/>
    </row>
    <row r="1285" ht="13.5" customHeight="1">
      <c r="A1285" s="1" t="s">
        <v>7319</v>
      </c>
      <c r="B1285" s="1" t="s">
        <v>34</v>
      </c>
      <c r="C1285" s="1" t="s">
        <v>797</v>
      </c>
      <c r="D1285" s="1" t="s">
        <v>7353</v>
      </c>
      <c r="E1285" s="1" t="s">
        <v>7354</v>
      </c>
      <c r="F1285" s="4"/>
      <c r="G1285" s="4"/>
      <c r="H1285" s="4"/>
      <c r="I1285" s="4"/>
      <c r="J1285" s="4"/>
      <c r="K1285" s="4"/>
      <c r="L1285" s="4"/>
      <c r="M1285" s="4"/>
      <c r="N1285" s="4"/>
      <c r="O1285" s="4"/>
    </row>
    <row r="1286" ht="13.5" customHeight="1">
      <c r="A1286" s="1" t="s">
        <v>7319</v>
      </c>
      <c r="B1286" s="1" t="s">
        <v>40</v>
      </c>
      <c r="C1286" s="1" t="s">
        <v>797</v>
      </c>
      <c r="D1286" s="1" t="s">
        <v>7356</v>
      </c>
      <c r="E1286" s="1" t="s">
        <v>7357</v>
      </c>
      <c r="F1286" s="4"/>
      <c r="G1286" s="4"/>
      <c r="H1286" s="4"/>
      <c r="I1286" s="4"/>
      <c r="J1286" s="4"/>
      <c r="K1286" s="4"/>
      <c r="L1286" s="4"/>
      <c r="M1286" s="4"/>
      <c r="N1286" s="4"/>
      <c r="O1286" s="4"/>
    </row>
    <row r="1287" ht="13.5" customHeight="1">
      <c r="A1287" s="1" t="s">
        <v>7319</v>
      </c>
      <c r="B1287" s="1" t="s">
        <v>45</v>
      </c>
      <c r="C1287" s="1" t="s">
        <v>797</v>
      </c>
      <c r="D1287" s="1" t="s">
        <v>7361</v>
      </c>
      <c r="E1287" s="1" t="s">
        <v>7362</v>
      </c>
      <c r="F1287" s="4"/>
      <c r="G1287" s="4"/>
      <c r="H1287" s="4"/>
      <c r="I1287" s="4"/>
      <c r="J1287" s="4"/>
      <c r="K1287" s="4"/>
      <c r="L1287" s="4"/>
      <c r="M1287" s="4"/>
      <c r="N1287" s="4"/>
      <c r="O1287" s="4"/>
    </row>
    <row r="1288" ht="13.5" customHeight="1">
      <c r="A1288" s="1" t="s">
        <v>7319</v>
      </c>
      <c r="B1288" s="1" t="s">
        <v>52</v>
      </c>
      <c r="C1288" s="1" t="s">
        <v>797</v>
      </c>
      <c r="D1288" s="1" t="s">
        <v>7365</v>
      </c>
      <c r="E1288" s="1" t="s">
        <v>7366</v>
      </c>
      <c r="F1288" s="4"/>
      <c r="G1288" s="4"/>
      <c r="H1288" s="4"/>
      <c r="I1288" s="4"/>
      <c r="J1288" s="4"/>
      <c r="K1288" s="4"/>
      <c r="L1288" s="4"/>
      <c r="M1288" s="4"/>
      <c r="N1288" s="4"/>
      <c r="O1288" s="4"/>
    </row>
    <row r="1289" ht="13.5" customHeight="1">
      <c r="A1289" s="1" t="s">
        <v>7319</v>
      </c>
      <c r="B1289" s="1" t="s">
        <v>57</v>
      </c>
      <c r="C1289" s="1" t="s">
        <v>797</v>
      </c>
      <c r="D1289" s="1" t="s">
        <v>7371</v>
      </c>
      <c r="E1289" s="1" t="s">
        <v>7372</v>
      </c>
      <c r="F1289" s="4"/>
      <c r="G1289" s="4"/>
      <c r="H1289" s="4"/>
      <c r="I1289" s="4"/>
      <c r="J1289" s="4"/>
      <c r="K1289" s="4"/>
      <c r="L1289" s="4"/>
      <c r="M1289" s="4"/>
      <c r="N1289" s="4"/>
      <c r="O1289" s="4"/>
    </row>
    <row r="1290" ht="13.5" customHeight="1">
      <c r="A1290" s="1" t="s">
        <v>7319</v>
      </c>
      <c r="B1290" s="1" t="s">
        <v>60</v>
      </c>
      <c r="C1290" s="1" t="s">
        <v>797</v>
      </c>
      <c r="D1290" s="1" t="s">
        <v>7375</v>
      </c>
      <c r="E1290" s="1" t="s">
        <v>7376</v>
      </c>
      <c r="F1290" s="4"/>
      <c r="G1290" s="4"/>
      <c r="H1290" s="4"/>
      <c r="I1290" s="4"/>
      <c r="J1290" s="4"/>
      <c r="K1290" s="4"/>
      <c r="L1290" s="4"/>
      <c r="M1290" s="4"/>
      <c r="N1290" s="4"/>
      <c r="O1290" s="4"/>
    </row>
    <row r="1291" ht="13.5" customHeight="1">
      <c r="A1291" s="1" t="s">
        <v>7319</v>
      </c>
      <c r="B1291" s="1" t="s">
        <v>65</v>
      </c>
      <c r="C1291" s="1" t="s">
        <v>797</v>
      </c>
      <c r="D1291" s="1" t="s">
        <v>7381</v>
      </c>
      <c r="E1291" s="1" t="s">
        <v>7382</v>
      </c>
      <c r="F1291" s="4"/>
      <c r="G1291" s="4"/>
      <c r="H1291" s="4"/>
      <c r="I1291" s="4"/>
      <c r="J1291" s="4"/>
      <c r="K1291" s="4"/>
      <c r="L1291" s="4"/>
      <c r="M1291" s="4"/>
      <c r="N1291" s="4"/>
      <c r="O1291" s="4"/>
    </row>
    <row r="1292" ht="13.5" customHeight="1">
      <c r="A1292" s="1" t="s">
        <v>7319</v>
      </c>
      <c r="B1292" s="1" t="s">
        <v>70</v>
      </c>
      <c r="C1292" s="1" t="s">
        <v>797</v>
      </c>
      <c r="D1292" s="1" t="s">
        <v>7385</v>
      </c>
      <c r="E1292" s="1" t="s">
        <v>7386</v>
      </c>
      <c r="F1292" s="4"/>
      <c r="G1292" s="4"/>
      <c r="H1292" s="4"/>
      <c r="I1292" s="4"/>
      <c r="J1292" s="4"/>
      <c r="K1292" s="4"/>
      <c r="L1292" s="4"/>
      <c r="M1292" s="4"/>
      <c r="N1292" s="4"/>
      <c r="O1292" s="4"/>
    </row>
    <row r="1293" ht="13.5" customHeight="1">
      <c r="A1293" s="1" t="s">
        <v>7319</v>
      </c>
      <c r="B1293" s="1" t="s">
        <v>74</v>
      </c>
      <c r="C1293" s="1" t="s">
        <v>797</v>
      </c>
      <c r="D1293" s="1" t="s">
        <v>7391</v>
      </c>
      <c r="E1293" s="1" t="s">
        <v>7392</v>
      </c>
      <c r="F1293" s="4"/>
      <c r="G1293" s="4"/>
      <c r="H1293" s="4"/>
      <c r="I1293" s="4"/>
      <c r="J1293" s="4"/>
      <c r="K1293" s="4"/>
      <c r="L1293" s="4"/>
      <c r="M1293" s="4"/>
      <c r="N1293" s="4"/>
      <c r="O1293" s="4"/>
    </row>
    <row r="1294" ht="13.5" customHeight="1">
      <c r="A1294" s="1" t="s">
        <v>7319</v>
      </c>
      <c r="B1294" s="1" t="s">
        <v>78</v>
      </c>
      <c r="C1294" s="1" t="s">
        <v>797</v>
      </c>
      <c r="D1294" s="1" t="s">
        <v>7395</v>
      </c>
      <c r="E1294" s="1" t="s">
        <v>7396</v>
      </c>
      <c r="F1294" s="4"/>
      <c r="G1294" s="4"/>
      <c r="H1294" s="4"/>
      <c r="I1294" s="4"/>
      <c r="J1294" s="4"/>
      <c r="K1294" s="4"/>
      <c r="L1294" s="4"/>
      <c r="M1294" s="4"/>
      <c r="N1294" s="4"/>
      <c r="O1294" s="4"/>
    </row>
    <row r="1295" ht="13.5" customHeight="1">
      <c r="A1295" s="1" t="s">
        <v>7319</v>
      </c>
      <c r="B1295" s="1" t="s">
        <v>83</v>
      </c>
      <c r="C1295" s="1" t="s">
        <v>797</v>
      </c>
      <c r="D1295" s="1" t="s">
        <v>7401</v>
      </c>
      <c r="E1295" s="1" t="s">
        <v>7402</v>
      </c>
      <c r="F1295" s="4"/>
      <c r="G1295" s="4"/>
      <c r="H1295" s="4"/>
      <c r="I1295" s="4"/>
      <c r="J1295" s="4"/>
      <c r="K1295" s="4"/>
      <c r="L1295" s="4"/>
      <c r="M1295" s="4"/>
      <c r="N1295" s="4"/>
      <c r="O1295" s="4"/>
    </row>
    <row r="1296" ht="13.5" customHeight="1">
      <c r="A1296" s="1" t="s">
        <v>7319</v>
      </c>
      <c r="B1296" s="1" t="s">
        <v>86</v>
      </c>
      <c r="C1296" s="1" t="s">
        <v>797</v>
      </c>
      <c r="D1296" s="1" t="s">
        <v>7403</v>
      </c>
      <c r="E1296" s="1" t="s">
        <v>7404</v>
      </c>
      <c r="F1296" s="4"/>
      <c r="G1296" s="4"/>
      <c r="H1296" s="4"/>
      <c r="I1296" s="4"/>
      <c r="J1296" s="4"/>
      <c r="K1296" s="4"/>
      <c r="L1296" s="4"/>
      <c r="M1296" s="4"/>
      <c r="N1296" s="4"/>
      <c r="O1296" s="4"/>
    </row>
    <row r="1297" ht="13.5" customHeight="1">
      <c r="A1297" s="1" t="s">
        <v>7319</v>
      </c>
      <c r="B1297" s="1" t="s">
        <v>91</v>
      </c>
      <c r="C1297" s="1" t="s">
        <v>797</v>
      </c>
      <c r="D1297" s="1" t="s">
        <v>7409</v>
      </c>
      <c r="E1297" s="1" t="s">
        <v>7410</v>
      </c>
      <c r="F1297" s="4"/>
      <c r="G1297" s="4"/>
      <c r="H1297" s="4"/>
      <c r="I1297" s="4"/>
      <c r="J1297" s="4"/>
      <c r="K1297" s="4"/>
      <c r="L1297" s="4"/>
      <c r="M1297" s="4"/>
      <c r="N1297" s="4"/>
      <c r="O1297" s="4"/>
    </row>
    <row r="1298" ht="13.5" customHeight="1">
      <c r="A1298" s="1" t="s">
        <v>7319</v>
      </c>
      <c r="B1298" s="1" t="s">
        <v>94</v>
      </c>
      <c r="C1298" s="1" t="s">
        <v>797</v>
      </c>
      <c r="D1298" s="1" t="s">
        <v>7413</v>
      </c>
      <c r="E1298" s="1" t="s">
        <v>7414</v>
      </c>
      <c r="F1298" s="4"/>
      <c r="G1298" s="4"/>
      <c r="H1298" s="4"/>
      <c r="I1298" s="4"/>
      <c r="J1298" s="4"/>
      <c r="K1298" s="4"/>
      <c r="L1298" s="4"/>
      <c r="M1298" s="4"/>
      <c r="N1298" s="4"/>
      <c r="O1298" s="4"/>
    </row>
    <row r="1299" ht="13.5" customHeight="1">
      <c r="A1299" s="1" t="s">
        <v>7319</v>
      </c>
      <c r="B1299" s="1" t="s">
        <v>186</v>
      </c>
      <c r="C1299" s="1" t="s">
        <v>797</v>
      </c>
      <c r="D1299" s="1" t="s">
        <v>7419</v>
      </c>
      <c r="E1299" s="1" t="s">
        <v>7420</v>
      </c>
      <c r="F1299" s="4"/>
      <c r="G1299" s="4"/>
      <c r="H1299" s="4"/>
      <c r="I1299" s="4"/>
      <c r="J1299" s="4"/>
      <c r="K1299" s="4"/>
      <c r="L1299" s="4"/>
      <c r="M1299" s="4"/>
      <c r="N1299" s="4"/>
      <c r="O1299" s="4"/>
    </row>
    <row r="1300" ht="13.5" customHeight="1">
      <c r="A1300" s="1" t="s">
        <v>7319</v>
      </c>
      <c r="B1300" s="1" t="s">
        <v>189</v>
      </c>
      <c r="C1300" s="1" t="s">
        <v>797</v>
      </c>
      <c r="D1300" s="1" t="s">
        <v>7423</v>
      </c>
      <c r="E1300" s="1" t="s">
        <v>7424</v>
      </c>
      <c r="F1300" s="4"/>
      <c r="G1300" s="4"/>
      <c r="H1300" s="4"/>
      <c r="I1300" s="4"/>
      <c r="J1300" s="4"/>
      <c r="K1300" s="4"/>
      <c r="L1300" s="4"/>
      <c r="M1300" s="4"/>
      <c r="N1300" s="4"/>
      <c r="O1300" s="4"/>
    </row>
    <row r="1301" ht="13.5" customHeight="1">
      <c r="A1301" s="1" t="s">
        <v>7319</v>
      </c>
      <c r="B1301" s="1" t="s">
        <v>193</v>
      </c>
      <c r="C1301" s="1" t="s">
        <v>797</v>
      </c>
      <c r="D1301" s="1" t="s">
        <v>7427</v>
      </c>
      <c r="E1301" s="1" t="s">
        <v>7430</v>
      </c>
      <c r="F1301" s="4"/>
      <c r="G1301" s="4"/>
      <c r="H1301" s="4"/>
      <c r="I1301" s="4"/>
      <c r="J1301" s="4"/>
      <c r="K1301" s="4"/>
      <c r="L1301" s="4"/>
      <c r="M1301" s="4"/>
      <c r="N1301" s="4"/>
      <c r="O1301" s="4"/>
    </row>
    <row r="1302" ht="13.5" customHeight="1">
      <c r="A1302" s="1" t="s">
        <v>7319</v>
      </c>
      <c r="B1302" s="1" t="s">
        <v>197</v>
      </c>
      <c r="C1302" s="1" t="s">
        <v>797</v>
      </c>
      <c r="D1302" s="1" t="s">
        <v>7434</v>
      </c>
      <c r="E1302" s="1" t="s">
        <v>7435</v>
      </c>
      <c r="F1302" s="4"/>
      <c r="G1302" s="4"/>
      <c r="H1302" s="4"/>
      <c r="I1302" s="4"/>
      <c r="J1302" s="4"/>
      <c r="K1302" s="4"/>
      <c r="L1302" s="4"/>
      <c r="M1302" s="4"/>
      <c r="N1302" s="4"/>
      <c r="O1302" s="4"/>
    </row>
    <row r="1303" ht="13.5" customHeight="1">
      <c r="A1303" s="1" t="s">
        <v>7319</v>
      </c>
      <c r="B1303" s="1" t="s">
        <v>201</v>
      </c>
      <c r="C1303" s="1" t="s">
        <v>797</v>
      </c>
      <c r="D1303" s="1" t="s">
        <v>7439</v>
      </c>
      <c r="E1303" s="1" t="s">
        <v>7440</v>
      </c>
      <c r="F1303" s="4"/>
      <c r="G1303" s="4"/>
      <c r="H1303" s="4"/>
      <c r="I1303" s="4"/>
      <c r="J1303" s="4"/>
      <c r="K1303" s="4"/>
      <c r="L1303" s="4"/>
      <c r="M1303" s="4"/>
      <c r="N1303" s="4"/>
      <c r="O1303" s="4"/>
    </row>
    <row r="1304" ht="13.5" customHeight="1">
      <c r="A1304" s="1" t="s">
        <v>7319</v>
      </c>
      <c r="B1304" s="1" t="s">
        <v>206</v>
      </c>
      <c r="C1304" s="1" t="s">
        <v>797</v>
      </c>
      <c r="D1304" s="1" t="s">
        <v>7444</v>
      </c>
      <c r="E1304" s="1" t="s">
        <v>7445</v>
      </c>
      <c r="F1304" s="4"/>
      <c r="G1304" s="4"/>
      <c r="H1304" s="4"/>
      <c r="I1304" s="4"/>
      <c r="J1304" s="4"/>
      <c r="K1304" s="4"/>
      <c r="L1304" s="4"/>
      <c r="M1304" s="4"/>
      <c r="N1304" s="4"/>
      <c r="O1304" s="4"/>
    </row>
    <row r="1305" ht="13.5" customHeight="1">
      <c r="A1305" s="1" t="s">
        <v>7319</v>
      </c>
      <c r="B1305" s="1" t="s">
        <v>211</v>
      </c>
      <c r="C1305" s="1" t="s">
        <v>797</v>
      </c>
      <c r="D1305" s="1" t="s">
        <v>7449</v>
      </c>
      <c r="E1305" s="1" t="s">
        <v>7450</v>
      </c>
      <c r="F1305" s="4"/>
      <c r="G1305" s="4"/>
      <c r="H1305" s="4"/>
      <c r="I1305" s="4"/>
      <c r="J1305" s="4"/>
      <c r="K1305" s="4"/>
      <c r="L1305" s="4"/>
      <c r="M1305" s="4"/>
      <c r="N1305" s="4"/>
      <c r="O1305" s="4"/>
    </row>
    <row r="1306" ht="13.5" customHeight="1">
      <c r="A1306" s="1" t="s">
        <v>7319</v>
      </c>
      <c r="B1306" s="1" t="s">
        <v>99</v>
      </c>
      <c r="C1306" s="1" t="s">
        <v>817</v>
      </c>
      <c r="D1306" s="3"/>
      <c r="E1306" s="3"/>
      <c r="F1306" s="4"/>
      <c r="G1306" s="4"/>
      <c r="H1306" s="4"/>
      <c r="I1306" s="4"/>
      <c r="J1306" s="4"/>
      <c r="K1306" s="4"/>
      <c r="L1306" s="4"/>
      <c r="M1306" s="4"/>
      <c r="N1306" s="4"/>
      <c r="O1306" s="4"/>
    </row>
    <row r="1307" ht="13.5" customHeight="1">
      <c r="A1307" s="1" t="s">
        <v>7457</v>
      </c>
      <c r="B1307" s="2" t="s">
        <v>1</v>
      </c>
      <c r="C1307" s="1" t="s">
        <v>2</v>
      </c>
      <c r="D1307" s="3"/>
      <c r="E1307" s="3"/>
      <c r="F1307" s="4"/>
      <c r="G1307" s="4"/>
      <c r="H1307" s="4"/>
      <c r="I1307" s="4"/>
      <c r="J1307" s="4"/>
      <c r="K1307" s="4"/>
      <c r="L1307" s="4"/>
      <c r="M1307" s="4"/>
      <c r="N1307" s="4"/>
      <c r="O1307" s="4"/>
    </row>
    <row r="1308" ht="13.5" customHeight="1">
      <c r="A1308" s="1" t="s">
        <v>7457</v>
      </c>
      <c r="B1308" s="1" t="s">
        <v>5</v>
      </c>
      <c r="C1308" s="1" t="s">
        <v>303</v>
      </c>
      <c r="D1308" s="1" t="s">
        <v>7464</v>
      </c>
      <c r="E1308" s="1" t="s">
        <v>7465</v>
      </c>
      <c r="F1308" s="4"/>
      <c r="G1308" s="4"/>
      <c r="H1308" s="4"/>
      <c r="I1308" s="4"/>
      <c r="J1308" s="4"/>
      <c r="K1308" s="4"/>
      <c r="L1308" s="4"/>
      <c r="M1308" s="4"/>
      <c r="N1308" s="4"/>
      <c r="O1308" s="4"/>
    </row>
    <row r="1309" ht="13.5" customHeight="1">
      <c r="A1309" s="1" t="s">
        <v>7457</v>
      </c>
      <c r="B1309" s="1" t="s">
        <v>9</v>
      </c>
      <c r="C1309" s="1" t="s">
        <v>797</v>
      </c>
      <c r="D1309" s="1" t="s">
        <v>7468</v>
      </c>
      <c r="E1309" s="1" t="s">
        <v>7469</v>
      </c>
      <c r="F1309" s="4"/>
      <c r="G1309" s="4"/>
      <c r="H1309" s="4"/>
      <c r="I1309" s="4"/>
      <c r="J1309" s="4"/>
      <c r="K1309" s="4"/>
      <c r="L1309" s="4"/>
      <c r="M1309" s="4"/>
      <c r="N1309" s="4"/>
      <c r="O1309" s="4"/>
    </row>
    <row r="1310" ht="13.5" customHeight="1">
      <c r="A1310" s="1" t="s">
        <v>7457</v>
      </c>
      <c r="B1310" s="1" t="s">
        <v>13</v>
      </c>
      <c r="C1310" s="1" t="s">
        <v>797</v>
      </c>
      <c r="D1310" s="1" t="s">
        <v>7473</v>
      </c>
      <c r="E1310" s="1" t="s">
        <v>7475</v>
      </c>
      <c r="F1310" s="4"/>
      <c r="G1310" s="4"/>
      <c r="H1310" s="4"/>
      <c r="I1310" s="4"/>
      <c r="J1310" s="4"/>
      <c r="K1310" s="4"/>
      <c r="L1310" s="4"/>
      <c r="M1310" s="4"/>
      <c r="N1310" s="4"/>
      <c r="O1310" s="4"/>
    </row>
    <row r="1311" ht="13.5" customHeight="1">
      <c r="A1311" s="1" t="s">
        <v>7457</v>
      </c>
      <c r="B1311" s="1" t="s">
        <v>16</v>
      </c>
      <c r="C1311" s="1" t="s">
        <v>797</v>
      </c>
      <c r="D1311" s="1" t="s">
        <v>7478</v>
      </c>
      <c r="E1311" s="1" t="s">
        <v>7479</v>
      </c>
      <c r="F1311" s="4"/>
      <c r="G1311" s="4"/>
      <c r="H1311" s="4"/>
      <c r="I1311" s="4"/>
      <c r="J1311" s="4"/>
      <c r="K1311" s="4"/>
      <c r="L1311" s="4"/>
      <c r="M1311" s="4"/>
      <c r="N1311" s="4"/>
      <c r="O1311" s="4"/>
    </row>
    <row r="1312" ht="13.5" customHeight="1">
      <c r="A1312" s="1" t="s">
        <v>7457</v>
      </c>
      <c r="B1312" s="1" t="s">
        <v>21</v>
      </c>
      <c r="C1312" s="1" t="s">
        <v>797</v>
      </c>
      <c r="D1312" s="1" t="s">
        <v>7484</v>
      </c>
      <c r="E1312" s="1" t="s">
        <v>7485</v>
      </c>
      <c r="F1312" s="4"/>
      <c r="G1312" s="4"/>
      <c r="H1312" s="4"/>
      <c r="I1312" s="4"/>
      <c r="J1312" s="4"/>
      <c r="K1312" s="4"/>
      <c r="L1312" s="4"/>
      <c r="M1312" s="4"/>
      <c r="N1312" s="4"/>
      <c r="O1312" s="4"/>
    </row>
    <row r="1313" ht="13.5" customHeight="1">
      <c r="A1313" s="1" t="s">
        <v>7457</v>
      </c>
      <c r="B1313" s="1" t="s">
        <v>27</v>
      </c>
      <c r="C1313" s="1" t="s">
        <v>797</v>
      </c>
      <c r="D1313" s="1" t="s">
        <v>7487</v>
      </c>
      <c r="E1313" s="1" t="s">
        <v>7489</v>
      </c>
      <c r="F1313" s="4"/>
      <c r="G1313" s="4"/>
      <c r="H1313" s="4"/>
      <c r="I1313" s="4"/>
      <c r="J1313" s="4"/>
      <c r="K1313" s="4"/>
      <c r="L1313" s="4"/>
      <c r="M1313" s="4"/>
      <c r="N1313" s="4"/>
      <c r="O1313" s="4"/>
    </row>
    <row r="1314" ht="13.5" customHeight="1">
      <c r="A1314" s="1" t="s">
        <v>7457</v>
      </c>
      <c r="B1314" s="1" t="s">
        <v>31</v>
      </c>
      <c r="C1314" s="1" t="s">
        <v>797</v>
      </c>
      <c r="D1314" s="1" t="s">
        <v>7491</v>
      </c>
      <c r="E1314" s="1" t="s">
        <v>7494</v>
      </c>
      <c r="F1314" s="4"/>
      <c r="G1314" s="4"/>
      <c r="H1314" s="4"/>
      <c r="I1314" s="4"/>
      <c r="J1314" s="4"/>
      <c r="K1314" s="4"/>
      <c r="L1314" s="4"/>
      <c r="M1314" s="4"/>
      <c r="N1314" s="4"/>
      <c r="O1314" s="4"/>
    </row>
    <row r="1315" ht="13.5" customHeight="1">
      <c r="A1315" s="1" t="s">
        <v>7457</v>
      </c>
      <c r="B1315" s="1" t="s">
        <v>34</v>
      </c>
      <c r="C1315" s="1" t="s">
        <v>797</v>
      </c>
      <c r="D1315" s="1" t="s">
        <v>7496</v>
      </c>
      <c r="E1315" s="1" t="s">
        <v>7498</v>
      </c>
      <c r="F1315" s="4"/>
      <c r="G1315" s="4"/>
      <c r="H1315" s="4"/>
      <c r="I1315" s="4"/>
      <c r="J1315" s="4"/>
      <c r="K1315" s="4"/>
      <c r="L1315" s="4"/>
      <c r="M1315" s="4"/>
      <c r="N1315" s="4"/>
      <c r="O1315" s="4"/>
    </row>
    <row r="1316" ht="13.5" customHeight="1">
      <c r="A1316" s="1" t="s">
        <v>7457</v>
      </c>
      <c r="B1316" s="1" t="s">
        <v>40</v>
      </c>
      <c r="C1316" s="1" t="s">
        <v>797</v>
      </c>
      <c r="D1316" s="1" t="s">
        <v>7500</v>
      </c>
      <c r="E1316" s="1" t="s">
        <v>7502</v>
      </c>
      <c r="F1316" s="4"/>
      <c r="G1316" s="4"/>
      <c r="H1316" s="4"/>
      <c r="I1316" s="4"/>
      <c r="J1316" s="4"/>
      <c r="K1316" s="4"/>
      <c r="L1316" s="4"/>
      <c r="M1316" s="4"/>
      <c r="N1316" s="4"/>
      <c r="O1316" s="4"/>
    </row>
    <row r="1317" ht="13.5" customHeight="1">
      <c r="A1317" s="1" t="s">
        <v>7457</v>
      </c>
      <c r="B1317" s="1" t="s">
        <v>45</v>
      </c>
      <c r="C1317" s="1" t="s">
        <v>797</v>
      </c>
      <c r="D1317" s="1" t="s">
        <v>7505</v>
      </c>
      <c r="E1317" s="1" t="s">
        <v>7507</v>
      </c>
      <c r="F1317" s="4"/>
      <c r="G1317" s="4"/>
      <c r="H1317" s="4"/>
      <c r="I1317" s="4"/>
      <c r="J1317" s="4"/>
      <c r="K1317" s="4"/>
      <c r="L1317" s="4"/>
      <c r="M1317" s="4"/>
      <c r="N1317" s="4"/>
      <c r="O1317" s="4"/>
    </row>
    <row r="1318" ht="13.5" customHeight="1">
      <c r="A1318" s="1" t="s">
        <v>7457</v>
      </c>
      <c r="B1318" s="1" t="s">
        <v>52</v>
      </c>
      <c r="C1318" s="1" t="s">
        <v>797</v>
      </c>
      <c r="D1318" s="1" t="s">
        <v>7509</v>
      </c>
      <c r="E1318" s="1" t="s">
        <v>7511</v>
      </c>
      <c r="F1318" s="4"/>
      <c r="G1318" s="4"/>
      <c r="H1318" s="4"/>
      <c r="I1318" s="4"/>
      <c r="J1318" s="4"/>
      <c r="K1318" s="4"/>
      <c r="L1318" s="4"/>
      <c r="M1318" s="4"/>
      <c r="N1318" s="4"/>
      <c r="O1318" s="4"/>
    </row>
    <row r="1319" ht="13.5" customHeight="1">
      <c r="A1319" s="1" t="s">
        <v>7457</v>
      </c>
      <c r="B1319" s="1" t="s">
        <v>57</v>
      </c>
      <c r="C1319" s="1" t="s">
        <v>797</v>
      </c>
      <c r="D1319" s="1" t="s">
        <v>7515</v>
      </c>
      <c r="E1319" s="1" t="s">
        <v>7516</v>
      </c>
      <c r="F1319" s="4"/>
      <c r="G1319" s="4"/>
      <c r="H1319" s="4"/>
      <c r="I1319" s="4"/>
      <c r="J1319" s="4"/>
      <c r="K1319" s="4"/>
      <c r="L1319" s="4"/>
      <c r="M1319" s="4"/>
      <c r="N1319" s="4"/>
      <c r="O1319" s="4"/>
    </row>
    <row r="1320" ht="13.5" customHeight="1">
      <c r="A1320" s="1" t="s">
        <v>7457</v>
      </c>
      <c r="B1320" s="1" t="s">
        <v>60</v>
      </c>
      <c r="C1320" s="1" t="s">
        <v>797</v>
      </c>
      <c r="D1320" s="1" t="s">
        <v>7519</v>
      </c>
      <c r="E1320" s="1" t="s">
        <v>7520</v>
      </c>
      <c r="F1320" s="4"/>
      <c r="G1320" s="4"/>
      <c r="H1320" s="4"/>
      <c r="I1320" s="4"/>
      <c r="J1320" s="4"/>
      <c r="K1320" s="4"/>
      <c r="L1320" s="4"/>
      <c r="M1320" s="4"/>
      <c r="N1320" s="4"/>
      <c r="O1320" s="4"/>
    </row>
    <row r="1321" ht="13.5" customHeight="1">
      <c r="A1321" s="1" t="s">
        <v>7457</v>
      </c>
      <c r="B1321" s="1" t="s">
        <v>65</v>
      </c>
      <c r="C1321" s="1" t="s">
        <v>797</v>
      </c>
      <c r="D1321" s="1" t="s">
        <v>7524</v>
      </c>
      <c r="E1321" s="1" t="s">
        <v>7526</v>
      </c>
      <c r="F1321" s="4"/>
      <c r="G1321" s="4"/>
      <c r="H1321" s="4"/>
      <c r="I1321" s="4"/>
      <c r="J1321" s="4"/>
      <c r="K1321" s="4"/>
      <c r="L1321" s="4"/>
      <c r="M1321" s="4"/>
      <c r="N1321" s="4"/>
      <c r="O1321" s="4"/>
    </row>
    <row r="1322" ht="13.5" customHeight="1">
      <c r="A1322" s="1" t="s">
        <v>7457</v>
      </c>
      <c r="B1322" s="1" t="s">
        <v>70</v>
      </c>
      <c r="C1322" s="1" t="s">
        <v>797</v>
      </c>
      <c r="D1322" s="1" t="s">
        <v>7528</v>
      </c>
      <c r="E1322" s="1" t="s">
        <v>7529</v>
      </c>
      <c r="F1322" s="4"/>
      <c r="G1322" s="4"/>
      <c r="H1322" s="4"/>
      <c r="I1322" s="4"/>
      <c r="J1322" s="4"/>
      <c r="K1322" s="4"/>
      <c r="L1322" s="4"/>
      <c r="M1322" s="4"/>
      <c r="N1322" s="4"/>
      <c r="O1322" s="4"/>
    </row>
    <row r="1323" ht="13.5" customHeight="1">
      <c r="A1323" s="1" t="s">
        <v>7457</v>
      </c>
      <c r="B1323" s="1" t="s">
        <v>74</v>
      </c>
      <c r="C1323" s="1" t="s">
        <v>797</v>
      </c>
      <c r="D1323" s="1" t="s">
        <v>7533</v>
      </c>
      <c r="E1323" s="1" t="s">
        <v>7534</v>
      </c>
      <c r="F1323" s="4"/>
      <c r="G1323" s="4"/>
      <c r="H1323" s="4"/>
      <c r="I1323" s="4"/>
      <c r="J1323" s="4"/>
      <c r="K1323" s="4"/>
      <c r="L1323" s="4"/>
      <c r="M1323" s="4"/>
      <c r="N1323" s="4"/>
      <c r="O1323" s="4"/>
    </row>
    <row r="1324" ht="13.5" customHeight="1">
      <c r="A1324" s="1" t="s">
        <v>7457</v>
      </c>
      <c r="B1324" s="1" t="s">
        <v>78</v>
      </c>
      <c r="C1324" s="1" t="s">
        <v>797</v>
      </c>
      <c r="D1324" s="1" t="s">
        <v>7537</v>
      </c>
      <c r="E1324" s="1" t="s">
        <v>7538</v>
      </c>
      <c r="F1324" s="4"/>
      <c r="G1324" s="4"/>
      <c r="H1324" s="4"/>
      <c r="I1324" s="4"/>
      <c r="J1324" s="4"/>
      <c r="K1324" s="4"/>
      <c r="L1324" s="4"/>
      <c r="M1324" s="4"/>
      <c r="N1324" s="4"/>
      <c r="O1324" s="4"/>
    </row>
    <row r="1325" ht="13.5" customHeight="1">
      <c r="A1325" s="1" t="s">
        <v>7457</v>
      </c>
      <c r="B1325" s="1" t="s">
        <v>83</v>
      </c>
      <c r="C1325" s="1" t="s">
        <v>797</v>
      </c>
      <c r="D1325" s="1" t="s">
        <v>7543</v>
      </c>
      <c r="E1325" s="1" t="s">
        <v>7544</v>
      </c>
      <c r="F1325" s="4"/>
      <c r="G1325" s="4"/>
      <c r="H1325" s="4"/>
      <c r="I1325" s="4"/>
      <c r="J1325" s="4"/>
      <c r="K1325" s="4"/>
      <c r="L1325" s="4"/>
      <c r="M1325" s="4"/>
      <c r="N1325" s="4"/>
      <c r="O1325" s="4"/>
    </row>
    <row r="1326" ht="13.5" customHeight="1">
      <c r="A1326" s="1" t="s">
        <v>7457</v>
      </c>
      <c r="B1326" s="1" t="s">
        <v>86</v>
      </c>
      <c r="C1326" s="1" t="s">
        <v>797</v>
      </c>
      <c r="D1326" s="1" t="s">
        <v>7546</v>
      </c>
      <c r="E1326" s="1" t="s">
        <v>7548</v>
      </c>
      <c r="F1326" s="4"/>
      <c r="G1326" s="4"/>
      <c r="H1326" s="4"/>
      <c r="I1326" s="4"/>
      <c r="J1326" s="4"/>
      <c r="K1326" s="4"/>
      <c r="L1326" s="4"/>
      <c r="M1326" s="4"/>
      <c r="N1326" s="4"/>
      <c r="O1326" s="4"/>
    </row>
    <row r="1327" ht="13.5" customHeight="1">
      <c r="A1327" s="1" t="s">
        <v>7457</v>
      </c>
      <c r="B1327" s="1" t="s">
        <v>91</v>
      </c>
      <c r="C1327" s="1" t="s">
        <v>797</v>
      </c>
      <c r="D1327" s="1" t="s">
        <v>7551</v>
      </c>
      <c r="E1327" s="1" t="s">
        <v>7553</v>
      </c>
      <c r="F1327" s="4"/>
      <c r="G1327" s="4"/>
      <c r="H1327" s="4"/>
      <c r="I1327" s="4"/>
      <c r="J1327" s="4"/>
      <c r="K1327" s="4"/>
      <c r="L1327" s="4"/>
      <c r="M1327" s="4"/>
      <c r="N1327" s="4"/>
      <c r="O1327" s="4"/>
    </row>
    <row r="1328" ht="13.5" customHeight="1">
      <c r="A1328" s="1" t="s">
        <v>7457</v>
      </c>
      <c r="B1328" s="1" t="s">
        <v>94</v>
      </c>
      <c r="C1328" s="1" t="s">
        <v>797</v>
      </c>
      <c r="D1328" s="1" t="s">
        <v>7555</v>
      </c>
      <c r="E1328" s="1" t="s">
        <v>7557</v>
      </c>
      <c r="F1328" s="4"/>
      <c r="G1328" s="4"/>
      <c r="H1328" s="4"/>
      <c r="I1328" s="4"/>
      <c r="J1328" s="4"/>
      <c r="K1328" s="4"/>
      <c r="L1328" s="4"/>
      <c r="M1328" s="4"/>
      <c r="N1328" s="4"/>
      <c r="O1328" s="4"/>
    </row>
    <row r="1329" ht="13.5" customHeight="1">
      <c r="A1329" s="1" t="s">
        <v>7457</v>
      </c>
      <c r="B1329" s="1" t="s">
        <v>186</v>
      </c>
      <c r="C1329" s="1" t="s">
        <v>797</v>
      </c>
      <c r="D1329" s="1" t="s">
        <v>7559</v>
      </c>
      <c r="E1329" s="1" t="s">
        <v>7560</v>
      </c>
      <c r="F1329" s="4"/>
      <c r="G1329" s="4"/>
      <c r="H1329" s="4"/>
      <c r="I1329" s="4"/>
      <c r="J1329" s="4"/>
      <c r="K1329" s="4"/>
      <c r="L1329" s="4"/>
      <c r="M1329" s="4"/>
      <c r="N1329" s="4"/>
      <c r="O1329" s="4"/>
    </row>
    <row r="1330" ht="13.5" customHeight="1">
      <c r="A1330" s="1" t="s">
        <v>7457</v>
      </c>
      <c r="B1330" s="1" t="s">
        <v>189</v>
      </c>
      <c r="C1330" s="1" t="s">
        <v>797</v>
      </c>
      <c r="D1330" s="1" t="s">
        <v>7564</v>
      </c>
      <c r="E1330" s="1" t="s">
        <v>7565</v>
      </c>
      <c r="F1330" s="4"/>
      <c r="G1330" s="4"/>
      <c r="H1330" s="4"/>
      <c r="I1330" s="4"/>
      <c r="J1330" s="4"/>
      <c r="K1330" s="4"/>
      <c r="L1330" s="4"/>
      <c r="M1330" s="4"/>
      <c r="N1330" s="4"/>
      <c r="O1330" s="4"/>
    </row>
    <row r="1331" ht="13.5" customHeight="1">
      <c r="A1331" s="1" t="s">
        <v>7457</v>
      </c>
      <c r="B1331" s="1" t="s">
        <v>99</v>
      </c>
      <c r="C1331" s="1" t="s">
        <v>817</v>
      </c>
      <c r="D1331" s="3"/>
      <c r="E1331" s="3"/>
      <c r="F1331" s="4"/>
      <c r="G1331" s="4"/>
      <c r="H1331" s="4"/>
      <c r="I1331" s="4"/>
      <c r="J1331" s="4"/>
      <c r="K1331" s="4"/>
      <c r="L1331" s="4"/>
      <c r="M1331" s="4"/>
      <c r="N1331" s="4"/>
      <c r="O1331" s="4"/>
    </row>
    <row r="1332" ht="13.5" customHeight="1">
      <c r="A1332" s="1" t="s">
        <v>7569</v>
      </c>
      <c r="B1332" s="2" t="s">
        <v>1</v>
      </c>
      <c r="C1332" s="1" t="s">
        <v>2</v>
      </c>
      <c r="D1332" s="3"/>
      <c r="E1332" s="3"/>
      <c r="F1332" s="4"/>
      <c r="G1332" s="4"/>
      <c r="H1332" s="4"/>
      <c r="I1332" s="4"/>
      <c r="J1332" s="4"/>
      <c r="K1332" s="4"/>
      <c r="L1332" s="4"/>
      <c r="M1332" s="4"/>
      <c r="N1332" s="4"/>
      <c r="O1332" s="4"/>
    </row>
    <row r="1333" ht="13.5" customHeight="1">
      <c r="A1333" s="1" t="s">
        <v>7569</v>
      </c>
      <c r="B1333" s="1" t="s">
        <v>5</v>
      </c>
      <c r="C1333" s="1" t="s">
        <v>303</v>
      </c>
      <c r="D1333" s="1" t="s">
        <v>7575</v>
      </c>
      <c r="E1333" s="1" t="s">
        <v>7576</v>
      </c>
      <c r="F1333" s="4"/>
      <c r="G1333" s="4"/>
      <c r="H1333" s="4"/>
      <c r="I1333" s="4"/>
      <c r="J1333" s="4"/>
      <c r="K1333" s="4"/>
      <c r="L1333" s="4"/>
      <c r="M1333" s="4"/>
      <c r="N1333" s="4"/>
      <c r="O1333" s="4"/>
    </row>
    <row r="1334" ht="13.5" customHeight="1">
      <c r="A1334" s="1" t="s">
        <v>7569</v>
      </c>
      <c r="B1334" s="1" t="s">
        <v>9</v>
      </c>
      <c r="C1334" s="1" t="s">
        <v>1627</v>
      </c>
      <c r="D1334" s="1" t="s">
        <v>7579</v>
      </c>
      <c r="E1334" s="1" t="s">
        <v>7580</v>
      </c>
      <c r="F1334" s="4"/>
      <c r="G1334" s="4"/>
      <c r="H1334" s="4"/>
      <c r="I1334" s="4"/>
      <c r="J1334" s="4"/>
      <c r="K1334" s="4"/>
      <c r="L1334" s="4"/>
      <c r="M1334" s="4"/>
      <c r="N1334" s="4"/>
      <c r="O1334" s="4"/>
    </row>
    <row r="1335" ht="13.5" customHeight="1">
      <c r="A1335" s="1" t="s">
        <v>7569</v>
      </c>
      <c r="B1335" s="1" t="s">
        <v>13</v>
      </c>
      <c r="C1335" s="1" t="s">
        <v>797</v>
      </c>
      <c r="D1335" s="1" t="s">
        <v>7585</v>
      </c>
      <c r="E1335" s="1" t="s">
        <v>7586</v>
      </c>
      <c r="F1335" s="4"/>
      <c r="G1335" s="4"/>
      <c r="H1335" s="4"/>
      <c r="I1335" s="4"/>
      <c r="J1335" s="4"/>
      <c r="K1335" s="4"/>
      <c r="L1335" s="4"/>
      <c r="M1335" s="4"/>
      <c r="N1335" s="4"/>
      <c r="O1335" s="4"/>
    </row>
    <row r="1336" ht="13.5" customHeight="1">
      <c r="A1336" s="1" t="s">
        <v>7569</v>
      </c>
      <c r="B1336" s="1" t="s">
        <v>16</v>
      </c>
      <c r="C1336" s="1" t="s">
        <v>797</v>
      </c>
      <c r="D1336" s="1" t="s">
        <v>7590</v>
      </c>
      <c r="E1336" s="1" t="s">
        <v>7592</v>
      </c>
      <c r="F1336" s="4"/>
      <c r="G1336" s="4"/>
      <c r="H1336" s="4"/>
      <c r="I1336" s="4"/>
      <c r="J1336" s="4"/>
      <c r="K1336" s="4"/>
      <c r="L1336" s="4"/>
      <c r="M1336" s="4"/>
      <c r="N1336" s="4"/>
      <c r="O1336" s="4"/>
    </row>
    <row r="1337" ht="13.5" customHeight="1">
      <c r="A1337" s="1" t="s">
        <v>7569</v>
      </c>
      <c r="B1337" s="1" t="s">
        <v>21</v>
      </c>
      <c r="C1337" s="1" t="s">
        <v>797</v>
      </c>
      <c r="D1337" s="1" t="s">
        <v>7595</v>
      </c>
      <c r="E1337" s="1" t="s">
        <v>7596</v>
      </c>
      <c r="F1337" s="4"/>
      <c r="G1337" s="4"/>
      <c r="H1337" s="4"/>
      <c r="I1337" s="4"/>
      <c r="J1337" s="4"/>
      <c r="K1337" s="4"/>
      <c r="L1337" s="4"/>
      <c r="M1337" s="4"/>
      <c r="N1337" s="4"/>
      <c r="O1337" s="4"/>
    </row>
    <row r="1338" ht="13.5" customHeight="1">
      <c r="A1338" s="1" t="s">
        <v>7569</v>
      </c>
      <c r="B1338" s="1" t="s">
        <v>27</v>
      </c>
      <c r="C1338" s="1" t="s">
        <v>797</v>
      </c>
      <c r="D1338" s="1" t="s">
        <v>7601</v>
      </c>
      <c r="E1338" s="1" t="s">
        <v>7602</v>
      </c>
      <c r="F1338" s="4"/>
      <c r="G1338" s="4"/>
      <c r="H1338" s="4"/>
      <c r="I1338" s="4"/>
      <c r="J1338" s="4"/>
      <c r="K1338" s="4"/>
      <c r="L1338" s="4"/>
      <c r="M1338" s="4"/>
      <c r="N1338" s="4"/>
      <c r="O1338" s="4"/>
    </row>
    <row r="1339" ht="13.5" customHeight="1">
      <c r="A1339" s="1" t="s">
        <v>7569</v>
      </c>
      <c r="B1339" s="1" t="s">
        <v>31</v>
      </c>
      <c r="C1339" s="1" t="s">
        <v>797</v>
      </c>
      <c r="D1339" s="1" t="s">
        <v>7603</v>
      </c>
      <c r="E1339" s="1" t="s">
        <v>7605</v>
      </c>
      <c r="F1339" s="4"/>
      <c r="G1339" s="4"/>
      <c r="H1339" s="4"/>
      <c r="I1339" s="4"/>
      <c r="J1339" s="4"/>
      <c r="K1339" s="4"/>
      <c r="L1339" s="4"/>
      <c r="M1339" s="4"/>
      <c r="N1339" s="4"/>
      <c r="O1339" s="4"/>
    </row>
    <row r="1340" ht="13.5" customHeight="1">
      <c r="A1340" s="1" t="s">
        <v>7569</v>
      </c>
      <c r="B1340" s="1" t="s">
        <v>34</v>
      </c>
      <c r="C1340" s="1" t="s">
        <v>797</v>
      </c>
      <c r="D1340" s="1" t="s">
        <v>7608</v>
      </c>
      <c r="E1340" s="1" t="s">
        <v>7610</v>
      </c>
      <c r="F1340" s="4"/>
      <c r="G1340" s="4"/>
      <c r="H1340" s="4"/>
      <c r="I1340" s="4"/>
      <c r="J1340" s="4"/>
      <c r="K1340" s="4"/>
      <c r="L1340" s="4"/>
      <c r="M1340" s="4"/>
      <c r="N1340" s="4"/>
      <c r="O1340" s="4"/>
    </row>
    <row r="1341" ht="13.5" customHeight="1">
      <c r="A1341" s="1" t="s">
        <v>7569</v>
      </c>
      <c r="B1341" s="1" t="s">
        <v>40</v>
      </c>
      <c r="C1341" s="1" t="s">
        <v>797</v>
      </c>
      <c r="D1341" s="1" t="s">
        <v>7613</v>
      </c>
      <c r="E1341" s="1" t="s">
        <v>7614</v>
      </c>
      <c r="F1341" s="4"/>
      <c r="G1341" s="4"/>
      <c r="H1341" s="4"/>
      <c r="I1341" s="4"/>
      <c r="J1341" s="4"/>
      <c r="K1341" s="4"/>
      <c r="L1341" s="4"/>
      <c r="M1341" s="4"/>
      <c r="N1341" s="4"/>
      <c r="O1341" s="4"/>
    </row>
    <row r="1342" ht="13.5" customHeight="1">
      <c r="A1342" s="1" t="s">
        <v>7569</v>
      </c>
      <c r="B1342" s="1" t="s">
        <v>45</v>
      </c>
      <c r="C1342" s="1" t="s">
        <v>797</v>
      </c>
      <c r="D1342" s="1" t="s">
        <v>7623</v>
      </c>
      <c r="E1342" s="1" t="s">
        <v>7624</v>
      </c>
      <c r="F1342" s="4"/>
      <c r="G1342" s="4"/>
      <c r="H1342" s="4"/>
      <c r="I1342" s="4"/>
      <c r="J1342" s="4"/>
      <c r="K1342" s="4"/>
      <c r="L1342" s="4"/>
      <c r="M1342" s="4"/>
      <c r="N1342" s="4"/>
      <c r="O1342" s="4"/>
    </row>
    <row r="1343" ht="13.5" customHeight="1">
      <c r="A1343" s="1" t="s">
        <v>7569</v>
      </c>
      <c r="B1343" s="1" t="s">
        <v>52</v>
      </c>
      <c r="C1343" s="1" t="s">
        <v>797</v>
      </c>
      <c r="D1343" s="1" t="s">
        <v>7630</v>
      </c>
      <c r="E1343" s="1" t="s">
        <v>7631</v>
      </c>
      <c r="F1343" s="4"/>
      <c r="G1343" s="4"/>
      <c r="H1343" s="4"/>
      <c r="I1343" s="4"/>
      <c r="J1343" s="4"/>
      <c r="K1343" s="4"/>
      <c r="L1343" s="4"/>
      <c r="M1343" s="4"/>
      <c r="N1343" s="4"/>
      <c r="O1343" s="4"/>
    </row>
    <row r="1344" ht="13.5" customHeight="1">
      <c r="A1344" s="1" t="s">
        <v>7569</v>
      </c>
      <c r="B1344" s="1" t="s">
        <v>99</v>
      </c>
      <c r="C1344" s="1" t="s">
        <v>817</v>
      </c>
      <c r="D1344" s="3"/>
      <c r="E1344" s="3"/>
      <c r="F1344" s="4"/>
      <c r="G1344" s="4"/>
      <c r="H1344" s="4"/>
      <c r="I1344" s="4"/>
      <c r="J1344" s="4"/>
      <c r="K1344" s="4"/>
      <c r="L1344" s="4"/>
      <c r="M1344" s="4"/>
      <c r="N1344" s="4"/>
      <c r="O1344" s="4"/>
    </row>
    <row r="1345" ht="13.5" customHeight="1">
      <c r="A1345" s="1" t="s">
        <v>7636</v>
      </c>
      <c r="B1345" s="2" t="s">
        <v>1</v>
      </c>
      <c r="C1345" s="1" t="s">
        <v>2</v>
      </c>
      <c r="D1345" s="3"/>
      <c r="E1345" s="3"/>
      <c r="F1345" s="4"/>
      <c r="G1345" s="4"/>
      <c r="H1345" s="4"/>
      <c r="I1345" s="4"/>
      <c r="J1345" s="4"/>
      <c r="K1345" s="4"/>
      <c r="L1345" s="4"/>
      <c r="M1345" s="4"/>
      <c r="N1345" s="4"/>
      <c r="O1345" s="4"/>
    </row>
    <row r="1346" ht="13.5" customHeight="1">
      <c r="A1346" s="1" t="s">
        <v>7636</v>
      </c>
      <c r="B1346" s="1" t="s">
        <v>5</v>
      </c>
      <c r="C1346" s="1" t="s">
        <v>303</v>
      </c>
      <c r="D1346" s="1" t="s">
        <v>7640</v>
      </c>
      <c r="E1346" s="1" t="s">
        <v>7641</v>
      </c>
      <c r="F1346" s="4"/>
      <c r="G1346" s="4"/>
      <c r="H1346" s="4"/>
      <c r="I1346" s="4"/>
      <c r="J1346" s="4"/>
      <c r="K1346" s="4"/>
      <c r="L1346" s="4"/>
      <c r="M1346" s="4"/>
      <c r="N1346" s="4"/>
      <c r="O1346" s="4"/>
    </row>
    <row r="1347" ht="13.5" customHeight="1">
      <c r="A1347" s="1" t="s">
        <v>7636</v>
      </c>
      <c r="B1347" s="1" t="s">
        <v>9</v>
      </c>
      <c r="C1347" s="1" t="s">
        <v>1627</v>
      </c>
      <c r="D1347" s="1" t="s">
        <v>7644</v>
      </c>
      <c r="E1347" s="1" t="s">
        <v>7646</v>
      </c>
      <c r="F1347" s="4"/>
      <c r="G1347" s="4"/>
      <c r="H1347" s="4"/>
      <c r="I1347" s="4"/>
      <c r="J1347" s="4"/>
      <c r="K1347" s="4"/>
      <c r="L1347" s="4"/>
      <c r="M1347" s="4"/>
      <c r="N1347" s="4"/>
      <c r="O1347" s="4"/>
    </row>
    <row r="1348" ht="13.5" customHeight="1">
      <c r="A1348" s="1" t="s">
        <v>7636</v>
      </c>
      <c r="B1348" s="1" t="s">
        <v>13</v>
      </c>
      <c r="C1348" s="1" t="s">
        <v>797</v>
      </c>
      <c r="D1348" s="1" t="s">
        <v>7648</v>
      </c>
      <c r="E1348" s="1" t="s">
        <v>7650</v>
      </c>
      <c r="F1348" s="4"/>
      <c r="G1348" s="4"/>
      <c r="H1348" s="4"/>
      <c r="I1348" s="4"/>
      <c r="J1348" s="4"/>
      <c r="K1348" s="4"/>
      <c r="L1348" s="4"/>
      <c r="M1348" s="4"/>
      <c r="N1348" s="4"/>
      <c r="O1348" s="4"/>
    </row>
    <row r="1349" ht="13.5" customHeight="1">
      <c r="A1349" s="1" t="s">
        <v>7636</v>
      </c>
      <c r="B1349" s="1" t="s">
        <v>16</v>
      </c>
      <c r="C1349" s="1" t="s">
        <v>797</v>
      </c>
      <c r="D1349" s="1" t="s">
        <v>7654</v>
      </c>
      <c r="E1349" s="1" t="s">
        <v>7655</v>
      </c>
      <c r="F1349" s="4"/>
      <c r="G1349" s="4"/>
      <c r="H1349" s="4"/>
      <c r="I1349" s="4"/>
      <c r="J1349" s="4"/>
      <c r="K1349" s="4"/>
      <c r="L1349" s="4"/>
      <c r="M1349" s="4"/>
      <c r="N1349" s="4"/>
      <c r="O1349" s="4"/>
    </row>
    <row r="1350" ht="13.5" customHeight="1">
      <c r="A1350" s="1" t="s">
        <v>7636</v>
      </c>
      <c r="B1350" s="1" t="s">
        <v>21</v>
      </c>
      <c r="C1350" s="1" t="s">
        <v>797</v>
      </c>
      <c r="D1350" s="1" t="s">
        <v>7656</v>
      </c>
      <c r="E1350" s="1" t="s">
        <v>7657</v>
      </c>
      <c r="F1350" s="4"/>
      <c r="G1350" s="4"/>
      <c r="H1350" s="4"/>
      <c r="I1350" s="4"/>
      <c r="J1350" s="4"/>
      <c r="K1350" s="4"/>
      <c r="L1350" s="4"/>
      <c r="M1350" s="4"/>
      <c r="N1350" s="4"/>
      <c r="O1350" s="4"/>
    </row>
    <row r="1351" ht="13.5" customHeight="1">
      <c r="A1351" s="1" t="s">
        <v>7636</v>
      </c>
      <c r="B1351" s="1" t="s">
        <v>27</v>
      </c>
      <c r="C1351" s="1" t="s">
        <v>797</v>
      </c>
      <c r="D1351" s="1" t="s">
        <v>7662</v>
      </c>
      <c r="E1351" s="1" t="s">
        <v>7663</v>
      </c>
      <c r="F1351" s="4"/>
      <c r="G1351" s="4"/>
      <c r="H1351" s="4"/>
      <c r="I1351" s="4"/>
      <c r="J1351" s="4"/>
      <c r="K1351" s="4"/>
      <c r="L1351" s="4"/>
      <c r="M1351" s="4"/>
      <c r="N1351" s="4"/>
      <c r="O1351" s="4"/>
    </row>
    <row r="1352" ht="13.5" customHeight="1">
      <c r="A1352" s="1" t="s">
        <v>7636</v>
      </c>
      <c r="B1352" s="1" t="s">
        <v>31</v>
      </c>
      <c r="C1352" s="1" t="s">
        <v>797</v>
      </c>
      <c r="D1352" s="1" t="s">
        <v>7664</v>
      </c>
      <c r="E1352" s="1" t="s">
        <v>7665</v>
      </c>
      <c r="F1352" s="4"/>
      <c r="G1352" s="4"/>
      <c r="H1352" s="4"/>
      <c r="I1352" s="4"/>
      <c r="J1352" s="4"/>
      <c r="K1352" s="4"/>
      <c r="L1352" s="4"/>
      <c r="M1352" s="4"/>
      <c r="N1352" s="4"/>
      <c r="O1352" s="4"/>
    </row>
    <row r="1353" ht="13.5" customHeight="1">
      <c r="A1353" s="1" t="s">
        <v>7636</v>
      </c>
      <c r="B1353" s="1" t="s">
        <v>34</v>
      </c>
      <c r="C1353" s="1" t="s">
        <v>797</v>
      </c>
      <c r="D1353" s="1" t="s">
        <v>7668</v>
      </c>
      <c r="E1353" s="1" t="s">
        <v>7669</v>
      </c>
      <c r="F1353" s="4"/>
      <c r="G1353" s="4"/>
      <c r="H1353" s="4"/>
      <c r="I1353" s="4"/>
      <c r="J1353" s="4"/>
      <c r="K1353" s="4"/>
      <c r="L1353" s="4"/>
      <c r="M1353" s="4"/>
      <c r="N1353" s="4"/>
      <c r="O1353" s="4"/>
    </row>
    <row r="1354" ht="13.5" customHeight="1">
      <c r="A1354" s="1" t="s">
        <v>7636</v>
      </c>
      <c r="B1354" s="1" t="s">
        <v>40</v>
      </c>
      <c r="C1354" s="1" t="s">
        <v>797</v>
      </c>
      <c r="D1354" s="1" t="s">
        <v>7672</v>
      </c>
      <c r="E1354" s="1" t="s">
        <v>7673</v>
      </c>
      <c r="F1354" s="4"/>
      <c r="G1354" s="4"/>
      <c r="H1354" s="4"/>
      <c r="I1354" s="4"/>
      <c r="J1354" s="4"/>
      <c r="K1354" s="4"/>
      <c r="L1354" s="4"/>
      <c r="M1354" s="4"/>
      <c r="N1354" s="4"/>
      <c r="O1354" s="4"/>
    </row>
    <row r="1355" ht="13.5" customHeight="1">
      <c r="A1355" s="1" t="s">
        <v>7636</v>
      </c>
      <c r="B1355" s="1" t="s">
        <v>45</v>
      </c>
      <c r="C1355" s="1" t="s">
        <v>797</v>
      </c>
      <c r="D1355" s="1" t="s">
        <v>7678</v>
      </c>
      <c r="E1355" s="1" t="s">
        <v>7679</v>
      </c>
      <c r="F1355" s="4"/>
      <c r="G1355" s="4"/>
      <c r="H1355" s="4"/>
      <c r="I1355" s="4"/>
      <c r="J1355" s="4"/>
      <c r="K1355" s="4"/>
      <c r="L1355" s="4"/>
      <c r="M1355" s="4"/>
      <c r="N1355" s="4"/>
      <c r="O1355" s="4"/>
    </row>
    <row r="1356" ht="13.5" customHeight="1">
      <c r="A1356" s="1" t="s">
        <v>7636</v>
      </c>
      <c r="B1356" s="1" t="s">
        <v>52</v>
      </c>
      <c r="C1356" s="1" t="s">
        <v>797</v>
      </c>
      <c r="D1356" s="1" t="s">
        <v>7680</v>
      </c>
      <c r="E1356" s="1" t="s">
        <v>7681</v>
      </c>
      <c r="F1356" s="4"/>
      <c r="G1356" s="4"/>
      <c r="H1356" s="4"/>
      <c r="I1356" s="4"/>
      <c r="J1356" s="4"/>
      <c r="K1356" s="4"/>
      <c r="L1356" s="4"/>
      <c r="M1356" s="4"/>
      <c r="N1356" s="4"/>
      <c r="O1356" s="4"/>
    </row>
    <row r="1357" ht="13.5" customHeight="1">
      <c r="A1357" s="1" t="s">
        <v>7636</v>
      </c>
      <c r="B1357" s="1" t="s">
        <v>57</v>
      </c>
      <c r="C1357" s="1" t="s">
        <v>797</v>
      </c>
      <c r="D1357" s="1" t="s">
        <v>7686</v>
      </c>
      <c r="E1357" s="1" t="s">
        <v>7687</v>
      </c>
      <c r="F1357" s="4"/>
      <c r="G1357" s="4"/>
      <c r="H1357" s="4"/>
      <c r="I1357" s="4"/>
      <c r="J1357" s="4"/>
      <c r="K1357" s="4"/>
      <c r="L1357" s="4"/>
      <c r="M1357" s="4"/>
      <c r="N1357" s="4"/>
      <c r="O1357" s="4"/>
    </row>
    <row r="1358" ht="13.5" customHeight="1">
      <c r="A1358" s="1" t="s">
        <v>7636</v>
      </c>
      <c r="B1358" s="1" t="s">
        <v>60</v>
      </c>
      <c r="C1358" s="1" t="s">
        <v>797</v>
      </c>
      <c r="D1358" s="1" t="s">
        <v>7692</v>
      </c>
      <c r="E1358" s="1" t="s">
        <v>7693</v>
      </c>
      <c r="F1358" s="4"/>
      <c r="G1358" s="4"/>
      <c r="H1358" s="4"/>
      <c r="I1358" s="4"/>
      <c r="J1358" s="4"/>
      <c r="K1358" s="4"/>
      <c r="L1358" s="4"/>
      <c r="M1358" s="4"/>
      <c r="N1358" s="4"/>
      <c r="O1358" s="4"/>
    </row>
    <row r="1359" ht="13.5" customHeight="1">
      <c r="A1359" s="1" t="s">
        <v>7636</v>
      </c>
      <c r="B1359" s="1" t="s">
        <v>99</v>
      </c>
      <c r="C1359" s="1" t="s">
        <v>817</v>
      </c>
      <c r="D1359" s="3"/>
      <c r="E1359" s="3"/>
      <c r="F1359" s="4"/>
      <c r="G1359" s="4"/>
      <c r="H1359" s="4"/>
      <c r="I1359" s="4"/>
      <c r="J1359" s="4"/>
      <c r="K1359" s="4"/>
      <c r="L1359" s="4"/>
      <c r="M1359" s="4"/>
      <c r="N1359" s="4"/>
      <c r="O1359" s="4"/>
    </row>
    <row r="1360" ht="13.5" customHeight="1">
      <c r="A1360" s="1" t="s">
        <v>7698</v>
      </c>
      <c r="B1360" s="2" t="s">
        <v>1</v>
      </c>
      <c r="C1360" s="1" t="s">
        <v>2</v>
      </c>
      <c r="D1360" s="3"/>
      <c r="E1360" s="3"/>
      <c r="F1360" s="4"/>
      <c r="G1360" s="4"/>
      <c r="H1360" s="4"/>
      <c r="I1360" s="4"/>
      <c r="J1360" s="4"/>
      <c r="K1360" s="4"/>
      <c r="L1360" s="4"/>
      <c r="M1360" s="4"/>
      <c r="N1360" s="4"/>
      <c r="O1360" s="4"/>
    </row>
    <row r="1361" ht="13.5" customHeight="1">
      <c r="A1361" s="1" t="s">
        <v>7698</v>
      </c>
      <c r="B1361" s="1" t="s">
        <v>5</v>
      </c>
      <c r="C1361" s="1" t="s">
        <v>303</v>
      </c>
      <c r="D1361" s="1" t="s">
        <v>7699</v>
      </c>
      <c r="E1361" s="1" t="s">
        <v>7701</v>
      </c>
      <c r="F1361" s="4"/>
      <c r="G1361" s="4"/>
      <c r="H1361" s="4"/>
      <c r="I1361" s="4"/>
      <c r="J1361" s="4"/>
      <c r="K1361" s="4"/>
      <c r="L1361" s="4"/>
      <c r="M1361" s="4"/>
      <c r="N1361" s="4"/>
      <c r="O1361" s="4"/>
    </row>
    <row r="1362" ht="13.5" customHeight="1">
      <c r="A1362" s="1" t="s">
        <v>7698</v>
      </c>
      <c r="B1362" s="1" t="s">
        <v>9</v>
      </c>
      <c r="C1362" s="1" t="s">
        <v>1627</v>
      </c>
      <c r="D1362" s="1" t="s">
        <v>7704</v>
      </c>
      <c r="E1362" s="1" t="s">
        <v>7705</v>
      </c>
      <c r="F1362" s="4"/>
      <c r="G1362" s="4"/>
      <c r="H1362" s="4"/>
      <c r="I1362" s="4"/>
      <c r="J1362" s="4"/>
      <c r="K1362" s="4"/>
      <c r="L1362" s="4"/>
      <c r="M1362" s="4"/>
      <c r="N1362" s="4"/>
      <c r="O1362" s="4"/>
    </row>
    <row r="1363" ht="13.5" customHeight="1">
      <c r="A1363" s="1" t="s">
        <v>7698</v>
      </c>
      <c r="B1363" s="1" t="s">
        <v>13</v>
      </c>
      <c r="C1363" s="1" t="s">
        <v>797</v>
      </c>
      <c r="D1363" s="1" t="s">
        <v>7708</v>
      </c>
      <c r="E1363" s="1" t="s">
        <v>7709</v>
      </c>
      <c r="F1363" s="4"/>
      <c r="G1363" s="4"/>
      <c r="H1363" s="4"/>
      <c r="I1363" s="4"/>
      <c r="J1363" s="4"/>
      <c r="K1363" s="4"/>
      <c r="L1363" s="4"/>
      <c r="M1363" s="4"/>
      <c r="N1363" s="4"/>
      <c r="O1363" s="4"/>
    </row>
    <row r="1364" ht="13.5" customHeight="1">
      <c r="A1364" s="1" t="s">
        <v>7698</v>
      </c>
      <c r="B1364" s="1" t="s">
        <v>16</v>
      </c>
      <c r="C1364" s="1" t="s">
        <v>797</v>
      </c>
      <c r="D1364" s="1" t="s">
        <v>7710</v>
      </c>
      <c r="E1364" s="1" t="s">
        <v>7712</v>
      </c>
      <c r="F1364" s="4"/>
      <c r="G1364" s="4"/>
      <c r="H1364" s="4"/>
      <c r="I1364" s="4"/>
      <c r="J1364" s="4"/>
      <c r="K1364" s="4"/>
      <c r="L1364" s="4"/>
      <c r="M1364" s="4"/>
      <c r="N1364" s="4"/>
      <c r="O1364" s="4"/>
    </row>
    <row r="1365" ht="13.5" customHeight="1">
      <c r="A1365" s="1" t="s">
        <v>7698</v>
      </c>
      <c r="B1365" s="1" t="s">
        <v>21</v>
      </c>
      <c r="C1365" s="1" t="s">
        <v>797</v>
      </c>
      <c r="D1365" s="1" t="s">
        <v>7716</v>
      </c>
      <c r="E1365" s="1" t="s">
        <v>7717</v>
      </c>
      <c r="F1365" s="4"/>
      <c r="G1365" s="4"/>
      <c r="H1365" s="4"/>
      <c r="I1365" s="4"/>
      <c r="J1365" s="4"/>
      <c r="K1365" s="4"/>
      <c r="L1365" s="4"/>
      <c r="M1365" s="4"/>
      <c r="N1365" s="4"/>
      <c r="O1365" s="4"/>
    </row>
    <row r="1366" ht="13.5" customHeight="1">
      <c r="A1366" s="1" t="s">
        <v>7698</v>
      </c>
      <c r="B1366" s="1" t="s">
        <v>27</v>
      </c>
      <c r="C1366" s="1" t="s">
        <v>797</v>
      </c>
      <c r="D1366" s="1" t="s">
        <v>7719</v>
      </c>
      <c r="E1366" s="1" t="s">
        <v>7721</v>
      </c>
      <c r="F1366" s="4"/>
      <c r="G1366" s="4"/>
      <c r="H1366" s="4"/>
      <c r="I1366" s="4"/>
      <c r="J1366" s="4"/>
      <c r="K1366" s="4"/>
      <c r="L1366" s="4"/>
      <c r="M1366" s="4"/>
      <c r="N1366" s="4"/>
      <c r="O1366" s="4"/>
    </row>
    <row r="1367" ht="13.5" customHeight="1">
      <c r="A1367" s="1" t="s">
        <v>7698</v>
      </c>
      <c r="B1367" s="1" t="s">
        <v>31</v>
      </c>
      <c r="C1367" s="1" t="s">
        <v>797</v>
      </c>
      <c r="D1367" s="1" t="s">
        <v>7724</v>
      </c>
      <c r="E1367" s="1" t="s">
        <v>7725</v>
      </c>
      <c r="F1367" s="4"/>
      <c r="G1367" s="4"/>
      <c r="H1367" s="4"/>
      <c r="I1367" s="4"/>
      <c r="J1367" s="4"/>
      <c r="K1367" s="4"/>
      <c r="L1367" s="4"/>
      <c r="M1367" s="4"/>
      <c r="N1367" s="4"/>
      <c r="O1367" s="4"/>
    </row>
    <row r="1368" ht="13.5" customHeight="1">
      <c r="A1368" s="1" t="s">
        <v>7698</v>
      </c>
      <c r="B1368" s="1" t="s">
        <v>34</v>
      </c>
      <c r="C1368" s="1" t="s">
        <v>797</v>
      </c>
      <c r="D1368" s="1" t="s">
        <v>7728</v>
      </c>
      <c r="E1368" s="1" t="s">
        <v>7729</v>
      </c>
      <c r="F1368" s="4"/>
      <c r="G1368" s="4"/>
      <c r="H1368" s="4"/>
      <c r="I1368" s="4"/>
      <c r="J1368" s="4"/>
      <c r="K1368" s="4"/>
      <c r="L1368" s="4"/>
      <c r="M1368" s="4"/>
      <c r="N1368" s="4"/>
      <c r="O1368" s="4"/>
    </row>
    <row r="1369" ht="13.5" customHeight="1">
      <c r="A1369" s="1" t="s">
        <v>7698</v>
      </c>
      <c r="B1369" s="1" t="s">
        <v>40</v>
      </c>
      <c r="C1369" s="1" t="s">
        <v>797</v>
      </c>
      <c r="D1369" s="1" t="s">
        <v>7730</v>
      </c>
      <c r="E1369" s="1" t="s">
        <v>7732</v>
      </c>
      <c r="F1369" s="4"/>
      <c r="G1369" s="4"/>
      <c r="H1369" s="4"/>
      <c r="I1369" s="4"/>
      <c r="J1369" s="4"/>
      <c r="K1369" s="4"/>
      <c r="L1369" s="4"/>
      <c r="M1369" s="4"/>
      <c r="N1369" s="4"/>
      <c r="O1369" s="4"/>
    </row>
    <row r="1370" ht="13.5" customHeight="1">
      <c r="A1370" s="1" t="s">
        <v>7698</v>
      </c>
      <c r="B1370" s="1" t="s">
        <v>45</v>
      </c>
      <c r="C1370" s="1" t="s">
        <v>797</v>
      </c>
      <c r="D1370" s="1" t="s">
        <v>7736</v>
      </c>
      <c r="E1370" s="1" t="s">
        <v>7737</v>
      </c>
      <c r="F1370" s="4"/>
      <c r="G1370" s="4"/>
      <c r="H1370" s="4"/>
      <c r="I1370" s="4"/>
      <c r="J1370" s="4"/>
      <c r="K1370" s="4"/>
      <c r="L1370" s="4"/>
      <c r="M1370" s="4"/>
      <c r="N1370" s="4"/>
      <c r="O1370" s="4"/>
    </row>
    <row r="1371" ht="13.5" customHeight="1">
      <c r="A1371" s="1" t="s">
        <v>7698</v>
      </c>
      <c r="B1371" s="1" t="s">
        <v>52</v>
      </c>
      <c r="C1371" s="1" t="s">
        <v>797</v>
      </c>
      <c r="D1371" s="1" t="s">
        <v>7738</v>
      </c>
      <c r="E1371" s="1" t="s">
        <v>7740</v>
      </c>
      <c r="F1371" s="4"/>
      <c r="G1371" s="4"/>
      <c r="H1371" s="4"/>
      <c r="I1371" s="4"/>
      <c r="J1371" s="4"/>
      <c r="K1371" s="4"/>
      <c r="L1371" s="4"/>
      <c r="M1371" s="4"/>
      <c r="N1371" s="4"/>
      <c r="O1371" s="4"/>
    </row>
    <row r="1372" ht="13.5" customHeight="1">
      <c r="A1372" s="1" t="s">
        <v>7698</v>
      </c>
      <c r="B1372" s="1" t="s">
        <v>57</v>
      </c>
      <c r="C1372" s="1" t="s">
        <v>797</v>
      </c>
      <c r="D1372" s="1" t="s">
        <v>7744</v>
      </c>
      <c r="E1372" s="1" t="s">
        <v>7745</v>
      </c>
      <c r="F1372" s="4"/>
      <c r="G1372" s="4"/>
      <c r="H1372" s="4"/>
      <c r="I1372" s="4"/>
      <c r="J1372" s="4"/>
      <c r="K1372" s="4"/>
      <c r="L1372" s="4"/>
      <c r="M1372" s="4"/>
      <c r="N1372" s="4"/>
      <c r="O1372" s="4"/>
    </row>
    <row r="1373" ht="13.5" customHeight="1">
      <c r="A1373" s="1" t="s">
        <v>7698</v>
      </c>
      <c r="B1373" s="1" t="s">
        <v>60</v>
      </c>
      <c r="C1373" s="1" t="s">
        <v>797</v>
      </c>
      <c r="D1373" s="1" t="s">
        <v>7746</v>
      </c>
      <c r="E1373" s="1" t="s">
        <v>7747</v>
      </c>
      <c r="F1373" s="4"/>
      <c r="G1373" s="4"/>
      <c r="H1373" s="4"/>
      <c r="I1373" s="4"/>
      <c r="J1373" s="4"/>
      <c r="K1373" s="4"/>
      <c r="L1373" s="4"/>
      <c r="M1373" s="4"/>
      <c r="N1373" s="4"/>
      <c r="O1373" s="4"/>
    </row>
    <row r="1374" ht="13.5" customHeight="1">
      <c r="A1374" s="1" t="s">
        <v>7698</v>
      </c>
      <c r="B1374" s="1" t="s">
        <v>65</v>
      </c>
      <c r="C1374" s="1" t="s">
        <v>797</v>
      </c>
      <c r="D1374" s="1" t="s">
        <v>7752</v>
      </c>
      <c r="E1374" s="1" t="s">
        <v>7753</v>
      </c>
      <c r="F1374" s="4"/>
      <c r="G1374" s="4"/>
      <c r="H1374" s="4"/>
      <c r="I1374" s="4"/>
      <c r="J1374" s="4"/>
      <c r="K1374" s="4"/>
      <c r="L1374" s="4"/>
      <c r="M1374" s="4"/>
      <c r="N1374" s="4"/>
      <c r="O1374" s="4"/>
    </row>
    <row r="1375" ht="13.5" customHeight="1">
      <c r="A1375" s="1" t="s">
        <v>7698</v>
      </c>
      <c r="B1375" s="1" t="s">
        <v>70</v>
      </c>
      <c r="C1375" s="1" t="s">
        <v>797</v>
      </c>
      <c r="D1375" s="1" t="s">
        <v>7758</v>
      </c>
      <c r="E1375" s="1" t="s">
        <v>7759</v>
      </c>
      <c r="F1375" s="4"/>
      <c r="G1375" s="4"/>
      <c r="H1375" s="4"/>
      <c r="I1375" s="4"/>
      <c r="J1375" s="4"/>
      <c r="K1375" s="4"/>
      <c r="L1375" s="4"/>
      <c r="M1375" s="4"/>
      <c r="N1375" s="4"/>
      <c r="O1375" s="4"/>
    </row>
    <row r="1376" ht="13.5" customHeight="1">
      <c r="A1376" s="1" t="s">
        <v>7698</v>
      </c>
      <c r="B1376" s="1" t="s">
        <v>74</v>
      </c>
      <c r="C1376" s="1" t="s">
        <v>797</v>
      </c>
      <c r="D1376" s="1" t="s">
        <v>7768</v>
      </c>
      <c r="E1376" s="1" t="s">
        <v>7769</v>
      </c>
      <c r="F1376" s="4"/>
      <c r="G1376" s="4"/>
      <c r="H1376" s="4"/>
      <c r="I1376" s="4"/>
      <c r="J1376" s="4"/>
      <c r="K1376" s="4"/>
      <c r="L1376" s="4"/>
      <c r="M1376" s="4"/>
      <c r="N1376" s="4"/>
      <c r="O1376" s="4"/>
    </row>
    <row r="1377" ht="13.5" customHeight="1">
      <c r="A1377" s="1" t="s">
        <v>7698</v>
      </c>
      <c r="B1377" s="1" t="s">
        <v>78</v>
      </c>
      <c r="C1377" s="1" t="s">
        <v>797</v>
      </c>
      <c r="D1377" s="1" t="s">
        <v>7774</v>
      </c>
      <c r="E1377" s="1" t="s">
        <v>7776</v>
      </c>
      <c r="F1377" s="4"/>
      <c r="G1377" s="4"/>
      <c r="H1377" s="4"/>
      <c r="I1377" s="4"/>
      <c r="J1377" s="4"/>
      <c r="K1377" s="4"/>
      <c r="L1377" s="4"/>
      <c r="M1377" s="4"/>
      <c r="N1377" s="4"/>
      <c r="O1377" s="4"/>
    </row>
    <row r="1378" ht="13.5" customHeight="1">
      <c r="A1378" s="1" t="s">
        <v>7698</v>
      </c>
      <c r="B1378" s="1" t="s">
        <v>83</v>
      </c>
      <c r="C1378" s="1" t="s">
        <v>797</v>
      </c>
      <c r="D1378" s="1" t="s">
        <v>7782</v>
      </c>
      <c r="E1378" s="1" t="s">
        <v>7783</v>
      </c>
      <c r="F1378" s="4"/>
      <c r="G1378" s="4"/>
      <c r="H1378" s="4"/>
      <c r="I1378" s="4"/>
      <c r="J1378" s="4"/>
      <c r="K1378" s="4"/>
      <c r="L1378" s="4"/>
      <c r="M1378" s="4"/>
      <c r="N1378" s="4"/>
      <c r="O1378" s="4"/>
    </row>
    <row r="1379" ht="13.5" customHeight="1">
      <c r="A1379" s="1" t="s">
        <v>7698</v>
      </c>
      <c r="B1379" s="1" t="s">
        <v>86</v>
      </c>
      <c r="C1379" s="1" t="s">
        <v>797</v>
      </c>
      <c r="D1379" s="1" t="s">
        <v>7790</v>
      </c>
      <c r="E1379" s="1" t="s">
        <v>7791</v>
      </c>
      <c r="F1379" s="4"/>
      <c r="G1379" s="4"/>
      <c r="H1379" s="4"/>
      <c r="I1379" s="4"/>
      <c r="J1379" s="4"/>
      <c r="K1379" s="4"/>
      <c r="L1379" s="4"/>
      <c r="M1379" s="4"/>
      <c r="N1379" s="4"/>
      <c r="O1379" s="4"/>
    </row>
    <row r="1380" ht="13.5" customHeight="1">
      <c r="A1380" s="1" t="s">
        <v>7698</v>
      </c>
      <c r="B1380" s="1" t="s">
        <v>91</v>
      </c>
      <c r="C1380" s="1" t="s">
        <v>797</v>
      </c>
      <c r="D1380" s="1" t="s">
        <v>7796</v>
      </c>
      <c r="E1380" s="1" t="s">
        <v>7798</v>
      </c>
      <c r="F1380" s="4"/>
      <c r="G1380" s="4"/>
      <c r="H1380" s="4"/>
      <c r="I1380" s="4"/>
      <c r="J1380" s="4"/>
      <c r="K1380" s="4"/>
      <c r="L1380" s="4"/>
      <c r="M1380" s="4"/>
      <c r="N1380" s="4"/>
      <c r="O1380" s="4"/>
    </row>
    <row r="1381" ht="13.5" customHeight="1">
      <c r="A1381" s="1" t="s">
        <v>7698</v>
      </c>
      <c r="B1381" s="1" t="s">
        <v>94</v>
      </c>
      <c r="C1381" s="1" t="s">
        <v>797</v>
      </c>
      <c r="D1381" s="1" t="s">
        <v>7801</v>
      </c>
      <c r="E1381" s="1" t="s">
        <v>7804</v>
      </c>
      <c r="F1381" s="4"/>
      <c r="G1381" s="4"/>
      <c r="H1381" s="4"/>
      <c r="I1381" s="4"/>
      <c r="J1381" s="4"/>
      <c r="K1381" s="4"/>
      <c r="L1381" s="4"/>
      <c r="M1381" s="4"/>
      <c r="N1381" s="4"/>
      <c r="O1381" s="4"/>
    </row>
    <row r="1382" ht="13.5" customHeight="1">
      <c r="A1382" s="1" t="s">
        <v>7698</v>
      </c>
      <c r="B1382" s="1" t="s">
        <v>99</v>
      </c>
      <c r="C1382" s="1" t="s">
        <v>817</v>
      </c>
      <c r="D1382" s="3"/>
      <c r="E1382" s="3"/>
      <c r="F1382" s="4"/>
      <c r="G1382" s="4"/>
      <c r="H1382" s="4"/>
      <c r="I1382" s="4"/>
      <c r="J1382" s="4"/>
      <c r="K1382" s="4"/>
      <c r="L1382" s="4"/>
      <c r="M1382" s="4"/>
      <c r="N1382" s="4"/>
      <c r="O1382" s="4"/>
    </row>
    <row r="1383" ht="13.5" customHeight="1">
      <c r="A1383" s="1" t="s">
        <v>7808</v>
      </c>
      <c r="B1383" s="2" t="s">
        <v>1</v>
      </c>
      <c r="C1383" s="1" t="s">
        <v>2</v>
      </c>
      <c r="D1383" s="3"/>
      <c r="E1383" s="3"/>
      <c r="F1383" s="4"/>
      <c r="G1383" s="4"/>
      <c r="H1383" s="4"/>
      <c r="I1383" s="4"/>
      <c r="J1383" s="4"/>
      <c r="K1383" s="4"/>
      <c r="L1383" s="4"/>
      <c r="M1383" s="4"/>
      <c r="N1383" s="4"/>
      <c r="O1383" s="4"/>
    </row>
    <row r="1384" ht="13.5" customHeight="1">
      <c r="A1384" s="1" t="s">
        <v>7808</v>
      </c>
      <c r="B1384" s="1" t="s">
        <v>5</v>
      </c>
      <c r="C1384" s="1" t="s">
        <v>303</v>
      </c>
      <c r="D1384" s="1" t="s">
        <v>7814</v>
      </c>
      <c r="E1384" s="1" t="s">
        <v>7816</v>
      </c>
      <c r="F1384" s="4"/>
      <c r="G1384" s="4"/>
      <c r="H1384" s="4"/>
      <c r="I1384" s="4"/>
      <c r="J1384" s="4"/>
      <c r="K1384" s="4"/>
      <c r="L1384" s="4"/>
      <c r="M1384" s="4"/>
      <c r="N1384" s="4"/>
      <c r="O1384" s="4"/>
    </row>
    <row r="1385" ht="13.5" customHeight="1">
      <c r="A1385" s="1" t="s">
        <v>7808</v>
      </c>
      <c r="B1385" s="1" t="s">
        <v>9</v>
      </c>
      <c r="C1385" s="1" t="s">
        <v>797</v>
      </c>
      <c r="D1385" s="1" t="s">
        <v>7821</v>
      </c>
      <c r="E1385" s="1" t="s">
        <v>7823</v>
      </c>
      <c r="F1385" s="4"/>
      <c r="G1385" s="4"/>
      <c r="H1385" s="4"/>
      <c r="I1385" s="4"/>
      <c r="J1385" s="4"/>
      <c r="K1385" s="4"/>
      <c r="L1385" s="4"/>
      <c r="M1385" s="4"/>
      <c r="N1385" s="4"/>
      <c r="O1385" s="4"/>
    </row>
    <row r="1386" ht="13.5" customHeight="1">
      <c r="A1386" s="1" t="s">
        <v>7808</v>
      </c>
      <c r="B1386" s="1" t="s">
        <v>13</v>
      </c>
      <c r="C1386" s="1" t="s">
        <v>797</v>
      </c>
      <c r="D1386" s="1" t="s">
        <v>7829</v>
      </c>
      <c r="E1386" s="1" t="s">
        <v>7830</v>
      </c>
      <c r="F1386" s="4"/>
      <c r="G1386" s="4"/>
      <c r="H1386" s="4"/>
      <c r="I1386" s="4"/>
      <c r="J1386" s="4"/>
      <c r="K1386" s="4"/>
      <c r="L1386" s="4"/>
      <c r="M1386" s="4"/>
      <c r="N1386" s="4"/>
      <c r="O1386" s="4"/>
    </row>
    <row r="1387" ht="13.5" customHeight="1">
      <c r="A1387" s="1" t="s">
        <v>7808</v>
      </c>
      <c r="B1387" s="1" t="s">
        <v>16</v>
      </c>
      <c r="C1387" s="1" t="s">
        <v>797</v>
      </c>
      <c r="D1387" s="1" t="s">
        <v>7833</v>
      </c>
      <c r="E1387" s="1" t="s">
        <v>7834</v>
      </c>
      <c r="F1387" s="4"/>
      <c r="G1387" s="4"/>
      <c r="H1387" s="4"/>
      <c r="I1387" s="4"/>
      <c r="J1387" s="4"/>
      <c r="K1387" s="4"/>
      <c r="L1387" s="4"/>
      <c r="M1387" s="4"/>
      <c r="N1387" s="4"/>
      <c r="O1387" s="4"/>
    </row>
    <row r="1388" ht="13.5" customHeight="1">
      <c r="A1388" s="1" t="s">
        <v>7808</v>
      </c>
      <c r="B1388" s="1" t="s">
        <v>21</v>
      </c>
      <c r="C1388" s="1" t="s">
        <v>797</v>
      </c>
      <c r="D1388" s="1" t="s">
        <v>7839</v>
      </c>
      <c r="E1388" s="1" t="s">
        <v>7840</v>
      </c>
      <c r="F1388" s="4"/>
      <c r="G1388" s="4"/>
      <c r="H1388" s="4"/>
      <c r="I1388" s="4"/>
      <c r="J1388" s="4"/>
      <c r="K1388" s="4"/>
      <c r="L1388" s="4"/>
      <c r="M1388" s="4"/>
      <c r="N1388" s="4"/>
      <c r="O1388" s="4"/>
    </row>
    <row r="1389" ht="13.5" customHeight="1">
      <c r="A1389" s="1" t="s">
        <v>7808</v>
      </c>
      <c r="B1389" s="1" t="s">
        <v>27</v>
      </c>
      <c r="C1389" s="1" t="s">
        <v>797</v>
      </c>
      <c r="D1389" s="1" t="s">
        <v>7844</v>
      </c>
      <c r="E1389" s="1" t="s">
        <v>7846</v>
      </c>
      <c r="F1389" s="4"/>
      <c r="G1389" s="4"/>
      <c r="H1389" s="4"/>
      <c r="I1389" s="4"/>
      <c r="J1389" s="4"/>
      <c r="K1389" s="4"/>
      <c r="L1389" s="4"/>
      <c r="M1389" s="4"/>
      <c r="N1389" s="4"/>
      <c r="O1389" s="4"/>
    </row>
    <row r="1390" ht="13.5" customHeight="1">
      <c r="A1390" s="1" t="s">
        <v>7808</v>
      </c>
      <c r="B1390" s="1" t="s">
        <v>31</v>
      </c>
      <c r="C1390" s="1" t="s">
        <v>797</v>
      </c>
      <c r="D1390" s="1" t="s">
        <v>7851</v>
      </c>
      <c r="E1390" s="1" t="s">
        <v>7852</v>
      </c>
      <c r="F1390" s="4"/>
      <c r="G1390" s="4"/>
      <c r="H1390" s="4"/>
      <c r="I1390" s="4"/>
      <c r="J1390" s="4"/>
      <c r="K1390" s="4"/>
      <c r="L1390" s="4"/>
      <c r="M1390" s="4"/>
      <c r="N1390" s="4"/>
      <c r="O1390" s="4"/>
    </row>
    <row r="1391" ht="13.5" customHeight="1">
      <c r="A1391" s="1" t="s">
        <v>7808</v>
      </c>
      <c r="B1391" s="1" t="s">
        <v>34</v>
      </c>
      <c r="C1391" s="1" t="s">
        <v>797</v>
      </c>
      <c r="D1391" s="1" t="s">
        <v>7859</v>
      </c>
      <c r="E1391" s="1" t="s">
        <v>7860</v>
      </c>
      <c r="F1391" s="4"/>
      <c r="G1391" s="4"/>
      <c r="H1391" s="4"/>
      <c r="I1391" s="4"/>
      <c r="J1391" s="4"/>
      <c r="K1391" s="4"/>
      <c r="L1391" s="4"/>
      <c r="M1391" s="4"/>
      <c r="N1391" s="4"/>
      <c r="O1391" s="4"/>
    </row>
    <row r="1392" ht="13.5" customHeight="1">
      <c r="A1392" s="1" t="s">
        <v>7808</v>
      </c>
      <c r="B1392" s="1" t="s">
        <v>40</v>
      </c>
      <c r="C1392" s="1" t="s">
        <v>797</v>
      </c>
      <c r="D1392" s="1" t="s">
        <v>7867</v>
      </c>
      <c r="E1392" s="1" t="s">
        <v>7869</v>
      </c>
      <c r="F1392" s="4"/>
      <c r="G1392" s="4"/>
      <c r="H1392" s="4"/>
      <c r="I1392" s="4"/>
      <c r="J1392" s="4"/>
      <c r="K1392" s="4"/>
      <c r="L1392" s="4"/>
      <c r="M1392" s="4"/>
      <c r="N1392" s="4"/>
      <c r="O1392" s="4"/>
    </row>
    <row r="1393" ht="13.5" customHeight="1">
      <c r="A1393" s="1" t="s">
        <v>7808</v>
      </c>
      <c r="B1393" s="1" t="s">
        <v>45</v>
      </c>
      <c r="C1393" s="1" t="s">
        <v>797</v>
      </c>
      <c r="D1393" s="1" t="s">
        <v>7873</v>
      </c>
      <c r="E1393" s="1" t="s">
        <v>7874</v>
      </c>
      <c r="F1393" s="4"/>
      <c r="G1393" s="4"/>
      <c r="H1393" s="4"/>
      <c r="I1393" s="4"/>
      <c r="J1393" s="4"/>
      <c r="K1393" s="4"/>
      <c r="L1393" s="4"/>
      <c r="M1393" s="4"/>
      <c r="N1393" s="4"/>
      <c r="O1393" s="4"/>
    </row>
    <row r="1394" ht="13.5" customHeight="1">
      <c r="A1394" s="1" t="s">
        <v>7808</v>
      </c>
      <c r="B1394" s="1" t="s">
        <v>52</v>
      </c>
      <c r="C1394" s="1" t="s">
        <v>797</v>
      </c>
      <c r="D1394" s="1" t="s">
        <v>7877</v>
      </c>
      <c r="E1394" s="1" t="s">
        <v>7878</v>
      </c>
      <c r="F1394" s="4"/>
      <c r="G1394" s="4"/>
      <c r="H1394" s="4"/>
      <c r="I1394" s="4"/>
      <c r="J1394" s="4"/>
      <c r="K1394" s="4"/>
      <c r="L1394" s="4"/>
      <c r="M1394" s="4"/>
      <c r="N1394" s="4"/>
      <c r="O1394" s="4"/>
    </row>
    <row r="1395" ht="13.5" customHeight="1">
      <c r="A1395" s="1" t="s">
        <v>7808</v>
      </c>
      <c r="B1395" s="1" t="s">
        <v>57</v>
      </c>
      <c r="C1395" s="1" t="s">
        <v>797</v>
      </c>
      <c r="D1395" s="1" t="s">
        <v>7880</v>
      </c>
      <c r="E1395" s="1" t="s">
        <v>7881</v>
      </c>
      <c r="F1395" s="4"/>
      <c r="G1395" s="4"/>
      <c r="H1395" s="4"/>
      <c r="I1395" s="4"/>
      <c r="J1395" s="4"/>
      <c r="K1395" s="4"/>
      <c r="L1395" s="4"/>
      <c r="M1395" s="4"/>
      <c r="N1395" s="4"/>
      <c r="O1395" s="4"/>
    </row>
    <row r="1396" ht="13.5" customHeight="1">
      <c r="A1396" s="1" t="s">
        <v>7808</v>
      </c>
      <c r="B1396" s="1" t="s">
        <v>60</v>
      </c>
      <c r="C1396" s="1" t="s">
        <v>797</v>
      </c>
      <c r="D1396" s="1" t="s">
        <v>7883</v>
      </c>
      <c r="E1396" s="1" t="s">
        <v>7884</v>
      </c>
      <c r="F1396" s="4"/>
      <c r="G1396" s="4"/>
      <c r="H1396" s="4"/>
      <c r="I1396" s="4"/>
      <c r="J1396" s="4"/>
      <c r="K1396" s="4"/>
      <c r="L1396" s="4"/>
      <c r="M1396" s="4"/>
      <c r="N1396" s="4"/>
      <c r="O1396" s="4"/>
    </row>
    <row r="1397" ht="13.5" customHeight="1">
      <c r="A1397" s="1" t="s">
        <v>7808</v>
      </c>
      <c r="B1397" s="1" t="s">
        <v>65</v>
      </c>
      <c r="C1397" s="1" t="s">
        <v>797</v>
      </c>
      <c r="D1397" s="1" t="s">
        <v>7888</v>
      </c>
      <c r="E1397" s="1" t="s">
        <v>7890</v>
      </c>
      <c r="F1397" s="4"/>
      <c r="G1397" s="4"/>
      <c r="H1397" s="4"/>
      <c r="I1397" s="4"/>
      <c r="J1397" s="4"/>
      <c r="K1397" s="4"/>
      <c r="L1397" s="4"/>
      <c r="M1397" s="4"/>
      <c r="N1397" s="4"/>
      <c r="O1397" s="4"/>
    </row>
    <row r="1398" ht="13.5" customHeight="1">
      <c r="A1398" s="1" t="s">
        <v>7808</v>
      </c>
      <c r="B1398" s="1" t="s">
        <v>70</v>
      </c>
      <c r="C1398" s="1" t="s">
        <v>797</v>
      </c>
      <c r="D1398" s="1" t="s">
        <v>7894</v>
      </c>
      <c r="E1398" s="1" t="s">
        <v>7896</v>
      </c>
      <c r="F1398" s="4"/>
      <c r="G1398" s="4"/>
      <c r="H1398" s="4"/>
      <c r="I1398" s="4"/>
      <c r="J1398" s="4"/>
      <c r="K1398" s="4"/>
      <c r="L1398" s="4"/>
      <c r="M1398" s="4"/>
      <c r="N1398" s="4"/>
      <c r="O1398" s="4"/>
    </row>
    <row r="1399" ht="13.5" customHeight="1">
      <c r="A1399" s="1" t="s">
        <v>7808</v>
      </c>
      <c r="B1399" s="1" t="s">
        <v>74</v>
      </c>
      <c r="C1399" s="1" t="s">
        <v>797</v>
      </c>
      <c r="D1399" s="1" t="s">
        <v>7899</v>
      </c>
      <c r="E1399" s="1" t="s">
        <v>7900</v>
      </c>
      <c r="F1399" s="4"/>
      <c r="G1399" s="4"/>
      <c r="H1399" s="4"/>
      <c r="I1399" s="4"/>
      <c r="J1399" s="4"/>
      <c r="K1399" s="4"/>
      <c r="L1399" s="4"/>
      <c r="M1399" s="4"/>
      <c r="N1399" s="4"/>
      <c r="O1399" s="4"/>
    </row>
    <row r="1400" ht="13.5" customHeight="1">
      <c r="A1400" s="1" t="s">
        <v>7808</v>
      </c>
      <c r="B1400" s="1" t="s">
        <v>78</v>
      </c>
      <c r="C1400" s="1" t="s">
        <v>797</v>
      </c>
      <c r="D1400" s="1" t="s">
        <v>7903</v>
      </c>
      <c r="E1400" s="1" t="s">
        <v>7904</v>
      </c>
      <c r="F1400" s="4"/>
      <c r="G1400" s="4"/>
      <c r="H1400" s="4"/>
      <c r="I1400" s="4"/>
      <c r="J1400" s="4"/>
      <c r="K1400" s="4"/>
      <c r="L1400" s="4"/>
      <c r="M1400" s="4"/>
      <c r="N1400" s="4"/>
      <c r="O1400" s="4"/>
    </row>
    <row r="1401" ht="13.5" customHeight="1">
      <c r="A1401" s="1" t="s">
        <v>7808</v>
      </c>
      <c r="B1401" s="1" t="s">
        <v>83</v>
      </c>
      <c r="C1401" s="1" t="s">
        <v>797</v>
      </c>
      <c r="D1401" s="1" t="s">
        <v>7909</v>
      </c>
      <c r="E1401" s="1" t="s">
        <v>7910</v>
      </c>
      <c r="F1401" s="4"/>
      <c r="G1401" s="4"/>
      <c r="H1401" s="4"/>
      <c r="I1401" s="4"/>
      <c r="J1401" s="4"/>
      <c r="K1401" s="4"/>
      <c r="L1401" s="4"/>
      <c r="M1401" s="4"/>
      <c r="N1401" s="4"/>
      <c r="O1401" s="4"/>
    </row>
    <row r="1402" ht="13.5" customHeight="1">
      <c r="A1402" s="1" t="s">
        <v>7808</v>
      </c>
      <c r="B1402" s="1" t="s">
        <v>86</v>
      </c>
      <c r="C1402" s="1" t="s">
        <v>797</v>
      </c>
      <c r="D1402" s="1" t="s">
        <v>7911</v>
      </c>
      <c r="E1402" s="1" t="s">
        <v>7912</v>
      </c>
      <c r="F1402" s="4"/>
      <c r="G1402" s="4"/>
      <c r="H1402" s="4"/>
      <c r="I1402" s="4"/>
      <c r="J1402" s="4"/>
      <c r="K1402" s="4"/>
      <c r="L1402" s="4"/>
      <c r="M1402" s="4"/>
      <c r="N1402" s="4"/>
      <c r="O1402" s="4"/>
    </row>
    <row r="1403" ht="13.5" customHeight="1">
      <c r="A1403" s="1" t="s">
        <v>7808</v>
      </c>
      <c r="B1403" s="1" t="s">
        <v>91</v>
      </c>
      <c r="C1403" s="1" t="s">
        <v>797</v>
      </c>
      <c r="D1403" s="1" t="s">
        <v>7915</v>
      </c>
      <c r="E1403" s="1" t="s">
        <v>7916</v>
      </c>
      <c r="F1403" s="4"/>
      <c r="G1403" s="4"/>
      <c r="H1403" s="4"/>
      <c r="I1403" s="4"/>
      <c r="J1403" s="4"/>
      <c r="K1403" s="4"/>
      <c r="L1403" s="4"/>
      <c r="M1403" s="4"/>
      <c r="N1403" s="4"/>
      <c r="O1403" s="4"/>
    </row>
    <row r="1404" ht="13.5" customHeight="1">
      <c r="A1404" s="1" t="s">
        <v>7808</v>
      </c>
      <c r="B1404" s="1" t="s">
        <v>94</v>
      </c>
      <c r="C1404" s="1" t="s">
        <v>797</v>
      </c>
      <c r="D1404" s="1" t="s">
        <v>7920</v>
      </c>
      <c r="E1404" s="1" t="s">
        <v>7921</v>
      </c>
      <c r="F1404" s="4"/>
      <c r="G1404" s="4"/>
      <c r="H1404" s="4"/>
      <c r="I1404" s="4"/>
      <c r="J1404" s="4"/>
      <c r="K1404" s="4"/>
      <c r="L1404" s="4"/>
      <c r="M1404" s="4"/>
      <c r="N1404" s="4"/>
      <c r="O1404" s="4"/>
    </row>
    <row r="1405" ht="13.5" customHeight="1">
      <c r="A1405" s="1" t="s">
        <v>7808</v>
      </c>
      <c r="B1405" s="1" t="s">
        <v>186</v>
      </c>
      <c r="C1405" s="1" t="s">
        <v>797</v>
      </c>
      <c r="D1405" s="1" t="s">
        <v>7923</v>
      </c>
      <c r="E1405" s="1" t="s">
        <v>7924</v>
      </c>
      <c r="F1405" s="4"/>
      <c r="G1405" s="4"/>
      <c r="H1405" s="4"/>
      <c r="I1405" s="4"/>
      <c r="J1405" s="4"/>
      <c r="K1405" s="4"/>
      <c r="L1405" s="4"/>
      <c r="M1405" s="4"/>
      <c r="N1405" s="4"/>
      <c r="O1405" s="4"/>
    </row>
    <row r="1406" ht="13.5" customHeight="1">
      <c r="A1406" s="1" t="s">
        <v>7808</v>
      </c>
      <c r="B1406" s="1" t="s">
        <v>189</v>
      </c>
      <c r="C1406" s="1" t="s">
        <v>797</v>
      </c>
      <c r="D1406" s="1" t="s">
        <v>7927</v>
      </c>
      <c r="E1406" s="1" t="s">
        <v>7929</v>
      </c>
      <c r="F1406" s="4"/>
      <c r="G1406" s="4"/>
      <c r="H1406" s="4"/>
      <c r="I1406" s="4"/>
      <c r="J1406" s="4"/>
      <c r="K1406" s="4"/>
      <c r="L1406" s="4"/>
      <c r="M1406" s="4"/>
      <c r="N1406" s="4"/>
      <c r="O1406" s="4"/>
    </row>
    <row r="1407" ht="13.5" customHeight="1">
      <c r="A1407" s="1" t="s">
        <v>7808</v>
      </c>
      <c r="B1407" s="1" t="s">
        <v>193</v>
      </c>
      <c r="C1407" s="1" t="s">
        <v>797</v>
      </c>
      <c r="D1407" s="1" t="s">
        <v>7931</v>
      </c>
      <c r="E1407" s="1" t="s">
        <v>7932</v>
      </c>
      <c r="F1407" s="4"/>
      <c r="G1407" s="4"/>
      <c r="H1407" s="4"/>
      <c r="I1407" s="4"/>
      <c r="J1407" s="4"/>
      <c r="K1407" s="4"/>
      <c r="L1407" s="4"/>
      <c r="M1407" s="4"/>
      <c r="N1407" s="4"/>
      <c r="O1407" s="4"/>
    </row>
    <row r="1408" ht="13.5" customHeight="1">
      <c r="A1408" s="1" t="s">
        <v>7808</v>
      </c>
      <c r="B1408" s="1" t="s">
        <v>197</v>
      </c>
      <c r="C1408" s="1" t="s">
        <v>797</v>
      </c>
      <c r="D1408" s="1" t="s">
        <v>7934</v>
      </c>
      <c r="E1408" s="1" t="s">
        <v>7935</v>
      </c>
      <c r="F1408" s="4"/>
      <c r="G1408" s="4"/>
      <c r="H1408" s="4"/>
      <c r="I1408" s="4"/>
      <c r="J1408" s="4"/>
      <c r="K1408" s="4"/>
      <c r="L1408" s="4"/>
      <c r="M1408" s="4"/>
      <c r="N1408" s="4"/>
      <c r="O1408" s="4"/>
    </row>
    <row r="1409" ht="13.5" customHeight="1">
      <c r="A1409" s="1" t="s">
        <v>7808</v>
      </c>
      <c r="B1409" s="1" t="s">
        <v>201</v>
      </c>
      <c r="C1409" s="1" t="s">
        <v>797</v>
      </c>
      <c r="D1409" s="1" t="s">
        <v>7939</v>
      </c>
      <c r="E1409" s="1" t="s">
        <v>7940</v>
      </c>
      <c r="F1409" s="4"/>
      <c r="G1409" s="4"/>
      <c r="H1409" s="4"/>
      <c r="I1409" s="4"/>
      <c r="J1409" s="4"/>
      <c r="K1409" s="4"/>
      <c r="L1409" s="4"/>
      <c r="M1409" s="4"/>
      <c r="N1409" s="4"/>
      <c r="O1409" s="4"/>
    </row>
    <row r="1410" ht="13.5" customHeight="1">
      <c r="A1410" s="1" t="s">
        <v>7808</v>
      </c>
      <c r="B1410" s="1" t="s">
        <v>206</v>
      </c>
      <c r="C1410" s="1" t="s">
        <v>797</v>
      </c>
      <c r="D1410" s="1" t="s">
        <v>7942</v>
      </c>
      <c r="E1410" s="1" t="s">
        <v>7944</v>
      </c>
      <c r="F1410" s="4"/>
      <c r="G1410" s="4"/>
      <c r="H1410" s="4"/>
      <c r="I1410" s="4"/>
      <c r="J1410" s="4"/>
      <c r="K1410" s="4"/>
      <c r="L1410" s="4"/>
      <c r="M1410" s="4"/>
      <c r="N1410" s="4"/>
      <c r="O1410" s="4"/>
    </row>
    <row r="1411" ht="13.5" customHeight="1">
      <c r="A1411" s="1" t="s">
        <v>7808</v>
      </c>
      <c r="B1411" s="1" t="s">
        <v>211</v>
      </c>
      <c r="C1411" s="1" t="s">
        <v>797</v>
      </c>
      <c r="D1411" s="1" t="s">
        <v>7946</v>
      </c>
      <c r="E1411" s="1" t="s">
        <v>7949</v>
      </c>
      <c r="F1411" s="4"/>
      <c r="G1411" s="4"/>
      <c r="H1411" s="4"/>
      <c r="I1411" s="4"/>
      <c r="J1411" s="4"/>
      <c r="K1411" s="4"/>
      <c r="L1411" s="4"/>
      <c r="M1411" s="4"/>
      <c r="N1411" s="4"/>
      <c r="O1411" s="4"/>
    </row>
    <row r="1412" ht="13.5" customHeight="1">
      <c r="A1412" s="1" t="s">
        <v>7808</v>
      </c>
      <c r="B1412" s="1" t="s">
        <v>215</v>
      </c>
      <c r="C1412" s="1" t="s">
        <v>797</v>
      </c>
      <c r="D1412" s="1" t="s">
        <v>7953</v>
      </c>
      <c r="E1412" s="1" t="s">
        <v>7956</v>
      </c>
      <c r="F1412" s="4"/>
      <c r="G1412" s="4"/>
      <c r="H1412" s="4"/>
      <c r="I1412" s="4"/>
      <c r="J1412" s="4"/>
      <c r="K1412" s="4"/>
      <c r="L1412" s="4"/>
      <c r="M1412" s="4"/>
      <c r="N1412" s="4"/>
      <c r="O1412" s="4"/>
    </row>
    <row r="1413" ht="13.5" customHeight="1">
      <c r="A1413" s="1" t="s">
        <v>7808</v>
      </c>
      <c r="B1413" s="1" t="s">
        <v>220</v>
      </c>
      <c r="C1413" s="1" t="s">
        <v>797</v>
      </c>
      <c r="D1413" s="1" t="s">
        <v>7963</v>
      </c>
      <c r="E1413" s="1" t="s">
        <v>7964</v>
      </c>
      <c r="F1413" s="4"/>
      <c r="G1413" s="4"/>
      <c r="H1413" s="4"/>
      <c r="I1413" s="4"/>
      <c r="J1413" s="4"/>
      <c r="K1413" s="4"/>
      <c r="L1413" s="4"/>
      <c r="M1413" s="4"/>
      <c r="N1413" s="4"/>
      <c r="O1413" s="4"/>
    </row>
    <row r="1414" ht="13.5" customHeight="1">
      <c r="A1414" s="1" t="s">
        <v>7808</v>
      </c>
      <c r="B1414" s="1" t="s">
        <v>223</v>
      </c>
      <c r="C1414" s="1" t="s">
        <v>797</v>
      </c>
      <c r="D1414" s="1" t="s">
        <v>7968</v>
      </c>
      <c r="E1414" s="1" t="s">
        <v>7969</v>
      </c>
      <c r="F1414" s="4"/>
      <c r="G1414" s="4"/>
      <c r="H1414" s="4"/>
      <c r="I1414" s="4"/>
      <c r="J1414" s="4"/>
      <c r="K1414" s="4"/>
      <c r="L1414" s="4"/>
      <c r="M1414" s="4"/>
      <c r="N1414" s="4"/>
      <c r="O1414" s="4"/>
    </row>
    <row r="1415" ht="13.5" customHeight="1">
      <c r="A1415" s="1" t="s">
        <v>7808</v>
      </c>
      <c r="B1415" s="1" t="s">
        <v>229</v>
      </c>
      <c r="C1415" s="1" t="s">
        <v>797</v>
      </c>
      <c r="D1415" s="1" t="s">
        <v>7973</v>
      </c>
      <c r="E1415" s="1" t="s">
        <v>7974</v>
      </c>
      <c r="F1415" s="4"/>
      <c r="G1415" s="4"/>
      <c r="H1415" s="4"/>
      <c r="I1415" s="4"/>
      <c r="J1415" s="4"/>
      <c r="K1415" s="4"/>
      <c r="L1415" s="4"/>
      <c r="M1415" s="4"/>
      <c r="N1415" s="4"/>
      <c r="O1415" s="4"/>
    </row>
    <row r="1416" ht="13.5" customHeight="1">
      <c r="A1416" s="1" t="s">
        <v>7808</v>
      </c>
      <c r="B1416" s="1" t="s">
        <v>233</v>
      </c>
      <c r="C1416" s="1" t="s">
        <v>797</v>
      </c>
      <c r="D1416" s="1" t="s">
        <v>7979</v>
      </c>
      <c r="E1416" s="1" t="s">
        <v>7980</v>
      </c>
      <c r="F1416" s="4"/>
      <c r="G1416" s="4"/>
      <c r="H1416" s="4"/>
      <c r="I1416" s="4"/>
      <c r="J1416" s="4"/>
      <c r="K1416" s="4"/>
      <c r="L1416" s="4"/>
      <c r="M1416" s="4"/>
      <c r="N1416" s="4"/>
      <c r="O1416" s="4"/>
    </row>
    <row r="1417" ht="13.5" customHeight="1">
      <c r="A1417" s="1" t="s">
        <v>7808</v>
      </c>
      <c r="B1417" s="1" t="s">
        <v>237</v>
      </c>
      <c r="C1417" s="1" t="s">
        <v>797</v>
      </c>
      <c r="D1417" s="1" t="s">
        <v>7983</v>
      </c>
      <c r="E1417" s="1" t="s">
        <v>7984</v>
      </c>
      <c r="F1417" s="4"/>
      <c r="G1417" s="4"/>
      <c r="H1417" s="4"/>
      <c r="I1417" s="4"/>
      <c r="J1417" s="4"/>
      <c r="K1417" s="4"/>
      <c r="L1417" s="4"/>
      <c r="M1417" s="4"/>
      <c r="N1417" s="4"/>
      <c r="O1417" s="4"/>
    </row>
    <row r="1418" ht="13.5" customHeight="1">
      <c r="A1418" s="1" t="s">
        <v>7808</v>
      </c>
      <c r="B1418" s="1" t="s">
        <v>241</v>
      </c>
      <c r="C1418" s="1" t="s">
        <v>797</v>
      </c>
      <c r="D1418" s="1" t="s">
        <v>7989</v>
      </c>
      <c r="E1418" s="1" t="s">
        <v>7990</v>
      </c>
      <c r="F1418" s="4"/>
      <c r="G1418" s="4"/>
      <c r="H1418" s="4"/>
      <c r="I1418" s="4"/>
      <c r="J1418" s="4"/>
      <c r="K1418" s="4"/>
      <c r="L1418" s="4"/>
      <c r="M1418" s="4"/>
      <c r="N1418" s="4"/>
      <c r="O1418" s="4"/>
    </row>
    <row r="1419" ht="13.5" customHeight="1">
      <c r="A1419" s="1" t="s">
        <v>7808</v>
      </c>
      <c r="B1419" s="1" t="s">
        <v>244</v>
      </c>
      <c r="C1419" s="1" t="s">
        <v>797</v>
      </c>
      <c r="D1419" s="1" t="s">
        <v>7993</v>
      </c>
      <c r="E1419" s="1" t="s">
        <v>7994</v>
      </c>
      <c r="F1419" s="4"/>
      <c r="G1419" s="4"/>
      <c r="H1419" s="4"/>
      <c r="I1419" s="4"/>
      <c r="J1419" s="4"/>
      <c r="K1419" s="4"/>
      <c r="L1419" s="4"/>
      <c r="M1419" s="4"/>
      <c r="N1419" s="4"/>
      <c r="O1419" s="4"/>
    </row>
    <row r="1420" ht="13.5" customHeight="1">
      <c r="A1420" s="1" t="s">
        <v>7808</v>
      </c>
      <c r="B1420" s="1" t="s">
        <v>247</v>
      </c>
      <c r="C1420" s="1" t="s">
        <v>797</v>
      </c>
      <c r="D1420" s="1" t="s">
        <v>7997</v>
      </c>
      <c r="E1420" s="1" t="s">
        <v>7998</v>
      </c>
      <c r="F1420" s="4"/>
      <c r="G1420" s="4"/>
      <c r="H1420" s="4"/>
      <c r="I1420" s="4"/>
      <c r="J1420" s="4"/>
      <c r="K1420" s="4"/>
      <c r="L1420" s="4"/>
      <c r="M1420" s="4"/>
      <c r="N1420" s="4"/>
      <c r="O1420" s="4"/>
    </row>
    <row r="1421" ht="13.5" customHeight="1">
      <c r="A1421" s="1" t="s">
        <v>7808</v>
      </c>
      <c r="B1421" s="1" t="s">
        <v>251</v>
      </c>
      <c r="C1421" s="1" t="s">
        <v>797</v>
      </c>
      <c r="D1421" s="1" t="s">
        <v>8001</v>
      </c>
      <c r="E1421" s="1" t="s">
        <v>8002</v>
      </c>
      <c r="F1421" s="4"/>
      <c r="G1421" s="4"/>
      <c r="H1421" s="4"/>
      <c r="I1421" s="4"/>
      <c r="J1421" s="4"/>
      <c r="K1421" s="4"/>
      <c r="L1421" s="4"/>
      <c r="M1421" s="4"/>
      <c r="N1421" s="4"/>
      <c r="O1421" s="4"/>
    </row>
    <row r="1422" ht="13.5" customHeight="1">
      <c r="A1422" s="1" t="s">
        <v>7808</v>
      </c>
      <c r="B1422" s="1" t="s">
        <v>254</v>
      </c>
      <c r="C1422" s="1" t="s">
        <v>797</v>
      </c>
      <c r="D1422" s="1" t="s">
        <v>8009</v>
      </c>
      <c r="E1422" s="1" t="s">
        <v>8013</v>
      </c>
      <c r="F1422" s="4"/>
      <c r="G1422" s="4"/>
      <c r="H1422" s="4"/>
      <c r="I1422" s="4"/>
      <c r="J1422" s="4"/>
      <c r="K1422" s="4"/>
      <c r="L1422" s="4"/>
      <c r="M1422" s="4"/>
      <c r="N1422" s="4"/>
      <c r="O1422" s="4"/>
    </row>
    <row r="1423" ht="13.5" customHeight="1">
      <c r="A1423" s="1" t="s">
        <v>7808</v>
      </c>
      <c r="B1423" s="1" t="s">
        <v>258</v>
      </c>
      <c r="C1423" s="1" t="s">
        <v>797</v>
      </c>
      <c r="D1423" s="1" t="s">
        <v>8016</v>
      </c>
      <c r="E1423" s="1" t="s">
        <v>8018</v>
      </c>
      <c r="F1423" s="4"/>
      <c r="G1423" s="4"/>
      <c r="H1423" s="4"/>
      <c r="I1423" s="4"/>
      <c r="J1423" s="4"/>
      <c r="K1423" s="4"/>
      <c r="L1423" s="4"/>
      <c r="M1423" s="4"/>
      <c r="N1423" s="4"/>
      <c r="O1423" s="4"/>
    </row>
    <row r="1424" ht="13.5" customHeight="1">
      <c r="A1424" s="1" t="s">
        <v>7808</v>
      </c>
      <c r="B1424" s="1" t="s">
        <v>263</v>
      </c>
      <c r="C1424" s="1" t="s">
        <v>797</v>
      </c>
      <c r="D1424" s="1" t="s">
        <v>8021</v>
      </c>
      <c r="E1424" s="1" t="s">
        <v>8022</v>
      </c>
      <c r="F1424" s="4"/>
      <c r="G1424" s="4"/>
      <c r="H1424" s="4"/>
      <c r="I1424" s="4"/>
      <c r="J1424" s="4"/>
      <c r="K1424" s="4"/>
      <c r="L1424" s="4"/>
      <c r="M1424" s="4"/>
      <c r="N1424" s="4"/>
      <c r="O1424" s="4"/>
    </row>
    <row r="1425" ht="13.5" customHeight="1">
      <c r="A1425" s="1" t="s">
        <v>7808</v>
      </c>
      <c r="B1425" s="1" t="s">
        <v>268</v>
      </c>
      <c r="C1425" s="1" t="s">
        <v>797</v>
      </c>
      <c r="D1425" s="1" t="s">
        <v>8026</v>
      </c>
      <c r="E1425" s="1" t="s">
        <v>8027</v>
      </c>
      <c r="F1425" s="4"/>
      <c r="G1425" s="4"/>
      <c r="H1425" s="4"/>
      <c r="I1425" s="4"/>
      <c r="J1425" s="4"/>
      <c r="K1425" s="4"/>
      <c r="L1425" s="4"/>
      <c r="M1425" s="4"/>
      <c r="N1425" s="4"/>
      <c r="O1425" s="4"/>
    </row>
    <row r="1426" ht="13.5" customHeight="1">
      <c r="A1426" s="1" t="s">
        <v>7808</v>
      </c>
      <c r="B1426" s="1" t="s">
        <v>271</v>
      </c>
      <c r="C1426" s="1" t="s">
        <v>797</v>
      </c>
      <c r="D1426" s="1" t="s">
        <v>8030</v>
      </c>
      <c r="E1426" s="1" t="s">
        <v>8031</v>
      </c>
      <c r="F1426" s="4"/>
      <c r="G1426" s="4"/>
      <c r="H1426" s="4"/>
      <c r="I1426" s="4"/>
      <c r="J1426" s="4"/>
      <c r="K1426" s="4"/>
      <c r="L1426" s="4"/>
      <c r="M1426" s="4"/>
      <c r="N1426" s="4"/>
      <c r="O1426" s="4"/>
    </row>
    <row r="1427" ht="13.5" customHeight="1">
      <c r="A1427" s="1" t="s">
        <v>7808</v>
      </c>
      <c r="B1427" s="1" t="s">
        <v>276</v>
      </c>
      <c r="C1427" s="1" t="s">
        <v>797</v>
      </c>
      <c r="D1427" s="1" t="s">
        <v>8036</v>
      </c>
      <c r="E1427" s="1" t="s">
        <v>8037</v>
      </c>
      <c r="F1427" s="4"/>
      <c r="G1427" s="4"/>
      <c r="H1427" s="4"/>
      <c r="I1427" s="4"/>
      <c r="J1427" s="4"/>
      <c r="K1427" s="4"/>
      <c r="L1427" s="4"/>
      <c r="M1427" s="4"/>
      <c r="N1427" s="4"/>
      <c r="O1427" s="4"/>
    </row>
    <row r="1428" ht="13.5" customHeight="1">
      <c r="A1428" s="1" t="s">
        <v>7808</v>
      </c>
      <c r="B1428" s="1" t="s">
        <v>279</v>
      </c>
      <c r="C1428" s="1" t="s">
        <v>797</v>
      </c>
      <c r="D1428" s="1" t="s">
        <v>8040</v>
      </c>
      <c r="E1428" s="1" t="s">
        <v>8041</v>
      </c>
      <c r="F1428" s="4"/>
      <c r="G1428" s="4"/>
      <c r="H1428" s="4"/>
      <c r="I1428" s="4"/>
      <c r="J1428" s="4"/>
      <c r="K1428" s="4"/>
      <c r="L1428" s="4"/>
      <c r="M1428" s="4"/>
      <c r="N1428" s="4"/>
      <c r="O1428" s="4"/>
    </row>
    <row r="1429" ht="13.5" customHeight="1">
      <c r="A1429" s="1" t="s">
        <v>7808</v>
      </c>
      <c r="B1429" s="1" t="s">
        <v>284</v>
      </c>
      <c r="C1429" s="1" t="s">
        <v>797</v>
      </c>
      <c r="D1429" s="1" t="s">
        <v>8044</v>
      </c>
      <c r="E1429" s="1" t="s">
        <v>8045</v>
      </c>
      <c r="F1429" s="4"/>
      <c r="G1429" s="4"/>
      <c r="H1429" s="4"/>
      <c r="I1429" s="4"/>
      <c r="J1429" s="4"/>
      <c r="K1429" s="4"/>
      <c r="L1429" s="4"/>
      <c r="M1429" s="4"/>
      <c r="N1429" s="4"/>
      <c r="O1429" s="4"/>
    </row>
    <row r="1430" ht="13.5" customHeight="1">
      <c r="A1430" s="1" t="s">
        <v>7808</v>
      </c>
      <c r="B1430" s="1" t="s">
        <v>288</v>
      </c>
      <c r="C1430" s="1" t="s">
        <v>797</v>
      </c>
      <c r="D1430" s="1" t="s">
        <v>8046</v>
      </c>
      <c r="E1430" s="1" t="s">
        <v>8048</v>
      </c>
      <c r="F1430" s="4"/>
      <c r="G1430" s="4"/>
      <c r="H1430" s="4"/>
      <c r="I1430" s="4"/>
      <c r="J1430" s="4"/>
      <c r="K1430" s="4"/>
      <c r="L1430" s="4"/>
      <c r="M1430" s="4"/>
      <c r="N1430" s="4"/>
      <c r="O1430" s="4"/>
    </row>
    <row r="1431" ht="13.5" customHeight="1">
      <c r="A1431" s="1" t="s">
        <v>7808</v>
      </c>
      <c r="B1431" s="1" t="s">
        <v>292</v>
      </c>
      <c r="C1431" s="1" t="s">
        <v>797</v>
      </c>
      <c r="D1431" s="1" t="s">
        <v>8051</v>
      </c>
      <c r="E1431" s="1" t="s">
        <v>8052</v>
      </c>
      <c r="F1431" s="4"/>
      <c r="G1431" s="4"/>
      <c r="H1431" s="4"/>
      <c r="I1431" s="4"/>
      <c r="J1431" s="4"/>
      <c r="K1431" s="4"/>
      <c r="L1431" s="4"/>
      <c r="M1431" s="4"/>
      <c r="N1431" s="4"/>
      <c r="O1431" s="4"/>
    </row>
    <row r="1432" ht="13.5" customHeight="1">
      <c r="A1432" s="1" t="s">
        <v>7808</v>
      </c>
      <c r="B1432" s="1" t="s">
        <v>296</v>
      </c>
      <c r="C1432" s="1" t="s">
        <v>797</v>
      </c>
      <c r="D1432" s="1" t="s">
        <v>8053</v>
      </c>
      <c r="E1432" s="1" t="s">
        <v>8055</v>
      </c>
      <c r="F1432" s="4"/>
      <c r="G1432" s="4"/>
      <c r="H1432" s="4"/>
      <c r="I1432" s="4"/>
      <c r="J1432" s="4"/>
      <c r="K1432" s="4"/>
      <c r="L1432" s="4"/>
      <c r="M1432" s="4"/>
      <c r="N1432" s="4"/>
      <c r="O1432" s="4"/>
    </row>
    <row r="1433" ht="13.5" customHeight="1">
      <c r="A1433" s="1" t="s">
        <v>7808</v>
      </c>
      <c r="B1433" s="1" t="s">
        <v>1898</v>
      </c>
      <c r="C1433" s="1" t="s">
        <v>797</v>
      </c>
      <c r="D1433" s="1" t="s">
        <v>8058</v>
      </c>
      <c r="E1433" s="1" t="s">
        <v>8059</v>
      </c>
      <c r="F1433" s="4"/>
      <c r="G1433" s="4"/>
      <c r="H1433" s="4"/>
      <c r="I1433" s="4"/>
      <c r="J1433" s="4"/>
      <c r="K1433" s="4"/>
      <c r="L1433" s="4"/>
      <c r="M1433" s="4"/>
      <c r="N1433" s="4"/>
      <c r="O1433" s="4"/>
    </row>
    <row r="1434" ht="13.5" customHeight="1">
      <c r="A1434" s="1" t="s">
        <v>7808</v>
      </c>
      <c r="B1434" s="1" t="s">
        <v>1905</v>
      </c>
      <c r="C1434" s="1" t="s">
        <v>797</v>
      </c>
      <c r="D1434" s="1" t="s">
        <v>8062</v>
      </c>
      <c r="E1434" s="1" t="s">
        <v>8063</v>
      </c>
      <c r="F1434" s="4"/>
      <c r="G1434" s="4"/>
      <c r="H1434" s="4"/>
      <c r="I1434" s="4"/>
      <c r="J1434" s="4"/>
      <c r="K1434" s="4"/>
      <c r="L1434" s="4"/>
      <c r="M1434" s="4"/>
      <c r="N1434" s="4"/>
      <c r="O1434" s="4"/>
    </row>
    <row r="1435" ht="13.5" customHeight="1">
      <c r="A1435" s="1" t="s">
        <v>7808</v>
      </c>
      <c r="B1435" s="1" t="s">
        <v>1911</v>
      </c>
      <c r="C1435" s="1" t="s">
        <v>797</v>
      </c>
      <c r="D1435" s="1" t="s">
        <v>8065</v>
      </c>
      <c r="E1435" s="1" t="s">
        <v>8066</v>
      </c>
      <c r="F1435" s="4"/>
      <c r="G1435" s="4"/>
      <c r="H1435" s="4"/>
      <c r="I1435" s="4"/>
      <c r="J1435" s="4"/>
      <c r="K1435" s="4"/>
      <c r="L1435" s="4"/>
      <c r="M1435" s="4"/>
      <c r="N1435" s="4"/>
      <c r="O1435" s="4"/>
    </row>
    <row r="1436" ht="13.5" customHeight="1">
      <c r="A1436" s="1" t="s">
        <v>7808</v>
      </c>
      <c r="B1436" s="1" t="s">
        <v>1919</v>
      </c>
      <c r="C1436" s="1" t="s">
        <v>797</v>
      </c>
      <c r="D1436" s="1" t="s">
        <v>8069</v>
      </c>
      <c r="E1436" s="1" t="s">
        <v>8070</v>
      </c>
      <c r="F1436" s="4"/>
      <c r="G1436" s="4"/>
      <c r="H1436" s="4"/>
      <c r="I1436" s="4"/>
      <c r="J1436" s="4"/>
      <c r="K1436" s="4"/>
      <c r="L1436" s="4"/>
      <c r="M1436" s="4"/>
      <c r="N1436" s="4"/>
      <c r="O1436" s="4"/>
    </row>
    <row r="1437" ht="13.5" customHeight="1">
      <c r="A1437" s="1" t="s">
        <v>7808</v>
      </c>
      <c r="B1437" s="1" t="s">
        <v>1926</v>
      </c>
      <c r="C1437" s="1" t="s">
        <v>797</v>
      </c>
      <c r="D1437" s="1" t="s">
        <v>8072</v>
      </c>
      <c r="E1437" s="1" t="s">
        <v>8074</v>
      </c>
      <c r="F1437" s="4"/>
      <c r="G1437" s="4"/>
      <c r="H1437" s="4"/>
      <c r="I1437" s="4"/>
      <c r="J1437" s="4"/>
      <c r="K1437" s="4"/>
      <c r="L1437" s="4"/>
      <c r="M1437" s="4"/>
      <c r="N1437" s="4"/>
      <c r="O1437" s="4"/>
    </row>
    <row r="1438" ht="13.5" customHeight="1">
      <c r="A1438" s="1" t="s">
        <v>7808</v>
      </c>
      <c r="B1438" s="1" t="s">
        <v>1933</v>
      </c>
      <c r="C1438" s="1" t="s">
        <v>797</v>
      </c>
      <c r="D1438" s="1" t="s">
        <v>8076</v>
      </c>
      <c r="E1438" s="1" t="s">
        <v>8077</v>
      </c>
      <c r="F1438" s="4"/>
      <c r="G1438" s="4"/>
      <c r="H1438" s="4"/>
      <c r="I1438" s="4"/>
      <c r="J1438" s="4"/>
      <c r="K1438" s="4"/>
      <c r="L1438" s="4"/>
      <c r="M1438" s="4"/>
      <c r="N1438" s="4"/>
      <c r="O1438" s="4"/>
    </row>
    <row r="1439" ht="13.5" customHeight="1">
      <c r="A1439" s="1" t="s">
        <v>7808</v>
      </c>
      <c r="B1439" s="1" t="s">
        <v>1938</v>
      </c>
      <c r="C1439" s="1" t="s">
        <v>797</v>
      </c>
      <c r="D1439" s="1" t="s">
        <v>8081</v>
      </c>
      <c r="E1439" s="1" t="s">
        <v>8083</v>
      </c>
      <c r="F1439" s="4"/>
      <c r="G1439" s="4"/>
      <c r="H1439" s="4"/>
      <c r="I1439" s="4"/>
      <c r="J1439" s="4"/>
      <c r="K1439" s="4"/>
      <c r="L1439" s="4"/>
      <c r="M1439" s="4"/>
      <c r="N1439" s="4"/>
      <c r="O1439" s="4"/>
    </row>
    <row r="1440" ht="13.5" customHeight="1">
      <c r="A1440" s="1" t="s">
        <v>7808</v>
      </c>
      <c r="B1440" s="1" t="s">
        <v>1947</v>
      </c>
      <c r="C1440" s="1" t="s">
        <v>797</v>
      </c>
      <c r="D1440" s="1" t="s">
        <v>8084</v>
      </c>
      <c r="E1440" s="1" t="s">
        <v>8085</v>
      </c>
      <c r="F1440" s="4"/>
      <c r="G1440" s="4"/>
      <c r="H1440" s="4"/>
      <c r="I1440" s="4"/>
      <c r="J1440" s="4"/>
      <c r="K1440" s="4"/>
      <c r="L1440" s="4"/>
      <c r="M1440" s="4"/>
      <c r="N1440" s="4"/>
      <c r="O1440" s="4"/>
    </row>
    <row r="1441" ht="13.5" customHeight="1">
      <c r="A1441" s="1" t="s">
        <v>7808</v>
      </c>
      <c r="B1441" s="1" t="s">
        <v>1954</v>
      </c>
      <c r="C1441" s="1" t="s">
        <v>797</v>
      </c>
      <c r="D1441" s="1" t="s">
        <v>8090</v>
      </c>
      <c r="E1441" s="1" t="s">
        <v>8091</v>
      </c>
      <c r="F1441" s="4"/>
      <c r="G1441" s="4"/>
      <c r="H1441" s="4"/>
      <c r="I1441" s="4"/>
      <c r="J1441" s="4"/>
      <c r="K1441" s="4"/>
      <c r="L1441" s="4"/>
      <c r="M1441" s="4"/>
      <c r="N1441" s="4"/>
      <c r="O1441" s="4"/>
    </row>
    <row r="1442" ht="13.5" customHeight="1">
      <c r="A1442" s="1" t="s">
        <v>7808</v>
      </c>
      <c r="B1442" s="1" t="s">
        <v>1961</v>
      </c>
      <c r="C1442" s="1" t="s">
        <v>797</v>
      </c>
      <c r="D1442" s="1" t="s">
        <v>8094</v>
      </c>
      <c r="E1442" s="1" t="s">
        <v>8096</v>
      </c>
      <c r="F1442" s="4"/>
      <c r="G1442" s="4"/>
      <c r="H1442" s="4"/>
      <c r="I1442" s="4"/>
      <c r="J1442" s="4"/>
      <c r="K1442" s="4"/>
      <c r="L1442" s="4"/>
      <c r="M1442" s="4"/>
      <c r="N1442" s="4"/>
      <c r="O1442" s="4"/>
    </row>
    <row r="1443" ht="13.5" customHeight="1">
      <c r="A1443" s="1" t="s">
        <v>7808</v>
      </c>
      <c r="B1443" s="1" t="s">
        <v>1968</v>
      </c>
      <c r="C1443" s="1" t="s">
        <v>797</v>
      </c>
      <c r="D1443" s="1" t="s">
        <v>8100</v>
      </c>
      <c r="E1443" s="1" t="s">
        <v>8101</v>
      </c>
      <c r="F1443" s="4"/>
      <c r="G1443" s="4"/>
      <c r="H1443" s="4"/>
      <c r="I1443" s="4"/>
      <c r="J1443" s="4"/>
      <c r="K1443" s="4"/>
      <c r="L1443" s="4"/>
      <c r="M1443" s="4"/>
      <c r="N1443" s="4"/>
      <c r="O1443" s="4"/>
    </row>
    <row r="1444" ht="13.5" customHeight="1">
      <c r="A1444" s="1" t="s">
        <v>7808</v>
      </c>
      <c r="B1444" s="1" t="s">
        <v>1973</v>
      </c>
      <c r="C1444" s="1" t="s">
        <v>797</v>
      </c>
      <c r="D1444" s="1" t="s">
        <v>8106</v>
      </c>
      <c r="E1444" s="1" t="s">
        <v>8107</v>
      </c>
      <c r="F1444" s="4"/>
      <c r="G1444" s="4"/>
      <c r="H1444" s="4"/>
      <c r="I1444" s="4"/>
      <c r="J1444" s="4"/>
      <c r="K1444" s="4"/>
      <c r="L1444" s="4"/>
      <c r="M1444" s="4"/>
      <c r="N1444" s="4"/>
      <c r="O1444" s="4"/>
    </row>
    <row r="1445" ht="13.5" customHeight="1">
      <c r="A1445" s="1" t="s">
        <v>7808</v>
      </c>
      <c r="B1445" s="1" t="s">
        <v>1982</v>
      </c>
      <c r="C1445" s="1" t="s">
        <v>797</v>
      </c>
      <c r="D1445" s="1" t="s">
        <v>8111</v>
      </c>
      <c r="E1445" s="1" t="s">
        <v>8113</v>
      </c>
      <c r="F1445" s="4"/>
      <c r="G1445" s="4"/>
      <c r="H1445" s="4"/>
      <c r="I1445" s="4"/>
      <c r="J1445" s="4"/>
      <c r="K1445" s="4"/>
      <c r="L1445" s="4"/>
      <c r="M1445" s="4"/>
      <c r="N1445" s="4"/>
      <c r="O1445" s="4"/>
    </row>
    <row r="1446" ht="13.5" customHeight="1">
      <c r="A1446" s="1" t="s">
        <v>7808</v>
      </c>
      <c r="B1446" s="1" t="s">
        <v>1993</v>
      </c>
      <c r="C1446" s="1" t="s">
        <v>797</v>
      </c>
      <c r="D1446" s="1" t="s">
        <v>8116</v>
      </c>
      <c r="E1446" s="1" t="s">
        <v>8117</v>
      </c>
      <c r="F1446" s="4"/>
      <c r="G1446" s="4"/>
      <c r="H1446" s="4"/>
      <c r="I1446" s="4"/>
      <c r="J1446" s="4"/>
      <c r="K1446" s="4"/>
      <c r="L1446" s="4"/>
      <c r="M1446" s="4"/>
      <c r="N1446" s="4"/>
      <c r="O1446" s="4"/>
    </row>
    <row r="1447" ht="13.5" customHeight="1">
      <c r="A1447" s="1" t="s">
        <v>7808</v>
      </c>
      <c r="B1447" s="1" t="s">
        <v>2000</v>
      </c>
      <c r="C1447" s="1" t="s">
        <v>797</v>
      </c>
      <c r="D1447" s="1" t="s">
        <v>8121</v>
      </c>
      <c r="E1447" s="1" t="s">
        <v>8123</v>
      </c>
      <c r="F1447" s="4"/>
      <c r="G1447" s="4"/>
      <c r="H1447" s="4"/>
      <c r="I1447" s="4"/>
      <c r="J1447" s="4"/>
      <c r="K1447" s="4"/>
      <c r="L1447" s="4"/>
      <c r="M1447" s="4"/>
      <c r="N1447" s="4"/>
      <c r="O1447" s="4"/>
    </row>
    <row r="1448" ht="13.5" customHeight="1">
      <c r="A1448" s="1" t="s">
        <v>7808</v>
      </c>
      <c r="B1448" s="1" t="s">
        <v>2004</v>
      </c>
      <c r="C1448" s="1" t="s">
        <v>797</v>
      </c>
      <c r="D1448" s="1" t="s">
        <v>8125</v>
      </c>
      <c r="E1448" s="1" t="s">
        <v>8127</v>
      </c>
      <c r="F1448" s="4"/>
      <c r="G1448" s="4"/>
      <c r="H1448" s="4"/>
      <c r="I1448" s="4"/>
      <c r="J1448" s="4"/>
      <c r="K1448" s="4"/>
      <c r="L1448" s="4"/>
      <c r="M1448" s="4"/>
      <c r="N1448" s="4"/>
      <c r="O1448" s="4"/>
    </row>
    <row r="1449" ht="13.5" customHeight="1">
      <c r="A1449" s="1" t="s">
        <v>7808</v>
      </c>
      <c r="B1449" s="1" t="s">
        <v>2011</v>
      </c>
      <c r="C1449" s="1" t="s">
        <v>797</v>
      </c>
      <c r="D1449" s="1" t="s">
        <v>8129</v>
      </c>
      <c r="E1449" s="1" t="s">
        <v>8131</v>
      </c>
      <c r="F1449" s="4"/>
      <c r="G1449" s="4"/>
      <c r="H1449" s="4"/>
      <c r="I1449" s="4"/>
      <c r="J1449" s="4"/>
      <c r="K1449" s="4"/>
      <c r="L1449" s="4"/>
      <c r="M1449" s="4"/>
      <c r="N1449" s="4"/>
      <c r="O1449" s="4"/>
    </row>
    <row r="1450" ht="13.5" customHeight="1">
      <c r="A1450" s="1" t="s">
        <v>7808</v>
      </c>
      <c r="B1450" s="1" t="s">
        <v>2289</v>
      </c>
      <c r="C1450" s="1" t="s">
        <v>797</v>
      </c>
      <c r="D1450" s="1" t="s">
        <v>8132</v>
      </c>
      <c r="E1450" s="1" t="s">
        <v>8133</v>
      </c>
      <c r="F1450" s="4"/>
      <c r="G1450" s="4"/>
      <c r="H1450" s="4"/>
      <c r="I1450" s="4"/>
      <c r="J1450" s="4"/>
      <c r="K1450" s="4"/>
      <c r="L1450" s="4"/>
      <c r="M1450" s="4"/>
      <c r="N1450" s="4"/>
      <c r="O1450" s="4"/>
    </row>
    <row r="1451" ht="13.5" customHeight="1">
      <c r="A1451" s="1" t="s">
        <v>7808</v>
      </c>
      <c r="B1451" s="1" t="s">
        <v>2294</v>
      </c>
      <c r="C1451" s="1" t="s">
        <v>797</v>
      </c>
      <c r="D1451" s="1" t="s">
        <v>8135</v>
      </c>
      <c r="E1451" s="1" t="s">
        <v>8136</v>
      </c>
      <c r="F1451" s="4"/>
      <c r="G1451" s="4"/>
      <c r="H1451" s="4"/>
      <c r="I1451" s="4"/>
      <c r="J1451" s="4"/>
      <c r="K1451" s="4"/>
      <c r="L1451" s="4"/>
      <c r="M1451" s="4"/>
      <c r="N1451" s="4"/>
      <c r="O1451" s="4"/>
    </row>
    <row r="1452" ht="13.5" customHeight="1">
      <c r="A1452" s="1" t="s">
        <v>7808</v>
      </c>
      <c r="B1452" s="1" t="s">
        <v>2302</v>
      </c>
      <c r="C1452" s="1" t="s">
        <v>797</v>
      </c>
      <c r="D1452" s="1" t="s">
        <v>8139</v>
      </c>
      <c r="E1452" s="1" t="s">
        <v>8140</v>
      </c>
      <c r="F1452" s="4"/>
      <c r="G1452" s="4"/>
      <c r="H1452" s="4"/>
      <c r="I1452" s="4"/>
      <c r="J1452" s="4"/>
      <c r="K1452" s="4"/>
      <c r="L1452" s="4"/>
      <c r="M1452" s="4"/>
      <c r="N1452" s="4"/>
      <c r="O1452" s="4"/>
    </row>
    <row r="1453" ht="13.5" customHeight="1">
      <c r="A1453" s="1" t="s">
        <v>7808</v>
      </c>
      <c r="B1453" s="1" t="s">
        <v>2309</v>
      </c>
      <c r="C1453" s="1" t="s">
        <v>797</v>
      </c>
      <c r="D1453" s="1" t="s">
        <v>8143</v>
      </c>
      <c r="E1453" s="1" t="s">
        <v>8144</v>
      </c>
      <c r="F1453" s="4"/>
      <c r="G1453" s="4"/>
      <c r="H1453" s="4"/>
      <c r="I1453" s="4"/>
      <c r="J1453" s="4"/>
      <c r="K1453" s="4"/>
      <c r="L1453" s="4"/>
      <c r="M1453" s="4"/>
      <c r="N1453" s="4"/>
      <c r="O1453" s="4"/>
    </row>
    <row r="1454" ht="13.5" customHeight="1">
      <c r="A1454" s="1" t="s">
        <v>7808</v>
      </c>
      <c r="B1454" s="1" t="s">
        <v>4618</v>
      </c>
      <c r="C1454" s="1" t="s">
        <v>797</v>
      </c>
      <c r="D1454" s="1" t="s">
        <v>8149</v>
      </c>
      <c r="E1454" s="1" t="s">
        <v>8150</v>
      </c>
      <c r="F1454" s="4"/>
      <c r="G1454" s="4"/>
      <c r="H1454" s="4"/>
      <c r="I1454" s="4"/>
      <c r="J1454" s="4"/>
      <c r="K1454" s="4"/>
      <c r="L1454" s="4"/>
      <c r="M1454" s="4"/>
      <c r="N1454" s="4"/>
      <c r="O1454" s="4"/>
    </row>
    <row r="1455" ht="13.5" customHeight="1">
      <c r="A1455" s="1" t="s">
        <v>7808</v>
      </c>
      <c r="B1455" s="1" t="s">
        <v>4625</v>
      </c>
      <c r="C1455" s="1" t="s">
        <v>797</v>
      </c>
      <c r="D1455" s="1" t="s">
        <v>8153</v>
      </c>
      <c r="E1455" s="1" t="s">
        <v>8154</v>
      </c>
      <c r="F1455" s="4"/>
      <c r="G1455" s="4"/>
      <c r="H1455" s="4"/>
      <c r="I1455" s="4"/>
      <c r="J1455" s="4"/>
      <c r="K1455" s="4"/>
      <c r="L1455" s="4"/>
      <c r="M1455" s="4"/>
      <c r="N1455" s="4"/>
      <c r="O1455" s="4"/>
    </row>
    <row r="1456" ht="13.5" customHeight="1">
      <c r="A1456" s="1" t="s">
        <v>7808</v>
      </c>
      <c r="B1456" s="1" t="s">
        <v>99</v>
      </c>
      <c r="C1456" s="1" t="s">
        <v>817</v>
      </c>
      <c r="D1456" s="3"/>
      <c r="E1456" s="3"/>
      <c r="F1456" s="4"/>
      <c r="G1456" s="4"/>
      <c r="H1456" s="4"/>
      <c r="I1456" s="4"/>
      <c r="J1456" s="4"/>
      <c r="K1456" s="4"/>
      <c r="L1456" s="4"/>
      <c r="M1456" s="4"/>
      <c r="N1456" s="4"/>
      <c r="O1456" s="4"/>
    </row>
    <row r="1457" ht="13.5" customHeight="1">
      <c r="A1457" s="1" t="s">
        <v>8158</v>
      </c>
      <c r="B1457" s="2" t="s">
        <v>1</v>
      </c>
      <c r="C1457" s="1" t="s">
        <v>2</v>
      </c>
      <c r="D1457" s="3"/>
      <c r="E1457" s="3"/>
      <c r="F1457" s="4"/>
      <c r="G1457" s="4"/>
      <c r="H1457" s="4"/>
      <c r="I1457" s="4"/>
      <c r="J1457" s="4"/>
      <c r="K1457" s="4"/>
      <c r="L1457" s="4"/>
      <c r="M1457" s="4"/>
      <c r="N1457" s="4"/>
      <c r="O1457" s="4"/>
    </row>
    <row r="1458" ht="13.5" customHeight="1">
      <c r="A1458" s="1" t="s">
        <v>8158</v>
      </c>
      <c r="B1458" s="1" t="s">
        <v>5</v>
      </c>
      <c r="C1458" s="1" t="s">
        <v>303</v>
      </c>
      <c r="D1458" s="1" t="s">
        <v>8161</v>
      </c>
      <c r="E1458" s="1" t="s">
        <v>8163</v>
      </c>
      <c r="F1458" s="4"/>
      <c r="G1458" s="4"/>
      <c r="H1458" s="4"/>
      <c r="I1458" s="4"/>
      <c r="J1458" s="4"/>
      <c r="K1458" s="4"/>
      <c r="L1458" s="4"/>
      <c r="M1458" s="4"/>
      <c r="N1458" s="4"/>
      <c r="O1458" s="4"/>
    </row>
    <row r="1459" ht="13.5" customHeight="1">
      <c r="A1459" s="1" t="s">
        <v>8158</v>
      </c>
      <c r="B1459" s="1" t="s">
        <v>9</v>
      </c>
      <c r="C1459" s="1" t="s">
        <v>797</v>
      </c>
      <c r="D1459" s="1" t="s">
        <v>8166</v>
      </c>
      <c r="E1459" s="1" t="s">
        <v>8167</v>
      </c>
      <c r="F1459" s="4"/>
      <c r="G1459" s="4"/>
      <c r="H1459" s="4"/>
      <c r="I1459" s="4"/>
      <c r="J1459" s="4"/>
      <c r="K1459" s="4"/>
      <c r="L1459" s="4"/>
      <c r="M1459" s="4"/>
      <c r="N1459" s="4"/>
      <c r="O1459" s="4"/>
    </row>
    <row r="1460" ht="13.5" customHeight="1">
      <c r="A1460" s="1" t="s">
        <v>8158</v>
      </c>
      <c r="B1460" s="1" t="s">
        <v>13</v>
      </c>
      <c r="C1460" s="1" t="s">
        <v>797</v>
      </c>
      <c r="D1460" s="1" t="s">
        <v>8168</v>
      </c>
      <c r="E1460" s="1" t="s">
        <v>8169</v>
      </c>
      <c r="F1460" s="4"/>
      <c r="G1460" s="4"/>
      <c r="H1460" s="4"/>
      <c r="I1460" s="4"/>
      <c r="J1460" s="4"/>
      <c r="K1460" s="4"/>
      <c r="L1460" s="4"/>
      <c r="M1460" s="4"/>
      <c r="N1460" s="4"/>
      <c r="O1460" s="4"/>
    </row>
    <row r="1461" ht="13.5" customHeight="1">
      <c r="A1461" s="1" t="s">
        <v>8158</v>
      </c>
      <c r="B1461" s="1" t="s">
        <v>16</v>
      </c>
      <c r="C1461" s="1" t="s">
        <v>797</v>
      </c>
      <c r="D1461" s="1" t="s">
        <v>8173</v>
      </c>
      <c r="E1461" s="1" t="s">
        <v>8175</v>
      </c>
      <c r="F1461" s="4"/>
      <c r="G1461" s="4"/>
      <c r="H1461" s="4"/>
      <c r="I1461" s="4"/>
      <c r="J1461" s="4"/>
      <c r="K1461" s="4"/>
      <c r="L1461" s="4"/>
      <c r="M1461" s="4"/>
      <c r="N1461" s="4"/>
      <c r="O1461" s="4"/>
    </row>
    <row r="1462" ht="13.5" customHeight="1">
      <c r="A1462" s="1" t="s">
        <v>8158</v>
      </c>
      <c r="B1462" s="1" t="s">
        <v>21</v>
      </c>
      <c r="C1462" s="1" t="s">
        <v>797</v>
      </c>
      <c r="D1462" s="1" t="s">
        <v>8176</v>
      </c>
      <c r="E1462" s="1" t="s">
        <v>8177</v>
      </c>
      <c r="F1462" s="4"/>
      <c r="G1462" s="4"/>
      <c r="H1462" s="4"/>
      <c r="I1462" s="4"/>
      <c r="J1462" s="4"/>
      <c r="K1462" s="4"/>
      <c r="L1462" s="4"/>
      <c r="M1462" s="4"/>
      <c r="N1462" s="4"/>
      <c r="O1462" s="4"/>
    </row>
    <row r="1463" ht="13.5" customHeight="1">
      <c r="A1463" s="1" t="s">
        <v>8158</v>
      </c>
      <c r="B1463" s="1" t="s">
        <v>27</v>
      </c>
      <c r="C1463" s="1" t="s">
        <v>797</v>
      </c>
      <c r="D1463" s="1" t="s">
        <v>8182</v>
      </c>
      <c r="E1463" s="1" t="s">
        <v>8183</v>
      </c>
      <c r="F1463" s="4"/>
      <c r="G1463" s="4"/>
      <c r="H1463" s="4"/>
      <c r="I1463" s="4"/>
      <c r="J1463" s="4"/>
      <c r="K1463" s="4"/>
      <c r="L1463" s="4"/>
      <c r="M1463" s="4"/>
      <c r="N1463" s="4"/>
      <c r="O1463" s="4"/>
    </row>
    <row r="1464" ht="13.5" customHeight="1">
      <c r="A1464" s="1" t="s">
        <v>8158</v>
      </c>
      <c r="B1464" s="1" t="s">
        <v>31</v>
      </c>
      <c r="C1464" s="1" t="s">
        <v>797</v>
      </c>
      <c r="D1464" s="1" t="s">
        <v>8190</v>
      </c>
      <c r="E1464" s="1" t="s">
        <v>8192</v>
      </c>
      <c r="F1464" s="4"/>
      <c r="G1464" s="4"/>
      <c r="H1464" s="4"/>
      <c r="I1464" s="4"/>
      <c r="J1464" s="4"/>
      <c r="K1464" s="4"/>
      <c r="L1464" s="4"/>
      <c r="M1464" s="4"/>
      <c r="N1464" s="4"/>
      <c r="O1464" s="4"/>
    </row>
    <row r="1465" ht="13.5" customHeight="1">
      <c r="A1465" s="1" t="s">
        <v>8158</v>
      </c>
      <c r="B1465" s="1" t="s">
        <v>34</v>
      </c>
      <c r="C1465" s="1" t="s">
        <v>797</v>
      </c>
      <c r="D1465" s="1" t="s">
        <v>8197</v>
      </c>
      <c r="E1465" s="1" t="s">
        <v>8200</v>
      </c>
      <c r="F1465" s="4"/>
      <c r="G1465" s="4"/>
      <c r="H1465" s="4"/>
      <c r="I1465" s="4"/>
      <c r="J1465" s="4"/>
      <c r="K1465" s="4"/>
      <c r="L1465" s="4"/>
      <c r="M1465" s="4"/>
      <c r="N1465" s="4"/>
      <c r="O1465" s="4"/>
    </row>
    <row r="1466" ht="13.5" customHeight="1">
      <c r="A1466" s="1" t="s">
        <v>8158</v>
      </c>
      <c r="B1466" s="1" t="s">
        <v>40</v>
      </c>
      <c r="C1466" s="1" t="s">
        <v>797</v>
      </c>
      <c r="D1466" s="1" t="s">
        <v>8204</v>
      </c>
      <c r="E1466" s="1" t="s">
        <v>8206</v>
      </c>
      <c r="F1466" s="4"/>
      <c r="G1466" s="4"/>
      <c r="H1466" s="4"/>
      <c r="I1466" s="4"/>
      <c r="J1466" s="4"/>
      <c r="K1466" s="4"/>
      <c r="L1466" s="4"/>
      <c r="M1466" s="4"/>
      <c r="N1466" s="4"/>
      <c r="O1466" s="4"/>
    </row>
    <row r="1467" ht="13.5" customHeight="1">
      <c r="A1467" s="1" t="s">
        <v>8158</v>
      </c>
      <c r="B1467" s="1" t="s">
        <v>45</v>
      </c>
      <c r="C1467" s="1" t="s">
        <v>797</v>
      </c>
      <c r="D1467" s="1" t="s">
        <v>8212</v>
      </c>
      <c r="E1467" s="1" t="s">
        <v>8213</v>
      </c>
      <c r="F1467" s="4"/>
      <c r="G1467" s="4"/>
      <c r="H1467" s="4"/>
      <c r="I1467" s="4"/>
      <c r="J1467" s="4"/>
      <c r="K1467" s="4"/>
      <c r="L1467" s="4"/>
      <c r="M1467" s="4"/>
      <c r="N1467" s="4"/>
      <c r="O1467" s="4"/>
    </row>
    <row r="1468" ht="13.5" customHeight="1">
      <c r="A1468" s="1" t="s">
        <v>8158</v>
      </c>
      <c r="B1468" s="1" t="s">
        <v>52</v>
      </c>
      <c r="C1468" s="1" t="s">
        <v>797</v>
      </c>
      <c r="D1468" s="1" t="s">
        <v>8220</v>
      </c>
      <c r="E1468" s="1" t="s">
        <v>8221</v>
      </c>
      <c r="F1468" s="4"/>
      <c r="G1468" s="4"/>
      <c r="H1468" s="4"/>
      <c r="I1468" s="4"/>
      <c r="J1468" s="4"/>
      <c r="K1468" s="4"/>
      <c r="L1468" s="4"/>
      <c r="M1468" s="4"/>
      <c r="N1468" s="4"/>
      <c r="O1468" s="4"/>
    </row>
    <row r="1469" ht="13.5" customHeight="1">
      <c r="A1469" s="1" t="s">
        <v>8158</v>
      </c>
      <c r="B1469" s="1" t="s">
        <v>57</v>
      </c>
      <c r="C1469" s="1" t="s">
        <v>797</v>
      </c>
      <c r="D1469" s="1" t="s">
        <v>8225</v>
      </c>
      <c r="E1469" s="1" t="s">
        <v>8226</v>
      </c>
      <c r="F1469" s="4"/>
      <c r="G1469" s="4"/>
      <c r="H1469" s="4"/>
      <c r="I1469" s="4"/>
      <c r="J1469" s="4"/>
      <c r="K1469" s="4"/>
      <c r="L1469" s="4"/>
      <c r="M1469" s="4"/>
      <c r="N1469" s="4"/>
      <c r="O1469" s="4"/>
    </row>
    <row r="1470" ht="13.5" customHeight="1">
      <c r="A1470" s="1" t="s">
        <v>8158</v>
      </c>
      <c r="B1470" s="1" t="s">
        <v>60</v>
      </c>
      <c r="C1470" s="1" t="s">
        <v>797</v>
      </c>
      <c r="D1470" s="1" t="s">
        <v>8231</v>
      </c>
      <c r="E1470" s="1" t="s">
        <v>8232</v>
      </c>
      <c r="F1470" s="4"/>
      <c r="G1470" s="4"/>
      <c r="H1470" s="4"/>
      <c r="I1470" s="4"/>
      <c r="J1470" s="4"/>
      <c r="K1470" s="4"/>
      <c r="L1470" s="4"/>
      <c r="M1470" s="4"/>
      <c r="N1470" s="4"/>
      <c r="O1470" s="4"/>
    </row>
    <row r="1471" ht="13.5" customHeight="1">
      <c r="A1471" s="1" t="s">
        <v>8158</v>
      </c>
      <c r="B1471" s="1" t="s">
        <v>99</v>
      </c>
      <c r="C1471" s="1" t="s">
        <v>817</v>
      </c>
      <c r="D1471" s="3"/>
      <c r="E1471" s="3"/>
      <c r="F1471" s="4"/>
      <c r="G1471" s="4"/>
      <c r="H1471" s="4"/>
      <c r="I1471" s="4"/>
      <c r="J1471" s="4"/>
      <c r="K1471" s="4"/>
      <c r="L1471" s="4"/>
      <c r="M1471" s="4"/>
      <c r="N1471" s="4"/>
      <c r="O1471" s="4"/>
    </row>
    <row r="1472" ht="13.5" customHeight="1">
      <c r="A1472" s="1" t="s">
        <v>8238</v>
      </c>
      <c r="B1472" s="2" t="s">
        <v>1</v>
      </c>
      <c r="C1472" s="1" t="s">
        <v>2</v>
      </c>
      <c r="D1472" s="3"/>
      <c r="E1472" s="3"/>
      <c r="F1472" s="4"/>
      <c r="G1472" s="4"/>
      <c r="H1472" s="4"/>
      <c r="I1472" s="4"/>
      <c r="J1472" s="4"/>
      <c r="K1472" s="4"/>
      <c r="L1472" s="4"/>
      <c r="M1472" s="4"/>
      <c r="N1472" s="4"/>
      <c r="O1472" s="4"/>
    </row>
    <row r="1473" ht="13.5" customHeight="1">
      <c r="A1473" s="1" t="s">
        <v>8238</v>
      </c>
      <c r="B1473" s="1" t="s">
        <v>5</v>
      </c>
      <c r="C1473" s="1" t="s">
        <v>303</v>
      </c>
      <c r="D1473" s="1" t="s">
        <v>8240</v>
      </c>
      <c r="E1473" s="1" t="s">
        <v>8241</v>
      </c>
      <c r="F1473" s="4"/>
      <c r="G1473" s="4"/>
      <c r="H1473" s="4"/>
      <c r="I1473" s="4"/>
      <c r="J1473" s="4"/>
      <c r="K1473" s="4"/>
      <c r="L1473" s="4"/>
      <c r="M1473" s="4"/>
      <c r="N1473" s="4"/>
      <c r="O1473" s="4"/>
    </row>
    <row r="1474" ht="13.5" customHeight="1">
      <c r="A1474" s="1" t="s">
        <v>8238</v>
      </c>
      <c r="B1474" s="1" t="s">
        <v>9</v>
      </c>
      <c r="C1474" s="1" t="s">
        <v>797</v>
      </c>
      <c r="D1474" s="1" t="s">
        <v>8244</v>
      </c>
      <c r="E1474" s="1" t="s">
        <v>8245</v>
      </c>
      <c r="F1474" s="4"/>
      <c r="G1474" s="4"/>
      <c r="H1474" s="4"/>
      <c r="I1474" s="4"/>
      <c r="J1474" s="4"/>
      <c r="K1474" s="4"/>
      <c r="L1474" s="4"/>
      <c r="M1474" s="4"/>
      <c r="N1474" s="4"/>
      <c r="O1474" s="4"/>
    </row>
    <row r="1475" ht="13.5" customHeight="1">
      <c r="A1475" s="1" t="s">
        <v>8238</v>
      </c>
      <c r="B1475" s="1" t="s">
        <v>13</v>
      </c>
      <c r="C1475" s="1" t="s">
        <v>797</v>
      </c>
      <c r="D1475" s="1" t="s">
        <v>8247</v>
      </c>
      <c r="E1475" s="1" t="s">
        <v>8249</v>
      </c>
      <c r="F1475" s="4"/>
      <c r="G1475" s="4"/>
      <c r="H1475" s="4"/>
      <c r="I1475" s="4"/>
      <c r="J1475" s="4"/>
      <c r="K1475" s="4"/>
      <c r="L1475" s="4"/>
      <c r="M1475" s="4"/>
      <c r="N1475" s="4"/>
      <c r="O1475" s="4"/>
    </row>
    <row r="1476" ht="13.5" customHeight="1">
      <c r="A1476" s="1" t="s">
        <v>8238</v>
      </c>
      <c r="B1476" s="1" t="s">
        <v>16</v>
      </c>
      <c r="C1476" s="1" t="s">
        <v>797</v>
      </c>
      <c r="D1476" s="1" t="s">
        <v>8254</v>
      </c>
      <c r="E1476" s="1" t="s">
        <v>8255</v>
      </c>
      <c r="F1476" s="4"/>
      <c r="G1476" s="4"/>
      <c r="H1476" s="4"/>
      <c r="I1476" s="4"/>
      <c r="J1476" s="4"/>
      <c r="K1476" s="4"/>
      <c r="L1476" s="4"/>
      <c r="M1476" s="4"/>
      <c r="N1476" s="4"/>
      <c r="O1476" s="4"/>
    </row>
    <row r="1477" ht="13.5" customHeight="1">
      <c r="A1477" s="1" t="s">
        <v>8238</v>
      </c>
      <c r="B1477" s="1" t="s">
        <v>21</v>
      </c>
      <c r="C1477" s="1" t="s">
        <v>797</v>
      </c>
      <c r="D1477" s="1" t="s">
        <v>8260</v>
      </c>
      <c r="E1477" s="1" t="s">
        <v>8261</v>
      </c>
      <c r="F1477" s="4"/>
      <c r="G1477" s="4"/>
      <c r="H1477" s="4"/>
      <c r="I1477" s="4"/>
      <c r="J1477" s="4"/>
      <c r="K1477" s="4"/>
      <c r="L1477" s="4"/>
      <c r="M1477" s="4"/>
      <c r="N1477" s="4"/>
      <c r="O1477" s="4"/>
    </row>
    <row r="1478" ht="13.5" customHeight="1">
      <c r="A1478" s="1" t="s">
        <v>8238</v>
      </c>
      <c r="B1478" s="1" t="s">
        <v>27</v>
      </c>
      <c r="C1478" s="1" t="s">
        <v>797</v>
      </c>
      <c r="D1478" s="1" t="s">
        <v>8268</v>
      </c>
      <c r="E1478" s="1" t="s">
        <v>8270</v>
      </c>
      <c r="F1478" s="4"/>
      <c r="G1478" s="4"/>
      <c r="H1478" s="4"/>
      <c r="I1478" s="4"/>
      <c r="J1478" s="4"/>
      <c r="K1478" s="4"/>
      <c r="L1478" s="4"/>
      <c r="M1478" s="4"/>
      <c r="N1478" s="4"/>
      <c r="O1478" s="4"/>
    </row>
    <row r="1479" ht="13.5" customHeight="1">
      <c r="A1479" s="1" t="s">
        <v>8238</v>
      </c>
      <c r="B1479" s="1" t="s">
        <v>31</v>
      </c>
      <c r="C1479" s="1" t="s">
        <v>797</v>
      </c>
      <c r="D1479" s="1" t="s">
        <v>8274</v>
      </c>
      <c r="E1479" s="1" t="s">
        <v>8276</v>
      </c>
      <c r="F1479" s="4"/>
      <c r="G1479" s="4"/>
      <c r="H1479" s="4"/>
      <c r="I1479" s="4"/>
      <c r="J1479" s="4"/>
      <c r="K1479" s="4"/>
      <c r="L1479" s="4"/>
      <c r="M1479" s="4"/>
      <c r="N1479" s="4"/>
      <c r="O1479" s="4"/>
    </row>
    <row r="1480" ht="13.5" customHeight="1">
      <c r="A1480" s="1" t="s">
        <v>8238</v>
      </c>
      <c r="B1480" s="1" t="s">
        <v>34</v>
      </c>
      <c r="C1480" s="1" t="s">
        <v>797</v>
      </c>
      <c r="D1480" s="1" t="s">
        <v>8280</v>
      </c>
      <c r="E1480" s="1" t="s">
        <v>8282</v>
      </c>
      <c r="F1480" s="4"/>
      <c r="G1480" s="4"/>
      <c r="H1480" s="4"/>
      <c r="I1480" s="4"/>
      <c r="J1480" s="4"/>
      <c r="K1480" s="4"/>
      <c r="L1480" s="4"/>
      <c r="M1480" s="4"/>
      <c r="N1480" s="4"/>
      <c r="O1480" s="4"/>
    </row>
    <row r="1481" ht="13.5" customHeight="1">
      <c r="A1481" s="1" t="s">
        <v>8238</v>
      </c>
      <c r="B1481" s="1" t="s">
        <v>40</v>
      </c>
      <c r="C1481" s="1" t="s">
        <v>797</v>
      </c>
      <c r="D1481" s="1" t="s">
        <v>8286</v>
      </c>
      <c r="E1481" s="1" t="s">
        <v>8287</v>
      </c>
      <c r="F1481" s="4"/>
      <c r="G1481" s="4"/>
      <c r="H1481" s="4"/>
      <c r="I1481" s="4"/>
      <c r="J1481" s="4"/>
      <c r="K1481" s="4"/>
      <c r="L1481" s="4"/>
      <c r="M1481" s="4"/>
      <c r="N1481" s="4"/>
      <c r="O1481" s="4"/>
    </row>
    <row r="1482" ht="13.5" customHeight="1">
      <c r="A1482" s="1" t="s">
        <v>8238</v>
      </c>
      <c r="B1482" s="1" t="s">
        <v>45</v>
      </c>
      <c r="C1482" s="1" t="s">
        <v>797</v>
      </c>
      <c r="D1482" s="1" t="s">
        <v>8291</v>
      </c>
      <c r="E1482" s="1" t="s">
        <v>8293</v>
      </c>
      <c r="F1482" s="4"/>
      <c r="G1482" s="4"/>
      <c r="H1482" s="4"/>
      <c r="I1482" s="4"/>
      <c r="J1482" s="4"/>
      <c r="K1482" s="4"/>
      <c r="L1482" s="4"/>
      <c r="M1482" s="4"/>
      <c r="N1482" s="4"/>
      <c r="O1482" s="4"/>
    </row>
    <row r="1483" ht="13.5" customHeight="1">
      <c r="A1483" s="1" t="s">
        <v>8238</v>
      </c>
      <c r="B1483" s="1" t="s">
        <v>52</v>
      </c>
      <c r="C1483" s="1" t="s">
        <v>797</v>
      </c>
      <c r="D1483" s="1" t="s">
        <v>8297</v>
      </c>
      <c r="E1483" s="1" t="s">
        <v>8299</v>
      </c>
      <c r="F1483" s="4"/>
      <c r="G1483" s="4"/>
      <c r="H1483" s="4"/>
      <c r="I1483" s="4"/>
      <c r="J1483" s="4"/>
      <c r="K1483" s="4"/>
      <c r="L1483" s="4"/>
      <c r="M1483" s="4"/>
      <c r="N1483" s="4"/>
      <c r="O1483" s="4"/>
    </row>
    <row r="1484" ht="13.5" customHeight="1">
      <c r="A1484" s="1" t="s">
        <v>8238</v>
      </c>
      <c r="B1484" s="1" t="s">
        <v>57</v>
      </c>
      <c r="C1484" s="1" t="s">
        <v>797</v>
      </c>
      <c r="D1484" s="1" t="s">
        <v>8302</v>
      </c>
      <c r="E1484" s="1" t="s">
        <v>8304</v>
      </c>
      <c r="F1484" s="4"/>
      <c r="G1484" s="4"/>
      <c r="H1484" s="4"/>
      <c r="I1484" s="4"/>
      <c r="J1484" s="4"/>
      <c r="K1484" s="4"/>
      <c r="L1484" s="4"/>
      <c r="M1484" s="4"/>
      <c r="N1484" s="4"/>
      <c r="O1484" s="4"/>
    </row>
    <row r="1485" ht="13.5" customHeight="1">
      <c r="A1485" s="1" t="s">
        <v>8238</v>
      </c>
      <c r="B1485" s="1" t="s">
        <v>60</v>
      </c>
      <c r="C1485" s="1" t="s">
        <v>797</v>
      </c>
      <c r="D1485" s="1" t="s">
        <v>8307</v>
      </c>
      <c r="E1485" s="1" t="s">
        <v>8309</v>
      </c>
      <c r="F1485" s="4"/>
      <c r="G1485" s="4"/>
      <c r="H1485" s="4"/>
      <c r="I1485" s="4"/>
      <c r="J1485" s="4"/>
      <c r="K1485" s="4"/>
      <c r="L1485" s="4"/>
      <c r="M1485" s="4"/>
      <c r="N1485" s="4"/>
      <c r="O1485" s="4"/>
    </row>
    <row r="1486" ht="13.5" customHeight="1">
      <c r="A1486" s="1" t="s">
        <v>8238</v>
      </c>
      <c r="B1486" s="1" t="s">
        <v>65</v>
      </c>
      <c r="C1486" s="1" t="s">
        <v>797</v>
      </c>
      <c r="D1486" s="1" t="s">
        <v>8311</v>
      </c>
      <c r="E1486" s="1" t="s">
        <v>8314</v>
      </c>
      <c r="F1486" s="4"/>
      <c r="G1486" s="4"/>
      <c r="H1486" s="4"/>
      <c r="I1486" s="4"/>
      <c r="J1486" s="4"/>
      <c r="K1486" s="4"/>
      <c r="L1486" s="4"/>
      <c r="M1486" s="4"/>
      <c r="N1486" s="4"/>
      <c r="O1486" s="4"/>
    </row>
    <row r="1487" ht="13.5" customHeight="1">
      <c r="A1487" s="1" t="s">
        <v>8238</v>
      </c>
      <c r="B1487" s="1" t="s">
        <v>70</v>
      </c>
      <c r="C1487" s="1" t="s">
        <v>797</v>
      </c>
      <c r="D1487" s="1" t="s">
        <v>8318</v>
      </c>
      <c r="E1487" s="1" t="s">
        <v>8320</v>
      </c>
      <c r="F1487" s="4"/>
      <c r="G1487" s="4"/>
      <c r="H1487" s="4"/>
      <c r="I1487" s="4"/>
      <c r="J1487" s="4"/>
      <c r="K1487" s="4"/>
      <c r="L1487" s="4"/>
      <c r="M1487" s="4"/>
      <c r="N1487" s="4"/>
      <c r="O1487" s="4"/>
    </row>
    <row r="1488" ht="13.5" customHeight="1">
      <c r="A1488" s="1" t="s">
        <v>8238</v>
      </c>
      <c r="B1488" s="1" t="s">
        <v>74</v>
      </c>
      <c r="C1488" s="1" t="s">
        <v>797</v>
      </c>
      <c r="D1488" s="1" t="s">
        <v>8322</v>
      </c>
      <c r="E1488" s="1" t="s">
        <v>8324</v>
      </c>
      <c r="F1488" s="4"/>
      <c r="G1488" s="4"/>
      <c r="H1488" s="4"/>
      <c r="I1488" s="4"/>
      <c r="J1488" s="4"/>
      <c r="K1488" s="4"/>
      <c r="L1488" s="4"/>
      <c r="M1488" s="4"/>
      <c r="N1488" s="4"/>
      <c r="O1488" s="4"/>
    </row>
    <row r="1489" ht="13.5" customHeight="1">
      <c r="A1489" s="1" t="s">
        <v>8238</v>
      </c>
      <c r="B1489" s="1" t="s">
        <v>78</v>
      </c>
      <c r="C1489" s="1" t="s">
        <v>797</v>
      </c>
      <c r="D1489" s="1" t="s">
        <v>8337</v>
      </c>
      <c r="E1489" s="1" t="s">
        <v>8338</v>
      </c>
      <c r="F1489" s="4"/>
      <c r="G1489" s="4"/>
      <c r="H1489" s="4"/>
      <c r="I1489" s="4"/>
      <c r="J1489" s="4"/>
      <c r="K1489" s="4"/>
      <c r="L1489" s="4"/>
      <c r="M1489" s="4"/>
      <c r="N1489" s="4"/>
      <c r="O1489" s="4"/>
    </row>
    <row r="1490" ht="13.5" customHeight="1">
      <c r="A1490" s="1" t="s">
        <v>8238</v>
      </c>
      <c r="B1490" s="1" t="s">
        <v>83</v>
      </c>
      <c r="C1490" s="1" t="s">
        <v>797</v>
      </c>
      <c r="D1490" s="1" t="s">
        <v>8341</v>
      </c>
      <c r="E1490" s="1" t="s">
        <v>8342</v>
      </c>
      <c r="F1490" s="4"/>
      <c r="G1490" s="4"/>
      <c r="H1490" s="4"/>
      <c r="I1490" s="4"/>
      <c r="J1490" s="4"/>
      <c r="K1490" s="4"/>
      <c r="L1490" s="4"/>
      <c r="M1490" s="4"/>
      <c r="N1490" s="4"/>
      <c r="O1490" s="4"/>
    </row>
    <row r="1491" ht="13.5" customHeight="1">
      <c r="A1491" s="1" t="s">
        <v>8238</v>
      </c>
      <c r="B1491" s="1" t="s">
        <v>86</v>
      </c>
      <c r="C1491" s="1" t="s">
        <v>797</v>
      </c>
      <c r="D1491" s="1" t="s">
        <v>8343</v>
      </c>
      <c r="E1491" s="1" t="s">
        <v>8344</v>
      </c>
      <c r="F1491" s="4"/>
      <c r="G1491" s="4"/>
      <c r="H1491" s="4"/>
      <c r="I1491" s="4"/>
      <c r="J1491" s="4"/>
      <c r="K1491" s="4"/>
      <c r="L1491" s="4"/>
      <c r="M1491" s="4"/>
      <c r="N1491" s="4"/>
      <c r="O1491" s="4"/>
    </row>
    <row r="1492" ht="13.5" customHeight="1">
      <c r="A1492" s="1" t="s">
        <v>8238</v>
      </c>
      <c r="B1492" s="1" t="s">
        <v>91</v>
      </c>
      <c r="C1492" s="1" t="s">
        <v>797</v>
      </c>
      <c r="D1492" s="1" t="s">
        <v>8349</v>
      </c>
      <c r="E1492" s="1" t="s">
        <v>8350</v>
      </c>
      <c r="F1492" s="4"/>
      <c r="G1492" s="4"/>
      <c r="H1492" s="4"/>
      <c r="I1492" s="4"/>
      <c r="J1492" s="4"/>
      <c r="K1492" s="4"/>
      <c r="L1492" s="4"/>
      <c r="M1492" s="4"/>
      <c r="N1492" s="4"/>
      <c r="O1492" s="4"/>
    </row>
    <row r="1493" ht="13.5" customHeight="1">
      <c r="A1493" s="1" t="s">
        <v>8238</v>
      </c>
      <c r="B1493" s="1" t="s">
        <v>99</v>
      </c>
      <c r="C1493" s="1" t="s">
        <v>817</v>
      </c>
      <c r="D1493" s="3"/>
      <c r="E1493" s="3"/>
      <c r="F1493" s="4"/>
      <c r="G1493" s="4"/>
      <c r="H1493" s="4"/>
      <c r="I1493" s="4"/>
      <c r="J1493" s="4"/>
      <c r="K1493" s="4"/>
      <c r="L1493" s="4"/>
      <c r="M1493" s="4"/>
      <c r="N1493" s="4"/>
      <c r="O1493" s="4"/>
    </row>
    <row r="1494" ht="13.5" customHeight="1">
      <c r="A1494" s="1" t="s">
        <v>8352</v>
      </c>
      <c r="B1494" s="2" t="s">
        <v>1</v>
      </c>
      <c r="C1494" s="1" t="s">
        <v>2</v>
      </c>
      <c r="D1494" s="3"/>
      <c r="E1494" s="3"/>
      <c r="F1494" s="4"/>
      <c r="G1494" s="4"/>
      <c r="H1494" s="4"/>
      <c r="I1494" s="4"/>
      <c r="J1494" s="4"/>
      <c r="K1494" s="4"/>
      <c r="L1494" s="4"/>
      <c r="M1494" s="4"/>
      <c r="N1494" s="4"/>
      <c r="O1494" s="4"/>
    </row>
    <row r="1495" ht="13.5" customHeight="1">
      <c r="A1495" s="1" t="s">
        <v>8352</v>
      </c>
      <c r="B1495" s="1" t="s">
        <v>5</v>
      </c>
      <c r="C1495" s="1" t="s">
        <v>303</v>
      </c>
      <c r="D1495" s="1" t="s">
        <v>8356</v>
      </c>
      <c r="E1495" s="1" t="s">
        <v>8357</v>
      </c>
      <c r="F1495" s="4"/>
      <c r="G1495" s="4"/>
      <c r="H1495" s="4"/>
      <c r="I1495" s="4"/>
      <c r="J1495" s="4"/>
      <c r="K1495" s="4"/>
      <c r="L1495" s="4"/>
      <c r="M1495" s="4"/>
      <c r="N1495" s="4"/>
      <c r="O1495" s="4"/>
    </row>
    <row r="1496" ht="13.5" customHeight="1">
      <c r="A1496" s="1" t="s">
        <v>8352</v>
      </c>
      <c r="B1496" s="1" t="s">
        <v>9</v>
      </c>
      <c r="C1496" s="1" t="s">
        <v>1627</v>
      </c>
      <c r="D1496" s="1" t="s">
        <v>8359</v>
      </c>
      <c r="E1496" s="1" t="s">
        <v>8361</v>
      </c>
      <c r="F1496" s="4"/>
      <c r="G1496" s="4"/>
      <c r="H1496" s="4"/>
      <c r="I1496" s="4"/>
      <c r="J1496" s="4"/>
      <c r="K1496" s="4"/>
      <c r="L1496" s="4"/>
      <c r="M1496" s="4"/>
      <c r="N1496" s="4"/>
      <c r="O1496" s="4"/>
    </row>
    <row r="1497" ht="13.5" customHeight="1">
      <c r="A1497" s="1" t="s">
        <v>8352</v>
      </c>
      <c r="B1497" s="1" t="s">
        <v>13</v>
      </c>
      <c r="C1497" s="1" t="s">
        <v>797</v>
      </c>
      <c r="D1497" s="1" t="s">
        <v>8364</v>
      </c>
      <c r="E1497" s="1" t="s">
        <v>8365</v>
      </c>
      <c r="F1497" s="4"/>
      <c r="G1497" s="4"/>
      <c r="H1497" s="4"/>
      <c r="I1497" s="4"/>
      <c r="J1497" s="4"/>
      <c r="K1497" s="4"/>
      <c r="L1497" s="4"/>
      <c r="M1497" s="4"/>
      <c r="N1497" s="4"/>
      <c r="O1497" s="4"/>
    </row>
    <row r="1498" ht="13.5" customHeight="1">
      <c r="A1498" s="1" t="s">
        <v>8352</v>
      </c>
      <c r="B1498" s="1" t="s">
        <v>16</v>
      </c>
      <c r="C1498" s="1" t="s">
        <v>797</v>
      </c>
      <c r="D1498" s="1" t="s">
        <v>8368</v>
      </c>
      <c r="E1498" s="1" t="s">
        <v>8369</v>
      </c>
      <c r="F1498" s="4"/>
      <c r="G1498" s="4"/>
      <c r="H1498" s="4"/>
      <c r="I1498" s="4"/>
      <c r="J1498" s="4"/>
      <c r="K1498" s="4"/>
      <c r="L1498" s="4"/>
      <c r="M1498" s="4"/>
      <c r="N1498" s="4"/>
      <c r="O1498" s="4"/>
    </row>
    <row r="1499" ht="13.5" customHeight="1">
      <c r="A1499" s="1" t="s">
        <v>8352</v>
      </c>
      <c r="B1499" s="1" t="s">
        <v>21</v>
      </c>
      <c r="C1499" s="1" t="s">
        <v>797</v>
      </c>
      <c r="D1499" s="1" t="s">
        <v>8372</v>
      </c>
      <c r="E1499" s="1" t="s">
        <v>8373</v>
      </c>
      <c r="F1499" s="4"/>
      <c r="G1499" s="4"/>
      <c r="H1499" s="4"/>
      <c r="I1499" s="4"/>
      <c r="J1499" s="4"/>
      <c r="K1499" s="4"/>
      <c r="L1499" s="4"/>
      <c r="M1499" s="4"/>
      <c r="N1499" s="4"/>
      <c r="O1499" s="4"/>
    </row>
    <row r="1500" ht="13.5" customHeight="1">
      <c r="A1500" s="1" t="s">
        <v>8352</v>
      </c>
      <c r="B1500" s="1" t="s">
        <v>27</v>
      </c>
      <c r="C1500" s="1" t="s">
        <v>797</v>
      </c>
      <c r="D1500" s="1" t="s">
        <v>8377</v>
      </c>
      <c r="E1500" s="1" t="s">
        <v>8379</v>
      </c>
      <c r="F1500" s="4"/>
      <c r="G1500" s="4"/>
      <c r="H1500" s="4"/>
      <c r="I1500" s="4"/>
      <c r="J1500" s="4"/>
      <c r="K1500" s="4"/>
      <c r="L1500" s="4"/>
      <c r="M1500" s="4"/>
      <c r="N1500" s="4"/>
      <c r="O1500" s="4"/>
    </row>
    <row r="1501" ht="13.5" customHeight="1">
      <c r="A1501" s="1" t="s">
        <v>8352</v>
      </c>
      <c r="B1501" s="1" t="s">
        <v>31</v>
      </c>
      <c r="C1501" s="1" t="s">
        <v>797</v>
      </c>
      <c r="D1501" s="1" t="s">
        <v>8382</v>
      </c>
      <c r="E1501" s="1" t="s">
        <v>8383</v>
      </c>
      <c r="F1501" s="4"/>
      <c r="G1501" s="4"/>
      <c r="H1501" s="4"/>
      <c r="I1501" s="4"/>
      <c r="J1501" s="4"/>
      <c r="K1501" s="4"/>
      <c r="L1501" s="4"/>
      <c r="M1501" s="4"/>
      <c r="N1501" s="4"/>
      <c r="O1501" s="4"/>
    </row>
    <row r="1502" ht="13.5" customHeight="1">
      <c r="A1502" s="1" t="s">
        <v>8352</v>
      </c>
      <c r="B1502" s="1" t="s">
        <v>34</v>
      </c>
      <c r="C1502" s="1" t="s">
        <v>797</v>
      </c>
      <c r="D1502" s="1" t="s">
        <v>8388</v>
      </c>
      <c r="E1502" s="1" t="s">
        <v>8389</v>
      </c>
      <c r="F1502" s="4"/>
      <c r="G1502" s="4"/>
      <c r="H1502" s="4"/>
      <c r="I1502" s="4"/>
      <c r="J1502" s="4"/>
      <c r="K1502" s="4"/>
      <c r="L1502" s="4"/>
      <c r="M1502" s="4"/>
      <c r="N1502" s="4"/>
      <c r="O1502" s="4"/>
    </row>
    <row r="1503" ht="13.5" customHeight="1">
      <c r="A1503" s="1" t="s">
        <v>8352</v>
      </c>
      <c r="B1503" s="1" t="s">
        <v>40</v>
      </c>
      <c r="C1503" s="1" t="s">
        <v>797</v>
      </c>
      <c r="D1503" s="1" t="s">
        <v>8390</v>
      </c>
      <c r="E1503" s="1" t="s">
        <v>8391</v>
      </c>
      <c r="F1503" s="4"/>
      <c r="G1503" s="4"/>
      <c r="H1503" s="4"/>
      <c r="I1503" s="4"/>
      <c r="J1503" s="4"/>
      <c r="K1503" s="4"/>
      <c r="L1503" s="4"/>
      <c r="M1503" s="4"/>
      <c r="N1503" s="4"/>
      <c r="O1503" s="4"/>
    </row>
    <row r="1504" ht="13.5" customHeight="1">
      <c r="A1504" s="1" t="s">
        <v>8352</v>
      </c>
      <c r="B1504" s="1" t="s">
        <v>45</v>
      </c>
      <c r="C1504" s="1" t="s">
        <v>797</v>
      </c>
      <c r="D1504" s="1" t="s">
        <v>8395</v>
      </c>
      <c r="E1504" s="1" t="s">
        <v>8396</v>
      </c>
      <c r="F1504" s="4"/>
      <c r="G1504" s="4"/>
      <c r="H1504" s="4"/>
      <c r="I1504" s="4"/>
      <c r="J1504" s="4"/>
      <c r="K1504" s="4"/>
      <c r="L1504" s="4"/>
      <c r="M1504" s="4"/>
      <c r="N1504" s="4"/>
      <c r="O1504" s="4"/>
    </row>
    <row r="1505" ht="13.5" customHeight="1">
      <c r="A1505" s="1" t="s">
        <v>8352</v>
      </c>
      <c r="B1505" s="1" t="s">
        <v>52</v>
      </c>
      <c r="C1505" s="1" t="s">
        <v>797</v>
      </c>
      <c r="D1505" s="1" t="s">
        <v>8399</v>
      </c>
      <c r="E1505" s="1" t="s">
        <v>8400</v>
      </c>
      <c r="F1505" s="4"/>
      <c r="G1505" s="4"/>
      <c r="H1505" s="4"/>
      <c r="I1505" s="4"/>
      <c r="J1505" s="4"/>
      <c r="K1505" s="4"/>
      <c r="L1505" s="4"/>
      <c r="M1505" s="4"/>
      <c r="N1505" s="4"/>
      <c r="O1505" s="4"/>
    </row>
    <row r="1506" ht="13.5" customHeight="1">
      <c r="A1506" s="1" t="s">
        <v>8352</v>
      </c>
      <c r="B1506" s="1" t="s">
        <v>57</v>
      </c>
      <c r="C1506" s="1" t="s">
        <v>797</v>
      </c>
      <c r="D1506" s="1" t="s">
        <v>8405</v>
      </c>
      <c r="E1506" s="1" t="s">
        <v>8406</v>
      </c>
      <c r="F1506" s="4"/>
      <c r="G1506" s="4"/>
      <c r="H1506" s="4"/>
      <c r="I1506" s="4"/>
      <c r="J1506" s="4"/>
      <c r="K1506" s="4"/>
      <c r="L1506" s="4"/>
      <c r="M1506" s="4"/>
      <c r="N1506" s="4"/>
      <c r="O1506" s="4"/>
    </row>
    <row r="1507" ht="13.5" customHeight="1">
      <c r="A1507" s="1" t="s">
        <v>8352</v>
      </c>
      <c r="B1507" s="1" t="s">
        <v>60</v>
      </c>
      <c r="C1507" s="1" t="s">
        <v>797</v>
      </c>
      <c r="D1507" s="1" t="s">
        <v>8409</v>
      </c>
      <c r="E1507" s="1" t="s">
        <v>8411</v>
      </c>
      <c r="F1507" s="4"/>
      <c r="G1507" s="4"/>
      <c r="H1507" s="4"/>
      <c r="I1507" s="4"/>
      <c r="J1507" s="4"/>
      <c r="K1507" s="4"/>
      <c r="L1507" s="4"/>
      <c r="M1507" s="4"/>
      <c r="N1507" s="4"/>
      <c r="O1507" s="4"/>
    </row>
    <row r="1508" ht="13.5" customHeight="1">
      <c r="A1508" s="1" t="s">
        <v>8352</v>
      </c>
      <c r="B1508" s="1" t="s">
        <v>65</v>
      </c>
      <c r="C1508" s="1" t="s">
        <v>797</v>
      </c>
      <c r="D1508" s="1" t="s">
        <v>8414</v>
      </c>
      <c r="E1508" s="1" t="s">
        <v>8416</v>
      </c>
      <c r="F1508" s="4"/>
      <c r="G1508" s="4"/>
      <c r="H1508" s="4"/>
      <c r="I1508" s="4"/>
      <c r="J1508" s="4"/>
      <c r="K1508" s="4"/>
      <c r="L1508" s="4"/>
      <c r="M1508" s="4"/>
      <c r="N1508" s="4"/>
      <c r="O1508" s="4"/>
    </row>
    <row r="1509" ht="13.5" customHeight="1">
      <c r="A1509" s="1" t="s">
        <v>8352</v>
      </c>
      <c r="B1509" s="1" t="s">
        <v>70</v>
      </c>
      <c r="C1509" s="1" t="s">
        <v>797</v>
      </c>
      <c r="D1509" s="1" t="s">
        <v>8420</v>
      </c>
      <c r="E1509" s="1" t="s">
        <v>8422</v>
      </c>
      <c r="F1509" s="4"/>
      <c r="G1509" s="4"/>
      <c r="H1509" s="4"/>
      <c r="I1509" s="4"/>
      <c r="J1509" s="4"/>
      <c r="K1509" s="4"/>
      <c r="L1509" s="4"/>
      <c r="M1509" s="4"/>
      <c r="N1509" s="4"/>
      <c r="O1509" s="4"/>
    </row>
    <row r="1510" ht="13.5" customHeight="1">
      <c r="A1510" s="1" t="s">
        <v>8352</v>
      </c>
      <c r="B1510" s="1" t="s">
        <v>74</v>
      </c>
      <c r="C1510" s="1" t="s">
        <v>797</v>
      </c>
      <c r="D1510" s="1" t="s">
        <v>8424</v>
      </c>
      <c r="E1510" s="1" t="s">
        <v>8425</v>
      </c>
      <c r="F1510" s="4"/>
      <c r="G1510" s="4"/>
      <c r="H1510" s="4"/>
      <c r="I1510" s="4"/>
      <c r="J1510" s="4"/>
      <c r="K1510" s="4"/>
      <c r="L1510" s="4"/>
      <c r="M1510" s="4"/>
      <c r="N1510" s="4"/>
      <c r="O1510" s="4"/>
    </row>
    <row r="1511" ht="13.5" customHeight="1">
      <c r="A1511" s="1" t="s">
        <v>8352</v>
      </c>
      <c r="B1511" s="1" t="s">
        <v>78</v>
      </c>
      <c r="C1511" s="1" t="s">
        <v>797</v>
      </c>
      <c r="D1511" s="1" t="s">
        <v>8429</v>
      </c>
      <c r="E1511" s="1" t="s">
        <v>8431</v>
      </c>
      <c r="F1511" s="4"/>
      <c r="G1511" s="4"/>
      <c r="H1511" s="4"/>
      <c r="I1511" s="4"/>
      <c r="J1511" s="4"/>
      <c r="K1511" s="4"/>
      <c r="L1511" s="4"/>
      <c r="M1511" s="4"/>
      <c r="N1511" s="4"/>
      <c r="O1511" s="4"/>
    </row>
    <row r="1512" ht="13.5" customHeight="1">
      <c r="A1512" s="1" t="s">
        <v>8352</v>
      </c>
      <c r="B1512" s="1" t="s">
        <v>99</v>
      </c>
      <c r="C1512" s="1" t="s">
        <v>817</v>
      </c>
      <c r="D1512" s="3"/>
      <c r="E1512" s="3"/>
      <c r="F1512" s="4"/>
      <c r="G1512" s="4"/>
      <c r="H1512" s="4"/>
      <c r="I1512" s="4"/>
      <c r="J1512" s="4"/>
      <c r="K1512" s="4"/>
      <c r="L1512" s="4"/>
      <c r="M1512" s="4"/>
      <c r="N1512" s="4"/>
      <c r="O1512" s="4"/>
    </row>
    <row r="1513" ht="13.5" customHeight="1">
      <c r="A1513" s="1" t="s">
        <v>8434</v>
      </c>
      <c r="B1513" s="2" t="s">
        <v>1</v>
      </c>
      <c r="C1513" s="1" t="s">
        <v>2</v>
      </c>
      <c r="D1513" s="3"/>
      <c r="E1513" s="3"/>
      <c r="F1513" s="4"/>
      <c r="G1513" s="4"/>
      <c r="H1513" s="4"/>
      <c r="I1513" s="4"/>
      <c r="J1513" s="4"/>
      <c r="K1513" s="4"/>
      <c r="L1513" s="4"/>
      <c r="M1513" s="4"/>
      <c r="N1513" s="4"/>
      <c r="O1513" s="4"/>
    </row>
    <row r="1514" ht="13.5" customHeight="1">
      <c r="A1514" s="1" t="s">
        <v>8434</v>
      </c>
      <c r="B1514" s="1" t="s">
        <v>5</v>
      </c>
      <c r="C1514" s="1" t="s">
        <v>303</v>
      </c>
      <c r="D1514" s="1" t="s">
        <v>8439</v>
      </c>
      <c r="E1514" s="1" t="s">
        <v>8441</v>
      </c>
      <c r="F1514" s="4"/>
      <c r="G1514" s="4"/>
      <c r="H1514" s="4"/>
      <c r="I1514" s="4"/>
      <c r="J1514" s="4"/>
      <c r="K1514" s="4"/>
      <c r="L1514" s="4"/>
      <c r="M1514" s="4"/>
      <c r="N1514" s="4"/>
      <c r="O1514" s="4"/>
    </row>
    <row r="1515" ht="13.5" customHeight="1">
      <c r="A1515" s="1" t="s">
        <v>8434</v>
      </c>
      <c r="B1515" s="1" t="s">
        <v>9</v>
      </c>
      <c r="C1515" s="1" t="s">
        <v>797</v>
      </c>
      <c r="D1515" s="1" t="s">
        <v>8445</v>
      </c>
      <c r="E1515" s="1" t="s">
        <v>8447</v>
      </c>
      <c r="F1515" s="4"/>
      <c r="G1515" s="4"/>
      <c r="H1515" s="4"/>
      <c r="I1515" s="4"/>
      <c r="J1515" s="4"/>
      <c r="K1515" s="4"/>
      <c r="L1515" s="4"/>
      <c r="M1515" s="4"/>
      <c r="N1515" s="4"/>
      <c r="O1515" s="4"/>
    </row>
    <row r="1516" ht="13.5" customHeight="1">
      <c r="A1516" s="1" t="s">
        <v>8434</v>
      </c>
      <c r="B1516" s="1" t="s">
        <v>13</v>
      </c>
      <c r="C1516" s="1" t="s">
        <v>797</v>
      </c>
      <c r="D1516" s="1" t="s">
        <v>8449</v>
      </c>
      <c r="E1516" s="1" t="s">
        <v>8450</v>
      </c>
      <c r="F1516" s="4"/>
      <c r="G1516" s="4"/>
      <c r="H1516" s="4"/>
      <c r="I1516" s="4"/>
      <c r="J1516" s="4"/>
      <c r="K1516" s="4"/>
      <c r="L1516" s="4"/>
      <c r="M1516" s="4"/>
      <c r="N1516" s="4"/>
      <c r="O1516" s="4"/>
    </row>
    <row r="1517" ht="13.5" customHeight="1">
      <c r="A1517" s="1" t="s">
        <v>8434</v>
      </c>
      <c r="B1517" s="1" t="s">
        <v>16</v>
      </c>
      <c r="C1517" s="1" t="s">
        <v>797</v>
      </c>
      <c r="D1517" s="1" t="s">
        <v>8454</v>
      </c>
      <c r="E1517" s="1" t="s">
        <v>8456</v>
      </c>
      <c r="F1517" s="4"/>
      <c r="G1517" s="4"/>
      <c r="H1517" s="4"/>
      <c r="I1517" s="4"/>
      <c r="J1517" s="4"/>
      <c r="K1517" s="4"/>
      <c r="L1517" s="4"/>
      <c r="M1517" s="4"/>
      <c r="N1517" s="4"/>
      <c r="O1517" s="4"/>
    </row>
    <row r="1518" ht="13.5" customHeight="1">
      <c r="A1518" s="1" t="s">
        <v>8434</v>
      </c>
      <c r="B1518" s="1" t="s">
        <v>21</v>
      </c>
      <c r="C1518" s="1" t="s">
        <v>797</v>
      </c>
      <c r="D1518" s="1" t="s">
        <v>8461</v>
      </c>
      <c r="E1518" s="1" t="s">
        <v>8462</v>
      </c>
      <c r="F1518" s="4"/>
      <c r="G1518" s="4"/>
      <c r="H1518" s="4"/>
      <c r="I1518" s="4"/>
      <c r="J1518" s="4"/>
      <c r="K1518" s="4"/>
      <c r="L1518" s="4"/>
      <c r="M1518" s="4"/>
      <c r="N1518" s="4"/>
      <c r="O1518" s="4"/>
    </row>
    <row r="1519" ht="13.5" customHeight="1">
      <c r="A1519" s="1" t="s">
        <v>8434</v>
      </c>
      <c r="B1519" s="1" t="s">
        <v>27</v>
      </c>
      <c r="C1519" s="1" t="s">
        <v>797</v>
      </c>
      <c r="D1519" s="1" t="s">
        <v>8464</v>
      </c>
      <c r="E1519" s="1" t="s">
        <v>8466</v>
      </c>
      <c r="F1519" s="4"/>
      <c r="G1519" s="4"/>
      <c r="H1519" s="4"/>
      <c r="I1519" s="4"/>
      <c r="J1519" s="4"/>
      <c r="K1519" s="4"/>
      <c r="L1519" s="4"/>
      <c r="M1519" s="4"/>
      <c r="N1519" s="4"/>
      <c r="O1519" s="4"/>
    </row>
    <row r="1520" ht="13.5" customHeight="1">
      <c r="A1520" s="1" t="s">
        <v>8434</v>
      </c>
      <c r="B1520" s="1" t="s">
        <v>31</v>
      </c>
      <c r="C1520" s="1" t="s">
        <v>797</v>
      </c>
      <c r="D1520" s="1" t="s">
        <v>8467</v>
      </c>
      <c r="E1520" s="1" t="s">
        <v>8470</v>
      </c>
      <c r="F1520" s="4"/>
      <c r="G1520" s="4"/>
      <c r="H1520" s="4"/>
      <c r="I1520" s="4"/>
      <c r="J1520" s="4"/>
      <c r="K1520" s="4"/>
      <c r="L1520" s="4"/>
      <c r="M1520" s="4"/>
      <c r="N1520" s="4"/>
      <c r="O1520" s="4"/>
    </row>
    <row r="1521" ht="13.5" customHeight="1">
      <c r="A1521" s="1" t="s">
        <v>8434</v>
      </c>
      <c r="B1521" s="1" t="s">
        <v>34</v>
      </c>
      <c r="C1521" s="1" t="s">
        <v>797</v>
      </c>
      <c r="D1521" s="1" t="s">
        <v>8472</v>
      </c>
      <c r="E1521" s="1" t="s">
        <v>8473</v>
      </c>
      <c r="F1521" s="4"/>
      <c r="G1521" s="4"/>
      <c r="H1521" s="4"/>
      <c r="I1521" s="4"/>
      <c r="J1521" s="4"/>
      <c r="K1521" s="4"/>
      <c r="L1521" s="4"/>
      <c r="M1521" s="4"/>
      <c r="N1521" s="4"/>
      <c r="O1521" s="4"/>
    </row>
    <row r="1522" ht="13.5" customHeight="1">
      <c r="A1522" s="1" t="s">
        <v>8434</v>
      </c>
      <c r="B1522" s="1" t="s">
        <v>99</v>
      </c>
      <c r="C1522" s="1" t="s">
        <v>817</v>
      </c>
      <c r="D1522" s="3"/>
      <c r="E1522" s="3"/>
      <c r="F1522" s="4"/>
      <c r="G1522" s="4"/>
      <c r="H1522" s="4"/>
      <c r="I1522" s="4"/>
      <c r="J1522" s="4"/>
      <c r="K1522" s="4"/>
      <c r="L1522" s="4"/>
      <c r="M1522" s="4"/>
      <c r="N1522" s="4"/>
      <c r="O1522" s="4"/>
    </row>
    <row r="1523" ht="13.5" customHeight="1">
      <c r="A1523" s="1" t="s">
        <v>8477</v>
      </c>
      <c r="B1523" s="2" t="s">
        <v>1</v>
      </c>
      <c r="C1523" s="1" t="s">
        <v>2</v>
      </c>
      <c r="D1523" s="3"/>
      <c r="E1523" s="3"/>
      <c r="F1523" s="4"/>
      <c r="G1523" s="4"/>
      <c r="H1523" s="4"/>
      <c r="I1523" s="4"/>
      <c r="J1523" s="4"/>
      <c r="K1523" s="4"/>
      <c r="L1523" s="4"/>
      <c r="M1523" s="4"/>
      <c r="N1523" s="4"/>
      <c r="O1523" s="4"/>
    </row>
    <row r="1524" ht="13.5" customHeight="1">
      <c r="A1524" s="1" t="s">
        <v>8477</v>
      </c>
      <c r="B1524" s="1" t="s">
        <v>5</v>
      </c>
      <c r="C1524" s="1" t="s">
        <v>303</v>
      </c>
      <c r="D1524" s="1" t="s">
        <v>8486</v>
      </c>
      <c r="E1524" s="1" t="s">
        <v>8487</v>
      </c>
      <c r="F1524" s="4"/>
      <c r="G1524" s="4"/>
      <c r="H1524" s="4"/>
      <c r="I1524" s="4"/>
      <c r="J1524" s="4"/>
      <c r="K1524" s="4"/>
      <c r="L1524" s="4"/>
      <c r="M1524" s="4"/>
      <c r="N1524" s="4"/>
      <c r="O1524" s="4"/>
    </row>
    <row r="1525" ht="13.5" customHeight="1">
      <c r="A1525" s="1" t="s">
        <v>8477</v>
      </c>
      <c r="B1525" s="1" t="s">
        <v>9</v>
      </c>
      <c r="C1525" s="1" t="s">
        <v>1627</v>
      </c>
      <c r="D1525" s="1" t="s">
        <v>8490</v>
      </c>
      <c r="E1525" s="1" t="s">
        <v>8491</v>
      </c>
      <c r="F1525" s="4"/>
      <c r="G1525" s="4"/>
      <c r="H1525" s="4"/>
      <c r="I1525" s="4"/>
      <c r="J1525" s="4"/>
      <c r="K1525" s="4"/>
      <c r="L1525" s="4"/>
      <c r="M1525" s="4"/>
      <c r="N1525" s="4"/>
      <c r="O1525" s="4"/>
    </row>
    <row r="1526" ht="13.5" customHeight="1">
      <c r="A1526" s="1" t="s">
        <v>8477</v>
      </c>
      <c r="B1526" s="1" t="s">
        <v>13</v>
      </c>
      <c r="C1526" s="1" t="s">
        <v>797</v>
      </c>
      <c r="D1526" s="1" t="s">
        <v>8494</v>
      </c>
      <c r="E1526" s="1" t="s">
        <v>8495</v>
      </c>
      <c r="F1526" s="4"/>
      <c r="G1526" s="4"/>
      <c r="H1526" s="4"/>
      <c r="I1526" s="4"/>
      <c r="J1526" s="4"/>
      <c r="K1526" s="4"/>
      <c r="L1526" s="4"/>
      <c r="M1526" s="4"/>
      <c r="N1526" s="4"/>
      <c r="O1526" s="4"/>
    </row>
    <row r="1527" ht="13.5" customHeight="1">
      <c r="A1527" s="1" t="s">
        <v>8477</v>
      </c>
      <c r="B1527" s="1" t="s">
        <v>16</v>
      </c>
      <c r="C1527" s="1" t="s">
        <v>797</v>
      </c>
      <c r="D1527" s="1" t="s">
        <v>8498</v>
      </c>
      <c r="E1527" s="1" t="s">
        <v>8499</v>
      </c>
      <c r="F1527" s="4"/>
      <c r="G1527" s="4"/>
      <c r="H1527" s="4"/>
      <c r="I1527" s="4"/>
      <c r="J1527" s="4"/>
      <c r="K1527" s="4"/>
      <c r="L1527" s="4"/>
      <c r="M1527" s="4"/>
      <c r="N1527" s="4"/>
      <c r="O1527" s="4"/>
    </row>
    <row r="1528" ht="13.5" customHeight="1">
      <c r="A1528" s="1" t="s">
        <v>8477</v>
      </c>
      <c r="B1528" s="1" t="s">
        <v>21</v>
      </c>
      <c r="C1528" s="1" t="s">
        <v>797</v>
      </c>
      <c r="D1528" s="1" t="s">
        <v>8502</v>
      </c>
      <c r="E1528" s="1" t="s">
        <v>8503</v>
      </c>
      <c r="F1528" s="4"/>
      <c r="G1528" s="4"/>
      <c r="H1528" s="4"/>
      <c r="I1528" s="4"/>
      <c r="J1528" s="4"/>
      <c r="K1528" s="4"/>
      <c r="L1528" s="4"/>
      <c r="M1528" s="4"/>
      <c r="N1528" s="4"/>
      <c r="O1528" s="4"/>
    </row>
    <row r="1529" ht="13.5" customHeight="1">
      <c r="A1529" s="1" t="s">
        <v>8477</v>
      </c>
      <c r="B1529" s="1" t="s">
        <v>27</v>
      </c>
      <c r="C1529" s="1" t="s">
        <v>797</v>
      </c>
      <c r="D1529" s="1" t="s">
        <v>8508</v>
      </c>
      <c r="E1529" s="1" t="s">
        <v>8509</v>
      </c>
      <c r="F1529" s="4"/>
      <c r="G1529" s="4"/>
      <c r="H1529" s="4"/>
      <c r="I1529" s="4"/>
      <c r="J1529" s="4"/>
      <c r="K1529" s="4"/>
      <c r="L1529" s="4"/>
      <c r="M1529" s="4"/>
      <c r="N1529" s="4"/>
      <c r="O1529" s="4"/>
    </row>
    <row r="1530" ht="13.5" customHeight="1">
      <c r="A1530" s="1" t="s">
        <v>8477</v>
      </c>
      <c r="B1530" s="1" t="s">
        <v>31</v>
      </c>
      <c r="C1530" s="1" t="s">
        <v>797</v>
      </c>
      <c r="D1530" s="1" t="s">
        <v>8512</v>
      </c>
      <c r="E1530" s="1" t="s">
        <v>8513</v>
      </c>
      <c r="F1530" s="4"/>
      <c r="G1530" s="4"/>
      <c r="H1530" s="4"/>
      <c r="I1530" s="4"/>
      <c r="J1530" s="4"/>
      <c r="K1530" s="4"/>
      <c r="L1530" s="4"/>
      <c r="M1530" s="4"/>
      <c r="N1530" s="4"/>
      <c r="O1530" s="4"/>
    </row>
    <row r="1531" ht="13.5" customHeight="1">
      <c r="A1531" s="1" t="s">
        <v>8477</v>
      </c>
      <c r="B1531" s="1" t="s">
        <v>34</v>
      </c>
      <c r="C1531" s="1" t="s">
        <v>797</v>
      </c>
      <c r="D1531" s="1" t="s">
        <v>8518</v>
      </c>
      <c r="E1531" s="1" t="s">
        <v>8519</v>
      </c>
      <c r="F1531" s="4"/>
      <c r="G1531" s="4"/>
      <c r="H1531" s="4"/>
      <c r="I1531" s="4"/>
      <c r="J1531" s="4"/>
      <c r="K1531" s="4"/>
      <c r="L1531" s="4"/>
      <c r="M1531" s="4"/>
      <c r="N1531" s="4"/>
      <c r="O1531" s="4"/>
    </row>
    <row r="1532" ht="13.5" customHeight="1">
      <c r="A1532" s="1" t="s">
        <v>8477</v>
      </c>
      <c r="B1532" s="1" t="s">
        <v>40</v>
      </c>
      <c r="C1532" s="1" t="s">
        <v>797</v>
      </c>
      <c r="D1532" s="1" t="s">
        <v>8520</v>
      </c>
      <c r="E1532" s="1" t="s">
        <v>8521</v>
      </c>
      <c r="F1532" s="4"/>
      <c r="G1532" s="4"/>
      <c r="H1532" s="4"/>
      <c r="I1532" s="4"/>
      <c r="J1532" s="4"/>
      <c r="K1532" s="4"/>
      <c r="L1532" s="4"/>
      <c r="M1532" s="4"/>
      <c r="N1532" s="4"/>
      <c r="O1532" s="4"/>
    </row>
    <row r="1533" ht="13.5" customHeight="1">
      <c r="A1533" s="1" t="s">
        <v>8477</v>
      </c>
      <c r="B1533" s="1" t="s">
        <v>45</v>
      </c>
      <c r="C1533" s="1" t="s">
        <v>797</v>
      </c>
      <c r="D1533" s="1" t="s">
        <v>8524</v>
      </c>
      <c r="E1533" s="1" t="s">
        <v>8525</v>
      </c>
      <c r="F1533" s="4"/>
      <c r="G1533" s="4"/>
      <c r="H1533" s="4"/>
      <c r="I1533" s="4"/>
      <c r="J1533" s="4"/>
      <c r="K1533" s="4"/>
      <c r="L1533" s="4"/>
      <c r="M1533" s="4"/>
      <c r="N1533" s="4"/>
      <c r="O1533" s="4"/>
    </row>
    <row r="1534" ht="13.5" customHeight="1">
      <c r="A1534" s="1" t="s">
        <v>8477</v>
      </c>
      <c r="B1534" s="1" t="s">
        <v>52</v>
      </c>
      <c r="C1534" s="1" t="s">
        <v>797</v>
      </c>
      <c r="D1534" s="1" t="s">
        <v>8526</v>
      </c>
      <c r="E1534" s="1" t="s">
        <v>8527</v>
      </c>
      <c r="F1534" s="4"/>
      <c r="G1534" s="4"/>
      <c r="H1534" s="4"/>
      <c r="I1534" s="4"/>
      <c r="J1534" s="4"/>
      <c r="K1534" s="4"/>
      <c r="L1534" s="4"/>
      <c r="M1534" s="4"/>
      <c r="N1534" s="4"/>
      <c r="O1534" s="4"/>
    </row>
    <row r="1535" ht="13.5" customHeight="1">
      <c r="A1535" s="1" t="s">
        <v>8477</v>
      </c>
      <c r="B1535" s="1" t="s">
        <v>57</v>
      </c>
      <c r="C1535" s="1" t="s">
        <v>797</v>
      </c>
      <c r="D1535" s="1" t="s">
        <v>8531</v>
      </c>
      <c r="E1535" s="1" t="s">
        <v>8533</v>
      </c>
      <c r="F1535" s="4"/>
      <c r="G1535" s="4"/>
      <c r="H1535" s="4"/>
      <c r="I1535" s="4"/>
      <c r="J1535" s="4"/>
      <c r="K1535" s="4"/>
      <c r="L1535" s="4"/>
      <c r="M1535" s="4"/>
      <c r="N1535" s="4"/>
      <c r="O1535" s="4"/>
    </row>
    <row r="1536" ht="13.5" customHeight="1">
      <c r="A1536" s="1" t="s">
        <v>8477</v>
      </c>
      <c r="B1536" s="1" t="s">
        <v>60</v>
      </c>
      <c r="C1536" s="1" t="s">
        <v>797</v>
      </c>
      <c r="D1536" s="1" t="s">
        <v>8536</v>
      </c>
      <c r="E1536" s="1" t="s">
        <v>8537</v>
      </c>
      <c r="F1536" s="4"/>
      <c r="G1536" s="4"/>
      <c r="H1536" s="4"/>
      <c r="I1536" s="4"/>
      <c r="J1536" s="4"/>
      <c r="K1536" s="4"/>
      <c r="L1536" s="4"/>
      <c r="M1536" s="4"/>
      <c r="N1536" s="4"/>
      <c r="O1536" s="4"/>
    </row>
    <row r="1537" ht="13.5" customHeight="1">
      <c r="A1537" s="1" t="s">
        <v>8477</v>
      </c>
      <c r="B1537" s="1" t="s">
        <v>65</v>
      </c>
      <c r="C1537" s="1" t="s">
        <v>797</v>
      </c>
      <c r="D1537" s="1" t="s">
        <v>8541</v>
      </c>
      <c r="E1537" s="1" t="s">
        <v>8543</v>
      </c>
      <c r="F1537" s="4"/>
      <c r="G1537" s="4"/>
      <c r="H1537" s="4"/>
      <c r="I1537" s="4"/>
      <c r="J1537" s="4"/>
      <c r="K1537" s="4"/>
      <c r="L1537" s="4"/>
      <c r="M1537" s="4"/>
      <c r="N1537" s="4"/>
      <c r="O1537" s="4"/>
    </row>
    <row r="1538" ht="13.5" customHeight="1">
      <c r="A1538" s="1" t="s">
        <v>8477</v>
      </c>
      <c r="B1538" s="1" t="s">
        <v>70</v>
      </c>
      <c r="C1538" s="1" t="s">
        <v>797</v>
      </c>
      <c r="D1538" s="1" t="s">
        <v>8546</v>
      </c>
      <c r="E1538" s="1" t="s">
        <v>8547</v>
      </c>
      <c r="F1538" s="4"/>
      <c r="G1538" s="4"/>
      <c r="H1538" s="4"/>
      <c r="I1538" s="4"/>
      <c r="J1538" s="4"/>
      <c r="K1538" s="4"/>
      <c r="L1538" s="4"/>
      <c r="M1538" s="4"/>
      <c r="N1538" s="4"/>
      <c r="O1538" s="4"/>
    </row>
    <row r="1539" ht="13.5" customHeight="1">
      <c r="A1539" s="1" t="s">
        <v>8477</v>
      </c>
      <c r="B1539" s="1" t="s">
        <v>74</v>
      </c>
      <c r="C1539" s="1" t="s">
        <v>797</v>
      </c>
      <c r="D1539" s="1" t="s">
        <v>8550</v>
      </c>
      <c r="E1539" s="1" t="s">
        <v>8552</v>
      </c>
      <c r="F1539" s="4"/>
      <c r="G1539" s="4"/>
      <c r="H1539" s="4"/>
      <c r="I1539" s="4"/>
      <c r="J1539" s="4"/>
      <c r="K1539" s="4"/>
      <c r="L1539" s="4"/>
      <c r="M1539" s="4"/>
      <c r="N1539" s="4"/>
      <c r="O1539" s="4"/>
    </row>
    <row r="1540" ht="13.5" customHeight="1">
      <c r="A1540" s="1" t="s">
        <v>8477</v>
      </c>
      <c r="B1540" s="1" t="s">
        <v>78</v>
      </c>
      <c r="C1540" s="1" t="s">
        <v>797</v>
      </c>
      <c r="D1540" s="1" t="s">
        <v>8556</v>
      </c>
      <c r="E1540" s="1" t="s">
        <v>8557</v>
      </c>
      <c r="F1540" s="4"/>
      <c r="G1540" s="4"/>
      <c r="H1540" s="4"/>
      <c r="I1540" s="4"/>
      <c r="J1540" s="4"/>
      <c r="K1540" s="4"/>
      <c r="L1540" s="4"/>
      <c r="M1540" s="4"/>
      <c r="N1540" s="4"/>
      <c r="O1540" s="4"/>
    </row>
    <row r="1541" ht="13.5" customHeight="1">
      <c r="A1541" s="1" t="s">
        <v>8477</v>
      </c>
      <c r="B1541" s="1" t="s">
        <v>83</v>
      </c>
      <c r="C1541" s="1" t="s">
        <v>797</v>
      </c>
      <c r="D1541" s="1" t="s">
        <v>8562</v>
      </c>
      <c r="E1541" s="1" t="s">
        <v>8563</v>
      </c>
      <c r="F1541" s="4"/>
      <c r="G1541" s="4"/>
      <c r="H1541" s="4"/>
      <c r="I1541" s="4"/>
      <c r="J1541" s="4"/>
      <c r="K1541" s="4"/>
      <c r="L1541" s="4"/>
      <c r="M1541" s="4"/>
      <c r="N1541" s="4"/>
      <c r="O1541" s="4"/>
    </row>
    <row r="1542" ht="13.5" customHeight="1">
      <c r="A1542" s="1" t="s">
        <v>8477</v>
      </c>
      <c r="B1542" s="1" t="s">
        <v>86</v>
      </c>
      <c r="C1542" s="1" t="s">
        <v>797</v>
      </c>
      <c r="D1542" s="1" t="s">
        <v>8570</v>
      </c>
      <c r="E1542" s="1" t="s">
        <v>8571</v>
      </c>
      <c r="F1542" s="4"/>
      <c r="G1542" s="4"/>
      <c r="H1542" s="4"/>
      <c r="I1542" s="4"/>
      <c r="J1542" s="4"/>
      <c r="K1542" s="4"/>
      <c r="L1542" s="4"/>
      <c r="M1542" s="4"/>
      <c r="N1542" s="4"/>
      <c r="O1542" s="4"/>
    </row>
    <row r="1543" ht="13.5" customHeight="1">
      <c r="A1543" s="1" t="s">
        <v>8477</v>
      </c>
      <c r="B1543" s="1" t="s">
        <v>99</v>
      </c>
      <c r="C1543" s="1" t="s">
        <v>817</v>
      </c>
      <c r="D1543" s="3"/>
      <c r="E1543" s="3"/>
      <c r="F1543" s="4"/>
      <c r="G1543" s="4"/>
      <c r="H1543" s="4"/>
      <c r="I1543" s="4"/>
      <c r="J1543" s="4"/>
      <c r="K1543" s="4"/>
      <c r="L1543" s="4"/>
      <c r="M1543" s="4"/>
      <c r="N1543" s="4"/>
      <c r="O1543" s="4"/>
    </row>
    <row r="1544" ht="13.5" customHeight="1">
      <c r="A1544" s="1" t="s">
        <v>8580</v>
      </c>
      <c r="B1544" s="2" t="s">
        <v>1</v>
      </c>
      <c r="C1544" s="1" t="s">
        <v>2</v>
      </c>
      <c r="D1544" s="3"/>
      <c r="E1544" s="3"/>
      <c r="F1544" s="4"/>
      <c r="G1544" s="4"/>
      <c r="H1544" s="4"/>
      <c r="I1544" s="4"/>
      <c r="J1544" s="4"/>
      <c r="K1544" s="4"/>
      <c r="L1544" s="4"/>
      <c r="M1544" s="4"/>
      <c r="N1544" s="4"/>
      <c r="O1544" s="4"/>
    </row>
    <row r="1545" ht="13.5" customHeight="1">
      <c r="A1545" s="1" t="s">
        <v>8580</v>
      </c>
      <c r="B1545" s="1" t="s">
        <v>5</v>
      </c>
      <c r="C1545" s="1" t="s">
        <v>303</v>
      </c>
      <c r="D1545" s="1" t="s">
        <v>8587</v>
      </c>
      <c r="E1545" s="1" t="s">
        <v>8588</v>
      </c>
      <c r="F1545" s="4"/>
      <c r="G1545" s="4"/>
      <c r="H1545" s="4"/>
      <c r="I1545" s="4"/>
      <c r="J1545" s="4"/>
      <c r="K1545" s="4"/>
      <c r="L1545" s="4"/>
      <c r="M1545" s="4"/>
      <c r="N1545" s="4"/>
      <c r="O1545" s="4"/>
    </row>
    <row r="1546" ht="13.5" customHeight="1">
      <c r="A1546" s="1" t="s">
        <v>8580</v>
      </c>
      <c r="B1546" s="1" t="s">
        <v>9</v>
      </c>
      <c r="C1546" s="1" t="s">
        <v>8592</v>
      </c>
      <c r="D1546" s="1" t="s">
        <v>8593</v>
      </c>
      <c r="E1546" s="1" t="s">
        <v>8594</v>
      </c>
      <c r="F1546" s="4"/>
      <c r="G1546" s="4"/>
      <c r="H1546" s="4"/>
      <c r="I1546" s="4"/>
      <c r="J1546" s="4"/>
      <c r="K1546" s="4"/>
      <c r="L1546" s="4"/>
      <c r="M1546" s="4"/>
      <c r="N1546" s="4"/>
      <c r="O1546" s="4"/>
    </row>
    <row r="1547" ht="13.5" customHeight="1">
      <c r="A1547" s="1" t="s">
        <v>8580</v>
      </c>
      <c r="B1547" s="1" t="s">
        <v>13</v>
      </c>
      <c r="C1547" s="1" t="s">
        <v>797</v>
      </c>
      <c r="D1547" s="1" t="s">
        <v>8597</v>
      </c>
      <c r="E1547" s="1" t="s">
        <v>8598</v>
      </c>
      <c r="F1547" s="4"/>
      <c r="G1547" s="4"/>
      <c r="H1547" s="4"/>
      <c r="I1547" s="4"/>
      <c r="J1547" s="4"/>
      <c r="K1547" s="4"/>
      <c r="L1547" s="4"/>
      <c r="M1547" s="4"/>
      <c r="N1547" s="4"/>
      <c r="O1547" s="4"/>
    </row>
    <row r="1548" ht="13.5" customHeight="1">
      <c r="A1548" s="1" t="s">
        <v>8580</v>
      </c>
      <c r="B1548" s="1" t="s">
        <v>16</v>
      </c>
      <c r="C1548" s="1" t="s">
        <v>797</v>
      </c>
      <c r="D1548" s="1" t="s">
        <v>8601</v>
      </c>
      <c r="E1548" s="1" t="s">
        <v>8603</v>
      </c>
      <c r="F1548" s="4"/>
      <c r="G1548" s="4"/>
      <c r="H1548" s="4"/>
      <c r="I1548" s="4"/>
      <c r="J1548" s="4"/>
      <c r="K1548" s="4"/>
      <c r="L1548" s="4"/>
      <c r="M1548" s="4"/>
      <c r="N1548" s="4"/>
      <c r="O1548" s="4"/>
    </row>
    <row r="1549" ht="13.5" customHeight="1">
      <c r="A1549" s="1" t="s">
        <v>8580</v>
      </c>
      <c r="B1549" s="1" t="s">
        <v>21</v>
      </c>
      <c r="C1549" s="1" t="s">
        <v>797</v>
      </c>
      <c r="D1549" s="1" t="s">
        <v>8607</v>
      </c>
      <c r="E1549" s="1" t="s">
        <v>8608</v>
      </c>
      <c r="F1549" s="4"/>
      <c r="G1549" s="4"/>
      <c r="H1549" s="4"/>
      <c r="I1549" s="4"/>
      <c r="J1549" s="4"/>
      <c r="K1549" s="4"/>
      <c r="L1549" s="4"/>
      <c r="M1549" s="4"/>
      <c r="N1549" s="4"/>
      <c r="O1549" s="4"/>
    </row>
    <row r="1550" ht="13.5" customHeight="1">
      <c r="A1550" s="1" t="s">
        <v>8580</v>
      </c>
      <c r="B1550" s="1" t="s">
        <v>27</v>
      </c>
      <c r="C1550" s="1" t="s">
        <v>797</v>
      </c>
      <c r="D1550" s="1" t="s">
        <v>8613</v>
      </c>
      <c r="E1550" s="1" t="s">
        <v>8614</v>
      </c>
      <c r="F1550" s="4"/>
      <c r="G1550" s="4"/>
      <c r="H1550" s="4"/>
      <c r="I1550" s="4"/>
      <c r="J1550" s="4"/>
      <c r="K1550" s="4"/>
      <c r="L1550" s="4"/>
      <c r="M1550" s="4"/>
      <c r="N1550" s="4"/>
      <c r="O1550" s="4"/>
    </row>
    <row r="1551" ht="13.5" customHeight="1">
      <c r="A1551" s="1" t="s">
        <v>8580</v>
      </c>
      <c r="B1551" s="1" t="s">
        <v>31</v>
      </c>
      <c r="C1551" s="1" t="s">
        <v>797</v>
      </c>
      <c r="D1551" s="1" t="s">
        <v>8617</v>
      </c>
      <c r="E1551" s="1" t="s">
        <v>8618</v>
      </c>
      <c r="F1551" s="4"/>
      <c r="G1551" s="4"/>
      <c r="H1551" s="4"/>
      <c r="I1551" s="4"/>
      <c r="J1551" s="4"/>
      <c r="K1551" s="4"/>
      <c r="L1551" s="4"/>
      <c r="M1551" s="4"/>
      <c r="N1551" s="4"/>
      <c r="O1551" s="4"/>
    </row>
    <row r="1552" ht="13.5" customHeight="1">
      <c r="A1552" s="1" t="s">
        <v>8580</v>
      </c>
      <c r="B1552" s="1" t="s">
        <v>34</v>
      </c>
      <c r="C1552" s="1" t="s">
        <v>797</v>
      </c>
      <c r="D1552" s="1" t="s">
        <v>8623</v>
      </c>
      <c r="E1552" s="1" t="s">
        <v>8624</v>
      </c>
      <c r="F1552" s="4"/>
      <c r="G1552" s="4"/>
      <c r="H1552" s="4"/>
      <c r="I1552" s="4"/>
      <c r="J1552" s="4"/>
      <c r="K1552" s="4"/>
      <c r="L1552" s="4"/>
      <c r="M1552" s="4"/>
      <c r="N1552" s="4"/>
      <c r="O1552" s="4"/>
    </row>
    <row r="1553" ht="13.5" customHeight="1">
      <c r="A1553" s="1" t="s">
        <v>8580</v>
      </c>
      <c r="B1553" s="1" t="s">
        <v>40</v>
      </c>
      <c r="C1553" s="1" t="s">
        <v>797</v>
      </c>
      <c r="D1553" s="1" t="s">
        <v>8629</v>
      </c>
      <c r="E1553" s="1" t="s">
        <v>8631</v>
      </c>
      <c r="F1553" s="4"/>
      <c r="G1553" s="4"/>
      <c r="H1553" s="4"/>
      <c r="I1553" s="4"/>
      <c r="J1553" s="4"/>
      <c r="K1553" s="4"/>
      <c r="L1553" s="4"/>
      <c r="M1553" s="4"/>
      <c r="N1553" s="4"/>
      <c r="O1553" s="4"/>
    </row>
    <row r="1554" ht="13.5" customHeight="1">
      <c r="A1554" s="1" t="s">
        <v>8580</v>
      </c>
      <c r="B1554" s="1" t="s">
        <v>45</v>
      </c>
      <c r="C1554" s="1" t="s">
        <v>797</v>
      </c>
      <c r="D1554" s="1" t="s">
        <v>8634</v>
      </c>
      <c r="E1554" s="1" t="s">
        <v>8637</v>
      </c>
      <c r="F1554" s="4"/>
      <c r="G1554" s="4"/>
      <c r="H1554" s="4"/>
      <c r="I1554" s="4"/>
      <c r="J1554" s="4"/>
      <c r="K1554" s="4"/>
      <c r="L1554" s="4"/>
      <c r="M1554" s="4"/>
      <c r="N1554" s="4"/>
      <c r="O1554" s="4"/>
    </row>
    <row r="1555" ht="13.5" customHeight="1">
      <c r="A1555" s="1" t="s">
        <v>8580</v>
      </c>
      <c r="B1555" s="1" t="s">
        <v>52</v>
      </c>
      <c r="C1555" s="1" t="s">
        <v>797</v>
      </c>
      <c r="D1555" s="1" t="s">
        <v>8640</v>
      </c>
      <c r="E1555" s="1" t="s">
        <v>8642</v>
      </c>
      <c r="F1555" s="4"/>
      <c r="G1555" s="4"/>
      <c r="H1555" s="4"/>
      <c r="I1555" s="4"/>
      <c r="J1555" s="4"/>
      <c r="K1555" s="4"/>
      <c r="L1555" s="4"/>
      <c r="M1555" s="4"/>
      <c r="N1555" s="4"/>
      <c r="O1555" s="4"/>
    </row>
    <row r="1556" ht="13.5" customHeight="1">
      <c r="A1556" s="1" t="s">
        <v>8580</v>
      </c>
      <c r="B1556" s="1" t="s">
        <v>57</v>
      </c>
      <c r="C1556" s="1" t="s">
        <v>797</v>
      </c>
      <c r="D1556" s="1" t="s">
        <v>8645</v>
      </c>
      <c r="E1556" s="1" t="s">
        <v>8647</v>
      </c>
      <c r="F1556" s="4"/>
      <c r="G1556" s="4"/>
      <c r="H1556" s="4"/>
      <c r="I1556" s="4"/>
      <c r="J1556" s="4"/>
      <c r="K1556" s="4"/>
      <c r="L1556" s="4"/>
      <c r="M1556" s="4"/>
      <c r="N1556" s="4"/>
      <c r="O1556" s="4"/>
    </row>
    <row r="1557" ht="13.5" customHeight="1">
      <c r="A1557" s="1" t="s">
        <v>8580</v>
      </c>
      <c r="B1557" s="1" t="s">
        <v>60</v>
      </c>
      <c r="C1557" s="1" t="s">
        <v>797</v>
      </c>
      <c r="D1557" s="1" t="s">
        <v>8649</v>
      </c>
      <c r="E1557" s="1" t="s">
        <v>8651</v>
      </c>
      <c r="F1557" s="4"/>
      <c r="G1557" s="4"/>
      <c r="H1557" s="4"/>
      <c r="I1557" s="4"/>
      <c r="J1557" s="4"/>
      <c r="K1557" s="4"/>
      <c r="L1557" s="4"/>
      <c r="M1557" s="4"/>
      <c r="N1557" s="4"/>
      <c r="O1557" s="4"/>
    </row>
    <row r="1558" ht="13.5" customHeight="1">
      <c r="A1558" s="1" t="s">
        <v>8580</v>
      </c>
      <c r="B1558" s="1" t="s">
        <v>99</v>
      </c>
      <c r="C1558" s="1" t="s">
        <v>817</v>
      </c>
      <c r="D1558" s="3"/>
      <c r="E1558" s="3"/>
      <c r="F1558" s="4"/>
      <c r="G1558" s="4"/>
      <c r="H1558" s="4"/>
      <c r="I1558" s="4"/>
      <c r="J1558" s="4"/>
      <c r="K1558" s="4"/>
      <c r="L1558" s="4"/>
      <c r="M1558" s="4"/>
      <c r="N1558" s="4"/>
      <c r="O1558" s="4"/>
    </row>
    <row r="1559" ht="13.5" customHeight="1">
      <c r="A1559" s="1" t="s">
        <v>8657</v>
      </c>
      <c r="B1559" s="2" t="s">
        <v>1</v>
      </c>
      <c r="C1559" s="1" t="s">
        <v>2</v>
      </c>
      <c r="D1559" s="3"/>
      <c r="E1559" s="3"/>
      <c r="F1559" s="4"/>
      <c r="G1559" s="4"/>
      <c r="H1559" s="4"/>
      <c r="I1559" s="4"/>
      <c r="J1559" s="4"/>
      <c r="K1559" s="4"/>
      <c r="L1559" s="4"/>
      <c r="M1559" s="4"/>
      <c r="N1559" s="4"/>
      <c r="O1559" s="4"/>
    </row>
    <row r="1560" ht="13.5" customHeight="1">
      <c r="A1560" s="1" t="s">
        <v>8657</v>
      </c>
      <c r="B1560" s="1" t="s">
        <v>5</v>
      </c>
      <c r="C1560" s="1" t="s">
        <v>303</v>
      </c>
      <c r="D1560" s="1" t="s">
        <v>8662</v>
      </c>
      <c r="E1560" s="1" t="s">
        <v>4972</v>
      </c>
      <c r="F1560" s="4"/>
      <c r="G1560" s="4"/>
      <c r="H1560" s="4"/>
      <c r="I1560" s="4"/>
      <c r="J1560" s="4"/>
      <c r="K1560" s="4"/>
      <c r="L1560" s="4"/>
      <c r="M1560" s="4"/>
      <c r="N1560" s="4"/>
      <c r="O1560" s="4"/>
    </row>
    <row r="1561" ht="13.5" customHeight="1">
      <c r="A1561" s="1" t="s">
        <v>8657</v>
      </c>
      <c r="B1561" s="1" t="s">
        <v>9</v>
      </c>
      <c r="C1561" s="1" t="s">
        <v>1627</v>
      </c>
      <c r="D1561" s="1" t="s">
        <v>8666</v>
      </c>
      <c r="E1561" s="1" t="s">
        <v>8667</v>
      </c>
      <c r="F1561" s="4"/>
      <c r="G1561" s="4"/>
      <c r="H1561" s="4"/>
      <c r="I1561" s="4"/>
      <c r="J1561" s="4"/>
      <c r="K1561" s="4"/>
      <c r="L1561" s="4"/>
      <c r="M1561" s="4"/>
      <c r="N1561" s="4"/>
      <c r="O1561" s="4"/>
    </row>
    <row r="1562" ht="13.5" customHeight="1">
      <c r="A1562" s="1" t="s">
        <v>8657</v>
      </c>
      <c r="B1562" s="1" t="s">
        <v>13</v>
      </c>
      <c r="C1562" s="1" t="s">
        <v>797</v>
      </c>
      <c r="D1562" s="1" t="s">
        <v>8671</v>
      </c>
      <c r="E1562" s="1" t="s">
        <v>8672</v>
      </c>
      <c r="F1562" s="4"/>
      <c r="G1562" s="4"/>
      <c r="H1562" s="4"/>
      <c r="I1562" s="4"/>
      <c r="J1562" s="4"/>
      <c r="K1562" s="4"/>
      <c r="L1562" s="4"/>
      <c r="M1562" s="4"/>
      <c r="N1562" s="4"/>
      <c r="O1562" s="4"/>
    </row>
    <row r="1563" ht="13.5" customHeight="1">
      <c r="A1563" s="1" t="s">
        <v>8657</v>
      </c>
      <c r="B1563" s="1" t="s">
        <v>16</v>
      </c>
      <c r="C1563" s="1" t="s">
        <v>797</v>
      </c>
      <c r="D1563" s="1" t="s">
        <v>8675</v>
      </c>
      <c r="E1563" s="1" t="s">
        <v>8677</v>
      </c>
      <c r="F1563" s="4"/>
      <c r="G1563" s="4"/>
      <c r="H1563" s="4"/>
      <c r="I1563" s="4"/>
      <c r="J1563" s="4"/>
      <c r="K1563" s="4"/>
      <c r="L1563" s="4"/>
      <c r="M1563" s="4"/>
      <c r="N1563" s="4"/>
      <c r="O1563" s="4"/>
    </row>
    <row r="1564" ht="13.5" customHeight="1">
      <c r="A1564" s="1" t="s">
        <v>8657</v>
      </c>
      <c r="B1564" s="1" t="s">
        <v>21</v>
      </c>
      <c r="C1564" s="1" t="s">
        <v>797</v>
      </c>
      <c r="D1564" s="1" t="s">
        <v>8679</v>
      </c>
      <c r="E1564" s="1" t="s">
        <v>8680</v>
      </c>
      <c r="F1564" s="4"/>
      <c r="G1564" s="4"/>
      <c r="H1564" s="4"/>
      <c r="I1564" s="4"/>
      <c r="J1564" s="4"/>
      <c r="K1564" s="4"/>
      <c r="L1564" s="4"/>
      <c r="M1564" s="4"/>
      <c r="N1564" s="4"/>
      <c r="O1564" s="4"/>
    </row>
    <row r="1565" ht="13.5" customHeight="1">
      <c r="A1565" s="1" t="s">
        <v>8657</v>
      </c>
      <c r="B1565" s="1" t="s">
        <v>27</v>
      </c>
      <c r="C1565" s="1" t="s">
        <v>797</v>
      </c>
      <c r="D1565" s="1" t="s">
        <v>8685</v>
      </c>
      <c r="E1565" s="1" t="s">
        <v>8687</v>
      </c>
      <c r="F1565" s="4"/>
      <c r="G1565" s="4"/>
      <c r="H1565" s="4"/>
      <c r="I1565" s="4"/>
      <c r="J1565" s="4"/>
      <c r="K1565" s="4"/>
      <c r="L1565" s="4"/>
      <c r="M1565" s="4"/>
      <c r="N1565" s="4"/>
      <c r="O1565" s="4"/>
    </row>
    <row r="1566" ht="13.5" customHeight="1">
      <c r="A1566" s="1" t="s">
        <v>8657</v>
      </c>
      <c r="B1566" s="1" t="s">
        <v>31</v>
      </c>
      <c r="C1566" s="1" t="s">
        <v>797</v>
      </c>
      <c r="D1566" s="1" t="s">
        <v>8689</v>
      </c>
      <c r="E1566" s="1" t="s">
        <v>8691</v>
      </c>
      <c r="F1566" s="4"/>
      <c r="G1566" s="4"/>
      <c r="H1566" s="4"/>
      <c r="I1566" s="4"/>
      <c r="J1566" s="4"/>
      <c r="K1566" s="4"/>
      <c r="L1566" s="4"/>
      <c r="M1566" s="4"/>
      <c r="N1566" s="4"/>
      <c r="O1566" s="4"/>
    </row>
    <row r="1567" ht="13.5" customHeight="1">
      <c r="A1567" s="1" t="s">
        <v>8657</v>
      </c>
      <c r="B1567" s="1" t="s">
        <v>34</v>
      </c>
      <c r="C1567" s="1" t="s">
        <v>797</v>
      </c>
      <c r="D1567" s="1" t="s">
        <v>8695</v>
      </c>
      <c r="E1567" s="1" t="s">
        <v>8696</v>
      </c>
      <c r="F1567" s="4"/>
      <c r="G1567" s="4"/>
      <c r="H1567" s="4"/>
      <c r="I1567" s="4"/>
      <c r="J1567" s="4"/>
      <c r="K1567" s="4"/>
      <c r="L1567" s="4"/>
      <c r="M1567" s="4"/>
      <c r="N1567" s="4"/>
      <c r="O1567" s="4"/>
    </row>
    <row r="1568" ht="13.5" customHeight="1">
      <c r="A1568" s="1" t="s">
        <v>8657</v>
      </c>
      <c r="B1568" s="1" t="s">
        <v>40</v>
      </c>
      <c r="C1568" s="1" t="s">
        <v>797</v>
      </c>
      <c r="D1568" s="1" t="s">
        <v>8699</v>
      </c>
      <c r="E1568" s="1" t="s">
        <v>8700</v>
      </c>
      <c r="F1568" s="4"/>
      <c r="G1568" s="4"/>
      <c r="H1568" s="4"/>
      <c r="I1568" s="4"/>
      <c r="J1568" s="4"/>
      <c r="K1568" s="4"/>
      <c r="L1568" s="4"/>
      <c r="M1568" s="4"/>
      <c r="N1568" s="4"/>
      <c r="O1568" s="4"/>
    </row>
    <row r="1569" ht="13.5" customHeight="1">
      <c r="A1569" s="1" t="s">
        <v>8657</v>
      </c>
      <c r="B1569" s="1" t="s">
        <v>45</v>
      </c>
      <c r="C1569" s="1" t="s">
        <v>797</v>
      </c>
      <c r="D1569" s="1" t="s">
        <v>8705</v>
      </c>
      <c r="E1569" s="1" t="s">
        <v>8706</v>
      </c>
      <c r="F1569" s="4"/>
      <c r="G1569" s="4"/>
      <c r="H1569" s="4"/>
      <c r="I1569" s="4"/>
      <c r="J1569" s="4"/>
      <c r="K1569" s="4"/>
      <c r="L1569" s="4"/>
      <c r="M1569" s="4"/>
      <c r="N1569" s="4"/>
      <c r="O1569" s="4"/>
    </row>
    <row r="1570" ht="13.5" customHeight="1">
      <c r="A1570" s="1" t="s">
        <v>8657</v>
      </c>
      <c r="B1570" s="1" t="s">
        <v>52</v>
      </c>
      <c r="C1570" s="1" t="s">
        <v>797</v>
      </c>
      <c r="D1570" s="1" t="s">
        <v>8709</v>
      </c>
      <c r="E1570" s="1" t="s">
        <v>8710</v>
      </c>
      <c r="F1570" s="4"/>
      <c r="G1570" s="4"/>
      <c r="H1570" s="4"/>
      <c r="I1570" s="4"/>
      <c r="J1570" s="4"/>
      <c r="K1570" s="4"/>
      <c r="L1570" s="4"/>
      <c r="M1570" s="4"/>
      <c r="N1570" s="4"/>
      <c r="O1570" s="4"/>
    </row>
    <row r="1571" ht="13.5" customHeight="1">
      <c r="A1571" s="1" t="s">
        <v>8657</v>
      </c>
      <c r="B1571" s="1" t="s">
        <v>57</v>
      </c>
      <c r="C1571" s="1" t="s">
        <v>797</v>
      </c>
      <c r="D1571" s="1" t="s">
        <v>8713</v>
      </c>
      <c r="E1571" s="1" t="s">
        <v>8714</v>
      </c>
      <c r="F1571" s="4"/>
      <c r="G1571" s="4"/>
      <c r="H1571" s="4"/>
      <c r="I1571" s="4"/>
      <c r="J1571" s="4"/>
      <c r="K1571" s="4"/>
      <c r="L1571" s="4"/>
      <c r="M1571" s="4"/>
      <c r="N1571" s="4"/>
      <c r="O1571" s="4"/>
    </row>
    <row r="1572" ht="13.5" customHeight="1">
      <c r="A1572" s="1" t="s">
        <v>8657</v>
      </c>
      <c r="B1572" s="1" t="s">
        <v>60</v>
      </c>
      <c r="C1572" s="1" t="s">
        <v>797</v>
      </c>
      <c r="D1572" s="1" t="s">
        <v>8716</v>
      </c>
      <c r="E1572" s="1" t="s">
        <v>8717</v>
      </c>
      <c r="F1572" s="4"/>
      <c r="G1572" s="4"/>
      <c r="H1572" s="4"/>
      <c r="I1572" s="4"/>
      <c r="J1572" s="4"/>
      <c r="K1572" s="4"/>
      <c r="L1572" s="4"/>
      <c r="M1572" s="4"/>
      <c r="N1572" s="4"/>
      <c r="O1572" s="4"/>
    </row>
    <row r="1573" ht="13.5" customHeight="1">
      <c r="A1573" s="1" t="s">
        <v>8657</v>
      </c>
      <c r="B1573" s="1" t="s">
        <v>65</v>
      </c>
      <c r="C1573" s="1" t="s">
        <v>797</v>
      </c>
      <c r="D1573" s="1" t="s">
        <v>8718</v>
      </c>
      <c r="E1573" s="1" t="s">
        <v>8720</v>
      </c>
      <c r="F1573" s="4"/>
      <c r="G1573" s="4"/>
      <c r="H1573" s="4"/>
      <c r="I1573" s="4"/>
      <c r="J1573" s="4"/>
      <c r="K1573" s="4"/>
      <c r="L1573" s="4"/>
      <c r="M1573" s="4"/>
      <c r="N1573" s="4"/>
      <c r="O1573" s="4"/>
    </row>
    <row r="1574" ht="13.5" customHeight="1">
      <c r="A1574" s="1" t="s">
        <v>8657</v>
      </c>
      <c r="B1574" s="1" t="s">
        <v>99</v>
      </c>
      <c r="C1574" s="1" t="s">
        <v>817</v>
      </c>
      <c r="D1574" s="3"/>
      <c r="E1574" s="3"/>
      <c r="F1574" s="4"/>
      <c r="G1574" s="4"/>
      <c r="H1574" s="4"/>
      <c r="I1574" s="4"/>
      <c r="J1574" s="4"/>
      <c r="K1574" s="4"/>
      <c r="L1574" s="4"/>
      <c r="M1574" s="4"/>
      <c r="N1574" s="4"/>
      <c r="O1574" s="4"/>
    </row>
    <row r="1575" ht="13.5" customHeight="1">
      <c r="A1575" s="1" t="s">
        <v>8726</v>
      </c>
      <c r="B1575" s="2" t="s">
        <v>1</v>
      </c>
      <c r="C1575" s="1" t="s">
        <v>2</v>
      </c>
      <c r="D1575" s="3"/>
      <c r="E1575" s="3"/>
      <c r="F1575" s="4"/>
      <c r="G1575" s="4"/>
      <c r="H1575" s="4"/>
      <c r="I1575" s="4"/>
      <c r="J1575" s="4"/>
      <c r="K1575" s="4"/>
      <c r="L1575" s="4"/>
      <c r="M1575" s="4"/>
      <c r="N1575" s="4"/>
      <c r="O1575" s="4"/>
    </row>
    <row r="1576" ht="13.5" customHeight="1">
      <c r="A1576" s="1" t="s">
        <v>8726</v>
      </c>
      <c r="B1576" s="1" t="s">
        <v>5</v>
      </c>
      <c r="C1576" s="1" t="s">
        <v>303</v>
      </c>
      <c r="D1576" s="1" t="s">
        <v>8731</v>
      </c>
      <c r="E1576" s="1" t="s">
        <v>8732</v>
      </c>
      <c r="F1576" s="4"/>
      <c r="G1576" s="4"/>
      <c r="H1576" s="4"/>
      <c r="I1576" s="4"/>
      <c r="J1576" s="4"/>
      <c r="K1576" s="4"/>
      <c r="L1576" s="4"/>
      <c r="M1576" s="4"/>
      <c r="N1576" s="4"/>
      <c r="O1576" s="4"/>
    </row>
    <row r="1577" ht="13.5" customHeight="1">
      <c r="A1577" s="1" t="s">
        <v>8726</v>
      </c>
      <c r="B1577" s="1" t="s">
        <v>9</v>
      </c>
      <c r="C1577" s="1" t="s">
        <v>797</v>
      </c>
      <c r="D1577" s="1" t="s">
        <v>8735</v>
      </c>
      <c r="E1577" s="1" t="s">
        <v>8737</v>
      </c>
      <c r="F1577" s="4"/>
      <c r="G1577" s="4"/>
      <c r="H1577" s="4"/>
      <c r="I1577" s="4"/>
      <c r="J1577" s="4"/>
      <c r="K1577" s="4"/>
      <c r="L1577" s="4"/>
      <c r="M1577" s="4"/>
      <c r="N1577" s="4"/>
      <c r="O1577" s="4"/>
    </row>
    <row r="1578" ht="13.5" customHeight="1">
      <c r="A1578" s="1" t="s">
        <v>8726</v>
      </c>
      <c r="B1578" s="1" t="s">
        <v>13</v>
      </c>
      <c r="C1578" s="1" t="s">
        <v>797</v>
      </c>
      <c r="D1578" s="1" t="s">
        <v>8741</v>
      </c>
      <c r="E1578" s="1" t="s">
        <v>8742</v>
      </c>
      <c r="F1578" s="4"/>
      <c r="G1578" s="4"/>
      <c r="H1578" s="4"/>
      <c r="I1578" s="4"/>
      <c r="J1578" s="4"/>
      <c r="K1578" s="4"/>
      <c r="L1578" s="4"/>
      <c r="M1578" s="4"/>
      <c r="N1578" s="4"/>
      <c r="O1578" s="4"/>
    </row>
    <row r="1579" ht="13.5" customHeight="1">
      <c r="A1579" s="1" t="s">
        <v>8726</v>
      </c>
      <c r="B1579" s="1" t="s">
        <v>16</v>
      </c>
      <c r="C1579" s="1" t="s">
        <v>797</v>
      </c>
      <c r="D1579" s="1" t="s">
        <v>8744</v>
      </c>
      <c r="E1579" s="1" t="s">
        <v>8745</v>
      </c>
      <c r="F1579" s="4"/>
      <c r="G1579" s="4"/>
      <c r="H1579" s="4"/>
      <c r="I1579" s="4"/>
      <c r="J1579" s="4"/>
      <c r="K1579" s="4"/>
      <c r="L1579" s="4"/>
      <c r="M1579" s="4"/>
      <c r="N1579" s="4"/>
      <c r="O1579" s="4"/>
    </row>
    <row r="1580" ht="13.5" customHeight="1">
      <c r="A1580" s="1" t="s">
        <v>8726</v>
      </c>
      <c r="B1580" s="1" t="s">
        <v>21</v>
      </c>
      <c r="C1580" s="1" t="s">
        <v>797</v>
      </c>
      <c r="D1580" s="1" t="s">
        <v>8749</v>
      </c>
      <c r="E1580" s="1" t="s">
        <v>8750</v>
      </c>
      <c r="F1580" s="4"/>
      <c r="G1580" s="4"/>
      <c r="H1580" s="4"/>
      <c r="I1580" s="4"/>
      <c r="J1580" s="4"/>
      <c r="K1580" s="4"/>
      <c r="L1580" s="4"/>
      <c r="M1580" s="4"/>
      <c r="N1580" s="4"/>
      <c r="O1580" s="4"/>
    </row>
    <row r="1581" ht="13.5" customHeight="1">
      <c r="A1581" s="1" t="s">
        <v>8726</v>
      </c>
      <c r="B1581" s="1" t="s">
        <v>27</v>
      </c>
      <c r="C1581" s="1" t="s">
        <v>797</v>
      </c>
      <c r="D1581" s="1" t="s">
        <v>8752</v>
      </c>
      <c r="E1581" s="1" t="s">
        <v>8754</v>
      </c>
      <c r="F1581" s="4"/>
      <c r="G1581" s="4"/>
      <c r="H1581" s="4"/>
      <c r="I1581" s="4"/>
      <c r="J1581" s="4"/>
      <c r="K1581" s="4"/>
      <c r="L1581" s="4"/>
      <c r="M1581" s="4"/>
      <c r="N1581" s="4"/>
      <c r="O1581" s="4"/>
    </row>
    <row r="1582" ht="13.5" customHeight="1">
      <c r="A1582" s="1" t="s">
        <v>8726</v>
      </c>
      <c r="B1582" s="1" t="s">
        <v>31</v>
      </c>
      <c r="C1582" s="1" t="s">
        <v>797</v>
      </c>
      <c r="D1582" s="1" t="s">
        <v>8755</v>
      </c>
      <c r="E1582" s="1" t="s">
        <v>8756</v>
      </c>
      <c r="F1582" s="4"/>
      <c r="G1582" s="4"/>
      <c r="H1582" s="4"/>
      <c r="I1582" s="4"/>
      <c r="J1582" s="4"/>
      <c r="K1582" s="4"/>
      <c r="L1582" s="4"/>
      <c r="M1582" s="4"/>
      <c r="N1582" s="4"/>
      <c r="O1582" s="4"/>
    </row>
    <row r="1583" ht="13.5" customHeight="1">
      <c r="A1583" s="1" t="s">
        <v>8726</v>
      </c>
      <c r="B1583" s="1" t="s">
        <v>34</v>
      </c>
      <c r="C1583" s="1" t="s">
        <v>797</v>
      </c>
      <c r="D1583" s="1" t="s">
        <v>8759</v>
      </c>
      <c r="E1583" s="1" t="s">
        <v>8761</v>
      </c>
      <c r="F1583" s="4"/>
      <c r="G1583" s="4"/>
      <c r="H1583" s="4"/>
      <c r="I1583" s="4"/>
      <c r="J1583" s="4"/>
      <c r="K1583" s="4"/>
      <c r="L1583" s="4"/>
      <c r="M1583" s="4"/>
      <c r="N1583" s="4"/>
      <c r="O1583" s="4"/>
    </row>
    <row r="1584" ht="13.5" customHeight="1">
      <c r="A1584" s="1" t="s">
        <v>8726</v>
      </c>
      <c r="B1584" s="1" t="s">
        <v>40</v>
      </c>
      <c r="C1584" s="1" t="s">
        <v>797</v>
      </c>
      <c r="D1584" s="1" t="s">
        <v>8765</v>
      </c>
      <c r="E1584" s="1" t="s">
        <v>8766</v>
      </c>
      <c r="F1584" s="4"/>
      <c r="G1584" s="4"/>
      <c r="H1584" s="4"/>
      <c r="I1584" s="4"/>
      <c r="J1584" s="4"/>
      <c r="K1584" s="4"/>
      <c r="L1584" s="4"/>
      <c r="M1584" s="4"/>
      <c r="N1584" s="4"/>
      <c r="O1584" s="4"/>
    </row>
    <row r="1585" ht="13.5" customHeight="1">
      <c r="A1585" s="1" t="s">
        <v>8726</v>
      </c>
      <c r="B1585" s="1" t="s">
        <v>45</v>
      </c>
      <c r="C1585" s="1" t="s">
        <v>797</v>
      </c>
      <c r="D1585" s="1" t="s">
        <v>8771</v>
      </c>
      <c r="E1585" s="1" t="s">
        <v>8772</v>
      </c>
      <c r="F1585" s="4"/>
      <c r="G1585" s="4"/>
      <c r="H1585" s="4"/>
      <c r="I1585" s="4"/>
      <c r="J1585" s="4"/>
      <c r="K1585" s="4"/>
      <c r="L1585" s="4"/>
      <c r="M1585" s="4"/>
      <c r="N1585" s="4"/>
      <c r="O1585" s="4"/>
    </row>
    <row r="1586" ht="13.5" customHeight="1">
      <c r="A1586" s="1" t="s">
        <v>8726</v>
      </c>
      <c r="B1586" s="1" t="s">
        <v>52</v>
      </c>
      <c r="C1586" s="1" t="s">
        <v>797</v>
      </c>
      <c r="D1586" s="1" t="s">
        <v>8775</v>
      </c>
      <c r="E1586" s="1" t="s">
        <v>8776</v>
      </c>
      <c r="F1586" s="4"/>
      <c r="G1586" s="4"/>
      <c r="H1586" s="4"/>
      <c r="I1586" s="4"/>
      <c r="J1586" s="4"/>
      <c r="K1586" s="4"/>
      <c r="L1586" s="4"/>
      <c r="M1586" s="4"/>
      <c r="N1586" s="4"/>
      <c r="O1586" s="4"/>
    </row>
    <row r="1587" ht="13.5" customHeight="1">
      <c r="A1587" s="1" t="s">
        <v>8726</v>
      </c>
      <c r="B1587" s="1" t="s">
        <v>57</v>
      </c>
      <c r="C1587" s="1" t="s">
        <v>797</v>
      </c>
      <c r="D1587" s="1" t="s">
        <v>8781</v>
      </c>
      <c r="E1587" s="1" t="s">
        <v>8782</v>
      </c>
      <c r="F1587" s="4"/>
      <c r="G1587" s="4"/>
      <c r="H1587" s="4"/>
      <c r="I1587" s="4"/>
      <c r="J1587" s="4"/>
      <c r="K1587" s="4"/>
      <c r="L1587" s="4"/>
      <c r="M1587" s="4"/>
      <c r="N1587" s="4"/>
      <c r="O1587" s="4"/>
    </row>
    <row r="1588" ht="13.5" customHeight="1">
      <c r="A1588" s="1" t="s">
        <v>8726</v>
      </c>
      <c r="B1588" s="1" t="s">
        <v>60</v>
      </c>
      <c r="C1588" s="1" t="s">
        <v>797</v>
      </c>
      <c r="D1588" s="1" t="s">
        <v>8787</v>
      </c>
      <c r="E1588" s="1" t="s">
        <v>8788</v>
      </c>
      <c r="F1588" s="4"/>
      <c r="G1588" s="4"/>
      <c r="H1588" s="4"/>
      <c r="I1588" s="4"/>
      <c r="J1588" s="4"/>
      <c r="K1588" s="4"/>
      <c r="L1588" s="4"/>
      <c r="M1588" s="4"/>
      <c r="N1588" s="4"/>
      <c r="O1588" s="4"/>
    </row>
    <row r="1589" ht="13.5" customHeight="1">
      <c r="A1589" s="1" t="s">
        <v>8726</v>
      </c>
      <c r="B1589" s="1" t="s">
        <v>65</v>
      </c>
      <c r="C1589" s="1" t="s">
        <v>797</v>
      </c>
      <c r="D1589" s="1" t="s">
        <v>8793</v>
      </c>
      <c r="E1589" s="1" t="s">
        <v>8795</v>
      </c>
      <c r="F1589" s="4"/>
      <c r="G1589" s="4"/>
      <c r="H1589" s="4"/>
      <c r="I1589" s="4"/>
      <c r="J1589" s="4"/>
      <c r="K1589" s="4"/>
      <c r="L1589" s="4"/>
      <c r="M1589" s="4"/>
      <c r="N1589" s="4"/>
      <c r="O1589" s="4"/>
    </row>
    <row r="1590" ht="13.5" customHeight="1">
      <c r="A1590" s="1" t="s">
        <v>8726</v>
      </c>
      <c r="B1590" s="1" t="s">
        <v>70</v>
      </c>
      <c r="C1590" s="1" t="s">
        <v>797</v>
      </c>
      <c r="D1590" s="1" t="s">
        <v>8801</v>
      </c>
      <c r="E1590" s="1" t="s">
        <v>8802</v>
      </c>
      <c r="F1590" s="4"/>
      <c r="G1590" s="4"/>
      <c r="H1590" s="4"/>
      <c r="I1590" s="4"/>
      <c r="J1590" s="4"/>
      <c r="K1590" s="4"/>
      <c r="L1590" s="4"/>
      <c r="M1590" s="4"/>
      <c r="N1590" s="4"/>
      <c r="O1590" s="4"/>
    </row>
    <row r="1591" ht="13.5" customHeight="1">
      <c r="A1591" s="1" t="s">
        <v>8726</v>
      </c>
      <c r="B1591" s="1" t="s">
        <v>74</v>
      </c>
      <c r="C1591" s="1" t="s">
        <v>797</v>
      </c>
      <c r="D1591" s="1" t="s">
        <v>8805</v>
      </c>
      <c r="E1591" s="1" t="s">
        <v>8806</v>
      </c>
      <c r="F1591" s="4"/>
      <c r="G1591" s="4"/>
      <c r="H1591" s="4"/>
      <c r="I1591" s="4"/>
      <c r="J1591" s="4"/>
      <c r="K1591" s="4"/>
      <c r="L1591" s="4"/>
      <c r="M1591" s="4"/>
      <c r="N1591" s="4"/>
      <c r="O1591" s="4"/>
    </row>
    <row r="1592" ht="13.5" customHeight="1">
      <c r="A1592" s="1" t="s">
        <v>8726</v>
      </c>
      <c r="B1592" s="1" t="s">
        <v>78</v>
      </c>
      <c r="C1592" s="1" t="s">
        <v>797</v>
      </c>
      <c r="D1592" s="1" t="s">
        <v>8811</v>
      </c>
      <c r="E1592" s="1" t="s">
        <v>8812</v>
      </c>
      <c r="F1592" s="4"/>
      <c r="G1592" s="4"/>
      <c r="H1592" s="4"/>
      <c r="I1592" s="4"/>
      <c r="J1592" s="4"/>
      <c r="K1592" s="4"/>
      <c r="L1592" s="4"/>
      <c r="M1592" s="4"/>
      <c r="N1592" s="4"/>
      <c r="O1592" s="4"/>
    </row>
    <row r="1593" ht="13.5" customHeight="1">
      <c r="A1593" s="1" t="s">
        <v>8726</v>
      </c>
      <c r="B1593" s="1" t="s">
        <v>99</v>
      </c>
      <c r="C1593" s="1" t="s">
        <v>817</v>
      </c>
      <c r="D1593" s="3"/>
      <c r="E1593" s="3"/>
      <c r="F1593" s="4"/>
      <c r="G1593" s="4"/>
      <c r="H1593" s="4"/>
      <c r="I1593" s="4"/>
      <c r="J1593" s="4"/>
      <c r="K1593" s="4"/>
      <c r="L1593" s="4"/>
      <c r="M1593" s="4"/>
      <c r="N1593" s="4"/>
      <c r="O1593" s="4"/>
    </row>
    <row r="1594" ht="13.5" customHeight="1">
      <c r="A1594" s="1" t="s">
        <v>8818</v>
      </c>
      <c r="B1594" s="2" t="s">
        <v>1</v>
      </c>
      <c r="C1594" s="1" t="s">
        <v>2</v>
      </c>
      <c r="D1594" s="3"/>
      <c r="E1594" s="3"/>
      <c r="F1594" s="4"/>
      <c r="G1594" s="4"/>
      <c r="H1594" s="4"/>
      <c r="I1594" s="4"/>
      <c r="J1594" s="4"/>
      <c r="K1594" s="4"/>
      <c r="L1594" s="4"/>
      <c r="M1594" s="4"/>
      <c r="N1594" s="4"/>
      <c r="O1594" s="4"/>
    </row>
    <row r="1595" ht="13.5" customHeight="1">
      <c r="A1595" s="1" t="s">
        <v>8818</v>
      </c>
      <c r="B1595" s="1" t="s">
        <v>5</v>
      </c>
      <c r="C1595" s="1" t="s">
        <v>303</v>
      </c>
      <c r="D1595" s="1" t="s">
        <v>8821</v>
      </c>
      <c r="E1595" s="1" t="s">
        <v>8823</v>
      </c>
      <c r="F1595" s="4"/>
      <c r="G1595" s="4"/>
      <c r="H1595" s="4"/>
      <c r="I1595" s="4"/>
      <c r="J1595" s="4"/>
      <c r="K1595" s="4"/>
      <c r="L1595" s="4"/>
      <c r="M1595" s="4"/>
      <c r="N1595" s="4"/>
      <c r="O1595" s="4"/>
    </row>
    <row r="1596" ht="13.5" customHeight="1">
      <c r="A1596" s="1" t="s">
        <v>8818</v>
      </c>
      <c r="B1596" s="1" t="s">
        <v>9</v>
      </c>
      <c r="C1596" s="1" t="s">
        <v>797</v>
      </c>
      <c r="D1596" s="1" t="s">
        <v>8824</v>
      </c>
      <c r="E1596" s="1" t="s">
        <v>8826</v>
      </c>
      <c r="F1596" s="4"/>
      <c r="G1596" s="4"/>
      <c r="H1596" s="4"/>
      <c r="I1596" s="4"/>
      <c r="J1596" s="4"/>
      <c r="K1596" s="4"/>
      <c r="L1596" s="4"/>
      <c r="M1596" s="4"/>
      <c r="N1596" s="4"/>
      <c r="O1596" s="4"/>
    </row>
    <row r="1597" ht="13.5" customHeight="1">
      <c r="A1597" s="1" t="s">
        <v>8818</v>
      </c>
      <c r="B1597" s="1" t="s">
        <v>13</v>
      </c>
      <c r="C1597" s="1" t="s">
        <v>797</v>
      </c>
      <c r="D1597" s="1" t="s">
        <v>8829</v>
      </c>
      <c r="E1597" s="1" t="s">
        <v>8831</v>
      </c>
      <c r="F1597" s="4"/>
      <c r="G1597" s="4"/>
      <c r="H1597" s="4"/>
      <c r="I1597" s="4"/>
      <c r="J1597" s="4"/>
      <c r="K1597" s="4"/>
      <c r="L1597" s="4"/>
      <c r="M1597" s="4"/>
      <c r="N1597" s="4"/>
      <c r="O1597" s="4"/>
    </row>
    <row r="1598" ht="13.5" customHeight="1">
      <c r="A1598" s="1" t="s">
        <v>8818</v>
      </c>
      <c r="B1598" s="1" t="s">
        <v>16</v>
      </c>
      <c r="C1598" s="1" t="s">
        <v>797</v>
      </c>
      <c r="D1598" s="1" t="s">
        <v>8833</v>
      </c>
      <c r="E1598" s="1" t="s">
        <v>8835</v>
      </c>
      <c r="F1598" s="4"/>
      <c r="G1598" s="4"/>
      <c r="H1598" s="4"/>
      <c r="I1598" s="4"/>
      <c r="J1598" s="4"/>
      <c r="K1598" s="4"/>
      <c r="L1598" s="4"/>
      <c r="M1598" s="4"/>
      <c r="N1598" s="4"/>
      <c r="O1598" s="4"/>
    </row>
    <row r="1599" ht="13.5" customHeight="1">
      <c r="A1599" s="1" t="s">
        <v>8818</v>
      </c>
      <c r="B1599" s="1" t="s">
        <v>21</v>
      </c>
      <c r="C1599" s="1" t="s">
        <v>797</v>
      </c>
      <c r="D1599" s="1" t="s">
        <v>8837</v>
      </c>
      <c r="E1599" s="1" t="s">
        <v>8838</v>
      </c>
      <c r="F1599" s="4"/>
      <c r="G1599" s="4"/>
      <c r="H1599" s="4"/>
      <c r="I1599" s="4"/>
      <c r="J1599" s="4"/>
      <c r="K1599" s="4"/>
      <c r="L1599" s="4"/>
      <c r="M1599" s="4"/>
      <c r="N1599" s="4"/>
      <c r="O1599" s="4"/>
    </row>
    <row r="1600" ht="13.5" customHeight="1">
      <c r="A1600" s="1" t="s">
        <v>8818</v>
      </c>
      <c r="B1600" s="1" t="s">
        <v>27</v>
      </c>
      <c r="C1600" s="1" t="s">
        <v>797</v>
      </c>
      <c r="D1600" s="1" t="s">
        <v>8841</v>
      </c>
      <c r="E1600" s="1" t="s">
        <v>8842</v>
      </c>
      <c r="F1600" s="4"/>
      <c r="G1600" s="4"/>
      <c r="H1600" s="4"/>
      <c r="I1600" s="4"/>
      <c r="J1600" s="4"/>
      <c r="K1600" s="4"/>
      <c r="L1600" s="4"/>
      <c r="M1600" s="4"/>
      <c r="N1600" s="4"/>
      <c r="O1600" s="4"/>
    </row>
    <row r="1601" ht="13.5" customHeight="1">
      <c r="A1601" s="1" t="s">
        <v>8818</v>
      </c>
      <c r="B1601" s="1" t="s">
        <v>31</v>
      </c>
      <c r="C1601" s="1" t="s">
        <v>797</v>
      </c>
      <c r="D1601" s="1" t="s">
        <v>8846</v>
      </c>
      <c r="E1601" s="1" t="s">
        <v>8848</v>
      </c>
      <c r="F1601" s="4"/>
      <c r="G1601" s="4"/>
      <c r="H1601" s="4"/>
      <c r="I1601" s="4"/>
      <c r="J1601" s="4"/>
      <c r="K1601" s="4"/>
      <c r="L1601" s="4"/>
      <c r="M1601" s="4"/>
      <c r="N1601" s="4"/>
      <c r="O1601" s="4"/>
    </row>
    <row r="1602" ht="13.5" customHeight="1">
      <c r="A1602" s="1" t="s">
        <v>8818</v>
      </c>
      <c r="B1602" s="1" t="s">
        <v>99</v>
      </c>
      <c r="C1602" s="1" t="s">
        <v>817</v>
      </c>
      <c r="D1602" s="3"/>
      <c r="E1602" s="3"/>
      <c r="F1602" s="4"/>
      <c r="G1602" s="4"/>
      <c r="H1602" s="4"/>
      <c r="I1602" s="4"/>
      <c r="J1602" s="4"/>
      <c r="K1602" s="4"/>
      <c r="L1602" s="4"/>
      <c r="M1602" s="4"/>
      <c r="N1602" s="4"/>
      <c r="O1602" s="4"/>
    </row>
    <row r="1603" ht="13.5" customHeight="1">
      <c r="A1603" s="1" t="s">
        <v>8853</v>
      </c>
      <c r="B1603" s="2" t="s">
        <v>1</v>
      </c>
      <c r="C1603" s="1" t="s">
        <v>2</v>
      </c>
      <c r="D1603" s="3"/>
      <c r="E1603" s="3"/>
      <c r="F1603" s="4"/>
      <c r="G1603" s="4"/>
      <c r="H1603" s="4"/>
      <c r="I1603" s="4"/>
      <c r="J1603" s="4"/>
      <c r="K1603" s="4"/>
      <c r="L1603" s="4"/>
      <c r="M1603" s="4"/>
      <c r="N1603" s="4"/>
      <c r="O1603" s="4"/>
    </row>
    <row r="1604" ht="13.5" customHeight="1">
      <c r="A1604" s="1" t="s">
        <v>8853</v>
      </c>
      <c r="B1604" s="1" t="s">
        <v>5</v>
      </c>
      <c r="C1604" s="1" t="s">
        <v>303</v>
      </c>
      <c r="D1604" s="1" t="s">
        <v>8857</v>
      </c>
      <c r="E1604" s="1" t="s">
        <v>8859</v>
      </c>
      <c r="F1604" s="4"/>
      <c r="G1604" s="4"/>
      <c r="H1604" s="4"/>
      <c r="I1604" s="4"/>
      <c r="J1604" s="4"/>
      <c r="K1604" s="4"/>
      <c r="L1604" s="4"/>
      <c r="M1604" s="4"/>
      <c r="N1604" s="4"/>
      <c r="O1604" s="4"/>
    </row>
    <row r="1605" ht="13.5" customHeight="1">
      <c r="A1605" s="1" t="s">
        <v>8853</v>
      </c>
      <c r="B1605" s="1" t="s">
        <v>9</v>
      </c>
      <c r="C1605" s="1" t="s">
        <v>797</v>
      </c>
      <c r="D1605" s="1" t="s">
        <v>8862</v>
      </c>
      <c r="E1605" s="1" t="s">
        <v>8864</v>
      </c>
      <c r="F1605" s="4"/>
      <c r="G1605" s="4"/>
      <c r="H1605" s="4"/>
      <c r="I1605" s="4"/>
      <c r="J1605" s="4"/>
      <c r="K1605" s="4"/>
      <c r="L1605" s="4"/>
      <c r="M1605" s="4"/>
      <c r="N1605" s="4"/>
      <c r="O1605" s="4"/>
    </row>
    <row r="1606" ht="13.5" customHeight="1">
      <c r="A1606" s="1" t="s">
        <v>8853</v>
      </c>
      <c r="B1606" s="1" t="s">
        <v>13</v>
      </c>
      <c r="C1606" s="1" t="s">
        <v>797</v>
      </c>
      <c r="D1606" s="1" t="s">
        <v>8866</v>
      </c>
      <c r="E1606" s="1" t="s">
        <v>8868</v>
      </c>
      <c r="F1606" s="4"/>
      <c r="G1606" s="4"/>
      <c r="H1606" s="4"/>
      <c r="I1606" s="4"/>
      <c r="J1606" s="4"/>
      <c r="K1606" s="4"/>
      <c r="L1606" s="4"/>
      <c r="M1606" s="4"/>
      <c r="N1606" s="4"/>
      <c r="O1606" s="4"/>
    </row>
    <row r="1607" ht="13.5" customHeight="1">
      <c r="A1607" s="1" t="s">
        <v>8853</v>
      </c>
      <c r="B1607" s="1" t="s">
        <v>16</v>
      </c>
      <c r="C1607" s="1" t="s">
        <v>797</v>
      </c>
      <c r="D1607" s="1" t="s">
        <v>8872</v>
      </c>
      <c r="E1607" s="1" t="s">
        <v>8873</v>
      </c>
      <c r="F1607" s="4"/>
      <c r="G1607" s="4"/>
      <c r="H1607" s="4"/>
      <c r="I1607" s="4"/>
      <c r="J1607" s="4"/>
      <c r="K1607" s="4"/>
      <c r="L1607" s="4"/>
      <c r="M1607" s="4"/>
      <c r="N1607" s="4"/>
      <c r="O1607" s="4"/>
    </row>
    <row r="1608" ht="13.5" customHeight="1">
      <c r="A1608" s="1" t="s">
        <v>8853</v>
      </c>
      <c r="B1608" s="1" t="s">
        <v>21</v>
      </c>
      <c r="C1608" s="1" t="s">
        <v>797</v>
      </c>
      <c r="D1608" s="1" t="s">
        <v>8878</v>
      </c>
      <c r="E1608" s="1" t="s">
        <v>8879</v>
      </c>
      <c r="F1608" s="4"/>
      <c r="G1608" s="4"/>
      <c r="H1608" s="4"/>
      <c r="I1608" s="4"/>
      <c r="J1608" s="4"/>
      <c r="K1608" s="4"/>
      <c r="L1608" s="4"/>
      <c r="M1608" s="4"/>
      <c r="N1608" s="4"/>
      <c r="O1608" s="4"/>
    </row>
    <row r="1609" ht="13.5" customHeight="1">
      <c r="A1609" s="1" t="s">
        <v>8853</v>
      </c>
      <c r="B1609" s="1" t="s">
        <v>27</v>
      </c>
      <c r="C1609" s="1" t="s">
        <v>797</v>
      </c>
      <c r="D1609" s="1" t="s">
        <v>8880</v>
      </c>
      <c r="E1609" s="1" t="s">
        <v>8881</v>
      </c>
      <c r="F1609" s="4"/>
      <c r="G1609" s="4"/>
      <c r="H1609" s="4"/>
      <c r="I1609" s="4"/>
      <c r="J1609" s="4"/>
      <c r="K1609" s="4"/>
      <c r="L1609" s="4"/>
      <c r="M1609" s="4"/>
      <c r="N1609" s="4"/>
      <c r="O1609" s="4"/>
    </row>
    <row r="1610" ht="13.5" customHeight="1">
      <c r="A1610" s="1" t="s">
        <v>8853</v>
      </c>
      <c r="B1610" s="1" t="s">
        <v>31</v>
      </c>
      <c r="C1610" s="1" t="s">
        <v>797</v>
      </c>
      <c r="D1610" s="1" t="s">
        <v>8884</v>
      </c>
      <c r="E1610" s="1" t="s">
        <v>8885</v>
      </c>
      <c r="F1610" s="4"/>
      <c r="G1610" s="4"/>
      <c r="H1610" s="4"/>
      <c r="I1610" s="4"/>
      <c r="J1610" s="4"/>
      <c r="K1610" s="4"/>
      <c r="L1610" s="4"/>
      <c r="M1610" s="4"/>
      <c r="N1610" s="4"/>
      <c r="O1610" s="4"/>
    </row>
    <row r="1611" ht="13.5" customHeight="1">
      <c r="A1611" s="1" t="s">
        <v>8853</v>
      </c>
      <c r="B1611" s="1" t="s">
        <v>34</v>
      </c>
      <c r="C1611" s="1" t="s">
        <v>797</v>
      </c>
      <c r="D1611" s="1" t="s">
        <v>8890</v>
      </c>
      <c r="E1611" s="1" t="s">
        <v>8891</v>
      </c>
      <c r="F1611" s="4"/>
      <c r="G1611" s="4"/>
      <c r="H1611" s="4"/>
      <c r="I1611" s="4"/>
      <c r="J1611" s="4"/>
      <c r="K1611" s="4"/>
      <c r="L1611" s="4"/>
      <c r="M1611" s="4"/>
      <c r="N1611" s="4"/>
      <c r="O1611" s="4"/>
    </row>
    <row r="1612" ht="13.5" customHeight="1">
      <c r="A1612" s="1" t="s">
        <v>8853</v>
      </c>
      <c r="B1612" s="1" t="s">
        <v>40</v>
      </c>
      <c r="C1612" s="1" t="s">
        <v>797</v>
      </c>
      <c r="D1612" s="1" t="s">
        <v>8896</v>
      </c>
      <c r="E1612" s="1" t="s">
        <v>8897</v>
      </c>
      <c r="F1612" s="4"/>
      <c r="G1612" s="4"/>
      <c r="H1612" s="4"/>
      <c r="I1612" s="4"/>
      <c r="J1612" s="4"/>
      <c r="K1612" s="4"/>
      <c r="L1612" s="4"/>
      <c r="M1612" s="4"/>
      <c r="N1612" s="4"/>
      <c r="O1612" s="4"/>
    </row>
    <row r="1613" ht="13.5" customHeight="1">
      <c r="A1613" s="1" t="s">
        <v>8853</v>
      </c>
      <c r="B1613" s="1" t="s">
        <v>45</v>
      </c>
      <c r="C1613" s="1" t="s">
        <v>797</v>
      </c>
      <c r="D1613" s="1" t="s">
        <v>8901</v>
      </c>
      <c r="E1613" s="1" t="s">
        <v>8903</v>
      </c>
      <c r="F1613" s="4"/>
      <c r="G1613" s="4"/>
      <c r="H1613" s="4"/>
      <c r="I1613" s="4"/>
      <c r="J1613" s="4"/>
      <c r="K1613" s="4"/>
      <c r="L1613" s="4"/>
      <c r="M1613" s="4"/>
      <c r="N1613" s="4"/>
      <c r="O1613" s="4"/>
    </row>
    <row r="1614" ht="13.5" customHeight="1">
      <c r="A1614" s="1" t="s">
        <v>8853</v>
      </c>
      <c r="B1614" s="1" t="s">
        <v>52</v>
      </c>
      <c r="C1614" s="1" t="s">
        <v>797</v>
      </c>
      <c r="D1614" s="1" t="s">
        <v>8904</v>
      </c>
      <c r="E1614" s="1" t="s">
        <v>8907</v>
      </c>
      <c r="F1614" s="4"/>
      <c r="G1614" s="4"/>
      <c r="H1614" s="4"/>
      <c r="I1614" s="4"/>
      <c r="J1614" s="4"/>
      <c r="K1614" s="4"/>
      <c r="L1614" s="4"/>
      <c r="M1614" s="4"/>
      <c r="N1614" s="4"/>
      <c r="O1614" s="4"/>
    </row>
    <row r="1615" ht="13.5" customHeight="1">
      <c r="A1615" s="1" t="s">
        <v>8853</v>
      </c>
      <c r="B1615" s="1" t="s">
        <v>57</v>
      </c>
      <c r="C1615" s="1" t="s">
        <v>797</v>
      </c>
      <c r="D1615" s="1" t="s">
        <v>8910</v>
      </c>
      <c r="E1615" s="1" t="s">
        <v>8912</v>
      </c>
      <c r="F1615" s="4"/>
      <c r="G1615" s="4"/>
      <c r="H1615" s="4"/>
      <c r="I1615" s="4"/>
      <c r="J1615" s="4"/>
      <c r="K1615" s="4"/>
      <c r="L1615" s="4"/>
      <c r="M1615" s="4"/>
      <c r="N1615" s="4"/>
      <c r="O1615" s="4"/>
    </row>
    <row r="1616" ht="13.5" customHeight="1">
      <c r="A1616" s="1" t="s">
        <v>8853</v>
      </c>
      <c r="B1616" s="1" t="s">
        <v>60</v>
      </c>
      <c r="C1616" s="1" t="s">
        <v>797</v>
      </c>
      <c r="D1616" s="1" t="s">
        <v>8916</v>
      </c>
      <c r="E1616" s="1" t="s">
        <v>8918</v>
      </c>
      <c r="F1616" s="4"/>
      <c r="G1616" s="4"/>
      <c r="H1616" s="4"/>
      <c r="I1616" s="4"/>
      <c r="J1616" s="4"/>
      <c r="K1616" s="4"/>
      <c r="L1616" s="4"/>
      <c r="M1616" s="4"/>
      <c r="N1616" s="4"/>
      <c r="O1616" s="4"/>
    </row>
    <row r="1617" ht="13.5" customHeight="1">
      <c r="A1617" s="1" t="s">
        <v>8853</v>
      </c>
      <c r="B1617" s="1" t="s">
        <v>65</v>
      </c>
      <c r="C1617" s="1" t="s">
        <v>797</v>
      </c>
      <c r="D1617" s="1" t="s">
        <v>8924</v>
      </c>
      <c r="E1617" s="1" t="s">
        <v>8925</v>
      </c>
      <c r="F1617" s="4"/>
      <c r="G1617" s="4"/>
      <c r="H1617" s="4"/>
      <c r="I1617" s="4"/>
      <c r="J1617" s="4"/>
      <c r="K1617" s="4"/>
      <c r="L1617" s="4"/>
      <c r="M1617" s="4"/>
      <c r="N1617" s="4"/>
      <c r="O1617" s="4"/>
    </row>
    <row r="1618" ht="13.5" customHeight="1">
      <c r="A1618" s="1" t="s">
        <v>8853</v>
      </c>
      <c r="B1618" s="1" t="s">
        <v>70</v>
      </c>
      <c r="C1618" s="1" t="s">
        <v>797</v>
      </c>
      <c r="D1618" s="1" t="s">
        <v>8932</v>
      </c>
      <c r="E1618" s="1" t="s">
        <v>8933</v>
      </c>
      <c r="F1618" s="4"/>
      <c r="G1618" s="4"/>
      <c r="H1618" s="4"/>
      <c r="I1618" s="4"/>
      <c r="J1618" s="4"/>
      <c r="K1618" s="4"/>
      <c r="L1618" s="4"/>
      <c r="M1618" s="4"/>
      <c r="N1618" s="4"/>
      <c r="O1618" s="4"/>
    </row>
    <row r="1619" ht="13.5" customHeight="1">
      <c r="A1619" s="1" t="s">
        <v>8853</v>
      </c>
      <c r="B1619" s="1" t="s">
        <v>74</v>
      </c>
      <c r="C1619" s="1" t="s">
        <v>797</v>
      </c>
      <c r="D1619" s="1" t="s">
        <v>8940</v>
      </c>
      <c r="E1619" s="1" t="s">
        <v>8941</v>
      </c>
      <c r="F1619" s="4"/>
      <c r="G1619" s="4"/>
      <c r="H1619" s="4"/>
      <c r="I1619" s="4"/>
      <c r="J1619" s="4"/>
      <c r="K1619" s="4"/>
      <c r="L1619" s="4"/>
      <c r="M1619" s="4"/>
      <c r="N1619" s="4"/>
      <c r="O1619" s="4"/>
    </row>
    <row r="1620" ht="13.5" customHeight="1">
      <c r="A1620" s="1" t="s">
        <v>8853</v>
      </c>
      <c r="B1620" s="1" t="s">
        <v>78</v>
      </c>
      <c r="C1620" s="1" t="s">
        <v>797</v>
      </c>
      <c r="D1620" s="1" t="s">
        <v>8947</v>
      </c>
      <c r="E1620" s="1" t="s">
        <v>8949</v>
      </c>
      <c r="F1620" s="4"/>
      <c r="G1620" s="4"/>
      <c r="H1620" s="4"/>
      <c r="I1620" s="4"/>
      <c r="J1620" s="4"/>
      <c r="K1620" s="4"/>
      <c r="L1620" s="4"/>
      <c r="M1620" s="4"/>
      <c r="N1620" s="4"/>
      <c r="O1620" s="4"/>
    </row>
    <row r="1621" ht="13.5" customHeight="1">
      <c r="A1621" s="1" t="s">
        <v>8853</v>
      </c>
      <c r="B1621" s="1" t="s">
        <v>83</v>
      </c>
      <c r="C1621" s="1" t="s">
        <v>797</v>
      </c>
      <c r="D1621" s="1" t="s">
        <v>8954</v>
      </c>
      <c r="E1621" s="1" t="s">
        <v>8955</v>
      </c>
      <c r="F1621" s="4"/>
      <c r="G1621" s="4"/>
      <c r="H1621" s="4"/>
      <c r="I1621" s="4"/>
      <c r="J1621" s="4"/>
      <c r="K1621" s="4"/>
      <c r="L1621" s="4"/>
      <c r="M1621" s="4"/>
      <c r="N1621" s="4"/>
      <c r="O1621" s="4"/>
    </row>
    <row r="1622" ht="13.5" customHeight="1">
      <c r="A1622" s="1" t="s">
        <v>8853</v>
      </c>
      <c r="B1622" s="1" t="s">
        <v>86</v>
      </c>
      <c r="C1622" s="1" t="s">
        <v>797</v>
      </c>
      <c r="D1622" s="1" t="s">
        <v>8959</v>
      </c>
      <c r="E1622" s="1" t="s">
        <v>8960</v>
      </c>
      <c r="F1622" s="4"/>
      <c r="G1622" s="4"/>
      <c r="H1622" s="4"/>
      <c r="I1622" s="4"/>
      <c r="J1622" s="4"/>
      <c r="K1622" s="4"/>
      <c r="L1622" s="4"/>
      <c r="M1622" s="4"/>
      <c r="N1622" s="4"/>
      <c r="O1622" s="4"/>
    </row>
    <row r="1623" ht="13.5" customHeight="1">
      <c r="A1623" s="1" t="s">
        <v>8853</v>
      </c>
      <c r="B1623" s="1" t="s">
        <v>99</v>
      </c>
      <c r="C1623" s="1" t="s">
        <v>817</v>
      </c>
      <c r="D1623" s="3"/>
      <c r="E1623" s="3"/>
      <c r="F1623" s="4"/>
      <c r="G1623" s="4"/>
      <c r="H1623" s="4"/>
      <c r="I1623" s="4"/>
      <c r="J1623" s="4"/>
      <c r="K1623" s="4"/>
      <c r="L1623" s="4"/>
      <c r="M1623" s="4"/>
      <c r="N1623" s="4"/>
      <c r="O1623" s="4"/>
    </row>
    <row r="1624" ht="13.5" customHeight="1">
      <c r="A1624" s="1" t="s">
        <v>8966</v>
      </c>
      <c r="B1624" s="2" t="s">
        <v>1</v>
      </c>
      <c r="C1624" s="1" t="s">
        <v>2</v>
      </c>
      <c r="D1624" s="3"/>
      <c r="E1624" s="3"/>
      <c r="F1624" s="4"/>
      <c r="G1624" s="4"/>
      <c r="H1624" s="4"/>
      <c r="I1624" s="4"/>
      <c r="J1624" s="4"/>
      <c r="K1624" s="4"/>
      <c r="L1624" s="4"/>
      <c r="M1624" s="4"/>
      <c r="N1624" s="4"/>
      <c r="O1624" s="4"/>
    </row>
    <row r="1625" ht="13.5" customHeight="1">
      <c r="A1625" s="1" t="s">
        <v>8966</v>
      </c>
      <c r="B1625" s="1" t="s">
        <v>5</v>
      </c>
      <c r="C1625" s="1" t="s">
        <v>303</v>
      </c>
      <c r="D1625" s="1" t="s">
        <v>8970</v>
      </c>
      <c r="E1625" s="1" t="s">
        <v>8971</v>
      </c>
      <c r="F1625" s="4"/>
      <c r="G1625" s="4"/>
      <c r="H1625" s="4"/>
      <c r="I1625" s="4"/>
      <c r="J1625" s="4"/>
      <c r="K1625" s="4"/>
      <c r="L1625" s="4"/>
      <c r="M1625" s="4"/>
      <c r="N1625" s="4"/>
      <c r="O1625" s="4"/>
    </row>
    <row r="1626" ht="13.5" customHeight="1">
      <c r="A1626" s="1" t="s">
        <v>8966</v>
      </c>
      <c r="B1626" s="1" t="s">
        <v>9</v>
      </c>
      <c r="C1626" s="1" t="s">
        <v>1627</v>
      </c>
      <c r="D1626" s="1" t="s">
        <v>8974</v>
      </c>
      <c r="E1626" s="1" t="s">
        <v>8975</v>
      </c>
      <c r="F1626" s="4"/>
      <c r="G1626" s="4"/>
      <c r="H1626" s="4"/>
      <c r="I1626" s="4"/>
      <c r="J1626" s="4"/>
      <c r="K1626" s="4"/>
      <c r="L1626" s="4"/>
      <c r="M1626" s="4"/>
      <c r="N1626" s="4"/>
      <c r="O1626" s="4"/>
    </row>
    <row r="1627" ht="13.5" customHeight="1">
      <c r="A1627" s="1" t="s">
        <v>8966</v>
      </c>
      <c r="B1627" s="1" t="s">
        <v>13</v>
      </c>
      <c r="C1627" s="1" t="s">
        <v>797</v>
      </c>
      <c r="D1627" s="1" t="s">
        <v>8978</v>
      </c>
      <c r="E1627" s="1" t="s">
        <v>8979</v>
      </c>
      <c r="F1627" s="4"/>
      <c r="G1627" s="4"/>
      <c r="H1627" s="4"/>
      <c r="I1627" s="4"/>
      <c r="J1627" s="4"/>
      <c r="K1627" s="4"/>
      <c r="L1627" s="4"/>
      <c r="M1627" s="4"/>
      <c r="N1627" s="4"/>
      <c r="O1627" s="4"/>
    </row>
    <row r="1628" ht="13.5" customHeight="1">
      <c r="A1628" s="1" t="s">
        <v>8966</v>
      </c>
      <c r="B1628" s="1" t="s">
        <v>16</v>
      </c>
      <c r="C1628" s="1" t="s">
        <v>797</v>
      </c>
      <c r="D1628" s="1" t="s">
        <v>8982</v>
      </c>
      <c r="E1628" s="1" t="s">
        <v>8983</v>
      </c>
      <c r="F1628" s="4"/>
      <c r="G1628" s="4"/>
      <c r="H1628" s="4"/>
      <c r="I1628" s="4"/>
      <c r="J1628" s="4"/>
      <c r="K1628" s="4"/>
      <c r="L1628" s="4"/>
      <c r="M1628" s="4"/>
      <c r="N1628" s="4"/>
      <c r="O1628" s="4"/>
    </row>
    <row r="1629" ht="13.5" customHeight="1">
      <c r="A1629" s="1" t="s">
        <v>8966</v>
      </c>
      <c r="B1629" s="1" t="s">
        <v>21</v>
      </c>
      <c r="C1629" s="1" t="s">
        <v>797</v>
      </c>
      <c r="D1629" s="1" t="s">
        <v>8986</v>
      </c>
      <c r="E1629" s="1" t="s">
        <v>8987</v>
      </c>
      <c r="F1629" s="4"/>
      <c r="G1629" s="4"/>
      <c r="H1629" s="4"/>
      <c r="I1629" s="4"/>
      <c r="J1629" s="4"/>
      <c r="K1629" s="4"/>
      <c r="L1629" s="4"/>
      <c r="M1629" s="4"/>
      <c r="N1629" s="4"/>
      <c r="O1629" s="4"/>
    </row>
    <row r="1630" ht="13.5" customHeight="1">
      <c r="A1630" s="1" t="s">
        <v>8966</v>
      </c>
      <c r="B1630" s="1" t="s">
        <v>27</v>
      </c>
      <c r="C1630" s="1" t="s">
        <v>797</v>
      </c>
      <c r="D1630" s="1" t="s">
        <v>8990</v>
      </c>
      <c r="E1630" s="1" t="s">
        <v>8992</v>
      </c>
      <c r="F1630" s="4"/>
      <c r="G1630" s="4"/>
      <c r="H1630" s="4"/>
      <c r="I1630" s="4"/>
      <c r="J1630" s="4"/>
      <c r="K1630" s="4"/>
      <c r="L1630" s="4"/>
      <c r="M1630" s="4"/>
      <c r="N1630" s="4"/>
      <c r="O1630" s="4"/>
    </row>
    <row r="1631" ht="13.5" customHeight="1">
      <c r="A1631" s="1" t="s">
        <v>8966</v>
      </c>
      <c r="B1631" s="1" t="s">
        <v>31</v>
      </c>
      <c r="C1631" s="1" t="s">
        <v>797</v>
      </c>
      <c r="D1631" s="1" t="s">
        <v>8994</v>
      </c>
      <c r="E1631" s="1" t="s">
        <v>8995</v>
      </c>
      <c r="F1631" s="4"/>
      <c r="G1631" s="4"/>
      <c r="H1631" s="4"/>
      <c r="I1631" s="4"/>
      <c r="J1631" s="4"/>
      <c r="K1631" s="4"/>
      <c r="L1631" s="4"/>
      <c r="M1631" s="4"/>
      <c r="N1631" s="4"/>
      <c r="O1631" s="4"/>
    </row>
    <row r="1632" ht="13.5" customHeight="1">
      <c r="A1632" s="1" t="s">
        <v>8966</v>
      </c>
      <c r="B1632" s="1" t="s">
        <v>34</v>
      </c>
      <c r="C1632" s="1" t="s">
        <v>797</v>
      </c>
      <c r="D1632" s="1" t="s">
        <v>8998</v>
      </c>
      <c r="E1632" s="1" t="s">
        <v>8999</v>
      </c>
      <c r="F1632" s="4"/>
      <c r="G1632" s="4"/>
      <c r="H1632" s="4"/>
      <c r="I1632" s="4"/>
      <c r="J1632" s="4"/>
      <c r="K1632" s="4"/>
      <c r="L1632" s="4"/>
      <c r="M1632" s="4"/>
      <c r="N1632" s="4"/>
      <c r="O1632" s="4"/>
    </row>
    <row r="1633" ht="13.5" customHeight="1">
      <c r="A1633" s="1" t="s">
        <v>8966</v>
      </c>
      <c r="B1633" s="1" t="s">
        <v>40</v>
      </c>
      <c r="C1633" s="1" t="s">
        <v>797</v>
      </c>
      <c r="D1633" s="1" t="s">
        <v>9000</v>
      </c>
      <c r="E1633" s="1" t="s">
        <v>9001</v>
      </c>
      <c r="F1633" s="4"/>
      <c r="G1633" s="4"/>
      <c r="H1633" s="4"/>
      <c r="I1633" s="4"/>
      <c r="J1633" s="4"/>
      <c r="K1633" s="4"/>
      <c r="L1633" s="4"/>
      <c r="M1633" s="4"/>
      <c r="N1633" s="4"/>
      <c r="O1633" s="4"/>
    </row>
    <row r="1634" ht="13.5" customHeight="1">
      <c r="A1634" s="1" t="s">
        <v>8966</v>
      </c>
      <c r="B1634" s="1" t="s">
        <v>45</v>
      </c>
      <c r="C1634" s="1" t="s">
        <v>797</v>
      </c>
      <c r="D1634" s="1" t="s">
        <v>9005</v>
      </c>
      <c r="E1634" s="1" t="s">
        <v>9006</v>
      </c>
      <c r="F1634" s="4"/>
      <c r="G1634" s="4"/>
      <c r="H1634" s="4"/>
      <c r="I1634" s="4"/>
      <c r="J1634" s="4"/>
      <c r="K1634" s="4"/>
      <c r="L1634" s="4"/>
      <c r="M1634" s="4"/>
      <c r="N1634" s="4"/>
      <c r="O1634" s="4"/>
    </row>
    <row r="1635" ht="13.5" customHeight="1">
      <c r="A1635" s="1" t="s">
        <v>8966</v>
      </c>
      <c r="B1635" s="1" t="s">
        <v>52</v>
      </c>
      <c r="C1635" s="1" t="s">
        <v>797</v>
      </c>
      <c r="D1635" s="1" t="s">
        <v>9008</v>
      </c>
      <c r="E1635" s="1" t="s">
        <v>9010</v>
      </c>
      <c r="F1635" s="4"/>
      <c r="G1635" s="4"/>
      <c r="H1635" s="4"/>
      <c r="I1635" s="4"/>
      <c r="J1635" s="4"/>
      <c r="K1635" s="4"/>
      <c r="L1635" s="4"/>
      <c r="M1635" s="4"/>
      <c r="N1635" s="4"/>
      <c r="O1635" s="4"/>
    </row>
    <row r="1636" ht="13.5" customHeight="1">
      <c r="A1636" s="1" t="s">
        <v>8966</v>
      </c>
      <c r="B1636" s="1" t="s">
        <v>57</v>
      </c>
      <c r="C1636" s="1" t="s">
        <v>797</v>
      </c>
      <c r="D1636" s="1" t="s">
        <v>9012</v>
      </c>
      <c r="E1636" s="1" t="s">
        <v>9014</v>
      </c>
      <c r="F1636" s="4"/>
      <c r="G1636" s="4"/>
      <c r="H1636" s="4"/>
      <c r="I1636" s="4"/>
      <c r="J1636" s="4"/>
      <c r="K1636" s="4"/>
      <c r="L1636" s="4"/>
      <c r="M1636" s="4"/>
      <c r="N1636" s="4"/>
      <c r="O1636" s="4"/>
    </row>
    <row r="1637" ht="13.5" customHeight="1">
      <c r="A1637" s="1" t="s">
        <v>8966</v>
      </c>
      <c r="B1637" s="1" t="s">
        <v>60</v>
      </c>
      <c r="C1637" s="1" t="s">
        <v>797</v>
      </c>
      <c r="D1637" s="1" t="s">
        <v>9017</v>
      </c>
      <c r="E1637" s="1" t="s">
        <v>9018</v>
      </c>
      <c r="F1637" s="4"/>
      <c r="G1637" s="4"/>
      <c r="H1637" s="4"/>
      <c r="I1637" s="4"/>
      <c r="J1637" s="4"/>
      <c r="K1637" s="4"/>
      <c r="L1637" s="4"/>
      <c r="M1637" s="4"/>
      <c r="N1637" s="4"/>
      <c r="O1637" s="4"/>
    </row>
    <row r="1638" ht="13.5" customHeight="1">
      <c r="A1638" s="1" t="s">
        <v>8966</v>
      </c>
      <c r="B1638" s="1" t="s">
        <v>65</v>
      </c>
      <c r="C1638" s="1" t="s">
        <v>9023</v>
      </c>
      <c r="D1638" s="1" t="s">
        <v>9024</v>
      </c>
      <c r="E1638" s="1" t="s">
        <v>9025</v>
      </c>
      <c r="F1638" s="4"/>
      <c r="G1638" s="4"/>
      <c r="H1638" s="4"/>
      <c r="I1638" s="4"/>
      <c r="J1638" s="4"/>
      <c r="K1638" s="4"/>
      <c r="L1638" s="4"/>
      <c r="M1638" s="4"/>
      <c r="N1638" s="4"/>
      <c r="O1638" s="4"/>
    </row>
    <row r="1639" ht="13.5" customHeight="1">
      <c r="A1639" s="1" t="s">
        <v>8966</v>
      </c>
      <c r="B1639" s="1" t="s">
        <v>70</v>
      </c>
      <c r="C1639" s="1" t="s">
        <v>797</v>
      </c>
      <c r="D1639" s="1" t="s">
        <v>9028</v>
      </c>
      <c r="E1639" s="1" t="s">
        <v>9030</v>
      </c>
      <c r="F1639" s="4"/>
      <c r="G1639" s="4"/>
      <c r="H1639" s="4"/>
      <c r="I1639" s="4"/>
      <c r="J1639" s="4"/>
      <c r="K1639" s="4"/>
      <c r="L1639" s="4"/>
      <c r="M1639" s="4"/>
      <c r="N1639" s="4"/>
      <c r="O1639" s="4"/>
    </row>
    <row r="1640" ht="13.5" customHeight="1">
      <c r="A1640" s="1" t="s">
        <v>8966</v>
      </c>
      <c r="B1640" s="1" t="s">
        <v>74</v>
      </c>
      <c r="C1640" s="1" t="s">
        <v>797</v>
      </c>
      <c r="D1640" s="1" t="s">
        <v>9034</v>
      </c>
      <c r="E1640" s="1" t="s">
        <v>9035</v>
      </c>
      <c r="F1640" s="4"/>
      <c r="G1640" s="4"/>
      <c r="H1640" s="4"/>
      <c r="I1640" s="4"/>
      <c r="J1640" s="4"/>
      <c r="K1640" s="4"/>
      <c r="L1640" s="4"/>
      <c r="M1640" s="4"/>
      <c r="N1640" s="4"/>
      <c r="O1640" s="4"/>
    </row>
    <row r="1641" ht="13.5" customHeight="1">
      <c r="A1641" s="1" t="s">
        <v>8966</v>
      </c>
      <c r="B1641" s="1" t="s">
        <v>78</v>
      </c>
      <c r="C1641" s="1" t="s">
        <v>797</v>
      </c>
      <c r="D1641" s="1" t="s">
        <v>9038</v>
      </c>
      <c r="E1641" s="1" t="s">
        <v>9040</v>
      </c>
      <c r="F1641" s="4"/>
      <c r="G1641" s="4"/>
      <c r="H1641" s="4"/>
      <c r="I1641" s="4"/>
      <c r="J1641" s="4"/>
      <c r="K1641" s="4"/>
      <c r="L1641" s="4"/>
      <c r="M1641" s="4"/>
      <c r="N1641" s="4"/>
      <c r="O1641" s="4"/>
    </row>
    <row r="1642" ht="13.5" customHeight="1">
      <c r="A1642" s="1" t="s">
        <v>8966</v>
      </c>
      <c r="B1642" s="1" t="s">
        <v>83</v>
      </c>
      <c r="C1642" s="1" t="s">
        <v>797</v>
      </c>
      <c r="D1642" s="1" t="s">
        <v>9042</v>
      </c>
      <c r="E1642" s="1" t="s">
        <v>9043</v>
      </c>
      <c r="F1642" s="4"/>
      <c r="G1642" s="4"/>
      <c r="H1642" s="4"/>
      <c r="I1642" s="4"/>
      <c r="J1642" s="4"/>
      <c r="K1642" s="4"/>
      <c r="L1642" s="4"/>
      <c r="M1642" s="4"/>
      <c r="N1642" s="4"/>
      <c r="O1642" s="4"/>
    </row>
    <row r="1643" ht="13.5" customHeight="1">
      <c r="A1643" s="1" t="s">
        <v>8966</v>
      </c>
      <c r="B1643" s="1" t="s">
        <v>86</v>
      </c>
      <c r="C1643" s="1" t="s">
        <v>797</v>
      </c>
      <c r="D1643" s="1" t="s">
        <v>9046</v>
      </c>
      <c r="E1643" s="1" t="s">
        <v>9047</v>
      </c>
      <c r="F1643" s="4"/>
      <c r="G1643" s="4"/>
      <c r="H1643" s="4"/>
      <c r="I1643" s="4"/>
      <c r="J1643" s="4"/>
      <c r="K1643" s="4"/>
      <c r="L1643" s="4"/>
      <c r="M1643" s="4"/>
      <c r="N1643" s="4"/>
      <c r="O1643" s="4"/>
    </row>
    <row r="1644" ht="13.5" customHeight="1">
      <c r="A1644" s="1" t="s">
        <v>8966</v>
      </c>
      <c r="B1644" s="1" t="s">
        <v>91</v>
      </c>
      <c r="C1644" s="1" t="s">
        <v>797</v>
      </c>
      <c r="D1644" s="1" t="s">
        <v>9048</v>
      </c>
      <c r="E1644" s="1" t="s">
        <v>9049</v>
      </c>
      <c r="F1644" s="4"/>
      <c r="G1644" s="4"/>
      <c r="H1644" s="4"/>
      <c r="I1644" s="4"/>
      <c r="J1644" s="4"/>
      <c r="K1644" s="4"/>
      <c r="L1644" s="4"/>
      <c r="M1644" s="4"/>
      <c r="N1644" s="4"/>
      <c r="O1644" s="4"/>
    </row>
    <row r="1645" ht="13.5" customHeight="1">
      <c r="A1645" s="1" t="s">
        <v>8966</v>
      </c>
      <c r="B1645" s="1" t="s">
        <v>94</v>
      </c>
      <c r="C1645" s="1" t="s">
        <v>797</v>
      </c>
      <c r="D1645" s="1" t="s">
        <v>9052</v>
      </c>
      <c r="E1645" s="1" t="s">
        <v>9053</v>
      </c>
      <c r="F1645" s="4"/>
      <c r="G1645" s="4"/>
      <c r="H1645" s="4"/>
      <c r="I1645" s="4"/>
      <c r="J1645" s="4"/>
      <c r="K1645" s="4"/>
      <c r="L1645" s="4"/>
      <c r="M1645" s="4"/>
      <c r="N1645" s="4"/>
      <c r="O1645" s="4"/>
    </row>
    <row r="1646" ht="13.5" customHeight="1">
      <c r="A1646" s="1" t="s">
        <v>8966</v>
      </c>
      <c r="B1646" s="1" t="s">
        <v>186</v>
      </c>
      <c r="C1646" s="1" t="s">
        <v>797</v>
      </c>
      <c r="D1646" s="1" t="s">
        <v>9054</v>
      </c>
      <c r="E1646" s="1" t="s">
        <v>9056</v>
      </c>
      <c r="F1646" s="4"/>
      <c r="G1646" s="4"/>
      <c r="H1646" s="4"/>
      <c r="I1646" s="4"/>
      <c r="J1646" s="4"/>
      <c r="K1646" s="4"/>
      <c r="L1646" s="4"/>
      <c r="M1646" s="4"/>
      <c r="N1646" s="4"/>
      <c r="O1646" s="4"/>
    </row>
    <row r="1647" ht="13.5" customHeight="1">
      <c r="A1647" s="1" t="s">
        <v>8966</v>
      </c>
      <c r="B1647" s="1" t="s">
        <v>189</v>
      </c>
      <c r="C1647" s="1" t="s">
        <v>797</v>
      </c>
      <c r="D1647" s="1" t="s">
        <v>9058</v>
      </c>
      <c r="E1647" s="1" t="s">
        <v>9060</v>
      </c>
      <c r="F1647" s="4"/>
      <c r="G1647" s="4"/>
      <c r="H1647" s="4"/>
      <c r="I1647" s="4"/>
      <c r="J1647" s="4"/>
      <c r="K1647" s="4"/>
      <c r="L1647" s="4"/>
      <c r="M1647" s="4"/>
      <c r="N1647" s="4"/>
      <c r="O1647" s="4"/>
    </row>
    <row r="1648" ht="13.5" customHeight="1">
      <c r="A1648" s="1" t="s">
        <v>8966</v>
      </c>
      <c r="B1648" s="1" t="s">
        <v>193</v>
      </c>
      <c r="C1648" s="1" t="s">
        <v>797</v>
      </c>
      <c r="D1648" s="1" t="s">
        <v>9061</v>
      </c>
      <c r="E1648" s="1" t="s">
        <v>9062</v>
      </c>
      <c r="F1648" s="4"/>
      <c r="G1648" s="4"/>
      <c r="H1648" s="4"/>
      <c r="I1648" s="4"/>
      <c r="J1648" s="4"/>
      <c r="K1648" s="4"/>
      <c r="L1648" s="4"/>
      <c r="M1648" s="4"/>
      <c r="N1648" s="4"/>
      <c r="O1648" s="4"/>
    </row>
    <row r="1649" ht="13.5" customHeight="1">
      <c r="A1649" s="1" t="s">
        <v>8966</v>
      </c>
      <c r="B1649" s="1" t="s">
        <v>197</v>
      </c>
      <c r="C1649" s="1" t="s">
        <v>797</v>
      </c>
      <c r="D1649" s="1" t="s">
        <v>9066</v>
      </c>
      <c r="E1649" s="1" t="s">
        <v>9068</v>
      </c>
      <c r="F1649" s="4"/>
      <c r="G1649" s="4"/>
      <c r="H1649" s="4"/>
      <c r="I1649" s="4"/>
      <c r="J1649" s="4"/>
      <c r="K1649" s="4"/>
      <c r="L1649" s="4"/>
      <c r="M1649" s="4"/>
      <c r="N1649" s="4"/>
      <c r="O1649" s="4"/>
    </row>
    <row r="1650" ht="13.5" customHeight="1">
      <c r="A1650" s="1" t="s">
        <v>8966</v>
      </c>
      <c r="B1650" s="1" t="s">
        <v>201</v>
      </c>
      <c r="C1650" s="1" t="s">
        <v>797</v>
      </c>
      <c r="D1650" s="1" t="s">
        <v>9072</v>
      </c>
      <c r="E1650" s="1" t="s">
        <v>9074</v>
      </c>
      <c r="F1650" s="4"/>
      <c r="G1650" s="4"/>
      <c r="H1650" s="4"/>
      <c r="I1650" s="4"/>
      <c r="J1650" s="4"/>
      <c r="K1650" s="4"/>
      <c r="L1650" s="4"/>
      <c r="M1650" s="4"/>
      <c r="N1650" s="4"/>
      <c r="O1650" s="4"/>
    </row>
    <row r="1651" ht="13.5" customHeight="1">
      <c r="A1651" s="1" t="s">
        <v>8966</v>
      </c>
      <c r="B1651" s="1" t="s">
        <v>206</v>
      </c>
      <c r="C1651" s="1" t="s">
        <v>797</v>
      </c>
      <c r="D1651" s="1" t="s">
        <v>9080</v>
      </c>
      <c r="E1651" s="1" t="s">
        <v>9082</v>
      </c>
      <c r="F1651" s="4"/>
      <c r="G1651" s="4"/>
      <c r="H1651" s="4"/>
      <c r="I1651" s="4"/>
      <c r="J1651" s="4"/>
      <c r="K1651" s="4"/>
      <c r="L1651" s="4"/>
      <c r="M1651" s="4"/>
      <c r="N1651" s="4"/>
      <c r="O1651" s="4"/>
    </row>
    <row r="1652" ht="13.5" customHeight="1">
      <c r="A1652" s="1" t="s">
        <v>8966</v>
      </c>
      <c r="B1652" s="1" t="s">
        <v>211</v>
      </c>
      <c r="C1652" s="1" t="s">
        <v>797</v>
      </c>
      <c r="D1652" s="1" t="s">
        <v>9085</v>
      </c>
      <c r="E1652" s="1" t="s">
        <v>9087</v>
      </c>
      <c r="F1652" s="4"/>
      <c r="G1652" s="4"/>
      <c r="H1652" s="4"/>
      <c r="I1652" s="4"/>
      <c r="J1652" s="4"/>
      <c r="K1652" s="4"/>
      <c r="L1652" s="4"/>
      <c r="M1652" s="4"/>
      <c r="N1652" s="4"/>
      <c r="O1652" s="4"/>
    </row>
    <row r="1653" ht="13.5" customHeight="1">
      <c r="A1653" s="1" t="s">
        <v>8966</v>
      </c>
      <c r="B1653" s="1" t="s">
        <v>215</v>
      </c>
      <c r="C1653" s="1" t="s">
        <v>797</v>
      </c>
      <c r="D1653" s="1" t="s">
        <v>9089</v>
      </c>
      <c r="E1653" s="1" t="s">
        <v>9092</v>
      </c>
      <c r="F1653" s="4"/>
      <c r="G1653" s="4"/>
      <c r="H1653" s="4"/>
      <c r="I1653" s="4"/>
      <c r="J1653" s="4"/>
      <c r="K1653" s="4"/>
      <c r="L1653" s="4"/>
      <c r="M1653" s="4"/>
      <c r="N1653" s="4"/>
      <c r="O1653" s="4"/>
    </row>
    <row r="1654" ht="13.5" customHeight="1">
      <c r="A1654" s="1" t="s">
        <v>8966</v>
      </c>
      <c r="B1654" s="1" t="s">
        <v>220</v>
      </c>
      <c r="C1654" s="1" t="s">
        <v>797</v>
      </c>
      <c r="D1654" s="1" t="s">
        <v>9094</v>
      </c>
      <c r="E1654" s="1" t="s">
        <v>9098</v>
      </c>
      <c r="F1654" s="4"/>
      <c r="G1654" s="4"/>
      <c r="H1654" s="4"/>
      <c r="I1654" s="4"/>
      <c r="J1654" s="4"/>
      <c r="K1654" s="4"/>
      <c r="L1654" s="4"/>
      <c r="M1654" s="4"/>
      <c r="N1654" s="4"/>
      <c r="O1654" s="4"/>
    </row>
    <row r="1655" ht="13.5" customHeight="1">
      <c r="A1655" s="1" t="s">
        <v>8966</v>
      </c>
      <c r="B1655" s="1" t="s">
        <v>223</v>
      </c>
      <c r="C1655" s="1" t="s">
        <v>797</v>
      </c>
      <c r="D1655" s="1" t="s">
        <v>9104</v>
      </c>
      <c r="E1655" s="1" t="s">
        <v>9105</v>
      </c>
      <c r="F1655" s="4"/>
      <c r="G1655" s="4"/>
      <c r="H1655" s="4"/>
      <c r="I1655" s="4"/>
      <c r="J1655" s="4"/>
      <c r="K1655" s="4"/>
      <c r="L1655" s="4"/>
      <c r="M1655" s="4"/>
      <c r="N1655" s="4"/>
      <c r="O1655" s="4"/>
    </row>
    <row r="1656" ht="13.5" customHeight="1">
      <c r="A1656" s="1" t="s">
        <v>8966</v>
      </c>
      <c r="B1656" s="1" t="s">
        <v>229</v>
      </c>
      <c r="C1656" s="1" t="s">
        <v>797</v>
      </c>
      <c r="D1656" s="1" t="s">
        <v>9110</v>
      </c>
      <c r="E1656" s="1" t="s">
        <v>9111</v>
      </c>
      <c r="F1656" s="4"/>
      <c r="G1656" s="4"/>
      <c r="H1656" s="4"/>
      <c r="I1656" s="4"/>
      <c r="J1656" s="4"/>
      <c r="K1656" s="4"/>
      <c r="L1656" s="4"/>
      <c r="M1656" s="4"/>
      <c r="N1656" s="4"/>
      <c r="O1656" s="4"/>
    </row>
    <row r="1657" ht="13.5" customHeight="1">
      <c r="A1657" s="1" t="s">
        <v>8966</v>
      </c>
      <c r="B1657" s="1" t="s">
        <v>233</v>
      </c>
      <c r="C1657" s="1" t="s">
        <v>797</v>
      </c>
      <c r="D1657" s="1" t="s">
        <v>9116</v>
      </c>
      <c r="E1657" s="1" t="s">
        <v>9117</v>
      </c>
      <c r="F1657" s="4"/>
      <c r="G1657" s="4"/>
      <c r="H1657" s="4"/>
      <c r="I1657" s="4"/>
      <c r="J1657" s="4"/>
      <c r="K1657" s="4"/>
      <c r="L1657" s="4"/>
      <c r="M1657" s="4"/>
      <c r="N1657" s="4"/>
      <c r="O1657" s="4"/>
    </row>
    <row r="1658" ht="13.5" customHeight="1">
      <c r="A1658" s="1" t="s">
        <v>8966</v>
      </c>
      <c r="B1658" s="1" t="s">
        <v>237</v>
      </c>
      <c r="C1658" s="1" t="s">
        <v>797</v>
      </c>
      <c r="D1658" s="1" t="s">
        <v>9121</v>
      </c>
      <c r="E1658" s="1" t="s">
        <v>9123</v>
      </c>
      <c r="F1658" s="4"/>
      <c r="G1658" s="4"/>
      <c r="H1658" s="4"/>
      <c r="I1658" s="4"/>
      <c r="J1658" s="4"/>
      <c r="K1658" s="4"/>
      <c r="L1658" s="4"/>
      <c r="M1658" s="4"/>
      <c r="N1658" s="4"/>
      <c r="O1658" s="4"/>
    </row>
    <row r="1659" ht="13.5" customHeight="1">
      <c r="A1659" s="1" t="s">
        <v>8966</v>
      </c>
      <c r="B1659" s="1" t="s">
        <v>241</v>
      </c>
      <c r="C1659" s="1" t="s">
        <v>797</v>
      </c>
      <c r="D1659" s="1" t="s">
        <v>9127</v>
      </c>
      <c r="E1659" s="1" t="s">
        <v>9129</v>
      </c>
      <c r="F1659" s="4"/>
      <c r="G1659" s="4"/>
      <c r="H1659" s="4"/>
      <c r="I1659" s="4"/>
      <c r="J1659" s="4"/>
      <c r="K1659" s="4"/>
      <c r="L1659" s="4"/>
      <c r="M1659" s="4"/>
      <c r="N1659" s="4"/>
      <c r="O1659" s="4"/>
    </row>
    <row r="1660" ht="13.5" customHeight="1">
      <c r="A1660" s="1" t="s">
        <v>8966</v>
      </c>
      <c r="B1660" s="1" t="s">
        <v>244</v>
      </c>
      <c r="C1660" s="1" t="s">
        <v>797</v>
      </c>
      <c r="D1660" s="1" t="s">
        <v>9131</v>
      </c>
      <c r="E1660" s="1" t="s">
        <v>9133</v>
      </c>
      <c r="F1660" s="4"/>
      <c r="G1660" s="4"/>
      <c r="H1660" s="4"/>
      <c r="I1660" s="4"/>
      <c r="J1660" s="4"/>
      <c r="K1660" s="4"/>
      <c r="L1660" s="4"/>
      <c r="M1660" s="4"/>
      <c r="N1660" s="4"/>
      <c r="O1660" s="4"/>
    </row>
    <row r="1661" ht="13.5" customHeight="1">
      <c r="A1661" s="1" t="s">
        <v>8966</v>
      </c>
      <c r="B1661" s="1" t="s">
        <v>247</v>
      </c>
      <c r="C1661" s="1" t="s">
        <v>797</v>
      </c>
      <c r="D1661" s="1" t="s">
        <v>9138</v>
      </c>
      <c r="E1661" s="1" t="s">
        <v>9139</v>
      </c>
      <c r="F1661" s="4"/>
      <c r="G1661" s="4"/>
      <c r="H1661" s="4"/>
      <c r="I1661" s="4"/>
      <c r="J1661" s="4"/>
      <c r="K1661" s="4"/>
      <c r="L1661" s="4"/>
      <c r="M1661" s="4"/>
      <c r="N1661" s="4"/>
      <c r="O1661" s="4"/>
    </row>
    <row r="1662" ht="13.5" customHeight="1">
      <c r="A1662" s="1" t="s">
        <v>8966</v>
      </c>
      <c r="B1662" s="1" t="s">
        <v>251</v>
      </c>
      <c r="C1662" s="1" t="s">
        <v>797</v>
      </c>
      <c r="D1662" s="1" t="s">
        <v>9144</v>
      </c>
      <c r="E1662" s="1" t="s">
        <v>9145</v>
      </c>
      <c r="F1662" s="4"/>
      <c r="G1662" s="4"/>
      <c r="H1662" s="4"/>
      <c r="I1662" s="4"/>
      <c r="J1662" s="4"/>
      <c r="K1662" s="4"/>
      <c r="L1662" s="4"/>
      <c r="M1662" s="4"/>
      <c r="N1662" s="4"/>
      <c r="O1662" s="4"/>
    </row>
    <row r="1663" ht="13.5" customHeight="1">
      <c r="A1663" s="1" t="s">
        <v>8966</v>
      </c>
      <c r="B1663" s="1" t="s">
        <v>254</v>
      </c>
      <c r="C1663" s="1" t="s">
        <v>797</v>
      </c>
      <c r="D1663" s="1" t="s">
        <v>9150</v>
      </c>
      <c r="E1663" s="1" t="s">
        <v>9151</v>
      </c>
      <c r="F1663" s="4"/>
      <c r="G1663" s="4"/>
      <c r="H1663" s="4"/>
      <c r="I1663" s="4"/>
      <c r="J1663" s="4"/>
      <c r="K1663" s="4"/>
      <c r="L1663" s="4"/>
      <c r="M1663" s="4"/>
      <c r="N1663" s="4"/>
      <c r="O1663" s="4"/>
    </row>
    <row r="1664" ht="13.5" customHeight="1">
      <c r="A1664" s="1" t="s">
        <v>8966</v>
      </c>
      <c r="B1664" s="1" t="s">
        <v>258</v>
      </c>
      <c r="C1664" s="1" t="s">
        <v>797</v>
      </c>
      <c r="D1664" s="1" t="s">
        <v>9156</v>
      </c>
      <c r="E1664" s="1" t="s">
        <v>9157</v>
      </c>
      <c r="F1664" s="4"/>
      <c r="G1664" s="4"/>
      <c r="H1664" s="4"/>
      <c r="I1664" s="4"/>
      <c r="J1664" s="4"/>
      <c r="K1664" s="4"/>
      <c r="L1664" s="4"/>
      <c r="M1664" s="4"/>
      <c r="N1664" s="4"/>
      <c r="O1664" s="4"/>
    </row>
    <row r="1665" ht="13.5" customHeight="1">
      <c r="A1665" s="1" t="s">
        <v>8966</v>
      </c>
      <c r="B1665" s="1" t="s">
        <v>263</v>
      </c>
      <c r="C1665" s="1" t="s">
        <v>797</v>
      </c>
      <c r="D1665" s="1" t="s">
        <v>9160</v>
      </c>
      <c r="E1665" s="1" t="s">
        <v>9162</v>
      </c>
      <c r="F1665" s="4"/>
      <c r="G1665" s="4"/>
      <c r="H1665" s="4"/>
      <c r="I1665" s="4"/>
      <c r="J1665" s="4"/>
      <c r="K1665" s="4"/>
      <c r="L1665" s="4"/>
      <c r="M1665" s="4"/>
      <c r="N1665" s="4"/>
      <c r="O1665" s="4"/>
    </row>
    <row r="1666" ht="13.5" customHeight="1">
      <c r="A1666" s="1" t="s">
        <v>8966</v>
      </c>
      <c r="B1666" s="1" t="s">
        <v>268</v>
      </c>
      <c r="C1666" s="1" t="s">
        <v>797</v>
      </c>
      <c r="D1666" s="1" t="s">
        <v>9163</v>
      </c>
      <c r="E1666" s="1" t="s">
        <v>9164</v>
      </c>
      <c r="F1666" s="4"/>
      <c r="G1666" s="4"/>
      <c r="H1666" s="4"/>
      <c r="I1666" s="4"/>
      <c r="J1666" s="4"/>
      <c r="K1666" s="4"/>
      <c r="L1666" s="4"/>
      <c r="M1666" s="4"/>
      <c r="N1666" s="4"/>
      <c r="O1666" s="4"/>
    </row>
    <row r="1667" ht="13.5" customHeight="1">
      <c r="A1667" s="1" t="s">
        <v>8966</v>
      </c>
      <c r="B1667" s="1" t="s">
        <v>271</v>
      </c>
      <c r="C1667" s="1" t="s">
        <v>797</v>
      </c>
      <c r="D1667" s="1" t="s">
        <v>9167</v>
      </c>
      <c r="E1667" s="1" t="s">
        <v>9169</v>
      </c>
      <c r="F1667" s="4"/>
      <c r="G1667" s="4"/>
      <c r="H1667" s="4"/>
      <c r="I1667" s="4"/>
      <c r="J1667" s="4"/>
      <c r="K1667" s="4"/>
      <c r="L1667" s="4"/>
      <c r="M1667" s="4"/>
      <c r="N1667" s="4"/>
      <c r="O1667" s="4"/>
    </row>
    <row r="1668" ht="13.5" customHeight="1">
      <c r="A1668" s="1" t="s">
        <v>8966</v>
      </c>
      <c r="B1668" s="1" t="s">
        <v>276</v>
      </c>
      <c r="C1668" s="1" t="s">
        <v>797</v>
      </c>
      <c r="D1668" s="1" t="s">
        <v>9172</v>
      </c>
      <c r="E1668" s="1" t="s">
        <v>9174</v>
      </c>
      <c r="F1668" s="4"/>
      <c r="G1668" s="4"/>
      <c r="H1668" s="4"/>
      <c r="I1668" s="4"/>
      <c r="J1668" s="4"/>
      <c r="K1668" s="4"/>
      <c r="L1668" s="4"/>
      <c r="M1668" s="4"/>
      <c r="N1668" s="4"/>
      <c r="O1668" s="4"/>
    </row>
    <row r="1669" ht="13.5" customHeight="1">
      <c r="A1669" s="1" t="s">
        <v>8966</v>
      </c>
      <c r="B1669" s="1" t="s">
        <v>279</v>
      </c>
      <c r="C1669" s="1" t="s">
        <v>797</v>
      </c>
      <c r="D1669" s="1" t="s">
        <v>9178</v>
      </c>
      <c r="E1669" s="1" t="s">
        <v>9180</v>
      </c>
      <c r="F1669" s="4"/>
      <c r="G1669" s="4"/>
      <c r="H1669" s="4"/>
      <c r="I1669" s="4"/>
      <c r="J1669" s="4"/>
      <c r="K1669" s="4"/>
      <c r="L1669" s="4"/>
      <c r="M1669" s="4"/>
      <c r="N1669" s="4"/>
      <c r="O1669" s="4"/>
    </row>
    <row r="1670" ht="13.5" customHeight="1">
      <c r="A1670" s="1" t="s">
        <v>8966</v>
      </c>
      <c r="B1670" s="1" t="s">
        <v>284</v>
      </c>
      <c r="C1670" s="1" t="s">
        <v>797</v>
      </c>
      <c r="D1670" s="1" t="s">
        <v>9183</v>
      </c>
      <c r="E1670" s="1" t="s">
        <v>9184</v>
      </c>
      <c r="F1670" s="4"/>
      <c r="G1670" s="4"/>
      <c r="H1670" s="4"/>
      <c r="I1670" s="4"/>
      <c r="J1670" s="4"/>
      <c r="K1670" s="4"/>
      <c r="L1670" s="4"/>
      <c r="M1670" s="4"/>
      <c r="N1670" s="4"/>
      <c r="O1670" s="4"/>
    </row>
    <row r="1671" ht="13.5" customHeight="1">
      <c r="A1671" s="1" t="s">
        <v>8966</v>
      </c>
      <c r="B1671" s="1" t="s">
        <v>288</v>
      </c>
      <c r="C1671" s="1" t="s">
        <v>797</v>
      </c>
      <c r="D1671" s="1" t="s">
        <v>9189</v>
      </c>
      <c r="E1671" s="1" t="s">
        <v>9190</v>
      </c>
      <c r="F1671" s="4"/>
      <c r="G1671" s="4"/>
      <c r="H1671" s="4"/>
      <c r="I1671" s="4"/>
      <c r="J1671" s="4"/>
      <c r="K1671" s="4"/>
      <c r="L1671" s="4"/>
      <c r="M1671" s="4"/>
      <c r="N1671" s="4"/>
      <c r="O1671" s="4"/>
    </row>
    <row r="1672" ht="13.5" customHeight="1">
      <c r="A1672" s="1" t="s">
        <v>8966</v>
      </c>
      <c r="B1672" s="1" t="s">
        <v>292</v>
      </c>
      <c r="C1672" s="1" t="s">
        <v>797</v>
      </c>
      <c r="D1672" s="1" t="s">
        <v>9193</v>
      </c>
      <c r="E1672" s="1" t="s">
        <v>9194</v>
      </c>
      <c r="F1672" s="4"/>
      <c r="G1672" s="4"/>
      <c r="H1672" s="4"/>
      <c r="I1672" s="4"/>
      <c r="J1672" s="4"/>
      <c r="K1672" s="4"/>
      <c r="L1672" s="4"/>
      <c r="M1672" s="4"/>
      <c r="N1672" s="4"/>
      <c r="O1672" s="4"/>
    </row>
    <row r="1673" ht="13.5" customHeight="1">
      <c r="A1673" s="1" t="s">
        <v>8966</v>
      </c>
      <c r="B1673" s="1" t="s">
        <v>296</v>
      </c>
      <c r="C1673" s="1" t="s">
        <v>797</v>
      </c>
      <c r="D1673" s="1" t="s">
        <v>9199</v>
      </c>
      <c r="E1673" s="1" t="s">
        <v>9200</v>
      </c>
      <c r="F1673" s="4"/>
      <c r="G1673" s="4"/>
      <c r="H1673" s="4"/>
      <c r="I1673" s="4"/>
      <c r="J1673" s="4"/>
      <c r="K1673" s="4"/>
      <c r="L1673" s="4"/>
      <c r="M1673" s="4"/>
      <c r="N1673" s="4"/>
      <c r="O1673" s="4"/>
    </row>
    <row r="1674" ht="13.5" customHeight="1">
      <c r="A1674" s="1" t="s">
        <v>8966</v>
      </c>
      <c r="B1674" s="1" t="s">
        <v>1898</v>
      </c>
      <c r="C1674" s="1" t="s">
        <v>797</v>
      </c>
      <c r="D1674" s="1" t="s">
        <v>9203</v>
      </c>
      <c r="E1674" s="1" t="s">
        <v>9204</v>
      </c>
      <c r="F1674" s="4"/>
      <c r="G1674" s="4"/>
      <c r="H1674" s="4"/>
      <c r="I1674" s="4"/>
      <c r="J1674" s="4"/>
      <c r="K1674" s="4"/>
      <c r="L1674" s="4"/>
      <c r="M1674" s="4"/>
      <c r="N1674" s="4"/>
      <c r="O1674" s="4"/>
    </row>
    <row r="1675" ht="13.5" customHeight="1">
      <c r="A1675" s="1" t="s">
        <v>8966</v>
      </c>
      <c r="B1675" s="1" t="s">
        <v>1905</v>
      </c>
      <c r="C1675" s="1" t="s">
        <v>797</v>
      </c>
      <c r="D1675" s="1" t="s">
        <v>9209</v>
      </c>
      <c r="E1675" s="1" t="s">
        <v>9211</v>
      </c>
      <c r="F1675" s="4"/>
      <c r="G1675" s="4"/>
      <c r="H1675" s="4"/>
      <c r="I1675" s="4"/>
      <c r="J1675" s="4"/>
      <c r="K1675" s="4"/>
      <c r="L1675" s="4"/>
      <c r="M1675" s="4"/>
      <c r="N1675" s="4"/>
      <c r="O1675" s="4"/>
    </row>
    <row r="1676" ht="13.5" customHeight="1">
      <c r="A1676" s="1" t="s">
        <v>8966</v>
      </c>
      <c r="B1676" s="1" t="s">
        <v>1911</v>
      </c>
      <c r="C1676" s="1" t="s">
        <v>797</v>
      </c>
      <c r="D1676" s="1" t="s">
        <v>9215</v>
      </c>
      <c r="E1676" s="1" t="s">
        <v>9216</v>
      </c>
      <c r="F1676" s="4"/>
      <c r="G1676" s="4"/>
      <c r="H1676" s="4"/>
      <c r="I1676" s="4"/>
      <c r="J1676" s="4"/>
      <c r="K1676" s="4"/>
      <c r="L1676" s="4"/>
      <c r="M1676" s="4"/>
      <c r="N1676" s="4"/>
      <c r="O1676" s="4"/>
    </row>
    <row r="1677" ht="13.5" customHeight="1">
      <c r="A1677" s="1" t="s">
        <v>8966</v>
      </c>
      <c r="B1677" s="1" t="s">
        <v>1919</v>
      </c>
      <c r="C1677" s="1" t="s">
        <v>797</v>
      </c>
      <c r="D1677" s="1" t="s">
        <v>9221</v>
      </c>
      <c r="E1677" s="1" t="s">
        <v>9222</v>
      </c>
      <c r="F1677" s="4"/>
      <c r="G1677" s="4"/>
      <c r="H1677" s="4"/>
      <c r="I1677" s="4"/>
      <c r="J1677" s="4"/>
      <c r="K1677" s="4"/>
      <c r="L1677" s="4"/>
      <c r="M1677" s="4"/>
      <c r="N1677" s="4"/>
      <c r="O1677" s="4"/>
    </row>
    <row r="1678" ht="13.5" customHeight="1">
      <c r="A1678" s="1" t="s">
        <v>8966</v>
      </c>
      <c r="B1678" s="1" t="s">
        <v>99</v>
      </c>
      <c r="C1678" s="1" t="s">
        <v>817</v>
      </c>
      <c r="D1678" s="3"/>
      <c r="E1678" s="3"/>
      <c r="F1678" s="4"/>
      <c r="G1678" s="4"/>
      <c r="H1678" s="4"/>
      <c r="I1678" s="4"/>
      <c r="J1678" s="4"/>
      <c r="K1678" s="4"/>
      <c r="L1678" s="4"/>
      <c r="M1678" s="4"/>
      <c r="N1678" s="4"/>
      <c r="O1678" s="4"/>
    </row>
    <row r="1679" ht="13.5" customHeight="1">
      <c r="A1679" s="1" t="s">
        <v>9228</v>
      </c>
      <c r="B1679" s="2" t="s">
        <v>1</v>
      </c>
      <c r="C1679" s="1" t="s">
        <v>2</v>
      </c>
      <c r="D1679" s="3"/>
      <c r="E1679" s="3"/>
      <c r="F1679" s="4"/>
      <c r="G1679" s="4"/>
      <c r="H1679" s="4"/>
      <c r="I1679" s="4"/>
      <c r="J1679" s="4"/>
      <c r="K1679" s="4"/>
      <c r="L1679" s="4"/>
      <c r="M1679" s="4"/>
      <c r="N1679" s="4"/>
      <c r="O1679" s="4"/>
    </row>
    <row r="1680" ht="13.5" customHeight="1">
      <c r="A1680" s="1" t="s">
        <v>9228</v>
      </c>
      <c r="B1680" s="1" t="s">
        <v>5</v>
      </c>
      <c r="C1680" s="1" t="s">
        <v>9233</v>
      </c>
      <c r="D1680" s="1" t="s">
        <v>9234</v>
      </c>
      <c r="E1680" s="1" t="s">
        <v>9235</v>
      </c>
      <c r="F1680" s="4"/>
      <c r="G1680" s="4"/>
      <c r="H1680" s="4"/>
      <c r="I1680" s="4"/>
      <c r="J1680" s="4"/>
      <c r="K1680" s="4"/>
      <c r="L1680" s="4"/>
      <c r="M1680" s="4"/>
      <c r="N1680" s="4"/>
      <c r="O1680" s="4"/>
    </row>
    <row r="1681" ht="13.5" customHeight="1">
      <c r="A1681" s="1" t="s">
        <v>9228</v>
      </c>
      <c r="B1681" s="1" t="s">
        <v>9</v>
      </c>
      <c r="C1681" s="1" t="s">
        <v>797</v>
      </c>
      <c r="D1681" s="1" t="s">
        <v>9240</v>
      </c>
      <c r="E1681" s="1" t="s">
        <v>9241</v>
      </c>
      <c r="F1681" s="4"/>
      <c r="G1681" s="4"/>
      <c r="H1681" s="4"/>
      <c r="I1681" s="4"/>
      <c r="J1681" s="4"/>
      <c r="K1681" s="4"/>
      <c r="L1681" s="4"/>
      <c r="M1681" s="4"/>
      <c r="N1681" s="4"/>
      <c r="O1681" s="4"/>
    </row>
    <row r="1682" ht="13.5" customHeight="1">
      <c r="A1682" s="1" t="s">
        <v>9228</v>
      </c>
      <c r="B1682" s="1" t="s">
        <v>13</v>
      </c>
      <c r="C1682" s="1" t="s">
        <v>797</v>
      </c>
      <c r="D1682" s="1" t="s">
        <v>9246</v>
      </c>
      <c r="E1682" s="1" t="s">
        <v>9247</v>
      </c>
      <c r="F1682" s="4"/>
      <c r="G1682" s="4"/>
      <c r="H1682" s="4"/>
      <c r="I1682" s="4"/>
      <c r="J1682" s="4"/>
      <c r="K1682" s="4"/>
      <c r="L1682" s="4"/>
      <c r="M1682" s="4"/>
      <c r="N1682" s="4"/>
      <c r="O1682" s="4"/>
    </row>
    <row r="1683" ht="13.5" customHeight="1">
      <c r="A1683" s="1" t="s">
        <v>9228</v>
      </c>
      <c r="B1683" s="1" t="s">
        <v>16</v>
      </c>
      <c r="C1683" s="1" t="s">
        <v>797</v>
      </c>
      <c r="D1683" s="1" t="s">
        <v>9252</v>
      </c>
      <c r="E1683" s="1" t="s">
        <v>9253</v>
      </c>
      <c r="F1683" s="4"/>
      <c r="G1683" s="4"/>
      <c r="H1683" s="4"/>
      <c r="I1683" s="4"/>
      <c r="J1683" s="4"/>
      <c r="K1683" s="4"/>
      <c r="L1683" s="4"/>
      <c r="M1683" s="4"/>
      <c r="N1683" s="4"/>
      <c r="O1683" s="4"/>
    </row>
    <row r="1684" ht="13.5" customHeight="1">
      <c r="A1684" s="1" t="s">
        <v>9228</v>
      </c>
      <c r="B1684" s="1" t="s">
        <v>21</v>
      </c>
      <c r="C1684" s="1" t="s">
        <v>797</v>
      </c>
      <c r="D1684" s="1" t="s">
        <v>9258</v>
      </c>
      <c r="E1684" s="1" t="s">
        <v>9260</v>
      </c>
      <c r="F1684" s="4"/>
      <c r="G1684" s="4"/>
      <c r="H1684" s="4"/>
      <c r="I1684" s="4"/>
      <c r="J1684" s="4"/>
      <c r="K1684" s="4"/>
      <c r="L1684" s="4"/>
      <c r="M1684" s="4"/>
      <c r="N1684" s="4"/>
      <c r="O1684" s="4"/>
    </row>
    <row r="1685" ht="13.5" customHeight="1">
      <c r="A1685" s="1" t="s">
        <v>9228</v>
      </c>
      <c r="B1685" s="1" t="s">
        <v>27</v>
      </c>
      <c r="C1685" s="1" t="s">
        <v>797</v>
      </c>
      <c r="D1685" s="1" t="s">
        <v>9265</v>
      </c>
      <c r="E1685" s="1" t="s">
        <v>9267</v>
      </c>
      <c r="F1685" s="4"/>
      <c r="G1685" s="4"/>
      <c r="H1685" s="4"/>
      <c r="I1685" s="4"/>
      <c r="J1685" s="4"/>
      <c r="K1685" s="4"/>
      <c r="L1685" s="4"/>
      <c r="M1685" s="4"/>
      <c r="N1685" s="4"/>
      <c r="O1685" s="4"/>
    </row>
    <row r="1686" ht="13.5" customHeight="1">
      <c r="A1686" s="1" t="s">
        <v>9228</v>
      </c>
      <c r="B1686" s="1" t="s">
        <v>31</v>
      </c>
      <c r="C1686" s="1" t="s">
        <v>797</v>
      </c>
      <c r="D1686" s="1" t="s">
        <v>9270</v>
      </c>
      <c r="E1686" s="1" t="s">
        <v>9272</v>
      </c>
      <c r="F1686" s="4"/>
      <c r="G1686" s="4"/>
      <c r="H1686" s="4"/>
      <c r="I1686" s="4"/>
      <c r="J1686" s="4"/>
      <c r="K1686" s="4"/>
      <c r="L1686" s="4"/>
      <c r="M1686" s="4"/>
      <c r="N1686" s="4"/>
      <c r="O1686" s="4"/>
    </row>
    <row r="1687" ht="13.5" customHeight="1">
      <c r="A1687" s="1" t="s">
        <v>9228</v>
      </c>
      <c r="B1687" s="1" t="s">
        <v>34</v>
      </c>
      <c r="C1687" s="1" t="s">
        <v>797</v>
      </c>
      <c r="D1687" s="1" t="s">
        <v>9276</v>
      </c>
      <c r="E1687" s="1" t="s">
        <v>9278</v>
      </c>
      <c r="F1687" s="4"/>
      <c r="G1687" s="4"/>
      <c r="H1687" s="4"/>
      <c r="I1687" s="4"/>
      <c r="J1687" s="4"/>
      <c r="K1687" s="4"/>
      <c r="L1687" s="4"/>
      <c r="M1687" s="4"/>
      <c r="N1687" s="4"/>
      <c r="O1687" s="4"/>
    </row>
    <row r="1688" ht="13.5" customHeight="1">
      <c r="A1688" s="1" t="s">
        <v>9228</v>
      </c>
      <c r="B1688" s="1" t="s">
        <v>40</v>
      </c>
      <c r="C1688" s="1" t="s">
        <v>797</v>
      </c>
      <c r="D1688" s="1" t="s">
        <v>9280</v>
      </c>
      <c r="E1688" s="1" t="s">
        <v>9281</v>
      </c>
      <c r="F1688" s="4"/>
      <c r="G1688" s="4"/>
      <c r="H1688" s="4"/>
      <c r="I1688" s="4"/>
      <c r="J1688" s="4"/>
      <c r="K1688" s="4"/>
      <c r="L1688" s="4"/>
      <c r="M1688" s="4"/>
      <c r="N1688" s="4"/>
      <c r="O1688" s="4"/>
    </row>
    <row r="1689" ht="13.5" customHeight="1">
      <c r="A1689" s="1" t="s">
        <v>9228</v>
      </c>
      <c r="B1689" s="1" t="s">
        <v>45</v>
      </c>
      <c r="C1689" s="1" t="s">
        <v>797</v>
      </c>
      <c r="D1689" s="1" t="s">
        <v>9285</v>
      </c>
      <c r="E1689" s="1" t="s">
        <v>9286</v>
      </c>
      <c r="F1689" s="4"/>
      <c r="G1689" s="4"/>
      <c r="H1689" s="4"/>
      <c r="I1689" s="4"/>
      <c r="J1689" s="4"/>
      <c r="K1689" s="4"/>
      <c r="L1689" s="4"/>
      <c r="M1689" s="4"/>
      <c r="N1689" s="4"/>
      <c r="O1689" s="4"/>
    </row>
    <row r="1690" ht="13.5" customHeight="1">
      <c r="A1690" s="1" t="s">
        <v>9228</v>
      </c>
      <c r="B1690" s="1" t="s">
        <v>52</v>
      </c>
      <c r="C1690" s="1" t="s">
        <v>797</v>
      </c>
      <c r="D1690" s="1" t="s">
        <v>9289</v>
      </c>
      <c r="E1690" s="1" t="s">
        <v>9290</v>
      </c>
      <c r="F1690" s="4"/>
      <c r="G1690" s="4"/>
      <c r="H1690" s="4"/>
      <c r="I1690" s="4"/>
      <c r="J1690" s="4"/>
      <c r="K1690" s="4"/>
      <c r="L1690" s="4"/>
      <c r="M1690" s="4"/>
      <c r="N1690" s="4"/>
      <c r="O1690" s="4"/>
    </row>
    <row r="1691" ht="13.5" customHeight="1">
      <c r="A1691" s="1" t="s">
        <v>9228</v>
      </c>
      <c r="B1691" s="1" t="s">
        <v>57</v>
      </c>
      <c r="C1691" s="1" t="s">
        <v>797</v>
      </c>
      <c r="D1691" s="1" t="s">
        <v>9295</v>
      </c>
      <c r="E1691" s="1" t="s">
        <v>9297</v>
      </c>
      <c r="F1691" s="4"/>
      <c r="G1691" s="4"/>
      <c r="H1691" s="4"/>
      <c r="I1691" s="4"/>
      <c r="J1691" s="4"/>
      <c r="K1691" s="4"/>
      <c r="L1691" s="4"/>
      <c r="M1691" s="4"/>
      <c r="N1691" s="4"/>
      <c r="O1691" s="4"/>
    </row>
    <row r="1692" ht="13.5" customHeight="1">
      <c r="A1692" s="1" t="s">
        <v>9228</v>
      </c>
      <c r="B1692" s="1" t="s">
        <v>60</v>
      </c>
      <c r="C1692" s="1" t="s">
        <v>797</v>
      </c>
      <c r="D1692" s="1" t="s">
        <v>9301</v>
      </c>
      <c r="E1692" s="1" t="s">
        <v>9302</v>
      </c>
      <c r="F1692" s="4"/>
      <c r="G1692" s="4"/>
      <c r="H1692" s="4"/>
      <c r="I1692" s="4"/>
      <c r="J1692" s="4"/>
      <c r="K1692" s="4"/>
      <c r="L1692" s="4"/>
      <c r="M1692" s="4"/>
      <c r="N1692" s="4"/>
      <c r="O1692" s="4"/>
    </row>
    <row r="1693" ht="13.5" customHeight="1">
      <c r="A1693" s="1" t="s">
        <v>9228</v>
      </c>
      <c r="B1693" s="1" t="s">
        <v>65</v>
      </c>
      <c r="C1693" s="1" t="s">
        <v>797</v>
      </c>
      <c r="D1693" s="1" t="s">
        <v>9305</v>
      </c>
      <c r="E1693" s="1" t="s">
        <v>9306</v>
      </c>
      <c r="F1693" s="4"/>
      <c r="G1693" s="4"/>
      <c r="H1693" s="4"/>
      <c r="I1693" s="4"/>
      <c r="J1693" s="4"/>
      <c r="K1693" s="4"/>
      <c r="L1693" s="4"/>
      <c r="M1693" s="4"/>
      <c r="N1693" s="4"/>
      <c r="O1693" s="4"/>
    </row>
    <row r="1694" ht="13.5" customHeight="1">
      <c r="A1694" s="1" t="s">
        <v>9228</v>
      </c>
      <c r="B1694" s="1" t="s">
        <v>70</v>
      </c>
      <c r="C1694" s="1" t="s">
        <v>797</v>
      </c>
      <c r="D1694" s="1" t="s">
        <v>9309</v>
      </c>
      <c r="E1694" s="1" t="s">
        <v>9310</v>
      </c>
      <c r="F1694" s="4"/>
      <c r="G1694" s="4"/>
      <c r="H1694" s="4"/>
      <c r="I1694" s="4"/>
      <c r="J1694" s="4"/>
      <c r="K1694" s="4"/>
      <c r="L1694" s="4"/>
      <c r="M1694" s="4"/>
      <c r="N1694" s="4"/>
      <c r="O1694" s="4"/>
    </row>
    <row r="1695" ht="13.5" customHeight="1">
      <c r="A1695" s="1" t="s">
        <v>9228</v>
      </c>
      <c r="B1695" s="1" t="s">
        <v>74</v>
      </c>
      <c r="C1695" s="1" t="s">
        <v>797</v>
      </c>
      <c r="D1695" s="1" t="s">
        <v>9313</v>
      </c>
      <c r="E1695" s="1" t="s">
        <v>9314</v>
      </c>
      <c r="F1695" s="4"/>
      <c r="G1695" s="4"/>
      <c r="H1695" s="4"/>
      <c r="I1695" s="4"/>
      <c r="J1695" s="4"/>
      <c r="K1695" s="4"/>
      <c r="L1695" s="4"/>
      <c r="M1695" s="4"/>
      <c r="N1695" s="4"/>
      <c r="O1695" s="4"/>
    </row>
    <row r="1696" ht="13.5" customHeight="1">
      <c r="A1696" s="1" t="s">
        <v>9228</v>
      </c>
      <c r="B1696" s="1" t="s">
        <v>78</v>
      </c>
      <c r="C1696" s="1" t="s">
        <v>797</v>
      </c>
      <c r="D1696" s="1" t="s">
        <v>9317</v>
      </c>
      <c r="E1696" s="1" t="s">
        <v>9318</v>
      </c>
      <c r="F1696" s="4"/>
      <c r="G1696" s="4"/>
      <c r="H1696" s="4"/>
      <c r="I1696" s="4"/>
      <c r="J1696" s="4"/>
      <c r="K1696" s="4"/>
      <c r="L1696" s="4"/>
      <c r="M1696" s="4"/>
      <c r="N1696" s="4"/>
      <c r="O1696" s="4"/>
    </row>
    <row r="1697" ht="13.5" customHeight="1">
      <c r="A1697" s="1" t="s">
        <v>9228</v>
      </c>
      <c r="B1697" s="1" t="s">
        <v>99</v>
      </c>
      <c r="C1697" s="1" t="s">
        <v>817</v>
      </c>
      <c r="D1697" s="3"/>
      <c r="E1697" s="3"/>
      <c r="F1697" s="4"/>
      <c r="G1697" s="4"/>
      <c r="H1697" s="4"/>
      <c r="I1697" s="4"/>
      <c r="J1697" s="4"/>
      <c r="K1697" s="4"/>
      <c r="L1697" s="4"/>
      <c r="M1697" s="4"/>
      <c r="N1697" s="4"/>
      <c r="O1697" s="4"/>
    </row>
    <row r="1698" ht="13.5" customHeight="1">
      <c r="A1698" s="1" t="s">
        <v>9323</v>
      </c>
      <c r="B1698" s="2" t="s">
        <v>1</v>
      </c>
      <c r="C1698" s="1" t="s">
        <v>2</v>
      </c>
      <c r="D1698" s="3"/>
      <c r="E1698" s="3"/>
      <c r="F1698" s="4"/>
      <c r="G1698" s="4"/>
      <c r="H1698" s="4"/>
      <c r="I1698" s="4"/>
      <c r="J1698" s="4"/>
      <c r="K1698" s="4"/>
      <c r="L1698" s="4"/>
      <c r="M1698" s="4"/>
      <c r="N1698" s="4"/>
      <c r="O1698" s="4"/>
    </row>
    <row r="1699" ht="13.5" customHeight="1">
      <c r="A1699" s="1" t="s">
        <v>9323</v>
      </c>
      <c r="B1699" s="1" t="s">
        <v>5</v>
      </c>
      <c r="C1699" s="1" t="s">
        <v>303</v>
      </c>
      <c r="D1699" s="1" t="s">
        <v>9326</v>
      </c>
      <c r="E1699" s="1" t="s">
        <v>9327</v>
      </c>
      <c r="F1699" s="4"/>
      <c r="G1699" s="4"/>
      <c r="H1699" s="4"/>
      <c r="I1699" s="4"/>
      <c r="J1699" s="4"/>
      <c r="K1699" s="4"/>
      <c r="L1699" s="4"/>
      <c r="M1699" s="4"/>
      <c r="N1699" s="4"/>
      <c r="O1699" s="4"/>
    </row>
    <row r="1700" ht="13.5" customHeight="1">
      <c r="A1700" s="1" t="s">
        <v>9323</v>
      </c>
      <c r="B1700" s="1" t="s">
        <v>9</v>
      </c>
      <c r="C1700" s="1" t="s">
        <v>797</v>
      </c>
      <c r="D1700" s="1" t="s">
        <v>9332</v>
      </c>
      <c r="E1700" s="1" t="s">
        <v>9333</v>
      </c>
      <c r="F1700" s="4"/>
      <c r="G1700" s="4"/>
      <c r="H1700" s="4"/>
      <c r="I1700" s="4"/>
      <c r="J1700" s="4"/>
      <c r="K1700" s="4"/>
      <c r="L1700" s="4"/>
      <c r="M1700" s="4"/>
      <c r="N1700" s="4"/>
      <c r="O1700" s="4"/>
    </row>
    <row r="1701" ht="13.5" customHeight="1">
      <c r="A1701" s="1" t="s">
        <v>9323</v>
      </c>
      <c r="B1701" s="1" t="s">
        <v>13</v>
      </c>
      <c r="C1701" s="1" t="s">
        <v>797</v>
      </c>
      <c r="D1701" s="1" t="s">
        <v>9336</v>
      </c>
      <c r="E1701" s="1" t="s">
        <v>9337</v>
      </c>
      <c r="F1701" s="4"/>
      <c r="G1701" s="4"/>
      <c r="H1701" s="4"/>
      <c r="I1701" s="4"/>
      <c r="J1701" s="4"/>
      <c r="K1701" s="4"/>
      <c r="L1701" s="4"/>
      <c r="M1701" s="4"/>
      <c r="N1701" s="4"/>
      <c r="O1701" s="4"/>
    </row>
    <row r="1702" ht="13.5" customHeight="1">
      <c r="A1702" s="1" t="s">
        <v>9323</v>
      </c>
      <c r="B1702" s="1" t="s">
        <v>16</v>
      </c>
      <c r="C1702" s="1" t="s">
        <v>797</v>
      </c>
      <c r="D1702" s="1" t="s">
        <v>9340</v>
      </c>
      <c r="E1702" s="1" t="s">
        <v>9341</v>
      </c>
      <c r="F1702" s="4"/>
      <c r="G1702" s="4"/>
      <c r="H1702" s="4"/>
      <c r="I1702" s="4"/>
      <c r="J1702" s="4"/>
      <c r="K1702" s="4"/>
      <c r="L1702" s="4"/>
      <c r="M1702" s="4"/>
      <c r="N1702" s="4"/>
      <c r="O1702" s="4"/>
    </row>
    <row r="1703" ht="13.5" customHeight="1">
      <c r="A1703" s="1" t="s">
        <v>9323</v>
      </c>
      <c r="B1703" s="1" t="s">
        <v>21</v>
      </c>
      <c r="C1703" s="1" t="s">
        <v>797</v>
      </c>
      <c r="D1703" s="1" t="s">
        <v>9346</v>
      </c>
      <c r="E1703" s="1" t="s">
        <v>9347</v>
      </c>
      <c r="F1703" s="4"/>
      <c r="G1703" s="4"/>
      <c r="H1703" s="4"/>
      <c r="I1703" s="4"/>
      <c r="J1703" s="4"/>
      <c r="K1703" s="4"/>
      <c r="L1703" s="4"/>
      <c r="M1703" s="4"/>
      <c r="N1703" s="4"/>
      <c r="O1703" s="4"/>
    </row>
    <row r="1704" ht="13.5" customHeight="1">
      <c r="A1704" s="1" t="s">
        <v>9323</v>
      </c>
      <c r="B1704" s="1" t="s">
        <v>27</v>
      </c>
      <c r="C1704" s="1" t="s">
        <v>797</v>
      </c>
      <c r="D1704" s="1" t="s">
        <v>9352</v>
      </c>
      <c r="E1704" s="1" t="s">
        <v>9353</v>
      </c>
      <c r="F1704" s="4"/>
      <c r="G1704" s="4"/>
      <c r="H1704" s="4"/>
      <c r="I1704" s="4"/>
      <c r="J1704" s="4"/>
      <c r="K1704" s="4"/>
      <c r="L1704" s="4"/>
      <c r="M1704" s="4"/>
      <c r="N1704" s="4"/>
      <c r="O1704" s="4"/>
    </row>
    <row r="1705" ht="13.5" customHeight="1">
      <c r="A1705" s="1" t="s">
        <v>9323</v>
      </c>
      <c r="B1705" s="1" t="s">
        <v>31</v>
      </c>
      <c r="C1705" s="1" t="s">
        <v>797</v>
      </c>
      <c r="D1705" s="1" t="s">
        <v>9356</v>
      </c>
      <c r="E1705" s="1" t="s">
        <v>9357</v>
      </c>
      <c r="F1705" s="4"/>
      <c r="G1705" s="4"/>
      <c r="H1705" s="4"/>
      <c r="I1705" s="4"/>
      <c r="J1705" s="4"/>
      <c r="K1705" s="4"/>
      <c r="L1705" s="4"/>
      <c r="M1705" s="4"/>
      <c r="N1705" s="4"/>
      <c r="O1705" s="4"/>
    </row>
    <row r="1706" ht="13.5" customHeight="1">
      <c r="A1706" s="1" t="s">
        <v>9323</v>
      </c>
      <c r="B1706" s="1" t="s">
        <v>34</v>
      </c>
      <c r="C1706" s="1" t="s">
        <v>797</v>
      </c>
      <c r="D1706" s="1" t="s">
        <v>9363</v>
      </c>
      <c r="E1706" s="1" t="s">
        <v>9365</v>
      </c>
      <c r="F1706" s="4"/>
      <c r="G1706" s="4"/>
      <c r="H1706" s="4"/>
      <c r="I1706" s="4"/>
      <c r="J1706" s="4"/>
      <c r="K1706" s="4"/>
      <c r="L1706" s="4"/>
      <c r="M1706" s="4"/>
      <c r="N1706" s="4"/>
      <c r="O1706" s="4"/>
    </row>
    <row r="1707" ht="13.5" customHeight="1">
      <c r="A1707" s="1" t="s">
        <v>9323</v>
      </c>
      <c r="B1707" s="1" t="s">
        <v>40</v>
      </c>
      <c r="C1707" s="1" t="s">
        <v>797</v>
      </c>
      <c r="D1707" s="1" t="s">
        <v>9370</v>
      </c>
      <c r="E1707" s="1" t="s">
        <v>9371</v>
      </c>
      <c r="F1707" s="4"/>
      <c r="G1707" s="4"/>
      <c r="H1707" s="4"/>
      <c r="I1707" s="4"/>
      <c r="J1707" s="4"/>
      <c r="K1707" s="4"/>
      <c r="L1707" s="4"/>
      <c r="M1707" s="4"/>
      <c r="N1707" s="4"/>
      <c r="O1707" s="4"/>
    </row>
    <row r="1708" ht="13.5" customHeight="1">
      <c r="A1708" s="1" t="s">
        <v>9323</v>
      </c>
      <c r="B1708" s="1" t="s">
        <v>45</v>
      </c>
      <c r="C1708" s="1" t="s">
        <v>797</v>
      </c>
      <c r="D1708" s="1" t="s">
        <v>9375</v>
      </c>
      <c r="E1708" s="1" t="s">
        <v>9377</v>
      </c>
      <c r="F1708" s="4"/>
      <c r="G1708" s="4"/>
      <c r="H1708" s="4"/>
      <c r="I1708" s="4"/>
      <c r="J1708" s="4"/>
      <c r="K1708" s="4"/>
      <c r="L1708" s="4"/>
      <c r="M1708" s="4"/>
      <c r="N1708" s="4"/>
      <c r="O1708" s="4"/>
    </row>
    <row r="1709" ht="13.5" customHeight="1">
      <c r="A1709" s="1" t="s">
        <v>9323</v>
      </c>
      <c r="B1709" s="1" t="s">
        <v>52</v>
      </c>
      <c r="C1709" s="1" t="s">
        <v>797</v>
      </c>
      <c r="D1709" s="1" t="s">
        <v>9381</v>
      </c>
      <c r="E1709" s="1" t="s">
        <v>9383</v>
      </c>
      <c r="F1709" s="4"/>
      <c r="G1709" s="4"/>
      <c r="H1709" s="4"/>
      <c r="I1709" s="4"/>
      <c r="J1709" s="4"/>
      <c r="K1709" s="4"/>
      <c r="L1709" s="4"/>
      <c r="M1709" s="4"/>
      <c r="N1709" s="4"/>
      <c r="O1709" s="4"/>
    </row>
    <row r="1710" ht="13.5" customHeight="1">
      <c r="A1710" s="1" t="s">
        <v>9323</v>
      </c>
      <c r="B1710" s="1" t="s">
        <v>57</v>
      </c>
      <c r="C1710" s="1" t="s">
        <v>797</v>
      </c>
      <c r="D1710" s="1" t="s">
        <v>9386</v>
      </c>
      <c r="E1710" s="1" t="s">
        <v>9387</v>
      </c>
      <c r="F1710" s="4"/>
      <c r="G1710" s="4"/>
      <c r="H1710" s="4"/>
      <c r="I1710" s="4"/>
      <c r="J1710" s="4"/>
      <c r="K1710" s="4"/>
      <c r="L1710" s="4"/>
      <c r="M1710" s="4"/>
      <c r="N1710" s="4"/>
      <c r="O1710" s="4"/>
    </row>
    <row r="1711" ht="13.5" customHeight="1">
      <c r="A1711" s="1" t="s">
        <v>9323</v>
      </c>
      <c r="B1711" s="1" t="s">
        <v>60</v>
      </c>
      <c r="C1711" s="1" t="s">
        <v>797</v>
      </c>
      <c r="D1711" s="1" t="s">
        <v>9390</v>
      </c>
      <c r="E1711" s="1" t="s">
        <v>9392</v>
      </c>
      <c r="F1711" s="4"/>
      <c r="G1711" s="4"/>
      <c r="H1711" s="4"/>
      <c r="I1711" s="4"/>
      <c r="J1711" s="4"/>
      <c r="K1711" s="4"/>
      <c r="L1711" s="4"/>
      <c r="M1711" s="4"/>
      <c r="N1711" s="4"/>
      <c r="O1711" s="4"/>
    </row>
    <row r="1712" ht="13.5" customHeight="1">
      <c r="A1712" s="1" t="s">
        <v>9323</v>
      </c>
      <c r="B1712" s="1" t="s">
        <v>65</v>
      </c>
      <c r="C1712" s="1" t="s">
        <v>797</v>
      </c>
      <c r="D1712" s="1" t="s">
        <v>9396</v>
      </c>
      <c r="E1712" s="1" t="s">
        <v>9397</v>
      </c>
      <c r="F1712" s="4"/>
      <c r="G1712" s="4"/>
      <c r="H1712" s="4"/>
      <c r="I1712" s="4"/>
      <c r="J1712" s="4"/>
      <c r="K1712" s="4"/>
      <c r="L1712" s="4"/>
      <c r="M1712" s="4"/>
      <c r="N1712" s="4"/>
      <c r="O1712" s="4"/>
    </row>
    <row r="1713" ht="13.5" customHeight="1">
      <c r="A1713" s="1" t="s">
        <v>9323</v>
      </c>
      <c r="B1713" s="1" t="s">
        <v>70</v>
      </c>
      <c r="C1713" s="1" t="s">
        <v>797</v>
      </c>
      <c r="D1713" s="1" t="s">
        <v>9402</v>
      </c>
      <c r="E1713" s="1" t="s">
        <v>9403</v>
      </c>
      <c r="F1713" s="4"/>
      <c r="G1713" s="4"/>
      <c r="H1713" s="4"/>
      <c r="I1713" s="4"/>
      <c r="J1713" s="4"/>
      <c r="K1713" s="4"/>
      <c r="L1713" s="4"/>
      <c r="M1713" s="4"/>
      <c r="N1713" s="4"/>
      <c r="O1713" s="4"/>
    </row>
    <row r="1714" ht="13.5" customHeight="1">
      <c r="A1714" s="1" t="s">
        <v>9323</v>
      </c>
      <c r="B1714" s="1" t="s">
        <v>74</v>
      </c>
      <c r="C1714" s="1" t="s">
        <v>797</v>
      </c>
      <c r="D1714" s="1" t="s">
        <v>9408</v>
      </c>
      <c r="E1714" s="1" t="s">
        <v>9409</v>
      </c>
      <c r="F1714" s="4"/>
      <c r="G1714" s="4"/>
      <c r="H1714" s="4"/>
      <c r="I1714" s="4"/>
      <c r="J1714" s="4"/>
      <c r="K1714" s="4"/>
      <c r="L1714" s="4"/>
      <c r="M1714" s="4"/>
      <c r="N1714" s="4"/>
      <c r="O1714" s="4"/>
    </row>
    <row r="1715" ht="13.5" customHeight="1">
      <c r="A1715" s="1" t="s">
        <v>9323</v>
      </c>
      <c r="B1715" s="1" t="s">
        <v>99</v>
      </c>
      <c r="C1715" s="1" t="s">
        <v>817</v>
      </c>
      <c r="D1715" s="3"/>
      <c r="E1715" s="3"/>
      <c r="F1715" s="4"/>
      <c r="G1715" s="4"/>
      <c r="H1715" s="4"/>
      <c r="I1715" s="4"/>
      <c r="J1715" s="4"/>
      <c r="K1715" s="4"/>
      <c r="L1715" s="4"/>
      <c r="M1715" s="4"/>
      <c r="N1715" s="4"/>
      <c r="O1715" s="4"/>
    </row>
    <row r="1716" ht="13.5" customHeight="1">
      <c r="A1716" s="1" t="s">
        <v>9413</v>
      </c>
      <c r="B1716" s="2" t="s">
        <v>1</v>
      </c>
      <c r="C1716" s="1" t="s">
        <v>2</v>
      </c>
      <c r="D1716" s="3"/>
      <c r="E1716" s="3"/>
      <c r="F1716" s="4"/>
      <c r="G1716" s="4"/>
      <c r="H1716" s="4"/>
      <c r="I1716" s="4"/>
      <c r="J1716" s="4"/>
      <c r="K1716" s="4"/>
      <c r="L1716" s="4"/>
      <c r="M1716" s="4"/>
      <c r="N1716" s="4"/>
      <c r="O1716" s="4"/>
    </row>
    <row r="1717" ht="13.5" customHeight="1">
      <c r="A1717" s="1" t="s">
        <v>9413</v>
      </c>
      <c r="B1717" s="1" t="s">
        <v>5</v>
      </c>
      <c r="C1717" s="1" t="s">
        <v>303</v>
      </c>
      <c r="D1717" s="1" t="s">
        <v>9415</v>
      </c>
      <c r="E1717" s="1" t="s">
        <v>9416</v>
      </c>
      <c r="F1717" s="4"/>
      <c r="G1717" s="4"/>
      <c r="H1717" s="4"/>
      <c r="I1717" s="4"/>
      <c r="J1717" s="4"/>
      <c r="K1717" s="4"/>
      <c r="L1717" s="4"/>
      <c r="M1717" s="4"/>
      <c r="N1717" s="4"/>
      <c r="O1717" s="4"/>
    </row>
    <row r="1718" ht="13.5" customHeight="1">
      <c r="A1718" s="1" t="s">
        <v>9413</v>
      </c>
      <c r="B1718" s="1" t="s">
        <v>9</v>
      </c>
      <c r="C1718" s="1" t="s">
        <v>1627</v>
      </c>
      <c r="D1718" s="1" t="s">
        <v>9419</v>
      </c>
      <c r="E1718" s="1" t="s">
        <v>9420</v>
      </c>
      <c r="F1718" s="4"/>
      <c r="G1718" s="4"/>
      <c r="H1718" s="4"/>
      <c r="I1718" s="4"/>
      <c r="J1718" s="4"/>
      <c r="K1718" s="4"/>
      <c r="L1718" s="4"/>
      <c r="M1718" s="4"/>
      <c r="N1718" s="4"/>
      <c r="O1718" s="4"/>
    </row>
    <row r="1719" ht="13.5" customHeight="1">
      <c r="A1719" s="1" t="s">
        <v>9413</v>
      </c>
      <c r="B1719" s="1" t="s">
        <v>13</v>
      </c>
      <c r="C1719" s="1" t="s">
        <v>797</v>
      </c>
      <c r="D1719" s="1" t="s">
        <v>9424</v>
      </c>
      <c r="E1719" s="1" t="s">
        <v>9425</v>
      </c>
      <c r="F1719" s="4"/>
      <c r="G1719" s="4"/>
      <c r="H1719" s="4"/>
      <c r="I1719" s="4"/>
      <c r="J1719" s="4"/>
      <c r="K1719" s="4"/>
      <c r="L1719" s="4"/>
      <c r="M1719" s="4"/>
      <c r="N1719" s="4"/>
      <c r="O1719" s="4"/>
    </row>
    <row r="1720" ht="13.5" customHeight="1">
      <c r="A1720" s="1" t="s">
        <v>9413</v>
      </c>
      <c r="B1720" s="1" t="s">
        <v>16</v>
      </c>
      <c r="C1720" s="1" t="s">
        <v>797</v>
      </c>
      <c r="D1720" s="1" t="s">
        <v>9428</v>
      </c>
      <c r="E1720" s="1" t="s">
        <v>9429</v>
      </c>
      <c r="F1720" s="4"/>
      <c r="G1720" s="4"/>
      <c r="H1720" s="4"/>
      <c r="I1720" s="4"/>
      <c r="J1720" s="4"/>
      <c r="K1720" s="4"/>
      <c r="L1720" s="4"/>
      <c r="M1720" s="4"/>
      <c r="N1720" s="4"/>
      <c r="O1720" s="4"/>
    </row>
    <row r="1721" ht="13.5" customHeight="1">
      <c r="A1721" s="1" t="s">
        <v>9413</v>
      </c>
      <c r="B1721" s="1" t="s">
        <v>21</v>
      </c>
      <c r="C1721" s="1" t="s">
        <v>797</v>
      </c>
      <c r="D1721" s="1" t="s">
        <v>9434</v>
      </c>
      <c r="E1721" s="1" t="s">
        <v>9435</v>
      </c>
      <c r="F1721" s="4"/>
      <c r="G1721" s="4"/>
      <c r="H1721" s="4"/>
      <c r="I1721" s="4"/>
      <c r="J1721" s="4"/>
      <c r="K1721" s="4"/>
      <c r="L1721" s="4"/>
      <c r="M1721" s="4"/>
      <c r="N1721" s="4"/>
      <c r="O1721" s="4"/>
    </row>
    <row r="1722" ht="13.5" customHeight="1">
      <c r="A1722" s="1" t="s">
        <v>9413</v>
      </c>
      <c r="B1722" s="1" t="s">
        <v>27</v>
      </c>
      <c r="C1722" s="1" t="s">
        <v>797</v>
      </c>
      <c r="D1722" s="1" t="s">
        <v>9438</v>
      </c>
      <c r="E1722" s="1" t="s">
        <v>9439</v>
      </c>
      <c r="F1722" s="4"/>
      <c r="G1722" s="4"/>
      <c r="H1722" s="4"/>
      <c r="I1722" s="4"/>
      <c r="J1722" s="4"/>
      <c r="K1722" s="4"/>
      <c r="L1722" s="4"/>
      <c r="M1722" s="4"/>
      <c r="N1722" s="4"/>
      <c r="O1722" s="4"/>
    </row>
    <row r="1723" ht="13.5" customHeight="1">
      <c r="A1723" s="1" t="s">
        <v>9413</v>
      </c>
      <c r="B1723" s="1" t="s">
        <v>31</v>
      </c>
      <c r="C1723" s="1" t="s">
        <v>797</v>
      </c>
      <c r="D1723" s="1" t="s">
        <v>9444</v>
      </c>
      <c r="E1723" s="1" t="s">
        <v>9445</v>
      </c>
      <c r="F1723" s="4"/>
      <c r="G1723" s="4"/>
      <c r="H1723" s="4"/>
      <c r="I1723" s="4"/>
      <c r="J1723" s="4"/>
      <c r="K1723" s="4"/>
      <c r="L1723" s="4"/>
      <c r="M1723" s="4"/>
      <c r="N1723" s="4"/>
      <c r="O1723" s="4"/>
    </row>
    <row r="1724" ht="13.5" customHeight="1">
      <c r="A1724" s="1" t="s">
        <v>9413</v>
      </c>
      <c r="B1724" s="1" t="s">
        <v>34</v>
      </c>
      <c r="C1724" s="1" t="s">
        <v>797</v>
      </c>
      <c r="D1724" s="1" t="s">
        <v>9446</v>
      </c>
      <c r="E1724" s="1" t="s">
        <v>9448</v>
      </c>
      <c r="F1724" s="4"/>
      <c r="G1724" s="4"/>
      <c r="H1724" s="4"/>
      <c r="I1724" s="4"/>
      <c r="J1724" s="4"/>
      <c r="K1724" s="4"/>
      <c r="L1724" s="4"/>
      <c r="M1724" s="4"/>
      <c r="N1724" s="4"/>
      <c r="O1724" s="4"/>
    </row>
    <row r="1725" ht="13.5" customHeight="1">
      <c r="A1725" s="1" t="s">
        <v>9413</v>
      </c>
      <c r="B1725" s="1" t="s">
        <v>40</v>
      </c>
      <c r="C1725" s="1" t="s">
        <v>797</v>
      </c>
      <c r="D1725" s="1" t="s">
        <v>9452</v>
      </c>
      <c r="E1725" s="1" t="s">
        <v>9454</v>
      </c>
      <c r="F1725" s="4"/>
      <c r="G1725" s="4"/>
      <c r="H1725" s="4"/>
      <c r="I1725" s="4"/>
      <c r="J1725" s="4"/>
      <c r="K1725" s="4"/>
      <c r="L1725" s="4"/>
      <c r="M1725" s="4"/>
      <c r="N1725" s="4"/>
      <c r="O1725" s="4"/>
    </row>
    <row r="1726" ht="13.5" customHeight="1">
      <c r="A1726" s="1" t="s">
        <v>9413</v>
      </c>
      <c r="B1726" s="1" t="s">
        <v>45</v>
      </c>
      <c r="C1726" s="1" t="s">
        <v>797</v>
      </c>
      <c r="D1726" s="1" t="s">
        <v>9457</v>
      </c>
      <c r="E1726" s="1" t="s">
        <v>9459</v>
      </c>
      <c r="F1726" s="4"/>
      <c r="G1726" s="4"/>
      <c r="H1726" s="4"/>
      <c r="I1726" s="4"/>
      <c r="J1726" s="4"/>
      <c r="K1726" s="4"/>
      <c r="L1726" s="4"/>
      <c r="M1726" s="4"/>
      <c r="N1726" s="4"/>
      <c r="O1726" s="4"/>
    </row>
    <row r="1727" ht="13.5" customHeight="1">
      <c r="A1727" s="1" t="s">
        <v>9413</v>
      </c>
      <c r="B1727" s="1" t="s">
        <v>52</v>
      </c>
      <c r="C1727" s="1" t="s">
        <v>797</v>
      </c>
      <c r="D1727" s="1" t="s">
        <v>9462</v>
      </c>
      <c r="E1727" s="1" t="s">
        <v>9463</v>
      </c>
      <c r="F1727" s="4"/>
      <c r="G1727" s="4"/>
      <c r="H1727" s="4"/>
      <c r="I1727" s="4"/>
      <c r="J1727" s="4"/>
      <c r="K1727" s="4"/>
      <c r="L1727" s="4"/>
      <c r="M1727" s="4"/>
      <c r="N1727" s="4"/>
      <c r="O1727" s="4"/>
    </row>
    <row r="1728" ht="13.5" customHeight="1">
      <c r="A1728" s="1" t="s">
        <v>9413</v>
      </c>
      <c r="B1728" s="1" t="s">
        <v>57</v>
      </c>
      <c r="C1728" s="1" t="s">
        <v>797</v>
      </c>
      <c r="D1728" s="1" t="s">
        <v>9466</v>
      </c>
      <c r="E1728" s="1" t="s">
        <v>9467</v>
      </c>
      <c r="F1728" s="4"/>
      <c r="G1728" s="4"/>
      <c r="H1728" s="4"/>
      <c r="I1728" s="4"/>
      <c r="J1728" s="4"/>
      <c r="K1728" s="4"/>
      <c r="L1728" s="4"/>
      <c r="M1728" s="4"/>
      <c r="N1728" s="4"/>
      <c r="O1728" s="4"/>
    </row>
    <row r="1729" ht="13.5" customHeight="1">
      <c r="A1729" s="1" t="s">
        <v>9413</v>
      </c>
      <c r="B1729" s="1" t="s">
        <v>60</v>
      </c>
      <c r="C1729" s="1" t="s">
        <v>797</v>
      </c>
      <c r="D1729" s="1" t="s">
        <v>9472</v>
      </c>
      <c r="E1729" s="1" t="s">
        <v>9473</v>
      </c>
      <c r="F1729" s="4"/>
      <c r="G1729" s="4"/>
      <c r="H1729" s="4"/>
      <c r="I1729" s="4"/>
      <c r="J1729" s="4"/>
      <c r="K1729" s="4"/>
      <c r="L1729" s="4"/>
      <c r="M1729" s="4"/>
      <c r="N1729" s="4"/>
      <c r="O1729" s="4"/>
    </row>
    <row r="1730" ht="13.5" customHeight="1">
      <c r="A1730" s="1" t="s">
        <v>9413</v>
      </c>
      <c r="B1730" s="1" t="s">
        <v>65</v>
      </c>
      <c r="C1730" s="1" t="s">
        <v>797</v>
      </c>
      <c r="D1730" s="1" t="s">
        <v>9476</v>
      </c>
      <c r="E1730" s="1" t="s">
        <v>9478</v>
      </c>
      <c r="F1730" s="4"/>
      <c r="G1730" s="4"/>
      <c r="H1730" s="4"/>
      <c r="I1730" s="4"/>
      <c r="J1730" s="4"/>
      <c r="K1730" s="4"/>
      <c r="L1730" s="4"/>
      <c r="M1730" s="4"/>
      <c r="N1730" s="4"/>
      <c r="O1730" s="4"/>
    </row>
    <row r="1731" ht="13.5" customHeight="1">
      <c r="A1731" s="1" t="s">
        <v>9413</v>
      </c>
      <c r="B1731" s="1" t="s">
        <v>70</v>
      </c>
      <c r="C1731" s="1" t="s">
        <v>797</v>
      </c>
      <c r="D1731" s="1" t="s">
        <v>9482</v>
      </c>
      <c r="E1731" s="1" t="s">
        <v>9483</v>
      </c>
      <c r="F1731" s="4"/>
      <c r="G1731" s="4"/>
      <c r="H1731" s="4"/>
      <c r="I1731" s="4"/>
      <c r="J1731" s="4"/>
      <c r="K1731" s="4"/>
      <c r="L1731" s="4"/>
      <c r="M1731" s="4"/>
      <c r="N1731" s="4"/>
      <c r="O1731" s="4"/>
    </row>
    <row r="1732" ht="13.5" customHeight="1">
      <c r="A1732" s="1" t="s">
        <v>9413</v>
      </c>
      <c r="B1732" s="1" t="s">
        <v>74</v>
      </c>
      <c r="C1732" s="1" t="s">
        <v>797</v>
      </c>
      <c r="D1732" s="1" t="s">
        <v>9487</v>
      </c>
      <c r="E1732" s="1" t="s">
        <v>9488</v>
      </c>
      <c r="F1732" s="4"/>
      <c r="G1732" s="4"/>
      <c r="H1732" s="4"/>
      <c r="I1732" s="4"/>
      <c r="J1732" s="4"/>
      <c r="K1732" s="4"/>
      <c r="L1732" s="4"/>
      <c r="M1732" s="4"/>
      <c r="N1732" s="4"/>
      <c r="O1732" s="4"/>
    </row>
    <row r="1733" ht="13.5" customHeight="1">
      <c r="A1733" s="1" t="s">
        <v>9413</v>
      </c>
      <c r="B1733" s="1" t="s">
        <v>99</v>
      </c>
      <c r="C1733" s="1" t="s">
        <v>817</v>
      </c>
      <c r="D1733" s="3"/>
      <c r="E1733" s="3"/>
      <c r="F1733" s="4"/>
      <c r="G1733" s="4"/>
      <c r="H1733" s="4"/>
      <c r="I1733" s="4"/>
      <c r="J1733" s="4"/>
      <c r="K1733" s="4"/>
      <c r="L1733" s="4"/>
      <c r="M1733" s="4"/>
      <c r="N1733" s="4"/>
      <c r="O1733" s="4"/>
    </row>
    <row r="1734" ht="13.5" customHeight="1">
      <c r="A1734" s="1" t="s">
        <v>9494</v>
      </c>
      <c r="B1734" s="2" t="s">
        <v>1</v>
      </c>
      <c r="C1734" s="1" t="s">
        <v>2</v>
      </c>
      <c r="D1734" s="3"/>
      <c r="E1734" s="3"/>
      <c r="F1734" s="4"/>
      <c r="G1734" s="4"/>
      <c r="H1734" s="4"/>
      <c r="I1734" s="4"/>
      <c r="J1734" s="4"/>
      <c r="K1734" s="4"/>
      <c r="L1734" s="4"/>
      <c r="M1734" s="4"/>
      <c r="N1734" s="4"/>
      <c r="O1734" s="4"/>
    </row>
    <row r="1735" ht="13.5" customHeight="1">
      <c r="A1735" s="1" t="s">
        <v>9494</v>
      </c>
      <c r="B1735" s="1" t="s">
        <v>5</v>
      </c>
      <c r="C1735" s="1" t="s">
        <v>303</v>
      </c>
      <c r="D1735" s="1" t="s">
        <v>9501</v>
      </c>
      <c r="E1735" s="1" t="s">
        <v>9502</v>
      </c>
      <c r="F1735" s="4"/>
      <c r="G1735" s="4"/>
      <c r="H1735" s="4"/>
      <c r="I1735" s="4"/>
      <c r="J1735" s="4"/>
      <c r="K1735" s="4"/>
      <c r="L1735" s="4"/>
      <c r="M1735" s="4"/>
      <c r="N1735" s="4"/>
      <c r="O1735" s="4"/>
    </row>
    <row r="1736" ht="13.5" customHeight="1">
      <c r="A1736" s="1" t="s">
        <v>9494</v>
      </c>
      <c r="B1736" s="1" t="s">
        <v>9</v>
      </c>
      <c r="C1736" s="1" t="s">
        <v>797</v>
      </c>
      <c r="D1736" s="1" t="s">
        <v>9507</v>
      </c>
      <c r="E1736" s="1" t="s">
        <v>9508</v>
      </c>
      <c r="F1736" s="4"/>
      <c r="G1736" s="4"/>
      <c r="H1736" s="4"/>
      <c r="I1736" s="4"/>
      <c r="J1736" s="4"/>
      <c r="K1736" s="4"/>
      <c r="L1736" s="4"/>
      <c r="M1736" s="4"/>
      <c r="N1736" s="4"/>
      <c r="O1736" s="4"/>
    </row>
    <row r="1737" ht="13.5" customHeight="1">
      <c r="A1737" s="1" t="s">
        <v>9494</v>
      </c>
      <c r="B1737" s="1" t="s">
        <v>13</v>
      </c>
      <c r="C1737" s="1" t="s">
        <v>797</v>
      </c>
      <c r="D1737" s="1" t="s">
        <v>9513</v>
      </c>
      <c r="E1737" s="1" t="s">
        <v>9516</v>
      </c>
      <c r="F1737" s="4"/>
      <c r="G1737" s="4"/>
      <c r="H1737" s="4"/>
      <c r="I1737" s="4"/>
      <c r="J1737" s="4"/>
      <c r="K1737" s="4"/>
      <c r="L1737" s="4"/>
      <c r="M1737" s="4"/>
      <c r="N1737" s="4"/>
      <c r="O1737" s="4"/>
    </row>
    <row r="1738" ht="13.5" customHeight="1">
      <c r="A1738" s="1" t="s">
        <v>9494</v>
      </c>
      <c r="B1738" s="1" t="s">
        <v>16</v>
      </c>
      <c r="C1738" s="1" t="s">
        <v>797</v>
      </c>
      <c r="D1738" s="1" t="s">
        <v>9517</v>
      </c>
      <c r="E1738" s="1" t="s">
        <v>9518</v>
      </c>
      <c r="F1738" s="4"/>
      <c r="G1738" s="4"/>
      <c r="H1738" s="4"/>
      <c r="I1738" s="4"/>
      <c r="J1738" s="4"/>
      <c r="K1738" s="4"/>
      <c r="L1738" s="4"/>
      <c r="M1738" s="4"/>
      <c r="N1738" s="4"/>
      <c r="O1738" s="4"/>
    </row>
    <row r="1739" ht="13.5" customHeight="1">
      <c r="A1739" s="1" t="s">
        <v>9494</v>
      </c>
      <c r="B1739" s="1" t="s">
        <v>21</v>
      </c>
      <c r="C1739" s="1" t="s">
        <v>797</v>
      </c>
      <c r="D1739" s="1" t="s">
        <v>9523</v>
      </c>
      <c r="E1739" s="1" t="s">
        <v>9524</v>
      </c>
      <c r="F1739" s="4"/>
      <c r="G1739" s="4"/>
      <c r="H1739" s="4"/>
      <c r="I1739" s="4"/>
      <c r="J1739" s="4"/>
      <c r="K1739" s="4"/>
      <c r="L1739" s="4"/>
      <c r="M1739" s="4"/>
      <c r="N1739" s="4"/>
      <c r="O1739" s="4"/>
    </row>
    <row r="1740" ht="13.5" customHeight="1">
      <c r="A1740" s="1" t="s">
        <v>9494</v>
      </c>
      <c r="B1740" s="1" t="s">
        <v>99</v>
      </c>
      <c r="C1740" s="1" t="s">
        <v>817</v>
      </c>
      <c r="D1740" s="3"/>
      <c r="E1740" s="3"/>
      <c r="F1740" s="4"/>
      <c r="G1740" s="4"/>
      <c r="H1740" s="4"/>
      <c r="I1740" s="4"/>
      <c r="J1740" s="4"/>
      <c r="K1740" s="4"/>
      <c r="L1740" s="4"/>
      <c r="M1740" s="4"/>
      <c r="N1740" s="4"/>
      <c r="O1740" s="4"/>
    </row>
    <row r="1741" ht="13.5" customHeight="1">
      <c r="A1741" s="1" t="s">
        <v>9527</v>
      </c>
      <c r="B1741" s="2" t="s">
        <v>1</v>
      </c>
      <c r="C1741" s="1" t="s">
        <v>2</v>
      </c>
      <c r="D1741" s="3"/>
      <c r="E1741" s="3"/>
      <c r="F1741" s="4"/>
      <c r="G1741" s="4"/>
      <c r="H1741" s="4"/>
      <c r="I1741" s="4"/>
      <c r="J1741" s="4"/>
      <c r="K1741" s="4"/>
      <c r="L1741" s="4"/>
      <c r="M1741" s="4"/>
      <c r="N1741" s="4"/>
      <c r="O1741" s="4"/>
    </row>
    <row r="1742" ht="13.5" customHeight="1">
      <c r="A1742" s="1" t="s">
        <v>9527</v>
      </c>
      <c r="B1742" s="1" t="s">
        <v>5</v>
      </c>
      <c r="C1742" s="1" t="s">
        <v>303</v>
      </c>
      <c r="D1742" s="1" t="s">
        <v>9536</v>
      </c>
      <c r="E1742" s="1" t="s">
        <v>9537</v>
      </c>
      <c r="F1742" s="4"/>
      <c r="G1742" s="4"/>
      <c r="H1742" s="4"/>
      <c r="I1742" s="4"/>
      <c r="J1742" s="4"/>
      <c r="K1742" s="4"/>
      <c r="L1742" s="4"/>
      <c r="M1742" s="4"/>
      <c r="N1742" s="4"/>
      <c r="O1742" s="4"/>
    </row>
    <row r="1743" ht="13.5" customHeight="1">
      <c r="A1743" s="1" t="s">
        <v>9527</v>
      </c>
      <c r="B1743" s="1" t="s">
        <v>9</v>
      </c>
      <c r="C1743" s="1" t="s">
        <v>797</v>
      </c>
      <c r="D1743" s="1" t="s">
        <v>9540</v>
      </c>
      <c r="E1743" s="1" t="s">
        <v>9541</v>
      </c>
      <c r="F1743" s="4"/>
      <c r="G1743" s="4"/>
      <c r="H1743" s="4"/>
      <c r="I1743" s="4"/>
      <c r="J1743" s="4"/>
      <c r="K1743" s="4"/>
      <c r="L1743" s="4"/>
      <c r="M1743" s="4"/>
      <c r="N1743" s="4"/>
      <c r="O1743" s="4"/>
    </row>
    <row r="1744" ht="13.5" customHeight="1">
      <c r="A1744" s="1" t="s">
        <v>9527</v>
      </c>
      <c r="B1744" s="1" t="s">
        <v>13</v>
      </c>
      <c r="C1744" s="1" t="s">
        <v>797</v>
      </c>
      <c r="D1744" s="1" t="s">
        <v>9546</v>
      </c>
      <c r="E1744" s="1" t="s">
        <v>9548</v>
      </c>
      <c r="F1744" s="4"/>
      <c r="G1744" s="4"/>
      <c r="H1744" s="4"/>
      <c r="I1744" s="4"/>
      <c r="J1744" s="4"/>
      <c r="K1744" s="4"/>
      <c r="L1744" s="4"/>
      <c r="M1744" s="4"/>
      <c r="N1744" s="4"/>
      <c r="O1744" s="4"/>
    </row>
    <row r="1745" ht="13.5" customHeight="1">
      <c r="A1745" s="1" t="s">
        <v>9527</v>
      </c>
      <c r="B1745" s="1" t="s">
        <v>16</v>
      </c>
      <c r="C1745" s="1" t="s">
        <v>797</v>
      </c>
      <c r="D1745" s="1" t="s">
        <v>9554</v>
      </c>
      <c r="E1745" s="1" t="s">
        <v>9555</v>
      </c>
      <c r="F1745" s="4"/>
      <c r="G1745" s="4"/>
      <c r="H1745" s="4"/>
      <c r="I1745" s="4"/>
      <c r="J1745" s="4"/>
      <c r="K1745" s="4"/>
      <c r="L1745" s="4"/>
      <c r="M1745" s="4"/>
      <c r="N1745" s="4"/>
      <c r="O1745" s="4"/>
    </row>
    <row r="1746" ht="13.5" customHeight="1">
      <c r="A1746" s="1" t="s">
        <v>9527</v>
      </c>
      <c r="B1746" s="1" t="s">
        <v>21</v>
      </c>
      <c r="C1746" s="1" t="s">
        <v>797</v>
      </c>
      <c r="D1746" s="1" t="s">
        <v>9560</v>
      </c>
      <c r="E1746" s="1" t="s">
        <v>9561</v>
      </c>
      <c r="F1746" s="4"/>
      <c r="G1746" s="4"/>
      <c r="H1746" s="4"/>
      <c r="I1746" s="4"/>
      <c r="J1746" s="4"/>
      <c r="K1746" s="4"/>
      <c r="L1746" s="4"/>
      <c r="M1746" s="4"/>
      <c r="N1746" s="4"/>
      <c r="O1746" s="4"/>
    </row>
    <row r="1747" ht="13.5" customHeight="1">
      <c r="A1747" s="1" t="s">
        <v>9527</v>
      </c>
      <c r="B1747" s="1" t="s">
        <v>27</v>
      </c>
      <c r="C1747" s="1" t="s">
        <v>797</v>
      </c>
      <c r="D1747" s="1" t="s">
        <v>9566</v>
      </c>
      <c r="E1747" s="1" t="s">
        <v>9567</v>
      </c>
      <c r="F1747" s="4"/>
      <c r="G1747" s="4"/>
      <c r="H1747" s="4"/>
      <c r="I1747" s="4"/>
      <c r="J1747" s="4"/>
      <c r="K1747" s="4"/>
      <c r="L1747" s="4"/>
      <c r="M1747" s="4"/>
      <c r="N1747" s="4"/>
      <c r="O1747" s="4"/>
    </row>
    <row r="1748" ht="13.5" customHeight="1">
      <c r="A1748" s="1" t="s">
        <v>9527</v>
      </c>
      <c r="B1748" s="1" t="s">
        <v>31</v>
      </c>
      <c r="C1748" s="1" t="s">
        <v>797</v>
      </c>
      <c r="D1748" s="1" t="s">
        <v>9568</v>
      </c>
      <c r="E1748" s="1" t="s">
        <v>9570</v>
      </c>
      <c r="F1748" s="4"/>
      <c r="G1748" s="4"/>
      <c r="H1748" s="4"/>
      <c r="I1748" s="4"/>
      <c r="J1748" s="4"/>
      <c r="K1748" s="4"/>
      <c r="L1748" s="4"/>
      <c r="M1748" s="4"/>
      <c r="N1748" s="4"/>
      <c r="O1748" s="4"/>
    </row>
    <row r="1749" ht="13.5" customHeight="1">
      <c r="A1749" s="1" t="s">
        <v>9527</v>
      </c>
      <c r="B1749" s="1" t="s">
        <v>34</v>
      </c>
      <c r="C1749" s="1" t="s">
        <v>797</v>
      </c>
      <c r="D1749" s="1" t="s">
        <v>9572</v>
      </c>
      <c r="E1749" s="1" t="s">
        <v>9573</v>
      </c>
      <c r="F1749" s="4"/>
      <c r="G1749" s="4"/>
      <c r="H1749" s="4"/>
      <c r="I1749" s="4"/>
      <c r="J1749" s="4"/>
      <c r="K1749" s="4"/>
      <c r="L1749" s="4"/>
      <c r="M1749" s="4"/>
      <c r="N1749" s="4"/>
      <c r="O1749" s="4"/>
    </row>
    <row r="1750" ht="13.5" customHeight="1">
      <c r="A1750" s="1" t="s">
        <v>9527</v>
      </c>
      <c r="B1750" s="1" t="s">
        <v>40</v>
      </c>
      <c r="C1750" s="1" t="s">
        <v>797</v>
      </c>
      <c r="D1750" s="1" t="s">
        <v>9574</v>
      </c>
      <c r="E1750" s="1" t="s">
        <v>9575</v>
      </c>
      <c r="F1750" s="4"/>
      <c r="G1750" s="4"/>
      <c r="H1750" s="4"/>
      <c r="I1750" s="4"/>
      <c r="J1750" s="4"/>
      <c r="K1750" s="4"/>
      <c r="L1750" s="4"/>
      <c r="M1750" s="4"/>
      <c r="N1750" s="4"/>
      <c r="O1750" s="4"/>
    </row>
    <row r="1751" ht="13.5" customHeight="1">
      <c r="A1751" s="1" t="s">
        <v>9527</v>
      </c>
      <c r="B1751" s="1" t="s">
        <v>45</v>
      </c>
      <c r="C1751" s="1" t="s">
        <v>797</v>
      </c>
      <c r="D1751" s="1" t="s">
        <v>9578</v>
      </c>
      <c r="E1751" s="1" t="s">
        <v>9579</v>
      </c>
      <c r="F1751" s="4"/>
      <c r="G1751" s="4"/>
      <c r="H1751" s="4"/>
      <c r="I1751" s="4"/>
      <c r="J1751" s="4"/>
      <c r="K1751" s="4"/>
      <c r="L1751" s="4"/>
      <c r="M1751" s="4"/>
      <c r="N1751" s="4"/>
      <c r="O1751" s="4"/>
    </row>
    <row r="1752" ht="13.5" customHeight="1">
      <c r="A1752" s="1" t="s">
        <v>9527</v>
      </c>
      <c r="B1752" s="1" t="s">
        <v>52</v>
      </c>
      <c r="C1752" s="1" t="s">
        <v>797</v>
      </c>
      <c r="D1752" s="1" t="s">
        <v>9580</v>
      </c>
      <c r="E1752" s="1" t="s">
        <v>9581</v>
      </c>
      <c r="F1752" s="4"/>
      <c r="G1752" s="4"/>
      <c r="H1752" s="4"/>
      <c r="I1752" s="4"/>
      <c r="J1752" s="4"/>
      <c r="K1752" s="4"/>
      <c r="L1752" s="4"/>
      <c r="M1752" s="4"/>
      <c r="N1752" s="4"/>
      <c r="O1752" s="4"/>
    </row>
    <row r="1753" ht="13.5" customHeight="1">
      <c r="A1753" s="1" t="s">
        <v>9527</v>
      </c>
      <c r="B1753" s="1" t="s">
        <v>57</v>
      </c>
      <c r="C1753" s="1" t="s">
        <v>797</v>
      </c>
      <c r="D1753" s="1" t="s">
        <v>9586</v>
      </c>
      <c r="E1753" s="1" t="s">
        <v>9587</v>
      </c>
      <c r="F1753" s="4"/>
      <c r="G1753" s="4"/>
      <c r="H1753" s="4"/>
      <c r="I1753" s="4"/>
      <c r="J1753" s="4"/>
      <c r="K1753" s="4"/>
      <c r="L1753" s="4"/>
      <c r="M1753" s="4"/>
      <c r="N1753" s="4"/>
      <c r="O1753" s="4"/>
    </row>
    <row r="1754" ht="13.5" customHeight="1">
      <c r="A1754" s="1" t="s">
        <v>9527</v>
      </c>
      <c r="B1754" s="1" t="s">
        <v>60</v>
      </c>
      <c r="C1754" s="1" t="s">
        <v>797</v>
      </c>
      <c r="D1754" s="1" t="s">
        <v>9588</v>
      </c>
      <c r="E1754" s="1" t="s">
        <v>9589</v>
      </c>
      <c r="F1754" s="4"/>
      <c r="G1754" s="4"/>
      <c r="H1754" s="4"/>
      <c r="I1754" s="4"/>
      <c r="J1754" s="4"/>
      <c r="K1754" s="4"/>
      <c r="L1754" s="4"/>
      <c r="M1754" s="4"/>
      <c r="N1754" s="4"/>
      <c r="O1754" s="4"/>
    </row>
    <row r="1755" ht="13.5" customHeight="1">
      <c r="A1755" s="1" t="s">
        <v>9527</v>
      </c>
      <c r="B1755" s="1" t="s">
        <v>65</v>
      </c>
      <c r="C1755" s="1" t="s">
        <v>797</v>
      </c>
      <c r="D1755" s="1" t="s">
        <v>9592</v>
      </c>
      <c r="E1755" s="1" t="s">
        <v>9593</v>
      </c>
      <c r="F1755" s="4"/>
      <c r="G1755" s="4"/>
      <c r="H1755" s="4"/>
      <c r="I1755" s="4"/>
      <c r="J1755" s="4"/>
      <c r="K1755" s="4"/>
      <c r="L1755" s="4"/>
      <c r="M1755" s="4"/>
      <c r="N1755" s="4"/>
      <c r="O1755" s="4"/>
    </row>
    <row r="1756" ht="13.5" customHeight="1">
      <c r="A1756" s="1" t="s">
        <v>9527</v>
      </c>
      <c r="B1756" s="1" t="s">
        <v>70</v>
      </c>
      <c r="C1756" s="1" t="s">
        <v>797</v>
      </c>
      <c r="D1756" s="1" t="s">
        <v>9595</v>
      </c>
      <c r="E1756" s="1" t="s">
        <v>9596</v>
      </c>
      <c r="F1756" s="4"/>
      <c r="G1756" s="4"/>
      <c r="H1756" s="4"/>
      <c r="I1756" s="4"/>
      <c r="J1756" s="4"/>
      <c r="K1756" s="4"/>
      <c r="L1756" s="4"/>
      <c r="M1756" s="4"/>
      <c r="N1756" s="4"/>
      <c r="O1756" s="4"/>
    </row>
    <row r="1757" ht="13.5" customHeight="1">
      <c r="A1757" s="1" t="s">
        <v>9527</v>
      </c>
      <c r="B1757" s="1" t="s">
        <v>74</v>
      </c>
      <c r="C1757" s="1" t="s">
        <v>797</v>
      </c>
      <c r="D1757" s="1" t="s">
        <v>9597</v>
      </c>
      <c r="E1757" s="1" t="s">
        <v>9598</v>
      </c>
      <c r="F1757" s="4"/>
      <c r="G1757" s="4"/>
      <c r="H1757" s="4"/>
      <c r="I1757" s="4"/>
      <c r="J1757" s="4"/>
      <c r="K1757" s="4"/>
      <c r="L1757" s="4"/>
      <c r="M1757" s="4"/>
      <c r="N1757" s="4"/>
      <c r="O1757" s="4"/>
    </row>
    <row r="1758" ht="13.5" customHeight="1">
      <c r="A1758" s="1" t="s">
        <v>9527</v>
      </c>
      <c r="B1758" s="1" t="s">
        <v>78</v>
      </c>
      <c r="C1758" s="1" t="s">
        <v>797</v>
      </c>
      <c r="D1758" s="1" t="s">
        <v>9603</v>
      </c>
      <c r="E1758" s="1" t="s">
        <v>9604</v>
      </c>
      <c r="F1758" s="4"/>
      <c r="G1758" s="4"/>
      <c r="H1758" s="4"/>
      <c r="I1758" s="4"/>
      <c r="J1758" s="4"/>
      <c r="K1758" s="4"/>
      <c r="L1758" s="4"/>
      <c r="M1758" s="4"/>
      <c r="N1758" s="4"/>
      <c r="O1758" s="4"/>
    </row>
    <row r="1759" ht="13.5" customHeight="1">
      <c r="A1759" s="1" t="s">
        <v>9527</v>
      </c>
      <c r="B1759" s="1" t="s">
        <v>83</v>
      </c>
      <c r="C1759" s="1" t="s">
        <v>797</v>
      </c>
      <c r="D1759" s="1" t="s">
        <v>9608</v>
      </c>
      <c r="E1759" s="1" t="s">
        <v>9610</v>
      </c>
      <c r="F1759" s="4"/>
      <c r="G1759" s="4"/>
      <c r="H1759" s="4"/>
      <c r="I1759" s="4"/>
      <c r="J1759" s="4"/>
      <c r="K1759" s="4"/>
      <c r="L1759" s="4"/>
      <c r="M1759" s="4"/>
      <c r="N1759" s="4"/>
      <c r="O1759" s="4"/>
    </row>
    <row r="1760" ht="13.5" customHeight="1">
      <c r="A1760" s="1" t="s">
        <v>9527</v>
      </c>
      <c r="B1760" s="1" t="s">
        <v>86</v>
      </c>
      <c r="C1760" s="1" t="s">
        <v>797</v>
      </c>
      <c r="D1760" s="1" t="s">
        <v>9613</v>
      </c>
      <c r="E1760" s="1" t="s">
        <v>9614</v>
      </c>
      <c r="F1760" s="4"/>
      <c r="G1760" s="4"/>
      <c r="H1760" s="4"/>
      <c r="I1760" s="4"/>
      <c r="J1760" s="4"/>
      <c r="K1760" s="4"/>
      <c r="L1760" s="4"/>
      <c r="M1760" s="4"/>
      <c r="N1760" s="4"/>
      <c r="O1760" s="4"/>
    </row>
    <row r="1761" ht="13.5" customHeight="1">
      <c r="A1761" s="1" t="s">
        <v>9527</v>
      </c>
      <c r="B1761" s="1" t="s">
        <v>91</v>
      </c>
      <c r="C1761" s="1" t="s">
        <v>797</v>
      </c>
      <c r="D1761" s="1" t="s">
        <v>9618</v>
      </c>
      <c r="E1761" s="1" t="s">
        <v>9620</v>
      </c>
      <c r="F1761" s="4"/>
      <c r="G1761" s="4"/>
      <c r="H1761" s="4"/>
      <c r="I1761" s="4"/>
      <c r="J1761" s="4"/>
      <c r="K1761" s="4"/>
      <c r="L1761" s="4"/>
      <c r="M1761" s="4"/>
      <c r="N1761" s="4"/>
      <c r="O1761" s="4"/>
    </row>
    <row r="1762" ht="13.5" customHeight="1">
      <c r="A1762" s="1" t="s">
        <v>9527</v>
      </c>
      <c r="B1762" s="1" t="s">
        <v>94</v>
      </c>
      <c r="C1762" s="1" t="s">
        <v>797</v>
      </c>
      <c r="D1762" s="1" t="s">
        <v>9623</v>
      </c>
      <c r="E1762" s="1" t="s">
        <v>9624</v>
      </c>
      <c r="F1762" s="4"/>
      <c r="G1762" s="4"/>
      <c r="H1762" s="4"/>
      <c r="I1762" s="4"/>
      <c r="J1762" s="4"/>
      <c r="K1762" s="4"/>
      <c r="L1762" s="4"/>
      <c r="M1762" s="4"/>
      <c r="N1762" s="4"/>
      <c r="O1762" s="4"/>
    </row>
    <row r="1763" ht="13.5" customHeight="1">
      <c r="A1763" s="1" t="s">
        <v>9527</v>
      </c>
      <c r="B1763" s="1" t="s">
        <v>186</v>
      </c>
      <c r="C1763" s="1" t="s">
        <v>797</v>
      </c>
      <c r="D1763" s="1" t="s">
        <v>9628</v>
      </c>
      <c r="E1763" s="1" t="s">
        <v>9630</v>
      </c>
      <c r="F1763" s="4"/>
      <c r="G1763" s="4"/>
      <c r="H1763" s="4"/>
      <c r="I1763" s="4"/>
      <c r="J1763" s="4"/>
      <c r="K1763" s="4"/>
      <c r="L1763" s="4"/>
      <c r="M1763" s="4"/>
      <c r="N1763" s="4"/>
      <c r="O1763" s="4"/>
    </row>
    <row r="1764" ht="13.5" customHeight="1">
      <c r="A1764" s="1" t="s">
        <v>9527</v>
      </c>
      <c r="B1764" s="1" t="s">
        <v>189</v>
      </c>
      <c r="C1764" s="1" t="s">
        <v>797</v>
      </c>
      <c r="D1764" s="1" t="s">
        <v>9631</v>
      </c>
      <c r="E1764" s="1" t="s">
        <v>9633</v>
      </c>
      <c r="F1764" s="4"/>
      <c r="G1764" s="4"/>
      <c r="H1764" s="4"/>
      <c r="I1764" s="4"/>
      <c r="J1764" s="4"/>
      <c r="K1764" s="4"/>
      <c r="L1764" s="4"/>
      <c r="M1764" s="4"/>
      <c r="N1764" s="4"/>
      <c r="O1764" s="4"/>
    </row>
    <row r="1765" ht="13.5" customHeight="1">
      <c r="A1765" s="1" t="s">
        <v>9527</v>
      </c>
      <c r="B1765" s="1" t="s">
        <v>99</v>
      </c>
      <c r="C1765" s="1" t="s">
        <v>817</v>
      </c>
      <c r="D1765" s="3"/>
      <c r="E1765" s="3"/>
      <c r="F1765" s="4"/>
      <c r="G1765" s="4"/>
      <c r="H1765" s="4"/>
      <c r="I1765" s="4"/>
      <c r="J1765" s="4"/>
      <c r="K1765" s="4"/>
      <c r="L1765" s="4"/>
      <c r="M1765" s="4"/>
      <c r="N1765" s="4"/>
      <c r="O1765" s="4"/>
    </row>
    <row r="1766" ht="13.5" customHeight="1">
      <c r="A1766" s="1" t="s">
        <v>9636</v>
      </c>
      <c r="B1766" s="2" t="s">
        <v>1</v>
      </c>
      <c r="C1766" s="1" t="s">
        <v>2</v>
      </c>
      <c r="D1766" s="3"/>
      <c r="E1766" s="3"/>
      <c r="F1766" s="4"/>
      <c r="G1766" s="4"/>
      <c r="H1766" s="4"/>
      <c r="I1766" s="4"/>
      <c r="J1766" s="4"/>
      <c r="K1766" s="4"/>
      <c r="L1766" s="4"/>
      <c r="M1766" s="4"/>
      <c r="N1766" s="4"/>
      <c r="O1766" s="4"/>
    </row>
    <row r="1767" ht="13.5" customHeight="1">
      <c r="A1767" s="1" t="s">
        <v>9636</v>
      </c>
      <c r="B1767" s="1" t="s">
        <v>5</v>
      </c>
      <c r="C1767" s="1" t="s">
        <v>303</v>
      </c>
      <c r="D1767" s="1" t="s">
        <v>9640</v>
      </c>
      <c r="E1767" s="1" t="s">
        <v>9641</v>
      </c>
      <c r="F1767" s="4"/>
      <c r="G1767" s="4"/>
      <c r="H1767" s="4"/>
      <c r="I1767" s="4"/>
      <c r="J1767" s="4"/>
      <c r="K1767" s="4"/>
      <c r="L1767" s="4"/>
      <c r="M1767" s="4"/>
      <c r="N1767" s="4"/>
      <c r="O1767" s="4"/>
    </row>
    <row r="1768" ht="13.5" customHeight="1">
      <c r="A1768" s="1" t="s">
        <v>9636</v>
      </c>
      <c r="B1768" s="1" t="s">
        <v>9</v>
      </c>
      <c r="C1768" s="1" t="s">
        <v>797</v>
      </c>
      <c r="D1768" s="1" t="s">
        <v>9646</v>
      </c>
      <c r="E1768" s="1" t="s">
        <v>9647</v>
      </c>
      <c r="F1768" s="4"/>
      <c r="G1768" s="4"/>
      <c r="H1768" s="4"/>
      <c r="I1768" s="4"/>
      <c r="J1768" s="4"/>
      <c r="K1768" s="4"/>
      <c r="L1768" s="4"/>
      <c r="M1768" s="4"/>
      <c r="N1768" s="4"/>
      <c r="O1768" s="4"/>
    </row>
    <row r="1769" ht="13.5" customHeight="1">
      <c r="A1769" s="1" t="s">
        <v>9636</v>
      </c>
      <c r="B1769" s="1" t="s">
        <v>13</v>
      </c>
      <c r="C1769" s="1" t="s">
        <v>797</v>
      </c>
      <c r="D1769" s="1" t="s">
        <v>9648</v>
      </c>
      <c r="E1769" s="1" t="s">
        <v>9650</v>
      </c>
      <c r="F1769" s="4"/>
      <c r="G1769" s="4"/>
      <c r="H1769" s="4"/>
      <c r="I1769" s="4"/>
      <c r="J1769" s="4"/>
      <c r="K1769" s="4"/>
      <c r="L1769" s="4"/>
      <c r="M1769" s="4"/>
      <c r="N1769" s="4"/>
      <c r="O1769" s="4"/>
    </row>
    <row r="1770" ht="13.5" customHeight="1">
      <c r="A1770" s="1" t="s">
        <v>9636</v>
      </c>
      <c r="B1770" s="1" t="s">
        <v>16</v>
      </c>
      <c r="C1770" s="1" t="s">
        <v>797</v>
      </c>
      <c r="D1770" s="1" t="s">
        <v>9654</v>
      </c>
      <c r="E1770" s="1" t="s">
        <v>9655</v>
      </c>
      <c r="F1770" s="4"/>
      <c r="G1770" s="4"/>
      <c r="H1770" s="4"/>
      <c r="I1770" s="4"/>
      <c r="J1770" s="4"/>
      <c r="K1770" s="4"/>
      <c r="L1770" s="4"/>
      <c r="M1770" s="4"/>
      <c r="N1770" s="4"/>
      <c r="O1770" s="4"/>
    </row>
    <row r="1771" ht="13.5" customHeight="1">
      <c r="A1771" s="1" t="s">
        <v>9636</v>
      </c>
      <c r="B1771" s="1" t="s">
        <v>21</v>
      </c>
      <c r="C1771" s="1" t="s">
        <v>797</v>
      </c>
      <c r="D1771" s="1" t="s">
        <v>9658</v>
      </c>
      <c r="E1771" s="1" t="s">
        <v>9659</v>
      </c>
      <c r="F1771" s="4"/>
      <c r="G1771" s="4"/>
      <c r="H1771" s="4"/>
      <c r="I1771" s="4"/>
      <c r="J1771" s="4"/>
      <c r="K1771" s="4"/>
      <c r="L1771" s="4"/>
      <c r="M1771" s="4"/>
      <c r="N1771" s="4"/>
      <c r="O1771" s="4"/>
    </row>
    <row r="1772" ht="13.5" customHeight="1">
      <c r="A1772" s="1" t="s">
        <v>9636</v>
      </c>
      <c r="B1772" s="1" t="s">
        <v>27</v>
      </c>
      <c r="C1772" s="1" t="s">
        <v>797</v>
      </c>
      <c r="D1772" s="1" t="s">
        <v>9662</v>
      </c>
      <c r="E1772" s="1" t="s">
        <v>9663</v>
      </c>
      <c r="F1772" s="4"/>
      <c r="G1772" s="4"/>
      <c r="H1772" s="4"/>
      <c r="I1772" s="4"/>
      <c r="J1772" s="4"/>
      <c r="K1772" s="4"/>
      <c r="L1772" s="4"/>
      <c r="M1772" s="4"/>
      <c r="N1772" s="4"/>
      <c r="O1772" s="4"/>
    </row>
    <row r="1773" ht="13.5" customHeight="1">
      <c r="A1773" s="1" t="s">
        <v>9636</v>
      </c>
      <c r="B1773" s="1" t="s">
        <v>31</v>
      </c>
      <c r="C1773" s="1" t="s">
        <v>797</v>
      </c>
      <c r="D1773" s="1" t="s">
        <v>9667</v>
      </c>
      <c r="E1773" s="1" t="s">
        <v>9668</v>
      </c>
      <c r="F1773" s="4"/>
      <c r="G1773" s="4"/>
      <c r="H1773" s="4"/>
      <c r="I1773" s="4"/>
      <c r="J1773" s="4"/>
      <c r="K1773" s="4"/>
      <c r="L1773" s="4"/>
      <c r="M1773" s="4"/>
      <c r="N1773" s="4"/>
      <c r="O1773" s="4"/>
    </row>
    <row r="1774" ht="13.5" customHeight="1">
      <c r="A1774" s="1" t="s">
        <v>9636</v>
      </c>
      <c r="B1774" s="1" t="s">
        <v>34</v>
      </c>
      <c r="C1774" s="1" t="s">
        <v>797</v>
      </c>
      <c r="D1774" s="1" t="s">
        <v>9674</v>
      </c>
      <c r="E1774" s="1" t="s">
        <v>9675</v>
      </c>
      <c r="F1774" s="4"/>
      <c r="G1774" s="4"/>
      <c r="H1774" s="4"/>
      <c r="I1774" s="4"/>
      <c r="J1774" s="4"/>
      <c r="K1774" s="4"/>
      <c r="L1774" s="4"/>
      <c r="M1774" s="4"/>
      <c r="N1774" s="4"/>
      <c r="O1774" s="4"/>
    </row>
    <row r="1775" ht="13.5" customHeight="1">
      <c r="A1775" s="1" t="s">
        <v>9636</v>
      </c>
      <c r="B1775" s="1" t="s">
        <v>40</v>
      </c>
      <c r="C1775" s="1" t="s">
        <v>797</v>
      </c>
      <c r="D1775" s="1" t="s">
        <v>9681</v>
      </c>
      <c r="E1775" s="1" t="s">
        <v>9683</v>
      </c>
      <c r="F1775" s="4"/>
      <c r="G1775" s="4"/>
      <c r="H1775" s="4"/>
      <c r="I1775" s="4"/>
      <c r="J1775" s="4"/>
      <c r="K1775" s="4"/>
      <c r="L1775" s="4"/>
      <c r="M1775" s="4"/>
      <c r="N1775" s="4"/>
      <c r="O1775" s="4"/>
    </row>
    <row r="1776" ht="13.5" customHeight="1">
      <c r="A1776" s="1" t="s">
        <v>9636</v>
      </c>
      <c r="B1776" s="1" t="s">
        <v>45</v>
      </c>
      <c r="C1776" s="1" t="s">
        <v>797</v>
      </c>
      <c r="D1776" s="1" t="s">
        <v>9688</v>
      </c>
      <c r="E1776" s="1" t="s">
        <v>9690</v>
      </c>
      <c r="F1776" s="4"/>
      <c r="G1776" s="4"/>
      <c r="H1776" s="4"/>
      <c r="I1776" s="4"/>
      <c r="J1776" s="4"/>
      <c r="K1776" s="4"/>
      <c r="L1776" s="4"/>
      <c r="M1776" s="4"/>
      <c r="N1776" s="4"/>
      <c r="O1776" s="4"/>
    </row>
    <row r="1777" ht="13.5" customHeight="1">
      <c r="A1777" s="1" t="s">
        <v>9636</v>
      </c>
      <c r="B1777" s="1" t="s">
        <v>52</v>
      </c>
      <c r="C1777" s="1" t="s">
        <v>797</v>
      </c>
      <c r="D1777" s="1" t="s">
        <v>9696</v>
      </c>
      <c r="E1777" s="1" t="s">
        <v>9698</v>
      </c>
      <c r="F1777" s="4"/>
      <c r="G1777" s="4"/>
      <c r="H1777" s="4"/>
      <c r="I1777" s="4"/>
      <c r="J1777" s="4"/>
      <c r="K1777" s="4"/>
      <c r="L1777" s="4"/>
      <c r="M1777" s="4"/>
      <c r="N1777" s="4"/>
      <c r="O1777" s="4"/>
    </row>
    <row r="1778" ht="13.5" customHeight="1">
      <c r="A1778" s="1" t="s">
        <v>9636</v>
      </c>
      <c r="B1778" s="1" t="s">
        <v>99</v>
      </c>
      <c r="C1778" s="1" t="s">
        <v>817</v>
      </c>
      <c r="D1778" s="3"/>
      <c r="E1778" s="3"/>
      <c r="F1778" s="4"/>
      <c r="G1778" s="4"/>
      <c r="H1778" s="4"/>
      <c r="I1778" s="4"/>
      <c r="J1778" s="4"/>
      <c r="K1778" s="4"/>
      <c r="L1778" s="4"/>
      <c r="M1778" s="4"/>
      <c r="N1778" s="4"/>
      <c r="O1778" s="4"/>
    </row>
    <row r="1779" ht="13.5" customHeight="1">
      <c r="A1779" s="1" t="s">
        <v>9708</v>
      </c>
      <c r="B1779" s="2" t="s">
        <v>1</v>
      </c>
      <c r="C1779" s="1" t="s">
        <v>2</v>
      </c>
      <c r="D1779" s="3"/>
      <c r="E1779" s="3"/>
      <c r="F1779" s="4"/>
      <c r="G1779" s="4"/>
      <c r="H1779" s="4"/>
      <c r="I1779" s="4"/>
      <c r="J1779" s="4"/>
      <c r="K1779" s="4"/>
      <c r="L1779" s="4"/>
      <c r="M1779" s="4"/>
      <c r="N1779" s="4"/>
      <c r="O1779" s="4"/>
    </row>
    <row r="1780" ht="13.5" customHeight="1">
      <c r="A1780" s="1" t="s">
        <v>9708</v>
      </c>
      <c r="B1780" s="1" t="s">
        <v>5</v>
      </c>
      <c r="C1780" s="1" t="s">
        <v>303</v>
      </c>
      <c r="D1780" s="1" t="s">
        <v>9711</v>
      </c>
      <c r="E1780" s="1" t="s">
        <v>9712</v>
      </c>
      <c r="F1780" s="4"/>
      <c r="G1780" s="4"/>
      <c r="H1780" s="4"/>
      <c r="I1780" s="4"/>
      <c r="J1780" s="4"/>
      <c r="K1780" s="4"/>
      <c r="L1780" s="4"/>
      <c r="M1780" s="4"/>
      <c r="N1780" s="4"/>
      <c r="O1780" s="4"/>
    </row>
    <row r="1781" ht="13.5" customHeight="1">
      <c r="A1781" s="1" t="s">
        <v>9708</v>
      </c>
      <c r="B1781" s="1" t="s">
        <v>9</v>
      </c>
      <c r="C1781" s="1" t="s">
        <v>797</v>
      </c>
      <c r="D1781" s="1" t="s">
        <v>9715</v>
      </c>
      <c r="E1781" s="1" t="s">
        <v>9716</v>
      </c>
      <c r="F1781" s="4"/>
      <c r="G1781" s="4"/>
      <c r="H1781" s="4"/>
      <c r="I1781" s="4"/>
      <c r="J1781" s="4"/>
      <c r="K1781" s="4"/>
      <c r="L1781" s="4"/>
      <c r="M1781" s="4"/>
      <c r="N1781" s="4"/>
      <c r="O1781" s="4"/>
    </row>
    <row r="1782" ht="13.5" customHeight="1">
      <c r="A1782" s="1" t="s">
        <v>9708</v>
      </c>
      <c r="B1782" s="1" t="s">
        <v>13</v>
      </c>
      <c r="C1782" s="1" t="s">
        <v>797</v>
      </c>
      <c r="D1782" s="1" t="s">
        <v>9720</v>
      </c>
      <c r="E1782" s="1" t="s">
        <v>9722</v>
      </c>
      <c r="F1782" s="4"/>
      <c r="G1782" s="4"/>
      <c r="H1782" s="4"/>
      <c r="I1782" s="4"/>
      <c r="J1782" s="4"/>
      <c r="K1782" s="4"/>
      <c r="L1782" s="4"/>
      <c r="M1782" s="4"/>
      <c r="N1782" s="4"/>
      <c r="O1782" s="4"/>
    </row>
    <row r="1783" ht="13.5" customHeight="1">
      <c r="A1783" s="1" t="s">
        <v>9708</v>
      </c>
      <c r="B1783" s="1" t="s">
        <v>16</v>
      </c>
      <c r="C1783" s="1" t="s">
        <v>797</v>
      </c>
      <c r="D1783" s="1" t="s">
        <v>9725</v>
      </c>
      <c r="E1783" s="1" t="s">
        <v>9726</v>
      </c>
      <c r="F1783" s="4"/>
      <c r="G1783" s="4"/>
      <c r="H1783" s="4"/>
      <c r="I1783" s="4"/>
      <c r="J1783" s="4"/>
      <c r="K1783" s="4"/>
      <c r="L1783" s="4"/>
      <c r="M1783" s="4"/>
      <c r="N1783" s="4"/>
      <c r="O1783" s="4"/>
    </row>
    <row r="1784" ht="13.5" customHeight="1">
      <c r="A1784" s="1" t="s">
        <v>9708</v>
      </c>
      <c r="B1784" s="1" t="s">
        <v>21</v>
      </c>
      <c r="C1784" s="1" t="s">
        <v>797</v>
      </c>
      <c r="D1784" s="1" t="s">
        <v>9729</v>
      </c>
      <c r="E1784" s="1" t="s">
        <v>9730</v>
      </c>
      <c r="F1784" s="4"/>
      <c r="G1784" s="4"/>
      <c r="H1784" s="4"/>
      <c r="I1784" s="4"/>
      <c r="J1784" s="4"/>
      <c r="K1784" s="4"/>
      <c r="L1784" s="4"/>
      <c r="M1784" s="4"/>
      <c r="N1784" s="4"/>
      <c r="O1784" s="4"/>
    </row>
    <row r="1785" ht="13.5" customHeight="1">
      <c r="A1785" s="1" t="s">
        <v>9708</v>
      </c>
      <c r="B1785" s="1" t="s">
        <v>27</v>
      </c>
      <c r="C1785" s="1" t="s">
        <v>797</v>
      </c>
      <c r="D1785" s="1" t="s">
        <v>9731</v>
      </c>
      <c r="E1785" s="1" t="s">
        <v>9732</v>
      </c>
      <c r="F1785" s="4"/>
      <c r="G1785" s="4"/>
      <c r="H1785" s="4"/>
      <c r="I1785" s="4"/>
      <c r="J1785" s="4"/>
      <c r="K1785" s="4"/>
      <c r="L1785" s="4"/>
      <c r="M1785" s="4"/>
      <c r="N1785" s="4"/>
      <c r="O1785" s="4"/>
    </row>
    <row r="1786" ht="13.5" customHeight="1">
      <c r="A1786" s="1" t="s">
        <v>9708</v>
      </c>
      <c r="B1786" s="1" t="s">
        <v>31</v>
      </c>
      <c r="C1786" s="1" t="s">
        <v>797</v>
      </c>
      <c r="D1786" s="1" t="s">
        <v>9736</v>
      </c>
      <c r="E1786" s="1" t="s">
        <v>9739</v>
      </c>
      <c r="F1786" s="4"/>
      <c r="G1786" s="4"/>
      <c r="H1786" s="4"/>
      <c r="I1786" s="4"/>
      <c r="J1786" s="4"/>
      <c r="K1786" s="4"/>
      <c r="L1786" s="4"/>
      <c r="M1786" s="4"/>
      <c r="N1786" s="4"/>
      <c r="O1786" s="4"/>
    </row>
    <row r="1787" ht="13.5" customHeight="1">
      <c r="A1787" s="1" t="s">
        <v>9708</v>
      </c>
      <c r="B1787" s="1" t="s">
        <v>34</v>
      </c>
      <c r="C1787" s="1" t="s">
        <v>797</v>
      </c>
      <c r="D1787" s="1" t="s">
        <v>9744</v>
      </c>
      <c r="E1787" s="1" t="s">
        <v>9747</v>
      </c>
      <c r="F1787" s="4"/>
      <c r="G1787" s="4"/>
      <c r="H1787" s="4"/>
      <c r="I1787" s="4"/>
      <c r="J1787" s="4"/>
      <c r="K1787" s="4"/>
      <c r="L1787" s="4"/>
      <c r="M1787" s="4"/>
      <c r="N1787" s="4"/>
      <c r="O1787" s="4"/>
    </row>
    <row r="1788" ht="13.5" customHeight="1">
      <c r="A1788" s="1" t="s">
        <v>9708</v>
      </c>
      <c r="B1788" s="1" t="s">
        <v>40</v>
      </c>
      <c r="C1788" s="1" t="s">
        <v>797</v>
      </c>
      <c r="D1788" s="1" t="s">
        <v>9750</v>
      </c>
      <c r="E1788" s="1" t="s">
        <v>9752</v>
      </c>
      <c r="F1788" s="4"/>
      <c r="G1788" s="4"/>
      <c r="H1788" s="4"/>
      <c r="I1788" s="4"/>
      <c r="J1788" s="4"/>
      <c r="K1788" s="4"/>
      <c r="L1788" s="4"/>
      <c r="M1788" s="4"/>
      <c r="N1788" s="4"/>
      <c r="O1788" s="4"/>
    </row>
    <row r="1789" ht="13.5" customHeight="1">
      <c r="A1789" s="1" t="s">
        <v>9708</v>
      </c>
      <c r="B1789" s="1" t="s">
        <v>45</v>
      </c>
      <c r="C1789" s="1" t="s">
        <v>797</v>
      </c>
      <c r="D1789" s="1" t="s">
        <v>9758</v>
      </c>
      <c r="E1789" s="1" t="s">
        <v>9759</v>
      </c>
      <c r="F1789" s="4"/>
      <c r="G1789" s="4"/>
      <c r="H1789" s="4"/>
      <c r="I1789" s="4"/>
      <c r="J1789" s="4"/>
      <c r="K1789" s="4"/>
      <c r="L1789" s="4"/>
      <c r="M1789" s="4"/>
      <c r="N1789" s="4"/>
      <c r="O1789" s="4"/>
    </row>
    <row r="1790" ht="13.5" customHeight="1">
      <c r="A1790" s="1" t="s">
        <v>9708</v>
      </c>
      <c r="B1790" s="1" t="s">
        <v>52</v>
      </c>
      <c r="C1790" s="1" t="s">
        <v>797</v>
      </c>
      <c r="D1790" s="1" t="s">
        <v>9762</v>
      </c>
      <c r="E1790" s="1" t="s">
        <v>9763</v>
      </c>
      <c r="F1790" s="4"/>
      <c r="G1790" s="4"/>
      <c r="H1790" s="4"/>
      <c r="I1790" s="4"/>
      <c r="J1790" s="4"/>
      <c r="K1790" s="4"/>
      <c r="L1790" s="4"/>
      <c r="M1790" s="4"/>
      <c r="N1790" s="4"/>
      <c r="O1790" s="4"/>
    </row>
    <row r="1791" ht="13.5" customHeight="1">
      <c r="A1791" s="1" t="s">
        <v>9708</v>
      </c>
      <c r="B1791" s="1" t="s">
        <v>57</v>
      </c>
      <c r="C1791" s="1" t="s">
        <v>797</v>
      </c>
      <c r="D1791" s="1" t="s">
        <v>9766</v>
      </c>
      <c r="E1791" s="1" t="s">
        <v>9767</v>
      </c>
      <c r="F1791" s="4"/>
      <c r="G1791" s="4"/>
      <c r="H1791" s="4"/>
      <c r="I1791" s="4"/>
      <c r="J1791" s="4"/>
      <c r="K1791" s="4"/>
      <c r="L1791" s="4"/>
      <c r="M1791" s="4"/>
      <c r="N1791" s="4"/>
      <c r="O1791" s="4"/>
    </row>
    <row r="1792" ht="13.5" customHeight="1">
      <c r="A1792" s="1" t="s">
        <v>9708</v>
      </c>
      <c r="B1792" s="1" t="s">
        <v>60</v>
      </c>
      <c r="C1792" s="1" t="s">
        <v>797</v>
      </c>
      <c r="D1792" s="1" t="s">
        <v>9770</v>
      </c>
      <c r="E1792" s="1" t="s">
        <v>9771</v>
      </c>
      <c r="F1792" s="4"/>
      <c r="G1792" s="4"/>
      <c r="H1792" s="4"/>
      <c r="I1792" s="4"/>
      <c r="J1792" s="4"/>
      <c r="K1792" s="4"/>
      <c r="L1792" s="4"/>
      <c r="M1792" s="4"/>
      <c r="N1792" s="4"/>
      <c r="O1792" s="4"/>
    </row>
    <row r="1793" ht="13.5" customHeight="1">
      <c r="A1793" s="1" t="s">
        <v>9708</v>
      </c>
      <c r="B1793" s="1" t="s">
        <v>99</v>
      </c>
      <c r="C1793" s="1" t="s">
        <v>817</v>
      </c>
      <c r="D1793" s="3"/>
      <c r="E1793" s="3"/>
      <c r="F1793" s="4"/>
      <c r="G1793" s="4"/>
      <c r="H1793" s="4"/>
      <c r="I1793" s="4"/>
      <c r="J1793" s="4"/>
      <c r="K1793" s="4"/>
      <c r="L1793" s="4"/>
      <c r="M1793" s="4"/>
      <c r="N1793" s="4"/>
      <c r="O1793" s="4"/>
    </row>
    <row r="1794" ht="13.5" customHeight="1">
      <c r="A1794" s="1" t="s">
        <v>9775</v>
      </c>
      <c r="B1794" s="2" t="s">
        <v>1</v>
      </c>
      <c r="C1794" s="1" t="s">
        <v>2</v>
      </c>
      <c r="D1794" s="3"/>
      <c r="E1794" s="3"/>
      <c r="F1794" s="4"/>
      <c r="G1794" s="4"/>
      <c r="H1794" s="4"/>
      <c r="I1794" s="4"/>
      <c r="J1794" s="4"/>
      <c r="K1794" s="4"/>
      <c r="L1794" s="4"/>
      <c r="M1794" s="4"/>
      <c r="N1794" s="4"/>
      <c r="O1794" s="4"/>
    </row>
    <row r="1795" ht="13.5" customHeight="1">
      <c r="A1795" s="1" t="s">
        <v>9775</v>
      </c>
      <c r="B1795" s="1" t="s">
        <v>5</v>
      </c>
      <c r="C1795" s="1" t="s">
        <v>303</v>
      </c>
      <c r="D1795" s="1" t="s">
        <v>9778</v>
      </c>
      <c r="E1795" s="1" t="s">
        <v>9779</v>
      </c>
      <c r="F1795" s="4"/>
      <c r="G1795" s="4"/>
      <c r="H1795" s="4"/>
      <c r="I1795" s="4"/>
      <c r="J1795" s="4"/>
      <c r="K1795" s="4"/>
      <c r="L1795" s="4"/>
      <c r="M1795" s="4"/>
      <c r="N1795" s="4"/>
      <c r="O1795" s="4"/>
    </row>
    <row r="1796" ht="13.5" customHeight="1">
      <c r="A1796" s="1" t="s">
        <v>9775</v>
      </c>
      <c r="B1796" s="1" t="s">
        <v>9</v>
      </c>
      <c r="C1796" s="1" t="s">
        <v>797</v>
      </c>
      <c r="D1796" s="1" t="s">
        <v>9784</v>
      </c>
      <c r="E1796" s="1" t="s">
        <v>9785</v>
      </c>
      <c r="F1796" s="4"/>
      <c r="G1796" s="4"/>
      <c r="H1796" s="4"/>
      <c r="I1796" s="4"/>
      <c r="J1796" s="4"/>
      <c r="K1796" s="4"/>
      <c r="L1796" s="4"/>
      <c r="M1796" s="4"/>
      <c r="N1796" s="4"/>
      <c r="O1796" s="4"/>
    </row>
    <row r="1797" ht="13.5" customHeight="1">
      <c r="A1797" s="1" t="s">
        <v>9775</v>
      </c>
      <c r="B1797" s="1" t="s">
        <v>13</v>
      </c>
      <c r="C1797" s="1" t="s">
        <v>797</v>
      </c>
      <c r="D1797" s="1" t="s">
        <v>9788</v>
      </c>
      <c r="E1797" s="1" t="s">
        <v>9789</v>
      </c>
      <c r="F1797" s="4"/>
      <c r="G1797" s="4"/>
      <c r="H1797" s="4"/>
      <c r="I1797" s="4"/>
      <c r="J1797" s="4"/>
      <c r="K1797" s="4"/>
      <c r="L1797" s="4"/>
      <c r="M1797" s="4"/>
      <c r="N1797" s="4"/>
      <c r="O1797" s="4"/>
    </row>
    <row r="1798" ht="13.5" customHeight="1">
      <c r="A1798" s="1" t="s">
        <v>9775</v>
      </c>
      <c r="B1798" s="1" t="s">
        <v>16</v>
      </c>
      <c r="C1798" s="1" t="s">
        <v>797</v>
      </c>
      <c r="D1798" s="1" t="s">
        <v>9794</v>
      </c>
      <c r="E1798" s="1" t="s">
        <v>9795</v>
      </c>
      <c r="F1798" s="4"/>
      <c r="G1798" s="4"/>
      <c r="H1798" s="4"/>
      <c r="I1798" s="4"/>
      <c r="J1798" s="4"/>
      <c r="K1798" s="4"/>
      <c r="L1798" s="4"/>
      <c r="M1798" s="4"/>
      <c r="N1798" s="4"/>
      <c r="O1798" s="4"/>
    </row>
    <row r="1799" ht="13.5" customHeight="1">
      <c r="A1799" s="1" t="s">
        <v>9775</v>
      </c>
      <c r="B1799" s="1" t="s">
        <v>21</v>
      </c>
      <c r="C1799" s="1" t="s">
        <v>797</v>
      </c>
      <c r="D1799" s="1" t="s">
        <v>9798</v>
      </c>
      <c r="E1799" s="1" t="s">
        <v>9799</v>
      </c>
      <c r="F1799" s="4"/>
      <c r="G1799" s="4"/>
      <c r="H1799" s="4"/>
      <c r="I1799" s="4"/>
      <c r="J1799" s="4"/>
      <c r="K1799" s="4"/>
      <c r="L1799" s="4"/>
      <c r="M1799" s="4"/>
      <c r="N1799" s="4"/>
      <c r="O1799" s="4"/>
    </row>
    <row r="1800" ht="13.5" customHeight="1">
      <c r="A1800" s="1" t="s">
        <v>9775</v>
      </c>
      <c r="B1800" s="1" t="s">
        <v>27</v>
      </c>
      <c r="C1800" s="1" t="s">
        <v>797</v>
      </c>
      <c r="D1800" s="1" t="s">
        <v>9803</v>
      </c>
      <c r="E1800" s="1" t="s">
        <v>9805</v>
      </c>
      <c r="F1800" s="4"/>
      <c r="G1800" s="4"/>
      <c r="H1800" s="4"/>
      <c r="I1800" s="4"/>
      <c r="J1800" s="4"/>
      <c r="K1800" s="4"/>
      <c r="L1800" s="4"/>
      <c r="M1800" s="4"/>
      <c r="N1800" s="4"/>
      <c r="O1800" s="4"/>
    </row>
    <row r="1801" ht="13.5" customHeight="1">
      <c r="A1801" s="1" t="s">
        <v>9775</v>
      </c>
      <c r="B1801" s="1" t="s">
        <v>31</v>
      </c>
      <c r="C1801" s="1" t="s">
        <v>797</v>
      </c>
      <c r="D1801" s="1" t="s">
        <v>9808</v>
      </c>
      <c r="E1801" s="1" t="s">
        <v>9810</v>
      </c>
      <c r="F1801" s="4"/>
      <c r="G1801" s="4"/>
      <c r="H1801" s="4"/>
      <c r="I1801" s="4"/>
      <c r="J1801" s="4"/>
      <c r="K1801" s="4"/>
      <c r="L1801" s="4"/>
      <c r="M1801" s="4"/>
      <c r="N1801" s="4"/>
      <c r="O1801" s="4"/>
    </row>
    <row r="1802" ht="13.5" customHeight="1">
      <c r="A1802" s="1" t="s">
        <v>9775</v>
      </c>
      <c r="B1802" s="1" t="s">
        <v>34</v>
      </c>
      <c r="C1802" s="1" t="s">
        <v>797</v>
      </c>
      <c r="D1802" s="1" t="s">
        <v>9816</v>
      </c>
      <c r="E1802" s="1" t="s">
        <v>9817</v>
      </c>
      <c r="F1802" s="4"/>
      <c r="G1802" s="4"/>
      <c r="H1802" s="4"/>
      <c r="I1802" s="4"/>
      <c r="J1802" s="4"/>
      <c r="K1802" s="4"/>
      <c r="L1802" s="4"/>
      <c r="M1802" s="4"/>
      <c r="N1802" s="4"/>
      <c r="O1802" s="4"/>
    </row>
    <row r="1803" ht="13.5" customHeight="1">
      <c r="A1803" s="1" t="s">
        <v>9775</v>
      </c>
      <c r="B1803" s="1" t="s">
        <v>40</v>
      </c>
      <c r="C1803" s="1" t="s">
        <v>797</v>
      </c>
      <c r="D1803" s="1" t="s">
        <v>9818</v>
      </c>
      <c r="E1803" s="1" t="s">
        <v>9819</v>
      </c>
      <c r="F1803" s="4"/>
      <c r="G1803" s="4"/>
      <c r="H1803" s="4"/>
      <c r="I1803" s="4"/>
      <c r="J1803" s="4"/>
      <c r="K1803" s="4"/>
      <c r="L1803" s="4"/>
      <c r="M1803" s="4"/>
      <c r="N1803" s="4"/>
      <c r="O1803" s="4"/>
    </row>
    <row r="1804" ht="13.5" customHeight="1">
      <c r="A1804" s="1" t="s">
        <v>9775</v>
      </c>
      <c r="B1804" s="1" t="s">
        <v>45</v>
      </c>
      <c r="C1804" s="1" t="s">
        <v>797</v>
      </c>
      <c r="D1804" s="1" t="s">
        <v>9823</v>
      </c>
      <c r="E1804" s="1" t="s">
        <v>9824</v>
      </c>
      <c r="F1804" s="4"/>
      <c r="G1804" s="4"/>
      <c r="H1804" s="4"/>
      <c r="I1804" s="4"/>
      <c r="J1804" s="4"/>
      <c r="K1804" s="4"/>
      <c r="L1804" s="4"/>
      <c r="M1804" s="4"/>
      <c r="N1804" s="4"/>
      <c r="O1804" s="4"/>
    </row>
    <row r="1805" ht="13.5" customHeight="1">
      <c r="A1805" s="1" t="s">
        <v>9775</v>
      </c>
      <c r="B1805" s="1" t="s">
        <v>52</v>
      </c>
      <c r="C1805" s="1" t="s">
        <v>797</v>
      </c>
      <c r="D1805" s="1" t="s">
        <v>9828</v>
      </c>
      <c r="E1805" s="1" t="s">
        <v>9829</v>
      </c>
      <c r="F1805" s="4"/>
      <c r="G1805" s="4"/>
      <c r="H1805" s="4"/>
      <c r="I1805" s="4"/>
      <c r="J1805" s="4"/>
      <c r="K1805" s="4"/>
      <c r="L1805" s="4"/>
      <c r="M1805" s="4"/>
      <c r="N1805" s="4"/>
      <c r="O1805" s="4"/>
    </row>
    <row r="1806" ht="13.5" customHeight="1">
      <c r="A1806" s="1" t="s">
        <v>9775</v>
      </c>
      <c r="B1806" s="1" t="s">
        <v>57</v>
      </c>
      <c r="C1806" s="1" t="s">
        <v>797</v>
      </c>
      <c r="D1806" s="1" t="s">
        <v>9832</v>
      </c>
      <c r="E1806" s="1" t="s">
        <v>9833</v>
      </c>
      <c r="F1806" s="4"/>
      <c r="G1806" s="4"/>
      <c r="H1806" s="4"/>
      <c r="I1806" s="4"/>
      <c r="J1806" s="4"/>
      <c r="K1806" s="4"/>
      <c r="L1806" s="4"/>
      <c r="M1806" s="4"/>
      <c r="N1806" s="4"/>
      <c r="O1806" s="4"/>
    </row>
    <row r="1807" ht="13.5" customHeight="1">
      <c r="A1807" s="1" t="s">
        <v>9775</v>
      </c>
      <c r="B1807" s="1" t="s">
        <v>99</v>
      </c>
      <c r="C1807" s="1" t="s">
        <v>817</v>
      </c>
      <c r="D1807" s="3"/>
      <c r="E1807" s="3"/>
      <c r="F1807" s="4"/>
      <c r="G1807" s="4"/>
      <c r="H1807" s="4"/>
      <c r="I1807" s="4"/>
      <c r="J1807" s="4"/>
      <c r="K1807" s="4"/>
      <c r="L1807" s="4"/>
      <c r="M1807" s="4"/>
      <c r="N1807" s="4"/>
      <c r="O1807" s="4"/>
    </row>
    <row r="1808" ht="13.5" customHeight="1">
      <c r="A1808" s="1" t="s">
        <v>9840</v>
      </c>
      <c r="B1808" s="2" t="s">
        <v>1</v>
      </c>
      <c r="C1808" s="1" t="s">
        <v>2</v>
      </c>
      <c r="D1808" s="3"/>
      <c r="E1808" s="3"/>
      <c r="F1808" s="4"/>
      <c r="G1808" s="4"/>
      <c r="H1808" s="4"/>
      <c r="I1808" s="4"/>
      <c r="J1808" s="4"/>
      <c r="K1808" s="4"/>
      <c r="L1808" s="4"/>
      <c r="M1808" s="4"/>
      <c r="N1808" s="4"/>
      <c r="O1808" s="4"/>
    </row>
    <row r="1809" ht="13.5" customHeight="1">
      <c r="A1809" s="1" t="s">
        <v>9840</v>
      </c>
      <c r="B1809" s="1" t="s">
        <v>5</v>
      </c>
      <c r="C1809" s="1" t="s">
        <v>303</v>
      </c>
      <c r="D1809" s="1" t="s">
        <v>9843</v>
      </c>
      <c r="E1809" s="1" t="s">
        <v>9844</v>
      </c>
      <c r="F1809" s="4"/>
      <c r="G1809" s="4"/>
      <c r="H1809" s="4"/>
      <c r="I1809" s="4"/>
      <c r="J1809" s="4"/>
      <c r="K1809" s="4"/>
      <c r="L1809" s="4"/>
      <c r="M1809" s="4"/>
      <c r="N1809" s="4"/>
      <c r="O1809" s="4"/>
    </row>
    <row r="1810" ht="13.5" customHeight="1">
      <c r="A1810" s="1" t="s">
        <v>9840</v>
      </c>
      <c r="B1810" s="1" t="s">
        <v>9</v>
      </c>
      <c r="C1810" s="1" t="s">
        <v>797</v>
      </c>
      <c r="D1810" s="1" t="s">
        <v>9847</v>
      </c>
      <c r="E1810" s="1" t="s">
        <v>9848</v>
      </c>
      <c r="F1810" s="4"/>
      <c r="G1810" s="4"/>
      <c r="H1810" s="4"/>
      <c r="I1810" s="4"/>
      <c r="J1810" s="4"/>
      <c r="K1810" s="4"/>
      <c r="L1810" s="4"/>
      <c r="M1810" s="4"/>
      <c r="N1810" s="4"/>
      <c r="O1810" s="4"/>
    </row>
    <row r="1811" ht="13.5" customHeight="1">
      <c r="A1811" s="1" t="s">
        <v>9840</v>
      </c>
      <c r="B1811" s="1" t="s">
        <v>13</v>
      </c>
      <c r="C1811" s="1" t="s">
        <v>797</v>
      </c>
      <c r="D1811" s="1" t="s">
        <v>9851</v>
      </c>
      <c r="E1811" s="1" t="s">
        <v>9852</v>
      </c>
      <c r="F1811" s="4"/>
      <c r="G1811" s="4"/>
      <c r="H1811" s="4"/>
      <c r="I1811" s="4"/>
      <c r="J1811" s="4"/>
      <c r="K1811" s="4"/>
      <c r="L1811" s="4"/>
      <c r="M1811" s="4"/>
      <c r="N1811" s="4"/>
      <c r="O1811" s="4"/>
    </row>
    <row r="1812" ht="13.5" customHeight="1">
      <c r="A1812" s="1" t="s">
        <v>9840</v>
      </c>
      <c r="B1812" s="1" t="s">
        <v>16</v>
      </c>
      <c r="C1812" s="1" t="s">
        <v>797</v>
      </c>
      <c r="D1812" s="1" t="s">
        <v>9855</v>
      </c>
      <c r="E1812" s="1" t="s">
        <v>9856</v>
      </c>
      <c r="F1812" s="4"/>
      <c r="G1812" s="4"/>
      <c r="H1812" s="4"/>
      <c r="I1812" s="4"/>
      <c r="J1812" s="4"/>
      <c r="K1812" s="4"/>
      <c r="L1812" s="4"/>
      <c r="M1812" s="4"/>
      <c r="N1812" s="4"/>
      <c r="O1812" s="4"/>
    </row>
    <row r="1813" ht="13.5" customHeight="1">
      <c r="A1813" s="1" t="s">
        <v>9840</v>
      </c>
      <c r="B1813" s="1" t="s">
        <v>21</v>
      </c>
      <c r="C1813" s="1" t="s">
        <v>797</v>
      </c>
      <c r="D1813" s="1" t="s">
        <v>9859</v>
      </c>
      <c r="E1813" s="1" t="s">
        <v>9860</v>
      </c>
      <c r="F1813" s="4"/>
      <c r="G1813" s="4"/>
      <c r="H1813" s="4"/>
      <c r="I1813" s="4"/>
      <c r="J1813" s="4"/>
      <c r="K1813" s="4"/>
      <c r="L1813" s="4"/>
      <c r="M1813" s="4"/>
      <c r="N1813" s="4"/>
      <c r="O1813" s="4"/>
    </row>
    <row r="1814" ht="13.5" customHeight="1">
      <c r="A1814" s="1" t="s">
        <v>9840</v>
      </c>
      <c r="B1814" s="1" t="s">
        <v>27</v>
      </c>
      <c r="C1814" s="1" t="s">
        <v>797</v>
      </c>
      <c r="D1814" s="1" t="s">
        <v>9864</v>
      </c>
      <c r="E1814" s="1" t="s">
        <v>9866</v>
      </c>
      <c r="F1814" s="4"/>
      <c r="G1814" s="4"/>
      <c r="H1814" s="4"/>
      <c r="I1814" s="4"/>
      <c r="J1814" s="4"/>
      <c r="K1814" s="4"/>
      <c r="L1814" s="4"/>
      <c r="M1814" s="4"/>
      <c r="N1814" s="4"/>
      <c r="O1814" s="4"/>
    </row>
    <row r="1815" ht="13.5" customHeight="1">
      <c r="A1815" s="1" t="s">
        <v>9840</v>
      </c>
      <c r="B1815" s="1" t="s">
        <v>31</v>
      </c>
      <c r="C1815" s="1" t="s">
        <v>797</v>
      </c>
      <c r="D1815" s="1" t="s">
        <v>9868</v>
      </c>
      <c r="E1815" s="1" t="s">
        <v>9870</v>
      </c>
      <c r="F1815" s="4"/>
      <c r="G1815" s="4"/>
      <c r="H1815" s="4"/>
      <c r="I1815" s="4"/>
      <c r="J1815" s="4"/>
      <c r="K1815" s="4"/>
      <c r="L1815" s="4"/>
      <c r="M1815" s="4"/>
      <c r="N1815" s="4"/>
      <c r="O1815" s="4"/>
    </row>
    <row r="1816" ht="13.5" customHeight="1">
      <c r="A1816" s="1" t="s">
        <v>9840</v>
      </c>
      <c r="B1816" s="1" t="s">
        <v>34</v>
      </c>
      <c r="C1816" s="1" t="s">
        <v>797</v>
      </c>
      <c r="D1816" s="1" t="s">
        <v>9873</v>
      </c>
      <c r="E1816" s="1" t="s">
        <v>9874</v>
      </c>
      <c r="F1816" s="4"/>
      <c r="G1816" s="4"/>
      <c r="H1816" s="4"/>
      <c r="I1816" s="4"/>
      <c r="J1816" s="4"/>
      <c r="K1816" s="4"/>
      <c r="L1816" s="4"/>
      <c r="M1816" s="4"/>
      <c r="N1816" s="4"/>
      <c r="O1816" s="4"/>
    </row>
    <row r="1817" ht="13.5" customHeight="1">
      <c r="A1817" s="1" t="s">
        <v>9840</v>
      </c>
      <c r="B1817" s="1" t="s">
        <v>40</v>
      </c>
      <c r="C1817" s="1" t="s">
        <v>797</v>
      </c>
      <c r="D1817" s="1" t="s">
        <v>9879</v>
      </c>
      <c r="E1817" s="1" t="s">
        <v>9880</v>
      </c>
      <c r="F1817" s="4"/>
      <c r="G1817" s="4"/>
      <c r="H1817" s="4"/>
      <c r="I1817" s="4"/>
      <c r="J1817" s="4"/>
      <c r="K1817" s="4"/>
      <c r="L1817" s="4"/>
      <c r="M1817" s="4"/>
      <c r="N1817" s="4"/>
      <c r="O1817" s="4"/>
    </row>
    <row r="1818" ht="13.5" customHeight="1">
      <c r="A1818" s="1" t="s">
        <v>9840</v>
      </c>
      <c r="B1818" s="1" t="s">
        <v>99</v>
      </c>
      <c r="C1818" s="1" t="s">
        <v>817</v>
      </c>
      <c r="D1818" s="3"/>
      <c r="E1818" s="3"/>
      <c r="F1818" s="4"/>
      <c r="G1818" s="4"/>
      <c r="H1818" s="4"/>
      <c r="I1818" s="4"/>
      <c r="J1818" s="4"/>
      <c r="K1818" s="4"/>
      <c r="L1818" s="4"/>
      <c r="M1818" s="4"/>
      <c r="N1818" s="4"/>
      <c r="O1818" s="4"/>
    </row>
    <row r="1819" ht="13.5" customHeight="1">
      <c r="A1819" s="1" t="s">
        <v>9887</v>
      </c>
      <c r="B1819" s="2" t="s">
        <v>1</v>
      </c>
      <c r="C1819" s="1" t="s">
        <v>2</v>
      </c>
      <c r="D1819" s="3"/>
      <c r="E1819" s="3"/>
      <c r="F1819" s="4"/>
      <c r="G1819" s="4"/>
      <c r="H1819" s="4"/>
      <c r="I1819" s="4"/>
      <c r="J1819" s="4"/>
      <c r="K1819" s="4"/>
      <c r="L1819" s="4"/>
      <c r="M1819" s="4"/>
      <c r="N1819" s="4"/>
      <c r="O1819" s="4"/>
    </row>
    <row r="1820" ht="13.5" customHeight="1">
      <c r="A1820" s="1" t="s">
        <v>9887</v>
      </c>
      <c r="B1820" s="1" t="s">
        <v>5</v>
      </c>
      <c r="C1820" s="1" t="s">
        <v>303</v>
      </c>
      <c r="D1820" s="1" t="s">
        <v>9891</v>
      </c>
      <c r="E1820" s="1" t="s">
        <v>9893</v>
      </c>
      <c r="F1820" s="4"/>
      <c r="G1820" s="4"/>
      <c r="H1820" s="4"/>
      <c r="I1820" s="4"/>
      <c r="J1820" s="4"/>
      <c r="K1820" s="4"/>
      <c r="L1820" s="4"/>
      <c r="M1820" s="4"/>
      <c r="N1820" s="4"/>
      <c r="O1820" s="4"/>
    </row>
    <row r="1821" ht="13.5" customHeight="1">
      <c r="A1821" s="1" t="s">
        <v>9887</v>
      </c>
      <c r="B1821" s="1" t="s">
        <v>9</v>
      </c>
      <c r="C1821" s="1" t="s">
        <v>797</v>
      </c>
      <c r="D1821" s="1" t="s">
        <v>9894</v>
      </c>
      <c r="E1821" s="1" t="s">
        <v>9896</v>
      </c>
      <c r="F1821" s="4"/>
      <c r="G1821" s="4"/>
      <c r="H1821" s="4"/>
      <c r="I1821" s="4"/>
      <c r="J1821" s="4"/>
      <c r="K1821" s="4"/>
      <c r="L1821" s="4"/>
      <c r="M1821" s="4"/>
      <c r="N1821" s="4"/>
      <c r="O1821" s="4"/>
    </row>
    <row r="1822" ht="13.5" customHeight="1">
      <c r="A1822" s="1" t="s">
        <v>9887</v>
      </c>
      <c r="B1822" s="1" t="s">
        <v>13</v>
      </c>
      <c r="C1822" s="1" t="s">
        <v>797</v>
      </c>
      <c r="D1822" s="1" t="s">
        <v>9898</v>
      </c>
      <c r="E1822" s="1" t="s">
        <v>9899</v>
      </c>
      <c r="F1822" s="4"/>
      <c r="G1822" s="4"/>
      <c r="H1822" s="4"/>
      <c r="I1822" s="4"/>
      <c r="J1822" s="4"/>
      <c r="K1822" s="4"/>
      <c r="L1822" s="4"/>
      <c r="M1822" s="4"/>
      <c r="N1822" s="4"/>
      <c r="O1822" s="4"/>
    </row>
    <row r="1823" ht="13.5" customHeight="1">
      <c r="A1823" s="1" t="s">
        <v>9887</v>
      </c>
      <c r="B1823" s="1" t="s">
        <v>16</v>
      </c>
      <c r="C1823" s="1" t="s">
        <v>797</v>
      </c>
      <c r="D1823" s="1" t="s">
        <v>9900</v>
      </c>
      <c r="E1823" s="1" t="s">
        <v>9901</v>
      </c>
      <c r="F1823" s="4"/>
      <c r="G1823" s="4"/>
      <c r="H1823" s="4"/>
      <c r="I1823" s="4"/>
      <c r="J1823" s="4"/>
      <c r="K1823" s="4"/>
      <c r="L1823" s="4"/>
      <c r="M1823" s="4"/>
      <c r="N1823" s="4"/>
      <c r="O1823" s="4"/>
    </row>
    <row r="1824" ht="13.5" customHeight="1">
      <c r="A1824" s="1" t="s">
        <v>9887</v>
      </c>
      <c r="B1824" s="1" t="s">
        <v>21</v>
      </c>
      <c r="C1824" s="1" t="s">
        <v>797</v>
      </c>
      <c r="D1824" s="1" t="s">
        <v>9906</v>
      </c>
      <c r="E1824" s="1" t="s">
        <v>9907</v>
      </c>
      <c r="F1824" s="4"/>
      <c r="G1824" s="4"/>
      <c r="H1824" s="4"/>
      <c r="I1824" s="4"/>
      <c r="J1824" s="4"/>
      <c r="K1824" s="4"/>
      <c r="L1824" s="4"/>
      <c r="M1824" s="4"/>
      <c r="N1824" s="4"/>
      <c r="O1824" s="4"/>
    </row>
    <row r="1825" ht="13.5" customHeight="1">
      <c r="A1825" s="1" t="s">
        <v>9887</v>
      </c>
      <c r="B1825" s="1" t="s">
        <v>27</v>
      </c>
      <c r="C1825" s="1" t="s">
        <v>797</v>
      </c>
      <c r="D1825" s="1" t="s">
        <v>9908</v>
      </c>
      <c r="E1825" s="1" t="s">
        <v>9909</v>
      </c>
      <c r="F1825" s="4"/>
      <c r="G1825" s="4"/>
      <c r="H1825" s="4"/>
      <c r="I1825" s="4"/>
      <c r="J1825" s="4"/>
      <c r="K1825" s="4"/>
      <c r="L1825" s="4"/>
      <c r="M1825" s="4"/>
      <c r="N1825" s="4"/>
      <c r="O1825" s="4"/>
    </row>
    <row r="1826" ht="13.5" customHeight="1">
      <c r="A1826" s="1" t="s">
        <v>9887</v>
      </c>
      <c r="B1826" s="1" t="s">
        <v>31</v>
      </c>
      <c r="C1826" s="1" t="s">
        <v>797</v>
      </c>
      <c r="D1826" s="1" t="s">
        <v>9914</v>
      </c>
      <c r="E1826" s="1" t="s">
        <v>9915</v>
      </c>
      <c r="F1826" s="4"/>
      <c r="G1826" s="4"/>
      <c r="H1826" s="4"/>
      <c r="I1826" s="4"/>
      <c r="J1826" s="4"/>
      <c r="K1826" s="4"/>
      <c r="L1826" s="4"/>
      <c r="M1826" s="4"/>
      <c r="N1826" s="4"/>
      <c r="O1826" s="4"/>
    </row>
    <row r="1827" ht="13.5" customHeight="1">
      <c r="A1827" s="1" t="s">
        <v>9887</v>
      </c>
      <c r="B1827" s="1" t="s">
        <v>34</v>
      </c>
      <c r="C1827" s="1" t="s">
        <v>797</v>
      </c>
      <c r="D1827" s="1" t="s">
        <v>9916</v>
      </c>
      <c r="E1827" s="1" t="s">
        <v>9917</v>
      </c>
      <c r="F1827" s="4"/>
      <c r="G1827" s="4"/>
      <c r="H1827" s="4"/>
      <c r="I1827" s="4"/>
      <c r="J1827" s="4"/>
      <c r="K1827" s="4"/>
      <c r="L1827" s="4"/>
      <c r="M1827" s="4"/>
      <c r="N1827" s="4"/>
      <c r="O1827" s="4"/>
    </row>
    <row r="1828" ht="13.5" customHeight="1">
      <c r="A1828" s="1" t="s">
        <v>9887</v>
      </c>
      <c r="B1828" s="1" t="s">
        <v>40</v>
      </c>
      <c r="C1828" s="1" t="s">
        <v>797</v>
      </c>
      <c r="D1828" s="1" t="s">
        <v>9921</v>
      </c>
      <c r="E1828" s="1" t="s">
        <v>9923</v>
      </c>
      <c r="F1828" s="4"/>
      <c r="G1828" s="4"/>
      <c r="H1828" s="4"/>
      <c r="I1828" s="4"/>
      <c r="J1828" s="4"/>
      <c r="K1828" s="4"/>
      <c r="L1828" s="4"/>
      <c r="M1828" s="4"/>
      <c r="N1828" s="4"/>
      <c r="O1828" s="4"/>
    </row>
    <row r="1829" ht="13.5" customHeight="1">
      <c r="A1829" s="1" t="s">
        <v>9887</v>
      </c>
      <c r="B1829" s="1" t="s">
        <v>99</v>
      </c>
      <c r="C1829" s="1" t="s">
        <v>817</v>
      </c>
      <c r="D1829" s="3"/>
      <c r="E1829" s="3"/>
      <c r="F1829" s="4"/>
      <c r="G1829" s="4"/>
      <c r="H1829" s="4"/>
      <c r="I1829" s="4"/>
      <c r="J1829" s="4"/>
      <c r="K1829" s="4"/>
      <c r="L1829" s="4"/>
      <c r="M1829" s="4"/>
      <c r="N1829" s="4"/>
      <c r="O1829" s="4"/>
    </row>
    <row r="1830" ht="13.5" customHeight="1">
      <c r="A1830" s="1" t="s">
        <v>9926</v>
      </c>
      <c r="B1830" s="2" t="s">
        <v>1</v>
      </c>
      <c r="C1830" s="1" t="s">
        <v>2</v>
      </c>
      <c r="D1830" s="3"/>
      <c r="E1830" s="3"/>
      <c r="F1830" s="4"/>
      <c r="G1830" s="4"/>
      <c r="H1830" s="4"/>
      <c r="I1830" s="4"/>
      <c r="J1830" s="4"/>
      <c r="K1830" s="4"/>
      <c r="L1830" s="4"/>
      <c r="M1830" s="4"/>
      <c r="N1830" s="4"/>
      <c r="O1830" s="4"/>
    </row>
    <row r="1831" ht="13.5" customHeight="1">
      <c r="A1831" s="1" t="s">
        <v>9926</v>
      </c>
      <c r="B1831" s="1" t="s">
        <v>5</v>
      </c>
      <c r="C1831" s="1" t="s">
        <v>303</v>
      </c>
      <c r="D1831" s="1" t="s">
        <v>9931</v>
      </c>
      <c r="E1831" s="1" t="s">
        <v>9932</v>
      </c>
      <c r="F1831" s="4"/>
      <c r="G1831" s="4"/>
      <c r="H1831" s="4"/>
      <c r="I1831" s="4"/>
      <c r="J1831" s="4"/>
      <c r="K1831" s="4"/>
      <c r="L1831" s="4"/>
      <c r="M1831" s="4"/>
      <c r="N1831" s="4"/>
      <c r="O1831" s="4"/>
    </row>
    <row r="1832" ht="13.5" customHeight="1">
      <c r="A1832" s="1" t="s">
        <v>9926</v>
      </c>
      <c r="B1832" s="1" t="s">
        <v>9</v>
      </c>
      <c r="C1832" s="1" t="s">
        <v>797</v>
      </c>
      <c r="D1832" s="1" t="s">
        <v>9934</v>
      </c>
      <c r="E1832" s="1" t="s">
        <v>9935</v>
      </c>
      <c r="F1832" s="4"/>
      <c r="G1832" s="4"/>
      <c r="H1832" s="4"/>
      <c r="I1832" s="4"/>
      <c r="J1832" s="4"/>
      <c r="K1832" s="4"/>
      <c r="L1832" s="4"/>
      <c r="M1832" s="4"/>
      <c r="N1832" s="4"/>
      <c r="O1832" s="4"/>
    </row>
    <row r="1833" ht="13.5" customHeight="1">
      <c r="A1833" s="1" t="s">
        <v>9926</v>
      </c>
      <c r="B1833" s="1" t="s">
        <v>13</v>
      </c>
      <c r="C1833" s="1" t="s">
        <v>797</v>
      </c>
      <c r="D1833" s="1" t="s">
        <v>9938</v>
      </c>
      <c r="E1833" s="1" t="s">
        <v>9939</v>
      </c>
      <c r="F1833" s="4"/>
      <c r="G1833" s="4"/>
      <c r="H1833" s="4"/>
      <c r="I1833" s="4"/>
      <c r="J1833" s="4"/>
      <c r="K1833" s="4"/>
      <c r="L1833" s="4"/>
      <c r="M1833" s="4"/>
      <c r="N1833" s="4"/>
      <c r="O1833" s="4"/>
    </row>
    <row r="1834" ht="13.5" customHeight="1">
      <c r="A1834" s="1" t="s">
        <v>9926</v>
      </c>
      <c r="B1834" s="1" t="s">
        <v>16</v>
      </c>
      <c r="C1834" s="1" t="s">
        <v>797</v>
      </c>
      <c r="D1834" s="1" t="s">
        <v>9944</v>
      </c>
      <c r="E1834" s="1" t="s">
        <v>9946</v>
      </c>
      <c r="F1834" s="4"/>
      <c r="G1834" s="4"/>
      <c r="H1834" s="4"/>
      <c r="I1834" s="4"/>
      <c r="J1834" s="4"/>
      <c r="K1834" s="4"/>
      <c r="L1834" s="4"/>
      <c r="M1834" s="4"/>
      <c r="N1834" s="4"/>
      <c r="O1834" s="4"/>
    </row>
    <row r="1835" ht="13.5" customHeight="1">
      <c r="A1835" s="1" t="s">
        <v>9926</v>
      </c>
      <c r="B1835" s="1" t="s">
        <v>21</v>
      </c>
      <c r="C1835" s="1" t="s">
        <v>797</v>
      </c>
      <c r="D1835" s="1" t="s">
        <v>9951</v>
      </c>
      <c r="E1835" s="1" t="s">
        <v>9952</v>
      </c>
      <c r="F1835" s="4"/>
      <c r="G1835" s="4"/>
      <c r="H1835" s="4"/>
      <c r="I1835" s="4"/>
      <c r="J1835" s="4"/>
      <c r="K1835" s="4"/>
      <c r="L1835" s="4"/>
      <c r="M1835" s="4"/>
      <c r="N1835" s="4"/>
      <c r="O1835" s="4"/>
    </row>
    <row r="1836" ht="13.5" customHeight="1">
      <c r="A1836" s="1" t="s">
        <v>9926</v>
      </c>
      <c r="B1836" s="1" t="s">
        <v>99</v>
      </c>
      <c r="C1836" s="1" t="s">
        <v>817</v>
      </c>
      <c r="D1836" s="3"/>
      <c r="E1836" s="3"/>
      <c r="F1836" s="4"/>
      <c r="G1836" s="4"/>
      <c r="H1836" s="4"/>
      <c r="I1836" s="4"/>
      <c r="J1836" s="4"/>
      <c r="K1836" s="4"/>
      <c r="L1836" s="4"/>
      <c r="M1836" s="4"/>
      <c r="N1836" s="4"/>
      <c r="O1836" s="4"/>
    </row>
    <row r="1837" ht="13.5" customHeight="1">
      <c r="A1837" s="1" t="s">
        <v>9953</v>
      </c>
      <c r="B1837" s="2" t="s">
        <v>1</v>
      </c>
      <c r="C1837" s="1" t="s">
        <v>2</v>
      </c>
      <c r="D1837" s="3"/>
      <c r="E1837" s="3"/>
      <c r="F1837" s="4"/>
      <c r="G1837" s="4"/>
      <c r="H1837" s="4"/>
      <c r="I1837" s="4"/>
      <c r="J1837" s="4"/>
      <c r="K1837" s="4"/>
      <c r="L1837" s="4"/>
      <c r="M1837" s="4"/>
      <c r="N1837" s="4"/>
      <c r="O1837" s="4"/>
    </row>
    <row r="1838" ht="13.5" customHeight="1">
      <c r="A1838" s="1" t="s">
        <v>9953</v>
      </c>
      <c r="B1838" s="1" t="s">
        <v>5</v>
      </c>
      <c r="C1838" s="1" t="s">
        <v>303</v>
      </c>
      <c r="D1838" s="1" t="s">
        <v>9960</v>
      </c>
      <c r="E1838" s="1" t="s">
        <v>9961</v>
      </c>
      <c r="F1838" s="4"/>
      <c r="G1838" s="4"/>
      <c r="H1838" s="4"/>
      <c r="I1838" s="4"/>
      <c r="J1838" s="4"/>
      <c r="K1838" s="4"/>
      <c r="L1838" s="4"/>
      <c r="M1838" s="4"/>
      <c r="N1838" s="4"/>
      <c r="O1838" s="4"/>
    </row>
    <row r="1839" ht="13.5" customHeight="1">
      <c r="A1839" s="1" t="s">
        <v>9953</v>
      </c>
      <c r="B1839" s="1" t="s">
        <v>9</v>
      </c>
      <c r="C1839" s="1" t="s">
        <v>797</v>
      </c>
      <c r="D1839" s="1" t="s">
        <v>9962</v>
      </c>
      <c r="E1839" s="1" t="s">
        <v>9964</v>
      </c>
      <c r="F1839" s="4"/>
      <c r="G1839" s="4"/>
      <c r="H1839" s="4"/>
      <c r="I1839" s="4"/>
      <c r="J1839" s="4"/>
      <c r="K1839" s="4"/>
      <c r="L1839" s="4"/>
      <c r="M1839" s="4"/>
      <c r="N1839" s="4"/>
      <c r="O1839" s="4"/>
    </row>
    <row r="1840" ht="13.5" customHeight="1">
      <c r="A1840" s="1" t="s">
        <v>9953</v>
      </c>
      <c r="B1840" s="1" t="s">
        <v>13</v>
      </c>
      <c r="C1840" s="1" t="s">
        <v>797</v>
      </c>
      <c r="D1840" s="1" t="s">
        <v>9968</v>
      </c>
      <c r="E1840" s="1" t="s">
        <v>9969</v>
      </c>
      <c r="F1840" s="4"/>
      <c r="G1840" s="4"/>
      <c r="H1840" s="4"/>
      <c r="I1840" s="4"/>
      <c r="J1840" s="4"/>
      <c r="K1840" s="4"/>
      <c r="L1840" s="4"/>
      <c r="M1840" s="4"/>
      <c r="N1840" s="4"/>
      <c r="O1840" s="4"/>
    </row>
    <row r="1841" ht="13.5" customHeight="1">
      <c r="A1841" s="1" t="s">
        <v>9953</v>
      </c>
      <c r="B1841" s="1" t="s">
        <v>16</v>
      </c>
      <c r="C1841" s="1" t="s">
        <v>797</v>
      </c>
      <c r="D1841" s="1" t="s">
        <v>9971</v>
      </c>
      <c r="E1841" s="1" t="s">
        <v>9972</v>
      </c>
      <c r="F1841" s="4"/>
      <c r="G1841" s="4"/>
      <c r="H1841" s="4"/>
      <c r="I1841" s="4"/>
      <c r="J1841" s="4"/>
      <c r="K1841" s="4"/>
      <c r="L1841" s="4"/>
      <c r="M1841" s="4"/>
      <c r="N1841" s="4"/>
      <c r="O1841" s="4"/>
    </row>
    <row r="1842" ht="13.5" customHeight="1">
      <c r="A1842" s="1" t="s">
        <v>9953</v>
      </c>
      <c r="B1842" s="1" t="s">
        <v>21</v>
      </c>
      <c r="C1842" s="1" t="s">
        <v>797</v>
      </c>
      <c r="D1842" s="1" t="s">
        <v>9976</v>
      </c>
      <c r="E1842" s="1" t="s">
        <v>9979</v>
      </c>
      <c r="F1842" s="4"/>
      <c r="G1842" s="4"/>
      <c r="H1842" s="4"/>
      <c r="I1842" s="4"/>
      <c r="J1842" s="4"/>
      <c r="K1842" s="4"/>
      <c r="L1842" s="4"/>
      <c r="M1842" s="4"/>
      <c r="N1842" s="4"/>
      <c r="O1842" s="4"/>
    </row>
    <row r="1843" ht="13.5" customHeight="1">
      <c r="A1843" s="1" t="s">
        <v>9953</v>
      </c>
      <c r="B1843" s="1" t="s">
        <v>27</v>
      </c>
      <c r="C1843" s="1" t="s">
        <v>797</v>
      </c>
      <c r="D1843" s="1" t="s">
        <v>9987</v>
      </c>
      <c r="E1843" s="1" t="s">
        <v>9988</v>
      </c>
      <c r="F1843" s="4"/>
      <c r="G1843" s="4"/>
      <c r="H1843" s="4"/>
      <c r="I1843" s="4"/>
      <c r="J1843" s="4"/>
      <c r="K1843" s="4"/>
      <c r="L1843" s="4"/>
      <c r="M1843" s="4"/>
      <c r="N1843" s="4"/>
      <c r="O1843" s="4"/>
    </row>
    <row r="1844" ht="13.5" customHeight="1">
      <c r="A1844" s="1" t="s">
        <v>9953</v>
      </c>
      <c r="B1844" s="1" t="s">
        <v>31</v>
      </c>
      <c r="C1844" s="1" t="s">
        <v>797</v>
      </c>
      <c r="D1844" s="1" t="s">
        <v>9992</v>
      </c>
      <c r="E1844" s="1" t="s">
        <v>9994</v>
      </c>
      <c r="F1844" s="4"/>
      <c r="G1844" s="4"/>
      <c r="H1844" s="4"/>
      <c r="I1844" s="4"/>
      <c r="J1844" s="4"/>
      <c r="K1844" s="4"/>
      <c r="L1844" s="4"/>
      <c r="M1844" s="4"/>
      <c r="N1844" s="4"/>
      <c r="O1844" s="4"/>
    </row>
    <row r="1845" ht="13.5" customHeight="1">
      <c r="A1845" s="1" t="s">
        <v>9953</v>
      </c>
      <c r="B1845" s="1" t="s">
        <v>34</v>
      </c>
      <c r="C1845" s="1" t="s">
        <v>797</v>
      </c>
      <c r="D1845" s="1" t="s">
        <v>9998</v>
      </c>
      <c r="E1845" s="1" t="s">
        <v>10000</v>
      </c>
      <c r="F1845" s="4"/>
      <c r="G1845" s="4"/>
      <c r="H1845" s="4"/>
      <c r="I1845" s="4"/>
      <c r="J1845" s="4"/>
      <c r="K1845" s="4"/>
      <c r="L1845" s="4"/>
      <c r="M1845" s="4"/>
      <c r="N1845" s="4"/>
      <c r="O1845" s="4"/>
    </row>
    <row r="1846" ht="13.5" customHeight="1">
      <c r="A1846" s="1" t="s">
        <v>9953</v>
      </c>
      <c r="B1846" s="1" t="s">
        <v>99</v>
      </c>
      <c r="C1846" s="1" t="s">
        <v>817</v>
      </c>
      <c r="D1846" s="3"/>
      <c r="E1846" s="3"/>
      <c r="F1846" s="4"/>
      <c r="G1846" s="4"/>
      <c r="H1846" s="4"/>
      <c r="I1846" s="4"/>
      <c r="J1846" s="4"/>
      <c r="K1846" s="4"/>
      <c r="L1846" s="4"/>
      <c r="M1846" s="4"/>
      <c r="N1846" s="4"/>
      <c r="O1846" s="4"/>
    </row>
    <row r="1847" ht="13.5" customHeight="1">
      <c r="A1847" s="1" t="s">
        <v>10004</v>
      </c>
      <c r="B1847" s="2" t="s">
        <v>1</v>
      </c>
      <c r="C1847" s="1" t="s">
        <v>2</v>
      </c>
      <c r="D1847" s="3"/>
      <c r="E1847" s="3"/>
      <c r="F1847" s="4"/>
      <c r="G1847" s="4"/>
      <c r="H1847" s="4"/>
      <c r="I1847" s="4"/>
      <c r="J1847" s="4"/>
      <c r="K1847" s="4"/>
      <c r="L1847" s="4"/>
      <c r="M1847" s="4"/>
      <c r="N1847" s="4"/>
      <c r="O1847" s="4"/>
    </row>
    <row r="1848" ht="13.5" customHeight="1">
      <c r="A1848" s="1" t="s">
        <v>10004</v>
      </c>
      <c r="B1848" s="1" t="s">
        <v>5</v>
      </c>
      <c r="C1848" s="1" t="s">
        <v>303</v>
      </c>
      <c r="D1848" s="1" t="s">
        <v>10008</v>
      </c>
      <c r="E1848" s="1" t="s">
        <v>10010</v>
      </c>
      <c r="F1848" s="4"/>
      <c r="G1848" s="4"/>
      <c r="H1848" s="4"/>
      <c r="I1848" s="4"/>
      <c r="J1848" s="4"/>
      <c r="K1848" s="4"/>
      <c r="L1848" s="4"/>
      <c r="M1848" s="4"/>
      <c r="N1848" s="4"/>
      <c r="O1848" s="4"/>
    </row>
    <row r="1849" ht="13.5" customHeight="1">
      <c r="A1849" s="1" t="s">
        <v>10004</v>
      </c>
      <c r="B1849" s="1" t="s">
        <v>9</v>
      </c>
      <c r="C1849" s="1" t="s">
        <v>797</v>
      </c>
      <c r="D1849" s="1" t="s">
        <v>10014</v>
      </c>
      <c r="E1849" s="1" t="s">
        <v>10016</v>
      </c>
      <c r="F1849" s="4"/>
      <c r="G1849" s="4"/>
      <c r="H1849" s="4"/>
      <c r="I1849" s="4"/>
      <c r="J1849" s="4"/>
      <c r="K1849" s="4"/>
      <c r="L1849" s="4"/>
      <c r="M1849" s="4"/>
      <c r="N1849" s="4"/>
      <c r="O1849" s="4"/>
    </row>
    <row r="1850" ht="13.5" customHeight="1">
      <c r="A1850" s="1" t="s">
        <v>10004</v>
      </c>
      <c r="B1850" s="1" t="s">
        <v>13</v>
      </c>
      <c r="C1850" s="1" t="s">
        <v>797</v>
      </c>
      <c r="D1850" s="1" t="s">
        <v>10018</v>
      </c>
      <c r="E1850" s="1" t="s">
        <v>10019</v>
      </c>
      <c r="F1850" s="4"/>
      <c r="G1850" s="4"/>
      <c r="H1850" s="4"/>
      <c r="I1850" s="4"/>
      <c r="J1850" s="4"/>
      <c r="K1850" s="4"/>
      <c r="L1850" s="4"/>
      <c r="M1850" s="4"/>
      <c r="N1850" s="4"/>
      <c r="O1850" s="4"/>
    </row>
    <row r="1851" ht="13.5" customHeight="1">
      <c r="A1851" s="1" t="s">
        <v>10004</v>
      </c>
      <c r="B1851" s="1" t="s">
        <v>16</v>
      </c>
      <c r="C1851" s="1" t="s">
        <v>797</v>
      </c>
      <c r="D1851" s="1" t="s">
        <v>10021</v>
      </c>
      <c r="E1851" s="1" t="s">
        <v>10022</v>
      </c>
      <c r="F1851" s="4"/>
      <c r="G1851" s="4"/>
      <c r="H1851" s="4"/>
      <c r="I1851" s="4"/>
      <c r="J1851" s="4"/>
      <c r="K1851" s="4"/>
      <c r="L1851" s="4"/>
      <c r="M1851" s="4"/>
      <c r="N1851" s="4"/>
      <c r="O1851" s="4"/>
    </row>
    <row r="1852" ht="13.5" customHeight="1">
      <c r="A1852" s="1" t="s">
        <v>10004</v>
      </c>
      <c r="B1852" s="1" t="s">
        <v>21</v>
      </c>
      <c r="C1852" s="1" t="s">
        <v>797</v>
      </c>
      <c r="D1852" s="1" t="s">
        <v>10024</v>
      </c>
      <c r="E1852" s="1" t="s">
        <v>10025</v>
      </c>
      <c r="F1852" s="4"/>
      <c r="G1852" s="4"/>
      <c r="H1852" s="4"/>
      <c r="I1852" s="4"/>
      <c r="J1852" s="4"/>
      <c r="K1852" s="4"/>
      <c r="L1852" s="4"/>
      <c r="M1852" s="4"/>
      <c r="N1852" s="4"/>
      <c r="O1852" s="4"/>
    </row>
    <row r="1853" ht="13.5" customHeight="1">
      <c r="A1853" s="1" t="s">
        <v>10004</v>
      </c>
      <c r="B1853" s="1" t="s">
        <v>27</v>
      </c>
      <c r="C1853" s="1" t="s">
        <v>797</v>
      </c>
      <c r="D1853" s="1" t="s">
        <v>10028</v>
      </c>
      <c r="E1853" s="1" t="s">
        <v>10029</v>
      </c>
      <c r="F1853" s="4"/>
      <c r="G1853" s="4"/>
      <c r="H1853" s="4"/>
      <c r="I1853" s="4"/>
      <c r="J1853" s="4"/>
      <c r="K1853" s="4"/>
      <c r="L1853" s="4"/>
      <c r="M1853" s="4"/>
      <c r="N1853" s="4"/>
      <c r="O1853" s="4"/>
    </row>
    <row r="1854" ht="13.5" customHeight="1">
      <c r="A1854" s="1" t="s">
        <v>10004</v>
      </c>
      <c r="B1854" s="1" t="s">
        <v>31</v>
      </c>
      <c r="C1854" s="1" t="s">
        <v>797</v>
      </c>
      <c r="D1854" s="1" t="s">
        <v>10034</v>
      </c>
      <c r="E1854" s="1" t="s">
        <v>10035</v>
      </c>
      <c r="F1854" s="4"/>
      <c r="G1854" s="4"/>
      <c r="H1854" s="4"/>
      <c r="I1854" s="4"/>
      <c r="J1854" s="4"/>
      <c r="K1854" s="4"/>
      <c r="L1854" s="4"/>
      <c r="M1854" s="4"/>
      <c r="N1854" s="4"/>
      <c r="O1854" s="4"/>
    </row>
    <row r="1855" ht="13.5" customHeight="1">
      <c r="A1855" s="1" t="s">
        <v>10004</v>
      </c>
      <c r="B1855" s="1" t="s">
        <v>34</v>
      </c>
      <c r="C1855" s="1" t="s">
        <v>797</v>
      </c>
      <c r="D1855" s="1" t="s">
        <v>10038</v>
      </c>
      <c r="E1855" s="1" t="s">
        <v>10039</v>
      </c>
      <c r="F1855" s="4"/>
      <c r="G1855" s="4"/>
      <c r="H1855" s="4"/>
      <c r="I1855" s="4"/>
      <c r="J1855" s="4"/>
      <c r="K1855" s="4"/>
      <c r="L1855" s="4"/>
      <c r="M1855" s="4"/>
      <c r="N1855" s="4"/>
      <c r="O1855" s="4"/>
    </row>
    <row r="1856" ht="13.5" customHeight="1">
      <c r="A1856" s="1" t="s">
        <v>10004</v>
      </c>
      <c r="B1856" s="1" t="s">
        <v>40</v>
      </c>
      <c r="C1856" s="1" t="s">
        <v>797</v>
      </c>
      <c r="D1856" s="1" t="s">
        <v>10044</v>
      </c>
      <c r="E1856" s="1" t="s">
        <v>10045</v>
      </c>
      <c r="F1856" s="4"/>
      <c r="G1856" s="4"/>
      <c r="H1856" s="4"/>
      <c r="I1856" s="4"/>
      <c r="J1856" s="4"/>
      <c r="K1856" s="4"/>
      <c r="L1856" s="4"/>
      <c r="M1856" s="4"/>
      <c r="N1856" s="4"/>
      <c r="O1856" s="4"/>
    </row>
    <row r="1857" ht="13.5" customHeight="1">
      <c r="A1857" s="1" t="s">
        <v>10004</v>
      </c>
      <c r="B1857" s="1" t="s">
        <v>45</v>
      </c>
      <c r="C1857" s="1" t="s">
        <v>797</v>
      </c>
      <c r="D1857" s="1" t="s">
        <v>10055</v>
      </c>
      <c r="E1857" s="1" t="s">
        <v>10057</v>
      </c>
      <c r="F1857" s="4"/>
      <c r="G1857" s="4"/>
      <c r="H1857" s="4"/>
      <c r="I1857" s="4"/>
      <c r="J1857" s="4"/>
      <c r="K1857" s="4"/>
      <c r="L1857" s="4"/>
      <c r="M1857" s="4"/>
      <c r="N1857" s="4"/>
      <c r="O1857" s="4"/>
    </row>
    <row r="1858" ht="13.5" customHeight="1">
      <c r="A1858" s="1" t="s">
        <v>10004</v>
      </c>
      <c r="B1858" s="1" t="s">
        <v>52</v>
      </c>
      <c r="C1858" s="1" t="s">
        <v>797</v>
      </c>
      <c r="D1858" s="1" t="s">
        <v>10060</v>
      </c>
      <c r="E1858" s="1" t="s">
        <v>10061</v>
      </c>
      <c r="F1858" s="4"/>
      <c r="G1858" s="4"/>
      <c r="H1858" s="4"/>
      <c r="I1858" s="4"/>
      <c r="J1858" s="4"/>
      <c r="K1858" s="4"/>
      <c r="L1858" s="4"/>
      <c r="M1858" s="4"/>
      <c r="N1858" s="4"/>
      <c r="O1858" s="4"/>
    </row>
    <row r="1859" ht="13.5" customHeight="1">
      <c r="A1859" s="1" t="s">
        <v>10004</v>
      </c>
      <c r="B1859" s="1" t="s">
        <v>57</v>
      </c>
      <c r="C1859" s="1" t="s">
        <v>797</v>
      </c>
      <c r="D1859" s="1" t="s">
        <v>10066</v>
      </c>
      <c r="E1859" s="1" t="s">
        <v>10067</v>
      </c>
      <c r="F1859" s="4"/>
      <c r="G1859" s="4"/>
      <c r="H1859" s="4"/>
      <c r="I1859" s="4"/>
      <c r="J1859" s="4"/>
      <c r="K1859" s="4"/>
      <c r="L1859" s="4"/>
      <c r="M1859" s="4"/>
      <c r="N1859" s="4"/>
      <c r="O1859" s="4"/>
    </row>
    <row r="1860" ht="13.5" customHeight="1">
      <c r="A1860" s="1" t="s">
        <v>10004</v>
      </c>
      <c r="B1860" s="1" t="s">
        <v>60</v>
      </c>
      <c r="C1860" s="1" t="s">
        <v>797</v>
      </c>
      <c r="D1860" s="1" t="s">
        <v>10074</v>
      </c>
      <c r="E1860" s="1" t="s">
        <v>10075</v>
      </c>
      <c r="F1860" s="4"/>
      <c r="G1860" s="4"/>
      <c r="H1860" s="4"/>
      <c r="I1860" s="4"/>
      <c r="J1860" s="4"/>
      <c r="K1860" s="4"/>
      <c r="L1860" s="4"/>
      <c r="M1860" s="4"/>
      <c r="N1860" s="4"/>
      <c r="O1860" s="4"/>
    </row>
    <row r="1861" ht="13.5" customHeight="1">
      <c r="A1861" s="1" t="s">
        <v>10004</v>
      </c>
      <c r="B1861" s="1" t="s">
        <v>65</v>
      </c>
      <c r="C1861" s="1" t="s">
        <v>797</v>
      </c>
      <c r="D1861" s="1" t="s">
        <v>10082</v>
      </c>
      <c r="E1861" s="1" t="s">
        <v>10083</v>
      </c>
      <c r="F1861" s="4"/>
      <c r="G1861" s="4"/>
      <c r="H1861" s="4"/>
      <c r="I1861" s="4"/>
      <c r="J1861" s="4"/>
      <c r="K1861" s="4"/>
      <c r="L1861" s="4"/>
      <c r="M1861" s="4"/>
      <c r="N1861" s="4"/>
      <c r="O1861" s="4"/>
    </row>
    <row r="1862" ht="13.5" customHeight="1">
      <c r="A1862" s="1" t="s">
        <v>10004</v>
      </c>
      <c r="B1862" s="1" t="s">
        <v>70</v>
      </c>
      <c r="C1862" s="1" t="s">
        <v>797</v>
      </c>
      <c r="D1862" s="1" t="s">
        <v>10088</v>
      </c>
      <c r="E1862" s="1" t="s">
        <v>10089</v>
      </c>
      <c r="F1862" s="4"/>
      <c r="G1862" s="4"/>
      <c r="H1862" s="4"/>
      <c r="I1862" s="4"/>
      <c r="J1862" s="4"/>
      <c r="K1862" s="4"/>
      <c r="L1862" s="4"/>
      <c r="M1862" s="4"/>
      <c r="N1862" s="4"/>
      <c r="O1862" s="4"/>
    </row>
    <row r="1863" ht="13.5" customHeight="1">
      <c r="A1863" s="1" t="s">
        <v>10004</v>
      </c>
      <c r="B1863" s="1" t="s">
        <v>74</v>
      </c>
      <c r="C1863" s="1" t="s">
        <v>797</v>
      </c>
      <c r="D1863" s="1" t="s">
        <v>10094</v>
      </c>
      <c r="E1863" s="1" t="s">
        <v>10095</v>
      </c>
      <c r="F1863" s="4"/>
      <c r="G1863" s="4"/>
      <c r="H1863" s="4"/>
      <c r="I1863" s="4"/>
      <c r="J1863" s="4"/>
      <c r="K1863" s="4"/>
      <c r="L1863" s="4"/>
      <c r="M1863" s="4"/>
      <c r="N1863" s="4"/>
      <c r="O1863" s="4"/>
    </row>
    <row r="1864" ht="13.5" customHeight="1">
      <c r="A1864" s="1" t="s">
        <v>10004</v>
      </c>
      <c r="B1864" s="1" t="s">
        <v>78</v>
      </c>
      <c r="C1864" s="1" t="s">
        <v>797</v>
      </c>
      <c r="D1864" s="1" t="s">
        <v>10100</v>
      </c>
      <c r="E1864" s="1" t="s">
        <v>10101</v>
      </c>
      <c r="F1864" s="4"/>
      <c r="G1864" s="4"/>
      <c r="H1864" s="4"/>
      <c r="I1864" s="4"/>
      <c r="J1864" s="4"/>
      <c r="K1864" s="4"/>
      <c r="L1864" s="4"/>
      <c r="M1864" s="4"/>
      <c r="N1864" s="4"/>
      <c r="O1864" s="4"/>
    </row>
    <row r="1865" ht="13.5" customHeight="1">
      <c r="A1865" s="1" t="s">
        <v>10004</v>
      </c>
      <c r="B1865" s="1" t="s">
        <v>83</v>
      </c>
      <c r="C1865" s="1" t="s">
        <v>797</v>
      </c>
      <c r="D1865" s="1" t="s">
        <v>10104</v>
      </c>
      <c r="E1865" s="1" t="s">
        <v>10105</v>
      </c>
      <c r="F1865" s="4"/>
      <c r="G1865" s="4"/>
      <c r="H1865" s="4"/>
      <c r="I1865" s="4"/>
      <c r="J1865" s="4"/>
      <c r="K1865" s="4"/>
      <c r="L1865" s="4"/>
      <c r="M1865" s="4"/>
      <c r="N1865" s="4"/>
      <c r="O1865" s="4"/>
    </row>
    <row r="1866" ht="13.5" customHeight="1">
      <c r="A1866" s="1" t="s">
        <v>10004</v>
      </c>
      <c r="B1866" s="1" t="s">
        <v>86</v>
      </c>
      <c r="C1866" s="1" t="s">
        <v>797</v>
      </c>
      <c r="D1866" s="1" t="s">
        <v>10110</v>
      </c>
      <c r="E1866" s="1" t="s">
        <v>10111</v>
      </c>
      <c r="F1866" s="4"/>
      <c r="G1866" s="4"/>
      <c r="H1866" s="4"/>
      <c r="I1866" s="4"/>
      <c r="J1866" s="4"/>
      <c r="K1866" s="4"/>
      <c r="L1866" s="4"/>
      <c r="M1866" s="4"/>
      <c r="N1866" s="4"/>
      <c r="O1866" s="4"/>
    </row>
    <row r="1867" ht="13.5" customHeight="1">
      <c r="A1867" s="1" t="s">
        <v>10004</v>
      </c>
      <c r="B1867" s="1" t="s">
        <v>91</v>
      </c>
      <c r="C1867" s="1" t="s">
        <v>797</v>
      </c>
      <c r="D1867" s="1" t="s">
        <v>10114</v>
      </c>
      <c r="E1867" s="1" t="s">
        <v>10116</v>
      </c>
      <c r="F1867" s="4"/>
      <c r="G1867" s="4"/>
      <c r="H1867" s="4"/>
      <c r="I1867" s="4"/>
      <c r="J1867" s="4"/>
      <c r="K1867" s="4"/>
      <c r="L1867" s="4"/>
      <c r="M1867" s="4"/>
      <c r="N1867" s="4"/>
      <c r="O1867" s="4"/>
    </row>
    <row r="1868" ht="13.5" customHeight="1">
      <c r="A1868" s="1" t="s">
        <v>10004</v>
      </c>
      <c r="B1868" s="1" t="s">
        <v>94</v>
      </c>
      <c r="C1868" s="1" t="s">
        <v>797</v>
      </c>
      <c r="D1868" s="1" t="s">
        <v>10122</v>
      </c>
      <c r="E1868" s="1" t="s">
        <v>10123</v>
      </c>
      <c r="F1868" s="4"/>
      <c r="G1868" s="4"/>
      <c r="H1868" s="4"/>
      <c r="I1868" s="4"/>
      <c r="J1868" s="4"/>
      <c r="K1868" s="4"/>
      <c r="L1868" s="4"/>
      <c r="M1868" s="4"/>
      <c r="N1868" s="4"/>
      <c r="O1868" s="4"/>
    </row>
    <row r="1869" ht="13.5" customHeight="1">
      <c r="A1869" s="1" t="s">
        <v>10004</v>
      </c>
      <c r="B1869" s="1" t="s">
        <v>186</v>
      </c>
      <c r="C1869" s="1" t="s">
        <v>797</v>
      </c>
      <c r="D1869" s="1" t="s">
        <v>10128</v>
      </c>
      <c r="E1869" s="1" t="s">
        <v>10130</v>
      </c>
      <c r="F1869" s="4"/>
      <c r="G1869" s="4"/>
      <c r="H1869" s="4"/>
      <c r="I1869" s="4"/>
      <c r="J1869" s="4"/>
      <c r="K1869" s="4"/>
      <c r="L1869" s="4"/>
      <c r="M1869" s="4"/>
      <c r="N1869" s="4"/>
      <c r="O1869" s="4"/>
    </row>
    <row r="1870" ht="13.5" customHeight="1">
      <c r="A1870" s="1" t="s">
        <v>10004</v>
      </c>
      <c r="B1870" s="1" t="s">
        <v>189</v>
      </c>
      <c r="C1870" s="1" t="s">
        <v>797</v>
      </c>
      <c r="D1870" s="1" t="s">
        <v>10136</v>
      </c>
      <c r="E1870" s="1" t="s">
        <v>10137</v>
      </c>
      <c r="F1870" s="4"/>
      <c r="G1870" s="4"/>
      <c r="H1870" s="4"/>
      <c r="I1870" s="4"/>
      <c r="J1870" s="4"/>
      <c r="K1870" s="4"/>
      <c r="L1870" s="4"/>
      <c r="M1870" s="4"/>
      <c r="N1870" s="4"/>
      <c r="O1870" s="4"/>
    </row>
    <row r="1871" ht="13.5" customHeight="1">
      <c r="A1871" s="1" t="s">
        <v>10004</v>
      </c>
      <c r="B1871" s="1" t="s">
        <v>193</v>
      </c>
      <c r="C1871" s="1" t="s">
        <v>797</v>
      </c>
      <c r="D1871" s="1" t="s">
        <v>10144</v>
      </c>
      <c r="E1871" s="1" t="s">
        <v>10145</v>
      </c>
      <c r="F1871" s="4"/>
      <c r="G1871" s="4"/>
      <c r="H1871" s="4"/>
      <c r="I1871" s="4"/>
      <c r="J1871" s="4"/>
      <c r="K1871" s="4"/>
      <c r="L1871" s="4"/>
      <c r="M1871" s="4"/>
      <c r="N1871" s="4"/>
      <c r="O1871" s="4"/>
    </row>
    <row r="1872" ht="13.5" customHeight="1">
      <c r="A1872" s="1" t="s">
        <v>10004</v>
      </c>
      <c r="B1872" s="1" t="s">
        <v>197</v>
      </c>
      <c r="C1872" s="1" t="s">
        <v>797</v>
      </c>
      <c r="D1872" s="1" t="s">
        <v>10147</v>
      </c>
      <c r="E1872" s="1" t="s">
        <v>10149</v>
      </c>
      <c r="F1872" s="4"/>
      <c r="G1872" s="4"/>
      <c r="H1872" s="4"/>
      <c r="I1872" s="4"/>
      <c r="J1872" s="4"/>
      <c r="K1872" s="4"/>
      <c r="L1872" s="4"/>
      <c r="M1872" s="4"/>
      <c r="N1872" s="4"/>
      <c r="O1872" s="4"/>
    </row>
    <row r="1873" ht="13.5" customHeight="1">
      <c r="A1873" s="1" t="s">
        <v>10004</v>
      </c>
      <c r="B1873" s="1" t="s">
        <v>201</v>
      </c>
      <c r="C1873" s="1" t="s">
        <v>797</v>
      </c>
      <c r="D1873" s="1" t="s">
        <v>10152</v>
      </c>
      <c r="E1873" s="1" t="s">
        <v>10153</v>
      </c>
      <c r="F1873" s="4"/>
      <c r="G1873" s="4"/>
      <c r="H1873" s="4"/>
      <c r="I1873" s="4"/>
      <c r="J1873" s="4"/>
      <c r="K1873" s="4"/>
      <c r="L1873" s="4"/>
      <c r="M1873" s="4"/>
      <c r="N1873" s="4"/>
      <c r="O1873" s="4"/>
    </row>
    <row r="1874" ht="13.5" customHeight="1">
      <c r="A1874" s="1" t="s">
        <v>10004</v>
      </c>
      <c r="B1874" s="1" t="s">
        <v>206</v>
      </c>
      <c r="C1874" s="1" t="s">
        <v>797</v>
      </c>
      <c r="D1874" s="1" t="s">
        <v>10156</v>
      </c>
      <c r="E1874" s="1" t="s">
        <v>10157</v>
      </c>
      <c r="F1874" s="4"/>
      <c r="G1874" s="4"/>
      <c r="H1874" s="4"/>
      <c r="I1874" s="4"/>
      <c r="J1874" s="4"/>
      <c r="K1874" s="4"/>
      <c r="L1874" s="4"/>
      <c r="M1874" s="4"/>
      <c r="N1874" s="4"/>
      <c r="O1874" s="4"/>
    </row>
    <row r="1875" ht="13.5" customHeight="1">
      <c r="A1875" s="1" t="s">
        <v>10004</v>
      </c>
      <c r="B1875" s="1" t="s">
        <v>211</v>
      </c>
      <c r="C1875" s="1" t="s">
        <v>797</v>
      </c>
      <c r="D1875" s="1" t="s">
        <v>10160</v>
      </c>
      <c r="E1875" s="1" t="s">
        <v>10161</v>
      </c>
      <c r="F1875" s="4"/>
      <c r="G1875" s="4"/>
      <c r="H1875" s="4"/>
      <c r="I1875" s="4"/>
      <c r="J1875" s="4"/>
      <c r="K1875" s="4"/>
      <c r="L1875" s="4"/>
      <c r="M1875" s="4"/>
      <c r="N1875" s="4"/>
      <c r="O1875" s="4"/>
    </row>
    <row r="1876" ht="13.5" customHeight="1">
      <c r="A1876" s="1" t="s">
        <v>10004</v>
      </c>
      <c r="B1876" s="1" t="s">
        <v>215</v>
      </c>
      <c r="C1876" s="1" t="s">
        <v>797</v>
      </c>
      <c r="D1876" s="1" t="s">
        <v>10164</v>
      </c>
      <c r="E1876" s="1" t="s">
        <v>10165</v>
      </c>
      <c r="F1876" s="4"/>
      <c r="G1876" s="4"/>
      <c r="H1876" s="4"/>
      <c r="I1876" s="4"/>
      <c r="J1876" s="4"/>
      <c r="K1876" s="4"/>
      <c r="L1876" s="4"/>
      <c r="M1876" s="4"/>
      <c r="N1876" s="4"/>
      <c r="O1876" s="4"/>
    </row>
    <row r="1877" ht="13.5" customHeight="1">
      <c r="A1877" s="1" t="s">
        <v>10004</v>
      </c>
      <c r="B1877" s="1" t="s">
        <v>99</v>
      </c>
      <c r="C1877" s="1" t="s">
        <v>817</v>
      </c>
      <c r="D1877" s="3"/>
      <c r="E1877" s="3"/>
      <c r="F1877" s="4"/>
      <c r="G1877" s="4"/>
      <c r="H1877" s="4"/>
      <c r="I1877" s="4"/>
      <c r="J1877" s="4"/>
      <c r="K1877" s="4"/>
      <c r="L1877" s="4"/>
      <c r="M1877" s="4"/>
      <c r="N1877" s="4"/>
      <c r="O1877" s="4"/>
    </row>
    <row r="1878" ht="13.5" customHeight="1">
      <c r="A1878" s="1" t="s">
        <v>10170</v>
      </c>
      <c r="B1878" s="2" t="s">
        <v>1</v>
      </c>
      <c r="C1878" s="1" t="s">
        <v>2</v>
      </c>
      <c r="D1878" s="3"/>
      <c r="E1878" s="3"/>
      <c r="F1878" s="4"/>
      <c r="G1878" s="4"/>
      <c r="H1878" s="4"/>
      <c r="I1878" s="4"/>
      <c r="J1878" s="4"/>
      <c r="K1878" s="4"/>
      <c r="L1878" s="4"/>
      <c r="M1878" s="4"/>
      <c r="N1878" s="4"/>
      <c r="O1878" s="4"/>
    </row>
    <row r="1879" ht="13.5" customHeight="1">
      <c r="A1879" s="1" t="s">
        <v>10170</v>
      </c>
      <c r="B1879" s="1" t="s">
        <v>5</v>
      </c>
      <c r="C1879" s="1" t="s">
        <v>303</v>
      </c>
      <c r="D1879" s="1" t="s">
        <v>10173</v>
      </c>
      <c r="E1879" s="1" t="s">
        <v>10175</v>
      </c>
      <c r="F1879" s="4"/>
      <c r="G1879" s="4"/>
      <c r="H1879" s="4"/>
      <c r="I1879" s="4"/>
      <c r="J1879" s="4"/>
      <c r="K1879" s="4"/>
      <c r="L1879" s="4"/>
      <c r="M1879" s="4"/>
      <c r="N1879" s="4"/>
      <c r="O1879" s="4"/>
    </row>
    <row r="1880" ht="13.5" customHeight="1">
      <c r="A1880" s="1" t="s">
        <v>10170</v>
      </c>
      <c r="B1880" s="1" t="s">
        <v>9</v>
      </c>
      <c r="C1880" s="1" t="s">
        <v>797</v>
      </c>
      <c r="D1880" s="1" t="s">
        <v>10179</v>
      </c>
      <c r="E1880" s="1" t="s">
        <v>10180</v>
      </c>
      <c r="F1880" s="4"/>
      <c r="G1880" s="4"/>
      <c r="H1880" s="4"/>
      <c r="I1880" s="4"/>
      <c r="J1880" s="4"/>
      <c r="K1880" s="4"/>
      <c r="L1880" s="4"/>
      <c r="M1880" s="4"/>
      <c r="N1880" s="4"/>
      <c r="O1880" s="4"/>
    </row>
    <row r="1881" ht="13.5" customHeight="1">
      <c r="A1881" s="1" t="s">
        <v>10170</v>
      </c>
      <c r="B1881" s="1" t="s">
        <v>13</v>
      </c>
      <c r="C1881" s="1" t="s">
        <v>797</v>
      </c>
      <c r="D1881" s="1" t="s">
        <v>10183</v>
      </c>
      <c r="E1881" s="1" t="s">
        <v>10184</v>
      </c>
      <c r="F1881" s="4"/>
      <c r="G1881" s="4"/>
      <c r="H1881" s="4"/>
      <c r="I1881" s="4"/>
      <c r="J1881" s="4"/>
      <c r="K1881" s="4"/>
      <c r="L1881" s="4"/>
      <c r="M1881" s="4"/>
      <c r="N1881" s="4"/>
      <c r="O1881" s="4"/>
    </row>
    <row r="1882" ht="13.5" customHeight="1">
      <c r="A1882" s="1" t="s">
        <v>10170</v>
      </c>
      <c r="B1882" s="1" t="s">
        <v>16</v>
      </c>
      <c r="C1882" s="1" t="s">
        <v>797</v>
      </c>
      <c r="D1882" s="1" t="s">
        <v>10187</v>
      </c>
      <c r="E1882" s="1" t="s">
        <v>10188</v>
      </c>
      <c r="F1882" s="4"/>
      <c r="G1882" s="4"/>
      <c r="H1882" s="4"/>
      <c r="I1882" s="4"/>
      <c r="J1882" s="4"/>
      <c r="K1882" s="4"/>
      <c r="L1882" s="4"/>
      <c r="M1882" s="4"/>
      <c r="N1882" s="4"/>
      <c r="O1882" s="4"/>
    </row>
    <row r="1883" ht="13.5" customHeight="1">
      <c r="A1883" s="1" t="s">
        <v>10170</v>
      </c>
      <c r="B1883" s="1" t="s">
        <v>21</v>
      </c>
      <c r="C1883" s="1" t="s">
        <v>797</v>
      </c>
      <c r="D1883" s="1" t="s">
        <v>10190</v>
      </c>
      <c r="E1883" s="1" t="s">
        <v>10192</v>
      </c>
      <c r="F1883" s="4"/>
      <c r="G1883" s="4"/>
      <c r="H1883" s="4"/>
      <c r="I1883" s="4"/>
      <c r="J1883" s="4"/>
      <c r="K1883" s="4"/>
      <c r="L1883" s="4"/>
      <c r="M1883" s="4"/>
      <c r="N1883" s="4"/>
      <c r="O1883" s="4"/>
    </row>
    <row r="1884" ht="13.5" customHeight="1">
      <c r="A1884" s="1" t="s">
        <v>10170</v>
      </c>
      <c r="B1884" s="1" t="s">
        <v>27</v>
      </c>
      <c r="C1884" s="1" t="s">
        <v>797</v>
      </c>
      <c r="D1884" s="1" t="s">
        <v>10195</v>
      </c>
      <c r="E1884" s="1" t="s">
        <v>10197</v>
      </c>
      <c r="F1884" s="4"/>
      <c r="G1884" s="4"/>
      <c r="H1884" s="4"/>
      <c r="I1884" s="4"/>
      <c r="J1884" s="4"/>
      <c r="K1884" s="4"/>
      <c r="L1884" s="4"/>
      <c r="M1884" s="4"/>
      <c r="N1884" s="4"/>
      <c r="O1884" s="4"/>
    </row>
    <row r="1885" ht="13.5" customHeight="1">
      <c r="A1885" s="1" t="s">
        <v>10170</v>
      </c>
      <c r="B1885" s="1" t="s">
        <v>31</v>
      </c>
      <c r="C1885" s="1" t="s">
        <v>797</v>
      </c>
      <c r="D1885" s="1" t="s">
        <v>10198</v>
      </c>
      <c r="E1885" s="1" t="s">
        <v>10199</v>
      </c>
      <c r="F1885" s="4"/>
      <c r="G1885" s="4"/>
      <c r="H1885" s="4"/>
      <c r="I1885" s="4"/>
      <c r="J1885" s="4"/>
      <c r="K1885" s="4"/>
      <c r="L1885" s="4"/>
      <c r="M1885" s="4"/>
      <c r="N1885" s="4"/>
      <c r="O1885" s="4"/>
    </row>
    <row r="1886" ht="13.5" customHeight="1">
      <c r="A1886" s="1" t="s">
        <v>10170</v>
      </c>
      <c r="B1886" s="1" t="s">
        <v>34</v>
      </c>
      <c r="C1886" s="1" t="s">
        <v>797</v>
      </c>
      <c r="D1886" s="1" t="s">
        <v>10205</v>
      </c>
      <c r="E1886" s="1" t="s">
        <v>10206</v>
      </c>
      <c r="F1886" s="4"/>
      <c r="G1886" s="4"/>
      <c r="H1886" s="4"/>
      <c r="I1886" s="4"/>
      <c r="J1886" s="4"/>
      <c r="K1886" s="4"/>
      <c r="L1886" s="4"/>
      <c r="M1886" s="4"/>
      <c r="N1886" s="4"/>
      <c r="O1886" s="4"/>
    </row>
    <row r="1887" ht="13.5" customHeight="1">
      <c r="A1887" s="1" t="s">
        <v>10170</v>
      </c>
      <c r="B1887" s="1" t="s">
        <v>40</v>
      </c>
      <c r="C1887" s="1" t="s">
        <v>797</v>
      </c>
      <c r="D1887" s="1" t="s">
        <v>10207</v>
      </c>
      <c r="E1887" s="1" t="s">
        <v>10209</v>
      </c>
      <c r="F1887" s="4"/>
      <c r="G1887" s="4"/>
      <c r="H1887" s="4"/>
      <c r="I1887" s="4"/>
      <c r="J1887" s="4"/>
      <c r="K1887" s="4"/>
      <c r="L1887" s="4"/>
      <c r="M1887" s="4"/>
      <c r="N1887" s="4"/>
      <c r="O1887" s="4"/>
    </row>
    <row r="1888" ht="13.5" customHeight="1">
      <c r="A1888" s="1" t="s">
        <v>10170</v>
      </c>
      <c r="B1888" s="1" t="s">
        <v>45</v>
      </c>
      <c r="C1888" s="1" t="s">
        <v>797</v>
      </c>
      <c r="D1888" s="1" t="s">
        <v>10211</v>
      </c>
      <c r="E1888" s="1" t="s">
        <v>10213</v>
      </c>
      <c r="F1888" s="4"/>
      <c r="G1888" s="4"/>
      <c r="H1888" s="4"/>
      <c r="I1888" s="4"/>
      <c r="J1888" s="4"/>
      <c r="K1888" s="4"/>
      <c r="L1888" s="4"/>
      <c r="M1888" s="4"/>
      <c r="N1888" s="4"/>
      <c r="O1888" s="4"/>
    </row>
    <row r="1889" ht="13.5" customHeight="1">
      <c r="A1889" s="1" t="s">
        <v>10170</v>
      </c>
      <c r="B1889" s="1" t="s">
        <v>52</v>
      </c>
      <c r="C1889" s="1" t="s">
        <v>797</v>
      </c>
      <c r="D1889" s="1" t="s">
        <v>10217</v>
      </c>
      <c r="E1889" s="1" t="s">
        <v>10218</v>
      </c>
      <c r="F1889" s="4"/>
      <c r="G1889" s="4"/>
      <c r="H1889" s="4"/>
      <c r="I1889" s="4"/>
      <c r="J1889" s="4"/>
      <c r="K1889" s="4"/>
      <c r="L1889" s="4"/>
      <c r="M1889" s="4"/>
      <c r="N1889" s="4"/>
      <c r="O1889" s="4"/>
    </row>
    <row r="1890" ht="13.5" customHeight="1">
      <c r="A1890" s="1" t="s">
        <v>10170</v>
      </c>
      <c r="B1890" s="1" t="s">
        <v>57</v>
      </c>
      <c r="C1890" s="1" t="s">
        <v>797</v>
      </c>
      <c r="D1890" s="1" t="s">
        <v>10222</v>
      </c>
      <c r="E1890" s="1" t="s">
        <v>10224</v>
      </c>
      <c r="F1890" s="4"/>
      <c r="G1890" s="4"/>
      <c r="H1890" s="4"/>
      <c r="I1890" s="4"/>
      <c r="J1890" s="4"/>
      <c r="K1890" s="4"/>
      <c r="L1890" s="4"/>
      <c r="M1890" s="4"/>
      <c r="N1890" s="4"/>
      <c r="O1890" s="4"/>
    </row>
    <row r="1891" ht="13.5" customHeight="1">
      <c r="A1891" s="1" t="s">
        <v>10170</v>
      </c>
      <c r="B1891" s="1" t="s">
        <v>60</v>
      </c>
      <c r="C1891" s="1" t="s">
        <v>797</v>
      </c>
      <c r="D1891" s="1" t="s">
        <v>10226</v>
      </c>
      <c r="E1891" s="1" t="s">
        <v>10228</v>
      </c>
      <c r="F1891" s="4"/>
      <c r="G1891" s="4"/>
      <c r="H1891" s="4"/>
      <c r="I1891" s="4"/>
      <c r="J1891" s="4"/>
      <c r="K1891" s="4"/>
      <c r="L1891" s="4"/>
      <c r="M1891" s="4"/>
      <c r="N1891" s="4"/>
      <c r="O1891" s="4"/>
    </row>
    <row r="1892" ht="13.5" customHeight="1">
      <c r="A1892" s="1" t="s">
        <v>10170</v>
      </c>
      <c r="B1892" s="1" t="s">
        <v>65</v>
      </c>
      <c r="C1892" s="1" t="s">
        <v>797</v>
      </c>
      <c r="D1892" s="1" t="s">
        <v>10231</v>
      </c>
      <c r="E1892" s="1" t="s">
        <v>10232</v>
      </c>
      <c r="F1892" s="4"/>
      <c r="G1892" s="4"/>
      <c r="H1892" s="4"/>
      <c r="I1892" s="4"/>
      <c r="J1892" s="4"/>
      <c r="K1892" s="4"/>
      <c r="L1892" s="4"/>
      <c r="M1892" s="4"/>
      <c r="N1892" s="4"/>
      <c r="O1892" s="4"/>
    </row>
    <row r="1893" ht="13.5" customHeight="1">
      <c r="A1893" s="1" t="s">
        <v>10170</v>
      </c>
      <c r="B1893" s="1" t="s">
        <v>70</v>
      </c>
      <c r="C1893" s="1" t="s">
        <v>797</v>
      </c>
      <c r="D1893" s="1" t="s">
        <v>10235</v>
      </c>
      <c r="E1893" s="1" t="s">
        <v>10236</v>
      </c>
      <c r="F1893" s="4"/>
      <c r="G1893" s="4"/>
      <c r="H1893" s="4"/>
      <c r="I1893" s="4"/>
      <c r="J1893" s="4"/>
      <c r="K1893" s="4"/>
      <c r="L1893" s="4"/>
      <c r="M1893" s="4"/>
      <c r="N1893" s="4"/>
      <c r="O1893" s="4"/>
    </row>
    <row r="1894" ht="13.5" customHeight="1">
      <c r="A1894" s="1" t="s">
        <v>10170</v>
      </c>
      <c r="B1894" s="1" t="s">
        <v>74</v>
      </c>
      <c r="C1894" s="1" t="s">
        <v>797</v>
      </c>
      <c r="D1894" s="1" t="s">
        <v>10240</v>
      </c>
      <c r="E1894" s="1" t="s">
        <v>10242</v>
      </c>
      <c r="F1894" s="4"/>
      <c r="G1894" s="4"/>
      <c r="H1894" s="4"/>
      <c r="I1894" s="4"/>
      <c r="J1894" s="4"/>
      <c r="K1894" s="4"/>
      <c r="L1894" s="4"/>
      <c r="M1894" s="4"/>
      <c r="N1894" s="4"/>
      <c r="O1894" s="4"/>
    </row>
    <row r="1895" ht="13.5" customHeight="1">
      <c r="A1895" s="1" t="s">
        <v>10170</v>
      </c>
      <c r="B1895" s="1" t="s">
        <v>78</v>
      </c>
      <c r="C1895" s="1" t="s">
        <v>797</v>
      </c>
      <c r="D1895" s="1" t="s">
        <v>10245</v>
      </c>
      <c r="E1895" s="1" t="s">
        <v>10246</v>
      </c>
      <c r="F1895" s="4"/>
      <c r="G1895" s="4"/>
      <c r="H1895" s="4"/>
      <c r="I1895" s="4"/>
      <c r="J1895" s="4"/>
      <c r="K1895" s="4"/>
      <c r="L1895" s="4"/>
      <c r="M1895" s="4"/>
      <c r="N1895" s="4"/>
      <c r="O1895" s="4"/>
    </row>
    <row r="1896" ht="13.5" customHeight="1">
      <c r="A1896" s="1" t="s">
        <v>10170</v>
      </c>
      <c r="B1896" s="1" t="s">
        <v>83</v>
      </c>
      <c r="C1896" s="1" t="s">
        <v>797</v>
      </c>
      <c r="D1896" s="1" t="s">
        <v>10251</v>
      </c>
      <c r="E1896" s="1" t="s">
        <v>10252</v>
      </c>
      <c r="F1896" s="4"/>
      <c r="G1896" s="4"/>
      <c r="H1896" s="4"/>
      <c r="I1896" s="4"/>
      <c r="J1896" s="4"/>
      <c r="K1896" s="4"/>
      <c r="L1896" s="4"/>
      <c r="M1896" s="4"/>
      <c r="N1896" s="4"/>
      <c r="O1896" s="4"/>
    </row>
    <row r="1897" ht="13.5" customHeight="1">
      <c r="A1897" s="1" t="s">
        <v>10170</v>
      </c>
      <c r="B1897" s="1" t="s">
        <v>86</v>
      </c>
      <c r="C1897" s="1" t="s">
        <v>797</v>
      </c>
      <c r="D1897" s="1" t="s">
        <v>10261</v>
      </c>
      <c r="E1897" s="1" t="s">
        <v>10262</v>
      </c>
      <c r="F1897" s="4"/>
      <c r="G1897" s="4"/>
      <c r="H1897" s="4"/>
      <c r="I1897" s="4"/>
      <c r="J1897" s="4"/>
      <c r="K1897" s="4"/>
      <c r="L1897" s="4"/>
      <c r="M1897" s="4"/>
      <c r="N1897" s="4"/>
      <c r="O1897" s="4"/>
    </row>
    <row r="1898" ht="13.5" customHeight="1">
      <c r="A1898" s="1" t="s">
        <v>10170</v>
      </c>
      <c r="B1898" s="1" t="s">
        <v>91</v>
      </c>
      <c r="C1898" s="1" t="s">
        <v>797</v>
      </c>
      <c r="D1898" s="1" t="s">
        <v>10267</v>
      </c>
      <c r="E1898" s="1" t="s">
        <v>10268</v>
      </c>
      <c r="F1898" s="4"/>
      <c r="G1898" s="4"/>
      <c r="H1898" s="4"/>
      <c r="I1898" s="4"/>
      <c r="J1898" s="4"/>
      <c r="K1898" s="4"/>
      <c r="L1898" s="4"/>
      <c r="M1898" s="4"/>
      <c r="N1898" s="4"/>
      <c r="O1898" s="4"/>
    </row>
    <row r="1899" ht="13.5" customHeight="1">
      <c r="A1899" s="1" t="s">
        <v>10170</v>
      </c>
      <c r="B1899" s="1" t="s">
        <v>94</v>
      </c>
      <c r="C1899" s="1" t="s">
        <v>797</v>
      </c>
      <c r="D1899" s="1" t="s">
        <v>10273</v>
      </c>
      <c r="E1899" s="1" t="s">
        <v>10274</v>
      </c>
      <c r="F1899" s="4"/>
      <c r="G1899" s="4"/>
      <c r="H1899" s="4"/>
      <c r="I1899" s="4"/>
      <c r="J1899" s="4"/>
      <c r="K1899" s="4"/>
      <c r="L1899" s="4"/>
      <c r="M1899" s="4"/>
      <c r="N1899" s="4"/>
      <c r="O1899" s="4"/>
    </row>
    <row r="1900" ht="13.5" customHeight="1">
      <c r="A1900" s="1" t="s">
        <v>10170</v>
      </c>
      <c r="B1900" s="1" t="s">
        <v>186</v>
      </c>
      <c r="C1900" s="1" t="s">
        <v>797</v>
      </c>
      <c r="D1900" s="1" t="s">
        <v>10277</v>
      </c>
      <c r="E1900" s="1" t="s">
        <v>10279</v>
      </c>
      <c r="F1900" s="4"/>
      <c r="G1900" s="4"/>
      <c r="H1900" s="4"/>
      <c r="I1900" s="4"/>
      <c r="J1900" s="4"/>
      <c r="K1900" s="4"/>
      <c r="L1900" s="4"/>
      <c r="M1900" s="4"/>
      <c r="N1900" s="4"/>
      <c r="O1900" s="4"/>
    </row>
    <row r="1901" ht="13.5" customHeight="1">
      <c r="A1901" s="1" t="s">
        <v>10170</v>
      </c>
      <c r="B1901" s="1" t="s">
        <v>99</v>
      </c>
      <c r="C1901" s="1" t="s">
        <v>817</v>
      </c>
      <c r="D1901" s="3"/>
      <c r="E1901" s="3"/>
      <c r="F1901" s="4"/>
      <c r="G1901" s="4"/>
      <c r="H1901" s="4"/>
      <c r="I1901" s="4"/>
      <c r="J1901" s="4"/>
      <c r="K1901" s="4"/>
      <c r="L1901" s="4"/>
      <c r="M1901" s="4"/>
      <c r="N1901" s="4"/>
      <c r="O1901" s="4"/>
    </row>
    <row r="1902" ht="13.5" customHeight="1">
      <c r="A1902" s="1" t="s">
        <v>10284</v>
      </c>
      <c r="B1902" s="2" t="s">
        <v>1</v>
      </c>
      <c r="C1902" s="1" t="s">
        <v>2</v>
      </c>
      <c r="D1902" s="3"/>
      <c r="E1902" s="3"/>
      <c r="F1902" s="4"/>
      <c r="G1902" s="4"/>
      <c r="H1902" s="4"/>
      <c r="I1902" s="4"/>
      <c r="J1902" s="4"/>
      <c r="K1902" s="4"/>
      <c r="L1902" s="4"/>
      <c r="M1902" s="4"/>
      <c r="N1902" s="4"/>
      <c r="O1902" s="4"/>
    </row>
    <row r="1903" ht="13.5" customHeight="1">
      <c r="A1903" s="1" t="s">
        <v>10284</v>
      </c>
      <c r="B1903" s="1" t="s">
        <v>5</v>
      </c>
      <c r="C1903" s="1" t="s">
        <v>303</v>
      </c>
      <c r="D1903" s="1" t="s">
        <v>10289</v>
      </c>
      <c r="E1903" s="1" t="s">
        <v>10290</v>
      </c>
      <c r="F1903" s="4"/>
      <c r="G1903" s="4"/>
      <c r="H1903" s="4"/>
      <c r="I1903" s="4"/>
      <c r="J1903" s="4"/>
      <c r="K1903" s="4"/>
      <c r="L1903" s="4"/>
      <c r="M1903" s="4"/>
      <c r="N1903" s="4"/>
      <c r="O1903" s="4"/>
    </row>
    <row r="1904" ht="13.5" customHeight="1">
      <c r="A1904" s="1" t="s">
        <v>10284</v>
      </c>
      <c r="B1904" s="1" t="s">
        <v>9</v>
      </c>
      <c r="C1904" s="1" t="s">
        <v>797</v>
      </c>
      <c r="D1904" s="1" t="s">
        <v>10292</v>
      </c>
      <c r="E1904" s="1" t="s">
        <v>10294</v>
      </c>
      <c r="F1904" s="4"/>
      <c r="G1904" s="4"/>
      <c r="H1904" s="4"/>
      <c r="I1904" s="4"/>
      <c r="J1904" s="4"/>
      <c r="K1904" s="4"/>
      <c r="L1904" s="4"/>
      <c r="M1904" s="4"/>
      <c r="N1904" s="4"/>
      <c r="O1904" s="4"/>
    </row>
    <row r="1905" ht="13.5" customHeight="1">
      <c r="A1905" s="1" t="s">
        <v>10284</v>
      </c>
      <c r="B1905" s="1" t="s">
        <v>13</v>
      </c>
      <c r="C1905" s="1" t="s">
        <v>797</v>
      </c>
      <c r="D1905" s="1" t="s">
        <v>10298</v>
      </c>
      <c r="E1905" s="1" t="s">
        <v>10300</v>
      </c>
      <c r="F1905" s="4"/>
      <c r="G1905" s="4"/>
      <c r="H1905" s="4"/>
      <c r="I1905" s="4"/>
      <c r="J1905" s="4"/>
      <c r="K1905" s="4"/>
      <c r="L1905" s="4"/>
      <c r="M1905" s="4"/>
      <c r="N1905" s="4"/>
      <c r="O1905" s="4"/>
    </row>
    <row r="1906" ht="13.5" customHeight="1">
      <c r="A1906" s="1" t="s">
        <v>10284</v>
      </c>
      <c r="B1906" s="1" t="s">
        <v>16</v>
      </c>
      <c r="C1906" s="1" t="s">
        <v>797</v>
      </c>
      <c r="D1906" s="1" t="s">
        <v>10305</v>
      </c>
      <c r="E1906" s="1" t="s">
        <v>10306</v>
      </c>
      <c r="F1906" s="4"/>
      <c r="G1906" s="4"/>
      <c r="H1906" s="4"/>
      <c r="I1906" s="4"/>
      <c r="J1906" s="4"/>
      <c r="K1906" s="4"/>
      <c r="L1906" s="4"/>
      <c r="M1906" s="4"/>
      <c r="N1906" s="4"/>
      <c r="O1906" s="4"/>
    </row>
    <row r="1907" ht="13.5" customHeight="1">
      <c r="A1907" s="1" t="s">
        <v>10284</v>
      </c>
      <c r="B1907" s="1" t="s">
        <v>21</v>
      </c>
      <c r="C1907" s="1" t="s">
        <v>797</v>
      </c>
      <c r="D1907" s="1" t="s">
        <v>10311</v>
      </c>
      <c r="E1907" s="1" t="s">
        <v>10312</v>
      </c>
      <c r="F1907" s="4"/>
      <c r="G1907" s="4"/>
      <c r="H1907" s="4"/>
      <c r="I1907" s="4"/>
      <c r="J1907" s="4"/>
      <c r="K1907" s="4"/>
      <c r="L1907" s="4"/>
      <c r="M1907" s="4"/>
      <c r="N1907" s="4"/>
      <c r="O1907" s="4"/>
    </row>
    <row r="1908" ht="13.5" customHeight="1">
      <c r="A1908" s="1" t="s">
        <v>10284</v>
      </c>
      <c r="B1908" s="1" t="s">
        <v>27</v>
      </c>
      <c r="C1908" s="1" t="s">
        <v>797</v>
      </c>
      <c r="D1908" s="1" t="s">
        <v>10315</v>
      </c>
      <c r="E1908" s="1" t="s">
        <v>10316</v>
      </c>
      <c r="F1908" s="4"/>
      <c r="G1908" s="4"/>
      <c r="H1908" s="4"/>
      <c r="I1908" s="4"/>
      <c r="J1908" s="4"/>
      <c r="K1908" s="4"/>
      <c r="L1908" s="4"/>
      <c r="M1908" s="4"/>
      <c r="N1908" s="4"/>
      <c r="O1908" s="4"/>
    </row>
    <row r="1909" ht="13.5" customHeight="1">
      <c r="A1909" s="1" t="s">
        <v>10284</v>
      </c>
      <c r="B1909" s="1" t="s">
        <v>31</v>
      </c>
      <c r="C1909" s="1" t="s">
        <v>797</v>
      </c>
      <c r="D1909" s="1" t="s">
        <v>10321</v>
      </c>
      <c r="E1909" s="1" t="s">
        <v>10322</v>
      </c>
      <c r="F1909" s="4"/>
      <c r="G1909" s="4"/>
      <c r="H1909" s="4"/>
      <c r="I1909" s="4"/>
      <c r="J1909" s="4"/>
      <c r="K1909" s="4"/>
      <c r="L1909" s="4"/>
      <c r="M1909" s="4"/>
      <c r="N1909" s="4"/>
      <c r="O1909" s="4"/>
    </row>
    <row r="1910" ht="13.5" customHeight="1">
      <c r="A1910" s="1" t="s">
        <v>10284</v>
      </c>
      <c r="B1910" s="1" t="s">
        <v>34</v>
      </c>
      <c r="C1910" s="1" t="s">
        <v>797</v>
      </c>
      <c r="D1910" s="1" t="s">
        <v>10327</v>
      </c>
      <c r="E1910" s="1" t="s">
        <v>10328</v>
      </c>
      <c r="F1910" s="4"/>
      <c r="G1910" s="4"/>
      <c r="H1910" s="4"/>
      <c r="I1910" s="4"/>
      <c r="J1910" s="4"/>
      <c r="K1910" s="4"/>
      <c r="L1910" s="4"/>
      <c r="M1910" s="4"/>
      <c r="N1910" s="4"/>
      <c r="O1910" s="4"/>
    </row>
    <row r="1911" ht="13.5" customHeight="1">
      <c r="A1911" s="1" t="s">
        <v>10284</v>
      </c>
      <c r="B1911" s="1" t="s">
        <v>40</v>
      </c>
      <c r="C1911" s="1" t="s">
        <v>797</v>
      </c>
      <c r="D1911" s="1" t="s">
        <v>10333</v>
      </c>
      <c r="E1911" s="1" t="s">
        <v>10334</v>
      </c>
      <c r="F1911" s="4"/>
      <c r="G1911" s="4"/>
      <c r="H1911" s="4"/>
      <c r="I1911" s="4"/>
      <c r="J1911" s="4"/>
      <c r="K1911" s="4"/>
      <c r="L1911" s="4"/>
      <c r="M1911" s="4"/>
      <c r="N1911" s="4"/>
      <c r="O1911" s="4"/>
    </row>
    <row r="1912" ht="13.5" customHeight="1">
      <c r="A1912" s="1" t="s">
        <v>10284</v>
      </c>
      <c r="B1912" s="1" t="s">
        <v>45</v>
      </c>
      <c r="C1912" s="1" t="s">
        <v>797</v>
      </c>
      <c r="D1912" s="1" t="s">
        <v>10339</v>
      </c>
      <c r="E1912" s="1" t="s">
        <v>10340</v>
      </c>
      <c r="F1912" s="4"/>
      <c r="G1912" s="4"/>
      <c r="H1912" s="4"/>
      <c r="I1912" s="4"/>
      <c r="J1912" s="4"/>
      <c r="K1912" s="4"/>
      <c r="L1912" s="4"/>
      <c r="M1912" s="4"/>
      <c r="N1912" s="4"/>
      <c r="O1912" s="4"/>
    </row>
    <row r="1913" ht="13.5" customHeight="1">
      <c r="A1913" s="1" t="s">
        <v>10284</v>
      </c>
      <c r="B1913" s="1" t="s">
        <v>52</v>
      </c>
      <c r="C1913" s="1" t="s">
        <v>797</v>
      </c>
      <c r="D1913" s="1" t="s">
        <v>10342</v>
      </c>
      <c r="E1913" s="1" t="s">
        <v>10343</v>
      </c>
      <c r="F1913" s="4"/>
      <c r="G1913" s="4"/>
      <c r="H1913" s="4"/>
      <c r="I1913" s="4"/>
      <c r="J1913" s="4"/>
      <c r="K1913" s="4"/>
      <c r="L1913" s="4"/>
      <c r="M1913" s="4"/>
      <c r="N1913" s="4"/>
      <c r="O1913" s="4"/>
    </row>
    <row r="1914" ht="13.5" customHeight="1">
      <c r="A1914" s="1" t="s">
        <v>10284</v>
      </c>
      <c r="B1914" s="1" t="s">
        <v>57</v>
      </c>
      <c r="C1914" s="1" t="s">
        <v>797</v>
      </c>
      <c r="D1914" s="1" t="s">
        <v>10346</v>
      </c>
      <c r="E1914" s="1" t="s">
        <v>10347</v>
      </c>
      <c r="F1914" s="4"/>
      <c r="G1914" s="4"/>
      <c r="H1914" s="4"/>
      <c r="I1914" s="4"/>
      <c r="J1914" s="4"/>
      <c r="K1914" s="4"/>
      <c r="L1914" s="4"/>
      <c r="M1914" s="4"/>
      <c r="N1914" s="4"/>
      <c r="O1914" s="4"/>
    </row>
    <row r="1915" ht="13.5" customHeight="1">
      <c r="A1915" s="1" t="s">
        <v>10284</v>
      </c>
      <c r="B1915" s="1" t="s">
        <v>60</v>
      </c>
      <c r="C1915" s="1" t="s">
        <v>797</v>
      </c>
      <c r="D1915" s="1" t="s">
        <v>10350</v>
      </c>
      <c r="E1915" s="1" t="s">
        <v>10351</v>
      </c>
      <c r="F1915" s="4"/>
      <c r="G1915" s="4"/>
      <c r="H1915" s="4"/>
      <c r="I1915" s="4"/>
      <c r="J1915" s="4"/>
      <c r="K1915" s="4"/>
      <c r="L1915" s="4"/>
      <c r="M1915" s="4"/>
      <c r="N1915" s="4"/>
      <c r="O1915" s="4"/>
    </row>
    <row r="1916" ht="13.5" customHeight="1">
      <c r="A1916" s="1" t="s">
        <v>10284</v>
      </c>
      <c r="B1916" s="1" t="s">
        <v>65</v>
      </c>
      <c r="C1916" s="1" t="s">
        <v>797</v>
      </c>
      <c r="D1916" s="1" t="s">
        <v>10356</v>
      </c>
      <c r="E1916" s="1" t="s">
        <v>10357</v>
      </c>
      <c r="F1916" s="4"/>
      <c r="G1916" s="4"/>
      <c r="H1916" s="4"/>
      <c r="I1916" s="4"/>
      <c r="J1916" s="4"/>
      <c r="K1916" s="4"/>
      <c r="L1916" s="4"/>
      <c r="M1916" s="4"/>
      <c r="N1916" s="4"/>
      <c r="O1916" s="4"/>
    </row>
    <row r="1917" ht="13.5" customHeight="1">
      <c r="A1917" s="1" t="s">
        <v>10284</v>
      </c>
      <c r="B1917" s="1" t="s">
        <v>70</v>
      </c>
      <c r="C1917" s="1" t="s">
        <v>797</v>
      </c>
      <c r="D1917" s="1" t="s">
        <v>10362</v>
      </c>
      <c r="E1917" s="1" t="s">
        <v>10363</v>
      </c>
      <c r="F1917" s="4"/>
      <c r="G1917" s="4"/>
      <c r="H1917" s="4"/>
      <c r="I1917" s="4"/>
      <c r="J1917" s="4"/>
      <c r="K1917" s="4"/>
      <c r="L1917" s="4"/>
      <c r="M1917" s="4"/>
      <c r="N1917" s="4"/>
      <c r="O1917" s="4"/>
    </row>
    <row r="1918" ht="13.5" customHeight="1">
      <c r="A1918" s="1" t="s">
        <v>10284</v>
      </c>
      <c r="B1918" s="1" t="s">
        <v>74</v>
      </c>
      <c r="C1918" s="1" t="s">
        <v>797</v>
      </c>
      <c r="D1918" s="1" t="s">
        <v>10368</v>
      </c>
      <c r="E1918" s="1" t="s">
        <v>10369</v>
      </c>
      <c r="F1918" s="4"/>
      <c r="G1918" s="4"/>
      <c r="H1918" s="4"/>
      <c r="I1918" s="4"/>
      <c r="J1918" s="4"/>
      <c r="K1918" s="4"/>
      <c r="L1918" s="4"/>
      <c r="M1918" s="4"/>
      <c r="N1918" s="4"/>
      <c r="O1918" s="4"/>
    </row>
    <row r="1919" ht="13.5" customHeight="1">
      <c r="A1919" s="1" t="s">
        <v>10284</v>
      </c>
      <c r="B1919" s="1" t="s">
        <v>78</v>
      </c>
      <c r="C1919" s="1" t="s">
        <v>797</v>
      </c>
      <c r="D1919" s="1" t="s">
        <v>10374</v>
      </c>
      <c r="E1919" s="1" t="s">
        <v>10375</v>
      </c>
      <c r="F1919" s="4"/>
      <c r="G1919" s="4"/>
      <c r="H1919" s="4"/>
      <c r="I1919" s="4"/>
      <c r="J1919" s="4"/>
      <c r="K1919" s="4"/>
      <c r="L1919" s="4"/>
      <c r="M1919" s="4"/>
      <c r="N1919" s="4"/>
      <c r="O1919" s="4"/>
    </row>
    <row r="1920" ht="13.5" customHeight="1">
      <c r="A1920" s="1" t="s">
        <v>10284</v>
      </c>
      <c r="B1920" s="1" t="s">
        <v>83</v>
      </c>
      <c r="C1920" s="1" t="s">
        <v>797</v>
      </c>
      <c r="D1920" s="1" t="s">
        <v>10380</v>
      </c>
      <c r="E1920" s="1" t="s">
        <v>10381</v>
      </c>
      <c r="F1920" s="4"/>
      <c r="G1920" s="4"/>
      <c r="H1920" s="4"/>
      <c r="I1920" s="4"/>
      <c r="J1920" s="4"/>
      <c r="K1920" s="4"/>
      <c r="L1920" s="4"/>
      <c r="M1920" s="4"/>
      <c r="N1920" s="4"/>
      <c r="O1920" s="4"/>
    </row>
    <row r="1921" ht="13.5" customHeight="1">
      <c r="A1921" s="1" t="s">
        <v>10284</v>
      </c>
      <c r="B1921" s="1" t="s">
        <v>86</v>
      </c>
      <c r="C1921" s="1" t="s">
        <v>797</v>
      </c>
      <c r="D1921" s="1" t="s">
        <v>10386</v>
      </c>
      <c r="E1921" s="1" t="s">
        <v>10387</v>
      </c>
      <c r="F1921" s="4"/>
      <c r="G1921" s="4"/>
      <c r="H1921" s="4"/>
      <c r="I1921" s="4"/>
      <c r="J1921" s="4"/>
      <c r="K1921" s="4"/>
      <c r="L1921" s="4"/>
      <c r="M1921" s="4"/>
      <c r="N1921" s="4"/>
      <c r="O1921" s="4"/>
    </row>
    <row r="1922" ht="13.5" customHeight="1">
      <c r="A1922" s="1" t="s">
        <v>10284</v>
      </c>
      <c r="B1922" s="1" t="s">
        <v>91</v>
      </c>
      <c r="C1922" s="1" t="s">
        <v>797</v>
      </c>
      <c r="D1922" s="1" t="s">
        <v>10392</v>
      </c>
      <c r="E1922" s="1" t="s">
        <v>10393</v>
      </c>
      <c r="F1922" s="4"/>
      <c r="G1922" s="4"/>
      <c r="H1922" s="4"/>
      <c r="I1922" s="4"/>
      <c r="J1922" s="4"/>
      <c r="K1922" s="4"/>
      <c r="L1922" s="4"/>
      <c r="M1922" s="4"/>
      <c r="N1922" s="4"/>
      <c r="O1922" s="4"/>
    </row>
    <row r="1923" ht="13.5" customHeight="1">
      <c r="A1923" s="1" t="s">
        <v>10284</v>
      </c>
      <c r="B1923" s="1" t="s">
        <v>94</v>
      </c>
      <c r="C1923" s="1" t="s">
        <v>797</v>
      </c>
      <c r="D1923" s="1" t="s">
        <v>10394</v>
      </c>
      <c r="E1923" s="1" t="s">
        <v>10396</v>
      </c>
      <c r="F1923" s="4"/>
      <c r="G1923" s="4"/>
      <c r="H1923" s="4"/>
      <c r="I1923" s="4"/>
      <c r="J1923" s="4"/>
      <c r="K1923" s="4"/>
      <c r="L1923" s="4"/>
      <c r="M1923" s="4"/>
      <c r="N1923" s="4"/>
      <c r="O1923" s="4"/>
    </row>
    <row r="1924" ht="13.5" customHeight="1">
      <c r="A1924" s="1" t="s">
        <v>10284</v>
      </c>
      <c r="B1924" s="1" t="s">
        <v>186</v>
      </c>
      <c r="C1924" s="1" t="s">
        <v>797</v>
      </c>
      <c r="D1924" s="1" t="s">
        <v>10400</v>
      </c>
      <c r="E1924" s="1" t="s">
        <v>10401</v>
      </c>
      <c r="F1924" s="4"/>
      <c r="G1924" s="4"/>
      <c r="H1924" s="4"/>
      <c r="I1924" s="4"/>
      <c r="J1924" s="4"/>
      <c r="K1924" s="4"/>
      <c r="L1924" s="4"/>
      <c r="M1924" s="4"/>
      <c r="N1924" s="4"/>
      <c r="O1924" s="4"/>
    </row>
    <row r="1925" ht="13.5" customHeight="1">
      <c r="A1925" s="1" t="s">
        <v>10284</v>
      </c>
      <c r="B1925" s="1" t="s">
        <v>189</v>
      </c>
      <c r="C1925" s="1" t="s">
        <v>797</v>
      </c>
      <c r="D1925" s="1" t="s">
        <v>10402</v>
      </c>
      <c r="E1925" s="1" t="s">
        <v>10403</v>
      </c>
      <c r="F1925" s="4"/>
      <c r="G1925" s="4"/>
      <c r="H1925" s="4"/>
      <c r="I1925" s="4"/>
      <c r="J1925" s="4"/>
      <c r="K1925" s="4"/>
      <c r="L1925" s="4"/>
      <c r="M1925" s="4"/>
      <c r="N1925" s="4"/>
      <c r="O1925" s="4"/>
    </row>
    <row r="1926" ht="13.5" customHeight="1">
      <c r="A1926" s="1" t="s">
        <v>10284</v>
      </c>
      <c r="B1926" s="1" t="s">
        <v>193</v>
      </c>
      <c r="C1926" s="1" t="s">
        <v>797</v>
      </c>
      <c r="D1926" s="1" t="s">
        <v>10407</v>
      </c>
      <c r="E1926" s="1" t="s">
        <v>10408</v>
      </c>
      <c r="F1926" s="4"/>
      <c r="G1926" s="4"/>
      <c r="H1926" s="4"/>
      <c r="I1926" s="4"/>
      <c r="J1926" s="4"/>
      <c r="K1926" s="4"/>
      <c r="L1926" s="4"/>
      <c r="M1926" s="4"/>
      <c r="N1926" s="4"/>
      <c r="O1926" s="4"/>
    </row>
    <row r="1927" ht="13.5" customHeight="1">
      <c r="A1927" s="1" t="s">
        <v>10284</v>
      </c>
      <c r="B1927" s="1" t="s">
        <v>197</v>
      </c>
      <c r="C1927" s="1" t="s">
        <v>797</v>
      </c>
      <c r="D1927" s="1" t="s">
        <v>10411</v>
      </c>
      <c r="E1927" s="1" t="s">
        <v>10412</v>
      </c>
      <c r="F1927" s="4"/>
      <c r="G1927" s="4"/>
      <c r="H1927" s="4"/>
      <c r="I1927" s="4"/>
      <c r="J1927" s="4"/>
      <c r="K1927" s="4"/>
      <c r="L1927" s="4"/>
      <c r="M1927" s="4"/>
      <c r="N1927" s="4"/>
      <c r="O1927" s="4"/>
    </row>
    <row r="1928" ht="13.5" customHeight="1">
      <c r="A1928" s="1" t="s">
        <v>10284</v>
      </c>
      <c r="B1928" s="1" t="s">
        <v>201</v>
      </c>
      <c r="C1928" s="1" t="s">
        <v>797</v>
      </c>
      <c r="D1928" s="1" t="s">
        <v>10413</v>
      </c>
      <c r="E1928" s="1" t="s">
        <v>10415</v>
      </c>
      <c r="F1928" s="4"/>
      <c r="G1928" s="4"/>
      <c r="H1928" s="4"/>
      <c r="I1928" s="4"/>
      <c r="J1928" s="4"/>
      <c r="K1928" s="4"/>
      <c r="L1928" s="4"/>
      <c r="M1928" s="4"/>
      <c r="N1928" s="4"/>
      <c r="O1928" s="4"/>
    </row>
    <row r="1929" ht="13.5" customHeight="1">
      <c r="A1929" s="1" t="s">
        <v>10284</v>
      </c>
      <c r="B1929" s="1" t="s">
        <v>206</v>
      </c>
      <c r="C1929" s="1" t="s">
        <v>797</v>
      </c>
      <c r="D1929" s="1" t="s">
        <v>10419</v>
      </c>
      <c r="E1929" s="1" t="s">
        <v>10420</v>
      </c>
      <c r="F1929" s="4"/>
      <c r="G1929" s="4"/>
      <c r="H1929" s="4"/>
      <c r="I1929" s="4"/>
      <c r="J1929" s="4"/>
      <c r="K1929" s="4"/>
      <c r="L1929" s="4"/>
      <c r="M1929" s="4"/>
      <c r="N1929" s="4"/>
      <c r="O1929" s="4"/>
    </row>
    <row r="1930" ht="13.5" customHeight="1">
      <c r="A1930" s="1" t="s">
        <v>10284</v>
      </c>
      <c r="B1930" s="1" t="s">
        <v>211</v>
      </c>
      <c r="C1930" s="1" t="s">
        <v>797</v>
      </c>
      <c r="D1930" s="1" t="s">
        <v>10425</v>
      </c>
      <c r="E1930" s="1" t="s">
        <v>10426</v>
      </c>
      <c r="F1930" s="4"/>
      <c r="G1930" s="4"/>
      <c r="H1930" s="4"/>
      <c r="I1930" s="4"/>
      <c r="J1930" s="4"/>
      <c r="K1930" s="4"/>
      <c r="L1930" s="4"/>
      <c r="M1930" s="4"/>
      <c r="N1930" s="4"/>
      <c r="O1930" s="4"/>
    </row>
    <row r="1931" ht="13.5" customHeight="1">
      <c r="A1931" s="1" t="s">
        <v>10284</v>
      </c>
      <c r="B1931" s="1" t="s">
        <v>215</v>
      </c>
      <c r="C1931" s="1" t="s">
        <v>797</v>
      </c>
      <c r="D1931" s="1" t="s">
        <v>10431</v>
      </c>
      <c r="E1931" s="1" t="s">
        <v>10432</v>
      </c>
      <c r="F1931" s="4"/>
      <c r="G1931" s="4"/>
      <c r="H1931" s="4"/>
      <c r="I1931" s="4"/>
      <c r="J1931" s="4"/>
      <c r="K1931" s="4"/>
      <c r="L1931" s="4"/>
      <c r="M1931" s="4"/>
      <c r="N1931" s="4"/>
      <c r="O1931" s="4"/>
    </row>
    <row r="1932" ht="13.5" customHeight="1">
      <c r="A1932" s="1" t="s">
        <v>10284</v>
      </c>
      <c r="B1932" s="1" t="s">
        <v>220</v>
      </c>
      <c r="C1932" s="1" t="s">
        <v>797</v>
      </c>
      <c r="D1932" s="1" t="s">
        <v>10436</v>
      </c>
      <c r="E1932" s="1" t="s">
        <v>10438</v>
      </c>
      <c r="F1932" s="4"/>
      <c r="G1932" s="4"/>
      <c r="H1932" s="4"/>
      <c r="I1932" s="4"/>
      <c r="J1932" s="4"/>
      <c r="K1932" s="4"/>
      <c r="L1932" s="4"/>
      <c r="M1932" s="4"/>
      <c r="N1932" s="4"/>
      <c r="O1932" s="4"/>
    </row>
    <row r="1933" ht="13.5" customHeight="1">
      <c r="A1933" s="1" t="s">
        <v>10284</v>
      </c>
      <c r="B1933" s="1" t="s">
        <v>223</v>
      </c>
      <c r="C1933" s="1" t="s">
        <v>797</v>
      </c>
      <c r="D1933" s="1" t="s">
        <v>10441</v>
      </c>
      <c r="E1933" s="1" t="s">
        <v>10442</v>
      </c>
      <c r="F1933" s="4"/>
      <c r="G1933" s="4"/>
      <c r="H1933" s="4"/>
      <c r="I1933" s="4"/>
      <c r="J1933" s="4"/>
      <c r="K1933" s="4"/>
      <c r="L1933" s="4"/>
      <c r="M1933" s="4"/>
      <c r="N1933" s="4"/>
      <c r="O1933" s="4"/>
    </row>
    <row r="1934" ht="13.5" customHeight="1">
      <c r="A1934" s="1" t="s">
        <v>10284</v>
      </c>
      <c r="B1934" s="1" t="s">
        <v>229</v>
      </c>
      <c r="C1934" s="1" t="s">
        <v>797</v>
      </c>
      <c r="D1934" s="1" t="s">
        <v>10447</v>
      </c>
      <c r="E1934" s="1" t="s">
        <v>10448</v>
      </c>
      <c r="F1934" s="4"/>
      <c r="G1934" s="4"/>
      <c r="H1934" s="4"/>
      <c r="I1934" s="4"/>
      <c r="J1934" s="4"/>
      <c r="K1934" s="4"/>
      <c r="L1934" s="4"/>
      <c r="M1934" s="4"/>
      <c r="N1934" s="4"/>
      <c r="O1934" s="4"/>
    </row>
    <row r="1935" ht="13.5" customHeight="1">
      <c r="A1935" s="1" t="s">
        <v>10284</v>
      </c>
      <c r="B1935" s="1" t="s">
        <v>233</v>
      </c>
      <c r="C1935" s="1" t="s">
        <v>797</v>
      </c>
      <c r="D1935" s="1" t="s">
        <v>10453</v>
      </c>
      <c r="E1935" s="1" t="s">
        <v>10454</v>
      </c>
      <c r="F1935" s="4"/>
      <c r="G1935" s="4"/>
      <c r="H1935" s="4"/>
      <c r="I1935" s="4"/>
      <c r="J1935" s="4"/>
      <c r="K1935" s="4"/>
      <c r="L1935" s="4"/>
      <c r="M1935" s="4"/>
      <c r="N1935" s="4"/>
      <c r="O1935" s="4"/>
    </row>
    <row r="1936" ht="13.5" customHeight="1">
      <c r="A1936" s="1" t="s">
        <v>10284</v>
      </c>
      <c r="B1936" s="1" t="s">
        <v>237</v>
      </c>
      <c r="C1936" s="1" t="s">
        <v>797</v>
      </c>
      <c r="D1936" s="1" t="s">
        <v>10459</v>
      </c>
      <c r="E1936" s="1" t="s">
        <v>10460</v>
      </c>
      <c r="F1936" s="4"/>
      <c r="G1936" s="4"/>
      <c r="H1936" s="4"/>
      <c r="I1936" s="4"/>
      <c r="J1936" s="4"/>
      <c r="K1936" s="4"/>
      <c r="L1936" s="4"/>
      <c r="M1936" s="4"/>
      <c r="N1936" s="4"/>
      <c r="O1936" s="4"/>
    </row>
    <row r="1937" ht="13.5" customHeight="1">
      <c r="A1937" s="1" t="s">
        <v>10284</v>
      </c>
      <c r="B1937" s="1" t="s">
        <v>241</v>
      </c>
      <c r="C1937" s="1" t="s">
        <v>797</v>
      </c>
      <c r="D1937" s="1" t="s">
        <v>10462</v>
      </c>
      <c r="E1937" s="1" t="s">
        <v>10463</v>
      </c>
      <c r="F1937" s="4"/>
      <c r="G1937" s="4"/>
      <c r="H1937" s="4"/>
      <c r="I1937" s="4"/>
      <c r="J1937" s="4"/>
      <c r="K1937" s="4"/>
      <c r="L1937" s="4"/>
      <c r="M1937" s="4"/>
      <c r="N1937" s="4"/>
      <c r="O1937" s="4"/>
    </row>
    <row r="1938" ht="13.5" customHeight="1">
      <c r="A1938" s="1" t="s">
        <v>10284</v>
      </c>
      <c r="B1938" s="1" t="s">
        <v>99</v>
      </c>
      <c r="C1938" s="1" t="s">
        <v>817</v>
      </c>
      <c r="D1938" s="3"/>
      <c r="E1938" s="3"/>
      <c r="F1938" s="4"/>
      <c r="G1938" s="4"/>
      <c r="H1938" s="4"/>
      <c r="I1938" s="4"/>
      <c r="J1938" s="4"/>
      <c r="K1938" s="4"/>
      <c r="L1938" s="4"/>
      <c r="M1938" s="4"/>
      <c r="N1938" s="4"/>
      <c r="O1938" s="4"/>
    </row>
    <row r="1939" ht="13.5" customHeight="1">
      <c r="A1939" s="1" t="s">
        <v>10468</v>
      </c>
      <c r="B1939" s="2" t="s">
        <v>1</v>
      </c>
      <c r="C1939" s="1" t="s">
        <v>2</v>
      </c>
      <c r="D1939" s="3"/>
      <c r="E1939" s="3"/>
      <c r="F1939" s="4"/>
      <c r="G1939" s="4"/>
      <c r="H1939" s="4"/>
      <c r="I1939" s="4"/>
      <c r="J1939" s="4"/>
      <c r="K1939" s="4"/>
      <c r="L1939" s="4"/>
      <c r="M1939" s="4"/>
      <c r="N1939" s="4"/>
      <c r="O1939" s="4"/>
    </row>
    <row r="1940" ht="13.5" customHeight="1">
      <c r="A1940" s="1" t="s">
        <v>10468</v>
      </c>
      <c r="B1940" s="1" t="s">
        <v>5</v>
      </c>
      <c r="C1940" s="1" t="s">
        <v>303</v>
      </c>
      <c r="D1940" s="1" t="s">
        <v>10473</v>
      </c>
      <c r="E1940" s="1" t="s">
        <v>10474</v>
      </c>
      <c r="F1940" s="4"/>
      <c r="G1940" s="4"/>
      <c r="H1940" s="4"/>
      <c r="I1940" s="4"/>
      <c r="J1940" s="4"/>
      <c r="K1940" s="4"/>
      <c r="L1940" s="4"/>
      <c r="M1940" s="4"/>
      <c r="N1940" s="4"/>
      <c r="O1940" s="4"/>
    </row>
    <row r="1941" ht="13.5" customHeight="1">
      <c r="A1941" s="1" t="s">
        <v>10468</v>
      </c>
      <c r="B1941" s="1" t="s">
        <v>9</v>
      </c>
      <c r="C1941" s="1" t="s">
        <v>797</v>
      </c>
      <c r="D1941" s="1" t="s">
        <v>10479</v>
      </c>
      <c r="E1941" s="1" t="s">
        <v>10480</v>
      </c>
      <c r="F1941" s="4"/>
      <c r="G1941" s="4"/>
      <c r="H1941" s="4"/>
      <c r="I1941" s="4"/>
      <c r="J1941" s="4"/>
      <c r="K1941" s="4"/>
      <c r="L1941" s="4"/>
      <c r="M1941" s="4"/>
      <c r="N1941" s="4"/>
      <c r="O1941" s="4"/>
    </row>
    <row r="1942" ht="13.5" customHeight="1">
      <c r="A1942" s="1" t="s">
        <v>10468</v>
      </c>
      <c r="B1942" s="1" t="s">
        <v>13</v>
      </c>
      <c r="C1942" s="1" t="s">
        <v>797</v>
      </c>
      <c r="D1942" s="1" t="s">
        <v>10485</v>
      </c>
      <c r="E1942" s="1" t="s">
        <v>10486</v>
      </c>
      <c r="F1942" s="4"/>
      <c r="G1942" s="4"/>
      <c r="H1942" s="4"/>
      <c r="I1942" s="4"/>
      <c r="J1942" s="4"/>
      <c r="K1942" s="4"/>
      <c r="L1942" s="4"/>
      <c r="M1942" s="4"/>
      <c r="N1942" s="4"/>
      <c r="O1942" s="4"/>
    </row>
    <row r="1943" ht="13.5" customHeight="1">
      <c r="A1943" s="1" t="s">
        <v>10468</v>
      </c>
      <c r="B1943" s="1" t="s">
        <v>16</v>
      </c>
      <c r="C1943" s="1" t="s">
        <v>797</v>
      </c>
      <c r="D1943" s="1" t="s">
        <v>10491</v>
      </c>
      <c r="E1943" s="1" t="s">
        <v>10492</v>
      </c>
      <c r="F1943" s="4"/>
      <c r="G1943" s="4"/>
      <c r="H1943" s="4"/>
      <c r="I1943" s="4"/>
      <c r="J1943" s="4"/>
      <c r="K1943" s="4"/>
      <c r="L1943" s="4"/>
      <c r="M1943" s="4"/>
      <c r="N1943" s="4"/>
      <c r="O1943" s="4"/>
    </row>
    <row r="1944" ht="13.5" customHeight="1">
      <c r="A1944" s="1" t="s">
        <v>10468</v>
      </c>
      <c r="B1944" s="1" t="s">
        <v>21</v>
      </c>
      <c r="C1944" s="1" t="s">
        <v>797</v>
      </c>
      <c r="D1944" s="1" t="s">
        <v>10497</v>
      </c>
      <c r="E1944" s="1" t="s">
        <v>10499</v>
      </c>
      <c r="F1944" s="4"/>
      <c r="G1944" s="4"/>
      <c r="H1944" s="4"/>
      <c r="I1944" s="4"/>
      <c r="J1944" s="4"/>
      <c r="K1944" s="4"/>
      <c r="L1944" s="4"/>
      <c r="M1944" s="4"/>
      <c r="N1944" s="4"/>
      <c r="O1944" s="4"/>
    </row>
    <row r="1945" ht="13.5" customHeight="1">
      <c r="A1945" s="1" t="s">
        <v>10468</v>
      </c>
      <c r="B1945" s="1" t="s">
        <v>27</v>
      </c>
      <c r="C1945" s="1" t="s">
        <v>797</v>
      </c>
      <c r="D1945" s="1" t="s">
        <v>10501</v>
      </c>
      <c r="E1945" s="1" t="s">
        <v>10503</v>
      </c>
      <c r="F1945" s="4"/>
      <c r="G1945" s="4"/>
      <c r="H1945" s="4"/>
      <c r="I1945" s="4"/>
      <c r="J1945" s="4"/>
      <c r="K1945" s="4"/>
      <c r="L1945" s="4"/>
      <c r="M1945" s="4"/>
      <c r="N1945" s="4"/>
      <c r="O1945" s="4"/>
    </row>
    <row r="1946" ht="13.5" customHeight="1">
      <c r="A1946" s="1" t="s">
        <v>10468</v>
      </c>
      <c r="B1946" s="1" t="s">
        <v>31</v>
      </c>
      <c r="C1946" s="1" t="s">
        <v>797</v>
      </c>
      <c r="D1946" s="1" t="s">
        <v>10507</v>
      </c>
      <c r="E1946" s="1" t="s">
        <v>10508</v>
      </c>
      <c r="F1946" s="4"/>
      <c r="G1946" s="4"/>
      <c r="H1946" s="4"/>
      <c r="I1946" s="4"/>
      <c r="J1946" s="4"/>
      <c r="K1946" s="4"/>
      <c r="L1946" s="4"/>
      <c r="M1946" s="4"/>
      <c r="N1946" s="4"/>
      <c r="O1946" s="4"/>
    </row>
    <row r="1947" ht="13.5" customHeight="1">
      <c r="A1947" s="1" t="s">
        <v>10468</v>
      </c>
      <c r="B1947" s="1" t="s">
        <v>34</v>
      </c>
      <c r="C1947" s="1" t="s">
        <v>797</v>
      </c>
      <c r="D1947" s="1" t="s">
        <v>10513</v>
      </c>
      <c r="E1947" s="1" t="s">
        <v>10514</v>
      </c>
      <c r="F1947" s="4"/>
      <c r="G1947" s="4"/>
      <c r="H1947" s="4"/>
      <c r="I1947" s="4"/>
      <c r="J1947" s="4"/>
      <c r="K1947" s="4"/>
      <c r="L1947" s="4"/>
      <c r="M1947" s="4"/>
      <c r="N1947" s="4"/>
      <c r="O1947" s="4"/>
    </row>
    <row r="1948" ht="13.5" customHeight="1">
      <c r="A1948" s="1" t="s">
        <v>10468</v>
      </c>
      <c r="B1948" s="1" t="s">
        <v>40</v>
      </c>
      <c r="C1948" s="1" t="s">
        <v>797</v>
      </c>
      <c r="D1948" s="1" t="s">
        <v>10518</v>
      </c>
      <c r="E1948" s="1" t="s">
        <v>10520</v>
      </c>
      <c r="F1948" s="4"/>
      <c r="G1948" s="4"/>
      <c r="H1948" s="4"/>
      <c r="I1948" s="4"/>
      <c r="J1948" s="4"/>
      <c r="K1948" s="4"/>
      <c r="L1948" s="4"/>
      <c r="M1948" s="4"/>
      <c r="N1948" s="4"/>
      <c r="O1948" s="4"/>
    </row>
    <row r="1949" ht="13.5" customHeight="1">
      <c r="A1949" s="1" t="s">
        <v>10468</v>
      </c>
      <c r="B1949" s="1" t="s">
        <v>45</v>
      </c>
      <c r="C1949" s="1" t="s">
        <v>797</v>
      </c>
      <c r="D1949" s="1" t="s">
        <v>10523</v>
      </c>
      <c r="E1949" s="1" t="s">
        <v>10526</v>
      </c>
      <c r="F1949" s="4"/>
      <c r="G1949" s="4"/>
      <c r="H1949" s="4"/>
      <c r="I1949" s="4"/>
      <c r="J1949" s="4"/>
      <c r="K1949" s="4"/>
      <c r="L1949" s="4"/>
      <c r="M1949" s="4"/>
      <c r="N1949" s="4"/>
      <c r="O1949" s="4"/>
    </row>
    <row r="1950" ht="13.5" customHeight="1">
      <c r="A1950" s="1" t="s">
        <v>10468</v>
      </c>
      <c r="B1950" s="1" t="s">
        <v>52</v>
      </c>
      <c r="C1950" s="1" t="s">
        <v>797</v>
      </c>
      <c r="D1950" s="1" t="s">
        <v>10529</v>
      </c>
      <c r="E1950" s="1" t="s">
        <v>10531</v>
      </c>
      <c r="F1950" s="4"/>
      <c r="G1950" s="4"/>
      <c r="H1950" s="4"/>
      <c r="I1950" s="4"/>
      <c r="J1950" s="4"/>
      <c r="K1950" s="4"/>
      <c r="L1950" s="4"/>
      <c r="M1950" s="4"/>
      <c r="N1950" s="4"/>
      <c r="O1950" s="4"/>
    </row>
    <row r="1951" ht="13.5" customHeight="1">
      <c r="A1951" s="1" t="s">
        <v>10468</v>
      </c>
      <c r="B1951" s="1" t="s">
        <v>57</v>
      </c>
      <c r="C1951" s="1" t="s">
        <v>797</v>
      </c>
      <c r="D1951" s="1" t="s">
        <v>10535</v>
      </c>
      <c r="E1951" s="1" t="s">
        <v>10536</v>
      </c>
      <c r="F1951" s="4"/>
      <c r="G1951" s="4"/>
      <c r="H1951" s="4"/>
      <c r="I1951" s="4"/>
      <c r="J1951" s="4"/>
      <c r="K1951" s="4"/>
      <c r="L1951" s="4"/>
      <c r="M1951" s="4"/>
      <c r="N1951" s="4"/>
      <c r="O1951" s="4"/>
    </row>
    <row r="1952" ht="13.5" customHeight="1">
      <c r="A1952" s="1" t="s">
        <v>10468</v>
      </c>
      <c r="B1952" s="1" t="s">
        <v>60</v>
      </c>
      <c r="C1952" s="1" t="s">
        <v>797</v>
      </c>
      <c r="D1952" s="1" t="s">
        <v>10541</v>
      </c>
      <c r="E1952" s="1" t="s">
        <v>10542</v>
      </c>
      <c r="F1952" s="4"/>
      <c r="G1952" s="4"/>
      <c r="H1952" s="4"/>
      <c r="I1952" s="4"/>
      <c r="J1952" s="4"/>
      <c r="K1952" s="4"/>
      <c r="L1952" s="4"/>
      <c r="M1952" s="4"/>
      <c r="N1952" s="4"/>
      <c r="O1952" s="4"/>
    </row>
    <row r="1953" ht="13.5" customHeight="1">
      <c r="A1953" s="1" t="s">
        <v>10468</v>
      </c>
      <c r="B1953" s="1" t="s">
        <v>65</v>
      </c>
      <c r="C1953" s="1" t="s">
        <v>797</v>
      </c>
      <c r="D1953" s="1" t="s">
        <v>10547</v>
      </c>
      <c r="E1953" s="1" t="s">
        <v>10548</v>
      </c>
      <c r="F1953" s="4"/>
      <c r="G1953" s="4"/>
      <c r="H1953" s="4"/>
      <c r="I1953" s="4"/>
      <c r="J1953" s="4"/>
      <c r="K1953" s="4"/>
      <c r="L1953" s="4"/>
      <c r="M1953" s="4"/>
      <c r="N1953" s="4"/>
      <c r="O1953" s="4"/>
    </row>
    <row r="1954" ht="13.5" customHeight="1">
      <c r="A1954" s="1" t="s">
        <v>10468</v>
      </c>
      <c r="B1954" s="1" t="s">
        <v>70</v>
      </c>
      <c r="C1954" s="1" t="s">
        <v>797</v>
      </c>
      <c r="D1954" s="1" t="s">
        <v>10553</v>
      </c>
      <c r="E1954" s="1" t="s">
        <v>10554</v>
      </c>
      <c r="F1954" s="4"/>
      <c r="G1954" s="4"/>
      <c r="H1954" s="4"/>
      <c r="I1954" s="4"/>
      <c r="J1954" s="4"/>
      <c r="K1954" s="4"/>
      <c r="L1954" s="4"/>
      <c r="M1954" s="4"/>
      <c r="N1954" s="4"/>
      <c r="O1954" s="4"/>
    </row>
    <row r="1955" ht="13.5" customHeight="1">
      <c r="A1955" s="1" t="s">
        <v>10468</v>
      </c>
      <c r="B1955" s="1" t="s">
        <v>74</v>
      </c>
      <c r="C1955" s="1" t="s">
        <v>797</v>
      </c>
      <c r="D1955" s="1" t="s">
        <v>10558</v>
      </c>
      <c r="E1955" s="1" t="s">
        <v>10560</v>
      </c>
      <c r="F1955" s="4"/>
      <c r="G1955" s="4"/>
      <c r="H1955" s="4"/>
      <c r="I1955" s="4"/>
      <c r="J1955" s="4"/>
      <c r="K1955" s="4"/>
      <c r="L1955" s="4"/>
      <c r="M1955" s="4"/>
      <c r="N1955" s="4"/>
      <c r="O1955" s="4"/>
    </row>
    <row r="1956" ht="13.5" customHeight="1">
      <c r="A1956" s="1" t="s">
        <v>10468</v>
      </c>
      <c r="B1956" s="1" t="s">
        <v>78</v>
      </c>
      <c r="C1956" s="1" t="s">
        <v>797</v>
      </c>
      <c r="D1956" s="1" t="s">
        <v>10561</v>
      </c>
      <c r="E1956" s="1" t="s">
        <v>10563</v>
      </c>
      <c r="F1956" s="4"/>
      <c r="G1956" s="4"/>
      <c r="H1956" s="4"/>
      <c r="I1956" s="4"/>
      <c r="J1956" s="4"/>
      <c r="K1956" s="4"/>
      <c r="L1956" s="4"/>
      <c r="M1956" s="4"/>
      <c r="N1956" s="4"/>
      <c r="O1956" s="4"/>
    </row>
    <row r="1957" ht="13.5" customHeight="1">
      <c r="A1957" s="1" t="s">
        <v>10468</v>
      </c>
      <c r="B1957" s="1" t="s">
        <v>83</v>
      </c>
      <c r="C1957" s="1" t="s">
        <v>797</v>
      </c>
      <c r="D1957" s="1" t="s">
        <v>10566</v>
      </c>
      <c r="E1957" s="1" t="s">
        <v>10567</v>
      </c>
      <c r="F1957" s="4"/>
      <c r="G1957" s="4"/>
      <c r="H1957" s="4"/>
      <c r="I1957" s="4"/>
      <c r="J1957" s="4"/>
      <c r="K1957" s="4"/>
      <c r="L1957" s="4"/>
      <c r="M1957" s="4"/>
      <c r="N1957" s="4"/>
      <c r="O1957" s="4"/>
    </row>
    <row r="1958" ht="13.5" customHeight="1">
      <c r="A1958" s="1" t="s">
        <v>10468</v>
      </c>
      <c r="B1958" s="1" t="s">
        <v>86</v>
      </c>
      <c r="C1958" s="1" t="s">
        <v>797</v>
      </c>
      <c r="D1958" s="1" t="s">
        <v>10572</v>
      </c>
      <c r="E1958" s="1" t="s">
        <v>10573</v>
      </c>
      <c r="F1958" s="4"/>
      <c r="G1958" s="4"/>
      <c r="H1958" s="4"/>
      <c r="I1958" s="4"/>
      <c r="J1958" s="4"/>
      <c r="K1958" s="4"/>
      <c r="L1958" s="4"/>
      <c r="M1958" s="4"/>
      <c r="N1958" s="4"/>
      <c r="O1958" s="4"/>
    </row>
    <row r="1959" ht="13.5" customHeight="1">
      <c r="A1959" s="1" t="s">
        <v>10468</v>
      </c>
      <c r="B1959" s="1" t="s">
        <v>91</v>
      </c>
      <c r="C1959" s="1" t="s">
        <v>797</v>
      </c>
      <c r="D1959" s="1" t="s">
        <v>10578</v>
      </c>
      <c r="E1959" s="1" t="s">
        <v>10579</v>
      </c>
      <c r="F1959" s="4"/>
      <c r="G1959" s="4"/>
      <c r="H1959" s="4"/>
      <c r="I1959" s="4"/>
      <c r="J1959" s="4"/>
      <c r="K1959" s="4"/>
      <c r="L1959" s="4"/>
      <c r="M1959" s="4"/>
      <c r="N1959" s="4"/>
      <c r="O1959" s="4"/>
    </row>
    <row r="1960" ht="13.5" customHeight="1">
      <c r="A1960" s="1" t="s">
        <v>10468</v>
      </c>
      <c r="B1960" s="1" t="s">
        <v>94</v>
      </c>
      <c r="C1960" s="1" t="s">
        <v>797</v>
      </c>
      <c r="D1960" s="1" t="s">
        <v>10584</v>
      </c>
      <c r="E1960" s="1" t="s">
        <v>10585</v>
      </c>
      <c r="F1960" s="4"/>
      <c r="G1960" s="4"/>
      <c r="H1960" s="4"/>
      <c r="I1960" s="4"/>
      <c r="J1960" s="4"/>
      <c r="K1960" s="4"/>
      <c r="L1960" s="4"/>
      <c r="M1960" s="4"/>
      <c r="N1960" s="4"/>
      <c r="O1960" s="4"/>
    </row>
    <row r="1961" ht="13.5" customHeight="1">
      <c r="A1961" s="1" t="s">
        <v>10468</v>
      </c>
      <c r="B1961" s="1" t="s">
        <v>186</v>
      </c>
      <c r="C1961" s="1" t="s">
        <v>797</v>
      </c>
      <c r="D1961" s="1" t="s">
        <v>10590</v>
      </c>
      <c r="E1961" s="1" t="s">
        <v>10591</v>
      </c>
      <c r="F1961" s="4"/>
      <c r="G1961" s="4"/>
      <c r="H1961" s="4"/>
      <c r="I1961" s="4"/>
      <c r="J1961" s="4"/>
      <c r="K1961" s="4"/>
      <c r="L1961" s="4"/>
      <c r="M1961" s="4"/>
      <c r="N1961" s="4"/>
      <c r="O1961" s="4"/>
    </row>
    <row r="1962" ht="13.5" customHeight="1">
      <c r="A1962" s="1" t="s">
        <v>10468</v>
      </c>
      <c r="B1962" s="1" t="s">
        <v>189</v>
      </c>
      <c r="C1962" s="1" t="s">
        <v>797</v>
      </c>
      <c r="D1962" s="1" t="s">
        <v>10596</v>
      </c>
      <c r="E1962" s="1" t="s">
        <v>10597</v>
      </c>
      <c r="F1962" s="4"/>
      <c r="G1962" s="4"/>
      <c r="H1962" s="4"/>
      <c r="I1962" s="4"/>
      <c r="J1962" s="4"/>
      <c r="K1962" s="4"/>
      <c r="L1962" s="4"/>
      <c r="M1962" s="4"/>
      <c r="N1962" s="4"/>
      <c r="O1962" s="4"/>
    </row>
    <row r="1963" ht="13.5" customHeight="1">
      <c r="A1963" s="1" t="s">
        <v>10468</v>
      </c>
      <c r="B1963" s="1" t="s">
        <v>193</v>
      </c>
      <c r="C1963" s="1" t="s">
        <v>797</v>
      </c>
      <c r="D1963" s="1" t="s">
        <v>10600</v>
      </c>
      <c r="E1963" s="1" t="s">
        <v>10602</v>
      </c>
      <c r="F1963" s="4"/>
      <c r="G1963" s="4"/>
      <c r="H1963" s="4"/>
      <c r="I1963" s="4"/>
      <c r="J1963" s="4"/>
      <c r="K1963" s="4"/>
      <c r="L1963" s="4"/>
      <c r="M1963" s="4"/>
      <c r="N1963" s="4"/>
      <c r="O1963" s="4"/>
    </row>
    <row r="1964" ht="13.5" customHeight="1">
      <c r="A1964" s="1" t="s">
        <v>10468</v>
      </c>
      <c r="B1964" s="1" t="s">
        <v>197</v>
      </c>
      <c r="C1964" s="1" t="s">
        <v>797</v>
      </c>
      <c r="D1964" s="1" t="s">
        <v>10606</v>
      </c>
      <c r="E1964" s="1" t="s">
        <v>10607</v>
      </c>
      <c r="F1964" s="4"/>
      <c r="G1964" s="4"/>
      <c r="H1964" s="4"/>
      <c r="I1964" s="4"/>
      <c r="J1964" s="4"/>
      <c r="K1964" s="4"/>
      <c r="L1964" s="4"/>
      <c r="M1964" s="4"/>
      <c r="N1964" s="4"/>
      <c r="O1964" s="4"/>
    </row>
    <row r="1965" ht="13.5" customHeight="1">
      <c r="A1965" s="1" t="s">
        <v>10468</v>
      </c>
      <c r="B1965" s="1" t="s">
        <v>201</v>
      </c>
      <c r="C1965" s="1" t="s">
        <v>797</v>
      </c>
      <c r="D1965" s="1" t="s">
        <v>10611</v>
      </c>
      <c r="E1965" s="1" t="s">
        <v>10613</v>
      </c>
      <c r="F1965" s="4"/>
      <c r="G1965" s="4"/>
      <c r="H1965" s="4"/>
      <c r="I1965" s="4"/>
      <c r="J1965" s="4"/>
      <c r="K1965" s="4"/>
      <c r="L1965" s="4"/>
      <c r="M1965" s="4"/>
      <c r="N1965" s="4"/>
      <c r="O1965" s="4"/>
    </row>
    <row r="1966" ht="13.5" customHeight="1">
      <c r="A1966" s="1" t="s">
        <v>10468</v>
      </c>
      <c r="B1966" s="1" t="s">
        <v>206</v>
      </c>
      <c r="C1966" s="1" t="s">
        <v>797</v>
      </c>
      <c r="D1966" s="1" t="s">
        <v>10616</v>
      </c>
      <c r="E1966" s="1" t="s">
        <v>10617</v>
      </c>
      <c r="F1966" s="4"/>
      <c r="G1966" s="4"/>
      <c r="H1966" s="4"/>
      <c r="I1966" s="4"/>
      <c r="J1966" s="4"/>
      <c r="K1966" s="4"/>
      <c r="L1966" s="4"/>
      <c r="M1966" s="4"/>
      <c r="N1966" s="4"/>
      <c r="O1966" s="4"/>
    </row>
    <row r="1967" ht="13.5" customHeight="1">
      <c r="A1967" s="1" t="s">
        <v>10468</v>
      </c>
      <c r="B1967" s="1" t="s">
        <v>211</v>
      </c>
      <c r="C1967" s="1" t="s">
        <v>797</v>
      </c>
      <c r="D1967" s="1" t="s">
        <v>10622</v>
      </c>
      <c r="E1967" s="1" t="s">
        <v>10623</v>
      </c>
      <c r="F1967" s="4"/>
      <c r="G1967" s="4"/>
      <c r="H1967" s="4"/>
      <c r="I1967" s="4"/>
      <c r="J1967" s="4"/>
      <c r="K1967" s="4"/>
      <c r="L1967" s="4"/>
      <c r="M1967" s="4"/>
      <c r="N1967" s="4"/>
      <c r="O1967" s="4"/>
    </row>
    <row r="1968" ht="13.5" customHeight="1">
      <c r="A1968" s="1" t="s">
        <v>10468</v>
      </c>
      <c r="B1968" s="1" t="s">
        <v>215</v>
      </c>
      <c r="C1968" s="1" t="s">
        <v>797</v>
      </c>
      <c r="D1968" s="1" t="s">
        <v>10628</v>
      </c>
      <c r="E1968" s="1" t="s">
        <v>10629</v>
      </c>
      <c r="F1968" s="4"/>
      <c r="G1968" s="4"/>
      <c r="H1968" s="4"/>
      <c r="I1968" s="4"/>
      <c r="J1968" s="4"/>
      <c r="K1968" s="4"/>
      <c r="L1968" s="4"/>
      <c r="M1968" s="4"/>
      <c r="N1968" s="4"/>
      <c r="O1968" s="4"/>
    </row>
    <row r="1969" ht="13.5" customHeight="1">
      <c r="A1969" s="1" t="s">
        <v>10468</v>
      </c>
      <c r="B1969" s="1" t="s">
        <v>220</v>
      </c>
      <c r="C1969" s="1" t="s">
        <v>797</v>
      </c>
      <c r="D1969" s="1" t="s">
        <v>10634</v>
      </c>
      <c r="E1969" s="1" t="s">
        <v>10635</v>
      </c>
      <c r="F1969" s="4"/>
      <c r="G1969" s="4"/>
      <c r="H1969" s="4"/>
      <c r="I1969" s="4"/>
      <c r="J1969" s="4"/>
      <c r="K1969" s="4"/>
      <c r="L1969" s="4"/>
      <c r="M1969" s="4"/>
      <c r="N1969" s="4"/>
      <c r="O1969" s="4"/>
    </row>
    <row r="1970" ht="13.5" customHeight="1">
      <c r="A1970" s="1" t="s">
        <v>10468</v>
      </c>
      <c r="B1970" s="1" t="s">
        <v>223</v>
      </c>
      <c r="C1970" s="1" t="s">
        <v>797</v>
      </c>
      <c r="D1970" s="1" t="s">
        <v>10640</v>
      </c>
      <c r="E1970" s="1" t="s">
        <v>10641</v>
      </c>
      <c r="F1970" s="4"/>
      <c r="G1970" s="4"/>
      <c r="H1970" s="4"/>
      <c r="I1970" s="4"/>
      <c r="J1970" s="4"/>
      <c r="K1970" s="4"/>
      <c r="L1970" s="4"/>
      <c r="M1970" s="4"/>
      <c r="N1970" s="4"/>
      <c r="O1970" s="4"/>
    </row>
    <row r="1971" ht="13.5" customHeight="1">
      <c r="A1971" s="1" t="s">
        <v>10468</v>
      </c>
      <c r="B1971" s="1" t="s">
        <v>229</v>
      </c>
      <c r="C1971" s="1" t="s">
        <v>797</v>
      </c>
      <c r="D1971" s="1" t="s">
        <v>10643</v>
      </c>
      <c r="E1971" s="1" t="s">
        <v>10645</v>
      </c>
      <c r="F1971" s="4"/>
      <c r="G1971" s="4"/>
      <c r="H1971" s="4"/>
      <c r="I1971" s="4"/>
      <c r="J1971" s="4"/>
      <c r="K1971" s="4"/>
      <c r="L1971" s="4"/>
      <c r="M1971" s="4"/>
      <c r="N1971" s="4"/>
      <c r="O1971" s="4"/>
    </row>
    <row r="1972" ht="13.5" customHeight="1">
      <c r="A1972" s="1" t="s">
        <v>10468</v>
      </c>
      <c r="B1972" s="1" t="s">
        <v>233</v>
      </c>
      <c r="C1972" s="1" t="s">
        <v>797</v>
      </c>
      <c r="D1972" s="1" t="s">
        <v>10649</v>
      </c>
      <c r="E1972" s="1" t="s">
        <v>10650</v>
      </c>
      <c r="F1972" s="4"/>
      <c r="G1972" s="4"/>
      <c r="H1972" s="4"/>
      <c r="I1972" s="4"/>
      <c r="J1972" s="4"/>
      <c r="K1972" s="4"/>
      <c r="L1972" s="4"/>
      <c r="M1972" s="4"/>
      <c r="N1972" s="4"/>
      <c r="O1972" s="4"/>
    </row>
    <row r="1973" ht="13.5" customHeight="1">
      <c r="A1973" s="1" t="s">
        <v>10468</v>
      </c>
      <c r="B1973" s="1" t="s">
        <v>237</v>
      </c>
      <c r="C1973" s="1" t="s">
        <v>797</v>
      </c>
      <c r="D1973" s="1" t="s">
        <v>10657</v>
      </c>
      <c r="E1973" s="1" t="s">
        <v>10658</v>
      </c>
      <c r="F1973" s="4"/>
      <c r="G1973" s="4"/>
      <c r="H1973" s="4"/>
      <c r="I1973" s="4"/>
      <c r="J1973" s="4"/>
      <c r="K1973" s="4"/>
      <c r="L1973" s="4"/>
      <c r="M1973" s="4"/>
      <c r="N1973" s="4"/>
      <c r="O1973" s="4"/>
    </row>
    <row r="1974" ht="13.5" customHeight="1">
      <c r="A1974" s="1" t="s">
        <v>10468</v>
      </c>
      <c r="B1974" s="1" t="s">
        <v>241</v>
      </c>
      <c r="C1974" s="1" t="s">
        <v>797</v>
      </c>
      <c r="D1974" s="1" t="s">
        <v>10665</v>
      </c>
      <c r="E1974" s="1" t="s">
        <v>10666</v>
      </c>
      <c r="F1974" s="4"/>
      <c r="G1974" s="4"/>
      <c r="H1974" s="4"/>
      <c r="I1974" s="4"/>
      <c r="J1974" s="4"/>
      <c r="K1974" s="4"/>
      <c r="L1974" s="4"/>
      <c r="M1974" s="4"/>
      <c r="N1974" s="4"/>
      <c r="O1974" s="4"/>
    </row>
    <row r="1975" ht="13.5" customHeight="1">
      <c r="A1975" s="1" t="s">
        <v>10468</v>
      </c>
      <c r="B1975" s="1" t="s">
        <v>244</v>
      </c>
      <c r="C1975" s="1" t="s">
        <v>797</v>
      </c>
      <c r="D1975" s="1" t="s">
        <v>10671</v>
      </c>
      <c r="E1975" s="1" t="s">
        <v>10672</v>
      </c>
      <c r="F1975" s="4"/>
      <c r="G1975" s="4"/>
      <c r="H1975" s="4"/>
      <c r="I1975" s="4"/>
      <c r="J1975" s="4"/>
      <c r="K1975" s="4"/>
      <c r="L1975" s="4"/>
      <c r="M1975" s="4"/>
      <c r="N1975" s="4"/>
      <c r="O1975" s="4"/>
    </row>
    <row r="1976" ht="13.5" customHeight="1">
      <c r="A1976" s="1" t="s">
        <v>10468</v>
      </c>
      <c r="B1976" s="1" t="s">
        <v>247</v>
      </c>
      <c r="C1976" s="1" t="s">
        <v>797</v>
      </c>
      <c r="D1976" s="1" t="s">
        <v>10679</v>
      </c>
      <c r="E1976" s="1" t="s">
        <v>10680</v>
      </c>
      <c r="F1976" s="4"/>
      <c r="G1976" s="4"/>
      <c r="H1976" s="4"/>
      <c r="I1976" s="4"/>
      <c r="J1976" s="4"/>
      <c r="K1976" s="4"/>
      <c r="L1976" s="4"/>
      <c r="M1976" s="4"/>
      <c r="N1976" s="4"/>
      <c r="O1976" s="4"/>
    </row>
    <row r="1977" ht="13.5" customHeight="1">
      <c r="A1977" s="1" t="s">
        <v>10468</v>
      </c>
      <c r="B1977" s="1" t="s">
        <v>251</v>
      </c>
      <c r="C1977" s="1" t="s">
        <v>797</v>
      </c>
      <c r="D1977" s="1" t="s">
        <v>10684</v>
      </c>
      <c r="E1977" s="1" t="s">
        <v>10686</v>
      </c>
      <c r="F1977" s="4"/>
      <c r="G1977" s="4"/>
      <c r="H1977" s="4"/>
      <c r="I1977" s="4"/>
      <c r="J1977" s="4"/>
      <c r="K1977" s="4"/>
      <c r="L1977" s="4"/>
      <c r="M1977" s="4"/>
      <c r="N1977" s="4"/>
      <c r="O1977" s="4"/>
    </row>
    <row r="1978" ht="13.5" customHeight="1">
      <c r="A1978" s="1" t="s">
        <v>10468</v>
      </c>
      <c r="B1978" s="1" t="s">
        <v>254</v>
      </c>
      <c r="C1978" s="1" t="s">
        <v>797</v>
      </c>
      <c r="D1978" s="1" t="s">
        <v>10689</v>
      </c>
      <c r="E1978" s="1" t="s">
        <v>10690</v>
      </c>
      <c r="F1978" s="4"/>
      <c r="G1978" s="4"/>
      <c r="H1978" s="4"/>
      <c r="I1978" s="4"/>
      <c r="J1978" s="4"/>
      <c r="K1978" s="4"/>
      <c r="L1978" s="4"/>
      <c r="M1978" s="4"/>
      <c r="N1978" s="4"/>
      <c r="O1978" s="4"/>
    </row>
    <row r="1979" ht="13.5" customHeight="1">
      <c r="A1979" s="1" t="s">
        <v>10468</v>
      </c>
      <c r="B1979" s="1" t="s">
        <v>258</v>
      </c>
      <c r="C1979" s="1" t="s">
        <v>797</v>
      </c>
      <c r="D1979" s="1" t="s">
        <v>10694</v>
      </c>
      <c r="E1979" s="1" t="s">
        <v>10696</v>
      </c>
      <c r="F1979" s="4"/>
      <c r="G1979" s="4"/>
      <c r="H1979" s="4"/>
      <c r="I1979" s="4"/>
      <c r="J1979" s="4"/>
      <c r="K1979" s="4"/>
      <c r="L1979" s="4"/>
      <c r="M1979" s="4"/>
      <c r="N1979" s="4"/>
      <c r="O1979" s="4"/>
    </row>
    <row r="1980" ht="13.5" customHeight="1">
      <c r="A1980" s="1" t="s">
        <v>10468</v>
      </c>
      <c r="B1980" s="1" t="s">
        <v>263</v>
      </c>
      <c r="C1980" s="1" t="s">
        <v>797</v>
      </c>
      <c r="D1980" s="1" t="s">
        <v>10699</v>
      </c>
      <c r="E1980" s="1" t="s">
        <v>10700</v>
      </c>
      <c r="F1980" s="4"/>
      <c r="G1980" s="4"/>
      <c r="H1980" s="4"/>
      <c r="I1980" s="4"/>
      <c r="J1980" s="4"/>
      <c r="K1980" s="4"/>
      <c r="L1980" s="4"/>
      <c r="M1980" s="4"/>
      <c r="N1980" s="4"/>
      <c r="O1980" s="4"/>
    </row>
    <row r="1981" ht="13.5" customHeight="1">
      <c r="A1981" s="1" t="s">
        <v>10468</v>
      </c>
      <c r="B1981" s="1" t="s">
        <v>268</v>
      </c>
      <c r="C1981" s="1" t="s">
        <v>797</v>
      </c>
      <c r="D1981" s="1" t="s">
        <v>10701</v>
      </c>
      <c r="E1981" s="1" t="s">
        <v>10704</v>
      </c>
      <c r="F1981" s="4"/>
      <c r="G1981" s="4"/>
      <c r="H1981" s="4"/>
      <c r="I1981" s="4"/>
      <c r="J1981" s="4"/>
      <c r="K1981" s="4"/>
      <c r="L1981" s="4"/>
      <c r="M1981" s="4"/>
      <c r="N1981" s="4"/>
      <c r="O1981" s="4"/>
    </row>
    <row r="1982" ht="13.5" customHeight="1">
      <c r="A1982" s="1" t="s">
        <v>10468</v>
      </c>
      <c r="B1982" s="1" t="s">
        <v>271</v>
      </c>
      <c r="C1982" s="1" t="s">
        <v>797</v>
      </c>
      <c r="D1982" s="1" t="s">
        <v>10707</v>
      </c>
      <c r="E1982" s="1" t="s">
        <v>10708</v>
      </c>
      <c r="F1982" s="4"/>
      <c r="G1982" s="4"/>
      <c r="H1982" s="4"/>
      <c r="I1982" s="4"/>
      <c r="J1982" s="4"/>
      <c r="K1982" s="4"/>
      <c r="L1982" s="4"/>
      <c r="M1982" s="4"/>
      <c r="N1982" s="4"/>
      <c r="O1982" s="4"/>
    </row>
    <row r="1983" ht="13.5" customHeight="1">
      <c r="A1983" s="1" t="s">
        <v>10468</v>
      </c>
      <c r="B1983" s="1" t="s">
        <v>276</v>
      </c>
      <c r="C1983" s="1" t="s">
        <v>797</v>
      </c>
      <c r="D1983" s="1" t="s">
        <v>10713</v>
      </c>
      <c r="E1983" s="1" t="s">
        <v>10714</v>
      </c>
      <c r="F1983" s="4"/>
      <c r="G1983" s="4"/>
      <c r="H1983" s="4"/>
      <c r="I1983" s="4"/>
      <c r="J1983" s="4"/>
      <c r="K1983" s="4"/>
      <c r="L1983" s="4"/>
      <c r="M1983" s="4"/>
      <c r="N1983" s="4"/>
      <c r="O1983" s="4"/>
    </row>
    <row r="1984" ht="13.5" customHeight="1">
      <c r="A1984" s="1" t="s">
        <v>10468</v>
      </c>
      <c r="B1984" s="1" t="s">
        <v>279</v>
      </c>
      <c r="C1984" s="1" t="s">
        <v>797</v>
      </c>
      <c r="D1984" s="1" t="s">
        <v>10719</v>
      </c>
      <c r="E1984" s="1" t="s">
        <v>10720</v>
      </c>
      <c r="F1984" s="4"/>
      <c r="G1984" s="4"/>
      <c r="H1984" s="4"/>
      <c r="I1984" s="4"/>
      <c r="J1984" s="4"/>
      <c r="K1984" s="4"/>
      <c r="L1984" s="4"/>
      <c r="M1984" s="4"/>
      <c r="N1984" s="4"/>
      <c r="O1984" s="4"/>
    </row>
    <row r="1985" ht="13.5" customHeight="1">
      <c r="A1985" s="1" t="s">
        <v>10468</v>
      </c>
      <c r="B1985" s="1" t="s">
        <v>99</v>
      </c>
      <c r="C1985" s="1" t="s">
        <v>817</v>
      </c>
      <c r="D1985" s="3"/>
      <c r="E1985" s="3"/>
      <c r="F1985" s="4"/>
      <c r="G1985" s="4"/>
      <c r="H1985" s="4"/>
      <c r="I1985" s="4"/>
      <c r="J1985" s="4"/>
      <c r="K1985" s="4"/>
      <c r="L1985" s="4"/>
      <c r="M1985" s="4"/>
      <c r="N1985" s="4"/>
      <c r="O1985" s="4"/>
    </row>
    <row r="1986" ht="13.5" customHeight="1">
      <c r="A1986" s="1" t="s">
        <v>10725</v>
      </c>
      <c r="B1986" s="2" t="s">
        <v>1</v>
      </c>
      <c r="C1986" s="1" t="s">
        <v>2</v>
      </c>
      <c r="D1986" s="3"/>
      <c r="E1986" s="3"/>
      <c r="F1986" s="4"/>
      <c r="G1986" s="4"/>
      <c r="H1986" s="4"/>
      <c r="I1986" s="4"/>
      <c r="J1986" s="4"/>
      <c r="K1986" s="4"/>
      <c r="L1986" s="4"/>
      <c r="M1986" s="4"/>
      <c r="N1986" s="4"/>
      <c r="O1986" s="4"/>
    </row>
    <row r="1987" ht="13.5" customHeight="1">
      <c r="A1987" s="1" t="s">
        <v>10725</v>
      </c>
      <c r="B1987" s="1" t="s">
        <v>5</v>
      </c>
      <c r="C1987" s="1" t="s">
        <v>303</v>
      </c>
      <c r="D1987" s="1" t="s">
        <v>10732</v>
      </c>
      <c r="E1987" s="1" t="s">
        <v>10735</v>
      </c>
      <c r="F1987" s="4"/>
      <c r="G1987" s="4"/>
      <c r="H1987" s="4"/>
      <c r="I1987" s="4"/>
      <c r="J1987" s="4"/>
      <c r="K1987" s="4"/>
      <c r="L1987" s="4"/>
      <c r="M1987" s="4"/>
      <c r="N1987" s="4"/>
      <c r="O1987" s="4"/>
    </row>
    <row r="1988" ht="13.5" customHeight="1">
      <c r="A1988" s="1" t="s">
        <v>10725</v>
      </c>
      <c r="B1988" s="1" t="s">
        <v>9</v>
      </c>
      <c r="C1988" s="1" t="s">
        <v>797</v>
      </c>
      <c r="D1988" s="1" t="s">
        <v>10736</v>
      </c>
      <c r="E1988" s="1" t="s">
        <v>10738</v>
      </c>
      <c r="F1988" s="4"/>
      <c r="G1988" s="4"/>
      <c r="H1988" s="4"/>
      <c r="I1988" s="4"/>
      <c r="J1988" s="4"/>
      <c r="K1988" s="4"/>
      <c r="L1988" s="4"/>
      <c r="M1988" s="4"/>
      <c r="N1988" s="4"/>
      <c r="O1988" s="4"/>
    </row>
    <row r="1989" ht="13.5" customHeight="1">
      <c r="A1989" s="1" t="s">
        <v>10725</v>
      </c>
      <c r="B1989" s="1" t="s">
        <v>13</v>
      </c>
      <c r="C1989" s="1" t="s">
        <v>797</v>
      </c>
      <c r="D1989" s="1" t="s">
        <v>10747</v>
      </c>
      <c r="E1989" s="1" t="s">
        <v>10749</v>
      </c>
      <c r="F1989" s="4"/>
      <c r="G1989" s="4"/>
      <c r="H1989" s="4"/>
      <c r="I1989" s="4"/>
      <c r="J1989" s="4"/>
      <c r="K1989" s="4"/>
      <c r="L1989" s="4"/>
      <c r="M1989" s="4"/>
      <c r="N1989" s="4"/>
      <c r="O1989" s="4"/>
    </row>
    <row r="1990" ht="13.5" customHeight="1">
      <c r="A1990" s="1" t="s">
        <v>10725</v>
      </c>
      <c r="B1990" s="1" t="s">
        <v>16</v>
      </c>
      <c r="C1990" s="1" t="s">
        <v>797</v>
      </c>
      <c r="D1990" s="1" t="s">
        <v>10751</v>
      </c>
      <c r="E1990" s="1" t="s">
        <v>10753</v>
      </c>
      <c r="F1990" s="4"/>
      <c r="G1990" s="4"/>
      <c r="H1990" s="4"/>
      <c r="I1990" s="4"/>
      <c r="J1990" s="4"/>
      <c r="K1990" s="4"/>
      <c r="L1990" s="4"/>
      <c r="M1990" s="4"/>
      <c r="N1990" s="4"/>
      <c r="O1990" s="4"/>
    </row>
    <row r="1991" ht="13.5" customHeight="1">
      <c r="A1991" s="1" t="s">
        <v>10725</v>
      </c>
      <c r="B1991" s="1" t="s">
        <v>21</v>
      </c>
      <c r="C1991" s="1" t="s">
        <v>797</v>
      </c>
      <c r="D1991" s="1" t="s">
        <v>10756</v>
      </c>
      <c r="E1991" s="1" t="s">
        <v>10757</v>
      </c>
      <c r="F1991" s="4"/>
      <c r="G1991" s="4"/>
      <c r="H1991" s="4"/>
      <c r="I1991" s="4"/>
      <c r="J1991" s="4"/>
      <c r="K1991" s="4"/>
      <c r="L1991" s="4"/>
      <c r="M1991" s="4"/>
      <c r="N1991" s="4"/>
      <c r="O1991" s="4"/>
    </row>
    <row r="1992" ht="13.5" customHeight="1">
      <c r="A1992" s="1" t="s">
        <v>10725</v>
      </c>
      <c r="B1992" s="1" t="s">
        <v>27</v>
      </c>
      <c r="C1992" s="1" t="s">
        <v>797</v>
      </c>
      <c r="D1992" s="1" t="s">
        <v>10761</v>
      </c>
      <c r="E1992" s="1" t="s">
        <v>10764</v>
      </c>
      <c r="F1992" s="4"/>
      <c r="G1992" s="4"/>
      <c r="H1992" s="4"/>
      <c r="I1992" s="4"/>
      <c r="J1992" s="4"/>
      <c r="K1992" s="4"/>
      <c r="L1992" s="4"/>
      <c r="M1992" s="4"/>
      <c r="N1992" s="4"/>
      <c r="O1992" s="4"/>
    </row>
    <row r="1993" ht="13.5" customHeight="1">
      <c r="A1993" s="1" t="s">
        <v>10725</v>
      </c>
      <c r="B1993" s="1" t="s">
        <v>31</v>
      </c>
      <c r="C1993" s="1" t="s">
        <v>797</v>
      </c>
      <c r="D1993" s="1" t="s">
        <v>10769</v>
      </c>
      <c r="E1993" s="1" t="s">
        <v>10770</v>
      </c>
      <c r="F1993" s="4"/>
      <c r="G1993" s="4"/>
      <c r="H1993" s="4"/>
      <c r="I1993" s="4"/>
      <c r="J1993" s="4"/>
      <c r="K1993" s="4"/>
      <c r="L1993" s="4"/>
      <c r="M1993" s="4"/>
      <c r="N1993" s="4"/>
      <c r="O1993" s="4"/>
    </row>
    <row r="1994" ht="13.5" customHeight="1">
      <c r="A1994" s="1" t="s">
        <v>10725</v>
      </c>
      <c r="B1994" s="1" t="s">
        <v>34</v>
      </c>
      <c r="C1994" s="1" t="s">
        <v>797</v>
      </c>
      <c r="D1994" s="1" t="s">
        <v>10775</v>
      </c>
      <c r="E1994" s="1" t="s">
        <v>10776</v>
      </c>
      <c r="F1994" s="4"/>
      <c r="G1994" s="4"/>
      <c r="H1994" s="4"/>
      <c r="I1994" s="4"/>
      <c r="J1994" s="4"/>
      <c r="K1994" s="4"/>
      <c r="L1994" s="4"/>
      <c r="M1994" s="4"/>
      <c r="N1994" s="4"/>
      <c r="O1994" s="4"/>
    </row>
    <row r="1995" ht="13.5" customHeight="1">
      <c r="A1995" s="1" t="s">
        <v>10725</v>
      </c>
      <c r="B1995" s="1" t="s">
        <v>40</v>
      </c>
      <c r="C1995" s="1" t="s">
        <v>797</v>
      </c>
      <c r="D1995" s="1" t="s">
        <v>10781</v>
      </c>
      <c r="E1995" s="1" t="s">
        <v>10782</v>
      </c>
      <c r="F1995" s="4"/>
      <c r="G1995" s="4"/>
      <c r="H1995" s="4"/>
      <c r="I1995" s="4"/>
      <c r="J1995" s="4"/>
      <c r="K1995" s="4"/>
      <c r="L1995" s="4"/>
      <c r="M1995" s="4"/>
      <c r="N1995" s="4"/>
      <c r="O1995" s="4"/>
    </row>
    <row r="1996" ht="13.5" customHeight="1">
      <c r="A1996" s="1" t="s">
        <v>10725</v>
      </c>
      <c r="B1996" s="1" t="s">
        <v>45</v>
      </c>
      <c r="C1996" s="1" t="s">
        <v>797</v>
      </c>
      <c r="D1996" s="1" t="s">
        <v>10787</v>
      </c>
      <c r="E1996" s="1" t="s">
        <v>10788</v>
      </c>
      <c r="F1996" s="4"/>
      <c r="G1996" s="4"/>
      <c r="H1996" s="4"/>
      <c r="I1996" s="4"/>
      <c r="J1996" s="4"/>
      <c r="K1996" s="4"/>
      <c r="L1996" s="4"/>
      <c r="M1996" s="4"/>
      <c r="N1996" s="4"/>
      <c r="O1996" s="4"/>
    </row>
    <row r="1997" ht="13.5" customHeight="1">
      <c r="A1997" s="1" t="s">
        <v>10725</v>
      </c>
      <c r="B1997" s="1" t="s">
        <v>52</v>
      </c>
      <c r="C1997" s="1" t="s">
        <v>797</v>
      </c>
      <c r="D1997" s="1" t="s">
        <v>10792</v>
      </c>
      <c r="E1997" s="1" t="s">
        <v>10794</v>
      </c>
      <c r="F1997" s="4"/>
      <c r="G1997" s="4"/>
      <c r="H1997" s="4"/>
      <c r="I1997" s="4"/>
      <c r="J1997" s="4"/>
      <c r="K1997" s="4"/>
      <c r="L1997" s="4"/>
      <c r="M1997" s="4"/>
      <c r="N1997" s="4"/>
      <c r="O1997" s="4"/>
    </row>
    <row r="1998" ht="13.5" customHeight="1">
      <c r="A1998" s="1" t="s">
        <v>10725</v>
      </c>
      <c r="B1998" s="1" t="s">
        <v>57</v>
      </c>
      <c r="C1998" s="1" t="s">
        <v>797</v>
      </c>
      <c r="D1998" s="1" t="s">
        <v>10796</v>
      </c>
      <c r="E1998" s="1" t="s">
        <v>10799</v>
      </c>
      <c r="F1998" s="4"/>
      <c r="G1998" s="4"/>
      <c r="H1998" s="4"/>
      <c r="I1998" s="4"/>
      <c r="J1998" s="4"/>
      <c r="K1998" s="4"/>
      <c r="L1998" s="4"/>
      <c r="M1998" s="4"/>
      <c r="N1998" s="4"/>
      <c r="O1998" s="4"/>
    </row>
    <row r="1999" ht="13.5" customHeight="1">
      <c r="A1999" s="1" t="s">
        <v>10725</v>
      </c>
      <c r="B1999" s="1" t="s">
        <v>60</v>
      </c>
      <c r="C1999" s="1" t="s">
        <v>797</v>
      </c>
      <c r="D1999" s="1" t="s">
        <v>10801</v>
      </c>
      <c r="E1999" s="1" t="s">
        <v>10802</v>
      </c>
      <c r="F1999" s="4"/>
      <c r="G1999" s="4"/>
      <c r="H1999" s="4"/>
      <c r="I1999" s="4"/>
      <c r="J1999" s="4"/>
      <c r="K1999" s="4"/>
      <c r="L1999" s="4"/>
      <c r="M1999" s="4"/>
      <c r="N1999" s="4"/>
      <c r="O1999" s="4"/>
    </row>
    <row r="2000" ht="13.5" customHeight="1">
      <c r="A2000" s="1" t="s">
        <v>10725</v>
      </c>
      <c r="B2000" s="1" t="s">
        <v>65</v>
      </c>
      <c r="C2000" s="1" t="s">
        <v>797</v>
      </c>
      <c r="D2000" s="1" t="s">
        <v>10807</v>
      </c>
      <c r="E2000" s="1" t="s">
        <v>10808</v>
      </c>
      <c r="F2000" s="4"/>
      <c r="G2000" s="4"/>
      <c r="H2000" s="4"/>
      <c r="I2000" s="4"/>
      <c r="J2000" s="4"/>
      <c r="K2000" s="4"/>
      <c r="L2000" s="4"/>
      <c r="M2000" s="4"/>
      <c r="N2000" s="4"/>
      <c r="O2000" s="4"/>
    </row>
    <row r="2001" ht="13.5" customHeight="1">
      <c r="A2001" s="1" t="s">
        <v>10725</v>
      </c>
      <c r="B2001" s="1" t="s">
        <v>70</v>
      </c>
      <c r="C2001" s="1" t="s">
        <v>797</v>
      </c>
      <c r="D2001" s="1" t="s">
        <v>10811</v>
      </c>
      <c r="E2001" s="1" t="s">
        <v>10813</v>
      </c>
      <c r="F2001" s="4"/>
      <c r="G2001" s="4"/>
      <c r="H2001" s="4"/>
      <c r="I2001" s="4"/>
      <c r="J2001" s="4"/>
      <c r="K2001" s="4"/>
      <c r="L2001" s="4"/>
      <c r="M2001" s="4"/>
      <c r="N2001" s="4"/>
      <c r="O2001" s="4"/>
    </row>
    <row r="2002" ht="13.5" customHeight="1">
      <c r="A2002" s="1" t="s">
        <v>10725</v>
      </c>
      <c r="B2002" s="1" t="s">
        <v>74</v>
      </c>
      <c r="C2002" s="1" t="s">
        <v>797</v>
      </c>
      <c r="D2002" s="1" t="s">
        <v>10817</v>
      </c>
      <c r="E2002" s="1" t="s">
        <v>10819</v>
      </c>
      <c r="F2002" s="4"/>
      <c r="G2002" s="4"/>
      <c r="H2002" s="4"/>
      <c r="I2002" s="4"/>
      <c r="J2002" s="4"/>
      <c r="K2002" s="4"/>
      <c r="L2002" s="4"/>
      <c r="M2002" s="4"/>
      <c r="N2002" s="4"/>
      <c r="O2002" s="4"/>
    </row>
    <row r="2003" ht="13.5" customHeight="1">
      <c r="A2003" s="1" t="s">
        <v>10725</v>
      </c>
      <c r="B2003" s="1" t="s">
        <v>78</v>
      </c>
      <c r="C2003" s="1" t="s">
        <v>797</v>
      </c>
      <c r="D2003" s="1" t="s">
        <v>10823</v>
      </c>
      <c r="E2003" s="1" t="s">
        <v>10824</v>
      </c>
      <c r="F2003" s="4"/>
      <c r="G2003" s="4"/>
      <c r="H2003" s="4"/>
      <c r="I2003" s="4"/>
      <c r="J2003" s="4"/>
      <c r="K2003" s="4"/>
      <c r="L2003" s="4"/>
      <c r="M2003" s="4"/>
      <c r="N2003" s="4"/>
      <c r="O2003" s="4"/>
    </row>
    <row r="2004" ht="13.5" customHeight="1">
      <c r="A2004" s="1" t="s">
        <v>10725</v>
      </c>
      <c r="B2004" s="1" t="s">
        <v>83</v>
      </c>
      <c r="C2004" s="1" t="s">
        <v>797</v>
      </c>
      <c r="D2004" s="1" t="s">
        <v>10827</v>
      </c>
      <c r="E2004" s="1" t="s">
        <v>10828</v>
      </c>
      <c r="F2004" s="4"/>
      <c r="G2004" s="4"/>
      <c r="H2004" s="4"/>
      <c r="I2004" s="4"/>
      <c r="J2004" s="4"/>
      <c r="K2004" s="4"/>
      <c r="L2004" s="4"/>
      <c r="M2004" s="4"/>
      <c r="N2004" s="4"/>
      <c r="O2004" s="4"/>
    </row>
    <row r="2005" ht="13.5" customHeight="1">
      <c r="A2005" s="1" t="s">
        <v>10725</v>
      </c>
      <c r="B2005" s="1" t="s">
        <v>86</v>
      </c>
      <c r="C2005" s="1" t="s">
        <v>797</v>
      </c>
      <c r="D2005" s="1" t="s">
        <v>10832</v>
      </c>
      <c r="E2005" s="1" t="s">
        <v>10833</v>
      </c>
      <c r="F2005" s="4"/>
      <c r="G2005" s="4"/>
      <c r="H2005" s="4"/>
      <c r="I2005" s="4"/>
      <c r="J2005" s="4"/>
      <c r="K2005" s="4"/>
      <c r="L2005" s="4"/>
      <c r="M2005" s="4"/>
      <c r="N2005" s="4"/>
      <c r="O2005" s="4"/>
    </row>
    <row r="2006" ht="13.5" customHeight="1">
      <c r="A2006" s="1" t="s">
        <v>10725</v>
      </c>
      <c r="B2006" s="1" t="s">
        <v>91</v>
      </c>
      <c r="C2006" s="1" t="s">
        <v>797</v>
      </c>
      <c r="D2006" s="1" t="s">
        <v>10836</v>
      </c>
      <c r="E2006" s="1" t="s">
        <v>10837</v>
      </c>
      <c r="F2006" s="4"/>
      <c r="G2006" s="4"/>
      <c r="H2006" s="4"/>
      <c r="I2006" s="4"/>
      <c r="J2006" s="4"/>
      <c r="K2006" s="4"/>
      <c r="L2006" s="4"/>
      <c r="M2006" s="4"/>
      <c r="N2006" s="4"/>
      <c r="O2006" s="4"/>
    </row>
    <row r="2007" ht="13.5" customHeight="1">
      <c r="A2007" s="1" t="s">
        <v>10725</v>
      </c>
      <c r="B2007" s="1" t="s">
        <v>94</v>
      </c>
      <c r="C2007" s="1" t="s">
        <v>797</v>
      </c>
      <c r="D2007" s="1" t="s">
        <v>10842</v>
      </c>
      <c r="E2007" s="1" t="s">
        <v>10843</v>
      </c>
      <c r="F2007" s="4"/>
      <c r="G2007" s="4"/>
      <c r="H2007" s="4"/>
      <c r="I2007" s="4"/>
      <c r="J2007" s="4"/>
      <c r="K2007" s="4"/>
      <c r="L2007" s="4"/>
      <c r="M2007" s="4"/>
      <c r="N2007" s="4"/>
      <c r="O2007" s="4"/>
    </row>
    <row r="2008" ht="13.5" customHeight="1">
      <c r="A2008" s="1" t="s">
        <v>10725</v>
      </c>
      <c r="B2008" s="1" t="s">
        <v>186</v>
      </c>
      <c r="C2008" s="1" t="s">
        <v>797</v>
      </c>
      <c r="D2008" s="1" t="s">
        <v>10848</v>
      </c>
      <c r="E2008" s="1" t="s">
        <v>10849</v>
      </c>
      <c r="F2008" s="4"/>
      <c r="G2008" s="4"/>
      <c r="H2008" s="4"/>
      <c r="I2008" s="4"/>
      <c r="J2008" s="4"/>
      <c r="K2008" s="4"/>
      <c r="L2008" s="4"/>
      <c r="M2008" s="4"/>
      <c r="N2008" s="4"/>
      <c r="O2008" s="4"/>
    </row>
    <row r="2009" ht="13.5" customHeight="1">
      <c r="A2009" s="1" t="s">
        <v>10725</v>
      </c>
      <c r="B2009" s="1" t="s">
        <v>189</v>
      </c>
      <c r="C2009" s="1" t="s">
        <v>797</v>
      </c>
      <c r="D2009" s="1" t="s">
        <v>10853</v>
      </c>
      <c r="E2009" s="1" t="s">
        <v>10857</v>
      </c>
      <c r="F2009" s="4"/>
      <c r="G2009" s="4"/>
      <c r="H2009" s="4"/>
      <c r="I2009" s="4"/>
      <c r="J2009" s="4"/>
      <c r="K2009" s="4"/>
      <c r="L2009" s="4"/>
      <c r="M2009" s="4"/>
      <c r="N2009" s="4"/>
      <c r="O2009" s="4"/>
    </row>
    <row r="2010" ht="13.5" customHeight="1">
      <c r="A2010" s="1" t="s">
        <v>10725</v>
      </c>
      <c r="B2010" s="1" t="s">
        <v>193</v>
      </c>
      <c r="C2010" s="1" t="s">
        <v>797</v>
      </c>
      <c r="D2010" s="1" t="s">
        <v>10862</v>
      </c>
      <c r="E2010" s="1" t="s">
        <v>10865</v>
      </c>
      <c r="F2010" s="4"/>
      <c r="G2010" s="4"/>
      <c r="H2010" s="4"/>
      <c r="I2010" s="4"/>
      <c r="J2010" s="4"/>
      <c r="K2010" s="4"/>
      <c r="L2010" s="4"/>
      <c r="M2010" s="4"/>
      <c r="N2010" s="4"/>
      <c r="O2010" s="4"/>
    </row>
    <row r="2011" ht="13.5" customHeight="1">
      <c r="A2011" s="1" t="s">
        <v>10725</v>
      </c>
      <c r="B2011" s="1" t="s">
        <v>197</v>
      </c>
      <c r="C2011" s="1" t="s">
        <v>797</v>
      </c>
      <c r="D2011" s="1" t="s">
        <v>10868</v>
      </c>
      <c r="E2011" s="1" t="s">
        <v>10869</v>
      </c>
      <c r="F2011" s="4"/>
      <c r="G2011" s="4"/>
      <c r="H2011" s="4"/>
      <c r="I2011" s="4"/>
      <c r="J2011" s="4"/>
      <c r="K2011" s="4"/>
      <c r="L2011" s="4"/>
      <c r="M2011" s="4"/>
      <c r="N2011" s="4"/>
      <c r="O2011" s="4"/>
    </row>
    <row r="2012" ht="13.5" customHeight="1">
      <c r="A2012" s="1" t="s">
        <v>10725</v>
      </c>
      <c r="B2012" s="1" t="s">
        <v>201</v>
      </c>
      <c r="C2012" s="1" t="s">
        <v>797</v>
      </c>
      <c r="D2012" s="1" t="s">
        <v>10874</v>
      </c>
      <c r="E2012" s="1" t="s">
        <v>10875</v>
      </c>
      <c r="F2012" s="4"/>
      <c r="G2012" s="4"/>
      <c r="H2012" s="4"/>
      <c r="I2012" s="4"/>
      <c r="J2012" s="4"/>
      <c r="K2012" s="4"/>
      <c r="L2012" s="4"/>
      <c r="M2012" s="4"/>
      <c r="N2012" s="4"/>
      <c r="O2012" s="4"/>
    </row>
    <row r="2013" ht="13.5" customHeight="1">
      <c r="A2013" s="1" t="s">
        <v>10725</v>
      </c>
      <c r="B2013" s="1" t="s">
        <v>206</v>
      </c>
      <c r="C2013" s="1" t="s">
        <v>797</v>
      </c>
      <c r="D2013" s="1" t="s">
        <v>10878</v>
      </c>
      <c r="E2013" s="1" t="s">
        <v>10879</v>
      </c>
      <c r="F2013" s="4"/>
      <c r="G2013" s="4"/>
      <c r="H2013" s="4"/>
      <c r="I2013" s="4"/>
      <c r="J2013" s="4"/>
      <c r="K2013" s="4"/>
      <c r="L2013" s="4"/>
      <c r="M2013" s="4"/>
      <c r="N2013" s="4"/>
      <c r="O2013" s="4"/>
    </row>
    <row r="2014" ht="13.5" customHeight="1">
      <c r="A2014" s="1" t="s">
        <v>10725</v>
      </c>
      <c r="B2014" s="1" t="s">
        <v>211</v>
      </c>
      <c r="C2014" s="1" t="s">
        <v>797</v>
      </c>
      <c r="D2014" s="1" t="s">
        <v>10884</v>
      </c>
      <c r="E2014" s="1" t="s">
        <v>10885</v>
      </c>
      <c r="F2014" s="4"/>
      <c r="G2014" s="4"/>
      <c r="H2014" s="4"/>
      <c r="I2014" s="4"/>
      <c r="J2014" s="4"/>
      <c r="K2014" s="4"/>
      <c r="L2014" s="4"/>
      <c r="M2014" s="4"/>
      <c r="N2014" s="4"/>
      <c r="O2014" s="4"/>
    </row>
    <row r="2015" ht="13.5" customHeight="1">
      <c r="A2015" s="1" t="s">
        <v>10725</v>
      </c>
      <c r="B2015" s="1" t="s">
        <v>215</v>
      </c>
      <c r="C2015" s="1" t="s">
        <v>797</v>
      </c>
      <c r="D2015" s="1" t="s">
        <v>10888</v>
      </c>
      <c r="E2015" s="1" t="s">
        <v>10889</v>
      </c>
      <c r="F2015" s="4"/>
      <c r="G2015" s="4"/>
      <c r="H2015" s="4"/>
      <c r="I2015" s="4"/>
      <c r="J2015" s="4"/>
      <c r="K2015" s="4"/>
      <c r="L2015" s="4"/>
      <c r="M2015" s="4"/>
      <c r="N2015" s="4"/>
      <c r="O2015" s="4"/>
    </row>
    <row r="2016" ht="13.5" customHeight="1">
      <c r="A2016" s="1" t="s">
        <v>10725</v>
      </c>
      <c r="B2016" s="1" t="s">
        <v>220</v>
      </c>
      <c r="C2016" s="1" t="s">
        <v>797</v>
      </c>
      <c r="D2016" s="1" t="s">
        <v>10892</v>
      </c>
      <c r="E2016" s="1" t="s">
        <v>10893</v>
      </c>
      <c r="F2016" s="4"/>
      <c r="G2016" s="4"/>
      <c r="H2016" s="4"/>
      <c r="I2016" s="4"/>
      <c r="J2016" s="4"/>
      <c r="K2016" s="4"/>
      <c r="L2016" s="4"/>
      <c r="M2016" s="4"/>
      <c r="N2016" s="4"/>
      <c r="O2016" s="4"/>
    </row>
    <row r="2017" ht="13.5" customHeight="1">
      <c r="A2017" s="1" t="s">
        <v>10725</v>
      </c>
      <c r="B2017" s="1" t="s">
        <v>223</v>
      </c>
      <c r="C2017" s="1" t="s">
        <v>797</v>
      </c>
      <c r="D2017" s="1" t="s">
        <v>10898</v>
      </c>
      <c r="E2017" s="1" t="s">
        <v>10900</v>
      </c>
      <c r="F2017" s="4"/>
      <c r="G2017" s="4"/>
      <c r="H2017" s="4"/>
      <c r="I2017" s="4"/>
      <c r="J2017" s="4"/>
      <c r="K2017" s="4"/>
      <c r="L2017" s="4"/>
      <c r="M2017" s="4"/>
      <c r="N2017" s="4"/>
      <c r="O2017" s="4"/>
    </row>
    <row r="2018" ht="13.5" customHeight="1">
      <c r="A2018" s="1" t="s">
        <v>10725</v>
      </c>
      <c r="B2018" s="1" t="s">
        <v>229</v>
      </c>
      <c r="C2018" s="1" t="s">
        <v>797</v>
      </c>
      <c r="D2018" s="1" t="s">
        <v>10902</v>
      </c>
      <c r="E2018" s="1" t="s">
        <v>10903</v>
      </c>
      <c r="F2018" s="4"/>
      <c r="G2018" s="4"/>
      <c r="H2018" s="4"/>
      <c r="I2018" s="4"/>
      <c r="J2018" s="4"/>
      <c r="K2018" s="4"/>
      <c r="L2018" s="4"/>
      <c r="M2018" s="4"/>
      <c r="N2018" s="4"/>
      <c r="O2018" s="4"/>
    </row>
    <row r="2019" ht="13.5" customHeight="1">
      <c r="A2019" s="1" t="s">
        <v>10725</v>
      </c>
      <c r="B2019" s="1" t="s">
        <v>233</v>
      </c>
      <c r="C2019" s="1" t="s">
        <v>797</v>
      </c>
      <c r="D2019" s="1" t="s">
        <v>10910</v>
      </c>
      <c r="E2019" s="1" t="s">
        <v>10912</v>
      </c>
      <c r="F2019" s="4"/>
      <c r="G2019" s="4"/>
      <c r="H2019" s="4"/>
      <c r="I2019" s="4"/>
      <c r="J2019" s="4"/>
      <c r="K2019" s="4"/>
      <c r="L2019" s="4"/>
      <c r="M2019" s="4"/>
      <c r="N2019" s="4"/>
      <c r="O2019" s="4"/>
    </row>
    <row r="2020" ht="13.5" customHeight="1">
      <c r="A2020" s="1" t="s">
        <v>10725</v>
      </c>
      <c r="B2020" s="1" t="s">
        <v>237</v>
      </c>
      <c r="C2020" s="1" t="s">
        <v>797</v>
      </c>
      <c r="D2020" s="1" t="s">
        <v>10918</v>
      </c>
      <c r="E2020" s="1" t="s">
        <v>10919</v>
      </c>
      <c r="F2020" s="4"/>
      <c r="G2020" s="4"/>
      <c r="H2020" s="4"/>
      <c r="I2020" s="4"/>
      <c r="J2020" s="4"/>
      <c r="K2020" s="4"/>
      <c r="L2020" s="4"/>
      <c r="M2020" s="4"/>
      <c r="N2020" s="4"/>
      <c r="O2020" s="4"/>
    </row>
    <row r="2021" ht="13.5" customHeight="1">
      <c r="A2021" s="1" t="s">
        <v>10725</v>
      </c>
      <c r="B2021" s="1" t="s">
        <v>241</v>
      </c>
      <c r="C2021" s="1" t="s">
        <v>797</v>
      </c>
      <c r="D2021" s="1" t="s">
        <v>10922</v>
      </c>
      <c r="E2021" s="1" t="s">
        <v>10923</v>
      </c>
      <c r="F2021" s="4"/>
      <c r="G2021" s="4"/>
      <c r="H2021" s="4"/>
      <c r="I2021" s="4"/>
      <c r="J2021" s="4"/>
      <c r="K2021" s="4"/>
      <c r="L2021" s="4"/>
      <c r="M2021" s="4"/>
      <c r="N2021" s="4"/>
      <c r="O2021" s="4"/>
    </row>
    <row r="2022" ht="13.5" customHeight="1">
      <c r="A2022" s="1" t="s">
        <v>10725</v>
      </c>
      <c r="B2022" s="1" t="s">
        <v>244</v>
      </c>
      <c r="C2022" s="1" t="s">
        <v>797</v>
      </c>
      <c r="D2022" s="1" t="s">
        <v>10925</v>
      </c>
      <c r="E2022" s="1" t="s">
        <v>10927</v>
      </c>
      <c r="F2022" s="4"/>
      <c r="G2022" s="4"/>
      <c r="H2022" s="4"/>
      <c r="I2022" s="4"/>
      <c r="J2022" s="4"/>
      <c r="K2022" s="4"/>
      <c r="L2022" s="4"/>
      <c r="M2022" s="4"/>
      <c r="N2022" s="4"/>
      <c r="O2022" s="4"/>
    </row>
    <row r="2023" ht="13.5" customHeight="1">
      <c r="A2023" s="1" t="s">
        <v>10725</v>
      </c>
      <c r="B2023" s="1" t="s">
        <v>247</v>
      </c>
      <c r="C2023" s="1" t="s">
        <v>797</v>
      </c>
      <c r="D2023" s="1" t="s">
        <v>10929</v>
      </c>
      <c r="E2023" s="1" t="s">
        <v>10930</v>
      </c>
      <c r="F2023" s="4"/>
      <c r="G2023" s="4"/>
      <c r="H2023" s="4"/>
      <c r="I2023" s="4"/>
      <c r="J2023" s="4"/>
      <c r="K2023" s="4"/>
      <c r="L2023" s="4"/>
      <c r="M2023" s="4"/>
      <c r="N2023" s="4"/>
      <c r="O2023" s="4"/>
    </row>
    <row r="2024" ht="13.5" customHeight="1">
      <c r="A2024" s="1" t="s">
        <v>10725</v>
      </c>
      <c r="B2024" s="1" t="s">
        <v>251</v>
      </c>
      <c r="C2024" s="1" t="s">
        <v>797</v>
      </c>
      <c r="D2024" s="1" t="s">
        <v>10933</v>
      </c>
      <c r="E2024" s="1" t="s">
        <v>10934</v>
      </c>
      <c r="F2024" s="4"/>
      <c r="G2024" s="4"/>
      <c r="H2024" s="4"/>
      <c r="I2024" s="4"/>
      <c r="J2024" s="4"/>
      <c r="K2024" s="4"/>
      <c r="L2024" s="4"/>
      <c r="M2024" s="4"/>
      <c r="N2024" s="4"/>
      <c r="O2024" s="4"/>
    </row>
    <row r="2025" ht="13.5" customHeight="1">
      <c r="A2025" s="1" t="s">
        <v>10725</v>
      </c>
      <c r="B2025" s="1" t="s">
        <v>254</v>
      </c>
      <c r="C2025" s="1" t="s">
        <v>797</v>
      </c>
      <c r="D2025" s="1" t="s">
        <v>10935</v>
      </c>
      <c r="E2025" s="1" t="s">
        <v>10936</v>
      </c>
      <c r="F2025" s="4"/>
      <c r="G2025" s="4"/>
      <c r="H2025" s="4"/>
      <c r="I2025" s="4"/>
      <c r="J2025" s="4"/>
      <c r="K2025" s="4"/>
      <c r="L2025" s="4"/>
      <c r="M2025" s="4"/>
      <c r="N2025" s="4"/>
      <c r="O2025" s="4"/>
    </row>
    <row r="2026" ht="13.5" customHeight="1">
      <c r="A2026" s="1" t="s">
        <v>10725</v>
      </c>
      <c r="B2026" s="1" t="s">
        <v>258</v>
      </c>
      <c r="C2026" s="1" t="s">
        <v>797</v>
      </c>
      <c r="D2026" s="1" t="s">
        <v>10940</v>
      </c>
      <c r="E2026" s="1" t="s">
        <v>10942</v>
      </c>
      <c r="F2026" s="4"/>
      <c r="G2026" s="4"/>
      <c r="H2026" s="4"/>
      <c r="I2026" s="4"/>
      <c r="J2026" s="4"/>
      <c r="K2026" s="4"/>
      <c r="L2026" s="4"/>
      <c r="M2026" s="4"/>
      <c r="N2026" s="4"/>
      <c r="O2026" s="4"/>
    </row>
    <row r="2027" ht="13.5" customHeight="1">
      <c r="A2027" s="1" t="s">
        <v>10725</v>
      </c>
      <c r="B2027" s="1" t="s">
        <v>263</v>
      </c>
      <c r="C2027" s="1" t="s">
        <v>797</v>
      </c>
      <c r="D2027" s="1" t="s">
        <v>10943</v>
      </c>
      <c r="E2027" s="1" t="s">
        <v>10944</v>
      </c>
      <c r="F2027" s="4"/>
      <c r="G2027" s="4"/>
      <c r="H2027" s="4"/>
      <c r="I2027" s="4"/>
      <c r="J2027" s="4"/>
      <c r="K2027" s="4"/>
      <c r="L2027" s="4"/>
      <c r="M2027" s="4"/>
      <c r="N2027" s="4"/>
      <c r="O2027" s="4"/>
    </row>
    <row r="2028" ht="13.5" customHeight="1">
      <c r="A2028" s="1" t="s">
        <v>10725</v>
      </c>
      <c r="B2028" s="1" t="s">
        <v>268</v>
      </c>
      <c r="C2028" s="1" t="s">
        <v>797</v>
      </c>
      <c r="D2028" s="1" t="s">
        <v>10949</v>
      </c>
      <c r="E2028" s="1" t="s">
        <v>10950</v>
      </c>
      <c r="F2028" s="4"/>
      <c r="G2028" s="4"/>
      <c r="H2028" s="4"/>
      <c r="I2028" s="4"/>
      <c r="J2028" s="4"/>
      <c r="K2028" s="4"/>
      <c r="L2028" s="4"/>
      <c r="M2028" s="4"/>
      <c r="N2028" s="4"/>
      <c r="O2028" s="4"/>
    </row>
    <row r="2029" ht="13.5" customHeight="1">
      <c r="A2029" s="1" t="s">
        <v>10725</v>
      </c>
      <c r="B2029" s="1" t="s">
        <v>271</v>
      </c>
      <c r="C2029" s="1" t="s">
        <v>797</v>
      </c>
      <c r="D2029" s="1" t="s">
        <v>10953</v>
      </c>
      <c r="E2029" s="1" t="s">
        <v>10954</v>
      </c>
      <c r="F2029" s="4"/>
      <c r="G2029" s="4"/>
      <c r="H2029" s="4"/>
      <c r="I2029" s="4"/>
      <c r="J2029" s="4"/>
      <c r="K2029" s="4"/>
      <c r="L2029" s="4"/>
      <c r="M2029" s="4"/>
      <c r="N2029" s="4"/>
      <c r="O2029" s="4"/>
    </row>
    <row r="2030" ht="13.5" customHeight="1">
      <c r="A2030" s="1" t="s">
        <v>10725</v>
      </c>
      <c r="B2030" s="1" t="s">
        <v>276</v>
      </c>
      <c r="C2030" s="1" t="s">
        <v>797</v>
      </c>
      <c r="D2030" s="1" t="s">
        <v>10957</v>
      </c>
      <c r="E2030" s="1" t="s">
        <v>10959</v>
      </c>
      <c r="F2030" s="4"/>
      <c r="G2030" s="4"/>
      <c r="H2030" s="4"/>
      <c r="I2030" s="4"/>
      <c r="J2030" s="4"/>
      <c r="K2030" s="4"/>
      <c r="L2030" s="4"/>
      <c r="M2030" s="4"/>
      <c r="N2030" s="4"/>
      <c r="O2030" s="4"/>
    </row>
    <row r="2031" ht="13.5" customHeight="1">
      <c r="A2031" s="1" t="s">
        <v>10725</v>
      </c>
      <c r="B2031" s="1" t="s">
        <v>279</v>
      </c>
      <c r="C2031" s="1" t="s">
        <v>797</v>
      </c>
      <c r="D2031" s="1" t="s">
        <v>10963</v>
      </c>
      <c r="E2031" s="1" t="s">
        <v>10964</v>
      </c>
      <c r="F2031" s="4"/>
      <c r="G2031" s="4"/>
      <c r="H2031" s="4"/>
      <c r="I2031" s="4"/>
      <c r="J2031" s="4"/>
      <c r="K2031" s="4"/>
      <c r="L2031" s="4"/>
      <c r="M2031" s="4"/>
      <c r="N2031" s="4"/>
      <c r="O2031" s="4"/>
    </row>
    <row r="2032" ht="13.5" customHeight="1">
      <c r="A2032" s="1" t="s">
        <v>10725</v>
      </c>
      <c r="B2032" s="1" t="s">
        <v>284</v>
      </c>
      <c r="C2032" s="1" t="s">
        <v>797</v>
      </c>
      <c r="D2032" s="1" t="s">
        <v>10969</v>
      </c>
      <c r="E2032" s="1" t="s">
        <v>10970</v>
      </c>
      <c r="F2032" s="4"/>
      <c r="G2032" s="4"/>
      <c r="H2032" s="4"/>
      <c r="I2032" s="4"/>
      <c r="J2032" s="4"/>
      <c r="K2032" s="4"/>
      <c r="L2032" s="4"/>
      <c r="M2032" s="4"/>
      <c r="N2032" s="4"/>
      <c r="O2032" s="4"/>
    </row>
    <row r="2033" ht="13.5" customHeight="1">
      <c r="A2033" s="1" t="s">
        <v>10725</v>
      </c>
      <c r="B2033" s="1" t="s">
        <v>288</v>
      </c>
      <c r="C2033" s="1" t="s">
        <v>797</v>
      </c>
      <c r="D2033" s="1" t="s">
        <v>10972</v>
      </c>
      <c r="E2033" s="1" t="s">
        <v>10975</v>
      </c>
      <c r="F2033" s="4"/>
      <c r="G2033" s="4"/>
      <c r="H2033" s="4"/>
      <c r="I2033" s="4"/>
      <c r="J2033" s="4"/>
      <c r="K2033" s="4"/>
      <c r="L2033" s="4"/>
      <c r="M2033" s="4"/>
      <c r="N2033" s="4"/>
      <c r="O2033" s="4"/>
    </row>
    <row r="2034" ht="13.5" customHeight="1">
      <c r="A2034" s="1" t="s">
        <v>10725</v>
      </c>
      <c r="B2034" s="1" t="s">
        <v>292</v>
      </c>
      <c r="C2034" s="1" t="s">
        <v>797</v>
      </c>
      <c r="D2034" s="1" t="s">
        <v>10978</v>
      </c>
      <c r="E2034" s="1" t="s">
        <v>10981</v>
      </c>
      <c r="F2034" s="4"/>
      <c r="G2034" s="4"/>
      <c r="H2034" s="4"/>
      <c r="I2034" s="4"/>
      <c r="J2034" s="4"/>
      <c r="K2034" s="4"/>
      <c r="L2034" s="4"/>
      <c r="M2034" s="4"/>
      <c r="N2034" s="4"/>
      <c r="O2034" s="4"/>
    </row>
    <row r="2035" ht="13.5" customHeight="1">
      <c r="A2035" s="1" t="s">
        <v>10725</v>
      </c>
      <c r="B2035" s="1" t="s">
        <v>99</v>
      </c>
      <c r="C2035" s="1" t="s">
        <v>817</v>
      </c>
      <c r="D2035" s="3"/>
      <c r="E2035" s="3"/>
      <c r="F2035" s="4"/>
      <c r="G2035" s="4"/>
      <c r="H2035" s="4"/>
      <c r="I2035" s="4"/>
      <c r="J2035" s="4"/>
      <c r="K2035" s="4"/>
      <c r="L2035" s="4"/>
      <c r="M2035" s="4"/>
      <c r="N2035" s="4"/>
      <c r="O2035" s="4"/>
    </row>
    <row r="2036" ht="13.5" customHeight="1">
      <c r="A2036" s="1" t="s">
        <v>10987</v>
      </c>
      <c r="B2036" s="2" t="s">
        <v>1</v>
      </c>
      <c r="C2036" s="1" t="s">
        <v>2</v>
      </c>
      <c r="D2036" s="3"/>
      <c r="E2036" s="3"/>
      <c r="F2036" s="4"/>
      <c r="G2036" s="4"/>
      <c r="H2036" s="4"/>
      <c r="I2036" s="4"/>
      <c r="J2036" s="4"/>
      <c r="K2036" s="4"/>
      <c r="L2036" s="4"/>
      <c r="M2036" s="4"/>
      <c r="N2036" s="4"/>
      <c r="O2036" s="4"/>
    </row>
    <row r="2037" ht="13.5" customHeight="1">
      <c r="A2037" s="1" t="s">
        <v>10987</v>
      </c>
      <c r="B2037" s="1" t="s">
        <v>5</v>
      </c>
      <c r="C2037" s="1" t="s">
        <v>10992</v>
      </c>
      <c r="D2037" s="1" t="s">
        <v>10993</v>
      </c>
      <c r="E2037" s="1" t="s">
        <v>10994</v>
      </c>
      <c r="F2037" s="4"/>
      <c r="G2037" s="4"/>
      <c r="H2037" s="4"/>
      <c r="I2037" s="4"/>
      <c r="J2037" s="4"/>
      <c r="K2037" s="4"/>
      <c r="L2037" s="4"/>
      <c r="M2037" s="4"/>
      <c r="N2037" s="4"/>
      <c r="O2037" s="4"/>
    </row>
    <row r="2038" ht="13.5" customHeight="1">
      <c r="A2038" s="1" t="s">
        <v>10987</v>
      </c>
      <c r="B2038" s="1" t="s">
        <v>9</v>
      </c>
      <c r="C2038" s="1" t="s">
        <v>797</v>
      </c>
      <c r="D2038" s="1" t="s">
        <v>10999</v>
      </c>
      <c r="E2038" s="1" t="s">
        <v>11000</v>
      </c>
      <c r="F2038" s="4"/>
      <c r="G2038" s="4"/>
      <c r="H2038" s="4"/>
      <c r="I2038" s="4"/>
      <c r="J2038" s="4"/>
      <c r="K2038" s="4"/>
      <c r="L2038" s="4"/>
      <c r="M2038" s="4"/>
      <c r="N2038" s="4"/>
      <c r="O2038" s="4"/>
    </row>
    <row r="2039" ht="13.5" customHeight="1">
      <c r="A2039" s="1" t="s">
        <v>10987</v>
      </c>
      <c r="B2039" s="1" t="s">
        <v>13</v>
      </c>
      <c r="C2039" s="1" t="s">
        <v>797</v>
      </c>
      <c r="D2039" s="1" t="s">
        <v>11005</v>
      </c>
      <c r="E2039" s="1" t="s">
        <v>11006</v>
      </c>
      <c r="F2039" s="4"/>
      <c r="G2039" s="4"/>
      <c r="H2039" s="4"/>
      <c r="I2039" s="4"/>
      <c r="J2039" s="4"/>
      <c r="K2039" s="4"/>
      <c r="L2039" s="4"/>
      <c r="M2039" s="4"/>
      <c r="N2039" s="4"/>
      <c r="O2039" s="4"/>
    </row>
    <row r="2040" ht="13.5" customHeight="1">
      <c r="A2040" s="1" t="s">
        <v>10987</v>
      </c>
      <c r="B2040" s="1" t="s">
        <v>16</v>
      </c>
      <c r="C2040" s="1" t="s">
        <v>797</v>
      </c>
      <c r="D2040" s="1" t="s">
        <v>11010</v>
      </c>
      <c r="E2040" s="1" t="s">
        <v>11012</v>
      </c>
      <c r="F2040" s="4"/>
      <c r="G2040" s="4"/>
      <c r="H2040" s="4"/>
      <c r="I2040" s="4"/>
      <c r="J2040" s="4"/>
      <c r="K2040" s="4"/>
      <c r="L2040" s="4"/>
      <c r="M2040" s="4"/>
      <c r="N2040" s="4"/>
      <c r="O2040" s="4"/>
    </row>
    <row r="2041" ht="13.5" customHeight="1">
      <c r="A2041" s="1" t="s">
        <v>10987</v>
      </c>
      <c r="B2041" s="1" t="s">
        <v>21</v>
      </c>
      <c r="C2041" s="1" t="s">
        <v>797</v>
      </c>
      <c r="D2041" s="1" t="s">
        <v>11014</v>
      </c>
      <c r="E2041" s="1" t="s">
        <v>11016</v>
      </c>
      <c r="F2041" s="4"/>
      <c r="G2041" s="4"/>
      <c r="H2041" s="4"/>
      <c r="I2041" s="4"/>
      <c r="J2041" s="4"/>
      <c r="K2041" s="4"/>
      <c r="L2041" s="4"/>
      <c r="M2041" s="4"/>
      <c r="N2041" s="4"/>
      <c r="O2041" s="4"/>
    </row>
    <row r="2042" ht="13.5" customHeight="1">
      <c r="A2042" s="1" t="s">
        <v>10987</v>
      </c>
      <c r="B2042" s="1" t="s">
        <v>27</v>
      </c>
      <c r="C2042" s="1" t="s">
        <v>797</v>
      </c>
      <c r="D2042" s="1" t="s">
        <v>11018</v>
      </c>
      <c r="E2042" s="1" t="s">
        <v>11019</v>
      </c>
      <c r="F2042" s="4"/>
      <c r="G2042" s="4"/>
      <c r="H2042" s="4"/>
      <c r="I2042" s="4"/>
      <c r="J2042" s="4"/>
      <c r="K2042" s="4"/>
      <c r="L2042" s="4"/>
      <c r="M2042" s="4"/>
      <c r="N2042" s="4"/>
      <c r="O2042" s="4"/>
    </row>
    <row r="2043" ht="13.5" customHeight="1">
      <c r="A2043" s="1" t="s">
        <v>10987</v>
      </c>
      <c r="B2043" s="1" t="s">
        <v>31</v>
      </c>
      <c r="C2043" s="1" t="s">
        <v>797</v>
      </c>
      <c r="D2043" s="1" t="s">
        <v>11022</v>
      </c>
      <c r="E2043" s="1" t="s">
        <v>11023</v>
      </c>
      <c r="F2043" s="4"/>
      <c r="G2043" s="4"/>
      <c r="H2043" s="4"/>
      <c r="I2043" s="4"/>
      <c r="J2043" s="4"/>
      <c r="K2043" s="4"/>
      <c r="L2043" s="4"/>
      <c r="M2043" s="4"/>
      <c r="N2043" s="4"/>
      <c r="O2043" s="4"/>
    </row>
    <row r="2044" ht="13.5" customHeight="1">
      <c r="A2044" s="1" t="s">
        <v>10987</v>
      </c>
      <c r="B2044" s="1" t="s">
        <v>34</v>
      </c>
      <c r="C2044" s="1" t="s">
        <v>797</v>
      </c>
      <c r="D2044" s="1" t="s">
        <v>11028</v>
      </c>
      <c r="E2044" s="1" t="s">
        <v>11029</v>
      </c>
      <c r="F2044" s="4"/>
      <c r="G2044" s="4"/>
      <c r="H2044" s="4"/>
      <c r="I2044" s="4"/>
      <c r="J2044" s="4"/>
      <c r="K2044" s="4"/>
      <c r="L2044" s="4"/>
      <c r="M2044" s="4"/>
      <c r="N2044" s="4"/>
      <c r="O2044" s="4"/>
    </row>
    <row r="2045" ht="13.5" customHeight="1">
      <c r="A2045" s="1" t="s">
        <v>10987</v>
      </c>
      <c r="B2045" s="1" t="s">
        <v>40</v>
      </c>
      <c r="C2045" s="1" t="s">
        <v>797</v>
      </c>
      <c r="D2045" s="1" t="s">
        <v>11030</v>
      </c>
      <c r="E2045" s="1" t="s">
        <v>11031</v>
      </c>
      <c r="F2045" s="4"/>
      <c r="G2045" s="4"/>
      <c r="H2045" s="4"/>
      <c r="I2045" s="4"/>
      <c r="J2045" s="4"/>
      <c r="K2045" s="4"/>
      <c r="L2045" s="4"/>
      <c r="M2045" s="4"/>
      <c r="N2045" s="4"/>
      <c r="O2045" s="4"/>
    </row>
    <row r="2046" ht="13.5" customHeight="1">
      <c r="A2046" s="1" t="s">
        <v>10987</v>
      </c>
      <c r="B2046" s="1" t="s">
        <v>45</v>
      </c>
      <c r="C2046" s="1" t="s">
        <v>797</v>
      </c>
      <c r="D2046" s="1" t="s">
        <v>11036</v>
      </c>
      <c r="E2046" s="1" t="s">
        <v>11037</v>
      </c>
      <c r="F2046" s="4"/>
      <c r="G2046" s="4"/>
      <c r="H2046" s="4"/>
      <c r="I2046" s="4"/>
      <c r="J2046" s="4"/>
      <c r="K2046" s="4"/>
      <c r="L2046" s="4"/>
      <c r="M2046" s="4"/>
      <c r="N2046" s="4"/>
      <c r="O2046" s="4"/>
    </row>
    <row r="2047" ht="13.5" customHeight="1">
      <c r="A2047" s="1" t="s">
        <v>10987</v>
      </c>
      <c r="B2047" s="1" t="s">
        <v>52</v>
      </c>
      <c r="C2047" s="1" t="s">
        <v>797</v>
      </c>
      <c r="D2047" s="1" t="s">
        <v>11038</v>
      </c>
      <c r="E2047" s="1" t="s">
        <v>11039</v>
      </c>
      <c r="F2047" s="4"/>
      <c r="G2047" s="4"/>
      <c r="H2047" s="4"/>
      <c r="I2047" s="4"/>
      <c r="J2047" s="4"/>
      <c r="K2047" s="4"/>
      <c r="L2047" s="4"/>
      <c r="M2047" s="4"/>
      <c r="N2047" s="4"/>
      <c r="O2047" s="4"/>
    </row>
    <row r="2048" ht="13.5" customHeight="1">
      <c r="A2048" s="1" t="s">
        <v>10987</v>
      </c>
      <c r="B2048" s="1" t="s">
        <v>57</v>
      </c>
      <c r="C2048" s="1" t="s">
        <v>797</v>
      </c>
      <c r="D2048" s="1" t="s">
        <v>11044</v>
      </c>
      <c r="E2048" s="1" t="s">
        <v>11045</v>
      </c>
      <c r="F2048" s="4"/>
      <c r="G2048" s="4"/>
      <c r="H2048" s="4"/>
      <c r="I2048" s="4"/>
      <c r="J2048" s="4"/>
      <c r="K2048" s="4"/>
      <c r="L2048" s="4"/>
      <c r="M2048" s="4"/>
      <c r="N2048" s="4"/>
      <c r="O2048" s="4"/>
    </row>
    <row r="2049" ht="13.5" customHeight="1">
      <c r="A2049" s="1" t="s">
        <v>10987</v>
      </c>
      <c r="B2049" s="1" t="s">
        <v>60</v>
      </c>
      <c r="C2049" s="1" t="s">
        <v>797</v>
      </c>
      <c r="D2049" s="1" t="s">
        <v>11047</v>
      </c>
      <c r="E2049" s="1" t="s">
        <v>11048</v>
      </c>
      <c r="F2049" s="4"/>
      <c r="G2049" s="4"/>
      <c r="H2049" s="4"/>
      <c r="I2049" s="4"/>
      <c r="J2049" s="4"/>
      <c r="K2049" s="4"/>
      <c r="L2049" s="4"/>
      <c r="M2049" s="4"/>
      <c r="N2049" s="4"/>
      <c r="O2049" s="4"/>
    </row>
    <row r="2050" ht="13.5" customHeight="1">
      <c r="A2050" s="1" t="s">
        <v>10987</v>
      </c>
      <c r="B2050" s="1" t="s">
        <v>65</v>
      </c>
      <c r="C2050" s="1" t="s">
        <v>797</v>
      </c>
      <c r="D2050" s="1" t="s">
        <v>11052</v>
      </c>
      <c r="E2050" s="1" t="s">
        <v>11053</v>
      </c>
      <c r="F2050" s="4"/>
      <c r="G2050" s="4"/>
      <c r="H2050" s="4"/>
      <c r="I2050" s="4"/>
      <c r="J2050" s="4"/>
      <c r="K2050" s="4"/>
      <c r="L2050" s="4"/>
      <c r="M2050" s="4"/>
      <c r="N2050" s="4"/>
      <c r="O2050" s="4"/>
    </row>
    <row r="2051" ht="13.5" customHeight="1">
      <c r="A2051" s="1" t="s">
        <v>10987</v>
      </c>
      <c r="B2051" s="1" t="s">
        <v>70</v>
      </c>
      <c r="C2051" s="1" t="s">
        <v>797</v>
      </c>
      <c r="D2051" s="1" t="s">
        <v>11056</v>
      </c>
      <c r="E2051" s="1" t="s">
        <v>11029</v>
      </c>
      <c r="F2051" s="4"/>
      <c r="G2051" s="4"/>
      <c r="H2051" s="4"/>
      <c r="I2051" s="4"/>
      <c r="J2051" s="4"/>
      <c r="K2051" s="4"/>
      <c r="L2051" s="4"/>
      <c r="M2051" s="4"/>
      <c r="N2051" s="4"/>
      <c r="O2051" s="4"/>
    </row>
    <row r="2052" ht="13.5" customHeight="1">
      <c r="A2052" s="1" t="s">
        <v>10987</v>
      </c>
      <c r="B2052" s="1" t="s">
        <v>74</v>
      </c>
      <c r="C2052" s="1" t="s">
        <v>797</v>
      </c>
      <c r="D2052" s="1" t="s">
        <v>11061</v>
      </c>
      <c r="E2052" s="1" t="s">
        <v>11062</v>
      </c>
      <c r="F2052" s="4"/>
      <c r="G2052" s="4"/>
      <c r="H2052" s="4"/>
      <c r="I2052" s="4"/>
      <c r="J2052" s="4"/>
      <c r="K2052" s="4"/>
      <c r="L2052" s="4"/>
      <c r="M2052" s="4"/>
      <c r="N2052" s="4"/>
      <c r="O2052" s="4"/>
    </row>
    <row r="2053" ht="13.5" customHeight="1">
      <c r="A2053" s="1" t="s">
        <v>10987</v>
      </c>
      <c r="B2053" s="1" t="s">
        <v>78</v>
      </c>
      <c r="C2053" s="1" t="s">
        <v>797</v>
      </c>
      <c r="D2053" s="1" t="s">
        <v>11070</v>
      </c>
      <c r="E2053" s="1" t="s">
        <v>11072</v>
      </c>
      <c r="F2053" s="4"/>
      <c r="G2053" s="4"/>
      <c r="H2053" s="4"/>
      <c r="I2053" s="4"/>
      <c r="J2053" s="4"/>
      <c r="K2053" s="4"/>
      <c r="L2053" s="4"/>
      <c r="M2053" s="4"/>
      <c r="N2053" s="4"/>
      <c r="O2053" s="4"/>
    </row>
    <row r="2054" ht="13.5" customHeight="1">
      <c r="A2054" s="1" t="s">
        <v>10987</v>
      </c>
      <c r="B2054" s="1" t="s">
        <v>83</v>
      </c>
      <c r="C2054" s="1" t="s">
        <v>797</v>
      </c>
      <c r="D2054" s="1" t="s">
        <v>11076</v>
      </c>
      <c r="E2054" s="1" t="s">
        <v>11078</v>
      </c>
      <c r="F2054" s="4"/>
      <c r="G2054" s="4"/>
      <c r="H2054" s="4"/>
      <c r="I2054" s="4"/>
      <c r="J2054" s="4"/>
      <c r="K2054" s="4"/>
      <c r="L2054" s="4"/>
      <c r="M2054" s="4"/>
      <c r="N2054" s="4"/>
      <c r="O2054" s="4"/>
    </row>
    <row r="2055" ht="13.5" customHeight="1">
      <c r="A2055" s="1" t="s">
        <v>10987</v>
      </c>
      <c r="B2055" s="1" t="s">
        <v>86</v>
      </c>
      <c r="C2055" s="1" t="s">
        <v>797</v>
      </c>
      <c r="D2055" s="1" t="s">
        <v>11082</v>
      </c>
      <c r="E2055" s="1" t="s">
        <v>11048</v>
      </c>
      <c r="F2055" s="4"/>
      <c r="G2055" s="4"/>
      <c r="H2055" s="4"/>
      <c r="I2055" s="4"/>
      <c r="J2055" s="4"/>
      <c r="K2055" s="4"/>
      <c r="L2055" s="4"/>
      <c r="M2055" s="4"/>
      <c r="N2055" s="4"/>
      <c r="O2055" s="4"/>
    </row>
    <row r="2056" ht="13.5" customHeight="1">
      <c r="A2056" s="1" t="s">
        <v>10987</v>
      </c>
      <c r="B2056" s="1" t="s">
        <v>91</v>
      </c>
      <c r="C2056" s="1" t="s">
        <v>797</v>
      </c>
      <c r="D2056" s="1" t="s">
        <v>11086</v>
      </c>
      <c r="E2056" s="1" t="s">
        <v>11087</v>
      </c>
      <c r="F2056" s="4"/>
      <c r="G2056" s="4"/>
      <c r="H2056" s="4"/>
      <c r="I2056" s="4"/>
      <c r="J2056" s="4"/>
      <c r="K2056" s="4"/>
      <c r="L2056" s="4"/>
      <c r="M2056" s="4"/>
      <c r="N2056" s="4"/>
      <c r="O2056" s="4"/>
    </row>
    <row r="2057" ht="13.5" customHeight="1">
      <c r="A2057" s="1" t="s">
        <v>10987</v>
      </c>
      <c r="B2057" s="1" t="s">
        <v>94</v>
      </c>
      <c r="C2057" s="1" t="s">
        <v>797</v>
      </c>
      <c r="D2057" s="1" t="s">
        <v>11091</v>
      </c>
      <c r="E2057" s="1" t="s">
        <v>11029</v>
      </c>
      <c r="F2057" s="4"/>
      <c r="G2057" s="4"/>
      <c r="H2057" s="4"/>
      <c r="I2057" s="4"/>
      <c r="J2057" s="4"/>
      <c r="K2057" s="4"/>
      <c r="L2057" s="4"/>
      <c r="M2057" s="4"/>
      <c r="N2057" s="4"/>
      <c r="O2057" s="4"/>
    </row>
    <row r="2058" ht="13.5" customHeight="1">
      <c r="A2058" s="1" t="s">
        <v>10987</v>
      </c>
      <c r="B2058" s="1" t="s">
        <v>186</v>
      </c>
      <c r="C2058" s="1" t="s">
        <v>797</v>
      </c>
      <c r="D2058" s="1" t="s">
        <v>11097</v>
      </c>
      <c r="E2058" s="1" t="s">
        <v>11098</v>
      </c>
      <c r="F2058" s="4"/>
      <c r="G2058" s="4"/>
      <c r="H2058" s="4"/>
      <c r="I2058" s="4"/>
      <c r="J2058" s="4"/>
      <c r="K2058" s="4"/>
      <c r="L2058" s="4"/>
      <c r="M2058" s="4"/>
      <c r="N2058" s="4"/>
      <c r="O2058" s="4"/>
    </row>
    <row r="2059" ht="13.5" customHeight="1">
      <c r="A2059" s="1" t="s">
        <v>10987</v>
      </c>
      <c r="B2059" s="1" t="s">
        <v>189</v>
      </c>
      <c r="C2059" s="1" t="s">
        <v>797</v>
      </c>
      <c r="D2059" s="1" t="s">
        <v>11103</v>
      </c>
      <c r="E2059" s="1" t="s">
        <v>11106</v>
      </c>
      <c r="F2059" s="4"/>
      <c r="G2059" s="4"/>
      <c r="H2059" s="4"/>
      <c r="I2059" s="4"/>
      <c r="J2059" s="4"/>
      <c r="K2059" s="4"/>
      <c r="L2059" s="4"/>
      <c r="M2059" s="4"/>
      <c r="N2059" s="4"/>
      <c r="O2059" s="4"/>
    </row>
    <row r="2060" ht="13.5" customHeight="1">
      <c r="A2060" s="1" t="s">
        <v>10987</v>
      </c>
      <c r="B2060" s="1" t="s">
        <v>193</v>
      </c>
      <c r="C2060" s="1" t="s">
        <v>797</v>
      </c>
      <c r="D2060" s="1" t="s">
        <v>11111</v>
      </c>
      <c r="E2060" s="1" t="s">
        <v>11112</v>
      </c>
      <c r="F2060" s="4"/>
      <c r="G2060" s="4"/>
      <c r="H2060" s="4"/>
      <c r="I2060" s="4"/>
      <c r="J2060" s="4"/>
      <c r="K2060" s="4"/>
      <c r="L2060" s="4"/>
      <c r="M2060" s="4"/>
      <c r="N2060" s="4"/>
      <c r="O2060" s="4"/>
    </row>
    <row r="2061" ht="13.5" customHeight="1">
      <c r="A2061" s="1" t="s">
        <v>10987</v>
      </c>
      <c r="B2061" s="1" t="s">
        <v>197</v>
      </c>
      <c r="C2061" s="1" t="s">
        <v>797</v>
      </c>
      <c r="D2061" s="1" t="s">
        <v>11119</v>
      </c>
      <c r="E2061" s="1" t="s">
        <v>11120</v>
      </c>
      <c r="F2061" s="4"/>
      <c r="G2061" s="4"/>
      <c r="H2061" s="4"/>
      <c r="I2061" s="4"/>
      <c r="J2061" s="4"/>
      <c r="K2061" s="4"/>
      <c r="L2061" s="4"/>
      <c r="M2061" s="4"/>
      <c r="N2061" s="4"/>
      <c r="O2061" s="4"/>
    </row>
    <row r="2062" ht="13.5" customHeight="1">
      <c r="A2062" s="1" t="s">
        <v>10987</v>
      </c>
      <c r="B2062" s="1" t="s">
        <v>201</v>
      </c>
      <c r="C2062" s="1" t="s">
        <v>797</v>
      </c>
      <c r="D2062" s="1" t="s">
        <v>11125</v>
      </c>
      <c r="E2062" s="1" t="s">
        <v>11126</v>
      </c>
      <c r="F2062" s="4"/>
      <c r="G2062" s="4"/>
      <c r="H2062" s="4"/>
      <c r="I2062" s="4"/>
      <c r="J2062" s="4"/>
      <c r="K2062" s="4"/>
      <c r="L2062" s="4"/>
      <c r="M2062" s="4"/>
      <c r="N2062" s="4"/>
      <c r="O2062" s="4"/>
    </row>
    <row r="2063" ht="13.5" customHeight="1">
      <c r="A2063" s="1" t="s">
        <v>10987</v>
      </c>
      <c r="B2063" s="1" t="s">
        <v>206</v>
      </c>
      <c r="C2063" s="1" t="s">
        <v>797</v>
      </c>
      <c r="D2063" s="1" t="s">
        <v>11129</v>
      </c>
      <c r="E2063" s="1" t="s">
        <v>11131</v>
      </c>
      <c r="F2063" s="4"/>
      <c r="G2063" s="4"/>
      <c r="H2063" s="4"/>
      <c r="I2063" s="4"/>
      <c r="J2063" s="4"/>
      <c r="K2063" s="4"/>
      <c r="L2063" s="4"/>
      <c r="M2063" s="4"/>
      <c r="N2063" s="4"/>
      <c r="O2063" s="4"/>
    </row>
    <row r="2064" ht="13.5" customHeight="1">
      <c r="A2064" s="1" t="s">
        <v>10987</v>
      </c>
      <c r="B2064" s="1" t="s">
        <v>211</v>
      </c>
      <c r="C2064" s="1" t="s">
        <v>797</v>
      </c>
      <c r="D2064" s="1" t="s">
        <v>11134</v>
      </c>
      <c r="E2064" s="1" t="s">
        <v>11135</v>
      </c>
      <c r="F2064" s="4"/>
      <c r="G2064" s="4"/>
      <c r="H2064" s="4"/>
      <c r="I2064" s="4"/>
      <c r="J2064" s="4"/>
      <c r="K2064" s="4"/>
      <c r="L2064" s="4"/>
      <c r="M2064" s="4"/>
      <c r="N2064" s="4"/>
      <c r="O2064" s="4"/>
    </row>
    <row r="2065" ht="13.5" customHeight="1">
      <c r="A2065" s="1" t="s">
        <v>10987</v>
      </c>
      <c r="B2065" s="1" t="s">
        <v>215</v>
      </c>
      <c r="C2065" s="1" t="s">
        <v>797</v>
      </c>
      <c r="D2065" s="1" t="s">
        <v>11136</v>
      </c>
      <c r="E2065" s="1" t="s">
        <v>11137</v>
      </c>
      <c r="F2065" s="4"/>
      <c r="G2065" s="4"/>
      <c r="H2065" s="4"/>
      <c r="I2065" s="4"/>
      <c r="J2065" s="4"/>
      <c r="K2065" s="4"/>
      <c r="L2065" s="4"/>
      <c r="M2065" s="4"/>
      <c r="N2065" s="4"/>
      <c r="O2065" s="4"/>
    </row>
    <row r="2066" ht="13.5" customHeight="1">
      <c r="A2066" s="1" t="s">
        <v>10987</v>
      </c>
      <c r="B2066" s="1" t="s">
        <v>220</v>
      </c>
      <c r="C2066" s="1" t="s">
        <v>797</v>
      </c>
      <c r="D2066" s="1" t="s">
        <v>11142</v>
      </c>
      <c r="E2066" s="1" t="s">
        <v>11143</v>
      </c>
      <c r="F2066" s="4"/>
      <c r="G2066" s="4"/>
      <c r="H2066" s="4"/>
      <c r="I2066" s="4"/>
      <c r="J2066" s="4"/>
      <c r="K2066" s="4"/>
      <c r="L2066" s="4"/>
      <c r="M2066" s="4"/>
      <c r="N2066" s="4"/>
      <c r="O2066" s="4"/>
    </row>
    <row r="2067" ht="13.5" customHeight="1">
      <c r="A2067" s="1" t="s">
        <v>10987</v>
      </c>
      <c r="B2067" s="1" t="s">
        <v>223</v>
      </c>
      <c r="C2067" s="1" t="s">
        <v>797</v>
      </c>
      <c r="D2067" s="1" t="s">
        <v>11148</v>
      </c>
      <c r="E2067" s="1" t="s">
        <v>11029</v>
      </c>
      <c r="F2067" s="4"/>
      <c r="G2067" s="4"/>
      <c r="H2067" s="4"/>
      <c r="I2067" s="4"/>
      <c r="J2067" s="4"/>
      <c r="K2067" s="4"/>
      <c r="L2067" s="4"/>
      <c r="M2067" s="4"/>
      <c r="N2067" s="4"/>
      <c r="O2067" s="4"/>
    </row>
    <row r="2068" ht="13.5" customHeight="1">
      <c r="A2068" s="1" t="s">
        <v>10987</v>
      </c>
      <c r="B2068" s="1" t="s">
        <v>229</v>
      </c>
      <c r="C2068" s="1" t="s">
        <v>797</v>
      </c>
      <c r="D2068" s="1" t="s">
        <v>11154</v>
      </c>
      <c r="E2068" s="1" t="s">
        <v>11156</v>
      </c>
      <c r="F2068" s="4"/>
      <c r="G2068" s="4"/>
      <c r="H2068" s="4"/>
      <c r="I2068" s="4"/>
      <c r="J2068" s="4"/>
      <c r="K2068" s="4"/>
      <c r="L2068" s="4"/>
      <c r="M2068" s="4"/>
      <c r="N2068" s="4"/>
      <c r="O2068" s="4"/>
    </row>
    <row r="2069" ht="13.5" customHeight="1">
      <c r="A2069" s="1" t="s">
        <v>10987</v>
      </c>
      <c r="B2069" s="1" t="s">
        <v>233</v>
      </c>
      <c r="C2069" s="1" t="s">
        <v>797</v>
      </c>
      <c r="D2069" s="1" t="s">
        <v>11161</v>
      </c>
      <c r="E2069" s="1" t="s">
        <v>11162</v>
      </c>
      <c r="F2069" s="4"/>
      <c r="G2069" s="4"/>
      <c r="H2069" s="4"/>
      <c r="I2069" s="4"/>
      <c r="J2069" s="4"/>
      <c r="K2069" s="4"/>
      <c r="L2069" s="4"/>
      <c r="M2069" s="4"/>
      <c r="N2069" s="4"/>
      <c r="O2069" s="4"/>
    </row>
    <row r="2070" ht="13.5" customHeight="1">
      <c r="A2070" s="1" t="s">
        <v>10987</v>
      </c>
      <c r="B2070" s="1" t="s">
        <v>237</v>
      </c>
      <c r="C2070" s="1" t="s">
        <v>797</v>
      </c>
      <c r="D2070" s="1" t="s">
        <v>11164</v>
      </c>
      <c r="E2070" s="1" t="s">
        <v>11168</v>
      </c>
      <c r="F2070" s="4"/>
      <c r="G2070" s="4"/>
      <c r="H2070" s="4"/>
      <c r="I2070" s="4"/>
      <c r="J2070" s="4"/>
      <c r="K2070" s="4"/>
      <c r="L2070" s="4"/>
      <c r="M2070" s="4"/>
      <c r="N2070" s="4"/>
      <c r="O2070" s="4"/>
    </row>
    <row r="2071" ht="13.5" customHeight="1">
      <c r="A2071" s="1" t="s">
        <v>10987</v>
      </c>
      <c r="B2071" s="1" t="s">
        <v>241</v>
      </c>
      <c r="C2071" s="1" t="s">
        <v>797</v>
      </c>
      <c r="D2071" s="1" t="s">
        <v>11171</v>
      </c>
      <c r="E2071" s="1" t="s">
        <v>11172</v>
      </c>
      <c r="F2071" s="4"/>
      <c r="G2071" s="4"/>
      <c r="H2071" s="4"/>
      <c r="I2071" s="4"/>
      <c r="J2071" s="4"/>
      <c r="K2071" s="4"/>
      <c r="L2071" s="4"/>
      <c r="M2071" s="4"/>
      <c r="N2071" s="4"/>
      <c r="O2071" s="4"/>
    </row>
    <row r="2072" ht="13.5" customHeight="1">
      <c r="A2072" s="1" t="s">
        <v>10987</v>
      </c>
      <c r="B2072" s="1" t="s">
        <v>244</v>
      </c>
      <c r="C2072" s="1" t="s">
        <v>797</v>
      </c>
      <c r="D2072" s="1" t="s">
        <v>11177</v>
      </c>
      <c r="E2072" s="1" t="s">
        <v>11178</v>
      </c>
      <c r="F2072" s="4"/>
      <c r="G2072" s="4"/>
      <c r="H2072" s="4"/>
      <c r="I2072" s="4"/>
      <c r="J2072" s="4"/>
      <c r="K2072" s="4"/>
      <c r="L2072" s="4"/>
      <c r="M2072" s="4"/>
      <c r="N2072" s="4"/>
      <c r="O2072" s="4"/>
    </row>
    <row r="2073" ht="13.5" customHeight="1">
      <c r="A2073" s="1" t="s">
        <v>10987</v>
      </c>
      <c r="B2073" s="1" t="s">
        <v>247</v>
      </c>
      <c r="C2073" s="1" t="s">
        <v>797</v>
      </c>
      <c r="D2073" s="1" t="s">
        <v>11179</v>
      </c>
      <c r="E2073" s="1" t="s">
        <v>11180</v>
      </c>
      <c r="F2073" s="4"/>
      <c r="G2073" s="4"/>
      <c r="H2073" s="4"/>
      <c r="I2073" s="4"/>
      <c r="J2073" s="4"/>
      <c r="K2073" s="4"/>
      <c r="L2073" s="4"/>
      <c r="M2073" s="4"/>
      <c r="N2073" s="4"/>
      <c r="O2073" s="4"/>
    </row>
    <row r="2074" ht="13.5" customHeight="1">
      <c r="A2074" s="1" t="s">
        <v>10987</v>
      </c>
      <c r="B2074" s="1" t="s">
        <v>251</v>
      </c>
      <c r="C2074" s="1" t="s">
        <v>797</v>
      </c>
      <c r="D2074" s="1" t="s">
        <v>11185</v>
      </c>
      <c r="E2074" s="1" t="s">
        <v>11186</v>
      </c>
      <c r="F2074" s="4"/>
      <c r="G2074" s="4"/>
      <c r="H2074" s="4"/>
      <c r="I2074" s="4"/>
      <c r="J2074" s="4"/>
      <c r="K2074" s="4"/>
      <c r="L2074" s="4"/>
      <c r="M2074" s="4"/>
      <c r="N2074" s="4"/>
      <c r="O2074" s="4"/>
    </row>
    <row r="2075" ht="13.5" customHeight="1">
      <c r="A2075" s="1" t="s">
        <v>10987</v>
      </c>
      <c r="B2075" s="1" t="s">
        <v>254</v>
      </c>
      <c r="C2075" s="1" t="s">
        <v>797</v>
      </c>
      <c r="D2075" s="1" t="s">
        <v>11189</v>
      </c>
      <c r="E2075" s="1" t="s">
        <v>11190</v>
      </c>
      <c r="F2075" s="4"/>
      <c r="G2075" s="4"/>
      <c r="H2075" s="4"/>
      <c r="I2075" s="4"/>
      <c r="J2075" s="4"/>
      <c r="K2075" s="4"/>
      <c r="L2075" s="4"/>
      <c r="M2075" s="4"/>
      <c r="N2075" s="4"/>
      <c r="O2075" s="4"/>
    </row>
    <row r="2076" ht="13.5" customHeight="1">
      <c r="A2076" s="1" t="s">
        <v>10987</v>
      </c>
      <c r="B2076" s="1" t="s">
        <v>258</v>
      </c>
      <c r="C2076" s="1" t="s">
        <v>797</v>
      </c>
      <c r="D2076" s="1" t="s">
        <v>11195</v>
      </c>
      <c r="E2076" s="1" t="s">
        <v>11196</v>
      </c>
      <c r="F2076" s="4"/>
      <c r="G2076" s="4"/>
      <c r="H2076" s="4"/>
      <c r="I2076" s="4"/>
      <c r="J2076" s="4"/>
      <c r="K2076" s="4"/>
      <c r="L2076" s="4"/>
      <c r="M2076" s="4"/>
      <c r="N2076" s="4"/>
      <c r="O2076" s="4"/>
    </row>
    <row r="2077" ht="13.5" customHeight="1">
      <c r="A2077" s="1" t="s">
        <v>10987</v>
      </c>
      <c r="B2077" s="1" t="s">
        <v>263</v>
      </c>
      <c r="C2077" s="1" t="s">
        <v>797</v>
      </c>
      <c r="D2077" s="1" t="s">
        <v>11201</v>
      </c>
      <c r="E2077" s="1" t="s">
        <v>11202</v>
      </c>
      <c r="F2077" s="4"/>
      <c r="G2077" s="4"/>
      <c r="H2077" s="4"/>
      <c r="I2077" s="4"/>
      <c r="J2077" s="4"/>
      <c r="K2077" s="4"/>
      <c r="L2077" s="4"/>
      <c r="M2077" s="4"/>
      <c r="N2077" s="4"/>
      <c r="O2077" s="4"/>
    </row>
    <row r="2078" ht="13.5" customHeight="1">
      <c r="A2078" s="1" t="s">
        <v>10987</v>
      </c>
      <c r="B2078" s="1" t="s">
        <v>268</v>
      </c>
      <c r="C2078" s="1" t="s">
        <v>797</v>
      </c>
      <c r="D2078" s="1" t="s">
        <v>11207</v>
      </c>
      <c r="E2078" s="1" t="s">
        <v>11208</v>
      </c>
      <c r="F2078" s="4"/>
      <c r="G2078" s="4"/>
      <c r="H2078" s="4"/>
      <c r="I2078" s="4"/>
      <c r="J2078" s="4"/>
      <c r="K2078" s="4"/>
      <c r="L2078" s="4"/>
      <c r="M2078" s="4"/>
      <c r="N2078" s="4"/>
      <c r="O2078" s="4"/>
    </row>
    <row r="2079" ht="13.5" customHeight="1">
      <c r="A2079" s="1" t="s">
        <v>10987</v>
      </c>
      <c r="B2079" s="1" t="s">
        <v>271</v>
      </c>
      <c r="C2079" s="1" t="s">
        <v>797</v>
      </c>
      <c r="D2079" s="1" t="s">
        <v>11212</v>
      </c>
      <c r="E2079" s="1" t="s">
        <v>11214</v>
      </c>
      <c r="F2079" s="4"/>
      <c r="G2079" s="4"/>
      <c r="H2079" s="4"/>
      <c r="I2079" s="4"/>
      <c r="J2079" s="4"/>
      <c r="K2079" s="4"/>
      <c r="L2079" s="4"/>
      <c r="M2079" s="4"/>
      <c r="N2079" s="4"/>
      <c r="O2079" s="4"/>
    </row>
    <row r="2080" ht="13.5" customHeight="1">
      <c r="A2080" s="1" t="s">
        <v>10987</v>
      </c>
      <c r="B2080" s="1" t="s">
        <v>99</v>
      </c>
      <c r="C2080" s="1" t="s">
        <v>817</v>
      </c>
      <c r="D2080" s="3"/>
      <c r="E2080" s="3"/>
      <c r="F2080" s="4"/>
      <c r="G2080" s="4"/>
      <c r="H2080" s="4"/>
      <c r="I2080" s="4"/>
      <c r="J2080" s="4"/>
      <c r="K2080" s="4"/>
      <c r="L2080" s="4"/>
      <c r="M2080" s="4"/>
      <c r="N2080" s="4"/>
      <c r="O2080" s="4"/>
    </row>
    <row r="2081" ht="13.5" customHeight="1">
      <c r="A2081" s="1" t="s">
        <v>11218</v>
      </c>
      <c r="B2081" s="2" t="s">
        <v>1</v>
      </c>
      <c r="C2081" s="1" t="s">
        <v>2</v>
      </c>
      <c r="D2081" s="3"/>
      <c r="E2081" s="3"/>
      <c r="F2081" s="4"/>
      <c r="G2081" s="4"/>
      <c r="H2081" s="4"/>
      <c r="I2081" s="4"/>
      <c r="J2081" s="4"/>
      <c r="K2081" s="4"/>
      <c r="L2081" s="4"/>
      <c r="M2081" s="4"/>
      <c r="N2081" s="4"/>
      <c r="O2081" s="4"/>
    </row>
    <row r="2082" ht="13.5" customHeight="1">
      <c r="A2082" s="1" t="s">
        <v>11218</v>
      </c>
      <c r="B2082" s="1" t="s">
        <v>5</v>
      </c>
      <c r="C2082" s="1" t="s">
        <v>303</v>
      </c>
      <c r="D2082" s="1" t="s">
        <v>11225</v>
      </c>
      <c r="E2082" s="1" t="s">
        <v>11227</v>
      </c>
      <c r="F2082" s="4"/>
      <c r="G2082" s="4"/>
      <c r="H2082" s="4"/>
      <c r="I2082" s="4"/>
      <c r="J2082" s="4"/>
      <c r="K2082" s="4"/>
      <c r="L2082" s="4"/>
      <c r="M2082" s="4"/>
      <c r="N2082" s="4"/>
      <c r="O2082" s="4"/>
    </row>
    <row r="2083" ht="13.5" customHeight="1">
      <c r="A2083" s="1" t="s">
        <v>11218</v>
      </c>
      <c r="B2083" s="1" t="s">
        <v>9</v>
      </c>
      <c r="C2083" s="1" t="s">
        <v>11234</v>
      </c>
      <c r="D2083" s="1" t="s">
        <v>11237</v>
      </c>
      <c r="E2083" s="1" t="s">
        <v>11239</v>
      </c>
      <c r="F2083" s="4"/>
      <c r="G2083" s="4"/>
      <c r="H2083" s="4"/>
      <c r="I2083" s="4"/>
      <c r="J2083" s="4"/>
      <c r="K2083" s="4"/>
      <c r="L2083" s="4"/>
      <c r="M2083" s="4"/>
      <c r="N2083" s="4"/>
      <c r="O2083" s="4"/>
    </row>
    <row r="2084" ht="13.5" customHeight="1">
      <c r="A2084" s="1" t="s">
        <v>11218</v>
      </c>
      <c r="B2084" s="1" t="s">
        <v>13</v>
      </c>
      <c r="C2084" s="1" t="s">
        <v>797</v>
      </c>
      <c r="D2084" s="1" t="s">
        <v>11243</v>
      </c>
      <c r="E2084" s="1" t="s">
        <v>11245</v>
      </c>
      <c r="F2084" s="4"/>
      <c r="G2084" s="4"/>
      <c r="H2084" s="4"/>
      <c r="I2084" s="4"/>
      <c r="J2084" s="4"/>
      <c r="K2084" s="4"/>
      <c r="L2084" s="4"/>
      <c r="M2084" s="4"/>
      <c r="N2084" s="4"/>
      <c r="O2084" s="4"/>
    </row>
    <row r="2085" ht="13.5" customHeight="1">
      <c r="A2085" s="1" t="s">
        <v>11218</v>
      </c>
      <c r="B2085" s="1" t="s">
        <v>16</v>
      </c>
      <c r="C2085" s="1" t="s">
        <v>797</v>
      </c>
      <c r="D2085" s="1" t="s">
        <v>11247</v>
      </c>
      <c r="E2085" s="1" t="s">
        <v>11249</v>
      </c>
      <c r="F2085" s="4"/>
      <c r="G2085" s="4"/>
      <c r="H2085" s="4"/>
      <c r="I2085" s="4"/>
      <c r="J2085" s="4"/>
      <c r="K2085" s="4"/>
      <c r="L2085" s="4"/>
      <c r="M2085" s="4"/>
      <c r="N2085" s="4"/>
      <c r="O2085" s="4"/>
    </row>
    <row r="2086" ht="13.5" customHeight="1">
      <c r="A2086" s="1" t="s">
        <v>11218</v>
      </c>
      <c r="B2086" s="1" t="s">
        <v>21</v>
      </c>
      <c r="C2086" s="1" t="s">
        <v>797</v>
      </c>
      <c r="D2086" s="1" t="s">
        <v>11251</v>
      </c>
      <c r="E2086" s="1" t="s">
        <v>11253</v>
      </c>
      <c r="F2086" s="4"/>
      <c r="G2086" s="4"/>
      <c r="H2086" s="4"/>
      <c r="I2086" s="4"/>
      <c r="J2086" s="4"/>
      <c r="K2086" s="4"/>
      <c r="L2086" s="4"/>
      <c r="M2086" s="4"/>
      <c r="N2086" s="4"/>
      <c r="O2086" s="4"/>
    </row>
    <row r="2087" ht="13.5" customHeight="1">
      <c r="A2087" s="1" t="s">
        <v>11218</v>
      </c>
      <c r="B2087" s="1" t="s">
        <v>27</v>
      </c>
      <c r="C2087" s="1" t="s">
        <v>797</v>
      </c>
      <c r="D2087" s="1" t="s">
        <v>11256</v>
      </c>
      <c r="E2087" s="1" t="s">
        <v>11257</v>
      </c>
      <c r="F2087" s="4"/>
      <c r="G2087" s="4"/>
      <c r="H2087" s="4"/>
      <c r="I2087" s="4"/>
      <c r="J2087" s="4"/>
      <c r="K2087" s="4"/>
      <c r="L2087" s="4"/>
      <c r="M2087" s="4"/>
      <c r="N2087" s="4"/>
      <c r="O2087" s="4"/>
    </row>
    <row r="2088" ht="13.5" customHeight="1">
      <c r="A2088" s="1" t="s">
        <v>11218</v>
      </c>
      <c r="B2088" s="1" t="s">
        <v>31</v>
      </c>
      <c r="C2088" s="1" t="s">
        <v>797</v>
      </c>
      <c r="D2088" s="1" t="s">
        <v>11262</v>
      </c>
      <c r="E2088" s="1" t="s">
        <v>11263</v>
      </c>
      <c r="F2088" s="4"/>
      <c r="G2088" s="4"/>
      <c r="H2088" s="4"/>
      <c r="I2088" s="4"/>
      <c r="J2088" s="4"/>
      <c r="K2088" s="4"/>
      <c r="L2088" s="4"/>
      <c r="M2088" s="4"/>
      <c r="N2088" s="4"/>
      <c r="O2088" s="4"/>
    </row>
    <row r="2089" ht="13.5" customHeight="1">
      <c r="A2089" s="1" t="s">
        <v>11218</v>
      </c>
      <c r="B2089" s="1" t="s">
        <v>34</v>
      </c>
      <c r="C2089" s="1" t="s">
        <v>797</v>
      </c>
      <c r="D2089" s="1" t="s">
        <v>11267</v>
      </c>
      <c r="E2089" s="1" t="s">
        <v>6067</v>
      </c>
      <c r="F2089" s="4"/>
      <c r="G2089" s="4"/>
      <c r="H2089" s="4"/>
      <c r="I2089" s="4"/>
      <c r="J2089" s="4"/>
      <c r="K2089" s="4"/>
      <c r="L2089" s="4"/>
      <c r="M2089" s="4"/>
      <c r="N2089" s="4"/>
      <c r="O2089" s="4"/>
    </row>
    <row r="2090" ht="13.5" customHeight="1">
      <c r="A2090" s="1" t="s">
        <v>11218</v>
      </c>
      <c r="B2090" s="1" t="s">
        <v>40</v>
      </c>
      <c r="C2090" s="1" t="s">
        <v>797</v>
      </c>
      <c r="D2090" s="1" t="s">
        <v>11274</v>
      </c>
      <c r="E2090" s="1" t="s">
        <v>11277</v>
      </c>
      <c r="F2090" s="4"/>
      <c r="G2090" s="4"/>
      <c r="H2090" s="4"/>
      <c r="I2090" s="4"/>
      <c r="J2090" s="4"/>
      <c r="K2090" s="4"/>
      <c r="L2090" s="4"/>
      <c r="M2090" s="4"/>
      <c r="N2090" s="4"/>
      <c r="O2090" s="4"/>
    </row>
    <row r="2091" ht="13.5" customHeight="1">
      <c r="A2091" s="1" t="s">
        <v>11218</v>
      </c>
      <c r="B2091" s="1" t="s">
        <v>45</v>
      </c>
      <c r="C2091" s="1" t="s">
        <v>797</v>
      </c>
      <c r="D2091" s="1" t="s">
        <v>11281</v>
      </c>
      <c r="E2091" s="1" t="s">
        <v>11282</v>
      </c>
      <c r="F2091" s="4"/>
      <c r="G2091" s="4"/>
      <c r="H2091" s="4"/>
      <c r="I2091" s="4"/>
      <c r="J2091" s="4"/>
      <c r="K2091" s="4"/>
      <c r="L2091" s="4"/>
      <c r="M2091" s="4"/>
      <c r="N2091" s="4"/>
      <c r="O2091" s="4"/>
    </row>
    <row r="2092" ht="13.5" customHeight="1">
      <c r="A2092" s="1" t="s">
        <v>11218</v>
      </c>
      <c r="B2092" s="1" t="s">
        <v>52</v>
      </c>
      <c r="C2092" s="1" t="s">
        <v>797</v>
      </c>
      <c r="D2092" s="1" t="s">
        <v>11288</v>
      </c>
      <c r="E2092" s="1" t="s">
        <v>11290</v>
      </c>
      <c r="F2092" s="4"/>
      <c r="G2092" s="4"/>
      <c r="H2092" s="4"/>
      <c r="I2092" s="4"/>
      <c r="J2092" s="4"/>
      <c r="K2092" s="4"/>
      <c r="L2092" s="4"/>
      <c r="M2092" s="4"/>
      <c r="N2092" s="4"/>
      <c r="O2092" s="4"/>
    </row>
    <row r="2093" ht="13.5" customHeight="1">
      <c r="A2093" s="1" t="s">
        <v>11218</v>
      </c>
      <c r="B2093" s="1" t="s">
        <v>57</v>
      </c>
      <c r="C2093" s="1" t="s">
        <v>797</v>
      </c>
      <c r="D2093" s="1" t="s">
        <v>11295</v>
      </c>
      <c r="E2093" s="1" t="s">
        <v>11297</v>
      </c>
      <c r="F2093" s="4"/>
      <c r="G2093" s="4"/>
      <c r="H2093" s="4"/>
      <c r="I2093" s="4"/>
      <c r="J2093" s="4"/>
      <c r="K2093" s="4"/>
      <c r="L2093" s="4"/>
      <c r="M2093" s="4"/>
      <c r="N2093" s="4"/>
      <c r="O2093" s="4"/>
    </row>
    <row r="2094" ht="13.5" customHeight="1">
      <c r="A2094" s="1" t="s">
        <v>11218</v>
      </c>
      <c r="B2094" s="1" t="s">
        <v>60</v>
      </c>
      <c r="C2094" s="1" t="s">
        <v>797</v>
      </c>
      <c r="D2094" s="1" t="s">
        <v>11301</v>
      </c>
      <c r="E2094" s="1" t="s">
        <v>11303</v>
      </c>
      <c r="F2094" s="4"/>
      <c r="G2094" s="4"/>
      <c r="H2094" s="4"/>
      <c r="I2094" s="4"/>
      <c r="J2094" s="4"/>
      <c r="K2094" s="4"/>
      <c r="L2094" s="4"/>
      <c r="M2094" s="4"/>
      <c r="N2094" s="4"/>
      <c r="O2094" s="4"/>
    </row>
    <row r="2095" ht="13.5" customHeight="1">
      <c r="A2095" s="1" t="s">
        <v>11218</v>
      </c>
      <c r="B2095" s="1" t="s">
        <v>65</v>
      </c>
      <c r="C2095" s="1" t="s">
        <v>797</v>
      </c>
      <c r="D2095" s="1" t="s">
        <v>11309</v>
      </c>
      <c r="E2095" s="1" t="s">
        <v>11310</v>
      </c>
      <c r="F2095" s="4"/>
      <c r="G2095" s="4"/>
      <c r="H2095" s="4"/>
      <c r="I2095" s="4"/>
      <c r="J2095" s="4"/>
      <c r="K2095" s="4"/>
      <c r="L2095" s="4"/>
      <c r="M2095" s="4"/>
      <c r="N2095" s="4"/>
      <c r="O2095" s="4"/>
    </row>
    <row r="2096" ht="13.5" customHeight="1">
      <c r="A2096" s="1" t="s">
        <v>11218</v>
      </c>
      <c r="B2096" s="1" t="s">
        <v>99</v>
      </c>
      <c r="C2096" s="1" t="s">
        <v>817</v>
      </c>
      <c r="D2096" s="3"/>
      <c r="E2096" s="3"/>
      <c r="F2096" s="4"/>
      <c r="G2096" s="4"/>
      <c r="H2096" s="4"/>
      <c r="I2096" s="4"/>
      <c r="J2096" s="4"/>
      <c r="K2096" s="4"/>
      <c r="L2096" s="4"/>
      <c r="M2096" s="4"/>
      <c r="N2096" s="4"/>
      <c r="O2096" s="4"/>
    </row>
    <row r="2097" ht="13.5" customHeight="1">
      <c r="A2097" s="1" t="s">
        <v>11318</v>
      </c>
      <c r="B2097" s="2" t="s">
        <v>1</v>
      </c>
      <c r="C2097" s="1" t="s">
        <v>2</v>
      </c>
      <c r="D2097" s="3"/>
      <c r="E2097" s="3"/>
      <c r="F2097" s="4"/>
      <c r="G2097" s="4"/>
      <c r="H2097" s="4"/>
      <c r="I2097" s="4"/>
      <c r="J2097" s="4"/>
      <c r="K2097" s="4"/>
      <c r="L2097" s="4"/>
      <c r="M2097" s="4"/>
      <c r="N2097" s="4"/>
      <c r="O2097" s="4"/>
    </row>
    <row r="2098" ht="13.5" customHeight="1">
      <c r="A2098" s="1" t="s">
        <v>11318</v>
      </c>
      <c r="B2098" s="1" t="s">
        <v>5</v>
      </c>
      <c r="C2098" s="1" t="s">
        <v>303</v>
      </c>
      <c r="D2098" s="1" t="s">
        <v>11329</v>
      </c>
      <c r="E2098" s="1" t="s">
        <v>11330</v>
      </c>
      <c r="F2098" s="4"/>
      <c r="G2098" s="4"/>
      <c r="H2098" s="4"/>
      <c r="I2098" s="4"/>
      <c r="J2098" s="4"/>
      <c r="K2098" s="4"/>
      <c r="L2098" s="4"/>
      <c r="M2098" s="4"/>
      <c r="N2098" s="4"/>
      <c r="O2098" s="4"/>
    </row>
    <row r="2099" ht="13.5" customHeight="1">
      <c r="A2099" s="1" t="s">
        <v>11318</v>
      </c>
      <c r="B2099" s="1" t="s">
        <v>9</v>
      </c>
      <c r="C2099" s="1" t="s">
        <v>797</v>
      </c>
      <c r="D2099" s="1" t="s">
        <v>11334</v>
      </c>
      <c r="E2099" s="1" t="s">
        <v>11336</v>
      </c>
      <c r="F2099" s="4"/>
      <c r="G2099" s="4"/>
      <c r="H2099" s="4"/>
      <c r="I2099" s="4"/>
      <c r="J2099" s="4"/>
      <c r="K2099" s="4"/>
      <c r="L2099" s="4"/>
      <c r="M2099" s="4"/>
      <c r="N2099" s="4"/>
      <c r="O2099" s="4"/>
    </row>
    <row r="2100" ht="13.5" customHeight="1">
      <c r="A2100" s="1" t="s">
        <v>11318</v>
      </c>
      <c r="B2100" s="1" t="s">
        <v>13</v>
      </c>
      <c r="C2100" s="1" t="s">
        <v>797</v>
      </c>
      <c r="D2100" s="1" t="s">
        <v>11341</v>
      </c>
      <c r="E2100" s="1" t="s">
        <v>11342</v>
      </c>
      <c r="F2100" s="4"/>
      <c r="G2100" s="4"/>
      <c r="H2100" s="4"/>
      <c r="I2100" s="4"/>
      <c r="J2100" s="4"/>
      <c r="K2100" s="4"/>
      <c r="L2100" s="4"/>
      <c r="M2100" s="4"/>
      <c r="N2100" s="4"/>
      <c r="O2100" s="4"/>
    </row>
    <row r="2101" ht="13.5" customHeight="1">
      <c r="A2101" s="1" t="s">
        <v>11318</v>
      </c>
      <c r="B2101" s="1" t="s">
        <v>16</v>
      </c>
      <c r="C2101" s="1" t="s">
        <v>797</v>
      </c>
      <c r="D2101" s="1" t="s">
        <v>11348</v>
      </c>
      <c r="E2101" s="1" t="s">
        <v>11350</v>
      </c>
      <c r="F2101" s="4"/>
      <c r="G2101" s="4"/>
      <c r="H2101" s="4"/>
      <c r="I2101" s="4"/>
      <c r="J2101" s="4"/>
      <c r="K2101" s="4"/>
      <c r="L2101" s="4"/>
      <c r="M2101" s="4"/>
      <c r="N2101" s="4"/>
      <c r="O2101" s="4"/>
    </row>
    <row r="2102" ht="13.5" customHeight="1">
      <c r="A2102" s="1" t="s">
        <v>11318</v>
      </c>
      <c r="B2102" s="1" t="s">
        <v>21</v>
      </c>
      <c r="C2102" s="1" t="s">
        <v>797</v>
      </c>
      <c r="D2102" s="1" t="s">
        <v>11355</v>
      </c>
      <c r="E2102" s="1" t="s">
        <v>11357</v>
      </c>
      <c r="F2102" s="4"/>
      <c r="G2102" s="4"/>
      <c r="H2102" s="4"/>
      <c r="I2102" s="4"/>
      <c r="J2102" s="4"/>
      <c r="K2102" s="4"/>
      <c r="L2102" s="4"/>
      <c r="M2102" s="4"/>
      <c r="N2102" s="4"/>
      <c r="O2102" s="4"/>
    </row>
    <row r="2103" ht="13.5" customHeight="1">
      <c r="A2103" s="1" t="s">
        <v>11318</v>
      </c>
      <c r="B2103" s="1" t="s">
        <v>27</v>
      </c>
      <c r="C2103" s="1" t="s">
        <v>797</v>
      </c>
      <c r="D2103" s="1" t="s">
        <v>11358</v>
      </c>
      <c r="E2103" s="1" t="s">
        <v>11361</v>
      </c>
      <c r="F2103" s="4"/>
      <c r="G2103" s="4"/>
      <c r="H2103" s="4"/>
      <c r="I2103" s="4"/>
      <c r="J2103" s="4"/>
      <c r="K2103" s="4"/>
      <c r="L2103" s="4"/>
      <c r="M2103" s="4"/>
      <c r="N2103" s="4"/>
      <c r="O2103" s="4"/>
    </row>
    <row r="2104" ht="13.5" customHeight="1">
      <c r="A2104" s="1" t="s">
        <v>11318</v>
      </c>
      <c r="B2104" s="1" t="s">
        <v>31</v>
      </c>
      <c r="C2104" s="1" t="s">
        <v>797</v>
      </c>
      <c r="D2104" s="1" t="s">
        <v>11364</v>
      </c>
      <c r="E2104" s="1" t="s">
        <v>11365</v>
      </c>
      <c r="F2104" s="4"/>
      <c r="G2104" s="4"/>
      <c r="H2104" s="4"/>
      <c r="I2104" s="4"/>
      <c r="J2104" s="4"/>
      <c r="K2104" s="4"/>
      <c r="L2104" s="4"/>
      <c r="M2104" s="4"/>
      <c r="N2104" s="4"/>
      <c r="O2104" s="4"/>
    </row>
    <row r="2105" ht="13.5" customHeight="1">
      <c r="A2105" s="1" t="s">
        <v>11318</v>
      </c>
      <c r="B2105" s="1" t="s">
        <v>34</v>
      </c>
      <c r="C2105" s="1" t="s">
        <v>797</v>
      </c>
      <c r="D2105" s="1" t="s">
        <v>11368</v>
      </c>
      <c r="E2105" s="1" t="s">
        <v>11370</v>
      </c>
      <c r="F2105" s="4"/>
      <c r="G2105" s="4"/>
      <c r="H2105" s="4"/>
      <c r="I2105" s="4"/>
      <c r="J2105" s="4"/>
      <c r="K2105" s="4"/>
      <c r="L2105" s="4"/>
      <c r="M2105" s="4"/>
      <c r="N2105" s="4"/>
      <c r="O2105" s="4"/>
    </row>
    <row r="2106" ht="13.5" customHeight="1">
      <c r="A2106" s="1" t="s">
        <v>11318</v>
      </c>
      <c r="B2106" s="1" t="s">
        <v>40</v>
      </c>
      <c r="C2106" s="1" t="s">
        <v>797</v>
      </c>
      <c r="D2106" s="1" t="s">
        <v>11374</v>
      </c>
      <c r="E2106" s="1" t="s">
        <v>11375</v>
      </c>
      <c r="F2106" s="4"/>
      <c r="G2106" s="4"/>
      <c r="H2106" s="4"/>
      <c r="I2106" s="4"/>
      <c r="J2106" s="4"/>
      <c r="K2106" s="4"/>
      <c r="L2106" s="4"/>
      <c r="M2106" s="4"/>
      <c r="N2106" s="4"/>
      <c r="O2106" s="4"/>
    </row>
    <row r="2107" ht="13.5" customHeight="1">
      <c r="A2107" s="1" t="s">
        <v>11318</v>
      </c>
      <c r="B2107" s="1" t="s">
        <v>45</v>
      </c>
      <c r="C2107" s="1" t="s">
        <v>797</v>
      </c>
      <c r="D2107" s="1" t="s">
        <v>11377</v>
      </c>
      <c r="E2107" s="1" t="s">
        <v>11378</v>
      </c>
      <c r="F2107" s="4"/>
      <c r="G2107" s="4"/>
      <c r="H2107" s="4"/>
      <c r="I2107" s="4"/>
      <c r="J2107" s="4"/>
      <c r="K2107" s="4"/>
      <c r="L2107" s="4"/>
      <c r="M2107" s="4"/>
      <c r="N2107" s="4"/>
      <c r="O2107" s="4"/>
    </row>
    <row r="2108" ht="13.5" customHeight="1">
      <c r="A2108" s="1" t="s">
        <v>11318</v>
      </c>
      <c r="B2108" s="1" t="s">
        <v>52</v>
      </c>
      <c r="C2108" s="1" t="s">
        <v>797</v>
      </c>
      <c r="D2108" s="1" t="s">
        <v>11380</v>
      </c>
      <c r="E2108" s="1" t="s">
        <v>11382</v>
      </c>
      <c r="F2108" s="4"/>
      <c r="G2108" s="4"/>
      <c r="H2108" s="4"/>
      <c r="I2108" s="4"/>
      <c r="J2108" s="4"/>
      <c r="K2108" s="4"/>
      <c r="L2108" s="4"/>
      <c r="M2108" s="4"/>
      <c r="N2108" s="4"/>
      <c r="O2108" s="4"/>
    </row>
    <row r="2109" ht="13.5" customHeight="1">
      <c r="A2109" s="1" t="s">
        <v>11318</v>
      </c>
      <c r="B2109" s="1" t="s">
        <v>57</v>
      </c>
      <c r="C2109" s="1" t="s">
        <v>797</v>
      </c>
      <c r="D2109" s="1" t="s">
        <v>11386</v>
      </c>
      <c r="E2109" s="1" t="s">
        <v>11387</v>
      </c>
      <c r="F2109" s="4"/>
      <c r="G2109" s="4"/>
      <c r="H2109" s="4"/>
      <c r="I2109" s="4"/>
      <c r="J2109" s="4"/>
      <c r="K2109" s="4"/>
      <c r="L2109" s="4"/>
      <c r="M2109" s="4"/>
      <c r="N2109" s="4"/>
      <c r="O2109" s="4"/>
    </row>
    <row r="2110" ht="13.5" customHeight="1">
      <c r="A2110" s="1" t="s">
        <v>11318</v>
      </c>
      <c r="B2110" s="1" t="s">
        <v>60</v>
      </c>
      <c r="C2110" s="1" t="s">
        <v>797</v>
      </c>
      <c r="D2110" s="1" t="s">
        <v>11392</v>
      </c>
      <c r="E2110" s="1" t="s">
        <v>11393</v>
      </c>
      <c r="F2110" s="4"/>
      <c r="G2110" s="4"/>
      <c r="H2110" s="4"/>
      <c r="I2110" s="4"/>
      <c r="J2110" s="4"/>
      <c r="K2110" s="4"/>
      <c r="L2110" s="4"/>
      <c r="M2110" s="4"/>
      <c r="N2110" s="4"/>
      <c r="O2110" s="4"/>
    </row>
    <row r="2111" ht="13.5" customHeight="1">
      <c r="A2111" s="1" t="s">
        <v>11318</v>
      </c>
      <c r="B2111" s="1" t="s">
        <v>65</v>
      </c>
      <c r="C2111" s="1" t="s">
        <v>797</v>
      </c>
      <c r="D2111" s="1" t="s">
        <v>11398</v>
      </c>
      <c r="E2111" s="1" t="s">
        <v>11399</v>
      </c>
      <c r="F2111" s="4"/>
      <c r="G2111" s="4"/>
      <c r="H2111" s="4"/>
      <c r="I2111" s="4"/>
      <c r="J2111" s="4"/>
      <c r="K2111" s="4"/>
      <c r="L2111" s="4"/>
      <c r="M2111" s="4"/>
      <c r="N2111" s="4"/>
      <c r="O2111" s="4"/>
    </row>
    <row r="2112" ht="13.5" customHeight="1">
      <c r="A2112" s="1" t="s">
        <v>11318</v>
      </c>
      <c r="B2112" s="1" t="s">
        <v>70</v>
      </c>
      <c r="C2112" s="1" t="s">
        <v>797</v>
      </c>
      <c r="D2112" s="1" t="s">
        <v>11404</v>
      </c>
      <c r="E2112" s="1" t="s">
        <v>11405</v>
      </c>
      <c r="F2112" s="4"/>
      <c r="G2112" s="4"/>
      <c r="H2112" s="4"/>
      <c r="I2112" s="4"/>
      <c r="J2112" s="4"/>
      <c r="K2112" s="4"/>
      <c r="L2112" s="4"/>
      <c r="M2112" s="4"/>
      <c r="N2112" s="4"/>
      <c r="O2112" s="4"/>
    </row>
    <row r="2113" ht="13.5" customHeight="1">
      <c r="A2113" s="1" t="s">
        <v>11318</v>
      </c>
      <c r="B2113" s="1" t="s">
        <v>74</v>
      </c>
      <c r="C2113" s="1" t="s">
        <v>797</v>
      </c>
      <c r="D2113" s="1" t="s">
        <v>11410</v>
      </c>
      <c r="E2113" s="1" t="s">
        <v>11411</v>
      </c>
      <c r="F2113" s="4"/>
      <c r="G2113" s="4"/>
      <c r="H2113" s="4"/>
      <c r="I2113" s="4"/>
      <c r="J2113" s="4"/>
      <c r="K2113" s="4"/>
      <c r="L2113" s="4"/>
      <c r="M2113" s="4"/>
      <c r="N2113" s="4"/>
      <c r="O2113" s="4"/>
    </row>
    <row r="2114" ht="13.5" customHeight="1">
      <c r="A2114" s="1" t="s">
        <v>11318</v>
      </c>
      <c r="B2114" s="1" t="s">
        <v>78</v>
      </c>
      <c r="C2114" s="1" t="s">
        <v>797</v>
      </c>
      <c r="D2114" s="1" t="s">
        <v>11416</v>
      </c>
      <c r="E2114" s="1" t="s">
        <v>11417</v>
      </c>
      <c r="F2114" s="4"/>
      <c r="G2114" s="4"/>
      <c r="H2114" s="4"/>
      <c r="I2114" s="4"/>
      <c r="J2114" s="4"/>
      <c r="K2114" s="4"/>
      <c r="L2114" s="4"/>
      <c r="M2114" s="4"/>
      <c r="N2114" s="4"/>
      <c r="O2114" s="4"/>
    </row>
    <row r="2115" ht="13.5" customHeight="1">
      <c r="A2115" s="1" t="s">
        <v>11318</v>
      </c>
      <c r="B2115" s="1" t="s">
        <v>83</v>
      </c>
      <c r="C2115" s="1" t="s">
        <v>797</v>
      </c>
      <c r="D2115" s="1" t="s">
        <v>11422</v>
      </c>
      <c r="E2115" s="1" t="s">
        <v>11423</v>
      </c>
      <c r="F2115" s="4"/>
      <c r="G2115" s="4"/>
      <c r="H2115" s="4"/>
      <c r="I2115" s="4"/>
      <c r="J2115" s="4"/>
      <c r="K2115" s="4"/>
      <c r="L2115" s="4"/>
      <c r="M2115" s="4"/>
      <c r="N2115" s="4"/>
      <c r="O2115" s="4"/>
    </row>
    <row r="2116" ht="13.5" customHeight="1">
      <c r="A2116" s="1" t="s">
        <v>11318</v>
      </c>
      <c r="B2116" s="1" t="s">
        <v>86</v>
      </c>
      <c r="C2116" s="1" t="s">
        <v>797</v>
      </c>
      <c r="D2116" s="1" t="s">
        <v>11428</v>
      </c>
      <c r="E2116" s="1" t="s">
        <v>11429</v>
      </c>
      <c r="F2116" s="4"/>
      <c r="G2116" s="4"/>
      <c r="H2116" s="4"/>
      <c r="I2116" s="4"/>
      <c r="J2116" s="4"/>
      <c r="K2116" s="4"/>
      <c r="L2116" s="4"/>
      <c r="M2116" s="4"/>
      <c r="N2116" s="4"/>
      <c r="O2116" s="4"/>
    </row>
    <row r="2117" ht="13.5" customHeight="1">
      <c r="A2117" s="1" t="s">
        <v>11318</v>
      </c>
      <c r="B2117" s="1" t="s">
        <v>91</v>
      </c>
      <c r="C2117" s="1" t="s">
        <v>797</v>
      </c>
      <c r="D2117" s="1" t="s">
        <v>11434</v>
      </c>
      <c r="E2117" s="1" t="s">
        <v>11435</v>
      </c>
      <c r="F2117" s="4"/>
      <c r="G2117" s="4"/>
      <c r="H2117" s="4"/>
      <c r="I2117" s="4"/>
      <c r="J2117" s="4"/>
      <c r="K2117" s="4"/>
      <c r="L2117" s="4"/>
      <c r="M2117" s="4"/>
      <c r="N2117" s="4"/>
      <c r="O2117" s="4"/>
    </row>
    <row r="2118" ht="13.5" customHeight="1">
      <c r="A2118" s="1" t="s">
        <v>11318</v>
      </c>
      <c r="B2118" s="1" t="s">
        <v>94</v>
      </c>
      <c r="C2118" s="1" t="s">
        <v>797</v>
      </c>
      <c r="D2118" s="1" t="s">
        <v>11440</v>
      </c>
      <c r="E2118" s="1" t="s">
        <v>11442</v>
      </c>
      <c r="F2118" s="4"/>
      <c r="G2118" s="4"/>
      <c r="H2118" s="4"/>
      <c r="I2118" s="4"/>
      <c r="J2118" s="4"/>
      <c r="K2118" s="4"/>
      <c r="L2118" s="4"/>
      <c r="M2118" s="4"/>
      <c r="N2118" s="4"/>
      <c r="O2118" s="4"/>
    </row>
    <row r="2119" ht="13.5" customHeight="1">
      <c r="A2119" s="1" t="s">
        <v>11318</v>
      </c>
      <c r="B2119" s="1" t="s">
        <v>186</v>
      </c>
      <c r="C2119" s="1" t="s">
        <v>797</v>
      </c>
      <c r="D2119" s="1" t="s">
        <v>11449</v>
      </c>
      <c r="E2119" s="1" t="s">
        <v>11451</v>
      </c>
      <c r="F2119" s="4"/>
      <c r="G2119" s="4"/>
      <c r="H2119" s="4"/>
      <c r="I2119" s="4"/>
      <c r="J2119" s="4"/>
      <c r="K2119" s="4"/>
      <c r="L2119" s="4"/>
      <c r="M2119" s="4"/>
      <c r="N2119" s="4"/>
      <c r="O2119" s="4"/>
    </row>
    <row r="2120" ht="13.5" customHeight="1">
      <c r="A2120" s="1" t="s">
        <v>11318</v>
      </c>
      <c r="B2120" s="1" t="s">
        <v>189</v>
      </c>
      <c r="C2120" s="1" t="s">
        <v>797</v>
      </c>
      <c r="D2120" s="1" t="s">
        <v>11456</v>
      </c>
      <c r="E2120" s="1" t="s">
        <v>11457</v>
      </c>
      <c r="F2120" s="4"/>
      <c r="G2120" s="4"/>
      <c r="H2120" s="4"/>
      <c r="I2120" s="4"/>
      <c r="J2120" s="4"/>
      <c r="K2120" s="4"/>
      <c r="L2120" s="4"/>
      <c r="M2120" s="4"/>
      <c r="N2120" s="4"/>
      <c r="O2120" s="4"/>
    </row>
    <row r="2121" ht="13.5" customHeight="1">
      <c r="A2121" s="1" t="s">
        <v>11318</v>
      </c>
      <c r="B2121" s="1" t="s">
        <v>193</v>
      </c>
      <c r="C2121" s="1" t="s">
        <v>797</v>
      </c>
      <c r="D2121" s="1" t="s">
        <v>11463</v>
      </c>
      <c r="E2121" s="1" t="s">
        <v>11465</v>
      </c>
      <c r="F2121" s="4"/>
      <c r="G2121" s="4"/>
      <c r="H2121" s="4"/>
      <c r="I2121" s="4"/>
      <c r="J2121" s="4"/>
      <c r="K2121" s="4"/>
      <c r="L2121" s="4"/>
      <c r="M2121" s="4"/>
      <c r="N2121" s="4"/>
      <c r="O2121" s="4"/>
    </row>
    <row r="2122" ht="13.5" customHeight="1">
      <c r="A2122" s="1" t="s">
        <v>11318</v>
      </c>
      <c r="B2122" s="1" t="s">
        <v>197</v>
      </c>
      <c r="C2122" s="1" t="s">
        <v>797</v>
      </c>
      <c r="D2122" s="1" t="s">
        <v>11472</v>
      </c>
      <c r="E2122" s="1" t="s">
        <v>11474</v>
      </c>
      <c r="F2122" s="4"/>
      <c r="G2122" s="4"/>
      <c r="H2122" s="4"/>
      <c r="I2122" s="4"/>
      <c r="J2122" s="4"/>
      <c r="K2122" s="4"/>
      <c r="L2122" s="4"/>
      <c r="M2122" s="4"/>
      <c r="N2122" s="4"/>
      <c r="O2122" s="4"/>
    </row>
    <row r="2123" ht="13.5" customHeight="1">
      <c r="A2123" s="1" t="s">
        <v>11318</v>
      </c>
      <c r="B2123" s="1" t="s">
        <v>201</v>
      </c>
      <c r="C2123" s="1" t="s">
        <v>797</v>
      </c>
      <c r="D2123" s="1" t="s">
        <v>11479</v>
      </c>
      <c r="E2123" s="1" t="s">
        <v>11480</v>
      </c>
      <c r="F2123" s="4"/>
      <c r="G2123" s="4"/>
      <c r="H2123" s="4"/>
      <c r="I2123" s="4"/>
      <c r="J2123" s="4"/>
      <c r="K2123" s="4"/>
      <c r="L2123" s="4"/>
      <c r="M2123" s="4"/>
      <c r="N2123" s="4"/>
      <c r="O2123" s="4"/>
    </row>
    <row r="2124" ht="13.5" customHeight="1">
      <c r="A2124" s="1" t="s">
        <v>11318</v>
      </c>
      <c r="B2124" s="1" t="s">
        <v>206</v>
      </c>
      <c r="C2124" s="1" t="s">
        <v>797</v>
      </c>
      <c r="D2124" s="1" t="s">
        <v>11489</v>
      </c>
      <c r="E2124" s="1" t="s">
        <v>11490</v>
      </c>
      <c r="F2124" s="4"/>
      <c r="G2124" s="4"/>
      <c r="H2124" s="4"/>
      <c r="I2124" s="4"/>
      <c r="J2124" s="4"/>
      <c r="K2124" s="4"/>
      <c r="L2124" s="4"/>
      <c r="M2124" s="4"/>
      <c r="N2124" s="4"/>
      <c r="O2124" s="4"/>
    </row>
    <row r="2125" ht="13.5" customHeight="1">
      <c r="A2125" s="1" t="s">
        <v>11318</v>
      </c>
      <c r="B2125" s="1" t="s">
        <v>211</v>
      </c>
      <c r="C2125" s="1" t="s">
        <v>797</v>
      </c>
      <c r="D2125" s="1" t="s">
        <v>11497</v>
      </c>
      <c r="E2125" s="1" t="s">
        <v>11499</v>
      </c>
      <c r="F2125" s="4"/>
      <c r="G2125" s="4"/>
      <c r="H2125" s="4"/>
      <c r="I2125" s="4"/>
      <c r="J2125" s="4"/>
      <c r="K2125" s="4"/>
      <c r="L2125" s="4"/>
      <c r="M2125" s="4"/>
      <c r="N2125" s="4"/>
      <c r="O2125" s="4"/>
    </row>
    <row r="2126" ht="13.5" customHeight="1">
      <c r="A2126" s="1" t="s">
        <v>11318</v>
      </c>
      <c r="B2126" s="1" t="s">
        <v>215</v>
      </c>
      <c r="C2126" s="1" t="s">
        <v>797</v>
      </c>
      <c r="D2126" s="1" t="s">
        <v>11504</v>
      </c>
      <c r="E2126" s="1" t="s">
        <v>11505</v>
      </c>
      <c r="F2126" s="4"/>
      <c r="G2126" s="4"/>
      <c r="H2126" s="4"/>
      <c r="I2126" s="4"/>
      <c r="J2126" s="4"/>
      <c r="K2126" s="4"/>
      <c r="L2126" s="4"/>
      <c r="M2126" s="4"/>
      <c r="N2126" s="4"/>
      <c r="O2126" s="4"/>
    </row>
    <row r="2127" ht="13.5" customHeight="1">
      <c r="A2127" s="1" t="s">
        <v>11318</v>
      </c>
      <c r="B2127" s="1" t="s">
        <v>220</v>
      </c>
      <c r="C2127" s="1" t="s">
        <v>797</v>
      </c>
      <c r="D2127" s="1" t="s">
        <v>11510</v>
      </c>
      <c r="E2127" s="1" t="s">
        <v>11511</v>
      </c>
      <c r="F2127" s="4"/>
      <c r="G2127" s="4"/>
      <c r="H2127" s="4"/>
      <c r="I2127" s="4"/>
      <c r="J2127" s="4"/>
      <c r="K2127" s="4"/>
      <c r="L2127" s="4"/>
      <c r="M2127" s="4"/>
      <c r="N2127" s="4"/>
      <c r="O2127" s="4"/>
    </row>
    <row r="2128" ht="13.5" customHeight="1">
      <c r="A2128" s="1" t="s">
        <v>11318</v>
      </c>
      <c r="B2128" s="1" t="s">
        <v>223</v>
      </c>
      <c r="C2128" s="1" t="s">
        <v>797</v>
      </c>
      <c r="D2128" s="1" t="s">
        <v>11514</v>
      </c>
      <c r="E2128" s="1" t="s">
        <v>11516</v>
      </c>
      <c r="F2128" s="4"/>
      <c r="G2128" s="4"/>
      <c r="H2128" s="4"/>
      <c r="I2128" s="4"/>
      <c r="J2128" s="4"/>
      <c r="K2128" s="4"/>
      <c r="L2128" s="4"/>
      <c r="M2128" s="4"/>
      <c r="N2128" s="4"/>
      <c r="O2128" s="4"/>
    </row>
    <row r="2129" ht="13.5" customHeight="1">
      <c r="A2129" s="1" t="s">
        <v>11318</v>
      </c>
      <c r="B2129" s="1" t="s">
        <v>99</v>
      </c>
      <c r="C2129" s="1" t="s">
        <v>817</v>
      </c>
      <c r="D2129" s="3"/>
      <c r="E2129" s="3"/>
      <c r="F2129" s="4"/>
      <c r="G2129" s="4"/>
      <c r="H2129" s="4"/>
      <c r="I2129" s="4"/>
      <c r="J2129" s="4"/>
      <c r="K2129" s="4"/>
      <c r="L2129" s="4"/>
      <c r="M2129" s="4"/>
      <c r="N2129" s="4"/>
      <c r="O2129" s="4"/>
    </row>
    <row r="2130" ht="13.5" customHeight="1">
      <c r="A2130" s="1" t="s">
        <v>11522</v>
      </c>
      <c r="B2130" s="2" t="s">
        <v>1</v>
      </c>
      <c r="C2130" s="1" t="s">
        <v>2</v>
      </c>
      <c r="D2130" s="3"/>
      <c r="E2130" s="3"/>
      <c r="F2130" s="4"/>
      <c r="G2130" s="4"/>
      <c r="H2130" s="4"/>
      <c r="I2130" s="4"/>
      <c r="J2130" s="4"/>
      <c r="K2130" s="4"/>
      <c r="L2130" s="4"/>
      <c r="M2130" s="4"/>
      <c r="N2130" s="4"/>
      <c r="O2130" s="4"/>
    </row>
    <row r="2131" ht="13.5" customHeight="1">
      <c r="A2131" s="1" t="s">
        <v>11522</v>
      </c>
      <c r="B2131" s="1" t="s">
        <v>5</v>
      </c>
      <c r="C2131" s="1" t="s">
        <v>303</v>
      </c>
      <c r="D2131" s="1" t="s">
        <v>11529</v>
      </c>
      <c r="E2131" s="1" t="s">
        <v>11530</v>
      </c>
      <c r="F2131" s="4"/>
      <c r="G2131" s="4"/>
      <c r="H2131" s="4"/>
      <c r="I2131" s="4"/>
      <c r="J2131" s="4"/>
      <c r="K2131" s="4"/>
      <c r="L2131" s="4"/>
      <c r="M2131" s="4"/>
      <c r="N2131" s="4"/>
      <c r="O2131" s="4"/>
    </row>
    <row r="2132" ht="13.5" customHeight="1">
      <c r="A2132" s="1" t="s">
        <v>11522</v>
      </c>
      <c r="B2132" s="1" t="s">
        <v>9</v>
      </c>
      <c r="C2132" s="1" t="s">
        <v>797</v>
      </c>
      <c r="D2132" s="1" t="s">
        <v>11537</v>
      </c>
      <c r="E2132" s="1" t="s">
        <v>11539</v>
      </c>
      <c r="F2132" s="4"/>
      <c r="G2132" s="4"/>
      <c r="H2132" s="4"/>
      <c r="I2132" s="4"/>
      <c r="J2132" s="4"/>
      <c r="K2132" s="4"/>
      <c r="L2132" s="4"/>
      <c r="M2132" s="4"/>
      <c r="N2132" s="4"/>
      <c r="O2132" s="4"/>
    </row>
    <row r="2133" ht="13.5" customHeight="1">
      <c r="A2133" s="1" t="s">
        <v>11522</v>
      </c>
      <c r="B2133" s="1" t="s">
        <v>13</v>
      </c>
      <c r="C2133" s="1" t="s">
        <v>797</v>
      </c>
      <c r="D2133" s="1" t="s">
        <v>11545</v>
      </c>
      <c r="E2133" s="1" t="s">
        <v>11547</v>
      </c>
      <c r="F2133" s="4"/>
      <c r="G2133" s="4"/>
      <c r="H2133" s="4"/>
      <c r="I2133" s="4"/>
      <c r="J2133" s="4"/>
      <c r="K2133" s="4"/>
      <c r="L2133" s="4"/>
      <c r="M2133" s="4"/>
      <c r="N2133" s="4"/>
      <c r="O2133" s="4"/>
    </row>
    <row r="2134" ht="13.5" customHeight="1">
      <c r="A2134" s="1" t="s">
        <v>11522</v>
      </c>
      <c r="B2134" s="1" t="s">
        <v>16</v>
      </c>
      <c r="C2134" s="1" t="s">
        <v>797</v>
      </c>
      <c r="D2134" s="1" t="s">
        <v>11551</v>
      </c>
      <c r="E2134" s="1" t="s">
        <v>11552</v>
      </c>
      <c r="F2134" s="4"/>
      <c r="G2134" s="4"/>
      <c r="H2134" s="4"/>
      <c r="I2134" s="4"/>
      <c r="J2134" s="4"/>
      <c r="K2134" s="4"/>
      <c r="L2134" s="4"/>
      <c r="M2134" s="4"/>
      <c r="N2134" s="4"/>
      <c r="O2134" s="4"/>
    </row>
    <row r="2135" ht="13.5" customHeight="1">
      <c r="A2135" s="1" t="s">
        <v>11522</v>
      </c>
      <c r="B2135" s="1" t="s">
        <v>21</v>
      </c>
      <c r="C2135" s="1" t="s">
        <v>797</v>
      </c>
      <c r="D2135" s="1" t="s">
        <v>11561</v>
      </c>
      <c r="E2135" s="1" t="s">
        <v>11562</v>
      </c>
      <c r="F2135" s="4"/>
      <c r="G2135" s="4"/>
      <c r="H2135" s="4"/>
      <c r="I2135" s="4"/>
      <c r="J2135" s="4"/>
      <c r="K2135" s="4"/>
      <c r="L2135" s="4"/>
      <c r="M2135" s="4"/>
      <c r="N2135" s="4"/>
      <c r="O2135" s="4"/>
    </row>
    <row r="2136" ht="13.5" customHeight="1">
      <c r="A2136" s="1" t="s">
        <v>11522</v>
      </c>
      <c r="B2136" s="1" t="s">
        <v>27</v>
      </c>
      <c r="C2136" s="1" t="s">
        <v>797</v>
      </c>
      <c r="D2136" s="1" t="s">
        <v>11571</v>
      </c>
      <c r="E2136" s="1" t="s">
        <v>11573</v>
      </c>
      <c r="F2136" s="4"/>
      <c r="G2136" s="4"/>
      <c r="H2136" s="4"/>
      <c r="I2136" s="4"/>
      <c r="J2136" s="4"/>
      <c r="K2136" s="4"/>
      <c r="L2136" s="4"/>
      <c r="M2136" s="4"/>
      <c r="N2136" s="4"/>
      <c r="O2136" s="4"/>
    </row>
    <row r="2137" ht="13.5" customHeight="1">
      <c r="A2137" s="1" t="s">
        <v>11522</v>
      </c>
      <c r="B2137" s="1" t="s">
        <v>31</v>
      </c>
      <c r="C2137" s="1" t="s">
        <v>797</v>
      </c>
      <c r="D2137" s="1" t="s">
        <v>11574</v>
      </c>
      <c r="E2137" s="1" t="s">
        <v>11575</v>
      </c>
      <c r="F2137" s="4"/>
      <c r="G2137" s="4"/>
      <c r="H2137" s="4"/>
      <c r="I2137" s="4"/>
      <c r="J2137" s="4"/>
      <c r="K2137" s="4"/>
      <c r="L2137" s="4"/>
      <c r="M2137" s="4"/>
      <c r="N2137" s="4"/>
      <c r="O2137" s="4"/>
    </row>
    <row r="2138" ht="13.5" customHeight="1">
      <c r="A2138" s="1" t="s">
        <v>11522</v>
      </c>
      <c r="B2138" s="1" t="s">
        <v>99</v>
      </c>
      <c r="C2138" s="1" t="s">
        <v>817</v>
      </c>
      <c r="D2138" s="3"/>
      <c r="E2138" s="3"/>
      <c r="F2138" s="4"/>
      <c r="G2138" s="4"/>
      <c r="H2138" s="4"/>
      <c r="I2138" s="4"/>
      <c r="J2138" s="4"/>
      <c r="K2138" s="4"/>
      <c r="L2138" s="4"/>
      <c r="M2138" s="4"/>
      <c r="N2138" s="4"/>
      <c r="O2138" s="4"/>
    </row>
    <row r="2139" ht="13.5" customHeight="1">
      <c r="A2139" s="1" t="s">
        <v>11584</v>
      </c>
      <c r="B2139" s="2" t="s">
        <v>1</v>
      </c>
      <c r="C2139" s="1" t="s">
        <v>2</v>
      </c>
      <c r="D2139" s="3"/>
      <c r="E2139" s="3"/>
      <c r="F2139" s="4"/>
      <c r="G2139" s="4"/>
      <c r="H2139" s="4"/>
      <c r="I2139" s="4"/>
      <c r="J2139" s="4"/>
      <c r="K2139" s="4"/>
      <c r="L2139" s="4"/>
      <c r="M2139" s="4"/>
      <c r="N2139" s="4"/>
      <c r="O2139" s="4"/>
    </row>
    <row r="2140" ht="13.5" customHeight="1">
      <c r="A2140" s="1" t="s">
        <v>11584</v>
      </c>
      <c r="B2140" s="1" t="s">
        <v>5</v>
      </c>
      <c r="C2140" s="1" t="s">
        <v>303</v>
      </c>
      <c r="D2140" s="1" t="s">
        <v>11589</v>
      </c>
      <c r="E2140" s="1" t="s">
        <v>11590</v>
      </c>
      <c r="F2140" s="4"/>
      <c r="G2140" s="4"/>
      <c r="H2140" s="4"/>
      <c r="I2140" s="4"/>
      <c r="J2140" s="4"/>
      <c r="K2140" s="4"/>
      <c r="L2140" s="4"/>
      <c r="M2140" s="4"/>
      <c r="N2140" s="4"/>
      <c r="O2140" s="4"/>
    </row>
    <row r="2141" ht="13.5" customHeight="1">
      <c r="A2141" s="1" t="s">
        <v>11584</v>
      </c>
      <c r="B2141" s="1" t="s">
        <v>9</v>
      </c>
      <c r="C2141" s="1" t="s">
        <v>797</v>
      </c>
      <c r="D2141" s="1" t="s">
        <v>11595</v>
      </c>
      <c r="E2141" s="1" t="s">
        <v>11596</v>
      </c>
      <c r="F2141" s="4"/>
      <c r="G2141" s="4"/>
      <c r="H2141" s="4"/>
      <c r="I2141" s="4"/>
      <c r="J2141" s="4"/>
      <c r="K2141" s="4"/>
      <c r="L2141" s="4"/>
      <c r="M2141" s="4"/>
      <c r="N2141" s="4"/>
      <c r="O2141" s="4"/>
    </row>
    <row r="2142" ht="13.5" customHeight="1">
      <c r="A2142" s="1" t="s">
        <v>11584</v>
      </c>
      <c r="B2142" s="1" t="s">
        <v>13</v>
      </c>
      <c r="C2142" s="1" t="s">
        <v>797</v>
      </c>
      <c r="D2142" s="1" t="s">
        <v>11601</v>
      </c>
      <c r="E2142" s="1" t="s">
        <v>11602</v>
      </c>
      <c r="F2142" s="4"/>
      <c r="G2142" s="4"/>
      <c r="H2142" s="4"/>
      <c r="I2142" s="4"/>
      <c r="J2142" s="4"/>
      <c r="K2142" s="4"/>
      <c r="L2142" s="4"/>
      <c r="M2142" s="4"/>
      <c r="N2142" s="4"/>
      <c r="O2142" s="4"/>
    </row>
    <row r="2143" ht="13.5" customHeight="1">
      <c r="A2143" s="1" t="s">
        <v>11584</v>
      </c>
      <c r="B2143" s="1" t="s">
        <v>16</v>
      </c>
      <c r="C2143" s="1" t="s">
        <v>797</v>
      </c>
      <c r="D2143" s="1" t="s">
        <v>11607</v>
      </c>
      <c r="E2143" s="1" t="s">
        <v>11608</v>
      </c>
      <c r="F2143" s="4"/>
      <c r="G2143" s="4"/>
      <c r="H2143" s="4"/>
      <c r="I2143" s="4"/>
      <c r="J2143" s="4"/>
      <c r="K2143" s="4"/>
      <c r="L2143" s="4"/>
      <c r="M2143" s="4"/>
      <c r="N2143" s="4"/>
      <c r="O2143" s="4"/>
    </row>
    <row r="2144" ht="13.5" customHeight="1">
      <c r="A2144" s="1" t="s">
        <v>11584</v>
      </c>
      <c r="B2144" s="1" t="s">
        <v>21</v>
      </c>
      <c r="C2144" s="1" t="s">
        <v>797</v>
      </c>
      <c r="D2144" s="1" t="s">
        <v>11613</v>
      </c>
      <c r="E2144" s="1" t="s">
        <v>11615</v>
      </c>
      <c r="F2144" s="4"/>
      <c r="G2144" s="4"/>
      <c r="H2144" s="4"/>
      <c r="I2144" s="4"/>
      <c r="J2144" s="4"/>
      <c r="K2144" s="4"/>
      <c r="L2144" s="4"/>
      <c r="M2144" s="4"/>
      <c r="N2144" s="4"/>
      <c r="O2144" s="4"/>
    </row>
    <row r="2145" ht="13.5" customHeight="1">
      <c r="A2145" s="1" t="s">
        <v>11584</v>
      </c>
      <c r="B2145" s="1" t="s">
        <v>27</v>
      </c>
      <c r="C2145" s="1" t="s">
        <v>797</v>
      </c>
      <c r="D2145" s="1" t="s">
        <v>11619</v>
      </c>
      <c r="E2145" s="1" t="s">
        <v>11620</v>
      </c>
      <c r="F2145" s="4"/>
      <c r="G2145" s="4"/>
      <c r="H2145" s="4"/>
      <c r="I2145" s="4"/>
      <c r="J2145" s="4"/>
      <c r="K2145" s="4"/>
      <c r="L2145" s="4"/>
      <c r="M2145" s="4"/>
      <c r="N2145" s="4"/>
      <c r="O2145" s="4"/>
    </row>
    <row r="2146" ht="13.5" customHeight="1">
      <c r="A2146" s="1" t="s">
        <v>11584</v>
      </c>
      <c r="B2146" s="1" t="s">
        <v>31</v>
      </c>
      <c r="C2146" s="1" t="s">
        <v>797</v>
      </c>
      <c r="D2146" s="1" t="s">
        <v>11625</v>
      </c>
      <c r="E2146" s="1" t="s">
        <v>11626</v>
      </c>
      <c r="F2146" s="4"/>
      <c r="G2146" s="4"/>
      <c r="H2146" s="4"/>
      <c r="I2146" s="4"/>
      <c r="J2146" s="4"/>
      <c r="K2146" s="4"/>
      <c r="L2146" s="4"/>
      <c r="M2146" s="4"/>
      <c r="N2146" s="4"/>
      <c r="O2146" s="4"/>
    </row>
    <row r="2147" ht="13.5" customHeight="1">
      <c r="A2147" s="1" t="s">
        <v>11584</v>
      </c>
      <c r="B2147" s="1" t="s">
        <v>34</v>
      </c>
      <c r="C2147" s="1" t="s">
        <v>797</v>
      </c>
      <c r="D2147" s="1" t="s">
        <v>11632</v>
      </c>
      <c r="E2147" s="1" t="s">
        <v>11634</v>
      </c>
      <c r="F2147" s="4"/>
      <c r="G2147" s="4"/>
      <c r="H2147" s="4"/>
      <c r="I2147" s="4"/>
      <c r="J2147" s="4"/>
      <c r="K2147" s="4"/>
      <c r="L2147" s="4"/>
      <c r="M2147" s="4"/>
      <c r="N2147" s="4"/>
      <c r="O2147" s="4"/>
    </row>
    <row r="2148" ht="13.5" customHeight="1">
      <c r="A2148" s="1" t="s">
        <v>11584</v>
      </c>
      <c r="B2148" s="1" t="s">
        <v>40</v>
      </c>
      <c r="C2148" s="1" t="s">
        <v>797</v>
      </c>
      <c r="D2148" s="1" t="s">
        <v>11639</v>
      </c>
      <c r="E2148" s="1" t="s">
        <v>11641</v>
      </c>
      <c r="F2148" s="4"/>
      <c r="G2148" s="4"/>
      <c r="H2148" s="4"/>
      <c r="I2148" s="4"/>
      <c r="J2148" s="4"/>
      <c r="K2148" s="4"/>
      <c r="L2148" s="4"/>
      <c r="M2148" s="4"/>
      <c r="N2148" s="4"/>
      <c r="O2148" s="4"/>
    </row>
    <row r="2149" ht="13.5" customHeight="1">
      <c r="A2149" s="1" t="s">
        <v>11584</v>
      </c>
      <c r="B2149" s="1" t="s">
        <v>45</v>
      </c>
      <c r="C2149" s="1" t="s">
        <v>797</v>
      </c>
      <c r="D2149" s="1" t="s">
        <v>11646</v>
      </c>
      <c r="E2149" s="1" t="s">
        <v>11648</v>
      </c>
      <c r="F2149" s="4"/>
      <c r="G2149" s="4"/>
      <c r="H2149" s="4"/>
      <c r="I2149" s="4"/>
      <c r="J2149" s="4"/>
      <c r="K2149" s="4"/>
      <c r="L2149" s="4"/>
      <c r="M2149" s="4"/>
      <c r="N2149" s="4"/>
      <c r="O2149" s="4"/>
    </row>
    <row r="2150" ht="13.5" customHeight="1">
      <c r="A2150" s="1" t="s">
        <v>11584</v>
      </c>
      <c r="B2150" s="1" t="s">
        <v>99</v>
      </c>
      <c r="C2150" s="1" t="s">
        <v>817</v>
      </c>
      <c r="D2150" s="3"/>
      <c r="E2150" s="3"/>
      <c r="F2150" s="4"/>
      <c r="G2150" s="4"/>
      <c r="H2150" s="4"/>
      <c r="I2150" s="4"/>
      <c r="J2150" s="4"/>
      <c r="K2150" s="4"/>
      <c r="L2150" s="4"/>
      <c r="M2150" s="4"/>
      <c r="N2150" s="4"/>
      <c r="O2150" s="4"/>
    </row>
    <row r="2151" ht="13.5" customHeight="1">
      <c r="A2151" s="1" t="s">
        <v>11654</v>
      </c>
      <c r="B2151" s="2" t="s">
        <v>1</v>
      </c>
      <c r="C2151" s="1" t="s">
        <v>2</v>
      </c>
      <c r="D2151" s="3"/>
      <c r="E2151" s="3"/>
      <c r="F2151" s="4"/>
      <c r="G2151" s="4"/>
      <c r="H2151" s="4"/>
      <c r="I2151" s="4"/>
      <c r="J2151" s="4"/>
      <c r="K2151" s="4"/>
      <c r="L2151" s="4"/>
      <c r="M2151" s="4"/>
      <c r="N2151" s="4"/>
      <c r="O2151" s="4"/>
    </row>
    <row r="2152" ht="13.5" customHeight="1">
      <c r="A2152" s="1" t="s">
        <v>11654</v>
      </c>
      <c r="B2152" s="1" t="s">
        <v>5</v>
      </c>
      <c r="C2152" s="1" t="s">
        <v>303</v>
      </c>
      <c r="D2152" s="1" t="s">
        <v>11657</v>
      </c>
      <c r="E2152" s="1" t="s">
        <v>11658</v>
      </c>
      <c r="F2152" s="4"/>
      <c r="G2152" s="4"/>
      <c r="H2152" s="4"/>
      <c r="I2152" s="4"/>
      <c r="J2152" s="4"/>
      <c r="K2152" s="4"/>
      <c r="L2152" s="4"/>
      <c r="M2152" s="4"/>
      <c r="N2152" s="4"/>
      <c r="O2152" s="4"/>
    </row>
    <row r="2153" ht="13.5" customHeight="1">
      <c r="A2153" s="1" t="s">
        <v>11654</v>
      </c>
      <c r="B2153" s="1" t="s">
        <v>9</v>
      </c>
      <c r="C2153" s="1" t="s">
        <v>797</v>
      </c>
      <c r="D2153" s="1" t="s">
        <v>11660</v>
      </c>
      <c r="E2153" s="1" t="s">
        <v>11661</v>
      </c>
      <c r="F2153" s="4"/>
      <c r="G2153" s="4"/>
      <c r="H2153" s="4"/>
      <c r="I2153" s="4"/>
      <c r="J2153" s="4"/>
      <c r="K2153" s="4"/>
      <c r="L2153" s="4"/>
      <c r="M2153" s="4"/>
      <c r="N2153" s="4"/>
      <c r="O2153" s="4"/>
    </row>
    <row r="2154" ht="13.5" customHeight="1">
      <c r="A2154" s="1" t="s">
        <v>11654</v>
      </c>
      <c r="B2154" s="1" t="s">
        <v>13</v>
      </c>
      <c r="C2154" s="1" t="s">
        <v>797</v>
      </c>
      <c r="D2154" s="1" t="s">
        <v>11664</v>
      </c>
      <c r="E2154" s="1" t="s">
        <v>11665</v>
      </c>
      <c r="F2154" s="4"/>
      <c r="G2154" s="4"/>
      <c r="H2154" s="4"/>
      <c r="I2154" s="4"/>
      <c r="J2154" s="4"/>
      <c r="K2154" s="4"/>
      <c r="L2154" s="4"/>
      <c r="M2154" s="4"/>
      <c r="N2154" s="4"/>
      <c r="O2154" s="4"/>
    </row>
    <row r="2155" ht="13.5" customHeight="1">
      <c r="A2155" s="1" t="s">
        <v>11654</v>
      </c>
      <c r="B2155" s="1" t="s">
        <v>16</v>
      </c>
      <c r="C2155" s="1" t="s">
        <v>797</v>
      </c>
      <c r="D2155" s="1" t="s">
        <v>11668</v>
      </c>
      <c r="E2155" s="1" t="s">
        <v>11669</v>
      </c>
      <c r="F2155" s="4"/>
      <c r="G2155" s="4"/>
      <c r="H2155" s="4"/>
      <c r="I2155" s="4"/>
      <c r="J2155" s="4"/>
      <c r="K2155" s="4"/>
      <c r="L2155" s="4"/>
      <c r="M2155" s="4"/>
      <c r="N2155" s="4"/>
      <c r="O2155" s="4"/>
    </row>
    <row r="2156" ht="13.5" customHeight="1">
      <c r="A2156" s="1" t="s">
        <v>11654</v>
      </c>
      <c r="B2156" s="1" t="s">
        <v>21</v>
      </c>
      <c r="C2156" s="1" t="s">
        <v>797</v>
      </c>
      <c r="D2156" s="1" t="s">
        <v>11672</v>
      </c>
      <c r="E2156" s="1" t="s">
        <v>11674</v>
      </c>
      <c r="F2156" s="4"/>
      <c r="G2156" s="4"/>
      <c r="H2156" s="4"/>
      <c r="I2156" s="4"/>
      <c r="J2156" s="4"/>
      <c r="K2156" s="4"/>
      <c r="L2156" s="4"/>
      <c r="M2156" s="4"/>
      <c r="N2156" s="4"/>
      <c r="O2156" s="4"/>
    </row>
    <row r="2157" ht="13.5" customHeight="1">
      <c r="A2157" s="1" t="s">
        <v>11654</v>
      </c>
      <c r="B2157" s="1" t="s">
        <v>27</v>
      </c>
      <c r="C2157" s="1" t="s">
        <v>797</v>
      </c>
      <c r="D2157" s="1" t="s">
        <v>11677</v>
      </c>
      <c r="E2157" s="1" t="s">
        <v>11678</v>
      </c>
      <c r="F2157" s="4"/>
      <c r="G2157" s="4"/>
      <c r="H2157" s="4"/>
      <c r="I2157" s="4"/>
      <c r="J2157" s="4"/>
      <c r="K2157" s="4"/>
      <c r="L2157" s="4"/>
      <c r="M2157" s="4"/>
      <c r="N2157" s="4"/>
      <c r="O2157" s="4"/>
    </row>
    <row r="2158" ht="13.5" customHeight="1">
      <c r="A2158" s="1" t="s">
        <v>11654</v>
      </c>
      <c r="B2158" s="1" t="s">
        <v>31</v>
      </c>
      <c r="C2158" s="1" t="s">
        <v>797</v>
      </c>
      <c r="D2158" s="1" t="s">
        <v>11680</v>
      </c>
      <c r="E2158" s="1" t="s">
        <v>11682</v>
      </c>
      <c r="F2158" s="4"/>
      <c r="G2158" s="4"/>
      <c r="H2158" s="4"/>
      <c r="I2158" s="4"/>
      <c r="J2158" s="4"/>
      <c r="K2158" s="4"/>
      <c r="L2158" s="4"/>
      <c r="M2158" s="4"/>
      <c r="N2158" s="4"/>
      <c r="O2158" s="4"/>
    </row>
    <row r="2159" ht="13.5" customHeight="1">
      <c r="A2159" s="1" t="s">
        <v>11654</v>
      </c>
      <c r="B2159" s="1" t="s">
        <v>34</v>
      </c>
      <c r="C2159" s="1" t="s">
        <v>797</v>
      </c>
      <c r="D2159" s="1" t="s">
        <v>11684</v>
      </c>
      <c r="E2159" s="1" t="s">
        <v>11686</v>
      </c>
      <c r="F2159" s="4"/>
      <c r="G2159" s="4"/>
      <c r="H2159" s="4"/>
      <c r="I2159" s="4"/>
      <c r="J2159" s="4"/>
      <c r="K2159" s="4"/>
      <c r="L2159" s="4"/>
      <c r="M2159" s="4"/>
      <c r="N2159" s="4"/>
      <c r="O2159" s="4"/>
    </row>
    <row r="2160" ht="13.5" customHeight="1">
      <c r="A2160" s="1" t="s">
        <v>11654</v>
      </c>
      <c r="B2160" s="1" t="s">
        <v>40</v>
      </c>
      <c r="C2160" s="1" t="s">
        <v>797</v>
      </c>
      <c r="D2160" s="1" t="s">
        <v>11689</v>
      </c>
      <c r="E2160" s="1" t="s">
        <v>11691</v>
      </c>
      <c r="F2160" s="4"/>
      <c r="G2160" s="4"/>
      <c r="H2160" s="4"/>
      <c r="I2160" s="4"/>
      <c r="J2160" s="4"/>
      <c r="K2160" s="4"/>
      <c r="L2160" s="4"/>
      <c r="M2160" s="4"/>
      <c r="N2160" s="4"/>
      <c r="O2160" s="4"/>
    </row>
    <row r="2161" ht="13.5" customHeight="1">
      <c r="A2161" s="1" t="s">
        <v>11654</v>
      </c>
      <c r="B2161" s="1" t="s">
        <v>45</v>
      </c>
      <c r="C2161" s="1" t="s">
        <v>797</v>
      </c>
      <c r="D2161" s="1" t="s">
        <v>11694</v>
      </c>
      <c r="E2161" s="1" t="s">
        <v>11695</v>
      </c>
      <c r="F2161" s="4"/>
      <c r="G2161" s="4"/>
      <c r="H2161" s="4"/>
      <c r="I2161" s="4"/>
      <c r="J2161" s="4"/>
      <c r="K2161" s="4"/>
      <c r="L2161" s="4"/>
      <c r="M2161" s="4"/>
      <c r="N2161" s="4"/>
      <c r="O2161" s="4"/>
    </row>
    <row r="2162" ht="13.5" customHeight="1">
      <c r="A2162" s="1" t="s">
        <v>11654</v>
      </c>
      <c r="B2162" s="1" t="s">
        <v>99</v>
      </c>
      <c r="C2162" s="1" t="s">
        <v>817</v>
      </c>
      <c r="D2162" s="3"/>
      <c r="E2162" s="3"/>
      <c r="F2162" s="4"/>
      <c r="G2162" s="4"/>
      <c r="H2162" s="4"/>
      <c r="I2162" s="4"/>
      <c r="J2162" s="4"/>
      <c r="K2162" s="4"/>
      <c r="L2162" s="4"/>
      <c r="M2162" s="4"/>
      <c r="N2162" s="4"/>
      <c r="O2162" s="4"/>
    </row>
    <row r="2163" ht="13.5" customHeight="1">
      <c r="A2163" s="1" t="s">
        <v>11699</v>
      </c>
      <c r="B2163" s="2" t="s">
        <v>1</v>
      </c>
      <c r="C2163" s="1" t="s">
        <v>2</v>
      </c>
      <c r="D2163" s="3"/>
      <c r="E2163" s="3"/>
      <c r="F2163" s="4"/>
      <c r="G2163" s="4"/>
      <c r="H2163" s="4"/>
      <c r="I2163" s="4"/>
      <c r="J2163" s="4"/>
      <c r="K2163" s="4"/>
      <c r="L2163" s="4"/>
      <c r="M2163" s="4"/>
      <c r="N2163" s="4"/>
      <c r="O2163" s="4"/>
    </row>
    <row r="2164" ht="13.5" customHeight="1">
      <c r="A2164" s="1" t="s">
        <v>11699</v>
      </c>
      <c r="B2164" s="1" t="s">
        <v>5</v>
      </c>
      <c r="C2164" s="1" t="s">
        <v>303</v>
      </c>
      <c r="D2164" s="1" t="s">
        <v>11706</v>
      </c>
      <c r="E2164" s="1" t="s">
        <v>11708</v>
      </c>
      <c r="F2164" s="4"/>
      <c r="G2164" s="4"/>
      <c r="H2164" s="4"/>
      <c r="I2164" s="4"/>
      <c r="J2164" s="4"/>
      <c r="K2164" s="4"/>
      <c r="L2164" s="4"/>
      <c r="M2164" s="4"/>
      <c r="N2164" s="4"/>
      <c r="O2164" s="4"/>
    </row>
    <row r="2165" ht="13.5" customHeight="1">
      <c r="A2165" s="1" t="s">
        <v>11699</v>
      </c>
      <c r="B2165" s="1" t="s">
        <v>9</v>
      </c>
      <c r="C2165" s="1" t="s">
        <v>797</v>
      </c>
      <c r="D2165" s="1" t="s">
        <v>11711</v>
      </c>
      <c r="E2165" s="1" t="s">
        <v>11712</v>
      </c>
      <c r="F2165" s="4"/>
      <c r="G2165" s="4"/>
      <c r="H2165" s="4"/>
      <c r="I2165" s="4"/>
      <c r="J2165" s="4"/>
      <c r="K2165" s="4"/>
      <c r="L2165" s="4"/>
      <c r="M2165" s="4"/>
      <c r="N2165" s="4"/>
      <c r="O2165" s="4"/>
    </row>
    <row r="2166" ht="13.5" customHeight="1">
      <c r="A2166" s="1" t="s">
        <v>11699</v>
      </c>
      <c r="B2166" s="1" t="s">
        <v>13</v>
      </c>
      <c r="C2166" s="1" t="s">
        <v>797</v>
      </c>
      <c r="D2166" s="1" t="s">
        <v>11717</v>
      </c>
      <c r="E2166" s="1" t="s">
        <v>11718</v>
      </c>
      <c r="F2166" s="4"/>
      <c r="G2166" s="4"/>
      <c r="H2166" s="4"/>
      <c r="I2166" s="4"/>
      <c r="J2166" s="4"/>
      <c r="K2166" s="4"/>
      <c r="L2166" s="4"/>
      <c r="M2166" s="4"/>
      <c r="N2166" s="4"/>
      <c r="O2166" s="4"/>
    </row>
    <row r="2167" ht="13.5" customHeight="1">
      <c r="A2167" s="1" t="s">
        <v>11699</v>
      </c>
      <c r="B2167" s="1" t="s">
        <v>16</v>
      </c>
      <c r="C2167" s="1" t="s">
        <v>797</v>
      </c>
      <c r="D2167" s="1" t="s">
        <v>11721</v>
      </c>
      <c r="E2167" s="1" t="s">
        <v>11722</v>
      </c>
      <c r="F2167" s="4"/>
      <c r="G2167" s="4"/>
      <c r="H2167" s="4"/>
      <c r="I2167" s="4"/>
      <c r="J2167" s="4"/>
      <c r="K2167" s="4"/>
      <c r="L2167" s="4"/>
      <c r="M2167" s="4"/>
      <c r="N2167" s="4"/>
      <c r="O2167" s="4"/>
    </row>
    <row r="2168" ht="13.5" customHeight="1">
      <c r="A2168" s="1" t="s">
        <v>11699</v>
      </c>
      <c r="B2168" s="1" t="s">
        <v>21</v>
      </c>
      <c r="C2168" s="1" t="s">
        <v>797</v>
      </c>
      <c r="D2168" s="1" t="s">
        <v>11727</v>
      </c>
      <c r="E2168" s="1" t="s">
        <v>11728</v>
      </c>
      <c r="F2168" s="4"/>
      <c r="G2168" s="4"/>
      <c r="H2168" s="4"/>
      <c r="I2168" s="4"/>
      <c r="J2168" s="4"/>
      <c r="K2168" s="4"/>
      <c r="L2168" s="4"/>
      <c r="M2168" s="4"/>
      <c r="N2168" s="4"/>
      <c r="O2168" s="4"/>
    </row>
    <row r="2169" ht="13.5" customHeight="1">
      <c r="A2169" s="1" t="s">
        <v>11699</v>
      </c>
      <c r="B2169" s="1" t="s">
        <v>27</v>
      </c>
      <c r="C2169" s="1" t="s">
        <v>797</v>
      </c>
      <c r="D2169" s="1" t="s">
        <v>11733</v>
      </c>
      <c r="E2169" s="1" t="s">
        <v>11734</v>
      </c>
      <c r="F2169" s="4"/>
      <c r="G2169" s="4"/>
      <c r="H2169" s="4"/>
      <c r="I2169" s="4"/>
      <c r="J2169" s="4"/>
      <c r="K2169" s="4"/>
      <c r="L2169" s="4"/>
      <c r="M2169" s="4"/>
      <c r="N2169" s="4"/>
      <c r="O2169" s="4"/>
    </row>
    <row r="2170" ht="13.5" customHeight="1">
      <c r="A2170" s="1" t="s">
        <v>11699</v>
      </c>
      <c r="B2170" s="1" t="s">
        <v>31</v>
      </c>
      <c r="C2170" s="1" t="s">
        <v>797</v>
      </c>
      <c r="D2170" s="1" t="s">
        <v>11737</v>
      </c>
      <c r="E2170" s="1" t="s">
        <v>11739</v>
      </c>
      <c r="F2170" s="4"/>
      <c r="G2170" s="4"/>
      <c r="H2170" s="4"/>
      <c r="I2170" s="4"/>
      <c r="J2170" s="4"/>
      <c r="K2170" s="4"/>
      <c r="L2170" s="4"/>
      <c r="M2170" s="4"/>
      <c r="N2170" s="4"/>
      <c r="O2170" s="4"/>
    </row>
    <row r="2171" ht="13.5" customHeight="1">
      <c r="A2171" s="1" t="s">
        <v>11699</v>
      </c>
      <c r="B2171" s="1" t="s">
        <v>34</v>
      </c>
      <c r="C2171" s="1" t="s">
        <v>797</v>
      </c>
      <c r="D2171" s="1" t="s">
        <v>11741</v>
      </c>
      <c r="E2171" s="1" t="s">
        <v>11742</v>
      </c>
      <c r="F2171" s="4"/>
      <c r="G2171" s="4"/>
      <c r="H2171" s="4"/>
      <c r="I2171" s="4"/>
      <c r="J2171" s="4"/>
      <c r="K2171" s="4"/>
      <c r="L2171" s="4"/>
      <c r="M2171" s="4"/>
      <c r="N2171" s="4"/>
      <c r="O2171" s="4"/>
    </row>
    <row r="2172" ht="13.5" customHeight="1">
      <c r="A2172" s="1" t="s">
        <v>11699</v>
      </c>
      <c r="B2172" s="1" t="s">
        <v>40</v>
      </c>
      <c r="C2172" s="1" t="s">
        <v>797</v>
      </c>
      <c r="D2172" s="1" t="s">
        <v>11745</v>
      </c>
      <c r="E2172" s="1" t="s">
        <v>11746</v>
      </c>
      <c r="F2172" s="4"/>
      <c r="G2172" s="4"/>
      <c r="H2172" s="4"/>
      <c r="I2172" s="4"/>
      <c r="J2172" s="4"/>
      <c r="K2172" s="4"/>
      <c r="L2172" s="4"/>
      <c r="M2172" s="4"/>
      <c r="N2172" s="4"/>
      <c r="O2172" s="4"/>
    </row>
    <row r="2173" ht="13.5" customHeight="1">
      <c r="A2173" s="1" t="s">
        <v>11699</v>
      </c>
      <c r="B2173" s="1" t="s">
        <v>99</v>
      </c>
      <c r="C2173" s="1" t="s">
        <v>817</v>
      </c>
      <c r="D2173" s="3"/>
      <c r="E2173" s="3"/>
      <c r="F2173" s="4"/>
      <c r="G2173" s="4"/>
      <c r="H2173" s="4"/>
      <c r="I2173" s="4"/>
      <c r="J2173" s="4"/>
      <c r="K2173" s="4"/>
      <c r="L2173" s="4"/>
      <c r="M2173" s="4"/>
      <c r="N2173" s="4"/>
      <c r="O2173" s="4"/>
    </row>
    <row r="2174" ht="13.5" customHeight="1">
      <c r="A2174" s="1" t="s">
        <v>11749</v>
      </c>
      <c r="B2174" s="2" t="s">
        <v>1</v>
      </c>
      <c r="C2174" s="1" t="s">
        <v>2</v>
      </c>
      <c r="D2174" s="3"/>
      <c r="E2174" s="3"/>
      <c r="F2174" s="4"/>
      <c r="G2174" s="4"/>
      <c r="H2174" s="4"/>
      <c r="I2174" s="4"/>
      <c r="J2174" s="4"/>
      <c r="K2174" s="4"/>
      <c r="L2174" s="4"/>
      <c r="M2174" s="4"/>
      <c r="N2174" s="4"/>
      <c r="O2174" s="4"/>
    </row>
    <row r="2175" ht="13.5" customHeight="1">
      <c r="A2175" s="1" t="s">
        <v>11749</v>
      </c>
      <c r="B2175" s="1" t="s">
        <v>5</v>
      </c>
      <c r="C2175" s="1" t="s">
        <v>303</v>
      </c>
      <c r="D2175" s="1" t="s">
        <v>11754</v>
      </c>
      <c r="E2175" s="1" t="s">
        <v>11755</v>
      </c>
      <c r="F2175" s="4"/>
      <c r="G2175" s="4"/>
      <c r="H2175" s="4"/>
      <c r="I2175" s="4"/>
      <c r="J2175" s="4"/>
      <c r="K2175" s="4"/>
      <c r="L2175" s="4"/>
      <c r="M2175" s="4"/>
      <c r="N2175" s="4"/>
      <c r="O2175" s="4"/>
    </row>
    <row r="2176" ht="13.5" customHeight="1">
      <c r="A2176" s="1" t="s">
        <v>11749</v>
      </c>
      <c r="B2176" s="1" t="s">
        <v>9</v>
      </c>
      <c r="C2176" s="1" t="s">
        <v>797</v>
      </c>
      <c r="D2176" s="1" t="s">
        <v>11762</v>
      </c>
      <c r="E2176" s="1" t="s">
        <v>11763</v>
      </c>
      <c r="F2176" s="4"/>
      <c r="G2176" s="4"/>
      <c r="H2176" s="4"/>
      <c r="I2176" s="4"/>
      <c r="J2176" s="4"/>
      <c r="K2176" s="4"/>
      <c r="L2176" s="4"/>
      <c r="M2176" s="4"/>
      <c r="N2176" s="4"/>
      <c r="O2176" s="4"/>
    </row>
    <row r="2177" ht="13.5" customHeight="1">
      <c r="A2177" s="1" t="s">
        <v>11749</v>
      </c>
      <c r="B2177" s="1" t="s">
        <v>13</v>
      </c>
      <c r="C2177" s="1" t="s">
        <v>797</v>
      </c>
      <c r="D2177" s="1" t="s">
        <v>11766</v>
      </c>
      <c r="E2177" s="1" t="s">
        <v>11767</v>
      </c>
      <c r="F2177" s="4"/>
      <c r="G2177" s="4"/>
      <c r="H2177" s="4"/>
      <c r="I2177" s="4"/>
      <c r="J2177" s="4"/>
      <c r="K2177" s="4"/>
      <c r="L2177" s="4"/>
      <c r="M2177" s="4"/>
      <c r="N2177" s="4"/>
      <c r="O2177" s="4"/>
    </row>
    <row r="2178" ht="13.5" customHeight="1">
      <c r="A2178" s="1" t="s">
        <v>11749</v>
      </c>
      <c r="B2178" s="1" t="s">
        <v>16</v>
      </c>
      <c r="C2178" s="1" t="s">
        <v>797</v>
      </c>
      <c r="D2178" s="1" t="s">
        <v>11770</v>
      </c>
      <c r="E2178" s="1" t="s">
        <v>11771</v>
      </c>
      <c r="F2178" s="4"/>
      <c r="G2178" s="4"/>
      <c r="H2178" s="4"/>
      <c r="I2178" s="4"/>
      <c r="J2178" s="4"/>
      <c r="K2178" s="4"/>
      <c r="L2178" s="4"/>
      <c r="M2178" s="4"/>
      <c r="N2178" s="4"/>
      <c r="O2178" s="4"/>
    </row>
    <row r="2179" ht="13.5" customHeight="1">
      <c r="A2179" s="1" t="s">
        <v>11749</v>
      </c>
      <c r="B2179" s="1" t="s">
        <v>21</v>
      </c>
      <c r="C2179" s="1" t="s">
        <v>797</v>
      </c>
      <c r="D2179" s="1" t="s">
        <v>11774</v>
      </c>
      <c r="E2179" s="1" t="s">
        <v>11775</v>
      </c>
      <c r="F2179" s="4"/>
      <c r="G2179" s="4"/>
      <c r="H2179" s="4"/>
      <c r="I2179" s="4"/>
      <c r="J2179" s="4"/>
      <c r="K2179" s="4"/>
      <c r="L2179" s="4"/>
      <c r="M2179" s="4"/>
      <c r="N2179" s="4"/>
      <c r="O2179" s="4"/>
    </row>
    <row r="2180" ht="13.5" customHeight="1">
      <c r="A2180" s="1" t="s">
        <v>11749</v>
      </c>
      <c r="B2180" s="1" t="s">
        <v>27</v>
      </c>
      <c r="C2180" s="1" t="s">
        <v>797</v>
      </c>
      <c r="D2180" s="1" t="s">
        <v>11776</v>
      </c>
      <c r="E2180" s="1" t="s">
        <v>11777</v>
      </c>
      <c r="F2180" s="4"/>
      <c r="G2180" s="4"/>
      <c r="H2180" s="4"/>
      <c r="I2180" s="4"/>
      <c r="J2180" s="4"/>
      <c r="K2180" s="4"/>
      <c r="L2180" s="4"/>
      <c r="M2180" s="4"/>
      <c r="N2180" s="4"/>
      <c r="O2180" s="4"/>
    </row>
    <row r="2181" ht="13.5" customHeight="1">
      <c r="A2181" s="1" t="s">
        <v>11749</v>
      </c>
      <c r="B2181" s="1" t="s">
        <v>31</v>
      </c>
      <c r="C2181" s="1" t="s">
        <v>797</v>
      </c>
      <c r="D2181" s="1" t="s">
        <v>11781</v>
      </c>
      <c r="E2181" s="1" t="s">
        <v>11782</v>
      </c>
      <c r="F2181" s="4"/>
      <c r="G2181" s="4"/>
      <c r="H2181" s="4"/>
      <c r="I2181" s="4"/>
      <c r="J2181" s="4"/>
      <c r="K2181" s="4"/>
      <c r="L2181" s="4"/>
      <c r="M2181" s="4"/>
      <c r="N2181" s="4"/>
      <c r="O2181" s="4"/>
    </row>
    <row r="2182" ht="13.5" customHeight="1">
      <c r="A2182" s="1" t="s">
        <v>11749</v>
      </c>
      <c r="B2182" s="1" t="s">
        <v>34</v>
      </c>
      <c r="C2182" s="1" t="s">
        <v>797</v>
      </c>
      <c r="D2182" s="1" t="s">
        <v>11783</v>
      </c>
      <c r="E2182" s="1" t="s">
        <v>11784</v>
      </c>
      <c r="F2182" s="4"/>
      <c r="G2182" s="4"/>
      <c r="H2182" s="4"/>
      <c r="I2182" s="4"/>
      <c r="J2182" s="4"/>
      <c r="K2182" s="4"/>
      <c r="L2182" s="4"/>
      <c r="M2182" s="4"/>
      <c r="N2182" s="4"/>
      <c r="O2182" s="4"/>
    </row>
    <row r="2183" ht="13.5" customHeight="1">
      <c r="A2183" s="1" t="s">
        <v>11749</v>
      </c>
      <c r="B2183" s="1" t="s">
        <v>99</v>
      </c>
      <c r="C2183" s="1" t="s">
        <v>817</v>
      </c>
      <c r="D2183" s="3"/>
      <c r="E2183" s="3"/>
      <c r="F2183" s="4"/>
      <c r="G2183" s="4"/>
      <c r="H2183" s="4"/>
      <c r="I2183" s="4"/>
      <c r="J2183" s="4"/>
      <c r="K2183" s="4"/>
      <c r="L2183" s="4"/>
      <c r="M2183" s="4"/>
      <c r="N2183" s="4"/>
      <c r="O2183" s="4"/>
    </row>
    <row r="2184" ht="13.5" customHeight="1">
      <c r="A2184" s="1" t="s">
        <v>11788</v>
      </c>
      <c r="B2184" s="2" t="s">
        <v>1</v>
      </c>
      <c r="C2184" s="1" t="s">
        <v>2</v>
      </c>
      <c r="D2184" s="3"/>
      <c r="E2184" s="3"/>
      <c r="F2184" s="4"/>
      <c r="G2184" s="4"/>
      <c r="H2184" s="4"/>
      <c r="I2184" s="4"/>
      <c r="J2184" s="4"/>
      <c r="K2184" s="4"/>
      <c r="L2184" s="4"/>
      <c r="M2184" s="4"/>
      <c r="N2184" s="4"/>
      <c r="O2184" s="4"/>
    </row>
    <row r="2185" ht="13.5" customHeight="1">
      <c r="A2185" s="1" t="s">
        <v>11788</v>
      </c>
      <c r="B2185" s="1" t="s">
        <v>5</v>
      </c>
      <c r="C2185" s="1" t="s">
        <v>11792</v>
      </c>
      <c r="D2185" s="1" t="s">
        <v>11793</v>
      </c>
      <c r="E2185" s="1" t="s">
        <v>11794</v>
      </c>
      <c r="F2185" s="4"/>
      <c r="G2185" s="4"/>
      <c r="H2185" s="4"/>
      <c r="I2185" s="4"/>
      <c r="J2185" s="4"/>
      <c r="K2185" s="4"/>
      <c r="L2185" s="4"/>
      <c r="M2185" s="4"/>
      <c r="N2185" s="4"/>
      <c r="O2185" s="4"/>
    </row>
    <row r="2186" ht="13.5" customHeight="1">
      <c r="A2186" s="1" t="s">
        <v>11788</v>
      </c>
      <c r="B2186" s="1" t="s">
        <v>9</v>
      </c>
      <c r="C2186" s="1" t="s">
        <v>797</v>
      </c>
      <c r="D2186" s="1" t="s">
        <v>11799</v>
      </c>
      <c r="E2186" s="1" t="s">
        <v>11800</v>
      </c>
      <c r="F2186" s="4"/>
      <c r="G2186" s="4"/>
      <c r="H2186" s="4"/>
      <c r="I2186" s="4"/>
      <c r="J2186" s="4"/>
      <c r="K2186" s="4"/>
      <c r="L2186" s="4"/>
      <c r="M2186" s="4"/>
      <c r="N2186" s="4"/>
      <c r="O2186" s="4"/>
    </row>
    <row r="2187" ht="13.5" customHeight="1">
      <c r="A2187" s="1" t="s">
        <v>11788</v>
      </c>
      <c r="B2187" s="1" t="s">
        <v>13</v>
      </c>
      <c r="C2187" s="1" t="s">
        <v>797</v>
      </c>
      <c r="D2187" s="1" t="s">
        <v>11805</v>
      </c>
      <c r="E2187" s="1" t="s">
        <v>11806</v>
      </c>
      <c r="F2187" s="4"/>
      <c r="G2187" s="4"/>
      <c r="H2187" s="4"/>
      <c r="I2187" s="4"/>
      <c r="J2187" s="4"/>
      <c r="K2187" s="4"/>
      <c r="L2187" s="4"/>
      <c r="M2187" s="4"/>
      <c r="N2187" s="4"/>
      <c r="O2187" s="4"/>
    </row>
    <row r="2188" ht="13.5" customHeight="1">
      <c r="A2188" s="1" t="s">
        <v>11788</v>
      </c>
      <c r="B2188" s="1" t="s">
        <v>16</v>
      </c>
      <c r="C2188" s="1" t="s">
        <v>797</v>
      </c>
      <c r="D2188" s="1" t="s">
        <v>11809</v>
      </c>
      <c r="E2188" s="1" t="s">
        <v>11811</v>
      </c>
      <c r="F2188" s="4"/>
      <c r="G2188" s="4"/>
      <c r="H2188" s="4"/>
      <c r="I2188" s="4"/>
      <c r="J2188" s="4"/>
      <c r="K2188" s="4"/>
      <c r="L2188" s="4"/>
      <c r="M2188" s="4"/>
      <c r="N2188" s="4"/>
      <c r="O2188" s="4"/>
    </row>
    <row r="2189" ht="13.5" customHeight="1">
      <c r="A2189" s="1" t="s">
        <v>11788</v>
      </c>
      <c r="B2189" s="1" t="s">
        <v>21</v>
      </c>
      <c r="C2189" s="1" t="s">
        <v>797</v>
      </c>
      <c r="D2189" s="1" t="s">
        <v>11814</v>
      </c>
      <c r="E2189" s="1" t="s">
        <v>11815</v>
      </c>
      <c r="F2189" s="4"/>
      <c r="G2189" s="4"/>
      <c r="H2189" s="4"/>
      <c r="I2189" s="4"/>
      <c r="J2189" s="4"/>
      <c r="K2189" s="4"/>
      <c r="L2189" s="4"/>
      <c r="M2189" s="4"/>
      <c r="N2189" s="4"/>
      <c r="O2189" s="4"/>
    </row>
    <row r="2190" ht="13.5" customHeight="1">
      <c r="A2190" s="1" t="s">
        <v>11788</v>
      </c>
      <c r="B2190" s="1" t="s">
        <v>27</v>
      </c>
      <c r="C2190" s="1" t="s">
        <v>797</v>
      </c>
      <c r="D2190" s="1" t="s">
        <v>11820</v>
      </c>
      <c r="E2190" s="1" t="s">
        <v>11821</v>
      </c>
      <c r="F2190" s="4"/>
      <c r="G2190" s="4"/>
      <c r="H2190" s="4"/>
      <c r="I2190" s="4"/>
      <c r="J2190" s="4"/>
      <c r="K2190" s="4"/>
      <c r="L2190" s="4"/>
      <c r="M2190" s="4"/>
      <c r="N2190" s="4"/>
      <c r="O2190" s="4"/>
    </row>
    <row r="2191" ht="13.5" customHeight="1">
      <c r="A2191" s="1" t="s">
        <v>11788</v>
      </c>
      <c r="B2191" s="1" t="s">
        <v>31</v>
      </c>
      <c r="C2191" s="1" t="s">
        <v>797</v>
      </c>
      <c r="D2191" s="1" t="s">
        <v>11826</v>
      </c>
      <c r="E2191" s="1" t="s">
        <v>11828</v>
      </c>
      <c r="F2191" s="4"/>
      <c r="G2191" s="4"/>
      <c r="H2191" s="4"/>
      <c r="I2191" s="4"/>
      <c r="J2191" s="4"/>
      <c r="K2191" s="4"/>
      <c r="L2191" s="4"/>
      <c r="M2191" s="4"/>
      <c r="N2191" s="4"/>
      <c r="O2191" s="4"/>
    </row>
    <row r="2192" ht="13.5" customHeight="1">
      <c r="A2192" s="1" t="s">
        <v>11788</v>
      </c>
      <c r="B2192" s="1" t="s">
        <v>34</v>
      </c>
      <c r="C2192" s="1" t="s">
        <v>797</v>
      </c>
      <c r="D2192" s="1" t="s">
        <v>11834</v>
      </c>
      <c r="E2192" s="1" t="s">
        <v>11835</v>
      </c>
      <c r="F2192" s="4"/>
      <c r="G2192" s="4"/>
      <c r="H2192" s="4"/>
      <c r="I2192" s="4"/>
      <c r="J2192" s="4"/>
      <c r="K2192" s="4"/>
      <c r="L2192" s="4"/>
      <c r="M2192" s="4"/>
      <c r="N2192" s="4"/>
      <c r="O2192" s="4"/>
    </row>
    <row r="2193" ht="13.5" customHeight="1">
      <c r="A2193" s="1" t="s">
        <v>11788</v>
      </c>
      <c r="B2193" s="1" t="s">
        <v>40</v>
      </c>
      <c r="C2193" s="1" t="s">
        <v>797</v>
      </c>
      <c r="D2193" s="1" t="s">
        <v>11838</v>
      </c>
      <c r="E2193" s="1" t="s">
        <v>11839</v>
      </c>
      <c r="F2193" s="4"/>
      <c r="G2193" s="4"/>
      <c r="H2193" s="4"/>
      <c r="I2193" s="4"/>
      <c r="J2193" s="4"/>
      <c r="K2193" s="4"/>
      <c r="L2193" s="4"/>
      <c r="M2193" s="4"/>
      <c r="N2193" s="4"/>
      <c r="O2193" s="4"/>
    </row>
    <row r="2194" ht="13.5" customHeight="1">
      <c r="A2194" s="1" t="s">
        <v>11788</v>
      </c>
      <c r="B2194" s="1" t="s">
        <v>45</v>
      </c>
      <c r="C2194" s="1" t="s">
        <v>797</v>
      </c>
      <c r="D2194" s="1" t="s">
        <v>11843</v>
      </c>
      <c r="E2194" s="1" t="s">
        <v>11845</v>
      </c>
      <c r="F2194" s="4"/>
      <c r="G2194" s="4"/>
      <c r="H2194" s="4"/>
      <c r="I2194" s="4"/>
      <c r="J2194" s="4"/>
      <c r="K2194" s="4"/>
      <c r="L2194" s="4"/>
      <c r="M2194" s="4"/>
      <c r="N2194" s="4"/>
      <c r="O2194" s="4"/>
    </row>
    <row r="2195" ht="13.5" customHeight="1">
      <c r="A2195" s="1" t="s">
        <v>11788</v>
      </c>
      <c r="B2195" s="1" t="s">
        <v>52</v>
      </c>
      <c r="C2195" s="1" t="s">
        <v>797</v>
      </c>
      <c r="D2195" s="1" t="s">
        <v>11850</v>
      </c>
      <c r="E2195" s="1" t="s">
        <v>11851</v>
      </c>
      <c r="F2195" s="4"/>
      <c r="G2195" s="4"/>
      <c r="H2195" s="4"/>
      <c r="I2195" s="4"/>
      <c r="J2195" s="4"/>
      <c r="K2195" s="4"/>
      <c r="L2195" s="4"/>
      <c r="M2195" s="4"/>
      <c r="N2195" s="4"/>
      <c r="O2195" s="4"/>
    </row>
    <row r="2196" ht="13.5" customHeight="1">
      <c r="A2196" s="1" t="s">
        <v>11788</v>
      </c>
      <c r="B2196" s="1" t="s">
        <v>57</v>
      </c>
      <c r="C2196" s="1" t="s">
        <v>797</v>
      </c>
      <c r="D2196" s="1" t="s">
        <v>11856</v>
      </c>
      <c r="E2196" s="1" t="s">
        <v>11857</v>
      </c>
      <c r="F2196" s="4"/>
      <c r="G2196" s="4"/>
      <c r="H2196" s="4"/>
      <c r="I2196" s="4"/>
      <c r="J2196" s="4"/>
      <c r="K2196" s="4"/>
      <c r="L2196" s="4"/>
      <c r="M2196" s="4"/>
      <c r="N2196" s="4"/>
      <c r="O2196" s="4"/>
    </row>
    <row r="2197" ht="13.5" customHeight="1">
      <c r="A2197" s="1" t="s">
        <v>11788</v>
      </c>
      <c r="B2197" s="1" t="s">
        <v>60</v>
      </c>
      <c r="C2197" s="1" t="s">
        <v>797</v>
      </c>
      <c r="D2197" s="1" t="s">
        <v>11862</v>
      </c>
      <c r="E2197" s="1" t="s">
        <v>11863</v>
      </c>
      <c r="F2197" s="4"/>
      <c r="G2197" s="4"/>
      <c r="H2197" s="4"/>
      <c r="I2197" s="4"/>
      <c r="J2197" s="4"/>
      <c r="K2197" s="4"/>
      <c r="L2197" s="4"/>
      <c r="M2197" s="4"/>
      <c r="N2197" s="4"/>
      <c r="O2197" s="4"/>
    </row>
    <row r="2198" ht="13.5" customHeight="1">
      <c r="A2198" s="1" t="s">
        <v>11788</v>
      </c>
      <c r="B2198" s="1" t="s">
        <v>65</v>
      </c>
      <c r="C2198" s="1" t="s">
        <v>797</v>
      </c>
      <c r="D2198" s="1" t="s">
        <v>11868</v>
      </c>
      <c r="E2198" s="1" t="s">
        <v>11870</v>
      </c>
      <c r="F2198" s="4"/>
      <c r="G2198" s="4"/>
      <c r="H2198" s="4"/>
      <c r="I2198" s="4"/>
      <c r="J2198" s="4"/>
      <c r="K2198" s="4"/>
      <c r="L2198" s="4"/>
      <c r="M2198" s="4"/>
      <c r="N2198" s="4"/>
      <c r="O2198" s="4"/>
    </row>
    <row r="2199" ht="13.5" customHeight="1">
      <c r="A2199" s="1" t="s">
        <v>11788</v>
      </c>
      <c r="B2199" s="1" t="s">
        <v>70</v>
      </c>
      <c r="C2199" s="1" t="s">
        <v>797</v>
      </c>
      <c r="D2199" s="1" t="s">
        <v>11875</v>
      </c>
      <c r="E2199" s="1" t="s">
        <v>11877</v>
      </c>
      <c r="F2199" s="4"/>
      <c r="G2199" s="4"/>
      <c r="H2199" s="4"/>
      <c r="I2199" s="4"/>
      <c r="J2199" s="4"/>
      <c r="K2199" s="4"/>
      <c r="L2199" s="4"/>
      <c r="M2199" s="4"/>
      <c r="N2199" s="4"/>
      <c r="O2199" s="4"/>
    </row>
    <row r="2200" ht="13.5" customHeight="1">
      <c r="A2200" s="1" t="s">
        <v>11788</v>
      </c>
      <c r="B2200" s="1" t="s">
        <v>74</v>
      </c>
      <c r="C2200" s="1" t="s">
        <v>797</v>
      </c>
      <c r="D2200" s="1" t="s">
        <v>11882</v>
      </c>
      <c r="E2200" s="1" t="s">
        <v>11883</v>
      </c>
      <c r="F2200" s="4"/>
      <c r="G2200" s="4"/>
      <c r="H2200" s="4"/>
      <c r="I2200" s="4"/>
      <c r="J2200" s="4"/>
      <c r="K2200" s="4"/>
      <c r="L2200" s="4"/>
      <c r="M2200" s="4"/>
      <c r="N2200" s="4"/>
      <c r="O2200" s="4"/>
    </row>
    <row r="2201" ht="13.5" customHeight="1">
      <c r="A2201" s="1" t="s">
        <v>11788</v>
      </c>
      <c r="B2201" s="1" t="s">
        <v>78</v>
      </c>
      <c r="C2201" s="1" t="s">
        <v>797</v>
      </c>
      <c r="D2201" s="1" t="s">
        <v>11888</v>
      </c>
      <c r="E2201" s="1" t="s">
        <v>11889</v>
      </c>
      <c r="F2201" s="4"/>
      <c r="G2201" s="4"/>
      <c r="H2201" s="4"/>
      <c r="I2201" s="4"/>
      <c r="J2201" s="4"/>
      <c r="K2201" s="4"/>
      <c r="L2201" s="4"/>
      <c r="M2201" s="4"/>
      <c r="N2201" s="4"/>
      <c r="O2201" s="4"/>
    </row>
    <row r="2202" ht="13.5" customHeight="1">
      <c r="A2202" s="1" t="s">
        <v>11788</v>
      </c>
      <c r="B2202" s="1" t="s">
        <v>83</v>
      </c>
      <c r="C2202" s="1" t="s">
        <v>797</v>
      </c>
      <c r="D2202" s="1" t="s">
        <v>11892</v>
      </c>
      <c r="E2202" s="1" t="s">
        <v>11893</v>
      </c>
      <c r="F2202" s="4"/>
      <c r="G2202" s="4"/>
      <c r="H2202" s="4"/>
      <c r="I2202" s="4"/>
      <c r="J2202" s="4"/>
      <c r="K2202" s="4"/>
      <c r="L2202" s="4"/>
      <c r="M2202" s="4"/>
      <c r="N2202" s="4"/>
      <c r="O2202" s="4"/>
    </row>
    <row r="2203" ht="13.5" customHeight="1">
      <c r="A2203" s="1" t="s">
        <v>11788</v>
      </c>
      <c r="B2203" s="1" t="s">
        <v>99</v>
      </c>
      <c r="C2203" s="1" t="s">
        <v>817</v>
      </c>
      <c r="D2203" s="3"/>
      <c r="E2203" s="3"/>
      <c r="F2203" s="4"/>
      <c r="G2203" s="4"/>
      <c r="H2203" s="4"/>
      <c r="I2203" s="4"/>
      <c r="J2203" s="4"/>
      <c r="K2203" s="4"/>
      <c r="L2203" s="4"/>
      <c r="M2203" s="4"/>
      <c r="N2203" s="4"/>
      <c r="O2203" s="4"/>
    </row>
    <row r="2204" ht="13.5" customHeight="1">
      <c r="A2204" s="1" t="s">
        <v>11899</v>
      </c>
      <c r="B2204" s="2" t="s">
        <v>1</v>
      </c>
      <c r="C2204" s="1" t="s">
        <v>2</v>
      </c>
      <c r="D2204" s="3"/>
      <c r="E2204" s="3"/>
      <c r="F2204" s="4"/>
      <c r="G2204" s="4"/>
      <c r="H2204" s="4"/>
      <c r="I2204" s="4"/>
      <c r="J2204" s="4"/>
      <c r="K2204" s="4"/>
      <c r="L2204" s="4"/>
      <c r="M2204" s="4"/>
      <c r="N2204" s="4"/>
      <c r="O2204" s="4"/>
    </row>
    <row r="2205" ht="13.5" customHeight="1">
      <c r="A2205" s="1" t="s">
        <v>11899</v>
      </c>
      <c r="B2205" s="1" t="s">
        <v>5</v>
      </c>
      <c r="C2205" s="1" t="s">
        <v>303</v>
      </c>
      <c r="D2205" s="1" t="s">
        <v>11906</v>
      </c>
      <c r="E2205" s="1" t="s">
        <v>11907</v>
      </c>
      <c r="F2205" s="4"/>
      <c r="G2205" s="4"/>
      <c r="H2205" s="4"/>
      <c r="I2205" s="4"/>
      <c r="J2205" s="4"/>
      <c r="K2205" s="4"/>
      <c r="L2205" s="4"/>
      <c r="M2205" s="4"/>
      <c r="N2205" s="4"/>
      <c r="O2205" s="4"/>
    </row>
    <row r="2206" ht="13.5" customHeight="1">
      <c r="A2206" s="1" t="s">
        <v>11899</v>
      </c>
      <c r="B2206" s="1" t="s">
        <v>9</v>
      </c>
      <c r="C2206" s="1" t="s">
        <v>797</v>
      </c>
      <c r="D2206" s="1" t="s">
        <v>11910</v>
      </c>
      <c r="E2206" s="1" t="s">
        <v>11911</v>
      </c>
      <c r="F2206" s="4"/>
      <c r="G2206" s="4"/>
      <c r="H2206" s="4"/>
      <c r="I2206" s="4"/>
      <c r="J2206" s="4"/>
      <c r="K2206" s="4"/>
      <c r="L2206" s="4"/>
      <c r="M2206" s="4"/>
      <c r="N2206" s="4"/>
      <c r="O2206" s="4"/>
    </row>
    <row r="2207" ht="13.5" customHeight="1">
      <c r="A2207" s="1" t="s">
        <v>11899</v>
      </c>
      <c r="B2207" s="1" t="s">
        <v>13</v>
      </c>
      <c r="C2207" s="1" t="s">
        <v>797</v>
      </c>
      <c r="D2207" s="1" t="s">
        <v>11915</v>
      </c>
      <c r="E2207" s="1" t="s">
        <v>11917</v>
      </c>
      <c r="F2207" s="4"/>
      <c r="G2207" s="4"/>
      <c r="H2207" s="4"/>
      <c r="I2207" s="4"/>
      <c r="J2207" s="4"/>
      <c r="K2207" s="4"/>
      <c r="L2207" s="4"/>
      <c r="M2207" s="4"/>
      <c r="N2207" s="4"/>
      <c r="O2207" s="4"/>
    </row>
    <row r="2208" ht="13.5" customHeight="1">
      <c r="A2208" s="1" t="s">
        <v>11899</v>
      </c>
      <c r="B2208" s="1" t="s">
        <v>16</v>
      </c>
      <c r="C2208" s="1" t="s">
        <v>797</v>
      </c>
      <c r="D2208" s="1" t="s">
        <v>11920</v>
      </c>
      <c r="E2208" s="1" t="s">
        <v>11921</v>
      </c>
      <c r="F2208" s="4"/>
      <c r="G2208" s="4"/>
      <c r="H2208" s="4"/>
      <c r="I2208" s="4"/>
      <c r="J2208" s="4"/>
      <c r="K2208" s="4"/>
      <c r="L2208" s="4"/>
      <c r="M2208" s="4"/>
      <c r="N2208" s="4"/>
      <c r="O2208" s="4"/>
    </row>
    <row r="2209" ht="13.5" customHeight="1">
      <c r="A2209" s="1" t="s">
        <v>11899</v>
      </c>
      <c r="B2209" s="1" t="s">
        <v>21</v>
      </c>
      <c r="C2209" s="1" t="s">
        <v>797</v>
      </c>
      <c r="D2209" s="1" t="s">
        <v>11928</v>
      </c>
      <c r="E2209" s="1" t="s">
        <v>11929</v>
      </c>
      <c r="F2209" s="4"/>
      <c r="G2209" s="4"/>
      <c r="H2209" s="4"/>
      <c r="I2209" s="4"/>
      <c r="J2209" s="4"/>
      <c r="K2209" s="4"/>
      <c r="L2209" s="4"/>
      <c r="M2209" s="4"/>
      <c r="N2209" s="4"/>
      <c r="O2209" s="4"/>
    </row>
    <row r="2210" ht="13.5" customHeight="1">
      <c r="A2210" s="1" t="s">
        <v>11899</v>
      </c>
      <c r="B2210" s="1" t="s">
        <v>27</v>
      </c>
      <c r="C2210" s="1" t="s">
        <v>797</v>
      </c>
      <c r="D2210" s="1" t="s">
        <v>11934</v>
      </c>
      <c r="E2210" s="1" t="s">
        <v>11935</v>
      </c>
      <c r="F2210" s="4"/>
      <c r="G2210" s="4"/>
      <c r="H2210" s="4"/>
      <c r="I2210" s="4"/>
      <c r="J2210" s="4"/>
      <c r="K2210" s="4"/>
      <c r="L2210" s="4"/>
      <c r="M2210" s="4"/>
      <c r="N2210" s="4"/>
      <c r="O2210" s="4"/>
    </row>
    <row r="2211" ht="13.5" customHeight="1">
      <c r="A2211" s="1" t="s">
        <v>11899</v>
      </c>
      <c r="B2211" s="1" t="s">
        <v>31</v>
      </c>
      <c r="C2211" s="1" t="s">
        <v>797</v>
      </c>
      <c r="D2211" s="1" t="s">
        <v>11939</v>
      </c>
      <c r="E2211" s="1" t="s">
        <v>11940</v>
      </c>
      <c r="F2211" s="4"/>
      <c r="G2211" s="4"/>
      <c r="H2211" s="4"/>
      <c r="I2211" s="4"/>
      <c r="J2211" s="4"/>
      <c r="K2211" s="4"/>
      <c r="L2211" s="4"/>
      <c r="M2211" s="4"/>
      <c r="N2211" s="4"/>
      <c r="O2211" s="4"/>
    </row>
    <row r="2212" ht="13.5" customHeight="1">
      <c r="A2212" s="1" t="s">
        <v>11899</v>
      </c>
      <c r="B2212" s="1" t="s">
        <v>34</v>
      </c>
      <c r="C2212" s="1" t="s">
        <v>797</v>
      </c>
      <c r="D2212" s="1" t="s">
        <v>11944</v>
      </c>
      <c r="E2212" s="1" t="s">
        <v>11945</v>
      </c>
      <c r="F2212" s="4"/>
      <c r="G2212" s="4"/>
      <c r="H2212" s="4"/>
      <c r="I2212" s="4"/>
      <c r="J2212" s="4"/>
      <c r="K2212" s="4"/>
      <c r="L2212" s="4"/>
      <c r="M2212" s="4"/>
      <c r="N2212" s="4"/>
      <c r="O2212" s="4"/>
    </row>
    <row r="2213" ht="13.5" customHeight="1">
      <c r="A2213" s="1" t="s">
        <v>11899</v>
      </c>
      <c r="B2213" s="1" t="s">
        <v>40</v>
      </c>
      <c r="C2213" s="1" t="s">
        <v>797</v>
      </c>
      <c r="D2213" s="1" t="s">
        <v>11950</v>
      </c>
      <c r="E2213" s="1" t="s">
        <v>11951</v>
      </c>
      <c r="F2213" s="4"/>
      <c r="G2213" s="4"/>
      <c r="H2213" s="4"/>
      <c r="I2213" s="4"/>
      <c r="J2213" s="4"/>
      <c r="K2213" s="4"/>
      <c r="L2213" s="4"/>
      <c r="M2213" s="4"/>
      <c r="N2213" s="4"/>
      <c r="O2213" s="4"/>
    </row>
    <row r="2214" ht="13.5" customHeight="1">
      <c r="A2214" s="1" t="s">
        <v>11899</v>
      </c>
      <c r="B2214" s="1" t="s">
        <v>45</v>
      </c>
      <c r="C2214" s="1" t="s">
        <v>797</v>
      </c>
      <c r="D2214" s="1" t="s">
        <v>11954</v>
      </c>
      <c r="E2214" s="1" t="s">
        <v>11955</v>
      </c>
      <c r="F2214" s="4"/>
      <c r="G2214" s="4"/>
      <c r="H2214" s="4"/>
      <c r="I2214" s="4"/>
      <c r="J2214" s="4"/>
      <c r="K2214" s="4"/>
      <c r="L2214" s="4"/>
      <c r="M2214" s="4"/>
      <c r="N2214" s="4"/>
      <c r="O2214" s="4"/>
    </row>
    <row r="2215" ht="13.5" customHeight="1">
      <c r="A2215" s="1" t="s">
        <v>11899</v>
      </c>
      <c r="B2215" s="1" t="s">
        <v>52</v>
      </c>
      <c r="C2215" s="1" t="s">
        <v>797</v>
      </c>
      <c r="D2215" s="1" t="s">
        <v>11959</v>
      </c>
      <c r="E2215" s="1" t="s">
        <v>11961</v>
      </c>
      <c r="F2215" s="4"/>
      <c r="G2215" s="4"/>
      <c r="H2215" s="4"/>
      <c r="I2215" s="4"/>
      <c r="J2215" s="4"/>
      <c r="K2215" s="4"/>
      <c r="L2215" s="4"/>
      <c r="M2215" s="4"/>
      <c r="N2215" s="4"/>
      <c r="O2215" s="4"/>
    </row>
    <row r="2216" ht="13.5" customHeight="1">
      <c r="A2216" s="1" t="s">
        <v>11899</v>
      </c>
      <c r="B2216" s="1" t="s">
        <v>57</v>
      </c>
      <c r="C2216" s="1" t="s">
        <v>797</v>
      </c>
      <c r="D2216" s="1" t="s">
        <v>11965</v>
      </c>
      <c r="E2216" s="1" t="s">
        <v>11967</v>
      </c>
      <c r="F2216" s="4"/>
      <c r="G2216" s="4"/>
      <c r="H2216" s="4"/>
      <c r="I2216" s="4"/>
      <c r="J2216" s="4"/>
      <c r="K2216" s="4"/>
      <c r="L2216" s="4"/>
      <c r="M2216" s="4"/>
      <c r="N2216" s="4"/>
      <c r="O2216" s="4"/>
    </row>
    <row r="2217" ht="13.5" customHeight="1">
      <c r="A2217" s="1" t="s">
        <v>11899</v>
      </c>
      <c r="B2217" s="1" t="s">
        <v>60</v>
      </c>
      <c r="C2217" s="1" t="s">
        <v>797</v>
      </c>
      <c r="D2217" s="1" t="s">
        <v>11971</v>
      </c>
      <c r="E2217" s="1" t="s">
        <v>11972</v>
      </c>
      <c r="F2217" s="4"/>
      <c r="G2217" s="4"/>
      <c r="H2217" s="4"/>
      <c r="I2217" s="4"/>
      <c r="J2217" s="4"/>
      <c r="K2217" s="4"/>
      <c r="L2217" s="4"/>
      <c r="M2217" s="4"/>
      <c r="N2217" s="4"/>
      <c r="O2217" s="4"/>
    </row>
    <row r="2218" ht="13.5" customHeight="1">
      <c r="A2218" s="1" t="s">
        <v>11899</v>
      </c>
      <c r="B2218" s="1" t="s">
        <v>65</v>
      </c>
      <c r="C2218" s="1" t="s">
        <v>797</v>
      </c>
      <c r="D2218" s="1" t="s">
        <v>11976</v>
      </c>
      <c r="E2218" s="1" t="s">
        <v>11978</v>
      </c>
      <c r="F2218" s="4"/>
      <c r="G2218" s="4"/>
      <c r="H2218" s="4"/>
      <c r="I2218" s="4"/>
      <c r="J2218" s="4"/>
      <c r="K2218" s="4"/>
      <c r="L2218" s="4"/>
      <c r="M2218" s="4"/>
      <c r="N2218" s="4"/>
      <c r="O2218" s="4"/>
    </row>
    <row r="2219" ht="13.5" customHeight="1">
      <c r="A2219" s="1" t="s">
        <v>11899</v>
      </c>
      <c r="B2219" s="1" t="s">
        <v>70</v>
      </c>
      <c r="C2219" s="1" t="s">
        <v>797</v>
      </c>
      <c r="D2219" s="1" t="s">
        <v>11981</v>
      </c>
      <c r="E2219" s="1" t="s">
        <v>11982</v>
      </c>
      <c r="F2219" s="4"/>
      <c r="G2219" s="4"/>
      <c r="H2219" s="4"/>
      <c r="I2219" s="4"/>
      <c r="J2219" s="4"/>
      <c r="K2219" s="4"/>
      <c r="L2219" s="4"/>
      <c r="M2219" s="4"/>
      <c r="N2219" s="4"/>
      <c r="O2219" s="4"/>
    </row>
    <row r="2220" ht="13.5" customHeight="1">
      <c r="A2220" s="1" t="s">
        <v>11899</v>
      </c>
      <c r="B2220" s="1" t="s">
        <v>74</v>
      </c>
      <c r="C2220" s="1" t="s">
        <v>797</v>
      </c>
      <c r="D2220" s="1" t="s">
        <v>11987</v>
      </c>
      <c r="E2220" s="1" t="s">
        <v>11988</v>
      </c>
      <c r="F2220" s="4"/>
      <c r="G2220" s="4"/>
      <c r="H2220" s="4"/>
      <c r="I2220" s="4"/>
      <c r="J2220" s="4"/>
      <c r="K2220" s="4"/>
      <c r="L2220" s="4"/>
      <c r="M2220" s="4"/>
      <c r="N2220" s="4"/>
      <c r="O2220" s="4"/>
    </row>
    <row r="2221" ht="13.5" customHeight="1">
      <c r="A2221" s="1" t="s">
        <v>11899</v>
      </c>
      <c r="B2221" s="1" t="s">
        <v>78</v>
      </c>
      <c r="C2221" s="1" t="s">
        <v>797</v>
      </c>
      <c r="D2221" s="1" t="s">
        <v>11993</v>
      </c>
      <c r="E2221" s="1" t="s">
        <v>11994</v>
      </c>
      <c r="F2221" s="4"/>
      <c r="G2221" s="4"/>
      <c r="H2221" s="4"/>
      <c r="I2221" s="4"/>
      <c r="J2221" s="4"/>
      <c r="K2221" s="4"/>
      <c r="L2221" s="4"/>
      <c r="M2221" s="4"/>
      <c r="N2221" s="4"/>
      <c r="O2221" s="4"/>
    </row>
    <row r="2222" ht="13.5" customHeight="1">
      <c r="A2222" s="1" t="s">
        <v>11899</v>
      </c>
      <c r="B2222" s="1" t="s">
        <v>83</v>
      </c>
      <c r="C2222" s="1" t="s">
        <v>797</v>
      </c>
      <c r="D2222" s="1" t="s">
        <v>11997</v>
      </c>
      <c r="E2222" s="1" t="s">
        <v>11998</v>
      </c>
      <c r="F2222" s="4"/>
      <c r="G2222" s="4"/>
      <c r="H2222" s="4"/>
      <c r="I2222" s="4"/>
      <c r="J2222" s="4"/>
      <c r="K2222" s="4"/>
      <c r="L2222" s="4"/>
      <c r="M2222" s="4"/>
      <c r="N2222" s="4"/>
      <c r="O2222" s="4"/>
    </row>
    <row r="2223" ht="13.5" customHeight="1">
      <c r="A2223" s="1" t="s">
        <v>11899</v>
      </c>
      <c r="B2223" s="1" t="s">
        <v>86</v>
      </c>
      <c r="C2223" s="1" t="s">
        <v>797</v>
      </c>
      <c r="D2223" s="1" t="s">
        <v>12003</v>
      </c>
      <c r="E2223" s="1" t="s">
        <v>12004</v>
      </c>
      <c r="F2223" s="4"/>
      <c r="G2223" s="4"/>
      <c r="H2223" s="4"/>
      <c r="I2223" s="4"/>
      <c r="J2223" s="4"/>
      <c r="K2223" s="4"/>
      <c r="L2223" s="4"/>
      <c r="M2223" s="4"/>
      <c r="N2223" s="4"/>
      <c r="O2223" s="4"/>
    </row>
    <row r="2224" ht="13.5" customHeight="1">
      <c r="A2224" s="1" t="s">
        <v>11899</v>
      </c>
      <c r="B2224" s="1" t="s">
        <v>99</v>
      </c>
      <c r="C2224" s="1" t="s">
        <v>817</v>
      </c>
      <c r="D2224" s="3"/>
      <c r="E2224" s="3"/>
      <c r="F2224" s="4"/>
      <c r="G2224" s="4"/>
      <c r="H2224" s="4"/>
      <c r="I2224" s="4"/>
      <c r="J2224" s="4"/>
      <c r="K2224" s="4"/>
      <c r="L2224" s="4"/>
      <c r="M2224" s="4"/>
      <c r="N2224" s="4"/>
      <c r="O2224" s="4"/>
    </row>
    <row r="2225" ht="13.5" customHeight="1">
      <c r="A2225" s="1" t="s">
        <v>12008</v>
      </c>
      <c r="B2225" s="2" t="s">
        <v>1</v>
      </c>
      <c r="C2225" s="1" t="s">
        <v>2</v>
      </c>
      <c r="D2225" s="3"/>
      <c r="E2225" s="3"/>
      <c r="F2225" s="4"/>
      <c r="G2225" s="4"/>
      <c r="H2225" s="4"/>
      <c r="I2225" s="4"/>
      <c r="J2225" s="4"/>
      <c r="K2225" s="4"/>
      <c r="L2225" s="4"/>
      <c r="M2225" s="4"/>
      <c r="N2225" s="4"/>
      <c r="O2225" s="4"/>
    </row>
    <row r="2226" ht="13.5" customHeight="1">
      <c r="A2226" s="1" t="s">
        <v>12008</v>
      </c>
      <c r="B2226" s="1" t="s">
        <v>5</v>
      </c>
      <c r="C2226" s="1" t="s">
        <v>303</v>
      </c>
      <c r="D2226" s="1" t="s">
        <v>12010</v>
      </c>
      <c r="E2226" s="1" t="s">
        <v>12011</v>
      </c>
      <c r="F2226" s="4"/>
      <c r="G2226" s="4"/>
      <c r="H2226" s="4"/>
      <c r="I2226" s="4"/>
      <c r="J2226" s="4"/>
      <c r="K2226" s="4"/>
      <c r="L2226" s="4"/>
      <c r="M2226" s="4"/>
      <c r="N2226" s="4"/>
      <c r="O2226" s="4"/>
    </row>
    <row r="2227" ht="13.5" customHeight="1">
      <c r="A2227" s="1" t="s">
        <v>12008</v>
      </c>
      <c r="B2227" s="1" t="s">
        <v>9</v>
      </c>
      <c r="C2227" s="1" t="s">
        <v>797</v>
      </c>
      <c r="D2227" s="1" t="s">
        <v>12016</v>
      </c>
      <c r="E2227" s="1" t="s">
        <v>12017</v>
      </c>
      <c r="F2227" s="4"/>
      <c r="G2227" s="4"/>
      <c r="H2227" s="4"/>
      <c r="I2227" s="4"/>
      <c r="J2227" s="4"/>
      <c r="K2227" s="4"/>
      <c r="L2227" s="4"/>
      <c r="M2227" s="4"/>
      <c r="N2227" s="4"/>
      <c r="O2227" s="4"/>
    </row>
    <row r="2228" ht="13.5" customHeight="1">
      <c r="A2228" s="1" t="s">
        <v>12008</v>
      </c>
      <c r="B2228" s="1" t="s">
        <v>99</v>
      </c>
      <c r="C2228" s="1" t="s">
        <v>817</v>
      </c>
      <c r="D2228" s="3"/>
      <c r="E2228" s="3"/>
      <c r="F2228" s="4"/>
      <c r="G2228" s="4"/>
      <c r="H2228" s="4"/>
      <c r="I2228" s="4"/>
      <c r="J2228" s="4"/>
      <c r="K2228" s="4"/>
      <c r="L2228" s="4"/>
      <c r="M2228" s="4"/>
      <c r="N2228" s="4"/>
      <c r="O2228" s="4"/>
    </row>
    <row r="2229" ht="13.5" customHeight="1">
      <c r="A2229" s="1" t="s">
        <v>12020</v>
      </c>
      <c r="B2229" s="2" t="s">
        <v>1</v>
      </c>
      <c r="C2229" s="1" t="s">
        <v>2</v>
      </c>
      <c r="D2229" s="3"/>
      <c r="E2229" s="3"/>
      <c r="F2229" s="4"/>
      <c r="G2229" s="4"/>
      <c r="H2229" s="4"/>
      <c r="I2229" s="4"/>
      <c r="J2229" s="4"/>
      <c r="K2229" s="4"/>
      <c r="L2229" s="4"/>
      <c r="M2229" s="4"/>
      <c r="N2229" s="4"/>
      <c r="O2229" s="4"/>
    </row>
    <row r="2230" ht="13.5" customHeight="1">
      <c r="A2230" s="1" t="s">
        <v>12020</v>
      </c>
      <c r="B2230" s="1" t="s">
        <v>5</v>
      </c>
      <c r="C2230" s="1" t="s">
        <v>303</v>
      </c>
      <c r="D2230" s="1" t="s">
        <v>12022</v>
      </c>
      <c r="E2230" s="1" t="s">
        <v>12023</v>
      </c>
      <c r="F2230" s="4"/>
      <c r="G2230" s="4"/>
      <c r="H2230" s="4"/>
      <c r="I2230" s="4"/>
      <c r="J2230" s="4"/>
      <c r="K2230" s="4"/>
      <c r="L2230" s="4"/>
      <c r="M2230" s="4"/>
      <c r="N2230" s="4"/>
      <c r="O2230" s="4"/>
    </row>
    <row r="2231" ht="13.5" customHeight="1">
      <c r="A2231" s="1" t="s">
        <v>12020</v>
      </c>
      <c r="B2231" s="1" t="s">
        <v>9</v>
      </c>
      <c r="C2231" s="1" t="s">
        <v>797</v>
      </c>
      <c r="D2231" s="1" t="s">
        <v>12027</v>
      </c>
      <c r="E2231" s="1" t="s">
        <v>12028</v>
      </c>
      <c r="F2231" s="4"/>
      <c r="G2231" s="4"/>
      <c r="H2231" s="4"/>
      <c r="I2231" s="4"/>
      <c r="J2231" s="4"/>
      <c r="K2231" s="4"/>
      <c r="L2231" s="4"/>
      <c r="M2231" s="4"/>
      <c r="N2231" s="4"/>
      <c r="O2231" s="4"/>
    </row>
    <row r="2232" ht="13.5" customHeight="1">
      <c r="A2232" s="1" t="s">
        <v>12020</v>
      </c>
      <c r="B2232" s="1" t="s">
        <v>13</v>
      </c>
      <c r="C2232" s="1" t="s">
        <v>797</v>
      </c>
      <c r="D2232" s="1" t="s">
        <v>12031</v>
      </c>
      <c r="E2232" s="1" t="s">
        <v>12032</v>
      </c>
      <c r="F2232" s="4"/>
      <c r="G2232" s="4"/>
      <c r="H2232" s="4"/>
      <c r="I2232" s="4"/>
      <c r="J2232" s="4"/>
      <c r="K2232" s="4"/>
      <c r="L2232" s="4"/>
      <c r="M2232" s="4"/>
      <c r="N2232" s="4"/>
      <c r="O2232" s="4"/>
    </row>
    <row r="2233" ht="13.5" customHeight="1">
      <c r="A2233" s="1" t="s">
        <v>12020</v>
      </c>
      <c r="B2233" s="1" t="s">
        <v>16</v>
      </c>
      <c r="C2233" s="1" t="s">
        <v>797</v>
      </c>
      <c r="D2233" s="1" t="s">
        <v>12036</v>
      </c>
      <c r="E2233" s="1" t="s">
        <v>12037</v>
      </c>
      <c r="F2233" s="4"/>
      <c r="G2233" s="4"/>
      <c r="H2233" s="4"/>
      <c r="I2233" s="4"/>
      <c r="J2233" s="4"/>
      <c r="K2233" s="4"/>
      <c r="L2233" s="4"/>
      <c r="M2233" s="4"/>
      <c r="N2233" s="4"/>
      <c r="O2233" s="4"/>
    </row>
    <row r="2234" ht="13.5" customHeight="1">
      <c r="A2234" s="1" t="s">
        <v>12020</v>
      </c>
      <c r="B2234" s="1" t="s">
        <v>21</v>
      </c>
      <c r="C2234" s="1" t="s">
        <v>797</v>
      </c>
      <c r="D2234" s="1" t="s">
        <v>12040</v>
      </c>
      <c r="E2234" s="1" t="s">
        <v>12041</v>
      </c>
      <c r="F2234" s="4"/>
      <c r="G2234" s="4"/>
      <c r="H2234" s="4"/>
      <c r="I2234" s="4"/>
      <c r="J2234" s="4"/>
      <c r="K2234" s="4"/>
      <c r="L2234" s="4"/>
      <c r="M2234" s="4"/>
      <c r="N2234" s="4"/>
      <c r="O2234" s="4"/>
    </row>
    <row r="2235" ht="13.5" customHeight="1">
      <c r="A2235" s="1" t="s">
        <v>12020</v>
      </c>
      <c r="B2235" s="1" t="s">
        <v>27</v>
      </c>
      <c r="C2235" s="1" t="s">
        <v>797</v>
      </c>
      <c r="D2235" s="1" t="s">
        <v>12045</v>
      </c>
      <c r="E2235" s="1" t="s">
        <v>12046</v>
      </c>
      <c r="F2235" s="4"/>
      <c r="G2235" s="4"/>
      <c r="H2235" s="4"/>
      <c r="I2235" s="4"/>
      <c r="J2235" s="4"/>
      <c r="K2235" s="4"/>
      <c r="L2235" s="4"/>
      <c r="M2235" s="4"/>
      <c r="N2235" s="4"/>
      <c r="O2235" s="4"/>
    </row>
    <row r="2236" ht="13.5" customHeight="1">
      <c r="A2236" s="1" t="s">
        <v>12020</v>
      </c>
      <c r="B2236" s="1" t="s">
        <v>31</v>
      </c>
      <c r="C2236" s="1" t="s">
        <v>797</v>
      </c>
      <c r="D2236" s="1" t="s">
        <v>12049</v>
      </c>
      <c r="E2236" s="1" t="s">
        <v>12051</v>
      </c>
      <c r="F2236" s="4"/>
      <c r="G2236" s="4"/>
      <c r="H2236" s="4"/>
      <c r="I2236" s="4"/>
      <c r="J2236" s="4"/>
      <c r="K2236" s="4"/>
      <c r="L2236" s="4"/>
      <c r="M2236" s="4"/>
      <c r="N2236" s="4"/>
      <c r="O2236" s="4"/>
    </row>
    <row r="2237" ht="13.5" customHeight="1">
      <c r="A2237" s="1" t="s">
        <v>12020</v>
      </c>
      <c r="B2237" s="1" t="s">
        <v>34</v>
      </c>
      <c r="C2237" s="1" t="s">
        <v>797</v>
      </c>
      <c r="D2237" s="1" t="s">
        <v>12054</v>
      </c>
      <c r="E2237" s="1" t="s">
        <v>12056</v>
      </c>
      <c r="F2237" s="4"/>
      <c r="G2237" s="4"/>
      <c r="H2237" s="4"/>
      <c r="I2237" s="4"/>
      <c r="J2237" s="4"/>
      <c r="K2237" s="4"/>
      <c r="L2237" s="4"/>
      <c r="M2237" s="4"/>
      <c r="N2237" s="4"/>
      <c r="O2237" s="4"/>
    </row>
    <row r="2238" ht="13.5" customHeight="1">
      <c r="A2238" s="1" t="s">
        <v>12020</v>
      </c>
      <c r="B2238" s="1" t="s">
        <v>40</v>
      </c>
      <c r="C2238" s="1" t="s">
        <v>797</v>
      </c>
      <c r="D2238" s="1" t="s">
        <v>12059</v>
      </c>
      <c r="E2238" s="1" t="s">
        <v>12060</v>
      </c>
      <c r="F2238" s="4"/>
      <c r="G2238" s="4"/>
      <c r="H2238" s="4"/>
      <c r="I2238" s="4"/>
      <c r="J2238" s="4"/>
      <c r="K2238" s="4"/>
      <c r="L2238" s="4"/>
      <c r="M2238" s="4"/>
      <c r="N2238" s="4"/>
      <c r="O2238" s="4"/>
    </row>
    <row r="2239" ht="13.5" customHeight="1">
      <c r="A2239" s="1" t="s">
        <v>12020</v>
      </c>
      <c r="B2239" s="1" t="s">
        <v>45</v>
      </c>
      <c r="C2239" s="1" t="s">
        <v>797</v>
      </c>
      <c r="D2239" s="1" t="s">
        <v>12064</v>
      </c>
      <c r="E2239" s="1" t="s">
        <v>12065</v>
      </c>
      <c r="F2239" s="4"/>
      <c r="G2239" s="4"/>
      <c r="H2239" s="4"/>
      <c r="I2239" s="4"/>
      <c r="J2239" s="4"/>
      <c r="K2239" s="4"/>
      <c r="L2239" s="4"/>
      <c r="M2239" s="4"/>
      <c r="N2239" s="4"/>
      <c r="O2239" s="4"/>
    </row>
    <row r="2240" ht="13.5" customHeight="1">
      <c r="A2240" s="1" t="s">
        <v>12020</v>
      </c>
      <c r="B2240" s="1" t="s">
        <v>52</v>
      </c>
      <c r="C2240" s="1" t="s">
        <v>797</v>
      </c>
      <c r="D2240" s="1" t="s">
        <v>12067</v>
      </c>
      <c r="E2240" s="1" t="s">
        <v>12068</v>
      </c>
      <c r="F2240" s="4"/>
      <c r="G2240" s="4"/>
      <c r="H2240" s="4"/>
      <c r="I2240" s="4"/>
      <c r="J2240" s="4"/>
      <c r="K2240" s="4"/>
      <c r="L2240" s="4"/>
      <c r="M2240" s="4"/>
      <c r="N2240" s="4"/>
      <c r="O2240" s="4"/>
    </row>
    <row r="2241" ht="13.5" customHeight="1">
      <c r="A2241" s="1" t="s">
        <v>12020</v>
      </c>
      <c r="B2241" s="1" t="s">
        <v>57</v>
      </c>
      <c r="C2241" s="1" t="s">
        <v>797</v>
      </c>
      <c r="D2241" s="1" t="s">
        <v>12072</v>
      </c>
      <c r="E2241" s="1" t="s">
        <v>12074</v>
      </c>
      <c r="F2241" s="4"/>
      <c r="G2241" s="4"/>
      <c r="H2241" s="4"/>
      <c r="I2241" s="4"/>
      <c r="J2241" s="4"/>
      <c r="K2241" s="4"/>
      <c r="L2241" s="4"/>
      <c r="M2241" s="4"/>
      <c r="N2241" s="4"/>
      <c r="O2241" s="4"/>
    </row>
    <row r="2242" ht="13.5" customHeight="1">
      <c r="A2242" s="1" t="s">
        <v>12020</v>
      </c>
      <c r="B2242" s="1" t="s">
        <v>60</v>
      </c>
      <c r="C2242" s="1" t="s">
        <v>797</v>
      </c>
      <c r="D2242" s="1" t="s">
        <v>12075</v>
      </c>
      <c r="E2242" s="1" t="s">
        <v>12076</v>
      </c>
      <c r="F2242" s="4"/>
      <c r="G2242" s="4"/>
      <c r="H2242" s="4"/>
      <c r="I2242" s="4"/>
      <c r="J2242" s="4"/>
      <c r="K2242" s="4"/>
      <c r="L2242" s="4"/>
      <c r="M2242" s="4"/>
      <c r="N2242" s="4"/>
      <c r="O2242" s="4"/>
    </row>
    <row r="2243" ht="13.5" customHeight="1">
      <c r="A2243" s="1" t="s">
        <v>12020</v>
      </c>
      <c r="B2243" s="1" t="s">
        <v>65</v>
      </c>
      <c r="C2243" s="1" t="s">
        <v>797</v>
      </c>
      <c r="D2243" s="1" t="s">
        <v>12081</v>
      </c>
      <c r="E2243" s="1" t="s">
        <v>12082</v>
      </c>
      <c r="F2243" s="4"/>
      <c r="G2243" s="4"/>
      <c r="H2243" s="4"/>
      <c r="I2243" s="4"/>
      <c r="J2243" s="4"/>
      <c r="K2243" s="4"/>
      <c r="L2243" s="4"/>
      <c r="M2243" s="4"/>
      <c r="N2243" s="4"/>
      <c r="O2243" s="4"/>
    </row>
    <row r="2244" ht="13.5" customHeight="1">
      <c r="A2244" s="1" t="s">
        <v>12020</v>
      </c>
      <c r="B2244" s="1" t="s">
        <v>70</v>
      </c>
      <c r="C2244" s="1" t="s">
        <v>797</v>
      </c>
      <c r="D2244" s="1" t="s">
        <v>12087</v>
      </c>
      <c r="E2244" s="1" t="s">
        <v>12088</v>
      </c>
      <c r="F2244" s="4"/>
      <c r="G2244" s="4"/>
      <c r="H2244" s="4"/>
      <c r="I2244" s="4"/>
      <c r="J2244" s="4"/>
      <c r="K2244" s="4"/>
      <c r="L2244" s="4"/>
      <c r="M2244" s="4"/>
      <c r="N2244" s="4"/>
      <c r="O2244" s="4"/>
    </row>
    <row r="2245" ht="13.5" customHeight="1">
      <c r="A2245" s="1" t="s">
        <v>12020</v>
      </c>
      <c r="B2245" s="1" t="s">
        <v>74</v>
      </c>
      <c r="C2245" s="1" t="s">
        <v>797</v>
      </c>
      <c r="D2245" s="1" t="s">
        <v>12091</v>
      </c>
      <c r="E2245" s="1" t="s">
        <v>12092</v>
      </c>
      <c r="F2245" s="4"/>
      <c r="G2245" s="4"/>
      <c r="H2245" s="4"/>
      <c r="I2245" s="4"/>
      <c r="J2245" s="4"/>
      <c r="K2245" s="4"/>
      <c r="L2245" s="4"/>
      <c r="M2245" s="4"/>
      <c r="N2245" s="4"/>
      <c r="O2245" s="4"/>
    </row>
    <row r="2246" ht="13.5" customHeight="1">
      <c r="A2246" s="1" t="s">
        <v>12020</v>
      </c>
      <c r="B2246" s="1" t="s">
        <v>78</v>
      </c>
      <c r="C2246" s="1" t="s">
        <v>797</v>
      </c>
      <c r="D2246" s="1" t="s">
        <v>12097</v>
      </c>
      <c r="E2246" s="1" t="s">
        <v>12098</v>
      </c>
      <c r="F2246" s="4"/>
      <c r="G2246" s="4"/>
      <c r="H2246" s="4"/>
      <c r="I2246" s="4"/>
      <c r="J2246" s="4"/>
      <c r="K2246" s="4"/>
      <c r="L2246" s="4"/>
      <c r="M2246" s="4"/>
      <c r="N2246" s="4"/>
      <c r="O2246" s="4"/>
    </row>
    <row r="2247" ht="13.5" customHeight="1">
      <c r="A2247" s="1" t="s">
        <v>12020</v>
      </c>
      <c r="B2247" s="1" t="s">
        <v>83</v>
      </c>
      <c r="C2247" s="1" t="s">
        <v>797</v>
      </c>
      <c r="D2247" s="1" t="s">
        <v>12101</v>
      </c>
      <c r="E2247" s="1" t="s">
        <v>12102</v>
      </c>
      <c r="F2247" s="4"/>
      <c r="G2247" s="4"/>
      <c r="H2247" s="4"/>
      <c r="I2247" s="4"/>
      <c r="J2247" s="4"/>
      <c r="K2247" s="4"/>
      <c r="L2247" s="4"/>
      <c r="M2247" s="4"/>
      <c r="N2247" s="4"/>
      <c r="O2247" s="4"/>
    </row>
    <row r="2248" ht="13.5" customHeight="1">
      <c r="A2248" s="1" t="s">
        <v>12020</v>
      </c>
      <c r="B2248" s="1" t="s">
        <v>86</v>
      </c>
      <c r="C2248" s="1" t="s">
        <v>797</v>
      </c>
      <c r="D2248" s="1" t="s">
        <v>12108</v>
      </c>
      <c r="E2248" s="1" t="s">
        <v>12111</v>
      </c>
      <c r="F2248" s="4"/>
      <c r="G2248" s="4"/>
      <c r="H2248" s="4"/>
      <c r="I2248" s="4"/>
      <c r="J2248" s="4"/>
      <c r="K2248" s="4"/>
      <c r="L2248" s="4"/>
      <c r="M2248" s="4"/>
      <c r="N2248" s="4"/>
      <c r="O2248" s="4"/>
    </row>
    <row r="2249" ht="13.5" customHeight="1">
      <c r="A2249" s="1" t="s">
        <v>12020</v>
      </c>
      <c r="B2249" s="1" t="s">
        <v>91</v>
      </c>
      <c r="C2249" s="1" t="s">
        <v>797</v>
      </c>
      <c r="D2249" s="1" t="s">
        <v>12118</v>
      </c>
      <c r="E2249" s="1" t="s">
        <v>12120</v>
      </c>
      <c r="F2249" s="4"/>
      <c r="G2249" s="4"/>
      <c r="H2249" s="4"/>
      <c r="I2249" s="4"/>
      <c r="J2249" s="4"/>
      <c r="K2249" s="4"/>
      <c r="L2249" s="4"/>
      <c r="M2249" s="4"/>
      <c r="N2249" s="4"/>
      <c r="O2249" s="4"/>
    </row>
    <row r="2250" ht="13.5" customHeight="1">
      <c r="A2250" s="1" t="s">
        <v>12020</v>
      </c>
      <c r="B2250" s="1" t="s">
        <v>94</v>
      </c>
      <c r="C2250" s="1" t="s">
        <v>797</v>
      </c>
      <c r="D2250" s="1" t="s">
        <v>12123</v>
      </c>
      <c r="E2250" s="1" t="s">
        <v>12124</v>
      </c>
      <c r="F2250" s="4"/>
      <c r="G2250" s="4"/>
      <c r="H2250" s="4"/>
      <c r="I2250" s="4"/>
      <c r="J2250" s="4"/>
      <c r="K2250" s="4"/>
      <c r="L2250" s="4"/>
      <c r="M2250" s="4"/>
      <c r="N2250" s="4"/>
      <c r="O2250" s="4"/>
    </row>
    <row r="2251" ht="13.5" customHeight="1">
      <c r="A2251" s="1" t="s">
        <v>12020</v>
      </c>
      <c r="B2251" s="1" t="s">
        <v>186</v>
      </c>
      <c r="C2251" s="1" t="s">
        <v>797</v>
      </c>
      <c r="D2251" s="1" t="s">
        <v>12128</v>
      </c>
      <c r="E2251" s="1" t="s">
        <v>12130</v>
      </c>
      <c r="F2251" s="4"/>
      <c r="G2251" s="4"/>
      <c r="H2251" s="4"/>
      <c r="I2251" s="4"/>
      <c r="J2251" s="4"/>
      <c r="K2251" s="4"/>
      <c r="L2251" s="4"/>
      <c r="M2251" s="4"/>
      <c r="N2251" s="4"/>
      <c r="O2251" s="4"/>
    </row>
    <row r="2252" ht="13.5" customHeight="1">
      <c r="A2252" s="1" t="s">
        <v>12020</v>
      </c>
      <c r="B2252" s="1" t="s">
        <v>189</v>
      </c>
      <c r="C2252" s="1" t="s">
        <v>797</v>
      </c>
      <c r="D2252" s="1" t="s">
        <v>12133</v>
      </c>
      <c r="E2252" s="1" t="s">
        <v>12134</v>
      </c>
      <c r="F2252" s="4"/>
      <c r="G2252" s="4"/>
      <c r="H2252" s="4"/>
      <c r="I2252" s="4"/>
      <c r="J2252" s="4"/>
      <c r="K2252" s="4"/>
      <c r="L2252" s="4"/>
      <c r="M2252" s="4"/>
      <c r="N2252" s="4"/>
      <c r="O2252" s="4"/>
    </row>
    <row r="2253" ht="13.5" customHeight="1">
      <c r="A2253" s="1" t="s">
        <v>12020</v>
      </c>
      <c r="B2253" s="1" t="s">
        <v>193</v>
      </c>
      <c r="C2253" s="1" t="s">
        <v>797</v>
      </c>
      <c r="D2253" s="1" t="s">
        <v>12137</v>
      </c>
      <c r="E2253" s="1" t="s">
        <v>12139</v>
      </c>
      <c r="F2253" s="4"/>
      <c r="G2253" s="4"/>
      <c r="H2253" s="4"/>
      <c r="I2253" s="4"/>
      <c r="J2253" s="4"/>
      <c r="K2253" s="4"/>
      <c r="L2253" s="4"/>
      <c r="M2253" s="4"/>
      <c r="N2253" s="4"/>
      <c r="O2253" s="4"/>
    </row>
    <row r="2254" ht="13.5" customHeight="1">
      <c r="A2254" s="1" t="s">
        <v>12020</v>
      </c>
      <c r="B2254" s="1" t="s">
        <v>197</v>
      </c>
      <c r="C2254" s="1" t="s">
        <v>797</v>
      </c>
      <c r="D2254" s="1" t="s">
        <v>12141</v>
      </c>
      <c r="E2254" s="1" t="s">
        <v>12142</v>
      </c>
      <c r="F2254" s="4"/>
      <c r="G2254" s="4"/>
      <c r="H2254" s="4"/>
      <c r="I2254" s="4"/>
      <c r="J2254" s="4"/>
      <c r="K2254" s="4"/>
      <c r="L2254" s="4"/>
      <c r="M2254" s="4"/>
      <c r="N2254" s="4"/>
      <c r="O2254" s="4"/>
    </row>
    <row r="2255" ht="13.5" customHeight="1">
      <c r="A2255" s="1" t="s">
        <v>12020</v>
      </c>
      <c r="B2255" s="1" t="s">
        <v>201</v>
      </c>
      <c r="C2255" s="1" t="s">
        <v>797</v>
      </c>
      <c r="D2255" s="1" t="s">
        <v>12145</v>
      </c>
      <c r="E2255" s="1" t="s">
        <v>12146</v>
      </c>
      <c r="F2255" s="4"/>
      <c r="G2255" s="4"/>
      <c r="H2255" s="4"/>
      <c r="I2255" s="4"/>
      <c r="J2255" s="4"/>
      <c r="K2255" s="4"/>
      <c r="L2255" s="4"/>
      <c r="M2255" s="4"/>
      <c r="N2255" s="4"/>
      <c r="O2255" s="4"/>
    </row>
    <row r="2256" ht="13.5" customHeight="1">
      <c r="A2256" s="1" t="s">
        <v>12020</v>
      </c>
      <c r="B2256" s="1" t="s">
        <v>206</v>
      </c>
      <c r="C2256" s="1" t="s">
        <v>797</v>
      </c>
      <c r="D2256" s="1" t="s">
        <v>12151</v>
      </c>
      <c r="E2256" s="1" t="s">
        <v>12152</v>
      </c>
      <c r="F2256" s="4"/>
      <c r="G2256" s="4"/>
      <c r="H2256" s="4"/>
      <c r="I2256" s="4"/>
      <c r="J2256" s="4"/>
      <c r="K2256" s="4"/>
      <c r="L2256" s="4"/>
      <c r="M2256" s="4"/>
      <c r="N2256" s="4"/>
      <c r="O2256" s="4"/>
    </row>
    <row r="2257" ht="13.5" customHeight="1">
      <c r="A2257" s="1" t="s">
        <v>12020</v>
      </c>
      <c r="B2257" s="1" t="s">
        <v>211</v>
      </c>
      <c r="C2257" s="1" t="s">
        <v>797</v>
      </c>
      <c r="D2257" s="1" t="s">
        <v>12157</v>
      </c>
      <c r="E2257" s="1" t="s">
        <v>12158</v>
      </c>
      <c r="F2257" s="4"/>
      <c r="G2257" s="4"/>
      <c r="H2257" s="4"/>
      <c r="I2257" s="4"/>
      <c r="J2257" s="4"/>
      <c r="K2257" s="4"/>
      <c r="L2257" s="4"/>
      <c r="M2257" s="4"/>
      <c r="N2257" s="4"/>
      <c r="O2257" s="4"/>
    </row>
    <row r="2258" ht="13.5" customHeight="1">
      <c r="A2258" s="1" t="s">
        <v>12020</v>
      </c>
      <c r="B2258" s="1" t="s">
        <v>215</v>
      </c>
      <c r="C2258" s="1" t="s">
        <v>797</v>
      </c>
      <c r="D2258" s="1" t="s">
        <v>12161</v>
      </c>
      <c r="E2258" s="1" t="s">
        <v>12023</v>
      </c>
      <c r="F2258" s="4"/>
      <c r="G2258" s="4"/>
      <c r="H2258" s="4"/>
      <c r="I2258" s="4"/>
      <c r="J2258" s="4"/>
      <c r="K2258" s="4"/>
      <c r="L2258" s="4"/>
      <c r="M2258" s="4"/>
      <c r="N2258" s="4"/>
      <c r="O2258" s="4"/>
    </row>
    <row r="2259" ht="13.5" customHeight="1">
      <c r="A2259" s="1" t="s">
        <v>12020</v>
      </c>
      <c r="B2259" s="1" t="s">
        <v>99</v>
      </c>
      <c r="C2259" s="1" t="s">
        <v>817</v>
      </c>
      <c r="D2259" s="3"/>
      <c r="E2259" s="3"/>
      <c r="F2259" s="4"/>
      <c r="G2259" s="4"/>
      <c r="H2259" s="4"/>
      <c r="I2259" s="4"/>
      <c r="J2259" s="4"/>
      <c r="K2259" s="4"/>
      <c r="L2259" s="4"/>
      <c r="M2259" s="4"/>
      <c r="N2259" s="4"/>
      <c r="O2259" s="4"/>
    </row>
    <row r="2260" ht="13.5" customHeight="1">
      <c r="A2260" s="1" t="s">
        <v>12162</v>
      </c>
      <c r="B2260" s="2" t="s">
        <v>1</v>
      </c>
      <c r="C2260" s="1" t="s">
        <v>2</v>
      </c>
      <c r="D2260" s="3"/>
      <c r="E2260" s="3"/>
      <c r="F2260" s="4"/>
      <c r="G2260" s="4"/>
      <c r="H2260" s="4"/>
      <c r="I2260" s="4"/>
      <c r="J2260" s="4"/>
      <c r="K2260" s="4"/>
      <c r="L2260" s="4"/>
      <c r="M2260" s="4"/>
      <c r="N2260" s="4"/>
      <c r="O2260" s="4"/>
    </row>
    <row r="2261" ht="13.5" customHeight="1">
      <c r="A2261" s="1" t="s">
        <v>12162</v>
      </c>
      <c r="B2261" s="1" t="s">
        <v>5</v>
      </c>
      <c r="C2261" s="1" t="s">
        <v>303</v>
      </c>
      <c r="D2261" s="1" t="s">
        <v>12165</v>
      </c>
      <c r="E2261" s="1" t="s">
        <v>12166</v>
      </c>
      <c r="F2261" s="4"/>
      <c r="G2261" s="4"/>
      <c r="H2261" s="4"/>
      <c r="I2261" s="4"/>
      <c r="J2261" s="4"/>
      <c r="K2261" s="4"/>
      <c r="L2261" s="4"/>
      <c r="M2261" s="4"/>
      <c r="N2261" s="4"/>
      <c r="O2261" s="4"/>
    </row>
    <row r="2262" ht="13.5" customHeight="1">
      <c r="A2262" s="1" t="s">
        <v>12162</v>
      </c>
      <c r="B2262" s="1" t="s">
        <v>9</v>
      </c>
      <c r="C2262" s="1" t="s">
        <v>797</v>
      </c>
      <c r="D2262" s="1" t="s">
        <v>12169</v>
      </c>
      <c r="E2262" s="1" t="s">
        <v>12171</v>
      </c>
      <c r="F2262" s="4"/>
      <c r="G2262" s="4"/>
      <c r="H2262" s="4"/>
      <c r="I2262" s="4"/>
      <c r="J2262" s="4"/>
      <c r="K2262" s="4"/>
      <c r="L2262" s="4"/>
      <c r="M2262" s="4"/>
      <c r="N2262" s="4"/>
      <c r="O2262" s="4"/>
    </row>
    <row r="2263" ht="13.5" customHeight="1">
      <c r="A2263" s="1" t="s">
        <v>12162</v>
      </c>
      <c r="B2263" s="1" t="s">
        <v>13</v>
      </c>
      <c r="C2263" s="1" t="s">
        <v>797</v>
      </c>
      <c r="D2263" s="1" t="s">
        <v>12173</v>
      </c>
      <c r="E2263" s="1" t="s">
        <v>12175</v>
      </c>
      <c r="F2263" s="4"/>
      <c r="G2263" s="4"/>
      <c r="H2263" s="4"/>
      <c r="I2263" s="4"/>
      <c r="J2263" s="4"/>
      <c r="K2263" s="4"/>
      <c r="L2263" s="4"/>
      <c r="M2263" s="4"/>
      <c r="N2263" s="4"/>
      <c r="O2263" s="4"/>
    </row>
    <row r="2264" ht="13.5" customHeight="1">
      <c r="A2264" s="1" t="s">
        <v>12162</v>
      </c>
      <c r="B2264" s="1" t="s">
        <v>16</v>
      </c>
      <c r="C2264" s="1" t="s">
        <v>797</v>
      </c>
      <c r="D2264" s="1" t="s">
        <v>12176</v>
      </c>
      <c r="E2264" s="1" t="s">
        <v>12177</v>
      </c>
      <c r="F2264" s="4"/>
      <c r="G2264" s="4"/>
      <c r="H2264" s="4"/>
      <c r="I2264" s="4"/>
      <c r="J2264" s="4"/>
      <c r="K2264" s="4"/>
      <c r="L2264" s="4"/>
      <c r="M2264" s="4"/>
      <c r="N2264" s="4"/>
      <c r="O2264" s="4"/>
    </row>
    <row r="2265" ht="13.5" customHeight="1">
      <c r="A2265" s="1" t="s">
        <v>12162</v>
      </c>
      <c r="B2265" s="1" t="s">
        <v>21</v>
      </c>
      <c r="C2265" s="1" t="s">
        <v>797</v>
      </c>
      <c r="D2265" s="1" t="s">
        <v>12179</v>
      </c>
      <c r="E2265" s="1" t="s">
        <v>12180</v>
      </c>
      <c r="F2265" s="4"/>
      <c r="G2265" s="4"/>
      <c r="H2265" s="4"/>
      <c r="I2265" s="4"/>
      <c r="J2265" s="4"/>
      <c r="K2265" s="4"/>
      <c r="L2265" s="4"/>
      <c r="M2265" s="4"/>
      <c r="N2265" s="4"/>
      <c r="O2265" s="4"/>
    </row>
    <row r="2266" ht="13.5" customHeight="1">
      <c r="A2266" s="1" t="s">
        <v>12162</v>
      </c>
      <c r="B2266" s="1" t="s">
        <v>27</v>
      </c>
      <c r="C2266" s="1" t="s">
        <v>797</v>
      </c>
      <c r="D2266" s="1" t="s">
        <v>12184</v>
      </c>
      <c r="E2266" s="1" t="s">
        <v>12185</v>
      </c>
      <c r="F2266" s="4"/>
      <c r="G2266" s="4"/>
      <c r="H2266" s="4"/>
      <c r="I2266" s="4"/>
      <c r="J2266" s="4"/>
      <c r="K2266" s="4"/>
      <c r="L2266" s="4"/>
      <c r="M2266" s="4"/>
      <c r="N2266" s="4"/>
      <c r="O2266" s="4"/>
    </row>
    <row r="2267" ht="13.5" customHeight="1">
      <c r="A2267" s="1" t="s">
        <v>12162</v>
      </c>
      <c r="B2267" s="1" t="s">
        <v>31</v>
      </c>
      <c r="C2267" s="1" t="s">
        <v>797</v>
      </c>
      <c r="D2267" s="1" t="s">
        <v>12189</v>
      </c>
      <c r="E2267" s="1" t="s">
        <v>12190</v>
      </c>
      <c r="F2267" s="4"/>
      <c r="G2267" s="4"/>
      <c r="H2267" s="4"/>
      <c r="I2267" s="4"/>
      <c r="J2267" s="4"/>
      <c r="K2267" s="4"/>
      <c r="L2267" s="4"/>
      <c r="M2267" s="4"/>
      <c r="N2267" s="4"/>
      <c r="O2267" s="4"/>
    </row>
    <row r="2268" ht="13.5" customHeight="1">
      <c r="A2268" s="1" t="s">
        <v>12162</v>
      </c>
      <c r="B2268" s="1" t="s">
        <v>34</v>
      </c>
      <c r="C2268" s="1" t="s">
        <v>797</v>
      </c>
      <c r="D2268" s="1" t="s">
        <v>12193</v>
      </c>
      <c r="E2268" s="1" t="s">
        <v>12194</v>
      </c>
      <c r="F2268" s="4"/>
      <c r="G2268" s="4"/>
      <c r="H2268" s="4"/>
      <c r="I2268" s="4"/>
      <c r="J2268" s="4"/>
      <c r="K2268" s="4"/>
      <c r="L2268" s="4"/>
      <c r="M2268" s="4"/>
      <c r="N2268" s="4"/>
      <c r="O2268" s="4"/>
    </row>
    <row r="2269" ht="13.5" customHeight="1">
      <c r="A2269" s="1" t="s">
        <v>12162</v>
      </c>
      <c r="B2269" s="1" t="s">
        <v>40</v>
      </c>
      <c r="C2269" s="1" t="s">
        <v>374</v>
      </c>
      <c r="D2269" s="1" t="s">
        <v>12199</v>
      </c>
      <c r="E2269" s="1" t="s">
        <v>12200</v>
      </c>
      <c r="F2269" s="4"/>
      <c r="G2269" s="4"/>
      <c r="H2269" s="4"/>
      <c r="I2269" s="4"/>
      <c r="J2269" s="4"/>
      <c r="K2269" s="4"/>
      <c r="L2269" s="4"/>
      <c r="M2269" s="4"/>
      <c r="N2269" s="4"/>
      <c r="O2269" s="4"/>
    </row>
    <row r="2270" ht="13.5" customHeight="1">
      <c r="A2270" s="1" t="s">
        <v>12162</v>
      </c>
      <c r="B2270" s="1" t="s">
        <v>45</v>
      </c>
      <c r="C2270" s="1" t="s">
        <v>797</v>
      </c>
      <c r="D2270" s="1" t="s">
        <v>12205</v>
      </c>
      <c r="E2270" s="1" t="s">
        <v>12206</v>
      </c>
      <c r="F2270" s="4"/>
      <c r="G2270" s="4"/>
      <c r="H2270" s="4"/>
      <c r="I2270" s="4"/>
      <c r="J2270" s="4"/>
      <c r="K2270" s="4"/>
      <c r="L2270" s="4"/>
      <c r="M2270" s="4"/>
      <c r="N2270" s="4"/>
      <c r="O2270" s="4"/>
    </row>
    <row r="2271" ht="13.5" customHeight="1">
      <c r="A2271" s="1" t="s">
        <v>12162</v>
      </c>
      <c r="B2271" s="1" t="s">
        <v>52</v>
      </c>
      <c r="C2271" s="1" t="s">
        <v>797</v>
      </c>
      <c r="D2271" s="1" t="s">
        <v>12211</v>
      </c>
      <c r="E2271" s="1" t="s">
        <v>12212</v>
      </c>
      <c r="F2271" s="4"/>
      <c r="G2271" s="4"/>
      <c r="H2271" s="4"/>
      <c r="I2271" s="4"/>
      <c r="J2271" s="4"/>
      <c r="K2271" s="4"/>
      <c r="L2271" s="4"/>
      <c r="M2271" s="4"/>
      <c r="N2271" s="4"/>
      <c r="O2271" s="4"/>
    </row>
    <row r="2272" ht="13.5" customHeight="1">
      <c r="A2272" s="1" t="s">
        <v>12162</v>
      </c>
      <c r="B2272" s="1" t="s">
        <v>57</v>
      </c>
      <c r="C2272" s="1" t="s">
        <v>797</v>
      </c>
      <c r="D2272" s="1" t="s">
        <v>12216</v>
      </c>
      <c r="E2272" s="1" t="s">
        <v>12218</v>
      </c>
      <c r="F2272" s="4"/>
      <c r="G2272" s="4"/>
      <c r="H2272" s="4"/>
      <c r="I2272" s="4"/>
      <c r="J2272" s="4"/>
      <c r="K2272" s="4"/>
      <c r="L2272" s="4"/>
      <c r="M2272" s="4"/>
      <c r="N2272" s="4"/>
      <c r="O2272" s="4"/>
    </row>
    <row r="2273" ht="13.5" customHeight="1">
      <c r="A2273" s="1" t="s">
        <v>12162</v>
      </c>
      <c r="B2273" s="1" t="s">
        <v>60</v>
      </c>
      <c r="C2273" s="1" t="s">
        <v>797</v>
      </c>
      <c r="D2273" s="1" t="s">
        <v>12220</v>
      </c>
      <c r="E2273" s="1" t="s">
        <v>12222</v>
      </c>
      <c r="F2273" s="4"/>
      <c r="G2273" s="4"/>
      <c r="H2273" s="4"/>
      <c r="I2273" s="4"/>
      <c r="J2273" s="4"/>
      <c r="K2273" s="4"/>
      <c r="L2273" s="4"/>
      <c r="M2273" s="4"/>
      <c r="N2273" s="4"/>
      <c r="O2273" s="4"/>
    </row>
    <row r="2274" ht="13.5" customHeight="1">
      <c r="A2274" s="1" t="s">
        <v>12162</v>
      </c>
      <c r="B2274" s="1" t="s">
        <v>65</v>
      </c>
      <c r="C2274" s="1" t="s">
        <v>797</v>
      </c>
      <c r="D2274" s="1" t="s">
        <v>12229</v>
      </c>
      <c r="E2274" s="1" t="s">
        <v>12230</v>
      </c>
      <c r="F2274" s="4"/>
      <c r="G2274" s="4"/>
      <c r="H2274" s="4"/>
      <c r="I2274" s="4"/>
      <c r="J2274" s="4"/>
      <c r="K2274" s="4"/>
      <c r="L2274" s="4"/>
      <c r="M2274" s="4"/>
      <c r="N2274" s="4"/>
      <c r="O2274" s="4"/>
    </row>
    <row r="2275" ht="13.5" customHeight="1">
      <c r="A2275" s="1" t="s">
        <v>12162</v>
      </c>
      <c r="B2275" s="1" t="s">
        <v>70</v>
      </c>
      <c r="C2275" s="1" t="s">
        <v>797</v>
      </c>
      <c r="D2275" s="1" t="s">
        <v>12233</v>
      </c>
      <c r="E2275" s="1" t="s">
        <v>12235</v>
      </c>
      <c r="F2275" s="4"/>
      <c r="G2275" s="4"/>
      <c r="H2275" s="4"/>
      <c r="I2275" s="4"/>
      <c r="J2275" s="4"/>
      <c r="K2275" s="4"/>
      <c r="L2275" s="4"/>
      <c r="M2275" s="4"/>
      <c r="N2275" s="4"/>
      <c r="O2275" s="4"/>
    </row>
    <row r="2276" ht="13.5" customHeight="1">
      <c r="A2276" s="1" t="s">
        <v>12162</v>
      </c>
      <c r="B2276" s="1" t="s">
        <v>74</v>
      </c>
      <c r="C2276" s="1" t="s">
        <v>797</v>
      </c>
      <c r="D2276" s="1" t="s">
        <v>12239</v>
      </c>
      <c r="E2276" s="1" t="s">
        <v>12240</v>
      </c>
      <c r="F2276" s="4"/>
      <c r="G2276" s="4"/>
      <c r="H2276" s="4"/>
      <c r="I2276" s="4"/>
      <c r="J2276" s="4"/>
      <c r="K2276" s="4"/>
      <c r="L2276" s="4"/>
      <c r="M2276" s="4"/>
      <c r="N2276" s="4"/>
      <c r="O2276" s="4"/>
    </row>
    <row r="2277" ht="13.5" customHeight="1">
      <c r="A2277" s="1" t="s">
        <v>12162</v>
      </c>
      <c r="B2277" s="1" t="s">
        <v>78</v>
      </c>
      <c r="C2277" s="1" t="s">
        <v>374</v>
      </c>
      <c r="D2277" s="1" t="s">
        <v>12244</v>
      </c>
      <c r="E2277" s="1" t="s">
        <v>12246</v>
      </c>
      <c r="F2277" s="4"/>
      <c r="G2277" s="4"/>
      <c r="H2277" s="4"/>
      <c r="I2277" s="4"/>
      <c r="J2277" s="4"/>
      <c r="K2277" s="4"/>
      <c r="L2277" s="4"/>
      <c r="M2277" s="4"/>
      <c r="N2277" s="4"/>
      <c r="O2277" s="4"/>
    </row>
    <row r="2278" ht="13.5" customHeight="1">
      <c r="A2278" s="1" t="s">
        <v>12162</v>
      </c>
      <c r="B2278" s="1" t="s">
        <v>83</v>
      </c>
      <c r="C2278" s="1" t="s">
        <v>797</v>
      </c>
      <c r="D2278" s="1" t="s">
        <v>12249</v>
      </c>
      <c r="E2278" s="1" t="s">
        <v>12251</v>
      </c>
      <c r="F2278" s="4"/>
      <c r="G2278" s="4"/>
      <c r="H2278" s="4"/>
      <c r="I2278" s="4"/>
      <c r="J2278" s="4"/>
      <c r="K2278" s="4"/>
      <c r="L2278" s="4"/>
      <c r="M2278" s="4"/>
      <c r="N2278" s="4"/>
      <c r="O2278" s="4"/>
    </row>
    <row r="2279" ht="13.5" customHeight="1">
      <c r="A2279" s="1" t="s">
        <v>12162</v>
      </c>
      <c r="B2279" s="1" t="s">
        <v>86</v>
      </c>
      <c r="C2279" s="1" t="s">
        <v>797</v>
      </c>
      <c r="D2279" s="1" t="s">
        <v>12255</v>
      </c>
      <c r="E2279" s="1" t="s">
        <v>12257</v>
      </c>
      <c r="F2279" s="4"/>
      <c r="G2279" s="4"/>
      <c r="H2279" s="4"/>
      <c r="I2279" s="4"/>
      <c r="J2279" s="4"/>
      <c r="K2279" s="4"/>
      <c r="L2279" s="4"/>
      <c r="M2279" s="4"/>
      <c r="N2279" s="4"/>
      <c r="O2279" s="4"/>
    </row>
    <row r="2280" ht="13.5" customHeight="1">
      <c r="A2280" s="1" t="s">
        <v>12162</v>
      </c>
      <c r="B2280" s="1" t="s">
        <v>91</v>
      </c>
      <c r="C2280" s="1" t="s">
        <v>797</v>
      </c>
      <c r="D2280" s="1" t="s">
        <v>12261</v>
      </c>
      <c r="E2280" s="1" t="s">
        <v>12264</v>
      </c>
      <c r="F2280" s="4"/>
      <c r="G2280" s="4"/>
      <c r="H2280" s="4"/>
      <c r="I2280" s="4"/>
      <c r="J2280" s="4"/>
      <c r="K2280" s="4"/>
      <c r="L2280" s="4"/>
      <c r="M2280" s="4"/>
      <c r="N2280" s="4"/>
      <c r="O2280" s="4"/>
    </row>
    <row r="2281" ht="13.5" customHeight="1">
      <c r="A2281" s="1" t="s">
        <v>12162</v>
      </c>
      <c r="B2281" s="1" t="s">
        <v>94</v>
      </c>
      <c r="C2281" s="1" t="s">
        <v>797</v>
      </c>
      <c r="D2281" s="1" t="s">
        <v>12267</v>
      </c>
      <c r="E2281" s="1" t="s">
        <v>12268</v>
      </c>
      <c r="F2281" s="4"/>
      <c r="G2281" s="4"/>
      <c r="H2281" s="4"/>
      <c r="I2281" s="4"/>
      <c r="J2281" s="4"/>
      <c r="K2281" s="4"/>
      <c r="L2281" s="4"/>
      <c r="M2281" s="4"/>
      <c r="N2281" s="4"/>
      <c r="O2281" s="4"/>
    </row>
    <row r="2282" ht="13.5" customHeight="1">
      <c r="A2282" s="1" t="s">
        <v>12162</v>
      </c>
      <c r="B2282" s="1" t="s">
        <v>186</v>
      </c>
      <c r="C2282" s="1" t="s">
        <v>797</v>
      </c>
      <c r="D2282" s="1" t="s">
        <v>12269</v>
      </c>
      <c r="E2282" s="1" t="s">
        <v>12270</v>
      </c>
      <c r="F2282" s="4"/>
      <c r="G2282" s="4"/>
      <c r="H2282" s="4"/>
      <c r="I2282" s="4"/>
      <c r="J2282" s="4"/>
      <c r="K2282" s="4"/>
      <c r="L2282" s="4"/>
      <c r="M2282" s="4"/>
      <c r="N2282" s="4"/>
      <c r="O2282" s="4"/>
    </row>
    <row r="2283" ht="13.5" customHeight="1">
      <c r="A2283" s="1" t="s">
        <v>12162</v>
      </c>
      <c r="B2283" s="1" t="s">
        <v>189</v>
      </c>
      <c r="C2283" s="1" t="s">
        <v>797</v>
      </c>
      <c r="D2283" s="1" t="s">
        <v>12274</v>
      </c>
      <c r="E2283" s="1" t="s">
        <v>12275</v>
      </c>
      <c r="F2283" s="4"/>
      <c r="G2283" s="4"/>
      <c r="H2283" s="4"/>
      <c r="I2283" s="4"/>
      <c r="J2283" s="4"/>
      <c r="K2283" s="4"/>
      <c r="L2283" s="4"/>
      <c r="M2283" s="4"/>
      <c r="N2283" s="4"/>
      <c r="O2283" s="4"/>
    </row>
    <row r="2284" ht="13.5" customHeight="1">
      <c r="A2284" s="1" t="s">
        <v>12162</v>
      </c>
      <c r="B2284" s="1" t="s">
        <v>193</v>
      </c>
      <c r="C2284" s="1" t="s">
        <v>797</v>
      </c>
      <c r="D2284" s="1" t="s">
        <v>12276</v>
      </c>
      <c r="E2284" s="1" t="s">
        <v>12277</v>
      </c>
      <c r="F2284" s="4"/>
      <c r="G2284" s="4"/>
      <c r="H2284" s="4"/>
      <c r="I2284" s="4"/>
      <c r="J2284" s="4"/>
      <c r="K2284" s="4"/>
      <c r="L2284" s="4"/>
      <c r="M2284" s="4"/>
      <c r="N2284" s="4"/>
      <c r="O2284" s="4"/>
    </row>
    <row r="2285" ht="13.5" customHeight="1">
      <c r="A2285" s="1" t="s">
        <v>12162</v>
      </c>
      <c r="B2285" s="1" t="s">
        <v>197</v>
      </c>
      <c r="C2285" s="1" t="s">
        <v>374</v>
      </c>
      <c r="D2285" s="1" t="s">
        <v>12278</v>
      </c>
      <c r="E2285" s="1" t="s">
        <v>12280</v>
      </c>
      <c r="F2285" s="4"/>
      <c r="G2285" s="4"/>
      <c r="H2285" s="4"/>
      <c r="I2285" s="4"/>
      <c r="J2285" s="4"/>
      <c r="K2285" s="4"/>
      <c r="L2285" s="4"/>
      <c r="M2285" s="4"/>
      <c r="N2285" s="4"/>
      <c r="O2285" s="4"/>
    </row>
    <row r="2286" ht="13.5" customHeight="1">
      <c r="A2286" s="1" t="s">
        <v>12162</v>
      </c>
      <c r="B2286" s="1" t="s">
        <v>201</v>
      </c>
      <c r="C2286" s="1" t="s">
        <v>797</v>
      </c>
      <c r="D2286" s="1" t="s">
        <v>12284</v>
      </c>
      <c r="E2286" s="1" t="s">
        <v>12285</v>
      </c>
      <c r="F2286" s="4"/>
      <c r="G2286" s="4"/>
      <c r="H2286" s="4"/>
      <c r="I2286" s="4"/>
      <c r="J2286" s="4"/>
      <c r="K2286" s="4"/>
      <c r="L2286" s="4"/>
      <c r="M2286" s="4"/>
      <c r="N2286" s="4"/>
      <c r="O2286" s="4"/>
    </row>
    <row r="2287" ht="13.5" customHeight="1">
      <c r="A2287" s="1" t="s">
        <v>12162</v>
      </c>
      <c r="B2287" s="1" t="s">
        <v>206</v>
      </c>
      <c r="C2287" s="1" t="s">
        <v>797</v>
      </c>
      <c r="D2287" s="1" t="s">
        <v>12286</v>
      </c>
      <c r="E2287" s="1" t="s">
        <v>12287</v>
      </c>
      <c r="F2287" s="4"/>
      <c r="G2287" s="4"/>
      <c r="H2287" s="4"/>
      <c r="I2287" s="4"/>
      <c r="J2287" s="4"/>
      <c r="K2287" s="4"/>
      <c r="L2287" s="4"/>
      <c r="M2287" s="4"/>
      <c r="N2287" s="4"/>
      <c r="O2287" s="4"/>
    </row>
    <row r="2288" ht="13.5" customHeight="1">
      <c r="A2288" s="1" t="s">
        <v>12162</v>
      </c>
      <c r="B2288" s="1" t="s">
        <v>211</v>
      </c>
      <c r="C2288" s="1" t="s">
        <v>797</v>
      </c>
      <c r="D2288" s="1" t="s">
        <v>12295</v>
      </c>
      <c r="E2288" s="1" t="s">
        <v>12296</v>
      </c>
      <c r="F2288" s="4"/>
      <c r="G2288" s="4"/>
      <c r="H2288" s="4"/>
      <c r="I2288" s="4"/>
      <c r="J2288" s="4"/>
      <c r="K2288" s="4"/>
      <c r="L2288" s="4"/>
      <c r="M2288" s="4"/>
      <c r="N2288" s="4"/>
      <c r="O2288" s="4"/>
    </row>
    <row r="2289" ht="13.5" customHeight="1">
      <c r="A2289" s="1" t="s">
        <v>12162</v>
      </c>
      <c r="B2289" s="1" t="s">
        <v>215</v>
      </c>
      <c r="C2289" s="1" t="s">
        <v>797</v>
      </c>
      <c r="D2289" s="1" t="s">
        <v>12299</v>
      </c>
      <c r="E2289" s="1" t="s">
        <v>12300</v>
      </c>
      <c r="F2289" s="4"/>
      <c r="G2289" s="4"/>
      <c r="H2289" s="4"/>
      <c r="I2289" s="4"/>
      <c r="J2289" s="4"/>
      <c r="K2289" s="4"/>
      <c r="L2289" s="4"/>
      <c r="M2289" s="4"/>
      <c r="N2289" s="4"/>
      <c r="O2289" s="4"/>
    </row>
    <row r="2290" ht="13.5" customHeight="1">
      <c r="A2290" s="1" t="s">
        <v>12162</v>
      </c>
      <c r="B2290" s="1" t="s">
        <v>220</v>
      </c>
      <c r="C2290" s="1" t="s">
        <v>797</v>
      </c>
      <c r="D2290" s="1" t="s">
        <v>12303</v>
      </c>
      <c r="E2290" s="1" t="s">
        <v>12304</v>
      </c>
      <c r="F2290" s="4"/>
      <c r="G2290" s="4"/>
      <c r="H2290" s="4"/>
      <c r="I2290" s="4"/>
      <c r="J2290" s="4"/>
      <c r="K2290" s="4"/>
      <c r="L2290" s="4"/>
      <c r="M2290" s="4"/>
      <c r="N2290" s="4"/>
      <c r="O2290" s="4"/>
    </row>
    <row r="2291" ht="13.5" customHeight="1">
      <c r="A2291" s="1" t="s">
        <v>12162</v>
      </c>
      <c r="B2291" s="1" t="s">
        <v>223</v>
      </c>
      <c r="C2291" s="1" t="s">
        <v>797</v>
      </c>
      <c r="D2291" s="1" t="s">
        <v>12309</v>
      </c>
      <c r="E2291" s="1" t="s">
        <v>12310</v>
      </c>
      <c r="F2291" s="4"/>
      <c r="G2291" s="4"/>
      <c r="H2291" s="4"/>
      <c r="I2291" s="4"/>
      <c r="J2291" s="4"/>
      <c r="K2291" s="4"/>
      <c r="L2291" s="4"/>
      <c r="M2291" s="4"/>
      <c r="N2291" s="4"/>
      <c r="O2291" s="4"/>
    </row>
    <row r="2292" ht="13.5" customHeight="1">
      <c r="A2292" s="1" t="s">
        <v>12162</v>
      </c>
      <c r="B2292" s="1" t="s">
        <v>229</v>
      </c>
      <c r="C2292" s="1" t="s">
        <v>797</v>
      </c>
      <c r="D2292" s="1" t="s">
        <v>12315</v>
      </c>
      <c r="E2292" s="1" t="s">
        <v>12316</v>
      </c>
      <c r="F2292" s="4"/>
      <c r="G2292" s="4"/>
      <c r="H2292" s="4"/>
      <c r="I2292" s="4"/>
      <c r="J2292" s="4"/>
      <c r="K2292" s="4"/>
      <c r="L2292" s="4"/>
      <c r="M2292" s="4"/>
      <c r="N2292" s="4"/>
      <c r="O2292" s="4"/>
    </row>
    <row r="2293" ht="13.5" customHeight="1">
      <c r="A2293" s="1" t="s">
        <v>12162</v>
      </c>
      <c r="B2293" s="1" t="s">
        <v>233</v>
      </c>
      <c r="C2293" s="1" t="s">
        <v>374</v>
      </c>
      <c r="D2293" s="1" t="s">
        <v>12319</v>
      </c>
      <c r="E2293" s="1" t="s">
        <v>12322</v>
      </c>
      <c r="F2293" s="4"/>
      <c r="G2293" s="4"/>
      <c r="H2293" s="4"/>
      <c r="I2293" s="4"/>
      <c r="J2293" s="4"/>
      <c r="K2293" s="4"/>
      <c r="L2293" s="4"/>
      <c r="M2293" s="4"/>
      <c r="N2293" s="4"/>
      <c r="O2293" s="4"/>
    </row>
    <row r="2294" ht="13.5" customHeight="1">
      <c r="A2294" s="1" t="s">
        <v>12162</v>
      </c>
      <c r="B2294" s="1" t="s">
        <v>237</v>
      </c>
      <c r="C2294" s="1" t="s">
        <v>797</v>
      </c>
      <c r="D2294" s="1" t="s">
        <v>12325</v>
      </c>
      <c r="E2294" s="1" t="s">
        <v>12327</v>
      </c>
      <c r="F2294" s="4"/>
      <c r="G2294" s="4"/>
      <c r="H2294" s="4"/>
      <c r="I2294" s="4"/>
      <c r="J2294" s="4"/>
      <c r="K2294" s="4"/>
      <c r="L2294" s="4"/>
      <c r="M2294" s="4"/>
      <c r="N2294" s="4"/>
      <c r="O2294" s="4"/>
    </row>
    <row r="2295" ht="13.5" customHeight="1">
      <c r="A2295" s="1" t="s">
        <v>12162</v>
      </c>
      <c r="B2295" s="1" t="s">
        <v>241</v>
      </c>
      <c r="C2295" s="1" t="s">
        <v>797</v>
      </c>
      <c r="D2295" s="1" t="s">
        <v>12331</v>
      </c>
      <c r="E2295" s="1" t="s">
        <v>12332</v>
      </c>
      <c r="F2295" s="4"/>
      <c r="G2295" s="4"/>
      <c r="H2295" s="4"/>
      <c r="I2295" s="4"/>
      <c r="J2295" s="4"/>
      <c r="K2295" s="4"/>
      <c r="L2295" s="4"/>
      <c r="M2295" s="4"/>
      <c r="N2295" s="4"/>
      <c r="O2295" s="4"/>
    </row>
    <row r="2296" ht="13.5" customHeight="1">
      <c r="A2296" s="1" t="s">
        <v>12162</v>
      </c>
      <c r="B2296" s="1" t="s">
        <v>244</v>
      </c>
      <c r="C2296" s="1" t="s">
        <v>797</v>
      </c>
      <c r="D2296" s="1" t="s">
        <v>12337</v>
      </c>
      <c r="E2296" s="1" t="s">
        <v>12338</v>
      </c>
      <c r="F2296" s="4"/>
      <c r="G2296" s="4"/>
      <c r="H2296" s="4"/>
      <c r="I2296" s="4"/>
      <c r="J2296" s="4"/>
      <c r="K2296" s="4"/>
      <c r="L2296" s="4"/>
      <c r="M2296" s="4"/>
      <c r="N2296" s="4"/>
      <c r="O2296" s="4"/>
    </row>
    <row r="2297" ht="13.5" customHeight="1">
      <c r="A2297" s="1" t="s">
        <v>12162</v>
      </c>
      <c r="B2297" s="1" t="s">
        <v>247</v>
      </c>
      <c r="C2297" s="1" t="s">
        <v>797</v>
      </c>
      <c r="D2297" s="1" t="s">
        <v>12341</v>
      </c>
      <c r="E2297" s="1" t="s">
        <v>12343</v>
      </c>
      <c r="F2297" s="4"/>
      <c r="G2297" s="4"/>
      <c r="H2297" s="4"/>
      <c r="I2297" s="4"/>
      <c r="J2297" s="4"/>
      <c r="K2297" s="4"/>
      <c r="L2297" s="4"/>
      <c r="M2297" s="4"/>
      <c r="N2297" s="4"/>
      <c r="O2297" s="4"/>
    </row>
    <row r="2298" ht="13.5" customHeight="1">
      <c r="A2298" s="1" t="s">
        <v>12162</v>
      </c>
      <c r="B2298" s="1" t="s">
        <v>251</v>
      </c>
      <c r="C2298" s="1" t="s">
        <v>797</v>
      </c>
      <c r="D2298" s="1" t="s">
        <v>12346</v>
      </c>
      <c r="E2298" s="1" t="s">
        <v>12347</v>
      </c>
      <c r="F2298" s="4"/>
      <c r="G2298" s="4"/>
      <c r="H2298" s="4"/>
      <c r="I2298" s="4"/>
      <c r="J2298" s="4"/>
      <c r="K2298" s="4"/>
      <c r="L2298" s="4"/>
      <c r="M2298" s="4"/>
      <c r="N2298" s="4"/>
      <c r="O2298" s="4"/>
    </row>
    <row r="2299" ht="13.5" customHeight="1">
      <c r="A2299" s="1" t="s">
        <v>12162</v>
      </c>
      <c r="B2299" s="1" t="s">
        <v>254</v>
      </c>
      <c r="C2299" s="1" t="s">
        <v>797</v>
      </c>
      <c r="D2299" s="1" t="s">
        <v>12354</v>
      </c>
      <c r="E2299" s="1" t="s">
        <v>12355</v>
      </c>
      <c r="F2299" s="4"/>
      <c r="G2299" s="4"/>
      <c r="H2299" s="4"/>
      <c r="I2299" s="4"/>
      <c r="J2299" s="4"/>
      <c r="K2299" s="4"/>
      <c r="L2299" s="4"/>
      <c r="M2299" s="4"/>
      <c r="N2299" s="4"/>
      <c r="O2299" s="4"/>
    </row>
    <row r="2300" ht="13.5" customHeight="1">
      <c r="A2300" s="1" t="s">
        <v>12162</v>
      </c>
      <c r="B2300" s="1" t="s">
        <v>258</v>
      </c>
      <c r="C2300" s="1" t="s">
        <v>797</v>
      </c>
      <c r="D2300" s="1" t="s">
        <v>12370</v>
      </c>
      <c r="E2300" s="1" t="s">
        <v>12371</v>
      </c>
      <c r="F2300" s="4"/>
      <c r="G2300" s="4"/>
      <c r="H2300" s="4"/>
      <c r="I2300" s="4"/>
      <c r="J2300" s="4"/>
      <c r="K2300" s="4"/>
      <c r="L2300" s="4"/>
      <c r="M2300" s="4"/>
      <c r="N2300" s="4"/>
      <c r="O2300" s="4"/>
    </row>
    <row r="2301" ht="13.5" customHeight="1">
      <c r="A2301" s="1" t="s">
        <v>12162</v>
      </c>
      <c r="B2301" s="1" t="s">
        <v>263</v>
      </c>
      <c r="C2301" s="1" t="s">
        <v>374</v>
      </c>
      <c r="D2301" s="1" t="s">
        <v>12377</v>
      </c>
      <c r="E2301" s="1" t="s">
        <v>12379</v>
      </c>
      <c r="F2301" s="4"/>
      <c r="G2301" s="4"/>
      <c r="H2301" s="4"/>
      <c r="I2301" s="4"/>
      <c r="J2301" s="4"/>
      <c r="K2301" s="4"/>
      <c r="L2301" s="4"/>
      <c r="M2301" s="4"/>
      <c r="N2301" s="4"/>
      <c r="O2301" s="4"/>
    </row>
    <row r="2302" ht="13.5" customHeight="1">
      <c r="A2302" s="1" t="s">
        <v>12162</v>
      </c>
      <c r="B2302" s="1" t="s">
        <v>268</v>
      </c>
      <c r="C2302" s="1" t="s">
        <v>797</v>
      </c>
      <c r="D2302" s="1" t="s">
        <v>12389</v>
      </c>
      <c r="E2302" s="1" t="s">
        <v>12390</v>
      </c>
      <c r="F2302" s="4"/>
      <c r="G2302" s="4"/>
      <c r="H2302" s="4"/>
      <c r="I2302" s="4"/>
      <c r="J2302" s="4"/>
      <c r="K2302" s="4"/>
      <c r="L2302" s="4"/>
      <c r="M2302" s="4"/>
      <c r="N2302" s="4"/>
      <c r="O2302" s="4"/>
    </row>
    <row r="2303" ht="13.5" customHeight="1">
      <c r="A2303" s="1" t="s">
        <v>12162</v>
      </c>
      <c r="B2303" s="1" t="s">
        <v>271</v>
      </c>
      <c r="C2303" s="1" t="s">
        <v>797</v>
      </c>
      <c r="D2303" s="1" t="s">
        <v>12394</v>
      </c>
      <c r="E2303" s="1" t="s">
        <v>12396</v>
      </c>
      <c r="F2303" s="4"/>
      <c r="G2303" s="4"/>
      <c r="H2303" s="4"/>
      <c r="I2303" s="4"/>
      <c r="J2303" s="4"/>
      <c r="K2303" s="4"/>
      <c r="L2303" s="4"/>
      <c r="M2303" s="4"/>
      <c r="N2303" s="4"/>
      <c r="O2303" s="4"/>
    </row>
    <row r="2304" ht="13.5" customHeight="1">
      <c r="A2304" s="1" t="s">
        <v>12162</v>
      </c>
      <c r="B2304" s="1" t="s">
        <v>276</v>
      </c>
      <c r="C2304" s="1" t="s">
        <v>797</v>
      </c>
      <c r="D2304" s="1" t="s">
        <v>12400</v>
      </c>
      <c r="E2304" s="1" t="s">
        <v>12402</v>
      </c>
      <c r="F2304" s="4"/>
      <c r="G2304" s="4"/>
      <c r="H2304" s="4"/>
      <c r="I2304" s="4"/>
      <c r="J2304" s="4"/>
      <c r="K2304" s="4"/>
      <c r="L2304" s="4"/>
      <c r="M2304" s="4"/>
      <c r="N2304" s="4"/>
      <c r="O2304" s="4"/>
    </row>
    <row r="2305" ht="13.5" customHeight="1">
      <c r="A2305" s="1" t="s">
        <v>12162</v>
      </c>
      <c r="B2305" s="1" t="s">
        <v>279</v>
      </c>
      <c r="C2305" s="1" t="s">
        <v>797</v>
      </c>
      <c r="D2305" s="1" t="s">
        <v>12406</v>
      </c>
      <c r="E2305" s="1" t="s">
        <v>12408</v>
      </c>
      <c r="F2305" s="4"/>
      <c r="G2305" s="4"/>
      <c r="H2305" s="4"/>
      <c r="I2305" s="4"/>
      <c r="J2305" s="4"/>
      <c r="K2305" s="4"/>
      <c r="L2305" s="4"/>
      <c r="M2305" s="4"/>
      <c r="N2305" s="4"/>
      <c r="O2305" s="4"/>
    </row>
    <row r="2306" ht="13.5" customHeight="1">
      <c r="A2306" s="1" t="s">
        <v>12162</v>
      </c>
      <c r="B2306" s="1" t="s">
        <v>284</v>
      </c>
      <c r="C2306" s="1" t="s">
        <v>797</v>
      </c>
      <c r="D2306" s="1" t="s">
        <v>12414</v>
      </c>
      <c r="E2306" s="1" t="s">
        <v>12415</v>
      </c>
      <c r="F2306" s="4"/>
      <c r="G2306" s="4"/>
      <c r="H2306" s="4"/>
      <c r="I2306" s="4"/>
      <c r="J2306" s="4"/>
      <c r="K2306" s="4"/>
      <c r="L2306" s="4"/>
      <c r="M2306" s="4"/>
      <c r="N2306" s="4"/>
      <c r="O2306" s="4"/>
    </row>
    <row r="2307" ht="13.5" customHeight="1">
      <c r="A2307" s="1" t="s">
        <v>12162</v>
      </c>
      <c r="B2307" s="1" t="s">
        <v>288</v>
      </c>
      <c r="C2307" s="1" t="s">
        <v>797</v>
      </c>
      <c r="D2307" s="1" t="s">
        <v>12420</v>
      </c>
      <c r="E2307" s="1" t="s">
        <v>12421</v>
      </c>
      <c r="F2307" s="4"/>
      <c r="G2307" s="4"/>
      <c r="H2307" s="4"/>
      <c r="I2307" s="4"/>
      <c r="J2307" s="4"/>
      <c r="K2307" s="4"/>
      <c r="L2307" s="4"/>
      <c r="M2307" s="4"/>
      <c r="N2307" s="4"/>
      <c r="O2307" s="4"/>
    </row>
    <row r="2308" ht="13.5" customHeight="1">
      <c r="A2308" s="1" t="s">
        <v>12162</v>
      </c>
      <c r="B2308" s="1" t="s">
        <v>292</v>
      </c>
      <c r="C2308" s="1" t="s">
        <v>797</v>
      </c>
      <c r="D2308" s="1" t="s">
        <v>12425</v>
      </c>
      <c r="E2308" s="1" t="s">
        <v>12426</v>
      </c>
      <c r="F2308" s="4"/>
      <c r="G2308" s="4"/>
      <c r="H2308" s="4"/>
      <c r="I2308" s="4"/>
      <c r="J2308" s="4"/>
      <c r="K2308" s="4"/>
      <c r="L2308" s="4"/>
      <c r="M2308" s="4"/>
      <c r="N2308" s="4"/>
      <c r="O2308" s="4"/>
    </row>
    <row r="2309" ht="13.5" customHeight="1">
      <c r="A2309" s="1" t="s">
        <v>12162</v>
      </c>
      <c r="B2309" s="1" t="s">
        <v>296</v>
      </c>
      <c r="C2309" s="1" t="s">
        <v>374</v>
      </c>
      <c r="D2309" s="1" t="s">
        <v>12429</v>
      </c>
      <c r="E2309" s="1" t="s">
        <v>12430</v>
      </c>
      <c r="F2309" s="4"/>
      <c r="G2309" s="4"/>
      <c r="H2309" s="4"/>
      <c r="I2309" s="4"/>
      <c r="J2309" s="4"/>
      <c r="K2309" s="4"/>
      <c r="L2309" s="4"/>
      <c r="M2309" s="4"/>
      <c r="N2309" s="4"/>
      <c r="O2309" s="4"/>
    </row>
    <row r="2310" ht="13.5" customHeight="1">
      <c r="A2310" s="1" t="s">
        <v>12162</v>
      </c>
      <c r="B2310" s="1" t="s">
        <v>1898</v>
      </c>
      <c r="C2310" s="1" t="s">
        <v>797</v>
      </c>
      <c r="D2310" s="1" t="s">
        <v>12433</v>
      </c>
      <c r="E2310" s="1" t="s">
        <v>12434</v>
      </c>
      <c r="F2310" s="4"/>
      <c r="G2310" s="4"/>
      <c r="H2310" s="4"/>
      <c r="I2310" s="4"/>
      <c r="J2310" s="4"/>
      <c r="K2310" s="4"/>
      <c r="L2310" s="4"/>
      <c r="M2310" s="4"/>
      <c r="N2310" s="4"/>
      <c r="O2310" s="4"/>
    </row>
    <row r="2311" ht="13.5" customHeight="1">
      <c r="A2311" s="1" t="s">
        <v>12162</v>
      </c>
      <c r="B2311" s="1" t="s">
        <v>1905</v>
      </c>
      <c r="C2311" s="1" t="s">
        <v>797</v>
      </c>
      <c r="D2311" s="1" t="s">
        <v>12435</v>
      </c>
      <c r="E2311" s="1" t="s">
        <v>12436</v>
      </c>
      <c r="F2311" s="4"/>
      <c r="G2311" s="4"/>
      <c r="H2311" s="4"/>
      <c r="I2311" s="4"/>
      <c r="J2311" s="4"/>
      <c r="K2311" s="4"/>
      <c r="L2311" s="4"/>
      <c r="M2311" s="4"/>
      <c r="N2311" s="4"/>
      <c r="O2311" s="4"/>
    </row>
    <row r="2312" ht="13.5" customHeight="1">
      <c r="A2312" s="1" t="s">
        <v>12162</v>
      </c>
      <c r="B2312" s="1" t="s">
        <v>1911</v>
      </c>
      <c r="C2312" s="1" t="s">
        <v>797</v>
      </c>
      <c r="D2312" s="1" t="s">
        <v>12441</v>
      </c>
      <c r="E2312" s="1" t="s">
        <v>12442</v>
      </c>
      <c r="F2312" s="4"/>
      <c r="G2312" s="4"/>
      <c r="H2312" s="4"/>
      <c r="I2312" s="4"/>
      <c r="J2312" s="4"/>
      <c r="K2312" s="4"/>
      <c r="L2312" s="4"/>
      <c r="M2312" s="4"/>
      <c r="N2312" s="4"/>
      <c r="O2312" s="4"/>
    </row>
    <row r="2313" ht="13.5" customHeight="1">
      <c r="A2313" s="1" t="s">
        <v>12162</v>
      </c>
      <c r="B2313" s="1" t="s">
        <v>1919</v>
      </c>
      <c r="C2313" s="1" t="s">
        <v>797</v>
      </c>
      <c r="D2313" s="1" t="s">
        <v>12447</v>
      </c>
      <c r="E2313" s="1" t="s">
        <v>12448</v>
      </c>
      <c r="F2313" s="4"/>
      <c r="G2313" s="4"/>
      <c r="H2313" s="4"/>
      <c r="I2313" s="4"/>
      <c r="J2313" s="4"/>
      <c r="K2313" s="4"/>
      <c r="L2313" s="4"/>
      <c r="M2313" s="4"/>
      <c r="N2313" s="4"/>
      <c r="O2313" s="4"/>
    </row>
    <row r="2314" ht="13.5" customHeight="1">
      <c r="A2314" s="1" t="s">
        <v>12162</v>
      </c>
      <c r="B2314" s="1" t="s">
        <v>1926</v>
      </c>
      <c r="C2314" s="1" t="s">
        <v>797</v>
      </c>
      <c r="D2314" s="1" t="s">
        <v>12451</v>
      </c>
      <c r="E2314" s="1" t="s">
        <v>12453</v>
      </c>
      <c r="F2314" s="4"/>
      <c r="G2314" s="4"/>
      <c r="H2314" s="4"/>
      <c r="I2314" s="4"/>
      <c r="J2314" s="4"/>
      <c r="K2314" s="4"/>
      <c r="L2314" s="4"/>
      <c r="M2314" s="4"/>
      <c r="N2314" s="4"/>
      <c r="O2314" s="4"/>
    </row>
    <row r="2315" ht="13.5" customHeight="1">
      <c r="A2315" s="1" t="s">
        <v>12162</v>
      </c>
      <c r="B2315" s="1" t="s">
        <v>1933</v>
      </c>
      <c r="C2315" s="1" t="s">
        <v>797</v>
      </c>
      <c r="D2315" s="1" t="s">
        <v>12457</v>
      </c>
      <c r="E2315" s="1" t="s">
        <v>12458</v>
      </c>
      <c r="F2315" s="4"/>
      <c r="G2315" s="4"/>
      <c r="H2315" s="4"/>
      <c r="I2315" s="4"/>
      <c r="J2315" s="4"/>
      <c r="K2315" s="4"/>
      <c r="L2315" s="4"/>
      <c r="M2315" s="4"/>
      <c r="N2315" s="4"/>
      <c r="O2315" s="4"/>
    </row>
    <row r="2316" ht="13.5" customHeight="1">
      <c r="A2316" s="1" t="s">
        <v>12162</v>
      </c>
      <c r="B2316" s="1" t="s">
        <v>1938</v>
      </c>
      <c r="C2316" s="1" t="s">
        <v>797</v>
      </c>
      <c r="D2316" s="1" t="s">
        <v>12461</v>
      </c>
      <c r="E2316" s="1" t="s">
        <v>12462</v>
      </c>
      <c r="F2316" s="4"/>
      <c r="G2316" s="4"/>
      <c r="H2316" s="4"/>
      <c r="I2316" s="4"/>
      <c r="J2316" s="4"/>
      <c r="K2316" s="4"/>
      <c r="L2316" s="4"/>
      <c r="M2316" s="4"/>
      <c r="N2316" s="4"/>
      <c r="O2316" s="4"/>
    </row>
    <row r="2317" ht="13.5" customHeight="1">
      <c r="A2317" s="1" t="s">
        <v>12162</v>
      </c>
      <c r="B2317" s="1" t="s">
        <v>1947</v>
      </c>
      <c r="C2317" s="1" t="s">
        <v>374</v>
      </c>
      <c r="D2317" s="1" t="s">
        <v>12465</v>
      </c>
      <c r="E2317" s="1" t="s">
        <v>12467</v>
      </c>
      <c r="F2317" s="4"/>
      <c r="G2317" s="4"/>
      <c r="H2317" s="4"/>
      <c r="I2317" s="4"/>
      <c r="J2317" s="4"/>
      <c r="K2317" s="4"/>
      <c r="L2317" s="4"/>
      <c r="M2317" s="4"/>
      <c r="N2317" s="4"/>
      <c r="O2317" s="4"/>
    </row>
    <row r="2318" ht="13.5" customHeight="1">
      <c r="A2318" s="1" t="s">
        <v>12162</v>
      </c>
      <c r="B2318" s="1" t="s">
        <v>1954</v>
      </c>
      <c r="C2318" s="1" t="s">
        <v>797</v>
      </c>
      <c r="D2318" s="1" t="s">
        <v>12471</v>
      </c>
      <c r="E2318" s="1" t="s">
        <v>12472</v>
      </c>
      <c r="F2318" s="4"/>
      <c r="G2318" s="4"/>
      <c r="H2318" s="4"/>
      <c r="I2318" s="4"/>
      <c r="J2318" s="4"/>
      <c r="K2318" s="4"/>
      <c r="L2318" s="4"/>
      <c r="M2318" s="4"/>
      <c r="N2318" s="4"/>
      <c r="O2318" s="4"/>
    </row>
    <row r="2319" ht="13.5" customHeight="1">
      <c r="A2319" s="1" t="s">
        <v>12162</v>
      </c>
      <c r="B2319" s="1" t="s">
        <v>1961</v>
      </c>
      <c r="C2319" s="1" t="s">
        <v>797</v>
      </c>
      <c r="D2319" s="1" t="s">
        <v>12477</v>
      </c>
      <c r="E2319" s="1" t="s">
        <v>12478</v>
      </c>
      <c r="F2319" s="4"/>
      <c r="G2319" s="4"/>
      <c r="H2319" s="4"/>
      <c r="I2319" s="4"/>
      <c r="J2319" s="4"/>
      <c r="K2319" s="4"/>
      <c r="L2319" s="4"/>
      <c r="M2319" s="4"/>
      <c r="N2319" s="4"/>
      <c r="O2319" s="4"/>
    </row>
    <row r="2320" ht="13.5" customHeight="1">
      <c r="A2320" s="1" t="s">
        <v>12162</v>
      </c>
      <c r="B2320" s="1" t="s">
        <v>1968</v>
      </c>
      <c r="C2320" s="1" t="s">
        <v>797</v>
      </c>
      <c r="D2320" s="1" t="s">
        <v>12483</v>
      </c>
      <c r="E2320" s="1" t="s">
        <v>12484</v>
      </c>
      <c r="F2320" s="4"/>
      <c r="G2320" s="4"/>
      <c r="H2320" s="4"/>
      <c r="I2320" s="4"/>
      <c r="J2320" s="4"/>
      <c r="K2320" s="4"/>
      <c r="L2320" s="4"/>
      <c r="M2320" s="4"/>
      <c r="N2320" s="4"/>
      <c r="O2320" s="4"/>
    </row>
    <row r="2321" ht="13.5" customHeight="1">
      <c r="A2321" s="1" t="s">
        <v>12162</v>
      </c>
      <c r="B2321" s="1" t="s">
        <v>1973</v>
      </c>
      <c r="C2321" s="1" t="s">
        <v>797</v>
      </c>
      <c r="D2321" s="1" t="s">
        <v>12489</v>
      </c>
      <c r="E2321" s="1" t="s">
        <v>12490</v>
      </c>
      <c r="F2321" s="4"/>
      <c r="G2321" s="4"/>
      <c r="H2321" s="4"/>
      <c r="I2321" s="4"/>
      <c r="J2321" s="4"/>
      <c r="K2321" s="4"/>
      <c r="L2321" s="4"/>
      <c r="M2321" s="4"/>
      <c r="N2321" s="4"/>
      <c r="O2321" s="4"/>
    </row>
    <row r="2322" ht="13.5" customHeight="1">
      <c r="A2322" s="1" t="s">
        <v>12162</v>
      </c>
      <c r="B2322" s="1" t="s">
        <v>1982</v>
      </c>
      <c r="C2322" s="1" t="s">
        <v>797</v>
      </c>
      <c r="D2322" s="1" t="s">
        <v>12495</v>
      </c>
      <c r="E2322" s="1" t="s">
        <v>12496</v>
      </c>
      <c r="F2322" s="4"/>
      <c r="G2322" s="4"/>
      <c r="H2322" s="4"/>
      <c r="I2322" s="4"/>
      <c r="J2322" s="4"/>
      <c r="K2322" s="4"/>
      <c r="L2322" s="4"/>
      <c r="M2322" s="4"/>
      <c r="N2322" s="4"/>
      <c r="O2322" s="4"/>
    </row>
    <row r="2323" ht="13.5" customHeight="1">
      <c r="A2323" s="1" t="s">
        <v>12162</v>
      </c>
      <c r="B2323" s="1" t="s">
        <v>1993</v>
      </c>
      <c r="C2323" s="1" t="s">
        <v>797</v>
      </c>
      <c r="D2323" s="1" t="s">
        <v>12501</v>
      </c>
      <c r="E2323" s="1" t="s">
        <v>12502</v>
      </c>
      <c r="F2323" s="4"/>
      <c r="G2323" s="4"/>
      <c r="H2323" s="4"/>
      <c r="I2323" s="4"/>
      <c r="J2323" s="4"/>
      <c r="K2323" s="4"/>
      <c r="L2323" s="4"/>
      <c r="M2323" s="4"/>
      <c r="N2323" s="4"/>
      <c r="O2323" s="4"/>
    </row>
    <row r="2324" ht="13.5" customHeight="1">
      <c r="A2324" s="1" t="s">
        <v>12162</v>
      </c>
      <c r="B2324" s="1" t="s">
        <v>2000</v>
      </c>
      <c r="C2324" s="1" t="s">
        <v>797</v>
      </c>
      <c r="D2324" s="1" t="s">
        <v>12507</v>
      </c>
      <c r="E2324" s="1" t="s">
        <v>12508</v>
      </c>
      <c r="F2324" s="4"/>
      <c r="G2324" s="4"/>
      <c r="H2324" s="4"/>
      <c r="I2324" s="4"/>
      <c r="J2324" s="4"/>
      <c r="K2324" s="4"/>
      <c r="L2324" s="4"/>
      <c r="M2324" s="4"/>
      <c r="N2324" s="4"/>
      <c r="O2324" s="4"/>
    </row>
    <row r="2325" ht="13.5" customHeight="1">
      <c r="A2325" s="1" t="s">
        <v>12162</v>
      </c>
      <c r="B2325" s="1" t="s">
        <v>2004</v>
      </c>
      <c r="C2325" s="1" t="s">
        <v>374</v>
      </c>
      <c r="D2325" s="1" t="s">
        <v>12512</v>
      </c>
      <c r="E2325" s="1" t="s">
        <v>12513</v>
      </c>
      <c r="F2325" s="4"/>
      <c r="G2325" s="4"/>
      <c r="H2325" s="4"/>
      <c r="I2325" s="4"/>
      <c r="J2325" s="4"/>
      <c r="K2325" s="4"/>
      <c r="L2325" s="4"/>
      <c r="M2325" s="4"/>
      <c r="N2325" s="4"/>
      <c r="O2325" s="4"/>
    </row>
    <row r="2326" ht="13.5" customHeight="1">
      <c r="A2326" s="1" t="s">
        <v>12162</v>
      </c>
      <c r="B2326" s="1" t="s">
        <v>2011</v>
      </c>
      <c r="C2326" s="1" t="s">
        <v>797</v>
      </c>
      <c r="D2326" s="1" t="s">
        <v>12516</v>
      </c>
      <c r="E2326" s="1" t="s">
        <v>12518</v>
      </c>
      <c r="F2326" s="4"/>
      <c r="G2326" s="4"/>
      <c r="H2326" s="4"/>
      <c r="I2326" s="4"/>
      <c r="J2326" s="4"/>
      <c r="K2326" s="4"/>
      <c r="L2326" s="4"/>
      <c r="M2326" s="4"/>
      <c r="N2326" s="4"/>
      <c r="O2326" s="4"/>
    </row>
    <row r="2327" ht="13.5" customHeight="1">
      <c r="A2327" s="1" t="s">
        <v>12162</v>
      </c>
      <c r="B2327" s="1" t="s">
        <v>2289</v>
      </c>
      <c r="C2327" s="1" t="s">
        <v>797</v>
      </c>
      <c r="D2327" s="1" t="s">
        <v>12522</v>
      </c>
      <c r="E2327" s="1" t="s">
        <v>12523</v>
      </c>
      <c r="F2327" s="4"/>
      <c r="G2327" s="4"/>
      <c r="H2327" s="4"/>
      <c r="I2327" s="4"/>
      <c r="J2327" s="4"/>
      <c r="K2327" s="4"/>
      <c r="L2327" s="4"/>
      <c r="M2327" s="4"/>
      <c r="N2327" s="4"/>
      <c r="O2327" s="4"/>
    </row>
    <row r="2328" ht="13.5" customHeight="1">
      <c r="A2328" s="1" t="s">
        <v>12162</v>
      </c>
      <c r="B2328" s="1" t="s">
        <v>2294</v>
      </c>
      <c r="C2328" s="1" t="s">
        <v>797</v>
      </c>
      <c r="D2328" s="1" t="s">
        <v>12528</v>
      </c>
      <c r="E2328" s="1" t="s">
        <v>12529</v>
      </c>
      <c r="F2328" s="4"/>
      <c r="G2328" s="4"/>
      <c r="H2328" s="4"/>
      <c r="I2328" s="4"/>
      <c r="J2328" s="4"/>
      <c r="K2328" s="4"/>
      <c r="L2328" s="4"/>
      <c r="M2328" s="4"/>
      <c r="N2328" s="4"/>
      <c r="O2328" s="4"/>
    </row>
    <row r="2329" ht="13.5" customHeight="1">
      <c r="A2329" s="1" t="s">
        <v>12162</v>
      </c>
      <c r="B2329" s="1" t="s">
        <v>2302</v>
      </c>
      <c r="C2329" s="1" t="s">
        <v>797</v>
      </c>
      <c r="D2329" s="1" t="s">
        <v>12532</v>
      </c>
      <c r="E2329" s="1" t="s">
        <v>12533</v>
      </c>
      <c r="F2329" s="4"/>
      <c r="G2329" s="4"/>
      <c r="H2329" s="4"/>
      <c r="I2329" s="4"/>
      <c r="J2329" s="4"/>
      <c r="K2329" s="4"/>
      <c r="L2329" s="4"/>
      <c r="M2329" s="4"/>
      <c r="N2329" s="4"/>
      <c r="O2329" s="4"/>
    </row>
    <row r="2330" ht="13.5" customHeight="1">
      <c r="A2330" s="1" t="s">
        <v>12162</v>
      </c>
      <c r="B2330" s="1" t="s">
        <v>2309</v>
      </c>
      <c r="C2330" s="1" t="s">
        <v>797</v>
      </c>
      <c r="D2330" s="1" t="s">
        <v>12538</v>
      </c>
      <c r="E2330" s="1" t="s">
        <v>12539</v>
      </c>
      <c r="F2330" s="4"/>
      <c r="G2330" s="4"/>
      <c r="H2330" s="4"/>
      <c r="I2330" s="4"/>
      <c r="J2330" s="4"/>
      <c r="K2330" s="4"/>
      <c r="L2330" s="4"/>
      <c r="M2330" s="4"/>
      <c r="N2330" s="4"/>
      <c r="O2330" s="4"/>
    </row>
    <row r="2331" ht="13.5" customHeight="1">
      <c r="A2331" s="1" t="s">
        <v>12162</v>
      </c>
      <c r="B2331" s="1" t="s">
        <v>4618</v>
      </c>
      <c r="C2331" s="1" t="s">
        <v>797</v>
      </c>
      <c r="D2331" s="1" t="s">
        <v>12544</v>
      </c>
      <c r="E2331" s="1" t="s">
        <v>12545</v>
      </c>
      <c r="F2331" s="4"/>
      <c r="G2331" s="4"/>
      <c r="H2331" s="4"/>
      <c r="I2331" s="4"/>
      <c r="J2331" s="4"/>
      <c r="K2331" s="4"/>
      <c r="L2331" s="4"/>
      <c r="M2331" s="4"/>
      <c r="N2331" s="4"/>
      <c r="O2331" s="4"/>
    </row>
    <row r="2332" ht="13.5" customHeight="1">
      <c r="A2332" s="1" t="s">
        <v>12162</v>
      </c>
      <c r="B2332" s="1" t="s">
        <v>4625</v>
      </c>
      <c r="C2332" s="1" t="s">
        <v>797</v>
      </c>
      <c r="D2332" s="1" t="s">
        <v>12551</v>
      </c>
      <c r="E2332" s="1" t="s">
        <v>12553</v>
      </c>
      <c r="F2332" s="4"/>
      <c r="G2332" s="4"/>
      <c r="H2332" s="4"/>
      <c r="I2332" s="4"/>
      <c r="J2332" s="4"/>
      <c r="K2332" s="4"/>
      <c r="L2332" s="4"/>
      <c r="M2332" s="4"/>
      <c r="N2332" s="4"/>
      <c r="O2332" s="4"/>
    </row>
    <row r="2333" ht="13.5" customHeight="1">
      <c r="A2333" s="1" t="s">
        <v>12162</v>
      </c>
      <c r="B2333" s="1" t="s">
        <v>12558</v>
      </c>
      <c r="C2333" s="1" t="s">
        <v>374</v>
      </c>
      <c r="D2333" s="1" t="s">
        <v>12559</v>
      </c>
      <c r="E2333" s="1" t="s">
        <v>12560</v>
      </c>
      <c r="F2333" s="4"/>
      <c r="G2333" s="4"/>
      <c r="H2333" s="4"/>
      <c r="I2333" s="4"/>
      <c r="J2333" s="4"/>
      <c r="K2333" s="4"/>
      <c r="L2333" s="4"/>
      <c r="M2333" s="4"/>
      <c r="N2333" s="4"/>
      <c r="O2333" s="4"/>
    </row>
    <row r="2334" ht="13.5" customHeight="1">
      <c r="A2334" s="1" t="s">
        <v>12162</v>
      </c>
      <c r="B2334" s="1" t="s">
        <v>12563</v>
      </c>
      <c r="C2334" s="1" t="s">
        <v>797</v>
      </c>
      <c r="D2334" s="1" t="s">
        <v>12565</v>
      </c>
      <c r="E2334" s="1" t="s">
        <v>12567</v>
      </c>
      <c r="F2334" s="4"/>
      <c r="G2334" s="4"/>
      <c r="H2334" s="4"/>
      <c r="I2334" s="4"/>
      <c r="J2334" s="4"/>
      <c r="K2334" s="4"/>
      <c r="L2334" s="4"/>
      <c r="M2334" s="4"/>
      <c r="N2334" s="4"/>
      <c r="O2334" s="4"/>
    </row>
    <row r="2335" ht="13.5" customHeight="1">
      <c r="A2335" s="1" t="s">
        <v>12162</v>
      </c>
      <c r="B2335" s="1" t="s">
        <v>12570</v>
      </c>
      <c r="C2335" s="1" t="s">
        <v>797</v>
      </c>
      <c r="D2335" s="1" t="s">
        <v>12572</v>
      </c>
      <c r="E2335" s="1" t="s">
        <v>12574</v>
      </c>
      <c r="F2335" s="4"/>
      <c r="G2335" s="4"/>
      <c r="H2335" s="4"/>
      <c r="I2335" s="4"/>
      <c r="J2335" s="4"/>
      <c r="K2335" s="4"/>
      <c r="L2335" s="4"/>
      <c r="M2335" s="4"/>
      <c r="N2335" s="4"/>
      <c r="O2335" s="4"/>
    </row>
    <row r="2336" ht="13.5" customHeight="1">
      <c r="A2336" s="1" t="s">
        <v>12162</v>
      </c>
      <c r="B2336" s="1" t="s">
        <v>12577</v>
      </c>
      <c r="C2336" s="1" t="s">
        <v>797</v>
      </c>
      <c r="D2336" s="1" t="s">
        <v>12580</v>
      </c>
      <c r="E2336" s="1" t="s">
        <v>12581</v>
      </c>
      <c r="F2336" s="4"/>
      <c r="G2336" s="4"/>
      <c r="H2336" s="4"/>
      <c r="I2336" s="4"/>
      <c r="J2336" s="4"/>
      <c r="K2336" s="4"/>
      <c r="L2336" s="4"/>
      <c r="M2336" s="4"/>
      <c r="N2336" s="4"/>
      <c r="O2336" s="4"/>
    </row>
    <row r="2337" ht="13.5" customHeight="1">
      <c r="A2337" s="1" t="s">
        <v>12162</v>
      </c>
      <c r="B2337" s="1" t="s">
        <v>12584</v>
      </c>
      <c r="C2337" s="1" t="s">
        <v>797</v>
      </c>
      <c r="D2337" s="1" t="s">
        <v>12585</v>
      </c>
      <c r="E2337" s="1" t="s">
        <v>12586</v>
      </c>
      <c r="F2337" s="4"/>
      <c r="G2337" s="4"/>
      <c r="H2337" s="4"/>
      <c r="I2337" s="4"/>
      <c r="J2337" s="4"/>
      <c r="K2337" s="4"/>
      <c r="L2337" s="4"/>
      <c r="M2337" s="4"/>
      <c r="N2337" s="4"/>
      <c r="O2337" s="4"/>
    </row>
    <row r="2338" ht="13.5" customHeight="1">
      <c r="A2338" s="1" t="s">
        <v>12162</v>
      </c>
      <c r="B2338" s="1" t="s">
        <v>12587</v>
      </c>
      <c r="C2338" s="1" t="s">
        <v>797</v>
      </c>
      <c r="D2338" s="1" t="s">
        <v>12588</v>
      </c>
      <c r="E2338" s="1" t="s">
        <v>12591</v>
      </c>
      <c r="F2338" s="4"/>
      <c r="G2338" s="4"/>
      <c r="H2338" s="4"/>
      <c r="I2338" s="4"/>
      <c r="J2338" s="4"/>
      <c r="K2338" s="4"/>
      <c r="L2338" s="4"/>
      <c r="M2338" s="4"/>
      <c r="N2338" s="4"/>
      <c r="O2338" s="4"/>
    </row>
    <row r="2339" ht="13.5" customHeight="1">
      <c r="A2339" s="1" t="s">
        <v>12162</v>
      </c>
      <c r="B2339" s="1" t="s">
        <v>12593</v>
      </c>
      <c r="C2339" s="1" t="s">
        <v>797</v>
      </c>
      <c r="D2339" s="1" t="s">
        <v>12595</v>
      </c>
      <c r="E2339" s="1" t="s">
        <v>12596</v>
      </c>
      <c r="F2339" s="4"/>
      <c r="G2339" s="4"/>
      <c r="H2339" s="4"/>
      <c r="I2339" s="4"/>
      <c r="J2339" s="4"/>
      <c r="K2339" s="4"/>
      <c r="L2339" s="4"/>
      <c r="M2339" s="4"/>
      <c r="N2339" s="4"/>
      <c r="O2339" s="4"/>
    </row>
    <row r="2340" ht="13.5" customHeight="1">
      <c r="A2340" s="1" t="s">
        <v>12162</v>
      </c>
      <c r="B2340" s="1" t="s">
        <v>12601</v>
      </c>
      <c r="C2340" s="1" t="s">
        <v>797</v>
      </c>
      <c r="D2340" s="1" t="s">
        <v>12602</v>
      </c>
      <c r="E2340" s="1" t="s">
        <v>12603</v>
      </c>
      <c r="F2340" s="4"/>
      <c r="G2340" s="4"/>
      <c r="H2340" s="4"/>
      <c r="I2340" s="4"/>
      <c r="J2340" s="4"/>
      <c r="K2340" s="4"/>
      <c r="L2340" s="4"/>
      <c r="M2340" s="4"/>
      <c r="N2340" s="4"/>
      <c r="O2340" s="4"/>
    </row>
    <row r="2341" ht="13.5" customHeight="1">
      <c r="A2341" s="1" t="s">
        <v>12162</v>
      </c>
      <c r="B2341" s="1" t="s">
        <v>12608</v>
      </c>
      <c r="C2341" s="1" t="s">
        <v>374</v>
      </c>
      <c r="D2341" s="1" t="s">
        <v>12609</v>
      </c>
      <c r="E2341" s="1" t="s">
        <v>12610</v>
      </c>
      <c r="F2341" s="4"/>
      <c r="G2341" s="4"/>
      <c r="H2341" s="4"/>
      <c r="I2341" s="4"/>
      <c r="J2341" s="4"/>
      <c r="K2341" s="4"/>
      <c r="L2341" s="4"/>
      <c r="M2341" s="4"/>
      <c r="N2341" s="4"/>
      <c r="O2341" s="4"/>
    </row>
    <row r="2342" ht="13.5" customHeight="1">
      <c r="A2342" s="1" t="s">
        <v>12162</v>
      </c>
      <c r="B2342" s="1" t="s">
        <v>12615</v>
      </c>
      <c r="C2342" s="1" t="s">
        <v>797</v>
      </c>
      <c r="D2342" s="1" t="s">
        <v>12616</v>
      </c>
      <c r="E2342" s="1" t="s">
        <v>12617</v>
      </c>
      <c r="F2342" s="4"/>
      <c r="G2342" s="4"/>
      <c r="H2342" s="4"/>
      <c r="I2342" s="4"/>
      <c r="J2342" s="4"/>
      <c r="K2342" s="4"/>
      <c r="L2342" s="4"/>
      <c r="M2342" s="4"/>
      <c r="N2342" s="4"/>
      <c r="O2342" s="4"/>
    </row>
    <row r="2343" ht="13.5" customHeight="1">
      <c r="A2343" s="1" t="s">
        <v>12162</v>
      </c>
      <c r="B2343" s="1" t="s">
        <v>12622</v>
      </c>
      <c r="C2343" s="1" t="s">
        <v>797</v>
      </c>
      <c r="D2343" s="1" t="s">
        <v>12623</v>
      </c>
      <c r="E2343" s="1" t="s">
        <v>12624</v>
      </c>
      <c r="F2343" s="4"/>
      <c r="G2343" s="4"/>
      <c r="H2343" s="4"/>
      <c r="I2343" s="4"/>
      <c r="J2343" s="4"/>
      <c r="K2343" s="4"/>
      <c r="L2343" s="4"/>
      <c r="M2343" s="4"/>
      <c r="N2343" s="4"/>
      <c r="O2343" s="4"/>
    </row>
    <row r="2344" ht="13.5" customHeight="1">
      <c r="A2344" s="1" t="s">
        <v>12162</v>
      </c>
      <c r="B2344" s="1" t="s">
        <v>12629</v>
      </c>
      <c r="C2344" s="1" t="s">
        <v>797</v>
      </c>
      <c r="D2344" s="1" t="s">
        <v>12630</v>
      </c>
      <c r="E2344" s="1" t="s">
        <v>12631</v>
      </c>
      <c r="F2344" s="4"/>
      <c r="G2344" s="4"/>
      <c r="H2344" s="4"/>
      <c r="I2344" s="4"/>
      <c r="J2344" s="4"/>
      <c r="K2344" s="4"/>
      <c r="L2344" s="4"/>
      <c r="M2344" s="4"/>
      <c r="N2344" s="4"/>
      <c r="O2344" s="4"/>
    </row>
    <row r="2345" ht="13.5" customHeight="1">
      <c r="A2345" s="1" t="s">
        <v>12162</v>
      </c>
      <c r="B2345" s="1" t="s">
        <v>12635</v>
      </c>
      <c r="C2345" s="1" t="s">
        <v>797</v>
      </c>
      <c r="D2345" s="1" t="s">
        <v>12636</v>
      </c>
      <c r="E2345" s="1" t="s">
        <v>12637</v>
      </c>
      <c r="F2345" s="4"/>
      <c r="G2345" s="4"/>
      <c r="H2345" s="4"/>
      <c r="I2345" s="4"/>
      <c r="J2345" s="4"/>
      <c r="K2345" s="4"/>
      <c r="L2345" s="4"/>
      <c r="M2345" s="4"/>
      <c r="N2345" s="4"/>
      <c r="O2345" s="4"/>
    </row>
    <row r="2346" ht="13.5" customHeight="1">
      <c r="A2346" s="1" t="s">
        <v>12162</v>
      </c>
      <c r="B2346" s="1" t="s">
        <v>12640</v>
      </c>
      <c r="C2346" s="1" t="s">
        <v>797</v>
      </c>
      <c r="D2346" s="1" t="s">
        <v>12642</v>
      </c>
      <c r="E2346" s="1" t="s">
        <v>12643</v>
      </c>
      <c r="F2346" s="4"/>
      <c r="G2346" s="4"/>
      <c r="H2346" s="4"/>
      <c r="I2346" s="4"/>
      <c r="J2346" s="4"/>
      <c r="K2346" s="4"/>
      <c r="L2346" s="4"/>
      <c r="M2346" s="4"/>
      <c r="N2346" s="4"/>
      <c r="O2346" s="4"/>
    </row>
    <row r="2347" ht="13.5" customHeight="1">
      <c r="A2347" s="1" t="s">
        <v>12162</v>
      </c>
      <c r="B2347" s="1" t="s">
        <v>12648</v>
      </c>
      <c r="C2347" s="1" t="s">
        <v>797</v>
      </c>
      <c r="D2347" s="1" t="s">
        <v>12649</v>
      </c>
      <c r="E2347" s="1" t="s">
        <v>12651</v>
      </c>
      <c r="F2347" s="4"/>
      <c r="G2347" s="4"/>
      <c r="H2347" s="4"/>
      <c r="I2347" s="4"/>
      <c r="J2347" s="4"/>
      <c r="K2347" s="4"/>
      <c r="L2347" s="4"/>
      <c r="M2347" s="4"/>
      <c r="N2347" s="4"/>
      <c r="O2347" s="4"/>
    </row>
    <row r="2348" ht="13.5" customHeight="1">
      <c r="A2348" s="1" t="s">
        <v>12162</v>
      </c>
      <c r="B2348" s="1" t="s">
        <v>12658</v>
      </c>
      <c r="C2348" s="1" t="s">
        <v>797</v>
      </c>
      <c r="D2348" s="1" t="s">
        <v>12660</v>
      </c>
      <c r="E2348" s="1" t="s">
        <v>12661</v>
      </c>
      <c r="F2348" s="4"/>
      <c r="G2348" s="4"/>
      <c r="H2348" s="4"/>
      <c r="I2348" s="4"/>
      <c r="J2348" s="4"/>
      <c r="K2348" s="4"/>
      <c r="L2348" s="4"/>
      <c r="M2348" s="4"/>
      <c r="N2348" s="4"/>
      <c r="O2348" s="4"/>
    </row>
    <row r="2349" ht="13.5" customHeight="1">
      <c r="A2349" s="1" t="s">
        <v>12162</v>
      </c>
      <c r="B2349" s="1" t="s">
        <v>12665</v>
      </c>
      <c r="C2349" s="1" t="s">
        <v>374</v>
      </c>
      <c r="D2349" s="1" t="s">
        <v>12667</v>
      </c>
      <c r="E2349" s="1" t="s">
        <v>12669</v>
      </c>
      <c r="F2349" s="4"/>
      <c r="G2349" s="4"/>
      <c r="H2349" s="4"/>
      <c r="I2349" s="4"/>
      <c r="J2349" s="4"/>
      <c r="K2349" s="4"/>
      <c r="L2349" s="4"/>
      <c r="M2349" s="4"/>
      <c r="N2349" s="4"/>
      <c r="O2349" s="4"/>
    </row>
    <row r="2350" ht="13.5" customHeight="1">
      <c r="A2350" s="1" t="s">
        <v>12162</v>
      </c>
      <c r="B2350" s="1" t="s">
        <v>12672</v>
      </c>
      <c r="C2350" s="1" t="s">
        <v>797</v>
      </c>
      <c r="D2350" s="1" t="s">
        <v>12674</v>
      </c>
      <c r="E2350" s="1" t="s">
        <v>12675</v>
      </c>
      <c r="F2350" s="4"/>
      <c r="G2350" s="4"/>
      <c r="H2350" s="4"/>
      <c r="I2350" s="4"/>
      <c r="J2350" s="4"/>
      <c r="K2350" s="4"/>
      <c r="L2350" s="4"/>
      <c r="M2350" s="4"/>
      <c r="N2350" s="4"/>
      <c r="O2350" s="4"/>
    </row>
    <row r="2351" ht="13.5" customHeight="1">
      <c r="A2351" s="1" t="s">
        <v>12162</v>
      </c>
      <c r="B2351" s="1" t="s">
        <v>12680</v>
      </c>
      <c r="C2351" s="1" t="s">
        <v>797</v>
      </c>
      <c r="D2351" s="1" t="s">
        <v>12681</v>
      </c>
      <c r="E2351" s="1" t="s">
        <v>12682</v>
      </c>
      <c r="F2351" s="4"/>
      <c r="G2351" s="4"/>
      <c r="H2351" s="4"/>
      <c r="I2351" s="4"/>
      <c r="J2351" s="4"/>
      <c r="K2351" s="4"/>
      <c r="L2351" s="4"/>
      <c r="M2351" s="4"/>
      <c r="N2351" s="4"/>
      <c r="O2351" s="4"/>
    </row>
    <row r="2352" ht="13.5" customHeight="1">
      <c r="A2352" s="1" t="s">
        <v>12162</v>
      </c>
      <c r="B2352" s="1" t="s">
        <v>12687</v>
      </c>
      <c r="C2352" s="1" t="s">
        <v>797</v>
      </c>
      <c r="D2352" s="1" t="s">
        <v>12688</v>
      </c>
      <c r="E2352" s="1" t="s">
        <v>12689</v>
      </c>
      <c r="F2352" s="4"/>
      <c r="G2352" s="4"/>
      <c r="H2352" s="4"/>
      <c r="I2352" s="4"/>
      <c r="J2352" s="4"/>
      <c r="K2352" s="4"/>
      <c r="L2352" s="4"/>
      <c r="M2352" s="4"/>
      <c r="N2352" s="4"/>
      <c r="O2352" s="4"/>
    </row>
    <row r="2353" ht="13.5" customHeight="1">
      <c r="A2353" s="1" t="s">
        <v>12162</v>
      </c>
      <c r="B2353" s="1" t="s">
        <v>12694</v>
      </c>
      <c r="C2353" s="1" t="s">
        <v>797</v>
      </c>
      <c r="D2353" s="1" t="s">
        <v>12695</v>
      </c>
      <c r="E2353" s="1" t="s">
        <v>12697</v>
      </c>
      <c r="F2353" s="4"/>
      <c r="G2353" s="4"/>
      <c r="H2353" s="4"/>
      <c r="I2353" s="4"/>
      <c r="J2353" s="4"/>
      <c r="K2353" s="4"/>
      <c r="L2353" s="4"/>
      <c r="M2353" s="4"/>
      <c r="N2353" s="4"/>
      <c r="O2353" s="4"/>
    </row>
    <row r="2354" ht="13.5" customHeight="1">
      <c r="A2354" s="1" t="s">
        <v>12162</v>
      </c>
      <c r="B2354" s="1" t="s">
        <v>12701</v>
      </c>
      <c r="C2354" s="1" t="s">
        <v>797</v>
      </c>
      <c r="D2354" s="1" t="s">
        <v>12702</v>
      </c>
      <c r="E2354" s="1" t="s">
        <v>12703</v>
      </c>
      <c r="F2354" s="4"/>
      <c r="G2354" s="4"/>
      <c r="H2354" s="4"/>
      <c r="I2354" s="4"/>
      <c r="J2354" s="4"/>
      <c r="K2354" s="4"/>
      <c r="L2354" s="4"/>
      <c r="M2354" s="4"/>
      <c r="N2354" s="4"/>
      <c r="O2354" s="4"/>
    </row>
    <row r="2355" ht="13.5" customHeight="1">
      <c r="A2355" s="1" t="s">
        <v>12162</v>
      </c>
      <c r="B2355" s="1" t="s">
        <v>12706</v>
      </c>
      <c r="C2355" s="1" t="s">
        <v>797</v>
      </c>
      <c r="D2355" s="1" t="s">
        <v>12707</v>
      </c>
      <c r="E2355" s="1" t="s">
        <v>12708</v>
      </c>
      <c r="F2355" s="4"/>
      <c r="G2355" s="4"/>
      <c r="H2355" s="4"/>
      <c r="I2355" s="4"/>
      <c r="J2355" s="4"/>
      <c r="K2355" s="4"/>
      <c r="L2355" s="4"/>
      <c r="M2355" s="4"/>
      <c r="N2355" s="4"/>
      <c r="O2355" s="4"/>
    </row>
    <row r="2356" ht="13.5" customHeight="1">
      <c r="A2356" s="1" t="s">
        <v>12162</v>
      </c>
      <c r="B2356" s="1" t="s">
        <v>12711</v>
      </c>
      <c r="C2356" s="1" t="s">
        <v>797</v>
      </c>
      <c r="D2356" s="1" t="s">
        <v>12713</v>
      </c>
      <c r="E2356" s="1" t="s">
        <v>12715</v>
      </c>
      <c r="F2356" s="4"/>
      <c r="G2356" s="4"/>
      <c r="H2356" s="4"/>
      <c r="I2356" s="4"/>
      <c r="J2356" s="4"/>
      <c r="K2356" s="4"/>
      <c r="L2356" s="4"/>
      <c r="M2356" s="4"/>
      <c r="N2356" s="4"/>
      <c r="O2356" s="4"/>
    </row>
    <row r="2357" ht="13.5" customHeight="1">
      <c r="A2357" s="1" t="s">
        <v>12162</v>
      </c>
      <c r="B2357" s="1" t="s">
        <v>12720</v>
      </c>
      <c r="C2357" s="1" t="s">
        <v>374</v>
      </c>
      <c r="D2357" s="1" t="s">
        <v>12721</v>
      </c>
      <c r="E2357" s="1" t="s">
        <v>12723</v>
      </c>
      <c r="F2357" s="4"/>
      <c r="G2357" s="4"/>
      <c r="H2357" s="4"/>
      <c r="I2357" s="4"/>
      <c r="J2357" s="4"/>
      <c r="K2357" s="4"/>
      <c r="L2357" s="4"/>
      <c r="M2357" s="4"/>
      <c r="N2357" s="4"/>
      <c r="O2357" s="4"/>
    </row>
    <row r="2358" ht="13.5" customHeight="1">
      <c r="A2358" s="1" t="s">
        <v>12162</v>
      </c>
      <c r="B2358" s="1" t="s">
        <v>12727</v>
      </c>
      <c r="C2358" s="1" t="s">
        <v>797</v>
      </c>
      <c r="D2358" s="1" t="s">
        <v>12729</v>
      </c>
      <c r="E2358" s="1" t="s">
        <v>12730</v>
      </c>
      <c r="F2358" s="4"/>
      <c r="G2358" s="4"/>
      <c r="H2358" s="4"/>
      <c r="I2358" s="4"/>
      <c r="J2358" s="4"/>
      <c r="K2358" s="4"/>
      <c r="L2358" s="4"/>
      <c r="M2358" s="4"/>
      <c r="N2358" s="4"/>
      <c r="O2358" s="4"/>
    </row>
    <row r="2359" ht="13.5" customHeight="1">
      <c r="A2359" s="1" t="s">
        <v>12162</v>
      </c>
      <c r="B2359" s="1" t="s">
        <v>12735</v>
      </c>
      <c r="C2359" s="1" t="s">
        <v>797</v>
      </c>
      <c r="D2359" s="1" t="s">
        <v>12737</v>
      </c>
      <c r="E2359" s="1" t="s">
        <v>12739</v>
      </c>
      <c r="F2359" s="4"/>
      <c r="G2359" s="4"/>
      <c r="H2359" s="4"/>
      <c r="I2359" s="4"/>
      <c r="J2359" s="4"/>
      <c r="K2359" s="4"/>
      <c r="L2359" s="4"/>
      <c r="M2359" s="4"/>
      <c r="N2359" s="4"/>
      <c r="O2359" s="4"/>
    </row>
    <row r="2360" ht="13.5" customHeight="1">
      <c r="A2360" s="1" t="s">
        <v>12162</v>
      </c>
      <c r="B2360" s="1" t="s">
        <v>12743</v>
      </c>
      <c r="C2360" s="1" t="s">
        <v>797</v>
      </c>
      <c r="D2360" s="1" t="s">
        <v>12745</v>
      </c>
      <c r="E2360" s="1" t="s">
        <v>12746</v>
      </c>
      <c r="F2360" s="4"/>
      <c r="G2360" s="4"/>
      <c r="H2360" s="4"/>
      <c r="I2360" s="4"/>
      <c r="J2360" s="4"/>
      <c r="K2360" s="4"/>
      <c r="L2360" s="4"/>
      <c r="M2360" s="4"/>
      <c r="N2360" s="4"/>
      <c r="O2360" s="4"/>
    </row>
    <row r="2361" ht="13.5" customHeight="1">
      <c r="A2361" s="1" t="s">
        <v>12162</v>
      </c>
      <c r="B2361" s="1" t="s">
        <v>12750</v>
      </c>
      <c r="C2361" s="1" t="s">
        <v>797</v>
      </c>
      <c r="D2361" s="1" t="s">
        <v>12752</v>
      </c>
      <c r="E2361" s="1" t="s">
        <v>12753</v>
      </c>
      <c r="F2361" s="4"/>
      <c r="G2361" s="4"/>
      <c r="H2361" s="4"/>
      <c r="I2361" s="4"/>
      <c r="J2361" s="4"/>
      <c r="K2361" s="4"/>
      <c r="L2361" s="4"/>
      <c r="M2361" s="4"/>
      <c r="N2361" s="4"/>
      <c r="O2361" s="4"/>
    </row>
    <row r="2362" ht="13.5" customHeight="1">
      <c r="A2362" s="1" t="s">
        <v>12162</v>
      </c>
      <c r="B2362" s="1" t="s">
        <v>12758</v>
      </c>
      <c r="C2362" s="1" t="s">
        <v>797</v>
      </c>
      <c r="D2362" s="1" t="s">
        <v>12759</v>
      </c>
      <c r="E2362" s="1" t="s">
        <v>12760</v>
      </c>
      <c r="F2362" s="4"/>
      <c r="G2362" s="4"/>
      <c r="H2362" s="4"/>
      <c r="I2362" s="4"/>
      <c r="J2362" s="4"/>
      <c r="K2362" s="4"/>
      <c r="L2362" s="4"/>
      <c r="M2362" s="4"/>
      <c r="N2362" s="4"/>
      <c r="O2362" s="4"/>
    </row>
    <row r="2363" ht="13.5" customHeight="1">
      <c r="A2363" s="1" t="s">
        <v>12162</v>
      </c>
      <c r="B2363" s="1" t="s">
        <v>12767</v>
      </c>
      <c r="C2363" s="1" t="s">
        <v>797</v>
      </c>
      <c r="D2363" s="1" t="s">
        <v>12768</v>
      </c>
      <c r="E2363" s="1" t="s">
        <v>12769</v>
      </c>
      <c r="F2363" s="4"/>
      <c r="G2363" s="4"/>
      <c r="H2363" s="4"/>
      <c r="I2363" s="4"/>
      <c r="J2363" s="4"/>
      <c r="K2363" s="4"/>
      <c r="L2363" s="4"/>
      <c r="M2363" s="4"/>
      <c r="N2363" s="4"/>
      <c r="O2363" s="4"/>
    </row>
    <row r="2364" ht="13.5" customHeight="1">
      <c r="A2364" s="1" t="s">
        <v>12162</v>
      </c>
      <c r="B2364" s="1" t="s">
        <v>12772</v>
      </c>
      <c r="C2364" s="1" t="s">
        <v>797</v>
      </c>
      <c r="D2364" s="1" t="s">
        <v>12773</v>
      </c>
      <c r="E2364" s="1" t="s">
        <v>12775</v>
      </c>
      <c r="F2364" s="4"/>
      <c r="G2364" s="4"/>
      <c r="H2364" s="4"/>
      <c r="I2364" s="4"/>
      <c r="J2364" s="4"/>
      <c r="K2364" s="4"/>
      <c r="L2364" s="4"/>
      <c r="M2364" s="4"/>
      <c r="N2364" s="4"/>
      <c r="O2364" s="4"/>
    </row>
    <row r="2365" ht="13.5" customHeight="1">
      <c r="A2365" s="1" t="s">
        <v>12162</v>
      </c>
      <c r="B2365" s="1" t="s">
        <v>12778</v>
      </c>
      <c r="C2365" s="1" t="s">
        <v>374</v>
      </c>
      <c r="D2365" s="1" t="s">
        <v>12779</v>
      </c>
      <c r="E2365" s="1" t="s">
        <v>12780</v>
      </c>
      <c r="F2365" s="4"/>
      <c r="G2365" s="4"/>
      <c r="H2365" s="4"/>
      <c r="I2365" s="4"/>
      <c r="J2365" s="4"/>
      <c r="K2365" s="4"/>
      <c r="L2365" s="4"/>
      <c r="M2365" s="4"/>
      <c r="N2365" s="4"/>
      <c r="O2365" s="4"/>
    </row>
    <row r="2366" ht="13.5" customHeight="1">
      <c r="A2366" s="1" t="s">
        <v>12162</v>
      </c>
      <c r="B2366" s="1" t="s">
        <v>12785</v>
      </c>
      <c r="C2366" s="1" t="s">
        <v>797</v>
      </c>
      <c r="D2366" s="1" t="s">
        <v>12786</v>
      </c>
      <c r="E2366" s="1" t="s">
        <v>12787</v>
      </c>
      <c r="F2366" s="4"/>
      <c r="G2366" s="4"/>
      <c r="H2366" s="4"/>
      <c r="I2366" s="4"/>
      <c r="J2366" s="4"/>
      <c r="K2366" s="4"/>
      <c r="L2366" s="4"/>
      <c r="M2366" s="4"/>
      <c r="N2366" s="4"/>
      <c r="O2366" s="4"/>
    </row>
    <row r="2367" ht="13.5" customHeight="1">
      <c r="A2367" s="1" t="s">
        <v>12162</v>
      </c>
      <c r="B2367" s="1" t="s">
        <v>12792</v>
      </c>
      <c r="C2367" s="1" t="s">
        <v>797</v>
      </c>
      <c r="D2367" s="1" t="s">
        <v>12793</v>
      </c>
      <c r="E2367" s="1" t="s">
        <v>12794</v>
      </c>
      <c r="F2367" s="4"/>
      <c r="G2367" s="4"/>
      <c r="H2367" s="4"/>
      <c r="I2367" s="4"/>
      <c r="J2367" s="4"/>
      <c r="K2367" s="4"/>
      <c r="L2367" s="4"/>
      <c r="M2367" s="4"/>
      <c r="N2367" s="4"/>
      <c r="O2367" s="4"/>
    </row>
    <row r="2368" ht="13.5" customHeight="1">
      <c r="A2368" s="1" t="s">
        <v>12162</v>
      </c>
      <c r="B2368" s="1" t="s">
        <v>12797</v>
      </c>
      <c r="C2368" s="1" t="s">
        <v>797</v>
      </c>
      <c r="D2368" s="1" t="s">
        <v>12799</v>
      </c>
      <c r="E2368" s="1" t="s">
        <v>12802</v>
      </c>
      <c r="F2368" s="4"/>
      <c r="G2368" s="4"/>
      <c r="H2368" s="4"/>
      <c r="I2368" s="4"/>
      <c r="J2368" s="4"/>
      <c r="K2368" s="4"/>
      <c r="L2368" s="4"/>
      <c r="M2368" s="4"/>
      <c r="N2368" s="4"/>
      <c r="O2368" s="4"/>
    </row>
    <row r="2369" ht="13.5" customHeight="1">
      <c r="A2369" s="1" t="s">
        <v>12162</v>
      </c>
      <c r="B2369" s="1" t="s">
        <v>12806</v>
      </c>
      <c r="C2369" s="1" t="s">
        <v>797</v>
      </c>
      <c r="D2369" s="1" t="s">
        <v>12807</v>
      </c>
      <c r="E2369" s="1" t="s">
        <v>12809</v>
      </c>
      <c r="F2369" s="4"/>
      <c r="G2369" s="4"/>
      <c r="H2369" s="4"/>
      <c r="I2369" s="4"/>
      <c r="J2369" s="4"/>
      <c r="K2369" s="4"/>
      <c r="L2369" s="4"/>
      <c r="M2369" s="4"/>
      <c r="N2369" s="4"/>
      <c r="O2369" s="4"/>
    </row>
    <row r="2370" ht="13.5" customHeight="1">
      <c r="A2370" s="1" t="s">
        <v>12162</v>
      </c>
      <c r="B2370" s="1" t="s">
        <v>12811</v>
      </c>
      <c r="C2370" s="1" t="s">
        <v>797</v>
      </c>
      <c r="D2370" s="1" t="s">
        <v>12813</v>
      </c>
      <c r="E2370" s="1" t="s">
        <v>12814</v>
      </c>
      <c r="F2370" s="4"/>
      <c r="G2370" s="4"/>
      <c r="H2370" s="4"/>
      <c r="I2370" s="4"/>
      <c r="J2370" s="4"/>
      <c r="K2370" s="4"/>
      <c r="L2370" s="4"/>
      <c r="M2370" s="4"/>
      <c r="N2370" s="4"/>
      <c r="O2370" s="4"/>
    </row>
    <row r="2371" ht="13.5" customHeight="1">
      <c r="A2371" s="1" t="s">
        <v>12162</v>
      </c>
      <c r="B2371" s="1" t="s">
        <v>12819</v>
      </c>
      <c r="C2371" s="1" t="s">
        <v>797</v>
      </c>
      <c r="D2371" s="1" t="s">
        <v>12821</v>
      </c>
      <c r="E2371" s="1" t="s">
        <v>12823</v>
      </c>
      <c r="F2371" s="4"/>
      <c r="G2371" s="4"/>
      <c r="H2371" s="4"/>
      <c r="I2371" s="4"/>
      <c r="J2371" s="4"/>
      <c r="K2371" s="4"/>
      <c r="L2371" s="4"/>
      <c r="M2371" s="4"/>
      <c r="N2371" s="4"/>
      <c r="O2371" s="4"/>
    </row>
    <row r="2372" ht="13.5" customHeight="1">
      <c r="A2372" s="1" t="s">
        <v>12162</v>
      </c>
      <c r="B2372" s="1" t="s">
        <v>12824</v>
      </c>
      <c r="C2372" s="1" t="s">
        <v>797</v>
      </c>
      <c r="D2372" s="1" t="s">
        <v>12826</v>
      </c>
      <c r="E2372" s="1" t="s">
        <v>12828</v>
      </c>
      <c r="F2372" s="4"/>
      <c r="G2372" s="4"/>
      <c r="H2372" s="4"/>
      <c r="I2372" s="4"/>
      <c r="J2372" s="4"/>
      <c r="K2372" s="4"/>
      <c r="L2372" s="4"/>
      <c r="M2372" s="4"/>
      <c r="N2372" s="4"/>
      <c r="O2372" s="4"/>
    </row>
    <row r="2373" ht="13.5" customHeight="1">
      <c r="A2373" s="1" t="s">
        <v>12162</v>
      </c>
      <c r="B2373" s="1" t="s">
        <v>12831</v>
      </c>
      <c r="C2373" s="1" t="s">
        <v>374</v>
      </c>
      <c r="D2373" s="1" t="s">
        <v>12832</v>
      </c>
      <c r="E2373" s="1" t="s">
        <v>12835</v>
      </c>
      <c r="F2373" s="4"/>
      <c r="G2373" s="4"/>
      <c r="H2373" s="4"/>
      <c r="I2373" s="4"/>
      <c r="J2373" s="4"/>
      <c r="K2373" s="4"/>
      <c r="L2373" s="4"/>
      <c r="M2373" s="4"/>
      <c r="N2373" s="4"/>
      <c r="O2373" s="4"/>
    </row>
    <row r="2374" ht="13.5" customHeight="1">
      <c r="A2374" s="1" t="s">
        <v>12162</v>
      </c>
      <c r="B2374" s="1" t="s">
        <v>12840</v>
      </c>
      <c r="C2374" s="1" t="s">
        <v>797</v>
      </c>
      <c r="D2374" s="1" t="s">
        <v>12841</v>
      </c>
      <c r="E2374" s="1" t="s">
        <v>12842</v>
      </c>
      <c r="F2374" s="4"/>
      <c r="G2374" s="4"/>
      <c r="H2374" s="4"/>
      <c r="I2374" s="4"/>
      <c r="J2374" s="4"/>
      <c r="K2374" s="4"/>
      <c r="L2374" s="4"/>
      <c r="M2374" s="4"/>
      <c r="N2374" s="4"/>
      <c r="O2374" s="4"/>
    </row>
    <row r="2375" ht="13.5" customHeight="1">
      <c r="A2375" s="1" t="s">
        <v>12162</v>
      </c>
      <c r="B2375" s="1" t="s">
        <v>12847</v>
      </c>
      <c r="C2375" s="1" t="s">
        <v>797</v>
      </c>
      <c r="D2375" s="1" t="s">
        <v>12848</v>
      </c>
      <c r="E2375" s="1" t="s">
        <v>12849</v>
      </c>
      <c r="F2375" s="4"/>
      <c r="G2375" s="4"/>
      <c r="H2375" s="4"/>
      <c r="I2375" s="4"/>
      <c r="J2375" s="4"/>
      <c r="K2375" s="4"/>
      <c r="L2375" s="4"/>
      <c r="M2375" s="4"/>
      <c r="N2375" s="4"/>
      <c r="O2375" s="4"/>
    </row>
    <row r="2376" ht="13.5" customHeight="1">
      <c r="A2376" s="1" t="s">
        <v>12162</v>
      </c>
      <c r="B2376" s="1" t="s">
        <v>12852</v>
      </c>
      <c r="C2376" s="1" t="s">
        <v>797</v>
      </c>
      <c r="D2376" s="1" t="s">
        <v>12853</v>
      </c>
      <c r="E2376" s="1" t="s">
        <v>12854</v>
      </c>
      <c r="F2376" s="4"/>
      <c r="G2376" s="4"/>
      <c r="H2376" s="4"/>
      <c r="I2376" s="4"/>
      <c r="J2376" s="4"/>
      <c r="K2376" s="4"/>
      <c r="L2376" s="4"/>
      <c r="M2376" s="4"/>
      <c r="N2376" s="4"/>
      <c r="O2376" s="4"/>
    </row>
    <row r="2377" ht="13.5" customHeight="1">
      <c r="A2377" s="1" t="s">
        <v>12162</v>
      </c>
      <c r="B2377" s="1" t="s">
        <v>12857</v>
      </c>
      <c r="C2377" s="1" t="s">
        <v>797</v>
      </c>
      <c r="D2377" s="1" t="s">
        <v>12858</v>
      </c>
      <c r="E2377" s="1" t="s">
        <v>12859</v>
      </c>
      <c r="F2377" s="4"/>
      <c r="G2377" s="4"/>
      <c r="H2377" s="4"/>
      <c r="I2377" s="4"/>
      <c r="J2377" s="4"/>
      <c r="K2377" s="4"/>
      <c r="L2377" s="4"/>
      <c r="M2377" s="4"/>
      <c r="N2377" s="4"/>
      <c r="O2377" s="4"/>
    </row>
    <row r="2378" ht="13.5" customHeight="1">
      <c r="A2378" s="1" t="s">
        <v>12162</v>
      </c>
      <c r="B2378" s="1" t="s">
        <v>12864</v>
      </c>
      <c r="C2378" s="1" t="s">
        <v>797</v>
      </c>
      <c r="D2378" s="1" t="s">
        <v>12865</v>
      </c>
      <c r="E2378" s="1" t="s">
        <v>12867</v>
      </c>
      <c r="F2378" s="4"/>
      <c r="G2378" s="4"/>
      <c r="H2378" s="4"/>
      <c r="I2378" s="4"/>
      <c r="J2378" s="4"/>
      <c r="K2378" s="4"/>
      <c r="L2378" s="4"/>
      <c r="M2378" s="4"/>
      <c r="N2378" s="4"/>
      <c r="O2378" s="4"/>
    </row>
    <row r="2379" ht="13.5" customHeight="1">
      <c r="A2379" s="1" t="s">
        <v>12162</v>
      </c>
      <c r="B2379" s="1" t="s">
        <v>12871</v>
      </c>
      <c r="C2379" s="1" t="s">
        <v>797</v>
      </c>
      <c r="D2379" s="1" t="s">
        <v>12874</v>
      </c>
      <c r="E2379" s="1" t="s">
        <v>12875</v>
      </c>
      <c r="F2379" s="4"/>
      <c r="G2379" s="4"/>
      <c r="H2379" s="4"/>
      <c r="I2379" s="4"/>
      <c r="J2379" s="4"/>
      <c r="K2379" s="4"/>
      <c r="L2379" s="4"/>
      <c r="M2379" s="4"/>
      <c r="N2379" s="4"/>
      <c r="O2379" s="4"/>
    </row>
    <row r="2380" ht="13.5" customHeight="1">
      <c r="A2380" s="1" t="s">
        <v>12162</v>
      </c>
      <c r="B2380" s="1" t="s">
        <v>12880</v>
      </c>
      <c r="C2380" s="1" t="s">
        <v>797</v>
      </c>
      <c r="D2380" s="1" t="s">
        <v>12881</v>
      </c>
      <c r="E2380" s="1" t="s">
        <v>12883</v>
      </c>
      <c r="F2380" s="4"/>
      <c r="G2380" s="4"/>
      <c r="H2380" s="4"/>
      <c r="I2380" s="4"/>
      <c r="J2380" s="4"/>
      <c r="K2380" s="4"/>
      <c r="L2380" s="4"/>
      <c r="M2380" s="4"/>
      <c r="N2380" s="4"/>
      <c r="O2380" s="4"/>
    </row>
    <row r="2381" ht="13.5" customHeight="1">
      <c r="A2381" s="1" t="s">
        <v>12162</v>
      </c>
      <c r="B2381" s="1" t="s">
        <v>12889</v>
      </c>
      <c r="C2381" s="1" t="s">
        <v>374</v>
      </c>
      <c r="D2381" s="1" t="s">
        <v>12890</v>
      </c>
      <c r="E2381" s="1" t="s">
        <v>12891</v>
      </c>
      <c r="F2381" s="4"/>
      <c r="G2381" s="4"/>
      <c r="H2381" s="4"/>
      <c r="I2381" s="4"/>
      <c r="J2381" s="4"/>
      <c r="K2381" s="4"/>
      <c r="L2381" s="4"/>
      <c r="M2381" s="4"/>
      <c r="N2381" s="4"/>
      <c r="O2381" s="4"/>
    </row>
    <row r="2382" ht="13.5" customHeight="1">
      <c r="A2382" s="1" t="s">
        <v>12162</v>
      </c>
      <c r="B2382" s="1" t="s">
        <v>12894</v>
      </c>
      <c r="C2382" s="1" t="s">
        <v>797</v>
      </c>
      <c r="D2382" s="1" t="s">
        <v>12896</v>
      </c>
      <c r="E2382" s="1" t="s">
        <v>12898</v>
      </c>
      <c r="F2382" s="4"/>
      <c r="G2382" s="4"/>
      <c r="H2382" s="4"/>
      <c r="I2382" s="4"/>
      <c r="J2382" s="4"/>
      <c r="K2382" s="4"/>
      <c r="L2382" s="4"/>
      <c r="M2382" s="4"/>
      <c r="N2382" s="4"/>
      <c r="O2382" s="4"/>
    </row>
    <row r="2383" ht="13.5" customHeight="1">
      <c r="A2383" s="1" t="s">
        <v>12162</v>
      </c>
      <c r="B2383" s="1" t="s">
        <v>12903</v>
      </c>
      <c r="C2383" s="1" t="s">
        <v>797</v>
      </c>
      <c r="D2383" s="1" t="s">
        <v>12904</v>
      </c>
      <c r="E2383" s="1" t="s">
        <v>12907</v>
      </c>
      <c r="F2383" s="4"/>
      <c r="G2383" s="4"/>
      <c r="H2383" s="4"/>
      <c r="I2383" s="4"/>
      <c r="J2383" s="4"/>
      <c r="K2383" s="4"/>
      <c r="L2383" s="4"/>
      <c r="M2383" s="4"/>
      <c r="N2383" s="4"/>
      <c r="O2383" s="4"/>
    </row>
    <row r="2384" ht="13.5" customHeight="1">
      <c r="A2384" s="1" t="s">
        <v>12162</v>
      </c>
      <c r="B2384" s="1" t="s">
        <v>12912</v>
      </c>
      <c r="C2384" s="1" t="s">
        <v>797</v>
      </c>
      <c r="D2384" s="1" t="s">
        <v>12913</v>
      </c>
      <c r="E2384" s="1" t="s">
        <v>12917</v>
      </c>
      <c r="F2384" s="4"/>
      <c r="G2384" s="4"/>
      <c r="H2384" s="4"/>
      <c r="I2384" s="4"/>
      <c r="J2384" s="4"/>
      <c r="K2384" s="4"/>
      <c r="L2384" s="4"/>
      <c r="M2384" s="4"/>
      <c r="N2384" s="4"/>
      <c r="O2384" s="4"/>
    </row>
    <row r="2385" ht="13.5" customHeight="1">
      <c r="A2385" s="1" t="s">
        <v>12162</v>
      </c>
      <c r="B2385" s="1" t="s">
        <v>12921</v>
      </c>
      <c r="C2385" s="1" t="s">
        <v>797</v>
      </c>
      <c r="D2385" s="1" t="s">
        <v>12923</v>
      </c>
      <c r="E2385" s="1" t="s">
        <v>12925</v>
      </c>
      <c r="F2385" s="4"/>
      <c r="G2385" s="4"/>
      <c r="H2385" s="4"/>
      <c r="I2385" s="4"/>
      <c r="J2385" s="4"/>
      <c r="K2385" s="4"/>
      <c r="L2385" s="4"/>
      <c r="M2385" s="4"/>
      <c r="N2385" s="4"/>
      <c r="O2385" s="4"/>
    </row>
    <row r="2386" ht="13.5" customHeight="1">
      <c r="A2386" s="1" t="s">
        <v>12162</v>
      </c>
      <c r="B2386" s="1" t="s">
        <v>12931</v>
      </c>
      <c r="C2386" s="1" t="s">
        <v>797</v>
      </c>
      <c r="D2386" s="1" t="s">
        <v>12934</v>
      </c>
      <c r="E2386" s="1" t="s">
        <v>12935</v>
      </c>
      <c r="F2386" s="4"/>
      <c r="G2386" s="4"/>
      <c r="H2386" s="4"/>
      <c r="I2386" s="4"/>
      <c r="J2386" s="4"/>
      <c r="K2386" s="4"/>
      <c r="L2386" s="4"/>
      <c r="M2386" s="4"/>
      <c r="N2386" s="4"/>
      <c r="O2386" s="4"/>
    </row>
    <row r="2387" ht="13.5" customHeight="1">
      <c r="A2387" s="1" t="s">
        <v>12162</v>
      </c>
      <c r="B2387" s="1" t="s">
        <v>12940</v>
      </c>
      <c r="C2387" s="1" t="s">
        <v>797</v>
      </c>
      <c r="D2387" s="1" t="s">
        <v>12942</v>
      </c>
      <c r="E2387" s="1" t="s">
        <v>12945</v>
      </c>
      <c r="F2387" s="4"/>
      <c r="G2387" s="4"/>
      <c r="H2387" s="4"/>
      <c r="I2387" s="4"/>
      <c r="J2387" s="4"/>
      <c r="K2387" s="4"/>
      <c r="L2387" s="4"/>
      <c r="M2387" s="4"/>
      <c r="N2387" s="4"/>
      <c r="O2387" s="4"/>
    </row>
    <row r="2388" ht="13.5" customHeight="1">
      <c r="A2388" s="1" t="s">
        <v>12162</v>
      </c>
      <c r="B2388" s="1" t="s">
        <v>12950</v>
      </c>
      <c r="C2388" s="1" t="s">
        <v>797</v>
      </c>
      <c r="D2388" s="1" t="s">
        <v>12953</v>
      </c>
      <c r="E2388" s="1" t="s">
        <v>12954</v>
      </c>
      <c r="F2388" s="4"/>
      <c r="G2388" s="4"/>
      <c r="H2388" s="4"/>
      <c r="I2388" s="4"/>
      <c r="J2388" s="4"/>
      <c r="K2388" s="4"/>
      <c r="L2388" s="4"/>
      <c r="M2388" s="4"/>
      <c r="N2388" s="4"/>
      <c r="O2388" s="4"/>
    </row>
    <row r="2389" ht="13.5" customHeight="1">
      <c r="A2389" s="1" t="s">
        <v>12162</v>
      </c>
      <c r="B2389" s="1" t="s">
        <v>12960</v>
      </c>
      <c r="C2389" s="1" t="s">
        <v>374</v>
      </c>
      <c r="D2389" s="1" t="s">
        <v>12962</v>
      </c>
      <c r="E2389" s="1" t="s">
        <v>12965</v>
      </c>
      <c r="F2389" s="4"/>
      <c r="G2389" s="4"/>
      <c r="H2389" s="4"/>
      <c r="I2389" s="4"/>
      <c r="J2389" s="4"/>
      <c r="K2389" s="4"/>
      <c r="L2389" s="4"/>
      <c r="M2389" s="4"/>
      <c r="N2389" s="4"/>
      <c r="O2389" s="4"/>
    </row>
    <row r="2390" ht="13.5" customHeight="1">
      <c r="A2390" s="1" t="s">
        <v>12162</v>
      </c>
      <c r="B2390" s="1" t="s">
        <v>12971</v>
      </c>
      <c r="C2390" s="1" t="s">
        <v>797</v>
      </c>
      <c r="D2390" s="1" t="s">
        <v>12973</v>
      </c>
      <c r="E2390" s="1" t="s">
        <v>12974</v>
      </c>
      <c r="F2390" s="4"/>
      <c r="G2390" s="4"/>
      <c r="H2390" s="4"/>
      <c r="I2390" s="4"/>
      <c r="J2390" s="4"/>
      <c r="K2390" s="4"/>
      <c r="L2390" s="4"/>
      <c r="M2390" s="4"/>
      <c r="N2390" s="4"/>
      <c r="O2390" s="4"/>
    </row>
    <row r="2391" ht="13.5" customHeight="1">
      <c r="A2391" s="1" t="s">
        <v>12162</v>
      </c>
      <c r="B2391" s="1" t="s">
        <v>12981</v>
      </c>
      <c r="C2391" s="1" t="s">
        <v>797</v>
      </c>
      <c r="D2391" s="1" t="s">
        <v>12983</v>
      </c>
      <c r="E2391" s="1" t="s">
        <v>12985</v>
      </c>
      <c r="F2391" s="4"/>
      <c r="G2391" s="4"/>
      <c r="H2391" s="4"/>
      <c r="I2391" s="4"/>
      <c r="J2391" s="4"/>
      <c r="K2391" s="4"/>
      <c r="L2391" s="4"/>
      <c r="M2391" s="4"/>
      <c r="N2391" s="4"/>
      <c r="O2391" s="4"/>
    </row>
    <row r="2392" ht="13.5" customHeight="1">
      <c r="A2392" s="1" t="s">
        <v>12162</v>
      </c>
      <c r="B2392" s="1" t="s">
        <v>12993</v>
      </c>
      <c r="C2392" s="1" t="s">
        <v>797</v>
      </c>
      <c r="D2392" s="1" t="s">
        <v>12995</v>
      </c>
      <c r="E2392" s="1" t="s">
        <v>12996</v>
      </c>
      <c r="F2392" s="4"/>
      <c r="G2392" s="4"/>
      <c r="H2392" s="4"/>
      <c r="I2392" s="4"/>
      <c r="J2392" s="4"/>
      <c r="K2392" s="4"/>
      <c r="L2392" s="4"/>
      <c r="M2392" s="4"/>
      <c r="N2392" s="4"/>
      <c r="O2392" s="4"/>
    </row>
    <row r="2393" ht="13.5" customHeight="1">
      <c r="A2393" s="1" t="s">
        <v>12162</v>
      </c>
      <c r="B2393" s="1" t="s">
        <v>13003</v>
      </c>
      <c r="C2393" s="1" t="s">
        <v>797</v>
      </c>
      <c r="D2393" s="1" t="s">
        <v>13006</v>
      </c>
      <c r="E2393" s="1" t="s">
        <v>13007</v>
      </c>
      <c r="F2393" s="4"/>
      <c r="G2393" s="4"/>
      <c r="H2393" s="4"/>
      <c r="I2393" s="4"/>
      <c r="J2393" s="4"/>
      <c r="K2393" s="4"/>
      <c r="L2393" s="4"/>
      <c r="M2393" s="4"/>
      <c r="N2393" s="4"/>
      <c r="O2393" s="4"/>
    </row>
    <row r="2394" ht="13.5" customHeight="1">
      <c r="A2394" s="1" t="s">
        <v>12162</v>
      </c>
      <c r="B2394" s="1" t="s">
        <v>13014</v>
      </c>
      <c r="C2394" s="1" t="s">
        <v>797</v>
      </c>
      <c r="D2394" s="1" t="s">
        <v>13016</v>
      </c>
      <c r="E2394" s="1" t="s">
        <v>13018</v>
      </c>
      <c r="F2394" s="4"/>
      <c r="G2394" s="4"/>
      <c r="H2394" s="4"/>
      <c r="I2394" s="4"/>
      <c r="J2394" s="4"/>
      <c r="K2394" s="4"/>
      <c r="L2394" s="4"/>
      <c r="M2394" s="4"/>
      <c r="N2394" s="4"/>
      <c r="O2394" s="4"/>
    </row>
    <row r="2395" ht="13.5" customHeight="1">
      <c r="A2395" s="1" t="s">
        <v>12162</v>
      </c>
      <c r="B2395" s="1" t="s">
        <v>13024</v>
      </c>
      <c r="C2395" s="1" t="s">
        <v>797</v>
      </c>
      <c r="D2395" s="1" t="s">
        <v>13026</v>
      </c>
      <c r="E2395" s="1" t="s">
        <v>13027</v>
      </c>
      <c r="F2395" s="4"/>
      <c r="G2395" s="4"/>
      <c r="H2395" s="4"/>
      <c r="I2395" s="4"/>
      <c r="J2395" s="4"/>
      <c r="K2395" s="4"/>
      <c r="L2395" s="4"/>
      <c r="M2395" s="4"/>
      <c r="N2395" s="4"/>
      <c r="O2395" s="4"/>
    </row>
    <row r="2396" ht="13.5" customHeight="1">
      <c r="A2396" s="1" t="s">
        <v>12162</v>
      </c>
      <c r="B2396" s="1" t="s">
        <v>13034</v>
      </c>
      <c r="C2396" s="1" t="s">
        <v>797</v>
      </c>
      <c r="D2396" s="1" t="s">
        <v>13035</v>
      </c>
      <c r="E2396" s="1" t="s">
        <v>13036</v>
      </c>
      <c r="F2396" s="4"/>
      <c r="G2396" s="4"/>
      <c r="H2396" s="4"/>
      <c r="I2396" s="4"/>
      <c r="J2396" s="4"/>
      <c r="K2396" s="4"/>
      <c r="L2396" s="4"/>
      <c r="M2396" s="4"/>
      <c r="N2396" s="4"/>
      <c r="O2396" s="4"/>
    </row>
    <row r="2397" ht="13.5" customHeight="1">
      <c r="A2397" s="1" t="s">
        <v>12162</v>
      </c>
      <c r="B2397" s="1" t="s">
        <v>13043</v>
      </c>
      <c r="C2397" s="1" t="s">
        <v>374</v>
      </c>
      <c r="D2397" s="1" t="s">
        <v>13046</v>
      </c>
      <c r="E2397" s="1" t="s">
        <v>13047</v>
      </c>
      <c r="F2397" s="4"/>
      <c r="G2397" s="4"/>
      <c r="H2397" s="4"/>
      <c r="I2397" s="4"/>
      <c r="J2397" s="4"/>
      <c r="K2397" s="4"/>
      <c r="L2397" s="4"/>
      <c r="M2397" s="4"/>
      <c r="N2397" s="4"/>
      <c r="O2397" s="4"/>
    </row>
    <row r="2398" ht="13.5" customHeight="1">
      <c r="A2398" s="1" t="s">
        <v>12162</v>
      </c>
      <c r="B2398" s="1" t="s">
        <v>13052</v>
      </c>
      <c r="C2398" s="1" t="s">
        <v>797</v>
      </c>
      <c r="D2398" s="1" t="s">
        <v>13054</v>
      </c>
      <c r="E2398" s="1" t="s">
        <v>13056</v>
      </c>
      <c r="F2398" s="4"/>
      <c r="G2398" s="4"/>
      <c r="H2398" s="4"/>
      <c r="I2398" s="4"/>
      <c r="J2398" s="4"/>
      <c r="K2398" s="4"/>
      <c r="L2398" s="4"/>
      <c r="M2398" s="4"/>
      <c r="N2398" s="4"/>
      <c r="O2398" s="4"/>
    </row>
    <row r="2399" ht="13.5" customHeight="1">
      <c r="A2399" s="1" t="s">
        <v>12162</v>
      </c>
      <c r="B2399" s="1" t="s">
        <v>13063</v>
      </c>
      <c r="C2399" s="1" t="s">
        <v>797</v>
      </c>
      <c r="D2399" s="1" t="s">
        <v>13064</v>
      </c>
      <c r="E2399" s="1" t="s">
        <v>13065</v>
      </c>
      <c r="F2399" s="4"/>
      <c r="G2399" s="4"/>
      <c r="H2399" s="4"/>
      <c r="I2399" s="4"/>
      <c r="J2399" s="4"/>
      <c r="K2399" s="4"/>
      <c r="L2399" s="4"/>
      <c r="M2399" s="4"/>
      <c r="N2399" s="4"/>
      <c r="O2399" s="4"/>
    </row>
    <row r="2400" ht="13.5" customHeight="1">
      <c r="A2400" s="1" t="s">
        <v>12162</v>
      </c>
      <c r="B2400" s="1" t="s">
        <v>13071</v>
      </c>
      <c r="C2400" s="1" t="s">
        <v>797</v>
      </c>
      <c r="D2400" s="1" t="s">
        <v>13074</v>
      </c>
      <c r="E2400" s="1" t="s">
        <v>13075</v>
      </c>
      <c r="F2400" s="4"/>
      <c r="G2400" s="4"/>
      <c r="H2400" s="4"/>
      <c r="I2400" s="4"/>
      <c r="J2400" s="4"/>
      <c r="K2400" s="4"/>
      <c r="L2400" s="4"/>
      <c r="M2400" s="4"/>
      <c r="N2400" s="4"/>
      <c r="O2400" s="4"/>
    </row>
    <row r="2401" ht="13.5" customHeight="1">
      <c r="A2401" s="1" t="s">
        <v>12162</v>
      </c>
      <c r="B2401" s="1" t="s">
        <v>13082</v>
      </c>
      <c r="C2401" s="1" t="s">
        <v>797</v>
      </c>
      <c r="D2401" s="1" t="s">
        <v>13084</v>
      </c>
      <c r="E2401" s="1" t="s">
        <v>13086</v>
      </c>
      <c r="F2401" s="4"/>
      <c r="G2401" s="4"/>
      <c r="H2401" s="4"/>
      <c r="I2401" s="4"/>
      <c r="J2401" s="4"/>
      <c r="K2401" s="4"/>
      <c r="L2401" s="4"/>
      <c r="M2401" s="4"/>
      <c r="N2401" s="4"/>
      <c r="O2401" s="4"/>
    </row>
    <row r="2402" ht="13.5" customHeight="1">
      <c r="A2402" s="1" t="s">
        <v>12162</v>
      </c>
      <c r="B2402" s="1" t="s">
        <v>13091</v>
      </c>
      <c r="C2402" s="1" t="s">
        <v>797</v>
      </c>
      <c r="D2402" s="1" t="s">
        <v>13094</v>
      </c>
      <c r="E2402" s="1" t="s">
        <v>13095</v>
      </c>
      <c r="F2402" s="4"/>
      <c r="G2402" s="4"/>
      <c r="H2402" s="4"/>
      <c r="I2402" s="4"/>
      <c r="J2402" s="4"/>
      <c r="K2402" s="4"/>
      <c r="L2402" s="4"/>
      <c r="M2402" s="4"/>
      <c r="N2402" s="4"/>
      <c r="O2402" s="4"/>
    </row>
    <row r="2403" ht="13.5" customHeight="1">
      <c r="A2403" s="1" t="s">
        <v>12162</v>
      </c>
      <c r="B2403" s="1" t="s">
        <v>13098</v>
      </c>
      <c r="C2403" s="1" t="s">
        <v>797</v>
      </c>
      <c r="D2403" s="1" t="s">
        <v>13100</v>
      </c>
      <c r="E2403" s="1" t="s">
        <v>13101</v>
      </c>
      <c r="F2403" s="4"/>
      <c r="G2403" s="4"/>
      <c r="H2403" s="4"/>
      <c r="I2403" s="4"/>
      <c r="J2403" s="4"/>
      <c r="K2403" s="4"/>
      <c r="L2403" s="4"/>
      <c r="M2403" s="4"/>
      <c r="N2403" s="4"/>
      <c r="O2403" s="4"/>
    </row>
    <row r="2404" ht="13.5" customHeight="1">
      <c r="A2404" s="1" t="s">
        <v>12162</v>
      </c>
      <c r="B2404" s="1" t="s">
        <v>13106</v>
      </c>
      <c r="C2404" s="1" t="s">
        <v>797</v>
      </c>
      <c r="D2404" s="1" t="s">
        <v>13107</v>
      </c>
      <c r="E2404" s="1" t="s">
        <v>13108</v>
      </c>
      <c r="F2404" s="4"/>
      <c r="G2404" s="4"/>
      <c r="H2404" s="4"/>
      <c r="I2404" s="4"/>
      <c r="J2404" s="4"/>
      <c r="K2404" s="4"/>
      <c r="L2404" s="4"/>
      <c r="M2404" s="4"/>
      <c r="N2404" s="4"/>
      <c r="O2404" s="4"/>
    </row>
    <row r="2405" ht="13.5" customHeight="1">
      <c r="A2405" s="1" t="s">
        <v>12162</v>
      </c>
      <c r="B2405" s="1" t="s">
        <v>13115</v>
      </c>
      <c r="C2405" s="1" t="s">
        <v>374</v>
      </c>
      <c r="D2405" s="1" t="s">
        <v>13116</v>
      </c>
      <c r="E2405" s="1" t="s">
        <v>13117</v>
      </c>
      <c r="F2405" s="4"/>
      <c r="G2405" s="4"/>
      <c r="H2405" s="4"/>
      <c r="I2405" s="4"/>
      <c r="J2405" s="4"/>
      <c r="K2405" s="4"/>
      <c r="L2405" s="4"/>
      <c r="M2405" s="4"/>
      <c r="N2405" s="4"/>
      <c r="O2405" s="4"/>
    </row>
    <row r="2406" ht="13.5" customHeight="1">
      <c r="A2406" s="1" t="s">
        <v>12162</v>
      </c>
      <c r="B2406" s="1" t="s">
        <v>13122</v>
      </c>
      <c r="C2406" s="1" t="s">
        <v>797</v>
      </c>
      <c r="D2406" s="1" t="s">
        <v>13125</v>
      </c>
      <c r="E2406" s="1" t="s">
        <v>13126</v>
      </c>
      <c r="F2406" s="4"/>
      <c r="G2406" s="4"/>
      <c r="H2406" s="4"/>
      <c r="I2406" s="4"/>
      <c r="J2406" s="4"/>
      <c r="K2406" s="4"/>
      <c r="L2406" s="4"/>
      <c r="M2406" s="4"/>
      <c r="N2406" s="4"/>
      <c r="O2406" s="4"/>
    </row>
    <row r="2407" ht="13.5" customHeight="1">
      <c r="A2407" s="1" t="s">
        <v>12162</v>
      </c>
      <c r="B2407" s="1" t="s">
        <v>13131</v>
      </c>
      <c r="C2407" s="1" t="s">
        <v>797</v>
      </c>
      <c r="D2407" s="1" t="s">
        <v>13132</v>
      </c>
      <c r="E2407" s="1" t="s">
        <v>13135</v>
      </c>
      <c r="F2407" s="4"/>
      <c r="G2407" s="4"/>
      <c r="H2407" s="4"/>
      <c r="I2407" s="4"/>
      <c r="J2407" s="4"/>
      <c r="K2407" s="4"/>
      <c r="L2407" s="4"/>
      <c r="M2407" s="4"/>
      <c r="N2407" s="4"/>
      <c r="O2407" s="4"/>
    </row>
    <row r="2408" ht="13.5" customHeight="1">
      <c r="A2408" s="1" t="s">
        <v>12162</v>
      </c>
      <c r="B2408" s="1" t="s">
        <v>13141</v>
      </c>
      <c r="C2408" s="1" t="s">
        <v>797</v>
      </c>
      <c r="D2408" s="1" t="s">
        <v>13143</v>
      </c>
      <c r="E2408" s="1" t="s">
        <v>13144</v>
      </c>
      <c r="F2408" s="4"/>
      <c r="G2408" s="4"/>
      <c r="H2408" s="4"/>
      <c r="I2408" s="4"/>
      <c r="J2408" s="4"/>
      <c r="K2408" s="4"/>
      <c r="L2408" s="4"/>
      <c r="M2408" s="4"/>
      <c r="N2408" s="4"/>
      <c r="O2408" s="4"/>
    </row>
    <row r="2409" ht="13.5" customHeight="1">
      <c r="A2409" s="1" t="s">
        <v>12162</v>
      </c>
      <c r="B2409" s="1" t="s">
        <v>13149</v>
      </c>
      <c r="C2409" s="1" t="s">
        <v>797</v>
      </c>
      <c r="D2409" s="1" t="s">
        <v>13151</v>
      </c>
      <c r="E2409" s="1" t="s">
        <v>13153</v>
      </c>
      <c r="F2409" s="4"/>
      <c r="G2409" s="4"/>
      <c r="H2409" s="4"/>
      <c r="I2409" s="4"/>
      <c r="J2409" s="4"/>
      <c r="K2409" s="4"/>
      <c r="L2409" s="4"/>
      <c r="M2409" s="4"/>
      <c r="N2409" s="4"/>
      <c r="O2409" s="4"/>
    </row>
    <row r="2410" ht="13.5" customHeight="1">
      <c r="A2410" s="1" t="s">
        <v>12162</v>
      </c>
      <c r="B2410" s="1" t="s">
        <v>13155</v>
      </c>
      <c r="C2410" s="1" t="s">
        <v>797</v>
      </c>
      <c r="D2410" s="1" t="s">
        <v>13156</v>
      </c>
      <c r="E2410" s="1" t="s">
        <v>13159</v>
      </c>
      <c r="F2410" s="4"/>
      <c r="G2410" s="4"/>
      <c r="H2410" s="4"/>
      <c r="I2410" s="4"/>
      <c r="J2410" s="4"/>
      <c r="K2410" s="4"/>
      <c r="L2410" s="4"/>
      <c r="M2410" s="4"/>
      <c r="N2410" s="4"/>
      <c r="O2410" s="4"/>
    </row>
    <row r="2411" ht="13.5" customHeight="1">
      <c r="A2411" s="1" t="s">
        <v>12162</v>
      </c>
      <c r="B2411" s="1" t="s">
        <v>13168</v>
      </c>
      <c r="C2411" s="1" t="s">
        <v>797</v>
      </c>
      <c r="D2411" s="1" t="s">
        <v>13170</v>
      </c>
      <c r="E2411" s="1" t="s">
        <v>13172</v>
      </c>
      <c r="F2411" s="4"/>
      <c r="G2411" s="4"/>
      <c r="H2411" s="4"/>
      <c r="I2411" s="4"/>
      <c r="J2411" s="4"/>
      <c r="K2411" s="4"/>
      <c r="L2411" s="4"/>
      <c r="M2411" s="4"/>
      <c r="N2411" s="4"/>
      <c r="O2411" s="4"/>
    </row>
    <row r="2412" ht="13.5" customHeight="1">
      <c r="A2412" s="1" t="s">
        <v>12162</v>
      </c>
      <c r="B2412" s="1" t="s">
        <v>13177</v>
      </c>
      <c r="C2412" s="1" t="s">
        <v>797</v>
      </c>
      <c r="D2412" s="1" t="s">
        <v>13178</v>
      </c>
      <c r="E2412" s="1" t="s">
        <v>13179</v>
      </c>
      <c r="F2412" s="4"/>
      <c r="G2412" s="4"/>
      <c r="H2412" s="4"/>
      <c r="I2412" s="4"/>
      <c r="J2412" s="4"/>
      <c r="K2412" s="4"/>
      <c r="L2412" s="4"/>
      <c r="M2412" s="4"/>
      <c r="N2412" s="4"/>
      <c r="O2412" s="4"/>
    </row>
    <row r="2413" ht="13.5" customHeight="1">
      <c r="A2413" s="1" t="s">
        <v>12162</v>
      </c>
      <c r="B2413" s="1" t="s">
        <v>13185</v>
      </c>
      <c r="C2413" s="1" t="s">
        <v>374</v>
      </c>
      <c r="D2413" s="1" t="s">
        <v>13187</v>
      </c>
      <c r="E2413" s="1" t="s">
        <v>13188</v>
      </c>
      <c r="F2413" s="4"/>
      <c r="G2413" s="4"/>
      <c r="H2413" s="4"/>
      <c r="I2413" s="4"/>
      <c r="J2413" s="4"/>
      <c r="K2413" s="4"/>
      <c r="L2413" s="4"/>
      <c r="M2413" s="4"/>
      <c r="N2413" s="4"/>
      <c r="O2413" s="4"/>
    </row>
    <row r="2414" ht="13.5" customHeight="1">
      <c r="A2414" s="1" t="s">
        <v>12162</v>
      </c>
      <c r="B2414" s="1" t="s">
        <v>13194</v>
      </c>
      <c r="C2414" s="1" t="s">
        <v>797</v>
      </c>
      <c r="D2414" s="1" t="s">
        <v>13196</v>
      </c>
      <c r="E2414" s="1" t="s">
        <v>13197</v>
      </c>
      <c r="F2414" s="4"/>
      <c r="G2414" s="4"/>
      <c r="H2414" s="4"/>
      <c r="I2414" s="4"/>
      <c r="J2414" s="4"/>
      <c r="K2414" s="4"/>
      <c r="L2414" s="4"/>
      <c r="M2414" s="4"/>
      <c r="N2414" s="4"/>
      <c r="O2414" s="4"/>
    </row>
    <row r="2415" ht="13.5" customHeight="1">
      <c r="A2415" s="1" t="s">
        <v>12162</v>
      </c>
      <c r="B2415" s="1" t="s">
        <v>13202</v>
      </c>
      <c r="C2415" s="1" t="s">
        <v>797</v>
      </c>
      <c r="D2415" s="1" t="s">
        <v>13205</v>
      </c>
      <c r="E2415" s="1" t="s">
        <v>13206</v>
      </c>
      <c r="F2415" s="4"/>
      <c r="G2415" s="4"/>
      <c r="H2415" s="4"/>
      <c r="I2415" s="4"/>
      <c r="J2415" s="4"/>
      <c r="K2415" s="4"/>
      <c r="L2415" s="4"/>
      <c r="M2415" s="4"/>
      <c r="N2415" s="4"/>
      <c r="O2415" s="4"/>
    </row>
    <row r="2416" ht="13.5" customHeight="1">
      <c r="A2416" s="1" t="s">
        <v>12162</v>
      </c>
      <c r="B2416" s="1" t="s">
        <v>13211</v>
      </c>
      <c r="C2416" s="1" t="s">
        <v>797</v>
      </c>
      <c r="D2416" s="1" t="s">
        <v>13212</v>
      </c>
      <c r="E2416" s="1" t="s">
        <v>13213</v>
      </c>
      <c r="F2416" s="4"/>
      <c r="G2416" s="4"/>
      <c r="H2416" s="4"/>
      <c r="I2416" s="4"/>
      <c r="J2416" s="4"/>
      <c r="K2416" s="4"/>
      <c r="L2416" s="4"/>
      <c r="M2416" s="4"/>
      <c r="N2416" s="4"/>
      <c r="O2416" s="4"/>
    </row>
    <row r="2417" ht="13.5" customHeight="1">
      <c r="A2417" s="1" t="s">
        <v>12162</v>
      </c>
      <c r="B2417" s="1" t="s">
        <v>13217</v>
      </c>
      <c r="C2417" s="1" t="s">
        <v>797</v>
      </c>
      <c r="D2417" s="1" t="s">
        <v>13220</v>
      </c>
      <c r="E2417" s="1" t="s">
        <v>13221</v>
      </c>
      <c r="F2417" s="4"/>
      <c r="G2417" s="4"/>
      <c r="H2417" s="4"/>
      <c r="I2417" s="4"/>
      <c r="J2417" s="4"/>
      <c r="K2417" s="4"/>
      <c r="L2417" s="4"/>
      <c r="M2417" s="4"/>
      <c r="N2417" s="4"/>
      <c r="O2417" s="4"/>
    </row>
    <row r="2418" ht="13.5" customHeight="1">
      <c r="A2418" s="1" t="s">
        <v>12162</v>
      </c>
      <c r="B2418" s="1" t="s">
        <v>13224</v>
      </c>
      <c r="C2418" s="1" t="s">
        <v>797</v>
      </c>
      <c r="D2418" s="1" t="s">
        <v>13227</v>
      </c>
      <c r="E2418" s="1" t="s">
        <v>13228</v>
      </c>
      <c r="F2418" s="4"/>
      <c r="G2418" s="4"/>
      <c r="H2418" s="4"/>
      <c r="I2418" s="4"/>
      <c r="J2418" s="4"/>
      <c r="K2418" s="4"/>
      <c r="L2418" s="4"/>
      <c r="M2418" s="4"/>
      <c r="N2418" s="4"/>
      <c r="O2418" s="4"/>
    </row>
    <row r="2419" ht="13.5" customHeight="1">
      <c r="A2419" s="1" t="s">
        <v>12162</v>
      </c>
      <c r="B2419" s="1" t="s">
        <v>13232</v>
      </c>
      <c r="C2419" s="1" t="s">
        <v>797</v>
      </c>
      <c r="D2419" s="1" t="s">
        <v>13233</v>
      </c>
      <c r="E2419" s="1" t="s">
        <v>13234</v>
      </c>
      <c r="F2419" s="4"/>
      <c r="G2419" s="4"/>
      <c r="H2419" s="4"/>
      <c r="I2419" s="4"/>
      <c r="J2419" s="4"/>
      <c r="K2419" s="4"/>
      <c r="L2419" s="4"/>
      <c r="M2419" s="4"/>
      <c r="N2419" s="4"/>
      <c r="O2419" s="4"/>
    </row>
    <row r="2420" ht="13.5" customHeight="1">
      <c r="A2420" s="1" t="s">
        <v>12162</v>
      </c>
      <c r="B2420" s="1" t="s">
        <v>13237</v>
      </c>
      <c r="C2420" s="1" t="s">
        <v>797</v>
      </c>
      <c r="D2420" s="1" t="s">
        <v>13238</v>
      </c>
      <c r="E2420" s="1" t="s">
        <v>13239</v>
      </c>
      <c r="F2420" s="4"/>
      <c r="G2420" s="4"/>
      <c r="H2420" s="4"/>
      <c r="I2420" s="4"/>
      <c r="J2420" s="4"/>
      <c r="K2420" s="4"/>
      <c r="L2420" s="4"/>
      <c r="M2420" s="4"/>
      <c r="N2420" s="4"/>
      <c r="O2420" s="4"/>
    </row>
    <row r="2421" ht="13.5" customHeight="1">
      <c r="A2421" s="1" t="s">
        <v>12162</v>
      </c>
      <c r="B2421" s="1" t="s">
        <v>13243</v>
      </c>
      <c r="C2421" s="1" t="s">
        <v>374</v>
      </c>
      <c r="D2421" s="1" t="s">
        <v>13245</v>
      </c>
      <c r="E2421" s="1" t="s">
        <v>13246</v>
      </c>
      <c r="F2421" s="4"/>
      <c r="G2421" s="4"/>
      <c r="H2421" s="4"/>
      <c r="I2421" s="4"/>
      <c r="J2421" s="4"/>
      <c r="K2421" s="4"/>
      <c r="L2421" s="4"/>
      <c r="M2421" s="4"/>
      <c r="N2421" s="4"/>
      <c r="O2421" s="4"/>
    </row>
    <row r="2422" ht="13.5" customHeight="1">
      <c r="A2422" s="1" t="s">
        <v>12162</v>
      </c>
      <c r="B2422" s="1" t="s">
        <v>13249</v>
      </c>
      <c r="C2422" s="1" t="s">
        <v>797</v>
      </c>
      <c r="D2422" s="1" t="s">
        <v>13250</v>
      </c>
      <c r="E2422" s="1" t="s">
        <v>13251</v>
      </c>
      <c r="F2422" s="4"/>
      <c r="G2422" s="4"/>
      <c r="H2422" s="4"/>
      <c r="I2422" s="4"/>
      <c r="J2422" s="4"/>
      <c r="K2422" s="4"/>
      <c r="L2422" s="4"/>
      <c r="M2422" s="4"/>
      <c r="N2422" s="4"/>
      <c r="O2422" s="4"/>
    </row>
    <row r="2423" ht="13.5" customHeight="1">
      <c r="A2423" s="1" t="s">
        <v>12162</v>
      </c>
      <c r="B2423" s="1" t="s">
        <v>13256</v>
      </c>
      <c r="C2423" s="1" t="s">
        <v>797</v>
      </c>
      <c r="D2423" s="1" t="s">
        <v>13257</v>
      </c>
      <c r="E2423" s="1" t="s">
        <v>13258</v>
      </c>
      <c r="F2423" s="4"/>
      <c r="G2423" s="4"/>
      <c r="H2423" s="4"/>
      <c r="I2423" s="4"/>
      <c r="J2423" s="4"/>
      <c r="K2423" s="4"/>
      <c r="L2423" s="4"/>
      <c r="M2423" s="4"/>
      <c r="N2423" s="4"/>
      <c r="O2423" s="4"/>
    </row>
    <row r="2424" ht="13.5" customHeight="1">
      <c r="A2424" s="1" t="s">
        <v>12162</v>
      </c>
      <c r="B2424" s="1" t="s">
        <v>13263</v>
      </c>
      <c r="C2424" s="1" t="s">
        <v>797</v>
      </c>
      <c r="D2424" s="1" t="s">
        <v>13267</v>
      </c>
      <c r="E2424" s="1" t="s">
        <v>13269</v>
      </c>
      <c r="F2424" s="4"/>
      <c r="G2424" s="4"/>
      <c r="H2424" s="4"/>
      <c r="I2424" s="4"/>
      <c r="J2424" s="4"/>
      <c r="K2424" s="4"/>
      <c r="L2424" s="4"/>
      <c r="M2424" s="4"/>
      <c r="N2424" s="4"/>
      <c r="O2424" s="4"/>
    </row>
    <row r="2425" ht="13.5" customHeight="1">
      <c r="A2425" s="1" t="s">
        <v>12162</v>
      </c>
      <c r="B2425" s="1" t="s">
        <v>13274</v>
      </c>
      <c r="C2425" s="1" t="s">
        <v>797</v>
      </c>
      <c r="D2425" s="1" t="s">
        <v>13275</v>
      </c>
      <c r="E2425" s="1" t="s">
        <v>13278</v>
      </c>
      <c r="F2425" s="4"/>
      <c r="G2425" s="4"/>
      <c r="H2425" s="4"/>
      <c r="I2425" s="4"/>
      <c r="J2425" s="4"/>
      <c r="K2425" s="4"/>
      <c r="L2425" s="4"/>
      <c r="M2425" s="4"/>
      <c r="N2425" s="4"/>
      <c r="O2425" s="4"/>
    </row>
    <row r="2426" ht="13.5" customHeight="1">
      <c r="A2426" s="1" t="s">
        <v>12162</v>
      </c>
      <c r="B2426" s="1" t="s">
        <v>13285</v>
      </c>
      <c r="C2426" s="1" t="s">
        <v>797</v>
      </c>
      <c r="D2426" s="1" t="s">
        <v>13288</v>
      </c>
      <c r="E2426" s="1" t="s">
        <v>13289</v>
      </c>
      <c r="F2426" s="4"/>
      <c r="G2426" s="4"/>
      <c r="H2426" s="4"/>
      <c r="I2426" s="4"/>
      <c r="J2426" s="4"/>
      <c r="K2426" s="4"/>
      <c r="L2426" s="4"/>
      <c r="M2426" s="4"/>
      <c r="N2426" s="4"/>
      <c r="O2426" s="4"/>
    </row>
    <row r="2427" ht="13.5" customHeight="1">
      <c r="A2427" s="1" t="s">
        <v>12162</v>
      </c>
      <c r="B2427" s="1" t="s">
        <v>13294</v>
      </c>
      <c r="C2427" s="1" t="s">
        <v>797</v>
      </c>
      <c r="D2427" s="1" t="s">
        <v>13297</v>
      </c>
      <c r="E2427" s="1" t="s">
        <v>13298</v>
      </c>
      <c r="F2427" s="4"/>
      <c r="G2427" s="4"/>
      <c r="H2427" s="4"/>
      <c r="I2427" s="4"/>
      <c r="J2427" s="4"/>
      <c r="K2427" s="4"/>
      <c r="L2427" s="4"/>
      <c r="M2427" s="4"/>
      <c r="N2427" s="4"/>
      <c r="O2427" s="4"/>
    </row>
    <row r="2428" ht="13.5" customHeight="1">
      <c r="A2428" s="1" t="s">
        <v>12162</v>
      </c>
      <c r="B2428" s="1" t="s">
        <v>13303</v>
      </c>
      <c r="C2428" s="1" t="s">
        <v>797</v>
      </c>
      <c r="D2428" s="1" t="s">
        <v>13305</v>
      </c>
      <c r="E2428" s="1" t="s">
        <v>13307</v>
      </c>
      <c r="F2428" s="4"/>
      <c r="G2428" s="4"/>
      <c r="H2428" s="4"/>
      <c r="I2428" s="4"/>
      <c r="J2428" s="4"/>
      <c r="K2428" s="4"/>
      <c r="L2428" s="4"/>
      <c r="M2428" s="4"/>
      <c r="N2428" s="4"/>
      <c r="O2428" s="4"/>
    </row>
    <row r="2429" ht="13.5" customHeight="1">
      <c r="A2429" s="1" t="s">
        <v>12162</v>
      </c>
      <c r="B2429" s="1" t="s">
        <v>13310</v>
      </c>
      <c r="C2429" s="1" t="s">
        <v>374</v>
      </c>
      <c r="D2429" s="1" t="s">
        <v>13312</v>
      </c>
      <c r="E2429" s="1" t="s">
        <v>13314</v>
      </c>
      <c r="F2429" s="4"/>
      <c r="G2429" s="4"/>
      <c r="H2429" s="4"/>
      <c r="I2429" s="4"/>
      <c r="J2429" s="4"/>
      <c r="K2429" s="4"/>
      <c r="L2429" s="4"/>
      <c r="M2429" s="4"/>
      <c r="N2429" s="4"/>
      <c r="O2429" s="4"/>
    </row>
    <row r="2430" ht="13.5" customHeight="1">
      <c r="A2430" s="1" t="s">
        <v>12162</v>
      </c>
      <c r="B2430" s="1" t="s">
        <v>13317</v>
      </c>
      <c r="C2430" s="1" t="s">
        <v>797</v>
      </c>
      <c r="D2430" s="1" t="s">
        <v>13318</v>
      </c>
      <c r="E2430" s="1" t="s">
        <v>13319</v>
      </c>
      <c r="F2430" s="4"/>
      <c r="G2430" s="4"/>
      <c r="H2430" s="4"/>
      <c r="I2430" s="4"/>
      <c r="J2430" s="4"/>
      <c r="K2430" s="4"/>
      <c r="L2430" s="4"/>
      <c r="M2430" s="4"/>
      <c r="N2430" s="4"/>
      <c r="O2430" s="4"/>
    </row>
    <row r="2431" ht="13.5" customHeight="1">
      <c r="A2431" s="1" t="s">
        <v>12162</v>
      </c>
      <c r="B2431" s="1" t="s">
        <v>13320</v>
      </c>
      <c r="C2431" s="1" t="s">
        <v>797</v>
      </c>
      <c r="D2431" s="1" t="s">
        <v>13321</v>
      </c>
      <c r="E2431" s="1" t="s">
        <v>13323</v>
      </c>
      <c r="F2431" s="4"/>
      <c r="G2431" s="4"/>
      <c r="H2431" s="4"/>
      <c r="I2431" s="4"/>
      <c r="J2431" s="4"/>
      <c r="K2431" s="4"/>
      <c r="L2431" s="4"/>
      <c r="M2431" s="4"/>
      <c r="N2431" s="4"/>
      <c r="O2431" s="4"/>
    </row>
    <row r="2432" ht="13.5" customHeight="1">
      <c r="A2432" s="1" t="s">
        <v>12162</v>
      </c>
      <c r="B2432" s="1" t="s">
        <v>13327</v>
      </c>
      <c r="C2432" s="1" t="s">
        <v>797</v>
      </c>
      <c r="D2432" s="1" t="s">
        <v>13329</v>
      </c>
      <c r="E2432" s="1" t="s">
        <v>13330</v>
      </c>
      <c r="F2432" s="4"/>
      <c r="G2432" s="4"/>
      <c r="H2432" s="4"/>
      <c r="I2432" s="4"/>
      <c r="J2432" s="4"/>
      <c r="K2432" s="4"/>
      <c r="L2432" s="4"/>
      <c r="M2432" s="4"/>
      <c r="N2432" s="4"/>
      <c r="O2432" s="4"/>
    </row>
    <row r="2433" ht="13.5" customHeight="1">
      <c r="A2433" s="1" t="s">
        <v>12162</v>
      </c>
      <c r="B2433" s="1" t="s">
        <v>13332</v>
      </c>
      <c r="C2433" s="1" t="s">
        <v>797</v>
      </c>
      <c r="D2433" s="1" t="s">
        <v>13333</v>
      </c>
      <c r="E2433" s="1" t="s">
        <v>13334</v>
      </c>
      <c r="F2433" s="4"/>
      <c r="G2433" s="4"/>
      <c r="H2433" s="4"/>
      <c r="I2433" s="4"/>
      <c r="J2433" s="4"/>
      <c r="K2433" s="4"/>
      <c r="L2433" s="4"/>
      <c r="M2433" s="4"/>
      <c r="N2433" s="4"/>
      <c r="O2433" s="4"/>
    </row>
    <row r="2434" ht="13.5" customHeight="1">
      <c r="A2434" s="1" t="s">
        <v>12162</v>
      </c>
      <c r="B2434" s="1" t="s">
        <v>13337</v>
      </c>
      <c r="C2434" s="1" t="s">
        <v>797</v>
      </c>
      <c r="D2434" s="1" t="s">
        <v>13338</v>
      </c>
      <c r="E2434" s="1" t="s">
        <v>13339</v>
      </c>
      <c r="F2434" s="4"/>
      <c r="G2434" s="4"/>
      <c r="H2434" s="4"/>
      <c r="I2434" s="4"/>
      <c r="J2434" s="4"/>
      <c r="K2434" s="4"/>
      <c r="L2434" s="4"/>
      <c r="M2434" s="4"/>
      <c r="N2434" s="4"/>
      <c r="O2434" s="4"/>
    </row>
    <row r="2435" ht="13.5" customHeight="1">
      <c r="A2435" s="1" t="s">
        <v>12162</v>
      </c>
      <c r="B2435" s="1" t="s">
        <v>13341</v>
      </c>
      <c r="C2435" s="1" t="s">
        <v>797</v>
      </c>
      <c r="D2435" s="1" t="s">
        <v>13342</v>
      </c>
      <c r="E2435" s="1" t="s">
        <v>13343</v>
      </c>
      <c r="F2435" s="4"/>
      <c r="G2435" s="4"/>
      <c r="H2435" s="4"/>
      <c r="I2435" s="4"/>
      <c r="J2435" s="4"/>
      <c r="K2435" s="4"/>
      <c r="L2435" s="4"/>
      <c r="M2435" s="4"/>
      <c r="N2435" s="4"/>
      <c r="O2435" s="4"/>
    </row>
    <row r="2436" ht="13.5" customHeight="1">
      <c r="A2436" s="1" t="s">
        <v>12162</v>
      </c>
      <c r="B2436" s="1" t="s">
        <v>13348</v>
      </c>
      <c r="C2436" s="1" t="s">
        <v>797</v>
      </c>
      <c r="D2436" s="1" t="s">
        <v>13350</v>
      </c>
      <c r="E2436" s="1" t="s">
        <v>13353</v>
      </c>
      <c r="F2436" s="4"/>
      <c r="G2436" s="4"/>
      <c r="H2436" s="4"/>
      <c r="I2436" s="4"/>
      <c r="J2436" s="4"/>
      <c r="K2436" s="4"/>
      <c r="L2436" s="4"/>
      <c r="M2436" s="4"/>
      <c r="N2436" s="4"/>
      <c r="O2436" s="4"/>
    </row>
    <row r="2437" ht="13.5" customHeight="1">
      <c r="A2437" s="1" t="s">
        <v>12162</v>
      </c>
      <c r="B2437" s="1" t="s">
        <v>99</v>
      </c>
      <c r="C2437" s="1" t="s">
        <v>817</v>
      </c>
      <c r="D2437" s="3"/>
      <c r="E2437" s="3"/>
      <c r="F2437" s="4"/>
      <c r="G2437" s="4"/>
      <c r="H2437" s="4"/>
      <c r="I2437" s="4"/>
      <c r="J2437" s="4"/>
      <c r="K2437" s="4"/>
      <c r="L2437" s="4"/>
      <c r="M2437" s="4"/>
      <c r="N2437" s="4"/>
      <c r="O2437" s="4"/>
    </row>
    <row r="2438" ht="13.5" customHeight="1">
      <c r="A2438" s="1" t="s">
        <v>13362</v>
      </c>
      <c r="B2438" s="2" t="s">
        <v>1</v>
      </c>
      <c r="C2438" s="1" t="s">
        <v>2</v>
      </c>
      <c r="D2438" s="3"/>
      <c r="E2438" s="3"/>
      <c r="F2438" s="4"/>
      <c r="G2438" s="4"/>
      <c r="H2438" s="4"/>
      <c r="I2438" s="4"/>
      <c r="J2438" s="4"/>
      <c r="K2438" s="4"/>
      <c r="L2438" s="4"/>
      <c r="M2438" s="4"/>
      <c r="N2438" s="4"/>
      <c r="O2438" s="4"/>
    </row>
    <row r="2439" ht="13.5" customHeight="1">
      <c r="A2439" s="1" t="s">
        <v>13362</v>
      </c>
      <c r="B2439" s="1" t="s">
        <v>5</v>
      </c>
      <c r="C2439" s="1" t="s">
        <v>303</v>
      </c>
      <c r="D2439" s="1" t="s">
        <v>13370</v>
      </c>
      <c r="E2439" s="1" t="s">
        <v>13371</v>
      </c>
      <c r="F2439" s="4"/>
      <c r="G2439" s="4"/>
      <c r="H2439" s="4"/>
      <c r="I2439" s="4"/>
      <c r="J2439" s="4"/>
      <c r="K2439" s="4"/>
      <c r="L2439" s="4"/>
      <c r="M2439" s="4"/>
      <c r="N2439" s="4"/>
      <c r="O2439" s="4"/>
    </row>
    <row r="2440" ht="13.5" customHeight="1">
      <c r="A2440" s="1" t="s">
        <v>13362</v>
      </c>
      <c r="B2440" s="1" t="s">
        <v>9</v>
      </c>
      <c r="C2440" s="1" t="s">
        <v>797</v>
      </c>
      <c r="D2440" s="1" t="s">
        <v>13376</v>
      </c>
      <c r="E2440" s="1" t="s">
        <v>13377</v>
      </c>
      <c r="F2440" s="4"/>
      <c r="G2440" s="4"/>
      <c r="H2440" s="4"/>
      <c r="I2440" s="4"/>
      <c r="J2440" s="4"/>
      <c r="K2440" s="4"/>
      <c r="L2440" s="4"/>
      <c r="M2440" s="4"/>
      <c r="N2440" s="4"/>
      <c r="O2440" s="4"/>
    </row>
    <row r="2441" ht="13.5" customHeight="1">
      <c r="A2441" s="1" t="s">
        <v>13362</v>
      </c>
      <c r="B2441" s="1" t="s">
        <v>13</v>
      </c>
      <c r="C2441" s="1" t="s">
        <v>797</v>
      </c>
      <c r="D2441" s="1" t="s">
        <v>13382</v>
      </c>
      <c r="E2441" s="1" t="s">
        <v>13383</v>
      </c>
      <c r="F2441" s="4"/>
      <c r="G2441" s="4"/>
      <c r="H2441" s="4"/>
      <c r="I2441" s="4"/>
      <c r="J2441" s="4"/>
      <c r="K2441" s="4"/>
      <c r="L2441" s="4"/>
      <c r="M2441" s="4"/>
      <c r="N2441" s="4"/>
      <c r="O2441" s="4"/>
    </row>
    <row r="2442" ht="13.5" customHeight="1">
      <c r="A2442" s="1" t="s">
        <v>13362</v>
      </c>
      <c r="B2442" s="1" t="s">
        <v>16</v>
      </c>
      <c r="C2442" s="1" t="s">
        <v>797</v>
      </c>
      <c r="D2442" s="1" t="s">
        <v>13388</v>
      </c>
      <c r="E2442" s="1" t="s">
        <v>13389</v>
      </c>
      <c r="F2442" s="4"/>
      <c r="G2442" s="4"/>
      <c r="H2442" s="4"/>
      <c r="I2442" s="4"/>
      <c r="J2442" s="4"/>
      <c r="K2442" s="4"/>
      <c r="L2442" s="4"/>
      <c r="M2442" s="4"/>
      <c r="N2442" s="4"/>
      <c r="O2442" s="4"/>
    </row>
    <row r="2443" ht="13.5" customHeight="1">
      <c r="A2443" s="1" t="s">
        <v>13362</v>
      </c>
      <c r="B2443" s="1" t="s">
        <v>21</v>
      </c>
      <c r="C2443" s="1" t="s">
        <v>797</v>
      </c>
      <c r="D2443" s="1" t="s">
        <v>13393</v>
      </c>
      <c r="E2443" s="1" t="s">
        <v>13395</v>
      </c>
      <c r="F2443" s="4"/>
      <c r="G2443" s="4"/>
      <c r="H2443" s="4"/>
      <c r="I2443" s="4"/>
      <c r="J2443" s="4"/>
      <c r="K2443" s="4"/>
      <c r="L2443" s="4"/>
      <c r="M2443" s="4"/>
      <c r="N2443" s="4"/>
      <c r="O2443" s="4"/>
    </row>
    <row r="2444" ht="13.5" customHeight="1">
      <c r="A2444" s="1" t="s">
        <v>13362</v>
      </c>
      <c r="B2444" s="1" t="s">
        <v>27</v>
      </c>
      <c r="C2444" s="1" t="s">
        <v>797</v>
      </c>
      <c r="D2444" s="1" t="s">
        <v>13396</v>
      </c>
      <c r="E2444" s="1" t="s">
        <v>13397</v>
      </c>
      <c r="F2444" s="4"/>
      <c r="G2444" s="4"/>
      <c r="H2444" s="4"/>
      <c r="I2444" s="4"/>
      <c r="J2444" s="4"/>
      <c r="K2444" s="4"/>
      <c r="L2444" s="4"/>
      <c r="M2444" s="4"/>
      <c r="N2444" s="4"/>
      <c r="O2444" s="4"/>
    </row>
    <row r="2445" ht="13.5" customHeight="1">
      <c r="A2445" s="1" t="s">
        <v>13362</v>
      </c>
      <c r="B2445" s="1" t="s">
        <v>31</v>
      </c>
      <c r="C2445" s="1" t="s">
        <v>797</v>
      </c>
      <c r="D2445" s="1" t="s">
        <v>13399</v>
      </c>
      <c r="E2445" s="1" t="s">
        <v>13400</v>
      </c>
      <c r="F2445" s="4"/>
      <c r="G2445" s="4"/>
      <c r="H2445" s="4"/>
      <c r="I2445" s="4"/>
      <c r="J2445" s="4"/>
      <c r="K2445" s="4"/>
      <c r="L2445" s="4"/>
      <c r="M2445" s="4"/>
      <c r="N2445" s="4"/>
      <c r="O2445" s="4"/>
    </row>
    <row r="2446" ht="13.5" customHeight="1">
      <c r="A2446" s="1" t="s">
        <v>13362</v>
      </c>
      <c r="B2446" s="1" t="s">
        <v>99</v>
      </c>
      <c r="C2446" s="1" t="s">
        <v>817</v>
      </c>
      <c r="D2446" s="3"/>
      <c r="E2446" s="3"/>
      <c r="F2446" s="4"/>
      <c r="G2446" s="4"/>
      <c r="H2446" s="4"/>
      <c r="I2446" s="4"/>
      <c r="J2446" s="4"/>
      <c r="K2446" s="4"/>
      <c r="L2446" s="4"/>
      <c r="M2446" s="4"/>
      <c r="N2446" s="4"/>
      <c r="O2446" s="4"/>
    </row>
    <row r="2447" ht="13.5" customHeight="1">
      <c r="A2447" s="1" t="s">
        <v>13402</v>
      </c>
      <c r="B2447" s="2" t="s">
        <v>1</v>
      </c>
      <c r="C2447" s="1" t="s">
        <v>2</v>
      </c>
      <c r="D2447" s="3"/>
      <c r="E2447" s="3"/>
      <c r="F2447" s="4"/>
      <c r="G2447" s="4"/>
      <c r="H2447" s="4"/>
      <c r="I2447" s="4"/>
      <c r="J2447" s="4"/>
      <c r="K2447" s="4"/>
      <c r="L2447" s="4"/>
      <c r="M2447" s="4"/>
      <c r="N2447" s="4"/>
      <c r="O2447" s="4"/>
    </row>
    <row r="2448" ht="13.5" customHeight="1">
      <c r="A2448" s="1" t="s">
        <v>13402</v>
      </c>
      <c r="B2448" s="1" t="s">
        <v>5</v>
      </c>
      <c r="C2448" s="1" t="s">
        <v>303</v>
      </c>
      <c r="D2448" s="1" t="s">
        <v>13405</v>
      </c>
      <c r="E2448" s="1" t="s">
        <v>13406</v>
      </c>
      <c r="F2448" s="4"/>
      <c r="G2448" s="4"/>
      <c r="H2448" s="4"/>
      <c r="I2448" s="4"/>
      <c r="J2448" s="4"/>
      <c r="K2448" s="4"/>
      <c r="L2448" s="4"/>
      <c r="M2448" s="4"/>
      <c r="N2448" s="4"/>
      <c r="O2448" s="4"/>
    </row>
    <row r="2449" ht="13.5" customHeight="1">
      <c r="A2449" s="1" t="s">
        <v>13402</v>
      </c>
      <c r="B2449" s="1" t="s">
        <v>9</v>
      </c>
      <c r="C2449" s="1" t="s">
        <v>797</v>
      </c>
      <c r="D2449" s="1" t="s">
        <v>13410</v>
      </c>
      <c r="E2449" s="1" t="s">
        <v>13412</v>
      </c>
      <c r="F2449" s="4"/>
      <c r="G2449" s="4"/>
      <c r="H2449" s="4"/>
      <c r="I2449" s="4"/>
      <c r="J2449" s="4"/>
      <c r="K2449" s="4"/>
      <c r="L2449" s="4"/>
      <c r="M2449" s="4"/>
      <c r="N2449" s="4"/>
      <c r="O2449" s="4"/>
    </row>
    <row r="2450" ht="13.5" customHeight="1">
      <c r="A2450" s="1" t="s">
        <v>13402</v>
      </c>
      <c r="B2450" s="1" t="s">
        <v>13</v>
      </c>
      <c r="C2450" s="1" t="s">
        <v>797</v>
      </c>
      <c r="D2450" s="1" t="s">
        <v>13414</v>
      </c>
      <c r="E2450" s="1" t="s">
        <v>13415</v>
      </c>
      <c r="F2450" s="4"/>
      <c r="G2450" s="4"/>
      <c r="H2450" s="4"/>
      <c r="I2450" s="4"/>
      <c r="J2450" s="4"/>
      <c r="K2450" s="4"/>
      <c r="L2450" s="4"/>
      <c r="M2450" s="4"/>
      <c r="N2450" s="4"/>
      <c r="O2450" s="4"/>
    </row>
    <row r="2451" ht="13.5" customHeight="1">
      <c r="A2451" s="1" t="s">
        <v>13402</v>
      </c>
      <c r="B2451" s="1" t="s">
        <v>16</v>
      </c>
      <c r="C2451" s="1" t="s">
        <v>797</v>
      </c>
      <c r="D2451" s="1" t="s">
        <v>13419</v>
      </c>
      <c r="E2451" s="1" t="s">
        <v>13420</v>
      </c>
      <c r="F2451" s="4"/>
      <c r="G2451" s="4"/>
      <c r="H2451" s="4"/>
      <c r="I2451" s="4"/>
      <c r="J2451" s="4"/>
      <c r="K2451" s="4"/>
      <c r="L2451" s="4"/>
      <c r="M2451" s="4"/>
      <c r="N2451" s="4"/>
      <c r="O2451" s="4"/>
    </row>
    <row r="2452" ht="13.5" customHeight="1">
      <c r="A2452" s="1" t="s">
        <v>13402</v>
      </c>
      <c r="B2452" s="1" t="s">
        <v>21</v>
      </c>
      <c r="C2452" s="1" t="s">
        <v>797</v>
      </c>
      <c r="D2452" s="1" t="s">
        <v>13423</v>
      </c>
      <c r="E2452" s="1" t="s">
        <v>13424</v>
      </c>
      <c r="F2452" s="4"/>
      <c r="G2452" s="4"/>
      <c r="H2452" s="4"/>
      <c r="I2452" s="4"/>
      <c r="J2452" s="4"/>
      <c r="K2452" s="4"/>
      <c r="L2452" s="4"/>
      <c r="M2452" s="4"/>
      <c r="N2452" s="4"/>
      <c r="O2452" s="4"/>
    </row>
    <row r="2453" ht="13.5" customHeight="1">
      <c r="A2453" s="1" t="s">
        <v>13402</v>
      </c>
      <c r="B2453" s="1" t="s">
        <v>27</v>
      </c>
      <c r="C2453" s="1" t="s">
        <v>797</v>
      </c>
      <c r="D2453" s="1" t="s">
        <v>13428</v>
      </c>
      <c r="E2453" s="1" t="s">
        <v>13430</v>
      </c>
      <c r="F2453" s="4"/>
      <c r="G2453" s="4"/>
      <c r="H2453" s="4"/>
      <c r="I2453" s="4"/>
      <c r="J2453" s="4"/>
      <c r="K2453" s="4"/>
      <c r="L2453" s="4"/>
      <c r="M2453" s="4"/>
      <c r="N2453" s="4"/>
      <c r="O2453" s="4"/>
    </row>
    <row r="2454" ht="13.5" customHeight="1">
      <c r="A2454" s="1" t="s">
        <v>13402</v>
      </c>
      <c r="B2454" s="1" t="s">
        <v>31</v>
      </c>
      <c r="C2454" s="1" t="s">
        <v>797</v>
      </c>
      <c r="D2454" s="1" t="s">
        <v>13433</v>
      </c>
      <c r="E2454" s="1" t="s">
        <v>13434</v>
      </c>
      <c r="F2454" s="4"/>
      <c r="G2454" s="4"/>
      <c r="H2454" s="4"/>
      <c r="I2454" s="4"/>
      <c r="J2454" s="4"/>
      <c r="K2454" s="4"/>
      <c r="L2454" s="4"/>
      <c r="M2454" s="4"/>
      <c r="N2454" s="4"/>
      <c r="O2454" s="4"/>
    </row>
    <row r="2455" ht="13.5" customHeight="1">
      <c r="A2455" s="1" t="s">
        <v>13402</v>
      </c>
      <c r="B2455" s="1" t="s">
        <v>34</v>
      </c>
      <c r="C2455" s="1" t="s">
        <v>797</v>
      </c>
      <c r="D2455" s="1" t="s">
        <v>13435</v>
      </c>
      <c r="E2455" s="1" t="s">
        <v>13436</v>
      </c>
      <c r="F2455" s="4"/>
      <c r="G2455" s="4"/>
      <c r="H2455" s="4"/>
      <c r="I2455" s="4"/>
      <c r="J2455" s="4"/>
      <c r="K2455" s="4"/>
      <c r="L2455" s="4"/>
      <c r="M2455" s="4"/>
      <c r="N2455" s="4"/>
      <c r="O2455" s="4"/>
    </row>
    <row r="2456" ht="13.5" customHeight="1">
      <c r="A2456" s="1" t="s">
        <v>13402</v>
      </c>
      <c r="B2456" s="1" t="s">
        <v>99</v>
      </c>
      <c r="C2456" s="1" t="s">
        <v>817</v>
      </c>
      <c r="D2456" s="3"/>
      <c r="E2456" s="3"/>
      <c r="F2456" s="4"/>
      <c r="G2456" s="4"/>
      <c r="H2456" s="4"/>
      <c r="I2456" s="4"/>
      <c r="J2456" s="4"/>
      <c r="K2456" s="4"/>
      <c r="L2456" s="4"/>
      <c r="M2456" s="4"/>
      <c r="N2456" s="4"/>
      <c r="O2456" s="4"/>
    </row>
    <row r="2457" ht="13.5" customHeight="1">
      <c r="A2457" s="1" t="s">
        <v>13439</v>
      </c>
      <c r="B2457" s="2" t="s">
        <v>1</v>
      </c>
      <c r="C2457" s="1" t="s">
        <v>2</v>
      </c>
      <c r="D2457" s="3"/>
      <c r="E2457" s="3"/>
      <c r="F2457" s="4"/>
      <c r="G2457" s="4"/>
      <c r="H2457" s="4"/>
      <c r="I2457" s="4"/>
      <c r="J2457" s="4"/>
      <c r="K2457" s="4"/>
      <c r="L2457" s="4"/>
      <c r="M2457" s="4"/>
      <c r="N2457" s="4"/>
      <c r="O2457" s="4"/>
    </row>
    <row r="2458" ht="13.5" customHeight="1">
      <c r="A2458" s="1" t="s">
        <v>13439</v>
      </c>
      <c r="B2458" s="1" t="s">
        <v>5</v>
      </c>
      <c r="C2458" s="1" t="s">
        <v>303</v>
      </c>
      <c r="D2458" s="1" t="s">
        <v>13444</v>
      </c>
      <c r="E2458" s="1" t="s">
        <v>13445</v>
      </c>
      <c r="F2458" s="4"/>
      <c r="G2458" s="4"/>
      <c r="H2458" s="4"/>
      <c r="I2458" s="4"/>
      <c r="J2458" s="4"/>
      <c r="K2458" s="4"/>
      <c r="L2458" s="4"/>
      <c r="M2458" s="4"/>
      <c r="N2458" s="4"/>
      <c r="O2458" s="4"/>
    </row>
    <row r="2459" ht="13.5" customHeight="1">
      <c r="A2459" s="1" t="s">
        <v>13439</v>
      </c>
      <c r="B2459" s="1" t="s">
        <v>9</v>
      </c>
      <c r="C2459" s="1" t="s">
        <v>797</v>
      </c>
      <c r="D2459" s="1" t="s">
        <v>13449</v>
      </c>
      <c r="E2459" s="1" t="s">
        <v>13450</v>
      </c>
      <c r="F2459" s="4"/>
      <c r="G2459" s="4"/>
      <c r="H2459" s="4"/>
      <c r="I2459" s="4"/>
      <c r="J2459" s="4"/>
      <c r="K2459" s="4"/>
      <c r="L2459" s="4"/>
      <c r="M2459" s="4"/>
      <c r="N2459" s="4"/>
      <c r="O2459" s="4"/>
    </row>
    <row r="2460" ht="13.5" customHeight="1">
      <c r="A2460" s="1" t="s">
        <v>13439</v>
      </c>
      <c r="B2460" s="1" t="s">
        <v>13</v>
      </c>
      <c r="C2460" s="1" t="s">
        <v>797</v>
      </c>
      <c r="D2460" s="1" t="s">
        <v>13454</v>
      </c>
      <c r="E2460" s="1" t="s">
        <v>13455</v>
      </c>
      <c r="F2460" s="4"/>
      <c r="G2460" s="4"/>
      <c r="H2460" s="4"/>
      <c r="I2460" s="4"/>
      <c r="J2460" s="4"/>
      <c r="K2460" s="4"/>
      <c r="L2460" s="4"/>
      <c r="M2460" s="4"/>
      <c r="N2460" s="4"/>
      <c r="O2460" s="4"/>
    </row>
    <row r="2461" ht="13.5" customHeight="1">
      <c r="A2461" s="1" t="s">
        <v>13439</v>
      </c>
      <c r="B2461" s="1" t="s">
        <v>16</v>
      </c>
      <c r="C2461" s="1" t="s">
        <v>797</v>
      </c>
      <c r="D2461" s="1" t="s">
        <v>13458</v>
      </c>
      <c r="E2461" s="1" t="s">
        <v>13460</v>
      </c>
      <c r="F2461" s="4"/>
      <c r="G2461" s="4"/>
      <c r="H2461" s="4"/>
      <c r="I2461" s="4"/>
      <c r="J2461" s="4"/>
      <c r="K2461" s="4"/>
      <c r="L2461" s="4"/>
      <c r="M2461" s="4"/>
      <c r="N2461" s="4"/>
      <c r="O2461" s="4"/>
    </row>
    <row r="2462" ht="13.5" customHeight="1">
      <c r="A2462" s="1" t="s">
        <v>13439</v>
      </c>
      <c r="B2462" s="1" t="s">
        <v>21</v>
      </c>
      <c r="C2462" s="1" t="s">
        <v>797</v>
      </c>
      <c r="D2462" s="1" t="s">
        <v>13464</v>
      </c>
      <c r="E2462" s="1" t="s">
        <v>13465</v>
      </c>
      <c r="F2462" s="4"/>
      <c r="G2462" s="4"/>
      <c r="H2462" s="4"/>
      <c r="I2462" s="4"/>
      <c r="J2462" s="4"/>
      <c r="K2462" s="4"/>
      <c r="L2462" s="4"/>
      <c r="M2462" s="4"/>
      <c r="N2462" s="4"/>
      <c r="O2462" s="4"/>
    </row>
    <row r="2463" ht="13.5" customHeight="1">
      <c r="A2463" s="1" t="s">
        <v>13439</v>
      </c>
      <c r="B2463" s="1" t="s">
        <v>27</v>
      </c>
      <c r="C2463" s="1" t="s">
        <v>797</v>
      </c>
      <c r="D2463" s="1" t="s">
        <v>13470</v>
      </c>
      <c r="E2463" s="1" t="s">
        <v>13471</v>
      </c>
      <c r="F2463" s="4"/>
      <c r="G2463" s="4"/>
      <c r="H2463" s="4"/>
      <c r="I2463" s="4"/>
      <c r="J2463" s="4"/>
      <c r="K2463" s="4"/>
      <c r="L2463" s="4"/>
      <c r="M2463" s="4"/>
      <c r="N2463" s="4"/>
      <c r="O2463" s="4"/>
    </row>
    <row r="2464" ht="13.5" customHeight="1">
      <c r="A2464" s="1" t="s">
        <v>13439</v>
      </c>
      <c r="B2464" s="1" t="s">
        <v>31</v>
      </c>
      <c r="C2464" s="1" t="s">
        <v>797</v>
      </c>
      <c r="D2464" s="1" t="s">
        <v>13475</v>
      </c>
      <c r="E2464" s="1" t="s">
        <v>13477</v>
      </c>
      <c r="F2464" s="4"/>
      <c r="G2464" s="4"/>
      <c r="H2464" s="4"/>
      <c r="I2464" s="4"/>
      <c r="J2464" s="4"/>
      <c r="K2464" s="4"/>
      <c r="L2464" s="4"/>
      <c r="M2464" s="4"/>
      <c r="N2464" s="4"/>
      <c r="O2464" s="4"/>
    </row>
    <row r="2465" ht="13.5" customHeight="1">
      <c r="A2465" s="1" t="s">
        <v>13439</v>
      </c>
      <c r="B2465" s="1" t="s">
        <v>34</v>
      </c>
      <c r="C2465" s="1" t="s">
        <v>797</v>
      </c>
      <c r="D2465" s="1" t="s">
        <v>13480</v>
      </c>
      <c r="E2465" s="1" t="s">
        <v>13481</v>
      </c>
      <c r="F2465" s="4"/>
      <c r="G2465" s="4"/>
      <c r="H2465" s="4"/>
      <c r="I2465" s="4"/>
      <c r="J2465" s="4"/>
      <c r="K2465" s="4"/>
      <c r="L2465" s="4"/>
      <c r="M2465" s="4"/>
      <c r="N2465" s="4"/>
      <c r="O2465" s="4"/>
    </row>
    <row r="2466" ht="13.5" customHeight="1">
      <c r="A2466" s="1" t="s">
        <v>13439</v>
      </c>
      <c r="B2466" s="1" t="s">
        <v>40</v>
      </c>
      <c r="C2466" s="1" t="s">
        <v>797</v>
      </c>
      <c r="D2466" s="1" t="s">
        <v>13486</v>
      </c>
      <c r="E2466" s="1" t="s">
        <v>13487</v>
      </c>
      <c r="F2466" s="4"/>
      <c r="G2466" s="4"/>
      <c r="H2466" s="4"/>
      <c r="I2466" s="4"/>
      <c r="J2466" s="4"/>
      <c r="K2466" s="4"/>
      <c r="L2466" s="4"/>
      <c r="M2466" s="4"/>
      <c r="N2466" s="4"/>
      <c r="O2466" s="4"/>
    </row>
    <row r="2467" ht="13.5" customHeight="1">
      <c r="A2467" s="1" t="s">
        <v>13439</v>
      </c>
      <c r="B2467" s="1" t="s">
        <v>99</v>
      </c>
      <c r="C2467" s="1" t="s">
        <v>817</v>
      </c>
      <c r="D2467" s="3"/>
      <c r="E2467" s="3"/>
      <c r="F2467" s="4"/>
      <c r="G2467" s="4"/>
      <c r="H2467" s="4"/>
      <c r="I2467" s="4"/>
      <c r="J2467" s="4"/>
      <c r="K2467" s="4"/>
      <c r="L2467" s="4"/>
      <c r="M2467" s="4"/>
      <c r="N2467" s="4"/>
      <c r="O2467" s="4"/>
    </row>
    <row r="2468" ht="13.5" customHeight="1">
      <c r="A2468" s="1" t="s">
        <v>13492</v>
      </c>
      <c r="B2468" s="2" t="s">
        <v>1</v>
      </c>
      <c r="C2468" s="1" t="s">
        <v>2</v>
      </c>
      <c r="D2468" s="3"/>
      <c r="E2468" s="3"/>
      <c r="F2468" s="4"/>
      <c r="G2468" s="4"/>
      <c r="H2468" s="4"/>
      <c r="I2468" s="4"/>
      <c r="J2468" s="4"/>
      <c r="K2468" s="4"/>
      <c r="L2468" s="4"/>
      <c r="M2468" s="4"/>
      <c r="N2468" s="4"/>
      <c r="O2468" s="4"/>
    </row>
    <row r="2469" ht="13.5" customHeight="1">
      <c r="A2469" s="1" t="s">
        <v>13492</v>
      </c>
      <c r="B2469" s="1" t="s">
        <v>5</v>
      </c>
      <c r="C2469" s="1" t="s">
        <v>303</v>
      </c>
      <c r="D2469" s="1" t="s">
        <v>13495</v>
      </c>
      <c r="E2469" s="1" t="s">
        <v>13497</v>
      </c>
      <c r="F2469" s="4"/>
      <c r="G2469" s="4"/>
      <c r="H2469" s="4"/>
      <c r="I2469" s="4"/>
      <c r="J2469" s="4"/>
      <c r="K2469" s="4"/>
      <c r="L2469" s="4"/>
      <c r="M2469" s="4"/>
      <c r="N2469" s="4"/>
      <c r="O2469" s="4"/>
    </row>
    <row r="2470" ht="13.5" customHeight="1">
      <c r="A2470" s="1" t="s">
        <v>13492</v>
      </c>
      <c r="B2470" s="1" t="s">
        <v>9</v>
      </c>
      <c r="C2470" s="1" t="s">
        <v>797</v>
      </c>
      <c r="D2470" s="1" t="s">
        <v>13499</v>
      </c>
      <c r="E2470" s="1" t="s">
        <v>13500</v>
      </c>
      <c r="F2470" s="4"/>
      <c r="G2470" s="4"/>
      <c r="H2470" s="4"/>
      <c r="I2470" s="4"/>
      <c r="J2470" s="4"/>
      <c r="K2470" s="4"/>
      <c r="L2470" s="4"/>
      <c r="M2470" s="4"/>
      <c r="N2470" s="4"/>
      <c r="O2470" s="4"/>
    </row>
    <row r="2471" ht="13.5" customHeight="1">
      <c r="A2471" s="1" t="s">
        <v>13492</v>
      </c>
      <c r="B2471" s="1" t="s">
        <v>13</v>
      </c>
      <c r="C2471" s="1" t="s">
        <v>797</v>
      </c>
      <c r="D2471" s="1" t="s">
        <v>13505</v>
      </c>
      <c r="E2471" s="1" t="s">
        <v>13506</v>
      </c>
      <c r="F2471" s="4"/>
      <c r="G2471" s="4"/>
      <c r="H2471" s="4"/>
      <c r="I2471" s="4"/>
      <c r="J2471" s="4"/>
      <c r="K2471" s="4"/>
      <c r="L2471" s="4"/>
      <c r="M2471" s="4"/>
      <c r="N2471" s="4"/>
      <c r="O2471" s="4"/>
    </row>
    <row r="2472" ht="13.5" customHeight="1">
      <c r="A2472" s="1" t="s">
        <v>13492</v>
      </c>
      <c r="B2472" s="1" t="s">
        <v>16</v>
      </c>
      <c r="C2472" s="1" t="s">
        <v>797</v>
      </c>
      <c r="D2472" s="1" t="s">
        <v>13507</v>
      </c>
      <c r="E2472" s="1" t="s">
        <v>13508</v>
      </c>
      <c r="F2472" s="4"/>
      <c r="G2472" s="4"/>
      <c r="H2472" s="4"/>
      <c r="I2472" s="4"/>
      <c r="J2472" s="4"/>
      <c r="K2472" s="4"/>
      <c r="L2472" s="4"/>
      <c r="M2472" s="4"/>
      <c r="N2472" s="4"/>
      <c r="O2472" s="4"/>
    </row>
    <row r="2473" ht="13.5" customHeight="1">
      <c r="A2473" s="1" t="s">
        <v>13492</v>
      </c>
      <c r="B2473" s="1" t="s">
        <v>99</v>
      </c>
      <c r="C2473" s="1" t="s">
        <v>817</v>
      </c>
      <c r="D2473" s="3"/>
      <c r="E2473" s="3"/>
      <c r="F2473" s="4"/>
      <c r="G2473" s="4"/>
      <c r="H2473" s="4"/>
      <c r="I2473" s="4"/>
      <c r="J2473" s="4"/>
      <c r="K2473" s="4"/>
      <c r="L2473" s="4"/>
      <c r="M2473" s="4"/>
      <c r="N2473" s="4"/>
      <c r="O2473" s="4"/>
    </row>
    <row r="2474" ht="13.5" customHeight="1">
      <c r="A2474" s="1" t="s">
        <v>13513</v>
      </c>
      <c r="B2474" s="2" t="s">
        <v>1</v>
      </c>
      <c r="C2474" s="1" t="s">
        <v>2</v>
      </c>
      <c r="D2474" s="3"/>
      <c r="E2474" s="3"/>
      <c r="F2474" s="4"/>
      <c r="G2474" s="4"/>
      <c r="H2474" s="4"/>
      <c r="I2474" s="4"/>
      <c r="J2474" s="4"/>
      <c r="K2474" s="4"/>
      <c r="L2474" s="4"/>
      <c r="M2474" s="4"/>
      <c r="N2474" s="4"/>
      <c r="O2474" s="4"/>
    </row>
    <row r="2475" ht="13.5" customHeight="1">
      <c r="A2475" s="1" t="s">
        <v>13513</v>
      </c>
      <c r="B2475" s="1" t="s">
        <v>5</v>
      </c>
      <c r="C2475" s="1" t="s">
        <v>303</v>
      </c>
      <c r="D2475" s="1" t="s">
        <v>13518</v>
      </c>
      <c r="E2475" s="1" t="s">
        <v>13519</v>
      </c>
      <c r="F2475" s="4"/>
      <c r="G2475" s="4"/>
      <c r="H2475" s="4"/>
      <c r="I2475" s="4"/>
      <c r="J2475" s="4"/>
      <c r="K2475" s="4"/>
      <c r="L2475" s="4"/>
      <c r="M2475" s="4"/>
      <c r="N2475" s="4"/>
      <c r="O2475" s="4"/>
    </row>
    <row r="2476" ht="13.5" customHeight="1">
      <c r="A2476" s="1" t="s">
        <v>13513</v>
      </c>
      <c r="B2476" s="1" t="s">
        <v>9</v>
      </c>
      <c r="C2476" s="1" t="s">
        <v>797</v>
      </c>
      <c r="D2476" s="1" t="s">
        <v>13520</v>
      </c>
      <c r="E2476" s="1" t="s">
        <v>13521</v>
      </c>
      <c r="F2476" s="4"/>
      <c r="G2476" s="4"/>
      <c r="H2476" s="4"/>
      <c r="I2476" s="4"/>
      <c r="J2476" s="4"/>
      <c r="K2476" s="4"/>
      <c r="L2476" s="4"/>
      <c r="M2476" s="4"/>
      <c r="N2476" s="4"/>
      <c r="O2476" s="4"/>
    </row>
    <row r="2477" ht="13.5" customHeight="1">
      <c r="A2477" s="1" t="s">
        <v>13513</v>
      </c>
      <c r="B2477" s="1" t="s">
        <v>13</v>
      </c>
      <c r="C2477" s="1" t="s">
        <v>797</v>
      </c>
      <c r="D2477" s="1" t="s">
        <v>13524</v>
      </c>
      <c r="E2477" s="1" t="s">
        <v>13525</v>
      </c>
      <c r="F2477" s="4"/>
      <c r="G2477" s="4"/>
      <c r="H2477" s="4"/>
      <c r="I2477" s="4"/>
      <c r="J2477" s="4"/>
      <c r="K2477" s="4"/>
      <c r="L2477" s="4"/>
      <c r="M2477" s="4"/>
      <c r="N2477" s="4"/>
      <c r="O2477" s="4"/>
    </row>
    <row r="2478" ht="13.5" customHeight="1">
      <c r="A2478" s="1" t="s">
        <v>13513</v>
      </c>
      <c r="B2478" s="1" t="s">
        <v>16</v>
      </c>
      <c r="C2478" s="1" t="s">
        <v>797</v>
      </c>
      <c r="D2478" s="1" t="s">
        <v>13528</v>
      </c>
      <c r="E2478" s="1" t="s">
        <v>13530</v>
      </c>
      <c r="F2478" s="4"/>
      <c r="G2478" s="4"/>
      <c r="H2478" s="4"/>
      <c r="I2478" s="4"/>
      <c r="J2478" s="4"/>
      <c r="K2478" s="4"/>
      <c r="L2478" s="4"/>
      <c r="M2478" s="4"/>
      <c r="N2478" s="4"/>
      <c r="O2478" s="4"/>
    </row>
    <row r="2479" ht="13.5" customHeight="1">
      <c r="A2479" s="1" t="s">
        <v>13513</v>
      </c>
      <c r="B2479" s="1" t="s">
        <v>21</v>
      </c>
      <c r="C2479" s="1" t="s">
        <v>797</v>
      </c>
      <c r="D2479" s="1" t="s">
        <v>13531</v>
      </c>
      <c r="E2479" s="1" t="s">
        <v>13532</v>
      </c>
      <c r="F2479" s="4"/>
      <c r="G2479" s="4"/>
      <c r="H2479" s="4"/>
      <c r="I2479" s="4"/>
      <c r="J2479" s="4"/>
      <c r="K2479" s="4"/>
      <c r="L2479" s="4"/>
      <c r="M2479" s="4"/>
      <c r="N2479" s="4"/>
      <c r="O2479" s="4"/>
    </row>
    <row r="2480" ht="13.5" customHeight="1">
      <c r="A2480" s="1" t="s">
        <v>13513</v>
      </c>
      <c r="B2480" s="1" t="s">
        <v>27</v>
      </c>
      <c r="C2480" s="1" t="s">
        <v>797</v>
      </c>
      <c r="D2480" s="1" t="s">
        <v>13537</v>
      </c>
      <c r="E2480" s="1" t="s">
        <v>13538</v>
      </c>
      <c r="F2480" s="4"/>
      <c r="G2480" s="4"/>
      <c r="H2480" s="4"/>
      <c r="I2480" s="4"/>
      <c r="J2480" s="4"/>
      <c r="K2480" s="4"/>
      <c r="L2480" s="4"/>
      <c r="M2480" s="4"/>
      <c r="N2480" s="4"/>
      <c r="O2480" s="4"/>
    </row>
    <row r="2481" ht="13.5" customHeight="1">
      <c r="A2481" s="1" t="s">
        <v>13513</v>
      </c>
      <c r="B2481" s="1" t="s">
        <v>31</v>
      </c>
      <c r="C2481" s="1" t="s">
        <v>797</v>
      </c>
      <c r="D2481" s="1" t="s">
        <v>13539</v>
      </c>
      <c r="E2481" s="1" t="s">
        <v>13540</v>
      </c>
      <c r="F2481" s="4"/>
      <c r="G2481" s="4"/>
      <c r="H2481" s="4"/>
      <c r="I2481" s="4"/>
      <c r="J2481" s="4"/>
      <c r="K2481" s="4"/>
      <c r="L2481" s="4"/>
      <c r="M2481" s="4"/>
      <c r="N2481" s="4"/>
      <c r="O2481" s="4"/>
    </row>
    <row r="2482" ht="13.5" customHeight="1">
      <c r="A2482" s="1" t="s">
        <v>13513</v>
      </c>
      <c r="B2482" s="1" t="s">
        <v>34</v>
      </c>
      <c r="C2482" s="1" t="s">
        <v>797</v>
      </c>
      <c r="D2482" s="1" t="s">
        <v>13545</v>
      </c>
      <c r="E2482" s="1" t="s">
        <v>13546</v>
      </c>
      <c r="F2482" s="4"/>
      <c r="G2482" s="4"/>
      <c r="H2482" s="4"/>
      <c r="I2482" s="4"/>
      <c r="J2482" s="4"/>
      <c r="K2482" s="4"/>
      <c r="L2482" s="4"/>
      <c r="M2482" s="4"/>
      <c r="N2482" s="4"/>
      <c r="O2482" s="4"/>
    </row>
    <row r="2483" ht="13.5" customHeight="1">
      <c r="A2483" s="1" t="s">
        <v>13513</v>
      </c>
      <c r="B2483" s="1" t="s">
        <v>99</v>
      </c>
      <c r="C2483" s="1" t="s">
        <v>817</v>
      </c>
      <c r="D2483" s="3"/>
      <c r="E2483" s="3"/>
      <c r="F2483" s="4"/>
      <c r="G2483" s="4"/>
      <c r="H2483" s="4"/>
      <c r="I2483" s="4"/>
      <c r="J2483" s="4"/>
      <c r="K2483" s="4"/>
      <c r="L2483" s="4"/>
      <c r="M2483" s="4"/>
      <c r="N2483" s="4"/>
      <c r="O2483" s="4"/>
    </row>
    <row r="2484" ht="13.5" customHeight="1">
      <c r="A2484" s="1" t="s">
        <v>13553</v>
      </c>
      <c r="B2484" s="2" t="s">
        <v>1</v>
      </c>
      <c r="C2484" s="1" t="s">
        <v>2</v>
      </c>
      <c r="D2484" s="3"/>
      <c r="E2484" s="3"/>
      <c r="F2484" s="4"/>
      <c r="G2484" s="4"/>
      <c r="H2484" s="4"/>
      <c r="I2484" s="4"/>
      <c r="J2484" s="4"/>
      <c r="K2484" s="4"/>
      <c r="L2484" s="4"/>
      <c r="M2484" s="4"/>
      <c r="N2484" s="4"/>
      <c r="O2484" s="4"/>
    </row>
    <row r="2485" ht="13.5" customHeight="1">
      <c r="A2485" s="1" t="s">
        <v>13553</v>
      </c>
      <c r="B2485" s="1" t="s">
        <v>5</v>
      </c>
      <c r="C2485" s="1" t="s">
        <v>303</v>
      </c>
      <c r="D2485" s="1" t="s">
        <v>13558</v>
      </c>
      <c r="E2485" s="1" t="s">
        <v>13559</v>
      </c>
      <c r="F2485" s="4"/>
      <c r="G2485" s="4"/>
      <c r="H2485" s="4"/>
      <c r="I2485" s="4"/>
      <c r="J2485" s="4"/>
      <c r="K2485" s="4"/>
      <c r="L2485" s="4"/>
      <c r="M2485" s="4"/>
      <c r="N2485" s="4"/>
      <c r="O2485" s="4"/>
    </row>
    <row r="2486" ht="13.5" customHeight="1">
      <c r="A2486" s="1" t="s">
        <v>13553</v>
      </c>
      <c r="B2486" s="1" t="s">
        <v>9</v>
      </c>
      <c r="C2486" s="1" t="s">
        <v>797</v>
      </c>
      <c r="D2486" s="1" t="s">
        <v>13562</v>
      </c>
      <c r="E2486" s="1" t="s">
        <v>13563</v>
      </c>
      <c r="F2486" s="4"/>
      <c r="G2486" s="4"/>
      <c r="H2486" s="4"/>
      <c r="I2486" s="4"/>
      <c r="J2486" s="4"/>
      <c r="K2486" s="4"/>
      <c r="L2486" s="4"/>
      <c r="M2486" s="4"/>
      <c r="N2486" s="4"/>
      <c r="O2486" s="4"/>
    </row>
    <row r="2487" ht="13.5" customHeight="1">
      <c r="A2487" s="1" t="s">
        <v>13553</v>
      </c>
      <c r="B2487" s="1" t="s">
        <v>13</v>
      </c>
      <c r="C2487" s="1" t="s">
        <v>797</v>
      </c>
      <c r="D2487" s="1" t="s">
        <v>13564</v>
      </c>
      <c r="E2487" s="1" t="s">
        <v>13566</v>
      </c>
      <c r="F2487" s="4"/>
      <c r="G2487" s="4"/>
      <c r="H2487" s="4"/>
      <c r="I2487" s="4"/>
      <c r="J2487" s="4"/>
      <c r="K2487" s="4"/>
      <c r="L2487" s="4"/>
      <c r="M2487" s="4"/>
      <c r="N2487" s="4"/>
      <c r="O2487" s="4"/>
    </row>
    <row r="2488" ht="13.5" customHeight="1">
      <c r="A2488" s="1" t="s">
        <v>13553</v>
      </c>
      <c r="B2488" s="1" t="s">
        <v>16</v>
      </c>
      <c r="C2488" s="1" t="s">
        <v>797</v>
      </c>
      <c r="D2488" s="1" t="s">
        <v>13568</v>
      </c>
      <c r="E2488" s="1" t="s">
        <v>13569</v>
      </c>
      <c r="F2488" s="4"/>
      <c r="G2488" s="4"/>
      <c r="H2488" s="4"/>
      <c r="I2488" s="4"/>
      <c r="J2488" s="4"/>
      <c r="K2488" s="4"/>
      <c r="L2488" s="4"/>
      <c r="M2488" s="4"/>
      <c r="N2488" s="4"/>
      <c r="O2488" s="4"/>
    </row>
    <row r="2489" ht="13.5" customHeight="1">
      <c r="A2489" s="1" t="s">
        <v>13553</v>
      </c>
      <c r="B2489" s="1" t="s">
        <v>21</v>
      </c>
      <c r="C2489" s="1" t="s">
        <v>797</v>
      </c>
      <c r="D2489" s="1" t="s">
        <v>13571</v>
      </c>
      <c r="E2489" s="1" t="s">
        <v>13572</v>
      </c>
      <c r="F2489" s="4"/>
      <c r="G2489" s="4"/>
      <c r="H2489" s="4"/>
      <c r="I2489" s="4"/>
      <c r="J2489" s="4"/>
      <c r="K2489" s="4"/>
      <c r="L2489" s="4"/>
      <c r="M2489" s="4"/>
      <c r="N2489" s="4"/>
      <c r="O2489" s="4"/>
    </row>
    <row r="2490" ht="13.5" customHeight="1">
      <c r="A2490" s="1" t="s">
        <v>13553</v>
      </c>
      <c r="B2490" s="1" t="s">
        <v>99</v>
      </c>
      <c r="C2490" s="1" t="s">
        <v>817</v>
      </c>
      <c r="D2490" s="3"/>
      <c r="E2490" s="3"/>
      <c r="F2490" s="4"/>
      <c r="G2490" s="4"/>
      <c r="H2490" s="4"/>
      <c r="I2490" s="4"/>
      <c r="J2490" s="4"/>
      <c r="K2490" s="4"/>
      <c r="L2490" s="4"/>
      <c r="M2490" s="4"/>
      <c r="N2490" s="4"/>
      <c r="O2490" s="4"/>
    </row>
    <row r="2491" ht="13.5" customHeight="1">
      <c r="A2491" s="1" t="s">
        <v>13578</v>
      </c>
      <c r="B2491" s="2" t="s">
        <v>1</v>
      </c>
      <c r="C2491" s="1" t="s">
        <v>2</v>
      </c>
      <c r="D2491" s="3"/>
      <c r="E2491" s="3"/>
      <c r="F2491" s="4"/>
      <c r="G2491" s="4"/>
      <c r="H2491" s="4"/>
      <c r="I2491" s="4"/>
      <c r="J2491" s="4"/>
      <c r="K2491" s="4"/>
      <c r="L2491" s="4"/>
      <c r="M2491" s="4"/>
      <c r="N2491" s="4"/>
      <c r="O2491" s="4"/>
    </row>
    <row r="2492" ht="13.5" customHeight="1">
      <c r="A2492" s="1" t="s">
        <v>13578</v>
      </c>
      <c r="B2492" s="1" t="s">
        <v>5</v>
      </c>
      <c r="C2492" s="1" t="s">
        <v>303</v>
      </c>
      <c r="D2492" s="1" t="s">
        <v>13582</v>
      </c>
      <c r="E2492" s="1" t="s">
        <v>13583</v>
      </c>
      <c r="F2492" s="4"/>
      <c r="G2492" s="4"/>
      <c r="H2492" s="4"/>
      <c r="I2492" s="4"/>
      <c r="J2492" s="4"/>
      <c r="K2492" s="4"/>
      <c r="L2492" s="4"/>
      <c r="M2492" s="4"/>
      <c r="N2492" s="4"/>
      <c r="O2492" s="4"/>
    </row>
    <row r="2493" ht="13.5" customHeight="1">
      <c r="A2493" s="1" t="s">
        <v>13578</v>
      </c>
      <c r="B2493" s="1" t="s">
        <v>9</v>
      </c>
      <c r="C2493" s="1" t="s">
        <v>797</v>
      </c>
      <c r="D2493" s="1" t="s">
        <v>13586</v>
      </c>
      <c r="E2493" s="1" t="s">
        <v>13588</v>
      </c>
      <c r="F2493" s="4"/>
      <c r="G2493" s="4"/>
      <c r="H2493" s="4"/>
      <c r="I2493" s="4"/>
      <c r="J2493" s="4"/>
      <c r="K2493" s="4"/>
      <c r="L2493" s="4"/>
      <c r="M2493" s="4"/>
      <c r="N2493" s="4"/>
      <c r="O2493" s="4"/>
    </row>
    <row r="2494" ht="13.5" customHeight="1">
      <c r="A2494" s="1" t="s">
        <v>13578</v>
      </c>
      <c r="B2494" s="1" t="s">
        <v>13</v>
      </c>
      <c r="C2494" s="1" t="s">
        <v>797</v>
      </c>
      <c r="D2494" s="1" t="s">
        <v>13592</v>
      </c>
      <c r="E2494" s="1" t="s">
        <v>13593</v>
      </c>
      <c r="F2494" s="4"/>
      <c r="G2494" s="4"/>
      <c r="H2494" s="4"/>
      <c r="I2494" s="4"/>
      <c r="J2494" s="4"/>
      <c r="K2494" s="4"/>
      <c r="L2494" s="4"/>
      <c r="M2494" s="4"/>
      <c r="N2494" s="4"/>
      <c r="O2494" s="4"/>
    </row>
    <row r="2495" ht="13.5" customHeight="1">
      <c r="A2495" s="1" t="s">
        <v>13578</v>
      </c>
      <c r="B2495" s="1" t="s">
        <v>16</v>
      </c>
      <c r="C2495" s="1" t="s">
        <v>797</v>
      </c>
      <c r="D2495" s="1" t="s">
        <v>13598</v>
      </c>
      <c r="E2495" s="1" t="s">
        <v>13599</v>
      </c>
      <c r="F2495" s="4"/>
      <c r="G2495" s="4"/>
      <c r="H2495" s="4"/>
      <c r="I2495" s="4"/>
      <c r="J2495" s="4"/>
      <c r="K2495" s="4"/>
      <c r="L2495" s="4"/>
      <c r="M2495" s="4"/>
      <c r="N2495" s="4"/>
      <c r="O2495" s="4"/>
    </row>
    <row r="2496" ht="13.5" customHeight="1">
      <c r="A2496" s="1" t="s">
        <v>13578</v>
      </c>
      <c r="B2496" s="1" t="s">
        <v>21</v>
      </c>
      <c r="C2496" s="1" t="s">
        <v>797</v>
      </c>
      <c r="D2496" s="1" t="s">
        <v>13604</v>
      </c>
      <c r="E2496" s="1" t="s">
        <v>13605</v>
      </c>
      <c r="F2496" s="4"/>
      <c r="G2496" s="4"/>
      <c r="H2496" s="4"/>
      <c r="I2496" s="4"/>
      <c r="J2496" s="4"/>
      <c r="K2496" s="4"/>
      <c r="L2496" s="4"/>
      <c r="M2496" s="4"/>
      <c r="N2496" s="4"/>
      <c r="O2496" s="4"/>
    </row>
    <row r="2497" ht="13.5" customHeight="1">
      <c r="A2497" s="1" t="s">
        <v>13578</v>
      </c>
      <c r="B2497" s="1" t="s">
        <v>27</v>
      </c>
      <c r="C2497" s="1" t="s">
        <v>797</v>
      </c>
      <c r="D2497" s="1" t="s">
        <v>13610</v>
      </c>
      <c r="E2497" s="1" t="s">
        <v>13611</v>
      </c>
      <c r="F2497" s="4"/>
      <c r="G2497" s="4"/>
      <c r="H2497" s="4"/>
      <c r="I2497" s="4"/>
      <c r="J2497" s="4"/>
      <c r="K2497" s="4"/>
      <c r="L2497" s="4"/>
      <c r="M2497" s="4"/>
      <c r="N2497" s="4"/>
      <c r="O2497" s="4"/>
    </row>
    <row r="2498" ht="13.5" customHeight="1">
      <c r="A2498" s="1" t="s">
        <v>13578</v>
      </c>
      <c r="B2498" s="1" t="s">
        <v>99</v>
      </c>
      <c r="C2498" s="1" t="s">
        <v>817</v>
      </c>
      <c r="D2498" s="3"/>
      <c r="E2498" s="3"/>
      <c r="F2498" s="4"/>
      <c r="G2498" s="4"/>
      <c r="H2498" s="4"/>
      <c r="I2498" s="4"/>
      <c r="J2498" s="4"/>
      <c r="K2498" s="4"/>
      <c r="L2498" s="4"/>
      <c r="M2498" s="4"/>
      <c r="N2498" s="4"/>
      <c r="O2498" s="4"/>
    </row>
    <row r="2499" ht="13.5" customHeight="1">
      <c r="A2499" s="1" t="s">
        <v>13620</v>
      </c>
      <c r="B2499" s="2" t="s">
        <v>1</v>
      </c>
      <c r="C2499" s="1" t="s">
        <v>2</v>
      </c>
      <c r="D2499" s="3"/>
      <c r="E2499" s="3"/>
      <c r="F2499" s="4"/>
      <c r="G2499" s="4"/>
      <c r="H2499" s="4"/>
      <c r="I2499" s="4"/>
      <c r="J2499" s="4"/>
      <c r="K2499" s="4"/>
      <c r="L2499" s="4"/>
      <c r="M2499" s="4"/>
      <c r="N2499" s="4"/>
      <c r="O2499" s="4"/>
    </row>
    <row r="2500" ht="13.5" customHeight="1">
      <c r="A2500" s="1" t="s">
        <v>13620</v>
      </c>
      <c r="B2500" s="1" t="s">
        <v>5</v>
      </c>
      <c r="C2500" s="1" t="s">
        <v>303</v>
      </c>
      <c r="D2500" s="1" t="s">
        <v>13627</v>
      </c>
      <c r="E2500" s="1" t="s">
        <v>13628</v>
      </c>
      <c r="F2500" s="4"/>
      <c r="G2500" s="4"/>
      <c r="H2500" s="4"/>
      <c r="I2500" s="4"/>
      <c r="J2500" s="4"/>
      <c r="K2500" s="4"/>
      <c r="L2500" s="4"/>
      <c r="M2500" s="4"/>
      <c r="N2500" s="4"/>
      <c r="O2500" s="4"/>
    </row>
    <row r="2501" ht="13.5" customHeight="1">
      <c r="A2501" s="1" t="s">
        <v>13620</v>
      </c>
      <c r="B2501" s="1" t="s">
        <v>9</v>
      </c>
      <c r="C2501" s="1" t="s">
        <v>797</v>
      </c>
      <c r="D2501" s="1" t="s">
        <v>13631</v>
      </c>
      <c r="E2501" s="1" t="s">
        <v>13632</v>
      </c>
      <c r="F2501" s="4"/>
      <c r="G2501" s="4"/>
      <c r="H2501" s="4"/>
      <c r="I2501" s="4"/>
      <c r="J2501" s="4"/>
      <c r="K2501" s="4"/>
      <c r="L2501" s="4"/>
      <c r="M2501" s="4"/>
      <c r="N2501" s="4"/>
      <c r="O2501" s="4"/>
    </row>
    <row r="2502" ht="13.5" customHeight="1">
      <c r="A2502" s="1" t="s">
        <v>13620</v>
      </c>
      <c r="B2502" s="1" t="s">
        <v>13</v>
      </c>
      <c r="C2502" s="1" t="s">
        <v>797</v>
      </c>
      <c r="D2502" s="1" t="s">
        <v>13637</v>
      </c>
      <c r="E2502" s="1" t="s">
        <v>13639</v>
      </c>
      <c r="F2502" s="4"/>
      <c r="G2502" s="4"/>
      <c r="H2502" s="4"/>
      <c r="I2502" s="4"/>
      <c r="J2502" s="4"/>
      <c r="K2502" s="4"/>
      <c r="L2502" s="4"/>
      <c r="M2502" s="4"/>
      <c r="N2502" s="4"/>
      <c r="O2502" s="4"/>
    </row>
    <row r="2503" ht="13.5" customHeight="1">
      <c r="A2503" s="1" t="s">
        <v>13620</v>
      </c>
      <c r="B2503" s="1" t="s">
        <v>16</v>
      </c>
      <c r="C2503" s="1" t="s">
        <v>797</v>
      </c>
      <c r="D2503" s="1" t="s">
        <v>13641</v>
      </c>
      <c r="E2503" s="1" t="s">
        <v>13644</v>
      </c>
      <c r="F2503" s="4"/>
      <c r="G2503" s="4"/>
      <c r="H2503" s="4"/>
      <c r="I2503" s="4"/>
      <c r="J2503" s="4"/>
      <c r="K2503" s="4"/>
      <c r="L2503" s="4"/>
      <c r="M2503" s="4"/>
      <c r="N2503" s="4"/>
      <c r="O2503" s="4"/>
    </row>
    <row r="2504" ht="13.5" customHeight="1">
      <c r="A2504" s="1" t="s">
        <v>13620</v>
      </c>
      <c r="B2504" s="1" t="s">
        <v>21</v>
      </c>
      <c r="C2504" s="1" t="s">
        <v>797</v>
      </c>
      <c r="D2504" s="1" t="s">
        <v>13647</v>
      </c>
      <c r="E2504" s="1" t="s">
        <v>13648</v>
      </c>
      <c r="F2504" s="4"/>
      <c r="G2504" s="4"/>
      <c r="H2504" s="4"/>
      <c r="I2504" s="4"/>
      <c r="J2504" s="4"/>
      <c r="K2504" s="4"/>
      <c r="L2504" s="4"/>
      <c r="M2504" s="4"/>
      <c r="N2504" s="4"/>
      <c r="O2504" s="4"/>
    </row>
    <row r="2505" ht="13.5" customHeight="1">
      <c r="A2505" s="1" t="s">
        <v>13620</v>
      </c>
      <c r="B2505" s="1" t="s">
        <v>99</v>
      </c>
      <c r="C2505" s="1" t="s">
        <v>817</v>
      </c>
      <c r="D2505" s="3"/>
      <c r="E2505" s="3"/>
      <c r="F2505" s="4"/>
      <c r="G2505" s="4"/>
      <c r="H2505" s="4"/>
      <c r="I2505" s="4"/>
      <c r="J2505" s="4"/>
      <c r="K2505" s="4"/>
      <c r="L2505" s="4"/>
      <c r="M2505" s="4"/>
      <c r="N2505" s="4"/>
      <c r="O2505" s="4"/>
    </row>
    <row r="2506" ht="13.5" customHeight="1">
      <c r="A2506" s="1" t="s">
        <v>13653</v>
      </c>
      <c r="B2506" s="2" t="s">
        <v>1</v>
      </c>
      <c r="C2506" s="1" t="s">
        <v>2</v>
      </c>
      <c r="D2506" s="3"/>
      <c r="E2506" s="3"/>
      <c r="F2506" s="4"/>
      <c r="G2506" s="4"/>
      <c r="H2506" s="4"/>
      <c r="I2506" s="4"/>
      <c r="J2506" s="4"/>
      <c r="K2506" s="4"/>
      <c r="L2506" s="4"/>
      <c r="M2506" s="4"/>
      <c r="N2506" s="4"/>
      <c r="O2506" s="4"/>
    </row>
    <row r="2507" ht="13.5" customHeight="1">
      <c r="A2507" s="1" t="s">
        <v>13653</v>
      </c>
      <c r="B2507" s="1" t="s">
        <v>5</v>
      </c>
      <c r="C2507" s="1" t="s">
        <v>303</v>
      </c>
      <c r="D2507" s="1" t="s">
        <v>13658</v>
      </c>
      <c r="E2507" s="1" t="s">
        <v>13659</v>
      </c>
      <c r="F2507" s="4"/>
      <c r="G2507" s="4"/>
      <c r="H2507" s="4"/>
      <c r="I2507" s="4"/>
      <c r="J2507" s="4"/>
      <c r="K2507" s="4"/>
      <c r="L2507" s="4"/>
      <c r="M2507" s="4"/>
      <c r="N2507" s="4"/>
      <c r="O2507" s="4"/>
    </row>
    <row r="2508" ht="13.5" customHeight="1">
      <c r="A2508" s="1" t="s">
        <v>13653</v>
      </c>
      <c r="B2508" s="1" t="s">
        <v>9</v>
      </c>
      <c r="C2508" s="1" t="s">
        <v>797</v>
      </c>
      <c r="D2508" s="1" t="s">
        <v>13660</v>
      </c>
      <c r="E2508" s="1" t="s">
        <v>13662</v>
      </c>
      <c r="F2508" s="4"/>
      <c r="G2508" s="4"/>
      <c r="H2508" s="4"/>
      <c r="I2508" s="4"/>
      <c r="J2508" s="4"/>
      <c r="K2508" s="4"/>
      <c r="L2508" s="4"/>
      <c r="M2508" s="4"/>
      <c r="N2508" s="4"/>
      <c r="O2508" s="4"/>
    </row>
    <row r="2509" ht="13.5" customHeight="1">
      <c r="A2509" s="1" t="s">
        <v>13653</v>
      </c>
      <c r="B2509" s="1" t="s">
        <v>13</v>
      </c>
      <c r="C2509" s="1" t="s">
        <v>797</v>
      </c>
      <c r="D2509" s="1" t="s">
        <v>13665</v>
      </c>
      <c r="E2509" s="1" t="s">
        <v>13666</v>
      </c>
      <c r="F2509" s="4"/>
      <c r="G2509" s="4"/>
      <c r="H2509" s="4"/>
      <c r="I2509" s="4"/>
      <c r="J2509" s="4"/>
      <c r="K2509" s="4"/>
      <c r="L2509" s="4"/>
      <c r="M2509" s="4"/>
      <c r="N2509" s="4"/>
      <c r="O2509" s="4"/>
    </row>
    <row r="2510" ht="13.5" customHeight="1">
      <c r="A2510" s="1" t="s">
        <v>13653</v>
      </c>
      <c r="B2510" s="1" t="s">
        <v>16</v>
      </c>
      <c r="C2510" s="1" t="s">
        <v>797</v>
      </c>
      <c r="D2510" s="1" t="s">
        <v>13673</v>
      </c>
      <c r="E2510" s="1" t="s">
        <v>13674</v>
      </c>
      <c r="F2510" s="4"/>
      <c r="G2510" s="4"/>
      <c r="H2510" s="4"/>
      <c r="I2510" s="4"/>
      <c r="J2510" s="4"/>
      <c r="K2510" s="4"/>
      <c r="L2510" s="4"/>
      <c r="M2510" s="4"/>
      <c r="N2510" s="4"/>
      <c r="O2510" s="4"/>
    </row>
    <row r="2511" ht="13.5" customHeight="1">
      <c r="A2511" s="1" t="s">
        <v>13653</v>
      </c>
      <c r="B2511" s="1" t="s">
        <v>21</v>
      </c>
      <c r="C2511" s="1" t="s">
        <v>797</v>
      </c>
      <c r="D2511" s="1" t="s">
        <v>13677</v>
      </c>
      <c r="E2511" s="1" t="s">
        <v>13678</v>
      </c>
      <c r="F2511" s="4"/>
      <c r="G2511" s="4"/>
      <c r="H2511" s="4"/>
      <c r="I2511" s="4"/>
      <c r="J2511" s="4"/>
      <c r="K2511" s="4"/>
      <c r="L2511" s="4"/>
      <c r="M2511" s="4"/>
      <c r="N2511" s="4"/>
      <c r="O2511" s="4"/>
    </row>
    <row r="2512" ht="13.5" customHeight="1">
      <c r="A2512" s="1" t="s">
        <v>13653</v>
      </c>
      <c r="B2512" s="1" t="s">
        <v>27</v>
      </c>
      <c r="C2512" s="1" t="s">
        <v>797</v>
      </c>
      <c r="D2512" s="1" t="s">
        <v>13681</v>
      </c>
      <c r="E2512" s="1" t="s">
        <v>13682</v>
      </c>
      <c r="F2512" s="4"/>
      <c r="G2512" s="4"/>
      <c r="H2512" s="4"/>
      <c r="I2512" s="4"/>
      <c r="J2512" s="4"/>
      <c r="K2512" s="4"/>
      <c r="L2512" s="4"/>
      <c r="M2512" s="4"/>
      <c r="N2512" s="4"/>
      <c r="O2512" s="4"/>
    </row>
    <row r="2513" ht="13.5" customHeight="1">
      <c r="A2513" s="1" t="s">
        <v>13653</v>
      </c>
      <c r="B2513" s="1" t="s">
        <v>99</v>
      </c>
      <c r="C2513" s="1" t="s">
        <v>817</v>
      </c>
      <c r="D2513" s="3"/>
      <c r="E2513" s="3"/>
      <c r="F2513" s="4"/>
      <c r="G2513" s="4"/>
      <c r="H2513" s="4"/>
      <c r="I2513" s="4"/>
      <c r="J2513" s="4"/>
      <c r="K2513" s="4"/>
      <c r="L2513" s="4"/>
      <c r="M2513" s="4"/>
      <c r="N2513" s="4"/>
      <c r="O2513" s="4"/>
    </row>
    <row r="2514" ht="13.5" customHeight="1">
      <c r="A2514" s="1" t="s">
        <v>13687</v>
      </c>
      <c r="B2514" s="2" t="s">
        <v>1</v>
      </c>
      <c r="C2514" s="1" t="s">
        <v>2</v>
      </c>
      <c r="D2514" s="3"/>
      <c r="E2514" s="3"/>
      <c r="F2514" s="4"/>
      <c r="G2514" s="4"/>
      <c r="H2514" s="4"/>
      <c r="I2514" s="4"/>
      <c r="J2514" s="4"/>
      <c r="K2514" s="4"/>
      <c r="L2514" s="4"/>
      <c r="M2514" s="4"/>
      <c r="N2514" s="4"/>
      <c r="O2514" s="4"/>
    </row>
    <row r="2515" ht="13.5" customHeight="1">
      <c r="A2515" s="1" t="s">
        <v>13687</v>
      </c>
      <c r="B2515" s="1" t="s">
        <v>5</v>
      </c>
      <c r="C2515" s="1" t="s">
        <v>303</v>
      </c>
      <c r="D2515" s="1" t="s">
        <v>13692</v>
      </c>
      <c r="E2515" s="1" t="s">
        <v>13693</v>
      </c>
      <c r="F2515" s="4"/>
      <c r="G2515" s="4"/>
      <c r="H2515" s="4"/>
      <c r="I2515" s="4"/>
      <c r="J2515" s="4"/>
      <c r="K2515" s="4"/>
      <c r="L2515" s="4"/>
      <c r="M2515" s="4"/>
      <c r="N2515" s="4"/>
      <c r="O2515" s="4"/>
    </row>
    <row r="2516" ht="13.5" customHeight="1">
      <c r="A2516" s="1" t="s">
        <v>13687</v>
      </c>
      <c r="B2516" s="1" t="s">
        <v>9</v>
      </c>
      <c r="C2516" s="1" t="s">
        <v>797</v>
      </c>
      <c r="D2516" s="1" t="s">
        <v>13698</v>
      </c>
      <c r="E2516" s="1" t="s">
        <v>13699</v>
      </c>
      <c r="F2516" s="4"/>
      <c r="G2516" s="4"/>
      <c r="H2516" s="4"/>
      <c r="I2516" s="4"/>
      <c r="J2516" s="4"/>
      <c r="K2516" s="4"/>
      <c r="L2516" s="4"/>
      <c r="M2516" s="4"/>
      <c r="N2516" s="4"/>
      <c r="O2516" s="4"/>
    </row>
    <row r="2517" ht="13.5" customHeight="1">
      <c r="A2517" s="1" t="s">
        <v>13687</v>
      </c>
      <c r="B2517" s="1" t="s">
        <v>13</v>
      </c>
      <c r="C2517" s="1" t="s">
        <v>797</v>
      </c>
      <c r="D2517" s="1" t="s">
        <v>13704</v>
      </c>
      <c r="E2517" s="1" t="s">
        <v>13705</v>
      </c>
      <c r="F2517" s="4"/>
      <c r="G2517" s="4"/>
      <c r="H2517" s="4"/>
      <c r="I2517" s="4"/>
      <c r="J2517" s="4"/>
      <c r="K2517" s="4"/>
      <c r="L2517" s="4"/>
      <c r="M2517" s="4"/>
      <c r="N2517" s="4"/>
      <c r="O2517" s="4"/>
    </row>
    <row r="2518" ht="13.5" customHeight="1">
      <c r="A2518" s="1" t="s">
        <v>13687</v>
      </c>
      <c r="B2518" s="1" t="s">
        <v>16</v>
      </c>
      <c r="C2518" s="1" t="s">
        <v>797</v>
      </c>
      <c r="D2518" s="1" t="s">
        <v>13710</v>
      </c>
      <c r="E2518" s="1" t="s">
        <v>13711</v>
      </c>
      <c r="F2518" s="4"/>
      <c r="G2518" s="4"/>
      <c r="H2518" s="4"/>
      <c r="I2518" s="4"/>
      <c r="J2518" s="4"/>
      <c r="K2518" s="4"/>
      <c r="L2518" s="4"/>
      <c r="M2518" s="4"/>
      <c r="N2518" s="4"/>
      <c r="O2518" s="4"/>
    </row>
    <row r="2519" ht="13.5" customHeight="1">
      <c r="A2519" s="1" t="s">
        <v>13687</v>
      </c>
      <c r="B2519" s="1" t="s">
        <v>21</v>
      </c>
      <c r="C2519" s="1" t="s">
        <v>797</v>
      </c>
      <c r="D2519" s="1" t="s">
        <v>13714</v>
      </c>
      <c r="E2519" s="1" t="s">
        <v>13716</v>
      </c>
      <c r="F2519" s="4"/>
      <c r="G2519" s="4"/>
      <c r="H2519" s="4"/>
      <c r="I2519" s="4"/>
      <c r="J2519" s="4"/>
      <c r="K2519" s="4"/>
      <c r="L2519" s="4"/>
      <c r="M2519" s="4"/>
      <c r="N2519" s="4"/>
      <c r="O2519" s="4"/>
    </row>
    <row r="2520" ht="13.5" customHeight="1">
      <c r="A2520" s="1" t="s">
        <v>13687</v>
      </c>
      <c r="B2520" s="1" t="s">
        <v>27</v>
      </c>
      <c r="C2520" s="1" t="s">
        <v>797</v>
      </c>
      <c r="D2520" s="1" t="s">
        <v>13718</v>
      </c>
      <c r="E2520" s="1" t="s">
        <v>13719</v>
      </c>
      <c r="F2520" s="4"/>
      <c r="G2520" s="4"/>
      <c r="H2520" s="4"/>
      <c r="I2520" s="4"/>
      <c r="J2520" s="4"/>
      <c r="K2520" s="4"/>
      <c r="L2520" s="4"/>
      <c r="M2520" s="4"/>
      <c r="N2520" s="4"/>
      <c r="O2520" s="4"/>
    </row>
    <row r="2521" ht="13.5" customHeight="1">
      <c r="A2521" s="1" t="s">
        <v>13687</v>
      </c>
      <c r="B2521" s="1" t="s">
        <v>31</v>
      </c>
      <c r="C2521" s="1" t="s">
        <v>797</v>
      </c>
      <c r="D2521" s="1" t="s">
        <v>13723</v>
      </c>
      <c r="E2521" s="1" t="s">
        <v>13724</v>
      </c>
      <c r="F2521" s="4"/>
      <c r="G2521" s="4"/>
      <c r="H2521" s="4"/>
      <c r="I2521" s="4"/>
      <c r="J2521" s="4"/>
      <c r="K2521" s="4"/>
      <c r="L2521" s="4"/>
      <c r="M2521" s="4"/>
      <c r="N2521" s="4"/>
      <c r="O2521" s="4"/>
    </row>
    <row r="2522" ht="13.5" customHeight="1">
      <c r="A2522" s="1" t="s">
        <v>13687</v>
      </c>
      <c r="B2522" s="1" t="s">
        <v>34</v>
      </c>
      <c r="C2522" s="1" t="s">
        <v>797</v>
      </c>
      <c r="D2522" s="1" t="s">
        <v>13726</v>
      </c>
      <c r="E2522" s="1" t="s">
        <v>13727</v>
      </c>
      <c r="F2522" s="4"/>
      <c r="G2522" s="4"/>
      <c r="H2522" s="4"/>
      <c r="I2522" s="4"/>
      <c r="J2522" s="4"/>
      <c r="K2522" s="4"/>
      <c r="L2522" s="4"/>
      <c r="M2522" s="4"/>
      <c r="N2522" s="4"/>
      <c r="O2522" s="4"/>
    </row>
    <row r="2523" ht="13.5" customHeight="1">
      <c r="A2523" s="1" t="s">
        <v>13687</v>
      </c>
      <c r="B2523" s="1" t="s">
        <v>99</v>
      </c>
      <c r="C2523" s="1" t="s">
        <v>817</v>
      </c>
      <c r="D2523" s="3"/>
      <c r="E2523" s="3"/>
      <c r="F2523" s="4"/>
      <c r="G2523" s="4"/>
      <c r="H2523" s="4"/>
      <c r="I2523" s="4"/>
      <c r="J2523" s="4"/>
      <c r="K2523" s="4"/>
      <c r="L2523" s="4"/>
      <c r="M2523" s="4"/>
      <c r="N2523" s="4"/>
      <c r="O2523" s="4"/>
    </row>
    <row r="2524" ht="13.5" customHeight="1">
      <c r="A2524" s="1" t="s">
        <v>13731</v>
      </c>
      <c r="B2524" s="2" t="s">
        <v>1</v>
      </c>
      <c r="C2524" s="1" t="s">
        <v>2</v>
      </c>
      <c r="D2524" s="3"/>
      <c r="E2524" s="3"/>
      <c r="F2524" s="4"/>
      <c r="G2524" s="4"/>
      <c r="H2524" s="4"/>
      <c r="I2524" s="4"/>
      <c r="J2524" s="4"/>
      <c r="K2524" s="4"/>
      <c r="L2524" s="4"/>
      <c r="M2524" s="4"/>
      <c r="N2524" s="4"/>
      <c r="O2524" s="4"/>
    </row>
    <row r="2525" ht="13.5" customHeight="1">
      <c r="A2525" s="1" t="s">
        <v>13731</v>
      </c>
      <c r="B2525" s="1" t="s">
        <v>5</v>
      </c>
      <c r="C2525" s="1" t="s">
        <v>303</v>
      </c>
      <c r="D2525" s="1" t="s">
        <v>13737</v>
      </c>
      <c r="E2525" s="1" t="s">
        <v>13738</v>
      </c>
      <c r="F2525" s="4"/>
      <c r="G2525" s="4"/>
      <c r="H2525" s="4"/>
      <c r="I2525" s="4"/>
      <c r="J2525" s="4"/>
      <c r="K2525" s="4"/>
      <c r="L2525" s="4"/>
      <c r="M2525" s="4"/>
      <c r="N2525" s="4"/>
      <c r="O2525" s="4"/>
    </row>
    <row r="2526" ht="13.5" customHeight="1">
      <c r="A2526" s="1" t="s">
        <v>13731</v>
      </c>
      <c r="B2526" s="1" t="s">
        <v>9</v>
      </c>
      <c r="C2526" s="1" t="s">
        <v>797</v>
      </c>
      <c r="D2526" s="1" t="s">
        <v>13741</v>
      </c>
      <c r="E2526" s="1" t="s">
        <v>13742</v>
      </c>
      <c r="F2526" s="4"/>
      <c r="G2526" s="4"/>
      <c r="H2526" s="4"/>
      <c r="I2526" s="4"/>
      <c r="J2526" s="4"/>
      <c r="K2526" s="4"/>
      <c r="L2526" s="4"/>
      <c r="M2526" s="4"/>
      <c r="N2526" s="4"/>
      <c r="O2526" s="4"/>
    </row>
    <row r="2527" ht="13.5" customHeight="1">
      <c r="A2527" s="1" t="s">
        <v>13731</v>
      </c>
      <c r="B2527" s="1" t="s">
        <v>13</v>
      </c>
      <c r="C2527" s="1" t="s">
        <v>797</v>
      </c>
      <c r="D2527" s="1" t="s">
        <v>13743</v>
      </c>
      <c r="E2527" s="1" t="s">
        <v>13744</v>
      </c>
      <c r="F2527" s="4"/>
      <c r="G2527" s="4"/>
      <c r="H2527" s="4"/>
      <c r="I2527" s="4"/>
      <c r="J2527" s="4"/>
      <c r="K2527" s="4"/>
      <c r="L2527" s="4"/>
      <c r="M2527" s="4"/>
      <c r="N2527" s="4"/>
      <c r="O2527" s="4"/>
    </row>
    <row r="2528" ht="13.5" customHeight="1">
      <c r="A2528" s="1" t="s">
        <v>13731</v>
      </c>
      <c r="B2528" s="1" t="s">
        <v>16</v>
      </c>
      <c r="C2528" s="1" t="s">
        <v>797</v>
      </c>
      <c r="D2528" s="1" t="s">
        <v>13746</v>
      </c>
      <c r="E2528" s="1" t="s">
        <v>13747</v>
      </c>
      <c r="F2528" s="4"/>
      <c r="G2528" s="4"/>
      <c r="H2528" s="4"/>
      <c r="I2528" s="4"/>
      <c r="J2528" s="4"/>
      <c r="K2528" s="4"/>
      <c r="L2528" s="4"/>
      <c r="M2528" s="4"/>
      <c r="N2528" s="4"/>
      <c r="O2528" s="4"/>
    </row>
    <row r="2529" ht="13.5" customHeight="1">
      <c r="A2529" s="1" t="s">
        <v>13731</v>
      </c>
      <c r="B2529" s="1" t="s">
        <v>21</v>
      </c>
      <c r="C2529" s="1" t="s">
        <v>797</v>
      </c>
      <c r="D2529" s="1" t="s">
        <v>13750</v>
      </c>
      <c r="E2529" s="1" t="s">
        <v>13751</v>
      </c>
      <c r="F2529" s="4"/>
      <c r="G2529" s="4"/>
      <c r="H2529" s="4"/>
      <c r="I2529" s="4"/>
      <c r="J2529" s="4"/>
      <c r="K2529" s="4"/>
      <c r="L2529" s="4"/>
      <c r="M2529" s="4"/>
      <c r="N2529" s="4"/>
      <c r="O2529" s="4"/>
    </row>
    <row r="2530" ht="13.5" customHeight="1">
      <c r="A2530" s="1" t="s">
        <v>13731</v>
      </c>
      <c r="B2530" s="1" t="s">
        <v>27</v>
      </c>
      <c r="C2530" s="1" t="s">
        <v>797</v>
      </c>
      <c r="D2530" s="1" t="s">
        <v>13754</v>
      </c>
      <c r="E2530" s="1" t="s">
        <v>13755</v>
      </c>
      <c r="F2530" s="4"/>
      <c r="G2530" s="4"/>
      <c r="H2530" s="4"/>
      <c r="I2530" s="4"/>
      <c r="J2530" s="4"/>
      <c r="K2530" s="4"/>
      <c r="L2530" s="4"/>
      <c r="M2530" s="4"/>
      <c r="N2530" s="4"/>
      <c r="O2530" s="4"/>
    </row>
    <row r="2531" ht="13.5" customHeight="1">
      <c r="A2531" s="1" t="s">
        <v>13731</v>
      </c>
      <c r="B2531" s="1" t="s">
        <v>31</v>
      </c>
      <c r="C2531" s="1" t="s">
        <v>797</v>
      </c>
      <c r="D2531" s="1" t="s">
        <v>13760</v>
      </c>
      <c r="E2531" s="1" t="s">
        <v>13761</v>
      </c>
      <c r="F2531" s="4"/>
      <c r="G2531" s="4"/>
      <c r="H2531" s="4"/>
      <c r="I2531" s="4"/>
      <c r="J2531" s="4"/>
      <c r="K2531" s="4"/>
      <c r="L2531" s="4"/>
      <c r="M2531" s="4"/>
      <c r="N2531" s="4"/>
      <c r="O2531" s="4"/>
    </row>
    <row r="2532" ht="13.5" customHeight="1">
      <c r="A2532" s="1" t="s">
        <v>13731</v>
      </c>
      <c r="B2532" s="1" t="s">
        <v>34</v>
      </c>
      <c r="C2532" s="1" t="s">
        <v>797</v>
      </c>
      <c r="D2532" s="1" t="s">
        <v>13768</v>
      </c>
      <c r="E2532" s="1" t="s">
        <v>13770</v>
      </c>
      <c r="F2532" s="4"/>
      <c r="G2532" s="4"/>
      <c r="H2532" s="4"/>
      <c r="I2532" s="4"/>
      <c r="J2532" s="4"/>
      <c r="K2532" s="4"/>
      <c r="L2532" s="4"/>
      <c r="M2532" s="4"/>
      <c r="N2532" s="4"/>
      <c r="O2532" s="4"/>
    </row>
    <row r="2533" ht="13.5" customHeight="1">
      <c r="A2533" s="1" t="s">
        <v>13731</v>
      </c>
      <c r="B2533" s="1" t="s">
        <v>99</v>
      </c>
      <c r="C2533" s="1" t="s">
        <v>817</v>
      </c>
      <c r="D2533" s="3"/>
      <c r="E2533" s="3"/>
      <c r="F2533" s="4"/>
      <c r="G2533" s="4"/>
      <c r="H2533" s="4"/>
      <c r="I2533" s="4"/>
      <c r="J2533" s="4"/>
      <c r="K2533" s="4"/>
      <c r="L2533" s="4"/>
      <c r="M2533" s="4"/>
      <c r="N2533" s="4"/>
      <c r="O2533" s="4"/>
    </row>
    <row r="2534" ht="13.5" customHeight="1">
      <c r="A2534" s="1" t="s">
        <v>13775</v>
      </c>
      <c r="B2534" s="2" t="s">
        <v>1</v>
      </c>
      <c r="C2534" s="1" t="s">
        <v>2</v>
      </c>
      <c r="D2534" s="3"/>
      <c r="E2534" s="3"/>
      <c r="F2534" s="4"/>
      <c r="G2534" s="4"/>
      <c r="H2534" s="4"/>
      <c r="I2534" s="4"/>
      <c r="J2534" s="4"/>
      <c r="K2534" s="4"/>
      <c r="L2534" s="4"/>
      <c r="M2534" s="4"/>
      <c r="N2534" s="4"/>
      <c r="O2534" s="4"/>
    </row>
    <row r="2535" ht="13.5" customHeight="1">
      <c r="A2535" s="1" t="s">
        <v>13775</v>
      </c>
      <c r="B2535" s="1" t="s">
        <v>5</v>
      </c>
      <c r="C2535" s="1" t="s">
        <v>303</v>
      </c>
      <c r="D2535" s="1" t="s">
        <v>13780</v>
      </c>
      <c r="E2535" s="1" t="s">
        <v>13781</v>
      </c>
      <c r="F2535" s="4"/>
      <c r="G2535" s="4"/>
      <c r="H2535" s="4"/>
      <c r="I2535" s="4"/>
      <c r="J2535" s="4"/>
      <c r="K2535" s="4"/>
      <c r="L2535" s="4"/>
      <c r="M2535" s="4"/>
      <c r="N2535" s="4"/>
      <c r="O2535" s="4"/>
    </row>
    <row r="2536" ht="13.5" customHeight="1">
      <c r="A2536" s="1" t="s">
        <v>13775</v>
      </c>
      <c r="B2536" s="1" t="s">
        <v>9</v>
      </c>
      <c r="C2536" s="1" t="s">
        <v>797</v>
      </c>
      <c r="D2536" s="1" t="s">
        <v>13784</v>
      </c>
      <c r="E2536" s="1" t="s">
        <v>13785</v>
      </c>
      <c r="F2536" s="4"/>
      <c r="G2536" s="4"/>
      <c r="H2536" s="4"/>
      <c r="I2536" s="4"/>
      <c r="J2536" s="4"/>
      <c r="K2536" s="4"/>
      <c r="L2536" s="4"/>
      <c r="M2536" s="4"/>
      <c r="N2536" s="4"/>
      <c r="O2536" s="4"/>
    </row>
    <row r="2537" ht="13.5" customHeight="1">
      <c r="A2537" s="1" t="s">
        <v>13775</v>
      </c>
      <c r="B2537" s="1" t="s">
        <v>13</v>
      </c>
      <c r="C2537" s="1" t="s">
        <v>797</v>
      </c>
      <c r="D2537" s="1" t="s">
        <v>13789</v>
      </c>
      <c r="E2537" s="1" t="s">
        <v>13791</v>
      </c>
      <c r="F2537" s="4"/>
      <c r="G2537" s="4"/>
      <c r="H2537" s="4"/>
      <c r="I2537" s="4"/>
      <c r="J2537" s="4"/>
      <c r="K2537" s="4"/>
      <c r="L2537" s="4"/>
      <c r="M2537" s="4"/>
      <c r="N2537" s="4"/>
      <c r="O2537" s="4"/>
    </row>
    <row r="2538" ht="13.5" customHeight="1">
      <c r="A2538" s="1" t="s">
        <v>13775</v>
      </c>
      <c r="B2538" s="1" t="s">
        <v>99</v>
      </c>
      <c r="C2538" s="1" t="s">
        <v>817</v>
      </c>
      <c r="D2538" s="3"/>
      <c r="E2538" s="3"/>
      <c r="F2538" s="4"/>
      <c r="G2538" s="4"/>
      <c r="H2538" s="4"/>
      <c r="I2538" s="4"/>
      <c r="J2538" s="4"/>
      <c r="K2538" s="4"/>
      <c r="L2538" s="4"/>
      <c r="M2538" s="4"/>
      <c r="N2538" s="4"/>
      <c r="O2538" s="4"/>
    </row>
    <row r="2539" ht="13.5" customHeight="1">
      <c r="A2539" s="1" t="s">
        <v>13796</v>
      </c>
      <c r="B2539" s="2" t="s">
        <v>1</v>
      </c>
      <c r="C2539" s="1" t="s">
        <v>2</v>
      </c>
      <c r="D2539" s="3"/>
      <c r="E2539" s="3"/>
      <c r="F2539" s="4"/>
      <c r="G2539" s="4"/>
      <c r="H2539" s="4"/>
      <c r="I2539" s="4"/>
      <c r="J2539" s="4"/>
      <c r="K2539" s="4"/>
      <c r="L2539" s="4"/>
      <c r="M2539" s="4"/>
      <c r="N2539" s="4"/>
      <c r="O2539" s="4"/>
    </row>
    <row r="2540" ht="13.5" customHeight="1">
      <c r="A2540" s="1" t="s">
        <v>13796</v>
      </c>
      <c r="B2540" s="1" t="s">
        <v>5</v>
      </c>
      <c r="C2540" s="1" t="s">
        <v>303</v>
      </c>
      <c r="D2540" s="1" t="s">
        <v>13803</v>
      </c>
      <c r="E2540" s="1" t="s">
        <v>13804</v>
      </c>
      <c r="F2540" s="4"/>
      <c r="G2540" s="4"/>
      <c r="H2540" s="4"/>
      <c r="I2540" s="4"/>
      <c r="J2540" s="4"/>
      <c r="K2540" s="4"/>
      <c r="L2540" s="4"/>
      <c r="M2540" s="4"/>
      <c r="N2540" s="4"/>
      <c r="O2540" s="4"/>
    </row>
    <row r="2541" ht="13.5" customHeight="1">
      <c r="A2541" s="1" t="s">
        <v>13796</v>
      </c>
      <c r="B2541" s="1" t="s">
        <v>9</v>
      </c>
      <c r="C2541" s="1" t="s">
        <v>797</v>
      </c>
      <c r="D2541" s="1" t="s">
        <v>13808</v>
      </c>
      <c r="E2541" s="1" t="s">
        <v>13810</v>
      </c>
      <c r="F2541" s="4"/>
      <c r="G2541" s="4"/>
      <c r="H2541" s="4"/>
      <c r="I2541" s="4"/>
      <c r="J2541" s="4"/>
      <c r="K2541" s="4"/>
      <c r="L2541" s="4"/>
      <c r="M2541" s="4"/>
      <c r="N2541" s="4"/>
      <c r="O2541" s="4"/>
    </row>
    <row r="2542" ht="13.5" customHeight="1">
      <c r="A2542" s="1" t="s">
        <v>13796</v>
      </c>
      <c r="B2542" s="1" t="s">
        <v>13</v>
      </c>
      <c r="C2542" s="1" t="s">
        <v>797</v>
      </c>
      <c r="D2542" s="1" t="s">
        <v>13813</v>
      </c>
      <c r="E2542" s="1" t="s">
        <v>13814</v>
      </c>
      <c r="F2542" s="4"/>
      <c r="G2542" s="4"/>
      <c r="H2542" s="4"/>
      <c r="I2542" s="4"/>
      <c r="J2542" s="4"/>
      <c r="K2542" s="4"/>
      <c r="L2542" s="4"/>
      <c r="M2542" s="4"/>
      <c r="N2542" s="4"/>
      <c r="O2542" s="4"/>
    </row>
    <row r="2543" ht="13.5" customHeight="1">
      <c r="A2543" s="1" t="s">
        <v>13796</v>
      </c>
      <c r="B2543" s="1" t="s">
        <v>16</v>
      </c>
      <c r="C2543" s="1" t="s">
        <v>797</v>
      </c>
      <c r="D2543" s="1" t="s">
        <v>13817</v>
      </c>
      <c r="E2543" s="1" t="s">
        <v>13818</v>
      </c>
      <c r="F2543" s="4"/>
      <c r="G2543" s="4"/>
      <c r="H2543" s="4"/>
      <c r="I2543" s="4"/>
      <c r="J2543" s="4"/>
      <c r="K2543" s="4"/>
      <c r="L2543" s="4"/>
      <c r="M2543" s="4"/>
      <c r="N2543" s="4"/>
      <c r="O2543" s="4"/>
    </row>
    <row r="2544" ht="13.5" customHeight="1">
      <c r="A2544" s="1" t="s">
        <v>13796</v>
      </c>
      <c r="B2544" s="1" t="s">
        <v>21</v>
      </c>
      <c r="C2544" s="1" t="s">
        <v>797</v>
      </c>
      <c r="D2544" s="1" t="s">
        <v>13821</v>
      </c>
      <c r="E2544" s="1" t="s">
        <v>13822</v>
      </c>
      <c r="F2544" s="4"/>
      <c r="G2544" s="4"/>
      <c r="H2544" s="4"/>
      <c r="I2544" s="4"/>
      <c r="J2544" s="4"/>
      <c r="K2544" s="4"/>
      <c r="L2544" s="4"/>
      <c r="M2544" s="4"/>
      <c r="N2544" s="4"/>
      <c r="O2544" s="4"/>
    </row>
    <row r="2545" ht="13.5" customHeight="1">
      <c r="A2545" s="1" t="s">
        <v>13796</v>
      </c>
      <c r="B2545" s="1" t="s">
        <v>27</v>
      </c>
      <c r="C2545" s="1" t="s">
        <v>797</v>
      </c>
      <c r="D2545" s="1" t="s">
        <v>13827</v>
      </c>
      <c r="E2545" s="1" t="s">
        <v>13828</v>
      </c>
      <c r="F2545" s="4"/>
      <c r="G2545" s="4"/>
      <c r="H2545" s="4"/>
      <c r="I2545" s="4"/>
      <c r="J2545" s="4"/>
      <c r="K2545" s="4"/>
      <c r="L2545" s="4"/>
      <c r="M2545" s="4"/>
      <c r="N2545" s="4"/>
      <c r="O2545" s="4"/>
    </row>
    <row r="2546" ht="13.5" customHeight="1">
      <c r="A2546" s="1" t="s">
        <v>13796</v>
      </c>
      <c r="B2546" s="1" t="s">
        <v>31</v>
      </c>
      <c r="C2546" s="1" t="s">
        <v>797</v>
      </c>
      <c r="D2546" s="1" t="s">
        <v>13832</v>
      </c>
      <c r="E2546" s="1" t="s">
        <v>13834</v>
      </c>
      <c r="F2546" s="4"/>
      <c r="G2546" s="4"/>
      <c r="H2546" s="4"/>
      <c r="I2546" s="4"/>
      <c r="J2546" s="4"/>
      <c r="K2546" s="4"/>
      <c r="L2546" s="4"/>
      <c r="M2546" s="4"/>
      <c r="N2546" s="4"/>
      <c r="O2546" s="4"/>
    </row>
    <row r="2547" ht="13.5" customHeight="1">
      <c r="A2547" s="1" t="s">
        <v>13796</v>
      </c>
      <c r="B2547" s="1" t="s">
        <v>34</v>
      </c>
      <c r="C2547" s="1" t="s">
        <v>797</v>
      </c>
      <c r="D2547" s="1" t="s">
        <v>13835</v>
      </c>
      <c r="E2547" s="1" t="s">
        <v>13836</v>
      </c>
      <c r="F2547" s="4"/>
      <c r="G2547" s="4"/>
      <c r="H2547" s="4"/>
      <c r="I2547" s="4"/>
      <c r="J2547" s="4"/>
      <c r="K2547" s="4"/>
      <c r="L2547" s="4"/>
      <c r="M2547" s="4"/>
      <c r="N2547" s="4"/>
      <c r="O2547" s="4"/>
    </row>
    <row r="2548" ht="13.5" customHeight="1">
      <c r="A2548" s="1" t="s">
        <v>13796</v>
      </c>
      <c r="B2548" s="1" t="s">
        <v>40</v>
      </c>
      <c r="C2548" s="1" t="s">
        <v>797</v>
      </c>
      <c r="D2548" s="1" t="s">
        <v>13839</v>
      </c>
      <c r="E2548" s="1" t="s">
        <v>13841</v>
      </c>
      <c r="F2548" s="4"/>
      <c r="G2548" s="4"/>
      <c r="H2548" s="4"/>
      <c r="I2548" s="4"/>
      <c r="J2548" s="4"/>
      <c r="K2548" s="4"/>
      <c r="L2548" s="4"/>
      <c r="M2548" s="4"/>
      <c r="N2548" s="4"/>
      <c r="O2548" s="4"/>
    </row>
    <row r="2549" ht="13.5" customHeight="1">
      <c r="A2549" s="1" t="s">
        <v>13796</v>
      </c>
      <c r="B2549" s="1" t="s">
        <v>45</v>
      </c>
      <c r="C2549" s="1" t="s">
        <v>797</v>
      </c>
      <c r="D2549" s="1" t="s">
        <v>13844</v>
      </c>
      <c r="E2549" s="1" t="s">
        <v>13845</v>
      </c>
      <c r="F2549" s="4"/>
      <c r="G2549" s="4"/>
      <c r="H2549" s="4"/>
      <c r="I2549" s="4"/>
      <c r="J2549" s="4"/>
      <c r="K2549" s="4"/>
      <c r="L2549" s="4"/>
      <c r="M2549" s="4"/>
      <c r="N2549" s="4"/>
      <c r="O2549" s="4"/>
    </row>
    <row r="2550" ht="13.5" customHeight="1">
      <c r="A2550" s="1" t="s">
        <v>13796</v>
      </c>
      <c r="B2550" s="1" t="s">
        <v>52</v>
      </c>
      <c r="C2550" s="1" t="s">
        <v>797</v>
      </c>
      <c r="D2550" s="1" t="s">
        <v>13850</v>
      </c>
      <c r="E2550" s="1" t="s">
        <v>13851</v>
      </c>
      <c r="F2550" s="4"/>
      <c r="G2550" s="4"/>
      <c r="H2550" s="4"/>
      <c r="I2550" s="4"/>
      <c r="J2550" s="4"/>
      <c r="K2550" s="4"/>
      <c r="L2550" s="4"/>
      <c r="M2550" s="4"/>
      <c r="N2550" s="4"/>
      <c r="O2550" s="4"/>
    </row>
    <row r="2551" ht="13.5" customHeight="1">
      <c r="A2551" s="1" t="s">
        <v>13796</v>
      </c>
      <c r="B2551" s="1" t="s">
        <v>57</v>
      </c>
      <c r="C2551" s="1" t="s">
        <v>797</v>
      </c>
      <c r="D2551" s="1" t="s">
        <v>13854</v>
      </c>
      <c r="E2551" s="1" t="s">
        <v>13855</v>
      </c>
      <c r="F2551" s="4"/>
      <c r="G2551" s="4"/>
      <c r="H2551" s="4"/>
      <c r="I2551" s="4"/>
      <c r="J2551" s="4"/>
      <c r="K2551" s="4"/>
      <c r="L2551" s="4"/>
      <c r="M2551" s="4"/>
      <c r="N2551" s="4"/>
      <c r="O2551" s="4"/>
    </row>
    <row r="2552" ht="13.5" customHeight="1">
      <c r="A2552" s="1" t="s">
        <v>13796</v>
      </c>
      <c r="B2552" s="1" t="s">
        <v>60</v>
      </c>
      <c r="C2552" s="1" t="s">
        <v>797</v>
      </c>
      <c r="D2552" s="1" t="s">
        <v>13860</v>
      </c>
      <c r="E2552" s="1" t="s">
        <v>13861</v>
      </c>
      <c r="F2552" s="4"/>
      <c r="G2552" s="4"/>
      <c r="H2552" s="4"/>
      <c r="I2552" s="4"/>
      <c r="J2552" s="4"/>
      <c r="K2552" s="4"/>
      <c r="L2552" s="4"/>
      <c r="M2552" s="4"/>
      <c r="N2552" s="4"/>
      <c r="O2552" s="4"/>
    </row>
    <row r="2553" ht="13.5" customHeight="1">
      <c r="A2553" s="1" t="s">
        <v>13796</v>
      </c>
      <c r="B2553" s="1" t="s">
        <v>65</v>
      </c>
      <c r="C2553" s="1" t="s">
        <v>797</v>
      </c>
      <c r="D2553" s="1" t="s">
        <v>13864</v>
      </c>
      <c r="E2553" s="1" t="s">
        <v>13866</v>
      </c>
      <c r="F2553" s="4"/>
      <c r="G2553" s="4"/>
      <c r="H2553" s="4"/>
      <c r="I2553" s="4"/>
      <c r="J2553" s="4"/>
      <c r="K2553" s="4"/>
      <c r="L2553" s="4"/>
      <c r="M2553" s="4"/>
      <c r="N2553" s="4"/>
      <c r="O2553" s="4"/>
    </row>
    <row r="2554" ht="13.5" customHeight="1">
      <c r="A2554" s="1" t="s">
        <v>13796</v>
      </c>
      <c r="B2554" s="1" t="s">
        <v>70</v>
      </c>
      <c r="C2554" s="1" t="s">
        <v>797</v>
      </c>
      <c r="D2554" s="1" t="s">
        <v>13870</v>
      </c>
      <c r="E2554" s="1" t="s">
        <v>13871</v>
      </c>
      <c r="F2554" s="4"/>
      <c r="G2554" s="4"/>
      <c r="H2554" s="4"/>
      <c r="I2554" s="4"/>
      <c r="J2554" s="4"/>
      <c r="K2554" s="4"/>
      <c r="L2554" s="4"/>
      <c r="M2554" s="4"/>
      <c r="N2554" s="4"/>
      <c r="O2554" s="4"/>
    </row>
    <row r="2555" ht="13.5" customHeight="1">
      <c r="A2555" s="1" t="s">
        <v>13796</v>
      </c>
      <c r="B2555" s="1" t="s">
        <v>74</v>
      </c>
      <c r="C2555" s="1" t="s">
        <v>797</v>
      </c>
      <c r="D2555" s="1" t="s">
        <v>13876</v>
      </c>
      <c r="E2555" s="1" t="s">
        <v>13877</v>
      </c>
      <c r="F2555" s="4"/>
      <c r="G2555" s="4"/>
      <c r="H2555" s="4"/>
      <c r="I2555" s="4"/>
      <c r="J2555" s="4"/>
      <c r="K2555" s="4"/>
      <c r="L2555" s="4"/>
      <c r="M2555" s="4"/>
      <c r="N2555" s="4"/>
      <c r="O2555" s="4"/>
    </row>
    <row r="2556" ht="13.5" customHeight="1">
      <c r="A2556" s="1" t="s">
        <v>13796</v>
      </c>
      <c r="B2556" s="1" t="s">
        <v>78</v>
      </c>
      <c r="C2556" s="1" t="s">
        <v>797</v>
      </c>
      <c r="D2556" s="1" t="s">
        <v>13880</v>
      </c>
      <c r="E2556" s="1" t="s">
        <v>13881</v>
      </c>
      <c r="F2556" s="4"/>
      <c r="G2556" s="4"/>
      <c r="H2556" s="4"/>
      <c r="I2556" s="4"/>
      <c r="J2556" s="4"/>
      <c r="K2556" s="4"/>
      <c r="L2556" s="4"/>
      <c r="M2556" s="4"/>
      <c r="N2556" s="4"/>
      <c r="O2556" s="4"/>
    </row>
    <row r="2557" ht="13.5" customHeight="1">
      <c r="A2557" s="1" t="s">
        <v>13796</v>
      </c>
      <c r="B2557" s="1" t="s">
        <v>83</v>
      </c>
      <c r="C2557" s="1" t="s">
        <v>797</v>
      </c>
      <c r="D2557" s="1" t="s">
        <v>13886</v>
      </c>
      <c r="E2557" s="1" t="s">
        <v>13887</v>
      </c>
      <c r="F2557" s="4"/>
      <c r="G2557" s="4"/>
      <c r="H2557" s="4"/>
      <c r="I2557" s="4"/>
      <c r="J2557" s="4"/>
      <c r="K2557" s="4"/>
      <c r="L2557" s="4"/>
      <c r="M2557" s="4"/>
      <c r="N2557" s="4"/>
      <c r="O2557" s="4"/>
    </row>
    <row r="2558" ht="13.5" customHeight="1">
      <c r="A2558" s="1" t="s">
        <v>13796</v>
      </c>
      <c r="B2558" s="1" t="s">
        <v>99</v>
      </c>
      <c r="C2558" s="1" t="s">
        <v>817</v>
      </c>
      <c r="D2558" s="3"/>
      <c r="E2558" s="3"/>
      <c r="F2558" s="4"/>
      <c r="G2558" s="4"/>
      <c r="H2558" s="4"/>
      <c r="I2558" s="4"/>
      <c r="J2558" s="4"/>
      <c r="K2558" s="4"/>
      <c r="L2558" s="4"/>
      <c r="M2558" s="4"/>
      <c r="N2558" s="4"/>
      <c r="O2558" s="4"/>
    </row>
    <row r="2559" ht="13.5" customHeight="1">
      <c r="A2559" s="1" t="s">
        <v>13892</v>
      </c>
      <c r="B2559" s="2" t="s">
        <v>1</v>
      </c>
      <c r="C2559" s="1" t="s">
        <v>2</v>
      </c>
      <c r="D2559" s="3"/>
      <c r="E2559" s="3"/>
      <c r="F2559" s="4"/>
      <c r="G2559" s="4"/>
      <c r="H2559" s="4"/>
      <c r="I2559" s="4"/>
      <c r="J2559" s="4"/>
      <c r="K2559" s="4"/>
      <c r="L2559" s="4"/>
      <c r="M2559" s="4"/>
      <c r="N2559" s="4"/>
      <c r="O2559" s="4"/>
    </row>
    <row r="2560" ht="13.5" customHeight="1">
      <c r="A2560" s="1" t="s">
        <v>13892</v>
      </c>
      <c r="B2560" s="1" t="s">
        <v>5</v>
      </c>
      <c r="C2560" s="1" t="s">
        <v>303</v>
      </c>
      <c r="D2560" s="1" t="s">
        <v>13893</v>
      </c>
      <c r="E2560" s="1" t="s">
        <v>13896</v>
      </c>
      <c r="F2560" s="4"/>
      <c r="G2560" s="4"/>
      <c r="H2560" s="4"/>
      <c r="I2560" s="4"/>
      <c r="J2560" s="4"/>
      <c r="K2560" s="4"/>
      <c r="L2560" s="4"/>
      <c r="M2560" s="4"/>
      <c r="N2560" s="4"/>
      <c r="O2560" s="4"/>
    </row>
    <row r="2561" ht="13.5" customHeight="1">
      <c r="A2561" s="1" t="s">
        <v>13892</v>
      </c>
      <c r="B2561" s="1" t="s">
        <v>9</v>
      </c>
      <c r="C2561" s="1" t="s">
        <v>797</v>
      </c>
      <c r="D2561" s="1" t="s">
        <v>13899</v>
      </c>
      <c r="E2561" s="1" t="s">
        <v>13900</v>
      </c>
      <c r="F2561" s="4"/>
      <c r="G2561" s="4"/>
      <c r="H2561" s="4"/>
      <c r="I2561" s="4"/>
      <c r="J2561" s="4"/>
      <c r="K2561" s="4"/>
      <c r="L2561" s="4"/>
      <c r="M2561" s="4"/>
      <c r="N2561" s="4"/>
      <c r="O2561" s="4"/>
    </row>
    <row r="2562" ht="13.5" customHeight="1">
      <c r="A2562" s="1" t="s">
        <v>13892</v>
      </c>
      <c r="B2562" s="1" t="s">
        <v>13</v>
      </c>
      <c r="C2562" s="1" t="s">
        <v>797</v>
      </c>
      <c r="D2562" s="1" t="s">
        <v>13907</v>
      </c>
      <c r="E2562" s="1" t="s">
        <v>13909</v>
      </c>
      <c r="F2562" s="4"/>
      <c r="G2562" s="4"/>
      <c r="H2562" s="4"/>
      <c r="I2562" s="4"/>
      <c r="J2562" s="4"/>
      <c r="K2562" s="4"/>
      <c r="L2562" s="4"/>
      <c r="M2562" s="4"/>
      <c r="N2562" s="4"/>
      <c r="O2562" s="4"/>
    </row>
    <row r="2563" ht="13.5" customHeight="1">
      <c r="A2563" s="1" t="s">
        <v>13892</v>
      </c>
      <c r="B2563" s="1" t="s">
        <v>99</v>
      </c>
      <c r="C2563" s="1" t="s">
        <v>817</v>
      </c>
      <c r="D2563" s="3"/>
      <c r="E2563" s="3"/>
      <c r="F2563" s="4"/>
      <c r="G2563" s="4"/>
      <c r="H2563" s="4"/>
      <c r="I2563" s="4"/>
      <c r="J2563" s="4"/>
      <c r="K2563" s="4"/>
      <c r="L2563" s="4"/>
      <c r="M2563" s="4"/>
      <c r="N2563" s="4"/>
      <c r="O2563" s="4"/>
    </row>
    <row r="2564" ht="13.5" customHeight="1">
      <c r="A2564" s="1" t="s">
        <v>13914</v>
      </c>
      <c r="B2564" s="2" t="s">
        <v>1</v>
      </c>
      <c r="C2564" s="1" t="s">
        <v>2</v>
      </c>
      <c r="D2564" s="3"/>
      <c r="E2564" s="3"/>
      <c r="F2564" s="4"/>
      <c r="G2564" s="4"/>
      <c r="H2564" s="4"/>
      <c r="I2564" s="4"/>
      <c r="J2564" s="4"/>
      <c r="K2564" s="4"/>
      <c r="L2564" s="4"/>
      <c r="M2564" s="4"/>
      <c r="N2564" s="4"/>
      <c r="O2564" s="4"/>
    </row>
    <row r="2565" ht="13.5" customHeight="1">
      <c r="A2565" s="1" t="s">
        <v>13914</v>
      </c>
      <c r="B2565" s="1" t="s">
        <v>5</v>
      </c>
      <c r="C2565" s="1" t="s">
        <v>303</v>
      </c>
      <c r="D2565" s="1" t="s">
        <v>13918</v>
      </c>
      <c r="E2565" s="1" t="s">
        <v>13919</v>
      </c>
      <c r="F2565" s="4"/>
      <c r="G2565" s="4"/>
      <c r="H2565" s="4"/>
      <c r="I2565" s="4"/>
      <c r="J2565" s="4"/>
      <c r="K2565" s="4"/>
      <c r="L2565" s="4"/>
      <c r="M2565" s="4"/>
      <c r="N2565" s="4"/>
      <c r="O2565" s="4"/>
    </row>
    <row r="2566" ht="13.5" customHeight="1">
      <c r="A2566" s="1" t="s">
        <v>13914</v>
      </c>
      <c r="B2566" s="1" t="s">
        <v>9</v>
      </c>
      <c r="C2566" s="1" t="s">
        <v>797</v>
      </c>
      <c r="D2566" s="1" t="s">
        <v>13920</v>
      </c>
      <c r="E2566" s="1" t="s">
        <v>13921</v>
      </c>
      <c r="F2566" s="4"/>
      <c r="G2566" s="4"/>
      <c r="H2566" s="4"/>
      <c r="I2566" s="4"/>
      <c r="J2566" s="4"/>
      <c r="K2566" s="4"/>
      <c r="L2566" s="4"/>
      <c r="M2566" s="4"/>
      <c r="N2566" s="4"/>
      <c r="O2566" s="4"/>
    </row>
    <row r="2567" ht="13.5" customHeight="1">
      <c r="A2567" s="1" t="s">
        <v>13914</v>
      </c>
      <c r="B2567" s="1" t="s">
        <v>13</v>
      </c>
      <c r="C2567" s="1" t="s">
        <v>797</v>
      </c>
      <c r="D2567" s="1" t="s">
        <v>13925</v>
      </c>
      <c r="E2567" s="1" t="s">
        <v>13926</v>
      </c>
      <c r="F2567" s="4"/>
      <c r="G2567" s="4"/>
      <c r="H2567" s="4"/>
      <c r="I2567" s="4"/>
      <c r="J2567" s="4"/>
      <c r="K2567" s="4"/>
      <c r="L2567" s="4"/>
      <c r="M2567" s="4"/>
      <c r="N2567" s="4"/>
      <c r="O2567" s="4"/>
    </row>
    <row r="2568" ht="13.5" customHeight="1">
      <c r="A2568" s="1" t="s">
        <v>13914</v>
      </c>
      <c r="B2568" s="1" t="s">
        <v>99</v>
      </c>
      <c r="C2568" s="1" t="s">
        <v>817</v>
      </c>
      <c r="D2568" s="3"/>
      <c r="E2568" s="3"/>
      <c r="F2568" s="4"/>
      <c r="G2568" s="4"/>
      <c r="H2568" s="4"/>
      <c r="I2568" s="4"/>
      <c r="J2568" s="4"/>
      <c r="K2568" s="4"/>
      <c r="L2568" s="4"/>
      <c r="M2568" s="4"/>
      <c r="N2568" s="4"/>
      <c r="O2568" s="4"/>
    </row>
    <row r="2569" ht="13.5" customHeight="1">
      <c r="A2569" s="1" t="s">
        <v>13933</v>
      </c>
      <c r="B2569" s="2" t="s">
        <v>1</v>
      </c>
      <c r="C2569" s="1" t="s">
        <v>2</v>
      </c>
      <c r="D2569" s="3"/>
      <c r="E2569" s="3"/>
      <c r="F2569" s="4"/>
      <c r="G2569" s="4"/>
      <c r="H2569" s="4"/>
      <c r="I2569" s="4"/>
      <c r="J2569" s="4"/>
      <c r="K2569" s="4"/>
      <c r="L2569" s="4"/>
      <c r="M2569" s="4"/>
      <c r="N2569" s="4"/>
      <c r="O2569" s="4"/>
    </row>
    <row r="2570" ht="13.5" customHeight="1">
      <c r="A2570" s="1" t="s">
        <v>13933</v>
      </c>
      <c r="B2570" s="1" t="s">
        <v>5</v>
      </c>
      <c r="C2570" s="1" t="s">
        <v>303</v>
      </c>
      <c r="D2570" s="1" t="s">
        <v>13940</v>
      </c>
      <c r="E2570" s="1" t="s">
        <v>13941</v>
      </c>
      <c r="F2570" s="4"/>
      <c r="G2570" s="4"/>
      <c r="H2570" s="4"/>
      <c r="I2570" s="4"/>
      <c r="J2570" s="4"/>
      <c r="K2570" s="4"/>
      <c r="L2570" s="4"/>
      <c r="M2570" s="4"/>
      <c r="N2570" s="4"/>
      <c r="O2570" s="4"/>
    </row>
    <row r="2571" ht="13.5" customHeight="1">
      <c r="A2571" s="1" t="s">
        <v>13933</v>
      </c>
      <c r="B2571" s="1" t="s">
        <v>9</v>
      </c>
      <c r="C2571" s="1" t="s">
        <v>797</v>
      </c>
      <c r="D2571" s="1" t="s">
        <v>13944</v>
      </c>
      <c r="E2571" s="1" t="s">
        <v>13945</v>
      </c>
      <c r="F2571" s="4"/>
      <c r="G2571" s="4"/>
      <c r="H2571" s="4"/>
      <c r="I2571" s="4"/>
      <c r="J2571" s="4"/>
      <c r="K2571" s="4"/>
      <c r="L2571" s="4"/>
      <c r="M2571" s="4"/>
      <c r="N2571" s="4"/>
      <c r="O2571" s="4"/>
    </row>
    <row r="2572" ht="13.5" customHeight="1">
      <c r="A2572" s="1" t="s">
        <v>13933</v>
      </c>
      <c r="B2572" s="1" t="s">
        <v>13</v>
      </c>
      <c r="C2572" s="1" t="s">
        <v>797</v>
      </c>
      <c r="D2572" s="1" t="s">
        <v>13948</v>
      </c>
      <c r="E2572" s="1" t="s">
        <v>13949</v>
      </c>
      <c r="F2572" s="4"/>
      <c r="G2572" s="4"/>
      <c r="H2572" s="4"/>
      <c r="I2572" s="4"/>
      <c r="J2572" s="4"/>
      <c r="K2572" s="4"/>
      <c r="L2572" s="4"/>
      <c r="M2572" s="4"/>
      <c r="N2572" s="4"/>
      <c r="O2572" s="4"/>
    </row>
    <row r="2573" ht="13.5" customHeight="1">
      <c r="A2573" s="1" t="s">
        <v>13933</v>
      </c>
      <c r="B2573" s="1" t="s">
        <v>16</v>
      </c>
      <c r="C2573" s="1" t="s">
        <v>797</v>
      </c>
      <c r="D2573" s="1" t="s">
        <v>13952</v>
      </c>
      <c r="E2573" s="1" t="s">
        <v>13953</v>
      </c>
      <c r="F2573" s="4"/>
      <c r="G2573" s="4"/>
      <c r="H2573" s="4"/>
      <c r="I2573" s="4"/>
      <c r="J2573" s="4"/>
      <c r="K2573" s="4"/>
      <c r="L2573" s="4"/>
      <c r="M2573" s="4"/>
      <c r="N2573" s="4"/>
      <c r="O2573" s="4"/>
    </row>
    <row r="2574" ht="13.5" customHeight="1">
      <c r="A2574" s="1" t="s">
        <v>13933</v>
      </c>
      <c r="B2574" s="1" t="s">
        <v>21</v>
      </c>
      <c r="C2574" s="1" t="s">
        <v>797</v>
      </c>
      <c r="D2574" s="1" t="s">
        <v>13957</v>
      </c>
      <c r="E2574" s="1" t="s">
        <v>13959</v>
      </c>
      <c r="F2574" s="4"/>
      <c r="G2574" s="4"/>
      <c r="H2574" s="4"/>
      <c r="I2574" s="4"/>
      <c r="J2574" s="4"/>
      <c r="K2574" s="4"/>
      <c r="L2574" s="4"/>
      <c r="M2574" s="4"/>
      <c r="N2574" s="4"/>
      <c r="O2574" s="4"/>
    </row>
    <row r="2575" ht="13.5" customHeight="1">
      <c r="A2575" s="1" t="s">
        <v>13933</v>
      </c>
      <c r="B2575" s="1" t="s">
        <v>27</v>
      </c>
      <c r="C2575" s="1" t="s">
        <v>797</v>
      </c>
      <c r="D2575" s="1" t="s">
        <v>13962</v>
      </c>
      <c r="E2575" s="1" t="s">
        <v>13963</v>
      </c>
      <c r="F2575" s="4"/>
      <c r="G2575" s="4"/>
      <c r="H2575" s="4"/>
      <c r="I2575" s="4"/>
      <c r="J2575" s="4"/>
      <c r="K2575" s="4"/>
      <c r="L2575" s="4"/>
      <c r="M2575" s="4"/>
      <c r="N2575" s="4"/>
      <c r="O2575" s="4"/>
    </row>
    <row r="2576" ht="13.5" customHeight="1">
      <c r="A2576" s="1" t="s">
        <v>13933</v>
      </c>
      <c r="B2576" s="1" t="s">
        <v>31</v>
      </c>
      <c r="C2576" s="1" t="s">
        <v>797</v>
      </c>
      <c r="D2576" s="1" t="s">
        <v>13968</v>
      </c>
      <c r="E2576" s="1" t="s">
        <v>13969</v>
      </c>
      <c r="F2576" s="4"/>
      <c r="G2576" s="4"/>
      <c r="H2576" s="4"/>
      <c r="I2576" s="4"/>
      <c r="J2576" s="4"/>
      <c r="K2576" s="4"/>
      <c r="L2576" s="4"/>
      <c r="M2576" s="4"/>
      <c r="N2576" s="4"/>
      <c r="O2576" s="4"/>
    </row>
    <row r="2577" ht="13.5" customHeight="1">
      <c r="A2577" s="1" t="s">
        <v>13933</v>
      </c>
      <c r="B2577" s="1" t="s">
        <v>34</v>
      </c>
      <c r="C2577" s="1" t="s">
        <v>797</v>
      </c>
      <c r="D2577" s="1" t="s">
        <v>13972</v>
      </c>
      <c r="E2577" s="1" t="s">
        <v>13973</v>
      </c>
      <c r="F2577" s="4"/>
      <c r="G2577" s="4"/>
      <c r="H2577" s="4"/>
      <c r="I2577" s="4"/>
      <c r="J2577" s="4"/>
      <c r="K2577" s="4"/>
      <c r="L2577" s="4"/>
      <c r="M2577" s="4"/>
      <c r="N2577" s="4"/>
      <c r="O2577" s="4"/>
    </row>
    <row r="2578" ht="13.5" customHeight="1">
      <c r="A2578" s="1" t="s">
        <v>13933</v>
      </c>
      <c r="B2578" s="1" t="s">
        <v>40</v>
      </c>
      <c r="C2578" s="1" t="s">
        <v>797</v>
      </c>
      <c r="D2578" s="1" t="s">
        <v>13978</v>
      </c>
      <c r="E2578" s="1" t="s">
        <v>13979</v>
      </c>
      <c r="F2578" s="4"/>
      <c r="G2578" s="4"/>
      <c r="H2578" s="4"/>
      <c r="I2578" s="4"/>
      <c r="J2578" s="4"/>
      <c r="K2578" s="4"/>
      <c r="L2578" s="4"/>
      <c r="M2578" s="4"/>
      <c r="N2578" s="4"/>
      <c r="O2578" s="4"/>
    </row>
    <row r="2579" ht="13.5" customHeight="1">
      <c r="A2579" s="1" t="s">
        <v>13933</v>
      </c>
      <c r="B2579" s="1" t="s">
        <v>45</v>
      </c>
      <c r="C2579" s="1" t="s">
        <v>797</v>
      </c>
      <c r="D2579" s="1" t="s">
        <v>13982</v>
      </c>
      <c r="E2579" s="1" t="s">
        <v>13984</v>
      </c>
      <c r="F2579" s="4"/>
      <c r="G2579" s="4"/>
      <c r="H2579" s="4"/>
      <c r="I2579" s="4"/>
      <c r="J2579" s="4"/>
      <c r="K2579" s="4"/>
      <c r="L2579" s="4"/>
      <c r="M2579" s="4"/>
      <c r="N2579" s="4"/>
      <c r="O2579" s="4"/>
    </row>
    <row r="2580" ht="13.5" customHeight="1">
      <c r="A2580" s="1" t="s">
        <v>13933</v>
      </c>
      <c r="B2580" s="1" t="s">
        <v>52</v>
      </c>
      <c r="C2580" s="1" t="s">
        <v>797</v>
      </c>
      <c r="D2580" s="1" t="s">
        <v>13988</v>
      </c>
      <c r="E2580" s="1" t="s">
        <v>13989</v>
      </c>
      <c r="F2580" s="4"/>
      <c r="G2580" s="4"/>
      <c r="H2580" s="4"/>
      <c r="I2580" s="4"/>
      <c r="J2580" s="4"/>
      <c r="K2580" s="4"/>
      <c r="L2580" s="4"/>
      <c r="M2580" s="4"/>
      <c r="N2580" s="4"/>
      <c r="O2580" s="4"/>
    </row>
    <row r="2581" ht="13.5" customHeight="1">
      <c r="A2581" s="1" t="s">
        <v>13933</v>
      </c>
      <c r="B2581" s="1" t="s">
        <v>57</v>
      </c>
      <c r="C2581" s="1" t="s">
        <v>797</v>
      </c>
      <c r="D2581" s="1" t="s">
        <v>13991</v>
      </c>
      <c r="E2581" s="1" t="s">
        <v>13999</v>
      </c>
      <c r="F2581" s="4"/>
      <c r="G2581" s="4"/>
      <c r="H2581" s="4"/>
      <c r="I2581" s="4"/>
      <c r="J2581" s="4"/>
      <c r="K2581" s="4"/>
      <c r="L2581" s="4"/>
      <c r="M2581" s="4"/>
      <c r="N2581" s="4"/>
      <c r="O2581" s="4"/>
    </row>
    <row r="2582" ht="13.5" customHeight="1">
      <c r="A2582" s="1" t="s">
        <v>13933</v>
      </c>
      <c r="B2582" s="1" t="s">
        <v>60</v>
      </c>
      <c r="C2582" s="1" t="s">
        <v>797</v>
      </c>
      <c r="D2582" s="1" t="s">
        <v>14004</v>
      </c>
      <c r="E2582" s="1" t="s">
        <v>14005</v>
      </c>
      <c r="F2582" s="4"/>
      <c r="G2582" s="4"/>
      <c r="H2582" s="4"/>
      <c r="I2582" s="4"/>
      <c r="J2582" s="4"/>
      <c r="K2582" s="4"/>
      <c r="L2582" s="4"/>
      <c r="M2582" s="4"/>
      <c r="N2582" s="4"/>
      <c r="O2582" s="4"/>
    </row>
    <row r="2583" ht="13.5" customHeight="1">
      <c r="A2583" s="1" t="s">
        <v>13933</v>
      </c>
      <c r="B2583" s="1" t="s">
        <v>65</v>
      </c>
      <c r="C2583" s="1" t="s">
        <v>797</v>
      </c>
      <c r="D2583" s="1" t="s">
        <v>14012</v>
      </c>
      <c r="E2583" s="1" t="s">
        <v>14013</v>
      </c>
      <c r="F2583" s="4"/>
      <c r="G2583" s="4"/>
      <c r="H2583" s="4"/>
      <c r="I2583" s="4"/>
      <c r="J2583" s="4"/>
      <c r="K2583" s="4"/>
      <c r="L2583" s="4"/>
      <c r="M2583" s="4"/>
      <c r="N2583" s="4"/>
      <c r="O2583" s="4"/>
    </row>
    <row r="2584" ht="13.5" customHeight="1">
      <c r="A2584" s="1" t="s">
        <v>13933</v>
      </c>
      <c r="B2584" s="1" t="s">
        <v>70</v>
      </c>
      <c r="C2584" s="1" t="s">
        <v>797</v>
      </c>
      <c r="D2584" s="1" t="s">
        <v>14020</v>
      </c>
      <c r="E2584" s="1" t="s">
        <v>14021</v>
      </c>
      <c r="F2584" s="4"/>
      <c r="G2584" s="4"/>
      <c r="H2584" s="4"/>
      <c r="I2584" s="4"/>
      <c r="J2584" s="4"/>
      <c r="K2584" s="4"/>
      <c r="L2584" s="4"/>
      <c r="M2584" s="4"/>
      <c r="N2584" s="4"/>
      <c r="O2584" s="4"/>
    </row>
    <row r="2585" ht="13.5" customHeight="1">
      <c r="A2585" s="1" t="s">
        <v>13933</v>
      </c>
      <c r="B2585" s="1" t="s">
        <v>74</v>
      </c>
      <c r="C2585" s="1" t="s">
        <v>797</v>
      </c>
      <c r="D2585" s="1" t="s">
        <v>14026</v>
      </c>
      <c r="E2585" s="1" t="s">
        <v>11815</v>
      </c>
      <c r="F2585" s="4"/>
      <c r="G2585" s="4"/>
      <c r="H2585" s="4"/>
      <c r="I2585" s="4"/>
      <c r="J2585" s="4"/>
      <c r="K2585" s="4"/>
      <c r="L2585" s="4"/>
      <c r="M2585" s="4"/>
      <c r="N2585" s="4"/>
      <c r="O2585" s="4"/>
    </row>
    <row r="2586" ht="13.5" customHeight="1">
      <c r="A2586" s="1" t="s">
        <v>13933</v>
      </c>
      <c r="B2586" s="1" t="s">
        <v>78</v>
      </c>
      <c r="C2586" s="1" t="s">
        <v>797</v>
      </c>
      <c r="D2586" s="1" t="s">
        <v>14032</v>
      </c>
      <c r="E2586" s="1" t="s">
        <v>14033</v>
      </c>
      <c r="F2586" s="4"/>
      <c r="G2586" s="4"/>
      <c r="H2586" s="4"/>
      <c r="I2586" s="4"/>
      <c r="J2586" s="4"/>
      <c r="K2586" s="4"/>
      <c r="L2586" s="4"/>
      <c r="M2586" s="4"/>
      <c r="N2586" s="4"/>
      <c r="O2586" s="4"/>
    </row>
    <row r="2587" ht="13.5" customHeight="1">
      <c r="A2587" s="1" t="s">
        <v>13933</v>
      </c>
      <c r="B2587" s="1" t="s">
        <v>83</v>
      </c>
      <c r="C2587" s="1" t="s">
        <v>797</v>
      </c>
      <c r="D2587" s="1" t="s">
        <v>14039</v>
      </c>
      <c r="E2587" s="1" t="s">
        <v>11835</v>
      </c>
      <c r="F2587" s="4"/>
      <c r="G2587" s="4"/>
      <c r="H2587" s="4"/>
      <c r="I2587" s="4"/>
      <c r="J2587" s="4"/>
      <c r="K2587" s="4"/>
      <c r="L2587" s="4"/>
      <c r="M2587" s="4"/>
      <c r="N2587" s="4"/>
      <c r="O2587" s="4"/>
    </row>
    <row r="2588" ht="13.5" customHeight="1">
      <c r="A2588" s="1" t="s">
        <v>13933</v>
      </c>
      <c r="B2588" s="1" t="s">
        <v>86</v>
      </c>
      <c r="C2588" s="1" t="s">
        <v>797</v>
      </c>
      <c r="D2588" s="1" t="s">
        <v>14045</v>
      </c>
      <c r="E2588" s="1" t="s">
        <v>14046</v>
      </c>
      <c r="F2588" s="4"/>
      <c r="G2588" s="4"/>
      <c r="H2588" s="4"/>
      <c r="I2588" s="4"/>
      <c r="J2588" s="4"/>
      <c r="K2588" s="4"/>
      <c r="L2588" s="4"/>
      <c r="M2588" s="4"/>
      <c r="N2588" s="4"/>
      <c r="O2588" s="4"/>
    </row>
    <row r="2589" ht="13.5" customHeight="1">
      <c r="A2589" s="1" t="s">
        <v>13933</v>
      </c>
      <c r="B2589" s="1" t="s">
        <v>91</v>
      </c>
      <c r="C2589" s="1" t="s">
        <v>797</v>
      </c>
      <c r="D2589" s="1" t="s">
        <v>14054</v>
      </c>
      <c r="E2589" s="1" t="s">
        <v>14056</v>
      </c>
      <c r="F2589" s="4"/>
      <c r="G2589" s="4"/>
      <c r="H2589" s="4"/>
      <c r="I2589" s="4"/>
      <c r="J2589" s="4"/>
      <c r="K2589" s="4"/>
      <c r="L2589" s="4"/>
      <c r="M2589" s="4"/>
      <c r="N2589" s="4"/>
      <c r="O2589" s="4"/>
    </row>
    <row r="2590" ht="13.5" customHeight="1">
      <c r="A2590" s="1" t="s">
        <v>13933</v>
      </c>
      <c r="B2590" s="1" t="s">
        <v>94</v>
      </c>
      <c r="C2590" s="1" t="s">
        <v>797</v>
      </c>
      <c r="D2590" s="1" t="s">
        <v>14061</v>
      </c>
      <c r="E2590" s="1" t="s">
        <v>14062</v>
      </c>
      <c r="F2590" s="4"/>
      <c r="G2590" s="4"/>
      <c r="H2590" s="4"/>
      <c r="I2590" s="4"/>
      <c r="J2590" s="4"/>
      <c r="K2590" s="4"/>
      <c r="L2590" s="4"/>
      <c r="M2590" s="4"/>
      <c r="N2590" s="4"/>
      <c r="O2590" s="4"/>
    </row>
    <row r="2591" ht="13.5" customHeight="1">
      <c r="A2591" s="1" t="s">
        <v>13933</v>
      </c>
      <c r="B2591" s="1" t="s">
        <v>99</v>
      </c>
      <c r="C2591" s="1" t="s">
        <v>817</v>
      </c>
      <c r="D2591" s="3"/>
      <c r="E2591" s="3"/>
      <c r="F2591" s="4"/>
      <c r="G2591" s="4"/>
      <c r="H2591" s="4"/>
      <c r="I2591" s="4"/>
      <c r="J2591" s="4"/>
      <c r="K2591" s="4"/>
      <c r="L2591" s="4"/>
      <c r="M2591" s="4"/>
      <c r="N2591" s="4"/>
      <c r="O2591" s="4"/>
    </row>
    <row r="2592" ht="13.5" customHeight="1">
      <c r="A2592" s="1" t="s">
        <v>14068</v>
      </c>
      <c r="B2592" s="2" t="s">
        <v>1</v>
      </c>
      <c r="C2592" s="1" t="s">
        <v>2</v>
      </c>
      <c r="D2592" s="3"/>
      <c r="E2592" s="3"/>
      <c r="F2592" s="4"/>
      <c r="G2592" s="4"/>
      <c r="H2592" s="4"/>
      <c r="I2592" s="4"/>
      <c r="J2592" s="4"/>
      <c r="K2592" s="4"/>
      <c r="L2592" s="4"/>
      <c r="M2592" s="4"/>
      <c r="N2592" s="4"/>
      <c r="O2592" s="4"/>
    </row>
    <row r="2593" ht="13.5" customHeight="1">
      <c r="A2593" s="1" t="s">
        <v>14068</v>
      </c>
      <c r="B2593" s="1" t="s">
        <v>5</v>
      </c>
      <c r="C2593" s="1" t="s">
        <v>303</v>
      </c>
      <c r="D2593" s="1" t="s">
        <v>14074</v>
      </c>
      <c r="E2593" s="1" t="s">
        <v>12023</v>
      </c>
      <c r="F2593" s="4"/>
      <c r="G2593" s="4"/>
      <c r="H2593" s="4"/>
      <c r="I2593" s="4"/>
      <c r="J2593" s="4"/>
      <c r="K2593" s="4"/>
      <c r="L2593" s="4"/>
      <c r="M2593" s="4"/>
      <c r="N2593" s="4"/>
      <c r="O2593" s="4"/>
    </row>
    <row r="2594" ht="13.5" customHeight="1">
      <c r="A2594" s="1" t="s">
        <v>14068</v>
      </c>
      <c r="B2594" s="1" t="s">
        <v>9</v>
      </c>
      <c r="C2594" s="1" t="s">
        <v>797</v>
      </c>
      <c r="D2594" s="1" t="s">
        <v>14081</v>
      </c>
      <c r="E2594" s="1" t="s">
        <v>14082</v>
      </c>
      <c r="F2594" s="4"/>
      <c r="G2594" s="4"/>
      <c r="H2594" s="4"/>
      <c r="I2594" s="4"/>
      <c r="J2594" s="4"/>
      <c r="K2594" s="4"/>
      <c r="L2594" s="4"/>
      <c r="M2594" s="4"/>
      <c r="N2594" s="4"/>
      <c r="O2594" s="4"/>
    </row>
    <row r="2595" ht="13.5" customHeight="1">
      <c r="A2595" s="1" t="s">
        <v>14068</v>
      </c>
      <c r="B2595" s="1" t="s">
        <v>13</v>
      </c>
      <c r="C2595" s="1" t="s">
        <v>797</v>
      </c>
      <c r="D2595" s="1" t="s">
        <v>14087</v>
      </c>
      <c r="E2595" s="1" t="s">
        <v>14088</v>
      </c>
      <c r="F2595" s="4"/>
      <c r="G2595" s="4"/>
      <c r="H2595" s="4"/>
      <c r="I2595" s="4"/>
      <c r="J2595" s="4"/>
      <c r="K2595" s="4"/>
      <c r="L2595" s="4"/>
      <c r="M2595" s="4"/>
      <c r="N2595" s="4"/>
      <c r="O2595" s="4"/>
    </row>
    <row r="2596" ht="13.5" customHeight="1">
      <c r="A2596" s="1" t="s">
        <v>14068</v>
      </c>
      <c r="B2596" s="1" t="s">
        <v>16</v>
      </c>
      <c r="C2596" s="1" t="s">
        <v>797</v>
      </c>
      <c r="D2596" s="1" t="s">
        <v>14093</v>
      </c>
      <c r="E2596" s="1" t="s">
        <v>14094</v>
      </c>
      <c r="F2596" s="4"/>
      <c r="G2596" s="4"/>
      <c r="H2596" s="4"/>
      <c r="I2596" s="4"/>
      <c r="J2596" s="4"/>
      <c r="K2596" s="4"/>
      <c r="L2596" s="4"/>
      <c r="M2596" s="4"/>
      <c r="N2596" s="4"/>
      <c r="O2596" s="4"/>
    </row>
    <row r="2597" ht="13.5" customHeight="1">
      <c r="A2597" s="1" t="s">
        <v>14068</v>
      </c>
      <c r="B2597" s="1" t="s">
        <v>21</v>
      </c>
      <c r="C2597" s="1" t="s">
        <v>797</v>
      </c>
      <c r="D2597" s="1" t="s">
        <v>14099</v>
      </c>
      <c r="E2597" s="1" t="s">
        <v>14100</v>
      </c>
      <c r="F2597" s="4"/>
      <c r="G2597" s="4"/>
      <c r="H2597" s="4"/>
      <c r="I2597" s="4"/>
      <c r="J2597" s="4"/>
      <c r="K2597" s="4"/>
      <c r="L2597" s="4"/>
      <c r="M2597" s="4"/>
      <c r="N2597" s="4"/>
      <c r="O2597" s="4"/>
    </row>
    <row r="2598" ht="13.5" customHeight="1">
      <c r="A2598" s="1" t="s">
        <v>14068</v>
      </c>
      <c r="B2598" s="1" t="s">
        <v>27</v>
      </c>
      <c r="C2598" s="1" t="s">
        <v>797</v>
      </c>
      <c r="D2598" s="1" t="s">
        <v>14105</v>
      </c>
      <c r="E2598" s="1" t="s">
        <v>14107</v>
      </c>
      <c r="F2598" s="4"/>
      <c r="G2598" s="4"/>
      <c r="H2598" s="4"/>
      <c r="I2598" s="4"/>
      <c r="J2598" s="4"/>
      <c r="K2598" s="4"/>
      <c r="L2598" s="4"/>
      <c r="M2598" s="4"/>
      <c r="N2598" s="4"/>
      <c r="O2598" s="4"/>
    </row>
    <row r="2599" ht="13.5" customHeight="1">
      <c r="A2599" s="1" t="s">
        <v>14068</v>
      </c>
      <c r="B2599" s="1" t="s">
        <v>31</v>
      </c>
      <c r="C2599" s="1" t="s">
        <v>797</v>
      </c>
      <c r="D2599" s="1" t="s">
        <v>14111</v>
      </c>
      <c r="E2599" s="1" t="s">
        <v>14113</v>
      </c>
      <c r="F2599" s="4"/>
      <c r="G2599" s="4"/>
      <c r="H2599" s="4"/>
      <c r="I2599" s="4"/>
      <c r="J2599" s="4"/>
      <c r="K2599" s="4"/>
      <c r="L2599" s="4"/>
      <c r="M2599" s="4"/>
      <c r="N2599" s="4"/>
      <c r="O2599" s="4"/>
    </row>
    <row r="2600" ht="13.5" customHeight="1">
      <c r="A2600" s="1" t="s">
        <v>14068</v>
      </c>
      <c r="B2600" s="1" t="s">
        <v>34</v>
      </c>
      <c r="C2600" s="1" t="s">
        <v>797</v>
      </c>
      <c r="D2600" s="1" t="s">
        <v>14115</v>
      </c>
      <c r="E2600" s="1" t="s">
        <v>14116</v>
      </c>
      <c r="F2600" s="4"/>
      <c r="G2600" s="4"/>
      <c r="H2600" s="4"/>
      <c r="I2600" s="4"/>
      <c r="J2600" s="4"/>
      <c r="K2600" s="4"/>
      <c r="L2600" s="4"/>
      <c r="M2600" s="4"/>
      <c r="N2600" s="4"/>
      <c r="O2600" s="4"/>
    </row>
    <row r="2601" ht="13.5" customHeight="1">
      <c r="A2601" s="1" t="s">
        <v>14068</v>
      </c>
      <c r="B2601" s="1" t="s">
        <v>40</v>
      </c>
      <c r="C2601" s="1" t="s">
        <v>797</v>
      </c>
      <c r="D2601" s="1" t="s">
        <v>14125</v>
      </c>
      <c r="E2601" s="1" t="s">
        <v>14127</v>
      </c>
      <c r="F2601" s="4"/>
      <c r="G2601" s="4"/>
      <c r="H2601" s="4"/>
      <c r="I2601" s="4"/>
      <c r="J2601" s="4"/>
      <c r="K2601" s="4"/>
      <c r="L2601" s="4"/>
      <c r="M2601" s="4"/>
      <c r="N2601" s="4"/>
      <c r="O2601" s="4"/>
    </row>
    <row r="2602" ht="13.5" customHeight="1">
      <c r="A2602" s="1" t="s">
        <v>14068</v>
      </c>
      <c r="B2602" s="1" t="s">
        <v>45</v>
      </c>
      <c r="C2602" s="1" t="s">
        <v>797</v>
      </c>
      <c r="D2602" s="1" t="s">
        <v>14133</v>
      </c>
      <c r="E2602" s="1" t="s">
        <v>14134</v>
      </c>
      <c r="F2602" s="4"/>
      <c r="G2602" s="4"/>
      <c r="H2602" s="4"/>
      <c r="I2602" s="4"/>
      <c r="J2602" s="4"/>
      <c r="K2602" s="4"/>
      <c r="L2602" s="4"/>
      <c r="M2602" s="4"/>
      <c r="N2602" s="4"/>
      <c r="O2602" s="4"/>
    </row>
    <row r="2603" ht="13.5" customHeight="1">
      <c r="A2603" s="1" t="s">
        <v>14068</v>
      </c>
      <c r="B2603" s="1" t="s">
        <v>52</v>
      </c>
      <c r="C2603" s="1" t="s">
        <v>797</v>
      </c>
      <c r="D2603" s="1" t="s">
        <v>14139</v>
      </c>
      <c r="E2603" s="1" t="s">
        <v>14140</v>
      </c>
      <c r="F2603" s="4"/>
      <c r="G2603" s="4"/>
      <c r="H2603" s="4"/>
      <c r="I2603" s="4"/>
      <c r="J2603" s="4"/>
      <c r="K2603" s="4"/>
      <c r="L2603" s="4"/>
      <c r="M2603" s="4"/>
      <c r="N2603" s="4"/>
      <c r="O2603" s="4"/>
    </row>
    <row r="2604" ht="13.5" customHeight="1">
      <c r="A2604" s="1" t="s">
        <v>14068</v>
      </c>
      <c r="B2604" s="1" t="s">
        <v>57</v>
      </c>
      <c r="C2604" s="1" t="s">
        <v>797</v>
      </c>
      <c r="D2604" s="1" t="s">
        <v>14143</v>
      </c>
      <c r="E2604" s="1" t="s">
        <v>14144</v>
      </c>
      <c r="F2604" s="4"/>
      <c r="G2604" s="4"/>
      <c r="H2604" s="4"/>
      <c r="I2604" s="4"/>
      <c r="J2604" s="4"/>
      <c r="K2604" s="4"/>
      <c r="L2604" s="4"/>
      <c r="M2604" s="4"/>
      <c r="N2604" s="4"/>
      <c r="O2604" s="4"/>
    </row>
    <row r="2605" ht="13.5" customHeight="1">
      <c r="A2605" s="1" t="s">
        <v>14068</v>
      </c>
      <c r="B2605" s="1" t="s">
        <v>60</v>
      </c>
      <c r="C2605" s="1" t="s">
        <v>797</v>
      </c>
      <c r="D2605" s="1" t="s">
        <v>14147</v>
      </c>
      <c r="E2605" s="1" t="s">
        <v>14148</v>
      </c>
      <c r="F2605" s="4"/>
      <c r="G2605" s="4"/>
      <c r="H2605" s="4"/>
      <c r="I2605" s="4"/>
      <c r="J2605" s="4"/>
      <c r="K2605" s="4"/>
      <c r="L2605" s="4"/>
      <c r="M2605" s="4"/>
      <c r="N2605" s="4"/>
      <c r="O2605" s="4"/>
    </row>
    <row r="2606" ht="13.5" customHeight="1">
      <c r="A2606" s="1" t="s">
        <v>14068</v>
      </c>
      <c r="B2606" s="1" t="s">
        <v>65</v>
      </c>
      <c r="C2606" s="1" t="s">
        <v>797</v>
      </c>
      <c r="D2606" s="1" t="s">
        <v>14152</v>
      </c>
      <c r="E2606" s="1" t="s">
        <v>14153</v>
      </c>
      <c r="F2606" s="4"/>
      <c r="G2606" s="4"/>
      <c r="H2606" s="4"/>
      <c r="I2606" s="4"/>
      <c r="J2606" s="4"/>
      <c r="K2606" s="4"/>
      <c r="L2606" s="4"/>
      <c r="M2606" s="4"/>
      <c r="N2606" s="4"/>
      <c r="O2606" s="4"/>
    </row>
    <row r="2607" ht="13.5" customHeight="1">
      <c r="A2607" s="1" t="s">
        <v>14068</v>
      </c>
      <c r="B2607" s="1" t="s">
        <v>70</v>
      </c>
      <c r="C2607" s="1" t="s">
        <v>797</v>
      </c>
      <c r="D2607" s="1" t="s">
        <v>14158</v>
      </c>
      <c r="E2607" s="1" t="s">
        <v>14159</v>
      </c>
      <c r="F2607" s="4"/>
      <c r="G2607" s="4"/>
      <c r="H2607" s="4"/>
      <c r="I2607" s="4"/>
      <c r="J2607" s="4"/>
      <c r="K2607" s="4"/>
      <c r="L2607" s="4"/>
      <c r="M2607" s="4"/>
      <c r="N2607" s="4"/>
      <c r="O2607" s="4"/>
    </row>
    <row r="2608" ht="13.5" customHeight="1">
      <c r="A2608" s="1" t="s">
        <v>14068</v>
      </c>
      <c r="B2608" s="1" t="s">
        <v>74</v>
      </c>
      <c r="C2608" s="1" t="s">
        <v>797</v>
      </c>
      <c r="D2608" s="1" t="s">
        <v>14164</v>
      </c>
      <c r="E2608" s="1" t="s">
        <v>14165</v>
      </c>
      <c r="F2608" s="4"/>
      <c r="G2608" s="4"/>
      <c r="H2608" s="4"/>
      <c r="I2608" s="4"/>
      <c r="J2608" s="4"/>
      <c r="K2608" s="4"/>
      <c r="L2608" s="4"/>
      <c r="M2608" s="4"/>
      <c r="N2608" s="4"/>
      <c r="O2608" s="4"/>
    </row>
    <row r="2609" ht="13.5" customHeight="1">
      <c r="A2609" s="1" t="s">
        <v>14068</v>
      </c>
      <c r="B2609" s="1" t="s">
        <v>78</v>
      </c>
      <c r="C2609" s="1" t="s">
        <v>797</v>
      </c>
      <c r="D2609" s="1" t="s">
        <v>14168</v>
      </c>
      <c r="E2609" s="1" t="s">
        <v>14170</v>
      </c>
      <c r="F2609" s="4"/>
      <c r="G2609" s="4"/>
      <c r="H2609" s="4"/>
      <c r="I2609" s="4"/>
      <c r="J2609" s="4"/>
      <c r="K2609" s="4"/>
      <c r="L2609" s="4"/>
      <c r="M2609" s="4"/>
      <c r="N2609" s="4"/>
      <c r="O2609" s="4"/>
    </row>
    <row r="2610" ht="13.5" customHeight="1">
      <c r="A2610" s="1" t="s">
        <v>14068</v>
      </c>
      <c r="B2610" s="1" t="s">
        <v>83</v>
      </c>
      <c r="C2610" s="1" t="s">
        <v>797</v>
      </c>
      <c r="D2610" s="1" t="s">
        <v>14174</v>
      </c>
      <c r="E2610" s="1" t="s">
        <v>14176</v>
      </c>
      <c r="F2610" s="4"/>
      <c r="G2610" s="4"/>
      <c r="H2610" s="4"/>
      <c r="I2610" s="4"/>
      <c r="J2610" s="4"/>
      <c r="K2610" s="4"/>
      <c r="L2610" s="4"/>
      <c r="M2610" s="4"/>
      <c r="N2610" s="4"/>
      <c r="O2610" s="4"/>
    </row>
    <row r="2611" ht="13.5" customHeight="1">
      <c r="A2611" s="1" t="s">
        <v>14068</v>
      </c>
      <c r="B2611" s="1" t="s">
        <v>86</v>
      </c>
      <c r="C2611" s="1" t="s">
        <v>797</v>
      </c>
      <c r="D2611" s="1" t="s">
        <v>14182</v>
      </c>
      <c r="E2611" s="1" t="s">
        <v>14184</v>
      </c>
      <c r="F2611" s="4"/>
      <c r="G2611" s="4"/>
      <c r="H2611" s="4"/>
      <c r="I2611" s="4"/>
      <c r="J2611" s="4"/>
      <c r="K2611" s="4"/>
      <c r="L2611" s="4"/>
      <c r="M2611" s="4"/>
      <c r="N2611" s="4"/>
      <c r="O2611" s="4"/>
    </row>
    <row r="2612" ht="13.5" customHeight="1">
      <c r="A2612" s="1" t="s">
        <v>14068</v>
      </c>
      <c r="B2612" s="1" t="s">
        <v>91</v>
      </c>
      <c r="C2612" s="1" t="s">
        <v>797</v>
      </c>
      <c r="D2612" s="1" t="s">
        <v>14187</v>
      </c>
      <c r="E2612" s="1" t="s">
        <v>14189</v>
      </c>
      <c r="F2612" s="4"/>
      <c r="G2612" s="4"/>
      <c r="H2612" s="4"/>
      <c r="I2612" s="4"/>
      <c r="J2612" s="4"/>
      <c r="K2612" s="4"/>
      <c r="L2612" s="4"/>
      <c r="M2612" s="4"/>
      <c r="N2612" s="4"/>
      <c r="O2612" s="4"/>
    </row>
    <row r="2613" ht="13.5" customHeight="1">
      <c r="A2613" s="1" t="s">
        <v>14068</v>
      </c>
      <c r="B2613" s="1" t="s">
        <v>94</v>
      </c>
      <c r="C2613" s="1" t="s">
        <v>797</v>
      </c>
      <c r="D2613" s="1" t="s">
        <v>14192</v>
      </c>
      <c r="E2613" s="1" t="s">
        <v>14193</v>
      </c>
      <c r="F2613" s="4"/>
      <c r="G2613" s="4"/>
      <c r="H2613" s="4"/>
      <c r="I2613" s="4"/>
      <c r="J2613" s="4"/>
      <c r="K2613" s="4"/>
      <c r="L2613" s="4"/>
      <c r="M2613" s="4"/>
      <c r="N2613" s="4"/>
      <c r="O2613" s="4"/>
    </row>
    <row r="2614" ht="13.5" customHeight="1">
      <c r="A2614" s="1" t="s">
        <v>14068</v>
      </c>
      <c r="B2614" s="1" t="s">
        <v>186</v>
      </c>
      <c r="C2614" s="1" t="s">
        <v>797</v>
      </c>
      <c r="D2614" s="1" t="s">
        <v>14198</v>
      </c>
      <c r="E2614" s="1" t="s">
        <v>14199</v>
      </c>
      <c r="F2614" s="4"/>
      <c r="G2614" s="4"/>
      <c r="H2614" s="4"/>
      <c r="I2614" s="4"/>
      <c r="J2614" s="4"/>
      <c r="K2614" s="4"/>
      <c r="L2614" s="4"/>
      <c r="M2614" s="4"/>
      <c r="N2614" s="4"/>
      <c r="O2614" s="4"/>
    </row>
    <row r="2615" ht="13.5" customHeight="1">
      <c r="A2615" s="1" t="s">
        <v>14068</v>
      </c>
      <c r="B2615" s="1" t="s">
        <v>189</v>
      </c>
      <c r="C2615" s="1" t="s">
        <v>797</v>
      </c>
      <c r="D2615" s="1" t="s">
        <v>14202</v>
      </c>
      <c r="E2615" s="1" t="s">
        <v>14204</v>
      </c>
      <c r="F2615" s="4"/>
      <c r="G2615" s="4"/>
      <c r="H2615" s="4"/>
      <c r="I2615" s="4"/>
      <c r="J2615" s="4"/>
      <c r="K2615" s="4"/>
      <c r="L2615" s="4"/>
      <c r="M2615" s="4"/>
      <c r="N2615" s="4"/>
      <c r="O2615" s="4"/>
    </row>
    <row r="2616" ht="13.5" customHeight="1">
      <c r="A2616" s="1" t="s">
        <v>14068</v>
      </c>
      <c r="B2616" s="1" t="s">
        <v>193</v>
      </c>
      <c r="C2616" s="1" t="s">
        <v>797</v>
      </c>
      <c r="D2616" s="1" t="s">
        <v>14206</v>
      </c>
      <c r="E2616" s="1" t="s">
        <v>14208</v>
      </c>
      <c r="F2616" s="4"/>
      <c r="G2616" s="4"/>
      <c r="H2616" s="4"/>
      <c r="I2616" s="4"/>
      <c r="J2616" s="4"/>
      <c r="K2616" s="4"/>
      <c r="L2616" s="4"/>
      <c r="M2616" s="4"/>
      <c r="N2616" s="4"/>
      <c r="O2616" s="4"/>
    </row>
    <row r="2617" ht="13.5" customHeight="1">
      <c r="A2617" s="1" t="s">
        <v>14068</v>
      </c>
      <c r="B2617" s="1" t="s">
        <v>197</v>
      </c>
      <c r="C2617" s="1" t="s">
        <v>797</v>
      </c>
      <c r="D2617" s="1" t="s">
        <v>14212</v>
      </c>
      <c r="E2617" s="1" t="s">
        <v>14213</v>
      </c>
      <c r="F2617" s="4"/>
      <c r="G2617" s="4"/>
      <c r="H2617" s="4"/>
      <c r="I2617" s="4"/>
      <c r="J2617" s="4"/>
      <c r="K2617" s="4"/>
      <c r="L2617" s="4"/>
      <c r="M2617" s="4"/>
      <c r="N2617" s="4"/>
      <c r="O2617" s="4"/>
    </row>
    <row r="2618" ht="13.5" customHeight="1">
      <c r="A2618" s="1" t="s">
        <v>14068</v>
      </c>
      <c r="B2618" s="1" t="s">
        <v>201</v>
      </c>
      <c r="C2618" s="1" t="s">
        <v>797</v>
      </c>
      <c r="D2618" s="1" t="s">
        <v>14218</v>
      </c>
      <c r="E2618" s="1" t="s">
        <v>14220</v>
      </c>
      <c r="F2618" s="4"/>
      <c r="G2618" s="4"/>
      <c r="H2618" s="4"/>
      <c r="I2618" s="4"/>
      <c r="J2618" s="4"/>
      <c r="K2618" s="4"/>
      <c r="L2618" s="4"/>
      <c r="M2618" s="4"/>
      <c r="N2618" s="4"/>
      <c r="O2618" s="4"/>
    </row>
    <row r="2619" ht="13.5" customHeight="1">
      <c r="A2619" s="1" t="s">
        <v>14068</v>
      </c>
      <c r="B2619" s="1" t="s">
        <v>99</v>
      </c>
      <c r="C2619" s="1" t="s">
        <v>817</v>
      </c>
      <c r="D2619" s="3"/>
      <c r="E2619" s="3"/>
      <c r="F2619" s="4"/>
      <c r="G2619" s="4"/>
      <c r="H2619" s="4"/>
      <c r="I2619" s="4"/>
      <c r="J2619" s="4"/>
      <c r="K2619" s="4"/>
      <c r="L2619" s="4"/>
      <c r="M2619" s="4"/>
      <c r="N2619" s="4"/>
      <c r="O2619" s="4"/>
    </row>
    <row r="2620" ht="13.5" customHeight="1">
      <c r="A2620" s="1" t="s">
        <v>14225</v>
      </c>
      <c r="B2620" s="2" t="s">
        <v>1</v>
      </c>
      <c r="C2620" s="1" t="s">
        <v>2</v>
      </c>
      <c r="D2620" s="3"/>
      <c r="E2620" s="3"/>
      <c r="F2620" s="4"/>
      <c r="G2620" s="4"/>
      <c r="H2620" s="4"/>
      <c r="I2620" s="4"/>
      <c r="J2620" s="4"/>
      <c r="K2620" s="4"/>
      <c r="L2620" s="4"/>
      <c r="M2620" s="4"/>
      <c r="N2620" s="4"/>
      <c r="O2620" s="4"/>
    </row>
    <row r="2621" ht="13.5" customHeight="1">
      <c r="A2621" s="1" t="s">
        <v>14225</v>
      </c>
      <c r="B2621" s="1" t="s">
        <v>5</v>
      </c>
      <c r="C2621" s="1" t="s">
        <v>303</v>
      </c>
      <c r="D2621" s="1" t="s">
        <v>14232</v>
      </c>
      <c r="E2621" s="1" t="s">
        <v>14233</v>
      </c>
      <c r="F2621" s="4"/>
      <c r="G2621" s="4"/>
      <c r="H2621" s="4"/>
      <c r="I2621" s="4"/>
      <c r="J2621" s="4"/>
      <c r="K2621" s="4"/>
      <c r="L2621" s="4"/>
      <c r="M2621" s="4"/>
      <c r="N2621" s="4"/>
      <c r="O2621" s="4"/>
    </row>
    <row r="2622" ht="13.5" customHeight="1">
      <c r="A2622" s="1" t="s">
        <v>14225</v>
      </c>
      <c r="B2622" s="1" t="s">
        <v>9</v>
      </c>
      <c r="C2622" s="1" t="s">
        <v>797</v>
      </c>
      <c r="D2622" s="1" t="s">
        <v>14238</v>
      </c>
      <c r="E2622" s="1" t="s">
        <v>14239</v>
      </c>
      <c r="F2622" s="4"/>
      <c r="G2622" s="4"/>
      <c r="H2622" s="4"/>
      <c r="I2622" s="4"/>
      <c r="J2622" s="4"/>
      <c r="K2622" s="4"/>
      <c r="L2622" s="4"/>
      <c r="M2622" s="4"/>
      <c r="N2622" s="4"/>
      <c r="O2622" s="4"/>
    </row>
    <row r="2623" ht="13.5" customHeight="1">
      <c r="A2623" s="1" t="s">
        <v>14225</v>
      </c>
      <c r="B2623" s="1" t="s">
        <v>13</v>
      </c>
      <c r="C2623" s="1" t="s">
        <v>797</v>
      </c>
      <c r="D2623" s="1" t="s">
        <v>14245</v>
      </c>
      <c r="E2623" s="1" t="s">
        <v>14247</v>
      </c>
      <c r="F2623" s="4"/>
      <c r="G2623" s="4"/>
      <c r="H2623" s="4"/>
      <c r="I2623" s="4"/>
      <c r="J2623" s="4"/>
      <c r="K2623" s="4"/>
      <c r="L2623" s="4"/>
      <c r="M2623" s="4"/>
      <c r="N2623" s="4"/>
      <c r="O2623" s="4"/>
    </row>
    <row r="2624" ht="13.5" customHeight="1">
      <c r="A2624" s="1" t="s">
        <v>14225</v>
      </c>
      <c r="B2624" s="1" t="s">
        <v>16</v>
      </c>
      <c r="C2624" s="1" t="s">
        <v>797</v>
      </c>
      <c r="D2624" s="1" t="s">
        <v>14258</v>
      </c>
      <c r="E2624" s="1" t="s">
        <v>14261</v>
      </c>
      <c r="F2624" s="4"/>
      <c r="G2624" s="4"/>
      <c r="H2624" s="4"/>
      <c r="I2624" s="4"/>
      <c r="J2624" s="4"/>
      <c r="K2624" s="4"/>
      <c r="L2624" s="4"/>
      <c r="M2624" s="4"/>
      <c r="N2624" s="4"/>
      <c r="O2624" s="4"/>
    </row>
    <row r="2625" ht="13.5" customHeight="1">
      <c r="A2625" s="1" t="s">
        <v>14225</v>
      </c>
      <c r="B2625" s="1" t="s">
        <v>21</v>
      </c>
      <c r="C2625" s="1" t="s">
        <v>797</v>
      </c>
      <c r="D2625" s="1" t="s">
        <v>14268</v>
      </c>
      <c r="E2625" s="1" t="s">
        <v>14269</v>
      </c>
      <c r="F2625" s="4"/>
      <c r="G2625" s="4"/>
      <c r="H2625" s="4"/>
      <c r="I2625" s="4"/>
      <c r="J2625" s="4"/>
      <c r="K2625" s="4"/>
      <c r="L2625" s="4"/>
      <c r="M2625" s="4"/>
      <c r="N2625" s="4"/>
      <c r="O2625" s="4"/>
    </row>
    <row r="2626" ht="13.5" customHeight="1">
      <c r="A2626" s="1" t="s">
        <v>14225</v>
      </c>
      <c r="B2626" s="1" t="s">
        <v>27</v>
      </c>
      <c r="C2626" s="1" t="s">
        <v>797</v>
      </c>
      <c r="D2626" s="1" t="s">
        <v>14275</v>
      </c>
      <c r="E2626" s="1" t="s">
        <v>14276</v>
      </c>
      <c r="F2626" s="4"/>
      <c r="G2626" s="4"/>
      <c r="H2626" s="4"/>
      <c r="I2626" s="4"/>
      <c r="J2626" s="4"/>
      <c r="K2626" s="4"/>
      <c r="L2626" s="4"/>
      <c r="M2626" s="4"/>
      <c r="N2626" s="4"/>
      <c r="O2626" s="4"/>
    </row>
    <row r="2627" ht="13.5" customHeight="1">
      <c r="A2627" s="1" t="s">
        <v>14225</v>
      </c>
      <c r="B2627" s="1" t="s">
        <v>31</v>
      </c>
      <c r="C2627" s="1" t="s">
        <v>797</v>
      </c>
      <c r="D2627" s="1" t="s">
        <v>14281</v>
      </c>
      <c r="E2627" s="1" t="s">
        <v>14283</v>
      </c>
      <c r="F2627" s="4"/>
      <c r="G2627" s="4"/>
      <c r="H2627" s="4"/>
      <c r="I2627" s="4"/>
      <c r="J2627" s="4"/>
      <c r="K2627" s="4"/>
      <c r="L2627" s="4"/>
      <c r="M2627" s="4"/>
      <c r="N2627" s="4"/>
      <c r="O2627" s="4"/>
    </row>
    <row r="2628" ht="13.5" customHeight="1">
      <c r="A2628" s="1" t="s">
        <v>14225</v>
      </c>
      <c r="B2628" s="1" t="s">
        <v>34</v>
      </c>
      <c r="C2628" s="1" t="s">
        <v>797</v>
      </c>
      <c r="D2628" s="1" t="s">
        <v>14290</v>
      </c>
      <c r="E2628" s="1" t="s">
        <v>14292</v>
      </c>
      <c r="F2628" s="4"/>
      <c r="G2628" s="4"/>
      <c r="H2628" s="4"/>
      <c r="I2628" s="4"/>
      <c r="J2628" s="4"/>
      <c r="K2628" s="4"/>
      <c r="L2628" s="4"/>
      <c r="M2628" s="4"/>
      <c r="N2628" s="4"/>
      <c r="O2628" s="4"/>
    </row>
    <row r="2629" ht="13.5" customHeight="1">
      <c r="A2629" s="1" t="s">
        <v>14225</v>
      </c>
      <c r="B2629" s="1" t="s">
        <v>40</v>
      </c>
      <c r="C2629" s="1" t="s">
        <v>797</v>
      </c>
      <c r="D2629" s="1" t="s">
        <v>14296</v>
      </c>
      <c r="E2629" s="1" t="s">
        <v>14298</v>
      </c>
      <c r="F2629" s="4"/>
      <c r="G2629" s="4"/>
      <c r="H2629" s="4"/>
      <c r="I2629" s="4"/>
      <c r="J2629" s="4"/>
      <c r="K2629" s="4"/>
      <c r="L2629" s="4"/>
      <c r="M2629" s="4"/>
      <c r="N2629" s="4"/>
      <c r="O2629" s="4"/>
    </row>
    <row r="2630" ht="13.5" customHeight="1">
      <c r="A2630" s="1" t="s">
        <v>14225</v>
      </c>
      <c r="B2630" s="1" t="s">
        <v>99</v>
      </c>
      <c r="C2630" s="1" t="s">
        <v>817</v>
      </c>
      <c r="D2630" s="3"/>
      <c r="E2630" s="3"/>
      <c r="F2630" s="4"/>
      <c r="G2630" s="4"/>
      <c r="H2630" s="4"/>
      <c r="I2630" s="4"/>
      <c r="J2630" s="4"/>
      <c r="K2630" s="4"/>
      <c r="L2630" s="4"/>
      <c r="M2630" s="4"/>
      <c r="N2630" s="4"/>
      <c r="O2630" s="4"/>
    </row>
    <row r="2631" ht="13.5" customHeight="1">
      <c r="A2631" s="1" t="s">
        <v>14308</v>
      </c>
      <c r="B2631" s="2" t="s">
        <v>1</v>
      </c>
      <c r="C2631" s="1" t="s">
        <v>2</v>
      </c>
      <c r="D2631" s="3"/>
      <c r="E2631" s="3"/>
      <c r="F2631" s="4"/>
      <c r="G2631" s="4"/>
      <c r="H2631" s="4"/>
      <c r="I2631" s="4"/>
      <c r="J2631" s="4"/>
      <c r="K2631" s="4"/>
      <c r="L2631" s="4"/>
      <c r="M2631" s="4"/>
      <c r="N2631" s="4"/>
      <c r="O2631" s="4"/>
    </row>
    <row r="2632" ht="13.5" customHeight="1">
      <c r="A2632" s="1" t="s">
        <v>14308</v>
      </c>
      <c r="B2632" s="1" t="s">
        <v>5</v>
      </c>
      <c r="C2632" s="1" t="s">
        <v>303</v>
      </c>
      <c r="D2632" s="1" t="s">
        <v>14318</v>
      </c>
      <c r="E2632" s="1" t="s">
        <v>14320</v>
      </c>
      <c r="F2632" s="4"/>
      <c r="G2632" s="4"/>
      <c r="H2632" s="4"/>
      <c r="I2632" s="4"/>
      <c r="J2632" s="4"/>
      <c r="K2632" s="4"/>
      <c r="L2632" s="4"/>
      <c r="M2632" s="4"/>
      <c r="N2632" s="4"/>
      <c r="O2632" s="4"/>
    </row>
    <row r="2633" ht="13.5" customHeight="1">
      <c r="A2633" s="1" t="s">
        <v>14308</v>
      </c>
      <c r="B2633" s="1" t="s">
        <v>9</v>
      </c>
      <c r="C2633" s="1" t="s">
        <v>797</v>
      </c>
      <c r="D2633" s="1" t="s">
        <v>14324</v>
      </c>
      <c r="E2633" s="1" t="s">
        <v>14326</v>
      </c>
      <c r="F2633" s="4"/>
      <c r="G2633" s="4"/>
      <c r="H2633" s="4"/>
      <c r="I2633" s="4"/>
      <c r="J2633" s="4"/>
      <c r="K2633" s="4"/>
      <c r="L2633" s="4"/>
      <c r="M2633" s="4"/>
      <c r="N2633" s="4"/>
      <c r="O2633" s="4"/>
    </row>
    <row r="2634" ht="13.5" customHeight="1">
      <c r="A2634" s="1" t="s">
        <v>14308</v>
      </c>
      <c r="B2634" s="1" t="s">
        <v>13</v>
      </c>
      <c r="C2634" s="1" t="s">
        <v>797</v>
      </c>
      <c r="D2634" s="1" t="s">
        <v>14333</v>
      </c>
      <c r="E2634" s="1" t="s">
        <v>14334</v>
      </c>
      <c r="F2634" s="4"/>
      <c r="G2634" s="4"/>
      <c r="H2634" s="4"/>
      <c r="I2634" s="4"/>
      <c r="J2634" s="4"/>
      <c r="K2634" s="4"/>
      <c r="L2634" s="4"/>
      <c r="M2634" s="4"/>
      <c r="N2634" s="4"/>
      <c r="O2634" s="4"/>
    </row>
    <row r="2635" ht="13.5" customHeight="1">
      <c r="A2635" s="1" t="s">
        <v>14308</v>
      </c>
      <c r="B2635" s="1" t="s">
        <v>16</v>
      </c>
      <c r="C2635" s="1" t="s">
        <v>797</v>
      </c>
      <c r="D2635" s="1" t="s">
        <v>14340</v>
      </c>
      <c r="E2635" s="1" t="s">
        <v>14342</v>
      </c>
      <c r="F2635" s="4"/>
      <c r="G2635" s="4"/>
      <c r="H2635" s="4"/>
      <c r="I2635" s="4"/>
      <c r="J2635" s="4"/>
      <c r="K2635" s="4"/>
      <c r="L2635" s="4"/>
      <c r="M2635" s="4"/>
      <c r="N2635" s="4"/>
      <c r="O2635" s="4"/>
    </row>
    <row r="2636" ht="13.5" customHeight="1">
      <c r="A2636" s="1" t="s">
        <v>14308</v>
      </c>
      <c r="B2636" s="1" t="s">
        <v>21</v>
      </c>
      <c r="C2636" s="1" t="s">
        <v>797</v>
      </c>
      <c r="D2636" s="1" t="s">
        <v>14349</v>
      </c>
      <c r="E2636" s="1" t="s">
        <v>14350</v>
      </c>
      <c r="F2636" s="4"/>
      <c r="G2636" s="4"/>
      <c r="H2636" s="4"/>
      <c r="I2636" s="4"/>
      <c r="J2636" s="4"/>
      <c r="K2636" s="4"/>
      <c r="L2636" s="4"/>
      <c r="M2636" s="4"/>
      <c r="N2636" s="4"/>
      <c r="O2636" s="4"/>
    </row>
    <row r="2637" ht="13.5" customHeight="1">
      <c r="A2637" s="1" t="s">
        <v>14308</v>
      </c>
      <c r="B2637" s="1" t="s">
        <v>27</v>
      </c>
      <c r="C2637" s="1" t="s">
        <v>797</v>
      </c>
      <c r="D2637" s="1" t="s">
        <v>14355</v>
      </c>
      <c r="E2637" s="1" t="s">
        <v>14356</v>
      </c>
      <c r="F2637" s="4"/>
      <c r="G2637" s="4"/>
      <c r="H2637" s="4"/>
      <c r="I2637" s="4"/>
      <c r="J2637" s="4"/>
      <c r="K2637" s="4"/>
      <c r="L2637" s="4"/>
      <c r="M2637" s="4"/>
      <c r="N2637" s="4"/>
      <c r="O2637" s="4"/>
    </row>
    <row r="2638" ht="13.5" customHeight="1">
      <c r="A2638" s="1" t="s">
        <v>14308</v>
      </c>
      <c r="B2638" s="1" t="s">
        <v>31</v>
      </c>
      <c r="C2638" s="1" t="s">
        <v>797</v>
      </c>
      <c r="D2638" s="1" t="s">
        <v>14361</v>
      </c>
      <c r="E2638" s="1" t="s">
        <v>14362</v>
      </c>
      <c r="F2638" s="4"/>
      <c r="G2638" s="4"/>
      <c r="H2638" s="4"/>
      <c r="I2638" s="4"/>
      <c r="J2638" s="4"/>
      <c r="K2638" s="4"/>
      <c r="L2638" s="4"/>
      <c r="M2638" s="4"/>
      <c r="N2638" s="4"/>
      <c r="O2638" s="4"/>
    </row>
    <row r="2639" ht="13.5" customHeight="1">
      <c r="A2639" s="1" t="s">
        <v>14308</v>
      </c>
      <c r="B2639" s="1" t="s">
        <v>34</v>
      </c>
      <c r="C2639" s="1" t="s">
        <v>797</v>
      </c>
      <c r="D2639" s="1" t="s">
        <v>14367</v>
      </c>
      <c r="E2639" s="1" t="s">
        <v>14368</v>
      </c>
      <c r="F2639" s="4"/>
      <c r="G2639" s="4"/>
      <c r="H2639" s="4"/>
      <c r="I2639" s="4"/>
      <c r="J2639" s="4"/>
      <c r="K2639" s="4"/>
      <c r="L2639" s="4"/>
      <c r="M2639" s="4"/>
      <c r="N2639" s="4"/>
      <c r="O2639" s="4"/>
    </row>
    <row r="2640" ht="13.5" customHeight="1">
      <c r="A2640" s="1" t="s">
        <v>14308</v>
      </c>
      <c r="B2640" s="1" t="s">
        <v>99</v>
      </c>
      <c r="C2640" s="1" t="s">
        <v>817</v>
      </c>
      <c r="D2640" s="3"/>
      <c r="E2640" s="3"/>
      <c r="F2640" s="4"/>
      <c r="G2640" s="4"/>
      <c r="H2640" s="4"/>
      <c r="I2640" s="4"/>
      <c r="J2640" s="4"/>
      <c r="K2640" s="4"/>
      <c r="L2640" s="4"/>
      <c r="M2640" s="4"/>
      <c r="N2640" s="4"/>
      <c r="O2640" s="4"/>
    </row>
    <row r="2641" ht="13.5" customHeight="1">
      <c r="A2641" s="1" t="s">
        <v>14374</v>
      </c>
      <c r="B2641" s="2" t="s">
        <v>1</v>
      </c>
      <c r="C2641" s="1" t="s">
        <v>2</v>
      </c>
      <c r="D2641" s="3"/>
      <c r="E2641" s="3"/>
      <c r="F2641" s="4"/>
      <c r="G2641" s="4"/>
      <c r="H2641" s="4"/>
      <c r="I2641" s="4"/>
      <c r="J2641" s="4"/>
      <c r="K2641" s="4"/>
      <c r="L2641" s="4"/>
      <c r="M2641" s="4"/>
      <c r="N2641" s="4"/>
      <c r="O2641" s="4"/>
    </row>
    <row r="2642" ht="13.5" customHeight="1">
      <c r="A2642" s="1" t="s">
        <v>14374</v>
      </c>
      <c r="B2642" s="1" t="s">
        <v>5</v>
      </c>
      <c r="C2642" s="1" t="s">
        <v>303</v>
      </c>
      <c r="D2642" s="1" t="s">
        <v>14382</v>
      </c>
      <c r="E2642" s="1" t="s">
        <v>14384</v>
      </c>
      <c r="F2642" s="4"/>
      <c r="G2642" s="4"/>
      <c r="H2642" s="4"/>
      <c r="I2642" s="4"/>
      <c r="J2642" s="4"/>
      <c r="K2642" s="4"/>
      <c r="L2642" s="4"/>
      <c r="M2642" s="4"/>
      <c r="N2642" s="4"/>
      <c r="O2642" s="4"/>
    </row>
    <row r="2643" ht="13.5" customHeight="1">
      <c r="A2643" s="1" t="s">
        <v>14374</v>
      </c>
      <c r="B2643" s="1" t="s">
        <v>9</v>
      </c>
      <c r="C2643" s="1" t="s">
        <v>797</v>
      </c>
      <c r="D2643" s="1" t="s">
        <v>14390</v>
      </c>
      <c r="E2643" s="1" t="s">
        <v>14391</v>
      </c>
      <c r="F2643" s="4"/>
      <c r="G2643" s="4"/>
      <c r="H2643" s="4"/>
      <c r="I2643" s="4"/>
      <c r="J2643" s="4"/>
      <c r="K2643" s="4"/>
      <c r="L2643" s="4"/>
      <c r="M2643" s="4"/>
      <c r="N2643" s="4"/>
      <c r="O2643" s="4"/>
    </row>
    <row r="2644" ht="13.5" customHeight="1">
      <c r="A2644" s="1" t="s">
        <v>14374</v>
      </c>
      <c r="B2644" s="1" t="s">
        <v>13</v>
      </c>
      <c r="C2644" s="1" t="s">
        <v>797</v>
      </c>
      <c r="D2644" s="1" t="s">
        <v>14397</v>
      </c>
      <c r="E2644" s="1" t="s">
        <v>14399</v>
      </c>
      <c r="F2644" s="4"/>
      <c r="G2644" s="4"/>
      <c r="H2644" s="4"/>
      <c r="I2644" s="4"/>
      <c r="J2644" s="4"/>
      <c r="K2644" s="4"/>
      <c r="L2644" s="4"/>
      <c r="M2644" s="4"/>
      <c r="N2644" s="4"/>
      <c r="O2644" s="4"/>
    </row>
    <row r="2645" ht="13.5" customHeight="1">
      <c r="A2645" s="1" t="s">
        <v>14374</v>
      </c>
      <c r="B2645" s="1" t="s">
        <v>16</v>
      </c>
      <c r="C2645" s="1" t="s">
        <v>797</v>
      </c>
      <c r="D2645" s="1" t="s">
        <v>14405</v>
      </c>
      <c r="E2645" s="1" t="s">
        <v>14407</v>
      </c>
      <c r="F2645" s="4"/>
      <c r="G2645" s="4"/>
      <c r="H2645" s="4"/>
      <c r="I2645" s="4"/>
      <c r="J2645" s="4"/>
      <c r="K2645" s="4"/>
      <c r="L2645" s="4"/>
      <c r="M2645" s="4"/>
      <c r="N2645" s="4"/>
      <c r="O2645" s="4"/>
    </row>
    <row r="2646" ht="13.5" customHeight="1">
      <c r="A2646" s="1" t="s">
        <v>14374</v>
      </c>
      <c r="B2646" s="1" t="s">
        <v>21</v>
      </c>
      <c r="C2646" s="1" t="s">
        <v>797</v>
      </c>
      <c r="D2646" s="1" t="s">
        <v>14412</v>
      </c>
      <c r="E2646" s="1" t="s">
        <v>14414</v>
      </c>
      <c r="F2646" s="4"/>
      <c r="G2646" s="4"/>
      <c r="H2646" s="4"/>
      <c r="I2646" s="4"/>
      <c r="J2646" s="4"/>
      <c r="K2646" s="4"/>
      <c r="L2646" s="4"/>
      <c r="M2646" s="4"/>
      <c r="N2646" s="4"/>
      <c r="O2646" s="4"/>
    </row>
    <row r="2647" ht="13.5" customHeight="1">
      <c r="A2647" s="1" t="s">
        <v>14374</v>
      </c>
      <c r="B2647" s="1" t="s">
        <v>27</v>
      </c>
      <c r="C2647" s="1" t="s">
        <v>797</v>
      </c>
      <c r="D2647" s="1" t="s">
        <v>14420</v>
      </c>
      <c r="E2647" s="1" t="s">
        <v>14421</v>
      </c>
      <c r="F2647" s="4"/>
      <c r="G2647" s="4"/>
      <c r="H2647" s="4"/>
      <c r="I2647" s="4"/>
      <c r="J2647" s="4"/>
      <c r="K2647" s="4"/>
      <c r="L2647" s="4"/>
      <c r="M2647" s="4"/>
      <c r="N2647" s="4"/>
      <c r="O2647" s="4"/>
    </row>
    <row r="2648" ht="13.5" customHeight="1">
      <c r="A2648" s="1" t="s">
        <v>14374</v>
      </c>
      <c r="B2648" s="1" t="s">
        <v>31</v>
      </c>
      <c r="C2648" s="1" t="s">
        <v>797</v>
      </c>
      <c r="D2648" s="1" t="s">
        <v>14425</v>
      </c>
      <c r="E2648" s="1" t="s">
        <v>14426</v>
      </c>
      <c r="F2648" s="4"/>
      <c r="G2648" s="4"/>
      <c r="H2648" s="4"/>
      <c r="I2648" s="4"/>
      <c r="J2648" s="4"/>
      <c r="K2648" s="4"/>
      <c r="L2648" s="4"/>
      <c r="M2648" s="4"/>
      <c r="N2648" s="4"/>
      <c r="O2648" s="4"/>
    </row>
    <row r="2649" ht="13.5" customHeight="1">
      <c r="A2649" s="1" t="s">
        <v>14374</v>
      </c>
      <c r="B2649" s="1" t="s">
        <v>34</v>
      </c>
      <c r="C2649" s="1" t="s">
        <v>797</v>
      </c>
      <c r="D2649" s="1" t="s">
        <v>14435</v>
      </c>
      <c r="E2649" s="1" t="s">
        <v>14436</v>
      </c>
      <c r="F2649" s="4"/>
      <c r="G2649" s="4"/>
      <c r="H2649" s="4"/>
      <c r="I2649" s="4"/>
      <c r="J2649" s="4"/>
      <c r="K2649" s="4"/>
      <c r="L2649" s="4"/>
      <c r="M2649" s="4"/>
      <c r="N2649" s="4"/>
      <c r="O2649" s="4"/>
    </row>
    <row r="2650" ht="13.5" customHeight="1">
      <c r="A2650" s="1" t="s">
        <v>14374</v>
      </c>
      <c r="B2650" s="1" t="s">
        <v>40</v>
      </c>
      <c r="C2650" s="1" t="s">
        <v>797</v>
      </c>
      <c r="D2650" s="1" t="s">
        <v>14445</v>
      </c>
      <c r="E2650" s="1" t="s">
        <v>14446</v>
      </c>
      <c r="F2650" s="4"/>
      <c r="G2650" s="4"/>
      <c r="H2650" s="4"/>
      <c r="I2650" s="4"/>
      <c r="J2650" s="4"/>
      <c r="K2650" s="4"/>
      <c r="L2650" s="4"/>
      <c r="M2650" s="4"/>
      <c r="N2650" s="4"/>
      <c r="O2650" s="4"/>
    </row>
    <row r="2651" ht="13.5" customHeight="1">
      <c r="A2651" s="1" t="s">
        <v>14374</v>
      </c>
      <c r="B2651" s="1" t="s">
        <v>45</v>
      </c>
      <c r="C2651" s="1" t="s">
        <v>797</v>
      </c>
      <c r="D2651" s="1" t="s">
        <v>14451</v>
      </c>
      <c r="E2651" s="1" t="s">
        <v>14453</v>
      </c>
      <c r="F2651" s="4"/>
      <c r="G2651" s="4"/>
      <c r="H2651" s="4"/>
      <c r="I2651" s="4"/>
      <c r="J2651" s="4"/>
      <c r="K2651" s="4"/>
      <c r="L2651" s="4"/>
      <c r="M2651" s="4"/>
      <c r="N2651" s="4"/>
      <c r="O2651" s="4"/>
    </row>
    <row r="2652" ht="13.5" customHeight="1">
      <c r="A2652" s="1" t="s">
        <v>14374</v>
      </c>
      <c r="B2652" s="1" t="s">
        <v>52</v>
      </c>
      <c r="C2652" s="1" t="s">
        <v>797</v>
      </c>
      <c r="D2652" s="1" t="s">
        <v>14457</v>
      </c>
      <c r="E2652" s="1" t="s">
        <v>14459</v>
      </c>
      <c r="F2652" s="4"/>
      <c r="G2652" s="4"/>
      <c r="H2652" s="4"/>
      <c r="I2652" s="4"/>
      <c r="J2652" s="4"/>
      <c r="K2652" s="4"/>
      <c r="L2652" s="4"/>
      <c r="M2652" s="4"/>
      <c r="N2652" s="4"/>
      <c r="O2652" s="4"/>
    </row>
    <row r="2653" ht="13.5" customHeight="1">
      <c r="A2653" s="1" t="s">
        <v>14374</v>
      </c>
      <c r="B2653" s="1" t="s">
        <v>57</v>
      </c>
      <c r="C2653" s="1" t="s">
        <v>797</v>
      </c>
      <c r="D2653" s="1" t="s">
        <v>14463</v>
      </c>
      <c r="E2653" s="1" t="s">
        <v>14466</v>
      </c>
      <c r="F2653" s="4"/>
      <c r="G2653" s="4"/>
      <c r="H2653" s="4"/>
      <c r="I2653" s="4"/>
      <c r="J2653" s="4"/>
      <c r="K2653" s="4"/>
      <c r="L2653" s="4"/>
      <c r="M2653" s="4"/>
      <c r="N2653" s="4"/>
      <c r="O2653" s="4"/>
    </row>
    <row r="2654" ht="13.5" customHeight="1">
      <c r="A2654" s="1" t="s">
        <v>14374</v>
      </c>
      <c r="B2654" s="1" t="s">
        <v>60</v>
      </c>
      <c r="C2654" s="1" t="s">
        <v>797</v>
      </c>
      <c r="D2654" s="1" t="s">
        <v>14471</v>
      </c>
      <c r="E2654" s="1" t="s">
        <v>14472</v>
      </c>
      <c r="F2654" s="4"/>
      <c r="G2654" s="4"/>
      <c r="H2654" s="4"/>
      <c r="I2654" s="4"/>
      <c r="J2654" s="4"/>
      <c r="K2654" s="4"/>
      <c r="L2654" s="4"/>
      <c r="M2654" s="4"/>
      <c r="N2654" s="4"/>
      <c r="O2654" s="4"/>
    </row>
    <row r="2655" ht="13.5" customHeight="1">
      <c r="A2655" s="1" t="s">
        <v>14374</v>
      </c>
      <c r="B2655" s="1" t="s">
        <v>65</v>
      </c>
      <c r="C2655" s="1" t="s">
        <v>797</v>
      </c>
      <c r="D2655" s="1" t="s">
        <v>14477</v>
      </c>
      <c r="E2655" s="1" t="s">
        <v>14478</v>
      </c>
      <c r="F2655" s="4"/>
      <c r="G2655" s="4"/>
      <c r="H2655" s="4"/>
      <c r="I2655" s="4"/>
      <c r="J2655" s="4"/>
      <c r="K2655" s="4"/>
      <c r="L2655" s="4"/>
      <c r="M2655" s="4"/>
      <c r="N2655" s="4"/>
      <c r="O2655" s="4"/>
    </row>
    <row r="2656" ht="13.5" customHeight="1">
      <c r="A2656" s="1" t="s">
        <v>14374</v>
      </c>
      <c r="B2656" s="1" t="s">
        <v>70</v>
      </c>
      <c r="C2656" s="1" t="s">
        <v>797</v>
      </c>
      <c r="D2656" s="1" t="s">
        <v>14483</v>
      </c>
      <c r="E2656" s="1" t="s">
        <v>14484</v>
      </c>
      <c r="F2656" s="4"/>
      <c r="G2656" s="4"/>
      <c r="H2656" s="4"/>
      <c r="I2656" s="4"/>
      <c r="J2656" s="4"/>
      <c r="K2656" s="4"/>
      <c r="L2656" s="4"/>
      <c r="M2656" s="4"/>
      <c r="N2656" s="4"/>
      <c r="O2656" s="4"/>
    </row>
    <row r="2657" ht="13.5" customHeight="1">
      <c r="A2657" s="1" t="s">
        <v>14374</v>
      </c>
      <c r="B2657" s="1" t="s">
        <v>74</v>
      </c>
      <c r="C2657" s="1" t="s">
        <v>797</v>
      </c>
      <c r="D2657" s="1" t="s">
        <v>14489</v>
      </c>
      <c r="E2657" s="1" t="s">
        <v>14490</v>
      </c>
      <c r="F2657" s="4"/>
      <c r="G2657" s="4"/>
      <c r="H2657" s="4"/>
      <c r="I2657" s="4"/>
      <c r="J2657" s="4"/>
      <c r="K2657" s="4"/>
      <c r="L2657" s="4"/>
      <c r="M2657" s="4"/>
      <c r="N2657" s="4"/>
      <c r="O2657" s="4"/>
    </row>
    <row r="2658" ht="13.5" customHeight="1">
      <c r="A2658" s="1" t="s">
        <v>14374</v>
      </c>
      <c r="B2658" s="1" t="s">
        <v>78</v>
      </c>
      <c r="C2658" s="1" t="s">
        <v>797</v>
      </c>
      <c r="D2658" s="1" t="s">
        <v>14495</v>
      </c>
      <c r="E2658" s="1" t="s">
        <v>14496</v>
      </c>
      <c r="F2658" s="4"/>
      <c r="G2658" s="4"/>
      <c r="H2658" s="4"/>
      <c r="I2658" s="4"/>
      <c r="J2658" s="4"/>
      <c r="K2658" s="4"/>
      <c r="L2658" s="4"/>
      <c r="M2658" s="4"/>
      <c r="N2658" s="4"/>
      <c r="O2658" s="4"/>
    </row>
    <row r="2659" ht="13.5" customHeight="1">
      <c r="A2659" s="1" t="s">
        <v>14374</v>
      </c>
      <c r="B2659" s="1" t="s">
        <v>83</v>
      </c>
      <c r="C2659" s="1" t="s">
        <v>797</v>
      </c>
      <c r="D2659" s="1" t="s">
        <v>14501</v>
      </c>
      <c r="E2659" s="1" t="s">
        <v>14503</v>
      </c>
      <c r="F2659" s="4"/>
      <c r="G2659" s="4"/>
      <c r="H2659" s="4"/>
      <c r="I2659" s="4"/>
      <c r="J2659" s="4"/>
      <c r="K2659" s="4"/>
      <c r="L2659" s="4"/>
      <c r="M2659" s="4"/>
      <c r="N2659" s="4"/>
      <c r="O2659" s="4"/>
    </row>
    <row r="2660" ht="13.5" customHeight="1">
      <c r="A2660" s="1" t="s">
        <v>14374</v>
      </c>
      <c r="B2660" s="1" t="s">
        <v>86</v>
      </c>
      <c r="C2660" s="1" t="s">
        <v>797</v>
      </c>
      <c r="D2660" s="1" t="s">
        <v>14510</v>
      </c>
      <c r="E2660" s="1" t="s">
        <v>14512</v>
      </c>
      <c r="F2660" s="4"/>
      <c r="G2660" s="4"/>
      <c r="H2660" s="4"/>
      <c r="I2660" s="4"/>
      <c r="J2660" s="4"/>
      <c r="K2660" s="4"/>
      <c r="L2660" s="4"/>
      <c r="M2660" s="4"/>
      <c r="N2660" s="4"/>
      <c r="O2660" s="4"/>
    </row>
    <row r="2661" ht="13.5" customHeight="1">
      <c r="A2661" s="1" t="s">
        <v>14374</v>
      </c>
      <c r="B2661" s="1" t="s">
        <v>91</v>
      </c>
      <c r="C2661" s="1" t="s">
        <v>797</v>
      </c>
      <c r="D2661" s="1" t="s">
        <v>14514</v>
      </c>
      <c r="E2661" s="1" t="s">
        <v>14515</v>
      </c>
      <c r="F2661" s="4"/>
      <c r="G2661" s="4"/>
      <c r="H2661" s="4"/>
      <c r="I2661" s="4"/>
      <c r="J2661" s="4"/>
      <c r="K2661" s="4"/>
      <c r="L2661" s="4"/>
      <c r="M2661" s="4"/>
      <c r="N2661" s="4"/>
      <c r="O2661" s="4"/>
    </row>
    <row r="2662" ht="13.5" customHeight="1">
      <c r="A2662" s="1" t="s">
        <v>14374</v>
      </c>
      <c r="B2662" s="1" t="s">
        <v>94</v>
      </c>
      <c r="C2662" s="1" t="s">
        <v>797</v>
      </c>
      <c r="D2662" s="1" t="s">
        <v>14519</v>
      </c>
      <c r="E2662" s="1" t="s">
        <v>14520</v>
      </c>
      <c r="F2662" s="4"/>
      <c r="G2662" s="4"/>
      <c r="H2662" s="4"/>
      <c r="I2662" s="4"/>
      <c r="J2662" s="4"/>
      <c r="K2662" s="4"/>
      <c r="L2662" s="4"/>
      <c r="M2662" s="4"/>
      <c r="N2662" s="4"/>
      <c r="O2662" s="4"/>
    </row>
    <row r="2663" ht="13.5" customHeight="1">
      <c r="A2663" s="1" t="s">
        <v>14374</v>
      </c>
      <c r="B2663" s="1" t="s">
        <v>186</v>
      </c>
      <c r="C2663" s="1" t="s">
        <v>797</v>
      </c>
      <c r="D2663" s="1" t="s">
        <v>14523</v>
      </c>
      <c r="E2663" s="1" t="s">
        <v>14524</v>
      </c>
      <c r="F2663" s="4"/>
      <c r="G2663" s="4"/>
      <c r="H2663" s="4"/>
      <c r="I2663" s="4"/>
      <c r="J2663" s="4"/>
      <c r="K2663" s="4"/>
      <c r="L2663" s="4"/>
      <c r="M2663" s="4"/>
      <c r="N2663" s="4"/>
      <c r="O2663" s="4"/>
    </row>
    <row r="2664" ht="13.5" customHeight="1">
      <c r="A2664" s="1" t="s">
        <v>14374</v>
      </c>
      <c r="B2664" s="1" t="s">
        <v>189</v>
      </c>
      <c r="C2664" s="1" t="s">
        <v>797</v>
      </c>
      <c r="D2664" s="1" t="s">
        <v>14528</v>
      </c>
      <c r="E2664" s="1" t="s">
        <v>14529</v>
      </c>
      <c r="F2664" s="4"/>
      <c r="G2664" s="4"/>
      <c r="H2664" s="4"/>
      <c r="I2664" s="4"/>
      <c r="J2664" s="4"/>
      <c r="K2664" s="4"/>
      <c r="L2664" s="4"/>
      <c r="M2664" s="4"/>
      <c r="N2664" s="4"/>
      <c r="O2664" s="4"/>
    </row>
    <row r="2665" ht="13.5" customHeight="1">
      <c r="A2665" s="1" t="s">
        <v>14374</v>
      </c>
      <c r="B2665" s="1" t="s">
        <v>193</v>
      </c>
      <c r="C2665" s="1" t="s">
        <v>797</v>
      </c>
      <c r="D2665" s="1" t="s">
        <v>14532</v>
      </c>
      <c r="E2665" s="1" t="s">
        <v>14533</v>
      </c>
      <c r="F2665" s="4"/>
      <c r="G2665" s="4"/>
      <c r="H2665" s="4"/>
      <c r="I2665" s="4"/>
      <c r="J2665" s="4"/>
      <c r="K2665" s="4"/>
      <c r="L2665" s="4"/>
      <c r="M2665" s="4"/>
      <c r="N2665" s="4"/>
      <c r="O2665" s="4"/>
    </row>
    <row r="2666" ht="13.5" customHeight="1">
      <c r="A2666" s="1" t="s">
        <v>14374</v>
      </c>
      <c r="B2666" s="1" t="s">
        <v>99</v>
      </c>
      <c r="C2666" s="1" t="s">
        <v>817</v>
      </c>
      <c r="D2666" s="3"/>
      <c r="E2666" s="3"/>
      <c r="F2666" s="4"/>
      <c r="G2666" s="4"/>
      <c r="H2666" s="4"/>
      <c r="I2666" s="4"/>
      <c r="J2666" s="4"/>
      <c r="K2666" s="4"/>
      <c r="L2666" s="4"/>
      <c r="M2666" s="4"/>
      <c r="N2666" s="4"/>
      <c r="O2666" s="4"/>
    </row>
    <row r="2667" ht="13.5" customHeight="1">
      <c r="A2667" s="1" t="s">
        <v>14541</v>
      </c>
      <c r="B2667" s="2" t="s">
        <v>1</v>
      </c>
      <c r="C2667" s="1" t="s">
        <v>2</v>
      </c>
      <c r="D2667" s="3"/>
      <c r="E2667" s="3"/>
      <c r="F2667" s="4"/>
      <c r="G2667" s="4"/>
      <c r="H2667" s="4"/>
      <c r="I2667" s="4"/>
      <c r="J2667" s="4"/>
      <c r="K2667" s="4"/>
      <c r="L2667" s="4"/>
      <c r="M2667" s="4"/>
      <c r="N2667" s="4"/>
      <c r="O2667" s="4"/>
    </row>
    <row r="2668" ht="13.5" customHeight="1">
      <c r="A2668" s="1" t="s">
        <v>14541</v>
      </c>
      <c r="B2668" s="1" t="s">
        <v>5</v>
      </c>
      <c r="C2668" s="1" t="s">
        <v>303</v>
      </c>
      <c r="D2668" s="1" t="s">
        <v>14547</v>
      </c>
      <c r="E2668" s="1" t="s">
        <v>1625</v>
      </c>
      <c r="F2668" s="4"/>
      <c r="G2668" s="4"/>
      <c r="H2668" s="4"/>
      <c r="I2668" s="4"/>
      <c r="J2668" s="4"/>
      <c r="K2668" s="4"/>
      <c r="L2668" s="4"/>
      <c r="M2668" s="4"/>
      <c r="N2668" s="4"/>
      <c r="O2668" s="4"/>
    </row>
    <row r="2669" ht="13.5" customHeight="1">
      <c r="A2669" s="1" t="s">
        <v>14541</v>
      </c>
      <c r="B2669" s="1" t="s">
        <v>9</v>
      </c>
      <c r="C2669" s="1" t="s">
        <v>1627</v>
      </c>
      <c r="D2669" s="1" t="s">
        <v>14552</v>
      </c>
      <c r="E2669" s="1" t="s">
        <v>14553</v>
      </c>
      <c r="F2669" s="4"/>
      <c r="G2669" s="4"/>
      <c r="H2669" s="4"/>
      <c r="I2669" s="4"/>
      <c r="J2669" s="4"/>
      <c r="K2669" s="4"/>
      <c r="L2669" s="4"/>
      <c r="M2669" s="4"/>
      <c r="N2669" s="4"/>
      <c r="O2669" s="4"/>
    </row>
    <row r="2670" ht="13.5" customHeight="1">
      <c r="A2670" s="1" t="s">
        <v>14541</v>
      </c>
      <c r="B2670" s="1" t="s">
        <v>13</v>
      </c>
      <c r="C2670" s="1" t="s">
        <v>797</v>
      </c>
      <c r="D2670" s="1" t="s">
        <v>14558</v>
      </c>
      <c r="E2670" s="1" t="s">
        <v>14559</v>
      </c>
      <c r="F2670" s="4"/>
      <c r="G2670" s="4"/>
      <c r="H2670" s="4"/>
      <c r="I2670" s="4"/>
      <c r="J2670" s="4"/>
      <c r="K2670" s="4"/>
      <c r="L2670" s="4"/>
      <c r="M2670" s="4"/>
      <c r="N2670" s="4"/>
      <c r="O2670" s="4"/>
    </row>
    <row r="2671" ht="13.5" customHeight="1">
      <c r="A2671" s="1" t="s">
        <v>14541</v>
      </c>
      <c r="B2671" s="1" t="s">
        <v>16</v>
      </c>
      <c r="C2671" s="1" t="s">
        <v>797</v>
      </c>
      <c r="D2671" s="1" t="s">
        <v>14564</v>
      </c>
      <c r="E2671" s="1" t="s">
        <v>14565</v>
      </c>
      <c r="F2671" s="4"/>
      <c r="G2671" s="4"/>
      <c r="H2671" s="4"/>
      <c r="I2671" s="4"/>
      <c r="J2671" s="4"/>
      <c r="K2671" s="4"/>
      <c r="L2671" s="4"/>
      <c r="M2671" s="4"/>
      <c r="N2671" s="4"/>
      <c r="O2671" s="4"/>
    </row>
    <row r="2672" ht="13.5" customHeight="1">
      <c r="A2672" s="1" t="s">
        <v>14541</v>
      </c>
      <c r="B2672" s="1" t="s">
        <v>21</v>
      </c>
      <c r="C2672" s="1" t="s">
        <v>797</v>
      </c>
      <c r="D2672" s="1" t="s">
        <v>14570</v>
      </c>
      <c r="E2672" s="1" t="s">
        <v>14572</v>
      </c>
      <c r="F2672" s="4"/>
      <c r="G2672" s="4"/>
      <c r="H2672" s="4"/>
      <c r="I2672" s="4"/>
      <c r="J2672" s="4"/>
      <c r="K2672" s="4"/>
      <c r="L2672" s="4"/>
      <c r="M2672" s="4"/>
      <c r="N2672" s="4"/>
      <c r="O2672" s="4"/>
    </row>
    <row r="2673" ht="13.5" customHeight="1">
      <c r="A2673" s="1" t="s">
        <v>14541</v>
      </c>
      <c r="B2673" s="1" t="s">
        <v>27</v>
      </c>
      <c r="C2673" s="1" t="s">
        <v>797</v>
      </c>
      <c r="D2673" s="1" t="s">
        <v>14582</v>
      </c>
      <c r="E2673" s="1" t="s">
        <v>14583</v>
      </c>
      <c r="F2673" s="4"/>
      <c r="G2673" s="4"/>
      <c r="H2673" s="4"/>
      <c r="I2673" s="4"/>
      <c r="J2673" s="4"/>
      <c r="K2673" s="4"/>
      <c r="L2673" s="4"/>
      <c r="M2673" s="4"/>
      <c r="N2673" s="4"/>
      <c r="O2673" s="4"/>
    </row>
    <row r="2674" ht="13.5" customHeight="1">
      <c r="A2674" s="1" t="s">
        <v>14541</v>
      </c>
      <c r="B2674" s="1" t="s">
        <v>31</v>
      </c>
      <c r="C2674" s="1" t="s">
        <v>797</v>
      </c>
      <c r="D2674" s="1" t="s">
        <v>14588</v>
      </c>
      <c r="E2674" s="1" t="s">
        <v>14589</v>
      </c>
      <c r="F2674" s="4"/>
      <c r="G2674" s="4"/>
      <c r="H2674" s="4"/>
      <c r="I2674" s="4"/>
      <c r="J2674" s="4"/>
      <c r="K2674" s="4"/>
      <c r="L2674" s="4"/>
      <c r="M2674" s="4"/>
      <c r="N2674" s="4"/>
      <c r="O2674" s="4"/>
    </row>
    <row r="2675" ht="13.5" customHeight="1">
      <c r="A2675" s="1" t="s">
        <v>14541</v>
      </c>
      <c r="B2675" s="1" t="s">
        <v>34</v>
      </c>
      <c r="C2675" s="1" t="s">
        <v>797</v>
      </c>
      <c r="D2675" s="1" t="s">
        <v>14590</v>
      </c>
      <c r="E2675" s="1" t="s">
        <v>14591</v>
      </c>
      <c r="F2675" s="4"/>
      <c r="G2675" s="4"/>
      <c r="H2675" s="4"/>
      <c r="I2675" s="4"/>
      <c r="J2675" s="4"/>
      <c r="K2675" s="4"/>
      <c r="L2675" s="4"/>
      <c r="M2675" s="4"/>
      <c r="N2675" s="4"/>
      <c r="O2675" s="4"/>
    </row>
    <row r="2676" ht="13.5" customHeight="1">
      <c r="A2676" s="1" t="s">
        <v>14541</v>
      </c>
      <c r="B2676" s="1" t="s">
        <v>40</v>
      </c>
      <c r="C2676" s="1" t="s">
        <v>797</v>
      </c>
      <c r="D2676" s="1" t="s">
        <v>14595</v>
      </c>
      <c r="E2676" s="1" t="s">
        <v>14596</v>
      </c>
      <c r="F2676" s="4"/>
      <c r="G2676" s="4"/>
      <c r="H2676" s="4"/>
      <c r="I2676" s="4"/>
      <c r="J2676" s="4"/>
      <c r="K2676" s="4"/>
      <c r="L2676" s="4"/>
      <c r="M2676" s="4"/>
      <c r="N2676" s="4"/>
      <c r="O2676" s="4"/>
    </row>
    <row r="2677" ht="13.5" customHeight="1">
      <c r="A2677" s="1" t="s">
        <v>14541</v>
      </c>
      <c r="B2677" s="1" t="s">
        <v>45</v>
      </c>
      <c r="C2677" s="1" t="s">
        <v>797</v>
      </c>
      <c r="D2677" s="1" t="s">
        <v>14599</v>
      </c>
      <c r="E2677" s="1" t="s">
        <v>14600</v>
      </c>
      <c r="F2677" s="4"/>
      <c r="G2677" s="4"/>
      <c r="H2677" s="4"/>
      <c r="I2677" s="4"/>
      <c r="J2677" s="4"/>
      <c r="K2677" s="4"/>
      <c r="L2677" s="4"/>
      <c r="M2677" s="4"/>
      <c r="N2677" s="4"/>
      <c r="O2677" s="4"/>
    </row>
    <row r="2678" ht="13.5" customHeight="1">
      <c r="A2678" s="1" t="s">
        <v>14541</v>
      </c>
      <c r="B2678" s="1" t="s">
        <v>52</v>
      </c>
      <c r="C2678" s="1" t="s">
        <v>797</v>
      </c>
      <c r="D2678" s="1" t="s">
        <v>14605</v>
      </c>
      <c r="E2678" s="1" t="s">
        <v>14606</v>
      </c>
      <c r="F2678" s="4"/>
      <c r="G2678" s="4"/>
      <c r="H2678" s="4"/>
      <c r="I2678" s="4"/>
      <c r="J2678" s="4"/>
      <c r="K2678" s="4"/>
      <c r="L2678" s="4"/>
      <c r="M2678" s="4"/>
      <c r="N2678" s="4"/>
      <c r="O2678" s="4"/>
    </row>
    <row r="2679" ht="13.5" customHeight="1">
      <c r="A2679" s="1" t="s">
        <v>14541</v>
      </c>
      <c r="B2679" s="1" t="s">
        <v>57</v>
      </c>
      <c r="C2679" s="1" t="s">
        <v>797</v>
      </c>
      <c r="D2679" s="1" t="s">
        <v>14609</v>
      </c>
      <c r="E2679" s="1" t="s">
        <v>14611</v>
      </c>
      <c r="F2679" s="4"/>
      <c r="G2679" s="4"/>
      <c r="H2679" s="4"/>
      <c r="I2679" s="4"/>
      <c r="J2679" s="4"/>
      <c r="K2679" s="4"/>
      <c r="L2679" s="4"/>
      <c r="M2679" s="4"/>
      <c r="N2679" s="4"/>
      <c r="O2679" s="4"/>
    </row>
    <row r="2680" ht="13.5" customHeight="1">
      <c r="A2680" s="1" t="s">
        <v>14541</v>
      </c>
      <c r="B2680" s="1" t="s">
        <v>60</v>
      </c>
      <c r="C2680" s="1" t="s">
        <v>797</v>
      </c>
      <c r="D2680" s="1" t="s">
        <v>14615</v>
      </c>
      <c r="E2680" s="1" t="s">
        <v>14616</v>
      </c>
      <c r="F2680" s="4"/>
      <c r="G2680" s="4"/>
      <c r="H2680" s="4"/>
      <c r="I2680" s="4"/>
      <c r="J2680" s="4"/>
      <c r="K2680" s="4"/>
      <c r="L2680" s="4"/>
      <c r="M2680" s="4"/>
      <c r="N2680" s="4"/>
      <c r="O2680" s="4"/>
    </row>
    <row r="2681" ht="13.5" customHeight="1">
      <c r="A2681" s="1" t="s">
        <v>14541</v>
      </c>
      <c r="B2681" s="1" t="s">
        <v>65</v>
      </c>
      <c r="C2681" s="1" t="s">
        <v>797</v>
      </c>
      <c r="D2681" s="1" t="s">
        <v>14621</v>
      </c>
      <c r="E2681" s="1" t="s">
        <v>14622</v>
      </c>
      <c r="F2681" s="4"/>
      <c r="G2681" s="4"/>
      <c r="H2681" s="4"/>
      <c r="I2681" s="4"/>
      <c r="J2681" s="4"/>
      <c r="K2681" s="4"/>
      <c r="L2681" s="4"/>
      <c r="M2681" s="4"/>
      <c r="N2681" s="4"/>
      <c r="O2681" s="4"/>
    </row>
    <row r="2682" ht="13.5" customHeight="1">
      <c r="A2682" s="1" t="s">
        <v>14541</v>
      </c>
      <c r="B2682" s="1" t="s">
        <v>99</v>
      </c>
      <c r="C2682" s="1" t="s">
        <v>817</v>
      </c>
      <c r="D2682" s="3"/>
      <c r="E2682" s="3"/>
      <c r="F2682" s="4"/>
      <c r="G2682" s="4"/>
      <c r="H2682" s="4"/>
      <c r="I2682" s="4"/>
      <c r="J2682" s="4"/>
      <c r="K2682" s="4"/>
      <c r="L2682" s="4"/>
      <c r="M2682" s="4"/>
      <c r="N2682" s="4"/>
      <c r="O2682" s="4"/>
    </row>
    <row r="2683" ht="13.5" customHeight="1">
      <c r="A2683" s="1" t="s">
        <v>14629</v>
      </c>
      <c r="B2683" s="2" t="s">
        <v>1</v>
      </c>
      <c r="C2683" s="1" t="s">
        <v>2</v>
      </c>
      <c r="D2683" s="3"/>
      <c r="E2683" s="3"/>
      <c r="F2683" s="4"/>
      <c r="G2683" s="4"/>
      <c r="H2683" s="4"/>
      <c r="I2683" s="4"/>
      <c r="J2683" s="4"/>
      <c r="K2683" s="4"/>
      <c r="L2683" s="4"/>
      <c r="M2683" s="4"/>
      <c r="N2683" s="4"/>
      <c r="O2683" s="4"/>
    </row>
    <row r="2684" ht="13.5" customHeight="1">
      <c r="A2684" s="1" t="s">
        <v>14629</v>
      </c>
      <c r="B2684" s="1" t="s">
        <v>5</v>
      </c>
      <c r="C2684" s="1" t="s">
        <v>303</v>
      </c>
      <c r="D2684" s="1" t="s">
        <v>14632</v>
      </c>
      <c r="E2684" s="1" t="s">
        <v>14633</v>
      </c>
      <c r="F2684" s="4"/>
      <c r="G2684" s="4"/>
      <c r="H2684" s="4"/>
      <c r="I2684" s="4"/>
      <c r="J2684" s="4"/>
      <c r="K2684" s="4"/>
      <c r="L2684" s="4"/>
      <c r="M2684" s="4"/>
      <c r="N2684" s="4"/>
      <c r="O2684" s="4"/>
    </row>
    <row r="2685" ht="13.5" customHeight="1">
      <c r="A2685" s="1" t="s">
        <v>14629</v>
      </c>
      <c r="B2685" s="1" t="s">
        <v>9</v>
      </c>
      <c r="C2685" s="1" t="s">
        <v>797</v>
      </c>
      <c r="D2685" s="1" t="s">
        <v>14638</v>
      </c>
      <c r="E2685" s="1" t="s">
        <v>14639</v>
      </c>
      <c r="F2685" s="4"/>
      <c r="G2685" s="4"/>
      <c r="H2685" s="4"/>
      <c r="I2685" s="4"/>
      <c r="J2685" s="4"/>
      <c r="K2685" s="4"/>
      <c r="L2685" s="4"/>
      <c r="M2685" s="4"/>
      <c r="N2685" s="4"/>
      <c r="O2685" s="4"/>
    </row>
    <row r="2686" ht="13.5" customHeight="1">
      <c r="A2686" s="1" t="s">
        <v>14629</v>
      </c>
      <c r="B2686" s="1" t="s">
        <v>13</v>
      </c>
      <c r="C2686" s="1" t="s">
        <v>797</v>
      </c>
      <c r="D2686" s="1" t="s">
        <v>14644</v>
      </c>
      <c r="E2686" s="1" t="s">
        <v>14645</v>
      </c>
      <c r="F2686" s="4"/>
      <c r="G2686" s="4"/>
      <c r="H2686" s="4"/>
      <c r="I2686" s="4"/>
      <c r="J2686" s="4"/>
      <c r="K2686" s="4"/>
      <c r="L2686" s="4"/>
      <c r="M2686" s="4"/>
      <c r="N2686" s="4"/>
      <c r="O2686" s="4"/>
    </row>
    <row r="2687" ht="13.5" customHeight="1">
      <c r="A2687" s="1" t="s">
        <v>14629</v>
      </c>
      <c r="B2687" s="1" t="s">
        <v>16</v>
      </c>
      <c r="C2687" s="1" t="s">
        <v>797</v>
      </c>
      <c r="D2687" s="1" t="s">
        <v>14649</v>
      </c>
      <c r="E2687" s="1" t="s">
        <v>14651</v>
      </c>
      <c r="F2687" s="4"/>
      <c r="G2687" s="4"/>
      <c r="H2687" s="4"/>
      <c r="I2687" s="4"/>
      <c r="J2687" s="4"/>
      <c r="K2687" s="4"/>
      <c r="L2687" s="4"/>
      <c r="M2687" s="4"/>
      <c r="N2687" s="4"/>
      <c r="O2687" s="4"/>
    </row>
    <row r="2688" ht="13.5" customHeight="1">
      <c r="A2688" s="1" t="s">
        <v>14629</v>
      </c>
      <c r="B2688" s="1" t="s">
        <v>21</v>
      </c>
      <c r="C2688" s="1" t="s">
        <v>797</v>
      </c>
      <c r="D2688" s="1" t="s">
        <v>14656</v>
      </c>
      <c r="E2688" s="1" t="s">
        <v>14657</v>
      </c>
      <c r="F2688" s="4"/>
      <c r="G2688" s="4"/>
      <c r="H2688" s="4"/>
      <c r="I2688" s="4"/>
      <c r="J2688" s="4"/>
      <c r="K2688" s="4"/>
      <c r="L2688" s="4"/>
      <c r="M2688" s="4"/>
      <c r="N2688" s="4"/>
      <c r="O2688" s="4"/>
    </row>
    <row r="2689" ht="13.5" customHeight="1">
      <c r="A2689" s="1" t="s">
        <v>14629</v>
      </c>
      <c r="B2689" s="1" t="s">
        <v>27</v>
      </c>
      <c r="C2689" s="1" t="s">
        <v>797</v>
      </c>
      <c r="D2689" s="1" t="s">
        <v>14662</v>
      </c>
      <c r="E2689" s="1" t="s">
        <v>14663</v>
      </c>
      <c r="F2689" s="4"/>
      <c r="G2689" s="4"/>
      <c r="H2689" s="4"/>
      <c r="I2689" s="4"/>
      <c r="J2689" s="4"/>
      <c r="K2689" s="4"/>
      <c r="L2689" s="4"/>
      <c r="M2689" s="4"/>
      <c r="N2689" s="4"/>
      <c r="O2689" s="4"/>
    </row>
    <row r="2690" ht="13.5" customHeight="1">
      <c r="A2690" s="1" t="s">
        <v>14629</v>
      </c>
      <c r="B2690" s="1" t="s">
        <v>31</v>
      </c>
      <c r="C2690" s="1" t="s">
        <v>797</v>
      </c>
      <c r="D2690" s="1" t="s">
        <v>14666</v>
      </c>
      <c r="E2690" s="1" t="s">
        <v>14667</v>
      </c>
      <c r="F2690" s="4"/>
      <c r="G2690" s="4"/>
      <c r="H2690" s="4"/>
      <c r="I2690" s="4"/>
      <c r="J2690" s="4"/>
      <c r="K2690" s="4"/>
      <c r="L2690" s="4"/>
      <c r="M2690" s="4"/>
      <c r="N2690" s="4"/>
      <c r="O2690" s="4"/>
    </row>
    <row r="2691" ht="13.5" customHeight="1">
      <c r="A2691" s="1" t="s">
        <v>14629</v>
      </c>
      <c r="B2691" s="1" t="s">
        <v>34</v>
      </c>
      <c r="C2691" s="1" t="s">
        <v>797</v>
      </c>
      <c r="D2691" s="1" t="s">
        <v>14671</v>
      </c>
      <c r="E2691" s="1" t="s">
        <v>14672</v>
      </c>
      <c r="F2691" s="4"/>
      <c r="G2691" s="4"/>
      <c r="H2691" s="4"/>
      <c r="I2691" s="4"/>
      <c r="J2691" s="4"/>
      <c r="K2691" s="4"/>
      <c r="L2691" s="4"/>
      <c r="M2691" s="4"/>
      <c r="N2691" s="4"/>
      <c r="O2691" s="4"/>
    </row>
    <row r="2692" ht="13.5" customHeight="1">
      <c r="A2692" s="1" t="s">
        <v>14629</v>
      </c>
      <c r="B2692" s="1" t="s">
        <v>40</v>
      </c>
      <c r="C2692" s="1" t="s">
        <v>797</v>
      </c>
      <c r="D2692" s="1" t="s">
        <v>14677</v>
      </c>
      <c r="E2692" s="1" t="s">
        <v>14678</v>
      </c>
      <c r="F2692" s="4"/>
      <c r="G2692" s="4"/>
      <c r="H2692" s="4"/>
      <c r="I2692" s="4"/>
      <c r="J2692" s="4"/>
      <c r="K2692" s="4"/>
      <c r="L2692" s="4"/>
      <c r="M2692" s="4"/>
      <c r="N2692" s="4"/>
      <c r="O2692" s="4"/>
    </row>
    <row r="2693" ht="13.5" customHeight="1">
      <c r="A2693" s="1" t="s">
        <v>14629</v>
      </c>
      <c r="B2693" s="1" t="s">
        <v>45</v>
      </c>
      <c r="C2693" s="1" t="s">
        <v>797</v>
      </c>
      <c r="D2693" s="1" t="s">
        <v>14685</v>
      </c>
      <c r="E2693" s="1" t="s">
        <v>14686</v>
      </c>
      <c r="F2693" s="4"/>
      <c r="G2693" s="4"/>
      <c r="H2693" s="4"/>
      <c r="I2693" s="4"/>
      <c r="J2693" s="4"/>
      <c r="K2693" s="4"/>
      <c r="L2693" s="4"/>
      <c r="M2693" s="4"/>
      <c r="N2693" s="4"/>
      <c r="O2693" s="4"/>
    </row>
    <row r="2694" ht="13.5" customHeight="1">
      <c r="A2694" s="1" t="s">
        <v>14629</v>
      </c>
      <c r="B2694" s="1" t="s">
        <v>99</v>
      </c>
      <c r="C2694" s="1" t="s">
        <v>817</v>
      </c>
      <c r="D2694" s="3"/>
      <c r="E2694" s="3"/>
      <c r="F2694" s="4"/>
      <c r="G2694" s="4"/>
      <c r="H2694" s="4"/>
      <c r="I2694" s="4"/>
      <c r="J2694" s="4"/>
      <c r="K2694" s="4"/>
      <c r="L2694" s="4"/>
      <c r="M2694" s="4"/>
      <c r="N2694" s="4"/>
      <c r="O2694" s="4"/>
    </row>
    <row r="2695" ht="13.5" customHeight="1">
      <c r="A2695" s="1" t="s">
        <v>14691</v>
      </c>
      <c r="B2695" s="2" t="s">
        <v>1</v>
      </c>
      <c r="C2695" s="1" t="s">
        <v>2</v>
      </c>
      <c r="D2695" s="3"/>
      <c r="E2695" s="3"/>
      <c r="F2695" s="4"/>
      <c r="G2695" s="4"/>
      <c r="H2695" s="4"/>
      <c r="I2695" s="4"/>
      <c r="J2695" s="4"/>
      <c r="K2695" s="4"/>
      <c r="L2695" s="4"/>
      <c r="M2695" s="4"/>
      <c r="N2695" s="4"/>
      <c r="O2695" s="4"/>
    </row>
    <row r="2696" ht="13.5" customHeight="1">
      <c r="A2696" s="1" t="s">
        <v>14691</v>
      </c>
      <c r="B2696" s="1" t="s">
        <v>5</v>
      </c>
      <c r="C2696" s="1" t="s">
        <v>303</v>
      </c>
      <c r="D2696" s="1" t="s">
        <v>14694</v>
      </c>
      <c r="E2696" s="1" t="s">
        <v>14695</v>
      </c>
      <c r="F2696" s="4"/>
      <c r="G2696" s="4"/>
      <c r="H2696" s="4"/>
      <c r="I2696" s="4"/>
      <c r="J2696" s="4"/>
      <c r="K2696" s="4"/>
      <c r="L2696" s="4"/>
      <c r="M2696" s="4"/>
      <c r="N2696" s="4"/>
      <c r="O2696" s="4"/>
    </row>
    <row r="2697" ht="13.5" customHeight="1">
      <c r="A2697" s="1" t="s">
        <v>14691</v>
      </c>
      <c r="B2697" s="1" t="s">
        <v>9</v>
      </c>
      <c r="C2697" s="1" t="s">
        <v>797</v>
      </c>
      <c r="D2697" s="1" t="s">
        <v>14700</v>
      </c>
      <c r="E2697" s="1" t="s">
        <v>14701</v>
      </c>
      <c r="F2697" s="4"/>
      <c r="G2697" s="4"/>
      <c r="H2697" s="4"/>
      <c r="I2697" s="4"/>
      <c r="J2697" s="4"/>
      <c r="K2697" s="4"/>
      <c r="L2697" s="4"/>
      <c r="M2697" s="4"/>
      <c r="N2697" s="4"/>
      <c r="O2697" s="4"/>
    </row>
    <row r="2698" ht="13.5" customHeight="1">
      <c r="A2698" s="1" t="s">
        <v>14691</v>
      </c>
      <c r="B2698" s="1" t="s">
        <v>13</v>
      </c>
      <c r="C2698" s="1" t="s">
        <v>797</v>
      </c>
      <c r="D2698" s="1" t="s">
        <v>14706</v>
      </c>
      <c r="E2698" s="1" t="s">
        <v>14707</v>
      </c>
      <c r="F2698" s="4"/>
      <c r="G2698" s="4"/>
      <c r="H2698" s="4"/>
      <c r="I2698" s="4"/>
      <c r="J2698" s="4"/>
      <c r="K2698" s="4"/>
      <c r="L2698" s="4"/>
      <c r="M2698" s="4"/>
      <c r="N2698" s="4"/>
      <c r="O2698" s="4"/>
    </row>
    <row r="2699" ht="13.5" customHeight="1">
      <c r="A2699" s="1" t="s">
        <v>14691</v>
      </c>
      <c r="B2699" s="1" t="s">
        <v>16</v>
      </c>
      <c r="C2699" s="1" t="s">
        <v>797</v>
      </c>
      <c r="D2699" s="1" t="s">
        <v>14710</v>
      </c>
      <c r="E2699" s="1" t="s">
        <v>14711</v>
      </c>
      <c r="F2699" s="4"/>
      <c r="G2699" s="4"/>
      <c r="H2699" s="4"/>
      <c r="I2699" s="4"/>
      <c r="J2699" s="4"/>
      <c r="K2699" s="4"/>
      <c r="L2699" s="4"/>
      <c r="M2699" s="4"/>
      <c r="N2699" s="4"/>
      <c r="O2699" s="4"/>
    </row>
    <row r="2700" ht="13.5" customHeight="1">
      <c r="A2700" s="1" t="s">
        <v>14691</v>
      </c>
      <c r="B2700" s="1" t="s">
        <v>21</v>
      </c>
      <c r="C2700" s="1" t="s">
        <v>797</v>
      </c>
      <c r="D2700" s="1" t="s">
        <v>14716</v>
      </c>
      <c r="E2700" s="1" t="s">
        <v>14717</v>
      </c>
      <c r="F2700" s="4"/>
      <c r="G2700" s="4"/>
      <c r="H2700" s="4"/>
      <c r="I2700" s="4"/>
      <c r="J2700" s="4"/>
      <c r="K2700" s="4"/>
      <c r="L2700" s="4"/>
      <c r="M2700" s="4"/>
      <c r="N2700" s="4"/>
      <c r="O2700" s="4"/>
    </row>
    <row r="2701" ht="13.5" customHeight="1">
      <c r="A2701" s="1" t="s">
        <v>14691</v>
      </c>
      <c r="B2701" s="1" t="s">
        <v>27</v>
      </c>
      <c r="C2701" s="1" t="s">
        <v>797</v>
      </c>
      <c r="D2701" s="1" t="s">
        <v>14721</v>
      </c>
      <c r="E2701" s="1" t="s">
        <v>14723</v>
      </c>
      <c r="F2701" s="4"/>
      <c r="G2701" s="4"/>
      <c r="H2701" s="4"/>
      <c r="I2701" s="4"/>
      <c r="J2701" s="4"/>
      <c r="K2701" s="4"/>
      <c r="L2701" s="4"/>
      <c r="M2701" s="4"/>
      <c r="N2701" s="4"/>
      <c r="O2701" s="4"/>
    </row>
    <row r="2702" ht="13.5" customHeight="1">
      <c r="A2702" s="1" t="s">
        <v>14691</v>
      </c>
      <c r="B2702" s="1" t="s">
        <v>31</v>
      </c>
      <c r="C2702" s="1" t="s">
        <v>797</v>
      </c>
      <c r="D2702" s="1" t="s">
        <v>14726</v>
      </c>
      <c r="E2702" s="1" t="s">
        <v>14727</v>
      </c>
      <c r="F2702" s="4"/>
      <c r="G2702" s="4"/>
      <c r="H2702" s="4"/>
      <c r="I2702" s="4"/>
      <c r="J2702" s="4"/>
      <c r="K2702" s="4"/>
      <c r="L2702" s="4"/>
      <c r="M2702" s="4"/>
      <c r="N2702" s="4"/>
      <c r="O2702" s="4"/>
    </row>
    <row r="2703" ht="13.5" customHeight="1">
      <c r="A2703" s="1" t="s">
        <v>14691</v>
      </c>
      <c r="B2703" s="1" t="s">
        <v>34</v>
      </c>
      <c r="C2703" s="1" t="s">
        <v>797</v>
      </c>
      <c r="D2703" s="1" t="s">
        <v>14733</v>
      </c>
      <c r="E2703" s="1" t="s">
        <v>14735</v>
      </c>
      <c r="F2703" s="4"/>
      <c r="G2703" s="4"/>
      <c r="H2703" s="4"/>
      <c r="I2703" s="4"/>
      <c r="J2703" s="4"/>
      <c r="K2703" s="4"/>
      <c r="L2703" s="4"/>
      <c r="M2703" s="4"/>
      <c r="N2703" s="4"/>
      <c r="O2703" s="4"/>
    </row>
    <row r="2704" ht="13.5" customHeight="1">
      <c r="A2704" s="1" t="s">
        <v>14691</v>
      </c>
      <c r="B2704" s="1" t="s">
        <v>99</v>
      </c>
      <c r="C2704" s="1" t="s">
        <v>817</v>
      </c>
      <c r="D2704" s="3"/>
      <c r="E2704" s="3"/>
      <c r="F2704" s="4"/>
      <c r="G2704" s="4"/>
      <c r="H2704" s="4"/>
      <c r="I2704" s="4"/>
      <c r="J2704" s="4"/>
      <c r="K2704" s="4"/>
      <c r="L2704" s="4"/>
      <c r="M2704" s="4"/>
      <c r="N2704" s="4"/>
      <c r="O2704" s="4"/>
    </row>
    <row r="2705" ht="13.5" customHeight="1">
      <c r="A2705" s="1" t="s">
        <v>14739</v>
      </c>
      <c r="B2705" s="2" t="s">
        <v>1</v>
      </c>
      <c r="C2705" s="1" t="s">
        <v>2</v>
      </c>
      <c r="D2705" s="3"/>
      <c r="E2705" s="3"/>
      <c r="F2705" s="4"/>
      <c r="G2705" s="4"/>
      <c r="H2705" s="4"/>
      <c r="I2705" s="4"/>
      <c r="J2705" s="4"/>
      <c r="K2705" s="4"/>
      <c r="L2705" s="4"/>
      <c r="M2705" s="4"/>
      <c r="N2705" s="4"/>
      <c r="O2705" s="4"/>
    </row>
    <row r="2706" ht="13.5" customHeight="1">
      <c r="A2706" s="1" t="s">
        <v>14739</v>
      </c>
      <c r="B2706" s="1" t="s">
        <v>5</v>
      </c>
      <c r="C2706" s="1" t="s">
        <v>303</v>
      </c>
      <c r="D2706" s="1" t="s">
        <v>14744</v>
      </c>
      <c r="E2706" s="1" t="s">
        <v>14745</v>
      </c>
      <c r="F2706" s="4"/>
      <c r="G2706" s="4"/>
      <c r="H2706" s="4"/>
      <c r="I2706" s="4"/>
      <c r="J2706" s="4"/>
      <c r="K2706" s="4"/>
      <c r="L2706" s="4"/>
      <c r="M2706" s="4"/>
      <c r="N2706" s="4"/>
      <c r="O2706" s="4"/>
    </row>
    <row r="2707" ht="13.5" customHeight="1">
      <c r="A2707" s="1" t="s">
        <v>14739</v>
      </c>
      <c r="B2707" s="1" t="s">
        <v>9</v>
      </c>
      <c r="C2707" s="1" t="s">
        <v>797</v>
      </c>
      <c r="D2707" s="1" t="s">
        <v>14749</v>
      </c>
      <c r="E2707" s="1" t="s">
        <v>14750</v>
      </c>
      <c r="F2707" s="4"/>
      <c r="G2707" s="4"/>
      <c r="H2707" s="4"/>
      <c r="I2707" s="4"/>
      <c r="J2707" s="4"/>
      <c r="K2707" s="4"/>
      <c r="L2707" s="4"/>
      <c r="M2707" s="4"/>
      <c r="N2707" s="4"/>
      <c r="O2707" s="4"/>
    </row>
    <row r="2708" ht="13.5" customHeight="1">
      <c r="A2708" s="1" t="s">
        <v>14739</v>
      </c>
      <c r="B2708" s="1" t="s">
        <v>13</v>
      </c>
      <c r="C2708" s="1" t="s">
        <v>797</v>
      </c>
      <c r="D2708" s="1" t="s">
        <v>14756</v>
      </c>
      <c r="E2708" s="1" t="s">
        <v>14758</v>
      </c>
      <c r="F2708" s="4"/>
      <c r="G2708" s="4"/>
      <c r="H2708" s="4"/>
      <c r="I2708" s="4"/>
      <c r="J2708" s="4"/>
      <c r="K2708" s="4"/>
      <c r="L2708" s="4"/>
      <c r="M2708" s="4"/>
      <c r="N2708" s="4"/>
      <c r="O2708" s="4"/>
    </row>
    <row r="2709" ht="13.5" customHeight="1">
      <c r="A2709" s="1" t="s">
        <v>14739</v>
      </c>
      <c r="B2709" s="1" t="s">
        <v>16</v>
      </c>
      <c r="C2709" s="1" t="s">
        <v>797</v>
      </c>
      <c r="D2709" s="1" t="s">
        <v>14763</v>
      </c>
      <c r="E2709" s="1" t="s">
        <v>14764</v>
      </c>
      <c r="F2709" s="4"/>
      <c r="G2709" s="4"/>
      <c r="H2709" s="4"/>
      <c r="I2709" s="4"/>
      <c r="J2709" s="4"/>
      <c r="K2709" s="4"/>
      <c r="L2709" s="4"/>
      <c r="M2709" s="4"/>
      <c r="N2709" s="4"/>
      <c r="O2709" s="4"/>
    </row>
    <row r="2710" ht="13.5" customHeight="1">
      <c r="A2710" s="1" t="s">
        <v>14739</v>
      </c>
      <c r="B2710" s="1" t="s">
        <v>21</v>
      </c>
      <c r="C2710" s="1" t="s">
        <v>797</v>
      </c>
      <c r="D2710" s="1" t="s">
        <v>14770</v>
      </c>
      <c r="E2710" s="1" t="s">
        <v>14772</v>
      </c>
      <c r="F2710" s="4"/>
      <c r="G2710" s="4"/>
      <c r="H2710" s="4"/>
      <c r="I2710" s="4"/>
      <c r="J2710" s="4"/>
      <c r="K2710" s="4"/>
      <c r="L2710" s="4"/>
      <c r="M2710" s="4"/>
      <c r="N2710" s="4"/>
      <c r="O2710" s="4"/>
    </row>
    <row r="2711" ht="13.5" customHeight="1">
      <c r="A2711" s="1" t="s">
        <v>14739</v>
      </c>
      <c r="B2711" s="1" t="s">
        <v>27</v>
      </c>
      <c r="C2711" s="1" t="s">
        <v>797</v>
      </c>
      <c r="D2711" s="1" t="s">
        <v>14779</v>
      </c>
      <c r="E2711" s="1" t="s">
        <v>14780</v>
      </c>
      <c r="F2711" s="4"/>
      <c r="G2711" s="4"/>
      <c r="H2711" s="4"/>
      <c r="I2711" s="4"/>
      <c r="J2711" s="4"/>
      <c r="K2711" s="4"/>
      <c r="L2711" s="4"/>
      <c r="M2711" s="4"/>
      <c r="N2711" s="4"/>
      <c r="O2711" s="4"/>
    </row>
    <row r="2712" ht="13.5" customHeight="1">
      <c r="A2712" s="1" t="s">
        <v>14739</v>
      </c>
      <c r="B2712" s="1" t="s">
        <v>31</v>
      </c>
      <c r="C2712" s="1" t="s">
        <v>797</v>
      </c>
      <c r="D2712" s="1" t="s">
        <v>14791</v>
      </c>
      <c r="E2712" s="1" t="s">
        <v>14792</v>
      </c>
      <c r="F2712" s="4"/>
      <c r="G2712" s="4"/>
      <c r="H2712" s="4"/>
      <c r="I2712" s="4"/>
      <c r="J2712" s="4"/>
      <c r="K2712" s="4"/>
      <c r="L2712" s="4"/>
      <c r="M2712" s="4"/>
      <c r="N2712" s="4"/>
      <c r="O2712" s="4"/>
    </row>
    <row r="2713" ht="13.5" customHeight="1">
      <c r="A2713" s="1" t="s">
        <v>14739</v>
      </c>
      <c r="B2713" s="1" t="s">
        <v>34</v>
      </c>
      <c r="C2713" s="1" t="s">
        <v>797</v>
      </c>
      <c r="D2713" s="1" t="s">
        <v>14799</v>
      </c>
      <c r="E2713" s="1" t="s">
        <v>14800</v>
      </c>
      <c r="F2713" s="4"/>
      <c r="G2713" s="4"/>
      <c r="H2713" s="4"/>
      <c r="I2713" s="4"/>
      <c r="J2713" s="4"/>
      <c r="K2713" s="4"/>
      <c r="L2713" s="4"/>
      <c r="M2713" s="4"/>
      <c r="N2713" s="4"/>
      <c r="O2713" s="4"/>
    </row>
    <row r="2714" ht="13.5" customHeight="1">
      <c r="A2714" s="1" t="s">
        <v>14739</v>
      </c>
      <c r="B2714" s="1" t="s">
        <v>40</v>
      </c>
      <c r="C2714" s="1" t="s">
        <v>797</v>
      </c>
      <c r="D2714" s="1" t="s">
        <v>14807</v>
      </c>
      <c r="E2714" s="1" t="s">
        <v>14808</v>
      </c>
      <c r="F2714" s="4"/>
      <c r="G2714" s="4"/>
      <c r="H2714" s="4"/>
      <c r="I2714" s="4"/>
      <c r="J2714" s="4"/>
      <c r="K2714" s="4"/>
      <c r="L2714" s="4"/>
      <c r="M2714" s="4"/>
      <c r="N2714" s="4"/>
      <c r="O2714" s="4"/>
    </row>
    <row r="2715" ht="13.5" customHeight="1">
      <c r="A2715" s="1" t="s">
        <v>14739</v>
      </c>
      <c r="B2715" s="1" t="s">
        <v>45</v>
      </c>
      <c r="C2715" s="1" t="s">
        <v>797</v>
      </c>
      <c r="D2715" s="1" t="s">
        <v>14815</v>
      </c>
      <c r="E2715" s="1" t="s">
        <v>14816</v>
      </c>
      <c r="F2715" s="4"/>
      <c r="G2715" s="4"/>
      <c r="H2715" s="4"/>
      <c r="I2715" s="4"/>
      <c r="J2715" s="4"/>
      <c r="K2715" s="4"/>
      <c r="L2715" s="4"/>
      <c r="M2715" s="4"/>
      <c r="N2715" s="4"/>
      <c r="O2715" s="4"/>
    </row>
    <row r="2716" ht="13.5" customHeight="1">
      <c r="A2716" s="1" t="s">
        <v>14739</v>
      </c>
      <c r="B2716" s="1" t="s">
        <v>52</v>
      </c>
      <c r="C2716" s="1" t="s">
        <v>797</v>
      </c>
      <c r="D2716" s="1" t="s">
        <v>14824</v>
      </c>
      <c r="E2716" s="1" t="s">
        <v>14826</v>
      </c>
      <c r="F2716" s="4"/>
      <c r="G2716" s="4"/>
      <c r="H2716" s="4"/>
      <c r="I2716" s="4"/>
      <c r="J2716" s="4"/>
      <c r="K2716" s="4"/>
      <c r="L2716" s="4"/>
      <c r="M2716" s="4"/>
      <c r="N2716" s="4"/>
      <c r="O2716" s="4"/>
    </row>
    <row r="2717" ht="13.5" customHeight="1">
      <c r="A2717" s="1" t="s">
        <v>14739</v>
      </c>
      <c r="B2717" s="1" t="s">
        <v>57</v>
      </c>
      <c r="C2717" s="1" t="s">
        <v>797</v>
      </c>
      <c r="D2717" s="1" t="s">
        <v>14831</v>
      </c>
      <c r="E2717" s="1" t="s">
        <v>14834</v>
      </c>
      <c r="F2717" s="4"/>
      <c r="G2717" s="4"/>
      <c r="H2717" s="4"/>
      <c r="I2717" s="4"/>
      <c r="J2717" s="4"/>
      <c r="K2717" s="4"/>
      <c r="L2717" s="4"/>
      <c r="M2717" s="4"/>
      <c r="N2717" s="4"/>
      <c r="O2717" s="4"/>
    </row>
    <row r="2718" ht="13.5" customHeight="1">
      <c r="A2718" s="1" t="s">
        <v>14739</v>
      </c>
      <c r="B2718" s="1" t="s">
        <v>99</v>
      </c>
      <c r="C2718" s="1" t="s">
        <v>817</v>
      </c>
      <c r="D2718" s="3"/>
      <c r="E2718" s="3"/>
      <c r="F2718" s="4"/>
      <c r="G2718" s="4"/>
      <c r="H2718" s="4"/>
      <c r="I2718" s="4"/>
      <c r="J2718" s="4"/>
      <c r="K2718" s="4"/>
      <c r="L2718" s="4"/>
      <c r="M2718" s="4"/>
      <c r="N2718" s="4"/>
      <c r="O2718" s="4"/>
    </row>
    <row r="2719" ht="13.5" customHeight="1">
      <c r="A2719" s="1" t="s">
        <v>14847</v>
      </c>
      <c r="B2719" s="2" t="s">
        <v>1</v>
      </c>
      <c r="C2719" s="1" t="s">
        <v>2</v>
      </c>
      <c r="D2719" s="3"/>
      <c r="E2719" s="3"/>
      <c r="F2719" s="4"/>
      <c r="G2719" s="4"/>
      <c r="H2719" s="4"/>
      <c r="I2719" s="4"/>
      <c r="J2719" s="4"/>
      <c r="K2719" s="4"/>
      <c r="L2719" s="4"/>
      <c r="M2719" s="4"/>
      <c r="N2719" s="4"/>
      <c r="O2719" s="4"/>
    </row>
    <row r="2720" ht="13.5" customHeight="1">
      <c r="A2720" s="1" t="s">
        <v>14847</v>
      </c>
      <c r="B2720" s="1" t="s">
        <v>5</v>
      </c>
      <c r="C2720" s="1" t="s">
        <v>303</v>
      </c>
      <c r="D2720" s="1" t="s">
        <v>14857</v>
      </c>
      <c r="E2720" s="1" t="s">
        <v>14859</v>
      </c>
      <c r="F2720" s="4"/>
      <c r="G2720" s="4"/>
      <c r="H2720" s="4"/>
      <c r="I2720" s="4"/>
      <c r="J2720" s="4"/>
      <c r="K2720" s="4"/>
      <c r="L2720" s="4"/>
      <c r="M2720" s="4"/>
      <c r="N2720" s="4"/>
      <c r="O2720" s="4"/>
    </row>
    <row r="2721" ht="13.5" customHeight="1">
      <c r="A2721" s="1" t="s">
        <v>14847</v>
      </c>
      <c r="B2721" s="1" t="s">
        <v>9</v>
      </c>
      <c r="C2721" s="1" t="s">
        <v>797</v>
      </c>
      <c r="D2721" s="1" t="s">
        <v>14864</v>
      </c>
      <c r="E2721" s="1" t="s">
        <v>14867</v>
      </c>
      <c r="F2721" s="4"/>
      <c r="G2721" s="4"/>
      <c r="H2721" s="4"/>
      <c r="I2721" s="4"/>
      <c r="J2721" s="4"/>
      <c r="K2721" s="4"/>
      <c r="L2721" s="4"/>
      <c r="M2721" s="4"/>
      <c r="N2721" s="4"/>
      <c r="O2721" s="4"/>
    </row>
    <row r="2722" ht="13.5" customHeight="1">
      <c r="A2722" s="1" t="s">
        <v>14847</v>
      </c>
      <c r="B2722" s="1" t="s">
        <v>13</v>
      </c>
      <c r="C2722" s="1" t="s">
        <v>797</v>
      </c>
      <c r="D2722" s="1" t="s">
        <v>14874</v>
      </c>
      <c r="E2722" s="1" t="s">
        <v>14876</v>
      </c>
      <c r="F2722" s="4"/>
      <c r="G2722" s="4"/>
      <c r="H2722" s="4"/>
      <c r="I2722" s="4"/>
      <c r="J2722" s="4"/>
      <c r="K2722" s="4"/>
      <c r="L2722" s="4"/>
      <c r="M2722" s="4"/>
      <c r="N2722" s="4"/>
      <c r="O2722" s="4"/>
    </row>
    <row r="2723" ht="13.5" customHeight="1">
      <c r="A2723" s="1" t="s">
        <v>14847</v>
      </c>
      <c r="B2723" s="1" t="s">
        <v>16</v>
      </c>
      <c r="C2723" s="1" t="s">
        <v>797</v>
      </c>
      <c r="D2723" s="1" t="s">
        <v>14881</v>
      </c>
      <c r="E2723" s="1" t="s">
        <v>14883</v>
      </c>
      <c r="F2723" s="4"/>
      <c r="G2723" s="4"/>
      <c r="H2723" s="4"/>
      <c r="I2723" s="4"/>
      <c r="J2723" s="4"/>
      <c r="K2723" s="4"/>
      <c r="L2723" s="4"/>
      <c r="M2723" s="4"/>
      <c r="N2723" s="4"/>
      <c r="O2723" s="4"/>
    </row>
    <row r="2724" ht="13.5" customHeight="1">
      <c r="A2724" s="1" t="s">
        <v>14847</v>
      </c>
      <c r="B2724" s="1" t="s">
        <v>21</v>
      </c>
      <c r="C2724" s="1" t="s">
        <v>797</v>
      </c>
      <c r="D2724" s="1" t="s">
        <v>14889</v>
      </c>
      <c r="E2724" s="1" t="s">
        <v>14890</v>
      </c>
      <c r="F2724" s="4"/>
      <c r="G2724" s="4"/>
      <c r="H2724" s="4"/>
      <c r="I2724" s="4"/>
      <c r="J2724" s="4"/>
      <c r="K2724" s="4"/>
      <c r="L2724" s="4"/>
      <c r="M2724" s="4"/>
      <c r="N2724" s="4"/>
      <c r="O2724" s="4"/>
    </row>
    <row r="2725" ht="13.5" customHeight="1">
      <c r="A2725" s="1" t="s">
        <v>14847</v>
      </c>
      <c r="B2725" s="1" t="s">
        <v>27</v>
      </c>
      <c r="C2725" s="1" t="s">
        <v>797</v>
      </c>
      <c r="D2725" s="1" t="s">
        <v>14897</v>
      </c>
      <c r="E2725" s="1" t="s">
        <v>14898</v>
      </c>
      <c r="F2725" s="4"/>
      <c r="G2725" s="4"/>
      <c r="H2725" s="4"/>
      <c r="I2725" s="4"/>
      <c r="J2725" s="4"/>
      <c r="K2725" s="4"/>
      <c r="L2725" s="4"/>
      <c r="M2725" s="4"/>
      <c r="N2725" s="4"/>
      <c r="O2725" s="4"/>
    </row>
    <row r="2726" ht="13.5" customHeight="1">
      <c r="A2726" s="1" t="s">
        <v>14847</v>
      </c>
      <c r="B2726" s="1" t="s">
        <v>31</v>
      </c>
      <c r="C2726" s="1" t="s">
        <v>797</v>
      </c>
      <c r="D2726" s="1" t="s">
        <v>14905</v>
      </c>
      <c r="E2726" s="1" t="s">
        <v>14906</v>
      </c>
      <c r="F2726" s="4"/>
      <c r="G2726" s="4"/>
      <c r="H2726" s="4"/>
      <c r="I2726" s="4"/>
      <c r="J2726" s="4"/>
      <c r="K2726" s="4"/>
      <c r="L2726" s="4"/>
      <c r="M2726" s="4"/>
      <c r="N2726" s="4"/>
      <c r="O2726" s="4"/>
    </row>
    <row r="2727" ht="13.5" customHeight="1">
      <c r="A2727" s="1" t="s">
        <v>14847</v>
      </c>
      <c r="B2727" s="1" t="s">
        <v>34</v>
      </c>
      <c r="C2727" s="1" t="s">
        <v>797</v>
      </c>
      <c r="D2727" s="1" t="s">
        <v>14913</v>
      </c>
      <c r="E2727" s="1" t="s">
        <v>14914</v>
      </c>
      <c r="F2727" s="4"/>
      <c r="G2727" s="4"/>
      <c r="H2727" s="4"/>
      <c r="I2727" s="4"/>
      <c r="J2727" s="4"/>
      <c r="K2727" s="4"/>
      <c r="L2727" s="4"/>
      <c r="M2727" s="4"/>
      <c r="N2727" s="4"/>
      <c r="O2727" s="4"/>
    </row>
    <row r="2728" ht="13.5" customHeight="1">
      <c r="A2728" s="1" t="s">
        <v>14847</v>
      </c>
      <c r="B2728" s="1" t="s">
        <v>40</v>
      </c>
      <c r="C2728" s="1" t="s">
        <v>797</v>
      </c>
      <c r="D2728" s="1" t="s">
        <v>14916</v>
      </c>
      <c r="E2728" s="1" t="s">
        <v>14917</v>
      </c>
      <c r="F2728" s="4"/>
      <c r="G2728" s="4"/>
      <c r="H2728" s="4"/>
      <c r="I2728" s="4"/>
      <c r="J2728" s="4"/>
      <c r="K2728" s="4"/>
      <c r="L2728" s="4"/>
      <c r="M2728" s="4"/>
      <c r="N2728" s="4"/>
      <c r="O2728" s="4"/>
    </row>
    <row r="2729" ht="13.5" customHeight="1">
      <c r="A2729" s="1" t="s">
        <v>14847</v>
      </c>
      <c r="B2729" s="1" t="s">
        <v>45</v>
      </c>
      <c r="C2729" s="1" t="s">
        <v>797</v>
      </c>
      <c r="D2729" s="1" t="s">
        <v>14923</v>
      </c>
      <c r="E2729" s="1" t="s">
        <v>14925</v>
      </c>
      <c r="F2729" s="4"/>
      <c r="G2729" s="4"/>
      <c r="H2729" s="4"/>
      <c r="I2729" s="4"/>
      <c r="J2729" s="4"/>
      <c r="K2729" s="4"/>
      <c r="L2729" s="4"/>
      <c r="M2729" s="4"/>
      <c r="N2729" s="4"/>
      <c r="O2729" s="4"/>
    </row>
    <row r="2730" ht="13.5" customHeight="1">
      <c r="A2730" s="1" t="s">
        <v>14847</v>
      </c>
      <c r="B2730" s="1" t="s">
        <v>52</v>
      </c>
      <c r="C2730" s="1" t="s">
        <v>797</v>
      </c>
      <c r="D2730" s="1" t="s">
        <v>14929</v>
      </c>
      <c r="E2730" s="1" t="s">
        <v>14931</v>
      </c>
      <c r="F2730" s="4"/>
      <c r="G2730" s="4"/>
      <c r="H2730" s="4"/>
      <c r="I2730" s="4"/>
      <c r="J2730" s="4"/>
      <c r="K2730" s="4"/>
      <c r="L2730" s="4"/>
      <c r="M2730" s="4"/>
      <c r="N2730" s="4"/>
      <c r="O2730" s="4"/>
    </row>
    <row r="2731" ht="13.5" customHeight="1">
      <c r="A2731" s="1" t="s">
        <v>14847</v>
      </c>
      <c r="B2731" s="1" t="s">
        <v>57</v>
      </c>
      <c r="C2731" s="1" t="s">
        <v>797</v>
      </c>
      <c r="D2731" s="1" t="s">
        <v>14952</v>
      </c>
      <c r="E2731" s="1" t="s">
        <v>14953</v>
      </c>
      <c r="F2731" s="4"/>
      <c r="G2731" s="4"/>
      <c r="H2731" s="4"/>
      <c r="I2731" s="4"/>
      <c r="J2731" s="4"/>
      <c r="K2731" s="4"/>
      <c r="L2731" s="4"/>
      <c r="M2731" s="4"/>
      <c r="N2731" s="4"/>
      <c r="O2731" s="4"/>
    </row>
    <row r="2732" ht="13.5" customHeight="1">
      <c r="A2732" s="1" t="s">
        <v>14847</v>
      </c>
      <c r="B2732" s="1" t="s">
        <v>60</v>
      </c>
      <c r="C2732" s="1" t="s">
        <v>797</v>
      </c>
      <c r="D2732" s="1" t="s">
        <v>14957</v>
      </c>
      <c r="E2732" s="1" t="s">
        <v>14958</v>
      </c>
      <c r="F2732" s="4"/>
      <c r="G2732" s="4"/>
      <c r="H2732" s="4"/>
      <c r="I2732" s="4"/>
      <c r="J2732" s="4"/>
      <c r="K2732" s="4"/>
      <c r="L2732" s="4"/>
      <c r="M2732" s="4"/>
      <c r="N2732" s="4"/>
      <c r="O2732" s="4"/>
    </row>
    <row r="2733" ht="13.5" customHeight="1">
      <c r="A2733" s="1" t="s">
        <v>14847</v>
      </c>
      <c r="B2733" s="1" t="s">
        <v>65</v>
      </c>
      <c r="C2733" s="1" t="s">
        <v>797</v>
      </c>
      <c r="D2733" s="1" t="s">
        <v>14962</v>
      </c>
      <c r="E2733" s="1" t="s">
        <v>14963</v>
      </c>
      <c r="F2733" s="4"/>
      <c r="G2733" s="4"/>
      <c r="H2733" s="4"/>
      <c r="I2733" s="4"/>
      <c r="J2733" s="4"/>
      <c r="K2733" s="4"/>
      <c r="L2733" s="4"/>
      <c r="M2733" s="4"/>
      <c r="N2733" s="4"/>
      <c r="O2733" s="4"/>
    </row>
    <row r="2734" ht="13.5" customHeight="1">
      <c r="A2734" s="1" t="s">
        <v>14847</v>
      </c>
      <c r="B2734" s="1" t="s">
        <v>70</v>
      </c>
      <c r="C2734" s="1" t="s">
        <v>797</v>
      </c>
      <c r="D2734" s="1" t="s">
        <v>14966</v>
      </c>
      <c r="E2734" s="1" t="s">
        <v>14968</v>
      </c>
      <c r="F2734" s="4"/>
      <c r="G2734" s="4"/>
      <c r="H2734" s="4"/>
      <c r="I2734" s="4"/>
      <c r="J2734" s="4"/>
      <c r="K2734" s="4"/>
      <c r="L2734" s="4"/>
      <c r="M2734" s="4"/>
      <c r="N2734" s="4"/>
      <c r="O2734" s="4"/>
    </row>
    <row r="2735" ht="13.5" customHeight="1">
      <c r="A2735" s="1" t="s">
        <v>14847</v>
      </c>
      <c r="B2735" s="1" t="s">
        <v>99</v>
      </c>
      <c r="C2735" s="1" t="s">
        <v>817</v>
      </c>
      <c r="D2735" s="3"/>
      <c r="E2735" s="3"/>
      <c r="F2735" s="4"/>
      <c r="G2735" s="4"/>
      <c r="H2735" s="4"/>
      <c r="I2735" s="4"/>
      <c r="J2735" s="4"/>
      <c r="K2735" s="4"/>
      <c r="L2735" s="4"/>
      <c r="M2735" s="4"/>
      <c r="N2735" s="4"/>
      <c r="O2735" s="4"/>
    </row>
    <row r="2736" ht="13.5" customHeight="1">
      <c r="A2736" s="1" t="s">
        <v>14974</v>
      </c>
      <c r="B2736" s="2" t="s">
        <v>1</v>
      </c>
      <c r="C2736" s="1" t="s">
        <v>2</v>
      </c>
      <c r="D2736" s="3"/>
      <c r="E2736" s="3"/>
      <c r="F2736" s="4"/>
      <c r="G2736" s="4"/>
      <c r="H2736" s="4"/>
      <c r="I2736" s="4"/>
      <c r="J2736" s="4"/>
      <c r="K2736" s="4"/>
      <c r="L2736" s="4"/>
      <c r="M2736" s="4"/>
      <c r="N2736" s="4"/>
      <c r="O2736" s="4"/>
    </row>
    <row r="2737" ht="13.5" customHeight="1">
      <c r="A2737" s="1" t="s">
        <v>14974</v>
      </c>
      <c r="B2737" s="1" t="s">
        <v>5</v>
      </c>
      <c r="C2737" s="1" t="s">
        <v>303</v>
      </c>
      <c r="D2737" s="1" t="s">
        <v>14978</v>
      </c>
      <c r="E2737" s="1" t="s">
        <v>14980</v>
      </c>
      <c r="F2737" s="4"/>
      <c r="G2737" s="4"/>
      <c r="H2737" s="4"/>
      <c r="I2737" s="4"/>
      <c r="J2737" s="4"/>
      <c r="K2737" s="4"/>
      <c r="L2737" s="4"/>
      <c r="M2737" s="4"/>
      <c r="N2737" s="4"/>
      <c r="O2737" s="4"/>
    </row>
    <row r="2738" ht="13.5" customHeight="1">
      <c r="A2738" s="1" t="s">
        <v>14974</v>
      </c>
      <c r="B2738" s="1" t="s">
        <v>9</v>
      </c>
      <c r="C2738" s="1" t="s">
        <v>797</v>
      </c>
      <c r="D2738" s="1" t="s">
        <v>14984</v>
      </c>
      <c r="E2738" s="1" t="s">
        <v>14986</v>
      </c>
      <c r="F2738" s="4"/>
      <c r="G2738" s="4"/>
      <c r="H2738" s="4"/>
      <c r="I2738" s="4"/>
      <c r="J2738" s="4"/>
      <c r="K2738" s="4"/>
      <c r="L2738" s="4"/>
      <c r="M2738" s="4"/>
      <c r="N2738" s="4"/>
      <c r="O2738" s="4"/>
    </row>
    <row r="2739" ht="13.5" customHeight="1">
      <c r="A2739" s="1" t="s">
        <v>14974</v>
      </c>
      <c r="B2739" s="1" t="s">
        <v>13</v>
      </c>
      <c r="C2739" s="1" t="s">
        <v>797</v>
      </c>
      <c r="D2739" s="1" t="s">
        <v>14990</v>
      </c>
      <c r="E2739" s="1" t="s">
        <v>14992</v>
      </c>
      <c r="F2739" s="4"/>
      <c r="G2739" s="4"/>
      <c r="H2739" s="4"/>
      <c r="I2739" s="4"/>
      <c r="J2739" s="4"/>
      <c r="K2739" s="4"/>
      <c r="L2739" s="4"/>
      <c r="M2739" s="4"/>
      <c r="N2739" s="4"/>
      <c r="O2739" s="4"/>
    </row>
    <row r="2740" ht="13.5" customHeight="1">
      <c r="A2740" s="1" t="s">
        <v>14974</v>
      </c>
      <c r="B2740" s="1" t="s">
        <v>16</v>
      </c>
      <c r="C2740" s="1" t="s">
        <v>797</v>
      </c>
      <c r="D2740" s="1" t="s">
        <v>14999</v>
      </c>
      <c r="E2740" s="1" t="s">
        <v>15000</v>
      </c>
      <c r="F2740" s="4"/>
      <c r="G2740" s="4"/>
      <c r="H2740" s="4"/>
      <c r="I2740" s="4"/>
      <c r="J2740" s="4"/>
      <c r="K2740" s="4"/>
      <c r="L2740" s="4"/>
      <c r="M2740" s="4"/>
      <c r="N2740" s="4"/>
      <c r="O2740" s="4"/>
    </row>
    <row r="2741" ht="13.5" customHeight="1">
      <c r="A2741" s="1" t="s">
        <v>14974</v>
      </c>
      <c r="B2741" s="1" t="s">
        <v>21</v>
      </c>
      <c r="C2741" s="1" t="s">
        <v>797</v>
      </c>
      <c r="D2741" s="1" t="s">
        <v>15004</v>
      </c>
      <c r="E2741" s="1" t="s">
        <v>15005</v>
      </c>
      <c r="F2741" s="4"/>
      <c r="G2741" s="4"/>
      <c r="H2741" s="4"/>
      <c r="I2741" s="4"/>
      <c r="J2741" s="4"/>
      <c r="K2741" s="4"/>
      <c r="L2741" s="4"/>
      <c r="M2741" s="4"/>
      <c r="N2741" s="4"/>
      <c r="O2741" s="4"/>
    </row>
    <row r="2742" ht="13.5" customHeight="1">
      <c r="A2742" s="1" t="s">
        <v>14974</v>
      </c>
      <c r="B2742" s="1" t="s">
        <v>27</v>
      </c>
      <c r="C2742" s="1" t="s">
        <v>797</v>
      </c>
      <c r="D2742" s="1" t="s">
        <v>15010</v>
      </c>
      <c r="E2742" s="1" t="s">
        <v>15011</v>
      </c>
      <c r="F2742" s="4"/>
      <c r="G2742" s="4"/>
      <c r="H2742" s="4"/>
      <c r="I2742" s="4"/>
      <c r="J2742" s="4"/>
      <c r="K2742" s="4"/>
      <c r="L2742" s="4"/>
      <c r="M2742" s="4"/>
      <c r="N2742" s="4"/>
      <c r="O2742" s="4"/>
    </row>
    <row r="2743" ht="13.5" customHeight="1">
      <c r="A2743" s="1" t="s">
        <v>14974</v>
      </c>
      <c r="B2743" s="1" t="s">
        <v>31</v>
      </c>
      <c r="C2743" s="1" t="s">
        <v>797</v>
      </c>
      <c r="D2743" s="1" t="s">
        <v>15016</v>
      </c>
      <c r="E2743" s="1" t="s">
        <v>15017</v>
      </c>
      <c r="F2743" s="4"/>
      <c r="G2743" s="4"/>
      <c r="H2743" s="4"/>
      <c r="I2743" s="4"/>
      <c r="J2743" s="4"/>
      <c r="K2743" s="4"/>
      <c r="L2743" s="4"/>
      <c r="M2743" s="4"/>
      <c r="N2743" s="4"/>
      <c r="O2743" s="4"/>
    </row>
    <row r="2744" ht="13.5" customHeight="1">
      <c r="A2744" s="1" t="s">
        <v>14974</v>
      </c>
      <c r="B2744" s="1" t="s">
        <v>34</v>
      </c>
      <c r="C2744" s="1" t="s">
        <v>797</v>
      </c>
      <c r="D2744" s="1" t="s">
        <v>15022</v>
      </c>
      <c r="E2744" s="1" t="s">
        <v>15023</v>
      </c>
      <c r="F2744" s="4"/>
      <c r="G2744" s="4"/>
      <c r="H2744" s="4"/>
      <c r="I2744" s="4"/>
      <c r="J2744" s="4"/>
      <c r="K2744" s="4"/>
      <c r="L2744" s="4"/>
      <c r="M2744" s="4"/>
      <c r="N2744" s="4"/>
      <c r="O2744" s="4"/>
    </row>
    <row r="2745" ht="13.5" customHeight="1">
      <c r="A2745" s="1" t="s">
        <v>14974</v>
      </c>
      <c r="B2745" s="1" t="s">
        <v>40</v>
      </c>
      <c r="C2745" s="1" t="s">
        <v>797</v>
      </c>
      <c r="D2745" s="1" t="s">
        <v>15026</v>
      </c>
      <c r="E2745" s="1" t="s">
        <v>15027</v>
      </c>
      <c r="F2745" s="4"/>
      <c r="G2745" s="4"/>
      <c r="H2745" s="4"/>
      <c r="I2745" s="4"/>
      <c r="J2745" s="4"/>
      <c r="K2745" s="4"/>
      <c r="L2745" s="4"/>
      <c r="M2745" s="4"/>
      <c r="N2745" s="4"/>
      <c r="O2745" s="4"/>
    </row>
    <row r="2746" ht="13.5" customHeight="1">
      <c r="A2746" s="1" t="s">
        <v>14974</v>
      </c>
      <c r="B2746" s="1" t="s">
        <v>45</v>
      </c>
      <c r="C2746" s="1" t="s">
        <v>797</v>
      </c>
      <c r="D2746" s="1" t="s">
        <v>15032</v>
      </c>
      <c r="E2746" s="1" t="s">
        <v>15033</v>
      </c>
      <c r="F2746" s="4"/>
      <c r="G2746" s="4"/>
      <c r="H2746" s="4"/>
      <c r="I2746" s="4"/>
      <c r="J2746" s="4"/>
      <c r="K2746" s="4"/>
      <c r="L2746" s="4"/>
      <c r="M2746" s="4"/>
      <c r="N2746" s="4"/>
      <c r="O2746" s="4"/>
    </row>
    <row r="2747" ht="13.5" customHeight="1">
      <c r="A2747" s="1" t="s">
        <v>14974</v>
      </c>
      <c r="B2747" s="1" t="s">
        <v>52</v>
      </c>
      <c r="C2747" s="1" t="s">
        <v>797</v>
      </c>
      <c r="D2747" s="1" t="s">
        <v>15038</v>
      </c>
      <c r="E2747" s="1" t="s">
        <v>15039</v>
      </c>
      <c r="F2747" s="4"/>
      <c r="G2747" s="4"/>
      <c r="H2747" s="4"/>
      <c r="I2747" s="4"/>
      <c r="J2747" s="4"/>
      <c r="K2747" s="4"/>
      <c r="L2747" s="4"/>
      <c r="M2747" s="4"/>
      <c r="N2747" s="4"/>
      <c r="O2747" s="4"/>
    </row>
    <row r="2748" ht="13.5" customHeight="1">
      <c r="A2748" s="1" t="s">
        <v>14974</v>
      </c>
      <c r="B2748" s="1" t="s">
        <v>57</v>
      </c>
      <c r="C2748" s="1" t="s">
        <v>797</v>
      </c>
      <c r="D2748" s="1" t="s">
        <v>15043</v>
      </c>
      <c r="E2748" s="1" t="s">
        <v>15045</v>
      </c>
      <c r="F2748" s="4"/>
      <c r="G2748" s="4"/>
      <c r="H2748" s="4"/>
      <c r="I2748" s="4"/>
      <c r="J2748" s="4"/>
      <c r="K2748" s="4"/>
      <c r="L2748" s="4"/>
      <c r="M2748" s="4"/>
      <c r="N2748" s="4"/>
      <c r="O2748" s="4"/>
    </row>
    <row r="2749" ht="13.5" customHeight="1">
      <c r="A2749" s="1" t="s">
        <v>14974</v>
      </c>
      <c r="B2749" s="1" t="s">
        <v>60</v>
      </c>
      <c r="C2749" s="1" t="s">
        <v>797</v>
      </c>
      <c r="D2749" s="1" t="s">
        <v>15049</v>
      </c>
      <c r="E2749" s="1" t="s">
        <v>15051</v>
      </c>
      <c r="F2749" s="4"/>
      <c r="G2749" s="4"/>
      <c r="H2749" s="4"/>
      <c r="I2749" s="4"/>
      <c r="J2749" s="4"/>
      <c r="K2749" s="4"/>
      <c r="L2749" s="4"/>
      <c r="M2749" s="4"/>
      <c r="N2749" s="4"/>
      <c r="O2749" s="4"/>
    </row>
    <row r="2750" ht="13.5" customHeight="1">
      <c r="A2750" s="1" t="s">
        <v>14974</v>
      </c>
      <c r="B2750" s="1" t="s">
        <v>65</v>
      </c>
      <c r="C2750" s="1" t="s">
        <v>797</v>
      </c>
      <c r="D2750" s="1" t="s">
        <v>15054</v>
      </c>
      <c r="E2750" s="1" t="s">
        <v>15056</v>
      </c>
      <c r="F2750" s="4"/>
      <c r="G2750" s="4"/>
      <c r="H2750" s="4"/>
      <c r="I2750" s="4"/>
      <c r="J2750" s="4"/>
      <c r="K2750" s="4"/>
      <c r="L2750" s="4"/>
      <c r="M2750" s="4"/>
      <c r="N2750" s="4"/>
      <c r="O2750" s="4"/>
    </row>
    <row r="2751" ht="13.5" customHeight="1">
      <c r="A2751" s="1" t="s">
        <v>14974</v>
      </c>
      <c r="B2751" s="1" t="s">
        <v>70</v>
      </c>
      <c r="C2751" s="1" t="s">
        <v>797</v>
      </c>
      <c r="D2751" s="1" t="s">
        <v>15060</v>
      </c>
      <c r="E2751" s="1" t="s">
        <v>15062</v>
      </c>
      <c r="F2751" s="4"/>
      <c r="G2751" s="4"/>
      <c r="H2751" s="4"/>
      <c r="I2751" s="4"/>
      <c r="J2751" s="4"/>
      <c r="K2751" s="4"/>
      <c r="L2751" s="4"/>
      <c r="M2751" s="4"/>
      <c r="N2751" s="4"/>
      <c r="O2751" s="4"/>
    </row>
    <row r="2752" ht="13.5" customHeight="1">
      <c r="A2752" s="1" t="s">
        <v>14974</v>
      </c>
      <c r="B2752" s="1" t="s">
        <v>74</v>
      </c>
      <c r="C2752" s="1" t="s">
        <v>797</v>
      </c>
      <c r="D2752" s="1" t="s">
        <v>15066</v>
      </c>
      <c r="E2752" s="1" t="s">
        <v>15068</v>
      </c>
      <c r="F2752" s="4"/>
      <c r="G2752" s="4"/>
      <c r="H2752" s="4"/>
      <c r="I2752" s="4"/>
      <c r="J2752" s="4"/>
      <c r="K2752" s="4"/>
      <c r="L2752" s="4"/>
      <c r="M2752" s="4"/>
      <c r="N2752" s="4"/>
      <c r="O2752" s="4"/>
    </row>
    <row r="2753" ht="13.5" customHeight="1">
      <c r="A2753" s="1" t="s">
        <v>14974</v>
      </c>
      <c r="B2753" s="1" t="s">
        <v>78</v>
      </c>
      <c r="C2753" s="1" t="s">
        <v>797</v>
      </c>
      <c r="D2753" s="1" t="s">
        <v>15076</v>
      </c>
      <c r="E2753" s="1" t="s">
        <v>15077</v>
      </c>
      <c r="F2753" s="4"/>
      <c r="G2753" s="4"/>
      <c r="H2753" s="4"/>
      <c r="I2753" s="4"/>
      <c r="J2753" s="4"/>
      <c r="K2753" s="4"/>
      <c r="L2753" s="4"/>
      <c r="M2753" s="4"/>
      <c r="N2753" s="4"/>
      <c r="O2753" s="4"/>
    </row>
    <row r="2754" ht="13.5" customHeight="1">
      <c r="A2754" s="1" t="s">
        <v>14974</v>
      </c>
      <c r="B2754" s="1" t="s">
        <v>83</v>
      </c>
      <c r="C2754" s="1" t="s">
        <v>797</v>
      </c>
      <c r="D2754" s="1" t="s">
        <v>15080</v>
      </c>
      <c r="E2754" s="1" t="s">
        <v>15081</v>
      </c>
      <c r="F2754" s="4"/>
      <c r="G2754" s="4"/>
      <c r="H2754" s="4"/>
      <c r="I2754" s="4"/>
      <c r="J2754" s="4"/>
      <c r="K2754" s="4"/>
      <c r="L2754" s="4"/>
      <c r="M2754" s="4"/>
      <c r="N2754" s="4"/>
      <c r="O2754" s="4"/>
    </row>
    <row r="2755" ht="13.5" customHeight="1">
      <c r="A2755" s="1" t="s">
        <v>14974</v>
      </c>
      <c r="B2755" s="1" t="s">
        <v>86</v>
      </c>
      <c r="C2755" s="1" t="s">
        <v>797</v>
      </c>
      <c r="D2755" s="1" t="s">
        <v>15083</v>
      </c>
      <c r="E2755" s="1" t="s">
        <v>15084</v>
      </c>
      <c r="F2755" s="4"/>
      <c r="G2755" s="4"/>
      <c r="H2755" s="4"/>
      <c r="I2755" s="4"/>
      <c r="J2755" s="4"/>
      <c r="K2755" s="4"/>
      <c r="L2755" s="4"/>
      <c r="M2755" s="4"/>
      <c r="N2755" s="4"/>
      <c r="O2755" s="4"/>
    </row>
    <row r="2756" ht="13.5" customHeight="1">
      <c r="A2756" s="1" t="s">
        <v>14974</v>
      </c>
      <c r="B2756" s="1" t="s">
        <v>91</v>
      </c>
      <c r="C2756" s="1" t="s">
        <v>797</v>
      </c>
      <c r="D2756" s="1" t="s">
        <v>15087</v>
      </c>
      <c r="E2756" s="1" t="s">
        <v>15088</v>
      </c>
      <c r="F2756" s="4"/>
      <c r="G2756" s="4"/>
      <c r="H2756" s="4"/>
      <c r="I2756" s="4"/>
      <c r="J2756" s="4"/>
      <c r="K2756" s="4"/>
      <c r="L2756" s="4"/>
      <c r="M2756" s="4"/>
      <c r="N2756" s="4"/>
      <c r="O2756" s="4"/>
    </row>
    <row r="2757" ht="13.5" customHeight="1">
      <c r="A2757" s="1" t="s">
        <v>14974</v>
      </c>
      <c r="B2757" s="1" t="s">
        <v>94</v>
      </c>
      <c r="C2757" s="1" t="s">
        <v>797</v>
      </c>
      <c r="D2757" s="1" t="s">
        <v>15091</v>
      </c>
      <c r="E2757" s="1" t="s">
        <v>15092</v>
      </c>
      <c r="F2757" s="4"/>
      <c r="G2757" s="4"/>
      <c r="H2757" s="4"/>
      <c r="I2757" s="4"/>
      <c r="J2757" s="4"/>
      <c r="K2757" s="4"/>
      <c r="L2757" s="4"/>
      <c r="M2757" s="4"/>
      <c r="N2757" s="4"/>
      <c r="O2757" s="4"/>
    </row>
    <row r="2758" ht="13.5" customHeight="1">
      <c r="A2758" s="1" t="s">
        <v>14974</v>
      </c>
      <c r="B2758" s="1" t="s">
        <v>99</v>
      </c>
      <c r="C2758" s="1" t="s">
        <v>817</v>
      </c>
      <c r="D2758" s="3"/>
      <c r="E2758" s="3"/>
      <c r="F2758" s="4"/>
      <c r="G2758" s="4"/>
      <c r="H2758" s="4"/>
      <c r="I2758" s="4"/>
      <c r="J2758" s="4"/>
      <c r="K2758" s="4"/>
      <c r="L2758" s="4"/>
      <c r="M2758" s="4"/>
      <c r="N2758" s="4"/>
      <c r="O2758" s="4"/>
    </row>
    <row r="2759" ht="13.5" customHeight="1">
      <c r="A2759" s="1" t="s">
        <v>15096</v>
      </c>
      <c r="B2759" s="2" t="s">
        <v>1</v>
      </c>
      <c r="C2759" s="1" t="s">
        <v>2</v>
      </c>
      <c r="D2759" s="3"/>
      <c r="E2759" s="3"/>
      <c r="F2759" s="4"/>
      <c r="G2759" s="4"/>
      <c r="H2759" s="4"/>
      <c r="I2759" s="4"/>
      <c r="J2759" s="4"/>
      <c r="K2759" s="4"/>
      <c r="L2759" s="4"/>
      <c r="M2759" s="4"/>
      <c r="N2759" s="4"/>
      <c r="O2759" s="4"/>
    </row>
    <row r="2760" ht="13.5" customHeight="1">
      <c r="A2760" s="1" t="s">
        <v>15096</v>
      </c>
      <c r="B2760" s="1" t="s">
        <v>5</v>
      </c>
      <c r="C2760" s="1" t="s">
        <v>303</v>
      </c>
      <c r="D2760" s="1" t="s">
        <v>15099</v>
      </c>
      <c r="E2760" s="1" t="s">
        <v>15101</v>
      </c>
      <c r="F2760" s="4"/>
      <c r="G2760" s="4"/>
      <c r="H2760" s="4"/>
      <c r="I2760" s="4"/>
      <c r="J2760" s="4"/>
      <c r="K2760" s="4"/>
      <c r="L2760" s="4"/>
      <c r="M2760" s="4"/>
      <c r="N2760" s="4"/>
      <c r="O2760" s="4"/>
    </row>
    <row r="2761" ht="13.5" customHeight="1">
      <c r="A2761" s="1" t="s">
        <v>15096</v>
      </c>
      <c r="B2761" s="1" t="s">
        <v>9</v>
      </c>
      <c r="C2761" s="1" t="s">
        <v>797</v>
      </c>
      <c r="D2761" s="1" t="s">
        <v>15104</v>
      </c>
      <c r="E2761" s="1" t="s">
        <v>15105</v>
      </c>
      <c r="F2761" s="4"/>
      <c r="G2761" s="4"/>
      <c r="H2761" s="4"/>
      <c r="I2761" s="4"/>
      <c r="J2761" s="4"/>
      <c r="K2761" s="4"/>
      <c r="L2761" s="4"/>
      <c r="M2761" s="4"/>
      <c r="N2761" s="4"/>
      <c r="O2761" s="4"/>
    </row>
    <row r="2762" ht="13.5" customHeight="1">
      <c r="A2762" s="1" t="s">
        <v>15096</v>
      </c>
      <c r="B2762" s="1" t="s">
        <v>13</v>
      </c>
      <c r="C2762" s="1" t="s">
        <v>797</v>
      </c>
      <c r="D2762" s="1" t="s">
        <v>15108</v>
      </c>
      <c r="E2762" s="1" t="s">
        <v>15109</v>
      </c>
      <c r="F2762" s="4"/>
      <c r="G2762" s="4"/>
      <c r="H2762" s="4"/>
      <c r="I2762" s="4"/>
      <c r="J2762" s="4"/>
      <c r="K2762" s="4"/>
      <c r="L2762" s="4"/>
      <c r="M2762" s="4"/>
      <c r="N2762" s="4"/>
      <c r="O2762" s="4"/>
    </row>
    <row r="2763" ht="13.5" customHeight="1">
      <c r="A2763" s="1" t="s">
        <v>15096</v>
      </c>
      <c r="B2763" s="1" t="s">
        <v>16</v>
      </c>
      <c r="C2763" s="1" t="s">
        <v>797</v>
      </c>
      <c r="D2763" s="1" t="s">
        <v>15112</v>
      </c>
      <c r="E2763" s="1" t="s">
        <v>15113</v>
      </c>
      <c r="F2763" s="4"/>
      <c r="G2763" s="4"/>
      <c r="H2763" s="4"/>
      <c r="I2763" s="4"/>
      <c r="J2763" s="4"/>
      <c r="K2763" s="4"/>
      <c r="L2763" s="4"/>
      <c r="M2763" s="4"/>
      <c r="N2763" s="4"/>
      <c r="O2763" s="4"/>
    </row>
    <row r="2764" ht="13.5" customHeight="1">
      <c r="A2764" s="1" t="s">
        <v>15096</v>
      </c>
      <c r="B2764" s="1" t="s">
        <v>21</v>
      </c>
      <c r="C2764" s="1" t="s">
        <v>797</v>
      </c>
      <c r="D2764" s="1" t="s">
        <v>15117</v>
      </c>
      <c r="E2764" s="1" t="s">
        <v>15118</v>
      </c>
      <c r="F2764" s="4"/>
      <c r="G2764" s="4"/>
      <c r="H2764" s="4"/>
      <c r="I2764" s="4"/>
      <c r="J2764" s="4"/>
      <c r="K2764" s="4"/>
      <c r="L2764" s="4"/>
      <c r="M2764" s="4"/>
      <c r="N2764" s="4"/>
      <c r="O2764" s="4"/>
    </row>
    <row r="2765" ht="13.5" customHeight="1">
      <c r="A2765" s="1" t="s">
        <v>15096</v>
      </c>
      <c r="B2765" s="1" t="s">
        <v>27</v>
      </c>
      <c r="C2765" s="1" t="s">
        <v>797</v>
      </c>
      <c r="D2765" s="1" t="s">
        <v>15120</v>
      </c>
      <c r="E2765" s="1" t="s">
        <v>15122</v>
      </c>
      <c r="F2765" s="4"/>
      <c r="G2765" s="4"/>
      <c r="H2765" s="4"/>
      <c r="I2765" s="4"/>
      <c r="J2765" s="4"/>
      <c r="K2765" s="4"/>
      <c r="L2765" s="4"/>
      <c r="M2765" s="4"/>
      <c r="N2765" s="4"/>
      <c r="O2765" s="4"/>
    </row>
    <row r="2766" ht="13.5" customHeight="1">
      <c r="A2766" s="1" t="s">
        <v>15096</v>
      </c>
      <c r="B2766" s="1" t="s">
        <v>31</v>
      </c>
      <c r="C2766" s="1" t="s">
        <v>797</v>
      </c>
      <c r="D2766" s="1" t="s">
        <v>15126</v>
      </c>
      <c r="E2766" s="1" t="s">
        <v>15127</v>
      </c>
      <c r="F2766" s="4"/>
      <c r="G2766" s="4"/>
      <c r="H2766" s="4"/>
      <c r="I2766" s="4"/>
      <c r="J2766" s="4"/>
      <c r="K2766" s="4"/>
      <c r="L2766" s="4"/>
      <c r="M2766" s="4"/>
      <c r="N2766" s="4"/>
      <c r="O2766" s="4"/>
    </row>
    <row r="2767" ht="13.5" customHeight="1">
      <c r="A2767" s="1" t="s">
        <v>15096</v>
      </c>
      <c r="B2767" s="1" t="s">
        <v>34</v>
      </c>
      <c r="C2767" s="1" t="s">
        <v>797</v>
      </c>
      <c r="D2767" s="1" t="s">
        <v>15130</v>
      </c>
      <c r="E2767" s="1" t="s">
        <v>15132</v>
      </c>
      <c r="F2767" s="4"/>
      <c r="G2767" s="4"/>
      <c r="H2767" s="4"/>
      <c r="I2767" s="4"/>
      <c r="J2767" s="4"/>
      <c r="K2767" s="4"/>
      <c r="L2767" s="4"/>
      <c r="M2767" s="4"/>
      <c r="N2767" s="4"/>
      <c r="O2767" s="4"/>
    </row>
    <row r="2768" ht="13.5" customHeight="1">
      <c r="A2768" s="1" t="s">
        <v>15096</v>
      </c>
      <c r="B2768" s="1" t="s">
        <v>40</v>
      </c>
      <c r="C2768" s="1" t="s">
        <v>797</v>
      </c>
      <c r="D2768" s="1" t="s">
        <v>15137</v>
      </c>
      <c r="E2768" s="1" t="s">
        <v>15139</v>
      </c>
      <c r="F2768" s="4"/>
      <c r="G2768" s="4"/>
      <c r="H2768" s="4"/>
      <c r="I2768" s="4"/>
      <c r="J2768" s="4"/>
      <c r="K2768" s="4"/>
      <c r="L2768" s="4"/>
      <c r="M2768" s="4"/>
      <c r="N2768" s="4"/>
      <c r="O2768" s="4"/>
    </row>
    <row r="2769" ht="13.5" customHeight="1">
      <c r="A2769" s="1" t="s">
        <v>15096</v>
      </c>
      <c r="B2769" s="1" t="s">
        <v>45</v>
      </c>
      <c r="C2769" s="1" t="s">
        <v>797</v>
      </c>
      <c r="D2769" s="1" t="s">
        <v>15143</v>
      </c>
      <c r="E2769" s="1" t="s">
        <v>15145</v>
      </c>
      <c r="F2769" s="4"/>
      <c r="G2769" s="4"/>
      <c r="H2769" s="4"/>
      <c r="I2769" s="4"/>
      <c r="J2769" s="4"/>
      <c r="K2769" s="4"/>
      <c r="L2769" s="4"/>
      <c r="M2769" s="4"/>
      <c r="N2769" s="4"/>
      <c r="O2769" s="4"/>
    </row>
    <row r="2770" ht="13.5" customHeight="1">
      <c r="A2770" s="1" t="s">
        <v>15096</v>
      </c>
      <c r="B2770" s="1" t="s">
        <v>99</v>
      </c>
      <c r="C2770" s="1" t="s">
        <v>817</v>
      </c>
      <c r="D2770" s="3"/>
      <c r="E2770" s="3"/>
      <c r="F2770" s="4"/>
      <c r="G2770" s="4"/>
      <c r="H2770" s="4"/>
      <c r="I2770" s="4"/>
      <c r="J2770" s="4"/>
      <c r="K2770" s="4"/>
      <c r="L2770" s="4"/>
      <c r="M2770" s="4"/>
      <c r="N2770" s="4"/>
      <c r="O2770" s="4"/>
    </row>
    <row r="2771" ht="13.5" customHeight="1">
      <c r="A2771" s="1" t="s">
        <v>15152</v>
      </c>
      <c r="B2771" s="2" t="s">
        <v>1</v>
      </c>
      <c r="C2771" s="1" t="s">
        <v>2</v>
      </c>
      <c r="D2771" s="3"/>
      <c r="E2771" s="3"/>
      <c r="F2771" s="4"/>
      <c r="G2771" s="4"/>
      <c r="H2771" s="4"/>
      <c r="I2771" s="4"/>
      <c r="J2771" s="4"/>
      <c r="K2771" s="4"/>
      <c r="L2771" s="4"/>
      <c r="M2771" s="4"/>
      <c r="N2771" s="4"/>
      <c r="O2771" s="4"/>
    </row>
    <row r="2772" ht="13.5" customHeight="1">
      <c r="A2772" s="1" t="s">
        <v>15152</v>
      </c>
      <c r="B2772" s="1" t="s">
        <v>5</v>
      </c>
      <c r="C2772" s="1" t="s">
        <v>303</v>
      </c>
      <c r="D2772" s="1" t="s">
        <v>15157</v>
      </c>
      <c r="E2772" s="1" t="s">
        <v>15158</v>
      </c>
      <c r="F2772" s="4"/>
      <c r="G2772" s="4"/>
      <c r="H2772" s="4"/>
      <c r="I2772" s="4"/>
      <c r="J2772" s="4"/>
      <c r="K2772" s="4"/>
      <c r="L2772" s="4"/>
      <c r="M2772" s="4"/>
      <c r="N2772" s="4"/>
      <c r="O2772" s="4"/>
    </row>
    <row r="2773" ht="13.5" customHeight="1">
      <c r="A2773" s="1" t="s">
        <v>15152</v>
      </c>
      <c r="B2773" s="1" t="s">
        <v>9</v>
      </c>
      <c r="C2773" s="1" t="s">
        <v>797</v>
      </c>
      <c r="D2773" s="1" t="s">
        <v>15163</v>
      </c>
      <c r="E2773" s="1" t="s">
        <v>15164</v>
      </c>
      <c r="F2773" s="4"/>
      <c r="G2773" s="4"/>
      <c r="H2773" s="4"/>
      <c r="I2773" s="4"/>
      <c r="J2773" s="4"/>
      <c r="K2773" s="4"/>
      <c r="L2773" s="4"/>
      <c r="M2773" s="4"/>
      <c r="N2773" s="4"/>
      <c r="O2773" s="4"/>
    </row>
    <row r="2774" ht="13.5" customHeight="1">
      <c r="A2774" s="1" t="s">
        <v>15152</v>
      </c>
      <c r="B2774" s="1" t="s">
        <v>13</v>
      </c>
      <c r="C2774" s="1" t="s">
        <v>797</v>
      </c>
      <c r="D2774" s="1" t="s">
        <v>15169</v>
      </c>
      <c r="E2774" s="1" t="s">
        <v>15170</v>
      </c>
      <c r="F2774" s="4"/>
      <c r="G2774" s="4"/>
      <c r="H2774" s="4"/>
      <c r="I2774" s="4"/>
      <c r="J2774" s="4"/>
      <c r="K2774" s="4"/>
      <c r="L2774" s="4"/>
      <c r="M2774" s="4"/>
      <c r="N2774" s="4"/>
      <c r="O2774" s="4"/>
    </row>
    <row r="2775" ht="13.5" customHeight="1">
      <c r="A2775" s="1" t="s">
        <v>15152</v>
      </c>
      <c r="B2775" s="1" t="s">
        <v>16</v>
      </c>
      <c r="C2775" s="1" t="s">
        <v>797</v>
      </c>
      <c r="D2775" s="1" t="s">
        <v>15175</v>
      </c>
      <c r="E2775" s="1" t="s">
        <v>15176</v>
      </c>
      <c r="F2775" s="4"/>
      <c r="G2775" s="4"/>
      <c r="H2775" s="4"/>
      <c r="I2775" s="4"/>
      <c r="J2775" s="4"/>
      <c r="K2775" s="4"/>
      <c r="L2775" s="4"/>
      <c r="M2775" s="4"/>
      <c r="N2775" s="4"/>
      <c r="O2775" s="4"/>
    </row>
    <row r="2776" ht="13.5" customHeight="1">
      <c r="A2776" s="1" t="s">
        <v>15152</v>
      </c>
      <c r="B2776" s="1" t="s">
        <v>21</v>
      </c>
      <c r="C2776" s="1" t="s">
        <v>797</v>
      </c>
      <c r="D2776" s="1" t="s">
        <v>15178</v>
      </c>
      <c r="E2776" s="1" t="s">
        <v>15181</v>
      </c>
      <c r="F2776" s="4"/>
      <c r="G2776" s="4"/>
      <c r="H2776" s="4"/>
      <c r="I2776" s="4"/>
      <c r="J2776" s="4"/>
      <c r="K2776" s="4"/>
      <c r="L2776" s="4"/>
      <c r="M2776" s="4"/>
      <c r="N2776" s="4"/>
      <c r="O2776" s="4"/>
    </row>
    <row r="2777" ht="13.5" customHeight="1">
      <c r="A2777" s="1" t="s">
        <v>15152</v>
      </c>
      <c r="B2777" s="1" t="s">
        <v>27</v>
      </c>
      <c r="C2777" s="1" t="s">
        <v>797</v>
      </c>
      <c r="D2777" s="1" t="s">
        <v>15182</v>
      </c>
      <c r="E2777" s="1" t="s">
        <v>15183</v>
      </c>
      <c r="F2777" s="4"/>
      <c r="G2777" s="4"/>
      <c r="H2777" s="4"/>
      <c r="I2777" s="4"/>
      <c r="J2777" s="4"/>
      <c r="K2777" s="4"/>
      <c r="L2777" s="4"/>
      <c r="M2777" s="4"/>
      <c r="N2777" s="4"/>
      <c r="O2777" s="4"/>
    </row>
    <row r="2778" ht="13.5" customHeight="1">
      <c r="A2778" s="1" t="s">
        <v>15152</v>
      </c>
      <c r="B2778" s="1" t="s">
        <v>31</v>
      </c>
      <c r="C2778" s="1" t="s">
        <v>797</v>
      </c>
      <c r="D2778" s="1" t="s">
        <v>15188</v>
      </c>
      <c r="E2778" s="1" t="s">
        <v>15189</v>
      </c>
      <c r="F2778" s="4"/>
      <c r="G2778" s="4"/>
      <c r="H2778" s="4"/>
      <c r="I2778" s="4"/>
      <c r="J2778" s="4"/>
      <c r="K2778" s="4"/>
      <c r="L2778" s="4"/>
      <c r="M2778" s="4"/>
      <c r="N2778" s="4"/>
      <c r="O2778" s="4"/>
    </row>
    <row r="2779" ht="13.5" customHeight="1">
      <c r="A2779" s="1" t="s">
        <v>15152</v>
      </c>
      <c r="B2779" s="1" t="s">
        <v>34</v>
      </c>
      <c r="C2779" s="1" t="s">
        <v>797</v>
      </c>
      <c r="D2779" s="1" t="s">
        <v>15192</v>
      </c>
      <c r="E2779" s="1" t="s">
        <v>15193</v>
      </c>
      <c r="F2779" s="4"/>
      <c r="G2779" s="4"/>
      <c r="H2779" s="4"/>
      <c r="I2779" s="4"/>
      <c r="J2779" s="4"/>
      <c r="K2779" s="4"/>
      <c r="L2779" s="4"/>
      <c r="M2779" s="4"/>
      <c r="N2779" s="4"/>
      <c r="O2779" s="4"/>
    </row>
    <row r="2780" ht="13.5" customHeight="1">
      <c r="A2780" s="1" t="s">
        <v>15152</v>
      </c>
      <c r="B2780" s="1" t="s">
        <v>40</v>
      </c>
      <c r="C2780" s="1" t="s">
        <v>797</v>
      </c>
      <c r="D2780" s="1" t="s">
        <v>15196</v>
      </c>
      <c r="E2780" s="1" t="s">
        <v>15197</v>
      </c>
      <c r="F2780" s="4"/>
      <c r="G2780" s="4"/>
      <c r="H2780" s="4"/>
      <c r="I2780" s="4"/>
      <c r="J2780" s="4"/>
      <c r="K2780" s="4"/>
      <c r="L2780" s="4"/>
      <c r="M2780" s="4"/>
      <c r="N2780" s="4"/>
      <c r="O2780" s="4"/>
    </row>
    <row r="2781" ht="13.5" customHeight="1">
      <c r="A2781" s="1" t="s">
        <v>15152</v>
      </c>
      <c r="B2781" s="1" t="s">
        <v>45</v>
      </c>
      <c r="C2781" s="1" t="s">
        <v>797</v>
      </c>
      <c r="D2781" s="1" t="s">
        <v>15200</v>
      </c>
      <c r="E2781" s="1" t="s">
        <v>15201</v>
      </c>
      <c r="F2781" s="4"/>
      <c r="G2781" s="4"/>
      <c r="H2781" s="4"/>
      <c r="I2781" s="4"/>
      <c r="J2781" s="4"/>
      <c r="K2781" s="4"/>
      <c r="L2781" s="4"/>
      <c r="M2781" s="4"/>
      <c r="N2781" s="4"/>
      <c r="O2781" s="4"/>
    </row>
    <row r="2782" ht="13.5" customHeight="1">
      <c r="A2782" s="1" t="s">
        <v>15152</v>
      </c>
      <c r="B2782" s="1" t="s">
        <v>52</v>
      </c>
      <c r="C2782" s="1" t="s">
        <v>797</v>
      </c>
      <c r="D2782" s="1" t="s">
        <v>15204</v>
      </c>
      <c r="E2782" s="1" t="s">
        <v>15205</v>
      </c>
      <c r="F2782" s="4"/>
      <c r="G2782" s="4"/>
      <c r="H2782" s="4"/>
      <c r="I2782" s="4"/>
      <c r="J2782" s="4"/>
      <c r="K2782" s="4"/>
      <c r="L2782" s="4"/>
      <c r="M2782" s="4"/>
      <c r="N2782" s="4"/>
      <c r="O2782" s="4"/>
    </row>
    <row r="2783" ht="13.5" customHeight="1">
      <c r="A2783" s="1" t="s">
        <v>15152</v>
      </c>
      <c r="B2783" s="1" t="s">
        <v>57</v>
      </c>
      <c r="C2783" s="1" t="s">
        <v>797</v>
      </c>
      <c r="D2783" s="1" t="s">
        <v>15208</v>
      </c>
      <c r="E2783" s="1" t="s">
        <v>15209</v>
      </c>
      <c r="F2783" s="4"/>
      <c r="G2783" s="4"/>
      <c r="H2783" s="4"/>
      <c r="I2783" s="4"/>
      <c r="J2783" s="4"/>
      <c r="K2783" s="4"/>
      <c r="L2783" s="4"/>
      <c r="M2783" s="4"/>
      <c r="N2783" s="4"/>
      <c r="O2783" s="4"/>
    </row>
    <row r="2784" ht="13.5" customHeight="1">
      <c r="A2784" s="1" t="s">
        <v>15152</v>
      </c>
      <c r="B2784" s="1" t="s">
        <v>60</v>
      </c>
      <c r="C2784" s="1" t="s">
        <v>797</v>
      </c>
      <c r="D2784" s="1" t="s">
        <v>15214</v>
      </c>
      <c r="E2784" s="1" t="s">
        <v>15215</v>
      </c>
      <c r="F2784" s="4"/>
      <c r="G2784" s="4"/>
      <c r="H2784" s="4"/>
      <c r="I2784" s="4"/>
      <c r="J2784" s="4"/>
      <c r="K2784" s="4"/>
      <c r="L2784" s="4"/>
      <c r="M2784" s="4"/>
      <c r="N2784" s="4"/>
      <c r="O2784" s="4"/>
    </row>
    <row r="2785" ht="13.5" customHeight="1">
      <c r="A2785" s="1" t="s">
        <v>15152</v>
      </c>
      <c r="B2785" s="1" t="s">
        <v>65</v>
      </c>
      <c r="C2785" s="1" t="s">
        <v>797</v>
      </c>
      <c r="D2785" s="1" t="s">
        <v>15220</v>
      </c>
      <c r="E2785" s="1" t="s">
        <v>15221</v>
      </c>
      <c r="F2785" s="4"/>
      <c r="G2785" s="4"/>
      <c r="H2785" s="4"/>
      <c r="I2785" s="4"/>
      <c r="J2785" s="4"/>
      <c r="K2785" s="4"/>
      <c r="L2785" s="4"/>
      <c r="M2785" s="4"/>
      <c r="N2785" s="4"/>
      <c r="O2785" s="4"/>
    </row>
    <row r="2786" ht="13.5" customHeight="1">
      <c r="A2786" s="1" t="s">
        <v>15152</v>
      </c>
      <c r="B2786" s="1" t="s">
        <v>70</v>
      </c>
      <c r="C2786" s="1" t="s">
        <v>797</v>
      </c>
      <c r="D2786" s="1" t="s">
        <v>15226</v>
      </c>
      <c r="E2786" s="1" t="s">
        <v>15227</v>
      </c>
      <c r="F2786" s="4"/>
      <c r="G2786" s="4"/>
      <c r="H2786" s="4"/>
      <c r="I2786" s="4"/>
      <c r="J2786" s="4"/>
      <c r="K2786" s="4"/>
      <c r="L2786" s="4"/>
      <c r="M2786" s="4"/>
      <c r="N2786" s="4"/>
      <c r="O2786" s="4"/>
    </row>
    <row r="2787" ht="13.5" customHeight="1">
      <c r="A2787" s="1" t="s">
        <v>15152</v>
      </c>
      <c r="B2787" s="1" t="s">
        <v>74</v>
      </c>
      <c r="C2787" s="1" t="s">
        <v>797</v>
      </c>
      <c r="D2787" s="1" t="s">
        <v>15231</v>
      </c>
      <c r="E2787" s="1" t="s">
        <v>15233</v>
      </c>
      <c r="F2787" s="4"/>
      <c r="G2787" s="4"/>
      <c r="H2787" s="4"/>
      <c r="I2787" s="4"/>
      <c r="J2787" s="4"/>
      <c r="K2787" s="4"/>
      <c r="L2787" s="4"/>
      <c r="M2787" s="4"/>
      <c r="N2787" s="4"/>
      <c r="O2787" s="4"/>
    </row>
    <row r="2788" ht="13.5" customHeight="1">
      <c r="A2788" s="1" t="s">
        <v>15152</v>
      </c>
      <c r="B2788" s="1" t="s">
        <v>78</v>
      </c>
      <c r="C2788" s="1" t="s">
        <v>797</v>
      </c>
      <c r="D2788" s="1" t="s">
        <v>15246</v>
      </c>
      <c r="E2788" s="1" t="s">
        <v>15247</v>
      </c>
      <c r="F2788" s="4"/>
      <c r="G2788" s="4"/>
      <c r="H2788" s="4"/>
      <c r="I2788" s="4"/>
      <c r="J2788" s="4"/>
      <c r="K2788" s="4"/>
      <c r="L2788" s="4"/>
      <c r="M2788" s="4"/>
      <c r="N2788" s="4"/>
      <c r="O2788" s="4"/>
    </row>
    <row r="2789" ht="13.5" customHeight="1">
      <c r="A2789" s="1" t="s">
        <v>15152</v>
      </c>
      <c r="B2789" s="1" t="s">
        <v>83</v>
      </c>
      <c r="C2789" s="1" t="s">
        <v>797</v>
      </c>
      <c r="D2789" s="1" t="s">
        <v>15249</v>
      </c>
      <c r="E2789" s="1" t="s">
        <v>15251</v>
      </c>
      <c r="F2789" s="4"/>
      <c r="G2789" s="4"/>
      <c r="H2789" s="4"/>
      <c r="I2789" s="4"/>
      <c r="J2789" s="4"/>
      <c r="K2789" s="4"/>
      <c r="L2789" s="4"/>
      <c r="M2789" s="4"/>
      <c r="N2789" s="4"/>
      <c r="O2789" s="4"/>
    </row>
    <row r="2790" ht="13.5" customHeight="1">
      <c r="A2790" s="1" t="s">
        <v>15152</v>
      </c>
      <c r="B2790" s="1" t="s">
        <v>86</v>
      </c>
      <c r="C2790" s="1" t="s">
        <v>797</v>
      </c>
      <c r="D2790" s="1" t="s">
        <v>15254</v>
      </c>
      <c r="E2790" s="1" t="s">
        <v>15256</v>
      </c>
      <c r="F2790" s="4"/>
      <c r="G2790" s="4"/>
      <c r="H2790" s="4"/>
      <c r="I2790" s="4"/>
      <c r="J2790" s="4"/>
      <c r="K2790" s="4"/>
      <c r="L2790" s="4"/>
      <c r="M2790" s="4"/>
      <c r="N2790" s="4"/>
      <c r="O2790" s="4"/>
    </row>
    <row r="2791" ht="13.5" customHeight="1">
      <c r="A2791" s="1" t="s">
        <v>15152</v>
      </c>
      <c r="B2791" s="1" t="s">
        <v>91</v>
      </c>
      <c r="C2791" s="1" t="s">
        <v>797</v>
      </c>
      <c r="D2791" s="1" t="s">
        <v>15261</v>
      </c>
      <c r="E2791" s="1" t="s">
        <v>15262</v>
      </c>
      <c r="F2791" s="4"/>
      <c r="G2791" s="4"/>
      <c r="H2791" s="4"/>
      <c r="I2791" s="4"/>
      <c r="J2791" s="4"/>
      <c r="K2791" s="4"/>
      <c r="L2791" s="4"/>
      <c r="M2791" s="4"/>
      <c r="N2791" s="4"/>
      <c r="O2791" s="4"/>
    </row>
    <row r="2792" ht="13.5" customHeight="1">
      <c r="A2792" s="1" t="s">
        <v>15152</v>
      </c>
      <c r="B2792" s="1" t="s">
        <v>99</v>
      </c>
      <c r="C2792" s="1" t="s">
        <v>817</v>
      </c>
      <c r="D2792" s="3"/>
      <c r="E2792" s="3"/>
      <c r="F2792" s="4"/>
      <c r="G2792" s="4"/>
      <c r="H2792" s="4"/>
      <c r="I2792" s="4"/>
      <c r="J2792" s="4"/>
      <c r="K2792" s="4"/>
      <c r="L2792" s="4"/>
      <c r="M2792" s="4"/>
      <c r="N2792" s="4"/>
      <c r="O2792" s="4"/>
    </row>
    <row r="2793" ht="13.5" customHeight="1">
      <c r="A2793" s="1" t="s">
        <v>15273</v>
      </c>
      <c r="B2793" s="2" t="s">
        <v>1</v>
      </c>
      <c r="C2793" s="1" t="s">
        <v>2</v>
      </c>
      <c r="D2793" s="3"/>
      <c r="E2793" s="3"/>
      <c r="F2793" s="4"/>
      <c r="G2793" s="4"/>
      <c r="H2793" s="4"/>
      <c r="I2793" s="4"/>
      <c r="J2793" s="4"/>
      <c r="K2793" s="4"/>
      <c r="L2793" s="4"/>
      <c r="M2793" s="4"/>
      <c r="N2793" s="4"/>
      <c r="O2793" s="4"/>
    </row>
    <row r="2794" ht="13.5" customHeight="1">
      <c r="A2794" s="1" t="s">
        <v>15273</v>
      </c>
      <c r="B2794" s="1" t="s">
        <v>5</v>
      </c>
      <c r="C2794" s="1" t="s">
        <v>303</v>
      </c>
      <c r="D2794" s="1" t="s">
        <v>15282</v>
      </c>
      <c r="E2794" s="1" t="s">
        <v>15283</v>
      </c>
      <c r="F2794" s="4"/>
      <c r="G2794" s="4"/>
      <c r="H2794" s="4"/>
      <c r="I2794" s="4"/>
      <c r="J2794" s="4"/>
      <c r="K2794" s="4"/>
      <c r="L2794" s="4"/>
      <c r="M2794" s="4"/>
      <c r="N2794" s="4"/>
      <c r="O2794" s="4"/>
    </row>
    <row r="2795" ht="13.5" customHeight="1">
      <c r="A2795" s="1" t="s">
        <v>15273</v>
      </c>
      <c r="B2795" s="1" t="s">
        <v>9</v>
      </c>
      <c r="C2795" s="1" t="s">
        <v>797</v>
      </c>
      <c r="D2795" s="1" t="s">
        <v>15290</v>
      </c>
      <c r="E2795" s="1" t="s">
        <v>15291</v>
      </c>
      <c r="F2795" s="4"/>
      <c r="G2795" s="4"/>
      <c r="H2795" s="4"/>
      <c r="I2795" s="4"/>
      <c r="J2795" s="4"/>
      <c r="K2795" s="4"/>
      <c r="L2795" s="4"/>
      <c r="M2795" s="4"/>
      <c r="N2795" s="4"/>
      <c r="O2795" s="4"/>
    </row>
    <row r="2796" ht="13.5" customHeight="1">
      <c r="A2796" s="1" t="s">
        <v>15273</v>
      </c>
      <c r="B2796" s="1" t="s">
        <v>13</v>
      </c>
      <c r="C2796" s="1" t="s">
        <v>797</v>
      </c>
      <c r="D2796" s="1" t="s">
        <v>15294</v>
      </c>
      <c r="E2796" s="1" t="s">
        <v>15296</v>
      </c>
      <c r="F2796" s="4"/>
      <c r="G2796" s="4"/>
      <c r="H2796" s="4"/>
      <c r="I2796" s="4"/>
      <c r="J2796" s="4"/>
      <c r="K2796" s="4"/>
      <c r="L2796" s="4"/>
      <c r="M2796" s="4"/>
      <c r="N2796" s="4"/>
      <c r="O2796" s="4"/>
    </row>
    <row r="2797" ht="13.5" customHeight="1">
      <c r="A2797" s="1" t="s">
        <v>15273</v>
      </c>
      <c r="B2797" s="1" t="s">
        <v>16</v>
      </c>
      <c r="C2797" s="1" t="s">
        <v>797</v>
      </c>
      <c r="D2797" s="1" t="s">
        <v>15303</v>
      </c>
      <c r="E2797" s="1" t="s">
        <v>15304</v>
      </c>
      <c r="F2797" s="4"/>
      <c r="G2797" s="4"/>
      <c r="H2797" s="4"/>
      <c r="I2797" s="4"/>
      <c r="J2797" s="4"/>
      <c r="K2797" s="4"/>
      <c r="L2797" s="4"/>
      <c r="M2797" s="4"/>
      <c r="N2797" s="4"/>
      <c r="O2797" s="4"/>
    </row>
    <row r="2798" ht="13.5" customHeight="1">
      <c r="A2798" s="1" t="s">
        <v>15273</v>
      </c>
      <c r="B2798" s="1" t="s">
        <v>21</v>
      </c>
      <c r="C2798" s="1" t="s">
        <v>797</v>
      </c>
      <c r="D2798" s="1" t="s">
        <v>15311</v>
      </c>
      <c r="E2798" s="1" t="s">
        <v>15313</v>
      </c>
      <c r="F2798" s="4"/>
      <c r="G2798" s="4"/>
      <c r="H2798" s="4"/>
      <c r="I2798" s="4"/>
      <c r="J2798" s="4"/>
      <c r="K2798" s="4"/>
      <c r="L2798" s="4"/>
      <c r="M2798" s="4"/>
      <c r="N2798" s="4"/>
      <c r="O2798" s="4"/>
    </row>
    <row r="2799" ht="13.5" customHeight="1">
      <c r="A2799" s="1" t="s">
        <v>15273</v>
      </c>
      <c r="B2799" s="1" t="s">
        <v>27</v>
      </c>
      <c r="C2799" s="1" t="s">
        <v>797</v>
      </c>
      <c r="D2799" s="1" t="s">
        <v>15316</v>
      </c>
      <c r="E2799" s="1" t="s">
        <v>15317</v>
      </c>
      <c r="F2799" s="4"/>
      <c r="G2799" s="4"/>
      <c r="H2799" s="4"/>
      <c r="I2799" s="4"/>
      <c r="J2799" s="4"/>
      <c r="K2799" s="4"/>
      <c r="L2799" s="4"/>
      <c r="M2799" s="4"/>
      <c r="N2799" s="4"/>
      <c r="O2799" s="4"/>
    </row>
    <row r="2800" ht="13.5" customHeight="1">
      <c r="A2800" s="1" t="s">
        <v>15273</v>
      </c>
      <c r="B2800" s="1" t="s">
        <v>31</v>
      </c>
      <c r="C2800" s="1" t="s">
        <v>797</v>
      </c>
      <c r="D2800" s="1" t="s">
        <v>15321</v>
      </c>
      <c r="E2800" s="1" t="s">
        <v>15323</v>
      </c>
      <c r="F2800" s="4"/>
      <c r="G2800" s="4"/>
      <c r="H2800" s="4"/>
      <c r="I2800" s="4"/>
      <c r="J2800" s="4"/>
      <c r="K2800" s="4"/>
      <c r="L2800" s="4"/>
      <c r="M2800" s="4"/>
      <c r="N2800" s="4"/>
      <c r="O2800" s="4"/>
    </row>
    <row r="2801" ht="13.5" customHeight="1">
      <c r="A2801" s="1" t="s">
        <v>15273</v>
      </c>
      <c r="B2801" s="1" t="s">
        <v>34</v>
      </c>
      <c r="C2801" s="1" t="s">
        <v>797</v>
      </c>
      <c r="D2801" s="1" t="s">
        <v>15326</v>
      </c>
      <c r="E2801" s="1" t="s">
        <v>15327</v>
      </c>
      <c r="F2801" s="4"/>
      <c r="G2801" s="4"/>
      <c r="H2801" s="4"/>
      <c r="I2801" s="4"/>
      <c r="J2801" s="4"/>
      <c r="K2801" s="4"/>
      <c r="L2801" s="4"/>
      <c r="M2801" s="4"/>
      <c r="N2801" s="4"/>
      <c r="O2801" s="4"/>
    </row>
    <row r="2802" ht="13.5" customHeight="1">
      <c r="A2802" s="1" t="s">
        <v>15273</v>
      </c>
      <c r="B2802" s="1" t="s">
        <v>40</v>
      </c>
      <c r="C2802" s="1" t="s">
        <v>797</v>
      </c>
      <c r="D2802" s="1" t="s">
        <v>15331</v>
      </c>
      <c r="E2802" s="1" t="s">
        <v>15333</v>
      </c>
      <c r="F2802" s="4"/>
      <c r="G2802" s="4"/>
      <c r="H2802" s="4"/>
      <c r="I2802" s="4"/>
      <c r="J2802" s="4"/>
      <c r="K2802" s="4"/>
      <c r="L2802" s="4"/>
      <c r="M2802" s="4"/>
      <c r="N2802" s="4"/>
      <c r="O2802" s="4"/>
    </row>
    <row r="2803" ht="13.5" customHeight="1">
      <c r="A2803" s="1" t="s">
        <v>15273</v>
      </c>
      <c r="B2803" s="1" t="s">
        <v>45</v>
      </c>
      <c r="C2803" s="1" t="s">
        <v>797</v>
      </c>
      <c r="D2803" s="1" t="s">
        <v>15336</v>
      </c>
      <c r="E2803" s="1" t="s">
        <v>15338</v>
      </c>
      <c r="F2803" s="4"/>
      <c r="G2803" s="4"/>
      <c r="H2803" s="4"/>
      <c r="I2803" s="4"/>
      <c r="J2803" s="4"/>
      <c r="K2803" s="4"/>
      <c r="L2803" s="4"/>
      <c r="M2803" s="4"/>
      <c r="N2803" s="4"/>
      <c r="O2803" s="4"/>
    </row>
    <row r="2804" ht="13.5" customHeight="1">
      <c r="A2804" s="1" t="s">
        <v>15273</v>
      </c>
      <c r="B2804" s="1" t="s">
        <v>52</v>
      </c>
      <c r="C2804" s="1" t="s">
        <v>797</v>
      </c>
      <c r="D2804" s="1" t="s">
        <v>15340</v>
      </c>
      <c r="E2804" s="1" t="s">
        <v>15342</v>
      </c>
      <c r="F2804" s="4"/>
      <c r="G2804" s="4"/>
      <c r="H2804" s="4"/>
      <c r="I2804" s="4"/>
      <c r="J2804" s="4"/>
      <c r="K2804" s="4"/>
      <c r="L2804" s="4"/>
      <c r="M2804" s="4"/>
      <c r="N2804" s="4"/>
      <c r="O2804" s="4"/>
    </row>
    <row r="2805" ht="13.5" customHeight="1">
      <c r="A2805" s="1" t="s">
        <v>15273</v>
      </c>
      <c r="B2805" s="1" t="s">
        <v>57</v>
      </c>
      <c r="C2805" s="1" t="s">
        <v>797</v>
      </c>
      <c r="D2805" s="1" t="s">
        <v>15345</v>
      </c>
      <c r="E2805" s="1" t="s">
        <v>15347</v>
      </c>
      <c r="F2805" s="4"/>
      <c r="G2805" s="4"/>
      <c r="H2805" s="4"/>
      <c r="I2805" s="4"/>
      <c r="J2805" s="4"/>
      <c r="K2805" s="4"/>
      <c r="L2805" s="4"/>
      <c r="M2805" s="4"/>
      <c r="N2805" s="4"/>
      <c r="O2805" s="4"/>
    </row>
    <row r="2806" ht="13.5" customHeight="1">
      <c r="A2806" s="1" t="s">
        <v>15273</v>
      </c>
      <c r="B2806" s="1" t="s">
        <v>60</v>
      </c>
      <c r="C2806" s="1" t="s">
        <v>797</v>
      </c>
      <c r="D2806" s="1" t="s">
        <v>15351</v>
      </c>
      <c r="E2806" s="1" t="s">
        <v>15352</v>
      </c>
      <c r="F2806" s="4"/>
      <c r="G2806" s="4"/>
      <c r="H2806" s="4"/>
      <c r="I2806" s="4"/>
      <c r="J2806" s="4"/>
      <c r="K2806" s="4"/>
      <c r="L2806" s="4"/>
      <c r="M2806" s="4"/>
      <c r="N2806" s="4"/>
      <c r="O2806" s="4"/>
    </row>
    <row r="2807" ht="13.5" customHeight="1">
      <c r="A2807" s="1" t="s">
        <v>15273</v>
      </c>
      <c r="B2807" s="1" t="s">
        <v>65</v>
      </c>
      <c r="C2807" s="1" t="s">
        <v>797</v>
      </c>
      <c r="D2807" s="1" t="s">
        <v>15357</v>
      </c>
      <c r="E2807" s="1" t="s">
        <v>15359</v>
      </c>
      <c r="F2807" s="4"/>
      <c r="G2807" s="4"/>
      <c r="H2807" s="4"/>
      <c r="I2807" s="4"/>
      <c r="J2807" s="4"/>
      <c r="K2807" s="4"/>
      <c r="L2807" s="4"/>
      <c r="M2807" s="4"/>
      <c r="N2807" s="4"/>
      <c r="O2807" s="4"/>
    </row>
    <row r="2808" ht="13.5" customHeight="1">
      <c r="A2808" s="1" t="s">
        <v>15273</v>
      </c>
      <c r="B2808" s="1" t="s">
        <v>99</v>
      </c>
      <c r="C2808" s="1" t="s">
        <v>817</v>
      </c>
      <c r="D2808" s="3"/>
      <c r="E2808" s="3"/>
      <c r="F2808" s="4"/>
      <c r="G2808" s="4"/>
      <c r="H2808" s="4"/>
      <c r="I2808" s="4"/>
      <c r="J2808" s="4"/>
      <c r="K2808" s="4"/>
      <c r="L2808" s="4"/>
      <c r="M2808" s="4"/>
      <c r="N2808" s="4"/>
      <c r="O2808" s="4"/>
    </row>
    <row r="2809" ht="13.5" customHeight="1">
      <c r="A2809" s="1" t="s">
        <v>15367</v>
      </c>
      <c r="B2809" s="2" t="s">
        <v>1</v>
      </c>
      <c r="C2809" s="1" t="s">
        <v>2</v>
      </c>
      <c r="D2809" s="3"/>
      <c r="E2809" s="3"/>
      <c r="F2809" s="4"/>
      <c r="G2809" s="4"/>
      <c r="H2809" s="4"/>
      <c r="I2809" s="4"/>
      <c r="J2809" s="4"/>
      <c r="K2809" s="4"/>
      <c r="L2809" s="4"/>
      <c r="M2809" s="4"/>
      <c r="N2809" s="4"/>
      <c r="O2809" s="4"/>
    </row>
    <row r="2810" ht="13.5" customHeight="1">
      <c r="A2810" s="1" t="s">
        <v>15367</v>
      </c>
      <c r="B2810" s="1" t="s">
        <v>5</v>
      </c>
      <c r="C2810" s="1" t="s">
        <v>303</v>
      </c>
      <c r="D2810" s="1" t="s">
        <v>15371</v>
      </c>
      <c r="E2810" s="1" t="s">
        <v>15372</v>
      </c>
      <c r="F2810" s="4"/>
      <c r="G2810" s="4"/>
      <c r="H2810" s="4"/>
      <c r="I2810" s="4"/>
      <c r="J2810" s="4"/>
      <c r="K2810" s="4"/>
      <c r="L2810" s="4"/>
      <c r="M2810" s="4"/>
      <c r="N2810" s="4"/>
      <c r="O2810" s="4"/>
    </row>
    <row r="2811" ht="13.5" customHeight="1">
      <c r="A2811" s="1" t="s">
        <v>15367</v>
      </c>
      <c r="B2811" s="1" t="s">
        <v>9</v>
      </c>
      <c r="C2811" s="1" t="s">
        <v>797</v>
      </c>
      <c r="D2811" s="1" t="s">
        <v>15375</v>
      </c>
      <c r="E2811" s="1" t="s">
        <v>15376</v>
      </c>
      <c r="F2811" s="4"/>
      <c r="G2811" s="4"/>
      <c r="H2811" s="4"/>
      <c r="I2811" s="4"/>
      <c r="J2811" s="4"/>
      <c r="K2811" s="4"/>
      <c r="L2811" s="4"/>
      <c r="M2811" s="4"/>
      <c r="N2811" s="4"/>
      <c r="O2811" s="4"/>
    </row>
    <row r="2812" ht="13.5" customHeight="1">
      <c r="A2812" s="1" t="s">
        <v>15367</v>
      </c>
      <c r="B2812" s="1" t="s">
        <v>13</v>
      </c>
      <c r="C2812" s="1" t="s">
        <v>797</v>
      </c>
      <c r="D2812" s="1" t="s">
        <v>15380</v>
      </c>
      <c r="E2812" s="1" t="s">
        <v>15381</v>
      </c>
      <c r="F2812" s="4"/>
      <c r="G2812" s="4"/>
      <c r="H2812" s="4"/>
      <c r="I2812" s="4"/>
      <c r="J2812" s="4"/>
      <c r="K2812" s="4"/>
      <c r="L2812" s="4"/>
      <c r="M2812" s="4"/>
      <c r="N2812" s="4"/>
      <c r="O2812" s="4"/>
    </row>
    <row r="2813" ht="13.5" customHeight="1">
      <c r="A2813" s="1" t="s">
        <v>15367</v>
      </c>
      <c r="B2813" s="1" t="s">
        <v>16</v>
      </c>
      <c r="C2813" s="1" t="s">
        <v>797</v>
      </c>
      <c r="D2813" s="1" t="s">
        <v>15386</v>
      </c>
      <c r="E2813" s="1" t="s">
        <v>15387</v>
      </c>
      <c r="F2813" s="4"/>
      <c r="G2813" s="4"/>
      <c r="H2813" s="4"/>
      <c r="I2813" s="4"/>
      <c r="J2813" s="4"/>
      <c r="K2813" s="4"/>
      <c r="L2813" s="4"/>
      <c r="M2813" s="4"/>
      <c r="N2813" s="4"/>
      <c r="O2813" s="4"/>
    </row>
    <row r="2814" ht="13.5" customHeight="1">
      <c r="A2814" s="1" t="s">
        <v>15367</v>
      </c>
      <c r="B2814" s="1" t="s">
        <v>21</v>
      </c>
      <c r="C2814" s="1" t="s">
        <v>797</v>
      </c>
      <c r="D2814" s="1" t="s">
        <v>15393</v>
      </c>
      <c r="E2814" s="1" t="s">
        <v>15395</v>
      </c>
      <c r="F2814" s="4"/>
      <c r="G2814" s="4"/>
      <c r="H2814" s="4"/>
      <c r="I2814" s="4"/>
      <c r="J2814" s="4"/>
      <c r="K2814" s="4"/>
      <c r="L2814" s="4"/>
      <c r="M2814" s="4"/>
      <c r="N2814" s="4"/>
      <c r="O2814" s="4"/>
    </row>
    <row r="2815" ht="13.5" customHeight="1">
      <c r="A2815" s="1" t="s">
        <v>15367</v>
      </c>
      <c r="B2815" s="1" t="s">
        <v>27</v>
      </c>
      <c r="C2815" s="1" t="s">
        <v>797</v>
      </c>
      <c r="D2815" s="1" t="s">
        <v>15398</v>
      </c>
      <c r="E2815" s="1" t="s">
        <v>15399</v>
      </c>
      <c r="F2815" s="4"/>
      <c r="G2815" s="4"/>
      <c r="H2815" s="4"/>
      <c r="I2815" s="4"/>
      <c r="J2815" s="4"/>
      <c r="K2815" s="4"/>
      <c r="L2815" s="4"/>
      <c r="M2815" s="4"/>
      <c r="N2815" s="4"/>
      <c r="O2815" s="4"/>
    </row>
    <row r="2816" ht="13.5" customHeight="1">
      <c r="A2816" s="1" t="s">
        <v>15367</v>
      </c>
      <c r="B2816" s="1" t="s">
        <v>31</v>
      </c>
      <c r="C2816" s="1" t="s">
        <v>797</v>
      </c>
      <c r="D2816" s="1" t="s">
        <v>15403</v>
      </c>
      <c r="E2816" s="1" t="s">
        <v>15404</v>
      </c>
      <c r="F2816" s="4"/>
      <c r="G2816" s="4"/>
      <c r="H2816" s="4"/>
      <c r="I2816" s="4"/>
      <c r="J2816" s="4"/>
      <c r="K2816" s="4"/>
      <c r="L2816" s="4"/>
      <c r="M2816" s="4"/>
      <c r="N2816" s="4"/>
      <c r="O2816" s="4"/>
    </row>
    <row r="2817" ht="13.5" customHeight="1">
      <c r="A2817" s="1" t="s">
        <v>15367</v>
      </c>
      <c r="B2817" s="1" t="s">
        <v>34</v>
      </c>
      <c r="C2817" s="1" t="s">
        <v>797</v>
      </c>
      <c r="D2817" s="1" t="s">
        <v>15407</v>
      </c>
      <c r="E2817" s="1" t="s">
        <v>15408</v>
      </c>
      <c r="F2817" s="4"/>
      <c r="G2817" s="4"/>
      <c r="H2817" s="4"/>
      <c r="I2817" s="4"/>
      <c r="J2817" s="4"/>
      <c r="K2817" s="4"/>
      <c r="L2817" s="4"/>
      <c r="M2817" s="4"/>
      <c r="N2817" s="4"/>
      <c r="O2817" s="4"/>
    </row>
    <row r="2818" ht="13.5" customHeight="1">
      <c r="A2818" s="1" t="s">
        <v>15367</v>
      </c>
      <c r="B2818" s="1" t="s">
        <v>40</v>
      </c>
      <c r="C2818" s="1" t="s">
        <v>797</v>
      </c>
      <c r="D2818" s="1" t="s">
        <v>15413</v>
      </c>
      <c r="E2818" s="1" t="s">
        <v>15414</v>
      </c>
      <c r="F2818" s="4"/>
      <c r="G2818" s="4"/>
      <c r="H2818" s="4"/>
      <c r="I2818" s="4"/>
      <c r="J2818" s="4"/>
      <c r="K2818" s="4"/>
      <c r="L2818" s="4"/>
      <c r="M2818" s="4"/>
      <c r="N2818" s="4"/>
      <c r="O2818" s="4"/>
    </row>
    <row r="2819" ht="13.5" customHeight="1">
      <c r="A2819" s="1" t="s">
        <v>15367</v>
      </c>
      <c r="B2819" s="1" t="s">
        <v>99</v>
      </c>
      <c r="C2819" s="1" t="s">
        <v>817</v>
      </c>
      <c r="D2819" s="3"/>
      <c r="E2819" s="3"/>
      <c r="F2819" s="4"/>
      <c r="G2819" s="4"/>
      <c r="H2819" s="4"/>
      <c r="I2819" s="4"/>
      <c r="J2819" s="4"/>
      <c r="K2819" s="4"/>
      <c r="L2819" s="4"/>
      <c r="M2819" s="4"/>
      <c r="N2819" s="4"/>
      <c r="O2819" s="4"/>
    </row>
    <row r="2820" ht="13.5" customHeight="1">
      <c r="A2820" s="1" t="s">
        <v>15421</v>
      </c>
      <c r="B2820" s="2" t="s">
        <v>1</v>
      </c>
      <c r="C2820" s="1" t="s">
        <v>2</v>
      </c>
      <c r="D2820" s="3"/>
      <c r="E2820" s="3"/>
      <c r="F2820" s="4"/>
      <c r="G2820" s="4"/>
      <c r="H2820" s="4"/>
      <c r="I2820" s="4"/>
      <c r="J2820" s="4"/>
      <c r="K2820" s="4"/>
      <c r="L2820" s="4"/>
      <c r="M2820" s="4"/>
      <c r="N2820" s="4"/>
      <c r="O2820" s="4"/>
    </row>
    <row r="2821" ht="13.5" customHeight="1">
      <c r="A2821" s="1" t="s">
        <v>15421</v>
      </c>
      <c r="B2821" s="1" t="s">
        <v>5</v>
      </c>
      <c r="C2821" s="1" t="s">
        <v>303</v>
      </c>
      <c r="D2821" s="1" t="s">
        <v>15430</v>
      </c>
      <c r="E2821" s="1" t="s">
        <v>15431</v>
      </c>
      <c r="F2821" s="4"/>
      <c r="G2821" s="4"/>
      <c r="H2821" s="4"/>
      <c r="I2821" s="4"/>
      <c r="J2821" s="4"/>
      <c r="K2821" s="4"/>
      <c r="L2821" s="4"/>
      <c r="M2821" s="4"/>
      <c r="N2821" s="4"/>
      <c r="O2821" s="4"/>
    </row>
    <row r="2822" ht="13.5" customHeight="1">
      <c r="A2822" s="1" t="s">
        <v>15421</v>
      </c>
      <c r="B2822" s="1" t="s">
        <v>9</v>
      </c>
      <c r="C2822" s="1" t="s">
        <v>797</v>
      </c>
      <c r="D2822" s="1" t="s">
        <v>15436</v>
      </c>
      <c r="E2822" s="1" t="s">
        <v>15439</v>
      </c>
      <c r="F2822" s="4"/>
      <c r="G2822" s="4"/>
      <c r="H2822" s="4"/>
      <c r="I2822" s="4"/>
      <c r="J2822" s="4"/>
      <c r="K2822" s="4"/>
      <c r="L2822" s="4"/>
      <c r="M2822" s="4"/>
      <c r="N2822" s="4"/>
      <c r="O2822" s="4"/>
    </row>
    <row r="2823" ht="13.5" customHeight="1">
      <c r="A2823" s="1" t="s">
        <v>15421</v>
      </c>
      <c r="B2823" s="1" t="s">
        <v>13</v>
      </c>
      <c r="C2823" s="1" t="s">
        <v>797</v>
      </c>
      <c r="D2823" s="1" t="s">
        <v>15442</v>
      </c>
      <c r="E2823" s="1" t="s">
        <v>15444</v>
      </c>
      <c r="F2823" s="4"/>
      <c r="G2823" s="4"/>
      <c r="H2823" s="4"/>
      <c r="I2823" s="4"/>
      <c r="J2823" s="4"/>
      <c r="K2823" s="4"/>
      <c r="L2823" s="4"/>
      <c r="M2823" s="4"/>
      <c r="N2823" s="4"/>
      <c r="O2823" s="4"/>
    </row>
    <row r="2824" ht="13.5" customHeight="1">
      <c r="A2824" s="1" t="s">
        <v>15421</v>
      </c>
      <c r="B2824" s="1" t="s">
        <v>16</v>
      </c>
      <c r="C2824" s="1" t="s">
        <v>797</v>
      </c>
      <c r="D2824" s="1" t="s">
        <v>15448</v>
      </c>
      <c r="E2824" s="1" t="s">
        <v>15452</v>
      </c>
      <c r="F2824" s="4"/>
      <c r="G2824" s="4"/>
      <c r="H2824" s="4"/>
      <c r="I2824" s="4"/>
      <c r="J2824" s="4"/>
      <c r="K2824" s="4"/>
      <c r="L2824" s="4"/>
      <c r="M2824" s="4"/>
      <c r="N2824" s="4"/>
      <c r="O2824" s="4"/>
    </row>
    <row r="2825" ht="13.5" customHeight="1">
      <c r="A2825" s="1" t="s">
        <v>15421</v>
      </c>
      <c r="B2825" s="1" t="s">
        <v>21</v>
      </c>
      <c r="C2825" s="1" t="s">
        <v>797</v>
      </c>
      <c r="D2825" s="1" t="s">
        <v>15457</v>
      </c>
      <c r="E2825" s="1" t="s">
        <v>15459</v>
      </c>
      <c r="F2825" s="4"/>
      <c r="G2825" s="4"/>
      <c r="H2825" s="4"/>
      <c r="I2825" s="4"/>
      <c r="J2825" s="4"/>
      <c r="K2825" s="4"/>
      <c r="L2825" s="4"/>
      <c r="M2825" s="4"/>
      <c r="N2825" s="4"/>
      <c r="O2825" s="4"/>
    </row>
    <row r="2826" ht="13.5" customHeight="1">
      <c r="A2826" s="1" t="s">
        <v>15421</v>
      </c>
      <c r="B2826" s="1" t="s">
        <v>27</v>
      </c>
      <c r="C2826" s="1" t="s">
        <v>797</v>
      </c>
      <c r="D2826" s="1" t="s">
        <v>15463</v>
      </c>
      <c r="E2826" s="1" t="s">
        <v>15465</v>
      </c>
      <c r="F2826" s="4"/>
      <c r="G2826" s="4"/>
      <c r="H2826" s="4"/>
      <c r="I2826" s="4"/>
      <c r="J2826" s="4"/>
      <c r="K2826" s="4"/>
      <c r="L2826" s="4"/>
      <c r="M2826" s="4"/>
      <c r="N2826" s="4"/>
      <c r="O2826" s="4"/>
    </row>
    <row r="2827" ht="13.5" customHeight="1">
      <c r="A2827" s="1" t="s">
        <v>15421</v>
      </c>
      <c r="B2827" s="1" t="s">
        <v>99</v>
      </c>
      <c r="C2827" s="1" t="s">
        <v>817</v>
      </c>
      <c r="D2827" s="3"/>
      <c r="E2827" s="3"/>
      <c r="F2827" s="4"/>
      <c r="G2827" s="4"/>
      <c r="H2827" s="4"/>
      <c r="I2827" s="4"/>
      <c r="J2827" s="4"/>
      <c r="K2827" s="4"/>
      <c r="L2827" s="4"/>
      <c r="M2827" s="4"/>
      <c r="N2827" s="4"/>
      <c r="O2827" s="4"/>
    </row>
    <row r="2828" ht="13.5" customHeight="1">
      <c r="A2828" s="1" t="s">
        <v>15470</v>
      </c>
      <c r="B2828" s="2" t="s">
        <v>1</v>
      </c>
      <c r="C2828" s="1" t="s">
        <v>2</v>
      </c>
      <c r="D2828" s="3"/>
      <c r="E2828" s="3"/>
      <c r="F2828" s="4"/>
      <c r="G2828" s="4"/>
      <c r="H2828" s="4"/>
      <c r="I2828" s="4"/>
      <c r="J2828" s="4"/>
      <c r="K2828" s="4"/>
      <c r="L2828" s="4"/>
      <c r="M2828" s="4"/>
      <c r="N2828" s="4"/>
      <c r="O2828" s="4"/>
    </row>
    <row r="2829" ht="13.5" customHeight="1">
      <c r="A2829" s="1" t="s">
        <v>15470</v>
      </c>
      <c r="B2829" s="1" t="s">
        <v>5</v>
      </c>
      <c r="C2829" s="1" t="s">
        <v>15477</v>
      </c>
      <c r="D2829" s="1" t="s">
        <v>15478</v>
      </c>
      <c r="E2829" s="1" t="s">
        <v>15479</v>
      </c>
      <c r="F2829" s="4"/>
      <c r="G2829" s="4"/>
      <c r="H2829" s="4"/>
      <c r="I2829" s="4"/>
      <c r="J2829" s="4"/>
      <c r="K2829" s="4"/>
      <c r="L2829" s="4"/>
      <c r="M2829" s="4"/>
      <c r="N2829" s="4"/>
      <c r="O2829" s="4"/>
    </row>
    <row r="2830" ht="13.5" customHeight="1">
      <c r="A2830" s="1" t="s">
        <v>15470</v>
      </c>
      <c r="B2830" s="1" t="s">
        <v>9</v>
      </c>
      <c r="C2830" s="1" t="s">
        <v>797</v>
      </c>
      <c r="D2830" s="1" t="s">
        <v>15486</v>
      </c>
      <c r="E2830" s="1" t="s">
        <v>15487</v>
      </c>
      <c r="F2830" s="4"/>
      <c r="G2830" s="4"/>
      <c r="H2830" s="4"/>
      <c r="I2830" s="4"/>
      <c r="J2830" s="4"/>
      <c r="K2830" s="4"/>
      <c r="L2830" s="4"/>
      <c r="M2830" s="4"/>
      <c r="N2830" s="4"/>
      <c r="O2830" s="4"/>
    </row>
    <row r="2831" ht="13.5" customHeight="1">
      <c r="A2831" s="1" t="s">
        <v>15470</v>
      </c>
      <c r="B2831" s="1" t="s">
        <v>13</v>
      </c>
      <c r="C2831" s="1" t="s">
        <v>797</v>
      </c>
      <c r="D2831" s="1" t="s">
        <v>15493</v>
      </c>
      <c r="E2831" s="1" t="s">
        <v>15495</v>
      </c>
      <c r="F2831" s="4"/>
      <c r="G2831" s="4"/>
      <c r="H2831" s="4"/>
      <c r="I2831" s="4"/>
      <c r="J2831" s="4"/>
      <c r="K2831" s="4"/>
      <c r="L2831" s="4"/>
      <c r="M2831" s="4"/>
      <c r="N2831" s="4"/>
      <c r="O2831" s="4"/>
    </row>
    <row r="2832" ht="13.5" customHeight="1">
      <c r="A2832" s="1" t="s">
        <v>15470</v>
      </c>
      <c r="B2832" s="1" t="s">
        <v>16</v>
      </c>
      <c r="C2832" s="1" t="s">
        <v>797</v>
      </c>
      <c r="D2832" s="1" t="s">
        <v>15499</v>
      </c>
      <c r="E2832" s="1" t="s">
        <v>15500</v>
      </c>
      <c r="F2832" s="4"/>
      <c r="G2832" s="4"/>
      <c r="H2832" s="4"/>
      <c r="I2832" s="4"/>
      <c r="J2832" s="4"/>
      <c r="K2832" s="4"/>
      <c r="L2832" s="4"/>
      <c r="M2832" s="4"/>
      <c r="N2832" s="4"/>
      <c r="O2832" s="4"/>
    </row>
    <row r="2833" ht="13.5" customHeight="1">
      <c r="A2833" s="1" t="s">
        <v>15470</v>
      </c>
      <c r="B2833" s="1" t="s">
        <v>21</v>
      </c>
      <c r="C2833" s="1" t="s">
        <v>797</v>
      </c>
      <c r="D2833" s="1" t="s">
        <v>15507</v>
      </c>
      <c r="E2833" s="1" t="s">
        <v>15508</v>
      </c>
      <c r="F2833" s="4"/>
      <c r="G2833" s="4"/>
      <c r="H2833" s="4"/>
      <c r="I2833" s="4"/>
      <c r="J2833" s="4"/>
      <c r="K2833" s="4"/>
      <c r="L2833" s="4"/>
      <c r="M2833" s="4"/>
      <c r="N2833" s="4"/>
      <c r="O2833" s="4"/>
    </row>
    <row r="2834" ht="13.5" customHeight="1">
      <c r="A2834" s="1" t="s">
        <v>15470</v>
      </c>
      <c r="B2834" s="1" t="s">
        <v>27</v>
      </c>
      <c r="C2834" s="1" t="s">
        <v>797</v>
      </c>
      <c r="D2834" s="1" t="s">
        <v>15513</v>
      </c>
      <c r="E2834" s="1" t="s">
        <v>15514</v>
      </c>
      <c r="F2834" s="4"/>
      <c r="G2834" s="4"/>
      <c r="H2834" s="4"/>
      <c r="I2834" s="4"/>
      <c r="J2834" s="4"/>
      <c r="K2834" s="4"/>
      <c r="L2834" s="4"/>
      <c r="M2834" s="4"/>
      <c r="N2834" s="4"/>
      <c r="O2834" s="4"/>
    </row>
    <row r="2835" ht="13.5" customHeight="1">
      <c r="A2835" s="1" t="s">
        <v>15470</v>
      </c>
      <c r="B2835" s="1" t="s">
        <v>31</v>
      </c>
      <c r="C2835" s="1" t="s">
        <v>797</v>
      </c>
      <c r="D2835" s="1" t="s">
        <v>15517</v>
      </c>
      <c r="E2835" s="1" t="s">
        <v>15518</v>
      </c>
      <c r="F2835" s="4"/>
      <c r="G2835" s="4"/>
      <c r="H2835" s="4"/>
      <c r="I2835" s="4"/>
      <c r="J2835" s="4"/>
      <c r="K2835" s="4"/>
      <c r="L2835" s="4"/>
      <c r="M2835" s="4"/>
      <c r="N2835" s="4"/>
      <c r="O2835" s="4"/>
    </row>
    <row r="2836" ht="13.5" customHeight="1">
      <c r="A2836" s="1" t="s">
        <v>15470</v>
      </c>
      <c r="B2836" s="1" t="s">
        <v>34</v>
      </c>
      <c r="C2836" s="1" t="s">
        <v>374</v>
      </c>
      <c r="D2836" s="1" t="s">
        <v>15519</v>
      </c>
      <c r="E2836" s="1" t="s">
        <v>15520</v>
      </c>
      <c r="F2836" s="4"/>
      <c r="G2836" s="4"/>
      <c r="H2836" s="4"/>
      <c r="I2836" s="4"/>
      <c r="J2836" s="4"/>
      <c r="K2836" s="4"/>
      <c r="L2836" s="4"/>
      <c r="M2836" s="4"/>
      <c r="N2836" s="4"/>
      <c r="O2836" s="4"/>
    </row>
    <row r="2837" ht="13.5" customHeight="1">
      <c r="A2837" s="1" t="s">
        <v>15470</v>
      </c>
      <c r="B2837" s="1" t="s">
        <v>40</v>
      </c>
      <c r="C2837" s="1" t="s">
        <v>797</v>
      </c>
      <c r="D2837" s="1" t="s">
        <v>15525</v>
      </c>
      <c r="E2837" s="1" t="s">
        <v>15526</v>
      </c>
      <c r="F2837" s="4"/>
      <c r="G2837" s="4"/>
      <c r="H2837" s="4"/>
      <c r="I2837" s="4"/>
      <c r="J2837" s="4"/>
      <c r="K2837" s="4"/>
      <c r="L2837" s="4"/>
      <c r="M2837" s="4"/>
      <c r="N2837" s="4"/>
      <c r="O2837" s="4"/>
    </row>
    <row r="2838" ht="13.5" customHeight="1">
      <c r="A2838" s="1" t="s">
        <v>15470</v>
      </c>
      <c r="B2838" s="1" t="s">
        <v>45</v>
      </c>
      <c r="C2838" s="1" t="s">
        <v>797</v>
      </c>
      <c r="D2838" s="1" t="s">
        <v>15530</v>
      </c>
      <c r="E2838" s="1" t="s">
        <v>15532</v>
      </c>
      <c r="F2838" s="4"/>
      <c r="G2838" s="4"/>
      <c r="H2838" s="4"/>
      <c r="I2838" s="4"/>
      <c r="J2838" s="4"/>
      <c r="K2838" s="4"/>
      <c r="L2838" s="4"/>
      <c r="M2838" s="4"/>
      <c r="N2838" s="4"/>
      <c r="O2838" s="4"/>
    </row>
    <row r="2839" ht="13.5" customHeight="1">
      <c r="A2839" s="1" t="s">
        <v>15470</v>
      </c>
      <c r="B2839" s="1" t="s">
        <v>52</v>
      </c>
      <c r="C2839" s="1" t="s">
        <v>797</v>
      </c>
      <c r="D2839" s="1" t="s">
        <v>15535</v>
      </c>
      <c r="E2839" s="1" t="s">
        <v>15536</v>
      </c>
      <c r="F2839" s="4"/>
      <c r="G2839" s="4"/>
      <c r="H2839" s="4"/>
      <c r="I2839" s="4"/>
      <c r="J2839" s="4"/>
      <c r="K2839" s="4"/>
      <c r="L2839" s="4"/>
      <c r="M2839" s="4"/>
      <c r="N2839" s="4"/>
      <c r="O2839" s="4"/>
    </row>
    <row r="2840" ht="13.5" customHeight="1">
      <c r="A2840" s="1" t="s">
        <v>15470</v>
      </c>
      <c r="B2840" s="1" t="s">
        <v>57</v>
      </c>
      <c r="C2840" s="1" t="s">
        <v>797</v>
      </c>
      <c r="D2840" s="1" t="s">
        <v>15540</v>
      </c>
      <c r="E2840" s="1" t="s">
        <v>15542</v>
      </c>
      <c r="F2840" s="4"/>
      <c r="G2840" s="4"/>
      <c r="H2840" s="4"/>
      <c r="I2840" s="4"/>
      <c r="J2840" s="4"/>
      <c r="K2840" s="4"/>
      <c r="L2840" s="4"/>
      <c r="M2840" s="4"/>
      <c r="N2840" s="4"/>
      <c r="O2840" s="4"/>
    </row>
    <row r="2841" ht="13.5" customHeight="1">
      <c r="A2841" s="1" t="s">
        <v>15470</v>
      </c>
      <c r="B2841" s="1" t="s">
        <v>60</v>
      </c>
      <c r="C2841" s="1" t="s">
        <v>797</v>
      </c>
      <c r="D2841" s="1" t="s">
        <v>15544</v>
      </c>
      <c r="E2841" s="1" t="s">
        <v>15545</v>
      </c>
      <c r="F2841" s="4"/>
      <c r="G2841" s="4"/>
      <c r="H2841" s="4"/>
      <c r="I2841" s="4"/>
      <c r="J2841" s="4"/>
      <c r="K2841" s="4"/>
      <c r="L2841" s="4"/>
      <c r="M2841" s="4"/>
      <c r="N2841" s="4"/>
      <c r="O2841" s="4"/>
    </row>
    <row r="2842" ht="13.5" customHeight="1">
      <c r="A2842" s="1" t="s">
        <v>15470</v>
      </c>
      <c r="B2842" s="1" t="s">
        <v>65</v>
      </c>
      <c r="C2842" s="1" t="s">
        <v>797</v>
      </c>
      <c r="D2842" s="1" t="s">
        <v>15549</v>
      </c>
      <c r="E2842" s="1" t="s">
        <v>15550</v>
      </c>
      <c r="F2842" s="4"/>
      <c r="G2842" s="4"/>
      <c r="H2842" s="4"/>
      <c r="I2842" s="4"/>
      <c r="J2842" s="4"/>
      <c r="K2842" s="4"/>
      <c r="L2842" s="4"/>
      <c r="M2842" s="4"/>
      <c r="N2842" s="4"/>
      <c r="O2842" s="4"/>
    </row>
    <row r="2843" ht="13.5" customHeight="1">
      <c r="A2843" s="1" t="s">
        <v>15470</v>
      </c>
      <c r="B2843" s="1" t="s">
        <v>70</v>
      </c>
      <c r="C2843" s="1" t="s">
        <v>797</v>
      </c>
      <c r="D2843" s="1" t="s">
        <v>15553</v>
      </c>
      <c r="E2843" s="1" t="s">
        <v>15554</v>
      </c>
      <c r="F2843" s="4"/>
      <c r="G2843" s="4"/>
      <c r="H2843" s="4"/>
      <c r="I2843" s="4"/>
      <c r="J2843" s="4"/>
      <c r="K2843" s="4"/>
      <c r="L2843" s="4"/>
      <c r="M2843" s="4"/>
      <c r="N2843" s="4"/>
      <c r="O2843" s="4"/>
    </row>
    <row r="2844" ht="13.5" customHeight="1">
      <c r="A2844" s="1" t="s">
        <v>15470</v>
      </c>
      <c r="B2844" s="1" t="s">
        <v>74</v>
      </c>
      <c r="C2844" s="1" t="s">
        <v>797</v>
      </c>
      <c r="D2844" s="1" t="s">
        <v>15557</v>
      </c>
      <c r="E2844" s="1" t="s">
        <v>15558</v>
      </c>
      <c r="F2844" s="4"/>
      <c r="G2844" s="4"/>
      <c r="H2844" s="4"/>
      <c r="I2844" s="4"/>
      <c r="J2844" s="4"/>
      <c r="K2844" s="4"/>
      <c r="L2844" s="4"/>
      <c r="M2844" s="4"/>
      <c r="N2844" s="4"/>
      <c r="O2844" s="4"/>
    </row>
    <row r="2845" ht="13.5" customHeight="1">
      <c r="A2845" s="1" t="s">
        <v>15470</v>
      </c>
      <c r="B2845" s="1" t="s">
        <v>78</v>
      </c>
      <c r="C2845" s="1" t="s">
        <v>797</v>
      </c>
      <c r="D2845" s="1" t="s">
        <v>15562</v>
      </c>
      <c r="E2845" s="1" t="s">
        <v>15564</v>
      </c>
      <c r="F2845" s="4"/>
      <c r="G2845" s="4"/>
      <c r="H2845" s="4"/>
      <c r="I2845" s="4"/>
      <c r="J2845" s="4"/>
      <c r="K2845" s="4"/>
      <c r="L2845" s="4"/>
      <c r="M2845" s="4"/>
      <c r="N2845" s="4"/>
      <c r="O2845" s="4"/>
    </row>
    <row r="2846" ht="13.5" customHeight="1">
      <c r="A2846" s="1" t="s">
        <v>15470</v>
      </c>
      <c r="B2846" s="1" t="s">
        <v>83</v>
      </c>
      <c r="C2846" s="1" t="s">
        <v>797</v>
      </c>
      <c r="D2846" s="1" t="s">
        <v>15565</v>
      </c>
      <c r="E2846" s="1" t="s">
        <v>15567</v>
      </c>
      <c r="F2846" s="4"/>
      <c r="G2846" s="4"/>
      <c r="H2846" s="4"/>
      <c r="I2846" s="4"/>
      <c r="J2846" s="4"/>
      <c r="K2846" s="4"/>
      <c r="L2846" s="4"/>
      <c r="M2846" s="4"/>
      <c r="N2846" s="4"/>
      <c r="O2846" s="4"/>
    </row>
    <row r="2847" ht="13.5" customHeight="1">
      <c r="A2847" s="1" t="s">
        <v>15470</v>
      </c>
      <c r="B2847" s="1" t="s">
        <v>86</v>
      </c>
      <c r="C2847" s="1" t="s">
        <v>797</v>
      </c>
      <c r="D2847" s="1" t="s">
        <v>15570</v>
      </c>
      <c r="E2847" s="1" t="s">
        <v>15572</v>
      </c>
      <c r="F2847" s="4"/>
      <c r="G2847" s="4"/>
      <c r="H2847" s="4"/>
      <c r="I2847" s="4"/>
      <c r="J2847" s="4"/>
      <c r="K2847" s="4"/>
      <c r="L2847" s="4"/>
      <c r="M2847" s="4"/>
      <c r="N2847" s="4"/>
      <c r="O2847" s="4"/>
    </row>
    <row r="2848" ht="13.5" customHeight="1">
      <c r="A2848" s="1" t="s">
        <v>15470</v>
      </c>
      <c r="B2848" s="1" t="s">
        <v>91</v>
      </c>
      <c r="C2848" s="1" t="s">
        <v>374</v>
      </c>
      <c r="D2848" s="1" t="s">
        <v>15574</v>
      </c>
      <c r="E2848" s="1" t="s">
        <v>15575</v>
      </c>
      <c r="F2848" s="4"/>
      <c r="G2848" s="4"/>
      <c r="H2848" s="4"/>
      <c r="I2848" s="4"/>
      <c r="J2848" s="4"/>
      <c r="K2848" s="4"/>
      <c r="L2848" s="4"/>
      <c r="M2848" s="4"/>
      <c r="N2848" s="4"/>
      <c r="O2848" s="4"/>
    </row>
    <row r="2849" ht="13.5" customHeight="1">
      <c r="A2849" s="1" t="s">
        <v>15470</v>
      </c>
      <c r="B2849" s="1" t="s">
        <v>94</v>
      </c>
      <c r="C2849" s="1" t="s">
        <v>797</v>
      </c>
      <c r="D2849" s="1" t="s">
        <v>15577</v>
      </c>
      <c r="E2849" s="1" t="s">
        <v>15578</v>
      </c>
      <c r="F2849" s="4"/>
      <c r="G2849" s="4"/>
      <c r="H2849" s="4"/>
      <c r="I2849" s="4"/>
      <c r="J2849" s="4"/>
      <c r="K2849" s="4"/>
      <c r="L2849" s="4"/>
      <c r="M2849" s="4"/>
      <c r="N2849" s="4"/>
      <c r="O2849" s="4"/>
    </row>
    <row r="2850" ht="13.5" customHeight="1">
      <c r="A2850" s="1" t="s">
        <v>15470</v>
      </c>
      <c r="B2850" s="1" t="s">
        <v>186</v>
      </c>
      <c r="C2850" s="1" t="s">
        <v>797</v>
      </c>
      <c r="D2850" s="1" t="s">
        <v>15582</v>
      </c>
      <c r="E2850" s="1" t="s">
        <v>15583</v>
      </c>
      <c r="F2850" s="4"/>
      <c r="G2850" s="4"/>
      <c r="H2850" s="4"/>
      <c r="I2850" s="4"/>
      <c r="J2850" s="4"/>
      <c r="K2850" s="4"/>
      <c r="L2850" s="4"/>
      <c r="M2850" s="4"/>
      <c r="N2850" s="4"/>
      <c r="O2850" s="4"/>
    </row>
    <row r="2851" ht="13.5" customHeight="1">
      <c r="A2851" s="1" t="s">
        <v>15470</v>
      </c>
      <c r="B2851" s="1" t="s">
        <v>189</v>
      </c>
      <c r="C2851" s="1" t="s">
        <v>797</v>
      </c>
      <c r="D2851" s="1" t="s">
        <v>15584</v>
      </c>
      <c r="E2851" s="1" t="s">
        <v>15585</v>
      </c>
      <c r="F2851" s="4"/>
      <c r="G2851" s="4"/>
      <c r="H2851" s="4"/>
      <c r="I2851" s="4"/>
      <c r="J2851" s="4"/>
      <c r="K2851" s="4"/>
      <c r="L2851" s="4"/>
      <c r="M2851" s="4"/>
      <c r="N2851" s="4"/>
      <c r="O2851" s="4"/>
    </row>
    <row r="2852" ht="13.5" customHeight="1">
      <c r="A2852" s="1" t="s">
        <v>15470</v>
      </c>
      <c r="B2852" s="1" t="s">
        <v>193</v>
      </c>
      <c r="C2852" s="1" t="s">
        <v>797</v>
      </c>
      <c r="D2852" s="1" t="s">
        <v>15590</v>
      </c>
      <c r="E2852" s="1" t="s">
        <v>15591</v>
      </c>
      <c r="F2852" s="4"/>
      <c r="G2852" s="4"/>
      <c r="H2852" s="4"/>
      <c r="I2852" s="4"/>
      <c r="J2852" s="4"/>
      <c r="K2852" s="4"/>
      <c r="L2852" s="4"/>
      <c r="M2852" s="4"/>
      <c r="N2852" s="4"/>
      <c r="O2852" s="4"/>
    </row>
    <row r="2853" ht="13.5" customHeight="1">
      <c r="A2853" s="1" t="s">
        <v>15470</v>
      </c>
      <c r="B2853" s="1" t="s">
        <v>197</v>
      </c>
      <c r="C2853" s="1" t="s">
        <v>797</v>
      </c>
      <c r="D2853" s="1" t="s">
        <v>15593</v>
      </c>
      <c r="E2853" s="1" t="s">
        <v>15596</v>
      </c>
      <c r="F2853" s="4"/>
      <c r="G2853" s="4"/>
      <c r="H2853" s="4"/>
      <c r="I2853" s="4"/>
      <c r="J2853" s="4"/>
      <c r="K2853" s="4"/>
      <c r="L2853" s="4"/>
      <c r="M2853" s="4"/>
      <c r="N2853" s="4"/>
      <c r="O2853" s="4"/>
    </row>
    <row r="2854" ht="13.5" customHeight="1">
      <c r="A2854" s="1" t="s">
        <v>15470</v>
      </c>
      <c r="B2854" s="1" t="s">
        <v>201</v>
      </c>
      <c r="C2854" s="1" t="s">
        <v>797</v>
      </c>
      <c r="D2854" s="1" t="s">
        <v>15598</v>
      </c>
      <c r="E2854" s="1" t="s">
        <v>15599</v>
      </c>
      <c r="F2854" s="4"/>
      <c r="G2854" s="4"/>
      <c r="H2854" s="4"/>
      <c r="I2854" s="4"/>
      <c r="J2854" s="4"/>
      <c r="K2854" s="4"/>
      <c r="L2854" s="4"/>
      <c r="M2854" s="4"/>
      <c r="N2854" s="4"/>
      <c r="O2854" s="4"/>
    </row>
    <row r="2855" ht="13.5" customHeight="1">
      <c r="A2855" s="1" t="s">
        <v>15470</v>
      </c>
      <c r="B2855" s="1" t="s">
        <v>206</v>
      </c>
      <c r="C2855" s="1" t="s">
        <v>797</v>
      </c>
      <c r="D2855" s="1" t="s">
        <v>15602</v>
      </c>
      <c r="E2855" s="1" t="s">
        <v>15604</v>
      </c>
      <c r="F2855" s="4"/>
      <c r="G2855" s="4"/>
      <c r="H2855" s="4"/>
      <c r="I2855" s="4"/>
      <c r="J2855" s="4"/>
      <c r="K2855" s="4"/>
      <c r="L2855" s="4"/>
      <c r="M2855" s="4"/>
      <c r="N2855" s="4"/>
      <c r="O2855" s="4"/>
    </row>
    <row r="2856" ht="13.5" customHeight="1">
      <c r="A2856" s="1" t="s">
        <v>15470</v>
      </c>
      <c r="B2856" s="1" t="s">
        <v>211</v>
      </c>
      <c r="C2856" s="1" t="s">
        <v>797</v>
      </c>
      <c r="D2856" s="1" t="s">
        <v>15606</v>
      </c>
      <c r="E2856" s="1" t="s">
        <v>15607</v>
      </c>
      <c r="F2856" s="4"/>
      <c r="G2856" s="4"/>
      <c r="H2856" s="4"/>
      <c r="I2856" s="4"/>
      <c r="J2856" s="4"/>
      <c r="K2856" s="4"/>
      <c r="L2856" s="4"/>
      <c r="M2856" s="4"/>
      <c r="N2856" s="4"/>
      <c r="O2856" s="4"/>
    </row>
    <row r="2857" ht="13.5" customHeight="1">
      <c r="A2857" s="1" t="s">
        <v>15470</v>
      </c>
      <c r="B2857" s="1" t="s">
        <v>215</v>
      </c>
      <c r="C2857" s="1" t="s">
        <v>797</v>
      </c>
      <c r="D2857" s="1" t="s">
        <v>15610</v>
      </c>
      <c r="E2857" s="1" t="s">
        <v>15611</v>
      </c>
      <c r="F2857" s="4"/>
      <c r="G2857" s="4"/>
      <c r="H2857" s="4"/>
      <c r="I2857" s="4"/>
      <c r="J2857" s="4"/>
      <c r="K2857" s="4"/>
      <c r="L2857" s="4"/>
      <c r="M2857" s="4"/>
      <c r="N2857" s="4"/>
      <c r="O2857" s="4"/>
    </row>
    <row r="2858" ht="13.5" customHeight="1">
      <c r="A2858" s="1" t="s">
        <v>15470</v>
      </c>
      <c r="B2858" s="1" t="s">
        <v>220</v>
      </c>
      <c r="C2858" s="1" t="s">
        <v>797</v>
      </c>
      <c r="D2858" s="1" t="s">
        <v>15614</v>
      </c>
      <c r="E2858" s="1" t="s">
        <v>15615</v>
      </c>
      <c r="F2858" s="4"/>
      <c r="G2858" s="4"/>
      <c r="H2858" s="4"/>
      <c r="I2858" s="4"/>
      <c r="J2858" s="4"/>
      <c r="K2858" s="4"/>
      <c r="L2858" s="4"/>
      <c r="M2858" s="4"/>
      <c r="N2858" s="4"/>
      <c r="O2858" s="4"/>
    </row>
    <row r="2859" ht="13.5" customHeight="1">
      <c r="A2859" s="1" t="s">
        <v>15470</v>
      </c>
      <c r="B2859" s="1" t="s">
        <v>223</v>
      </c>
      <c r="C2859" s="1" t="s">
        <v>797</v>
      </c>
      <c r="D2859" s="1" t="s">
        <v>15617</v>
      </c>
      <c r="E2859" s="1" t="s">
        <v>15618</v>
      </c>
      <c r="F2859" s="4"/>
      <c r="G2859" s="4"/>
      <c r="H2859" s="4"/>
      <c r="I2859" s="4"/>
      <c r="J2859" s="4"/>
      <c r="K2859" s="4"/>
      <c r="L2859" s="4"/>
      <c r="M2859" s="4"/>
      <c r="N2859" s="4"/>
      <c r="O2859" s="4"/>
    </row>
    <row r="2860" ht="13.5" customHeight="1">
      <c r="A2860" s="1" t="s">
        <v>15470</v>
      </c>
      <c r="B2860" s="1" t="s">
        <v>229</v>
      </c>
      <c r="C2860" s="1" t="s">
        <v>797</v>
      </c>
      <c r="D2860" s="1" t="s">
        <v>15621</v>
      </c>
      <c r="E2860" s="1" t="s">
        <v>15622</v>
      </c>
      <c r="F2860" s="4"/>
      <c r="G2860" s="4"/>
      <c r="H2860" s="4"/>
      <c r="I2860" s="4"/>
      <c r="J2860" s="4"/>
      <c r="K2860" s="4"/>
      <c r="L2860" s="4"/>
      <c r="M2860" s="4"/>
      <c r="N2860" s="4"/>
      <c r="O2860" s="4"/>
    </row>
    <row r="2861" ht="13.5" customHeight="1">
      <c r="A2861" s="1" t="s">
        <v>15470</v>
      </c>
      <c r="B2861" s="1" t="s">
        <v>233</v>
      </c>
      <c r="C2861" s="1" t="s">
        <v>797</v>
      </c>
      <c r="D2861" s="1" t="s">
        <v>15623</v>
      </c>
      <c r="E2861" s="1" t="s">
        <v>15624</v>
      </c>
      <c r="F2861" s="4"/>
      <c r="G2861" s="4"/>
      <c r="H2861" s="4"/>
      <c r="I2861" s="4"/>
      <c r="J2861" s="4"/>
      <c r="K2861" s="4"/>
      <c r="L2861" s="4"/>
      <c r="M2861" s="4"/>
      <c r="N2861" s="4"/>
      <c r="O2861" s="4"/>
    </row>
    <row r="2862" ht="13.5" customHeight="1">
      <c r="A2862" s="1" t="s">
        <v>15470</v>
      </c>
      <c r="B2862" s="1" t="s">
        <v>99</v>
      </c>
      <c r="C2862" s="1" t="s">
        <v>817</v>
      </c>
      <c r="D2862" s="3"/>
      <c r="E2862" s="3"/>
      <c r="F2862" s="4"/>
      <c r="G2862" s="4"/>
      <c r="H2862" s="4"/>
      <c r="I2862" s="4"/>
      <c r="J2862" s="4"/>
      <c r="K2862" s="4"/>
      <c r="L2862" s="4"/>
      <c r="M2862" s="4"/>
      <c r="N2862" s="4"/>
      <c r="O2862" s="4"/>
    </row>
    <row r="2863" ht="13.5" customHeight="1">
      <c r="A2863" s="1" t="s">
        <v>15629</v>
      </c>
      <c r="B2863" s="2" t="s">
        <v>1</v>
      </c>
      <c r="C2863" s="1" t="s">
        <v>2</v>
      </c>
      <c r="D2863" s="3"/>
      <c r="E2863" s="3"/>
      <c r="F2863" s="4"/>
      <c r="G2863" s="4"/>
      <c r="H2863" s="4"/>
      <c r="I2863" s="4"/>
      <c r="J2863" s="4"/>
      <c r="K2863" s="4"/>
      <c r="L2863" s="4"/>
      <c r="M2863" s="4"/>
      <c r="N2863" s="4"/>
      <c r="O2863" s="4"/>
    </row>
    <row r="2864" ht="13.5" customHeight="1">
      <c r="A2864" s="1" t="s">
        <v>15629</v>
      </c>
      <c r="B2864" s="1" t="s">
        <v>5</v>
      </c>
      <c r="C2864" s="1" t="s">
        <v>303</v>
      </c>
      <c r="D2864" s="1" t="s">
        <v>15640</v>
      </c>
      <c r="E2864" s="1" t="s">
        <v>15641</v>
      </c>
      <c r="F2864" s="4"/>
      <c r="G2864" s="4"/>
      <c r="H2864" s="4"/>
      <c r="I2864" s="4"/>
      <c r="J2864" s="4"/>
      <c r="K2864" s="4"/>
      <c r="L2864" s="4"/>
      <c r="M2864" s="4"/>
      <c r="N2864" s="4"/>
      <c r="O2864" s="4"/>
    </row>
    <row r="2865" ht="13.5" customHeight="1">
      <c r="A2865" s="1" t="s">
        <v>15629</v>
      </c>
      <c r="B2865" s="1" t="s">
        <v>9</v>
      </c>
      <c r="C2865" s="1" t="s">
        <v>797</v>
      </c>
      <c r="D2865" s="1" t="s">
        <v>15643</v>
      </c>
      <c r="E2865" s="1" t="s">
        <v>15647</v>
      </c>
      <c r="F2865" s="4"/>
      <c r="G2865" s="4"/>
      <c r="H2865" s="4"/>
      <c r="I2865" s="4"/>
      <c r="J2865" s="4"/>
      <c r="K2865" s="4"/>
      <c r="L2865" s="4"/>
      <c r="M2865" s="4"/>
      <c r="N2865" s="4"/>
      <c r="O2865" s="4"/>
    </row>
    <row r="2866" ht="13.5" customHeight="1">
      <c r="A2866" s="1" t="s">
        <v>15629</v>
      </c>
      <c r="B2866" s="1" t="s">
        <v>13</v>
      </c>
      <c r="C2866" s="1" t="s">
        <v>797</v>
      </c>
      <c r="D2866" s="1" t="s">
        <v>15650</v>
      </c>
      <c r="E2866" s="1" t="s">
        <v>15651</v>
      </c>
      <c r="F2866" s="4"/>
      <c r="G2866" s="4"/>
      <c r="H2866" s="4"/>
      <c r="I2866" s="4"/>
      <c r="J2866" s="4"/>
      <c r="K2866" s="4"/>
      <c r="L2866" s="4"/>
      <c r="M2866" s="4"/>
      <c r="N2866" s="4"/>
      <c r="O2866" s="4"/>
    </row>
    <row r="2867" ht="13.5" customHeight="1">
      <c r="A2867" s="1" t="s">
        <v>15629</v>
      </c>
      <c r="B2867" s="1" t="s">
        <v>16</v>
      </c>
      <c r="C2867" s="1" t="s">
        <v>797</v>
      </c>
      <c r="D2867" s="1" t="s">
        <v>15654</v>
      </c>
      <c r="E2867" s="1" t="s">
        <v>15655</v>
      </c>
      <c r="F2867" s="4"/>
      <c r="G2867" s="4"/>
      <c r="H2867" s="4"/>
      <c r="I2867" s="4"/>
      <c r="J2867" s="4"/>
      <c r="K2867" s="4"/>
      <c r="L2867" s="4"/>
      <c r="M2867" s="4"/>
      <c r="N2867" s="4"/>
      <c r="O2867" s="4"/>
    </row>
    <row r="2868" ht="13.5" customHeight="1">
      <c r="A2868" s="1" t="s">
        <v>15629</v>
      </c>
      <c r="B2868" s="1" t="s">
        <v>21</v>
      </c>
      <c r="C2868" s="1" t="s">
        <v>797</v>
      </c>
      <c r="D2868" s="1" t="s">
        <v>15660</v>
      </c>
      <c r="E2868" s="1" t="s">
        <v>15661</v>
      </c>
      <c r="F2868" s="4"/>
      <c r="G2868" s="4"/>
      <c r="H2868" s="4"/>
      <c r="I2868" s="4"/>
      <c r="J2868" s="4"/>
      <c r="K2868" s="4"/>
      <c r="L2868" s="4"/>
      <c r="M2868" s="4"/>
      <c r="N2868" s="4"/>
      <c r="O2868" s="4"/>
    </row>
    <row r="2869" ht="13.5" customHeight="1">
      <c r="A2869" s="1" t="s">
        <v>15629</v>
      </c>
      <c r="B2869" s="1" t="s">
        <v>27</v>
      </c>
      <c r="C2869" s="1" t="s">
        <v>797</v>
      </c>
      <c r="D2869" s="1" t="s">
        <v>15663</v>
      </c>
      <c r="E2869" s="1" t="s">
        <v>15664</v>
      </c>
      <c r="F2869" s="4"/>
      <c r="G2869" s="4"/>
      <c r="H2869" s="4"/>
      <c r="I2869" s="4"/>
      <c r="J2869" s="4"/>
      <c r="K2869" s="4"/>
      <c r="L2869" s="4"/>
      <c r="M2869" s="4"/>
      <c r="N2869" s="4"/>
      <c r="O2869" s="4"/>
    </row>
    <row r="2870" ht="13.5" customHeight="1">
      <c r="A2870" s="1" t="s">
        <v>15629</v>
      </c>
      <c r="B2870" s="1" t="s">
        <v>31</v>
      </c>
      <c r="C2870" s="1" t="s">
        <v>797</v>
      </c>
      <c r="D2870" s="1" t="s">
        <v>15669</v>
      </c>
      <c r="E2870" s="1" t="s">
        <v>15670</v>
      </c>
      <c r="F2870" s="4"/>
      <c r="G2870" s="4"/>
      <c r="H2870" s="4"/>
      <c r="I2870" s="4"/>
      <c r="J2870" s="4"/>
      <c r="K2870" s="4"/>
      <c r="L2870" s="4"/>
      <c r="M2870" s="4"/>
      <c r="N2870" s="4"/>
      <c r="O2870" s="4"/>
    </row>
    <row r="2871" ht="13.5" customHeight="1">
      <c r="A2871" s="1" t="s">
        <v>15629</v>
      </c>
      <c r="B2871" s="1" t="s">
        <v>34</v>
      </c>
      <c r="C2871" s="1" t="s">
        <v>797</v>
      </c>
      <c r="D2871" s="1" t="s">
        <v>15675</v>
      </c>
      <c r="E2871" s="1" t="s">
        <v>15676</v>
      </c>
      <c r="F2871" s="4"/>
      <c r="G2871" s="4"/>
      <c r="H2871" s="4"/>
      <c r="I2871" s="4"/>
      <c r="J2871" s="4"/>
      <c r="K2871" s="4"/>
      <c r="L2871" s="4"/>
      <c r="M2871" s="4"/>
      <c r="N2871" s="4"/>
      <c r="O2871" s="4"/>
    </row>
    <row r="2872" ht="13.5" customHeight="1">
      <c r="A2872" s="1" t="s">
        <v>15629</v>
      </c>
      <c r="B2872" s="1" t="s">
        <v>40</v>
      </c>
      <c r="C2872" s="1" t="s">
        <v>797</v>
      </c>
      <c r="D2872" s="1" t="s">
        <v>15679</v>
      </c>
      <c r="E2872" s="1" t="s">
        <v>15680</v>
      </c>
      <c r="F2872" s="4"/>
      <c r="G2872" s="4"/>
      <c r="H2872" s="4"/>
      <c r="I2872" s="4"/>
      <c r="J2872" s="4"/>
      <c r="K2872" s="4"/>
      <c r="L2872" s="4"/>
      <c r="M2872" s="4"/>
      <c r="N2872" s="4"/>
      <c r="O2872" s="4"/>
    </row>
    <row r="2873" ht="13.5" customHeight="1">
      <c r="A2873" s="1" t="s">
        <v>15629</v>
      </c>
      <c r="B2873" s="1" t="s">
        <v>45</v>
      </c>
      <c r="C2873" s="1" t="s">
        <v>797</v>
      </c>
      <c r="D2873" s="1" t="s">
        <v>15685</v>
      </c>
      <c r="E2873" s="1" t="s">
        <v>15686</v>
      </c>
      <c r="F2873" s="4"/>
      <c r="G2873" s="4"/>
      <c r="H2873" s="4"/>
      <c r="I2873" s="4"/>
      <c r="J2873" s="4"/>
      <c r="K2873" s="4"/>
      <c r="L2873" s="4"/>
      <c r="M2873" s="4"/>
      <c r="N2873" s="4"/>
      <c r="O2873" s="4"/>
    </row>
    <row r="2874" ht="13.5" customHeight="1">
      <c r="A2874" s="1" t="s">
        <v>15629</v>
      </c>
      <c r="B2874" s="1" t="s">
        <v>52</v>
      </c>
      <c r="C2874" s="1" t="s">
        <v>797</v>
      </c>
      <c r="D2874" s="1" t="s">
        <v>15689</v>
      </c>
      <c r="E2874" s="1" t="s">
        <v>15690</v>
      </c>
      <c r="F2874" s="4"/>
      <c r="G2874" s="4"/>
      <c r="H2874" s="4"/>
      <c r="I2874" s="4"/>
      <c r="J2874" s="4"/>
      <c r="K2874" s="4"/>
      <c r="L2874" s="4"/>
      <c r="M2874" s="4"/>
      <c r="N2874" s="4"/>
      <c r="O2874" s="4"/>
    </row>
    <row r="2875" ht="13.5" customHeight="1">
      <c r="A2875" s="1" t="s">
        <v>15629</v>
      </c>
      <c r="B2875" s="1" t="s">
        <v>57</v>
      </c>
      <c r="C2875" s="1" t="s">
        <v>797</v>
      </c>
      <c r="D2875" s="1" t="s">
        <v>15701</v>
      </c>
      <c r="E2875" s="1" t="s">
        <v>15702</v>
      </c>
      <c r="F2875" s="4"/>
      <c r="G2875" s="4"/>
      <c r="H2875" s="4"/>
      <c r="I2875" s="4"/>
      <c r="J2875" s="4"/>
      <c r="K2875" s="4"/>
      <c r="L2875" s="4"/>
      <c r="M2875" s="4"/>
      <c r="N2875" s="4"/>
      <c r="O2875" s="4"/>
    </row>
    <row r="2876" ht="13.5" customHeight="1">
      <c r="A2876" s="1" t="s">
        <v>15629</v>
      </c>
      <c r="B2876" s="1" t="s">
        <v>60</v>
      </c>
      <c r="C2876" s="1" t="s">
        <v>797</v>
      </c>
      <c r="D2876" s="1" t="s">
        <v>15708</v>
      </c>
      <c r="E2876" s="1" t="s">
        <v>15710</v>
      </c>
      <c r="F2876" s="4"/>
      <c r="G2876" s="4"/>
      <c r="H2876" s="4"/>
      <c r="I2876" s="4"/>
      <c r="J2876" s="4"/>
      <c r="K2876" s="4"/>
      <c r="L2876" s="4"/>
      <c r="M2876" s="4"/>
      <c r="N2876" s="4"/>
      <c r="O2876" s="4"/>
    </row>
    <row r="2877" ht="13.5" customHeight="1">
      <c r="A2877" s="1" t="s">
        <v>15629</v>
      </c>
      <c r="B2877" s="1" t="s">
        <v>65</v>
      </c>
      <c r="C2877" s="1" t="s">
        <v>797</v>
      </c>
      <c r="D2877" s="1" t="s">
        <v>15713</v>
      </c>
      <c r="E2877" s="1" t="s">
        <v>15714</v>
      </c>
      <c r="F2877" s="4"/>
      <c r="G2877" s="4"/>
      <c r="H2877" s="4"/>
      <c r="I2877" s="4"/>
      <c r="J2877" s="4"/>
      <c r="K2877" s="4"/>
      <c r="L2877" s="4"/>
      <c r="M2877" s="4"/>
      <c r="N2877" s="4"/>
      <c r="O2877" s="4"/>
    </row>
    <row r="2878" ht="13.5" customHeight="1">
      <c r="A2878" s="1" t="s">
        <v>15629</v>
      </c>
      <c r="B2878" s="1" t="s">
        <v>70</v>
      </c>
      <c r="C2878" s="1" t="s">
        <v>797</v>
      </c>
      <c r="D2878" s="1" t="s">
        <v>15719</v>
      </c>
      <c r="E2878" s="1" t="s">
        <v>15720</v>
      </c>
      <c r="F2878" s="4"/>
      <c r="G2878" s="4"/>
      <c r="H2878" s="4"/>
      <c r="I2878" s="4"/>
      <c r="J2878" s="4"/>
      <c r="K2878" s="4"/>
      <c r="L2878" s="4"/>
      <c r="M2878" s="4"/>
      <c r="N2878" s="4"/>
      <c r="O2878" s="4"/>
    </row>
    <row r="2879" ht="13.5" customHeight="1">
      <c r="A2879" s="1" t="s">
        <v>15629</v>
      </c>
      <c r="B2879" s="1" t="s">
        <v>74</v>
      </c>
      <c r="C2879" s="1" t="s">
        <v>797</v>
      </c>
      <c r="D2879" s="1" t="s">
        <v>15723</v>
      </c>
      <c r="E2879" s="1" t="s">
        <v>15724</v>
      </c>
      <c r="F2879" s="4"/>
      <c r="G2879" s="4"/>
      <c r="H2879" s="4"/>
      <c r="I2879" s="4"/>
      <c r="J2879" s="4"/>
      <c r="K2879" s="4"/>
      <c r="L2879" s="4"/>
      <c r="M2879" s="4"/>
      <c r="N2879" s="4"/>
      <c r="O2879" s="4"/>
    </row>
    <row r="2880" ht="13.5" customHeight="1">
      <c r="A2880" s="1" t="s">
        <v>15629</v>
      </c>
      <c r="B2880" s="1" t="s">
        <v>78</v>
      </c>
      <c r="C2880" s="1" t="s">
        <v>797</v>
      </c>
      <c r="D2880" s="1" t="s">
        <v>15729</v>
      </c>
      <c r="E2880" s="1" t="s">
        <v>15730</v>
      </c>
      <c r="F2880" s="4"/>
      <c r="G2880" s="4"/>
      <c r="H2880" s="4"/>
      <c r="I2880" s="4"/>
      <c r="J2880" s="4"/>
      <c r="K2880" s="4"/>
      <c r="L2880" s="4"/>
      <c r="M2880" s="4"/>
      <c r="N2880" s="4"/>
      <c r="O2880" s="4"/>
    </row>
    <row r="2881" ht="13.5" customHeight="1">
      <c r="A2881" s="1" t="s">
        <v>15629</v>
      </c>
      <c r="B2881" s="1" t="s">
        <v>83</v>
      </c>
      <c r="C2881" s="1" t="s">
        <v>797</v>
      </c>
      <c r="D2881" s="1" t="s">
        <v>15732</v>
      </c>
      <c r="E2881" s="1" t="s">
        <v>15734</v>
      </c>
      <c r="F2881" s="4"/>
      <c r="G2881" s="4"/>
      <c r="H2881" s="4"/>
      <c r="I2881" s="4"/>
      <c r="J2881" s="4"/>
      <c r="K2881" s="4"/>
      <c r="L2881" s="4"/>
      <c r="M2881" s="4"/>
      <c r="N2881" s="4"/>
      <c r="O2881" s="4"/>
    </row>
    <row r="2882" ht="13.5" customHeight="1">
      <c r="A2882" s="1" t="s">
        <v>15629</v>
      </c>
      <c r="B2882" s="1" t="s">
        <v>86</v>
      </c>
      <c r="C2882" s="1" t="s">
        <v>797</v>
      </c>
      <c r="D2882" s="1" t="s">
        <v>15738</v>
      </c>
      <c r="E2882" s="1" t="s">
        <v>15740</v>
      </c>
      <c r="F2882" s="4"/>
      <c r="G2882" s="4"/>
      <c r="H2882" s="4"/>
      <c r="I2882" s="4"/>
      <c r="J2882" s="4"/>
      <c r="K2882" s="4"/>
      <c r="L2882" s="4"/>
      <c r="M2882" s="4"/>
      <c r="N2882" s="4"/>
      <c r="O2882" s="4"/>
    </row>
    <row r="2883" ht="13.5" customHeight="1">
      <c r="A2883" s="1" t="s">
        <v>15629</v>
      </c>
      <c r="B2883" s="1" t="s">
        <v>91</v>
      </c>
      <c r="C2883" s="1" t="s">
        <v>797</v>
      </c>
      <c r="D2883" s="1" t="s">
        <v>15743</v>
      </c>
      <c r="E2883" s="1" t="s">
        <v>15745</v>
      </c>
      <c r="F2883" s="4"/>
      <c r="G2883" s="4"/>
      <c r="H2883" s="4"/>
      <c r="I2883" s="4"/>
      <c r="J2883" s="4"/>
      <c r="K2883" s="4"/>
      <c r="L2883" s="4"/>
      <c r="M2883" s="4"/>
      <c r="N2883" s="4"/>
      <c r="O2883" s="4"/>
    </row>
    <row r="2884" ht="13.5" customHeight="1">
      <c r="A2884" s="1" t="s">
        <v>15629</v>
      </c>
      <c r="B2884" s="1" t="s">
        <v>94</v>
      </c>
      <c r="C2884" s="1" t="s">
        <v>797</v>
      </c>
      <c r="D2884" s="1" t="s">
        <v>15749</v>
      </c>
      <c r="E2884" s="1" t="s">
        <v>15750</v>
      </c>
      <c r="F2884" s="4"/>
      <c r="G2884" s="4"/>
      <c r="H2884" s="4"/>
      <c r="I2884" s="4"/>
      <c r="J2884" s="4"/>
      <c r="K2884" s="4"/>
      <c r="L2884" s="4"/>
      <c r="M2884" s="4"/>
      <c r="N2884" s="4"/>
      <c r="O2884" s="4"/>
    </row>
    <row r="2885" ht="13.5" customHeight="1">
      <c r="A2885" s="1" t="s">
        <v>15629</v>
      </c>
      <c r="B2885" s="1" t="s">
        <v>186</v>
      </c>
      <c r="C2885" s="1" t="s">
        <v>797</v>
      </c>
      <c r="D2885" s="1" t="s">
        <v>15755</v>
      </c>
      <c r="E2885" s="1" t="s">
        <v>15756</v>
      </c>
      <c r="F2885" s="4"/>
      <c r="G2885" s="4"/>
      <c r="H2885" s="4"/>
      <c r="I2885" s="4"/>
      <c r="J2885" s="4"/>
      <c r="K2885" s="4"/>
      <c r="L2885" s="4"/>
      <c r="M2885" s="4"/>
      <c r="N2885" s="4"/>
      <c r="O2885" s="4"/>
    </row>
    <row r="2886" ht="13.5" customHeight="1">
      <c r="A2886" s="1" t="s">
        <v>15629</v>
      </c>
      <c r="B2886" s="1" t="s">
        <v>99</v>
      </c>
      <c r="C2886" s="1" t="s">
        <v>817</v>
      </c>
      <c r="D2886" s="3"/>
      <c r="E2886" s="3"/>
      <c r="F2886" s="4"/>
      <c r="G2886" s="4"/>
      <c r="H2886" s="4"/>
      <c r="I2886" s="4"/>
      <c r="J2886" s="4"/>
      <c r="K2886" s="4"/>
      <c r="L2886" s="4"/>
      <c r="M2886" s="4"/>
      <c r="N2886" s="4"/>
      <c r="O2886" s="4"/>
    </row>
    <row r="2887" ht="13.5" customHeight="1">
      <c r="A2887" s="1" t="s">
        <v>15763</v>
      </c>
      <c r="B2887" s="2" t="s">
        <v>1</v>
      </c>
      <c r="C2887" s="1" t="s">
        <v>2</v>
      </c>
      <c r="D2887" s="3"/>
      <c r="E2887" s="3"/>
      <c r="F2887" s="4"/>
      <c r="G2887" s="4"/>
      <c r="H2887" s="4"/>
      <c r="I2887" s="4"/>
      <c r="J2887" s="4"/>
      <c r="K2887" s="4"/>
      <c r="L2887" s="4"/>
      <c r="M2887" s="4"/>
      <c r="N2887" s="4"/>
      <c r="O2887" s="4"/>
    </row>
    <row r="2888" ht="13.5" customHeight="1">
      <c r="A2888" s="1" t="s">
        <v>15763</v>
      </c>
      <c r="B2888" s="1" t="s">
        <v>5</v>
      </c>
      <c r="C2888" s="1" t="s">
        <v>303</v>
      </c>
      <c r="D2888" s="1" t="s">
        <v>15768</v>
      </c>
      <c r="E2888" s="1" t="s">
        <v>15769</v>
      </c>
      <c r="F2888" s="4"/>
      <c r="G2888" s="4"/>
      <c r="H2888" s="4"/>
      <c r="I2888" s="4"/>
      <c r="J2888" s="4"/>
      <c r="K2888" s="4"/>
      <c r="L2888" s="4"/>
      <c r="M2888" s="4"/>
      <c r="N2888" s="4"/>
      <c r="O2888" s="4"/>
    </row>
    <row r="2889" ht="13.5" customHeight="1">
      <c r="A2889" s="1" t="s">
        <v>15763</v>
      </c>
      <c r="B2889" s="1" t="s">
        <v>9</v>
      </c>
      <c r="C2889" s="1" t="s">
        <v>797</v>
      </c>
      <c r="D2889" s="1" t="s">
        <v>15772</v>
      </c>
      <c r="E2889" s="1" t="s">
        <v>15774</v>
      </c>
      <c r="F2889" s="4"/>
      <c r="G2889" s="4"/>
      <c r="H2889" s="4"/>
      <c r="I2889" s="4"/>
      <c r="J2889" s="4"/>
      <c r="K2889" s="4"/>
      <c r="L2889" s="4"/>
      <c r="M2889" s="4"/>
      <c r="N2889" s="4"/>
      <c r="O2889" s="4"/>
    </row>
    <row r="2890" ht="13.5" customHeight="1">
      <c r="A2890" s="1" t="s">
        <v>15763</v>
      </c>
      <c r="B2890" s="1" t="s">
        <v>13</v>
      </c>
      <c r="C2890" s="1" t="s">
        <v>797</v>
      </c>
      <c r="D2890" s="1" t="s">
        <v>15782</v>
      </c>
      <c r="E2890" s="1" t="s">
        <v>15783</v>
      </c>
      <c r="F2890" s="4"/>
      <c r="G2890" s="4"/>
      <c r="H2890" s="4"/>
      <c r="I2890" s="4"/>
      <c r="J2890" s="4"/>
      <c r="K2890" s="4"/>
      <c r="L2890" s="4"/>
      <c r="M2890" s="4"/>
      <c r="N2890" s="4"/>
      <c r="O2890" s="4"/>
    </row>
    <row r="2891" ht="13.5" customHeight="1">
      <c r="A2891" s="1" t="s">
        <v>15763</v>
      </c>
      <c r="B2891" s="1" t="s">
        <v>16</v>
      </c>
      <c r="C2891" s="1" t="s">
        <v>797</v>
      </c>
      <c r="D2891" s="1" t="s">
        <v>15789</v>
      </c>
      <c r="E2891" s="1" t="s">
        <v>15790</v>
      </c>
      <c r="F2891" s="4"/>
      <c r="G2891" s="4"/>
      <c r="H2891" s="4"/>
      <c r="I2891" s="4"/>
      <c r="J2891" s="4"/>
      <c r="K2891" s="4"/>
      <c r="L2891" s="4"/>
      <c r="M2891" s="4"/>
      <c r="N2891" s="4"/>
      <c r="O2891" s="4"/>
    </row>
    <row r="2892" ht="13.5" customHeight="1">
      <c r="A2892" s="1" t="s">
        <v>15763</v>
      </c>
      <c r="B2892" s="1" t="s">
        <v>21</v>
      </c>
      <c r="C2892" s="1" t="s">
        <v>797</v>
      </c>
      <c r="D2892" s="1" t="s">
        <v>15794</v>
      </c>
      <c r="E2892" s="1" t="s">
        <v>15796</v>
      </c>
      <c r="F2892" s="4"/>
      <c r="G2892" s="4"/>
      <c r="H2892" s="4"/>
      <c r="I2892" s="4"/>
      <c r="J2892" s="4"/>
      <c r="K2892" s="4"/>
      <c r="L2892" s="4"/>
      <c r="M2892" s="4"/>
      <c r="N2892" s="4"/>
      <c r="O2892" s="4"/>
    </row>
    <row r="2893" ht="13.5" customHeight="1">
      <c r="A2893" s="1" t="s">
        <v>15763</v>
      </c>
      <c r="B2893" s="1" t="s">
        <v>27</v>
      </c>
      <c r="C2893" s="1" t="s">
        <v>797</v>
      </c>
      <c r="D2893" s="1" t="s">
        <v>15802</v>
      </c>
      <c r="E2893" s="1" t="s">
        <v>15804</v>
      </c>
      <c r="F2893" s="4"/>
      <c r="G2893" s="4"/>
      <c r="H2893" s="4"/>
      <c r="I2893" s="4"/>
      <c r="J2893" s="4"/>
      <c r="K2893" s="4"/>
      <c r="L2893" s="4"/>
      <c r="M2893" s="4"/>
      <c r="N2893" s="4"/>
      <c r="O2893" s="4"/>
    </row>
    <row r="2894" ht="13.5" customHeight="1">
      <c r="A2894" s="1" t="s">
        <v>15763</v>
      </c>
      <c r="B2894" s="1" t="s">
        <v>31</v>
      </c>
      <c r="C2894" s="1" t="s">
        <v>797</v>
      </c>
      <c r="D2894" s="1" t="s">
        <v>15807</v>
      </c>
      <c r="E2894" s="1" t="s">
        <v>15809</v>
      </c>
      <c r="F2894" s="4"/>
      <c r="G2894" s="4"/>
      <c r="H2894" s="4"/>
      <c r="I2894" s="4"/>
      <c r="J2894" s="4"/>
      <c r="K2894" s="4"/>
      <c r="L2894" s="4"/>
      <c r="M2894" s="4"/>
      <c r="N2894" s="4"/>
      <c r="O2894" s="4"/>
    </row>
    <row r="2895" ht="13.5" customHeight="1">
      <c r="A2895" s="1" t="s">
        <v>15763</v>
      </c>
      <c r="B2895" s="1" t="s">
        <v>34</v>
      </c>
      <c r="C2895" s="1" t="s">
        <v>797</v>
      </c>
      <c r="D2895" s="1" t="s">
        <v>15815</v>
      </c>
      <c r="E2895" s="1" t="s">
        <v>15817</v>
      </c>
      <c r="F2895" s="4"/>
      <c r="G2895" s="4"/>
      <c r="H2895" s="4"/>
      <c r="I2895" s="4"/>
      <c r="J2895" s="4"/>
      <c r="K2895" s="4"/>
      <c r="L2895" s="4"/>
      <c r="M2895" s="4"/>
      <c r="N2895" s="4"/>
      <c r="O2895" s="4"/>
    </row>
    <row r="2896" ht="13.5" customHeight="1">
      <c r="A2896" s="1" t="s">
        <v>15763</v>
      </c>
      <c r="B2896" s="1" t="s">
        <v>40</v>
      </c>
      <c r="C2896" s="1" t="s">
        <v>797</v>
      </c>
      <c r="D2896" s="1" t="s">
        <v>15823</v>
      </c>
      <c r="E2896" s="1" t="s">
        <v>15825</v>
      </c>
      <c r="F2896" s="4"/>
      <c r="G2896" s="4"/>
      <c r="H2896" s="4"/>
      <c r="I2896" s="4"/>
      <c r="J2896" s="4"/>
      <c r="K2896" s="4"/>
      <c r="L2896" s="4"/>
      <c r="M2896" s="4"/>
      <c r="N2896" s="4"/>
      <c r="O2896" s="4"/>
    </row>
    <row r="2897" ht="13.5" customHeight="1">
      <c r="A2897" s="1" t="s">
        <v>15763</v>
      </c>
      <c r="B2897" s="1" t="s">
        <v>45</v>
      </c>
      <c r="C2897" s="1" t="s">
        <v>797</v>
      </c>
      <c r="D2897" s="1" t="s">
        <v>15828</v>
      </c>
      <c r="E2897" s="1" t="s">
        <v>15829</v>
      </c>
      <c r="F2897" s="4"/>
      <c r="G2897" s="4"/>
      <c r="H2897" s="4"/>
      <c r="I2897" s="4"/>
      <c r="J2897" s="4"/>
      <c r="K2897" s="4"/>
      <c r="L2897" s="4"/>
      <c r="M2897" s="4"/>
      <c r="N2897" s="4"/>
      <c r="O2897" s="4"/>
    </row>
    <row r="2898" ht="13.5" customHeight="1">
      <c r="A2898" s="1" t="s">
        <v>15763</v>
      </c>
      <c r="B2898" s="1" t="s">
        <v>52</v>
      </c>
      <c r="C2898" s="1" t="s">
        <v>374</v>
      </c>
      <c r="D2898" s="1" t="s">
        <v>15834</v>
      </c>
      <c r="E2898" s="1" t="s">
        <v>15835</v>
      </c>
      <c r="F2898" s="4"/>
      <c r="G2898" s="4"/>
      <c r="H2898" s="4"/>
      <c r="I2898" s="4"/>
      <c r="J2898" s="4"/>
      <c r="K2898" s="4"/>
      <c r="L2898" s="4"/>
      <c r="M2898" s="4"/>
      <c r="N2898" s="4"/>
      <c r="O2898" s="4"/>
    </row>
    <row r="2899" ht="13.5" customHeight="1">
      <c r="A2899" s="1" t="s">
        <v>15763</v>
      </c>
      <c r="B2899" s="1" t="s">
        <v>57</v>
      </c>
      <c r="C2899" s="1" t="s">
        <v>797</v>
      </c>
      <c r="D2899" s="1" t="s">
        <v>15838</v>
      </c>
      <c r="E2899" s="1" t="s">
        <v>15839</v>
      </c>
      <c r="F2899" s="4"/>
      <c r="G2899" s="4"/>
      <c r="H2899" s="4"/>
      <c r="I2899" s="4"/>
      <c r="J2899" s="4"/>
      <c r="K2899" s="4"/>
      <c r="L2899" s="4"/>
      <c r="M2899" s="4"/>
      <c r="N2899" s="4"/>
      <c r="O2899" s="4"/>
    </row>
    <row r="2900" ht="13.5" customHeight="1">
      <c r="A2900" s="1" t="s">
        <v>15763</v>
      </c>
      <c r="B2900" s="1" t="s">
        <v>60</v>
      </c>
      <c r="C2900" s="1" t="s">
        <v>797</v>
      </c>
      <c r="D2900" s="1" t="s">
        <v>15844</v>
      </c>
      <c r="E2900" s="1" t="s">
        <v>15846</v>
      </c>
      <c r="F2900" s="4"/>
      <c r="G2900" s="4"/>
      <c r="H2900" s="4"/>
      <c r="I2900" s="4"/>
      <c r="J2900" s="4"/>
      <c r="K2900" s="4"/>
      <c r="L2900" s="4"/>
      <c r="M2900" s="4"/>
      <c r="N2900" s="4"/>
      <c r="O2900" s="4"/>
    </row>
    <row r="2901" ht="13.5" customHeight="1">
      <c r="A2901" s="1" t="s">
        <v>15763</v>
      </c>
      <c r="B2901" s="1" t="s">
        <v>65</v>
      </c>
      <c r="C2901" s="1" t="s">
        <v>797</v>
      </c>
      <c r="D2901" s="1" t="s">
        <v>15849</v>
      </c>
      <c r="E2901" s="1" t="s">
        <v>15851</v>
      </c>
      <c r="F2901" s="4"/>
      <c r="G2901" s="4"/>
      <c r="H2901" s="4"/>
      <c r="I2901" s="4"/>
      <c r="J2901" s="4"/>
      <c r="K2901" s="4"/>
      <c r="L2901" s="4"/>
      <c r="M2901" s="4"/>
      <c r="N2901" s="4"/>
      <c r="O2901" s="4"/>
    </row>
    <row r="2902" ht="13.5" customHeight="1">
      <c r="A2902" s="1" t="s">
        <v>15763</v>
      </c>
      <c r="B2902" s="1" t="s">
        <v>70</v>
      </c>
      <c r="C2902" s="1" t="s">
        <v>797</v>
      </c>
      <c r="D2902" s="1" t="s">
        <v>15854</v>
      </c>
      <c r="E2902" s="1" t="s">
        <v>15855</v>
      </c>
      <c r="F2902" s="4"/>
      <c r="G2902" s="4"/>
      <c r="H2902" s="4"/>
      <c r="I2902" s="4"/>
      <c r="J2902" s="4"/>
      <c r="K2902" s="4"/>
      <c r="L2902" s="4"/>
      <c r="M2902" s="4"/>
      <c r="N2902" s="4"/>
      <c r="O2902" s="4"/>
    </row>
    <row r="2903" ht="13.5" customHeight="1">
      <c r="A2903" s="1" t="s">
        <v>15763</v>
      </c>
      <c r="B2903" s="1" t="s">
        <v>74</v>
      </c>
      <c r="C2903" s="1" t="s">
        <v>797</v>
      </c>
      <c r="D2903" s="1" t="s">
        <v>15859</v>
      </c>
      <c r="E2903" s="1" t="s">
        <v>15861</v>
      </c>
      <c r="F2903" s="4"/>
      <c r="G2903" s="4"/>
      <c r="H2903" s="4"/>
      <c r="I2903" s="4"/>
      <c r="J2903" s="4"/>
      <c r="K2903" s="4"/>
      <c r="L2903" s="4"/>
      <c r="M2903" s="4"/>
      <c r="N2903" s="4"/>
      <c r="O2903" s="4"/>
    </row>
    <row r="2904" ht="13.5" customHeight="1">
      <c r="A2904" s="1" t="s">
        <v>15763</v>
      </c>
      <c r="B2904" s="1" t="s">
        <v>78</v>
      </c>
      <c r="C2904" s="1" t="s">
        <v>797</v>
      </c>
      <c r="D2904" s="1" t="s">
        <v>15864</v>
      </c>
      <c r="E2904" s="1" t="s">
        <v>15865</v>
      </c>
      <c r="F2904" s="4"/>
      <c r="G2904" s="4"/>
      <c r="H2904" s="4"/>
      <c r="I2904" s="4"/>
      <c r="J2904" s="4"/>
      <c r="K2904" s="4"/>
      <c r="L2904" s="4"/>
      <c r="M2904" s="4"/>
      <c r="N2904" s="4"/>
      <c r="O2904" s="4"/>
    </row>
    <row r="2905" ht="13.5" customHeight="1">
      <c r="A2905" s="1" t="s">
        <v>15763</v>
      </c>
      <c r="B2905" s="1" t="s">
        <v>83</v>
      </c>
      <c r="C2905" s="1" t="s">
        <v>797</v>
      </c>
      <c r="D2905" s="1" t="s">
        <v>15870</v>
      </c>
      <c r="E2905" s="1" t="s">
        <v>15871</v>
      </c>
      <c r="F2905" s="4"/>
      <c r="G2905" s="4"/>
      <c r="H2905" s="4"/>
      <c r="I2905" s="4"/>
      <c r="J2905" s="4"/>
      <c r="K2905" s="4"/>
      <c r="L2905" s="4"/>
      <c r="M2905" s="4"/>
      <c r="N2905" s="4"/>
      <c r="O2905" s="4"/>
    </row>
    <row r="2906" ht="13.5" customHeight="1">
      <c r="A2906" s="1" t="s">
        <v>15763</v>
      </c>
      <c r="B2906" s="1" t="s">
        <v>86</v>
      </c>
      <c r="C2906" s="1" t="s">
        <v>374</v>
      </c>
      <c r="D2906" s="1" t="s">
        <v>15878</v>
      </c>
      <c r="E2906" s="1" t="s">
        <v>15879</v>
      </c>
      <c r="F2906" s="4"/>
      <c r="G2906" s="4"/>
      <c r="H2906" s="4"/>
      <c r="I2906" s="4"/>
      <c r="J2906" s="4"/>
      <c r="K2906" s="4"/>
      <c r="L2906" s="4"/>
      <c r="M2906" s="4"/>
      <c r="N2906" s="4"/>
      <c r="O2906" s="4"/>
    </row>
    <row r="2907" ht="13.5" customHeight="1">
      <c r="A2907" s="1" t="s">
        <v>15763</v>
      </c>
      <c r="B2907" s="1" t="s">
        <v>91</v>
      </c>
      <c r="C2907" s="1" t="s">
        <v>797</v>
      </c>
      <c r="D2907" s="1" t="s">
        <v>15886</v>
      </c>
      <c r="E2907" s="1" t="s">
        <v>15887</v>
      </c>
      <c r="F2907" s="4"/>
      <c r="G2907" s="4"/>
      <c r="H2907" s="4"/>
      <c r="I2907" s="4"/>
      <c r="J2907" s="4"/>
      <c r="K2907" s="4"/>
      <c r="L2907" s="4"/>
      <c r="M2907" s="4"/>
      <c r="N2907" s="4"/>
      <c r="O2907" s="4"/>
    </row>
    <row r="2908" ht="13.5" customHeight="1">
      <c r="A2908" s="1" t="s">
        <v>15763</v>
      </c>
      <c r="B2908" s="1" t="s">
        <v>94</v>
      </c>
      <c r="C2908" s="1" t="s">
        <v>797</v>
      </c>
      <c r="D2908" s="1" t="s">
        <v>15892</v>
      </c>
      <c r="E2908" s="1" t="s">
        <v>15894</v>
      </c>
      <c r="F2908" s="4"/>
      <c r="G2908" s="4"/>
      <c r="H2908" s="4"/>
      <c r="I2908" s="4"/>
      <c r="J2908" s="4"/>
      <c r="K2908" s="4"/>
      <c r="L2908" s="4"/>
      <c r="M2908" s="4"/>
      <c r="N2908" s="4"/>
      <c r="O2908" s="4"/>
    </row>
    <row r="2909" ht="13.5" customHeight="1">
      <c r="A2909" s="1" t="s">
        <v>15763</v>
      </c>
      <c r="B2909" s="1" t="s">
        <v>186</v>
      </c>
      <c r="C2909" s="1" t="s">
        <v>797</v>
      </c>
      <c r="D2909" s="1" t="s">
        <v>15900</v>
      </c>
      <c r="E2909" s="1" t="s">
        <v>15901</v>
      </c>
      <c r="F2909" s="4"/>
      <c r="G2909" s="4"/>
      <c r="H2909" s="4"/>
      <c r="I2909" s="4"/>
      <c r="J2909" s="4"/>
      <c r="K2909" s="4"/>
      <c r="L2909" s="4"/>
      <c r="M2909" s="4"/>
      <c r="N2909" s="4"/>
      <c r="O2909" s="4"/>
    </row>
    <row r="2910" ht="13.5" customHeight="1">
      <c r="A2910" s="1" t="s">
        <v>15763</v>
      </c>
      <c r="B2910" s="1" t="s">
        <v>189</v>
      </c>
      <c r="C2910" s="1" t="s">
        <v>797</v>
      </c>
      <c r="D2910" s="1" t="s">
        <v>15908</v>
      </c>
      <c r="E2910" s="1" t="s">
        <v>15910</v>
      </c>
      <c r="F2910" s="4"/>
      <c r="G2910" s="4"/>
      <c r="H2910" s="4"/>
      <c r="I2910" s="4"/>
      <c r="J2910" s="4"/>
      <c r="K2910" s="4"/>
      <c r="L2910" s="4"/>
      <c r="M2910" s="4"/>
      <c r="N2910" s="4"/>
      <c r="O2910" s="4"/>
    </row>
    <row r="2911" ht="13.5" customHeight="1">
      <c r="A2911" s="1" t="s">
        <v>15763</v>
      </c>
      <c r="B2911" s="1" t="s">
        <v>193</v>
      </c>
      <c r="C2911" s="1" t="s">
        <v>797</v>
      </c>
      <c r="D2911" s="1" t="s">
        <v>15916</v>
      </c>
      <c r="E2911" s="1" t="s">
        <v>15917</v>
      </c>
      <c r="F2911" s="4"/>
      <c r="G2911" s="4"/>
      <c r="H2911" s="4"/>
      <c r="I2911" s="4"/>
      <c r="J2911" s="4"/>
      <c r="K2911" s="4"/>
      <c r="L2911" s="4"/>
      <c r="M2911" s="4"/>
      <c r="N2911" s="4"/>
      <c r="O2911" s="4"/>
    </row>
    <row r="2912" ht="13.5" customHeight="1">
      <c r="A2912" s="1" t="s">
        <v>15763</v>
      </c>
      <c r="B2912" s="1" t="s">
        <v>197</v>
      </c>
      <c r="C2912" s="1" t="s">
        <v>797</v>
      </c>
      <c r="D2912" s="1" t="s">
        <v>15921</v>
      </c>
      <c r="E2912" s="1" t="s">
        <v>15923</v>
      </c>
      <c r="F2912" s="4"/>
      <c r="G2912" s="4"/>
      <c r="H2912" s="4"/>
      <c r="I2912" s="4"/>
      <c r="J2912" s="4"/>
      <c r="K2912" s="4"/>
      <c r="L2912" s="4"/>
      <c r="M2912" s="4"/>
      <c r="N2912" s="4"/>
      <c r="O2912" s="4"/>
    </row>
    <row r="2913" ht="13.5" customHeight="1">
      <c r="A2913" s="1" t="s">
        <v>15763</v>
      </c>
      <c r="B2913" s="1" t="s">
        <v>201</v>
      </c>
      <c r="C2913" s="1" t="s">
        <v>797</v>
      </c>
      <c r="D2913" s="1" t="s">
        <v>15926</v>
      </c>
      <c r="E2913" s="1" t="s">
        <v>15927</v>
      </c>
      <c r="F2913" s="4"/>
      <c r="G2913" s="4"/>
      <c r="H2913" s="4"/>
      <c r="I2913" s="4"/>
      <c r="J2913" s="4"/>
      <c r="K2913" s="4"/>
      <c r="L2913" s="4"/>
      <c r="M2913" s="4"/>
      <c r="N2913" s="4"/>
      <c r="O2913" s="4"/>
    </row>
    <row r="2914" ht="13.5" customHeight="1">
      <c r="A2914" s="1" t="s">
        <v>15763</v>
      </c>
      <c r="B2914" s="1" t="s">
        <v>206</v>
      </c>
      <c r="C2914" s="1" t="s">
        <v>797</v>
      </c>
      <c r="D2914" s="1" t="s">
        <v>15930</v>
      </c>
      <c r="E2914" s="1" t="s">
        <v>15931</v>
      </c>
      <c r="F2914" s="4"/>
      <c r="G2914" s="4"/>
      <c r="H2914" s="4"/>
      <c r="I2914" s="4"/>
      <c r="J2914" s="4"/>
      <c r="K2914" s="4"/>
      <c r="L2914" s="4"/>
      <c r="M2914" s="4"/>
      <c r="N2914" s="4"/>
      <c r="O2914" s="4"/>
    </row>
    <row r="2915" ht="13.5" customHeight="1">
      <c r="A2915" s="1" t="s">
        <v>15763</v>
      </c>
      <c r="B2915" s="1" t="s">
        <v>211</v>
      </c>
      <c r="C2915" s="1" t="s">
        <v>797</v>
      </c>
      <c r="D2915" s="1" t="s">
        <v>15934</v>
      </c>
      <c r="E2915" s="1" t="s">
        <v>15935</v>
      </c>
      <c r="F2915" s="4"/>
      <c r="G2915" s="4"/>
      <c r="H2915" s="4"/>
      <c r="I2915" s="4"/>
      <c r="J2915" s="4"/>
      <c r="K2915" s="4"/>
      <c r="L2915" s="4"/>
      <c r="M2915" s="4"/>
      <c r="N2915" s="4"/>
      <c r="O2915" s="4"/>
    </row>
    <row r="2916" ht="13.5" customHeight="1">
      <c r="A2916" s="1" t="s">
        <v>15763</v>
      </c>
      <c r="B2916" s="1" t="s">
        <v>215</v>
      </c>
      <c r="C2916" s="1" t="s">
        <v>797</v>
      </c>
      <c r="D2916" s="1" t="s">
        <v>15938</v>
      </c>
      <c r="E2916" s="1" t="s">
        <v>15939</v>
      </c>
      <c r="F2916" s="4"/>
      <c r="G2916" s="4"/>
      <c r="H2916" s="4"/>
      <c r="I2916" s="4"/>
      <c r="J2916" s="4"/>
      <c r="K2916" s="4"/>
      <c r="L2916" s="4"/>
      <c r="M2916" s="4"/>
      <c r="N2916" s="4"/>
      <c r="O2916" s="4"/>
    </row>
    <row r="2917" ht="13.5" customHeight="1">
      <c r="A2917" s="1" t="s">
        <v>15763</v>
      </c>
      <c r="B2917" s="1" t="s">
        <v>220</v>
      </c>
      <c r="C2917" s="1" t="s">
        <v>797</v>
      </c>
      <c r="D2917" s="1" t="s">
        <v>15942</v>
      </c>
      <c r="E2917" s="1" t="s">
        <v>15944</v>
      </c>
      <c r="F2917" s="4"/>
      <c r="G2917" s="4"/>
      <c r="H2917" s="4"/>
      <c r="I2917" s="4"/>
      <c r="J2917" s="4"/>
      <c r="K2917" s="4"/>
      <c r="L2917" s="4"/>
      <c r="M2917" s="4"/>
      <c r="N2917" s="4"/>
      <c r="O2917" s="4"/>
    </row>
    <row r="2918" ht="13.5" customHeight="1">
      <c r="A2918" s="1" t="s">
        <v>15763</v>
      </c>
      <c r="B2918" s="1" t="s">
        <v>223</v>
      </c>
      <c r="C2918" s="1" t="s">
        <v>797</v>
      </c>
      <c r="D2918" s="1" t="s">
        <v>15947</v>
      </c>
      <c r="E2918" s="1" t="s">
        <v>15948</v>
      </c>
      <c r="F2918" s="4"/>
      <c r="G2918" s="4"/>
      <c r="H2918" s="4"/>
      <c r="I2918" s="4"/>
      <c r="J2918" s="4"/>
      <c r="K2918" s="4"/>
      <c r="L2918" s="4"/>
      <c r="M2918" s="4"/>
      <c r="N2918" s="4"/>
      <c r="O2918" s="4"/>
    </row>
    <row r="2919" ht="13.5" customHeight="1">
      <c r="A2919" s="1" t="s">
        <v>15763</v>
      </c>
      <c r="B2919" s="1" t="s">
        <v>229</v>
      </c>
      <c r="C2919" s="1" t="s">
        <v>797</v>
      </c>
      <c r="D2919" s="1" t="s">
        <v>15952</v>
      </c>
      <c r="E2919" s="1" t="s">
        <v>15953</v>
      </c>
      <c r="F2919" s="4"/>
      <c r="G2919" s="4"/>
      <c r="H2919" s="4"/>
      <c r="I2919" s="4"/>
      <c r="J2919" s="4"/>
      <c r="K2919" s="4"/>
      <c r="L2919" s="4"/>
      <c r="M2919" s="4"/>
      <c r="N2919" s="4"/>
      <c r="O2919" s="4"/>
    </row>
    <row r="2920" ht="13.5" customHeight="1">
      <c r="A2920" s="1" t="s">
        <v>15763</v>
      </c>
      <c r="B2920" s="1" t="s">
        <v>233</v>
      </c>
      <c r="C2920" s="1" t="s">
        <v>797</v>
      </c>
      <c r="D2920" s="1" t="s">
        <v>15957</v>
      </c>
      <c r="E2920" s="1" t="s">
        <v>15959</v>
      </c>
      <c r="F2920" s="4"/>
      <c r="G2920" s="4"/>
      <c r="H2920" s="4"/>
      <c r="I2920" s="4"/>
      <c r="J2920" s="4"/>
      <c r="K2920" s="4"/>
      <c r="L2920" s="4"/>
      <c r="M2920" s="4"/>
      <c r="N2920" s="4"/>
      <c r="O2920" s="4"/>
    </row>
    <row r="2921" ht="13.5" customHeight="1">
      <c r="A2921" s="1" t="s">
        <v>15763</v>
      </c>
      <c r="B2921" s="1" t="s">
        <v>237</v>
      </c>
      <c r="C2921" s="1" t="s">
        <v>797</v>
      </c>
      <c r="D2921" s="1" t="s">
        <v>15963</v>
      </c>
      <c r="E2921" s="1" t="s">
        <v>15966</v>
      </c>
      <c r="F2921" s="4"/>
      <c r="G2921" s="4"/>
      <c r="H2921" s="4"/>
      <c r="I2921" s="4"/>
      <c r="J2921" s="4"/>
      <c r="K2921" s="4"/>
      <c r="L2921" s="4"/>
      <c r="M2921" s="4"/>
      <c r="N2921" s="4"/>
      <c r="O2921" s="4"/>
    </row>
    <row r="2922" ht="13.5" customHeight="1">
      <c r="A2922" s="1" t="s">
        <v>15763</v>
      </c>
      <c r="B2922" s="1" t="s">
        <v>241</v>
      </c>
      <c r="C2922" s="1" t="s">
        <v>797</v>
      </c>
      <c r="D2922" s="1" t="s">
        <v>15968</v>
      </c>
      <c r="E2922" s="1" t="s">
        <v>15970</v>
      </c>
      <c r="F2922" s="4"/>
      <c r="G2922" s="4"/>
      <c r="H2922" s="4"/>
      <c r="I2922" s="4"/>
      <c r="J2922" s="4"/>
      <c r="K2922" s="4"/>
      <c r="L2922" s="4"/>
      <c r="M2922" s="4"/>
      <c r="N2922" s="4"/>
      <c r="O2922" s="4"/>
    </row>
    <row r="2923" ht="13.5" customHeight="1">
      <c r="A2923" s="1" t="s">
        <v>15763</v>
      </c>
      <c r="B2923" s="1" t="s">
        <v>99</v>
      </c>
      <c r="C2923" s="1" t="s">
        <v>817</v>
      </c>
      <c r="D2923" s="3"/>
      <c r="E2923" s="3"/>
      <c r="F2923" s="4"/>
      <c r="G2923" s="4"/>
      <c r="H2923" s="4"/>
      <c r="I2923" s="4"/>
      <c r="J2923" s="4"/>
      <c r="K2923" s="4"/>
      <c r="L2923" s="4"/>
      <c r="M2923" s="4"/>
      <c r="N2923" s="4"/>
      <c r="O2923" s="4"/>
    </row>
    <row r="2924" ht="13.5" customHeight="1">
      <c r="A2924" s="1" t="s">
        <v>15976</v>
      </c>
      <c r="B2924" s="2" t="s">
        <v>1</v>
      </c>
      <c r="C2924" s="1" t="s">
        <v>2</v>
      </c>
      <c r="D2924" s="3"/>
      <c r="E2924" s="3"/>
      <c r="F2924" s="4"/>
      <c r="G2924" s="4"/>
      <c r="H2924" s="4"/>
      <c r="I2924" s="4"/>
      <c r="J2924" s="4"/>
      <c r="K2924" s="4"/>
      <c r="L2924" s="4"/>
      <c r="M2924" s="4"/>
      <c r="N2924" s="4"/>
      <c r="O2924" s="4"/>
    </row>
    <row r="2925" ht="13.5" customHeight="1">
      <c r="A2925" s="1" t="s">
        <v>15976</v>
      </c>
      <c r="B2925" s="1" t="s">
        <v>5</v>
      </c>
      <c r="C2925" s="1" t="s">
        <v>303</v>
      </c>
      <c r="D2925" s="1" t="s">
        <v>15982</v>
      </c>
      <c r="E2925" s="1" t="s">
        <v>15984</v>
      </c>
      <c r="F2925" s="4"/>
      <c r="G2925" s="4"/>
      <c r="H2925" s="4"/>
      <c r="I2925" s="4"/>
      <c r="J2925" s="4"/>
      <c r="K2925" s="4"/>
      <c r="L2925" s="4"/>
      <c r="M2925" s="4"/>
      <c r="N2925" s="4"/>
      <c r="O2925" s="4"/>
    </row>
    <row r="2926" ht="13.5" customHeight="1">
      <c r="A2926" s="1" t="s">
        <v>15976</v>
      </c>
      <c r="B2926" s="1" t="s">
        <v>9</v>
      </c>
      <c r="C2926" s="1" t="s">
        <v>797</v>
      </c>
      <c r="D2926" s="1" t="s">
        <v>15993</v>
      </c>
      <c r="E2926" s="1" t="s">
        <v>15996</v>
      </c>
      <c r="F2926" s="4"/>
      <c r="G2926" s="4"/>
      <c r="H2926" s="4"/>
      <c r="I2926" s="4"/>
      <c r="J2926" s="4"/>
      <c r="K2926" s="4"/>
      <c r="L2926" s="4"/>
      <c r="M2926" s="4"/>
      <c r="N2926" s="4"/>
      <c r="O2926" s="4"/>
    </row>
    <row r="2927" ht="13.5" customHeight="1">
      <c r="A2927" s="1" t="s">
        <v>15976</v>
      </c>
      <c r="B2927" s="1" t="s">
        <v>13</v>
      </c>
      <c r="C2927" s="1" t="s">
        <v>797</v>
      </c>
      <c r="D2927" s="1" t="s">
        <v>16001</v>
      </c>
      <c r="E2927" s="1" t="s">
        <v>16002</v>
      </c>
      <c r="F2927" s="4"/>
      <c r="G2927" s="4"/>
      <c r="H2927" s="4"/>
      <c r="I2927" s="4"/>
      <c r="J2927" s="4"/>
      <c r="K2927" s="4"/>
      <c r="L2927" s="4"/>
      <c r="M2927" s="4"/>
      <c r="N2927" s="4"/>
      <c r="O2927" s="4"/>
    </row>
    <row r="2928" ht="13.5" customHeight="1">
      <c r="A2928" s="1" t="s">
        <v>15976</v>
      </c>
      <c r="B2928" s="1" t="s">
        <v>16</v>
      </c>
      <c r="C2928" s="1" t="s">
        <v>797</v>
      </c>
      <c r="D2928" s="1" t="s">
        <v>16005</v>
      </c>
      <c r="E2928" s="1" t="s">
        <v>16006</v>
      </c>
      <c r="F2928" s="4"/>
      <c r="G2928" s="4"/>
      <c r="H2928" s="4"/>
      <c r="I2928" s="4"/>
      <c r="J2928" s="4"/>
      <c r="K2928" s="4"/>
      <c r="L2928" s="4"/>
      <c r="M2928" s="4"/>
      <c r="N2928" s="4"/>
      <c r="O2928" s="4"/>
    </row>
    <row r="2929" ht="13.5" customHeight="1">
      <c r="A2929" s="1" t="s">
        <v>15976</v>
      </c>
      <c r="B2929" s="1" t="s">
        <v>21</v>
      </c>
      <c r="C2929" s="1" t="s">
        <v>797</v>
      </c>
      <c r="D2929" s="1" t="s">
        <v>16009</v>
      </c>
      <c r="E2929" s="1" t="s">
        <v>16010</v>
      </c>
      <c r="F2929" s="4"/>
      <c r="G2929" s="4"/>
      <c r="H2929" s="4"/>
      <c r="I2929" s="4"/>
      <c r="J2929" s="4"/>
      <c r="K2929" s="4"/>
      <c r="L2929" s="4"/>
      <c r="M2929" s="4"/>
      <c r="N2929" s="4"/>
      <c r="O2929" s="4"/>
    </row>
    <row r="2930" ht="13.5" customHeight="1">
      <c r="A2930" s="1" t="s">
        <v>15976</v>
      </c>
      <c r="B2930" s="1" t="s">
        <v>27</v>
      </c>
      <c r="C2930" s="1" t="s">
        <v>797</v>
      </c>
      <c r="D2930" s="1" t="s">
        <v>16012</v>
      </c>
      <c r="E2930" s="1" t="s">
        <v>16013</v>
      </c>
      <c r="F2930" s="4"/>
      <c r="G2930" s="4"/>
      <c r="H2930" s="4"/>
      <c r="I2930" s="4"/>
      <c r="J2930" s="4"/>
      <c r="K2930" s="4"/>
      <c r="L2930" s="4"/>
      <c r="M2930" s="4"/>
      <c r="N2930" s="4"/>
      <c r="O2930" s="4"/>
    </row>
    <row r="2931" ht="13.5" customHeight="1">
      <c r="A2931" s="1" t="s">
        <v>15976</v>
      </c>
      <c r="B2931" s="1" t="s">
        <v>31</v>
      </c>
      <c r="C2931" s="1" t="s">
        <v>797</v>
      </c>
      <c r="D2931" s="1" t="s">
        <v>16015</v>
      </c>
      <c r="E2931" s="1" t="s">
        <v>16017</v>
      </c>
      <c r="F2931" s="4"/>
      <c r="G2931" s="4"/>
      <c r="H2931" s="4"/>
      <c r="I2931" s="4"/>
      <c r="J2931" s="4"/>
      <c r="K2931" s="4"/>
      <c r="L2931" s="4"/>
      <c r="M2931" s="4"/>
      <c r="N2931" s="4"/>
      <c r="O2931" s="4"/>
    </row>
    <row r="2932" ht="13.5" customHeight="1">
      <c r="A2932" s="1" t="s">
        <v>15976</v>
      </c>
      <c r="B2932" s="1" t="s">
        <v>34</v>
      </c>
      <c r="C2932" s="1" t="s">
        <v>797</v>
      </c>
      <c r="D2932" s="1" t="s">
        <v>16021</v>
      </c>
      <c r="E2932" s="1" t="s">
        <v>16022</v>
      </c>
      <c r="F2932" s="4"/>
      <c r="G2932" s="4"/>
      <c r="H2932" s="4"/>
      <c r="I2932" s="4"/>
      <c r="J2932" s="4"/>
      <c r="K2932" s="4"/>
      <c r="L2932" s="4"/>
      <c r="M2932" s="4"/>
      <c r="N2932" s="4"/>
      <c r="O2932" s="4"/>
    </row>
    <row r="2933" ht="13.5" customHeight="1">
      <c r="A2933" s="1" t="s">
        <v>15976</v>
      </c>
      <c r="B2933" s="1" t="s">
        <v>40</v>
      </c>
      <c r="C2933" s="1" t="s">
        <v>797</v>
      </c>
      <c r="D2933" s="1" t="s">
        <v>16027</v>
      </c>
      <c r="E2933" s="1" t="s">
        <v>16028</v>
      </c>
      <c r="F2933" s="4"/>
      <c r="G2933" s="4"/>
      <c r="H2933" s="4"/>
      <c r="I2933" s="4"/>
      <c r="J2933" s="4"/>
      <c r="K2933" s="4"/>
      <c r="L2933" s="4"/>
      <c r="M2933" s="4"/>
      <c r="N2933" s="4"/>
      <c r="O2933" s="4"/>
    </row>
    <row r="2934" ht="13.5" customHeight="1">
      <c r="A2934" s="1" t="s">
        <v>15976</v>
      </c>
      <c r="B2934" s="1" t="s">
        <v>45</v>
      </c>
      <c r="C2934" s="1" t="s">
        <v>797</v>
      </c>
      <c r="D2934" s="1" t="s">
        <v>16033</v>
      </c>
      <c r="E2934" s="1" t="s">
        <v>16034</v>
      </c>
      <c r="F2934" s="4"/>
      <c r="G2934" s="4"/>
      <c r="H2934" s="4"/>
      <c r="I2934" s="4"/>
      <c r="J2934" s="4"/>
      <c r="K2934" s="4"/>
      <c r="L2934" s="4"/>
      <c r="M2934" s="4"/>
      <c r="N2934" s="4"/>
      <c r="O2934" s="4"/>
    </row>
    <row r="2935" ht="13.5" customHeight="1">
      <c r="A2935" s="1" t="s">
        <v>15976</v>
      </c>
      <c r="B2935" s="1" t="s">
        <v>52</v>
      </c>
      <c r="C2935" s="1" t="s">
        <v>797</v>
      </c>
      <c r="D2935" s="1" t="s">
        <v>16039</v>
      </c>
      <c r="E2935" s="1" t="s">
        <v>16040</v>
      </c>
      <c r="F2935" s="4"/>
      <c r="G2935" s="4"/>
      <c r="H2935" s="4"/>
      <c r="I2935" s="4"/>
      <c r="J2935" s="4"/>
      <c r="K2935" s="4"/>
      <c r="L2935" s="4"/>
      <c r="M2935" s="4"/>
      <c r="N2935" s="4"/>
      <c r="O2935" s="4"/>
    </row>
    <row r="2936" ht="13.5" customHeight="1">
      <c r="A2936" s="1" t="s">
        <v>15976</v>
      </c>
      <c r="B2936" s="1" t="s">
        <v>57</v>
      </c>
      <c r="C2936" s="1" t="s">
        <v>797</v>
      </c>
      <c r="D2936" s="1" t="s">
        <v>16045</v>
      </c>
      <c r="E2936" s="1" t="s">
        <v>16047</v>
      </c>
      <c r="F2936" s="4"/>
      <c r="G2936" s="4"/>
      <c r="H2936" s="4"/>
      <c r="I2936" s="4"/>
      <c r="J2936" s="4"/>
      <c r="K2936" s="4"/>
      <c r="L2936" s="4"/>
      <c r="M2936" s="4"/>
      <c r="N2936" s="4"/>
      <c r="O2936" s="4"/>
    </row>
    <row r="2937" ht="13.5" customHeight="1">
      <c r="A2937" s="1" t="s">
        <v>15976</v>
      </c>
      <c r="B2937" s="1" t="s">
        <v>60</v>
      </c>
      <c r="C2937" s="1" t="s">
        <v>797</v>
      </c>
      <c r="D2937" s="1" t="s">
        <v>16050</v>
      </c>
      <c r="E2937" s="1" t="s">
        <v>16052</v>
      </c>
      <c r="F2937" s="4"/>
      <c r="G2937" s="4"/>
      <c r="H2937" s="4"/>
      <c r="I2937" s="4"/>
      <c r="J2937" s="4"/>
      <c r="K2937" s="4"/>
      <c r="L2937" s="4"/>
      <c r="M2937" s="4"/>
      <c r="N2937" s="4"/>
      <c r="O2937" s="4"/>
    </row>
    <row r="2938" ht="13.5" customHeight="1">
      <c r="A2938" s="1" t="s">
        <v>15976</v>
      </c>
      <c r="B2938" s="1" t="s">
        <v>65</v>
      </c>
      <c r="C2938" s="1" t="s">
        <v>797</v>
      </c>
      <c r="D2938" s="1" t="s">
        <v>16055</v>
      </c>
      <c r="E2938" s="1" t="s">
        <v>16056</v>
      </c>
      <c r="F2938" s="4"/>
      <c r="G2938" s="4"/>
      <c r="H2938" s="4"/>
      <c r="I2938" s="4"/>
      <c r="J2938" s="4"/>
      <c r="K2938" s="4"/>
      <c r="L2938" s="4"/>
      <c r="M2938" s="4"/>
      <c r="N2938" s="4"/>
      <c r="O2938" s="4"/>
    </row>
    <row r="2939" ht="13.5" customHeight="1">
      <c r="A2939" s="1" t="s">
        <v>15976</v>
      </c>
      <c r="B2939" s="1" t="s">
        <v>70</v>
      </c>
      <c r="C2939" s="1" t="s">
        <v>797</v>
      </c>
      <c r="D2939" s="1" t="s">
        <v>16057</v>
      </c>
      <c r="E2939" s="1" t="s">
        <v>16059</v>
      </c>
      <c r="F2939" s="4"/>
      <c r="G2939" s="4"/>
      <c r="H2939" s="4"/>
      <c r="I2939" s="4"/>
      <c r="J2939" s="4"/>
      <c r="K2939" s="4"/>
      <c r="L2939" s="4"/>
      <c r="M2939" s="4"/>
      <c r="N2939" s="4"/>
      <c r="O2939" s="4"/>
    </row>
    <row r="2940" ht="13.5" customHeight="1">
      <c r="A2940" s="1" t="s">
        <v>15976</v>
      </c>
      <c r="B2940" s="1" t="s">
        <v>74</v>
      </c>
      <c r="C2940" s="1" t="s">
        <v>797</v>
      </c>
      <c r="D2940" s="1" t="s">
        <v>16061</v>
      </c>
      <c r="E2940" s="1" t="s">
        <v>16062</v>
      </c>
      <c r="F2940" s="4"/>
      <c r="G2940" s="4"/>
      <c r="H2940" s="4"/>
      <c r="I2940" s="4"/>
      <c r="J2940" s="4"/>
      <c r="K2940" s="4"/>
      <c r="L2940" s="4"/>
      <c r="M2940" s="4"/>
      <c r="N2940" s="4"/>
      <c r="O2940" s="4"/>
    </row>
    <row r="2941" ht="13.5" customHeight="1">
      <c r="A2941" s="1" t="s">
        <v>15976</v>
      </c>
      <c r="B2941" s="1" t="s">
        <v>78</v>
      </c>
      <c r="C2941" s="1" t="s">
        <v>797</v>
      </c>
      <c r="D2941" s="1" t="s">
        <v>16063</v>
      </c>
      <c r="E2941" s="1" t="s">
        <v>16064</v>
      </c>
      <c r="F2941" s="4"/>
      <c r="G2941" s="4"/>
      <c r="H2941" s="4"/>
      <c r="I2941" s="4"/>
      <c r="J2941" s="4"/>
      <c r="K2941" s="4"/>
      <c r="L2941" s="4"/>
      <c r="M2941" s="4"/>
      <c r="N2941" s="4"/>
      <c r="O2941" s="4"/>
    </row>
    <row r="2942" ht="13.5" customHeight="1">
      <c r="A2942" s="1" t="s">
        <v>15976</v>
      </c>
      <c r="B2942" s="1" t="s">
        <v>83</v>
      </c>
      <c r="C2942" s="1" t="s">
        <v>797</v>
      </c>
      <c r="D2942" s="1" t="s">
        <v>16068</v>
      </c>
      <c r="E2942" s="1" t="s">
        <v>16069</v>
      </c>
      <c r="F2942" s="4"/>
      <c r="G2942" s="4"/>
      <c r="H2942" s="4"/>
      <c r="I2942" s="4"/>
      <c r="J2942" s="4"/>
      <c r="K2942" s="4"/>
      <c r="L2942" s="4"/>
      <c r="M2942" s="4"/>
      <c r="N2942" s="4"/>
      <c r="O2942" s="4"/>
    </row>
    <row r="2943" ht="13.5" customHeight="1">
      <c r="A2943" s="1" t="s">
        <v>15976</v>
      </c>
      <c r="B2943" s="1" t="s">
        <v>86</v>
      </c>
      <c r="C2943" s="1" t="s">
        <v>797</v>
      </c>
      <c r="D2943" s="1" t="s">
        <v>16072</v>
      </c>
      <c r="E2943" s="1" t="s">
        <v>16073</v>
      </c>
      <c r="F2943" s="4"/>
      <c r="G2943" s="4"/>
      <c r="H2943" s="4"/>
      <c r="I2943" s="4"/>
      <c r="J2943" s="4"/>
      <c r="K2943" s="4"/>
      <c r="L2943" s="4"/>
      <c r="M2943" s="4"/>
      <c r="N2943" s="4"/>
      <c r="O2943" s="4"/>
    </row>
    <row r="2944" ht="13.5" customHeight="1">
      <c r="A2944" s="1" t="s">
        <v>15976</v>
      </c>
      <c r="B2944" s="1" t="s">
        <v>91</v>
      </c>
      <c r="C2944" s="1" t="s">
        <v>374</v>
      </c>
      <c r="D2944" s="1" t="s">
        <v>16078</v>
      </c>
      <c r="E2944" s="1" t="s">
        <v>16079</v>
      </c>
      <c r="F2944" s="4"/>
      <c r="G2944" s="4"/>
      <c r="H2944" s="4"/>
      <c r="I2944" s="4"/>
      <c r="J2944" s="4"/>
      <c r="K2944" s="4"/>
      <c r="L2944" s="4"/>
      <c r="M2944" s="4"/>
      <c r="N2944" s="4"/>
      <c r="O2944" s="4"/>
    </row>
    <row r="2945" ht="13.5" customHeight="1">
      <c r="A2945" s="1" t="s">
        <v>15976</v>
      </c>
      <c r="B2945" s="1" t="s">
        <v>94</v>
      </c>
      <c r="C2945" s="1" t="s">
        <v>797</v>
      </c>
      <c r="D2945" s="1" t="s">
        <v>16084</v>
      </c>
      <c r="E2945" s="1" t="s">
        <v>16085</v>
      </c>
      <c r="F2945" s="4"/>
      <c r="G2945" s="4"/>
      <c r="H2945" s="4"/>
      <c r="I2945" s="4"/>
      <c r="J2945" s="4"/>
      <c r="K2945" s="4"/>
      <c r="L2945" s="4"/>
      <c r="M2945" s="4"/>
      <c r="N2945" s="4"/>
      <c r="O2945" s="4"/>
    </row>
    <row r="2946" ht="13.5" customHeight="1">
      <c r="A2946" s="1" t="s">
        <v>15976</v>
      </c>
      <c r="B2946" s="1" t="s">
        <v>186</v>
      </c>
      <c r="C2946" s="1" t="s">
        <v>797</v>
      </c>
      <c r="D2946" s="1" t="s">
        <v>16090</v>
      </c>
      <c r="E2946" s="1" t="s">
        <v>16092</v>
      </c>
      <c r="F2946" s="4"/>
      <c r="G2946" s="4"/>
      <c r="H2946" s="4"/>
      <c r="I2946" s="4"/>
      <c r="J2946" s="4"/>
      <c r="K2946" s="4"/>
      <c r="L2946" s="4"/>
      <c r="M2946" s="4"/>
      <c r="N2946" s="4"/>
      <c r="O2946" s="4"/>
    </row>
    <row r="2947" ht="13.5" customHeight="1">
      <c r="A2947" s="1" t="s">
        <v>15976</v>
      </c>
      <c r="B2947" s="1" t="s">
        <v>189</v>
      </c>
      <c r="C2947" s="1" t="s">
        <v>797</v>
      </c>
      <c r="D2947" s="1" t="s">
        <v>16096</v>
      </c>
      <c r="E2947" s="1" t="s">
        <v>16097</v>
      </c>
      <c r="F2947" s="4"/>
      <c r="G2947" s="4"/>
      <c r="H2947" s="4"/>
      <c r="I2947" s="4"/>
      <c r="J2947" s="4"/>
      <c r="K2947" s="4"/>
      <c r="L2947" s="4"/>
      <c r="M2947" s="4"/>
      <c r="N2947" s="4"/>
      <c r="O2947" s="4"/>
    </row>
    <row r="2948" ht="13.5" customHeight="1">
      <c r="A2948" s="1" t="s">
        <v>15976</v>
      </c>
      <c r="B2948" s="1" t="s">
        <v>193</v>
      </c>
      <c r="C2948" s="1" t="s">
        <v>797</v>
      </c>
      <c r="D2948" s="1" t="s">
        <v>16100</v>
      </c>
      <c r="E2948" s="1" t="s">
        <v>16101</v>
      </c>
      <c r="F2948" s="4"/>
      <c r="G2948" s="4"/>
      <c r="H2948" s="4"/>
      <c r="I2948" s="4"/>
      <c r="J2948" s="4"/>
      <c r="K2948" s="4"/>
      <c r="L2948" s="4"/>
      <c r="M2948" s="4"/>
      <c r="N2948" s="4"/>
      <c r="O2948" s="4"/>
    </row>
    <row r="2949" ht="13.5" customHeight="1">
      <c r="A2949" s="1" t="s">
        <v>15976</v>
      </c>
      <c r="B2949" s="1" t="s">
        <v>197</v>
      </c>
      <c r="C2949" s="1" t="s">
        <v>797</v>
      </c>
      <c r="D2949" s="1" t="s">
        <v>16105</v>
      </c>
      <c r="E2949" s="1" t="s">
        <v>16106</v>
      </c>
      <c r="F2949" s="4"/>
      <c r="G2949" s="4"/>
      <c r="H2949" s="4"/>
      <c r="I2949" s="4"/>
      <c r="J2949" s="4"/>
      <c r="K2949" s="4"/>
      <c r="L2949" s="4"/>
      <c r="M2949" s="4"/>
      <c r="N2949" s="4"/>
      <c r="O2949" s="4"/>
    </row>
    <row r="2950" ht="13.5" customHeight="1">
      <c r="A2950" s="1" t="s">
        <v>15976</v>
      </c>
      <c r="B2950" s="1" t="s">
        <v>201</v>
      </c>
      <c r="C2950" s="1" t="s">
        <v>797</v>
      </c>
      <c r="D2950" s="1" t="s">
        <v>16107</v>
      </c>
      <c r="E2950" s="1" t="s">
        <v>16108</v>
      </c>
      <c r="F2950" s="4"/>
      <c r="G2950" s="4"/>
      <c r="H2950" s="4"/>
      <c r="I2950" s="4"/>
      <c r="J2950" s="4"/>
      <c r="K2950" s="4"/>
      <c r="L2950" s="4"/>
      <c r="M2950" s="4"/>
      <c r="N2950" s="4"/>
      <c r="O2950" s="4"/>
    </row>
    <row r="2951" ht="13.5" customHeight="1">
      <c r="A2951" s="1" t="s">
        <v>15976</v>
      </c>
      <c r="B2951" s="1" t="s">
        <v>206</v>
      </c>
      <c r="C2951" s="1" t="s">
        <v>797</v>
      </c>
      <c r="D2951" s="1" t="s">
        <v>16109</v>
      </c>
      <c r="E2951" s="1" t="s">
        <v>16111</v>
      </c>
      <c r="F2951" s="4"/>
      <c r="G2951" s="4"/>
      <c r="H2951" s="4"/>
      <c r="I2951" s="4"/>
      <c r="J2951" s="4"/>
      <c r="K2951" s="4"/>
      <c r="L2951" s="4"/>
      <c r="M2951" s="4"/>
      <c r="N2951" s="4"/>
      <c r="O2951" s="4"/>
    </row>
    <row r="2952" ht="13.5" customHeight="1">
      <c r="A2952" s="1" t="s">
        <v>15976</v>
      </c>
      <c r="B2952" s="1" t="s">
        <v>99</v>
      </c>
      <c r="C2952" s="1" t="s">
        <v>817</v>
      </c>
      <c r="D2952" s="3"/>
      <c r="E2952" s="3"/>
      <c r="F2952" s="4"/>
      <c r="G2952" s="4"/>
      <c r="H2952" s="4"/>
      <c r="I2952" s="4"/>
      <c r="J2952" s="4"/>
      <c r="K2952" s="4"/>
      <c r="L2952" s="4"/>
      <c r="M2952" s="4"/>
      <c r="N2952" s="4"/>
      <c r="O2952" s="4"/>
    </row>
    <row r="2953" ht="13.5" customHeight="1">
      <c r="A2953" s="1" t="s">
        <v>16114</v>
      </c>
      <c r="B2953" s="2" t="s">
        <v>1</v>
      </c>
      <c r="C2953" s="1" t="s">
        <v>2</v>
      </c>
      <c r="D2953" s="3"/>
      <c r="E2953" s="3"/>
      <c r="F2953" s="4"/>
      <c r="G2953" s="4"/>
      <c r="H2953" s="4"/>
      <c r="I2953" s="4"/>
      <c r="J2953" s="4"/>
      <c r="K2953" s="4"/>
      <c r="L2953" s="4"/>
      <c r="M2953" s="4"/>
      <c r="N2953" s="4"/>
      <c r="O2953" s="4"/>
    </row>
    <row r="2954" ht="13.5" customHeight="1">
      <c r="A2954" s="1" t="s">
        <v>16114</v>
      </c>
      <c r="B2954" s="1" t="s">
        <v>5</v>
      </c>
      <c r="C2954" s="1" t="s">
        <v>303</v>
      </c>
      <c r="D2954" s="1" t="s">
        <v>16118</v>
      </c>
      <c r="E2954" s="1" t="s">
        <v>16120</v>
      </c>
      <c r="F2954" s="4"/>
      <c r="G2954" s="4"/>
      <c r="H2954" s="4"/>
      <c r="I2954" s="4"/>
      <c r="J2954" s="4"/>
      <c r="K2954" s="4"/>
      <c r="L2954" s="4"/>
      <c r="M2954" s="4"/>
      <c r="N2954" s="4"/>
      <c r="O2954" s="4"/>
    </row>
    <row r="2955" ht="13.5" customHeight="1">
      <c r="A2955" s="1" t="s">
        <v>16114</v>
      </c>
      <c r="B2955" s="1" t="s">
        <v>9</v>
      </c>
      <c r="C2955" s="1" t="s">
        <v>797</v>
      </c>
      <c r="D2955" s="1" t="s">
        <v>16123</v>
      </c>
      <c r="E2955" s="1" t="s">
        <v>16124</v>
      </c>
      <c r="F2955" s="4"/>
      <c r="G2955" s="4"/>
      <c r="H2955" s="4"/>
      <c r="I2955" s="4"/>
      <c r="J2955" s="4"/>
      <c r="K2955" s="4"/>
      <c r="L2955" s="4"/>
      <c r="M2955" s="4"/>
      <c r="N2955" s="4"/>
      <c r="O2955" s="4"/>
    </row>
    <row r="2956" ht="13.5" customHeight="1">
      <c r="A2956" s="1" t="s">
        <v>16114</v>
      </c>
      <c r="B2956" s="1" t="s">
        <v>13</v>
      </c>
      <c r="C2956" s="1" t="s">
        <v>797</v>
      </c>
      <c r="D2956" s="1" t="s">
        <v>16128</v>
      </c>
      <c r="E2956" s="1" t="s">
        <v>16130</v>
      </c>
      <c r="F2956" s="4"/>
      <c r="G2956" s="4"/>
      <c r="H2956" s="4"/>
      <c r="I2956" s="4"/>
      <c r="J2956" s="4"/>
      <c r="K2956" s="4"/>
      <c r="L2956" s="4"/>
      <c r="M2956" s="4"/>
      <c r="N2956" s="4"/>
      <c r="O2956" s="4"/>
    </row>
    <row r="2957" ht="13.5" customHeight="1">
      <c r="A2957" s="1" t="s">
        <v>16114</v>
      </c>
      <c r="B2957" s="1" t="s">
        <v>16</v>
      </c>
      <c r="C2957" s="1" t="s">
        <v>797</v>
      </c>
      <c r="D2957" s="1" t="s">
        <v>16133</v>
      </c>
      <c r="E2957" s="1" t="s">
        <v>16134</v>
      </c>
      <c r="F2957" s="4"/>
      <c r="G2957" s="4"/>
      <c r="H2957" s="4"/>
      <c r="I2957" s="4"/>
      <c r="J2957" s="4"/>
      <c r="K2957" s="4"/>
      <c r="L2957" s="4"/>
      <c r="M2957" s="4"/>
      <c r="N2957" s="4"/>
      <c r="O2957" s="4"/>
    </row>
    <row r="2958" ht="13.5" customHeight="1">
      <c r="A2958" s="1" t="s">
        <v>16114</v>
      </c>
      <c r="B2958" s="1" t="s">
        <v>21</v>
      </c>
      <c r="C2958" s="1" t="s">
        <v>797</v>
      </c>
      <c r="D2958" s="1" t="s">
        <v>16137</v>
      </c>
      <c r="E2958" s="1" t="s">
        <v>16140</v>
      </c>
      <c r="F2958" s="4"/>
      <c r="G2958" s="4"/>
      <c r="H2958" s="4"/>
      <c r="I2958" s="4"/>
      <c r="J2958" s="4"/>
      <c r="K2958" s="4"/>
      <c r="L2958" s="4"/>
      <c r="M2958" s="4"/>
      <c r="N2958" s="4"/>
      <c r="O2958" s="4"/>
    </row>
    <row r="2959" ht="13.5" customHeight="1">
      <c r="A2959" s="1" t="s">
        <v>16114</v>
      </c>
      <c r="B2959" s="1" t="s">
        <v>27</v>
      </c>
      <c r="C2959" s="1" t="s">
        <v>797</v>
      </c>
      <c r="D2959" s="1" t="s">
        <v>16145</v>
      </c>
      <c r="E2959" s="1" t="s">
        <v>16146</v>
      </c>
      <c r="F2959" s="4"/>
      <c r="G2959" s="4"/>
      <c r="H2959" s="4"/>
      <c r="I2959" s="4"/>
      <c r="J2959" s="4"/>
      <c r="K2959" s="4"/>
      <c r="L2959" s="4"/>
      <c r="M2959" s="4"/>
      <c r="N2959" s="4"/>
      <c r="O2959" s="4"/>
    </row>
    <row r="2960" ht="13.5" customHeight="1">
      <c r="A2960" s="1" t="s">
        <v>16114</v>
      </c>
      <c r="B2960" s="1" t="s">
        <v>31</v>
      </c>
      <c r="C2960" s="1" t="s">
        <v>374</v>
      </c>
      <c r="D2960" s="1" t="s">
        <v>16151</v>
      </c>
      <c r="E2960" s="1" t="s">
        <v>16152</v>
      </c>
      <c r="F2960" s="4"/>
      <c r="G2960" s="4"/>
      <c r="H2960" s="4"/>
      <c r="I2960" s="4"/>
      <c r="J2960" s="4"/>
      <c r="K2960" s="4"/>
      <c r="L2960" s="4"/>
      <c r="M2960" s="4"/>
      <c r="N2960" s="4"/>
      <c r="O2960" s="4"/>
    </row>
    <row r="2961" ht="13.5" customHeight="1">
      <c r="A2961" s="1" t="s">
        <v>16114</v>
      </c>
      <c r="B2961" s="1" t="s">
        <v>34</v>
      </c>
      <c r="C2961" s="1" t="s">
        <v>797</v>
      </c>
      <c r="D2961" s="1" t="s">
        <v>16169</v>
      </c>
      <c r="E2961" s="1" t="s">
        <v>16170</v>
      </c>
      <c r="F2961" s="4"/>
      <c r="G2961" s="4"/>
      <c r="H2961" s="4"/>
      <c r="I2961" s="4"/>
      <c r="J2961" s="4"/>
      <c r="K2961" s="4"/>
      <c r="L2961" s="4"/>
      <c r="M2961" s="4"/>
      <c r="N2961" s="4"/>
      <c r="O2961" s="4"/>
    </row>
    <row r="2962" ht="13.5" customHeight="1">
      <c r="A2962" s="1" t="s">
        <v>16114</v>
      </c>
      <c r="B2962" s="1" t="s">
        <v>40</v>
      </c>
      <c r="C2962" s="1" t="s">
        <v>797</v>
      </c>
      <c r="D2962" s="1" t="s">
        <v>16175</v>
      </c>
      <c r="E2962" s="1" t="s">
        <v>16176</v>
      </c>
      <c r="F2962" s="4"/>
      <c r="G2962" s="4"/>
      <c r="H2962" s="4"/>
      <c r="I2962" s="4"/>
      <c r="J2962" s="4"/>
      <c r="K2962" s="4"/>
      <c r="L2962" s="4"/>
      <c r="M2962" s="4"/>
      <c r="N2962" s="4"/>
      <c r="O2962" s="4"/>
    </row>
    <row r="2963" ht="13.5" customHeight="1">
      <c r="A2963" s="1" t="s">
        <v>16114</v>
      </c>
      <c r="B2963" s="1" t="s">
        <v>45</v>
      </c>
      <c r="C2963" s="1" t="s">
        <v>797</v>
      </c>
      <c r="D2963" s="1" t="s">
        <v>16177</v>
      </c>
      <c r="E2963" s="1" t="s">
        <v>16178</v>
      </c>
      <c r="F2963" s="4"/>
      <c r="G2963" s="4"/>
      <c r="H2963" s="4"/>
      <c r="I2963" s="4"/>
      <c r="J2963" s="4"/>
      <c r="K2963" s="4"/>
      <c r="L2963" s="4"/>
      <c r="M2963" s="4"/>
      <c r="N2963" s="4"/>
      <c r="O2963" s="4"/>
    </row>
    <row r="2964" ht="13.5" customHeight="1">
      <c r="A2964" s="1" t="s">
        <v>16114</v>
      </c>
      <c r="B2964" s="1" t="s">
        <v>52</v>
      </c>
      <c r="C2964" s="1" t="s">
        <v>797</v>
      </c>
      <c r="D2964" s="1" t="s">
        <v>16183</v>
      </c>
      <c r="E2964" s="1" t="s">
        <v>16184</v>
      </c>
      <c r="F2964" s="4"/>
      <c r="G2964" s="4"/>
      <c r="H2964" s="4"/>
      <c r="I2964" s="4"/>
      <c r="J2964" s="4"/>
      <c r="K2964" s="4"/>
      <c r="L2964" s="4"/>
      <c r="M2964" s="4"/>
      <c r="N2964" s="4"/>
      <c r="O2964" s="4"/>
    </row>
    <row r="2965" ht="13.5" customHeight="1">
      <c r="A2965" s="1" t="s">
        <v>16114</v>
      </c>
      <c r="B2965" s="1" t="s">
        <v>57</v>
      </c>
      <c r="C2965" s="1" t="s">
        <v>797</v>
      </c>
      <c r="D2965" s="1" t="s">
        <v>16185</v>
      </c>
      <c r="E2965" s="1" t="s">
        <v>16186</v>
      </c>
      <c r="F2965" s="4"/>
      <c r="G2965" s="4"/>
      <c r="H2965" s="4"/>
      <c r="I2965" s="4"/>
      <c r="J2965" s="4"/>
      <c r="K2965" s="4"/>
      <c r="L2965" s="4"/>
      <c r="M2965" s="4"/>
      <c r="N2965" s="4"/>
      <c r="O2965" s="4"/>
    </row>
    <row r="2966" ht="13.5" customHeight="1">
      <c r="A2966" s="1" t="s">
        <v>16114</v>
      </c>
      <c r="B2966" s="1" t="s">
        <v>60</v>
      </c>
      <c r="C2966" s="1" t="s">
        <v>797</v>
      </c>
      <c r="D2966" s="1" t="s">
        <v>16191</v>
      </c>
      <c r="E2966" s="1" t="s">
        <v>16192</v>
      </c>
      <c r="F2966" s="4"/>
      <c r="G2966" s="4"/>
      <c r="H2966" s="4"/>
      <c r="I2966" s="4"/>
      <c r="J2966" s="4"/>
      <c r="K2966" s="4"/>
      <c r="L2966" s="4"/>
      <c r="M2966" s="4"/>
      <c r="N2966" s="4"/>
      <c r="O2966" s="4"/>
    </row>
    <row r="2967" ht="13.5" customHeight="1">
      <c r="A2967" s="1" t="s">
        <v>16114</v>
      </c>
      <c r="B2967" s="1" t="s">
        <v>65</v>
      </c>
      <c r="C2967" s="1" t="s">
        <v>797</v>
      </c>
      <c r="D2967" s="1" t="s">
        <v>16193</v>
      </c>
      <c r="E2967" s="1" t="s">
        <v>16194</v>
      </c>
      <c r="F2967" s="4"/>
      <c r="G2967" s="4"/>
      <c r="H2967" s="4"/>
      <c r="I2967" s="4"/>
      <c r="J2967" s="4"/>
      <c r="K2967" s="4"/>
      <c r="L2967" s="4"/>
      <c r="M2967" s="4"/>
      <c r="N2967" s="4"/>
      <c r="O2967" s="4"/>
    </row>
    <row r="2968" ht="13.5" customHeight="1">
      <c r="A2968" s="1" t="s">
        <v>16114</v>
      </c>
      <c r="B2968" s="1" t="s">
        <v>70</v>
      </c>
      <c r="C2968" s="1" t="s">
        <v>797</v>
      </c>
      <c r="D2968" s="1" t="s">
        <v>16198</v>
      </c>
      <c r="E2968" s="1" t="s">
        <v>16202</v>
      </c>
      <c r="F2968" s="4"/>
      <c r="G2968" s="4"/>
      <c r="H2968" s="4"/>
      <c r="I2968" s="4"/>
      <c r="J2968" s="4"/>
      <c r="K2968" s="4"/>
      <c r="L2968" s="4"/>
      <c r="M2968" s="4"/>
      <c r="N2968" s="4"/>
      <c r="O2968" s="4"/>
    </row>
    <row r="2969" ht="13.5" customHeight="1">
      <c r="A2969" s="1" t="s">
        <v>16114</v>
      </c>
      <c r="B2969" s="1" t="s">
        <v>74</v>
      </c>
      <c r="C2969" s="1" t="s">
        <v>797</v>
      </c>
      <c r="D2969" s="1" t="s">
        <v>16207</v>
      </c>
      <c r="E2969" s="1" t="s">
        <v>16208</v>
      </c>
      <c r="F2969" s="4"/>
      <c r="G2969" s="4"/>
      <c r="H2969" s="4"/>
      <c r="I2969" s="4"/>
      <c r="J2969" s="4"/>
      <c r="K2969" s="4"/>
      <c r="L2969" s="4"/>
      <c r="M2969" s="4"/>
      <c r="N2969" s="4"/>
      <c r="O2969" s="4"/>
    </row>
    <row r="2970" ht="13.5" customHeight="1">
      <c r="A2970" s="1" t="s">
        <v>16114</v>
      </c>
      <c r="B2970" s="1" t="s">
        <v>78</v>
      </c>
      <c r="C2970" s="1" t="s">
        <v>797</v>
      </c>
      <c r="D2970" s="1" t="s">
        <v>16211</v>
      </c>
      <c r="E2970" s="1" t="s">
        <v>16212</v>
      </c>
      <c r="F2970" s="4"/>
      <c r="G2970" s="4"/>
      <c r="H2970" s="4"/>
      <c r="I2970" s="4"/>
      <c r="J2970" s="4"/>
      <c r="K2970" s="4"/>
      <c r="L2970" s="4"/>
      <c r="M2970" s="4"/>
      <c r="N2970" s="4"/>
      <c r="O2970" s="4"/>
    </row>
    <row r="2971" ht="13.5" customHeight="1">
      <c r="A2971" s="1" t="s">
        <v>16114</v>
      </c>
      <c r="B2971" s="1" t="s">
        <v>83</v>
      </c>
      <c r="C2971" s="1" t="s">
        <v>797</v>
      </c>
      <c r="D2971" s="1" t="s">
        <v>16216</v>
      </c>
      <c r="E2971" s="1" t="s">
        <v>16218</v>
      </c>
      <c r="F2971" s="4"/>
      <c r="G2971" s="4"/>
      <c r="H2971" s="4"/>
      <c r="I2971" s="4"/>
      <c r="J2971" s="4"/>
      <c r="K2971" s="4"/>
      <c r="L2971" s="4"/>
      <c r="M2971" s="4"/>
      <c r="N2971" s="4"/>
      <c r="O2971" s="4"/>
    </row>
    <row r="2972" ht="13.5" customHeight="1">
      <c r="A2972" s="1" t="s">
        <v>16114</v>
      </c>
      <c r="B2972" s="1" t="s">
        <v>86</v>
      </c>
      <c r="C2972" s="1" t="s">
        <v>797</v>
      </c>
      <c r="D2972" s="1" t="s">
        <v>16222</v>
      </c>
      <c r="E2972" s="1" t="s">
        <v>16223</v>
      </c>
      <c r="F2972" s="4"/>
      <c r="G2972" s="4"/>
      <c r="H2972" s="4"/>
      <c r="I2972" s="4"/>
      <c r="J2972" s="4"/>
      <c r="K2972" s="4"/>
      <c r="L2972" s="4"/>
      <c r="M2972" s="4"/>
      <c r="N2972" s="4"/>
      <c r="O2972" s="4"/>
    </row>
    <row r="2973" ht="13.5" customHeight="1">
      <c r="A2973" s="1" t="s">
        <v>16114</v>
      </c>
      <c r="B2973" s="1" t="s">
        <v>91</v>
      </c>
      <c r="C2973" s="1" t="s">
        <v>797</v>
      </c>
      <c r="D2973" s="1" t="s">
        <v>16228</v>
      </c>
      <c r="E2973" s="1" t="s">
        <v>16229</v>
      </c>
      <c r="F2973" s="4"/>
      <c r="G2973" s="4"/>
      <c r="H2973" s="4"/>
      <c r="I2973" s="4"/>
      <c r="J2973" s="4"/>
      <c r="K2973" s="4"/>
      <c r="L2973" s="4"/>
      <c r="M2973" s="4"/>
      <c r="N2973" s="4"/>
      <c r="O2973" s="4"/>
    </row>
    <row r="2974" ht="13.5" customHeight="1">
      <c r="A2974" s="1" t="s">
        <v>16114</v>
      </c>
      <c r="B2974" s="1" t="s">
        <v>94</v>
      </c>
      <c r="C2974" s="1" t="s">
        <v>797</v>
      </c>
      <c r="D2974" s="1" t="s">
        <v>16234</v>
      </c>
      <c r="E2974" s="1" t="s">
        <v>16235</v>
      </c>
      <c r="F2974" s="4"/>
      <c r="G2974" s="4"/>
      <c r="H2974" s="4"/>
      <c r="I2974" s="4"/>
      <c r="J2974" s="4"/>
      <c r="K2974" s="4"/>
      <c r="L2974" s="4"/>
      <c r="M2974" s="4"/>
      <c r="N2974" s="4"/>
      <c r="O2974" s="4"/>
    </row>
    <row r="2975" ht="13.5" customHeight="1">
      <c r="A2975" s="1" t="s">
        <v>16114</v>
      </c>
      <c r="B2975" s="1" t="s">
        <v>186</v>
      </c>
      <c r="C2975" s="1" t="s">
        <v>797</v>
      </c>
      <c r="D2975" s="1" t="s">
        <v>16238</v>
      </c>
      <c r="E2975" s="1" t="s">
        <v>16239</v>
      </c>
      <c r="F2975" s="4"/>
      <c r="G2975" s="4"/>
      <c r="H2975" s="4"/>
      <c r="I2975" s="4"/>
      <c r="J2975" s="4"/>
      <c r="K2975" s="4"/>
      <c r="L2975" s="4"/>
      <c r="M2975" s="4"/>
      <c r="N2975" s="4"/>
      <c r="O2975" s="4"/>
    </row>
    <row r="2976" ht="13.5" customHeight="1">
      <c r="A2976" s="1" t="s">
        <v>16114</v>
      </c>
      <c r="B2976" s="1" t="s">
        <v>189</v>
      </c>
      <c r="C2976" s="1" t="s">
        <v>797</v>
      </c>
      <c r="D2976" s="1" t="s">
        <v>16244</v>
      </c>
      <c r="E2976" s="1" t="s">
        <v>16246</v>
      </c>
      <c r="F2976" s="4"/>
      <c r="G2976" s="4"/>
      <c r="H2976" s="4"/>
      <c r="I2976" s="4"/>
      <c r="J2976" s="4"/>
      <c r="K2976" s="4"/>
      <c r="L2976" s="4"/>
      <c r="M2976" s="4"/>
      <c r="N2976" s="4"/>
      <c r="O2976" s="4"/>
    </row>
    <row r="2977" ht="13.5" customHeight="1">
      <c r="A2977" s="1" t="s">
        <v>16114</v>
      </c>
      <c r="B2977" s="1" t="s">
        <v>99</v>
      </c>
      <c r="C2977" s="1" t="s">
        <v>817</v>
      </c>
      <c r="D2977" s="3"/>
      <c r="E2977" s="3"/>
      <c r="F2977" s="4"/>
      <c r="G2977" s="4"/>
      <c r="H2977" s="4"/>
      <c r="I2977" s="4"/>
      <c r="J2977" s="4"/>
      <c r="K2977" s="4"/>
      <c r="L2977" s="4"/>
      <c r="M2977" s="4"/>
      <c r="N2977" s="4"/>
      <c r="O2977" s="4"/>
    </row>
    <row r="2978" ht="13.5" customHeight="1">
      <c r="A2978" s="1" t="s">
        <v>16254</v>
      </c>
      <c r="B2978" s="2" t="s">
        <v>1</v>
      </c>
      <c r="C2978" s="1" t="s">
        <v>2</v>
      </c>
      <c r="D2978" s="3"/>
      <c r="E2978" s="3"/>
      <c r="F2978" s="4"/>
      <c r="G2978" s="4"/>
      <c r="H2978" s="4"/>
      <c r="I2978" s="4"/>
      <c r="J2978" s="4"/>
      <c r="K2978" s="4"/>
      <c r="L2978" s="4"/>
      <c r="M2978" s="4"/>
      <c r="N2978" s="4"/>
      <c r="O2978" s="4"/>
    </row>
    <row r="2979" ht="13.5" customHeight="1">
      <c r="A2979" s="1" t="s">
        <v>16254</v>
      </c>
      <c r="B2979" s="1" t="s">
        <v>5</v>
      </c>
      <c r="C2979" s="1" t="s">
        <v>303</v>
      </c>
      <c r="D2979" s="1" t="s">
        <v>16259</v>
      </c>
      <c r="E2979" s="1" t="s">
        <v>16260</v>
      </c>
      <c r="F2979" s="4"/>
      <c r="G2979" s="4"/>
      <c r="H2979" s="4"/>
      <c r="I2979" s="4"/>
      <c r="J2979" s="4"/>
      <c r="K2979" s="4"/>
      <c r="L2979" s="4"/>
      <c r="M2979" s="4"/>
      <c r="N2979" s="4"/>
      <c r="O2979" s="4"/>
    </row>
    <row r="2980" ht="13.5" customHeight="1">
      <c r="A2980" s="1" t="s">
        <v>16254</v>
      </c>
      <c r="B2980" s="1" t="s">
        <v>9</v>
      </c>
      <c r="C2980" s="1" t="s">
        <v>797</v>
      </c>
      <c r="D2980" s="1" t="s">
        <v>16265</v>
      </c>
      <c r="E2980" s="1" t="s">
        <v>16266</v>
      </c>
      <c r="F2980" s="4"/>
      <c r="G2980" s="4"/>
      <c r="H2980" s="4"/>
      <c r="I2980" s="4"/>
      <c r="J2980" s="4"/>
      <c r="K2980" s="4"/>
      <c r="L2980" s="4"/>
      <c r="M2980" s="4"/>
      <c r="N2980" s="4"/>
      <c r="O2980" s="4"/>
    </row>
    <row r="2981" ht="13.5" customHeight="1">
      <c r="A2981" s="1" t="s">
        <v>16254</v>
      </c>
      <c r="B2981" s="1" t="s">
        <v>13</v>
      </c>
      <c r="C2981" s="1" t="s">
        <v>797</v>
      </c>
      <c r="D2981" s="1" t="s">
        <v>16269</v>
      </c>
      <c r="E2981" s="1" t="s">
        <v>16270</v>
      </c>
      <c r="F2981" s="4"/>
      <c r="G2981" s="4"/>
      <c r="H2981" s="4"/>
      <c r="I2981" s="4"/>
      <c r="J2981" s="4"/>
      <c r="K2981" s="4"/>
      <c r="L2981" s="4"/>
      <c r="M2981" s="4"/>
      <c r="N2981" s="4"/>
      <c r="O2981" s="4"/>
    </row>
    <row r="2982" ht="13.5" customHeight="1">
      <c r="A2982" s="1" t="s">
        <v>16254</v>
      </c>
      <c r="B2982" s="1" t="s">
        <v>16</v>
      </c>
      <c r="C2982" s="1" t="s">
        <v>797</v>
      </c>
      <c r="D2982" s="1" t="s">
        <v>16273</v>
      </c>
      <c r="E2982" s="1" t="s">
        <v>16274</v>
      </c>
      <c r="F2982" s="4"/>
      <c r="G2982" s="4"/>
      <c r="H2982" s="4"/>
      <c r="I2982" s="4"/>
      <c r="J2982" s="4"/>
      <c r="K2982" s="4"/>
      <c r="L2982" s="4"/>
      <c r="M2982" s="4"/>
      <c r="N2982" s="4"/>
      <c r="O2982" s="4"/>
    </row>
    <row r="2983" ht="13.5" customHeight="1">
      <c r="A2983" s="1" t="s">
        <v>16254</v>
      </c>
      <c r="B2983" s="1" t="s">
        <v>21</v>
      </c>
      <c r="C2983" s="1" t="s">
        <v>797</v>
      </c>
      <c r="D2983" s="1" t="s">
        <v>16275</v>
      </c>
      <c r="E2983" s="1" t="s">
        <v>16276</v>
      </c>
      <c r="F2983" s="4"/>
      <c r="G2983" s="4"/>
      <c r="H2983" s="4"/>
      <c r="I2983" s="4"/>
      <c r="J2983" s="4"/>
      <c r="K2983" s="4"/>
      <c r="L2983" s="4"/>
      <c r="M2983" s="4"/>
      <c r="N2983" s="4"/>
      <c r="O2983" s="4"/>
    </row>
    <row r="2984" ht="13.5" customHeight="1">
      <c r="A2984" s="1" t="s">
        <v>16254</v>
      </c>
      <c r="B2984" s="1" t="s">
        <v>27</v>
      </c>
      <c r="C2984" s="1" t="s">
        <v>374</v>
      </c>
      <c r="D2984" s="1" t="s">
        <v>16280</v>
      </c>
      <c r="E2984" s="1" t="s">
        <v>16281</v>
      </c>
      <c r="F2984" s="4"/>
      <c r="G2984" s="4"/>
      <c r="H2984" s="4"/>
      <c r="I2984" s="4"/>
      <c r="J2984" s="4"/>
      <c r="K2984" s="4"/>
      <c r="L2984" s="4"/>
      <c r="M2984" s="4"/>
      <c r="N2984" s="4"/>
      <c r="O2984" s="4"/>
    </row>
    <row r="2985" ht="13.5" customHeight="1">
      <c r="A2985" s="1" t="s">
        <v>16254</v>
      </c>
      <c r="B2985" s="1" t="s">
        <v>31</v>
      </c>
      <c r="C2985" s="1" t="s">
        <v>797</v>
      </c>
      <c r="D2985" s="1" t="s">
        <v>16285</v>
      </c>
      <c r="E2985" s="1" t="s">
        <v>16286</v>
      </c>
      <c r="F2985" s="4"/>
      <c r="G2985" s="4"/>
      <c r="H2985" s="4"/>
      <c r="I2985" s="4"/>
      <c r="J2985" s="4"/>
      <c r="K2985" s="4"/>
      <c r="L2985" s="4"/>
      <c r="M2985" s="4"/>
      <c r="N2985" s="4"/>
      <c r="O2985" s="4"/>
    </row>
    <row r="2986" ht="13.5" customHeight="1">
      <c r="A2986" s="1" t="s">
        <v>16254</v>
      </c>
      <c r="B2986" s="1" t="s">
        <v>34</v>
      </c>
      <c r="C2986" s="1" t="s">
        <v>797</v>
      </c>
      <c r="D2986" s="1" t="s">
        <v>16289</v>
      </c>
      <c r="E2986" s="1" t="s">
        <v>16290</v>
      </c>
      <c r="F2986" s="4"/>
      <c r="G2986" s="4"/>
      <c r="H2986" s="4"/>
      <c r="I2986" s="4"/>
      <c r="J2986" s="4"/>
      <c r="K2986" s="4"/>
      <c r="L2986" s="4"/>
      <c r="M2986" s="4"/>
      <c r="N2986" s="4"/>
      <c r="O2986" s="4"/>
    </row>
    <row r="2987" ht="13.5" customHeight="1">
      <c r="A2987" s="1" t="s">
        <v>16254</v>
      </c>
      <c r="B2987" s="1" t="s">
        <v>40</v>
      </c>
      <c r="C2987" s="1" t="s">
        <v>797</v>
      </c>
      <c r="D2987" s="1" t="s">
        <v>16293</v>
      </c>
      <c r="E2987" s="1" t="s">
        <v>16295</v>
      </c>
      <c r="F2987" s="4"/>
      <c r="G2987" s="4"/>
      <c r="H2987" s="4"/>
      <c r="I2987" s="4"/>
      <c r="J2987" s="4"/>
      <c r="K2987" s="4"/>
      <c r="L2987" s="4"/>
      <c r="M2987" s="4"/>
      <c r="N2987" s="4"/>
      <c r="O2987" s="4"/>
    </row>
    <row r="2988" ht="13.5" customHeight="1">
      <c r="A2988" s="1" t="s">
        <v>16254</v>
      </c>
      <c r="B2988" s="1" t="s">
        <v>45</v>
      </c>
      <c r="C2988" s="1" t="s">
        <v>797</v>
      </c>
      <c r="D2988" s="1" t="s">
        <v>16300</v>
      </c>
      <c r="E2988" s="1" t="s">
        <v>16301</v>
      </c>
      <c r="F2988" s="4"/>
      <c r="G2988" s="4"/>
      <c r="H2988" s="4"/>
      <c r="I2988" s="4"/>
      <c r="J2988" s="4"/>
      <c r="K2988" s="4"/>
      <c r="L2988" s="4"/>
      <c r="M2988" s="4"/>
      <c r="N2988" s="4"/>
      <c r="O2988" s="4"/>
    </row>
    <row r="2989" ht="13.5" customHeight="1">
      <c r="A2989" s="1" t="s">
        <v>16254</v>
      </c>
      <c r="B2989" s="1" t="s">
        <v>52</v>
      </c>
      <c r="C2989" s="1" t="s">
        <v>797</v>
      </c>
      <c r="D2989" s="1" t="s">
        <v>16305</v>
      </c>
      <c r="E2989" s="1" t="s">
        <v>16306</v>
      </c>
      <c r="F2989" s="4"/>
      <c r="G2989" s="4"/>
      <c r="H2989" s="4"/>
      <c r="I2989" s="4"/>
      <c r="J2989" s="4"/>
      <c r="K2989" s="4"/>
      <c r="L2989" s="4"/>
      <c r="M2989" s="4"/>
      <c r="N2989" s="4"/>
      <c r="O2989" s="4"/>
    </row>
    <row r="2990" ht="13.5" customHeight="1">
      <c r="A2990" s="1" t="s">
        <v>16254</v>
      </c>
      <c r="B2990" s="1" t="s">
        <v>57</v>
      </c>
      <c r="C2990" s="1" t="s">
        <v>374</v>
      </c>
      <c r="D2990" s="1" t="s">
        <v>16308</v>
      </c>
      <c r="E2990" s="1" t="s">
        <v>16309</v>
      </c>
      <c r="F2990" s="4"/>
      <c r="G2990" s="4"/>
      <c r="H2990" s="4"/>
      <c r="I2990" s="4"/>
      <c r="J2990" s="4"/>
      <c r="K2990" s="4"/>
      <c r="L2990" s="4"/>
      <c r="M2990" s="4"/>
      <c r="N2990" s="4"/>
      <c r="O2990" s="4"/>
    </row>
    <row r="2991" ht="13.5" customHeight="1">
      <c r="A2991" s="1" t="s">
        <v>16254</v>
      </c>
      <c r="B2991" s="1" t="s">
        <v>60</v>
      </c>
      <c r="C2991" s="1" t="s">
        <v>797</v>
      </c>
      <c r="D2991" s="1" t="s">
        <v>16312</v>
      </c>
      <c r="E2991" s="1" t="s">
        <v>16313</v>
      </c>
      <c r="F2991" s="4"/>
      <c r="G2991" s="4"/>
      <c r="H2991" s="4"/>
      <c r="I2991" s="4"/>
      <c r="J2991" s="4"/>
      <c r="K2991" s="4"/>
      <c r="L2991" s="4"/>
      <c r="M2991" s="4"/>
      <c r="N2991" s="4"/>
      <c r="O2991" s="4"/>
    </row>
    <row r="2992" ht="13.5" customHeight="1">
      <c r="A2992" s="1" t="s">
        <v>16254</v>
      </c>
      <c r="B2992" s="1" t="s">
        <v>65</v>
      </c>
      <c r="C2992" s="1" t="s">
        <v>797</v>
      </c>
      <c r="D2992" s="1" t="s">
        <v>16314</v>
      </c>
      <c r="E2992" s="1" t="s">
        <v>16316</v>
      </c>
      <c r="F2992" s="4"/>
      <c r="G2992" s="4"/>
      <c r="H2992" s="4"/>
      <c r="I2992" s="4"/>
      <c r="J2992" s="4"/>
      <c r="K2992" s="4"/>
      <c r="L2992" s="4"/>
      <c r="M2992" s="4"/>
      <c r="N2992" s="4"/>
      <c r="O2992" s="4"/>
    </row>
    <row r="2993" ht="13.5" customHeight="1">
      <c r="A2993" s="1" t="s">
        <v>16254</v>
      </c>
      <c r="B2993" s="1" t="s">
        <v>70</v>
      </c>
      <c r="C2993" s="1" t="s">
        <v>797</v>
      </c>
      <c r="D2993" s="1" t="s">
        <v>16320</v>
      </c>
      <c r="E2993" s="1" t="s">
        <v>16322</v>
      </c>
      <c r="F2993" s="4"/>
      <c r="G2993" s="4"/>
      <c r="H2993" s="4"/>
      <c r="I2993" s="4"/>
      <c r="J2993" s="4"/>
      <c r="K2993" s="4"/>
      <c r="L2993" s="4"/>
      <c r="M2993" s="4"/>
      <c r="N2993" s="4"/>
      <c r="O2993" s="4"/>
    </row>
    <row r="2994" ht="13.5" customHeight="1">
      <c r="A2994" s="1" t="s">
        <v>16254</v>
      </c>
      <c r="B2994" s="1" t="s">
        <v>74</v>
      </c>
      <c r="C2994" s="1" t="s">
        <v>374</v>
      </c>
      <c r="D2994" s="1" t="s">
        <v>16327</v>
      </c>
      <c r="E2994" s="1" t="s">
        <v>16328</v>
      </c>
      <c r="F2994" s="4"/>
      <c r="G2994" s="4"/>
      <c r="H2994" s="4"/>
      <c r="I2994" s="4"/>
      <c r="J2994" s="4"/>
      <c r="K2994" s="4"/>
      <c r="L2994" s="4"/>
      <c r="M2994" s="4"/>
      <c r="N2994" s="4"/>
      <c r="O2994" s="4"/>
    </row>
    <row r="2995" ht="13.5" customHeight="1">
      <c r="A2995" s="1" t="s">
        <v>16254</v>
      </c>
      <c r="B2995" s="1" t="s">
        <v>78</v>
      </c>
      <c r="C2995" s="1" t="s">
        <v>797</v>
      </c>
      <c r="D2995" s="1" t="s">
        <v>16331</v>
      </c>
      <c r="E2995" s="1" t="s">
        <v>16333</v>
      </c>
      <c r="F2995" s="4"/>
      <c r="G2995" s="4"/>
      <c r="H2995" s="4"/>
      <c r="I2995" s="4"/>
      <c r="J2995" s="4"/>
      <c r="K2995" s="4"/>
      <c r="L2995" s="4"/>
      <c r="M2995" s="4"/>
      <c r="N2995" s="4"/>
      <c r="O2995" s="4"/>
    </row>
    <row r="2996" ht="13.5" customHeight="1">
      <c r="A2996" s="1" t="s">
        <v>16254</v>
      </c>
      <c r="B2996" s="1" t="s">
        <v>83</v>
      </c>
      <c r="C2996" s="1" t="s">
        <v>797</v>
      </c>
      <c r="D2996" s="1" t="s">
        <v>16338</v>
      </c>
      <c r="E2996" s="1" t="s">
        <v>16339</v>
      </c>
      <c r="F2996" s="4"/>
      <c r="G2996" s="4"/>
      <c r="H2996" s="4"/>
      <c r="I2996" s="4"/>
      <c r="J2996" s="4"/>
      <c r="K2996" s="4"/>
      <c r="L2996" s="4"/>
      <c r="M2996" s="4"/>
      <c r="N2996" s="4"/>
      <c r="O2996" s="4"/>
    </row>
    <row r="2997" ht="13.5" customHeight="1">
      <c r="A2997" s="1" t="s">
        <v>16254</v>
      </c>
      <c r="B2997" s="1" t="s">
        <v>86</v>
      </c>
      <c r="C2997" s="1" t="s">
        <v>797</v>
      </c>
      <c r="D2997" s="1" t="s">
        <v>16343</v>
      </c>
      <c r="E2997" s="1" t="s">
        <v>16344</v>
      </c>
      <c r="F2997" s="4"/>
      <c r="G2997" s="4"/>
      <c r="H2997" s="4"/>
      <c r="I2997" s="4"/>
      <c r="J2997" s="4"/>
      <c r="K2997" s="4"/>
      <c r="L2997" s="4"/>
      <c r="M2997" s="4"/>
      <c r="N2997" s="4"/>
      <c r="O2997" s="4"/>
    </row>
    <row r="2998" ht="13.5" customHeight="1">
      <c r="A2998" s="1" t="s">
        <v>16254</v>
      </c>
      <c r="B2998" s="1" t="s">
        <v>91</v>
      </c>
      <c r="C2998" s="1" t="s">
        <v>374</v>
      </c>
      <c r="D2998" s="1" t="s">
        <v>16349</v>
      </c>
      <c r="E2998" s="1" t="s">
        <v>16350</v>
      </c>
      <c r="F2998" s="4"/>
      <c r="G2998" s="4"/>
      <c r="H2998" s="4"/>
      <c r="I2998" s="4"/>
      <c r="J2998" s="4"/>
      <c r="K2998" s="4"/>
      <c r="L2998" s="4"/>
      <c r="M2998" s="4"/>
      <c r="N2998" s="4"/>
      <c r="O2998" s="4"/>
    </row>
    <row r="2999" ht="13.5" customHeight="1">
      <c r="A2999" s="1" t="s">
        <v>16254</v>
      </c>
      <c r="B2999" s="1" t="s">
        <v>94</v>
      </c>
      <c r="C2999" s="1" t="s">
        <v>797</v>
      </c>
      <c r="D2999" s="1" t="s">
        <v>16355</v>
      </c>
      <c r="E2999" s="1" t="s">
        <v>16356</v>
      </c>
      <c r="F2999" s="4"/>
      <c r="G2999" s="4"/>
      <c r="H2999" s="4"/>
      <c r="I2999" s="4"/>
      <c r="J2999" s="4"/>
      <c r="K2999" s="4"/>
      <c r="L2999" s="4"/>
      <c r="M2999" s="4"/>
      <c r="N2999" s="4"/>
      <c r="O2999" s="4"/>
    </row>
    <row r="3000" ht="13.5" customHeight="1">
      <c r="A3000" s="1" t="s">
        <v>16254</v>
      </c>
      <c r="B3000" s="1" t="s">
        <v>186</v>
      </c>
      <c r="C3000" s="1" t="s">
        <v>797</v>
      </c>
      <c r="D3000" s="1" t="s">
        <v>16359</v>
      </c>
      <c r="E3000" s="1" t="s">
        <v>16361</v>
      </c>
      <c r="F3000" s="4"/>
      <c r="G3000" s="4"/>
      <c r="H3000" s="4"/>
      <c r="I3000" s="4"/>
      <c r="J3000" s="4"/>
      <c r="K3000" s="4"/>
      <c r="L3000" s="4"/>
      <c r="M3000" s="4"/>
      <c r="N3000" s="4"/>
      <c r="O3000" s="4"/>
    </row>
    <row r="3001" ht="13.5" customHeight="1">
      <c r="A3001" s="1" t="s">
        <v>16254</v>
      </c>
      <c r="B3001" s="1" t="s">
        <v>189</v>
      </c>
      <c r="C3001" s="1" t="s">
        <v>797</v>
      </c>
      <c r="D3001" s="1" t="s">
        <v>16365</v>
      </c>
      <c r="E3001" s="1" t="s">
        <v>16366</v>
      </c>
      <c r="F3001" s="4"/>
      <c r="G3001" s="4"/>
      <c r="H3001" s="4"/>
      <c r="I3001" s="4"/>
      <c r="J3001" s="4"/>
      <c r="K3001" s="4"/>
      <c r="L3001" s="4"/>
      <c r="M3001" s="4"/>
      <c r="N3001" s="4"/>
      <c r="O3001" s="4"/>
    </row>
    <row r="3002" ht="13.5" customHeight="1">
      <c r="A3002" s="1" t="s">
        <v>16254</v>
      </c>
      <c r="B3002" s="1" t="s">
        <v>193</v>
      </c>
      <c r="C3002" s="1" t="s">
        <v>797</v>
      </c>
      <c r="D3002" s="1" t="s">
        <v>16371</v>
      </c>
      <c r="E3002" s="1" t="s">
        <v>16372</v>
      </c>
      <c r="F3002" s="4"/>
      <c r="G3002" s="4"/>
      <c r="H3002" s="4"/>
      <c r="I3002" s="4"/>
      <c r="J3002" s="4"/>
      <c r="K3002" s="4"/>
      <c r="L3002" s="4"/>
      <c r="M3002" s="4"/>
      <c r="N3002" s="4"/>
      <c r="O3002" s="4"/>
    </row>
    <row r="3003" ht="13.5" customHeight="1">
      <c r="A3003" s="1" t="s">
        <v>16254</v>
      </c>
      <c r="B3003" s="1" t="s">
        <v>197</v>
      </c>
      <c r="C3003" s="1" t="s">
        <v>797</v>
      </c>
      <c r="D3003" s="1" t="s">
        <v>16375</v>
      </c>
      <c r="E3003" s="1" t="s">
        <v>16376</v>
      </c>
      <c r="F3003" s="4"/>
      <c r="G3003" s="4"/>
      <c r="H3003" s="4"/>
      <c r="I3003" s="4"/>
      <c r="J3003" s="4"/>
      <c r="K3003" s="4"/>
      <c r="L3003" s="4"/>
      <c r="M3003" s="4"/>
      <c r="N3003" s="4"/>
      <c r="O3003" s="4"/>
    </row>
    <row r="3004" ht="13.5" customHeight="1">
      <c r="A3004" s="1" t="s">
        <v>16254</v>
      </c>
      <c r="B3004" s="1" t="s">
        <v>201</v>
      </c>
      <c r="C3004" s="1" t="s">
        <v>797</v>
      </c>
      <c r="D3004" s="1" t="s">
        <v>16380</v>
      </c>
      <c r="E3004" s="1" t="s">
        <v>16381</v>
      </c>
      <c r="F3004" s="4"/>
      <c r="G3004" s="4"/>
      <c r="H3004" s="4"/>
      <c r="I3004" s="4"/>
      <c r="J3004" s="4"/>
      <c r="K3004" s="4"/>
      <c r="L3004" s="4"/>
      <c r="M3004" s="4"/>
      <c r="N3004" s="4"/>
      <c r="O3004" s="4"/>
    </row>
    <row r="3005" ht="13.5" customHeight="1">
      <c r="A3005" s="1" t="s">
        <v>16254</v>
      </c>
      <c r="B3005" s="1" t="s">
        <v>206</v>
      </c>
      <c r="C3005" s="1" t="s">
        <v>797</v>
      </c>
      <c r="D3005" s="1" t="s">
        <v>16385</v>
      </c>
      <c r="E3005" s="1" t="s">
        <v>16386</v>
      </c>
      <c r="F3005" s="4"/>
      <c r="G3005" s="4"/>
      <c r="H3005" s="4"/>
      <c r="I3005" s="4"/>
      <c r="J3005" s="4"/>
      <c r="K3005" s="4"/>
      <c r="L3005" s="4"/>
      <c r="M3005" s="4"/>
      <c r="N3005" s="4"/>
      <c r="O3005" s="4"/>
    </row>
    <row r="3006" ht="13.5" customHeight="1">
      <c r="A3006" s="1" t="s">
        <v>16254</v>
      </c>
      <c r="B3006" s="1" t="s">
        <v>211</v>
      </c>
      <c r="C3006" s="1" t="s">
        <v>797</v>
      </c>
      <c r="D3006" s="1" t="s">
        <v>16389</v>
      </c>
      <c r="E3006" s="1" t="s">
        <v>16390</v>
      </c>
      <c r="F3006" s="4"/>
      <c r="G3006" s="4"/>
      <c r="H3006" s="4"/>
      <c r="I3006" s="4"/>
      <c r="J3006" s="4"/>
      <c r="K3006" s="4"/>
      <c r="L3006" s="4"/>
      <c r="M3006" s="4"/>
      <c r="N3006" s="4"/>
      <c r="O3006" s="4"/>
    </row>
    <row r="3007" ht="13.5" customHeight="1">
      <c r="A3007" s="1" t="s">
        <v>16254</v>
      </c>
      <c r="B3007" s="1" t="s">
        <v>215</v>
      </c>
      <c r="C3007" s="1" t="s">
        <v>797</v>
      </c>
      <c r="D3007" s="1" t="s">
        <v>16395</v>
      </c>
      <c r="E3007" s="1" t="s">
        <v>16396</v>
      </c>
      <c r="F3007" s="4"/>
      <c r="G3007" s="4"/>
      <c r="H3007" s="4"/>
      <c r="I3007" s="4"/>
      <c r="J3007" s="4"/>
      <c r="K3007" s="4"/>
      <c r="L3007" s="4"/>
      <c r="M3007" s="4"/>
      <c r="N3007" s="4"/>
      <c r="O3007" s="4"/>
    </row>
    <row r="3008" ht="13.5" customHeight="1">
      <c r="A3008" s="1" t="s">
        <v>16254</v>
      </c>
      <c r="B3008" s="1" t="s">
        <v>220</v>
      </c>
      <c r="C3008" s="1" t="s">
        <v>797</v>
      </c>
      <c r="D3008" s="1" t="s">
        <v>16401</v>
      </c>
      <c r="E3008" s="1" t="s">
        <v>16402</v>
      </c>
      <c r="F3008" s="4"/>
      <c r="G3008" s="4"/>
      <c r="H3008" s="4"/>
      <c r="I3008" s="4"/>
      <c r="J3008" s="4"/>
      <c r="K3008" s="4"/>
      <c r="L3008" s="4"/>
      <c r="M3008" s="4"/>
      <c r="N3008" s="4"/>
      <c r="O3008" s="4"/>
    </row>
    <row r="3009" ht="13.5" customHeight="1">
      <c r="A3009" s="1" t="s">
        <v>16254</v>
      </c>
      <c r="B3009" s="1" t="s">
        <v>223</v>
      </c>
      <c r="C3009" s="1" t="s">
        <v>797</v>
      </c>
      <c r="D3009" s="1" t="s">
        <v>16408</v>
      </c>
      <c r="E3009" s="1" t="s">
        <v>16410</v>
      </c>
      <c r="F3009" s="4"/>
      <c r="G3009" s="4"/>
      <c r="H3009" s="4"/>
      <c r="I3009" s="4"/>
      <c r="J3009" s="4"/>
      <c r="K3009" s="4"/>
      <c r="L3009" s="4"/>
      <c r="M3009" s="4"/>
      <c r="N3009" s="4"/>
      <c r="O3009" s="4"/>
    </row>
    <row r="3010" ht="13.5" customHeight="1">
      <c r="A3010" s="1" t="s">
        <v>16254</v>
      </c>
      <c r="B3010" s="1" t="s">
        <v>229</v>
      </c>
      <c r="C3010" s="1" t="s">
        <v>797</v>
      </c>
      <c r="D3010" s="1" t="s">
        <v>16415</v>
      </c>
      <c r="E3010" s="1" t="s">
        <v>16416</v>
      </c>
      <c r="F3010" s="4"/>
      <c r="G3010" s="4"/>
      <c r="H3010" s="4"/>
      <c r="I3010" s="4"/>
      <c r="J3010" s="4"/>
      <c r="K3010" s="4"/>
      <c r="L3010" s="4"/>
      <c r="M3010" s="4"/>
      <c r="N3010" s="4"/>
      <c r="O3010" s="4"/>
    </row>
    <row r="3011" ht="13.5" customHeight="1">
      <c r="A3011" s="1" t="s">
        <v>16254</v>
      </c>
      <c r="B3011" s="1" t="s">
        <v>233</v>
      </c>
      <c r="C3011" s="1" t="s">
        <v>797</v>
      </c>
      <c r="D3011" s="1" t="s">
        <v>16423</v>
      </c>
      <c r="E3011" s="1" t="s">
        <v>16424</v>
      </c>
      <c r="F3011" s="4"/>
      <c r="G3011" s="4"/>
      <c r="H3011" s="4"/>
      <c r="I3011" s="4"/>
      <c r="J3011" s="4"/>
      <c r="K3011" s="4"/>
      <c r="L3011" s="4"/>
      <c r="M3011" s="4"/>
      <c r="N3011" s="4"/>
      <c r="O3011" s="4"/>
    </row>
    <row r="3012" ht="13.5" customHeight="1">
      <c r="A3012" s="1" t="s">
        <v>16254</v>
      </c>
      <c r="B3012" s="1" t="s">
        <v>237</v>
      </c>
      <c r="C3012" s="1" t="s">
        <v>797</v>
      </c>
      <c r="D3012" s="1" t="s">
        <v>16428</v>
      </c>
      <c r="E3012" s="1" t="s">
        <v>16431</v>
      </c>
      <c r="F3012" s="4"/>
      <c r="G3012" s="4"/>
      <c r="H3012" s="4"/>
      <c r="I3012" s="4"/>
      <c r="J3012" s="4"/>
      <c r="K3012" s="4"/>
      <c r="L3012" s="4"/>
      <c r="M3012" s="4"/>
      <c r="N3012" s="4"/>
      <c r="O3012" s="4"/>
    </row>
    <row r="3013" ht="13.5" customHeight="1">
      <c r="A3013" s="1" t="s">
        <v>16254</v>
      </c>
      <c r="B3013" s="1" t="s">
        <v>241</v>
      </c>
      <c r="C3013" s="1" t="s">
        <v>797</v>
      </c>
      <c r="D3013" s="1" t="s">
        <v>16435</v>
      </c>
      <c r="E3013" s="1" t="s">
        <v>16437</v>
      </c>
      <c r="F3013" s="4"/>
      <c r="G3013" s="4"/>
      <c r="H3013" s="4"/>
      <c r="I3013" s="4"/>
      <c r="J3013" s="4"/>
      <c r="K3013" s="4"/>
      <c r="L3013" s="4"/>
      <c r="M3013" s="4"/>
      <c r="N3013" s="4"/>
      <c r="O3013" s="4"/>
    </row>
    <row r="3014" ht="13.5" customHeight="1">
      <c r="A3014" s="1" t="s">
        <v>16254</v>
      </c>
      <c r="B3014" s="1" t="s">
        <v>99</v>
      </c>
      <c r="C3014" s="1" t="s">
        <v>817</v>
      </c>
      <c r="D3014" s="3"/>
      <c r="E3014" s="3"/>
      <c r="F3014" s="4"/>
      <c r="G3014" s="4"/>
      <c r="H3014" s="4"/>
      <c r="I3014" s="4"/>
      <c r="J3014" s="4"/>
      <c r="K3014" s="4"/>
      <c r="L3014" s="4"/>
      <c r="M3014" s="4"/>
      <c r="N3014" s="4"/>
      <c r="O3014" s="4"/>
    </row>
    <row r="3015" ht="13.5" customHeight="1">
      <c r="A3015" s="1" t="s">
        <v>16447</v>
      </c>
      <c r="B3015" s="2" t="s">
        <v>1</v>
      </c>
      <c r="C3015" s="1" t="s">
        <v>2</v>
      </c>
      <c r="D3015" s="3"/>
      <c r="E3015" s="3"/>
      <c r="F3015" s="4"/>
      <c r="G3015" s="4"/>
      <c r="H3015" s="4"/>
      <c r="I3015" s="4"/>
      <c r="J3015" s="4"/>
      <c r="K3015" s="4"/>
      <c r="L3015" s="4"/>
      <c r="M3015" s="4"/>
      <c r="N3015" s="4"/>
      <c r="O3015" s="4"/>
    </row>
    <row r="3016" ht="13.5" customHeight="1">
      <c r="A3016" s="1" t="s">
        <v>16447</v>
      </c>
      <c r="B3016" s="1" t="s">
        <v>5</v>
      </c>
      <c r="C3016" s="1" t="s">
        <v>303</v>
      </c>
      <c r="D3016" s="1" t="s">
        <v>16454</v>
      </c>
      <c r="E3016" s="1" t="s">
        <v>16456</v>
      </c>
      <c r="F3016" s="4"/>
      <c r="G3016" s="4"/>
      <c r="H3016" s="4"/>
      <c r="I3016" s="4"/>
      <c r="J3016" s="4"/>
      <c r="K3016" s="4"/>
      <c r="L3016" s="4"/>
      <c r="M3016" s="4"/>
      <c r="N3016" s="4"/>
      <c r="O3016" s="4"/>
    </row>
    <row r="3017" ht="13.5" customHeight="1">
      <c r="A3017" s="1" t="s">
        <v>16447</v>
      </c>
      <c r="B3017" s="1" t="s">
        <v>9</v>
      </c>
      <c r="C3017" s="1" t="s">
        <v>797</v>
      </c>
      <c r="D3017" s="1" t="s">
        <v>16461</v>
      </c>
      <c r="E3017" s="1" t="s">
        <v>16463</v>
      </c>
      <c r="F3017" s="4"/>
      <c r="G3017" s="4"/>
      <c r="H3017" s="4"/>
      <c r="I3017" s="4"/>
      <c r="J3017" s="4"/>
      <c r="K3017" s="4"/>
      <c r="L3017" s="4"/>
      <c r="M3017" s="4"/>
      <c r="N3017" s="4"/>
      <c r="O3017" s="4"/>
    </row>
    <row r="3018" ht="13.5" customHeight="1">
      <c r="A3018" s="1" t="s">
        <v>16447</v>
      </c>
      <c r="B3018" s="1" t="s">
        <v>13</v>
      </c>
      <c r="C3018" s="1" t="s">
        <v>797</v>
      </c>
      <c r="D3018" s="1" t="s">
        <v>16466</v>
      </c>
      <c r="E3018" s="1" t="s">
        <v>16467</v>
      </c>
      <c r="F3018" s="4"/>
      <c r="G3018" s="4"/>
      <c r="H3018" s="4"/>
      <c r="I3018" s="4"/>
      <c r="J3018" s="4"/>
      <c r="K3018" s="4"/>
      <c r="L3018" s="4"/>
      <c r="M3018" s="4"/>
      <c r="N3018" s="4"/>
      <c r="O3018" s="4"/>
    </row>
    <row r="3019" ht="13.5" customHeight="1">
      <c r="A3019" s="1" t="s">
        <v>16447</v>
      </c>
      <c r="B3019" s="1" t="s">
        <v>16</v>
      </c>
      <c r="C3019" s="1" t="s">
        <v>797</v>
      </c>
      <c r="D3019" s="1" t="s">
        <v>16470</v>
      </c>
      <c r="E3019" s="1" t="s">
        <v>16471</v>
      </c>
      <c r="F3019" s="4"/>
      <c r="G3019" s="4"/>
      <c r="H3019" s="4"/>
      <c r="I3019" s="4"/>
      <c r="J3019" s="4"/>
      <c r="K3019" s="4"/>
      <c r="L3019" s="4"/>
      <c r="M3019" s="4"/>
      <c r="N3019" s="4"/>
      <c r="O3019" s="4"/>
    </row>
    <row r="3020" ht="13.5" customHeight="1">
      <c r="A3020" s="1" t="s">
        <v>16447</v>
      </c>
      <c r="B3020" s="1" t="s">
        <v>21</v>
      </c>
      <c r="C3020" s="1" t="s">
        <v>797</v>
      </c>
      <c r="D3020" s="1" t="s">
        <v>16476</v>
      </c>
      <c r="E3020" s="1" t="s">
        <v>16477</v>
      </c>
      <c r="F3020" s="4"/>
      <c r="G3020" s="4"/>
      <c r="H3020" s="4"/>
      <c r="I3020" s="4"/>
      <c r="J3020" s="4"/>
      <c r="K3020" s="4"/>
      <c r="L3020" s="4"/>
      <c r="M3020" s="4"/>
      <c r="N3020" s="4"/>
      <c r="O3020" s="4"/>
    </row>
    <row r="3021" ht="13.5" customHeight="1">
      <c r="A3021" s="1" t="s">
        <v>16447</v>
      </c>
      <c r="B3021" s="1" t="s">
        <v>27</v>
      </c>
      <c r="C3021" s="1" t="s">
        <v>797</v>
      </c>
      <c r="D3021" s="1" t="s">
        <v>16482</v>
      </c>
      <c r="E3021" s="1" t="s">
        <v>16483</v>
      </c>
      <c r="F3021" s="4"/>
      <c r="G3021" s="4"/>
      <c r="H3021" s="4"/>
      <c r="I3021" s="4"/>
      <c r="J3021" s="4"/>
      <c r="K3021" s="4"/>
      <c r="L3021" s="4"/>
      <c r="M3021" s="4"/>
      <c r="N3021" s="4"/>
      <c r="O3021" s="4"/>
    </row>
    <row r="3022" ht="13.5" customHeight="1">
      <c r="A3022" s="1" t="s">
        <v>16447</v>
      </c>
      <c r="B3022" s="1" t="s">
        <v>31</v>
      </c>
      <c r="C3022" s="1" t="s">
        <v>797</v>
      </c>
      <c r="D3022" s="1" t="s">
        <v>16488</v>
      </c>
      <c r="E3022" s="1" t="s">
        <v>16489</v>
      </c>
      <c r="F3022" s="4"/>
      <c r="G3022" s="4"/>
      <c r="H3022" s="4"/>
      <c r="I3022" s="4"/>
      <c r="J3022" s="4"/>
      <c r="K3022" s="4"/>
      <c r="L3022" s="4"/>
      <c r="M3022" s="4"/>
      <c r="N3022" s="4"/>
      <c r="O3022" s="4"/>
    </row>
    <row r="3023" ht="13.5" customHeight="1">
      <c r="A3023" s="1" t="s">
        <v>16447</v>
      </c>
      <c r="B3023" s="1" t="s">
        <v>34</v>
      </c>
      <c r="C3023" s="1" t="s">
        <v>797</v>
      </c>
      <c r="D3023" s="1" t="s">
        <v>16492</v>
      </c>
      <c r="E3023" s="1" t="s">
        <v>16493</v>
      </c>
      <c r="F3023" s="4"/>
      <c r="G3023" s="4"/>
      <c r="H3023" s="4"/>
      <c r="I3023" s="4"/>
      <c r="J3023" s="4"/>
      <c r="K3023" s="4"/>
      <c r="L3023" s="4"/>
      <c r="M3023" s="4"/>
      <c r="N3023" s="4"/>
      <c r="O3023" s="4"/>
    </row>
    <row r="3024" ht="13.5" customHeight="1">
      <c r="A3024" s="1" t="s">
        <v>16447</v>
      </c>
      <c r="B3024" s="1" t="s">
        <v>40</v>
      </c>
      <c r="C3024" s="1" t="s">
        <v>797</v>
      </c>
      <c r="D3024" s="1" t="s">
        <v>16495</v>
      </c>
      <c r="E3024" s="1" t="s">
        <v>16496</v>
      </c>
      <c r="F3024" s="4"/>
      <c r="G3024" s="4"/>
      <c r="H3024" s="4"/>
      <c r="I3024" s="4"/>
      <c r="J3024" s="4"/>
      <c r="K3024" s="4"/>
      <c r="L3024" s="4"/>
      <c r="M3024" s="4"/>
      <c r="N3024" s="4"/>
      <c r="O3024" s="4"/>
    </row>
    <row r="3025" ht="13.5" customHeight="1">
      <c r="A3025" s="1" t="s">
        <v>16447</v>
      </c>
      <c r="B3025" s="1" t="s">
        <v>45</v>
      </c>
      <c r="C3025" s="1" t="s">
        <v>797</v>
      </c>
      <c r="D3025" s="1" t="s">
        <v>16497</v>
      </c>
      <c r="E3025" s="1" t="s">
        <v>16499</v>
      </c>
      <c r="F3025" s="4"/>
      <c r="G3025" s="4"/>
      <c r="H3025" s="4"/>
      <c r="I3025" s="4"/>
      <c r="J3025" s="4"/>
      <c r="K3025" s="4"/>
      <c r="L3025" s="4"/>
      <c r="M3025" s="4"/>
      <c r="N3025" s="4"/>
      <c r="O3025" s="4"/>
    </row>
    <row r="3026" ht="13.5" customHeight="1">
      <c r="A3026" s="1" t="s">
        <v>16447</v>
      </c>
      <c r="B3026" s="1" t="s">
        <v>52</v>
      </c>
      <c r="C3026" s="1" t="s">
        <v>797</v>
      </c>
      <c r="D3026" s="1" t="s">
        <v>16500</v>
      </c>
      <c r="E3026" s="1" t="s">
        <v>16501</v>
      </c>
      <c r="F3026" s="4"/>
      <c r="G3026" s="4"/>
      <c r="H3026" s="4"/>
      <c r="I3026" s="4"/>
      <c r="J3026" s="4"/>
      <c r="K3026" s="4"/>
      <c r="L3026" s="4"/>
      <c r="M3026" s="4"/>
      <c r="N3026" s="4"/>
      <c r="O3026" s="4"/>
    </row>
    <row r="3027" ht="13.5" customHeight="1">
      <c r="A3027" s="1" t="s">
        <v>16447</v>
      </c>
      <c r="B3027" s="1" t="s">
        <v>57</v>
      </c>
      <c r="C3027" s="1" t="s">
        <v>797</v>
      </c>
      <c r="D3027" s="1" t="s">
        <v>16505</v>
      </c>
      <c r="E3027" s="1" t="s">
        <v>16506</v>
      </c>
      <c r="F3027" s="4"/>
      <c r="G3027" s="4"/>
      <c r="H3027" s="4"/>
      <c r="I3027" s="4"/>
      <c r="J3027" s="4"/>
      <c r="K3027" s="4"/>
      <c r="L3027" s="4"/>
      <c r="M3027" s="4"/>
      <c r="N3027" s="4"/>
      <c r="O3027" s="4"/>
    </row>
    <row r="3028" ht="13.5" customHeight="1">
      <c r="A3028" s="1" t="s">
        <v>16447</v>
      </c>
      <c r="B3028" s="1" t="s">
        <v>60</v>
      </c>
      <c r="C3028" s="1" t="s">
        <v>797</v>
      </c>
      <c r="D3028" s="1" t="s">
        <v>16510</v>
      </c>
      <c r="E3028" s="1" t="s">
        <v>16511</v>
      </c>
      <c r="F3028" s="4"/>
      <c r="G3028" s="4"/>
      <c r="H3028" s="4"/>
      <c r="I3028" s="4"/>
      <c r="J3028" s="4"/>
      <c r="K3028" s="4"/>
      <c r="L3028" s="4"/>
      <c r="M3028" s="4"/>
      <c r="N3028" s="4"/>
      <c r="O3028" s="4"/>
    </row>
    <row r="3029" ht="13.5" customHeight="1">
      <c r="A3029" s="1" t="s">
        <v>16447</v>
      </c>
      <c r="B3029" s="1" t="s">
        <v>65</v>
      </c>
      <c r="C3029" s="1" t="s">
        <v>797</v>
      </c>
      <c r="D3029" s="1" t="s">
        <v>16515</v>
      </c>
      <c r="E3029" s="1" t="s">
        <v>16517</v>
      </c>
      <c r="F3029" s="4"/>
      <c r="G3029" s="4"/>
      <c r="H3029" s="4"/>
      <c r="I3029" s="4"/>
      <c r="J3029" s="4"/>
      <c r="K3029" s="4"/>
      <c r="L3029" s="4"/>
      <c r="M3029" s="4"/>
      <c r="N3029" s="4"/>
      <c r="O3029" s="4"/>
    </row>
    <row r="3030" ht="13.5" customHeight="1">
      <c r="A3030" s="1" t="s">
        <v>16447</v>
      </c>
      <c r="B3030" s="1" t="s">
        <v>70</v>
      </c>
      <c r="C3030" s="1" t="s">
        <v>797</v>
      </c>
      <c r="D3030" s="1" t="s">
        <v>16521</v>
      </c>
      <c r="E3030" s="1" t="s">
        <v>16523</v>
      </c>
      <c r="F3030" s="4"/>
      <c r="G3030" s="4"/>
      <c r="H3030" s="4"/>
      <c r="I3030" s="4"/>
      <c r="J3030" s="4"/>
      <c r="K3030" s="4"/>
      <c r="L3030" s="4"/>
      <c r="M3030" s="4"/>
      <c r="N3030" s="4"/>
      <c r="O3030" s="4"/>
    </row>
    <row r="3031" ht="13.5" customHeight="1">
      <c r="A3031" s="1" t="s">
        <v>16447</v>
      </c>
      <c r="B3031" s="1" t="s">
        <v>74</v>
      </c>
      <c r="C3031" s="1" t="s">
        <v>797</v>
      </c>
      <c r="D3031" s="1" t="s">
        <v>16528</v>
      </c>
      <c r="E3031" s="1" t="s">
        <v>16529</v>
      </c>
      <c r="F3031" s="4"/>
      <c r="G3031" s="4"/>
      <c r="H3031" s="4"/>
      <c r="I3031" s="4"/>
      <c r="J3031" s="4"/>
      <c r="K3031" s="4"/>
      <c r="L3031" s="4"/>
      <c r="M3031" s="4"/>
      <c r="N3031" s="4"/>
      <c r="O3031" s="4"/>
    </row>
    <row r="3032" ht="13.5" customHeight="1">
      <c r="A3032" s="1" t="s">
        <v>16447</v>
      </c>
      <c r="B3032" s="1" t="s">
        <v>78</v>
      </c>
      <c r="C3032" s="1" t="s">
        <v>797</v>
      </c>
      <c r="D3032" s="1" t="s">
        <v>16534</v>
      </c>
      <c r="E3032" s="1" t="s">
        <v>16535</v>
      </c>
      <c r="F3032" s="4"/>
      <c r="G3032" s="4"/>
      <c r="H3032" s="4"/>
      <c r="I3032" s="4"/>
      <c r="J3032" s="4"/>
      <c r="K3032" s="4"/>
      <c r="L3032" s="4"/>
      <c r="M3032" s="4"/>
      <c r="N3032" s="4"/>
      <c r="O3032" s="4"/>
    </row>
    <row r="3033" ht="13.5" customHeight="1">
      <c r="A3033" s="1" t="s">
        <v>16447</v>
      </c>
      <c r="B3033" s="1" t="s">
        <v>83</v>
      </c>
      <c r="C3033" s="1" t="s">
        <v>797</v>
      </c>
      <c r="D3033" s="1" t="s">
        <v>16539</v>
      </c>
      <c r="E3033" s="1" t="s">
        <v>16541</v>
      </c>
      <c r="F3033" s="4"/>
      <c r="G3033" s="4"/>
      <c r="H3033" s="4"/>
      <c r="I3033" s="4"/>
      <c r="J3033" s="4"/>
      <c r="K3033" s="4"/>
      <c r="L3033" s="4"/>
      <c r="M3033" s="4"/>
      <c r="N3033" s="4"/>
      <c r="O3033" s="4"/>
    </row>
    <row r="3034" ht="13.5" customHeight="1">
      <c r="A3034" s="1" t="s">
        <v>16447</v>
      </c>
      <c r="B3034" s="1" t="s">
        <v>86</v>
      </c>
      <c r="C3034" s="1" t="s">
        <v>797</v>
      </c>
      <c r="D3034" s="1" t="s">
        <v>16544</v>
      </c>
      <c r="E3034" s="1" t="s">
        <v>16545</v>
      </c>
      <c r="F3034" s="4"/>
      <c r="G3034" s="4"/>
      <c r="H3034" s="4"/>
      <c r="I3034" s="4"/>
      <c r="J3034" s="4"/>
      <c r="K3034" s="4"/>
      <c r="L3034" s="4"/>
      <c r="M3034" s="4"/>
      <c r="N3034" s="4"/>
      <c r="O3034" s="4"/>
    </row>
    <row r="3035" ht="13.5" customHeight="1">
      <c r="A3035" s="1" t="s">
        <v>16447</v>
      </c>
      <c r="B3035" s="1" t="s">
        <v>91</v>
      </c>
      <c r="C3035" s="1" t="s">
        <v>797</v>
      </c>
      <c r="D3035" s="1" t="s">
        <v>16550</v>
      </c>
      <c r="E3035" s="1" t="s">
        <v>16551</v>
      </c>
      <c r="F3035" s="4"/>
      <c r="G3035" s="4"/>
      <c r="H3035" s="4"/>
      <c r="I3035" s="4"/>
      <c r="J3035" s="4"/>
      <c r="K3035" s="4"/>
      <c r="L3035" s="4"/>
      <c r="M3035" s="4"/>
      <c r="N3035" s="4"/>
      <c r="O3035" s="4"/>
    </row>
    <row r="3036" ht="13.5" customHeight="1">
      <c r="A3036" s="1" t="s">
        <v>16447</v>
      </c>
      <c r="B3036" s="1" t="s">
        <v>94</v>
      </c>
      <c r="C3036" s="1" t="s">
        <v>797</v>
      </c>
      <c r="D3036" s="1" t="s">
        <v>16557</v>
      </c>
      <c r="E3036" s="1" t="s">
        <v>16559</v>
      </c>
      <c r="F3036" s="4"/>
      <c r="G3036" s="4"/>
      <c r="H3036" s="4"/>
      <c r="I3036" s="4"/>
      <c r="J3036" s="4"/>
      <c r="K3036" s="4"/>
      <c r="L3036" s="4"/>
      <c r="M3036" s="4"/>
      <c r="N3036" s="4"/>
      <c r="O3036" s="4"/>
    </row>
    <row r="3037" ht="13.5" customHeight="1">
      <c r="A3037" s="1" t="s">
        <v>16447</v>
      </c>
      <c r="B3037" s="1" t="s">
        <v>186</v>
      </c>
      <c r="C3037" s="1" t="s">
        <v>797</v>
      </c>
      <c r="D3037" s="1" t="s">
        <v>16564</v>
      </c>
      <c r="E3037" s="1" t="s">
        <v>16565</v>
      </c>
      <c r="F3037" s="4"/>
      <c r="G3037" s="4"/>
      <c r="H3037" s="4"/>
      <c r="I3037" s="4"/>
      <c r="J3037" s="4"/>
      <c r="K3037" s="4"/>
      <c r="L3037" s="4"/>
      <c r="M3037" s="4"/>
      <c r="N3037" s="4"/>
      <c r="O3037" s="4"/>
    </row>
    <row r="3038" ht="13.5" customHeight="1">
      <c r="A3038" s="1" t="s">
        <v>16447</v>
      </c>
      <c r="B3038" s="1" t="s">
        <v>189</v>
      </c>
      <c r="C3038" s="1" t="s">
        <v>797</v>
      </c>
      <c r="D3038" s="1" t="s">
        <v>16570</v>
      </c>
      <c r="E3038" s="1" t="s">
        <v>16571</v>
      </c>
      <c r="F3038" s="4"/>
      <c r="G3038" s="4"/>
      <c r="H3038" s="4"/>
      <c r="I3038" s="4"/>
      <c r="J3038" s="4"/>
      <c r="K3038" s="4"/>
      <c r="L3038" s="4"/>
      <c r="M3038" s="4"/>
      <c r="N3038" s="4"/>
      <c r="O3038" s="4"/>
    </row>
    <row r="3039" ht="13.5" customHeight="1">
      <c r="A3039" s="1" t="s">
        <v>16447</v>
      </c>
      <c r="B3039" s="1" t="s">
        <v>193</v>
      </c>
      <c r="C3039" s="1" t="s">
        <v>797</v>
      </c>
      <c r="D3039" s="1" t="s">
        <v>16577</v>
      </c>
      <c r="E3039" s="1" t="s">
        <v>16579</v>
      </c>
      <c r="F3039" s="4"/>
      <c r="G3039" s="4"/>
      <c r="H3039" s="4"/>
      <c r="I3039" s="4"/>
      <c r="J3039" s="4"/>
      <c r="K3039" s="4"/>
      <c r="L3039" s="4"/>
      <c r="M3039" s="4"/>
      <c r="N3039" s="4"/>
      <c r="O3039" s="4"/>
    </row>
    <row r="3040" ht="13.5" customHeight="1">
      <c r="A3040" s="1" t="s">
        <v>16447</v>
      </c>
      <c r="B3040" s="1" t="s">
        <v>197</v>
      </c>
      <c r="C3040" s="1" t="s">
        <v>797</v>
      </c>
      <c r="D3040" s="1" t="s">
        <v>16583</v>
      </c>
      <c r="E3040" s="1" t="s">
        <v>16585</v>
      </c>
      <c r="F3040" s="4"/>
      <c r="G3040" s="4"/>
      <c r="H3040" s="4"/>
      <c r="I3040" s="4"/>
      <c r="J3040" s="4"/>
      <c r="K3040" s="4"/>
      <c r="L3040" s="4"/>
      <c r="M3040" s="4"/>
      <c r="N3040" s="4"/>
      <c r="O3040" s="4"/>
    </row>
    <row r="3041" ht="13.5" customHeight="1">
      <c r="A3041" s="1" t="s">
        <v>16447</v>
      </c>
      <c r="B3041" s="1" t="s">
        <v>201</v>
      </c>
      <c r="C3041" s="1" t="s">
        <v>797</v>
      </c>
      <c r="D3041" s="1" t="s">
        <v>16587</v>
      </c>
      <c r="E3041" s="1" t="s">
        <v>16588</v>
      </c>
      <c r="F3041" s="4"/>
      <c r="G3041" s="4"/>
      <c r="H3041" s="4"/>
      <c r="I3041" s="4"/>
      <c r="J3041" s="4"/>
      <c r="K3041" s="4"/>
      <c r="L3041" s="4"/>
      <c r="M3041" s="4"/>
      <c r="N3041" s="4"/>
      <c r="O3041" s="4"/>
    </row>
    <row r="3042" ht="13.5" customHeight="1">
      <c r="A3042" s="1" t="s">
        <v>16447</v>
      </c>
      <c r="B3042" s="1" t="s">
        <v>206</v>
      </c>
      <c r="C3042" s="1" t="s">
        <v>797</v>
      </c>
      <c r="D3042" s="1" t="s">
        <v>16594</v>
      </c>
      <c r="E3042" s="1" t="s">
        <v>16596</v>
      </c>
      <c r="F3042" s="4"/>
      <c r="G3042" s="4"/>
      <c r="H3042" s="4"/>
      <c r="I3042" s="4"/>
      <c r="J3042" s="4"/>
      <c r="K3042" s="4"/>
      <c r="L3042" s="4"/>
      <c r="M3042" s="4"/>
      <c r="N3042" s="4"/>
      <c r="O3042" s="4"/>
    </row>
    <row r="3043" ht="13.5" customHeight="1">
      <c r="A3043" s="1" t="s">
        <v>16447</v>
      </c>
      <c r="B3043" s="1" t="s">
        <v>99</v>
      </c>
      <c r="C3043" s="1" t="s">
        <v>817</v>
      </c>
      <c r="D3043" s="3"/>
      <c r="E3043" s="3"/>
      <c r="F3043" s="4"/>
      <c r="G3043" s="4"/>
      <c r="H3043" s="4"/>
      <c r="I3043" s="4"/>
      <c r="J3043" s="4"/>
      <c r="K3043" s="4"/>
      <c r="L3043" s="4"/>
      <c r="M3043" s="4"/>
      <c r="N3043" s="4"/>
      <c r="O3043" s="4"/>
    </row>
    <row r="3044" ht="13.5" customHeight="1">
      <c r="A3044" s="1" t="s">
        <v>16601</v>
      </c>
      <c r="B3044" s="2" t="s">
        <v>1</v>
      </c>
      <c r="C3044" s="1" t="s">
        <v>2</v>
      </c>
      <c r="D3044" s="3"/>
      <c r="E3044" s="3"/>
      <c r="F3044" s="4"/>
      <c r="G3044" s="4"/>
      <c r="H3044" s="4"/>
      <c r="I3044" s="4"/>
      <c r="J3044" s="4"/>
      <c r="K3044" s="4"/>
      <c r="L3044" s="4"/>
      <c r="M3044" s="4"/>
      <c r="N3044" s="4"/>
      <c r="O3044" s="4"/>
    </row>
    <row r="3045" ht="13.5" customHeight="1">
      <c r="A3045" s="1" t="s">
        <v>16601</v>
      </c>
      <c r="B3045" s="1" t="s">
        <v>5</v>
      </c>
      <c r="C3045" s="1" t="s">
        <v>303</v>
      </c>
      <c r="D3045" s="1" t="s">
        <v>16606</v>
      </c>
      <c r="E3045" s="1" t="s">
        <v>16607</v>
      </c>
      <c r="F3045" s="4"/>
      <c r="G3045" s="4"/>
      <c r="H3045" s="4"/>
      <c r="I3045" s="4"/>
      <c r="J3045" s="4"/>
      <c r="K3045" s="4"/>
      <c r="L3045" s="4"/>
      <c r="M3045" s="4"/>
      <c r="N3045" s="4"/>
      <c r="O3045" s="4"/>
    </row>
    <row r="3046" ht="13.5" customHeight="1">
      <c r="A3046" s="1" t="s">
        <v>16601</v>
      </c>
      <c r="B3046" s="1" t="s">
        <v>9</v>
      </c>
      <c r="C3046" s="1" t="s">
        <v>797</v>
      </c>
      <c r="D3046" s="1" t="s">
        <v>16612</v>
      </c>
      <c r="E3046" s="1" t="s">
        <v>16613</v>
      </c>
      <c r="F3046" s="4"/>
      <c r="G3046" s="4"/>
      <c r="H3046" s="4"/>
      <c r="I3046" s="4"/>
      <c r="J3046" s="4"/>
      <c r="K3046" s="4"/>
      <c r="L3046" s="4"/>
      <c r="M3046" s="4"/>
      <c r="N3046" s="4"/>
      <c r="O3046" s="4"/>
    </row>
    <row r="3047" ht="13.5" customHeight="1">
      <c r="A3047" s="1" t="s">
        <v>16601</v>
      </c>
      <c r="B3047" s="1" t="s">
        <v>13</v>
      </c>
      <c r="C3047" s="1" t="s">
        <v>797</v>
      </c>
      <c r="D3047" s="1" t="s">
        <v>16616</v>
      </c>
      <c r="E3047" s="1" t="s">
        <v>16618</v>
      </c>
      <c r="F3047" s="4"/>
      <c r="G3047" s="4"/>
      <c r="H3047" s="4"/>
      <c r="I3047" s="4"/>
      <c r="J3047" s="4"/>
      <c r="K3047" s="4"/>
      <c r="L3047" s="4"/>
      <c r="M3047" s="4"/>
      <c r="N3047" s="4"/>
      <c r="O3047" s="4"/>
    </row>
    <row r="3048" ht="13.5" customHeight="1">
      <c r="A3048" s="1" t="s">
        <v>16601</v>
      </c>
      <c r="B3048" s="1" t="s">
        <v>16</v>
      </c>
      <c r="C3048" s="1" t="s">
        <v>797</v>
      </c>
      <c r="D3048" s="1" t="s">
        <v>16622</v>
      </c>
      <c r="E3048" s="1" t="s">
        <v>16624</v>
      </c>
      <c r="F3048" s="4"/>
      <c r="G3048" s="4"/>
      <c r="H3048" s="4"/>
      <c r="I3048" s="4"/>
      <c r="J3048" s="4"/>
      <c r="K3048" s="4"/>
      <c r="L3048" s="4"/>
      <c r="M3048" s="4"/>
      <c r="N3048" s="4"/>
      <c r="O3048" s="4"/>
    </row>
    <row r="3049" ht="13.5" customHeight="1">
      <c r="A3049" s="1" t="s">
        <v>16601</v>
      </c>
      <c r="B3049" s="1" t="s">
        <v>21</v>
      </c>
      <c r="C3049" s="1" t="s">
        <v>797</v>
      </c>
      <c r="D3049" s="1" t="s">
        <v>16628</v>
      </c>
      <c r="E3049" s="1" t="s">
        <v>16629</v>
      </c>
      <c r="F3049" s="4"/>
      <c r="G3049" s="4"/>
      <c r="H3049" s="4"/>
      <c r="I3049" s="4"/>
      <c r="J3049" s="4"/>
      <c r="K3049" s="4"/>
      <c r="L3049" s="4"/>
      <c r="M3049" s="4"/>
      <c r="N3049" s="4"/>
      <c r="O3049" s="4"/>
    </row>
    <row r="3050" ht="13.5" customHeight="1">
      <c r="A3050" s="1" t="s">
        <v>16601</v>
      </c>
      <c r="B3050" s="1" t="s">
        <v>27</v>
      </c>
      <c r="C3050" s="1" t="s">
        <v>797</v>
      </c>
      <c r="D3050" s="1" t="s">
        <v>16634</v>
      </c>
      <c r="E3050" s="1" t="s">
        <v>16635</v>
      </c>
      <c r="F3050" s="4"/>
      <c r="G3050" s="4"/>
      <c r="H3050" s="4"/>
      <c r="I3050" s="4"/>
      <c r="J3050" s="4"/>
      <c r="K3050" s="4"/>
      <c r="L3050" s="4"/>
      <c r="M3050" s="4"/>
      <c r="N3050" s="4"/>
      <c r="O3050" s="4"/>
    </row>
    <row r="3051" ht="13.5" customHeight="1">
      <c r="A3051" s="1" t="s">
        <v>16601</v>
      </c>
      <c r="B3051" s="1" t="s">
        <v>31</v>
      </c>
      <c r="C3051" s="1" t="s">
        <v>797</v>
      </c>
      <c r="D3051" s="1" t="s">
        <v>16640</v>
      </c>
      <c r="E3051" s="1" t="s">
        <v>16641</v>
      </c>
      <c r="F3051" s="4"/>
      <c r="G3051" s="4"/>
      <c r="H3051" s="4"/>
      <c r="I3051" s="4"/>
      <c r="J3051" s="4"/>
      <c r="K3051" s="4"/>
      <c r="L3051" s="4"/>
      <c r="M3051" s="4"/>
      <c r="N3051" s="4"/>
      <c r="O3051" s="4"/>
    </row>
    <row r="3052" ht="13.5" customHeight="1">
      <c r="A3052" s="1" t="s">
        <v>16601</v>
      </c>
      <c r="B3052" s="1" t="s">
        <v>34</v>
      </c>
      <c r="C3052" s="1" t="s">
        <v>797</v>
      </c>
      <c r="D3052" s="1" t="s">
        <v>16646</v>
      </c>
      <c r="E3052" s="1" t="s">
        <v>16647</v>
      </c>
      <c r="F3052" s="4"/>
      <c r="G3052" s="4"/>
      <c r="H3052" s="4"/>
      <c r="I3052" s="4"/>
      <c r="J3052" s="4"/>
      <c r="K3052" s="4"/>
      <c r="L3052" s="4"/>
      <c r="M3052" s="4"/>
      <c r="N3052" s="4"/>
      <c r="O3052" s="4"/>
    </row>
    <row r="3053" ht="13.5" customHeight="1">
      <c r="A3053" s="1" t="s">
        <v>16601</v>
      </c>
      <c r="B3053" s="1" t="s">
        <v>40</v>
      </c>
      <c r="C3053" s="1" t="s">
        <v>797</v>
      </c>
      <c r="D3053" s="1" t="s">
        <v>16652</v>
      </c>
      <c r="E3053" s="1" t="s">
        <v>16653</v>
      </c>
      <c r="F3053" s="4"/>
      <c r="G3053" s="4"/>
      <c r="H3053" s="4"/>
      <c r="I3053" s="4"/>
      <c r="J3053" s="4"/>
      <c r="K3053" s="4"/>
      <c r="L3053" s="4"/>
      <c r="M3053" s="4"/>
      <c r="N3053" s="4"/>
      <c r="O3053" s="4"/>
    </row>
    <row r="3054" ht="13.5" customHeight="1">
      <c r="A3054" s="1" t="s">
        <v>16601</v>
      </c>
      <c r="B3054" s="1" t="s">
        <v>45</v>
      </c>
      <c r="C3054" s="1" t="s">
        <v>797</v>
      </c>
      <c r="D3054" s="1" t="s">
        <v>16659</v>
      </c>
      <c r="E3054" s="1" t="s">
        <v>16661</v>
      </c>
      <c r="F3054" s="4"/>
      <c r="G3054" s="4"/>
      <c r="H3054" s="4"/>
      <c r="I3054" s="4"/>
      <c r="J3054" s="4"/>
      <c r="K3054" s="4"/>
      <c r="L3054" s="4"/>
      <c r="M3054" s="4"/>
      <c r="N3054" s="4"/>
      <c r="O3054" s="4"/>
    </row>
    <row r="3055" ht="13.5" customHeight="1">
      <c r="A3055" s="1" t="s">
        <v>16601</v>
      </c>
      <c r="B3055" s="1" t="s">
        <v>52</v>
      </c>
      <c r="C3055" s="1" t="s">
        <v>797</v>
      </c>
      <c r="D3055" s="1" t="s">
        <v>16668</v>
      </c>
      <c r="E3055" s="1" t="s">
        <v>16669</v>
      </c>
      <c r="F3055" s="4"/>
      <c r="G3055" s="4"/>
      <c r="H3055" s="4"/>
      <c r="I3055" s="4"/>
      <c r="J3055" s="4"/>
      <c r="K3055" s="4"/>
      <c r="L3055" s="4"/>
      <c r="M3055" s="4"/>
      <c r="N3055" s="4"/>
      <c r="O3055" s="4"/>
    </row>
    <row r="3056" ht="13.5" customHeight="1">
      <c r="A3056" s="1" t="s">
        <v>16601</v>
      </c>
      <c r="B3056" s="1" t="s">
        <v>57</v>
      </c>
      <c r="C3056" s="1" t="s">
        <v>797</v>
      </c>
      <c r="D3056" s="1" t="s">
        <v>16674</v>
      </c>
      <c r="E3056" s="1" t="s">
        <v>16678</v>
      </c>
      <c r="F3056" s="4"/>
      <c r="G3056" s="4"/>
      <c r="H3056" s="4"/>
      <c r="I3056" s="4"/>
      <c r="J3056" s="4"/>
      <c r="K3056" s="4"/>
      <c r="L3056" s="4"/>
      <c r="M3056" s="4"/>
      <c r="N3056" s="4"/>
      <c r="O3056" s="4"/>
    </row>
    <row r="3057" ht="13.5" customHeight="1">
      <c r="A3057" s="1" t="s">
        <v>16601</v>
      </c>
      <c r="B3057" s="1" t="s">
        <v>60</v>
      </c>
      <c r="C3057" s="1" t="s">
        <v>797</v>
      </c>
      <c r="D3057" s="1" t="s">
        <v>16684</v>
      </c>
      <c r="E3057" s="1" t="s">
        <v>16686</v>
      </c>
      <c r="F3057" s="4"/>
      <c r="G3057" s="4"/>
      <c r="H3057" s="4"/>
      <c r="I3057" s="4"/>
      <c r="J3057" s="4"/>
      <c r="K3057" s="4"/>
      <c r="L3057" s="4"/>
      <c r="M3057" s="4"/>
      <c r="N3057" s="4"/>
      <c r="O3057" s="4"/>
    </row>
    <row r="3058" ht="13.5" customHeight="1">
      <c r="A3058" s="1" t="s">
        <v>16601</v>
      </c>
      <c r="B3058" s="1" t="s">
        <v>65</v>
      </c>
      <c r="C3058" s="1" t="s">
        <v>797</v>
      </c>
      <c r="D3058" s="1" t="s">
        <v>16691</v>
      </c>
      <c r="E3058" s="1" t="s">
        <v>16692</v>
      </c>
      <c r="F3058" s="4"/>
      <c r="G3058" s="4"/>
      <c r="H3058" s="4"/>
      <c r="I3058" s="4"/>
      <c r="J3058" s="4"/>
      <c r="K3058" s="4"/>
      <c r="L3058" s="4"/>
      <c r="M3058" s="4"/>
      <c r="N3058" s="4"/>
      <c r="O3058" s="4"/>
    </row>
    <row r="3059" ht="13.5" customHeight="1">
      <c r="A3059" s="1" t="s">
        <v>16601</v>
      </c>
      <c r="B3059" s="1" t="s">
        <v>70</v>
      </c>
      <c r="C3059" s="1" t="s">
        <v>797</v>
      </c>
      <c r="D3059" s="1" t="s">
        <v>16700</v>
      </c>
      <c r="E3059" s="1" t="s">
        <v>16702</v>
      </c>
      <c r="F3059" s="4"/>
      <c r="G3059" s="4"/>
      <c r="H3059" s="4"/>
      <c r="I3059" s="4"/>
      <c r="J3059" s="4"/>
      <c r="K3059" s="4"/>
      <c r="L3059" s="4"/>
      <c r="M3059" s="4"/>
      <c r="N3059" s="4"/>
      <c r="O3059" s="4"/>
    </row>
    <row r="3060" ht="13.5" customHeight="1">
      <c r="A3060" s="1" t="s">
        <v>16601</v>
      </c>
      <c r="B3060" s="1" t="s">
        <v>74</v>
      </c>
      <c r="C3060" s="1" t="s">
        <v>797</v>
      </c>
      <c r="D3060" s="1" t="s">
        <v>16708</v>
      </c>
      <c r="E3060" s="1" t="s">
        <v>16709</v>
      </c>
      <c r="F3060" s="4"/>
      <c r="G3060" s="4"/>
      <c r="H3060" s="4"/>
      <c r="I3060" s="4"/>
      <c r="J3060" s="4"/>
      <c r="K3060" s="4"/>
      <c r="L3060" s="4"/>
      <c r="M3060" s="4"/>
      <c r="N3060" s="4"/>
      <c r="O3060" s="4"/>
    </row>
    <row r="3061" ht="13.5" customHeight="1">
      <c r="A3061" s="1" t="s">
        <v>16601</v>
      </c>
      <c r="B3061" s="1" t="s">
        <v>78</v>
      </c>
      <c r="C3061" s="1" t="s">
        <v>797</v>
      </c>
      <c r="D3061" s="1" t="s">
        <v>16712</v>
      </c>
      <c r="E3061" s="1" t="s">
        <v>16713</v>
      </c>
      <c r="F3061" s="4"/>
      <c r="G3061" s="4"/>
      <c r="H3061" s="4"/>
      <c r="I3061" s="4"/>
      <c r="J3061" s="4"/>
      <c r="K3061" s="4"/>
      <c r="L3061" s="4"/>
      <c r="M3061" s="4"/>
      <c r="N3061" s="4"/>
      <c r="O3061" s="4"/>
    </row>
    <row r="3062" ht="13.5" customHeight="1">
      <c r="A3062" s="1" t="s">
        <v>16601</v>
      </c>
      <c r="B3062" s="1" t="s">
        <v>83</v>
      </c>
      <c r="C3062" s="1" t="s">
        <v>797</v>
      </c>
      <c r="D3062" s="1" t="s">
        <v>16718</v>
      </c>
      <c r="E3062" s="1" t="s">
        <v>16719</v>
      </c>
      <c r="F3062" s="4"/>
      <c r="G3062" s="4"/>
      <c r="H3062" s="4"/>
      <c r="I3062" s="4"/>
      <c r="J3062" s="4"/>
      <c r="K3062" s="4"/>
      <c r="L3062" s="4"/>
      <c r="M3062" s="4"/>
      <c r="N3062" s="4"/>
      <c r="O3062" s="4"/>
    </row>
    <row r="3063" ht="13.5" customHeight="1">
      <c r="A3063" s="1" t="s">
        <v>16601</v>
      </c>
      <c r="B3063" s="1" t="s">
        <v>86</v>
      </c>
      <c r="C3063" s="1" t="s">
        <v>797</v>
      </c>
      <c r="D3063" s="1" t="s">
        <v>16724</v>
      </c>
      <c r="E3063" s="1" t="s">
        <v>16725</v>
      </c>
      <c r="F3063" s="4"/>
      <c r="G3063" s="4"/>
      <c r="H3063" s="4"/>
      <c r="I3063" s="4"/>
      <c r="J3063" s="4"/>
      <c r="K3063" s="4"/>
      <c r="L3063" s="4"/>
      <c r="M3063" s="4"/>
      <c r="N3063" s="4"/>
      <c r="O3063" s="4"/>
    </row>
    <row r="3064" ht="13.5" customHeight="1">
      <c r="A3064" s="1" t="s">
        <v>16601</v>
      </c>
      <c r="B3064" s="1" t="s">
        <v>91</v>
      </c>
      <c r="C3064" s="1" t="s">
        <v>797</v>
      </c>
      <c r="D3064" s="1" t="s">
        <v>16728</v>
      </c>
      <c r="E3064" s="1" t="s">
        <v>16729</v>
      </c>
      <c r="F3064" s="4"/>
      <c r="G3064" s="4"/>
      <c r="H3064" s="4"/>
      <c r="I3064" s="4"/>
      <c r="J3064" s="4"/>
      <c r="K3064" s="4"/>
      <c r="L3064" s="4"/>
      <c r="M3064" s="4"/>
      <c r="N3064" s="4"/>
      <c r="O3064" s="4"/>
    </row>
    <row r="3065" ht="13.5" customHeight="1">
      <c r="A3065" s="1" t="s">
        <v>16601</v>
      </c>
      <c r="B3065" s="1" t="s">
        <v>94</v>
      </c>
      <c r="C3065" s="1" t="s">
        <v>797</v>
      </c>
      <c r="D3065" s="1" t="s">
        <v>16734</v>
      </c>
      <c r="E3065" s="1" t="s">
        <v>16735</v>
      </c>
      <c r="F3065" s="4"/>
      <c r="G3065" s="4"/>
      <c r="H3065" s="4"/>
      <c r="I3065" s="4"/>
      <c r="J3065" s="4"/>
      <c r="K3065" s="4"/>
      <c r="L3065" s="4"/>
      <c r="M3065" s="4"/>
      <c r="N3065" s="4"/>
      <c r="O3065" s="4"/>
    </row>
    <row r="3066" ht="13.5" customHeight="1">
      <c r="A3066" s="1" t="s">
        <v>16601</v>
      </c>
      <c r="B3066" s="1" t="s">
        <v>186</v>
      </c>
      <c r="C3066" s="1" t="s">
        <v>797</v>
      </c>
      <c r="D3066" s="1" t="s">
        <v>16742</v>
      </c>
      <c r="E3066" s="1" t="s">
        <v>16743</v>
      </c>
      <c r="F3066" s="4"/>
      <c r="G3066" s="4"/>
      <c r="H3066" s="4"/>
      <c r="I3066" s="4"/>
      <c r="J3066" s="4"/>
      <c r="K3066" s="4"/>
      <c r="L3066" s="4"/>
      <c r="M3066" s="4"/>
      <c r="N3066" s="4"/>
      <c r="O3066" s="4"/>
    </row>
    <row r="3067" ht="13.5" customHeight="1">
      <c r="A3067" s="1" t="s">
        <v>16601</v>
      </c>
      <c r="B3067" s="1" t="s">
        <v>189</v>
      </c>
      <c r="C3067" s="1" t="s">
        <v>797</v>
      </c>
      <c r="D3067" s="1" t="s">
        <v>16748</v>
      </c>
      <c r="E3067" s="1" t="s">
        <v>16749</v>
      </c>
      <c r="F3067" s="4"/>
      <c r="G3067" s="4"/>
      <c r="H3067" s="4"/>
      <c r="I3067" s="4"/>
      <c r="J3067" s="4"/>
      <c r="K3067" s="4"/>
      <c r="L3067" s="4"/>
      <c r="M3067" s="4"/>
      <c r="N3067" s="4"/>
      <c r="O3067" s="4"/>
    </row>
    <row r="3068" ht="13.5" customHeight="1">
      <c r="A3068" s="1" t="s">
        <v>16601</v>
      </c>
      <c r="B3068" s="1" t="s">
        <v>193</v>
      </c>
      <c r="C3068" s="1" t="s">
        <v>797</v>
      </c>
      <c r="D3068" s="1" t="s">
        <v>16753</v>
      </c>
      <c r="E3068" s="1" t="s">
        <v>16755</v>
      </c>
      <c r="F3068" s="4"/>
      <c r="G3068" s="4"/>
      <c r="H3068" s="4"/>
      <c r="I3068" s="4"/>
      <c r="J3068" s="4"/>
      <c r="K3068" s="4"/>
      <c r="L3068" s="4"/>
      <c r="M3068" s="4"/>
      <c r="N3068" s="4"/>
      <c r="O3068" s="4"/>
    </row>
    <row r="3069" ht="13.5" customHeight="1">
      <c r="A3069" s="1" t="s">
        <v>16601</v>
      </c>
      <c r="B3069" s="1" t="s">
        <v>197</v>
      </c>
      <c r="C3069" s="1" t="s">
        <v>797</v>
      </c>
      <c r="D3069" s="1" t="s">
        <v>16757</v>
      </c>
      <c r="E3069" s="1" t="s">
        <v>16759</v>
      </c>
      <c r="F3069" s="4"/>
      <c r="G3069" s="4"/>
      <c r="H3069" s="4"/>
      <c r="I3069" s="4"/>
      <c r="J3069" s="4"/>
      <c r="K3069" s="4"/>
      <c r="L3069" s="4"/>
      <c r="M3069" s="4"/>
      <c r="N3069" s="4"/>
      <c r="O3069" s="4"/>
    </row>
    <row r="3070" ht="13.5" customHeight="1">
      <c r="A3070" s="1" t="s">
        <v>16601</v>
      </c>
      <c r="B3070" s="1" t="s">
        <v>201</v>
      </c>
      <c r="C3070" s="1" t="s">
        <v>797</v>
      </c>
      <c r="D3070" s="1" t="s">
        <v>16762</v>
      </c>
      <c r="E3070" s="1" t="s">
        <v>16763</v>
      </c>
      <c r="F3070" s="4"/>
      <c r="G3070" s="4"/>
      <c r="H3070" s="4"/>
      <c r="I3070" s="4"/>
      <c r="J3070" s="4"/>
      <c r="K3070" s="4"/>
      <c r="L3070" s="4"/>
      <c r="M3070" s="4"/>
      <c r="N3070" s="4"/>
      <c r="O3070" s="4"/>
    </row>
    <row r="3071" ht="13.5" customHeight="1">
      <c r="A3071" s="1" t="s">
        <v>16601</v>
      </c>
      <c r="B3071" s="1" t="s">
        <v>206</v>
      </c>
      <c r="C3071" s="1" t="s">
        <v>797</v>
      </c>
      <c r="D3071" s="1" t="s">
        <v>16768</v>
      </c>
      <c r="E3071" s="1" t="s">
        <v>16769</v>
      </c>
      <c r="F3071" s="4"/>
      <c r="G3071" s="4"/>
      <c r="H3071" s="4"/>
      <c r="I3071" s="4"/>
      <c r="J3071" s="4"/>
      <c r="K3071" s="4"/>
      <c r="L3071" s="4"/>
      <c r="M3071" s="4"/>
      <c r="N3071" s="4"/>
      <c r="O3071" s="4"/>
    </row>
    <row r="3072" ht="13.5" customHeight="1">
      <c r="A3072" s="1" t="s">
        <v>16601</v>
      </c>
      <c r="B3072" s="1" t="s">
        <v>211</v>
      </c>
      <c r="C3072" s="1" t="s">
        <v>797</v>
      </c>
      <c r="D3072" s="1" t="s">
        <v>16774</v>
      </c>
      <c r="E3072" s="1" t="s">
        <v>16775</v>
      </c>
      <c r="F3072" s="4"/>
      <c r="G3072" s="4"/>
      <c r="H3072" s="4"/>
      <c r="I3072" s="4"/>
      <c r="J3072" s="4"/>
      <c r="K3072" s="4"/>
      <c r="L3072" s="4"/>
      <c r="M3072" s="4"/>
      <c r="N3072" s="4"/>
      <c r="O3072" s="4"/>
    </row>
    <row r="3073" ht="13.5" customHeight="1">
      <c r="A3073" s="1" t="s">
        <v>16601</v>
      </c>
      <c r="B3073" s="1" t="s">
        <v>215</v>
      </c>
      <c r="C3073" s="1" t="s">
        <v>797</v>
      </c>
      <c r="D3073" s="1" t="s">
        <v>16778</v>
      </c>
      <c r="E3073" s="1" t="s">
        <v>16780</v>
      </c>
      <c r="F3073" s="4"/>
      <c r="G3073" s="4"/>
      <c r="H3073" s="4"/>
      <c r="I3073" s="4"/>
      <c r="J3073" s="4"/>
      <c r="K3073" s="4"/>
      <c r="L3073" s="4"/>
      <c r="M3073" s="4"/>
      <c r="N3073" s="4"/>
      <c r="O3073" s="4"/>
    </row>
    <row r="3074" ht="13.5" customHeight="1">
      <c r="A3074" s="1" t="s">
        <v>16601</v>
      </c>
      <c r="B3074" s="1" t="s">
        <v>220</v>
      </c>
      <c r="C3074" s="1" t="s">
        <v>797</v>
      </c>
      <c r="D3074" s="1" t="s">
        <v>16783</v>
      </c>
      <c r="E3074" s="1" t="s">
        <v>16785</v>
      </c>
      <c r="F3074" s="4"/>
      <c r="G3074" s="4"/>
      <c r="H3074" s="4"/>
      <c r="I3074" s="4"/>
      <c r="J3074" s="4"/>
      <c r="K3074" s="4"/>
      <c r="L3074" s="4"/>
      <c r="M3074" s="4"/>
      <c r="N3074" s="4"/>
      <c r="O3074" s="4"/>
    </row>
    <row r="3075" ht="13.5" customHeight="1">
      <c r="A3075" s="1" t="s">
        <v>16601</v>
      </c>
      <c r="B3075" s="1" t="s">
        <v>223</v>
      </c>
      <c r="C3075" s="1" t="s">
        <v>797</v>
      </c>
      <c r="D3075" s="1" t="s">
        <v>16790</v>
      </c>
      <c r="E3075" s="1" t="s">
        <v>16792</v>
      </c>
      <c r="F3075" s="4"/>
      <c r="G3075" s="4"/>
      <c r="H3075" s="4"/>
      <c r="I3075" s="4"/>
      <c r="J3075" s="4"/>
      <c r="K3075" s="4"/>
      <c r="L3075" s="4"/>
      <c r="M3075" s="4"/>
      <c r="N3075" s="4"/>
      <c r="O3075" s="4"/>
    </row>
    <row r="3076" ht="13.5" customHeight="1">
      <c r="A3076" s="1" t="s">
        <v>16601</v>
      </c>
      <c r="B3076" s="1" t="s">
        <v>229</v>
      </c>
      <c r="C3076" s="1" t="s">
        <v>374</v>
      </c>
      <c r="D3076" s="1" t="s">
        <v>16795</v>
      </c>
      <c r="E3076" s="1" t="s">
        <v>16796</v>
      </c>
      <c r="F3076" s="4"/>
      <c r="G3076" s="4"/>
      <c r="H3076" s="4"/>
      <c r="I3076" s="4"/>
      <c r="J3076" s="4"/>
      <c r="K3076" s="4"/>
      <c r="L3076" s="4"/>
      <c r="M3076" s="4"/>
      <c r="N3076" s="4"/>
      <c r="O3076" s="4"/>
    </row>
    <row r="3077" ht="13.5" customHeight="1">
      <c r="A3077" s="1" t="s">
        <v>16601</v>
      </c>
      <c r="B3077" s="1" t="s">
        <v>233</v>
      </c>
      <c r="C3077" s="1" t="s">
        <v>797</v>
      </c>
      <c r="D3077" s="1" t="s">
        <v>16801</v>
      </c>
      <c r="E3077" s="1" t="s">
        <v>16802</v>
      </c>
      <c r="F3077" s="4"/>
      <c r="G3077" s="4"/>
      <c r="H3077" s="4"/>
      <c r="I3077" s="4"/>
      <c r="J3077" s="4"/>
      <c r="K3077" s="4"/>
      <c r="L3077" s="4"/>
      <c r="M3077" s="4"/>
      <c r="N3077" s="4"/>
      <c r="O3077" s="4"/>
    </row>
    <row r="3078" ht="13.5" customHeight="1">
      <c r="A3078" s="1" t="s">
        <v>16601</v>
      </c>
      <c r="B3078" s="1" t="s">
        <v>237</v>
      </c>
      <c r="C3078" s="1" t="s">
        <v>797</v>
      </c>
      <c r="D3078" s="1" t="s">
        <v>16805</v>
      </c>
      <c r="E3078" s="1" t="s">
        <v>16806</v>
      </c>
      <c r="F3078" s="4"/>
      <c r="G3078" s="4"/>
      <c r="H3078" s="4"/>
      <c r="I3078" s="4"/>
      <c r="J3078" s="4"/>
      <c r="K3078" s="4"/>
      <c r="L3078" s="4"/>
      <c r="M3078" s="4"/>
      <c r="N3078" s="4"/>
      <c r="O3078" s="4"/>
    </row>
    <row r="3079" ht="13.5" customHeight="1">
      <c r="A3079" s="1" t="s">
        <v>16601</v>
      </c>
      <c r="B3079" s="1" t="s">
        <v>241</v>
      </c>
      <c r="C3079" s="1" t="s">
        <v>797</v>
      </c>
      <c r="D3079" s="1" t="s">
        <v>16813</v>
      </c>
      <c r="E3079" s="1" t="s">
        <v>16816</v>
      </c>
      <c r="F3079" s="4"/>
      <c r="G3079" s="4"/>
      <c r="H3079" s="4"/>
      <c r="I3079" s="4"/>
      <c r="J3079" s="4"/>
      <c r="K3079" s="4"/>
      <c r="L3079" s="4"/>
      <c r="M3079" s="4"/>
      <c r="N3079" s="4"/>
      <c r="O3079" s="4"/>
    </row>
    <row r="3080" ht="13.5" customHeight="1">
      <c r="A3080" s="1" t="s">
        <v>16601</v>
      </c>
      <c r="B3080" s="1" t="s">
        <v>244</v>
      </c>
      <c r="C3080" s="1" t="s">
        <v>797</v>
      </c>
      <c r="D3080" s="1" t="s">
        <v>16818</v>
      </c>
      <c r="E3080" s="1" t="s">
        <v>16820</v>
      </c>
      <c r="F3080" s="4"/>
      <c r="G3080" s="4"/>
      <c r="H3080" s="4"/>
      <c r="I3080" s="4"/>
      <c r="J3080" s="4"/>
      <c r="K3080" s="4"/>
      <c r="L3080" s="4"/>
      <c r="M3080" s="4"/>
      <c r="N3080" s="4"/>
      <c r="O3080" s="4"/>
    </row>
    <row r="3081" ht="13.5" customHeight="1">
      <c r="A3081" s="1" t="s">
        <v>16601</v>
      </c>
      <c r="B3081" s="1" t="s">
        <v>99</v>
      </c>
      <c r="C3081" s="1" t="s">
        <v>817</v>
      </c>
      <c r="D3081" s="3"/>
      <c r="E3081" s="3"/>
      <c r="F3081" s="4"/>
      <c r="G3081" s="4"/>
      <c r="H3081" s="4"/>
      <c r="I3081" s="4"/>
      <c r="J3081" s="4"/>
      <c r="K3081" s="4"/>
      <c r="L3081" s="4"/>
      <c r="M3081" s="4"/>
      <c r="N3081" s="4"/>
      <c r="O3081" s="4"/>
    </row>
    <row r="3082" ht="13.5" customHeight="1">
      <c r="A3082" s="1" t="s">
        <v>16825</v>
      </c>
      <c r="B3082" s="2" t="s">
        <v>1</v>
      </c>
      <c r="C3082" s="1" t="s">
        <v>2</v>
      </c>
      <c r="D3082" s="3"/>
      <c r="E3082" s="3"/>
      <c r="F3082" s="4"/>
      <c r="G3082" s="4"/>
      <c r="H3082" s="4"/>
      <c r="I3082" s="4"/>
      <c r="J3082" s="4"/>
      <c r="K3082" s="4"/>
      <c r="L3082" s="4"/>
      <c r="M3082" s="4"/>
      <c r="N3082" s="4"/>
      <c r="O3082" s="4"/>
    </row>
    <row r="3083" ht="13.5" customHeight="1">
      <c r="A3083" s="1" t="s">
        <v>16825</v>
      </c>
      <c r="B3083" s="1" t="s">
        <v>5</v>
      </c>
      <c r="C3083" s="1" t="s">
        <v>11792</v>
      </c>
      <c r="D3083" s="1" t="s">
        <v>16829</v>
      </c>
      <c r="E3083" s="1" t="s">
        <v>16830</v>
      </c>
      <c r="F3083" s="4"/>
      <c r="G3083" s="4"/>
      <c r="H3083" s="4"/>
      <c r="I3083" s="4"/>
      <c r="J3083" s="4"/>
      <c r="K3083" s="4"/>
      <c r="L3083" s="4"/>
      <c r="M3083" s="4"/>
      <c r="N3083" s="4"/>
      <c r="O3083" s="4"/>
    </row>
    <row r="3084" ht="13.5" customHeight="1">
      <c r="A3084" s="1" t="s">
        <v>16825</v>
      </c>
      <c r="B3084" s="1" t="s">
        <v>9</v>
      </c>
      <c r="C3084" s="1" t="s">
        <v>797</v>
      </c>
      <c r="D3084" s="1" t="s">
        <v>16832</v>
      </c>
      <c r="E3084" s="1" t="s">
        <v>16834</v>
      </c>
      <c r="F3084" s="4"/>
      <c r="G3084" s="4"/>
      <c r="H3084" s="4"/>
      <c r="I3084" s="4"/>
      <c r="J3084" s="4"/>
      <c r="K3084" s="4"/>
      <c r="L3084" s="4"/>
      <c r="M3084" s="4"/>
      <c r="N3084" s="4"/>
      <c r="O3084" s="4"/>
    </row>
    <row r="3085" ht="13.5" customHeight="1">
      <c r="A3085" s="1" t="s">
        <v>16825</v>
      </c>
      <c r="B3085" s="1" t="s">
        <v>13</v>
      </c>
      <c r="C3085" s="1" t="s">
        <v>797</v>
      </c>
      <c r="D3085" s="1" t="s">
        <v>16836</v>
      </c>
      <c r="E3085" s="1" t="s">
        <v>16837</v>
      </c>
      <c r="F3085" s="4"/>
      <c r="G3085" s="4"/>
      <c r="H3085" s="4"/>
      <c r="I3085" s="4"/>
      <c r="J3085" s="4"/>
      <c r="K3085" s="4"/>
      <c r="L3085" s="4"/>
      <c r="M3085" s="4"/>
      <c r="N3085" s="4"/>
      <c r="O3085" s="4"/>
    </row>
    <row r="3086" ht="13.5" customHeight="1">
      <c r="A3086" s="1" t="s">
        <v>16825</v>
      </c>
      <c r="B3086" s="1" t="s">
        <v>16</v>
      </c>
      <c r="C3086" s="1" t="s">
        <v>797</v>
      </c>
      <c r="D3086" s="1" t="s">
        <v>16841</v>
      </c>
      <c r="E3086" s="1" t="s">
        <v>16843</v>
      </c>
      <c r="F3086" s="4"/>
      <c r="G3086" s="4"/>
      <c r="H3086" s="4"/>
      <c r="I3086" s="4"/>
      <c r="J3086" s="4"/>
      <c r="K3086" s="4"/>
      <c r="L3086" s="4"/>
      <c r="M3086" s="4"/>
      <c r="N3086" s="4"/>
      <c r="O3086" s="4"/>
    </row>
    <row r="3087" ht="13.5" customHeight="1">
      <c r="A3087" s="1" t="s">
        <v>16825</v>
      </c>
      <c r="B3087" s="1" t="s">
        <v>21</v>
      </c>
      <c r="C3087" s="1" t="s">
        <v>797</v>
      </c>
      <c r="D3087" s="1" t="s">
        <v>16844</v>
      </c>
      <c r="E3087" s="1" t="s">
        <v>16845</v>
      </c>
      <c r="F3087" s="4"/>
      <c r="G3087" s="4"/>
      <c r="H3087" s="4"/>
      <c r="I3087" s="4"/>
      <c r="J3087" s="4"/>
      <c r="K3087" s="4"/>
      <c r="L3087" s="4"/>
      <c r="M3087" s="4"/>
      <c r="N3087" s="4"/>
      <c r="O3087" s="4"/>
    </row>
    <row r="3088" ht="13.5" customHeight="1">
      <c r="A3088" s="1" t="s">
        <v>16825</v>
      </c>
      <c r="B3088" s="1" t="s">
        <v>27</v>
      </c>
      <c r="C3088" s="1" t="s">
        <v>797</v>
      </c>
      <c r="D3088" s="1" t="s">
        <v>16854</v>
      </c>
      <c r="E3088" s="1" t="s">
        <v>16855</v>
      </c>
      <c r="F3088" s="4"/>
      <c r="G3088" s="4"/>
      <c r="H3088" s="4"/>
      <c r="I3088" s="4"/>
      <c r="J3088" s="4"/>
      <c r="K3088" s="4"/>
      <c r="L3088" s="4"/>
      <c r="M3088" s="4"/>
      <c r="N3088" s="4"/>
      <c r="O3088" s="4"/>
    </row>
    <row r="3089" ht="13.5" customHeight="1">
      <c r="A3089" s="1" t="s">
        <v>16825</v>
      </c>
      <c r="B3089" s="1" t="s">
        <v>31</v>
      </c>
      <c r="C3089" s="1" t="s">
        <v>797</v>
      </c>
      <c r="D3089" s="1" t="s">
        <v>16858</v>
      </c>
      <c r="E3089" s="1" t="s">
        <v>16860</v>
      </c>
      <c r="F3089" s="4"/>
      <c r="G3089" s="4"/>
      <c r="H3089" s="4"/>
      <c r="I3089" s="4"/>
      <c r="J3089" s="4"/>
      <c r="K3089" s="4"/>
      <c r="L3089" s="4"/>
      <c r="M3089" s="4"/>
      <c r="N3089" s="4"/>
      <c r="O3089" s="4"/>
    </row>
    <row r="3090" ht="13.5" customHeight="1">
      <c r="A3090" s="1" t="s">
        <v>16825</v>
      </c>
      <c r="B3090" s="1" t="s">
        <v>34</v>
      </c>
      <c r="C3090" s="1" t="s">
        <v>797</v>
      </c>
      <c r="D3090" s="1" t="s">
        <v>16862</v>
      </c>
      <c r="E3090" s="1" t="s">
        <v>16864</v>
      </c>
      <c r="F3090" s="4"/>
      <c r="G3090" s="4"/>
      <c r="H3090" s="4"/>
      <c r="I3090" s="4"/>
      <c r="J3090" s="4"/>
      <c r="K3090" s="4"/>
      <c r="L3090" s="4"/>
      <c r="M3090" s="4"/>
      <c r="N3090" s="4"/>
      <c r="O3090" s="4"/>
    </row>
    <row r="3091" ht="13.5" customHeight="1">
      <c r="A3091" s="1" t="s">
        <v>16825</v>
      </c>
      <c r="B3091" s="1" t="s">
        <v>40</v>
      </c>
      <c r="C3091" s="1" t="s">
        <v>797</v>
      </c>
      <c r="D3091" s="1" t="s">
        <v>16868</v>
      </c>
      <c r="E3091" s="1" t="s">
        <v>16869</v>
      </c>
      <c r="F3091" s="4"/>
      <c r="G3091" s="4"/>
      <c r="H3091" s="4"/>
      <c r="I3091" s="4"/>
      <c r="J3091" s="4"/>
      <c r="K3091" s="4"/>
      <c r="L3091" s="4"/>
      <c r="M3091" s="4"/>
      <c r="N3091" s="4"/>
      <c r="O3091" s="4"/>
    </row>
    <row r="3092" ht="13.5" customHeight="1">
      <c r="A3092" s="1" t="s">
        <v>16825</v>
      </c>
      <c r="B3092" s="1" t="s">
        <v>45</v>
      </c>
      <c r="C3092" s="1" t="s">
        <v>797</v>
      </c>
      <c r="D3092" s="1" t="s">
        <v>16872</v>
      </c>
      <c r="E3092" s="1" t="s">
        <v>16874</v>
      </c>
      <c r="F3092" s="4"/>
      <c r="G3092" s="4"/>
      <c r="H3092" s="4"/>
      <c r="I3092" s="4"/>
      <c r="J3092" s="4"/>
      <c r="K3092" s="4"/>
      <c r="L3092" s="4"/>
      <c r="M3092" s="4"/>
      <c r="N3092" s="4"/>
      <c r="O3092" s="4"/>
    </row>
    <row r="3093" ht="13.5" customHeight="1">
      <c r="A3093" s="1" t="s">
        <v>16825</v>
      </c>
      <c r="B3093" s="1" t="s">
        <v>52</v>
      </c>
      <c r="C3093" s="1" t="s">
        <v>797</v>
      </c>
      <c r="D3093" s="1" t="s">
        <v>16877</v>
      </c>
      <c r="E3093" s="1" t="s">
        <v>16878</v>
      </c>
      <c r="F3093" s="4"/>
      <c r="G3093" s="4"/>
      <c r="H3093" s="4"/>
      <c r="I3093" s="4"/>
      <c r="J3093" s="4"/>
      <c r="K3093" s="4"/>
      <c r="L3093" s="4"/>
      <c r="M3093" s="4"/>
      <c r="N3093" s="4"/>
      <c r="O3093" s="4"/>
    </row>
    <row r="3094" ht="13.5" customHeight="1">
      <c r="A3094" s="1" t="s">
        <v>16825</v>
      </c>
      <c r="B3094" s="1" t="s">
        <v>57</v>
      </c>
      <c r="C3094" s="1" t="s">
        <v>797</v>
      </c>
      <c r="D3094" s="1" t="s">
        <v>16885</v>
      </c>
      <c r="E3094" s="1" t="s">
        <v>16887</v>
      </c>
      <c r="F3094" s="4"/>
      <c r="G3094" s="4"/>
      <c r="H3094" s="4"/>
      <c r="I3094" s="4"/>
      <c r="J3094" s="4"/>
      <c r="K3094" s="4"/>
      <c r="L3094" s="4"/>
      <c r="M3094" s="4"/>
      <c r="N3094" s="4"/>
      <c r="O3094" s="4"/>
    </row>
    <row r="3095" ht="13.5" customHeight="1">
      <c r="A3095" s="1" t="s">
        <v>16825</v>
      </c>
      <c r="B3095" s="1" t="s">
        <v>60</v>
      </c>
      <c r="C3095" s="1" t="s">
        <v>797</v>
      </c>
      <c r="D3095" s="1" t="s">
        <v>16891</v>
      </c>
      <c r="E3095" s="1" t="s">
        <v>16894</v>
      </c>
      <c r="F3095" s="4"/>
      <c r="G3095" s="4"/>
      <c r="H3095" s="4"/>
      <c r="I3095" s="4"/>
      <c r="J3095" s="4"/>
      <c r="K3095" s="4"/>
      <c r="L3095" s="4"/>
      <c r="M3095" s="4"/>
      <c r="N3095" s="4"/>
      <c r="O3095" s="4"/>
    </row>
    <row r="3096" ht="13.5" customHeight="1">
      <c r="A3096" s="1" t="s">
        <v>16825</v>
      </c>
      <c r="B3096" s="1" t="s">
        <v>65</v>
      </c>
      <c r="C3096" s="1" t="s">
        <v>797</v>
      </c>
      <c r="D3096" s="1" t="s">
        <v>16899</v>
      </c>
      <c r="E3096" s="1" t="s">
        <v>16901</v>
      </c>
      <c r="F3096" s="4"/>
      <c r="G3096" s="4"/>
      <c r="H3096" s="4"/>
      <c r="I3096" s="4"/>
      <c r="J3096" s="4"/>
      <c r="K3096" s="4"/>
      <c r="L3096" s="4"/>
      <c r="M3096" s="4"/>
      <c r="N3096" s="4"/>
      <c r="O3096" s="4"/>
    </row>
    <row r="3097" ht="13.5" customHeight="1">
      <c r="A3097" s="1" t="s">
        <v>16825</v>
      </c>
      <c r="B3097" s="1" t="s">
        <v>70</v>
      </c>
      <c r="C3097" s="1" t="s">
        <v>797</v>
      </c>
      <c r="D3097" s="1" t="s">
        <v>16905</v>
      </c>
      <c r="E3097" s="1" t="s">
        <v>16906</v>
      </c>
      <c r="F3097" s="4"/>
      <c r="G3097" s="4"/>
      <c r="H3097" s="4"/>
      <c r="I3097" s="4"/>
      <c r="J3097" s="4"/>
      <c r="K3097" s="4"/>
      <c r="L3097" s="4"/>
      <c r="M3097" s="4"/>
      <c r="N3097" s="4"/>
      <c r="O3097" s="4"/>
    </row>
    <row r="3098" ht="13.5" customHeight="1">
      <c r="A3098" s="1" t="s">
        <v>16825</v>
      </c>
      <c r="B3098" s="1" t="s">
        <v>74</v>
      </c>
      <c r="C3098" s="1" t="s">
        <v>797</v>
      </c>
      <c r="D3098" s="1" t="s">
        <v>16909</v>
      </c>
      <c r="E3098" s="1" t="s">
        <v>16910</v>
      </c>
      <c r="F3098" s="4"/>
      <c r="G3098" s="4"/>
      <c r="H3098" s="4"/>
      <c r="I3098" s="4"/>
      <c r="J3098" s="4"/>
      <c r="K3098" s="4"/>
      <c r="L3098" s="4"/>
      <c r="M3098" s="4"/>
      <c r="N3098" s="4"/>
      <c r="O3098" s="4"/>
    </row>
    <row r="3099" ht="13.5" customHeight="1">
      <c r="A3099" s="1" t="s">
        <v>16825</v>
      </c>
      <c r="B3099" s="1" t="s">
        <v>78</v>
      </c>
      <c r="C3099" s="1" t="s">
        <v>797</v>
      </c>
      <c r="D3099" s="1" t="s">
        <v>16915</v>
      </c>
      <c r="E3099" s="1" t="s">
        <v>16916</v>
      </c>
      <c r="F3099" s="4"/>
      <c r="G3099" s="4"/>
      <c r="H3099" s="4"/>
      <c r="I3099" s="4"/>
      <c r="J3099" s="4"/>
      <c r="K3099" s="4"/>
      <c r="L3099" s="4"/>
      <c r="M3099" s="4"/>
      <c r="N3099" s="4"/>
      <c r="O3099" s="4"/>
    </row>
    <row r="3100" ht="13.5" customHeight="1">
      <c r="A3100" s="1" t="s">
        <v>16825</v>
      </c>
      <c r="B3100" s="1" t="s">
        <v>83</v>
      </c>
      <c r="C3100" s="1" t="s">
        <v>797</v>
      </c>
      <c r="D3100" s="1" t="s">
        <v>16917</v>
      </c>
      <c r="E3100" s="1" t="s">
        <v>16919</v>
      </c>
      <c r="F3100" s="4"/>
      <c r="G3100" s="4"/>
      <c r="H3100" s="4"/>
      <c r="I3100" s="4"/>
      <c r="J3100" s="4"/>
      <c r="K3100" s="4"/>
      <c r="L3100" s="4"/>
      <c r="M3100" s="4"/>
      <c r="N3100" s="4"/>
      <c r="O3100" s="4"/>
    </row>
    <row r="3101" ht="13.5" customHeight="1">
      <c r="A3101" s="1" t="s">
        <v>16825</v>
      </c>
      <c r="B3101" s="1" t="s">
        <v>99</v>
      </c>
      <c r="C3101" s="1" t="s">
        <v>817</v>
      </c>
      <c r="D3101" s="3"/>
      <c r="E3101" s="3"/>
      <c r="F3101" s="4"/>
      <c r="G3101" s="4"/>
      <c r="H3101" s="4"/>
      <c r="I3101" s="4"/>
      <c r="J3101" s="4"/>
      <c r="K3101" s="4"/>
      <c r="L3101" s="4"/>
      <c r="M3101" s="4"/>
      <c r="N3101" s="4"/>
      <c r="O3101" s="4"/>
    </row>
    <row r="3102" ht="13.5" customHeight="1">
      <c r="A3102" s="1" t="s">
        <v>16923</v>
      </c>
      <c r="B3102" s="2" t="s">
        <v>1</v>
      </c>
      <c r="C3102" s="1" t="s">
        <v>2</v>
      </c>
      <c r="D3102" s="3"/>
      <c r="E3102" s="3"/>
      <c r="F3102" s="4"/>
      <c r="G3102" s="4"/>
      <c r="H3102" s="4"/>
      <c r="I3102" s="4"/>
      <c r="J3102" s="4"/>
      <c r="K3102" s="4"/>
      <c r="L3102" s="4"/>
      <c r="M3102" s="4"/>
      <c r="N3102" s="4"/>
      <c r="O3102" s="4"/>
    </row>
    <row r="3103" ht="13.5" customHeight="1">
      <c r="A3103" s="1" t="s">
        <v>16923</v>
      </c>
      <c r="B3103" s="1" t="s">
        <v>5</v>
      </c>
      <c r="C3103" s="1" t="s">
        <v>303</v>
      </c>
      <c r="D3103" s="1" t="s">
        <v>16930</v>
      </c>
      <c r="E3103" s="1" t="s">
        <v>16932</v>
      </c>
      <c r="F3103" s="4"/>
      <c r="G3103" s="4"/>
      <c r="H3103" s="4"/>
      <c r="I3103" s="4"/>
      <c r="J3103" s="4"/>
      <c r="K3103" s="4"/>
      <c r="L3103" s="4"/>
      <c r="M3103" s="4"/>
      <c r="N3103" s="4"/>
      <c r="O3103" s="4"/>
    </row>
    <row r="3104" ht="13.5" customHeight="1">
      <c r="A3104" s="1" t="s">
        <v>16923</v>
      </c>
      <c r="B3104" s="1" t="s">
        <v>9</v>
      </c>
      <c r="C3104" s="1" t="s">
        <v>797</v>
      </c>
      <c r="D3104" s="1" t="s">
        <v>16938</v>
      </c>
      <c r="E3104" s="1" t="s">
        <v>16939</v>
      </c>
      <c r="F3104" s="4"/>
      <c r="G3104" s="4"/>
      <c r="H3104" s="4"/>
      <c r="I3104" s="4"/>
      <c r="J3104" s="4"/>
      <c r="K3104" s="4"/>
      <c r="L3104" s="4"/>
      <c r="M3104" s="4"/>
      <c r="N3104" s="4"/>
      <c r="O3104" s="4"/>
    </row>
    <row r="3105" ht="13.5" customHeight="1">
      <c r="A3105" s="1" t="s">
        <v>16923</v>
      </c>
      <c r="B3105" s="1" t="s">
        <v>13</v>
      </c>
      <c r="C3105" s="1" t="s">
        <v>797</v>
      </c>
      <c r="D3105" s="1" t="s">
        <v>16946</v>
      </c>
      <c r="E3105" s="1" t="s">
        <v>16947</v>
      </c>
      <c r="F3105" s="4"/>
      <c r="G3105" s="4"/>
      <c r="H3105" s="4"/>
      <c r="I3105" s="4"/>
      <c r="J3105" s="4"/>
      <c r="K3105" s="4"/>
      <c r="L3105" s="4"/>
      <c r="M3105" s="4"/>
      <c r="N3105" s="4"/>
      <c r="O3105" s="4"/>
    </row>
    <row r="3106" ht="13.5" customHeight="1">
      <c r="A3106" s="1" t="s">
        <v>16923</v>
      </c>
      <c r="B3106" s="1" t="s">
        <v>16</v>
      </c>
      <c r="C3106" s="1" t="s">
        <v>797</v>
      </c>
      <c r="D3106" s="1" t="s">
        <v>16952</v>
      </c>
      <c r="E3106" s="1" t="s">
        <v>16953</v>
      </c>
      <c r="F3106" s="4"/>
      <c r="G3106" s="4"/>
      <c r="H3106" s="4"/>
      <c r="I3106" s="4"/>
      <c r="J3106" s="4"/>
      <c r="K3106" s="4"/>
      <c r="L3106" s="4"/>
      <c r="M3106" s="4"/>
      <c r="N3106" s="4"/>
      <c r="O3106" s="4"/>
    </row>
    <row r="3107" ht="13.5" customHeight="1">
      <c r="A3107" s="1" t="s">
        <v>16923</v>
      </c>
      <c r="B3107" s="1" t="s">
        <v>21</v>
      </c>
      <c r="C3107" s="1" t="s">
        <v>797</v>
      </c>
      <c r="D3107" s="1" t="s">
        <v>16959</v>
      </c>
      <c r="E3107" s="1" t="s">
        <v>16960</v>
      </c>
      <c r="F3107" s="4"/>
      <c r="G3107" s="4"/>
      <c r="H3107" s="4"/>
      <c r="I3107" s="4"/>
      <c r="J3107" s="4"/>
      <c r="K3107" s="4"/>
      <c r="L3107" s="4"/>
      <c r="M3107" s="4"/>
      <c r="N3107" s="4"/>
      <c r="O3107" s="4"/>
    </row>
    <row r="3108" ht="13.5" customHeight="1">
      <c r="A3108" s="1" t="s">
        <v>16923</v>
      </c>
      <c r="B3108" s="1" t="s">
        <v>27</v>
      </c>
      <c r="C3108" s="1" t="s">
        <v>797</v>
      </c>
      <c r="D3108" s="1" t="s">
        <v>16969</v>
      </c>
      <c r="E3108" s="1" t="s">
        <v>16970</v>
      </c>
      <c r="F3108" s="4"/>
      <c r="G3108" s="4"/>
      <c r="H3108" s="4"/>
      <c r="I3108" s="4"/>
      <c r="J3108" s="4"/>
      <c r="K3108" s="4"/>
      <c r="L3108" s="4"/>
      <c r="M3108" s="4"/>
      <c r="N3108" s="4"/>
      <c r="O3108" s="4"/>
    </row>
    <row r="3109" ht="13.5" customHeight="1">
      <c r="A3109" s="1" t="s">
        <v>16923</v>
      </c>
      <c r="B3109" s="1" t="s">
        <v>31</v>
      </c>
      <c r="C3109" s="1" t="s">
        <v>797</v>
      </c>
      <c r="D3109" s="1" t="s">
        <v>16977</v>
      </c>
      <c r="E3109" s="1" t="s">
        <v>16978</v>
      </c>
      <c r="F3109" s="4"/>
      <c r="G3109" s="4"/>
      <c r="H3109" s="4"/>
      <c r="I3109" s="4"/>
      <c r="J3109" s="4"/>
      <c r="K3109" s="4"/>
      <c r="L3109" s="4"/>
      <c r="M3109" s="4"/>
      <c r="N3109" s="4"/>
      <c r="O3109" s="4"/>
    </row>
    <row r="3110" ht="13.5" customHeight="1">
      <c r="A3110" s="1" t="s">
        <v>16923</v>
      </c>
      <c r="B3110" s="1" t="s">
        <v>34</v>
      </c>
      <c r="C3110" s="1" t="s">
        <v>797</v>
      </c>
      <c r="D3110" s="1" t="s">
        <v>16983</v>
      </c>
      <c r="E3110" s="1" t="s">
        <v>16984</v>
      </c>
      <c r="F3110" s="4"/>
      <c r="G3110" s="4"/>
      <c r="H3110" s="4"/>
      <c r="I3110" s="4"/>
      <c r="J3110" s="4"/>
      <c r="K3110" s="4"/>
      <c r="L3110" s="4"/>
      <c r="M3110" s="4"/>
      <c r="N3110" s="4"/>
      <c r="O3110" s="4"/>
    </row>
    <row r="3111" ht="13.5" customHeight="1">
      <c r="A3111" s="1" t="s">
        <v>16923</v>
      </c>
      <c r="B3111" s="1" t="s">
        <v>40</v>
      </c>
      <c r="C3111" s="1" t="s">
        <v>797</v>
      </c>
      <c r="D3111" s="1" t="s">
        <v>16989</v>
      </c>
      <c r="E3111" s="1" t="s">
        <v>16991</v>
      </c>
      <c r="F3111" s="4"/>
      <c r="G3111" s="4"/>
      <c r="H3111" s="4"/>
      <c r="I3111" s="4"/>
      <c r="J3111" s="4"/>
      <c r="K3111" s="4"/>
      <c r="L3111" s="4"/>
      <c r="M3111" s="4"/>
      <c r="N3111" s="4"/>
      <c r="O3111" s="4"/>
    </row>
    <row r="3112" ht="13.5" customHeight="1">
      <c r="A3112" s="1" t="s">
        <v>16923</v>
      </c>
      <c r="B3112" s="1" t="s">
        <v>45</v>
      </c>
      <c r="C3112" s="1" t="s">
        <v>797</v>
      </c>
      <c r="D3112" s="1" t="s">
        <v>16993</v>
      </c>
      <c r="E3112" s="1" t="s">
        <v>16995</v>
      </c>
      <c r="F3112" s="4"/>
      <c r="G3112" s="4"/>
      <c r="H3112" s="4"/>
      <c r="I3112" s="4"/>
      <c r="J3112" s="4"/>
      <c r="K3112" s="4"/>
      <c r="L3112" s="4"/>
      <c r="M3112" s="4"/>
      <c r="N3112" s="4"/>
      <c r="O3112" s="4"/>
    </row>
    <row r="3113" ht="13.5" customHeight="1">
      <c r="A3113" s="1" t="s">
        <v>16923</v>
      </c>
      <c r="B3113" s="1" t="s">
        <v>52</v>
      </c>
      <c r="C3113" s="1" t="s">
        <v>797</v>
      </c>
      <c r="D3113" s="1" t="s">
        <v>16997</v>
      </c>
      <c r="E3113" s="1" t="s">
        <v>16999</v>
      </c>
      <c r="F3113" s="4"/>
      <c r="G3113" s="4"/>
      <c r="H3113" s="4"/>
      <c r="I3113" s="4"/>
      <c r="J3113" s="4"/>
      <c r="K3113" s="4"/>
      <c r="L3113" s="4"/>
      <c r="M3113" s="4"/>
      <c r="N3113" s="4"/>
      <c r="O3113" s="4"/>
    </row>
    <row r="3114" ht="13.5" customHeight="1">
      <c r="A3114" s="1" t="s">
        <v>16923</v>
      </c>
      <c r="B3114" s="1" t="s">
        <v>57</v>
      </c>
      <c r="C3114" s="1" t="s">
        <v>797</v>
      </c>
      <c r="D3114" s="1" t="s">
        <v>17001</v>
      </c>
      <c r="E3114" s="1" t="s">
        <v>17003</v>
      </c>
      <c r="F3114" s="4"/>
      <c r="G3114" s="4"/>
      <c r="H3114" s="4"/>
      <c r="I3114" s="4"/>
      <c r="J3114" s="4"/>
      <c r="K3114" s="4"/>
      <c r="L3114" s="4"/>
      <c r="M3114" s="4"/>
      <c r="N3114" s="4"/>
      <c r="O3114" s="4"/>
    </row>
    <row r="3115" ht="13.5" customHeight="1">
      <c r="A3115" s="1" t="s">
        <v>16923</v>
      </c>
      <c r="B3115" s="1" t="s">
        <v>60</v>
      </c>
      <c r="C3115" s="1" t="s">
        <v>797</v>
      </c>
      <c r="D3115" s="1" t="s">
        <v>17005</v>
      </c>
      <c r="E3115" s="1" t="s">
        <v>17007</v>
      </c>
      <c r="F3115" s="4"/>
      <c r="G3115" s="4"/>
      <c r="H3115" s="4"/>
      <c r="I3115" s="4"/>
      <c r="J3115" s="4"/>
      <c r="K3115" s="4"/>
      <c r="L3115" s="4"/>
      <c r="M3115" s="4"/>
      <c r="N3115" s="4"/>
      <c r="O3115" s="4"/>
    </row>
    <row r="3116" ht="13.5" customHeight="1">
      <c r="A3116" s="1" t="s">
        <v>16923</v>
      </c>
      <c r="B3116" s="1" t="s">
        <v>65</v>
      </c>
      <c r="C3116" s="1" t="s">
        <v>797</v>
      </c>
      <c r="D3116" s="1" t="s">
        <v>17009</v>
      </c>
      <c r="E3116" s="1" t="s">
        <v>17012</v>
      </c>
      <c r="F3116" s="4"/>
      <c r="G3116" s="4"/>
      <c r="H3116" s="4"/>
      <c r="I3116" s="4"/>
      <c r="J3116" s="4"/>
      <c r="K3116" s="4"/>
      <c r="L3116" s="4"/>
      <c r="M3116" s="4"/>
      <c r="N3116" s="4"/>
      <c r="O3116" s="4"/>
    </row>
    <row r="3117" ht="13.5" customHeight="1">
      <c r="A3117" s="1" t="s">
        <v>16923</v>
      </c>
      <c r="B3117" s="1" t="s">
        <v>70</v>
      </c>
      <c r="C3117" s="1" t="s">
        <v>797</v>
      </c>
      <c r="D3117" s="1" t="s">
        <v>17015</v>
      </c>
      <c r="E3117" s="1" t="s">
        <v>17016</v>
      </c>
      <c r="F3117" s="4"/>
      <c r="G3117" s="4"/>
      <c r="H3117" s="4"/>
      <c r="I3117" s="4"/>
      <c r="J3117" s="4"/>
      <c r="K3117" s="4"/>
      <c r="L3117" s="4"/>
      <c r="M3117" s="4"/>
      <c r="N3117" s="4"/>
      <c r="O3117" s="4"/>
    </row>
    <row r="3118" ht="13.5" customHeight="1">
      <c r="A3118" s="1" t="s">
        <v>16923</v>
      </c>
      <c r="B3118" s="1" t="s">
        <v>74</v>
      </c>
      <c r="C3118" s="1" t="s">
        <v>797</v>
      </c>
      <c r="D3118" s="1" t="s">
        <v>17021</v>
      </c>
      <c r="E3118" s="1" t="s">
        <v>17022</v>
      </c>
      <c r="F3118" s="4"/>
      <c r="G3118" s="4"/>
      <c r="H3118" s="4"/>
      <c r="I3118" s="4"/>
      <c r="J3118" s="4"/>
      <c r="K3118" s="4"/>
      <c r="L3118" s="4"/>
      <c r="M3118" s="4"/>
      <c r="N3118" s="4"/>
      <c r="O3118" s="4"/>
    </row>
    <row r="3119" ht="13.5" customHeight="1">
      <c r="A3119" s="1" t="s">
        <v>16923</v>
      </c>
      <c r="B3119" s="1" t="s">
        <v>78</v>
      </c>
      <c r="C3119" s="1" t="s">
        <v>797</v>
      </c>
      <c r="D3119" s="1" t="s">
        <v>17023</v>
      </c>
      <c r="E3119" s="1" t="s">
        <v>17024</v>
      </c>
      <c r="F3119" s="4"/>
      <c r="G3119" s="4"/>
      <c r="H3119" s="4"/>
      <c r="I3119" s="4"/>
      <c r="J3119" s="4"/>
      <c r="K3119" s="4"/>
      <c r="L3119" s="4"/>
      <c r="M3119" s="4"/>
      <c r="N3119" s="4"/>
      <c r="O3119" s="4"/>
    </row>
    <row r="3120" ht="13.5" customHeight="1">
      <c r="A3120" s="1" t="s">
        <v>16923</v>
      </c>
      <c r="B3120" s="1" t="s">
        <v>83</v>
      </c>
      <c r="C3120" s="1" t="s">
        <v>797</v>
      </c>
      <c r="D3120" s="1" t="s">
        <v>17029</v>
      </c>
      <c r="E3120" s="1" t="s">
        <v>17030</v>
      </c>
      <c r="F3120" s="4"/>
      <c r="G3120" s="4"/>
      <c r="H3120" s="4"/>
      <c r="I3120" s="4"/>
      <c r="J3120" s="4"/>
      <c r="K3120" s="4"/>
      <c r="L3120" s="4"/>
      <c r="M3120" s="4"/>
      <c r="N3120" s="4"/>
      <c r="O3120" s="4"/>
    </row>
    <row r="3121" ht="13.5" customHeight="1">
      <c r="A3121" s="1" t="s">
        <v>16923</v>
      </c>
      <c r="B3121" s="1" t="s">
        <v>86</v>
      </c>
      <c r="C3121" s="1" t="s">
        <v>797</v>
      </c>
      <c r="D3121" s="1" t="s">
        <v>17035</v>
      </c>
      <c r="E3121" s="1" t="s">
        <v>17036</v>
      </c>
      <c r="F3121" s="4"/>
      <c r="G3121" s="4"/>
      <c r="H3121" s="4"/>
      <c r="I3121" s="4"/>
      <c r="J3121" s="4"/>
      <c r="K3121" s="4"/>
      <c r="L3121" s="4"/>
      <c r="M3121" s="4"/>
      <c r="N3121" s="4"/>
      <c r="O3121" s="4"/>
    </row>
    <row r="3122" ht="13.5" customHeight="1">
      <c r="A3122" s="1" t="s">
        <v>16923</v>
      </c>
      <c r="B3122" s="1" t="s">
        <v>91</v>
      </c>
      <c r="C3122" s="1" t="s">
        <v>797</v>
      </c>
      <c r="D3122" s="1" t="s">
        <v>17037</v>
      </c>
      <c r="E3122" s="1" t="s">
        <v>17038</v>
      </c>
      <c r="F3122" s="4"/>
      <c r="G3122" s="4"/>
      <c r="H3122" s="4"/>
      <c r="I3122" s="4"/>
      <c r="J3122" s="4"/>
      <c r="K3122" s="4"/>
      <c r="L3122" s="4"/>
      <c r="M3122" s="4"/>
      <c r="N3122" s="4"/>
      <c r="O3122" s="4"/>
    </row>
    <row r="3123" ht="13.5" customHeight="1">
      <c r="A3123" s="1" t="s">
        <v>16923</v>
      </c>
      <c r="B3123" s="1" t="s">
        <v>94</v>
      </c>
      <c r="C3123" s="1" t="s">
        <v>797</v>
      </c>
      <c r="D3123" s="1" t="s">
        <v>17042</v>
      </c>
      <c r="E3123" s="1" t="s">
        <v>17044</v>
      </c>
      <c r="F3123" s="4"/>
      <c r="G3123" s="4"/>
      <c r="H3123" s="4"/>
      <c r="I3123" s="4"/>
      <c r="J3123" s="4"/>
      <c r="K3123" s="4"/>
      <c r="L3123" s="4"/>
      <c r="M3123" s="4"/>
      <c r="N3123" s="4"/>
      <c r="O3123" s="4"/>
    </row>
    <row r="3124" ht="13.5" customHeight="1">
      <c r="A3124" s="1" t="s">
        <v>16923</v>
      </c>
      <c r="B3124" s="1" t="s">
        <v>186</v>
      </c>
      <c r="C3124" s="1" t="s">
        <v>797</v>
      </c>
      <c r="D3124" s="1" t="s">
        <v>17047</v>
      </c>
      <c r="E3124" s="1" t="s">
        <v>17048</v>
      </c>
      <c r="F3124" s="4"/>
      <c r="G3124" s="4"/>
      <c r="H3124" s="4"/>
      <c r="I3124" s="4"/>
      <c r="J3124" s="4"/>
      <c r="K3124" s="4"/>
      <c r="L3124" s="4"/>
      <c r="M3124" s="4"/>
      <c r="N3124" s="4"/>
      <c r="O3124" s="4"/>
    </row>
    <row r="3125" ht="13.5" customHeight="1">
      <c r="A3125" s="1" t="s">
        <v>16923</v>
      </c>
      <c r="B3125" s="1" t="s">
        <v>189</v>
      </c>
      <c r="C3125" s="1" t="s">
        <v>797</v>
      </c>
      <c r="D3125" s="1" t="s">
        <v>17053</v>
      </c>
      <c r="E3125" s="1" t="s">
        <v>17054</v>
      </c>
      <c r="F3125" s="4"/>
      <c r="G3125" s="4"/>
      <c r="H3125" s="4"/>
      <c r="I3125" s="4"/>
      <c r="J3125" s="4"/>
      <c r="K3125" s="4"/>
      <c r="L3125" s="4"/>
      <c r="M3125" s="4"/>
      <c r="N3125" s="4"/>
      <c r="O3125" s="4"/>
    </row>
    <row r="3126" ht="13.5" customHeight="1">
      <c r="A3126" s="1" t="s">
        <v>16923</v>
      </c>
      <c r="B3126" s="1" t="s">
        <v>193</v>
      </c>
      <c r="C3126" s="1" t="s">
        <v>797</v>
      </c>
      <c r="D3126" s="1" t="s">
        <v>17059</v>
      </c>
      <c r="E3126" s="1" t="s">
        <v>17061</v>
      </c>
      <c r="F3126" s="4"/>
      <c r="G3126" s="4"/>
      <c r="H3126" s="4"/>
      <c r="I3126" s="4"/>
      <c r="J3126" s="4"/>
      <c r="K3126" s="4"/>
      <c r="L3126" s="4"/>
      <c r="M3126" s="4"/>
      <c r="N3126" s="4"/>
      <c r="O3126" s="4"/>
    </row>
    <row r="3127" ht="13.5" customHeight="1">
      <c r="A3127" s="1" t="s">
        <v>16923</v>
      </c>
      <c r="B3127" s="1" t="s">
        <v>197</v>
      </c>
      <c r="C3127" s="1" t="s">
        <v>797</v>
      </c>
      <c r="D3127" s="1" t="s">
        <v>17065</v>
      </c>
      <c r="E3127" s="1" t="s">
        <v>17067</v>
      </c>
      <c r="F3127" s="4"/>
      <c r="G3127" s="4"/>
      <c r="H3127" s="4"/>
      <c r="I3127" s="4"/>
      <c r="J3127" s="4"/>
      <c r="K3127" s="4"/>
      <c r="L3127" s="4"/>
      <c r="M3127" s="4"/>
      <c r="N3127" s="4"/>
      <c r="O3127" s="4"/>
    </row>
    <row r="3128" ht="13.5" customHeight="1">
      <c r="A3128" s="1" t="s">
        <v>16923</v>
      </c>
      <c r="B3128" s="1" t="s">
        <v>201</v>
      </c>
      <c r="C3128" s="1" t="s">
        <v>797</v>
      </c>
      <c r="D3128" s="1" t="s">
        <v>17071</v>
      </c>
      <c r="E3128" s="1" t="s">
        <v>17072</v>
      </c>
      <c r="F3128" s="4"/>
      <c r="G3128" s="4"/>
      <c r="H3128" s="4"/>
      <c r="I3128" s="4"/>
      <c r="J3128" s="4"/>
      <c r="K3128" s="4"/>
      <c r="L3128" s="4"/>
      <c r="M3128" s="4"/>
      <c r="N3128" s="4"/>
      <c r="O3128" s="4"/>
    </row>
    <row r="3129" ht="13.5" customHeight="1">
      <c r="A3129" s="1" t="s">
        <v>16923</v>
      </c>
      <c r="B3129" s="1" t="s">
        <v>206</v>
      </c>
      <c r="C3129" s="1" t="s">
        <v>797</v>
      </c>
      <c r="D3129" s="1" t="s">
        <v>17075</v>
      </c>
      <c r="E3129" s="1" t="s">
        <v>17076</v>
      </c>
      <c r="F3129" s="4"/>
      <c r="G3129" s="4"/>
      <c r="H3129" s="4"/>
      <c r="I3129" s="4"/>
      <c r="J3129" s="4"/>
      <c r="K3129" s="4"/>
      <c r="L3129" s="4"/>
      <c r="M3129" s="4"/>
      <c r="N3129" s="4"/>
      <c r="O3129" s="4"/>
    </row>
    <row r="3130" ht="13.5" customHeight="1">
      <c r="A3130" s="1" t="s">
        <v>16923</v>
      </c>
      <c r="B3130" s="1" t="s">
        <v>211</v>
      </c>
      <c r="C3130" s="1" t="s">
        <v>797</v>
      </c>
      <c r="D3130" s="1" t="s">
        <v>17079</v>
      </c>
      <c r="E3130" s="1" t="s">
        <v>17080</v>
      </c>
      <c r="F3130" s="4"/>
      <c r="G3130" s="4"/>
      <c r="H3130" s="4"/>
      <c r="I3130" s="4"/>
      <c r="J3130" s="4"/>
      <c r="K3130" s="4"/>
      <c r="L3130" s="4"/>
      <c r="M3130" s="4"/>
      <c r="N3130" s="4"/>
      <c r="O3130" s="4"/>
    </row>
    <row r="3131" ht="13.5" customHeight="1">
      <c r="A3131" s="1" t="s">
        <v>16923</v>
      </c>
      <c r="B3131" s="1" t="s">
        <v>215</v>
      </c>
      <c r="C3131" s="1" t="s">
        <v>797</v>
      </c>
      <c r="D3131" s="1" t="s">
        <v>17083</v>
      </c>
      <c r="E3131" s="1" t="s">
        <v>17084</v>
      </c>
      <c r="F3131" s="4"/>
      <c r="G3131" s="4"/>
      <c r="H3131" s="4"/>
      <c r="I3131" s="4"/>
      <c r="J3131" s="4"/>
      <c r="K3131" s="4"/>
      <c r="L3131" s="4"/>
      <c r="M3131" s="4"/>
      <c r="N3131" s="4"/>
      <c r="O3131" s="4"/>
    </row>
    <row r="3132" ht="13.5" customHeight="1">
      <c r="A3132" s="1" t="s">
        <v>16923</v>
      </c>
      <c r="B3132" s="1" t="s">
        <v>220</v>
      </c>
      <c r="C3132" s="1" t="s">
        <v>797</v>
      </c>
      <c r="D3132" s="1" t="s">
        <v>17087</v>
      </c>
      <c r="E3132" s="1" t="s">
        <v>17088</v>
      </c>
      <c r="F3132" s="4"/>
      <c r="G3132" s="4"/>
      <c r="H3132" s="4"/>
      <c r="I3132" s="4"/>
      <c r="J3132" s="4"/>
      <c r="K3132" s="4"/>
      <c r="L3132" s="4"/>
      <c r="M3132" s="4"/>
      <c r="N3132" s="4"/>
      <c r="O3132" s="4"/>
    </row>
    <row r="3133" ht="13.5" customHeight="1">
      <c r="A3133" s="1" t="s">
        <v>16923</v>
      </c>
      <c r="B3133" s="1" t="s">
        <v>223</v>
      </c>
      <c r="C3133" s="1" t="s">
        <v>797</v>
      </c>
      <c r="D3133" s="1" t="s">
        <v>17091</v>
      </c>
      <c r="E3133" s="1" t="s">
        <v>17093</v>
      </c>
      <c r="F3133" s="4"/>
      <c r="G3133" s="4"/>
      <c r="H3133" s="4"/>
      <c r="I3133" s="4"/>
      <c r="J3133" s="4"/>
      <c r="K3133" s="4"/>
      <c r="L3133" s="4"/>
      <c r="M3133" s="4"/>
      <c r="N3133" s="4"/>
      <c r="O3133" s="4"/>
    </row>
    <row r="3134" ht="13.5" customHeight="1">
      <c r="A3134" s="1" t="s">
        <v>16923</v>
      </c>
      <c r="B3134" s="1" t="s">
        <v>229</v>
      </c>
      <c r="C3134" s="1" t="s">
        <v>797</v>
      </c>
      <c r="D3134" s="1" t="s">
        <v>17096</v>
      </c>
      <c r="E3134" s="1" t="s">
        <v>17098</v>
      </c>
      <c r="F3134" s="4"/>
      <c r="G3134" s="4"/>
      <c r="H3134" s="4"/>
      <c r="I3134" s="4"/>
      <c r="J3134" s="4"/>
      <c r="K3134" s="4"/>
      <c r="L3134" s="4"/>
      <c r="M3134" s="4"/>
      <c r="N3134" s="4"/>
      <c r="O3134" s="4"/>
    </row>
    <row r="3135" ht="13.5" customHeight="1">
      <c r="A3135" s="1" t="s">
        <v>16923</v>
      </c>
      <c r="B3135" s="1" t="s">
        <v>99</v>
      </c>
      <c r="C3135" s="1" t="s">
        <v>817</v>
      </c>
      <c r="D3135" s="3"/>
      <c r="E3135" s="3"/>
      <c r="F3135" s="4"/>
      <c r="G3135" s="4"/>
      <c r="H3135" s="4"/>
      <c r="I3135" s="4"/>
      <c r="J3135" s="4"/>
      <c r="K3135" s="4"/>
      <c r="L3135" s="4"/>
      <c r="M3135" s="4"/>
      <c r="N3135" s="4"/>
      <c r="O3135" s="4"/>
    </row>
    <row r="3136" ht="13.5" customHeight="1">
      <c r="A3136" s="1" t="s">
        <v>17103</v>
      </c>
      <c r="B3136" s="2" t="s">
        <v>1</v>
      </c>
      <c r="C3136" s="1" t="s">
        <v>2</v>
      </c>
      <c r="D3136" s="3"/>
      <c r="E3136" s="3"/>
      <c r="F3136" s="4"/>
      <c r="G3136" s="4"/>
      <c r="H3136" s="4"/>
      <c r="I3136" s="4"/>
      <c r="J3136" s="4"/>
      <c r="K3136" s="4"/>
      <c r="L3136" s="4"/>
      <c r="M3136" s="4"/>
      <c r="N3136" s="4"/>
      <c r="O3136" s="4"/>
    </row>
    <row r="3137" ht="13.5" customHeight="1">
      <c r="A3137" s="1" t="s">
        <v>17103</v>
      </c>
      <c r="B3137" s="1" t="s">
        <v>5</v>
      </c>
      <c r="C3137" s="1" t="s">
        <v>11792</v>
      </c>
      <c r="D3137" s="1" t="s">
        <v>17106</v>
      </c>
      <c r="E3137" s="1" t="s">
        <v>17107</v>
      </c>
      <c r="F3137" s="4"/>
      <c r="G3137" s="4"/>
      <c r="H3137" s="4"/>
      <c r="I3137" s="4"/>
      <c r="J3137" s="4"/>
      <c r="K3137" s="4"/>
      <c r="L3137" s="4"/>
      <c r="M3137" s="4"/>
      <c r="N3137" s="4"/>
      <c r="O3137" s="4"/>
    </row>
    <row r="3138" ht="13.5" customHeight="1">
      <c r="A3138" s="1" t="s">
        <v>17103</v>
      </c>
      <c r="B3138" s="1" t="s">
        <v>9</v>
      </c>
      <c r="C3138" s="1" t="s">
        <v>797</v>
      </c>
      <c r="D3138" s="1" t="s">
        <v>17108</v>
      </c>
      <c r="E3138" s="1" t="s">
        <v>17109</v>
      </c>
      <c r="F3138" s="4"/>
      <c r="G3138" s="4"/>
      <c r="H3138" s="4"/>
      <c r="I3138" s="4"/>
      <c r="J3138" s="4"/>
      <c r="K3138" s="4"/>
      <c r="L3138" s="4"/>
      <c r="M3138" s="4"/>
      <c r="N3138" s="4"/>
      <c r="O3138" s="4"/>
    </row>
    <row r="3139" ht="13.5" customHeight="1">
      <c r="A3139" s="1" t="s">
        <v>17103</v>
      </c>
      <c r="B3139" s="1" t="s">
        <v>13</v>
      </c>
      <c r="C3139" s="1" t="s">
        <v>797</v>
      </c>
      <c r="D3139" s="1" t="s">
        <v>17112</v>
      </c>
      <c r="E3139" s="1" t="s">
        <v>17113</v>
      </c>
      <c r="F3139" s="4"/>
      <c r="G3139" s="4"/>
      <c r="H3139" s="4"/>
      <c r="I3139" s="4"/>
      <c r="J3139" s="4"/>
      <c r="K3139" s="4"/>
      <c r="L3139" s="4"/>
      <c r="M3139" s="4"/>
      <c r="N3139" s="4"/>
      <c r="O3139" s="4"/>
    </row>
    <row r="3140" ht="13.5" customHeight="1">
      <c r="A3140" s="1" t="s">
        <v>17103</v>
      </c>
      <c r="B3140" s="1" t="s">
        <v>16</v>
      </c>
      <c r="C3140" s="1" t="s">
        <v>797</v>
      </c>
      <c r="D3140" s="1" t="s">
        <v>17116</v>
      </c>
      <c r="E3140" s="1" t="s">
        <v>17118</v>
      </c>
      <c r="F3140" s="4"/>
      <c r="G3140" s="4"/>
      <c r="H3140" s="4"/>
      <c r="I3140" s="4"/>
      <c r="J3140" s="4"/>
      <c r="K3140" s="4"/>
      <c r="L3140" s="4"/>
      <c r="M3140" s="4"/>
      <c r="N3140" s="4"/>
      <c r="O3140" s="4"/>
    </row>
    <row r="3141" ht="13.5" customHeight="1">
      <c r="A3141" s="1" t="s">
        <v>17103</v>
      </c>
      <c r="B3141" s="1" t="s">
        <v>21</v>
      </c>
      <c r="C3141" s="1" t="s">
        <v>797</v>
      </c>
      <c r="D3141" s="1" t="s">
        <v>17120</v>
      </c>
      <c r="E3141" s="1" t="s">
        <v>17121</v>
      </c>
      <c r="F3141" s="4"/>
      <c r="G3141" s="4"/>
      <c r="H3141" s="4"/>
      <c r="I3141" s="4"/>
      <c r="J3141" s="4"/>
      <c r="K3141" s="4"/>
      <c r="L3141" s="4"/>
      <c r="M3141" s="4"/>
      <c r="N3141" s="4"/>
      <c r="O3141" s="4"/>
    </row>
    <row r="3142" ht="13.5" customHeight="1">
      <c r="A3142" s="1" t="s">
        <v>17103</v>
      </c>
      <c r="B3142" s="1" t="s">
        <v>27</v>
      </c>
      <c r="C3142" s="1" t="s">
        <v>797</v>
      </c>
      <c r="D3142" s="1" t="s">
        <v>17124</v>
      </c>
      <c r="E3142" s="1" t="s">
        <v>17125</v>
      </c>
      <c r="F3142" s="4"/>
      <c r="G3142" s="4"/>
      <c r="H3142" s="4"/>
      <c r="I3142" s="4"/>
      <c r="J3142" s="4"/>
      <c r="K3142" s="4"/>
      <c r="L3142" s="4"/>
      <c r="M3142" s="4"/>
      <c r="N3142" s="4"/>
      <c r="O3142" s="4"/>
    </row>
    <row r="3143" ht="13.5" customHeight="1">
      <c r="A3143" s="1" t="s">
        <v>17103</v>
      </c>
      <c r="B3143" s="1" t="s">
        <v>31</v>
      </c>
      <c r="C3143" s="1" t="s">
        <v>797</v>
      </c>
      <c r="D3143" s="1" t="s">
        <v>17128</v>
      </c>
      <c r="E3143" s="1" t="s">
        <v>17129</v>
      </c>
      <c r="F3143" s="4"/>
      <c r="G3143" s="4"/>
      <c r="H3143" s="4"/>
      <c r="I3143" s="4"/>
      <c r="J3143" s="4"/>
      <c r="K3143" s="4"/>
      <c r="L3143" s="4"/>
      <c r="M3143" s="4"/>
      <c r="N3143" s="4"/>
      <c r="O3143" s="4"/>
    </row>
    <row r="3144" ht="13.5" customHeight="1">
      <c r="A3144" s="1" t="s">
        <v>17103</v>
      </c>
      <c r="B3144" s="1" t="s">
        <v>34</v>
      </c>
      <c r="C3144" s="1" t="s">
        <v>797</v>
      </c>
      <c r="D3144" s="1" t="s">
        <v>17130</v>
      </c>
      <c r="E3144" s="1" t="s">
        <v>17131</v>
      </c>
      <c r="F3144" s="4"/>
      <c r="G3144" s="4"/>
      <c r="H3144" s="4"/>
      <c r="I3144" s="4"/>
      <c r="J3144" s="4"/>
      <c r="K3144" s="4"/>
      <c r="L3144" s="4"/>
      <c r="M3144" s="4"/>
      <c r="N3144" s="4"/>
      <c r="O3144" s="4"/>
    </row>
    <row r="3145" ht="13.5" customHeight="1">
      <c r="A3145" s="1" t="s">
        <v>17103</v>
      </c>
      <c r="B3145" s="1" t="s">
        <v>40</v>
      </c>
      <c r="C3145" s="1" t="s">
        <v>797</v>
      </c>
      <c r="D3145" s="1" t="s">
        <v>17133</v>
      </c>
      <c r="E3145" s="1" t="s">
        <v>17134</v>
      </c>
      <c r="F3145" s="4"/>
      <c r="G3145" s="4"/>
      <c r="H3145" s="4"/>
      <c r="I3145" s="4"/>
      <c r="J3145" s="4"/>
      <c r="K3145" s="4"/>
      <c r="L3145" s="4"/>
      <c r="M3145" s="4"/>
      <c r="N3145" s="4"/>
      <c r="O3145" s="4"/>
    </row>
    <row r="3146" ht="13.5" customHeight="1">
      <c r="A3146" s="1" t="s">
        <v>17103</v>
      </c>
      <c r="B3146" s="1" t="s">
        <v>45</v>
      </c>
      <c r="C3146" s="1" t="s">
        <v>797</v>
      </c>
      <c r="D3146" s="1" t="s">
        <v>17137</v>
      </c>
      <c r="E3146" s="1" t="s">
        <v>17138</v>
      </c>
      <c r="F3146" s="4"/>
      <c r="G3146" s="4"/>
      <c r="H3146" s="4"/>
      <c r="I3146" s="4"/>
      <c r="J3146" s="4"/>
      <c r="K3146" s="4"/>
      <c r="L3146" s="4"/>
      <c r="M3146" s="4"/>
      <c r="N3146" s="4"/>
      <c r="O3146" s="4"/>
    </row>
    <row r="3147" ht="13.5" customHeight="1">
      <c r="A3147" s="1" t="s">
        <v>17103</v>
      </c>
      <c r="B3147" s="1" t="s">
        <v>52</v>
      </c>
      <c r="C3147" s="1" t="s">
        <v>797</v>
      </c>
      <c r="D3147" s="1" t="s">
        <v>17141</v>
      </c>
      <c r="E3147" s="1" t="s">
        <v>17142</v>
      </c>
      <c r="F3147" s="4"/>
      <c r="G3147" s="4"/>
      <c r="H3147" s="4"/>
      <c r="I3147" s="4"/>
      <c r="J3147" s="4"/>
      <c r="K3147" s="4"/>
      <c r="L3147" s="4"/>
      <c r="M3147" s="4"/>
      <c r="N3147" s="4"/>
      <c r="O3147" s="4"/>
    </row>
    <row r="3148" ht="13.5" customHeight="1">
      <c r="A3148" s="1" t="s">
        <v>17103</v>
      </c>
      <c r="B3148" s="1" t="s">
        <v>57</v>
      </c>
      <c r="C3148" s="1" t="s">
        <v>797</v>
      </c>
      <c r="D3148" s="1" t="s">
        <v>17145</v>
      </c>
      <c r="E3148" s="1" t="s">
        <v>17146</v>
      </c>
      <c r="F3148" s="4"/>
      <c r="G3148" s="4"/>
      <c r="H3148" s="4"/>
      <c r="I3148" s="4"/>
      <c r="J3148" s="4"/>
      <c r="K3148" s="4"/>
      <c r="L3148" s="4"/>
      <c r="M3148" s="4"/>
      <c r="N3148" s="4"/>
      <c r="O3148" s="4"/>
    </row>
    <row r="3149" ht="13.5" customHeight="1">
      <c r="A3149" s="1" t="s">
        <v>17103</v>
      </c>
      <c r="B3149" s="1" t="s">
        <v>60</v>
      </c>
      <c r="C3149" s="1" t="s">
        <v>797</v>
      </c>
      <c r="D3149" s="1" t="s">
        <v>17148</v>
      </c>
      <c r="E3149" s="1" t="s">
        <v>17149</v>
      </c>
      <c r="F3149" s="4"/>
      <c r="G3149" s="4"/>
      <c r="H3149" s="4"/>
      <c r="I3149" s="4"/>
      <c r="J3149" s="4"/>
      <c r="K3149" s="4"/>
      <c r="L3149" s="4"/>
      <c r="M3149" s="4"/>
      <c r="N3149" s="4"/>
      <c r="O3149" s="4"/>
    </row>
    <row r="3150" ht="13.5" customHeight="1">
      <c r="A3150" s="1" t="s">
        <v>17103</v>
      </c>
      <c r="B3150" s="1" t="s">
        <v>65</v>
      </c>
      <c r="C3150" s="1" t="s">
        <v>797</v>
      </c>
      <c r="D3150" s="1" t="s">
        <v>17152</v>
      </c>
      <c r="E3150" s="1" t="s">
        <v>17153</v>
      </c>
      <c r="F3150" s="4"/>
      <c r="G3150" s="4"/>
      <c r="H3150" s="4"/>
      <c r="I3150" s="4"/>
      <c r="J3150" s="4"/>
      <c r="K3150" s="4"/>
      <c r="L3150" s="4"/>
      <c r="M3150" s="4"/>
      <c r="N3150" s="4"/>
      <c r="O3150" s="4"/>
    </row>
    <row r="3151" ht="13.5" customHeight="1">
      <c r="A3151" s="1" t="s">
        <v>17103</v>
      </c>
      <c r="B3151" s="1" t="s">
        <v>70</v>
      </c>
      <c r="C3151" s="1" t="s">
        <v>797</v>
      </c>
      <c r="D3151" s="1" t="s">
        <v>17155</v>
      </c>
      <c r="E3151" s="1" t="s">
        <v>17157</v>
      </c>
      <c r="F3151" s="4"/>
      <c r="G3151" s="4"/>
      <c r="H3151" s="4"/>
      <c r="I3151" s="4"/>
      <c r="J3151" s="4"/>
      <c r="K3151" s="4"/>
      <c r="L3151" s="4"/>
      <c r="M3151" s="4"/>
      <c r="N3151" s="4"/>
      <c r="O3151" s="4"/>
    </row>
    <row r="3152" ht="13.5" customHeight="1">
      <c r="A3152" s="1" t="s">
        <v>17103</v>
      </c>
      <c r="B3152" s="1" t="s">
        <v>74</v>
      </c>
      <c r="C3152" s="1" t="s">
        <v>797</v>
      </c>
      <c r="D3152" s="1" t="s">
        <v>17160</v>
      </c>
      <c r="E3152" s="1" t="s">
        <v>17161</v>
      </c>
      <c r="F3152" s="4"/>
      <c r="G3152" s="4"/>
      <c r="H3152" s="4"/>
      <c r="I3152" s="4"/>
      <c r="J3152" s="4"/>
      <c r="K3152" s="4"/>
      <c r="L3152" s="4"/>
      <c r="M3152" s="4"/>
      <c r="N3152" s="4"/>
      <c r="O3152" s="4"/>
    </row>
    <row r="3153" ht="13.5" customHeight="1">
      <c r="A3153" s="1" t="s">
        <v>17103</v>
      </c>
      <c r="B3153" s="1" t="s">
        <v>78</v>
      </c>
      <c r="C3153" s="1" t="s">
        <v>797</v>
      </c>
      <c r="D3153" s="1" t="s">
        <v>17163</v>
      </c>
      <c r="E3153" s="1" t="s">
        <v>17164</v>
      </c>
      <c r="F3153" s="4"/>
      <c r="G3153" s="4"/>
      <c r="H3153" s="4"/>
      <c r="I3153" s="4"/>
      <c r="J3153" s="4"/>
      <c r="K3153" s="4"/>
      <c r="L3153" s="4"/>
      <c r="M3153" s="4"/>
      <c r="N3153" s="4"/>
      <c r="O3153" s="4"/>
    </row>
    <row r="3154" ht="13.5" customHeight="1">
      <c r="A3154" s="1" t="s">
        <v>17103</v>
      </c>
      <c r="B3154" s="1" t="s">
        <v>83</v>
      </c>
      <c r="C3154" s="1" t="s">
        <v>797</v>
      </c>
      <c r="D3154" s="1" t="s">
        <v>17166</v>
      </c>
      <c r="E3154" s="1" t="s">
        <v>17167</v>
      </c>
      <c r="F3154" s="4"/>
      <c r="G3154" s="4"/>
      <c r="H3154" s="4"/>
      <c r="I3154" s="4"/>
      <c r="J3154" s="4"/>
      <c r="K3154" s="4"/>
      <c r="L3154" s="4"/>
      <c r="M3154" s="4"/>
      <c r="N3154" s="4"/>
      <c r="O3154" s="4"/>
    </row>
    <row r="3155" ht="13.5" customHeight="1">
      <c r="A3155" s="1" t="s">
        <v>17103</v>
      </c>
      <c r="B3155" s="1" t="s">
        <v>86</v>
      </c>
      <c r="C3155" s="1" t="s">
        <v>797</v>
      </c>
      <c r="D3155" s="1" t="s">
        <v>17169</v>
      </c>
      <c r="E3155" s="1" t="s">
        <v>17170</v>
      </c>
      <c r="F3155" s="4"/>
      <c r="G3155" s="4"/>
      <c r="H3155" s="4"/>
      <c r="I3155" s="4"/>
      <c r="J3155" s="4"/>
      <c r="K3155" s="4"/>
      <c r="L3155" s="4"/>
      <c r="M3155" s="4"/>
      <c r="N3155" s="4"/>
      <c r="O3155" s="4"/>
    </row>
    <row r="3156" ht="13.5" customHeight="1">
      <c r="A3156" s="1" t="s">
        <v>17103</v>
      </c>
      <c r="B3156" s="1" t="s">
        <v>91</v>
      </c>
      <c r="C3156" s="1" t="s">
        <v>797</v>
      </c>
      <c r="D3156" s="1" t="s">
        <v>17172</v>
      </c>
      <c r="E3156" s="1" t="s">
        <v>17173</v>
      </c>
      <c r="F3156" s="4"/>
      <c r="G3156" s="4"/>
      <c r="H3156" s="4"/>
      <c r="I3156" s="4"/>
      <c r="J3156" s="4"/>
      <c r="K3156" s="4"/>
      <c r="L3156" s="4"/>
      <c r="M3156" s="4"/>
      <c r="N3156" s="4"/>
      <c r="O3156" s="4"/>
    </row>
    <row r="3157" ht="13.5" customHeight="1">
      <c r="A3157" s="1" t="s">
        <v>17103</v>
      </c>
      <c r="B3157" s="1" t="s">
        <v>94</v>
      </c>
      <c r="C3157" s="1" t="s">
        <v>797</v>
      </c>
      <c r="D3157" s="1" t="s">
        <v>17174</v>
      </c>
      <c r="E3157" s="1" t="s">
        <v>17176</v>
      </c>
      <c r="F3157" s="4"/>
      <c r="G3157" s="4"/>
      <c r="H3157" s="4"/>
      <c r="I3157" s="4"/>
      <c r="J3157" s="4"/>
      <c r="K3157" s="4"/>
      <c r="L3157" s="4"/>
      <c r="M3157" s="4"/>
      <c r="N3157" s="4"/>
      <c r="O3157" s="4"/>
    </row>
    <row r="3158" ht="13.5" customHeight="1">
      <c r="A3158" s="1" t="s">
        <v>17103</v>
      </c>
      <c r="B3158" s="1" t="s">
        <v>186</v>
      </c>
      <c r="C3158" s="1" t="s">
        <v>797</v>
      </c>
      <c r="D3158" s="1" t="s">
        <v>17178</v>
      </c>
      <c r="E3158" s="1" t="s">
        <v>17179</v>
      </c>
      <c r="F3158" s="4"/>
      <c r="G3158" s="4"/>
      <c r="H3158" s="4"/>
      <c r="I3158" s="4"/>
      <c r="J3158" s="4"/>
      <c r="K3158" s="4"/>
      <c r="L3158" s="4"/>
      <c r="M3158" s="4"/>
      <c r="N3158" s="4"/>
      <c r="O3158" s="4"/>
    </row>
    <row r="3159" ht="13.5" customHeight="1">
      <c r="A3159" s="1" t="s">
        <v>17103</v>
      </c>
      <c r="B3159" s="1" t="s">
        <v>189</v>
      </c>
      <c r="C3159" s="1" t="s">
        <v>797</v>
      </c>
      <c r="D3159" s="1" t="s">
        <v>17180</v>
      </c>
      <c r="E3159" s="1" t="s">
        <v>17181</v>
      </c>
      <c r="F3159" s="4"/>
      <c r="G3159" s="4"/>
      <c r="H3159" s="4"/>
      <c r="I3159" s="4"/>
      <c r="J3159" s="4"/>
      <c r="K3159" s="4"/>
      <c r="L3159" s="4"/>
      <c r="M3159" s="4"/>
      <c r="N3159" s="4"/>
      <c r="O3159" s="4"/>
    </row>
    <row r="3160" ht="13.5" customHeight="1">
      <c r="A3160" s="1" t="s">
        <v>17103</v>
      </c>
      <c r="B3160" s="1" t="s">
        <v>193</v>
      </c>
      <c r="C3160" s="1" t="s">
        <v>797</v>
      </c>
      <c r="D3160" s="1" t="s">
        <v>17182</v>
      </c>
      <c r="E3160" s="1" t="s">
        <v>17183</v>
      </c>
      <c r="F3160" s="4"/>
      <c r="G3160" s="4"/>
      <c r="H3160" s="4"/>
      <c r="I3160" s="4"/>
      <c r="J3160" s="4"/>
      <c r="K3160" s="4"/>
      <c r="L3160" s="4"/>
      <c r="M3160" s="4"/>
      <c r="N3160" s="4"/>
      <c r="O3160" s="4"/>
    </row>
    <row r="3161" ht="13.5" customHeight="1">
      <c r="A3161" s="1" t="s">
        <v>17103</v>
      </c>
      <c r="B3161" s="1" t="s">
        <v>197</v>
      </c>
      <c r="C3161" s="1" t="s">
        <v>797</v>
      </c>
      <c r="D3161" s="1" t="s">
        <v>17186</v>
      </c>
      <c r="E3161" s="1" t="s">
        <v>17188</v>
      </c>
      <c r="F3161" s="4"/>
      <c r="G3161" s="4"/>
      <c r="H3161" s="4"/>
      <c r="I3161" s="4"/>
      <c r="J3161" s="4"/>
      <c r="K3161" s="4"/>
      <c r="L3161" s="4"/>
      <c r="M3161" s="4"/>
      <c r="N3161" s="4"/>
      <c r="O3161" s="4"/>
    </row>
    <row r="3162" ht="13.5" customHeight="1">
      <c r="A3162" s="1" t="s">
        <v>17103</v>
      </c>
      <c r="B3162" s="1" t="s">
        <v>201</v>
      </c>
      <c r="C3162" s="1" t="s">
        <v>797</v>
      </c>
      <c r="D3162" s="1" t="s">
        <v>17189</v>
      </c>
      <c r="E3162" s="1" t="s">
        <v>17190</v>
      </c>
      <c r="F3162" s="4"/>
      <c r="G3162" s="4"/>
      <c r="H3162" s="4"/>
      <c r="I3162" s="4"/>
      <c r="J3162" s="4"/>
      <c r="K3162" s="4"/>
      <c r="L3162" s="4"/>
      <c r="M3162" s="4"/>
      <c r="N3162" s="4"/>
      <c r="O3162" s="4"/>
    </row>
    <row r="3163" ht="13.5" customHeight="1">
      <c r="A3163" s="1" t="s">
        <v>17103</v>
      </c>
      <c r="B3163" s="1" t="s">
        <v>206</v>
      </c>
      <c r="C3163" s="1" t="s">
        <v>797</v>
      </c>
      <c r="D3163" s="1" t="s">
        <v>17193</v>
      </c>
      <c r="E3163" s="1" t="s">
        <v>17194</v>
      </c>
      <c r="F3163" s="4"/>
      <c r="G3163" s="4"/>
      <c r="H3163" s="4"/>
      <c r="I3163" s="4"/>
      <c r="J3163" s="4"/>
      <c r="K3163" s="4"/>
      <c r="L3163" s="4"/>
      <c r="M3163" s="4"/>
      <c r="N3163" s="4"/>
      <c r="O3163" s="4"/>
    </row>
    <row r="3164" ht="13.5" customHeight="1">
      <c r="A3164" s="1" t="s">
        <v>17103</v>
      </c>
      <c r="B3164" s="1" t="s">
        <v>211</v>
      </c>
      <c r="C3164" s="1" t="s">
        <v>797</v>
      </c>
      <c r="D3164" s="1" t="s">
        <v>17196</v>
      </c>
      <c r="E3164" s="1" t="s">
        <v>17197</v>
      </c>
      <c r="F3164" s="4"/>
      <c r="G3164" s="4"/>
      <c r="H3164" s="4"/>
      <c r="I3164" s="4"/>
      <c r="J3164" s="4"/>
      <c r="K3164" s="4"/>
      <c r="L3164" s="4"/>
      <c r="M3164" s="4"/>
      <c r="N3164" s="4"/>
      <c r="O3164" s="4"/>
    </row>
    <row r="3165" ht="13.5" customHeight="1">
      <c r="A3165" s="1" t="s">
        <v>17103</v>
      </c>
      <c r="B3165" s="1" t="s">
        <v>215</v>
      </c>
      <c r="C3165" s="1" t="s">
        <v>797</v>
      </c>
      <c r="D3165" s="1" t="s">
        <v>17200</v>
      </c>
      <c r="E3165" s="1" t="s">
        <v>17201</v>
      </c>
      <c r="F3165" s="4"/>
      <c r="G3165" s="4"/>
      <c r="H3165" s="4"/>
      <c r="I3165" s="4"/>
      <c r="J3165" s="4"/>
      <c r="K3165" s="4"/>
      <c r="L3165" s="4"/>
      <c r="M3165" s="4"/>
      <c r="N3165" s="4"/>
      <c r="O3165" s="4"/>
    </row>
    <row r="3166" ht="13.5" customHeight="1">
      <c r="A3166" s="1" t="s">
        <v>17103</v>
      </c>
      <c r="B3166" s="1" t="s">
        <v>220</v>
      </c>
      <c r="C3166" s="1" t="s">
        <v>797</v>
      </c>
      <c r="D3166" s="1" t="s">
        <v>17204</v>
      </c>
      <c r="E3166" s="1" t="s">
        <v>17205</v>
      </c>
      <c r="F3166" s="4"/>
      <c r="G3166" s="4"/>
      <c r="H3166" s="4"/>
      <c r="I3166" s="4"/>
      <c r="J3166" s="4"/>
      <c r="K3166" s="4"/>
      <c r="L3166" s="4"/>
      <c r="M3166" s="4"/>
      <c r="N3166" s="4"/>
      <c r="O3166" s="4"/>
    </row>
    <row r="3167" ht="13.5" customHeight="1">
      <c r="A3167" s="1" t="s">
        <v>17103</v>
      </c>
      <c r="B3167" s="1" t="s">
        <v>223</v>
      </c>
      <c r="C3167" s="1" t="s">
        <v>797</v>
      </c>
      <c r="D3167" s="1" t="s">
        <v>17207</v>
      </c>
      <c r="E3167" s="1" t="s">
        <v>17208</v>
      </c>
      <c r="F3167" s="4"/>
      <c r="G3167" s="4"/>
      <c r="H3167" s="4"/>
      <c r="I3167" s="4"/>
      <c r="J3167" s="4"/>
      <c r="K3167" s="4"/>
      <c r="L3167" s="4"/>
      <c r="M3167" s="4"/>
      <c r="N3167" s="4"/>
      <c r="O3167" s="4"/>
    </row>
    <row r="3168" ht="13.5" customHeight="1">
      <c r="A3168" s="1" t="s">
        <v>17103</v>
      </c>
      <c r="B3168" s="1" t="s">
        <v>99</v>
      </c>
      <c r="C3168" s="1" t="s">
        <v>817</v>
      </c>
      <c r="D3168" s="3"/>
      <c r="E3168" s="3"/>
      <c r="F3168" s="4"/>
      <c r="G3168" s="4"/>
      <c r="H3168" s="4"/>
      <c r="I3168" s="4"/>
      <c r="J3168" s="4"/>
      <c r="K3168" s="4"/>
      <c r="L3168" s="4"/>
      <c r="M3168" s="4"/>
      <c r="N3168" s="4"/>
      <c r="O3168" s="4"/>
    </row>
    <row r="3169" ht="13.5" customHeight="1">
      <c r="A3169" s="1" t="s">
        <v>17210</v>
      </c>
      <c r="B3169" s="2" t="s">
        <v>1</v>
      </c>
      <c r="C3169" s="1" t="s">
        <v>2</v>
      </c>
      <c r="D3169" s="3"/>
      <c r="E3169" s="3"/>
      <c r="F3169" s="4"/>
      <c r="G3169" s="4"/>
      <c r="H3169" s="4"/>
      <c r="I3169" s="4"/>
      <c r="J3169" s="4"/>
      <c r="K3169" s="4"/>
      <c r="L3169" s="4"/>
      <c r="M3169" s="4"/>
      <c r="N3169" s="4"/>
      <c r="O3169" s="4"/>
    </row>
    <row r="3170" ht="13.5" customHeight="1">
      <c r="A3170" s="1" t="s">
        <v>17210</v>
      </c>
      <c r="B3170" s="1" t="s">
        <v>5</v>
      </c>
      <c r="C3170" s="1" t="s">
        <v>11792</v>
      </c>
      <c r="D3170" s="1" t="s">
        <v>17213</v>
      </c>
      <c r="E3170" s="1" t="s">
        <v>17214</v>
      </c>
      <c r="F3170" s="4"/>
      <c r="G3170" s="4"/>
      <c r="H3170" s="4"/>
      <c r="I3170" s="4"/>
      <c r="J3170" s="4"/>
      <c r="K3170" s="4"/>
      <c r="L3170" s="4"/>
      <c r="M3170" s="4"/>
      <c r="N3170" s="4"/>
      <c r="O3170" s="4"/>
    </row>
    <row r="3171" ht="13.5" customHeight="1">
      <c r="A3171" s="1" t="s">
        <v>17210</v>
      </c>
      <c r="B3171" s="1" t="s">
        <v>9</v>
      </c>
      <c r="C3171" s="1" t="s">
        <v>797</v>
      </c>
      <c r="D3171" s="1" t="s">
        <v>17217</v>
      </c>
      <c r="E3171" s="1" t="s">
        <v>17218</v>
      </c>
      <c r="F3171" s="4"/>
      <c r="G3171" s="4"/>
      <c r="H3171" s="4"/>
      <c r="I3171" s="4"/>
      <c r="J3171" s="4"/>
      <c r="K3171" s="4"/>
      <c r="L3171" s="4"/>
      <c r="M3171" s="4"/>
      <c r="N3171" s="4"/>
      <c r="O3171" s="4"/>
    </row>
    <row r="3172" ht="13.5" customHeight="1">
      <c r="A3172" s="1" t="s">
        <v>17210</v>
      </c>
      <c r="B3172" s="1" t="s">
        <v>13</v>
      </c>
      <c r="C3172" s="1" t="s">
        <v>797</v>
      </c>
      <c r="D3172" s="1" t="s">
        <v>17219</v>
      </c>
      <c r="E3172" s="1" t="s">
        <v>17221</v>
      </c>
      <c r="F3172" s="4"/>
      <c r="G3172" s="4"/>
      <c r="H3172" s="4"/>
      <c r="I3172" s="4"/>
      <c r="J3172" s="4"/>
      <c r="K3172" s="4"/>
      <c r="L3172" s="4"/>
      <c r="M3172" s="4"/>
      <c r="N3172" s="4"/>
      <c r="O3172" s="4"/>
    </row>
    <row r="3173" ht="13.5" customHeight="1">
      <c r="A3173" s="1" t="s">
        <v>17210</v>
      </c>
      <c r="B3173" s="1" t="s">
        <v>16</v>
      </c>
      <c r="C3173" s="1" t="s">
        <v>797</v>
      </c>
      <c r="D3173" s="1" t="s">
        <v>17226</v>
      </c>
      <c r="E3173" s="1" t="s">
        <v>17227</v>
      </c>
      <c r="F3173" s="4"/>
      <c r="G3173" s="4"/>
      <c r="H3173" s="4"/>
      <c r="I3173" s="4"/>
      <c r="J3173" s="4"/>
      <c r="K3173" s="4"/>
      <c r="L3173" s="4"/>
      <c r="M3173" s="4"/>
      <c r="N3173" s="4"/>
      <c r="O3173" s="4"/>
    </row>
    <row r="3174" ht="13.5" customHeight="1">
      <c r="A3174" s="1" t="s">
        <v>17210</v>
      </c>
      <c r="B3174" s="1" t="s">
        <v>21</v>
      </c>
      <c r="C3174" s="1" t="s">
        <v>797</v>
      </c>
      <c r="D3174" s="1" t="s">
        <v>17228</v>
      </c>
      <c r="E3174" s="1" t="s">
        <v>17229</v>
      </c>
      <c r="F3174" s="4"/>
      <c r="G3174" s="4"/>
      <c r="H3174" s="4"/>
      <c r="I3174" s="4"/>
      <c r="J3174" s="4"/>
      <c r="K3174" s="4"/>
      <c r="L3174" s="4"/>
      <c r="M3174" s="4"/>
      <c r="N3174" s="4"/>
      <c r="O3174" s="4"/>
    </row>
    <row r="3175" ht="13.5" customHeight="1">
      <c r="A3175" s="1" t="s">
        <v>17210</v>
      </c>
      <c r="B3175" s="1" t="s">
        <v>27</v>
      </c>
      <c r="C3175" s="1" t="s">
        <v>797</v>
      </c>
      <c r="D3175" s="1" t="s">
        <v>17234</v>
      </c>
      <c r="E3175" s="1" t="s">
        <v>17236</v>
      </c>
      <c r="F3175" s="4"/>
      <c r="G3175" s="4"/>
      <c r="H3175" s="4"/>
      <c r="I3175" s="4"/>
      <c r="J3175" s="4"/>
      <c r="K3175" s="4"/>
      <c r="L3175" s="4"/>
      <c r="M3175" s="4"/>
      <c r="N3175" s="4"/>
      <c r="O3175" s="4"/>
    </row>
    <row r="3176" ht="13.5" customHeight="1">
      <c r="A3176" s="1" t="s">
        <v>17210</v>
      </c>
      <c r="B3176" s="1" t="s">
        <v>31</v>
      </c>
      <c r="C3176" s="1" t="s">
        <v>797</v>
      </c>
      <c r="D3176" s="1" t="s">
        <v>17242</v>
      </c>
      <c r="E3176" s="1" t="s">
        <v>17243</v>
      </c>
      <c r="F3176" s="4"/>
      <c r="G3176" s="4"/>
      <c r="H3176" s="4"/>
      <c r="I3176" s="4"/>
      <c r="J3176" s="4"/>
      <c r="K3176" s="4"/>
      <c r="L3176" s="4"/>
      <c r="M3176" s="4"/>
      <c r="N3176" s="4"/>
      <c r="O3176" s="4"/>
    </row>
    <row r="3177" ht="13.5" customHeight="1">
      <c r="A3177" s="1" t="s">
        <v>17210</v>
      </c>
      <c r="B3177" s="1" t="s">
        <v>34</v>
      </c>
      <c r="C3177" s="1" t="s">
        <v>797</v>
      </c>
      <c r="D3177" s="1" t="s">
        <v>17248</v>
      </c>
      <c r="E3177" s="1" t="s">
        <v>17249</v>
      </c>
      <c r="F3177" s="4"/>
      <c r="G3177" s="4"/>
      <c r="H3177" s="4"/>
      <c r="I3177" s="4"/>
      <c r="J3177" s="4"/>
      <c r="K3177" s="4"/>
      <c r="L3177" s="4"/>
      <c r="M3177" s="4"/>
      <c r="N3177" s="4"/>
      <c r="O3177" s="4"/>
    </row>
    <row r="3178" ht="13.5" customHeight="1">
      <c r="A3178" s="1" t="s">
        <v>17210</v>
      </c>
      <c r="B3178" s="1" t="s">
        <v>40</v>
      </c>
      <c r="C3178" s="1" t="s">
        <v>797</v>
      </c>
      <c r="D3178" s="1" t="s">
        <v>17254</v>
      </c>
      <c r="E3178" s="1" t="s">
        <v>17255</v>
      </c>
      <c r="F3178" s="4"/>
      <c r="G3178" s="4"/>
      <c r="H3178" s="4"/>
      <c r="I3178" s="4"/>
      <c r="J3178" s="4"/>
      <c r="K3178" s="4"/>
      <c r="L3178" s="4"/>
      <c r="M3178" s="4"/>
      <c r="N3178" s="4"/>
      <c r="O3178" s="4"/>
    </row>
    <row r="3179" ht="13.5" customHeight="1">
      <c r="A3179" s="1" t="s">
        <v>17210</v>
      </c>
      <c r="B3179" s="1" t="s">
        <v>45</v>
      </c>
      <c r="C3179" s="1" t="s">
        <v>797</v>
      </c>
      <c r="D3179" s="1" t="s">
        <v>17260</v>
      </c>
      <c r="E3179" s="1" t="s">
        <v>17261</v>
      </c>
      <c r="F3179" s="4"/>
      <c r="G3179" s="4"/>
      <c r="H3179" s="4"/>
      <c r="I3179" s="4"/>
      <c r="J3179" s="4"/>
      <c r="K3179" s="4"/>
      <c r="L3179" s="4"/>
      <c r="M3179" s="4"/>
      <c r="N3179" s="4"/>
      <c r="O3179" s="4"/>
    </row>
    <row r="3180" ht="13.5" customHeight="1">
      <c r="A3180" s="1" t="s">
        <v>17210</v>
      </c>
      <c r="B3180" s="1" t="s">
        <v>52</v>
      </c>
      <c r="C3180" s="1" t="s">
        <v>797</v>
      </c>
      <c r="D3180" s="1" t="s">
        <v>17264</v>
      </c>
      <c r="E3180" s="1" t="s">
        <v>17266</v>
      </c>
      <c r="F3180" s="4"/>
      <c r="G3180" s="4"/>
      <c r="H3180" s="4"/>
      <c r="I3180" s="4"/>
      <c r="J3180" s="4"/>
      <c r="K3180" s="4"/>
      <c r="L3180" s="4"/>
      <c r="M3180" s="4"/>
      <c r="N3180" s="4"/>
      <c r="O3180" s="4"/>
    </row>
    <row r="3181" ht="13.5" customHeight="1">
      <c r="A3181" s="1" t="s">
        <v>17210</v>
      </c>
      <c r="B3181" s="1" t="s">
        <v>57</v>
      </c>
      <c r="C3181" s="1" t="s">
        <v>797</v>
      </c>
      <c r="D3181" s="1" t="s">
        <v>17272</v>
      </c>
      <c r="E3181" s="1" t="s">
        <v>17273</v>
      </c>
      <c r="F3181" s="4"/>
      <c r="G3181" s="4"/>
      <c r="H3181" s="4"/>
      <c r="I3181" s="4"/>
      <c r="J3181" s="4"/>
      <c r="K3181" s="4"/>
      <c r="L3181" s="4"/>
      <c r="M3181" s="4"/>
      <c r="N3181" s="4"/>
      <c r="O3181" s="4"/>
    </row>
    <row r="3182" ht="13.5" customHeight="1">
      <c r="A3182" s="1" t="s">
        <v>17210</v>
      </c>
      <c r="B3182" s="1" t="s">
        <v>60</v>
      </c>
      <c r="C3182" s="1" t="s">
        <v>797</v>
      </c>
      <c r="D3182" s="1" t="s">
        <v>17278</v>
      </c>
      <c r="E3182" s="1" t="s">
        <v>17279</v>
      </c>
      <c r="F3182" s="4"/>
      <c r="G3182" s="4"/>
      <c r="H3182" s="4"/>
      <c r="I3182" s="4"/>
      <c r="J3182" s="4"/>
      <c r="K3182" s="4"/>
      <c r="L3182" s="4"/>
      <c r="M3182" s="4"/>
      <c r="N3182" s="4"/>
      <c r="O3182" s="4"/>
    </row>
    <row r="3183" ht="13.5" customHeight="1">
      <c r="A3183" s="1" t="s">
        <v>17210</v>
      </c>
      <c r="B3183" s="1" t="s">
        <v>65</v>
      </c>
      <c r="C3183" s="1" t="s">
        <v>797</v>
      </c>
      <c r="D3183" s="1" t="s">
        <v>17284</v>
      </c>
      <c r="E3183" s="1" t="s">
        <v>17285</v>
      </c>
      <c r="F3183" s="4"/>
      <c r="G3183" s="4"/>
      <c r="H3183" s="4"/>
      <c r="I3183" s="4"/>
      <c r="J3183" s="4"/>
      <c r="K3183" s="4"/>
      <c r="L3183" s="4"/>
      <c r="M3183" s="4"/>
      <c r="N3183" s="4"/>
      <c r="O3183" s="4"/>
    </row>
    <row r="3184" ht="13.5" customHeight="1">
      <c r="A3184" s="1" t="s">
        <v>17210</v>
      </c>
      <c r="B3184" s="1" t="s">
        <v>70</v>
      </c>
      <c r="C3184" s="1" t="s">
        <v>797</v>
      </c>
      <c r="D3184" s="1" t="s">
        <v>17290</v>
      </c>
      <c r="E3184" s="1" t="s">
        <v>17291</v>
      </c>
      <c r="F3184" s="4"/>
      <c r="G3184" s="4"/>
      <c r="H3184" s="4"/>
      <c r="I3184" s="4"/>
      <c r="J3184" s="4"/>
      <c r="K3184" s="4"/>
      <c r="L3184" s="4"/>
      <c r="M3184" s="4"/>
      <c r="N3184" s="4"/>
      <c r="O3184" s="4"/>
    </row>
    <row r="3185" ht="13.5" customHeight="1">
      <c r="A3185" s="1" t="s">
        <v>17210</v>
      </c>
      <c r="B3185" s="1" t="s">
        <v>74</v>
      </c>
      <c r="C3185" s="1" t="s">
        <v>797</v>
      </c>
      <c r="D3185" s="1" t="s">
        <v>17296</v>
      </c>
      <c r="E3185" s="1" t="s">
        <v>17297</v>
      </c>
      <c r="F3185" s="4"/>
      <c r="G3185" s="4"/>
      <c r="H3185" s="4"/>
      <c r="I3185" s="4"/>
      <c r="J3185" s="4"/>
      <c r="K3185" s="4"/>
      <c r="L3185" s="4"/>
      <c r="M3185" s="4"/>
      <c r="N3185" s="4"/>
      <c r="O3185" s="4"/>
    </row>
    <row r="3186" ht="13.5" customHeight="1">
      <c r="A3186" s="1" t="s">
        <v>17210</v>
      </c>
      <c r="B3186" s="1" t="s">
        <v>78</v>
      </c>
      <c r="C3186" s="1" t="s">
        <v>797</v>
      </c>
      <c r="D3186" s="1" t="s">
        <v>17302</v>
      </c>
      <c r="E3186" s="1" t="s">
        <v>17303</v>
      </c>
      <c r="F3186" s="4"/>
      <c r="G3186" s="4"/>
      <c r="H3186" s="4"/>
      <c r="I3186" s="4"/>
      <c r="J3186" s="4"/>
      <c r="K3186" s="4"/>
      <c r="L3186" s="4"/>
      <c r="M3186" s="4"/>
      <c r="N3186" s="4"/>
      <c r="O3186" s="4"/>
    </row>
    <row r="3187" ht="13.5" customHeight="1">
      <c r="A3187" s="1" t="s">
        <v>17210</v>
      </c>
      <c r="B3187" s="1" t="s">
        <v>83</v>
      </c>
      <c r="C3187" s="1" t="s">
        <v>797</v>
      </c>
      <c r="D3187" s="1" t="s">
        <v>17312</v>
      </c>
      <c r="E3187" s="1" t="s">
        <v>17313</v>
      </c>
      <c r="F3187" s="4"/>
      <c r="G3187" s="4"/>
      <c r="H3187" s="4"/>
      <c r="I3187" s="4"/>
      <c r="J3187" s="4"/>
      <c r="K3187" s="4"/>
      <c r="L3187" s="4"/>
      <c r="M3187" s="4"/>
      <c r="N3187" s="4"/>
      <c r="O3187" s="4"/>
    </row>
    <row r="3188" ht="13.5" customHeight="1">
      <c r="A3188" s="1" t="s">
        <v>17210</v>
      </c>
      <c r="B3188" s="1" t="s">
        <v>86</v>
      </c>
      <c r="C3188" s="1" t="s">
        <v>797</v>
      </c>
      <c r="D3188" s="1" t="s">
        <v>17323</v>
      </c>
      <c r="E3188" s="1" t="s">
        <v>17325</v>
      </c>
      <c r="F3188" s="4"/>
      <c r="G3188" s="4"/>
      <c r="H3188" s="4"/>
      <c r="I3188" s="4"/>
      <c r="J3188" s="4"/>
      <c r="K3188" s="4"/>
      <c r="L3188" s="4"/>
      <c r="M3188" s="4"/>
      <c r="N3188" s="4"/>
      <c r="O3188" s="4"/>
    </row>
    <row r="3189" ht="13.5" customHeight="1">
      <c r="A3189" s="1" t="s">
        <v>17210</v>
      </c>
      <c r="B3189" s="1" t="s">
        <v>91</v>
      </c>
      <c r="C3189" s="1" t="s">
        <v>797</v>
      </c>
      <c r="D3189" s="1" t="s">
        <v>17328</v>
      </c>
      <c r="E3189" s="1" t="s">
        <v>17330</v>
      </c>
      <c r="F3189" s="4"/>
      <c r="G3189" s="4"/>
      <c r="H3189" s="4"/>
      <c r="I3189" s="4"/>
      <c r="J3189" s="4"/>
      <c r="K3189" s="4"/>
      <c r="L3189" s="4"/>
      <c r="M3189" s="4"/>
      <c r="N3189" s="4"/>
      <c r="O3189" s="4"/>
    </row>
    <row r="3190" ht="13.5" customHeight="1">
      <c r="A3190" s="1" t="s">
        <v>17210</v>
      </c>
      <c r="B3190" s="1" t="s">
        <v>94</v>
      </c>
      <c r="C3190" s="1" t="s">
        <v>797</v>
      </c>
      <c r="D3190" s="1" t="s">
        <v>17333</v>
      </c>
      <c r="E3190" s="1" t="s">
        <v>17336</v>
      </c>
      <c r="F3190" s="4"/>
      <c r="G3190" s="4"/>
      <c r="H3190" s="4"/>
      <c r="I3190" s="4"/>
      <c r="J3190" s="4"/>
      <c r="K3190" s="4"/>
      <c r="L3190" s="4"/>
      <c r="M3190" s="4"/>
      <c r="N3190" s="4"/>
      <c r="O3190" s="4"/>
    </row>
    <row r="3191" ht="13.5" customHeight="1">
      <c r="A3191" s="1" t="s">
        <v>17210</v>
      </c>
      <c r="B3191" s="1" t="s">
        <v>186</v>
      </c>
      <c r="C3191" s="1" t="s">
        <v>797</v>
      </c>
      <c r="D3191" s="1" t="s">
        <v>17337</v>
      </c>
      <c r="E3191" s="1" t="s">
        <v>17340</v>
      </c>
      <c r="F3191" s="4"/>
      <c r="G3191" s="4"/>
      <c r="H3191" s="4"/>
      <c r="I3191" s="4"/>
      <c r="J3191" s="4"/>
      <c r="K3191" s="4"/>
      <c r="L3191" s="4"/>
      <c r="M3191" s="4"/>
      <c r="N3191" s="4"/>
      <c r="O3191" s="4"/>
    </row>
    <row r="3192" ht="13.5" customHeight="1">
      <c r="A3192" s="1" t="s">
        <v>17210</v>
      </c>
      <c r="B3192" s="1" t="s">
        <v>189</v>
      </c>
      <c r="C3192" s="1" t="s">
        <v>797</v>
      </c>
      <c r="D3192" s="1" t="s">
        <v>17345</v>
      </c>
      <c r="E3192" s="1" t="s">
        <v>17346</v>
      </c>
      <c r="F3192" s="4"/>
      <c r="G3192" s="4"/>
      <c r="H3192" s="4"/>
      <c r="I3192" s="4"/>
      <c r="J3192" s="4"/>
      <c r="K3192" s="4"/>
      <c r="L3192" s="4"/>
      <c r="M3192" s="4"/>
      <c r="N3192" s="4"/>
      <c r="O3192" s="4"/>
    </row>
    <row r="3193" ht="13.5" customHeight="1">
      <c r="A3193" s="1" t="s">
        <v>17210</v>
      </c>
      <c r="B3193" s="1" t="s">
        <v>193</v>
      </c>
      <c r="C3193" s="1" t="s">
        <v>797</v>
      </c>
      <c r="D3193" s="1" t="s">
        <v>17351</v>
      </c>
      <c r="E3193" s="1" t="s">
        <v>17353</v>
      </c>
      <c r="F3193" s="4"/>
      <c r="G3193" s="4"/>
      <c r="H3193" s="4"/>
      <c r="I3193" s="4"/>
      <c r="J3193" s="4"/>
      <c r="K3193" s="4"/>
      <c r="L3193" s="4"/>
      <c r="M3193" s="4"/>
      <c r="N3193" s="4"/>
      <c r="O3193" s="4"/>
    </row>
    <row r="3194" ht="13.5" customHeight="1">
      <c r="A3194" s="1" t="s">
        <v>17210</v>
      </c>
      <c r="B3194" s="1" t="s">
        <v>197</v>
      </c>
      <c r="C3194" s="1" t="s">
        <v>797</v>
      </c>
      <c r="D3194" s="1" t="s">
        <v>17357</v>
      </c>
      <c r="E3194" s="1" t="s">
        <v>17358</v>
      </c>
      <c r="F3194" s="4"/>
      <c r="G3194" s="4"/>
      <c r="H3194" s="4"/>
      <c r="I3194" s="4"/>
      <c r="J3194" s="4"/>
      <c r="K3194" s="4"/>
      <c r="L3194" s="4"/>
      <c r="M3194" s="4"/>
      <c r="N3194" s="4"/>
      <c r="O3194" s="4"/>
    </row>
    <row r="3195" ht="13.5" customHeight="1">
      <c r="A3195" s="1" t="s">
        <v>17210</v>
      </c>
      <c r="B3195" s="1" t="s">
        <v>201</v>
      </c>
      <c r="C3195" s="1" t="s">
        <v>797</v>
      </c>
      <c r="D3195" s="1" t="s">
        <v>17361</v>
      </c>
      <c r="E3195" s="1" t="s">
        <v>17362</v>
      </c>
      <c r="F3195" s="4"/>
      <c r="G3195" s="4"/>
      <c r="H3195" s="4"/>
      <c r="I3195" s="4"/>
      <c r="J3195" s="4"/>
      <c r="K3195" s="4"/>
      <c r="L3195" s="4"/>
      <c r="M3195" s="4"/>
      <c r="N3195" s="4"/>
      <c r="O3195" s="4"/>
    </row>
    <row r="3196" ht="13.5" customHeight="1">
      <c r="A3196" s="1" t="s">
        <v>17210</v>
      </c>
      <c r="B3196" s="1" t="s">
        <v>206</v>
      </c>
      <c r="C3196" s="1" t="s">
        <v>797</v>
      </c>
      <c r="D3196" s="1" t="s">
        <v>17367</v>
      </c>
      <c r="E3196" s="1" t="s">
        <v>17368</v>
      </c>
      <c r="F3196" s="4"/>
      <c r="G3196" s="4"/>
      <c r="H3196" s="4"/>
      <c r="I3196" s="4"/>
      <c r="J3196" s="4"/>
      <c r="K3196" s="4"/>
      <c r="L3196" s="4"/>
      <c r="M3196" s="4"/>
      <c r="N3196" s="4"/>
      <c r="O3196" s="4"/>
    </row>
    <row r="3197" ht="13.5" customHeight="1">
      <c r="A3197" s="1" t="s">
        <v>17210</v>
      </c>
      <c r="B3197" s="1" t="s">
        <v>211</v>
      </c>
      <c r="C3197" s="1" t="s">
        <v>797</v>
      </c>
      <c r="D3197" s="1" t="s">
        <v>17373</v>
      </c>
      <c r="E3197" s="1" t="s">
        <v>17374</v>
      </c>
      <c r="F3197" s="4"/>
      <c r="G3197" s="4"/>
      <c r="H3197" s="4"/>
      <c r="I3197" s="4"/>
      <c r="J3197" s="4"/>
      <c r="K3197" s="4"/>
      <c r="L3197" s="4"/>
      <c r="M3197" s="4"/>
      <c r="N3197" s="4"/>
      <c r="O3197" s="4"/>
    </row>
    <row r="3198" ht="13.5" customHeight="1">
      <c r="A3198" s="1" t="s">
        <v>17210</v>
      </c>
      <c r="B3198" s="1" t="s">
        <v>99</v>
      </c>
      <c r="C3198" s="1" t="s">
        <v>817</v>
      </c>
      <c r="D3198" s="3"/>
      <c r="E3198" s="3"/>
      <c r="F3198" s="4"/>
      <c r="G3198" s="4"/>
      <c r="H3198" s="4"/>
      <c r="I3198" s="4"/>
      <c r="J3198" s="4"/>
      <c r="K3198" s="4"/>
      <c r="L3198" s="4"/>
      <c r="M3198" s="4"/>
      <c r="N3198" s="4"/>
      <c r="O3198" s="4"/>
    </row>
    <row r="3199" ht="13.5" customHeight="1">
      <c r="A3199" s="1" t="s">
        <v>17385</v>
      </c>
      <c r="B3199" s="2" t="s">
        <v>1</v>
      </c>
      <c r="C3199" s="1" t="s">
        <v>2</v>
      </c>
      <c r="D3199" s="3"/>
      <c r="E3199" s="3"/>
      <c r="F3199" s="4"/>
      <c r="G3199" s="4"/>
      <c r="H3199" s="4"/>
      <c r="I3199" s="4"/>
      <c r="J3199" s="4"/>
      <c r="K3199" s="4"/>
      <c r="L3199" s="4"/>
      <c r="M3199" s="4"/>
      <c r="N3199" s="4"/>
      <c r="O3199" s="4"/>
    </row>
    <row r="3200" ht="13.5" customHeight="1">
      <c r="A3200" s="1" t="s">
        <v>17385</v>
      </c>
      <c r="B3200" s="1" t="s">
        <v>5</v>
      </c>
      <c r="C3200" s="1" t="s">
        <v>11792</v>
      </c>
      <c r="D3200" s="1" t="s">
        <v>17392</v>
      </c>
      <c r="E3200" s="1" t="s">
        <v>17393</v>
      </c>
      <c r="F3200" s="4"/>
      <c r="G3200" s="4"/>
      <c r="H3200" s="4"/>
      <c r="I3200" s="4"/>
      <c r="J3200" s="4"/>
      <c r="K3200" s="4"/>
      <c r="L3200" s="4"/>
      <c r="M3200" s="4"/>
      <c r="N3200" s="4"/>
      <c r="O3200" s="4"/>
    </row>
    <row r="3201" ht="13.5" customHeight="1">
      <c r="A3201" s="1" t="s">
        <v>17385</v>
      </c>
      <c r="B3201" s="1" t="s">
        <v>9</v>
      </c>
      <c r="C3201" s="1" t="s">
        <v>797</v>
      </c>
      <c r="D3201" s="1" t="s">
        <v>17401</v>
      </c>
      <c r="E3201" s="1" t="s">
        <v>17402</v>
      </c>
      <c r="F3201" s="4"/>
      <c r="G3201" s="4"/>
      <c r="H3201" s="4"/>
      <c r="I3201" s="4"/>
      <c r="J3201" s="4"/>
      <c r="K3201" s="4"/>
      <c r="L3201" s="4"/>
      <c r="M3201" s="4"/>
      <c r="N3201" s="4"/>
      <c r="O3201" s="4"/>
    </row>
    <row r="3202" ht="13.5" customHeight="1">
      <c r="A3202" s="1" t="s">
        <v>17385</v>
      </c>
      <c r="B3202" s="1" t="s">
        <v>13</v>
      </c>
      <c r="C3202" s="1" t="s">
        <v>797</v>
      </c>
      <c r="D3202" s="1" t="s">
        <v>17408</v>
      </c>
      <c r="E3202" s="1" t="s">
        <v>17410</v>
      </c>
      <c r="F3202" s="4"/>
      <c r="G3202" s="4"/>
      <c r="H3202" s="4"/>
      <c r="I3202" s="4"/>
      <c r="J3202" s="4"/>
      <c r="K3202" s="4"/>
      <c r="L3202" s="4"/>
      <c r="M3202" s="4"/>
      <c r="N3202" s="4"/>
      <c r="O3202" s="4"/>
    </row>
    <row r="3203" ht="13.5" customHeight="1">
      <c r="A3203" s="1" t="s">
        <v>17385</v>
      </c>
      <c r="B3203" s="1" t="s">
        <v>16</v>
      </c>
      <c r="C3203" s="1" t="s">
        <v>797</v>
      </c>
      <c r="D3203" s="1" t="s">
        <v>17415</v>
      </c>
      <c r="E3203" s="1" t="s">
        <v>17417</v>
      </c>
      <c r="F3203" s="4"/>
      <c r="G3203" s="4"/>
      <c r="H3203" s="4"/>
      <c r="I3203" s="4"/>
      <c r="J3203" s="4"/>
      <c r="K3203" s="4"/>
      <c r="L3203" s="4"/>
      <c r="M3203" s="4"/>
      <c r="N3203" s="4"/>
      <c r="O3203" s="4"/>
    </row>
    <row r="3204" ht="13.5" customHeight="1">
      <c r="A3204" s="1" t="s">
        <v>17385</v>
      </c>
      <c r="B3204" s="1" t="s">
        <v>21</v>
      </c>
      <c r="C3204" s="1" t="s">
        <v>797</v>
      </c>
      <c r="D3204" s="1" t="s">
        <v>17421</v>
      </c>
      <c r="E3204" s="1" t="s">
        <v>17423</v>
      </c>
      <c r="F3204" s="4"/>
      <c r="G3204" s="4"/>
      <c r="H3204" s="4"/>
      <c r="I3204" s="4"/>
      <c r="J3204" s="4"/>
      <c r="K3204" s="4"/>
      <c r="L3204" s="4"/>
      <c r="M3204" s="4"/>
      <c r="N3204" s="4"/>
      <c r="O3204" s="4"/>
    </row>
    <row r="3205" ht="13.5" customHeight="1">
      <c r="A3205" s="1" t="s">
        <v>17385</v>
      </c>
      <c r="B3205" s="1" t="s">
        <v>27</v>
      </c>
      <c r="C3205" s="1" t="s">
        <v>797</v>
      </c>
      <c r="D3205" s="1" t="s">
        <v>17429</v>
      </c>
      <c r="E3205" s="1" t="s">
        <v>17430</v>
      </c>
      <c r="F3205" s="4"/>
      <c r="G3205" s="4"/>
      <c r="H3205" s="4"/>
      <c r="I3205" s="4"/>
      <c r="J3205" s="4"/>
      <c r="K3205" s="4"/>
      <c r="L3205" s="4"/>
      <c r="M3205" s="4"/>
      <c r="N3205" s="4"/>
      <c r="O3205" s="4"/>
    </row>
    <row r="3206" ht="13.5" customHeight="1">
      <c r="A3206" s="1" t="s">
        <v>17385</v>
      </c>
      <c r="B3206" s="1" t="s">
        <v>31</v>
      </c>
      <c r="C3206" s="1" t="s">
        <v>797</v>
      </c>
      <c r="D3206" s="1" t="s">
        <v>17435</v>
      </c>
      <c r="E3206" s="1" t="s">
        <v>17437</v>
      </c>
      <c r="F3206" s="4"/>
      <c r="G3206" s="4"/>
      <c r="H3206" s="4"/>
      <c r="I3206" s="4"/>
      <c r="J3206" s="4"/>
      <c r="K3206" s="4"/>
      <c r="L3206" s="4"/>
      <c r="M3206" s="4"/>
      <c r="N3206" s="4"/>
      <c r="O3206" s="4"/>
    </row>
    <row r="3207" ht="13.5" customHeight="1">
      <c r="A3207" s="1" t="s">
        <v>17385</v>
      </c>
      <c r="B3207" s="1" t="s">
        <v>34</v>
      </c>
      <c r="C3207" s="1" t="s">
        <v>797</v>
      </c>
      <c r="D3207" s="1" t="s">
        <v>17443</v>
      </c>
      <c r="E3207" s="1" t="s">
        <v>17444</v>
      </c>
      <c r="F3207" s="4"/>
      <c r="G3207" s="4"/>
      <c r="H3207" s="4"/>
      <c r="I3207" s="4"/>
      <c r="J3207" s="4"/>
      <c r="K3207" s="4"/>
      <c r="L3207" s="4"/>
      <c r="M3207" s="4"/>
      <c r="N3207" s="4"/>
      <c r="O3207" s="4"/>
    </row>
    <row r="3208" ht="13.5" customHeight="1">
      <c r="A3208" s="1" t="s">
        <v>17385</v>
      </c>
      <c r="B3208" s="1" t="s">
        <v>40</v>
      </c>
      <c r="C3208" s="1" t="s">
        <v>797</v>
      </c>
      <c r="D3208" s="1" t="s">
        <v>17449</v>
      </c>
      <c r="E3208" s="1" t="s">
        <v>17450</v>
      </c>
      <c r="F3208" s="4"/>
      <c r="G3208" s="4"/>
      <c r="H3208" s="4"/>
      <c r="I3208" s="4"/>
      <c r="J3208" s="4"/>
      <c r="K3208" s="4"/>
      <c r="L3208" s="4"/>
      <c r="M3208" s="4"/>
      <c r="N3208" s="4"/>
      <c r="O3208" s="4"/>
    </row>
    <row r="3209" ht="13.5" customHeight="1">
      <c r="A3209" s="1" t="s">
        <v>17385</v>
      </c>
      <c r="B3209" s="1" t="s">
        <v>45</v>
      </c>
      <c r="C3209" s="1" t="s">
        <v>797</v>
      </c>
      <c r="D3209" s="1" t="s">
        <v>17455</v>
      </c>
      <c r="E3209" s="1" t="s">
        <v>17457</v>
      </c>
      <c r="F3209" s="4"/>
      <c r="G3209" s="4"/>
      <c r="H3209" s="4"/>
      <c r="I3209" s="4"/>
      <c r="J3209" s="4"/>
      <c r="K3209" s="4"/>
      <c r="L3209" s="4"/>
      <c r="M3209" s="4"/>
      <c r="N3209" s="4"/>
      <c r="O3209" s="4"/>
    </row>
    <row r="3210" ht="13.5" customHeight="1">
      <c r="A3210" s="1" t="s">
        <v>17385</v>
      </c>
      <c r="B3210" s="1" t="s">
        <v>52</v>
      </c>
      <c r="C3210" s="1" t="s">
        <v>797</v>
      </c>
      <c r="D3210" s="1" t="s">
        <v>17462</v>
      </c>
      <c r="E3210" s="1" t="s">
        <v>17463</v>
      </c>
      <c r="F3210" s="4"/>
      <c r="G3210" s="4"/>
      <c r="H3210" s="4"/>
      <c r="I3210" s="4"/>
      <c r="J3210" s="4"/>
      <c r="K3210" s="4"/>
      <c r="L3210" s="4"/>
      <c r="M3210" s="4"/>
      <c r="N3210" s="4"/>
      <c r="O3210" s="4"/>
    </row>
    <row r="3211" ht="13.5" customHeight="1">
      <c r="A3211" s="1" t="s">
        <v>17385</v>
      </c>
      <c r="B3211" s="1" t="s">
        <v>57</v>
      </c>
      <c r="C3211" s="1" t="s">
        <v>797</v>
      </c>
      <c r="D3211" s="1" t="s">
        <v>17470</v>
      </c>
      <c r="E3211" s="1" t="s">
        <v>17472</v>
      </c>
      <c r="F3211" s="4"/>
      <c r="G3211" s="4"/>
      <c r="H3211" s="4"/>
      <c r="I3211" s="4"/>
      <c r="J3211" s="4"/>
      <c r="K3211" s="4"/>
      <c r="L3211" s="4"/>
      <c r="M3211" s="4"/>
      <c r="N3211" s="4"/>
      <c r="O3211" s="4"/>
    </row>
    <row r="3212" ht="13.5" customHeight="1">
      <c r="A3212" s="1" t="s">
        <v>17385</v>
      </c>
      <c r="B3212" s="1" t="s">
        <v>60</v>
      </c>
      <c r="C3212" s="1" t="s">
        <v>797</v>
      </c>
      <c r="D3212" s="1" t="s">
        <v>17478</v>
      </c>
      <c r="E3212" s="1" t="s">
        <v>17480</v>
      </c>
      <c r="F3212" s="4"/>
      <c r="G3212" s="4"/>
      <c r="H3212" s="4"/>
      <c r="I3212" s="4"/>
      <c r="J3212" s="4"/>
      <c r="K3212" s="4"/>
      <c r="L3212" s="4"/>
      <c r="M3212" s="4"/>
      <c r="N3212" s="4"/>
      <c r="O3212" s="4"/>
    </row>
    <row r="3213" ht="13.5" customHeight="1">
      <c r="A3213" s="1" t="s">
        <v>17385</v>
      </c>
      <c r="B3213" s="1" t="s">
        <v>65</v>
      </c>
      <c r="C3213" s="1" t="s">
        <v>797</v>
      </c>
      <c r="D3213" s="1" t="s">
        <v>17485</v>
      </c>
      <c r="E3213" s="1" t="s">
        <v>17487</v>
      </c>
      <c r="F3213" s="4"/>
      <c r="G3213" s="4"/>
      <c r="H3213" s="4"/>
      <c r="I3213" s="4"/>
      <c r="J3213" s="4"/>
      <c r="K3213" s="4"/>
      <c r="L3213" s="4"/>
      <c r="M3213" s="4"/>
      <c r="N3213" s="4"/>
      <c r="O3213" s="4"/>
    </row>
    <row r="3214" ht="13.5" customHeight="1">
      <c r="A3214" s="1" t="s">
        <v>17385</v>
      </c>
      <c r="B3214" s="1" t="s">
        <v>70</v>
      </c>
      <c r="C3214" s="1" t="s">
        <v>797</v>
      </c>
      <c r="D3214" s="1" t="s">
        <v>17490</v>
      </c>
      <c r="E3214" s="1" t="s">
        <v>17492</v>
      </c>
      <c r="F3214" s="4"/>
      <c r="G3214" s="4"/>
      <c r="H3214" s="4"/>
      <c r="I3214" s="4"/>
      <c r="J3214" s="4"/>
      <c r="K3214" s="4"/>
      <c r="L3214" s="4"/>
      <c r="M3214" s="4"/>
      <c r="N3214" s="4"/>
      <c r="O3214" s="4"/>
    </row>
    <row r="3215" ht="13.5" customHeight="1">
      <c r="A3215" s="1" t="s">
        <v>17385</v>
      </c>
      <c r="B3215" s="1" t="s">
        <v>74</v>
      </c>
      <c r="C3215" s="1" t="s">
        <v>797</v>
      </c>
      <c r="D3215" s="1" t="s">
        <v>17496</v>
      </c>
      <c r="E3215" s="1" t="s">
        <v>17497</v>
      </c>
      <c r="F3215" s="4"/>
      <c r="G3215" s="4"/>
      <c r="H3215" s="4"/>
      <c r="I3215" s="4"/>
      <c r="J3215" s="4"/>
      <c r="K3215" s="4"/>
      <c r="L3215" s="4"/>
      <c r="M3215" s="4"/>
      <c r="N3215" s="4"/>
      <c r="O3215" s="4"/>
    </row>
    <row r="3216" ht="13.5" customHeight="1">
      <c r="A3216" s="1" t="s">
        <v>17385</v>
      </c>
      <c r="B3216" s="1" t="s">
        <v>78</v>
      </c>
      <c r="C3216" s="1" t="s">
        <v>797</v>
      </c>
      <c r="D3216" s="1" t="s">
        <v>17500</v>
      </c>
      <c r="E3216" s="1" t="s">
        <v>17501</v>
      </c>
      <c r="F3216" s="4"/>
      <c r="G3216" s="4"/>
      <c r="H3216" s="4"/>
      <c r="I3216" s="4"/>
      <c r="J3216" s="4"/>
      <c r="K3216" s="4"/>
      <c r="L3216" s="4"/>
      <c r="M3216" s="4"/>
      <c r="N3216" s="4"/>
      <c r="O3216" s="4"/>
    </row>
    <row r="3217" ht="13.5" customHeight="1">
      <c r="A3217" s="1" t="s">
        <v>17385</v>
      </c>
      <c r="B3217" s="1" t="s">
        <v>83</v>
      </c>
      <c r="C3217" s="1" t="s">
        <v>797</v>
      </c>
      <c r="D3217" s="1" t="s">
        <v>17506</v>
      </c>
      <c r="E3217" s="1" t="s">
        <v>17507</v>
      </c>
      <c r="F3217" s="4"/>
      <c r="G3217" s="4"/>
      <c r="H3217" s="4"/>
      <c r="I3217" s="4"/>
      <c r="J3217" s="4"/>
      <c r="K3217" s="4"/>
      <c r="L3217" s="4"/>
      <c r="M3217" s="4"/>
      <c r="N3217" s="4"/>
      <c r="O3217" s="4"/>
    </row>
    <row r="3218" ht="13.5" customHeight="1">
      <c r="A3218" s="1" t="s">
        <v>17385</v>
      </c>
      <c r="B3218" s="1" t="s">
        <v>86</v>
      </c>
      <c r="C3218" s="1" t="s">
        <v>797</v>
      </c>
      <c r="D3218" s="1" t="s">
        <v>17510</v>
      </c>
      <c r="E3218" s="1" t="s">
        <v>17512</v>
      </c>
      <c r="F3218" s="4"/>
      <c r="G3218" s="4"/>
      <c r="H3218" s="4"/>
      <c r="I3218" s="4"/>
      <c r="J3218" s="4"/>
      <c r="K3218" s="4"/>
      <c r="L3218" s="4"/>
      <c r="M3218" s="4"/>
      <c r="N3218" s="4"/>
      <c r="O3218" s="4"/>
    </row>
    <row r="3219" ht="13.5" customHeight="1">
      <c r="A3219" s="1" t="s">
        <v>17385</v>
      </c>
      <c r="B3219" s="1" t="s">
        <v>91</v>
      </c>
      <c r="C3219" s="1" t="s">
        <v>797</v>
      </c>
      <c r="D3219" s="1" t="s">
        <v>17516</v>
      </c>
      <c r="E3219" s="1" t="s">
        <v>17517</v>
      </c>
      <c r="F3219" s="4"/>
      <c r="G3219" s="4"/>
      <c r="H3219" s="4"/>
      <c r="I3219" s="4"/>
      <c r="J3219" s="4"/>
      <c r="K3219" s="4"/>
      <c r="L3219" s="4"/>
      <c r="M3219" s="4"/>
      <c r="N3219" s="4"/>
      <c r="O3219" s="4"/>
    </row>
    <row r="3220" ht="13.5" customHeight="1">
      <c r="A3220" s="1" t="s">
        <v>17385</v>
      </c>
      <c r="B3220" s="1" t="s">
        <v>94</v>
      </c>
      <c r="C3220" s="1" t="s">
        <v>797</v>
      </c>
      <c r="D3220" s="1" t="s">
        <v>17522</v>
      </c>
      <c r="E3220" s="1" t="s">
        <v>17523</v>
      </c>
      <c r="F3220" s="4"/>
      <c r="G3220" s="4"/>
      <c r="H3220" s="4"/>
      <c r="I3220" s="4"/>
      <c r="J3220" s="4"/>
      <c r="K3220" s="4"/>
      <c r="L3220" s="4"/>
      <c r="M3220" s="4"/>
      <c r="N3220" s="4"/>
      <c r="O3220" s="4"/>
    </row>
    <row r="3221" ht="13.5" customHeight="1">
      <c r="A3221" s="1" t="s">
        <v>17385</v>
      </c>
      <c r="B3221" s="1" t="s">
        <v>186</v>
      </c>
      <c r="C3221" s="1" t="s">
        <v>797</v>
      </c>
      <c r="D3221" s="1" t="s">
        <v>17526</v>
      </c>
      <c r="E3221" s="1" t="s">
        <v>17527</v>
      </c>
      <c r="F3221" s="4"/>
      <c r="G3221" s="4"/>
      <c r="H3221" s="4"/>
      <c r="I3221" s="4"/>
      <c r="J3221" s="4"/>
      <c r="K3221" s="4"/>
      <c r="L3221" s="4"/>
      <c r="M3221" s="4"/>
      <c r="N3221" s="4"/>
      <c r="O3221" s="4"/>
    </row>
    <row r="3222" ht="13.5" customHeight="1">
      <c r="A3222" s="1" t="s">
        <v>17385</v>
      </c>
      <c r="B3222" s="1" t="s">
        <v>189</v>
      </c>
      <c r="C3222" s="1" t="s">
        <v>797</v>
      </c>
      <c r="D3222" s="1" t="s">
        <v>17532</v>
      </c>
      <c r="E3222" s="1" t="s">
        <v>17533</v>
      </c>
      <c r="F3222" s="4"/>
      <c r="G3222" s="4"/>
      <c r="H3222" s="4"/>
      <c r="I3222" s="4"/>
      <c r="J3222" s="4"/>
      <c r="K3222" s="4"/>
      <c r="L3222" s="4"/>
      <c r="M3222" s="4"/>
      <c r="N3222" s="4"/>
      <c r="O3222" s="4"/>
    </row>
    <row r="3223" ht="13.5" customHeight="1">
      <c r="A3223" s="1" t="s">
        <v>17385</v>
      </c>
      <c r="B3223" s="1" t="s">
        <v>193</v>
      </c>
      <c r="C3223" s="1" t="s">
        <v>797</v>
      </c>
      <c r="D3223" s="1" t="s">
        <v>17537</v>
      </c>
      <c r="E3223" s="1" t="s">
        <v>17539</v>
      </c>
      <c r="F3223" s="4"/>
      <c r="G3223" s="4"/>
      <c r="H3223" s="4"/>
      <c r="I3223" s="4"/>
      <c r="J3223" s="4"/>
      <c r="K3223" s="4"/>
      <c r="L3223" s="4"/>
      <c r="M3223" s="4"/>
      <c r="N3223" s="4"/>
      <c r="O3223" s="4"/>
    </row>
    <row r="3224" ht="13.5" customHeight="1">
      <c r="A3224" s="1" t="s">
        <v>17385</v>
      </c>
      <c r="B3224" s="1" t="s">
        <v>197</v>
      </c>
      <c r="C3224" s="1" t="s">
        <v>797</v>
      </c>
      <c r="D3224" s="1" t="s">
        <v>17542</v>
      </c>
      <c r="E3224" s="1" t="s">
        <v>17543</v>
      </c>
      <c r="F3224" s="4"/>
      <c r="G3224" s="4"/>
      <c r="H3224" s="4"/>
      <c r="I3224" s="4"/>
      <c r="J3224" s="4"/>
      <c r="K3224" s="4"/>
      <c r="L3224" s="4"/>
      <c r="M3224" s="4"/>
      <c r="N3224" s="4"/>
      <c r="O3224" s="4"/>
    </row>
    <row r="3225" ht="13.5" customHeight="1">
      <c r="A3225" s="1" t="s">
        <v>17385</v>
      </c>
      <c r="B3225" s="1" t="s">
        <v>99</v>
      </c>
      <c r="C3225" s="1" t="s">
        <v>817</v>
      </c>
      <c r="D3225" s="3"/>
      <c r="E3225" s="3"/>
      <c r="F3225" s="4"/>
      <c r="G3225" s="4"/>
      <c r="H3225" s="4"/>
      <c r="I3225" s="4"/>
      <c r="J3225" s="4"/>
      <c r="K3225" s="4"/>
      <c r="L3225" s="4"/>
      <c r="M3225" s="4"/>
      <c r="N3225" s="4"/>
      <c r="O3225" s="4"/>
    </row>
    <row r="3226" ht="13.5" customHeight="1">
      <c r="A3226" s="1" t="s">
        <v>17545</v>
      </c>
      <c r="B3226" s="2" t="s">
        <v>1</v>
      </c>
      <c r="C3226" s="1" t="s">
        <v>2</v>
      </c>
      <c r="D3226" s="3"/>
      <c r="E3226" s="3"/>
      <c r="F3226" s="4"/>
      <c r="G3226" s="4"/>
      <c r="H3226" s="4"/>
      <c r="I3226" s="4"/>
      <c r="J3226" s="4"/>
      <c r="K3226" s="4"/>
      <c r="L3226" s="4"/>
      <c r="M3226" s="4"/>
      <c r="N3226" s="4"/>
      <c r="O3226" s="4"/>
    </row>
    <row r="3227" ht="13.5" customHeight="1">
      <c r="A3227" s="1" t="s">
        <v>17545</v>
      </c>
      <c r="B3227" s="1" t="s">
        <v>5</v>
      </c>
      <c r="C3227" s="1" t="s">
        <v>11792</v>
      </c>
      <c r="D3227" s="1" t="s">
        <v>17551</v>
      </c>
      <c r="E3227" s="1" t="s">
        <v>17553</v>
      </c>
      <c r="F3227" s="4"/>
      <c r="G3227" s="4"/>
      <c r="H3227" s="4"/>
      <c r="I3227" s="4"/>
      <c r="J3227" s="4"/>
      <c r="K3227" s="4"/>
      <c r="L3227" s="4"/>
      <c r="M3227" s="4"/>
      <c r="N3227" s="4"/>
      <c r="O3227" s="4"/>
    </row>
    <row r="3228" ht="13.5" customHeight="1">
      <c r="A3228" s="1" t="s">
        <v>17545</v>
      </c>
      <c r="B3228" s="1" t="s">
        <v>9</v>
      </c>
      <c r="C3228" s="1" t="s">
        <v>797</v>
      </c>
      <c r="D3228" s="1" t="s">
        <v>17557</v>
      </c>
      <c r="E3228" s="1" t="s">
        <v>17559</v>
      </c>
      <c r="F3228" s="4"/>
      <c r="G3228" s="4"/>
      <c r="H3228" s="4"/>
      <c r="I3228" s="4"/>
      <c r="J3228" s="4"/>
      <c r="K3228" s="4"/>
      <c r="L3228" s="4"/>
      <c r="M3228" s="4"/>
      <c r="N3228" s="4"/>
      <c r="O3228" s="4"/>
    </row>
    <row r="3229" ht="13.5" customHeight="1">
      <c r="A3229" s="1" t="s">
        <v>17545</v>
      </c>
      <c r="B3229" s="1" t="s">
        <v>13</v>
      </c>
      <c r="C3229" s="1" t="s">
        <v>797</v>
      </c>
      <c r="D3229" s="1" t="s">
        <v>17562</v>
      </c>
      <c r="E3229" s="1" t="s">
        <v>17563</v>
      </c>
      <c r="F3229" s="4"/>
      <c r="G3229" s="4"/>
      <c r="H3229" s="4"/>
      <c r="I3229" s="4"/>
      <c r="J3229" s="4"/>
      <c r="K3229" s="4"/>
      <c r="L3229" s="4"/>
      <c r="M3229" s="4"/>
      <c r="N3229" s="4"/>
      <c r="O3229" s="4"/>
    </row>
    <row r="3230" ht="13.5" customHeight="1">
      <c r="A3230" s="1" t="s">
        <v>17545</v>
      </c>
      <c r="B3230" s="1" t="s">
        <v>16</v>
      </c>
      <c r="C3230" s="1" t="s">
        <v>797</v>
      </c>
      <c r="D3230" s="1" t="s">
        <v>17567</v>
      </c>
      <c r="E3230" s="1" t="s">
        <v>17569</v>
      </c>
      <c r="F3230" s="4"/>
      <c r="G3230" s="4"/>
      <c r="H3230" s="4"/>
      <c r="I3230" s="4"/>
      <c r="J3230" s="4"/>
      <c r="K3230" s="4"/>
      <c r="L3230" s="4"/>
      <c r="M3230" s="4"/>
      <c r="N3230" s="4"/>
      <c r="O3230" s="4"/>
    </row>
    <row r="3231" ht="13.5" customHeight="1">
      <c r="A3231" s="1" t="s">
        <v>17545</v>
      </c>
      <c r="B3231" s="1" t="s">
        <v>21</v>
      </c>
      <c r="C3231" s="1" t="s">
        <v>797</v>
      </c>
      <c r="D3231" s="1" t="s">
        <v>17571</v>
      </c>
      <c r="E3231" s="1" t="s">
        <v>17573</v>
      </c>
      <c r="F3231" s="4"/>
      <c r="G3231" s="4"/>
      <c r="H3231" s="4"/>
      <c r="I3231" s="4"/>
      <c r="J3231" s="4"/>
      <c r="K3231" s="4"/>
      <c r="L3231" s="4"/>
      <c r="M3231" s="4"/>
      <c r="N3231" s="4"/>
      <c r="O3231" s="4"/>
    </row>
    <row r="3232" ht="13.5" customHeight="1">
      <c r="A3232" s="1" t="s">
        <v>17545</v>
      </c>
      <c r="B3232" s="1" t="s">
        <v>27</v>
      </c>
      <c r="C3232" s="1" t="s">
        <v>797</v>
      </c>
      <c r="D3232" s="1" t="s">
        <v>17581</v>
      </c>
      <c r="E3232" s="1" t="s">
        <v>17583</v>
      </c>
      <c r="F3232" s="4"/>
      <c r="G3232" s="4"/>
      <c r="H3232" s="4"/>
      <c r="I3232" s="4"/>
      <c r="J3232" s="4"/>
      <c r="K3232" s="4"/>
      <c r="L3232" s="4"/>
      <c r="M3232" s="4"/>
      <c r="N3232" s="4"/>
      <c r="O3232" s="4"/>
    </row>
    <row r="3233" ht="13.5" customHeight="1">
      <c r="A3233" s="1" t="s">
        <v>17545</v>
      </c>
      <c r="B3233" s="1" t="s">
        <v>31</v>
      </c>
      <c r="C3233" s="1" t="s">
        <v>797</v>
      </c>
      <c r="D3233" s="1" t="s">
        <v>17588</v>
      </c>
      <c r="E3233" s="1" t="s">
        <v>17589</v>
      </c>
      <c r="F3233" s="4"/>
      <c r="G3233" s="4"/>
      <c r="H3233" s="4"/>
      <c r="I3233" s="4"/>
      <c r="J3233" s="4"/>
      <c r="K3233" s="4"/>
      <c r="L3233" s="4"/>
      <c r="M3233" s="4"/>
      <c r="N3233" s="4"/>
      <c r="O3233" s="4"/>
    </row>
    <row r="3234" ht="13.5" customHeight="1">
      <c r="A3234" s="1" t="s">
        <v>17545</v>
      </c>
      <c r="B3234" s="1" t="s">
        <v>34</v>
      </c>
      <c r="C3234" s="1" t="s">
        <v>797</v>
      </c>
      <c r="D3234" s="1" t="s">
        <v>17592</v>
      </c>
      <c r="E3234" s="1" t="s">
        <v>17593</v>
      </c>
      <c r="F3234" s="4"/>
      <c r="G3234" s="4"/>
      <c r="H3234" s="4"/>
      <c r="I3234" s="4"/>
      <c r="J3234" s="4"/>
      <c r="K3234" s="4"/>
      <c r="L3234" s="4"/>
      <c r="M3234" s="4"/>
      <c r="N3234" s="4"/>
      <c r="O3234" s="4"/>
    </row>
    <row r="3235" ht="13.5" customHeight="1">
      <c r="A3235" s="1" t="s">
        <v>17545</v>
      </c>
      <c r="B3235" s="1" t="s">
        <v>40</v>
      </c>
      <c r="C3235" s="1" t="s">
        <v>797</v>
      </c>
      <c r="D3235" s="1" t="s">
        <v>17596</v>
      </c>
      <c r="E3235" s="1" t="s">
        <v>17597</v>
      </c>
      <c r="F3235" s="4"/>
      <c r="G3235" s="4"/>
      <c r="H3235" s="4"/>
      <c r="I3235" s="4"/>
      <c r="J3235" s="4"/>
      <c r="K3235" s="4"/>
      <c r="L3235" s="4"/>
      <c r="M3235" s="4"/>
      <c r="N3235" s="4"/>
      <c r="O3235" s="4"/>
    </row>
    <row r="3236" ht="13.5" customHeight="1">
      <c r="A3236" s="1" t="s">
        <v>17545</v>
      </c>
      <c r="B3236" s="1" t="s">
        <v>45</v>
      </c>
      <c r="C3236" s="1" t="s">
        <v>797</v>
      </c>
      <c r="D3236" s="1" t="s">
        <v>17599</v>
      </c>
      <c r="E3236" s="1" t="s">
        <v>17600</v>
      </c>
      <c r="F3236" s="4"/>
      <c r="G3236" s="4"/>
      <c r="H3236" s="4"/>
      <c r="I3236" s="4"/>
      <c r="J3236" s="4"/>
      <c r="K3236" s="4"/>
      <c r="L3236" s="4"/>
      <c r="M3236" s="4"/>
      <c r="N3236" s="4"/>
      <c r="O3236" s="4"/>
    </row>
    <row r="3237" ht="13.5" customHeight="1">
      <c r="A3237" s="1" t="s">
        <v>17545</v>
      </c>
      <c r="B3237" s="1" t="s">
        <v>52</v>
      </c>
      <c r="C3237" s="1" t="s">
        <v>797</v>
      </c>
      <c r="D3237" s="1" t="s">
        <v>17603</v>
      </c>
      <c r="E3237" s="1" t="s">
        <v>17604</v>
      </c>
      <c r="F3237" s="4"/>
      <c r="G3237" s="4"/>
      <c r="H3237" s="4"/>
      <c r="I3237" s="4"/>
      <c r="J3237" s="4"/>
      <c r="K3237" s="4"/>
      <c r="L3237" s="4"/>
      <c r="M3237" s="4"/>
      <c r="N3237" s="4"/>
      <c r="O3237" s="4"/>
    </row>
    <row r="3238" ht="13.5" customHeight="1">
      <c r="A3238" s="1" t="s">
        <v>17545</v>
      </c>
      <c r="B3238" s="1" t="s">
        <v>57</v>
      </c>
      <c r="C3238" s="1" t="s">
        <v>797</v>
      </c>
      <c r="D3238" s="1" t="s">
        <v>17607</v>
      </c>
      <c r="E3238" s="1" t="s">
        <v>17608</v>
      </c>
      <c r="F3238" s="4"/>
      <c r="G3238" s="4"/>
      <c r="H3238" s="4"/>
      <c r="I3238" s="4"/>
      <c r="J3238" s="4"/>
      <c r="K3238" s="4"/>
      <c r="L3238" s="4"/>
      <c r="M3238" s="4"/>
      <c r="N3238" s="4"/>
      <c r="O3238" s="4"/>
    </row>
    <row r="3239" ht="13.5" customHeight="1">
      <c r="A3239" s="1" t="s">
        <v>17545</v>
      </c>
      <c r="B3239" s="1" t="s">
        <v>60</v>
      </c>
      <c r="C3239" s="1" t="s">
        <v>797</v>
      </c>
      <c r="D3239" s="1" t="s">
        <v>17612</v>
      </c>
      <c r="E3239" s="1" t="s">
        <v>17614</v>
      </c>
      <c r="F3239" s="4"/>
      <c r="G3239" s="4"/>
      <c r="H3239" s="4"/>
      <c r="I3239" s="4"/>
      <c r="J3239" s="4"/>
      <c r="K3239" s="4"/>
      <c r="L3239" s="4"/>
      <c r="M3239" s="4"/>
      <c r="N3239" s="4"/>
      <c r="O3239" s="4"/>
    </row>
    <row r="3240" ht="13.5" customHeight="1">
      <c r="A3240" s="1" t="s">
        <v>17545</v>
      </c>
      <c r="B3240" s="1" t="s">
        <v>65</v>
      </c>
      <c r="C3240" s="1" t="s">
        <v>797</v>
      </c>
      <c r="D3240" s="1" t="s">
        <v>17617</v>
      </c>
      <c r="E3240" s="1" t="s">
        <v>17618</v>
      </c>
      <c r="F3240" s="4"/>
      <c r="G3240" s="4"/>
      <c r="H3240" s="4"/>
      <c r="I3240" s="4"/>
      <c r="J3240" s="4"/>
      <c r="K3240" s="4"/>
      <c r="L3240" s="4"/>
      <c r="M3240" s="4"/>
      <c r="N3240" s="4"/>
      <c r="O3240" s="4"/>
    </row>
    <row r="3241" ht="13.5" customHeight="1">
      <c r="A3241" s="1" t="s">
        <v>17545</v>
      </c>
      <c r="B3241" s="1" t="s">
        <v>70</v>
      </c>
      <c r="C3241" s="1" t="s">
        <v>797</v>
      </c>
      <c r="D3241" s="1" t="s">
        <v>17622</v>
      </c>
      <c r="E3241" s="1" t="s">
        <v>17624</v>
      </c>
      <c r="F3241" s="4"/>
      <c r="G3241" s="4"/>
      <c r="H3241" s="4"/>
      <c r="I3241" s="4"/>
      <c r="J3241" s="4"/>
      <c r="K3241" s="4"/>
      <c r="L3241" s="4"/>
      <c r="M3241" s="4"/>
      <c r="N3241" s="4"/>
      <c r="O3241" s="4"/>
    </row>
    <row r="3242" ht="13.5" customHeight="1">
      <c r="A3242" s="1" t="s">
        <v>17545</v>
      </c>
      <c r="B3242" s="1" t="s">
        <v>74</v>
      </c>
      <c r="C3242" s="1" t="s">
        <v>797</v>
      </c>
      <c r="D3242" s="1" t="s">
        <v>17627</v>
      </c>
      <c r="E3242" s="1" t="s">
        <v>17628</v>
      </c>
      <c r="F3242" s="4"/>
      <c r="G3242" s="4"/>
      <c r="H3242" s="4"/>
      <c r="I3242" s="4"/>
      <c r="J3242" s="4"/>
      <c r="K3242" s="4"/>
      <c r="L3242" s="4"/>
      <c r="M3242" s="4"/>
      <c r="N3242" s="4"/>
      <c r="O3242" s="4"/>
    </row>
    <row r="3243" ht="13.5" customHeight="1">
      <c r="A3243" s="1" t="s">
        <v>17545</v>
      </c>
      <c r="B3243" s="1" t="s">
        <v>78</v>
      </c>
      <c r="C3243" s="1" t="s">
        <v>797</v>
      </c>
      <c r="D3243" s="1" t="s">
        <v>17632</v>
      </c>
      <c r="E3243" s="1" t="s">
        <v>17633</v>
      </c>
      <c r="F3243" s="4"/>
      <c r="G3243" s="4"/>
      <c r="H3243" s="4"/>
      <c r="I3243" s="4"/>
      <c r="J3243" s="4"/>
      <c r="K3243" s="4"/>
      <c r="L3243" s="4"/>
      <c r="M3243" s="4"/>
      <c r="N3243" s="4"/>
      <c r="O3243" s="4"/>
    </row>
    <row r="3244" ht="13.5" customHeight="1">
      <c r="A3244" s="1" t="s">
        <v>17545</v>
      </c>
      <c r="B3244" s="1" t="s">
        <v>83</v>
      </c>
      <c r="C3244" s="1" t="s">
        <v>797</v>
      </c>
      <c r="D3244" s="1" t="s">
        <v>17637</v>
      </c>
      <c r="E3244" s="1" t="s">
        <v>17638</v>
      </c>
      <c r="F3244" s="4"/>
      <c r="G3244" s="4"/>
      <c r="H3244" s="4"/>
      <c r="I3244" s="4"/>
      <c r="J3244" s="4"/>
      <c r="K3244" s="4"/>
      <c r="L3244" s="4"/>
      <c r="M3244" s="4"/>
      <c r="N3244" s="4"/>
      <c r="O3244" s="4"/>
    </row>
    <row r="3245" ht="13.5" customHeight="1">
      <c r="A3245" s="1" t="s">
        <v>17545</v>
      </c>
      <c r="B3245" s="1" t="s">
        <v>86</v>
      </c>
      <c r="C3245" s="1" t="s">
        <v>797</v>
      </c>
      <c r="D3245" s="1" t="s">
        <v>17641</v>
      </c>
      <c r="E3245" s="1" t="s">
        <v>17642</v>
      </c>
      <c r="F3245" s="4"/>
      <c r="G3245" s="4"/>
      <c r="H3245" s="4"/>
      <c r="I3245" s="4"/>
      <c r="J3245" s="4"/>
      <c r="K3245" s="4"/>
      <c r="L3245" s="4"/>
      <c r="M3245" s="4"/>
      <c r="N3245" s="4"/>
      <c r="O3245" s="4"/>
    </row>
    <row r="3246" ht="13.5" customHeight="1">
      <c r="A3246" s="1" t="s">
        <v>17545</v>
      </c>
      <c r="B3246" s="1" t="s">
        <v>91</v>
      </c>
      <c r="C3246" s="1" t="s">
        <v>797</v>
      </c>
      <c r="D3246" s="1" t="s">
        <v>17645</v>
      </c>
      <c r="E3246" s="1" t="s">
        <v>17646</v>
      </c>
      <c r="F3246" s="4"/>
      <c r="G3246" s="4"/>
      <c r="H3246" s="4"/>
      <c r="I3246" s="4"/>
      <c r="J3246" s="4"/>
      <c r="K3246" s="4"/>
      <c r="L3246" s="4"/>
      <c r="M3246" s="4"/>
      <c r="N3246" s="4"/>
      <c r="O3246" s="4"/>
    </row>
    <row r="3247" ht="13.5" customHeight="1">
      <c r="A3247" s="1" t="s">
        <v>17545</v>
      </c>
      <c r="B3247" s="1" t="s">
        <v>94</v>
      </c>
      <c r="C3247" s="1" t="s">
        <v>797</v>
      </c>
      <c r="D3247" s="1" t="s">
        <v>17651</v>
      </c>
      <c r="E3247" s="1" t="s">
        <v>17652</v>
      </c>
      <c r="F3247" s="4"/>
      <c r="G3247" s="4"/>
      <c r="H3247" s="4"/>
      <c r="I3247" s="4"/>
      <c r="J3247" s="4"/>
      <c r="K3247" s="4"/>
      <c r="L3247" s="4"/>
      <c r="M3247" s="4"/>
      <c r="N3247" s="4"/>
      <c r="O3247" s="4"/>
    </row>
    <row r="3248" ht="13.5" customHeight="1">
      <c r="A3248" s="1" t="s">
        <v>17545</v>
      </c>
      <c r="B3248" s="1" t="s">
        <v>186</v>
      </c>
      <c r="C3248" s="1" t="s">
        <v>797</v>
      </c>
      <c r="D3248" s="1" t="s">
        <v>17656</v>
      </c>
      <c r="E3248" s="1" t="s">
        <v>17657</v>
      </c>
      <c r="F3248" s="4"/>
      <c r="G3248" s="4"/>
      <c r="H3248" s="4"/>
      <c r="I3248" s="4"/>
      <c r="J3248" s="4"/>
      <c r="K3248" s="4"/>
      <c r="L3248" s="4"/>
      <c r="M3248" s="4"/>
      <c r="N3248" s="4"/>
      <c r="O3248" s="4"/>
    </row>
    <row r="3249" ht="13.5" customHeight="1">
      <c r="A3249" s="1" t="s">
        <v>17545</v>
      </c>
      <c r="B3249" s="1" t="s">
        <v>189</v>
      </c>
      <c r="C3249" s="1" t="s">
        <v>797</v>
      </c>
      <c r="D3249" s="1" t="s">
        <v>17660</v>
      </c>
      <c r="E3249" s="1" t="s">
        <v>17662</v>
      </c>
      <c r="F3249" s="4"/>
      <c r="G3249" s="4"/>
      <c r="H3249" s="4"/>
      <c r="I3249" s="4"/>
      <c r="J3249" s="4"/>
      <c r="K3249" s="4"/>
      <c r="L3249" s="4"/>
      <c r="M3249" s="4"/>
      <c r="N3249" s="4"/>
      <c r="O3249" s="4"/>
    </row>
    <row r="3250" ht="13.5" customHeight="1">
      <c r="A3250" s="1" t="s">
        <v>17545</v>
      </c>
      <c r="B3250" s="1" t="s">
        <v>193</v>
      </c>
      <c r="C3250" s="1" t="s">
        <v>797</v>
      </c>
      <c r="D3250" s="1" t="s">
        <v>17665</v>
      </c>
      <c r="E3250" s="1" t="s">
        <v>17667</v>
      </c>
      <c r="F3250" s="4"/>
      <c r="G3250" s="4"/>
      <c r="H3250" s="4"/>
      <c r="I3250" s="4"/>
      <c r="J3250" s="4"/>
      <c r="K3250" s="4"/>
      <c r="L3250" s="4"/>
      <c r="M3250" s="4"/>
      <c r="N3250" s="4"/>
      <c r="O3250" s="4"/>
    </row>
    <row r="3251" ht="13.5" customHeight="1">
      <c r="A3251" s="1" t="s">
        <v>17545</v>
      </c>
      <c r="B3251" s="1" t="s">
        <v>197</v>
      </c>
      <c r="C3251" s="1" t="s">
        <v>797</v>
      </c>
      <c r="D3251" s="1" t="s">
        <v>17670</v>
      </c>
      <c r="E3251" s="1" t="s">
        <v>17671</v>
      </c>
      <c r="F3251" s="4"/>
      <c r="G3251" s="4"/>
      <c r="H3251" s="4"/>
      <c r="I3251" s="4"/>
      <c r="J3251" s="4"/>
      <c r="K3251" s="4"/>
      <c r="L3251" s="4"/>
      <c r="M3251" s="4"/>
      <c r="N3251" s="4"/>
      <c r="O3251" s="4"/>
    </row>
    <row r="3252" ht="13.5" customHeight="1">
      <c r="A3252" s="1" t="s">
        <v>17545</v>
      </c>
      <c r="B3252" s="1" t="s">
        <v>201</v>
      </c>
      <c r="C3252" s="1" t="s">
        <v>797</v>
      </c>
      <c r="D3252" s="1" t="s">
        <v>17676</v>
      </c>
      <c r="E3252" s="1" t="s">
        <v>17677</v>
      </c>
      <c r="F3252" s="4"/>
      <c r="G3252" s="4"/>
      <c r="H3252" s="4"/>
      <c r="I3252" s="4"/>
      <c r="J3252" s="4"/>
      <c r="K3252" s="4"/>
      <c r="L3252" s="4"/>
      <c r="M3252" s="4"/>
      <c r="N3252" s="4"/>
      <c r="O3252" s="4"/>
    </row>
    <row r="3253" ht="13.5" customHeight="1">
      <c r="A3253" s="1" t="s">
        <v>17545</v>
      </c>
      <c r="B3253" s="1" t="s">
        <v>206</v>
      </c>
      <c r="C3253" s="1" t="s">
        <v>797</v>
      </c>
      <c r="D3253" s="1" t="s">
        <v>17682</v>
      </c>
      <c r="E3253" s="1" t="s">
        <v>17683</v>
      </c>
      <c r="F3253" s="4"/>
      <c r="G3253" s="4"/>
      <c r="H3253" s="4"/>
      <c r="I3253" s="4"/>
      <c r="J3253" s="4"/>
      <c r="K3253" s="4"/>
      <c r="L3253" s="4"/>
      <c r="M3253" s="4"/>
      <c r="N3253" s="4"/>
      <c r="O3253" s="4"/>
    </row>
    <row r="3254" ht="13.5" customHeight="1">
      <c r="A3254" s="1" t="s">
        <v>17545</v>
      </c>
      <c r="B3254" s="1" t="s">
        <v>211</v>
      </c>
      <c r="C3254" s="1" t="s">
        <v>797</v>
      </c>
      <c r="D3254" s="1" t="s">
        <v>17686</v>
      </c>
      <c r="E3254" s="1" t="s">
        <v>17687</v>
      </c>
      <c r="F3254" s="4"/>
      <c r="G3254" s="4"/>
      <c r="H3254" s="4"/>
      <c r="I3254" s="4"/>
      <c r="J3254" s="4"/>
      <c r="K3254" s="4"/>
      <c r="L3254" s="4"/>
      <c r="M3254" s="4"/>
      <c r="N3254" s="4"/>
      <c r="O3254" s="4"/>
    </row>
    <row r="3255" ht="13.5" customHeight="1">
      <c r="A3255" s="1" t="s">
        <v>17545</v>
      </c>
      <c r="B3255" s="1" t="s">
        <v>215</v>
      </c>
      <c r="C3255" s="1" t="s">
        <v>797</v>
      </c>
      <c r="D3255" s="1" t="s">
        <v>17692</v>
      </c>
      <c r="E3255" s="1" t="s">
        <v>17693</v>
      </c>
      <c r="F3255" s="4"/>
      <c r="G3255" s="4"/>
      <c r="H3255" s="4"/>
      <c r="I3255" s="4"/>
      <c r="J3255" s="4"/>
      <c r="K3255" s="4"/>
      <c r="L3255" s="4"/>
      <c r="M3255" s="4"/>
      <c r="N3255" s="4"/>
      <c r="O3255" s="4"/>
    </row>
    <row r="3256" ht="13.5" customHeight="1">
      <c r="A3256" s="1" t="s">
        <v>17545</v>
      </c>
      <c r="B3256" s="1" t="s">
        <v>220</v>
      </c>
      <c r="C3256" s="1" t="s">
        <v>797</v>
      </c>
      <c r="D3256" s="1" t="s">
        <v>17696</v>
      </c>
      <c r="E3256" s="1" t="s">
        <v>17697</v>
      </c>
      <c r="F3256" s="4"/>
      <c r="G3256" s="4"/>
      <c r="H3256" s="4"/>
      <c r="I3256" s="4"/>
      <c r="J3256" s="4"/>
      <c r="K3256" s="4"/>
      <c r="L3256" s="4"/>
      <c r="M3256" s="4"/>
      <c r="N3256" s="4"/>
      <c r="O3256" s="4"/>
    </row>
    <row r="3257" ht="13.5" customHeight="1">
      <c r="A3257" s="1" t="s">
        <v>17545</v>
      </c>
      <c r="B3257" s="1" t="s">
        <v>223</v>
      </c>
      <c r="C3257" s="1" t="s">
        <v>797</v>
      </c>
      <c r="D3257" s="1" t="s">
        <v>17700</v>
      </c>
      <c r="E3257" s="1" t="s">
        <v>17702</v>
      </c>
      <c r="F3257" s="4"/>
      <c r="G3257" s="4"/>
      <c r="H3257" s="4"/>
      <c r="I3257" s="4"/>
      <c r="J3257" s="4"/>
      <c r="K3257" s="4"/>
      <c r="L3257" s="4"/>
      <c r="M3257" s="4"/>
      <c r="N3257" s="4"/>
      <c r="O3257" s="4"/>
    </row>
    <row r="3258" ht="13.5" customHeight="1">
      <c r="A3258" s="1" t="s">
        <v>17545</v>
      </c>
      <c r="B3258" s="1" t="s">
        <v>229</v>
      </c>
      <c r="C3258" s="1" t="s">
        <v>797</v>
      </c>
      <c r="D3258" s="1" t="s">
        <v>17704</v>
      </c>
      <c r="E3258" s="1" t="s">
        <v>17705</v>
      </c>
      <c r="F3258" s="4"/>
      <c r="G3258" s="4"/>
      <c r="H3258" s="4"/>
      <c r="I3258" s="4"/>
      <c r="J3258" s="4"/>
      <c r="K3258" s="4"/>
      <c r="L3258" s="4"/>
      <c r="M3258" s="4"/>
      <c r="N3258" s="4"/>
      <c r="O3258" s="4"/>
    </row>
    <row r="3259" ht="13.5" customHeight="1">
      <c r="A3259" s="1" t="s">
        <v>17545</v>
      </c>
      <c r="B3259" s="1" t="s">
        <v>233</v>
      </c>
      <c r="C3259" s="1" t="s">
        <v>797</v>
      </c>
      <c r="D3259" s="1" t="s">
        <v>17708</v>
      </c>
      <c r="E3259" s="1" t="s">
        <v>17709</v>
      </c>
      <c r="F3259" s="4"/>
      <c r="G3259" s="4"/>
      <c r="H3259" s="4"/>
      <c r="I3259" s="4"/>
      <c r="J3259" s="4"/>
      <c r="K3259" s="4"/>
      <c r="L3259" s="4"/>
      <c r="M3259" s="4"/>
      <c r="N3259" s="4"/>
      <c r="O3259" s="4"/>
    </row>
    <row r="3260" ht="13.5" customHeight="1">
      <c r="A3260" s="1" t="s">
        <v>17545</v>
      </c>
      <c r="B3260" s="1" t="s">
        <v>237</v>
      </c>
      <c r="C3260" s="1" t="s">
        <v>797</v>
      </c>
      <c r="D3260" s="1" t="s">
        <v>17712</v>
      </c>
      <c r="E3260" s="1" t="s">
        <v>17713</v>
      </c>
      <c r="F3260" s="4"/>
      <c r="G3260" s="4"/>
      <c r="H3260" s="4"/>
      <c r="I3260" s="4"/>
      <c r="J3260" s="4"/>
      <c r="K3260" s="4"/>
      <c r="L3260" s="4"/>
      <c r="M3260" s="4"/>
      <c r="N3260" s="4"/>
      <c r="O3260" s="4"/>
    </row>
    <row r="3261" ht="13.5" customHeight="1">
      <c r="A3261" s="1" t="s">
        <v>17545</v>
      </c>
      <c r="B3261" s="1" t="s">
        <v>241</v>
      </c>
      <c r="C3261" s="1" t="s">
        <v>797</v>
      </c>
      <c r="D3261" s="1" t="s">
        <v>17716</v>
      </c>
      <c r="E3261" s="1" t="s">
        <v>17718</v>
      </c>
      <c r="F3261" s="4"/>
      <c r="G3261" s="4"/>
      <c r="H3261" s="4"/>
      <c r="I3261" s="4"/>
      <c r="J3261" s="4"/>
      <c r="K3261" s="4"/>
      <c r="L3261" s="4"/>
      <c r="M3261" s="4"/>
      <c r="N3261" s="4"/>
      <c r="O3261" s="4"/>
    </row>
    <row r="3262" ht="13.5" customHeight="1">
      <c r="A3262" s="1" t="s">
        <v>17545</v>
      </c>
      <c r="B3262" s="1" t="s">
        <v>99</v>
      </c>
      <c r="C3262" s="1" t="s">
        <v>817</v>
      </c>
      <c r="D3262" s="3"/>
      <c r="E3262" s="3"/>
      <c r="F3262" s="4"/>
      <c r="G3262" s="4"/>
      <c r="H3262" s="4"/>
      <c r="I3262" s="4"/>
      <c r="J3262" s="4"/>
      <c r="K3262" s="4"/>
      <c r="L3262" s="4"/>
      <c r="M3262" s="4"/>
      <c r="N3262" s="4"/>
      <c r="O3262" s="4"/>
    </row>
    <row r="3263" ht="13.5" customHeight="1">
      <c r="A3263" s="1" t="s">
        <v>17723</v>
      </c>
      <c r="B3263" s="2" t="s">
        <v>1</v>
      </c>
      <c r="C3263" s="1" t="s">
        <v>2</v>
      </c>
      <c r="D3263" s="3"/>
      <c r="E3263" s="3"/>
      <c r="F3263" s="4"/>
      <c r="G3263" s="4"/>
      <c r="H3263" s="4"/>
      <c r="I3263" s="4"/>
      <c r="J3263" s="4"/>
      <c r="K3263" s="4"/>
      <c r="L3263" s="4"/>
      <c r="M3263" s="4"/>
      <c r="N3263" s="4"/>
      <c r="O3263" s="4"/>
    </row>
    <row r="3264" ht="13.5" customHeight="1">
      <c r="A3264" s="1" t="s">
        <v>17723</v>
      </c>
      <c r="B3264" s="1" t="s">
        <v>5</v>
      </c>
      <c r="C3264" s="1" t="s">
        <v>11792</v>
      </c>
      <c r="D3264" s="1" t="s">
        <v>17726</v>
      </c>
      <c r="E3264" s="1" t="s">
        <v>17728</v>
      </c>
      <c r="F3264" s="4"/>
      <c r="G3264" s="4"/>
      <c r="H3264" s="4"/>
      <c r="I3264" s="4"/>
      <c r="J3264" s="4"/>
      <c r="K3264" s="4"/>
      <c r="L3264" s="4"/>
      <c r="M3264" s="4"/>
      <c r="N3264" s="4"/>
      <c r="O3264" s="4"/>
    </row>
    <row r="3265" ht="13.5" customHeight="1">
      <c r="A3265" s="1" t="s">
        <v>17723</v>
      </c>
      <c r="B3265" s="1" t="s">
        <v>9</v>
      </c>
      <c r="C3265" s="1" t="s">
        <v>797</v>
      </c>
      <c r="D3265" s="1" t="s">
        <v>17731</v>
      </c>
      <c r="E3265" s="1" t="s">
        <v>17732</v>
      </c>
      <c r="F3265" s="4"/>
      <c r="G3265" s="4"/>
      <c r="H3265" s="4"/>
      <c r="I3265" s="4"/>
      <c r="J3265" s="4"/>
      <c r="K3265" s="4"/>
      <c r="L3265" s="4"/>
      <c r="M3265" s="4"/>
      <c r="N3265" s="4"/>
      <c r="O3265" s="4"/>
    </row>
    <row r="3266" ht="13.5" customHeight="1">
      <c r="A3266" s="1" t="s">
        <v>17723</v>
      </c>
      <c r="B3266" s="1" t="s">
        <v>13</v>
      </c>
      <c r="C3266" s="1" t="s">
        <v>797</v>
      </c>
      <c r="D3266" s="1" t="s">
        <v>17735</v>
      </c>
      <c r="E3266" s="1" t="s">
        <v>17736</v>
      </c>
      <c r="F3266" s="4"/>
      <c r="G3266" s="4"/>
      <c r="H3266" s="4"/>
      <c r="I3266" s="4"/>
      <c r="J3266" s="4"/>
      <c r="K3266" s="4"/>
      <c r="L3266" s="4"/>
      <c r="M3266" s="4"/>
      <c r="N3266" s="4"/>
      <c r="O3266" s="4"/>
    </row>
    <row r="3267" ht="13.5" customHeight="1">
      <c r="A3267" s="1" t="s">
        <v>17723</v>
      </c>
      <c r="B3267" s="1" t="s">
        <v>16</v>
      </c>
      <c r="C3267" s="1" t="s">
        <v>797</v>
      </c>
      <c r="D3267" s="1" t="s">
        <v>17741</v>
      </c>
      <c r="E3267" s="1" t="s">
        <v>17742</v>
      </c>
      <c r="F3267" s="4"/>
      <c r="G3267" s="4"/>
      <c r="H3267" s="4"/>
      <c r="I3267" s="4"/>
      <c r="J3267" s="4"/>
      <c r="K3267" s="4"/>
      <c r="L3267" s="4"/>
      <c r="M3267" s="4"/>
      <c r="N3267" s="4"/>
      <c r="O3267" s="4"/>
    </row>
    <row r="3268" ht="13.5" customHeight="1">
      <c r="A3268" s="1" t="s">
        <v>17723</v>
      </c>
      <c r="B3268" s="1" t="s">
        <v>21</v>
      </c>
      <c r="C3268" s="1" t="s">
        <v>797</v>
      </c>
      <c r="D3268" s="1" t="s">
        <v>17747</v>
      </c>
      <c r="E3268" s="1" t="s">
        <v>17748</v>
      </c>
      <c r="F3268" s="4"/>
      <c r="G3268" s="4"/>
      <c r="H3268" s="4"/>
      <c r="I3268" s="4"/>
      <c r="J3268" s="4"/>
      <c r="K3268" s="4"/>
      <c r="L3268" s="4"/>
      <c r="M3268" s="4"/>
      <c r="N3268" s="4"/>
      <c r="O3268" s="4"/>
    </row>
    <row r="3269" ht="13.5" customHeight="1">
      <c r="A3269" s="1" t="s">
        <v>17723</v>
      </c>
      <c r="B3269" s="1" t="s">
        <v>27</v>
      </c>
      <c r="C3269" s="1" t="s">
        <v>797</v>
      </c>
      <c r="D3269" s="1" t="s">
        <v>17751</v>
      </c>
      <c r="E3269" s="1" t="s">
        <v>17783</v>
      </c>
      <c r="F3269" s="4"/>
      <c r="G3269" s="4"/>
      <c r="H3269" s="4"/>
      <c r="I3269" s="4"/>
      <c r="J3269" s="4"/>
      <c r="K3269" s="4"/>
      <c r="L3269" s="4"/>
      <c r="M3269" s="4"/>
      <c r="N3269" s="4"/>
      <c r="O3269" s="4"/>
    </row>
    <row r="3270" ht="13.5" customHeight="1">
      <c r="A3270" s="1" t="s">
        <v>17723</v>
      </c>
      <c r="B3270" s="1" t="s">
        <v>31</v>
      </c>
      <c r="C3270" s="1" t="s">
        <v>797</v>
      </c>
      <c r="D3270" s="1" t="s">
        <v>17787</v>
      </c>
      <c r="E3270" s="1" t="s">
        <v>17789</v>
      </c>
      <c r="F3270" s="4"/>
      <c r="G3270" s="4"/>
      <c r="H3270" s="4"/>
      <c r="I3270" s="4"/>
      <c r="J3270" s="4"/>
      <c r="K3270" s="4"/>
      <c r="L3270" s="4"/>
      <c r="M3270" s="4"/>
      <c r="N3270" s="4"/>
      <c r="O3270" s="4"/>
    </row>
    <row r="3271" ht="13.5" customHeight="1">
      <c r="A3271" s="1" t="s">
        <v>17723</v>
      </c>
      <c r="B3271" s="1" t="s">
        <v>34</v>
      </c>
      <c r="C3271" s="1" t="s">
        <v>797</v>
      </c>
      <c r="D3271" s="1" t="s">
        <v>17793</v>
      </c>
      <c r="E3271" s="1" t="s">
        <v>17794</v>
      </c>
      <c r="F3271" s="4"/>
      <c r="G3271" s="4"/>
      <c r="H3271" s="4"/>
      <c r="I3271" s="4"/>
      <c r="J3271" s="4"/>
      <c r="K3271" s="4"/>
      <c r="L3271" s="4"/>
      <c r="M3271" s="4"/>
      <c r="N3271" s="4"/>
      <c r="O3271" s="4"/>
    </row>
    <row r="3272" ht="13.5" customHeight="1">
      <c r="A3272" s="1" t="s">
        <v>17723</v>
      </c>
      <c r="B3272" s="1" t="s">
        <v>40</v>
      </c>
      <c r="C3272" s="1" t="s">
        <v>797</v>
      </c>
      <c r="D3272" s="1" t="s">
        <v>17803</v>
      </c>
      <c r="E3272" s="1" t="s">
        <v>17804</v>
      </c>
      <c r="F3272" s="4"/>
      <c r="G3272" s="4"/>
      <c r="H3272" s="4"/>
      <c r="I3272" s="4"/>
      <c r="J3272" s="4"/>
      <c r="K3272" s="4"/>
      <c r="L3272" s="4"/>
      <c r="M3272" s="4"/>
      <c r="N3272" s="4"/>
      <c r="O3272" s="4"/>
    </row>
    <row r="3273" ht="13.5" customHeight="1">
      <c r="A3273" s="1" t="s">
        <v>17723</v>
      </c>
      <c r="B3273" s="1" t="s">
        <v>45</v>
      </c>
      <c r="C3273" s="1" t="s">
        <v>797</v>
      </c>
      <c r="D3273" s="1" t="s">
        <v>17809</v>
      </c>
      <c r="E3273" s="1" t="s">
        <v>17810</v>
      </c>
      <c r="F3273" s="4"/>
      <c r="G3273" s="4"/>
      <c r="H3273" s="4"/>
      <c r="I3273" s="4"/>
      <c r="J3273" s="4"/>
      <c r="K3273" s="4"/>
      <c r="L3273" s="4"/>
      <c r="M3273" s="4"/>
      <c r="N3273" s="4"/>
      <c r="O3273" s="4"/>
    </row>
    <row r="3274" ht="13.5" customHeight="1">
      <c r="A3274" s="1" t="s">
        <v>17723</v>
      </c>
      <c r="B3274" s="1" t="s">
        <v>52</v>
      </c>
      <c r="C3274" s="1" t="s">
        <v>797</v>
      </c>
      <c r="D3274" s="1" t="s">
        <v>17815</v>
      </c>
      <c r="E3274" s="1" t="s">
        <v>17816</v>
      </c>
      <c r="F3274" s="4"/>
      <c r="G3274" s="4"/>
      <c r="H3274" s="4"/>
      <c r="I3274" s="4"/>
      <c r="J3274" s="4"/>
      <c r="K3274" s="4"/>
      <c r="L3274" s="4"/>
      <c r="M3274" s="4"/>
      <c r="N3274" s="4"/>
      <c r="O3274" s="4"/>
    </row>
    <row r="3275" ht="13.5" customHeight="1">
      <c r="A3275" s="1" t="s">
        <v>17723</v>
      </c>
      <c r="B3275" s="1" t="s">
        <v>57</v>
      </c>
      <c r="C3275" s="1" t="s">
        <v>797</v>
      </c>
      <c r="D3275" s="1" t="s">
        <v>17821</v>
      </c>
      <c r="E3275" s="1" t="s">
        <v>17822</v>
      </c>
      <c r="F3275" s="4"/>
      <c r="G3275" s="4"/>
      <c r="H3275" s="4"/>
      <c r="I3275" s="4"/>
      <c r="J3275" s="4"/>
      <c r="K3275" s="4"/>
      <c r="L3275" s="4"/>
      <c r="M3275" s="4"/>
      <c r="N3275" s="4"/>
      <c r="O3275" s="4"/>
    </row>
    <row r="3276" ht="13.5" customHeight="1">
      <c r="A3276" s="1" t="s">
        <v>17723</v>
      </c>
      <c r="B3276" s="1" t="s">
        <v>60</v>
      </c>
      <c r="C3276" s="1" t="s">
        <v>797</v>
      </c>
      <c r="D3276" s="1" t="s">
        <v>17826</v>
      </c>
      <c r="E3276" s="1" t="s">
        <v>17827</v>
      </c>
      <c r="F3276" s="4"/>
      <c r="G3276" s="4"/>
      <c r="H3276" s="4"/>
      <c r="I3276" s="4"/>
      <c r="J3276" s="4"/>
      <c r="K3276" s="4"/>
      <c r="L3276" s="4"/>
      <c r="M3276" s="4"/>
      <c r="N3276" s="4"/>
      <c r="O3276" s="4"/>
    </row>
    <row r="3277" ht="13.5" customHeight="1">
      <c r="A3277" s="1" t="s">
        <v>17723</v>
      </c>
      <c r="B3277" s="1" t="s">
        <v>65</v>
      </c>
      <c r="C3277" s="1" t="s">
        <v>797</v>
      </c>
      <c r="D3277" s="1" t="s">
        <v>17830</v>
      </c>
      <c r="E3277" s="1" t="s">
        <v>17832</v>
      </c>
      <c r="F3277" s="4"/>
      <c r="G3277" s="4"/>
      <c r="H3277" s="4"/>
      <c r="I3277" s="4"/>
      <c r="J3277" s="4"/>
      <c r="K3277" s="4"/>
      <c r="L3277" s="4"/>
      <c r="M3277" s="4"/>
      <c r="N3277" s="4"/>
      <c r="O3277" s="4"/>
    </row>
    <row r="3278" ht="13.5" customHeight="1">
      <c r="A3278" s="1" t="s">
        <v>17723</v>
      </c>
      <c r="B3278" s="1" t="s">
        <v>70</v>
      </c>
      <c r="C3278" s="1" t="s">
        <v>797</v>
      </c>
      <c r="D3278" s="1" t="s">
        <v>17835</v>
      </c>
      <c r="E3278" s="1" t="s">
        <v>17837</v>
      </c>
      <c r="F3278" s="4"/>
      <c r="G3278" s="4"/>
      <c r="H3278" s="4"/>
      <c r="I3278" s="4"/>
      <c r="J3278" s="4"/>
      <c r="K3278" s="4"/>
      <c r="L3278" s="4"/>
      <c r="M3278" s="4"/>
      <c r="N3278" s="4"/>
      <c r="O3278" s="4"/>
    </row>
    <row r="3279" ht="13.5" customHeight="1">
      <c r="A3279" s="1" t="s">
        <v>17723</v>
      </c>
      <c r="B3279" s="1" t="s">
        <v>74</v>
      </c>
      <c r="C3279" s="1" t="s">
        <v>797</v>
      </c>
      <c r="D3279" s="1" t="s">
        <v>17841</v>
      </c>
      <c r="E3279" s="1" t="s">
        <v>17842</v>
      </c>
      <c r="F3279" s="4"/>
      <c r="G3279" s="4"/>
      <c r="H3279" s="4"/>
      <c r="I3279" s="4"/>
      <c r="J3279" s="4"/>
      <c r="K3279" s="4"/>
      <c r="L3279" s="4"/>
      <c r="M3279" s="4"/>
      <c r="N3279" s="4"/>
      <c r="O3279" s="4"/>
    </row>
    <row r="3280" ht="13.5" customHeight="1">
      <c r="A3280" s="1" t="s">
        <v>17723</v>
      </c>
      <c r="B3280" s="1" t="s">
        <v>78</v>
      </c>
      <c r="C3280" s="1" t="s">
        <v>797</v>
      </c>
      <c r="D3280" s="1" t="s">
        <v>17847</v>
      </c>
      <c r="E3280" s="1" t="s">
        <v>17848</v>
      </c>
      <c r="F3280" s="4"/>
      <c r="G3280" s="4"/>
      <c r="H3280" s="4"/>
      <c r="I3280" s="4"/>
      <c r="J3280" s="4"/>
      <c r="K3280" s="4"/>
      <c r="L3280" s="4"/>
      <c r="M3280" s="4"/>
      <c r="N3280" s="4"/>
      <c r="O3280" s="4"/>
    </row>
    <row r="3281" ht="13.5" customHeight="1">
      <c r="A3281" s="1" t="s">
        <v>17723</v>
      </c>
      <c r="B3281" s="1" t="s">
        <v>83</v>
      </c>
      <c r="C3281" s="1" t="s">
        <v>797</v>
      </c>
      <c r="D3281" s="1" t="s">
        <v>17852</v>
      </c>
      <c r="E3281" s="1" t="s">
        <v>17853</v>
      </c>
      <c r="F3281" s="4"/>
      <c r="G3281" s="4"/>
      <c r="H3281" s="4"/>
      <c r="I3281" s="4"/>
      <c r="J3281" s="4"/>
      <c r="K3281" s="4"/>
      <c r="L3281" s="4"/>
      <c r="M3281" s="4"/>
      <c r="N3281" s="4"/>
      <c r="O3281" s="4"/>
    </row>
    <row r="3282" ht="13.5" customHeight="1">
      <c r="A3282" s="1" t="s">
        <v>17723</v>
      </c>
      <c r="B3282" s="1" t="s">
        <v>86</v>
      </c>
      <c r="C3282" s="1" t="s">
        <v>797</v>
      </c>
      <c r="D3282" s="1" t="s">
        <v>17857</v>
      </c>
      <c r="E3282" s="1" t="s">
        <v>17858</v>
      </c>
      <c r="F3282" s="4"/>
      <c r="G3282" s="4"/>
      <c r="H3282" s="4"/>
      <c r="I3282" s="4"/>
      <c r="J3282" s="4"/>
      <c r="K3282" s="4"/>
      <c r="L3282" s="4"/>
      <c r="M3282" s="4"/>
      <c r="N3282" s="4"/>
      <c r="O3282" s="4"/>
    </row>
    <row r="3283" ht="13.5" customHeight="1">
      <c r="A3283" s="1" t="s">
        <v>17723</v>
      </c>
      <c r="B3283" s="1" t="s">
        <v>91</v>
      </c>
      <c r="C3283" s="1" t="s">
        <v>797</v>
      </c>
      <c r="D3283" s="1" t="s">
        <v>17862</v>
      </c>
      <c r="E3283" s="1" t="s">
        <v>17863</v>
      </c>
      <c r="F3283" s="4"/>
      <c r="G3283" s="4"/>
      <c r="H3283" s="4"/>
      <c r="I3283" s="4"/>
      <c r="J3283" s="4"/>
      <c r="K3283" s="4"/>
      <c r="L3283" s="4"/>
      <c r="M3283" s="4"/>
      <c r="N3283" s="4"/>
      <c r="O3283" s="4"/>
    </row>
    <row r="3284" ht="13.5" customHeight="1">
      <c r="A3284" s="1" t="s">
        <v>17723</v>
      </c>
      <c r="B3284" s="1" t="s">
        <v>94</v>
      </c>
      <c r="C3284" s="1" t="s">
        <v>797</v>
      </c>
      <c r="D3284" s="1" t="s">
        <v>17867</v>
      </c>
      <c r="E3284" s="1" t="s">
        <v>17868</v>
      </c>
      <c r="F3284" s="4"/>
      <c r="G3284" s="4"/>
      <c r="H3284" s="4"/>
      <c r="I3284" s="4"/>
      <c r="J3284" s="4"/>
      <c r="K3284" s="4"/>
      <c r="L3284" s="4"/>
      <c r="M3284" s="4"/>
      <c r="N3284" s="4"/>
      <c r="O3284" s="4"/>
    </row>
    <row r="3285" ht="13.5" customHeight="1">
      <c r="A3285" s="1" t="s">
        <v>17723</v>
      </c>
      <c r="B3285" s="1" t="s">
        <v>186</v>
      </c>
      <c r="C3285" s="1" t="s">
        <v>797</v>
      </c>
      <c r="D3285" s="1" t="s">
        <v>17873</v>
      </c>
      <c r="E3285" s="1" t="s">
        <v>17874</v>
      </c>
      <c r="F3285" s="4"/>
      <c r="G3285" s="4"/>
      <c r="H3285" s="4"/>
      <c r="I3285" s="4"/>
      <c r="J3285" s="4"/>
      <c r="K3285" s="4"/>
      <c r="L3285" s="4"/>
      <c r="M3285" s="4"/>
      <c r="N3285" s="4"/>
      <c r="O3285" s="4"/>
    </row>
    <row r="3286" ht="13.5" customHeight="1">
      <c r="A3286" s="1" t="s">
        <v>17723</v>
      </c>
      <c r="B3286" s="1" t="s">
        <v>189</v>
      </c>
      <c r="C3286" s="1" t="s">
        <v>797</v>
      </c>
      <c r="D3286" s="1" t="s">
        <v>17875</v>
      </c>
      <c r="E3286" s="1" t="s">
        <v>17876</v>
      </c>
      <c r="F3286" s="4"/>
      <c r="G3286" s="4"/>
      <c r="H3286" s="4"/>
      <c r="I3286" s="4"/>
      <c r="J3286" s="4"/>
      <c r="K3286" s="4"/>
      <c r="L3286" s="4"/>
      <c r="M3286" s="4"/>
      <c r="N3286" s="4"/>
      <c r="O3286" s="4"/>
    </row>
    <row r="3287" ht="13.5" customHeight="1">
      <c r="A3287" s="1" t="s">
        <v>17723</v>
      </c>
      <c r="B3287" s="1" t="s">
        <v>193</v>
      </c>
      <c r="C3287" s="1" t="s">
        <v>797</v>
      </c>
      <c r="D3287" s="1" t="s">
        <v>17878</v>
      </c>
      <c r="E3287" s="1" t="s">
        <v>17879</v>
      </c>
      <c r="F3287" s="4"/>
      <c r="G3287" s="4"/>
      <c r="H3287" s="4"/>
      <c r="I3287" s="4"/>
      <c r="J3287" s="4"/>
      <c r="K3287" s="4"/>
      <c r="L3287" s="4"/>
      <c r="M3287" s="4"/>
      <c r="N3287" s="4"/>
      <c r="O3287" s="4"/>
    </row>
    <row r="3288" ht="13.5" customHeight="1">
      <c r="A3288" s="1" t="s">
        <v>17723</v>
      </c>
      <c r="B3288" s="1" t="s">
        <v>197</v>
      </c>
      <c r="C3288" s="1" t="s">
        <v>797</v>
      </c>
      <c r="D3288" s="1" t="s">
        <v>17881</v>
      </c>
      <c r="E3288" s="1" t="s">
        <v>17882</v>
      </c>
      <c r="F3288" s="4"/>
      <c r="G3288" s="4"/>
      <c r="H3288" s="4"/>
      <c r="I3288" s="4"/>
      <c r="J3288" s="4"/>
      <c r="K3288" s="4"/>
      <c r="L3288" s="4"/>
      <c r="M3288" s="4"/>
      <c r="N3288" s="4"/>
      <c r="O3288" s="4"/>
    </row>
    <row r="3289" ht="13.5" customHeight="1">
      <c r="A3289" s="1" t="s">
        <v>17723</v>
      </c>
      <c r="B3289" s="1" t="s">
        <v>201</v>
      </c>
      <c r="C3289" s="1" t="s">
        <v>797</v>
      </c>
      <c r="D3289" s="1" t="s">
        <v>17897</v>
      </c>
      <c r="E3289" s="1" t="s">
        <v>17899</v>
      </c>
      <c r="F3289" s="4"/>
      <c r="G3289" s="4"/>
      <c r="H3289" s="4"/>
      <c r="I3289" s="4"/>
      <c r="J3289" s="4"/>
      <c r="K3289" s="4"/>
      <c r="L3289" s="4"/>
      <c r="M3289" s="4"/>
      <c r="N3289" s="4"/>
      <c r="O3289" s="4"/>
    </row>
    <row r="3290" ht="13.5" customHeight="1">
      <c r="A3290" s="1" t="s">
        <v>17723</v>
      </c>
      <c r="B3290" s="1" t="s">
        <v>206</v>
      </c>
      <c r="C3290" s="1" t="s">
        <v>797</v>
      </c>
      <c r="D3290" s="1" t="s">
        <v>17901</v>
      </c>
      <c r="E3290" s="1" t="s">
        <v>17903</v>
      </c>
      <c r="F3290" s="4"/>
      <c r="G3290" s="4"/>
      <c r="H3290" s="4"/>
      <c r="I3290" s="4"/>
      <c r="J3290" s="4"/>
      <c r="K3290" s="4"/>
      <c r="L3290" s="4"/>
      <c r="M3290" s="4"/>
      <c r="N3290" s="4"/>
      <c r="O3290" s="4"/>
    </row>
    <row r="3291" ht="13.5" customHeight="1">
      <c r="A3291" s="1" t="s">
        <v>17723</v>
      </c>
      <c r="B3291" s="1" t="s">
        <v>211</v>
      </c>
      <c r="C3291" s="1" t="s">
        <v>797</v>
      </c>
      <c r="D3291" s="1" t="s">
        <v>17905</v>
      </c>
      <c r="E3291" s="1" t="s">
        <v>17907</v>
      </c>
      <c r="F3291" s="4"/>
      <c r="G3291" s="4"/>
      <c r="H3291" s="4"/>
      <c r="I3291" s="4"/>
      <c r="J3291" s="4"/>
      <c r="K3291" s="4"/>
      <c r="L3291" s="4"/>
      <c r="M3291" s="4"/>
      <c r="N3291" s="4"/>
      <c r="O3291" s="4"/>
    </row>
    <row r="3292" ht="13.5" customHeight="1">
      <c r="A3292" s="1" t="s">
        <v>17723</v>
      </c>
      <c r="B3292" s="1" t="s">
        <v>215</v>
      </c>
      <c r="C3292" s="1" t="s">
        <v>797</v>
      </c>
      <c r="D3292" s="1" t="s">
        <v>17908</v>
      </c>
      <c r="E3292" s="1" t="s">
        <v>17909</v>
      </c>
      <c r="F3292" s="4"/>
      <c r="G3292" s="4"/>
      <c r="H3292" s="4"/>
      <c r="I3292" s="4"/>
      <c r="J3292" s="4"/>
      <c r="K3292" s="4"/>
      <c r="L3292" s="4"/>
      <c r="M3292" s="4"/>
      <c r="N3292" s="4"/>
      <c r="O3292" s="4"/>
    </row>
    <row r="3293" ht="13.5" customHeight="1">
      <c r="A3293" s="1" t="s">
        <v>17723</v>
      </c>
      <c r="B3293" s="1" t="s">
        <v>220</v>
      </c>
      <c r="C3293" s="1" t="s">
        <v>797</v>
      </c>
      <c r="D3293" s="1" t="s">
        <v>17912</v>
      </c>
      <c r="E3293" s="1" t="s">
        <v>17913</v>
      </c>
      <c r="F3293" s="4"/>
      <c r="G3293" s="4"/>
      <c r="H3293" s="4"/>
      <c r="I3293" s="4"/>
      <c r="J3293" s="4"/>
      <c r="K3293" s="4"/>
      <c r="L3293" s="4"/>
      <c r="M3293" s="4"/>
      <c r="N3293" s="4"/>
      <c r="O3293" s="4"/>
    </row>
    <row r="3294" ht="13.5" customHeight="1">
      <c r="A3294" s="1" t="s">
        <v>17723</v>
      </c>
      <c r="B3294" s="1" t="s">
        <v>223</v>
      </c>
      <c r="C3294" s="1" t="s">
        <v>797</v>
      </c>
      <c r="D3294" s="1" t="s">
        <v>17916</v>
      </c>
      <c r="E3294" s="1" t="s">
        <v>17917</v>
      </c>
      <c r="F3294" s="4"/>
      <c r="G3294" s="4"/>
      <c r="H3294" s="4"/>
      <c r="I3294" s="4"/>
      <c r="J3294" s="4"/>
      <c r="K3294" s="4"/>
      <c r="L3294" s="4"/>
      <c r="M3294" s="4"/>
      <c r="N3294" s="4"/>
      <c r="O3294" s="4"/>
    </row>
    <row r="3295" ht="13.5" customHeight="1">
      <c r="A3295" s="1" t="s">
        <v>17723</v>
      </c>
      <c r="B3295" s="1" t="s">
        <v>229</v>
      </c>
      <c r="C3295" s="1" t="s">
        <v>797</v>
      </c>
      <c r="D3295" s="1" t="s">
        <v>17922</v>
      </c>
      <c r="E3295" s="1" t="s">
        <v>17923</v>
      </c>
      <c r="F3295" s="4"/>
      <c r="G3295" s="4"/>
      <c r="H3295" s="4"/>
      <c r="I3295" s="4"/>
      <c r="J3295" s="4"/>
      <c r="K3295" s="4"/>
      <c r="L3295" s="4"/>
      <c r="M3295" s="4"/>
      <c r="N3295" s="4"/>
      <c r="O3295" s="4"/>
    </row>
    <row r="3296" ht="13.5" customHeight="1">
      <c r="A3296" s="1" t="s">
        <v>17723</v>
      </c>
      <c r="B3296" s="1" t="s">
        <v>233</v>
      </c>
      <c r="C3296" s="1" t="s">
        <v>797</v>
      </c>
      <c r="D3296" s="1" t="s">
        <v>17926</v>
      </c>
      <c r="E3296" s="1" t="s">
        <v>17927</v>
      </c>
      <c r="F3296" s="4"/>
      <c r="G3296" s="4"/>
      <c r="H3296" s="4"/>
      <c r="I3296" s="4"/>
      <c r="J3296" s="4"/>
      <c r="K3296" s="4"/>
      <c r="L3296" s="4"/>
      <c r="M3296" s="4"/>
      <c r="N3296" s="4"/>
      <c r="O3296" s="4"/>
    </row>
    <row r="3297" ht="13.5" customHeight="1">
      <c r="A3297" s="1" t="s">
        <v>17723</v>
      </c>
      <c r="B3297" s="1" t="s">
        <v>99</v>
      </c>
      <c r="C3297" s="1" t="s">
        <v>817</v>
      </c>
      <c r="D3297" s="3"/>
      <c r="E3297" s="3"/>
      <c r="F3297" s="4"/>
      <c r="G3297" s="4"/>
      <c r="H3297" s="4"/>
      <c r="I3297" s="4"/>
      <c r="J3297" s="4"/>
      <c r="K3297" s="4"/>
      <c r="L3297" s="4"/>
      <c r="M3297" s="4"/>
      <c r="N3297" s="4"/>
      <c r="O3297" s="4"/>
    </row>
    <row r="3298" ht="13.5" customHeight="1">
      <c r="A3298" s="1" t="s">
        <v>17932</v>
      </c>
      <c r="B3298" s="2" t="s">
        <v>1</v>
      </c>
      <c r="C3298" s="1" t="s">
        <v>2</v>
      </c>
      <c r="D3298" s="3"/>
      <c r="E3298" s="3"/>
      <c r="F3298" s="4"/>
      <c r="G3298" s="4"/>
      <c r="H3298" s="4"/>
      <c r="I3298" s="4"/>
      <c r="J3298" s="4"/>
      <c r="K3298" s="4"/>
      <c r="L3298" s="4"/>
      <c r="M3298" s="4"/>
      <c r="N3298" s="4"/>
      <c r="O3298" s="4"/>
    </row>
    <row r="3299" ht="13.5" customHeight="1">
      <c r="A3299" s="1" t="s">
        <v>17932</v>
      </c>
      <c r="B3299" s="1" t="s">
        <v>5</v>
      </c>
      <c r="C3299" s="1" t="s">
        <v>11792</v>
      </c>
      <c r="D3299" s="1" t="s">
        <v>17937</v>
      </c>
      <c r="E3299" s="1" t="s">
        <v>17938</v>
      </c>
      <c r="F3299" s="4"/>
      <c r="G3299" s="4"/>
      <c r="H3299" s="4"/>
      <c r="I3299" s="4"/>
      <c r="J3299" s="4"/>
      <c r="K3299" s="4"/>
      <c r="L3299" s="4"/>
      <c r="M3299" s="4"/>
      <c r="N3299" s="4"/>
      <c r="O3299" s="4"/>
    </row>
    <row r="3300" ht="13.5" customHeight="1">
      <c r="A3300" s="1" t="s">
        <v>17932</v>
      </c>
      <c r="B3300" s="1" t="s">
        <v>9</v>
      </c>
      <c r="C3300" s="1" t="s">
        <v>797</v>
      </c>
      <c r="D3300" s="1" t="s">
        <v>17939</v>
      </c>
      <c r="E3300" s="1" t="s">
        <v>17941</v>
      </c>
      <c r="F3300" s="4"/>
      <c r="G3300" s="4"/>
      <c r="H3300" s="4"/>
      <c r="I3300" s="4"/>
      <c r="J3300" s="4"/>
      <c r="K3300" s="4"/>
      <c r="L3300" s="4"/>
      <c r="M3300" s="4"/>
      <c r="N3300" s="4"/>
      <c r="O3300" s="4"/>
    </row>
    <row r="3301" ht="13.5" customHeight="1">
      <c r="A3301" s="1" t="s">
        <v>17932</v>
      </c>
      <c r="B3301" s="1" t="s">
        <v>13</v>
      </c>
      <c r="C3301" s="1" t="s">
        <v>797</v>
      </c>
      <c r="D3301" s="1" t="s">
        <v>17945</v>
      </c>
      <c r="E3301" s="1" t="s">
        <v>17946</v>
      </c>
      <c r="F3301" s="4"/>
      <c r="G3301" s="4"/>
      <c r="H3301" s="4"/>
      <c r="I3301" s="4"/>
      <c r="J3301" s="4"/>
      <c r="K3301" s="4"/>
      <c r="L3301" s="4"/>
      <c r="M3301" s="4"/>
      <c r="N3301" s="4"/>
      <c r="O3301" s="4"/>
    </row>
    <row r="3302" ht="13.5" customHeight="1">
      <c r="A3302" s="1" t="s">
        <v>17932</v>
      </c>
      <c r="B3302" s="1" t="s">
        <v>16</v>
      </c>
      <c r="C3302" s="1" t="s">
        <v>797</v>
      </c>
      <c r="D3302" s="1" t="s">
        <v>17950</v>
      </c>
      <c r="E3302" s="1" t="s">
        <v>17951</v>
      </c>
      <c r="F3302" s="4"/>
      <c r="G3302" s="4"/>
      <c r="H3302" s="4"/>
      <c r="I3302" s="4"/>
      <c r="J3302" s="4"/>
      <c r="K3302" s="4"/>
      <c r="L3302" s="4"/>
      <c r="M3302" s="4"/>
      <c r="N3302" s="4"/>
      <c r="O3302" s="4"/>
    </row>
    <row r="3303" ht="13.5" customHeight="1">
      <c r="A3303" s="1" t="s">
        <v>17932</v>
      </c>
      <c r="B3303" s="1" t="s">
        <v>21</v>
      </c>
      <c r="C3303" s="1" t="s">
        <v>797</v>
      </c>
      <c r="D3303" s="1" t="s">
        <v>17955</v>
      </c>
      <c r="E3303" s="1" t="s">
        <v>17956</v>
      </c>
      <c r="F3303" s="4"/>
      <c r="G3303" s="4"/>
      <c r="H3303" s="4"/>
      <c r="I3303" s="4"/>
      <c r="J3303" s="4"/>
      <c r="K3303" s="4"/>
      <c r="L3303" s="4"/>
      <c r="M3303" s="4"/>
      <c r="N3303" s="4"/>
      <c r="O3303" s="4"/>
    </row>
    <row r="3304" ht="13.5" customHeight="1">
      <c r="A3304" s="1" t="s">
        <v>17932</v>
      </c>
      <c r="B3304" s="1" t="s">
        <v>27</v>
      </c>
      <c r="C3304" s="1" t="s">
        <v>797</v>
      </c>
      <c r="D3304" s="1" t="s">
        <v>17959</v>
      </c>
      <c r="E3304" s="1" t="s">
        <v>17960</v>
      </c>
      <c r="F3304" s="4"/>
      <c r="G3304" s="4"/>
      <c r="H3304" s="4"/>
      <c r="I3304" s="4"/>
      <c r="J3304" s="4"/>
      <c r="K3304" s="4"/>
      <c r="L3304" s="4"/>
      <c r="M3304" s="4"/>
      <c r="N3304" s="4"/>
      <c r="O3304" s="4"/>
    </row>
    <row r="3305" ht="13.5" customHeight="1">
      <c r="A3305" s="1" t="s">
        <v>17932</v>
      </c>
      <c r="B3305" s="1" t="s">
        <v>31</v>
      </c>
      <c r="C3305" s="1" t="s">
        <v>797</v>
      </c>
      <c r="D3305" s="1" t="s">
        <v>17966</v>
      </c>
      <c r="E3305" s="1" t="s">
        <v>17968</v>
      </c>
      <c r="F3305" s="4"/>
      <c r="G3305" s="4"/>
      <c r="H3305" s="4"/>
      <c r="I3305" s="4"/>
      <c r="J3305" s="4"/>
      <c r="K3305" s="4"/>
      <c r="L3305" s="4"/>
      <c r="M3305" s="4"/>
      <c r="N3305" s="4"/>
      <c r="O3305" s="4"/>
    </row>
    <row r="3306" ht="13.5" customHeight="1">
      <c r="A3306" s="1" t="s">
        <v>17932</v>
      </c>
      <c r="B3306" s="1" t="s">
        <v>34</v>
      </c>
      <c r="C3306" s="1" t="s">
        <v>797</v>
      </c>
      <c r="D3306" s="1" t="s">
        <v>17971</v>
      </c>
      <c r="E3306" s="1" t="s">
        <v>17972</v>
      </c>
      <c r="F3306" s="4"/>
      <c r="G3306" s="4"/>
      <c r="H3306" s="4"/>
      <c r="I3306" s="4"/>
      <c r="J3306" s="4"/>
      <c r="K3306" s="4"/>
      <c r="L3306" s="4"/>
      <c r="M3306" s="4"/>
      <c r="N3306" s="4"/>
      <c r="O3306" s="4"/>
    </row>
    <row r="3307" ht="13.5" customHeight="1">
      <c r="A3307" s="1" t="s">
        <v>17932</v>
      </c>
      <c r="B3307" s="1" t="s">
        <v>40</v>
      </c>
      <c r="C3307" s="1" t="s">
        <v>797</v>
      </c>
      <c r="D3307" s="1" t="s">
        <v>17976</v>
      </c>
      <c r="E3307" s="1" t="s">
        <v>17977</v>
      </c>
      <c r="F3307" s="4"/>
      <c r="G3307" s="4"/>
      <c r="H3307" s="4"/>
      <c r="I3307" s="4"/>
      <c r="J3307" s="4"/>
      <c r="K3307" s="4"/>
      <c r="L3307" s="4"/>
      <c r="M3307" s="4"/>
      <c r="N3307" s="4"/>
      <c r="O3307" s="4"/>
    </row>
    <row r="3308" ht="13.5" customHeight="1">
      <c r="A3308" s="1" t="s">
        <v>17932</v>
      </c>
      <c r="B3308" s="1" t="s">
        <v>45</v>
      </c>
      <c r="C3308" s="1" t="s">
        <v>797</v>
      </c>
      <c r="D3308" s="1" t="s">
        <v>17982</v>
      </c>
      <c r="E3308" s="1" t="s">
        <v>17983</v>
      </c>
      <c r="F3308" s="4"/>
      <c r="G3308" s="4"/>
      <c r="H3308" s="4"/>
      <c r="I3308" s="4"/>
      <c r="J3308" s="4"/>
      <c r="K3308" s="4"/>
      <c r="L3308" s="4"/>
      <c r="M3308" s="4"/>
      <c r="N3308" s="4"/>
      <c r="O3308" s="4"/>
    </row>
    <row r="3309" ht="13.5" customHeight="1">
      <c r="A3309" s="1" t="s">
        <v>17932</v>
      </c>
      <c r="B3309" s="1" t="s">
        <v>52</v>
      </c>
      <c r="C3309" s="1" t="s">
        <v>797</v>
      </c>
      <c r="D3309" s="1" t="s">
        <v>17988</v>
      </c>
      <c r="E3309" s="1" t="s">
        <v>17989</v>
      </c>
      <c r="F3309" s="4"/>
      <c r="G3309" s="4"/>
      <c r="H3309" s="4"/>
      <c r="I3309" s="4"/>
      <c r="J3309" s="4"/>
      <c r="K3309" s="4"/>
      <c r="L3309" s="4"/>
      <c r="M3309" s="4"/>
      <c r="N3309" s="4"/>
      <c r="O3309" s="4"/>
    </row>
    <row r="3310" ht="13.5" customHeight="1">
      <c r="A3310" s="1" t="s">
        <v>17932</v>
      </c>
      <c r="B3310" s="1" t="s">
        <v>57</v>
      </c>
      <c r="C3310" s="1" t="s">
        <v>797</v>
      </c>
      <c r="D3310" s="1" t="s">
        <v>17994</v>
      </c>
      <c r="E3310" s="1" t="s">
        <v>17995</v>
      </c>
      <c r="F3310" s="4"/>
      <c r="G3310" s="4"/>
      <c r="H3310" s="4"/>
      <c r="I3310" s="4"/>
      <c r="J3310" s="4"/>
      <c r="K3310" s="4"/>
      <c r="L3310" s="4"/>
      <c r="M3310" s="4"/>
      <c r="N3310" s="4"/>
      <c r="O3310" s="4"/>
    </row>
    <row r="3311" ht="13.5" customHeight="1">
      <c r="A3311" s="1" t="s">
        <v>17932</v>
      </c>
      <c r="B3311" s="1" t="s">
        <v>60</v>
      </c>
      <c r="C3311" s="1" t="s">
        <v>797</v>
      </c>
      <c r="D3311" s="1" t="s">
        <v>17999</v>
      </c>
      <c r="E3311" s="1" t="s">
        <v>18001</v>
      </c>
      <c r="F3311" s="4"/>
      <c r="G3311" s="4"/>
      <c r="H3311" s="4"/>
      <c r="I3311" s="4"/>
      <c r="J3311" s="4"/>
      <c r="K3311" s="4"/>
      <c r="L3311" s="4"/>
      <c r="M3311" s="4"/>
      <c r="N3311" s="4"/>
      <c r="O3311" s="4"/>
    </row>
    <row r="3312" ht="13.5" customHeight="1">
      <c r="A3312" s="1" t="s">
        <v>17932</v>
      </c>
      <c r="B3312" s="1" t="s">
        <v>65</v>
      </c>
      <c r="C3312" s="1" t="s">
        <v>797</v>
      </c>
      <c r="D3312" s="1" t="s">
        <v>18004</v>
      </c>
      <c r="E3312" s="1" t="s">
        <v>18007</v>
      </c>
      <c r="F3312" s="4"/>
      <c r="G3312" s="4"/>
      <c r="H3312" s="4"/>
      <c r="I3312" s="4"/>
      <c r="J3312" s="4"/>
      <c r="K3312" s="4"/>
      <c r="L3312" s="4"/>
      <c r="M3312" s="4"/>
      <c r="N3312" s="4"/>
      <c r="O3312" s="4"/>
    </row>
    <row r="3313" ht="13.5" customHeight="1">
      <c r="A3313" s="1" t="s">
        <v>17932</v>
      </c>
      <c r="B3313" s="1" t="s">
        <v>70</v>
      </c>
      <c r="C3313" s="1" t="s">
        <v>797</v>
      </c>
      <c r="D3313" s="1" t="s">
        <v>18010</v>
      </c>
      <c r="E3313" s="1" t="s">
        <v>18012</v>
      </c>
      <c r="F3313" s="4"/>
      <c r="G3313" s="4"/>
      <c r="H3313" s="4"/>
      <c r="I3313" s="4"/>
      <c r="J3313" s="4"/>
      <c r="K3313" s="4"/>
      <c r="L3313" s="4"/>
      <c r="M3313" s="4"/>
      <c r="N3313" s="4"/>
      <c r="O3313" s="4"/>
    </row>
    <row r="3314" ht="13.5" customHeight="1">
      <c r="A3314" s="1" t="s">
        <v>17932</v>
      </c>
      <c r="B3314" s="1" t="s">
        <v>74</v>
      </c>
      <c r="C3314" s="1" t="s">
        <v>797</v>
      </c>
      <c r="D3314" s="1" t="s">
        <v>18019</v>
      </c>
      <c r="E3314" s="1" t="s">
        <v>18021</v>
      </c>
      <c r="F3314" s="4"/>
      <c r="G3314" s="4"/>
      <c r="H3314" s="4"/>
      <c r="I3314" s="4"/>
      <c r="J3314" s="4"/>
      <c r="K3314" s="4"/>
      <c r="L3314" s="4"/>
      <c r="M3314" s="4"/>
      <c r="N3314" s="4"/>
      <c r="O3314" s="4"/>
    </row>
    <row r="3315" ht="13.5" customHeight="1">
      <c r="A3315" s="1" t="s">
        <v>17932</v>
      </c>
      <c r="B3315" s="1" t="s">
        <v>78</v>
      </c>
      <c r="C3315" s="1" t="s">
        <v>797</v>
      </c>
      <c r="D3315" s="1" t="s">
        <v>18024</v>
      </c>
      <c r="E3315" s="1" t="s">
        <v>18025</v>
      </c>
      <c r="F3315" s="4"/>
      <c r="G3315" s="4"/>
      <c r="H3315" s="4"/>
      <c r="I3315" s="4"/>
      <c r="J3315" s="4"/>
      <c r="K3315" s="4"/>
      <c r="L3315" s="4"/>
      <c r="M3315" s="4"/>
      <c r="N3315" s="4"/>
      <c r="O3315" s="4"/>
    </row>
    <row r="3316" ht="13.5" customHeight="1">
      <c r="A3316" s="1" t="s">
        <v>17932</v>
      </c>
      <c r="B3316" s="1" t="s">
        <v>83</v>
      </c>
      <c r="C3316" s="1" t="s">
        <v>797</v>
      </c>
      <c r="D3316" s="1" t="s">
        <v>18028</v>
      </c>
      <c r="E3316" s="1" t="s">
        <v>18029</v>
      </c>
      <c r="F3316" s="4"/>
      <c r="G3316" s="4"/>
      <c r="H3316" s="4"/>
      <c r="I3316" s="4"/>
      <c r="J3316" s="4"/>
      <c r="K3316" s="4"/>
      <c r="L3316" s="4"/>
      <c r="M3316" s="4"/>
      <c r="N3316" s="4"/>
      <c r="O3316" s="4"/>
    </row>
    <row r="3317" ht="13.5" customHeight="1">
      <c r="A3317" s="1" t="s">
        <v>17932</v>
      </c>
      <c r="B3317" s="1" t="s">
        <v>86</v>
      </c>
      <c r="C3317" s="1" t="s">
        <v>797</v>
      </c>
      <c r="D3317" s="1" t="s">
        <v>18034</v>
      </c>
      <c r="E3317" s="1" t="s">
        <v>18035</v>
      </c>
      <c r="F3317" s="4"/>
      <c r="G3317" s="4"/>
      <c r="H3317" s="4"/>
      <c r="I3317" s="4"/>
      <c r="J3317" s="4"/>
      <c r="K3317" s="4"/>
      <c r="L3317" s="4"/>
      <c r="M3317" s="4"/>
      <c r="N3317" s="4"/>
      <c r="O3317" s="4"/>
    </row>
    <row r="3318" ht="13.5" customHeight="1">
      <c r="A3318" s="1" t="s">
        <v>17932</v>
      </c>
      <c r="B3318" s="1" t="s">
        <v>91</v>
      </c>
      <c r="C3318" s="1" t="s">
        <v>797</v>
      </c>
      <c r="D3318" s="1" t="s">
        <v>18038</v>
      </c>
      <c r="E3318" s="1" t="s">
        <v>18039</v>
      </c>
      <c r="F3318" s="4"/>
      <c r="G3318" s="4"/>
      <c r="H3318" s="4"/>
      <c r="I3318" s="4"/>
      <c r="J3318" s="4"/>
      <c r="K3318" s="4"/>
      <c r="L3318" s="4"/>
      <c r="M3318" s="4"/>
      <c r="N3318" s="4"/>
      <c r="O3318" s="4"/>
    </row>
    <row r="3319" ht="13.5" customHeight="1">
      <c r="A3319" s="1" t="s">
        <v>17932</v>
      </c>
      <c r="B3319" s="1" t="s">
        <v>94</v>
      </c>
      <c r="C3319" s="1" t="s">
        <v>797</v>
      </c>
      <c r="D3319" s="1" t="s">
        <v>18043</v>
      </c>
      <c r="E3319" s="1" t="s">
        <v>18044</v>
      </c>
      <c r="F3319" s="4"/>
      <c r="G3319" s="4"/>
      <c r="H3319" s="4"/>
      <c r="I3319" s="4"/>
      <c r="J3319" s="4"/>
      <c r="K3319" s="4"/>
      <c r="L3319" s="4"/>
      <c r="M3319" s="4"/>
      <c r="N3319" s="4"/>
      <c r="O3319" s="4"/>
    </row>
    <row r="3320" ht="13.5" customHeight="1">
      <c r="A3320" s="1" t="s">
        <v>17932</v>
      </c>
      <c r="B3320" s="1" t="s">
        <v>186</v>
      </c>
      <c r="C3320" s="1" t="s">
        <v>797</v>
      </c>
      <c r="D3320" s="1" t="s">
        <v>18049</v>
      </c>
      <c r="E3320" s="1" t="s">
        <v>18050</v>
      </c>
      <c r="F3320" s="4"/>
      <c r="G3320" s="4"/>
      <c r="H3320" s="4"/>
      <c r="I3320" s="4"/>
      <c r="J3320" s="4"/>
      <c r="K3320" s="4"/>
      <c r="L3320" s="4"/>
      <c r="M3320" s="4"/>
      <c r="N3320" s="4"/>
      <c r="O3320" s="4"/>
    </row>
    <row r="3321" ht="13.5" customHeight="1">
      <c r="A3321" s="1" t="s">
        <v>17932</v>
      </c>
      <c r="B3321" s="1" t="s">
        <v>189</v>
      </c>
      <c r="C3321" s="1" t="s">
        <v>797</v>
      </c>
      <c r="D3321" s="1" t="s">
        <v>18054</v>
      </c>
      <c r="E3321" s="1" t="s">
        <v>18056</v>
      </c>
      <c r="F3321" s="4"/>
      <c r="G3321" s="4"/>
      <c r="H3321" s="4"/>
      <c r="I3321" s="4"/>
      <c r="J3321" s="4"/>
      <c r="K3321" s="4"/>
      <c r="L3321" s="4"/>
      <c r="M3321" s="4"/>
      <c r="N3321" s="4"/>
      <c r="O3321" s="4"/>
    </row>
    <row r="3322" ht="13.5" customHeight="1">
      <c r="A3322" s="1" t="s">
        <v>17932</v>
      </c>
      <c r="B3322" s="1" t="s">
        <v>193</v>
      </c>
      <c r="C3322" s="1" t="s">
        <v>797</v>
      </c>
      <c r="D3322" s="1" t="s">
        <v>18059</v>
      </c>
      <c r="E3322" s="1" t="s">
        <v>18060</v>
      </c>
      <c r="F3322" s="4"/>
      <c r="G3322" s="4"/>
      <c r="H3322" s="4"/>
      <c r="I3322" s="4"/>
      <c r="J3322" s="4"/>
      <c r="K3322" s="4"/>
      <c r="L3322" s="4"/>
      <c r="M3322" s="4"/>
      <c r="N3322" s="4"/>
      <c r="O3322" s="4"/>
    </row>
    <row r="3323" ht="13.5" customHeight="1">
      <c r="A3323" s="1" t="s">
        <v>17932</v>
      </c>
      <c r="B3323" s="1" t="s">
        <v>197</v>
      </c>
      <c r="C3323" s="1" t="s">
        <v>797</v>
      </c>
      <c r="D3323" s="1" t="s">
        <v>18065</v>
      </c>
      <c r="E3323" s="1" t="s">
        <v>17608</v>
      </c>
      <c r="F3323" s="4"/>
      <c r="G3323" s="4"/>
      <c r="H3323" s="4"/>
      <c r="I3323" s="4"/>
      <c r="J3323" s="4"/>
      <c r="K3323" s="4"/>
      <c r="L3323" s="4"/>
      <c r="M3323" s="4"/>
      <c r="N3323" s="4"/>
      <c r="O3323" s="4"/>
    </row>
    <row r="3324" ht="13.5" customHeight="1">
      <c r="A3324" s="1" t="s">
        <v>17932</v>
      </c>
      <c r="B3324" s="1" t="s">
        <v>201</v>
      </c>
      <c r="C3324" s="1" t="s">
        <v>797</v>
      </c>
      <c r="D3324" s="1" t="s">
        <v>18070</v>
      </c>
      <c r="E3324" s="1" t="s">
        <v>18071</v>
      </c>
      <c r="F3324" s="4"/>
      <c r="G3324" s="4"/>
      <c r="H3324" s="4"/>
      <c r="I3324" s="4"/>
      <c r="J3324" s="4"/>
      <c r="K3324" s="4"/>
      <c r="L3324" s="4"/>
      <c r="M3324" s="4"/>
      <c r="N3324" s="4"/>
      <c r="O3324" s="4"/>
    </row>
    <row r="3325" ht="13.5" customHeight="1">
      <c r="A3325" s="1" t="s">
        <v>17932</v>
      </c>
      <c r="B3325" s="1" t="s">
        <v>206</v>
      </c>
      <c r="C3325" s="1" t="s">
        <v>797</v>
      </c>
      <c r="D3325" s="1" t="s">
        <v>18076</v>
      </c>
      <c r="E3325" s="1" t="s">
        <v>18077</v>
      </c>
      <c r="F3325" s="4"/>
      <c r="G3325" s="4"/>
      <c r="H3325" s="4"/>
      <c r="I3325" s="4"/>
      <c r="J3325" s="4"/>
      <c r="K3325" s="4"/>
      <c r="L3325" s="4"/>
      <c r="M3325" s="4"/>
      <c r="N3325" s="4"/>
      <c r="O3325" s="4"/>
    </row>
    <row r="3326" ht="13.5" customHeight="1">
      <c r="A3326" s="1" t="s">
        <v>17932</v>
      </c>
      <c r="B3326" s="1" t="s">
        <v>211</v>
      </c>
      <c r="C3326" s="1" t="s">
        <v>797</v>
      </c>
      <c r="D3326" s="1" t="s">
        <v>18082</v>
      </c>
      <c r="E3326" s="1" t="s">
        <v>18083</v>
      </c>
      <c r="F3326" s="4"/>
      <c r="G3326" s="4"/>
      <c r="H3326" s="4"/>
      <c r="I3326" s="4"/>
      <c r="J3326" s="4"/>
      <c r="K3326" s="4"/>
      <c r="L3326" s="4"/>
      <c r="M3326" s="4"/>
      <c r="N3326" s="4"/>
      <c r="O3326" s="4"/>
    </row>
    <row r="3327" ht="13.5" customHeight="1">
      <c r="A3327" s="1" t="s">
        <v>17932</v>
      </c>
      <c r="B3327" s="1" t="s">
        <v>215</v>
      </c>
      <c r="C3327" s="1" t="s">
        <v>797</v>
      </c>
      <c r="D3327" s="1" t="s">
        <v>18087</v>
      </c>
      <c r="E3327" s="1" t="s">
        <v>18089</v>
      </c>
      <c r="F3327" s="4"/>
      <c r="G3327" s="4"/>
      <c r="H3327" s="4"/>
      <c r="I3327" s="4"/>
      <c r="J3327" s="4"/>
      <c r="K3327" s="4"/>
      <c r="L3327" s="4"/>
      <c r="M3327" s="4"/>
      <c r="N3327" s="4"/>
      <c r="O3327" s="4"/>
    </row>
    <row r="3328" ht="13.5" customHeight="1">
      <c r="A3328" s="1" t="s">
        <v>17932</v>
      </c>
      <c r="B3328" s="1" t="s">
        <v>220</v>
      </c>
      <c r="C3328" s="1" t="s">
        <v>797</v>
      </c>
      <c r="D3328" s="1" t="s">
        <v>18094</v>
      </c>
      <c r="E3328" s="1" t="s">
        <v>18095</v>
      </c>
      <c r="F3328" s="4"/>
      <c r="G3328" s="4"/>
      <c r="H3328" s="4"/>
      <c r="I3328" s="4"/>
      <c r="J3328" s="4"/>
      <c r="K3328" s="4"/>
      <c r="L3328" s="4"/>
      <c r="M3328" s="4"/>
      <c r="N3328" s="4"/>
      <c r="O3328" s="4"/>
    </row>
    <row r="3329" ht="13.5" customHeight="1">
      <c r="A3329" s="1" t="s">
        <v>17932</v>
      </c>
      <c r="B3329" s="1" t="s">
        <v>223</v>
      </c>
      <c r="C3329" s="1" t="s">
        <v>797</v>
      </c>
      <c r="D3329" s="1" t="s">
        <v>18100</v>
      </c>
      <c r="E3329" s="1" t="s">
        <v>18101</v>
      </c>
      <c r="F3329" s="4"/>
      <c r="G3329" s="4"/>
      <c r="H3329" s="4"/>
      <c r="I3329" s="4"/>
      <c r="J3329" s="4"/>
      <c r="K3329" s="4"/>
      <c r="L3329" s="4"/>
      <c r="M3329" s="4"/>
      <c r="N3329" s="4"/>
      <c r="O3329" s="4"/>
    </row>
    <row r="3330" ht="13.5" customHeight="1">
      <c r="A3330" s="1" t="s">
        <v>17932</v>
      </c>
      <c r="B3330" s="1" t="s">
        <v>229</v>
      </c>
      <c r="C3330" s="1" t="s">
        <v>797</v>
      </c>
      <c r="D3330" s="1" t="s">
        <v>18106</v>
      </c>
      <c r="E3330" s="1" t="s">
        <v>18107</v>
      </c>
      <c r="F3330" s="4"/>
      <c r="G3330" s="4"/>
      <c r="H3330" s="4"/>
      <c r="I3330" s="4"/>
      <c r="J3330" s="4"/>
      <c r="K3330" s="4"/>
      <c r="L3330" s="4"/>
      <c r="M3330" s="4"/>
      <c r="N3330" s="4"/>
      <c r="O3330" s="4"/>
    </row>
    <row r="3331" ht="13.5" customHeight="1">
      <c r="A3331" s="1" t="s">
        <v>17932</v>
      </c>
      <c r="B3331" s="1" t="s">
        <v>233</v>
      </c>
      <c r="C3331" s="1" t="s">
        <v>797</v>
      </c>
      <c r="D3331" s="1" t="s">
        <v>18112</v>
      </c>
      <c r="E3331" s="1" t="s">
        <v>18113</v>
      </c>
      <c r="F3331" s="4"/>
      <c r="G3331" s="4"/>
      <c r="H3331" s="4"/>
      <c r="I3331" s="4"/>
      <c r="J3331" s="4"/>
      <c r="K3331" s="4"/>
      <c r="L3331" s="4"/>
      <c r="M3331" s="4"/>
      <c r="N3331" s="4"/>
      <c r="O3331" s="4"/>
    </row>
    <row r="3332" ht="13.5" customHeight="1">
      <c r="A3332" s="1" t="s">
        <v>17932</v>
      </c>
      <c r="B3332" s="1" t="s">
        <v>99</v>
      </c>
      <c r="C3332" s="1" t="s">
        <v>817</v>
      </c>
      <c r="D3332" s="3"/>
      <c r="E3332" s="3"/>
      <c r="F3332" s="4"/>
      <c r="G3332" s="4"/>
      <c r="H3332" s="4"/>
      <c r="I3332" s="4"/>
      <c r="J3332" s="4"/>
      <c r="K3332" s="4"/>
      <c r="L3332" s="4"/>
      <c r="M3332" s="4"/>
      <c r="N3332" s="4"/>
      <c r="O3332" s="4"/>
    </row>
    <row r="3333" ht="13.5" customHeight="1">
      <c r="A3333" s="1" t="s">
        <v>18117</v>
      </c>
      <c r="B3333" s="2" t="s">
        <v>1</v>
      </c>
      <c r="C3333" s="1" t="s">
        <v>2</v>
      </c>
      <c r="D3333" s="3"/>
      <c r="E3333" s="3"/>
      <c r="F3333" s="4"/>
      <c r="G3333" s="4"/>
      <c r="H3333" s="4"/>
      <c r="I3333" s="4"/>
      <c r="J3333" s="4"/>
      <c r="K3333" s="4"/>
      <c r="L3333" s="4"/>
      <c r="M3333" s="4"/>
      <c r="N3333" s="4"/>
      <c r="O3333" s="4"/>
    </row>
    <row r="3334" ht="13.5" customHeight="1">
      <c r="A3334" s="1" t="s">
        <v>18117</v>
      </c>
      <c r="B3334" s="1" t="s">
        <v>5</v>
      </c>
      <c r="C3334" s="1" t="s">
        <v>11792</v>
      </c>
      <c r="D3334" s="1" t="s">
        <v>18124</v>
      </c>
      <c r="E3334" s="1" t="s">
        <v>18125</v>
      </c>
      <c r="F3334" s="4"/>
      <c r="G3334" s="4"/>
      <c r="H3334" s="4"/>
      <c r="I3334" s="4"/>
      <c r="J3334" s="4"/>
      <c r="K3334" s="4"/>
      <c r="L3334" s="4"/>
      <c r="M3334" s="4"/>
      <c r="N3334" s="4"/>
      <c r="O3334" s="4"/>
    </row>
    <row r="3335" ht="13.5" customHeight="1">
      <c r="A3335" s="1" t="s">
        <v>18117</v>
      </c>
      <c r="B3335" s="1" t="s">
        <v>9</v>
      </c>
      <c r="C3335" s="1" t="s">
        <v>797</v>
      </c>
      <c r="D3335" s="1" t="s">
        <v>18130</v>
      </c>
      <c r="E3335" s="1" t="s">
        <v>18131</v>
      </c>
      <c r="F3335" s="4"/>
      <c r="G3335" s="4"/>
      <c r="H3335" s="4"/>
      <c r="I3335" s="4"/>
      <c r="J3335" s="4"/>
      <c r="K3335" s="4"/>
      <c r="L3335" s="4"/>
      <c r="M3335" s="4"/>
      <c r="N3335" s="4"/>
      <c r="O3335" s="4"/>
    </row>
    <row r="3336" ht="13.5" customHeight="1">
      <c r="A3336" s="1" t="s">
        <v>18117</v>
      </c>
      <c r="B3336" s="1" t="s">
        <v>13</v>
      </c>
      <c r="C3336" s="1" t="s">
        <v>797</v>
      </c>
      <c r="D3336" s="1" t="s">
        <v>18136</v>
      </c>
      <c r="E3336" s="1" t="s">
        <v>18137</v>
      </c>
      <c r="F3336" s="4"/>
      <c r="G3336" s="4"/>
      <c r="H3336" s="4"/>
      <c r="I3336" s="4"/>
      <c r="J3336" s="4"/>
      <c r="K3336" s="4"/>
      <c r="L3336" s="4"/>
      <c r="M3336" s="4"/>
      <c r="N3336" s="4"/>
      <c r="O3336" s="4"/>
    </row>
    <row r="3337" ht="13.5" customHeight="1">
      <c r="A3337" s="1" t="s">
        <v>18117</v>
      </c>
      <c r="B3337" s="1" t="s">
        <v>16</v>
      </c>
      <c r="C3337" s="1" t="s">
        <v>797</v>
      </c>
      <c r="D3337" s="1" t="s">
        <v>18142</v>
      </c>
      <c r="E3337" s="1" t="s">
        <v>18143</v>
      </c>
      <c r="F3337" s="4"/>
      <c r="G3337" s="4"/>
      <c r="H3337" s="4"/>
      <c r="I3337" s="4"/>
      <c r="J3337" s="4"/>
      <c r="K3337" s="4"/>
      <c r="L3337" s="4"/>
      <c r="M3337" s="4"/>
      <c r="N3337" s="4"/>
      <c r="O3337" s="4"/>
    </row>
    <row r="3338" ht="13.5" customHeight="1">
      <c r="A3338" s="1" t="s">
        <v>18117</v>
      </c>
      <c r="B3338" s="1" t="s">
        <v>21</v>
      </c>
      <c r="C3338" s="1" t="s">
        <v>797</v>
      </c>
      <c r="D3338" s="1" t="s">
        <v>18147</v>
      </c>
      <c r="E3338" s="1" t="s">
        <v>18149</v>
      </c>
      <c r="F3338" s="4"/>
      <c r="G3338" s="4"/>
      <c r="H3338" s="4"/>
      <c r="I3338" s="4"/>
      <c r="J3338" s="4"/>
      <c r="K3338" s="4"/>
      <c r="L3338" s="4"/>
      <c r="M3338" s="4"/>
      <c r="N3338" s="4"/>
      <c r="O3338" s="4"/>
    </row>
    <row r="3339" ht="13.5" customHeight="1">
      <c r="A3339" s="1" t="s">
        <v>18117</v>
      </c>
      <c r="B3339" s="1" t="s">
        <v>27</v>
      </c>
      <c r="C3339" s="1" t="s">
        <v>797</v>
      </c>
      <c r="D3339" s="1" t="s">
        <v>18152</v>
      </c>
      <c r="E3339" s="1" t="s">
        <v>18153</v>
      </c>
      <c r="F3339" s="4"/>
      <c r="G3339" s="4"/>
      <c r="H3339" s="4"/>
      <c r="I3339" s="4"/>
      <c r="J3339" s="4"/>
      <c r="K3339" s="4"/>
      <c r="L3339" s="4"/>
      <c r="M3339" s="4"/>
      <c r="N3339" s="4"/>
      <c r="O3339" s="4"/>
    </row>
    <row r="3340" ht="13.5" customHeight="1">
      <c r="A3340" s="1" t="s">
        <v>18117</v>
      </c>
      <c r="B3340" s="1" t="s">
        <v>31</v>
      </c>
      <c r="C3340" s="1" t="s">
        <v>797</v>
      </c>
      <c r="D3340" s="1" t="s">
        <v>18158</v>
      </c>
      <c r="E3340" s="1" t="s">
        <v>18159</v>
      </c>
      <c r="F3340" s="4"/>
      <c r="G3340" s="4"/>
      <c r="H3340" s="4"/>
      <c r="I3340" s="4"/>
      <c r="J3340" s="4"/>
      <c r="K3340" s="4"/>
      <c r="L3340" s="4"/>
      <c r="M3340" s="4"/>
      <c r="N3340" s="4"/>
      <c r="O3340" s="4"/>
    </row>
    <row r="3341" ht="13.5" customHeight="1">
      <c r="A3341" s="1" t="s">
        <v>18117</v>
      </c>
      <c r="B3341" s="1" t="s">
        <v>34</v>
      </c>
      <c r="C3341" s="1" t="s">
        <v>797</v>
      </c>
      <c r="D3341" s="1" t="s">
        <v>18164</v>
      </c>
      <c r="E3341" s="1" t="s">
        <v>18165</v>
      </c>
      <c r="F3341" s="4"/>
      <c r="G3341" s="4"/>
      <c r="H3341" s="4"/>
      <c r="I3341" s="4"/>
      <c r="J3341" s="4"/>
      <c r="K3341" s="4"/>
      <c r="L3341" s="4"/>
      <c r="M3341" s="4"/>
      <c r="N3341" s="4"/>
      <c r="O3341" s="4"/>
    </row>
    <row r="3342" ht="13.5" customHeight="1">
      <c r="A3342" s="1" t="s">
        <v>18117</v>
      </c>
      <c r="B3342" s="1" t="s">
        <v>40</v>
      </c>
      <c r="C3342" s="1" t="s">
        <v>797</v>
      </c>
      <c r="D3342" s="1" t="s">
        <v>18170</v>
      </c>
      <c r="E3342" s="1" t="s">
        <v>18172</v>
      </c>
      <c r="F3342" s="4"/>
      <c r="G3342" s="4"/>
      <c r="H3342" s="4"/>
      <c r="I3342" s="4"/>
      <c r="J3342" s="4"/>
      <c r="K3342" s="4"/>
      <c r="L3342" s="4"/>
      <c r="M3342" s="4"/>
      <c r="N3342" s="4"/>
      <c r="O3342" s="4"/>
    </row>
    <row r="3343" ht="13.5" customHeight="1">
      <c r="A3343" s="1" t="s">
        <v>18117</v>
      </c>
      <c r="B3343" s="1" t="s">
        <v>45</v>
      </c>
      <c r="C3343" s="1" t="s">
        <v>797</v>
      </c>
      <c r="D3343" s="1" t="s">
        <v>18176</v>
      </c>
      <c r="E3343" s="1" t="s">
        <v>18178</v>
      </c>
      <c r="F3343" s="4"/>
      <c r="G3343" s="4"/>
      <c r="H3343" s="4"/>
      <c r="I3343" s="4"/>
      <c r="J3343" s="4"/>
      <c r="K3343" s="4"/>
      <c r="L3343" s="4"/>
      <c r="M3343" s="4"/>
      <c r="N3343" s="4"/>
      <c r="O3343" s="4"/>
    </row>
    <row r="3344" ht="13.5" customHeight="1">
      <c r="A3344" s="1" t="s">
        <v>18117</v>
      </c>
      <c r="B3344" s="1" t="s">
        <v>52</v>
      </c>
      <c r="C3344" s="1" t="s">
        <v>797</v>
      </c>
      <c r="D3344" s="1" t="s">
        <v>18180</v>
      </c>
      <c r="E3344" s="1" t="s">
        <v>18182</v>
      </c>
      <c r="F3344" s="4"/>
      <c r="G3344" s="4"/>
      <c r="H3344" s="4"/>
      <c r="I3344" s="4"/>
      <c r="J3344" s="4"/>
      <c r="K3344" s="4"/>
      <c r="L3344" s="4"/>
      <c r="M3344" s="4"/>
      <c r="N3344" s="4"/>
      <c r="O3344" s="4"/>
    </row>
    <row r="3345" ht="13.5" customHeight="1">
      <c r="A3345" s="1" t="s">
        <v>18117</v>
      </c>
      <c r="B3345" s="1" t="s">
        <v>57</v>
      </c>
      <c r="C3345" s="1" t="s">
        <v>797</v>
      </c>
      <c r="D3345" s="1" t="s">
        <v>18186</v>
      </c>
      <c r="E3345" s="1" t="s">
        <v>18189</v>
      </c>
      <c r="F3345" s="4"/>
      <c r="G3345" s="4"/>
      <c r="H3345" s="4"/>
      <c r="I3345" s="4"/>
      <c r="J3345" s="4"/>
      <c r="K3345" s="4"/>
      <c r="L3345" s="4"/>
      <c r="M3345" s="4"/>
      <c r="N3345" s="4"/>
      <c r="O3345" s="4"/>
    </row>
    <row r="3346" ht="13.5" customHeight="1">
      <c r="A3346" s="1" t="s">
        <v>18117</v>
      </c>
      <c r="B3346" s="1" t="s">
        <v>60</v>
      </c>
      <c r="C3346" s="1" t="s">
        <v>797</v>
      </c>
      <c r="D3346" s="1" t="s">
        <v>18193</v>
      </c>
      <c r="E3346" s="1" t="s">
        <v>18196</v>
      </c>
      <c r="F3346" s="4"/>
      <c r="G3346" s="4"/>
      <c r="H3346" s="4"/>
      <c r="I3346" s="4"/>
      <c r="J3346" s="4"/>
      <c r="K3346" s="4"/>
      <c r="L3346" s="4"/>
      <c r="M3346" s="4"/>
      <c r="N3346" s="4"/>
      <c r="O3346" s="4"/>
    </row>
    <row r="3347" ht="13.5" customHeight="1">
      <c r="A3347" s="1" t="s">
        <v>18117</v>
      </c>
      <c r="B3347" s="1" t="s">
        <v>65</v>
      </c>
      <c r="C3347" s="1" t="s">
        <v>797</v>
      </c>
      <c r="D3347" s="1" t="s">
        <v>18198</v>
      </c>
      <c r="E3347" s="1" t="s">
        <v>18200</v>
      </c>
      <c r="F3347" s="4"/>
      <c r="G3347" s="4"/>
      <c r="H3347" s="4"/>
      <c r="I3347" s="4"/>
      <c r="J3347" s="4"/>
      <c r="K3347" s="4"/>
      <c r="L3347" s="4"/>
      <c r="M3347" s="4"/>
      <c r="N3347" s="4"/>
      <c r="O3347" s="4"/>
    </row>
    <row r="3348" ht="13.5" customHeight="1">
      <c r="A3348" s="1" t="s">
        <v>18117</v>
      </c>
      <c r="B3348" s="1" t="s">
        <v>70</v>
      </c>
      <c r="C3348" s="1" t="s">
        <v>797</v>
      </c>
      <c r="D3348" s="1" t="s">
        <v>18203</v>
      </c>
      <c r="E3348" s="1" t="s">
        <v>18205</v>
      </c>
      <c r="F3348" s="4"/>
      <c r="G3348" s="4"/>
      <c r="H3348" s="4"/>
      <c r="I3348" s="4"/>
      <c r="J3348" s="4"/>
      <c r="K3348" s="4"/>
      <c r="L3348" s="4"/>
      <c r="M3348" s="4"/>
      <c r="N3348" s="4"/>
      <c r="O3348" s="4"/>
    </row>
    <row r="3349" ht="13.5" customHeight="1">
      <c r="A3349" s="1" t="s">
        <v>18117</v>
      </c>
      <c r="B3349" s="1" t="s">
        <v>74</v>
      </c>
      <c r="C3349" s="1" t="s">
        <v>797</v>
      </c>
      <c r="D3349" s="1" t="s">
        <v>18210</v>
      </c>
      <c r="E3349" s="1" t="s">
        <v>18212</v>
      </c>
      <c r="F3349" s="4"/>
      <c r="G3349" s="4"/>
      <c r="H3349" s="4"/>
      <c r="I3349" s="4"/>
      <c r="J3349" s="4"/>
      <c r="K3349" s="4"/>
      <c r="L3349" s="4"/>
      <c r="M3349" s="4"/>
      <c r="N3349" s="4"/>
      <c r="O3349" s="4"/>
    </row>
    <row r="3350" ht="13.5" customHeight="1">
      <c r="A3350" s="1" t="s">
        <v>18117</v>
      </c>
      <c r="B3350" s="1" t="s">
        <v>78</v>
      </c>
      <c r="C3350" s="1" t="s">
        <v>797</v>
      </c>
      <c r="D3350" s="1" t="s">
        <v>18216</v>
      </c>
      <c r="E3350" s="1" t="s">
        <v>18218</v>
      </c>
      <c r="F3350" s="4"/>
      <c r="G3350" s="4"/>
      <c r="H3350" s="4"/>
      <c r="I3350" s="4"/>
      <c r="J3350" s="4"/>
      <c r="K3350" s="4"/>
      <c r="L3350" s="4"/>
      <c r="M3350" s="4"/>
      <c r="N3350" s="4"/>
      <c r="O3350" s="4"/>
    </row>
    <row r="3351" ht="13.5" customHeight="1">
      <c r="A3351" s="1" t="s">
        <v>18117</v>
      </c>
      <c r="B3351" s="1" t="s">
        <v>83</v>
      </c>
      <c r="C3351" s="1" t="s">
        <v>797</v>
      </c>
      <c r="D3351" s="1" t="s">
        <v>18221</v>
      </c>
      <c r="E3351" s="1" t="s">
        <v>18223</v>
      </c>
      <c r="F3351" s="4"/>
      <c r="G3351" s="4"/>
      <c r="H3351" s="4"/>
      <c r="I3351" s="4"/>
      <c r="J3351" s="4"/>
      <c r="K3351" s="4"/>
      <c r="L3351" s="4"/>
      <c r="M3351" s="4"/>
      <c r="N3351" s="4"/>
      <c r="O3351" s="4"/>
    </row>
    <row r="3352" ht="13.5" customHeight="1">
      <c r="A3352" s="1" t="s">
        <v>18117</v>
      </c>
      <c r="B3352" s="1" t="s">
        <v>86</v>
      </c>
      <c r="C3352" s="1" t="s">
        <v>797</v>
      </c>
      <c r="D3352" s="1" t="s">
        <v>18227</v>
      </c>
      <c r="E3352" s="1" t="s">
        <v>18228</v>
      </c>
      <c r="F3352" s="4"/>
      <c r="G3352" s="4"/>
      <c r="H3352" s="4"/>
      <c r="I3352" s="4"/>
      <c r="J3352" s="4"/>
      <c r="K3352" s="4"/>
      <c r="L3352" s="4"/>
      <c r="M3352" s="4"/>
      <c r="N3352" s="4"/>
      <c r="O3352" s="4"/>
    </row>
    <row r="3353" ht="13.5" customHeight="1">
      <c r="A3353" s="1" t="s">
        <v>18117</v>
      </c>
      <c r="B3353" s="1" t="s">
        <v>91</v>
      </c>
      <c r="C3353" s="1" t="s">
        <v>797</v>
      </c>
      <c r="D3353" s="1" t="s">
        <v>18233</v>
      </c>
      <c r="E3353" s="1" t="s">
        <v>18234</v>
      </c>
      <c r="F3353" s="4"/>
      <c r="G3353" s="4"/>
      <c r="H3353" s="4"/>
      <c r="I3353" s="4"/>
      <c r="J3353" s="4"/>
      <c r="K3353" s="4"/>
      <c r="L3353" s="4"/>
      <c r="M3353" s="4"/>
      <c r="N3353" s="4"/>
      <c r="O3353" s="4"/>
    </row>
    <row r="3354" ht="13.5" customHeight="1">
      <c r="A3354" s="1" t="s">
        <v>18117</v>
      </c>
      <c r="B3354" s="1" t="s">
        <v>94</v>
      </c>
      <c r="C3354" s="1" t="s">
        <v>797</v>
      </c>
      <c r="D3354" s="1" t="s">
        <v>18239</v>
      </c>
      <c r="E3354" s="1" t="s">
        <v>18240</v>
      </c>
      <c r="F3354" s="4"/>
      <c r="G3354" s="4"/>
      <c r="H3354" s="4"/>
      <c r="I3354" s="4"/>
      <c r="J3354" s="4"/>
      <c r="K3354" s="4"/>
      <c r="L3354" s="4"/>
      <c r="M3354" s="4"/>
      <c r="N3354" s="4"/>
      <c r="O3354" s="4"/>
    </row>
    <row r="3355" ht="13.5" customHeight="1">
      <c r="A3355" s="1" t="s">
        <v>18117</v>
      </c>
      <c r="B3355" s="1" t="s">
        <v>186</v>
      </c>
      <c r="C3355" s="1" t="s">
        <v>797</v>
      </c>
      <c r="D3355" s="1" t="s">
        <v>18251</v>
      </c>
      <c r="E3355" s="1" t="s">
        <v>18253</v>
      </c>
      <c r="F3355" s="4"/>
      <c r="G3355" s="4"/>
      <c r="H3355" s="4"/>
      <c r="I3355" s="4"/>
      <c r="J3355" s="4"/>
      <c r="K3355" s="4"/>
      <c r="L3355" s="4"/>
      <c r="M3355" s="4"/>
      <c r="N3355" s="4"/>
      <c r="O3355" s="4"/>
    </row>
    <row r="3356" ht="13.5" customHeight="1">
      <c r="A3356" s="1" t="s">
        <v>18117</v>
      </c>
      <c r="B3356" s="1" t="s">
        <v>189</v>
      </c>
      <c r="C3356" s="1" t="s">
        <v>797</v>
      </c>
      <c r="D3356" s="1" t="s">
        <v>18259</v>
      </c>
      <c r="E3356" s="1" t="s">
        <v>18260</v>
      </c>
      <c r="F3356" s="4"/>
      <c r="G3356" s="4"/>
      <c r="H3356" s="4"/>
      <c r="I3356" s="4"/>
      <c r="J3356" s="4"/>
      <c r="K3356" s="4"/>
      <c r="L3356" s="4"/>
      <c r="M3356" s="4"/>
      <c r="N3356" s="4"/>
      <c r="O3356" s="4"/>
    </row>
    <row r="3357" ht="13.5" customHeight="1">
      <c r="A3357" s="1" t="s">
        <v>18117</v>
      </c>
      <c r="B3357" s="1" t="s">
        <v>193</v>
      </c>
      <c r="C3357" s="1" t="s">
        <v>797</v>
      </c>
      <c r="D3357" s="1" t="s">
        <v>18265</v>
      </c>
      <c r="E3357" s="1" t="s">
        <v>18266</v>
      </c>
      <c r="F3357" s="4"/>
      <c r="G3357" s="4"/>
      <c r="H3357" s="4"/>
      <c r="I3357" s="4"/>
      <c r="J3357" s="4"/>
      <c r="K3357" s="4"/>
      <c r="L3357" s="4"/>
      <c r="M3357" s="4"/>
      <c r="N3357" s="4"/>
      <c r="O3357" s="4"/>
    </row>
    <row r="3358" ht="13.5" customHeight="1">
      <c r="A3358" s="1" t="s">
        <v>18117</v>
      </c>
      <c r="B3358" s="1" t="s">
        <v>197</v>
      </c>
      <c r="C3358" s="1" t="s">
        <v>797</v>
      </c>
      <c r="D3358" s="1" t="s">
        <v>18269</v>
      </c>
      <c r="E3358" s="1" t="s">
        <v>18270</v>
      </c>
      <c r="F3358" s="4"/>
      <c r="G3358" s="4"/>
      <c r="H3358" s="4"/>
      <c r="I3358" s="4"/>
      <c r="J3358" s="4"/>
      <c r="K3358" s="4"/>
      <c r="L3358" s="4"/>
      <c r="M3358" s="4"/>
      <c r="N3358" s="4"/>
      <c r="O3358" s="4"/>
    </row>
    <row r="3359" ht="13.5" customHeight="1">
      <c r="A3359" s="1" t="s">
        <v>18117</v>
      </c>
      <c r="B3359" s="1" t="s">
        <v>201</v>
      </c>
      <c r="C3359" s="1" t="s">
        <v>797</v>
      </c>
      <c r="D3359" s="1" t="s">
        <v>18275</v>
      </c>
      <c r="E3359" s="1" t="s">
        <v>18277</v>
      </c>
      <c r="F3359" s="4"/>
      <c r="G3359" s="4"/>
      <c r="H3359" s="4"/>
      <c r="I3359" s="4"/>
      <c r="J3359" s="4"/>
      <c r="K3359" s="4"/>
      <c r="L3359" s="4"/>
      <c r="M3359" s="4"/>
      <c r="N3359" s="4"/>
      <c r="O3359" s="4"/>
    </row>
    <row r="3360" ht="13.5" customHeight="1">
      <c r="A3360" s="1" t="s">
        <v>18117</v>
      </c>
      <c r="B3360" s="1" t="s">
        <v>206</v>
      </c>
      <c r="C3360" s="1" t="s">
        <v>797</v>
      </c>
      <c r="D3360" s="1" t="s">
        <v>18281</v>
      </c>
      <c r="E3360" s="1" t="s">
        <v>18282</v>
      </c>
      <c r="F3360" s="4"/>
      <c r="G3360" s="4"/>
      <c r="H3360" s="4"/>
      <c r="I3360" s="4"/>
      <c r="J3360" s="4"/>
      <c r="K3360" s="4"/>
      <c r="L3360" s="4"/>
      <c r="M3360" s="4"/>
      <c r="N3360" s="4"/>
      <c r="O3360" s="4"/>
    </row>
    <row r="3361" ht="13.5" customHeight="1">
      <c r="A3361" s="1" t="s">
        <v>18117</v>
      </c>
      <c r="B3361" s="1" t="s">
        <v>211</v>
      </c>
      <c r="C3361" s="1" t="s">
        <v>797</v>
      </c>
      <c r="D3361" s="1" t="s">
        <v>18284</v>
      </c>
      <c r="E3361" s="1" t="s">
        <v>18286</v>
      </c>
      <c r="F3361" s="4"/>
      <c r="G3361" s="4"/>
      <c r="H3361" s="4"/>
      <c r="I3361" s="4"/>
      <c r="J3361" s="4"/>
      <c r="K3361" s="4"/>
      <c r="L3361" s="4"/>
      <c r="M3361" s="4"/>
      <c r="N3361" s="4"/>
      <c r="O3361" s="4"/>
    </row>
    <row r="3362" ht="13.5" customHeight="1">
      <c r="A3362" s="1" t="s">
        <v>18117</v>
      </c>
      <c r="B3362" s="1" t="s">
        <v>99</v>
      </c>
      <c r="C3362" s="1" t="s">
        <v>817</v>
      </c>
      <c r="D3362" s="3"/>
      <c r="E3362" s="3"/>
      <c r="F3362" s="4"/>
      <c r="G3362" s="4"/>
      <c r="H3362" s="4"/>
      <c r="I3362" s="4"/>
      <c r="J3362" s="4"/>
      <c r="K3362" s="4"/>
      <c r="L3362" s="4"/>
      <c r="M3362" s="4"/>
      <c r="N3362" s="4"/>
      <c r="O3362" s="4"/>
    </row>
    <row r="3363" ht="13.5" customHeight="1">
      <c r="A3363" s="1" t="s">
        <v>18290</v>
      </c>
      <c r="B3363" s="2" t="s">
        <v>1</v>
      </c>
      <c r="C3363" s="1" t="s">
        <v>2</v>
      </c>
      <c r="D3363" s="3"/>
      <c r="E3363" s="3"/>
      <c r="F3363" s="4"/>
      <c r="G3363" s="4"/>
      <c r="H3363" s="4"/>
      <c r="I3363" s="4"/>
      <c r="J3363" s="4"/>
      <c r="K3363" s="4"/>
      <c r="L3363" s="4"/>
      <c r="M3363" s="4"/>
      <c r="N3363" s="4"/>
      <c r="O3363" s="4"/>
    </row>
    <row r="3364" ht="13.5" customHeight="1">
      <c r="A3364" s="1" t="s">
        <v>18290</v>
      </c>
      <c r="B3364" s="1" t="s">
        <v>5</v>
      </c>
      <c r="C3364" s="1" t="s">
        <v>11792</v>
      </c>
      <c r="D3364" s="1" t="s">
        <v>18292</v>
      </c>
      <c r="E3364" s="1" t="s">
        <v>18293</v>
      </c>
      <c r="F3364" s="4"/>
      <c r="G3364" s="4"/>
      <c r="H3364" s="4"/>
      <c r="I3364" s="4"/>
      <c r="J3364" s="4"/>
      <c r="K3364" s="4"/>
      <c r="L3364" s="4"/>
      <c r="M3364" s="4"/>
      <c r="N3364" s="4"/>
      <c r="O3364" s="4"/>
    </row>
    <row r="3365" ht="13.5" customHeight="1">
      <c r="A3365" s="1" t="s">
        <v>18290</v>
      </c>
      <c r="B3365" s="1" t="s">
        <v>9</v>
      </c>
      <c r="C3365" s="1" t="s">
        <v>797</v>
      </c>
      <c r="D3365" s="1" t="s">
        <v>18298</v>
      </c>
      <c r="E3365" s="1" t="s">
        <v>18299</v>
      </c>
      <c r="F3365" s="4"/>
      <c r="G3365" s="4"/>
      <c r="H3365" s="4"/>
      <c r="I3365" s="4"/>
      <c r="J3365" s="4"/>
      <c r="K3365" s="4"/>
      <c r="L3365" s="4"/>
      <c r="M3365" s="4"/>
      <c r="N3365" s="4"/>
      <c r="O3365" s="4"/>
    </row>
    <row r="3366" ht="13.5" customHeight="1">
      <c r="A3366" s="1" t="s">
        <v>18290</v>
      </c>
      <c r="B3366" s="1" t="s">
        <v>13</v>
      </c>
      <c r="C3366" s="1" t="s">
        <v>797</v>
      </c>
      <c r="D3366" s="1" t="s">
        <v>18300</v>
      </c>
      <c r="E3366" s="1" t="s">
        <v>18301</v>
      </c>
      <c r="F3366" s="4"/>
      <c r="G3366" s="4"/>
      <c r="H3366" s="4"/>
      <c r="I3366" s="4"/>
      <c r="J3366" s="4"/>
      <c r="K3366" s="4"/>
      <c r="L3366" s="4"/>
      <c r="M3366" s="4"/>
      <c r="N3366" s="4"/>
      <c r="O3366" s="4"/>
    </row>
    <row r="3367" ht="13.5" customHeight="1">
      <c r="A3367" s="1" t="s">
        <v>18290</v>
      </c>
      <c r="B3367" s="1" t="s">
        <v>16</v>
      </c>
      <c r="C3367" s="1" t="s">
        <v>797</v>
      </c>
      <c r="D3367" s="1" t="s">
        <v>18306</v>
      </c>
      <c r="E3367" s="1" t="s">
        <v>18307</v>
      </c>
      <c r="F3367" s="4"/>
      <c r="G3367" s="4"/>
      <c r="H3367" s="4"/>
      <c r="I3367" s="4"/>
      <c r="J3367" s="4"/>
      <c r="K3367" s="4"/>
      <c r="L3367" s="4"/>
      <c r="M3367" s="4"/>
      <c r="N3367" s="4"/>
      <c r="O3367" s="4"/>
    </row>
    <row r="3368" ht="13.5" customHeight="1">
      <c r="A3368" s="1" t="s">
        <v>18290</v>
      </c>
      <c r="B3368" s="1" t="s">
        <v>21</v>
      </c>
      <c r="C3368" s="1" t="s">
        <v>797</v>
      </c>
      <c r="D3368" s="1" t="s">
        <v>18308</v>
      </c>
      <c r="E3368" s="1" t="s">
        <v>18309</v>
      </c>
      <c r="F3368" s="4"/>
      <c r="G3368" s="4"/>
      <c r="H3368" s="4"/>
      <c r="I3368" s="4"/>
      <c r="J3368" s="4"/>
      <c r="K3368" s="4"/>
      <c r="L3368" s="4"/>
      <c r="M3368" s="4"/>
      <c r="N3368" s="4"/>
      <c r="O3368" s="4"/>
    </row>
    <row r="3369" ht="13.5" customHeight="1">
      <c r="A3369" s="1" t="s">
        <v>18290</v>
      </c>
      <c r="B3369" s="1" t="s">
        <v>27</v>
      </c>
      <c r="C3369" s="1" t="s">
        <v>797</v>
      </c>
      <c r="D3369" s="1" t="s">
        <v>18322</v>
      </c>
      <c r="E3369" s="1" t="s">
        <v>18323</v>
      </c>
      <c r="F3369" s="4"/>
      <c r="G3369" s="4"/>
      <c r="H3369" s="4"/>
      <c r="I3369" s="4"/>
      <c r="J3369" s="4"/>
      <c r="K3369" s="4"/>
      <c r="L3369" s="4"/>
      <c r="M3369" s="4"/>
      <c r="N3369" s="4"/>
      <c r="O3369" s="4"/>
    </row>
    <row r="3370" ht="13.5" customHeight="1">
      <c r="A3370" s="1" t="s">
        <v>18290</v>
      </c>
      <c r="B3370" s="1" t="s">
        <v>31</v>
      </c>
      <c r="C3370" s="1" t="s">
        <v>797</v>
      </c>
      <c r="D3370" s="1" t="s">
        <v>18326</v>
      </c>
      <c r="E3370" s="1" t="s">
        <v>18327</v>
      </c>
      <c r="F3370" s="4"/>
      <c r="G3370" s="4"/>
      <c r="H3370" s="4"/>
      <c r="I3370" s="4"/>
      <c r="J3370" s="4"/>
      <c r="K3370" s="4"/>
      <c r="L3370" s="4"/>
      <c r="M3370" s="4"/>
      <c r="N3370" s="4"/>
      <c r="O3370" s="4"/>
    </row>
    <row r="3371" ht="13.5" customHeight="1">
      <c r="A3371" s="1" t="s">
        <v>18290</v>
      </c>
      <c r="B3371" s="1" t="s">
        <v>34</v>
      </c>
      <c r="C3371" s="1" t="s">
        <v>797</v>
      </c>
      <c r="D3371" s="1" t="s">
        <v>18330</v>
      </c>
      <c r="E3371" s="1" t="s">
        <v>18331</v>
      </c>
      <c r="F3371" s="4"/>
      <c r="G3371" s="4"/>
      <c r="H3371" s="4"/>
      <c r="I3371" s="4"/>
      <c r="J3371" s="4"/>
      <c r="K3371" s="4"/>
      <c r="L3371" s="4"/>
      <c r="M3371" s="4"/>
      <c r="N3371" s="4"/>
      <c r="O3371" s="4"/>
    </row>
    <row r="3372" ht="13.5" customHeight="1">
      <c r="A3372" s="1" t="s">
        <v>18290</v>
      </c>
      <c r="B3372" s="1" t="s">
        <v>40</v>
      </c>
      <c r="C3372" s="1" t="s">
        <v>797</v>
      </c>
      <c r="D3372" s="1" t="s">
        <v>18332</v>
      </c>
      <c r="E3372" s="1" t="s">
        <v>18334</v>
      </c>
      <c r="F3372" s="4"/>
      <c r="G3372" s="4"/>
      <c r="H3372" s="4"/>
      <c r="I3372" s="4"/>
      <c r="J3372" s="4"/>
      <c r="K3372" s="4"/>
      <c r="L3372" s="4"/>
      <c r="M3372" s="4"/>
      <c r="N3372" s="4"/>
      <c r="O3372" s="4"/>
    </row>
    <row r="3373" ht="13.5" customHeight="1">
      <c r="A3373" s="1" t="s">
        <v>18290</v>
      </c>
      <c r="B3373" s="1" t="s">
        <v>45</v>
      </c>
      <c r="C3373" s="1" t="s">
        <v>797</v>
      </c>
      <c r="D3373" s="1" t="s">
        <v>18338</v>
      </c>
      <c r="E3373" s="1" t="s">
        <v>18339</v>
      </c>
      <c r="F3373" s="4"/>
      <c r="G3373" s="4"/>
      <c r="H3373" s="4"/>
      <c r="I3373" s="4"/>
      <c r="J3373" s="4"/>
      <c r="K3373" s="4"/>
      <c r="L3373" s="4"/>
      <c r="M3373" s="4"/>
      <c r="N3373" s="4"/>
      <c r="O3373" s="4"/>
    </row>
    <row r="3374" ht="13.5" customHeight="1">
      <c r="A3374" s="1" t="s">
        <v>18290</v>
      </c>
      <c r="B3374" s="1" t="s">
        <v>52</v>
      </c>
      <c r="C3374" s="1" t="s">
        <v>797</v>
      </c>
      <c r="D3374" s="1" t="s">
        <v>18341</v>
      </c>
      <c r="E3374" s="1" t="s">
        <v>18343</v>
      </c>
      <c r="F3374" s="4"/>
      <c r="G3374" s="4"/>
      <c r="H3374" s="4"/>
      <c r="I3374" s="4"/>
      <c r="J3374" s="4"/>
      <c r="K3374" s="4"/>
      <c r="L3374" s="4"/>
      <c r="M3374" s="4"/>
      <c r="N3374" s="4"/>
      <c r="O3374" s="4"/>
    </row>
    <row r="3375" ht="13.5" customHeight="1">
      <c r="A3375" s="1" t="s">
        <v>18290</v>
      </c>
      <c r="B3375" s="1" t="s">
        <v>57</v>
      </c>
      <c r="C3375" s="1" t="s">
        <v>797</v>
      </c>
      <c r="D3375" s="1" t="s">
        <v>18346</v>
      </c>
      <c r="E3375" s="1" t="s">
        <v>18347</v>
      </c>
      <c r="F3375" s="4"/>
      <c r="G3375" s="4"/>
      <c r="H3375" s="4"/>
      <c r="I3375" s="4"/>
      <c r="J3375" s="4"/>
      <c r="K3375" s="4"/>
      <c r="L3375" s="4"/>
      <c r="M3375" s="4"/>
      <c r="N3375" s="4"/>
      <c r="O3375" s="4"/>
    </row>
    <row r="3376" ht="13.5" customHeight="1">
      <c r="A3376" s="1" t="s">
        <v>18290</v>
      </c>
      <c r="B3376" s="1" t="s">
        <v>60</v>
      </c>
      <c r="C3376" s="1" t="s">
        <v>797</v>
      </c>
      <c r="D3376" s="1" t="s">
        <v>18350</v>
      </c>
      <c r="E3376" s="1" t="s">
        <v>18351</v>
      </c>
      <c r="F3376" s="4"/>
      <c r="G3376" s="4"/>
      <c r="H3376" s="4"/>
      <c r="I3376" s="4"/>
      <c r="J3376" s="4"/>
      <c r="K3376" s="4"/>
      <c r="L3376" s="4"/>
      <c r="M3376" s="4"/>
      <c r="N3376" s="4"/>
      <c r="O3376" s="4"/>
    </row>
    <row r="3377" ht="13.5" customHeight="1">
      <c r="A3377" s="1" t="s">
        <v>18290</v>
      </c>
      <c r="B3377" s="1" t="s">
        <v>65</v>
      </c>
      <c r="C3377" s="1" t="s">
        <v>797</v>
      </c>
      <c r="D3377" s="1" t="s">
        <v>18354</v>
      </c>
      <c r="E3377" s="1" t="s">
        <v>18355</v>
      </c>
      <c r="F3377" s="4"/>
      <c r="G3377" s="4"/>
      <c r="H3377" s="4"/>
      <c r="I3377" s="4"/>
      <c r="J3377" s="4"/>
      <c r="K3377" s="4"/>
      <c r="L3377" s="4"/>
      <c r="M3377" s="4"/>
      <c r="N3377" s="4"/>
      <c r="O3377" s="4"/>
    </row>
    <row r="3378" ht="13.5" customHeight="1">
      <c r="A3378" s="1" t="s">
        <v>18290</v>
      </c>
      <c r="B3378" s="1" t="s">
        <v>70</v>
      </c>
      <c r="C3378" s="1" t="s">
        <v>797</v>
      </c>
      <c r="D3378" s="1" t="s">
        <v>18359</v>
      </c>
      <c r="E3378" s="1" t="s">
        <v>18361</v>
      </c>
      <c r="F3378" s="4"/>
      <c r="G3378" s="4"/>
      <c r="H3378" s="4"/>
      <c r="I3378" s="4"/>
      <c r="J3378" s="4"/>
      <c r="K3378" s="4"/>
      <c r="L3378" s="4"/>
      <c r="M3378" s="4"/>
      <c r="N3378" s="4"/>
      <c r="O3378" s="4"/>
    </row>
    <row r="3379" ht="13.5" customHeight="1">
      <c r="A3379" s="1" t="s">
        <v>18290</v>
      </c>
      <c r="B3379" s="1" t="s">
        <v>74</v>
      </c>
      <c r="C3379" s="1" t="s">
        <v>797</v>
      </c>
      <c r="D3379" s="1" t="s">
        <v>18364</v>
      </c>
      <c r="E3379" s="1" t="s">
        <v>18365</v>
      </c>
      <c r="F3379" s="4"/>
      <c r="G3379" s="4"/>
      <c r="H3379" s="4"/>
      <c r="I3379" s="4"/>
      <c r="J3379" s="4"/>
      <c r="K3379" s="4"/>
      <c r="L3379" s="4"/>
      <c r="M3379" s="4"/>
      <c r="N3379" s="4"/>
      <c r="O3379" s="4"/>
    </row>
    <row r="3380" ht="13.5" customHeight="1">
      <c r="A3380" s="1" t="s">
        <v>18290</v>
      </c>
      <c r="B3380" s="1" t="s">
        <v>78</v>
      </c>
      <c r="C3380" s="1" t="s">
        <v>797</v>
      </c>
      <c r="D3380" s="1" t="s">
        <v>18366</v>
      </c>
      <c r="E3380" s="1" t="s">
        <v>18367</v>
      </c>
      <c r="F3380" s="4"/>
      <c r="G3380" s="4"/>
      <c r="H3380" s="4"/>
      <c r="I3380" s="4"/>
      <c r="J3380" s="4"/>
      <c r="K3380" s="4"/>
      <c r="L3380" s="4"/>
      <c r="M3380" s="4"/>
      <c r="N3380" s="4"/>
      <c r="O3380" s="4"/>
    </row>
    <row r="3381" ht="13.5" customHeight="1">
      <c r="A3381" s="1" t="s">
        <v>18290</v>
      </c>
      <c r="B3381" s="1" t="s">
        <v>83</v>
      </c>
      <c r="C3381" s="1" t="s">
        <v>797</v>
      </c>
      <c r="D3381" s="1" t="s">
        <v>18371</v>
      </c>
      <c r="E3381" s="1" t="s">
        <v>18372</v>
      </c>
      <c r="F3381" s="4"/>
      <c r="G3381" s="4"/>
      <c r="H3381" s="4"/>
      <c r="I3381" s="4"/>
      <c r="J3381" s="4"/>
      <c r="K3381" s="4"/>
      <c r="L3381" s="4"/>
      <c r="M3381" s="4"/>
      <c r="N3381" s="4"/>
      <c r="O3381" s="4"/>
    </row>
    <row r="3382" ht="13.5" customHeight="1">
      <c r="A3382" s="1" t="s">
        <v>18290</v>
      </c>
      <c r="B3382" s="1" t="s">
        <v>86</v>
      </c>
      <c r="C3382" s="1" t="s">
        <v>797</v>
      </c>
      <c r="D3382" s="1" t="s">
        <v>18377</v>
      </c>
      <c r="E3382" s="1" t="s">
        <v>18378</v>
      </c>
      <c r="F3382" s="4"/>
      <c r="G3382" s="4"/>
      <c r="H3382" s="4"/>
      <c r="I3382" s="4"/>
      <c r="J3382" s="4"/>
      <c r="K3382" s="4"/>
      <c r="L3382" s="4"/>
      <c r="M3382" s="4"/>
      <c r="N3382" s="4"/>
      <c r="O3382" s="4"/>
    </row>
    <row r="3383" ht="13.5" customHeight="1">
      <c r="A3383" s="1" t="s">
        <v>18290</v>
      </c>
      <c r="B3383" s="1" t="s">
        <v>91</v>
      </c>
      <c r="C3383" s="1" t="s">
        <v>797</v>
      </c>
      <c r="D3383" s="1" t="s">
        <v>18381</v>
      </c>
      <c r="E3383" s="1" t="s">
        <v>18382</v>
      </c>
      <c r="F3383" s="4"/>
      <c r="G3383" s="4"/>
      <c r="H3383" s="4"/>
      <c r="I3383" s="4"/>
      <c r="J3383" s="4"/>
      <c r="K3383" s="4"/>
      <c r="L3383" s="4"/>
      <c r="M3383" s="4"/>
      <c r="N3383" s="4"/>
      <c r="O3383" s="4"/>
    </row>
    <row r="3384" ht="13.5" customHeight="1">
      <c r="A3384" s="1" t="s">
        <v>18290</v>
      </c>
      <c r="B3384" s="1" t="s">
        <v>94</v>
      </c>
      <c r="C3384" s="1" t="s">
        <v>797</v>
      </c>
      <c r="D3384" s="1" t="s">
        <v>18387</v>
      </c>
      <c r="E3384" s="1" t="s">
        <v>18388</v>
      </c>
      <c r="F3384" s="4"/>
      <c r="G3384" s="4"/>
      <c r="H3384" s="4"/>
      <c r="I3384" s="4"/>
      <c r="J3384" s="4"/>
      <c r="K3384" s="4"/>
      <c r="L3384" s="4"/>
      <c r="M3384" s="4"/>
      <c r="N3384" s="4"/>
      <c r="O3384" s="4"/>
    </row>
    <row r="3385" ht="13.5" customHeight="1">
      <c r="A3385" s="1" t="s">
        <v>18290</v>
      </c>
      <c r="B3385" s="1" t="s">
        <v>186</v>
      </c>
      <c r="C3385" s="1" t="s">
        <v>797</v>
      </c>
      <c r="D3385" s="1" t="s">
        <v>18393</v>
      </c>
      <c r="E3385" s="1" t="s">
        <v>18394</v>
      </c>
      <c r="F3385" s="4"/>
      <c r="G3385" s="4"/>
      <c r="H3385" s="4"/>
      <c r="I3385" s="4"/>
      <c r="J3385" s="4"/>
      <c r="K3385" s="4"/>
      <c r="L3385" s="4"/>
      <c r="M3385" s="4"/>
      <c r="N3385" s="4"/>
      <c r="O3385" s="4"/>
    </row>
    <row r="3386" ht="13.5" customHeight="1">
      <c r="A3386" s="1" t="s">
        <v>18290</v>
      </c>
      <c r="B3386" s="1" t="s">
        <v>189</v>
      </c>
      <c r="C3386" s="1" t="s">
        <v>797</v>
      </c>
      <c r="D3386" s="1" t="s">
        <v>18399</v>
      </c>
      <c r="E3386" s="1" t="s">
        <v>18400</v>
      </c>
      <c r="F3386" s="4"/>
      <c r="G3386" s="4"/>
      <c r="H3386" s="4"/>
      <c r="I3386" s="4"/>
      <c r="J3386" s="4"/>
      <c r="K3386" s="4"/>
      <c r="L3386" s="4"/>
      <c r="M3386" s="4"/>
      <c r="N3386" s="4"/>
      <c r="O3386" s="4"/>
    </row>
    <row r="3387" ht="13.5" customHeight="1">
      <c r="A3387" s="1" t="s">
        <v>18290</v>
      </c>
      <c r="B3387" s="1" t="s">
        <v>193</v>
      </c>
      <c r="C3387" s="1" t="s">
        <v>797</v>
      </c>
      <c r="D3387" s="1" t="s">
        <v>18405</v>
      </c>
      <c r="E3387" s="1" t="s">
        <v>18406</v>
      </c>
      <c r="F3387" s="4"/>
      <c r="G3387" s="4"/>
      <c r="H3387" s="4"/>
      <c r="I3387" s="4"/>
      <c r="J3387" s="4"/>
      <c r="K3387" s="4"/>
      <c r="L3387" s="4"/>
      <c r="M3387" s="4"/>
      <c r="N3387" s="4"/>
      <c r="O3387" s="4"/>
    </row>
    <row r="3388" ht="13.5" customHeight="1">
      <c r="A3388" s="1" t="s">
        <v>18290</v>
      </c>
      <c r="B3388" s="1" t="s">
        <v>99</v>
      </c>
      <c r="C3388" s="1" t="s">
        <v>817</v>
      </c>
      <c r="D3388" s="3"/>
      <c r="E3388" s="3"/>
      <c r="F3388" s="4"/>
      <c r="G3388" s="4"/>
      <c r="H3388" s="4"/>
      <c r="I3388" s="4"/>
      <c r="J3388" s="4"/>
      <c r="K3388" s="4"/>
      <c r="L3388" s="4"/>
      <c r="M3388" s="4"/>
      <c r="N3388" s="4"/>
      <c r="O3388" s="4"/>
    </row>
    <row r="3389" ht="13.5" customHeight="1">
      <c r="A3389" s="1" t="s">
        <v>18414</v>
      </c>
      <c r="B3389" s="2" t="s">
        <v>1</v>
      </c>
      <c r="C3389" s="1" t="s">
        <v>2</v>
      </c>
      <c r="D3389" s="3"/>
      <c r="E3389" s="3"/>
      <c r="F3389" s="4"/>
      <c r="G3389" s="4"/>
      <c r="H3389" s="4"/>
      <c r="I3389" s="4"/>
      <c r="J3389" s="4"/>
      <c r="K3389" s="4"/>
      <c r="L3389" s="4"/>
      <c r="M3389" s="4"/>
      <c r="N3389" s="4"/>
      <c r="O3389" s="4"/>
    </row>
    <row r="3390" ht="13.5" customHeight="1">
      <c r="A3390" s="1" t="s">
        <v>18414</v>
      </c>
      <c r="B3390" s="1" t="s">
        <v>5</v>
      </c>
      <c r="C3390" s="1" t="s">
        <v>11792</v>
      </c>
      <c r="D3390" s="1" t="s">
        <v>18418</v>
      </c>
      <c r="E3390" s="1" t="s">
        <v>18419</v>
      </c>
      <c r="F3390" s="4"/>
      <c r="G3390" s="4"/>
      <c r="H3390" s="4"/>
      <c r="I3390" s="4"/>
      <c r="J3390" s="4"/>
      <c r="K3390" s="4"/>
      <c r="L3390" s="4"/>
      <c r="M3390" s="4"/>
      <c r="N3390" s="4"/>
      <c r="O3390" s="4"/>
    </row>
    <row r="3391" ht="13.5" customHeight="1">
      <c r="A3391" s="1" t="s">
        <v>18414</v>
      </c>
      <c r="B3391" s="1" t="s">
        <v>9</v>
      </c>
      <c r="C3391" s="1" t="s">
        <v>797</v>
      </c>
      <c r="D3391" s="1" t="s">
        <v>18423</v>
      </c>
      <c r="E3391" s="1" t="s">
        <v>18424</v>
      </c>
      <c r="F3391" s="4"/>
      <c r="G3391" s="4"/>
      <c r="H3391" s="4"/>
      <c r="I3391" s="4"/>
      <c r="J3391" s="4"/>
      <c r="K3391" s="4"/>
      <c r="L3391" s="4"/>
      <c r="M3391" s="4"/>
      <c r="N3391" s="4"/>
      <c r="O3391" s="4"/>
    </row>
    <row r="3392" ht="13.5" customHeight="1">
      <c r="A3392" s="1" t="s">
        <v>18414</v>
      </c>
      <c r="B3392" s="1" t="s">
        <v>13</v>
      </c>
      <c r="C3392" s="1" t="s">
        <v>797</v>
      </c>
      <c r="D3392" s="1" t="s">
        <v>18427</v>
      </c>
      <c r="E3392" s="1" t="s">
        <v>18428</v>
      </c>
      <c r="F3392" s="4"/>
      <c r="G3392" s="4"/>
      <c r="H3392" s="4"/>
      <c r="I3392" s="4"/>
      <c r="J3392" s="4"/>
      <c r="K3392" s="4"/>
      <c r="L3392" s="4"/>
      <c r="M3392" s="4"/>
      <c r="N3392" s="4"/>
      <c r="O3392" s="4"/>
    </row>
    <row r="3393" ht="13.5" customHeight="1">
      <c r="A3393" s="1" t="s">
        <v>18414</v>
      </c>
      <c r="B3393" s="1" t="s">
        <v>16</v>
      </c>
      <c r="C3393" s="1" t="s">
        <v>797</v>
      </c>
      <c r="D3393" s="1" t="s">
        <v>18431</v>
      </c>
      <c r="E3393" s="1" t="s">
        <v>18432</v>
      </c>
      <c r="F3393" s="4"/>
      <c r="G3393" s="4"/>
      <c r="H3393" s="4"/>
      <c r="I3393" s="4"/>
      <c r="J3393" s="4"/>
      <c r="K3393" s="4"/>
      <c r="L3393" s="4"/>
      <c r="M3393" s="4"/>
      <c r="N3393" s="4"/>
      <c r="O3393" s="4"/>
    </row>
    <row r="3394" ht="13.5" customHeight="1">
      <c r="A3394" s="1" t="s">
        <v>18414</v>
      </c>
      <c r="B3394" s="1" t="s">
        <v>21</v>
      </c>
      <c r="C3394" s="1" t="s">
        <v>797</v>
      </c>
      <c r="D3394" s="1" t="s">
        <v>18437</v>
      </c>
      <c r="E3394" s="1" t="s">
        <v>18438</v>
      </c>
      <c r="F3394" s="4"/>
      <c r="G3394" s="4"/>
      <c r="H3394" s="4"/>
      <c r="I3394" s="4"/>
      <c r="J3394" s="4"/>
      <c r="K3394" s="4"/>
      <c r="L3394" s="4"/>
      <c r="M3394" s="4"/>
      <c r="N3394" s="4"/>
      <c r="O3394" s="4"/>
    </row>
    <row r="3395" ht="13.5" customHeight="1">
      <c r="A3395" s="1" t="s">
        <v>18414</v>
      </c>
      <c r="B3395" s="1" t="s">
        <v>27</v>
      </c>
      <c r="C3395" s="1" t="s">
        <v>797</v>
      </c>
      <c r="D3395" s="1" t="s">
        <v>18443</v>
      </c>
      <c r="E3395" s="1" t="s">
        <v>18444</v>
      </c>
      <c r="F3395" s="4"/>
      <c r="G3395" s="4"/>
      <c r="H3395" s="4"/>
      <c r="I3395" s="4"/>
      <c r="J3395" s="4"/>
      <c r="K3395" s="4"/>
      <c r="L3395" s="4"/>
      <c r="M3395" s="4"/>
      <c r="N3395" s="4"/>
      <c r="O3395" s="4"/>
    </row>
    <row r="3396" ht="13.5" customHeight="1">
      <c r="A3396" s="1" t="s">
        <v>18414</v>
      </c>
      <c r="B3396" s="1" t="s">
        <v>31</v>
      </c>
      <c r="C3396" s="1" t="s">
        <v>797</v>
      </c>
      <c r="D3396" s="1" t="s">
        <v>18449</v>
      </c>
      <c r="E3396" s="1" t="s">
        <v>18450</v>
      </c>
      <c r="F3396" s="4"/>
      <c r="G3396" s="4"/>
      <c r="H3396" s="4"/>
      <c r="I3396" s="4"/>
      <c r="J3396" s="4"/>
      <c r="K3396" s="4"/>
      <c r="L3396" s="4"/>
      <c r="M3396" s="4"/>
      <c r="N3396" s="4"/>
      <c r="O3396" s="4"/>
    </row>
    <row r="3397" ht="13.5" customHeight="1">
      <c r="A3397" s="1" t="s">
        <v>18414</v>
      </c>
      <c r="B3397" s="1" t="s">
        <v>34</v>
      </c>
      <c r="C3397" s="1" t="s">
        <v>797</v>
      </c>
      <c r="D3397" s="1" t="s">
        <v>18453</v>
      </c>
      <c r="E3397" s="1" t="s">
        <v>18454</v>
      </c>
      <c r="F3397" s="4"/>
      <c r="G3397" s="4"/>
      <c r="H3397" s="4"/>
      <c r="I3397" s="4"/>
      <c r="J3397" s="4"/>
      <c r="K3397" s="4"/>
      <c r="L3397" s="4"/>
      <c r="M3397" s="4"/>
      <c r="N3397" s="4"/>
      <c r="O3397" s="4"/>
    </row>
    <row r="3398" ht="13.5" customHeight="1">
      <c r="A3398" s="1" t="s">
        <v>18414</v>
      </c>
      <c r="B3398" s="1" t="s">
        <v>40</v>
      </c>
      <c r="C3398" s="1" t="s">
        <v>797</v>
      </c>
      <c r="D3398" s="1" t="s">
        <v>18457</v>
      </c>
      <c r="E3398" s="1" t="s">
        <v>18458</v>
      </c>
      <c r="F3398" s="4"/>
      <c r="G3398" s="4"/>
      <c r="H3398" s="4"/>
      <c r="I3398" s="4"/>
      <c r="J3398" s="4"/>
      <c r="K3398" s="4"/>
      <c r="L3398" s="4"/>
      <c r="M3398" s="4"/>
      <c r="N3398" s="4"/>
      <c r="O3398" s="4"/>
    </row>
    <row r="3399" ht="13.5" customHeight="1">
      <c r="A3399" s="1" t="s">
        <v>18414</v>
      </c>
      <c r="B3399" s="1" t="s">
        <v>45</v>
      </c>
      <c r="C3399" s="1" t="s">
        <v>374</v>
      </c>
      <c r="D3399" s="1" t="s">
        <v>18463</v>
      </c>
      <c r="E3399" s="1" t="s">
        <v>18464</v>
      </c>
      <c r="F3399" s="4"/>
      <c r="G3399" s="4"/>
      <c r="H3399" s="4"/>
      <c r="I3399" s="4"/>
      <c r="J3399" s="4"/>
      <c r="K3399" s="4"/>
      <c r="L3399" s="4"/>
      <c r="M3399" s="4"/>
      <c r="N3399" s="4"/>
      <c r="O3399" s="4"/>
    </row>
    <row r="3400" ht="13.5" customHeight="1">
      <c r="A3400" s="1" t="s">
        <v>18414</v>
      </c>
      <c r="B3400" s="1" t="s">
        <v>52</v>
      </c>
      <c r="C3400" s="1" t="s">
        <v>797</v>
      </c>
      <c r="D3400" s="1" t="s">
        <v>18469</v>
      </c>
      <c r="E3400" s="1" t="s">
        <v>18470</v>
      </c>
      <c r="F3400" s="4"/>
      <c r="G3400" s="4"/>
      <c r="H3400" s="4"/>
      <c r="I3400" s="4"/>
      <c r="J3400" s="4"/>
      <c r="K3400" s="4"/>
      <c r="L3400" s="4"/>
      <c r="M3400" s="4"/>
      <c r="N3400" s="4"/>
      <c r="O3400" s="4"/>
    </row>
    <row r="3401" ht="13.5" customHeight="1">
      <c r="A3401" s="1" t="s">
        <v>18414</v>
      </c>
      <c r="B3401" s="1" t="s">
        <v>57</v>
      </c>
      <c r="C3401" s="1" t="s">
        <v>797</v>
      </c>
      <c r="D3401" s="1" t="s">
        <v>18475</v>
      </c>
      <c r="E3401" s="1" t="s">
        <v>18476</v>
      </c>
      <c r="F3401" s="4"/>
      <c r="G3401" s="4"/>
      <c r="H3401" s="4"/>
      <c r="I3401" s="4"/>
      <c r="J3401" s="4"/>
      <c r="K3401" s="4"/>
      <c r="L3401" s="4"/>
      <c r="M3401" s="4"/>
      <c r="N3401" s="4"/>
      <c r="O3401" s="4"/>
    </row>
    <row r="3402" ht="13.5" customHeight="1">
      <c r="A3402" s="1" t="s">
        <v>18414</v>
      </c>
      <c r="B3402" s="1" t="s">
        <v>60</v>
      </c>
      <c r="C3402" s="1" t="s">
        <v>797</v>
      </c>
      <c r="D3402" s="1" t="s">
        <v>18480</v>
      </c>
      <c r="E3402" s="1" t="s">
        <v>18481</v>
      </c>
      <c r="F3402" s="4"/>
      <c r="G3402" s="4"/>
      <c r="H3402" s="4"/>
      <c r="I3402" s="4"/>
      <c r="J3402" s="4"/>
      <c r="K3402" s="4"/>
      <c r="L3402" s="4"/>
      <c r="M3402" s="4"/>
      <c r="N3402" s="4"/>
      <c r="O3402" s="4"/>
    </row>
    <row r="3403" ht="13.5" customHeight="1">
      <c r="A3403" s="1" t="s">
        <v>18414</v>
      </c>
      <c r="B3403" s="1" t="s">
        <v>65</v>
      </c>
      <c r="C3403" s="1" t="s">
        <v>797</v>
      </c>
      <c r="D3403" s="1" t="s">
        <v>18483</v>
      </c>
      <c r="E3403" s="1" t="s">
        <v>18485</v>
      </c>
      <c r="F3403" s="4"/>
      <c r="G3403" s="4"/>
      <c r="H3403" s="4"/>
      <c r="I3403" s="4"/>
      <c r="J3403" s="4"/>
      <c r="K3403" s="4"/>
      <c r="L3403" s="4"/>
      <c r="M3403" s="4"/>
      <c r="N3403" s="4"/>
      <c r="O3403" s="4"/>
    </row>
    <row r="3404" ht="13.5" customHeight="1">
      <c r="A3404" s="1" t="s">
        <v>18414</v>
      </c>
      <c r="B3404" s="1" t="s">
        <v>70</v>
      </c>
      <c r="C3404" s="1" t="s">
        <v>797</v>
      </c>
      <c r="D3404" s="1" t="s">
        <v>18489</v>
      </c>
      <c r="E3404" s="1" t="s">
        <v>18490</v>
      </c>
      <c r="F3404" s="4"/>
      <c r="G3404" s="4"/>
      <c r="H3404" s="4"/>
      <c r="I3404" s="4"/>
      <c r="J3404" s="4"/>
      <c r="K3404" s="4"/>
      <c r="L3404" s="4"/>
      <c r="M3404" s="4"/>
      <c r="N3404" s="4"/>
      <c r="O3404" s="4"/>
    </row>
    <row r="3405" ht="13.5" customHeight="1">
      <c r="A3405" s="1" t="s">
        <v>18414</v>
      </c>
      <c r="B3405" s="1" t="s">
        <v>74</v>
      </c>
      <c r="C3405" s="1" t="s">
        <v>797</v>
      </c>
      <c r="D3405" s="1" t="s">
        <v>18491</v>
      </c>
      <c r="E3405" s="1" t="s">
        <v>18493</v>
      </c>
      <c r="F3405" s="4"/>
      <c r="G3405" s="4"/>
      <c r="H3405" s="4"/>
      <c r="I3405" s="4"/>
      <c r="J3405" s="4"/>
      <c r="K3405" s="4"/>
      <c r="L3405" s="4"/>
      <c r="M3405" s="4"/>
      <c r="N3405" s="4"/>
      <c r="O3405" s="4"/>
    </row>
    <row r="3406" ht="13.5" customHeight="1">
      <c r="A3406" s="1" t="s">
        <v>18414</v>
      </c>
      <c r="B3406" s="1" t="s">
        <v>78</v>
      </c>
      <c r="C3406" s="1" t="s">
        <v>797</v>
      </c>
      <c r="D3406" s="1" t="s">
        <v>18497</v>
      </c>
      <c r="E3406" s="1" t="s">
        <v>18498</v>
      </c>
      <c r="F3406" s="4"/>
      <c r="G3406" s="4"/>
      <c r="H3406" s="4"/>
      <c r="I3406" s="4"/>
      <c r="J3406" s="4"/>
      <c r="K3406" s="4"/>
      <c r="L3406" s="4"/>
      <c r="M3406" s="4"/>
      <c r="N3406" s="4"/>
      <c r="O3406" s="4"/>
    </row>
    <row r="3407" ht="13.5" customHeight="1">
      <c r="A3407" s="1" t="s">
        <v>18414</v>
      </c>
      <c r="B3407" s="1" t="s">
        <v>83</v>
      </c>
      <c r="C3407" s="1" t="s">
        <v>797</v>
      </c>
      <c r="D3407" s="1" t="s">
        <v>18503</v>
      </c>
      <c r="E3407" s="1" t="s">
        <v>18504</v>
      </c>
      <c r="F3407" s="4"/>
      <c r="G3407" s="4"/>
      <c r="H3407" s="4"/>
      <c r="I3407" s="4"/>
      <c r="J3407" s="4"/>
      <c r="K3407" s="4"/>
      <c r="L3407" s="4"/>
      <c r="M3407" s="4"/>
      <c r="N3407" s="4"/>
      <c r="O3407" s="4"/>
    </row>
    <row r="3408" ht="13.5" customHeight="1">
      <c r="A3408" s="1" t="s">
        <v>18414</v>
      </c>
      <c r="B3408" s="1" t="s">
        <v>86</v>
      </c>
      <c r="C3408" s="1" t="s">
        <v>797</v>
      </c>
      <c r="D3408" s="1" t="s">
        <v>18507</v>
      </c>
      <c r="E3408" s="1" t="s">
        <v>18508</v>
      </c>
      <c r="F3408" s="4"/>
      <c r="G3408" s="4"/>
      <c r="H3408" s="4"/>
      <c r="I3408" s="4"/>
      <c r="J3408" s="4"/>
      <c r="K3408" s="4"/>
      <c r="L3408" s="4"/>
      <c r="M3408" s="4"/>
      <c r="N3408" s="4"/>
      <c r="O3408" s="4"/>
    </row>
    <row r="3409" ht="13.5" customHeight="1">
      <c r="A3409" s="1" t="s">
        <v>18414</v>
      </c>
      <c r="B3409" s="1" t="s">
        <v>91</v>
      </c>
      <c r="C3409" s="1" t="s">
        <v>797</v>
      </c>
      <c r="D3409" s="1" t="s">
        <v>18513</v>
      </c>
      <c r="E3409" s="1" t="s">
        <v>18514</v>
      </c>
      <c r="F3409" s="4"/>
      <c r="G3409" s="4"/>
      <c r="H3409" s="4"/>
      <c r="I3409" s="4"/>
      <c r="J3409" s="4"/>
      <c r="K3409" s="4"/>
      <c r="L3409" s="4"/>
      <c r="M3409" s="4"/>
      <c r="N3409" s="4"/>
      <c r="O3409" s="4"/>
    </row>
    <row r="3410" ht="13.5" customHeight="1">
      <c r="A3410" s="1" t="s">
        <v>18414</v>
      </c>
      <c r="B3410" s="1" t="s">
        <v>94</v>
      </c>
      <c r="C3410" s="1" t="s">
        <v>797</v>
      </c>
      <c r="D3410" s="1" t="s">
        <v>18517</v>
      </c>
      <c r="E3410" s="1" t="s">
        <v>18518</v>
      </c>
      <c r="F3410" s="4"/>
      <c r="G3410" s="4"/>
      <c r="H3410" s="4"/>
      <c r="I3410" s="4"/>
      <c r="J3410" s="4"/>
      <c r="K3410" s="4"/>
      <c r="L3410" s="4"/>
      <c r="M3410" s="4"/>
      <c r="N3410" s="4"/>
      <c r="O3410" s="4"/>
    </row>
    <row r="3411" ht="13.5" customHeight="1">
      <c r="A3411" s="1" t="s">
        <v>18414</v>
      </c>
      <c r="B3411" s="1" t="s">
        <v>186</v>
      </c>
      <c r="C3411" s="1" t="s">
        <v>797</v>
      </c>
      <c r="D3411" s="1" t="s">
        <v>18521</v>
      </c>
      <c r="E3411" s="1" t="s">
        <v>18522</v>
      </c>
      <c r="F3411" s="4"/>
      <c r="G3411" s="4"/>
      <c r="H3411" s="4"/>
      <c r="I3411" s="4"/>
      <c r="J3411" s="4"/>
      <c r="K3411" s="4"/>
      <c r="L3411" s="4"/>
      <c r="M3411" s="4"/>
      <c r="N3411" s="4"/>
      <c r="O3411" s="4"/>
    </row>
    <row r="3412" ht="13.5" customHeight="1">
      <c r="A3412" s="1" t="s">
        <v>18414</v>
      </c>
      <c r="B3412" s="1" t="s">
        <v>189</v>
      </c>
      <c r="C3412" s="1" t="s">
        <v>797</v>
      </c>
      <c r="D3412" s="1" t="s">
        <v>18527</v>
      </c>
      <c r="E3412" s="1" t="s">
        <v>18529</v>
      </c>
      <c r="F3412" s="4"/>
      <c r="G3412" s="4"/>
      <c r="H3412" s="4"/>
      <c r="I3412" s="4"/>
      <c r="J3412" s="4"/>
      <c r="K3412" s="4"/>
      <c r="L3412" s="4"/>
      <c r="M3412" s="4"/>
      <c r="N3412" s="4"/>
      <c r="O3412" s="4"/>
    </row>
    <row r="3413" ht="13.5" customHeight="1">
      <c r="A3413" s="1" t="s">
        <v>18414</v>
      </c>
      <c r="B3413" s="1" t="s">
        <v>193</v>
      </c>
      <c r="C3413" s="1" t="s">
        <v>797</v>
      </c>
      <c r="D3413" s="1" t="s">
        <v>18533</v>
      </c>
      <c r="E3413" s="1" t="s">
        <v>18535</v>
      </c>
      <c r="F3413" s="4"/>
      <c r="G3413" s="4"/>
      <c r="H3413" s="4"/>
      <c r="I3413" s="4"/>
      <c r="J3413" s="4"/>
      <c r="K3413" s="4"/>
      <c r="L3413" s="4"/>
      <c r="M3413" s="4"/>
      <c r="N3413" s="4"/>
      <c r="O3413" s="4"/>
    </row>
    <row r="3414" ht="13.5" customHeight="1">
      <c r="A3414" s="1" t="s">
        <v>18414</v>
      </c>
      <c r="B3414" s="1" t="s">
        <v>197</v>
      </c>
      <c r="C3414" s="1" t="s">
        <v>797</v>
      </c>
      <c r="D3414" s="1" t="s">
        <v>18538</v>
      </c>
      <c r="E3414" s="1" t="s">
        <v>18540</v>
      </c>
      <c r="F3414" s="4"/>
      <c r="G3414" s="4"/>
      <c r="H3414" s="4"/>
      <c r="I3414" s="4"/>
      <c r="J3414" s="4"/>
      <c r="K3414" s="4"/>
      <c r="L3414" s="4"/>
      <c r="M3414" s="4"/>
      <c r="N3414" s="4"/>
      <c r="O3414" s="4"/>
    </row>
    <row r="3415" ht="13.5" customHeight="1">
      <c r="A3415" s="1" t="s">
        <v>18414</v>
      </c>
      <c r="B3415" s="1" t="s">
        <v>201</v>
      </c>
      <c r="C3415" s="1" t="s">
        <v>797</v>
      </c>
      <c r="D3415" s="1" t="s">
        <v>18544</v>
      </c>
      <c r="E3415" s="1" t="s">
        <v>18546</v>
      </c>
      <c r="F3415" s="4"/>
      <c r="G3415" s="4"/>
      <c r="H3415" s="4"/>
      <c r="I3415" s="4"/>
      <c r="J3415" s="4"/>
      <c r="K3415" s="4"/>
      <c r="L3415" s="4"/>
      <c r="M3415" s="4"/>
      <c r="N3415" s="4"/>
      <c r="O3415" s="4"/>
    </row>
    <row r="3416" ht="13.5" customHeight="1">
      <c r="A3416" s="1" t="s">
        <v>18414</v>
      </c>
      <c r="B3416" s="1" t="s">
        <v>206</v>
      </c>
      <c r="C3416" s="1" t="s">
        <v>797</v>
      </c>
      <c r="D3416" s="1" t="s">
        <v>18550</v>
      </c>
      <c r="E3416" s="1" t="s">
        <v>18551</v>
      </c>
      <c r="F3416" s="4"/>
      <c r="G3416" s="4"/>
      <c r="H3416" s="4"/>
      <c r="I3416" s="4"/>
      <c r="J3416" s="4"/>
      <c r="K3416" s="4"/>
      <c r="L3416" s="4"/>
      <c r="M3416" s="4"/>
      <c r="N3416" s="4"/>
      <c r="O3416" s="4"/>
    </row>
    <row r="3417" ht="13.5" customHeight="1">
      <c r="A3417" s="1" t="s">
        <v>18414</v>
      </c>
      <c r="B3417" s="1" t="s">
        <v>211</v>
      </c>
      <c r="C3417" s="1" t="s">
        <v>797</v>
      </c>
      <c r="D3417" s="1" t="s">
        <v>18555</v>
      </c>
      <c r="E3417" s="1" t="s">
        <v>18557</v>
      </c>
      <c r="F3417" s="4"/>
      <c r="G3417" s="4"/>
      <c r="H3417" s="4"/>
      <c r="I3417" s="4"/>
      <c r="J3417" s="4"/>
      <c r="K3417" s="4"/>
      <c r="L3417" s="4"/>
      <c r="M3417" s="4"/>
      <c r="N3417" s="4"/>
      <c r="O3417" s="4"/>
    </row>
    <row r="3418" ht="13.5" customHeight="1">
      <c r="A3418" s="1" t="s">
        <v>18414</v>
      </c>
      <c r="B3418" s="1" t="s">
        <v>215</v>
      </c>
      <c r="C3418" s="1" t="s">
        <v>797</v>
      </c>
      <c r="D3418" s="1" t="s">
        <v>18564</v>
      </c>
      <c r="E3418" s="1" t="s">
        <v>18565</v>
      </c>
      <c r="F3418" s="4"/>
      <c r="G3418" s="4"/>
      <c r="H3418" s="4"/>
      <c r="I3418" s="4"/>
      <c r="J3418" s="4"/>
      <c r="K3418" s="4"/>
      <c r="L3418" s="4"/>
      <c r="M3418" s="4"/>
      <c r="N3418" s="4"/>
      <c r="O3418" s="4"/>
    </row>
    <row r="3419" ht="13.5" customHeight="1">
      <c r="A3419" s="1" t="s">
        <v>18414</v>
      </c>
      <c r="B3419" s="1" t="s">
        <v>99</v>
      </c>
      <c r="C3419" s="1" t="s">
        <v>817</v>
      </c>
      <c r="D3419" s="3"/>
      <c r="E3419" s="3"/>
      <c r="F3419" s="4"/>
      <c r="G3419" s="4"/>
      <c r="H3419" s="4"/>
      <c r="I3419" s="4"/>
      <c r="J3419" s="4"/>
      <c r="K3419" s="4"/>
      <c r="L3419" s="4"/>
      <c r="M3419" s="4"/>
      <c r="N3419" s="4"/>
      <c r="O3419" s="4"/>
    </row>
    <row r="3420" ht="13.5" customHeight="1">
      <c r="A3420" s="1" t="s">
        <v>18571</v>
      </c>
      <c r="B3420" s="2" t="s">
        <v>1</v>
      </c>
      <c r="C3420" s="1" t="s">
        <v>2</v>
      </c>
      <c r="D3420" s="3"/>
      <c r="E3420" s="3"/>
      <c r="F3420" s="4"/>
      <c r="G3420" s="4"/>
      <c r="H3420" s="4"/>
      <c r="I3420" s="4"/>
      <c r="J3420" s="4"/>
      <c r="K3420" s="4"/>
      <c r="L3420" s="4"/>
      <c r="M3420" s="4"/>
      <c r="N3420" s="4"/>
      <c r="O3420" s="4"/>
    </row>
    <row r="3421" ht="13.5" customHeight="1">
      <c r="A3421" s="1" t="s">
        <v>18571</v>
      </c>
      <c r="B3421" s="1" t="s">
        <v>5</v>
      </c>
      <c r="C3421" s="1" t="s">
        <v>11792</v>
      </c>
      <c r="D3421" s="1" t="s">
        <v>18577</v>
      </c>
      <c r="E3421" s="1" t="s">
        <v>18578</v>
      </c>
      <c r="F3421" s="4"/>
      <c r="G3421" s="4"/>
      <c r="H3421" s="4"/>
      <c r="I3421" s="4"/>
      <c r="J3421" s="4"/>
      <c r="K3421" s="4"/>
      <c r="L3421" s="4"/>
      <c r="M3421" s="4"/>
      <c r="N3421" s="4"/>
      <c r="O3421" s="4"/>
    </row>
    <row r="3422" ht="13.5" customHeight="1">
      <c r="A3422" s="1" t="s">
        <v>18571</v>
      </c>
      <c r="B3422" s="1" t="s">
        <v>9</v>
      </c>
      <c r="C3422" s="1" t="s">
        <v>797</v>
      </c>
      <c r="D3422" s="1" t="s">
        <v>18583</v>
      </c>
      <c r="E3422" s="1" t="s">
        <v>18584</v>
      </c>
      <c r="F3422" s="4"/>
      <c r="G3422" s="4"/>
      <c r="H3422" s="4"/>
      <c r="I3422" s="4"/>
      <c r="J3422" s="4"/>
      <c r="K3422" s="4"/>
      <c r="L3422" s="4"/>
      <c r="M3422" s="4"/>
      <c r="N3422" s="4"/>
      <c r="O3422" s="4"/>
    </row>
    <row r="3423" ht="13.5" customHeight="1">
      <c r="A3423" s="1" t="s">
        <v>18571</v>
      </c>
      <c r="B3423" s="1" t="s">
        <v>13</v>
      </c>
      <c r="C3423" s="1" t="s">
        <v>797</v>
      </c>
      <c r="D3423" s="1" t="s">
        <v>18589</v>
      </c>
      <c r="E3423" s="1" t="s">
        <v>18592</v>
      </c>
      <c r="F3423" s="4"/>
      <c r="G3423" s="4"/>
      <c r="H3423" s="4"/>
      <c r="I3423" s="4"/>
      <c r="J3423" s="4"/>
      <c r="K3423" s="4"/>
      <c r="L3423" s="4"/>
      <c r="M3423" s="4"/>
      <c r="N3423" s="4"/>
      <c r="O3423" s="4"/>
    </row>
    <row r="3424" ht="13.5" customHeight="1">
      <c r="A3424" s="1" t="s">
        <v>18571</v>
      </c>
      <c r="B3424" s="1" t="s">
        <v>16</v>
      </c>
      <c r="C3424" s="1" t="s">
        <v>797</v>
      </c>
      <c r="D3424" s="1" t="s">
        <v>18596</v>
      </c>
      <c r="E3424" s="1" t="s">
        <v>18597</v>
      </c>
      <c r="F3424" s="4"/>
      <c r="G3424" s="4"/>
      <c r="H3424" s="4"/>
      <c r="I3424" s="4"/>
      <c r="J3424" s="4"/>
      <c r="K3424" s="4"/>
      <c r="L3424" s="4"/>
      <c r="M3424" s="4"/>
      <c r="N3424" s="4"/>
      <c r="O3424" s="4"/>
    </row>
    <row r="3425" ht="13.5" customHeight="1">
      <c r="A3425" s="1" t="s">
        <v>18571</v>
      </c>
      <c r="B3425" s="1" t="s">
        <v>21</v>
      </c>
      <c r="C3425" s="1" t="s">
        <v>797</v>
      </c>
      <c r="D3425" s="1" t="s">
        <v>18600</v>
      </c>
      <c r="E3425" s="1" t="s">
        <v>18601</v>
      </c>
      <c r="F3425" s="4"/>
      <c r="G3425" s="4"/>
      <c r="H3425" s="4"/>
      <c r="I3425" s="4"/>
      <c r="J3425" s="4"/>
      <c r="K3425" s="4"/>
      <c r="L3425" s="4"/>
      <c r="M3425" s="4"/>
      <c r="N3425" s="4"/>
      <c r="O3425" s="4"/>
    </row>
    <row r="3426" ht="13.5" customHeight="1">
      <c r="A3426" s="1" t="s">
        <v>18571</v>
      </c>
      <c r="B3426" s="1" t="s">
        <v>27</v>
      </c>
      <c r="C3426" s="1" t="s">
        <v>797</v>
      </c>
      <c r="D3426" s="1" t="s">
        <v>18604</v>
      </c>
      <c r="E3426" s="1" t="s">
        <v>18605</v>
      </c>
      <c r="F3426" s="4"/>
      <c r="G3426" s="4"/>
      <c r="H3426" s="4"/>
      <c r="I3426" s="4"/>
      <c r="J3426" s="4"/>
      <c r="K3426" s="4"/>
      <c r="L3426" s="4"/>
      <c r="M3426" s="4"/>
      <c r="N3426" s="4"/>
      <c r="O3426" s="4"/>
    </row>
    <row r="3427" ht="13.5" customHeight="1">
      <c r="A3427" s="1" t="s">
        <v>18571</v>
      </c>
      <c r="B3427" s="1" t="s">
        <v>31</v>
      </c>
      <c r="C3427" s="1" t="s">
        <v>797</v>
      </c>
      <c r="D3427" s="1" t="s">
        <v>18608</v>
      </c>
      <c r="E3427" s="1" t="s">
        <v>18609</v>
      </c>
      <c r="F3427" s="4"/>
      <c r="G3427" s="4"/>
      <c r="H3427" s="4"/>
      <c r="I3427" s="4"/>
      <c r="J3427" s="4"/>
      <c r="K3427" s="4"/>
      <c r="L3427" s="4"/>
      <c r="M3427" s="4"/>
      <c r="N3427" s="4"/>
      <c r="O3427" s="4"/>
    </row>
    <row r="3428" ht="13.5" customHeight="1">
      <c r="A3428" s="1" t="s">
        <v>18571</v>
      </c>
      <c r="B3428" s="1" t="s">
        <v>34</v>
      </c>
      <c r="C3428" s="1" t="s">
        <v>797</v>
      </c>
      <c r="D3428" s="1" t="s">
        <v>18612</v>
      </c>
      <c r="E3428" s="1" t="s">
        <v>18613</v>
      </c>
      <c r="F3428" s="4"/>
      <c r="G3428" s="4"/>
      <c r="H3428" s="4"/>
      <c r="I3428" s="4"/>
      <c r="J3428" s="4"/>
      <c r="K3428" s="4"/>
      <c r="L3428" s="4"/>
      <c r="M3428" s="4"/>
      <c r="N3428" s="4"/>
      <c r="O3428" s="4"/>
    </row>
    <row r="3429" ht="13.5" customHeight="1">
      <c r="A3429" s="1" t="s">
        <v>18571</v>
      </c>
      <c r="B3429" s="1" t="s">
        <v>40</v>
      </c>
      <c r="C3429" s="1" t="s">
        <v>797</v>
      </c>
      <c r="D3429" s="1" t="s">
        <v>18616</v>
      </c>
      <c r="E3429" s="1" t="s">
        <v>18617</v>
      </c>
      <c r="F3429" s="4"/>
      <c r="G3429" s="4"/>
      <c r="H3429" s="4"/>
      <c r="I3429" s="4"/>
      <c r="J3429" s="4"/>
      <c r="K3429" s="4"/>
      <c r="L3429" s="4"/>
      <c r="M3429" s="4"/>
      <c r="N3429" s="4"/>
      <c r="O3429" s="4"/>
    </row>
    <row r="3430" ht="13.5" customHeight="1">
      <c r="A3430" s="1" t="s">
        <v>18571</v>
      </c>
      <c r="B3430" s="1" t="s">
        <v>45</v>
      </c>
      <c r="C3430" s="1" t="s">
        <v>797</v>
      </c>
      <c r="D3430" s="1" t="s">
        <v>18621</v>
      </c>
      <c r="E3430" s="1" t="s">
        <v>18622</v>
      </c>
      <c r="F3430" s="4"/>
      <c r="G3430" s="4"/>
      <c r="H3430" s="4"/>
      <c r="I3430" s="4"/>
      <c r="J3430" s="4"/>
      <c r="K3430" s="4"/>
      <c r="L3430" s="4"/>
      <c r="M3430" s="4"/>
      <c r="N3430" s="4"/>
      <c r="O3430" s="4"/>
    </row>
    <row r="3431" ht="13.5" customHeight="1">
      <c r="A3431" s="1" t="s">
        <v>18571</v>
      </c>
      <c r="B3431" s="1" t="s">
        <v>52</v>
      </c>
      <c r="C3431" s="1" t="s">
        <v>797</v>
      </c>
      <c r="D3431" s="1" t="s">
        <v>18624</v>
      </c>
      <c r="E3431" s="1" t="s">
        <v>18626</v>
      </c>
      <c r="F3431" s="4"/>
      <c r="G3431" s="4"/>
      <c r="H3431" s="4"/>
      <c r="I3431" s="4"/>
      <c r="J3431" s="4"/>
      <c r="K3431" s="4"/>
      <c r="L3431" s="4"/>
      <c r="M3431" s="4"/>
      <c r="N3431" s="4"/>
      <c r="O3431" s="4"/>
    </row>
    <row r="3432" ht="13.5" customHeight="1">
      <c r="A3432" s="1" t="s">
        <v>18571</v>
      </c>
      <c r="B3432" s="1" t="s">
        <v>57</v>
      </c>
      <c r="C3432" s="1" t="s">
        <v>797</v>
      </c>
      <c r="D3432" s="1" t="s">
        <v>18630</v>
      </c>
      <c r="E3432" s="1" t="s">
        <v>18631</v>
      </c>
      <c r="F3432" s="4"/>
      <c r="G3432" s="4"/>
      <c r="H3432" s="4"/>
      <c r="I3432" s="4"/>
      <c r="J3432" s="4"/>
      <c r="K3432" s="4"/>
      <c r="L3432" s="4"/>
      <c r="M3432" s="4"/>
      <c r="N3432" s="4"/>
      <c r="O3432" s="4"/>
    </row>
    <row r="3433" ht="13.5" customHeight="1">
      <c r="A3433" s="1" t="s">
        <v>18571</v>
      </c>
      <c r="B3433" s="1" t="s">
        <v>60</v>
      </c>
      <c r="C3433" s="1" t="s">
        <v>797</v>
      </c>
      <c r="D3433" s="1" t="s">
        <v>18635</v>
      </c>
      <c r="E3433" s="1" t="s">
        <v>18637</v>
      </c>
      <c r="F3433" s="4"/>
      <c r="G3433" s="4"/>
      <c r="H3433" s="4"/>
      <c r="I3433" s="4"/>
      <c r="J3433" s="4"/>
      <c r="K3433" s="4"/>
      <c r="L3433" s="4"/>
      <c r="M3433" s="4"/>
      <c r="N3433" s="4"/>
      <c r="O3433" s="4"/>
    </row>
    <row r="3434" ht="13.5" customHeight="1">
      <c r="A3434" s="1" t="s">
        <v>18571</v>
      </c>
      <c r="B3434" s="1" t="s">
        <v>65</v>
      </c>
      <c r="C3434" s="1" t="s">
        <v>797</v>
      </c>
      <c r="D3434" s="1" t="s">
        <v>18640</v>
      </c>
      <c r="E3434" s="1" t="s">
        <v>18641</v>
      </c>
      <c r="F3434" s="4"/>
      <c r="G3434" s="4"/>
      <c r="H3434" s="4"/>
      <c r="I3434" s="4"/>
      <c r="J3434" s="4"/>
      <c r="K3434" s="4"/>
      <c r="L3434" s="4"/>
      <c r="M3434" s="4"/>
      <c r="N3434" s="4"/>
      <c r="O3434" s="4"/>
    </row>
    <row r="3435" ht="13.5" customHeight="1">
      <c r="A3435" s="1" t="s">
        <v>18571</v>
      </c>
      <c r="B3435" s="1" t="s">
        <v>70</v>
      </c>
      <c r="C3435" s="1" t="s">
        <v>797</v>
      </c>
      <c r="D3435" s="1" t="s">
        <v>18644</v>
      </c>
      <c r="E3435" s="1" t="s">
        <v>18645</v>
      </c>
      <c r="F3435" s="4"/>
      <c r="G3435" s="4"/>
      <c r="H3435" s="4"/>
      <c r="I3435" s="4"/>
      <c r="J3435" s="4"/>
      <c r="K3435" s="4"/>
      <c r="L3435" s="4"/>
      <c r="M3435" s="4"/>
      <c r="N3435" s="4"/>
      <c r="O3435" s="4"/>
    </row>
    <row r="3436" ht="13.5" customHeight="1">
      <c r="A3436" s="1" t="s">
        <v>18571</v>
      </c>
      <c r="B3436" s="1" t="s">
        <v>74</v>
      </c>
      <c r="C3436" s="1" t="s">
        <v>797</v>
      </c>
      <c r="D3436" s="1" t="s">
        <v>18647</v>
      </c>
      <c r="E3436" s="1" t="s">
        <v>18649</v>
      </c>
      <c r="F3436" s="4"/>
      <c r="G3436" s="4"/>
      <c r="H3436" s="4"/>
      <c r="I3436" s="4"/>
      <c r="J3436" s="4"/>
      <c r="K3436" s="4"/>
      <c r="L3436" s="4"/>
      <c r="M3436" s="4"/>
      <c r="N3436" s="4"/>
      <c r="O3436" s="4"/>
    </row>
    <row r="3437" ht="13.5" customHeight="1">
      <c r="A3437" s="1" t="s">
        <v>18571</v>
      </c>
      <c r="B3437" s="1" t="s">
        <v>78</v>
      </c>
      <c r="C3437" s="1" t="s">
        <v>797</v>
      </c>
      <c r="D3437" s="1" t="s">
        <v>18652</v>
      </c>
      <c r="E3437" s="1" t="s">
        <v>18654</v>
      </c>
      <c r="F3437" s="4"/>
      <c r="G3437" s="4"/>
      <c r="H3437" s="4"/>
      <c r="I3437" s="4"/>
      <c r="J3437" s="4"/>
      <c r="K3437" s="4"/>
      <c r="L3437" s="4"/>
      <c r="M3437" s="4"/>
      <c r="N3437" s="4"/>
      <c r="O3437" s="4"/>
    </row>
    <row r="3438" ht="13.5" customHeight="1">
      <c r="A3438" s="1" t="s">
        <v>18571</v>
      </c>
      <c r="B3438" s="1" t="s">
        <v>83</v>
      </c>
      <c r="C3438" s="1" t="s">
        <v>797</v>
      </c>
      <c r="D3438" s="1" t="s">
        <v>18658</v>
      </c>
      <c r="E3438" s="1" t="s">
        <v>18660</v>
      </c>
      <c r="F3438" s="4"/>
      <c r="G3438" s="4"/>
      <c r="H3438" s="4"/>
      <c r="I3438" s="4"/>
      <c r="J3438" s="4"/>
      <c r="K3438" s="4"/>
      <c r="L3438" s="4"/>
      <c r="M3438" s="4"/>
      <c r="N3438" s="4"/>
      <c r="O3438" s="4"/>
    </row>
    <row r="3439" ht="13.5" customHeight="1">
      <c r="A3439" s="1" t="s">
        <v>18571</v>
      </c>
      <c r="B3439" s="1" t="s">
        <v>86</v>
      </c>
      <c r="C3439" s="1" t="s">
        <v>797</v>
      </c>
      <c r="D3439" s="1" t="s">
        <v>18667</v>
      </c>
      <c r="E3439" s="1" t="s">
        <v>18668</v>
      </c>
      <c r="F3439" s="4"/>
      <c r="G3439" s="4"/>
      <c r="H3439" s="4"/>
      <c r="I3439" s="4"/>
      <c r="J3439" s="4"/>
      <c r="K3439" s="4"/>
      <c r="L3439" s="4"/>
      <c r="M3439" s="4"/>
      <c r="N3439" s="4"/>
      <c r="O3439" s="4"/>
    </row>
    <row r="3440" ht="13.5" customHeight="1">
      <c r="A3440" s="1" t="s">
        <v>18571</v>
      </c>
      <c r="B3440" s="1" t="s">
        <v>91</v>
      </c>
      <c r="C3440" s="1" t="s">
        <v>797</v>
      </c>
      <c r="D3440" s="1" t="s">
        <v>18671</v>
      </c>
      <c r="E3440" s="1" t="s">
        <v>18672</v>
      </c>
      <c r="F3440" s="4"/>
      <c r="G3440" s="4"/>
      <c r="H3440" s="4"/>
      <c r="I3440" s="4"/>
      <c r="J3440" s="4"/>
      <c r="K3440" s="4"/>
      <c r="L3440" s="4"/>
      <c r="M3440" s="4"/>
      <c r="N3440" s="4"/>
      <c r="O3440" s="4"/>
    </row>
    <row r="3441" ht="13.5" customHeight="1">
      <c r="A3441" s="1" t="s">
        <v>18571</v>
      </c>
      <c r="B3441" s="1" t="s">
        <v>94</v>
      </c>
      <c r="C3441" s="1" t="s">
        <v>797</v>
      </c>
      <c r="D3441" s="1" t="s">
        <v>18676</v>
      </c>
      <c r="E3441" s="1" t="s">
        <v>18677</v>
      </c>
      <c r="F3441" s="4"/>
      <c r="G3441" s="4"/>
      <c r="H3441" s="4"/>
      <c r="I3441" s="4"/>
      <c r="J3441" s="4"/>
      <c r="K3441" s="4"/>
      <c r="L3441" s="4"/>
      <c r="M3441" s="4"/>
      <c r="N3441" s="4"/>
      <c r="O3441" s="4"/>
    </row>
    <row r="3442" ht="13.5" customHeight="1">
      <c r="A3442" s="1" t="s">
        <v>18571</v>
      </c>
      <c r="B3442" s="1" t="s">
        <v>186</v>
      </c>
      <c r="C3442" s="1" t="s">
        <v>797</v>
      </c>
      <c r="D3442" s="1" t="s">
        <v>18680</v>
      </c>
      <c r="E3442" s="1" t="s">
        <v>18681</v>
      </c>
      <c r="F3442" s="4"/>
      <c r="G3442" s="4"/>
      <c r="H3442" s="4"/>
      <c r="I3442" s="4"/>
      <c r="J3442" s="4"/>
      <c r="K3442" s="4"/>
      <c r="L3442" s="4"/>
      <c r="M3442" s="4"/>
      <c r="N3442" s="4"/>
      <c r="O3442" s="4"/>
    </row>
    <row r="3443" ht="13.5" customHeight="1">
      <c r="A3443" s="1" t="s">
        <v>18571</v>
      </c>
      <c r="B3443" s="1" t="s">
        <v>189</v>
      </c>
      <c r="C3443" s="1" t="s">
        <v>797</v>
      </c>
      <c r="D3443" s="1" t="s">
        <v>18685</v>
      </c>
      <c r="E3443" s="1" t="s">
        <v>18686</v>
      </c>
      <c r="F3443" s="4"/>
      <c r="G3443" s="4"/>
      <c r="H3443" s="4"/>
      <c r="I3443" s="4"/>
      <c r="J3443" s="4"/>
      <c r="K3443" s="4"/>
      <c r="L3443" s="4"/>
      <c r="M3443" s="4"/>
      <c r="N3443" s="4"/>
      <c r="O3443" s="4"/>
    </row>
    <row r="3444" ht="13.5" customHeight="1">
      <c r="A3444" s="1" t="s">
        <v>18571</v>
      </c>
      <c r="B3444" s="1" t="s">
        <v>193</v>
      </c>
      <c r="C3444" s="1" t="s">
        <v>797</v>
      </c>
      <c r="D3444" s="1" t="s">
        <v>18693</v>
      </c>
      <c r="E3444" s="1" t="s">
        <v>18694</v>
      </c>
      <c r="F3444" s="4"/>
      <c r="G3444" s="4"/>
      <c r="H3444" s="4"/>
      <c r="I3444" s="4"/>
      <c r="J3444" s="4"/>
      <c r="K3444" s="4"/>
      <c r="L3444" s="4"/>
      <c r="M3444" s="4"/>
      <c r="N3444" s="4"/>
      <c r="O3444" s="4"/>
    </row>
    <row r="3445" ht="13.5" customHeight="1">
      <c r="A3445" s="1" t="s">
        <v>18571</v>
      </c>
      <c r="B3445" s="1" t="s">
        <v>197</v>
      </c>
      <c r="C3445" s="1" t="s">
        <v>797</v>
      </c>
      <c r="D3445" s="1" t="s">
        <v>18697</v>
      </c>
      <c r="E3445" s="1" t="s">
        <v>18698</v>
      </c>
      <c r="F3445" s="4"/>
      <c r="G3445" s="4"/>
      <c r="H3445" s="4"/>
      <c r="I3445" s="4"/>
      <c r="J3445" s="4"/>
      <c r="K3445" s="4"/>
      <c r="L3445" s="4"/>
      <c r="M3445" s="4"/>
      <c r="N3445" s="4"/>
      <c r="O3445" s="4"/>
    </row>
    <row r="3446" ht="13.5" customHeight="1">
      <c r="A3446" s="1" t="s">
        <v>18571</v>
      </c>
      <c r="B3446" s="1" t="s">
        <v>201</v>
      </c>
      <c r="C3446" s="1" t="s">
        <v>797</v>
      </c>
      <c r="D3446" s="1" t="s">
        <v>18703</v>
      </c>
      <c r="E3446" s="1" t="s">
        <v>18704</v>
      </c>
      <c r="F3446" s="4"/>
      <c r="G3446" s="4"/>
      <c r="H3446" s="4"/>
      <c r="I3446" s="4"/>
      <c r="J3446" s="4"/>
      <c r="K3446" s="4"/>
      <c r="L3446" s="4"/>
      <c r="M3446" s="4"/>
      <c r="N3446" s="4"/>
      <c r="O3446" s="4"/>
    </row>
    <row r="3447" ht="13.5" customHeight="1">
      <c r="A3447" s="1" t="s">
        <v>18571</v>
      </c>
      <c r="B3447" s="1" t="s">
        <v>206</v>
      </c>
      <c r="C3447" s="1" t="s">
        <v>797</v>
      </c>
      <c r="D3447" s="1" t="s">
        <v>18706</v>
      </c>
      <c r="E3447" s="1" t="s">
        <v>18707</v>
      </c>
      <c r="F3447" s="4"/>
      <c r="G3447" s="4"/>
      <c r="H3447" s="4"/>
      <c r="I3447" s="4"/>
      <c r="J3447" s="4"/>
      <c r="K3447" s="4"/>
      <c r="L3447" s="4"/>
      <c r="M3447" s="4"/>
      <c r="N3447" s="4"/>
      <c r="O3447" s="4"/>
    </row>
    <row r="3448" ht="13.5" customHeight="1">
      <c r="A3448" s="1" t="s">
        <v>18571</v>
      </c>
      <c r="B3448" s="1" t="s">
        <v>211</v>
      </c>
      <c r="C3448" s="1" t="s">
        <v>797</v>
      </c>
      <c r="D3448" s="1" t="s">
        <v>18711</v>
      </c>
      <c r="E3448" s="1" t="s">
        <v>18712</v>
      </c>
      <c r="F3448" s="4"/>
      <c r="G3448" s="4"/>
      <c r="H3448" s="4"/>
      <c r="I3448" s="4"/>
      <c r="J3448" s="4"/>
      <c r="K3448" s="4"/>
      <c r="L3448" s="4"/>
      <c r="M3448" s="4"/>
      <c r="N3448" s="4"/>
      <c r="O3448" s="4"/>
    </row>
    <row r="3449" ht="13.5" customHeight="1">
      <c r="A3449" s="1" t="s">
        <v>18571</v>
      </c>
      <c r="B3449" s="1" t="s">
        <v>215</v>
      </c>
      <c r="C3449" s="1" t="s">
        <v>797</v>
      </c>
      <c r="D3449" s="1" t="s">
        <v>18715</v>
      </c>
      <c r="E3449" s="1" t="s">
        <v>18716</v>
      </c>
      <c r="F3449" s="4"/>
      <c r="G3449" s="4"/>
      <c r="H3449" s="4"/>
      <c r="I3449" s="4"/>
      <c r="J3449" s="4"/>
      <c r="K3449" s="4"/>
      <c r="L3449" s="4"/>
      <c r="M3449" s="4"/>
      <c r="N3449" s="4"/>
      <c r="O3449" s="4"/>
    </row>
    <row r="3450" ht="13.5" customHeight="1">
      <c r="A3450" s="1" t="s">
        <v>18571</v>
      </c>
      <c r="B3450" s="1" t="s">
        <v>220</v>
      </c>
      <c r="C3450" s="1" t="s">
        <v>797</v>
      </c>
      <c r="D3450" s="1" t="s">
        <v>18720</v>
      </c>
      <c r="E3450" s="1" t="s">
        <v>18722</v>
      </c>
      <c r="F3450" s="4"/>
      <c r="G3450" s="4"/>
      <c r="H3450" s="4"/>
      <c r="I3450" s="4"/>
      <c r="J3450" s="4"/>
      <c r="K3450" s="4"/>
      <c r="L3450" s="4"/>
      <c r="M3450" s="4"/>
      <c r="N3450" s="4"/>
      <c r="O3450" s="4"/>
    </row>
    <row r="3451" ht="13.5" customHeight="1">
      <c r="A3451" s="1" t="s">
        <v>18571</v>
      </c>
      <c r="B3451" s="1" t="s">
        <v>99</v>
      </c>
      <c r="C3451" s="1" t="s">
        <v>817</v>
      </c>
      <c r="D3451" s="3"/>
      <c r="E3451" s="3"/>
      <c r="F3451" s="4"/>
      <c r="G3451" s="4"/>
      <c r="H3451" s="4"/>
      <c r="I3451" s="4"/>
      <c r="J3451" s="4"/>
      <c r="K3451" s="4"/>
      <c r="L3451" s="4"/>
      <c r="M3451" s="4"/>
      <c r="N3451" s="4"/>
      <c r="O3451" s="4"/>
    </row>
    <row r="3452" ht="13.5" customHeight="1">
      <c r="A3452" s="1" t="s">
        <v>18726</v>
      </c>
      <c r="B3452" s="2" t="s">
        <v>1</v>
      </c>
      <c r="C3452" s="1" t="s">
        <v>2</v>
      </c>
      <c r="D3452" s="3"/>
      <c r="E3452" s="3"/>
      <c r="F3452" s="4"/>
      <c r="G3452" s="4"/>
      <c r="H3452" s="4"/>
      <c r="I3452" s="4"/>
      <c r="J3452" s="4"/>
      <c r="K3452" s="4"/>
      <c r="L3452" s="4"/>
      <c r="M3452" s="4"/>
      <c r="N3452" s="4"/>
      <c r="O3452" s="4"/>
    </row>
    <row r="3453" ht="13.5" customHeight="1">
      <c r="A3453" s="1" t="s">
        <v>18726</v>
      </c>
      <c r="B3453" s="1" t="s">
        <v>5</v>
      </c>
      <c r="C3453" s="1" t="s">
        <v>11792</v>
      </c>
      <c r="D3453" s="1" t="s">
        <v>18730</v>
      </c>
      <c r="E3453" s="1" t="s">
        <v>18731</v>
      </c>
      <c r="F3453" s="4"/>
      <c r="G3453" s="4"/>
      <c r="H3453" s="4"/>
      <c r="I3453" s="4"/>
      <c r="J3453" s="4"/>
      <c r="K3453" s="4"/>
      <c r="L3453" s="4"/>
      <c r="M3453" s="4"/>
      <c r="N3453" s="4"/>
      <c r="O3453" s="4"/>
    </row>
    <row r="3454" ht="13.5" customHeight="1">
      <c r="A3454" s="1" t="s">
        <v>18726</v>
      </c>
      <c r="B3454" s="1" t="s">
        <v>9</v>
      </c>
      <c r="C3454" s="1" t="s">
        <v>797</v>
      </c>
      <c r="D3454" s="1" t="s">
        <v>18736</v>
      </c>
      <c r="E3454" s="1" t="s">
        <v>18737</v>
      </c>
      <c r="F3454" s="4"/>
      <c r="G3454" s="4"/>
      <c r="H3454" s="4"/>
      <c r="I3454" s="4"/>
      <c r="J3454" s="4"/>
      <c r="K3454" s="4"/>
      <c r="L3454" s="4"/>
      <c r="M3454" s="4"/>
      <c r="N3454" s="4"/>
      <c r="O3454" s="4"/>
    </row>
    <row r="3455" ht="13.5" customHeight="1">
      <c r="A3455" s="1" t="s">
        <v>18726</v>
      </c>
      <c r="B3455" s="1" t="s">
        <v>13</v>
      </c>
      <c r="C3455" s="1" t="s">
        <v>797</v>
      </c>
      <c r="D3455" s="1" t="s">
        <v>18740</v>
      </c>
      <c r="E3455" s="1" t="s">
        <v>18741</v>
      </c>
      <c r="F3455" s="4"/>
      <c r="G3455" s="4"/>
      <c r="H3455" s="4"/>
      <c r="I3455" s="4"/>
      <c r="J3455" s="4"/>
      <c r="K3455" s="4"/>
      <c r="L3455" s="4"/>
      <c r="M3455" s="4"/>
      <c r="N3455" s="4"/>
      <c r="O3455" s="4"/>
    </row>
    <row r="3456" ht="13.5" customHeight="1">
      <c r="A3456" s="1" t="s">
        <v>18726</v>
      </c>
      <c r="B3456" s="1" t="s">
        <v>16</v>
      </c>
      <c r="C3456" s="1" t="s">
        <v>797</v>
      </c>
      <c r="D3456" s="1" t="s">
        <v>18746</v>
      </c>
      <c r="E3456" s="1" t="s">
        <v>18747</v>
      </c>
      <c r="F3456" s="4"/>
      <c r="G3456" s="4"/>
      <c r="H3456" s="4"/>
      <c r="I3456" s="4"/>
      <c r="J3456" s="4"/>
      <c r="K3456" s="4"/>
      <c r="L3456" s="4"/>
      <c r="M3456" s="4"/>
      <c r="N3456" s="4"/>
      <c r="O3456" s="4"/>
    </row>
    <row r="3457" ht="13.5" customHeight="1">
      <c r="A3457" s="1" t="s">
        <v>18726</v>
      </c>
      <c r="B3457" s="1" t="s">
        <v>21</v>
      </c>
      <c r="C3457" s="1" t="s">
        <v>797</v>
      </c>
      <c r="D3457" s="1" t="s">
        <v>18749</v>
      </c>
      <c r="E3457" s="1" t="s">
        <v>18751</v>
      </c>
      <c r="F3457" s="4"/>
      <c r="G3457" s="4"/>
      <c r="H3457" s="4"/>
      <c r="I3457" s="4"/>
      <c r="J3457" s="4"/>
      <c r="K3457" s="4"/>
      <c r="L3457" s="4"/>
      <c r="M3457" s="4"/>
      <c r="N3457" s="4"/>
      <c r="O3457" s="4"/>
    </row>
    <row r="3458" ht="13.5" customHeight="1">
      <c r="A3458" s="1" t="s">
        <v>18726</v>
      </c>
      <c r="B3458" s="1" t="s">
        <v>27</v>
      </c>
      <c r="C3458" s="1" t="s">
        <v>797</v>
      </c>
      <c r="D3458" s="1" t="s">
        <v>18754</v>
      </c>
      <c r="E3458" s="1" t="s">
        <v>18755</v>
      </c>
      <c r="F3458" s="4"/>
      <c r="G3458" s="4"/>
      <c r="H3458" s="4"/>
      <c r="I3458" s="4"/>
      <c r="J3458" s="4"/>
      <c r="K3458" s="4"/>
      <c r="L3458" s="4"/>
      <c r="M3458" s="4"/>
      <c r="N3458" s="4"/>
      <c r="O3458" s="4"/>
    </row>
    <row r="3459" ht="13.5" customHeight="1">
      <c r="A3459" s="1" t="s">
        <v>18726</v>
      </c>
      <c r="B3459" s="1" t="s">
        <v>31</v>
      </c>
      <c r="C3459" s="1" t="s">
        <v>797</v>
      </c>
      <c r="D3459" s="1" t="s">
        <v>18758</v>
      </c>
      <c r="E3459" s="1" t="s">
        <v>18759</v>
      </c>
      <c r="F3459" s="4"/>
      <c r="G3459" s="4"/>
      <c r="H3459" s="4"/>
      <c r="I3459" s="4"/>
      <c r="J3459" s="4"/>
      <c r="K3459" s="4"/>
      <c r="L3459" s="4"/>
      <c r="M3459" s="4"/>
      <c r="N3459" s="4"/>
      <c r="O3459" s="4"/>
    </row>
    <row r="3460" ht="13.5" customHeight="1">
      <c r="A3460" s="1" t="s">
        <v>18726</v>
      </c>
      <c r="B3460" s="1" t="s">
        <v>34</v>
      </c>
      <c r="C3460" s="1" t="s">
        <v>797</v>
      </c>
      <c r="D3460" s="1" t="s">
        <v>18762</v>
      </c>
      <c r="E3460" s="1" t="s">
        <v>18763</v>
      </c>
      <c r="F3460" s="4"/>
      <c r="G3460" s="4"/>
      <c r="H3460" s="4"/>
      <c r="I3460" s="4"/>
      <c r="J3460" s="4"/>
      <c r="K3460" s="4"/>
      <c r="L3460" s="4"/>
      <c r="M3460" s="4"/>
      <c r="N3460" s="4"/>
      <c r="O3460" s="4"/>
    </row>
    <row r="3461" ht="13.5" customHeight="1">
      <c r="A3461" s="1" t="s">
        <v>18726</v>
      </c>
      <c r="B3461" s="1" t="s">
        <v>40</v>
      </c>
      <c r="C3461" s="1" t="s">
        <v>797</v>
      </c>
      <c r="D3461" s="1" t="s">
        <v>18766</v>
      </c>
      <c r="E3461" s="1" t="s">
        <v>18768</v>
      </c>
      <c r="F3461" s="4"/>
      <c r="G3461" s="4"/>
      <c r="H3461" s="4"/>
      <c r="I3461" s="4"/>
      <c r="J3461" s="4"/>
      <c r="K3461" s="4"/>
      <c r="L3461" s="4"/>
      <c r="M3461" s="4"/>
      <c r="N3461" s="4"/>
      <c r="O3461" s="4"/>
    </row>
    <row r="3462" ht="13.5" customHeight="1">
      <c r="A3462" s="1" t="s">
        <v>18726</v>
      </c>
      <c r="B3462" s="1" t="s">
        <v>45</v>
      </c>
      <c r="C3462" s="1" t="s">
        <v>797</v>
      </c>
      <c r="D3462" s="1" t="s">
        <v>18770</v>
      </c>
      <c r="E3462" s="1" t="s">
        <v>18772</v>
      </c>
      <c r="F3462" s="4"/>
      <c r="G3462" s="4"/>
      <c r="H3462" s="4"/>
      <c r="I3462" s="4"/>
      <c r="J3462" s="4"/>
      <c r="K3462" s="4"/>
      <c r="L3462" s="4"/>
      <c r="M3462" s="4"/>
      <c r="N3462" s="4"/>
      <c r="O3462" s="4"/>
    </row>
    <row r="3463" ht="13.5" customHeight="1">
      <c r="A3463" s="1" t="s">
        <v>18726</v>
      </c>
      <c r="B3463" s="1" t="s">
        <v>52</v>
      </c>
      <c r="C3463" s="1" t="s">
        <v>797</v>
      </c>
      <c r="D3463" s="1" t="s">
        <v>18774</v>
      </c>
      <c r="E3463" s="1" t="s">
        <v>18775</v>
      </c>
      <c r="F3463" s="4"/>
      <c r="G3463" s="4"/>
      <c r="H3463" s="4"/>
      <c r="I3463" s="4"/>
      <c r="J3463" s="4"/>
      <c r="K3463" s="4"/>
      <c r="L3463" s="4"/>
      <c r="M3463" s="4"/>
      <c r="N3463" s="4"/>
      <c r="O3463" s="4"/>
    </row>
    <row r="3464" ht="13.5" customHeight="1">
      <c r="A3464" s="1" t="s">
        <v>18726</v>
      </c>
      <c r="B3464" s="1" t="s">
        <v>57</v>
      </c>
      <c r="C3464" s="1" t="s">
        <v>797</v>
      </c>
      <c r="D3464" s="1" t="s">
        <v>18779</v>
      </c>
      <c r="E3464" s="1" t="s">
        <v>18780</v>
      </c>
      <c r="F3464" s="4"/>
      <c r="G3464" s="4"/>
      <c r="H3464" s="4"/>
      <c r="I3464" s="4"/>
      <c r="J3464" s="4"/>
      <c r="K3464" s="4"/>
      <c r="L3464" s="4"/>
      <c r="M3464" s="4"/>
      <c r="N3464" s="4"/>
      <c r="O3464" s="4"/>
    </row>
    <row r="3465" ht="13.5" customHeight="1">
      <c r="A3465" s="1" t="s">
        <v>18726</v>
      </c>
      <c r="B3465" s="1" t="s">
        <v>60</v>
      </c>
      <c r="C3465" s="1" t="s">
        <v>797</v>
      </c>
      <c r="D3465" s="1" t="s">
        <v>18783</v>
      </c>
      <c r="E3465" s="1" t="s">
        <v>18785</v>
      </c>
      <c r="F3465" s="4"/>
      <c r="G3465" s="4"/>
      <c r="H3465" s="4"/>
      <c r="I3465" s="4"/>
      <c r="J3465" s="4"/>
      <c r="K3465" s="4"/>
      <c r="L3465" s="4"/>
      <c r="M3465" s="4"/>
      <c r="N3465" s="4"/>
      <c r="O3465" s="4"/>
    </row>
    <row r="3466" ht="13.5" customHeight="1">
      <c r="A3466" s="1" t="s">
        <v>18726</v>
      </c>
      <c r="B3466" s="1" t="s">
        <v>65</v>
      </c>
      <c r="C3466" s="1" t="s">
        <v>797</v>
      </c>
      <c r="D3466" s="1" t="s">
        <v>18787</v>
      </c>
      <c r="E3466" s="1" t="s">
        <v>18789</v>
      </c>
      <c r="F3466" s="4"/>
      <c r="G3466" s="4"/>
      <c r="H3466" s="4"/>
      <c r="I3466" s="4"/>
      <c r="J3466" s="4"/>
      <c r="K3466" s="4"/>
      <c r="L3466" s="4"/>
      <c r="M3466" s="4"/>
      <c r="N3466" s="4"/>
      <c r="O3466" s="4"/>
    </row>
    <row r="3467" ht="13.5" customHeight="1">
      <c r="A3467" s="1" t="s">
        <v>18726</v>
      </c>
      <c r="B3467" s="1" t="s">
        <v>70</v>
      </c>
      <c r="C3467" s="1" t="s">
        <v>797</v>
      </c>
      <c r="D3467" s="1" t="s">
        <v>18791</v>
      </c>
      <c r="E3467" s="1" t="s">
        <v>18793</v>
      </c>
      <c r="F3467" s="4"/>
      <c r="G3467" s="4"/>
      <c r="H3467" s="4"/>
      <c r="I3467" s="4"/>
      <c r="J3467" s="4"/>
      <c r="K3467" s="4"/>
      <c r="L3467" s="4"/>
      <c r="M3467" s="4"/>
      <c r="N3467" s="4"/>
      <c r="O3467" s="4"/>
    </row>
    <row r="3468" ht="13.5" customHeight="1">
      <c r="A3468" s="1" t="s">
        <v>18726</v>
      </c>
      <c r="B3468" s="1" t="s">
        <v>74</v>
      </c>
      <c r="C3468" s="1" t="s">
        <v>797</v>
      </c>
      <c r="D3468" s="1" t="s">
        <v>18796</v>
      </c>
      <c r="E3468" s="1" t="s">
        <v>18797</v>
      </c>
      <c r="F3468" s="4"/>
      <c r="G3468" s="4"/>
      <c r="H3468" s="4"/>
      <c r="I3468" s="4"/>
      <c r="J3468" s="4"/>
      <c r="K3468" s="4"/>
      <c r="L3468" s="4"/>
      <c r="M3468" s="4"/>
      <c r="N3468" s="4"/>
      <c r="O3468" s="4"/>
    </row>
    <row r="3469" ht="13.5" customHeight="1">
      <c r="A3469" s="1" t="s">
        <v>18726</v>
      </c>
      <c r="B3469" s="1" t="s">
        <v>78</v>
      </c>
      <c r="C3469" s="1" t="s">
        <v>797</v>
      </c>
      <c r="D3469" s="1" t="s">
        <v>18800</v>
      </c>
      <c r="E3469" s="1" t="s">
        <v>18801</v>
      </c>
      <c r="F3469" s="4"/>
      <c r="G3469" s="4"/>
      <c r="H3469" s="4"/>
      <c r="I3469" s="4"/>
      <c r="J3469" s="4"/>
      <c r="K3469" s="4"/>
      <c r="L3469" s="4"/>
      <c r="M3469" s="4"/>
      <c r="N3469" s="4"/>
      <c r="O3469" s="4"/>
    </row>
    <row r="3470" ht="13.5" customHeight="1">
      <c r="A3470" s="1" t="s">
        <v>18726</v>
      </c>
      <c r="B3470" s="1" t="s">
        <v>83</v>
      </c>
      <c r="C3470" s="1" t="s">
        <v>797</v>
      </c>
      <c r="D3470" s="1" t="s">
        <v>18806</v>
      </c>
      <c r="E3470" s="1" t="s">
        <v>18807</v>
      </c>
      <c r="F3470" s="4"/>
      <c r="G3470" s="4"/>
      <c r="H3470" s="4"/>
      <c r="I3470" s="4"/>
      <c r="J3470" s="4"/>
      <c r="K3470" s="4"/>
      <c r="L3470" s="4"/>
      <c r="M3470" s="4"/>
      <c r="N3470" s="4"/>
      <c r="O3470" s="4"/>
    </row>
    <row r="3471" ht="13.5" customHeight="1">
      <c r="A3471" s="1" t="s">
        <v>18726</v>
      </c>
      <c r="B3471" s="1" t="s">
        <v>86</v>
      </c>
      <c r="C3471" s="1" t="s">
        <v>797</v>
      </c>
      <c r="D3471" s="1" t="s">
        <v>18810</v>
      </c>
      <c r="E3471" s="1" t="s">
        <v>18811</v>
      </c>
      <c r="F3471" s="4"/>
      <c r="G3471" s="4"/>
      <c r="H3471" s="4"/>
      <c r="I3471" s="4"/>
      <c r="J3471" s="4"/>
      <c r="K3471" s="4"/>
      <c r="L3471" s="4"/>
      <c r="M3471" s="4"/>
      <c r="N3471" s="4"/>
      <c r="O3471" s="4"/>
    </row>
    <row r="3472" ht="13.5" customHeight="1">
      <c r="A3472" s="1" t="s">
        <v>18726</v>
      </c>
      <c r="B3472" s="1" t="s">
        <v>91</v>
      </c>
      <c r="C3472" s="1" t="s">
        <v>797</v>
      </c>
      <c r="D3472" s="1" t="s">
        <v>18815</v>
      </c>
      <c r="E3472" s="1" t="s">
        <v>18817</v>
      </c>
      <c r="F3472" s="4"/>
      <c r="G3472" s="4"/>
      <c r="H3472" s="4"/>
      <c r="I3472" s="4"/>
      <c r="J3472" s="4"/>
      <c r="K3472" s="4"/>
      <c r="L3472" s="4"/>
      <c r="M3472" s="4"/>
      <c r="N3472" s="4"/>
      <c r="O3472" s="4"/>
    </row>
    <row r="3473" ht="13.5" customHeight="1">
      <c r="A3473" s="1" t="s">
        <v>18726</v>
      </c>
      <c r="B3473" s="1" t="s">
        <v>94</v>
      </c>
      <c r="C3473" s="1" t="s">
        <v>797</v>
      </c>
      <c r="D3473" s="1" t="s">
        <v>18818</v>
      </c>
      <c r="E3473" s="1" t="s">
        <v>18820</v>
      </c>
      <c r="F3473" s="4"/>
      <c r="G3473" s="4"/>
      <c r="H3473" s="4"/>
      <c r="I3473" s="4"/>
      <c r="J3473" s="4"/>
      <c r="K3473" s="4"/>
      <c r="L3473" s="4"/>
      <c r="M3473" s="4"/>
      <c r="N3473" s="4"/>
      <c r="O3473" s="4"/>
    </row>
    <row r="3474" ht="13.5" customHeight="1">
      <c r="A3474" s="1" t="s">
        <v>18726</v>
      </c>
      <c r="B3474" s="1" t="s">
        <v>186</v>
      </c>
      <c r="C3474" s="1" t="s">
        <v>797</v>
      </c>
      <c r="D3474" s="1" t="s">
        <v>18822</v>
      </c>
      <c r="E3474" s="1" t="s">
        <v>18823</v>
      </c>
      <c r="F3474" s="4"/>
      <c r="G3474" s="4"/>
      <c r="H3474" s="4"/>
      <c r="I3474" s="4"/>
      <c r="J3474" s="4"/>
      <c r="K3474" s="4"/>
      <c r="L3474" s="4"/>
      <c r="M3474" s="4"/>
      <c r="N3474" s="4"/>
      <c r="O3474" s="4"/>
    </row>
    <row r="3475" ht="13.5" customHeight="1">
      <c r="A3475" s="1" t="s">
        <v>18726</v>
      </c>
      <c r="B3475" s="1" t="s">
        <v>189</v>
      </c>
      <c r="C3475" s="1" t="s">
        <v>797</v>
      </c>
      <c r="D3475" s="1" t="s">
        <v>18828</v>
      </c>
      <c r="E3475" s="1" t="s">
        <v>18829</v>
      </c>
      <c r="F3475" s="4"/>
      <c r="G3475" s="4"/>
      <c r="H3475" s="4"/>
      <c r="I3475" s="4"/>
      <c r="J3475" s="4"/>
      <c r="K3475" s="4"/>
      <c r="L3475" s="4"/>
      <c r="M3475" s="4"/>
      <c r="N3475" s="4"/>
      <c r="O3475" s="4"/>
    </row>
    <row r="3476" ht="13.5" customHeight="1">
      <c r="A3476" s="1" t="s">
        <v>18726</v>
      </c>
      <c r="B3476" s="1" t="s">
        <v>193</v>
      </c>
      <c r="C3476" s="1" t="s">
        <v>797</v>
      </c>
      <c r="D3476" s="1" t="s">
        <v>18833</v>
      </c>
      <c r="E3476" s="1" t="s">
        <v>18835</v>
      </c>
      <c r="F3476" s="4"/>
      <c r="G3476" s="4"/>
      <c r="H3476" s="4"/>
      <c r="I3476" s="4"/>
      <c r="J3476" s="4"/>
      <c r="K3476" s="4"/>
      <c r="L3476" s="4"/>
      <c r="M3476" s="4"/>
      <c r="N3476" s="4"/>
      <c r="O3476" s="4"/>
    </row>
    <row r="3477" ht="13.5" customHeight="1">
      <c r="A3477" s="1" t="s">
        <v>18726</v>
      </c>
      <c r="B3477" s="1" t="s">
        <v>197</v>
      </c>
      <c r="C3477" s="1" t="s">
        <v>797</v>
      </c>
      <c r="D3477" s="1" t="s">
        <v>18837</v>
      </c>
      <c r="E3477" s="1" t="s">
        <v>18838</v>
      </c>
      <c r="F3477" s="4"/>
      <c r="G3477" s="4"/>
      <c r="H3477" s="4"/>
      <c r="I3477" s="4"/>
      <c r="J3477" s="4"/>
      <c r="K3477" s="4"/>
      <c r="L3477" s="4"/>
      <c r="M3477" s="4"/>
      <c r="N3477" s="4"/>
      <c r="O3477" s="4"/>
    </row>
    <row r="3478" ht="13.5" customHeight="1">
      <c r="A3478" s="1" t="s">
        <v>18726</v>
      </c>
      <c r="B3478" s="1" t="s">
        <v>201</v>
      </c>
      <c r="C3478" s="1" t="s">
        <v>797</v>
      </c>
      <c r="D3478" s="1" t="s">
        <v>18841</v>
      </c>
      <c r="E3478" s="1" t="s">
        <v>18842</v>
      </c>
      <c r="F3478" s="4"/>
      <c r="G3478" s="4"/>
      <c r="H3478" s="4"/>
      <c r="I3478" s="4"/>
      <c r="J3478" s="4"/>
      <c r="K3478" s="4"/>
      <c r="L3478" s="4"/>
      <c r="M3478" s="4"/>
      <c r="N3478" s="4"/>
      <c r="O3478" s="4"/>
    </row>
    <row r="3479" ht="13.5" customHeight="1">
      <c r="A3479" s="1" t="s">
        <v>18726</v>
      </c>
      <c r="B3479" s="1" t="s">
        <v>206</v>
      </c>
      <c r="C3479" s="1" t="s">
        <v>797</v>
      </c>
      <c r="D3479" s="1" t="s">
        <v>18847</v>
      </c>
      <c r="E3479" s="1" t="s">
        <v>18848</v>
      </c>
      <c r="F3479" s="4"/>
      <c r="G3479" s="4"/>
      <c r="H3479" s="4"/>
      <c r="I3479" s="4"/>
      <c r="J3479" s="4"/>
      <c r="K3479" s="4"/>
      <c r="L3479" s="4"/>
      <c r="M3479" s="4"/>
      <c r="N3479" s="4"/>
      <c r="O3479" s="4"/>
    </row>
    <row r="3480" ht="13.5" customHeight="1">
      <c r="A3480" s="1" t="s">
        <v>18726</v>
      </c>
      <c r="B3480" s="1" t="s">
        <v>211</v>
      </c>
      <c r="C3480" s="1" t="s">
        <v>797</v>
      </c>
      <c r="D3480" s="1" t="s">
        <v>18849</v>
      </c>
      <c r="E3480" s="1" t="s">
        <v>18850</v>
      </c>
      <c r="F3480" s="4"/>
      <c r="G3480" s="4"/>
      <c r="H3480" s="4"/>
      <c r="I3480" s="4"/>
      <c r="J3480" s="4"/>
      <c r="K3480" s="4"/>
      <c r="L3480" s="4"/>
      <c r="M3480" s="4"/>
      <c r="N3480" s="4"/>
      <c r="O3480" s="4"/>
    </row>
    <row r="3481" ht="13.5" customHeight="1">
      <c r="A3481" s="1" t="s">
        <v>18726</v>
      </c>
      <c r="B3481" s="1" t="s">
        <v>215</v>
      </c>
      <c r="C3481" s="1" t="s">
        <v>797</v>
      </c>
      <c r="D3481" s="1" t="s">
        <v>18855</v>
      </c>
      <c r="E3481" s="1" t="s">
        <v>18856</v>
      </c>
      <c r="F3481" s="4"/>
      <c r="G3481" s="4"/>
      <c r="H3481" s="4"/>
      <c r="I3481" s="4"/>
      <c r="J3481" s="4"/>
      <c r="K3481" s="4"/>
      <c r="L3481" s="4"/>
      <c r="M3481" s="4"/>
      <c r="N3481" s="4"/>
      <c r="O3481" s="4"/>
    </row>
    <row r="3482" ht="13.5" customHeight="1">
      <c r="A3482" s="1" t="s">
        <v>18726</v>
      </c>
      <c r="B3482" s="1" t="s">
        <v>220</v>
      </c>
      <c r="C3482" s="1" t="s">
        <v>797</v>
      </c>
      <c r="D3482" s="1" t="s">
        <v>18859</v>
      </c>
      <c r="E3482" s="1" t="s">
        <v>18861</v>
      </c>
      <c r="F3482" s="4"/>
      <c r="G3482" s="4"/>
      <c r="H3482" s="4"/>
      <c r="I3482" s="4"/>
      <c r="J3482" s="4"/>
      <c r="K3482" s="4"/>
      <c r="L3482" s="4"/>
      <c r="M3482" s="4"/>
      <c r="N3482" s="4"/>
      <c r="O3482" s="4"/>
    </row>
    <row r="3483" ht="13.5" customHeight="1">
      <c r="A3483" s="1" t="s">
        <v>18726</v>
      </c>
      <c r="B3483" s="1" t="s">
        <v>223</v>
      </c>
      <c r="C3483" s="1" t="s">
        <v>374</v>
      </c>
      <c r="D3483" s="1" t="s">
        <v>18862</v>
      </c>
      <c r="E3483" s="1" t="s">
        <v>18863</v>
      </c>
      <c r="F3483" s="4"/>
      <c r="G3483" s="4"/>
      <c r="H3483" s="4"/>
      <c r="I3483" s="4"/>
      <c r="J3483" s="4"/>
      <c r="K3483" s="4"/>
      <c r="L3483" s="4"/>
      <c r="M3483" s="4"/>
      <c r="N3483" s="4"/>
      <c r="O3483" s="4"/>
    </row>
    <row r="3484" ht="13.5" customHeight="1">
      <c r="A3484" s="1" t="s">
        <v>18726</v>
      </c>
      <c r="B3484" s="1" t="s">
        <v>99</v>
      </c>
      <c r="C3484" s="1" t="s">
        <v>817</v>
      </c>
      <c r="D3484" s="3"/>
      <c r="E3484" s="3"/>
      <c r="F3484" s="4"/>
      <c r="G3484" s="4"/>
      <c r="H3484" s="4"/>
      <c r="I3484" s="4"/>
      <c r="J3484" s="4"/>
      <c r="K3484" s="4"/>
      <c r="L3484" s="4"/>
      <c r="M3484" s="4"/>
      <c r="N3484" s="4"/>
      <c r="O3484" s="4"/>
    </row>
    <row r="3485" ht="13.5" customHeight="1">
      <c r="A3485" s="1" t="s">
        <v>18864</v>
      </c>
      <c r="B3485" s="2" t="s">
        <v>1</v>
      </c>
      <c r="C3485" s="1" t="s">
        <v>2</v>
      </c>
      <c r="D3485" s="3"/>
      <c r="E3485" s="3"/>
      <c r="F3485" s="4"/>
      <c r="G3485" s="4"/>
      <c r="H3485" s="4"/>
      <c r="I3485" s="4"/>
      <c r="J3485" s="4"/>
      <c r="K3485" s="4"/>
      <c r="L3485" s="4"/>
      <c r="M3485" s="4"/>
      <c r="N3485" s="4"/>
      <c r="O3485" s="4"/>
    </row>
    <row r="3486" ht="13.5" customHeight="1">
      <c r="A3486" s="1" t="s">
        <v>18864</v>
      </c>
      <c r="B3486" s="1" t="s">
        <v>5</v>
      </c>
      <c r="C3486" s="1" t="s">
        <v>11792</v>
      </c>
      <c r="D3486" s="1" t="s">
        <v>18867</v>
      </c>
      <c r="E3486" s="1" t="s">
        <v>18868</v>
      </c>
      <c r="F3486" s="4"/>
      <c r="G3486" s="4"/>
      <c r="H3486" s="4"/>
      <c r="I3486" s="4"/>
      <c r="J3486" s="4"/>
      <c r="K3486" s="4"/>
      <c r="L3486" s="4"/>
      <c r="M3486" s="4"/>
      <c r="N3486" s="4"/>
      <c r="O3486" s="4"/>
    </row>
    <row r="3487" ht="13.5" customHeight="1">
      <c r="A3487" s="1" t="s">
        <v>18864</v>
      </c>
      <c r="B3487" s="1" t="s">
        <v>9</v>
      </c>
      <c r="C3487" s="1" t="s">
        <v>797</v>
      </c>
      <c r="D3487" s="1" t="s">
        <v>18870</v>
      </c>
      <c r="E3487" s="1" t="s">
        <v>18871</v>
      </c>
      <c r="F3487" s="4"/>
      <c r="G3487" s="4"/>
      <c r="H3487" s="4"/>
      <c r="I3487" s="4"/>
      <c r="J3487" s="4"/>
      <c r="K3487" s="4"/>
      <c r="L3487" s="4"/>
      <c r="M3487" s="4"/>
      <c r="N3487" s="4"/>
      <c r="O3487" s="4"/>
    </row>
    <row r="3488" ht="13.5" customHeight="1">
      <c r="A3488" s="1" t="s">
        <v>18864</v>
      </c>
      <c r="B3488" s="1" t="s">
        <v>13</v>
      </c>
      <c r="C3488" s="1" t="s">
        <v>797</v>
      </c>
      <c r="D3488" s="1" t="s">
        <v>18875</v>
      </c>
      <c r="E3488" s="1" t="s">
        <v>18876</v>
      </c>
      <c r="F3488" s="4"/>
      <c r="G3488" s="4"/>
      <c r="H3488" s="4"/>
      <c r="I3488" s="4"/>
      <c r="J3488" s="4"/>
      <c r="K3488" s="4"/>
      <c r="L3488" s="4"/>
      <c r="M3488" s="4"/>
      <c r="N3488" s="4"/>
      <c r="O3488" s="4"/>
    </row>
    <row r="3489" ht="13.5" customHeight="1">
      <c r="A3489" s="1" t="s">
        <v>18864</v>
      </c>
      <c r="B3489" s="1" t="s">
        <v>16</v>
      </c>
      <c r="C3489" s="1" t="s">
        <v>797</v>
      </c>
      <c r="D3489" s="1" t="s">
        <v>18879</v>
      </c>
      <c r="E3489" s="1" t="s">
        <v>18880</v>
      </c>
      <c r="F3489" s="4"/>
      <c r="G3489" s="4"/>
      <c r="H3489" s="4"/>
      <c r="I3489" s="4"/>
      <c r="J3489" s="4"/>
      <c r="K3489" s="4"/>
      <c r="L3489" s="4"/>
      <c r="M3489" s="4"/>
      <c r="N3489" s="4"/>
      <c r="O3489" s="4"/>
    </row>
    <row r="3490" ht="13.5" customHeight="1">
      <c r="A3490" s="1" t="s">
        <v>18864</v>
      </c>
      <c r="B3490" s="1" t="s">
        <v>21</v>
      </c>
      <c r="C3490" s="1" t="s">
        <v>797</v>
      </c>
      <c r="D3490" s="1" t="s">
        <v>18881</v>
      </c>
      <c r="E3490" s="1" t="s">
        <v>18882</v>
      </c>
      <c r="F3490" s="4"/>
      <c r="G3490" s="4"/>
      <c r="H3490" s="4"/>
      <c r="I3490" s="4"/>
      <c r="J3490" s="4"/>
      <c r="K3490" s="4"/>
      <c r="L3490" s="4"/>
      <c r="M3490" s="4"/>
      <c r="N3490" s="4"/>
      <c r="O3490" s="4"/>
    </row>
    <row r="3491" ht="13.5" customHeight="1">
      <c r="A3491" s="1" t="s">
        <v>18864</v>
      </c>
      <c r="B3491" s="1" t="s">
        <v>27</v>
      </c>
      <c r="C3491" s="1" t="s">
        <v>797</v>
      </c>
      <c r="D3491" s="1" t="s">
        <v>18887</v>
      </c>
      <c r="E3491" s="1" t="s">
        <v>18888</v>
      </c>
      <c r="F3491" s="4"/>
      <c r="G3491" s="4"/>
      <c r="H3491" s="4"/>
      <c r="I3491" s="4"/>
      <c r="J3491" s="4"/>
      <c r="K3491" s="4"/>
      <c r="L3491" s="4"/>
      <c r="M3491" s="4"/>
      <c r="N3491" s="4"/>
      <c r="O3491" s="4"/>
    </row>
    <row r="3492" ht="13.5" customHeight="1">
      <c r="A3492" s="1" t="s">
        <v>18864</v>
      </c>
      <c r="B3492" s="1" t="s">
        <v>31</v>
      </c>
      <c r="C3492" s="1" t="s">
        <v>797</v>
      </c>
      <c r="D3492" s="1" t="s">
        <v>18889</v>
      </c>
      <c r="E3492" s="1" t="s">
        <v>18890</v>
      </c>
      <c r="F3492" s="4"/>
      <c r="G3492" s="4"/>
      <c r="H3492" s="4"/>
      <c r="I3492" s="4"/>
      <c r="J3492" s="4"/>
      <c r="K3492" s="4"/>
      <c r="L3492" s="4"/>
      <c r="M3492" s="4"/>
      <c r="N3492" s="4"/>
      <c r="O3492" s="4"/>
    </row>
    <row r="3493" ht="13.5" customHeight="1">
      <c r="A3493" s="1" t="s">
        <v>18864</v>
      </c>
      <c r="B3493" s="1" t="s">
        <v>34</v>
      </c>
      <c r="C3493" s="1" t="s">
        <v>797</v>
      </c>
      <c r="D3493" s="1" t="s">
        <v>18895</v>
      </c>
      <c r="E3493" s="1" t="s">
        <v>18896</v>
      </c>
      <c r="F3493" s="4"/>
      <c r="G3493" s="4"/>
      <c r="H3493" s="4"/>
      <c r="I3493" s="4"/>
      <c r="J3493" s="4"/>
      <c r="K3493" s="4"/>
      <c r="L3493" s="4"/>
      <c r="M3493" s="4"/>
      <c r="N3493" s="4"/>
      <c r="O3493" s="4"/>
    </row>
    <row r="3494" ht="13.5" customHeight="1">
      <c r="A3494" s="1" t="s">
        <v>18864</v>
      </c>
      <c r="B3494" s="1" t="s">
        <v>40</v>
      </c>
      <c r="C3494" s="1" t="s">
        <v>797</v>
      </c>
      <c r="D3494" s="1" t="s">
        <v>18900</v>
      </c>
      <c r="E3494" s="1" t="s">
        <v>18902</v>
      </c>
      <c r="F3494" s="4"/>
      <c r="G3494" s="4"/>
      <c r="H3494" s="4"/>
      <c r="I3494" s="4"/>
      <c r="J3494" s="4"/>
      <c r="K3494" s="4"/>
      <c r="L3494" s="4"/>
      <c r="M3494" s="4"/>
      <c r="N3494" s="4"/>
      <c r="O3494" s="4"/>
    </row>
    <row r="3495" ht="13.5" customHeight="1">
      <c r="A3495" s="1" t="s">
        <v>18864</v>
      </c>
      <c r="B3495" s="1" t="s">
        <v>45</v>
      </c>
      <c r="C3495" s="1" t="s">
        <v>797</v>
      </c>
      <c r="D3495" s="1" t="s">
        <v>18907</v>
      </c>
      <c r="E3495" s="1" t="s">
        <v>18908</v>
      </c>
      <c r="F3495" s="4"/>
      <c r="G3495" s="4"/>
      <c r="H3495" s="4"/>
      <c r="I3495" s="4"/>
      <c r="J3495" s="4"/>
      <c r="K3495" s="4"/>
      <c r="L3495" s="4"/>
      <c r="M3495" s="4"/>
      <c r="N3495" s="4"/>
      <c r="O3495" s="4"/>
    </row>
    <row r="3496" ht="13.5" customHeight="1">
      <c r="A3496" s="1" t="s">
        <v>18864</v>
      </c>
      <c r="B3496" s="1" t="s">
        <v>52</v>
      </c>
      <c r="C3496" s="1" t="s">
        <v>797</v>
      </c>
      <c r="D3496" s="1" t="s">
        <v>18915</v>
      </c>
      <c r="E3496" s="1" t="s">
        <v>18916</v>
      </c>
      <c r="F3496" s="4"/>
      <c r="G3496" s="4"/>
      <c r="H3496" s="4"/>
      <c r="I3496" s="4"/>
      <c r="J3496" s="4"/>
      <c r="K3496" s="4"/>
      <c r="L3496" s="4"/>
      <c r="M3496" s="4"/>
      <c r="N3496" s="4"/>
      <c r="O3496" s="4"/>
    </row>
    <row r="3497" ht="13.5" customHeight="1">
      <c r="A3497" s="1" t="s">
        <v>18864</v>
      </c>
      <c r="B3497" s="1" t="s">
        <v>57</v>
      </c>
      <c r="C3497" s="1" t="s">
        <v>797</v>
      </c>
      <c r="D3497" s="1" t="s">
        <v>18919</v>
      </c>
      <c r="E3497" s="1" t="s">
        <v>18920</v>
      </c>
      <c r="F3497" s="4"/>
      <c r="G3497" s="4"/>
      <c r="H3497" s="4"/>
      <c r="I3497" s="4"/>
      <c r="J3497" s="4"/>
      <c r="K3497" s="4"/>
      <c r="L3497" s="4"/>
      <c r="M3497" s="4"/>
      <c r="N3497" s="4"/>
      <c r="O3497" s="4"/>
    </row>
    <row r="3498" ht="13.5" customHeight="1">
      <c r="A3498" s="1" t="s">
        <v>18864</v>
      </c>
      <c r="B3498" s="1" t="s">
        <v>60</v>
      </c>
      <c r="C3498" s="1" t="s">
        <v>797</v>
      </c>
      <c r="D3498" s="1" t="s">
        <v>18924</v>
      </c>
      <c r="E3498" s="1" t="s">
        <v>18926</v>
      </c>
      <c r="F3498" s="4"/>
      <c r="G3498" s="4"/>
      <c r="H3498" s="4"/>
      <c r="I3498" s="4"/>
      <c r="J3498" s="4"/>
      <c r="K3498" s="4"/>
      <c r="L3498" s="4"/>
      <c r="M3498" s="4"/>
      <c r="N3498" s="4"/>
      <c r="O3498" s="4"/>
    </row>
    <row r="3499" ht="13.5" customHeight="1">
      <c r="A3499" s="1" t="s">
        <v>18864</v>
      </c>
      <c r="B3499" s="1" t="s">
        <v>65</v>
      </c>
      <c r="C3499" s="1" t="s">
        <v>797</v>
      </c>
      <c r="D3499" s="1" t="s">
        <v>18929</v>
      </c>
      <c r="E3499" s="1" t="s">
        <v>18930</v>
      </c>
      <c r="F3499" s="4"/>
      <c r="G3499" s="4"/>
      <c r="H3499" s="4"/>
      <c r="I3499" s="4"/>
      <c r="J3499" s="4"/>
      <c r="K3499" s="4"/>
      <c r="L3499" s="4"/>
      <c r="M3499" s="4"/>
      <c r="N3499" s="4"/>
      <c r="O3499" s="4"/>
    </row>
    <row r="3500" ht="13.5" customHeight="1">
      <c r="A3500" s="1" t="s">
        <v>18864</v>
      </c>
      <c r="B3500" s="1" t="s">
        <v>70</v>
      </c>
      <c r="C3500" s="1" t="s">
        <v>797</v>
      </c>
      <c r="D3500" s="1" t="s">
        <v>18935</v>
      </c>
      <c r="E3500" s="1" t="s">
        <v>18936</v>
      </c>
      <c r="F3500" s="4"/>
      <c r="G3500" s="4"/>
      <c r="H3500" s="4"/>
      <c r="I3500" s="4"/>
      <c r="J3500" s="4"/>
      <c r="K3500" s="4"/>
      <c r="L3500" s="4"/>
      <c r="M3500" s="4"/>
      <c r="N3500" s="4"/>
      <c r="O3500" s="4"/>
    </row>
    <row r="3501" ht="13.5" customHeight="1">
      <c r="A3501" s="1" t="s">
        <v>18864</v>
      </c>
      <c r="B3501" s="1" t="s">
        <v>74</v>
      </c>
      <c r="C3501" s="1" t="s">
        <v>797</v>
      </c>
      <c r="D3501" s="1" t="s">
        <v>18940</v>
      </c>
      <c r="E3501" s="1" t="s">
        <v>18942</v>
      </c>
      <c r="F3501" s="4"/>
      <c r="G3501" s="4"/>
      <c r="H3501" s="4"/>
      <c r="I3501" s="4"/>
      <c r="J3501" s="4"/>
      <c r="K3501" s="4"/>
      <c r="L3501" s="4"/>
      <c r="M3501" s="4"/>
      <c r="N3501" s="4"/>
      <c r="O3501" s="4"/>
    </row>
    <row r="3502" ht="13.5" customHeight="1">
      <c r="A3502" s="1" t="s">
        <v>18864</v>
      </c>
      <c r="B3502" s="1" t="s">
        <v>78</v>
      </c>
      <c r="C3502" s="1" t="s">
        <v>797</v>
      </c>
      <c r="D3502" s="1" t="s">
        <v>18945</v>
      </c>
      <c r="E3502" s="1" t="s">
        <v>18948</v>
      </c>
      <c r="F3502" s="4"/>
      <c r="G3502" s="4"/>
      <c r="H3502" s="4"/>
      <c r="I3502" s="4"/>
      <c r="J3502" s="4"/>
      <c r="K3502" s="4"/>
      <c r="L3502" s="4"/>
      <c r="M3502" s="4"/>
      <c r="N3502" s="4"/>
      <c r="O3502" s="4"/>
    </row>
    <row r="3503" ht="13.5" customHeight="1">
      <c r="A3503" s="1" t="s">
        <v>18864</v>
      </c>
      <c r="B3503" s="1" t="s">
        <v>83</v>
      </c>
      <c r="C3503" s="1" t="s">
        <v>797</v>
      </c>
      <c r="D3503" s="1" t="s">
        <v>18953</v>
      </c>
      <c r="E3503" s="1" t="s">
        <v>18954</v>
      </c>
      <c r="F3503" s="4"/>
      <c r="G3503" s="4"/>
      <c r="H3503" s="4"/>
      <c r="I3503" s="4"/>
      <c r="J3503" s="4"/>
      <c r="K3503" s="4"/>
      <c r="L3503" s="4"/>
      <c r="M3503" s="4"/>
      <c r="N3503" s="4"/>
      <c r="O3503" s="4"/>
    </row>
    <row r="3504" ht="13.5" customHeight="1">
      <c r="A3504" s="1" t="s">
        <v>18864</v>
      </c>
      <c r="B3504" s="1" t="s">
        <v>86</v>
      </c>
      <c r="C3504" s="1" t="s">
        <v>797</v>
      </c>
      <c r="D3504" s="1" t="s">
        <v>18959</v>
      </c>
      <c r="E3504" s="1" t="s">
        <v>18960</v>
      </c>
      <c r="F3504" s="4"/>
      <c r="G3504" s="4"/>
      <c r="H3504" s="4"/>
      <c r="I3504" s="4"/>
      <c r="J3504" s="4"/>
      <c r="K3504" s="4"/>
      <c r="L3504" s="4"/>
      <c r="M3504" s="4"/>
      <c r="N3504" s="4"/>
      <c r="O3504" s="4"/>
    </row>
    <row r="3505" ht="13.5" customHeight="1">
      <c r="A3505" s="1" t="s">
        <v>18864</v>
      </c>
      <c r="B3505" s="1" t="s">
        <v>91</v>
      </c>
      <c r="C3505" s="1" t="s">
        <v>797</v>
      </c>
      <c r="D3505" s="1" t="s">
        <v>18969</v>
      </c>
      <c r="E3505" s="1" t="s">
        <v>18970</v>
      </c>
      <c r="F3505" s="4"/>
      <c r="G3505" s="4"/>
      <c r="H3505" s="4"/>
      <c r="I3505" s="4"/>
      <c r="J3505" s="4"/>
      <c r="K3505" s="4"/>
      <c r="L3505" s="4"/>
      <c r="M3505" s="4"/>
      <c r="N3505" s="4"/>
      <c r="O3505" s="4"/>
    </row>
    <row r="3506" ht="13.5" customHeight="1">
      <c r="A3506" s="1" t="s">
        <v>18864</v>
      </c>
      <c r="B3506" s="1" t="s">
        <v>94</v>
      </c>
      <c r="C3506" s="1" t="s">
        <v>797</v>
      </c>
      <c r="D3506" s="1" t="s">
        <v>18976</v>
      </c>
      <c r="E3506" s="1" t="s">
        <v>18978</v>
      </c>
      <c r="F3506" s="4"/>
      <c r="G3506" s="4"/>
      <c r="H3506" s="4"/>
      <c r="I3506" s="4"/>
      <c r="J3506" s="4"/>
      <c r="K3506" s="4"/>
      <c r="L3506" s="4"/>
      <c r="M3506" s="4"/>
      <c r="N3506" s="4"/>
      <c r="O3506" s="4"/>
    </row>
    <row r="3507" ht="13.5" customHeight="1">
      <c r="A3507" s="1" t="s">
        <v>18864</v>
      </c>
      <c r="B3507" s="1" t="s">
        <v>186</v>
      </c>
      <c r="C3507" s="1" t="s">
        <v>797</v>
      </c>
      <c r="D3507" s="1" t="s">
        <v>18983</v>
      </c>
      <c r="E3507" s="1" t="s">
        <v>18984</v>
      </c>
      <c r="F3507" s="4"/>
      <c r="G3507" s="4"/>
      <c r="H3507" s="4"/>
      <c r="I3507" s="4"/>
      <c r="J3507" s="4"/>
      <c r="K3507" s="4"/>
      <c r="L3507" s="4"/>
      <c r="M3507" s="4"/>
      <c r="N3507" s="4"/>
      <c r="O3507" s="4"/>
    </row>
    <row r="3508" ht="13.5" customHeight="1">
      <c r="A3508" s="1" t="s">
        <v>18864</v>
      </c>
      <c r="B3508" s="1" t="s">
        <v>189</v>
      </c>
      <c r="C3508" s="1" t="s">
        <v>797</v>
      </c>
      <c r="D3508" s="1" t="s">
        <v>18991</v>
      </c>
      <c r="E3508" s="1" t="s">
        <v>18992</v>
      </c>
      <c r="F3508" s="4"/>
      <c r="G3508" s="4"/>
      <c r="H3508" s="4"/>
      <c r="I3508" s="4"/>
      <c r="J3508" s="4"/>
      <c r="K3508" s="4"/>
      <c r="L3508" s="4"/>
      <c r="M3508" s="4"/>
      <c r="N3508" s="4"/>
      <c r="O3508" s="4"/>
    </row>
    <row r="3509" ht="13.5" customHeight="1">
      <c r="A3509" s="1" t="s">
        <v>18864</v>
      </c>
      <c r="B3509" s="1" t="s">
        <v>193</v>
      </c>
      <c r="C3509" s="1" t="s">
        <v>797</v>
      </c>
      <c r="D3509" s="1" t="s">
        <v>19001</v>
      </c>
      <c r="E3509" s="1" t="s">
        <v>19002</v>
      </c>
      <c r="F3509" s="4"/>
      <c r="G3509" s="4"/>
      <c r="H3509" s="4"/>
      <c r="I3509" s="4"/>
      <c r="J3509" s="4"/>
      <c r="K3509" s="4"/>
      <c r="L3509" s="4"/>
      <c r="M3509" s="4"/>
      <c r="N3509" s="4"/>
      <c r="O3509" s="4"/>
    </row>
    <row r="3510" ht="13.5" customHeight="1">
      <c r="A3510" s="1" t="s">
        <v>18864</v>
      </c>
      <c r="B3510" s="1" t="s">
        <v>197</v>
      </c>
      <c r="C3510" s="1" t="s">
        <v>797</v>
      </c>
      <c r="D3510" s="1" t="s">
        <v>19005</v>
      </c>
      <c r="E3510" s="1" t="s">
        <v>19007</v>
      </c>
      <c r="F3510" s="4"/>
      <c r="G3510" s="4"/>
      <c r="H3510" s="4"/>
      <c r="I3510" s="4"/>
      <c r="J3510" s="4"/>
      <c r="K3510" s="4"/>
      <c r="L3510" s="4"/>
      <c r="M3510" s="4"/>
      <c r="N3510" s="4"/>
      <c r="O3510" s="4"/>
    </row>
    <row r="3511" ht="13.5" customHeight="1">
      <c r="A3511" s="1" t="s">
        <v>18864</v>
      </c>
      <c r="B3511" s="1" t="s">
        <v>201</v>
      </c>
      <c r="C3511" s="1" t="s">
        <v>797</v>
      </c>
      <c r="D3511" s="1" t="s">
        <v>19009</v>
      </c>
      <c r="E3511" s="1" t="s">
        <v>19010</v>
      </c>
      <c r="F3511" s="4"/>
      <c r="G3511" s="4"/>
      <c r="H3511" s="4"/>
      <c r="I3511" s="4"/>
      <c r="J3511" s="4"/>
      <c r="K3511" s="4"/>
      <c r="L3511" s="4"/>
      <c r="M3511" s="4"/>
      <c r="N3511" s="4"/>
      <c r="O3511" s="4"/>
    </row>
    <row r="3512" ht="13.5" customHeight="1">
      <c r="A3512" s="1" t="s">
        <v>18864</v>
      </c>
      <c r="B3512" s="1" t="s">
        <v>206</v>
      </c>
      <c r="C3512" s="1" t="s">
        <v>797</v>
      </c>
      <c r="D3512" s="1" t="s">
        <v>19012</v>
      </c>
      <c r="E3512" s="1" t="s">
        <v>19013</v>
      </c>
      <c r="F3512" s="4"/>
      <c r="G3512" s="4"/>
      <c r="H3512" s="4"/>
      <c r="I3512" s="4"/>
      <c r="J3512" s="4"/>
      <c r="K3512" s="4"/>
      <c r="L3512" s="4"/>
      <c r="M3512" s="4"/>
      <c r="N3512" s="4"/>
      <c r="O3512" s="4"/>
    </row>
    <row r="3513" ht="13.5" customHeight="1">
      <c r="A3513" s="1" t="s">
        <v>18864</v>
      </c>
      <c r="B3513" s="1" t="s">
        <v>211</v>
      </c>
      <c r="C3513" s="1" t="s">
        <v>797</v>
      </c>
      <c r="D3513" s="1" t="s">
        <v>19016</v>
      </c>
      <c r="E3513" s="1" t="s">
        <v>19017</v>
      </c>
      <c r="F3513" s="4"/>
      <c r="G3513" s="4"/>
      <c r="H3513" s="4"/>
      <c r="I3513" s="4"/>
      <c r="J3513" s="4"/>
      <c r="K3513" s="4"/>
      <c r="L3513" s="4"/>
      <c r="M3513" s="4"/>
      <c r="N3513" s="4"/>
      <c r="O3513" s="4"/>
    </row>
    <row r="3514" ht="13.5" customHeight="1">
      <c r="A3514" s="1" t="s">
        <v>18864</v>
      </c>
      <c r="B3514" s="1" t="s">
        <v>215</v>
      </c>
      <c r="C3514" s="1" t="s">
        <v>797</v>
      </c>
      <c r="D3514" s="1" t="s">
        <v>19021</v>
      </c>
      <c r="E3514" s="1" t="s">
        <v>19023</v>
      </c>
      <c r="F3514" s="4"/>
      <c r="G3514" s="4"/>
      <c r="H3514" s="4"/>
      <c r="I3514" s="4"/>
      <c r="J3514" s="4"/>
      <c r="K3514" s="4"/>
      <c r="L3514" s="4"/>
      <c r="M3514" s="4"/>
      <c r="N3514" s="4"/>
      <c r="O3514" s="4"/>
    </row>
    <row r="3515" ht="13.5" customHeight="1">
      <c r="A3515" s="1" t="s">
        <v>18864</v>
      </c>
      <c r="B3515" s="1" t="s">
        <v>99</v>
      </c>
      <c r="C3515" s="1" t="s">
        <v>817</v>
      </c>
      <c r="D3515" s="3"/>
      <c r="E3515" s="3"/>
      <c r="F3515" s="4"/>
      <c r="G3515" s="4"/>
      <c r="H3515" s="4"/>
      <c r="I3515" s="4"/>
      <c r="J3515" s="4"/>
      <c r="K3515" s="4"/>
      <c r="L3515" s="4"/>
      <c r="M3515" s="4"/>
      <c r="N3515" s="4"/>
      <c r="O3515" s="4"/>
    </row>
    <row r="3516" ht="13.5" customHeight="1">
      <c r="A3516" s="1" t="s">
        <v>19029</v>
      </c>
      <c r="B3516" s="2" t="s">
        <v>1</v>
      </c>
      <c r="C3516" s="1" t="s">
        <v>2</v>
      </c>
      <c r="D3516" s="3"/>
      <c r="E3516" s="3"/>
      <c r="F3516" s="4"/>
      <c r="G3516" s="4"/>
      <c r="H3516" s="4"/>
      <c r="I3516" s="4"/>
      <c r="J3516" s="4"/>
      <c r="K3516" s="4"/>
      <c r="L3516" s="4"/>
      <c r="M3516" s="4"/>
      <c r="N3516" s="4"/>
      <c r="O3516" s="4"/>
    </row>
    <row r="3517" ht="13.5" customHeight="1">
      <c r="A3517" s="1" t="s">
        <v>19029</v>
      </c>
      <c r="B3517" s="1" t="s">
        <v>5</v>
      </c>
      <c r="C3517" s="1" t="s">
        <v>303</v>
      </c>
      <c r="D3517" s="1" t="s">
        <v>19036</v>
      </c>
      <c r="E3517" s="1" t="s">
        <v>19038</v>
      </c>
      <c r="F3517" s="4"/>
      <c r="G3517" s="4"/>
      <c r="H3517" s="4"/>
      <c r="I3517" s="4"/>
      <c r="J3517" s="4"/>
      <c r="K3517" s="4"/>
      <c r="L3517" s="4"/>
      <c r="M3517" s="4"/>
      <c r="N3517" s="4"/>
      <c r="O3517" s="4"/>
    </row>
    <row r="3518" ht="13.5" customHeight="1">
      <c r="A3518" s="1" t="s">
        <v>19029</v>
      </c>
      <c r="B3518" s="1" t="s">
        <v>9</v>
      </c>
      <c r="C3518" s="1" t="s">
        <v>797</v>
      </c>
      <c r="D3518" s="1" t="s">
        <v>19042</v>
      </c>
      <c r="E3518" s="1" t="s">
        <v>19044</v>
      </c>
      <c r="F3518" s="4"/>
      <c r="G3518" s="4"/>
      <c r="H3518" s="4"/>
      <c r="I3518" s="4"/>
      <c r="J3518" s="4"/>
      <c r="K3518" s="4"/>
      <c r="L3518" s="4"/>
      <c r="M3518" s="4"/>
      <c r="N3518" s="4"/>
      <c r="O3518" s="4"/>
    </row>
    <row r="3519" ht="13.5" customHeight="1">
      <c r="A3519" s="1" t="s">
        <v>19029</v>
      </c>
      <c r="B3519" s="1" t="s">
        <v>13</v>
      </c>
      <c r="C3519" s="1" t="s">
        <v>797</v>
      </c>
      <c r="D3519" s="1" t="s">
        <v>19053</v>
      </c>
      <c r="E3519" s="1" t="s">
        <v>19054</v>
      </c>
      <c r="F3519" s="4"/>
      <c r="G3519" s="4"/>
      <c r="H3519" s="4"/>
      <c r="I3519" s="4"/>
      <c r="J3519" s="4"/>
      <c r="K3519" s="4"/>
      <c r="L3519" s="4"/>
      <c r="M3519" s="4"/>
      <c r="N3519" s="4"/>
      <c r="O3519" s="4"/>
    </row>
    <row r="3520" ht="13.5" customHeight="1">
      <c r="A3520" s="1" t="s">
        <v>19029</v>
      </c>
      <c r="B3520" s="1" t="s">
        <v>16</v>
      </c>
      <c r="C3520" s="1" t="s">
        <v>797</v>
      </c>
      <c r="D3520" s="1" t="s">
        <v>19059</v>
      </c>
      <c r="E3520" s="1" t="s">
        <v>19060</v>
      </c>
      <c r="F3520" s="4"/>
      <c r="G3520" s="4"/>
      <c r="H3520" s="4"/>
      <c r="I3520" s="4"/>
      <c r="J3520" s="4"/>
      <c r="K3520" s="4"/>
      <c r="L3520" s="4"/>
      <c r="M3520" s="4"/>
      <c r="N3520" s="4"/>
      <c r="O3520" s="4"/>
    </row>
    <row r="3521" ht="13.5" customHeight="1">
      <c r="A3521" s="1" t="s">
        <v>19029</v>
      </c>
      <c r="B3521" s="1" t="s">
        <v>21</v>
      </c>
      <c r="C3521" s="1" t="s">
        <v>797</v>
      </c>
      <c r="D3521" s="1" t="s">
        <v>19064</v>
      </c>
      <c r="E3521" s="1" t="s">
        <v>19066</v>
      </c>
      <c r="F3521" s="4"/>
      <c r="G3521" s="4"/>
      <c r="H3521" s="4"/>
      <c r="I3521" s="4"/>
      <c r="J3521" s="4"/>
      <c r="K3521" s="4"/>
      <c r="L3521" s="4"/>
      <c r="M3521" s="4"/>
      <c r="N3521" s="4"/>
      <c r="O3521" s="4"/>
    </row>
    <row r="3522" ht="13.5" customHeight="1">
      <c r="A3522" s="1" t="s">
        <v>19029</v>
      </c>
      <c r="B3522" s="1" t="s">
        <v>27</v>
      </c>
      <c r="C3522" s="1" t="s">
        <v>374</v>
      </c>
      <c r="D3522" s="1" t="s">
        <v>19069</v>
      </c>
      <c r="E3522" s="1" t="s">
        <v>19070</v>
      </c>
      <c r="F3522" s="4"/>
      <c r="G3522" s="4"/>
      <c r="H3522" s="4"/>
      <c r="I3522" s="4"/>
      <c r="J3522" s="4"/>
      <c r="K3522" s="4"/>
      <c r="L3522" s="4"/>
      <c r="M3522" s="4"/>
      <c r="N3522" s="4"/>
      <c r="O3522" s="4"/>
    </row>
    <row r="3523" ht="13.5" customHeight="1">
      <c r="A3523" s="1" t="s">
        <v>19029</v>
      </c>
      <c r="B3523" s="1" t="s">
        <v>31</v>
      </c>
      <c r="C3523" s="1" t="s">
        <v>797</v>
      </c>
      <c r="D3523" s="1" t="s">
        <v>19075</v>
      </c>
      <c r="E3523" s="1" t="s">
        <v>19076</v>
      </c>
      <c r="F3523" s="4"/>
      <c r="G3523" s="4"/>
      <c r="H3523" s="4"/>
      <c r="I3523" s="4"/>
      <c r="J3523" s="4"/>
      <c r="K3523" s="4"/>
      <c r="L3523" s="4"/>
      <c r="M3523" s="4"/>
      <c r="N3523" s="4"/>
      <c r="O3523" s="4"/>
    </row>
    <row r="3524" ht="13.5" customHeight="1">
      <c r="A3524" s="1" t="s">
        <v>19029</v>
      </c>
      <c r="B3524" s="1" t="s">
        <v>34</v>
      </c>
      <c r="C3524" s="1" t="s">
        <v>797</v>
      </c>
      <c r="D3524" s="1" t="s">
        <v>19078</v>
      </c>
      <c r="E3524" s="1" t="s">
        <v>19079</v>
      </c>
      <c r="F3524" s="4"/>
      <c r="G3524" s="4"/>
      <c r="H3524" s="4"/>
      <c r="I3524" s="4"/>
      <c r="J3524" s="4"/>
      <c r="K3524" s="4"/>
      <c r="L3524" s="4"/>
      <c r="M3524" s="4"/>
      <c r="N3524" s="4"/>
      <c r="O3524" s="4"/>
    </row>
    <row r="3525" ht="13.5" customHeight="1">
      <c r="A3525" s="1" t="s">
        <v>19029</v>
      </c>
      <c r="B3525" s="1" t="s">
        <v>40</v>
      </c>
      <c r="C3525" s="1" t="s">
        <v>797</v>
      </c>
      <c r="D3525" s="1" t="s">
        <v>19084</v>
      </c>
      <c r="E3525" s="1" t="s">
        <v>19085</v>
      </c>
      <c r="F3525" s="4"/>
      <c r="G3525" s="4"/>
      <c r="H3525" s="4"/>
      <c r="I3525" s="4"/>
      <c r="J3525" s="4"/>
      <c r="K3525" s="4"/>
      <c r="L3525" s="4"/>
      <c r="M3525" s="4"/>
      <c r="N3525" s="4"/>
      <c r="O3525" s="4"/>
    </row>
    <row r="3526" ht="13.5" customHeight="1">
      <c r="A3526" s="1" t="s">
        <v>19029</v>
      </c>
      <c r="B3526" s="1" t="s">
        <v>45</v>
      </c>
      <c r="C3526" s="1" t="s">
        <v>797</v>
      </c>
      <c r="D3526" s="1" t="s">
        <v>19092</v>
      </c>
      <c r="E3526" s="1" t="s">
        <v>19094</v>
      </c>
      <c r="F3526" s="4"/>
      <c r="G3526" s="4"/>
      <c r="H3526" s="4"/>
      <c r="I3526" s="4"/>
      <c r="J3526" s="4"/>
      <c r="K3526" s="4"/>
      <c r="L3526" s="4"/>
      <c r="M3526" s="4"/>
      <c r="N3526" s="4"/>
      <c r="O3526" s="4"/>
    </row>
    <row r="3527" ht="13.5" customHeight="1">
      <c r="A3527" s="1" t="s">
        <v>19029</v>
      </c>
      <c r="B3527" s="1" t="s">
        <v>52</v>
      </c>
      <c r="C3527" s="1" t="s">
        <v>797</v>
      </c>
      <c r="D3527" s="1" t="s">
        <v>19098</v>
      </c>
      <c r="E3527" s="1" t="s">
        <v>19099</v>
      </c>
      <c r="F3527" s="4"/>
      <c r="G3527" s="4"/>
      <c r="H3527" s="4"/>
      <c r="I3527" s="4"/>
      <c r="J3527" s="4"/>
      <c r="K3527" s="4"/>
      <c r="L3527" s="4"/>
      <c r="M3527" s="4"/>
      <c r="N3527" s="4"/>
      <c r="O3527" s="4"/>
    </row>
    <row r="3528" ht="13.5" customHeight="1">
      <c r="A3528" s="1" t="s">
        <v>19029</v>
      </c>
      <c r="B3528" s="1" t="s">
        <v>57</v>
      </c>
      <c r="C3528" s="1" t="s">
        <v>797</v>
      </c>
      <c r="D3528" s="1" t="s">
        <v>19102</v>
      </c>
      <c r="E3528" s="1" t="s">
        <v>19104</v>
      </c>
      <c r="F3528" s="4"/>
      <c r="G3528" s="4"/>
      <c r="H3528" s="4"/>
      <c r="I3528" s="4"/>
      <c r="J3528" s="4"/>
      <c r="K3528" s="4"/>
      <c r="L3528" s="4"/>
      <c r="M3528" s="4"/>
      <c r="N3528" s="4"/>
      <c r="O3528" s="4"/>
    </row>
    <row r="3529" ht="13.5" customHeight="1">
      <c r="A3529" s="1" t="s">
        <v>19029</v>
      </c>
      <c r="B3529" s="1" t="s">
        <v>60</v>
      </c>
      <c r="C3529" s="1" t="s">
        <v>797</v>
      </c>
      <c r="D3529" s="1" t="s">
        <v>19108</v>
      </c>
      <c r="E3529" s="1" t="s">
        <v>19109</v>
      </c>
      <c r="F3529" s="4"/>
      <c r="G3529" s="4"/>
      <c r="H3529" s="4"/>
      <c r="I3529" s="4"/>
      <c r="J3529" s="4"/>
      <c r="K3529" s="4"/>
      <c r="L3529" s="4"/>
      <c r="M3529" s="4"/>
      <c r="N3529" s="4"/>
      <c r="O3529" s="4"/>
    </row>
    <row r="3530" ht="13.5" customHeight="1">
      <c r="A3530" s="1" t="s">
        <v>19029</v>
      </c>
      <c r="B3530" s="1" t="s">
        <v>65</v>
      </c>
      <c r="C3530" s="1" t="s">
        <v>797</v>
      </c>
      <c r="D3530" s="1" t="s">
        <v>19114</v>
      </c>
      <c r="E3530" s="1" t="s">
        <v>19115</v>
      </c>
      <c r="F3530" s="4"/>
      <c r="G3530" s="4"/>
      <c r="H3530" s="4"/>
      <c r="I3530" s="4"/>
      <c r="J3530" s="4"/>
      <c r="K3530" s="4"/>
      <c r="L3530" s="4"/>
      <c r="M3530" s="4"/>
      <c r="N3530" s="4"/>
      <c r="O3530" s="4"/>
    </row>
    <row r="3531" ht="13.5" customHeight="1">
      <c r="A3531" s="1" t="s">
        <v>19029</v>
      </c>
      <c r="B3531" s="1" t="s">
        <v>70</v>
      </c>
      <c r="C3531" s="1" t="s">
        <v>797</v>
      </c>
      <c r="D3531" s="1" t="s">
        <v>19117</v>
      </c>
      <c r="E3531" s="1" t="s">
        <v>19119</v>
      </c>
      <c r="F3531" s="4"/>
      <c r="G3531" s="4"/>
      <c r="H3531" s="4"/>
      <c r="I3531" s="4"/>
      <c r="J3531" s="4"/>
      <c r="K3531" s="4"/>
      <c r="L3531" s="4"/>
      <c r="M3531" s="4"/>
      <c r="N3531" s="4"/>
      <c r="O3531" s="4"/>
    </row>
    <row r="3532" ht="13.5" customHeight="1">
      <c r="A3532" s="1" t="s">
        <v>19029</v>
      </c>
      <c r="B3532" s="1" t="s">
        <v>74</v>
      </c>
      <c r="C3532" s="1" t="s">
        <v>797</v>
      </c>
      <c r="D3532" s="1" t="s">
        <v>19122</v>
      </c>
      <c r="E3532" s="1" t="s">
        <v>19124</v>
      </c>
      <c r="F3532" s="4"/>
      <c r="G3532" s="4"/>
      <c r="H3532" s="4"/>
      <c r="I3532" s="4"/>
      <c r="J3532" s="4"/>
      <c r="K3532" s="4"/>
      <c r="L3532" s="4"/>
      <c r="M3532" s="4"/>
      <c r="N3532" s="4"/>
      <c r="O3532" s="4"/>
    </row>
    <row r="3533" ht="13.5" customHeight="1">
      <c r="A3533" s="1" t="s">
        <v>19029</v>
      </c>
      <c r="B3533" s="1" t="s">
        <v>78</v>
      </c>
      <c r="C3533" s="1" t="s">
        <v>797</v>
      </c>
      <c r="D3533" s="1" t="s">
        <v>19127</v>
      </c>
      <c r="E3533" s="1" t="s">
        <v>19128</v>
      </c>
      <c r="F3533" s="4"/>
      <c r="G3533" s="4"/>
      <c r="H3533" s="4"/>
      <c r="I3533" s="4"/>
      <c r="J3533" s="4"/>
      <c r="K3533" s="4"/>
      <c r="L3533" s="4"/>
      <c r="M3533" s="4"/>
      <c r="N3533" s="4"/>
      <c r="O3533" s="4"/>
    </row>
    <row r="3534" ht="13.5" customHeight="1">
      <c r="A3534" s="1" t="s">
        <v>19029</v>
      </c>
      <c r="B3534" s="1" t="s">
        <v>83</v>
      </c>
      <c r="C3534" s="1" t="s">
        <v>797</v>
      </c>
      <c r="D3534" s="1" t="s">
        <v>19132</v>
      </c>
      <c r="E3534" s="1" t="s">
        <v>19134</v>
      </c>
      <c r="F3534" s="4"/>
      <c r="G3534" s="4"/>
      <c r="H3534" s="4"/>
      <c r="I3534" s="4"/>
      <c r="J3534" s="4"/>
      <c r="K3534" s="4"/>
      <c r="L3534" s="4"/>
      <c r="M3534" s="4"/>
      <c r="N3534" s="4"/>
      <c r="O3534" s="4"/>
    </row>
    <row r="3535" ht="13.5" customHeight="1">
      <c r="A3535" s="1" t="s">
        <v>19029</v>
      </c>
      <c r="B3535" s="1" t="s">
        <v>86</v>
      </c>
      <c r="C3535" s="1" t="s">
        <v>797</v>
      </c>
      <c r="D3535" s="1" t="s">
        <v>19138</v>
      </c>
      <c r="E3535" s="1" t="s">
        <v>19140</v>
      </c>
      <c r="F3535" s="4"/>
      <c r="G3535" s="4"/>
      <c r="H3535" s="4"/>
      <c r="I3535" s="4"/>
      <c r="J3535" s="4"/>
      <c r="K3535" s="4"/>
      <c r="L3535" s="4"/>
      <c r="M3535" s="4"/>
      <c r="N3535" s="4"/>
      <c r="O3535" s="4"/>
    </row>
    <row r="3536" ht="13.5" customHeight="1">
      <c r="A3536" s="1" t="s">
        <v>19029</v>
      </c>
      <c r="B3536" s="1" t="s">
        <v>91</v>
      </c>
      <c r="C3536" s="1" t="s">
        <v>797</v>
      </c>
      <c r="D3536" s="1" t="s">
        <v>19143</v>
      </c>
      <c r="E3536" s="1" t="s">
        <v>19145</v>
      </c>
      <c r="F3536" s="4"/>
      <c r="G3536" s="4"/>
      <c r="H3536" s="4"/>
      <c r="I3536" s="4"/>
      <c r="J3536" s="4"/>
      <c r="K3536" s="4"/>
      <c r="L3536" s="4"/>
      <c r="M3536" s="4"/>
      <c r="N3536" s="4"/>
      <c r="O3536" s="4"/>
    </row>
    <row r="3537" ht="13.5" customHeight="1">
      <c r="A3537" s="1" t="s">
        <v>19029</v>
      </c>
      <c r="B3537" s="1" t="s">
        <v>94</v>
      </c>
      <c r="C3537" s="1" t="s">
        <v>797</v>
      </c>
      <c r="D3537" s="1" t="s">
        <v>19147</v>
      </c>
      <c r="E3537" s="1" t="s">
        <v>19149</v>
      </c>
      <c r="F3537" s="4"/>
      <c r="G3537" s="4"/>
      <c r="H3537" s="4"/>
      <c r="I3537" s="4"/>
      <c r="J3537" s="4"/>
      <c r="K3537" s="4"/>
      <c r="L3537" s="4"/>
      <c r="M3537" s="4"/>
      <c r="N3537" s="4"/>
      <c r="O3537" s="4"/>
    </row>
    <row r="3538" ht="13.5" customHeight="1">
      <c r="A3538" s="1" t="s">
        <v>19029</v>
      </c>
      <c r="B3538" s="1" t="s">
        <v>186</v>
      </c>
      <c r="C3538" s="1" t="s">
        <v>797</v>
      </c>
      <c r="D3538" s="1" t="s">
        <v>19153</v>
      </c>
      <c r="E3538" s="1" t="s">
        <v>19155</v>
      </c>
      <c r="F3538" s="4"/>
      <c r="G3538" s="4"/>
      <c r="H3538" s="4"/>
      <c r="I3538" s="4"/>
      <c r="J3538" s="4"/>
      <c r="K3538" s="4"/>
      <c r="L3538" s="4"/>
      <c r="M3538" s="4"/>
      <c r="N3538" s="4"/>
      <c r="O3538" s="4"/>
    </row>
    <row r="3539" ht="13.5" customHeight="1">
      <c r="A3539" s="1" t="s">
        <v>19029</v>
      </c>
      <c r="B3539" s="1" t="s">
        <v>189</v>
      </c>
      <c r="C3539" s="1" t="s">
        <v>797</v>
      </c>
      <c r="D3539" s="1" t="s">
        <v>19157</v>
      </c>
      <c r="E3539" s="1" t="s">
        <v>19159</v>
      </c>
      <c r="F3539" s="4"/>
      <c r="G3539" s="4"/>
      <c r="H3539" s="4"/>
      <c r="I3539" s="4"/>
      <c r="J3539" s="4"/>
      <c r="K3539" s="4"/>
      <c r="L3539" s="4"/>
      <c r="M3539" s="4"/>
      <c r="N3539" s="4"/>
      <c r="O3539" s="4"/>
    </row>
    <row r="3540" ht="13.5" customHeight="1">
      <c r="A3540" s="1" t="s">
        <v>19029</v>
      </c>
      <c r="B3540" s="1" t="s">
        <v>193</v>
      </c>
      <c r="C3540" s="1" t="s">
        <v>797</v>
      </c>
      <c r="D3540" s="1" t="s">
        <v>19163</v>
      </c>
      <c r="E3540" s="1" t="s">
        <v>19164</v>
      </c>
      <c r="F3540" s="4"/>
      <c r="G3540" s="4"/>
      <c r="H3540" s="4"/>
      <c r="I3540" s="4"/>
      <c r="J3540" s="4"/>
      <c r="K3540" s="4"/>
      <c r="L3540" s="4"/>
      <c r="M3540" s="4"/>
      <c r="N3540" s="4"/>
      <c r="O3540" s="4"/>
    </row>
    <row r="3541" ht="13.5" customHeight="1">
      <c r="A3541" s="1" t="s">
        <v>19029</v>
      </c>
      <c r="B3541" s="1" t="s">
        <v>197</v>
      </c>
      <c r="C3541" s="1" t="s">
        <v>797</v>
      </c>
      <c r="D3541" s="1" t="s">
        <v>19168</v>
      </c>
      <c r="E3541" s="1" t="s">
        <v>19169</v>
      </c>
      <c r="F3541" s="4"/>
      <c r="G3541" s="4"/>
      <c r="H3541" s="4"/>
      <c r="I3541" s="4"/>
      <c r="J3541" s="4"/>
      <c r="K3541" s="4"/>
      <c r="L3541" s="4"/>
      <c r="M3541" s="4"/>
      <c r="N3541" s="4"/>
      <c r="O3541" s="4"/>
    </row>
    <row r="3542" ht="13.5" customHeight="1">
      <c r="A3542" s="1" t="s">
        <v>19029</v>
      </c>
      <c r="B3542" s="1" t="s">
        <v>201</v>
      </c>
      <c r="C3542" s="1" t="s">
        <v>797</v>
      </c>
      <c r="D3542" s="1" t="s">
        <v>19173</v>
      </c>
      <c r="E3542" s="1" t="s">
        <v>19174</v>
      </c>
      <c r="F3542" s="4"/>
      <c r="G3542" s="4"/>
      <c r="H3542" s="4"/>
      <c r="I3542" s="4"/>
      <c r="J3542" s="4"/>
      <c r="K3542" s="4"/>
      <c r="L3542" s="4"/>
      <c r="M3542" s="4"/>
      <c r="N3542" s="4"/>
      <c r="O3542" s="4"/>
    </row>
    <row r="3543" ht="13.5" customHeight="1">
      <c r="A3543" s="1" t="s">
        <v>19029</v>
      </c>
      <c r="B3543" s="1" t="s">
        <v>206</v>
      </c>
      <c r="C3543" s="1" t="s">
        <v>797</v>
      </c>
      <c r="D3543" s="1" t="s">
        <v>19179</v>
      </c>
      <c r="E3543" s="1" t="s">
        <v>19181</v>
      </c>
      <c r="F3543" s="4"/>
      <c r="G3543" s="4"/>
      <c r="H3543" s="4"/>
      <c r="I3543" s="4"/>
      <c r="J3543" s="4"/>
      <c r="K3543" s="4"/>
      <c r="L3543" s="4"/>
      <c r="M3543" s="4"/>
      <c r="N3543" s="4"/>
      <c r="O3543" s="4"/>
    </row>
    <row r="3544" ht="13.5" customHeight="1">
      <c r="A3544" s="1" t="s">
        <v>19029</v>
      </c>
      <c r="B3544" s="1" t="s">
        <v>211</v>
      </c>
      <c r="C3544" s="1" t="s">
        <v>797</v>
      </c>
      <c r="D3544" s="1" t="s">
        <v>19184</v>
      </c>
      <c r="E3544" s="1" t="s">
        <v>19185</v>
      </c>
      <c r="F3544" s="4"/>
      <c r="G3544" s="4"/>
      <c r="H3544" s="4"/>
      <c r="I3544" s="4"/>
      <c r="J3544" s="4"/>
      <c r="K3544" s="4"/>
      <c r="L3544" s="4"/>
      <c r="M3544" s="4"/>
      <c r="N3544" s="4"/>
      <c r="O3544" s="4"/>
    </row>
    <row r="3545" ht="13.5" customHeight="1">
      <c r="A3545" s="1" t="s">
        <v>19029</v>
      </c>
      <c r="B3545" s="1" t="s">
        <v>215</v>
      </c>
      <c r="C3545" s="1" t="s">
        <v>797</v>
      </c>
      <c r="D3545" s="1" t="s">
        <v>19188</v>
      </c>
      <c r="E3545" s="1" t="s">
        <v>19190</v>
      </c>
      <c r="F3545" s="4"/>
      <c r="G3545" s="4"/>
      <c r="H3545" s="4"/>
      <c r="I3545" s="4"/>
      <c r="J3545" s="4"/>
      <c r="K3545" s="4"/>
      <c r="L3545" s="4"/>
      <c r="M3545" s="4"/>
      <c r="N3545" s="4"/>
      <c r="O3545" s="4"/>
    </row>
    <row r="3546" ht="13.5" customHeight="1">
      <c r="A3546" s="1" t="s">
        <v>19029</v>
      </c>
      <c r="B3546" s="1" t="s">
        <v>220</v>
      </c>
      <c r="C3546" s="1" t="s">
        <v>797</v>
      </c>
      <c r="D3546" s="1" t="s">
        <v>19193</v>
      </c>
      <c r="E3546" s="1" t="s">
        <v>19195</v>
      </c>
      <c r="F3546" s="4"/>
      <c r="G3546" s="4"/>
      <c r="H3546" s="4"/>
      <c r="I3546" s="4"/>
      <c r="J3546" s="4"/>
      <c r="K3546" s="4"/>
      <c r="L3546" s="4"/>
      <c r="M3546" s="4"/>
      <c r="N3546" s="4"/>
      <c r="O3546" s="4"/>
    </row>
    <row r="3547" ht="13.5" customHeight="1">
      <c r="A3547" s="1" t="s">
        <v>19029</v>
      </c>
      <c r="B3547" s="1" t="s">
        <v>223</v>
      </c>
      <c r="C3547" s="1" t="s">
        <v>797</v>
      </c>
      <c r="D3547" s="1" t="s">
        <v>19210</v>
      </c>
      <c r="E3547" s="1" t="s">
        <v>19211</v>
      </c>
      <c r="F3547" s="4"/>
      <c r="G3547" s="4"/>
      <c r="H3547" s="4"/>
      <c r="I3547" s="4"/>
      <c r="J3547" s="4"/>
      <c r="K3547" s="4"/>
      <c r="L3547" s="4"/>
      <c r="M3547" s="4"/>
      <c r="N3547" s="4"/>
      <c r="O3547" s="4"/>
    </row>
    <row r="3548" ht="13.5" customHeight="1">
      <c r="A3548" s="1" t="s">
        <v>19029</v>
      </c>
      <c r="B3548" s="1" t="s">
        <v>229</v>
      </c>
      <c r="C3548" s="1" t="s">
        <v>797</v>
      </c>
      <c r="D3548" s="1" t="s">
        <v>19216</v>
      </c>
      <c r="E3548" s="1" t="s">
        <v>19217</v>
      </c>
      <c r="F3548" s="4"/>
      <c r="G3548" s="4"/>
      <c r="H3548" s="4"/>
      <c r="I3548" s="4"/>
      <c r="J3548" s="4"/>
      <c r="K3548" s="4"/>
      <c r="L3548" s="4"/>
      <c r="M3548" s="4"/>
      <c r="N3548" s="4"/>
      <c r="O3548" s="4"/>
    </row>
    <row r="3549" ht="13.5" customHeight="1">
      <c r="A3549" s="1" t="s">
        <v>19029</v>
      </c>
      <c r="B3549" s="1" t="s">
        <v>233</v>
      </c>
      <c r="C3549" s="1" t="s">
        <v>797</v>
      </c>
      <c r="D3549" s="1" t="s">
        <v>19224</v>
      </c>
      <c r="E3549" s="1" t="s">
        <v>19225</v>
      </c>
      <c r="F3549" s="4"/>
      <c r="G3549" s="4"/>
      <c r="H3549" s="4"/>
      <c r="I3549" s="4"/>
      <c r="J3549" s="4"/>
      <c r="K3549" s="4"/>
      <c r="L3549" s="4"/>
      <c r="M3549" s="4"/>
      <c r="N3549" s="4"/>
      <c r="O3549" s="4"/>
    </row>
    <row r="3550" ht="13.5" customHeight="1">
      <c r="A3550" s="1" t="s">
        <v>19029</v>
      </c>
      <c r="B3550" s="1" t="s">
        <v>237</v>
      </c>
      <c r="C3550" s="1" t="s">
        <v>797</v>
      </c>
      <c r="D3550" s="1" t="s">
        <v>19234</v>
      </c>
      <c r="E3550" s="1" t="s">
        <v>19235</v>
      </c>
      <c r="F3550" s="4"/>
      <c r="G3550" s="4"/>
      <c r="H3550" s="4"/>
      <c r="I3550" s="4"/>
      <c r="J3550" s="4"/>
      <c r="K3550" s="4"/>
      <c r="L3550" s="4"/>
      <c r="M3550" s="4"/>
      <c r="N3550" s="4"/>
      <c r="O3550" s="4"/>
    </row>
    <row r="3551" ht="13.5" customHeight="1">
      <c r="A3551" s="1" t="s">
        <v>19029</v>
      </c>
      <c r="B3551" s="1" t="s">
        <v>241</v>
      </c>
      <c r="C3551" s="1" t="s">
        <v>797</v>
      </c>
      <c r="D3551" s="1" t="s">
        <v>19240</v>
      </c>
      <c r="E3551" s="1" t="s">
        <v>19245</v>
      </c>
      <c r="F3551" s="4"/>
      <c r="G3551" s="4"/>
      <c r="H3551" s="4"/>
      <c r="I3551" s="4"/>
      <c r="J3551" s="4"/>
      <c r="K3551" s="4"/>
      <c r="L3551" s="4"/>
      <c r="M3551" s="4"/>
      <c r="N3551" s="4"/>
      <c r="O3551" s="4"/>
    </row>
    <row r="3552" ht="13.5" customHeight="1">
      <c r="A3552" s="1" t="s">
        <v>19029</v>
      </c>
      <c r="B3552" s="1" t="s">
        <v>99</v>
      </c>
      <c r="C3552" s="1" t="s">
        <v>817</v>
      </c>
      <c r="D3552" s="3"/>
      <c r="E3552" s="3"/>
      <c r="F3552" s="4"/>
      <c r="G3552" s="4"/>
      <c r="H3552" s="4"/>
      <c r="I3552" s="4"/>
      <c r="J3552" s="4"/>
      <c r="K3552" s="4"/>
      <c r="L3552" s="4"/>
      <c r="M3552" s="4"/>
      <c r="N3552" s="4"/>
      <c r="O3552" s="4"/>
    </row>
    <row r="3553" ht="13.5" customHeight="1">
      <c r="A3553" s="1" t="s">
        <v>19252</v>
      </c>
      <c r="B3553" s="2" t="s">
        <v>1</v>
      </c>
      <c r="C3553" s="1" t="s">
        <v>2</v>
      </c>
      <c r="D3553" s="3"/>
      <c r="E3553" s="3"/>
      <c r="F3553" s="4"/>
      <c r="G3553" s="4"/>
      <c r="H3553" s="4"/>
      <c r="I3553" s="4"/>
      <c r="J3553" s="4"/>
      <c r="K3553" s="4"/>
      <c r="L3553" s="4"/>
      <c r="M3553" s="4"/>
      <c r="N3553" s="4"/>
      <c r="O3553" s="4"/>
    </row>
    <row r="3554" ht="13.5" customHeight="1">
      <c r="A3554" s="1" t="s">
        <v>19252</v>
      </c>
      <c r="B3554" s="1" t="s">
        <v>5</v>
      </c>
      <c r="C3554" s="1" t="s">
        <v>11792</v>
      </c>
      <c r="D3554" s="1" t="s">
        <v>19257</v>
      </c>
      <c r="E3554" s="1" t="s">
        <v>19259</v>
      </c>
      <c r="F3554" s="4"/>
      <c r="G3554" s="4"/>
      <c r="H3554" s="4"/>
      <c r="I3554" s="4"/>
      <c r="J3554" s="4"/>
      <c r="K3554" s="4"/>
      <c r="L3554" s="4"/>
      <c r="M3554" s="4"/>
      <c r="N3554" s="4"/>
      <c r="O3554" s="4"/>
    </row>
    <row r="3555" ht="13.5" customHeight="1">
      <c r="A3555" s="1" t="s">
        <v>19252</v>
      </c>
      <c r="B3555" s="1" t="s">
        <v>9</v>
      </c>
      <c r="C3555" s="1" t="s">
        <v>797</v>
      </c>
      <c r="D3555" s="1" t="s">
        <v>19261</v>
      </c>
      <c r="E3555" s="1" t="s">
        <v>19262</v>
      </c>
      <c r="F3555" s="4"/>
      <c r="G3555" s="4"/>
      <c r="H3555" s="4"/>
      <c r="I3555" s="4"/>
      <c r="J3555" s="4"/>
      <c r="K3555" s="4"/>
      <c r="L3555" s="4"/>
      <c r="M3555" s="4"/>
      <c r="N3555" s="4"/>
      <c r="O3555" s="4"/>
    </row>
    <row r="3556" ht="13.5" customHeight="1">
      <c r="A3556" s="1" t="s">
        <v>19252</v>
      </c>
      <c r="B3556" s="1" t="s">
        <v>13</v>
      </c>
      <c r="C3556" s="1" t="s">
        <v>797</v>
      </c>
      <c r="D3556" s="1" t="s">
        <v>19266</v>
      </c>
      <c r="E3556" s="1" t="s">
        <v>19268</v>
      </c>
      <c r="F3556" s="4"/>
      <c r="G3556" s="4"/>
      <c r="H3556" s="4"/>
      <c r="I3556" s="4"/>
      <c r="J3556" s="4"/>
      <c r="K3556" s="4"/>
      <c r="L3556" s="4"/>
      <c r="M3556" s="4"/>
      <c r="N3556" s="4"/>
      <c r="O3556" s="4"/>
    </row>
    <row r="3557" ht="13.5" customHeight="1">
      <c r="A3557" s="1" t="s">
        <v>19252</v>
      </c>
      <c r="B3557" s="1" t="s">
        <v>16</v>
      </c>
      <c r="C3557" s="1" t="s">
        <v>797</v>
      </c>
      <c r="D3557" s="1" t="s">
        <v>19269</v>
      </c>
      <c r="E3557" s="1" t="s">
        <v>19270</v>
      </c>
      <c r="F3557" s="4"/>
      <c r="G3557" s="4"/>
      <c r="H3557" s="4"/>
      <c r="I3557" s="4"/>
      <c r="J3557" s="4"/>
      <c r="K3557" s="4"/>
      <c r="L3557" s="4"/>
      <c r="M3557" s="4"/>
      <c r="N3557" s="4"/>
      <c r="O3557" s="4"/>
    </row>
    <row r="3558" ht="13.5" customHeight="1">
      <c r="A3558" s="1" t="s">
        <v>19252</v>
      </c>
      <c r="B3558" s="1" t="s">
        <v>21</v>
      </c>
      <c r="C3558" s="1" t="s">
        <v>797</v>
      </c>
      <c r="D3558" s="1" t="s">
        <v>19275</v>
      </c>
      <c r="E3558" s="1" t="s">
        <v>19276</v>
      </c>
      <c r="F3558" s="4"/>
      <c r="G3558" s="4"/>
      <c r="H3558" s="4"/>
      <c r="I3558" s="4"/>
      <c r="J3558" s="4"/>
      <c r="K3558" s="4"/>
      <c r="L3558" s="4"/>
      <c r="M3558" s="4"/>
      <c r="N3558" s="4"/>
      <c r="O3558" s="4"/>
    </row>
    <row r="3559" ht="13.5" customHeight="1">
      <c r="A3559" s="1" t="s">
        <v>19252</v>
      </c>
      <c r="B3559" s="1" t="s">
        <v>27</v>
      </c>
      <c r="C3559" s="1" t="s">
        <v>797</v>
      </c>
      <c r="D3559" s="1" t="s">
        <v>19282</v>
      </c>
      <c r="E3559" s="1" t="s">
        <v>19284</v>
      </c>
      <c r="F3559" s="4"/>
      <c r="G3559" s="4"/>
      <c r="H3559" s="4"/>
      <c r="I3559" s="4"/>
      <c r="J3559" s="4"/>
      <c r="K3559" s="4"/>
      <c r="L3559" s="4"/>
      <c r="M3559" s="4"/>
      <c r="N3559" s="4"/>
      <c r="O3559" s="4"/>
    </row>
    <row r="3560" ht="13.5" customHeight="1">
      <c r="A3560" s="1" t="s">
        <v>19252</v>
      </c>
      <c r="B3560" s="1" t="s">
        <v>31</v>
      </c>
      <c r="C3560" s="1" t="s">
        <v>797</v>
      </c>
      <c r="D3560" s="1" t="s">
        <v>19289</v>
      </c>
      <c r="E3560" s="1" t="s">
        <v>19290</v>
      </c>
      <c r="F3560" s="4"/>
      <c r="G3560" s="4"/>
      <c r="H3560" s="4"/>
      <c r="I3560" s="4"/>
      <c r="J3560" s="4"/>
      <c r="K3560" s="4"/>
      <c r="L3560" s="4"/>
      <c r="M3560" s="4"/>
      <c r="N3560" s="4"/>
      <c r="O3560" s="4"/>
    </row>
    <row r="3561" ht="13.5" customHeight="1">
      <c r="A3561" s="1" t="s">
        <v>19252</v>
      </c>
      <c r="B3561" s="1" t="s">
        <v>34</v>
      </c>
      <c r="C3561" s="1" t="s">
        <v>797</v>
      </c>
      <c r="D3561" s="1" t="s">
        <v>19293</v>
      </c>
      <c r="E3561" s="1" t="s">
        <v>19294</v>
      </c>
      <c r="F3561" s="4"/>
      <c r="G3561" s="4"/>
      <c r="H3561" s="4"/>
      <c r="I3561" s="4"/>
      <c r="J3561" s="4"/>
      <c r="K3561" s="4"/>
      <c r="L3561" s="4"/>
      <c r="M3561" s="4"/>
      <c r="N3561" s="4"/>
      <c r="O3561" s="4"/>
    </row>
    <row r="3562" ht="13.5" customHeight="1">
      <c r="A3562" s="1" t="s">
        <v>19252</v>
      </c>
      <c r="B3562" s="1" t="s">
        <v>40</v>
      </c>
      <c r="C3562" s="1" t="s">
        <v>797</v>
      </c>
      <c r="D3562" s="1" t="s">
        <v>19302</v>
      </c>
      <c r="E3562" s="1" t="s">
        <v>19303</v>
      </c>
      <c r="F3562" s="4"/>
      <c r="G3562" s="4"/>
      <c r="H3562" s="4"/>
      <c r="I3562" s="4"/>
      <c r="J3562" s="4"/>
      <c r="K3562" s="4"/>
      <c r="L3562" s="4"/>
      <c r="M3562" s="4"/>
      <c r="N3562" s="4"/>
      <c r="O3562" s="4"/>
    </row>
    <row r="3563" ht="13.5" customHeight="1">
      <c r="A3563" s="1" t="s">
        <v>19252</v>
      </c>
      <c r="B3563" s="1" t="s">
        <v>45</v>
      </c>
      <c r="C3563" s="1" t="s">
        <v>797</v>
      </c>
      <c r="D3563" s="1" t="s">
        <v>19311</v>
      </c>
      <c r="E3563" s="1" t="s">
        <v>19313</v>
      </c>
      <c r="F3563" s="4"/>
      <c r="G3563" s="4"/>
      <c r="H3563" s="4"/>
      <c r="I3563" s="4"/>
      <c r="J3563" s="4"/>
      <c r="K3563" s="4"/>
      <c r="L3563" s="4"/>
      <c r="M3563" s="4"/>
      <c r="N3563" s="4"/>
      <c r="O3563" s="4"/>
    </row>
    <row r="3564" ht="13.5" customHeight="1">
      <c r="A3564" s="1" t="s">
        <v>19252</v>
      </c>
      <c r="B3564" s="1" t="s">
        <v>52</v>
      </c>
      <c r="C3564" s="1" t="s">
        <v>797</v>
      </c>
      <c r="D3564" s="1" t="s">
        <v>19316</v>
      </c>
      <c r="E3564" s="1" t="s">
        <v>19317</v>
      </c>
      <c r="F3564" s="4"/>
      <c r="G3564" s="4"/>
      <c r="H3564" s="4"/>
      <c r="I3564" s="4"/>
      <c r="J3564" s="4"/>
      <c r="K3564" s="4"/>
      <c r="L3564" s="4"/>
      <c r="M3564" s="4"/>
      <c r="N3564" s="4"/>
      <c r="O3564" s="4"/>
    </row>
    <row r="3565" ht="13.5" customHeight="1">
      <c r="A3565" s="1" t="s">
        <v>19252</v>
      </c>
      <c r="B3565" s="1" t="s">
        <v>57</v>
      </c>
      <c r="C3565" s="1" t="s">
        <v>797</v>
      </c>
      <c r="D3565" s="1" t="s">
        <v>19318</v>
      </c>
      <c r="E3565" s="1" t="s">
        <v>19319</v>
      </c>
      <c r="F3565" s="4"/>
      <c r="G3565" s="4"/>
      <c r="H3565" s="4"/>
      <c r="I3565" s="4"/>
      <c r="J3565" s="4"/>
      <c r="K3565" s="4"/>
      <c r="L3565" s="4"/>
      <c r="M3565" s="4"/>
      <c r="N3565" s="4"/>
      <c r="O3565" s="4"/>
    </row>
    <row r="3566" ht="13.5" customHeight="1">
      <c r="A3566" s="1" t="s">
        <v>19252</v>
      </c>
      <c r="B3566" s="1" t="s">
        <v>60</v>
      </c>
      <c r="C3566" s="1" t="s">
        <v>797</v>
      </c>
      <c r="D3566" s="1" t="s">
        <v>19324</v>
      </c>
      <c r="E3566" s="1" t="s">
        <v>19326</v>
      </c>
      <c r="F3566" s="4"/>
      <c r="G3566" s="4"/>
      <c r="H3566" s="4"/>
      <c r="I3566" s="4"/>
      <c r="J3566" s="4"/>
      <c r="K3566" s="4"/>
      <c r="L3566" s="4"/>
      <c r="M3566" s="4"/>
      <c r="N3566" s="4"/>
      <c r="O3566" s="4"/>
    </row>
    <row r="3567" ht="13.5" customHeight="1">
      <c r="A3567" s="1" t="s">
        <v>19252</v>
      </c>
      <c r="B3567" s="1" t="s">
        <v>65</v>
      </c>
      <c r="C3567" s="1" t="s">
        <v>797</v>
      </c>
      <c r="D3567" s="1" t="s">
        <v>19332</v>
      </c>
      <c r="E3567" s="1" t="s">
        <v>19333</v>
      </c>
      <c r="F3567" s="4"/>
      <c r="G3567" s="4"/>
      <c r="H3567" s="4"/>
      <c r="I3567" s="4"/>
      <c r="J3567" s="4"/>
      <c r="K3567" s="4"/>
      <c r="L3567" s="4"/>
      <c r="M3567" s="4"/>
      <c r="N3567" s="4"/>
      <c r="O3567" s="4"/>
    </row>
    <row r="3568" ht="13.5" customHeight="1">
      <c r="A3568" s="1" t="s">
        <v>19252</v>
      </c>
      <c r="B3568" s="1" t="s">
        <v>70</v>
      </c>
      <c r="C3568" s="1" t="s">
        <v>374</v>
      </c>
      <c r="D3568" s="1" t="s">
        <v>19338</v>
      </c>
      <c r="E3568" s="1" t="s">
        <v>19339</v>
      </c>
      <c r="F3568" s="4"/>
      <c r="G3568" s="4"/>
      <c r="H3568" s="4"/>
      <c r="I3568" s="4"/>
      <c r="J3568" s="4"/>
      <c r="K3568" s="4"/>
      <c r="L3568" s="4"/>
      <c r="M3568" s="4"/>
      <c r="N3568" s="4"/>
      <c r="O3568" s="4"/>
    </row>
    <row r="3569" ht="13.5" customHeight="1">
      <c r="A3569" s="1" t="s">
        <v>19252</v>
      </c>
      <c r="B3569" s="1" t="s">
        <v>74</v>
      </c>
      <c r="C3569" s="1" t="s">
        <v>797</v>
      </c>
      <c r="D3569" s="1" t="s">
        <v>19343</v>
      </c>
      <c r="E3569" s="1" t="s">
        <v>19344</v>
      </c>
      <c r="F3569" s="4"/>
      <c r="G3569" s="4"/>
      <c r="H3569" s="4"/>
      <c r="I3569" s="4"/>
      <c r="J3569" s="4"/>
      <c r="K3569" s="4"/>
      <c r="L3569" s="4"/>
      <c r="M3569" s="4"/>
      <c r="N3569" s="4"/>
      <c r="O3569" s="4"/>
    </row>
    <row r="3570" ht="13.5" customHeight="1">
      <c r="A3570" s="1" t="s">
        <v>19252</v>
      </c>
      <c r="B3570" s="1" t="s">
        <v>78</v>
      </c>
      <c r="C3570" s="1" t="s">
        <v>797</v>
      </c>
      <c r="D3570" s="1" t="s">
        <v>19350</v>
      </c>
      <c r="E3570" s="1" t="s">
        <v>19351</v>
      </c>
      <c r="F3570" s="4"/>
      <c r="G3570" s="4"/>
      <c r="H3570" s="4"/>
      <c r="I3570" s="4"/>
      <c r="J3570" s="4"/>
      <c r="K3570" s="4"/>
      <c r="L3570" s="4"/>
      <c r="M3570" s="4"/>
      <c r="N3570" s="4"/>
      <c r="O3570" s="4"/>
    </row>
    <row r="3571" ht="13.5" customHeight="1">
      <c r="A3571" s="1" t="s">
        <v>19252</v>
      </c>
      <c r="B3571" s="1" t="s">
        <v>83</v>
      </c>
      <c r="C3571" s="1" t="s">
        <v>797</v>
      </c>
      <c r="D3571" s="1" t="s">
        <v>19356</v>
      </c>
      <c r="E3571" s="1" t="s">
        <v>19357</v>
      </c>
      <c r="F3571" s="4"/>
      <c r="G3571" s="4"/>
      <c r="H3571" s="4"/>
      <c r="I3571" s="4"/>
      <c r="J3571" s="4"/>
      <c r="K3571" s="4"/>
      <c r="L3571" s="4"/>
      <c r="M3571" s="4"/>
      <c r="N3571" s="4"/>
      <c r="O3571" s="4"/>
    </row>
    <row r="3572" ht="13.5" customHeight="1">
      <c r="A3572" s="1" t="s">
        <v>19252</v>
      </c>
      <c r="B3572" s="1" t="s">
        <v>86</v>
      </c>
      <c r="C3572" s="1" t="s">
        <v>797</v>
      </c>
      <c r="D3572" s="1" t="s">
        <v>19366</v>
      </c>
      <c r="E3572" s="1" t="s">
        <v>19367</v>
      </c>
      <c r="F3572" s="4"/>
      <c r="G3572" s="4"/>
      <c r="H3572" s="4"/>
      <c r="I3572" s="4"/>
      <c r="J3572" s="4"/>
      <c r="K3572" s="4"/>
      <c r="L3572" s="4"/>
      <c r="M3572" s="4"/>
      <c r="N3572" s="4"/>
      <c r="O3572" s="4"/>
    </row>
    <row r="3573" ht="13.5" customHeight="1">
      <c r="A3573" s="1" t="s">
        <v>19252</v>
      </c>
      <c r="B3573" s="1" t="s">
        <v>91</v>
      </c>
      <c r="C3573" s="1" t="s">
        <v>797</v>
      </c>
      <c r="D3573" s="1" t="s">
        <v>19372</v>
      </c>
      <c r="E3573" s="1" t="s">
        <v>19373</v>
      </c>
      <c r="F3573" s="4"/>
      <c r="G3573" s="4"/>
      <c r="H3573" s="4"/>
      <c r="I3573" s="4"/>
      <c r="J3573" s="4"/>
      <c r="K3573" s="4"/>
      <c r="L3573" s="4"/>
      <c r="M3573" s="4"/>
      <c r="N3573" s="4"/>
      <c r="O3573" s="4"/>
    </row>
    <row r="3574" ht="13.5" customHeight="1">
      <c r="A3574" s="1" t="s">
        <v>19252</v>
      </c>
      <c r="B3574" s="1" t="s">
        <v>94</v>
      </c>
      <c r="C3574" s="1" t="s">
        <v>797</v>
      </c>
      <c r="D3574" s="1" t="s">
        <v>19379</v>
      </c>
      <c r="E3574" s="1" t="s">
        <v>19381</v>
      </c>
      <c r="F3574" s="4"/>
      <c r="G3574" s="4"/>
      <c r="H3574" s="4"/>
      <c r="I3574" s="4"/>
      <c r="J3574" s="4"/>
      <c r="K3574" s="4"/>
      <c r="L3574" s="4"/>
      <c r="M3574" s="4"/>
      <c r="N3574" s="4"/>
      <c r="O3574" s="4"/>
    </row>
    <row r="3575" ht="13.5" customHeight="1">
      <c r="A3575" s="1" t="s">
        <v>19252</v>
      </c>
      <c r="B3575" s="1" t="s">
        <v>186</v>
      </c>
      <c r="C3575" s="1" t="s">
        <v>797</v>
      </c>
      <c r="D3575" s="1" t="s">
        <v>19383</v>
      </c>
      <c r="E3575" s="1" t="s">
        <v>19386</v>
      </c>
      <c r="F3575" s="4"/>
      <c r="G3575" s="4"/>
      <c r="H3575" s="4"/>
      <c r="I3575" s="4"/>
      <c r="J3575" s="4"/>
      <c r="K3575" s="4"/>
      <c r="L3575" s="4"/>
      <c r="M3575" s="4"/>
      <c r="N3575" s="4"/>
      <c r="O3575" s="4"/>
    </row>
    <row r="3576" ht="13.5" customHeight="1">
      <c r="A3576" s="1" t="s">
        <v>19252</v>
      </c>
      <c r="B3576" s="1" t="s">
        <v>189</v>
      </c>
      <c r="C3576" s="1" t="s">
        <v>374</v>
      </c>
      <c r="D3576" s="1" t="s">
        <v>19389</v>
      </c>
      <c r="E3576" s="1" t="s">
        <v>19390</v>
      </c>
      <c r="F3576" s="4"/>
      <c r="G3576" s="4"/>
      <c r="H3576" s="4"/>
      <c r="I3576" s="4"/>
      <c r="J3576" s="4"/>
      <c r="K3576" s="4"/>
      <c r="L3576" s="4"/>
      <c r="M3576" s="4"/>
      <c r="N3576" s="4"/>
      <c r="O3576" s="4"/>
    </row>
    <row r="3577" ht="13.5" customHeight="1">
      <c r="A3577" s="1" t="s">
        <v>19252</v>
      </c>
      <c r="B3577" s="1" t="s">
        <v>193</v>
      </c>
      <c r="C3577" s="1" t="s">
        <v>797</v>
      </c>
      <c r="D3577" s="1" t="s">
        <v>19395</v>
      </c>
      <c r="E3577" s="1" t="s">
        <v>19396</v>
      </c>
      <c r="F3577" s="4"/>
      <c r="G3577" s="4"/>
      <c r="H3577" s="4"/>
      <c r="I3577" s="4"/>
      <c r="J3577" s="4"/>
      <c r="K3577" s="4"/>
      <c r="L3577" s="4"/>
      <c r="M3577" s="4"/>
      <c r="N3577" s="4"/>
      <c r="O3577" s="4"/>
    </row>
    <row r="3578" ht="13.5" customHeight="1">
      <c r="A3578" s="1" t="s">
        <v>19252</v>
      </c>
      <c r="B3578" s="1" t="s">
        <v>197</v>
      </c>
      <c r="C3578" s="1" t="s">
        <v>797</v>
      </c>
      <c r="D3578" s="1" t="s">
        <v>19400</v>
      </c>
      <c r="E3578" s="1" t="s">
        <v>19402</v>
      </c>
      <c r="F3578" s="4"/>
      <c r="G3578" s="4"/>
      <c r="H3578" s="4"/>
      <c r="I3578" s="4"/>
      <c r="J3578" s="4"/>
      <c r="K3578" s="4"/>
      <c r="L3578" s="4"/>
      <c r="M3578" s="4"/>
      <c r="N3578" s="4"/>
      <c r="O3578" s="4"/>
    </row>
    <row r="3579" ht="13.5" customHeight="1">
      <c r="A3579" s="1" t="s">
        <v>19252</v>
      </c>
      <c r="B3579" s="1" t="s">
        <v>201</v>
      </c>
      <c r="C3579" s="1" t="s">
        <v>797</v>
      </c>
      <c r="D3579" s="1" t="s">
        <v>19403</v>
      </c>
      <c r="E3579" s="1" t="s">
        <v>19404</v>
      </c>
      <c r="F3579" s="4"/>
      <c r="G3579" s="4"/>
      <c r="H3579" s="4"/>
      <c r="I3579" s="4"/>
      <c r="J3579" s="4"/>
      <c r="K3579" s="4"/>
      <c r="L3579" s="4"/>
      <c r="M3579" s="4"/>
      <c r="N3579" s="4"/>
      <c r="O3579" s="4"/>
    </row>
    <row r="3580" ht="13.5" customHeight="1">
      <c r="A3580" s="1" t="s">
        <v>19252</v>
      </c>
      <c r="B3580" s="1" t="s">
        <v>206</v>
      </c>
      <c r="C3580" s="1" t="s">
        <v>797</v>
      </c>
      <c r="D3580" s="1" t="s">
        <v>19409</v>
      </c>
      <c r="E3580" s="1" t="s">
        <v>19410</v>
      </c>
      <c r="F3580" s="4"/>
      <c r="G3580" s="4"/>
      <c r="H3580" s="4"/>
      <c r="I3580" s="4"/>
      <c r="J3580" s="4"/>
      <c r="K3580" s="4"/>
      <c r="L3580" s="4"/>
      <c r="M3580" s="4"/>
      <c r="N3580" s="4"/>
      <c r="O3580" s="4"/>
    </row>
    <row r="3581" ht="13.5" customHeight="1">
      <c r="A3581" s="1" t="s">
        <v>19252</v>
      </c>
      <c r="B3581" s="1" t="s">
        <v>211</v>
      </c>
      <c r="C3581" s="1" t="s">
        <v>374</v>
      </c>
      <c r="D3581" s="1" t="s">
        <v>19415</v>
      </c>
      <c r="E3581" s="1" t="s">
        <v>19416</v>
      </c>
      <c r="F3581" s="4"/>
      <c r="G3581" s="4"/>
      <c r="H3581" s="4"/>
      <c r="I3581" s="4"/>
      <c r="J3581" s="4"/>
      <c r="K3581" s="4"/>
      <c r="L3581" s="4"/>
      <c r="M3581" s="4"/>
      <c r="N3581" s="4"/>
      <c r="O3581" s="4"/>
    </row>
    <row r="3582" ht="13.5" customHeight="1">
      <c r="A3582" s="1" t="s">
        <v>19252</v>
      </c>
      <c r="B3582" s="1" t="s">
        <v>215</v>
      </c>
      <c r="C3582" s="1" t="s">
        <v>797</v>
      </c>
      <c r="D3582" s="1" t="s">
        <v>19419</v>
      </c>
      <c r="E3582" s="1" t="s">
        <v>19420</v>
      </c>
      <c r="F3582" s="4"/>
      <c r="G3582" s="4"/>
      <c r="H3582" s="4"/>
      <c r="I3582" s="4"/>
      <c r="J3582" s="4"/>
      <c r="K3582" s="4"/>
      <c r="L3582" s="4"/>
      <c r="M3582" s="4"/>
      <c r="N3582" s="4"/>
      <c r="O3582" s="4"/>
    </row>
    <row r="3583" ht="13.5" customHeight="1">
      <c r="A3583" s="1" t="s">
        <v>19252</v>
      </c>
      <c r="B3583" s="1" t="s">
        <v>220</v>
      </c>
      <c r="C3583" s="1" t="s">
        <v>374</v>
      </c>
      <c r="D3583" s="1" t="s">
        <v>19427</v>
      </c>
      <c r="E3583" s="1" t="s">
        <v>19431</v>
      </c>
      <c r="F3583" s="4"/>
      <c r="G3583" s="4"/>
      <c r="H3583" s="4"/>
      <c r="I3583" s="4"/>
      <c r="J3583" s="4"/>
      <c r="K3583" s="4"/>
      <c r="L3583" s="4"/>
      <c r="M3583" s="4"/>
      <c r="N3583" s="4"/>
      <c r="O3583" s="4"/>
    </row>
    <row r="3584" ht="13.5" customHeight="1">
      <c r="A3584" s="1" t="s">
        <v>19252</v>
      </c>
      <c r="B3584" s="1" t="s">
        <v>223</v>
      </c>
      <c r="C3584" s="1" t="s">
        <v>797</v>
      </c>
      <c r="D3584" s="1" t="s">
        <v>19436</v>
      </c>
      <c r="E3584" s="1" t="s">
        <v>19437</v>
      </c>
      <c r="F3584" s="4"/>
      <c r="G3584" s="4"/>
      <c r="H3584" s="4"/>
      <c r="I3584" s="4"/>
      <c r="J3584" s="4"/>
      <c r="K3584" s="4"/>
      <c r="L3584" s="4"/>
      <c r="M3584" s="4"/>
      <c r="N3584" s="4"/>
      <c r="O3584" s="4"/>
    </row>
    <row r="3585" ht="13.5" customHeight="1">
      <c r="A3585" s="1" t="s">
        <v>19252</v>
      </c>
      <c r="B3585" s="1" t="s">
        <v>229</v>
      </c>
      <c r="C3585" s="1" t="s">
        <v>797</v>
      </c>
      <c r="D3585" s="1" t="s">
        <v>19442</v>
      </c>
      <c r="E3585" s="1" t="s">
        <v>19443</v>
      </c>
      <c r="F3585" s="4"/>
      <c r="G3585" s="4"/>
      <c r="H3585" s="4"/>
      <c r="I3585" s="4"/>
      <c r="J3585" s="4"/>
      <c r="K3585" s="4"/>
      <c r="L3585" s="4"/>
      <c r="M3585" s="4"/>
      <c r="N3585" s="4"/>
      <c r="O3585" s="4"/>
    </row>
    <row r="3586" ht="13.5" customHeight="1">
      <c r="A3586" s="1" t="s">
        <v>19252</v>
      </c>
      <c r="B3586" s="1" t="s">
        <v>233</v>
      </c>
      <c r="C3586" s="1" t="s">
        <v>797</v>
      </c>
      <c r="D3586" s="1" t="s">
        <v>19448</v>
      </c>
      <c r="E3586" s="1" t="s">
        <v>16301</v>
      </c>
      <c r="F3586" s="4"/>
      <c r="G3586" s="4"/>
      <c r="H3586" s="4"/>
      <c r="I3586" s="4"/>
      <c r="J3586" s="4"/>
      <c r="K3586" s="4"/>
      <c r="L3586" s="4"/>
      <c r="M3586" s="4"/>
      <c r="N3586" s="4"/>
      <c r="O3586" s="4"/>
    </row>
    <row r="3587" ht="13.5" customHeight="1">
      <c r="A3587" s="1" t="s">
        <v>19252</v>
      </c>
      <c r="B3587" s="1" t="s">
        <v>237</v>
      </c>
      <c r="C3587" s="1" t="s">
        <v>797</v>
      </c>
      <c r="D3587" s="1" t="s">
        <v>19456</v>
      </c>
      <c r="E3587" s="1" t="s">
        <v>19458</v>
      </c>
      <c r="F3587" s="4"/>
      <c r="G3587" s="4"/>
      <c r="H3587" s="4"/>
      <c r="I3587" s="4"/>
      <c r="J3587" s="4"/>
      <c r="K3587" s="4"/>
      <c r="L3587" s="4"/>
      <c r="M3587" s="4"/>
      <c r="N3587" s="4"/>
      <c r="O3587" s="4"/>
    </row>
    <row r="3588" ht="13.5" customHeight="1">
      <c r="A3588" s="1" t="s">
        <v>19252</v>
      </c>
      <c r="B3588" s="1" t="s">
        <v>99</v>
      </c>
      <c r="C3588" s="1" t="s">
        <v>817</v>
      </c>
      <c r="D3588" s="3"/>
      <c r="E3588" s="3"/>
      <c r="F3588" s="4"/>
      <c r="G3588" s="4"/>
      <c r="H3588" s="4"/>
      <c r="I3588" s="4"/>
      <c r="J3588" s="4"/>
      <c r="K3588" s="4"/>
      <c r="L3588" s="4"/>
      <c r="M3588" s="4"/>
      <c r="N3588" s="4"/>
      <c r="O3588" s="4"/>
    </row>
    <row r="3589" ht="13.5" customHeight="1">
      <c r="A3589" s="1" t="s">
        <v>19471</v>
      </c>
      <c r="B3589" s="2" t="s">
        <v>1</v>
      </c>
      <c r="C3589" s="1" t="s">
        <v>2</v>
      </c>
      <c r="D3589" s="3"/>
      <c r="E3589" s="3"/>
      <c r="F3589" s="4"/>
      <c r="G3589" s="4"/>
      <c r="H3589" s="4"/>
      <c r="I3589" s="4"/>
      <c r="J3589" s="4"/>
      <c r="K3589" s="4"/>
      <c r="L3589" s="4"/>
      <c r="M3589" s="4"/>
      <c r="N3589" s="4"/>
      <c r="O3589" s="4"/>
    </row>
    <row r="3590" ht="13.5" customHeight="1">
      <c r="A3590" s="1" t="s">
        <v>19471</v>
      </c>
      <c r="B3590" s="1" t="s">
        <v>5</v>
      </c>
      <c r="C3590" s="1" t="s">
        <v>303</v>
      </c>
      <c r="D3590" s="1" t="s">
        <v>19479</v>
      </c>
      <c r="E3590" s="1" t="s">
        <v>19480</v>
      </c>
      <c r="F3590" s="4"/>
      <c r="G3590" s="4"/>
      <c r="H3590" s="4"/>
      <c r="I3590" s="4"/>
      <c r="J3590" s="4"/>
      <c r="K3590" s="4"/>
      <c r="L3590" s="4"/>
      <c r="M3590" s="4"/>
      <c r="N3590" s="4"/>
      <c r="O3590" s="4"/>
    </row>
    <row r="3591" ht="13.5" customHeight="1">
      <c r="A3591" s="1" t="s">
        <v>19471</v>
      </c>
      <c r="B3591" s="1" t="s">
        <v>9</v>
      </c>
      <c r="C3591" s="1" t="s">
        <v>797</v>
      </c>
      <c r="D3591" s="1" t="s">
        <v>19487</v>
      </c>
      <c r="E3591" s="1" t="s">
        <v>19489</v>
      </c>
      <c r="F3591" s="4"/>
      <c r="G3591" s="4"/>
      <c r="H3591" s="4"/>
      <c r="I3591" s="4"/>
      <c r="J3591" s="4"/>
      <c r="K3591" s="4"/>
      <c r="L3591" s="4"/>
      <c r="M3591" s="4"/>
      <c r="N3591" s="4"/>
      <c r="O3591" s="4"/>
    </row>
    <row r="3592" ht="13.5" customHeight="1">
      <c r="A3592" s="1" t="s">
        <v>19471</v>
      </c>
      <c r="B3592" s="1" t="s">
        <v>13</v>
      </c>
      <c r="C3592" s="1" t="s">
        <v>797</v>
      </c>
      <c r="D3592" s="1" t="s">
        <v>19493</v>
      </c>
      <c r="E3592" s="1" t="s">
        <v>19495</v>
      </c>
      <c r="F3592" s="4"/>
      <c r="G3592" s="4"/>
      <c r="H3592" s="4"/>
      <c r="I3592" s="4"/>
      <c r="J3592" s="4"/>
      <c r="K3592" s="4"/>
      <c r="L3592" s="4"/>
      <c r="M3592" s="4"/>
      <c r="N3592" s="4"/>
      <c r="O3592" s="4"/>
    </row>
    <row r="3593" ht="13.5" customHeight="1">
      <c r="A3593" s="1" t="s">
        <v>19471</v>
      </c>
      <c r="B3593" s="1" t="s">
        <v>16</v>
      </c>
      <c r="C3593" s="1" t="s">
        <v>797</v>
      </c>
      <c r="D3593" s="1" t="s">
        <v>19499</v>
      </c>
      <c r="E3593" s="1" t="s">
        <v>19501</v>
      </c>
      <c r="F3593" s="4"/>
      <c r="G3593" s="4"/>
      <c r="H3593" s="4"/>
      <c r="I3593" s="4"/>
      <c r="J3593" s="4"/>
      <c r="K3593" s="4"/>
      <c r="L3593" s="4"/>
      <c r="M3593" s="4"/>
      <c r="N3593" s="4"/>
      <c r="O3593" s="4"/>
    </row>
    <row r="3594" ht="13.5" customHeight="1">
      <c r="A3594" s="1" t="s">
        <v>19471</v>
      </c>
      <c r="B3594" s="1" t="s">
        <v>21</v>
      </c>
      <c r="C3594" s="1" t="s">
        <v>797</v>
      </c>
      <c r="D3594" s="1" t="s">
        <v>19505</v>
      </c>
      <c r="E3594" s="1" t="s">
        <v>19507</v>
      </c>
      <c r="F3594" s="4"/>
      <c r="G3594" s="4"/>
      <c r="H3594" s="4"/>
      <c r="I3594" s="4"/>
      <c r="J3594" s="4"/>
      <c r="K3594" s="4"/>
      <c r="L3594" s="4"/>
      <c r="M3594" s="4"/>
      <c r="N3594" s="4"/>
      <c r="O3594" s="4"/>
    </row>
    <row r="3595" ht="13.5" customHeight="1">
      <c r="A3595" s="1" t="s">
        <v>19471</v>
      </c>
      <c r="B3595" s="1" t="s">
        <v>27</v>
      </c>
      <c r="C3595" s="1" t="s">
        <v>797</v>
      </c>
      <c r="D3595" s="1" t="s">
        <v>19511</v>
      </c>
      <c r="E3595" s="1" t="s">
        <v>19513</v>
      </c>
      <c r="F3595" s="4"/>
      <c r="G3595" s="4"/>
      <c r="H3595" s="4"/>
      <c r="I3595" s="4"/>
      <c r="J3595" s="4"/>
      <c r="K3595" s="4"/>
      <c r="L3595" s="4"/>
      <c r="M3595" s="4"/>
      <c r="N3595" s="4"/>
      <c r="O3595" s="4"/>
    </row>
    <row r="3596" ht="13.5" customHeight="1">
      <c r="A3596" s="1" t="s">
        <v>19471</v>
      </c>
      <c r="B3596" s="1" t="s">
        <v>31</v>
      </c>
      <c r="C3596" s="1" t="s">
        <v>797</v>
      </c>
      <c r="D3596" s="1" t="s">
        <v>19517</v>
      </c>
      <c r="E3596" s="1" t="s">
        <v>19518</v>
      </c>
      <c r="F3596" s="4"/>
      <c r="G3596" s="4"/>
      <c r="H3596" s="4"/>
      <c r="I3596" s="4"/>
      <c r="J3596" s="4"/>
      <c r="K3596" s="4"/>
      <c r="L3596" s="4"/>
      <c r="M3596" s="4"/>
      <c r="N3596" s="4"/>
      <c r="O3596" s="4"/>
    </row>
    <row r="3597" ht="13.5" customHeight="1">
      <c r="A3597" s="1" t="s">
        <v>19471</v>
      </c>
      <c r="B3597" s="1" t="s">
        <v>34</v>
      </c>
      <c r="C3597" s="1" t="s">
        <v>797</v>
      </c>
      <c r="D3597" s="1" t="s">
        <v>19523</v>
      </c>
      <c r="E3597" s="1" t="s">
        <v>19524</v>
      </c>
      <c r="F3597" s="4"/>
      <c r="G3597" s="4"/>
      <c r="H3597" s="4"/>
      <c r="I3597" s="4"/>
      <c r="J3597" s="4"/>
      <c r="K3597" s="4"/>
      <c r="L3597" s="4"/>
      <c r="M3597" s="4"/>
      <c r="N3597" s="4"/>
      <c r="O3597" s="4"/>
    </row>
    <row r="3598" ht="13.5" customHeight="1">
      <c r="A3598" s="1" t="s">
        <v>19471</v>
      </c>
      <c r="B3598" s="1" t="s">
        <v>40</v>
      </c>
      <c r="C3598" s="1" t="s">
        <v>797</v>
      </c>
      <c r="D3598" s="1" t="s">
        <v>19527</v>
      </c>
      <c r="E3598" s="1" t="s">
        <v>19528</v>
      </c>
      <c r="F3598" s="4"/>
      <c r="G3598" s="4"/>
      <c r="H3598" s="4"/>
      <c r="I3598" s="4"/>
      <c r="J3598" s="4"/>
      <c r="K3598" s="4"/>
      <c r="L3598" s="4"/>
      <c r="M3598" s="4"/>
      <c r="N3598" s="4"/>
      <c r="O3598" s="4"/>
    </row>
    <row r="3599" ht="13.5" customHeight="1">
      <c r="A3599" s="1" t="s">
        <v>19471</v>
      </c>
      <c r="B3599" s="1" t="s">
        <v>45</v>
      </c>
      <c r="C3599" s="1" t="s">
        <v>797</v>
      </c>
      <c r="D3599" s="1" t="s">
        <v>19533</v>
      </c>
      <c r="E3599" s="1" t="s">
        <v>19534</v>
      </c>
      <c r="F3599" s="4"/>
      <c r="G3599" s="4"/>
      <c r="H3599" s="4"/>
      <c r="I3599" s="4"/>
      <c r="J3599" s="4"/>
      <c r="K3599" s="4"/>
      <c r="L3599" s="4"/>
      <c r="M3599" s="4"/>
      <c r="N3599" s="4"/>
      <c r="O3599" s="4"/>
    </row>
    <row r="3600" ht="13.5" customHeight="1">
      <c r="A3600" s="1" t="s">
        <v>19471</v>
      </c>
      <c r="B3600" s="1" t="s">
        <v>52</v>
      </c>
      <c r="C3600" s="1" t="s">
        <v>797</v>
      </c>
      <c r="D3600" s="1" t="s">
        <v>19537</v>
      </c>
      <c r="E3600" s="1" t="s">
        <v>19539</v>
      </c>
      <c r="F3600" s="4"/>
      <c r="G3600" s="4"/>
      <c r="H3600" s="4"/>
      <c r="I3600" s="4"/>
      <c r="J3600" s="4"/>
      <c r="K3600" s="4"/>
      <c r="L3600" s="4"/>
      <c r="M3600" s="4"/>
      <c r="N3600" s="4"/>
      <c r="O3600" s="4"/>
    </row>
    <row r="3601" ht="13.5" customHeight="1">
      <c r="A3601" s="1" t="s">
        <v>19471</v>
      </c>
      <c r="B3601" s="1" t="s">
        <v>57</v>
      </c>
      <c r="C3601" s="1" t="s">
        <v>797</v>
      </c>
      <c r="D3601" s="1" t="s">
        <v>19543</v>
      </c>
      <c r="E3601" s="1" t="s">
        <v>19544</v>
      </c>
      <c r="F3601" s="4"/>
      <c r="G3601" s="4"/>
      <c r="H3601" s="4"/>
      <c r="I3601" s="4"/>
      <c r="J3601" s="4"/>
      <c r="K3601" s="4"/>
      <c r="L3601" s="4"/>
      <c r="M3601" s="4"/>
      <c r="N3601" s="4"/>
      <c r="O3601" s="4"/>
    </row>
    <row r="3602" ht="13.5" customHeight="1">
      <c r="A3602" s="1" t="s">
        <v>19471</v>
      </c>
      <c r="B3602" s="1" t="s">
        <v>60</v>
      </c>
      <c r="C3602" s="1" t="s">
        <v>797</v>
      </c>
      <c r="D3602" s="1" t="s">
        <v>19549</v>
      </c>
      <c r="E3602" s="1" t="s">
        <v>19550</v>
      </c>
      <c r="F3602" s="4"/>
      <c r="G3602" s="4"/>
      <c r="H3602" s="4"/>
      <c r="I3602" s="4"/>
      <c r="J3602" s="4"/>
      <c r="K3602" s="4"/>
      <c r="L3602" s="4"/>
      <c r="M3602" s="4"/>
      <c r="N3602" s="4"/>
      <c r="O3602" s="4"/>
    </row>
    <row r="3603" ht="13.5" customHeight="1">
      <c r="A3603" s="1" t="s">
        <v>19471</v>
      </c>
      <c r="B3603" s="1" t="s">
        <v>65</v>
      </c>
      <c r="C3603" s="1" t="s">
        <v>374</v>
      </c>
      <c r="D3603" s="1" t="s">
        <v>19551</v>
      </c>
      <c r="E3603" s="1" t="s">
        <v>19552</v>
      </c>
      <c r="F3603" s="4"/>
      <c r="G3603" s="4"/>
      <c r="H3603" s="4"/>
      <c r="I3603" s="4"/>
      <c r="J3603" s="4"/>
      <c r="K3603" s="4"/>
      <c r="L3603" s="4"/>
      <c r="M3603" s="4"/>
      <c r="N3603" s="4"/>
      <c r="O3603" s="4"/>
    </row>
    <row r="3604" ht="13.5" customHeight="1">
      <c r="A3604" s="1" t="s">
        <v>19471</v>
      </c>
      <c r="B3604" s="1" t="s">
        <v>70</v>
      </c>
      <c r="C3604" s="1" t="s">
        <v>797</v>
      </c>
      <c r="D3604" s="1" t="s">
        <v>19556</v>
      </c>
      <c r="E3604" s="1" t="s">
        <v>19558</v>
      </c>
      <c r="F3604" s="4"/>
      <c r="G3604" s="4"/>
      <c r="H3604" s="4"/>
      <c r="I3604" s="4"/>
      <c r="J3604" s="4"/>
      <c r="K3604" s="4"/>
      <c r="L3604" s="4"/>
      <c r="M3604" s="4"/>
      <c r="N3604" s="4"/>
      <c r="O3604" s="4"/>
    </row>
    <row r="3605" ht="13.5" customHeight="1">
      <c r="A3605" s="1" t="s">
        <v>19471</v>
      </c>
      <c r="B3605" s="1" t="s">
        <v>74</v>
      </c>
      <c r="C3605" s="1" t="s">
        <v>797</v>
      </c>
      <c r="D3605" s="1" t="s">
        <v>19559</v>
      </c>
      <c r="E3605" s="1" t="s">
        <v>19560</v>
      </c>
      <c r="F3605" s="4"/>
      <c r="G3605" s="4"/>
      <c r="H3605" s="4"/>
      <c r="I3605" s="4"/>
      <c r="J3605" s="4"/>
      <c r="K3605" s="4"/>
      <c r="L3605" s="4"/>
      <c r="M3605" s="4"/>
      <c r="N3605" s="4"/>
      <c r="O3605" s="4"/>
    </row>
    <row r="3606" ht="13.5" customHeight="1">
      <c r="A3606" s="1" t="s">
        <v>19471</v>
      </c>
      <c r="B3606" s="1" t="s">
        <v>78</v>
      </c>
      <c r="C3606" s="1" t="s">
        <v>797</v>
      </c>
      <c r="D3606" s="1" t="s">
        <v>19564</v>
      </c>
      <c r="E3606" s="1" t="s">
        <v>19566</v>
      </c>
      <c r="F3606" s="4"/>
      <c r="G3606" s="4"/>
      <c r="H3606" s="4"/>
      <c r="I3606" s="4"/>
      <c r="J3606" s="4"/>
      <c r="K3606" s="4"/>
      <c r="L3606" s="4"/>
      <c r="M3606" s="4"/>
      <c r="N3606" s="4"/>
      <c r="O3606" s="4"/>
    </row>
    <row r="3607" ht="13.5" customHeight="1">
      <c r="A3607" s="1" t="s">
        <v>19471</v>
      </c>
      <c r="B3607" s="1" t="s">
        <v>83</v>
      </c>
      <c r="C3607" s="1" t="s">
        <v>797</v>
      </c>
      <c r="D3607" s="1" t="s">
        <v>19570</v>
      </c>
      <c r="E3607" s="1" t="s">
        <v>19572</v>
      </c>
      <c r="F3607" s="4"/>
      <c r="G3607" s="4"/>
      <c r="H3607" s="4"/>
      <c r="I3607" s="4"/>
      <c r="J3607" s="4"/>
      <c r="K3607" s="4"/>
      <c r="L3607" s="4"/>
      <c r="M3607" s="4"/>
      <c r="N3607" s="4"/>
      <c r="O3607" s="4"/>
    </row>
    <row r="3608" ht="13.5" customHeight="1">
      <c r="A3608" s="1" t="s">
        <v>19471</v>
      </c>
      <c r="B3608" s="1" t="s">
        <v>86</v>
      </c>
      <c r="C3608" s="1" t="s">
        <v>797</v>
      </c>
      <c r="D3608" s="1" t="s">
        <v>19577</v>
      </c>
      <c r="E3608" s="1" t="s">
        <v>19578</v>
      </c>
      <c r="F3608" s="4"/>
      <c r="G3608" s="4"/>
      <c r="H3608" s="4"/>
      <c r="I3608" s="4"/>
      <c r="J3608" s="4"/>
      <c r="K3608" s="4"/>
      <c r="L3608" s="4"/>
      <c r="M3608" s="4"/>
      <c r="N3608" s="4"/>
      <c r="O3608" s="4"/>
    </row>
    <row r="3609" ht="13.5" customHeight="1">
      <c r="A3609" s="1" t="s">
        <v>19471</v>
      </c>
      <c r="B3609" s="1" t="s">
        <v>91</v>
      </c>
      <c r="C3609" s="1" t="s">
        <v>797</v>
      </c>
      <c r="D3609" s="1" t="s">
        <v>19579</v>
      </c>
      <c r="E3609" s="1" t="s">
        <v>19581</v>
      </c>
      <c r="F3609" s="4"/>
      <c r="G3609" s="4"/>
      <c r="H3609" s="4"/>
      <c r="I3609" s="4"/>
      <c r="J3609" s="4"/>
      <c r="K3609" s="4"/>
      <c r="L3609" s="4"/>
      <c r="M3609" s="4"/>
      <c r="N3609" s="4"/>
      <c r="O3609" s="4"/>
    </row>
    <row r="3610" ht="13.5" customHeight="1">
      <c r="A3610" s="1" t="s">
        <v>19471</v>
      </c>
      <c r="B3610" s="1" t="s">
        <v>94</v>
      </c>
      <c r="C3610" s="1" t="s">
        <v>374</v>
      </c>
      <c r="D3610" s="1" t="s">
        <v>19584</v>
      </c>
      <c r="E3610" s="1" t="s">
        <v>19586</v>
      </c>
      <c r="F3610" s="4"/>
      <c r="G3610" s="4"/>
      <c r="H3610" s="4"/>
      <c r="I3610" s="4"/>
      <c r="J3610" s="4"/>
      <c r="K3610" s="4"/>
      <c r="L3610" s="4"/>
      <c r="M3610" s="4"/>
      <c r="N3610" s="4"/>
      <c r="O3610" s="4"/>
    </row>
    <row r="3611" ht="13.5" customHeight="1">
      <c r="A3611" s="1" t="s">
        <v>19471</v>
      </c>
      <c r="B3611" s="1" t="s">
        <v>186</v>
      </c>
      <c r="C3611" s="1" t="s">
        <v>797</v>
      </c>
      <c r="D3611" s="1" t="s">
        <v>19592</v>
      </c>
      <c r="E3611" s="1" t="s">
        <v>19593</v>
      </c>
      <c r="F3611" s="4"/>
      <c r="G3611" s="4"/>
      <c r="H3611" s="4"/>
      <c r="I3611" s="4"/>
      <c r="J3611" s="4"/>
      <c r="K3611" s="4"/>
      <c r="L3611" s="4"/>
      <c r="M3611" s="4"/>
      <c r="N3611" s="4"/>
      <c r="O3611" s="4"/>
    </row>
    <row r="3612" ht="13.5" customHeight="1">
      <c r="A3612" s="1" t="s">
        <v>19471</v>
      </c>
      <c r="B3612" s="1" t="s">
        <v>189</v>
      </c>
      <c r="C3612" s="1" t="s">
        <v>797</v>
      </c>
      <c r="D3612" s="1" t="s">
        <v>19606</v>
      </c>
      <c r="E3612" s="1" t="s">
        <v>19607</v>
      </c>
      <c r="F3612" s="4"/>
      <c r="G3612" s="4"/>
      <c r="H3612" s="4"/>
      <c r="I3612" s="4"/>
      <c r="J3612" s="4"/>
      <c r="K3612" s="4"/>
      <c r="L3612" s="4"/>
      <c r="M3612" s="4"/>
      <c r="N3612" s="4"/>
      <c r="O3612" s="4"/>
    </row>
    <row r="3613" ht="13.5" customHeight="1">
      <c r="A3613" s="1" t="s">
        <v>19471</v>
      </c>
      <c r="B3613" s="1" t="s">
        <v>193</v>
      </c>
      <c r="C3613" s="1" t="s">
        <v>797</v>
      </c>
      <c r="D3613" s="1" t="s">
        <v>19614</v>
      </c>
      <c r="E3613" s="1" t="s">
        <v>19615</v>
      </c>
      <c r="F3613" s="4"/>
      <c r="G3613" s="4"/>
      <c r="H3613" s="4"/>
      <c r="I3613" s="4"/>
      <c r="J3613" s="4"/>
      <c r="K3613" s="4"/>
      <c r="L3613" s="4"/>
      <c r="M3613" s="4"/>
      <c r="N3613" s="4"/>
      <c r="O3613" s="4"/>
    </row>
    <row r="3614" ht="13.5" customHeight="1">
      <c r="A3614" s="1" t="s">
        <v>19471</v>
      </c>
      <c r="B3614" s="1" t="s">
        <v>197</v>
      </c>
      <c r="C3614" s="1" t="s">
        <v>797</v>
      </c>
      <c r="D3614" s="1" t="s">
        <v>19620</v>
      </c>
      <c r="E3614" s="1" t="s">
        <v>19621</v>
      </c>
      <c r="F3614" s="4"/>
      <c r="G3614" s="4"/>
      <c r="H3614" s="4"/>
      <c r="I3614" s="4"/>
      <c r="J3614" s="4"/>
      <c r="K3614" s="4"/>
      <c r="L3614" s="4"/>
      <c r="M3614" s="4"/>
      <c r="N3614" s="4"/>
      <c r="O3614" s="4"/>
    </row>
    <row r="3615" ht="13.5" customHeight="1">
      <c r="A3615" s="1" t="s">
        <v>19471</v>
      </c>
      <c r="B3615" s="1" t="s">
        <v>201</v>
      </c>
      <c r="C3615" s="1" t="s">
        <v>797</v>
      </c>
      <c r="D3615" s="1" t="s">
        <v>19628</v>
      </c>
      <c r="E3615" s="1" t="s">
        <v>19629</v>
      </c>
      <c r="F3615" s="4"/>
      <c r="G3615" s="4"/>
      <c r="H3615" s="4"/>
      <c r="I3615" s="4"/>
      <c r="J3615" s="4"/>
      <c r="K3615" s="4"/>
      <c r="L3615" s="4"/>
      <c r="M3615" s="4"/>
      <c r="N3615" s="4"/>
      <c r="O3615" s="4"/>
    </row>
    <row r="3616" ht="13.5" customHeight="1">
      <c r="A3616" s="1" t="s">
        <v>19471</v>
      </c>
      <c r="B3616" s="1" t="s">
        <v>206</v>
      </c>
      <c r="C3616" s="1" t="s">
        <v>797</v>
      </c>
      <c r="D3616" s="1" t="s">
        <v>19632</v>
      </c>
      <c r="E3616" s="1" t="s">
        <v>19634</v>
      </c>
      <c r="F3616" s="4"/>
      <c r="G3616" s="4"/>
      <c r="H3616" s="4"/>
      <c r="I3616" s="4"/>
      <c r="J3616" s="4"/>
      <c r="K3616" s="4"/>
      <c r="L3616" s="4"/>
      <c r="M3616" s="4"/>
      <c r="N3616" s="4"/>
      <c r="O3616" s="4"/>
    </row>
    <row r="3617" ht="13.5" customHeight="1">
      <c r="A3617" s="1" t="s">
        <v>19471</v>
      </c>
      <c r="B3617" s="1" t="s">
        <v>211</v>
      </c>
      <c r="C3617" s="1" t="s">
        <v>797</v>
      </c>
      <c r="D3617" s="1" t="s">
        <v>19639</v>
      </c>
      <c r="E3617" s="1" t="s">
        <v>19641</v>
      </c>
      <c r="F3617" s="4"/>
      <c r="G3617" s="4"/>
      <c r="H3617" s="4"/>
      <c r="I3617" s="4"/>
      <c r="J3617" s="4"/>
      <c r="K3617" s="4"/>
      <c r="L3617" s="4"/>
      <c r="M3617" s="4"/>
      <c r="N3617" s="4"/>
      <c r="O3617" s="4"/>
    </row>
    <row r="3618" ht="13.5" customHeight="1">
      <c r="A3618" s="1" t="s">
        <v>19471</v>
      </c>
      <c r="B3618" s="1" t="s">
        <v>99</v>
      </c>
      <c r="C3618" s="1" t="s">
        <v>817</v>
      </c>
      <c r="D3618" s="3"/>
      <c r="E3618" s="3"/>
      <c r="F3618" s="4"/>
      <c r="G3618" s="4"/>
      <c r="H3618" s="4"/>
      <c r="I3618" s="4"/>
      <c r="J3618" s="4"/>
      <c r="K3618" s="4"/>
      <c r="L3618" s="4"/>
      <c r="M3618" s="4"/>
      <c r="N3618" s="4"/>
      <c r="O3618" s="4"/>
    </row>
    <row r="3619" ht="13.5" customHeight="1">
      <c r="A3619" s="1" t="s">
        <v>19648</v>
      </c>
      <c r="B3619" s="2" t="s">
        <v>1</v>
      </c>
      <c r="C3619" s="1" t="s">
        <v>2</v>
      </c>
      <c r="D3619" s="3"/>
      <c r="E3619" s="3"/>
      <c r="F3619" s="4"/>
      <c r="G3619" s="4"/>
      <c r="H3619" s="4"/>
      <c r="I3619" s="4"/>
      <c r="J3619" s="4"/>
      <c r="K3619" s="4"/>
      <c r="L3619" s="4"/>
      <c r="M3619" s="4"/>
      <c r="N3619" s="4"/>
      <c r="O3619" s="4"/>
    </row>
    <row r="3620" ht="13.5" customHeight="1">
      <c r="A3620" s="1" t="s">
        <v>19648</v>
      </c>
      <c r="B3620" s="1" t="s">
        <v>5</v>
      </c>
      <c r="C3620" s="1" t="s">
        <v>11792</v>
      </c>
      <c r="D3620" s="1" t="s">
        <v>19655</v>
      </c>
      <c r="E3620" s="1" t="s">
        <v>19656</v>
      </c>
      <c r="F3620" s="4"/>
      <c r="G3620" s="4"/>
      <c r="H3620" s="4"/>
      <c r="I3620" s="4"/>
      <c r="J3620" s="4"/>
      <c r="K3620" s="4"/>
      <c r="L3620" s="4"/>
      <c r="M3620" s="4"/>
      <c r="N3620" s="4"/>
      <c r="O3620" s="4"/>
    </row>
    <row r="3621" ht="13.5" customHeight="1">
      <c r="A3621" s="1" t="s">
        <v>19648</v>
      </c>
      <c r="B3621" s="1" t="s">
        <v>9</v>
      </c>
      <c r="C3621" s="1" t="s">
        <v>797</v>
      </c>
      <c r="D3621" s="1" t="s">
        <v>19659</v>
      </c>
      <c r="E3621" s="1" t="s">
        <v>19660</v>
      </c>
      <c r="F3621" s="4"/>
      <c r="G3621" s="4"/>
      <c r="H3621" s="4"/>
      <c r="I3621" s="4"/>
      <c r="J3621" s="4"/>
      <c r="K3621" s="4"/>
      <c r="L3621" s="4"/>
      <c r="M3621" s="4"/>
      <c r="N3621" s="4"/>
      <c r="O3621" s="4"/>
    </row>
    <row r="3622" ht="13.5" customHeight="1">
      <c r="A3622" s="1" t="s">
        <v>19648</v>
      </c>
      <c r="B3622" s="1" t="s">
        <v>13</v>
      </c>
      <c r="C3622" s="1" t="s">
        <v>797</v>
      </c>
      <c r="D3622" s="1" t="s">
        <v>19665</v>
      </c>
      <c r="E3622" s="1" t="s">
        <v>19666</v>
      </c>
      <c r="F3622" s="4"/>
      <c r="G3622" s="4"/>
      <c r="H3622" s="4"/>
      <c r="I3622" s="4"/>
      <c r="J3622" s="4"/>
      <c r="K3622" s="4"/>
      <c r="L3622" s="4"/>
      <c r="M3622" s="4"/>
      <c r="N3622" s="4"/>
      <c r="O3622" s="4"/>
    </row>
    <row r="3623" ht="13.5" customHeight="1">
      <c r="A3623" s="1" t="s">
        <v>19648</v>
      </c>
      <c r="B3623" s="1" t="s">
        <v>16</v>
      </c>
      <c r="C3623" s="1" t="s">
        <v>797</v>
      </c>
      <c r="D3623" s="1" t="s">
        <v>19671</v>
      </c>
      <c r="E3623" s="1" t="s">
        <v>19672</v>
      </c>
      <c r="F3623" s="4"/>
      <c r="G3623" s="4"/>
      <c r="H3623" s="4"/>
      <c r="I3623" s="4"/>
      <c r="J3623" s="4"/>
      <c r="K3623" s="4"/>
      <c r="L3623" s="4"/>
      <c r="M3623" s="4"/>
      <c r="N3623" s="4"/>
      <c r="O3623" s="4"/>
    </row>
    <row r="3624" ht="13.5" customHeight="1">
      <c r="A3624" s="1" t="s">
        <v>19648</v>
      </c>
      <c r="B3624" s="1" t="s">
        <v>21</v>
      </c>
      <c r="C3624" s="1" t="s">
        <v>797</v>
      </c>
      <c r="D3624" s="1" t="s">
        <v>19675</v>
      </c>
      <c r="E3624" s="1" t="s">
        <v>19677</v>
      </c>
      <c r="F3624" s="4"/>
      <c r="G3624" s="4"/>
      <c r="H3624" s="4"/>
      <c r="I3624" s="4"/>
      <c r="J3624" s="4"/>
      <c r="K3624" s="4"/>
      <c r="L3624" s="4"/>
      <c r="M3624" s="4"/>
      <c r="N3624" s="4"/>
      <c r="O3624" s="4"/>
    </row>
    <row r="3625" ht="13.5" customHeight="1">
      <c r="A3625" s="1" t="s">
        <v>19648</v>
      </c>
      <c r="B3625" s="1" t="s">
        <v>27</v>
      </c>
      <c r="C3625" s="1" t="s">
        <v>797</v>
      </c>
      <c r="D3625" s="1" t="s">
        <v>19680</v>
      </c>
      <c r="E3625" s="1" t="s">
        <v>19681</v>
      </c>
      <c r="F3625" s="4"/>
      <c r="G3625" s="4"/>
      <c r="H3625" s="4"/>
      <c r="I3625" s="4"/>
      <c r="J3625" s="4"/>
      <c r="K3625" s="4"/>
      <c r="L3625" s="4"/>
      <c r="M3625" s="4"/>
      <c r="N3625" s="4"/>
      <c r="O3625" s="4"/>
    </row>
    <row r="3626" ht="13.5" customHeight="1">
      <c r="A3626" s="1" t="s">
        <v>19648</v>
      </c>
      <c r="B3626" s="1" t="s">
        <v>31</v>
      </c>
      <c r="C3626" s="1" t="s">
        <v>797</v>
      </c>
      <c r="D3626" s="1" t="s">
        <v>19686</v>
      </c>
      <c r="E3626" s="1" t="s">
        <v>19687</v>
      </c>
      <c r="F3626" s="4"/>
      <c r="G3626" s="4"/>
      <c r="H3626" s="4"/>
      <c r="I3626" s="4"/>
      <c r="J3626" s="4"/>
      <c r="K3626" s="4"/>
      <c r="L3626" s="4"/>
      <c r="M3626" s="4"/>
      <c r="N3626" s="4"/>
      <c r="O3626" s="4"/>
    </row>
    <row r="3627" ht="13.5" customHeight="1">
      <c r="A3627" s="1" t="s">
        <v>19648</v>
      </c>
      <c r="B3627" s="1" t="s">
        <v>34</v>
      </c>
      <c r="C3627" s="1" t="s">
        <v>797</v>
      </c>
      <c r="D3627" s="1" t="s">
        <v>19692</v>
      </c>
      <c r="E3627" s="1" t="s">
        <v>19694</v>
      </c>
      <c r="F3627" s="4"/>
      <c r="G3627" s="4"/>
      <c r="H3627" s="4"/>
      <c r="I3627" s="4"/>
      <c r="J3627" s="4"/>
      <c r="K3627" s="4"/>
      <c r="L3627" s="4"/>
      <c r="M3627" s="4"/>
      <c r="N3627" s="4"/>
      <c r="O3627" s="4"/>
    </row>
    <row r="3628" ht="13.5" customHeight="1">
      <c r="A3628" s="1" t="s">
        <v>19648</v>
      </c>
      <c r="B3628" s="1" t="s">
        <v>40</v>
      </c>
      <c r="C3628" s="1" t="s">
        <v>797</v>
      </c>
      <c r="D3628" s="1" t="s">
        <v>19696</v>
      </c>
      <c r="E3628" s="1" t="s">
        <v>19698</v>
      </c>
      <c r="F3628" s="4"/>
      <c r="G3628" s="4"/>
      <c r="H3628" s="4"/>
      <c r="I3628" s="4"/>
      <c r="J3628" s="4"/>
      <c r="K3628" s="4"/>
      <c r="L3628" s="4"/>
      <c r="M3628" s="4"/>
      <c r="N3628" s="4"/>
      <c r="O3628" s="4"/>
    </row>
    <row r="3629" ht="13.5" customHeight="1">
      <c r="A3629" s="1" t="s">
        <v>19648</v>
      </c>
      <c r="B3629" s="1" t="s">
        <v>45</v>
      </c>
      <c r="C3629" s="1" t="s">
        <v>797</v>
      </c>
      <c r="D3629" s="1" t="s">
        <v>19702</v>
      </c>
      <c r="E3629" s="1" t="s">
        <v>19703</v>
      </c>
      <c r="F3629" s="4"/>
      <c r="G3629" s="4"/>
      <c r="H3629" s="4"/>
      <c r="I3629" s="4"/>
      <c r="J3629" s="4"/>
      <c r="K3629" s="4"/>
      <c r="L3629" s="4"/>
      <c r="M3629" s="4"/>
      <c r="N3629" s="4"/>
      <c r="O3629" s="4"/>
    </row>
    <row r="3630" ht="13.5" customHeight="1">
      <c r="A3630" s="1" t="s">
        <v>19648</v>
      </c>
      <c r="B3630" s="1" t="s">
        <v>52</v>
      </c>
      <c r="C3630" s="1" t="s">
        <v>797</v>
      </c>
      <c r="D3630" s="1" t="s">
        <v>19706</v>
      </c>
      <c r="E3630" s="1" t="s">
        <v>19707</v>
      </c>
      <c r="F3630" s="4"/>
      <c r="G3630" s="4"/>
      <c r="H3630" s="4"/>
      <c r="I3630" s="4"/>
      <c r="J3630" s="4"/>
      <c r="K3630" s="4"/>
      <c r="L3630" s="4"/>
      <c r="M3630" s="4"/>
      <c r="N3630" s="4"/>
      <c r="O3630" s="4"/>
    </row>
    <row r="3631" ht="13.5" customHeight="1">
      <c r="A3631" s="1" t="s">
        <v>19648</v>
      </c>
      <c r="B3631" s="1" t="s">
        <v>57</v>
      </c>
      <c r="C3631" s="1" t="s">
        <v>797</v>
      </c>
      <c r="D3631" s="1" t="s">
        <v>19712</v>
      </c>
      <c r="E3631" s="1" t="s">
        <v>19713</v>
      </c>
      <c r="F3631" s="4"/>
      <c r="G3631" s="4"/>
      <c r="H3631" s="4"/>
      <c r="I3631" s="4"/>
      <c r="J3631" s="4"/>
      <c r="K3631" s="4"/>
      <c r="L3631" s="4"/>
      <c r="M3631" s="4"/>
      <c r="N3631" s="4"/>
      <c r="O3631" s="4"/>
    </row>
    <row r="3632" ht="13.5" customHeight="1">
      <c r="A3632" s="1" t="s">
        <v>19648</v>
      </c>
      <c r="B3632" s="1" t="s">
        <v>60</v>
      </c>
      <c r="C3632" s="1" t="s">
        <v>797</v>
      </c>
      <c r="D3632" s="1" t="s">
        <v>19718</v>
      </c>
      <c r="E3632" s="1" t="s">
        <v>19719</v>
      </c>
      <c r="F3632" s="4"/>
      <c r="G3632" s="4"/>
      <c r="H3632" s="4"/>
      <c r="I3632" s="4"/>
      <c r="J3632" s="4"/>
      <c r="K3632" s="4"/>
      <c r="L3632" s="4"/>
      <c r="M3632" s="4"/>
      <c r="N3632" s="4"/>
      <c r="O3632" s="4"/>
    </row>
    <row r="3633" ht="13.5" customHeight="1">
      <c r="A3633" s="1" t="s">
        <v>19648</v>
      </c>
      <c r="B3633" s="1" t="s">
        <v>65</v>
      </c>
      <c r="C3633" s="1" t="s">
        <v>797</v>
      </c>
      <c r="D3633" s="1" t="s">
        <v>19724</v>
      </c>
      <c r="E3633" s="1" t="s">
        <v>19725</v>
      </c>
      <c r="F3633" s="4"/>
      <c r="G3633" s="4"/>
      <c r="H3633" s="4"/>
      <c r="I3633" s="4"/>
      <c r="J3633" s="4"/>
      <c r="K3633" s="4"/>
      <c r="L3633" s="4"/>
      <c r="M3633" s="4"/>
      <c r="N3633" s="4"/>
      <c r="O3633" s="4"/>
    </row>
    <row r="3634" ht="13.5" customHeight="1">
      <c r="A3634" s="1" t="s">
        <v>19648</v>
      </c>
      <c r="B3634" s="1" t="s">
        <v>70</v>
      </c>
      <c r="C3634" s="1" t="s">
        <v>797</v>
      </c>
      <c r="D3634" s="1" t="s">
        <v>19730</v>
      </c>
      <c r="E3634" s="1" t="s">
        <v>19731</v>
      </c>
      <c r="F3634" s="4"/>
      <c r="G3634" s="4"/>
      <c r="H3634" s="4"/>
      <c r="I3634" s="4"/>
      <c r="J3634" s="4"/>
      <c r="K3634" s="4"/>
      <c r="L3634" s="4"/>
      <c r="M3634" s="4"/>
      <c r="N3634" s="4"/>
      <c r="O3634" s="4"/>
    </row>
    <row r="3635" ht="13.5" customHeight="1">
      <c r="A3635" s="1" t="s">
        <v>19648</v>
      </c>
      <c r="B3635" s="1" t="s">
        <v>74</v>
      </c>
      <c r="C3635" s="1" t="s">
        <v>797</v>
      </c>
      <c r="D3635" s="1" t="s">
        <v>19736</v>
      </c>
      <c r="E3635" s="1" t="s">
        <v>19737</v>
      </c>
      <c r="F3635" s="4"/>
      <c r="G3635" s="4"/>
      <c r="H3635" s="4"/>
      <c r="I3635" s="4"/>
      <c r="J3635" s="4"/>
      <c r="K3635" s="4"/>
      <c r="L3635" s="4"/>
      <c r="M3635" s="4"/>
      <c r="N3635" s="4"/>
      <c r="O3635" s="4"/>
    </row>
    <row r="3636" ht="13.5" customHeight="1">
      <c r="A3636" s="1" t="s">
        <v>19648</v>
      </c>
      <c r="B3636" s="1" t="s">
        <v>78</v>
      </c>
      <c r="C3636" s="1" t="s">
        <v>797</v>
      </c>
      <c r="D3636" s="1" t="s">
        <v>19738</v>
      </c>
      <c r="E3636" s="1" t="s">
        <v>19739</v>
      </c>
      <c r="F3636" s="4"/>
      <c r="G3636" s="4"/>
      <c r="H3636" s="4"/>
      <c r="I3636" s="4"/>
      <c r="J3636" s="4"/>
      <c r="K3636" s="4"/>
      <c r="L3636" s="4"/>
      <c r="M3636" s="4"/>
      <c r="N3636" s="4"/>
      <c r="O3636" s="4"/>
    </row>
    <row r="3637" ht="13.5" customHeight="1">
      <c r="A3637" s="1" t="s">
        <v>19648</v>
      </c>
      <c r="B3637" s="1" t="s">
        <v>83</v>
      </c>
      <c r="C3637" s="1" t="s">
        <v>797</v>
      </c>
      <c r="D3637" s="1" t="s">
        <v>19744</v>
      </c>
      <c r="E3637" s="1" t="s">
        <v>19745</v>
      </c>
      <c r="F3637" s="4"/>
      <c r="G3637" s="4"/>
      <c r="H3637" s="4"/>
      <c r="I3637" s="4"/>
      <c r="J3637" s="4"/>
      <c r="K3637" s="4"/>
      <c r="L3637" s="4"/>
      <c r="M3637" s="4"/>
      <c r="N3637" s="4"/>
      <c r="O3637" s="4"/>
    </row>
    <row r="3638" ht="13.5" customHeight="1">
      <c r="A3638" s="1" t="s">
        <v>19648</v>
      </c>
      <c r="B3638" s="1" t="s">
        <v>86</v>
      </c>
      <c r="C3638" s="1" t="s">
        <v>797</v>
      </c>
      <c r="D3638" s="1" t="s">
        <v>19748</v>
      </c>
      <c r="E3638" s="1" t="s">
        <v>19749</v>
      </c>
      <c r="F3638" s="4"/>
      <c r="G3638" s="4"/>
      <c r="H3638" s="4"/>
      <c r="I3638" s="4"/>
      <c r="J3638" s="4"/>
      <c r="K3638" s="4"/>
      <c r="L3638" s="4"/>
      <c r="M3638" s="4"/>
      <c r="N3638" s="4"/>
      <c r="O3638" s="4"/>
    </row>
    <row r="3639" ht="13.5" customHeight="1">
      <c r="A3639" s="1" t="s">
        <v>19648</v>
      </c>
      <c r="B3639" s="1" t="s">
        <v>91</v>
      </c>
      <c r="C3639" s="1" t="s">
        <v>797</v>
      </c>
      <c r="D3639" s="1" t="s">
        <v>19754</v>
      </c>
      <c r="E3639" s="1" t="s">
        <v>19756</v>
      </c>
      <c r="F3639" s="4"/>
      <c r="G3639" s="4"/>
      <c r="H3639" s="4"/>
      <c r="I3639" s="4"/>
      <c r="J3639" s="4"/>
      <c r="K3639" s="4"/>
      <c r="L3639" s="4"/>
      <c r="M3639" s="4"/>
      <c r="N3639" s="4"/>
      <c r="O3639" s="4"/>
    </row>
    <row r="3640" ht="13.5" customHeight="1">
      <c r="A3640" s="1" t="s">
        <v>19648</v>
      </c>
      <c r="B3640" s="1" t="s">
        <v>94</v>
      </c>
      <c r="C3640" s="1" t="s">
        <v>797</v>
      </c>
      <c r="D3640" s="1" t="s">
        <v>19758</v>
      </c>
      <c r="E3640" s="1" t="s">
        <v>19760</v>
      </c>
      <c r="F3640" s="4"/>
      <c r="G3640" s="4"/>
      <c r="H3640" s="4"/>
      <c r="I3640" s="4"/>
      <c r="J3640" s="4"/>
      <c r="K3640" s="4"/>
      <c r="L3640" s="4"/>
      <c r="M3640" s="4"/>
      <c r="N3640" s="4"/>
      <c r="O3640" s="4"/>
    </row>
    <row r="3641" ht="13.5" customHeight="1">
      <c r="A3641" s="1" t="s">
        <v>19648</v>
      </c>
      <c r="B3641" s="1" t="s">
        <v>186</v>
      </c>
      <c r="C3641" s="1" t="s">
        <v>374</v>
      </c>
      <c r="D3641" s="1" t="s">
        <v>19764</v>
      </c>
      <c r="E3641" s="1" t="s">
        <v>18331</v>
      </c>
      <c r="F3641" s="4"/>
      <c r="G3641" s="4"/>
      <c r="H3641" s="4"/>
      <c r="I3641" s="4"/>
      <c r="J3641" s="4"/>
      <c r="K3641" s="4"/>
      <c r="L3641" s="4"/>
      <c r="M3641" s="4"/>
      <c r="N3641" s="4"/>
      <c r="O3641" s="4"/>
    </row>
    <row r="3642" ht="13.5" customHeight="1">
      <c r="A3642" s="1" t="s">
        <v>19648</v>
      </c>
      <c r="B3642" s="1" t="s">
        <v>189</v>
      </c>
      <c r="C3642" s="1" t="s">
        <v>797</v>
      </c>
      <c r="D3642" s="1" t="s">
        <v>19768</v>
      </c>
      <c r="E3642" s="1" t="s">
        <v>19770</v>
      </c>
      <c r="F3642" s="4"/>
      <c r="G3642" s="4"/>
      <c r="H3642" s="4"/>
      <c r="I3642" s="4"/>
      <c r="J3642" s="4"/>
      <c r="K3642" s="4"/>
      <c r="L3642" s="4"/>
      <c r="M3642" s="4"/>
      <c r="N3642" s="4"/>
      <c r="O3642" s="4"/>
    </row>
    <row r="3643" ht="13.5" customHeight="1">
      <c r="A3643" s="1" t="s">
        <v>19648</v>
      </c>
      <c r="B3643" s="1" t="s">
        <v>193</v>
      </c>
      <c r="C3643" s="1" t="s">
        <v>19772</v>
      </c>
      <c r="D3643" s="1" t="s">
        <v>19773</v>
      </c>
      <c r="E3643" s="1" t="s">
        <v>19774</v>
      </c>
      <c r="F3643" s="4"/>
      <c r="G3643" s="4"/>
      <c r="H3643" s="4"/>
      <c r="I3643" s="4"/>
      <c r="J3643" s="4"/>
      <c r="K3643" s="4"/>
      <c r="L3643" s="4"/>
      <c r="M3643" s="4"/>
      <c r="N3643" s="4"/>
      <c r="O3643" s="4"/>
    </row>
    <row r="3644" ht="13.5" customHeight="1">
      <c r="A3644" s="1" t="s">
        <v>19648</v>
      </c>
      <c r="B3644" s="1" t="s">
        <v>197</v>
      </c>
      <c r="C3644" s="1" t="s">
        <v>797</v>
      </c>
      <c r="D3644" s="1" t="s">
        <v>19777</v>
      </c>
      <c r="E3644" s="1" t="s">
        <v>19779</v>
      </c>
      <c r="F3644" s="4"/>
      <c r="G3644" s="4"/>
      <c r="H3644" s="4"/>
      <c r="I3644" s="4"/>
      <c r="J3644" s="4"/>
      <c r="K3644" s="4"/>
      <c r="L3644" s="4"/>
      <c r="M3644" s="4"/>
      <c r="N3644" s="4"/>
      <c r="O3644" s="4"/>
    </row>
    <row r="3645" ht="13.5" customHeight="1">
      <c r="A3645" s="1" t="s">
        <v>19648</v>
      </c>
      <c r="B3645" s="1" t="s">
        <v>201</v>
      </c>
      <c r="C3645" s="1" t="s">
        <v>797</v>
      </c>
      <c r="D3645" s="1" t="s">
        <v>19782</v>
      </c>
      <c r="E3645" s="1" t="s">
        <v>19784</v>
      </c>
      <c r="F3645" s="4"/>
      <c r="G3645" s="4"/>
      <c r="H3645" s="4"/>
      <c r="I3645" s="4"/>
      <c r="J3645" s="4"/>
      <c r="K3645" s="4"/>
      <c r="L3645" s="4"/>
      <c r="M3645" s="4"/>
      <c r="N3645" s="4"/>
      <c r="O3645" s="4"/>
    </row>
    <row r="3646" ht="13.5" customHeight="1">
      <c r="A3646" s="1" t="s">
        <v>19648</v>
      </c>
      <c r="B3646" s="1" t="s">
        <v>206</v>
      </c>
      <c r="C3646" s="1" t="s">
        <v>797</v>
      </c>
      <c r="D3646" s="1" t="s">
        <v>19789</v>
      </c>
      <c r="E3646" s="1" t="s">
        <v>19790</v>
      </c>
      <c r="F3646" s="4"/>
      <c r="G3646" s="4"/>
      <c r="H3646" s="4"/>
      <c r="I3646" s="4"/>
      <c r="J3646" s="4"/>
      <c r="K3646" s="4"/>
      <c r="L3646" s="4"/>
      <c r="M3646" s="4"/>
      <c r="N3646" s="4"/>
      <c r="O3646" s="4"/>
    </row>
    <row r="3647" ht="13.5" customHeight="1">
      <c r="A3647" s="1" t="s">
        <v>19648</v>
      </c>
      <c r="B3647" s="1" t="s">
        <v>211</v>
      </c>
      <c r="C3647" s="1" t="s">
        <v>797</v>
      </c>
      <c r="D3647" s="1" t="s">
        <v>19793</v>
      </c>
      <c r="E3647" s="1" t="s">
        <v>19794</v>
      </c>
      <c r="F3647" s="4"/>
      <c r="G3647" s="4"/>
      <c r="H3647" s="4"/>
      <c r="I3647" s="4"/>
      <c r="J3647" s="4"/>
      <c r="K3647" s="4"/>
      <c r="L3647" s="4"/>
      <c r="M3647" s="4"/>
      <c r="N3647" s="4"/>
      <c r="O3647" s="4"/>
    </row>
    <row r="3648" ht="13.5" customHeight="1">
      <c r="A3648" s="1" t="s">
        <v>19648</v>
      </c>
      <c r="B3648" s="1" t="s">
        <v>99</v>
      </c>
      <c r="C3648" s="1" t="s">
        <v>817</v>
      </c>
      <c r="D3648" s="3"/>
      <c r="E3648" s="3"/>
      <c r="F3648" s="4"/>
      <c r="G3648" s="4"/>
      <c r="H3648" s="4"/>
      <c r="I3648" s="4"/>
      <c r="J3648" s="4"/>
      <c r="K3648" s="4"/>
      <c r="L3648" s="4"/>
      <c r="M3648" s="4"/>
      <c r="N3648" s="4"/>
      <c r="O3648" s="4"/>
    </row>
    <row r="3649" ht="13.5" customHeight="1">
      <c r="A3649" s="1" t="s">
        <v>19802</v>
      </c>
      <c r="B3649" s="2" t="s">
        <v>1</v>
      </c>
      <c r="C3649" s="1" t="s">
        <v>2</v>
      </c>
      <c r="D3649" s="3"/>
      <c r="E3649" s="3"/>
      <c r="F3649" s="4"/>
      <c r="G3649" s="4"/>
      <c r="H3649" s="4"/>
      <c r="I3649" s="4"/>
      <c r="J3649" s="4"/>
      <c r="K3649" s="4"/>
      <c r="L3649" s="4"/>
      <c r="M3649" s="4"/>
      <c r="N3649" s="4"/>
      <c r="O3649" s="4"/>
    </row>
    <row r="3650" ht="13.5" customHeight="1">
      <c r="A3650" s="1" t="s">
        <v>19802</v>
      </c>
      <c r="B3650" s="1" t="s">
        <v>5</v>
      </c>
      <c r="C3650" s="1" t="s">
        <v>11792</v>
      </c>
      <c r="D3650" s="1" t="s">
        <v>19808</v>
      </c>
      <c r="E3650" s="1" t="s">
        <v>19809</v>
      </c>
      <c r="F3650" s="4"/>
      <c r="G3650" s="4"/>
      <c r="H3650" s="4"/>
      <c r="I3650" s="4"/>
      <c r="J3650" s="4"/>
      <c r="K3650" s="4"/>
      <c r="L3650" s="4"/>
      <c r="M3650" s="4"/>
      <c r="N3650" s="4"/>
      <c r="O3650" s="4"/>
    </row>
    <row r="3651" ht="13.5" customHeight="1">
      <c r="A3651" s="1" t="s">
        <v>19802</v>
      </c>
      <c r="B3651" s="1" t="s">
        <v>9</v>
      </c>
      <c r="C3651" s="1" t="s">
        <v>797</v>
      </c>
      <c r="D3651" s="1" t="s">
        <v>19814</v>
      </c>
      <c r="E3651" s="1" t="s">
        <v>19816</v>
      </c>
      <c r="F3651" s="4"/>
      <c r="G3651" s="4"/>
      <c r="H3651" s="4"/>
      <c r="I3651" s="4"/>
      <c r="J3651" s="4"/>
      <c r="K3651" s="4"/>
      <c r="L3651" s="4"/>
      <c r="M3651" s="4"/>
      <c r="N3651" s="4"/>
      <c r="O3651" s="4"/>
    </row>
    <row r="3652" ht="13.5" customHeight="1">
      <c r="A3652" s="1" t="s">
        <v>19802</v>
      </c>
      <c r="B3652" s="1" t="s">
        <v>13</v>
      </c>
      <c r="C3652" s="1" t="s">
        <v>797</v>
      </c>
      <c r="D3652" s="1" t="s">
        <v>19822</v>
      </c>
      <c r="E3652" s="1" t="s">
        <v>19823</v>
      </c>
      <c r="F3652" s="4"/>
      <c r="G3652" s="4"/>
      <c r="H3652" s="4"/>
      <c r="I3652" s="4"/>
      <c r="J3652" s="4"/>
      <c r="K3652" s="4"/>
      <c r="L3652" s="4"/>
      <c r="M3652" s="4"/>
      <c r="N3652" s="4"/>
      <c r="O3652" s="4"/>
    </row>
    <row r="3653" ht="13.5" customHeight="1">
      <c r="A3653" s="1" t="s">
        <v>19802</v>
      </c>
      <c r="B3653" s="1" t="s">
        <v>16</v>
      </c>
      <c r="C3653" s="1" t="s">
        <v>797</v>
      </c>
      <c r="D3653" s="1" t="s">
        <v>19828</v>
      </c>
      <c r="E3653" s="1" t="s">
        <v>19829</v>
      </c>
      <c r="F3653" s="4"/>
      <c r="G3653" s="4"/>
      <c r="H3653" s="4"/>
      <c r="I3653" s="4"/>
      <c r="J3653" s="4"/>
      <c r="K3653" s="4"/>
      <c r="L3653" s="4"/>
      <c r="M3653" s="4"/>
      <c r="N3653" s="4"/>
      <c r="O3653" s="4"/>
    </row>
    <row r="3654" ht="13.5" customHeight="1">
      <c r="A3654" s="1" t="s">
        <v>19802</v>
      </c>
      <c r="B3654" s="1" t="s">
        <v>21</v>
      </c>
      <c r="C3654" s="1" t="s">
        <v>797</v>
      </c>
      <c r="D3654" s="1" t="s">
        <v>19832</v>
      </c>
      <c r="E3654" s="1" t="s">
        <v>19833</v>
      </c>
      <c r="F3654" s="4"/>
      <c r="G3654" s="4"/>
      <c r="H3654" s="4"/>
      <c r="I3654" s="4"/>
      <c r="J3654" s="4"/>
      <c r="K3654" s="4"/>
      <c r="L3654" s="4"/>
      <c r="M3654" s="4"/>
      <c r="N3654" s="4"/>
      <c r="O3654" s="4"/>
    </row>
    <row r="3655" ht="13.5" customHeight="1">
      <c r="A3655" s="1" t="s">
        <v>19802</v>
      </c>
      <c r="B3655" s="1" t="s">
        <v>27</v>
      </c>
      <c r="C3655" s="1" t="s">
        <v>797</v>
      </c>
      <c r="D3655" s="1" t="s">
        <v>19836</v>
      </c>
      <c r="E3655" s="1" t="s">
        <v>19837</v>
      </c>
      <c r="F3655" s="4"/>
      <c r="G3655" s="4"/>
      <c r="H3655" s="4"/>
      <c r="I3655" s="4"/>
      <c r="J3655" s="4"/>
      <c r="K3655" s="4"/>
      <c r="L3655" s="4"/>
      <c r="M3655" s="4"/>
      <c r="N3655" s="4"/>
      <c r="O3655" s="4"/>
    </row>
    <row r="3656" ht="13.5" customHeight="1">
      <c r="A3656" s="1" t="s">
        <v>19802</v>
      </c>
      <c r="B3656" s="1" t="s">
        <v>31</v>
      </c>
      <c r="C3656" s="1" t="s">
        <v>797</v>
      </c>
      <c r="D3656" s="1" t="s">
        <v>19840</v>
      </c>
      <c r="E3656" s="1" t="s">
        <v>19841</v>
      </c>
      <c r="F3656" s="4"/>
      <c r="G3656" s="4"/>
      <c r="H3656" s="4"/>
      <c r="I3656" s="4"/>
      <c r="J3656" s="4"/>
      <c r="K3656" s="4"/>
      <c r="L3656" s="4"/>
      <c r="M3656" s="4"/>
      <c r="N3656" s="4"/>
      <c r="O3656" s="4"/>
    </row>
    <row r="3657" ht="13.5" customHeight="1">
      <c r="A3657" s="1" t="s">
        <v>19802</v>
      </c>
      <c r="B3657" s="1" t="s">
        <v>34</v>
      </c>
      <c r="C3657" s="1" t="s">
        <v>797</v>
      </c>
      <c r="D3657" s="1" t="s">
        <v>19846</v>
      </c>
      <c r="E3657" s="1" t="s">
        <v>19847</v>
      </c>
      <c r="F3657" s="4"/>
      <c r="G3657" s="4"/>
      <c r="H3657" s="4"/>
      <c r="I3657" s="4"/>
      <c r="J3657" s="4"/>
      <c r="K3657" s="4"/>
      <c r="L3657" s="4"/>
      <c r="M3657" s="4"/>
      <c r="N3657" s="4"/>
      <c r="O3657" s="4"/>
    </row>
    <row r="3658" ht="13.5" customHeight="1">
      <c r="A3658" s="1" t="s">
        <v>19802</v>
      </c>
      <c r="B3658" s="1" t="s">
        <v>40</v>
      </c>
      <c r="C3658" s="1" t="s">
        <v>797</v>
      </c>
      <c r="D3658" s="1" t="s">
        <v>19850</v>
      </c>
      <c r="E3658" s="1" t="s">
        <v>19851</v>
      </c>
      <c r="F3658" s="4"/>
      <c r="G3658" s="4"/>
      <c r="H3658" s="4"/>
      <c r="I3658" s="4"/>
      <c r="J3658" s="4"/>
      <c r="K3658" s="4"/>
      <c r="L3658" s="4"/>
      <c r="M3658" s="4"/>
      <c r="N3658" s="4"/>
      <c r="O3658" s="4"/>
    </row>
    <row r="3659" ht="13.5" customHeight="1">
      <c r="A3659" s="1" t="s">
        <v>19802</v>
      </c>
      <c r="B3659" s="1" t="s">
        <v>45</v>
      </c>
      <c r="C3659" s="1" t="s">
        <v>797</v>
      </c>
      <c r="D3659" s="1" t="s">
        <v>19856</v>
      </c>
      <c r="E3659" s="1" t="s">
        <v>19857</v>
      </c>
      <c r="F3659" s="4"/>
      <c r="G3659" s="4"/>
      <c r="H3659" s="4"/>
      <c r="I3659" s="4"/>
      <c r="J3659" s="4"/>
      <c r="K3659" s="4"/>
      <c r="L3659" s="4"/>
      <c r="M3659" s="4"/>
      <c r="N3659" s="4"/>
      <c r="O3659" s="4"/>
    </row>
    <row r="3660" ht="13.5" customHeight="1">
      <c r="A3660" s="1" t="s">
        <v>19802</v>
      </c>
      <c r="B3660" s="1" t="s">
        <v>52</v>
      </c>
      <c r="C3660" s="1" t="s">
        <v>797</v>
      </c>
      <c r="D3660" s="1" t="s">
        <v>19860</v>
      </c>
      <c r="E3660" s="1" t="s">
        <v>19862</v>
      </c>
      <c r="F3660" s="4"/>
      <c r="G3660" s="4"/>
      <c r="H3660" s="4"/>
      <c r="I3660" s="4"/>
      <c r="J3660" s="4"/>
      <c r="K3660" s="4"/>
      <c r="L3660" s="4"/>
      <c r="M3660" s="4"/>
      <c r="N3660" s="4"/>
      <c r="O3660" s="4"/>
    </row>
    <row r="3661" ht="13.5" customHeight="1">
      <c r="A3661" s="1" t="s">
        <v>19802</v>
      </c>
      <c r="B3661" s="1" t="s">
        <v>57</v>
      </c>
      <c r="C3661" s="1" t="s">
        <v>797</v>
      </c>
      <c r="D3661" s="1" t="s">
        <v>19866</v>
      </c>
      <c r="E3661" s="1" t="s">
        <v>19868</v>
      </c>
      <c r="F3661" s="4"/>
      <c r="G3661" s="4"/>
      <c r="H3661" s="4"/>
      <c r="I3661" s="4"/>
      <c r="J3661" s="4"/>
      <c r="K3661" s="4"/>
      <c r="L3661" s="4"/>
      <c r="M3661" s="4"/>
      <c r="N3661" s="4"/>
      <c r="O3661" s="4"/>
    </row>
    <row r="3662" ht="13.5" customHeight="1">
      <c r="A3662" s="1" t="s">
        <v>19802</v>
      </c>
      <c r="B3662" s="1" t="s">
        <v>60</v>
      </c>
      <c r="C3662" s="1" t="s">
        <v>797</v>
      </c>
      <c r="D3662" s="1" t="s">
        <v>19872</v>
      </c>
      <c r="E3662" s="1" t="s">
        <v>19875</v>
      </c>
      <c r="F3662" s="4"/>
      <c r="G3662" s="4"/>
      <c r="H3662" s="4"/>
      <c r="I3662" s="4"/>
      <c r="J3662" s="4"/>
      <c r="K3662" s="4"/>
      <c r="L3662" s="4"/>
      <c r="M3662" s="4"/>
      <c r="N3662" s="4"/>
      <c r="O3662" s="4"/>
    </row>
    <row r="3663" ht="13.5" customHeight="1">
      <c r="A3663" s="1" t="s">
        <v>19802</v>
      </c>
      <c r="B3663" s="1" t="s">
        <v>65</v>
      </c>
      <c r="C3663" s="1" t="s">
        <v>797</v>
      </c>
      <c r="D3663" s="1" t="s">
        <v>19878</v>
      </c>
      <c r="E3663" s="1" t="s">
        <v>19880</v>
      </c>
      <c r="F3663" s="4"/>
      <c r="G3663" s="4"/>
      <c r="H3663" s="4"/>
      <c r="I3663" s="4"/>
      <c r="J3663" s="4"/>
      <c r="K3663" s="4"/>
      <c r="L3663" s="4"/>
      <c r="M3663" s="4"/>
      <c r="N3663" s="4"/>
      <c r="O3663" s="4"/>
    </row>
    <row r="3664" ht="13.5" customHeight="1">
      <c r="A3664" s="1" t="s">
        <v>19802</v>
      </c>
      <c r="B3664" s="1" t="s">
        <v>70</v>
      </c>
      <c r="C3664" s="1" t="s">
        <v>797</v>
      </c>
      <c r="D3664" s="1" t="s">
        <v>19883</v>
      </c>
      <c r="E3664" s="1" t="s">
        <v>19885</v>
      </c>
      <c r="F3664" s="4"/>
      <c r="G3664" s="4"/>
      <c r="H3664" s="4"/>
      <c r="I3664" s="4"/>
      <c r="J3664" s="4"/>
      <c r="K3664" s="4"/>
      <c r="L3664" s="4"/>
      <c r="M3664" s="4"/>
      <c r="N3664" s="4"/>
      <c r="O3664" s="4"/>
    </row>
    <row r="3665" ht="13.5" customHeight="1">
      <c r="A3665" s="1" t="s">
        <v>19802</v>
      </c>
      <c r="B3665" s="1" t="s">
        <v>74</v>
      </c>
      <c r="C3665" s="1" t="s">
        <v>797</v>
      </c>
      <c r="D3665" s="1" t="s">
        <v>19889</v>
      </c>
      <c r="E3665" s="1" t="s">
        <v>19890</v>
      </c>
      <c r="F3665" s="4"/>
      <c r="G3665" s="4"/>
      <c r="H3665" s="4"/>
      <c r="I3665" s="4"/>
      <c r="J3665" s="4"/>
      <c r="K3665" s="4"/>
      <c r="L3665" s="4"/>
      <c r="M3665" s="4"/>
      <c r="N3665" s="4"/>
      <c r="O3665" s="4"/>
    </row>
    <row r="3666" ht="13.5" customHeight="1">
      <c r="A3666" s="1" t="s">
        <v>19802</v>
      </c>
      <c r="B3666" s="1" t="s">
        <v>78</v>
      </c>
      <c r="C3666" s="1" t="s">
        <v>797</v>
      </c>
      <c r="D3666" s="1" t="s">
        <v>19893</v>
      </c>
      <c r="E3666" s="1" t="s">
        <v>19894</v>
      </c>
      <c r="F3666" s="4"/>
      <c r="G3666" s="4"/>
      <c r="H3666" s="4"/>
      <c r="I3666" s="4"/>
      <c r="J3666" s="4"/>
      <c r="K3666" s="4"/>
      <c r="L3666" s="4"/>
      <c r="M3666" s="4"/>
      <c r="N3666" s="4"/>
      <c r="O3666" s="4"/>
    </row>
    <row r="3667" ht="13.5" customHeight="1">
      <c r="A3667" s="1" t="s">
        <v>19802</v>
      </c>
      <c r="B3667" s="1" t="s">
        <v>83</v>
      </c>
      <c r="C3667" s="1" t="s">
        <v>797</v>
      </c>
      <c r="D3667" s="1" t="s">
        <v>19898</v>
      </c>
      <c r="E3667" s="1" t="s">
        <v>19899</v>
      </c>
      <c r="F3667" s="4"/>
      <c r="G3667" s="4"/>
      <c r="H3667" s="4"/>
      <c r="I3667" s="4"/>
      <c r="J3667" s="4"/>
      <c r="K3667" s="4"/>
      <c r="L3667" s="4"/>
      <c r="M3667" s="4"/>
      <c r="N3667" s="4"/>
      <c r="O3667" s="4"/>
    </row>
    <row r="3668" ht="13.5" customHeight="1">
      <c r="A3668" s="1" t="s">
        <v>19802</v>
      </c>
      <c r="B3668" s="1" t="s">
        <v>86</v>
      </c>
      <c r="C3668" s="1" t="s">
        <v>797</v>
      </c>
      <c r="D3668" s="1" t="s">
        <v>19904</v>
      </c>
      <c r="E3668" s="1" t="s">
        <v>19905</v>
      </c>
      <c r="F3668" s="4"/>
      <c r="G3668" s="4"/>
      <c r="H3668" s="4"/>
      <c r="I3668" s="4"/>
      <c r="J3668" s="4"/>
      <c r="K3668" s="4"/>
      <c r="L3668" s="4"/>
      <c r="M3668" s="4"/>
      <c r="N3668" s="4"/>
      <c r="O3668" s="4"/>
    </row>
    <row r="3669" ht="13.5" customHeight="1">
      <c r="A3669" s="1" t="s">
        <v>19802</v>
      </c>
      <c r="B3669" s="1" t="s">
        <v>91</v>
      </c>
      <c r="C3669" s="1" t="s">
        <v>797</v>
      </c>
      <c r="D3669" s="1" t="s">
        <v>19910</v>
      </c>
      <c r="E3669" s="1" t="s">
        <v>19911</v>
      </c>
      <c r="F3669" s="4"/>
      <c r="G3669" s="4"/>
      <c r="H3669" s="4"/>
      <c r="I3669" s="4"/>
      <c r="J3669" s="4"/>
      <c r="K3669" s="4"/>
      <c r="L3669" s="4"/>
      <c r="M3669" s="4"/>
      <c r="N3669" s="4"/>
      <c r="O3669" s="4"/>
    </row>
    <row r="3670" ht="13.5" customHeight="1">
      <c r="A3670" s="1" t="s">
        <v>19802</v>
      </c>
      <c r="B3670" s="1" t="s">
        <v>94</v>
      </c>
      <c r="C3670" s="1" t="s">
        <v>797</v>
      </c>
      <c r="D3670" s="1" t="s">
        <v>19916</v>
      </c>
      <c r="E3670" s="1" t="s">
        <v>19917</v>
      </c>
      <c r="F3670" s="4"/>
      <c r="G3670" s="4"/>
      <c r="H3670" s="4"/>
      <c r="I3670" s="4"/>
      <c r="J3670" s="4"/>
      <c r="K3670" s="4"/>
      <c r="L3670" s="4"/>
      <c r="M3670" s="4"/>
      <c r="N3670" s="4"/>
      <c r="O3670" s="4"/>
    </row>
    <row r="3671" ht="13.5" customHeight="1">
      <c r="A3671" s="1" t="s">
        <v>19802</v>
      </c>
      <c r="B3671" s="1" t="s">
        <v>186</v>
      </c>
      <c r="C3671" s="1" t="s">
        <v>797</v>
      </c>
      <c r="D3671" s="1" t="s">
        <v>19921</v>
      </c>
      <c r="E3671" s="1" t="s">
        <v>19923</v>
      </c>
      <c r="F3671" s="4"/>
      <c r="G3671" s="4"/>
      <c r="H3671" s="4"/>
      <c r="I3671" s="4"/>
      <c r="J3671" s="4"/>
      <c r="K3671" s="4"/>
      <c r="L3671" s="4"/>
      <c r="M3671" s="4"/>
      <c r="N3671" s="4"/>
      <c r="O3671" s="4"/>
    </row>
    <row r="3672" ht="13.5" customHeight="1">
      <c r="A3672" s="1" t="s">
        <v>19802</v>
      </c>
      <c r="B3672" s="1" t="s">
        <v>189</v>
      </c>
      <c r="C3672" s="1" t="s">
        <v>374</v>
      </c>
      <c r="D3672" s="1" t="s">
        <v>19927</v>
      </c>
      <c r="E3672" s="1" t="s">
        <v>19929</v>
      </c>
      <c r="F3672" s="4"/>
      <c r="G3672" s="4"/>
      <c r="H3672" s="4"/>
      <c r="I3672" s="4"/>
      <c r="J3672" s="4"/>
      <c r="K3672" s="4"/>
      <c r="L3672" s="4"/>
      <c r="M3672" s="4"/>
      <c r="N3672" s="4"/>
      <c r="O3672" s="4"/>
    </row>
    <row r="3673" ht="13.5" customHeight="1">
      <c r="A3673" s="1" t="s">
        <v>19802</v>
      </c>
      <c r="B3673" s="1" t="s">
        <v>193</v>
      </c>
      <c r="C3673" s="1" t="s">
        <v>797</v>
      </c>
      <c r="D3673" s="1" t="s">
        <v>19932</v>
      </c>
      <c r="E3673" s="1" t="s">
        <v>19933</v>
      </c>
      <c r="F3673" s="4"/>
      <c r="G3673" s="4"/>
      <c r="H3673" s="4"/>
      <c r="I3673" s="4"/>
      <c r="J3673" s="4"/>
      <c r="K3673" s="4"/>
      <c r="L3673" s="4"/>
      <c r="M3673" s="4"/>
      <c r="N3673" s="4"/>
      <c r="O3673" s="4"/>
    </row>
    <row r="3674" ht="13.5" customHeight="1">
      <c r="A3674" s="1" t="s">
        <v>19802</v>
      </c>
      <c r="B3674" s="1" t="s">
        <v>197</v>
      </c>
      <c r="C3674" s="1" t="s">
        <v>797</v>
      </c>
      <c r="D3674" s="1" t="s">
        <v>19936</v>
      </c>
      <c r="E3674" s="1" t="s">
        <v>19937</v>
      </c>
      <c r="F3674" s="4"/>
      <c r="G3674" s="4"/>
      <c r="H3674" s="4"/>
      <c r="I3674" s="4"/>
      <c r="J3674" s="4"/>
      <c r="K3674" s="4"/>
      <c r="L3674" s="4"/>
      <c r="M3674" s="4"/>
      <c r="N3674" s="4"/>
      <c r="O3674" s="4"/>
    </row>
    <row r="3675" ht="13.5" customHeight="1">
      <c r="A3675" s="1" t="s">
        <v>19802</v>
      </c>
      <c r="B3675" s="1" t="s">
        <v>201</v>
      </c>
      <c r="C3675" s="1" t="s">
        <v>797</v>
      </c>
      <c r="D3675" s="1" t="s">
        <v>19942</v>
      </c>
      <c r="E3675" s="1" t="s">
        <v>19943</v>
      </c>
      <c r="F3675" s="4"/>
      <c r="G3675" s="4"/>
      <c r="H3675" s="4"/>
      <c r="I3675" s="4"/>
      <c r="J3675" s="4"/>
      <c r="K3675" s="4"/>
      <c r="L3675" s="4"/>
      <c r="M3675" s="4"/>
      <c r="N3675" s="4"/>
      <c r="O3675" s="4"/>
    </row>
    <row r="3676" ht="13.5" customHeight="1">
      <c r="A3676" s="1" t="s">
        <v>19802</v>
      </c>
      <c r="B3676" s="1" t="s">
        <v>206</v>
      </c>
      <c r="C3676" s="1" t="s">
        <v>797</v>
      </c>
      <c r="D3676" s="1" t="s">
        <v>19946</v>
      </c>
      <c r="E3676" s="1" t="s">
        <v>19947</v>
      </c>
      <c r="F3676" s="4"/>
      <c r="G3676" s="4"/>
      <c r="H3676" s="4"/>
      <c r="I3676" s="4"/>
      <c r="J3676" s="4"/>
      <c r="K3676" s="4"/>
      <c r="L3676" s="4"/>
      <c r="M3676" s="4"/>
      <c r="N3676" s="4"/>
      <c r="O3676" s="4"/>
    </row>
    <row r="3677" ht="13.5" customHeight="1">
      <c r="A3677" s="1" t="s">
        <v>19802</v>
      </c>
      <c r="B3677" s="1" t="s">
        <v>99</v>
      </c>
      <c r="C3677" s="1" t="s">
        <v>817</v>
      </c>
      <c r="D3677" s="3"/>
      <c r="E3677" s="3"/>
      <c r="F3677" s="4"/>
      <c r="G3677" s="4"/>
      <c r="H3677" s="4"/>
      <c r="I3677" s="4"/>
      <c r="J3677" s="4"/>
      <c r="K3677" s="4"/>
      <c r="L3677" s="4"/>
      <c r="M3677" s="4"/>
      <c r="N3677" s="4"/>
      <c r="O3677" s="4"/>
    </row>
    <row r="3678" ht="13.5" customHeight="1">
      <c r="A3678" s="1" t="s">
        <v>19954</v>
      </c>
      <c r="B3678" s="2" t="s">
        <v>1</v>
      </c>
      <c r="C3678" s="1" t="s">
        <v>2</v>
      </c>
      <c r="D3678" s="3"/>
      <c r="E3678" s="3"/>
      <c r="F3678" s="4"/>
      <c r="G3678" s="4"/>
      <c r="H3678" s="4"/>
      <c r="I3678" s="4"/>
      <c r="J3678" s="4"/>
      <c r="K3678" s="4"/>
      <c r="L3678" s="4"/>
      <c r="M3678" s="4"/>
      <c r="N3678" s="4"/>
      <c r="O3678" s="4"/>
    </row>
    <row r="3679" ht="13.5" customHeight="1">
      <c r="A3679" s="1" t="s">
        <v>19954</v>
      </c>
      <c r="B3679" s="1" t="s">
        <v>5</v>
      </c>
      <c r="C3679" s="1" t="s">
        <v>11792</v>
      </c>
      <c r="D3679" s="1" t="s">
        <v>19956</v>
      </c>
      <c r="E3679" s="1" t="s">
        <v>19957</v>
      </c>
      <c r="F3679" s="4"/>
      <c r="G3679" s="4"/>
      <c r="H3679" s="4"/>
      <c r="I3679" s="4"/>
      <c r="J3679" s="4"/>
      <c r="K3679" s="4"/>
      <c r="L3679" s="4"/>
      <c r="M3679" s="4"/>
      <c r="N3679" s="4"/>
      <c r="O3679" s="4"/>
    </row>
    <row r="3680" ht="13.5" customHeight="1">
      <c r="A3680" s="1" t="s">
        <v>19954</v>
      </c>
      <c r="B3680" s="1" t="s">
        <v>9</v>
      </c>
      <c r="C3680" s="1" t="s">
        <v>797</v>
      </c>
      <c r="D3680" s="1" t="s">
        <v>19964</v>
      </c>
      <c r="E3680" s="1" t="s">
        <v>19965</v>
      </c>
      <c r="F3680" s="4"/>
      <c r="G3680" s="4"/>
      <c r="H3680" s="4"/>
      <c r="I3680" s="4"/>
      <c r="J3680" s="4"/>
      <c r="K3680" s="4"/>
      <c r="L3680" s="4"/>
      <c r="M3680" s="4"/>
      <c r="N3680" s="4"/>
      <c r="O3680" s="4"/>
    </row>
    <row r="3681" ht="13.5" customHeight="1">
      <c r="A3681" s="1" t="s">
        <v>19954</v>
      </c>
      <c r="B3681" s="1" t="s">
        <v>13</v>
      </c>
      <c r="C3681" s="1" t="s">
        <v>797</v>
      </c>
      <c r="D3681" s="1" t="s">
        <v>19968</v>
      </c>
      <c r="E3681" s="1" t="s">
        <v>19970</v>
      </c>
      <c r="F3681" s="4"/>
      <c r="G3681" s="4"/>
      <c r="H3681" s="4"/>
      <c r="I3681" s="4"/>
      <c r="J3681" s="4"/>
      <c r="K3681" s="4"/>
      <c r="L3681" s="4"/>
      <c r="M3681" s="4"/>
      <c r="N3681" s="4"/>
      <c r="O3681" s="4"/>
    </row>
    <row r="3682" ht="13.5" customHeight="1">
      <c r="A3682" s="1" t="s">
        <v>19954</v>
      </c>
      <c r="B3682" s="1" t="s">
        <v>16</v>
      </c>
      <c r="C3682" s="1" t="s">
        <v>797</v>
      </c>
      <c r="D3682" s="1" t="s">
        <v>19974</v>
      </c>
      <c r="E3682" s="1" t="s">
        <v>19976</v>
      </c>
      <c r="F3682" s="4"/>
      <c r="G3682" s="4"/>
      <c r="H3682" s="4"/>
      <c r="I3682" s="4"/>
      <c r="J3682" s="4"/>
      <c r="K3682" s="4"/>
      <c r="L3682" s="4"/>
      <c r="M3682" s="4"/>
      <c r="N3682" s="4"/>
      <c r="O3682" s="4"/>
    </row>
    <row r="3683" ht="13.5" customHeight="1">
      <c r="A3683" s="1" t="s">
        <v>19954</v>
      </c>
      <c r="B3683" s="1" t="s">
        <v>21</v>
      </c>
      <c r="C3683" s="1" t="s">
        <v>374</v>
      </c>
      <c r="D3683" s="1" t="s">
        <v>19981</v>
      </c>
      <c r="E3683" s="1" t="s">
        <v>19982</v>
      </c>
      <c r="F3683" s="4"/>
      <c r="G3683" s="4"/>
      <c r="H3683" s="4"/>
      <c r="I3683" s="4"/>
      <c r="J3683" s="4"/>
      <c r="K3683" s="4"/>
      <c r="L3683" s="4"/>
      <c r="M3683" s="4"/>
      <c r="N3683" s="4"/>
      <c r="O3683" s="4"/>
    </row>
    <row r="3684" ht="13.5" customHeight="1">
      <c r="A3684" s="1" t="s">
        <v>19954</v>
      </c>
      <c r="B3684" s="1" t="s">
        <v>27</v>
      </c>
      <c r="C3684" s="1" t="s">
        <v>797</v>
      </c>
      <c r="D3684" s="1" t="s">
        <v>19984</v>
      </c>
      <c r="E3684" s="1" t="s">
        <v>19986</v>
      </c>
      <c r="F3684" s="4"/>
      <c r="G3684" s="4"/>
      <c r="H3684" s="4"/>
      <c r="I3684" s="4"/>
      <c r="J3684" s="4"/>
      <c r="K3684" s="4"/>
      <c r="L3684" s="4"/>
      <c r="M3684" s="4"/>
      <c r="N3684" s="4"/>
      <c r="O3684" s="4"/>
    </row>
    <row r="3685" ht="13.5" customHeight="1">
      <c r="A3685" s="1" t="s">
        <v>19954</v>
      </c>
      <c r="B3685" s="1" t="s">
        <v>31</v>
      </c>
      <c r="C3685" s="1" t="s">
        <v>797</v>
      </c>
      <c r="D3685" s="1" t="s">
        <v>19989</v>
      </c>
      <c r="E3685" s="1" t="s">
        <v>19991</v>
      </c>
      <c r="F3685" s="4"/>
      <c r="G3685" s="4"/>
      <c r="H3685" s="4"/>
      <c r="I3685" s="4"/>
      <c r="J3685" s="4"/>
      <c r="K3685" s="4"/>
      <c r="L3685" s="4"/>
      <c r="M3685" s="4"/>
      <c r="N3685" s="4"/>
      <c r="O3685" s="4"/>
    </row>
    <row r="3686" ht="13.5" customHeight="1">
      <c r="A3686" s="1" t="s">
        <v>19954</v>
      </c>
      <c r="B3686" s="1" t="s">
        <v>34</v>
      </c>
      <c r="C3686" s="1" t="s">
        <v>797</v>
      </c>
      <c r="D3686" s="1" t="s">
        <v>19994</v>
      </c>
      <c r="E3686" s="1" t="s">
        <v>19995</v>
      </c>
      <c r="F3686" s="4"/>
      <c r="G3686" s="4"/>
      <c r="H3686" s="4"/>
      <c r="I3686" s="4"/>
      <c r="J3686" s="4"/>
      <c r="K3686" s="4"/>
      <c r="L3686" s="4"/>
      <c r="M3686" s="4"/>
      <c r="N3686" s="4"/>
      <c r="O3686" s="4"/>
    </row>
    <row r="3687" ht="13.5" customHeight="1">
      <c r="A3687" s="1" t="s">
        <v>19954</v>
      </c>
      <c r="B3687" s="1" t="s">
        <v>40</v>
      </c>
      <c r="C3687" s="1" t="s">
        <v>797</v>
      </c>
      <c r="D3687" s="1" t="s">
        <v>20000</v>
      </c>
      <c r="E3687" s="1" t="s">
        <v>20001</v>
      </c>
      <c r="F3687" s="4"/>
      <c r="G3687" s="4"/>
      <c r="H3687" s="4"/>
      <c r="I3687" s="4"/>
      <c r="J3687" s="4"/>
      <c r="K3687" s="4"/>
      <c r="L3687" s="4"/>
      <c r="M3687" s="4"/>
      <c r="N3687" s="4"/>
      <c r="O3687" s="4"/>
    </row>
    <row r="3688" ht="13.5" customHeight="1">
      <c r="A3688" s="1" t="s">
        <v>19954</v>
      </c>
      <c r="B3688" s="1" t="s">
        <v>45</v>
      </c>
      <c r="C3688" s="1" t="s">
        <v>797</v>
      </c>
      <c r="D3688" s="1" t="s">
        <v>20006</v>
      </c>
      <c r="E3688" s="1" t="s">
        <v>20007</v>
      </c>
      <c r="F3688" s="4"/>
      <c r="G3688" s="4"/>
      <c r="H3688" s="4"/>
      <c r="I3688" s="4"/>
      <c r="J3688" s="4"/>
      <c r="K3688" s="4"/>
      <c r="L3688" s="4"/>
      <c r="M3688" s="4"/>
      <c r="N3688" s="4"/>
      <c r="O3688" s="4"/>
    </row>
    <row r="3689" ht="13.5" customHeight="1">
      <c r="A3689" s="1" t="s">
        <v>19954</v>
      </c>
      <c r="B3689" s="1" t="s">
        <v>52</v>
      </c>
      <c r="C3689" s="1" t="s">
        <v>374</v>
      </c>
      <c r="D3689" s="1" t="s">
        <v>20012</v>
      </c>
      <c r="E3689" s="1" t="s">
        <v>20013</v>
      </c>
      <c r="F3689" s="4"/>
      <c r="G3689" s="4"/>
      <c r="H3689" s="4"/>
      <c r="I3689" s="4"/>
      <c r="J3689" s="4"/>
      <c r="K3689" s="4"/>
      <c r="L3689" s="4"/>
      <c r="M3689" s="4"/>
      <c r="N3689" s="4"/>
      <c r="O3689" s="4"/>
    </row>
    <row r="3690" ht="13.5" customHeight="1">
      <c r="A3690" s="1" t="s">
        <v>19954</v>
      </c>
      <c r="B3690" s="1" t="s">
        <v>57</v>
      </c>
      <c r="C3690" s="1" t="s">
        <v>797</v>
      </c>
      <c r="D3690" s="1" t="s">
        <v>20018</v>
      </c>
      <c r="E3690" s="1" t="s">
        <v>20021</v>
      </c>
      <c r="F3690" s="4"/>
      <c r="G3690" s="4"/>
      <c r="H3690" s="4"/>
      <c r="I3690" s="4"/>
      <c r="J3690" s="4"/>
      <c r="K3690" s="4"/>
      <c r="L3690" s="4"/>
      <c r="M3690" s="4"/>
      <c r="N3690" s="4"/>
      <c r="O3690" s="4"/>
    </row>
    <row r="3691" ht="13.5" customHeight="1">
      <c r="A3691" s="1" t="s">
        <v>19954</v>
      </c>
      <c r="B3691" s="1" t="s">
        <v>60</v>
      </c>
      <c r="C3691" s="1" t="s">
        <v>797</v>
      </c>
      <c r="D3691" s="1" t="s">
        <v>20024</v>
      </c>
      <c r="E3691" s="1" t="s">
        <v>20025</v>
      </c>
      <c r="F3691" s="4"/>
      <c r="G3691" s="4"/>
      <c r="H3691" s="4"/>
      <c r="I3691" s="4"/>
      <c r="J3691" s="4"/>
      <c r="K3691" s="4"/>
      <c r="L3691" s="4"/>
      <c r="M3691" s="4"/>
      <c r="N3691" s="4"/>
      <c r="O3691" s="4"/>
    </row>
    <row r="3692" ht="13.5" customHeight="1">
      <c r="A3692" s="1" t="s">
        <v>19954</v>
      </c>
      <c r="B3692" s="1" t="s">
        <v>65</v>
      </c>
      <c r="C3692" s="1" t="s">
        <v>797</v>
      </c>
      <c r="D3692" s="1" t="s">
        <v>20029</v>
      </c>
      <c r="E3692" s="1" t="s">
        <v>20030</v>
      </c>
      <c r="F3692" s="4"/>
      <c r="G3692" s="4"/>
      <c r="H3692" s="4"/>
      <c r="I3692" s="4"/>
      <c r="J3692" s="4"/>
      <c r="K3692" s="4"/>
      <c r="L3692" s="4"/>
      <c r="M3692" s="4"/>
      <c r="N3692" s="4"/>
      <c r="O3692" s="4"/>
    </row>
    <row r="3693" ht="13.5" customHeight="1">
      <c r="A3693" s="1" t="s">
        <v>19954</v>
      </c>
      <c r="B3693" s="1" t="s">
        <v>70</v>
      </c>
      <c r="C3693" s="1" t="s">
        <v>797</v>
      </c>
      <c r="D3693" s="1" t="s">
        <v>20033</v>
      </c>
      <c r="E3693" s="1" t="s">
        <v>20035</v>
      </c>
      <c r="F3693" s="4"/>
      <c r="G3693" s="4"/>
      <c r="H3693" s="4"/>
      <c r="I3693" s="4"/>
      <c r="J3693" s="4"/>
      <c r="K3693" s="4"/>
      <c r="L3693" s="4"/>
      <c r="M3693" s="4"/>
      <c r="N3693" s="4"/>
      <c r="O3693" s="4"/>
    </row>
    <row r="3694" ht="13.5" customHeight="1">
      <c r="A3694" s="1" t="s">
        <v>19954</v>
      </c>
      <c r="B3694" s="1" t="s">
        <v>74</v>
      </c>
      <c r="C3694" s="1" t="s">
        <v>797</v>
      </c>
      <c r="D3694" s="1" t="s">
        <v>20038</v>
      </c>
      <c r="E3694" s="1" t="s">
        <v>20040</v>
      </c>
      <c r="F3694" s="4"/>
      <c r="G3694" s="4"/>
      <c r="H3694" s="4"/>
      <c r="I3694" s="4"/>
      <c r="J3694" s="4"/>
      <c r="K3694" s="4"/>
      <c r="L3694" s="4"/>
      <c r="M3694" s="4"/>
      <c r="N3694" s="4"/>
      <c r="O3694" s="4"/>
    </row>
    <row r="3695" ht="13.5" customHeight="1">
      <c r="A3695" s="1" t="s">
        <v>19954</v>
      </c>
      <c r="B3695" s="1" t="s">
        <v>78</v>
      </c>
      <c r="C3695" s="1" t="s">
        <v>374</v>
      </c>
      <c r="D3695" s="1" t="s">
        <v>20043</v>
      </c>
      <c r="E3695" s="1" t="s">
        <v>20044</v>
      </c>
      <c r="F3695" s="4"/>
      <c r="G3695" s="4"/>
      <c r="H3695" s="4"/>
      <c r="I3695" s="4"/>
      <c r="J3695" s="4"/>
      <c r="K3695" s="4"/>
      <c r="L3695" s="4"/>
      <c r="M3695" s="4"/>
      <c r="N3695" s="4"/>
      <c r="O3695" s="4"/>
    </row>
    <row r="3696" ht="13.5" customHeight="1">
      <c r="A3696" s="1" t="s">
        <v>19954</v>
      </c>
      <c r="B3696" s="1" t="s">
        <v>83</v>
      </c>
      <c r="C3696" s="1" t="s">
        <v>797</v>
      </c>
      <c r="D3696" s="1" t="s">
        <v>20049</v>
      </c>
      <c r="E3696" s="1" t="s">
        <v>20052</v>
      </c>
      <c r="F3696" s="4"/>
      <c r="G3696" s="4"/>
      <c r="H3696" s="4"/>
      <c r="I3696" s="4"/>
      <c r="J3696" s="4"/>
      <c r="K3696" s="4"/>
      <c r="L3696" s="4"/>
      <c r="M3696" s="4"/>
      <c r="N3696" s="4"/>
      <c r="O3696" s="4"/>
    </row>
    <row r="3697" ht="13.5" customHeight="1">
      <c r="A3697" s="1" t="s">
        <v>19954</v>
      </c>
      <c r="B3697" s="1" t="s">
        <v>86</v>
      </c>
      <c r="C3697" s="1" t="s">
        <v>797</v>
      </c>
      <c r="D3697" s="1" t="s">
        <v>20053</v>
      </c>
      <c r="E3697" s="1" t="s">
        <v>20054</v>
      </c>
      <c r="F3697" s="4"/>
      <c r="G3697" s="4"/>
      <c r="H3697" s="4"/>
      <c r="I3697" s="4"/>
      <c r="J3697" s="4"/>
      <c r="K3697" s="4"/>
      <c r="L3697" s="4"/>
      <c r="M3697" s="4"/>
      <c r="N3697" s="4"/>
      <c r="O3697" s="4"/>
    </row>
    <row r="3698" ht="13.5" customHeight="1">
      <c r="A3698" s="1" t="s">
        <v>19954</v>
      </c>
      <c r="B3698" s="1" t="s">
        <v>91</v>
      </c>
      <c r="C3698" s="1" t="s">
        <v>797</v>
      </c>
      <c r="D3698" s="1" t="s">
        <v>20057</v>
      </c>
      <c r="E3698" s="1" t="s">
        <v>20058</v>
      </c>
      <c r="F3698" s="4"/>
      <c r="G3698" s="4"/>
      <c r="H3698" s="4"/>
      <c r="I3698" s="4"/>
      <c r="J3698" s="4"/>
      <c r="K3698" s="4"/>
      <c r="L3698" s="4"/>
      <c r="M3698" s="4"/>
      <c r="N3698" s="4"/>
      <c r="O3698" s="4"/>
    </row>
    <row r="3699" ht="13.5" customHeight="1">
      <c r="A3699" s="1" t="s">
        <v>19954</v>
      </c>
      <c r="B3699" s="1" t="s">
        <v>94</v>
      </c>
      <c r="C3699" s="1" t="s">
        <v>797</v>
      </c>
      <c r="D3699" s="1" t="s">
        <v>20063</v>
      </c>
      <c r="E3699" s="1" t="s">
        <v>20064</v>
      </c>
      <c r="F3699" s="4"/>
      <c r="G3699" s="4"/>
      <c r="H3699" s="4"/>
      <c r="I3699" s="4"/>
      <c r="J3699" s="4"/>
      <c r="K3699" s="4"/>
      <c r="L3699" s="4"/>
      <c r="M3699" s="4"/>
      <c r="N3699" s="4"/>
      <c r="O3699" s="4"/>
    </row>
    <row r="3700" ht="13.5" customHeight="1">
      <c r="A3700" s="1" t="s">
        <v>19954</v>
      </c>
      <c r="B3700" s="1" t="s">
        <v>186</v>
      </c>
      <c r="C3700" s="1" t="s">
        <v>797</v>
      </c>
      <c r="D3700" s="1" t="s">
        <v>20068</v>
      </c>
      <c r="E3700" s="1" t="s">
        <v>20070</v>
      </c>
      <c r="F3700" s="4"/>
      <c r="G3700" s="4"/>
      <c r="H3700" s="4"/>
      <c r="I3700" s="4"/>
      <c r="J3700" s="4"/>
      <c r="K3700" s="4"/>
      <c r="L3700" s="4"/>
      <c r="M3700" s="4"/>
      <c r="N3700" s="4"/>
      <c r="O3700" s="4"/>
    </row>
    <row r="3701" ht="13.5" customHeight="1">
      <c r="A3701" s="1" t="s">
        <v>19954</v>
      </c>
      <c r="B3701" s="1" t="s">
        <v>189</v>
      </c>
      <c r="C3701" s="1" t="s">
        <v>797</v>
      </c>
      <c r="D3701" s="1" t="s">
        <v>20076</v>
      </c>
      <c r="E3701" s="1" t="s">
        <v>20078</v>
      </c>
      <c r="F3701" s="4"/>
      <c r="G3701" s="4"/>
      <c r="H3701" s="4"/>
      <c r="I3701" s="4"/>
      <c r="J3701" s="4"/>
      <c r="K3701" s="4"/>
      <c r="L3701" s="4"/>
      <c r="M3701" s="4"/>
      <c r="N3701" s="4"/>
      <c r="O3701" s="4"/>
    </row>
    <row r="3702" ht="13.5" customHeight="1">
      <c r="A3702" s="1" t="s">
        <v>19954</v>
      </c>
      <c r="B3702" s="1" t="s">
        <v>193</v>
      </c>
      <c r="C3702" s="1" t="s">
        <v>797</v>
      </c>
      <c r="D3702" s="1" t="s">
        <v>20079</v>
      </c>
      <c r="E3702" s="1" t="s">
        <v>20080</v>
      </c>
      <c r="F3702" s="4"/>
      <c r="G3702" s="4"/>
      <c r="H3702" s="4"/>
      <c r="I3702" s="4"/>
      <c r="J3702" s="4"/>
      <c r="K3702" s="4"/>
      <c r="L3702" s="4"/>
      <c r="M3702" s="4"/>
      <c r="N3702" s="4"/>
      <c r="O3702" s="4"/>
    </row>
    <row r="3703" ht="13.5" customHeight="1">
      <c r="A3703" s="1" t="s">
        <v>19954</v>
      </c>
      <c r="B3703" s="1" t="s">
        <v>197</v>
      </c>
      <c r="C3703" s="1" t="s">
        <v>797</v>
      </c>
      <c r="D3703" s="1" t="s">
        <v>20083</v>
      </c>
      <c r="E3703" s="1" t="s">
        <v>20084</v>
      </c>
      <c r="F3703" s="4"/>
      <c r="G3703" s="4"/>
      <c r="H3703" s="4"/>
      <c r="I3703" s="4"/>
      <c r="J3703" s="4"/>
      <c r="K3703" s="4"/>
      <c r="L3703" s="4"/>
      <c r="M3703" s="4"/>
      <c r="N3703" s="4"/>
      <c r="O3703" s="4"/>
    </row>
    <row r="3704" ht="13.5" customHeight="1">
      <c r="A3704" s="1" t="s">
        <v>19954</v>
      </c>
      <c r="B3704" s="1" t="s">
        <v>201</v>
      </c>
      <c r="C3704" s="1" t="s">
        <v>797</v>
      </c>
      <c r="D3704" s="1" t="s">
        <v>20086</v>
      </c>
      <c r="E3704" s="1" t="s">
        <v>20089</v>
      </c>
      <c r="F3704" s="4"/>
      <c r="G3704" s="4"/>
      <c r="H3704" s="4"/>
      <c r="I3704" s="4"/>
      <c r="J3704" s="4"/>
      <c r="K3704" s="4"/>
      <c r="L3704" s="4"/>
      <c r="M3704" s="4"/>
      <c r="N3704" s="4"/>
      <c r="O3704" s="4"/>
    </row>
    <row r="3705" ht="13.5" customHeight="1">
      <c r="A3705" s="1" t="s">
        <v>19954</v>
      </c>
      <c r="B3705" s="1" t="s">
        <v>206</v>
      </c>
      <c r="C3705" s="1" t="s">
        <v>797</v>
      </c>
      <c r="D3705" s="1" t="s">
        <v>20090</v>
      </c>
      <c r="E3705" s="1" t="s">
        <v>20091</v>
      </c>
      <c r="F3705" s="4"/>
      <c r="G3705" s="4"/>
      <c r="H3705" s="4"/>
      <c r="I3705" s="4"/>
      <c r="J3705" s="4"/>
      <c r="K3705" s="4"/>
      <c r="L3705" s="4"/>
      <c r="M3705" s="4"/>
      <c r="N3705" s="4"/>
      <c r="O3705" s="4"/>
    </row>
    <row r="3706" ht="13.5" customHeight="1">
      <c r="A3706" s="1" t="s">
        <v>19954</v>
      </c>
      <c r="B3706" s="1" t="s">
        <v>211</v>
      </c>
      <c r="C3706" s="1" t="s">
        <v>797</v>
      </c>
      <c r="D3706" s="1" t="s">
        <v>20096</v>
      </c>
      <c r="E3706" s="1" t="s">
        <v>20097</v>
      </c>
      <c r="F3706" s="4"/>
      <c r="G3706" s="4"/>
      <c r="H3706" s="4"/>
      <c r="I3706" s="4"/>
      <c r="J3706" s="4"/>
      <c r="K3706" s="4"/>
      <c r="L3706" s="4"/>
      <c r="M3706" s="4"/>
      <c r="N3706" s="4"/>
      <c r="O3706" s="4"/>
    </row>
    <row r="3707" ht="13.5" customHeight="1">
      <c r="A3707" s="1" t="s">
        <v>19954</v>
      </c>
      <c r="B3707" s="1" t="s">
        <v>99</v>
      </c>
      <c r="C3707" s="1" t="s">
        <v>817</v>
      </c>
      <c r="D3707" s="3"/>
      <c r="E3707" s="3"/>
      <c r="F3707" s="4"/>
      <c r="G3707" s="4"/>
      <c r="H3707" s="4"/>
      <c r="I3707" s="4"/>
      <c r="J3707" s="4"/>
      <c r="K3707" s="4"/>
      <c r="L3707" s="4"/>
      <c r="M3707" s="4"/>
      <c r="N3707" s="4"/>
      <c r="O3707" s="4"/>
    </row>
    <row r="3708" ht="13.5" customHeight="1">
      <c r="A3708" s="1" t="s">
        <v>20103</v>
      </c>
      <c r="B3708" s="2" t="s">
        <v>1</v>
      </c>
      <c r="C3708" s="1" t="s">
        <v>2</v>
      </c>
      <c r="D3708" s="3"/>
      <c r="E3708" s="3"/>
      <c r="F3708" s="4"/>
      <c r="G3708" s="4"/>
      <c r="H3708" s="4"/>
      <c r="I3708" s="4"/>
      <c r="J3708" s="4"/>
      <c r="K3708" s="4"/>
      <c r="L3708" s="4"/>
      <c r="M3708" s="4"/>
      <c r="N3708" s="4"/>
      <c r="O3708" s="4"/>
    </row>
    <row r="3709" ht="13.5" customHeight="1">
      <c r="A3709" s="1" t="s">
        <v>20103</v>
      </c>
      <c r="B3709" s="1" t="s">
        <v>5</v>
      </c>
      <c r="C3709" s="1" t="s">
        <v>11792</v>
      </c>
      <c r="D3709" s="1" t="s">
        <v>20108</v>
      </c>
      <c r="E3709" s="1" t="s">
        <v>20110</v>
      </c>
      <c r="F3709" s="4"/>
      <c r="G3709" s="4"/>
      <c r="H3709" s="4"/>
      <c r="I3709" s="4"/>
      <c r="J3709" s="4"/>
      <c r="K3709" s="4"/>
      <c r="L3709" s="4"/>
      <c r="M3709" s="4"/>
      <c r="N3709" s="4"/>
      <c r="O3709" s="4"/>
    </row>
    <row r="3710" ht="13.5" customHeight="1">
      <c r="A3710" s="1" t="s">
        <v>20103</v>
      </c>
      <c r="B3710" s="1" t="s">
        <v>9</v>
      </c>
      <c r="C3710" s="1" t="s">
        <v>797</v>
      </c>
      <c r="D3710" s="1" t="s">
        <v>20114</v>
      </c>
      <c r="E3710" s="1" t="s">
        <v>20115</v>
      </c>
      <c r="F3710" s="4"/>
      <c r="G3710" s="4"/>
      <c r="H3710" s="4"/>
      <c r="I3710" s="4"/>
      <c r="J3710" s="4"/>
      <c r="K3710" s="4"/>
      <c r="L3710" s="4"/>
      <c r="M3710" s="4"/>
      <c r="N3710" s="4"/>
      <c r="O3710" s="4"/>
    </row>
    <row r="3711" ht="13.5" customHeight="1">
      <c r="A3711" s="1" t="s">
        <v>20103</v>
      </c>
      <c r="B3711" s="1" t="s">
        <v>13</v>
      </c>
      <c r="C3711" s="1" t="s">
        <v>797</v>
      </c>
      <c r="D3711" s="1" t="s">
        <v>20120</v>
      </c>
      <c r="E3711" s="1" t="s">
        <v>20121</v>
      </c>
      <c r="F3711" s="4"/>
      <c r="G3711" s="4"/>
      <c r="H3711" s="4"/>
      <c r="I3711" s="4"/>
      <c r="J3711" s="4"/>
      <c r="K3711" s="4"/>
      <c r="L3711" s="4"/>
      <c r="M3711" s="4"/>
      <c r="N3711" s="4"/>
      <c r="O3711" s="4"/>
    </row>
    <row r="3712" ht="13.5" customHeight="1">
      <c r="A3712" s="1" t="s">
        <v>20103</v>
      </c>
      <c r="B3712" s="1" t="s">
        <v>16</v>
      </c>
      <c r="C3712" s="1" t="s">
        <v>797</v>
      </c>
      <c r="D3712" s="1" t="s">
        <v>20126</v>
      </c>
      <c r="E3712" s="1" t="s">
        <v>20127</v>
      </c>
      <c r="F3712" s="4"/>
      <c r="G3712" s="4"/>
      <c r="H3712" s="4"/>
      <c r="I3712" s="4"/>
      <c r="J3712" s="4"/>
      <c r="K3712" s="4"/>
      <c r="L3712" s="4"/>
      <c r="M3712" s="4"/>
      <c r="N3712" s="4"/>
      <c r="O3712" s="4"/>
    </row>
    <row r="3713" ht="13.5" customHeight="1">
      <c r="A3713" s="1" t="s">
        <v>20103</v>
      </c>
      <c r="B3713" s="1" t="s">
        <v>21</v>
      </c>
      <c r="C3713" s="1" t="s">
        <v>797</v>
      </c>
      <c r="D3713" s="1" t="s">
        <v>20129</v>
      </c>
      <c r="E3713" s="1" t="s">
        <v>20131</v>
      </c>
      <c r="F3713" s="4"/>
      <c r="G3713" s="4"/>
      <c r="H3713" s="4"/>
      <c r="I3713" s="4"/>
      <c r="J3713" s="4"/>
      <c r="K3713" s="4"/>
      <c r="L3713" s="4"/>
      <c r="M3713" s="4"/>
      <c r="N3713" s="4"/>
      <c r="O3713" s="4"/>
    </row>
    <row r="3714" ht="13.5" customHeight="1">
      <c r="A3714" s="1" t="s">
        <v>20103</v>
      </c>
      <c r="B3714" s="1" t="s">
        <v>27</v>
      </c>
      <c r="C3714" s="1" t="s">
        <v>797</v>
      </c>
      <c r="D3714" s="1" t="s">
        <v>20132</v>
      </c>
      <c r="E3714" s="1" t="s">
        <v>20133</v>
      </c>
      <c r="F3714" s="4"/>
      <c r="G3714" s="4"/>
      <c r="H3714" s="4"/>
      <c r="I3714" s="4"/>
      <c r="J3714" s="4"/>
      <c r="K3714" s="4"/>
      <c r="L3714" s="4"/>
      <c r="M3714" s="4"/>
      <c r="N3714" s="4"/>
      <c r="O3714" s="4"/>
    </row>
    <row r="3715" ht="13.5" customHeight="1">
      <c r="A3715" s="1" t="s">
        <v>20103</v>
      </c>
      <c r="B3715" s="1" t="s">
        <v>31</v>
      </c>
      <c r="C3715" s="1" t="s">
        <v>797</v>
      </c>
      <c r="D3715" s="1" t="s">
        <v>20138</v>
      </c>
      <c r="E3715" s="1" t="s">
        <v>20139</v>
      </c>
      <c r="F3715" s="4"/>
      <c r="G3715" s="4"/>
      <c r="H3715" s="4"/>
      <c r="I3715" s="4"/>
      <c r="J3715" s="4"/>
      <c r="K3715" s="4"/>
      <c r="L3715" s="4"/>
      <c r="M3715" s="4"/>
      <c r="N3715" s="4"/>
      <c r="O3715" s="4"/>
    </row>
    <row r="3716" ht="13.5" customHeight="1">
      <c r="A3716" s="1" t="s">
        <v>20103</v>
      </c>
      <c r="B3716" s="1" t="s">
        <v>34</v>
      </c>
      <c r="C3716" s="1" t="s">
        <v>797</v>
      </c>
      <c r="D3716" s="1" t="s">
        <v>20141</v>
      </c>
      <c r="E3716" s="1" t="s">
        <v>20143</v>
      </c>
      <c r="F3716" s="4"/>
      <c r="G3716" s="4"/>
      <c r="H3716" s="4"/>
      <c r="I3716" s="4"/>
      <c r="J3716" s="4"/>
      <c r="K3716" s="4"/>
      <c r="L3716" s="4"/>
      <c r="M3716" s="4"/>
      <c r="N3716" s="4"/>
      <c r="O3716" s="4"/>
    </row>
    <row r="3717" ht="13.5" customHeight="1">
      <c r="A3717" s="1" t="s">
        <v>20103</v>
      </c>
      <c r="B3717" s="1" t="s">
        <v>40</v>
      </c>
      <c r="C3717" s="1" t="s">
        <v>797</v>
      </c>
      <c r="D3717" s="1" t="s">
        <v>20144</v>
      </c>
      <c r="E3717" s="1" t="s">
        <v>20145</v>
      </c>
      <c r="F3717" s="4"/>
      <c r="G3717" s="4"/>
      <c r="H3717" s="4"/>
      <c r="I3717" s="4"/>
      <c r="J3717" s="4"/>
      <c r="K3717" s="4"/>
      <c r="L3717" s="4"/>
      <c r="M3717" s="4"/>
      <c r="N3717" s="4"/>
      <c r="O3717" s="4"/>
    </row>
    <row r="3718" ht="13.5" customHeight="1">
      <c r="A3718" s="1" t="s">
        <v>20103</v>
      </c>
      <c r="B3718" s="1" t="s">
        <v>45</v>
      </c>
      <c r="C3718" s="1" t="s">
        <v>797</v>
      </c>
      <c r="D3718" s="1" t="s">
        <v>20146</v>
      </c>
      <c r="E3718" s="1" t="s">
        <v>20147</v>
      </c>
      <c r="F3718" s="4"/>
      <c r="G3718" s="4"/>
      <c r="H3718" s="4"/>
      <c r="I3718" s="4"/>
      <c r="J3718" s="4"/>
      <c r="K3718" s="4"/>
      <c r="L3718" s="4"/>
      <c r="M3718" s="4"/>
      <c r="N3718" s="4"/>
      <c r="O3718" s="4"/>
    </row>
    <row r="3719" ht="13.5" customHeight="1">
      <c r="A3719" s="1" t="s">
        <v>20103</v>
      </c>
      <c r="B3719" s="1" t="s">
        <v>52</v>
      </c>
      <c r="C3719" s="1" t="s">
        <v>797</v>
      </c>
      <c r="D3719" s="1" t="s">
        <v>20151</v>
      </c>
      <c r="E3719" s="1" t="s">
        <v>20154</v>
      </c>
      <c r="F3719" s="4"/>
      <c r="G3719" s="4"/>
      <c r="H3719" s="4"/>
      <c r="I3719" s="4"/>
      <c r="J3719" s="4"/>
      <c r="K3719" s="4"/>
      <c r="L3719" s="4"/>
      <c r="M3719" s="4"/>
      <c r="N3719" s="4"/>
      <c r="O3719" s="4"/>
    </row>
    <row r="3720" ht="13.5" customHeight="1">
      <c r="A3720" s="1" t="s">
        <v>20103</v>
      </c>
      <c r="B3720" s="1" t="s">
        <v>57</v>
      </c>
      <c r="C3720" s="1" t="s">
        <v>797</v>
      </c>
      <c r="D3720" s="1" t="s">
        <v>20158</v>
      </c>
      <c r="E3720" s="1" t="s">
        <v>20159</v>
      </c>
      <c r="F3720" s="4"/>
      <c r="G3720" s="4"/>
      <c r="H3720" s="4"/>
      <c r="I3720" s="4"/>
      <c r="J3720" s="4"/>
      <c r="K3720" s="4"/>
      <c r="L3720" s="4"/>
      <c r="M3720" s="4"/>
      <c r="N3720" s="4"/>
      <c r="O3720" s="4"/>
    </row>
    <row r="3721" ht="13.5" customHeight="1">
      <c r="A3721" s="1" t="s">
        <v>20103</v>
      </c>
      <c r="B3721" s="1" t="s">
        <v>60</v>
      </c>
      <c r="C3721" s="1" t="s">
        <v>797</v>
      </c>
      <c r="D3721" s="1" t="s">
        <v>20160</v>
      </c>
      <c r="E3721" s="1" t="s">
        <v>20161</v>
      </c>
      <c r="F3721" s="4"/>
      <c r="G3721" s="4"/>
      <c r="H3721" s="4"/>
      <c r="I3721" s="4"/>
      <c r="J3721" s="4"/>
      <c r="K3721" s="4"/>
      <c r="L3721" s="4"/>
      <c r="M3721" s="4"/>
      <c r="N3721" s="4"/>
      <c r="O3721" s="4"/>
    </row>
    <row r="3722" ht="13.5" customHeight="1">
      <c r="A3722" s="1" t="s">
        <v>20103</v>
      </c>
      <c r="B3722" s="1" t="s">
        <v>65</v>
      </c>
      <c r="C3722" s="1" t="s">
        <v>797</v>
      </c>
      <c r="D3722" s="1" t="s">
        <v>20164</v>
      </c>
      <c r="E3722" s="1" t="s">
        <v>20165</v>
      </c>
      <c r="F3722" s="4"/>
      <c r="G3722" s="4"/>
      <c r="H3722" s="4"/>
      <c r="I3722" s="4"/>
      <c r="J3722" s="4"/>
      <c r="K3722" s="4"/>
      <c r="L3722" s="4"/>
      <c r="M3722" s="4"/>
      <c r="N3722" s="4"/>
      <c r="O3722" s="4"/>
    </row>
    <row r="3723" ht="13.5" customHeight="1">
      <c r="A3723" s="1" t="s">
        <v>20103</v>
      </c>
      <c r="B3723" s="1" t="s">
        <v>70</v>
      </c>
      <c r="C3723" s="1" t="s">
        <v>797</v>
      </c>
      <c r="D3723" s="1" t="s">
        <v>20166</v>
      </c>
      <c r="E3723" s="1" t="s">
        <v>20168</v>
      </c>
      <c r="F3723" s="4"/>
      <c r="G3723" s="4"/>
      <c r="H3723" s="4"/>
      <c r="I3723" s="4"/>
      <c r="J3723" s="4"/>
      <c r="K3723" s="4"/>
      <c r="L3723" s="4"/>
      <c r="M3723" s="4"/>
      <c r="N3723" s="4"/>
      <c r="O3723" s="4"/>
    </row>
    <row r="3724" ht="13.5" customHeight="1">
      <c r="A3724" s="1" t="s">
        <v>20103</v>
      </c>
      <c r="B3724" s="1" t="s">
        <v>74</v>
      </c>
      <c r="C3724" s="1" t="s">
        <v>797</v>
      </c>
      <c r="D3724" s="1" t="s">
        <v>20172</v>
      </c>
      <c r="E3724" s="1" t="s">
        <v>20173</v>
      </c>
      <c r="F3724" s="4"/>
      <c r="G3724" s="4"/>
      <c r="H3724" s="4"/>
      <c r="I3724" s="4"/>
      <c r="J3724" s="4"/>
      <c r="K3724" s="4"/>
      <c r="L3724" s="4"/>
      <c r="M3724" s="4"/>
      <c r="N3724" s="4"/>
      <c r="O3724" s="4"/>
    </row>
    <row r="3725" ht="13.5" customHeight="1">
      <c r="A3725" s="1" t="s">
        <v>20103</v>
      </c>
      <c r="B3725" s="1" t="s">
        <v>78</v>
      </c>
      <c r="C3725" s="1" t="s">
        <v>797</v>
      </c>
      <c r="D3725" s="1" t="s">
        <v>20176</v>
      </c>
      <c r="E3725" s="1" t="s">
        <v>20177</v>
      </c>
      <c r="F3725" s="4"/>
      <c r="G3725" s="4"/>
      <c r="H3725" s="4"/>
      <c r="I3725" s="4"/>
      <c r="J3725" s="4"/>
      <c r="K3725" s="4"/>
      <c r="L3725" s="4"/>
      <c r="M3725" s="4"/>
      <c r="N3725" s="4"/>
      <c r="O3725" s="4"/>
    </row>
    <row r="3726" ht="13.5" customHeight="1">
      <c r="A3726" s="1" t="s">
        <v>20103</v>
      </c>
      <c r="B3726" s="1" t="s">
        <v>83</v>
      </c>
      <c r="C3726" s="1" t="s">
        <v>374</v>
      </c>
      <c r="D3726" s="1" t="s">
        <v>20180</v>
      </c>
      <c r="E3726" s="1" t="s">
        <v>20181</v>
      </c>
      <c r="F3726" s="4"/>
      <c r="G3726" s="4"/>
      <c r="H3726" s="4"/>
      <c r="I3726" s="4"/>
      <c r="J3726" s="4"/>
      <c r="K3726" s="4"/>
      <c r="L3726" s="4"/>
      <c r="M3726" s="4"/>
      <c r="N3726" s="4"/>
      <c r="O3726" s="4"/>
    </row>
    <row r="3727" ht="13.5" customHeight="1">
      <c r="A3727" s="1" t="s">
        <v>20103</v>
      </c>
      <c r="B3727" s="1" t="s">
        <v>86</v>
      </c>
      <c r="C3727" s="1" t="s">
        <v>797</v>
      </c>
      <c r="D3727" s="1" t="s">
        <v>20184</v>
      </c>
      <c r="E3727" s="1" t="s">
        <v>20186</v>
      </c>
      <c r="F3727" s="4"/>
      <c r="G3727" s="4"/>
      <c r="H3727" s="4"/>
      <c r="I3727" s="4"/>
      <c r="J3727" s="4"/>
      <c r="K3727" s="4"/>
      <c r="L3727" s="4"/>
      <c r="M3727" s="4"/>
      <c r="N3727" s="4"/>
      <c r="O3727" s="4"/>
    </row>
    <row r="3728" ht="13.5" customHeight="1">
      <c r="A3728" s="1" t="s">
        <v>20103</v>
      </c>
      <c r="B3728" s="1" t="s">
        <v>91</v>
      </c>
      <c r="C3728" s="1" t="s">
        <v>797</v>
      </c>
      <c r="D3728" s="1" t="s">
        <v>20188</v>
      </c>
      <c r="E3728" s="1" t="s">
        <v>20189</v>
      </c>
      <c r="F3728" s="4"/>
      <c r="G3728" s="4"/>
      <c r="H3728" s="4"/>
      <c r="I3728" s="4"/>
      <c r="J3728" s="4"/>
      <c r="K3728" s="4"/>
      <c r="L3728" s="4"/>
      <c r="M3728" s="4"/>
      <c r="N3728" s="4"/>
      <c r="O3728" s="4"/>
    </row>
    <row r="3729" ht="13.5" customHeight="1">
      <c r="A3729" s="1" t="s">
        <v>20103</v>
      </c>
      <c r="B3729" s="1" t="s">
        <v>94</v>
      </c>
      <c r="C3729" s="1" t="s">
        <v>797</v>
      </c>
      <c r="D3729" s="1" t="s">
        <v>20192</v>
      </c>
      <c r="E3729" s="1" t="s">
        <v>20194</v>
      </c>
      <c r="F3729" s="4"/>
      <c r="G3729" s="4"/>
      <c r="H3729" s="4"/>
      <c r="I3729" s="4"/>
      <c r="J3729" s="4"/>
      <c r="K3729" s="4"/>
      <c r="L3729" s="4"/>
      <c r="M3729" s="4"/>
      <c r="N3729" s="4"/>
      <c r="O3729" s="4"/>
    </row>
    <row r="3730" ht="13.5" customHeight="1">
      <c r="A3730" s="1" t="s">
        <v>20103</v>
      </c>
      <c r="B3730" s="1" t="s">
        <v>186</v>
      </c>
      <c r="C3730" s="1" t="s">
        <v>797</v>
      </c>
      <c r="D3730" s="1" t="s">
        <v>20196</v>
      </c>
      <c r="E3730" s="1" t="s">
        <v>20197</v>
      </c>
      <c r="F3730" s="4"/>
      <c r="G3730" s="4"/>
      <c r="H3730" s="4"/>
      <c r="I3730" s="4"/>
      <c r="J3730" s="4"/>
      <c r="K3730" s="4"/>
      <c r="L3730" s="4"/>
      <c r="M3730" s="4"/>
      <c r="N3730" s="4"/>
      <c r="O3730" s="4"/>
    </row>
    <row r="3731" ht="13.5" customHeight="1">
      <c r="A3731" s="1" t="s">
        <v>20103</v>
      </c>
      <c r="B3731" s="1" t="s">
        <v>189</v>
      </c>
      <c r="C3731" s="1" t="s">
        <v>797</v>
      </c>
      <c r="D3731" s="1" t="s">
        <v>20200</v>
      </c>
      <c r="E3731" s="1" t="s">
        <v>20201</v>
      </c>
      <c r="F3731" s="4"/>
      <c r="G3731" s="4"/>
      <c r="H3731" s="4"/>
      <c r="I3731" s="4"/>
      <c r="J3731" s="4"/>
      <c r="K3731" s="4"/>
      <c r="L3731" s="4"/>
      <c r="M3731" s="4"/>
      <c r="N3731" s="4"/>
      <c r="O3731" s="4"/>
    </row>
    <row r="3732" ht="13.5" customHeight="1">
      <c r="A3732" s="1" t="s">
        <v>20103</v>
      </c>
      <c r="B3732" s="1" t="s">
        <v>193</v>
      </c>
      <c r="C3732" s="1" t="s">
        <v>797</v>
      </c>
      <c r="D3732" s="1" t="s">
        <v>20204</v>
      </c>
      <c r="E3732" s="1" t="s">
        <v>20205</v>
      </c>
      <c r="F3732" s="4"/>
      <c r="G3732" s="4"/>
      <c r="H3732" s="4"/>
      <c r="I3732" s="4"/>
      <c r="J3732" s="4"/>
      <c r="K3732" s="4"/>
      <c r="L3732" s="4"/>
      <c r="M3732" s="4"/>
      <c r="N3732" s="4"/>
      <c r="O3732" s="4"/>
    </row>
    <row r="3733" ht="13.5" customHeight="1">
      <c r="A3733" s="1" t="s">
        <v>20103</v>
      </c>
      <c r="B3733" s="1" t="s">
        <v>197</v>
      </c>
      <c r="C3733" s="1" t="s">
        <v>797</v>
      </c>
      <c r="D3733" s="1" t="s">
        <v>20208</v>
      </c>
      <c r="E3733" s="1" t="s">
        <v>20209</v>
      </c>
      <c r="F3733" s="4"/>
      <c r="G3733" s="4"/>
      <c r="H3733" s="4"/>
      <c r="I3733" s="4"/>
      <c r="J3733" s="4"/>
      <c r="K3733" s="4"/>
      <c r="L3733" s="4"/>
      <c r="M3733" s="4"/>
      <c r="N3733" s="4"/>
      <c r="O3733" s="4"/>
    </row>
    <row r="3734" ht="13.5" customHeight="1">
      <c r="A3734" s="1" t="s">
        <v>20103</v>
      </c>
      <c r="B3734" s="1" t="s">
        <v>201</v>
      </c>
      <c r="C3734" s="1" t="s">
        <v>797</v>
      </c>
      <c r="D3734" s="1" t="s">
        <v>20214</v>
      </c>
      <c r="E3734" s="1" t="s">
        <v>20215</v>
      </c>
      <c r="F3734" s="4"/>
      <c r="G3734" s="4"/>
      <c r="H3734" s="4"/>
      <c r="I3734" s="4"/>
      <c r="J3734" s="4"/>
      <c r="K3734" s="4"/>
      <c r="L3734" s="4"/>
      <c r="M3734" s="4"/>
      <c r="N3734" s="4"/>
      <c r="O3734" s="4"/>
    </row>
    <row r="3735" ht="13.5" customHeight="1">
      <c r="A3735" s="1" t="s">
        <v>20103</v>
      </c>
      <c r="B3735" s="1" t="s">
        <v>206</v>
      </c>
      <c r="C3735" s="1" t="s">
        <v>797</v>
      </c>
      <c r="D3735" s="1" t="s">
        <v>20216</v>
      </c>
      <c r="E3735" s="1" t="s">
        <v>20218</v>
      </c>
      <c r="F3735" s="4"/>
      <c r="G3735" s="4"/>
      <c r="H3735" s="4"/>
      <c r="I3735" s="4"/>
      <c r="J3735" s="4"/>
      <c r="K3735" s="4"/>
      <c r="L3735" s="4"/>
      <c r="M3735" s="4"/>
      <c r="N3735" s="4"/>
      <c r="O3735" s="4"/>
    </row>
    <row r="3736" ht="13.5" customHeight="1">
      <c r="A3736" s="1" t="s">
        <v>20103</v>
      </c>
      <c r="B3736" s="1" t="s">
        <v>99</v>
      </c>
      <c r="C3736" s="1" t="s">
        <v>817</v>
      </c>
      <c r="D3736" s="3"/>
      <c r="E3736" s="3"/>
      <c r="F3736" s="4"/>
      <c r="G3736" s="4"/>
      <c r="H3736" s="4"/>
      <c r="I3736" s="4"/>
      <c r="J3736" s="4"/>
      <c r="K3736" s="4"/>
      <c r="L3736" s="4"/>
      <c r="M3736" s="4"/>
      <c r="N3736" s="4"/>
      <c r="O3736" s="4"/>
    </row>
    <row r="3737" ht="13.5" customHeight="1">
      <c r="A3737" s="1" t="s">
        <v>20228</v>
      </c>
      <c r="B3737" s="2" t="s">
        <v>1</v>
      </c>
      <c r="C3737" s="1" t="s">
        <v>2</v>
      </c>
      <c r="D3737" s="3"/>
      <c r="E3737" s="3"/>
      <c r="F3737" s="4"/>
      <c r="G3737" s="4"/>
      <c r="H3737" s="4"/>
      <c r="I3737" s="4"/>
      <c r="J3737" s="4"/>
      <c r="K3737" s="4"/>
      <c r="L3737" s="4"/>
      <c r="M3737" s="4"/>
      <c r="N3737" s="4"/>
      <c r="O3737" s="4"/>
    </row>
    <row r="3738" ht="13.5" customHeight="1">
      <c r="A3738" s="1" t="s">
        <v>20228</v>
      </c>
      <c r="B3738" s="1" t="s">
        <v>5</v>
      </c>
      <c r="C3738" s="1" t="s">
        <v>303</v>
      </c>
      <c r="D3738" s="1" t="s">
        <v>20235</v>
      </c>
      <c r="E3738" s="1" t="s">
        <v>20236</v>
      </c>
      <c r="F3738" s="4"/>
      <c r="G3738" s="4"/>
      <c r="H3738" s="4"/>
      <c r="I3738" s="4"/>
      <c r="J3738" s="4"/>
      <c r="K3738" s="4"/>
      <c r="L3738" s="4"/>
      <c r="M3738" s="4"/>
      <c r="N3738" s="4"/>
      <c r="O3738" s="4"/>
    </row>
    <row r="3739" ht="13.5" customHeight="1">
      <c r="A3739" s="1" t="s">
        <v>20228</v>
      </c>
      <c r="B3739" s="1" t="s">
        <v>9</v>
      </c>
      <c r="C3739" s="1" t="s">
        <v>797</v>
      </c>
      <c r="D3739" s="1" t="s">
        <v>20242</v>
      </c>
      <c r="E3739" s="1" t="s">
        <v>20244</v>
      </c>
      <c r="F3739" s="4"/>
      <c r="G3739" s="4"/>
      <c r="H3739" s="4"/>
      <c r="I3739" s="4"/>
      <c r="J3739" s="4"/>
      <c r="K3739" s="4"/>
      <c r="L3739" s="4"/>
      <c r="M3739" s="4"/>
      <c r="N3739" s="4"/>
      <c r="O3739" s="4"/>
    </row>
    <row r="3740" ht="13.5" customHeight="1">
      <c r="A3740" s="1" t="s">
        <v>20228</v>
      </c>
      <c r="B3740" s="1" t="s">
        <v>13</v>
      </c>
      <c r="C3740" s="1" t="s">
        <v>797</v>
      </c>
      <c r="D3740" s="1" t="s">
        <v>20249</v>
      </c>
      <c r="E3740" s="1" t="s">
        <v>20250</v>
      </c>
      <c r="F3740" s="4"/>
      <c r="G3740" s="4"/>
      <c r="H3740" s="4"/>
      <c r="I3740" s="4"/>
      <c r="J3740" s="4"/>
      <c r="K3740" s="4"/>
      <c r="L3740" s="4"/>
      <c r="M3740" s="4"/>
      <c r="N3740" s="4"/>
      <c r="O3740" s="4"/>
    </row>
    <row r="3741" ht="13.5" customHeight="1">
      <c r="A3741" s="1" t="s">
        <v>20228</v>
      </c>
      <c r="B3741" s="1" t="s">
        <v>16</v>
      </c>
      <c r="C3741" s="1" t="s">
        <v>797</v>
      </c>
      <c r="D3741" s="1" t="s">
        <v>20255</v>
      </c>
      <c r="E3741" s="1" t="s">
        <v>20256</v>
      </c>
      <c r="F3741" s="4"/>
      <c r="G3741" s="4"/>
      <c r="H3741" s="4"/>
      <c r="I3741" s="4"/>
      <c r="J3741" s="4"/>
      <c r="K3741" s="4"/>
      <c r="L3741" s="4"/>
      <c r="M3741" s="4"/>
      <c r="N3741" s="4"/>
      <c r="O3741" s="4"/>
    </row>
    <row r="3742" ht="13.5" customHeight="1">
      <c r="A3742" s="1" t="s">
        <v>20228</v>
      </c>
      <c r="B3742" s="1" t="s">
        <v>21</v>
      </c>
      <c r="C3742" s="1" t="s">
        <v>797</v>
      </c>
      <c r="D3742" s="1" t="s">
        <v>20265</v>
      </c>
      <c r="E3742" s="1" t="s">
        <v>20266</v>
      </c>
      <c r="F3742" s="4"/>
      <c r="G3742" s="4"/>
      <c r="H3742" s="4"/>
      <c r="I3742" s="4"/>
      <c r="J3742" s="4"/>
      <c r="K3742" s="4"/>
      <c r="L3742" s="4"/>
      <c r="M3742" s="4"/>
      <c r="N3742" s="4"/>
      <c r="O3742" s="4"/>
    </row>
    <row r="3743" ht="13.5" customHeight="1">
      <c r="A3743" s="1" t="s">
        <v>20228</v>
      </c>
      <c r="B3743" s="1" t="s">
        <v>27</v>
      </c>
      <c r="C3743" s="1" t="s">
        <v>797</v>
      </c>
      <c r="D3743" s="1" t="s">
        <v>20271</v>
      </c>
      <c r="E3743" s="1" t="s">
        <v>20272</v>
      </c>
      <c r="F3743" s="4"/>
      <c r="G3743" s="4"/>
      <c r="H3743" s="4"/>
      <c r="I3743" s="4"/>
      <c r="J3743" s="4"/>
      <c r="K3743" s="4"/>
      <c r="L3743" s="4"/>
      <c r="M3743" s="4"/>
      <c r="N3743" s="4"/>
      <c r="O3743" s="4"/>
    </row>
    <row r="3744" ht="13.5" customHeight="1">
      <c r="A3744" s="1" t="s">
        <v>20228</v>
      </c>
      <c r="B3744" s="1" t="s">
        <v>31</v>
      </c>
      <c r="C3744" s="1" t="s">
        <v>374</v>
      </c>
      <c r="D3744" s="1" t="s">
        <v>20276</v>
      </c>
      <c r="E3744" s="1" t="s">
        <v>20278</v>
      </c>
      <c r="F3744" s="4"/>
      <c r="G3744" s="4"/>
      <c r="H3744" s="4"/>
      <c r="I3744" s="4"/>
      <c r="J3744" s="4"/>
      <c r="K3744" s="4"/>
      <c r="L3744" s="4"/>
      <c r="M3744" s="4"/>
      <c r="N3744" s="4"/>
      <c r="O3744" s="4"/>
    </row>
    <row r="3745" ht="13.5" customHeight="1">
      <c r="A3745" s="1" t="s">
        <v>20228</v>
      </c>
      <c r="B3745" s="1" t="s">
        <v>34</v>
      </c>
      <c r="C3745" s="1" t="s">
        <v>797</v>
      </c>
      <c r="D3745" s="1" t="s">
        <v>20281</v>
      </c>
      <c r="E3745" s="1" t="s">
        <v>20282</v>
      </c>
      <c r="F3745" s="4"/>
      <c r="G3745" s="4"/>
      <c r="H3745" s="4"/>
      <c r="I3745" s="4"/>
      <c r="J3745" s="4"/>
      <c r="K3745" s="4"/>
      <c r="L3745" s="4"/>
      <c r="M3745" s="4"/>
      <c r="N3745" s="4"/>
      <c r="O3745" s="4"/>
    </row>
    <row r="3746" ht="13.5" customHeight="1">
      <c r="A3746" s="1" t="s">
        <v>20228</v>
      </c>
      <c r="B3746" s="1" t="s">
        <v>40</v>
      </c>
      <c r="C3746" s="1" t="s">
        <v>797</v>
      </c>
      <c r="D3746" s="1" t="s">
        <v>20286</v>
      </c>
      <c r="E3746" s="1" t="s">
        <v>20287</v>
      </c>
      <c r="F3746" s="4"/>
      <c r="G3746" s="4"/>
      <c r="H3746" s="4"/>
      <c r="I3746" s="4"/>
      <c r="J3746" s="4"/>
      <c r="K3746" s="4"/>
      <c r="L3746" s="4"/>
      <c r="M3746" s="4"/>
      <c r="N3746" s="4"/>
      <c r="O3746" s="4"/>
    </row>
    <row r="3747" ht="13.5" customHeight="1">
      <c r="A3747" s="1" t="s">
        <v>20228</v>
      </c>
      <c r="B3747" s="1" t="s">
        <v>45</v>
      </c>
      <c r="C3747" s="1" t="s">
        <v>374</v>
      </c>
      <c r="D3747" s="1" t="s">
        <v>20291</v>
      </c>
      <c r="E3747" s="1" t="s">
        <v>20293</v>
      </c>
      <c r="F3747" s="4"/>
      <c r="G3747" s="4"/>
      <c r="H3747" s="4"/>
      <c r="I3747" s="4"/>
      <c r="J3747" s="4"/>
      <c r="K3747" s="4"/>
      <c r="L3747" s="4"/>
      <c r="M3747" s="4"/>
      <c r="N3747" s="4"/>
      <c r="O3747" s="4"/>
    </row>
    <row r="3748" ht="13.5" customHeight="1">
      <c r="A3748" s="1" t="s">
        <v>20228</v>
      </c>
      <c r="B3748" s="1" t="s">
        <v>52</v>
      </c>
      <c r="C3748" s="1" t="s">
        <v>797</v>
      </c>
      <c r="D3748" s="1" t="s">
        <v>20297</v>
      </c>
      <c r="E3748" s="1" t="s">
        <v>20298</v>
      </c>
      <c r="F3748" s="4"/>
      <c r="G3748" s="4"/>
      <c r="H3748" s="4"/>
      <c r="I3748" s="4"/>
      <c r="J3748" s="4"/>
      <c r="K3748" s="4"/>
      <c r="L3748" s="4"/>
      <c r="M3748" s="4"/>
      <c r="N3748" s="4"/>
      <c r="O3748" s="4"/>
    </row>
    <row r="3749" ht="13.5" customHeight="1">
      <c r="A3749" s="1" t="s">
        <v>20228</v>
      </c>
      <c r="B3749" s="1" t="s">
        <v>57</v>
      </c>
      <c r="C3749" s="1" t="s">
        <v>797</v>
      </c>
      <c r="D3749" s="1" t="s">
        <v>20303</v>
      </c>
      <c r="E3749" s="1" t="s">
        <v>20305</v>
      </c>
      <c r="F3749" s="4"/>
      <c r="G3749" s="4"/>
      <c r="H3749" s="4"/>
      <c r="I3749" s="4"/>
      <c r="J3749" s="4"/>
      <c r="K3749" s="4"/>
      <c r="L3749" s="4"/>
      <c r="M3749" s="4"/>
      <c r="N3749" s="4"/>
      <c r="O3749" s="4"/>
    </row>
    <row r="3750" ht="13.5" customHeight="1">
      <c r="A3750" s="1" t="s">
        <v>20228</v>
      </c>
      <c r="B3750" s="1" t="s">
        <v>60</v>
      </c>
      <c r="C3750" s="1" t="s">
        <v>797</v>
      </c>
      <c r="D3750" s="1" t="s">
        <v>20310</v>
      </c>
      <c r="E3750" s="1" t="s">
        <v>20313</v>
      </c>
      <c r="F3750" s="4"/>
      <c r="G3750" s="4"/>
      <c r="H3750" s="4"/>
      <c r="I3750" s="4"/>
      <c r="J3750" s="4"/>
      <c r="K3750" s="4"/>
      <c r="L3750" s="4"/>
      <c r="M3750" s="4"/>
      <c r="N3750" s="4"/>
      <c r="O3750" s="4"/>
    </row>
    <row r="3751" ht="13.5" customHeight="1">
      <c r="A3751" s="1" t="s">
        <v>20228</v>
      </c>
      <c r="B3751" s="1" t="s">
        <v>65</v>
      </c>
      <c r="C3751" s="1" t="s">
        <v>797</v>
      </c>
      <c r="D3751" s="1" t="s">
        <v>20318</v>
      </c>
      <c r="E3751" s="1" t="s">
        <v>20320</v>
      </c>
      <c r="F3751" s="4"/>
      <c r="G3751" s="4"/>
      <c r="H3751" s="4"/>
      <c r="I3751" s="4"/>
      <c r="J3751" s="4"/>
      <c r="K3751" s="4"/>
      <c r="L3751" s="4"/>
      <c r="M3751" s="4"/>
      <c r="N3751" s="4"/>
      <c r="O3751" s="4"/>
    </row>
    <row r="3752" ht="13.5" customHeight="1">
      <c r="A3752" s="1" t="s">
        <v>20228</v>
      </c>
      <c r="B3752" s="1" t="s">
        <v>70</v>
      </c>
      <c r="C3752" s="1" t="s">
        <v>374</v>
      </c>
      <c r="D3752" s="1" t="s">
        <v>20327</v>
      </c>
      <c r="E3752" s="1" t="s">
        <v>20328</v>
      </c>
      <c r="F3752" s="4"/>
      <c r="G3752" s="4"/>
      <c r="H3752" s="4"/>
      <c r="I3752" s="4"/>
      <c r="J3752" s="4"/>
      <c r="K3752" s="4"/>
      <c r="L3752" s="4"/>
      <c r="M3752" s="4"/>
      <c r="N3752" s="4"/>
      <c r="O3752" s="4"/>
    </row>
    <row r="3753" ht="13.5" customHeight="1">
      <c r="A3753" s="1" t="s">
        <v>20228</v>
      </c>
      <c r="B3753" s="1" t="s">
        <v>74</v>
      </c>
      <c r="C3753" s="1" t="s">
        <v>797</v>
      </c>
      <c r="D3753" s="1" t="s">
        <v>20335</v>
      </c>
      <c r="E3753" s="1" t="s">
        <v>20336</v>
      </c>
      <c r="F3753" s="4"/>
      <c r="G3753" s="4"/>
      <c r="H3753" s="4"/>
      <c r="I3753" s="4"/>
      <c r="J3753" s="4"/>
      <c r="K3753" s="4"/>
      <c r="L3753" s="4"/>
      <c r="M3753" s="4"/>
      <c r="N3753" s="4"/>
      <c r="O3753" s="4"/>
    </row>
    <row r="3754" ht="13.5" customHeight="1">
      <c r="A3754" s="1" t="s">
        <v>20228</v>
      </c>
      <c r="B3754" s="1" t="s">
        <v>78</v>
      </c>
      <c r="C3754" s="1" t="s">
        <v>797</v>
      </c>
      <c r="D3754" s="1" t="s">
        <v>20339</v>
      </c>
      <c r="E3754" s="1" t="s">
        <v>20340</v>
      </c>
      <c r="F3754" s="4"/>
      <c r="G3754" s="4"/>
      <c r="H3754" s="4"/>
      <c r="I3754" s="4"/>
      <c r="J3754" s="4"/>
      <c r="K3754" s="4"/>
      <c r="L3754" s="4"/>
      <c r="M3754" s="4"/>
      <c r="N3754" s="4"/>
      <c r="O3754" s="4"/>
    </row>
    <row r="3755" ht="13.5" customHeight="1">
      <c r="A3755" s="1" t="s">
        <v>20228</v>
      </c>
      <c r="B3755" s="1" t="s">
        <v>83</v>
      </c>
      <c r="C3755" s="1" t="s">
        <v>374</v>
      </c>
      <c r="D3755" s="1" t="s">
        <v>20348</v>
      </c>
      <c r="E3755" s="1" t="s">
        <v>20350</v>
      </c>
      <c r="F3755" s="4"/>
      <c r="G3755" s="4"/>
      <c r="H3755" s="4"/>
      <c r="I3755" s="4"/>
      <c r="J3755" s="4"/>
      <c r="K3755" s="4"/>
      <c r="L3755" s="4"/>
      <c r="M3755" s="4"/>
      <c r="N3755" s="4"/>
      <c r="O3755" s="4"/>
    </row>
    <row r="3756" ht="13.5" customHeight="1">
      <c r="A3756" s="1" t="s">
        <v>20228</v>
      </c>
      <c r="B3756" s="1" t="s">
        <v>86</v>
      </c>
      <c r="C3756" s="1" t="s">
        <v>797</v>
      </c>
      <c r="D3756" s="1" t="s">
        <v>20354</v>
      </c>
      <c r="E3756" s="1" t="s">
        <v>20359</v>
      </c>
      <c r="F3756" s="4"/>
      <c r="G3756" s="4"/>
      <c r="H3756" s="4"/>
      <c r="I3756" s="4"/>
      <c r="J3756" s="4"/>
      <c r="K3756" s="4"/>
      <c r="L3756" s="4"/>
      <c r="M3756" s="4"/>
      <c r="N3756" s="4"/>
      <c r="O3756" s="4"/>
    </row>
    <row r="3757" ht="13.5" customHeight="1">
      <c r="A3757" s="1" t="s">
        <v>20228</v>
      </c>
      <c r="B3757" s="1" t="s">
        <v>91</v>
      </c>
      <c r="C3757" s="1" t="s">
        <v>797</v>
      </c>
      <c r="D3757" s="1" t="s">
        <v>20365</v>
      </c>
      <c r="E3757" s="1" t="s">
        <v>20367</v>
      </c>
      <c r="F3757" s="4"/>
      <c r="G3757" s="4"/>
      <c r="H3757" s="4"/>
      <c r="I3757" s="4"/>
      <c r="J3757" s="4"/>
      <c r="K3757" s="4"/>
      <c r="L3757" s="4"/>
      <c r="M3757" s="4"/>
      <c r="N3757" s="4"/>
      <c r="O3757" s="4"/>
    </row>
    <row r="3758" ht="13.5" customHeight="1">
      <c r="A3758" s="1" t="s">
        <v>20228</v>
      </c>
      <c r="B3758" s="1" t="s">
        <v>94</v>
      </c>
      <c r="C3758" s="1" t="s">
        <v>374</v>
      </c>
      <c r="D3758" s="1" t="s">
        <v>20372</v>
      </c>
      <c r="E3758" s="1" t="s">
        <v>20374</v>
      </c>
      <c r="F3758" s="4"/>
      <c r="G3758" s="4"/>
      <c r="H3758" s="4"/>
      <c r="I3758" s="4"/>
      <c r="J3758" s="4"/>
      <c r="K3758" s="4"/>
      <c r="L3758" s="4"/>
      <c r="M3758" s="4"/>
      <c r="N3758" s="4"/>
      <c r="O3758" s="4"/>
    </row>
    <row r="3759" ht="13.5" customHeight="1">
      <c r="A3759" s="1" t="s">
        <v>20228</v>
      </c>
      <c r="B3759" s="1" t="s">
        <v>186</v>
      </c>
      <c r="C3759" s="1" t="s">
        <v>797</v>
      </c>
      <c r="D3759" s="1" t="s">
        <v>20380</v>
      </c>
      <c r="E3759" s="1" t="s">
        <v>20381</v>
      </c>
      <c r="F3759" s="4"/>
      <c r="G3759" s="4"/>
      <c r="H3759" s="4"/>
      <c r="I3759" s="4"/>
      <c r="J3759" s="4"/>
      <c r="K3759" s="4"/>
      <c r="L3759" s="4"/>
      <c r="M3759" s="4"/>
      <c r="N3759" s="4"/>
      <c r="O3759" s="4"/>
    </row>
    <row r="3760" ht="13.5" customHeight="1">
      <c r="A3760" s="1" t="s">
        <v>20228</v>
      </c>
      <c r="B3760" s="1" t="s">
        <v>189</v>
      </c>
      <c r="C3760" s="1" t="s">
        <v>797</v>
      </c>
      <c r="D3760" s="1" t="s">
        <v>20388</v>
      </c>
      <c r="E3760" s="1" t="s">
        <v>20389</v>
      </c>
      <c r="F3760" s="4"/>
      <c r="G3760" s="4"/>
      <c r="H3760" s="4"/>
      <c r="I3760" s="4"/>
      <c r="J3760" s="4"/>
      <c r="K3760" s="4"/>
      <c r="L3760" s="4"/>
      <c r="M3760" s="4"/>
      <c r="N3760" s="4"/>
      <c r="O3760" s="4"/>
    </row>
    <row r="3761" ht="13.5" customHeight="1">
      <c r="A3761" s="1" t="s">
        <v>20228</v>
      </c>
      <c r="B3761" s="1" t="s">
        <v>193</v>
      </c>
      <c r="C3761" s="1" t="s">
        <v>374</v>
      </c>
      <c r="D3761" s="1" t="s">
        <v>20394</v>
      </c>
      <c r="E3761" s="1" t="s">
        <v>20395</v>
      </c>
      <c r="F3761" s="4"/>
      <c r="G3761" s="4"/>
      <c r="H3761" s="4"/>
      <c r="I3761" s="4"/>
      <c r="J3761" s="4"/>
      <c r="K3761" s="4"/>
      <c r="L3761" s="4"/>
      <c r="M3761" s="4"/>
      <c r="N3761" s="4"/>
      <c r="O3761" s="4"/>
    </row>
    <row r="3762" ht="13.5" customHeight="1">
      <c r="A3762" s="1" t="s">
        <v>20228</v>
      </c>
      <c r="B3762" s="1" t="s">
        <v>197</v>
      </c>
      <c r="C3762" s="1" t="s">
        <v>797</v>
      </c>
      <c r="D3762" s="1" t="s">
        <v>20399</v>
      </c>
      <c r="E3762" s="1" t="s">
        <v>20400</v>
      </c>
      <c r="F3762" s="4"/>
      <c r="G3762" s="4"/>
      <c r="H3762" s="4"/>
      <c r="I3762" s="4"/>
      <c r="J3762" s="4"/>
      <c r="K3762" s="4"/>
      <c r="L3762" s="4"/>
      <c r="M3762" s="4"/>
      <c r="N3762" s="4"/>
      <c r="O3762" s="4"/>
    </row>
    <row r="3763" ht="13.5" customHeight="1">
      <c r="A3763" s="1" t="s">
        <v>20228</v>
      </c>
      <c r="B3763" s="1" t="s">
        <v>201</v>
      </c>
      <c r="C3763" s="1" t="s">
        <v>797</v>
      </c>
      <c r="D3763" s="1" t="s">
        <v>20404</v>
      </c>
      <c r="E3763" s="1" t="s">
        <v>20405</v>
      </c>
      <c r="F3763" s="4"/>
      <c r="G3763" s="4"/>
      <c r="H3763" s="4"/>
      <c r="I3763" s="4"/>
      <c r="J3763" s="4"/>
      <c r="K3763" s="4"/>
      <c r="L3763" s="4"/>
      <c r="M3763" s="4"/>
      <c r="N3763" s="4"/>
      <c r="O3763" s="4"/>
    </row>
    <row r="3764" ht="13.5" customHeight="1">
      <c r="A3764" s="1" t="s">
        <v>20228</v>
      </c>
      <c r="B3764" s="1" t="s">
        <v>206</v>
      </c>
      <c r="C3764" s="1" t="s">
        <v>797</v>
      </c>
      <c r="D3764" s="1" t="s">
        <v>20409</v>
      </c>
      <c r="E3764" s="1" t="s">
        <v>20411</v>
      </c>
      <c r="F3764" s="4"/>
      <c r="G3764" s="4"/>
      <c r="H3764" s="4"/>
      <c r="I3764" s="4"/>
      <c r="J3764" s="4"/>
      <c r="K3764" s="4"/>
      <c r="L3764" s="4"/>
      <c r="M3764" s="4"/>
      <c r="N3764" s="4"/>
      <c r="O3764" s="4"/>
    </row>
    <row r="3765" ht="13.5" customHeight="1">
      <c r="A3765" s="1" t="s">
        <v>20228</v>
      </c>
      <c r="B3765" s="1" t="s">
        <v>211</v>
      </c>
      <c r="C3765" s="1" t="s">
        <v>797</v>
      </c>
      <c r="D3765" s="1" t="s">
        <v>20415</v>
      </c>
      <c r="E3765" s="1" t="s">
        <v>20417</v>
      </c>
      <c r="F3765" s="4"/>
      <c r="G3765" s="4"/>
      <c r="H3765" s="4"/>
      <c r="I3765" s="4"/>
      <c r="J3765" s="4"/>
      <c r="K3765" s="4"/>
      <c r="L3765" s="4"/>
      <c r="M3765" s="4"/>
      <c r="N3765" s="4"/>
      <c r="O3765" s="4"/>
    </row>
    <row r="3766" ht="13.5" customHeight="1">
      <c r="A3766" s="1" t="s">
        <v>20228</v>
      </c>
      <c r="B3766" s="1" t="s">
        <v>215</v>
      </c>
      <c r="C3766" s="1" t="s">
        <v>374</v>
      </c>
      <c r="D3766" s="1" t="s">
        <v>20422</v>
      </c>
      <c r="E3766" s="1" t="s">
        <v>20423</v>
      </c>
      <c r="F3766" s="4"/>
      <c r="G3766" s="4"/>
      <c r="H3766" s="4"/>
      <c r="I3766" s="4"/>
      <c r="J3766" s="4"/>
      <c r="K3766" s="4"/>
      <c r="L3766" s="4"/>
      <c r="M3766" s="4"/>
      <c r="N3766" s="4"/>
      <c r="O3766" s="4"/>
    </row>
    <row r="3767" ht="13.5" customHeight="1">
      <c r="A3767" s="1" t="s">
        <v>20228</v>
      </c>
      <c r="B3767" s="1" t="s">
        <v>220</v>
      </c>
      <c r="C3767" s="1" t="s">
        <v>797</v>
      </c>
      <c r="D3767" s="1" t="s">
        <v>20426</v>
      </c>
      <c r="E3767" s="1" t="s">
        <v>20427</v>
      </c>
      <c r="F3767" s="4"/>
      <c r="G3767" s="4"/>
      <c r="H3767" s="4"/>
      <c r="I3767" s="4"/>
      <c r="J3767" s="4"/>
      <c r="K3767" s="4"/>
      <c r="L3767" s="4"/>
      <c r="M3767" s="4"/>
      <c r="N3767" s="4"/>
      <c r="O3767" s="4"/>
    </row>
    <row r="3768" ht="13.5" customHeight="1">
      <c r="A3768" s="1" t="s">
        <v>20228</v>
      </c>
      <c r="B3768" s="1" t="s">
        <v>223</v>
      </c>
      <c r="C3768" s="1" t="s">
        <v>797</v>
      </c>
      <c r="D3768" s="1" t="s">
        <v>20432</v>
      </c>
      <c r="E3768" s="1" t="s">
        <v>20433</v>
      </c>
      <c r="F3768" s="4"/>
      <c r="G3768" s="4"/>
      <c r="H3768" s="4"/>
      <c r="I3768" s="4"/>
      <c r="J3768" s="4"/>
      <c r="K3768" s="4"/>
      <c r="L3768" s="4"/>
      <c r="M3768" s="4"/>
      <c r="N3768" s="4"/>
      <c r="O3768" s="4"/>
    </row>
    <row r="3769" ht="13.5" customHeight="1">
      <c r="A3769" s="1" t="s">
        <v>20228</v>
      </c>
      <c r="B3769" s="1" t="s">
        <v>229</v>
      </c>
      <c r="C3769" s="1" t="s">
        <v>797</v>
      </c>
      <c r="D3769" s="1" t="s">
        <v>20439</v>
      </c>
      <c r="E3769" s="1" t="s">
        <v>20441</v>
      </c>
      <c r="F3769" s="4"/>
      <c r="G3769" s="4"/>
      <c r="H3769" s="4"/>
      <c r="I3769" s="4"/>
      <c r="J3769" s="4"/>
      <c r="K3769" s="4"/>
      <c r="L3769" s="4"/>
      <c r="M3769" s="4"/>
      <c r="N3769" s="4"/>
      <c r="O3769" s="4"/>
    </row>
    <row r="3770" ht="13.5" customHeight="1">
      <c r="A3770" s="1" t="s">
        <v>20228</v>
      </c>
      <c r="B3770" s="1" t="s">
        <v>233</v>
      </c>
      <c r="C3770" s="1" t="s">
        <v>797</v>
      </c>
      <c r="D3770" s="1" t="s">
        <v>20444</v>
      </c>
      <c r="E3770" s="1" t="s">
        <v>20447</v>
      </c>
      <c r="F3770" s="4"/>
      <c r="G3770" s="4"/>
      <c r="H3770" s="4"/>
      <c r="I3770" s="4"/>
      <c r="J3770" s="4"/>
      <c r="K3770" s="4"/>
      <c r="L3770" s="4"/>
      <c r="M3770" s="4"/>
      <c r="N3770" s="4"/>
      <c r="O3770" s="4"/>
    </row>
    <row r="3771" ht="13.5" customHeight="1">
      <c r="A3771" s="1" t="s">
        <v>20228</v>
      </c>
      <c r="B3771" s="1" t="s">
        <v>99</v>
      </c>
      <c r="C3771" s="1" t="s">
        <v>817</v>
      </c>
      <c r="D3771" s="3"/>
      <c r="E3771" s="3"/>
      <c r="F3771" s="4"/>
      <c r="G3771" s="4"/>
      <c r="H3771" s="4"/>
      <c r="I3771" s="4"/>
      <c r="J3771" s="4"/>
      <c r="K3771" s="4"/>
      <c r="L3771" s="4"/>
      <c r="M3771" s="4"/>
      <c r="N3771" s="4"/>
      <c r="O3771" s="4"/>
    </row>
    <row r="3772" ht="13.5" customHeight="1">
      <c r="A3772" s="1" t="s">
        <v>20453</v>
      </c>
      <c r="B3772" s="2" t="s">
        <v>1</v>
      </c>
      <c r="C3772" s="1" t="s">
        <v>2</v>
      </c>
      <c r="D3772" s="3"/>
      <c r="E3772" s="3"/>
      <c r="F3772" s="4"/>
      <c r="G3772" s="4"/>
      <c r="H3772" s="4"/>
      <c r="I3772" s="4"/>
      <c r="J3772" s="4"/>
      <c r="K3772" s="4"/>
      <c r="L3772" s="4"/>
      <c r="M3772" s="4"/>
      <c r="N3772" s="4"/>
      <c r="O3772" s="4"/>
    </row>
    <row r="3773" ht="13.5" customHeight="1">
      <c r="A3773" s="1" t="s">
        <v>20453</v>
      </c>
      <c r="B3773" s="1" t="s">
        <v>5</v>
      </c>
      <c r="C3773" s="1" t="s">
        <v>303</v>
      </c>
      <c r="D3773" s="1" t="s">
        <v>20459</v>
      </c>
      <c r="E3773" s="1" t="s">
        <v>20460</v>
      </c>
      <c r="F3773" s="4"/>
      <c r="G3773" s="4"/>
      <c r="H3773" s="4"/>
      <c r="I3773" s="4"/>
      <c r="J3773" s="4"/>
      <c r="K3773" s="4"/>
      <c r="L3773" s="4"/>
      <c r="M3773" s="4"/>
      <c r="N3773" s="4"/>
      <c r="O3773" s="4"/>
    </row>
    <row r="3774" ht="13.5" customHeight="1">
      <c r="A3774" s="1" t="s">
        <v>20453</v>
      </c>
      <c r="B3774" s="1" t="s">
        <v>9</v>
      </c>
      <c r="C3774" s="1" t="s">
        <v>797</v>
      </c>
      <c r="D3774" s="1" t="s">
        <v>20467</v>
      </c>
      <c r="E3774" s="1" t="s">
        <v>20468</v>
      </c>
      <c r="F3774" s="4"/>
      <c r="G3774" s="4"/>
      <c r="H3774" s="4"/>
      <c r="I3774" s="4"/>
      <c r="J3774" s="4"/>
      <c r="K3774" s="4"/>
      <c r="L3774" s="4"/>
      <c r="M3774" s="4"/>
      <c r="N3774" s="4"/>
      <c r="O3774" s="4"/>
    </row>
    <row r="3775" ht="13.5" customHeight="1">
      <c r="A3775" s="1" t="s">
        <v>20453</v>
      </c>
      <c r="B3775" s="1" t="s">
        <v>13</v>
      </c>
      <c r="C3775" s="1" t="s">
        <v>797</v>
      </c>
      <c r="D3775" s="1" t="s">
        <v>20470</v>
      </c>
      <c r="E3775" s="1" t="s">
        <v>20471</v>
      </c>
      <c r="F3775" s="4"/>
      <c r="G3775" s="4"/>
      <c r="H3775" s="4"/>
      <c r="I3775" s="4"/>
      <c r="J3775" s="4"/>
      <c r="K3775" s="4"/>
      <c r="L3775" s="4"/>
      <c r="M3775" s="4"/>
      <c r="N3775" s="4"/>
      <c r="O3775" s="4"/>
    </row>
    <row r="3776" ht="13.5" customHeight="1">
      <c r="A3776" s="1" t="s">
        <v>20453</v>
      </c>
      <c r="B3776" s="1" t="s">
        <v>16</v>
      </c>
      <c r="C3776" s="1" t="s">
        <v>797</v>
      </c>
      <c r="D3776" s="1" t="s">
        <v>20475</v>
      </c>
      <c r="E3776" s="1" t="s">
        <v>20480</v>
      </c>
      <c r="F3776" s="4"/>
      <c r="G3776" s="4"/>
      <c r="H3776" s="4"/>
      <c r="I3776" s="4"/>
      <c r="J3776" s="4"/>
      <c r="K3776" s="4"/>
      <c r="L3776" s="4"/>
      <c r="M3776" s="4"/>
      <c r="N3776" s="4"/>
      <c r="O3776" s="4"/>
    </row>
    <row r="3777" ht="13.5" customHeight="1">
      <c r="A3777" s="1" t="s">
        <v>20453</v>
      </c>
      <c r="B3777" s="1" t="s">
        <v>21</v>
      </c>
      <c r="C3777" s="1" t="s">
        <v>797</v>
      </c>
      <c r="D3777" s="1" t="s">
        <v>20487</v>
      </c>
      <c r="E3777" s="1" t="s">
        <v>20488</v>
      </c>
      <c r="F3777" s="4"/>
      <c r="G3777" s="4"/>
      <c r="H3777" s="4"/>
      <c r="I3777" s="4"/>
      <c r="J3777" s="4"/>
      <c r="K3777" s="4"/>
      <c r="L3777" s="4"/>
      <c r="M3777" s="4"/>
      <c r="N3777" s="4"/>
      <c r="O3777" s="4"/>
    </row>
    <row r="3778" ht="13.5" customHeight="1">
      <c r="A3778" s="1" t="s">
        <v>20453</v>
      </c>
      <c r="B3778" s="1" t="s">
        <v>27</v>
      </c>
      <c r="C3778" s="1" t="s">
        <v>797</v>
      </c>
      <c r="D3778" s="1" t="s">
        <v>20493</v>
      </c>
      <c r="E3778" s="1" t="s">
        <v>20494</v>
      </c>
      <c r="F3778" s="4"/>
      <c r="G3778" s="4"/>
      <c r="H3778" s="4"/>
      <c r="I3778" s="4"/>
      <c r="J3778" s="4"/>
      <c r="K3778" s="4"/>
      <c r="L3778" s="4"/>
      <c r="M3778" s="4"/>
      <c r="N3778" s="4"/>
      <c r="O3778" s="4"/>
    </row>
    <row r="3779" ht="13.5" customHeight="1">
      <c r="A3779" s="1" t="s">
        <v>20453</v>
      </c>
      <c r="B3779" s="1" t="s">
        <v>31</v>
      </c>
      <c r="C3779" s="1" t="s">
        <v>797</v>
      </c>
      <c r="D3779" s="1" t="s">
        <v>20495</v>
      </c>
      <c r="E3779" s="1" t="s">
        <v>20497</v>
      </c>
      <c r="F3779" s="4"/>
      <c r="G3779" s="4"/>
      <c r="H3779" s="4"/>
      <c r="I3779" s="4"/>
      <c r="J3779" s="4"/>
      <c r="K3779" s="4"/>
      <c r="L3779" s="4"/>
      <c r="M3779" s="4"/>
      <c r="N3779" s="4"/>
      <c r="O3779" s="4"/>
    </row>
    <row r="3780" ht="13.5" customHeight="1">
      <c r="A3780" s="1" t="s">
        <v>20453</v>
      </c>
      <c r="B3780" s="1" t="s">
        <v>34</v>
      </c>
      <c r="C3780" s="1" t="s">
        <v>374</v>
      </c>
      <c r="D3780" s="1" t="s">
        <v>20501</v>
      </c>
      <c r="E3780" s="1" t="s">
        <v>20502</v>
      </c>
      <c r="F3780" s="4"/>
      <c r="G3780" s="4"/>
      <c r="H3780" s="4"/>
      <c r="I3780" s="4"/>
      <c r="J3780" s="4"/>
      <c r="K3780" s="4"/>
      <c r="L3780" s="4"/>
      <c r="M3780" s="4"/>
      <c r="N3780" s="4"/>
      <c r="O3780" s="4"/>
    </row>
    <row r="3781" ht="13.5" customHeight="1">
      <c r="A3781" s="1" t="s">
        <v>20453</v>
      </c>
      <c r="B3781" s="1" t="s">
        <v>40</v>
      </c>
      <c r="C3781" s="1" t="s">
        <v>797</v>
      </c>
      <c r="D3781" s="1" t="s">
        <v>20505</v>
      </c>
      <c r="E3781" s="1" t="s">
        <v>20506</v>
      </c>
      <c r="F3781" s="4"/>
      <c r="G3781" s="4"/>
      <c r="H3781" s="4"/>
      <c r="I3781" s="4"/>
      <c r="J3781" s="4"/>
      <c r="K3781" s="4"/>
      <c r="L3781" s="4"/>
      <c r="M3781" s="4"/>
      <c r="N3781" s="4"/>
      <c r="O3781" s="4"/>
    </row>
    <row r="3782" ht="13.5" customHeight="1">
      <c r="A3782" s="1" t="s">
        <v>20453</v>
      </c>
      <c r="B3782" s="1" t="s">
        <v>45</v>
      </c>
      <c r="C3782" s="1" t="s">
        <v>374</v>
      </c>
      <c r="D3782" s="1" t="s">
        <v>20510</v>
      </c>
      <c r="E3782" s="1" t="s">
        <v>20511</v>
      </c>
      <c r="F3782" s="4"/>
      <c r="G3782" s="4"/>
      <c r="H3782" s="4"/>
      <c r="I3782" s="4"/>
      <c r="J3782" s="4"/>
      <c r="K3782" s="4"/>
      <c r="L3782" s="4"/>
      <c r="M3782" s="4"/>
      <c r="N3782" s="4"/>
      <c r="O3782" s="4"/>
    </row>
    <row r="3783" ht="13.5" customHeight="1">
      <c r="A3783" s="1" t="s">
        <v>20453</v>
      </c>
      <c r="B3783" s="1" t="s">
        <v>52</v>
      </c>
      <c r="C3783" s="1" t="s">
        <v>797</v>
      </c>
      <c r="D3783" s="1" t="s">
        <v>20515</v>
      </c>
      <c r="E3783" s="1" t="s">
        <v>20516</v>
      </c>
      <c r="F3783" s="4"/>
      <c r="G3783" s="4"/>
      <c r="H3783" s="4"/>
      <c r="I3783" s="4"/>
      <c r="J3783" s="4"/>
      <c r="K3783" s="4"/>
      <c r="L3783" s="4"/>
      <c r="M3783" s="4"/>
      <c r="N3783" s="4"/>
      <c r="O3783" s="4"/>
    </row>
    <row r="3784" ht="13.5" customHeight="1">
      <c r="A3784" s="1" t="s">
        <v>20453</v>
      </c>
      <c r="B3784" s="1" t="s">
        <v>57</v>
      </c>
      <c r="C3784" s="1" t="s">
        <v>797</v>
      </c>
      <c r="D3784" s="1" t="s">
        <v>20519</v>
      </c>
      <c r="E3784" s="1" t="s">
        <v>20520</v>
      </c>
      <c r="F3784" s="4"/>
      <c r="G3784" s="4"/>
      <c r="H3784" s="4"/>
      <c r="I3784" s="4"/>
      <c r="J3784" s="4"/>
      <c r="K3784" s="4"/>
      <c r="L3784" s="4"/>
      <c r="M3784" s="4"/>
      <c r="N3784" s="4"/>
      <c r="O3784" s="4"/>
    </row>
    <row r="3785" ht="13.5" customHeight="1">
      <c r="A3785" s="1" t="s">
        <v>20453</v>
      </c>
      <c r="B3785" s="1" t="s">
        <v>60</v>
      </c>
      <c r="C3785" s="1" t="s">
        <v>797</v>
      </c>
      <c r="D3785" s="1" t="s">
        <v>20523</v>
      </c>
      <c r="E3785" s="1" t="s">
        <v>20525</v>
      </c>
      <c r="F3785" s="4"/>
      <c r="G3785" s="4"/>
      <c r="H3785" s="4"/>
      <c r="I3785" s="4"/>
      <c r="J3785" s="4"/>
      <c r="K3785" s="4"/>
      <c r="L3785" s="4"/>
      <c r="M3785" s="4"/>
      <c r="N3785" s="4"/>
      <c r="O3785" s="4"/>
    </row>
    <row r="3786" ht="13.5" customHeight="1">
      <c r="A3786" s="1" t="s">
        <v>20453</v>
      </c>
      <c r="B3786" s="1" t="s">
        <v>65</v>
      </c>
      <c r="C3786" s="1" t="s">
        <v>797</v>
      </c>
      <c r="D3786" s="1" t="s">
        <v>20528</v>
      </c>
      <c r="E3786" s="1" t="s">
        <v>20529</v>
      </c>
      <c r="F3786" s="4"/>
      <c r="G3786" s="4"/>
      <c r="H3786" s="4"/>
      <c r="I3786" s="4"/>
      <c r="J3786" s="4"/>
      <c r="K3786" s="4"/>
      <c r="L3786" s="4"/>
      <c r="M3786" s="4"/>
      <c r="N3786" s="4"/>
      <c r="O3786" s="4"/>
    </row>
    <row r="3787" ht="13.5" customHeight="1">
      <c r="A3787" s="1" t="s">
        <v>20453</v>
      </c>
      <c r="B3787" s="1" t="s">
        <v>70</v>
      </c>
      <c r="C3787" s="1" t="s">
        <v>797</v>
      </c>
      <c r="D3787" s="1" t="s">
        <v>20533</v>
      </c>
      <c r="E3787" s="1" t="s">
        <v>20536</v>
      </c>
      <c r="F3787" s="4"/>
      <c r="G3787" s="4"/>
      <c r="H3787" s="4"/>
      <c r="I3787" s="4"/>
      <c r="J3787" s="4"/>
      <c r="K3787" s="4"/>
      <c r="L3787" s="4"/>
      <c r="M3787" s="4"/>
      <c r="N3787" s="4"/>
      <c r="O3787" s="4"/>
    </row>
    <row r="3788" ht="13.5" customHeight="1">
      <c r="A3788" s="1" t="s">
        <v>20453</v>
      </c>
      <c r="B3788" s="1" t="s">
        <v>74</v>
      </c>
      <c r="C3788" s="1" t="s">
        <v>797</v>
      </c>
      <c r="D3788" s="1" t="s">
        <v>20540</v>
      </c>
      <c r="E3788" s="1" t="s">
        <v>20542</v>
      </c>
      <c r="F3788" s="4"/>
      <c r="G3788" s="4"/>
      <c r="H3788" s="4"/>
      <c r="I3788" s="4"/>
      <c r="J3788" s="4"/>
      <c r="K3788" s="4"/>
      <c r="L3788" s="4"/>
      <c r="M3788" s="4"/>
      <c r="N3788" s="4"/>
      <c r="O3788" s="4"/>
    </row>
    <row r="3789" ht="13.5" customHeight="1">
      <c r="A3789" s="1" t="s">
        <v>20453</v>
      </c>
      <c r="B3789" s="1" t="s">
        <v>78</v>
      </c>
      <c r="C3789" s="1" t="s">
        <v>797</v>
      </c>
      <c r="D3789" s="1" t="s">
        <v>20546</v>
      </c>
      <c r="E3789" s="1" t="s">
        <v>20547</v>
      </c>
      <c r="F3789" s="4"/>
      <c r="G3789" s="4"/>
      <c r="H3789" s="4"/>
      <c r="I3789" s="4"/>
      <c r="J3789" s="4"/>
      <c r="K3789" s="4"/>
      <c r="L3789" s="4"/>
      <c r="M3789" s="4"/>
      <c r="N3789" s="4"/>
      <c r="O3789" s="4"/>
    </row>
    <row r="3790" ht="13.5" customHeight="1">
      <c r="A3790" s="1" t="s">
        <v>20453</v>
      </c>
      <c r="B3790" s="1" t="s">
        <v>83</v>
      </c>
      <c r="C3790" s="1" t="s">
        <v>797</v>
      </c>
      <c r="D3790" s="1" t="s">
        <v>20552</v>
      </c>
      <c r="E3790" s="1" t="s">
        <v>20553</v>
      </c>
      <c r="F3790" s="4"/>
      <c r="G3790" s="4"/>
      <c r="H3790" s="4"/>
      <c r="I3790" s="4"/>
      <c r="J3790" s="4"/>
      <c r="K3790" s="4"/>
      <c r="L3790" s="4"/>
      <c r="M3790" s="4"/>
      <c r="N3790" s="4"/>
      <c r="O3790" s="4"/>
    </row>
    <row r="3791" ht="13.5" customHeight="1">
      <c r="A3791" s="1" t="s">
        <v>20453</v>
      </c>
      <c r="B3791" s="1" t="s">
        <v>86</v>
      </c>
      <c r="C3791" s="1" t="s">
        <v>797</v>
      </c>
      <c r="D3791" s="1" t="s">
        <v>20554</v>
      </c>
      <c r="E3791" s="1" t="s">
        <v>20555</v>
      </c>
      <c r="F3791" s="4"/>
      <c r="G3791" s="4"/>
      <c r="H3791" s="4"/>
      <c r="I3791" s="4"/>
      <c r="J3791" s="4"/>
      <c r="K3791" s="4"/>
      <c r="L3791" s="4"/>
      <c r="M3791" s="4"/>
      <c r="N3791" s="4"/>
      <c r="O3791" s="4"/>
    </row>
    <row r="3792" ht="13.5" customHeight="1">
      <c r="A3792" s="1" t="s">
        <v>20453</v>
      </c>
      <c r="B3792" s="1" t="s">
        <v>91</v>
      </c>
      <c r="C3792" s="1" t="s">
        <v>797</v>
      </c>
      <c r="D3792" s="1" t="s">
        <v>20558</v>
      </c>
      <c r="E3792" s="1" t="s">
        <v>20559</v>
      </c>
      <c r="F3792" s="4"/>
      <c r="G3792" s="4"/>
      <c r="H3792" s="4"/>
      <c r="I3792" s="4"/>
      <c r="J3792" s="4"/>
      <c r="K3792" s="4"/>
      <c r="L3792" s="4"/>
      <c r="M3792" s="4"/>
      <c r="N3792" s="4"/>
      <c r="O3792" s="4"/>
    </row>
    <row r="3793" ht="13.5" customHeight="1">
      <c r="A3793" s="1" t="s">
        <v>20453</v>
      </c>
      <c r="B3793" s="1" t="s">
        <v>94</v>
      </c>
      <c r="C3793" s="1" t="s">
        <v>797</v>
      </c>
      <c r="D3793" s="1" t="s">
        <v>20562</v>
      </c>
      <c r="E3793" s="1" t="s">
        <v>20563</v>
      </c>
      <c r="F3793" s="4"/>
      <c r="G3793" s="4"/>
      <c r="H3793" s="4"/>
      <c r="I3793" s="4"/>
      <c r="J3793" s="4"/>
      <c r="K3793" s="4"/>
      <c r="L3793" s="4"/>
      <c r="M3793" s="4"/>
      <c r="N3793" s="4"/>
      <c r="O3793" s="4"/>
    </row>
    <row r="3794" ht="13.5" customHeight="1">
      <c r="A3794" s="1" t="s">
        <v>20453</v>
      </c>
      <c r="B3794" s="1" t="s">
        <v>186</v>
      </c>
      <c r="C3794" s="1" t="s">
        <v>797</v>
      </c>
      <c r="D3794" s="1" t="s">
        <v>20567</v>
      </c>
      <c r="E3794" s="1" t="s">
        <v>20568</v>
      </c>
      <c r="F3794" s="4"/>
      <c r="G3794" s="4"/>
      <c r="H3794" s="4"/>
      <c r="I3794" s="4"/>
      <c r="J3794" s="4"/>
      <c r="K3794" s="4"/>
      <c r="L3794" s="4"/>
      <c r="M3794" s="4"/>
      <c r="N3794" s="4"/>
      <c r="O3794" s="4"/>
    </row>
    <row r="3795" ht="13.5" customHeight="1">
      <c r="A3795" s="1" t="s">
        <v>20453</v>
      </c>
      <c r="B3795" s="1" t="s">
        <v>189</v>
      </c>
      <c r="C3795" s="1" t="s">
        <v>797</v>
      </c>
      <c r="D3795" s="1" t="s">
        <v>20570</v>
      </c>
      <c r="E3795" s="1" t="s">
        <v>20572</v>
      </c>
      <c r="F3795" s="4"/>
      <c r="G3795" s="4"/>
      <c r="H3795" s="4"/>
      <c r="I3795" s="4"/>
      <c r="J3795" s="4"/>
      <c r="K3795" s="4"/>
      <c r="L3795" s="4"/>
      <c r="M3795" s="4"/>
      <c r="N3795" s="4"/>
      <c r="O3795" s="4"/>
    </row>
    <row r="3796" ht="13.5" customHeight="1">
      <c r="A3796" s="1" t="s">
        <v>20453</v>
      </c>
      <c r="B3796" s="1" t="s">
        <v>193</v>
      </c>
      <c r="C3796" s="1" t="s">
        <v>797</v>
      </c>
      <c r="D3796" s="1" t="s">
        <v>20576</v>
      </c>
      <c r="E3796" s="1" t="s">
        <v>20577</v>
      </c>
      <c r="F3796" s="4"/>
      <c r="G3796" s="4"/>
      <c r="H3796" s="4"/>
      <c r="I3796" s="4"/>
      <c r="J3796" s="4"/>
      <c r="K3796" s="4"/>
      <c r="L3796" s="4"/>
      <c r="M3796" s="4"/>
      <c r="N3796" s="4"/>
      <c r="O3796" s="4"/>
    </row>
    <row r="3797" ht="13.5" customHeight="1">
      <c r="A3797" s="1" t="s">
        <v>20453</v>
      </c>
      <c r="B3797" s="1" t="s">
        <v>197</v>
      </c>
      <c r="C3797" s="1" t="s">
        <v>797</v>
      </c>
      <c r="D3797" s="1" t="s">
        <v>20582</v>
      </c>
      <c r="E3797" s="1" t="s">
        <v>20584</v>
      </c>
      <c r="F3797" s="4"/>
      <c r="G3797" s="4"/>
      <c r="H3797" s="4"/>
      <c r="I3797" s="4"/>
      <c r="J3797" s="4"/>
      <c r="K3797" s="4"/>
      <c r="L3797" s="4"/>
      <c r="M3797" s="4"/>
      <c r="N3797" s="4"/>
      <c r="O3797" s="4"/>
    </row>
    <row r="3798" ht="13.5" customHeight="1">
      <c r="A3798" s="1" t="s">
        <v>20453</v>
      </c>
      <c r="B3798" s="1" t="s">
        <v>201</v>
      </c>
      <c r="C3798" s="1" t="s">
        <v>797</v>
      </c>
      <c r="D3798" s="1" t="s">
        <v>20588</v>
      </c>
      <c r="E3798" s="1" t="s">
        <v>20589</v>
      </c>
      <c r="F3798" s="4"/>
      <c r="G3798" s="4"/>
      <c r="H3798" s="4"/>
      <c r="I3798" s="4"/>
      <c r="J3798" s="4"/>
      <c r="K3798" s="4"/>
      <c r="L3798" s="4"/>
      <c r="M3798" s="4"/>
      <c r="N3798" s="4"/>
      <c r="O3798" s="4"/>
    </row>
    <row r="3799" ht="13.5" customHeight="1">
      <c r="A3799" s="1" t="s">
        <v>20453</v>
      </c>
      <c r="B3799" s="1" t="s">
        <v>206</v>
      </c>
      <c r="C3799" s="1" t="s">
        <v>797</v>
      </c>
      <c r="D3799" s="1" t="s">
        <v>20593</v>
      </c>
      <c r="E3799" s="1" t="s">
        <v>20595</v>
      </c>
      <c r="F3799" s="4"/>
      <c r="G3799" s="4"/>
      <c r="H3799" s="4"/>
      <c r="I3799" s="4"/>
      <c r="J3799" s="4"/>
      <c r="K3799" s="4"/>
      <c r="L3799" s="4"/>
      <c r="M3799" s="4"/>
      <c r="N3799" s="4"/>
      <c r="O3799" s="4"/>
    </row>
    <row r="3800" ht="13.5" customHeight="1">
      <c r="A3800" s="1" t="s">
        <v>20453</v>
      </c>
      <c r="B3800" s="1" t="s">
        <v>211</v>
      </c>
      <c r="C3800" s="1" t="s">
        <v>797</v>
      </c>
      <c r="D3800" s="1" t="s">
        <v>20596</v>
      </c>
      <c r="E3800" s="1" t="s">
        <v>20597</v>
      </c>
      <c r="F3800" s="4"/>
      <c r="G3800" s="4"/>
      <c r="H3800" s="4"/>
      <c r="I3800" s="4"/>
      <c r="J3800" s="4"/>
      <c r="K3800" s="4"/>
      <c r="L3800" s="4"/>
      <c r="M3800" s="4"/>
      <c r="N3800" s="4"/>
      <c r="O3800" s="4"/>
    </row>
    <row r="3801" ht="13.5" customHeight="1">
      <c r="A3801" s="1" t="s">
        <v>20453</v>
      </c>
      <c r="B3801" s="1" t="s">
        <v>215</v>
      </c>
      <c r="C3801" s="1" t="s">
        <v>797</v>
      </c>
      <c r="D3801" s="1" t="s">
        <v>20600</v>
      </c>
      <c r="E3801" s="1" t="s">
        <v>20601</v>
      </c>
      <c r="F3801" s="4"/>
      <c r="G3801" s="4"/>
      <c r="H3801" s="4"/>
      <c r="I3801" s="4"/>
      <c r="J3801" s="4"/>
      <c r="K3801" s="4"/>
      <c r="L3801" s="4"/>
      <c r="M3801" s="4"/>
      <c r="N3801" s="4"/>
      <c r="O3801" s="4"/>
    </row>
    <row r="3802" ht="13.5" customHeight="1">
      <c r="A3802" s="1" t="s">
        <v>20453</v>
      </c>
      <c r="B3802" s="1" t="s">
        <v>220</v>
      </c>
      <c r="C3802" s="1" t="s">
        <v>797</v>
      </c>
      <c r="D3802" s="1" t="s">
        <v>20606</v>
      </c>
      <c r="E3802" s="1" t="s">
        <v>20607</v>
      </c>
      <c r="F3802" s="4"/>
      <c r="G3802" s="4"/>
      <c r="H3802" s="4"/>
      <c r="I3802" s="4"/>
      <c r="J3802" s="4"/>
      <c r="K3802" s="4"/>
      <c r="L3802" s="4"/>
      <c r="M3802" s="4"/>
      <c r="N3802" s="4"/>
      <c r="O3802" s="4"/>
    </row>
    <row r="3803" ht="13.5" customHeight="1">
      <c r="A3803" s="1" t="s">
        <v>20453</v>
      </c>
      <c r="B3803" s="1" t="s">
        <v>223</v>
      </c>
      <c r="C3803" s="1" t="s">
        <v>797</v>
      </c>
      <c r="D3803" s="1" t="s">
        <v>20612</v>
      </c>
      <c r="E3803" s="1" t="s">
        <v>20613</v>
      </c>
      <c r="F3803" s="4"/>
      <c r="G3803" s="4"/>
      <c r="H3803" s="4"/>
      <c r="I3803" s="4"/>
      <c r="J3803" s="4"/>
      <c r="K3803" s="4"/>
      <c r="L3803" s="4"/>
      <c r="M3803" s="4"/>
      <c r="N3803" s="4"/>
      <c r="O3803" s="4"/>
    </row>
    <row r="3804" ht="13.5" customHeight="1">
      <c r="A3804" s="1" t="s">
        <v>20453</v>
      </c>
      <c r="B3804" s="1" t="s">
        <v>99</v>
      </c>
      <c r="C3804" s="1" t="s">
        <v>817</v>
      </c>
      <c r="D3804" s="3"/>
      <c r="E3804" s="3"/>
      <c r="F3804" s="4"/>
      <c r="G3804" s="4"/>
      <c r="H3804" s="4"/>
      <c r="I3804" s="4"/>
      <c r="J3804" s="4"/>
      <c r="K3804" s="4"/>
      <c r="L3804" s="4"/>
      <c r="M3804" s="4"/>
      <c r="N3804" s="4"/>
      <c r="O3804" s="4"/>
    </row>
    <row r="3805" ht="13.5" customHeight="1">
      <c r="A3805" s="1" t="s">
        <v>20619</v>
      </c>
      <c r="B3805" s="2" t="s">
        <v>1</v>
      </c>
      <c r="C3805" s="1" t="s">
        <v>2</v>
      </c>
      <c r="D3805" s="3"/>
      <c r="E3805" s="3"/>
      <c r="F3805" s="4"/>
      <c r="G3805" s="4"/>
      <c r="H3805" s="4"/>
      <c r="I3805" s="4"/>
      <c r="J3805" s="4"/>
      <c r="K3805" s="4"/>
      <c r="L3805" s="4"/>
      <c r="M3805" s="4"/>
      <c r="N3805" s="4"/>
      <c r="O3805" s="4"/>
    </row>
    <row r="3806" ht="13.5" customHeight="1">
      <c r="A3806" s="1" t="s">
        <v>20619</v>
      </c>
      <c r="B3806" s="1" t="s">
        <v>5</v>
      </c>
      <c r="C3806" s="1" t="s">
        <v>20623</v>
      </c>
      <c r="D3806" s="1" t="s">
        <v>20624</v>
      </c>
      <c r="E3806" s="1" t="s">
        <v>20625</v>
      </c>
      <c r="F3806" s="4"/>
      <c r="G3806" s="4"/>
      <c r="H3806" s="4"/>
      <c r="I3806" s="4"/>
      <c r="J3806" s="4"/>
      <c r="K3806" s="4"/>
      <c r="L3806" s="4"/>
      <c r="M3806" s="4"/>
      <c r="N3806" s="4"/>
      <c r="O3806" s="4"/>
    </row>
    <row r="3807" ht="13.5" customHeight="1">
      <c r="A3807" s="1" t="s">
        <v>20619</v>
      </c>
      <c r="B3807" s="1" t="s">
        <v>9</v>
      </c>
      <c r="C3807" s="1" t="s">
        <v>10</v>
      </c>
      <c r="D3807" s="1" t="s">
        <v>20630</v>
      </c>
      <c r="E3807" s="1" t="s">
        <v>20631</v>
      </c>
      <c r="F3807" s="4"/>
      <c r="G3807" s="4"/>
      <c r="H3807" s="4"/>
      <c r="I3807" s="4"/>
      <c r="J3807" s="4"/>
      <c r="K3807" s="4"/>
      <c r="L3807" s="4"/>
      <c r="M3807" s="4"/>
      <c r="N3807" s="4"/>
      <c r="O3807" s="4"/>
    </row>
    <row r="3808" ht="13.5" customHeight="1">
      <c r="A3808" s="1" t="s">
        <v>20619</v>
      </c>
      <c r="B3808" s="1" t="s">
        <v>13</v>
      </c>
      <c r="C3808" s="1" t="s">
        <v>10</v>
      </c>
      <c r="D3808" s="1" t="s">
        <v>20634</v>
      </c>
      <c r="E3808" s="1" t="s">
        <v>20635</v>
      </c>
      <c r="F3808" s="4"/>
      <c r="G3808" s="4"/>
      <c r="H3808" s="4"/>
      <c r="I3808" s="4"/>
      <c r="J3808" s="4"/>
      <c r="K3808" s="4"/>
      <c r="L3808" s="4"/>
      <c r="M3808" s="4"/>
      <c r="N3808" s="4"/>
      <c r="O3808" s="4"/>
    </row>
    <row r="3809" ht="13.5" customHeight="1">
      <c r="A3809" s="1" t="s">
        <v>20619</v>
      </c>
      <c r="B3809" s="1" t="s">
        <v>16</v>
      </c>
      <c r="C3809" s="1" t="s">
        <v>10</v>
      </c>
      <c r="D3809" s="1" t="s">
        <v>20639</v>
      </c>
      <c r="E3809" s="1" t="s">
        <v>20641</v>
      </c>
      <c r="F3809" s="4"/>
      <c r="G3809" s="4"/>
      <c r="H3809" s="4"/>
      <c r="I3809" s="4"/>
      <c r="J3809" s="4"/>
      <c r="K3809" s="4"/>
      <c r="L3809" s="4"/>
      <c r="M3809" s="4"/>
      <c r="N3809" s="4"/>
      <c r="O3809" s="4"/>
    </row>
    <row r="3810" ht="13.5" customHeight="1">
      <c r="A3810" s="1" t="s">
        <v>20619</v>
      </c>
      <c r="B3810" s="1" t="s">
        <v>21</v>
      </c>
      <c r="C3810" s="1" t="s">
        <v>10</v>
      </c>
      <c r="D3810" s="1" t="s">
        <v>20645</v>
      </c>
      <c r="E3810" s="1" t="s">
        <v>20646</v>
      </c>
      <c r="F3810" s="4"/>
      <c r="G3810" s="4"/>
      <c r="H3810" s="4"/>
      <c r="I3810" s="4"/>
      <c r="J3810" s="4"/>
      <c r="K3810" s="4"/>
      <c r="L3810" s="4"/>
      <c r="M3810" s="4"/>
      <c r="N3810" s="4"/>
      <c r="O3810" s="4"/>
    </row>
    <row r="3811" ht="13.5" customHeight="1">
      <c r="A3811" s="1" t="s">
        <v>20619</v>
      </c>
      <c r="B3811" s="1" t="s">
        <v>27</v>
      </c>
      <c r="C3811" s="1" t="s">
        <v>374</v>
      </c>
      <c r="D3811" s="1" t="s">
        <v>20649</v>
      </c>
      <c r="E3811" s="1" t="s">
        <v>20650</v>
      </c>
      <c r="F3811" s="4"/>
      <c r="G3811" s="4"/>
      <c r="H3811" s="4"/>
      <c r="I3811" s="4"/>
      <c r="J3811" s="4"/>
      <c r="K3811" s="4"/>
      <c r="L3811" s="4"/>
      <c r="M3811" s="4"/>
      <c r="N3811" s="4"/>
      <c r="O3811" s="4"/>
    </row>
    <row r="3812" ht="13.5" customHeight="1">
      <c r="A3812" s="1" t="s">
        <v>20619</v>
      </c>
      <c r="B3812" s="1" t="s">
        <v>31</v>
      </c>
      <c r="C3812" s="1" t="s">
        <v>10</v>
      </c>
      <c r="D3812" s="1" t="s">
        <v>20653</v>
      </c>
      <c r="E3812" s="1" t="s">
        <v>20654</v>
      </c>
      <c r="F3812" s="4"/>
      <c r="G3812" s="4"/>
      <c r="H3812" s="4"/>
      <c r="I3812" s="4"/>
      <c r="J3812" s="4"/>
      <c r="K3812" s="4"/>
      <c r="L3812" s="4"/>
      <c r="M3812" s="4"/>
      <c r="N3812" s="4"/>
      <c r="O3812" s="4"/>
    </row>
    <row r="3813" ht="13.5" customHeight="1">
      <c r="A3813" s="1" t="s">
        <v>20619</v>
      </c>
      <c r="B3813" s="1" t="s">
        <v>34</v>
      </c>
      <c r="C3813" s="1" t="s">
        <v>10</v>
      </c>
      <c r="D3813" s="1" t="s">
        <v>20657</v>
      </c>
      <c r="E3813" s="1" t="s">
        <v>20658</v>
      </c>
      <c r="F3813" s="4"/>
      <c r="G3813" s="4"/>
      <c r="H3813" s="4"/>
      <c r="I3813" s="4"/>
      <c r="J3813" s="4"/>
      <c r="K3813" s="4"/>
      <c r="L3813" s="4"/>
      <c r="M3813" s="4"/>
      <c r="N3813" s="4"/>
      <c r="O3813" s="4"/>
    </row>
    <row r="3814" ht="13.5" customHeight="1">
      <c r="A3814" s="1" t="s">
        <v>20619</v>
      </c>
      <c r="B3814" s="1" t="s">
        <v>40</v>
      </c>
      <c r="C3814" s="1" t="s">
        <v>10</v>
      </c>
      <c r="D3814" s="1" t="s">
        <v>20661</v>
      </c>
      <c r="E3814" s="1" t="s">
        <v>20662</v>
      </c>
      <c r="F3814" s="4"/>
      <c r="G3814" s="4"/>
      <c r="H3814" s="4"/>
      <c r="I3814" s="4"/>
      <c r="J3814" s="4"/>
      <c r="K3814" s="4"/>
      <c r="L3814" s="4"/>
      <c r="M3814" s="4"/>
      <c r="N3814" s="4"/>
      <c r="O3814" s="4"/>
    </row>
    <row r="3815" ht="13.5" customHeight="1">
      <c r="A3815" s="1" t="s">
        <v>20619</v>
      </c>
      <c r="B3815" s="1" t="s">
        <v>45</v>
      </c>
      <c r="C3815" s="1" t="s">
        <v>10</v>
      </c>
      <c r="D3815" s="1" t="s">
        <v>20666</v>
      </c>
      <c r="E3815" s="1" t="s">
        <v>20668</v>
      </c>
      <c r="F3815" s="4"/>
      <c r="G3815" s="4"/>
      <c r="H3815" s="4"/>
      <c r="I3815" s="4"/>
      <c r="J3815" s="4"/>
      <c r="K3815" s="4"/>
      <c r="L3815" s="4"/>
      <c r="M3815" s="4"/>
      <c r="N3815" s="4"/>
      <c r="O3815" s="4"/>
    </row>
    <row r="3816" ht="13.5" customHeight="1">
      <c r="A3816" s="1" t="s">
        <v>20619</v>
      </c>
      <c r="B3816" s="1" t="s">
        <v>52</v>
      </c>
      <c r="C3816" s="1" t="s">
        <v>10</v>
      </c>
      <c r="D3816" s="1" t="s">
        <v>20669</v>
      </c>
      <c r="E3816" s="1" t="s">
        <v>20670</v>
      </c>
      <c r="F3816" s="4"/>
      <c r="G3816" s="4"/>
      <c r="H3816" s="4"/>
      <c r="I3816" s="4"/>
      <c r="J3816" s="4"/>
      <c r="K3816" s="4"/>
      <c r="L3816" s="4"/>
      <c r="M3816" s="4"/>
      <c r="N3816" s="4"/>
      <c r="O3816" s="4"/>
    </row>
    <row r="3817" ht="13.5" customHeight="1">
      <c r="A3817" s="1" t="s">
        <v>20619</v>
      </c>
      <c r="B3817" s="1" t="s">
        <v>57</v>
      </c>
      <c r="C3817" s="1" t="s">
        <v>10</v>
      </c>
      <c r="D3817" s="1" t="s">
        <v>20675</v>
      </c>
      <c r="E3817" s="1" t="s">
        <v>20676</v>
      </c>
      <c r="F3817" s="4"/>
      <c r="G3817" s="4"/>
      <c r="H3817" s="4"/>
      <c r="I3817" s="4"/>
      <c r="J3817" s="4"/>
      <c r="K3817" s="4"/>
      <c r="L3817" s="4"/>
      <c r="M3817" s="4"/>
      <c r="N3817" s="4"/>
      <c r="O3817" s="4"/>
    </row>
    <row r="3818" ht="13.5" customHeight="1">
      <c r="A3818" s="1" t="s">
        <v>20619</v>
      </c>
      <c r="B3818" s="1" t="s">
        <v>60</v>
      </c>
      <c r="C3818" s="1" t="s">
        <v>10</v>
      </c>
      <c r="D3818" s="1" t="s">
        <v>20682</v>
      </c>
      <c r="E3818" s="1" t="s">
        <v>20685</v>
      </c>
      <c r="F3818" s="4"/>
      <c r="G3818" s="4"/>
      <c r="H3818" s="4"/>
      <c r="I3818" s="4"/>
      <c r="J3818" s="4"/>
      <c r="K3818" s="4"/>
      <c r="L3818" s="4"/>
      <c r="M3818" s="4"/>
      <c r="N3818" s="4"/>
      <c r="O3818" s="4"/>
    </row>
    <row r="3819" ht="13.5" customHeight="1">
      <c r="A3819" s="1" t="s">
        <v>20619</v>
      </c>
      <c r="B3819" s="1" t="s">
        <v>65</v>
      </c>
      <c r="C3819" s="1" t="s">
        <v>10</v>
      </c>
      <c r="D3819" s="1" t="s">
        <v>20687</v>
      </c>
      <c r="E3819" s="1" t="s">
        <v>20688</v>
      </c>
      <c r="F3819" s="4"/>
      <c r="G3819" s="4"/>
      <c r="H3819" s="4"/>
      <c r="I3819" s="4"/>
      <c r="J3819" s="4"/>
      <c r="K3819" s="4"/>
      <c r="L3819" s="4"/>
      <c r="M3819" s="4"/>
      <c r="N3819" s="4"/>
      <c r="O3819" s="4"/>
    </row>
    <row r="3820" ht="13.5" customHeight="1">
      <c r="A3820" s="1" t="s">
        <v>20619</v>
      </c>
      <c r="B3820" s="1" t="s">
        <v>70</v>
      </c>
      <c r="C3820" s="1" t="s">
        <v>10</v>
      </c>
      <c r="D3820" s="1" t="s">
        <v>20692</v>
      </c>
      <c r="E3820" s="1" t="s">
        <v>20694</v>
      </c>
      <c r="F3820" s="4"/>
      <c r="G3820" s="4"/>
      <c r="H3820" s="4"/>
      <c r="I3820" s="4"/>
      <c r="J3820" s="4"/>
      <c r="K3820" s="4"/>
      <c r="L3820" s="4"/>
      <c r="M3820" s="4"/>
      <c r="N3820" s="4"/>
      <c r="O3820" s="4"/>
    </row>
    <row r="3821" ht="13.5" customHeight="1">
      <c r="A3821" s="1" t="s">
        <v>20619</v>
      </c>
      <c r="B3821" s="1" t="s">
        <v>74</v>
      </c>
      <c r="C3821" s="1" t="s">
        <v>10</v>
      </c>
      <c r="D3821" s="1" t="s">
        <v>20696</v>
      </c>
      <c r="E3821" s="1" t="s">
        <v>20698</v>
      </c>
      <c r="F3821" s="4"/>
      <c r="G3821" s="4"/>
      <c r="H3821" s="4"/>
      <c r="I3821" s="4"/>
      <c r="J3821" s="4"/>
      <c r="K3821" s="4"/>
      <c r="L3821" s="4"/>
      <c r="M3821" s="4"/>
      <c r="N3821" s="4"/>
      <c r="O3821" s="4"/>
    </row>
    <row r="3822" ht="13.5" customHeight="1">
      <c r="A3822" s="1" t="s">
        <v>20619</v>
      </c>
      <c r="B3822" s="1" t="s">
        <v>78</v>
      </c>
      <c r="C3822" s="1" t="s">
        <v>10</v>
      </c>
      <c r="D3822" s="1" t="s">
        <v>20701</v>
      </c>
      <c r="E3822" s="1" t="s">
        <v>20702</v>
      </c>
      <c r="F3822" s="4"/>
      <c r="G3822" s="4"/>
      <c r="H3822" s="4"/>
      <c r="I3822" s="4"/>
      <c r="J3822" s="4"/>
      <c r="K3822" s="4"/>
      <c r="L3822" s="4"/>
      <c r="M3822" s="4"/>
      <c r="N3822" s="4"/>
      <c r="O3822" s="4"/>
    </row>
    <row r="3823" ht="13.5" customHeight="1">
      <c r="A3823" s="1" t="s">
        <v>20619</v>
      </c>
      <c r="B3823" s="1" t="s">
        <v>83</v>
      </c>
      <c r="C3823" s="1" t="s">
        <v>10</v>
      </c>
      <c r="D3823" s="1" t="s">
        <v>20707</v>
      </c>
      <c r="E3823" s="1" t="s">
        <v>20708</v>
      </c>
      <c r="F3823" s="4"/>
      <c r="G3823" s="4"/>
      <c r="H3823" s="4"/>
      <c r="I3823" s="4"/>
      <c r="J3823" s="4"/>
      <c r="K3823" s="4"/>
      <c r="L3823" s="4"/>
      <c r="M3823" s="4"/>
      <c r="N3823" s="4"/>
      <c r="O3823" s="4"/>
    </row>
    <row r="3824" ht="13.5" customHeight="1">
      <c r="A3824" s="1" t="s">
        <v>20619</v>
      </c>
      <c r="B3824" s="1" t="s">
        <v>86</v>
      </c>
      <c r="C3824" s="1" t="s">
        <v>10</v>
      </c>
      <c r="D3824" s="1" t="s">
        <v>20713</v>
      </c>
      <c r="E3824" s="1" t="s">
        <v>20714</v>
      </c>
      <c r="F3824" s="4"/>
      <c r="G3824" s="4"/>
      <c r="H3824" s="4"/>
      <c r="I3824" s="4"/>
      <c r="J3824" s="4"/>
      <c r="K3824" s="4"/>
      <c r="L3824" s="4"/>
      <c r="M3824" s="4"/>
      <c r="N3824" s="4"/>
      <c r="O3824" s="4"/>
    </row>
    <row r="3825" ht="13.5" customHeight="1">
      <c r="A3825" s="1" t="s">
        <v>20619</v>
      </c>
      <c r="B3825" s="1" t="s">
        <v>91</v>
      </c>
      <c r="C3825" s="1" t="s">
        <v>10</v>
      </c>
      <c r="D3825" s="1" t="s">
        <v>20717</v>
      </c>
      <c r="E3825" s="1" t="s">
        <v>20720</v>
      </c>
      <c r="F3825" s="4"/>
      <c r="G3825" s="4"/>
      <c r="H3825" s="4"/>
      <c r="I3825" s="4"/>
      <c r="J3825" s="4"/>
      <c r="K3825" s="4"/>
      <c r="L3825" s="4"/>
      <c r="M3825" s="4"/>
      <c r="N3825" s="4"/>
      <c r="O3825" s="4"/>
    </row>
    <row r="3826" ht="13.5" customHeight="1">
      <c r="A3826" s="1" t="s">
        <v>20619</v>
      </c>
      <c r="B3826" s="1" t="s">
        <v>94</v>
      </c>
      <c r="C3826" s="1" t="s">
        <v>10</v>
      </c>
      <c r="D3826" s="1" t="s">
        <v>20725</v>
      </c>
      <c r="E3826" s="1" t="s">
        <v>20726</v>
      </c>
      <c r="F3826" s="4"/>
      <c r="G3826" s="4"/>
      <c r="H3826" s="4"/>
      <c r="I3826" s="4"/>
      <c r="J3826" s="4"/>
      <c r="K3826" s="4"/>
      <c r="L3826" s="4"/>
      <c r="M3826" s="4"/>
      <c r="N3826" s="4"/>
      <c r="O3826" s="4"/>
    </row>
    <row r="3827" ht="13.5" customHeight="1">
      <c r="A3827" s="1" t="s">
        <v>20619</v>
      </c>
      <c r="B3827" s="1" t="s">
        <v>186</v>
      </c>
      <c r="C3827" s="1" t="s">
        <v>10</v>
      </c>
      <c r="D3827" s="1" t="s">
        <v>20733</v>
      </c>
      <c r="E3827" s="1" t="s">
        <v>20734</v>
      </c>
      <c r="F3827" s="4"/>
      <c r="G3827" s="4"/>
      <c r="H3827" s="4"/>
      <c r="I3827" s="4"/>
      <c r="J3827" s="4"/>
      <c r="K3827" s="4"/>
      <c r="L3827" s="4"/>
      <c r="M3827" s="4"/>
      <c r="N3827" s="4"/>
      <c r="O3827" s="4"/>
    </row>
    <row r="3828" ht="13.5" customHeight="1">
      <c r="A3828" s="1" t="s">
        <v>20619</v>
      </c>
      <c r="B3828" s="1" t="s">
        <v>99</v>
      </c>
      <c r="C3828" s="1" t="s">
        <v>817</v>
      </c>
      <c r="D3828" s="3"/>
      <c r="E3828" s="3"/>
      <c r="F3828" s="4"/>
      <c r="G3828" s="4"/>
      <c r="H3828" s="4"/>
      <c r="I3828" s="4"/>
      <c r="J3828" s="4"/>
      <c r="K3828" s="4"/>
      <c r="L3828" s="4"/>
      <c r="M3828" s="4"/>
      <c r="N3828" s="4"/>
      <c r="O3828" s="4"/>
    </row>
    <row r="3829" ht="13.5" customHeight="1">
      <c r="A3829" s="1" t="s">
        <v>20739</v>
      </c>
      <c r="B3829" s="2" t="s">
        <v>1</v>
      </c>
      <c r="C3829" s="1" t="s">
        <v>2</v>
      </c>
      <c r="D3829" s="3"/>
      <c r="E3829" s="3"/>
      <c r="F3829" s="4"/>
      <c r="G3829" s="4"/>
      <c r="H3829" s="4"/>
      <c r="I3829" s="4"/>
      <c r="J3829" s="4"/>
      <c r="K3829" s="4"/>
      <c r="L3829" s="4"/>
      <c r="M3829" s="4"/>
      <c r="N3829" s="4"/>
      <c r="O3829" s="4"/>
    </row>
    <row r="3830" ht="13.5" customHeight="1">
      <c r="A3830" s="1" t="s">
        <v>20739</v>
      </c>
      <c r="B3830" s="1" t="s">
        <v>5</v>
      </c>
      <c r="C3830" s="1" t="s">
        <v>303</v>
      </c>
      <c r="D3830" s="1" t="s">
        <v>20743</v>
      </c>
      <c r="E3830" s="1" t="s">
        <v>20745</v>
      </c>
      <c r="F3830" s="4"/>
      <c r="G3830" s="4"/>
      <c r="H3830" s="4"/>
      <c r="I3830" s="4"/>
      <c r="J3830" s="4"/>
      <c r="K3830" s="4"/>
      <c r="L3830" s="4"/>
      <c r="M3830" s="4"/>
      <c r="N3830" s="4"/>
      <c r="O3830" s="4"/>
    </row>
    <row r="3831" ht="13.5" customHeight="1">
      <c r="A3831" s="1" t="s">
        <v>20739</v>
      </c>
      <c r="B3831" s="1" t="s">
        <v>9</v>
      </c>
      <c r="C3831" s="1" t="s">
        <v>10</v>
      </c>
      <c r="D3831" s="1" t="s">
        <v>20748</v>
      </c>
      <c r="E3831" s="1" t="s">
        <v>20749</v>
      </c>
      <c r="F3831" s="4"/>
      <c r="G3831" s="4"/>
      <c r="H3831" s="4"/>
      <c r="I3831" s="4"/>
      <c r="J3831" s="4"/>
      <c r="K3831" s="4"/>
      <c r="L3831" s="4"/>
      <c r="M3831" s="4"/>
      <c r="N3831" s="4"/>
      <c r="O3831" s="4"/>
    </row>
    <row r="3832" ht="13.5" customHeight="1">
      <c r="A3832" s="1" t="s">
        <v>20739</v>
      </c>
      <c r="B3832" s="1" t="s">
        <v>13</v>
      </c>
      <c r="C3832" s="1" t="s">
        <v>10</v>
      </c>
      <c r="D3832" s="1" t="s">
        <v>20754</v>
      </c>
      <c r="E3832" s="1" t="s">
        <v>20755</v>
      </c>
      <c r="F3832" s="4"/>
      <c r="G3832" s="4"/>
      <c r="H3832" s="4"/>
      <c r="I3832" s="4"/>
      <c r="J3832" s="4"/>
      <c r="K3832" s="4"/>
      <c r="L3832" s="4"/>
      <c r="M3832" s="4"/>
      <c r="N3832" s="4"/>
      <c r="O3832" s="4"/>
    </row>
    <row r="3833" ht="13.5" customHeight="1">
      <c r="A3833" s="1" t="s">
        <v>20739</v>
      </c>
      <c r="B3833" s="1" t="s">
        <v>16</v>
      </c>
      <c r="C3833" s="1" t="s">
        <v>10</v>
      </c>
      <c r="D3833" s="1" t="s">
        <v>20758</v>
      </c>
      <c r="E3833" s="1" t="s">
        <v>20759</v>
      </c>
      <c r="F3833" s="4"/>
      <c r="G3833" s="4"/>
      <c r="H3833" s="4"/>
      <c r="I3833" s="4"/>
      <c r="J3833" s="4"/>
      <c r="K3833" s="4"/>
      <c r="L3833" s="4"/>
      <c r="M3833" s="4"/>
      <c r="N3833" s="4"/>
      <c r="O3833" s="4"/>
    </row>
    <row r="3834" ht="13.5" customHeight="1">
      <c r="A3834" s="1" t="s">
        <v>20739</v>
      </c>
      <c r="B3834" s="1" t="s">
        <v>21</v>
      </c>
      <c r="C3834" s="1" t="s">
        <v>10</v>
      </c>
      <c r="D3834" s="1" t="s">
        <v>20764</v>
      </c>
      <c r="E3834" s="1" t="s">
        <v>20765</v>
      </c>
      <c r="F3834" s="4"/>
      <c r="G3834" s="4"/>
      <c r="H3834" s="4"/>
      <c r="I3834" s="4"/>
      <c r="J3834" s="4"/>
      <c r="K3834" s="4"/>
      <c r="L3834" s="4"/>
      <c r="M3834" s="4"/>
      <c r="N3834" s="4"/>
      <c r="O3834" s="4"/>
    </row>
    <row r="3835" ht="13.5" customHeight="1">
      <c r="A3835" s="1" t="s">
        <v>20739</v>
      </c>
      <c r="B3835" s="1" t="s">
        <v>27</v>
      </c>
      <c r="C3835" s="1" t="s">
        <v>10</v>
      </c>
      <c r="D3835" s="1" t="s">
        <v>20770</v>
      </c>
      <c r="E3835" s="1" t="s">
        <v>20771</v>
      </c>
      <c r="F3835" s="4"/>
      <c r="G3835" s="4"/>
      <c r="H3835" s="4"/>
      <c r="I3835" s="4"/>
      <c r="J3835" s="4"/>
      <c r="K3835" s="4"/>
      <c r="L3835" s="4"/>
      <c r="M3835" s="4"/>
      <c r="N3835" s="4"/>
      <c r="O3835" s="4"/>
    </row>
    <row r="3836" ht="13.5" customHeight="1">
      <c r="A3836" s="1" t="s">
        <v>20739</v>
      </c>
      <c r="B3836" s="1" t="s">
        <v>31</v>
      </c>
      <c r="C3836" s="1" t="s">
        <v>10</v>
      </c>
      <c r="D3836" s="1" t="s">
        <v>20774</v>
      </c>
      <c r="E3836" s="1" t="s">
        <v>20775</v>
      </c>
      <c r="F3836" s="4"/>
      <c r="G3836" s="4"/>
      <c r="H3836" s="4"/>
      <c r="I3836" s="4"/>
      <c r="J3836" s="4"/>
      <c r="K3836" s="4"/>
      <c r="L3836" s="4"/>
      <c r="M3836" s="4"/>
      <c r="N3836" s="4"/>
      <c r="O3836" s="4"/>
    </row>
    <row r="3837" ht="13.5" customHeight="1">
      <c r="A3837" s="1" t="s">
        <v>20739</v>
      </c>
      <c r="B3837" s="1" t="s">
        <v>34</v>
      </c>
      <c r="C3837" s="1" t="s">
        <v>10</v>
      </c>
      <c r="D3837" s="1" t="s">
        <v>20779</v>
      </c>
      <c r="E3837" s="1" t="s">
        <v>20781</v>
      </c>
      <c r="F3837" s="4"/>
      <c r="G3837" s="4"/>
      <c r="H3837" s="4"/>
      <c r="I3837" s="4"/>
      <c r="J3837" s="4"/>
      <c r="K3837" s="4"/>
      <c r="L3837" s="4"/>
      <c r="M3837" s="4"/>
      <c r="N3837" s="4"/>
      <c r="O3837" s="4"/>
    </row>
    <row r="3838" ht="13.5" customHeight="1">
      <c r="A3838" s="1" t="s">
        <v>20739</v>
      </c>
      <c r="B3838" s="1" t="s">
        <v>40</v>
      </c>
      <c r="C3838" s="1" t="s">
        <v>10</v>
      </c>
      <c r="D3838" s="1" t="s">
        <v>20786</v>
      </c>
      <c r="E3838" s="1" t="s">
        <v>20787</v>
      </c>
      <c r="F3838" s="4"/>
      <c r="G3838" s="4"/>
      <c r="H3838" s="4"/>
      <c r="I3838" s="4"/>
      <c r="J3838" s="4"/>
      <c r="K3838" s="4"/>
      <c r="L3838" s="4"/>
      <c r="M3838" s="4"/>
      <c r="N3838" s="4"/>
      <c r="O3838" s="4"/>
    </row>
    <row r="3839" ht="13.5" customHeight="1">
      <c r="A3839" s="1" t="s">
        <v>20739</v>
      </c>
      <c r="B3839" s="1" t="s">
        <v>45</v>
      </c>
      <c r="C3839" s="1" t="s">
        <v>10</v>
      </c>
      <c r="D3839" s="1" t="s">
        <v>20794</v>
      </c>
      <c r="E3839" s="1" t="s">
        <v>20795</v>
      </c>
      <c r="F3839" s="4"/>
      <c r="G3839" s="4"/>
      <c r="H3839" s="4"/>
      <c r="I3839" s="4"/>
      <c r="J3839" s="4"/>
      <c r="K3839" s="4"/>
      <c r="L3839" s="4"/>
      <c r="M3839" s="4"/>
      <c r="N3839" s="4"/>
      <c r="O3839" s="4"/>
    </row>
    <row r="3840" ht="13.5" customHeight="1">
      <c r="A3840" s="1" t="s">
        <v>20739</v>
      </c>
      <c r="B3840" s="1" t="s">
        <v>52</v>
      </c>
      <c r="C3840" s="1" t="s">
        <v>374</v>
      </c>
      <c r="D3840" s="1" t="s">
        <v>20802</v>
      </c>
      <c r="E3840" s="1" t="s">
        <v>20803</v>
      </c>
      <c r="F3840" s="4"/>
      <c r="G3840" s="4"/>
      <c r="H3840" s="4"/>
      <c r="I3840" s="4"/>
      <c r="J3840" s="4"/>
      <c r="K3840" s="4"/>
      <c r="L3840" s="4"/>
      <c r="M3840" s="4"/>
      <c r="N3840" s="4"/>
      <c r="O3840" s="4"/>
    </row>
    <row r="3841" ht="13.5" customHeight="1">
      <c r="A3841" s="1" t="s">
        <v>20739</v>
      </c>
      <c r="B3841" s="1" t="s">
        <v>57</v>
      </c>
      <c r="C3841" s="1" t="s">
        <v>10</v>
      </c>
      <c r="D3841" s="1" t="s">
        <v>20808</v>
      </c>
      <c r="E3841" s="1" t="s">
        <v>20811</v>
      </c>
      <c r="F3841" s="4"/>
      <c r="G3841" s="4"/>
      <c r="H3841" s="4"/>
      <c r="I3841" s="4"/>
      <c r="J3841" s="4"/>
      <c r="K3841" s="4"/>
      <c r="L3841" s="4"/>
      <c r="M3841" s="4"/>
      <c r="N3841" s="4"/>
      <c r="O3841" s="4"/>
    </row>
    <row r="3842" ht="13.5" customHeight="1">
      <c r="A3842" s="1" t="s">
        <v>20739</v>
      </c>
      <c r="B3842" s="1" t="s">
        <v>60</v>
      </c>
      <c r="C3842" s="1" t="s">
        <v>10</v>
      </c>
      <c r="D3842" s="1" t="s">
        <v>20816</v>
      </c>
      <c r="E3842" s="1" t="s">
        <v>20817</v>
      </c>
      <c r="F3842" s="4"/>
      <c r="G3842" s="4"/>
      <c r="H3842" s="4"/>
      <c r="I3842" s="4"/>
      <c r="J3842" s="4"/>
      <c r="K3842" s="4"/>
      <c r="L3842" s="4"/>
      <c r="M3842" s="4"/>
      <c r="N3842" s="4"/>
      <c r="O3842" s="4"/>
    </row>
    <row r="3843" ht="13.5" customHeight="1">
      <c r="A3843" s="1" t="s">
        <v>20739</v>
      </c>
      <c r="B3843" s="1" t="s">
        <v>99</v>
      </c>
      <c r="C3843" s="1" t="s">
        <v>817</v>
      </c>
      <c r="D3843" s="3"/>
      <c r="E3843" s="3"/>
      <c r="F3843" s="4"/>
      <c r="G3843" s="4"/>
      <c r="H3843" s="4"/>
      <c r="I3843" s="4"/>
      <c r="J3843" s="4"/>
      <c r="K3843" s="4"/>
      <c r="L3843" s="4"/>
      <c r="M3843" s="4"/>
      <c r="N3843" s="4"/>
      <c r="O3843" s="4"/>
    </row>
    <row r="3844" ht="13.5" customHeight="1">
      <c r="A3844" s="1" t="s">
        <v>20826</v>
      </c>
      <c r="B3844" s="2" t="s">
        <v>1</v>
      </c>
      <c r="C3844" s="1" t="s">
        <v>2</v>
      </c>
      <c r="D3844" s="3"/>
      <c r="E3844" s="3"/>
      <c r="F3844" s="4"/>
      <c r="G3844" s="4"/>
      <c r="H3844" s="4"/>
      <c r="I3844" s="4"/>
      <c r="J3844" s="4"/>
      <c r="K3844" s="4"/>
      <c r="L3844" s="4"/>
      <c r="M3844" s="4"/>
      <c r="N3844" s="4"/>
      <c r="O3844" s="4"/>
    </row>
    <row r="3845" ht="13.5" customHeight="1">
      <c r="A3845" s="1" t="s">
        <v>20826</v>
      </c>
      <c r="B3845" s="1" t="s">
        <v>5</v>
      </c>
      <c r="C3845" s="1" t="s">
        <v>130</v>
      </c>
      <c r="D3845" s="1" t="s">
        <v>20831</v>
      </c>
      <c r="E3845" s="1" t="s">
        <v>20832</v>
      </c>
      <c r="F3845" s="4"/>
      <c r="G3845" s="4"/>
      <c r="H3845" s="4"/>
      <c r="I3845" s="4"/>
      <c r="J3845" s="4"/>
      <c r="K3845" s="4"/>
      <c r="L3845" s="4"/>
      <c r="M3845" s="4"/>
      <c r="N3845" s="4"/>
      <c r="O3845" s="4"/>
    </row>
    <row r="3846" ht="13.5" customHeight="1">
      <c r="A3846" s="1" t="s">
        <v>20826</v>
      </c>
      <c r="B3846" s="1" t="s">
        <v>9</v>
      </c>
      <c r="C3846" s="1" t="s">
        <v>374</v>
      </c>
      <c r="D3846" s="1" t="s">
        <v>20837</v>
      </c>
      <c r="E3846" s="1" t="s">
        <v>20838</v>
      </c>
      <c r="F3846" s="4"/>
      <c r="G3846" s="4"/>
      <c r="H3846" s="4"/>
      <c r="I3846" s="4"/>
      <c r="J3846" s="4"/>
      <c r="K3846" s="4"/>
      <c r="L3846" s="4"/>
      <c r="M3846" s="4"/>
      <c r="N3846" s="4"/>
      <c r="O3846" s="4"/>
    </row>
    <row r="3847" ht="13.5" customHeight="1">
      <c r="A3847" s="1" t="s">
        <v>20826</v>
      </c>
      <c r="B3847" s="1" t="s">
        <v>13</v>
      </c>
      <c r="C3847" s="1" t="s">
        <v>797</v>
      </c>
      <c r="D3847" s="1" t="s">
        <v>20843</v>
      </c>
      <c r="E3847" s="1" t="s">
        <v>20844</v>
      </c>
      <c r="F3847" s="4"/>
      <c r="G3847" s="4"/>
      <c r="H3847" s="4"/>
      <c r="I3847" s="4"/>
      <c r="J3847" s="4"/>
      <c r="K3847" s="4"/>
      <c r="L3847" s="4"/>
      <c r="M3847" s="4"/>
      <c r="N3847" s="4"/>
      <c r="O3847" s="4"/>
    </row>
    <row r="3848" ht="13.5" customHeight="1">
      <c r="A3848" s="1" t="s">
        <v>20826</v>
      </c>
      <c r="B3848" s="1" t="s">
        <v>16</v>
      </c>
      <c r="C3848" s="1" t="s">
        <v>797</v>
      </c>
      <c r="D3848" s="1" t="s">
        <v>20846</v>
      </c>
      <c r="E3848" s="1" t="s">
        <v>20848</v>
      </c>
      <c r="F3848" s="4"/>
      <c r="G3848" s="4"/>
      <c r="H3848" s="4"/>
      <c r="I3848" s="4"/>
      <c r="J3848" s="4"/>
      <c r="K3848" s="4"/>
      <c r="L3848" s="4"/>
      <c r="M3848" s="4"/>
      <c r="N3848" s="4"/>
      <c r="O3848" s="4"/>
    </row>
    <row r="3849" ht="13.5" customHeight="1">
      <c r="A3849" s="1" t="s">
        <v>20826</v>
      </c>
      <c r="B3849" s="1" t="s">
        <v>21</v>
      </c>
      <c r="C3849" s="1" t="s">
        <v>797</v>
      </c>
      <c r="D3849" s="1" t="s">
        <v>20851</v>
      </c>
      <c r="E3849" s="1" t="s">
        <v>20852</v>
      </c>
      <c r="F3849" s="4"/>
      <c r="G3849" s="4"/>
      <c r="H3849" s="4"/>
      <c r="I3849" s="4"/>
      <c r="J3849" s="4"/>
      <c r="K3849" s="4"/>
      <c r="L3849" s="4"/>
      <c r="M3849" s="4"/>
      <c r="N3849" s="4"/>
      <c r="O3849" s="4"/>
    </row>
    <row r="3850" ht="13.5" customHeight="1">
      <c r="A3850" s="1" t="s">
        <v>20826</v>
      </c>
      <c r="B3850" s="1" t="s">
        <v>27</v>
      </c>
      <c r="C3850" s="1" t="s">
        <v>797</v>
      </c>
      <c r="D3850" s="1" t="s">
        <v>20857</v>
      </c>
      <c r="E3850" s="1" t="s">
        <v>20858</v>
      </c>
      <c r="F3850" s="4"/>
      <c r="G3850" s="4"/>
      <c r="H3850" s="4"/>
      <c r="I3850" s="4"/>
      <c r="J3850" s="4"/>
      <c r="K3850" s="4"/>
      <c r="L3850" s="4"/>
      <c r="M3850" s="4"/>
      <c r="N3850" s="4"/>
      <c r="O3850" s="4"/>
    </row>
    <row r="3851" ht="13.5" customHeight="1">
      <c r="A3851" s="1" t="s">
        <v>20826</v>
      </c>
      <c r="B3851" s="1" t="s">
        <v>31</v>
      </c>
      <c r="C3851" s="1" t="s">
        <v>797</v>
      </c>
      <c r="D3851" s="1" t="s">
        <v>20861</v>
      </c>
      <c r="E3851" s="1" t="s">
        <v>20862</v>
      </c>
      <c r="F3851" s="4"/>
      <c r="G3851" s="4"/>
      <c r="H3851" s="4"/>
      <c r="I3851" s="4"/>
      <c r="J3851" s="4"/>
      <c r="K3851" s="4"/>
      <c r="L3851" s="4"/>
      <c r="M3851" s="4"/>
      <c r="N3851" s="4"/>
      <c r="O3851" s="4"/>
    </row>
    <row r="3852" ht="13.5" customHeight="1">
      <c r="A3852" s="1" t="s">
        <v>20826</v>
      </c>
      <c r="B3852" s="1" t="s">
        <v>34</v>
      </c>
      <c r="C3852" s="1" t="s">
        <v>797</v>
      </c>
      <c r="D3852" s="1" t="s">
        <v>20869</v>
      </c>
      <c r="E3852" s="1" t="s">
        <v>20870</v>
      </c>
      <c r="F3852" s="4"/>
      <c r="G3852" s="4"/>
      <c r="H3852" s="4"/>
      <c r="I3852" s="4"/>
      <c r="J3852" s="4"/>
      <c r="K3852" s="4"/>
      <c r="L3852" s="4"/>
      <c r="M3852" s="4"/>
      <c r="N3852" s="4"/>
      <c r="O3852" s="4"/>
    </row>
    <row r="3853" ht="13.5" customHeight="1">
      <c r="A3853" s="1" t="s">
        <v>20826</v>
      </c>
      <c r="B3853" s="1" t="s">
        <v>40</v>
      </c>
      <c r="C3853" s="1" t="s">
        <v>797</v>
      </c>
      <c r="D3853" s="1" t="s">
        <v>20873</v>
      </c>
      <c r="E3853" s="1" t="s">
        <v>20874</v>
      </c>
      <c r="F3853" s="4"/>
      <c r="G3853" s="4"/>
      <c r="H3853" s="4"/>
      <c r="I3853" s="4"/>
      <c r="J3853" s="4"/>
      <c r="K3853" s="4"/>
      <c r="L3853" s="4"/>
      <c r="M3853" s="4"/>
      <c r="N3853" s="4"/>
      <c r="O3853" s="4"/>
    </row>
    <row r="3854" ht="13.5" customHeight="1">
      <c r="A3854" s="1" t="s">
        <v>20826</v>
      </c>
      <c r="B3854" s="1" t="s">
        <v>45</v>
      </c>
      <c r="C3854" s="1" t="s">
        <v>797</v>
      </c>
      <c r="D3854" s="1" t="s">
        <v>20877</v>
      </c>
      <c r="E3854" s="1" t="s">
        <v>20878</v>
      </c>
      <c r="F3854" s="4"/>
      <c r="G3854" s="4"/>
      <c r="H3854" s="4"/>
      <c r="I3854" s="4"/>
      <c r="J3854" s="4"/>
      <c r="K3854" s="4"/>
      <c r="L3854" s="4"/>
      <c r="M3854" s="4"/>
      <c r="N3854" s="4"/>
      <c r="O3854" s="4"/>
    </row>
    <row r="3855" ht="13.5" customHeight="1">
      <c r="A3855" s="1" t="s">
        <v>20826</v>
      </c>
      <c r="B3855" s="1" t="s">
        <v>52</v>
      </c>
      <c r="C3855" s="1" t="s">
        <v>797</v>
      </c>
      <c r="D3855" s="1" t="s">
        <v>20879</v>
      </c>
      <c r="E3855" s="1" t="s">
        <v>20880</v>
      </c>
      <c r="F3855" s="4"/>
      <c r="G3855" s="4"/>
      <c r="H3855" s="4"/>
      <c r="I3855" s="4"/>
      <c r="J3855" s="4"/>
      <c r="K3855" s="4"/>
      <c r="L3855" s="4"/>
      <c r="M3855" s="4"/>
      <c r="N3855" s="4"/>
      <c r="O3855" s="4"/>
    </row>
    <row r="3856" ht="13.5" customHeight="1">
      <c r="A3856" s="1" t="s">
        <v>20826</v>
      </c>
      <c r="B3856" s="1" t="s">
        <v>57</v>
      </c>
      <c r="C3856" s="1" t="s">
        <v>797</v>
      </c>
      <c r="D3856" s="1" t="s">
        <v>20884</v>
      </c>
      <c r="E3856" s="1" t="s">
        <v>20885</v>
      </c>
      <c r="F3856" s="4"/>
      <c r="G3856" s="4"/>
      <c r="H3856" s="4"/>
      <c r="I3856" s="4"/>
      <c r="J3856" s="4"/>
      <c r="K3856" s="4"/>
      <c r="L3856" s="4"/>
      <c r="M3856" s="4"/>
      <c r="N3856" s="4"/>
      <c r="O3856" s="4"/>
    </row>
    <row r="3857" ht="13.5" customHeight="1">
      <c r="A3857" s="1" t="s">
        <v>20826</v>
      </c>
      <c r="B3857" s="1" t="s">
        <v>60</v>
      </c>
      <c r="C3857" s="1" t="s">
        <v>797</v>
      </c>
      <c r="D3857" s="1" t="s">
        <v>20888</v>
      </c>
      <c r="E3857" s="1" t="s">
        <v>20889</v>
      </c>
      <c r="F3857" s="4"/>
      <c r="G3857" s="4"/>
      <c r="H3857" s="4"/>
      <c r="I3857" s="4"/>
      <c r="J3857" s="4"/>
      <c r="K3857" s="4"/>
      <c r="L3857" s="4"/>
      <c r="M3857" s="4"/>
      <c r="N3857" s="4"/>
      <c r="O3857" s="4"/>
    </row>
    <row r="3858" ht="13.5" customHeight="1">
      <c r="A3858" s="1" t="s">
        <v>20826</v>
      </c>
      <c r="B3858" s="1" t="s">
        <v>65</v>
      </c>
      <c r="C3858" s="1" t="s">
        <v>797</v>
      </c>
      <c r="D3858" s="1" t="s">
        <v>20892</v>
      </c>
      <c r="E3858" s="1" t="s">
        <v>20893</v>
      </c>
      <c r="F3858" s="4"/>
      <c r="G3858" s="4"/>
      <c r="H3858" s="4"/>
      <c r="I3858" s="4"/>
      <c r="J3858" s="4"/>
      <c r="K3858" s="4"/>
      <c r="L3858" s="4"/>
      <c r="M3858" s="4"/>
      <c r="N3858" s="4"/>
      <c r="O3858" s="4"/>
    </row>
    <row r="3859" ht="13.5" customHeight="1">
      <c r="A3859" s="1" t="s">
        <v>20826</v>
      </c>
      <c r="B3859" s="1" t="s">
        <v>70</v>
      </c>
      <c r="C3859" s="1" t="s">
        <v>797</v>
      </c>
      <c r="D3859" s="1" t="s">
        <v>20895</v>
      </c>
      <c r="E3859" s="1" t="s">
        <v>20896</v>
      </c>
      <c r="F3859" s="4"/>
      <c r="G3859" s="4"/>
      <c r="H3859" s="4"/>
      <c r="I3859" s="4"/>
      <c r="J3859" s="4"/>
      <c r="K3859" s="4"/>
      <c r="L3859" s="4"/>
      <c r="M3859" s="4"/>
      <c r="N3859" s="4"/>
      <c r="O3859" s="4"/>
    </row>
    <row r="3860" ht="13.5" customHeight="1">
      <c r="A3860" s="1" t="s">
        <v>20826</v>
      </c>
      <c r="B3860" s="1" t="s">
        <v>74</v>
      </c>
      <c r="C3860" s="1" t="s">
        <v>797</v>
      </c>
      <c r="D3860" s="1" t="s">
        <v>20901</v>
      </c>
      <c r="E3860" s="1" t="s">
        <v>20902</v>
      </c>
      <c r="F3860" s="4"/>
      <c r="G3860" s="4"/>
      <c r="H3860" s="4"/>
      <c r="I3860" s="4"/>
      <c r="J3860" s="4"/>
      <c r="K3860" s="4"/>
      <c r="L3860" s="4"/>
      <c r="M3860" s="4"/>
      <c r="N3860" s="4"/>
      <c r="O3860" s="4"/>
    </row>
    <row r="3861" ht="13.5" customHeight="1">
      <c r="A3861" s="1" t="s">
        <v>20826</v>
      </c>
      <c r="B3861" s="1" t="s">
        <v>78</v>
      </c>
      <c r="C3861" s="1" t="s">
        <v>797</v>
      </c>
      <c r="D3861" s="1" t="s">
        <v>20905</v>
      </c>
      <c r="E3861" s="1" t="s">
        <v>20906</v>
      </c>
      <c r="F3861" s="4"/>
      <c r="G3861" s="4"/>
      <c r="H3861" s="4"/>
      <c r="I3861" s="4"/>
      <c r="J3861" s="4"/>
      <c r="K3861" s="4"/>
      <c r="L3861" s="4"/>
      <c r="M3861" s="4"/>
      <c r="N3861" s="4"/>
      <c r="O3861" s="4"/>
    </row>
    <row r="3862" ht="13.5" customHeight="1">
      <c r="A3862" s="1" t="s">
        <v>20826</v>
      </c>
      <c r="B3862" s="1" t="s">
        <v>83</v>
      </c>
      <c r="C3862" s="1" t="s">
        <v>797</v>
      </c>
      <c r="D3862" s="1" t="s">
        <v>20911</v>
      </c>
      <c r="E3862" s="1" t="s">
        <v>20912</v>
      </c>
      <c r="F3862" s="4"/>
      <c r="G3862" s="4"/>
      <c r="H3862" s="4"/>
      <c r="I3862" s="4"/>
      <c r="J3862" s="4"/>
      <c r="K3862" s="4"/>
      <c r="L3862" s="4"/>
      <c r="M3862" s="4"/>
      <c r="N3862" s="4"/>
      <c r="O3862" s="4"/>
    </row>
    <row r="3863" ht="13.5" customHeight="1">
      <c r="A3863" s="1" t="s">
        <v>20826</v>
      </c>
      <c r="B3863" s="1" t="s">
        <v>86</v>
      </c>
      <c r="C3863" s="1" t="s">
        <v>797</v>
      </c>
      <c r="D3863" s="1" t="s">
        <v>20917</v>
      </c>
      <c r="E3863" s="1" t="s">
        <v>20918</v>
      </c>
      <c r="F3863" s="4"/>
      <c r="G3863" s="4"/>
      <c r="H3863" s="4"/>
      <c r="I3863" s="4"/>
      <c r="J3863" s="4"/>
      <c r="K3863" s="4"/>
      <c r="L3863" s="4"/>
      <c r="M3863" s="4"/>
      <c r="N3863" s="4"/>
      <c r="O3863" s="4"/>
    </row>
    <row r="3864" ht="13.5" customHeight="1">
      <c r="A3864" s="1" t="s">
        <v>20826</v>
      </c>
      <c r="B3864" s="1" t="s">
        <v>91</v>
      </c>
      <c r="C3864" s="1" t="s">
        <v>797</v>
      </c>
      <c r="D3864" s="1" t="s">
        <v>20923</v>
      </c>
      <c r="E3864" s="1" t="s">
        <v>20924</v>
      </c>
      <c r="F3864" s="4"/>
      <c r="G3864" s="4"/>
      <c r="H3864" s="4"/>
      <c r="I3864" s="4"/>
      <c r="J3864" s="4"/>
      <c r="K3864" s="4"/>
      <c r="L3864" s="4"/>
      <c r="M3864" s="4"/>
      <c r="N3864" s="4"/>
      <c r="O3864" s="4"/>
    </row>
    <row r="3865" ht="13.5" customHeight="1">
      <c r="A3865" s="1" t="s">
        <v>20826</v>
      </c>
      <c r="B3865" s="1" t="s">
        <v>94</v>
      </c>
      <c r="C3865" s="1" t="s">
        <v>797</v>
      </c>
      <c r="D3865" s="1" t="s">
        <v>20929</v>
      </c>
      <c r="E3865" s="1" t="s">
        <v>20930</v>
      </c>
      <c r="F3865" s="4"/>
      <c r="G3865" s="4"/>
      <c r="H3865" s="4"/>
      <c r="I3865" s="4"/>
      <c r="J3865" s="4"/>
      <c r="K3865" s="4"/>
      <c r="L3865" s="4"/>
      <c r="M3865" s="4"/>
      <c r="N3865" s="4"/>
      <c r="O3865" s="4"/>
    </row>
    <row r="3866" ht="13.5" customHeight="1">
      <c r="A3866" s="1" t="s">
        <v>20826</v>
      </c>
      <c r="B3866" s="1" t="s">
        <v>186</v>
      </c>
      <c r="C3866" s="1" t="s">
        <v>797</v>
      </c>
      <c r="D3866" s="1" t="s">
        <v>20935</v>
      </c>
      <c r="E3866" s="1" t="s">
        <v>20936</v>
      </c>
      <c r="F3866" s="4"/>
      <c r="G3866" s="4"/>
      <c r="H3866" s="4"/>
      <c r="I3866" s="4"/>
      <c r="J3866" s="4"/>
      <c r="K3866" s="4"/>
      <c r="L3866" s="4"/>
      <c r="M3866" s="4"/>
      <c r="N3866" s="4"/>
      <c r="O3866" s="4"/>
    </row>
    <row r="3867" ht="13.5" customHeight="1">
      <c r="A3867" s="1" t="s">
        <v>20826</v>
      </c>
      <c r="B3867" s="1" t="s">
        <v>189</v>
      </c>
      <c r="C3867" s="1" t="s">
        <v>797</v>
      </c>
      <c r="D3867" s="1" t="s">
        <v>20941</v>
      </c>
      <c r="E3867" s="1" t="s">
        <v>20942</v>
      </c>
      <c r="F3867" s="4"/>
      <c r="G3867" s="4"/>
      <c r="H3867" s="4"/>
      <c r="I3867" s="4"/>
      <c r="J3867" s="4"/>
      <c r="K3867" s="4"/>
      <c r="L3867" s="4"/>
      <c r="M3867" s="4"/>
      <c r="N3867" s="4"/>
      <c r="O3867" s="4"/>
    </row>
    <row r="3868" ht="13.5" customHeight="1">
      <c r="A3868" s="1" t="s">
        <v>20826</v>
      </c>
      <c r="B3868" s="1" t="s">
        <v>193</v>
      </c>
      <c r="C3868" s="1" t="s">
        <v>797</v>
      </c>
      <c r="D3868" s="1" t="s">
        <v>20947</v>
      </c>
      <c r="E3868" s="1" t="s">
        <v>20948</v>
      </c>
      <c r="F3868" s="4"/>
      <c r="G3868" s="4"/>
      <c r="H3868" s="4"/>
      <c r="I3868" s="4"/>
      <c r="J3868" s="4"/>
      <c r="K3868" s="4"/>
      <c r="L3868" s="4"/>
      <c r="M3868" s="4"/>
      <c r="N3868" s="4"/>
      <c r="O3868" s="4"/>
    </row>
    <row r="3869" ht="13.5" customHeight="1">
      <c r="A3869" s="1" t="s">
        <v>20826</v>
      </c>
      <c r="B3869" s="1" t="s">
        <v>197</v>
      </c>
      <c r="C3869" s="1" t="s">
        <v>797</v>
      </c>
      <c r="D3869" s="1" t="s">
        <v>20951</v>
      </c>
      <c r="E3869" s="1" t="s">
        <v>20953</v>
      </c>
      <c r="F3869" s="4"/>
      <c r="G3869" s="4"/>
      <c r="H3869" s="4"/>
      <c r="I3869" s="4"/>
      <c r="J3869" s="4"/>
      <c r="K3869" s="4"/>
      <c r="L3869" s="4"/>
      <c r="M3869" s="4"/>
      <c r="N3869" s="4"/>
      <c r="O3869" s="4"/>
    </row>
    <row r="3870" ht="13.5" customHeight="1">
      <c r="A3870" s="1" t="s">
        <v>20826</v>
      </c>
      <c r="B3870" s="1" t="s">
        <v>201</v>
      </c>
      <c r="C3870" s="1" t="s">
        <v>797</v>
      </c>
      <c r="D3870" s="1" t="s">
        <v>20957</v>
      </c>
      <c r="E3870" s="1" t="s">
        <v>20958</v>
      </c>
      <c r="F3870" s="4"/>
      <c r="G3870" s="4"/>
      <c r="H3870" s="4"/>
      <c r="I3870" s="4"/>
      <c r="J3870" s="4"/>
      <c r="K3870" s="4"/>
      <c r="L3870" s="4"/>
      <c r="M3870" s="4"/>
      <c r="N3870" s="4"/>
      <c r="O3870" s="4"/>
    </row>
    <row r="3871" ht="13.5" customHeight="1">
      <c r="A3871" s="1" t="s">
        <v>20826</v>
      </c>
      <c r="B3871" s="1" t="s">
        <v>99</v>
      </c>
      <c r="C3871" s="1" t="s">
        <v>817</v>
      </c>
      <c r="D3871" s="3"/>
      <c r="E3871" s="3"/>
      <c r="F3871" s="4"/>
      <c r="G3871" s="4"/>
      <c r="H3871" s="4"/>
      <c r="I3871" s="4"/>
      <c r="J3871" s="4"/>
      <c r="K3871" s="4"/>
      <c r="L3871" s="4"/>
      <c r="M3871" s="4"/>
      <c r="N3871" s="4"/>
      <c r="O3871" s="4"/>
    </row>
    <row r="3872" ht="13.5" customHeight="1">
      <c r="A3872" s="1" t="s">
        <v>20963</v>
      </c>
      <c r="B3872" s="2" t="s">
        <v>1</v>
      </c>
      <c r="C3872" s="1" t="s">
        <v>2</v>
      </c>
      <c r="D3872" s="3"/>
      <c r="E3872" s="3"/>
      <c r="F3872" s="4"/>
      <c r="G3872" s="4"/>
      <c r="H3872" s="4"/>
      <c r="I3872" s="4"/>
      <c r="J3872" s="4"/>
      <c r="K3872" s="4"/>
      <c r="L3872" s="4"/>
      <c r="M3872" s="4"/>
      <c r="N3872" s="4"/>
      <c r="O3872" s="4"/>
    </row>
    <row r="3873" ht="13.5" customHeight="1">
      <c r="A3873" s="1" t="s">
        <v>20963</v>
      </c>
      <c r="B3873" s="1" t="s">
        <v>5</v>
      </c>
      <c r="C3873" s="1" t="s">
        <v>303</v>
      </c>
      <c r="D3873" s="1" t="s">
        <v>20968</v>
      </c>
      <c r="E3873" s="1" t="s">
        <v>20970</v>
      </c>
      <c r="F3873" s="4"/>
      <c r="G3873" s="4"/>
      <c r="H3873" s="4"/>
      <c r="I3873" s="4"/>
      <c r="J3873" s="4"/>
      <c r="K3873" s="4"/>
      <c r="L3873" s="4"/>
      <c r="M3873" s="4"/>
      <c r="N3873" s="4"/>
      <c r="O3873" s="4"/>
    </row>
    <row r="3874" ht="13.5" customHeight="1">
      <c r="A3874" s="1" t="s">
        <v>20963</v>
      </c>
      <c r="B3874" s="1" t="s">
        <v>9</v>
      </c>
      <c r="C3874" s="1" t="s">
        <v>797</v>
      </c>
      <c r="D3874" s="1" t="s">
        <v>20974</v>
      </c>
      <c r="E3874" s="1" t="s">
        <v>20975</v>
      </c>
      <c r="F3874" s="4"/>
      <c r="G3874" s="4"/>
      <c r="H3874" s="4"/>
      <c r="I3874" s="4"/>
      <c r="J3874" s="4"/>
      <c r="K3874" s="4"/>
      <c r="L3874" s="4"/>
      <c r="M3874" s="4"/>
      <c r="N3874" s="4"/>
      <c r="O3874" s="4"/>
    </row>
    <row r="3875" ht="13.5" customHeight="1">
      <c r="A3875" s="1" t="s">
        <v>20963</v>
      </c>
      <c r="B3875" s="1" t="s">
        <v>13</v>
      </c>
      <c r="C3875" s="1" t="s">
        <v>797</v>
      </c>
      <c r="D3875" s="1" t="s">
        <v>20978</v>
      </c>
      <c r="E3875" s="1" t="s">
        <v>20980</v>
      </c>
      <c r="F3875" s="4"/>
      <c r="G3875" s="4"/>
      <c r="H3875" s="4"/>
      <c r="I3875" s="4"/>
      <c r="J3875" s="4"/>
      <c r="K3875" s="4"/>
      <c r="L3875" s="4"/>
      <c r="M3875" s="4"/>
      <c r="N3875" s="4"/>
      <c r="O3875" s="4"/>
    </row>
    <row r="3876" ht="13.5" customHeight="1">
      <c r="A3876" s="1" t="s">
        <v>20963</v>
      </c>
      <c r="B3876" s="1" t="s">
        <v>16</v>
      </c>
      <c r="C3876" s="1" t="s">
        <v>797</v>
      </c>
      <c r="D3876" s="1" t="s">
        <v>20984</v>
      </c>
      <c r="E3876" s="1" t="s">
        <v>20985</v>
      </c>
      <c r="F3876" s="4"/>
      <c r="G3876" s="4"/>
      <c r="H3876" s="4"/>
      <c r="I3876" s="4"/>
      <c r="J3876" s="4"/>
      <c r="K3876" s="4"/>
      <c r="L3876" s="4"/>
      <c r="M3876" s="4"/>
      <c r="N3876" s="4"/>
      <c r="O3876" s="4"/>
    </row>
    <row r="3877" ht="13.5" customHeight="1">
      <c r="A3877" s="1" t="s">
        <v>20963</v>
      </c>
      <c r="B3877" s="1" t="s">
        <v>21</v>
      </c>
      <c r="C3877" s="1" t="s">
        <v>797</v>
      </c>
      <c r="D3877" s="1" t="s">
        <v>20990</v>
      </c>
      <c r="E3877" s="1" t="s">
        <v>20991</v>
      </c>
      <c r="F3877" s="4"/>
      <c r="G3877" s="4"/>
      <c r="H3877" s="4"/>
      <c r="I3877" s="4"/>
      <c r="J3877" s="4"/>
      <c r="K3877" s="4"/>
      <c r="L3877" s="4"/>
      <c r="M3877" s="4"/>
      <c r="N3877" s="4"/>
      <c r="O3877" s="4"/>
    </row>
    <row r="3878" ht="13.5" customHeight="1">
      <c r="A3878" s="1" t="s">
        <v>20963</v>
      </c>
      <c r="B3878" s="1" t="s">
        <v>27</v>
      </c>
      <c r="C3878" s="1" t="s">
        <v>797</v>
      </c>
      <c r="D3878" s="1" t="s">
        <v>20994</v>
      </c>
      <c r="E3878" s="1" t="s">
        <v>20996</v>
      </c>
      <c r="F3878" s="4"/>
      <c r="G3878" s="4"/>
      <c r="H3878" s="4"/>
      <c r="I3878" s="4"/>
      <c r="J3878" s="4"/>
      <c r="K3878" s="4"/>
      <c r="L3878" s="4"/>
      <c r="M3878" s="4"/>
      <c r="N3878" s="4"/>
      <c r="O3878" s="4"/>
    </row>
    <row r="3879" ht="13.5" customHeight="1">
      <c r="A3879" s="1" t="s">
        <v>20963</v>
      </c>
      <c r="B3879" s="1" t="s">
        <v>31</v>
      </c>
      <c r="C3879" s="1" t="s">
        <v>797</v>
      </c>
      <c r="D3879" s="1" t="s">
        <v>21000</v>
      </c>
      <c r="E3879" s="1" t="s">
        <v>21001</v>
      </c>
      <c r="F3879" s="4"/>
      <c r="G3879" s="4"/>
      <c r="H3879" s="4"/>
      <c r="I3879" s="4"/>
      <c r="J3879" s="4"/>
      <c r="K3879" s="4"/>
      <c r="L3879" s="4"/>
      <c r="M3879" s="4"/>
      <c r="N3879" s="4"/>
      <c r="O3879" s="4"/>
    </row>
    <row r="3880" ht="13.5" customHeight="1">
      <c r="A3880" s="1" t="s">
        <v>20963</v>
      </c>
      <c r="B3880" s="1" t="s">
        <v>34</v>
      </c>
      <c r="C3880" s="1" t="s">
        <v>797</v>
      </c>
      <c r="D3880" s="1" t="s">
        <v>21006</v>
      </c>
      <c r="E3880" s="1" t="s">
        <v>21007</v>
      </c>
      <c r="F3880" s="4"/>
      <c r="G3880" s="4"/>
      <c r="H3880" s="4"/>
      <c r="I3880" s="4"/>
      <c r="J3880" s="4"/>
      <c r="K3880" s="4"/>
      <c r="L3880" s="4"/>
      <c r="M3880" s="4"/>
      <c r="N3880" s="4"/>
      <c r="O3880" s="4"/>
    </row>
    <row r="3881" ht="13.5" customHeight="1">
      <c r="A3881" s="1" t="s">
        <v>20963</v>
      </c>
      <c r="B3881" s="1" t="s">
        <v>40</v>
      </c>
      <c r="C3881" s="1" t="s">
        <v>797</v>
      </c>
      <c r="D3881" s="1" t="s">
        <v>21011</v>
      </c>
      <c r="E3881" s="1" t="s">
        <v>21013</v>
      </c>
      <c r="F3881" s="4"/>
      <c r="G3881" s="4"/>
      <c r="H3881" s="4"/>
      <c r="I3881" s="4"/>
      <c r="J3881" s="4"/>
      <c r="K3881" s="4"/>
      <c r="L3881" s="4"/>
      <c r="M3881" s="4"/>
      <c r="N3881" s="4"/>
      <c r="O3881" s="4"/>
    </row>
    <row r="3882" ht="13.5" customHeight="1">
      <c r="A3882" s="1" t="s">
        <v>20963</v>
      </c>
      <c r="B3882" s="1" t="s">
        <v>45</v>
      </c>
      <c r="C3882" s="1" t="s">
        <v>797</v>
      </c>
      <c r="D3882" s="1" t="s">
        <v>21016</v>
      </c>
      <c r="E3882" s="1" t="s">
        <v>21017</v>
      </c>
      <c r="F3882" s="4"/>
      <c r="G3882" s="4"/>
      <c r="H3882" s="4"/>
      <c r="I3882" s="4"/>
      <c r="J3882" s="4"/>
      <c r="K3882" s="4"/>
      <c r="L3882" s="4"/>
      <c r="M3882" s="4"/>
      <c r="N3882" s="4"/>
      <c r="O3882" s="4"/>
    </row>
    <row r="3883" ht="13.5" customHeight="1">
      <c r="A3883" s="1" t="s">
        <v>20963</v>
      </c>
      <c r="B3883" s="1" t="s">
        <v>52</v>
      </c>
      <c r="C3883" s="1" t="s">
        <v>797</v>
      </c>
      <c r="D3883" s="1" t="s">
        <v>21022</v>
      </c>
      <c r="E3883" s="1" t="s">
        <v>21023</v>
      </c>
      <c r="F3883" s="4"/>
      <c r="G3883" s="4"/>
      <c r="H3883" s="4"/>
      <c r="I3883" s="4"/>
      <c r="J3883" s="4"/>
      <c r="K3883" s="4"/>
      <c r="L3883" s="4"/>
      <c r="M3883" s="4"/>
      <c r="N3883" s="4"/>
      <c r="O3883" s="4"/>
    </row>
    <row r="3884" ht="13.5" customHeight="1">
      <c r="A3884" s="1" t="s">
        <v>20963</v>
      </c>
      <c r="B3884" s="1" t="s">
        <v>57</v>
      </c>
      <c r="C3884" s="1" t="s">
        <v>797</v>
      </c>
      <c r="D3884" s="1" t="s">
        <v>21028</v>
      </c>
      <c r="E3884" s="1" t="s">
        <v>21029</v>
      </c>
      <c r="F3884" s="4"/>
      <c r="G3884" s="4"/>
      <c r="H3884" s="4"/>
      <c r="I3884" s="4"/>
      <c r="J3884" s="4"/>
      <c r="K3884" s="4"/>
      <c r="L3884" s="4"/>
      <c r="M3884" s="4"/>
      <c r="N3884" s="4"/>
      <c r="O3884" s="4"/>
    </row>
    <row r="3885" ht="13.5" customHeight="1">
      <c r="A3885" s="1" t="s">
        <v>20963</v>
      </c>
      <c r="B3885" s="1" t="s">
        <v>60</v>
      </c>
      <c r="C3885" s="1" t="s">
        <v>797</v>
      </c>
      <c r="D3885" s="1" t="s">
        <v>21034</v>
      </c>
      <c r="E3885" s="1" t="s">
        <v>21035</v>
      </c>
      <c r="F3885" s="4"/>
      <c r="G3885" s="4"/>
      <c r="H3885" s="4"/>
      <c r="I3885" s="4"/>
      <c r="J3885" s="4"/>
      <c r="K3885" s="4"/>
      <c r="L3885" s="4"/>
      <c r="M3885" s="4"/>
      <c r="N3885" s="4"/>
      <c r="O3885" s="4"/>
    </row>
    <row r="3886" ht="13.5" customHeight="1">
      <c r="A3886" s="1" t="s">
        <v>20963</v>
      </c>
      <c r="B3886" s="1" t="s">
        <v>65</v>
      </c>
      <c r="C3886" s="1" t="s">
        <v>797</v>
      </c>
      <c r="D3886" s="1" t="s">
        <v>21039</v>
      </c>
      <c r="E3886" s="1" t="s">
        <v>21041</v>
      </c>
      <c r="F3886" s="4"/>
      <c r="G3886" s="4"/>
      <c r="H3886" s="4"/>
      <c r="I3886" s="4"/>
      <c r="J3886" s="4"/>
      <c r="K3886" s="4"/>
      <c r="L3886" s="4"/>
      <c r="M3886" s="4"/>
      <c r="N3886" s="4"/>
      <c r="O3886" s="4"/>
    </row>
    <row r="3887" ht="13.5" customHeight="1">
      <c r="A3887" s="1" t="s">
        <v>20963</v>
      </c>
      <c r="B3887" s="1" t="s">
        <v>70</v>
      </c>
      <c r="C3887" s="1" t="s">
        <v>797</v>
      </c>
      <c r="D3887" s="1" t="s">
        <v>21044</v>
      </c>
      <c r="E3887" s="1" t="s">
        <v>21045</v>
      </c>
      <c r="F3887" s="4"/>
      <c r="G3887" s="4"/>
      <c r="H3887" s="4"/>
      <c r="I3887" s="4"/>
      <c r="J3887" s="4"/>
      <c r="K3887" s="4"/>
      <c r="L3887" s="4"/>
      <c r="M3887" s="4"/>
      <c r="N3887" s="4"/>
      <c r="O3887" s="4"/>
    </row>
    <row r="3888" ht="13.5" customHeight="1">
      <c r="A3888" s="1" t="s">
        <v>20963</v>
      </c>
      <c r="B3888" s="1" t="s">
        <v>74</v>
      </c>
      <c r="C3888" s="1" t="s">
        <v>797</v>
      </c>
      <c r="D3888" s="1" t="s">
        <v>21050</v>
      </c>
      <c r="E3888" s="1" t="s">
        <v>21051</v>
      </c>
      <c r="F3888" s="4"/>
      <c r="G3888" s="4"/>
      <c r="H3888" s="4"/>
      <c r="I3888" s="4"/>
      <c r="J3888" s="4"/>
      <c r="K3888" s="4"/>
      <c r="L3888" s="4"/>
      <c r="M3888" s="4"/>
      <c r="N3888" s="4"/>
      <c r="O3888" s="4"/>
    </row>
    <row r="3889" ht="13.5" customHeight="1">
      <c r="A3889" s="1" t="s">
        <v>20963</v>
      </c>
      <c r="B3889" s="1" t="s">
        <v>78</v>
      </c>
      <c r="C3889" s="1" t="s">
        <v>797</v>
      </c>
      <c r="D3889" s="1" t="s">
        <v>21056</v>
      </c>
      <c r="E3889" s="1" t="s">
        <v>21057</v>
      </c>
      <c r="F3889" s="4"/>
      <c r="G3889" s="4"/>
      <c r="H3889" s="4"/>
      <c r="I3889" s="4"/>
      <c r="J3889" s="4"/>
      <c r="K3889" s="4"/>
      <c r="L3889" s="4"/>
      <c r="M3889" s="4"/>
      <c r="N3889" s="4"/>
      <c r="O3889" s="4"/>
    </row>
    <row r="3890" ht="13.5" customHeight="1">
      <c r="A3890" s="1" t="s">
        <v>20963</v>
      </c>
      <c r="B3890" s="1" t="s">
        <v>83</v>
      </c>
      <c r="C3890" s="1" t="s">
        <v>797</v>
      </c>
      <c r="D3890" s="1" t="s">
        <v>21062</v>
      </c>
      <c r="E3890" s="1" t="s">
        <v>21063</v>
      </c>
      <c r="F3890" s="4"/>
      <c r="G3890" s="4"/>
      <c r="H3890" s="4"/>
      <c r="I3890" s="4"/>
      <c r="J3890" s="4"/>
      <c r="K3890" s="4"/>
      <c r="L3890" s="4"/>
      <c r="M3890" s="4"/>
      <c r="N3890" s="4"/>
      <c r="O3890" s="4"/>
    </row>
    <row r="3891" ht="13.5" customHeight="1">
      <c r="A3891" s="1" t="s">
        <v>20963</v>
      </c>
      <c r="B3891" s="1" t="s">
        <v>86</v>
      </c>
      <c r="C3891" s="1" t="s">
        <v>797</v>
      </c>
      <c r="D3891" s="1" t="s">
        <v>21068</v>
      </c>
      <c r="E3891" s="1" t="s">
        <v>21070</v>
      </c>
      <c r="F3891" s="4"/>
      <c r="G3891" s="4"/>
      <c r="H3891" s="4"/>
      <c r="I3891" s="4"/>
      <c r="J3891" s="4"/>
      <c r="K3891" s="4"/>
      <c r="L3891" s="4"/>
      <c r="M3891" s="4"/>
      <c r="N3891" s="4"/>
      <c r="O3891" s="4"/>
    </row>
    <row r="3892" ht="13.5" customHeight="1">
      <c r="A3892" s="1" t="s">
        <v>20963</v>
      </c>
      <c r="B3892" s="1" t="s">
        <v>91</v>
      </c>
      <c r="C3892" s="1" t="s">
        <v>797</v>
      </c>
      <c r="D3892" s="1" t="s">
        <v>21072</v>
      </c>
      <c r="E3892" s="1" t="s">
        <v>21074</v>
      </c>
      <c r="F3892" s="4"/>
      <c r="G3892" s="4"/>
      <c r="H3892" s="4"/>
      <c r="I3892" s="4"/>
      <c r="J3892" s="4"/>
      <c r="K3892" s="4"/>
      <c r="L3892" s="4"/>
      <c r="M3892" s="4"/>
      <c r="N3892" s="4"/>
      <c r="O3892" s="4"/>
    </row>
    <row r="3893" ht="13.5" customHeight="1">
      <c r="A3893" s="1" t="s">
        <v>20963</v>
      </c>
      <c r="B3893" s="1" t="s">
        <v>94</v>
      </c>
      <c r="C3893" s="1" t="s">
        <v>797</v>
      </c>
      <c r="D3893" s="1" t="s">
        <v>21078</v>
      </c>
      <c r="E3893" s="1" t="s">
        <v>21080</v>
      </c>
      <c r="F3893" s="4"/>
      <c r="G3893" s="4"/>
      <c r="H3893" s="4"/>
      <c r="I3893" s="4"/>
      <c r="J3893" s="4"/>
      <c r="K3893" s="4"/>
      <c r="L3893" s="4"/>
      <c r="M3893" s="4"/>
      <c r="N3893" s="4"/>
      <c r="O3893" s="4"/>
    </row>
    <row r="3894" ht="13.5" customHeight="1">
      <c r="A3894" s="1" t="s">
        <v>20963</v>
      </c>
      <c r="B3894" s="1" t="s">
        <v>99</v>
      </c>
      <c r="C3894" s="1" t="s">
        <v>817</v>
      </c>
      <c r="D3894" s="3"/>
      <c r="E3894" s="3"/>
      <c r="F3894" s="4"/>
      <c r="G3894" s="4"/>
      <c r="H3894" s="4"/>
      <c r="I3894" s="4"/>
      <c r="J3894" s="4"/>
      <c r="K3894" s="4"/>
      <c r="L3894" s="4"/>
      <c r="M3894" s="4"/>
      <c r="N3894" s="4"/>
      <c r="O3894" s="4"/>
    </row>
    <row r="3895" ht="13.5" customHeight="1">
      <c r="A3895" s="1" t="s">
        <v>21086</v>
      </c>
      <c r="B3895" s="2" t="s">
        <v>1</v>
      </c>
      <c r="C3895" s="1" t="s">
        <v>2</v>
      </c>
      <c r="D3895" s="3"/>
      <c r="E3895" s="3"/>
      <c r="F3895" s="4"/>
      <c r="G3895" s="4"/>
      <c r="H3895" s="4"/>
      <c r="I3895" s="4"/>
      <c r="J3895" s="4"/>
      <c r="K3895" s="4"/>
      <c r="L3895" s="4"/>
      <c r="M3895" s="4"/>
      <c r="N3895" s="4"/>
      <c r="O3895" s="4"/>
    </row>
    <row r="3896" ht="13.5" customHeight="1">
      <c r="A3896" s="1" t="s">
        <v>21086</v>
      </c>
      <c r="B3896" s="1" t="s">
        <v>5</v>
      </c>
      <c r="C3896" s="1" t="s">
        <v>11792</v>
      </c>
      <c r="D3896" s="1" t="s">
        <v>21091</v>
      </c>
      <c r="E3896" s="1" t="s">
        <v>21092</v>
      </c>
      <c r="F3896" s="4"/>
      <c r="G3896" s="4"/>
      <c r="H3896" s="4"/>
      <c r="I3896" s="4"/>
      <c r="J3896" s="4"/>
      <c r="K3896" s="4"/>
      <c r="L3896" s="4"/>
      <c r="M3896" s="4"/>
      <c r="N3896" s="4"/>
      <c r="O3896" s="4"/>
    </row>
    <row r="3897" ht="13.5" customHeight="1">
      <c r="A3897" s="1" t="s">
        <v>21086</v>
      </c>
      <c r="B3897" s="1" t="s">
        <v>9</v>
      </c>
      <c r="C3897" s="1" t="s">
        <v>797</v>
      </c>
      <c r="D3897" s="1" t="s">
        <v>21097</v>
      </c>
      <c r="E3897" s="1" t="s">
        <v>21098</v>
      </c>
      <c r="F3897" s="4"/>
      <c r="G3897" s="4"/>
      <c r="H3897" s="4"/>
      <c r="I3897" s="4"/>
      <c r="J3897" s="4"/>
      <c r="K3897" s="4"/>
      <c r="L3897" s="4"/>
      <c r="M3897" s="4"/>
      <c r="N3897" s="4"/>
      <c r="O3897" s="4"/>
    </row>
    <row r="3898" ht="13.5" customHeight="1">
      <c r="A3898" s="1" t="s">
        <v>21086</v>
      </c>
      <c r="B3898" s="1" t="s">
        <v>13</v>
      </c>
      <c r="C3898" s="1" t="s">
        <v>797</v>
      </c>
      <c r="D3898" s="1" t="s">
        <v>21100</v>
      </c>
      <c r="E3898" s="1" t="s">
        <v>21102</v>
      </c>
      <c r="F3898" s="4"/>
      <c r="G3898" s="4"/>
      <c r="H3898" s="4"/>
      <c r="I3898" s="4"/>
      <c r="J3898" s="4"/>
      <c r="K3898" s="4"/>
      <c r="L3898" s="4"/>
      <c r="M3898" s="4"/>
      <c r="N3898" s="4"/>
      <c r="O3898" s="4"/>
    </row>
    <row r="3899" ht="13.5" customHeight="1">
      <c r="A3899" s="1" t="s">
        <v>21086</v>
      </c>
      <c r="B3899" s="1" t="s">
        <v>16</v>
      </c>
      <c r="C3899" s="1" t="s">
        <v>797</v>
      </c>
      <c r="D3899" s="1" t="s">
        <v>21104</v>
      </c>
      <c r="E3899" s="1" t="s">
        <v>21106</v>
      </c>
      <c r="F3899" s="4"/>
      <c r="G3899" s="4"/>
      <c r="H3899" s="4"/>
      <c r="I3899" s="4"/>
      <c r="J3899" s="4"/>
      <c r="K3899" s="4"/>
      <c r="L3899" s="4"/>
      <c r="M3899" s="4"/>
      <c r="N3899" s="4"/>
      <c r="O3899" s="4"/>
    </row>
    <row r="3900" ht="13.5" customHeight="1">
      <c r="A3900" s="1" t="s">
        <v>21086</v>
      </c>
      <c r="B3900" s="1" t="s">
        <v>21</v>
      </c>
      <c r="C3900" s="1" t="s">
        <v>797</v>
      </c>
      <c r="D3900" s="1" t="s">
        <v>21110</v>
      </c>
      <c r="E3900" s="1" t="s">
        <v>21111</v>
      </c>
      <c r="F3900" s="4"/>
      <c r="G3900" s="4"/>
      <c r="H3900" s="4"/>
      <c r="I3900" s="4"/>
      <c r="J3900" s="4"/>
      <c r="K3900" s="4"/>
      <c r="L3900" s="4"/>
      <c r="M3900" s="4"/>
      <c r="N3900" s="4"/>
      <c r="O3900" s="4"/>
    </row>
    <row r="3901" ht="13.5" customHeight="1">
      <c r="A3901" s="1" t="s">
        <v>21086</v>
      </c>
      <c r="B3901" s="1" t="s">
        <v>27</v>
      </c>
      <c r="C3901" s="1" t="s">
        <v>797</v>
      </c>
      <c r="D3901" s="1" t="s">
        <v>21116</v>
      </c>
      <c r="E3901" s="1" t="s">
        <v>21117</v>
      </c>
      <c r="F3901" s="4"/>
      <c r="G3901" s="4"/>
      <c r="H3901" s="4"/>
      <c r="I3901" s="4"/>
      <c r="J3901" s="4"/>
      <c r="K3901" s="4"/>
      <c r="L3901" s="4"/>
      <c r="M3901" s="4"/>
      <c r="N3901" s="4"/>
      <c r="O3901" s="4"/>
    </row>
    <row r="3902" ht="13.5" customHeight="1">
      <c r="A3902" s="1" t="s">
        <v>21086</v>
      </c>
      <c r="B3902" s="1" t="s">
        <v>31</v>
      </c>
      <c r="C3902" s="1" t="s">
        <v>797</v>
      </c>
      <c r="D3902" s="1" t="s">
        <v>21121</v>
      </c>
      <c r="E3902" s="1" t="s">
        <v>21123</v>
      </c>
      <c r="F3902" s="4"/>
      <c r="G3902" s="4"/>
      <c r="H3902" s="4"/>
      <c r="I3902" s="4"/>
      <c r="J3902" s="4"/>
      <c r="K3902" s="4"/>
      <c r="L3902" s="4"/>
      <c r="M3902" s="4"/>
      <c r="N3902" s="4"/>
      <c r="O3902" s="4"/>
    </row>
    <row r="3903" ht="13.5" customHeight="1">
      <c r="A3903" s="1" t="s">
        <v>21086</v>
      </c>
      <c r="B3903" s="1" t="s">
        <v>34</v>
      </c>
      <c r="C3903" s="1" t="s">
        <v>797</v>
      </c>
      <c r="D3903" s="1" t="s">
        <v>21126</v>
      </c>
      <c r="E3903" s="1" t="s">
        <v>21128</v>
      </c>
      <c r="F3903" s="4"/>
      <c r="G3903" s="4"/>
      <c r="H3903" s="4"/>
      <c r="I3903" s="4"/>
      <c r="J3903" s="4"/>
      <c r="K3903" s="4"/>
      <c r="L3903" s="4"/>
      <c r="M3903" s="4"/>
      <c r="N3903" s="4"/>
      <c r="O3903" s="4"/>
    </row>
    <row r="3904" ht="13.5" customHeight="1">
      <c r="A3904" s="1" t="s">
        <v>21086</v>
      </c>
      <c r="B3904" s="1" t="s">
        <v>40</v>
      </c>
      <c r="C3904" s="1" t="s">
        <v>797</v>
      </c>
      <c r="D3904" s="1" t="s">
        <v>21132</v>
      </c>
      <c r="E3904" s="1" t="s">
        <v>21133</v>
      </c>
      <c r="F3904" s="4"/>
      <c r="G3904" s="4"/>
      <c r="H3904" s="4"/>
      <c r="I3904" s="4"/>
      <c r="J3904" s="4"/>
      <c r="K3904" s="4"/>
      <c r="L3904" s="4"/>
      <c r="M3904" s="4"/>
      <c r="N3904" s="4"/>
      <c r="O3904" s="4"/>
    </row>
    <row r="3905" ht="13.5" customHeight="1">
      <c r="A3905" s="1" t="s">
        <v>21086</v>
      </c>
      <c r="B3905" s="1" t="s">
        <v>45</v>
      </c>
      <c r="C3905" s="1" t="s">
        <v>797</v>
      </c>
      <c r="D3905" s="1" t="s">
        <v>21137</v>
      </c>
      <c r="E3905" s="1" t="s">
        <v>21138</v>
      </c>
      <c r="F3905" s="4"/>
      <c r="G3905" s="4"/>
      <c r="H3905" s="4"/>
      <c r="I3905" s="4"/>
      <c r="J3905" s="4"/>
      <c r="K3905" s="4"/>
      <c r="L3905" s="4"/>
      <c r="M3905" s="4"/>
      <c r="N3905" s="4"/>
      <c r="O3905" s="4"/>
    </row>
    <row r="3906" ht="13.5" customHeight="1">
      <c r="A3906" s="1" t="s">
        <v>21086</v>
      </c>
      <c r="B3906" s="1" t="s">
        <v>52</v>
      </c>
      <c r="C3906" s="1" t="s">
        <v>797</v>
      </c>
      <c r="D3906" s="1" t="s">
        <v>21143</v>
      </c>
      <c r="E3906" s="1" t="s">
        <v>21144</v>
      </c>
      <c r="F3906" s="4"/>
      <c r="G3906" s="4"/>
      <c r="H3906" s="4"/>
      <c r="I3906" s="4"/>
      <c r="J3906" s="4"/>
      <c r="K3906" s="4"/>
      <c r="L3906" s="4"/>
      <c r="M3906" s="4"/>
      <c r="N3906" s="4"/>
      <c r="O3906" s="4"/>
    </row>
    <row r="3907" ht="13.5" customHeight="1">
      <c r="A3907" s="1" t="s">
        <v>21086</v>
      </c>
      <c r="B3907" s="1" t="s">
        <v>57</v>
      </c>
      <c r="C3907" s="1" t="s">
        <v>797</v>
      </c>
      <c r="D3907" s="1" t="s">
        <v>21150</v>
      </c>
      <c r="E3907" s="1" t="s">
        <v>21152</v>
      </c>
      <c r="F3907" s="4"/>
      <c r="G3907" s="4"/>
      <c r="H3907" s="4"/>
      <c r="I3907" s="4"/>
      <c r="J3907" s="4"/>
      <c r="K3907" s="4"/>
      <c r="L3907" s="4"/>
      <c r="M3907" s="4"/>
      <c r="N3907" s="4"/>
      <c r="O3907" s="4"/>
    </row>
    <row r="3908" ht="13.5" customHeight="1">
      <c r="A3908" s="1" t="s">
        <v>21086</v>
      </c>
      <c r="B3908" s="1" t="s">
        <v>60</v>
      </c>
      <c r="C3908" s="1" t="s">
        <v>797</v>
      </c>
      <c r="D3908" s="1" t="s">
        <v>21156</v>
      </c>
      <c r="E3908" s="1" t="s">
        <v>21158</v>
      </c>
      <c r="F3908" s="4"/>
      <c r="G3908" s="4"/>
      <c r="H3908" s="4"/>
      <c r="I3908" s="4"/>
      <c r="J3908" s="4"/>
      <c r="K3908" s="4"/>
      <c r="L3908" s="4"/>
      <c r="M3908" s="4"/>
      <c r="N3908" s="4"/>
      <c r="O3908" s="4"/>
    </row>
    <row r="3909" ht="13.5" customHeight="1">
      <c r="A3909" s="1" t="s">
        <v>21086</v>
      </c>
      <c r="B3909" s="1" t="s">
        <v>65</v>
      </c>
      <c r="C3909" s="1" t="s">
        <v>797</v>
      </c>
      <c r="D3909" s="1" t="s">
        <v>21161</v>
      </c>
      <c r="E3909" s="1" t="s">
        <v>21164</v>
      </c>
      <c r="F3909" s="4"/>
      <c r="G3909" s="4"/>
      <c r="H3909" s="4"/>
      <c r="I3909" s="4"/>
      <c r="J3909" s="4"/>
      <c r="K3909" s="4"/>
      <c r="L3909" s="4"/>
      <c r="M3909" s="4"/>
      <c r="N3909" s="4"/>
      <c r="O3909" s="4"/>
    </row>
    <row r="3910" ht="13.5" customHeight="1">
      <c r="A3910" s="1" t="s">
        <v>21086</v>
      </c>
      <c r="B3910" s="1" t="s">
        <v>70</v>
      </c>
      <c r="C3910" s="1" t="s">
        <v>797</v>
      </c>
      <c r="D3910" s="1" t="s">
        <v>21168</v>
      </c>
      <c r="E3910" s="1" t="s">
        <v>21170</v>
      </c>
      <c r="F3910" s="4"/>
      <c r="G3910" s="4"/>
      <c r="H3910" s="4"/>
      <c r="I3910" s="4"/>
      <c r="J3910" s="4"/>
      <c r="K3910" s="4"/>
      <c r="L3910" s="4"/>
      <c r="M3910" s="4"/>
      <c r="N3910" s="4"/>
      <c r="O3910" s="4"/>
    </row>
    <row r="3911" ht="13.5" customHeight="1">
      <c r="A3911" s="1" t="s">
        <v>21086</v>
      </c>
      <c r="B3911" s="1" t="s">
        <v>74</v>
      </c>
      <c r="C3911" s="1" t="s">
        <v>797</v>
      </c>
      <c r="D3911" s="1" t="s">
        <v>21173</v>
      </c>
      <c r="E3911" s="1" t="s">
        <v>21175</v>
      </c>
      <c r="F3911" s="4"/>
      <c r="G3911" s="4"/>
      <c r="H3911" s="4"/>
      <c r="I3911" s="4"/>
      <c r="J3911" s="4"/>
      <c r="K3911" s="4"/>
      <c r="L3911" s="4"/>
      <c r="M3911" s="4"/>
      <c r="N3911" s="4"/>
      <c r="O3911" s="4"/>
    </row>
    <row r="3912" ht="13.5" customHeight="1">
      <c r="A3912" s="1" t="s">
        <v>21086</v>
      </c>
      <c r="B3912" s="1" t="s">
        <v>78</v>
      </c>
      <c r="C3912" s="1" t="s">
        <v>797</v>
      </c>
      <c r="D3912" s="1" t="s">
        <v>21179</v>
      </c>
      <c r="E3912" s="1" t="s">
        <v>21180</v>
      </c>
      <c r="F3912" s="4"/>
      <c r="G3912" s="4"/>
      <c r="H3912" s="4"/>
      <c r="I3912" s="4"/>
      <c r="J3912" s="4"/>
      <c r="K3912" s="4"/>
      <c r="L3912" s="4"/>
      <c r="M3912" s="4"/>
      <c r="N3912" s="4"/>
      <c r="O3912" s="4"/>
    </row>
    <row r="3913" ht="13.5" customHeight="1">
      <c r="A3913" s="1" t="s">
        <v>21086</v>
      </c>
      <c r="B3913" s="1" t="s">
        <v>83</v>
      </c>
      <c r="C3913" s="1" t="s">
        <v>797</v>
      </c>
      <c r="D3913" s="1" t="s">
        <v>21185</v>
      </c>
      <c r="E3913" s="1" t="s">
        <v>21186</v>
      </c>
      <c r="F3913" s="4"/>
      <c r="G3913" s="4"/>
      <c r="H3913" s="4"/>
      <c r="I3913" s="4"/>
      <c r="J3913" s="4"/>
      <c r="K3913" s="4"/>
      <c r="L3913" s="4"/>
      <c r="M3913" s="4"/>
      <c r="N3913" s="4"/>
      <c r="O3913" s="4"/>
    </row>
    <row r="3914" ht="13.5" customHeight="1">
      <c r="A3914" s="1" t="s">
        <v>21086</v>
      </c>
      <c r="B3914" s="1" t="s">
        <v>86</v>
      </c>
      <c r="C3914" s="1" t="s">
        <v>797</v>
      </c>
      <c r="D3914" s="1" t="s">
        <v>21191</v>
      </c>
      <c r="E3914" s="1" t="s">
        <v>21192</v>
      </c>
      <c r="F3914" s="4"/>
      <c r="G3914" s="4"/>
      <c r="H3914" s="4"/>
      <c r="I3914" s="4"/>
      <c r="J3914" s="4"/>
      <c r="K3914" s="4"/>
      <c r="L3914" s="4"/>
      <c r="M3914" s="4"/>
      <c r="N3914" s="4"/>
      <c r="O3914" s="4"/>
    </row>
    <row r="3915" ht="13.5" customHeight="1">
      <c r="A3915" s="1" t="s">
        <v>21086</v>
      </c>
      <c r="B3915" s="1" t="s">
        <v>91</v>
      </c>
      <c r="C3915" s="1" t="s">
        <v>797</v>
      </c>
      <c r="D3915" s="1" t="s">
        <v>21197</v>
      </c>
      <c r="E3915" s="1" t="s">
        <v>21198</v>
      </c>
      <c r="F3915" s="4"/>
      <c r="G3915" s="4"/>
      <c r="H3915" s="4"/>
      <c r="I3915" s="4"/>
      <c r="J3915" s="4"/>
      <c r="K3915" s="4"/>
      <c r="L3915" s="4"/>
      <c r="M3915" s="4"/>
      <c r="N3915" s="4"/>
      <c r="O3915" s="4"/>
    </row>
    <row r="3916" ht="13.5" customHeight="1">
      <c r="A3916" s="1" t="s">
        <v>21086</v>
      </c>
      <c r="B3916" s="1" t="s">
        <v>94</v>
      </c>
      <c r="C3916" s="1" t="s">
        <v>797</v>
      </c>
      <c r="D3916" s="1" t="s">
        <v>21203</v>
      </c>
      <c r="E3916" s="1" t="s">
        <v>21204</v>
      </c>
      <c r="F3916" s="4"/>
      <c r="G3916" s="4"/>
      <c r="H3916" s="4"/>
      <c r="I3916" s="4"/>
      <c r="J3916" s="4"/>
      <c r="K3916" s="4"/>
      <c r="L3916" s="4"/>
      <c r="M3916" s="4"/>
      <c r="N3916" s="4"/>
      <c r="O3916" s="4"/>
    </row>
    <row r="3917" ht="13.5" customHeight="1">
      <c r="A3917" s="1" t="s">
        <v>21086</v>
      </c>
      <c r="B3917" s="1" t="s">
        <v>186</v>
      </c>
      <c r="C3917" s="1" t="s">
        <v>797</v>
      </c>
      <c r="D3917" s="1" t="s">
        <v>21206</v>
      </c>
      <c r="E3917" s="1" t="s">
        <v>21207</v>
      </c>
      <c r="F3917" s="4"/>
      <c r="G3917" s="4"/>
      <c r="H3917" s="4"/>
      <c r="I3917" s="4"/>
      <c r="J3917" s="4"/>
      <c r="K3917" s="4"/>
      <c r="L3917" s="4"/>
      <c r="M3917" s="4"/>
      <c r="N3917" s="4"/>
      <c r="O3917" s="4"/>
    </row>
    <row r="3918" ht="13.5" customHeight="1">
      <c r="A3918" s="1" t="s">
        <v>21086</v>
      </c>
      <c r="B3918" s="1" t="s">
        <v>189</v>
      </c>
      <c r="C3918" s="1" t="s">
        <v>797</v>
      </c>
      <c r="D3918" s="1" t="s">
        <v>21210</v>
      </c>
      <c r="E3918" s="1" t="s">
        <v>21212</v>
      </c>
      <c r="F3918" s="4"/>
      <c r="G3918" s="4"/>
      <c r="H3918" s="4"/>
      <c r="I3918" s="4"/>
      <c r="J3918" s="4"/>
      <c r="K3918" s="4"/>
      <c r="L3918" s="4"/>
      <c r="M3918" s="4"/>
      <c r="N3918" s="4"/>
      <c r="O3918" s="4"/>
    </row>
    <row r="3919" ht="13.5" customHeight="1">
      <c r="A3919" s="1" t="s">
        <v>21086</v>
      </c>
      <c r="B3919" s="1" t="s">
        <v>193</v>
      </c>
      <c r="C3919" s="1" t="s">
        <v>797</v>
      </c>
      <c r="D3919" s="1" t="s">
        <v>21215</v>
      </c>
      <c r="E3919" s="1" t="s">
        <v>21216</v>
      </c>
      <c r="F3919" s="4"/>
      <c r="G3919" s="4"/>
      <c r="H3919" s="4"/>
      <c r="I3919" s="4"/>
      <c r="J3919" s="4"/>
      <c r="K3919" s="4"/>
      <c r="L3919" s="4"/>
      <c r="M3919" s="4"/>
      <c r="N3919" s="4"/>
      <c r="O3919" s="4"/>
    </row>
    <row r="3920" ht="13.5" customHeight="1">
      <c r="A3920" s="1" t="s">
        <v>21086</v>
      </c>
      <c r="B3920" s="1" t="s">
        <v>197</v>
      </c>
      <c r="C3920" s="1" t="s">
        <v>797</v>
      </c>
      <c r="D3920" s="1" t="s">
        <v>21221</v>
      </c>
      <c r="E3920" s="1" t="s">
        <v>21222</v>
      </c>
      <c r="F3920" s="4"/>
      <c r="G3920" s="4"/>
      <c r="H3920" s="4"/>
      <c r="I3920" s="4"/>
      <c r="J3920" s="4"/>
      <c r="K3920" s="4"/>
      <c r="L3920" s="4"/>
      <c r="M3920" s="4"/>
      <c r="N3920" s="4"/>
      <c r="O3920" s="4"/>
    </row>
    <row r="3921" ht="13.5" customHeight="1">
      <c r="A3921" s="1" t="s">
        <v>21086</v>
      </c>
      <c r="B3921" s="1" t="s">
        <v>201</v>
      </c>
      <c r="C3921" s="1" t="s">
        <v>797</v>
      </c>
      <c r="D3921" s="1" t="s">
        <v>21227</v>
      </c>
      <c r="E3921" s="1" t="s">
        <v>21228</v>
      </c>
      <c r="F3921" s="4"/>
      <c r="G3921" s="4"/>
      <c r="H3921" s="4"/>
      <c r="I3921" s="4"/>
      <c r="J3921" s="4"/>
      <c r="K3921" s="4"/>
      <c r="L3921" s="4"/>
      <c r="M3921" s="4"/>
      <c r="N3921" s="4"/>
      <c r="O3921" s="4"/>
    </row>
    <row r="3922" ht="13.5" customHeight="1">
      <c r="A3922" s="1" t="s">
        <v>21086</v>
      </c>
      <c r="B3922" s="1" t="s">
        <v>206</v>
      </c>
      <c r="C3922" s="1" t="s">
        <v>797</v>
      </c>
      <c r="D3922" s="1" t="s">
        <v>21231</v>
      </c>
      <c r="E3922" s="1" t="s">
        <v>21232</v>
      </c>
      <c r="F3922" s="4"/>
      <c r="G3922" s="4"/>
      <c r="H3922" s="4"/>
      <c r="I3922" s="4"/>
      <c r="J3922" s="4"/>
      <c r="K3922" s="4"/>
      <c r="L3922" s="4"/>
      <c r="M3922" s="4"/>
      <c r="N3922" s="4"/>
      <c r="O3922" s="4"/>
    </row>
    <row r="3923" ht="13.5" customHeight="1">
      <c r="A3923" s="1" t="s">
        <v>21086</v>
      </c>
      <c r="B3923" s="1" t="s">
        <v>99</v>
      </c>
      <c r="C3923" s="1" t="s">
        <v>817</v>
      </c>
      <c r="D3923" s="3"/>
      <c r="E3923" s="3"/>
      <c r="F3923" s="4"/>
      <c r="G3923" s="4"/>
      <c r="H3923" s="4"/>
      <c r="I3923" s="4"/>
      <c r="J3923" s="4"/>
      <c r="K3923" s="4"/>
      <c r="L3923" s="4"/>
      <c r="M3923" s="4"/>
      <c r="N3923" s="4"/>
      <c r="O3923" s="4"/>
    </row>
    <row r="3924" ht="13.5" customHeight="1">
      <c r="A3924" s="1" t="s">
        <v>21238</v>
      </c>
      <c r="B3924" s="2" t="s">
        <v>1</v>
      </c>
      <c r="C3924" s="1" t="s">
        <v>2</v>
      </c>
      <c r="D3924" s="3"/>
      <c r="E3924" s="3"/>
      <c r="F3924" s="4"/>
      <c r="G3924" s="4"/>
      <c r="H3924" s="4"/>
      <c r="I3924" s="4"/>
      <c r="J3924" s="4"/>
      <c r="K3924" s="4"/>
      <c r="L3924" s="4"/>
      <c r="M3924" s="4"/>
      <c r="N3924" s="4"/>
      <c r="O3924" s="4"/>
    </row>
    <row r="3925" ht="13.5" customHeight="1">
      <c r="A3925" s="1" t="s">
        <v>21238</v>
      </c>
      <c r="B3925" s="1" t="s">
        <v>5</v>
      </c>
      <c r="C3925" s="1" t="s">
        <v>303</v>
      </c>
      <c r="D3925" s="1" t="s">
        <v>21243</v>
      </c>
      <c r="E3925" s="1" t="s">
        <v>20838</v>
      </c>
      <c r="F3925" s="4"/>
      <c r="G3925" s="4"/>
      <c r="H3925" s="4"/>
      <c r="I3925" s="4"/>
      <c r="J3925" s="4"/>
      <c r="K3925" s="4"/>
      <c r="L3925" s="4"/>
      <c r="M3925" s="4"/>
      <c r="N3925" s="4"/>
      <c r="O3925" s="4"/>
    </row>
    <row r="3926" ht="13.5" customHeight="1">
      <c r="A3926" s="1" t="s">
        <v>21238</v>
      </c>
      <c r="B3926" s="1" t="s">
        <v>9</v>
      </c>
      <c r="C3926" s="1" t="s">
        <v>797</v>
      </c>
      <c r="D3926" s="1" t="s">
        <v>21248</v>
      </c>
      <c r="E3926" s="1" t="s">
        <v>21249</v>
      </c>
      <c r="F3926" s="4"/>
      <c r="G3926" s="4"/>
      <c r="H3926" s="4"/>
      <c r="I3926" s="4"/>
      <c r="J3926" s="4"/>
      <c r="K3926" s="4"/>
      <c r="L3926" s="4"/>
      <c r="M3926" s="4"/>
      <c r="N3926" s="4"/>
      <c r="O3926" s="4"/>
    </row>
    <row r="3927" ht="13.5" customHeight="1">
      <c r="A3927" s="1" t="s">
        <v>21238</v>
      </c>
      <c r="B3927" s="1" t="s">
        <v>13</v>
      </c>
      <c r="C3927" s="1" t="s">
        <v>797</v>
      </c>
      <c r="D3927" s="1" t="s">
        <v>21254</v>
      </c>
      <c r="E3927" s="1" t="s">
        <v>21255</v>
      </c>
      <c r="F3927" s="4"/>
      <c r="G3927" s="4"/>
      <c r="H3927" s="4"/>
      <c r="I3927" s="4"/>
      <c r="J3927" s="4"/>
      <c r="K3927" s="4"/>
      <c r="L3927" s="4"/>
      <c r="M3927" s="4"/>
      <c r="N3927" s="4"/>
      <c r="O3927" s="4"/>
    </row>
    <row r="3928" ht="13.5" customHeight="1">
      <c r="A3928" s="1" t="s">
        <v>21238</v>
      </c>
      <c r="B3928" s="1" t="s">
        <v>16</v>
      </c>
      <c r="C3928" s="1" t="s">
        <v>797</v>
      </c>
      <c r="D3928" s="1" t="s">
        <v>21260</v>
      </c>
      <c r="E3928" s="1" t="s">
        <v>21261</v>
      </c>
      <c r="F3928" s="4"/>
      <c r="G3928" s="4"/>
      <c r="H3928" s="4"/>
      <c r="I3928" s="4"/>
      <c r="J3928" s="4"/>
      <c r="K3928" s="4"/>
      <c r="L3928" s="4"/>
      <c r="M3928" s="4"/>
      <c r="N3928" s="4"/>
      <c r="O3928" s="4"/>
    </row>
    <row r="3929" ht="13.5" customHeight="1">
      <c r="A3929" s="1" t="s">
        <v>21238</v>
      </c>
      <c r="B3929" s="1" t="s">
        <v>21</v>
      </c>
      <c r="C3929" s="1" t="s">
        <v>797</v>
      </c>
      <c r="D3929" s="1" t="s">
        <v>21266</v>
      </c>
      <c r="E3929" s="1" t="s">
        <v>21267</v>
      </c>
      <c r="F3929" s="4"/>
      <c r="G3929" s="4"/>
      <c r="H3929" s="4"/>
      <c r="I3929" s="4"/>
      <c r="J3929" s="4"/>
      <c r="K3929" s="4"/>
      <c r="L3929" s="4"/>
      <c r="M3929" s="4"/>
      <c r="N3929" s="4"/>
      <c r="O3929" s="4"/>
    </row>
    <row r="3930" ht="13.5" customHeight="1">
      <c r="A3930" s="1" t="s">
        <v>21238</v>
      </c>
      <c r="B3930" s="1" t="s">
        <v>27</v>
      </c>
      <c r="C3930" s="1" t="s">
        <v>797</v>
      </c>
      <c r="D3930" s="1" t="s">
        <v>21272</v>
      </c>
      <c r="E3930" s="1" t="s">
        <v>21273</v>
      </c>
      <c r="F3930" s="4"/>
      <c r="G3930" s="4"/>
      <c r="H3930" s="4"/>
      <c r="I3930" s="4"/>
      <c r="J3930" s="4"/>
      <c r="K3930" s="4"/>
      <c r="L3930" s="4"/>
      <c r="M3930" s="4"/>
      <c r="N3930" s="4"/>
      <c r="O3930" s="4"/>
    </row>
    <row r="3931" ht="13.5" customHeight="1">
      <c r="A3931" s="1" t="s">
        <v>21238</v>
      </c>
      <c r="B3931" s="1" t="s">
        <v>31</v>
      </c>
      <c r="C3931" s="1" t="s">
        <v>797</v>
      </c>
      <c r="D3931" s="1" t="s">
        <v>21276</v>
      </c>
      <c r="E3931" s="1" t="s">
        <v>21277</v>
      </c>
      <c r="F3931" s="4"/>
      <c r="G3931" s="4"/>
      <c r="H3931" s="4"/>
      <c r="I3931" s="4"/>
      <c r="J3931" s="4"/>
      <c r="K3931" s="4"/>
      <c r="L3931" s="4"/>
      <c r="M3931" s="4"/>
      <c r="N3931" s="4"/>
      <c r="O3931" s="4"/>
    </row>
    <row r="3932" ht="13.5" customHeight="1">
      <c r="A3932" s="1" t="s">
        <v>21238</v>
      </c>
      <c r="B3932" s="1" t="s">
        <v>34</v>
      </c>
      <c r="C3932" s="1" t="s">
        <v>797</v>
      </c>
      <c r="D3932" s="1" t="s">
        <v>21280</v>
      </c>
      <c r="E3932" s="1" t="s">
        <v>21281</v>
      </c>
      <c r="F3932" s="4"/>
      <c r="G3932" s="4"/>
      <c r="H3932" s="4"/>
      <c r="I3932" s="4"/>
      <c r="J3932" s="4"/>
      <c r="K3932" s="4"/>
      <c r="L3932" s="4"/>
      <c r="M3932" s="4"/>
      <c r="N3932" s="4"/>
      <c r="O3932" s="4"/>
    </row>
    <row r="3933" ht="13.5" customHeight="1">
      <c r="A3933" s="1" t="s">
        <v>21238</v>
      </c>
      <c r="B3933" s="1" t="s">
        <v>40</v>
      </c>
      <c r="C3933" s="1" t="s">
        <v>797</v>
      </c>
      <c r="D3933" s="1" t="s">
        <v>21284</v>
      </c>
      <c r="E3933" s="1" t="s">
        <v>21285</v>
      </c>
      <c r="F3933" s="4"/>
      <c r="G3933" s="4"/>
      <c r="H3933" s="4"/>
      <c r="I3933" s="4"/>
      <c r="J3933" s="4"/>
      <c r="K3933" s="4"/>
      <c r="L3933" s="4"/>
      <c r="M3933" s="4"/>
      <c r="N3933" s="4"/>
      <c r="O3933" s="4"/>
    </row>
    <row r="3934" ht="13.5" customHeight="1">
      <c r="A3934" s="1" t="s">
        <v>21238</v>
      </c>
      <c r="B3934" s="1" t="s">
        <v>45</v>
      </c>
      <c r="C3934" s="1" t="s">
        <v>797</v>
      </c>
      <c r="D3934" s="1" t="s">
        <v>21286</v>
      </c>
      <c r="E3934" s="1" t="s">
        <v>21288</v>
      </c>
      <c r="F3934" s="4"/>
      <c r="G3934" s="4"/>
      <c r="H3934" s="4"/>
      <c r="I3934" s="4"/>
      <c r="J3934" s="4"/>
      <c r="K3934" s="4"/>
      <c r="L3934" s="4"/>
      <c r="M3934" s="4"/>
      <c r="N3934" s="4"/>
      <c r="O3934" s="4"/>
    </row>
    <row r="3935" ht="13.5" customHeight="1">
      <c r="A3935" s="1" t="s">
        <v>21238</v>
      </c>
      <c r="B3935" s="1" t="s">
        <v>52</v>
      </c>
      <c r="C3935" s="1" t="s">
        <v>797</v>
      </c>
      <c r="D3935" s="1" t="s">
        <v>21292</v>
      </c>
      <c r="E3935" s="1" t="s">
        <v>21293</v>
      </c>
      <c r="F3935" s="4"/>
      <c r="G3935" s="4"/>
      <c r="H3935" s="4"/>
      <c r="I3935" s="4"/>
      <c r="J3935" s="4"/>
      <c r="K3935" s="4"/>
      <c r="L3935" s="4"/>
      <c r="M3935" s="4"/>
      <c r="N3935" s="4"/>
      <c r="O3935" s="4"/>
    </row>
    <row r="3936" ht="13.5" customHeight="1">
      <c r="A3936" s="1" t="s">
        <v>21238</v>
      </c>
      <c r="B3936" s="1" t="s">
        <v>57</v>
      </c>
      <c r="C3936" s="1" t="s">
        <v>797</v>
      </c>
      <c r="D3936" s="1" t="s">
        <v>21296</v>
      </c>
      <c r="E3936" s="1" t="s">
        <v>21297</v>
      </c>
      <c r="F3936" s="4"/>
      <c r="G3936" s="4"/>
      <c r="H3936" s="4"/>
      <c r="I3936" s="4"/>
      <c r="J3936" s="4"/>
      <c r="K3936" s="4"/>
      <c r="L3936" s="4"/>
      <c r="M3936" s="4"/>
      <c r="N3936" s="4"/>
      <c r="O3936" s="4"/>
    </row>
    <row r="3937" ht="13.5" customHeight="1">
      <c r="A3937" s="1" t="s">
        <v>21238</v>
      </c>
      <c r="B3937" s="1" t="s">
        <v>60</v>
      </c>
      <c r="C3937" s="1" t="s">
        <v>797</v>
      </c>
      <c r="D3937" s="1" t="s">
        <v>21300</v>
      </c>
      <c r="E3937" s="1" t="s">
        <v>21301</v>
      </c>
      <c r="F3937" s="4"/>
      <c r="G3937" s="4"/>
      <c r="H3937" s="4"/>
      <c r="I3937" s="4"/>
      <c r="J3937" s="4"/>
      <c r="K3937" s="4"/>
      <c r="L3937" s="4"/>
      <c r="M3937" s="4"/>
      <c r="N3937" s="4"/>
      <c r="O3937" s="4"/>
    </row>
    <row r="3938" ht="13.5" customHeight="1">
      <c r="A3938" s="1" t="s">
        <v>21238</v>
      </c>
      <c r="B3938" s="1" t="s">
        <v>65</v>
      </c>
      <c r="C3938" s="1" t="s">
        <v>797</v>
      </c>
      <c r="D3938" s="1" t="s">
        <v>21302</v>
      </c>
      <c r="E3938" s="1" t="s">
        <v>21303</v>
      </c>
      <c r="F3938" s="4"/>
      <c r="G3938" s="4"/>
      <c r="H3938" s="4"/>
      <c r="I3938" s="4"/>
      <c r="J3938" s="4"/>
      <c r="K3938" s="4"/>
      <c r="L3938" s="4"/>
      <c r="M3938" s="4"/>
      <c r="N3938" s="4"/>
      <c r="O3938" s="4"/>
    </row>
    <row r="3939" ht="13.5" customHeight="1">
      <c r="A3939" s="1" t="s">
        <v>21238</v>
      </c>
      <c r="B3939" s="1" t="s">
        <v>70</v>
      </c>
      <c r="C3939" s="1" t="s">
        <v>797</v>
      </c>
      <c r="D3939" s="1" t="s">
        <v>21308</v>
      </c>
      <c r="E3939" s="1" t="s">
        <v>21309</v>
      </c>
      <c r="F3939" s="4"/>
      <c r="G3939" s="4"/>
      <c r="H3939" s="4"/>
      <c r="I3939" s="4"/>
      <c r="J3939" s="4"/>
      <c r="K3939" s="4"/>
      <c r="L3939" s="4"/>
      <c r="M3939" s="4"/>
      <c r="N3939" s="4"/>
      <c r="O3939" s="4"/>
    </row>
    <row r="3940" ht="13.5" customHeight="1">
      <c r="A3940" s="1" t="s">
        <v>21238</v>
      </c>
      <c r="B3940" s="1" t="s">
        <v>74</v>
      </c>
      <c r="C3940" s="1" t="s">
        <v>797</v>
      </c>
      <c r="D3940" s="1" t="s">
        <v>21310</v>
      </c>
      <c r="E3940" s="1" t="s">
        <v>21311</v>
      </c>
      <c r="F3940" s="4"/>
      <c r="G3940" s="4"/>
      <c r="H3940" s="4"/>
      <c r="I3940" s="4"/>
      <c r="J3940" s="4"/>
      <c r="K3940" s="4"/>
      <c r="L3940" s="4"/>
      <c r="M3940" s="4"/>
      <c r="N3940" s="4"/>
      <c r="O3940" s="4"/>
    </row>
    <row r="3941" ht="13.5" customHeight="1">
      <c r="A3941" s="1" t="s">
        <v>21238</v>
      </c>
      <c r="B3941" s="1" t="s">
        <v>78</v>
      </c>
      <c r="C3941" s="1" t="s">
        <v>797</v>
      </c>
      <c r="D3941" s="1" t="s">
        <v>21314</v>
      </c>
      <c r="E3941" s="1" t="s">
        <v>21315</v>
      </c>
      <c r="F3941" s="4"/>
      <c r="G3941" s="4"/>
      <c r="H3941" s="4"/>
      <c r="I3941" s="4"/>
      <c r="J3941" s="4"/>
      <c r="K3941" s="4"/>
      <c r="L3941" s="4"/>
      <c r="M3941" s="4"/>
      <c r="N3941" s="4"/>
      <c r="O3941" s="4"/>
    </row>
    <row r="3942" ht="13.5" customHeight="1">
      <c r="A3942" s="1" t="s">
        <v>21238</v>
      </c>
      <c r="B3942" s="1" t="s">
        <v>83</v>
      </c>
      <c r="C3942" s="1" t="s">
        <v>797</v>
      </c>
      <c r="D3942" s="1" t="s">
        <v>21319</v>
      </c>
      <c r="E3942" s="1" t="s">
        <v>21321</v>
      </c>
      <c r="F3942" s="4"/>
      <c r="G3942" s="4"/>
      <c r="H3942" s="4"/>
      <c r="I3942" s="4"/>
      <c r="J3942" s="4"/>
      <c r="K3942" s="4"/>
      <c r="L3942" s="4"/>
      <c r="M3942" s="4"/>
      <c r="N3942" s="4"/>
      <c r="O3942" s="4"/>
    </row>
    <row r="3943" ht="13.5" customHeight="1">
      <c r="A3943" s="1" t="s">
        <v>21238</v>
      </c>
      <c r="B3943" s="1" t="s">
        <v>86</v>
      </c>
      <c r="C3943" s="1" t="s">
        <v>797</v>
      </c>
      <c r="D3943" s="1" t="s">
        <v>21323</v>
      </c>
      <c r="E3943" s="1" t="s">
        <v>21325</v>
      </c>
      <c r="F3943" s="4"/>
      <c r="G3943" s="4"/>
      <c r="H3943" s="4"/>
      <c r="I3943" s="4"/>
      <c r="J3943" s="4"/>
      <c r="K3943" s="4"/>
      <c r="L3943" s="4"/>
      <c r="M3943" s="4"/>
      <c r="N3943" s="4"/>
      <c r="O3943" s="4"/>
    </row>
    <row r="3944" ht="13.5" customHeight="1">
      <c r="A3944" s="1" t="s">
        <v>21238</v>
      </c>
      <c r="B3944" s="1" t="s">
        <v>91</v>
      </c>
      <c r="C3944" s="1" t="s">
        <v>797</v>
      </c>
      <c r="D3944" s="1" t="s">
        <v>21328</v>
      </c>
      <c r="E3944" s="1" t="s">
        <v>21329</v>
      </c>
      <c r="F3944" s="4"/>
      <c r="G3944" s="4"/>
      <c r="H3944" s="4"/>
      <c r="I3944" s="4"/>
      <c r="J3944" s="4"/>
      <c r="K3944" s="4"/>
      <c r="L3944" s="4"/>
      <c r="M3944" s="4"/>
      <c r="N3944" s="4"/>
      <c r="O3944" s="4"/>
    </row>
    <row r="3945" ht="13.5" customHeight="1">
      <c r="A3945" s="1" t="s">
        <v>21238</v>
      </c>
      <c r="B3945" s="1" t="s">
        <v>94</v>
      </c>
      <c r="C3945" s="1" t="s">
        <v>797</v>
      </c>
      <c r="D3945" s="1" t="s">
        <v>21330</v>
      </c>
      <c r="E3945" s="1" t="s">
        <v>21332</v>
      </c>
      <c r="F3945" s="4"/>
      <c r="G3945" s="4"/>
      <c r="H3945" s="4"/>
      <c r="I3945" s="4"/>
      <c r="J3945" s="4"/>
      <c r="K3945" s="4"/>
      <c r="L3945" s="4"/>
      <c r="M3945" s="4"/>
      <c r="N3945" s="4"/>
      <c r="O3945" s="4"/>
    </row>
    <row r="3946" ht="13.5" customHeight="1">
      <c r="A3946" s="1" t="s">
        <v>21238</v>
      </c>
      <c r="B3946" s="1" t="s">
        <v>186</v>
      </c>
      <c r="C3946" s="1" t="s">
        <v>797</v>
      </c>
      <c r="D3946" s="1" t="s">
        <v>21336</v>
      </c>
      <c r="E3946" s="1" t="s">
        <v>21337</v>
      </c>
      <c r="F3946" s="4"/>
      <c r="G3946" s="4"/>
      <c r="H3946" s="4"/>
      <c r="I3946" s="4"/>
      <c r="J3946" s="4"/>
      <c r="K3946" s="4"/>
      <c r="L3946" s="4"/>
      <c r="M3946" s="4"/>
      <c r="N3946" s="4"/>
      <c r="O3946" s="4"/>
    </row>
    <row r="3947" ht="13.5" customHeight="1">
      <c r="A3947" s="1" t="s">
        <v>21238</v>
      </c>
      <c r="B3947" s="1" t="s">
        <v>189</v>
      </c>
      <c r="C3947" s="1" t="s">
        <v>797</v>
      </c>
      <c r="D3947" s="1" t="s">
        <v>21339</v>
      </c>
      <c r="E3947" s="1" t="s">
        <v>21341</v>
      </c>
      <c r="F3947" s="4"/>
      <c r="G3947" s="4"/>
      <c r="H3947" s="4"/>
      <c r="I3947" s="4"/>
      <c r="J3947" s="4"/>
      <c r="K3947" s="4"/>
      <c r="L3947" s="4"/>
      <c r="M3947" s="4"/>
      <c r="N3947" s="4"/>
      <c r="O3947" s="4"/>
    </row>
    <row r="3948" ht="13.5" customHeight="1">
      <c r="A3948" s="1" t="s">
        <v>21238</v>
      </c>
      <c r="B3948" s="1" t="s">
        <v>193</v>
      </c>
      <c r="C3948" s="1" t="s">
        <v>797</v>
      </c>
      <c r="D3948" s="1" t="s">
        <v>21344</v>
      </c>
      <c r="E3948" s="1" t="s">
        <v>21345</v>
      </c>
      <c r="F3948" s="4"/>
      <c r="G3948" s="4"/>
      <c r="H3948" s="4"/>
      <c r="I3948" s="4"/>
      <c r="J3948" s="4"/>
      <c r="K3948" s="4"/>
      <c r="L3948" s="4"/>
      <c r="M3948" s="4"/>
      <c r="N3948" s="4"/>
      <c r="O3948" s="4"/>
    </row>
    <row r="3949" ht="13.5" customHeight="1">
      <c r="A3949" s="1" t="s">
        <v>21238</v>
      </c>
      <c r="B3949" s="1" t="s">
        <v>197</v>
      </c>
      <c r="C3949" s="1" t="s">
        <v>797</v>
      </c>
      <c r="D3949" s="1" t="s">
        <v>21348</v>
      </c>
      <c r="E3949" s="1" t="s">
        <v>21349</v>
      </c>
      <c r="F3949" s="4"/>
      <c r="G3949" s="4"/>
      <c r="H3949" s="4"/>
      <c r="I3949" s="4"/>
      <c r="J3949" s="4"/>
      <c r="K3949" s="4"/>
      <c r="L3949" s="4"/>
      <c r="M3949" s="4"/>
      <c r="N3949" s="4"/>
      <c r="O3949" s="4"/>
    </row>
    <row r="3950" ht="13.5" customHeight="1">
      <c r="A3950" s="1" t="s">
        <v>21238</v>
      </c>
      <c r="B3950" s="1" t="s">
        <v>201</v>
      </c>
      <c r="C3950" s="1" t="s">
        <v>797</v>
      </c>
      <c r="D3950" s="1" t="s">
        <v>21352</v>
      </c>
      <c r="E3950" s="1" t="s">
        <v>21354</v>
      </c>
      <c r="F3950" s="4"/>
      <c r="G3950" s="4"/>
      <c r="H3950" s="4"/>
      <c r="I3950" s="4"/>
      <c r="J3950" s="4"/>
      <c r="K3950" s="4"/>
      <c r="L3950" s="4"/>
      <c r="M3950" s="4"/>
      <c r="N3950" s="4"/>
      <c r="O3950" s="4"/>
    </row>
    <row r="3951" ht="13.5" customHeight="1">
      <c r="A3951" s="1" t="s">
        <v>21238</v>
      </c>
      <c r="B3951" s="1" t="s">
        <v>206</v>
      </c>
      <c r="C3951" s="1" t="s">
        <v>797</v>
      </c>
      <c r="D3951" s="1" t="s">
        <v>21356</v>
      </c>
      <c r="E3951" s="1" t="s">
        <v>21358</v>
      </c>
      <c r="F3951" s="4"/>
      <c r="G3951" s="4"/>
      <c r="H3951" s="4"/>
      <c r="I3951" s="4"/>
      <c r="J3951" s="4"/>
      <c r="K3951" s="4"/>
      <c r="L3951" s="4"/>
      <c r="M3951" s="4"/>
      <c r="N3951" s="4"/>
      <c r="O3951" s="4"/>
    </row>
    <row r="3952" ht="13.5" customHeight="1">
      <c r="A3952" s="1" t="s">
        <v>21238</v>
      </c>
      <c r="B3952" s="1" t="s">
        <v>211</v>
      </c>
      <c r="C3952" s="1" t="s">
        <v>797</v>
      </c>
      <c r="D3952" s="1" t="s">
        <v>21360</v>
      </c>
      <c r="E3952" s="1" t="s">
        <v>21361</v>
      </c>
      <c r="F3952" s="4"/>
      <c r="G3952" s="4"/>
      <c r="H3952" s="4"/>
      <c r="I3952" s="4"/>
      <c r="J3952" s="4"/>
      <c r="K3952" s="4"/>
      <c r="L3952" s="4"/>
      <c r="M3952" s="4"/>
      <c r="N3952" s="4"/>
      <c r="O3952" s="4"/>
    </row>
    <row r="3953" ht="13.5" customHeight="1">
      <c r="A3953" s="1" t="s">
        <v>21238</v>
      </c>
      <c r="B3953" s="1" t="s">
        <v>215</v>
      </c>
      <c r="C3953" s="1" t="s">
        <v>797</v>
      </c>
      <c r="D3953" s="1" t="s">
        <v>21366</v>
      </c>
      <c r="E3953" s="1" t="s">
        <v>21367</v>
      </c>
      <c r="F3953" s="4"/>
      <c r="G3953" s="4"/>
      <c r="H3953" s="4"/>
      <c r="I3953" s="4"/>
      <c r="J3953" s="4"/>
      <c r="K3953" s="4"/>
      <c r="L3953" s="4"/>
      <c r="M3953" s="4"/>
      <c r="N3953" s="4"/>
      <c r="O3953" s="4"/>
    </row>
    <row r="3954" ht="13.5" customHeight="1">
      <c r="A3954" s="1" t="s">
        <v>21238</v>
      </c>
      <c r="B3954" s="1" t="s">
        <v>220</v>
      </c>
      <c r="C3954" s="1" t="s">
        <v>797</v>
      </c>
      <c r="D3954" s="1" t="s">
        <v>21370</v>
      </c>
      <c r="E3954" s="1" t="s">
        <v>21371</v>
      </c>
      <c r="F3954" s="4"/>
      <c r="G3954" s="4"/>
      <c r="H3954" s="4"/>
      <c r="I3954" s="4"/>
      <c r="J3954" s="4"/>
      <c r="K3954" s="4"/>
      <c r="L3954" s="4"/>
      <c r="M3954" s="4"/>
      <c r="N3954" s="4"/>
      <c r="O3954" s="4"/>
    </row>
    <row r="3955" ht="13.5" customHeight="1">
      <c r="A3955" s="1" t="s">
        <v>21238</v>
      </c>
      <c r="B3955" s="1" t="s">
        <v>99</v>
      </c>
      <c r="C3955" s="1" t="s">
        <v>817</v>
      </c>
      <c r="D3955" s="3"/>
      <c r="E3955" s="3"/>
      <c r="F3955" s="4"/>
      <c r="G3955" s="4"/>
      <c r="H3955" s="4"/>
      <c r="I3955" s="4"/>
      <c r="J3955" s="4"/>
      <c r="K3955" s="4"/>
      <c r="L3955" s="4"/>
      <c r="M3955" s="4"/>
      <c r="N3955" s="4"/>
      <c r="O3955" s="4"/>
    </row>
    <row r="3956" ht="13.5" customHeight="1">
      <c r="A3956" s="1" t="s">
        <v>21376</v>
      </c>
      <c r="B3956" s="2" t="s">
        <v>1</v>
      </c>
      <c r="C3956" s="1" t="s">
        <v>2</v>
      </c>
      <c r="D3956" s="3"/>
      <c r="E3956" s="3"/>
      <c r="F3956" s="4"/>
      <c r="G3956" s="4"/>
      <c r="H3956" s="4"/>
      <c r="I3956" s="4"/>
      <c r="J3956" s="4"/>
      <c r="K3956" s="4"/>
      <c r="L3956" s="4"/>
      <c r="M3956" s="4"/>
      <c r="N3956" s="4"/>
      <c r="O3956" s="4"/>
    </row>
    <row r="3957" ht="13.5" customHeight="1">
      <c r="A3957" s="1" t="s">
        <v>21376</v>
      </c>
      <c r="B3957" s="1" t="s">
        <v>5</v>
      </c>
      <c r="C3957" s="1" t="s">
        <v>11792</v>
      </c>
      <c r="D3957" s="1" t="s">
        <v>21380</v>
      </c>
      <c r="E3957" s="1" t="s">
        <v>21381</v>
      </c>
      <c r="F3957" s="4"/>
      <c r="G3957" s="4"/>
      <c r="H3957" s="4"/>
      <c r="I3957" s="4"/>
      <c r="J3957" s="4"/>
      <c r="K3957" s="4"/>
      <c r="L3957" s="4"/>
      <c r="M3957" s="4"/>
      <c r="N3957" s="4"/>
      <c r="O3957" s="4"/>
    </row>
    <row r="3958" ht="13.5" customHeight="1">
      <c r="A3958" s="1" t="s">
        <v>21376</v>
      </c>
      <c r="B3958" s="1" t="s">
        <v>9</v>
      </c>
      <c r="C3958" s="1" t="s">
        <v>797</v>
      </c>
      <c r="D3958" s="1" t="s">
        <v>21383</v>
      </c>
      <c r="E3958" s="1" t="s">
        <v>21384</v>
      </c>
      <c r="F3958" s="4"/>
      <c r="G3958" s="4"/>
      <c r="H3958" s="4"/>
      <c r="I3958" s="4"/>
      <c r="J3958" s="4"/>
      <c r="K3958" s="4"/>
      <c r="L3958" s="4"/>
      <c r="M3958" s="4"/>
      <c r="N3958" s="4"/>
      <c r="O3958" s="4"/>
    </row>
    <row r="3959" ht="13.5" customHeight="1">
      <c r="A3959" s="1" t="s">
        <v>21376</v>
      </c>
      <c r="B3959" s="1" t="s">
        <v>13</v>
      </c>
      <c r="C3959" s="1" t="s">
        <v>797</v>
      </c>
      <c r="D3959" s="1" t="s">
        <v>21387</v>
      </c>
      <c r="E3959" s="1" t="s">
        <v>21389</v>
      </c>
      <c r="F3959" s="4"/>
      <c r="G3959" s="4"/>
      <c r="H3959" s="4"/>
      <c r="I3959" s="4"/>
      <c r="J3959" s="4"/>
      <c r="K3959" s="4"/>
      <c r="L3959" s="4"/>
      <c r="M3959" s="4"/>
      <c r="N3959" s="4"/>
      <c r="O3959" s="4"/>
    </row>
    <row r="3960" ht="13.5" customHeight="1">
      <c r="A3960" s="1" t="s">
        <v>21376</v>
      </c>
      <c r="B3960" s="1" t="s">
        <v>16</v>
      </c>
      <c r="C3960" s="1" t="s">
        <v>797</v>
      </c>
      <c r="D3960" s="1" t="s">
        <v>21393</v>
      </c>
      <c r="E3960" s="1" t="s">
        <v>21394</v>
      </c>
      <c r="F3960" s="4"/>
      <c r="G3960" s="4"/>
      <c r="H3960" s="4"/>
      <c r="I3960" s="4"/>
      <c r="J3960" s="4"/>
      <c r="K3960" s="4"/>
      <c r="L3960" s="4"/>
      <c r="M3960" s="4"/>
      <c r="N3960" s="4"/>
      <c r="O3960" s="4"/>
    </row>
    <row r="3961" ht="13.5" customHeight="1">
      <c r="A3961" s="1" t="s">
        <v>21376</v>
      </c>
      <c r="B3961" s="1" t="s">
        <v>21</v>
      </c>
      <c r="C3961" s="1" t="s">
        <v>797</v>
      </c>
      <c r="D3961" s="1" t="s">
        <v>21396</v>
      </c>
      <c r="E3961" s="1" t="s">
        <v>21398</v>
      </c>
      <c r="F3961" s="4"/>
      <c r="G3961" s="4"/>
      <c r="H3961" s="4"/>
      <c r="I3961" s="4"/>
      <c r="J3961" s="4"/>
      <c r="K3961" s="4"/>
      <c r="L3961" s="4"/>
      <c r="M3961" s="4"/>
      <c r="N3961" s="4"/>
      <c r="O3961" s="4"/>
    </row>
    <row r="3962" ht="13.5" customHeight="1">
      <c r="A3962" s="1" t="s">
        <v>21376</v>
      </c>
      <c r="B3962" s="1" t="s">
        <v>27</v>
      </c>
      <c r="C3962" s="1" t="s">
        <v>797</v>
      </c>
      <c r="D3962" s="1" t="s">
        <v>21399</v>
      </c>
      <c r="E3962" s="1" t="s">
        <v>21400</v>
      </c>
      <c r="F3962" s="4"/>
      <c r="G3962" s="4"/>
      <c r="H3962" s="4"/>
      <c r="I3962" s="4"/>
      <c r="J3962" s="4"/>
      <c r="K3962" s="4"/>
      <c r="L3962" s="4"/>
      <c r="M3962" s="4"/>
      <c r="N3962" s="4"/>
      <c r="O3962" s="4"/>
    </row>
    <row r="3963" ht="13.5" customHeight="1">
      <c r="A3963" s="1" t="s">
        <v>21376</v>
      </c>
      <c r="B3963" s="1" t="s">
        <v>31</v>
      </c>
      <c r="C3963" s="1" t="s">
        <v>797</v>
      </c>
      <c r="D3963" s="1" t="s">
        <v>21402</v>
      </c>
      <c r="E3963" s="1" t="s">
        <v>21403</v>
      </c>
      <c r="F3963" s="4"/>
      <c r="G3963" s="4"/>
      <c r="H3963" s="4"/>
      <c r="I3963" s="4"/>
      <c r="J3963" s="4"/>
      <c r="K3963" s="4"/>
      <c r="L3963" s="4"/>
      <c r="M3963" s="4"/>
      <c r="N3963" s="4"/>
      <c r="O3963" s="4"/>
    </row>
    <row r="3964" ht="13.5" customHeight="1">
      <c r="A3964" s="1" t="s">
        <v>21376</v>
      </c>
      <c r="B3964" s="1" t="s">
        <v>34</v>
      </c>
      <c r="C3964" s="1" t="s">
        <v>797</v>
      </c>
      <c r="D3964" s="1" t="s">
        <v>21406</v>
      </c>
      <c r="E3964" s="1" t="s">
        <v>21407</v>
      </c>
      <c r="F3964" s="4"/>
      <c r="G3964" s="4"/>
      <c r="H3964" s="4"/>
      <c r="I3964" s="4"/>
      <c r="J3964" s="4"/>
      <c r="K3964" s="4"/>
      <c r="L3964" s="4"/>
      <c r="M3964" s="4"/>
      <c r="N3964" s="4"/>
      <c r="O3964" s="4"/>
    </row>
    <row r="3965" ht="13.5" customHeight="1">
      <c r="A3965" s="1" t="s">
        <v>21376</v>
      </c>
      <c r="B3965" s="1" t="s">
        <v>40</v>
      </c>
      <c r="C3965" s="1" t="s">
        <v>797</v>
      </c>
      <c r="D3965" s="1" t="s">
        <v>21411</v>
      </c>
      <c r="E3965" s="1" t="s">
        <v>21413</v>
      </c>
      <c r="F3965" s="4"/>
      <c r="G3965" s="4"/>
      <c r="H3965" s="4"/>
      <c r="I3965" s="4"/>
      <c r="J3965" s="4"/>
      <c r="K3965" s="4"/>
      <c r="L3965" s="4"/>
      <c r="M3965" s="4"/>
      <c r="N3965" s="4"/>
      <c r="O3965" s="4"/>
    </row>
    <row r="3966" ht="13.5" customHeight="1">
      <c r="A3966" s="1" t="s">
        <v>21376</v>
      </c>
      <c r="B3966" s="1" t="s">
        <v>45</v>
      </c>
      <c r="C3966" s="1" t="s">
        <v>797</v>
      </c>
      <c r="D3966" s="1" t="s">
        <v>21415</v>
      </c>
      <c r="E3966" s="1" t="s">
        <v>21416</v>
      </c>
      <c r="F3966" s="4"/>
      <c r="G3966" s="4"/>
      <c r="H3966" s="4"/>
      <c r="I3966" s="4"/>
      <c r="J3966" s="4"/>
      <c r="K3966" s="4"/>
      <c r="L3966" s="4"/>
      <c r="M3966" s="4"/>
      <c r="N3966" s="4"/>
      <c r="O3966" s="4"/>
    </row>
    <row r="3967" ht="13.5" customHeight="1">
      <c r="A3967" s="1" t="s">
        <v>21376</v>
      </c>
      <c r="B3967" s="1" t="s">
        <v>52</v>
      </c>
      <c r="C3967" s="1" t="s">
        <v>797</v>
      </c>
      <c r="D3967" s="1" t="s">
        <v>21420</v>
      </c>
      <c r="E3967" s="1" t="s">
        <v>21421</v>
      </c>
      <c r="F3967" s="4"/>
      <c r="G3967" s="4"/>
      <c r="H3967" s="4"/>
      <c r="I3967" s="4"/>
      <c r="J3967" s="4"/>
      <c r="K3967" s="4"/>
      <c r="L3967" s="4"/>
      <c r="M3967" s="4"/>
      <c r="N3967" s="4"/>
      <c r="O3967" s="4"/>
    </row>
    <row r="3968" ht="13.5" customHeight="1">
      <c r="A3968" s="1" t="s">
        <v>21376</v>
      </c>
      <c r="B3968" s="1" t="s">
        <v>57</v>
      </c>
      <c r="C3968" s="1" t="s">
        <v>797</v>
      </c>
      <c r="D3968" s="1" t="s">
        <v>21424</v>
      </c>
      <c r="E3968" s="1" t="s">
        <v>21425</v>
      </c>
      <c r="F3968" s="4"/>
      <c r="G3968" s="4"/>
      <c r="H3968" s="4"/>
      <c r="I3968" s="4"/>
      <c r="J3968" s="4"/>
      <c r="K3968" s="4"/>
      <c r="L3968" s="4"/>
      <c r="M3968" s="4"/>
      <c r="N3968" s="4"/>
      <c r="O3968" s="4"/>
    </row>
    <row r="3969" ht="13.5" customHeight="1">
      <c r="A3969" s="1" t="s">
        <v>21376</v>
      </c>
      <c r="B3969" s="1" t="s">
        <v>60</v>
      </c>
      <c r="C3969" s="1" t="s">
        <v>797</v>
      </c>
      <c r="D3969" s="1" t="s">
        <v>21427</v>
      </c>
      <c r="E3969" s="1" t="s">
        <v>21429</v>
      </c>
      <c r="F3969" s="4"/>
      <c r="G3969" s="4"/>
      <c r="H3969" s="4"/>
      <c r="I3969" s="4"/>
      <c r="J3969" s="4"/>
      <c r="K3969" s="4"/>
      <c r="L3969" s="4"/>
      <c r="M3969" s="4"/>
      <c r="N3969" s="4"/>
      <c r="O3969" s="4"/>
    </row>
    <row r="3970" ht="13.5" customHeight="1">
      <c r="A3970" s="1" t="s">
        <v>21376</v>
      </c>
      <c r="B3970" s="1" t="s">
        <v>65</v>
      </c>
      <c r="C3970" s="1" t="s">
        <v>797</v>
      </c>
      <c r="D3970" s="1" t="s">
        <v>21432</v>
      </c>
      <c r="E3970" s="1" t="s">
        <v>21433</v>
      </c>
      <c r="F3970" s="4"/>
      <c r="G3970" s="4"/>
      <c r="H3970" s="4"/>
      <c r="I3970" s="4"/>
      <c r="J3970" s="4"/>
      <c r="K3970" s="4"/>
      <c r="L3970" s="4"/>
      <c r="M3970" s="4"/>
      <c r="N3970" s="4"/>
      <c r="O3970" s="4"/>
    </row>
    <row r="3971" ht="13.5" customHeight="1">
      <c r="A3971" s="1" t="s">
        <v>21376</v>
      </c>
      <c r="B3971" s="1" t="s">
        <v>70</v>
      </c>
      <c r="C3971" s="1" t="s">
        <v>797</v>
      </c>
      <c r="D3971" s="1" t="s">
        <v>21436</v>
      </c>
      <c r="E3971" s="1" t="s">
        <v>21437</v>
      </c>
      <c r="F3971" s="4"/>
      <c r="G3971" s="4"/>
      <c r="H3971" s="4"/>
      <c r="I3971" s="4"/>
      <c r="J3971" s="4"/>
      <c r="K3971" s="4"/>
      <c r="L3971" s="4"/>
      <c r="M3971" s="4"/>
      <c r="N3971" s="4"/>
      <c r="O3971" s="4"/>
    </row>
    <row r="3972" ht="13.5" customHeight="1">
      <c r="A3972" s="1" t="s">
        <v>21376</v>
      </c>
      <c r="B3972" s="1" t="s">
        <v>74</v>
      </c>
      <c r="C3972" s="1" t="s">
        <v>797</v>
      </c>
      <c r="D3972" s="1" t="s">
        <v>21440</v>
      </c>
      <c r="E3972" s="1" t="s">
        <v>21441</v>
      </c>
      <c r="F3972" s="4"/>
      <c r="G3972" s="4"/>
      <c r="H3972" s="4"/>
      <c r="I3972" s="4"/>
      <c r="J3972" s="4"/>
      <c r="K3972" s="4"/>
      <c r="L3972" s="4"/>
      <c r="M3972" s="4"/>
      <c r="N3972" s="4"/>
      <c r="O3972" s="4"/>
    </row>
    <row r="3973" ht="13.5" customHeight="1">
      <c r="A3973" s="1" t="s">
        <v>21376</v>
      </c>
      <c r="B3973" s="1" t="s">
        <v>78</v>
      </c>
      <c r="C3973" s="1" t="s">
        <v>797</v>
      </c>
      <c r="D3973" s="1" t="s">
        <v>21444</v>
      </c>
      <c r="E3973" s="1" t="s">
        <v>21445</v>
      </c>
      <c r="F3973" s="4"/>
      <c r="G3973" s="4"/>
      <c r="H3973" s="4"/>
      <c r="I3973" s="4"/>
      <c r="J3973" s="4"/>
      <c r="K3973" s="4"/>
      <c r="L3973" s="4"/>
      <c r="M3973" s="4"/>
      <c r="N3973" s="4"/>
      <c r="O3973" s="4"/>
    </row>
    <row r="3974" ht="13.5" customHeight="1">
      <c r="A3974" s="1" t="s">
        <v>21376</v>
      </c>
      <c r="B3974" s="1" t="s">
        <v>83</v>
      </c>
      <c r="C3974" s="1" t="s">
        <v>797</v>
      </c>
      <c r="D3974" s="1" t="s">
        <v>21448</v>
      </c>
      <c r="E3974" s="1" t="s">
        <v>21449</v>
      </c>
      <c r="F3974" s="4"/>
      <c r="G3974" s="4"/>
      <c r="H3974" s="4"/>
      <c r="I3974" s="4"/>
      <c r="J3974" s="4"/>
      <c r="K3974" s="4"/>
      <c r="L3974" s="4"/>
      <c r="M3974" s="4"/>
      <c r="N3974" s="4"/>
      <c r="O3974" s="4"/>
    </row>
    <row r="3975" ht="13.5" customHeight="1">
      <c r="A3975" s="1" t="s">
        <v>21376</v>
      </c>
      <c r="B3975" s="1" t="s">
        <v>86</v>
      </c>
      <c r="C3975" s="1" t="s">
        <v>797</v>
      </c>
      <c r="D3975" s="1" t="s">
        <v>21453</v>
      </c>
      <c r="E3975" s="1" t="s">
        <v>21455</v>
      </c>
      <c r="F3975" s="4"/>
      <c r="G3975" s="4"/>
      <c r="H3975" s="4"/>
      <c r="I3975" s="4"/>
      <c r="J3975" s="4"/>
      <c r="K3975" s="4"/>
      <c r="L3975" s="4"/>
      <c r="M3975" s="4"/>
      <c r="N3975" s="4"/>
      <c r="O3975" s="4"/>
    </row>
    <row r="3976" ht="13.5" customHeight="1">
      <c r="A3976" s="1" t="s">
        <v>21376</v>
      </c>
      <c r="B3976" s="1" t="s">
        <v>91</v>
      </c>
      <c r="C3976" s="1" t="s">
        <v>797</v>
      </c>
      <c r="D3976" s="1" t="s">
        <v>21456</v>
      </c>
      <c r="E3976" s="1" t="s">
        <v>21457</v>
      </c>
      <c r="F3976" s="4"/>
      <c r="G3976" s="4"/>
      <c r="H3976" s="4"/>
      <c r="I3976" s="4"/>
      <c r="J3976" s="4"/>
      <c r="K3976" s="4"/>
      <c r="L3976" s="4"/>
      <c r="M3976" s="4"/>
      <c r="N3976" s="4"/>
      <c r="O3976" s="4"/>
    </row>
    <row r="3977" ht="13.5" customHeight="1">
      <c r="A3977" s="1" t="s">
        <v>21376</v>
      </c>
      <c r="B3977" s="1" t="s">
        <v>94</v>
      </c>
      <c r="C3977" s="1" t="s">
        <v>797</v>
      </c>
      <c r="D3977" s="1" t="s">
        <v>21462</v>
      </c>
      <c r="E3977" s="1" t="s">
        <v>21463</v>
      </c>
      <c r="F3977" s="4"/>
      <c r="G3977" s="4"/>
      <c r="H3977" s="4"/>
      <c r="I3977" s="4"/>
      <c r="J3977" s="4"/>
      <c r="K3977" s="4"/>
      <c r="L3977" s="4"/>
      <c r="M3977" s="4"/>
      <c r="N3977" s="4"/>
      <c r="O3977" s="4"/>
    </row>
    <row r="3978" ht="13.5" customHeight="1">
      <c r="A3978" s="1" t="s">
        <v>21376</v>
      </c>
      <c r="B3978" s="1" t="s">
        <v>99</v>
      </c>
      <c r="C3978" s="1" t="s">
        <v>817</v>
      </c>
      <c r="D3978" s="3"/>
      <c r="E3978" s="3"/>
      <c r="F3978" s="4"/>
      <c r="G3978" s="4"/>
      <c r="H3978" s="4"/>
      <c r="I3978" s="4"/>
      <c r="J3978" s="4"/>
      <c r="K3978" s="4"/>
      <c r="L3978" s="4"/>
      <c r="M3978" s="4"/>
      <c r="N3978" s="4"/>
      <c r="O3978" s="4"/>
    </row>
    <row r="3979" ht="13.5" customHeight="1">
      <c r="A3979" s="1" t="s">
        <v>21468</v>
      </c>
      <c r="B3979" s="2" t="s">
        <v>1</v>
      </c>
      <c r="C3979" s="1" t="s">
        <v>2</v>
      </c>
      <c r="D3979" s="3"/>
      <c r="E3979" s="3"/>
      <c r="F3979" s="4"/>
      <c r="G3979" s="4"/>
      <c r="H3979" s="4"/>
      <c r="I3979" s="4"/>
      <c r="J3979" s="4"/>
      <c r="K3979" s="4"/>
      <c r="L3979" s="4"/>
      <c r="M3979" s="4"/>
      <c r="N3979" s="4"/>
      <c r="O3979" s="4"/>
    </row>
    <row r="3980" ht="13.5" customHeight="1">
      <c r="A3980" s="1" t="s">
        <v>21468</v>
      </c>
      <c r="B3980" s="1" t="s">
        <v>5</v>
      </c>
      <c r="C3980" s="1" t="s">
        <v>303</v>
      </c>
      <c r="D3980" s="1" t="s">
        <v>21473</v>
      </c>
      <c r="E3980" s="1" t="s">
        <v>21474</v>
      </c>
      <c r="F3980" s="4"/>
      <c r="G3980" s="4"/>
      <c r="H3980" s="4"/>
      <c r="I3980" s="4"/>
      <c r="J3980" s="4"/>
      <c r="K3980" s="4"/>
      <c r="L3980" s="4"/>
      <c r="M3980" s="4"/>
      <c r="N3980" s="4"/>
      <c r="O3980" s="4"/>
    </row>
    <row r="3981" ht="13.5" customHeight="1">
      <c r="A3981" s="1" t="s">
        <v>21468</v>
      </c>
      <c r="B3981" s="1" t="s">
        <v>9</v>
      </c>
      <c r="C3981" s="1" t="s">
        <v>797</v>
      </c>
      <c r="D3981" s="1" t="s">
        <v>21479</v>
      </c>
      <c r="E3981" s="1" t="s">
        <v>21480</v>
      </c>
      <c r="F3981" s="4"/>
      <c r="G3981" s="4"/>
      <c r="H3981" s="4"/>
      <c r="I3981" s="4"/>
      <c r="J3981" s="4"/>
      <c r="K3981" s="4"/>
      <c r="L3981" s="4"/>
      <c r="M3981" s="4"/>
      <c r="N3981" s="4"/>
      <c r="O3981" s="4"/>
    </row>
    <row r="3982" ht="13.5" customHeight="1">
      <c r="A3982" s="1" t="s">
        <v>21468</v>
      </c>
      <c r="B3982" s="1" t="s">
        <v>13</v>
      </c>
      <c r="C3982" s="1" t="s">
        <v>797</v>
      </c>
      <c r="D3982" s="1" t="s">
        <v>21485</v>
      </c>
      <c r="E3982" s="1" t="s">
        <v>21486</v>
      </c>
      <c r="F3982" s="4"/>
      <c r="G3982" s="4"/>
      <c r="H3982" s="4"/>
      <c r="I3982" s="4"/>
      <c r="J3982" s="4"/>
      <c r="K3982" s="4"/>
      <c r="L3982" s="4"/>
      <c r="M3982" s="4"/>
      <c r="N3982" s="4"/>
      <c r="O3982" s="4"/>
    </row>
    <row r="3983" ht="13.5" customHeight="1">
      <c r="A3983" s="1" t="s">
        <v>21468</v>
      </c>
      <c r="B3983" s="1" t="s">
        <v>16</v>
      </c>
      <c r="C3983" s="1" t="s">
        <v>797</v>
      </c>
      <c r="D3983" s="1" t="s">
        <v>21489</v>
      </c>
      <c r="E3983" s="1" t="s">
        <v>21491</v>
      </c>
      <c r="F3983" s="4"/>
      <c r="G3983" s="4"/>
      <c r="H3983" s="4"/>
      <c r="I3983" s="4"/>
      <c r="J3983" s="4"/>
      <c r="K3983" s="4"/>
      <c r="L3983" s="4"/>
      <c r="M3983" s="4"/>
      <c r="N3983" s="4"/>
      <c r="O3983" s="4"/>
    </row>
    <row r="3984" ht="13.5" customHeight="1">
      <c r="A3984" s="1" t="s">
        <v>21468</v>
      </c>
      <c r="B3984" s="1" t="s">
        <v>21</v>
      </c>
      <c r="C3984" s="1" t="s">
        <v>797</v>
      </c>
      <c r="D3984" s="1" t="s">
        <v>21494</v>
      </c>
      <c r="E3984" s="1" t="s">
        <v>21495</v>
      </c>
      <c r="F3984" s="4"/>
      <c r="G3984" s="4"/>
      <c r="H3984" s="4"/>
      <c r="I3984" s="4"/>
      <c r="J3984" s="4"/>
      <c r="K3984" s="4"/>
      <c r="L3984" s="4"/>
      <c r="M3984" s="4"/>
      <c r="N3984" s="4"/>
      <c r="O3984" s="4"/>
    </row>
    <row r="3985" ht="13.5" customHeight="1">
      <c r="A3985" s="1" t="s">
        <v>21468</v>
      </c>
      <c r="B3985" s="1" t="s">
        <v>27</v>
      </c>
      <c r="C3985" s="1" t="s">
        <v>797</v>
      </c>
      <c r="D3985" s="1" t="s">
        <v>21500</v>
      </c>
      <c r="E3985" s="1" t="s">
        <v>21501</v>
      </c>
      <c r="F3985" s="4"/>
      <c r="G3985" s="4"/>
      <c r="H3985" s="4"/>
      <c r="I3985" s="4"/>
      <c r="J3985" s="4"/>
      <c r="K3985" s="4"/>
      <c r="L3985" s="4"/>
      <c r="M3985" s="4"/>
      <c r="N3985" s="4"/>
      <c r="O3985" s="4"/>
    </row>
    <row r="3986" ht="13.5" customHeight="1">
      <c r="A3986" s="1" t="s">
        <v>21468</v>
      </c>
      <c r="B3986" s="1" t="s">
        <v>31</v>
      </c>
      <c r="C3986" s="1" t="s">
        <v>797</v>
      </c>
      <c r="D3986" s="1" t="s">
        <v>21504</v>
      </c>
      <c r="E3986" s="1" t="s">
        <v>21505</v>
      </c>
      <c r="F3986" s="4"/>
      <c r="G3986" s="4"/>
      <c r="H3986" s="4"/>
      <c r="I3986" s="4"/>
      <c r="J3986" s="4"/>
      <c r="K3986" s="4"/>
      <c r="L3986" s="4"/>
      <c r="M3986" s="4"/>
      <c r="N3986" s="4"/>
      <c r="O3986" s="4"/>
    </row>
    <row r="3987" ht="13.5" customHeight="1">
      <c r="A3987" s="1" t="s">
        <v>21468</v>
      </c>
      <c r="B3987" s="1" t="s">
        <v>34</v>
      </c>
      <c r="C3987" s="1" t="s">
        <v>797</v>
      </c>
      <c r="D3987" s="1" t="s">
        <v>21510</v>
      </c>
      <c r="E3987" s="1" t="s">
        <v>21511</v>
      </c>
      <c r="F3987" s="4"/>
      <c r="G3987" s="4"/>
      <c r="H3987" s="4"/>
      <c r="I3987" s="4"/>
      <c r="J3987" s="4"/>
      <c r="K3987" s="4"/>
      <c r="L3987" s="4"/>
      <c r="M3987" s="4"/>
      <c r="N3987" s="4"/>
      <c r="O3987" s="4"/>
    </row>
    <row r="3988" ht="13.5" customHeight="1">
      <c r="A3988" s="1" t="s">
        <v>21468</v>
      </c>
      <c r="B3988" s="1" t="s">
        <v>40</v>
      </c>
      <c r="C3988" s="1" t="s">
        <v>797</v>
      </c>
      <c r="D3988" s="1" t="s">
        <v>21515</v>
      </c>
      <c r="E3988" s="1" t="s">
        <v>21517</v>
      </c>
      <c r="F3988" s="4"/>
      <c r="G3988" s="4"/>
      <c r="H3988" s="4"/>
      <c r="I3988" s="4"/>
      <c r="J3988" s="4"/>
      <c r="K3988" s="4"/>
      <c r="L3988" s="4"/>
      <c r="M3988" s="4"/>
      <c r="N3988" s="4"/>
      <c r="O3988" s="4"/>
    </row>
    <row r="3989" ht="13.5" customHeight="1">
      <c r="A3989" s="1" t="s">
        <v>21468</v>
      </c>
      <c r="B3989" s="1" t="s">
        <v>45</v>
      </c>
      <c r="C3989" s="1" t="s">
        <v>797</v>
      </c>
      <c r="D3989" s="1" t="s">
        <v>21519</v>
      </c>
      <c r="E3989" s="1" t="s">
        <v>21520</v>
      </c>
      <c r="F3989" s="4"/>
      <c r="G3989" s="4"/>
      <c r="H3989" s="4"/>
      <c r="I3989" s="4"/>
      <c r="J3989" s="4"/>
      <c r="K3989" s="4"/>
      <c r="L3989" s="4"/>
      <c r="M3989" s="4"/>
      <c r="N3989" s="4"/>
      <c r="O3989" s="4"/>
    </row>
    <row r="3990" ht="13.5" customHeight="1">
      <c r="A3990" s="1" t="s">
        <v>21468</v>
      </c>
      <c r="B3990" s="1" t="s">
        <v>52</v>
      </c>
      <c r="C3990" s="1" t="s">
        <v>797</v>
      </c>
      <c r="D3990" s="1" t="s">
        <v>21522</v>
      </c>
      <c r="E3990" s="1" t="s">
        <v>21524</v>
      </c>
      <c r="F3990" s="4"/>
      <c r="G3990" s="4"/>
      <c r="H3990" s="4"/>
      <c r="I3990" s="4"/>
      <c r="J3990" s="4"/>
      <c r="K3990" s="4"/>
      <c r="L3990" s="4"/>
      <c r="M3990" s="4"/>
      <c r="N3990" s="4"/>
      <c r="O3990" s="4"/>
    </row>
    <row r="3991" ht="13.5" customHeight="1">
      <c r="A3991" s="1" t="s">
        <v>21468</v>
      </c>
      <c r="B3991" s="1" t="s">
        <v>57</v>
      </c>
      <c r="C3991" s="1" t="s">
        <v>797</v>
      </c>
      <c r="D3991" s="1" t="s">
        <v>21527</v>
      </c>
      <c r="E3991" s="1" t="s">
        <v>21528</v>
      </c>
      <c r="F3991" s="4"/>
      <c r="G3991" s="4"/>
      <c r="H3991" s="4"/>
      <c r="I3991" s="4"/>
      <c r="J3991" s="4"/>
      <c r="K3991" s="4"/>
      <c r="L3991" s="4"/>
      <c r="M3991" s="4"/>
      <c r="N3991" s="4"/>
      <c r="O3991" s="4"/>
    </row>
    <row r="3992" ht="13.5" customHeight="1">
      <c r="A3992" s="1" t="s">
        <v>21468</v>
      </c>
      <c r="B3992" s="1" t="s">
        <v>60</v>
      </c>
      <c r="C3992" s="1" t="s">
        <v>797</v>
      </c>
      <c r="D3992" s="1" t="s">
        <v>21532</v>
      </c>
      <c r="E3992" s="1" t="s">
        <v>21534</v>
      </c>
      <c r="F3992" s="4"/>
      <c r="G3992" s="4"/>
      <c r="H3992" s="4"/>
      <c r="I3992" s="4"/>
      <c r="J3992" s="4"/>
      <c r="K3992" s="4"/>
      <c r="L3992" s="4"/>
      <c r="M3992" s="4"/>
      <c r="N3992" s="4"/>
      <c r="O3992" s="4"/>
    </row>
    <row r="3993" ht="13.5" customHeight="1">
      <c r="A3993" s="1" t="s">
        <v>21468</v>
      </c>
      <c r="B3993" s="1" t="s">
        <v>65</v>
      </c>
      <c r="C3993" s="1" t="s">
        <v>797</v>
      </c>
      <c r="D3993" s="1" t="s">
        <v>21535</v>
      </c>
      <c r="E3993" s="1" t="s">
        <v>21536</v>
      </c>
      <c r="F3993" s="4"/>
      <c r="G3993" s="4"/>
      <c r="H3993" s="4"/>
      <c r="I3993" s="4"/>
      <c r="J3993" s="4"/>
      <c r="K3993" s="4"/>
      <c r="L3993" s="4"/>
      <c r="M3993" s="4"/>
      <c r="N3993" s="4"/>
      <c r="O3993" s="4"/>
    </row>
    <row r="3994" ht="13.5" customHeight="1">
      <c r="A3994" s="1" t="s">
        <v>21468</v>
      </c>
      <c r="B3994" s="1" t="s">
        <v>70</v>
      </c>
      <c r="C3994" s="1" t="s">
        <v>797</v>
      </c>
      <c r="D3994" s="1" t="s">
        <v>21539</v>
      </c>
      <c r="E3994" s="1" t="s">
        <v>21540</v>
      </c>
      <c r="F3994" s="4"/>
      <c r="G3994" s="4"/>
      <c r="H3994" s="4"/>
      <c r="I3994" s="4"/>
      <c r="J3994" s="4"/>
      <c r="K3994" s="4"/>
      <c r="L3994" s="4"/>
      <c r="M3994" s="4"/>
      <c r="N3994" s="4"/>
      <c r="O3994" s="4"/>
    </row>
    <row r="3995" ht="13.5" customHeight="1">
      <c r="A3995" s="1" t="s">
        <v>21468</v>
      </c>
      <c r="B3995" s="1" t="s">
        <v>74</v>
      </c>
      <c r="C3995" s="1" t="s">
        <v>797</v>
      </c>
      <c r="D3995" s="1" t="s">
        <v>21543</v>
      </c>
      <c r="E3995" s="1" t="s">
        <v>21545</v>
      </c>
      <c r="F3995" s="4"/>
      <c r="G3995" s="4"/>
      <c r="H3995" s="4"/>
      <c r="I3995" s="4"/>
      <c r="J3995" s="4"/>
      <c r="K3995" s="4"/>
      <c r="L3995" s="4"/>
      <c r="M3995" s="4"/>
      <c r="N3995" s="4"/>
      <c r="O3995" s="4"/>
    </row>
    <row r="3996" ht="13.5" customHeight="1">
      <c r="A3996" s="1" t="s">
        <v>21468</v>
      </c>
      <c r="B3996" s="1" t="s">
        <v>78</v>
      </c>
      <c r="C3996" s="1" t="s">
        <v>797</v>
      </c>
      <c r="D3996" s="1" t="s">
        <v>21547</v>
      </c>
      <c r="E3996" s="1" t="s">
        <v>21548</v>
      </c>
      <c r="F3996" s="4"/>
      <c r="G3996" s="4"/>
      <c r="H3996" s="4"/>
      <c r="I3996" s="4"/>
      <c r="J3996" s="4"/>
      <c r="K3996" s="4"/>
      <c r="L3996" s="4"/>
      <c r="M3996" s="4"/>
      <c r="N3996" s="4"/>
      <c r="O3996" s="4"/>
    </row>
    <row r="3997" ht="13.5" customHeight="1">
      <c r="A3997" s="1" t="s">
        <v>21468</v>
      </c>
      <c r="B3997" s="1" t="s">
        <v>83</v>
      </c>
      <c r="C3997" s="1" t="s">
        <v>797</v>
      </c>
      <c r="D3997" s="1" t="s">
        <v>21552</v>
      </c>
      <c r="E3997" s="1" t="s">
        <v>21553</v>
      </c>
      <c r="F3997" s="4"/>
      <c r="G3997" s="4"/>
      <c r="H3997" s="4"/>
      <c r="I3997" s="4"/>
      <c r="J3997" s="4"/>
      <c r="K3997" s="4"/>
      <c r="L3997" s="4"/>
      <c r="M3997" s="4"/>
      <c r="N3997" s="4"/>
      <c r="O3997" s="4"/>
    </row>
    <row r="3998" ht="13.5" customHeight="1">
      <c r="A3998" s="1" t="s">
        <v>21468</v>
      </c>
      <c r="B3998" s="1" t="s">
        <v>86</v>
      </c>
      <c r="C3998" s="1" t="s">
        <v>797</v>
      </c>
      <c r="D3998" s="1" t="s">
        <v>21555</v>
      </c>
      <c r="E3998" s="1" t="s">
        <v>21556</v>
      </c>
      <c r="F3998" s="4"/>
      <c r="G3998" s="4"/>
      <c r="H3998" s="4"/>
      <c r="I3998" s="4"/>
      <c r="J3998" s="4"/>
      <c r="K3998" s="4"/>
      <c r="L3998" s="4"/>
      <c r="M3998" s="4"/>
      <c r="N3998" s="4"/>
      <c r="O3998" s="4"/>
    </row>
    <row r="3999" ht="13.5" customHeight="1">
      <c r="A3999" s="1" t="s">
        <v>21468</v>
      </c>
      <c r="B3999" s="1" t="s">
        <v>91</v>
      </c>
      <c r="C3999" s="1" t="s">
        <v>797</v>
      </c>
      <c r="D3999" s="1" t="s">
        <v>21557</v>
      </c>
      <c r="E3999" s="1" t="s">
        <v>21558</v>
      </c>
      <c r="F3999" s="4"/>
      <c r="G3999" s="4"/>
      <c r="H3999" s="4"/>
      <c r="I3999" s="4"/>
      <c r="J3999" s="4"/>
      <c r="K3999" s="4"/>
      <c r="L3999" s="4"/>
      <c r="M3999" s="4"/>
      <c r="N3999" s="4"/>
      <c r="O3999" s="4"/>
    </row>
    <row r="4000" ht="13.5" customHeight="1">
      <c r="A4000" s="1" t="s">
        <v>21468</v>
      </c>
      <c r="B4000" s="1" t="s">
        <v>94</v>
      </c>
      <c r="C4000" s="1" t="s">
        <v>797</v>
      </c>
      <c r="D4000" s="1" t="s">
        <v>21563</v>
      </c>
      <c r="E4000" s="1" t="s">
        <v>21564</v>
      </c>
      <c r="F4000" s="4"/>
      <c r="G4000" s="4"/>
      <c r="H4000" s="4"/>
      <c r="I4000" s="4"/>
      <c r="J4000" s="4"/>
      <c r="K4000" s="4"/>
      <c r="L4000" s="4"/>
      <c r="M4000" s="4"/>
      <c r="N4000" s="4"/>
      <c r="O4000" s="4"/>
    </row>
    <row r="4001" ht="13.5" customHeight="1">
      <c r="A4001" s="1" t="s">
        <v>21468</v>
      </c>
      <c r="B4001" s="1" t="s">
        <v>186</v>
      </c>
      <c r="C4001" s="1" t="s">
        <v>797</v>
      </c>
      <c r="D4001" s="1" t="s">
        <v>21567</v>
      </c>
      <c r="E4001" s="1" t="s">
        <v>21568</v>
      </c>
      <c r="F4001" s="4"/>
      <c r="G4001" s="4"/>
      <c r="H4001" s="4"/>
      <c r="I4001" s="4"/>
      <c r="J4001" s="4"/>
      <c r="K4001" s="4"/>
      <c r="L4001" s="4"/>
      <c r="M4001" s="4"/>
      <c r="N4001" s="4"/>
      <c r="O4001" s="4"/>
    </row>
    <row r="4002" ht="13.5" customHeight="1">
      <c r="A4002" s="1" t="s">
        <v>21468</v>
      </c>
      <c r="B4002" s="1" t="s">
        <v>99</v>
      </c>
      <c r="C4002" s="1" t="s">
        <v>817</v>
      </c>
      <c r="D4002" s="3"/>
      <c r="E4002" s="3"/>
      <c r="F4002" s="4"/>
      <c r="G4002" s="4"/>
      <c r="H4002" s="4"/>
      <c r="I4002" s="4"/>
      <c r="J4002" s="4"/>
      <c r="K4002" s="4"/>
      <c r="L4002" s="4"/>
      <c r="M4002" s="4"/>
      <c r="N4002" s="4"/>
      <c r="O4002" s="4"/>
    </row>
    <row r="4003" ht="13.5" customHeight="1">
      <c r="A4003" s="1" t="s">
        <v>21573</v>
      </c>
      <c r="B4003" s="2" t="s">
        <v>1</v>
      </c>
      <c r="C4003" s="1" t="s">
        <v>2</v>
      </c>
      <c r="D4003" s="3"/>
      <c r="E4003" s="3"/>
      <c r="F4003" s="4"/>
      <c r="G4003" s="4"/>
      <c r="H4003" s="4"/>
      <c r="I4003" s="4"/>
      <c r="J4003" s="4"/>
      <c r="K4003" s="4"/>
      <c r="L4003" s="4"/>
      <c r="M4003" s="4"/>
      <c r="N4003" s="4"/>
      <c r="O4003" s="4"/>
    </row>
    <row r="4004" ht="13.5" customHeight="1">
      <c r="A4004" s="1" t="s">
        <v>21573</v>
      </c>
      <c r="B4004" s="1" t="s">
        <v>5</v>
      </c>
      <c r="C4004" s="1" t="s">
        <v>303</v>
      </c>
      <c r="D4004" s="1" t="s">
        <v>21576</v>
      </c>
      <c r="E4004" s="1" t="s">
        <v>20838</v>
      </c>
      <c r="F4004" s="4"/>
      <c r="G4004" s="4"/>
      <c r="H4004" s="4"/>
      <c r="I4004" s="4"/>
      <c r="J4004" s="4"/>
      <c r="K4004" s="4"/>
      <c r="L4004" s="4"/>
      <c r="M4004" s="4"/>
      <c r="N4004" s="4"/>
      <c r="O4004" s="4"/>
    </row>
    <row r="4005" ht="13.5" customHeight="1">
      <c r="A4005" s="1" t="s">
        <v>21573</v>
      </c>
      <c r="B4005" s="1" t="s">
        <v>9</v>
      </c>
      <c r="C4005" s="1" t="s">
        <v>797</v>
      </c>
      <c r="D4005" s="1" t="s">
        <v>21578</v>
      </c>
      <c r="E4005" s="1" t="s">
        <v>21581</v>
      </c>
      <c r="F4005" s="4"/>
      <c r="G4005" s="4"/>
      <c r="H4005" s="4"/>
      <c r="I4005" s="4"/>
      <c r="J4005" s="4"/>
      <c r="K4005" s="4"/>
      <c r="L4005" s="4"/>
      <c r="M4005" s="4"/>
      <c r="N4005" s="4"/>
      <c r="O4005" s="4"/>
    </row>
    <row r="4006" ht="13.5" customHeight="1">
      <c r="A4006" s="1" t="s">
        <v>21573</v>
      </c>
      <c r="B4006" s="1" t="s">
        <v>13</v>
      </c>
      <c r="C4006" s="1" t="s">
        <v>797</v>
      </c>
      <c r="D4006" s="1" t="s">
        <v>21586</v>
      </c>
      <c r="E4006" s="1" t="s">
        <v>21587</v>
      </c>
      <c r="F4006" s="4"/>
      <c r="G4006" s="4"/>
      <c r="H4006" s="4"/>
      <c r="I4006" s="4"/>
      <c r="J4006" s="4"/>
      <c r="K4006" s="4"/>
      <c r="L4006" s="4"/>
      <c r="M4006" s="4"/>
      <c r="N4006" s="4"/>
      <c r="O4006" s="4"/>
    </row>
    <row r="4007" ht="13.5" customHeight="1">
      <c r="A4007" s="1" t="s">
        <v>21573</v>
      </c>
      <c r="B4007" s="1" t="s">
        <v>16</v>
      </c>
      <c r="C4007" s="1" t="s">
        <v>797</v>
      </c>
      <c r="D4007" s="1" t="s">
        <v>21589</v>
      </c>
      <c r="E4007" s="1" t="s">
        <v>21591</v>
      </c>
      <c r="F4007" s="4"/>
      <c r="G4007" s="4"/>
      <c r="H4007" s="4"/>
      <c r="I4007" s="4"/>
      <c r="J4007" s="4"/>
      <c r="K4007" s="4"/>
      <c r="L4007" s="4"/>
      <c r="M4007" s="4"/>
      <c r="N4007" s="4"/>
      <c r="O4007" s="4"/>
    </row>
    <row r="4008" ht="13.5" customHeight="1">
      <c r="A4008" s="1" t="s">
        <v>21573</v>
      </c>
      <c r="B4008" s="1" t="s">
        <v>21</v>
      </c>
      <c r="C4008" s="1" t="s">
        <v>797</v>
      </c>
      <c r="D4008" s="1" t="s">
        <v>21594</v>
      </c>
      <c r="E4008" s="1" t="s">
        <v>21595</v>
      </c>
      <c r="F4008" s="4"/>
      <c r="G4008" s="4"/>
      <c r="H4008" s="4"/>
      <c r="I4008" s="4"/>
      <c r="J4008" s="4"/>
      <c r="K4008" s="4"/>
      <c r="L4008" s="4"/>
      <c r="M4008" s="4"/>
      <c r="N4008" s="4"/>
      <c r="O4008" s="4"/>
    </row>
    <row r="4009" ht="13.5" customHeight="1">
      <c r="A4009" s="1" t="s">
        <v>21573</v>
      </c>
      <c r="B4009" s="1" t="s">
        <v>27</v>
      </c>
      <c r="C4009" s="1" t="s">
        <v>797</v>
      </c>
      <c r="D4009" s="1" t="s">
        <v>21600</v>
      </c>
      <c r="E4009" s="1" t="s">
        <v>21601</v>
      </c>
      <c r="F4009" s="4"/>
      <c r="G4009" s="4"/>
      <c r="H4009" s="4"/>
      <c r="I4009" s="4"/>
      <c r="J4009" s="4"/>
      <c r="K4009" s="4"/>
      <c r="L4009" s="4"/>
      <c r="M4009" s="4"/>
      <c r="N4009" s="4"/>
      <c r="O4009" s="4"/>
    </row>
    <row r="4010" ht="13.5" customHeight="1">
      <c r="A4010" s="1" t="s">
        <v>21573</v>
      </c>
      <c r="B4010" s="1" t="s">
        <v>31</v>
      </c>
      <c r="C4010" s="1" t="s">
        <v>797</v>
      </c>
      <c r="D4010" s="1" t="s">
        <v>21604</v>
      </c>
      <c r="E4010" s="1" t="s">
        <v>21605</v>
      </c>
      <c r="F4010" s="4"/>
      <c r="G4010" s="4"/>
      <c r="H4010" s="4"/>
      <c r="I4010" s="4"/>
      <c r="J4010" s="4"/>
      <c r="K4010" s="4"/>
      <c r="L4010" s="4"/>
      <c r="M4010" s="4"/>
      <c r="N4010" s="4"/>
      <c r="O4010" s="4"/>
    </row>
    <row r="4011" ht="13.5" customHeight="1">
      <c r="A4011" s="1" t="s">
        <v>21573</v>
      </c>
      <c r="B4011" s="1" t="s">
        <v>34</v>
      </c>
      <c r="C4011" s="1" t="s">
        <v>797</v>
      </c>
      <c r="D4011" s="1" t="s">
        <v>21610</v>
      </c>
      <c r="E4011" s="1" t="s">
        <v>21611</v>
      </c>
      <c r="F4011" s="4"/>
      <c r="G4011" s="4"/>
      <c r="H4011" s="4"/>
      <c r="I4011" s="4"/>
      <c r="J4011" s="4"/>
      <c r="K4011" s="4"/>
      <c r="L4011" s="4"/>
      <c r="M4011" s="4"/>
      <c r="N4011" s="4"/>
      <c r="O4011" s="4"/>
    </row>
    <row r="4012" ht="13.5" customHeight="1">
      <c r="A4012" s="1" t="s">
        <v>21573</v>
      </c>
      <c r="B4012" s="1" t="s">
        <v>40</v>
      </c>
      <c r="C4012" s="1" t="s">
        <v>797</v>
      </c>
      <c r="D4012" s="1" t="s">
        <v>21614</v>
      </c>
      <c r="E4012" s="1" t="s">
        <v>21615</v>
      </c>
      <c r="F4012" s="4"/>
      <c r="G4012" s="4"/>
      <c r="H4012" s="4"/>
      <c r="I4012" s="4"/>
      <c r="J4012" s="4"/>
      <c r="K4012" s="4"/>
      <c r="L4012" s="4"/>
      <c r="M4012" s="4"/>
      <c r="N4012" s="4"/>
      <c r="O4012" s="4"/>
    </row>
    <row r="4013" ht="13.5" customHeight="1">
      <c r="A4013" s="1" t="s">
        <v>21573</v>
      </c>
      <c r="B4013" s="1" t="s">
        <v>45</v>
      </c>
      <c r="C4013" s="1" t="s">
        <v>797</v>
      </c>
      <c r="D4013" s="1" t="s">
        <v>21620</v>
      </c>
      <c r="E4013" s="1" t="s">
        <v>21621</v>
      </c>
      <c r="F4013" s="4"/>
      <c r="G4013" s="4"/>
      <c r="H4013" s="4"/>
      <c r="I4013" s="4"/>
      <c r="J4013" s="4"/>
      <c r="K4013" s="4"/>
      <c r="L4013" s="4"/>
      <c r="M4013" s="4"/>
      <c r="N4013" s="4"/>
      <c r="O4013" s="4"/>
    </row>
    <row r="4014" ht="13.5" customHeight="1">
      <c r="A4014" s="1" t="s">
        <v>21573</v>
      </c>
      <c r="B4014" s="1" t="s">
        <v>52</v>
      </c>
      <c r="C4014" s="1" t="s">
        <v>797</v>
      </c>
      <c r="D4014" s="1" t="s">
        <v>21625</v>
      </c>
      <c r="E4014" s="1" t="s">
        <v>21627</v>
      </c>
      <c r="F4014" s="4"/>
      <c r="G4014" s="4"/>
      <c r="H4014" s="4"/>
      <c r="I4014" s="4"/>
      <c r="J4014" s="4"/>
      <c r="K4014" s="4"/>
      <c r="L4014" s="4"/>
      <c r="M4014" s="4"/>
      <c r="N4014" s="4"/>
      <c r="O4014" s="4"/>
    </row>
    <row r="4015" ht="13.5" customHeight="1">
      <c r="A4015" s="1" t="s">
        <v>21573</v>
      </c>
      <c r="B4015" s="1" t="s">
        <v>57</v>
      </c>
      <c r="C4015" s="1" t="s">
        <v>797</v>
      </c>
      <c r="D4015" s="1" t="s">
        <v>21630</v>
      </c>
      <c r="E4015" s="1" t="s">
        <v>21631</v>
      </c>
      <c r="F4015" s="4"/>
      <c r="G4015" s="4"/>
      <c r="H4015" s="4"/>
      <c r="I4015" s="4"/>
      <c r="J4015" s="4"/>
      <c r="K4015" s="4"/>
      <c r="L4015" s="4"/>
      <c r="M4015" s="4"/>
      <c r="N4015" s="4"/>
      <c r="O4015" s="4"/>
    </row>
    <row r="4016" ht="13.5" customHeight="1">
      <c r="A4016" s="1" t="s">
        <v>21573</v>
      </c>
      <c r="B4016" s="1" t="s">
        <v>60</v>
      </c>
      <c r="C4016" s="1" t="s">
        <v>797</v>
      </c>
      <c r="D4016" s="1" t="s">
        <v>21636</v>
      </c>
      <c r="E4016" s="1" t="s">
        <v>21637</v>
      </c>
      <c r="F4016" s="4"/>
      <c r="G4016" s="4"/>
      <c r="H4016" s="4"/>
      <c r="I4016" s="4"/>
      <c r="J4016" s="4"/>
      <c r="K4016" s="4"/>
      <c r="L4016" s="4"/>
      <c r="M4016" s="4"/>
      <c r="N4016" s="4"/>
      <c r="O4016" s="4"/>
    </row>
    <row r="4017" ht="13.5" customHeight="1">
      <c r="A4017" s="1" t="s">
        <v>21573</v>
      </c>
      <c r="B4017" s="1" t="s">
        <v>65</v>
      </c>
      <c r="C4017" s="1" t="s">
        <v>797</v>
      </c>
      <c r="D4017" s="1" t="s">
        <v>21639</v>
      </c>
      <c r="E4017" s="1" t="s">
        <v>21641</v>
      </c>
      <c r="F4017" s="4"/>
      <c r="G4017" s="4"/>
      <c r="H4017" s="4"/>
      <c r="I4017" s="4"/>
      <c r="J4017" s="4"/>
      <c r="K4017" s="4"/>
      <c r="L4017" s="4"/>
      <c r="M4017" s="4"/>
      <c r="N4017" s="4"/>
      <c r="O4017" s="4"/>
    </row>
    <row r="4018" ht="13.5" customHeight="1">
      <c r="A4018" s="1" t="s">
        <v>21573</v>
      </c>
      <c r="B4018" s="1" t="s">
        <v>70</v>
      </c>
      <c r="C4018" s="1" t="s">
        <v>797</v>
      </c>
      <c r="D4018" s="1" t="s">
        <v>21647</v>
      </c>
      <c r="E4018" s="1" t="s">
        <v>21649</v>
      </c>
      <c r="F4018" s="4"/>
      <c r="G4018" s="4"/>
      <c r="H4018" s="4"/>
      <c r="I4018" s="4"/>
      <c r="J4018" s="4"/>
      <c r="K4018" s="4"/>
      <c r="L4018" s="4"/>
      <c r="M4018" s="4"/>
      <c r="N4018" s="4"/>
      <c r="O4018" s="4"/>
    </row>
    <row r="4019" ht="13.5" customHeight="1">
      <c r="A4019" s="1" t="s">
        <v>21573</v>
      </c>
      <c r="B4019" s="1" t="s">
        <v>74</v>
      </c>
      <c r="C4019" s="1" t="s">
        <v>797</v>
      </c>
      <c r="D4019" s="1" t="s">
        <v>21651</v>
      </c>
      <c r="E4019" s="1" t="s">
        <v>21652</v>
      </c>
      <c r="F4019" s="4"/>
      <c r="G4019" s="4"/>
      <c r="H4019" s="4"/>
      <c r="I4019" s="4"/>
      <c r="J4019" s="4"/>
      <c r="K4019" s="4"/>
      <c r="L4019" s="4"/>
      <c r="M4019" s="4"/>
      <c r="N4019" s="4"/>
      <c r="O4019" s="4"/>
    </row>
    <row r="4020" ht="13.5" customHeight="1">
      <c r="A4020" s="1" t="s">
        <v>21573</v>
      </c>
      <c r="B4020" s="1" t="s">
        <v>78</v>
      </c>
      <c r="C4020" s="1" t="s">
        <v>797</v>
      </c>
      <c r="D4020" s="1" t="s">
        <v>21656</v>
      </c>
      <c r="E4020" s="1" t="s">
        <v>21657</v>
      </c>
      <c r="F4020" s="4"/>
      <c r="G4020" s="4"/>
      <c r="H4020" s="4"/>
      <c r="I4020" s="4"/>
      <c r="J4020" s="4"/>
      <c r="K4020" s="4"/>
      <c r="L4020" s="4"/>
      <c r="M4020" s="4"/>
      <c r="N4020" s="4"/>
      <c r="O4020" s="4"/>
    </row>
    <row r="4021" ht="13.5" customHeight="1">
      <c r="A4021" s="1" t="s">
        <v>21573</v>
      </c>
      <c r="B4021" s="1" t="s">
        <v>83</v>
      </c>
      <c r="C4021" s="1" t="s">
        <v>797</v>
      </c>
      <c r="D4021" s="1" t="s">
        <v>21660</v>
      </c>
      <c r="E4021" s="1" t="s">
        <v>21661</v>
      </c>
      <c r="F4021" s="4"/>
      <c r="G4021" s="4"/>
      <c r="H4021" s="4"/>
      <c r="I4021" s="4"/>
      <c r="J4021" s="4"/>
      <c r="K4021" s="4"/>
      <c r="L4021" s="4"/>
      <c r="M4021" s="4"/>
      <c r="N4021" s="4"/>
      <c r="O4021" s="4"/>
    </row>
    <row r="4022" ht="13.5" customHeight="1">
      <c r="A4022" s="1" t="s">
        <v>21573</v>
      </c>
      <c r="B4022" s="1" t="s">
        <v>86</v>
      </c>
      <c r="C4022" s="1" t="s">
        <v>797</v>
      </c>
      <c r="D4022" s="1" t="s">
        <v>21666</v>
      </c>
      <c r="E4022" s="1" t="s">
        <v>21667</v>
      </c>
      <c r="F4022" s="4"/>
      <c r="G4022" s="4"/>
      <c r="H4022" s="4"/>
      <c r="I4022" s="4"/>
      <c r="J4022" s="4"/>
      <c r="K4022" s="4"/>
      <c r="L4022" s="4"/>
      <c r="M4022" s="4"/>
      <c r="N4022" s="4"/>
      <c r="O4022" s="4"/>
    </row>
    <row r="4023" ht="13.5" customHeight="1">
      <c r="A4023" s="1" t="s">
        <v>21573</v>
      </c>
      <c r="B4023" s="1" t="s">
        <v>91</v>
      </c>
      <c r="C4023" s="1" t="s">
        <v>797</v>
      </c>
      <c r="D4023" s="1" t="s">
        <v>21672</v>
      </c>
      <c r="E4023" s="1" t="s">
        <v>21673</v>
      </c>
      <c r="F4023" s="4"/>
      <c r="G4023" s="4"/>
      <c r="H4023" s="4"/>
      <c r="I4023" s="4"/>
      <c r="J4023" s="4"/>
      <c r="K4023" s="4"/>
      <c r="L4023" s="4"/>
      <c r="M4023" s="4"/>
      <c r="N4023" s="4"/>
      <c r="O4023" s="4"/>
    </row>
    <row r="4024" ht="13.5" customHeight="1">
      <c r="A4024" s="1" t="s">
        <v>21573</v>
      </c>
      <c r="B4024" s="1" t="s">
        <v>94</v>
      </c>
      <c r="C4024" s="1" t="s">
        <v>797</v>
      </c>
      <c r="D4024" s="1" t="s">
        <v>21676</v>
      </c>
      <c r="E4024" s="1" t="s">
        <v>21677</v>
      </c>
      <c r="F4024" s="4"/>
      <c r="G4024" s="4"/>
      <c r="H4024" s="4"/>
      <c r="I4024" s="4"/>
      <c r="J4024" s="4"/>
      <c r="K4024" s="4"/>
      <c r="L4024" s="4"/>
      <c r="M4024" s="4"/>
      <c r="N4024" s="4"/>
      <c r="O4024" s="4"/>
    </row>
    <row r="4025" ht="13.5" customHeight="1">
      <c r="A4025" s="1" t="s">
        <v>21573</v>
      </c>
      <c r="B4025" s="1" t="s">
        <v>186</v>
      </c>
      <c r="C4025" s="1" t="s">
        <v>797</v>
      </c>
      <c r="D4025" s="1" t="s">
        <v>21682</v>
      </c>
      <c r="E4025" s="1" t="s">
        <v>21683</v>
      </c>
      <c r="F4025" s="4"/>
      <c r="G4025" s="4"/>
      <c r="H4025" s="4"/>
      <c r="I4025" s="4"/>
      <c r="J4025" s="4"/>
      <c r="K4025" s="4"/>
      <c r="L4025" s="4"/>
      <c r="M4025" s="4"/>
      <c r="N4025" s="4"/>
      <c r="O4025" s="4"/>
    </row>
    <row r="4026" ht="13.5" customHeight="1">
      <c r="A4026" s="1" t="s">
        <v>21573</v>
      </c>
      <c r="B4026" s="1" t="s">
        <v>189</v>
      </c>
      <c r="C4026" s="1" t="s">
        <v>797</v>
      </c>
      <c r="D4026" s="1" t="s">
        <v>21686</v>
      </c>
      <c r="E4026" s="1" t="s">
        <v>21687</v>
      </c>
      <c r="F4026" s="4"/>
      <c r="G4026" s="4"/>
      <c r="H4026" s="4"/>
      <c r="I4026" s="4"/>
      <c r="J4026" s="4"/>
      <c r="K4026" s="4"/>
      <c r="L4026" s="4"/>
      <c r="M4026" s="4"/>
      <c r="N4026" s="4"/>
      <c r="O4026" s="4"/>
    </row>
    <row r="4027" ht="13.5" customHeight="1">
      <c r="A4027" s="1" t="s">
        <v>21573</v>
      </c>
      <c r="B4027" s="1" t="s">
        <v>193</v>
      </c>
      <c r="C4027" s="1" t="s">
        <v>797</v>
      </c>
      <c r="D4027" s="1" t="s">
        <v>21692</v>
      </c>
      <c r="E4027" s="1" t="s">
        <v>21693</v>
      </c>
      <c r="F4027" s="4"/>
      <c r="G4027" s="4"/>
      <c r="H4027" s="4"/>
      <c r="I4027" s="4"/>
      <c r="J4027" s="4"/>
      <c r="K4027" s="4"/>
      <c r="L4027" s="4"/>
      <c r="M4027" s="4"/>
      <c r="N4027" s="4"/>
      <c r="O4027" s="4"/>
    </row>
    <row r="4028" ht="13.5" customHeight="1">
      <c r="A4028" s="1" t="s">
        <v>21573</v>
      </c>
      <c r="B4028" s="1" t="s">
        <v>197</v>
      </c>
      <c r="C4028" s="1" t="s">
        <v>797</v>
      </c>
      <c r="D4028" s="1" t="s">
        <v>21695</v>
      </c>
      <c r="E4028" s="1" t="s">
        <v>21697</v>
      </c>
      <c r="F4028" s="4"/>
      <c r="G4028" s="4"/>
      <c r="H4028" s="4"/>
      <c r="I4028" s="4"/>
      <c r="J4028" s="4"/>
      <c r="K4028" s="4"/>
      <c r="L4028" s="4"/>
      <c r="M4028" s="4"/>
      <c r="N4028" s="4"/>
      <c r="O4028" s="4"/>
    </row>
    <row r="4029" ht="13.5" customHeight="1">
      <c r="A4029" s="1" t="s">
        <v>21573</v>
      </c>
      <c r="B4029" s="1" t="s">
        <v>201</v>
      </c>
      <c r="C4029" s="1" t="s">
        <v>797</v>
      </c>
      <c r="D4029" s="1" t="s">
        <v>21700</v>
      </c>
      <c r="E4029" s="1" t="s">
        <v>21701</v>
      </c>
      <c r="F4029" s="4"/>
      <c r="G4029" s="4"/>
      <c r="H4029" s="4"/>
      <c r="I4029" s="4"/>
      <c r="J4029" s="4"/>
      <c r="K4029" s="4"/>
      <c r="L4029" s="4"/>
      <c r="M4029" s="4"/>
      <c r="N4029" s="4"/>
      <c r="O4029" s="4"/>
    </row>
    <row r="4030" ht="13.5" customHeight="1">
      <c r="A4030" s="1" t="s">
        <v>21573</v>
      </c>
      <c r="B4030" s="1" t="s">
        <v>206</v>
      </c>
      <c r="C4030" s="1" t="s">
        <v>797</v>
      </c>
      <c r="D4030" s="1" t="s">
        <v>21706</v>
      </c>
      <c r="E4030" s="1" t="s">
        <v>21707</v>
      </c>
      <c r="F4030" s="4"/>
      <c r="G4030" s="4"/>
      <c r="H4030" s="4"/>
      <c r="I4030" s="4"/>
      <c r="J4030" s="4"/>
      <c r="K4030" s="4"/>
      <c r="L4030" s="4"/>
      <c r="M4030" s="4"/>
      <c r="N4030" s="4"/>
      <c r="O4030" s="4"/>
    </row>
    <row r="4031" ht="13.5" customHeight="1">
      <c r="A4031" s="1" t="s">
        <v>21573</v>
      </c>
      <c r="B4031" s="1" t="s">
        <v>211</v>
      </c>
      <c r="C4031" s="1" t="s">
        <v>797</v>
      </c>
      <c r="D4031" s="1" t="s">
        <v>21708</v>
      </c>
      <c r="E4031" s="1" t="s">
        <v>21709</v>
      </c>
      <c r="F4031" s="4"/>
      <c r="G4031" s="4"/>
      <c r="H4031" s="4"/>
      <c r="I4031" s="4"/>
      <c r="J4031" s="4"/>
      <c r="K4031" s="4"/>
      <c r="L4031" s="4"/>
      <c r="M4031" s="4"/>
      <c r="N4031" s="4"/>
      <c r="O4031" s="4"/>
    </row>
    <row r="4032" ht="13.5" customHeight="1">
      <c r="A4032" s="1" t="s">
        <v>21573</v>
      </c>
      <c r="B4032" s="1" t="s">
        <v>215</v>
      </c>
      <c r="C4032" s="1" t="s">
        <v>797</v>
      </c>
      <c r="D4032" s="1" t="s">
        <v>21713</v>
      </c>
      <c r="E4032" s="1" t="s">
        <v>21714</v>
      </c>
      <c r="F4032" s="4"/>
      <c r="G4032" s="4"/>
      <c r="H4032" s="4"/>
      <c r="I4032" s="4"/>
      <c r="J4032" s="4"/>
      <c r="K4032" s="4"/>
      <c r="L4032" s="4"/>
      <c r="M4032" s="4"/>
      <c r="N4032" s="4"/>
      <c r="O4032" s="4"/>
    </row>
    <row r="4033" ht="13.5" customHeight="1">
      <c r="A4033" s="1" t="s">
        <v>21573</v>
      </c>
      <c r="B4033" s="1" t="s">
        <v>220</v>
      </c>
      <c r="C4033" s="1" t="s">
        <v>797</v>
      </c>
      <c r="D4033" s="1" t="s">
        <v>21720</v>
      </c>
      <c r="E4033" s="1" t="s">
        <v>21721</v>
      </c>
      <c r="F4033" s="4"/>
      <c r="G4033" s="4"/>
      <c r="H4033" s="4"/>
      <c r="I4033" s="4"/>
      <c r="J4033" s="4"/>
      <c r="K4033" s="4"/>
      <c r="L4033" s="4"/>
      <c r="M4033" s="4"/>
      <c r="N4033" s="4"/>
      <c r="O4033" s="4"/>
    </row>
    <row r="4034" ht="13.5" customHeight="1">
      <c r="A4034" s="1" t="s">
        <v>21573</v>
      </c>
      <c r="B4034" s="1" t="s">
        <v>223</v>
      </c>
      <c r="C4034" s="1" t="s">
        <v>797</v>
      </c>
      <c r="D4034" s="1" t="s">
        <v>21724</v>
      </c>
      <c r="E4034" s="1" t="s">
        <v>21725</v>
      </c>
      <c r="F4034" s="4"/>
      <c r="G4034" s="4"/>
      <c r="H4034" s="4"/>
      <c r="I4034" s="4"/>
      <c r="J4034" s="4"/>
      <c r="K4034" s="4"/>
      <c r="L4034" s="4"/>
      <c r="M4034" s="4"/>
      <c r="N4034" s="4"/>
      <c r="O4034" s="4"/>
    </row>
    <row r="4035" ht="13.5" customHeight="1">
      <c r="A4035" s="1" t="s">
        <v>21573</v>
      </c>
      <c r="B4035" s="1" t="s">
        <v>229</v>
      </c>
      <c r="C4035" s="1" t="s">
        <v>797</v>
      </c>
      <c r="D4035" s="1" t="s">
        <v>21730</v>
      </c>
      <c r="E4035" s="1" t="s">
        <v>21731</v>
      </c>
      <c r="F4035" s="4"/>
      <c r="G4035" s="4"/>
      <c r="H4035" s="4"/>
      <c r="I4035" s="4"/>
      <c r="J4035" s="4"/>
      <c r="K4035" s="4"/>
      <c r="L4035" s="4"/>
      <c r="M4035" s="4"/>
      <c r="N4035" s="4"/>
      <c r="O4035" s="4"/>
    </row>
    <row r="4036" ht="13.5" customHeight="1">
      <c r="A4036" s="1" t="s">
        <v>21573</v>
      </c>
      <c r="B4036" s="1" t="s">
        <v>233</v>
      </c>
      <c r="C4036" s="1" t="s">
        <v>797</v>
      </c>
      <c r="D4036" s="1" t="s">
        <v>21735</v>
      </c>
      <c r="E4036" s="1" t="s">
        <v>21737</v>
      </c>
      <c r="F4036" s="4"/>
      <c r="G4036" s="4"/>
      <c r="H4036" s="4"/>
      <c r="I4036" s="4"/>
      <c r="J4036" s="4"/>
      <c r="K4036" s="4"/>
      <c r="L4036" s="4"/>
      <c r="M4036" s="4"/>
      <c r="N4036" s="4"/>
      <c r="O4036" s="4"/>
    </row>
    <row r="4037" ht="13.5" customHeight="1">
      <c r="A4037" s="1" t="s">
        <v>21573</v>
      </c>
      <c r="B4037" s="1" t="s">
        <v>237</v>
      </c>
      <c r="C4037" s="1" t="s">
        <v>797</v>
      </c>
      <c r="D4037" s="1" t="s">
        <v>21740</v>
      </c>
      <c r="E4037" s="1" t="s">
        <v>21741</v>
      </c>
      <c r="F4037" s="4"/>
      <c r="G4037" s="4"/>
      <c r="H4037" s="4"/>
      <c r="I4037" s="4"/>
      <c r="J4037" s="4"/>
      <c r="K4037" s="4"/>
      <c r="L4037" s="4"/>
      <c r="M4037" s="4"/>
      <c r="N4037" s="4"/>
      <c r="O4037" s="4"/>
    </row>
    <row r="4038" ht="13.5" customHeight="1">
      <c r="A4038" s="1" t="s">
        <v>21573</v>
      </c>
      <c r="B4038" s="1" t="s">
        <v>241</v>
      </c>
      <c r="C4038" s="1" t="s">
        <v>797</v>
      </c>
      <c r="D4038" s="1" t="s">
        <v>21746</v>
      </c>
      <c r="E4038" s="1" t="s">
        <v>21747</v>
      </c>
      <c r="F4038" s="4"/>
      <c r="G4038" s="4"/>
      <c r="H4038" s="4"/>
      <c r="I4038" s="4"/>
      <c r="J4038" s="4"/>
      <c r="K4038" s="4"/>
      <c r="L4038" s="4"/>
      <c r="M4038" s="4"/>
      <c r="N4038" s="4"/>
      <c r="O4038" s="4"/>
    </row>
    <row r="4039" ht="13.5" customHeight="1">
      <c r="A4039" s="1" t="s">
        <v>21573</v>
      </c>
      <c r="B4039" s="1" t="s">
        <v>99</v>
      </c>
      <c r="C4039" s="1" t="s">
        <v>817</v>
      </c>
      <c r="D4039" s="3"/>
      <c r="E4039" s="3"/>
      <c r="F4039" s="4"/>
      <c r="G4039" s="4"/>
      <c r="H4039" s="4"/>
      <c r="I4039" s="4"/>
      <c r="J4039" s="4"/>
      <c r="K4039" s="4"/>
      <c r="L4039" s="4"/>
      <c r="M4039" s="4"/>
      <c r="N4039" s="4"/>
      <c r="O4039" s="4"/>
    </row>
    <row r="4040" ht="13.5" customHeight="1">
      <c r="A4040" s="1" t="s">
        <v>21754</v>
      </c>
      <c r="B4040" s="2" t="s">
        <v>1</v>
      </c>
      <c r="C4040" s="1" t="s">
        <v>2</v>
      </c>
      <c r="D4040" s="3"/>
      <c r="E4040" s="3"/>
      <c r="F4040" s="4"/>
      <c r="G4040" s="4"/>
      <c r="H4040" s="4"/>
      <c r="I4040" s="4"/>
      <c r="J4040" s="4"/>
      <c r="K4040" s="4"/>
      <c r="L4040" s="4"/>
      <c r="M4040" s="4"/>
      <c r="N4040" s="4"/>
      <c r="O4040" s="4"/>
    </row>
    <row r="4041" ht="13.5" customHeight="1">
      <c r="A4041" s="1" t="s">
        <v>21754</v>
      </c>
      <c r="B4041" s="1" t="s">
        <v>5</v>
      </c>
      <c r="C4041" s="1" t="s">
        <v>11792</v>
      </c>
      <c r="D4041" s="1" t="s">
        <v>21763</v>
      </c>
      <c r="E4041" s="1" t="s">
        <v>21765</v>
      </c>
      <c r="F4041" s="4"/>
      <c r="G4041" s="4"/>
      <c r="H4041" s="4"/>
      <c r="I4041" s="4"/>
      <c r="J4041" s="4"/>
      <c r="K4041" s="4"/>
      <c r="L4041" s="4"/>
      <c r="M4041" s="4"/>
      <c r="N4041" s="4"/>
      <c r="O4041" s="4"/>
    </row>
    <row r="4042" ht="13.5" customHeight="1">
      <c r="A4042" s="1" t="s">
        <v>21754</v>
      </c>
      <c r="B4042" s="1" t="s">
        <v>9</v>
      </c>
      <c r="C4042" s="1" t="s">
        <v>797</v>
      </c>
      <c r="D4042" s="1" t="s">
        <v>21771</v>
      </c>
      <c r="E4042" s="1" t="s">
        <v>21772</v>
      </c>
      <c r="F4042" s="4"/>
      <c r="G4042" s="4"/>
      <c r="H4042" s="4"/>
      <c r="I4042" s="4"/>
      <c r="J4042" s="4"/>
      <c r="K4042" s="4"/>
      <c r="L4042" s="4"/>
      <c r="M4042" s="4"/>
      <c r="N4042" s="4"/>
      <c r="O4042" s="4"/>
    </row>
    <row r="4043" ht="13.5" customHeight="1">
      <c r="A4043" s="1" t="s">
        <v>21754</v>
      </c>
      <c r="B4043" s="1" t="s">
        <v>13</v>
      </c>
      <c r="C4043" s="1" t="s">
        <v>797</v>
      </c>
      <c r="D4043" s="1" t="s">
        <v>21777</v>
      </c>
      <c r="E4043" s="1" t="s">
        <v>21778</v>
      </c>
      <c r="F4043" s="4"/>
      <c r="G4043" s="4"/>
      <c r="H4043" s="4"/>
      <c r="I4043" s="4"/>
      <c r="J4043" s="4"/>
      <c r="K4043" s="4"/>
      <c r="L4043" s="4"/>
      <c r="M4043" s="4"/>
      <c r="N4043" s="4"/>
      <c r="O4043" s="4"/>
    </row>
    <row r="4044" ht="13.5" customHeight="1">
      <c r="A4044" s="1" t="s">
        <v>21754</v>
      </c>
      <c r="B4044" s="1" t="s">
        <v>16</v>
      </c>
      <c r="C4044" s="1" t="s">
        <v>797</v>
      </c>
      <c r="D4044" s="1" t="s">
        <v>21783</v>
      </c>
      <c r="E4044" s="1" t="s">
        <v>21785</v>
      </c>
      <c r="F4044" s="4"/>
      <c r="G4044" s="4"/>
      <c r="H4044" s="4"/>
      <c r="I4044" s="4"/>
      <c r="J4044" s="4"/>
      <c r="K4044" s="4"/>
      <c r="L4044" s="4"/>
      <c r="M4044" s="4"/>
      <c r="N4044" s="4"/>
      <c r="O4044" s="4"/>
    </row>
    <row r="4045" ht="13.5" customHeight="1">
      <c r="A4045" s="1" t="s">
        <v>21754</v>
      </c>
      <c r="B4045" s="1" t="s">
        <v>21</v>
      </c>
      <c r="C4045" s="1" t="s">
        <v>797</v>
      </c>
      <c r="D4045" s="1" t="s">
        <v>21791</v>
      </c>
      <c r="E4045" s="1" t="s">
        <v>21792</v>
      </c>
      <c r="F4045" s="4"/>
      <c r="G4045" s="4"/>
      <c r="H4045" s="4"/>
      <c r="I4045" s="4"/>
      <c r="J4045" s="4"/>
      <c r="K4045" s="4"/>
      <c r="L4045" s="4"/>
      <c r="M4045" s="4"/>
      <c r="N4045" s="4"/>
      <c r="O4045" s="4"/>
    </row>
    <row r="4046" ht="13.5" customHeight="1">
      <c r="A4046" s="1" t="s">
        <v>21754</v>
      </c>
      <c r="B4046" s="1" t="s">
        <v>27</v>
      </c>
      <c r="C4046" s="1" t="s">
        <v>797</v>
      </c>
      <c r="D4046" s="1" t="s">
        <v>21797</v>
      </c>
      <c r="E4046" s="1" t="s">
        <v>21798</v>
      </c>
      <c r="F4046" s="4"/>
      <c r="G4046" s="4"/>
      <c r="H4046" s="4"/>
      <c r="I4046" s="4"/>
      <c r="J4046" s="4"/>
      <c r="K4046" s="4"/>
      <c r="L4046" s="4"/>
      <c r="M4046" s="4"/>
      <c r="N4046" s="4"/>
      <c r="O4046" s="4"/>
    </row>
    <row r="4047" ht="13.5" customHeight="1">
      <c r="A4047" s="1" t="s">
        <v>21754</v>
      </c>
      <c r="B4047" s="1" t="s">
        <v>31</v>
      </c>
      <c r="C4047" s="1" t="s">
        <v>797</v>
      </c>
      <c r="D4047" s="1" t="s">
        <v>21801</v>
      </c>
      <c r="E4047" s="1" t="s">
        <v>21803</v>
      </c>
      <c r="F4047" s="4"/>
      <c r="G4047" s="4"/>
      <c r="H4047" s="4"/>
      <c r="I4047" s="4"/>
      <c r="J4047" s="4"/>
      <c r="K4047" s="4"/>
      <c r="L4047" s="4"/>
      <c r="M4047" s="4"/>
      <c r="N4047" s="4"/>
      <c r="O4047" s="4"/>
    </row>
    <row r="4048" ht="13.5" customHeight="1">
      <c r="A4048" s="1" t="s">
        <v>21754</v>
      </c>
      <c r="B4048" s="1" t="s">
        <v>34</v>
      </c>
      <c r="C4048" s="1" t="s">
        <v>797</v>
      </c>
      <c r="D4048" s="1" t="s">
        <v>21809</v>
      </c>
      <c r="E4048" s="1" t="s">
        <v>21810</v>
      </c>
      <c r="F4048" s="4"/>
      <c r="G4048" s="4"/>
      <c r="H4048" s="4"/>
      <c r="I4048" s="4"/>
      <c r="J4048" s="4"/>
      <c r="K4048" s="4"/>
      <c r="L4048" s="4"/>
      <c r="M4048" s="4"/>
      <c r="N4048" s="4"/>
      <c r="O4048" s="4"/>
    </row>
    <row r="4049" ht="13.5" customHeight="1">
      <c r="A4049" s="1" t="s">
        <v>21754</v>
      </c>
      <c r="B4049" s="1" t="s">
        <v>40</v>
      </c>
      <c r="C4049" s="1" t="s">
        <v>797</v>
      </c>
      <c r="D4049" s="1" t="s">
        <v>21815</v>
      </c>
      <c r="E4049" s="1" t="s">
        <v>21816</v>
      </c>
      <c r="F4049" s="4"/>
      <c r="G4049" s="4"/>
      <c r="H4049" s="4"/>
      <c r="I4049" s="4"/>
      <c r="J4049" s="4"/>
      <c r="K4049" s="4"/>
      <c r="L4049" s="4"/>
      <c r="M4049" s="4"/>
      <c r="N4049" s="4"/>
      <c r="O4049" s="4"/>
    </row>
    <row r="4050" ht="13.5" customHeight="1">
      <c r="A4050" s="1" t="s">
        <v>21754</v>
      </c>
      <c r="B4050" s="1" t="s">
        <v>45</v>
      </c>
      <c r="C4050" s="1" t="s">
        <v>797</v>
      </c>
      <c r="D4050" s="1" t="s">
        <v>21823</v>
      </c>
      <c r="E4050" s="1" t="s">
        <v>21824</v>
      </c>
      <c r="F4050" s="4"/>
      <c r="G4050" s="4"/>
      <c r="H4050" s="4"/>
      <c r="I4050" s="4"/>
      <c r="J4050" s="4"/>
      <c r="K4050" s="4"/>
      <c r="L4050" s="4"/>
      <c r="M4050" s="4"/>
      <c r="N4050" s="4"/>
      <c r="O4050" s="4"/>
    </row>
    <row r="4051" ht="13.5" customHeight="1">
      <c r="A4051" s="1" t="s">
        <v>21754</v>
      </c>
      <c r="B4051" s="1" t="s">
        <v>52</v>
      </c>
      <c r="C4051" s="1" t="s">
        <v>797</v>
      </c>
      <c r="D4051" s="1" t="s">
        <v>21829</v>
      </c>
      <c r="E4051" s="1" t="s">
        <v>21830</v>
      </c>
      <c r="F4051" s="4"/>
      <c r="G4051" s="4"/>
      <c r="H4051" s="4"/>
      <c r="I4051" s="4"/>
      <c r="J4051" s="4"/>
      <c r="K4051" s="4"/>
      <c r="L4051" s="4"/>
      <c r="M4051" s="4"/>
      <c r="N4051" s="4"/>
      <c r="O4051" s="4"/>
    </row>
    <row r="4052" ht="13.5" customHeight="1">
      <c r="A4052" s="1" t="s">
        <v>21754</v>
      </c>
      <c r="B4052" s="1" t="s">
        <v>57</v>
      </c>
      <c r="C4052" s="1" t="s">
        <v>797</v>
      </c>
      <c r="D4052" s="1" t="s">
        <v>21834</v>
      </c>
      <c r="E4052" s="1" t="s">
        <v>21835</v>
      </c>
      <c r="F4052" s="4"/>
      <c r="G4052" s="4"/>
      <c r="H4052" s="4"/>
      <c r="I4052" s="4"/>
      <c r="J4052" s="4"/>
      <c r="K4052" s="4"/>
      <c r="L4052" s="4"/>
      <c r="M4052" s="4"/>
      <c r="N4052" s="4"/>
      <c r="O4052" s="4"/>
    </row>
    <row r="4053" ht="13.5" customHeight="1">
      <c r="A4053" s="1" t="s">
        <v>21754</v>
      </c>
      <c r="B4053" s="1" t="s">
        <v>60</v>
      </c>
      <c r="C4053" s="1" t="s">
        <v>797</v>
      </c>
      <c r="D4053" s="1" t="s">
        <v>21840</v>
      </c>
      <c r="E4053" s="1" t="s">
        <v>21841</v>
      </c>
      <c r="F4053" s="4"/>
      <c r="G4053" s="4"/>
      <c r="H4053" s="4"/>
      <c r="I4053" s="4"/>
      <c r="J4053" s="4"/>
      <c r="K4053" s="4"/>
      <c r="L4053" s="4"/>
      <c r="M4053" s="4"/>
      <c r="N4053" s="4"/>
      <c r="O4053" s="4"/>
    </row>
    <row r="4054" ht="13.5" customHeight="1">
      <c r="A4054" s="1" t="s">
        <v>21754</v>
      </c>
      <c r="B4054" s="1" t="s">
        <v>65</v>
      </c>
      <c r="C4054" s="1" t="s">
        <v>797</v>
      </c>
      <c r="D4054" s="1" t="s">
        <v>21844</v>
      </c>
      <c r="E4054" s="1" t="s">
        <v>21845</v>
      </c>
      <c r="F4054" s="4"/>
      <c r="G4054" s="4"/>
      <c r="H4054" s="4"/>
      <c r="I4054" s="4"/>
      <c r="J4054" s="4"/>
      <c r="K4054" s="4"/>
      <c r="L4054" s="4"/>
      <c r="M4054" s="4"/>
      <c r="N4054" s="4"/>
      <c r="O4054" s="4"/>
    </row>
    <row r="4055" ht="13.5" customHeight="1">
      <c r="A4055" s="1" t="s">
        <v>21754</v>
      </c>
      <c r="B4055" s="1" t="s">
        <v>70</v>
      </c>
      <c r="C4055" s="1" t="s">
        <v>797</v>
      </c>
      <c r="D4055" s="1" t="s">
        <v>21848</v>
      </c>
      <c r="E4055" s="1" t="s">
        <v>21849</v>
      </c>
      <c r="F4055" s="4"/>
      <c r="G4055" s="4"/>
      <c r="H4055" s="4"/>
      <c r="I4055" s="4"/>
      <c r="J4055" s="4"/>
      <c r="K4055" s="4"/>
      <c r="L4055" s="4"/>
      <c r="M4055" s="4"/>
      <c r="N4055" s="4"/>
      <c r="O4055" s="4"/>
    </row>
    <row r="4056" ht="13.5" customHeight="1">
      <c r="A4056" s="1" t="s">
        <v>21754</v>
      </c>
      <c r="B4056" s="1" t="s">
        <v>74</v>
      </c>
      <c r="C4056" s="1" t="s">
        <v>797</v>
      </c>
      <c r="D4056" s="1" t="s">
        <v>21852</v>
      </c>
      <c r="E4056" s="1" t="s">
        <v>21853</v>
      </c>
      <c r="F4056" s="4"/>
      <c r="G4056" s="4"/>
      <c r="H4056" s="4"/>
      <c r="I4056" s="4"/>
      <c r="J4056" s="4"/>
      <c r="K4056" s="4"/>
      <c r="L4056" s="4"/>
      <c r="M4056" s="4"/>
      <c r="N4056" s="4"/>
      <c r="O4056" s="4"/>
    </row>
    <row r="4057" ht="13.5" customHeight="1">
      <c r="A4057" s="1" t="s">
        <v>21754</v>
      </c>
      <c r="B4057" s="1" t="s">
        <v>78</v>
      </c>
      <c r="C4057" s="1" t="s">
        <v>797</v>
      </c>
      <c r="D4057" s="1" t="s">
        <v>21854</v>
      </c>
      <c r="E4057" s="1" t="s">
        <v>21855</v>
      </c>
      <c r="F4057" s="4"/>
      <c r="G4057" s="4"/>
      <c r="H4057" s="4"/>
      <c r="I4057" s="4"/>
      <c r="J4057" s="4"/>
      <c r="K4057" s="4"/>
      <c r="L4057" s="4"/>
      <c r="M4057" s="4"/>
      <c r="N4057" s="4"/>
      <c r="O4057" s="4"/>
    </row>
    <row r="4058" ht="13.5" customHeight="1">
      <c r="A4058" s="1" t="s">
        <v>21754</v>
      </c>
      <c r="B4058" s="1" t="s">
        <v>83</v>
      </c>
      <c r="C4058" s="1" t="s">
        <v>797</v>
      </c>
      <c r="D4058" s="1" t="s">
        <v>21860</v>
      </c>
      <c r="E4058" s="1" t="s">
        <v>21861</v>
      </c>
      <c r="F4058" s="4"/>
      <c r="G4058" s="4"/>
      <c r="H4058" s="4"/>
      <c r="I4058" s="4"/>
      <c r="J4058" s="4"/>
      <c r="K4058" s="4"/>
      <c r="L4058" s="4"/>
      <c r="M4058" s="4"/>
      <c r="N4058" s="4"/>
      <c r="O4058" s="4"/>
    </row>
    <row r="4059" ht="13.5" customHeight="1">
      <c r="A4059" s="1" t="s">
        <v>21754</v>
      </c>
      <c r="B4059" s="1" t="s">
        <v>86</v>
      </c>
      <c r="C4059" s="1" t="s">
        <v>797</v>
      </c>
      <c r="D4059" s="1" t="s">
        <v>21862</v>
      </c>
      <c r="E4059" s="1" t="s">
        <v>21863</v>
      </c>
      <c r="F4059" s="4"/>
      <c r="G4059" s="4"/>
      <c r="H4059" s="4"/>
      <c r="I4059" s="4"/>
      <c r="J4059" s="4"/>
      <c r="K4059" s="4"/>
      <c r="L4059" s="4"/>
      <c r="M4059" s="4"/>
      <c r="N4059" s="4"/>
      <c r="O4059" s="4"/>
    </row>
    <row r="4060" ht="13.5" customHeight="1">
      <c r="A4060" s="1" t="s">
        <v>21754</v>
      </c>
      <c r="B4060" s="1" t="s">
        <v>91</v>
      </c>
      <c r="C4060" s="1" t="s">
        <v>797</v>
      </c>
      <c r="D4060" s="1" t="s">
        <v>21866</v>
      </c>
      <c r="E4060" s="1" t="s">
        <v>21867</v>
      </c>
      <c r="F4060" s="4"/>
      <c r="G4060" s="4"/>
      <c r="H4060" s="4"/>
      <c r="I4060" s="4"/>
      <c r="J4060" s="4"/>
      <c r="K4060" s="4"/>
      <c r="L4060" s="4"/>
      <c r="M4060" s="4"/>
      <c r="N4060" s="4"/>
      <c r="O4060" s="4"/>
    </row>
    <row r="4061" ht="13.5" customHeight="1">
      <c r="A4061" s="1" t="s">
        <v>21754</v>
      </c>
      <c r="B4061" s="1" t="s">
        <v>94</v>
      </c>
      <c r="C4061" s="1" t="s">
        <v>797</v>
      </c>
      <c r="D4061" s="1" t="s">
        <v>21869</v>
      </c>
      <c r="E4061" s="1" t="s">
        <v>21870</v>
      </c>
      <c r="F4061" s="4"/>
      <c r="G4061" s="4"/>
      <c r="H4061" s="4"/>
      <c r="I4061" s="4"/>
      <c r="J4061" s="4"/>
      <c r="K4061" s="4"/>
      <c r="L4061" s="4"/>
      <c r="M4061" s="4"/>
      <c r="N4061" s="4"/>
      <c r="O4061" s="4"/>
    </row>
    <row r="4062" ht="13.5" customHeight="1">
      <c r="A4062" s="1" t="s">
        <v>21754</v>
      </c>
      <c r="B4062" s="1" t="s">
        <v>186</v>
      </c>
      <c r="C4062" s="1" t="s">
        <v>797</v>
      </c>
      <c r="D4062" s="1" t="s">
        <v>21873</v>
      </c>
      <c r="E4062" s="1" t="s">
        <v>21874</v>
      </c>
      <c r="F4062" s="4"/>
      <c r="G4062" s="4"/>
      <c r="H4062" s="4"/>
      <c r="I4062" s="4"/>
      <c r="J4062" s="4"/>
      <c r="K4062" s="4"/>
      <c r="L4062" s="4"/>
      <c r="M4062" s="4"/>
      <c r="N4062" s="4"/>
      <c r="O4062" s="4"/>
    </row>
    <row r="4063" ht="13.5" customHeight="1">
      <c r="A4063" s="1" t="s">
        <v>21754</v>
      </c>
      <c r="B4063" s="1" t="s">
        <v>99</v>
      </c>
      <c r="C4063" s="1" t="s">
        <v>817</v>
      </c>
      <c r="D4063" s="3"/>
      <c r="E4063" s="3"/>
      <c r="F4063" s="4"/>
      <c r="G4063" s="4"/>
      <c r="H4063" s="4"/>
      <c r="I4063" s="4"/>
      <c r="J4063" s="4"/>
      <c r="K4063" s="4"/>
      <c r="L4063" s="4"/>
      <c r="M4063" s="4"/>
      <c r="N4063" s="4"/>
      <c r="O4063" s="4"/>
    </row>
    <row r="4064" ht="13.5" customHeight="1">
      <c r="A4064" s="1" t="s">
        <v>21877</v>
      </c>
      <c r="B4064" s="2" t="s">
        <v>1</v>
      </c>
      <c r="C4064" s="1" t="s">
        <v>2</v>
      </c>
      <c r="D4064" s="3"/>
      <c r="E4064" s="3"/>
      <c r="F4064" s="4"/>
      <c r="G4064" s="4"/>
      <c r="H4064" s="4"/>
      <c r="I4064" s="4"/>
      <c r="J4064" s="4"/>
      <c r="K4064" s="4"/>
      <c r="L4064" s="4"/>
      <c r="M4064" s="4"/>
      <c r="N4064" s="4"/>
      <c r="O4064" s="4"/>
    </row>
    <row r="4065" ht="13.5" customHeight="1">
      <c r="A4065" s="1" t="s">
        <v>21877</v>
      </c>
      <c r="B4065" s="1" t="s">
        <v>5</v>
      </c>
      <c r="C4065" s="1" t="s">
        <v>303</v>
      </c>
      <c r="D4065" s="1" t="s">
        <v>21878</v>
      </c>
      <c r="E4065" s="1" t="s">
        <v>21879</v>
      </c>
      <c r="F4065" s="4"/>
      <c r="G4065" s="4"/>
      <c r="H4065" s="4"/>
      <c r="I4065" s="4"/>
      <c r="J4065" s="4"/>
      <c r="K4065" s="4"/>
      <c r="L4065" s="4"/>
      <c r="M4065" s="4"/>
      <c r="N4065" s="4"/>
      <c r="O4065" s="4"/>
    </row>
    <row r="4066" ht="13.5" customHeight="1">
      <c r="A4066" s="1" t="s">
        <v>21877</v>
      </c>
      <c r="B4066" s="1" t="s">
        <v>9</v>
      </c>
      <c r="C4066" s="1" t="s">
        <v>797</v>
      </c>
      <c r="D4066" s="1" t="s">
        <v>21882</v>
      </c>
      <c r="E4066" s="1" t="s">
        <v>21883</v>
      </c>
      <c r="F4066" s="4"/>
      <c r="G4066" s="4"/>
      <c r="H4066" s="4"/>
      <c r="I4066" s="4"/>
      <c r="J4066" s="4"/>
      <c r="K4066" s="4"/>
      <c r="L4066" s="4"/>
      <c r="M4066" s="4"/>
      <c r="N4066" s="4"/>
      <c r="O4066" s="4"/>
    </row>
    <row r="4067" ht="13.5" customHeight="1">
      <c r="A4067" s="1" t="s">
        <v>21877</v>
      </c>
      <c r="B4067" s="1" t="s">
        <v>13</v>
      </c>
      <c r="C4067" s="1" t="s">
        <v>797</v>
      </c>
      <c r="D4067" s="1" t="s">
        <v>21888</v>
      </c>
      <c r="E4067" s="1" t="s">
        <v>21889</v>
      </c>
      <c r="F4067" s="4"/>
      <c r="G4067" s="4"/>
      <c r="H4067" s="4"/>
      <c r="I4067" s="4"/>
      <c r="J4067" s="4"/>
      <c r="K4067" s="4"/>
      <c r="L4067" s="4"/>
      <c r="M4067" s="4"/>
      <c r="N4067" s="4"/>
      <c r="O4067" s="4"/>
    </row>
    <row r="4068" ht="13.5" customHeight="1">
      <c r="A4068" s="1" t="s">
        <v>21877</v>
      </c>
      <c r="B4068" s="1" t="s">
        <v>16</v>
      </c>
      <c r="C4068" s="1" t="s">
        <v>797</v>
      </c>
      <c r="D4068" s="1" t="s">
        <v>21892</v>
      </c>
      <c r="E4068" s="1" t="s">
        <v>21893</v>
      </c>
      <c r="F4068" s="4"/>
      <c r="G4068" s="4"/>
      <c r="H4068" s="4"/>
      <c r="I4068" s="4"/>
      <c r="J4068" s="4"/>
      <c r="K4068" s="4"/>
      <c r="L4068" s="4"/>
      <c r="M4068" s="4"/>
      <c r="N4068" s="4"/>
      <c r="O4068" s="4"/>
    </row>
    <row r="4069" ht="13.5" customHeight="1">
      <c r="A4069" s="1" t="s">
        <v>21877</v>
      </c>
      <c r="B4069" s="1" t="s">
        <v>21</v>
      </c>
      <c r="C4069" s="1" t="s">
        <v>797</v>
      </c>
      <c r="D4069" s="1" t="s">
        <v>21898</v>
      </c>
      <c r="E4069" s="1" t="s">
        <v>21899</v>
      </c>
      <c r="F4069" s="4"/>
      <c r="G4069" s="4"/>
      <c r="H4069" s="4"/>
      <c r="I4069" s="4"/>
      <c r="J4069" s="4"/>
      <c r="K4069" s="4"/>
      <c r="L4069" s="4"/>
      <c r="M4069" s="4"/>
      <c r="N4069" s="4"/>
      <c r="O4069" s="4"/>
    </row>
    <row r="4070" ht="13.5" customHeight="1">
      <c r="A4070" s="1" t="s">
        <v>21877</v>
      </c>
      <c r="B4070" s="1" t="s">
        <v>27</v>
      </c>
      <c r="C4070" s="1" t="s">
        <v>797</v>
      </c>
      <c r="D4070" s="1" t="s">
        <v>21902</v>
      </c>
      <c r="E4070" s="1" t="s">
        <v>21903</v>
      </c>
      <c r="F4070" s="4"/>
      <c r="G4070" s="4"/>
      <c r="H4070" s="4"/>
      <c r="I4070" s="4"/>
      <c r="J4070" s="4"/>
      <c r="K4070" s="4"/>
      <c r="L4070" s="4"/>
      <c r="M4070" s="4"/>
      <c r="N4070" s="4"/>
      <c r="O4070" s="4"/>
    </row>
    <row r="4071" ht="13.5" customHeight="1">
      <c r="A4071" s="1" t="s">
        <v>21877</v>
      </c>
      <c r="B4071" s="1" t="s">
        <v>31</v>
      </c>
      <c r="C4071" s="1" t="s">
        <v>797</v>
      </c>
      <c r="D4071" s="1" t="s">
        <v>21908</v>
      </c>
      <c r="E4071" s="1" t="s">
        <v>21910</v>
      </c>
      <c r="F4071" s="4"/>
      <c r="G4071" s="4"/>
      <c r="H4071" s="4"/>
      <c r="I4071" s="4"/>
      <c r="J4071" s="4"/>
      <c r="K4071" s="4"/>
      <c r="L4071" s="4"/>
      <c r="M4071" s="4"/>
      <c r="N4071" s="4"/>
      <c r="O4071" s="4"/>
    </row>
    <row r="4072" ht="13.5" customHeight="1">
      <c r="A4072" s="1" t="s">
        <v>21877</v>
      </c>
      <c r="B4072" s="1" t="s">
        <v>34</v>
      </c>
      <c r="C4072" s="1" t="s">
        <v>797</v>
      </c>
      <c r="D4072" s="1" t="s">
        <v>21914</v>
      </c>
      <c r="E4072" s="1" t="s">
        <v>21915</v>
      </c>
      <c r="F4072" s="4"/>
      <c r="G4072" s="4"/>
      <c r="H4072" s="4"/>
      <c r="I4072" s="4"/>
      <c r="J4072" s="4"/>
      <c r="K4072" s="4"/>
      <c r="L4072" s="4"/>
      <c r="M4072" s="4"/>
      <c r="N4072" s="4"/>
      <c r="O4072" s="4"/>
    </row>
    <row r="4073" ht="13.5" customHeight="1">
      <c r="A4073" s="1" t="s">
        <v>21877</v>
      </c>
      <c r="B4073" s="1" t="s">
        <v>40</v>
      </c>
      <c r="C4073" s="1" t="s">
        <v>797</v>
      </c>
      <c r="D4073" s="1" t="s">
        <v>21919</v>
      </c>
      <c r="E4073" s="1" t="s">
        <v>21921</v>
      </c>
      <c r="F4073" s="4"/>
      <c r="G4073" s="4"/>
      <c r="H4073" s="4"/>
      <c r="I4073" s="4"/>
      <c r="J4073" s="4"/>
      <c r="K4073" s="4"/>
      <c r="L4073" s="4"/>
      <c r="M4073" s="4"/>
      <c r="N4073" s="4"/>
      <c r="O4073" s="4"/>
    </row>
    <row r="4074" ht="13.5" customHeight="1">
      <c r="A4074" s="1" t="s">
        <v>21877</v>
      </c>
      <c r="B4074" s="1" t="s">
        <v>45</v>
      </c>
      <c r="C4074" s="1" t="s">
        <v>797</v>
      </c>
      <c r="D4074" s="1" t="s">
        <v>21922</v>
      </c>
      <c r="E4074" s="1" t="s">
        <v>21923</v>
      </c>
      <c r="F4074" s="4"/>
      <c r="G4074" s="4"/>
      <c r="H4074" s="4"/>
      <c r="I4074" s="4"/>
      <c r="J4074" s="4"/>
      <c r="K4074" s="4"/>
      <c r="L4074" s="4"/>
      <c r="M4074" s="4"/>
      <c r="N4074" s="4"/>
      <c r="O4074" s="4"/>
    </row>
    <row r="4075" ht="13.5" customHeight="1">
      <c r="A4075" s="1" t="s">
        <v>21877</v>
      </c>
      <c r="B4075" s="1" t="s">
        <v>52</v>
      </c>
      <c r="C4075" s="1" t="s">
        <v>797</v>
      </c>
      <c r="D4075" s="1" t="s">
        <v>21927</v>
      </c>
      <c r="E4075" s="1" t="s">
        <v>21929</v>
      </c>
      <c r="F4075" s="4"/>
      <c r="G4075" s="4"/>
      <c r="H4075" s="4"/>
      <c r="I4075" s="4"/>
      <c r="J4075" s="4"/>
      <c r="K4075" s="4"/>
      <c r="L4075" s="4"/>
      <c r="M4075" s="4"/>
      <c r="N4075" s="4"/>
      <c r="O4075" s="4"/>
    </row>
    <row r="4076" ht="13.5" customHeight="1">
      <c r="A4076" s="1" t="s">
        <v>21877</v>
      </c>
      <c r="B4076" s="1" t="s">
        <v>57</v>
      </c>
      <c r="C4076" s="1" t="s">
        <v>797</v>
      </c>
      <c r="D4076" s="1" t="s">
        <v>21930</v>
      </c>
      <c r="E4076" s="1" t="s">
        <v>21931</v>
      </c>
      <c r="F4076" s="4"/>
      <c r="G4076" s="4"/>
      <c r="H4076" s="4"/>
      <c r="I4076" s="4"/>
      <c r="J4076" s="4"/>
      <c r="K4076" s="4"/>
      <c r="L4076" s="4"/>
      <c r="M4076" s="4"/>
      <c r="N4076" s="4"/>
      <c r="O4076" s="4"/>
    </row>
    <row r="4077" ht="13.5" customHeight="1">
      <c r="A4077" s="1" t="s">
        <v>21877</v>
      </c>
      <c r="B4077" s="1" t="s">
        <v>60</v>
      </c>
      <c r="C4077" s="1" t="s">
        <v>797</v>
      </c>
      <c r="D4077" s="1" t="s">
        <v>21936</v>
      </c>
      <c r="E4077" s="1" t="s">
        <v>21937</v>
      </c>
      <c r="F4077" s="4"/>
      <c r="G4077" s="4"/>
      <c r="H4077" s="4"/>
      <c r="I4077" s="4"/>
      <c r="J4077" s="4"/>
      <c r="K4077" s="4"/>
      <c r="L4077" s="4"/>
      <c r="M4077" s="4"/>
      <c r="N4077" s="4"/>
      <c r="O4077" s="4"/>
    </row>
    <row r="4078" ht="13.5" customHeight="1">
      <c r="A4078" s="1" t="s">
        <v>21877</v>
      </c>
      <c r="B4078" s="1" t="s">
        <v>65</v>
      </c>
      <c r="C4078" s="1" t="s">
        <v>797</v>
      </c>
      <c r="D4078" s="1" t="s">
        <v>21938</v>
      </c>
      <c r="E4078" s="1" t="s">
        <v>21939</v>
      </c>
      <c r="F4078" s="4"/>
      <c r="G4078" s="4"/>
      <c r="H4078" s="4"/>
      <c r="I4078" s="4"/>
      <c r="J4078" s="4"/>
      <c r="K4078" s="4"/>
      <c r="L4078" s="4"/>
      <c r="M4078" s="4"/>
      <c r="N4078" s="4"/>
      <c r="O4078" s="4"/>
    </row>
    <row r="4079" ht="13.5" customHeight="1">
      <c r="A4079" s="1" t="s">
        <v>21877</v>
      </c>
      <c r="B4079" s="1" t="s">
        <v>70</v>
      </c>
      <c r="C4079" s="1" t="s">
        <v>797</v>
      </c>
      <c r="D4079" s="1" t="s">
        <v>21942</v>
      </c>
      <c r="E4079" s="1" t="s">
        <v>21943</v>
      </c>
      <c r="F4079" s="4"/>
      <c r="G4079" s="4"/>
      <c r="H4079" s="4"/>
      <c r="I4079" s="4"/>
      <c r="J4079" s="4"/>
      <c r="K4079" s="4"/>
      <c r="L4079" s="4"/>
      <c r="M4079" s="4"/>
      <c r="N4079" s="4"/>
      <c r="O4079" s="4"/>
    </row>
    <row r="4080" ht="13.5" customHeight="1">
      <c r="A4080" s="1" t="s">
        <v>21877</v>
      </c>
      <c r="B4080" s="1" t="s">
        <v>74</v>
      </c>
      <c r="C4080" s="1" t="s">
        <v>797</v>
      </c>
      <c r="D4080" s="1" t="s">
        <v>21946</v>
      </c>
      <c r="E4080" s="1" t="s">
        <v>21947</v>
      </c>
      <c r="F4080" s="4"/>
      <c r="G4080" s="4"/>
      <c r="H4080" s="4"/>
      <c r="I4080" s="4"/>
      <c r="J4080" s="4"/>
      <c r="K4080" s="4"/>
      <c r="L4080" s="4"/>
      <c r="M4080" s="4"/>
      <c r="N4080" s="4"/>
      <c r="O4080" s="4"/>
    </row>
    <row r="4081" ht="13.5" customHeight="1">
      <c r="A4081" s="1" t="s">
        <v>21877</v>
      </c>
      <c r="B4081" s="1" t="s">
        <v>78</v>
      </c>
      <c r="C4081" s="1" t="s">
        <v>797</v>
      </c>
      <c r="D4081" s="1" t="s">
        <v>21948</v>
      </c>
      <c r="E4081" s="1" t="s">
        <v>21949</v>
      </c>
      <c r="F4081" s="4"/>
      <c r="G4081" s="4"/>
      <c r="H4081" s="4"/>
      <c r="I4081" s="4"/>
      <c r="J4081" s="4"/>
      <c r="K4081" s="4"/>
      <c r="L4081" s="4"/>
      <c r="M4081" s="4"/>
      <c r="N4081" s="4"/>
      <c r="O4081" s="4"/>
    </row>
    <row r="4082" ht="13.5" customHeight="1">
      <c r="A4082" s="1" t="s">
        <v>21877</v>
      </c>
      <c r="B4082" s="1" t="s">
        <v>83</v>
      </c>
      <c r="C4082" s="1" t="s">
        <v>797</v>
      </c>
      <c r="D4082" s="1" t="s">
        <v>21952</v>
      </c>
      <c r="E4082" s="1" t="s">
        <v>21953</v>
      </c>
      <c r="F4082" s="4"/>
      <c r="G4082" s="4"/>
      <c r="H4082" s="4"/>
      <c r="I4082" s="4"/>
      <c r="J4082" s="4"/>
      <c r="K4082" s="4"/>
      <c r="L4082" s="4"/>
      <c r="M4082" s="4"/>
      <c r="N4082" s="4"/>
      <c r="O4082" s="4"/>
    </row>
    <row r="4083" ht="13.5" customHeight="1">
      <c r="A4083" s="1" t="s">
        <v>21877</v>
      </c>
      <c r="B4083" s="1" t="s">
        <v>86</v>
      </c>
      <c r="C4083" s="1" t="s">
        <v>797</v>
      </c>
      <c r="D4083" s="1" t="s">
        <v>21954</v>
      </c>
      <c r="E4083" s="1" t="s">
        <v>21955</v>
      </c>
      <c r="F4083" s="4"/>
      <c r="G4083" s="4"/>
      <c r="H4083" s="4"/>
      <c r="I4083" s="4"/>
      <c r="J4083" s="4"/>
      <c r="K4083" s="4"/>
      <c r="L4083" s="4"/>
      <c r="M4083" s="4"/>
      <c r="N4083" s="4"/>
      <c r="O4083" s="4"/>
    </row>
    <row r="4084" ht="13.5" customHeight="1">
      <c r="A4084" s="1" t="s">
        <v>21877</v>
      </c>
      <c r="B4084" s="1" t="s">
        <v>91</v>
      </c>
      <c r="C4084" s="1" t="s">
        <v>797</v>
      </c>
      <c r="D4084" s="1" t="s">
        <v>21960</v>
      </c>
      <c r="E4084" s="1" t="s">
        <v>21961</v>
      </c>
      <c r="F4084" s="4"/>
      <c r="G4084" s="4"/>
      <c r="H4084" s="4"/>
      <c r="I4084" s="4"/>
      <c r="J4084" s="4"/>
      <c r="K4084" s="4"/>
      <c r="L4084" s="4"/>
      <c r="M4084" s="4"/>
      <c r="N4084" s="4"/>
      <c r="O4084" s="4"/>
    </row>
    <row r="4085" ht="13.5" customHeight="1">
      <c r="A4085" s="1" t="s">
        <v>21877</v>
      </c>
      <c r="B4085" s="1" t="s">
        <v>99</v>
      </c>
      <c r="C4085" s="1" t="s">
        <v>817</v>
      </c>
      <c r="D4085" s="3"/>
      <c r="E4085" s="3"/>
      <c r="F4085" s="4"/>
      <c r="G4085" s="4"/>
      <c r="H4085" s="4"/>
      <c r="I4085" s="4"/>
      <c r="J4085" s="4"/>
      <c r="K4085" s="4"/>
      <c r="L4085" s="4"/>
      <c r="M4085" s="4"/>
      <c r="N4085" s="4"/>
      <c r="O4085" s="4"/>
    </row>
    <row r="4086" ht="13.5" customHeight="1">
      <c r="A4086" s="1" t="s">
        <v>21964</v>
      </c>
      <c r="B4086" s="2" t="s">
        <v>1</v>
      </c>
      <c r="C4086" s="1" t="s">
        <v>2</v>
      </c>
      <c r="D4086" s="3"/>
      <c r="E4086" s="3"/>
      <c r="F4086" s="4"/>
      <c r="G4086" s="4"/>
      <c r="H4086" s="4"/>
      <c r="I4086" s="4"/>
      <c r="J4086" s="4"/>
      <c r="K4086" s="4"/>
      <c r="L4086" s="4"/>
      <c r="M4086" s="4"/>
      <c r="N4086" s="4"/>
      <c r="O4086" s="4"/>
    </row>
    <row r="4087" ht="13.5" customHeight="1">
      <c r="A4087" s="1" t="s">
        <v>21964</v>
      </c>
      <c r="B4087" s="1" t="s">
        <v>5</v>
      </c>
      <c r="C4087" s="1" t="s">
        <v>303</v>
      </c>
      <c r="D4087" s="1" t="s">
        <v>21967</v>
      </c>
      <c r="E4087" s="1" t="s">
        <v>20838</v>
      </c>
      <c r="F4087" s="4"/>
      <c r="G4087" s="4"/>
      <c r="H4087" s="4"/>
      <c r="I4087" s="4"/>
      <c r="J4087" s="4"/>
      <c r="K4087" s="4"/>
      <c r="L4087" s="4"/>
      <c r="M4087" s="4"/>
      <c r="N4087" s="4"/>
      <c r="O4087" s="4"/>
    </row>
    <row r="4088" ht="13.5" customHeight="1">
      <c r="A4088" s="1" t="s">
        <v>21964</v>
      </c>
      <c r="B4088" s="1" t="s">
        <v>9</v>
      </c>
      <c r="C4088" s="1" t="s">
        <v>797</v>
      </c>
      <c r="D4088" s="1" t="s">
        <v>21971</v>
      </c>
      <c r="E4088" s="1" t="s">
        <v>21972</v>
      </c>
      <c r="F4088" s="4"/>
      <c r="G4088" s="4"/>
      <c r="H4088" s="4"/>
      <c r="I4088" s="4"/>
      <c r="J4088" s="4"/>
      <c r="K4088" s="4"/>
      <c r="L4088" s="4"/>
      <c r="M4088" s="4"/>
      <c r="N4088" s="4"/>
      <c r="O4088" s="4"/>
    </row>
    <row r="4089" ht="13.5" customHeight="1">
      <c r="A4089" s="1" t="s">
        <v>21964</v>
      </c>
      <c r="B4089" s="1" t="s">
        <v>13</v>
      </c>
      <c r="C4089" s="1" t="s">
        <v>797</v>
      </c>
      <c r="D4089" s="1" t="s">
        <v>21974</v>
      </c>
      <c r="E4089" s="1" t="s">
        <v>21976</v>
      </c>
      <c r="F4089" s="4"/>
      <c r="G4089" s="4"/>
      <c r="H4089" s="4"/>
      <c r="I4089" s="4"/>
      <c r="J4089" s="4"/>
      <c r="K4089" s="4"/>
      <c r="L4089" s="4"/>
      <c r="M4089" s="4"/>
      <c r="N4089" s="4"/>
      <c r="O4089" s="4"/>
    </row>
    <row r="4090" ht="13.5" customHeight="1">
      <c r="A4090" s="1" t="s">
        <v>21964</v>
      </c>
      <c r="B4090" s="1" t="s">
        <v>16</v>
      </c>
      <c r="C4090" s="1" t="s">
        <v>797</v>
      </c>
      <c r="D4090" s="1" t="s">
        <v>21978</v>
      </c>
      <c r="E4090" s="1" t="s">
        <v>21980</v>
      </c>
      <c r="F4090" s="4"/>
      <c r="G4090" s="4"/>
      <c r="H4090" s="4"/>
      <c r="I4090" s="4"/>
      <c r="J4090" s="4"/>
      <c r="K4090" s="4"/>
      <c r="L4090" s="4"/>
      <c r="M4090" s="4"/>
      <c r="N4090" s="4"/>
      <c r="O4090" s="4"/>
    </row>
    <row r="4091" ht="13.5" customHeight="1">
      <c r="A4091" s="1" t="s">
        <v>21964</v>
      </c>
      <c r="B4091" s="1" t="s">
        <v>21</v>
      </c>
      <c r="C4091" s="1" t="s">
        <v>797</v>
      </c>
      <c r="D4091" s="1" t="s">
        <v>21984</v>
      </c>
      <c r="E4091" s="1" t="s">
        <v>21985</v>
      </c>
      <c r="F4091" s="4"/>
      <c r="G4091" s="4"/>
      <c r="H4091" s="4"/>
      <c r="I4091" s="4"/>
      <c r="J4091" s="4"/>
      <c r="K4091" s="4"/>
      <c r="L4091" s="4"/>
      <c r="M4091" s="4"/>
      <c r="N4091" s="4"/>
      <c r="O4091" s="4"/>
    </row>
    <row r="4092" ht="13.5" customHeight="1">
      <c r="A4092" s="1" t="s">
        <v>21964</v>
      </c>
      <c r="B4092" s="1" t="s">
        <v>27</v>
      </c>
      <c r="C4092" s="1" t="s">
        <v>797</v>
      </c>
      <c r="D4092" s="1" t="s">
        <v>21990</v>
      </c>
      <c r="E4092" s="1" t="s">
        <v>21991</v>
      </c>
      <c r="F4092" s="4"/>
      <c r="G4092" s="4"/>
      <c r="H4092" s="4"/>
      <c r="I4092" s="4"/>
      <c r="J4092" s="4"/>
      <c r="K4092" s="4"/>
      <c r="L4092" s="4"/>
      <c r="M4092" s="4"/>
      <c r="N4092" s="4"/>
      <c r="O4092" s="4"/>
    </row>
    <row r="4093" ht="13.5" customHeight="1">
      <c r="A4093" s="1" t="s">
        <v>21964</v>
      </c>
      <c r="B4093" s="1" t="s">
        <v>31</v>
      </c>
      <c r="C4093" s="1" t="s">
        <v>797</v>
      </c>
      <c r="D4093" s="1" t="s">
        <v>21996</v>
      </c>
      <c r="E4093" s="1" t="s">
        <v>21997</v>
      </c>
      <c r="F4093" s="4"/>
      <c r="G4093" s="4"/>
      <c r="H4093" s="4"/>
      <c r="I4093" s="4"/>
      <c r="J4093" s="4"/>
      <c r="K4093" s="4"/>
      <c r="L4093" s="4"/>
      <c r="M4093" s="4"/>
      <c r="N4093" s="4"/>
      <c r="O4093" s="4"/>
    </row>
    <row r="4094" ht="13.5" customHeight="1">
      <c r="A4094" s="1" t="s">
        <v>21964</v>
      </c>
      <c r="B4094" s="1" t="s">
        <v>34</v>
      </c>
      <c r="C4094" s="1" t="s">
        <v>797</v>
      </c>
      <c r="D4094" s="1" t="s">
        <v>22001</v>
      </c>
      <c r="E4094" s="1" t="s">
        <v>22005</v>
      </c>
      <c r="F4094" s="4"/>
      <c r="G4094" s="4"/>
      <c r="H4094" s="4"/>
      <c r="I4094" s="4"/>
      <c r="J4094" s="4"/>
      <c r="K4094" s="4"/>
      <c r="L4094" s="4"/>
      <c r="M4094" s="4"/>
      <c r="N4094" s="4"/>
      <c r="O4094" s="4"/>
    </row>
    <row r="4095" ht="13.5" customHeight="1">
      <c r="A4095" s="1" t="s">
        <v>21964</v>
      </c>
      <c r="B4095" s="1" t="s">
        <v>40</v>
      </c>
      <c r="C4095" s="1" t="s">
        <v>797</v>
      </c>
      <c r="D4095" s="1" t="s">
        <v>22008</v>
      </c>
      <c r="E4095" s="1" t="s">
        <v>22009</v>
      </c>
      <c r="F4095" s="4"/>
      <c r="G4095" s="4"/>
      <c r="H4095" s="4"/>
      <c r="I4095" s="4"/>
      <c r="J4095" s="4"/>
      <c r="K4095" s="4"/>
      <c r="L4095" s="4"/>
      <c r="M4095" s="4"/>
      <c r="N4095" s="4"/>
      <c r="O4095" s="4"/>
    </row>
    <row r="4096" ht="13.5" customHeight="1">
      <c r="A4096" s="1" t="s">
        <v>21964</v>
      </c>
      <c r="B4096" s="1" t="s">
        <v>45</v>
      </c>
      <c r="C4096" s="1" t="s">
        <v>797</v>
      </c>
      <c r="D4096" s="1" t="s">
        <v>22014</v>
      </c>
      <c r="E4096" s="1" t="s">
        <v>22015</v>
      </c>
      <c r="F4096" s="4"/>
      <c r="G4096" s="4"/>
      <c r="H4096" s="4"/>
      <c r="I4096" s="4"/>
      <c r="J4096" s="4"/>
      <c r="K4096" s="4"/>
      <c r="L4096" s="4"/>
      <c r="M4096" s="4"/>
      <c r="N4096" s="4"/>
      <c r="O4096" s="4"/>
    </row>
    <row r="4097" ht="13.5" customHeight="1">
      <c r="A4097" s="1" t="s">
        <v>21964</v>
      </c>
      <c r="B4097" s="1" t="s">
        <v>52</v>
      </c>
      <c r="C4097" s="1" t="s">
        <v>797</v>
      </c>
      <c r="D4097" s="1" t="s">
        <v>22020</v>
      </c>
      <c r="E4097" s="1" t="s">
        <v>22021</v>
      </c>
      <c r="F4097" s="4"/>
      <c r="G4097" s="4"/>
      <c r="H4097" s="4"/>
      <c r="I4097" s="4"/>
      <c r="J4097" s="4"/>
      <c r="K4097" s="4"/>
      <c r="L4097" s="4"/>
      <c r="M4097" s="4"/>
      <c r="N4097" s="4"/>
      <c r="O4097" s="4"/>
    </row>
    <row r="4098" ht="13.5" customHeight="1">
      <c r="A4098" s="1" t="s">
        <v>21964</v>
      </c>
      <c r="B4098" s="1" t="s">
        <v>57</v>
      </c>
      <c r="C4098" s="1" t="s">
        <v>797</v>
      </c>
      <c r="D4098" s="1" t="s">
        <v>22026</v>
      </c>
      <c r="E4098" s="1" t="s">
        <v>22027</v>
      </c>
      <c r="F4098" s="4"/>
      <c r="G4098" s="4"/>
      <c r="H4098" s="4"/>
      <c r="I4098" s="4"/>
      <c r="J4098" s="4"/>
      <c r="K4098" s="4"/>
      <c r="L4098" s="4"/>
      <c r="M4098" s="4"/>
      <c r="N4098" s="4"/>
      <c r="O4098" s="4"/>
    </row>
    <row r="4099" ht="13.5" customHeight="1">
      <c r="A4099" s="1" t="s">
        <v>21964</v>
      </c>
      <c r="B4099" s="1" t="s">
        <v>60</v>
      </c>
      <c r="C4099" s="1" t="s">
        <v>797</v>
      </c>
      <c r="D4099" s="1" t="s">
        <v>22032</v>
      </c>
      <c r="E4099" s="1" t="s">
        <v>22033</v>
      </c>
      <c r="F4099" s="4"/>
      <c r="G4099" s="4"/>
      <c r="H4099" s="4"/>
      <c r="I4099" s="4"/>
      <c r="J4099" s="4"/>
      <c r="K4099" s="4"/>
      <c r="L4099" s="4"/>
      <c r="M4099" s="4"/>
      <c r="N4099" s="4"/>
      <c r="O4099" s="4"/>
    </row>
    <row r="4100" ht="13.5" customHeight="1">
      <c r="A4100" s="1" t="s">
        <v>21964</v>
      </c>
      <c r="B4100" s="1" t="s">
        <v>65</v>
      </c>
      <c r="C4100" s="1" t="s">
        <v>797</v>
      </c>
      <c r="D4100" s="1" t="s">
        <v>22037</v>
      </c>
      <c r="E4100" s="1" t="s">
        <v>22039</v>
      </c>
      <c r="F4100" s="4"/>
      <c r="G4100" s="4"/>
      <c r="H4100" s="4"/>
      <c r="I4100" s="4"/>
      <c r="J4100" s="4"/>
      <c r="K4100" s="4"/>
      <c r="L4100" s="4"/>
      <c r="M4100" s="4"/>
      <c r="N4100" s="4"/>
      <c r="O4100" s="4"/>
    </row>
    <row r="4101" ht="13.5" customHeight="1">
      <c r="A4101" s="1" t="s">
        <v>21964</v>
      </c>
      <c r="B4101" s="1" t="s">
        <v>70</v>
      </c>
      <c r="C4101" s="1" t="s">
        <v>797</v>
      </c>
      <c r="D4101" s="1" t="s">
        <v>22043</v>
      </c>
      <c r="E4101" s="1" t="s">
        <v>22045</v>
      </c>
      <c r="F4101" s="4"/>
      <c r="G4101" s="4"/>
      <c r="H4101" s="4"/>
      <c r="I4101" s="4"/>
      <c r="J4101" s="4"/>
      <c r="K4101" s="4"/>
      <c r="L4101" s="4"/>
      <c r="M4101" s="4"/>
      <c r="N4101" s="4"/>
      <c r="O4101" s="4"/>
    </row>
    <row r="4102" ht="13.5" customHeight="1">
      <c r="A4102" s="1" t="s">
        <v>21964</v>
      </c>
      <c r="B4102" s="1" t="s">
        <v>74</v>
      </c>
      <c r="C4102" s="1" t="s">
        <v>797</v>
      </c>
      <c r="D4102" s="1" t="s">
        <v>22048</v>
      </c>
      <c r="E4102" s="1" t="s">
        <v>22050</v>
      </c>
      <c r="F4102" s="4"/>
      <c r="G4102" s="4"/>
      <c r="H4102" s="4"/>
      <c r="I4102" s="4"/>
      <c r="J4102" s="4"/>
      <c r="K4102" s="4"/>
      <c r="L4102" s="4"/>
      <c r="M4102" s="4"/>
      <c r="N4102" s="4"/>
      <c r="O4102" s="4"/>
    </row>
    <row r="4103" ht="13.5" customHeight="1">
      <c r="A4103" s="1" t="s">
        <v>21964</v>
      </c>
      <c r="B4103" s="1" t="s">
        <v>78</v>
      </c>
      <c r="C4103" s="1" t="s">
        <v>797</v>
      </c>
      <c r="D4103" s="1" t="s">
        <v>22054</v>
      </c>
      <c r="E4103" s="1" t="s">
        <v>22056</v>
      </c>
      <c r="F4103" s="4"/>
      <c r="G4103" s="4"/>
      <c r="H4103" s="4"/>
      <c r="I4103" s="4"/>
      <c r="J4103" s="4"/>
      <c r="K4103" s="4"/>
      <c r="L4103" s="4"/>
      <c r="M4103" s="4"/>
      <c r="N4103" s="4"/>
      <c r="O4103" s="4"/>
    </row>
    <row r="4104" ht="13.5" customHeight="1">
      <c r="A4104" s="1" t="s">
        <v>21964</v>
      </c>
      <c r="B4104" s="1" t="s">
        <v>83</v>
      </c>
      <c r="C4104" s="1" t="s">
        <v>797</v>
      </c>
      <c r="D4104" s="1" t="s">
        <v>22060</v>
      </c>
      <c r="E4104" s="1" t="s">
        <v>22061</v>
      </c>
      <c r="F4104" s="4"/>
      <c r="G4104" s="4"/>
      <c r="H4104" s="4"/>
      <c r="I4104" s="4"/>
      <c r="J4104" s="4"/>
      <c r="K4104" s="4"/>
      <c r="L4104" s="4"/>
      <c r="M4104" s="4"/>
      <c r="N4104" s="4"/>
      <c r="O4104" s="4"/>
    </row>
    <row r="4105" ht="13.5" customHeight="1">
      <c r="A4105" s="1" t="s">
        <v>21964</v>
      </c>
      <c r="B4105" s="1" t="s">
        <v>86</v>
      </c>
      <c r="C4105" s="1" t="s">
        <v>797</v>
      </c>
      <c r="D4105" s="1" t="s">
        <v>22064</v>
      </c>
      <c r="E4105" s="1" t="s">
        <v>22065</v>
      </c>
      <c r="F4105" s="4"/>
      <c r="G4105" s="4"/>
      <c r="H4105" s="4"/>
      <c r="I4105" s="4"/>
      <c r="J4105" s="4"/>
      <c r="K4105" s="4"/>
      <c r="L4105" s="4"/>
      <c r="M4105" s="4"/>
      <c r="N4105" s="4"/>
      <c r="O4105" s="4"/>
    </row>
    <row r="4106" ht="13.5" customHeight="1">
      <c r="A4106" s="1" t="s">
        <v>21964</v>
      </c>
      <c r="B4106" s="1" t="s">
        <v>91</v>
      </c>
      <c r="C4106" s="1" t="s">
        <v>797</v>
      </c>
      <c r="D4106" s="1" t="s">
        <v>22070</v>
      </c>
      <c r="E4106" s="1" t="s">
        <v>22072</v>
      </c>
      <c r="F4106" s="4"/>
      <c r="G4106" s="4"/>
      <c r="H4106" s="4"/>
      <c r="I4106" s="4"/>
      <c r="J4106" s="4"/>
      <c r="K4106" s="4"/>
      <c r="L4106" s="4"/>
      <c r="M4106" s="4"/>
      <c r="N4106" s="4"/>
      <c r="O4106" s="4"/>
    </row>
    <row r="4107" ht="13.5" customHeight="1">
      <c r="A4107" s="1" t="s">
        <v>21964</v>
      </c>
      <c r="B4107" s="1" t="s">
        <v>94</v>
      </c>
      <c r="C4107" s="1" t="s">
        <v>797</v>
      </c>
      <c r="D4107" s="1" t="s">
        <v>22077</v>
      </c>
      <c r="E4107" s="1" t="s">
        <v>22079</v>
      </c>
      <c r="F4107" s="4"/>
      <c r="G4107" s="4"/>
      <c r="H4107" s="4"/>
      <c r="I4107" s="4"/>
      <c r="J4107" s="4"/>
      <c r="K4107" s="4"/>
      <c r="L4107" s="4"/>
      <c r="M4107" s="4"/>
      <c r="N4107" s="4"/>
      <c r="O4107" s="4"/>
    </row>
    <row r="4108" ht="13.5" customHeight="1">
      <c r="A4108" s="1" t="s">
        <v>21964</v>
      </c>
      <c r="B4108" s="1" t="s">
        <v>186</v>
      </c>
      <c r="C4108" s="1" t="s">
        <v>797</v>
      </c>
      <c r="D4108" s="1" t="s">
        <v>22084</v>
      </c>
      <c r="E4108" s="1" t="s">
        <v>22085</v>
      </c>
      <c r="F4108" s="4"/>
      <c r="G4108" s="4"/>
      <c r="H4108" s="4"/>
      <c r="I4108" s="4"/>
      <c r="J4108" s="4"/>
      <c r="K4108" s="4"/>
      <c r="L4108" s="4"/>
      <c r="M4108" s="4"/>
      <c r="N4108" s="4"/>
      <c r="O4108" s="4"/>
    </row>
    <row r="4109" ht="13.5" customHeight="1">
      <c r="A4109" s="1" t="s">
        <v>21964</v>
      </c>
      <c r="B4109" s="1" t="s">
        <v>189</v>
      </c>
      <c r="C4109" s="1" t="s">
        <v>797</v>
      </c>
      <c r="D4109" s="1" t="s">
        <v>22086</v>
      </c>
      <c r="E4109" s="1" t="s">
        <v>22089</v>
      </c>
      <c r="F4109" s="4"/>
      <c r="G4109" s="4"/>
      <c r="H4109" s="4"/>
      <c r="I4109" s="4"/>
      <c r="J4109" s="4"/>
      <c r="K4109" s="4"/>
      <c r="L4109" s="4"/>
      <c r="M4109" s="4"/>
      <c r="N4109" s="4"/>
      <c r="O4109" s="4"/>
    </row>
    <row r="4110" ht="13.5" customHeight="1">
      <c r="A4110" s="1" t="s">
        <v>21964</v>
      </c>
      <c r="B4110" s="1" t="s">
        <v>193</v>
      </c>
      <c r="C4110" s="1" t="s">
        <v>797</v>
      </c>
      <c r="D4110" s="1" t="s">
        <v>22092</v>
      </c>
      <c r="E4110" s="1" t="s">
        <v>22093</v>
      </c>
      <c r="F4110" s="4"/>
      <c r="G4110" s="4"/>
      <c r="H4110" s="4"/>
      <c r="I4110" s="4"/>
      <c r="J4110" s="4"/>
      <c r="K4110" s="4"/>
      <c r="L4110" s="4"/>
      <c r="M4110" s="4"/>
      <c r="N4110" s="4"/>
      <c r="O4110" s="4"/>
    </row>
    <row r="4111" ht="13.5" customHeight="1">
      <c r="A4111" s="1" t="s">
        <v>21964</v>
      </c>
      <c r="B4111" s="1" t="s">
        <v>197</v>
      </c>
      <c r="C4111" s="1" t="s">
        <v>797</v>
      </c>
      <c r="D4111" s="1" t="s">
        <v>22097</v>
      </c>
      <c r="E4111" s="1" t="s">
        <v>22098</v>
      </c>
      <c r="F4111" s="4"/>
      <c r="G4111" s="4"/>
      <c r="H4111" s="4"/>
      <c r="I4111" s="4"/>
      <c r="J4111" s="4"/>
      <c r="K4111" s="4"/>
      <c r="L4111" s="4"/>
      <c r="M4111" s="4"/>
      <c r="N4111" s="4"/>
      <c r="O4111" s="4"/>
    </row>
    <row r="4112" ht="13.5" customHeight="1">
      <c r="A4112" s="1" t="s">
        <v>21964</v>
      </c>
      <c r="B4112" s="1" t="s">
        <v>99</v>
      </c>
      <c r="C4112" s="1" t="s">
        <v>817</v>
      </c>
      <c r="D4112" s="3"/>
      <c r="E4112" s="3"/>
      <c r="F4112" s="4"/>
      <c r="G4112" s="4"/>
      <c r="H4112" s="4"/>
      <c r="I4112" s="4"/>
      <c r="J4112" s="4"/>
      <c r="K4112" s="4"/>
      <c r="L4112" s="4"/>
      <c r="M4112" s="4"/>
      <c r="N4112" s="4"/>
      <c r="O4112" s="4"/>
    </row>
    <row r="4113" ht="13.5" customHeight="1">
      <c r="A4113" s="1" t="s">
        <v>22101</v>
      </c>
      <c r="B4113" s="2" t="s">
        <v>1</v>
      </c>
      <c r="C4113" s="1" t="s">
        <v>2</v>
      </c>
      <c r="D4113" s="3"/>
      <c r="E4113" s="3"/>
      <c r="F4113" s="4"/>
      <c r="G4113" s="4"/>
      <c r="H4113" s="4"/>
      <c r="I4113" s="4"/>
      <c r="J4113" s="4"/>
      <c r="K4113" s="4"/>
      <c r="L4113" s="4"/>
      <c r="M4113" s="4"/>
      <c r="N4113" s="4"/>
      <c r="O4113" s="4"/>
    </row>
    <row r="4114" ht="13.5" customHeight="1">
      <c r="A4114" s="1" t="s">
        <v>22101</v>
      </c>
      <c r="B4114" s="1" t="s">
        <v>5</v>
      </c>
      <c r="C4114" s="1" t="s">
        <v>11792</v>
      </c>
      <c r="D4114" s="1" t="s">
        <v>22106</v>
      </c>
      <c r="E4114" s="1" t="s">
        <v>22107</v>
      </c>
      <c r="F4114" s="4"/>
      <c r="G4114" s="4"/>
      <c r="H4114" s="4"/>
      <c r="I4114" s="4"/>
      <c r="J4114" s="4"/>
      <c r="K4114" s="4"/>
      <c r="L4114" s="4"/>
      <c r="M4114" s="4"/>
      <c r="N4114" s="4"/>
      <c r="O4114" s="4"/>
    </row>
    <row r="4115" ht="13.5" customHeight="1">
      <c r="A4115" s="1" t="s">
        <v>22101</v>
      </c>
      <c r="B4115" s="1" t="s">
        <v>9</v>
      </c>
      <c r="C4115" s="1" t="s">
        <v>797</v>
      </c>
      <c r="D4115" s="1" t="s">
        <v>22110</v>
      </c>
      <c r="E4115" s="1" t="s">
        <v>22111</v>
      </c>
      <c r="F4115" s="4"/>
      <c r="G4115" s="4"/>
      <c r="H4115" s="4"/>
      <c r="I4115" s="4"/>
      <c r="J4115" s="4"/>
      <c r="K4115" s="4"/>
      <c r="L4115" s="4"/>
      <c r="M4115" s="4"/>
      <c r="N4115" s="4"/>
      <c r="O4115" s="4"/>
    </row>
    <row r="4116" ht="13.5" customHeight="1">
      <c r="A4116" s="1" t="s">
        <v>22101</v>
      </c>
      <c r="B4116" s="1" t="s">
        <v>13</v>
      </c>
      <c r="C4116" s="1" t="s">
        <v>797</v>
      </c>
      <c r="D4116" s="1" t="s">
        <v>22114</v>
      </c>
      <c r="E4116" s="1" t="s">
        <v>22115</v>
      </c>
      <c r="F4116" s="4"/>
      <c r="G4116" s="4"/>
      <c r="H4116" s="4"/>
      <c r="I4116" s="4"/>
      <c r="J4116" s="4"/>
      <c r="K4116" s="4"/>
      <c r="L4116" s="4"/>
      <c r="M4116" s="4"/>
      <c r="N4116" s="4"/>
      <c r="O4116" s="4"/>
    </row>
    <row r="4117" ht="13.5" customHeight="1">
      <c r="A4117" s="1" t="s">
        <v>22101</v>
      </c>
      <c r="B4117" s="1" t="s">
        <v>16</v>
      </c>
      <c r="C4117" s="1" t="s">
        <v>797</v>
      </c>
      <c r="D4117" s="1" t="s">
        <v>22118</v>
      </c>
      <c r="E4117" s="1" t="s">
        <v>22119</v>
      </c>
      <c r="F4117" s="4"/>
      <c r="G4117" s="4"/>
      <c r="H4117" s="4"/>
      <c r="I4117" s="4"/>
      <c r="J4117" s="4"/>
      <c r="K4117" s="4"/>
      <c r="L4117" s="4"/>
      <c r="M4117" s="4"/>
      <c r="N4117" s="4"/>
      <c r="O4117" s="4"/>
    </row>
    <row r="4118" ht="13.5" customHeight="1">
      <c r="A4118" s="1" t="s">
        <v>22101</v>
      </c>
      <c r="B4118" s="1" t="s">
        <v>21</v>
      </c>
      <c r="C4118" s="1" t="s">
        <v>797</v>
      </c>
      <c r="D4118" s="1" t="s">
        <v>22122</v>
      </c>
      <c r="E4118" s="1" t="s">
        <v>22123</v>
      </c>
      <c r="F4118" s="4"/>
      <c r="G4118" s="4"/>
      <c r="H4118" s="4"/>
      <c r="I4118" s="4"/>
      <c r="J4118" s="4"/>
      <c r="K4118" s="4"/>
      <c r="L4118" s="4"/>
      <c r="M4118" s="4"/>
      <c r="N4118" s="4"/>
      <c r="O4118" s="4"/>
    </row>
    <row r="4119" ht="13.5" customHeight="1">
      <c r="A4119" s="1" t="s">
        <v>22101</v>
      </c>
      <c r="B4119" s="1" t="s">
        <v>27</v>
      </c>
      <c r="C4119" s="1" t="s">
        <v>797</v>
      </c>
      <c r="D4119" s="1" t="s">
        <v>22130</v>
      </c>
      <c r="E4119" s="1" t="s">
        <v>22132</v>
      </c>
      <c r="F4119" s="4"/>
      <c r="G4119" s="4"/>
      <c r="H4119" s="4"/>
      <c r="I4119" s="4"/>
      <c r="J4119" s="4"/>
      <c r="K4119" s="4"/>
      <c r="L4119" s="4"/>
      <c r="M4119" s="4"/>
      <c r="N4119" s="4"/>
      <c r="O4119" s="4"/>
    </row>
    <row r="4120" ht="13.5" customHeight="1">
      <c r="A4120" s="1" t="s">
        <v>22101</v>
      </c>
      <c r="B4120" s="1" t="s">
        <v>31</v>
      </c>
      <c r="C4120" s="1" t="s">
        <v>797</v>
      </c>
      <c r="D4120" s="1" t="s">
        <v>22134</v>
      </c>
      <c r="E4120" s="1" t="s">
        <v>22136</v>
      </c>
      <c r="F4120" s="4"/>
      <c r="G4120" s="4"/>
      <c r="H4120" s="4"/>
      <c r="I4120" s="4"/>
      <c r="J4120" s="4"/>
      <c r="K4120" s="4"/>
      <c r="L4120" s="4"/>
      <c r="M4120" s="4"/>
      <c r="N4120" s="4"/>
      <c r="O4120" s="4"/>
    </row>
    <row r="4121" ht="13.5" customHeight="1">
      <c r="A4121" s="1" t="s">
        <v>22101</v>
      </c>
      <c r="B4121" s="1" t="s">
        <v>34</v>
      </c>
      <c r="C4121" s="1" t="s">
        <v>797</v>
      </c>
      <c r="D4121" s="1" t="s">
        <v>22142</v>
      </c>
      <c r="E4121" s="1" t="s">
        <v>22143</v>
      </c>
      <c r="F4121" s="4"/>
      <c r="G4121" s="4"/>
      <c r="H4121" s="4"/>
      <c r="I4121" s="4"/>
      <c r="J4121" s="4"/>
      <c r="K4121" s="4"/>
      <c r="L4121" s="4"/>
      <c r="M4121" s="4"/>
      <c r="N4121" s="4"/>
      <c r="O4121" s="4"/>
    </row>
    <row r="4122" ht="13.5" customHeight="1">
      <c r="A4122" s="1" t="s">
        <v>22101</v>
      </c>
      <c r="B4122" s="1" t="s">
        <v>40</v>
      </c>
      <c r="C4122" s="1" t="s">
        <v>797</v>
      </c>
      <c r="D4122" s="1" t="s">
        <v>22148</v>
      </c>
      <c r="E4122" s="1" t="s">
        <v>22149</v>
      </c>
      <c r="F4122" s="4"/>
      <c r="G4122" s="4"/>
      <c r="H4122" s="4"/>
      <c r="I4122" s="4"/>
      <c r="J4122" s="4"/>
      <c r="K4122" s="4"/>
      <c r="L4122" s="4"/>
      <c r="M4122" s="4"/>
      <c r="N4122" s="4"/>
      <c r="O4122" s="4"/>
    </row>
    <row r="4123" ht="13.5" customHeight="1">
      <c r="A4123" s="1" t="s">
        <v>22101</v>
      </c>
      <c r="B4123" s="1" t="s">
        <v>45</v>
      </c>
      <c r="C4123" s="1" t="s">
        <v>797</v>
      </c>
      <c r="D4123" s="1" t="s">
        <v>22155</v>
      </c>
      <c r="E4123" s="1" t="s">
        <v>22157</v>
      </c>
      <c r="F4123" s="4"/>
      <c r="G4123" s="4"/>
      <c r="H4123" s="4"/>
      <c r="I4123" s="4"/>
      <c r="J4123" s="4"/>
      <c r="K4123" s="4"/>
      <c r="L4123" s="4"/>
      <c r="M4123" s="4"/>
      <c r="N4123" s="4"/>
      <c r="O4123" s="4"/>
    </row>
    <row r="4124" ht="13.5" customHeight="1">
      <c r="A4124" s="1" t="s">
        <v>22101</v>
      </c>
      <c r="B4124" s="1" t="s">
        <v>52</v>
      </c>
      <c r="C4124" s="1" t="s">
        <v>797</v>
      </c>
      <c r="D4124" s="1" t="s">
        <v>22160</v>
      </c>
      <c r="E4124" s="1" t="s">
        <v>22162</v>
      </c>
      <c r="F4124" s="4"/>
      <c r="G4124" s="4"/>
      <c r="H4124" s="4"/>
      <c r="I4124" s="4"/>
      <c r="J4124" s="4"/>
      <c r="K4124" s="4"/>
      <c r="L4124" s="4"/>
      <c r="M4124" s="4"/>
      <c r="N4124" s="4"/>
      <c r="O4124" s="4"/>
    </row>
    <row r="4125" ht="13.5" customHeight="1">
      <c r="A4125" s="1" t="s">
        <v>22101</v>
      </c>
      <c r="B4125" s="1" t="s">
        <v>57</v>
      </c>
      <c r="C4125" s="1" t="s">
        <v>797</v>
      </c>
      <c r="D4125" s="1" t="s">
        <v>22164</v>
      </c>
      <c r="E4125" s="1" t="s">
        <v>22165</v>
      </c>
      <c r="F4125" s="4"/>
      <c r="G4125" s="4"/>
      <c r="H4125" s="4"/>
      <c r="I4125" s="4"/>
      <c r="J4125" s="4"/>
      <c r="K4125" s="4"/>
      <c r="L4125" s="4"/>
      <c r="M4125" s="4"/>
      <c r="N4125" s="4"/>
      <c r="O4125" s="4"/>
    </row>
    <row r="4126" ht="13.5" customHeight="1">
      <c r="A4126" s="1" t="s">
        <v>22101</v>
      </c>
      <c r="B4126" s="1" t="s">
        <v>60</v>
      </c>
      <c r="C4126" s="1" t="s">
        <v>797</v>
      </c>
      <c r="D4126" s="1" t="s">
        <v>22170</v>
      </c>
      <c r="E4126" s="1" t="s">
        <v>22171</v>
      </c>
      <c r="F4126" s="4"/>
      <c r="G4126" s="4"/>
      <c r="H4126" s="4"/>
      <c r="I4126" s="4"/>
      <c r="J4126" s="4"/>
      <c r="K4126" s="4"/>
      <c r="L4126" s="4"/>
      <c r="M4126" s="4"/>
      <c r="N4126" s="4"/>
      <c r="O4126" s="4"/>
    </row>
    <row r="4127" ht="13.5" customHeight="1">
      <c r="A4127" s="1" t="s">
        <v>22101</v>
      </c>
      <c r="B4127" s="1" t="s">
        <v>65</v>
      </c>
      <c r="C4127" s="1" t="s">
        <v>797</v>
      </c>
      <c r="D4127" s="1" t="s">
        <v>22174</v>
      </c>
      <c r="E4127" s="1" t="s">
        <v>22176</v>
      </c>
      <c r="F4127" s="4"/>
      <c r="G4127" s="4"/>
      <c r="H4127" s="4"/>
      <c r="I4127" s="4"/>
      <c r="J4127" s="4"/>
      <c r="K4127" s="4"/>
      <c r="L4127" s="4"/>
      <c r="M4127" s="4"/>
      <c r="N4127" s="4"/>
      <c r="O4127" s="4"/>
    </row>
    <row r="4128" ht="13.5" customHeight="1">
      <c r="A4128" s="1" t="s">
        <v>22101</v>
      </c>
      <c r="B4128" s="1" t="s">
        <v>70</v>
      </c>
      <c r="C4128" s="1" t="s">
        <v>797</v>
      </c>
      <c r="D4128" s="1" t="s">
        <v>22180</v>
      </c>
      <c r="E4128" s="1" t="s">
        <v>22181</v>
      </c>
      <c r="F4128" s="4"/>
      <c r="G4128" s="4"/>
      <c r="H4128" s="4"/>
      <c r="I4128" s="4"/>
      <c r="J4128" s="4"/>
      <c r="K4128" s="4"/>
      <c r="L4128" s="4"/>
      <c r="M4128" s="4"/>
      <c r="N4128" s="4"/>
      <c r="O4128" s="4"/>
    </row>
    <row r="4129" ht="13.5" customHeight="1">
      <c r="A4129" s="1" t="s">
        <v>22101</v>
      </c>
      <c r="B4129" s="1" t="s">
        <v>74</v>
      </c>
      <c r="C4129" s="1" t="s">
        <v>797</v>
      </c>
      <c r="D4129" s="1" t="s">
        <v>22186</v>
      </c>
      <c r="E4129" s="1" t="s">
        <v>22187</v>
      </c>
      <c r="F4129" s="4"/>
      <c r="G4129" s="4"/>
      <c r="H4129" s="4"/>
      <c r="I4129" s="4"/>
      <c r="J4129" s="4"/>
      <c r="K4129" s="4"/>
      <c r="L4129" s="4"/>
      <c r="M4129" s="4"/>
      <c r="N4129" s="4"/>
      <c r="O4129" s="4"/>
    </row>
    <row r="4130" ht="13.5" customHeight="1">
      <c r="A4130" s="1" t="s">
        <v>22101</v>
      </c>
      <c r="B4130" s="1" t="s">
        <v>78</v>
      </c>
      <c r="C4130" s="1" t="s">
        <v>797</v>
      </c>
      <c r="D4130" s="1" t="s">
        <v>22192</v>
      </c>
      <c r="E4130" s="1" t="s">
        <v>22193</v>
      </c>
      <c r="F4130" s="4"/>
      <c r="G4130" s="4"/>
      <c r="H4130" s="4"/>
      <c r="I4130" s="4"/>
      <c r="J4130" s="4"/>
      <c r="K4130" s="4"/>
      <c r="L4130" s="4"/>
      <c r="M4130" s="4"/>
      <c r="N4130" s="4"/>
      <c r="O4130" s="4"/>
    </row>
    <row r="4131" ht="13.5" customHeight="1">
      <c r="A4131" s="1" t="s">
        <v>22101</v>
      </c>
      <c r="B4131" s="1" t="s">
        <v>83</v>
      </c>
      <c r="C4131" s="1" t="s">
        <v>797</v>
      </c>
      <c r="D4131" s="1" t="s">
        <v>22198</v>
      </c>
      <c r="E4131" s="1" t="s">
        <v>22199</v>
      </c>
      <c r="F4131" s="4"/>
      <c r="G4131" s="4"/>
      <c r="H4131" s="4"/>
      <c r="I4131" s="4"/>
      <c r="J4131" s="4"/>
      <c r="K4131" s="4"/>
      <c r="L4131" s="4"/>
      <c r="M4131" s="4"/>
      <c r="N4131" s="4"/>
      <c r="O4131" s="4"/>
    </row>
    <row r="4132" ht="13.5" customHeight="1">
      <c r="A4132" s="1" t="s">
        <v>22101</v>
      </c>
      <c r="B4132" s="1" t="s">
        <v>86</v>
      </c>
      <c r="C4132" s="1" t="s">
        <v>797</v>
      </c>
      <c r="D4132" s="1" t="s">
        <v>22204</v>
      </c>
      <c r="E4132" s="1" t="s">
        <v>22205</v>
      </c>
      <c r="F4132" s="4"/>
      <c r="G4132" s="4"/>
      <c r="H4132" s="4"/>
      <c r="I4132" s="4"/>
      <c r="J4132" s="4"/>
      <c r="K4132" s="4"/>
      <c r="L4132" s="4"/>
      <c r="M4132" s="4"/>
      <c r="N4132" s="4"/>
      <c r="O4132" s="4"/>
    </row>
    <row r="4133" ht="13.5" customHeight="1">
      <c r="A4133" s="1" t="s">
        <v>22101</v>
      </c>
      <c r="B4133" s="1" t="s">
        <v>91</v>
      </c>
      <c r="C4133" s="1" t="s">
        <v>797</v>
      </c>
      <c r="D4133" s="1" t="s">
        <v>22210</v>
      </c>
      <c r="E4133" s="1" t="s">
        <v>22211</v>
      </c>
      <c r="F4133" s="4"/>
      <c r="G4133" s="4"/>
      <c r="H4133" s="4"/>
      <c r="I4133" s="4"/>
      <c r="J4133" s="4"/>
      <c r="K4133" s="4"/>
      <c r="L4133" s="4"/>
      <c r="M4133" s="4"/>
      <c r="N4133" s="4"/>
      <c r="O4133" s="4"/>
    </row>
    <row r="4134" ht="13.5" customHeight="1">
      <c r="A4134" s="1" t="s">
        <v>22101</v>
      </c>
      <c r="B4134" s="1" t="s">
        <v>94</v>
      </c>
      <c r="C4134" s="1" t="s">
        <v>797</v>
      </c>
      <c r="D4134" s="1" t="s">
        <v>22215</v>
      </c>
      <c r="E4134" s="1" t="s">
        <v>22217</v>
      </c>
      <c r="F4134" s="4"/>
      <c r="G4134" s="4"/>
      <c r="H4134" s="4"/>
      <c r="I4134" s="4"/>
      <c r="J4134" s="4"/>
      <c r="K4134" s="4"/>
      <c r="L4134" s="4"/>
      <c r="M4134" s="4"/>
      <c r="N4134" s="4"/>
      <c r="O4134" s="4"/>
    </row>
    <row r="4135" ht="13.5" customHeight="1">
      <c r="A4135" s="1" t="s">
        <v>22101</v>
      </c>
      <c r="B4135" s="1" t="s">
        <v>186</v>
      </c>
      <c r="C4135" s="1" t="s">
        <v>797</v>
      </c>
      <c r="D4135" s="1" t="s">
        <v>22222</v>
      </c>
      <c r="E4135" s="1" t="s">
        <v>22224</v>
      </c>
      <c r="F4135" s="4"/>
      <c r="G4135" s="4"/>
      <c r="H4135" s="4"/>
      <c r="I4135" s="4"/>
      <c r="J4135" s="4"/>
      <c r="K4135" s="4"/>
      <c r="L4135" s="4"/>
      <c r="M4135" s="4"/>
      <c r="N4135" s="4"/>
      <c r="O4135" s="4"/>
    </row>
    <row r="4136" ht="13.5" customHeight="1">
      <c r="A4136" s="1" t="s">
        <v>22101</v>
      </c>
      <c r="B4136" s="1" t="s">
        <v>189</v>
      </c>
      <c r="C4136" s="1" t="s">
        <v>797</v>
      </c>
      <c r="D4136" s="1" t="s">
        <v>22226</v>
      </c>
      <c r="E4136" s="1" t="s">
        <v>22227</v>
      </c>
      <c r="F4136" s="4"/>
      <c r="G4136" s="4"/>
      <c r="H4136" s="4"/>
      <c r="I4136" s="4"/>
      <c r="J4136" s="4"/>
      <c r="K4136" s="4"/>
      <c r="L4136" s="4"/>
      <c r="M4136" s="4"/>
      <c r="N4136" s="4"/>
      <c r="O4136" s="4"/>
    </row>
    <row r="4137" ht="13.5" customHeight="1">
      <c r="A4137" s="1" t="s">
        <v>22101</v>
      </c>
      <c r="B4137" s="1" t="s">
        <v>193</v>
      </c>
      <c r="C4137" s="1" t="s">
        <v>797</v>
      </c>
      <c r="D4137" s="1" t="s">
        <v>22231</v>
      </c>
      <c r="E4137" s="1" t="s">
        <v>22232</v>
      </c>
      <c r="F4137" s="4"/>
      <c r="G4137" s="4"/>
      <c r="H4137" s="4"/>
      <c r="I4137" s="4"/>
      <c r="J4137" s="4"/>
      <c r="K4137" s="4"/>
      <c r="L4137" s="4"/>
      <c r="M4137" s="4"/>
      <c r="N4137" s="4"/>
      <c r="O4137" s="4"/>
    </row>
    <row r="4138" ht="13.5" customHeight="1">
      <c r="A4138" s="1" t="s">
        <v>22101</v>
      </c>
      <c r="B4138" s="1" t="s">
        <v>197</v>
      </c>
      <c r="C4138" s="1" t="s">
        <v>797</v>
      </c>
      <c r="D4138" s="1" t="s">
        <v>22235</v>
      </c>
      <c r="E4138" s="1" t="s">
        <v>22236</v>
      </c>
      <c r="F4138" s="4"/>
      <c r="G4138" s="4"/>
      <c r="H4138" s="4"/>
      <c r="I4138" s="4"/>
      <c r="J4138" s="4"/>
      <c r="K4138" s="4"/>
      <c r="L4138" s="4"/>
      <c r="M4138" s="4"/>
      <c r="N4138" s="4"/>
      <c r="O4138" s="4"/>
    </row>
    <row r="4139" ht="13.5" customHeight="1">
      <c r="A4139" s="1" t="s">
        <v>22101</v>
      </c>
      <c r="B4139" s="1" t="s">
        <v>201</v>
      </c>
      <c r="C4139" s="1" t="s">
        <v>797</v>
      </c>
      <c r="D4139" s="1" t="s">
        <v>22239</v>
      </c>
      <c r="E4139" s="1" t="s">
        <v>22240</v>
      </c>
      <c r="F4139" s="4"/>
      <c r="G4139" s="4"/>
      <c r="H4139" s="4"/>
      <c r="I4139" s="4"/>
      <c r="J4139" s="4"/>
      <c r="K4139" s="4"/>
      <c r="L4139" s="4"/>
      <c r="M4139" s="4"/>
      <c r="N4139" s="4"/>
      <c r="O4139" s="4"/>
    </row>
    <row r="4140" ht="13.5" customHeight="1">
      <c r="A4140" s="1" t="s">
        <v>22101</v>
      </c>
      <c r="B4140" s="1" t="s">
        <v>206</v>
      </c>
      <c r="C4140" s="1" t="s">
        <v>797</v>
      </c>
      <c r="D4140" s="1" t="s">
        <v>22244</v>
      </c>
      <c r="E4140" s="1" t="s">
        <v>22246</v>
      </c>
      <c r="F4140" s="4"/>
      <c r="G4140" s="4"/>
      <c r="H4140" s="4"/>
      <c r="I4140" s="4"/>
      <c r="J4140" s="4"/>
      <c r="K4140" s="4"/>
      <c r="L4140" s="4"/>
      <c r="M4140" s="4"/>
      <c r="N4140" s="4"/>
      <c r="O4140" s="4"/>
    </row>
    <row r="4141" ht="13.5" customHeight="1">
      <c r="A4141" s="1" t="s">
        <v>22101</v>
      </c>
      <c r="B4141" s="1" t="s">
        <v>211</v>
      </c>
      <c r="C4141" s="1" t="s">
        <v>797</v>
      </c>
      <c r="D4141" s="1" t="s">
        <v>22249</v>
      </c>
      <c r="E4141" s="1" t="s">
        <v>22250</v>
      </c>
      <c r="F4141" s="4"/>
      <c r="G4141" s="4"/>
      <c r="H4141" s="4"/>
      <c r="I4141" s="4"/>
      <c r="J4141" s="4"/>
      <c r="K4141" s="4"/>
      <c r="L4141" s="4"/>
      <c r="M4141" s="4"/>
      <c r="N4141" s="4"/>
      <c r="O4141" s="4"/>
    </row>
    <row r="4142" ht="13.5" customHeight="1">
      <c r="A4142" s="1" t="s">
        <v>22101</v>
      </c>
      <c r="B4142" s="1" t="s">
        <v>99</v>
      </c>
      <c r="C4142" s="1" t="s">
        <v>817</v>
      </c>
      <c r="D4142" s="3"/>
      <c r="E4142" s="3"/>
      <c r="F4142" s="4"/>
      <c r="G4142" s="4"/>
      <c r="H4142" s="4"/>
      <c r="I4142" s="4"/>
      <c r="J4142" s="4"/>
      <c r="K4142" s="4"/>
      <c r="L4142" s="4"/>
      <c r="M4142" s="4"/>
      <c r="N4142" s="4"/>
      <c r="O4142" s="4"/>
    </row>
    <row r="4143" ht="13.5" customHeight="1">
      <c r="A4143" s="1" t="s">
        <v>22257</v>
      </c>
      <c r="B4143" s="2" t="s">
        <v>1</v>
      </c>
      <c r="C4143" s="1" t="s">
        <v>2</v>
      </c>
      <c r="D4143" s="3"/>
      <c r="E4143" s="3"/>
      <c r="F4143" s="4"/>
      <c r="G4143" s="4"/>
      <c r="H4143" s="4"/>
      <c r="I4143" s="4"/>
      <c r="J4143" s="4"/>
      <c r="K4143" s="4"/>
      <c r="L4143" s="4"/>
      <c r="M4143" s="4"/>
      <c r="N4143" s="4"/>
      <c r="O4143" s="4"/>
    </row>
    <row r="4144" ht="13.5" customHeight="1">
      <c r="A4144" s="1" t="s">
        <v>22257</v>
      </c>
      <c r="B4144" s="1" t="s">
        <v>5</v>
      </c>
      <c r="C4144" s="1" t="s">
        <v>11792</v>
      </c>
      <c r="D4144" s="1" t="s">
        <v>22262</v>
      </c>
      <c r="E4144" s="1" t="s">
        <v>22263</v>
      </c>
      <c r="F4144" s="4"/>
      <c r="G4144" s="4"/>
      <c r="H4144" s="4"/>
      <c r="I4144" s="4"/>
      <c r="J4144" s="4"/>
      <c r="K4144" s="4"/>
      <c r="L4144" s="4"/>
      <c r="M4144" s="4"/>
      <c r="N4144" s="4"/>
      <c r="O4144" s="4"/>
    </row>
    <row r="4145" ht="13.5" customHeight="1">
      <c r="A4145" s="1" t="s">
        <v>22257</v>
      </c>
      <c r="B4145" s="1" t="s">
        <v>9</v>
      </c>
      <c r="C4145" s="1" t="s">
        <v>797</v>
      </c>
      <c r="D4145" s="1" t="s">
        <v>22265</v>
      </c>
      <c r="E4145" s="1" t="s">
        <v>22267</v>
      </c>
      <c r="F4145" s="4"/>
      <c r="G4145" s="4"/>
      <c r="H4145" s="4"/>
      <c r="I4145" s="4"/>
      <c r="J4145" s="4"/>
      <c r="K4145" s="4"/>
      <c r="L4145" s="4"/>
      <c r="M4145" s="4"/>
      <c r="N4145" s="4"/>
      <c r="O4145" s="4"/>
    </row>
    <row r="4146" ht="13.5" customHeight="1">
      <c r="A4146" s="1" t="s">
        <v>22257</v>
      </c>
      <c r="B4146" s="1" t="s">
        <v>13</v>
      </c>
      <c r="C4146" s="1" t="s">
        <v>797</v>
      </c>
      <c r="D4146" s="1" t="s">
        <v>22270</v>
      </c>
      <c r="E4146" s="1" t="s">
        <v>22271</v>
      </c>
      <c r="F4146" s="4"/>
      <c r="G4146" s="4"/>
      <c r="H4146" s="4"/>
      <c r="I4146" s="4"/>
      <c r="J4146" s="4"/>
      <c r="K4146" s="4"/>
      <c r="L4146" s="4"/>
      <c r="M4146" s="4"/>
      <c r="N4146" s="4"/>
      <c r="O4146" s="4"/>
    </row>
    <row r="4147" ht="13.5" customHeight="1">
      <c r="A4147" s="1" t="s">
        <v>22257</v>
      </c>
      <c r="B4147" s="1" t="s">
        <v>16</v>
      </c>
      <c r="C4147" s="1" t="s">
        <v>797</v>
      </c>
      <c r="D4147" s="1" t="s">
        <v>22274</v>
      </c>
      <c r="E4147" s="1" t="s">
        <v>22275</v>
      </c>
      <c r="F4147" s="4"/>
      <c r="G4147" s="4"/>
      <c r="H4147" s="4"/>
      <c r="I4147" s="4"/>
      <c r="J4147" s="4"/>
      <c r="K4147" s="4"/>
      <c r="L4147" s="4"/>
      <c r="M4147" s="4"/>
      <c r="N4147" s="4"/>
      <c r="O4147" s="4"/>
    </row>
    <row r="4148" ht="13.5" customHeight="1">
      <c r="A4148" s="1" t="s">
        <v>22257</v>
      </c>
      <c r="B4148" s="1" t="s">
        <v>21</v>
      </c>
      <c r="C4148" s="1" t="s">
        <v>797</v>
      </c>
      <c r="D4148" s="1" t="s">
        <v>22277</v>
      </c>
      <c r="E4148" s="1" t="s">
        <v>22278</v>
      </c>
      <c r="F4148" s="4"/>
      <c r="G4148" s="4"/>
      <c r="H4148" s="4"/>
      <c r="I4148" s="4"/>
      <c r="J4148" s="4"/>
      <c r="K4148" s="4"/>
      <c r="L4148" s="4"/>
      <c r="M4148" s="4"/>
      <c r="N4148" s="4"/>
      <c r="O4148" s="4"/>
    </row>
    <row r="4149" ht="13.5" customHeight="1">
      <c r="A4149" s="1" t="s">
        <v>22257</v>
      </c>
      <c r="B4149" s="1" t="s">
        <v>27</v>
      </c>
      <c r="C4149" s="1" t="s">
        <v>797</v>
      </c>
      <c r="D4149" s="1" t="s">
        <v>22282</v>
      </c>
      <c r="E4149" s="1" t="s">
        <v>22283</v>
      </c>
      <c r="F4149" s="4"/>
      <c r="G4149" s="4"/>
      <c r="H4149" s="4"/>
      <c r="I4149" s="4"/>
      <c r="J4149" s="4"/>
      <c r="K4149" s="4"/>
      <c r="L4149" s="4"/>
      <c r="M4149" s="4"/>
      <c r="N4149" s="4"/>
      <c r="O4149" s="4"/>
    </row>
    <row r="4150" ht="13.5" customHeight="1">
      <c r="A4150" s="1" t="s">
        <v>22257</v>
      </c>
      <c r="B4150" s="1" t="s">
        <v>31</v>
      </c>
      <c r="C4150" s="1" t="s">
        <v>797</v>
      </c>
      <c r="D4150" s="1" t="s">
        <v>22288</v>
      </c>
      <c r="E4150" s="1" t="s">
        <v>22289</v>
      </c>
      <c r="F4150" s="4"/>
      <c r="G4150" s="4"/>
      <c r="H4150" s="4"/>
      <c r="I4150" s="4"/>
      <c r="J4150" s="4"/>
      <c r="K4150" s="4"/>
      <c r="L4150" s="4"/>
      <c r="M4150" s="4"/>
      <c r="N4150" s="4"/>
      <c r="O4150" s="4"/>
    </row>
    <row r="4151" ht="13.5" customHeight="1">
      <c r="A4151" s="1" t="s">
        <v>22257</v>
      </c>
      <c r="B4151" s="1" t="s">
        <v>34</v>
      </c>
      <c r="C4151" s="1" t="s">
        <v>797</v>
      </c>
      <c r="D4151" s="1" t="s">
        <v>22294</v>
      </c>
      <c r="E4151" s="1" t="s">
        <v>22295</v>
      </c>
      <c r="F4151" s="4"/>
      <c r="G4151" s="4"/>
      <c r="H4151" s="4"/>
      <c r="I4151" s="4"/>
      <c r="J4151" s="4"/>
      <c r="K4151" s="4"/>
      <c r="L4151" s="4"/>
      <c r="M4151" s="4"/>
      <c r="N4151" s="4"/>
      <c r="O4151" s="4"/>
    </row>
    <row r="4152" ht="13.5" customHeight="1">
      <c r="A4152" s="1" t="s">
        <v>22257</v>
      </c>
      <c r="B4152" s="1" t="s">
        <v>40</v>
      </c>
      <c r="C4152" s="1" t="s">
        <v>797</v>
      </c>
      <c r="D4152" s="1" t="s">
        <v>22296</v>
      </c>
      <c r="E4152" s="1" t="s">
        <v>22298</v>
      </c>
      <c r="F4152" s="4"/>
      <c r="G4152" s="4"/>
      <c r="H4152" s="4"/>
      <c r="I4152" s="4"/>
      <c r="J4152" s="4"/>
      <c r="K4152" s="4"/>
      <c r="L4152" s="4"/>
      <c r="M4152" s="4"/>
      <c r="N4152" s="4"/>
      <c r="O4152" s="4"/>
    </row>
    <row r="4153" ht="13.5" customHeight="1">
      <c r="A4153" s="1" t="s">
        <v>22257</v>
      </c>
      <c r="B4153" s="1" t="s">
        <v>45</v>
      </c>
      <c r="C4153" s="1" t="s">
        <v>797</v>
      </c>
      <c r="D4153" s="1" t="s">
        <v>22301</v>
      </c>
      <c r="E4153" s="1" t="s">
        <v>22303</v>
      </c>
      <c r="F4153" s="4"/>
      <c r="G4153" s="4"/>
      <c r="H4153" s="4"/>
      <c r="I4153" s="4"/>
      <c r="J4153" s="4"/>
      <c r="K4153" s="4"/>
      <c r="L4153" s="4"/>
      <c r="M4153" s="4"/>
      <c r="N4153" s="4"/>
      <c r="O4153" s="4"/>
    </row>
    <row r="4154" ht="13.5" customHeight="1">
      <c r="A4154" s="1" t="s">
        <v>22257</v>
      </c>
      <c r="B4154" s="1" t="s">
        <v>52</v>
      </c>
      <c r="C4154" s="1" t="s">
        <v>797</v>
      </c>
      <c r="D4154" s="1" t="s">
        <v>22307</v>
      </c>
      <c r="E4154" s="1" t="s">
        <v>22308</v>
      </c>
      <c r="F4154" s="4"/>
      <c r="G4154" s="4"/>
      <c r="H4154" s="4"/>
      <c r="I4154" s="4"/>
      <c r="J4154" s="4"/>
      <c r="K4154" s="4"/>
      <c r="L4154" s="4"/>
      <c r="M4154" s="4"/>
      <c r="N4154" s="4"/>
      <c r="O4154" s="4"/>
    </row>
    <row r="4155" ht="13.5" customHeight="1">
      <c r="A4155" s="1" t="s">
        <v>22257</v>
      </c>
      <c r="B4155" s="1" t="s">
        <v>57</v>
      </c>
      <c r="C4155" s="1" t="s">
        <v>797</v>
      </c>
      <c r="D4155" s="1" t="s">
        <v>22309</v>
      </c>
      <c r="E4155" s="1" t="s">
        <v>22312</v>
      </c>
      <c r="F4155" s="4"/>
      <c r="G4155" s="4"/>
      <c r="H4155" s="4"/>
      <c r="I4155" s="4"/>
      <c r="J4155" s="4"/>
      <c r="K4155" s="4"/>
      <c r="L4155" s="4"/>
      <c r="M4155" s="4"/>
      <c r="N4155" s="4"/>
      <c r="O4155" s="4"/>
    </row>
    <row r="4156" ht="13.5" customHeight="1">
      <c r="A4156" s="1" t="s">
        <v>22257</v>
      </c>
      <c r="B4156" s="1" t="s">
        <v>60</v>
      </c>
      <c r="C4156" s="1" t="s">
        <v>797</v>
      </c>
      <c r="D4156" s="1" t="s">
        <v>22315</v>
      </c>
      <c r="E4156" s="1" t="s">
        <v>22316</v>
      </c>
      <c r="F4156" s="4"/>
      <c r="G4156" s="4"/>
      <c r="H4156" s="4"/>
      <c r="I4156" s="4"/>
      <c r="J4156" s="4"/>
      <c r="K4156" s="4"/>
      <c r="L4156" s="4"/>
      <c r="M4156" s="4"/>
      <c r="N4156" s="4"/>
      <c r="O4156" s="4"/>
    </row>
    <row r="4157" ht="13.5" customHeight="1">
      <c r="A4157" s="1" t="s">
        <v>22257</v>
      </c>
      <c r="B4157" s="1" t="s">
        <v>65</v>
      </c>
      <c r="C4157" s="1" t="s">
        <v>797</v>
      </c>
      <c r="D4157" s="1" t="s">
        <v>22319</v>
      </c>
      <c r="E4157" s="1" t="s">
        <v>22321</v>
      </c>
      <c r="F4157" s="4"/>
      <c r="G4157" s="4"/>
      <c r="H4157" s="4"/>
      <c r="I4157" s="4"/>
      <c r="J4157" s="4"/>
      <c r="K4157" s="4"/>
      <c r="L4157" s="4"/>
      <c r="M4157" s="4"/>
      <c r="N4157" s="4"/>
      <c r="O4157" s="4"/>
    </row>
    <row r="4158" ht="13.5" customHeight="1">
      <c r="A4158" s="1" t="s">
        <v>22257</v>
      </c>
      <c r="B4158" s="1" t="s">
        <v>70</v>
      </c>
      <c r="C4158" s="1" t="s">
        <v>797</v>
      </c>
      <c r="D4158" s="1" t="s">
        <v>22325</v>
      </c>
      <c r="E4158" s="1" t="s">
        <v>22326</v>
      </c>
      <c r="F4158" s="4"/>
      <c r="G4158" s="4"/>
      <c r="H4158" s="4"/>
      <c r="I4158" s="4"/>
      <c r="J4158" s="4"/>
      <c r="K4158" s="4"/>
      <c r="L4158" s="4"/>
      <c r="M4158" s="4"/>
      <c r="N4158" s="4"/>
      <c r="O4158" s="4"/>
    </row>
    <row r="4159" ht="13.5" customHeight="1">
      <c r="A4159" s="1" t="s">
        <v>22257</v>
      </c>
      <c r="B4159" s="1" t="s">
        <v>74</v>
      </c>
      <c r="C4159" s="1" t="s">
        <v>797</v>
      </c>
      <c r="D4159" s="1" t="s">
        <v>22327</v>
      </c>
      <c r="E4159" s="1" t="s">
        <v>22328</v>
      </c>
      <c r="F4159" s="4"/>
      <c r="G4159" s="4"/>
      <c r="H4159" s="4"/>
      <c r="I4159" s="4"/>
      <c r="J4159" s="4"/>
      <c r="K4159" s="4"/>
      <c r="L4159" s="4"/>
      <c r="M4159" s="4"/>
      <c r="N4159" s="4"/>
      <c r="O4159" s="4"/>
    </row>
    <row r="4160" ht="13.5" customHeight="1">
      <c r="A4160" s="1" t="s">
        <v>22257</v>
      </c>
      <c r="B4160" s="1" t="s">
        <v>78</v>
      </c>
      <c r="C4160" s="1" t="s">
        <v>797</v>
      </c>
      <c r="D4160" s="1" t="s">
        <v>22333</v>
      </c>
      <c r="E4160" s="1" t="s">
        <v>22334</v>
      </c>
      <c r="F4160" s="4"/>
      <c r="G4160" s="4"/>
      <c r="H4160" s="4"/>
      <c r="I4160" s="4"/>
      <c r="J4160" s="4"/>
      <c r="K4160" s="4"/>
      <c r="L4160" s="4"/>
      <c r="M4160" s="4"/>
      <c r="N4160" s="4"/>
      <c r="O4160" s="4"/>
    </row>
    <row r="4161" ht="13.5" customHeight="1">
      <c r="A4161" s="1" t="s">
        <v>22257</v>
      </c>
      <c r="B4161" s="1" t="s">
        <v>83</v>
      </c>
      <c r="C4161" s="1" t="s">
        <v>797</v>
      </c>
      <c r="D4161" s="1" t="s">
        <v>22335</v>
      </c>
      <c r="E4161" s="1" t="s">
        <v>22336</v>
      </c>
      <c r="F4161" s="4"/>
      <c r="G4161" s="4"/>
      <c r="H4161" s="4"/>
      <c r="I4161" s="4"/>
      <c r="J4161" s="4"/>
      <c r="K4161" s="4"/>
      <c r="L4161" s="4"/>
      <c r="M4161" s="4"/>
      <c r="N4161" s="4"/>
      <c r="O4161" s="4"/>
    </row>
    <row r="4162" ht="13.5" customHeight="1">
      <c r="A4162" s="1" t="s">
        <v>22257</v>
      </c>
      <c r="B4162" s="1" t="s">
        <v>86</v>
      </c>
      <c r="C4162" s="1" t="s">
        <v>797</v>
      </c>
      <c r="D4162" s="1" t="s">
        <v>22341</v>
      </c>
      <c r="E4162" s="1" t="s">
        <v>22342</v>
      </c>
      <c r="F4162" s="4"/>
      <c r="G4162" s="4"/>
      <c r="H4162" s="4"/>
      <c r="I4162" s="4"/>
      <c r="J4162" s="4"/>
      <c r="K4162" s="4"/>
      <c r="L4162" s="4"/>
      <c r="M4162" s="4"/>
      <c r="N4162" s="4"/>
      <c r="O4162" s="4"/>
    </row>
    <row r="4163" ht="13.5" customHeight="1">
      <c r="A4163" s="1" t="s">
        <v>22257</v>
      </c>
      <c r="B4163" s="1" t="s">
        <v>91</v>
      </c>
      <c r="C4163" s="1" t="s">
        <v>797</v>
      </c>
      <c r="D4163" s="1" t="s">
        <v>22347</v>
      </c>
      <c r="E4163" s="1" t="s">
        <v>22348</v>
      </c>
      <c r="F4163" s="4"/>
      <c r="G4163" s="4"/>
      <c r="H4163" s="4"/>
      <c r="I4163" s="4"/>
      <c r="J4163" s="4"/>
      <c r="K4163" s="4"/>
      <c r="L4163" s="4"/>
      <c r="M4163" s="4"/>
      <c r="N4163" s="4"/>
      <c r="O4163" s="4"/>
    </row>
    <row r="4164" ht="13.5" customHeight="1">
      <c r="A4164" s="1" t="s">
        <v>22257</v>
      </c>
      <c r="B4164" s="1" t="s">
        <v>94</v>
      </c>
      <c r="C4164" s="1" t="s">
        <v>797</v>
      </c>
      <c r="D4164" s="1" t="s">
        <v>22350</v>
      </c>
      <c r="E4164" s="1" t="s">
        <v>22352</v>
      </c>
      <c r="F4164" s="4"/>
      <c r="G4164" s="4"/>
      <c r="H4164" s="4"/>
      <c r="I4164" s="4"/>
      <c r="J4164" s="4"/>
      <c r="K4164" s="4"/>
      <c r="L4164" s="4"/>
      <c r="M4164" s="4"/>
      <c r="N4164" s="4"/>
      <c r="O4164" s="4"/>
    </row>
    <row r="4165" ht="13.5" customHeight="1">
      <c r="A4165" s="1" t="s">
        <v>22257</v>
      </c>
      <c r="B4165" s="1" t="s">
        <v>186</v>
      </c>
      <c r="C4165" s="1" t="s">
        <v>797</v>
      </c>
      <c r="D4165" s="1" t="s">
        <v>22355</v>
      </c>
      <c r="E4165" s="1" t="s">
        <v>22356</v>
      </c>
      <c r="F4165" s="4"/>
      <c r="G4165" s="4"/>
      <c r="H4165" s="4"/>
      <c r="I4165" s="4"/>
      <c r="J4165" s="4"/>
      <c r="K4165" s="4"/>
      <c r="L4165" s="4"/>
      <c r="M4165" s="4"/>
      <c r="N4165" s="4"/>
      <c r="O4165" s="4"/>
    </row>
    <row r="4166" ht="13.5" customHeight="1">
      <c r="A4166" s="1" t="s">
        <v>22257</v>
      </c>
      <c r="B4166" s="1" t="s">
        <v>99</v>
      </c>
      <c r="C4166" s="1" t="s">
        <v>817</v>
      </c>
      <c r="D4166" s="3"/>
      <c r="E4166" s="3"/>
      <c r="F4166" s="4"/>
      <c r="G4166" s="4"/>
      <c r="H4166" s="4"/>
      <c r="I4166" s="4"/>
      <c r="J4166" s="4"/>
      <c r="K4166" s="4"/>
      <c r="L4166" s="4"/>
      <c r="M4166" s="4"/>
      <c r="N4166" s="4"/>
      <c r="O4166" s="4"/>
    </row>
    <row r="4167" ht="13.5" customHeight="1">
      <c r="A4167" s="1" t="s">
        <v>22359</v>
      </c>
      <c r="B4167" s="2" t="s">
        <v>1</v>
      </c>
      <c r="C4167" s="1" t="s">
        <v>2</v>
      </c>
      <c r="D4167" s="3"/>
      <c r="E4167" s="3"/>
      <c r="F4167" s="4"/>
      <c r="G4167" s="4"/>
      <c r="H4167" s="4"/>
      <c r="I4167" s="4"/>
      <c r="J4167" s="4"/>
      <c r="K4167" s="4"/>
      <c r="L4167" s="4"/>
      <c r="M4167" s="4"/>
      <c r="N4167" s="4"/>
      <c r="O4167" s="4"/>
    </row>
    <row r="4168" ht="13.5" customHeight="1">
      <c r="A4168" s="1" t="s">
        <v>22359</v>
      </c>
      <c r="B4168" s="1" t="s">
        <v>5</v>
      </c>
      <c r="C4168" s="1" t="s">
        <v>303</v>
      </c>
      <c r="D4168" s="1" t="s">
        <v>22364</v>
      </c>
      <c r="E4168" s="1" t="s">
        <v>20970</v>
      </c>
      <c r="F4168" s="4"/>
      <c r="G4168" s="4"/>
      <c r="H4168" s="4"/>
      <c r="I4168" s="4"/>
      <c r="J4168" s="4"/>
      <c r="K4168" s="4"/>
      <c r="L4168" s="4"/>
      <c r="M4168" s="4"/>
      <c r="N4168" s="4"/>
      <c r="O4168" s="4"/>
    </row>
    <row r="4169" ht="13.5" customHeight="1">
      <c r="A4169" s="1" t="s">
        <v>22359</v>
      </c>
      <c r="B4169" s="1" t="s">
        <v>9</v>
      </c>
      <c r="C4169" s="1" t="s">
        <v>797</v>
      </c>
      <c r="D4169" s="1" t="s">
        <v>22367</v>
      </c>
      <c r="E4169" s="1" t="s">
        <v>22369</v>
      </c>
      <c r="F4169" s="4"/>
      <c r="G4169" s="4"/>
      <c r="H4169" s="4"/>
      <c r="I4169" s="4"/>
      <c r="J4169" s="4"/>
      <c r="K4169" s="4"/>
      <c r="L4169" s="4"/>
      <c r="M4169" s="4"/>
      <c r="N4169" s="4"/>
      <c r="O4169" s="4"/>
    </row>
    <row r="4170" ht="13.5" customHeight="1">
      <c r="A4170" s="1" t="s">
        <v>22359</v>
      </c>
      <c r="B4170" s="1" t="s">
        <v>13</v>
      </c>
      <c r="C4170" s="1" t="s">
        <v>797</v>
      </c>
      <c r="D4170" s="1" t="s">
        <v>22374</v>
      </c>
      <c r="E4170" s="1" t="s">
        <v>22376</v>
      </c>
      <c r="F4170" s="4"/>
      <c r="G4170" s="4"/>
      <c r="H4170" s="4"/>
      <c r="I4170" s="4"/>
      <c r="J4170" s="4"/>
      <c r="K4170" s="4"/>
      <c r="L4170" s="4"/>
      <c r="M4170" s="4"/>
      <c r="N4170" s="4"/>
      <c r="O4170" s="4"/>
    </row>
    <row r="4171" ht="13.5" customHeight="1">
      <c r="A4171" s="1" t="s">
        <v>22359</v>
      </c>
      <c r="B4171" s="1" t="s">
        <v>16</v>
      </c>
      <c r="C4171" s="1" t="s">
        <v>797</v>
      </c>
      <c r="D4171" s="1" t="s">
        <v>22379</v>
      </c>
      <c r="E4171" s="1" t="s">
        <v>22380</v>
      </c>
      <c r="F4171" s="4"/>
      <c r="G4171" s="4"/>
      <c r="H4171" s="4"/>
      <c r="I4171" s="4"/>
      <c r="J4171" s="4"/>
      <c r="K4171" s="4"/>
      <c r="L4171" s="4"/>
      <c r="M4171" s="4"/>
      <c r="N4171" s="4"/>
      <c r="O4171" s="4"/>
    </row>
    <row r="4172" ht="13.5" customHeight="1">
      <c r="A4172" s="1" t="s">
        <v>22359</v>
      </c>
      <c r="B4172" s="1" t="s">
        <v>21</v>
      </c>
      <c r="C4172" s="1" t="s">
        <v>797</v>
      </c>
      <c r="D4172" s="1" t="s">
        <v>22387</v>
      </c>
      <c r="E4172" s="1" t="s">
        <v>22388</v>
      </c>
      <c r="F4172" s="4"/>
      <c r="G4172" s="4"/>
      <c r="H4172" s="4"/>
      <c r="I4172" s="4"/>
      <c r="J4172" s="4"/>
      <c r="K4172" s="4"/>
      <c r="L4172" s="4"/>
      <c r="M4172" s="4"/>
      <c r="N4172" s="4"/>
      <c r="O4172" s="4"/>
    </row>
    <row r="4173" ht="13.5" customHeight="1">
      <c r="A4173" s="1" t="s">
        <v>22359</v>
      </c>
      <c r="B4173" s="1" t="s">
        <v>27</v>
      </c>
      <c r="C4173" s="1" t="s">
        <v>797</v>
      </c>
      <c r="D4173" s="1" t="s">
        <v>22393</v>
      </c>
      <c r="E4173" s="1" t="s">
        <v>22394</v>
      </c>
      <c r="F4173" s="4"/>
      <c r="G4173" s="4"/>
      <c r="H4173" s="4"/>
      <c r="I4173" s="4"/>
      <c r="J4173" s="4"/>
      <c r="K4173" s="4"/>
      <c r="L4173" s="4"/>
      <c r="M4173" s="4"/>
      <c r="N4173" s="4"/>
      <c r="O4173" s="4"/>
    </row>
    <row r="4174" ht="13.5" customHeight="1">
      <c r="A4174" s="1" t="s">
        <v>22359</v>
      </c>
      <c r="B4174" s="1" t="s">
        <v>31</v>
      </c>
      <c r="C4174" s="1" t="s">
        <v>797</v>
      </c>
      <c r="D4174" s="1" t="s">
        <v>22399</v>
      </c>
      <c r="E4174" s="1" t="s">
        <v>22400</v>
      </c>
      <c r="F4174" s="4"/>
      <c r="G4174" s="4"/>
      <c r="H4174" s="4"/>
      <c r="I4174" s="4"/>
      <c r="J4174" s="4"/>
      <c r="K4174" s="4"/>
      <c r="L4174" s="4"/>
      <c r="M4174" s="4"/>
      <c r="N4174" s="4"/>
      <c r="O4174" s="4"/>
    </row>
    <row r="4175" ht="13.5" customHeight="1">
      <c r="A4175" s="1" t="s">
        <v>22359</v>
      </c>
      <c r="B4175" s="1" t="s">
        <v>34</v>
      </c>
      <c r="C4175" s="1" t="s">
        <v>797</v>
      </c>
      <c r="D4175" s="1" t="s">
        <v>22405</v>
      </c>
      <c r="E4175" s="1" t="s">
        <v>22406</v>
      </c>
      <c r="F4175" s="4"/>
      <c r="G4175" s="4"/>
      <c r="H4175" s="4"/>
      <c r="I4175" s="4"/>
      <c r="J4175" s="4"/>
      <c r="K4175" s="4"/>
      <c r="L4175" s="4"/>
      <c r="M4175" s="4"/>
      <c r="N4175" s="4"/>
      <c r="O4175" s="4"/>
    </row>
    <row r="4176" ht="13.5" customHeight="1">
      <c r="A4176" s="1" t="s">
        <v>22359</v>
      </c>
      <c r="B4176" s="1" t="s">
        <v>40</v>
      </c>
      <c r="C4176" s="1" t="s">
        <v>797</v>
      </c>
      <c r="D4176" s="1" t="s">
        <v>22409</v>
      </c>
      <c r="E4176" s="1" t="s">
        <v>22411</v>
      </c>
      <c r="F4176" s="4"/>
      <c r="G4176" s="4"/>
      <c r="H4176" s="4"/>
      <c r="I4176" s="4"/>
      <c r="J4176" s="4"/>
      <c r="K4176" s="4"/>
      <c r="L4176" s="4"/>
      <c r="M4176" s="4"/>
      <c r="N4176" s="4"/>
      <c r="O4176" s="4"/>
    </row>
    <row r="4177" ht="13.5" customHeight="1">
      <c r="A4177" s="1" t="s">
        <v>22359</v>
      </c>
      <c r="B4177" s="1" t="s">
        <v>45</v>
      </c>
      <c r="C4177" s="1" t="s">
        <v>797</v>
      </c>
      <c r="D4177" s="1" t="s">
        <v>22415</v>
      </c>
      <c r="E4177" s="1" t="s">
        <v>22417</v>
      </c>
      <c r="F4177" s="4"/>
      <c r="G4177" s="4"/>
      <c r="H4177" s="4"/>
      <c r="I4177" s="4"/>
      <c r="J4177" s="4"/>
      <c r="K4177" s="4"/>
      <c r="L4177" s="4"/>
      <c r="M4177" s="4"/>
      <c r="N4177" s="4"/>
      <c r="O4177" s="4"/>
    </row>
    <row r="4178" ht="13.5" customHeight="1">
      <c r="A4178" s="1" t="s">
        <v>22359</v>
      </c>
      <c r="B4178" s="1" t="s">
        <v>52</v>
      </c>
      <c r="C4178" s="1" t="s">
        <v>797</v>
      </c>
      <c r="D4178" s="1" t="s">
        <v>22421</v>
      </c>
      <c r="E4178" s="1" t="s">
        <v>22422</v>
      </c>
      <c r="F4178" s="4"/>
      <c r="G4178" s="4"/>
      <c r="H4178" s="4"/>
      <c r="I4178" s="4"/>
      <c r="J4178" s="4"/>
      <c r="K4178" s="4"/>
      <c r="L4178" s="4"/>
      <c r="M4178" s="4"/>
      <c r="N4178" s="4"/>
      <c r="O4178" s="4"/>
    </row>
    <row r="4179" ht="13.5" customHeight="1">
      <c r="A4179" s="1" t="s">
        <v>22359</v>
      </c>
      <c r="B4179" s="1" t="s">
        <v>57</v>
      </c>
      <c r="C4179" s="1" t="s">
        <v>797</v>
      </c>
      <c r="D4179" s="1" t="s">
        <v>22427</v>
      </c>
      <c r="E4179" s="1" t="s">
        <v>22428</v>
      </c>
      <c r="F4179" s="4"/>
      <c r="G4179" s="4"/>
      <c r="H4179" s="4"/>
      <c r="I4179" s="4"/>
      <c r="J4179" s="4"/>
      <c r="K4179" s="4"/>
      <c r="L4179" s="4"/>
      <c r="M4179" s="4"/>
      <c r="N4179" s="4"/>
      <c r="O4179" s="4"/>
    </row>
    <row r="4180" ht="13.5" customHeight="1">
      <c r="A4180" s="1" t="s">
        <v>22359</v>
      </c>
      <c r="B4180" s="1" t="s">
        <v>60</v>
      </c>
      <c r="C4180" s="1" t="s">
        <v>797</v>
      </c>
      <c r="D4180" s="1" t="s">
        <v>22433</v>
      </c>
      <c r="E4180" s="1" t="s">
        <v>22435</v>
      </c>
      <c r="F4180" s="4"/>
      <c r="G4180" s="4"/>
      <c r="H4180" s="4"/>
      <c r="I4180" s="4"/>
      <c r="J4180" s="4"/>
      <c r="K4180" s="4"/>
      <c r="L4180" s="4"/>
      <c r="M4180" s="4"/>
      <c r="N4180" s="4"/>
      <c r="O4180" s="4"/>
    </row>
    <row r="4181" ht="13.5" customHeight="1">
      <c r="A4181" s="1" t="s">
        <v>22359</v>
      </c>
      <c r="B4181" s="1" t="s">
        <v>65</v>
      </c>
      <c r="C4181" s="1" t="s">
        <v>797</v>
      </c>
      <c r="D4181" s="1" t="s">
        <v>22439</v>
      </c>
      <c r="E4181" s="1" t="s">
        <v>22441</v>
      </c>
      <c r="F4181" s="4"/>
      <c r="G4181" s="4"/>
      <c r="H4181" s="4"/>
      <c r="I4181" s="4"/>
      <c r="J4181" s="4"/>
      <c r="K4181" s="4"/>
      <c r="L4181" s="4"/>
      <c r="M4181" s="4"/>
      <c r="N4181" s="4"/>
      <c r="O4181" s="4"/>
    </row>
    <row r="4182" ht="13.5" customHeight="1">
      <c r="A4182" s="1" t="s">
        <v>22359</v>
      </c>
      <c r="B4182" s="1" t="s">
        <v>70</v>
      </c>
      <c r="C4182" s="1" t="s">
        <v>797</v>
      </c>
      <c r="D4182" s="1" t="s">
        <v>22447</v>
      </c>
      <c r="E4182" s="1" t="s">
        <v>22448</v>
      </c>
      <c r="F4182" s="4"/>
      <c r="G4182" s="4"/>
      <c r="H4182" s="4"/>
      <c r="I4182" s="4"/>
      <c r="J4182" s="4"/>
      <c r="K4182" s="4"/>
      <c r="L4182" s="4"/>
      <c r="M4182" s="4"/>
      <c r="N4182" s="4"/>
      <c r="O4182" s="4"/>
    </row>
    <row r="4183" ht="13.5" customHeight="1">
      <c r="A4183" s="1" t="s">
        <v>22359</v>
      </c>
      <c r="B4183" s="1" t="s">
        <v>74</v>
      </c>
      <c r="C4183" s="1" t="s">
        <v>797</v>
      </c>
      <c r="D4183" s="1" t="s">
        <v>22453</v>
      </c>
      <c r="E4183" s="1" t="s">
        <v>22454</v>
      </c>
      <c r="F4183" s="4"/>
      <c r="G4183" s="4"/>
      <c r="H4183" s="4"/>
      <c r="I4183" s="4"/>
      <c r="J4183" s="4"/>
      <c r="K4183" s="4"/>
      <c r="L4183" s="4"/>
      <c r="M4183" s="4"/>
      <c r="N4183" s="4"/>
      <c r="O4183" s="4"/>
    </row>
    <row r="4184" ht="13.5" customHeight="1">
      <c r="A4184" s="1" t="s">
        <v>22359</v>
      </c>
      <c r="B4184" s="1" t="s">
        <v>78</v>
      </c>
      <c r="C4184" s="1" t="s">
        <v>797</v>
      </c>
      <c r="D4184" s="1" t="s">
        <v>22458</v>
      </c>
      <c r="E4184" s="1" t="s">
        <v>22459</v>
      </c>
      <c r="F4184" s="4"/>
      <c r="G4184" s="4"/>
      <c r="H4184" s="4"/>
      <c r="I4184" s="4"/>
      <c r="J4184" s="4"/>
      <c r="K4184" s="4"/>
      <c r="L4184" s="4"/>
      <c r="M4184" s="4"/>
      <c r="N4184" s="4"/>
      <c r="O4184" s="4"/>
    </row>
    <row r="4185" ht="13.5" customHeight="1">
      <c r="A4185" s="1" t="s">
        <v>22359</v>
      </c>
      <c r="B4185" s="1" t="s">
        <v>83</v>
      </c>
      <c r="C4185" s="1" t="s">
        <v>797</v>
      </c>
      <c r="D4185" s="1" t="s">
        <v>22461</v>
      </c>
      <c r="E4185" s="1" t="s">
        <v>22462</v>
      </c>
      <c r="F4185" s="4"/>
      <c r="G4185" s="4"/>
      <c r="H4185" s="4"/>
      <c r="I4185" s="4"/>
      <c r="J4185" s="4"/>
      <c r="K4185" s="4"/>
      <c r="L4185" s="4"/>
      <c r="M4185" s="4"/>
      <c r="N4185" s="4"/>
      <c r="O4185" s="4"/>
    </row>
    <row r="4186" ht="13.5" customHeight="1">
      <c r="A4186" s="1" t="s">
        <v>22359</v>
      </c>
      <c r="B4186" s="1" t="s">
        <v>86</v>
      </c>
      <c r="C4186" s="1" t="s">
        <v>797</v>
      </c>
      <c r="D4186" s="1" t="s">
        <v>22466</v>
      </c>
      <c r="E4186" s="1" t="s">
        <v>22467</v>
      </c>
      <c r="F4186" s="4"/>
      <c r="G4186" s="4"/>
      <c r="H4186" s="4"/>
      <c r="I4186" s="4"/>
      <c r="J4186" s="4"/>
      <c r="K4186" s="4"/>
      <c r="L4186" s="4"/>
      <c r="M4186" s="4"/>
      <c r="N4186" s="4"/>
      <c r="O4186" s="4"/>
    </row>
    <row r="4187" ht="13.5" customHeight="1">
      <c r="A4187" s="1" t="s">
        <v>22359</v>
      </c>
      <c r="B4187" s="1" t="s">
        <v>91</v>
      </c>
      <c r="C4187" s="1" t="s">
        <v>797</v>
      </c>
      <c r="D4187" s="1" t="s">
        <v>22470</v>
      </c>
      <c r="E4187" s="1" t="s">
        <v>22472</v>
      </c>
      <c r="F4187" s="4"/>
      <c r="G4187" s="4"/>
      <c r="H4187" s="4"/>
      <c r="I4187" s="4"/>
      <c r="J4187" s="4"/>
      <c r="K4187" s="4"/>
      <c r="L4187" s="4"/>
      <c r="M4187" s="4"/>
      <c r="N4187" s="4"/>
      <c r="O4187" s="4"/>
    </row>
    <row r="4188" ht="13.5" customHeight="1">
      <c r="A4188" s="1" t="s">
        <v>22359</v>
      </c>
      <c r="B4188" s="1" t="s">
        <v>94</v>
      </c>
      <c r="C4188" s="1" t="s">
        <v>797</v>
      </c>
      <c r="D4188" s="1" t="s">
        <v>22476</v>
      </c>
      <c r="E4188" s="1" t="s">
        <v>22477</v>
      </c>
      <c r="F4188" s="4"/>
      <c r="G4188" s="4"/>
      <c r="H4188" s="4"/>
      <c r="I4188" s="4"/>
      <c r="J4188" s="4"/>
      <c r="K4188" s="4"/>
      <c r="L4188" s="4"/>
      <c r="M4188" s="4"/>
      <c r="N4188" s="4"/>
      <c r="O4188" s="4"/>
    </row>
    <row r="4189" ht="13.5" customHeight="1">
      <c r="A4189" s="1" t="s">
        <v>22359</v>
      </c>
      <c r="B4189" s="1" t="s">
        <v>186</v>
      </c>
      <c r="C4189" s="1" t="s">
        <v>797</v>
      </c>
      <c r="D4189" s="1" t="s">
        <v>22482</v>
      </c>
      <c r="E4189" s="1" t="s">
        <v>22483</v>
      </c>
      <c r="F4189" s="4"/>
      <c r="G4189" s="4"/>
      <c r="H4189" s="4"/>
      <c r="I4189" s="4"/>
      <c r="J4189" s="4"/>
      <c r="K4189" s="4"/>
      <c r="L4189" s="4"/>
      <c r="M4189" s="4"/>
      <c r="N4189" s="4"/>
      <c r="O4189" s="4"/>
    </row>
    <row r="4190" ht="13.5" customHeight="1">
      <c r="A4190" s="1" t="s">
        <v>22359</v>
      </c>
      <c r="B4190" s="1" t="s">
        <v>189</v>
      </c>
      <c r="C4190" s="1" t="s">
        <v>797</v>
      </c>
      <c r="D4190" s="1" t="s">
        <v>22488</v>
      </c>
      <c r="E4190" s="1" t="s">
        <v>22489</v>
      </c>
      <c r="F4190" s="4"/>
      <c r="G4190" s="4"/>
      <c r="H4190" s="4"/>
      <c r="I4190" s="4"/>
      <c r="J4190" s="4"/>
      <c r="K4190" s="4"/>
      <c r="L4190" s="4"/>
      <c r="M4190" s="4"/>
      <c r="N4190" s="4"/>
      <c r="O4190" s="4"/>
    </row>
    <row r="4191" ht="13.5" customHeight="1">
      <c r="A4191" s="1" t="s">
        <v>22359</v>
      </c>
      <c r="B4191" s="1" t="s">
        <v>193</v>
      </c>
      <c r="C4191" s="1" t="s">
        <v>797</v>
      </c>
      <c r="D4191" s="1" t="s">
        <v>22492</v>
      </c>
      <c r="E4191" s="1" t="s">
        <v>22493</v>
      </c>
      <c r="F4191" s="4"/>
      <c r="G4191" s="4"/>
      <c r="H4191" s="4"/>
      <c r="I4191" s="4"/>
      <c r="J4191" s="4"/>
      <c r="K4191" s="4"/>
      <c r="L4191" s="4"/>
      <c r="M4191" s="4"/>
      <c r="N4191" s="4"/>
      <c r="O4191" s="4"/>
    </row>
    <row r="4192" ht="13.5" customHeight="1">
      <c r="A4192" s="1" t="s">
        <v>22359</v>
      </c>
      <c r="B4192" s="1" t="s">
        <v>197</v>
      </c>
      <c r="C4192" s="1" t="s">
        <v>797</v>
      </c>
      <c r="D4192" s="1" t="s">
        <v>22497</v>
      </c>
      <c r="E4192" s="1" t="s">
        <v>22498</v>
      </c>
      <c r="F4192" s="4"/>
      <c r="G4192" s="4"/>
      <c r="H4192" s="4"/>
      <c r="I4192" s="4"/>
      <c r="J4192" s="4"/>
      <c r="K4192" s="4"/>
      <c r="L4192" s="4"/>
      <c r="M4192" s="4"/>
      <c r="N4192" s="4"/>
      <c r="O4192" s="4"/>
    </row>
    <row r="4193" ht="13.5" customHeight="1">
      <c r="A4193" s="1" t="s">
        <v>22359</v>
      </c>
      <c r="B4193" s="1" t="s">
        <v>201</v>
      </c>
      <c r="C4193" s="1" t="s">
        <v>797</v>
      </c>
      <c r="D4193" s="1" t="s">
        <v>22502</v>
      </c>
      <c r="E4193" s="1" t="s">
        <v>22503</v>
      </c>
      <c r="F4193" s="4"/>
      <c r="G4193" s="4"/>
      <c r="H4193" s="4"/>
      <c r="I4193" s="4"/>
      <c r="J4193" s="4"/>
      <c r="K4193" s="4"/>
      <c r="L4193" s="4"/>
      <c r="M4193" s="4"/>
      <c r="N4193" s="4"/>
      <c r="O4193" s="4"/>
    </row>
    <row r="4194" ht="13.5" customHeight="1">
      <c r="A4194" s="1" t="s">
        <v>22359</v>
      </c>
      <c r="B4194" s="1" t="s">
        <v>206</v>
      </c>
      <c r="C4194" s="1" t="s">
        <v>797</v>
      </c>
      <c r="D4194" s="1" t="s">
        <v>22504</v>
      </c>
      <c r="E4194" s="1" t="s">
        <v>22505</v>
      </c>
      <c r="F4194" s="4"/>
      <c r="G4194" s="4"/>
      <c r="H4194" s="4"/>
      <c r="I4194" s="4"/>
      <c r="J4194" s="4"/>
      <c r="K4194" s="4"/>
      <c r="L4194" s="4"/>
      <c r="M4194" s="4"/>
      <c r="N4194" s="4"/>
      <c r="O4194" s="4"/>
    </row>
    <row r="4195" ht="13.5" customHeight="1">
      <c r="A4195" s="1" t="s">
        <v>22359</v>
      </c>
      <c r="B4195" s="1" t="s">
        <v>211</v>
      </c>
      <c r="C4195" s="1" t="s">
        <v>797</v>
      </c>
      <c r="D4195" s="1" t="s">
        <v>22506</v>
      </c>
      <c r="E4195" s="1" t="s">
        <v>22507</v>
      </c>
      <c r="F4195" s="4"/>
      <c r="G4195" s="4"/>
      <c r="H4195" s="4"/>
      <c r="I4195" s="4"/>
      <c r="J4195" s="4"/>
      <c r="K4195" s="4"/>
      <c r="L4195" s="4"/>
      <c r="M4195" s="4"/>
      <c r="N4195" s="4"/>
      <c r="O4195" s="4"/>
    </row>
    <row r="4196" ht="13.5" customHeight="1">
      <c r="A4196" s="1" t="s">
        <v>22359</v>
      </c>
      <c r="B4196" s="1" t="s">
        <v>215</v>
      </c>
      <c r="C4196" s="1" t="s">
        <v>797</v>
      </c>
      <c r="D4196" s="1" t="s">
        <v>22513</v>
      </c>
      <c r="E4196" s="1" t="s">
        <v>22514</v>
      </c>
      <c r="F4196" s="4"/>
      <c r="G4196" s="4"/>
      <c r="H4196" s="4"/>
      <c r="I4196" s="4"/>
      <c r="J4196" s="4"/>
      <c r="K4196" s="4"/>
      <c r="L4196" s="4"/>
      <c r="M4196" s="4"/>
      <c r="N4196" s="4"/>
      <c r="O4196" s="4"/>
    </row>
    <row r="4197" ht="13.5" customHeight="1">
      <c r="A4197" s="1" t="s">
        <v>22359</v>
      </c>
      <c r="B4197" s="1" t="s">
        <v>220</v>
      </c>
      <c r="C4197" s="1" t="s">
        <v>797</v>
      </c>
      <c r="D4197" s="1" t="s">
        <v>22517</v>
      </c>
      <c r="E4197" s="1" t="s">
        <v>22518</v>
      </c>
      <c r="F4197" s="4"/>
      <c r="G4197" s="4"/>
      <c r="H4197" s="4"/>
      <c r="I4197" s="4"/>
      <c r="J4197" s="4"/>
      <c r="K4197" s="4"/>
      <c r="L4197" s="4"/>
      <c r="M4197" s="4"/>
      <c r="N4197" s="4"/>
      <c r="O4197" s="4"/>
    </row>
    <row r="4198" ht="13.5" customHeight="1">
      <c r="A4198" s="1" t="s">
        <v>22359</v>
      </c>
      <c r="B4198" s="1" t="s">
        <v>223</v>
      </c>
      <c r="C4198" s="1" t="s">
        <v>797</v>
      </c>
      <c r="D4198" s="1" t="s">
        <v>22520</v>
      </c>
      <c r="E4198" s="1" t="s">
        <v>22523</v>
      </c>
      <c r="F4198" s="4"/>
      <c r="G4198" s="4"/>
      <c r="H4198" s="4"/>
      <c r="I4198" s="4"/>
      <c r="J4198" s="4"/>
      <c r="K4198" s="4"/>
      <c r="L4198" s="4"/>
      <c r="M4198" s="4"/>
      <c r="N4198" s="4"/>
      <c r="O4198" s="4"/>
    </row>
    <row r="4199" ht="13.5" customHeight="1">
      <c r="A4199" s="1" t="s">
        <v>22359</v>
      </c>
      <c r="B4199" s="1" t="s">
        <v>229</v>
      </c>
      <c r="C4199" s="1" t="s">
        <v>797</v>
      </c>
      <c r="D4199" s="1" t="s">
        <v>22525</v>
      </c>
      <c r="E4199" s="1" t="s">
        <v>22526</v>
      </c>
      <c r="F4199" s="4"/>
      <c r="G4199" s="4"/>
      <c r="H4199" s="4"/>
      <c r="I4199" s="4"/>
      <c r="J4199" s="4"/>
      <c r="K4199" s="4"/>
      <c r="L4199" s="4"/>
      <c r="M4199" s="4"/>
      <c r="N4199" s="4"/>
      <c r="O4199" s="4"/>
    </row>
    <row r="4200" ht="13.5" customHeight="1">
      <c r="A4200" s="1" t="s">
        <v>22359</v>
      </c>
      <c r="B4200" s="1" t="s">
        <v>233</v>
      </c>
      <c r="C4200" s="1" t="s">
        <v>797</v>
      </c>
      <c r="D4200" s="1" t="s">
        <v>22531</v>
      </c>
      <c r="E4200" s="1" t="s">
        <v>22532</v>
      </c>
      <c r="F4200" s="4"/>
      <c r="G4200" s="4"/>
      <c r="H4200" s="4"/>
      <c r="I4200" s="4"/>
      <c r="J4200" s="4"/>
      <c r="K4200" s="4"/>
      <c r="L4200" s="4"/>
      <c r="M4200" s="4"/>
      <c r="N4200" s="4"/>
      <c r="O4200" s="4"/>
    </row>
    <row r="4201" ht="13.5" customHeight="1">
      <c r="A4201" s="1" t="s">
        <v>22359</v>
      </c>
      <c r="B4201" s="1" t="s">
        <v>237</v>
      </c>
      <c r="C4201" s="1" t="s">
        <v>797</v>
      </c>
      <c r="D4201" s="1" t="s">
        <v>22533</v>
      </c>
      <c r="E4201" s="1" t="s">
        <v>22534</v>
      </c>
      <c r="F4201" s="4"/>
      <c r="G4201" s="4"/>
      <c r="H4201" s="4"/>
      <c r="I4201" s="4"/>
      <c r="J4201" s="4"/>
      <c r="K4201" s="4"/>
      <c r="L4201" s="4"/>
      <c r="M4201" s="4"/>
      <c r="N4201" s="4"/>
      <c r="O4201" s="4"/>
    </row>
    <row r="4202" ht="13.5" customHeight="1">
      <c r="A4202" s="1" t="s">
        <v>22359</v>
      </c>
      <c r="B4202" s="1" t="s">
        <v>241</v>
      </c>
      <c r="C4202" s="1" t="s">
        <v>797</v>
      </c>
      <c r="D4202" s="1" t="s">
        <v>22538</v>
      </c>
      <c r="E4202" s="1" t="s">
        <v>22540</v>
      </c>
      <c r="F4202" s="4"/>
      <c r="G4202" s="4"/>
      <c r="H4202" s="4"/>
      <c r="I4202" s="4"/>
      <c r="J4202" s="4"/>
      <c r="K4202" s="4"/>
      <c r="L4202" s="4"/>
      <c r="M4202" s="4"/>
      <c r="N4202" s="4"/>
      <c r="O4202" s="4"/>
    </row>
    <row r="4203" ht="13.5" customHeight="1">
      <c r="A4203" s="1" t="s">
        <v>22359</v>
      </c>
      <c r="B4203" s="1" t="s">
        <v>99</v>
      </c>
      <c r="C4203" s="1" t="s">
        <v>817</v>
      </c>
      <c r="D4203" s="3"/>
      <c r="E4203" s="3"/>
      <c r="F4203" s="4"/>
      <c r="G4203" s="4"/>
      <c r="H4203" s="4"/>
      <c r="I4203" s="4"/>
      <c r="J4203" s="4"/>
      <c r="K4203" s="4"/>
      <c r="L4203" s="4"/>
      <c r="M4203" s="4"/>
      <c r="N4203" s="4"/>
      <c r="O4203" s="4"/>
    </row>
    <row r="4204" ht="13.5" customHeight="1">
      <c r="A4204" s="1" t="s">
        <v>22543</v>
      </c>
      <c r="B4204" s="2" t="s">
        <v>1</v>
      </c>
      <c r="C4204" s="1" t="s">
        <v>2</v>
      </c>
      <c r="D4204" s="3"/>
      <c r="E4204" s="3"/>
      <c r="F4204" s="4"/>
      <c r="G4204" s="4"/>
      <c r="H4204" s="4"/>
      <c r="I4204" s="4"/>
      <c r="J4204" s="4"/>
      <c r="K4204" s="4"/>
      <c r="L4204" s="4"/>
      <c r="M4204" s="4"/>
      <c r="N4204" s="4"/>
      <c r="O4204" s="4"/>
    </row>
    <row r="4205" ht="13.5" customHeight="1">
      <c r="A4205" s="1" t="s">
        <v>22543</v>
      </c>
      <c r="B4205" s="1" t="s">
        <v>5</v>
      </c>
      <c r="C4205" s="1" t="s">
        <v>303</v>
      </c>
      <c r="D4205" s="1" t="s">
        <v>22547</v>
      </c>
      <c r="E4205" s="1" t="s">
        <v>20838</v>
      </c>
      <c r="F4205" s="4"/>
      <c r="G4205" s="4"/>
      <c r="H4205" s="4"/>
      <c r="I4205" s="4"/>
      <c r="J4205" s="4"/>
      <c r="K4205" s="4"/>
      <c r="L4205" s="4"/>
      <c r="M4205" s="4"/>
      <c r="N4205" s="4"/>
      <c r="O4205" s="4"/>
    </row>
    <row r="4206" ht="13.5" customHeight="1">
      <c r="A4206" s="1" t="s">
        <v>22543</v>
      </c>
      <c r="B4206" s="1" t="s">
        <v>9</v>
      </c>
      <c r="C4206" s="1" t="s">
        <v>797</v>
      </c>
      <c r="D4206" s="1" t="s">
        <v>22551</v>
      </c>
      <c r="E4206" s="1" t="s">
        <v>22552</v>
      </c>
      <c r="F4206" s="4"/>
      <c r="G4206" s="4"/>
      <c r="H4206" s="4"/>
      <c r="I4206" s="4"/>
      <c r="J4206" s="4"/>
      <c r="K4206" s="4"/>
      <c r="L4206" s="4"/>
      <c r="M4206" s="4"/>
      <c r="N4206" s="4"/>
      <c r="O4206" s="4"/>
    </row>
    <row r="4207" ht="13.5" customHeight="1">
      <c r="A4207" s="1" t="s">
        <v>22543</v>
      </c>
      <c r="B4207" s="1" t="s">
        <v>13</v>
      </c>
      <c r="C4207" s="1" t="s">
        <v>797</v>
      </c>
      <c r="D4207" s="1" t="s">
        <v>22555</v>
      </c>
      <c r="E4207" s="1" t="s">
        <v>22556</v>
      </c>
      <c r="F4207" s="4"/>
      <c r="G4207" s="4"/>
      <c r="H4207" s="4"/>
      <c r="I4207" s="4"/>
      <c r="J4207" s="4"/>
      <c r="K4207" s="4"/>
      <c r="L4207" s="4"/>
      <c r="M4207" s="4"/>
      <c r="N4207" s="4"/>
      <c r="O4207" s="4"/>
    </row>
    <row r="4208" ht="13.5" customHeight="1">
      <c r="A4208" s="1" t="s">
        <v>22543</v>
      </c>
      <c r="B4208" s="1" t="s">
        <v>16</v>
      </c>
      <c r="C4208" s="1" t="s">
        <v>797</v>
      </c>
      <c r="D4208" s="1" t="s">
        <v>22560</v>
      </c>
      <c r="E4208" s="1" t="s">
        <v>22562</v>
      </c>
      <c r="F4208" s="4"/>
      <c r="G4208" s="4"/>
      <c r="H4208" s="4"/>
      <c r="I4208" s="4"/>
      <c r="J4208" s="4"/>
      <c r="K4208" s="4"/>
      <c r="L4208" s="4"/>
      <c r="M4208" s="4"/>
      <c r="N4208" s="4"/>
      <c r="O4208" s="4"/>
    </row>
    <row r="4209" ht="13.5" customHeight="1">
      <c r="A4209" s="1" t="s">
        <v>22543</v>
      </c>
      <c r="B4209" s="1" t="s">
        <v>21</v>
      </c>
      <c r="C4209" s="1" t="s">
        <v>797</v>
      </c>
      <c r="D4209" s="1" t="s">
        <v>22563</v>
      </c>
      <c r="E4209" s="1" t="s">
        <v>22565</v>
      </c>
      <c r="F4209" s="4"/>
      <c r="G4209" s="4"/>
      <c r="H4209" s="4"/>
      <c r="I4209" s="4"/>
      <c r="J4209" s="4"/>
      <c r="K4209" s="4"/>
      <c r="L4209" s="4"/>
      <c r="M4209" s="4"/>
      <c r="N4209" s="4"/>
      <c r="O4209" s="4"/>
    </row>
    <row r="4210" ht="13.5" customHeight="1">
      <c r="A4210" s="1" t="s">
        <v>22543</v>
      </c>
      <c r="B4210" s="1" t="s">
        <v>27</v>
      </c>
      <c r="C4210" s="1" t="s">
        <v>797</v>
      </c>
      <c r="D4210" s="1" t="s">
        <v>22569</v>
      </c>
      <c r="E4210" s="1" t="s">
        <v>22570</v>
      </c>
      <c r="F4210" s="4"/>
      <c r="G4210" s="4"/>
      <c r="H4210" s="4"/>
      <c r="I4210" s="4"/>
      <c r="J4210" s="4"/>
      <c r="K4210" s="4"/>
      <c r="L4210" s="4"/>
      <c r="M4210" s="4"/>
      <c r="N4210" s="4"/>
      <c r="O4210" s="4"/>
    </row>
    <row r="4211" ht="13.5" customHeight="1">
      <c r="A4211" s="1" t="s">
        <v>22543</v>
      </c>
      <c r="B4211" s="1" t="s">
        <v>31</v>
      </c>
      <c r="C4211" s="1" t="s">
        <v>797</v>
      </c>
      <c r="D4211" s="1" t="s">
        <v>22572</v>
      </c>
      <c r="E4211" s="1" t="s">
        <v>22573</v>
      </c>
      <c r="F4211" s="4"/>
      <c r="G4211" s="4"/>
      <c r="H4211" s="4"/>
      <c r="I4211" s="4"/>
      <c r="J4211" s="4"/>
      <c r="K4211" s="4"/>
      <c r="L4211" s="4"/>
      <c r="M4211" s="4"/>
      <c r="N4211" s="4"/>
      <c r="O4211" s="4"/>
    </row>
    <row r="4212" ht="13.5" customHeight="1">
      <c r="A4212" s="1" t="s">
        <v>22543</v>
      </c>
      <c r="B4212" s="1" t="s">
        <v>34</v>
      </c>
      <c r="C4212" s="1" t="s">
        <v>797</v>
      </c>
      <c r="D4212" s="1" t="s">
        <v>22577</v>
      </c>
      <c r="E4212" s="1" t="s">
        <v>22579</v>
      </c>
      <c r="F4212" s="4"/>
      <c r="G4212" s="4"/>
      <c r="H4212" s="4"/>
      <c r="I4212" s="4"/>
      <c r="J4212" s="4"/>
      <c r="K4212" s="4"/>
      <c r="L4212" s="4"/>
      <c r="M4212" s="4"/>
      <c r="N4212" s="4"/>
      <c r="O4212" s="4"/>
    </row>
    <row r="4213" ht="13.5" customHeight="1">
      <c r="A4213" s="1" t="s">
        <v>22543</v>
      </c>
      <c r="B4213" s="1" t="s">
        <v>40</v>
      </c>
      <c r="C4213" s="1" t="s">
        <v>797</v>
      </c>
      <c r="D4213" s="1" t="s">
        <v>22584</v>
      </c>
      <c r="E4213" s="1" t="s">
        <v>22585</v>
      </c>
      <c r="F4213" s="4"/>
      <c r="G4213" s="4"/>
      <c r="H4213" s="4"/>
      <c r="I4213" s="4"/>
      <c r="J4213" s="4"/>
      <c r="K4213" s="4"/>
      <c r="L4213" s="4"/>
      <c r="M4213" s="4"/>
      <c r="N4213" s="4"/>
      <c r="O4213" s="4"/>
    </row>
    <row r="4214" ht="13.5" customHeight="1">
      <c r="A4214" s="1" t="s">
        <v>22543</v>
      </c>
      <c r="B4214" s="1" t="s">
        <v>45</v>
      </c>
      <c r="C4214" s="1" t="s">
        <v>797</v>
      </c>
      <c r="D4214" s="1" t="s">
        <v>22590</v>
      </c>
      <c r="E4214" s="1" t="s">
        <v>22591</v>
      </c>
      <c r="F4214" s="4"/>
      <c r="G4214" s="4"/>
      <c r="H4214" s="4"/>
      <c r="I4214" s="4"/>
      <c r="J4214" s="4"/>
      <c r="K4214" s="4"/>
      <c r="L4214" s="4"/>
      <c r="M4214" s="4"/>
      <c r="N4214" s="4"/>
      <c r="O4214" s="4"/>
    </row>
    <row r="4215" ht="13.5" customHeight="1">
      <c r="A4215" s="1" t="s">
        <v>22543</v>
      </c>
      <c r="B4215" s="1" t="s">
        <v>52</v>
      </c>
      <c r="C4215" s="1" t="s">
        <v>797</v>
      </c>
      <c r="D4215" s="1" t="s">
        <v>22596</v>
      </c>
      <c r="E4215" s="1" t="s">
        <v>22597</v>
      </c>
      <c r="F4215" s="4"/>
      <c r="G4215" s="4"/>
      <c r="H4215" s="4"/>
      <c r="I4215" s="4"/>
      <c r="J4215" s="4"/>
      <c r="K4215" s="4"/>
      <c r="L4215" s="4"/>
      <c r="M4215" s="4"/>
      <c r="N4215" s="4"/>
      <c r="O4215" s="4"/>
    </row>
    <row r="4216" ht="13.5" customHeight="1">
      <c r="A4216" s="1" t="s">
        <v>22543</v>
      </c>
      <c r="B4216" s="1" t="s">
        <v>57</v>
      </c>
      <c r="C4216" s="1" t="s">
        <v>797</v>
      </c>
      <c r="D4216" s="1" t="s">
        <v>22600</v>
      </c>
      <c r="E4216" s="1" t="s">
        <v>22601</v>
      </c>
      <c r="F4216" s="4"/>
      <c r="G4216" s="4"/>
      <c r="H4216" s="4"/>
      <c r="I4216" s="4"/>
      <c r="J4216" s="4"/>
      <c r="K4216" s="4"/>
      <c r="L4216" s="4"/>
      <c r="M4216" s="4"/>
      <c r="N4216" s="4"/>
      <c r="O4216" s="4"/>
    </row>
    <row r="4217" ht="13.5" customHeight="1">
      <c r="A4217" s="1" t="s">
        <v>22543</v>
      </c>
      <c r="B4217" s="1" t="s">
        <v>60</v>
      </c>
      <c r="C4217" s="1" t="s">
        <v>797</v>
      </c>
      <c r="D4217" s="1" t="s">
        <v>22604</v>
      </c>
      <c r="E4217" s="1" t="s">
        <v>22606</v>
      </c>
      <c r="F4217" s="4"/>
      <c r="G4217" s="4"/>
      <c r="H4217" s="4"/>
      <c r="I4217" s="4"/>
      <c r="J4217" s="4"/>
      <c r="K4217" s="4"/>
      <c r="L4217" s="4"/>
      <c r="M4217" s="4"/>
      <c r="N4217" s="4"/>
      <c r="O4217" s="4"/>
    </row>
    <row r="4218" ht="13.5" customHeight="1">
      <c r="A4218" s="1" t="s">
        <v>22543</v>
      </c>
      <c r="B4218" s="1" t="s">
        <v>65</v>
      </c>
      <c r="C4218" s="1" t="s">
        <v>797</v>
      </c>
      <c r="D4218" s="1" t="s">
        <v>22608</v>
      </c>
      <c r="E4218" s="1" t="s">
        <v>22609</v>
      </c>
      <c r="F4218" s="4"/>
      <c r="G4218" s="4"/>
      <c r="H4218" s="4"/>
      <c r="I4218" s="4"/>
      <c r="J4218" s="4"/>
      <c r="K4218" s="4"/>
      <c r="L4218" s="4"/>
      <c r="M4218" s="4"/>
      <c r="N4218" s="4"/>
      <c r="O4218" s="4"/>
    </row>
    <row r="4219" ht="13.5" customHeight="1">
      <c r="A4219" s="1" t="s">
        <v>22543</v>
      </c>
      <c r="B4219" s="1" t="s">
        <v>70</v>
      </c>
      <c r="C4219" s="1" t="s">
        <v>797</v>
      </c>
      <c r="D4219" s="1" t="s">
        <v>22614</v>
      </c>
      <c r="E4219" s="1" t="s">
        <v>22615</v>
      </c>
      <c r="F4219" s="4"/>
      <c r="G4219" s="4"/>
      <c r="H4219" s="4"/>
      <c r="I4219" s="4"/>
      <c r="J4219" s="4"/>
      <c r="K4219" s="4"/>
      <c r="L4219" s="4"/>
      <c r="M4219" s="4"/>
      <c r="N4219" s="4"/>
      <c r="O4219" s="4"/>
    </row>
    <row r="4220" ht="13.5" customHeight="1">
      <c r="A4220" s="1" t="s">
        <v>22543</v>
      </c>
      <c r="B4220" s="1" t="s">
        <v>74</v>
      </c>
      <c r="C4220" s="1" t="s">
        <v>797</v>
      </c>
      <c r="D4220" s="1" t="s">
        <v>22618</v>
      </c>
      <c r="E4220" s="1" t="s">
        <v>22621</v>
      </c>
      <c r="F4220" s="4"/>
      <c r="G4220" s="4"/>
      <c r="H4220" s="4"/>
      <c r="I4220" s="4"/>
      <c r="J4220" s="4"/>
      <c r="K4220" s="4"/>
      <c r="L4220" s="4"/>
      <c r="M4220" s="4"/>
      <c r="N4220" s="4"/>
      <c r="O4220" s="4"/>
    </row>
    <row r="4221" ht="13.5" customHeight="1">
      <c r="A4221" s="1" t="s">
        <v>22543</v>
      </c>
      <c r="B4221" s="1" t="s">
        <v>78</v>
      </c>
      <c r="C4221" s="1" t="s">
        <v>797</v>
      </c>
      <c r="D4221" s="1" t="s">
        <v>22622</v>
      </c>
      <c r="E4221" s="1" t="s">
        <v>22623</v>
      </c>
      <c r="F4221" s="4"/>
      <c r="G4221" s="4"/>
      <c r="H4221" s="4"/>
      <c r="I4221" s="4"/>
      <c r="J4221" s="4"/>
      <c r="K4221" s="4"/>
      <c r="L4221" s="4"/>
      <c r="M4221" s="4"/>
      <c r="N4221" s="4"/>
      <c r="O4221" s="4"/>
    </row>
    <row r="4222" ht="13.5" customHeight="1">
      <c r="A4222" s="1" t="s">
        <v>22543</v>
      </c>
      <c r="B4222" s="1" t="s">
        <v>83</v>
      </c>
      <c r="C4222" s="1" t="s">
        <v>797</v>
      </c>
      <c r="D4222" s="1" t="s">
        <v>22627</v>
      </c>
      <c r="E4222" s="1" t="s">
        <v>22629</v>
      </c>
      <c r="F4222" s="4"/>
      <c r="G4222" s="4"/>
      <c r="H4222" s="4"/>
      <c r="I4222" s="4"/>
      <c r="J4222" s="4"/>
      <c r="K4222" s="4"/>
      <c r="L4222" s="4"/>
      <c r="M4222" s="4"/>
      <c r="N4222" s="4"/>
      <c r="O4222" s="4"/>
    </row>
    <row r="4223" ht="13.5" customHeight="1">
      <c r="A4223" s="1" t="s">
        <v>22543</v>
      </c>
      <c r="B4223" s="1" t="s">
        <v>86</v>
      </c>
      <c r="C4223" s="1" t="s">
        <v>797</v>
      </c>
      <c r="D4223" s="1" t="s">
        <v>22630</v>
      </c>
      <c r="E4223" s="1" t="s">
        <v>22631</v>
      </c>
      <c r="F4223" s="4"/>
      <c r="G4223" s="4"/>
      <c r="H4223" s="4"/>
      <c r="I4223" s="4"/>
      <c r="J4223" s="4"/>
      <c r="K4223" s="4"/>
      <c r="L4223" s="4"/>
      <c r="M4223" s="4"/>
      <c r="N4223" s="4"/>
      <c r="O4223" s="4"/>
    </row>
    <row r="4224" ht="13.5" customHeight="1">
      <c r="A4224" s="1" t="s">
        <v>22543</v>
      </c>
      <c r="B4224" s="1" t="s">
        <v>91</v>
      </c>
      <c r="C4224" s="1" t="s">
        <v>797</v>
      </c>
      <c r="D4224" s="1" t="s">
        <v>22635</v>
      </c>
      <c r="E4224" s="1" t="s">
        <v>22637</v>
      </c>
      <c r="F4224" s="4"/>
      <c r="G4224" s="4"/>
      <c r="H4224" s="4"/>
      <c r="I4224" s="4"/>
      <c r="J4224" s="4"/>
      <c r="K4224" s="4"/>
      <c r="L4224" s="4"/>
      <c r="M4224" s="4"/>
      <c r="N4224" s="4"/>
      <c r="O4224" s="4"/>
    </row>
    <row r="4225" ht="13.5" customHeight="1">
      <c r="A4225" s="1" t="s">
        <v>22543</v>
      </c>
      <c r="B4225" s="1" t="s">
        <v>94</v>
      </c>
      <c r="C4225" s="1" t="s">
        <v>797</v>
      </c>
      <c r="D4225" s="1" t="s">
        <v>22640</v>
      </c>
      <c r="E4225" s="1" t="s">
        <v>22641</v>
      </c>
      <c r="F4225" s="4"/>
      <c r="G4225" s="4"/>
      <c r="H4225" s="4"/>
      <c r="I4225" s="4"/>
      <c r="J4225" s="4"/>
      <c r="K4225" s="4"/>
      <c r="L4225" s="4"/>
      <c r="M4225" s="4"/>
      <c r="N4225" s="4"/>
      <c r="O4225" s="4"/>
    </row>
    <row r="4226" ht="13.5" customHeight="1">
      <c r="A4226" s="1" t="s">
        <v>22543</v>
      </c>
      <c r="B4226" s="1" t="s">
        <v>186</v>
      </c>
      <c r="C4226" s="1" t="s">
        <v>797</v>
      </c>
      <c r="D4226" s="1" t="s">
        <v>22642</v>
      </c>
      <c r="E4226" s="1" t="s">
        <v>22644</v>
      </c>
      <c r="F4226" s="4"/>
      <c r="G4226" s="4"/>
      <c r="H4226" s="4"/>
      <c r="I4226" s="4"/>
      <c r="J4226" s="4"/>
      <c r="K4226" s="4"/>
      <c r="L4226" s="4"/>
      <c r="M4226" s="4"/>
      <c r="N4226" s="4"/>
      <c r="O4226" s="4"/>
    </row>
    <row r="4227" ht="13.5" customHeight="1">
      <c r="A4227" s="1" t="s">
        <v>22543</v>
      </c>
      <c r="B4227" s="1" t="s">
        <v>99</v>
      </c>
      <c r="C4227" s="1" t="s">
        <v>817</v>
      </c>
      <c r="D4227" s="3"/>
      <c r="E4227" s="3"/>
      <c r="F4227" s="4"/>
      <c r="G4227" s="4"/>
      <c r="H4227" s="4"/>
      <c r="I4227" s="4"/>
      <c r="J4227" s="4"/>
      <c r="K4227" s="4"/>
      <c r="L4227" s="4"/>
      <c r="M4227" s="4"/>
      <c r="N4227" s="4"/>
      <c r="O4227" s="4"/>
    </row>
    <row r="4228" ht="13.5" customHeight="1">
      <c r="A4228" s="1" t="s">
        <v>22651</v>
      </c>
      <c r="B4228" s="2" t="s">
        <v>1</v>
      </c>
      <c r="C4228" s="1" t="s">
        <v>2</v>
      </c>
      <c r="D4228" s="3"/>
      <c r="E4228" s="3"/>
      <c r="F4228" s="4"/>
      <c r="G4228" s="4"/>
      <c r="H4228" s="4"/>
      <c r="I4228" s="4"/>
      <c r="J4228" s="4"/>
      <c r="K4228" s="4"/>
      <c r="L4228" s="4"/>
      <c r="M4228" s="4"/>
      <c r="N4228" s="4"/>
      <c r="O4228" s="4"/>
    </row>
    <row r="4229" ht="13.5" customHeight="1">
      <c r="A4229" s="1" t="s">
        <v>22651</v>
      </c>
      <c r="B4229" s="1" t="s">
        <v>5</v>
      </c>
      <c r="C4229" s="1" t="s">
        <v>11792</v>
      </c>
      <c r="D4229" s="1" t="s">
        <v>22655</v>
      </c>
      <c r="E4229" s="1" t="s">
        <v>22656</v>
      </c>
      <c r="F4229" s="4"/>
      <c r="G4229" s="4"/>
      <c r="H4229" s="4"/>
      <c r="I4229" s="4"/>
      <c r="J4229" s="4"/>
      <c r="K4229" s="4"/>
      <c r="L4229" s="4"/>
      <c r="M4229" s="4"/>
      <c r="N4229" s="4"/>
      <c r="O4229" s="4"/>
    </row>
    <row r="4230" ht="13.5" customHeight="1">
      <c r="A4230" s="1" t="s">
        <v>22651</v>
      </c>
      <c r="B4230" s="1" t="s">
        <v>9</v>
      </c>
      <c r="C4230" s="1" t="s">
        <v>797</v>
      </c>
      <c r="D4230" s="1" t="s">
        <v>22659</v>
      </c>
      <c r="E4230" s="1" t="s">
        <v>22661</v>
      </c>
      <c r="F4230" s="4"/>
      <c r="G4230" s="4"/>
      <c r="H4230" s="4"/>
      <c r="I4230" s="4"/>
      <c r="J4230" s="4"/>
      <c r="K4230" s="4"/>
      <c r="L4230" s="4"/>
      <c r="M4230" s="4"/>
      <c r="N4230" s="4"/>
      <c r="O4230" s="4"/>
    </row>
    <row r="4231" ht="13.5" customHeight="1">
      <c r="A4231" s="1" t="s">
        <v>22651</v>
      </c>
      <c r="B4231" s="1" t="s">
        <v>13</v>
      </c>
      <c r="C4231" s="1" t="s">
        <v>797</v>
      </c>
      <c r="D4231" s="1" t="s">
        <v>22665</v>
      </c>
      <c r="E4231" s="1" t="s">
        <v>22666</v>
      </c>
      <c r="F4231" s="4"/>
      <c r="G4231" s="4"/>
      <c r="H4231" s="4"/>
      <c r="I4231" s="4"/>
      <c r="J4231" s="4"/>
      <c r="K4231" s="4"/>
      <c r="L4231" s="4"/>
      <c r="M4231" s="4"/>
      <c r="N4231" s="4"/>
      <c r="O4231" s="4"/>
    </row>
    <row r="4232" ht="13.5" customHeight="1">
      <c r="A4232" s="1" t="s">
        <v>22651</v>
      </c>
      <c r="B4232" s="1" t="s">
        <v>16</v>
      </c>
      <c r="C4232" s="1" t="s">
        <v>797</v>
      </c>
      <c r="D4232" s="1" t="s">
        <v>22669</v>
      </c>
      <c r="E4232" s="1" t="s">
        <v>22670</v>
      </c>
      <c r="F4232" s="4"/>
      <c r="G4232" s="4"/>
      <c r="H4232" s="4"/>
      <c r="I4232" s="4"/>
      <c r="J4232" s="4"/>
      <c r="K4232" s="4"/>
      <c r="L4232" s="4"/>
      <c r="M4232" s="4"/>
      <c r="N4232" s="4"/>
      <c r="O4232" s="4"/>
    </row>
    <row r="4233" ht="13.5" customHeight="1">
      <c r="A4233" s="1" t="s">
        <v>22651</v>
      </c>
      <c r="B4233" s="1" t="s">
        <v>21</v>
      </c>
      <c r="C4233" s="1" t="s">
        <v>797</v>
      </c>
      <c r="D4233" s="1" t="s">
        <v>22673</v>
      </c>
      <c r="E4233" s="1" t="s">
        <v>22674</v>
      </c>
      <c r="F4233" s="4"/>
      <c r="G4233" s="4"/>
      <c r="H4233" s="4"/>
      <c r="I4233" s="4"/>
      <c r="J4233" s="4"/>
      <c r="K4233" s="4"/>
      <c r="L4233" s="4"/>
      <c r="M4233" s="4"/>
      <c r="N4233" s="4"/>
      <c r="O4233" s="4"/>
    </row>
    <row r="4234" ht="13.5" customHeight="1">
      <c r="A4234" s="1" t="s">
        <v>22651</v>
      </c>
      <c r="B4234" s="1" t="s">
        <v>27</v>
      </c>
      <c r="C4234" s="1" t="s">
        <v>797</v>
      </c>
      <c r="D4234" s="1" t="s">
        <v>22679</v>
      </c>
      <c r="E4234" s="1" t="s">
        <v>22680</v>
      </c>
      <c r="F4234" s="4"/>
      <c r="G4234" s="4"/>
      <c r="H4234" s="4"/>
      <c r="I4234" s="4"/>
      <c r="J4234" s="4"/>
      <c r="K4234" s="4"/>
      <c r="L4234" s="4"/>
      <c r="M4234" s="4"/>
      <c r="N4234" s="4"/>
      <c r="O4234" s="4"/>
    </row>
    <row r="4235" ht="13.5" customHeight="1">
      <c r="A4235" s="1" t="s">
        <v>22651</v>
      </c>
      <c r="B4235" s="1" t="s">
        <v>31</v>
      </c>
      <c r="C4235" s="1" t="s">
        <v>797</v>
      </c>
      <c r="D4235" s="1" t="s">
        <v>22681</v>
      </c>
      <c r="E4235" s="1" t="s">
        <v>22682</v>
      </c>
      <c r="F4235" s="4"/>
      <c r="G4235" s="4"/>
      <c r="H4235" s="4"/>
      <c r="I4235" s="4"/>
      <c r="J4235" s="4"/>
      <c r="K4235" s="4"/>
      <c r="L4235" s="4"/>
      <c r="M4235" s="4"/>
      <c r="N4235" s="4"/>
      <c r="O4235" s="4"/>
    </row>
    <row r="4236" ht="13.5" customHeight="1">
      <c r="A4236" s="1" t="s">
        <v>22651</v>
      </c>
      <c r="B4236" s="1" t="s">
        <v>34</v>
      </c>
      <c r="C4236" s="1" t="s">
        <v>797</v>
      </c>
      <c r="D4236" s="1" t="s">
        <v>22684</v>
      </c>
      <c r="E4236" s="1" t="s">
        <v>22686</v>
      </c>
      <c r="F4236" s="4"/>
      <c r="G4236" s="4"/>
      <c r="H4236" s="4"/>
      <c r="I4236" s="4"/>
      <c r="J4236" s="4"/>
      <c r="K4236" s="4"/>
      <c r="L4236" s="4"/>
      <c r="M4236" s="4"/>
      <c r="N4236" s="4"/>
      <c r="O4236" s="4"/>
    </row>
    <row r="4237" ht="13.5" customHeight="1">
      <c r="A4237" s="1" t="s">
        <v>22651</v>
      </c>
      <c r="B4237" s="1" t="s">
        <v>40</v>
      </c>
      <c r="C4237" s="1" t="s">
        <v>797</v>
      </c>
      <c r="D4237" s="1" t="s">
        <v>22688</v>
      </c>
      <c r="E4237" s="1" t="s">
        <v>22689</v>
      </c>
      <c r="F4237" s="4"/>
      <c r="G4237" s="4"/>
      <c r="H4237" s="4"/>
      <c r="I4237" s="4"/>
      <c r="J4237" s="4"/>
      <c r="K4237" s="4"/>
      <c r="L4237" s="4"/>
      <c r="M4237" s="4"/>
      <c r="N4237" s="4"/>
      <c r="O4237" s="4"/>
    </row>
    <row r="4238" ht="13.5" customHeight="1">
      <c r="A4238" s="1" t="s">
        <v>22651</v>
      </c>
      <c r="B4238" s="1" t="s">
        <v>45</v>
      </c>
      <c r="C4238" s="1" t="s">
        <v>797</v>
      </c>
      <c r="D4238" s="1" t="s">
        <v>22694</v>
      </c>
      <c r="E4238" s="1" t="s">
        <v>22696</v>
      </c>
      <c r="F4238" s="4"/>
      <c r="G4238" s="4"/>
      <c r="H4238" s="4"/>
      <c r="I4238" s="4"/>
      <c r="J4238" s="4"/>
      <c r="K4238" s="4"/>
      <c r="L4238" s="4"/>
      <c r="M4238" s="4"/>
      <c r="N4238" s="4"/>
      <c r="O4238" s="4"/>
    </row>
    <row r="4239" ht="13.5" customHeight="1">
      <c r="A4239" s="1" t="s">
        <v>22651</v>
      </c>
      <c r="B4239" s="1" t="s">
        <v>52</v>
      </c>
      <c r="C4239" s="1" t="s">
        <v>797</v>
      </c>
      <c r="D4239" s="1" t="s">
        <v>22699</v>
      </c>
      <c r="E4239" s="1" t="s">
        <v>22700</v>
      </c>
      <c r="F4239" s="4"/>
      <c r="G4239" s="4"/>
      <c r="H4239" s="4"/>
      <c r="I4239" s="4"/>
      <c r="J4239" s="4"/>
      <c r="K4239" s="4"/>
      <c r="L4239" s="4"/>
      <c r="M4239" s="4"/>
      <c r="N4239" s="4"/>
      <c r="O4239" s="4"/>
    </row>
    <row r="4240" ht="13.5" customHeight="1">
      <c r="A4240" s="1" t="s">
        <v>22651</v>
      </c>
      <c r="B4240" s="1" t="s">
        <v>57</v>
      </c>
      <c r="C4240" s="1" t="s">
        <v>797</v>
      </c>
      <c r="D4240" s="1" t="s">
        <v>22704</v>
      </c>
      <c r="E4240" s="1" t="s">
        <v>22706</v>
      </c>
      <c r="F4240" s="4"/>
      <c r="G4240" s="4"/>
      <c r="H4240" s="4"/>
      <c r="I4240" s="4"/>
      <c r="J4240" s="4"/>
      <c r="K4240" s="4"/>
      <c r="L4240" s="4"/>
      <c r="M4240" s="4"/>
      <c r="N4240" s="4"/>
      <c r="O4240" s="4"/>
    </row>
    <row r="4241" ht="13.5" customHeight="1">
      <c r="A4241" s="1" t="s">
        <v>22651</v>
      </c>
      <c r="B4241" s="1" t="s">
        <v>60</v>
      </c>
      <c r="C4241" s="1" t="s">
        <v>797</v>
      </c>
      <c r="D4241" s="1" t="s">
        <v>22709</v>
      </c>
      <c r="E4241" s="1" t="s">
        <v>22710</v>
      </c>
      <c r="F4241" s="4"/>
      <c r="G4241" s="4"/>
      <c r="H4241" s="4"/>
      <c r="I4241" s="4"/>
      <c r="J4241" s="4"/>
      <c r="K4241" s="4"/>
      <c r="L4241" s="4"/>
      <c r="M4241" s="4"/>
      <c r="N4241" s="4"/>
      <c r="O4241" s="4"/>
    </row>
    <row r="4242" ht="13.5" customHeight="1">
      <c r="A4242" s="1" t="s">
        <v>22651</v>
      </c>
      <c r="B4242" s="1" t="s">
        <v>65</v>
      </c>
      <c r="C4242" s="1" t="s">
        <v>797</v>
      </c>
      <c r="D4242" s="1" t="s">
        <v>22715</v>
      </c>
      <c r="E4242" s="1" t="s">
        <v>22716</v>
      </c>
      <c r="F4242" s="4"/>
      <c r="G4242" s="4"/>
      <c r="H4242" s="4"/>
      <c r="I4242" s="4"/>
      <c r="J4242" s="4"/>
      <c r="K4242" s="4"/>
      <c r="L4242" s="4"/>
      <c r="M4242" s="4"/>
      <c r="N4242" s="4"/>
      <c r="O4242" s="4"/>
    </row>
    <row r="4243" ht="13.5" customHeight="1">
      <c r="A4243" s="1" t="s">
        <v>22651</v>
      </c>
      <c r="B4243" s="1" t="s">
        <v>70</v>
      </c>
      <c r="C4243" s="1" t="s">
        <v>797</v>
      </c>
      <c r="D4243" s="1" t="s">
        <v>22717</v>
      </c>
      <c r="E4243" s="1" t="s">
        <v>22718</v>
      </c>
      <c r="F4243" s="4"/>
      <c r="G4243" s="4"/>
      <c r="H4243" s="4"/>
      <c r="I4243" s="4"/>
      <c r="J4243" s="4"/>
      <c r="K4243" s="4"/>
      <c r="L4243" s="4"/>
      <c r="M4243" s="4"/>
      <c r="N4243" s="4"/>
      <c r="O4243" s="4"/>
    </row>
    <row r="4244" ht="13.5" customHeight="1">
      <c r="A4244" s="1" t="s">
        <v>22651</v>
      </c>
      <c r="B4244" s="1" t="s">
        <v>74</v>
      </c>
      <c r="C4244" s="1" t="s">
        <v>797</v>
      </c>
      <c r="D4244" s="1" t="s">
        <v>22723</v>
      </c>
      <c r="E4244" s="1" t="s">
        <v>22724</v>
      </c>
      <c r="F4244" s="4"/>
      <c r="G4244" s="4"/>
      <c r="H4244" s="4"/>
      <c r="I4244" s="4"/>
      <c r="J4244" s="4"/>
      <c r="K4244" s="4"/>
      <c r="L4244" s="4"/>
      <c r="M4244" s="4"/>
      <c r="N4244" s="4"/>
      <c r="O4244" s="4"/>
    </row>
    <row r="4245" ht="13.5" customHeight="1">
      <c r="A4245" s="1" t="s">
        <v>22651</v>
      </c>
      <c r="B4245" s="1" t="s">
        <v>99</v>
      </c>
      <c r="C4245" s="1" t="s">
        <v>817</v>
      </c>
      <c r="D4245" s="3"/>
      <c r="E4245" s="3"/>
      <c r="F4245" s="4"/>
      <c r="G4245" s="4"/>
      <c r="H4245" s="4"/>
      <c r="I4245" s="4"/>
      <c r="J4245" s="4"/>
      <c r="K4245" s="4"/>
      <c r="L4245" s="4"/>
      <c r="M4245" s="4"/>
      <c r="N4245" s="4"/>
      <c r="O4245" s="4"/>
    </row>
    <row r="4246" ht="13.5" customHeight="1">
      <c r="A4246" s="1" t="s">
        <v>22729</v>
      </c>
      <c r="B4246" s="2" t="s">
        <v>1</v>
      </c>
      <c r="C4246" s="1" t="s">
        <v>2</v>
      </c>
      <c r="D4246" s="3"/>
      <c r="E4246" s="3"/>
      <c r="F4246" s="4"/>
      <c r="G4246" s="4"/>
      <c r="H4246" s="4"/>
      <c r="I4246" s="4"/>
      <c r="J4246" s="4"/>
      <c r="K4246" s="4"/>
      <c r="L4246" s="4"/>
      <c r="M4246" s="4"/>
      <c r="N4246" s="4"/>
      <c r="O4246" s="4"/>
    </row>
    <row r="4247" ht="13.5" customHeight="1">
      <c r="A4247" s="1" t="s">
        <v>22729</v>
      </c>
      <c r="B4247" s="1" t="s">
        <v>5</v>
      </c>
      <c r="C4247" s="1" t="s">
        <v>303</v>
      </c>
      <c r="D4247" s="1" t="s">
        <v>22732</v>
      </c>
      <c r="E4247" s="1" t="s">
        <v>22733</v>
      </c>
      <c r="F4247" s="4"/>
      <c r="G4247" s="4"/>
      <c r="H4247" s="4"/>
      <c r="I4247" s="4"/>
      <c r="J4247" s="4"/>
      <c r="K4247" s="4"/>
      <c r="L4247" s="4"/>
      <c r="M4247" s="4"/>
      <c r="N4247" s="4"/>
      <c r="O4247" s="4"/>
    </row>
    <row r="4248" ht="13.5" customHeight="1">
      <c r="A4248" s="1" t="s">
        <v>22729</v>
      </c>
      <c r="B4248" s="1" t="s">
        <v>9</v>
      </c>
      <c r="C4248" s="1" t="s">
        <v>797</v>
      </c>
      <c r="D4248" s="1" t="s">
        <v>22736</v>
      </c>
      <c r="E4248" s="1" t="s">
        <v>22737</v>
      </c>
      <c r="F4248" s="4"/>
      <c r="G4248" s="4"/>
      <c r="H4248" s="4"/>
      <c r="I4248" s="4"/>
      <c r="J4248" s="4"/>
      <c r="K4248" s="4"/>
      <c r="L4248" s="4"/>
      <c r="M4248" s="4"/>
      <c r="N4248" s="4"/>
      <c r="O4248" s="4"/>
    </row>
    <row r="4249" ht="13.5" customHeight="1">
      <c r="A4249" s="1" t="s">
        <v>22729</v>
      </c>
      <c r="B4249" s="1" t="s">
        <v>13</v>
      </c>
      <c r="C4249" s="1" t="s">
        <v>797</v>
      </c>
      <c r="D4249" s="1" t="s">
        <v>22742</v>
      </c>
      <c r="E4249" s="1" t="s">
        <v>22743</v>
      </c>
      <c r="F4249" s="4"/>
      <c r="G4249" s="4"/>
      <c r="H4249" s="4"/>
      <c r="I4249" s="4"/>
      <c r="J4249" s="4"/>
      <c r="K4249" s="4"/>
      <c r="L4249" s="4"/>
      <c r="M4249" s="4"/>
      <c r="N4249" s="4"/>
      <c r="O4249" s="4"/>
    </row>
    <row r="4250" ht="13.5" customHeight="1">
      <c r="A4250" s="1" t="s">
        <v>22729</v>
      </c>
      <c r="B4250" s="1" t="s">
        <v>16</v>
      </c>
      <c r="C4250" s="1" t="s">
        <v>797</v>
      </c>
      <c r="D4250" s="1" t="s">
        <v>22752</v>
      </c>
      <c r="E4250" s="1" t="s">
        <v>22753</v>
      </c>
      <c r="F4250" s="4"/>
      <c r="G4250" s="4"/>
      <c r="H4250" s="4"/>
      <c r="I4250" s="4"/>
      <c r="J4250" s="4"/>
      <c r="K4250" s="4"/>
      <c r="L4250" s="4"/>
      <c r="M4250" s="4"/>
      <c r="N4250" s="4"/>
      <c r="O4250" s="4"/>
    </row>
    <row r="4251" ht="13.5" customHeight="1">
      <c r="A4251" s="1" t="s">
        <v>22729</v>
      </c>
      <c r="B4251" s="1" t="s">
        <v>21</v>
      </c>
      <c r="C4251" s="1" t="s">
        <v>797</v>
      </c>
      <c r="D4251" s="1" t="s">
        <v>22757</v>
      </c>
      <c r="E4251" s="1" t="s">
        <v>22759</v>
      </c>
      <c r="F4251" s="4"/>
      <c r="G4251" s="4"/>
      <c r="H4251" s="4"/>
      <c r="I4251" s="4"/>
      <c r="J4251" s="4"/>
      <c r="K4251" s="4"/>
      <c r="L4251" s="4"/>
      <c r="M4251" s="4"/>
      <c r="N4251" s="4"/>
      <c r="O4251" s="4"/>
    </row>
    <row r="4252" ht="13.5" customHeight="1">
      <c r="A4252" s="1" t="s">
        <v>22729</v>
      </c>
      <c r="B4252" s="1" t="s">
        <v>27</v>
      </c>
      <c r="C4252" s="1" t="s">
        <v>797</v>
      </c>
      <c r="D4252" s="1" t="s">
        <v>22762</v>
      </c>
      <c r="E4252" s="1" t="s">
        <v>22764</v>
      </c>
      <c r="F4252" s="4"/>
      <c r="G4252" s="4"/>
      <c r="H4252" s="4"/>
      <c r="I4252" s="4"/>
      <c r="J4252" s="4"/>
      <c r="K4252" s="4"/>
      <c r="L4252" s="4"/>
      <c r="M4252" s="4"/>
      <c r="N4252" s="4"/>
      <c r="O4252" s="4"/>
    </row>
    <row r="4253" ht="13.5" customHeight="1">
      <c r="A4253" s="1" t="s">
        <v>22729</v>
      </c>
      <c r="B4253" s="1" t="s">
        <v>31</v>
      </c>
      <c r="C4253" s="1" t="s">
        <v>797</v>
      </c>
      <c r="D4253" s="1" t="s">
        <v>22768</v>
      </c>
      <c r="E4253" s="1" t="s">
        <v>22770</v>
      </c>
      <c r="F4253" s="4"/>
      <c r="G4253" s="4"/>
      <c r="H4253" s="4"/>
      <c r="I4253" s="4"/>
      <c r="J4253" s="4"/>
      <c r="K4253" s="4"/>
      <c r="L4253" s="4"/>
      <c r="M4253" s="4"/>
      <c r="N4253" s="4"/>
      <c r="O4253" s="4"/>
    </row>
    <row r="4254" ht="13.5" customHeight="1">
      <c r="A4254" s="1" t="s">
        <v>22729</v>
      </c>
      <c r="B4254" s="1" t="s">
        <v>34</v>
      </c>
      <c r="C4254" s="1" t="s">
        <v>797</v>
      </c>
      <c r="D4254" s="1" t="s">
        <v>22771</v>
      </c>
      <c r="E4254" s="1" t="s">
        <v>22772</v>
      </c>
      <c r="F4254" s="4"/>
      <c r="G4254" s="4"/>
      <c r="H4254" s="4"/>
      <c r="I4254" s="4"/>
      <c r="J4254" s="4"/>
      <c r="K4254" s="4"/>
      <c r="L4254" s="4"/>
      <c r="M4254" s="4"/>
      <c r="N4254" s="4"/>
      <c r="O4254" s="4"/>
    </row>
    <row r="4255" ht="13.5" customHeight="1">
      <c r="A4255" s="1" t="s">
        <v>22729</v>
      </c>
      <c r="B4255" s="1" t="s">
        <v>40</v>
      </c>
      <c r="C4255" s="1" t="s">
        <v>797</v>
      </c>
      <c r="D4255" s="1" t="s">
        <v>22774</v>
      </c>
      <c r="E4255" s="1" t="s">
        <v>22776</v>
      </c>
      <c r="F4255" s="4"/>
      <c r="G4255" s="4"/>
      <c r="H4255" s="4"/>
      <c r="I4255" s="4"/>
      <c r="J4255" s="4"/>
      <c r="K4255" s="4"/>
      <c r="L4255" s="4"/>
      <c r="M4255" s="4"/>
      <c r="N4255" s="4"/>
      <c r="O4255" s="4"/>
    </row>
    <row r="4256" ht="13.5" customHeight="1">
      <c r="A4256" s="1" t="s">
        <v>22729</v>
      </c>
      <c r="B4256" s="1" t="s">
        <v>45</v>
      </c>
      <c r="C4256" s="1" t="s">
        <v>797</v>
      </c>
      <c r="D4256" s="1" t="s">
        <v>22778</v>
      </c>
      <c r="E4256" s="1" t="s">
        <v>22780</v>
      </c>
      <c r="F4256" s="4"/>
      <c r="G4256" s="4"/>
      <c r="H4256" s="4"/>
      <c r="I4256" s="4"/>
      <c r="J4256" s="4"/>
      <c r="K4256" s="4"/>
      <c r="L4256" s="4"/>
      <c r="M4256" s="4"/>
      <c r="N4256" s="4"/>
      <c r="O4256" s="4"/>
    </row>
    <row r="4257" ht="13.5" customHeight="1">
      <c r="A4257" s="1" t="s">
        <v>22729</v>
      </c>
      <c r="B4257" s="1" t="s">
        <v>52</v>
      </c>
      <c r="C4257" s="1" t="s">
        <v>797</v>
      </c>
      <c r="D4257" s="1" t="s">
        <v>22782</v>
      </c>
      <c r="E4257" s="1" t="s">
        <v>22783</v>
      </c>
      <c r="F4257" s="4"/>
      <c r="G4257" s="4"/>
      <c r="H4257" s="4"/>
      <c r="I4257" s="4"/>
      <c r="J4257" s="4"/>
      <c r="K4257" s="4"/>
      <c r="L4257" s="4"/>
      <c r="M4257" s="4"/>
      <c r="N4257" s="4"/>
      <c r="O4257" s="4"/>
    </row>
    <row r="4258" ht="13.5" customHeight="1">
      <c r="A4258" s="1" t="s">
        <v>22729</v>
      </c>
      <c r="B4258" s="1" t="s">
        <v>57</v>
      </c>
      <c r="C4258" s="1" t="s">
        <v>797</v>
      </c>
      <c r="D4258" s="1" t="s">
        <v>22787</v>
      </c>
      <c r="E4258" s="1" t="s">
        <v>22789</v>
      </c>
      <c r="F4258" s="4"/>
      <c r="G4258" s="4"/>
      <c r="H4258" s="4"/>
      <c r="I4258" s="4"/>
      <c r="J4258" s="4"/>
      <c r="K4258" s="4"/>
      <c r="L4258" s="4"/>
      <c r="M4258" s="4"/>
      <c r="N4258" s="4"/>
      <c r="O4258" s="4"/>
    </row>
    <row r="4259" ht="13.5" customHeight="1">
      <c r="A4259" s="1" t="s">
        <v>22729</v>
      </c>
      <c r="B4259" s="1" t="s">
        <v>60</v>
      </c>
      <c r="C4259" s="1" t="s">
        <v>797</v>
      </c>
      <c r="D4259" s="1" t="s">
        <v>22790</v>
      </c>
      <c r="E4259" s="1" t="s">
        <v>22791</v>
      </c>
      <c r="F4259" s="4"/>
      <c r="G4259" s="4"/>
      <c r="H4259" s="4"/>
      <c r="I4259" s="4"/>
      <c r="J4259" s="4"/>
      <c r="K4259" s="4"/>
      <c r="L4259" s="4"/>
      <c r="M4259" s="4"/>
      <c r="N4259" s="4"/>
      <c r="O4259" s="4"/>
    </row>
    <row r="4260" ht="13.5" customHeight="1">
      <c r="A4260" s="1" t="s">
        <v>22729</v>
      </c>
      <c r="B4260" s="1" t="s">
        <v>65</v>
      </c>
      <c r="C4260" s="1" t="s">
        <v>797</v>
      </c>
      <c r="D4260" s="1" t="s">
        <v>22797</v>
      </c>
      <c r="E4260" s="1" t="s">
        <v>22800</v>
      </c>
      <c r="F4260" s="4"/>
      <c r="G4260" s="4"/>
      <c r="H4260" s="4"/>
      <c r="I4260" s="4"/>
      <c r="J4260" s="4"/>
      <c r="K4260" s="4"/>
      <c r="L4260" s="4"/>
      <c r="M4260" s="4"/>
      <c r="N4260" s="4"/>
      <c r="O4260" s="4"/>
    </row>
    <row r="4261" ht="13.5" customHeight="1">
      <c r="A4261" s="1" t="s">
        <v>22729</v>
      </c>
      <c r="B4261" s="1" t="s">
        <v>70</v>
      </c>
      <c r="C4261" s="1" t="s">
        <v>797</v>
      </c>
      <c r="D4261" s="1" t="s">
        <v>22802</v>
      </c>
      <c r="E4261" s="1" t="s">
        <v>22804</v>
      </c>
      <c r="F4261" s="4"/>
      <c r="G4261" s="4"/>
      <c r="H4261" s="4"/>
      <c r="I4261" s="4"/>
      <c r="J4261" s="4"/>
      <c r="K4261" s="4"/>
      <c r="L4261" s="4"/>
      <c r="M4261" s="4"/>
      <c r="N4261" s="4"/>
      <c r="O4261" s="4"/>
    </row>
    <row r="4262" ht="13.5" customHeight="1">
      <c r="A4262" s="1" t="s">
        <v>22729</v>
      </c>
      <c r="B4262" s="1" t="s">
        <v>74</v>
      </c>
      <c r="C4262" s="1" t="s">
        <v>797</v>
      </c>
      <c r="D4262" s="1" t="s">
        <v>22807</v>
      </c>
      <c r="E4262" s="1" t="s">
        <v>22809</v>
      </c>
      <c r="F4262" s="4"/>
      <c r="G4262" s="4"/>
      <c r="H4262" s="4"/>
      <c r="I4262" s="4"/>
      <c r="J4262" s="4"/>
      <c r="K4262" s="4"/>
      <c r="L4262" s="4"/>
      <c r="M4262" s="4"/>
      <c r="N4262" s="4"/>
      <c r="O4262" s="4"/>
    </row>
    <row r="4263" ht="13.5" customHeight="1">
      <c r="A4263" s="1" t="s">
        <v>22729</v>
      </c>
      <c r="B4263" s="1" t="s">
        <v>78</v>
      </c>
      <c r="C4263" s="1" t="s">
        <v>797</v>
      </c>
      <c r="D4263" s="1" t="s">
        <v>22812</v>
      </c>
      <c r="E4263" s="1" t="s">
        <v>22815</v>
      </c>
      <c r="F4263" s="4"/>
      <c r="G4263" s="4"/>
      <c r="H4263" s="4"/>
      <c r="I4263" s="4"/>
      <c r="J4263" s="4"/>
      <c r="K4263" s="4"/>
      <c r="L4263" s="4"/>
      <c r="M4263" s="4"/>
      <c r="N4263" s="4"/>
      <c r="O4263" s="4"/>
    </row>
    <row r="4264" ht="13.5" customHeight="1">
      <c r="A4264" s="1" t="s">
        <v>22729</v>
      </c>
      <c r="B4264" s="1" t="s">
        <v>83</v>
      </c>
      <c r="C4264" s="1" t="s">
        <v>797</v>
      </c>
      <c r="D4264" s="1" t="s">
        <v>22817</v>
      </c>
      <c r="E4264" s="1" t="s">
        <v>22820</v>
      </c>
      <c r="F4264" s="4"/>
      <c r="G4264" s="4"/>
      <c r="H4264" s="4"/>
      <c r="I4264" s="4"/>
      <c r="J4264" s="4"/>
      <c r="K4264" s="4"/>
      <c r="L4264" s="4"/>
      <c r="M4264" s="4"/>
      <c r="N4264" s="4"/>
      <c r="O4264" s="4"/>
    </row>
    <row r="4265" ht="13.5" customHeight="1">
      <c r="A4265" s="1" t="s">
        <v>22729</v>
      </c>
      <c r="B4265" s="1" t="s">
        <v>86</v>
      </c>
      <c r="C4265" s="1" t="s">
        <v>797</v>
      </c>
      <c r="D4265" s="1" t="s">
        <v>22826</v>
      </c>
      <c r="E4265" s="1" t="s">
        <v>22828</v>
      </c>
      <c r="F4265" s="4"/>
      <c r="G4265" s="4"/>
      <c r="H4265" s="4"/>
      <c r="I4265" s="4"/>
      <c r="J4265" s="4"/>
      <c r="K4265" s="4"/>
      <c r="L4265" s="4"/>
      <c r="M4265" s="4"/>
      <c r="N4265" s="4"/>
      <c r="O4265" s="4"/>
    </row>
    <row r="4266" ht="13.5" customHeight="1">
      <c r="A4266" s="1" t="s">
        <v>22729</v>
      </c>
      <c r="B4266" s="1" t="s">
        <v>91</v>
      </c>
      <c r="C4266" s="1" t="s">
        <v>797</v>
      </c>
      <c r="D4266" s="1" t="s">
        <v>22831</v>
      </c>
      <c r="E4266" s="1" t="s">
        <v>22832</v>
      </c>
      <c r="F4266" s="4"/>
      <c r="G4266" s="4"/>
      <c r="H4266" s="4"/>
      <c r="I4266" s="4"/>
      <c r="J4266" s="4"/>
      <c r="K4266" s="4"/>
      <c r="L4266" s="4"/>
      <c r="M4266" s="4"/>
      <c r="N4266" s="4"/>
      <c r="O4266" s="4"/>
    </row>
    <row r="4267" ht="13.5" customHeight="1">
      <c r="A4267" s="1" t="s">
        <v>22729</v>
      </c>
      <c r="B4267" s="1" t="s">
        <v>94</v>
      </c>
      <c r="C4267" s="1" t="s">
        <v>797</v>
      </c>
      <c r="D4267" s="1" t="s">
        <v>22837</v>
      </c>
      <c r="E4267" s="1" t="s">
        <v>22840</v>
      </c>
      <c r="F4267" s="4"/>
      <c r="G4267" s="4"/>
      <c r="H4267" s="4"/>
      <c r="I4267" s="4"/>
      <c r="J4267" s="4"/>
      <c r="K4267" s="4"/>
      <c r="L4267" s="4"/>
      <c r="M4267" s="4"/>
      <c r="N4267" s="4"/>
      <c r="O4267" s="4"/>
    </row>
    <row r="4268" ht="13.5" customHeight="1">
      <c r="A4268" s="1" t="s">
        <v>22729</v>
      </c>
      <c r="B4268" s="1" t="s">
        <v>99</v>
      </c>
      <c r="C4268" s="1" t="s">
        <v>817</v>
      </c>
      <c r="D4268" s="3"/>
      <c r="E4268" s="3"/>
      <c r="F4268" s="4"/>
      <c r="G4268" s="4"/>
      <c r="H4268" s="4"/>
      <c r="I4268" s="4"/>
      <c r="J4268" s="4"/>
      <c r="K4268" s="4"/>
      <c r="L4268" s="4"/>
      <c r="M4268" s="4"/>
      <c r="N4268" s="4"/>
      <c r="O4268" s="4"/>
    </row>
    <row r="4269" ht="13.5" customHeight="1">
      <c r="A4269" s="1" t="s">
        <v>22847</v>
      </c>
      <c r="B4269" s="2" t="s">
        <v>1</v>
      </c>
      <c r="C4269" s="1" t="s">
        <v>2</v>
      </c>
      <c r="D4269" s="3"/>
      <c r="E4269" s="3"/>
      <c r="F4269" s="4"/>
      <c r="G4269" s="4"/>
      <c r="H4269" s="4"/>
      <c r="I4269" s="4"/>
      <c r="J4269" s="4"/>
      <c r="K4269" s="4"/>
      <c r="L4269" s="4"/>
      <c r="M4269" s="4"/>
      <c r="N4269" s="4"/>
      <c r="O4269" s="4"/>
    </row>
    <row r="4270" ht="13.5" customHeight="1">
      <c r="A4270" s="1" t="s">
        <v>22847</v>
      </c>
      <c r="B4270" s="1" t="s">
        <v>5</v>
      </c>
      <c r="C4270" s="1" t="s">
        <v>303</v>
      </c>
      <c r="D4270" s="1" t="s">
        <v>22852</v>
      </c>
      <c r="E4270" s="1" t="s">
        <v>20838</v>
      </c>
      <c r="F4270" s="4"/>
      <c r="G4270" s="4"/>
      <c r="H4270" s="4"/>
      <c r="I4270" s="4"/>
      <c r="J4270" s="4"/>
      <c r="K4270" s="4"/>
      <c r="L4270" s="4"/>
      <c r="M4270" s="4"/>
      <c r="N4270" s="4"/>
      <c r="O4270" s="4"/>
    </row>
    <row r="4271" ht="13.5" customHeight="1">
      <c r="A4271" s="1" t="s">
        <v>22847</v>
      </c>
      <c r="B4271" s="1" t="s">
        <v>9</v>
      </c>
      <c r="C4271" s="1" t="s">
        <v>797</v>
      </c>
      <c r="D4271" s="1" t="s">
        <v>22857</v>
      </c>
      <c r="E4271" s="1" t="s">
        <v>22859</v>
      </c>
      <c r="F4271" s="4"/>
      <c r="G4271" s="4"/>
      <c r="H4271" s="4"/>
      <c r="I4271" s="4"/>
      <c r="J4271" s="4"/>
      <c r="K4271" s="4"/>
      <c r="L4271" s="4"/>
      <c r="M4271" s="4"/>
      <c r="N4271" s="4"/>
      <c r="O4271" s="4"/>
    </row>
    <row r="4272" ht="13.5" customHeight="1">
      <c r="A4272" s="1" t="s">
        <v>22847</v>
      </c>
      <c r="B4272" s="1" t="s">
        <v>13</v>
      </c>
      <c r="C4272" s="1" t="s">
        <v>797</v>
      </c>
      <c r="D4272" s="1" t="s">
        <v>22865</v>
      </c>
      <c r="E4272" s="1" t="s">
        <v>22866</v>
      </c>
      <c r="F4272" s="4"/>
      <c r="G4272" s="4"/>
      <c r="H4272" s="4"/>
      <c r="I4272" s="4"/>
      <c r="J4272" s="4"/>
      <c r="K4272" s="4"/>
      <c r="L4272" s="4"/>
      <c r="M4272" s="4"/>
      <c r="N4272" s="4"/>
      <c r="O4272" s="4"/>
    </row>
    <row r="4273" ht="13.5" customHeight="1">
      <c r="A4273" s="1" t="s">
        <v>22847</v>
      </c>
      <c r="B4273" s="1" t="s">
        <v>16</v>
      </c>
      <c r="C4273" s="1" t="s">
        <v>797</v>
      </c>
      <c r="D4273" s="1" t="s">
        <v>22869</v>
      </c>
      <c r="E4273" s="1" t="s">
        <v>22871</v>
      </c>
      <c r="F4273" s="4"/>
      <c r="G4273" s="4"/>
      <c r="H4273" s="4"/>
      <c r="I4273" s="4"/>
      <c r="J4273" s="4"/>
      <c r="K4273" s="4"/>
      <c r="L4273" s="4"/>
      <c r="M4273" s="4"/>
      <c r="N4273" s="4"/>
      <c r="O4273" s="4"/>
    </row>
    <row r="4274" ht="13.5" customHeight="1">
      <c r="A4274" s="1" t="s">
        <v>22847</v>
      </c>
      <c r="B4274" s="1" t="s">
        <v>21</v>
      </c>
      <c r="C4274" s="1" t="s">
        <v>797</v>
      </c>
      <c r="D4274" s="1" t="s">
        <v>22875</v>
      </c>
      <c r="E4274" s="1" t="s">
        <v>22878</v>
      </c>
      <c r="F4274" s="4"/>
      <c r="G4274" s="4"/>
      <c r="H4274" s="4"/>
      <c r="I4274" s="4"/>
      <c r="J4274" s="4"/>
      <c r="K4274" s="4"/>
      <c r="L4274" s="4"/>
      <c r="M4274" s="4"/>
      <c r="N4274" s="4"/>
      <c r="O4274" s="4"/>
    </row>
    <row r="4275" ht="13.5" customHeight="1">
      <c r="A4275" s="1" t="s">
        <v>22847</v>
      </c>
      <c r="B4275" s="1" t="s">
        <v>27</v>
      </c>
      <c r="C4275" s="1" t="s">
        <v>797</v>
      </c>
      <c r="D4275" s="1" t="s">
        <v>22881</v>
      </c>
      <c r="E4275" s="1" t="s">
        <v>22883</v>
      </c>
      <c r="F4275" s="4"/>
      <c r="G4275" s="4"/>
      <c r="H4275" s="4"/>
      <c r="I4275" s="4"/>
      <c r="J4275" s="4"/>
      <c r="K4275" s="4"/>
      <c r="L4275" s="4"/>
      <c r="M4275" s="4"/>
      <c r="N4275" s="4"/>
      <c r="O4275" s="4"/>
    </row>
    <row r="4276" ht="13.5" customHeight="1">
      <c r="A4276" s="1" t="s">
        <v>22847</v>
      </c>
      <c r="B4276" s="1" t="s">
        <v>31</v>
      </c>
      <c r="C4276" s="1" t="s">
        <v>797</v>
      </c>
      <c r="D4276" s="1" t="s">
        <v>22887</v>
      </c>
      <c r="E4276" s="1" t="s">
        <v>22888</v>
      </c>
      <c r="F4276" s="4"/>
      <c r="G4276" s="4"/>
      <c r="H4276" s="4"/>
      <c r="I4276" s="4"/>
      <c r="J4276" s="4"/>
      <c r="K4276" s="4"/>
      <c r="L4276" s="4"/>
      <c r="M4276" s="4"/>
      <c r="N4276" s="4"/>
      <c r="O4276" s="4"/>
    </row>
    <row r="4277" ht="13.5" customHeight="1">
      <c r="A4277" s="1" t="s">
        <v>22847</v>
      </c>
      <c r="B4277" s="1" t="s">
        <v>34</v>
      </c>
      <c r="C4277" s="1" t="s">
        <v>797</v>
      </c>
      <c r="D4277" s="1" t="s">
        <v>22893</v>
      </c>
      <c r="E4277" s="1" t="s">
        <v>22894</v>
      </c>
      <c r="F4277" s="4"/>
      <c r="G4277" s="4"/>
      <c r="H4277" s="4"/>
      <c r="I4277" s="4"/>
      <c r="J4277" s="4"/>
      <c r="K4277" s="4"/>
      <c r="L4277" s="4"/>
      <c r="M4277" s="4"/>
      <c r="N4277" s="4"/>
      <c r="O4277" s="4"/>
    </row>
    <row r="4278" ht="13.5" customHeight="1">
      <c r="A4278" s="1" t="s">
        <v>22847</v>
      </c>
      <c r="B4278" s="1" t="s">
        <v>40</v>
      </c>
      <c r="C4278" s="1" t="s">
        <v>797</v>
      </c>
      <c r="D4278" s="1" t="s">
        <v>22899</v>
      </c>
      <c r="E4278" s="1" t="s">
        <v>22900</v>
      </c>
      <c r="F4278" s="4"/>
      <c r="G4278" s="4"/>
      <c r="H4278" s="4"/>
      <c r="I4278" s="4"/>
      <c r="J4278" s="4"/>
      <c r="K4278" s="4"/>
      <c r="L4278" s="4"/>
      <c r="M4278" s="4"/>
      <c r="N4278" s="4"/>
      <c r="O4278" s="4"/>
    </row>
    <row r="4279" ht="13.5" customHeight="1">
      <c r="A4279" s="1" t="s">
        <v>22847</v>
      </c>
      <c r="B4279" s="1" t="s">
        <v>45</v>
      </c>
      <c r="C4279" s="1" t="s">
        <v>797</v>
      </c>
      <c r="D4279" s="1" t="s">
        <v>22905</v>
      </c>
      <c r="E4279" s="1" t="s">
        <v>22906</v>
      </c>
      <c r="F4279" s="4"/>
      <c r="G4279" s="4"/>
      <c r="H4279" s="4"/>
      <c r="I4279" s="4"/>
      <c r="J4279" s="4"/>
      <c r="K4279" s="4"/>
      <c r="L4279" s="4"/>
      <c r="M4279" s="4"/>
      <c r="N4279" s="4"/>
      <c r="O4279" s="4"/>
    </row>
    <row r="4280" ht="13.5" customHeight="1">
      <c r="A4280" s="1" t="s">
        <v>22847</v>
      </c>
      <c r="B4280" s="1" t="s">
        <v>52</v>
      </c>
      <c r="C4280" s="1" t="s">
        <v>797</v>
      </c>
      <c r="D4280" s="1" t="s">
        <v>22913</v>
      </c>
      <c r="E4280" s="1" t="s">
        <v>22914</v>
      </c>
      <c r="F4280" s="4"/>
      <c r="G4280" s="4"/>
      <c r="H4280" s="4"/>
      <c r="I4280" s="4"/>
      <c r="J4280" s="4"/>
      <c r="K4280" s="4"/>
      <c r="L4280" s="4"/>
      <c r="M4280" s="4"/>
      <c r="N4280" s="4"/>
      <c r="O4280" s="4"/>
    </row>
    <row r="4281" ht="13.5" customHeight="1">
      <c r="A4281" s="1" t="s">
        <v>22847</v>
      </c>
      <c r="B4281" s="1" t="s">
        <v>57</v>
      </c>
      <c r="C4281" s="1" t="s">
        <v>797</v>
      </c>
      <c r="D4281" s="1" t="s">
        <v>22916</v>
      </c>
      <c r="E4281" s="1" t="s">
        <v>22917</v>
      </c>
      <c r="F4281" s="4"/>
      <c r="G4281" s="4"/>
      <c r="H4281" s="4"/>
      <c r="I4281" s="4"/>
      <c r="J4281" s="4"/>
      <c r="K4281" s="4"/>
      <c r="L4281" s="4"/>
      <c r="M4281" s="4"/>
      <c r="N4281" s="4"/>
      <c r="O4281" s="4"/>
    </row>
    <row r="4282" ht="13.5" customHeight="1">
      <c r="A4282" s="1" t="s">
        <v>22847</v>
      </c>
      <c r="B4282" s="1" t="s">
        <v>60</v>
      </c>
      <c r="C4282" s="1" t="s">
        <v>797</v>
      </c>
      <c r="D4282" s="1" t="s">
        <v>22920</v>
      </c>
      <c r="E4282" s="1" t="s">
        <v>22921</v>
      </c>
      <c r="F4282" s="4"/>
      <c r="G4282" s="4"/>
      <c r="H4282" s="4"/>
      <c r="I4282" s="4"/>
      <c r="J4282" s="4"/>
      <c r="K4282" s="4"/>
      <c r="L4282" s="4"/>
      <c r="M4282" s="4"/>
      <c r="N4282" s="4"/>
      <c r="O4282" s="4"/>
    </row>
    <row r="4283" ht="13.5" customHeight="1">
      <c r="A4283" s="1" t="s">
        <v>22847</v>
      </c>
      <c r="B4283" s="1" t="s">
        <v>65</v>
      </c>
      <c r="C4283" s="1" t="s">
        <v>797</v>
      </c>
      <c r="D4283" s="1" t="s">
        <v>22925</v>
      </c>
      <c r="E4283" s="1" t="s">
        <v>22927</v>
      </c>
      <c r="F4283" s="4"/>
      <c r="G4283" s="4"/>
      <c r="H4283" s="4"/>
      <c r="I4283" s="4"/>
      <c r="J4283" s="4"/>
      <c r="K4283" s="4"/>
      <c r="L4283" s="4"/>
      <c r="M4283" s="4"/>
      <c r="N4283" s="4"/>
      <c r="O4283" s="4"/>
    </row>
    <row r="4284" ht="13.5" customHeight="1">
      <c r="A4284" s="1" t="s">
        <v>22847</v>
      </c>
      <c r="B4284" s="1" t="s">
        <v>70</v>
      </c>
      <c r="C4284" s="1" t="s">
        <v>797</v>
      </c>
      <c r="D4284" s="1" t="s">
        <v>22932</v>
      </c>
      <c r="E4284" s="1" t="s">
        <v>22933</v>
      </c>
      <c r="F4284" s="4"/>
      <c r="G4284" s="4"/>
      <c r="H4284" s="4"/>
      <c r="I4284" s="4"/>
      <c r="J4284" s="4"/>
      <c r="K4284" s="4"/>
      <c r="L4284" s="4"/>
      <c r="M4284" s="4"/>
      <c r="N4284" s="4"/>
      <c r="O4284" s="4"/>
    </row>
    <row r="4285" ht="13.5" customHeight="1">
      <c r="A4285" s="1" t="s">
        <v>22847</v>
      </c>
      <c r="B4285" s="1" t="s">
        <v>74</v>
      </c>
      <c r="C4285" s="1" t="s">
        <v>797</v>
      </c>
      <c r="D4285" s="1" t="s">
        <v>22937</v>
      </c>
      <c r="E4285" s="1" t="s">
        <v>22939</v>
      </c>
      <c r="F4285" s="4"/>
      <c r="G4285" s="4"/>
      <c r="H4285" s="4"/>
      <c r="I4285" s="4"/>
      <c r="J4285" s="4"/>
      <c r="K4285" s="4"/>
      <c r="L4285" s="4"/>
      <c r="M4285" s="4"/>
      <c r="N4285" s="4"/>
      <c r="O4285" s="4"/>
    </row>
    <row r="4286" ht="13.5" customHeight="1">
      <c r="A4286" s="1" t="s">
        <v>22847</v>
      </c>
      <c r="B4286" s="1" t="s">
        <v>78</v>
      </c>
      <c r="C4286" s="1" t="s">
        <v>797</v>
      </c>
      <c r="D4286" s="1" t="s">
        <v>22942</v>
      </c>
      <c r="E4286" s="1" t="s">
        <v>22945</v>
      </c>
      <c r="F4286" s="4"/>
      <c r="G4286" s="4"/>
      <c r="H4286" s="4"/>
      <c r="I4286" s="4"/>
      <c r="J4286" s="4"/>
      <c r="K4286" s="4"/>
      <c r="L4286" s="4"/>
      <c r="M4286" s="4"/>
      <c r="N4286" s="4"/>
      <c r="O4286" s="4"/>
    </row>
    <row r="4287" ht="13.5" customHeight="1">
      <c r="A4287" s="1" t="s">
        <v>22847</v>
      </c>
      <c r="B4287" s="1" t="s">
        <v>83</v>
      </c>
      <c r="C4287" s="1" t="s">
        <v>797</v>
      </c>
      <c r="D4287" s="1" t="s">
        <v>22949</v>
      </c>
      <c r="E4287" s="1" t="s">
        <v>22951</v>
      </c>
      <c r="F4287" s="4"/>
      <c r="G4287" s="4"/>
      <c r="H4287" s="4"/>
      <c r="I4287" s="4"/>
      <c r="J4287" s="4"/>
      <c r="K4287" s="4"/>
      <c r="L4287" s="4"/>
      <c r="M4287" s="4"/>
      <c r="N4287" s="4"/>
      <c r="O4287" s="4"/>
    </row>
    <row r="4288" ht="13.5" customHeight="1">
      <c r="A4288" s="1" t="s">
        <v>22847</v>
      </c>
      <c r="B4288" s="1" t="s">
        <v>86</v>
      </c>
      <c r="C4288" s="1" t="s">
        <v>797</v>
      </c>
      <c r="D4288" s="1" t="s">
        <v>22956</v>
      </c>
      <c r="E4288" s="1" t="s">
        <v>22957</v>
      </c>
      <c r="F4288" s="4"/>
      <c r="G4288" s="4"/>
      <c r="H4288" s="4"/>
      <c r="I4288" s="4"/>
      <c r="J4288" s="4"/>
      <c r="K4288" s="4"/>
      <c r="L4288" s="4"/>
      <c r="M4288" s="4"/>
      <c r="N4288" s="4"/>
      <c r="O4288" s="4"/>
    </row>
    <row r="4289" ht="13.5" customHeight="1">
      <c r="A4289" s="1" t="s">
        <v>22847</v>
      </c>
      <c r="B4289" s="1" t="s">
        <v>91</v>
      </c>
      <c r="C4289" s="1" t="s">
        <v>797</v>
      </c>
      <c r="D4289" s="1" t="s">
        <v>22962</v>
      </c>
      <c r="E4289" s="1" t="s">
        <v>22964</v>
      </c>
      <c r="F4289" s="4"/>
      <c r="G4289" s="4"/>
      <c r="H4289" s="4"/>
      <c r="I4289" s="4"/>
      <c r="J4289" s="4"/>
      <c r="K4289" s="4"/>
      <c r="L4289" s="4"/>
      <c r="M4289" s="4"/>
      <c r="N4289" s="4"/>
      <c r="O4289" s="4"/>
    </row>
    <row r="4290" ht="13.5" customHeight="1">
      <c r="A4290" s="1" t="s">
        <v>22847</v>
      </c>
      <c r="B4290" s="1" t="s">
        <v>94</v>
      </c>
      <c r="C4290" s="1" t="s">
        <v>797</v>
      </c>
      <c r="D4290" s="1" t="s">
        <v>22969</v>
      </c>
      <c r="E4290" s="1" t="s">
        <v>22971</v>
      </c>
      <c r="F4290" s="4"/>
      <c r="G4290" s="4"/>
      <c r="H4290" s="4"/>
      <c r="I4290" s="4"/>
      <c r="J4290" s="4"/>
      <c r="K4290" s="4"/>
      <c r="L4290" s="4"/>
      <c r="M4290" s="4"/>
      <c r="N4290" s="4"/>
      <c r="O4290" s="4"/>
    </row>
    <row r="4291" ht="13.5" customHeight="1">
      <c r="A4291" s="1" t="s">
        <v>22847</v>
      </c>
      <c r="B4291" s="1" t="s">
        <v>186</v>
      </c>
      <c r="C4291" s="1" t="s">
        <v>797</v>
      </c>
      <c r="D4291" s="1" t="s">
        <v>22974</v>
      </c>
      <c r="E4291" s="1" t="s">
        <v>22977</v>
      </c>
      <c r="F4291" s="4"/>
      <c r="G4291" s="4"/>
      <c r="H4291" s="4"/>
      <c r="I4291" s="4"/>
      <c r="J4291" s="4"/>
      <c r="K4291" s="4"/>
      <c r="L4291" s="4"/>
      <c r="M4291" s="4"/>
      <c r="N4291" s="4"/>
      <c r="O4291" s="4"/>
    </row>
    <row r="4292" ht="13.5" customHeight="1">
      <c r="A4292" s="1" t="s">
        <v>22847</v>
      </c>
      <c r="B4292" s="1" t="s">
        <v>189</v>
      </c>
      <c r="C4292" s="1" t="s">
        <v>797</v>
      </c>
      <c r="D4292" s="1" t="s">
        <v>22981</v>
      </c>
      <c r="E4292" s="1" t="s">
        <v>22982</v>
      </c>
      <c r="F4292" s="4"/>
      <c r="G4292" s="4"/>
      <c r="H4292" s="4"/>
      <c r="I4292" s="4"/>
      <c r="J4292" s="4"/>
      <c r="K4292" s="4"/>
      <c r="L4292" s="4"/>
      <c r="M4292" s="4"/>
      <c r="N4292" s="4"/>
      <c r="O4292" s="4"/>
    </row>
    <row r="4293" ht="13.5" customHeight="1">
      <c r="A4293" s="1" t="s">
        <v>22847</v>
      </c>
      <c r="B4293" s="1" t="s">
        <v>193</v>
      </c>
      <c r="C4293" s="1" t="s">
        <v>797</v>
      </c>
      <c r="D4293" s="1" t="s">
        <v>22985</v>
      </c>
      <c r="E4293" s="1" t="s">
        <v>22987</v>
      </c>
      <c r="F4293" s="4"/>
      <c r="G4293" s="4"/>
      <c r="H4293" s="4"/>
      <c r="I4293" s="4"/>
      <c r="J4293" s="4"/>
      <c r="K4293" s="4"/>
      <c r="L4293" s="4"/>
      <c r="M4293" s="4"/>
      <c r="N4293" s="4"/>
      <c r="O4293" s="4"/>
    </row>
    <row r="4294" ht="13.5" customHeight="1">
      <c r="A4294" s="1" t="s">
        <v>22847</v>
      </c>
      <c r="B4294" s="1" t="s">
        <v>197</v>
      </c>
      <c r="C4294" s="1" t="s">
        <v>797</v>
      </c>
      <c r="D4294" s="1" t="s">
        <v>22993</v>
      </c>
      <c r="E4294" s="1" t="s">
        <v>22995</v>
      </c>
      <c r="F4294" s="4"/>
      <c r="G4294" s="4"/>
      <c r="H4294" s="4"/>
      <c r="I4294" s="4"/>
      <c r="J4294" s="4"/>
      <c r="K4294" s="4"/>
      <c r="L4294" s="4"/>
      <c r="M4294" s="4"/>
      <c r="N4294" s="4"/>
      <c r="O4294" s="4"/>
    </row>
    <row r="4295" ht="13.5" customHeight="1">
      <c r="A4295" s="1" t="s">
        <v>22847</v>
      </c>
      <c r="B4295" s="1" t="s">
        <v>201</v>
      </c>
      <c r="C4295" s="1" t="s">
        <v>797</v>
      </c>
      <c r="D4295" s="1" t="s">
        <v>22999</v>
      </c>
      <c r="E4295" s="1" t="s">
        <v>23002</v>
      </c>
      <c r="F4295" s="4"/>
      <c r="G4295" s="4"/>
      <c r="H4295" s="4"/>
      <c r="I4295" s="4"/>
      <c r="J4295" s="4"/>
      <c r="K4295" s="4"/>
      <c r="L4295" s="4"/>
      <c r="M4295" s="4"/>
      <c r="N4295" s="4"/>
      <c r="O4295" s="4"/>
    </row>
    <row r="4296" ht="13.5" customHeight="1">
      <c r="A4296" s="1" t="s">
        <v>22847</v>
      </c>
      <c r="B4296" s="1" t="s">
        <v>206</v>
      </c>
      <c r="C4296" s="1" t="s">
        <v>797</v>
      </c>
      <c r="D4296" s="1" t="s">
        <v>23005</v>
      </c>
      <c r="E4296" s="1" t="s">
        <v>23006</v>
      </c>
      <c r="F4296" s="4"/>
      <c r="G4296" s="4"/>
      <c r="H4296" s="4"/>
      <c r="I4296" s="4"/>
      <c r="J4296" s="4"/>
      <c r="K4296" s="4"/>
      <c r="L4296" s="4"/>
      <c r="M4296" s="4"/>
      <c r="N4296" s="4"/>
      <c r="O4296" s="4"/>
    </row>
    <row r="4297" ht="13.5" customHeight="1">
      <c r="A4297" s="1" t="s">
        <v>22847</v>
      </c>
      <c r="B4297" s="1" t="s">
        <v>211</v>
      </c>
      <c r="C4297" s="1" t="s">
        <v>797</v>
      </c>
      <c r="D4297" s="1" t="s">
        <v>23011</v>
      </c>
      <c r="E4297" s="1" t="s">
        <v>23012</v>
      </c>
      <c r="F4297" s="4"/>
      <c r="G4297" s="4"/>
      <c r="H4297" s="4"/>
      <c r="I4297" s="4"/>
      <c r="J4297" s="4"/>
      <c r="K4297" s="4"/>
      <c r="L4297" s="4"/>
      <c r="M4297" s="4"/>
      <c r="N4297" s="4"/>
      <c r="O4297" s="4"/>
    </row>
    <row r="4298" ht="13.5" customHeight="1">
      <c r="A4298" s="1" t="s">
        <v>22847</v>
      </c>
      <c r="B4298" s="1" t="s">
        <v>215</v>
      </c>
      <c r="C4298" s="1" t="s">
        <v>797</v>
      </c>
      <c r="D4298" s="1" t="s">
        <v>23016</v>
      </c>
      <c r="E4298" s="1" t="s">
        <v>23017</v>
      </c>
      <c r="F4298" s="4"/>
      <c r="G4298" s="4"/>
      <c r="H4298" s="4"/>
      <c r="I4298" s="4"/>
      <c r="J4298" s="4"/>
      <c r="K4298" s="4"/>
      <c r="L4298" s="4"/>
      <c r="M4298" s="4"/>
      <c r="N4298" s="4"/>
      <c r="O4298" s="4"/>
    </row>
    <row r="4299" ht="13.5" customHeight="1">
      <c r="A4299" s="1" t="s">
        <v>22847</v>
      </c>
      <c r="B4299" s="1" t="s">
        <v>99</v>
      </c>
      <c r="C4299" s="1" t="s">
        <v>817</v>
      </c>
      <c r="D4299" s="3"/>
      <c r="E4299" s="3"/>
      <c r="F4299" s="4"/>
      <c r="G4299" s="4"/>
      <c r="H4299" s="4"/>
      <c r="I4299" s="4"/>
      <c r="J4299" s="4"/>
      <c r="K4299" s="4"/>
      <c r="L4299" s="4"/>
      <c r="M4299" s="4"/>
      <c r="N4299" s="4"/>
      <c r="O4299" s="4"/>
    </row>
    <row r="4300" ht="13.5" customHeight="1">
      <c r="A4300" s="1" t="s">
        <v>23022</v>
      </c>
      <c r="B4300" s="2" t="s">
        <v>1</v>
      </c>
      <c r="C4300" s="1" t="s">
        <v>2</v>
      </c>
      <c r="D4300" s="3"/>
      <c r="E4300" s="3"/>
      <c r="F4300" s="4"/>
      <c r="G4300" s="4"/>
      <c r="H4300" s="4"/>
      <c r="I4300" s="4"/>
      <c r="J4300" s="4"/>
      <c r="K4300" s="4"/>
      <c r="L4300" s="4"/>
      <c r="M4300" s="4"/>
      <c r="N4300" s="4"/>
      <c r="O4300" s="4"/>
    </row>
    <row r="4301" ht="13.5" customHeight="1">
      <c r="A4301" s="1" t="s">
        <v>23022</v>
      </c>
      <c r="B4301" s="1" t="s">
        <v>5</v>
      </c>
      <c r="C4301" s="1" t="s">
        <v>303</v>
      </c>
      <c r="D4301" s="1" t="s">
        <v>23027</v>
      </c>
      <c r="E4301" s="1" t="s">
        <v>21879</v>
      </c>
      <c r="F4301" s="4"/>
      <c r="G4301" s="4"/>
      <c r="H4301" s="4"/>
      <c r="I4301" s="4"/>
      <c r="J4301" s="4"/>
      <c r="K4301" s="4"/>
      <c r="L4301" s="4"/>
      <c r="M4301" s="4"/>
      <c r="N4301" s="4"/>
      <c r="O4301" s="4"/>
    </row>
    <row r="4302" ht="13.5" customHeight="1">
      <c r="A4302" s="1" t="s">
        <v>23022</v>
      </c>
      <c r="B4302" s="1" t="s">
        <v>9</v>
      </c>
      <c r="C4302" s="1" t="s">
        <v>797</v>
      </c>
      <c r="D4302" s="1" t="s">
        <v>23030</v>
      </c>
      <c r="E4302" s="1" t="s">
        <v>23032</v>
      </c>
      <c r="F4302" s="4"/>
      <c r="G4302" s="4"/>
      <c r="H4302" s="4"/>
      <c r="I4302" s="4"/>
      <c r="J4302" s="4"/>
      <c r="K4302" s="4"/>
      <c r="L4302" s="4"/>
      <c r="M4302" s="4"/>
      <c r="N4302" s="4"/>
      <c r="O4302" s="4"/>
    </row>
    <row r="4303" ht="13.5" customHeight="1">
      <c r="A4303" s="1" t="s">
        <v>23022</v>
      </c>
      <c r="B4303" s="1" t="s">
        <v>13</v>
      </c>
      <c r="C4303" s="1" t="s">
        <v>797</v>
      </c>
      <c r="D4303" s="1" t="s">
        <v>23036</v>
      </c>
      <c r="E4303" s="1" t="s">
        <v>23037</v>
      </c>
      <c r="F4303" s="4"/>
      <c r="G4303" s="4"/>
      <c r="H4303" s="4"/>
      <c r="I4303" s="4"/>
      <c r="J4303" s="4"/>
      <c r="K4303" s="4"/>
      <c r="L4303" s="4"/>
      <c r="M4303" s="4"/>
      <c r="N4303" s="4"/>
      <c r="O4303" s="4"/>
    </row>
    <row r="4304" ht="13.5" customHeight="1">
      <c r="A4304" s="1" t="s">
        <v>23022</v>
      </c>
      <c r="B4304" s="1" t="s">
        <v>16</v>
      </c>
      <c r="C4304" s="1" t="s">
        <v>797</v>
      </c>
      <c r="D4304" s="1" t="s">
        <v>23042</v>
      </c>
      <c r="E4304" s="1" t="s">
        <v>23043</v>
      </c>
      <c r="F4304" s="4"/>
      <c r="G4304" s="4"/>
      <c r="H4304" s="4"/>
      <c r="I4304" s="4"/>
      <c r="J4304" s="4"/>
      <c r="K4304" s="4"/>
      <c r="L4304" s="4"/>
      <c r="M4304" s="4"/>
      <c r="N4304" s="4"/>
      <c r="O4304" s="4"/>
    </row>
    <row r="4305" ht="13.5" customHeight="1">
      <c r="A4305" s="1" t="s">
        <v>23022</v>
      </c>
      <c r="B4305" s="1" t="s">
        <v>21</v>
      </c>
      <c r="C4305" s="1" t="s">
        <v>797</v>
      </c>
      <c r="D4305" s="1" t="s">
        <v>23048</v>
      </c>
      <c r="E4305" s="1" t="s">
        <v>23049</v>
      </c>
      <c r="F4305" s="4"/>
      <c r="G4305" s="4"/>
      <c r="H4305" s="4"/>
      <c r="I4305" s="4"/>
      <c r="J4305" s="4"/>
      <c r="K4305" s="4"/>
      <c r="L4305" s="4"/>
      <c r="M4305" s="4"/>
      <c r="N4305" s="4"/>
      <c r="O4305" s="4"/>
    </row>
    <row r="4306" ht="13.5" customHeight="1">
      <c r="A4306" s="1" t="s">
        <v>23022</v>
      </c>
      <c r="B4306" s="1" t="s">
        <v>27</v>
      </c>
      <c r="C4306" s="1" t="s">
        <v>797</v>
      </c>
      <c r="D4306" s="1" t="s">
        <v>23053</v>
      </c>
      <c r="E4306" s="1" t="s">
        <v>23054</v>
      </c>
      <c r="F4306" s="4"/>
      <c r="G4306" s="4"/>
      <c r="H4306" s="4"/>
      <c r="I4306" s="4"/>
      <c r="J4306" s="4"/>
      <c r="K4306" s="4"/>
      <c r="L4306" s="4"/>
      <c r="M4306" s="4"/>
      <c r="N4306" s="4"/>
      <c r="O4306" s="4"/>
    </row>
    <row r="4307" ht="13.5" customHeight="1">
      <c r="A4307" s="1" t="s">
        <v>23022</v>
      </c>
      <c r="B4307" s="1" t="s">
        <v>31</v>
      </c>
      <c r="C4307" s="1" t="s">
        <v>797</v>
      </c>
      <c r="D4307" s="1" t="s">
        <v>23057</v>
      </c>
      <c r="E4307" s="1" t="s">
        <v>23059</v>
      </c>
      <c r="F4307" s="4"/>
      <c r="G4307" s="4"/>
      <c r="H4307" s="4"/>
      <c r="I4307" s="4"/>
      <c r="J4307" s="4"/>
      <c r="K4307" s="4"/>
      <c r="L4307" s="4"/>
      <c r="M4307" s="4"/>
      <c r="N4307" s="4"/>
      <c r="O4307" s="4"/>
    </row>
    <row r="4308" ht="13.5" customHeight="1">
      <c r="A4308" s="1" t="s">
        <v>23022</v>
      </c>
      <c r="B4308" s="1" t="s">
        <v>34</v>
      </c>
      <c r="C4308" s="1" t="s">
        <v>797</v>
      </c>
      <c r="D4308" s="1" t="s">
        <v>23064</v>
      </c>
      <c r="E4308" s="1" t="s">
        <v>23065</v>
      </c>
      <c r="F4308" s="4"/>
      <c r="G4308" s="4"/>
      <c r="H4308" s="4"/>
      <c r="I4308" s="4"/>
      <c r="J4308" s="4"/>
      <c r="K4308" s="4"/>
      <c r="L4308" s="4"/>
      <c r="M4308" s="4"/>
      <c r="N4308" s="4"/>
      <c r="O4308" s="4"/>
    </row>
    <row r="4309" ht="13.5" customHeight="1">
      <c r="A4309" s="1" t="s">
        <v>23022</v>
      </c>
      <c r="B4309" s="1" t="s">
        <v>40</v>
      </c>
      <c r="C4309" s="1" t="s">
        <v>797</v>
      </c>
      <c r="D4309" s="1" t="s">
        <v>23067</v>
      </c>
      <c r="E4309" s="1" t="s">
        <v>23069</v>
      </c>
      <c r="F4309" s="4"/>
      <c r="G4309" s="4"/>
      <c r="H4309" s="4"/>
      <c r="I4309" s="4"/>
      <c r="J4309" s="4"/>
      <c r="K4309" s="4"/>
      <c r="L4309" s="4"/>
      <c r="M4309" s="4"/>
      <c r="N4309" s="4"/>
      <c r="O4309" s="4"/>
    </row>
    <row r="4310" ht="13.5" customHeight="1">
      <c r="A4310" s="1" t="s">
        <v>23022</v>
      </c>
      <c r="B4310" s="1" t="s">
        <v>45</v>
      </c>
      <c r="C4310" s="1" t="s">
        <v>797</v>
      </c>
      <c r="D4310" s="1" t="s">
        <v>23070</v>
      </c>
      <c r="E4310" s="1" t="s">
        <v>23071</v>
      </c>
      <c r="F4310" s="4"/>
      <c r="G4310" s="4"/>
      <c r="H4310" s="4"/>
      <c r="I4310" s="4"/>
      <c r="J4310" s="4"/>
      <c r="K4310" s="4"/>
      <c r="L4310" s="4"/>
      <c r="M4310" s="4"/>
      <c r="N4310" s="4"/>
      <c r="O4310" s="4"/>
    </row>
    <row r="4311" ht="13.5" customHeight="1">
      <c r="A4311" s="1" t="s">
        <v>23022</v>
      </c>
      <c r="B4311" s="1" t="s">
        <v>52</v>
      </c>
      <c r="C4311" s="1" t="s">
        <v>797</v>
      </c>
      <c r="D4311" s="1" t="s">
        <v>23076</v>
      </c>
      <c r="E4311" s="1" t="s">
        <v>23078</v>
      </c>
      <c r="F4311" s="4"/>
      <c r="G4311" s="4"/>
      <c r="H4311" s="4"/>
      <c r="I4311" s="4"/>
      <c r="J4311" s="4"/>
      <c r="K4311" s="4"/>
      <c r="L4311" s="4"/>
      <c r="M4311" s="4"/>
      <c r="N4311" s="4"/>
      <c r="O4311" s="4"/>
    </row>
    <row r="4312" ht="13.5" customHeight="1">
      <c r="A4312" s="1" t="s">
        <v>23022</v>
      </c>
      <c r="B4312" s="1" t="s">
        <v>57</v>
      </c>
      <c r="C4312" s="1" t="s">
        <v>797</v>
      </c>
      <c r="D4312" s="1" t="s">
        <v>23081</v>
      </c>
      <c r="E4312" s="1" t="s">
        <v>23083</v>
      </c>
      <c r="F4312" s="4"/>
      <c r="G4312" s="4"/>
      <c r="H4312" s="4"/>
      <c r="I4312" s="4"/>
      <c r="J4312" s="4"/>
      <c r="K4312" s="4"/>
      <c r="L4312" s="4"/>
      <c r="M4312" s="4"/>
      <c r="N4312" s="4"/>
      <c r="O4312" s="4"/>
    </row>
    <row r="4313" ht="13.5" customHeight="1">
      <c r="A4313" s="1" t="s">
        <v>23022</v>
      </c>
      <c r="B4313" s="1" t="s">
        <v>60</v>
      </c>
      <c r="C4313" s="1" t="s">
        <v>797</v>
      </c>
      <c r="D4313" s="1" t="s">
        <v>23086</v>
      </c>
      <c r="E4313" s="1" t="s">
        <v>23088</v>
      </c>
      <c r="F4313" s="4"/>
      <c r="G4313" s="4"/>
      <c r="H4313" s="4"/>
      <c r="I4313" s="4"/>
      <c r="J4313" s="4"/>
      <c r="K4313" s="4"/>
      <c r="L4313" s="4"/>
      <c r="M4313" s="4"/>
      <c r="N4313" s="4"/>
      <c r="O4313" s="4"/>
    </row>
    <row r="4314" ht="13.5" customHeight="1">
      <c r="A4314" s="1" t="s">
        <v>23022</v>
      </c>
      <c r="B4314" s="1" t="s">
        <v>65</v>
      </c>
      <c r="C4314" s="1" t="s">
        <v>797</v>
      </c>
      <c r="D4314" s="1" t="s">
        <v>23091</v>
      </c>
      <c r="E4314" s="1" t="s">
        <v>23093</v>
      </c>
      <c r="F4314" s="4"/>
      <c r="G4314" s="4"/>
      <c r="H4314" s="4"/>
      <c r="I4314" s="4"/>
      <c r="J4314" s="4"/>
      <c r="K4314" s="4"/>
      <c r="L4314" s="4"/>
      <c r="M4314" s="4"/>
      <c r="N4314" s="4"/>
      <c r="O4314" s="4"/>
    </row>
    <row r="4315" ht="13.5" customHeight="1">
      <c r="A4315" s="1" t="s">
        <v>23022</v>
      </c>
      <c r="B4315" s="1" t="s">
        <v>70</v>
      </c>
      <c r="C4315" s="1" t="s">
        <v>797</v>
      </c>
      <c r="D4315" s="1" t="s">
        <v>23095</v>
      </c>
      <c r="E4315" s="1" t="s">
        <v>23096</v>
      </c>
      <c r="F4315" s="4"/>
      <c r="G4315" s="4"/>
      <c r="H4315" s="4"/>
      <c r="I4315" s="4"/>
      <c r="J4315" s="4"/>
      <c r="K4315" s="4"/>
      <c r="L4315" s="4"/>
      <c r="M4315" s="4"/>
      <c r="N4315" s="4"/>
      <c r="O4315" s="4"/>
    </row>
    <row r="4316" ht="13.5" customHeight="1">
      <c r="A4316" s="1" t="s">
        <v>23022</v>
      </c>
      <c r="B4316" s="1" t="s">
        <v>74</v>
      </c>
      <c r="C4316" s="1" t="s">
        <v>797</v>
      </c>
      <c r="D4316" s="1" t="s">
        <v>23101</v>
      </c>
      <c r="E4316" s="1" t="s">
        <v>23102</v>
      </c>
      <c r="F4316" s="4"/>
      <c r="G4316" s="4"/>
      <c r="H4316" s="4"/>
      <c r="I4316" s="4"/>
      <c r="J4316" s="4"/>
      <c r="K4316" s="4"/>
      <c r="L4316" s="4"/>
      <c r="M4316" s="4"/>
      <c r="N4316" s="4"/>
      <c r="O4316" s="4"/>
    </row>
    <row r="4317" ht="13.5" customHeight="1">
      <c r="A4317" s="1" t="s">
        <v>23022</v>
      </c>
      <c r="B4317" s="1" t="s">
        <v>78</v>
      </c>
      <c r="C4317" s="1" t="s">
        <v>797</v>
      </c>
      <c r="D4317" s="1" t="s">
        <v>23105</v>
      </c>
      <c r="E4317" s="1" t="s">
        <v>23107</v>
      </c>
      <c r="F4317" s="4"/>
      <c r="G4317" s="4"/>
      <c r="H4317" s="4"/>
      <c r="I4317" s="4"/>
      <c r="J4317" s="4"/>
      <c r="K4317" s="4"/>
      <c r="L4317" s="4"/>
      <c r="M4317" s="4"/>
      <c r="N4317" s="4"/>
      <c r="O4317" s="4"/>
    </row>
    <row r="4318" ht="13.5" customHeight="1">
      <c r="A4318" s="1" t="s">
        <v>23022</v>
      </c>
      <c r="B4318" s="1" t="s">
        <v>83</v>
      </c>
      <c r="C4318" s="1" t="s">
        <v>797</v>
      </c>
      <c r="D4318" s="1" t="s">
        <v>23115</v>
      </c>
      <c r="E4318" s="1" t="s">
        <v>23116</v>
      </c>
      <c r="F4318" s="4"/>
      <c r="G4318" s="4"/>
      <c r="H4318" s="4"/>
      <c r="I4318" s="4"/>
      <c r="J4318" s="4"/>
      <c r="K4318" s="4"/>
      <c r="L4318" s="4"/>
      <c r="M4318" s="4"/>
      <c r="N4318" s="4"/>
      <c r="O4318" s="4"/>
    </row>
    <row r="4319" ht="13.5" customHeight="1">
      <c r="A4319" s="1" t="s">
        <v>23022</v>
      </c>
      <c r="B4319" s="1" t="s">
        <v>86</v>
      </c>
      <c r="C4319" s="1" t="s">
        <v>797</v>
      </c>
      <c r="D4319" s="1" t="s">
        <v>23123</v>
      </c>
      <c r="E4319" s="1" t="s">
        <v>23125</v>
      </c>
      <c r="F4319" s="4"/>
      <c r="G4319" s="4"/>
      <c r="H4319" s="4"/>
      <c r="I4319" s="4"/>
      <c r="J4319" s="4"/>
      <c r="K4319" s="4"/>
      <c r="L4319" s="4"/>
      <c r="M4319" s="4"/>
      <c r="N4319" s="4"/>
      <c r="O4319" s="4"/>
    </row>
    <row r="4320" ht="13.5" customHeight="1">
      <c r="A4320" s="1" t="s">
        <v>23022</v>
      </c>
      <c r="B4320" s="1" t="s">
        <v>91</v>
      </c>
      <c r="C4320" s="1" t="s">
        <v>797</v>
      </c>
      <c r="D4320" s="1" t="s">
        <v>23127</v>
      </c>
      <c r="E4320" s="1" t="s">
        <v>23130</v>
      </c>
      <c r="F4320" s="4"/>
      <c r="G4320" s="4"/>
      <c r="H4320" s="4"/>
      <c r="I4320" s="4"/>
      <c r="J4320" s="4"/>
      <c r="K4320" s="4"/>
      <c r="L4320" s="4"/>
      <c r="M4320" s="4"/>
      <c r="N4320" s="4"/>
      <c r="O4320" s="4"/>
    </row>
    <row r="4321" ht="13.5" customHeight="1">
      <c r="A4321" s="1" t="s">
        <v>23022</v>
      </c>
      <c r="B4321" s="1" t="s">
        <v>94</v>
      </c>
      <c r="C4321" s="1" t="s">
        <v>797</v>
      </c>
      <c r="D4321" s="1" t="s">
        <v>23135</v>
      </c>
      <c r="E4321" s="1" t="s">
        <v>23136</v>
      </c>
      <c r="F4321" s="4"/>
      <c r="G4321" s="4"/>
      <c r="H4321" s="4"/>
      <c r="I4321" s="4"/>
      <c r="J4321" s="4"/>
      <c r="K4321" s="4"/>
      <c r="L4321" s="4"/>
      <c r="M4321" s="4"/>
      <c r="N4321" s="4"/>
      <c r="O4321" s="4"/>
    </row>
    <row r="4322" ht="13.5" customHeight="1">
      <c r="A4322" s="1" t="s">
        <v>23022</v>
      </c>
      <c r="B4322" s="1" t="s">
        <v>186</v>
      </c>
      <c r="C4322" s="1" t="s">
        <v>797</v>
      </c>
      <c r="D4322" s="1" t="s">
        <v>23139</v>
      </c>
      <c r="E4322" s="1" t="s">
        <v>23142</v>
      </c>
      <c r="F4322" s="4"/>
      <c r="G4322" s="4"/>
      <c r="H4322" s="4"/>
      <c r="I4322" s="4"/>
      <c r="J4322" s="4"/>
      <c r="K4322" s="4"/>
      <c r="L4322" s="4"/>
      <c r="M4322" s="4"/>
      <c r="N4322" s="4"/>
      <c r="O4322" s="4"/>
    </row>
    <row r="4323" ht="13.5" customHeight="1">
      <c r="A4323" s="1" t="s">
        <v>23022</v>
      </c>
      <c r="B4323" s="1" t="s">
        <v>189</v>
      </c>
      <c r="C4323" s="1" t="s">
        <v>797</v>
      </c>
      <c r="D4323" s="1" t="s">
        <v>23143</v>
      </c>
      <c r="E4323" s="1" t="s">
        <v>23146</v>
      </c>
      <c r="F4323" s="4"/>
      <c r="G4323" s="4"/>
      <c r="H4323" s="4"/>
      <c r="I4323" s="4"/>
      <c r="J4323" s="4"/>
      <c r="K4323" s="4"/>
      <c r="L4323" s="4"/>
      <c r="M4323" s="4"/>
      <c r="N4323" s="4"/>
      <c r="O4323" s="4"/>
    </row>
    <row r="4324" ht="13.5" customHeight="1">
      <c r="A4324" s="1" t="s">
        <v>23022</v>
      </c>
      <c r="B4324" s="1" t="s">
        <v>193</v>
      </c>
      <c r="C4324" s="1" t="s">
        <v>797</v>
      </c>
      <c r="D4324" s="1" t="s">
        <v>23150</v>
      </c>
      <c r="E4324" s="1" t="s">
        <v>23152</v>
      </c>
      <c r="F4324" s="4"/>
      <c r="G4324" s="4"/>
      <c r="H4324" s="4"/>
      <c r="I4324" s="4"/>
      <c r="J4324" s="4"/>
      <c r="K4324" s="4"/>
      <c r="L4324" s="4"/>
      <c r="M4324" s="4"/>
      <c r="N4324" s="4"/>
      <c r="O4324" s="4"/>
    </row>
    <row r="4325" ht="13.5" customHeight="1">
      <c r="A4325" s="1" t="s">
        <v>23022</v>
      </c>
      <c r="B4325" s="1" t="s">
        <v>197</v>
      </c>
      <c r="C4325" s="1" t="s">
        <v>797</v>
      </c>
      <c r="D4325" s="1" t="s">
        <v>23155</v>
      </c>
      <c r="E4325" s="1" t="s">
        <v>23156</v>
      </c>
      <c r="F4325" s="4"/>
      <c r="G4325" s="4"/>
      <c r="H4325" s="4"/>
      <c r="I4325" s="4"/>
      <c r="J4325" s="4"/>
      <c r="K4325" s="4"/>
      <c r="L4325" s="4"/>
      <c r="M4325" s="4"/>
      <c r="N4325" s="4"/>
      <c r="O4325" s="4"/>
    </row>
    <row r="4326" ht="13.5" customHeight="1">
      <c r="A4326" s="1" t="s">
        <v>23022</v>
      </c>
      <c r="B4326" s="1" t="s">
        <v>201</v>
      </c>
      <c r="C4326" s="1" t="s">
        <v>797</v>
      </c>
      <c r="D4326" s="1" t="s">
        <v>23161</v>
      </c>
      <c r="E4326" s="1" t="s">
        <v>23162</v>
      </c>
      <c r="F4326" s="4"/>
      <c r="G4326" s="4"/>
      <c r="H4326" s="4"/>
      <c r="I4326" s="4"/>
      <c r="J4326" s="4"/>
      <c r="K4326" s="4"/>
      <c r="L4326" s="4"/>
      <c r="M4326" s="4"/>
      <c r="N4326" s="4"/>
      <c r="O4326" s="4"/>
    </row>
    <row r="4327" ht="13.5" customHeight="1">
      <c r="A4327" s="1" t="s">
        <v>23022</v>
      </c>
      <c r="B4327" s="1" t="s">
        <v>206</v>
      </c>
      <c r="C4327" s="1" t="s">
        <v>797</v>
      </c>
      <c r="D4327" s="1" t="s">
        <v>23165</v>
      </c>
      <c r="E4327" s="1" t="s">
        <v>23166</v>
      </c>
      <c r="F4327" s="4"/>
      <c r="G4327" s="4"/>
      <c r="H4327" s="4"/>
      <c r="I4327" s="4"/>
      <c r="J4327" s="4"/>
      <c r="K4327" s="4"/>
      <c r="L4327" s="4"/>
      <c r="M4327" s="4"/>
      <c r="N4327" s="4"/>
      <c r="O4327" s="4"/>
    </row>
    <row r="4328" ht="13.5" customHeight="1">
      <c r="A4328" s="1" t="s">
        <v>23022</v>
      </c>
      <c r="B4328" s="1" t="s">
        <v>211</v>
      </c>
      <c r="C4328" s="1" t="s">
        <v>797</v>
      </c>
      <c r="D4328" s="1" t="s">
        <v>23171</v>
      </c>
      <c r="E4328" s="1" t="s">
        <v>23172</v>
      </c>
      <c r="F4328" s="4"/>
      <c r="G4328" s="4"/>
      <c r="H4328" s="4"/>
      <c r="I4328" s="4"/>
      <c r="J4328" s="4"/>
      <c r="K4328" s="4"/>
      <c r="L4328" s="4"/>
      <c r="M4328" s="4"/>
      <c r="N4328" s="4"/>
      <c r="O4328" s="4"/>
    </row>
    <row r="4329" ht="13.5" customHeight="1">
      <c r="A4329" s="1" t="s">
        <v>23022</v>
      </c>
      <c r="B4329" s="1" t="s">
        <v>215</v>
      </c>
      <c r="C4329" s="1" t="s">
        <v>797</v>
      </c>
      <c r="D4329" s="1" t="s">
        <v>23177</v>
      </c>
      <c r="E4329" s="1" t="s">
        <v>23178</v>
      </c>
      <c r="F4329" s="4"/>
      <c r="G4329" s="4"/>
      <c r="H4329" s="4"/>
      <c r="I4329" s="4"/>
      <c r="J4329" s="4"/>
      <c r="K4329" s="4"/>
      <c r="L4329" s="4"/>
      <c r="M4329" s="4"/>
      <c r="N4329" s="4"/>
      <c r="O4329" s="4"/>
    </row>
    <row r="4330" ht="13.5" customHeight="1">
      <c r="A4330" s="1" t="s">
        <v>23022</v>
      </c>
      <c r="B4330" s="1" t="s">
        <v>99</v>
      </c>
      <c r="C4330" s="1" t="s">
        <v>817</v>
      </c>
      <c r="D4330" s="3"/>
      <c r="E4330" s="3"/>
      <c r="F4330" s="4"/>
      <c r="G4330" s="4"/>
      <c r="H4330" s="4"/>
      <c r="I4330" s="4"/>
      <c r="J4330" s="4"/>
      <c r="K4330" s="4"/>
      <c r="L4330" s="4"/>
      <c r="M4330" s="4"/>
      <c r="N4330" s="4"/>
      <c r="O4330" s="4"/>
    </row>
    <row r="4331" ht="13.5" customHeight="1">
      <c r="A4331" s="1" t="s">
        <v>23185</v>
      </c>
      <c r="B4331" s="2" t="s">
        <v>1</v>
      </c>
      <c r="C4331" s="1" t="s">
        <v>2</v>
      </c>
      <c r="D4331" s="3"/>
      <c r="E4331" s="3"/>
      <c r="F4331" s="4"/>
      <c r="G4331" s="4"/>
      <c r="H4331" s="4"/>
      <c r="I4331" s="4"/>
      <c r="J4331" s="4"/>
      <c r="K4331" s="4"/>
      <c r="L4331" s="4"/>
      <c r="M4331" s="4"/>
      <c r="N4331" s="4"/>
      <c r="O4331" s="4"/>
    </row>
    <row r="4332" ht="13.5" customHeight="1">
      <c r="A4332" s="1" t="s">
        <v>23185</v>
      </c>
      <c r="B4332" s="1" t="s">
        <v>5</v>
      </c>
      <c r="C4332" s="1" t="s">
        <v>303</v>
      </c>
      <c r="D4332" s="1" t="s">
        <v>23190</v>
      </c>
      <c r="E4332" s="1" t="s">
        <v>20838</v>
      </c>
      <c r="F4332" s="4"/>
      <c r="G4332" s="4"/>
      <c r="H4332" s="4"/>
      <c r="I4332" s="4"/>
      <c r="J4332" s="4"/>
      <c r="K4332" s="4"/>
      <c r="L4332" s="4"/>
      <c r="M4332" s="4"/>
      <c r="N4332" s="4"/>
      <c r="O4332" s="4"/>
    </row>
    <row r="4333" ht="13.5" customHeight="1">
      <c r="A4333" s="1" t="s">
        <v>23185</v>
      </c>
      <c r="B4333" s="1" t="s">
        <v>9</v>
      </c>
      <c r="C4333" s="1" t="s">
        <v>797</v>
      </c>
      <c r="D4333" s="1" t="s">
        <v>23195</v>
      </c>
      <c r="E4333" s="1" t="s">
        <v>23196</v>
      </c>
      <c r="F4333" s="4"/>
      <c r="G4333" s="4"/>
      <c r="H4333" s="4"/>
      <c r="I4333" s="4"/>
      <c r="J4333" s="4"/>
      <c r="K4333" s="4"/>
      <c r="L4333" s="4"/>
      <c r="M4333" s="4"/>
      <c r="N4333" s="4"/>
      <c r="O4333" s="4"/>
    </row>
    <row r="4334" ht="13.5" customHeight="1">
      <c r="A4334" s="1" t="s">
        <v>23185</v>
      </c>
      <c r="B4334" s="1" t="s">
        <v>13</v>
      </c>
      <c r="C4334" s="1" t="s">
        <v>797</v>
      </c>
      <c r="D4334" s="1" t="s">
        <v>23199</v>
      </c>
      <c r="E4334" s="1" t="s">
        <v>23200</v>
      </c>
      <c r="F4334" s="4"/>
      <c r="G4334" s="4"/>
      <c r="H4334" s="4"/>
      <c r="I4334" s="4"/>
      <c r="J4334" s="4"/>
      <c r="K4334" s="4"/>
      <c r="L4334" s="4"/>
      <c r="M4334" s="4"/>
      <c r="N4334" s="4"/>
      <c r="O4334" s="4"/>
    </row>
    <row r="4335" ht="13.5" customHeight="1">
      <c r="A4335" s="1" t="s">
        <v>23185</v>
      </c>
      <c r="B4335" s="1" t="s">
        <v>16</v>
      </c>
      <c r="C4335" s="1" t="s">
        <v>797</v>
      </c>
      <c r="D4335" s="1" t="s">
        <v>23205</v>
      </c>
      <c r="E4335" s="1" t="s">
        <v>23206</v>
      </c>
      <c r="F4335" s="4"/>
      <c r="G4335" s="4"/>
      <c r="H4335" s="4"/>
      <c r="I4335" s="4"/>
      <c r="J4335" s="4"/>
      <c r="K4335" s="4"/>
      <c r="L4335" s="4"/>
      <c r="M4335" s="4"/>
      <c r="N4335" s="4"/>
      <c r="O4335" s="4"/>
    </row>
    <row r="4336" ht="13.5" customHeight="1">
      <c r="A4336" s="1" t="s">
        <v>23185</v>
      </c>
      <c r="B4336" s="1" t="s">
        <v>21</v>
      </c>
      <c r="C4336" s="1" t="s">
        <v>797</v>
      </c>
      <c r="D4336" s="1" t="s">
        <v>23207</v>
      </c>
      <c r="E4336" s="1" t="s">
        <v>23208</v>
      </c>
      <c r="F4336" s="4"/>
      <c r="G4336" s="4"/>
      <c r="H4336" s="4"/>
      <c r="I4336" s="4"/>
      <c r="J4336" s="4"/>
      <c r="K4336" s="4"/>
      <c r="L4336" s="4"/>
      <c r="M4336" s="4"/>
      <c r="N4336" s="4"/>
      <c r="O4336" s="4"/>
    </row>
    <row r="4337" ht="13.5" customHeight="1">
      <c r="A4337" s="1" t="s">
        <v>23185</v>
      </c>
      <c r="B4337" s="1" t="s">
        <v>27</v>
      </c>
      <c r="C4337" s="1" t="s">
        <v>797</v>
      </c>
      <c r="D4337" s="1" t="s">
        <v>23213</v>
      </c>
      <c r="E4337" s="1" t="s">
        <v>23214</v>
      </c>
      <c r="F4337" s="4"/>
      <c r="G4337" s="4"/>
      <c r="H4337" s="4"/>
      <c r="I4337" s="4"/>
      <c r="J4337" s="4"/>
      <c r="K4337" s="4"/>
      <c r="L4337" s="4"/>
      <c r="M4337" s="4"/>
      <c r="N4337" s="4"/>
      <c r="O4337" s="4"/>
    </row>
    <row r="4338" ht="13.5" customHeight="1">
      <c r="A4338" s="1" t="s">
        <v>23185</v>
      </c>
      <c r="B4338" s="1" t="s">
        <v>31</v>
      </c>
      <c r="C4338" s="1" t="s">
        <v>797</v>
      </c>
      <c r="D4338" s="1" t="s">
        <v>23215</v>
      </c>
      <c r="E4338" s="1" t="s">
        <v>23216</v>
      </c>
      <c r="F4338" s="4"/>
      <c r="G4338" s="4"/>
      <c r="H4338" s="4"/>
      <c r="I4338" s="4"/>
      <c r="J4338" s="4"/>
      <c r="K4338" s="4"/>
      <c r="L4338" s="4"/>
      <c r="M4338" s="4"/>
      <c r="N4338" s="4"/>
      <c r="O4338" s="4"/>
    </row>
    <row r="4339" ht="13.5" customHeight="1">
      <c r="A4339" s="1" t="s">
        <v>23185</v>
      </c>
      <c r="B4339" s="1" t="s">
        <v>34</v>
      </c>
      <c r="C4339" s="1" t="s">
        <v>797</v>
      </c>
      <c r="D4339" s="1" t="s">
        <v>23217</v>
      </c>
      <c r="E4339" s="1" t="s">
        <v>23218</v>
      </c>
      <c r="F4339" s="4"/>
      <c r="G4339" s="4"/>
      <c r="H4339" s="4"/>
      <c r="I4339" s="4"/>
      <c r="J4339" s="4"/>
      <c r="K4339" s="4"/>
      <c r="L4339" s="4"/>
      <c r="M4339" s="4"/>
      <c r="N4339" s="4"/>
      <c r="O4339" s="4"/>
    </row>
    <row r="4340" ht="13.5" customHeight="1">
      <c r="A4340" s="1" t="s">
        <v>23185</v>
      </c>
      <c r="B4340" s="1" t="s">
        <v>40</v>
      </c>
      <c r="C4340" s="1" t="s">
        <v>797</v>
      </c>
      <c r="D4340" s="1" t="s">
        <v>23220</v>
      </c>
      <c r="E4340" s="1" t="s">
        <v>23221</v>
      </c>
      <c r="F4340" s="4"/>
      <c r="G4340" s="4"/>
      <c r="H4340" s="4"/>
      <c r="I4340" s="4"/>
      <c r="J4340" s="4"/>
      <c r="K4340" s="4"/>
      <c r="L4340" s="4"/>
      <c r="M4340" s="4"/>
      <c r="N4340" s="4"/>
      <c r="O4340" s="4"/>
    </row>
    <row r="4341" ht="13.5" customHeight="1">
      <c r="A4341" s="1" t="s">
        <v>23185</v>
      </c>
      <c r="B4341" s="1" t="s">
        <v>45</v>
      </c>
      <c r="C4341" s="1" t="s">
        <v>797</v>
      </c>
      <c r="D4341" s="1" t="s">
        <v>23222</v>
      </c>
      <c r="E4341" s="1" t="s">
        <v>23224</v>
      </c>
      <c r="F4341" s="4"/>
      <c r="G4341" s="4"/>
      <c r="H4341" s="4"/>
      <c r="I4341" s="4"/>
      <c r="J4341" s="4"/>
      <c r="K4341" s="4"/>
      <c r="L4341" s="4"/>
      <c r="M4341" s="4"/>
      <c r="N4341" s="4"/>
      <c r="O4341" s="4"/>
    </row>
    <row r="4342" ht="13.5" customHeight="1">
      <c r="A4342" s="1" t="s">
        <v>23185</v>
      </c>
      <c r="B4342" s="1" t="s">
        <v>52</v>
      </c>
      <c r="C4342" s="1" t="s">
        <v>797</v>
      </c>
      <c r="D4342" s="1" t="s">
        <v>23227</v>
      </c>
      <c r="E4342" s="1" t="s">
        <v>23228</v>
      </c>
      <c r="F4342" s="4"/>
      <c r="G4342" s="4"/>
      <c r="H4342" s="4"/>
      <c r="I4342" s="4"/>
      <c r="J4342" s="4"/>
      <c r="K4342" s="4"/>
      <c r="L4342" s="4"/>
      <c r="M4342" s="4"/>
      <c r="N4342" s="4"/>
      <c r="O4342" s="4"/>
    </row>
    <row r="4343" ht="13.5" customHeight="1">
      <c r="A4343" s="1" t="s">
        <v>23185</v>
      </c>
      <c r="B4343" s="1" t="s">
        <v>57</v>
      </c>
      <c r="C4343" s="1" t="s">
        <v>797</v>
      </c>
      <c r="D4343" s="1" t="s">
        <v>23233</v>
      </c>
      <c r="E4343" s="1" t="s">
        <v>23234</v>
      </c>
      <c r="F4343" s="4"/>
      <c r="G4343" s="4"/>
      <c r="H4343" s="4"/>
      <c r="I4343" s="4"/>
      <c r="J4343" s="4"/>
      <c r="K4343" s="4"/>
      <c r="L4343" s="4"/>
      <c r="M4343" s="4"/>
      <c r="N4343" s="4"/>
      <c r="O4343" s="4"/>
    </row>
    <row r="4344" ht="13.5" customHeight="1">
      <c r="A4344" s="1" t="s">
        <v>23185</v>
      </c>
      <c r="B4344" s="1" t="s">
        <v>60</v>
      </c>
      <c r="C4344" s="1" t="s">
        <v>797</v>
      </c>
      <c r="D4344" s="1" t="s">
        <v>23239</v>
      </c>
      <c r="E4344" s="1" t="s">
        <v>23240</v>
      </c>
      <c r="F4344" s="4"/>
      <c r="G4344" s="4"/>
      <c r="H4344" s="4"/>
      <c r="I4344" s="4"/>
      <c r="J4344" s="4"/>
      <c r="K4344" s="4"/>
      <c r="L4344" s="4"/>
      <c r="M4344" s="4"/>
      <c r="N4344" s="4"/>
      <c r="O4344" s="4"/>
    </row>
    <row r="4345" ht="13.5" customHeight="1">
      <c r="A4345" s="1" t="s">
        <v>23185</v>
      </c>
      <c r="B4345" s="1" t="s">
        <v>65</v>
      </c>
      <c r="C4345" s="1" t="s">
        <v>797</v>
      </c>
      <c r="D4345" s="1" t="s">
        <v>23245</v>
      </c>
      <c r="E4345" s="1" t="s">
        <v>23246</v>
      </c>
      <c r="F4345" s="4"/>
      <c r="G4345" s="4"/>
      <c r="H4345" s="4"/>
      <c r="I4345" s="4"/>
      <c r="J4345" s="4"/>
      <c r="K4345" s="4"/>
      <c r="L4345" s="4"/>
      <c r="M4345" s="4"/>
      <c r="N4345" s="4"/>
      <c r="O4345" s="4"/>
    </row>
    <row r="4346" ht="13.5" customHeight="1">
      <c r="A4346" s="1" t="s">
        <v>23185</v>
      </c>
      <c r="B4346" s="1" t="s">
        <v>70</v>
      </c>
      <c r="C4346" s="1" t="s">
        <v>797</v>
      </c>
      <c r="D4346" s="1" t="s">
        <v>23249</v>
      </c>
      <c r="E4346" s="1" t="s">
        <v>23250</v>
      </c>
      <c r="F4346" s="4"/>
      <c r="G4346" s="4"/>
      <c r="H4346" s="4"/>
      <c r="I4346" s="4"/>
      <c r="J4346" s="4"/>
      <c r="K4346" s="4"/>
      <c r="L4346" s="4"/>
      <c r="M4346" s="4"/>
      <c r="N4346" s="4"/>
      <c r="O4346" s="4"/>
    </row>
    <row r="4347" ht="13.5" customHeight="1">
      <c r="A4347" s="1" t="s">
        <v>23185</v>
      </c>
      <c r="B4347" s="1" t="s">
        <v>74</v>
      </c>
      <c r="C4347" s="1" t="s">
        <v>797</v>
      </c>
      <c r="D4347" s="1" t="s">
        <v>23255</v>
      </c>
      <c r="E4347" s="1" t="s">
        <v>23256</v>
      </c>
      <c r="F4347" s="4"/>
      <c r="G4347" s="4"/>
      <c r="H4347" s="4"/>
      <c r="I4347" s="4"/>
      <c r="J4347" s="4"/>
      <c r="K4347" s="4"/>
      <c r="L4347" s="4"/>
      <c r="M4347" s="4"/>
      <c r="N4347" s="4"/>
      <c r="O4347" s="4"/>
    </row>
    <row r="4348" ht="13.5" customHeight="1">
      <c r="A4348" s="1" t="s">
        <v>23185</v>
      </c>
      <c r="B4348" s="1" t="s">
        <v>78</v>
      </c>
      <c r="C4348" s="1" t="s">
        <v>797</v>
      </c>
      <c r="D4348" s="1" t="s">
        <v>23261</v>
      </c>
      <c r="E4348" s="1" t="s">
        <v>23262</v>
      </c>
      <c r="F4348" s="4"/>
      <c r="G4348" s="4"/>
      <c r="H4348" s="4"/>
      <c r="I4348" s="4"/>
      <c r="J4348" s="4"/>
      <c r="K4348" s="4"/>
      <c r="L4348" s="4"/>
      <c r="M4348" s="4"/>
      <c r="N4348" s="4"/>
      <c r="O4348" s="4"/>
    </row>
    <row r="4349" ht="13.5" customHeight="1">
      <c r="A4349" s="1" t="s">
        <v>23185</v>
      </c>
      <c r="B4349" s="1" t="s">
        <v>83</v>
      </c>
      <c r="C4349" s="1" t="s">
        <v>797</v>
      </c>
      <c r="D4349" s="1" t="s">
        <v>23267</v>
      </c>
      <c r="E4349" s="1" t="s">
        <v>23268</v>
      </c>
      <c r="F4349" s="4"/>
      <c r="G4349" s="4"/>
      <c r="H4349" s="4"/>
      <c r="I4349" s="4"/>
      <c r="J4349" s="4"/>
      <c r="K4349" s="4"/>
      <c r="L4349" s="4"/>
      <c r="M4349" s="4"/>
      <c r="N4349" s="4"/>
      <c r="O4349" s="4"/>
    </row>
    <row r="4350" ht="13.5" customHeight="1">
      <c r="A4350" s="1" t="s">
        <v>23185</v>
      </c>
      <c r="B4350" s="1" t="s">
        <v>86</v>
      </c>
      <c r="C4350" s="1" t="s">
        <v>797</v>
      </c>
      <c r="D4350" s="1" t="s">
        <v>23273</v>
      </c>
      <c r="E4350" s="1" t="s">
        <v>23274</v>
      </c>
      <c r="F4350" s="4"/>
      <c r="G4350" s="4"/>
      <c r="H4350" s="4"/>
      <c r="I4350" s="4"/>
      <c r="J4350" s="4"/>
      <c r="K4350" s="4"/>
      <c r="L4350" s="4"/>
      <c r="M4350" s="4"/>
      <c r="N4350" s="4"/>
      <c r="O4350" s="4"/>
    </row>
    <row r="4351" ht="13.5" customHeight="1">
      <c r="A4351" s="1" t="s">
        <v>23185</v>
      </c>
      <c r="B4351" s="1" t="s">
        <v>91</v>
      </c>
      <c r="C4351" s="1" t="s">
        <v>797</v>
      </c>
      <c r="D4351" s="1" t="s">
        <v>23278</v>
      </c>
      <c r="E4351" s="1" t="s">
        <v>23280</v>
      </c>
      <c r="F4351" s="4"/>
      <c r="G4351" s="4"/>
      <c r="H4351" s="4"/>
      <c r="I4351" s="4"/>
      <c r="J4351" s="4"/>
      <c r="K4351" s="4"/>
      <c r="L4351" s="4"/>
      <c r="M4351" s="4"/>
      <c r="N4351" s="4"/>
      <c r="O4351" s="4"/>
    </row>
    <row r="4352" ht="13.5" customHeight="1">
      <c r="A4352" s="1" t="s">
        <v>23185</v>
      </c>
      <c r="B4352" s="1" t="s">
        <v>94</v>
      </c>
      <c r="C4352" s="1" t="s">
        <v>797</v>
      </c>
      <c r="D4352" s="1" t="s">
        <v>23282</v>
      </c>
      <c r="E4352" s="1" t="s">
        <v>23284</v>
      </c>
      <c r="F4352" s="4"/>
      <c r="G4352" s="4"/>
      <c r="H4352" s="4"/>
      <c r="I4352" s="4"/>
      <c r="J4352" s="4"/>
      <c r="K4352" s="4"/>
      <c r="L4352" s="4"/>
      <c r="M4352" s="4"/>
      <c r="N4352" s="4"/>
      <c r="O4352" s="4"/>
    </row>
    <row r="4353" ht="13.5" customHeight="1">
      <c r="A4353" s="1" t="s">
        <v>23185</v>
      </c>
      <c r="B4353" s="1" t="s">
        <v>186</v>
      </c>
      <c r="C4353" s="1" t="s">
        <v>797</v>
      </c>
      <c r="D4353" s="1" t="s">
        <v>23288</v>
      </c>
      <c r="E4353" s="1" t="s">
        <v>23290</v>
      </c>
      <c r="F4353" s="4"/>
      <c r="G4353" s="4"/>
      <c r="H4353" s="4"/>
      <c r="I4353" s="4"/>
      <c r="J4353" s="4"/>
      <c r="K4353" s="4"/>
      <c r="L4353" s="4"/>
      <c r="M4353" s="4"/>
      <c r="N4353" s="4"/>
      <c r="O4353" s="4"/>
    </row>
    <row r="4354" ht="13.5" customHeight="1">
      <c r="A4354" s="1" t="s">
        <v>23185</v>
      </c>
      <c r="B4354" s="1" t="s">
        <v>189</v>
      </c>
      <c r="C4354" s="1" t="s">
        <v>797</v>
      </c>
      <c r="D4354" s="1" t="s">
        <v>23291</v>
      </c>
      <c r="E4354" s="1" t="s">
        <v>23294</v>
      </c>
      <c r="F4354" s="4"/>
      <c r="G4354" s="4"/>
      <c r="H4354" s="4"/>
      <c r="I4354" s="4"/>
      <c r="J4354" s="4"/>
      <c r="K4354" s="4"/>
      <c r="L4354" s="4"/>
      <c r="M4354" s="4"/>
      <c r="N4354" s="4"/>
      <c r="O4354" s="4"/>
    </row>
    <row r="4355" ht="13.5" customHeight="1">
      <c r="A4355" s="1" t="s">
        <v>23185</v>
      </c>
      <c r="B4355" s="1" t="s">
        <v>193</v>
      </c>
      <c r="C4355" s="1" t="s">
        <v>797</v>
      </c>
      <c r="D4355" s="1" t="s">
        <v>23298</v>
      </c>
      <c r="E4355" s="1" t="s">
        <v>23299</v>
      </c>
      <c r="F4355" s="4"/>
      <c r="G4355" s="4"/>
      <c r="H4355" s="4"/>
      <c r="I4355" s="4"/>
      <c r="J4355" s="4"/>
      <c r="K4355" s="4"/>
      <c r="L4355" s="4"/>
      <c r="M4355" s="4"/>
      <c r="N4355" s="4"/>
      <c r="O4355" s="4"/>
    </row>
    <row r="4356" ht="13.5" customHeight="1">
      <c r="A4356" s="1" t="s">
        <v>23185</v>
      </c>
      <c r="B4356" s="1" t="s">
        <v>197</v>
      </c>
      <c r="C4356" s="1" t="s">
        <v>797</v>
      </c>
      <c r="D4356" s="1" t="s">
        <v>23302</v>
      </c>
      <c r="E4356" s="1" t="s">
        <v>23304</v>
      </c>
      <c r="F4356" s="4"/>
      <c r="G4356" s="4"/>
      <c r="H4356" s="4"/>
      <c r="I4356" s="4"/>
      <c r="J4356" s="4"/>
      <c r="K4356" s="4"/>
      <c r="L4356" s="4"/>
      <c r="M4356" s="4"/>
      <c r="N4356" s="4"/>
      <c r="O4356" s="4"/>
    </row>
    <row r="4357" ht="13.5" customHeight="1">
      <c r="A4357" s="1" t="s">
        <v>23185</v>
      </c>
      <c r="B4357" s="1" t="s">
        <v>201</v>
      </c>
      <c r="C4357" s="1" t="s">
        <v>797</v>
      </c>
      <c r="D4357" s="1" t="s">
        <v>23308</v>
      </c>
      <c r="E4357" s="1" t="s">
        <v>23310</v>
      </c>
      <c r="F4357" s="4"/>
      <c r="G4357" s="4"/>
      <c r="H4357" s="4"/>
      <c r="I4357" s="4"/>
      <c r="J4357" s="4"/>
      <c r="K4357" s="4"/>
      <c r="L4357" s="4"/>
      <c r="M4357" s="4"/>
      <c r="N4357" s="4"/>
      <c r="O4357" s="4"/>
    </row>
    <row r="4358" ht="13.5" customHeight="1">
      <c r="A4358" s="1" t="s">
        <v>23185</v>
      </c>
      <c r="B4358" s="1" t="s">
        <v>206</v>
      </c>
      <c r="C4358" s="1" t="s">
        <v>797</v>
      </c>
      <c r="D4358" s="1" t="s">
        <v>23315</v>
      </c>
      <c r="E4358" s="1" t="s">
        <v>23316</v>
      </c>
      <c r="F4358" s="4"/>
      <c r="G4358" s="4"/>
      <c r="H4358" s="4"/>
      <c r="I4358" s="4"/>
      <c r="J4358" s="4"/>
      <c r="K4358" s="4"/>
      <c r="L4358" s="4"/>
      <c r="M4358" s="4"/>
      <c r="N4358" s="4"/>
      <c r="O4358" s="4"/>
    </row>
    <row r="4359" ht="13.5" customHeight="1">
      <c r="A4359" s="1" t="s">
        <v>23185</v>
      </c>
      <c r="B4359" s="1" t="s">
        <v>211</v>
      </c>
      <c r="C4359" s="1" t="s">
        <v>797</v>
      </c>
      <c r="D4359" s="1" t="s">
        <v>23322</v>
      </c>
      <c r="E4359" s="1" t="s">
        <v>23324</v>
      </c>
      <c r="F4359" s="4"/>
      <c r="G4359" s="4"/>
      <c r="H4359" s="4"/>
      <c r="I4359" s="4"/>
      <c r="J4359" s="4"/>
      <c r="K4359" s="4"/>
      <c r="L4359" s="4"/>
      <c r="M4359" s="4"/>
      <c r="N4359" s="4"/>
      <c r="O4359" s="4"/>
    </row>
    <row r="4360" ht="13.5" customHeight="1">
      <c r="A4360" s="1" t="s">
        <v>23185</v>
      </c>
      <c r="B4360" s="1" t="s">
        <v>215</v>
      </c>
      <c r="C4360" s="1" t="s">
        <v>797</v>
      </c>
      <c r="D4360" s="1" t="s">
        <v>23328</v>
      </c>
      <c r="E4360" s="1" t="s">
        <v>23329</v>
      </c>
      <c r="F4360" s="4"/>
      <c r="G4360" s="4"/>
      <c r="H4360" s="4"/>
      <c r="I4360" s="4"/>
      <c r="J4360" s="4"/>
      <c r="K4360" s="4"/>
      <c r="L4360" s="4"/>
      <c r="M4360" s="4"/>
      <c r="N4360" s="4"/>
      <c r="O4360" s="4"/>
    </row>
    <row r="4361" ht="13.5" customHeight="1">
      <c r="A4361" s="1" t="s">
        <v>23185</v>
      </c>
      <c r="B4361" s="1" t="s">
        <v>220</v>
      </c>
      <c r="C4361" s="1" t="s">
        <v>797</v>
      </c>
      <c r="D4361" s="1" t="s">
        <v>23334</v>
      </c>
      <c r="E4361" s="1" t="s">
        <v>23335</v>
      </c>
      <c r="F4361" s="4"/>
      <c r="G4361" s="4"/>
      <c r="H4361" s="4"/>
      <c r="I4361" s="4"/>
      <c r="J4361" s="4"/>
      <c r="K4361" s="4"/>
      <c r="L4361" s="4"/>
      <c r="M4361" s="4"/>
      <c r="N4361" s="4"/>
      <c r="O4361" s="4"/>
    </row>
    <row r="4362" ht="13.5" customHeight="1">
      <c r="A4362" s="1" t="s">
        <v>23185</v>
      </c>
      <c r="B4362" s="1" t="s">
        <v>223</v>
      </c>
      <c r="C4362" s="1" t="s">
        <v>797</v>
      </c>
      <c r="D4362" s="1" t="s">
        <v>23340</v>
      </c>
      <c r="E4362" s="1" t="s">
        <v>23341</v>
      </c>
      <c r="F4362" s="4"/>
      <c r="G4362" s="4"/>
      <c r="H4362" s="4"/>
      <c r="I4362" s="4"/>
      <c r="J4362" s="4"/>
      <c r="K4362" s="4"/>
      <c r="L4362" s="4"/>
      <c r="M4362" s="4"/>
      <c r="N4362" s="4"/>
      <c r="O4362" s="4"/>
    </row>
    <row r="4363" ht="13.5" customHeight="1">
      <c r="A4363" s="1" t="s">
        <v>23185</v>
      </c>
      <c r="B4363" s="1" t="s">
        <v>229</v>
      </c>
      <c r="C4363" s="1" t="s">
        <v>797</v>
      </c>
      <c r="D4363" s="1" t="s">
        <v>23346</v>
      </c>
      <c r="E4363" s="1" t="s">
        <v>23347</v>
      </c>
      <c r="F4363" s="4"/>
      <c r="G4363" s="4"/>
      <c r="H4363" s="4"/>
      <c r="I4363" s="4"/>
      <c r="J4363" s="4"/>
      <c r="K4363" s="4"/>
      <c r="L4363" s="4"/>
      <c r="M4363" s="4"/>
      <c r="N4363" s="4"/>
      <c r="O4363" s="4"/>
    </row>
    <row r="4364" ht="13.5" customHeight="1">
      <c r="A4364" s="1" t="s">
        <v>23185</v>
      </c>
      <c r="B4364" s="1" t="s">
        <v>233</v>
      </c>
      <c r="C4364" s="1" t="s">
        <v>797</v>
      </c>
      <c r="D4364" s="1" t="s">
        <v>23352</v>
      </c>
      <c r="E4364" s="1" t="s">
        <v>23353</v>
      </c>
      <c r="F4364" s="4"/>
      <c r="G4364" s="4"/>
      <c r="H4364" s="4"/>
      <c r="I4364" s="4"/>
      <c r="J4364" s="4"/>
      <c r="K4364" s="4"/>
      <c r="L4364" s="4"/>
      <c r="M4364" s="4"/>
      <c r="N4364" s="4"/>
      <c r="O4364" s="4"/>
    </row>
    <row r="4365" ht="13.5" customHeight="1">
      <c r="A4365" s="1" t="s">
        <v>23185</v>
      </c>
      <c r="B4365" s="1" t="s">
        <v>237</v>
      </c>
      <c r="C4365" s="1" t="s">
        <v>797</v>
      </c>
      <c r="D4365" s="1" t="s">
        <v>23359</v>
      </c>
      <c r="E4365" s="1" t="s">
        <v>23361</v>
      </c>
      <c r="F4365" s="4"/>
      <c r="G4365" s="4"/>
      <c r="H4365" s="4"/>
      <c r="I4365" s="4"/>
      <c r="J4365" s="4"/>
      <c r="K4365" s="4"/>
      <c r="L4365" s="4"/>
      <c r="M4365" s="4"/>
      <c r="N4365" s="4"/>
      <c r="O4365" s="4"/>
    </row>
    <row r="4366" ht="13.5" customHeight="1">
      <c r="A4366" s="1" t="s">
        <v>23185</v>
      </c>
      <c r="B4366" s="1" t="s">
        <v>99</v>
      </c>
      <c r="C4366" s="1" t="s">
        <v>817</v>
      </c>
      <c r="D4366" s="3"/>
      <c r="E4366" s="3"/>
      <c r="F4366" s="4"/>
      <c r="G4366" s="4"/>
      <c r="H4366" s="4"/>
      <c r="I4366" s="4"/>
      <c r="J4366" s="4"/>
      <c r="K4366" s="4"/>
      <c r="L4366" s="4"/>
      <c r="M4366" s="4"/>
      <c r="N4366" s="4"/>
      <c r="O4366" s="4"/>
    </row>
    <row r="4367" ht="13.5" customHeight="1">
      <c r="A4367" s="1" t="s">
        <v>23362</v>
      </c>
      <c r="B4367" s="2" t="s">
        <v>1</v>
      </c>
      <c r="C4367" s="1" t="s">
        <v>2</v>
      </c>
      <c r="D4367" s="3"/>
      <c r="E4367" s="3"/>
      <c r="F4367" s="4"/>
      <c r="G4367" s="4"/>
      <c r="H4367" s="4"/>
      <c r="I4367" s="4"/>
      <c r="J4367" s="4"/>
      <c r="K4367" s="4"/>
      <c r="L4367" s="4"/>
      <c r="M4367" s="4"/>
      <c r="N4367" s="4"/>
      <c r="O4367" s="4"/>
    </row>
    <row r="4368" ht="13.5" customHeight="1">
      <c r="A4368" s="1" t="s">
        <v>23362</v>
      </c>
      <c r="B4368" s="1" t="s">
        <v>5</v>
      </c>
      <c r="C4368" s="1" t="s">
        <v>303</v>
      </c>
      <c r="D4368" s="1" t="s">
        <v>23366</v>
      </c>
      <c r="E4368" s="1" t="s">
        <v>23367</v>
      </c>
      <c r="F4368" s="4"/>
      <c r="G4368" s="4"/>
      <c r="H4368" s="4"/>
      <c r="I4368" s="4"/>
      <c r="J4368" s="4"/>
      <c r="K4368" s="4"/>
      <c r="L4368" s="4"/>
      <c r="M4368" s="4"/>
      <c r="N4368" s="4"/>
      <c r="O4368" s="4"/>
    </row>
    <row r="4369" ht="13.5" customHeight="1">
      <c r="A4369" s="1" t="s">
        <v>23362</v>
      </c>
      <c r="B4369" s="1" t="s">
        <v>9</v>
      </c>
      <c r="C4369" s="1" t="s">
        <v>797</v>
      </c>
      <c r="D4369" s="1" t="s">
        <v>23368</v>
      </c>
      <c r="E4369" s="1" t="s">
        <v>23370</v>
      </c>
      <c r="F4369" s="4"/>
      <c r="G4369" s="4"/>
      <c r="H4369" s="4"/>
      <c r="I4369" s="4"/>
      <c r="J4369" s="4"/>
      <c r="K4369" s="4"/>
      <c r="L4369" s="4"/>
      <c r="M4369" s="4"/>
      <c r="N4369" s="4"/>
      <c r="O4369" s="4"/>
    </row>
    <row r="4370" ht="13.5" customHeight="1">
      <c r="A4370" s="1" t="s">
        <v>23362</v>
      </c>
      <c r="B4370" s="1" t="s">
        <v>13</v>
      </c>
      <c r="C4370" s="1" t="s">
        <v>797</v>
      </c>
      <c r="D4370" s="1" t="s">
        <v>23373</v>
      </c>
      <c r="E4370" s="1" t="s">
        <v>23374</v>
      </c>
      <c r="F4370" s="4"/>
      <c r="G4370" s="4"/>
      <c r="H4370" s="4"/>
      <c r="I4370" s="4"/>
      <c r="J4370" s="4"/>
      <c r="K4370" s="4"/>
      <c r="L4370" s="4"/>
      <c r="M4370" s="4"/>
      <c r="N4370" s="4"/>
      <c r="O4370" s="4"/>
    </row>
    <row r="4371" ht="13.5" customHeight="1">
      <c r="A4371" s="1" t="s">
        <v>23362</v>
      </c>
      <c r="B4371" s="1" t="s">
        <v>16</v>
      </c>
      <c r="C4371" s="1" t="s">
        <v>797</v>
      </c>
      <c r="D4371" s="1" t="s">
        <v>23375</v>
      </c>
      <c r="E4371" s="1" t="s">
        <v>23377</v>
      </c>
      <c r="F4371" s="4"/>
      <c r="G4371" s="4"/>
      <c r="H4371" s="4"/>
      <c r="I4371" s="4"/>
      <c r="J4371" s="4"/>
      <c r="K4371" s="4"/>
      <c r="L4371" s="4"/>
      <c r="M4371" s="4"/>
      <c r="N4371" s="4"/>
      <c r="O4371" s="4"/>
    </row>
    <row r="4372" ht="13.5" customHeight="1">
      <c r="A4372" s="1" t="s">
        <v>23362</v>
      </c>
      <c r="B4372" s="1" t="s">
        <v>21</v>
      </c>
      <c r="C4372" s="1" t="s">
        <v>797</v>
      </c>
      <c r="D4372" s="1" t="s">
        <v>23381</v>
      </c>
      <c r="E4372" s="1" t="s">
        <v>23382</v>
      </c>
      <c r="F4372" s="4"/>
      <c r="G4372" s="4"/>
      <c r="H4372" s="4"/>
      <c r="I4372" s="4"/>
      <c r="J4372" s="4"/>
      <c r="K4372" s="4"/>
      <c r="L4372" s="4"/>
      <c r="M4372" s="4"/>
      <c r="N4372" s="4"/>
      <c r="O4372" s="4"/>
    </row>
    <row r="4373" ht="13.5" customHeight="1">
      <c r="A4373" s="1" t="s">
        <v>23362</v>
      </c>
      <c r="B4373" s="1" t="s">
        <v>27</v>
      </c>
      <c r="C4373" s="1" t="s">
        <v>797</v>
      </c>
      <c r="D4373" s="1" t="s">
        <v>23386</v>
      </c>
      <c r="E4373" s="1" t="s">
        <v>23388</v>
      </c>
      <c r="F4373" s="4"/>
      <c r="G4373" s="4"/>
      <c r="H4373" s="4"/>
      <c r="I4373" s="4"/>
      <c r="J4373" s="4"/>
      <c r="K4373" s="4"/>
      <c r="L4373" s="4"/>
      <c r="M4373" s="4"/>
      <c r="N4373" s="4"/>
      <c r="O4373" s="4"/>
    </row>
    <row r="4374" ht="13.5" customHeight="1">
      <c r="A4374" s="1" t="s">
        <v>23362</v>
      </c>
      <c r="B4374" s="1" t="s">
        <v>31</v>
      </c>
      <c r="C4374" s="1" t="s">
        <v>797</v>
      </c>
      <c r="D4374" s="1" t="s">
        <v>23389</v>
      </c>
      <c r="E4374" s="1" t="s">
        <v>23390</v>
      </c>
      <c r="F4374" s="4"/>
      <c r="G4374" s="4"/>
      <c r="H4374" s="4"/>
      <c r="I4374" s="4"/>
      <c r="J4374" s="4"/>
      <c r="K4374" s="4"/>
      <c r="L4374" s="4"/>
      <c r="M4374" s="4"/>
      <c r="N4374" s="4"/>
      <c r="O4374" s="4"/>
    </row>
    <row r="4375" ht="13.5" customHeight="1">
      <c r="A4375" s="1" t="s">
        <v>23362</v>
      </c>
      <c r="B4375" s="1" t="s">
        <v>34</v>
      </c>
      <c r="C4375" s="1" t="s">
        <v>797</v>
      </c>
      <c r="D4375" s="1" t="s">
        <v>23393</v>
      </c>
      <c r="E4375" s="1" t="s">
        <v>23394</v>
      </c>
      <c r="F4375" s="4"/>
      <c r="G4375" s="4"/>
      <c r="H4375" s="4"/>
      <c r="I4375" s="4"/>
      <c r="J4375" s="4"/>
      <c r="K4375" s="4"/>
      <c r="L4375" s="4"/>
      <c r="M4375" s="4"/>
      <c r="N4375" s="4"/>
      <c r="O4375" s="4"/>
    </row>
    <row r="4376" ht="13.5" customHeight="1">
      <c r="A4376" s="1" t="s">
        <v>23362</v>
      </c>
      <c r="B4376" s="1" t="s">
        <v>40</v>
      </c>
      <c r="C4376" s="1" t="s">
        <v>797</v>
      </c>
      <c r="D4376" s="1" t="s">
        <v>23398</v>
      </c>
      <c r="E4376" s="1" t="s">
        <v>23400</v>
      </c>
      <c r="F4376" s="4"/>
      <c r="G4376" s="4"/>
      <c r="H4376" s="4"/>
      <c r="I4376" s="4"/>
      <c r="J4376" s="4"/>
      <c r="K4376" s="4"/>
      <c r="L4376" s="4"/>
      <c r="M4376" s="4"/>
      <c r="N4376" s="4"/>
      <c r="O4376" s="4"/>
    </row>
    <row r="4377" ht="13.5" customHeight="1">
      <c r="A4377" s="1" t="s">
        <v>23362</v>
      </c>
      <c r="B4377" s="1" t="s">
        <v>45</v>
      </c>
      <c r="C4377" s="1" t="s">
        <v>797</v>
      </c>
      <c r="D4377" s="1" t="s">
        <v>23401</v>
      </c>
      <c r="E4377" s="1" t="s">
        <v>23402</v>
      </c>
      <c r="F4377" s="4"/>
      <c r="G4377" s="4"/>
      <c r="H4377" s="4"/>
      <c r="I4377" s="4"/>
      <c r="J4377" s="4"/>
      <c r="K4377" s="4"/>
      <c r="L4377" s="4"/>
      <c r="M4377" s="4"/>
      <c r="N4377" s="4"/>
      <c r="O4377" s="4"/>
    </row>
    <row r="4378" ht="13.5" customHeight="1">
      <c r="A4378" s="1" t="s">
        <v>23362</v>
      </c>
      <c r="B4378" s="1" t="s">
        <v>52</v>
      </c>
      <c r="C4378" s="1" t="s">
        <v>797</v>
      </c>
      <c r="D4378" s="1" t="s">
        <v>23407</v>
      </c>
      <c r="E4378" s="1" t="s">
        <v>23408</v>
      </c>
      <c r="F4378" s="4"/>
      <c r="G4378" s="4"/>
      <c r="H4378" s="4"/>
      <c r="I4378" s="4"/>
      <c r="J4378" s="4"/>
      <c r="K4378" s="4"/>
      <c r="L4378" s="4"/>
      <c r="M4378" s="4"/>
      <c r="N4378" s="4"/>
      <c r="O4378" s="4"/>
    </row>
    <row r="4379" ht="13.5" customHeight="1">
      <c r="A4379" s="1" t="s">
        <v>23362</v>
      </c>
      <c r="B4379" s="1" t="s">
        <v>57</v>
      </c>
      <c r="C4379" s="1" t="s">
        <v>797</v>
      </c>
      <c r="D4379" s="1" t="s">
        <v>23409</v>
      </c>
      <c r="E4379" s="1" t="s">
        <v>23410</v>
      </c>
      <c r="F4379" s="4"/>
      <c r="G4379" s="4"/>
      <c r="H4379" s="4"/>
      <c r="I4379" s="4"/>
      <c r="J4379" s="4"/>
      <c r="K4379" s="4"/>
      <c r="L4379" s="4"/>
      <c r="M4379" s="4"/>
      <c r="N4379" s="4"/>
      <c r="O4379" s="4"/>
    </row>
    <row r="4380" ht="13.5" customHeight="1">
      <c r="A4380" s="1" t="s">
        <v>23362</v>
      </c>
      <c r="B4380" s="1" t="s">
        <v>60</v>
      </c>
      <c r="C4380" s="1" t="s">
        <v>797</v>
      </c>
      <c r="D4380" s="1" t="s">
        <v>23415</v>
      </c>
      <c r="E4380" s="1" t="s">
        <v>23416</v>
      </c>
      <c r="F4380" s="4"/>
      <c r="G4380" s="4"/>
      <c r="H4380" s="4"/>
      <c r="I4380" s="4"/>
      <c r="J4380" s="4"/>
      <c r="K4380" s="4"/>
      <c r="L4380" s="4"/>
      <c r="M4380" s="4"/>
      <c r="N4380" s="4"/>
      <c r="O4380" s="4"/>
    </row>
    <row r="4381" ht="13.5" customHeight="1">
      <c r="A4381" s="1" t="s">
        <v>23362</v>
      </c>
      <c r="B4381" s="1" t="s">
        <v>65</v>
      </c>
      <c r="C4381" s="1" t="s">
        <v>797</v>
      </c>
      <c r="D4381" s="1" t="s">
        <v>23417</v>
      </c>
      <c r="E4381" s="1" t="s">
        <v>23419</v>
      </c>
      <c r="F4381" s="4"/>
      <c r="G4381" s="4"/>
      <c r="H4381" s="4"/>
      <c r="I4381" s="4"/>
      <c r="J4381" s="4"/>
      <c r="K4381" s="4"/>
      <c r="L4381" s="4"/>
      <c r="M4381" s="4"/>
      <c r="N4381" s="4"/>
      <c r="O4381" s="4"/>
    </row>
    <row r="4382" ht="13.5" customHeight="1">
      <c r="A4382" s="1" t="s">
        <v>23362</v>
      </c>
      <c r="B4382" s="1" t="s">
        <v>70</v>
      </c>
      <c r="C4382" s="1" t="s">
        <v>797</v>
      </c>
      <c r="D4382" s="1" t="s">
        <v>23423</v>
      </c>
      <c r="E4382" s="1" t="s">
        <v>23424</v>
      </c>
      <c r="F4382" s="4"/>
      <c r="G4382" s="4"/>
      <c r="H4382" s="4"/>
      <c r="I4382" s="4"/>
      <c r="J4382" s="4"/>
      <c r="K4382" s="4"/>
      <c r="L4382" s="4"/>
      <c r="M4382" s="4"/>
      <c r="N4382" s="4"/>
      <c r="O4382" s="4"/>
    </row>
    <row r="4383" ht="13.5" customHeight="1">
      <c r="A4383" s="1" t="s">
        <v>23362</v>
      </c>
      <c r="B4383" s="1" t="s">
        <v>74</v>
      </c>
      <c r="C4383" s="1" t="s">
        <v>797</v>
      </c>
      <c r="D4383" s="1" t="s">
        <v>23427</v>
      </c>
      <c r="E4383" s="1" t="s">
        <v>23428</v>
      </c>
      <c r="F4383" s="4"/>
      <c r="G4383" s="4"/>
      <c r="H4383" s="4"/>
      <c r="I4383" s="4"/>
      <c r="J4383" s="4"/>
      <c r="K4383" s="4"/>
      <c r="L4383" s="4"/>
      <c r="M4383" s="4"/>
      <c r="N4383" s="4"/>
      <c r="O4383" s="4"/>
    </row>
    <row r="4384" ht="13.5" customHeight="1">
      <c r="A4384" s="1" t="s">
        <v>23362</v>
      </c>
      <c r="B4384" s="1" t="s">
        <v>78</v>
      </c>
      <c r="C4384" s="1" t="s">
        <v>797</v>
      </c>
      <c r="D4384" s="1" t="s">
        <v>23431</v>
      </c>
      <c r="E4384" s="1" t="s">
        <v>23432</v>
      </c>
      <c r="F4384" s="4"/>
      <c r="G4384" s="4"/>
      <c r="H4384" s="4"/>
      <c r="I4384" s="4"/>
      <c r="J4384" s="4"/>
      <c r="K4384" s="4"/>
      <c r="L4384" s="4"/>
      <c r="M4384" s="4"/>
      <c r="N4384" s="4"/>
      <c r="O4384" s="4"/>
    </row>
    <row r="4385" ht="13.5" customHeight="1">
      <c r="A4385" s="1" t="s">
        <v>23362</v>
      </c>
      <c r="B4385" s="1" t="s">
        <v>83</v>
      </c>
      <c r="C4385" s="1" t="s">
        <v>797</v>
      </c>
      <c r="D4385" s="1" t="s">
        <v>23437</v>
      </c>
      <c r="E4385" s="1" t="s">
        <v>23438</v>
      </c>
      <c r="F4385" s="4"/>
      <c r="G4385" s="4"/>
      <c r="H4385" s="4"/>
      <c r="I4385" s="4"/>
      <c r="J4385" s="4"/>
      <c r="K4385" s="4"/>
      <c r="L4385" s="4"/>
      <c r="M4385" s="4"/>
      <c r="N4385" s="4"/>
      <c r="O4385" s="4"/>
    </row>
    <row r="4386" ht="13.5" customHeight="1">
      <c r="A4386" s="1" t="s">
        <v>23362</v>
      </c>
      <c r="B4386" s="1" t="s">
        <v>86</v>
      </c>
      <c r="C4386" s="1" t="s">
        <v>797</v>
      </c>
      <c r="D4386" s="1" t="s">
        <v>23443</v>
      </c>
      <c r="E4386" s="1" t="s">
        <v>23444</v>
      </c>
      <c r="F4386" s="4"/>
      <c r="G4386" s="4"/>
      <c r="H4386" s="4"/>
      <c r="I4386" s="4"/>
      <c r="J4386" s="4"/>
      <c r="K4386" s="4"/>
      <c r="L4386" s="4"/>
      <c r="M4386" s="4"/>
      <c r="N4386" s="4"/>
      <c r="O4386" s="4"/>
    </row>
    <row r="4387" ht="13.5" customHeight="1">
      <c r="A4387" s="1" t="s">
        <v>23362</v>
      </c>
      <c r="B4387" s="1" t="s">
        <v>91</v>
      </c>
      <c r="C4387" s="1" t="s">
        <v>797</v>
      </c>
      <c r="D4387" s="1" t="s">
        <v>23449</v>
      </c>
      <c r="E4387" s="1" t="s">
        <v>23450</v>
      </c>
      <c r="F4387" s="4"/>
      <c r="G4387" s="4"/>
      <c r="H4387" s="4"/>
      <c r="I4387" s="4"/>
      <c r="J4387" s="4"/>
      <c r="K4387" s="4"/>
      <c r="L4387" s="4"/>
      <c r="M4387" s="4"/>
      <c r="N4387" s="4"/>
      <c r="O4387" s="4"/>
    </row>
    <row r="4388" ht="13.5" customHeight="1">
      <c r="A4388" s="1" t="s">
        <v>23362</v>
      </c>
      <c r="B4388" s="1" t="s">
        <v>94</v>
      </c>
      <c r="C4388" s="1" t="s">
        <v>797</v>
      </c>
      <c r="D4388" s="1" t="s">
        <v>23455</v>
      </c>
      <c r="E4388" s="1" t="s">
        <v>23456</v>
      </c>
      <c r="F4388" s="4"/>
      <c r="G4388" s="4"/>
      <c r="H4388" s="4"/>
      <c r="I4388" s="4"/>
      <c r="J4388" s="4"/>
      <c r="K4388" s="4"/>
      <c r="L4388" s="4"/>
      <c r="M4388" s="4"/>
      <c r="N4388" s="4"/>
      <c r="O4388" s="4"/>
    </row>
    <row r="4389" ht="13.5" customHeight="1">
      <c r="A4389" s="1" t="s">
        <v>23362</v>
      </c>
      <c r="B4389" s="1" t="s">
        <v>186</v>
      </c>
      <c r="C4389" s="1" t="s">
        <v>797</v>
      </c>
      <c r="D4389" s="1" t="s">
        <v>23461</v>
      </c>
      <c r="E4389" s="1" t="s">
        <v>23462</v>
      </c>
      <c r="F4389" s="4"/>
      <c r="G4389" s="4"/>
      <c r="H4389" s="4"/>
      <c r="I4389" s="4"/>
      <c r="J4389" s="4"/>
      <c r="K4389" s="4"/>
      <c r="L4389" s="4"/>
      <c r="M4389" s="4"/>
      <c r="N4389" s="4"/>
      <c r="O4389" s="4"/>
    </row>
    <row r="4390" ht="13.5" customHeight="1">
      <c r="A4390" s="1" t="s">
        <v>23362</v>
      </c>
      <c r="B4390" s="1" t="s">
        <v>189</v>
      </c>
      <c r="C4390" s="1" t="s">
        <v>797</v>
      </c>
      <c r="D4390" s="1" t="s">
        <v>23468</v>
      </c>
      <c r="E4390" s="1" t="s">
        <v>23469</v>
      </c>
      <c r="F4390" s="4"/>
      <c r="G4390" s="4"/>
      <c r="H4390" s="4"/>
      <c r="I4390" s="4"/>
      <c r="J4390" s="4"/>
      <c r="K4390" s="4"/>
      <c r="L4390" s="4"/>
      <c r="M4390" s="4"/>
      <c r="N4390" s="4"/>
      <c r="O4390" s="4"/>
    </row>
    <row r="4391" ht="13.5" customHeight="1">
      <c r="A4391" s="1" t="s">
        <v>23362</v>
      </c>
      <c r="B4391" s="1" t="s">
        <v>193</v>
      </c>
      <c r="C4391" s="1" t="s">
        <v>797</v>
      </c>
      <c r="D4391" s="1" t="s">
        <v>23472</v>
      </c>
      <c r="E4391" s="1" t="s">
        <v>23474</v>
      </c>
      <c r="F4391" s="4"/>
      <c r="G4391" s="4"/>
      <c r="H4391" s="4"/>
      <c r="I4391" s="4"/>
      <c r="J4391" s="4"/>
      <c r="K4391" s="4"/>
      <c r="L4391" s="4"/>
      <c r="M4391" s="4"/>
      <c r="N4391" s="4"/>
      <c r="O4391" s="4"/>
    </row>
    <row r="4392" ht="13.5" customHeight="1">
      <c r="A4392" s="1" t="s">
        <v>23362</v>
      </c>
      <c r="B4392" s="1" t="s">
        <v>197</v>
      </c>
      <c r="C4392" s="1" t="s">
        <v>797</v>
      </c>
      <c r="D4392" s="1" t="s">
        <v>23476</v>
      </c>
      <c r="E4392" s="1" t="s">
        <v>23477</v>
      </c>
      <c r="F4392" s="4"/>
      <c r="G4392" s="4"/>
      <c r="H4392" s="4"/>
      <c r="I4392" s="4"/>
      <c r="J4392" s="4"/>
      <c r="K4392" s="4"/>
      <c r="L4392" s="4"/>
      <c r="M4392" s="4"/>
      <c r="N4392" s="4"/>
      <c r="O4392" s="4"/>
    </row>
    <row r="4393" ht="13.5" customHeight="1">
      <c r="A4393" s="1" t="s">
        <v>23362</v>
      </c>
      <c r="B4393" s="1" t="s">
        <v>201</v>
      </c>
      <c r="C4393" s="1" t="s">
        <v>797</v>
      </c>
      <c r="D4393" s="1" t="s">
        <v>23482</v>
      </c>
      <c r="E4393" s="1" t="s">
        <v>23483</v>
      </c>
      <c r="F4393" s="4"/>
      <c r="G4393" s="4"/>
      <c r="H4393" s="4"/>
      <c r="I4393" s="4"/>
      <c r="J4393" s="4"/>
      <c r="K4393" s="4"/>
      <c r="L4393" s="4"/>
      <c r="M4393" s="4"/>
      <c r="N4393" s="4"/>
      <c r="O4393" s="4"/>
    </row>
    <row r="4394" ht="13.5" customHeight="1">
      <c r="A4394" s="1" t="s">
        <v>23362</v>
      </c>
      <c r="B4394" s="1" t="s">
        <v>206</v>
      </c>
      <c r="C4394" s="1" t="s">
        <v>797</v>
      </c>
      <c r="D4394" s="1" t="s">
        <v>23484</v>
      </c>
      <c r="E4394" s="1" t="s">
        <v>23485</v>
      </c>
      <c r="F4394" s="4"/>
      <c r="G4394" s="4"/>
      <c r="H4394" s="4"/>
      <c r="I4394" s="4"/>
      <c r="J4394" s="4"/>
      <c r="K4394" s="4"/>
      <c r="L4394" s="4"/>
      <c r="M4394" s="4"/>
      <c r="N4394" s="4"/>
      <c r="O4394" s="4"/>
    </row>
    <row r="4395" ht="13.5" customHeight="1">
      <c r="A4395" s="1" t="s">
        <v>23362</v>
      </c>
      <c r="B4395" s="1" t="s">
        <v>211</v>
      </c>
      <c r="C4395" s="1" t="s">
        <v>797</v>
      </c>
      <c r="D4395" s="1" t="s">
        <v>23490</v>
      </c>
      <c r="E4395" s="1" t="s">
        <v>23491</v>
      </c>
      <c r="F4395" s="4"/>
      <c r="G4395" s="4"/>
      <c r="H4395" s="4"/>
      <c r="I4395" s="4"/>
      <c r="J4395" s="4"/>
      <c r="K4395" s="4"/>
      <c r="L4395" s="4"/>
      <c r="M4395" s="4"/>
      <c r="N4395" s="4"/>
      <c r="O4395" s="4"/>
    </row>
    <row r="4396" ht="13.5" customHeight="1">
      <c r="A4396" s="1" t="s">
        <v>23362</v>
      </c>
      <c r="B4396" s="1" t="s">
        <v>215</v>
      </c>
      <c r="C4396" s="1" t="s">
        <v>797</v>
      </c>
      <c r="D4396" s="1" t="s">
        <v>23495</v>
      </c>
      <c r="E4396" s="1" t="s">
        <v>23496</v>
      </c>
      <c r="F4396" s="4"/>
      <c r="G4396" s="4"/>
      <c r="H4396" s="4"/>
      <c r="I4396" s="4"/>
      <c r="J4396" s="4"/>
      <c r="K4396" s="4"/>
      <c r="L4396" s="4"/>
      <c r="M4396" s="4"/>
      <c r="N4396" s="4"/>
      <c r="O4396" s="4"/>
    </row>
    <row r="4397" ht="13.5" customHeight="1">
      <c r="A4397" s="1" t="s">
        <v>23362</v>
      </c>
      <c r="B4397" s="1" t="s">
        <v>220</v>
      </c>
      <c r="C4397" s="1" t="s">
        <v>797</v>
      </c>
      <c r="D4397" s="1" t="s">
        <v>23497</v>
      </c>
      <c r="E4397" s="1" t="s">
        <v>23498</v>
      </c>
      <c r="F4397" s="4"/>
      <c r="G4397" s="4"/>
      <c r="H4397" s="4"/>
      <c r="I4397" s="4"/>
      <c r="J4397" s="4"/>
      <c r="K4397" s="4"/>
      <c r="L4397" s="4"/>
      <c r="M4397" s="4"/>
      <c r="N4397" s="4"/>
      <c r="O4397" s="4"/>
    </row>
    <row r="4398" ht="13.5" customHeight="1">
      <c r="A4398" s="1" t="s">
        <v>23362</v>
      </c>
      <c r="B4398" s="1" t="s">
        <v>99</v>
      </c>
      <c r="C4398" s="1" t="s">
        <v>817</v>
      </c>
      <c r="D4398" s="3"/>
      <c r="E4398" s="3"/>
      <c r="F4398" s="4"/>
      <c r="G4398" s="4"/>
      <c r="H4398" s="4"/>
      <c r="I4398" s="4"/>
      <c r="J4398" s="4"/>
      <c r="K4398" s="4"/>
      <c r="L4398" s="4"/>
      <c r="M4398" s="4"/>
      <c r="N4398" s="4"/>
      <c r="O4398" s="4"/>
    </row>
    <row r="4399" ht="13.5" customHeight="1">
      <c r="A4399" s="1" t="s">
        <v>23503</v>
      </c>
      <c r="B4399" s="2" t="s">
        <v>1</v>
      </c>
      <c r="C4399" s="1" t="s">
        <v>2</v>
      </c>
      <c r="D4399" s="3"/>
      <c r="E4399" s="3"/>
      <c r="F4399" s="4"/>
      <c r="G4399" s="4"/>
      <c r="H4399" s="4"/>
      <c r="I4399" s="4"/>
      <c r="J4399" s="4"/>
      <c r="K4399" s="4"/>
      <c r="L4399" s="4"/>
      <c r="M4399" s="4"/>
      <c r="N4399" s="4"/>
      <c r="O4399" s="4"/>
    </row>
    <row r="4400" ht="13.5" customHeight="1">
      <c r="A4400" s="1" t="s">
        <v>23503</v>
      </c>
      <c r="B4400" s="1" t="s">
        <v>5</v>
      </c>
      <c r="C4400" s="1" t="s">
        <v>303</v>
      </c>
      <c r="D4400" s="1" t="s">
        <v>23508</v>
      </c>
      <c r="E4400" s="1" t="s">
        <v>20838</v>
      </c>
      <c r="F4400" s="4"/>
      <c r="G4400" s="4"/>
      <c r="H4400" s="4"/>
      <c r="I4400" s="4"/>
      <c r="J4400" s="4"/>
      <c r="K4400" s="4"/>
      <c r="L4400" s="4"/>
      <c r="M4400" s="4"/>
      <c r="N4400" s="4"/>
      <c r="O4400" s="4"/>
    </row>
    <row r="4401" ht="13.5" customHeight="1">
      <c r="A4401" s="1" t="s">
        <v>23503</v>
      </c>
      <c r="B4401" s="1" t="s">
        <v>9</v>
      </c>
      <c r="C4401" s="1" t="s">
        <v>797</v>
      </c>
      <c r="D4401" s="1" t="s">
        <v>23511</v>
      </c>
      <c r="E4401" s="1" t="s">
        <v>23512</v>
      </c>
      <c r="F4401" s="4"/>
      <c r="G4401" s="4"/>
      <c r="H4401" s="4"/>
      <c r="I4401" s="4"/>
      <c r="J4401" s="4"/>
      <c r="K4401" s="4"/>
      <c r="L4401" s="4"/>
      <c r="M4401" s="4"/>
      <c r="N4401" s="4"/>
      <c r="O4401" s="4"/>
    </row>
    <row r="4402" ht="13.5" customHeight="1">
      <c r="A4402" s="1" t="s">
        <v>23503</v>
      </c>
      <c r="B4402" s="1" t="s">
        <v>13</v>
      </c>
      <c r="C4402" s="1" t="s">
        <v>797</v>
      </c>
      <c r="D4402" s="1" t="s">
        <v>23517</v>
      </c>
      <c r="E4402" s="1" t="s">
        <v>23518</v>
      </c>
      <c r="F4402" s="4"/>
      <c r="G4402" s="4"/>
      <c r="H4402" s="4"/>
      <c r="I4402" s="4"/>
      <c r="J4402" s="4"/>
      <c r="K4402" s="4"/>
      <c r="L4402" s="4"/>
      <c r="M4402" s="4"/>
      <c r="N4402" s="4"/>
      <c r="O4402" s="4"/>
    </row>
    <row r="4403" ht="13.5" customHeight="1">
      <c r="A4403" s="1" t="s">
        <v>23503</v>
      </c>
      <c r="B4403" s="1" t="s">
        <v>16</v>
      </c>
      <c r="C4403" s="1" t="s">
        <v>797</v>
      </c>
      <c r="D4403" s="1" t="s">
        <v>23522</v>
      </c>
      <c r="E4403" s="1" t="s">
        <v>23523</v>
      </c>
      <c r="F4403" s="4"/>
      <c r="G4403" s="4"/>
      <c r="H4403" s="4"/>
      <c r="I4403" s="4"/>
      <c r="J4403" s="4"/>
      <c r="K4403" s="4"/>
      <c r="L4403" s="4"/>
      <c r="M4403" s="4"/>
      <c r="N4403" s="4"/>
      <c r="O4403" s="4"/>
    </row>
    <row r="4404" ht="13.5" customHeight="1">
      <c r="A4404" s="1" t="s">
        <v>23503</v>
      </c>
      <c r="B4404" s="1" t="s">
        <v>21</v>
      </c>
      <c r="C4404" s="1" t="s">
        <v>797</v>
      </c>
      <c r="D4404" s="1" t="s">
        <v>23530</v>
      </c>
      <c r="E4404" s="1" t="s">
        <v>23531</v>
      </c>
      <c r="F4404" s="4"/>
      <c r="G4404" s="4"/>
      <c r="H4404" s="4"/>
      <c r="I4404" s="4"/>
      <c r="J4404" s="4"/>
      <c r="K4404" s="4"/>
      <c r="L4404" s="4"/>
      <c r="M4404" s="4"/>
      <c r="N4404" s="4"/>
      <c r="O4404" s="4"/>
    </row>
    <row r="4405" ht="13.5" customHeight="1">
      <c r="A4405" s="1" t="s">
        <v>23503</v>
      </c>
      <c r="B4405" s="1" t="s">
        <v>27</v>
      </c>
      <c r="C4405" s="1" t="s">
        <v>797</v>
      </c>
      <c r="D4405" s="1" t="s">
        <v>23538</v>
      </c>
      <c r="E4405" s="1" t="s">
        <v>23539</v>
      </c>
      <c r="F4405" s="4"/>
      <c r="G4405" s="4"/>
      <c r="H4405" s="4"/>
      <c r="I4405" s="4"/>
      <c r="J4405" s="4"/>
      <c r="K4405" s="4"/>
      <c r="L4405" s="4"/>
      <c r="M4405" s="4"/>
      <c r="N4405" s="4"/>
      <c r="O4405" s="4"/>
    </row>
    <row r="4406" ht="13.5" customHeight="1">
      <c r="A4406" s="1" t="s">
        <v>23503</v>
      </c>
      <c r="B4406" s="1" t="s">
        <v>31</v>
      </c>
      <c r="C4406" s="1" t="s">
        <v>797</v>
      </c>
      <c r="D4406" s="1" t="s">
        <v>23544</v>
      </c>
      <c r="E4406" s="1" t="s">
        <v>23545</v>
      </c>
      <c r="F4406" s="4"/>
      <c r="G4406" s="4"/>
      <c r="H4406" s="4"/>
      <c r="I4406" s="4"/>
      <c r="J4406" s="4"/>
      <c r="K4406" s="4"/>
      <c r="L4406" s="4"/>
      <c r="M4406" s="4"/>
      <c r="N4406" s="4"/>
      <c r="O4406" s="4"/>
    </row>
    <row r="4407" ht="13.5" customHeight="1">
      <c r="A4407" s="1" t="s">
        <v>23503</v>
      </c>
      <c r="B4407" s="1" t="s">
        <v>34</v>
      </c>
      <c r="C4407" s="1" t="s">
        <v>797</v>
      </c>
      <c r="D4407" s="1" t="s">
        <v>23549</v>
      </c>
      <c r="E4407" s="1" t="s">
        <v>23551</v>
      </c>
      <c r="F4407" s="4"/>
      <c r="G4407" s="4"/>
      <c r="H4407" s="4"/>
      <c r="I4407" s="4"/>
      <c r="J4407" s="4"/>
      <c r="K4407" s="4"/>
      <c r="L4407" s="4"/>
      <c r="M4407" s="4"/>
      <c r="N4407" s="4"/>
      <c r="O4407" s="4"/>
    </row>
    <row r="4408" ht="13.5" customHeight="1">
      <c r="A4408" s="1" t="s">
        <v>23503</v>
      </c>
      <c r="B4408" s="1" t="s">
        <v>40</v>
      </c>
      <c r="C4408" s="1" t="s">
        <v>797</v>
      </c>
      <c r="D4408" s="1" t="s">
        <v>23554</v>
      </c>
      <c r="E4408" s="1" t="s">
        <v>23555</v>
      </c>
      <c r="F4408" s="4"/>
      <c r="G4408" s="4"/>
      <c r="H4408" s="4"/>
      <c r="I4408" s="4"/>
      <c r="J4408" s="4"/>
      <c r="K4408" s="4"/>
      <c r="L4408" s="4"/>
      <c r="M4408" s="4"/>
      <c r="N4408" s="4"/>
      <c r="O4408" s="4"/>
    </row>
    <row r="4409" ht="13.5" customHeight="1">
      <c r="A4409" s="1" t="s">
        <v>23503</v>
      </c>
      <c r="B4409" s="1" t="s">
        <v>45</v>
      </c>
      <c r="C4409" s="1" t="s">
        <v>797</v>
      </c>
      <c r="D4409" s="1" t="s">
        <v>23558</v>
      </c>
      <c r="E4409" s="1" t="s">
        <v>23559</v>
      </c>
      <c r="F4409" s="4"/>
      <c r="G4409" s="4"/>
      <c r="H4409" s="4"/>
      <c r="I4409" s="4"/>
      <c r="J4409" s="4"/>
      <c r="K4409" s="4"/>
      <c r="L4409" s="4"/>
      <c r="M4409" s="4"/>
      <c r="N4409" s="4"/>
      <c r="O4409" s="4"/>
    </row>
    <row r="4410" ht="13.5" customHeight="1">
      <c r="A4410" s="1" t="s">
        <v>23503</v>
      </c>
      <c r="B4410" s="1" t="s">
        <v>52</v>
      </c>
      <c r="C4410" s="1" t="s">
        <v>797</v>
      </c>
      <c r="D4410" s="1" t="s">
        <v>23564</v>
      </c>
      <c r="E4410" s="1" t="s">
        <v>23565</v>
      </c>
      <c r="F4410" s="4"/>
      <c r="G4410" s="4"/>
      <c r="H4410" s="4"/>
      <c r="I4410" s="4"/>
      <c r="J4410" s="4"/>
      <c r="K4410" s="4"/>
      <c r="L4410" s="4"/>
      <c r="M4410" s="4"/>
      <c r="N4410" s="4"/>
      <c r="O4410" s="4"/>
    </row>
    <row r="4411" ht="13.5" customHeight="1">
      <c r="A4411" s="1" t="s">
        <v>23503</v>
      </c>
      <c r="B4411" s="1" t="s">
        <v>57</v>
      </c>
      <c r="C4411" s="1" t="s">
        <v>797</v>
      </c>
      <c r="D4411" s="1" t="s">
        <v>23569</v>
      </c>
      <c r="E4411" s="1" t="s">
        <v>23571</v>
      </c>
      <c r="F4411" s="4"/>
      <c r="G4411" s="4"/>
      <c r="H4411" s="4"/>
      <c r="I4411" s="4"/>
      <c r="J4411" s="4"/>
      <c r="K4411" s="4"/>
      <c r="L4411" s="4"/>
      <c r="M4411" s="4"/>
      <c r="N4411" s="4"/>
      <c r="O4411" s="4"/>
    </row>
    <row r="4412" ht="13.5" customHeight="1">
      <c r="A4412" s="1" t="s">
        <v>23503</v>
      </c>
      <c r="B4412" s="1" t="s">
        <v>60</v>
      </c>
      <c r="C4412" s="1" t="s">
        <v>797</v>
      </c>
      <c r="D4412" s="1" t="s">
        <v>23575</v>
      </c>
      <c r="E4412" s="1" t="s">
        <v>23577</v>
      </c>
      <c r="F4412" s="4"/>
      <c r="G4412" s="4"/>
      <c r="H4412" s="4"/>
      <c r="I4412" s="4"/>
      <c r="J4412" s="4"/>
      <c r="K4412" s="4"/>
      <c r="L4412" s="4"/>
      <c r="M4412" s="4"/>
      <c r="N4412" s="4"/>
      <c r="O4412" s="4"/>
    </row>
    <row r="4413" ht="13.5" customHeight="1">
      <c r="A4413" s="1" t="s">
        <v>23503</v>
      </c>
      <c r="B4413" s="1" t="s">
        <v>65</v>
      </c>
      <c r="C4413" s="1" t="s">
        <v>797</v>
      </c>
      <c r="D4413" s="1" t="s">
        <v>23582</v>
      </c>
      <c r="E4413" s="1" t="s">
        <v>23584</v>
      </c>
      <c r="F4413" s="4"/>
      <c r="G4413" s="4"/>
      <c r="H4413" s="4"/>
      <c r="I4413" s="4"/>
      <c r="J4413" s="4"/>
      <c r="K4413" s="4"/>
      <c r="L4413" s="4"/>
      <c r="M4413" s="4"/>
      <c r="N4413" s="4"/>
      <c r="O4413" s="4"/>
    </row>
    <row r="4414" ht="13.5" customHeight="1">
      <c r="A4414" s="1" t="s">
        <v>23503</v>
      </c>
      <c r="B4414" s="1" t="s">
        <v>70</v>
      </c>
      <c r="C4414" s="1" t="s">
        <v>797</v>
      </c>
      <c r="D4414" s="1" t="s">
        <v>23588</v>
      </c>
      <c r="E4414" s="1" t="s">
        <v>23589</v>
      </c>
      <c r="F4414" s="4"/>
      <c r="G4414" s="4"/>
      <c r="H4414" s="4"/>
      <c r="I4414" s="4"/>
      <c r="J4414" s="4"/>
      <c r="K4414" s="4"/>
      <c r="L4414" s="4"/>
      <c r="M4414" s="4"/>
      <c r="N4414" s="4"/>
      <c r="O4414" s="4"/>
    </row>
    <row r="4415" ht="13.5" customHeight="1">
      <c r="A4415" s="1" t="s">
        <v>23503</v>
      </c>
      <c r="B4415" s="1" t="s">
        <v>74</v>
      </c>
      <c r="C4415" s="1" t="s">
        <v>797</v>
      </c>
      <c r="D4415" s="1" t="s">
        <v>23594</v>
      </c>
      <c r="E4415" s="1" t="s">
        <v>23595</v>
      </c>
      <c r="F4415" s="4"/>
      <c r="G4415" s="4"/>
      <c r="H4415" s="4"/>
      <c r="I4415" s="4"/>
      <c r="J4415" s="4"/>
      <c r="K4415" s="4"/>
      <c r="L4415" s="4"/>
      <c r="M4415" s="4"/>
      <c r="N4415" s="4"/>
      <c r="O4415" s="4"/>
    </row>
    <row r="4416" ht="13.5" customHeight="1">
      <c r="A4416" s="1" t="s">
        <v>23503</v>
      </c>
      <c r="B4416" s="1" t="s">
        <v>78</v>
      </c>
      <c r="C4416" s="1" t="s">
        <v>797</v>
      </c>
      <c r="D4416" s="1" t="s">
        <v>23600</v>
      </c>
      <c r="E4416" s="1" t="s">
        <v>23601</v>
      </c>
      <c r="F4416" s="4"/>
      <c r="G4416" s="4"/>
      <c r="H4416" s="4"/>
      <c r="I4416" s="4"/>
      <c r="J4416" s="4"/>
      <c r="K4416" s="4"/>
      <c r="L4416" s="4"/>
      <c r="M4416" s="4"/>
      <c r="N4416" s="4"/>
      <c r="O4416" s="4"/>
    </row>
    <row r="4417" ht="13.5" customHeight="1">
      <c r="A4417" s="1" t="s">
        <v>23503</v>
      </c>
      <c r="B4417" s="1" t="s">
        <v>99</v>
      </c>
      <c r="C4417" s="1" t="s">
        <v>817</v>
      </c>
      <c r="D4417" s="3"/>
      <c r="E4417" s="3"/>
      <c r="F4417" s="4"/>
      <c r="G4417" s="4"/>
      <c r="H4417" s="4"/>
      <c r="I4417" s="4"/>
      <c r="J4417" s="4"/>
      <c r="K4417" s="4"/>
      <c r="L4417" s="4"/>
      <c r="M4417" s="4"/>
      <c r="N4417" s="4"/>
      <c r="O4417" s="4"/>
    </row>
    <row r="4418" ht="13.5" customHeight="1">
      <c r="A4418" s="1" t="s">
        <v>23606</v>
      </c>
      <c r="B4418" s="2" t="s">
        <v>1</v>
      </c>
      <c r="C4418" s="1" t="s">
        <v>2</v>
      </c>
      <c r="D4418" s="3"/>
      <c r="E4418" s="3"/>
      <c r="F4418" s="4"/>
      <c r="G4418" s="4"/>
      <c r="H4418" s="4"/>
      <c r="I4418" s="4"/>
      <c r="J4418" s="4"/>
      <c r="K4418" s="4"/>
      <c r="L4418" s="4"/>
      <c r="M4418" s="4"/>
      <c r="N4418" s="4"/>
      <c r="O4418" s="4"/>
    </row>
    <row r="4419" ht="13.5" customHeight="1">
      <c r="A4419" s="1" t="s">
        <v>23606</v>
      </c>
      <c r="B4419" s="1" t="s">
        <v>5</v>
      </c>
      <c r="C4419" s="1" t="s">
        <v>11792</v>
      </c>
      <c r="D4419" s="1" t="s">
        <v>23612</v>
      </c>
      <c r="E4419" s="1" t="s">
        <v>23613</v>
      </c>
      <c r="F4419" s="4"/>
      <c r="G4419" s="4"/>
      <c r="H4419" s="4"/>
      <c r="I4419" s="4"/>
      <c r="J4419" s="4"/>
      <c r="K4419" s="4"/>
      <c r="L4419" s="4"/>
      <c r="M4419" s="4"/>
      <c r="N4419" s="4"/>
      <c r="O4419" s="4"/>
    </row>
    <row r="4420" ht="13.5" customHeight="1">
      <c r="A4420" s="1" t="s">
        <v>23606</v>
      </c>
      <c r="B4420" s="1" t="s">
        <v>9</v>
      </c>
      <c r="C4420" s="1" t="s">
        <v>797</v>
      </c>
      <c r="D4420" s="1" t="s">
        <v>23618</v>
      </c>
      <c r="E4420" s="1" t="s">
        <v>23619</v>
      </c>
      <c r="F4420" s="4"/>
      <c r="G4420" s="4"/>
      <c r="H4420" s="4"/>
      <c r="I4420" s="4"/>
      <c r="J4420" s="4"/>
      <c r="K4420" s="4"/>
      <c r="L4420" s="4"/>
      <c r="M4420" s="4"/>
      <c r="N4420" s="4"/>
      <c r="O4420" s="4"/>
    </row>
    <row r="4421" ht="13.5" customHeight="1">
      <c r="A4421" s="1" t="s">
        <v>23606</v>
      </c>
      <c r="B4421" s="1" t="s">
        <v>13</v>
      </c>
      <c r="C4421" s="1" t="s">
        <v>797</v>
      </c>
      <c r="D4421" s="1" t="s">
        <v>23621</v>
      </c>
      <c r="E4421" s="1" t="s">
        <v>23624</v>
      </c>
      <c r="F4421" s="4"/>
      <c r="G4421" s="4"/>
      <c r="H4421" s="4"/>
      <c r="I4421" s="4"/>
      <c r="J4421" s="4"/>
      <c r="K4421" s="4"/>
      <c r="L4421" s="4"/>
      <c r="M4421" s="4"/>
      <c r="N4421" s="4"/>
      <c r="O4421" s="4"/>
    </row>
    <row r="4422" ht="13.5" customHeight="1">
      <c r="A4422" s="1" t="s">
        <v>23606</v>
      </c>
      <c r="B4422" s="1" t="s">
        <v>16</v>
      </c>
      <c r="C4422" s="1" t="s">
        <v>797</v>
      </c>
      <c r="D4422" s="1" t="s">
        <v>23627</v>
      </c>
      <c r="E4422" s="1" t="s">
        <v>23629</v>
      </c>
      <c r="F4422" s="4"/>
      <c r="G4422" s="4"/>
      <c r="H4422" s="4"/>
      <c r="I4422" s="4"/>
      <c r="J4422" s="4"/>
      <c r="K4422" s="4"/>
      <c r="L4422" s="4"/>
      <c r="M4422" s="4"/>
      <c r="N4422" s="4"/>
      <c r="O4422" s="4"/>
    </row>
    <row r="4423" ht="13.5" customHeight="1">
      <c r="A4423" s="1" t="s">
        <v>23606</v>
      </c>
      <c r="B4423" s="1" t="s">
        <v>21</v>
      </c>
      <c r="C4423" s="1" t="s">
        <v>797</v>
      </c>
      <c r="D4423" s="1" t="s">
        <v>23634</v>
      </c>
      <c r="E4423" s="1" t="s">
        <v>23635</v>
      </c>
      <c r="F4423" s="4"/>
      <c r="G4423" s="4"/>
      <c r="H4423" s="4"/>
      <c r="I4423" s="4"/>
      <c r="J4423" s="4"/>
      <c r="K4423" s="4"/>
      <c r="L4423" s="4"/>
      <c r="M4423" s="4"/>
      <c r="N4423" s="4"/>
      <c r="O4423" s="4"/>
    </row>
    <row r="4424" ht="13.5" customHeight="1">
      <c r="A4424" s="1" t="s">
        <v>23606</v>
      </c>
      <c r="B4424" s="1" t="s">
        <v>27</v>
      </c>
      <c r="C4424" s="1" t="s">
        <v>797</v>
      </c>
      <c r="D4424" s="1" t="s">
        <v>23640</v>
      </c>
      <c r="E4424" s="1" t="s">
        <v>23641</v>
      </c>
      <c r="F4424" s="4"/>
      <c r="G4424" s="4"/>
      <c r="H4424" s="4"/>
      <c r="I4424" s="4"/>
      <c r="J4424" s="4"/>
      <c r="K4424" s="4"/>
      <c r="L4424" s="4"/>
      <c r="M4424" s="4"/>
      <c r="N4424" s="4"/>
      <c r="O4424" s="4"/>
    </row>
    <row r="4425" ht="13.5" customHeight="1">
      <c r="A4425" s="1" t="s">
        <v>23606</v>
      </c>
      <c r="B4425" s="1" t="s">
        <v>31</v>
      </c>
      <c r="C4425" s="1" t="s">
        <v>797</v>
      </c>
      <c r="D4425" s="1" t="s">
        <v>23646</v>
      </c>
      <c r="E4425" s="1" t="s">
        <v>23647</v>
      </c>
      <c r="F4425" s="4"/>
      <c r="G4425" s="4"/>
      <c r="H4425" s="4"/>
      <c r="I4425" s="4"/>
      <c r="J4425" s="4"/>
      <c r="K4425" s="4"/>
      <c r="L4425" s="4"/>
      <c r="M4425" s="4"/>
      <c r="N4425" s="4"/>
      <c r="O4425" s="4"/>
    </row>
    <row r="4426" ht="13.5" customHeight="1">
      <c r="A4426" s="1" t="s">
        <v>23606</v>
      </c>
      <c r="B4426" s="1" t="s">
        <v>34</v>
      </c>
      <c r="C4426" s="1" t="s">
        <v>797</v>
      </c>
      <c r="D4426" s="1" t="s">
        <v>23651</v>
      </c>
      <c r="E4426" s="1" t="s">
        <v>23654</v>
      </c>
      <c r="F4426" s="4"/>
      <c r="G4426" s="4"/>
      <c r="H4426" s="4"/>
      <c r="I4426" s="4"/>
      <c r="J4426" s="4"/>
      <c r="K4426" s="4"/>
      <c r="L4426" s="4"/>
      <c r="M4426" s="4"/>
      <c r="N4426" s="4"/>
      <c r="O4426" s="4"/>
    </row>
    <row r="4427" ht="13.5" customHeight="1">
      <c r="A4427" s="1" t="s">
        <v>23606</v>
      </c>
      <c r="B4427" s="1" t="s">
        <v>40</v>
      </c>
      <c r="C4427" s="1" t="s">
        <v>797</v>
      </c>
      <c r="D4427" s="1" t="s">
        <v>23656</v>
      </c>
      <c r="E4427" s="1" t="s">
        <v>23659</v>
      </c>
      <c r="F4427" s="4"/>
      <c r="G4427" s="4"/>
      <c r="H4427" s="4"/>
      <c r="I4427" s="4"/>
      <c r="J4427" s="4"/>
      <c r="K4427" s="4"/>
      <c r="L4427" s="4"/>
      <c r="M4427" s="4"/>
      <c r="N4427" s="4"/>
      <c r="O4427" s="4"/>
    </row>
    <row r="4428" ht="13.5" customHeight="1">
      <c r="A4428" s="1" t="s">
        <v>23606</v>
      </c>
      <c r="B4428" s="1" t="s">
        <v>45</v>
      </c>
      <c r="C4428" s="1" t="s">
        <v>797</v>
      </c>
      <c r="D4428" s="1" t="s">
        <v>23662</v>
      </c>
      <c r="E4428" s="1" t="s">
        <v>23663</v>
      </c>
      <c r="F4428" s="4"/>
      <c r="G4428" s="4"/>
      <c r="H4428" s="4"/>
      <c r="I4428" s="4"/>
      <c r="J4428" s="4"/>
      <c r="K4428" s="4"/>
      <c r="L4428" s="4"/>
      <c r="M4428" s="4"/>
      <c r="N4428" s="4"/>
      <c r="O4428" s="4"/>
    </row>
    <row r="4429" ht="13.5" customHeight="1">
      <c r="A4429" s="1" t="s">
        <v>23606</v>
      </c>
      <c r="B4429" s="1" t="s">
        <v>52</v>
      </c>
      <c r="C4429" s="1" t="s">
        <v>797</v>
      </c>
      <c r="D4429" s="1" t="s">
        <v>23668</v>
      </c>
      <c r="E4429" s="1" t="s">
        <v>23669</v>
      </c>
      <c r="F4429" s="4"/>
      <c r="G4429" s="4"/>
      <c r="H4429" s="4"/>
      <c r="I4429" s="4"/>
      <c r="J4429" s="4"/>
      <c r="K4429" s="4"/>
      <c r="L4429" s="4"/>
      <c r="M4429" s="4"/>
      <c r="N4429" s="4"/>
      <c r="O4429" s="4"/>
    </row>
    <row r="4430" ht="13.5" customHeight="1">
      <c r="A4430" s="1" t="s">
        <v>23606</v>
      </c>
      <c r="B4430" s="1" t="s">
        <v>57</v>
      </c>
      <c r="C4430" s="1" t="s">
        <v>797</v>
      </c>
      <c r="D4430" s="1" t="s">
        <v>23674</v>
      </c>
      <c r="E4430" s="1" t="s">
        <v>23675</v>
      </c>
      <c r="F4430" s="4"/>
      <c r="G4430" s="4"/>
      <c r="H4430" s="4"/>
      <c r="I4430" s="4"/>
      <c r="J4430" s="4"/>
      <c r="K4430" s="4"/>
      <c r="L4430" s="4"/>
      <c r="M4430" s="4"/>
      <c r="N4430" s="4"/>
      <c r="O4430" s="4"/>
    </row>
    <row r="4431" ht="13.5" customHeight="1">
      <c r="A4431" s="1" t="s">
        <v>23606</v>
      </c>
      <c r="B4431" s="1" t="s">
        <v>60</v>
      </c>
      <c r="C4431" s="1" t="s">
        <v>797</v>
      </c>
      <c r="D4431" s="1" t="s">
        <v>23679</v>
      </c>
      <c r="E4431" s="1" t="s">
        <v>23680</v>
      </c>
      <c r="F4431" s="4"/>
      <c r="G4431" s="4"/>
      <c r="H4431" s="4"/>
      <c r="I4431" s="4"/>
      <c r="J4431" s="4"/>
      <c r="K4431" s="4"/>
      <c r="L4431" s="4"/>
      <c r="M4431" s="4"/>
      <c r="N4431" s="4"/>
      <c r="O4431" s="4"/>
    </row>
    <row r="4432" ht="13.5" customHeight="1">
      <c r="A4432" s="1" t="s">
        <v>23606</v>
      </c>
      <c r="B4432" s="1" t="s">
        <v>65</v>
      </c>
      <c r="C4432" s="1" t="s">
        <v>797</v>
      </c>
      <c r="D4432" s="1" t="s">
        <v>23683</v>
      </c>
      <c r="E4432" s="1" t="s">
        <v>23684</v>
      </c>
      <c r="F4432" s="4"/>
      <c r="G4432" s="4"/>
      <c r="H4432" s="4"/>
      <c r="I4432" s="4"/>
      <c r="J4432" s="4"/>
      <c r="K4432" s="4"/>
      <c r="L4432" s="4"/>
      <c r="M4432" s="4"/>
      <c r="N4432" s="4"/>
      <c r="O4432" s="4"/>
    </row>
    <row r="4433" ht="13.5" customHeight="1">
      <c r="A4433" s="1" t="s">
        <v>23606</v>
      </c>
      <c r="B4433" s="1" t="s">
        <v>70</v>
      </c>
      <c r="C4433" s="1" t="s">
        <v>797</v>
      </c>
      <c r="D4433" s="1" t="s">
        <v>23688</v>
      </c>
      <c r="E4433" s="1" t="s">
        <v>23690</v>
      </c>
      <c r="F4433" s="4"/>
      <c r="G4433" s="4"/>
      <c r="H4433" s="4"/>
      <c r="I4433" s="4"/>
      <c r="J4433" s="4"/>
      <c r="K4433" s="4"/>
      <c r="L4433" s="4"/>
      <c r="M4433" s="4"/>
      <c r="N4433" s="4"/>
      <c r="O4433" s="4"/>
    </row>
    <row r="4434" ht="13.5" customHeight="1">
      <c r="A4434" s="1" t="s">
        <v>23606</v>
      </c>
      <c r="B4434" s="1" t="s">
        <v>74</v>
      </c>
      <c r="C4434" s="1" t="s">
        <v>797</v>
      </c>
      <c r="D4434" s="1" t="s">
        <v>23694</v>
      </c>
      <c r="E4434" s="1" t="s">
        <v>23695</v>
      </c>
      <c r="F4434" s="4"/>
      <c r="G4434" s="4"/>
      <c r="H4434" s="4"/>
      <c r="I4434" s="4"/>
      <c r="J4434" s="4"/>
      <c r="K4434" s="4"/>
      <c r="L4434" s="4"/>
      <c r="M4434" s="4"/>
      <c r="N4434" s="4"/>
      <c r="O4434" s="4"/>
    </row>
    <row r="4435" ht="13.5" customHeight="1">
      <c r="A4435" s="1" t="s">
        <v>23606</v>
      </c>
      <c r="B4435" s="1" t="s">
        <v>78</v>
      </c>
      <c r="C4435" s="1" t="s">
        <v>797</v>
      </c>
      <c r="D4435" s="1" t="s">
        <v>23696</v>
      </c>
      <c r="E4435" s="1" t="s">
        <v>23698</v>
      </c>
      <c r="F4435" s="4"/>
      <c r="G4435" s="4"/>
      <c r="H4435" s="4"/>
      <c r="I4435" s="4"/>
      <c r="J4435" s="4"/>
      <c r="K4435" s="4"/>
      <c r="L4435" s="4"/>
      <c r="M4435" s="4"/>
      <c r="N4435" s="4"/>
      <c r="O4435" s="4"/>
    </row>
    <row r="4436" ht="13.5" customHeight="1">
      <c r="A4436" s="1" t="s">
        <v>23606</v>
      </c>
      <c r="B4436" s="1" t="s">
        <v>83</v>
      </c>
      <c r="C4436" s="1" t="s">
        <v>797</v>
      </c>
      <c r="D4436" s="1" t="s">
        <v>23702</v>
      </c>
      <c r="E4436" s="1" t="s">
        <v>23703</v>
      </c>
      <c r="F4436" s="4"/>
      <c r="G4436" s="4"/>
      <c r="H4436" s="4"/>
      <c r="I4436" s="4"/>
      <c r="J4436" s="4"/>
      <c r="K4436" s="4"/>
      <c r="L4436" s="4"/>
      <c r="M4436" s="4"/>
      <c r="N4436" s="4"/>
      <c r="O4436" s="4"/>
    </row>
    <row r="4437" ht="13.5" customHeight="1">
      <c r="A4437" s="1" t="s">
        <v>23606</v>
      </c>
      <c r="B4437" s="1" t="s">
        <v>86</v>
      </c>
      <c r="C4437" s="1" t="s">
        <v>797</v>
      </c>
      <c r="D4437" s="1" t="s">
        <v>23706</v>
      </c>
      <c r="E4437" s="1" t="s">
        <v>23707</v>
      </c>
      <c r="F4437" s="4"/>
      <c r="G4437" s="4"/>
      <c r="H4437" s="4"/>
      <c r="I4437" s="4"/>
      <c r="J4437" s="4"/>
      <c r="K4437" s="4"/>
      <c r="L4437" s="4"/>
      <c r="M4437" s="4"/>
      <c r="N4437" s="4"/>
      <c r="O4437" s="4"/>
    </row>
    <row r="4438" ht="13.5" customHeight="1">
      <c r="A4438" s="1" t="s">
        <v>23606</v>
      </c>
      <c r="B4438" s="1" t="s">
        <v>91</v>
      </c>
      <c r="C4438" s="1" t="s">
        <v>797</v>
      </c>
      <c r="D4438" s="1" t="s">
        <v>23711</v>
      </c>
      <c r="E4438" s="1" t="s">
        <v>23713</v>
      </c>
      <c r="F4438" s="4"/>
      <c r="G4438" s="4"/>
      <c r="H4438" s="4"/>
      <c r="I4438" s="4"/>
      <c r="J4438" s="4"/>
      <c r="K4438" s="4"/>
      <c r="L4438" s="4"/>
      <c r="M4438" s="4"/>
      <c r="N4438" s="4"/>
      <c r="O4438" s="4"/>
    </row>
    <row r="4439" ht="13.5" customHeight="1">
      <c r="A4439" s="1" t="s">
        <v>23606</v>
      </c>
      <c r="B4439" s="1" t="s">
        <v>94</v>
      </c>
      <c r="C4439" s="1" t="s">
        <v>797</v>
      </c>
      <c r="D4439" s="1" t="s">
        <v>23716</v>
      </c>
      <c r="E4439" s="1" t="s">
        <v>23717</v>
      </c>
      <c r="F4439" s="4"/>
      <c r="G4439" s="4"/>
      <c r="H4439" s="4"/>
      <c r="I4439" s="4"/>
      <c r="J4439" s="4"/>
      <c r="K4439" s="4"/>
      <c r="L4439" s="4"/>
      <c r="M4439" s="4"/>
      <c r="N4439" s="4"/>
      <c r="O4439" s="4"/>
    </row>
    <row r="4440" ht="13.5" customHeight="1">
      <c r="A4440" s="1" t="s">
        <v>23606</v>
      </c>
      <c r="B4440" s="1" t="s">
        <v>186</v>
      </c>
      <c r="C4440" s="1" t="s">
        <v>797</v>
      </c>
      <c r="D4440" s="1" t="s">
        <v>23720</v>
      </c>
      <c r="E4440" s="1" t="s">
        <v>23721</v>
      </c>
      <c r="F4440" s="4"/>
      <c r="G4440" s="4"/>
      <c r="H4440" s="4"/>
      <c r="I4440" s="4"/>
      <c r="J4440" s="4"/>
      <c r="K4440" s="4"/>
      <c r="L4440" s="4"/>
      <c r="M4440" s="4"/>
      <c r="N4440" s="4"/>
      <c r="O4440" s="4"/>
    </row>
    <row r="4441" ht="13.5" customHeight="1">
      <c r="A4441" s="1" t="s">
        <v>23606</v>
      </c>
      <c r="B4441" s="1" t="s">
        <v>189</v>
      </c>
      <c r="C4441" s="1" t="s">
        <v>797</v>
      </c>
      <c r="D4441" s="1" t="s">
        <v>23724</v>
      </c>
      <c r="E4441" s="1" t="s">
        <v>23725</v>
      </c>
      <c r="F4441" s="4"/>
      <c r="G4441" s="4"/>
      <c r="H4441" s="4"/>
      <c r="I4441" s="4"/>
      <c r="J4441" s="4"/>
      <c r="K4441" s="4"/>
      <c r="L4441" s="4"/>
      <c r="M4441" s="4"/>
      <c r="N4441" s="4"/>
      <c r="O4441" s="4"/>
    </row>
    <row r="4442" ht="13.5" customHeight="1">
      <c r="A4442" s="1" t="s">
        <v>23606</v>
      </c>
      <c r="B4442" s="1" t="s">
        <v>193</v>
      </c>
      <c r="C4442" s="1" t="s">
        <v>797</v>
      </c>
      <c r="D4442" s="1" t="s">
        <v>23728</v>
      </c>
      <c r="E4442" s="1" t="s">
        <v>23729</v>
      </c>
      <c r="F4442" s="4"/>
      <c r="G4442" s="4"/>
      <c r="H4442" s="4"/>
      <c r="I4442" s="4"/>
      <c r="J4442" s="4"/>
      <c r="K4442" s="4"/>
      <c r="L4442" s="4"/>
      <c r="M4442" s="4"/>
      <c r="N4442" s="4"/>
      <c r="O4442" s="4"/>
    </row>
    <row r="4443" ht="13.5" customHeight="1">
      <c r="A4443" s="1" t="s">
        <v>23606</v>
      </c>
      <c r="B4443" s="1" t="s">
        <v>197</v>
      </c>
      <c r="C4443" s="1" t="s">
        <v>797</v>
      </c>
      <c r="D4443" s="1" t="s">
        <v>23732</v>
      </c>
      <c r="E4443" s="1" t="s">
        <v>23734</v>
      </c>
      <c r="F4443" s="4"/>
      <c r="G4443" s="4"/>
      <c r="H4443" s="4"/>
      <c r="I4443" s="4"/>
      <c r="J4443" s="4"/>
      <c r="K4443" s="4"/>
      <c r="L4443" s="4"/>
      <c r="M4443" s="4"/>
      <c r="N4443" s="4"/>
      <c r="O4443" s="4"/>
    </row>
    <row r="4444" ht="13.5" customHeight="1">
      <c r="A4444" s="1" t="s">
        <v>23606</v>
      </c>
      <c r="B4444" s="1" t="s">
        <v>99</v>
      </c>
      <c r="C4444" s="1" t="s">
        <v>817</v>
      </c>
      <c r="D4444" s="3"/>
      <c r="E4444" s="3"/>
      <c r="F4444" s="4"/>
      <c r="G4444" s="4"/>
      <c r="H4444" s="4"/>
      <c r="I4444" s="4"/>
      <c r="J4444" s="4"/>
      <c r="K4444" s="4"/>
      <c r="L4444" s="4"/>
      <c r="M4444" s="4"/>
      <c r="N4444" s="4"/>
      <c r="O4444" s="4"/>
    </row>
    <row r="4445" ht="13.5" customHeight="1">
      <c r="A4445" s="1" t="s">
        <v>23739</v>
      </c>
      <c r="B4445" s="2" t="s">
        <v>1</v>
      </c>
      <c r="C4445" s="1" t="s">
        <v>2</v>
      </c>
      <c r="D4445" s="3"/>
      <c r="E4445" s="3"/>
      <c r="F4445" s="4"/>
      <c r="G4445" s="4"/>
      <c r="H4445" s="4"/>
      <c r="I4445" s="4"/>
      <c r="J4445" s="4"/>
      <c r="K4445" s="4"/>
      <c r="L4445" s="4"/>
      <c r="M4445" s="4"/>
      <c r="N4445" s="4"/>
      <c r="O4445" s="4"/>
    </row>
    <row r="4446" ht="13.5" customHeight="1">
      <c r="A4446" s="1" t="s">
        <v>23739</v>
      </c>
      <c r="B4446" s="1" t="s">
        <v>5</v>
      </c>
      <c r="C4446" s="1" t="s">
        <v>303</v>
      </c>
      <c r="D4446" s="1" t="s">
        <v>23746</v>
      </c>
      <c r="E4446" s="1" t="s">
        <v>22733</v>
      </c>
      <c r="F4446" s="4"/>
      <c r="G4446" s="4"/>
      <c r="H4446" s="4"/>
      <c r="I4446" s="4"/>
      <c r="J4446" s="4"/>
      <c r="K4446" s="4"/>
      <c r="L4446" s="4"/>
      <c r="M4446" s="4"/>
      <c r="N4446" s="4"/>
      <c r="O4446" s="4"/>
    </row>
    <row r="4447" ht="13.5" customHeight="1">
      <c r="A4447" s="1" t="s">
        <v>23739</v>
      </c>
      <c r="B4447" s="1" t="s">
        <v>9</v>
      </c>
      <c r="C4447" s="1" t="s">
        <v>797</v>
      </c>
      <c r="D4447" s="1" t="s">
        <v>23750</v>
      </c>
      <c r="E4447" s="1" t="s">
        <v>23751</v>
      </c>
      <c r="F4447" s="4"/>
      <c r="G4447" s="4"/>
      <c r="H4447" s="4"/>
      <c r="I4447" s="4"/>
      <c r="J4447" s="4"/>
      <c r="K4447" s="4"/>
      <c r="L4447" s="4"/>
      <c r="M4447" s="4"/>
      <c r="N4447" s="4"/>
      <c r="O4447" s="4"/>
    </row>
    <row r="4448" ht="13.5" customHeight="1">
      <c r="A4448" s="1" t="s">
        <v>23739</v>
      </c>
      <c r="B4448" s="1" t="s">
        <v>13</v>
      </c>
      <c r="C4448" s="1" t="s">
        <v>797</v>
      </c>
      <c r="D4448" s="1" t="s">
        <v>23752</v>
      </c>
      <c r="E4448" s="1" t="s">
        <v>23753</v>
      </c>
      <c r="F4448" s="4"/>
      <c r="G4448" s="4"/>
      <c r="H4448" s="4"/>
      <c r="I4448" s="4"/>
      <c r="J4448" s="4"/>
      <c r="K4448" s="4"/>
      <c r="L4448" s="4"/>
      <c r="M4448" s="4"/>
      <c r="N4448" s="4"/>
      <c r="O4448" s="4"/>
    </row>
    <row r="4449" ht="13.5" customHeight="1">
      <c r="A4449" s="1" t="s">
        <v>23739</v>
      </c>
      <c r="B4449" s="1" t="s">
        <v>16</v>
      </c>
      <c r="C4449" s="1" t="s">
        <v>797</v>
      </c>
      <c r="D4449" s="1" t="s">
        <v>23754</v>
      </c>
      <c r="E4449" s="1" t="s">
        <v>23755</v>
      </c>
      <c r="F4449" s="4"/>
      <c r="G4449" s="4"/>
      <c r="H4449" s="4"/>
      <c r="I4449" s="4"/>
      <c r="J4449" s="4"/>
      <c r="K4449" s="4"/>
      <c r="L4449" s="4"/>
      <c r="M4449" s="4"/>
      <c r="N4449" s="4"/>
      <c r="O4449" s="4"/>
    </row>
    <row r="4450" ht="13.5" customHeight="1">
      <c r="A4450" s="1" t="s">
        <v>23739</v>
      </c>
      <c r="B4450" s="1" t="s">
        <v>21</v>
      </c>
      <c r="C4450" s="1" t="s">
        <v>797</v>
      </c>
      <c r="D4450" s="1" t="s">
        <v>23758</v>
      </c>
      <c r="E4450" s="1" t="s">
        <v>23759</v>
      </c>
      <c r="F4450" s="4"/>
      <c r="G4450" s="4"/>
      <c r="H4450" s="4"/>
      <c r="I4450" s="4"/>
      <c r="J4450" s="4"/>
      <c r="K4450" s="4"/>
      <c r="L4450" s="4"/>
      <c r="M4450" s="4"/>
      <c r="N4450" s="4"/>
      <c r="O4450" s="4"/>
    </row>
    <row r="4451" ht="13.5" customHeight="1">
      <c r="A4451" s="1" t="s">
        <v>23739</v>
      </c>
      <c r="B4451" s="1" t="s">
        <v>27</v>
      </c>
      <c r="C4451" s="1" t="s">
        <v>797</v>
      </c>
      <c r="D4451" s="1" t="s">
        <v>23764</v>
      </c>
      <c r="E4451" s="1" t="s">
        <v>23765</v>
      </c>
      <c r="F4451" s="4"/>
      <c r="G4451" s="4"/>
      <c r="H4451" s="4"/>
      <c r="I4451" s="4"/>
      <c r="J4451" s="4"/>
      <c r="K4451" s="4"/>
      <c r="L4451" s="4"/>
      <c r="M4451" s="4"/>
      <c r="N4451" s="4"/>
      <c r="O4451" s="4"/>
    </row>
    <row r="4452" ht="13.5" customHeight="1">
      <c r="A4452" s="1" t="s">
        <v>23739</v>
      </c>
      <c r="B4452" s="1" t="s">
        <v>99</v>
      </c>
      <c r="C4452" s="1" t="s">
        <v>817</v>
      </c>
      <c r="D4452" s="3"/>
      <c r="E4452" s="3"/>
      <c r="F4452" s="4"/>
      <c r="G4452" s="4"/>
      <c r="H4452" s="4"/>
      <c r="I4452" s="4"/>
      <c r="J4452" s="4"/>
      <c r="K4452" s="4"/>
      <c r="L4452" s="4"/>
      <c r="M4452" s="4"/>
      <c r="N4452" s="4"/>
      <c r="O4452" s="4"/>
    </row>
    <row r="4453" ht="13.5" customHeight="1">
      <c r="A4453" s="1" t="s">
        <v>23767</v>
      </c>
      <c r="B4453" s="2" t="s">
        <v>1</v>
      </c>
      <c r="C4453" s="1" t="s">
        <v>2</v>
      </c>
      <c r="D4453" s="3"/>
      <c r="E4453" s="3"/>
      <c r="F4453" s="4"/>
      <c r="G4453" s="4"/>
      <c r="H4453" s="4"/>
      <c r="I4453" s="4"/>
      <c r="J4453" s="4"/>
      <c r="K4453" s="4"/>
      <c r="L4453" s="4"/>
      <c r="M4453" s="4"/>
      <c r="N4453" s="4"/>
      <c r="O4453" s="4"/>
    </row>
    <row r="4454" ht="13.5" customHeight="1">
      <c r="A4454" s="1" t="s">
        <v>23767</v>
      </c>
      <c r="B4454" s="1" t="s">
        <v>5</v>
      </c>
      <c r="C4454" s="1" t="s">
        <v>303</v>
      </c>
      <c r="D4454" s="1" t="s">
        <v>23771</v>
      </c>
      <c r="E4454" s="1" t="s">
        <v>20838</v>
      </c>
      <c r="F4454" s="4"/>
      <c r="G4454" s="4"/>
      <c r="H4454" s="4"/>
      <c r="I4454" s="4"/>
      <c r="J4454" s="4"/>
      <c r="K4454" s="4"/>
      <c r="L4454" s="4"/>
      <c r="M4454" s="4"/>
      <c r="N4454" s="4"/>
      <c r="O4454" s="4"/>
    </row>
    <row r="4455" ht="13.5" customHeight="1">
      <c r="A4455" s="1" t="s">
        <v>23767</v>
      </c>
      <c r="B4455" s="1" t="s">
        <v>9</v>
      </c>
      <c r="C4455" s="1" t="s">
        <v>797</v>
      </c>
      <c r="D4455" s="1" t="s">
        <v>23772</v>
      </c>
      <c r="E4455" s="1" t="s">
        <v>23773</v>
      </c>
      <c r="F4455" s="4"/>
      <c r="G4455" s="4"/>
      <c r="H4455" s="4"/>
      <c r="I4455" s="4"/>
      <c r="J4455" s="4"/>
      <c r="K4455" s="4"/>
      <c r="L4455" s="4"/>
      <c r="M4455" s="4"/>
      <c r="N4455" s="4"/>
      <c r="O4455" s="4"/>
    </row>
    <row r="4456" ht="13.5" customHeight="1">
      <c r="A4456" s="1" t="s">
        <v>23767</v>
      </c>
      <c r="B4456" s="1" t="s">
        <v>13</v>
      </c>
      <c r="C4456" s="1" t="s">
        <v>797</v>
      </c>
      <c r="D4456" s="1" t="s">
        <v>23774</v>
      </c>
      <c r="E4456" s="1" t="s">
        <v>23775</v>
      </c>
      <c r="F4456" s="4"/>
      <c r="G4456" s="4"/>
      <c r="H4456" s="4"/>
      <c r="I4456" s="4"/>
      <c r="J4456" s="4"/>
      <c r="K4456" s="4"/>
      <c r="L4456" s="4"/>
      <c r="M4456" s="4"/>
      <c r="N4456" s="4"/>
      <c r="O4456" s="4"/>
    </row>
    <row r="4457" ht="13.5" customHeight="1">
      <c r="A4457" s="1" t="s">
        <v>23767</v>
      </c>
      <c r="B4457" s="1" t="s">
        <v>16</v>
      </c>
      <c r="C4457" s="1" t="s">
        <v>797</v>
      </c>
      <c r="D4457" s="1" t="s">
        <v>23778</v>
      </c>
      <c r="E4457" s="1" t="s">
        <v>23779</v>
      </c>
      <c r="F4457" s="4"/>
      <c r="G4457" s="4"/>
      <c r="H4457" s="4"/>
      <c r="I4457" s="4"/>
      <c r="J4457" s="4"/>
      <c r="K4457" s="4"/>
      <c r="L4457" s="4"/>
      <c r="M4457" s="4"/>
      <c r="N4457" s="4"/>
      <c r="O4457" s="4"/>
    </row>
    <row r="4458" ht="13.5" customHeight="1">
      <c r="A4458" s="1" t="s">
        <v>23767</v>
      </c>
      <c r="B4458" s="1" t="s">
        <v>21</v>
      </c>
      <c r="C4458" s="1" t="s">
        <v>797</v>
      </c>
      <c r="D4458" s="1" t="s">
        <v>23780</v>
      </c>
      <c r="E4458" s="1" t="s">
        <v>23781</v>
      </c>
      <c r="F4458" s="4"/>
      <c r="G4458" s="4"/>
      <c r="H4458" s="4"/>
      <c r="I4458" s="4"/>
      <c r="J4458" s="4"/>
      <c r="K4458" s="4"/>
      <c r="L4458" s="4"/>
      <c r="M4458" s="4"/>
      <c r="N4458" s="4"/>
      <c r="O4458" s="4"/>
    </row>
    <row r="4459" ht="13.5" customHeight="1">
      <c r="A4459" s="1" t="s">
        <v>23767</v>
      </c>
      <c r="B4459" s="1" t="s">
        <v>27</v>
      </c>
      <c r="C4459" s="1" t="s">
        <v>797</v>
      </c>
      <c r="D4459" s="1" t="s">
        <v>23786</v>
      </c>
      <c r="E4459" s="1" t="s">
        <v>23787</v>
      </c>
      <c r="F4459" s="4"/>
      <c r="G4459" s="4"/>
      <c r="H4459" s="4"/>
      <c r="I4459" s="4"/>
      <c r="J4459" s="4"/>
      <c r="K4459" s="4"/>
      <c r="L4459" s="4"/>
      <c r="M4459" s="4"/>
      <c r="N4459" s="4"/>
      <c r="O4459" s="4"/>
    </row>
    <row r="4460" ht="13.5" customHeight="1">
      <c r="A4460" s="1" t="s">
        <v>23767</v>
      </c>
      <c r="B4460" s="1" t="s">
        <v>31</v>
      </c>
      <c r="C4460" s="1" t="s">
        <v>797</v>
      </c>
      <c r="D4460" s="1" t="s">
        <v>23792</v>
      </c>
      <c r="E4460" s="1" t="s">
        <v>23793</v>
      </c>
      <c r="F4460" s="4"/>
      <c r="G4460" s="4"/>
      <c r="H4460" s="4"/>
      <c r="I4460" s="4"/>
      <c r="J4460" s="4"/>
      <c r="K4460" s="4"/>
      <c r="L4460" s="4"/>
      <c r="M4460" s="4"/>
      <c r="N4460" s="4"/>
      <c r="O4460" s="4"/>
    </row>
    <row r="4461" ht="13.5" customHeight="1">
      <c r="A4461" s="1" t="s">
        <v>23767</v>
      </c>
      <c r="B4461" s="1" t="s">
        <v>34</v>
      </c>
      <c r="C4461" s="1" t="s">
        <v>797</v>
      </c>
      <c r="D4461" s="1" t="s">
        <v>23798</v>
      </c>
      <c r="E4461" s="1" t="s">
        <v>23799</v>
      </c>
      <c r="F4461" s="4"/>
      <c r="G4461" s="4"/>
      <c r="H4461" s="4"/>
      <c r="I4461" s="4"/>
      <c r="J4461" s="4"/>
      <c r="K4461" s="4"/>
      <c r="L4461" s="4"/>
      <c r="M4461" s="4"/>
      <c r="N4461" s="4"/>
      <c r="O4461" s="4"/>
    </row>
    <row r="4462" ht="13.5" customHeight="1">
      <c r="A4462" s="1" t="s">
        <v>23767</v>
      </c>
      <c r="B4462" s="1" t="s">
        <v>40</v>
      </c>
      <c r="C4462" s="1" t="s">
        <v>797</v>
      </c>
      <c r="D4462" s="1" t="s">
        <v>23802</v>
      </c>
      <c r="E4462" s="1" t="s">
        <v>23803</v>
      </c>
      <c r="F4462" s="4"/>
      <c r="G4462" s="4"/>
      <c r="H4462" s="4"/>
      <c r="I4462" s="4"/>
      <c r="J4462" s="4"/>
      <c r="K4462" s="4"/>
      <c r="L4462" s="4"/>
      <c r="M4462" s="4"/>
      <c r="N4462" s="4"/>
      <c r="O4462" s="4"/>
    </row>
    <row r="4463" ht="13.5" customHeight="1">
      <c r="A4463" s="1" t="s">
        <v>23767</v>
      </c>
      <c r="B4463" s="1" t="s">
        <v>45</v>
      </c>
      <c r="C4463" s="1" t="s">
        <v>797</v>
      </c>
      <c r="D4463" s="1" t="s">
        <v>23806</v>
      </c>
      <c r="E4463" s="1" t="s">
        <v>23807</v>
      </c>
      <c r="F4463" s="4"/>
      <c r="G4463" s="4"/>
      <c r="H4463" s="4"/>
      <c r="I4463" s="4"/>
      <c r="J4463" s="4"/>
      <c r="K4463" s="4"/>
      <c r="L4463" s="4"/>
      <c r="M4463" s="4"/>
      <c r="N4463" s="4"/>
      <c r="O4463" s="4"/>
    </row>
    <row r="4464" ht="13.5" customHeight="1">
      <c r="A4464" s="1" t="s">
        <v>23767</v>
      </c>
      <c r="B4464" s="1" t="s">
        <v>52</v>
      </c>
      <c r="C4464" s="1" t="s">
        <v>797</v>
      </c>
      <c r="D4464" s="1" t="s">
        <v>23814</v>
      </c>
      <c r="E4464" s="1" t="s">
        <v>23815</v>
      </c>
      <c r="F4464" s="4"/>
      <c r="G4464" s="4"/>
      <c r="H4464" s="4"/>
      <c r="I4464" s="4"/>
      <c r="J4464" s="4"/>
      <c r="K4464" s="4"/>
      <c r="L4464" s="4"/>
      <c r="M4464" s="4"/>
      <c r="N4464" s="4"/>
      <c r="O4464" s="4"/>
    </row>
    <row r="4465" ht="13.5" customHeight="1">
      <c r="A4465" s="1" t="s">
        <v>23767</v>
      </c>
      <c r="B4465" s="1" t="s">
        <v>57</v>
      </c>
      <c r="C4465" s="1" t="s">
        <v>797</v>
      </c>
      <c r="D4465" s="1" t="s">
        <v>23820</v>
      </c>
      <c r="E4465" s="1" t="s">
        <v>23821</v>
      </c>
      <c r="F4465" s="4"/>
      <c r="G4465" s="4"/>
      <c r="H4465" s="4"/>
      <c r="I4465" s="4"/>
      <c r="J4465" s="4"/>
      <c r="K4465" s="4"/>
      <c r="L4465" s="4"/>
      <c r="M4465" s="4"/>
      <c r="N4465" s="4"/>
      <c r="O4465" s="4"/>
    </row>
    <row r="4466" ht="13.5" customHeight="1">
      <c r="A4466" s="1" t="s">
        <v>23767</v>
      </c>
      <c r="B4466" s="1" t="s">
        <v>60</v>
      </c>
      <c r="C4466" s="1" t="s">
        <v>797</v>
      </c>
      <c r="D4466" s="1" t="s">
        <v>23826</v>
      </c>
      <c r="E4466" s="1" t="s">
        <v>23827</v>
      </c>
      <c r="F4466" s="4"/>
      <c r="G4466" s="4"/>
      <c r="H4466" s="4"/>
      <c r="I4466" s="4"/>
      <c r="J4466" s="4"/>
      <c r="K4466" s="4"/>
      <c r="L4466" s="4"/>
      <c r="M4466" s="4"/>
      <c r="N4466" s="4"/>
      <c r="O4466" s="4"/>
    </row>
    <row r="4467" ht="13.5" customHeight="1">
      <c r="A4467" s="1" t="s">
        <v>23767</v>
      </c>
      <c r="B4467" s="1" t="s">
        <v>65</v>
      </c>
      <c r="C4467" s="1" t="s">
        <v>797</v>
      </c>
      <c r="D4467" s="1" t="s">
        <v>23832</v>
      </c>
      <c r="E4467" s="1" t="s">
        <v>23833</v>
      </c>
      <c r="F4467" s="4"/>
      <c r="G4467" s="4"/>
      <c r="H4467" s="4"/>
      <c r="I4467" s="4"/>
      <c r="J4467" s="4"/>
      <c r="K4467" s="4"/>
      <c r="L4467" s="4"/>
      <c r="M4467" s="4"/>
      <c r="N4467" s="4"/>
      <c r="O4467" s="4"/>
    </row>
    <row r="4468" ht="13.5" customHeight="1">
      <c r="A4468" s="1" t="s">
        <v>23767</v>
      </c>
      <c r="B4468" s="1" t="s">
        <v>99</v>
      </c>
      <c r="C4468" s="1" t="s">
        <v>817</v>
      </c>
      <c r="D4468" s="3"/>
      <c r="E4468" s="3"/>
      <c r="F4468" s="4"/>
      <c r="G4468" s="4"/>
      <c r="H4468" s="4"/>
      <c r="I4468" s="4"/>
      <c r="J4468" s="4"/>
      <c r="K4468" s="4"/>
      <c r="L4468" s="4"/>
      <c r="M4468" s="4"/>
      <c r="N4468" s="4"/>
      <c r="O4468" s="4"/>
    </row>
    <row r="4469" ht="13.5" customHeight="1">
      <c r="A4469" s="1" t="s">
        <v>23837</v>
      </c>
      <c r="B4469" s="2" t="s">
        <v>1</v>
      </c>
      <c r="C4469" s="1" t="s">
        <v>2</v>
      </c>
      <c r="D4469" s="3"/>
      <c r="E4469" s="3"/>
      <c r="F4469" s="4"/>
      <c r="G4469" s="4"/>
      <c r="H4469" s="4"/>
      <c r="I4469" s="4"/>
      <c r="J4469" s="4"/>
      <c r="K4469" s="4"/>
      <c r="L4469" s="4"/>
      <c r="M4469" s="4"/>
      <c r="N4469" s="4"/>
      <c r="O4469" s="4"/>
    </row>
    <row r="4470" ht="13.5" customHeight="1">
      <c r="A4470" s="1" t="s">
        <v>23837</v>
      </c>
      <c r="B4470" s="1" t="s">
        <v>5</v>
      </c>
      <c r="C4470" s="1" t="s">
        <v>303</v>
      </c>
      <c r="D4470" s="1" t="s">
        <v>23839</v>
      </c>
      <c r="E4470" s="1" t="s">
        <v>23840</v>
      </c>
      <c r="F4470" s="4"/>
      <c r="G4470" s="4"/>
      <c r="H4470" s="4"/>
      <c r="I4470" s="4"/>
      <c r="J4470" s="4"/>
      <c r="K4470" s="4"/>
      <c r="L4470" s="4"/>
      <c r="M4470" s="4"/>
      <c r="N4470" s="4"/>
      <c r="O4470" s="4"/>
    </row>
    <row r="4471" ht="13.5" customHeight="1">
      <c r="A4471" s="1" t="s">
        <v>23837</v>
      </c>
      <c r="B4471" s="1" t="s">
        <v>9</v>
      </c>
      <c r="C4471" s="1" t="s">
        <v>797</v>
      </c>
      <c r="D4471" s="1" t="s">
        <v>23843</v>
      </c>
      <c r="E4471" s="1" t="s">
        <v>23844</v>
      </c>
      <c r="F4471" s="4"/>
      <c r="G4471" s="4"/>
      <c r="H4471" s="4"/>
      <c r="I4471" s="4"/>
      <c r="J4471" s="4"/>
      <c r="K4471" s="4"/>
      <c r="L4471" s="4"/>
      <c r="M4471" s="4"/>
      <c r="N4471" s="4"/>
      <c r="O4471" s="4"/>
    </row>
    <row r="4472" ht="13.5" customHeight="1">
      <c r="A4472" s="1" t="s">
        <v>23837</v>
      </c>
      <c r="B4472" s="1" t="s">
        <v>13</v>
      </c>
      <c r="C4472" s="1" t="s">
        <v>797</v>
      </c>
      <c r="D4472" s="1" t="s">
        <v>23849</v>
      </c>
      <c r="E4472" s="1" t="s">
        <v>23850</v>
      </c>
      <c r="F4472" s="4"/>
      <c r="G4472" s="4"/>
      <c r="H4472" s="4"/>
      <c r="I4472" s="4"/>
      <c r="J4472" s="4"/>
      <c r="K4472" s="4"/>
      <c r="L4472" s="4"/>
      <c r="M4472" s="4"/>
      <c r="N4472" s="4"/>
      <c r="O4472" s="4"/>
    </row>
    <row r="4473" ht="13.5" customHeight="1">
      <c r="A4473" s="1" t="s">
        <v>23837</v>
      </c>
      <c r="B4473" s="1" t="s">
        <v>16</v>
      </c>
      <c r="C4473" s="1" t="s">
        <v>797</v>
      </c>
      <c r="D4473" s="1" t="s">
        <v>23852</v>
      </c>
      <c r="E4473" s="1" t="s">
        <v>23854</v>
      </c>
      <c r="F4473" s="4"/>
      <c r="G4473" s="4"/>
      <c r="H4473" s="4"/>
      <c r="I4473" s="4"/>
      <c r="J4473" s="4"/>
      <c r="K4473" s="4"/>
      <c r="L4473" s="4"/>
      <c r="M4473" s="4"/>
      <c r="N4473" s="4"/>
      <c r="O4473" s="4"/>
    </row>
    <row r="4474" ht="13.5" customHeight="1">
      <c r="A4474" s="1" t="s">
        <v>23837</v>
      </c>
      <c r="B4474" s="1" t="s">
        <v>21</v>
      </c>
      <c r="C4474" s="1" t="s">
        <v>797</v>
      </c>
      <c r="D4474" s="1" t="s">
        <v>23859</v>
      </c>
      <c r="E4474" s="1" t="s">
        <v>23860</v>
      </c>
      <c r="F4474" s="4"/>
      <c r="G4474" s="4"/>
      <c r="H4474" s="4"/>
      <c r="I4474" s="4"/>
      <c r="J4474" s="4"/>
      <c r="K4474" s="4"/>
      <c r="L4474" s="4"/>
      <c r="M4474" s="4"/>
      <c r="N4474" s="4"/>
      <c r="O4474" s="4"/>
    </row>
    <row r="4475" ht="13.5" customHeight="1">
      <c r="A4475" s="1" t="s">
        <v>23837</v>
      </c>
      <c r="B4475" s="1" t="s">
        <v>27</v>
      </c>
      <c r="C4475" s="1" t="s">
        <v>797</v>
      </c>
      <c r="D4475" s="1" t="s">
        <v>23865</v>
      </c>
      <c r="E4475" s="1" t="s">
        <v>23866</v>
      </c>
      <c r="F4475" s="4"/>
      <c r="G4475" s="4"/>
      <c r="H4475" s="4"/>
      <c r="I4475" s="4"/>
      <c r="J4475" s="4"/>
      <c r="K4475" s="4"/>
      <c r="L4475" s="4"/>
      <c r="M4475" s="4"/>
      <c r="N4475" s="4"/>
      <c r="O4475" s="4"/>
    </row>
    <row r="4476" ht="13.5" customHeight="1">
      <c r="A4476" s="1" t="s">
        <v>23837</v>
      </c>
      <c r="B4476" s="1" t="s">
        <v>31</v>
      </c>
      <c r="C4476" s="1" t="s">
        <v>797</v>
      </c>
      <c r="D4476" s="1" t="s">
        <v>23867</v>
      </c>
      <c r="E4476" s="1" t="s">
        <v>23869</v>
      </c>
      <c r="F4476" s="4"/>
      <c r="G4476" s="4"/>
      <c r="H4476" s="4"/>
      <c r="I4476" s="4"/>
      <c r="J4476" s="4"/>
      <c r="K4476" s="4"/>
      <c r="L4476" s="4"/>
      <c r="M4476" s="4"/>
      <c r="N4476" s="4"/>
      <c r="O4476" s="4"/>
    </row>
    <row r="4477" ht="13.5" customHeight="1">
      <c r="A4477" s="1" t="s">
        <v>23837</v>
      </c>
      <c r="B4477" s="1" t="s">
        <v>34</v>
      </c>
      <c r="C4477" s="1" t="s">
        <v>797</v>
      </c>
      <c r="D4477" s="1" t="s">
        <v>23871</v>
      </c>
      <c r="E4477" s="1" t="s">
        <v>23873</v>
      </c>
      <c r="F4477" s="4"/>
      <c r="G4477" s="4"/>
      <c r="H4477" s="4"/>
      <c r="I4477" s="4"/>
      <c r="J4477" s="4"/>
      <c r="K4477" s="4"/>
      <c r="L4477" s="4"/>
      <c r="M4477" s="4"/>
      <c r="N4477" s="4"/>
      <c r="O4477" s="4"/>
    </row>
    <row r="4478" ht="13.5" customHeight="1">
      <c r="A4478" s="1" t="s">
        <v>23837</v>
      </c>
      <c r="B4478" s="1" t="s">
        <v>40</v>
      </c>
      <c r="C4478" s="1" t="s">
        <v>797</v>
      </c>
      <c r="D4478" s="1" t="s">
        <v>23875</v>
      </c>
      <c r="E4478" s="1" t="s">
        <v>23877</v>
      </c>
      <c r="F4478" s="4"/>
      <c r="G4478" s="4"/>
      <c r="H4478" s="4"/>
      <c r="I4478" s="4"/>
      <c r="J4478" s="4"/>
      <c r="K4478" s="4"/>
      <c r="L4478" s="4"/>
      <c r="M4478" s="4"/>
      <c r="N4478" s="4"/>
      <c r="O4478" s="4"/>
    </row>
    <row r="4479" ht="13.5" customHeight="1">
      <c r="A4479" s="1" t="s">
        <v>23837</v>
      </c>
      <c r="B4479" s="1" t="s">
        <v>45</v>
      </c>
      <c r="C4479" s="1" t="s">
        <v>797</v>
      </c>
      <c r="D4479" s="1" t="s">
        <v>23880</v>
      </c>
      <c r="E4479" s="1" t="s">
        <v>23881</v>
      </c>
      <c r="F4479" s="4"/>
      <c r="G4479" s="4"/>
      <c r="H4479" s="4"/>
      <c r="I4479" s="4"/>
      <c r="J4479" s="4"/>
      <c r="K4479" s="4"/>
      <c r="L4479" s="4"/>
      <c r="M4479" s="4"/>
      <c r="N4479" s="4"/>
      <c r="O4479" s="4"/>
    </row>
    <row r="4480" ht="13.5" customHeight="1">
      <c r="A4480" s="1" t="s">
        <v>23837</v>
      </c>
      <c r="B4480" s="1" t="s">
        <v>52</v>
      </c>
      <c r="C4480" s="1" t="s">
        <v>797</v>
      </c>
      <c r="D4480" s="1" t="s">
        <v>23884</v>
      </c>
      <c r="E4480" s="1" t="s">
        <v>23885</v>
      </c>
      <c r="F4480" s="4"/>
      <c r="G4480" s="4"/>
      <c r="H4480" s="4"/>
      <c r="I4480" s="4"/>
      <c r="J4480" s="4"/>
      <c r="K4480" s="4"/>
      <c r="L4480" s="4"/>
      <c r="M4480" s="4"/>
      <c r="N4480" s="4"/>
      <c r="O4480" s="4"/>
    </row>
    <row r="4481" ht="13.5" customHeight="1">
      <c r="A4481" s="1" t="s">
        <v>23837</v>
      </c>
      <c r="B4481" s="1" t="s">
        <v>57</v>
      </c>
      <c r="C4481" s="1" t="s">
        <v>797</v>
      </c>
      <c r="D4481" s="1" t="s">
        <v>23887</v>
      </c>
      <c r="E4481" s="1" t="s">
        <v>23888</v>
      </c>
      <c r="F4481" s="4"/>
      <c r="G4481" s="4"/>
      <c r="H4481" s="4"/>
      <c r="I4481" s="4"/>
      <c r="J4481" s="4"/>
      <c r="K4481" s="4"/>
      <c r="L4481" s="4"/>
      <c r="M4481" s="4"/>
      <c r="N4481" s="4"/>
      <c r="O4481" s="4"/>
    </row>
    <row r="4482" ht="13.5" customHeight="1">
      <c r="A4482" s="1" t="s">
        <v>23837</v>
      </c>
      <c r="B4482" s="1" t="s">
        <v>60</v>
      </c>
      <c r="C4482" s="1" t="s">
        <v>797</v>
      </c>
      <c r="D4482" s="1" t="s">
        <v>23891</v>
      </c>
      <c r="E4482" s="1" t="s">
        <v>23894</v>
      </c>
      <c r="F4482" s="4"/>
      <c r="G4482" s="4"/>
      <c r="H4482" s="4"/>
      <c r="I4482" s="4"/>
      <c r="J4482" s="4"/>
      <c r="K4482" s="4"/>
      <c r="L4482" s="4"/>
      <c r="M4482" s="4"/>
      <c r="N4482" s="4"/>
      <c r="O4482" s="4"/>
    </row>
    <row r="4483" ht="13.5" customHeight="1">
      <c r="A4483" s="1" t="s">
        <v>23837</v>
      </c>
      <c r="B4483" s="1" t="s">
        <v>65</v>
      </c>
      <c r="C4483" s="1" t="s">
        <v>797</v>
      </c>
      <c r="D4483" s="1" t="s">
        <v>23898</v>
      </c>
      <c r="E4483" s="1" t="s">
        <v>23899</v>
      </c>
      <c r="F4483" s="4"/>
      <c r="G4483" s="4"/>
      <c r="H4483" s="4"/>
      <c r="I4483" s="4"/>
      <c r="J4483" s="4"/>
      <c r="K4483" s="4"/>
      <c r="L4483" s="4"/>
      <c r="M4483" s="4"/>
      <c r="N4483" s="4"/>
      <c r="O4483" s="4"/>
    </row>
    <row r="4484" ht="13.5" customHeight="1">
      <c r="A4484" s="1" t="s">
        <v>23837</v>
      </c>
      <c r="B4484" s="1" t="s">
        <v>70</v>
      </c>
      <c r="C4484" s="1" t="s">
        <v>797</v>
      </c>
      <c r="D4484" s="1" t="s">
        <v>23903</v>
      </c>
      <c r="E4484" s="1" t="s">
        <v>23904</v>
      </c>
      <c r="F4484" s="4"/>
      <c r="G4484" s="4"/>
      <c r="H4484" s="4"/>
      <c r="I4484" s="4"/>
      <c r="J4484" s="4"/>
      <c r="K4484" s="4"/>
      <c r="L4484" s="4"/>
      <c r="M4484" s="4"/>
      <c r="N4484" s="4"/>
      <c r="O4484" s="4"/>
    </row>
    <row r="4485" ht="13.5" customHeight="1">
      <c r="A4485" s="1" t="s">
        <v>23837</v>
      </c>
      <c r="B4485" s="1" t="s">
        <v>74</v>
      </c>
      <c r="C4485" s="1" t="s">
        <v>797</v>
      </c>
      <c r="D4485" s="1" t="s">
        <v>23909</v>
      </c>
      <c r="E4485" s="1" t="s">
        <v>23910</v>
      </c>
      <c r="F4485" s="4"/>
      <c r="G4485" s="4"/>
      <c r="H4485" s="4"/>
      <c r="I4485" s="4"/>
      <c r="J4485" s="4"/>
      <c r="K4485" s="4"/>
      <c r="L4485" s="4"/>
      <c r="M4485" s="4"/>
      <c r="N4485" s="4"/>
      <c r="O4485" s="4"/>
    </row>
    <row r="4486" ht="13.5" customHeight="1">
      <c r="A4486" s="1" t="s">
        <v>23837</v>
      </c>
      <c r="B4486" s="1" t="s">
        <v>78</v>
      </c>
      <c r="C4486" s="1" t="s">
        <v>797</v>
      </c>
      <c r="D4486" s="1" t="s">
        <v>23915</v>
      </c>
      <c r="E4486" s="1" t="s">
        <v>23916</v>
      </c>
      <c r="F4486" s="4"/>
      <c r="G4486" s="4"/>
      <c r="H4486" s="4"/>
      <c r="I4486" s="4"/>
      <c r="J4486" s="4"/>
      <c r="K4486" s="4"/>
      <c r="L4486" s="4"/>
      <c r="M4486" s="4"/>
      <c r="N4486" s="4"/>
      <c r="O4486" s="4"/>
    </row>
    <row r="4487" ht="13.5" customHeight="1">
      <c r="A4487" s="1" t="s">
        <v>23837</v>
      </c>
      <c r="B4487" s="1" t="s">
        <v>83</v>
      </c>
      <c r="C4487" s="1" t="s">
        <v>797</v>
      </c>
      <c r="D4487" s="1" t="s">
        <v>23921</v>
      </c>
      <c r="E4487" s="1" t="s">
        <v>23923</v>
      </c>
      <c r="F4487" s="4"/>
      <c r="G4487" s="4"/>
      <c r="H4487" s="4"/>
      <c r="I4487" s="4"/>
      <c r="J4487" s="4"/>
      <c r="K4487" s="4"/>
      <c r="L4487" s="4"/>
      <c r="M4487" s="4"/>
      <c r="N4487" s="4"/>
      <c r="O4487" s="4"/>
    </row>
    <row r="4488" ht="13.5" customHeight="1">
      <c r="A4488" s="1" t="s">
        <v>23837</v>
      </c>
      <c r="B4488" s="1" t="s">
        <v>86</v>
      </c>
      <c r="C4488" s="1" t="s">
        <v>797</v>
      </c>
      <c r="D4488" s="1" t="s">
        <v>23925</v>
      </c>
      <c r="E4488" s="1" t="s">
        <v>23927</v>
      </c>
      <c r="F4488" s="4"/>
      <c r="G4488" s="4"/>
      <c r="H4488" s="4"/>
      <c r="I4488" s="4"/>
      <c r="J4488" s="4"/>
      <c r="K4488" s="4"/>
      <c r="L4488" s="4"/>
      <c r="M4488" s="4"/>
      <c r="N4488" s="4"/>
      <c r="O4488" s="4"/>
    </row>
    <row r="4489" ht="13.5" customHeight="1">
      <c r="A4489" s="1" t="s">
        <v>23837</v>
      </c>
      <c r="B4489" s="1" t="s">
        <v>91</v>
      </c>
      <c r="C4489" s="1" t="s">
        <v>797</v>
      </c>
      <c r="D4489" s="1" t="s">
        <v>23931</v>
      </c>
      <c r="E4489" s="1" t="s">
        <v>23932</v>
      </c>
      <c r="F4489" s="4"/>
      <c r="G4489" s="4"/>
      <c r="H4489" s="4"/>
      <c r="I4489" s="4"/>
      <c r="J4489" s="4"/>
      <c r="K4489" s="4"/>
      <c r="L4489" s="4"/>
      <c r="M4489" s="4"/>
      <c r="N4489" s="4"/>
      <c r="O4489" s="4"/>
    </row>
    <row r="4490" ht="13.5" customHeight="1">
      <c r="A4490" s="1" t="s">
        <v>23837</v>
      </c>
      <c r="B4490" s="1" t="s">
        <v>94</v>
      </c>
      <c r="C4490" s="1" t="s">
        <v>797</v>
      </c>
      <c r="D4490" s="1" t="s">
        <v>23937</v>
      </c>
      <c r="E4490" s="1" t="s">
        <v>23938</v>
      </c>
      <c r="F4490" s="4"/>
      <c r="G4490" s="4"/>
      <c r="H4490" s="4"/>
      <c r="I4490" s="4"/>
      <c r="J4490" s="4"/>
      <c r="K4490" s="4"/>
      <c r="L4490" s="4"/>
      <c r="M4490" s="4"/>
      <c r="N4490" s="4"/>
      <c r="O4490" s="4"/>
    </row>
    <row r="4491" ht="13.5" customHeight="1">
      <c r="A4491" s="1" t="s">
        <v>23837</v>
      </c>
      <c r="B4491" s="1" t="s">
        <v>186</v>
      </c>
      <c r="C4491" s="1" t="s">
        <v>797</v>
      </c>
      <c r="D4491" s="1" t="s">
        <v>23939</v>
      </c>
      <c r="E4491" s="1" t="s">
        <v>23940</v>
      </c>
      <c r="F4491" s="4"/>
      <c r="G4491" s="4"/>
      <c r="H4491" s="4"/>
      <c r="I4491" s="4"/>
      <c r="J4491" s="4"/>
      <c r="K4491" s="4"/>
      <c r="L4491" s="4"/>
      <c r="M4491" s="4"/>
      <c r="N4491" s="4"/>
      <c r="O4491" s="4"/>
    </row>
    <row r="4492" ht="13.5" customHeight="1">
      <c r="A4492" s="1" t="s">
        <v>23837</v>
      </c>
      <c r="B4492" s="1" t="s">
        <v>189</v>
      </c>
      <c r="C4492" s="1" t="s">
        <v>797</v>
      </c>
      <c r="D4492" s="1" t="s">
        <v>23945</v>
      </c>
      <c r="E4492" s="1" t="s">
        <v>23946</v>
      </c>
      <c r="F4492" s="4"/>
      <c r="G4492" s="4"/>
      <c r="H4492" s="4"/>
      <c r="I4492" s="4"/>
      <c r="J4492" s="4"/>
      <c r="K4492" s="4"/>
      <c r="L4492" s="4"/>
      <c r="M4492" s="4"/>
      <c r="N4492" s="4"/>
      <c r="O4492" s="4"/>
    </row>
    <row r="4493" ht="13.5" customHeight="1">
      <c r="A4493" s="1" t="s">
        <v>23837</v>
      </c>
      <c r="B4493" s="1" t="s">
        <v>99</v>
      </c>
      <c r="C4493" s="1" t="s">
        <v>817</v>
      </c>
      <c r="D4493" s="3"/>
      <c r="E4493" s="3"/>
      <c r="F4493" s="4"/>
      <c r="G4493" s="4"/>
      <c r="H4493" s="4"/>
      <c r="I4493" s="4"/>
      <c r="J4493" s="4"/>
      <c r="K4493" s="4"/>
      <c r="L4493" s="4"/>
      <c r="M4493" s="4"/>
      <c r="N4493" s="4"/>
      <c r="O4493" s="4"/>
    </row>
    <row r="4494" ht="13.5" customHeight="1">
      <c r="A4494" s="1" t="s">
        <v>23950</v>
      </c>
      <c r="B4494" s="2" t="s">
        <v>1</v>
      </c>
      <c r="C4494" s="1" t="s">
        <v>2</v>
      </c>
      <c r="D4494" s="3"/>
      <c r="E4494" s="3"/>
      <c r="F4494" s="4"/>
      <c r="G4494" s="4"/>
      <c r="H4494" s="4"/>
      <c r="I4494" s="4"/>
      <c r="J4494" s="4"/>
      <c r="K4494" s="4"/>
      <c r="L4494" s="4"/>
      <c r="M4494" s="4"/>
      <c r="N4494" s="4"/>
      <c r="O4494" s="4"/>
    </row>
    <row r="4495" ht="13.5" customHeight="1">
      <c r="A4495" s="1" t="s">
        <v>23950</v>
      </c>
      <c r="B4495" s="1" t="s">
        <v>5</v>
      </c>
      <c r="C4495" s="1" t="s">
        <v>11792</v>
      </c>
      <c r="D4495" s="1" t="s">
        <v>23954</v>
      </c>
      <c r="E4495" s="1" t="s">
        <v>23955</v>
      </c>
      <c r="F4495" s="4"/>
      <c r="G4495" s="4"/>
      <c r="H4495" s="4"/>
      <c r="I4495" s="4"/>
      <c r="J4495" s="4"/>
      <c r="K4495" s="4"/>
      <c r="L4495" s="4"/>
      <c r="M4495" s="4"/>
      <c r="N4495" s="4"/>
      <c r="O4495" s="4"/>
    </row>
    <row r="4496" ht="13.5" customHeight="1">
      <c r="A4496" s="1" t="s">
        <v>23950</v>
      </c>
      <c r="B4496" s="1" t="s">
        <v>9</v>
      </c>
      <c r="C4496" s="1" t="s">
        <v>797</v>
      </c>
      <c r="D4496" s="1" t="s">
        <v>23960</v>
      </c>
      <c r="E4496" s="1" t="s">
        <v>23961</v>
      </c>
      <c r="F4496" s="4"/>
      <c r="G4496" s="4"/>
      <c r="H4496" s="4"/>
      <c r="I4496" s="4"/>
      <c r="J4496" s="4"/>
      <c r="K4496" s="4"/>
      <c r="L4496" s="4"/>
      <c r="M4496" s="4"/>
      <c r="N4496" s="4"/>
      <c r="O4496" s="4"/>
    </row>
    <row r="4497" ht="13.5" customHeight="1">
      <c r="A4497" s="1" t="s">
        <v>23950</v>
      </c>
      <c r="B4497" s="1" t="s">
        <v>13</v>
      </c>
      <c r="C4497" s="1" t="s">
        <v>797</v>
      </c>
      <c r="D4497" s="1" t="s">
        <v>23964</v>
      </c>
      <c r="E4497" s="1" t="s">
        <v>23965</v>
      </c>
      <c r="F4497" s="4"/>
      <c r="G4497" s="4"/>
      <c r="H4497" s="4"/>
      <c r="I4497" s="4"/>
      <c r="J4497" s="4"/>
      <c r="K4497" s="4"/>
      <c r="L4497" s="4"/>
      <c r="M4497" s="4"/>
      <c r="N4497" s="4"/>
      <c r="O4497" s="4"/>
    </row>
    <row r="4498" ht="13.5" customHeight="1">
      <c r="A4498" s="1" t="s">
        <v>23950</v>
      </c>
      <c r="B4498" s="1" t="s">
        <v>16</v>
      </c>
      <c r="C4498" s="1" t="s">
        <v>797</v>
      </c>
      <c r="D4498" s="1" t="s">
        <v>23968</v>
      </c>
      <c r="E4498" s="1" t="s">
        <v>23969</v>
      </c>
      <c r="F4498" s="4"/>
      <c r="G4498" s="4"/>
      <c r="H4498" s="4"/>
      <c r="I4498" s="4"/>
      <c r="J4498" s="4"/>
      <c r="K4498" s="4"/>
      <c r="L4498" s="4"/>
      <c r="M4498" s="4"/>
      <c r="N4498" s="4"/>
      <c r="O4498" s="4"/>
    </row>
    <row r="4499" ht="13.5" customHeight="1">
      <c r="A4499" s="1" t="s">
        <v>23950</v>
      </c>
      <c r="B4499" s="1" t="s">
        <v>21</v>
      </c>
      <c r="C4499" s="1" t="s">
        <v>797</v>
      </c>
      <c r="D4499" s="1" t="s">
        <v>23974</v>
      </c>
      <c r="E4499" s="1" t="s">
        <v>23976</v>
      </c>
      <c r="F4499" s="4"/>
      <c r="G4499" s="4"/>
      <c r="H4499" s="4"/>
      <c r="I4499" s="4"/>
      <c r="J4499" s="4"/>
      <c r="K4499" s="4"/>
      <c r="L4499" s="4"/>
      <c r="M4499" s="4"/>
      <c r="N4499" s="4"/>
      <c r="O4499" s="4"/>
    </row>
    <row r="4500" ht="13.5" customHeight="1">
      <c r="A4500" s="1" t="s">
        <v>23950</v>
      </c>
      <c r="B4500" s="1" t="s">
        <v>27</v>
      </c>
      <c r="C4500" s="1" t="s">
        <v>797</v>
      </c>
      <c r="D4500" s="1" t="s">
        <v>23978</v>
      </c>
      <c r="E4500" s="1" t="s">
        <v>23980</v>
      </c>
      <c r="F4500" s="4"/>
      <c r="G4500" s="4"/>
      <c r="H4500" s="4"/>
      <c r="I4500" s="4"/>
      <c r="J4500" s="4"/>
      <c r="K4500" s="4"/>
      <c r="L4500" s="4"/>
      <c r="M4500" s="4"/>
      <c r="N4500" s="4"/>
      <c r="O4500" s="4"/>
    </row>
    <row r="4501" ht="13.5" customHeight="1">
      <c r="A4501" s="1" t="s">
        <v>23950</v>
      </c>
      <c r="B4501" s="1" t="s">
        <v>31</v>
      </c>
      <c r="C4501" s="1" t="s">
        <v>797</v>
      </c>
      <c r="D4501" s="1" t="s">
        <v>23982</v>
      </c>
      <c r="E4501" s="1" t="s">
        <v>23983</v>
      </c>
      <c r="F4501" s="4"/>
      <c r="G4501" s="4"/>
      <c r="H4501" s="4"/>
      <c r="I4501" s="4"/>
      <c r="J4501" s="4"/>
      <c r="K4501" s="4"/>
      <c r="L4501" s="4"/>
      <c r="M4501" s="4"/>
      <c r="N4501" s="4"/>
      <c r="O4501" s="4"/>
    </row>
    <row r="4502" ht="13.5" customHeight="1">
      <c r="A4502" s="1" t="s">
        <v>23950</v>
      </c>
      <c r="B4502" s="1" t="s">
        <v>34</v>
      </c>
      <c r="C4502" s="1" t="s">
        <v>797</v>
      </c>
      <c r="D4502" s="1" t="s">
        <v>23986</v>
      </c>
      <c r="E4502" s="1" t="s">
        <v>23987</v>
      </c>
      <c r="F4502" s="4"/>
      <c r="G4502" s="4"/>
      <c r="H4502" s="4"/>
      <c r="I4502" s="4"/>
      <c r="J4502" s="4"/>
      <c r="K4502" s="4"/>
      <c r="L4502" s="4"/>
      <c r="M4502" s="4"/>
      <c r="N4502" s="4"/>
      <c r="O4502" s="4"/>
    </row>
    <row r="4503" ht="13.5" customHeight="1">
      <c r="A4503" s="1" t="s">
        <v>23950</v>
      </c>
      <c r="B4503" s="1" t="s">
        <v>40</v>
      </c>
      <c r="C4503" s="1" t="s">
        <v>797</v>
      </c>
      <c r="D4503" s="1" t="s">
        <v>23991</v>
      </c>
      <c r="E4503" s="1" t="s">
        <v>23993</v>
      </c>
      <c r="F4503" s="4"/>
      <c r="G4503" s="4"/>
      <c r="H4503" s="4"/>
      <c r="I4503" s="4"/>
      <c r="J4503" s="4"/>
      <c r="K4503" s="4"/>
      <c r="L4503" s="4"/>
      <c r="M4503" s="4"/>
      <c r="N4503" s="4"/>
      <c r="O4503" s="4"/>
    </row>
    <row r="4504" ht="13.5" customHeight="1">
      <c r="A4504" s="1" t="s">
        <v>23950</v>
      </c>
      <c r="B4504" s="1" t="s">
        <v>45</v>
      </c>
      <c r="C4504" s="1" t="s">
        <v>797</v>
      </c>
      <c r="D4504" s="1" t="s">
        <v>23994</v>
      </c>
      <c r="E4504" s="1" t="s">
        <v>23995</v>
      </c>
      <c r="F4504" s="4"/>
      <c r="G4504" s="4"/>
      <c r="H4504" s="4"/>
      <c r="I4504" s="4"/>
      <c r="J4504" s="4"/>
      <c r="K4504" s="4"/>
      <c r="L4504" s="4"/>
      <c r="M4504" s="4"/>
      <c r="N4504" s="4"/>
      <c r="O4504" s="4"/>
    </row>
    <row r="4505" ht="13.5" customHeight="1">
      <c r="A4505" s="1" t="s">
        <v>23950</v>
      </c>
      <c r="B4505" s="1" t="s">
        <v>52</v>
      </c>
      <c r="C4505" s="1" t="s">
        <v>797</v>
      </c>
      <c r="D4505" s="1" t="s">
        <v>23999</v>
      </c>
      <c r="E4505" s="1" t="s">
        <v>24000</v>
      </c>
      <c r="F4505" s="4"/>
      <c r="G4505" s="4"/>
      <c r="H4505" s="4"/>
      <c r="I4505" s="4"/>
      <c r="J4505" s="4"/>
      <c r="K4505" s="4"/>
      <c r="L4505" s="4"/>
      <c r="M4505" s="4"/>
      <c r="N4505" s="4"/>
      <c r="O4505" s="4"/>
    </row>
    <row r="4506" ht="13.5" customHeight="1">
      <c r="A4506" s="1" t="s">
        <v>23950</v>
      </c>
      <c r="B4506" s="1" t="s">
        <v>57</v>
      </c>
      <c r="C4506" s="1" t="s">
        <v>374</v>
      </c>
      <c r="D4506" s="1" t="s">
        <v>24002</v>
      </c>
      <c r="E4506" s="1" t="s">
        <v>24004</v>
      </c>
      <c r="F4506" s="4"/>
      <c r="G4506" s="4"/>
      <c r="H4506" s="4"/>
      <c r="I4506" s="4"/>
      <c r="J4506" s="4"/>
      <c r="K4506" s="4"/>
      <c r="L4506" s="4"/>
      <c r="M4506" s="4"/>
      <c r="N4506" s="4"/>
      <c r="O4506" s="4"/>
    </row>
    <row r="4507" ht="13.5" customHeight="1">
      <c r="A4507" s="1" t="s">
        <v>23950</v>
      </c>
      <c r="B4507" s="1" t="s">
        <v>60</v>
      </c>
      <c r="C4507" s="1" t="s">
        <v>797</v>
      </c>
      <c r="D4507" s="1" t="s">
        <v>24009</v>
      </c>
      <c r="E4507" s="1" t="s">
        <v>24011</v>
      </c>
      <c r="F4507" s="4"/>
      <c r="G4507" s="4"/>
      <c r="H4507" s="4"/>
      <c r="I4507" s="4"/>
      <c r="J4507" s="4"/>
      <c r="K4507" s="4"/>
      <c r="L4507" s="4"/>
      <c r="M4507" s="4"/>
      <c r="N4507" s="4"/>
      <c r="O4507" s="4"/>
    </row>
    <row r="4508" ht="13.5" customHeight="1">
      <c r="A4508" s="1" t="s">
        <v>23950</v>
      </c>
      <c r="B4508" s="1" t="s">
        <v>65</v>
      </c>
      <c r="C4508" s="1" t="s">
        <v>797</v>
      </c>
      <c r="D4508" s="1" t="s">
        <v>24016</v>
      </c>
      <c r="E4508" s="1" t="s">
        <v>24017</v>
      </c>
      <c r="F4508" s="4"/>
      <c r="G4508" s="4"/>
      <c r="H4508" s="4"/>
      <c r="I4508" s="4"/>
      <c r="J4508" s="4"/>
      <c r="K4508" s="4"/>
      <c r="L4508" s="4"/>
      <c r="M4508" s="4"/>
      <c r="N4508" s="4"/>
      <c r="O4508" s="4"/>
    </row>
    <row r="4509" ht="13.5" customHeight="1">
      <c r="A4509" s="1" t="s">
        <v>23950</v>
      </c>
      <c r="B4509" s="1" t="s">
        <v>70</v>
      </c>
      <c r="C4509" s="1" t="s">
        <v>797</v>
      </c>
      <c r="D4509" s="1" t="s">
        <v>24022</v>
      </c>
      <c r="E4509" s="1" t="s">
        <v>24023</v>
      </c>
      <c r="F4509" s="4"/>
      <c r="G4509" s="4"/>
      <c r="H4509" s="4"/>
      <c r="I4509" s="4"/>
      <c r="J4509" s="4"/>
      <c r="K4509" s="4"/>
      <c r="L4509" s="4"/>
      <c r="M4509" s="4"/>
      <c r="N4509" s="4"/>
      <c r="O4509" s="4"/>
    </row>
    <row r="4510" ht="13.5" customHeight="1">
      <c r="A4510" s="1" t="s">
        <v>23950</v>
      </c>
      <c r="B4510" s="1" t="s">
        <v>74</v>
      </c>
      <c r="C4510" s="1" t="s">
        <v>797</v>
      </c>
      <c r="D4510" s="1" t="s">
        <v>24027</v>
      </c>
      <c r="E4510" s="1" t="s">
        <v>24029</v>
      </c>
      <c r="F4510" s="4"/>
      <c r="G4510" s="4"/>
      <c r="H4510" s="4"/>
      <c r="I4510" s="4"/>
      <c r="J4510" s="4"/>
      <c r="K4510" s="4"/>
      <c r="L4510" s="4"/>
      <c r="M4510" s="4"/>
      <c r="N4510" s="4"/>
      <c r="O4510" s="4"/>
    </row>
    <row r="4511" ht="13.5" customHeight="1">
      <c r="A4511" s="1" t="s">
        <v>23950</v>
      </c>
      <c r="B4511" s="1" t="s">
        <v>78</v>
      </c>
      <c r="C4511" s="1" t="s">
        <v>797</v>
      </c>
      <c r="D4511" s="1" t="s">
        <v>24032</v>
      </c>
      <c r="E4511" s="1" t="s">
        <v>24034</v>
      </c>
      <c r="F4511" s="4"/>
      <c r="G4511" s="4"/>
      <c r="H4511" s="4"/>
      <c r="I4511" s="4"/>
      <c r="J4511" s="4"/>
      <c r="K4511" s="4"/>
      <c r="L4511" s="4"/>
      <c r="M4511" s="4"/>
      <c r="N4511" s="4"/>
      <c r="O4511" s="4"/>
    </row>
    <row r="4512" ht="13.5" customHeight="1">
      <c r="A4512" s="1" t="s">
        <v>23950</v>
      </c>
      <c r="B4512" s="1" t="s">
        <v>83</v>
      </c>
      <c r="C4512" s="1" t="s">
        <v>797</v>
      </c>
      <c r="D4512" s="1" t="s">
        <v>24040</v>
      </c>
      <c r="E4512" s="1" t="s">
        <v>24041</v>
      </c>
      <c r="F4512" s="4"/>
      <c r="G4512" s="4"/>
      <c r="H4512" s="4"/>
      <c r="I4512" s="4"/>
      <c r="J4512" s="4"/>
      <c r="K4512" s="4"/>
      <c r="L4512" s="4"/>
      <c r="M4512" s="4"/>
      <c r="N4512" s="4"/>
      <c r="O4512" s="4"/>
    </row>
    <row r="4513" ht="13.5" customHeight="1">
      <c r="A4513" s="1" t="s">
        <v>23950</v>
      </c>
      <c r="B4513" s="1" t="s">
        <v>86</v>
      </c>
      <c r="C4513" s="1" t="s">
        <v>797</v>
      </c>
      <c r="D4513" s="1" t="s">
        <v>24043</v>
      </c>
      <c r="E4513" s="1" t="s">
        <v>24045</v>
      </c>
      <c r="F4513" s="4"/>
      <c r="G4513" s="4"/>
      <c r="H4513" s="4"/>
      <c r="I4513" s="4"/>
      <c r="J4513" s="4"/>
      <c r="K4513" s="4"/>
      <c r="L4513" s="4"/>
      <c r="M4513" s="4"/>
      <c r="N4513" s="4"/>
      <c r="O4513" s="4"/>
    </row>
    <row r="4514" ht="13.5" customHeight="1">
      <c r="A4514" s="1" t="s">
        <v>23950</v>
      </c>
      <c r="B4514" s="1" t="s">
        <v>91</v>
      </c>
      <c r="C4514" s="1" t="s">
        <v>797</v>
      </c>
      <c r="D4514" s="1" t="s">
        <v>24053</v>
      </c>
      <c r="E4514" s="1" t="s">
        <v>24054</v>
      </c>
      <c r="F4514" s="4"/>
      <c r="G4514" s="4"/>
      <c r="H4514" s="4"/>
      <c r="I4514" s="4"/>
      <c r="J4514" s="4"/>
      <c r="K4514" s="4"/>
      <c r="L4514" s="4"/>
      <c r="M4514" s="4"/>
      <c r="N4514" s="4"/>
      <c r="O4514" s="4"/>
    </row>
    <row r="4515" ht="13.5" customHeight="1">
      <c r="A4515" s="1" t="s">
        <v>23950</v>
      </c>
      <c r="B4515" s="1" t="s">
        <v>94</v>
      </c>
      <c r="C4515" s="1" t="s">
        <v>797</v>
      </c>
      <c r="D4515" s="1" t="s">
        <v>24057</v>
      </c>
      <c r="E4515" s="1" t="s">
        <v>24058</v>
      </c>
      <c r="F4515" s="4"/>
      <c r="G4515" s="4"/>
      <c r="H4515" s="4"/>
      <c r="I4515" s="4"/>
      <c r="J4515" s="4"/>
      <c r="K4515" s="4"/>
      <c r="L4515" s="4"/>
      <c r="M4515" s="4"/>
      <c r="N4515" s="4"/>
      <c r="O4515" s="4"/>
    </row>
    <row r="4516" ht="13.5" customHeight="1">
      <c r="A4516" s="1" t="s">
        <v>23950</v>
      </c>
      <c r="B4516" s="1" t="s">
        <v>186</v>
      </c>
      <c r="C4516" s="1" t="s">
        <v>797</v>
      </c>
      <c r="D4516" s="1" t="s">
        <v>24063</v>
      </c>
      <c r="E4516" s="1" t="s">
        <v>24064</v>
      </c>
      <c r="F4516" s="4"/>
      <c r="G4516" s="4"/>
      <c r="H4516" s="4"/>
      <c r="I4516" s="4"/>
      <c r="J4516" s="4"/>
      <c r="K4516" s="4"/>
      <c r="L4516" s="4"/>
      <c r="M4516" s="4"/>
      <c r="N4516" s="4"/>
      <c r="O4516" s="4"/>
    </row>
    <row r="4517" ht="13.5" customHeight="1">
      <c r="A4517" s="1" t="s">
        <v>23950</v>
      </c>
      <c r="B4517" s="1" t="s">
        <v>189</v>
      </c>
      <c r="C4517" s="1" t="s">
        <v>797</v>
      </c>
      <c r="D4517" s="1" t="s">
        <v>24069</v>
      </c>
      <c r="E4517" s="1" t="s">
        <v>24070</v>
      </c>
      <c r="F4517" s="4"/>
      <c r="G4517" s="4"/>
      <c r="H4517" s="4"/>
      <c r="I4517" s="4"/>
      <c r="J4517" s="4"/>
      <c r="K4517" s="4"/>
      <c r="L4517" s="4"/>
      <c r="M4517" s="4"/>
      <c r="N4517" s="4"/>
      <c r="O4517" s="4"/>
    </row>
    <row r="4518" ht="13.5" customHeight="1">
      <c r="A4518" s="1" t="s">
        <v>23950</v>
      </c>
      <c r="B4518" s="1" t="s">
        <v>193</v>
      </c>
      <c r="C4518" s="1" t="s">
        <v>797</v>
      </c>
      <c r="D4518" s="1" t="s">
        <v>24074</v>
      </c>
      <c r="E4518" s="1" t="s">
        <v>24076</v>
      </c>
      <c r="F4518" s="4"/>
      <c r="G4518" s="4"/>
      <c r="H4518" s="4"/>
      <c r="I4518" s="4"/>
      <c r="J4518" s="4"/>
      <c r="K4518" s="4"/>
      <c r="L4518" s="4"/>
      <c r="M4518" s="4"/>
      <c r="N4518" s="4"/>
      <c r="O4518" s="4"/>
    </row>
    <row r="4519" ht="13.5" customHeight="1">
      <c r="A4519" s="1" t="s">
        <v>23950</v>
      </c>
      <c r="B4519" s="1" t="s">
        <v>197</v>
      </c>
      <c r="C4519" s="1" t="s">
        <v>797</v>
      </c>
      <c r="D4519" s="1" t="s">
        <v>24079</v>
      </c>
      <c r="E4519" s="1" t="s">
        <v>24080</v>
      </c>
      <c r="F4519" s="4"/>
      <c r="G4519" s="4"/>
      <c r="H4519" s="4"/>
      <c r="I4519" s="4"/>
      <c r="J4519" s="4"/>
      <c r="K4519" s="4"/>
      <c r="L4519" s="4"/>
      <c r="M4519" s="4"/>
      <c r="N4519" s="4"/>
      <c r="O4519" s="4"/>
    </row>
    <row r="4520" ht="13.5" customHeight="1">
      <c r="A4520" s="1" t="s">
        <v>23950</v>
      </c>
      <c r="B4520" s="1" t="s">
        <v>201</v>
      </c>
      <c r="C4520" s="1" t="s">
        <v>797</v>
      </c>
      <c r="D4520" s="1" t="s">
        <v>24085</v>
      </c>
      <c r="E4520" s="1" t="s">
        <v>24086</v>
      </c>
      <c r="F4520" s="4"/>
      <c r="G4520" s="4"/>
      <c r="H4520" s="4"/>
      <c r="I4520" s="4"/>
      <c r="J4520" s="4"/>
      <c r="K4520" s="4"/>
      <c r="L4520" s="4"/>
      <c r="M4520" s="4"/>
      <c r="N4520" s="4"/>
      <c r="O4520" s="4"/>
    </row>
    <row r="4521" ht="13.5" customHeight="1">
      <c r="A4521" s="1" t="s">
        <v>23950</v>
      </c>
      <c r="B4521" s="1" t="s">
        <v>206</v>
      </c>
      <c r="C4521" s="1" t="s">
        <v>797</v>
      </c>
      <c r="D4521" s="1" t="s">
        <v>24089</v>
      </c>
      <c r="E4521" s="1" t="s">
        <v>24090</v>
      </c>
      <c r="F4521" s="4"/>
      <c r="G4521" s="4"/>
      <c r="H4521" s="4"/>
      <c r="I4521" s="4"/>
      <c r="J4521" s="4"/>
      <c r="K4521" s="4"/>
      <c r="L4521" s="4"/>
      <c r="M4521" s="4"/>
      <c r="N4521" s="4"/>
      <c r="O4521" s="4"/>
    </row>
    <row r="4522" ht="13.5" customHeight="1">
      <c r="A4522" s="1" t="s">
        <v>23950</v>
      </c>
      <c r="B4522" s="1" t="s">
        <v>211</v>
      </c>
      <c r="C4522" s="1" t="s">
        <v>797</v>
      </c>
      <c r="D4522" s="1" t="s">
        <v>24096</v>
      </c>
      <c r="E4522" s="1" t="s">
        <v>24098</v>
      </c>
      <c r="F4522" s="4"/>
      <c r="G4522" s="4"/>
      <c r="H4522" s="4"/>
      <c r="I4522" s="4"/>
      <c r="J4522" s="4"/>
      <c r="K4522" s="4"/>
      <c r="L4522" s="4"/>
      <c r="M4522" s="4"/>
      <c r="N4522" s="4"/>
      <c r="O4522" s="4"/>
    </row>
    <row r="4523" ht="13.5" customHeight="1">
      <c r="A4523" s="1" t="s">
        <v>23950</v>
      </c>
      <c r="B4523" s="1" t="s">
        <v>99</v>
      </c>
      <c r="C4523" s="1" t="s">
        <v>817</v>
      </c>
      <c r="D4523" s="3"/>
      <c r="E4523" s="3"/>
      <c r="F4523" s="4"/>
      <c r="G4523" s="4"/>
      <c r="H4523" s="4"/>
      <c r="I4523" s="4"/>
      <c r="J4523" s="4"/>
      <c r="K4523" s="4"/>
      <c r="L4523" s="4"/>
      <c r="M4523" s="4"/>
      <c r="N4523" s="4"/>
      <c r="O4523" s="4"/>
    </row>
    <row r="4524" ht="13.5" customHeight="1">
      <c r="A4524" s="1" t="s">
        <v>24104</v>
      </c>
      <c r="B4524" s="2" t="s">
        <v>1</v>
      </c>
      <c r="C4524" s="1" t="s">
        <v>2</v>
      </c>
      <c r="D4524" s="3"/>
      <c r="E4524" s="3"/>
      <c r="F4524" s="4"/>
      <c r="G4524" s="4"/>
      <c r="H4524" s="4"/>
      <c r="I4524" s="4"/>
      <c r="J4524" s="4"/>
      <c r="K4524" s="4"/>
      <c r="L4524" s="4"/>
      <c r="M4524" s="4"/>
      <c r="N4524" s="4"/>
      <c r="O4524" s="4"/>
    </row>
    <row r="4525" ht="13.5" customHeight="1">
      <c r="A4525" s="1" t="s">
        <v>24104</v>
      </c>
      <c r="B4525" s="1" t="s">
        <v>5</v>
      </c>
      <c r="C4525" s="1" t="s">
        <v>303</v>
      </c>
      <c r="D4525" s="1" t="s">
        <v>24110</v>
      </c>
      <c r="E4525" s="1" t="s">
        <v>23840</v>
      </c>
      <c r="F4525" s="4"/>
      <c r="G4525" s="4"/>
      <c r="H4525" s="4"/>
      <c r="I4525" s="4"/>
      <c r="J4525" s="4"/>
      <c r="K4525" s="4"/>
      <c r="L4525" s="4"/>
      <c r="M4525" s="4"/>
      <c r="N4525" s="4"/>
      <c r="O4525" s="4"/>
    </row>
    <row r="4526" ht="13.5" customHeight="1">
      <c r="A4526" s="1" t="s">
        <v>24104</v>
      </c>
      <c r="B4526" s="1" t="s">
        <v>9</v>
      </c>
      <c r="C4526" s="1" t="s">
        <v>797</v>
      </c>
      <c r="D4526" s="1" t="s">
        <v>24115</v>
      </c>
      <c r="E4526" s="1" t="s">
        <v>24116</v>
      </c>
      <c r="F4526" s="4"/>
      <c r="G4526" s="4"/>
      <c r="H4526" s="4"/>
      <c r="I4526" s="4"/>
      <c r="J4526" s="4"/>
      <c r="K4526" s="4"/>
      <c r="L4526" s="4"/>
      <c r="M4526" s="4"/>
      <c r="N4526" s="4"/>
      <c r="O4526" s="4"/>
    </row>
    <row r="4527" ht="13.5" customHeight="1">
      <c r="A4527" s="1" t="s">
        <v>24104</v>
      </c>
      <c r="B4527" s="1" t="s">
        <v>13</v>
      </c>
      <c r="C4527" s="1" t="s">
        <v>797</v>
      </c>
      <c r="D4527" s="1" t="s">
        <v>24120</v>
      </c>
      <c r="E4527" s="1" t="s">
        <v>24122</v>
      </c>
      <c r="F4527" s="4"/>
      <c r="G4527" s="4"/>
      <c r="H4527" s="4"/>
      <c r="I4527" s="4"/>
      <c r="J4527" s="4"/>
      <c r="K4527" s="4"/>
      <c r="L4527" s="4"/>
      <c r="M4527" s="4"/>
      <c r="N4527" s="4"/>
      <c r="O4527" s="4"/>
    </row>
    <row r="4528" ht="13.5" customHeight="1">
      <c r="A4528" s="1" t="s">
        <v>24104</v>
      </c>
      <c r="B4528" s="1" t="s">
        <v>16</v>
      </c>
      <c r="C4528" s="1" t="s">
        <v>797</v>
      </c>
      <c r="D4528" s="1" t="s">
        <v>24126</v>
      </c>
      <c r="E4528" s="1" t="s">
        <v>24128</v>
      </c>
      <c r="F4528" s="4"/>
      <c r="G4528" s="4"/>
      <c r="H4528" s="4"/>
      <c r="I4528" s="4"/>
      <c r="J4528" s="4"/>
      <c r="K4528" s="4"/>
      <c r="L4528" s="4"/>
      <c r="M4528" s="4"/>
      <c r="N4528" s="4"/>
      <c r="O4528" s="4"/>
    </row>
    <row r="4529" ht="13.5" customHeight="1">
      <c r="A4529" s="1" t="s">
        <v>24104</v>
      </c>
      <c r="B4529" s="1" t="s">
        <v>21</v>
      </c>
      <c r="C4529" s="1" t="s">
        <v>797</v>
      </c>
      <c r="D4529" s="1" t="s">
        <v>24131</v>
      </c>
      <c r="E4529" s="1" t="s">
        <v>24132</v>
      </c>
      <c r="F4529" s="4"/>
      <c r="G4529" s="4"/>
      <c r="H4529" s="4"/>
      <c r="I4529" s="4"/>
      <c r="J4529" s="4"/>
      <c r="K4529" s="4"/>
      <c r="L4529" s="4"/>
      <c r="M4529" s="4"/>
      <c r="N4529" s="4"/>
      <c r="O4529" s="4"/>
    </row>
    <row r="4530" ht="13.5" customHeight="1">
      <c r="A4530" s="1" t="s">
        <v>24104</v>
      </c>
      <c r="B4530" s="1" t="s">
        <v>27</v>
      </c>
      <c r="C4530" s="1" t="s">
        <v>797</v>
      </c>
      <c r="D4530" s="1" t="s">
        <v>24135</v>
      </c>
      <c r="E4530" s="1" t="s">
        <v>24137</v>
      </c>
      <c r="F4530" s="4"/>
      <c r="G4530" s="4"/>
      <c r="H4530" s="4"/>
      <c r="I4530" s="4"/>
      <c r="J4530" s="4"/>
      <c r="K4530" s="4"/>
      <c r="L4530" s="4"/>
      <c r="M4530" s="4"/>
      <c r="N4530" s="4"/>
      <c r="O4530" s="4"/>
    </row>
    <row r="4531" ht="13.5" customHeight="1">
      <c r="A4531" s="1" t="s">
        <v>24104</v>
      </c>
      <c r="B4531" s="1" t="s">
        <v>31</v>
      </c>
      <c r="C4531" s="1" t="s">
        <v>797</v>
      </c>
      <c r="D4531" s="1" t="s">
        <v>24139</v>
      </c>
      <c r="E4531" s="1" t="s">
        <v>24141</v>
      </c>
      <c r="F4531" s="4"/>
      <c r="G4531" s="4"/>
      <c r="H4531" s="4"/>
      <c r="I4531" s="4"/>
      <c r="J4531" s="4"/>
      <c r="K4531" s="4"/>
      <c r="L4531" s="4"/>
      <c r="M4531" s="4"/>
      <c r="N4531" s="4"/>
      <c r="O4531" s="4"/>
    </row>
    <row r="4532" ht="13.5" customHeight="1">
      <c r="A4532" s="1" t="s">
        <v>24104</v>
      </c>
      <c r="B4532" s="1" t="s">
        <v>34</v>
      </c>
      <c r="C4532" s="1" t="s">
        <v>797</v>
      </c>
      <c r="D4532" s="1" t="s">
        <v>24143</v>
      </c>
      <c r="E4532" s="1" t="s">
        <v>24145</v>
      </c>
      <c r="F4532" s="4"/>
      <c r="G4532" s="4"/>
      <c r="H4532" s="4"/>
      <c r="I4532" s="4"/>
      <c r="J4532" s="4"/>
      <c r="K4532" s="4"/>
      <c r="L4532" s="4"/>
      <c r="M4532" s="4"/>
      <c r="N4532" s="4"/>
      <c r="O4532" s="4"/>
    </row>
    <row r="4533" ht="13.5" customHeight="1">
      <c r="A4533" s="1" t="s">
        <v>24104</v>
      </c>
      <c r="B4533" s="1" t="s">
        <v>40</v>
      </c>
      <c r="C4533" s="1" t="s">
        <v>797</v>
      </c>
      <c r="D4533" s="1" t="s">
        <v>24148</v>
      </c>
      <c r="E4533" s="1" t="s">
        <v>24149</v>
      </c>
      <c r="F4533" s="4"/>
      <c r="G4533" s="4"/>
      <c r="H4533" s="4"/>
      <c r="I4533" s="4"/>
      <c r="J4533" s="4"/>
      <c r="K4533" s="4"/>
      <c r="L4533" s="4"/>
      <c r="M4533" s="4"/>
      <c r="N4533" s="4"/>
      <c r="O4533" s="4"/>
    </row>
    <row r="4534" ht="13.5" customHeight="1">
      <c r="A4534" s="1" t="s">
        <v>24104</v>
      </c>
      <c r="B4534" s="1" t="s">
        <v>45</v>
      </c>
      <c r="C4534" s="1" t="s">
        <v>797</v>
      </c>
      <c r="D4534" s="1" t="s">
        <v>24154</v>
      </c>
      <c r="E4534" s="1" t="s">
        <v>24155</v>
      </c>
      <c r="F4534" s="4"/>
      <c r="G4534" s="4"/>
      <c r="H4534" s="4"/>
      <c r="I4534" s="4"/>
      <c r="J4534" s="4"/>
      <c r="K4534" s="4"/>
      <c r="L4534" s="4"/>
      <c r="M4534" s="4"/>
      <c r="N4534" s="4"/>
      <c r="O4534" s="4"/>
    </row>
    <row r="4535" ht="13.5" customHeight="1">
      <c r="A4535" s="1" t="s">
        <v>24104</v>
      </c>
      <c r="B4535" s="1" t="s">
        <v>52</v>
      </c>
      <c r="C4535" s="1" t="s">
        <v>797</v>
      </c>
      <c r="D4535" s="1" t="s">
        <v>24160</v>
      </c>
      <c r="E4535" s="1" t="s">
        <v>24161</v>
      </c>
      <c r="F4535" s="4"/>
      <c r="G4535" s="4"/>
      <c r="H4535" s="4"/>
      <c r="I4535" s="4"/>
      <c r="J4535" s="4"/>
      <c r="K4535" s="4"/>
      <c r="L4535" s="4"/>
      <c r="M4535" s="4"/>
      <c r="N4535" s="4"/>
      <c r="O4535" s="4"/>
    </row>
    <row r="4536" ht="13.5" customHeight="1">
      <c r="A4536" s="1" t="s">
        <v>24104</v>
      </c>
      <c r="B4536" s="1" t="s">
        <v>57</v>
      </c>
      <c r="C4536" s="1" t="s">
        <v>797</v>
      </c>
      <c r="D4536" s="1" t="s">
        <v>24166</v>
      </c>
      <c r="E4536" s="1" t="s">
        <v>24168</v>
      </c>
      <c r="F4536" s="4"/>
      <c r="G4536" s="4"/>
      <c r="H4536" s="4"/>
      <c r="I4536" s="4"/>
      <c r="J4536" s="4"/>
      <c r="K4536" s="4"/>
      <c r="L4536" s="4"/>
      <c r="M4536" s="4"/>
      <c r="N4536" s="4"/>
      <c r="O4536" s="4"/>
    </row>
    <row r="4537" ht="13.5" customHeight="1">
      <c r="A4537" s="1" t="s">
        <v>24104</v>
      </c>
      <c r="B4537" s="1" t="s">
        <v>60</v>
      </c>
      <c r="C4537" s="1" t="s">
        <v>797</v>
      </c>
      <c r="D4537" s="1" t="s">
        <v>24172</v>
      </c>
      <c r="E4537" s="1" t="s">
        <v>24174</v>
      </c>
      <c r="F4537" s="4"/>
      <c r="G4537" s="4"/>
      <c r="H4537" s="4"/>
      <c r="I4537" s="4"/>
      <c r="J4537" s="4"/>
      <c r="K4537" s="4"/>
      <c r="L4537" s="4"/>
      <c r="M4537" s="4"/>
      <c r="N4537" s="4"/>
      <c r="O4537" s="4"/>
    </row>
    <row r="4538" ht="13.5" customHeight="1">
      <c r="A4538" s="1" t="s">
        <v>24104</v>
      </c>
      <c r="B4538" s="1" t="s">
        <v>65</v>
      </c>
      <c r="C4538" s="1" t="s">
        <v>797</v>
      </c>
      <c r="D4538" s="1" t="s">
        <v>24178</v>
      </c>
      <c r="E4538" s="1" t="s">
        <v>24179</v>
      </c>
      <c r="F4538" s="4"/>
      <c r="G4538" s="4"/>
      <c r="H4538" s="4"/>
      <c r="I4538" s="4"/>
      <c r="J4538" s="4"/>
      <c r="K4538" s="4"/>
      <c r="L4538" s="4"/>
      <c r="M4538" s="4"/>
      <c r="N4538" s="4"/>
      <c r="O4538" s="4"/>
    </row>
    <row r="4539" ht="13.5" customHeight="1">
      <c r="A4539" s="1" t="s">
        <v>24104</v>
      </c>
      <c r="B4539" s="1" t="s">
        <v>70</v>
      </c>
      <c r="C4539" s="1" t="s">
        <v>797</v>
      </c>
      <c r="D4539" s="1" t="s">
        <v>24184</v>
      </c>
      <c r="E4539" s="1" t="s">
        <v>24185</v>
      </c>
      <c r="F4539" s="4"/>
      <c r="G4539" s="4"/>
      <c r="H4539" s="4"/>
      <c r="I4539" s="4"/>
      <c r="J4539" s="4"/>
      <c r="K4539" s="4"/>
      <c r="L4539" s="4"/>
      <c r="M4539" s="4"/>
      <c r="N4539" s="4"/>
      <c r="O4539" s="4"/>
    </row>
    <row r="4540" ht="13.5" customHeight="1">
      <c r="A4540" s="1" t="s">
        <v>24104</v>
      </c>
      <c r="B4540" s="1" t="s">
        <v>74</v>
      </c>
      <c r="C4540" s="1" t="s">
        <v>797</v>
      </c>
      <c r="D4540" s="1" t="s">
        <v>24190</v>
      </c>
      <c r="E4540" s="1" t="s">
        <v>24191</v>
      </c>
      <c r="F4540" s="4"/>
      <c r="G4540" s="4"/>
      <c r="H4540" s="4"/>
      <c r="I4540" s="4"/>
      <c r="J4540" s="4"/>
      <c r="K4540" s="4"/>
      <c r="L4540" s="4"/>
      <c r="M4540" s="4"/>
      <c r="N4540" s="4"/>
      <c r="O4540" s="4"/>
    </row>
    <row r="4541" ht="13.5" customHeight="1">
      <c r="A4541" s="1" t="s">
        <v>24104</v>
      </c>
      <c r="B4541" s="1" t="s">
        <v>78</v>
      </c>
      <c r="C4541" s="1" t="s">
        <v>797</v>
      </c>
      <c r="D4541" s="1" t="s">
        <v>24196</v>
      </c>
      <c r="E4541" s="1" t="s">
        <v>24197</v>
      </c>
      <c r="F4541" s="4"/>
      <c r="G4541" s="4"/>
      <c r="H4541" s="4"/>
      <c r="I4541" s="4"/>
      <c r="J4541" s="4"/>
      <c r="K4541" s="4"/>
      <c r="L4541" s="4"/>
      <c r="M4541" s="4"/>
      <c r="N4541" s="4"/>
      <c r="O4541" s="4"/>
    </row>
    <row r="4542" ht="13.5" customHeight="1">
      <c r="A4542" s="1" t="s">
        <v>24104</v>
      </c>
      <c r="B4542" s="1" t="s">
        <v>83</v>
      </c>
      <c r="C4542" s="1" t="s">
        <v>797</v>
      </c>
      <c r="D4542" s="1" t="s">
        <v>24202</v>
      </c>
      <c r="E4542" s="1" t="s">
        <v>24203</v>
      </c>
      <c r="F4542" s="4"/>
      <c r="G4542" s="4"/>
      <c r="H4542" s="4"/>
      <c r="I4542" s="4"/>
      <c r="J4542" s="4"/>
      <c r="K4542" s="4"/>
      <c r="L4542" s="4"/>
      <c r="M4542" s="4"/>
      <c r="N4542" s="4"/>
      <c r="O4542" s="4"/>
    </row>
    <row r="4543" ht="13.5" customHeight="1">
      <c r="A4543" s="1" t="s">
        <v>24104</v>
      </c>
      <c r="B4543" s="1" t="s">
        <v>86</v>
      </c>
      <c r="C4543" s="1" t="s">
        <v>797</v>
      </c>
      <c r="D4543" s="1" t="s">
        <v>24206</v>
      </c>
      <c r="E4543" s="1" t="s">
        <v>24207</v>
      </c>
      <c r="F4543" s="4"/>
      <c r="G4543" s="4"/>
      <c r="H4543" s="4"/>
      <c r="I4543" s="4"/>
      <c r="J4543" s="4"/>
      <c r="K4543" s="4"/>
      <c r="L4543" s="4"/>
      <c r="M4543" s="4"/>
      <c r="N4543" s="4"/>
      <c r="O4543" s="4"/>
    </row>
    <row r="4544" ht="13.5" customHeight="1">
      <c r="A4544" s="1" t="s">
        <v>24104</v>
      </c>
      <c r="B4544" s="1" t="s">
        <v>91</v>
      </c>
      <c r="C4544" s="1" t="s">
        <v>797</v>
      </c>
      <c r="D4544" s="1" t="s">
        <v>24210</v>
      </c>
      <c r="E4544" s="1" t="s">
        <v>24211</v>
      </c>
      <c r="F4544" s="4"/>
      <c r="G4544" s="4"/>
      <c r="H4544" s="4"/>
      <c r="I4544" s="4"/>
      <c r="J4544" s="4"/>
      <c r="K4544" s="4"/>
      <c r="L4544" s="4"/>
      <c r="M4544" s="4"/>
      <c r="N4544" s="4"/>
      <c r="O4544" s="4"/>
    </row>
    <row r="4545" ht="13.5" customHeight="1">
      <c r="A4545" s="1" t="s">
        <v>24104</v>
      </c>
      <c r="B4545" s="1" t="s">
        <v>94</v>
      </c>
      <c r="C4545" s="1" t="s">
        <v>797</v>
      </c>
      <c r="D4545" s="1" t="s">
        <v>24216</v>
      </c>
      <c r="E4545" s="1" t="s">
        <v>24217</v>
      </c>
      <c r="F4545" s="4"/>
      <c r="G4545" s="4"/>
      <c r="H4545" s="4"/>
      <c r="I4545" s="4"/>
      <c r="J4545" s="4"/>
      <c r="K4545" s="4"/>
      <c r="L4545" s="4"/>
      <c r="M4545" s="4"/>
      <c r="N4545" s="4"/>
      <c r="O4545" s="4"/>
    </row>
    <row r="4546" ht="13.5" customHeight="1">
      <c r="A4546" s="1" t="s">
        <v>24104</v>
      </c>
      <c r="B4546" s="1" t="s">
        <v>186</v>
      </c>
      <c r="C4546" s="1" t="s">
        <v>797</v>
      </c>
      <c r="D4546" s="1" t="s">
        <v>24220</v>
      </c>
      <c r="E4546" s="1" t="s">
        <v>24221</v>
      </c>
      <c r="F4546" s="4"/>
      <c r="G4546" s="4"/>
      <c r="H4546" s="4"/>
      <c r="I4546" s="4"/>
      <c r="J4546" s="4"/>
      <c r="K4546" s="4"/>
      <c r="L4546" s="4"/>
      <c r="M4546" s="4"/>
      <c r="N4546" s="4"/>
      <c r="O4546" s="4"/>
    </row>
    <row r="4547" ht="13.5" customHeight="1">
      <c r="A4547" s="1" t="s">
        <v>24104</v>
      </c>
      <c r="B4547" s="1" t="s">
        <v>189</v>
      </c>
      <c r="C4547" s="1" t="s">
        <v>797</v>
      </c>
      <c r="D4547" s="1" t="s">
        <v>24224</v>
      </c>
      <c r="E4547" s="1" t="s">
        <v>24225</v>
      </c>
      <c r="F4547" s="4"/>
      <c r="G4547" s="4"/>
      <c r="H4547" s="4"/>
      <c r="I4547" s="4"/>
      <c r="J4547" s="4"/>
      <c r="K4547" s="4"/>
      <c r="L4547" s="4"/>
      <c r="M4547" s="4"/>
      <c r="N4547" s="4"/>
      <c r="O4547" s="4"/>
    </row>
    <row r="4548" ht="13.5" customHeight="1">
      <c r="A4548" s="1" t="s">
        <v>24104</v>
      </c>
      <c r="B4548" s="1" t="s">
        <v>193</v>
      </c>
      <c r="C4548" s="1" t="s">
        <v>797</v>
      </c>
      <c r="D4548" s="1" t="s">
        <v>24228</v>
      </c>
      <c r="E4548" s="1" t="s">
        <v>24231</v>
      </c>
      <c r="F4548" s="4"/>
      <c r="G4548" s="4"/>
      <c r="H4548" s="4"/>
      <c r="I4548" s="4"/>
      <c r="J4548" s="4"/>
      <c r="K4548" s="4"/>
      <c r="L4548" s="4"/>
      <c r="M4548" s="4"/>
      <c r="N4548" s="4"/>
      <c r="O4548" s="4"/>
    </row>
    <row r="4549" ht="13.5" customHeight="1">
      <c r="A4549" s="1" t="s">
        <v>24104</v>
      </c>
      <c r="B4549" s="1" t="s">
        <v>197</v>
      </c>
      <c r="C4549" s="1" t="s">
        <v>797</v>
      </c>
      <c r="D4549" s="1" t="s">
        <v>24234</v>
      </c>
      <c r="E4549" s="1" t="s">
        <v>24236</v>
      </c>
      <c r="F4549" s="4"/>
      <c r="G4549" s="4"/>
      <c r="H4549" s="4"/>
      <c r="I4549" s="4"/>
      <c r="J4549" s="4"/>
      <c r="K4549" s="4"/>
      <c r="L4549" s="4"/>
      <c r="M4549" s="4"/>
      <c r="N4549" s="4"/>
      <c r="O4549" s="4"/>
    </row>
    <row r="4550" ht="13.5" customHeight="1">
      <c r="A4550" s="1" t="s">
        <v>24104</v>
      </c>
      <c r="B4550" s="1" t="s">
        <v>99</v>
      </c>
      <c r="C4550" s="1" t="s">
        <v>817</v>
      </c>
      <c r="D4550" s="3"/>
      <c r="E4550" s="3"/>
      <c r="F4550" s="4"/>
      <c r="G4550" s="4"/>
      <c r="H4550" s="4"/>
      <c r="I4550" s="4"/>
      <c r="J4550" s="4"/>
      <c r="K4550" s="4"/>
      <c r="L4550" s="4"/>
      <c r="M4550" s="4"/>
      <c r="N4550" s="4"/>
      <c r="O4550" s="4"/>
    </row>
    <row r="4551" ht="13.5" customHeight="1">
      <c r="A4551" s="1" t="s">
        <v>24246</v>
      </c>
      <c r="B4551" s="2" t="s">
        <v>1</v>
      </c>
      <c r="C4551" s="1" t="s">
        <v>2</v>
      </c>
      <c r="D4551" s="3"/>
      <c r="E4551" s="3"/>
      <c r="F4551" s="4"/>
      <c r="G4551" s="4"/>
      <c r="H4551" s="4"/>
      <c r="I4551" s="4"/>
      <c r="J4551" s="4"/>
      <c r="K4551" s="4"/>
      <c r="L4551" s="4"/>
      <c r="M4551" s="4"/>
      <c r="N4551" s="4"/>
      <c r="O4551" s="4"/>
    </row>
    <row r="4552" ht="13.5" customHeight="1">
      <c r="A4552" s="1" t="s">
        <v>24246</v>
      </c>
      <c r="B4552" s="1" t="s">
        <v>5</v>
      </c>
      <c r="C4552" s="1" t="s">
        <v>11792</v>
      </c>
      <c r="D4552" s="1" t="s">
        <v>24253</v>
      </c>
      <c r="E4552" s="1" t="s">
        <v>24254</v>
      </c>
      <c r="F4552" s="4"/>
      <c r="G4552" s="4"/>
      <c r="H4552" s="4"/>
      <c r="I4552" s="4"/>
      <c r="J4552" s="4"/>
      <c r="K4552" s="4"/>
      <c r="L4552" s="4"/>
      <c r="M4552" s="4"/>
      <c r="N4552" s="4"/>
      <c r="O4552" s="4"/>
    </row>
    <row r="4553" ht="13.5" customHeight="1">
      <c r="A4553" s="1" t="s">
        <v>24246</v>
      </c>
      <c r="B4553" s="1" t="s">
        <v>9</v>
      </c>
      <c r="C4553" s="1" t="s">
        <v>797</v>
      </c>
      <c r="D4553" s="1" t="s">
        <v>24258</v>
      </c>
      <c r="E4553" s="1" t="s">
        <v>24259</v>
      </c>
      <c r="F4553" s="4"/>
      <c r="G4553" s="4"/>
      <c r="H4553" s="4"/>
      <c r="I4553" s="4"/>
      <c r="J4553" s="4"/>
      <c r="K4553" s="4"/>
      <c r="L4553" s="4"/>
      <c r="M4553" s="4"/>
      <c r="N4553" s="4"/>
      <c r="O4553" s="4"/>
    </row>
    <row r="4554" ht="13.5" customHeight="1">
      <c r="A4554" s="1" t="s">
        <v>24246</v>
      </c>
      <c r="B4554" s="1" t="s">
        <v>13</v>
      </c>
      <c r="C4554" s="1" t="s">
        <v>797</v>
      </c>
      <c r="D4554" s="1" t="s">
        <v>24262</v>
      </c>
      <c r="E4554" s="1" t="s">
        <v>24263</v>
      </c>
      <c r="F4554" s="4"/>
      <c r="G4554" s="4"/>
      <c r="H4554" s="4"/>
      <c r="I4554" s="4"/>
      <c r="J4554" s="4"/>
      <c r="K4554" s="4"/>
      <c r="L4554" s="4"/>
      <c r="M4554" s="4"/>
      <c r="N4554" s="4"/>
      <c r="O4554" s="4"/>
    </row>
    <row r="4555" ht="13.5" customHeight="1">
      <c r="A4555" s="1" t="s">
        <v>24246</v>
      </c>
      <c r="B4555" s="1" t="s">
        <v>16</v>
      </c>
      <c r="C4555" s="1" t="s">
        <v>797</v>
      </c>
      <c r="D4555" s="1" t="s">
        <v>24267</v>
      </c>
      <c r="E4555" s="1" t="s">
        <v>24268</v>
      </c>
      <c r="F4555" s="4"/>
      <c r="G4555" s="4"/>
      <c r="H4555" s="4"/>
      <c r="I4555" s="4"/>
      <c r="J4555" s="4"/>
      <c r="K4555" s="4"/>
      <c r="L4555" s="4"/>
      <c r="M4555" s="4"/>
      <c r="N4555" s="4"/>
      <c r="O4555" s="4"/>
    </row>
    <row r="4556" ht="13.5" customHeight="1">
      <c r="A4556" s="1" t="s">
        <v>24246</v>
      </c>
      <c r="B4556" s="1" t="s">
        <v>21</v>
      </c>
      <c r="C4556" s="1" t="s">
        <v>797</v>
      </c>
      <c r="D4556" s="1" t="s">
        <v>24273</v>
      </c>
      <c r="E4556" s="1" t="s">
        <v>24274</v>
      </c>
      <c r="F4556" s="4"/>
      <c r="G4556" s="4"/>
      <c r="H4556" s="4"/>
      <c r="I4556" s="4"/>
      <c r="J4556" s="4"/>
      <c r="K4556" s="4"/>
      <c r="L4556" s="4"/>
      <c r="M4556" s="4"/>
      <c r="N4556" s="4"/>
      <c r="O4556" s="4"/>
    </row>
    <row r="4557" ht="13.5" customHeight="1">
      <c r="A4557" s="1" t="s">
        <v>24246</v>
      </c>
      <c r="B4557" s="1" t="s">
        <v>27</v>
      </c>
      <c r="C4557" s="1" t="s">
        <v>797</v>
      </c>
      <c r="D4557" s="1" t="s">
        <v>24277</v>
      </c>
      <c r="E4557" s="1" t="s">
        <v>24278</v>
      </c>
      <c r="F4557" s="4"/>
      <c r="G4557" s="4"/>
      <c r="H4557" s="4"/>
      <c r="I4557" s="4"/>
      <c r="J4557" s="4"/>
      <c r="K4557" s="4"/>
      <c r="L4557" s="4"/>
      <c r="M4557" s="4"/>
      <c r="N4557" s="4"/>
      <c r="O4557" s="4"/>
    </row>
    <row r="4558" ht="13.5" customHeight="1">
      <c r="A4558" s="1" t="s">
        <v>24246</v>
      </c>
      <c r="B4558" s="1" t="s">
        <v>31</v>
      </c>
      <c r="C4558" s="1" t="s">
        <v>797</v>
      </c>
      <c r="D4558" s="1" t="s">
        <v>24283</v>
      </c>
      <c r="E4558" s="1" t="s">
        <v>24284</v>
      </c>
      <c r="F4558" s="4"/>
      <c r="G4558" s="4"/>
      <c r="H4558" s="4"/>
      <c r="I4558" s="4"/>
      <c r="J4558" s="4"/>
      <c r="K4558" s="4"/>
      <c r="L4558" s="4"/>
      <c r="M4558" s="4"/>
      <c r="N4558" s="4"/>
      <c r="O4558" s="4"/>
    </row>
    <row r="4559" ht="13.5" customHeight="1">
      <c r="A4559" s="1" t="s">
        <v>24246</v>
      </c>
      <c r="B4559" s="1" t="s">
        <v>34</v>
      </c>
      <c r="C4559" s="1" t="s">
        <v>797</v>
      </c>
      <c r="D4559" s="1" t="s">
        <v>24288</v>
      </c>
      <c r="E4559" s="1" t="s">
        <v>24289</v>
      </c>
      <c r="F4559" s="4"/>
      <c r="G4559" s="4"/>
      <c r="H4559" s="4"/>
      <c r="I4559" s="4"/>
      <c r="J4559" s="4"/>
      <c r="K4559" s="4"/>
      <c r="L4559" s="4"/>
      <c r="M4559" s="4"/>
      <c r="N4559" s="4"/>
      <c r="O4559" s="4"/>
    </row>
    <row r="4560" ht="13.5" customHeight="1">
      <c r="A4560" s="1" t="s">
        <v>24246</v>
      </c>
      <c r="B4560" s="1" t="s">
        <v>40</v>
      </c>
      <c r="C4560" s="1" t="s">
        <v>797</v>
      </c>
      <c r="D4560" s="1" t="s">
        <v>24293</v>
      </c>
      <c r="E4560" s="1" t="s">
        <v>24295</v>
      </c>
      <c r="F4560" s="4"/>
      <c r="G4560" s="4"/>
      <c r="H4560" s="4"/>
      <c r="I4560" s="4"/>
      <c r="J4560" s="4"/>
      <c r="K4560" s="4"/>
      <c r="L4560" s="4"/>
      <c r="M4560" s="4"/>
      <c r="N4560" s="4"/>
      <c r="O4560" s="4"/>
    </row>
    <row r="4561" ht="13.5" customHeight="1">
      <c r="A4561" s="1" t="s">
        <v>24246</v>
      </c>
      <c r="B4561" s="1" t="s">
        <v>45</v>
      </c>
      <c r="C4561" s="1" t="s">
        <v>797</v>
      </c>
      <c r="D4561" s="1" t="s">
        <v>24299</v>
      </c>
      <c r="E4561" s="1" t="s">
        <v>24302</v>
      </c>
      <c r="F4561" s="4"/>
      <c r="G4561" s="4"/>
      <c r="H4561" s="4"/>
      <c r="I4561" s="4"/>
      <c r="J4561" s="4"/>
      <c r="K4561" s="4"/>
      <c r="L4561" s="4"/>
      <c r="M4561" s="4"/>
      <c r="N4561" s="4"/>
      <c r="O4561" s="4"/>
    </row>
    <row r="4562" ht="13.5" customHeight="1">
      <c r="A4562" s="1" t="s">
        <v>24246</v>
      </c>
      <c r="B4562" s="1" t="s">
        <v>52</v>
      </c>
      <c r="C4562" s="1" t="s">
        <v>797</v>
      </c>
      <c r="D4562" s="1" t="s">
        <v>24305</v>
      </c>
      <c r="E4562" s="1" t="s">
        <v>24307</v>
      </c>
      <c r="F4562" s="4"/>
      <c r="G4562" s="4"/>
      <c r="H4562" s="4"/>
      <c r="I4562" s="4"/>
      <c r="J4562" s="4"/>
      <c r="K4562" s="4"/>
      <c r="L4562" s="4"/>
      <c r="M4562" s="4"/>
      <c r="N4562" s="4"/>
      <c r="O4562" s="4"/>
    </row>
    <row r="4563" ht="13.5" customHeight="1">
      <c r="A4563" s="1" t="s">
        <v>24246</v>
      </c>
      <c r="B4563" s="1" t="s">
        <v>57</v>
      </c>
      <c r="C4563" s="1" t="s">
        <v>797</v>
      </c>
      <c r="D4563" s="1" t="s">
        <v>24312</v>
      </c>
      <c r="E4563" s="1" t="s">
        <v>24313</v>
      </c>
      <c r="F4563" s="4"/>
      <c r="G4563" s="4"/>
      <c r="H4563" s="4"/>
      <c r="I4563" s="4"/>
      <c r="J4563" s="4"/>
      <c r="K4563" s="4"/>
      <c r="L4563" s="4"/>
      <c r="M4563" s="4"/>
      <c r="N4563" s="4"/>
      <c r="O4563" s="4"/>
    </row>
    <row r="4564" ht="13.5" customHeight="1">
      <c r="A4564" s="1" t="s">
        <v>24246</v>
      </c>
      <c r="B4564" s="1" t="s">
        <v>60</v>
      </c>
      <c r="C4564" s="1" t="s">
        <v>797</v>
      </c>
      <c r="D4564" s="1" t="s">
        <v>24317</v>
      </c>
      <c r="E4564" s="1" t="s">
        <v>24318</v>
      </c>
      <c r="F4564" s="4"/>
      <c r="G4564" s="4"/>
      <c r="H4564" s="4"/>
      <c r="I4564" s="4"/>
      <c r="J4564" s="4"/>
      <c r="K4564" s="4"/>
      <c r="L4564" s="4"/>
      <c r="M4564" s="4"/>
      <c r="N4564" s="4"/>
      <c r="O4564" s="4"/>
    </row>
    <row r="4565" ht="13.5" customHeight="1">
      <c r="A4565" s="1" t="s">
        <v>24246</v>
      </c>
      <c r="B4565" s="1" t="s">
        <v>65</v>
      </c>
      <c r="C4565" s="1" t="s">
        <v>797</v>
      </c>
      <c r="D4565" s="1" t="s">
        <v>24323</v>
      </c>
      <c r="E4565" s="1" t="s">
        <v>24324</v>
      </c>
      <c r="F4565" s="4"/>
      <c r="G4565" s="4"/>
      <c r="H4565" s="4"/>
      <c r="I4565" s="4"/>
      <c r="J4565" s="4"/>
      <c r="K4565" s="4"/>
      <c r="L4565" s="4"/>
      <c r="M4565" s="4"/>
      <c r="N4565" s="4"/>
      <c r="O4565" s="4"/>
    </row>
    <row r="4566" ht="13.5" customHeight="1">
      <c r="A4566" s="1" t="s">
        <v>24246</v>
      </c>
      <c r="B4566" s="1" t="s">
        <v>70</v>
      </c>
      <c r="C4566" s="1" t="s">
        <v>797</v>
      </c>
      <c r="D4566" s="1" t="s">
        <v>24329</v>
      </c>
      <c r="E4566" s="1" t="s">
        <v>24331</v>
      </c>
      <c r="F4566" s="4"/>
      <c r="G4566" s="4"/>
      <c r="H4566" s="4"/>
      <c r="I4566" s="4"/>
      <c r="J4566" s="4"/>
      <c r="K4566" s="4"/>
      <c r="L4566" s="4"/>
      <c r="M4566" s="4"/>
      <c r="N4566" s="4"/>
      <c r="O4566" s="4"/>
    </row>
    <row r="4567" ht="13.5" customHeight="1">
      <c r="A4567" s="1" t="s">
        <v>24246</v>
      </c>
      <c r="B4567" s="1" t="s">
        <v>74</v>
      </c>
      <c r="C4567" s="1" t="s">
        <v>797</v>
      </c>
      <c r="D4567" s="1" t="s">
        <v>24335</v>
      </c>
      <c r="E4567" s="1" t="s">
        <v>24336</v>
      </c>
      <c r="F4567" s="4"/>
      <c r="G4567" s="4"/>
      <c r="H4567" s="4"/>
      <c r="I4567" s="4"/>
      <c r="J4567" s="4"/>
      <c r="K4567" s="4"/>
      <c r="L4567" s="4"/>
      <c r="M4567" s="4"/>
      <c r="N4567" s="4"/>
      <c r="O4567" s="4"/>
    </row>
    <row r="4568" ht="13.5" customHeight="1">
      <c r="A4568" s="1" t="s">
        <v>24246</v>
      </c>
      <c r="B4568" s="1" t="s">
        <v>78</v>
      </c>
      <c r="C4568" s="1" t="s">
        <v>797</v>
      </c>
      <c r="D4568" s="1" t="s">
        <v>24339</v>
      </c>
      <c r="E4568" s="1" t="s">
        <v>24340</v>
      </c>
      <c r="F4568" s="4"/>
      <c r="G4568" s="4"/>
      <c r="H4568" s="4"/>
      <c r="I4568" s="4"/>
      <c r="J4568" s="4"/>
      <c r="K4568" s="4"/>
      <c r="L4568" s="4"/>
      <c r="M4568" s="4"/>
      <c r="N4568" s="4"/>
      <c r="O4568" s="4"/>
    </row>
    <row r="4569" ht="13.5" customHeight="1">
      <c r="A4569" s="1" t="s">
        <v>24246</v>
      </c>
      <c r="B4569" s="1" t="s">
        <v>83</v>
      </c>
      <c r="C4569" s="1" t="s">
        <v>797</v>
      </c>
      <c r="D4569" s="1" t="s">
        <v>24345</v>
      </c>
      <c r="E4569" s="1" t="s">
        <v>24346</v>
      </c>
      <c r="F4569" s="4"/>
      <c r="G4569" s="4"/>
      <c r="H4569" s="4"/>
      <c r="I4569" s="4"/>
      <c r="J4569" s="4"/>
      <c r="K4569" s="4"/>
      <c r="L4569" s="4"/>
      <c r="M4569" s="4"/>
      <c r="N4569" s="4"/>
      <c r="O4569" s="4"/>
    </row>
    <row r="4570" ht="13.5" customHeight="1">
      <c r="A4570" s="1" t="s">
        <v>24246</v>
      </c>
      <c r="B4570" s="1" t="s">
        <v>86</v>
      </c>
      <c r="C4570" s="1" t="s">
        <v>797</v>
      </c>
      <c r="D4570" s="1" t="s">
        <v>24350</v>
      </c>
      <c r="E4570" s="1" t="s">
        <v>24352</v>
      </c>
      <c r="F4570" s="4"/>
      <c r="G4570" s="4"/>
      <c r="H4570" s="4"/>
      <c r="I4570" s="4"/>
      <c r="J4570" s="4"/>
      <c r="K4570" s="4"/>
      <c r="L4570" s="4"/>
      <c r="M4570" s="4"/>
      <c r="N4570" s="4"/>
      <c r="O4570" s="4"/>
    </row>
    <row r="4571" ht="13.5" customHeight="1">
      <c r="A4571" s="1" t="s">
        <v>24246</v>
      </c>
      <c r="B4571" s="1" t="s">
        <v>91</v>
      </c>
      <c r="C4571" s="1" t="s">
        <v>797</v>
      </c>
      <c r="D4571" s="1" t="s">
        <v>24356</v>
      </c>
      <c r="E4571" s="1" t="s">
        <v>24358</v>
      </c>
      <c r="F4571" s="4"/>
      <c r="G4571" s="4"/>
      <c r="H4571" s="4"/>
      <c r="I4571" s="4"/>
      <c r="J4571" s="4"/>
      <c r="K4571" s="4"/>
      <c r="L4571" s="4"/>
      <c r="M4571" s="4"/>
      <c r="N4571" s="4"/>
      <c r="O4571" s="4"/>
    </row>
    <row r="4572" ht="13.5" customHeight="1">
      <c r="A4572" s="1" t="s">
        <v>24246</v>
      </c>
      <c r="B4572" s="1" t="s">
        <v>94</v>
      </c>
      <c r="C4572" s="1" t="s">
        <v>797</v>
      </c>
      <c r="D4572" s="1" t="s">
        <v>24362</v>
      </c>
      <c r="E4572" s="1" t="s">
        <v>24363</v>
      </c>
      <c r="F4572" s="4"/>
      <c r="G4572" s="4"/>
      <c r="H4572" s="4"/>
      <c r="I4572" s="4"/>
      <c r="J4572" s="4"/>
      <c r="K4572" s="4"/>
      <c r="L4572" s="4"/>
      <c r="M4572" s="4"/>
      <c r="N4572" s="4"/>
      <c r="O4572" s="4"/>
    </row>
    <row r="4573" ht="13.5" customHeight="1">
      <c r="A4573" s="1" t="s">
        <v>24246</v>
      </c>
      <c r="B4573" s="1" t="s">
        <v>186</v>
      </c>
      <c r="C4573" s="1" t="s">
        <v>797</v>
      </c>
      <c r="D4573" s="1" t="s">
        <v>24366</v>
      </c>
      <c r="E4573" s="1" t="s">
        <v>24368</v>
      </c>
      <c r="F4573" s="4"/>
      <c r="G4573" s="4"/>
      <c r="H4573" s="4"/>
      <c r="I4573" s="4"/>
      <c r="J4573" s="4"/>
      <c r="K4573" s="4"/>
      <c r="L4573" s="4"/>
      <c r="M4573" s="4"/>
      <c r="N4573" s="4"/>
      <c r="O4573" s="4"/>
    </row>
    <row r="4574" ht="13.5" customHeight="1">
      <c r="A4574" s="1" t="s">
        <v>24246</v>
      </c>
      <c r="B4574" s="1" t="s">
        <v>189</v>
      </c>
      <c r="C4574" s="1" t="s">
        <v>797</v>
      </c>
      <c r="D4574" s="1" t="s">
        <v>24372</v>
      </c>
      <c r="E4574" s="1" t="s">
        <v>24374</v>
      </c>
      <c r="F4574" s="4"/>
      <c r="G4574" s="4"/>
      <c r="H4574" s="4"/>
      <c r="I4574" s="4"/>
      <c r="J4574" s="4"/>
      <c r="K4574" s="4"/>
      <c r="L4574" s="4"/>
      <c r="M4574" s="4"/>
      <c r="N4574" s="4"/>
      <c r="O4574" s="4"/>
    </row>
    <row r="4575" ht="13.5" customHeight="1">
      <c r="A4575" s="1" t="s">
        <v>24246</v>
      </c>
      <c r="B4575" s="1" t="s">
        <v>193</v>
      </c>
      <c r="C4575" s="1" t="s">
        <v>797</v>
      </c>
      <c r="D4575" s="1" t="s">
        <v>24379</v>
      </c>
      <c r="E4575" s="1" t="s">
        <v>24380</v>
      </c>
      <c r="F4575" s="4"/>
      <c r="G4575" s="4"/>
      <c r="H4575" s="4"/>
      <c r="I4575" s="4"/>
      <c r="J4575" s="4"/>
      <c r="K4575" s="4"/>
      <c r="L4575" s="4"/>
      <c r="M4575" s="4"/>
      <c r="N4575" s="4"/>
      <c r="O4575" s="4"/>
    </row>
    <row r="4576" ht="13.5" customHeight="1">
      <c r="A4576" s="1" t="s">
        <v>24246</v>
      </c>
      <c r="B4576" s="1" t="s">
        <v>197</v>
      </c>
      <c r="C4576" s="1" t="s">
        <v>797</v>
      </c>
      <c r="D4576" s="1" t="s">
        <v>24384</v>
      </c>
      <c r="E4576" s="1" t="s">
        <v>24386</v>
      </c>
      <c r="F4576" s="4"/>
      <c r="G4576" s="4"/>
      <c r="H4576" s="4"/>
      <c r="I4576" s="4"/>
      <c r="J4576" s="4"/>
      <c r="K4576" s="4"/>
      <c r="L4576" s="4"/>
      <c r="M4576" s="4"/>
      <c r="N4576" s="4"/>
      <c r="O4576" s="4"/>
    </row>
    <row r="4577" ht="13.5" customHeight="1">
      <c r="A4577" s="1" t="s">
        <v>24246</v>
      </c>
      <c r="B4577" s="1" t="s">
        <v>201</v>
      </c>
      <c r="C4577" s="1" t="s">
        <v>797</v>
      </c>
      <c r="D4577" s="1" t="s">
        <v>24392</v>
      </c>
      <c r="E4577" s="1" t="s">
        <v>24394</v>
      </c>
      <c r="F4577" s="4"/>
      <c r="G4577" s="4"/>
      <c r="H4577" s="4"/>
      <c r="I4577" s="4"/>
      <c r="J4577" s="4"/>
      <c r="K4577" s="4"/>
      <c r="L4577" s="4"/>
      <c r="M4577" s="4"/>
      <c r="N4577" s="4"/>
      <c r="O4577" s="4"/>
    </row>
    <row r="4578" ht="13.5" customHeight="1">
      <c r="A4578" s="1" t="s">
        <v>24246</v>
      </c>
      <c r="B4578" s="1" t="s">
        <v>206</v>
      </c>
      <c r="C4578" s="1" t="s">
        <v>797</v>
      </c>
      <c r="D4578" s="1" t="s">
        <v>24395</v>
      </c>
      <c r="E4578" s="1" t="s">
        <v>24397</v>
      </c>
      <c r="F4578" s="4"/>
      <c r="G4578" s="4"/>
      <c r="H4578" s="4"/>
      <c r="I4578" s="4"/>
      <c r="J4578" s="4"/>
      <c r="K4578" s="4"/>
      <c r="L4578" s="4"/>
      <c r="M4578" s="4"/>
      <c r="N4578" s="4"/>
      <c r="O4578" s="4"/>
    </row>
    <row r="4579" ht="13.5" customHeight="1">
      <c r="A4579" s="1" t="s">
        <v>24246</v>
      </c>
      <c r="B4579" s="1" t="s">
        <v>211</v>
      </c>
      <c r="C4579" s="1" t="s">
        <v>797</v>
      </c>
      <c r="D4579" s="1" t="s">
        <v>24400</v>
      </c>
      <c r="E4579" s="1" t="s">
        <v>24401</v>
      </c>
      <c r="F4579" s="4"/>
      <c r="G4579" s="4"/>
      <c r="H4579" s="4"/>
      <c r="I4579" s="4"/>
      <c r="J4579" s="4"/>
      <c r="K4579" s="4"/>
      <c r="L4579" s="4"/>
      <c r="M4579" s="4"/>
      <c r="N4579" s="4"/>
      <c r="O4579" s="4"/>
    </row>
    <row r="4580" ht="13.5" customHeight="1">
      <c r="A4580" s="1" t="s">
        <v>24246</v>
      </c>
      <c r="B4580" s="1" t="s">
        <v>215</v>
      </c>
      <c r="C4580" s="1" t="s">
        <v>797</v>
      </c>
      <c r="D4580" s="1" t="s">
        <v>24405</v>
      </c>
      <c r="E4580" s="1" t="s">
        <v>24406</v>
      </c>
      <c r="F4580" s="4"/>
      <c r="G4580" s="4"/>
      <c r="H4580" s="4"/>
      <c r="I4580" s="4"/>
      <c r="J4580" s="4"/>
      <c r="K4580" s="4"/>
      <c r="L4580" s="4"/>
      <c r="M4580" s="4"/>
      <c r="N4580" s="4"/>
      <c r="O4580" s="4"/>
    </row>
    <row r="4581" ht="13.5" customHeight="1">
      <c r="A4581" s="1" t="s">
        <v>24246</v>
      </c>
      <c r="B4581" s="1" t="s">
        <v>220</v>
      </c>
      <c r="C4581" s="1" t="s">
        <v>797</v>
      </c>
      <c r="D4581" s="1" t="s">
        <v>24411</v>
      </c>
      <c r="E4581" s="1" t="s">
        <v>24412</v>
      </c>
      <c r="F4581" s="4"/>
      <c r="G4581" s="4"/>
      <c r="H4581" s="4"/>
      <c r="I4581" s="4"/>
      <c r="J4581" s="4"/>
      <c r="K4581" s="4"/>
      <c r="L4581" s="4"/>
      <c r="M4581" s="4"/>
      <c r="N4581" s="4"/>
      <c r="O4581" s="4"/>
    </row>
    <row r="4582" ht="13.5" customHeight="1">
      <c r="A4582" s="1" t="s">
        <v>24246</v>
      </c>
      <c r="B4582" s="1" t="s">
        <v>223</v>
      </c>
      <c r="C4582" s="1" t="s">
        <v>797</v>
      </c>
      <c r="D4582" s="1" t="s">
        <v>24416</v>
      </c>
      <c r="E4582" s="1" t="s">
        <v>24418</v>
      </c>
      <c r="F4582" s="4"/>
      <c r="G4582" s="4"/>
      <c r="H4582" s="4"/>
      <c r="I4582" s="4"/>
      <c r="J4582" s="4"/>
      <c r="K4582" s="4"/>
      <c r="L4582" s="4"/>
      <c r="M4582" s="4"/>
      <c r="N4582" s="4"/>
      <c r="O4582" s="4"/>
    </row>
    <row r="4583" ht="13.5" customHeight="1">
      <c r="A4583" s="1" t="s">
        <v>24246</v>
      </c>
      <c r="B4583" s="1" t="s">
        <v>99</v>
      </c>
      <c r="C4583" s="1" t="s">
        <v>817</v>
      </c>
      <c r="D4583" s="3"/>
      <c r="E4583" s="3"/>
      <c r="F4583" s="4"/>
      <c r="G4583" s="4"/>
      <c r="H4583" s="4"/>
      <c r="I4583" s="4"/>
      <c r="J4583" s="4"/>
      <c r="K4583" s="4"/>
      <c r="L4583" s="4"/>
      <c r="M4583" s="4"/>
      <c r="N4583" s="4"/>
      <c r="O4583" s="4"/>
    </row>
    <row r="4584" ht="13.5" customHeight="1">
      <c r="A4584" s="1" t="s">
        <v>24423</v>
      </c>
      <c r="B4584" s="2" t="s">
        <v>1</v>
      </c>
      <c r="C4584" s="1" t="s">
        <v>2</v>
      </c>
      <c r="D4584" s="3"/>
      <c r="E4584" s="3"/>
      <c r="F4584" s="4"/>
      <c r="G4584" s="4"/>
      <c r="H4584" s="4"/>
      <c r="I4584" s="4"/>
      <c r="J4584" s="4"/>
      <c r="K4584" s="4"/>
      <c r="L4584" s="4"/>
      <c r="M4584" s="4"/>
      <c r="N4584" s="4"/>
      <c r="O4584" s="4"/>
    </row>
    <row r="4585" ht="13.5" customHeight="1">
      <c r="A4585" s="1" t="s">
        <v>24423</v>
      </c>
      <c r="B4585" s="1" t="s">
        <v>5</v>
      </c>
      <c r="C4585" s="1" t="s">
        <v>11792</v>
      </c>
      <c r="D4585" s="1" t="s">
        <v>24428</v>
      </c>
      <c r="E4585" s="1" t="s">
        <v>24430</v>
      </c>
      <c r="F4585" s="4"/>
      <c r="G4585" s="4"/>
      <c r="H4585" s="4"/>
      <c r="I4585" s="4"/>
      <c r="J4585" s="4"/>
      <c r="K4585" s="4"/>
      <c r="L4585" s="4"/>
      <c r="M4585" s="4"/>
      <c r="N4585" s="4"/>
      <c r="O4585" s="4"/>
    </row>
    <row r="4586" ht="13.5" customHeight="1">
      <c r="A4586" s="1" t="s">
        <v>24423</v>
      </c>
      <c r="B4586" s="1" t="s">
        <v>9</v>
      </c>
      <c r="C4586" s="1" t="s">
        <v>797</v>
      </c>
      <c r="D4586" s="1" t="s">
        <v>24433</v>
      </c>
      <c r="E4586" s="1" t="s">
        <v>24434</v>
      </c>
      <c r="F4586" s="4"/>
      <c r="G4586" s="4"/>
      <c r="H4586" s="4"/>
      <c r="I4586" s="4"/>
      <c r="J4586" s="4"/>
      <c r="K4586" s="4"/>
      <c r="L4586" s="4"/>
      <c r="M4586" s="4"/>
      <c r="N4586" s="4"/>
      <c r="O4586" s="4"/>
    </row>
    <row r="4587" ht="13.5" customHeight="1">
      <c r="A4587" s="1" t="s">
        <v>24423</v>
      </c>
      <c r="B4587" s="1" t="s">
        <v>13</v>
      </c>
      <c r="C4587" s="1" t="s">
        <v>797</v>
      </c>
      <c r="D4587" s="1" t="s">
        <v>24439</v>
      </c>
      <c r="E4587" s="1" t="s">
        <v>24440</v>
      </c>
      <c r="F4587" s="4"/>
      <c r="G4587" s="4"/>
      <c r="H4587" s="4"/>
      <c r="I4587" s="4"/>
      <c r="J4587" s="4"/>
      <c r="K4587" s="4"/>
      <c r="L4587" s="4"/>
      <c r="M4587" s="4"/>
      <c r="N4587" s="4"/>
      <c r="O4587" s="4"/>
    </row>
    <row r="4588" ht="13.5" customHeight="1">
      <c r="A4588" s="1" t="s">
        <v>24423</v>
      </c>
      <c r="B4588" s="1" t="s">
        <v>16</v>
      </c>
      <c r="C4588" s="1" t="s">
        <v>797</v>
      </c>
      <c r="D4588" s="1" t="s">
        <v>24445</v>
      </c>
      <c r="E4588" s="1" t="s">
        <v>24446</v>
      </c>
      <c r="F4588" s="4"/>
      <c r="G4588" s="4"/>
      <c r="H4588" s="4"/>
      <c r="I4588" s="4"/>
      <c r="J4588" s="4"/>
      <c r="K4588" s="4"/>
      <c r="L4588" s="4"/>
      <c r="M4588" s="4"/>
      <c r="N4588" s="4"/>
      <c r="O4588" s="4"/>
    </row>
    <row r="4589" ht="13.5" customHeight="1">
      <c r="A4589" s="1" t="s">
        <v>24423</v>
      </c>
      <c r="B4589" s="1" t="s">
        <v>21</v>
      </c>
      <c r="C4589" s="1" t="s">
        <v>797</v>
      </c>
      <c r="D4589" s="1" t="s">
        <v>24450</v>
      </c>
      <c r="E4589" s="1" t="s">
        <v>24452</v>
      </c>
      <c r="F4589" s="4"/>
      <c r="G4589" s="4"/>
      <c r="H4589" s="4"/>
      <c r="I4589" s="4"/>
      <c r="J4589" s="4"/>
      <c r="K4589" s="4"/>
      <c r="L4589" s="4"/>
      <c r="M4589" s="4"/>
      <c r="N4589" s="4"/>
      <c r="O4589" s="4"/>
    </row>
    <row r="4590" ht="13.5" customHeight="1">
      <c r="A4590" s="1" t="s">
        <v>24423</v>
      </c>
      <c r="B4590" s="1" t="s">
        <v>27</v>
      </c>
      <c r="C4590" s="1" t="s">
        <v>797</v>
      </c>
      <c r="D4590" s="1" t="s">
        <v>24455</v>
      </c>
      <c r="E4590" s="1" t="s">
        <v>24456</v>
      </c>
      <c r="F4590" s="4"/>
      <c r="G4590" s="4"/>
      <c r="H4590" s="4"/>
      <c r="I4590" s="4"/>
      <c r="J4590" s="4"/>
      <c r="K4590" s="4"/>
      <c r="L4590" s="4"/>
      <c r="M4590" s="4"/>
      <c r="N4590" s="4"/>
      <c r="O4590" s="4"/>
    </row>
    <row r="4591" ht="13.5" customHeight="1">
      <c r="A4591" s="1" t="s">
        <v>24423</v>
      </c>
      <c r="B4591" s="1" t="s">
        <v>31</v>
      </c>
      <c r="C4591" s="1" t="s">
        <v>797</v>
      </c>
      <c r="D4591" s="1" t="s">
        <v>24461</v>
      </c>
      <c r="E4591" s="1" t="s">
        <v>24462</v>
      </c>
      <c r="F4591" s="4"/>
      <c r="G4591" s="4"/>
      <c r="H4591" s="4"/>
      <c r="I4591" s="4"/>
      <c r="J4591" s="4"/>
      <c r="K4591" s="4"/>
      <c r="L4591" s="4"/>
      <c r="M4591" s="4"/>
      <c r="N4591" s="4"/>
      <c r="O4591" s="4"/>
    </row>
    <row r="4592" ht="13.5" customHeight="1">
      <c r="A4592" s="1" t="s">
        <v>24423</v>
      </c>
      <c r="B4592" s="1" t="s">
        <v>34</v>
      </c>
      <c r="C4592" s="1" t="s">
        <v>797</v>
      </c>
      <c r="D4592" s="1" t="s">
        <v>24467</v>
      </c>
      <c r="E4592" s="1" t="s">
        <v>24468</v>
      </c>
      <c r="F4592" s="4"/>
      <c r="G4592" s="4"/>
      <c r="H4592" s="4"/>
      <c r="I4592" s="4"/>
      <c r="J4592" s="4"/>
      <c r="K4592" s="4"/>
      <c r="L4592" s="4"/>
      <c r="M4592" s="4"/>
      <c r="N4592" s="4"/>
      <c r="O4592" s="4"/>
    </row>
    <row r="4593" ht="13.5" customHeight="1">
      <c r="A4593" s="1" t="s">
        <v>24423</v>
      </c>
      <c r="B4593" s="1" t="s">
        <v>40</v>
      </c>
      <c r="C4593" s="1" t="s">
        <v>797</v>
      </c>
      <c r="D4593" s="1" t="s">
        <v>24472</v>
      </c>
      <c r="E4593" s="1" t="s">
        <v>24475</v>
      </c>
      <c r="F4593" s="4"/>
      <c r="G4593" s="4"/>
      <c r="H4593" s="4"/>
      <c r="I4593" s="4"/>
      <c r="J4593" s="4"/>
      <c r="K4593" s="4"/>
      <c r="L4593" s="4"/>
      <c r="M4593" s="4"/>
      <c r="N4593" s="4"/>
      <c r="O4593" s="4"/>
    </row>
    <row r="4594" ht="13.5" customHeight="1">
      <c r="A4594" s="1" t="s">
        <v>24423</v>
      </c>
      <c r="B4594" s="1" t="s">
        <v>45</v>
      </c>
      <c r="C4594" s="1" t="s">
        <v>797</v>
      </c>
      <c r="D4594" s="1" t="s">
        <v>24481</v>
      </c>
      <c r="E4594" s="1" t="s">
        <v>24482</v>
      </c>
      <c r="F4594" s="4"/>
      <c r="G4594" s="4"/>
      <c r="H4594" s="4"/>
      <c r="I4594" s="4"/>
      <c r="J4594" s="4"/>
      <c r="K4594" s="4"/>
      <c r="L4594" s="4"/>
      <c r="M4594" s="4"/>
      <c r="N4594" s="4"/>
      <c r="O4594" s="4"/>
    </row>
    <row r="4595" ht="13.5" customHeight="1">
      <c r="A4595" s="1" t="s">
        <v>24423</v>
      </c>
      <c r="B4595" s="1" t="s">
        <v>52</v>
      </c>
      <c r="C4595" s="1" t="s">
        <v>797</v>
      </c>
      <c r="D4595" s="1" t="s">
        <v>24496</v>
      </c>
      <c r="E4595" s="1" t="s">
        <v>24498</v>
      </c>
      <c r="F4595" s="4"/>
      <c r="G4595" s="4"/>
      <c r="H4595" s="4"/>
      <c r="I4595" s="4"/>
      <c r="J4595" s="4"/>
      <c r="K4595" s="4"/>
      <c r="L4595" s="4"/>
      <c r="M4595" s="4"/>
      <c r="N4595" s="4"/>
      <c r="O4595" s="4"/>
    </row>
    <row r="4596" ht="13.5" customHeight="1">
      <c r="A4596" s="1" t="s">
        <v>24423</v>
      </c>
      <c r="B4596" s="1" t="s">
        <v>57</v>
      </c>
      <c r="C4596" s="1" t="s">
        <v>797</v>
      </c>
      <c r="D4596" s="1" t="s">
        <v>24502</v>
      </c>
      <c r="E4596" s="1" t="s">
        <v>24504</v>
      </c>
      <c r="F4596" s="4"/>
      <c r="G4596" s="4"/>
      <c r="H4596" s="4"/>
      <c r="I4596" s="4"/>
      <c r="J4596" s="4"/>
      <c r="K4596" s="4"/>
      <c r="L4596" s="4"/>
      <c r="M4596" s="4"/>
      <c r="N4596" s="4"/>
      <c r="O4596" s="4"/>
    </row>
    <row r="4597" ht="13.5" customHeight="1">
      <c r="A4597" s="1" t="s">
        <v>24423</v>
      </c>
      <c r="B4597" s="1" t="s">
        <v>60</v>
      </c>
      <c r="C4597" s="1" t="s">
        <v>797</v>
      </c>
      <c r="D4597" s="1" t="s">
        <v>24507</v>
      </c>
      <c r="E4597" s="1" t="s">
        <v>24508</v>
      </c>
      <c r="F4597" s="4"/>
      <c r="G4597" s="4"/>
      <c r="H4597" s="4"/>
      <c r="I4597" s="4"/>
      <c r="J4597" s="4"/>
      <c r="K4597" s="4"/>
      <c r="L4597" s="4"/>
      <c r="M4597" s="4"/>
      <c r="N4597" s="4"/>
      <c r="O4597" s="4"/>
    </row>
    <row r="4598" ht="13.5" customHeight="1">
      <c r="A4598" s="1" t="s">
        <v>24423</v>
      </c>
      <c r="B4598" s="1" t="s">
        <v>65</v>
      </c>
      <c r="C4598" s="1" t="s">
        <v>797</v>
      </c>
      <c r="D4598" s="1" t="s">
        <v>24513</v>
      </c>
      <c r="E4598" s="1" t="s">
        <v>24515</v>
      </c>
      <c r="F4598" s="4"/>
      <c r="G4598" s="4"/>
      <c r="H4598" s="4"/>
      <c r="I4598" s="4"/>
      <c r="J4598" s="4"/>
      <c r="K4598" s="4"/>
      <c r="L4598" s="4"/>
      <c r="M4598" s="4"/>
      <c r="N4598" s="4"/>
      <c r="O4598" s="4"/>
    </row>
    <row r="4599" ht="13.5" customHeight="1">
      <c r="A4599" s="1" t="s">
        <v>24423</v>
      </c>
      <c r="B4599" s="1" t="s">
        <v>70</v>
      </c>
      <c r="C4599" s="1" t="s">
        <v>797</v>
      </c>
      <c r="D4599" s="1" t="s">
        <v>24521</v>
      </c>
      <c r="E4599" s="1" t="s">
        <v>24522</v>
      </c>
      <c r="F4599" s="4"/>
      <c r="G4599" s="4"/>
      <c r="H4599" s="4"/>
      <c r="I4599" s="4"/>
      <c r="J4599" s="4"/>
      <c r="K4599" s="4"/>
      <c r="L4599" s="4"/>
      <c r="M4599" s="4"/>
      <c r="N4599" s="4"/>
      <c r="O4599" s="4"/>
    </row>
    <row r="4600" ht="13.5" customHeight="1">
      <c r="A4600" s="1" t="s">
        <v>24423</v>
      </c>
      <c r="B4600" s="1" t="s">
        <v>74</v>
      </c>
      <c r="C4600" s="1" t="s">
        <v>797</v>
      </c>
      <c r="D4600" s="1" t="s">
        <v>24527</v>
      </c>
      <c r="E4600" s="1" t="s">
        <v>24528</v>
      </c>
      <c r="F4600" s="4"/>
      <c r="G4600" s="4"/>
      <c r="H4600" s="4"/>
      <c r="I4600" s="4"/>
      <c r="J4600" s="4"/>
      <c r="K4600" s="4"/>
      <c r="L4600" s="4"/>
      <c r="M4600" s="4"/>
      <c r="N4600" s="4"/>
      <c r="O4600" s="4"/>
    </row>
    <row r="4601" ht="13.5" customHeight="1">
      <c r="A4601" s="1" t="s">
        <v>24423</v>
      </c>
      <c r="B4601" s="1" t="s">
        <v>78</v>
      </c>
      <c r="C4601" s="1" t="s">
        <v>797</v>
      </c>
      <c r="D4601" s="1" t="s">
        <v>24531</v>
      </c>
      <c r="E4601" s="1" t="s">
        <v>24532</v>
      </c>
      <c r="F4601" s="4"/>
      <c r="G4601" s="4"/>
      <c r="H4601" s="4"/>
      <c r="I4601" s="4"/>
      <c r="J4601" s="4"/>
      <c r="K4601" s="4"/>
      <c r="L4601" s="4"/>
      <c r="M4601" s="4"/>
      <c r="N4601" s="4"/>
      <c r="O4601" s="4"/>
    </row>
    <row r="4602" ht="13.5" customHeight="1">
      <c r="A4602" s="1" t="s">
        <v>24423</v>
      </c>
      <c r="B4602" s="1" t="s">
        <v>83</v>
      </c>
      <c r="C4602" s="1" t="s">
        <v>797</v>
      </c>
      <c r="D4602" s="1" t="s">
        <v>24537</v>
      </c>
      <c r="E4602" s="1" t="s">
        <v>24539</v>
      </c>
      <c r="F4602" s="4"/>
      <c r="G4602" s="4"/>
      <c r="H4602" s="4"/>
      <c r="I4602" s="4"/>
      <c r="J4602" s="4"/>
      <c r="K4602" s="4"/>
      <c r="L4602" s="4"/>
      <c r="M4602" s="4"/>
      <c r="N4602" s="4"/>
      <c r="O4602" s="4"/>
    </row>
    <row r="4603" ht="13.5" customHeight="1">
      <c r="A4603" s="1" t="s">
        <v>24423</v>
      </c>
      <c r="B4603" s="1" t="s">
        <v>86</v>
      </c>
      <c r="C4603" s="1" t="s">
        <v>797</v>
      </c>
      <c r="D4603" s="1" t="s">
        <v>24545</v>
      </c>
      <c r="E4603" s="1" t="s">
        <v>24546</v>
      </c>
      <c r="F4603" s="4"/>
      <c r="G4603" s="4"/>
      <c r="H4603" s="4"/>
      <c r="I4603" s="4"/>
      <c r="J4603" s="4"/>
      <c r="K4603" s="4"/>
      <c r="L4603" s="4"/>
      <c r="M4603" s="4"/>
      <c r="N4603" s="4"/>
      <c r="O4603" s="4"/>
    </row>
    <row r="4604" ht="13.5" customHeight="1">
      <c r="A4604" s="1" t="s">
        <v>24423</v>
      </c>
      <c r="B4604" s="1" t="s">
        <v>91</v>
      </c>
      <c r="C4604" s="1" t="s">
        <v>797</v>
      </c>
      <c r="D4604" s="1" t="s">
        <v>24551</v>
      </c>
      <c r="E4604" s="1" t="s">
        <v>24552</v>
      </c>
      <c r="F4604" s="4"/>
      <c r="G4604" s="4"/>
      <c r="H4604" s="4"/>
      <c r="I4604" s="4"/>
      <c r="J4604" s="4"/>
      <c r="K4604" s="4"/>
      <c r="L4604" s="4"/>
      <c r="M4604" s="4"/>
      <c r="N4604" s="4"/>
      <c r="O4604" s="4"/>
    </row>
    <row r="4605" ht="13.5" customHeight="1">
      <c r="A4605" s="1" t="s">
        <v>24423</v>
      </c>
      <c r="B4605" s="1" t="s">
        <v>94</v>
      </c>
      <c r="C4605" s="1" t="s">
        <v>797</v>
      </c>
      <c r="D4605" s="1" t="s">
        <v>24554</v>
      </c>
      <c r="E4605" s="1" t="s">
        <v>24556</v>
      </c>
      <c r="F4605" s="4"/>
      <c r="G4605" s="4"/>
      <c r="H4605" s="4"/>
      <c r="I4605" s="4"/>
      <c r="J4605" s="4"/>
      <c r="K4605" s="4"/>
      <c r="L4605" s="4"/>
      <c r="M4605" s="4"/>
      <c r="N4605" s="4"/>
      <c r="O4605" s="4"/>
    </row>
    <row r="4606" ht="13.5" customHeight="1">
      <c r="A4606" s="1" t="s">
        <v>24423</v>
      </c>
      <c r="B4606" s="1" t="s">
        <v>186</v>
      </c>
      <c r="C4606" s="1" t="s">
        <v>797</v>
      </c>
      <c r="D4606" s="1" t="s">
        <v>24560</v>
      </c>
      <c r="E4606" s="1" t="s">
        <v>24561</v>
      </c>
      <c r="F4606" s="4"/>
      <c r="G4606" s="4"/>
      <c r="H4606" s="4"/>
      <c r="I4606" s="4"/>
      <c r="J4606" s="4"/>
      <c r="K4606" s="4"/>
      <c r="L4606" s="4"/>
      <c r="M4606" s="4"/>
      <c r="N4606" s="4"/>
      <c r="O4606" s="4"/>
    </row>
    <row r="4607" ht="13.5" customHeight="1">
      <c r="A4607" s="1" t="s">
        <v>24423</v>
      </c>
      <c r="B4607" s="1" t="s">
        <v>189</v>
      </c>
      <c r="C4607" s="1" t="s">
        <v>797</v>
      </c>
      <c r="D4607" s="1" t="s">
        <v>24564</v>
      </c>
      <c r="E4607" s="1" t="s">
        <v>24565</v>
      </c>
      <c r="F4607" s="4"/>
      <c r="G4607" s="4"/>
      <c r="H4607" s="4"/>
      <c r="I4607" s="4"/>
      <c r="J4607" s="4"/>
      <c r="K4607" s="4"/>
      <c r="L4607" s="4"/>
      <c r="M4607" s="4"/>
      <c r="N4607" s="4"/>
      <c r="O4607" s="4"/>
    </row>
    <row r="4608" ht="13.5" customHeight="1">
      <c r="A4608" s="1" t="s">
        <v>24423</v>
      </c>
      <c r="B4608" s="1" t="s">
        <v>193</v>
      </c>
      <c r="C4608" s="1" t="s">
        <v>797</v>
      </c>
      <c r="D4608" s="1" t="s">
        <v>24566</v>
      </c>
      <c r="E4608" s="1" t="s">
        <v>24567</v>
      </c>
      <c r="F4608" s="4"/>
      <c r="G4608" s="4"/>
      <c r="H4608" s="4"/>
      <c r="I4608" s="4"/>
      <c r="J4608" s="4"/>
      <c r="K4608" s="4"/>
      <c r="L4608" s="4"/>
      <c r="M4608" s="4"/>
      <c r="N4608" s="4"/>
      <c r="O4608" s="4"/>
    </row>
    <row r="4609" ht="13.5" customHeight="1">
      <c r="A4609" s="1" t="s">
        <v>24423</v>
      </c>
      <c r="B4609" s="1" t="s">
        <v>197</v>
      </c>
      <c r="C4609" s="1" t="s">
        <v>797</v>
      </c>
      <c r="D4609" s="1" t="s">
        <v>24571</v>
      </c>
      <c r="E4609" s="1" t="s">
        <v>24572</v>
      </c>
      <c r="F4609" s="4"/>
      <c r="G4609" s="4"/>
      <c r="H4609" s="4"/>
      <c r="I4609" s="4"/>
      <c r="J4609" s="4"/>
      <c r="K4609" s="4"/>
      <c r="L4609" s="4"/>
      <c r="M4609" s="4"/>
      <c r="N4609" s="4"/>
      <c r="O4609" s="4"/>
    </row>
    <row r="4610" ht="13.5" customHeight="1">
      <c r="A4610" s="1" t="s">
        <v>24423</v>
      </c>
      <c r="B4610" s="1" t="s">
        <v>201</v>
      </c>
      <c r="C4610" s="1" t="s">
        <v>797</v>
      </c>
      <c r="D4610" s="1" t="s">
        <v>24579</v>
      </c>
      <c r="E4610" s="1" t="s">
        <v>24581</v>
      </c>
      <c r="F4610" s="4"/>
      <c r="G4610" s="4"/>
      <c r="H4610" s="4"/>
      <c r="I4610" s="4"/>
      <c r="J4610" s="4"/>
      <c r="K4610" s="4"/>
      <c r="L4610" s="4"/>
      <c r="M4610" s="4"/>
      <c r="N4610" s="4"/>
      <c r="O4610" s="4"/>
    </row>
    <row r="4611" ht="13.5" customHeight="1">
      <c r="A4611" s="1" t="s">
        <v>24423</v>
      </c>
      <c r="B4611" s="1" t="s">
        <v>206</v>
      </c>
      <c r="C4611" s="1" t="s">
        <v>797</v>
      </c>
      <c r="D4611" s="1" t="s">
        <v>24586</v>
      </c>
      <c r="E4611" s="1" t="s">
        <v>24589</v>
      </c>
      <c r="F4611" s="4"/>
      <c r="G4611" s="4"/>
      <c r="H4611" s="4"/>
      <c r="I4611" s="4"/>
      <c r="J4611" s="4"/>
      <c r="K4611" s="4"/>
      <c r="L4611" s="4"/>
      <c r="M4611" s="4"/>
      <c r="N4611" s="4"/>
      <c r="O4611" s="4"/>
    </row>
    <row r="4612" ht="13.5" customHeight="1">
      <c r="A4612" s="1" t="s">
        <v>24423</v>
      </c>
      <c r="B4612" s="1" t="s">
        <v>211</v>
      </c>
      <c r="C4612" s="1" t="s">
        <v>797</v>
      </c>
      <c r="D4612" s="1" t="s">
        <v>24593</v>
      </c>
      <c r="E4612" s="1" t="s">
        <v>24595</v>
      </c>
      <c r="F4612" s="4"/>
      <c r="G4612" s="4"/>
      <c r="H4612" s="4"/>
      <c r="I4612" s="4"/>
      <c r="J4612" s="4"/>
      <c r="K4612" s="4"/>
      <c r="L4612" s="4"/>
      <c r="M4612" s="4"/>
      <c r="N4612" s="4"/>
      <c r="O4612" s="4"/>
    </row>
    <row r="4613" ht="13.5" customHeight="1">
      <c r="A4613" s="1" t="s">
        <v>24423</v>
      </c>
      <c r="B4613" s="1" t="s">
        <v>215</v>
      </c>
      <c r="C4613" s="1" t="s">
        <v>797</v>
      </c>
      <c r="D4613" s="1" t="s">
        <v>24600</v>
      </c>
      <c r="E4613" s="1" t="s">
        <v>24602</v>
      </c>
      <c r="F4613" s="4"/>
      <c r="G4613" s="4"/>
      <c r="H4613" s="4"/>
      <c r="I4613" s="4"/>
      <c r="J4613" s="4"/>
      <c r="K4613" s="4"/>
      <c r="L4613" s="4"/>
      <c r="M4613" s="4"/>
      <c r="N4613" s="4"/>
      <c r="O4613" s="4"/>
    </row>
    <row r="4614" ht="13.5" customHeight="1">
      <c r="A4614" s="1" t="s">
        <v>24423</v>
      </c>
      <c r="B4614" s="1" t="s">
        <v>220</v>
      </c>
      <c r="C4614" s="1" t="s">
        <v>797</v>
      </c>
      <c r="D4614" s="1" t="s">
        <v>24605</v>
      </c>
      <c r="E4614" s="1" t="s">
        <v>24606</v>
      </c>
      <c r="F4614" s="4"/>
      <c r="G4614" s="4"/>
      <c r="H4614" s="4"/>
      <c r="I4614" s="4"/>
      <c r="J4614" s="4"/>
      <c r="K4614" s="4"/>
      <c r="L4614" s="4"/>
      <c r="M4614" s="4"/>
      <c r="N4614" s="4"/>
      <c r="O4614" s="4"/>
    </row>
    <row r="4615" ht="13.5" customHeight="1">
      <c r="A4615" s="1" t="s">
        <v>24423</v>
      </c>
      <c r="B4615" s="1" t="s">
        <v>223</v>
      </c>
      <c r="C4615" s="1" t="s">
        <v>797</v>
      </c>
      <c r="D4615" s="1" t="s">
        <v>24611</v>
      </c>
      <c r="E4615" s="1" t="s">
        <v>24613</v>
      </c>
      <c r="F4615" s="4"/>
      <c r="G4615" s="4"/>
      <c r="H4615" s="4"/>
      <c r="I4615" s="4"/>
      <c r="J4615" s="4"/>
      <c r="K4615" s="4"/>
      <c r="L4615" s="4"/>
      <c r="M4615" s="4"/>
      <c r="N4615" s="4"/>
      <c r="O4615" s="4"/>
    </row>
    <row r="4616" ht="13.5" customHeight="1">
      <c r="A4616" s="1" t="s">
        <v>24423</v>
      </c>
      <c r="B4616" s="1" t="s">
        <v>229</v>
      </c>
      <c r="C4616" s="1" t="s">
        <v>797</v>
      </c>
      <c r="D4616" s="1" t="s">
        <v>24618</v>
      </c>
      <c r="E4616" s="1" t="s">
        <v>24620</v>
      </c>
      <c r="F4616" s="4"/>
      <c r="G4616" s="4"/>
      <c r="H4616" s="4"/>
      <c r="I4616" s="4"/>
      <c r="J4616" s="4"/>
      <c r="K4616" s="4"/>
      <c r="L4616" s="4"/>
      <c r="M4616" s="4"/>
      <c r="N4616" s="4"/>
      <c r="O4616" s="4"/>
    </row>
    <row r="4617" ht="13.5" customHeight="1">
      <c r="A4617" s="1" t="s">
        <v>24423</v>
      </c>
      <c r="B4617" s="1" t="s">
        <v>233</v>
      </c>
      <c r="C4617" s="1" t="s">
        <v>797</v>
      </c>
      <c r="D4617" s="1" t="s">
        <v>24625</v>
      </c>
      <c r="E4617" s="1" t="s">
        <v>24626</v>
      </c>
      <c r="F4617" s="4"/>
      <c r="G4617" s="4"/>
      <c r="H4617" s="4"/>
      <c r="I4617" s="4"/>
      <c r="J4617" s="4"/>
      <c r="K4617" s="4"/>
      <c r="L4617" s="4"/>
      <c r="M4617" s="4"/>
      <c r="N4617" s="4"/>
      <c r="O4617" s="4"/>
    </row>
    <row r="4618" ht="13.5" customHeight="1">
      <c r="A4618" s="1" t="s">
        <v>24423</v>
      </c>
      <c r="B4618" s="1" t="s">
        <v>237</v>
      </c>
      <c r="C4618" s="1" t="s">
        <v>797</v>
      </c>
      <c r="D4618" s="1" t="s">
        <v>24641</v>
      </c>
      <c r="E4618" s="1" t="s">
        <v>24643</v>
      </c>
      <c r="F4618" s="4"/>
      <c r="G4618" s="4"/>
      <c r="H4618" s="4"/>
      <c r="I4618" s="4"/>
      <c r="J4618" s="4"/>
      <c r="K4618" s="4"/>
      <c r="L4618" s="4"/>
      <c r="M4618" s="4"/>
      <c r="N4618" s="4"/>
      <c r="O4618" s="4"/>
    </row>
    <row r="4619" ht="13.5" customHeight="1">
      <c r="A4619" s="1" t="s">
        <v>24423</v>
      </c>
      <c r="B4619" s="1" t="s">
        <v>241</v>
      </c>
      <c r="C4619" s="1" t="s">
        <v>797</v>
      </c>
      <c r="D4619" s="1" t="s">
        <v>24645</v>
      </c>
      <c r="E4619" s="1" t="s">
        <v>24647</v>
      </c>
      <c r="F4619" s="4"/>
      <c r="G4619" s="4"/>
      <c r="H4619" s="4"/>
      <c r="I4619" s="4"/>
      <c r="J4619" s="4"/>
      <c r="K4619" s="4"/>
      <c r="L4619" s="4"/>
      <c r="M4619" s="4"/>
      <c r="N4619" s="4"/>
      <c r="O4619" s="4"/>
    </row>
    <row r="4620" ht="13.5" customHeight="1">
      <c r="A4620" s="1" t="s">
        <v>24423</v>
      </c>
      <c r="B4620" s="1" t="s">
        <v>244</v>
      </c>
      <c r="C4620" s="1" t="s">
        <v>797</v>
      </c>
      <c r="D4620" s="1" t="s">
        <v>24650</v>
      </c>
      <c r="E4620" s="1" t="s">
        <v>24651</v>
      </c>
      <c r="F4620" s="4"/>
      <c r="G4620" s="4"/>
      <c r="H4620" s="4"/>
      <c r="I4620" s="4"/>
      <c r="J4620" s="4"/>
      <c r="K4620" s="4"/>
      <c r="L4620" s="4"/>
      <c r="M4620" s="4"/>
      <c r="N4620" s="4"/>
      <c r="O4620" s="4"/>
    </row>
    <row r="4621" ht="13.5" customHeight="1">
      <c r="A4621" s="1" t="s">
        <v>24423</v>
      </c>
      <c r="B4621" s="1" t="s">
        <v>247</v>
      </c>
      <c r="C4621" s="1" t="s">
        <v>797</v>
      </c>
      <c r="D4621" s="1" t="s">
        <v>24660</v>
      </c>
      <c r="E4621" s="1" t="s">
        <v>24662</v>
      </c>
      <c r="F4621" s="4"/>
      <c r="G4621" s="4"/>
      <c r="H4621" s="4"/>
      <c r="I4621" s="4"/>
      <c r="J4621" s="4"/>
      <c r="K4621" s="4"/>
      <c r="L4621" s="4"/>
      <c r="M4621" s="4"/>
      <c r="N4621" s="4"/>
      <c r="O4621" s="4"/>
    </row>
    <row r="4622" ht="13.5" customHeight="1">
      <c r="A4622" s="1" t="s">
        <v>24423</v>
      </c>
      <c r="B4622" s="1" t="s">
        <v>251</v>
      </c>
      <c r="C4622" s="1" t="s">
        <v>797</v>
      </c>
      <c r="D4622" s="1" t="s">
        <v>24666</v>
      </c>
      <c r="E4622" s="1" t="s">
        <v>24668</v>
      </c>
      <c r="F4622" s="4"/>
      <c r="G4622" s="4"/>
      <c r="H4622" s="4"/>
      <c r="I4622" s="4"/>
      <c r="J4622" s="4"/>
      <c r="K4622" s="4"/>
      <c r="L4622" s="4"/>
      <c r="M4622" s="4"/>
      <c r="N4622" s="4"/>
      <c r="O4622" s="4"/>
    </row>
    <row r="4623" ht="13.5" customHeight="1">
      <c r="A4623" s="1" t="s">
        <v>24423</v>
      </c>
      <c r="B4623" s="1" t="s">
        <v>254</v>
      </c>
      <c r="C4623" s="1" t="s">
        <v>797</v>
      </c>
      <c r="D4623" s="1" t="s">
        <v>24673</v>
      </c>
      <c r="E4623" s="1" t="s">
        <v>24674</v>
      </c>
      <c r="F4623" s="4"/>
      <c r="G4623" s="4"/>
      <c r="H4623" s="4"/>
      <c r="I4623" s="4"/>
      <c r="J4623" s="4"/>
      <c r="K4623" s="4"/>
      <c r="L4623" s="4"/>
      <c r="M4623" s="4"/>
      <c r="N4623" s="4"/>
      <c r="O4623" s="4"/>
    </row>
    <row r="4624" ht="13.5" customHeight="1">
      <c r="A4624" s="1" t="s">
        <v>24423</v>
      </c>
      <c r="B4624" s="1" t="s">
        <v>258</v>
      </c>
      <c r="C4624" s="1" t="s">
        <v>797</v>
      </c>
      <c r="D4624" s="1" t="s">
        <v>24679</v>
      </c>
      <c r="E4624" s="1" t="s">
        <v>24680</v>
      </c>
      <c r="F4624" s="4"/>
      <c r="G4624" s="4"/>
      <c r="H4624" s="4"/>
      <c r="I4624" s="4"/>
      <c r="J4624" s="4"/>
      <c r="K4624" s="4"/>
      <c r="L4624" s="4"/>
      <c r="M4624" s="4"/>
      <c r="N4624" s="4"/>
      <c r="O4624" s="4"/>
    </row>
    <row r="4625" ht="13.5" customHeight="1">
      <c r="A4625" s="1" t="s">
        <v>24423</v>
      </c>
      <c r="B4625" s="1" t="s">
        <v>99</v>
      </c>
      <c r="C4625" s="1" t="s">
        <v>817</v>
      </c>
      <c r="D4625" s="3"/>
      <c r="E4625" s="3"/>
      <c r="F4625" s="4"/>
      <c r="G4625" s="4"/>
      <c r="H4625" s="4"/>
      <c r="I4625" s="4"/>
      <c r="J4625" s="4"/>
      <c r="K4625" s="4"/>
      <c r="L4625" s="4"/>
      <c r="M4625" s="4"/>
      <c r="N4625" s="4"/>
      <c r="O4625" s="4"/>
    </row>
    <row r="4626" ht="13.5" customHeight="1">
      <c r="A4626" s="1" t="s">
        <v>24688</v>
      </c>
      <c r="B4626" s="2" t="s">
        <v>1</v>
      </c>
      <c r="C4626" s="1" t="s">
        <v>2</v>
      </c>
      <c r="D4626" s="3"/>
      <c r="E4626" s="3"/>
      <c r="F4626" s="4"/>
      <c r="G4626" s="4"/>
      <c r="H4626" s="4"/>
      <c r="I4626" s="4"/>
      <c r="J4626" s="4"/>
      <c r="K4626" s="4"/>
      <c r="L4626" s="4"/>
      <c r="M4626" s="4"/>
      <c r="N4626" s="4"/>
      <c r="O4626" s="4"/>
    </row>
    <row r="4627" ht="13.5" customHeight="1">
      <c r="A4627" s="1" t="s">
        <v>24688</v>
      </c>
      <c r="B4627" s="1" t="s">
        <v>5</v>
      </c>
      <c r="C4627" s="1" t="s">
        <v>303</v>
      </c>
      <c r="D4627" s="1" t="s">
        <v>24700</v>
      </c>
      <c r="E4627" s="1" t="s">
        <v>24701</v>
      </c>
      <c r="F4627" s="4"/>
      <c r="G4627" s="4"/>
      <c r="H4627" s="4"/>
      <c r="I4627" s="4"/>
      <c r="J4627" s="4"/>
      <c r="K4627" s="4"/>
      <c r="L4627" s="4"/>
      <c r="M4627" s="4"/>
      <c r="N4627" s="4"/>
      <c r="O4627" s="4"/>
    </row>
    <row r="4628" ht="13.5" customHeight="1">
      <c r="A4628" s="1" t="s">
        <v>24688</v>
      </c>
      <c r="B4628" s="1" t="s">
        <v>9</v>
      </c>
      <c r="C4628" s="1" t="s">
        <v>374</v>
      </c>
      <c r="D4628" s="1" t="s">
        <v>24706</v>
      </c>
      <c r="E4628" s="1" t="s">
        <v>24707</v>
      </c>
      <c r="F4628" s="4"/>
      <c r="G4628" s="4"/>
      <c r="H4628" s="4"/>
      <c r="I4628" s="4"/>
      <c r="J4628" s="4"/>
      <c r="K4628" s="4"/>
      <c r="L4628" s="4"/>
      <c r="M4628" s="4"/>
      <c r="N4628" s="4"/>
      <c r="O4628" s="4"/>
    </row>
    <row r="4629" ht="13.5" customHeight="1">
      <c r="A4629" s="1" t="s">
        <v>24688</v>
      </c>
      <c r="B4629" s="1" t="s">
        <v>13</v>
      </c>
      <c r="C4629" s="1" t="s">
        <v>797</v>
      </c>
      <c r="D4629" s="1" t="s">
        <v>24712</v>
      </c>
      <c r="E4629" s="1" t="s">
        <v>24713</v>
      </c>
      <c r="F4629" s="4"/>
      <c r="G4629" s="4"/>
      <c r="H4629" s="4"/>
      <c r="I4629" s="4"/>
      <c r="J4629" s="4"/>
      <c r="K4629" s="4"/>
      <c r="L4629" s="4"/>
      <c r="M4629" s="4"/>
      <c r="N4629" s="4"/>
      <c r="O4629" s="4"/>
    </row>
    <row r="4630" ht="13.5" customHeight="1">
      <c r="A4630" s="1" t="s">
        <v>24688</v>
      </c>
      <c r="B4630" s="1" t="s">
        <v>16</v>
      </c>
      <c r="C4630" s="1" t="s">
        <v>797</v>
      </c>
      <c r="D4630" s="1" t="s">
        <v>24717</v>
      </c>
      <c r="E4630" s="1" t="s">
        <v>24719</v>
      </c>
      <c r="F4630" s="4"/>
      <c r="G4630" s="4"/>
      <c r="H4630" s="4"/>
      <c r="I4630" s="4"/>
      <c r="J4630" s="4"/>
      <c r="K4630" s="4"/>
      <c r="L4630" s="4"/>
      <c r="M4630" s="4"/>
      <c r="N4630" s="4"/>
      <c r="O4630" s="4"/>
    </row>
    <row r="4631" ht="13.5" customHeight="1">
      <c r="A4631" s="1" t="s">
        <v>24688</v>
      </c>
      <c r="B4631" s="1" t="s">
        <v>21</v>
      </c>
      <c r="C4631" s="1" t="s">
        <v>797</v>
      </c>
      <c r="D4631" s="1" t="s">
        <v>24722</v>
      </c>
      <c r="E4631" s="1" t="s">
        <v>24723</v>
      </c>
      <c r="F4631" s="4"/>
      <c r="G4631" s="4"/>
      <c r="H4631" s="4"/>
      <c r="I4631" s="4"/>
      <c r="J4631" s="4"/>
      <c r="K4631" s="4"/>
      <c r="L4631" s="4"/>
      <c r="M4631" s="4"/>
      <c r="N4631" s="4"/>
      <c r="O4631" s="4"/>
    </row>
    <row r="4632" ht="13.5" customHeight="1">
      <c r="A4632" s="1" t="s">
        <v>24688</v>
      </c>
      <c r="B4632" s="1" t="s">
        <v>27</v>
      </c>
      <c r="C4632" s="1" t="s">
        <v>374</v>
      </c>
      <c r="D4632" s="1" t="s">
        <v>24726</v>
      </c>
      <c r="E4632" s="1" t="s">
        <v>24727</v>
      </c>
      <c r="F4632" s="4"/>
      <c r="G4632" s="4"/>
      <c r="H4632" s="4"/>
      <c r="I4632" s="4"/>
      <c r="J4632" s="4"/>
      <c r="K4632" s="4"/>
      <c r="L4632" s="4"/>
      <c r="M4632" s="4"/>
      <c r="N4632" s="4"/>
      <c r="O4632" s="4"/>
    </row>
    <row r="4633" ht="13.5" customHeight="1">
      <c r="A4633" s="1" t="s">
        <v>24688</v>
      </c>
      <c r="B4633" s="1" t="s">
        <v>31</v>
      </c>
      <c r="C4633" s="1" t="s">
        <v>797</v>
      </c>
      <c r="D4633" s="1" t="s">
        <v>24730</v>
      </c>
      <c r="E4633" s="1" t="s">
        <v>24731</v>
      </c>
      <c r="F4633" s="4"/>
      <c r="G4633" s="4"/>
      <c r="H4633" s="4"/>
      <c r="I4633" s="4"/>
      <c r="J4633" s="4"/>
      <c r="K4633" s="4"/>
      <c r="L4633" s="4"/>
      <c r="M4633" s="4"/>
      <c r="N4633" s="4"/>
      <c r="O4633" s="4"/>
    </row>
    <row r="4634" ht="13.5" customHeight="1">
      <c r="A4634" s="1" t="s">
        <v>24688</v>
      </c>
      <c r="B4634" s="1" t="s">
        <v>34</v>
      </c>
      <c r="C4634" s="1" t="s">
        <v>797</v>
      </c>
      <c r="D4634" s="1" t="s">
        <v>24736</v>
      </c>
      <c r="E4634" s="1" t="s">
        <v>24738</v>
      </c>
      <c r="F4634" s="4"/>
      <c r="G4634" s="4"/>
      <c r="H4634" s="4"/>
      <c r="I4634" s="4"/>
      <c r="J4634" s="4"/>
      <c r="K4634" s="4"/>
      <c r="L4634" s="4"/>
      <c r="M4634" s="4"/>
      <c r="N4634" s="4"/>
      <c r="O4634" s="4"/>
    </row>
    <row r="4635" ht="13.5" customHeight="1">
      <c r="A4635" s="1" t="s">
        <v>24688</v>
      </c>
      <c r="B4635" s="1" t="s">
        <v>40</v>
      </c>
      <c r="C4635" s="1" t="s">
        <v>797</v>
      </c>
      <c r="D4635" s="1" t="s">
        <v>24742</v>
      </c>
      <c r="E4635" s="1" t="s">
        <v>24744</v>
      </c>
      <c r="F4635" s="4"/>
      <c r="G4635" s="4"/>
      <c r="H4635" s="4"/>
      <c r="I4635" s="4"/>
      <c r="J4635" s="4"/>
      <c r="K4635" s="4"/>
      <c r="L4635" s="4"/>
      <c r="M4635" s="4"/>
      <c r="N4635" s="4"/>
      <c r="O4635" s="4"/>
    </row>
    <row r="4636" ht="13.5" customHeight="1">
      <c r="A4636" s="1" t="s">
        <v>24688</v>
      </c>
      <c r="B4636" s="1" t="s">
        <v>45</v>
      </c>
      <c r="C4636" s="1" t="s">
        <v>797</v>
      </c>
      <c r="D4636" s="1" t="s">
        <v>24747</v>
      </c>
      <c r="E4636" s="1" t="s">
        <v>24749</v>
      </c>
      <c r="F4636" s="4"/>
      <c r="G4636" s="4"/>
      <c r="H4636" s="4"/>
      <c r="I4636" s="4"/>
      <c r="J4636" s="4"/>
      <c r="K4636" s="4"/>
      <c r="L4636" s="4"/>
      <c r="M4636" s="4"/>
      <c r="N4636" s="4"/>
      <c r="O4636" s="4"/>
    </row>
    <row r="4637" ht="13.5" customHeight="1">
      <c r="A4637" s="1" t="s">
        <v>24688</v>
      </c>
      <c r="B4637" s="1" t="s">
        <v>52</v>
      </c>
      <c r="C4637" s="1" t="s">
        <v>797</v>
      </c>
      <c r="D4637" s="1" t="s">
        <v>24752</v>
      </c>
      <c r="E4637" s="1" t="s">
        <v>24754</v>
      </c>
      <c r="F4637" s="4"/>
      <c r="G4637" s="4"/>
      <c r="H4637" s="4"/>
      <c r="I4637" s="4"/>
      <c r="J4637" s="4"/>
      <c r="K4637" s="4"/>
      <c r="L4637" s="4"/>
      <c r="M4637" s="4"/>
      <c r="N4637" s="4"/>
      <c r="O4637" s="4"/>
    </row>
    <row r="4638" ht="13.5" customHeight="1">
      <c r="A4638" s="1" t="s">
        <v>24688</v>
      </c>
      <c r="B4638" s="1" t="s">
        <v>57</v>
      </c>
      <c r="C4638" s="1" t="s">
        <v>797</v>
      </c>
      <c r="D4638" s="1" t="s">
        <v>24757</v>
      </c>
      <c r="E4638" s="1" t="s">
        <v>24758</v>
      </c>
      <c r="F4638" s="4"/>
      <c r="G4638" s="4"/>
      <c r="H4638" s="4"/>
      <c r="I4638" s="4"/>
      <c r="J4638" s="4"/>
      <c r="K4638" s="4"/>
      <c r="L4638" s="4"/>
      <c r="M4638" s="4"/>
      <c r="N4638" s="4"/>
      <c r="O4638" s="4"/>
    </row>
    <row r="4639" ht="13.5" customHeight="1">
      <c r="A4639" s="1" t="s">
        <v>24688</v>
      </c>
      <c r="B4639" s="1" t="s">
        <v>60</v>
      </c>
      <c r="C4639" s="1" t="s">
        <v>797</v>
      </c>
      <c r="D4639" s="1" t="s">
        <v>24763</v>
      </c>
      <c r="E4639" s="1" t="s">
        <v>24764</v>
      </c>
      <c r="F4639" s="4"/>
      <c r="G4639" s="4"/>
      <c r="H4639" s="4"/>
      <c r="I4639" s="4"/>
      <c r="J4639" s="4"/>
      <c r="K4639" s="4"/>
      <c r="L4639" s="4"/>
      <c r="M4639" s="4"/>
      <c r="N4639" s="4"/>
      <c r="O4639" s="4"/>
    </row>
    <row r="4640" ht="13.5" customHeight="1">
      <c r="A4640" s="1" t="s">
        <v>24688</v>
      </c>
      <c r="B4640" s="1" t="s">
        <v>65</v>
      </c>
      <c r="C4640" s="1" t="s">
        <v>797</v>
      </c>
      <c r="D4640" s="1" t="s">
        <v>24769</v>
      </c>
      <c r="E4640" s="1" t="s">
        <v>24770</v>
      </c>
      <c r="F4640" s="4"/>
      <c r="G4640" s="4"/>
      <c r="H4640" s="4"/>
      <c r="I4640" s="4"/>
      <c r="J4640" s="4"/>
      <c r="K4640" s="4"/>
      <c r="L4640" s="4"/>
      <c r="M4640" s="4"/>
      <c r="N4640" s="4"/>
      <c r="O4640" s="4"/>
    </row>
    <row r="4641" ht="13.5" customHeight="1">
      <c r="A4641" s="1" t="s">
        <v>24688</v>
      </c>
      <c r="B4641" s="1" t="s">
        <v>70</v>
      </c>
      <c r="C4641" s="1" t="s">
        <v>797</v>
      </c>
      <c r="D4641" s="1" t="s">
        <v>24775</v>
      </c>
      <c r="E4641" s="1" t="s">
        <v>24776</v>
      </c>
      <c r="F4641" s="4"/>
      <c r="G4641" s="4"/>
      <c r="H4641" s="4"/>
      <c r="I4641" s="4"/>
      <c r="J4641" s="4"/>
      <c r="K4641" s="4"/>
      <c r="L4641" s="4"/>
      <c r="M4641" s="4"/>
      <c r="N4641" s="4"/>
      <c r="O4641" s="4"/>
    </row>
    <row r="4642" ht="13.5" customHeight="1">
      <c r="A4642" s="1" t="s">
        <v>24688</v>
      </c>
      <c r="B4642" s="1" t="s">
        <v>74</v>
      </c>
      <c r="C4642" s="1" t="s">
        <v>797</v>
      </c>
      <c r="D4642" s="1" t="s">
        <v>24777</v>
      </c>
      <c r="E4642" s="1" t="s">
        <v>24779</v>
      </c>
      <c r="F4642" s="4"/>
      <c r="G4642" s="4"/>
      <c r="H4642" s="4"/>
      <c r="I4642" s="4"/>
      <c r="J4642" s="4"/>
      <c r="K4642" s="4"/>
      <c r="L4642" s="4"/>
      <c r="M4642" s="4"/>
      <c r="N4642" s="4"/>
      <c r="O4642" s="4"/>
    </row>
    <row r="4643" ht="13.5" customHeight="1">
      <c r="A4643" s="1" t="s">
        <v>24688</v>
      </c>
      <c r="B4643" s="1" t="s">
        <v>78</v>
      </c>
      <c r="C4643" s="1" t="s">
        <v>797</v>
      </c>
      <c r="D4643" s="1" t="s">
        <v>24783</v>
      </c>
      <c r="E4643" s="1" t="s">
        <v>24784</v>
      </c>
      <c r="F4643" s="4"/>
      <c r="G4643" s="4"/>
      <c r="H4643" s="4"/>
      <c r="I4643" s="4"/>
      <c r="J4643" s="4"/>
      <c r="K4643" s="4"/>
      <c r="L4643" s="4"/>
      <c r="M4643" s="4"/>
      <c r="N4643" s="4"/>
      <c r="O4643" s="4"/>
    </row>
    <row r="4644" ht="13.5" customHeight="1">
      <c r="A4644" s="1" t="s">
        <v>24688</v>
      </c>
      <c r="B4644" s="1" t="s">
        <v>83</v>
      </c>
      <c r="C4644" s="1" t="s">
        <v>797</v>
      </c>
      <c r="D4644" s="1" t="s">
        <v>24795</v>
      </c>
      <c r="E4644" s="1" t="s">
        <v>24796</v>
      </c>
      <c r="F4644" s="4"/>
      <c r="G4644" s="4"/>
      <c r="H4644" s="4"/>
      <c r="I4644" s="4"/>
      <c r="J4644" s="4"/>
      <c r="K4644" s="4"/>
      <c r="L4644" s="4"/>
      <c r="M4644" s="4"/>
      <c r="N4644" s="4"/>
      <c r="O4644" s="4"/>
    </row>
    <row r="4645" ht="13.5" customHeight="1">
      <c r="A4645" s="1" t="s">
        <v>24688</v>
      </c>
      <c r="B4645" s="1" t="s">
        <v>86</v>
      </c>
      <c r="C4645" s="1" t="s">
        <v>797</v>
      </c>
      <c r="D4645" s="1" t="s">
        <v>24801</v>
      </c>
      <c r="E4645" s="1" t="s">
        <v>24802</v>
      </c>
      <c r="F4645" s="4"/>
      <c r="G4645" s="4"/>
      <c r="H4645" s="4"/>
      <c r="I4645" s="4"/>
      <c r="J4645" s="4"/>
      <c r="K4645" s="4"/>
      <c r="L4645" s="4"/>
      <c r="M4645" s="4"/>
      <c r="N4645" s="4"/>
      <c r="O4645" s="4"/>
    </row>
    <row r="4646" ht="13.5" customHeight="1">
      <c r="A4646" s="1" t="s">
        <v>24688</v>
      </c>
      <c r="B4646" s="1" t="s">
        <v>91</v>
      </c>
      <c r="C4646" s="1" t="s">
        <v>797</v>
      </c>
      <c r="D4646" s="1" t="s">
        <v>24807</v>
      </c>
      <c r="E4646" s="1" t="s">
        <v>24808</v>
      </c>
      <c r="F4646" s="4"/>
      <c r="G4646" s="4"/>
      <c r="H4646" s="4"/>
      <c r="I4646" s="4"/>
      <c r="J4646" s="4"/>
      <c r="K4646" s="4"/>
      <c r="L4646" s="4"/>
      <c r="M4646" s="4"/>
      <c r="N4646" s="4"/>
      <c r="O4646" s="4"/>
    </row>
    <row r="4647" ht="13.5" customHeight="1">
      <c r="A4647" s="1" t="s">
        <v>24688</v>
      </c>
      <c r="B4647" s="1" t="s">
        <v>94</v>
      </c>
      <c r="C4647" s="1" t="s">
        <v>797</v>
      </c>
      <c r="D4647" s="1" t="s">
        <v>24813</v>
      </c>
      <c r="E4647" s="1" t="s">
        <v>24814</v>
      </c>
      <c r="F4647" s="4"/>
      <c r="G4647" s="4"/>
      <c r="H4647" s="4"/>
      <c r="I4647" s="4"/>
      <c r="J4647" s="4"/>
      <c r="K4647" s="4"/>
      <c r="L4647" s="4"/>
      <c r="M4647" s="4"/>
      <c r="N4647" s="4"/>
      <c r="O4647" s="4"/>
    </row>
    <row r="4648" ht="13.5" customHeight="1">
      <c r="A4648" s="1" t="s">
        <v>24688</v>
      </c>
      <c r="B4648" s="1" t="s">
        <v>186</v>
      </c>
      <c r="C4648" s="1" t="s">
        <v>797</v>
      </c>
      <c r="D4648" s="1" t="s">
        <v>24819</v>
      </c>
      <c r="E4648" s="1" t="s">
        <v>24820</v>
      </c>
      <c r="F4648" s="4"/>
      <c r="G4648" s="4"/>
      <c r="H4648" s="4"/>
      <c r="I4648" s="4"/>
      <c r="J4648" s="4"/>
      <c r="K4648" s="4"/>
      <c r="L4648" s="4"/>
      <c r="M4648" s="4"/>
      <c r="N4648" s="4"/>
      <c r="O4648" s="4"/>
    </row>
    <row r="4649" ht="13.5" customHeight="1">
      <c r="A4649" s="1" t="s">
        <v>24688</v>
      </c>
      <c r="B4649" s="1" t="s">
        <v>99</v>
      </c>
      <c r="C4649" s="1" t="s">
        <v>817</v>
      </c>
      <c r="D4649" s="3"/>
      <c r="E4649" s="3"/>
      <c r="F4649" s="4"/>
      <c r="G4649" s="4"/>
      <c r="H4649" s="4"/>
      <c r="I4649" s="4"/>
      <c r="J4649" s="4"/>
      <c r="K4649" s="4"/>
      <c r="L4649" s="4"/>
      <c r="M4649" s="4"/>
      <c r="N4649" s="4"/>
      <c r="O4649" s="4"/>
    </row>
    <row r="4650" ht="13.5" customHeight="1">
      <c r="A4650" s="1" t="s">
        <v>24825</v>
      </c>
      <c r="B4650" s="2" t="s">
        <v>1</v>
      </c>
      <c r="C4650" s="1" t="s">
        <v>2</v>
      </c>
      <c r="D4650" s="3"/>
      <c r="E4650" s="3"/>
      <c r="F4650" s="4"/>
      <c r="G4650" s="4"/>
      <c r="H4650" s="4"/>
      <c r="I4650" s="4"/>
      <c r="J4650" s="4"/>
      <c r="K4650" s="4"/>
      <c r="L4650" s="4"/>
      <c r="M4650" s="4"/>
      <c r="N4650" s="4"/>
      <c r="O4650" s="4"/>
    </row>
    <row r="4651" ht="13.5" customHeight="1">
      <c r="A4651" s="1" t="s">
        <v>24825</v>
      </c>
      <c r="B4651" s="1" t="s">
        <v>5</v>
      </c>
      <c r="C4651" s="1" t="s">
        <v>11792</v>
      </c>
      <c r="D4651" s="1" t="s">
        <v>24836</v>
      </c>
      <c r="E4651" s="1" t="s">
        <v>24837</v>
      </c>
      <c r="F4651" s="4"/>
      <c r="G4651" s="4"/>
      <c r="H4651" s="4"/>
      <c r="I4651" s="4"/>
      <c r="J4651" s="4"/>
      <c r="K4651" s="4"/>
      <c r="L4651" s="4"/>
      <c r="M4651" s="4"/>
      <c r="N4651" s="4"/>
      <c r="O4651" s="4"/>
    </row>
    <row r="4652" ht="13.5" customHeight="1">
      <c r="A4652" s="1" t="s">
        <v>24825</v>
      </c>
      <c r="B4652" s="1" t="s">
        <v>9</v>
      </c>
      <c r="C4652" s="1" t="s">
        <v>797</v>
      </c>
      <c r="D4652" s="1" t="s">
        <v>24840</v>
      </c>
      <c r="E4652" s="1" t="s">
        <v>24841</v>
      </c>
      <c r="F4652" s="4"/>
      <c r="G4652" s="4"/>
      <c r="H4652" s="4"/>
      <c r="I4652" s="4"/>
      <c r="J4652" s="4"/>
      <c r="K4652" s="4"/>
      <c r="L4652" s="4"/>
      <c r="M4652" s="4"/>
      <c r="N4652" s="4"/>
      <c r="O4652" s="4"/>
    </row>
    <row r="4653" ht="13.5" customHeight="1">
      <c r="A4653" s="1" t="s">
        <v>24825</v>
      </c>
      <c r="B4653" s="1" t="s">
        <v>13</v>
      </c>
      <c r="C4653" s="1" t="s">
        <v>797</v>
      </c>
      <c r="D4653" s="1" t="s">
        <v>24845</v>
      </c>
      <c r="E4653" s="1" t="s">
        <v>24846</v>
      </c>
      <c r="F4653" s="4"/>
      <c r="G4653" s="4"/>
      <c r="H4653" s="4"/>
      <c r="I4653" s="4"/>
      <c r="J4653" s="4"/>
      <c r="K4653" s="4"/>
      <c r="L4653" s="4"/>
      <c r="M4653" s="4"/>
      <c r="N4653" s="4"/>
      <c r="O4653" s="4"/>
    </row>
    <row r="4654" ht="13.5" customHeight="1">
      <c r="A4654" s="1" t="s">
        <v>24825</v>
      </c>
      <c r="B4654" s="1" t="s">
        <v>16</v>
      </c>
      <c r="C4654" s="1" t="s">
        <v>797</v>
      </c>
      <c r="D4654" s="1" t="s">
        <v>24849</v>
      </c>
      <c r="E4654" s="1" t="s">
        <v>24851</v>
      </c>
      <c r="F4654" s="4"/>
      <c r="G4654" s="4"/>
      <c r="H4654" s="4"/>
      <c r="I4654" s="4"/>
      <c r="J4654" s="4"/>
      <c r="K4654" s="4"/>
      <c r="L4654" s="4"/>
      <c r="M4654" s="4"/>
      <c r="N4654" s="4"/>
      <c r="O4654" s="4"/>
    </row>
    <row r="4655" ht="13.5" customHeight="1">
      <c r="A4655" s="1" t="s">
        <v>24825</v>
      </c>
      <c r="B4655" s="1" t="s">
        <v>21</v>
      </c>
      <c r="C4655" s="1" t="s">
        <v>797</v>
      </c>
      <c r="D4655" s="1" t="s">
        <v>24855</v>
      </c>
      <c r="E4655" s="1" t="s">
        <v>24856</v>
      </c>
      <c r="F4655" s="4"/>
      <c r="G4655" s="4"/>
      <c r="H4655" s="4"/>
      <c r="I4655" s="4"/>
      <c r="J4655" s="4"/>
      <c r="K4655" s="4"/>
      <c r="L4655" s="4"/>
      <c r="M4655" s="4"/>
      <c r="N4655" s="4"/>
      <c r="O4655" s="4"/>
    </row>
    <row r="4656" ht="13.5" customHeight="1">
      <c r="A4656" s="1" t="s">
        <v>24825</v>
      </c>
      <c r="B4656" s="1" t="s">
        <v>27</v>
      </c>
      <c r="C4656" s="1" t="s">
        <v>797</v>
      </c>
      <c r="D4656" s="1" t="s">
        <v>24859</v>
      </c>
      <c r="E4656" s="1" t="s">
        <v>24861</v>
      </c>
      <c r="F4656" s="4"/>
      <c r="G4656" s="4"/>
      <c r="H4656" s="4"/>
      <c r="I4656" s="4"/>
      <c r="J4656" s="4"/>
      <c r="K4656" s="4"/>
      <c r="L4656" s="4"/>
      <c r="M4656" s="4"/>
      <c r="N4656" s="4"/>
      <c r="O4656" s="4"/>
    </row>
    <row r="4657" ht="13.5" customHeight="1">
      <c r="A4657" s="1" t="s">
        <v>24825</v>
      </c>
      <c r="B4657" s="1" t="s">
        <v>31</v>
      </c>
      <c r="C4657" s="1" t="s">
        <v>797</v>
      </c>
      <c r="D4657" s="1" t="s">
        <v>24865</v>
      </c>
      <c r="E4657" s="1" t="s">
        <v>24866</v>
      </c>
      <c r="F4657" s="4"/>
      <c r="G4657" s="4"/>
      <c r="H4657" s="4"/>
      <c r="I4657" s="4"/>
      <c r="J4657" s="4"/>
      <c r="K4657" s="4"/>
      <c r="L4657" s="4"/>
      <c r="M4657" s="4"/>
      <c r="N4657" s="4"/>
      <c r="O4657" s="4"/>
    </row>
    <row r="4658" ht="13.5" customHeight="1">
      <c r="A4658" s="1" t="s">
        <v>24825</v>
      </c>
      <c r="B4658" s="1" t="s">
        <v>34</v>
      </c>
      <c r="C4658" s="1" t="s">
        <v>797</v>
      </c>
      <c r="D4658" s="1" t="s">
        <v>24871</v>
      </c>
      <c r="E4658" s="1" t="s">
        <v>24872</v>
      </c>
      <c r="F4658" s="4"/>
      <c r="G4658" s="4"/>
      <c r="H4658" s="4"/>
      <c r="I4658" s="4"/>
      <c r="J4658" s="4"/>
      <c r="K4658" s="4"/>
      <c r="L4658" s="4"/>
      <c r="M4658" s="4"/>
      <c r="N4658" s="4"/>
      <c r="O4658" s="4"/>
    </row>
    <row r="4659" ht="13.5" customHeight="1">
      <c r="A4659" s="1" t="s">
        <v>24825</v>
      </c>
      <c r="B4659" s="1" t="s">
        <v>40</v>
      </c>
      <c r="C4659" s="1" t="s">
        <v>797</v>
      </c>
      <c r="D4659" s="1" t="s">
        <v>24877</v>
      </c>
      <c r="E4659" s="1" t="s">
        <v>24878</v>
      </c>
      <c r="F4659" s="4"/>
      <c r="G4659" s="4"/>
      <c r="H4659" s="4"/>
      <c r="I4659" s="4"/>
      <c r="J4659" s="4"/>
      <c r="K4659" s="4"/>
      <c r="L4659" s="4"/>
      <c r="M4659" s="4"/>
      <c r="N4659" s="4"/>
      <c r="O4659" s="4"/>
    </row>
    <row r="4660" ht="13.5" customHeight="1">
      <c r="A4660" s="1" t="s">
        <v>24825</v>
      </c>
      <c r="B4660" s="1" t="s">
        <v>45</v>
      </c>
      <c r="C4660" s="1" t="s">
        <v>797</v>
      </c>
      <c r="D4660" s="1" t="s">
        <v>24881</v>
      </c>
      <c r="E4660" s="1" t="s">
        <v>24882</v>
      </c>
      <c r="F4660" s="4"/>
      <c r="G4660" s="4"/>
      <c r="H4660" s="4"/>
      <c r="I4660" s="4"/>
      <c r="J4660" s="4"/>
      <c r="K4660" s="4"/>
      <c r="L4660" s="4"/>
      <c r="M4660" s="4"/>
      <c r="N4660" s="4"/>
      <c r="O4660" s="4"/>
    </row>
    <row r="4661" ht="13.5" customHeight="1">
      <c r="A4661" s="1" t="s">
        <v>24825</v>
      </c>
      <c r="B4661" s="1" t="s">
        <v>52</v>
      </c>
      <c r="C4661" s="1" t="s">
        <v>797</v>
      </c>
      <c r="D4661" s="1" t="s">
        <v>24885</v>
      </c>
      <c r="E4661" s="1" t="s">
        <v>24887</v>
      </c>
      <c r="F4661" s="4"/>
      <c r="G4661" s="4"/>
      <c r="H4661" s="4"/>
      <c r="I4661" s="4"/>
      <c r="J4661" s="4"/>
      <c r="K4661" s="4"/>
      <c r="L4661" s="4"/>
      <c r="M4661" s="4"/>
      <c r="N4661" s="4"/>
      <c r="O4661" s="4"/>
    </row>
    <row r="4662" ht="13.5" customHeight="1">
      <c r="A4662" s="1" t="s">
        <v>24825</v>
      </c>
      <c r="B4662" s="1" t="s">
        <v>57</v>
      </c>
      <c r="C4662" s="1" t="s">
        <v>797</v>
      </c>
      <c r="D4662" s="1" t="s">
        <v>24889</v>
      </c>
      <c r="E4662" s="1" t="s">
        <v>24890</v>
      </c>
      <c r="F4662" s="4"/>
      <c r="G4662" s="4"/>
      <c r="H4662" s="4"/>
      <c r="I4662" s="4"/>
      <c r="J4662" s="4"/>
      <c r="K4662" s="4"/>
      <c r="L4662" s="4"/>
      <c r="M4662" s="4"/>
      <c r="N4662" s="4"/>
      <c r="O4662" s="4"/>
    </row>
    <row r="4663" ht="13.5" customHeight="1">
      <c r="A4663" s="1" t="s">
        <v>24825</v>
      </c>
      <c r="B4663" s="1" t="s">
        <v>60</v>
      </c>
      <c r="C4663" s="1" t="s">
        <v>797</v>
      </c>
      <c r="D4663" s="1" t="s">
        <v>24895</v>
      </c>
      <c r="E4663" s="1" t="s">
        <v>24896</v>
      </c>
      <c r="F4663" s="4"/>
      <c r="G4663" s="4"/>
      <c r="H4663" s="4"/>
      <c r="I4663" s="4"/>
      <c r="J4663" s="4"/>
      <c r="K4663" s="4"/>
      <c r="L4663" s="4"/>
      <c r="M4663" s="4"/>
      <c r="N4663" s="4"/>
      <c r="O4663" s="4"/>
    </row>
    <row r="4664" ht="13.5" customHeight="1">
      <c r="A4664" s="1" t="s">
        <v>24825</v>
      </c>
      <c r="B4664" s="1" t="s">
        <v>65</v>
      </c>
      <c r="C4664" s="1" t="s">
        <v>797</v>
      </c>
      <c r="D4664" s="1" t="s">
        <v>24901</v>
      </c>
      <c r="E4664" s="1" t="s">
        <v>24902</v>
      </c>
      <c r="F4664" s="4"/>
      <c r="G4664" s="4"/>
      <c r="H4664" s="4"/>
      <c r="I4664" s="4"/>
      <c r="J4664" s="4"/>
      <c r="K4664" s="4"/>
      <c r="L4664" s="4"/>
      <c r="M4664" s="4"/>
      <c r="N4664" s="4"/>
      <c r="O4664" s="4"/>
    </row>
    <row r="4665" ht="13.5" customHeight="1">
      <c r="A4665" s="1" t="s">
        <v>24825</v>
      </c>
      <c r="B4665" s="1" t="s">
        <v>70</v>
      </c>
      <c r="C4665" s="1" t="s">
        <v>797</v>
      </c>
      <c r="D4665" s="1" t="s">
        <v>24906</v>
      </c>
      <c r="E4665" s="1" t="s">
        <v>24908</v>
      </c>
      <c r="F4665" s="4"/>
      <c r="G4665" s="4"/>
      <c r="H4665" s="4"/>
      <c r="I4665" s="4"/>
      <c r="J4665" s="4"/>
      <c r="K4665" s="4"/>
      <c r="L4665" s="4"/>
      <c r="M4665" s="4"/>
      <c r="N4665" s="4"/>
      <c r="O4665" s="4"/>
    </row>
    <row r="4666" ht="13.5" customHeight="1">
      <c r="A4666" s="1" t="s">
        <v>24825</v>
      </c>
      <c r="B4666" s="1" t="s">
        <v>74</v>
      </c>
      <c r="C4666" s="1" t="s">
        <v>797</v>
      </c>
      <c r="D4666" s="1" t="s">
        <v>24912</v>
      </c>
      <c r="E4666" s="1" t="s">
        <v>24914</v>
      </c>
      <c r="F4666" s="4"/>
      <c r="G4666" s="4"/>
      <c r="H4666" s="4"/>
      <c r="I4666" s="4"/>
      <c r="J4666" s="4"/>
      <c r="K4666" s="4"/>
      <c r="L4666" s="4"/>
      <c r="M4666" s="4"/>
      <c r="N4666" s="4"/>
      <c r="O4666" s="4"/>
    </row>
    <row r="4667" ht="13.5" customHeight="1">
      <c r="A4667" s="1" t="s">
        <v>24825</v>
      </c>
      <c r="B4667" s="1" t="s">
        <v>78</v>
      </c>
      <c r="C4667" s="1" t="s">
        <v>797</v>
      </c>
      <c r="D4667" s="1" t="s">
        <v>24916</v>
      </c>
      <c r="E4667" s="1" t="s">
        <v>24918</v>
      </c>
      <c r="F4667" s="4"/>
      <c r="G4667" s="4"/>
      <c r="H4667" s="4"/>
      <c r="I4667" s="4"/>
      <c r="J4667" s="4"/>
      <c r="K4667" s="4"/>
      <c r="L4667" s="4"/>
      <c r="M4667" s="4"/>
      <c r="N4667" s="4"/>
      <c r="O4667" s="4"/>
    </row>
    <row r="4668" ht="13.5" customHeight="1">
      <c r="A4668" s="1" t="s">
        <v>24825</v>
      </c>
      <c r="B4668" s="1" t="s">
        <v>83</v>
      </c>
      <c r="C4668" s="1" t="s">
        <v>797</v>
      </c>
      <c r="D4668" s="1" t="s">
        <v>24922</v>
      </c>
      <c r="E4668" s="1" t="s">
        <v>24923</v>
      </c>
      <c r="F4668" s="4"/>
      <c r="G4668" s="4"/>
      <c r="H4668" s="4"/>
      <c r="I4668" s="4"/>
      <c r="J4668" s="4"/>
      <c r="K4668" s="4"/>
      <c r="L4668" s="4"/>
      <c r="M4668" s="4"/>
      <c r="N4668" s="4"/>
      <c r="O4668" s="4"/>
    </row>
    <row r="4669" ht="13.5" customHeight="1">
      <c r="A4669" s="1" t="s">
        <v>24825</v>
      </c>
      <c r="B4669" s="1" t="s">
        <v>86</v>
      </c>
      <c r="C4669" s="1" t="s">
        <v>797</v>
      </c>
      <c r="D4669" s="1" t="s">
        <v>24926</v>
      </c>
      <c r="E4669" s="1" t="s">
        <v>24928</v>
      </c>
      <c r="F4669" s="4"/>
      <c r="G4669" s="4"/>
      <c r="H4669" s="4"/>
      <c r="I4669" s="4"/>
      <c r="J4669" s="4"/>
      <c r="K4669" s="4"/>
      <c r="L4669" s="4"/>
      <c r="M4669" s="4"/>
      <c r="N4669" s="4"/>
      <c r="O4669" s="4"/>
    </row>
    <row r="4670" ht="13.5" customHeight="1">
      <c r="A4670" s="1" t="s">
        <v>24825</v>
      </c>
      <c r="B4670" s="1" t="s">
        <v>91</v>
      </c>
      <c r="C4670" s="1" t="s">
        <v>797</v>
      </c>
      <c r="D4670" s="1" t="s">
        <v>24931</v>
      </c>
      <c r="E4670" s="1" t="s">
        <v>24933</v>
      </c>
      <c r="F4670" s="4"/>
      <c r="G4670" s="4"/>
      <c r="H4670" s="4"/>
      <c r="I4670" s="4"/>
      <c r="J4670" s="4"/>
      <c r="K4670" s="4"/>
      <c r="L4670" s="4"/>
      <c r="M4670" s="4"/>
      <c r="N4670" s="4"/>
      <c r="O4670" s="4"/>
    </row>
    <row r="4671" ht="13.5" customHeight="1">
      <c r="A4671" s="1" t="s">
        <v>24825</v>
      </c>
      <c r="B4671" s="1" t="s">
        <v>94</v>
      </c>
      <c r="C4671" s="1" t="s">
        <v>797</v>
      </c>
      <c r="D4671" s="1" t="s">
        <v>24936</v>
      </c>
      <c r="E4671" s="1" t="s">
        <v>24937</v>
      </c>
      <c r="F4671" s="4"/>
      <c r="G4671" s="4"/>
      <c r="H4671" s="4"/>
      <c r="I4671" s="4"/>
      <c r="J4671" s="4"/>
      <c r="K4671" s="4"/>
      <c r="L4671" s="4"/>
      <c r="M4671" s="4"/>
      <c r="N4671" s="4"/>
      <c r="O4671" s="4"/>
    </row>
    <row r="4672" ht="13.5" customHeight="1">
      <c r="A4672" s="1" t="s">
        <v>24825</v>
      </c>
      <c r="B4672" s="1" t="s">
        <v>186</v>
      </c>
      <c r="C4672" s="1" t="s">
        <v>797</v>
      </c>
      <c r="D4672" s="1" t="s">
        <v>24942</v>
      </c>
      <c r="E4672" s="1" t="s">
        <v>24943</v>
      </c>
      <c r="F4672" s="4"/>
      <c r="G4672" s="4"/>
      <c r="H4672" s="4"/>
      <c r="I4672" s="4"/>
      <c r="J4672" s="4"/>
      <c r="K4672" s="4"/>
      <c r="L4672" s="4"/>
      <c r="M4672" s="4"/>
      <c r="N4672" s="4"/>
      <c r="O4672" s="4"/>
    </row>
    <row r="4673" ht="13.5" customHeight="1">
      <c r="A4673" s="1" t="s">
        <v>24825</v>
      </c>
      <c r="B4673" s="1" t="s">
        <v>189</v>
      </c>
      <c r="C4673" s="1" t="s">
        <v>797</v>
      </c>
      <c r="D4673" s="1" t="s">
        <v>24948</v>
      </c>
      <c r="E4673" s="1" t="s">
        <v>24949</v>
      </c>
      <c r="F4673" s="4"/>
      <c r="G4673" s="4"/>
      <c r="H4673" s="4"/>
      <c r="I4673" s="4"/>
      <c r="J4673" s="4"/>
      <c r="K4673" s="4"/>
      <c r="L4673" s="4"/>
      <c r="M4673" s="4"/>
      <c r="N4673" s="4"/>
      <c r="O4673" s="4"/>
    </row>
    <row r="4674" ht="13.5" customHeight="1">
      <c r="A4674" s="1" t="s">
        <v>24825</v>
      </c>
      <c r="B4674" s="1" t="s">
        <v>193</v>
      </c>
      <c r="C4674" s="1" t="s">
        <v>797</v>
      </c>
      <c r="D4674" s="1" t="s">
        <v>24954</v>
      </c>
      <c r="E4674" s="1" t="s">
        <v>24955</v>
      </c>
      <c r="F4674" s="4"/>
      <c r="G4674" s="4"/>
      <c r="H4674" s="4"/>
      <c r="I4674" s="4"/>
      <c r="J4674" s="4"/>
      <c r="K4674" s="4"/>
      <c r="L4674" s="4"/>
      <c r="M4674" s="4"/>
      <c r="N4674" s="4"/>
      <c r="O4674" s="4"/>
    </row>
    <row r="4675" ht="13.5" customHeight="1">
      <c r="A4675" s="1" t="s">
        <v>24825</v>
      </c>
      <c r="B4675" s="1" t="s">
        <v>197</v>
      </c>
      <c r="C4675" s="1" t="s">
        <v>797</v>
      </c>
      <c r="D4675" s="1" t="s">
        <v>24958</v>
      </c>
      <c r="E4675" s="1" t="s">
        <v>24959</v>
      </c>
      <c r="F4675" s="4"/>
      <c r="G4675" s="4"/>
      <c r="H4675" s="4"/>
      <c r="I4675" s="4"/>
      <c r="J4675" s="4"/>
      <c r="K4675" s="4"/>
      <c r="L4675" s="4"/>
      <c r="M4675" s="4"/>
      <c r="N4675" s="4"/>
      <c r="O4675" s="4"/>
    </row>
    <row r="4676" ht="13.5" customHeight="1">
      <c r="A4676" s="1" t="s">
        <v>24825</v>
      </c>
      <c r="B4676" s="1" t="s">
        <v>201</v>
      </c>
      <c r="C4676" s="1" t="s">
        <v>797</v>
      </c>
      <c r="D4676" s="1" t="s">
        <v>24963</v>
      </c>
      <c r="E4676" s="1" t="s">
        <v>24964</v>
      </c>
      <c r="F4676" s="4"/>
      <c r="G4676" s="4"/>
      <c r="H4676" s="4"/>
      <c r="I4676" s="4"/>
      <c r="J4676" s="4"/>
      <c r="K4676" s="4"/>
      <c r="L4676" s="4"/>
      <c r="M4676" s="4"/>
      <c r="N4676" s="4"/>
      <c r="O4676" s="4"/>
    </row>
    <row r="4677" ht="13.5" customHeight="1">
      <c r="A4677" s="1" t="s">
        <v>24825</v>
      </c>
      <c r="B4677" s="1" t="s">
        <v>206</v>
      </c>
      <c r="C4677" s="1" t="s">
        <v>797</v>
      </c>
      <c r="D4677" s="1" t="s">
        <v>24969</v>
      </c>
      <c r="E4677" s="1" t="s">
        <v>24970</v>
      </c>
      <c r="F4677" s="4"/>
      <c r="G4677" s="4"/>
      <c r="H4677" s="4"/>
      <c r="I4677" s="4"/>
      <c r="J4677" s="4"/>
      <c r="K4677" s="4"/>
      <c r="L4677" s="4"/>
      <c r="M4677" s="4"/>
      <c r="N4677" s="4"/>
      <c r="O4677" s="4"/>
    </row>
    <row r="4678" ht="13.5" customHeight="1">
      <c r="A4678" s="1" t="s">
        <v>24825</v>
      </c>
      <c r="B4678" s="1" t="s">
        <v>211</v>
      </c>
      <c r="C4678" s="1" t="s">
        <v>797</v>
      </c>
      <c r="D4678" s="1" t="s">
        <v>24975</v>
      </c>
      <c r="E4678" s="1" t="s">
        <v>24976</v>
      </c>
      <c r="F4678" s="4"/>
      <c r="G4678" s="4"/>
      <c r="H4678" s="4"/>
      <c r="I4678" s="4"/>
      <c r="J4678" s="4"/>
      <c r="K4678" s="4"/>
      <c r="L4678" s="4"/>
      <c r="M4678" s="4"/>
      <c r="N4678" s="4"/>
      <c r="O4678" s="4"/>
    </row>
    <row r="4679" ht="13.5" customHeight="1">
      <c r="A4679" s="1" t="s">
        <v>24825</v>
      </c>
      <c r="B4679" s="1" t="s">
        <v>215</v>
      </c>
      <c r="C4679" s="1" t="s">
        <v>797</v>
      </c>
      <c r="D4679" s="1" t="s">
        <v>24981</v>
      </c>
      <c r="E4679" s="1" t="s">
        <v>24982</v>
      </c>
      <c r="F4679" s="4"/>
      <c r="G4679" s="4"/>
      <c r="H4679" s="4"/>
      <c r="I4679" s="4"/>
      <c r="J4679" s="4"/>
      <c r="K4679" s="4"/>
      <c r="L4679" s="4"/>
      <c r="M4679" s="4"/>
      <c r="N4679" s="4"/>
      <c r="O4679" s="4"/>
    </row>
    <row r="4680" ht="13.5" customHeight="1">
      <c r="A4680" s="1" t="s">
        <v>24825</v>
      </c>
      <c r="B4680" s="1" t="s">
        <v>220</v>
      </c>
      <c r="C4680" s="1" t="s">
        <v>797</v>
      </c>
      <c r="D4680" s="1" t="s">
        <v>24985</v>
      </c>
      <c r="E4680" s="1" t="s">
        <v>24986</v>
      </c>
      <c r="F4680" s="4"/>
      <c r="G4680" s="4"/>
      <c r="H4680" s="4"/>
      <c r="I4680" s="4"/>
      <c r="J4680" s="4"/>
      <c r="K4680" s="4"/>
      <c r="L4680" s="4"/>
      <c r="M4680" s="4"/>
      <c r="N4680" s="4"/>
      <c r="O4680" s="4"/>
    </row>
    <row r="4681" ht="13.5" customHeight="1">
      <c r="A4681" s="1" t="s">
        <v>24825</v>
      </c>
      <c r="B4681" s="1" t="s">
        <v>223</v>
      </c>
      <c r="C4681" s="1" t="s">
        <v>797</v>
      </c>
      <c r="D4681" s="1" t="s">
        <v>24991</v>
      </c>
      <c r="E4681" s="1" t="s">
        <v>24992</v>
      </c>
      <c r="F4681" s="4"/>
      <c r="G4681" s="4"/>
      <c r="H4681" s="4"/>
      <c r="I4681" s="4"/>
      <c r="J4681" s="4"/>
      <c r="K4681" s="4"/>
      <c r="L4681" s="4"/>
      <c r="M4681" s="4"/>
      <c r="N4681" s="4"/>
      <c r="O4681" s="4"/>
    </row>
    <row r="4682" ht="13.5" customHeight="1">
      <c r="A4682" s="1" t="s">
        <v>24825</v>
      </c>
      <c r="B4682" s="1" t="s">
        <v>229</v>
      </c>
      <c r="C4682" s="1" t="s">
        <v>797</v>
      </c>
      <c r="D4682" s="1" t="s">
        <v>24996</v>
      </c>
      <c r="E4682" s="1" t="s">
        <v>24998</v>
      </c>
      <c r="F4682" s="4"/>
      <c r="G4682" s="4"/>
      <c r="H4682" s="4"/>
      <c r="I4682" s="4"/>
      <c r="J4682" s="4"/>
      <c r="K4682" s="4"/>
      <c r="L4682" s="4"/>
      <c r="M4682" s="4"/>
      <c r="N4682" s="4"/>
      <c r="O4682" s="4"/>
    </row>
    <row r="4683" ht="13.5" customHeight="1">
      <c r="A4683" s="1" t="s">
        <v>24825</v>
      </c>
      <c r="B4683" s="1" t="s">
        <v>233</v>
      </c>
      <c r="C4683" s="1" t="s">
        <v>797</v>
      </c>
      <c r="D4683" s="1" t="s">
        <v>25002</v>
      </c>
      <c r="E4683" s="1" t="s">
        <v>25004</v>
      </c>
      <c r="F4683" s="4"/>
      <c r="G4683" s="4"/>
      <c r="H4683" s="4"/>
      <c r="I4683" s="4"/>
      <c r="J4683" s="4"/>
      <c r="K4683" s="4"/>
      <c r="L4683" s="4"/>
      <c r="M4683" s="4"/>
      <c r="N4683" s="4"/>
      <c r="O4683" s="4"/>
    </row>
    <row r="4684" ht="13.5" customHeight="1">
      <c r="A4684" s="1" t="s">
        <v>24825</v>
      </c>
      <c r="B4684" s="1" t="s">
        <v>99</v>
      </c>
      <c r="C4684" s="1" t="s">
        <v>817</v>
      </c>
      <c r="D4684" s="3"/>
      <c r="E4684" s="3"/>
      <c r="F4684" s="4"/>
      <c r="G4684" s="4"/>
      <c r="H4684" s="4"/>
      <c r="I4684" s="4"/>
      <c r="J4684" s="4"/>
      <c r="K4684" s="4"/>
      <c r="L4684" s="4"/>
      <c r="M4684" s="4"/>
      <c r="N4684" s="4"/>
      <c r="O4684" s="4"/>
    </row>
    <row r="4685" ht="13.5" customHeight="1">
      <c r="A4685" s="1" t="s">
        <v>25010</v>
      </c>
      <c r="B4685" s="2" t="s">
        <v>1</v>
      </c>
      <c r="C4685" s="1" t="s">
        <v>2</v>
      </c>
      <c r="D4685" s="3"/>
      <c r="E4685" s="3"/>
      <c r="F4685" s="4"/>
      <c r="G4685" s="4"/>
      <c r="H4685" s="4"/>
      <c r="I4685" s="4"/>
      <c r="J4685" s="4"/>
      <c r="K4685" s="4"/>
      <c r="L4685" s="4"/>
      <c r="M4685" s="4"/>
      <c r="N4685" s="4"/>
      <c r="O4685" s="4"/>
    </row>
    <row r="4686" ht="13.5" customHeight="1">
      <c r="A4686" s="1" t="s">
        <v>25010</v>
      </c>
      <c r="B4686" s="1" t="s">
        <v>5</v>
      </c>
      <c r="C4686" s="1" t="s">
        <v>303</v>
      </c>
      <c r="D4686" s="1" t="s">
        <v>25021</v>
      </c>
      <c r="E4686" s="1" t="s">
        <v>25022</v>
      </c>
      <c r="F4686" s="4"/>
      <c r="G4686" s="4"/>
      <c r="H4686" s="4"/>
      <c r="I4686" s="4"/>
      <c r="J4686" s="4"/>
      <c r="K4686" s="4"/>
      <c r="L4686" s="4"/>
      <c r="M4686" s="4"/>
      <c r="N4686" s="4"/>
      <c r="O4686" s="4"/>
    </row>
    <row r="4687" ht="13.5" customHeight="1">
      <c r="A4687" s="1" t="s">
        <v>25010</v>
      </c>
      <c r="B4687" s="1" t="s">
        <v>9</v>
      </c>
      <c r="C4687" s="1" t="s">
        <v>797</v>
      </c>
      <c r="D4687" s="1" t="s">
        <v>25026</v>
      </c>
      <c r="E4687" s="1" t="s">
        <v>25028</v>
      </c>
      <c r="F4687" s="4"/>
      <c r="G4687" s="4"/>
      <c r="H4687" s="4"/>
      <c r="I4687" s="4"/>
      <c r="J4687" s="4"/>
      <c r="K4687" s="4"/>
      <c r="L4687" s="4"/>
      <c r="M4687" s="4"/>
      <c r="N4687" s="4"/>
      <c r="O4687" s="4"/>
    </row>
    <row r="4688" ht="13.5" customHeight="1">
      <c r="A4688" s="1" t="s">
        <v>25010</v>
      </c>
      <c r="B4688" s="1" t="s">
        <v>13</v>
      </c>
      <c r="C4688" s="1" t="s">
        <v>797</v>
      </c>
      <c r="D4688" s="1" t="s">
        <v>25032</v>
      </c>
      <c r="E4688" s="1" t="s">
        <v>25034</v>
      </c>
      <c r="F4688" s="4"/>
      <c r="G4688" s="4"/>
      <c r="H4688" s="4"/>
      <c r="I4688" s="4"/>
      <c r="J4688" s="4"/>
      <c r="K4688" s="4"/>
      <c r="L4688" s="4"/>
      <c r="M4688" s="4"/>
      <c r="N4688" s="4"/>
      <c r="O4688" s="4"/>
    </row>
    <row r="4689" ht="13.5" customHeight="1">
      <c r="A4689" s="1" t="s">
        <v>25010</v>
      </c>
      <c r="B4689" s="1" t="s">
        <v>16</v>
      </c>
      <c r="C4689" s="1" t="s">
        <v>797</v>
      </c>
      <c r="D4689" s="1" t="s">
        <v>25037</v>
      </c>
      <c r="E4689" s="1" t="s">
        <v>25038</v>
      </c>
      <c r="F4689" s="4"/>
      <c r="G4689" s="4"/>
      <c r="H4689" s="4"/>
      <c r="I4689" s="4"/>
      <c r="J4689" s="4"/>
      <c r="K4689" s="4"/>
      <c r="L4689" s="4"/>
      <c r="M4689" s="4"/>
      <c r="N4689" s="4"/>
      <c r="O4689" s="4"/>
    </row>
    <row r="4690" ht="13.5" customHeight="1">
      <c r="A4690" s="1" t="s">
        <v>25010</v>
      </c>
      <c r="B4690" s="1" t="s">
        <v>21</v>
      </c>
      <c r="C4690" s="1" t="s">
        <v>797</v>
      </c>
      <c r="D4690" s="1" t="s">
        <v>25043</v>
      </c>
      <c r="E4690" s="1" t="s">
        <v>25044</v>
      </c>
      <c r="F4690" s="4"/>
      <c r="G4690" s="4"/>
      <c r="H4690" s="4"/>
      <c r="I4690" s="4"/>
      <c r="J4690" s="4"/>
      <c r="K4690" s="4"/>
      <c r="L4690" s="4"/>
      <c r="M4690" s="4"/>
      <c r="N4690" s="4"/>
      <c r="O4690" s="4"/>
    </row>
    <row r="4691" ht="13.5" customHeight="1">
      <c r="A4691" s="1" t="s">
        <v>25010</v>
      </c>
      <c r="B4691" s="1" t="s">
        <v>27</v>
      </c>
      <c r="C4691" s="1" t="s">
        <v>797</v>
      </c>
      <c r="D4691" s="1" t="s">
        <v>25047</v>
      </c>
      <c r="E4691" s="1" t="s">
        <v>25048</v>
      </c>
      <c r="F4691" s="4"/>
      <c r="G4691" s="4"/>
      <c r="H4691" s="4"/>
      <c r="I4691" s="4"/>
      <c r="J4691" s="4"/>
      <c r="K4691" s="4"/>
      <c r="L4691" s="4"/>
      <c r="M4691" s="4"/>
      <c r="N4691" s="4"/>
      <c r="O4691" s="4"/>
    </row>
    <row r="4692" ht="13.5" customHeight="1">
      <c r="A4692" s="1" t="s">
        <v>25010</v>
      </c>
      <c r="B4692" s="1" t="s">
        <v>31</v>
      </c>
      <c r="C4692" s="1" t="s">
        <v>797</v>
      </c>
      <c r="D4692" s="1" t="s">
        <v>25052</v>
      </c>
      <c r="E4692" s="1" t="s">
        <v>25053</v>
      </c>
      <c r="F4692" s="4"/>
      <c r="G4692" s="4"/>
      <c r="H4692" s="4"/>
      <c r="I4692" s="4"/>
      <c r="J4692" s="4"/>
      <c r="K4692" s="4"/>
      <c r="L4692" s="4"/>
      <c r="M4692" s="4"/>
      <c r="N4692" s="4"/>
      <c r="O4692" s="4"/>
    </row>
    <row r="4693" ht="13.5" customHeight="1">
      <c r="A4693" s="1" t="s">
        <v>25010</v>
      </c>
      <c r="B4693" s="1" t="s">
        <v>34</v>
      </c>
      <c r="C4693" s="1" t="s">
        <v>797</v>
      </c>
      <c r="D4693" s="1" t="s">
        <v>25056</v>
      </c>
      <c r="E4693" s="1" t="s">
        <v>25057</v>
      </c>
      <c r="F4693" s="4"/>
      <c r="G4693" s="4"/>
      <c r="H4693" s="4"/>
      <c r="I4693" s="4"/>
      <c r="J4693" s="4"/>
      <c r="K4693" s="4"/>
      <c r="L4693" s="4"/>
      <c r="M4693" s="4"/>
      <c r="N4693" s="4"/>
      <c r="O4693" s="4"/>
    </row>
    <row r="4694" ht="13.5" customHeight="1">
      <c r="A4694" s="1" t="s">
        <v>25010</v>
      </c>
      <c r="B4694" s="1" t="s">
        <v>40</v>
      </c>
      <c r="C4694" s="1" t="s">
        <v>797</v>
      </c>
      <c r="D4694" s="1" t="s">
        <v>25064</v>
      </c>
      <c r="E4694" s="1" t="s">
        <v>25066</v>
      </c>
      <c r="F4694" s="4"/>
      <c r="G4694" s="4"/>
      <c r="H4694" s="4"/>
      <c r="I4694" s="4"/>
      <c r="J4694" s="4"/>
      <c r="K4694" s="4"/>
      <c r="L4694" s="4"/>
      <c r="M4694" s="4"/>
      <c r="N4694" s="4"/>
      <c r="O4694" s="4"/>
    </row>
    <row r="4695" ht="13.5" customHeight="1">
      <c r="A4695" s="1" t="s">
        <v>25010</v>
      </c>
      <c r="B4695" s="1" t="s">
        <v>45</v>
      </c>
      <c r="C4695" s="1" t="s">
        <v>797</v>
      </c>
      <c r="D4695" s="1" t="s">
        <v>25070</v>
      </c>
      <c r="E4695" s="1" t="s">
        <v>25071</v>
      </c>
      <c r="F4695" s="4"/>
      <c r="G4695" s="4"/>
      <c r="H4695" s="4"/>
      <c r="I4695" s="4"/>
      <c r="J4695" s="4"/>
      <c r="K4695" s="4"/>
      <c r="L4695" s="4"/>
      <c r="M4695" s="4"/>
      <c r="N4695" s="4"/>
      <c r="O4695" s="4"/>
    </row>
    <row r="4696" ht="13.5" customHeight="1">
      <c r="A4696" s="1" t="s">
        <v>25010</v>
      </c>
      <c r="B4696" s="1" t="s">
        <v>52</v>
      </c>
      <c r="C4696" s="1" t="s">
        <v>797</v>
      </c>
      <c r="D4696" s="1" t="s">
        <v>25076</v>
      </c>
      <c r="E4696" s="1" t="s">
        <v>25077</v>
      </c>
      <c r="F4696" s="4"/>
      <c r="G4696" s="4"/>
      <c r="H4696" s="4"/>
      <c r="I4696" s="4"/>
      <c r="J4696" s="4"/>
      <c r="K4696" s="4"/>
      <c r="L4696" s="4"/>
      <c r="M4696" s="4"/>
      <c r="N4696" s="4"/>
      <c r="O4696" s="4"/>
    </row>
    <row r="4697" ht="13.5" customHeight="1">
      <c r="A4697" s="1" t="s">
        <v>25010</v>
      </c>
      <c r="B4697" s="1" t="s">
        <v>57</v>
      </c>
      <c r="C4697" s="1" t="s">
        <v>797</v>
      </c>
      <c r="D4697" s="1" t="s">
        <v>25082</v>
      </c>
      <c r="E4697" s="1" t="s">
        <v>25083</v>
      </c>
      <c r="F4697" s="4"/>
      <c r="G4697" s="4"/>
      <c r="H4697" s="4"/>
      <c r="I4697" s="4"/>
      <c r="J4697" s="4"/>
      <c r="K4697" s="4"/>
      <c r="L4697" s="4"/>
      <c r="M4697" s="4"/>
      <c r="N4697" s="4"/>
      <c r="O4697" s="4"/>
    </row>
    <row r="4698" ht="13.5" customHeight="1">
      <c r="A4698" s="1" t="s">
        <v>25010</v>
      </c>
      <c r="B4698" s="1" t="s">
        <v>60</v>
      </c>
      <c r="C4698" s="1" t="s">
        <v>797</v>
      </c>
      <c r="D4698" s="1" t="s">
        <v>25088</v>
      </c>
      <c r="E4698" s="1" t="s">
        <v>25089</v>
      </c>
      <c r="F4698" s="4"/>
      <c r="G4698" s="4"/>
      <c r="H4698" s="4"/>
      <c r="I4698" s="4"/>
      <c r="J4698" s="4"/>
      <c r="K4698" s="4"/>
      <c r="L4698" s="4"/>
      <c r="M4698" s="4"/>
      <c r="N4698" s="4"/>
      <c r="O4698" s="4"/>
    </row>
    <row r="4699" ht="13.5" customHeight="1">
      <c r="A4699" s="1" t="s">
        <v>25010</v>
      </c>
      <c r="B4699" s="1" t="s">
        <v>65</v>
      </c>
      <c r="C4699" s="1" t="s">
        <v>797</v>
      </c>
      <c r="D4699" s="1" t="s">
        <v>25093</v>
      </c>
      <c r="E4699" s="1" t="s">
        <v>25094</v>
      </c>
      <c r="F4699" s="4"/>
      <c r="G4699" s="4"/>
      <c r="H4699" s="4"/>
      <c r="I4699" s="4"/>
      <c r="J4699" s="4"/>
      <c r="K4699" s="4"/>
      <c r="L4699" s="4"/>
      <c r="M4699" s="4"/>
      <c r="N4699" s="4"/>
      <c r="O4699" s="4"/>
    </row>
    <row r="4700" ht="13.5" customHeight="1">
      <c r="A4700" s="1" t="s">
        <v>25010</v>
      </c>
      <c r="B4700" s="1" t="s">
        <v>70</v>
      </c>
      <c r="C4700" s="1" t="s">
        <v>797</v>
      </c>
      <c r="D4700" s="1" t="s">
        <v>25097</v>
      </c>
      <c r="E4700" s="1" t="s">
        <v>25098</v>
      </c>
      <c r="F4700" s="4"/>
      <c r="G4700" s="4"/>
      <c r="H4700" s="4"/>
      <c r="I4700" s="4"/>
      <c r="J4700" s="4"/>
      <c r="K4700" s="4"/>
      <c r="L4700" s="4"/>
      <c r="M4700" s="4"/>
      <c r="N4700" s="4"/>
      <c r="O4700" s="4"/>
    </row>
    <row r="4701" ht="13.5" customHeight="1">
      <c r="A4701" s="1" t="s">
        <v>25010</v>
      </c>
      <c r="B4701" s="1" t="s">
        <v>74</v>
      </c>
      <c r="C4701" s="1" t="s">
        <v>797</v>
      </c>
      <c r="D4701" s="1" t="s">
        <v>25100</v>
      </c>
      <c r="E4701" s="1" t="s">
        <v>25102</v>
      </c>
      <c r="F4701" s="4"/>
      <c r="G4701" s="4"/>
      <c r="H4701" s="4"/>
      <c r="I4701" s="4"/>
      <c r="J4701" s="4"/>
      <c r="K4701" s="4"/>
      <c r="L4701" s="4"/>
      <c r="M4701" s="4"/>
      <c r="N4701" s="4"/>
      <c r="O4701" s="4"/>
    </row>
    <row r="4702" ht="13.5" customHeight="1">
      <c r="A4702" s="1" t="s">
        <v>25010</v>
      </c>
      <c r="B4702" s="1" t="s">
        <v>78</v>
      </c>
      <c r="C4702" s="1" t="s">
        <v>797</v>
      </c>
      <c r="D4702" s="1" t="s">
        <v>25104</v>
      </c>
      <c r="E4702" s="1" t="s">
        <v>25105</v>
      </c>
      <c r="F4702" s="4"/>
      <c r="G4702" s="4"/>
      <c r="H4702" s="4"/>
      <c r="I4702" s="4"/>
      <c r="J4702" s="4"/>
      <c r="K4702" s="4"/>
      <c r="L4702" s="4"/>
      <c r="M4702" s="4"/>
      <c r="N4702" s="4"/>
      <c r="O4702" s="4"/>
    </row>
    <row r="4703" ht="13.5" customHeight="1">
      <c r="A4703" s="1" t="s">
        <v>25010</v>
      </c>
      <c r="B4703" s="1" t="s">
        <v>83</v>
      </c>
      <c r="C4703" s="1" t="s">
        <v>797</v>
      </c>
      <c r="D4703" s="1" t="s">
        <v>25110</v>
      </c>
      <c r="E4703" s="1" t="s">
        <v>25111</v>
      </c>
      <c r="F4703" s="4"/>
      <c r="G4703" s="4"/>
      <c r="H4703" s="4"/>
      <c r="I4703" s="4"/>
      <c r="J4703" s="4"/>
      <c r="K4703" s="4"/>
      <c r="L4703" s="4"/>
      <c r="M4703" s="4"/>
      <c r="N4703" s="4"/>
      <c r="O4703" s="4"/>
    </row>
    <row r="4704" ht="13.5" customHeight="1">
      <c r="A4704" s="1" t="s">
        <v>25010</v>
      </c>
      <c r="B4704" s="1" t="s">
        <v>86</v>
      </c>
      <c r="C4704" s="1" t="s">
        <v>797</v>
      </c>
      <c r="D4704" s="1" t="s">
        <v>25115</v>
      </c>
      <c r="E4704" s="1" t="s">
        <v>25117</v>
      </c>
      <c r="F4704" s="4"/>
      <c r="G4704" s="4"/>
      <c r="H4704" s="4"/>
      <c r="I4704" s="4"/>
      <c r="J4704" s="4"/>
      <c r="K4704" s="4"/>
      <c r="L4704" s="4"/>
      <c r="M4704" s="4"/>
      <c r="N4704" s="4"/>
      <c r="O4704" s="4"/>
    </row>
    <row r="4705" ht="13.5" customHeight="1">
      <c r="A4705" s="1" t="s">
        <v>25010</v>
      </c>
      <c r="B4705" s="1" t="s">
        <v>91</v>
      </c>
      <c r="C4705" s="1" t="s">
        <v>797</v>
      </c>
      <c r="D4705" s="1" t="s">
        <v>25120</v>
      </c>
      <c r="E4705" s="1" t="s">
        <v>25121</v>
      </c>
      <c r="F4705" s="4"/>
      <c r="G4705" s="4"/>
      <c r="H4705" s="4"/>
      <c r="I4705" s="4"/>
      <c r="J4705" s="4"/>
      <c r="K4705" s="4"/>
      <c r="L4705" s="4"/>
      <c r="M4705" s="4"/>
      <c r="N4705" s="4"/>
      <c r="O4705" s="4"/>
    </row>
    <row r="4706" ht="13.5" customHeight="1">
      <c r="A4706" s="1" t="s">
        <v>25010</v>
      </c>
      <c r="B4706" s="1" t="s">
        <v>94</v>
      </c>
      <c r="C4706" s="1" t="s">
        <v>797</v>
      </c>
      <c r="D4706" s="1" t="s">
        <v>25126</v>
      </c>
      <c r="E4706" s="1" t="s">
        <v>25127</v>
      </c>
      <c r="F4706" s="4"/>
      <c r="G4706" s="4"/>
      <c r="H4706" s="4"/>
      <c r="I4706" s="4"/>
      <c r="J4706" s="4"/>
      <c r="K4706" s="4"/>
      <c r="L4706" s="4"/>
      <c r="M4706" s="4"/>
      <c r="N4706" s="4"/>
      <c r="O4706" s="4"/>
    </row>
    <row r="4707" ht="13.5" customHeight="1">
      <c r="A4707" s="1" t="s">
        <v>25010</v>
      </c>
      <c r="B4707" s="1" t="s">
        <v>186</v>
      </c>
      <c r="C4707" s="1" t="s">
        <v>797</v>
      </c>
      <c r="D4707" s="1" t="s">
        <v>25131</v>
      </c>
      <c r="E4707" s="1" t="s">
        <v>25133</v>
      </c>
      <c r="F4707" s="4"/>
      <c r="G4707" s="4"/>
      <c r="H4707" s="4"/>
      <c r="I4707" s="4"/>
      <c r="J4707" s="4"/>
      <c r="K4707" s="4"/>
      <c r="L4707" s="4"/>
      <c r="M4707" s="4"/>
      <c r="N4707" s="4"/>
      <c r="O4707" s="4"/>
    </row>
    <row r="4708" ht="13.5" customHeight="1">
      <c r="A4708" s="1" t="s">
        <v>25010</v>
      </c>
      <c r="B4708" s="1" t="s">
        <v>189</v>
      </c>
      <c r="C4708" s="1" t="s">
        <v>797</v>
      </c>
      <c r="D4708" s="1" t="s">
        <v>25138</v>
      </c>
      <c r="E4708" s="1" t="s">
        <v>25139</v>
      </c>
      <c r="F4708" s="4"/>
      <c r="G4708" s="4"/>
      <c r="H4708" s="4"/>
      <c r="I4708" s="4"/>
      <c r="J4708" s="4"/>
      <c r="K4708" s="4"/>
      <c r="L4708" s="4"/>
      <c r="M4708" s="4"/>
      <c r="N4708" s="4"/>
      <c r="O4708" s="4"/>
    </row>
    <row r="4709" ht="13.5" customHeight="1">
      <c r="A4709" s="1" t="s">
        <v>25010</v>
      </c>
      <c r="B4709" s="1" t="s">
        <v>193</v>
      </c>
      <c r="C4709" s="1" t="s">
        <v>797</v>
      </c>
      <c r="D4709" s="1" t="s">
        <v>25144</v>
      </c>
      <c r="E4709" s="1" t="s">
        <v>25145</v>
      </c>
      <c r="F4709" s="4"/>
      <c r="G4709" s="4"/>
      <c r="H4709" s="4"/>
      <c r="I4709" s="4"/>
      <c r="J4709" s="4"/>
      <c r="K4709" s="4"/>
      <c r="L4709" s="4"/>
      <c r="M4709" s="4"/>
      <c r="N4709" s="4"/>
      <c r="O4709" s="4"/>
    </row>
    <row r="4710" ht="13.5" customHeight="1">
      <c r="A4710" s="1" t="s">
        <v>25010</v>
      </c>
      <c r="B4710" s="1" t="s">
        <v>197</v>
      </c>
      <c r="C4710" s="1" t="s">
        <v>797</v>
      </c>
      <c r="D4710" s="1" t="s">
        <v>25150</v>
      </c>
      <c r="E4710" s="1" t="s">
        <v>25151</v>
      </c>
      <c r="F4710" s="4"/>
      <c r="G4710" s="4"/>
      <c r="H4710" s="4"/>
      <c r="I4710" s="4"/>
      <c r="J4710" s="4"/>
      <c r="K4710" s="4"/>
      <c r="L4710" s="4"/>
      <c r="M4710" s="4"/>
      <c r="N4710" s="4"/>
      <c r="O4710" s="4"/>
    </row>
    <row r="4711" ht="13.5" customHeight="1">
      <c r="A4711" s="1" t="s">
        <v>25010</v>
      </c>
      <c r="B4711" s="1" t="s">
        <v>201</v>
      </c>
      <c r="C4711" s="1" t="s">
        <v>797</v>
      </c>
      <c r="D4711" s="1" t="s">
        <v>25155</v>
      </c>
      <c r="E4711" s="1" t="s">
        <v>25157</v>
      </c>
      <c r="F4711" s="4"/>
      <c r="G4711" s="4"/>
      <c r="H4711" s="4"/>
      <c r="I4711" s="4"/>
      <c r="J4711" s="4"/>
      <c r="K4711" s="4"/>
      <c r="L4711" s="4"/>
      <c r="M4711" s="4"/>
      <c r="N4711" s="4"/>
      <c r="O4711" s="4"/>
    </row>
    <row r="4712" ht="13.5" customHeight="1">
      <c r="A4712" s="1" t="s">
        <v>25010</v>
      </c>
      <c r="B4712" s="1" t="s">
        <v>206</v>
      </c>
      <c r="C4712" s="1" t="s">
        <v>797</v>
      </c>
      <c r="D4712" s="1" t="s">
        <v>25159</v>
      </c>
      <c r="E4712" s="1" t="s">
        <v>25162</v>
      </c>
      <c r="F4712" s="4"/>
      <c r="G4712" s="4"/>
      <c r="H4712" s="4"/>
      <c r="I4712" s="4"/>
      <c r="J4712" s="4"/>
      <c r="K4712" s="4"/>
      <c r="L4712" s="4"/>
      <c r="M4712" s="4"/>
      <c r="N4712" s="4"/>
      <c r="O4712" s="4"/>
    </row>
    <row r="4713" ht="13.5" customHeight="1">
      <c r="A4713" s="1" t="s">
        <v>25010</v>
      </c>
      <c r="B4713" s="1" t="s">
        <v>211</v>
      </c>
      <c r="C4713" s="1" t="s">
        <v>797</v>
      </c>
      <c r="D4713" s="1" t="s">
        <v>25165</v>
      </c>
      <c r="E4713" s="1" t="s">
        <v>25166</v>
      </c>
      <c r="F4713" s="4"/>
      <c r="G4713" s="4"/>
      <c r="H4713" s="4"/>
      <c r="I4713" s="4"/>
      <c r="J4713" s="4"/>
      <c r="K4713" s="4"/>
      <c r="L4713" s="4"/>
      <c r="M4713" s="4"/>
      <c r="N4713" s="4"/>
      <c r="O4713" s="4"/>
    </row>
    <row r="4714" ht="13.5" customHeight="1">
      <c r="A4714" s="1" t="s">
        <v>25010</v>
      </c>
      <c r="B4714" s="1" t="s">
        <v>215</v>
      </c>
      <c r="C4714" s="1" t="s">
        <v>797</v>
      </c>
      <c r="D4714" s="1" t="s">
        <v>25168</v>
      </c>
      <c r="E4714" s="1" t="s">
        <v>25170</v>
      </c>
      <c r="F4714" s="4"/>
      <c r="G4714" s="4"/>
      <c r="H4714" s="4"/>
      <c r="I4714" s="4"/>
      <c r="J4714" s="4"/>
      <c r="K4714" s="4"/>
      <c r="L4714" s="4"/>
      <c r="M4714" s="4"/>
      <c r="N4714" s="4"/>
      <c r="O4714" s="4"/>
    </row>
    <row r="4715" ht="13.5" customHeight="1">
      <c r="A4715" s="1" t="s">
        <v>25010</v>
      </c>
      <c r="B4715" s="1" t="s">
        <v>220</v>
      </c>
      <c r="C4715" s="1" t="s">
        <v>797</v>
      </c>
      <c r="D4715" s="1" t="s">
        <v>25174</v>
      </c>
      <c r="E4715" s="1" t="s">
        <v>25175</v>
      </c>
      <c r="F4715" s="4"/>
      <c r="G4715" s="4"/>
      <c r="H4715" s="4"/>
      <c r="I4715" s="4"/>
      <c r="J4715" s="4"/>
      <c r="K4715" s="4"/>
      <c r="L4715" s="4"/>
      <c r="M4715" s="4"/>
      <c r="N4715" s="4"/>
      <c r="O4715" s="4"/>
    </row>
    <row r="4716" ht="13.5" customHeight="1">
      <c r="A4716" s="1" t="s">
        <v>25010</v>
      </c>
      <c r="B4716" s="1" t="s">
        <v>223</v>
      </c>
      <c r="C4716" s="1" t="s">
        <v>797</v>
      </c>
      <c r="D4716" s="1" t="s">
        <v>25178</v>
      </c>
      <c r="E4716" s="1" t="s">
        <v>25180</v>
      </c>
      <c r="F4716" s="4"/>
      <c r="G4716" s="4"/>
      <c r="H4716" s="4"/>
      <c r="I4716" s="4"/>
      <c r="J4716" s="4"/>
      <c r="K4716" s="4"/>
      <c r="L4716" s="4"/>
      <c r="M4716" s="4"/>
      <c r="N4716" s="4"/>
      <c r="O4716" s="4"/>
    </row>
    <row r="4717" ht="13.5" customHeight="1">
      <c r="A4717" s="1" t="s">
        <v>25010</v>
      </c>
      <c r="B4717" s="1" t="s">
        <v>229</v>
      </c>
      <c r="C4717" s="1" t="s">
        <v>797</v>
      </c>
      <c r="D4717" s="1" t="s">
        <v>25184</v>
      </c>
      <c r="E4717" s="1" t="s">
        <v>25185</v>
      </c>
      <c r="F4717" s="4"/>
      <c r="G4717" s="4"/>
      <c r="H4717" s="4"/>
      <c r="I4717" s="4"/>
      <c r="J4717" s="4"/>
      <c r="K4717" s="4"/>
      <c r="L4717" s="4"/>
      <c r="M4717" s="4"/>
      <c r="N4717" s="4"/>
      <c r="O4717" s="4"/>
    </row>
    <row r="4718" ht="13.5" customHeight="1">
      <c r="A4718" s="1" t="s">
        <v>25010</v>
      </c>
      <c r="B4718" s="1" t="s">
        <v>233</v>
      </c>
      <c r="C4718" s="1" t="s">
        <v>797</v>
      </c>
      <c r="D4718" s="1" t="s">
        <v>25190</v>
      </c>
      <c r="E4718" s="1" t="s">
        <v>25191</v>
      </c>
      <c r="F4718" s="4"/>
      <c r="G4718" s="4"/>
      <c r="H4718" s="4"/>
      <c r="I4718" s="4"/>
      <c r="J4718" s="4"/>
      <c r="K4718" s="4"/>
      <c r="L4718" s="4"/>
      <c r="M4718" s="4"/>
      <c r="N4718" s="4"/>
      <c r="O4718" s="4"/>
    </row>
    <row r="4719" ht="13.5" customHeight="1">
      <c r="A4719" s="1" t="s">
        <v>25010</v>
      </c>
      <c r="B4719" s="1" t="s">
        <v>237</v>
      </c>
      <c r="C4719" s="1" t="s">
        <v>797</v>
      </c>
      <c r="D4719" s="1" t="s">
        <v>25195</v>
      </c>
      <c r="E4719" s="1" t="s">
        <v>25196</v>
      </c>
      <c r="F4719" s="4"/>
      <c r="G4719" s="4"/>
      <c r="H4719" s="4"/>
      <c r="I4719" s="4"/>
      <c r="J4719" s="4"/>
      <c r="K4719" s="4"/>
      <c r="L4719" s="4"/>
      <c r="M4719" s="4"/>
      <c r="N4719" s="4"/>
      <c r="O4719" s="4"/>
    </row>
    <row r="4720" ht="13.5" customHeight="1">
      <c r="A4720" s="1" t="s">
        <v>25010</v>
      </c>
      <c r="B4720" s="1" t="s">
        <v>241</v>
      </c>
      <c r="C4720" s="1" t="s">
        <v>797</v>
      </c>
      <c r="D4720" s="1" t="s">
        <v>25201</v>
      </c>
      <c r="E4720" s="1" t="s">
        <v>25202</v>
      </c>
      <c r="F4720" s="4"/>
      <c r="G4720" s="4"/>
      <c r="H4720" s="4"/>
      <c r="I4720" s="4"/>
      <c r="J4720" s="4"/>
      <c r="K4720" s="4"/>
      <c r="L4720" s="4"/>
      <c r="M4720" s="4"/>
      <c r="N4720" s="4"/>
      <c r="O4720" s="4"/>
    </row>
    <row r="4721" ht="13.5" customHeight="1">
      <c r="A4721" s="1" t="s">
        <v>25010</v>
      </c>
      <c r="B4721" s="1" t="s">
        <v>244</v>
      </c>
      <c r="C4721" s="1" t="s">
        <v>797</v>
      </c>
      <c r="D4721" s="1" t="s">
        <v>25207</v>
      </c>
      <c r="E4721" s="1" t="s">
        <v>25208</v>
      </c>
      <c r="F4721" s="4"/>
      <c r="G4721" s="4"/>
      <c r="H4721" s="4"/>
      <c r="I4721" s="4"/>
      <c r="J4721" s="4"/>
      <c r="K4721" s="4"/>
      <c r="L4721" s="4"/>
      <c r="M4721" s="4"/>
      <c r="N4721" s="4"/>
      <c r="O4721" s="4"/>
    </row>
    <row r="4722" ht="13.5" customHeight="1">
      <c r="A4722" s="1" t="s">
        <v>25010</v>
      </c>
      <c r="B4722" s="1" t="s">
        <v>247</v>
      </c>
      <c r="C4722" s="1" t="s">
        <v>797</v>
      </c>
      <c r="D4722" s="1" t="s">
        <v>25211</v>
      </c>
      <c r="E4722" s="1" t="s">
        <v>25214</v>
      </c>
      <c r="F4722" s="4"/>
      <c r="G4722" s="4"/>
      <c r="H4722" s="4"/>
      <c r="I4722" s="4"/>
      <c r="J4722" s="4"/>
      <c r="K4722" s="4"/>
      <c r="L4722" s="4"/>
      <c r="M4722" s="4"/>
      <c r="N4722" s="4"/>
      <c r="O4722" s="4"/>
    </row>
    <row r="4723" ht="13.5" customHeight="1">
      <c r="A4723" s="1" t="s">
        <v>25010</v>
      </c>
      <c r="B4723" s="1" t="s">
        <v>99</v>
      </c>
      <c r="C4723" s="1" t="s">
        <v>817</v>
      </c>
      <c r="D4723" s="3"/>
      <c r="E4723" s="3"/>
      <c r="F4723" s="4"/>
      <c r="G4723" s="4"/>
      <c r="H4723" s="4"/>
      <c r="I4723" s="4"/>
      <c r="J4723" s="4"/>
      <c r="K4723" s="4"/>
      <c r="L4723" s="4"/>
      <c r="M4723" s="4"/>
      <c r="N4723" s="4"/>
      <c r="O4723" s="4"/>
    </row>
    <row r="4724" ht="13.5" customHeight="1">
      <c r="A4724" s="1" t="s">
        <v>25219</v>
      </c>
      <c r="B4724" s="2" t="s">
        <v>1</v>
      </c>
      <c r="C4724" s="1" t="s">
        <v>2</v>
      </c>
      <c r="D4724" s="3"/>
      <c r="E4724" s="3"/>
      <c r="F4724" s="4"/>
      <c r="G4724" s="4"/>
      <c r="H4724" s="4"/>
      <c r="I4724" s="4"/>
      <c r="J4724" s="4"/>
      <c r="K4724" s="4"/>
      <c r="L4724" s="4"/>
      <c r="M4724" s="4"/>
      <c r="N4724" s="4"/>
      <c r="O4724" s="4"/>
    </row>
    <row r="4725" ht="13.5" customHeight="1">
      <c r="A4725" s="1" t="s">
        <v>25219</v>
      </c>
      <c r="B4725" s="1" t="s">
        <v>5</v>
      </c>
      <c r="C4725" s="1" t="s">
        <v>303</v>
      </c>
      <c r="D4725" s="1" t="s">
        <v>25223</v>
      </c>
      <c r="E4725" s="1" t="s">
        <v>25224</v>
      </c>
      <c r="F4725" s="4"/>
      <c r="G4725" s="4"/>
      <c r="H4725" s="4"/>
      <c r="I4725" s="4"/>
      <c r="J4725" s="4"/>
      <c r="K4725" s="4"/>
      <c r="L4725" s="4"/>
      <c r="M4725" s="4"/>
      <c r="N4725" s="4"/>
      <c r="O4725" s="4"/>
    </row>
    <row r="4726" ht="13.5" customHeight="1">
      <c r="A4726" s="1" t="s">
        <v>25219</v>
      </c>
      <c r="B4726" s="1" t="s">
        <v>9</v>
      </c>
      <c r="C4726" s="1" t="s">
        <v>797</v>
      </c>
      <c r="D4726" s="1" t="s">
        <v>25227</v>
      </c>
      <c r="E4726" s="1" t="s">
        <v>25232</v>
      </c>
      <c r="F4726" s="4"/>
      <c r="G4726" s="4"/>
      <c r="H4726" s="4"/>
      <c r="I4726" s="4"/>
      <c r="J4726" s="4"/>
      <c r="K4726" s="4"/>
      <c r="L4726" s="4"/>
      <c r="M4726" s="4"/>
      <c r="N4726" s="4"/>
      <c r="O4726" s="4"/>
    </row>
    <row r="4727" ht="13.5" customHeight="1">
      <c r="A4727" s="1" t="s">
        <v>25219</v>
      </c>
      <c r="B4727" s="1" t="s">
        <v>13</v>
      </c>
      <c r="C4727" s="1" t="s">
        <v>797</v>
      </c>
      <c r="D4727" s="1" t="s">
        <v>25237</v>
      </c>
      <c r="E4727" s="1" t="s">
        <v>25238</v>
      </c>
      <c r="F4727" s="4"/>
      <c r="G4727" s="4"/>
      <c r="H4727" s="4"/>
      <c r="I4727" s="4"/>
      <c r="J4727" s="4"/>
      <c r="K4727" s="4"/>
      <c r="L4727" s="4"/>
      <c r="M4727" s="4"/>
      <c r="N4727" s="4"/>
      <c r="O4727" s="4"/>
    </row>
    <row r="4728" ht="13.5" customHeight="1">
      <c r="A4728" s="1" t="s">
        <v>25219</v>
      </c>
      <c r="B4728" s="1" t="s">
        <v>16</v>
      </c>
      <c r="C4728" s="1" t="s">
        <v>797</v>
      </c>
      <c r="D4728" s="1" t="s">
        <v>25242</v>
      </c>
      <c r="E4728" s="1" t="s">
        <v>25244</v>
      </c>
      <c r="F4728" s="4"/>
      <c r="G4728" s="4"/>
      <c r="H4728" s="4"/>
      <c r="I4728" s="4"/>
      <c r="J4728" s="4"/>
      <c r="K4728" s="4"/>
      <c r="L4728" s="4"/>
      <c r="M4728" s="4"/>
      <c r="N4728" s="4"/>
      <c r="O4728" s="4"/>
    </row>
    <row r="4729" ht="13.5" customHeight="1">
      <c r="A4729" s="1" t="s">
        <v>25219</v>
      </c>
      <c r="B4729" s="1" t="s">
        <v>21</v>
      </c>
      <c r="C4729" s="1" t="s">
        <v>797</v>
      </c>
      <c r="D4729" s="1" t="s">
        <v>25248</v>
      </c>
      <c r="E4729" s="1" t="s">
        <v>25250</v>
      </c>
      <c r="F4729" s="4"/>
      <c r="G4729" s="4"/>
      <c r="H4729" s="4"/>
      <c r="I4729" s="4"/>
      <c r="J4729" s="4"/>
      <c r="K4729" s="4"/>
      <c r="L4729" s="4"/>
      <c r="M4729" s="4"/>
      <c r="N4729" s="4"/>
      <c r="O4729" s="4"/>
    </row>
    <row r="4730" ht="13.5" customHeight="1">
      <c r="A4730" s="1" t="s">
        <v>25219</v>
      </c>
      <c r="B4730" s="1" t="s">
        <v>27</v>
      </c>
      <c r="C4730" s="1" t="s">
        <v>797</v>
      </c>
      <c r="D4730" s="1" t="s">
        <v>25253</v>
      </c>
      <c r="E4730" s="1" t="s">
        <v>25254</v>
      </c>
      <c r="F4730" s="4"/>
      <c r="G4730" s="4"/>
      <c r="H4730" s="4"/>
      <c r="I4730" s="4"/>
      <c r="J4730" s="4"/>
      <c r="K4730" s="4"/>
      <c r="L4730" s="4"/>
      <c r="M4730" s="4"/>
      <c r="N4730" s="4"/>
      <c r="O4730" s="4"/>
    </row>
    <row r="4731" ht="13.5" customHeight="1">
      <c r="A4731" s="1" t="s">
        <v>25219</v>
      </c>
      <c r="B4731" s="1" t="s">
        <v>31</v>
      </c>
      <c r="C4731" s="1" t="s">
        <v>797</v>
      </c>
      <c r="D4731" s="1" t="s">
        <v>25258</v>
      </c>
      <c r="E4731" s="1" t="s">
        <v>25259</v>
      </c>
      <c r="F4731" s="4"/>
      <c r="G4731" s="4"/>
      <c r="H4731" s="4"/>
      <c r="I4731" s="4"/>
      <c r="J4731" s="4"/>
      <c r="K4731" s="4"/>
      <c r="L4731" s="4"/>
      <c r="M4731" s="4"/>
      <c r="N4731" s="4"/>
      <c r="O4731" s="4"/>
    </row>
    <row r="4732" ht="13.5" customHeight="1">
      <c r="A4732" s="1" t="s">
        <v>25219</v>
      </c>
      <c r="B4732" s="1" t="s">
        <v>34</v>
      </c>
      <c r="C4732" s="1" t="s">
        <v>797</v>
      </c>
      <c r="D4732" s="1" t="s">
        <v>25262</v>
      </c>
      <c r="E4732" s="1" t="s">
        <v>25263</v>
      </c>
      <c r="F4732" s="4"/>
      <c r="G4732" s="4"/>
      <c r="H4732" s="4"/>
      <c r="I4732" s="4"/>
      <c r="J4732" s="4"/>
      <c r="K4732" s="4"/>
      <c r="L4732" s="4"/>
      <c r="M4732" s="4"/>
      <c r="N4732" s="4"/>
      <c r="O4732" s="4"/>
    </row>
    <row r="4733" ht="13.5" customHeight="1">
      <c r="A4733" s="1" t="s">
        <v>25219</v>
      </c>
      <c r="B4733" s="1" t="s">
        <v>40</v>
      </c>
      <c r="C4733" s="1" t="s">
        <v>797</v>
      </c>
      <c r="D4733" s="1" t="s">
        <v>25268</v>
      </c>
      <c r="E4733" s="1" t="s">
        <v>25269</v>
      </c>
      <c r="F4733" s="4"/>
      <c r="G4733" s="4"/>
      <c r="H4733" s="4"/>
      <c r="I4733" s="4"/>
      <c r="J4733" s="4"/>
      <c r="K4733" s="4"/>
      <c r="L4733" s="4"/>
      <c r="M4733" s="4"/>
      <c r="N4733" s="4"/>
      <c r="O4733" s="4"/>
    </row>
    <row r="4734" ht="13.5" customHeight="1">
      <c r="A4734" s="1" t="s">
        <v>25219</v>
      </c>
      <c r="B4734" s="1" t="s">
        <v>45</v>
      </c>
      <c r="C4734" s="1" t="s">
        <v>797</v>
      </c>
      <c r="D4734" s="1" t="s">
        <v>25272</v>
      </c>
      <c r="E4734" s="1" t="s">
        <v>25273</v>
      </c>
      <c r="F4734" s="4"/>
      <c r="G4734" s="4"/>
      <c r="H4734" s="4"/>
      <c r="I4734" s="4"/>
      <c r="J4734" s="4"/>
      <c r="K4734" s="4"/>
      <c r="L4734" s="4"/>
      <c r="M4734" s="4"/>
      <c r="N4734" s="4"/>
      <c r="O4734" s="4"/>
    </row>
    <row r="4735" ht="13.5" customHeight="1">
      <c r="A4735" s="1" t="s">
        <v>25219</v>
      </c>
      <c r="B4735" s="1" t="s">
        <v>52</v>
      </c>
      <c r="C4735" s="1" t="s">
        <v>797</v>
      </c>
      <c r="D4735" s="1" t="s">
        <v>25276</v>
      </c>
      <c r="E4735" s="1" t="s">
        <v>25278</v>
      </c>
      <c r="F4735" s="4"/>
      <c r="G4735" s="4"/>
      <c r="H4735" s="4"/>
      <c r="I4735" s="4"/>
      <c r="J4735" s="4"/>
      <c r="K4735" s="4"/>
      <c r="L4735" s="4"/>
      <c r="M4735" s="4"/>
      <c r="N4735" s="4"/>
      <c r="O4735" s="4"/>
    </row>
    <row r="4736" ht="13.5" customHeight="1">
      <c r="A4736" s="1" t="s">
        <v>25219</v>
      </c>
      <c r="B4736" s="1" t="s">
        <v>57</v>
      </c>
      <c r="C4736" s="1" t="s">
        <v>797</v>
      </c>
      <c r="D4736" s="1" t="s">
        <v>25279</v>
      </c>
      <c r="E4736" s="1" t="s">
        <v>25281</v>
      </c>
      <c r="F4736" s="4"/>
      <c r="G4736" s="4"/>
      <c r="H4736" s="4"/>
      <c r="I4736" s="4"/>
      <c r="J4736" s="4"/>
      <c r="K4736" s="4"/>
      <c r="L4736" s="4"/>
      <c r="M4736" s="4"/>
      <c r="N4736" s="4"/>
      <c r="O4736" s="4"/>
    </row>
    <row r="4737" ht="13.5" customHeight="1">
      <c r="A4737" s="1" t="s">
        <v>25219</v>
      </c>
      <c r="B4737" s="1" t="s">
        <v>60</v>
      </c>
      <c r="C4737" s="1" t="s">
        <v>797</v>
      </c>
      <c r="D4737" s="1" t="s">
        <v>25289</v>
      </c>
      <c r="E4737" s="1" t="s">
        <v>25292</v>
      </c>
      <c r="F4737" s="4"/>
      <c r="G4737" s="4"/>
      <c r="H4737" s="4"/>
      <c r="I4737" s="4"/>
      <c r="J4737" s="4"/>
      <c r="K4737" s="4"/>
      <c r="L4737" s="4"/>
      <c r="M4737" s="4"/>
      <c r="N4737" s="4"/>
      <c r="O4737" s="4"/>
    </row>
    <row r="4738" ht="13.5" customHeight="1">
      <c r="A4738" s="1" t="s">
        <v>25219</v>
      </c>
      <c r="B4738" s="1" t="s">
        <v>65</v>
      </c>
      <c r="C4738" s="1" t="s">
        <v>797</v>
      </c>
      <c r="D4738" s="1" t="s">
        <v>25295</v>
      </c>
      <c r="E4738" s="1" t="s">
        <v>25297</v>
      </c>
      <c r="F4738" s="4"/>
      <c r="G4738" s="4"/>
      <c r="H4738" s="4"/>
      <c r="I4738" s="4"/>
      <c r="J4738" s="4"/>
      <c r="K4738" s="4"/>
      <c r="L4738" s="4"/>
      <c r="M4738" s="4"/>
      <c r="N4738" s="4"/>
      <c r="O4738" s="4"/>
    </row>
    <row r="4739" ht="13.5" customHeight="1">
      <c r="A4739" s="1" t="s">
        <v>25219</v>
      </c>
      <c r="B4739" s="1" t="s">
        <v>70</v>
      </c>
      <c r="C4739" s="1" t="s">
        <v>797</v>
      </c>
      <c r="D4739" s="1" t="s">
        <v>25300</v>
      </c>
      <c r="E4739" s="1" t="s">
        <v>25301</v>
      </c>
      <c r="F4739" s="4"/>
      <c r="G4739" s="4"/>
      <c r="H4739" s="4"/>
      <c r="I4739" s="4"/>
      <c r="J4739" s="4"/>
      <c r="K4739" s="4"/>
      <c r="L4739" s="4"/>
      <c r="M4739" s="4"/>
      <c r="N4739" s="4"/>
      <c r="O4739" s="4"/>
    </row>
    <row r="4740" ht="13.5" customHeight="1">
      <c r="A4740" s="1" t="s">
        <v>25219</v>
      </c>
      <c r="B4740" s="1" t="s">
        <v>74</v>
      </c>
      <c r="C4740" s="1" t="s">
        <v>797</v>
      </c>
      <c r="D4740" s="1" t="s">
        <v>25304</v>
      </c>
      <c r="E4740" s="1" t="s">
        <v>25305</v>
      </c>
      <c r="F4740" s="4"/>
      <c r="G4740" s="4"/>
      <c r="H4740" s="4"/>
      <c r="I4740" s="4"/>
      <c r="J4740" s="4"/>
      <c r="K4740" s="4"/>
      <c r="L4740" s="4"/>
      <c r="M4740" s="4"/>
      <c r="N4740" s="4"/>
      <c r="O4740" s="4"/>
    </row>
    <row r="4741" ht="13.5" customHeight="1">
      <c r="A4741" s="1" t="s">
        <v>25219</v>
      </c>
      <c r="B4741" s="1" t="s">
        <v>99</v>
      </c>
      <c r="C4741" s="1" t="s">
        <v>817</v>
      </c>
      <c r="D4741" s="3"/>
      <c r="E4741" s="3"/>
      <c r="F4741" s="4"/>
      <c r="G4741" s="4"/>
      <c r="H4741" s="4"/>
      <c r="I4741" s="4"/>
      <c r="J4741" s="4"/>
      <c r="K4741" s="4"/>
      <c r="L4741" s="4"/>
      <c r="M4741" s="4"/>
      <c r="N4741" s="4"/>
      <c r="O4741" s="4"/>
    </row>
    <row r="4742" ht="13.5" customHeight="1">
      <c r="A4742" s="1" t="s">
        <v>25310</v>
      </c>
      <c r="B4742" s="2" t="s">
        <v>1</v>
      </c>
      <c r="C4742" s="1" t="s">
        <v>2</v>
      </c>
      <c r="D4742" s="3"/>
      <c r="E4742" s="3"/>
      <c r="F4742" s="4"/>
      <c r="G4742" s="4"/>
      <c r="H4742" s="4"/>
      <c r="I4742" s="4"/>
      <c r="J4742" s="4"/>
      <c r="K4742" s="4"/>
      <c r="L4742" s="4"/>
      <c r="M4742" s="4"/>
      <c r="N4742" s="4"/>
      <c r="O4742" s="4"/>
    </row>
    <row r="4743" ht="13.5" customHeight="1">
      <c r="A4743" s="1" t="s">
        <v>25310</v>
      </c>
      <c r="B4743" s="1" t="s">
        <v>5</v>
      </c>
      <c r="C4743" s="1" t="s">
        <v>303</v>
      </c>
      <c r="D4743" s="1" t="s">
        <v>25313</v>
      </c>
      <c r="E4743" s="1" t="s">
        <v>25314</v>
      </c>
      <c r="F4743" s="4"/>
      <c r="G4743" s="4"/>
      <c r="H4743" s="4"/>
      <c r="I4743" s="4"/>
      <c r="J4743" s="4"/>
      <c r="K4743" s="4"/>
      <c r="L4743" s="4"/>
      <c r="M4743" s="4"/>
      <c r="N4743" s="4"/>
      <c r="O4743" s="4"/>
    </row>
    <row r="4744" ht="13.5" customHeight="1">
      <c r="A4744" s="1" t="s">
        <v>25310</v>
      </c>
      <c r="B4744" s="1" t="s">
        <v>9</v>
      </c>
      <c r="C4744" s="1" t="s">
        <v>797</v>
      </c>
      <c r="D4744" s="1" t="s">
        <v>25319</v>
      </c>
      <c r="E4744" s="1" t="s">
        <v>25320</v>
      </c>
      <c r="F4744" s="4"/>
      <c r="G4744" s="4"/>
      <c r="H4744" s="4"/>
      <c r="I4744" s="4"/>
      <c r="J4744" s="4"/>
      <c r="K4744" s="4"/>
      <c r="L4744" s="4"/>
      <c r="M4744" s="4"/>
      <c r="N4744" s="4"/>
      <c r="O4744" s="4"/>
    </row>
    <row r="4745" ht="13.5" customHeight="1">
      <c r="A4745" s="1" t="s">
        <v>25310</v>
      </c>
      <c r="B4745" s="1" t="s">
        <v>13</v>
      </c>
      <c r="C4745" s="1" t="s">
        <v>797</v>
      </c>
      <c r="D4745" s="1" t="s">
        <v>25324</v>
      </c>
      <c r="E4745" s="1" t="s">
        <v>25325</v>
      </c>
      <c r="F4745" s="4"/>
      <c r="G4745" s="4"/>
      <c r="H4745" s="4"/>
      <c r="I4745" s="4"/>
      <c r="J4745" s="4"/>
      <c r="K4745" s="4"/>
      <c r="L4745" s="4"/>
      <c r="M4745" s="4"/>
      <c r="N4745" s="4"/>
      <c r="O4745" s="4"/>
    </row>
    <row r="4746" ht="13.5" customHeight="1">
      <c r="A4746" s="1" t="s">
        <v>25310</v>
      </c>
      <c r="B4746" s="1" t="s">
        <v>16</v>
      </c>
      <c r="C4746" s="1" t="s">
        <v>797</v>
      </c>
      <c r="D4746" s="1" t="s">
        <v>25328</v>
      </c>
      <c r="E4746" s="1" t="s">
        <v>25330</v>
      </c>
      <c r="F4746" s="4"/>
      <c r="G4746" s="4"/>
      <c r="H4746" s="4"/>
      <c r="I4746" s="4"/>
      <c r="J4746" s="4"/>
      <c r="K4746" s="4"/>
      <c r="L4746" s="4"/>
      <c r="M4746" s="4"/>
      <c r="N4746" s="4"/>
      <c r="O4746" s="4"/>
    </row>
    <row r="4747" ht="13.5" customHeight="1">
      <c r="A4747" s="1" t="s">
        <v>25310</v>
      </c>
      <c r="B4747" s="1" t="s">
        <v>21</v>
      </c>
      <c r="C4747" s="1" t="s">
        <v>797</v>
      </c>
      <c r="D4747" s="1" t="s">
        <v>25331</v>
      </c>
      <c r="E4747" s="1" t="s">
        <v>25332</v>
      </c>
      <c r="F4747" s="4"/>
      <c r="G4747" s="4"/>
      <c r="H4747" s="4"/>
      <c r="I4747" s="4"/>
      <c r="J4747" s="4"/>
      <c r="K4747" s="4"/>
      <c r="L4747" s="4"/>
      <c r="M4747" s="4"/>
      <c r="N4747" s="4"/>
      <c r="O4747" s="4"/>
    </row>
    <row r="4748" ht="13.5" customHeight="1">
      <c r="A4748" s="1" t="s">
        <v>25310</v>
      </c>
      <c r="B4748" s="1" t="s">
        <v>27</v>
      </c>
      <c r="C4748" s="1" t="s">
        <v>797</v>
      </c>
      <c r="D4748" s="1" t="s">
        <v>25333</v>
      </c>
      <c r="E4748" s="1" t="s">
        <v>25335</v>
      </c>
      <c r="F4748" s="4"/>
      <c r="G4748" s="4"/>
      <c r="H4748" s="4"/>
      <c r="I4748" s="4"/>
      <c r="J4748" s="4"/>
      <c r="K4748" s="4"/>
      <c r="L4748" s="4"/>
      <c r="M4748" s="4"/>
      <c r="N4748" s="4"/>
      <c r="O4748" s="4"/>
    </row>
    <row r="4749" ht="13.5" customHeight="1">
      <c r="A4749" s="1" t="s">
        <v>25310</v>
      </c>
      <c r="B4749" s="1" t="s">
        <v>31</v>
      </c>
      <c r="C4749" s="1" t="s">
        <v>797</v>
      </c>
      <c r="D4749" s="1" t="s">
        <v>25341</v>
      </c>
      <c r="E4749" s="1" t="s">
        <v>25343</v>
      </c>
      <c r="F4749" s="4"/>
      <c r="G4749" s="4"/>
      <c r="H4749" s="4"/>
      <c r="I4749" s="4"/>
      <c r="J4749" s="4"/>
      <c r="K4749" s="4"/>
      <c r="L4749" s="4"/>
      <c r="M4749" s="4"/>
      <c r="N4749" s="4"/>
      <c r="O4749" s="4"/>
    </row>
    <row r="4750" ht="13.5" customHeight="1">
      <c r="A4750" s="1" t="s">
        <v>25310</v>
      </c>
      <c r="B4750" s="1" t="s">
        <v>34</v>
      </c>
      <c r="C4750" s="1" t="s">
        <v>797</v>
      </c>
      <c r="D4750" s="1" t="s">
        <v>25346</v>
      </c>
      <c r="E4750" s="1" t="s">
        <v>25349</v>
      </c>
      <c r="F4750" s="4"/>
      <c r="G4750" s="4"/>
      <c r="H4750" s="4"/>
      <c r="I4750" s="4"/>
      <c r="J4750" s="4"/>
      <c r="K4750" s="4"/>
      <c r="L4750" s="4"/>
      <c r="M4750" s="4"/>
      <c r="N4750" s="4"/>
      <c r="O4750" s="4"/>
    </row>
    <row r="4751" ht="13.5" customHeight="1">
      <c r="A4751" s="1" t="s">
        <v>25310</v>
      </c>
      <c r="B4751" s="1" t="s">
        <v>40</v>
      </c>
      <c r="C4751" s="1" t="s">
        <v>797</v>
      </c>
      <c r="D4751" s="1" t="s">
        <v>25353</v>
      </c>
      <c r="E4751" s="1" t="s">
        <v>25356</v>
      </c>
      <c r="F4751" s="4"/>
      <c r="G4751" s="4"/>
      <c r="H4751" s="4"/>
      <c r="I4751" s="4"/>
      <c r="J4751" s="4"/>
      <c r="K4751" s="4"/>
      <c r="L4751" s="4"/>
      <c r="M4751" s="4"/>
      <c r="N4751" s="4"/>
      <c r="O4751" s="4"/>
    </row>
    <row r="4752" ht="13.5" customHeight="1">
      <c r="A4752" s="1" t="s">
        <v>25310</v>
      </c>
      <c r="B4752" s="1" t="s">
        <v>45</v>
      </c>
      <c r="C4752" s="1" t="s">
        <v>797</v>
      </c>
      <c r="D4752" s="1" t="s">
        <v>25358</v>
      </c>
      <c r="E4752" s="1" t="s">
        <v>25360</v>
      </c>
      <c r="F4752" s="4"/>
      <c r="G4752" s="4"/>
      <c r="H4752" s="4"/>
      <c r="I4752" s="4"/>
      <c r="J4752" s="4"/>
      <c r="K4752" s="4"/>
      <c r="L4752" s="4"/>
      <c r="M4752" s="4"/>
      <c r="N4752" s="4"/>
      <c r="O4752" s="4"/>
    </row>
    <row r="4753" ht="13.5" customHeight="1">
      <c r="A4753" s="1" t="s">
        <v>25310</v>
      </c>
      <c r="B4753" s="1" t="s">
        <v>52</v>
      </c>
      <c r="C4753" s="1" t="s">
        <v>797</v>
      </c>
      <c r="D4753" s="1" t="s">
        <v>25363</v>
      </c>
      <c r="E4753" s="1" t="s">
        <v>25364</v>
      </c>
      <c r="F4753" s="4"/>
      <c r="G4753" s="4"/>
      <c r="H4753" s="4"/>
      <c r="I4753" s="4"/>
      <c r="J4753" s="4"/>
      <c r="K4753" s="4"/>
      <c r="L4753" s="4"/>
      <c r="M4753" s="4"/>
      <c r="N4753" s="4"/>
      <c r="O4753" s="4"/>
    </row>
    <row r="4754" ht="13.5" customHeight="1">
      <c r="A4754" s="1" t="s">
        <v>25310</v>
      </c>
      <c r="B4754" s="1" t="s">
        <v>57</v>
      </c>
      <c r="C4754" s="1" t="s">
        <v>797</v>
      </c>
      <c r="D4754" s="1" t="s">
        <v>25365</v>
      </c>
      <c r="E4754" s="1" t="s">
        <v>25367</v>
      </c>
      <c r="F4754" s="4"/>
      <c r="G4754" s="4"/>
      <c r="H4754" s="4"/>
      <c r="I4754" s="4"/>
      <c r="J4754" s="4"/>
      <c r="K4754" s="4"/>
      <c r="L4754" s="4"/>
      <c r="M4754" s="4"/>
      <c r="N4754" s="4"/>
      <c r="O4754" s="4"/>
    </row>
    <row r="4755" ht="13.5" customHeight="1">
      <c r="A4755" s="1" t="s">
        <v>25310</v>
      </c>
      <c r="B4755" s="1" t="s">
        <v>60</v>
      </c>
      <c r="C4755" s="1" t="s">
        <v>797</v>
      </c>
      <c r="D4755" s="1" t="s">
        <v>25371</v>
      </c>
      <c r="E4755" s="1" t="s">
        <v>25372</v>
      </c>
      <c r="F4755" s="4"/>
      <c r="G4755" s="4"/>
      <c r="H4755" s="4"/>
      <c r="I4755" s="4"/>
      <c r="J4755" s="4"/>
      <c r="K4755" s="4"/>
      <c r="L4755" s="4"/>
      <c r="M4755" s="4"/>
      <c r="N4755" s="4"/>
      <c r="O4755" s="4"/>
    </row>
    <row r="4756" ht="13.5" customHeight="1">
      <c r="A4756" s="1" t="s">
        <v>25310</v>
      </c>
      <c r="B4756" s="1" t="s">
        <v>65</v>
      </c>
      <c r="C4756" s="1" t="s">
        <v>797</v>
      </c>
      <c r="D4756" s="1" t="s">
        <v>25377</v>
      </c>
      <c r="E4756" s="1" t="s">
        <v>25379</v>
      </c>
      <c r="F4756" s="4"/>
      <c r="G4756" s="4"/>
      <c r="H4756" s="4"/>
      <c r="I4756" s="4"/>
      <c r="J4756" s="4"/>
      <c r="K4756" s="4"/>
      <c r="L4756" s="4"/>
      <c r="M4756" s="4"/>
      <c r="N4756" s="4"/>
      <c r="O4756" s="4"/>
    </row>
    <row r="4757" ht="13.5" customHeight="1">
      <c r="A4757" s="1" t="s">
        <v>25310</v>
      </c>
      <c r="B4757" s="1" t="s">
        <v>70</v>
      </c>
      <c r="C4757" s="1" t="s">
        <v>797</v>
      </c>
      <c r="D4757" s="1" t="s">
        <v>25381</v>
      </c>
      <c r="E4757" s="1" t="s">
        <v>25382</v>
      </c>
      <c r="F4757" s="4"/>
      <c r="G4757" s="4"/>
      <c r="H4757" s="4"/>
      <c r="I4757" s="4"/>
      <c r="J4757" s="4"/>
      <c r="K4757" s="4"/>
      <c r="L4757" s="4"/>
      <c r="M4757" s="4"/>
      <c r="N4757" s="4"/>
      <c r="O4757" s="4"/>
    </row>
    <row r="4758" ht="13.5" customHeight="1">
      <c r="A4758" s="1" t="s">
        <v>25310</v>
      </c>
      <c r="B4758" s="1" t="s">
        <v>74</v>
      </c>
      <c r="C4758" s="1" t="s">
        <v>797</v>
      </c>
      <c r="D4758" s="1" t="s">
        <v>25387</v>
      </c>
      <c r="E4758" s="1" t="s">
        <v>25388</v>
      </c>
      <c r="F4758" s="4"/>
      <c r="G4758" s="4"/>
      <c r="H4758" s="4"/>
      <c r="I4758" s="4"/>
      <c r="J4758" s="4"/>
      <c r="K4758" s="4"/>
      <c r="L4758" s="4"/>
      <c r="M4758" s="4"/>
      <c r="N4758" s="4"/>
      <c r="O4758" s="4"/>
    </row>
    <row r="4759" ht="13.5" customHeight="1">
      <c r="A4759" s="1" t="s">
        <v>25310</v>
      </c>
      <c r="B4759" s="1" t="s">
        <v>78</v>
      </c>
      <c r="C4759" s="1" t="s">
        <v>797</v>
      </c>
      <c r="D4759" s="1" t="s">
        <v>25393</v>
      </c>
      <c r="E4759" s="1" t="s">
        <v>25394</v>
      </c>
      <c r="F4759" s="4"/>
      <c r="G4759" s="4"/>
      <c r="H4759" s="4"/>
      <c r="I4759" s="4"/>
      <c r="J4759" s="4"/>
      <c r="K4759" s="4"/>
      <c r="L4759" s="4"/>
      <c r="M4759" s="4"/>
      <c r="N4759" s="4"/>
      <c r="O4759" s="4"/>
    </row>
    <row r="4760" ht="13.5" customHeight="1">
      <c r="A4760" s="1" t="s">
        <v>25310</v>
      </c>
      <c r="B4760" s="1" t="s">
        <v>83</v>
      </c>
      <c r="C4760" s="1" t="s">
        <v>797</v>
      </c>
      <c r="D4760" s="1" t="s">
        <v>25397</v>
      </c>
      <c r="E4760" s="1" t="s">
        <v>25399</v>
      </c>
      <c r="F4760" s="4"/>
      <c r="G4760" s="4"/>
      <c r="H4760" s="4"/>
      <c r="I4760" s="4"/>
      <c r="J4760" s="4"/>
      <c r="K4760" s="4"/>
      <c r="L4760" s="4"/>
      <c r="M4760" s="4"/>
      <c r="N4760" s="4"/>
      <c r="O4760" s="4"/>
    </row>
    <row r="4761" ht="13.5" customHeight="1">
      <c r="A4761" s="1" t="s">
        <v>25310</v>
      </c>
      <c r="B4761" s="1" t="s">
        <v>86</v>
      </c>
      <c r="C4761" s="1" t="s">
        <v>797</v>
      </c>
      <c r="D4761" s="1" t="s">
        <v>25403</v>
      </c>
      <c r="E4761" s="1" t="s">
        <v>25404</v>
      </c>
      <c r="F4761" s="4"/>
      <c r="G4761" s="4"/>
      <c r="H4761" s="4"/>
      <c r="I4761" s="4"/>
      <c r="J4761" s="4"/>
      <c r="K4761" s="4"/>
      <c r="L4761" s="4"/>
      <c r="M4761" s="4"/>
      <c r="N4761" s="4"/>
      <c r="O4761" s="4"/>
    </row>
    <row r="4762" ht="13.5" customHeight="1">
      <c r="A4762" s="1" t="s">
        <v>25310</v>
      </c>
      <c r="B4762" s="1" t="s">
        <v>91</v>
      </c>
      <c r="C4762" s="1" t="s">
        <v>797</v>
      </c>
      <c r="D4762" s="1" t="s">
        <v>25409</v>
      </c>
      <c r="E4762" s="1" t="s">
        <v>25410</v>
      </c>
      <c r="F4762" s="4"/>
      <c r="G4762" s="4"/>
      <c r="H4762" s="4"/>
      <c r="I4762" s="4"/>
      <c r="J4762" s="4"/>
      <c r="K4762" s="4"/>
      <c r="L4762" s="4"/>
      <c r="M4762" s="4"/>
      <c r="N4762" s="4"/>
      <c r="O4762" s="4"/>
    </row>
    <row r="4763" ht="13.5" customHeight="1">
      <c r="A4763" s="1" t="s">
        <v>25310</v>
      </c>
      <c r="B4763" s="1" t="s">
        <v>94</v>
      </c>
      <c r="C4763" s="1" t="s">
        <v>797</v>
      </c>
      <c r="D4763" s="1" t="s">
        <v>25415</v>
      </c>
      <c r="E4763" s="1" t="s">
        <v>25417</v>
      </c>
      <c r="F4763" s="4"/>
      <c r="G4763" s="4"/>
      <c r="H4763" s="4"/>
      <c r="I4763" s="4"/>
      <c r="J4763" s="4"/>
      <c r="K4763" s="4"/>
      <c r="L4763" s="4"/>
      <c r="M4763" s="4"/>
      <c r="N4763" s="4"/>
      <c r="O4763" s="4"/>
    </row>
    <row r="4764" ht="13.5" customHeight="1">
      <c r="A4764" s="1" t="s">
        <v>25310</v>
      </c>
      <c r="B4764" s="1" t="s">
        <v>186</v>
      </c>
      <c r="C4764" s="1" t="s">
        <v>797</v>
      </c>
      <c r="D4764" s="1" t="s">
        <v>25425</v>
      </c>
      <c r="E4764" s="1" t="s">
        <v>25426</v>
      </c>
      <c r="F4764" s="4"/>
      <c r="G4764" s="4"/>
      <c r="H4764" s="4"/>
      <c r="I4764" s="4"/>
      <c r="J4764" s="4"/>
      <c r="K4764" s="4"/>
      <c r="L4764" s="4"/>
      <c r="M4764" s="4"/>
      <c r="N4764" s="4"/>
      <c r="O4764" s="4"/>
    </row>
    <row r="4765" ht="13.5" customHeight="1">
      <c r="A4765" s="1" t="s">
        <v>25310</v>
      </c>
      <c r="B4765" s="1" t="s">
        <v>189</v>
      </c>
      <c r="C4765" s="1" t="s">
        <v>797</v>
      </c>
      <c r="D4765" s="1" t="s">
        <v>25436</v>
      </c>
      <c r="E4765" s="1" t="s">
        <v>25438</v>
      </c>
      <c r="F4765" s="4"/>
      <c r="G4765" s="4"/>
      <c r="H4765" s="4"/>
      <c r="I4765" s="4"/>
      <c r="J4765" s="4"/>
      <c r="K4765" s="4"/>
      <c r="L4765" s="4"/>
      <c r="M4765" s="4"/>
      <c r="N4765" s="4"/>
      <c r="O4765" s="4"/>
    </row>
    <row r="4766" ht="13.5" customHeight="1">
      <c r="A4766" s="1" t="s">
        <v>25310</v>
      </c>
      <c r="B4766" s="1" t="s">
        <v>193</v>
      </c>
      <c r="C4766" s="1" t="s">
        <v>797</v>
      </c>
      <c r="D4766" s="1" t="s">
        <v>25442</v>
      </c>
      <c r="E4766" s="1" t="s">
        <v>25443</v>
      </c>
      <c r="F4766" s="4"/>
      <c r="G4766" s="4"/>
      <c r="H4766" s="4"/>
      <c r="I4766" s="4"/>
      <c r="J4766" s="4"/>
      <c r="K4766" s="4"/>
      <c r="L4766" s="4"/>
      <c r="M4766" s="4"/>
      <c r="N4766" s="4"/>
      <c r="O4766" s="4"/>
    </row>
    <row r="4767" ht="13.5" customHeight="1">
      <c r="A4767" s="1" t="s">
        <v>25310</v>
      </c>
      <c r="B4767" s="1" t="s">
        <v>197</v>
      </c>
      <c r="C4767" s="1" t="s">
        <v>797</v>
      </c>
      <c r="D4767" s="1" t="s">
        <v>25447</v>
      </c>
      <c r="E4767" s="1" t="s">
        <v>25449</v>
      </c>
      <c r="F4767" s="4"/>
      <c r="G4767" s="4"/>
      <c r="H4767" s="4"/>
      <c r="I4767" s="4"/>
      <c r="J4767" s="4"/>
      <c r="K4767" s="4"/>
      <c r="L4767" s="4"/>
      <c r="M4767" s="4"/>
      <c r="N4767" s="4"/>
      <c r="O4767" s="4"/>
    </row>
    <row r="4768" ht="13.5" customHeight="1">
      <c r="A4768" s="1" t="s">
        <v>25310</v>
      </c>
      <c r="B4768" s="1" t="s">
        <v>201</v>
      </c>
      <c r="C4768" s="1" t="s">
        <v>797</v>
      </c>
      <c r="D4768" s="1" t="s">
        <v>25455</v>
      </c>
      <c r="E4768" s="1" t="s">
        <v>25456</v>
      </c>
      <c r="F4768" s="4"/>
      <c r="G4768" s="4"/>
      <c r="H4768" s="4"/>
      <c r="I4768" s="4"/>
      <c r="J4768" s="4"/>
      <c r="K4768" s="4"/>
      <c r="L4768" s="4"/>
      <c r="M4768" s="4"/>
      <c r="N4768" s="4"/>
      <c r="O4768" s="4"/>
    </row>
    <row r="4769" ht="13.5" customHeight="1">
      <c r="A4769" s="1" t="s">
        <v>25310</v>
      </c>
      <c r="B4769" s="1" t="s">
        <v>206</v>
      </c>
      <c r="C4769" s="1" t="s">
        <v>797</v>
      </c>
      <c r="D4769" s="1" t="s">
        <v>25461</v>
      </c>
      <c r="E4769" s="1" t="s">
        <v>25462</v>
      </c>
      <c r="F4769" s="4"/>
      <c r="G4769" s="4"/>
      <c r="H4769" s="4"/>
      <c r="I4769" s="4"/>
      <c r="J4769" s="4"/>
      <c r="K4769" s="4"/>
      <c r="L4769" s="4"/>
      <c r="M4769" s="4"/>
      <c r="N4769" s="4"/>
      <c r="O4769" s="4"/>
    </row>
    <row r="4770" ht="13.5" customHeight="1">
      <c r="A4770" s="1" t="s">
        <v>25310</v>
      </c>
      <c r="B4770" s="1" t="s">
        <v>211</v>
      </c>
      <c r="C4770" s="1" t="s">
        <v>797</v>
      </c>
      <c r="D4770" s="1" t="s">
        <v>25467</v>
      </c>
      <c r="E4770" s="1" t="s">
        <v>25469</v>
      </c>
      <c r="F4770" s="4"/>
      <c r="G4770" s="4"/>
      <c r="H4770" s="4"/>
      <c r="I4770" s="4"/>
      <c r="J4770" s="4"/>
      <c r="K4770" s="4"/>
      <c r="L4770" s="4"/>
      <c r="M4770" s="4"/>
      <c r="N4770" s="4"/>
      <c r="O4770" s="4"/>
    </row>
    <row r="4771" ht="13.5" customHeight="1">
      <c r="A4771" s="1" t="s">
        <v>25310</v>
      </c>
      <c r="B4771" s="1" t="s">
        <v>215</v>
      </c>
      <c r="C4771" s="1" t="s">
        <v>797</v>
      </c>
      <c r="D4771" s="1" t="s">
        <v>25474</v>
      </c>
      <c r="E4771" s="1" t="s">
        <v>25475</v>
      </c>
      <c r="F4771" s="4"/>
      <c r="G4771" s="4"/>
      <c r="H4771" s="4"/>
      <c r="I4771" s="4"/>
      <c r="J4771" s="4"/>
      <c r="K4771" s="4"/>
      <c r="L4771" s="4"/>
      <c r="M4771" s="4"/>
      <c r="N4771" s="4"/>
      <c r="O4771" s="4"/>
    </row>
    <row r="4772" ht="13.5" customHeight="1">
      <c r="A4772" s="1" t="s">
        <v>25310</v>
      </c>
      <c r="B4772" s="1" t="s">
        <v>220</v>
      </c>
      <c r="C4772" s="1" t="s">
        <v>797</v>
      </c>
      <c r="D4772" s="1" t="s">
        <v>25477</v>
      </c>
      <c r="E4772" s="1" t="s">
        <v>25478</v>
      </c>
      <c r="F4772" s="4"/>
      <c r="G4772" s="4"/>
      <c r="H4772" s="4"/>
      <c r="I4772" s="4"/>
      <c r="J4772" s="4"/>
      <c r="K4772" s="4"/>
      <c r="L4772" s="4"/>
      <c r="M4772" s="4"/>
      <c r="N4772" s="4"/>
      <c r="O4772" s="4"/>
    </row>
    <row r="4773" ht="13.5" customHeight="1">
      <c r="A4773" s="1" t="s">
        <v>25310</v>
      </c>
      <c r="B4773" s="1" t="s">
        <v>223</v>
      </c>
      <c r="C4773" s="1" t="s">
        <v>797</v>
      </c>
      <c r="D4773" s="1" t="s">
        <v>25482</v>
      </c>
      <c r="E4773" s="1" t="s">
        <v>25484</v>
      </c>
      <c r="F4773" s="4"/>
      <c r="G4773" s="4"/>
      <c r="H4773" s="4"/>
      <c r="I4773" s="4"/>
      <c r="J4773" s="4"/>
      <c r="K4773" s="4"/>
      <c r="L4773" s="4"/>
      <c r="M4773" s="4"/>
      <c r="N4773" s="4"/>
      <c r="O4773" s="4"/>
    </row>
    <row r="4774" ht="13.5" customHeight="1">
      <c r="A4774" s="1" t="s">
        <v>25310</v>
      </c>
      <c r="B4774" s="1" t="s">
        <v>229</v>
      </c>
      <c r="C4774" s="1" t="s">
        <v>797</v>
      </c>
      <c r="D4774" s="1" t="s">
        <v>25486</v>
      </c>
      <c r="E4774" s="1" t="s">
        <v>25488</v>
      </c>
      <c r="F4774" s="4"/>
      <c r="G4774" s="4"/>
      <c r="H4774" s="4"/>
      <c r="I4774" s="4"/>
      <c r="J4774" s="4"/>
      <c r="K4774" s="4"/>
      <c r="L4774" s="4"/>
      <c r="M4774" s="4"/>
      <c r="N4774" s="4"/>
      <c r="O4774" s="4"/>
    </row>
    <row r="4775" ht="13.5" customHeight="1">
      <c r="A4775" s="1" t="s">
        <v>25310</v>
      </c>
      <c r="B4775" s="1" t="s">
        <v>233</v>
      </c>
      <c r="C4775" s="1" t="s">
        <v>797</v>
      </c>
      <c r="D4775" s="1" t="s">
        <v>25489</v>
      </c>
      <c r="E4775" s="1" t="s">
        <v>25490</v>
      </c>
      <c r="F4775" s="4"/>
      <c r="G4775" s="4"/>
      <c r="H4775" s="4"/>
      <c r="I4775" s="4"/>
      <c r="J4775" s="4"/>
      <c r="K4775" s="4"/>
      <c r="L4775" s="4"/>
      <c r="M4775" s="4"/>
      <c r="N4775" s="4"/>
      <c r="O4775" s="4"/>
    </row>
    <row r="4776" ht="13.5" customHeight="1">
      <c r="A4776" s="1" t="s">
        <v>25310</v>
      </c>
      <c r="B4776" s="1" t="s">
        <v>99</v>
      </c>
      <c r="C4776" s="1" t="s">
        <v>817</v>
      </c>
      <c r="D4776" s="3"/>
      <c r="E4776" s="3"/>
      <c r="F4776" s="4"/>
      <c r="G4776" s="4"/>
      <c r="H4776" s="4"/>
      <c r="I4776" s="4"/>
      <c r="J4776" s="4"/>
      <c r="K4776" s="4"/>
      <c r="L4776" s="4"/>
      <c r="M4776" s="4"/>
      <c r="N4776" s="4"/>
      <c r="O4776" s="4"/>
    </row>
    <row r="4777" ht="13.5" customHeight="1">
      <c r="A4777" s="1" t="s">
        <v>25495</v>
      </c>
      <c r="B4777" s="2" t="s">
        <v>1</v>
      </c>
      <c r="C4777" s="1" t="s">
        <v>2</v>
      </c>
      <c r="D4777" s="3"/>
      <c r="E4777" s="3"/>
      <c r="F4777" s="4"/>
      <c r="G4777" s="4"/>
      <c r="H4777" s="4"/>
      <c r="I4777" s="4"/>
      <c r="J4777" s="4"/>
      <c r="K4777" s="4"/>
      <c r="L4777" s="4"/>
      <c r="M4777" s="4"/>
      <c r="N4777" s="4"/>
      <c r="O4777" s="4"/>
    </row>
    <row r="4778" ht="13.5" customHeight="1">
      <c r="A4778" s="1" t="s">
        <v>25495</v>
      </c>
      <c r="B4778" s="1" t="s">
        <v>5</v>
      </c>
      <c r="C4778" s="1" t="s">
        <v>11792</v>
      </c>
      <c r="D4778" s="1" t="s">
        <v>25500</v>
      </c>
      <c r="E4778" s="1" t="s">
        <v>25501</v>
      </c>
      <c r="F4778" s="4"/>
      <c r="G4778" s="4"/>
      <c r="H4778" s="4"/>
      <c r="I4778" s="4"/>
      <c r="J4778" s="4"/>
      <c r="K4778" s="4"/>
      <c r="L4778" s="4"/>
      <c r="M4778" s="4"/>
      <c r="N4778" s="4"/>
      <c r="O4778" s="4"/>
    </row>
    <row r="4779" ht="13.5" customHeight="1">
      <c r="A4779" s="1" t="s">
        <v>25495</v>
      </c>
      <c r="B4779" s="1" t="s">
        <v>9</v>
      </c>
      <c r="C4779" s="1" t="s">
        <v>797</v>
      </c>
      <c r="D4779" s="1" t="s">
        <v>25504</v>
      </c>
      <c r="E4779" s="1" t="s">
        <v>25505</v>
      </c>
      <c r="F4779" s="4"/>
      <c r="G4779" s="4"/>
      <c r="H4779" s="4"/>
      <c r="I4779" s="4"/>
      <c r="J4779" s="4"/>
      <c r="K4779" s="4"/>
      <c r="L4779" s="4"/>
      <c r="M4779" s="4"/>
      <c r="N4779" s="4"/>
      <c r="O4779" s="4"/>
    </row>
    <row r="4780" ht="13.5" customHeight="1">
      <c r="A4780" s="1" t="s">
        <v>25495</v>
      </c>
      <c r="B4780" s="1" t="s">
        <v>13</v>
      </c>
      <c r="C4780" s="1" t="s">
        <v>797</v>
      </c>
      <c r="D4780" s="1" t="s">
        <v>25508</v>
      </c>
      <c r="E4780" s="1" t="s">
        <v>25509</v>
      </c>
      <c r="F4780" s="4"/>
      <c r="G4780" s="4"/>
      <c r="H4780" s="4"/>
      <c r="I4780" s="4"/>
      <c r="J4780" s="4"/>
      <c r="K4780" s="4"/>
      <c r="L4780" s="4"/>
      <c r="M4780" s="4"/>
      <c r="N4780" s="4"/>
      <c r="O4780" s="4"/>
    </row>
    <row r="4781" ht="13.5" customHeight="1">
      <c r="A4781" s="1" t="s">
        <v>25495</v>
      </c>
      <c r="B4781" s="1" t="s">
        <v>16</v>
      </c>
      <c r="C4781" s="1" t="s">
        <v>797</v>
      </c>
      <c r="D4781" s="1" t="s">
        <v>25512</v>
      </c>
      <c r="E4781" s="1" t="s">
        <v>25513</v>
      </c>
      <c r="F4781" s="4"/>
      <c r="G4781" s="4"/>
      <c r="H4781" s="4"/>
      <c r="I4781" s="4"/>
      <c r="J4781" s="4"/>
      <c r="K4781" s="4"/>
      <c r="L4781" s="4"/>
      <c r="M4781" s="4"/>
      <c r="N4781" s="4"/>
      <c r="O4781" s="4"/>
    </row>
    <row r="4782" ht="13.5" customHeight="1">
      <c r="A4782" s="1" t="s">
        <v>25495</v>
      </c>
      <c r="B4782" s="1" t="s">
        <v>21</v>
      </c>
      <c r="C4782" s="1" t="s">
        <v>797</v>
      </c>
      <c r="D4782" s="1" t="s">
        <v>25516</v>
      </c>
      <c r="E4782" s="1" t="s">
        <v>25517</v>
      </c>
      <c r="F4782" s="4"/>
      <c r="G4782" s="4"/>
      <c r="H4782" s="4"/>
      <c r="I4782" s="4"/>
      <c r="J4782" s="4"/>
      <c r="K4782" s="4"/>
      <c r="L4782" s="4"/>
      <c r="M4782" s="4"/>
      <c r="N4782" s="4"/>
      <c r="O4782" s="4"/>
    </row>
    <row r="4783" ht="13.5" customHeight="1">
      <c r="A4783" s="1" t="s">
        <v>25495</v>
      </c>
      <c r="B4783" s="1" t="s">
        <v>27</v>
      </c>
      <c r="C4783" s="1" t="s">
        <v>797</v>
      </c>
      <c r="D4783" s="1" t="s">
        <v>25521</v>
      </c>
      <c r="E4783" s="1" t="s">
        <v>25523</v>
      </c>
      <c r="F4783" s="4"/>
      <c r="G4783" s="4"/>
      <c r="H4783" s="4"/>
      <c r="I4783" s="4"/>
      <c r="J4783" s="4"/>
      <c r="K4783" s="4"/>
      <c r="L4783" s="4"/>
      <c r="M4783" s="4"/>
      <c r="N4783" s="4"/>
      <c r="O4783" s="4"/>
    </row>
    <row r="4784" ht="13.5" customHeight="1">
      <c r="A4784" s="1" t="s">
        <v>25495</v>
      </c>
      <c r="B4784" s="1" t="s">
        <v>31</v>
      </c>
      <c r="C4784" s="1" t="s">
        <v>797</v>
      </c>
      <c r="D4784" s="1" t="s">
        <v>25524</v>
      </c>
      <c r="E4784" s="1" t="s">
        <v>25525</v>
      </c>
      <c r="F4784" s="4"/>
      <c r="G4784" s="4"/>
      <c r="H4784" s="4"/>
      <c r="I4784" s="4"/>
      <c r="J4784" s="4"/>
      <c r="K4784" s="4"/>
      <c r="L4784" s="4"/>
      <c r="M4784" s="4"/>
      <c r="N4784" s="4"/>
      <c r="O4784" s="4"/>
    </row>
    <row r="4785" ht="13.5" customHeight="1">
      <c r="A4785" s="1" t="s">
        <v>25495</v>
      </c>
      <c r="B4785" s="1" t="s">
        <v>34</v>
      </c>
      <c r="C4785" s="1" t="s">
        <v>797</v>
      </c>
      <c r="D4785" s="1" t="s">
        <v>25530</v>
      </c>
      <c r="E4785" s="1" t="s">
        <v>25531</v>
      </c>
      <c r="F4785" s="4"/>
      <c r="G4785" s="4"/>
      <c r="H4785" s="4"/>
      <c r="I4785" s="4"/>
      <c r="J4785" s="4"/>
      <c r="K4785" s="4"/>
      <c r="L4785" s="4"/>
      <c r="M4785" s="4"/>
      <c r="N4785" s="4"/>
      <c r="O4785" s="4"/>
    </row>
    <row r="4786" ht="13.5" customHeight="1">
      <c r="A4786" s="1" t="s">
        <v>25495</v>
      </c>
      <c r="B4786" s="1" t="s">
        <v>40</v>
      </c>
      <c r="C4786" s="1" t="s">
        <v>797</v>
      </c>
      <c r="D4786" s="1" t="s">
        <v>25532</v>
      </c>
      <c r="E4786" s="1" t="s">
        <v>25533</v>
      </c>
      <c r="F4786" s="4"/>
      <c r="G4786" s="4"/>
      <c r="H4786" s="4"/>
      <c r="I4786" s="4"/>
      <c r="J4786" s="4"/>
      <c r="K4786" s="4"/>
      <c r="L4786" s="4"/>
      <c r="M4786" s="4"/>
      <c r="N4786" s="4"/>
      <c r="O4786" s="4"/>
    </row>
    <row r="4787" ht="13.5" customHeight="1">
      <c r="A4787" s="1" t="s">
        <v>25495</v>
      </c>
      <c r="B4787" s="1" t="s">
        <v>45</v>
      </c>
      <c r="C4787" s="1" t="s">
        <v>797</v>
      </c>
      <c r="D4787" s="1" t="s">
        <v>25538</v>
      </c>
      <c r="E4787" s="1" t="s">
        <v>25539</v>
      </c>
      <c r="F4787" s="4"/>
      <c r="G4787" s="4"/>
      <c r="H4787" s="4"/>
      <c r="I4787" s="4"/>
      <c r="J4787" s="4"/>
      <c r="K4787" s="4"/>
      <c r="L4787" s="4"/>
      <c r="M4787" s="4"/>
      <c r="N4787" s="4"/>
      <c r="O4787" s="4"/>
    </row>
    <row r="4788" ht="13.5" customHeight="1">
      <c r="A4788" s="1" t="s">
        <v>25495</v>
      </c>
      <c r="B4788" s="1" t="s">
        <v>52</v>
      </c>
      <c r="C4788" s="1" t="s">
        <v>797</v>
      </c>
      <c r="D4788" s="1" t="s">
        <v>25540</v>
      </c>
      <c r="E4788" s="1" t="s">
        <v>25541</v>
      </c>
      <c r="F4788" s="4"/>
      <c r="G4788" s="4"/>
      <c r="H4788" s="4"/>
      <c r="I4788" s="4"/>
      <c r="J4788" s="4"/>
      <c r="K4788" s="4"/>
      <c r="L4788" s="4"/>
      <c r="M4788" s="4"/>
      <c r="N4788" s="4"/>
      <c r="O4788" s="4"/>
    </row>
    <row r="4789" ht="13.5" customHeight="1">
      <c r="A4789" s="1" t="s">
        <v>25495</v>
      </c>
      <c r="B4789" s="1" t="s">
        <v>57</v>
      </c>
      <c r="C4789" s="1" t="s">
        <v>797</v>
      </c>
      <c r="D4789" s="1" t="s">
        <v>25550</v>
      </c>
      <c r="E4789" s="1" t="s">
        <v>25551</v>
      </c>
      <c r="F4789" s="4"/>
      <c r="G4789" s="4"/>
      <c r="H4789" s="4"/>
      <c r="I4789" s="4"/>
      <c r="J4789" s="4"/>
      <c r="K4789" s="4"/>
      <c r="L4789" s="4"/>
      <c r="M4789" s="4"/>
      <c r="N4789" s="4"/>
      <c r="O4789" s="4"/>
    </row>
    <row r="4790" ht="13.5" customHeight="1">
      <c r="A4790" s="1" t="s">
        <v>25495</v>
      </c>
      <c r="B4790" s="1" t="s">
        <v>60</v>
      </c>
      <c r="C4790" s="1" t="s">
        <v>797</v>
      </c>
      <c r="D4790" s="1" t="s">
        <v>25556</v>
      </c>
      <c r="E4790" s="1" t="s">
        <v>25557</v>
      </c>
      <c r="F4790" s="4"/>
      <c r="G4790" s="4"/>
      <c r="H4790" s="4"/>
      <c r="I4790" s="4"/>
      <c r="J4790" s="4"/>
      <c r="K4790" s="4"/>
      <c r="L4790" s="4"/>
      <c r="M4790" s="4"/>
      <c r="N4790" s="4"/>
      <c r="O4790" s="4"/>
    </row>
    <row r="4791" ht="13.5" customHeight="1">
      <c r="A4791" s="1" t="s">
        <v>25495</v>
      </c>
      <c r="B4791" s="1" t="s">
        <v>65</v>
      </c>
      <c r="C4791" s="1" t="s">
        <v>797</v>
      </c>
      <c r="D4791" s="1" t="s">
        <v>25562</v>
      </c>
      <c r="E4791" s="1" t="s">
        <v>25563</v>
      </c>
      <c r="F4791" s="4"/>
      <c r="G4791" s="4"/>
      <c r="H4791" s="4"/>
      <c r="I4791" s="4"/>
      <c r="J4791" s="4"/>
      <c r="K4791" s="4"/>
      <c r="L4791" s="4"/>
      <c r="M4791" s="4"/>
      <c r="N4791" s="4"/>
      <c r="O4791" s="4"/>
    </row>
    <row r="4792" ht="13.5" customHeight="1">
      <c r="A4792" s="1" t="s">
        <v>25495</v>
      </c>
      <c r="B4792" s="1" t="s">
        <v>70</v>
      </c>
      <c r="C4792" s="1" t="s">
        <v>797</v>
      </c>
      <c r="D4792" s="1" t="s">
        <v>25565</v>
      </c>
      <c r="E4792" s="1" t="s">
        <v>25567</v>
      </c>
      <c r="F4792" s="4"/>
      <c r="G4792" s="4"/>
      <c r="H4792" s="4"/>
      <c r="I4792" s="4"/>
      <c r="J4792" s="4"/>
      <c r="K4792" s="4"/>
      <c r="L4792" s="4"/>
      <c r="M4792" s="4"/>
      <c r="N4792" s="4"/>
      <c r="O4792" s="4"/>
    </row>
    <row r="4793" ht="13.5" customHeight="1">
      <c r="A4793" s="1" t="s">
        <v>25495</v>
      </c>
      <c r="B4793" s="1" t="s">
        <v>74</v>
      </c>
      <c r="C4793" s="1" t="s">
        <v>797</v>
      </c>
      <c r="D4793" s="1" t="s">
        <v>25570</v>
      </c>
      <c r="E4793" s="1" t="s">
        <v>25571</v>
      </c>
      <c r="F4793" s="4"/>
      <c r="G4793" s="4"/>
      <c r="H4793" s="4"/>
      <c r="I4793" s="4"/>
      <c r="J4793" s="4"/>
      <c r="K4793" s="4"/>
      <c r="L4793" s="4"/>
      <c r="M4793" s="4"/>
      <c r="N4793" s="4"/>
      <c r="O4793" s="4"/>
    </row>
    <row r="4794" ht="13.5" customHeight="1">
      <c r="A4794" s="1" t="s">
        <v>25495</v>
      </c>
      <c r="B4794" s="1" t="s">
        <v>78</v>
      </c>
      <c r="C4794" s="1" t="s">
        <v>797</v>
      </c>
      <c r="D4794" s="1" t="s">
        <v>25574</v>
      </c>
      <c r="E4794" s="1" t="s">
        <v>25575</v>
      </c>
      <c r="F4794" s="4"/>
      <c r="G4794" s="4"/>
      <c r="H4794" s="4"/>
      <c r="I4794" s="4"/>
      <c r="J4794" s="4"/>
      <c r="K4794" s="4"/>
      <c r="L4794" s="4"/>
      <c r="M4794" s="4"/>
      <c r="N4794" s="4"/>
      <c r="O4794" s="4"/>
    </row>
    <row r="4795" ht="13.5" customHeight="1">
      <c r="A4795" s="1" t="s">
        <v>25495</v>
      </c>
      <c r="B4795" s="1" t="s">
        <v>83</v>
      </c>
      <c r="C4795" s="1" t="s">
        <v>797</v>
      </c>
      <c r="D4795" s="1" t="s">
        <v>25576</v>
      </c>
      <c r="E4795" s="1" t="s">
        <v>25577</v>
      </c>
      <c r="F4795" s="4"/>
      <c r="G4795" s="4"/>
      <c r="H4795" s="4"/>
      <c r="I4795" s="4"/>
      <c r="J4795" s="4"/>
      <c r="K4795" s="4"/>
      <c r="L4795" s="4"/>
      <c r="M4795" s="4"/>
      <c r="N4795" s="4"/>
      <c r="O4795" s="4"/>
    </row>
    <row r="4796" ht="13.5" customHeight="1">
      <c r="A4796" s="1" t="s">
        <v>25495</v>
      </c>
      <c r="B4796" s="1" t="s">
        <v>86</v>
      </c>
      <c r="C4796" s="1" t="s">
        <v>797</v>
      </c>
      <c r="D4796" s="1" t="s">
        <v>25580</v>
      </c>
      <c r="E4796" s="1" t="s">
        <v>25581</v>
      </c>
      <c r="F4796" s="4"/>
      <c r="G4796" s="4"/>
      <c r="H4796" s="4"/>
      <c r="I4796" s="4"/>
      <c r="J4796" s="4"/>
      <c r="K4796" s="4"/>
      <c r="L4796" s="4"/>
      <c r="M4796" s="4"/>
      <c r="N4796" s="4"/>
      <c r="O4796" s="4"/>
    </row>
    <row r="4797" ht="13.5" customHeight="1">
      <c r="A4797" s="1" t="s">
        <v>25495</v>
      </c>
      <c r="B4797" s="1" t="s">
        <v>91</v>
      </c>
      <c r="C4797" s="1" t="s">
        <v>797</v>
      </c>
      <c r="D4797" s="1" t="s">
        <v>25583</v>
      </c>
      <c r="E4797" s="1" t="s">
        <v>25584</v>
      </c>
      <c r="F4797" s="4"/>
      <c r="G4797" s="4"/>
      <c r="H4797" s="4"/>
      <c r="I4797" s="4"/>
      <c r="J4797" s="4"/>
      <c r="K4797" s="4"/>
      <c r="L4797" s="4"/>
      <c r="M4797" s="4"/>
      <c r="N4797" s="4"/>
      <c r="O4797" s="4"/>
    </row>
    <row r="4798" ht="13.5" customHeight="1">
      <c r="A4798" s="1" t="s">
        <v>25495</v>
      </c>
      <c r="B4798" s="1" t="s">
        <v>94</v>
      </c>
      <c r="C4798" s="1" t="s">
        <v>797</v>
      </c>
      <c r="D4798" s="1" t="s">
        <v>25585</v>
      </c>
      <c r="E4798" s="1" t="s">
        <v>25586</v>
      </c>
      <c r="F4798" s="4"/>
      <c r="G4798" s="4"/>
      <c r="H4798" s="4"/>
      <c r="I4798" s="4"/>
      <c r="J4798" s="4"/>
      <c r="K4798" s="4"/>
      <c r="L4798" s="4"/>
      <c r="M4798" s="4"/>
      <c r="N4798" s="4"/>
      <c r="O4798" s="4"/>
    </row>
    <row r="4799" ht="13.5" customHeight="1">
      <c r="A4799" s="1" t="s">
        <v>25495</v>
      </c>
      <c r="B4799" s="1" t="s">
        <v>186</v>
      </c>
      <c r="C4799" s="1" t="s">
        <v>797</v>
      </c>
      <c r="D4799" s="1" t="s">
        <v>25587</v>
      </c>
      <c r="E4799" s="1" t="s">
        <v>25589</v>
      </c>
      <c r="F4799" s="4"/>
      <c r="G4799" s="4"/>
      <c r="H4799" s="4"/>
      <c r="I4799" s="4"/>
      <c r="J4799" s="4"/>
      <c r="K4799" s="4"/>
      <c r="L4799" s="4"/>
      <c r="M4799" s="4"/>
      <c r="N4799" s="4"/>
      <c r="O4799" s="4"/>
    </row>
    <row r="4800" ht="13.5" customHeight="1">
      <c r="A4800" s="1" t="s">
        <v>25495</v>
      </c>
      <c r="B4800" s="1" t="s">
        <v>189</v>
      </c>
      <c r="C4800" s="1" t="s">
        <v>797</v>
      </c>
      <c r="D4800" s="1" t="s">
        <v>25592</v>
      </c>
      <c r="E4800" s="1" t="s">
        <v>25593</v>
      </c>
      <c r="F4800" s="4"/>
      <c r="G4800" s="4"/>
      <c r="H4800" s="4"/>
      <c r="I4800" s="4"/>
      <c r="J4800" s="4"/>
      <c r="K4800" s="4"/>
      <c r="L4800" s="4"/>
      <c r="M4800" s="4"/>
      <c r="N4800" s="4"/>
      <c r="O4800" s="4"/>
    </row>
    <row r="4801" ht="13.5" customHeight="1">
      <c r="A4801" s="1" t="s">
        <v>25495</v>
      </c>
      <c r="B4801" s="1" t="s">
        <v>193</v>
      </c>
      <c r="C4801" s="1" t="s">
        <v>797</v>
      </c>
      <c r="D4801" s="1" t="s">
        <v>25594</v>
      </c>
      <c r="E4801" s="1" t="s">
        <v>25595</v>
      </c>
      <c r="F4801" s="4"/>
      <c r="G4801" s="4"/>
      <c r="H4801" s="4"/>
      <c r="I4801" s="4"/>
      <c r="J4801" s="4"/>
      <c r="K4801" s="4"/>
      <c r="L4801" s="4"/>
      <c r="M4801" s="4"/>
      <c r="N4801" s="4"/>
      <c r="O4801" s="4"/>
    </row>
    <row r="4802" ht="13.5" customHeight="1">
      <c r="A4802" s="1" t="s">
        <v>25495</v>
      </c>
      <c r="B4802" s="1" t="s">
        <v>99</v>
      </c>
      <c r="C4802" s="1" t="s">
        <v>817</v>
      </c>
      <c r="D4802" s="3"/>
      <c r="E4802" s="3"/>
      <c r="F4802" s="4"/>
      <c r="G4802" s="4"/>
      <c r="H4802" s="4"/>
      <c r="I4802" s="4"/>
      <c r="J4802" s="4"/>
      <c r="K4802" s="4"/>
      <c r="L4802" s="4"/>
      <c r="M4802" s="4"/>
      <c r="N4802" s="4"/>
      <c r="O4802" s="4"/>
    </row>
    <row r="4803" ht="13.5" customHeight="1">
      <c r="A4803" s="1" t="s">
        <v>25600</v>
      </c>
      <c r="B4803" s="2" t="s">
        <v>1</v>
      </c>
      <c r="C4803" s="1" t="s">
        <v>2</v>
      </c>
      <c r="D4803" s="3"/>
      <c r="E4803" s="3"/>
      <c r="F4803" s="4"/>
      <c r="G4803" s="4"/>
      <c r="H4803" s="4"/>
      <c r="I4803" s="4"/>
      <c r="J4803" s="4"/>
      <c r="K4803" s="4"/>
      <c r="L4803" s="4"/>
      <c r="M4803" s="4"/>
      <c r="N4803" s="4"/>
      <c r="O4803" s="4"/>
    </row>
    <row r="4804" ht="13.5" customHeight="1">
      <c r="A4804" s="1" t="s">
        <v>25600</v>
      </c>
      <c r="B4804" s="1" t="s">
        <v>5</v>
      </c>
      <c r="C4804" s="1" t="s">
        <v>303</v>
      </c>
      <c r="D4804" s="1" t="s">
        <v>25603</v>
      </c>
      <c r="E4804" s="1" t="s">
        <v>25604</v>
      </c>
      <c r="F4804" s="4"/>
      <c r="G4804" s="4"/>
      <c r="H4804" s="4"/>
      <c r="I4804" s="4"/>
      <c r="J4804" s="4"/>
      <c r="K4804" s="4"/>
      <c r="L4804" s="4"/>
      <c r="M4804" s="4"/>
      <c r="N4804" s="4"/>
      <c r="O4804" s="4"/>
    </row>
    <row r="4805" ht="13.5" customHeight="1">
      <c r="A4805" s="1" t="s">
        <v>25600</v>
      </c>
      <c r="B4805" s="1" t="s">
        <v>9</v>
      </c>
      <c r="C4805" s="1" t="s">
        <v>797</v>
      </c>
      <c r="D4805" s="1" t="s">
        <v>25607</v>
      </c>
      <c r="E4805" s="1" t="s">
        <v>25608</v>
      </c>
      <c r="F4805" s="4"/>
      <c r="G4805" s="4"/>
      <c r="H4805" s="4"/>
      <c r="I4805" s="4"/>
      <c r="J4805" s="4"/>
      <c r="K4805" s="4"/>
      <c r="L4805" s="4"/>
      <c r="M4805" s="4"/>
      <c r="N4805" s="4"/>
      <c r="O4805" s="4"/>
    </row>
    <row r="4806" ht="13.5" customHeight="1">
      <c r="A4806" s="1" t="s">
        <v>25600</v>
      </c>
      <c r="B4806" s="1" t="s">
        <v>13</v>
      </c>
      <c r="C4806" s="1" t="s">
        <v>797</v>
      </c>
      <c r="D4806" s="1" t="s">
        <v>25611</v>
      </c>
      <c r="E4806" s="1" t="s">
        <v>25612</v>
      </c>
      <c r="F4806" s="4"/>
      <c r="G4806" s="4"/>
      <c r="H4806" s="4"/>
      <c r="I4806" s="4"/>
      <c r="J4806" s="4"/>
      <c r="K4806" s="4"/>
      <c r="L4806" s="4"/>
      <c r="M4806" s="4"/>
      <c r="N4806" s="4"/>
      <c r="O4806" s="4"/>
    </row>
    <row r="4807" ht="13.5" customHeight="1">
      <c r="A4807" s="1" t="s">
        <v>25600</v>
      </c>
      <c r="B4807" s="1" t="s">
        <v>16</v>
      </c>
      <c r="C4807" s="1" t="s">
        <v>797</v>
      </c>
      <c r="D4807" s="1" t="s">
        <v>25615</v>
      </c>
      <c r="E4807" s="1" t="s">
        <v>25616</v>
      </c>
      <c r="F4807" s="4"/>
      <c r="G4807" s="4"/>
      <c r="H4807" s="4"/>
      <c r="I4807" s="4"/>
      <c r="J4807" s="4"/>
      <c r="K4807" s="4"/>
      <c r="L4807" s="4"/>
      <c r="M4807" s="4"/>
      <c r="N4807" s="4"/>
      <c r="O4807" s="4"/>
    </row>
    <row r="4808" ht="13.5" customHeight="1">
      <c r="A4808" s="1" t="s">
        <v>25600</v>
      </c>
      <c r="B4808" s="1" t="s">
        <v>21</v>
      </c>
      <c r="C4808" s="1" t="s">
        <v>797</v>
      </c>
      <c r="D4808" s="1" t="s">
        <v>25619</v>
      </c>
      <c r="E4808" s="1" t="s">
        <v>25620</v>
      </c>
      <c r="F4808" s="4"/>
      <c r="G4808" s="4"/>
      <c r="H4808" s="4"/>
      <c r="I4808" s="4"/>
      <c r="J4808" s="4"/>
      <c r="K4808" s="4"/>
      <c r="L4808" s="4"/>
      <c r="M4808" s="4"/>
      <c r="N4808" s="4"/>
      <c r="O4808" s="4"/>
    </row>
    <row r="4809" ht="13.5" customHeight="1">
      <c r="A4809" s="1" t="s">
        <v>25600</v>
      </c>
      <c r="B4809" s="1" t="s">
        <v>27</v>
      </c>
      <c r="C4809" s="1" t="s">
        <v>797</v>
      </c>
      <c r="D4809" s="1" t="s">
        <v>25624</v>
      </c>
      <c r="E4809" s="1" t="s">
        <v>25626</v>
      </c>
      <c r="F4809" s="4"/>
      <c r="G4809" s="4"/>
      <c r="H4809" s="4"/>
      <c r="I4809" s="4"/>
      <c r="J4809" s="4"/>
      <c r="K4809" s="4"/>
      <c r="L4809" s="4"/>
      <c r="M4809" s="4"/>
      <c r="N4809" s="4"/>
      <c r="O4809" s="4"/>
    </row>
    <row r="4810" ht="13.5" customHeight="1">
      <c r="A4810" s="1" t="s">
        <v>25600</v>
      </c>
      <c r="B4810" s="1" t="s">
        <v>31</v>
      </c>
      <c r="C4810" s="1" t="s">
        <v>797</v>
      </c>
      <c r="D4810" s="1" t="s">
        <v>25629</v>
      </c>
      <c r="E4810" s="1" t="s">
        <v>25630</v>
      </c>
      <c r="F4810" s="4"/>
      <c r="G4810" s="4"/>
      <c r="H4810" s="4"/>
      <c r="I4810" s="4"/>
      <c r="J4810" s="4"/>
      <c r="K4810" s="4"/>
      <c r="L4810" s="4"/>
      <c r="M4810" s="4"/>
      <c r="N4810" s="4"/>
      <c r="O4810" s="4"/>
    </row>
    <row r="4811" ht="13.5" customHeight="1">
      <c r="A4811" s="1" t="s">
        <v>25600</v>
      </c>
      <c r="B4811" s="1" t="s">
        <v>34</v>
      </c>
      <c r="C4811" s="1" t="s">
        <v>797</v>
      </c>
      <c r="D4811" s="1" t="s">
        <v>25633</v>
      </c>
      <c r="E4811" s="1" t="s">
        <v>25634</v>
      </c>
      <c r="F4811" s="4"/>
      <c r="G4811" s="4"/>
      <c r="H4811" s="4"/>
      <c r="I4811" s="4"/>
      <c r="J4811" s="4"/>
      <c r="K4811" s="4"/>
      <c r="L4811" s="4"/>
      <c r="M4811" s="4"/>
      <c r="N4811" s="4"/>
      <c r="O4811" s="4"/>
    </row>
    <row r="4812" ht="13.5" customHeight="1">
      <c r="A4812" s="1" t="s">
        <v>25600</v>
      </c>
      <c r="B4812" s="1" t="s">
        <v>40</v>
      </c>
      <c r="C4812" s="1" t="s">
        <v>797</v>
      </c>
      <c r="D4812" s="1" t="s">
        <v>25635</v>
      </c>
      <c r="E4812" s="1" t="s">
        <v>25636</v>
      </c>
      <c r="F4812" s="4"/>
      <c r="G4812" s="4"/>
      <c r="H4812" s="4"/>
      <c r="I4812" s="4"/>
      <c r="J4812" s="4"/>
      <c r="K4812" s="4"/>
      <c r="L4812" s="4"/>
      <c r="M4812" s="4"/>
      <c r="N4812" s="4"/>
      <c r="O4812" s="4"/>
    </row>
    <row r="4813" ht="13.5" customHeight="1">
      <c r="A4813" s="1" t="s">
        <v>25600</v>
      </c>
      <c r="B4813" s="1" t="s">
        <v>45</v>
      </c>
      <c r="C4813" s="1" t="s">
        <v>797</v>
      </c>
      <c r="D4813" s="1" t="s">
        <v>25641</v>
      </c>
      <c r="E4813" s="1" t="s">
        <v>25642</v>
      </c>
      <c r="F4813" s="4"/>
      <c r="G4813" s="4"/>
      <c r="H4813" s="4"/>
      <c r="I4813" s="4"/>
      <c r="J4813" s="4"/>
      <c r="K4813" s="4"/>
      <c r="L4813" s="4"/>
      <c r="M4813" s="4"/>
      <c r="N4813" s="4"/>
      <c r="O4813" s="4"/>
    </row>
    <row r="4814" ht="13.5" customHeight="1">
      <c r="A4814" s="1" t="s">
        <v>25600</v>
      </c>
      <c r="B4814" s="1" t="s">
        <v>52</v>
      </c>
      <c r="C4814" s="1" t="s">
        <v>797</v>
      </c>
      <c r="D4814" s="1" t="s">
        <v>25647</v>
      </c>
      <c r="E4814" s="1" t="s">
        <v>25648</v>
      </c>
      <c r="F4814" s="4"/>
      <c r="G4814" s="4"/>
      <c r="H4814" s="4"/>
      <c r="I4814" s="4"/>
      <c r="J4814" s="4"/>
      <c r="K4814" s="4"/>
      <c r="L4814" s="4"/>
      <c r="M4814" s="4"/>
      <c r="N4814" s="4"/>
      <c r="O4814" s="4"/>
    </row>
    <row r="4815" ht="13.5" customHeight="1">
      <c r="A4815" s="1" t="s">
        <v>25600</v>
      </c>
      <c r="B4815" s="1" t="s">
        <v>57</v>
      </c>
      <c r="C4815" s="1" t="s">
        <v>797</v>
      </c>
      <c r="D4815" s="1" t="s">
        <v>25653</v>
      </c>
      <c r="E4815" s="1" t="s">
        <v>25654</v>
      </c>
      <c r="F4815" s="4"/>
      <c r="G4815" s="4"/>
      <c r="H4815" s="4"/>
      <c r="I4815" s="4"/>
      <c r="J4815" s="4"/>
      <c r="K4815" s="4"/>
      <c r="L4815" s="4"/>
      <c r="M4815" s="4"/>
      <c r="N4815" s="4"/>
      <c r="O4815" s="4"/>
    </row>
    <row r="4816" ht="13.5" customHeight="1">
      <c r="A4816" s="1" t="s">
        <v>25600</v>
      </c>
      <c r="B4816" s="1" t="s">
        <v>60</v>
      </c>
      <c r="C4816" s="1" t="s">
        <v>797</v>
      </c>
      <c r="D4816" s="1" t="s">
        <v>25659</v>
      </c>
      <c r="E4816" s="1" t="s">
        <v>25660</v>
      </c>
      <c r="F4816" s="4"/>
      <c r="G4816" s="4"/>
      <c r="H4816" s="4"/>
      <c r="I4816" s="4"/>
      <c r="J4816" s="4"/>
      <c r="K4816" s="4"/>
      <c r="L4816" s="4"/>
      <c r="M4816" s="4"/>
      <c r="N4816" s="4"/>
      <c r="O4816" s="4"/>
    </row>
    <row r="4817" ht="13.5" customHeight="1">
      <c r="A4817" s="1" t="s">
        <v>25600</v>
      </c>
      <c r="B4817" s="1" t="s">
        <v>65</v>
      </c>
      <c r="C4817" s="1" t="s">
        <v>797</v>
      </c>
      <c r="D4817" s="1" t="s">
        <v>25664</v>
      </c>
      <c r="E4817" s="1" t="s">
        <v>25666</v>
      </c>
      <c r="F4817" s="4"/>
      <c r="G4817" s="4"/>
      <c r="H4817" s="4"/>
      <c r="I4817" s="4"/>
      <c r="J4817" s="4"/>
      <c r="K4817" s="4"/>
      <c r="L4817" s="4"/>
      <c r="M4817" s="4"/>
      <c r="N4817" s="4"/>
      <c r="O4817" s="4"/>
    </row>
    <row r="4818" ht="13.5" customHeight="1">
      <c r="A4818" s="1" t="s">
        <v>25600</v>
      </c>
      <c r="B4818" s="1" t="s">
        <v>70</v>
      </c>
      <c r="C4818" s="1" t="s">
        <v>797</v>
      </c>
      <c r="D4818" s="1" t="s">
        <v>25669</v>
      </c>
      <c r="E4818" s="1" t="s">
        <v>25670</v>
      </c>
      <c r="F4818" s="4"/>
      <c r="G4818" s="4"/>
      <c r="H4818" s="4"/>
      <c r="I4818" s="4"/>
      <c r="J4818" s="4"/>
      <c r="K4818" s="4"/>
      <c r="L4818" s="4"/>
      <c r="M4818" s="4"/>
      <c r="N4818" s="4"/>
      <c r="O4818" s="4"/>
    </row>
    <row r="4819" ht="13.5" customHeight="1">
      <c r="A4819" s="1" t="s">
        <v>25600</v>
      </c>
      <c r="B4819" s="1" t="s">
        <v>74</v>
      </c>
      <c r="C4819" s="1" t="s">
        <v>797</v>
      </c>
      <c r="D4819" s="1" t="s">
        <v>25673</v>
      </c>
      <c r="E4819" s="1" t="s">
        <v>25674</v>
      </c>
      <c r="F4819" s="4"/>
      <c r="G4819" s="4"/>
      <c r="H4819" s="4"/>
      <c r="I4819" s="4"/>
      <c r="J4819" s="4"/>
      <c r="K4819" s="4"/>
      <c r="L4819" s="4"/>
      <c r="M4819" s="4"/>
      <c r="N4819" s="4"/>
      <c r="O4819" s="4"/>
    </row>
    <row r="4820" ht="13.5" customHeight="1">
      <c r="A4820" s="1" t="s">
        <v>25600</v>
      </c>
      <c r="B4820" s="1" t="s">
        <v>78</v>
      </c>
      <c r="C4820" s="1" t="s">
        <v>797</v>
      </c>
      <c r="D4820" s="1" t="s">
        <v>25679</v>
      </c>
      <c r="E4820" s="1" t="s">
        <v>25680</v>
      </c>
      <c r="F4820" s="4"/>
      <c r="G4820" s="4"/>
      <c r="H4820" s="4"/>
      <c r="I4820" s="4"/>
      <c r="J4820" s="4"/>
      <c r="K4820" s="4"/>
      <c r="L4820" s="4"/>
      <c r="M4820" s="4"/>
      <c r="N4820" s="4"/>
      <c r="O4820" s="4"/>
    </row>
    <row r="4821" ht="13.5" customHeight="1">
      <c r="A4821" s="1" t="s">
        <v>25600</v>
      </c>
      <c r="B4821" s="1" t="s">
        <v>83</v>
      </c>
      <c r="C4821" s="1" t="s">
        <v>797</v>
      </c>
      <c r="D4821" s="1" t="s">
        <v>25685</v>
      </c>
      <c r="E4821" s="1" t="s">
        <v>25686</v>
      </c>
      <c r="F4821" s="4"/>
      <c r="G4821" s="4"/>
      <c r="H4821" s="4"/>
      <c r="I4821" s="4"/>
      <c r="J4821" s="4"/>
      <c r="K4821" s="4"/>
      <c r="L4821" s="4"/>
      <c r="M4821" s="4"/>
      <c r="N4821" s="4"/>
      <c r="O4821" s="4"/>
    </row>
    <row r="4822" ht="13.5" customHeight="1">
      <c r="A4822" s="1" t="s">
        <v>25600</v>
      </c>
      <c r="B4822" s="1" t="s">
        <v>86</v>
      </c>
      <c r="C4822" s="1" t="s">
        <v>797</v>
      </c>
      <c r="D4822" s="1" t="s">
        <v>25690</v>
      </c>
      <c r="E4822" s="1" t="s">
        <v>25691</v>
      </c>
      <c r="F4822" s="4"/>
      <c r="G4822" s="4"/>
      <c r="H4822" s="4"/>
      <c r="I4822" s="4"/>
      <c r="J4822" s="4"/>
      <c r="K4822" s="4"/>
      <c r="L4822" s="4"/>
      <c r="M4822" s="4"/>
      <c r="N4822" s="4"/>
      <c r="O4822" s="4"/>
    </row>
    <row r="4823" ht="13.5" customHeight="1">
      <c r="A4823" s="1" t="s">
        <v>25600</v>
      </c>
      <c r="B4823" s="1" t="s">
        <v>91</v>
      </c>
      <c r="C4823" s="1" t="s">
        <v>797</v>
      </c>
      <c r="D4823" s="1" t="s">
        <v>25693</v>
      </c>
      <c r="E4823" s="1" t="s">
        <v>25695</v>
      </c>
      <c r="F4823" s="4"/>
      <c r="G4823" s="4"/>
      <c r="H4823" s="4"/>
      <c r="I4823" s="4"/>
      <c r="J4823" s="4"/>
      <c r="K4823" s="4"/>
      <c r="L4823" s="4"/>
      <c r="M4823" s="4"/>
      <c r="N4823" s="4"/>
      <c r="O4823" s="4"/>
    </row>
    <row r="4824" ht="13.5" customHeight="1">
      <c r="A4824" s="1" t="s">
        <v>25600</v>
      </c>
      <c r="B4824" s="1" t="s">
        <v>94</v>
      </c>
      <c r="C4824" s="1" t="s">
        <v>797</v>
      </c>
      <c r="D4824" s="1" t="s">
        <v>25698</v>
      </c>
      <c r="E4824" s="1" t="s">
        <v>25700</v>
      </c>
      <c r="F4824" s="4"/>
      <c r="G4824" s="4"/>
      <c r="H4824" s="4"/>
      <c r="I4824" s="4"/>
      <c r="J4824" s="4"/>
      <c r="K4824" s="4"/>
      <c r="L4824" s="4"/>
      <c r="M4824" s="4"/>
      <c r="N4824" s="4"/>
      <c r="O4824" s="4"/>
    </row>
    <row r="4825" ht="13.5" customHeight="1">
      <c r="A4825" s="1" t="s">
        <v>25600</v>
      </c>
      <c r="B4825" s="1" t="s">
        <v>186</v>
      </c>
      <c r="C4825" s="1" t="s">
        <v>797</v>
      </c>
      <c r="D4825" s="1" t="s">
        <v>25705</v>
      </c>
      <c r="E4825" s="1" t="s">
        <v>25707</v>
      </c>
      <c r="F4825" s="4"/>
      <c r="G4825" s="4"/>
      <c r="H4825" s="4"/>
      <c r="I4825" s="4"/>
      <c r="J4825" s="4"/>
      <c r="K4825" s="4"/>
      <c r="L4825" s="4"/>
      <c r="M4825" s="4"/>
      <c r="N4825" s="4"/>
      <c r="O4825" s="4"/>
    </row>
    <row r="4826" ht="13.5" customHeight="1">
      <c r="A4826" s="1" t="s">
        <v>25600</v>
      </c>
      <c r="B4826" s="1" t="s">
        <v>189</v>
      </c>
      <c r="C4826" s="1" t="s">
        <v>797</v>
      </c>
      <c r="D4826" s="1" t="s">
        <v>25709</v>
      </c>
      <c r="E4826" s="1" t="s">
        <v>25711</v>
      </c>
      <c r="F4826" s="4"/>
      <c r="G4826" s="4"/>
      <c r="H4826" s="4"/>
      <c r="I4826" s="4"/>
      <c r="J4826" s="4"/>
      <c r="K4826" s="4"/>
      <c r="L4826" s="4"/>
      <c r="M4826" s="4"/>
      <c r="N4826" s="4"/>
      <c r="O4826" s="4"/>
    </row>
    <row r="4827" ht="13.5" customHeight="1">
      <c r="A4827" s="1" t="s">
        <v>25600</v>
      </c>
      <c r="B4827" s="1" t="s">
        <v>193</v>
      </c>
      <c r="C4827" s="1" t="s">
        <v>797</v>
      </c>
      <c r="D4827" s="1" t="s">
        <v>25714</v>
      </c>
      <c r="E4827" s="1" t="s">
        <v>25715</v>
      </c>
      <c r="F4827" s="4"/>
      <c r="G4827" s="4"/>
      <c r="H4827" s="4"/>
      <c r="I4827" s="4"/>
      <c r="J4827" s="4"/>
      <c r="K4827" s="4"/>
      <c r="L4827" s="4"/>
      <c r="M4827" s="4"/>
      <c r="N4827" s="4"/>
      <c r="O4827" s="4"/>
    </row>
    <row r="4828" ht="13.5" customHeight="1">
      <c r="A4828" s="1" t="s">
        <v>25600</v>
      </c>
      <c r="B4828" s="1" t="s">
        <v>197</v>
      </c>
      <c r="C4828" s="1" t="s">
        <v>797</v>
      </c>
      <c r="D4828" s="1" t="s">
        <v>25720</v>
      </c>
      <c r="E4828" s="1" t="s">
        <v>25721</v>
      </c>
      <c r="F4828" s="4"/>
      <c r="G4828" s="4"/>
      <c r="H4828" s="4"/>
      <c r="I4828" s="4"/>
      <c r="J4828" s="4"/>
      <c r="K4828" s="4"/>
      <c r="L4828" s="4"/>
      <c r="M4828" s="4"/>
      <c r="N4828" s="4"/>
      <c r="O4828" s="4"/>
    </row>
    <row r="4829" ht="13.5" customHeight="1">
      <c r="A4829" s="1" t="s">
        <v>25600</v>
      </c>
      <c r="B4829" s="1" t="s">
        <v>201</v>
      </c>
      <c r="C4829" s="1" t="s">
        <v>797</v>
      </c>
      <c r="D4829" s="1" t="s">
        <v>25726</v>
      </c>
      <c r="E4829" s="1" t="s">
        <v>25727</v>
      </c>
      <c r="F4829" s="4"/>
      <c r="G4829" s="4"/>
      <c r="H4829" s="4"/>
      <c r="I4829" s="4"/>
      <c r="J4829" s="4"/>
      <c r="K4829" s="4"/>
      <c r="L4829" s="4"/>
      <c r="M4829" s="4"/>
      <c r="N4829" s="4"/>
      <c r="O4829" s="4"/>
    </row>
    <row r="4830" ht="13.5" customHeight="1">
      <c r="A4830" s="1" t="s">
        <v>25600</v>
      </c>
      <c r="B4830" s="1" t="s">
        <v>206</v>
      </c>
      <c r="C4830" s="1" t="s">
        <v>797</v>
      </c>
      <c r="D4830" s="1" t="s">
        <v>25731</v>
      </c>
      <c r="E4830" s="1" t="s">
        <v>25733</v>
      </c>
      <c r="F4830" s="4"/>
      <c r="G4830" s="4"/>
      <c r="H4830" s="4"/>
      <c r="I4830" s="4"/>
      <c r="J4830" s="4"/>
      <c r="K4830" s="4"/>
      <c r="L4830" s="4"/>
      <c r="M4830" s="4"/>
      <c r="N4830" s="4"/>
      <c r="O4830" s="4"/>
    </row>
    <row r="4831" ht="13.5" customHeight="1">
      <c r="A4831" s="1" t="s">
        <v>25600</v>
      </c>
      <c r="B4831" s="1" t="s">
        <v>211</v>
      </c>
      <c r="C4831" s="1" t="s">
        <v>797</v>
      </c>
      <c r="D4831" s="1" t="s">
        <v>25738</v>
      </c>
      <c r="E4831" s="1" t="s">
        <v>25739</v>
      </c>
      <c r="F4831" s="4"/>
      <c r="G4831" s="4"/>
      <c r="H4831" s="4"/>
      <c r="I4831" s="4"/>
      <c r="J4831" s="4"/>
      <c r="K4831" s="4"/>
      <c r="L4831" s="4"/>
      <c r="M4831" s="4"/>
      <c r="N4831" s="4"/>
      <c r="O4831" s="4"/>
    </row>
    <row r="4832" ht="13.5" customHeight="1">
      <c r="A4832" s="1" t="s">
        <v>25600</v>
      </c>
      <c r="B4832" s="1" t="s">
        <v>215</v>
      </c>
      <c r="C4832" s="1" t="s">
        <v>797</v>
      </c>
      <c r="D4832" s="1" t="s">
        <v>25742</v>
      </c>
      <c r="E4832" s="1" t="s">
        <v>25744</v>
      </c>
      <c r="F4832" s="4"/>
      <c r="G4832" s="4"/>
      <c r="H4832" s="4"/>
      <c r="I4832" s="4"/>
      <c r="J4832" s="4"/>
      <c r="K4832" s="4"/>
      <c r="L4832" s="4"/>
      <c r="M4832" s="4"/>
      <c r="N4832" s="4"/>
      <c r="O4832" s="4"/>
    </row>
    <row r="4833" ht="13.5" customHeight="1">
      <c r="A4833" s="1" t="s">
        <v>25600</v>
      </c>
      <c r="B4833" s="1" t="s">
        <v>220</v>
      </c>
      <c r="C4833" s="1" t="s">
        <v>797</v>
      </c>
      <c r="D4833" s="1" t="s">
        <v>25748</v>
      </c>
      <c r="E4833" s="1" t="s">
        <v>25749</v>
      </c>
      <c r="F4833" s="4"/>
      <c r="G4833" s="4"/>
      <c r="H4833" s="4"/>
      <c r="I4833" s="4"/>
      <c r="J4833" s="4"/>
      <c r="K4833" s="4"/>
      <c r="L4833" s="4"/>
      <c r="M4833" s="4"/>
      <c r="N4833" s="4"/>
      <c r="O4833" s="4"/>
    </row>
    <row r="4834" ht="13.5" customHeight="1">
      <c r="A4834" s="1" t="s">
        <v>25600</v>
      </c>
      <c r="B4834" s="1" t="s">
        <v>223</v>
      </c>
      <c r="C4834" s="1" t="s">
        <v>797</v>
      </c>
      <c r="D4834" s="1" t="s">
        <v>25754</v>
      </c>
      <c r="E4834" s="1" t="s">
        <v>25755</v>
      </c>
      <c r="F4834" s="4"/>
      <c r="G4834" s="4"/>
      <c r="H4834" s="4"/>
      <c r="I4834" s="4"/>
      <c r="J4834" s="4"/>
      <c r="K4834" s="4"/>
      <c r="L4834" s="4"/>
      <c r="M4834" s="4"/>
      <c r="N4834" s="4"/>
      <c r="O4834" s="4"/>
    </row>
    <row r="4835" ht="13.5" customHeight="1">
      <c r="A4835" s="1" t="s">
        <v>25600</v>
      </c>
      <c r="B4835" s="1" t="s">
        <v>229</v>
      </c>
      <c r="C4835" s="1" t="s">
        <v>797</v>
      </c>
      <c r="D4835" s="1" t="s">
        <v>25760</v>
      </c>
      <c r="E4835" s="1" t="s">
        <v>25761</v>
      </c>
      <c r="F4835" s="4"/>
      <c r="G4835" s="4"/>
      <c r="H4835" s="4"/>
      <c r="I4835" s="4"/>
      <c r="J4835" s="4"/>
      <c r="K4835" s="4"/>
      <c r="L4835" s="4"/>
      <c r="M4835" s="4"/>
      <c r="N4835" s="4"/>
      <c r="O4835" s="4"/>
    </row>
    <row r="4836" ht="13.5" customHeight="1">
      <c r="A4836" s="1" t="s">
        <v>25600</v>
      </c>
      <c r="B4836" s="1" t="s">
        <v>233</v>
      </c>
      <c r="C4836" s="1" t="s">
        <v>797</v>
      </c>
      <c r="D4836" s="1" t="s">
        <v>25762</v>
      </c>
      <c r="E4836" s="1" t="s">
        <v>25763</v>
      </c>
      <c r="F4836" s="4"/>
      <c r="G4836" s="4"/>
      <c r="H4836" s="4"/>
      <c r="I4836" s="4"/>
      <c r="J4836" s="4"/>
      <c r="K4836" s="4"/>
      <c r="L4836" s="4"/>
      <c r="M4836" s="4"/>
      <c r="N4836" s="4"/>
      <c r="O4836" s="4"/>
    </row>
    <row r="4837" ht="13.5" customHeight="1">
      <c r="A4837" s="1" t="s">
        <v>25600</v>
      </c>
      <c r="B4837" s="1" t="s">
        <v>237</v>
      </c>
      <c r="C4837" s="1" t="s">
        <v>797</v>
      </c>
      <c r="D4837" s="1" t="s">
        <v>25767</v>
      </c>
      <c r="E4837" s="1" t="s">
        <v>25768</v>
      </c>
      <c r="F4837" s="4"/>
      <c r="G4837" s="4"/>
      <c r="H4837" s="4"/>
      <c r="I4837" s="4"/>
      <c r="J4837" s="4"/>
      <c r="K4837" s="4"/>
      <c r="L4837" s="4"/>
      <c r="M4837" s="4"/>
      <c r="N4837" s="4"/>
      <c r="O4837" s="4"/>
    </row>
    <row r="4838" ht="13.5" customHeight="1">
      <c r="A4838" s="1" t="s">
        <v>25600</v>
      </c>
      <c r="B4838" s="1" t="s">
        <v>241</v>
      </c>
      <c r="C4838" s="1" t="s">
        <v>797</v>
      </c>
      <c r="D4838" s="1" t="s">
        <v>25769</v>
      </c>
      <c r="E4838" s="1" t="s">
        <v>25773</v>
      </c>
      <c r="F4838" s="4"/>
      <c r="G4838" s="4"/>
      <c r="H4838" s="4"/>
      <c r="I4838" s="4"/>
      <c r="J4838" s="4"/>
      <c r="K4838" s="4"/>
      <c r="L4838" s="4"/>
      <c r="M4838" s="4"/>
      <c r="N4838" s="4"/>
      <c r="O4838" s="4"/>
    </row>
    <row r="4839" ht="13.5" customHeight="1">
      <c r="A4839" s="1" t="s">
        <v>25600</v>
      </c>
      <c r="B4839" s="1" t="s">
        <v>244</v>
      </c>
      <c r="C4839" s="1" t="s">
        <v>797</v>
      </c>
      <c r="D4839" s="1" t="s">
        <v>25778</v>
      </c>
      <c r="E4839" s="1" t="s">
        <v>25779</v>
      </c>
      <c r="F4839" s="4"/>
      <c r="G4839" s="4"/>
      <c r="H4839" s="4"/>
      <c r="I4839" s="4"/>
      <c r="J4839" s="4"/>
      <c r="K4839" s="4"/>
      <c r="L4839" s="4"/>
      <c r="M4839" s="4"/>
      <c r="N4839" s="4"/>
      <c r="O4839" s="4"/>
    </row>
    <row r="4840" ht="13.5" customHeight="1">
      <c r="A4840" s="1" t="s">
        <v>25600</v>
      </c>
      <c r="B4840" s="1" t="s">
        <v>247</v>
      </c>
      <c r="C4840" s="1" t="s">
        <v>797</v>
      </c>
      <c r="D4840" s="1" t="s">
        <v>25782</v>
      </c>
      <c r="E4840" s="1" t="s">
        <v>25783</v>
      </c>
      <c r="F4840" s="4"/>
      <c r="G4840" s="4"/>
      <c r="H4840" s="4"/>
      <c r="I4840" s="4"/>
      <c r="J4840" s="4"/>
      <c r="K4840" s="4"/>
      <c r="L4840" s="4"/>
      <c r="M4840" s="4"/>
      <c r="N4840" s="4"/>
      <c r="O4840" s="4"/>
    </row>
    <row r="4841" ht="13.5" customHeight="1">
      <c r="A4841" s="1" t="s">
        <v>25600</v>
      </c>
      <c r="B4841" s="1" t="s">
        <v>251</v>
      </c>
      <c r="C4841" s="1" t="s">
        <v>797</v>
      </c>
      <c r="D4841" s="1" t="s">
        <v>25786</v>
      </c>
      <c r="E4841" s="1" t="s">
        <v>25787</v>
      </c>
      <c r="F4841" s="4"/>
      <c r="G4841" s="4"/>
      <c r="H4841" s="4"/>
      <c r="I4841" s="4"/>
      <c r="J4841" s="4"/>
      <c r="K4841" s="4"/>
      <c r="L4841" s="4"/>
      <c r="M4841" s="4"/>
      <c r="N4841" s="4"/>
      <c r="O4841" s="4"/>
    </row>
    <row r="4842" ht="13.5" customHeight="1">
      <c r="A4842" s="1" t="s">
        <v>25600</v>
      </c>
      <c r="B4842" s="1" t="s">
        <v>254</v>
      </c>
      <c r="C4842" s="1" t="s">
        <v>797</v>
      </c>
      <c r="D4842" s="1" t="s">
        <v>25792</v>
      </c>
      <c r="E4842" s="1" t="s">
        <v>25794</v>
      </c>
      <c r="F4842" s="4"/>
      <c r="G4842" s="4"/>
      <c r="H4842" s="4"/>
      <c r="I4842" s="4"/>
      <c r="J4842" s="4"/>
      <c r="K4842" s="4"/>
      <c r="L4842" s="4"/>
      <c r="M4842" s="4"/>
      <c r="N4842" s="4"/>
      <c r="O4842" s="4"/>
    </row>
    <row r="4843" ht="13.5" customHeight="1">
      <c r="A4843" s="1" t="s">
        <v>25600</v>
      </c>
      <c r="B4843" s="1" t="s">
        <v>258</v>
      </c>
      <c r="C4843" s="1" t="s">
        <v>797</v>
      </c>
      <c r="D4843" s="1" t="s">
        <v>25796</v>
      </c>
      <c r="E4843" s="1" t="s">
        <v>25798</v>
      </c>
      <c r="F4843" s="4"/>
      <c r="G4843" s="4"/>
      <c r="H4843" s="4"/>
      <c r="I4843" s="4"/>
      <c r="J4843" s="4"/>
      <c r="K4843" s="4"/>
      <c r="L4843" s="4"/>
      <c r="M4843" s="4"/>
      <c r="N4843" s="4"/>
      <c r="O4843" s="4"/>
    </row>
    <row r="4844" ht="13.5" customHeight="1">
      <c r="A4844" s="1" t="s">
        <v>25600</v>
      </c>
      <c r="B4844" s="1" t="s">
        <v>263</v>
      </c>
      <c r="C4844" s="1" t="s">
        <v>797</v>
      </c>
      <c r="D4844" s="1" t="s">
        <v>25802</v>
      </c>
      <c r="E4844" s="1" t="s">
        <v>25803</v>
      </c>
      <c r="F4844" s="4"/>
      <c r="G4844" s="4"/>
      <c r="H4844" s="4"/>
      <c r="I4844" s="4"/>
      <c r="J4844" s="4"/>
      <c r="K4844" s="4"/>
      <c r="L4844" s="4"/>
      <c r="M4844" s="4"/>
      <c r="N4844" s="4"/>
      <c r="O4844" s="4"/>
    </row>
    <row r="4845" ht="13.5" customHeight="1">
      <c r="A4845" s="1" t="s">
        <v>25600</v>
      </c>
      <c r="B4845" s="1" t="s">
        <v>99</v>
      </c>
      <c r="C4845" s="1" t="s">
        <v>817</v>
      </c>
      <c r="D4845" s="3"/>
      <c r="E4845" s="3"/>
      <c r="F4845" s="4"/>
      <c r="G4845" s="4"/>
      <c r="H4845" s="4"/>
      <c r="I4845" s="4"/>
      <c r="J4845" s="4"/>
      <c r="K4845" s="4"/>
      <c r="L4845" s="4"/>
      <c r="M4845" s="4"/>
      <c r="N4845" s="4"/>
      <c r="O4845" s="4"/>
    </row>
    <row r="4846" ht="13.5" customHeight="1">
      <c r="A4846" s="1" t="s">
        <v>25810</v>
      </c>
      <c r="B4846" s="2" t="s">
        <v>1</v>
      </c>
      <c r="C4846" s="1" t="s">
        <v>2</v>
      </c>
      <c r="D4846" s="3"/>
      <c r="E4846" s="3"/>
      <c r="F4846" s="4"/>
      <c r="G4846" s="4"/>
      <c r="H4846" s="4"/>
      <c r="I4846" s="4"/>
      <c r="J4846" s="4"/>
      <c r="K4846" s="4"/>
      <c r="L4846" s="4"/>
      <c r="M4846" s="4"/>
      <c r="N4846" s="4"/>
      <c r="O4846" s="4"/>
    </row>
    <row r="4847" ht="13.5" customHeight="1">
      <c r="A4847" s="1" t="s">
        <v>25810</v>
      </c>
      <c r="B4847" s="1" t="s">
        <v>5</v>
      </c>
      <c r="C4847" s="1" t="s">
        <v>11792</v>
      </c>
      <c r="D4847" s="1" t="s">
        <v>25815</v>
      </c>
      <c r="E4847" s="1" t="s">
        <v>25816</v>
      </c>
      <c r="F4847" s="4"/>
      <c r="G4847" s="4"/>
      <c r="H4847" s="4"/>
      <c r="I4847" s="4"/>
      <c r="J4847" s="4"/>
      <c r="K4847" s="4"/>
      <c r="L4847" s="4"/>
      <c r="M4847" s="4"/>
      <c r="N4847" s="4"/>
      <c r="O4847" s="4"/>
    </row>
    <row r="4848" ht="13.5" customHeight="1">
      <c r="A4848" s="1" t="s">
        <v>25810</v>
      </c>
      <c r="B4848" s="1" t="s">
        <v>9</v>
      </c>
      <c r="C4848" s="1" t="s">
        <v>797</v>
      </c>
      <c r="D4848" s="1" t="s">
        <v>25821</v>
      </c>
      <c r="E4848" s="1" t="s">
        <v>25822</v>
      </c>
      <c r="F4848" s="4"/>
      <c r="G4848" s="4"/>
      <c r="H4848" s="4"/>
      <c r="I4848" s="4"/>
      <c r="J4848" s="4"/>
      <c r="K4848" s="4"/>
      <c r="L4848" s="4"/>
      <c r="M4848" s="4"/>
      <c r="N4848" s="4"/>
      <c r="O4848" s="4"/>
    </row>
    <row r="4849" ht="13.5" customHeight="1">
      <c r="A4849" s="1" t="s">
        <v>25810</v>
      </c>
      <c r="B4849" s="1" t="s">
        <v>13</v>
      </c>
      <c r="C4849" s="1" t="s">
        <v>797</v>
      </c>
      <c r="D4849" s="1" t="s">
        <v>25825</v>
      </c>
      <c r="E4849" s="1" t="s">
        <v>25826</v>
      </c>
      <c r="F4849" s="4"/>
      <c r="G4849" s="4"/>
      <c r="H4849" s="4"/>
      <c r="I4849" s="4"/>
      <c r="J4849" s="4"/>
      <c r="K4849" s="4"/>
      <c r="L4849" s="4"/>
      <c r="M4849" s="4"/>
      <c r="N4849" s="4"/>
      <c r="O4849" s="4"/>
    </row>
    <row r="4850" ht="13.5" customHeight="1">
      <c r="A4850" s="1" t="s">
        <v>25810</v>
      </c>
      <c r="B4850" s="1" t="s">
        <v>16</v>
      </c>
      <c r="C4850" s="1" t="s">
        <v>797</v>
      </c>
      <c r="D4850" s="1" t="s">
        <v>25830</v>
      </c>
      <c r="E4850" s="1" t="s">
        <v>25832</v>
      </c>
      <c r="F4850" s="4"/>
      <c r="G4850" s="4"/>
      <c r="H4850" s="4"/>
      <c r="I4850" s="4"/>
      <c r="J4850" s="4"/>
      <c r="K4850" s="4"/>
      <c r="L4850" s="4"/>
      <c r="M4850" s="4"/>
      <c r="N4850" s="4"/>
      <c r="O4850" s="4"/>
    </row>
    <row r="4851" ht="13.5" customHeight="1">
      <c r="A4851" s="1" t="s">
        <v>25810</v>
      </c>
      <c r="B4851" s="1" t="s">
        <v>21</v>
      </c>
      <c r="C4851" s="1" t="s">
        <v>797</v>
      </c>
      <c r="D4851" s="1" t="s">
        <v>25835</v>
      </c>
      <c r="E4851" s="1" t="s">
        <v>25837</v>
      </c>
      <c r="F4851" s="4"/>
      <c r="G4851" s="4"/>
      <c r="H4851" s="4"/>
      <c r="I4851" s="4"/>
      <c r="J4851" s="4"/>
      <c r="K4851" s="4"/>
      <c r="L4851" s="4"/>
      <c r="M4851" s="4"/>
      <c r="N4851" s="4"/>
      <c r="O4851" s="4"/>
    </row>
    <row r="4852" ht="13.5" customHeight="1">
      <c r="A4852" s="1" t="s">
        <v>25810</v>
      </c>
      <c r="B4852" s="1" t="s">
        <v>27</v>
      </c>
      <c r="C4852" s="1" t="s">
        <v>797</v>
      </c>
      <c r="D4852" s="1" t="s">
        <v>25840</v>
      </c>
      <c r="E4852" s="1" t="s">
        <v>25841</v>
      </c>
      <c r="F4852" s="4"/>
      <c r="G4852" s="4"/>
      <c r="H4852" s="4"/>
      <c r="I4852" s="4"/>
      <c r="J4852" s="4"/>
      <c r="K4852" s="4"/>
      <c r="L4852" s="4"/>
      <c r="M4852" s="4"/>
      <c r="N4852" s="4"/>
      <c r="O4852" s="4"/>
    </row>
    <row r="4853" ht="13.5" customHeight="1">
      <c r="A4853" s="1" t="s">
        <v>25810</v>
      </c>
      <c r="B4853" s="1" t="s">
        <v>31</v>
      </c>
      <c r="C4853" s="1" t="s">
        <v>797</v>
      </c>
      <c r="D4853" s="1" t="s">
        <v>25845</v>
      </c>
      <c r="E4853" s="1" t="s">
        <v>25846</v>
      </c>
      <c r="F4853" s="4"/>
      <c r="G4853" s="4"/>
      <c r="H4853" s="4"/>
      <c r="I4853" s="4"/>
      <c r="J4853" s="4"/>
      <c r="K4853" s="4"/>
      <c r="L4853" s="4"/>
      <c r="M4853" s="4"/>
      <c r="N4853" s="4"/>
      <c r="O4853" s="4"/>
    </row>
    <row r="4854" ht="13.5" customHeight="1">
      <c r="A4854" s="1" t="s">
        <v>25810</v>
      </c>
      <c r="B4854" s="1" t="s">
        <v>34</v>
      </c>
      <c r="C4854" s="1" t="s">
        <v>797</v>
      </c>
      <c r="D4854" s="1" t="s">
        <v>25848</v>
      </c>
      <c r="E4854" s="1" t="s">
        <v>25851</v>
      </c>
      <c r="F4854" s="4"/>
      <c r="G4854" s="4"/>
      <c r="H4854" s="4"/>
      <c r="I4854" s="4"/>
      <c r="J4854" s="4"/>
      <c r="K4854" s="4"/>
      <c r="L4854" s="4"/>
      <c r="M4854" s="4"/>
      <c r="N4854" s="4"/>
      <c r="O4854" s="4"/>
    </row>
    <row r="4855" ht="13.5" customHeight="1">
      <c r="A4855" s="1" t="s">
        <v>25810</v>
      </c>
      <c r="B4855" s="1" t="s">
        <v>40</v>
      </c>
      <c r="C4855" s="1" t="s">
        <v>797</v>
      </c>
      <c r="D4855" s="1" t="s">
        <v>25855</v>
      </c>
      <c r="E4855" s="1" t="s">
        <v>25856</v>
      </c>
      <c r="F4855" s="4"/>
      <c r="G4855" s="4"/>
      <c r="H4855" s="4"/>
      <c r="I4855" s="4"/>
      <c r="J4855" s="4"/>
      <c r="K4855" s="4"/>
      <c r="L4855" s="4"/>
      <c r="M4855" s="4"/>
      <c r="N4855" s="4"/>
      <c r="O4855" s="4"/>
    </row>
    <row r="4856" ht="13.5" customHeight="1">
      <c r="A4856" s="1" t="s">
        <v>25810</v>
      </c>
      <c r="B4856" s="1" t="s">
        <v>45</v>
      </c>
      <c r="C4856" s="1" t="s">
        <v>797</v>
      </c>
      <c r="D4856" s="1" t="s">
        <v>25860</v>
      </c>
      <c r="E4856" s="1" t="s">
        <v>25861</v>
      </c>
      <c r="F4856" s="4"/>
      <c r="G4856" s="4"/>
      <c r="H4856" s="4"/>
      <c r="I4856" s="4"/>
      <c r="J4856" s="4"/>
      <c r="K4856" s="4"/>
      <c r="L4856" s="4"/>
      <c r="M4856" s="4"/>
      <c r="N4856" s="4"/>
      <c r="O4856" s="4"/>
    </row>
    <row r="4857" ht="13.5" customHeight="1">
      <c r="A4857" s="1" t="s">
        <v>25810</v>
      </c>
      <c r="B4857" s="1" t="s">
        <v>52</v>
      </c>
      <c r="C4857" s="1" t="s">
        <v>797</v>
      </c>
      <c r="D4857" s="1" t="s">
        <v>25866</v>
      </c>
      <c r="E4857" s="1" t="s">
        <v>25867</v>
      </c>
      <c r="F4857" s="4"/>
      <c r="G4857" s="4"/>
      <c r="H4857" s="4"/>
      <c r="I4857" s="4"/>
      <c r="J4857" s="4"/>
      <c r="K4857" s="4"/>
      <c r="L4857" s="4"/>
      <c r="M4857" s="4"/>
      <c r="N4857" s="4"/>
      <c r="O4857" s="4"/>
    </row>
    <row r="4858" ht="13.5" customHeight="1">
      <c r="A4858" s="1" t="s">
        <v>25810</v>
      </c>
      <c r="B4858" s="1" t="s">
        <v>57</v>
      </c>
      <c r="C4858" s="1" t="s">
        <v>797</v>
      </c>
      <c r="D4858" s="1" t="s">
        <v>25872</v>
      </c>
      <c r="E4858" s="1" t="s">
        <v>25873</v>
      </c>
      <c r="F4858" s="4"/>
      <c r="G4858" s="4"/>
      <c r="H4858" s="4"/>
      <c r="I4858" s="4"/>
      <c r="J4858" s="4"/>
      <c r="K4858" s="4"/>
      <c r="L4858" s="4"/>
      <c r="M4858" s="4"/>
      <c r="N4858" s="4"/>
      <c r="O4858" s="4"/>
    </row>
    <row r="4859" ht="13.5" customHeight="1">
      <c r="A4859" s="1" t="s">
        <v>25810</v>
      </c>
      <c r="B4859" s="1" t="s">
        <v>60</v>
      </c>
      <c r="C4859" s="1" t="s">
        <v>797</v>
      </c>
      <c r="D4859" s="1" t="s">
        <v>25879</v>
      </c>
      <c r="E4859" s="1" t="s">
        <v>25881</v>
      </c>
      <c r="F4859" s="4"/>
      <c r="G4859" s="4"/>
      <c r="H4859" s="4"/>
      <c r="I4859" s="4"/>
      <c r="J4859" s="4"/>
      <c r="K4859" s="4"/>
      <c r="L4859" s="4"/>
      <c r="M4859" s="4"/>
      <c r="N4859" s="4"/>
      <c r="O4859" s="4"/>
    </row>
    <row r="4860" ht="13.5" customHeight="1">
      <c r="A4860" s="1" t="s">
        <v>25810</v>
      </c>
      <c r="B4860" s="1" t="s">
        <v>65</v>
      </c>
      <c r="C4860" s="1" t="s">
        <v>797</v>
      </c>
      <c r="D4860" s="1" t="s">
        <v>25882</v>
      </c>
      <c r="E4860" s="1" t="s">
        <v>25883</v>
      </c>
      <c r="F4860" s="4"/>
      <c r="G4860" s="4"/>
      <c r="H4860" s="4"/>
      <c r="I4860" s="4"/>
      <c r="J4860" s="4"/>
      <c r="K4860" s="4"/>
      <c r="L4860" s="4"/>
      <c r="M4860" s="4"/>
      <c r="N4860" s="4"/>
      <c r="O4860" s="4"/>
    </row>
    <row r="4861" ht="13.5" customHeight="1">
      <c r="A4861" s="1" t="s">
        <v>25810</v>
      </c>
      <c r="B4861" s="1" t="s">
        <v>70</v>
      </c>
      <c r="C4861" s="1" t="s">
        <v>797</v>
      </c>
      <c r="D4861" s="1" t="s">
        <v>25888</v>
      </c>
      <c r="E4861" s="1" t="s">
        <v>25889</v>
      </c>
      <c r="F4861" s="4"/>
      <c r="G4861" s="4"/>
      <c r="H4861" s="4"/>
      <c r="I4861" s="4"/>
      <c r="J4861" s="4"/>
      <c r="K4861" s="4"/>
      <c r="L4861" s="4"/>
      <c r="M4861" s="4"/>
      <c r="N4861" s="4"/>
      <c r="O4861" s="4"/>
    </row>
    <row r="4862" ht="13.5" customHeight="1">
      <c r="A4862" s="1" t="s">
        <v>25810</v>
      </c>
      <c r="B4862" s="1" t="s">
        <v>74</v>
      </c>
      <c r="C4862" s="1" t="s">
        <v>797</v>
      </c>
      <c r="D4862" s="1" t="s">
        <v>25894</v>
      </c>
      <c r="E4862" s="1" t="s">
        <v>25895</v>
      </c>
      <c r="F4862" s="4"/>
      <c r="G4862" s="4"/>
      <c r="H4862" s="4"/>
      <c r="I4862" s="4"/>
      <c r="J4862" s="4"/>
      <c r="K4862" s="4"/>
      <c r="L4862" s="4"/>
      <c r="M4862" s="4"/>
      <c r="N4862" s="4"/>
      <c r="O4862" s="4"/>
    </row>
    <row r="4863" ht="13.5" customHeight="1">
      <c r="A4863" s="1" t="s">
        <v>25810</v>
      </c>
      <c r="B4863" s="1" t="s">
        <v>78</v>
      </c>
      <c r="C4863" s="1" t="s">
        <v>797</v>
      </c>
      <c r="D4863" s="1" t="s">
        <v>25899</v>
      </c>
      <c r="E4863" s="1" t="s">
        <v>25901</v>
      </c>
      <c r="F4863" s="4"/>
      <c r="G4863" s="4"/>
      <c r="H4863" s="4"/>
      <c r="I4863" s="4"/>
      <c r="J4863" s="4"/>
      <c r="K4863" s="4"/>
      <c r="L4863" s="4"/>
      <c r="M4863" s="4"/>
      <c r="N4863" s="4"/>
      <c r="O4863" s="4"/>
    </row>
    <row r="4864" ht="13.5" customHeight="1">
      <c r="A4864" s="1" t="s">
        <v>25810</v>
      </c>
      <c r="B4864" s="1" t="s">
        <v>83</v>
      </c>
      <c r="C4864" s="1" t="s">
        <v>797</v>
      </c>
      <c r="D4864" s="1" t="s">
        <v>25906</v>
      </c>
      <c r="E4864" s="1" t="s">
        <v>25907</v>
      </c>
      <c r="F4864" s="4"/>
      <c r="G4864" s="4"/>
      <c r="H4864" s="4"/>
      <c r="I4864" s="4"/>
      <c r="J4864" s="4"/>
      <c r="K4864" s="4"/>
      <c r="L4864" s="4"/>
      <c r="M4864" s="4"/>
      <c r="N4864" s="4"/>
      <c r="O4864" s="4"/>
    </row>
    <row r="4865" ht="13.5" customHeight="1">
      <c r="A4865" s="1" t="s">
        <v>25810</v>
      </c>
      <c r="B4865" s="1" t="s">
        <v>86</v>
      </c>
      <c r="C4865" s="1" t="s">
        <v>374</v>
      </c>
      <c r="D4865" s="1" t="s">
        <v>25912</v>
      </c>
      <c r="E4865" s="1" t="s">
        <v>25913</v>
      </c>
      <c r="F4865" s="4"/>
      <c r="G4865" s="4"/>
      <c r="H4865" s="4"/>
      <c r="I4865" s="4"/>
      <c r="J4865" s="4"/>
      <c r="K4865" s="4"/>
      <c r="L4865" s="4"/>
      <c r="M4865" s="4"/>
      <c r="N4865" s="4"/>
      <c r="O4865" s="4"/>
    </row>
    <row r="4866" ht="13.5" customHeight="1">
      <c r="A4866" s="1" t="s">
        <v>25810</v>
      </c>
      <c r="B4866" s="1" t="s">
        <v>91</v>
      </c>
      <c r="C4866" s="1" t="s">
        <v>797</v>
      </c>
      <c r="D4866" s="1" t="s">
        <v>25918</v>
      </c>
      <c r="E4866" s="1" t="s">
        <v>25919</v>
      </c>
      <c r="F4866" s="4"/>
      <c r="G4866" s="4"/>
      <c r="H4866" s="4"/>
      <c r="I4866" s="4"/>
      <c r="J4866" s="4"/>
      <c r="K4866" s="4"/>
      <c r="L4866" s="4"/>
      <c r="M4866" s="4"/>
      <c r="N4866" s="4"/>
      <c r="O4866" s="4"/>
    </row>
    <row r="4867" ht="13.5" customHeight="1">
      <c r="A4867" s="1" t="s">
        <v>25810</v>
      </c>
      <c r="B4867" s="1" t="s">
        <v>94</v>
      </c>
      <c r="C4867" s="1" t="s">
        <v>797</v>
      </c>
      <c r="D4867" s="1" t="s">
        <v>25923</v>
      </c>
      <c r="E4867" s="1" t="s">
        <v>25925</v>
      </c>
      <c r="F4867" s="4"/>
      <c r="G4867" s="4"/>
      <c r="H4867" s="4"/>
      <c r="I4867" s="4"/>
      <c r="J4867" s="4"/>
      <c r="K4867" s="4"/>
      <c r="L4867" s="4"/>
      <c r="M4867" s="4"/>
      <c r="N4867" s="4"/>
      <c r="O4867" s="4"/>
    </row>
    <row r="4868" ht="13.5" customHeight="1">
      <c r="A4868" s="1" t="s">
        <v>25810</v>
      </c>
      <c r="B4868" s="1" t="s">
        <v>186</v>
      </c>
      <c r="C4868" s="1" t="s">
        <v>797</v>
      </c>
      <c r="D4868" s="1" t="s">
        <v>25928</v>
      </c>
      <c r="E4868" s="1" t="s">
        <v>25929</v>
      </c>
      <c r="F4868" s="4"/>
      <c r="G4868" s="4"/>
      <c r="H4868" s="4"/>
      <c r="I4868" s="4"/>
      <c r="J4868" s="4"/>
      <c r="K4868" s="4"/>
      <c r="L4868" s="4"/>
      <c r="M4868" s="4"/>
      <c r="N4868" s="4"/>
      <c r="O4868" s="4"/>
    </row>
    <row r="4869" ht="13.5" customHeight="1">
      <c r="A4869" s="1" t="s">
        <v>25810</v>
      </c>
      <c r="B4869" s="1" t="s">
        <v>189</v>
      </c>
      <c r="C4869" s="1" t="s">
        <v>797</v>
      </c>
      <c r="D4869" s="1" t="s">
        <v>25934</v>
      </c>
      <c r="E4869" s="1" t="s">
        <v>25935</v>
      </c>
      <c r="F4869" s="4"/>
      <c r="G4869" s="4"/>
      <c r="H4869" s="4"/>
      <c r="I4869" s="4"/>
      <c r="J4869" s="4"/>
      <c r="K4869" s="4"/>
      <c r="L4869" s="4"/>
      <c r="M4869" s="4"/>
      <c r="N4869" s="4"/>
      <c r="O4869" s="4"/>
    </row>
    <row r="4870" ht="13.5" customHeight="1">
      <c r="A4870" s="1" t="s">
        <v>25810</v>
      </c>
      <c r="B4870" s="1" t="s">
        <v>193</v>
      </c>
      <c r="C4870" s="1" t="s">
        <v>797</v>
      </c>
      <c r="D4870" s="1" t="s">
        <v>25938</v>
      </c>
      <c r="E4870" s="1" t="s">
        <v>25939</v>
      </c>
      <c r="F4870" s="4"/>
      <c r="G4870" s="4"/>
      <c r="H4870" s="4"/>
      <c r="I4870" s="4"/>
      <c r="J4870" s="4"/>
      <c r="K4870" s="4"/>
      <c r="L4870" s="4"/>
      <c r="M4870" s="4"/>
      <c r="N4870" s="4"/>
      <c r="O4870" s="4"/>
    </row>
    <row r="4871" ht="13.5" customHeight="1">
      <c r="A4871" s="1" t="s">
        <v>25810</v>
      </c>
      <c r="B4871" s="1" t="s">
        <v>197</v>
      </c>
      <c r="C4871" s="1" t="s">
        <v>797</v>
      </c>
      <c r="D4871" s="1" t="s">
        <v>25941</v>
      </c>
      <c r="E4871" s="1" t="s">
        <v>25943</v>
      </c>
      <c r="F4871" s="4"/>
      <c r="G4871" s="4"/>
      <c r="H4871" s="4"/>
      <c r="I4871" s="4"/>
      <c r="J4871" s="4"/>
      <c r="K4871" s="4"/>
      <c r="L4871" s="4"/>
      <c r="M4871" s="4"/>
      <c r="N4871" s="4"/>
      <c r="O4871" s="4"/>
    </row>
    <row r="4872" ht="13.5" customHeight="1">
      <c r="A4872" s="1" t="s">
        <v>25810</v>
      </c>
      <c r="B4872" s="1" t="s">
        <v>201</v>
      </c>
      <c r="C4872" s="1" t="s">
        <v>797</v>
      </c>
      <c r="D4872" s="1" t="s">
        <v>25946</v>
      </c>
      <c r="E4872" s="1" t="s">
        <v>25949</v>
      </c>
      <c r="F4872" s="4"/>
      <c r="G4872" s="4"/>
      <c r="H4872" s="4"/>
      <c r="I4872" s="4"/>
      <c r="J4872" s="4"/>
      <c r="K4872" s="4"/>
      <c r="L4872" s="4"/>
      <c r="M4872" s="4"/>
      <c r="N4872" s="4"/>
      <c r="O4872" s="4"/>
    </row>
    <row r="4873" ht="13.5" customHeight="1">
      <c r="A4873" s="1" t="s">
        <v>25810</v>
      </c>
      <c r="B4873" s="1" t="s">
        <v>206</v>
      </c>
      <c r="C4873" s="1" t="s">
        <v>797</v>
      </c>
      <c r="D4873" s="1" t="s">
        <v>25952</v>
      </c>
      <c r="E4873" s="1" t="s">
        <v>25953</v>
      </c>
      <c r="F4873" s="4"/>
      <c r="G4873" s="4"/>
      <c r="H4873" s="4"/>
      <c r="I4873" s="4"/>
      <c r="J4873" s="4"/>
      <c r="K4873" s="4"/>
      <c r="L4873" s="4"/>
      <c r="M4873" s="4"/>
      <c r="N4873" s="4"/>
      <c r="O4873" s="4"/>
    </row>
    <row r="4874" ht="13.5" customHeight="1">
      <c r="A4874" s="1" t="s">
        <v>25810</v>
      </c>
      <c r="B4874" s="1" t="s">
        <v>211</v>
      </c>
      <c r="C4874" s="1" t="s">
        <v>797</v>
      </c>
      <c r="D4874" s="1" t="s">
        <v>25958</v>
      </c>
      <c r="E4874" s="1" t="s">
        <v>25960</v>
      </c>
      <c r="F4874" s="4"/>
      <c r="G4874" s="4"/>
      <c r="H4874" s="4"/>
      <c r="I4874" s="4"/>
      <c r="J4874" s="4"/>
      <c r="K4874" s="4"/>
      <c r="L4874" s="4"/>
      <c r="M4874" s="4"/>
      <c r="N4874" s="4"/>
      <c r="O4874" s="4"/>
    </row>
    <row r="4875" ht="13.5" customHeight="1">
      <c r="A4875" s="1" t="s">
        <v>25810</v>
      </c>
      <c r="B4875" s="1" t="s">
        <v>215</v>
      </c>
      <c r="C4875" s="1" t="s">
        <v>797</v>
      </c>
      <c r="D4875" s="1" t="s">
        <v>25964</v>
      </c>
      <c r="E4875" s="1" t="s">
        <v>25965</v>
      </c>
      <c r="F4875" s="4"/>
      <c r="G4875" s="4"/>
      <c r="H4875" s="4"/>
      <c r="I4875" s="4"/>
      <c r="J4875" s="4"/>
      <c r="K4875" s="4"/>
      <c r="L4875" s="4"/>
      <c r="M4875" s="4"/>
      <c r="N4875" s="4"/>
      <c r="O4875" s="4"/>
    </row>
    <row r="4876" ht="13.5" customHeight="1">
      <c r="A4876" s="1" t="s">
        <v>25810</v>
      </c>
      <c r="B4876" s="1" t="s">
        <v>220</v>
      </c>
      <c r="C4876" s="1" t="s">
        <v>797</v>
      </c>
      <c r="D4876" s="1" t="s">
        <v>25971</v>
      </c>
      <c r="E4876" s="1" t="s">
        <v>25972</v>
      </c>
      <c r="F4876" s="4"/>
      <c r="G4876" s="4"/>
      <c r="H4876" s="4"/>
      <c r="I4876" s="4"/>
      <c r="J4876" s="4"/>
      <c r="K4876" s="4"/>
      <c r="L4876" s="4"/>
      <c r="M4876" s="4"/>
      <c r="N4876" s="4"/>
      <c r="O4876" s="4"/>
    </row>
    <row r="4877" ht="13.5" customHeight="1">
      <c r="A4877" s="1" t="s">
        <v>25810</v>
      </c>
      <c r="B4877" s="1" t="s">
        <v>99</v>
      </c>
      <c r="C4877" s="1" t="s">
        <v>817</v>
      </c>
      <c r="D4877" s="3"/>
      <c r="E4877" s="3"/>
      <c r="F4877" s="4"/>
      <c r="G4877" s="4"/>
      <c r="H4877" s="4"/>
      <c r="I4877" s="4"/>
      <c r="J4877" s="4"/>
      <c r="K4877" s="4"/>
      <c r="L4877" s="4"/>
      <c r="M4877" s="4"/>
      <c r="N4877" s="4"/>
      <c r="O4877" s="4"/>
    </row>
    <row r="4878" ht="13.5" customHeight="1">
      <c r="A4878" s="1" t="s">
        <v>25979</v>
      </c>
      <c r="B4878" s="2" t="s">
        <v>1</v>
      </c>
      <c r="C4878" s="1" t="s">
        <v>2</v>
      </c>
      <c r="D4878" s="3"/>
      <c r="E4878" s="3"/>
      <c r="F4878" s="4"/>
      <c r="G4878" s="4"/>
      <c r="H4878" s="4"/>
      <c r="I4878" s="4"/>
      <c r="J4878" s="4"/>
      <c r="K4878" s="4"/>
      <c r="L4878" s="4"/>
      <c r="M4878" s="4"/>
      <c r="N4878" s="4"/>
      <c r="O4878" s="4"/>
    </row>
    <row r="4879" ht="13.5" customHeight="1">
      <c r="A4879" s="1" t="s">
        <v>25979</v>
      </c>
      <c r="B4879" s="1" t="s">
        <v>5</v>
      </c>
      <c r="C4879" s="1" t="s">
        <v>303</v>
      </c>
      <c r="D4879" s="1" t="s">
        <v>25984</v>
      </c>
      <c r="E4879" s="1" t="s">
        <v>25985</v>
      </c>
      <c r="F4879" s="4"/>
      <c r="G4879" s="4"/>
      <c r="H4879" s="4"/>
      <c r="I4879" s="4"/>
      <c r="J4879" s="4"/>
      <c r="K4879" s="4"/>
      <c r="L4879" s="4"/>
      <c r="M4879" s="4"/>
      <c r="N4879" s="4"/>
      <c r="O4879" s="4"/>
    </row>
    <row r="4880" ht="13.5" customHeight="1">
      <c r="A4880" s="1" t="s">
        <v>25979</v>
      </c>
      <c r="B4880" s="1" t="s">
        <v>9</v>
      </c>
      <c r="C4880" s="1" t="s">
        <v>797</v>
      </c>
      <c r="D4880" s="1" t="s">
        <v>25988</v>
      </c>
      <c r="E4880" s="1" t="s">
        <v>25989</v>
      </c>
      <c r="F4880" s="4"/>
      <c r="G4880" s="4"/>
      <c r="H4880" s="4"/>
      <c r="I4880" s="4"/>
      <c r="J4880" s="4"/>
      <c r="K4880" s="4"/>
      <c r="L4880" s="4"/>
      <c r="M4880" s="4"/>
      <c r="N4880" s="4"/>
      <c r="O4880" s="4"/>
    </row>
    <row r="4881" ht="13.5" customHeight="1">
      <c r="A4881" s="1" t="s">
        <v>25979</v>
      </c>
      <c r="B4881" s="1" t="s">
        <v>13</v>
      </c>
      <c r="C4881" s="1" t="s">
        <v>25992</v>
      </c>
      <c r="D4881" s="1" t="s">
        <v>25994</v>
      </c>
      <c r="E4881" s="1" t="s">
        <v>25995</v>
      </c>
      <c r="F4881" s="4"/>
      <c r="G4881" s="4"/>
      <c r="H4881" s="4"/>
      <c r="I4881" s="4"/>
      <c r="J4881" s="4"/>
      <c r="K4881" s="4"/>
      <c r="L4881" s="4"/>
      <c r="M4881" s="4"/>
      <c r="N4881" s="4"/>
      <c r="O4881" s="4"/>
    </row>
    <row r="4882" ht="13.5" customHeight="1">
      <c r="A4882" s="1" t="s">
        <v>25979</v>
      </c>
      <c r="B4882" s="1" t="s">
        <v>16</v>
      </c>
      <c r="C4882" s="1" t="s">
        <v>797</v>
      </c>
      <c r="D4882" s="1" t="s">
        <v>25997</v>
      </c>
      <c r="E4882" s="1" t="s">
        <v>25999</v>
      </c>
      <c r="F4882" s="4"/>
      <c r="G4882" s="4"/>
      <c r="H4882" s="4"/>
      <c r="I4882" s="4"/>
      <c r="J4882" s="4"/>
      <c r="K4882" s="4"/>
      <c r="L4882" s="4"/>
      <c r="M4882" s="4"/>
      <c r="N4882" s="4"/>
      <c r="O4882" s="4"/>
    </row>
    <row r="4883" ht="13.5" customHeight="1">
      <c r="A4883" s="1" t="s">
        <v>25979</v>
      </c>
      <c r="B4883" s="1" t="s">
        <v>21</v>
      </c>
      <c r="C4883" s="1" t="s">
        <v>797</v>
      </c>
      <c r="D4883" s="1" t="s">
        <v>26003</v>
      </c>
      <c r="E4883" s="1" t="s">
        <v>26004</v>
      </c>
      <c r="F4883" s="4"/>
      <c r="G4883" s="4"/>
      <c r="H4883" s="4"/>
      <c r="I4883" s="4"/>
      <c r="J4883" s="4"/>
      <c r="K4883" s="4"/>
      <c r="L4883" s="4"/>
      <c r="M4883" s="4"/>
      <c r="N4883" s="4"/>
      <c r="O4883" s="4"/>
    </row>
    <row r="4884" ht="13.5" customHeight="1">
      <c r="A4884" s="1" t="s">
        <v>25979</v>
      </c>
      <c r="B4884" s="1" t="s">
        <v>27</v>
      </c>
      <c r="C4884" s="1" t="s">
        <v>374</v>
      </c>
      <c r="D4884" s="1" t="s">
        <v>26009</v>
      </c>
      <c r="E4884" s="1" t="s">
        <v>26010</v>
      </c>
      <c r="F4884" s="4"/>
      <c r="G4884" s="4"/>
      <c r="H4884" s="4"/>
      <c r="I4884" s="4"/>
      <c r="J4884" s="4"/>
      <c r="K4884" s="4"/>
      <c r="L4884" s="4"/>
      <c r="M4884" s="4"/>
      <c r="N4884" s="4"/>
      <c r="O4884" s="4"/>
    </row>
    <row r="4885" ht="13.5" customHeight="1">
      <c r="A4885" s="1" t="s">
        <v>25979</v>
      </c>
      <c r="B4885" s="1" t="s">
        <v>31</v>
      </c>
      <c r="C4885" s="1" t="s">
        <v>797</v>
      </c>
      <c r="D4885" s="1" t="s">
        <v>26015</v>
      </c>
      <c r="E4885" s="1" t="s">
        <v>26016</v>
      </c>
      <c r="F4885" s="4"/>
      <c r="G4885" s="4"/>
      <c r="H4885" s="4"/>
      <c r="I4885" s="4"/>
      <c r="J4885" s="4"/>
      <c r="K4885" s="4"/>
      <c r="L4885" s="4"/>
      <c r="M4885" s="4"/>
      <c r="N4885" s="4"/>
      <c r="O4885" s="4"/>
    </row>
    <row r="4886" ht="13.5" customHeight="1">
      <c r="A4886" s="1" t="s">
        <v>25979</v>
      </c>
      <c r="B4886" s="1" t="s">
        <v>34</v>
      </c>
      <c r="C4886" s="1" t="s">
        <v>797</v>
      </c>
      <c r="D4886" s="1" t="s">
        <v>26020</v>
      </c>
      <c r="E4886" s="1" t="s">
        <v>26022</v>
      </c>
      <c r="F4886" s="4"/>
      <c r="G4886" s="4"/>
      <c r="H4886" s="4"/>
      <c r="I4886" s="4"/>
      <c r="J4886" s="4"/>
      <c r="K4886" s="4"/>
      <c r="L4886" s="4"/>
      <c r="M4886" s="4"/>
      <c r="N4886" s="4"/>
      <c r="O4886" s="4"/>
    </row>
    <row r="4887" ht="13.5" customHeight="1">
      <c r="A4887" s="1" t="s">
        <v>25979</v>
      </c>
      <c r="B4887" s="1" t="s">
        <v>40</v>
      </c>
      <c r="C4887" s="1" t="s">
        <v>797</v>
      </c>
      <c r="D4887" s="1" t="s">
        <v>26027</v>
      </c>
      <c r="E4887" s="1" t="s">
        <v>26028</v>
      </c>
      <c r="F4887" s="4"/>
      <c r="G4887" s="4"/>
      <c r="H4887" s="4"/>
      <c r="I4887" s="4"/>
      <c r="J4887" s="4"/>
      <c r="K4887" s="4"/>
      <c r="L4887" s="4"/>
      <c r="M4887" s="4"/>
      <c r="N4887" s="4"/>
      <c r="O4887" s="4"/>
    </row>
    <row r="4888" ht="13.5" customHeight="1">
      <c r="A4888" s="1" t="s">
        <v>25979</v>
      </c>
      <c r="B4888" s="1" t="s">
        <v>45</v>
      </c>
      <c r="C4888" s="1" t="s">
        <v>797</v>
      </c>
      <c r="D4888" s="1" t="s">
        <v>26046</v>
      </c>
      <c r="E4888" s="1" t="s">
        <v>26048</v>
      </c>
      <c r="F4888" s="4"/>
      <c r="G4888" s="4"/>
      <c r="H4888" s="4"/>
      <c r="I4888" s="4"/>
      <c r="J4888" s="4"/>
      <c r="K4888" s="4"/>
      <c r="L4888" s="4"/>
      <c r="M4888" s="4"/>
      <c r="N4888" s="4"/>
      <c r="O4888" s="4"/>
    </row>
    <row r="4889" ht="13.5" customHeight="1">
      <c r="A4889" s="1" t="s">
        <v>25979</v>
      </c>
      <c r="B4889" s="1" t="s">
        <v>52</v>
      </c>
      <c r="C4889" s="1" t="s">
        <v>797</v>
      </c>
      <c r="D4889" s="1" t="s">
        <v>26050</v>
      </c>
      <c r="E4889" s="1" t="s">
        <v>26052</v>
      </c>
      <c r="F4889" s="4"/>
      <c r="G4889" s="4"/>
      <c r="H4889" s="4"/>
      <c r="I4889" s="4"/>
      <c r="J4889" s="4"/>
      <c r="K4889" s="4"/>
      <c r="L4889" s="4"/>
      <c r="M4889" s="4"/>
      <c r="N4889" s="4"/>
      <c r="O4889" s="4"/>
    </row>
    <row r="4890" ht="13.5" customHeight="1">
      <c r="A4890" s="1" t="s">
        <v>25979</v>
      </c>
      <c r="B4890" s="1" t="s">
        <v>57</v>
      </c>
      <c r="C4890" s="1" t="s">
        <v>797</v>
      </c>
      <c r="D4890" s="1" t="s">
        <v>26055</v>
      </c>
      <c r="E4890" s="1" t="s">
        <v>26057</v>
      </c>
      <c r="F4890" s="4"/>
      <c r="G4890" s="4"/>
      <c r="H4890" s="4"/>
      <c r="I4890" s="4"/>
      <c r="J4890" s="4"/>
      <c r="K4890" s="4"/>
      <c r="L4890" s="4"/>
      <c r="M4890" s="4"/>
      <c r="N4890" s="4"/>
      <c r="O4890" s="4"/>
    </row>
    <row r="4891" ht="13.5" customHeight="1">
      <c r="A4891" s="1" t="s">
        <v>25979</v>
      </c>
      <c r="B4891" s="1" t="s">
        <v>60</v>
      </c>
      <c r="C4891" s="1" t="s">
        <v>797</v>
      </c>
      <c r="D4891" s="1" t="s">
        <v>26065</v>
      </c>
      <c r="E4891" s="1" t="s">
        <v>26066</v>
      </c>
      <c r="F4891" s="4"/>
      <c r="G4891" s="4"/>
      <c r="H4891" s="4"/>
      <c r="I4891" s="4"/>
      <c r="J4891" s="4"/>
      <c r="K4891" s="4"/>
      <c r="L4891" s="4"/>
      <c r="M4891" s="4"/>
      <c r="N4891" s="4"/>
      <c r="O4891" s="4"/>
    </row>
    <row r="4892" ht="13.5" customHeight="1">
      <c r="A4892" s="1" t="s">
        <v>25979</v>
      </c>
      <c r="B4892" s="1" t="s">
        <v>65</v>
      </c>
      <c r="C4892" s="1" t="s">
        <v>797</v>
      </c>
      <c r="D4892" s="1" t="s">
        <v>26071</v>
      </c>
      <c r="E4892" s="1" t="s">
        <v>26072</v>
      </c>
      <c r="F4892" s="4"/>
      <c r="G4892" s="4"/>
      <c r="H4892" s="4"/>
      <c r="I4892" s="4"/>
      <c r="J4892" s="4"/>
      <c r="K4892" s="4"/>
      <c r="L4892" s="4"/>
      <c r="M4892" s="4"/>
      <c r="N4892" s="4"/>
      <c r="O4892" s="4"/>
    </row>
    <row r="4893" ht="13.5" customHeight="1">
      <c r="A4893" s="1" t="s">
        <v>25979</v>
      </c>
      <c r="B4893" s="1" t="s">
        <v>70</v>
      </c>
      <c r="C4893" s="1" t="s">
        <v>797</v>
      </c>
      <c r="D4893" s="1" t="s">
        <v>26077</v>
      </c>
      <c r="E4893" s="1" t="s">
        <v>26078</v>
      </c>
      <c r="F4893" s="4"/>
      <c r="G4893" s="4"/>
      <c r="H4893" s="4"/>
      <c r="I4893" s="4"/>
      <c r="J4893" s="4"/>
      <c r="K4893" s="4"/>
      <c r="L4893" s="4"/>
      <c r="M4893" s="4"/>
      <c r="N4893" s="4"/>
      <c r="O4893" s="4"/>
    </row>
    <row r="4894" ht="13.5" customHeight="1">
      <c r="A4894" s="1" t="s">
        <v>25979</v>
      </c>
      <c r="B4894" s="1" t="s">
        <v>74</v>
      </c>
      <c r="C4894" s="1" t="s">
        <v>797</v>
      </c>
      <c r="D4894" s="1" t="s">
        <v>26081</v>
      </c>
      <c r="E4894" s="1" t="s">
        <v>26083</v>
      </c>
      <c r="F4894" s="4"/>
      <c r="G4894" s="4"/>
      <c r="H4894" s="4"/>
      <c r="I4894" s="4"/>
      <c r="J4894" s="4"/>
      <c r="K4894" s="4"/>
      <c r="L4894" s="4"/>
      <c r="M4894" s="4"/>
      <c r="N4894" s="4"/>
      <c r="O4894" s="4"/>
    </row>
    <row r="4895" ht="13.5" customHeight="1">
      <c r="A4895" s="1" t="s">
        <v>25979</v>
      </c>
      <c r="B4895" s="1" t="s">
        <v>78</v>
      </c>
      <c r="C4895" s="1" t="s">
        <v>797</v>
      </c>
      <c r="D4895" s="1" t="s">
        <v>26087</v>
      </c>
      <c r="E4895" s="1" t="s">
        <v>26089</v>
      </c>
      <c r="F4895" s="4"/>
      <c r="G4895" s="4"/>
      <c r="H4895" s="4"/>
      <c r="I4895" s="4"/>
      <c r="J4895" s="4"/>
      <c r="K4895" s="4"/>
      <c r="L4895" s="4"/>
      <c r="M4895" s="4"/>
      <c r="N4895" s="4"/>
      <c r="O4895" s="4"/>
    </row>
    <row r="4896" ht="13.5" customHeight="1">
      <c r="A4896" s="1" t="s">
        <v>25979</v>
      </c>
      <c r="B4896" s="1" t="s">
        <v>83</v>
      </c>
      <c r="C4896" s="1" t="s">
        <v>797</v>
      </c>
      <c r="D4896" s="1" t="s">
        <v>26093</v>
      </c>
      <c r="E4896" s="1" t="s">
        <v>26095</v>
      </c>
      <c r="F4896" s="4"/>
      <c r="G4896" s="4"/>
      <c r="H4896" s="4"/>
      <c r="I4896" s="4"/>
      <c r="J4896" s="4"/>
      <c r="K4896" s="4"/>
      <c r="L4896" s="4"/>
      <c r="M4896" s="4"/>
      <c r="N4896" s="4"/>
      <c r="O4896" s="4"/>
    </row>
    <row r="4897" ht="13.5" customHeight="1">
      <c r="A4897" s="1" t="s">
        <v>25979</v>
      </c>
      <c r="B4897" s="1" t="s">
        <v>86</v>
      </c>
      <c r="C4897" s="1" t="s">
        <v>797</v>
      </c>
      <c r="D4897" s="1" t="s">
        <v>26099</v>
      </c>
      <c r="E4897" s="1" t="s">
        <v>26100</v>
      </c>
      <c r="F4897" s="4"/>
      <c r="G4897" s="4"/>
      <c r="H4897" s="4"/>
      <c r="I4897" s="4"/>
      <c r="J4897" s="4"/>
      <c r="K4897" s="4"/>
      <c r="L4897" s="4"/>
      <c r="M4897" s="4"/>
      <c r="N4897" s="4"/>
      <c r="O4897" s="4"/>
    </row>
    <row r="4898" ht="13.5" customHeight="1">
      <c r="A4898" s="1" t="s">
        <v>25979</v>
      </c>
      <c r="B4898" s="1" t="s">
        <v>91</v>
      </c>
      <c r="C4898" s="1" t="s">
        <v>797</v>
      </c>
      <c r="D4898" s="1" t="s">
        <v>26105</v>
      </c>
      <c r="E4898" s="1" t="s">
        <v>26106</v>
      </c>
      <c r="F4898" s="4"/>
      <c r="G4898" s="4"/>
      <c r="H4898" s="4"/>
      <c r="I4898" s="4"/>
      <c r="J4898" s="4"/>
      <c r="K4898" s="4"/>
      <c r="L4898" s="4"/>
      <c r="M4898" s="4"/>
      <c r="N4898" s="4"/>
      <c r="O4898" s="4"/>
    </row>
    <row r="4899" ht="13.5" customHeight="1">
      <c r="A4899" s="1" t="s">
        <v>25979</v>
      </c>
      <c r="B4899" s="1" t="s">
        <v>94</v>
      </c>
      <c r="C4899" s="1" t="s">
        <v>797</v>
      </c>
      <c r="D4899" s="1" t="s">
        <v>26111</v>
      </c>
      <c r="E4899" s="1" t="s">
        <v>26112</v>
      </c>
      <c r="F4899" s="4"/>
      <c r="G4899" s="4"/>
      <c r="H4899" s="4"/>
      <c r="I4899" s="4"/>
      <c r="J4899" s="4"/>
      <c r="K4899" s="4"/>
      <c r="L4899" s="4"/>
      <c r="M4899" s="4"/>
      <c r="N4899" s="4"/>
      <c r="O4899" s="4"/>
    </row>
    <row r="4900" ht="13.5" customHeight="1">
      <c r="A4900" s="1" t="s">
        <v>25979</v>
      </c>
      <c r="B4900" s="1" t="s">
        <v>186</v>
      </c>
      <c r="C4900" s="1" t="s">
        <v>797</v>
      </c>
      <c r="D4900" s="1" t="s">
        <v>26117</v>
      </c>
      <c r="E4900" s="1" t="s">
        <v>26118</v>
      </c>
      <c r="F4900" s="4"/>
      <c r="G4900" s="4"/>
      <c r="H4900" s="4"/>
      <c r="I4900" s="4"/>
      <c r="J4900" s="4"/>
      <c r="K4900" s="4"/>
      <c r="L4900" s="4"/>
      <c r="M4900" s="4"/>
      <c r="N4900" s="4"/>
      <c r="O4900" s="4"/>
    </row>
    <row r="4901" ht="13.5" customHeight="1">
      <c r="A4901" s="1" t="s">
        <v>25979</v>
      </c>
      <c r="B4901" s="1" t="s">
        <v>189</v>
      </c>
      <c r="C4901" s="1" t="s">
        <v>797</v>
      </c>
      <c r="D4901" s="1" t="s">
        <v>26122</v>
      </c>
      <c r="E4901" s="1" t="s">
        <v>26124</v>
      </c>
      <c r="F4901" s="4"/>
      <c r="G4901" s="4"/>
      <c r="H4901" s="4"/>
      <c r="I4901" s="4"/>
      <c r="J4901" s="4"/>
      <c r="K4901" s="4"/>
      <c r="L4901" s="4"/>
      <c r="M4901" s="4"/>
      <c r="N4901" s="4"/>
      <c r="O4901" s="4"/>
    </row>
    <row r="4902" ht="13.5" customHeight="1">
      <c r="A4902" s="1" t="s">
        <v>25979</v>
      </c>
      <c r="B4902" s="1" t="s">
        <v>193</v>
      </c>
      <c r="C4902" s="1" t="s">
        <v>797</v>
      </c>
      <c r="D4902" s="1" t="s">
        <v>26127</v>
      </c>
      <c r="E4902" s="1" t="s">
        <v>26129</v>
      </c>
      <c r="F4902" s="4"/>
      <c r="G4902" s="4"/>
      <c r="H4902" s="4"/>
      <c r="I4902" s="4"/>
      <c r="J4902" s="4"/>
      <c r="K4902" s="4"/>
      <c r="L4902" s="4"/>
      <c r="M4902" s="4"/>
      <c r="N4902" s="4"/>
      <c r="O4902" s="4"/>
    </row>
    <row r="4903" ht="13.5" customHeight="1">
      <c r="A4903" s="1" t="s">
        <v>25979</v>
      </c>
      <c r="B4903" s="1" t="s">
        <v>197</v>
      </c>
      <c r="C4903" s="1" t="s">
        <v>797</v>
      </c>
      <c r="D4903" s="1" t="s">
        <v>26134</v>
      </c>
      <c r="E4903" s="1" t="s">
        <v>26136</v>
      </c>
      <c r="F4903" s="4"/>
      <c r="G4903" s="4"/>
      <c r="H4903" s="4"/>
      <c r="I4903" s="4"/>
      <c r="J4903" s="4"/>
      <c r="K4903" s="4"/>
      <c r="L4903" s="4"/>
      <c r="M4903" s="4"/>
      <c r="N4903" s="4"/>
      <c r="O4903" s="4"/>
    </row>
    <row r="4904" ht="13.5" customHeight="1">
      <c r="A4904" s="1" t="s">
        <v>25979</v>
      </c>
      <c r="B4904" s="1" t="s">
        <v>201</v>
      </c>
      <c r="C4904" s="1" t="s">
        <v>797</v>
      </c>
      <c r="D4904" s="1" t="s">
        <v>26137</v>
      </c>
      <c r="E4904" s="1" t="s">
        <v>26140</v>
      </c>
      <c r="F4904" s="4"/>
      <c r="G4904" s="4"/>
      <c r="H4904" s="4"/>
      <c r="I4904" s="4"/>
      <c r="J4904" s="4"/>
      <c r="K4904" s="4"/>
      <c r="L4904" s="4"/>
      <c r="M4904" s="4"/>
      <c r="N4904" s="4"/>
      <c r="O4904" s="4"/>
    </row>
    <row r="4905" ht="13.5" customHeight="1">
      <c r="A4905" s="1" t="s">
        <v>25979</v>
      </c>
      <c r="B4905" s="1" t="s">
        <v>206</v>
      </c>
      <c r="C4905" s="1" t="s">
        <v>797</v>
      </c>
      <c r="D4905" s="1" t="s">
        <v>26144</v>
      </c>
      <c r="E4905" s="1" t="s">
        <v>26147</v>
      </c>
      <c r="F4905" s="4"/>
      <c r="G4905" s="4"/>
      <c r="H4905" s="4"/>
      <c r="I4905" s="4"/>
      <c r="J4905" s="4"/>
      <c r="K4905" s="4"/>
      <c r="L4905" s="4"/>
      <c r="M4905" s="4"/>
      <c r="N4905" s="4"/>
      <c r="O4905" s="4"/>
    </row>
    <row r="4906" ht="13.5" customHeight="1">
      <c r="A4906" s="1" t="s">
        <v>25979</v>
      </c>
      <c r="B4906" s="1" t="s">
        <v>211</v>
      </c>
      <c r="C4906" s="1" t="s">
        <v>797</v>
      </c>
      <c r="D4906" s="1" t="s">
        <v>26151</v>
      </c>
      <c r="E4906" s="1" t="s">
        <v>26152</v>
      </c>
      <c r="F4906" s="4"/>
      <c r="G4906" s="4"/>
      <c r="H4906" s="4"/>
      <c r="I4906" s="4"/>
      <c r="J4906" s="4"/>
      <c r="K4906" s="4"/>
      <c r="L4906" s="4"/>
      <c r="M4906" s="4"/>
      <c r="N4906" s="4"/>
      <c r="O4906" s="4"/>
    </row>
    <row r="4907" ht="13.5" customHeight="1">
      <c r="A4907" s="1" t="s">
        <v>25979</v>
      </c>
      <c r="B4907" s="1" t="s">
        <v>215</v>
      </c>
      <c r="C4907" s="1" t="s">
        <v>797</v>
      </c>
      <c r="D4907" s="1" t="s">
        <v>26156</v>
      </c>
      <c r="E4907" s="1" t="s">
        <v>26158</v>
      </c>
      <c r="F4907" s="4"/>
      <c r="G4907" s="4"/>
      <c r="H4907" s="4"/>
      <c r="I4907" s="4"/>
      <c r="J4907" s="4"/>
      <c r="K4907" s="4"/>
      <c r="L4907" s="4"/>
      <c r="M4907" s="4"/>
      <c r="N4907" s="4"/>
      <c r="O4907" s="4"/>
    </row>
    <row r="4908" ht="13.5" customHeight="1">
      <c r="A4908" s="1" t="s">
        <v>25979</v>
      </c>
      <c r="B4908" s="1" t="s">
        <v>220</v>
      </c>
      <c r="C4908" s="1" t="s">
        <v>797</v>
      </c>
      <c r="D4908" s="1" t="s">
        <v>26162</v>
      </c>
      <c r="E4908" s="1" t="s">
        <v>26163</v>
      </c>
      <c r="F4908" s="4"/>
      <c r="G4908" s="4"/>
      <c r="H4908" s="4"/>
      <c r="I4908" s="4"/>
      <c r="J4908" s="4"/>
      <c r="K4908" s="4"/>
      <c r="L4908" s="4"/>
      <c r="M4908" s="4"/>
      <c r="N4908" s="4"/>
      <c r="O4908" s="4"/>
    </row>
    <row r="4909" ht="13.5" customHeight="1">
      <c r="A4909" s="1" t="s">
        <v>25979</v>
      </c>
      <c r="B4909" s="1" t="s">
        <v>223</v>
      </c>
      <c r="C4909" s="1" t="s">
        <v>797</v>
      </c>
      <c r="D4909" s="1" t="s">
        <v>26165</v>
      </c>
      <c r="E4909" s="1" t="s">
        <v>26166</v>
      </c>
      <c r="F4909" s="4"/>
      <c r="G4909" s="4"/>
      <c r="H4909" s="4"/>
      <c r="I4909" s="4"/>
      <c r="J4909" s="4"/>
      <c r="K4909" s="4"/>
      <c r="L4909" s="4"/>
      <c r="M4909" s="4"/>
      <c r="N4909" s="4"/>
      <c r="O4909" s="4"/>
    </row>
    <row r="4910" ht="13.5" customHeight="1">
      <c r="A4910" s="1" t="s">
        <v>25979</v>
      </c>
      <c r="B4910" s="1" t="s">
        <v>229</v>
      </c>
      <c r="C4910" s="1" t="s">
        <v>797</v>
      </c>
      <c r="D4910" s="1" t="s">
        <v>26170</v>
      </c>
      <c r="E4910" s="1" t="s">
        <v>26172</v>
      </c>
      <c r="F4910" s="4"/>
      <c r="G4910" s="4"/>
      <c r="H4910" s="4"/>
      <c r="I4910" s="4"/>
      <c r="J4910" s="4"/>
      <c r="K4910" s="4"/>
      <c r="L4910" s="4"/>
      <c r="M4910" s="4"/>
      <c r="N4910" s="4"/>
      <c r="O4910" s="4"/>
    </row>
    <row r="4911" ht="13.5" customHeight="1">
      <c r="A4911" s="1" t="s">
        <v>25979</v>
      </c>
      <c r="B4911" s="1" t="s">
        <v>99</v>
      </c>
      <c r="C4911" s="1" t="s">
        <v>817</v>
      </c>
      <c r="D4911" s="3"/>
      <c r="E4911" s="3"/>
      <c r="F4911" s="4"/>
      <c r="G4911" s="4"/>
      <c r="H4911" s="4"/>
      <c r="I4911" s="4"/>
      <c r="J4911" s="4"/>
      <c r="K4911" s="4"/>
      <c r="L4911" s="4"/>
      <c r="M4911" s="4"/>
      <c r="N4911" s="4"/>
      <c r="O4911" s="4"/>
    </row>
    <row r="4912" ht="13.5" customHeight="1">
      <c r="A4912" s="1" t="s">
        <v>26173</v>
      </c>
      <c r="B4912" s="2" t="s">
        <v>1</v>
      </c>
      <c r="C4912" s="1" t="s">
        <v>2</v>
      </c>
      <c r="D4912" s="3"/>
      <c r="E4912" s="3"/>
      <c r="F4912" s="4"/>
      <c r="G4912" s="4"/>
      <c r="H4912" s="4"/>
      <c r="I4912" s="4"/>
      <c r="J4912" s="4"/>
      <c r="K4912" s="4"/>
      <c r="L4912" s="4"/>
      <c r="M4912" s="4"/>
      <c r="N4912" s="4"/>
      <c r="O4912" s="4"/>
    </row>
    <row r="4913" ht="13.5" customHeight="1">
      <c r="A4913" s="1" t="s">
        <v>26173</v>
      </c>
      <c r="B4913" s="1" t="s">
        <v>5</v>
      </c>
      <c r="C4913" s="1" t="s">
        <v>11792</v>
      </c>
      <c r="D4913" s="1" t="s">
        <v>26178</v>
      </c>
      <c r="E4913" s="1" t="s">
        <v>26179</v>
      </c>
      <c r="F4913" s="4"/>
      <c r="G4913" s="4"/>
      <c r="H4913" s="4"/>
      <c r="I4913" s="4"/>
      <c r="J4913" s="4"/>
      <c r="K4913" s="4"/>
      <c r="L4913" s="4"/>
      <c r="M4913" s="4"/>
      <c r="N4913" s="4"/>
      <c r="O4913" s="4"/>
    </row>
    <row r="4914" ht="13.5" customHeight="1">
      <c r="A4914" s="1" t="s">
        <v>26173</v>
      </c>
      <c r="B4914" s="1" t="s">
        <v>9</v>
      </c>
      <c r="C4914" s="1" t="s">
        <v>797</v>
      </c>
      <c r="D4914" s="1" t="s">
        <v>26183</v>
      </c>
      <c r="E4914" s="1" t="s">
        <v>26185</v>
      </c>
      <c r="F4914" s="4"/>
      <c r="G4914" s="4"/>
      <c r="H4914" s="4"/>
      <c r="I4914" s="4"/>
      <c r="J4914" s="4"/>
      <c r="K4914" s="4"/>
      <c r="L4914" s="4"/>
      <c r="M4914" s="4"/>
      <c r="N4914" s="4"/>
      <c r="O4914" s="4"/>
    </row>
    <row r="4915" ht="13.5" customHeight="1">
      <c r="A4915" s="1" t="s">
        <v>26173</v>
      </c>
      <c r="B4915" s="1" t="s">
        <v>13</v>
      </c>
      <c r="C4915" s="1" t="s">
        <v>797</v>
      </c>
      <c r="D4915" s="1" t="s">
        <v>26186</v>
      </c>
      <c r="E4915" s="1" t="s">
        <v>26187</v>
      </c>
      <c r="F4915" s="4"/>
      <c r="G4915" s="4"/>
      <c r="H4915" s="4"/>
      <c r="I4915" s="4"/>
      <c r="J4915" s="4"/>
      <c r="K4915" s="4"/>
      <c r="L4915" s="4"/>
      <c r="M4915" s="4"/>
      <c r="N4915" s="4"/>
      <c r="O4915" s="4"/>
    </row>
    <row r="4916" ht="13.5" customHeight="1">
      <c r="A4916" s="1" t="s">
        <v>26173</v>
      </c>
      <c r="B4916" s="1" t="s">
        <v>16</v>
      </c>
      <c r="C4916" s="1" t="s">
        <v>797</v>
      </c>
      <c r="D4916" s="1" t="s">
        <v>26190</v>
      </c>
      <c r="E4916" s="1" t="s">
        <v>26191</v>
      </c>
      <c r="F4916" s="4"/>
      <c r="G4916" s="4"/>
      <c r="H4916" s="4"/>
      <c r="I4916" s="4"/>
      <c r="J4916" s="4"/>
      <c r="K4916" s="4"/>
      <c r="L4916" s="4"/>
      <c r="M4916" s="4"/>
      <c r="N4916" s="4"/>
      <c r="O4916" s="4"/>
    </row>
    <row r="4917" ht="13.5" customHeight="1">
      <c r="A4917" s="1" t="s">
        <v>26173</v>
      </c>
      <c r="B4917" s="1" t="s">
        <v>21</v>
      </c>
      <c r="C4917" s="1" t="s">
        <v>797</v>
      </c>
      <c r="D4917" s="1" t="s">
        <v>26194</v>
      </c>
      <c r="E4917" s="1" t="s">
        <v>26195</v>
      </c>
      <c r="F4917" s="4"/>
      <c r="G4917" s="4"/>
      <c r="H4917" s="4"/>
      <c r="I4917" s="4"/>
      <c r="J4917" s="4"/>
      <c r="K4917" s="4"/>
      <c r="L4917" s="4"/>
      <c r="M4917" s="4"/>
      <c r="N4917" s="4"/>
      <c r="O4917" s="4"/>
    </row>
    <row r="4918" ht="13.5" customHeight="1">
      <c r="A4918" s="1" t="s">
        <v>26173</v>
      </c>
      <c r="B4918" s="1" t="s">
        <v>27</v>
      </c>
      <c r="C4918" s="1" t="s">
        <v>797</v>
      </c>
      <c r="D4918" s="1" t="s">
        <v>26198</v>
      </c>
      <c r="E4918" s="1" t="s">
        <v>26199</v>
      </c>
      <c r="F4918" s="4"/>
      <c r="G4918" s="4"/>
      <c r="H4918" s="4"/>
      <c r="I4918" s="4"/>
      <c r="J4918" s="4"/>
      <c r="K4918" s="4"/>
      <c r="L4918" s="4"/>
      <c r="M4918" s="4"/>
      <c r="N4918" s="4"/>
      <c r="O4918" s="4"/>
    </row>
    <row r="4919" ht="13.5" customHeight="1">
      <c r="A4919" s="1" t="s">
        <v>26173</v>
      </c>
      <c r="B4919" s="1" t="s">
        <v>31</v>
      </c>
      <c r="C4919" s="1" t="s">
        <v>797</v>
      </c>
      <c r="D4919" s="1" t="s">
        <v>26200</v>
      </c>
      <c r="E4919" s="1" t="s">
        <v>26201</v>
      </c>
      <c r="F4919" s="4"/>
      <c r="G4919" s="4"/>
      <c r="H4919" s="4"/>
      <c r="I4919" s="4"/>
      <c r="J4919" s="4"/>
      <c r="K4919" s="4"/>
      <c r="L4919" s="4"/>
      <c r="M4919" s="4"/>
      <c r="N4919" s="4"/>
      <c r="O4919" s="4"/>
    </row>
    <row r="4920" ht="13.5" customHeight="1">
      <c r="A4920" s="1" t="s">
        <v>26173</v>
      </c>
      <c r="B4920" s="1" t="s">
        <v>34</v>
      </c>
      <c r="C4920" s="1" t="s">
        <v>797</v>
      </c>
      <c r="D4920" s="1" t="s">
        <v>26203</v>
      </c>
      <c r="E4920" s="1" t="s">
        <v>26204</v>
      </c>
      <c r="F4920" s="4"/>
      <c r="G4920" s="4"/>
      <c r="H4920" s="4"/>
      <c r="I4920" s="4"/>
      <c r="J4920" s="4"/>
      <c r="K4920" s="4"/>
      <c r="L4920" s="4"/>
      <c r="M4920" s="4"/>
      <c r="N4920" s="4"/>
      <c r="O4920" s="4"/>
    </row>
    <row r="4921" ht="13.5" customHeight="1">
      <c r="A4921" s="1" t="s">
        <v>26173</v>
      </c>
      <c r="B4921" s="1" t="s">
        <v>40</v>
      </c>
      <c r="C4921" s="1" t="s">
        <v>797</v>
      </c>
      <c r="D4921" s="1" t="s">
        <v>26205</v>
      </c>
      <c r="E4921" s="1" t="s">
        <v>26206</v>
      </c>
      <c r="F4921" s="4"/>
      <c r="G4921" s="4"/>
      <c r="H4921" s="4"/>
      <c r="I4921" s="4"/>
      <c r="J4921" s="4"/>
      <c r="K4921" s="4"/>
      <c r="L4921" s="4"/>
      <c r="M4921" s="4"/>
      <c r="N4921" s="4"/>
      <c r="O4921" s="4"/>
    </row>
    <row r="4922" ht="13.5" customHeight="1">
      <c r="A4922" s="1" t="s">
        <v>26173</v>
      </c>
      <c r="B4922" s="1" t="s">
        <v>45</v>
      </c>
      <c r="C4922" s="1" t="s">
        <v>797</v>
      </c>
      <c r="D4922" s="1" t="s">
        <v>26208</v>
      </c>
      <c r="E4922" s="1" t="s">
        <v>26210</v>
      </c>
      <c r="F4922" s="4"/>
      <c r="G4922" s="4"/>
      <c r="H4922" s="4"/>
      <c r="I4922" s="4"/>
      <c r="J4922" s="4"/>
      <c r="K4922" s="4"/>
      <c r="L4922" s="4"/>
      <c r="M4922" s="4"/>
      <c r="N4922" s="4"/>
      <c r="O4922" s="4"/>
    </row>
    <row r="4923" ht="13.5" customHeight="1">
      <c r="A4923" s="1" t="s">
        <v>26173</v>
      </c>
      <c r="B4923" s="1" t="s">
        <v>52</v>
      </c>
      <c r="C4923" s="1" t="s">
        <v>797</v>
      </c>
      <c r="D4923" s="1" t="s">
        <v>26211</v>
      </c>
      <c r="E4923" s="1" t="s">
        <v>26212</v>
      </c>
      <c r="F4923" s="4"/>
      <c r="G4923" s="4"/>
      <c r="H4923" s="4"/>
      <c r="I4923" s="4"/>
      <c r="J4923" s="4"/>
      <c r="K4923" s="4"/>
      <c r="L4923" s="4"/>
      <c r="M4923" s="4"/>
      <c r="N4923" s="4"/>
      <c r="O4923" s="4"/>
    </row>
    <row r="4924" ht="13.5" customHeight="1">
      <c r="A4924" s="1" t="s">
        <v>26173</v>
      </c>
      <c r="B4924" s="1" t="s">
        <v>57</v>
      </c>
      <c r="C4924" s="1" t="s">
        <v>797</v>
      </c>
      <c r="D4924" s="1" t="s">
        <v>26215</v>
      </c>
      <c r="E4924" s="1" t="s">
        <v>26216</v>
      </c>
      <c r="F4924" s="4"/>
      <c r="G4924" s="4"/>
      <c r="H4924" s="4"/>
      <c r="I4924" s="4"/>
      <c r="J4924" s="4"/>
      <c r="K4924" s="4"/>
      <c r="L4924" s="4"/>
      <c r="M4924" s="4"/>
      <c r="N4924" s="4"/>
      <c r="O4924" s="4"/>
    </row>
    <row r="4925" ht="13.5" customHeight="1">
      <c r="A4925" s="1" t="s">
        <v>26173</v>
      </c>
      <c r="B4925" s="1" t="s">
        <v>60</v>
      </c>
      <c r="C4925" s="1" t="s">
        <v>797</v>
      </c>
      <c r="D4925" s="1" t="s">
        <v>26219</v>
      </c>
      <c r="E4925" s="1" t="s">
        <v>26220</v>
      </c>
      <c r="F4925" s="4"/>
      <c r="G4925" s="4"/>
      <c r="H4925" s="4"/>
      <c r="I4925" s="4"/>
      <c r="J4925" s="4"/>
      <c r="K4925" s="4"/>
      <c r="L4925" s="4"/>
      <c r="M4925" s="4"/>
      <c r="N4925" s="4"/>
      <c r="O4925" s="4"/>
    </row>
    <row r="4926" ht="13.5" customHeight="1">
      <c r="A4926" s="1" t="s">
        <v>26173</v>
      </c>
      <c r="B4926" s="1" t="s">
        <v>65</v>
      </c>
      <c r="C4926" s="1" t="s">
        <v>797</v>
      </c>
      <c r="D4926" s="1" t="s">
        <v>26223</v>
      </c>
      <c r="E4926" s="1" t="s">
        <v>26224</v>
      </c>
      <c r="F4926" s="4"/>
      <c r="G4926" s="4"/>
      <c r="H4926" s="4"/>
      <c r="I4926" s="4"/>
      <c r="J4926" s="4"/>
      <c r="K4926" s="4"/>
      <c r="L4926" s="4"/>
      <c r="M4926" s="4"/>
      <c r="N4926" s="4"/>
      <c r="O4926" s="4"/>
    </row>
    <row r="4927" ht="13.5" customHeight="1">
      <c r="A4927" s="1" t="s">
        <v>26173</v>
      </c>
      <c r="B4927" s="1" t="s">
        <v>70</v>
      </c>
      <c r="C4927" s="1" t="s">
        <v>797</v>
      </c>
      <c r="D4927" s="1" t="s">
        <v>26226</v>
      </c>
      <c r="E4927" s="1" t="s">
        <v>26228</v>
      </c>
      <c r="F4927" s="4"/>
      <c r="G4927" s="4"/>
      <c r="H4927" s="4"/>
      <c r="I4927" s="4"/>
      <c r="J4927" s="4"/>
      <c r="K4927" s="4"/>
      <c r="L4927" s="4"/>
      <c r="M4927" s="4"/>
      <c r="N4927" s="4"/>
      <c r="O4927" s="4"/>
    </row>
    <row r="4928" ht="13.5" customHeight="1">
      <c r="A4928" s="1" t="s">
        <v>26173</v>
      </c>
      <c r="B4928" s="1" t="s">
        <v>74</v>
      </c>
      <c r="C4928" s="1" t="s">
        <v>797</v>
      </c>
      <c r="D4928" s="1" t="s">
        <v>26231</v>
      </c>
      <c r="E4928" s="1" t="s">
        <v>26232</v>
      </c>
      <c r="F4928" s="4"/>
      <c r="G4928" s="4"/>
      <c r="H4928" s="4"/>
      <c r="I4928" s="4"/>
      <c r="J4928" s="4"/>
      <c r="K4928" s="4"/>
      <c r="L4928" s="4"/>
      <c r="M4928" s="4"/>
      <c r="N4928" s="4"/>
      <c r="O4928" s="4"/>
    </row>
    <row r="4929" ht="13.5" customHeight="1">
      <c r="A4929" s="1" t="s">
        <v>26173</v>
      </c>
      <c r="B4929" s="1" t="s">
        <v>78</v>
      </c>
      <c r="C4929" s="1" t="s">
        <v>797</v>
      </c>
      <c r="D4929" s="1" t="s">
        <v>26233</v>
      </c>
      <c r="E4929" s="1" t="s">
        <v>26234</v>
      </c>
      <c r="F4929" s="4"/>
      <c r="G4929" s="4"/>
      <c r="H4929" s="4"/>
      <c r="I4929" s="4"/>
      <c r="J4929" s="4"/>
      <c r="K4929" s="4"/>
      <c r="L4929" s="4"/>
      <c r="M4929" s="4"/>
      <c r="N4929" s="4"/>
      <c r="O4929" s="4"/>
    </row>
    <row r="4930" ht="13.5" customHeight="1">
      <c r="A4930" s="1" t="s">
        <v>26173</v>
      </c>
      <c r="B4930" s="1" t="s">
        <v>83</v>
      </c>
      <c r="C4930" s="1" t="s">
        <v>797</v>
      </c>
      <c r="D4930" s="1" t="s">
        <v>26240</v>
      </c>
      <c r="E4930" s="1" t="s">
        <v>26242</v>
      </c>
      <c r="F4930" s="4"/>
      <c r="G4930" s="4"/>
      <c r="H4930" s="4"/>
      <c r="I4930" s="4"/>
      <c r="J4930" s="4"/>
      <c r="K4930" s="4"/>
      <c r="L4930" s="4"/>
      <c r="M4930" s="4"/>
      <c r="N4930" s="4"/>
      <c r="O4930" s="4"/>
    </row>
    <row r="4931" ht="13.5" customHeight="1">
      <c r="A4931" s="1" t="s">
        <v>26173</v>
      </c>
      <c r="B4931" s="1" t="s">
        <v>86</v>
      </c>
      <c r="C4931" s="1" t="s">
        <v>797</v>
      </c>
      <c r="D4931" s="1" t="s">
        <v>26245</v>
      </c>
      <c r="E4931" s="1" t="s">
        <v>26246</v>
      </c>
      <c r="F4931" s="4"/>
      <c r="G4931" s="4"/>
      <c r="H4931" s="4"/>
      <c r="I4931" s="4"/>
      <c r="J4931" s="4"/>
      <c r="K4931" s="4"/>
      <c r="L4931" s="4"/>
      <c r="M4931" s="4"/>
      <c r="N4931" s="4"/>
      <c r="O4931" s="4"/>
    </row>
    <row r="4932" ht="13.5" customHeight="1">
      <c r="A4932" s="1" t="s">
        <v>26173</v>
      </c>
      <c r="B4932" s="1" t="s">
        <v>91</v>
      </c>
      <c r="C4932" s="1" t="s">
        <v>797</v>
      </c>
      <c r="D4932" s="1" t="s">
        <v>26249</v>
      </c>
      <c r="E4932" s="1" t="s">
        <v>26250</v>
      </c>
      <c r="F4932" s="4"/>
      <c r="G4932" s="4"/>
      <c r="H4932" s="4"/>
      <c r="I4932" s="4"/>
      <c r="J4932" s="4"/>
      <c r="K4932" s="4"/>
      <c r="L4932" s="4"/>
      <c r="M4932" s="4"/>
      <c r="N4932" s="4"/>
      <c r="O4932" s="4"/>
    </row>
    <row r="4933" ht="13.5" customHeight="1">
      <c r="A4933" s="1" t="s">
        <v>26173</v>
      </c>
      <c r="B4933" s="1" t="s">
        <v>94</v>
      </c>
      <c r="C4933" s="1" t="s">
        <v>797</v>
      </c>
      <c r="D4933" s="1" t="s">
        <v>26252</v>
      </c>
      <c r="E4933" s="1" t="s">
        <v>26254</v>
      </c>
      <c r="F4933" s="4"/>
      <c r="G4933" s="4"/>
      <c r="H4933" s="4"/>
      <c r="I4933" s="4"/>
      <c r="J4933" s="4"/>
      <c r="K4933" s="4"/>
      <c r="L4933" s="4"/>
      <c r="M4933" s="4"/>
      <c r="N4933" s="4"/>
      <c r="O4933" s="4"/>
    </row>
    <row r="4934" ht="13.5" customHeight="1">
      <c r="A4934" s="1" t="s">
        <v>26173</v>
      </c>
      <c r="B4934" s="1" t="s">
        <v>186</v>
      </c>
      <c r="C4934" s="1" t="s">
        <v>797</v>
      </c>
      <c r="D4934" s="1" t="s">
        <v>26266</v>
      </c>
      <c r="E4934" s="1" t="s">
        <v>26267</v>
      </c>
      <c r="F4934" s="4"/>
      <c r="G4934" s="4"/>
      <c r="H4934" s="4"/>
      <c r="I4934" s="4"/>
      <c r="J4934" s="4"/>
      <c r="K4934" s="4"/>
      <c r="L4934" s="4"/>
      <c r="M4934" s="4"/>
      <c r="N4934" s="4"/>
      <c r="O4934" s="4"/>
    </row>
    <row r="4935" ht="13.5" customHeight="1">
      <c r="A4935" s="1" t="s">
        <v>26173</v>
      </c>
      <c r="B4935" s="1" t="s">
        <v>189</v>
      </c>
      <c r="C4935" s="1" t="s">
        <v>797</v>
      </c>
      <c r="D4935" s="1" t="s">
        <v>26274</v>
      </c>
      <c r="E4935" s="1" t="s">
        <v>26275</v>
      </c>
      <c r="F4935" s="4"/>
      <c r="G4935" s="4"/>
      <c r="H4935" s="4"/>
      <c r="I4935" s="4"/>
      <c r="J4935" s="4"/>
      <c r="K4935" s="4"/>
      <c r="L4935" s="4"/>
      <c r="M4935" s="4"/>
      <c r="N4935" s="4"/>
      <c r="O4935" s="4"/>
    </row>
    <row r="4936" ht="13.5" customHeight="1">
      <c r="A4936" s="1" t="s">
        <v>26173</v>
      </c>
      <c r="B4936" s="1" t="s">
        <v>193</v>
      </c>
      <c r="C4936" s="1" t="s">
        <v>797</v>
      </c>
      <c r="D4936" s="1" t="s">
        <v>26280</v>
      </c>
      <c r="E4936" s="1" t="s">
        <v>26281</v>
      </c>
      <c r="F4936" s="4"/>
      <c r="G4936" s="4"/>
      <c r="H4936" s="4"/>
      <c r="I4936" s="4"/>
      <c r="J4936" s="4"/>
      <c r="K4936" s="4"/>
      <c r="L4936" s="4"/>
      <c r="M4936" s="4"/>
      <c r="N4936" s="4"/>
      <c r="O4936" s="4"/>
    </row>
    <row r="4937" ht="13.5" customHeight="1">
      <c r="A4937" s="1" t="s">
        <v>26173</v>
      </c>
      <c r="B4937" s="1" t="s">
        <v>197</v>
      </c>
      <c r="C4937" s="1" t="s">
        <v>797</v>
      </c>
      <c r="D4937" s="1" t="s">
        <v>26288</v>
      </c>
      <c r="E4937" s="1" t="s">
        <v>26289</v>
      </c>
      <c r="F4937" s="4"/>
      <c r="G4937" s="4"/>
      <c r="H4937" s="4"/>
      <c r="I4937" s="4"/>
      <c r="J4937" s="4"/>
      <c r="K4937" s="4"/>
      <c r="L4937" s="4"/>
      <c r="M4937" s="4"/>
      <c r="N4937" s="4"/>
      <c r="O4937" s="4"/>
    </row>
    <row r="4938" ht="13.5" customHeight="1">
      <c r="A4938" s="1" t="s">
        <v>26173</v>
      </c>
      <c r="B4938" s="1" t="s">
        <v>201</v>
      </c>
      <c r="C4938" s="1" t="s">
        <v>797</v>
      </c>
      <c r="D4938" s="1" t="s">
        <v>26294</v>
      </c>
      <c r="E4938" s="1" t="s">
        <v>26295</v>
      </c>
      <c r="F4938" s="4"/>
      <c r="G4938" s="4"/>
      <c r="H4938" s="4"/>
      <c r="I4938" s="4"/>
      <c r="J4938" s="4"/>
      <c r="K4938" s="4"/>
      <c r="L4938" s="4"/>
      <c r="M4938" s="4"/>
      <c r="N4938" s="4"/>
      <c r="O4938" s="4"/>
    </row>
    <row r="4939" ht="13.5" customHeight="1">
      <c r="A4939" s="1" t="s">
        <v>26173</v>
      </c>
      <c r="B4939" s="1" t="s">
        <v>99</v>
      </c>
      <c r="C4939" s="1" t="s">
        <v>817</v>
      </c>
      <c r="D4939" s="3"/>
      <c r="E4939" s="3"/>
      <c r="F4939" s="4"/>
      <c r="G4939" s="4"/>
      <c r="H4939" s="4"/>
      <c r="I4939" s="4"/>
      <c r="J4939" s="4"/>
      <c r="K4939" s="4"/>
      <c r="L4939" s="4"/>
      <c r="M4939" s="4"/>
      <c r="N4939" s="4"/>
      <c r="O4939" s="4"/>
    </row>
    <row r="4940" ht="13.5" customHeight="1">
      <c r="A4940" s="1" t="s">
        <v>26304</v>
      </c>
      <c r="B4940" s="2" t="s">
        <v>1</v>
      </c>
      <c r="C4940" s="1" t="s">
        <v>2</v>
      </c>
      <c r="D4940" s="3"/>
      <c r="E4940" s="3"/>
      <c r="F4940" s="4"/>
      <c r="G4940" s="4"/>
      <c r="H4940" s="4"/>
      <c r="I4940" s="4"/>
      <c r="J4940" s="4"/>
      <c r="K4940" s="4"/>
      <c r="L4940" s="4"/>
      <c r="M4940" s="4"/>
      <c r="N4940" s="4"/>
      <c r="O4940" s="4"/>
    </row>
    <row r="4941" ht="13.5" customHeight="1">
      <c r="A4941" s="1" t="s">
        <v>26304</v>
      </c>
      <c r="B4941" s="1" t="s">
        <v>5</v>
      </c>
      <c r="C4941" s="1" t="s">
        <v>26311</v>
      </c>
      <c r="D4941" s="1" t="s">
        <v>26312</v>
      </c>
      <c r="E4941" s="1" t="s">
        <v>25995</v>
      </c>
      <c r="F4941" s="4"/>
      <c r="G4941" s="4"/>
      <c r="H4941" s="4"/>
      <c r="I4941" s="4"/>
      <c r="J4941" s="4"/>
      <c r="K4941" s="4"/>
      <c r="L4941" s="4"/>
      <c r="M4941" s="4"/>
      <c r="N4941" s="4"/>
      <c r="O4941" s="4"/>
    </row>
    <row r="4942" ht="13.5" customHeight="1">
      <c r="A4942" s="1" t="s">
        <v>26304</v>
      </c>
      <c r="B4942" s="1" t="s">
        <v>9</v>
      </c>
      <c r="C4942" s="1" t="s">
        <v>797</v>
      </c>
      <c r="D4942" s="1" t="s">
        <v>26318</v>
      </c>
      <c r="E4942" s="1" t="s">
        <v>26320</v>
      </c>
      <c r="F4942" s="4"/>
      <c r="G4942" s="4"/>
      <c r="H4942" s="4"/>
      <c r="I4942" s="4"/>
      <c r="J4942" s="4"/>
      <c r="K4942" s="4"/>
      <c r="L4942" s="4"/>
      <c r="M4942" s="4"/>
      <c r="N4942" s="4"/>
      <c r="O4942" s="4"/>
    </row>
    <row r="4943" ht="13.5" customHeight="1">
      <c r="A4943" s="1" t="s">
        <v>26304</v>
      </c>
      <c r="B4943" s="1" t="s">
        <v>13</v>
      </c>
      <c r="C4943" s="1" t="s">
        <v>797</v>
      </c>
      <c r="D4943" s="1" t="s">
        <v>26324</v>
      </c>
      <c r="E4943" s="1" t="s">
        <v>26327</v>
      </c>
      <c r="F4943" s="4"/>
      <c r="G4943" s="4"/>
      <c r="H4943" s="4"/>
      <c r="I4943" s="4"/>
      <c r="J4943" s="4"/>
      <c r="K4943" s="4"/>
      <c r="L4943" s="4"/>
      <c r="M4943" s="4"/>
      <c r="N4943" s="4"/>
      <c r="O4943" s="4"/>
    </row>
    <row r="4944" ht="13.5" customHeight="1">
      <c r="A4944" s="1" t="s">
        <v>26304</v>
      </c>
      <c r="B4944" s="1" t="s">
        <v>16</v>
      </c>
      <c r="C4944" s="1" t="s">
        <v>797</v>
      </c>
      <c r="D4944" s="1" t="s">
        <v>26331</v>
      </c>
      <c r="E4944" s="1" t="s">
        <v>26332</v>
      </c>
      <c r="F4944" s="4"/>
      <c r="G4944" s="4"/>
      <c r="H4944" s="4"/>
      <c r="I4944" s="4"/>
      <c r="J4944" s="4"/>
      <c r="K4944" s="4"/>
      <c r="L4944" s="4"/>
      <c r="M4944" s="4"/>
      <c r="N4944" s="4"/>
      <c r="O4944" s="4"/>
    </row>
    <row r="4945" ht="13.5" customHeight="1">
      <c r="A4945" s="1" t="s">
        <v>26304</v>
      </c>
      <c r="B4945" s="1" t="s">
        <v>21</v>
      </c>
      <c r="C4945" s="1" t="s">
        <v>797</v>
      </c>
      <c r="D4945" s="1" t="s">
        <v>26337</v>
      </c>
      <c r="E4945" s="1" t="s">
        <v>26340</v>
      </c>
      <c r="F4945" s="4"/>
      <c r="G4945" s="4"/>
      <c r="H4945" s="4"/>
      <c r="I4945" s="4"/>
      <c r="J4945" s="4"/>
      <c r="K4945" s="4"/>
      <c r="L4945" s="4"/>
      <c r="M4945" s="4"/>
      <c r="N4945" s="4"/>
      <c r="O4945" s="4"/>
    </row>
    <row r="4946" ht="13.5" customHeight="1">
      <c r="A4946" s="1" t="s">
        <v>26304</v>
      </c>
      <c r="B4946" s="1" t="s">
        <v>27</v>
      </c>
      <c r="C4946" s="1" t="s">
        <v>797</v>
      </c>
      <c r="D4946" s="1" t="s">
        <v>26344</v>
      </c>
      <c r="E4946" s="1" t="s">
        <v>26346</v>
      </c>
      <c r="F4946" s="4"/>
      <c r="G4946" s="4"/>
      <c r="H4946" s="4"/>
      <c r="I4946" s="4"/>
      <c r="J4946" s="4"/>
      <c r="K4946" s="4"/>
      <c r="L4946" s="4"/>
      <c r="M4946" s="4"/>
      <c r="N4946" s="4"/>
      <c r="O4946" s="4"/>
    </row>
    <row r="4947" ht="13.5" customHeight="1">
      <c r="A4947" s="1" t="s">
        <v>26304</v>
      </c>
      <c r="B4947" s="1" t="s">
        <v>31</v>
      </c>
      <c r="C4947" s="1" t="s">
        <v>374</v>
      </c>
      <c r="D4947" s="1" t="s">
        <v>26349</v>
      </c>
      <c r="E4947" s="1" t="s">
        <v>26350</v>
      </c>
      <c r="F4947" s="4"/>
      <c r="G4947" s="4"/>
      <c r="H4947" s="4"/>
      <c r="I4947" s="4"/>
      <c r="J4947" s="4"/>
      <c r="K4947" s="4"/>
      <c r="L4947" s="4"/>
      <c r="M4947" s="4"/>
      <c r="N4947" s="4"/>
      <c r="O4947" s="4"/>
    </row>
    <row r="4948" ht="13.5" customHeight="1">
      <c r="A4948" s="1" t="s">
        <v>26304</v>
      </c>
      <c r="B4948" s="1" t="s">
        <v>34</v>
      </c>
      <c r="C4948" s="1" t="s">
        <v>115</v>
      </c>
      <c r="D4948" s="1" t="s">
        <v>26353</v>
      </c>
      <c r="E4948" s="1" t="s">
        <v>26354</v>
      </c>
      <c r="F4948" s="4"/>
      <c r="G4948" s="4"/>
      <c r="H4948" s="4"/>
      <c r="I4948" s="4"/>
      <c r="J4948" s="4"/>
      <c r="K4948" s="4"/>
      <c r="L4948" s="4"/>
      <c r="M4948" s="4"/>
      <c r="N4948" s="4"/>
      <c r="O4948" s="4"/>
    </row>
    <row r="4949" ht="13.5" customHeight="1">
      <c r="A4949" s="1" t="s">
        <v>26304</v>
      </c>
      <c r="B4949" s="1" t="s">
        <v>40</v>
      </c>
      <c r="C4949" s="1" t="s">
        <v>10</v>
      </c>
      <c r="D4949" s="1" t="s">
        <v>26361</v>
      </c>
      <c r="E4949" s="1" t="s">
        <v>26362</v>
      </c>
      <c r="F4949" s="4"/>
      <c r="G4949" s="4"/>
      <c r="H4949" s="4"/>
      <c r="I4949" s="4"/>
      <c r="J4949" s="4"/>
      <c r="K4949" s="4"/>
      <c r="L4949" s="4"/>
      <c r="M4949" s="4"/>
      <c r="N4949" s="4"/>
      <c r="O4949" s="4"/>
    </row>
    <row r="4950" ht="13.5" customHeight="1">
      <c r="A4950" s="1" t="s">
        <v>26304</v>
      </c>
      <c r="B4950" s="1" t="s">
        <v>45</v>
      </c>
      <c r="C4950" s="1" t="s">
        <v>10</v>
      </c>
      <c r="D4950" s="1" t="s">
        <v>26369</v>
      </c>
      <c r="E4950" s="1" t="s">
        <v>26370</v>
      </c>
      <c r="F4950" s="4"/>
      <c r="G4950" s="4"/>
      <c r="H4950" s="4"/>
      <c r="I4950" s="4"/>
      <c r="J4950" s="4"/>
      <c r="K4950" s="4"/>
      <c r="L4950" s="4"/>
      <c r="M4950" s="4"/>
      <c r="N4950" s="4"/>
      <c r="O4950" s="4"/>
    </row>
    <row r="4951" ht="13.5" customHeight="1">
      <c r="A4951" s="1" t="s">
        <v>26304</v>
      </c>
      <c r="B4951" s="1" t="s">
        <v>52</v>
      </c>
      <c r="C4951" s="1" t="s">
        <v>10</v>
      </c>
      <c r="D4951" s="1" t="s">
        <v>26377</v>
      </c>
      <c r="E4951" s="1" t="s">
        <v>26378</v>
      </c>
      <c r="F4951" s="4"/>
      <c r="G4951" s="4"/>
      <c r="H4951" s="4"/>
      <c r="I4951" s="4"/>
      <c r="J4951" s="4"/>
      <c r="K4951" s="4"/>
      <c r="L4951" s="4"/>
      <c r="M4951" s="4"/>
      <c r="N4951" s="4"/>
      <c r="O4951" s="4"/>
    </row>
    <row r="4952" ht="13.5" customHeight="1">
      <c r="A4952" s="1" t="s">
        <v>26304</v>
      </c>
      <c r="B4952" s="1" t="s">
        <v>57</v>
      </c>
      <c r="C4952" s="1" t="s">
        <v>10</v>
      </c>
      <c r="D4952" s="1" t="s">
        <v>26379</v>
      </c>
      <c r="E4952" s="1" t="s">
        <v>26381</v>
      </c>
      <c r="F4952" s="4"/>
      <c r="G4952" s="4"/>
      <c r="H4952" s="4"/>
      <c r="I4952" s="4"/>
      <c r="J4952" s="4"/>
      <c r="K4952" s="4"/>
      <c r="L4952" s="4"/>
      <c r="M4952" s="4"/>
      <c r="N4952" s="4"/>
      <c r="O4952" s="4"/>
    </row>
    <row r="4953" ht="13.5" customHeight="1">
      <c r="A4953" s="1" t="s">
        <v>26304</v>
      </c>
      <c r="B4953" s="1" t="s">
        <v>60</v>
      </c>
      <c r="C4953" s="1" t="s">
        <v>10</v>
      </c>
      <c r="D4953" s="1" t="s">
        <v>26384</v>
      </c>
      <c r="E4953" s="1" t="s">
        <v>26385</v>
      </c>
      <c r="F4953" s="4"/>
      <c r="G4953" s="4"/>
      <c r="H4953" s="4"/>
      <c r="I4953" s="4"/>
      <c r="J4953" s="4"/>
      <c r="K4953" s="4"/>
      <c r="L4953" s="4"/>
      <c r="M4953" s="4"/>
      <c r="N4953" s="4"/>
      <c r="O4953" s="4"/>
    </row>
    <row r="4954" ht="13.5" customHeight="1">
      <c r="A4954" s="1" t="s">
        <v>26304</v>
      </c>
      <c r="B4954" s="1" t="s">
        <v>65</v>
      </c>
      <c r="C4954" s="1" t="s">
        <v>10</v>
      </c>
      <c r="D4954" s="1" t="s">
        <v>26390</v>
      </c>
      <c r="E4954" s="1" t="s">
        <v>26392</v>
      </c>
      <c r="F4954" s="4"/>
      <c r="G4954" s="4"/>
      <c r="H4954" s="4"/>
      <c r="I4954" s="4"/>
      <c r="J4954" s="4"/>
      <c r="K4954" s="4"/>
      <c r="L4954" s="4"/>
      <c r="M4954" s="4"/>
      <c r="N4954" s="4"/>
      <c r="O4954" s="4"/>
    </row>
    <row r="4955" ht="13.5" customHeight="1">
      <c r="A4955" s="1" t="s">
        <v>26304</v>
      </c>
      <c r="B4955" s="1" t="s">
        <v>70</v>
      </c>
      <c r="C4955" s="1" t="s">
        <v>10</v>
      </c>
      <c r="D4955" s="1" t="s">
        <v>26398</v>
      </c>
      <c r="E4955" s="1" t="s">
        <v>26399</v>
      </c>
      <c r="F4955" s="4"/>
      <c r="G4955" s="4"/>
      <c r="H4955" s="4"/>
      <c r="I4955" s="4"/>
      <c r="J4955" s="4"/>
      <c r="K4955" s="4"/>
      <c r="L4955" s="4"/>
      <c r="M4955" s="4"/>
      <c r="N4955" s="4"/>
      <c r="O4955" s="4"/>
    </row>
    <row r="4956" ht="13.5" customHeight="1">
      <c r="A4956" s="1" t="s">
        <v>26304</v>
      </c>
      <c r="B4956" s="1" t="s">
        <v>74</v>
      </c>
      <c r="C4956" s="1" t="s">
        <v>10</v>
      </c>
      <c r="D4956" s="1" t="s">
        <v>26406</v>
      </c>
      <c r="E4956" s="1" t="s">
        <v>26407</v>
      </c>
      <c r="F4956" s="4"/>
      <c r="G4956" s="4"/>
      <c r="H4956" s="4"/>
      <c r="I4956" s="4"/>
      <c r="J4956" s="4"/>
      <c r="K4956" s="4"/>
      <c r="L4956" s="4"/>
      <c r="M4956" s="4"/>
      <c r="N4956" s="4"/>
      <c r="O4956" s="4"/>
    </row>
    <row r="4957" ht="13.5" customHeight="1">
      <c r="A4957" s="1" t="s">
        <v>26304</v>
      </c>
      <c r="B4957" s="1" t="s">
        <v>78</v>
      </c>
      <c r="C4957" s="1" t="s">
        <v>10</v>
      </c>
      <c r="D4957" s="1" t="s">
        <v>26412</v>
      </c>
      <c r="E4957" s="1" t="s">
        <v>26413</v>
      </c>
      <c r="F4957" s="4"/>
      <c r="G4957" s="4"/>
      <c r="H4957" s="4"/>
      <c r="I4957" s="4"/>
      <c r="J4957" s="4"/>
      <c r="K4957" s="4"/>
      <c r="L4957" s="4"/>
      <c r="M4957" s="4"/>
      <c r="N4957" s="4"/>
      <c r="O4957" s="4"/>
    </row>
    <row r="4958" ht="13.5" customHeight="1">
      <c r="A4958" s="1" t="s">
        <v>26304</v>
      </c>
      <c r="B4958" s="1" t="s">
        <v>99</v>
      </c>
      <c r="C4958" s="1" t="s">
        <v>817</v>
      </c>
      <c r="D4958" s="3"/>
      <c r="E4958" s="3"/>
      <c r="F4958" s="4"/>
      <c r="G4958" s="4"/>
      <c r="H4958" s="4"/>
      <c r="I4958" s="4"/>
      <c r="J4958" s="4"/>
      <c r="K4958" s="4"/>
      <c r="L4958" s="4"/>
      <c r="M4958" s="4"/>
      <c r="N4958" s="4"/>
      <c r="O4958" s="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7.29" defaultRowHeight="15.75"/>
  <cols>
    <col customWidth="1" min="1" max="1" width="20.29"/>
    <col customWidth="1" min="2" max="2" width="4.0"/>
    <col customWidth="1" min="3" max="4" width="35.86"/>
    <col customWidth="1" min="5" max="5" width="404.86"/>
    <col customWidth="1" min="6" max="15" width="11.57"/>
  </cols>
  <sheetData>
    <row r="1" ht="13.5" customHeight="1">
      <c r="A1" s="1" t="s">
        <v>5025</v>
      </c>
      <c r="B1" s="2" t="s">
        <v>1</v>
      </c>
      <c r="C1" s="1" t="s">
        <v>2</v>
      </c>
      <c r="D1" s="3"/>
      <c r="E1" s="3"/>
      <c r="F1" s="45"/>
      <c r="G1" s="45"/>
      <c r="H1" s="45"/>
      <c r="I1" s="45"/>
      <c r="J1" s="45"/>
      <c r="K1" s="45"/>
      <c r="L1" s="45"/>
      <c r="M1" s="45"/>
      <c r="N1" s="45"/>
      <c r="O1" s="45"/>
    </row>
    <row r="2" ht="13.5" customHeight="1">
      <c r="A2" s="1" t="s">
        <v>5025</v>
      </c>
      <c r="B2" s="1" t="s">
        <v>5</v>
      </c>
      <c r="C2" s="1" t="s">
        <v>5041</v>
      </c>
      <c r="D2" s="1" t="s">
        <v>5042</v>
      </c>
      <c r="E2" s="1" t="s">
        <v>5044</v>
      </c>
      <c r="F2" s="45"/>
      <c r="G2" s="45"/>
      <c r="H2" s="45"/>
      <c r="I2" s="45"/>
      <c r="J2" s="45"/>
      <c r="K2" s="45"/>
      <c r="L2" s="45"/>
      <c r="M2" s="45"/>
      <c r="N2" s="45"/>
      <c r="O2" s="45"/>
    </row>
    <row r="3" ht="13.5" customHeight="1">
      <c r="A3" s="1" t="s">
        <v>5025</v>
      </c>
      <c r="B3" s="1" t="s">
        <v>9</v>
      </c>
      <c r="C3" s="1" t="s">
        <v>10</v>
      </c>
      <c r="D3" s="1" t="s">
        <v>5048</v>
      </c>
      <c r="E3" s="1" t="s">
        <v>5050</v>
      </c>
      <c r="F3" s="45"/>
      <c r="G3" s="45"/>
      <c r="H3" s="45"/>
      <c r="I3" s="45"/>
      <c r="J3" s="45"/>
      <c r="K3" s="45"/>
      <c r="L3" s="45"/>
      <c r="M3" s="45"/>
      <c r="N3" s="45"/>
      <c r="O3" s="45"/>
    </row>
    <row r="4" ht="13.5" customHeight="1">
      <c r="A4" s="1" t="s">
        <v>5025</v>
      </c>
      <c r="B4" s="1" t="s">
        <v>13</v>
      </c>
      <c r="C4" s="1" t="s">
        <v>10</v>
      </c>
      <c r="D4" s="1" t="s">
        <v>5054</v>
      </c>
      <c r="E4" s="1" t="s">
        <v>5056</v>
      </c>
      <c r="F4" s="45"/>
      <c r="G4" s="45"/>
      <c r="H4" s="45"/>
      <c r="I4" s="45"/>
      <c r="J4" s="45"/>
      <c r="K4" s="45"/>
      <c r="L4" s="45"/>
      <c r="M4" s="45"/>
      <c r="N4" s="45"/>
      <c r="O4" s="45"/>
    </row>
    <row r="5" ht="13.5" customHeight="1">
      <c r="A5" s="1" t="s">
        <v>5025</v>
      </c>
      <c r="B5" s="1" t="s">
        <v>16</v>
      </c>
      <c r="C5" s="1" t="s">
        <v>10</v>
      </c>
      <c r="D5" s="1" t="s">
        <v>5061</v>
      </c>
      <c r="E5" s="1" t="s">
        <v>5062</v>
      </c>
      <c r="F5" s="45"/>
      <c r="G5" s="45"/>
      <c r="H5" s="45"/>
      <c r="I5" s="45"/>
      <c r="J5" s="45"/>
      <c r="K5" s="45"/>
      <c r="L5" s="45"/>
      <c r="M5" s="45"/>
      <c r="N5" s="45"/>
      <c r="O5" s="45"/>
    </row>
    <row r="6" ht="13.5" customHeight="1">
      <c r="A6" s="1" t="s">
        <v>5025</v>
      </c>
      <c r="B6" s="1" t="s">
        <v>21</v>
      </c>
      <c r="C6" s="1" t="s">
        <v>10</v>
      </c>
      <c r="D6" s="1" t="s">
        <v>5065</v>
      </c>
      <c r="E6" s="1" t="s">
        <v>5066</v>
      </c>
      <c r="F6" s="45"/>
      <c r="G6" s="45"/>
      <c r="H6" s="45"/>
      <c r="I6" s="45"/>
      <c r="J6" s="45"/>
      <c r="K6" s="45"/>
      <c r="L6" s="45"/>
      <c r="M6" s="45"/>
      <c r="N6" s="45"/>
      <c r="O6" s="45"/>
    </row>
    <row r="7" ht="13.5" customHeight="1">
      <c r="A7" s="1" t="s">
        <v>5025</v>
      </c>
      <c r="B7" s="1" t="s">
        <v>27</v>
      </c>
      <c r="C7" s="1" t="s">
        <v>10</v>
      </c>
      <c r="D7" s="1" t="s">
        <v>5068</v>
      </c>
      <c r="E7" s="1" t="s">
        <v>5069</v>
      </c>
      <c r="F7" s="45"/>
      <c r="G7" s="45"/>
      <c r="H7" s="45"/>
      <c r="I7" s="45"/>
      <c r="J7" s="45"/>
      <c r="K7" s="45"/>
      <c r="L7" s="45"/>
      <c r="M7" s="45"/>
      <c r="N7" s="45"/>
      <c r="O7" s="45"/>
    </row>
    <row r="8" ht="13.5" customHeight="1">
      <c r="A8" s="1" t="s">
        <v>5025</v>
      </c>
      <c r="B8" s="1" t="s">
        <v>31</v>
      </c>
      <c r="C8" s="1" t="s">
        <v>10</v>
      </c>
      <c r="D8" s="1" t="s">
        <v>5072</v>
      </c>
      <c r="E8" s="1" t="s">
        <v>5073</v>
      </c>
      <c r="F8" s="45"/>
      <c r="G8" s="45"/>
      <c r="H8" s="45"/>
      <c r="I8" s="45"/>
      <c r="J8" s="45"/>
      <c r="K8" s="45"/>
      <c r="L8" s="45"/>
      <c r="M8" s="45"/>
      <c r="N8" s="45"/>
      <c r="O8" s="45"/>
    </row>
    <row r="9" ht="13.5" customHeight="1">
      <c r="A9" s="1" t="s">
        <v>5025</v>
      </c>
      <c r="B9" s="1" t="s">
        <v>34</v>
      </c>
      <c r="C9" s="1" t="s">
        <v>10</v>
      </c>
      <c r="D9" s="1" t="s">
        <v>5077</v>
      </c>
      <c r="E9" s="1" t="s">
        <v>5078</v>
      </c>
      <c r="F9" s="45"/>
      <c r="G9" s="45"/>
      <c r="H9" s="45"/>
      <c r="I9" s="45"/>
      <c r="J9" s="45"/>
      <c r="K9" s="45"/>
      <c r="L9" s="45"/>
      <c r="M9" s="45"/>
      <c r="N9" s="45"/>
      <c r="O9" s="45"/>
    </row>
    <row r="10" ht="13.5" customHeight="1">
      <c r="A10" s="1" t="s">
        <v>5025</v>
      </c>
      <c r="B10" s="1" t="s">
        <v>40</v>
      </c>
      <c r="C10" s="1" t="s">
        <v>10</v>
      </c>
      <c r="D10" s="1" t="s">
        <v>5083</v>
      </c>
      <c r="E10" s="1" t="s">
        <v>5084</v>
      </c>
      <c r="F10" s="45"/>
      <c r="G10" s="45"/>
      <c r="H10" s="45"/>
      <c r="I10" s="45"/>
      <c r="J10" s="45"/>
      <c r="K10" s="45"/>
      <c r="L10" s="45"/>
      <c r="M10" s="45"/>
      <c r="N10" s="45"/>
      <c r="O10" s="45"/>
    </row>
    <row r="11" ht="13.5" customHeight="1">
      <c r="A11" s="1" t="s">
        <v>5025</v>
      </c>
      <c r="B11" s="1" t="s">
        <v>45</v>
      </c>
      <c r="C11" s="1" t="s">
        <v>374</v>
      </c>
      <c r="D11" s="1" t="s">
        <v>5087</v>
      </c>
      <c r="E11" s="1" t="s">
        <v>5089</v>
      </c>
      <c r="F11" s="45"/>
      <c r="G11" s="45"/>
      <c r="H11" s="45"/>
      <c r="I11" s="45"/>
      <c r="J11" s="45"/>
      <c r="K11" s="45"/>
      <c r="L11" s="45"/>
      <c r="M11" s="45"/>
      <c r="N11" s="45"/>
      <c r="O11" s="45"/>
    </row>
    <row r="12" ht="13.5" customHeight="1">
      <c r="A12" s="1" t="s">
        <v>5025</v>
      </c>
      <c r="B12" s="1" t="s">
        <v>52</v>
      </c>
      <c r="C12" s="1" t="s">
        <v>10</v>
      </c>
      <c r="D12" s="1" t="s">
        <v>5093</v>
      </c>
      <c r="E12" s="1" t="s">
        <v>5094</v>
      </c>
      <c r="F12" s="45"/>
      <c r="G12" s="45"/>
      <c r="H12" s="45"/>
      <c r="I12" s="45"/>
      <c r="J12" s="45"/>
      <c r="K12" s="45"/>
      <c r="L12" s="45"/>
      <c r="M12" s="45"/>
      <c r="N12" s="45"/>
      <c r="O12" s="45"/>
    </row>
    <row r="13" ht="13.5" customHeight="1">
      <c r="A13" s="1" t="s">
        <v>5025</v>
      </c>
      <c r="B13" s="1" t="s">
        <v>57</v>
      </c>
      <c r="C13" s="1" t="s">
        <v>10</v>
      </c>
      <c r="D13" s="1" t="s">
        <v>5097</v>
      </c>
      <c r="E13" s="1" t="s">
        <v>5098</v>
      </c>
      <c r="F13" s="45"/>
      <c r="G13" s="45"/>
      <c r="H13" s="45"/>
      <c r="I13" s="45"/>
      <c r="J13" s="45"/>
      <c r="K13" s="45"/>
      <c r="L13" s="45"/>
      <c r="M13" s="45"/>
      <c r="N13" s="45"/>
      <c r="O13" s="45"/>
    </row>
    <row r="14" ht="13.5" customHeight="1">
      <c r="A14" s="1" t="s">
        <v>5025</v>
      </c>
      <c r="B14" s="1" t="s">
        <v>60</v>
      </c>
      <c r="C14" s="1" t="s">
        <v>10</v>
      </c>
      <c r="D14" s="1" t="s">
        <v>5103</v>
      </c>
      <c r="E14" s="1" t="s">
        <v>5104</v>
      </c>
      <c r="F14" s="45"/>
      <c r="G14" s="45"/>
      <c r="H14" s="45"/>
      <c r="I14" s="45"/>
      <c r="J14" s="45"/>
      <c r="K14" s="45"/>
      <c r="L14" s="45"/>
      <c r="M14" s="45"/>
      <c r="N14" s="45"/>
      <c r="O14" s="45"/>
    </row>
    <row r="15" ht="13.5" customHeight="1">
      <c r="A15" s="1" t="s">
        <v>5025</v>
      </c>
      <c r="B15" s="1" t="s">
        <v>65</v>
      </c>
      <c r="C15" s="1" t="s">
        <v>10</v>
      </c>
      <c r="D15" s="1" t="s">
        <v>5107</v>
      </c>
      <c r="E15" s="1" t="s">
        <v>5109</v>
      </c>
      <c r="F15" s="45"/>
      <c r="G15" s="45"/>
      <c r="H15" s="45"/>
      <c r="I15" s="45"/>
      <c r="J15" s="45"/>
      <c r="K15" s="45"/>
      <c r="L15" s="45"/>
      <c r="M15" s="45"/>
      <c r="N15" s="45"/>
      <c r="O15" s="45"/>
    </row>
    <row r="16" ht="13.5" customHeight="1">
      <c r="A16" s="1" t="s">
        <v>5025</v>
      </c>
      <c r="B16" s="1" t="s">
        <v>70</v>
      </c>
      <c r="C16" s="1" t="s">
        <v>10</v>
      </c>
      <c r="D16" s="1" t="s">
        <v>5114</v>
      </c>
      <c r="E16" s="1" t="s">
        <v>5115</v>
      </c>
      <c r="F16" s="45"/>
      <c r="G16" s="45"/>
      <c r="H16" s="45"/>
      <c r="I16" s="45"/>
      <c r="J16" s="45"/>
      <c r="K16" s="45"/>
      <c r="L16" s="45"/>
      <c r="M16" s="45"/>
      <c r="N16" s="45"/>
      <c r="O16" s="45"/>
    </row>
    <row r="17" ht="13.5" customHeight="1">
      <c r="A17" s="1" t="s">
        <v>5025</v>
      </c>
      <c r="B17" s="1" t="s">
        <v>74</v>
      </c>
      <c r="C17" s="1" t="s">
        <v>10</v>
      </c>
      <c r="D17" s="1" t="s">
        <v>5118</v>
      </c>
      <c r="E17" s="1" t="s">
        <v>5120</v>
      </c>
      <c r="F17" s="45"/>
      <c r="G17" s="45"/>
      <c r="H17" s="45"/>
      <c r="I17" s="45"/>
      <c r="J17" s="45"/>
      <c r="K17" s="45"/>
      <c r="L17" s="45"/>
      <c r="M17" s="45"/>
      <c r="N17" s="45"/>
      <c r="O17" s="45"/>
    </row>
    <row r="18" ht="13.5" customHeight="1">
      <c r="A18" s="1" t="s">
        <v>5025</v>
      </c>
      <c r="B18" s="1" t="s">
        <v>78</v>
      </c>
      <c r="C18" s="1" t="s">
        <v>10</v>
      </c>
      <c r="D18" s="1" t="s">
        <v>5123</v>
      </c>
      <c r="E18" s="1" t="s">
        <v>5124</v>
      </c>
      <c r="F18" s="45"/>
      <c r="G18" s="45"/>
      <c r="H18" s="45"/>
      <c r="I18" s="45"/>
      <c r="J18" s="45"/>
      <c r="K18" s="45"/>
      <c r="L18" s="45"/>
      <c r="M18" s="45"/>
      <c r="N18" s="45"/>
      <c r="O18" s="45"/>
    </row>
    <row r="19" ht="13.5" customHeight="1">
      <c r="A19" s="1" t="s">
        <v>5025</v>
      </c>
      <c r="B19" s="1" t="s">
        <v>83</v>
      </c>
      <c r="C19" s="1" t="s">
        <v>115</v>
      </c>
      <c r="D19" s="1" t="s">
        <v>5129</v>
      </c>
      <c r="E19" s="1" t="s">
        <v>5130</v>
      </c>
      <c r="F19" s="45"/>
      <c r="G19" s="45"/>
      <c r="H19" s="45"/>
      <c r="I19" s="45"/>
      <c r="J19" s="45"/>
      <c r="K19" s="45"/>
      <c r="L19" s="45"/>
      <c r="M19" s="45"/>
      <c r="N19" s="45"/>
      <c r="O19" s="45"/>
    </row>
    <row r="20" ht="13.5" customHeight="1">
      <c r="A20" s="1" t="s">
        <v>5025</v>
      </c>
      <c r="B20" s="1" t="s">
        <v>86</v>
      </c>
      <c r="C20" s="1" t="s">
        <v>10</v>
      </c>
      <c r="D20" s="1" t="s">
        <v>5135</v>
      </c>
      <c r="E20" s="1" t="s">
        <v>5136</v>
      </c>
      <c r="F20" s="45"/>
      <c r="G20" s="45"/>
      <c r="H20" s="45"/>
      <c r="I20" s="45"/>
      <c r="J20" s="45"/>
      <c r="K20" s="45"/>
      <c r="L20" s="45"/>
      <c r="M20" s="45"/>
      <c r="N20" s="45"/>
      <c r="O20" s="45"/>
    </row>
    <row r="21" ht="13.5" customHeight="1">
      <c r="A21" s="1" t="s">
        <v>5025</v>
      </c>
      <c r="B21" s="1" t="s">
        <v>91</v>
      </c>
      <c r="C21" s="1" t="s">
        <v>10</v>
      </c>
      <c r="D21" s="1" t="s">
        <v>5141</v>
      </c>
      <c r="E21" s="1" t="s">
        <v>5142</v>
      </c>
      <c r="F21" s="45"/>
      <c r="G21" s="45"/>
      <c r="H21" s="45"/>
      <c r="I21" s="45"/>
      <c r="J21" s="45"/>
      <c r="K21" s="45"/>
      <c r="L21" s="45"/>
      <c r="M21" s="45"/>
      <c r="N21" s="45"/>
      <c r="O21" s="45"/>
    </row>
    <row r="22" ht="13.5" customHeight="1">
      <c r="A22" s="1" t="s">
        <v>5025</v>
      </c>
      <c r="B22" s="1" t="s">
        <v>94</v>
      </c>
      <c r="C22" s="1" t="s">
        <v>374</v>
      </c>
      <c r="D22" s="1" t="s">
        <v>5147</v>
      </c>
      <c r="E22" s="1" t="s">
        <v>5148</v>
      </c>
      <c r="F22" s="45"/>
      <c r="G22" s="45"/>
      <c r="H22" s="45"/>
      <c r="I22" s="45"/>
      <c r="J22" s="45"/>
      <c r="K22" s="45"/>
      <c r="L22" s="45"/>
      <c r="M22" s="45"/>
      <c r="N22" s="45"/>
      <c r="O22" s="45"/>
    </row>
    <row r="23" ht="13.5" customHeight="1">
      <c r="A23" s="1" t="s">
        <v>5025</v>
      </c>
      <c r="B23" s="1" t="s">
        <v>186</v>
      </c>
      <c r="C23" s="1" t="s">
        <v>10</v>
      </c>
      <c r="D23" s="1" t="s">
        <v>5152</v>
      </c>
      <c r="E23" s="1" t="s">
        <v>5154</v>
      </c>
      <c r="F23" s="45"/>
      <c r="G23" s="45"/>
      <c r="H23" s="45"/>
      <c r="I23" s="45"/>
      <c r="J23" s="45"/>
      <c r="K23" s="45"/>
      <c r="L23" s="45"/>
      <c r="M23" s="45"/>
      <c r="N23" s="45"/>
      <c r="O23" s="45"/>
    </row>
    <row r="24" ht="13.5" customHeight="1">
      <c r="A24" s="1" t="s">
        <v>5025</v>
      </c>
      <c r="B24" s="1" t="s">
        <v>189</v>
      </c>
      <c r="C24" s="1" t="s">
        <v>10</v>
      </c>
      <c r="D24" s="1" t="s">
        <v>5158</v>
      </c>
      <c r="E24" s="1" t="s">
        <v>5160</v>
      </c>
      <c r="F24" s="45"/>
      <c r="G24" s="45"/>
      <c r="H24" s="45"/>
      <c r="I24" s="45"/>
      <c r="J24" s="45"/>
      <c r="K24" s="45"/>
      <c r="L24" s="45"/>
      <c r="M24" s="45"/>
      <c r="N24" s="45"/>
      <c r="O24" s="45"/>
    </row>
    <row r="25" ht="13.5" customHeight="1">
      <c r="A25" s="1" t="s">
        <v>5025</v>
      </c>
      <c r="B25" s="1" t="s">
        <v>193</v>
      </c>
      <c r="C25" s="1" t="s">
        <v>115</v>
      </c>
      <c r="D25" s="1" t="s">
        <v>5162</v>
      </c>
      <c r="E25" s="1" t="s">
        <v>5164</v>
      </c>
      <c r="F25" s="45"/>
      <c r="G25" s="45"/>
      <c r="H25" s="45"/>
      <c r="I25" s="45"/>
      <c r="J25" s="45"/>
      <c r="K25" s="45"/>
      <c r="L25" s="45"/>
      <c r="M25" s="45"/>
      <c r="N25" s="45"/>
      <c r="O25" s="45"/>
    </row>
    <row r="26" ht="13.5" customHeight="1">
      <c r="A26" s="1" t="s">
        <v>5025</v>
      </c>
      <c r="B26" s="1" t="s">
        <v>197</v>
      </c>
      <c r="C26" s="1" t="s">
        <v>10</v>
      </c>
      <c r="D26" s="1" t="s">
        <v>5168</v>
      </c>
      <c r="E26" s="1" t="s">
        <v>5169</v>
      </c>
      <c r="F26" s="45"/>
      <c r="G26" s="45"/>
      <c r="H26" s="45"/>
      <c r="I26" s="45"/>
      <c r="J26" s="45"/>
      <c r="K26" s="45"/>
      <c r="L26" s="45"/>
      <c r="M26" s="45"/>
      <c r="N26" s="45"/>
      <c r="O26" s="45"/>
    </row>
    <row r="27" ht="13.5" customHeight="1">
      <c r="A27" s="1" t="s">
        <v>5025</v>
      </c>
      <c r="B27" s="1" t="s">
        <v>201</v>
      </c>
      <c r="C27" s="1" t="s">
        <v>10</v>
      </c>
      <c r="D27" s="1" t="s">
        <v>5173</v>
      </c>
      <c r="E27" s="1" t="s">
        <v>5175</v>
      </c>
      <c r="F27" s="45"/>
      <c r="G27" s="45"/>
      <c r="H27" s="45"/>
      <c r="I27" s="45"/>
      <c r="J27" s="45"/>
      <c r="K27" s="45"/>
      <c r="L27" s="45"/>
      <c r="M27" s="45"/>
      <c r="N27" s="45"/>
      <c r="O27" s="45"/>
    </row>
    <row r="28" ht="13.5" customHeight="1">
      <c r="A28" s="1" t="s">
        <v>5025</v>
      </c>
      <c r="B28" s="1" t="s">
        <v>206</v>
      </c>
      <c r="C28" s="1" t="s">
        <v>10</v>
      </c>
      <c r="D28" s="1" t="s">
        <v>5179</v>
      </c>
      <c r="E28" s="1" t="s">
        <v>5180</v>
      </c>
      <c r="F28" s="45"/>
      <c r="G28" s="45"/>
      <c r="H28" s="45"/>
      <c r="I28" s="45"/>
      <c r="J28" s="45"/>
      <c r="K28" s="45"/>
      <c r="L28" s="45"/>
      <c r="M28" s="45"/>
      <c r="N28" s="45"/>
      <c r="O28" s="45"/>
    </row>
    <row r="29" ht="13.5" customHeight="1">
      <c r="A29" s="1" t="s">
        <v>5025</v>
      </c>
      <c r="B29" s="1" t="s">
        <v>211</v>
      </c>
      <c r="C29" s="1" t="s">
        <v>10</v>
      </c>
      <c r="D29" s="1" t="s">
        <v>5183</v>
      </c>
      <c r="E29" s="1" t="s">
        <v>5186</v>
      </c>
      <c r="F29" s="45"/>
      <c r="G29" s="45"/>
      <c r="H29" s="45"/>
      <c r="I29" s="45"/>
      <c r="J29" s="45"/>
      <c r="K29" s="45"/>
      <c r="L29" s="45"/>
      <c r="M29" s="45"/>
      <c r="N29" s="45"/>
      <c r="O29" s="45"/>
    </row>
    <row r="30" ht="13.5" customHeight="1">
      <c r="A30" s="1" t="s">
        <v>5025</v>
      </c>
      <c r="B30" s="1" t="s">
        <v>215</v>
      </c>
      <c r="C30" s="1" t="s">
        <v>10</v>
      </c>
      <c r="D30" s="1" t="s">
        <v>5192</v>
      </c>
      <c r="E30" s="1" t="s">
        <v>5193</v>
      </c>
      <c r="F30" s="45"/>
      <c r="G30" s="45"/>
      <c r="H30" s="45"/>
      <c r="I30" s="45"/>
      <c r="J30" s="45"/>
      <c r="K30" s="45"/>
      <c r="L30" s="45"/>
      <c r="M30" s="45"/>
      <c r="N30" s="45"/>
      <c r="O30" s="45"/>
    </row>
    <row r="31" ht="13.5" customHeight="1">
      <c r="A31" s="1" t="s">
        <v>5025</v>
      </c>
      <c r="B31" s="1" t="s">
        <v>220</v>
      </c>
      <c r="C31" s="1" t="s">
        <v>10</v>
      </c>
      <c r="D31" s="1" t="s">
        <v>5202</v>
      </c>
      <c r="E31" s="1" t="s">
        <v>5203</v>
      </c>
      <c r="F31" s="45"/>
      <c r="G31" s="45"/>
      <c r="H31" s="45"/>
      <c r="I31" s="45"/>
      <c r="J31" s="45"/>
      <c r="K31" s="45"/>
      <c r="L31" s="45"/>
      <c r="M31" s="45"/>
      <c r="N31" s="45"/>
      <c r="O31" s="45"/>
    </row>
    <row r="32" ht="13.5" customHeight="1">
      <c r="A32" s="1" t="s">
        <v>5025</v>
      </c>
      <c r="B32" s="1" t="s">
        <v>223</v>
      </c>
      <c r="C32" s="1" t="s">
        <v>10</v>
      </c>
      <c r="D32" s="1" t="s">
        <v>5208</v>
      </c>
      <c r="E32" s="1" t="s">
        <v>5211</v>
      </c>
      <c r="F32" s="45"/>
      <c r="G32" s="45"/>
      <c r="H32" s="45"/>
      <c r="I32" s="45"/>
      <c r="J32" s="45"/>
      <c r="K32" s="45"/>
      <c r="L32" s="45"/>
      <c r="M32" s="45"/>
      <c r="N32" s="45"/>
      <c r="O32" s="45"/>
    </row>
    <row r="33" ht="13.5" customHeight="1">
      <c r="A33" s="1" t="s">
        <v>5025</v>
      </c>
      <c r="B33" s="1" t="s">
        <v>99</v>
      </c>
      <c r="C33" s="1" t="s">
        <v>817</v>
      </c>
      <c r="D33" s="3"/>
      <c r="E33" s="3"/>
      <c r="F33" s="45"/>
      <c r="G33" s="45"/>
      <c r="H33" s="45"/>
      <c r="I33" s="45"/>
      <c r="J33" s="45"/>
      <c r="K33" s="45"/>
      <c r="L33" s="45"/>
      <c r="M33" s="45"/>
      <c r="N33" s="45"/>
      <c r="O33" s="45"/>
    </row>
    <row r="34" ht="13.5" customHeight="1">
      <c r="A34" s="1" t="s">
        <v>5223</v>
      </c>
      <c r="B34" s="2" t="s">
        <v>1</v>
      </c>
      <c r="C34" s="1" t="s">
        <v>2</v>
      </c>
      <c r="D34" s="3"/>
      <c r="E34" s="3"/>
      <c r="F34" s="45"/>
      <c r="G34" s="45"/>
      <c r="H34" s="45"/>
      <c r="I34" s="45"/>
      <c r="J34" s="45"/>
      <c r="K34" s="45"/>
      <c r="L34" s="45"/>
      <c r="M34" s="45"/>
      <c r="N34" s="45"/>
      <c r="O34" s="45"/>
    </row>
    <row r="35" ht="13.5" customHeight="1">
      <c r="A35" s="1" t="s">
        <v>5223</v>
      </c>
      <c r="B35" s="1" t="s">
        <v>5</v>
      </c>
      <c r="C35" s="1" t="s">
        <v>303</v>
      </c>
      <c r="D35" s="1" t="s">
        <v>5228</v>
      </c>
      <c r="E35" s="1" t="s">
        <v>5229</v>
      </c>
      <c r="F35" s="45"/>
      <c r="G35" s="45"/>
      <c r="H35" s="45"/>
      <c r="I35" s="45"/>
      <c r="J35" s="45"/>
      <c r="K35" s="45"/>
      <c r="L35" s="45"/>
      <c r="M35" s="45"/>
      <c r="N35" s="45"/>
      <c r="O35" s="45"/>
    </row>
    <row r="36" ht="13.5" customHeight="1">
      <c r="A36" s="1" t="s">
        <v>5223</v>
      </c>
      <c r="B36" s="1" t="s">
        <v>9</v>
      </c>
      <c r="C36" s="1" t="s">
        <v>10</v>
      </c>
      <c r="D36" s="1" t="s">
        <v>5233</v>
      </c>
      <c r="E36" s="1" t="s">
        <v>5235</v>
      </c>
      <c r="F36" s="45"/>
      <c r="G36" s="45"/>
      <c r="H36" s="45"/>
      <c r="I36" s="45"/>
      <c r="J36" s="45"/>
      <c r="K36" s="45"/>
      <c r="L36" s="45"/>
      <c r="M36" s="45"/>
      <c r="N36" s="45"/>
      <c r="O36" s="45"/>
    </row>
    <row r="37" ht="13.5" customHeight="1">
      <c r="A37" s="1" t="s">
        <v>5223</v>
      </c>
      <c r="B37" s="1" t="s">
        <v>13</v>
      </c>
      <c r="C37" s="1" t="s">
        <v>10</v>
      </c>
      <c r="D37" s="1" t="s">
        <v>5240</v>
      </c>
      <c r="E37" s="1" t="s">
        <v>5242</v>
      </c>
      <c r="F37" s="45"/>
      <c r="G37" s="45"/>
      <c r="H37" s="45"/>
      <c r="I37" s="45"/>
      <c r="J37" s="45"/>
      <c r="K37" s="45"/>
      <c r="L37" s="45"/>
      <c r="M37" s="45"/>
      <c r="N37" s="45"/>
      <c r="O37" s="45"/>
    </row>
    <row r="38" ht="13.5" customHeight="1">
      <c r="A38" s="1" t="s">
        <v>5223</v>
      </c>
      <c r="B38" s="1" t="s">
        <v>16</v>
      </c>
      <c r="C38" s="1" t="s">
        <v>10</v>
      </c>
      <c r="D38" s="1" t="s">
        <v>5247</v>
      </c>
      <c r="E38" s="1" t="s">
        <v>5249</v>
      </c>
      <c r="F38" s="45"/>
      <c r="G38" s="45"/>
      <c r="H38" s="45"/>
      <c r="I38" s="45"/>
      <c r="J38" s="45"/>
      <c r="K38" s="45"/>
      <c r="L38" s="45"/>
      <c r="M38" s="45"/>
      <c r="N38" s="45"/>
      <c r="O38" s="45"/>
    </row>
    <row r="39" ht="13.5" customHeight="1">
      <c r="A39" s="1" t="s">
        <v>5223</v>
      </c>
      <c r="B39" s="1" t="s">
        <v>21</v>
      </c>
      <c r="C39" s="1" t="s">
        <v>374</v>
      </c>
      <c r="D39" s="1" t="s">
        <v>5254</v>
      </c>
      <c r="E39" s="1" t="s">
        <v>5256</v>
      </c>
      <c r="F39" s="45"/>
      <c r="G39" s="45"/>
      <c r="H39" s="45"/>
      <c r="I39" s="45"/>
      <c r="J39" s="45"/>
      <c r="K39" s="45"/>
      <c r="L39" s="45"/>
      <c r="M39" s="45"/>
      <c r="N39" s="45"/>
      <c r="O39" s="45"/>
    </row>
    <row r="40" ht="13.5" customHeight="1">
      <c r="A40" s="1" t="s">
        <v>5223</v>
      </c>
      <c r="B40" s="1" t="s">
        <v>27</v>
      </c>
      <c r="C40" s="1" t="s">
        <v>10</v>
      </c>
      <c r="D40" s="1" t="s">
        <v>5260</v>
      </c>
      <c r="E40" s="1" t="s">
        <v>5261</v>
      </c>
      <c r="F40" s="45"/>
      <c r="G40" s="45"/>
      <c r="H40" s="45"/>
      <c r="I40" s="45"/>
      <c r="J40" s="45"/>
      <c r="K40" s="45"/>
      <c r="L40" s="45"/>
      <c r="M40" s="45"/>
      <c r="N40" s="45"/>
      <c r="O40" s="45"/>
    </row>
    <row r="41" ht="13.5" customHeight="1">
      <c r="A41" s="1" t="s">
        <v>5223</v>
      </c>
      <c r="B41" s="1" t="s">
        <v>31</v>
      </c>
      <c r="C41" s="1" t="s">
        <v>10</v>
      </c>
      <c r="D41" s="1" t="s">
        <v>5266</v>
      </c>
      <c r="E41" s="1" t="s">
        <v>5267</v>
      </c>
      <c r="F41" s="45"/>
      <c r="G41" s="45"/>
      <c r="H41" s="45"/>
      <c r="I41" s="45"/>
      <c r="J41" s="45"/>
      <c r="K41" s="45"/>
      <c r="L41" s="45"/>
      <c r="M41" s="45"/>
      <c r="N41" s="45"/>
      <c r="O41" s="45"/>
    </row>
    <row r="42" ht="13.5" customHeight="1">
      <c r="A42" s="1" t="s">
        <v>5223</v>
      </c>
      <c r="B42" s="1" t="s">
        <v>34</v>
      </c>
      <c r="C42" s="1" t="s">
        <v>10</v>
      </c>
      <c r="D42" s="1" t="s">
        <v>5272</v>
      </c>
      <c r="E42" s="1" t="s">
        <v>5273</v>
      </c>
      <c r="F42" s="45"/>
      <c r="G42" s="45"/>
      <c r="H42" s="45"/>
      <c r="I42" s="45"/>
      <c r="J42" s="45"/>
      <c r="K42" s="45"/>
      <c r="L42" s="45"/>
      <c r="M42" s="45"/>
      <c r="N42" s="45"/>
      <c r="O42" s="45"/>
    </row>
    <row r="43" ht="13.5" customHeight="1">
      <c r="A43" s="1" t="s">
        <v>5223</v>
      </c>
      <c r="B43" s="1" t="s">
        <v>40</v>
      </c>
      <c r="C43" s="1" t="s">
        <v>10</v>
      </c>
      <c r="D43" s="1" t="s">
        <v>5274</v>
      </c>
      <c r="E43" s="1" t="s">
        <v>5275</v>
      </c>
      <c r="F43" s="45"/>
      <c r="G43" s="45"/>
      <c r="H43" s="45"/>
      <c r="I43" s="45"/>
      <c r="J43" s="45"/>
      <c r="K43" s="45"/>
      <c r="L43" s="45"/>
      <c r="M43" s="45"/>
      <c r="N43" s="45"/>
      <c r="O43" s="45"/>
    </row>
    <row r="44" ht="13.5" customHeight="1">
      <c r="A44" s="1" t="s">
        <v>5223</v>
      </c>
      <c r="B44" s="1" t="s">
        <v>45</v>
      </c>
      <c r="C44" s="1" t="s">
        <v>10</v>
      </c>
      <c r="D44" s="1" t="s">
        <v>5282</v>
      </c>
      <c r="E44" s="1" t="s">
        <v>5283</v>
      </c>
      <c r="F44" s="45"/>
      <c r="G44" s="45"/>
      <c r="H44" s="45"/>
      <c r="I44" s="45"/>
      <c r="J44" s="45"/>
      <c r="K44" s="45"/>
      <c r="L44" s="45"/>
      <c r="M44" s="45"/>
      <c r="N44" s="45"/>
      <c r="O44" s="45"/>
    </row>
    <row r="45" ht="13.5" customHeight="1">
      <c r="A45" s="1" t="s">
        <v>5223</v>
      </c>
      <c r="B45" s="1" t="s">
        <v>52</v>
      </c>
      <c r="C45" s="1" t="s">
        <v>10</v>
      </c>
      <c r="D45" s="1" t="s">
        <v>5286</v>
      </c>
      <c r="E45" s="1" t="s">
        <v>5288</v>
      </c>
      <c r="F45" s="45"/>
      <c r="G45" s="45"/>
      <c r="H45" s="45"/>
      <c r="I45" s="45"/>
      <c r="J45" s="45"/>
      <c r="K45" s="45"/>
      <c r="L45" s="45"/>
      <c r="M45" s="45"/>
      <c r="N45" s="45"/>
      <c r="O45" s="45"/>
    </row>
    <row r="46" ht="13.5" customHeight="1">
      <c r="A46" s="1" t="s">
        <v>5223</v>
      </c>
      <c r="B46" s="1" t="s">
        <v>57</v>
      </c>
      <c r="C46" s="1" t="s">
        <v>374</v>
      </c>
      <c r="D46" s="1" t="s">
        <v>5290</v>
      </c>
      <c r="E46" s="1" t="s">
        <v>5292</v>
      </c>
      <c r="F46" s="45"/>
      <c r="G46" s="45"/>
      <c r="H46" s="45"/>
      <c r="I46" s="45"/>
      <c r="J46" s="45"/>
      <c r="K46" s="45"/>
      <c r="L46" s="45"/>
      <c r="M46" s="45"/>
      <c r="N46" s="45"/>
      <c r="O46" s="45"/>
    </row>
    <row r="47" ht="13.5" customHeight="1">
      <c r="A47" s="1" t="s">
        <v>5223</v>
      </c>
      <c r="B47" s="1" t="s">
        <v>60</v>
      </c>
      <c r="C47" s="1" t="s">
        <v>10</v>
      </c>
      <c r="D47" s="1" t="s">
        <v>5295</v>
      </c>
      <c r="E47" s="1" t="s">
        <v>5297</v>
      </c>
      <c r="F47" s="45"/>
      <c r="G47" s="45"/>
      <c r="H47" s="45"/>
      <c r="I47" s="45"/>
      <c r="J47" s="45"/>
      <c r="K47" s="45"/>
      <c r="L47" s="45"/>
      <c r="M47" s="45"/>
      <c r="N47" s="45"/>
      <c r="O47" s="45"/>
    </row>
    <row r="48" ht="13.5" customHeight="1">
      <c r="A48" s="1" t="s">
        <v>5223</v>
      </c>
      <c r="B48" s="1" t="s">
        <v>65</v>
      </c>
      <c r="C48" s="1" t="s">
        <v>10</v>
      </c>
      <c r="D48" s="1" t="s">
        <v>5302</v>
      </c>
      <c r="E48" s="1" t="s">
        <v>5303</v>
      </c>
      <c r="F48" s="45"/>
      <c r="G48" s="45"/>
      <c r="H48" s="45"/>
      <c r="I48" s="45"/>
      <c r="J48" s="45"/>
      <c r="K48" s="45"/>
      <c r="L48" s="45"/>
      <c r="M48" s="45"/>
      <c r="N48" s="45"/>
      <c r="O48" s="45"/>
    </row>
    <row r="49" ht="13.5" customHeight="1">
      <c r="A49" s="1" t="s">
        <v>5223</v>
      </c>
      <c r="B49" s="1" t="s">
        <v>70</v>
      </c>
      <c r="C49" s="1" t="s">
        <v>10</v>
      </c>
      <c r="D49" s="1" t="s">
        <v>5306</v>
      </c>
      <c r="E49" s="1" t="s">
        <v>5307</v>
      </c>
      <c r="F49" s="45"/>
      <c r="G49" s="45"/>
      <c r="H49" s="45"/>
      <c r="I49" s="45"/>
      <c r="J49" s="45"/>
      <c r="K49" s="45"/>
      <c r="L49" s="45"/>
      <c r="M49" s="45"/>
      <c r="N49" s="45"/>
      <c r="O49" s="45"/>
    </row>
    <row r="50" ht="13.5" customHeight="1">
      <c r="A50" s="1" t="s">
        <v>5223</v>
      </c>
      <c r="B50" s="1" t="s">
        <v>74</v>
      </c>
      <c r="C50" s="1" t="s">
        <v>10</v>
      </c>
      <c r="D50" s="1" t="s">
        <v>5312</v>
      </c>
      <c r="E50" s="1" t="s">
        <v>5313</v>
      </c>
      <c r="F50" s="45"/>
      <c r="G50" s="45"/>
      <c r="H50" s="45"/>
      <c r="I50" s="45"/>
      <c r="J50" s="45"/>
      <c r="K50" s="45"/>
      <c r="L50" s="45"/>
      <c r="M50" s="45"/>
      <c r="N50" s="45"/>
      <c r="O50" s="45"/>
    </row>
    <row r="51" ht="13.5" customHeight="1">
      <c r="A51" s="1" t="s">
        <v>5223</v>
      </c>
      <c r="B51" s="1" t="s">
        <v>78</v>
      </c>
      <c r="C51" s="1" t="s">
        <v>10</v>
      </c>
      <c r="D51" s="1" t="s">
        <v>5318</v>
      </c>
      <c r="E51" s="1" t="s">
        <v>5319</v>
      </c>
      <c r="F51" s="45"/>
      <c r="G51" s="45"/>
      <c r="H51" s="45"/>
      <c r="I51" s="45"/>
      <c r="J51" s="45"/>
      <c r="K51" s="45"/>
      <c r="L51" s="45"/>
      <c r="M51" s="45"/>
      <c r="N51" s="45"/>
      <c r="O51" s="45"/>
    </row>
    <row r="52" ht="13.5" customHeight="1">
      <c r="A52" s="1" t="s">
        <v>5223</v>
      </c>
      <c r="B52" s="1" t="s">
        <v>83</v>
      </c>
      <c r="C52" s="1" t="s">
        <v>10</v>
      </c>
      <c r="D52" s="1" t="s">
        <v>5324</v>
      </c>
      <c r="E52" s="1" t="s">
        <v>5325</v>
      </c>
      <c r="F52" s="45"/>
      <c r="G52" s="45"/>
      <c r="H52" s="45"/>
      <c r="I52" s="45"/>
      <c r="J52" s="45"/>
      <c r="K52" s="45"/>
      <c r="L52" s="45"/>
      <c r="M52" s="45"/>
      <c r="N52" s="45"/>
      <c r="O52" s="45"/>
    </row>
    <row r="53" ht="13.5" customHeight="1">
      <c r="A53" s="1" t="s">
        <v>5223</v>
      </c>
      <c r="B53" s="1" t="s">
        <v>86</v>
      </c>
      <c r="C53" s="1" t="s">
        <v>10</v>
      </c>
      <c r="D53" s="1" t="s">
        <v>5330</v>
      </c>
      <c r="E53" s="1" t="s">
        <v>5331</v>
      </c>
      <c r="F53" s="45"/>
      <c r="G53" s="45"/>
      <c r="H53" s="45"/>
      <c r="I53" s="45"/>
      <c r="J53" s="45"/>
      <c r="K53" s="45"/>
      <c r="L53" s="45"/>
      <c r="M53" s="45"/>
      <c r="N53" s="45"/>
      <c r="O53" s="45"/>
    </row>
    <row r="54" ht="13.5" customHeight="1">
      <c r="A54" s="1" t="s">
        <v>5223</v>
      </c>
      <c r="B54" s="1" t="s">
        <v>91</v>
      </c>
      <c r="C54" s="1" t="s">
        <v>10</v>
      </c>
      <c r="D54" s="1" t="s">
        <v>5338</v>
      </c>
      <c r="E54" s="1" t="s">
        <v>5339</v>
      </c>
      <c r="F54" s="45"/>
      <c r="G54" s="45"/>
      <c r="H54" s="45"/>
      <c r="I54" s="45"/>
      <c r="J54" s="45"/>
      <c r="K54" s="45"/>
      <c r="L54" s="45"/>
      <c r="M54" s="45"/>
      <c r="N54" s="45"/>
      <c r="O54" s="45"/>
    </row>
    <row r="55" ht="13.5" customHeight="1">
      <c r="A55" s="1" t="s">
        <v>5223</v>
      </c>
      <c r="B55" s="1" t="s">
        <v>94</v>
      </c>
      <c r="C55" s="1" t="s">
        <v>10</v>
      </c>
      <c r="D55" s="1" t="s">
        <v>5344</v>
      </c>
      <c r="E55" s="1" t="s">
        <v>5345</v>
      </c>
      <c r="F55" s="45"/>
      <c r="G55" s="45"/>
      <c r="H55" s="45"/>
      <c r="I55" s="45"/>
      <c r="J55" s="45"/>
      <c r="K55" s="45"/>
      <c r="L55" s="45"/>
      <c r="M55" s="45"/>
      <c r="N55" s="45"/>
      <c r="O55" s="45"/>
    </row>
    <row r="56" ht="13.5" customHeight="1">
      <c r="A56" s="1" t="s">
        <v>5223</v>
      </c>
      <c r="B56" s="1" t="s">
        <v>186</v>
      </c>
      <c r="C56" s="1" t="s">
        <v>10</v>
      </c>
      <c r="D56" s="1" t="s">
        <v>5352</v>
      </c>
      <c r="E56" s="1" t="s">
        <v>5353</v>
      </c>
      <c r="F56" s="45"/>
      <c r="G56" s="45"/>
      <c r="H56" s="45"/>
      <c r="I56" s="45"/>
      <c r="J56" s="45"/>
      <c r="K56" s="45"/>
      <c r="L56" s="45"/>
      <c r="M56" s="45"/>
      <c r="N56" s="45"/>
      <c r="O56" s="45"/>
    </row>
    <row r="57" ht="13.5" customHeight="1">
      <c r="A57" s="1" t="s">
        <v>5223</v>
      </c>
      <c r="B57" s="1" t="s">
        <v>99</v>
      </c>
      <c r="C57" s="1" t="s">
        <v>817</v>
      </c>
      <c r="D57" s="3"/>
      <c r="E57" s="3"/>
      <c r="F57" s="45"/>
      <c r="G57" s="45"/>
      <c r="H57" s="45"/>
      <c r="I57" s="45"/>
      <c r="J57" s="45"/>
      <c r="K57" s="45"/>
      <c r="L57" s="45"/>
      <c r="M57" s="45"/>
      <c r="N57" s="45"/>
      <c r="O57" s="45"/>
    </row>
    <row r="58" ht="13.5" customHeight="1">
      <c r="A58" s="1" t="s">
        <v>5363</v>
      </c>
      <c r="B58" s="2" t="s">
        <v>1</v>
      </c>
      <c r="C58" s="1" t="s">
        <v>2</v>
      </c>
      <c r="D58" s="3"/>
      <c r="E58" s="3"/>
      <c r="F58" s="45"/>
      <c r="G58" s="45"/>
      <c r="H58" s="45"/>
      <c r="I58" s="45"/>
      <c r="J58" s="45"/>
      <c r="K58" s="45"/>
      <c r="L58" s="45"/>
      <c r="M58" s="45"/>
      <c r="N58" s="45"/>
      <c r="O58" s="45"/>
    </row>
    <row r="59" ht="13.5" customHeight="1">
      <c r="A59" s="1" t="s">
        <v>5363</v>
      </c>
      <c r="B59" s="1" t="s">
        <v>5</v>
      </c>
      <c r="C59" s="1" t="s">
        <v>303</v>
      </c>
      <c r="D59" s="1" t="s">
        <v>5371</v>
      </c>
      <c r="E59" s="1" t="s">
        <v>5372</v>
      </c>
      <c r="F59" s="45"/>
      <c r="G59" s="45"/>
      <c r="H59" s="45"/>
      <c r="I59" s="45"/>
      <c r="J59" s="45"/>
      <c r="K59" s="45"/>
      <c r="L59" s="45"/>
      <c r="M59" s="45"/>
      <c r="N59" s="45"/>
      <c r="O59" s="45"/>
    </row>
    <row r="60" ht="13.5" customHeight="1">
      <c r="A60" s="1" t="s">
        <v>5363</v>
      </c>
      <c r="B60" s="1" t="s">
        <v>9</v>
      </c>
      <c r="C60" s="1" t="s">
        <v>10</v>
      </c>
      <c r="D60" s="1" t="s">
        <v>5376</v>
      </c>
      <c r="E60" s="1" t="s">
        <v>5379</v>
      </c>
      <c r="F60" s="45"/>
      <c r="G60" s="45"/>
      <c r="H60" s="45"/>
      <c r="I60" s="45"/>
      <c r="J60" s="45"/>
      <c r="K60" s="45"/>
      <c r="L60" s="45"/>
      <c r="M60" s="45"/>
      <c r="N60" s="45"/>
      <c r="O60" s="45"/>
    </row>
    <row r="61" ht="13.5" customHeight="1">
      <c r="A61" s="1" t="s">
        <v>5363</v>
      </c>
      <c r="B61" s="1" t="s">
        <v>13</v>
      </c>
      <c r="C61" s="1" t="s">
        <v>10</v>
      </c>
      <c r="D61" s="1" t="s">
        <v>5383</v>
      </c>
      <c r="E61" s="1" t="s">
        <v>5387</v>
      </c>
      <c r="F61" s="45"/>
      <c r="G61" s="45"/>
      <c r="H61" s="45"/>
      <c r="I61" s="45"/>
      <c r="J61" s="45"/>
      <c r="K61" s="45"/>
      <c r="L61" s="45"/>
      <c r="M61" s="45"/>
      <c r="N61" s="45"/>
      <c r="O61" s="45"/>
    </row>
    <row r="62" ht="13.5" customHeight="1">
      <c r="A62" s="1" t="s">
        <v>5363</v>
      </c>
      <c r="B62" s="1" t="s">
        <v>16</v>
      </c>
      <c r="C62" s="1" t="s">
        <v>10</v>
      </c>
      <c r="D62" s="1" t="s">
        <v>5391</v>
      </c>
      <c r="E62" s="1" t="s">
        <v>5393</v>
      </c>
      <c r="F62" s="45"/>
      <c r="G62" s="45"/>
      <c r="H62" s="45"/>
      <c r="I62" s="45"/>
      <c r="J62" s="45"/>
      <c r="K62" s="45"/>
      <c r="L62" s="45"/>
      <c r="M62" s="45"/>
      <c r="N62" s="45"/>
      <c r="O62" s="45"/>
    </row>
    <row r="63" ht="13.5" customHeight="1">
      <c r="A63" s="1" t="s">
        <v>5363</v>
      </c>
      <c r="B63" s="1" t="s">
        <v>21</v>
      </c>
      <c r="C63" s="1" t="s">
        <v>10</v>
      </c>
      <c r="D63" s="1" t="s">
        <v>5397</v>
      </c>
      <c r="E63" s="1" t="s">
        <v>5398</v>
      </c>
      <c r="F63" s="45"/>
      <c r="G63" s="45"/>
      <c r="H63" s="45"/>
      <c r="I63" s="45"/>
      <c r="J63" s="45"/>
      <c r="K63" s="45"/>
      <c r="L63" s="45"/>
      <c r="M63" s="45"/>
      <c r="N63" s="45"/>
      <c r="O63" s="45"/>
    </row>
    <row r="64" ht="13.5" customHeight="1">
      <c r="A64" s="1" t="s">
        <v>5363</v>
      </c>
      <c r="B64" s="1" t="s">
        <v>27</v>
      </c>
      <c r="C64" s="1" t="s">
        <v>10</v>
      </c>
      <c r="D64" s="1" t="s">
        <v>5401</v>
      </c>
      <c r="E64" s="1" t="s">
        <v>5403</v>
      </c>
      <c r="F64" s="45"/>
      <c r="G64" s="45"/>
      <c r="H64" s="45"/>
      <c r="I64" s="45"/>
      <c r="J64" s="45"/>
      <c r="K64" s="45"/>
      <c r="L64" s="45"/>
      <c r="M64" s="45"/>
      <c r="N64" s="45"/>
      <c r="O64" s="45"/>
    </row>
    <row r="65" ht="13.5" customHeight="1">
      <c r="A65" s="1" t="s">
        <v>5363</v>
      </c>
      <c r="B65" s="1" t="s">
        <v>31</v>
      </c>
      <c r="C65" s="1" t="s">
        <v>10</v>
      </c>
      <c r="D65" s="1" t="s">
        <v>5407</v>
      </c>
      <c r="E65" s="1" t="s">
        <v>5408</v>
      </c>
      <c r="F65" s="45"/>
      <c r="G65" s="45"/>
      <c r="H65" s="45"/>
      <c r="I65" s="45"/>
      <c r="J65" s="45"/>
      <c r="K65" s="45"/>
      <c r="L65" s="45"/>
      <c r="M65" s="45"/>
      <c r="N65" s="45"/>
      <c r="O65" s="45"/>
    </row>
    <row r="66" ht="13.5" customHeight="1">
      <c r="A66" s="1" t="s">
        <v>5363</v>
      </c>
      <c r="B66" s="1" t="s">
        <v>34</v>
      </c>
      <c r="C66" s="1" t="s">
        <v>10</v>
      </c>
      <c r="D66" s="1" t="s">
        <v>5412</v>
      </c>
      <c r="E66" s="1" t="s">
        <v>5413</v>
      </c>
      <c r="F66" s="45"/>
      <c r="G66" s="45"/>
      <c r="H66" s="45"/>
      <c r="I66" s="45"/>
      <c r="J66" s="45"/>
      <c r="K66" s="45"/>
      <c r="L66" s="45"/>
      <c r="M66" s="45"/>
      <c r="N66" s="45"/>
      <c r="O66" s="45"/>
    </row>
    <row r="67" ht="13.5" customHeight="1">
      <c r="A67" s="1" t="s">
        <v>5363</v>
      </c>
      <c r="B67" s="1" t="s">
        <v>40</v>
      </c>
      <c r="C67" s="1" t="s">
        <v>10</v>
      </c>
      <c r="D67" s="1" t="s">
        <v>5421</v>
      </c>
      <c r="E67" s="1" t="s">
        <v>5423</v>
      </c>
      <c r="F67" s="45"/>
      <c r="G67" s="45"/>
      <c r="H67" s="45"/>
      <c r="I67" s="45"/>
      <c r="J67" s="45"/>
      <c r="K67" s="45"/>
      <c r="L67" s="45"/>
      <c r="M67" s="45"/>
      <c r="N67" s="45"/>
      <c r="O67" s="45"/>
    </row>
    <row r="68" ht="13.5" customHeight="1">
      <c r="A68" s="1" t="s">
        <v>5363</v>
      </c>
      <c r="B68" s="1" t="s">
        <v>45</v>
      </c>
      <c r="C68" s="1" t="s">
        <v>10</v>
      </c>
      <c r="D68" s="1" t="s">
        <v>5427</v>
      </c>
      <c r="E68" s="1" t="s">
        <v>5429</v>
      </c>
      <c r="F68" s="45"/>
      <c r="G68" s="45"/>
      <c r="H68" s="45"/>
      <c r="I68" s="45"/>
      <c r="J68" s="45"/>
      <c r="K68" s="45"/>
      <c r="L68" s="45"/>
      <c r="M68" s="45"/>
      <c r="N68" s="45"/>
      <c r="O68" s="45"/>
    </row>
    <row r="69" ht="13.5" customHeight="1">
      <c r="A69" s="1" t="s">
        <v>5363</v>
      </c>
      <c r="B69" s="1" t="s">
        <v>52</v>
      </c>
      <c r="C69" s="1" t="s">
        <v>10</v>
      </c>
      <c r="D69" s="1" t="s">
        <v>5434</v>
      </c>
      <c r="E69" s="1" t="s">
        <v>5435</v>
      </c>
      <c r="F69" s="45"/>
      <c r="G69" s="45"/>
      <c r="H69" s="45"/>
      <c r="I69" s="45"/>
      <c r="J69" s="45"/>
      <c r="K69" s="45"/>
      <c r="L69" s="45"/>
      <c r="M69" s="45"/>
      <c r="N69" s="45"/>
      <c r="O69" s="45"/>
    </row>
    <row r="70" ht="13.5" customHeight="1">
      <c r="A70" s="1" t="s">
        <v>5363</v>
      </c>
      <c r="B70" s="1" t="s">
        <v>57</v>
      </c>
      <c r="C70" s="1" t="s">
        <v>10</v>
      </c>
      <c r="D70" s="1" t="s">
        <v>5441</v>
      </c>
      <c r="E70" s="1" t="s">
        <v>5444</v>
      </c>
      <c r="F70" s="45"/>
      <c r="G70" s="45"/>
      <c r="H70" s="45"/>
      <c r="I70" s="45"/>
      <c r="J70" s="45"/>
      <c r="K70" s="45"/>
      <c r="L70" s="45"/>
      <c r="M70" s="45"/>
      <c r="N70" s="45"/>
      <c r="O70" s="45"/>
    </row>
    <row r="71" ht="13.5" customHeight="1">
      <c r="A71" s="1" t="s">
        <v>5363</v>
      </c>
      <c r="B71" s="1" t="s">
        <v>60</v>
      </c>
      <c r="C71" s="1" t="s">
        <v>374</v>
      </c>
      <c r="D71" s="1" t="s">
        <v>5448</v>
      </c>
      <c r="E71" s="1" t="s">
        <v>5450</v>
      </c>
      <c r="F71" s="45"/>
      <c r="G71" s="45"/>
      <c r="H71" s="45"/>
      <c r="I71" s="45"/>
      <c r="J71" s="45"/>
      <c r="K71" s="45"/>
      <c r="L71" s="45"/>
      <c r="M71" s="45"/>
      <c r="N71" s="45"/>
      <c r="O71" s="45"/>
    </row>
    <row r="72" ht="13.5" customHeight="1">
      <c r="A72" s="1" t="s">
        <v>5363</v>
      </c>
      <c r="B72" s="1" t="s">
        <v>65</v>
      </c>
      <c r="C72" s="1" t="s">
        <v>10</v>
      </c>
      <c r="D72" s="1" t="s">
        <v>5456</v>
      </c>
      <c r="E72" s="1" t="s">
        <v>5458</v>
      </c>
      <c r="F72" s="45"/>
      <c r="G72" s="45"/>
      <c r="H72" s="45"/>
      <c r="I72" s="45"/>
      <c r="J72" s="45"/>
      <c r="K72" s="45"/>
      <c r="L72" s="45"/>
      <c r="M72" s="45"/>
      <c r="N72" s="45"/>
      <c r="O72" s="45"/>
    </row>
    <row r="73" ht="13.5" customHeight="1">
      <c r="A73" s="1" t="s">
        <v>5363</v>
      </c>
      <c r="B73" s="1" t="s">
        <v>70</v>
      </c>
      <c r="C73" s="1" t="s">
        <v>10</v>
      </c>
      <c r="D73" s="1" t="s">
        <v>5463</v>
      </c>
      <c r="E73" s="1" t="s">
        <v>5464</v>
      </c>
      <c r="F73" s="45"/>
      <c r="G73" s="45"/>
      <c r="H73" s="45"/>
      <c r="I73" s="45"/>
      <c r="J73" s="45"/>
      <c r="K73" s="45"/>
      <c r="L73" s="45"/>
      <c r="M73" s="45"/>
      <c r="N73" s="45"/>
      <c r="O73" s="45"/>
    </row>
    <row r="74" ht="13.5" customHeight="1">
      <c r="A74" s="1" t="s">
        <v>5363</v>
      </c>
      <c r="B74" s="1" t="s">
        <v>74</v>
      </c>
      <c r="C74" s="1" t="s">
        <v>115</v>
      </c>
      <c r="D74" s="1" t="s">
        <v>5469</v>
      </c>
      <c r="E74" s="1" t="s">
        <v>5470</v>
      </c>
      <c r="F74" s="45"/>
      <c r="G74" s="45"/>
      <c r="H74" s="45"/>
      <c r="I74" s="45"/>
      <c r="J74" s="45"/>
      <c r="K74" s="45"/>
      <c r="L74" s="45"/>
      <c r="M74" s="45"/>
      <c r="N74" s="45"/>
      <c r="O74" s="45"/>
    </row>
    <row r="75" ht="13.5" customHeight="1">
      <c r="A75" s="1" t="s">
        <v>5363</v>
      </c>
      <c r="B75" s="1" t="s">
        <v>78</v>
      </c>
      <c r="C75" s="1" t="s">
        <v>10</v>
      </c>
      <c r="D75" s="1" t="s">
        <v>5475</v>
      </c>
      <c r="E75" s="1" t="s">
        <v>5476</v>
      </c>
      <c r="F75" s="45"/>
      <c r="G75" s="45"/>
      <c r="H75" s="45"/>
      <c r="I75" s="45"/>
      <c r="J75" s="45"/>
      <c r="K75" s="45"/>
      <c r="L75" s="45"/>
      <c r="M75" s="45"/>
      <c r="N75" s="45"/>
      <c r="O75" s="45"/>
    </row>
    <row r="76" ht="13.5" customHeight="1">
      <c r="A76" s="1" t="s">
        <v>5363</v>
      </c>
      <c r="B76" s="1" t="s">
        <v>83</v>
      </c>
      <c r="C76" s="1" t="s">
        <v>115</v>
      </c>
      <c r="D76" s="1" t="s">
        <v>5481</v>
      </c>
      <c r="E76" s="1" t="s">
        <v>5482</v>
      </c>
      <c r="F76" s="45"/>
      <c r="G76" s="45"/>
      <c r="H76" s="45"/>
      <c r="I76" s="45"/>
      <c r="J76" s="45"/>
      <c r="K76" s="45"/>
      <c r="L76" s="45"/>
      <c r="M76" s="45"/>
      <c r="N76" s="45"/>
      <c r="O76" s="45"/>
    </row>
    <row r="77" ht="13.5" customHeight="1">
      <c r="A77" s="1" t="s">
        <v>5363</v>
      </c>
      <c r="B77" s="1" t="s">
        <v>86</v>
      </c>
      <c r="C77" s="1" t="s">
        <v>10</v>
      </c>
      <c r="D77" s="1" t="s">
        <v>5486</v>
      </c>
      <c r="E77" s="1" t="s">
        <v>5487</v>
      </c>
      <c r="F77" s="45"/>
      <c r="G77" s="45"/>
      <c r="H77" s="45"/>
      <c r="I77" s="45"/>
      <c r="J77" s="45"/>
      <c r="K77" s="45"/>
      <c r="L77" s="45"/>
      <c r="M77" s="45"/>
      <c r="N77" s="45"/>
      <c r="O77" s="45"/>
    </row>
    <row r="78" ht="13.5" customHeight="1">
      <c r="A78" s="1" t="s">
        <v>5363</v>
      </c>
      <c r="B78" s="1" t="s">
        <v>91</v>
      </c>
      <c r="C78" s="1" t="s">
        <v>10</v>
      </c>
      <c r="D78" s="1" t="s">
        <v>5489</v>
      </c>
      <c r="E78" s="1" t="s">
        <v>5490</v>
      </c>
      <c r="F78" s="45"/>
      <c r="G78" s="45"/>
      <c r="H78" s="45"/>
      <c r="I78" s="45"/>
      <c r="J78" s="45"/>
      <c r="K78" s="45"/>
      <c r="L78" s="45"/>
      <c r="M78" s="45"/>
      <c r="N78" s="45"/>
      <c r="O78" s="45"/>
    </row>
    <row r="79" ht="13.5" customHeight="1">
      <c r="A79" s="1" t="s">
        <v>5363</v>
      </c>
      <c r="B79" s="1" t="s">
        <v>94</v>
      </c>
      <c r="C79" s="1" t="s">
        <v>10</v>
      </c>
      <c r="D79" s="1" t="s">
        <v>5495</v>
      </c>
      <c r="E79" s="1" t="s">
        <v>5496</v>
      </c>
      <c r="F79" s="45"/>
      <c r="G79" s="45"/>
      <c r="H79" s="45"/>
      <c r="I79" s="45"/>
      <c r="J79" s="45"/>
      <c r="K79" s="45"/>
      <c r="L79" s="45"/>
      <c r="M79" s="45"/>
      <c r="N79" s="45"/>
      <c r="O79" s="45"/>
    </row>
    <row r="80" ht="13.5" customHeight="1">
      <c r="A80" s="1" t="s">
        <v>5363</v>
      </c>
      <c r="B80" s="1" t="s">
        <v>186</v>
      </c>
      <c r="C80" s="1" t="s">
        <v>10</v>
      </c>
      <c r="D80" s="1" t="s">
        <v>5497</v>
      </c>
      <c r="E80" s="1" t="s">
        <v>5498</v>
      </c>
      <c r="F80" s="45"/>
      <c r="G80" s="45"/>
      <c r="H80" s="45"/>
      <c r="I80" s="45"/>
      <c r="J80" s="45"/>
      <c r="K80" s="45"/>
      <c r="L80" s="45"/>
      <c r="M80" s="45"/>
      <c r="N80" s="45"/>
      <c r="O80" s="45"/>
    </row>
    <row r="81" ht="13.5" customHeight="1">
      <c r="A81" s="1" t="s">
        <v>5363</v>
      </c>
      <c r="B81" s="1" t="s">
        <v>189</v>
      </c>
      <c r="C81" s="1" t="s">
        <v>10</v>
      </c>
      <c r="D81" s="1" t="s">
        <v>5502</v>
      </c>
      <c r="E81" s="1" t="s">
        <v>5503</v>
      </c>
      <c r="F81" s="45"/>
      <c r="G81" s="45"/>
      <c r="H81" s="45"/>
      <c r="I81" s="45"/>
      <c r="J81" s="45"/>
      <c r="K81" s="45"/>
      <c r="L81" s="45"/>
      <c r="M81" s="45"/>
      <c r="N81" s="45"/>
      <c r="O81" s="45"/>
    </row>
    <row r="82" ht="13.5" customHeight="1">
      <c r="A82" s="1" t="s">
        <v>5363</v>
      </c>
      <c r="B82" s="1" t="s">
        <v>193</v>
      </c>
      <c r="C82" s="1" t="s">
        <v>10</v>
      </c>
      <c r="D82" s="1" t="s">
        <v>5507</v>
      </c>
      <c r="E82" s="1" t="s">
        <v>5509</v>
      </c>
      <c r="F82" s="45"/>
      <c r="G82" s="45"/>
      <c r="H82" s="45"/>
      <c r="I82" s="45"/>
      <c r="J82" s="45"/>
      <c r="K82" s="45"/>
      <c r="L82" s="45"/>
      <c r="M82" s="45"/>
      <c r="N82" s="45"/>
      <c r="O82" s="45"/>
    </row>
    <row r="83" ht="13.5" customHeight="1">
      <c r="A83" s="1" t="s">
        <v>5363</v>
      </c>
      <c r="B83" s="1" t="s">
        <v>197</v>
      </c>
      <c r="C83" s="1" t="s">
        <v>10</v>
      </c>
      <c r="D83" s="1" t="s">
        <v>5512</v>
      </c>
      <c r="E83" s="1" t="s">
        <v>5513</v>
      </c>
      <c r="F83" s="45"/>
      <c r="G83" s="45"/>
      <c r="H83" s="45"/>
      <c r="I83" s="45"/>
      <c r="J83" s="45"/>
      <c r="K83" s="45"/>
      <c r="L83" s="45"/>
      <c r="M83" s="45"/>
      <c r="N83" s="45"/>
      <c r="O83" s="45"/>
    </row>
    <row r="84" ht="13.5" customHeight="1">
      <c r="A84" s="1" t="s">
        <v>5363</v>
      </c>
      <c r="B84" s="1" t="s">
        <v>201</v>
      </c>
      <c r="C84" s="1" t="s">
        <v>10</v>
      </c>
      <c r="D84" s="1" t="s">
        <v>5518</v>
      </c>
      <c r="E84" s="1" t="s">
        <v>5519</v>
      </c>
      <c r="F84" s="45"/>
      <c r="G84" s="45"/>
      <c r="H84" s="45"/>
      <c r="I84" s="45"/>
      <c r="J84" s="45"/>
      <c r="K84" s="45"/>
      <c r="L84" s="45"/>
      <c r="M84" s="45"/>
      <c r="N84" s="45"/>
      <c r="O84" s="45"/>
    </row>
    <row r="85" ht="13.5" customHeight="1">
      <c r="A85" s="1" t="s">
        <v>5363</v>
      </c>
      <c r="B85" s="1" t="s">
        <v>99</v>
      </c>
      <c r="C85" s="1" t="s">
        <v>817</v>
      </c>
      <c r="D85" s="3"/>
      <c r="E85" s="3"/>
      <c r="F85" s="45"/>
      <c r="G85" s="45"/>
      <c r="H85" s="45"/>
      <c r="I85" s="45"/>
      <c r="J85" s="45"/>
      <c r="K85" s="45"/>
      <c r="L85" s="45"/>
      <c r="M85" s="45"/>
      <c r="N85" s="45"/>
      <c r="O85" s="45"/>
    </row>
    <row r="86" ht="13.5" customHeight="1">
      <c r="A86" s="1" t="s">
        <v>5523</v>
      </c>
      <c r="B86" s="2" t="s">
        <v>1</v>
      </c>
      <c r="C86" s="1" t="s">
        <v>2</v>
      </c>
      <c r="D86" s="3"/>
      <c r="E86" s="3"/>
      <c r="F86" s="45"/>
      <c r="G86" s="45"/>
      <c r="H86" s="45"/>
      <c r="I86" s="45"/>
      <c r="J86" s="45"/>
      <c r="K86" s="45"/>
      <c r="L86" s="45"/>
      <c r="M86" s="45"/>
      <c r="N86" s="45"/>
      <c r="O86" s="45"/>
    </row>
    <row r="87" ht="13.5" customHeight="1">
      <c r="A87" s="1" t="s">
        <v>5523</v>
      </c>
      <c r="B87" s="1" t="s">
        <v>5</v>
      </c>
      <c r="C87" s="1" t="s">
        <v>130</v>
      </c>
      <c r="D87" s="1" t="s">
        <v>5527</v>
      </c>
      <c r="E87" s="1" t="s">
        <v>5529</v>
      </c>
      <c r="F87" s="45"/>
      <c r="G87" s="45"/>
      <c r="H87" s="45"/>
      <c r="I87" s="45"/>
      <c r="J87" s="45"/>
      <c r="K87" s="45"/>
      <c r="L87" s="45"/>
      <c r="M87" s="45"/>
      <c r="N87" s="45"/>
      <c r="O87" s="45"/>
    </row>
    <row r="88" ht="13.5" customHeight="1">
      <c r="A88" s="1" t="s">
        <v>5523</v>
      </c>
      <c r="B88" s="1" t="s">
        <v>9</v>
      </c>
      <c r="C88" s="1" t="s">
        <v>115</v>
      </c>
      <c r="D88" s="1" t="s">
        <v>5533</v>
      </c>
      <c r="E88" s="1" t="s">
        <v>5534</v>
      </c>
      <c r="F88" s="45"/>
      <c r="G88" s="45"/>
      <c r="H88" s="45"/>
      <c r="I88" s="45"/>
      <c r="J88" s="45"/>
      <c r="K88" s="45"/>
      <c r="L88" s="45"/>
      <c r="M88" s="45"/>
      <c r="N88" s="45"/>
      <c r="O88" s="45"/>
    </row>
    <row r="89" ht="13.5" customHeight="1">
      <c r="A89" s="1" t="s">
        <v>5523</v>
      </c>
      <c r="B89" s="1" t="s">
        <v>13</v>
      </c>
      <c r="C89" s="1" t="s">
        <v>10</v>
      </c>
      <c r="D89" s="1" t="s">
        <v>5539</v>
      </c>
      <c r="E89" s="1" t="s">
        <v>5540</v>
      </c>
      <c r="F89" s="45"/>
      <c r="G89" s="45"/>
      <c r="H89" s="45"/>
      <c r="I89" s="45"/>
      <c r="J89" s="45"/>
      <c r="K89" s="45"/>
      <c r="L89" s="45"/>
      <c r="M89" s="45"/>
      <c r="N89" s="45"/>
      <c r="O89" s="45"/>
    </row>
    <row r="90" ht="13.5" customHeight="1">
      <c r="A90" s="1" t="s">
        <v>5523</v>
      </c>
      <c r="B90" s="1" t="s">
        <v>16</v>
      </c>
      <c r="C90" s="1" t="s">
        <v>10</v>
      </c>
      <c r="D90" s="1" t="s">
        <v>5541</v>
      </c>
      <c r="E90" s="1" t="s">
        <v>5542</v>
      </c>
      <c r="F90" s="45"/>
      <c r="G90" s="45"/>
      <c r="H90" s="45"/>
      <c r="I90" s="45"/>
      <c r="J90" s="45"/>
      <c r="K90" s="45"/>
      <c r="L90" s="45"/>
      <c r="M90" s="45"/>
      <c r="N90" s="45"/>
      <c r="O90" s="45"/>
    </row>
    <row r="91" ht="13.5" customHeight="1">
      <c r="A91" s="1" t="s">
        <v>5523</v>
      </c>
      <c r="B91" s="1" t="s">
        <v>21</v>
      </c>
      <c r="C91" s="1" t="s">
        <v>10</v>
      </c>
      <c r="D91" s="1" t="s">
        <v>5546</v>
      </c>
      <c r="E91" s="1" t="s">
        <v>5547</v>
      </c>
      <c r="F91" s="45"/>
      <c r="G91" s="45"/>
      <c r="H91" s="45"/>
      <c r="I91" s="45"/>
      <c r="J91" s="45"/>
      <c r="K91" s="45"/>
      <c r="L91" s="45"/>
      <c r="M91" s="45"/>
      <c r="N91" s="45"/>
      <c r="O91" s="45"/>
    </row>
    <row r="92" ht="13.5" customHeight="1">
      <c r="A92" s="1" t="s">
        <v>5523</v>
      </c>
      <c r="B92" s="1" t="s">
        <v>27</v>
      </c>
      <c r="C92" s="1" t="s">
        <v>10</v>
      </c>
      <c r="D92" s="1" t="s">
        <v>5550</v>
      </c>
      <c r="E92" s="1" t="s">
        <v>5551</v>
      </c>
      <c r="F92" s="45"/>
      <c r="G92" s="45"/>
      <c r="H92" s="45"/>
      <c r="I92" s="45"/>
      <c r="J92" s="45"/>
      <c r="K92" s="45"/>
      <c r="L92" s="45"/>
      <c r="M92" s="45"/>
      <c r="N92" s="45"/>
      <c r="O92" s="45"/>
    </row>
    <row r="93" ht="13.5" customHeight="1">
      <c r="A93" s="1" t="s">
        <v>5523</v>
      </c>
      <c r="B93" s="1" t="s">
        <v>99</v>
      </c>
      <c r="C93" s="1" t="s">
        <v>817</v>
      </c>
      <c r="D93" s="3"/>
      <c r="E93" s="3"/>
      <c r="F93" s="45"/>
      <c r="G93" s="45"/>
      <c r="H93" s="45"/>
      <c r="I93" s="45"/>
      <c r="J93" s="45"/>
      <c r="K93" s="45"/>
      <c r="L93" s="45"/>
      <c r="M93" s="45"/>
      <c r="N93" s="45"/>
      <c r="O93" s="45"/>
    </row>
    <row r="94" ht="13.5" customHeight="1">
      <c r="A94" s="1" t="s">
        <v>5556</v>
      </c>
      <c r="B94" s="2" t="s">
        <v>1</v>
      </c>
      <c r="C94" s="1" t="s">
        <v>2</v>
      </c>
      <c r="D94" s="3"/>
      <c r="E94" s="3"/>
      <c r="F94" s="45"/>
      <c r="G94" s="45"/>
      <c r="H94" s="45"/>
      <c r="I94" s="45"/>
      <c r="J94" s="45"/>
      <c r="K94" s="45"/>
      <c r="L94" s="45"/>
      <c r="M94" s="45"/>
      <c r="N94" s="45"/>
      <c r="O94" s="45"/>
    </row>
    <row r="95" ht="13.5" customHeight="1">
      <c r="A95" s="1" t="s">
        <v>5556</v>
      </c>
      <c r="B95" s="1" t="s">
        <v>5</v>
      </c>
      <c r="C95" s="1" t="s">
        <v>303</v>
      </c>
      <c r="D95" s="1" t="s">
        <v>5559</v>
      </c>
      <c r="E95" s="1" t="s">
        <v>5560</v>
      </c>
      <c r="F95" s="45"/>
      <c r="G95" s="45"/>
      <c r="H95" s="45"/>
      <c r="I95" s="45"/>
      <c r="J95" s="45"/>
      <c r="K95" s="45"/>
      <c r="L95" s="45"/>
      <c r="M95" s="45"/>
      <c r="N95" s="45"/>
      <c r="O95" s="45"/>
    </row>
    <row r="96" ht="13.5" customHeight="1">
      <c r="A96" s="1" t="s">
        <v>5556</v>
      </c>
      <c r="B96" s="1" t="s">
        <v>9</v>
      </c>
      <c r="C96" s="1" t="s">
        <v>10</v>
      </c>
      <c r="D96" s="1" t="s">
        <v>5565</v>
      </c>
      <c r="E96" s="1" t="s">
        <v>5566</v>
      </c>
      <c r="F96" s="45"/>
      <c r="G96" s="45"/>
      <c r="H96" s="45"/>
      <c r="I96" s="45"/>
      <c r="J96" s="45"/>
      <c r="K96" s="45"/>
      <c r="L96" s="45"/>
      <c r="M96" s="45"/>
      <c r="N96" s="45"/>
      <c r="O96" s="45"/>
    </row>
    <row r="97" ht="13.5" customHeight="1">
      <c r="A97" s="1" t="s">
        <v>5556</v>
      </c>
      <c r="B97" s="1" t="s">
        <v>13</v>
      </c>
      <c r="C97" s="1" t="s">
        <v>10</v>
      </c>
      <c r="D97" s="1" t="s">
        <v>5567</v>
      </c>
      <c r="E97" s="1" t="s">
        <v>5568</v>
      </c>
      <c r="F97" s="45"/>
      <c r="G97" s="45"/>
      <c r="H97" s="45"/>
      <c r="I97" s="45"/>
      <c r="J97" s="45"/>
      <c r="K97" s="45"/>
      <c r="L97" s="45"/>
      <c r="M97" s="45"/>
      <c r="N97" s="45"/>
      <c r="O97" s="45"/>
    </row>
    <row r="98" ht="13.5" customHeight="1">
      <c r="A98" s="1" t="s">
        <v>5556</v>
      </c>
      <c r="B98" s="1" t="s">
        <v>16</v>
      </c>
      <c r="C98" s="1" t="s">
        <v>10</v>
      </c>
      <c r="D98" s="1" t="s">
        <v>5573</v>
      </c>
      <c r="E98" s="1" t="s">
        <v>5574</v>
      </c>
      <c r="F98" s="45"/>
      <c r="G98" s="45"/>
      <c r="H98" s="45"/>
      <c r="I98" s="45"/>
      <c r="J98" s="45"/>
      <c r="K98" s="45"/>
      <c r="L98" s="45"/>
      <c r="M98" s="45"/>
      <c r="N98" s="45"/>
      <c r="O98" s="45"/>
    </row>
    <row r="99" ht="13.5" customHeight="1">
      <c r="A99" s="1" t="s">
        <v>5556</v>
      </c>
      <c r="B99" s="1" t="s">
        <v>21</v>
      </c>
      <c r="C99" s="1" t="s">
        <v>10</v>
      </c>
      <c r="D99" s="1" t="s">
        <v>5579</v>
      </c>
      <c r="E99" s="1" t="s">
        <v>5580</v>
      </c>
      <c r="F99" s="45"/>
      <c r="G99" s="45"/>
      <c r="H99" s="45"/>
      <c r="I99" s="45"/>
      <c r="J99" s="45"/>
      <c r="K99" s="45"/>
      <c r="L99" s="45"/>
      <c r="M99" s="45"/>
      <c r="N99" s="45"/>
      <c r="O99" s="45"/>
    </row>
    <row r="100" ht="13.5" customHeight="1">
      <c r="A100" s="1" t="s">
        <v>5556</v>
      </c>
      <c r="B100" s="1" t="s">
        <v>27</v>
      </c>
      <c r="C100" s="1" t="s">
        <v>10</v>
      </c>
      <c r="D100" s="1" t="s">
        <v>5583</v>
      </c>
      <c r="E100" s="1" t="s">
        <v>5584</v>
      </c>
      <c r="F100" s="45"/>
      <c r="G100" s="45"/>
      <c r="H100" s="45"/>
      <c r="I100" s="45"/>
      <c r="J100" s="45"/>
      <c r="K100" s="45"/>
      <c r="L100" s="45"/>
      <c r="M100" s="45"/>
      <c r="N100" s="45"/>
      <c r="O100" s="45"/>
    </row>
    <row r="101" ht="13.5" customHeight="1">
      <c r="A101" s="1" t="s">
        <v>5556</v>
      </c>
      <c r="B101" s="1" t="s">
        <v>31</v>
      </c>
      <c r="C101" s="1" t="s">
        <v>10</v>
      </c>
      <c r="D101" s="1" t="s">
        <v>5587</v>
      </c>
      <c r="E101" s="1" t="s">
        <v>5588</v>
      </c>
      <c r="F101" s="45"/>
      <c r="G101" s="45"/>
      <c r="H101" s="45"/>
      <c r="I101" s="45"/>
      <c r="J101" s="45"/>
      <c r="K101" s="45"/>
      <c r="L101" s="45"/>
      <c r="M101" s="45"/>
      <c r="N101" s="45"/>
      <c r="O101" s="45"/>
    </row>
    <row r="102" ht="13.5" customHeight="1">
      <c r="A102" s="1" t="s">
        <v>5556</v>
      </c>
      <c r="B102" s="1" t="s">
        <v>34</v>
      </c>
      <c r="C102" s="1" t="s">
        <v>374</v>
      </c>
      <c r="D102" s="1" t="s">
        <v>5593</v>
      </c>
      <c r="E102" s="1" t="s">
        <v>5594</v>
      </c>
      <c r="F102" s="45"/>
      <c r="G102" s="45"/>
      <c r="H102" s="45"/>
      <c r="I102" s="45"/>
      <c r="J102" s="45"/>
      <c r="K102" s="45"/>
      <c r="L102" s="45"/>
      <c r="M102" s="45"/>
      <c r="N102" s="45"/>
      <c r="O102" s="45"/>
    </row>
    <row r="103" ht="13.5" customHeight="1">
      <c r="A103" s="1" t="s">
        <v>5556</v>
      </c>
      <c r="B103" s="1" t="s">
        <v>40</v>
      </c>
      <c r="C103" s="1" t="s">
        <v>10</v>
      </c>
      <c r="D103" s="1" t="s">
        <v>5598</v>
      </c>
      <c r="E103" s="1" t="s">
        <v>5600</v>
      </c>
      <c r="F103" s="45"/>
      <c r="G103" s="45"/>
      <c r="H103" s="45"/>
      <c r="I103" s="45"/>
      <c r="J103" s="45"/>
      <c r="K103" s="45"/>
      <c r="L103" s="45"/>
      <c r="M103" s="45"/>
      <c r="N103" s="45"/>
      <c r="O103" s="45"/>
    </row>
    <row r="104" ht="13.5" customHeight="1">
      <c r="A104" s="1" t="s">
        <v>5556</v>
      </c>
      <c r="B104" s="1" t="s">
        <v>45</v>
      </c>
      <c r="C104" s="1" t="s">
        <v>10</v>
      </c>
      <c r="D104" s="1" t="s">
        <v>5603</v>
      </c>
      <c r="E104" s="1" t="s">
        <v>5604</v>
      </c>
      <c r="F104" s="45"/>
      <c r="G104" s="45"/>
      <c r="H104" s="45"/>
      <c r="I104" s="45"/>
      <c r="J104" s="45"/>
      <c r="K104" s="45"/>
      <c r="L104" s="45"/>
      <c r="M104" s="45"/>
      <c r="N104" s="45"/>
      <c r="O104" s="45"/>
    </row>
    <row r="105" ht="13.5" customHeight="1">
      <c r="A105" s="1" t="s">
        <v>5556</v>
      </c>
      <c r="B105" s="1" t="s">
        <v>52</v>
      </c>
      <c r="C105" s="1" t="s">
        <v>115</v>
      </c>
      <c r="D105" s="1" t="s">
        <v>5607</v>
      </c>
      <c r="E105" s="1" t="s">
        <v>5608</v>
      </c>
      <c r="F105" s="45"/>
      <c r="G105" s="45"/>
      <c r="H105" s="45"/>
      <c r="I105" s="45"/>
      <c r="J105" s="45"/>
      <c r="K105" s="45"/>
      <c r="L105" s="45"/>
      <c r="M105" s="45"/>
      <c r="N105" s="45"/>
      <c r="O105" s="45"/>
    </row>
    <row r="106" ht="13.5" customHeight="1">
      <c r="A106" s="1" t="s">
        <v>5556</v>
      </c>
      <c r="B106" s="1" t="s">
        <v>57</v>
      </c>
      <c r="C106" s="1" t="s">
        <v>10</v>
      </c>
      <c r="D106" s="1" t="s">
        <v>5610</v>
      </c>
      <c r="E106" s="1" t="s">
        <v>5611</v>
      </c>
      <c r="F106" s="45"/>
      <c r="G106" s="45"/>
      <c r="H106" s="45"/>
      <c r="I106" s="45"/>
      <c r="J106" s="45"/>
      <c r="K106" s="45"/>
      <c r="L106" s="45"/>
      <c r="M106" s="45"/>
      <c r="N106" s="45"/>
      <c r="O106" s="45"/>
    </row>
    <row r="107" ht="13.5" customHeight="1">
      <c r="A107" s="1" t="s">
        <v>5556</v>
      </c>
      <c r="B107" s="1" t="s">
        <v>60</v>
      </c>
      <c r="C107" s="1" t="s">
        <v>10</v>
      </c>
      <c r="D107" s="1" t="s">
        <v>5615</v>
      </c>
      <c r="E107" s="1" t="s">
        <v>5616</v>
      </c>
      <c r="F107" s="45"/>
      <c r="G107" s="45"/>
      <c r="H107" s="45"/>
      <c r="I107" s="45"/>
      <c r="J107" s="45"/>
      <c r="K107" s="45"/>
      <c r="L107" s="45"/>
      <c r="M107" s="45"/>
      <c r="N107" s="45"/>
      <c r="O107" s="45"/>
    </row>
    <row r="108" ht="13.5" customHeight="1">
      <c r="A108" s="1" t="s">
        <v>5556</v>
      </c>
      <c r="B108" s="1" t="s">
        <v>65</v>
      </c>
      <c r="C108" s="1" t="s">
        <v>10</v>
      </c>
      <c r="D108" s="1" t="s">
        <v>5619</v>
      </c>
      <c r="E108" s="1" t="s">
        <v>5620</v>
      </c>
      <c r="F108" s="45"/>
      <c r="G108" s="45"/>
      <c r="H108" s="45"/>
      <c r="I108" s="45"/>
      <c r="J108" s="45"/>
      <c r="K108" s="45"/>
      <c r="L108" s="45"/>
      <c r="M108" s="45"/>
      <c r="N108" s="45"/>
      <c r="O108" s="45"/>
    </row>
    <row r="109" ht="13.5" customHeight="1">
      <c r="A109" s="1" t="s">
        <v>5556</v>
      </c>
      <c r="B109" s="1" t="s">
        <v>70</v>
      </c>
      <c r="C109" s="1" t="s">
        <v>10</v>
      </c>
      <c r="D109" s="1" t="s">
        <v>5625</v>
      </c>
      <c r="E109" s="1" t="s">
        <v>5626</v>
      </c>
      <c r="F109" s="45"/>
      <c r="G109" s="45"/>
      <c r="H109" s="45"/>
      <c r="I109" s="45"/>
      <c r="J109" s="45"/>
      <c r="K109" s="45"/>
      <c r="L109" s="45"/>
      <c r="M109" s="45"/>
      <c r="N109" s="45"/>
      <c r="O109" s="45"/>
    </row>
    <row r="110" ht="13.5" customHeight="1">
      <c r="A110" s="1" t="s">
        <v>5556</v>
      </c>
      <c r="B110" s="1" t="s">
        <v>74</v>
      </c>
      <c r="C110" s="1" t="s">
        <v>10</v>
      </c>
      <c r="D110" s="1" t="s">
        <v>5628</v>
      </c>
      <c r="E110" s="1" t="s">
        <v>5630</v>
      </c>
      <c r="F110" s="45"/>
      <c r="G110" s="45"/>
      <c r="H110" s="45"/>
      <c r="I110" s="45"/>
      <c r="J110" s="45"/>
      <c r="K110" s="45"/>
      <c r="L110" s="45"/>
      <c r="M110" s="45"/>
      <c r="N110" s="45"/>
      <c r="O110" s="45"/>
    </row>
    <row r="111" ht="13.5" customHeight="1">
      <c r="A111" s="1" t="s">
        <v>5556</v>
      </c>
      <c r="B111" s="1" t="s">
        <v>78</v>
      </c>
      <c r="C111" s="1" t="s">
        <v>10</v>
      </c>
      <c r="D111" s="1" t="s">
        <v>5631</v>
      </c>
      <c r="E111" s="1" t="s">
        <v>5632</v>
      </c>
      <c r="F111" s="45"/>
      <c r="G111" s="45"/>
      <c r="H111" s="45"/>
      <c r="I111" s="45"/>
      <c r="J111" s="45"/>
      <c r="K111" s="45"/>
      <c r="L111" s="45"/>
      <c r="M111" s="45"/>
      <c r="N111" s="45"/>
      <c r="O111" s="45"/>
    </row>
    <row r="112" ht="13.5" customHeight="1">
      <c r="A112" s="1" t="s">
        <v>5556</v>
      </c>
      <c r="B112" s="1" t="s">
        <v>83</v>
      </c>
      <c r="C112" s="1" t="s">
        <v>115</v>
      </c>
      <c r="D112" s="1" t="s">
        <v>5637</v>
      </c>
      <c r="E112" s="1" t="s">
        <v>5638</v>
      </c>
      <c r="F112" s="45"/>
      <c r="G112" s="45"/>
      <c r="H112" s="45"/>
      <c r="I112" s="45"/>
      <c r="J112" s="45"/>
      <c r="K112" s="45"/>
      <c r="L112" s="45"/>
      <c r="M112" s="45"/>
      <c r="N112" s="45"/>
      <c r="O112" s="45"/>
    </row>
    <row r="113" ht="13.5" customHeight="1">
      <c r="A113" s="1" t="s">
        <v>5556</v>
      </c>
      <c r="B113" s="1" t="s">
        <v>86</v>
      </c>
      <c r="C113" s="1" t="s">
        <v>10</v>
      </c>
      <c r="D113" s="1" t="s">
        <v>5639</v>
      </c>
      <c r="E113" s="1" t="s">
        <v>5640</v>
      </c>
      <c r="F113" s="45"/>
      <c r="G113" s="45"/>
      <c r="H113" s="45"/>
      <c r="I113" s="45"/>
      <c r="J113" s="45"/>
      <c r="K113" s="45"/>
      <c r="L113" s="45"/>
      <c r="M113" s="45"/>
      <c r="N113" s="45"/>
      <c r="O113" s="45"/>
    </row>
    <row r="114" ht="13.5" customHeight="1">
      <c r="A114" s="1" t="s">
        <v>5556</v>
      </c>
      <c r="B114" s="1" t="s">
        <v>91</v>
      </c>
      <c r="C114" s="1" t="s">
        <v>374</v>
      </c>
      <c r="D114" s="1" t="s">
        <v>5645</v>
      </c>
      <c r="E114" s="1" t="s">
        <v>5646</v>
      </c>
      <c r="F114" s="45"/>
      <c r="G114" s="45"/>
      <c r="H114" s="45"/>
      <c r="I114" s="45"/>
      <c r="J114" s="45"/>
      <c r="K114" s="45"/>
      <c r="L114" s="45"/>
      <c r="M114" s="45"/>
      <c r="N114" s="45"/>
      <c r="O114" s="45"/>
    </row>
    <row r="115" ht="13.5" customHeight="1">
      <c r="A115" s="1" t="s">
        <v>5556</v>
      </c>
      <c r="B115" s="1" t="s">
        <v>94</v>
      </c>
      <c r="C115" s="1" t="s">
        <v>115</v>
      </c>
      <c r="D115" s="1" t="s">
        <v>5651</v>
      </c>
      <c r="E115" s="1" t="s">
        <v>5652</v>
      </c>
      <c r="F115" s="45"/>
      <c r="G115" s="45"/>
      <c r="H115" s="45"/>
      <c r="I115" s="45"/>
      <c r="J115" s="45"/>
      <c r="K115" s="45"/>
      <c r="L115" s="45"/>
      <c r="M115" s="45"/>
      <c r="N115" s="45"/>
      <c r="O115" s="45"/>
    </row>
    <row r="116" ht="13.5" customHeight="1">
      <c r="A116" s="1" t="s">
        <v>5556</v>
      </c>
      <c r="B116" s="1" t="s">
        <v>186</v>
      </c>
      <c r="C116" s="1" t="s">
        <v>115</v>
      </c>
      <c r="D116" s="1" t="s">
        <v>5656</v>
      </c>
      <c r="E116" s="1" t="s">
        <v>5657</v>
      </c>
      <c r="F116" s="45"/>
      <c r="G116" s="45"/>
      <c r="H116" s="45"/>
      <c r="I116" s="45"/>
      <c r="J116" s="45"/>
      <c r="K116" s="45"/>
      <c r="L116" s="45"/>
      <c r="M116" s="45"/>
      <c r="N116" s="45"/>
      <c r="O116" s="45"/>
    </row>
    <row r="117" ht="13.5" customHeight="1">
      <c r="A117" s="1" t="s">
        <v>5556</v>
      </c>
      <c r="B117" s="1" t="s">
        <v>189</v>
      </c>
      <c r="C117" s="1" t="s">
        <v>10</v>
      </c>
      <c r="D117" s="1" t="s">
        <v>5659</v>
      </c>
      <c r="E117" s="1" t="s">
        <v>5660</v>
      </c>
      <c r="F117" s="45"/>
      <c r="G117" s="45"/>
      <c r="H117" s="45"/>
      <c r="I117" s="45"/>
      <c r="J117" s="45"/>
      <c r="K117" s="45"/>
      <c r="L117" s="45"/>
      <c r="M117" s="45"/>
      <c r="N117" s="45"/>
      <c r="O117" s="45"/>
    </row>
    <row r="118" ht="13.5" customHeight="1">
      <c r="A118" s="1" t="s">
        <v>5556</v>
      </c>
      <c r="B118" s="1" t="s">
        <v>193</v>
      </c>
      <c r="C118" s="1" t="s">
        <v>374</v>
      </c>
      <c r="D118" s="1" t="s">
        <v>5665</v>
      </c>
      <c r="E118" s="1" t="s">
        <v>5666</v>
      </c>
      <c r="F118" s="45"/>
      <c r="G118" s="45"/>
      <c r="H118" s="45"/>
      <c r="I118" s="45"/>
      <c r="J118" s="45"/>
      <c r="K118" s="45"/>
      <c r="L118" s="45"/>
      <c r="M118" s="45"/>
      <c r="N118" s="45"/>
      <c r="O118" s="45"/>
    </row>
    <row r="119" ht="13.5" customHeight="1">
      <c r="A119" s="1" t="s">
        <v>5556</v>
      </c>
      <c r="B119" s="1" t="s">
        <v>197</v>
      </c>
      <c r="C119" s="1" t="s">
        <v>10</v>
      </c>
      <c r="D119" s="1" t="s">
        <v>5667</v>
      </c>
      <c r="E119" s="1" t="s">
        <v>5668</v>
      </c>
      <c r="F119" s="45"/>
      <c r="G119" s="45"/>
      <c r="H119" s="45"/>
      <c r="I119" s="45"/>
      <c r="J119" s="45"/>
      <c r="K119" s="45"/>
      <c r="L119" s="45"/>
      <c r="M119" s="45"/>
      <c r="N119" s="45"/>
      <c r="O119" s="45"/>
    </row>
    <row r="120" ht="13.5" customHeight="1">
      <c r="A120" s="1" t="s">
        <v>5556</v>
      </c>
      <c r="B120" s="1" t="s">
        <v>201</v>
      </c>
      <c r="C120" s="1" t="s">
        <v>10</v>
      </c>
      <c r="D120" s="1" t="s">
        <v>5672</v>
      </c>
      <c r="E120" s="1" t="s">
        <v>5674</v>
      </c>
      <c r="F120" s="45"/>
      <c r="G120" s="45"/>
      <c r="H120" s="45"/>
      <c r="I120" s="45"/>
      <c r="J120" s="45"/>
      <c r="K120" s="45"/>
      <c r="L120" s="45"/>
      <c r="M120" s="45"/>
      <c r="N120" s="45"/>
      <c r="O120" s="45"/>
    </row>
    <row r="121" ht="13.5" customHeight="1">
      <c r="A121" s="1" t="s">
        <v>5556</v>
      </c>
      <c r="B121" s="1" t="s">
        <v>206</v>
      </c>
      <c r="C121" s="1" t="s">
        <v>10</v>
      </c>
      <c r="D121" s="1" t="s">
        <v>5675</v>
      </c>
      <c r="E121" s="1" t="s">
        <v>5676</v>
      </c>
      <c r="F121" s="45"/>
      <c r="G121" s="45"/>
      <c r="H121" s="45"/>
      <c r="I121" s="45"/>
      <c r="J121" s="45"/>
      <c r="K121" s="45"/>
      <c r="L121" s="45"/>
      <c r="M121" s="45"/>
      <c r="N121" s="45"/>
      <c r="O121" s="45"/>
    </row>
    <row r="122" ht="13.5" customHeight="1">
      <c r="A122" s="1" t="s">
        <v>5556</v>
      </c>
      <c r="B122" s="1" t="s">
        <v>211</v>
      </c>
      <c r="C122" s="1" t="s">
        <v>10</v>
      </c>
      <c r="D122" s="1" t="s">
        <v>5680</v>
      </c>
      <c r="E122" s="1" t="s">
        <v>5682</v>
      </c>
      <c r="F122" s="45"/>
      <c r="G122" s="45"/>
      <c r="H122" s="45"/>
      <c r="I122" s="45"/>
      <c r="J122" s="45"/>
      <c r="K122" s="45"/>
      <c r="L122" s="45"/>
      <c r="M122" s="45"/>
      <c r="N122" s="45"/>
      <c r="O122" s="45"/>
    </row>
    <row r="123" ht="13.5" customHeight="1">
      <c r="A123" s="1" t="s">
        <v>5556</v>
      </c>
      <c r="B123" s="1" t="s">
        <v>215</v>
      </c>
      <c r="C123" s="1" t="s">
        <v>10</v>
      </c>
      <c r="D123" s="1" t="s">
        <v>5683</v>
      </c>
      <c r="E123" s="1" t="s">
        <v>5684</v>
      </c>
      <c r="F123" s="45"/>
      <c r="G123" s="45"/>
      <c r="H123" s="45"/>
      <c r="I123" s="45"/>
      <c r="J123" s="45"/>
      <c r="K123" s="45"/>
      <c r="L123" s="45"/>
      <c r="M123" s="45"/>
      <c r="N123" s="45"/>
      <c r="O123" s="45"/>
    </row>
    <row r="124" ht="13.5" customHeight="1">
      <c r="A124" s="1" t="s">
        <v>5556</v>
      </c>
      <c r="B124" s="1" t="s">
        <v>220</v>
      </c>
      <c r="C124" s="1" t="s">
        <v>10</v>
      </c>
      <c r="D124" s="1" t="s">
        <v>5687</v>
      </c>
      <c r="E124" s="1" t="s">
        <v>5689</v>
      </c>
      <c r="F124" s="45"/>
      <c r="G124" s="45"/>
      <c r="H124" s="45"/>
      <c r="I124" s="45"/>
      <c r="J124" s="45"/>
      <c r="K124" s="45"/>
      <c r="L124" s="45"/>
      <c r="M124" s="45"/>
      <c r="N124" s="45"/>
      <c r="O124" s="45"/>
    </row>
    <row r="125" ht="13.5" customHeight="1">
      <c r="A125" s="1" t="s">
        <v>5556</v>
      </c>
      <c r="B125" s="1" t="s">
        <v>99</v>
      </c>
      <c r="C125" s="1" t="s">
        <v>817</v>
      </c>
      <c r="D125" s="3"/>
      <c r="E125" s="3"/>
      <c r="F125" s="45"/>
      <c r="G125" s="45"/>
      <c r="H125" s="45"/>
      <c r="I125" s="45"/>
      <c r="J125" s="45"/>
      <c r="K125" s="45"/>
      <c r="L125" s="45"/>
      <c r="M125" s="45"/>
      <c r="N125" s="45"/>
      <c r="O125" s="45"/>
    </row>
    <row r="126" ht="13.5" customHeight="1">
      <c r="A126" s="1" t="s">
        <v>5697</v>
      </c>
      <c r="B126" s="2" t="s">
        <v>1</v>
      </c>
      <c r="C126" s="1" t="s">
        <v>2</v>
      </c>
      <c r="D126" s="3"/>
      <c r="E126" s="3"/>
      <c r="F126" s="45"/>
      <c r="G126" s="45"/>
      <c r="H126" s="45"/>
      <c r="I126" s="45"/>
      <c r="J126" s="45"/>
      <c r="K126" s="45"/>
      <c r="L126" s="45"/>
      <c r="M126" s="45"/>
      <c r="N126" s="45"/>
      <c r="O126" s="45"/>
    </row>
    <row r="127" ht="13.5" customHeight="1">
      <c r="A127" s="1" t="s">
        <v>5697</v>
      </c>
      <c r="B127" s="1" t="s">
        <v>5</v>
      </c>
      <c r="C127" s="1" t="s">
        <v>303</v>
      </c>
      <c r="D127" s="1" t="s">
        <v>5706</v>
      </c>
      <c r="E127" s="1" t="s">
        <v>5709</v>
      </c>
      <c r="F127" s="45"/>
      <c r="G127" s="45"/>
      <c r="H127" s="45"/>
      <c r="I127" s="45"/>
      <c r="J127" s="45"/>
      <c r="K127" s="45"/>
      <c r="L127" s="45"/>
      <c r="M127" s="45"/>
      <c r="N127" s="45"/>
      <c r="O127" s="45"/>
    </row>
    <row r="128" ht="13.5" customHeight="1">
      <c r="A128" s="1" t="s">
        <v>5697</v>
      </c>
      <c r="B128" s="1" t="s">
        <v>9</v>
      </c>
      <c r="C128" s="1" t="s">
        <v>10</v>
      </c>
      <c r="D128" s="1" t="s">
        <v>5713</v>
      </c>
      <c r="E128" s="1" t="s">
        <v>5719</v>
      </c>
      <c r="F128" s="45"/>
      <c r="G128" s="45"/>
      <c r="H128" s="45"/>
      <c r="I128" s="45"/>
      <c r="J128" s="45"/>
      <c r="K128" s="45"/>
      <c r="L128" s="45"/>
      <c r="M128" s="45"/>
      <c r="N128" s="45"/>
      <c r="O128" s="45"/>
    </row>
    <row r="129" ht="13.5" customHeight="1">
      <c r="A129" s="1" t="s">
        <v>5697</v>
      </c>
      <c r="B129" s="1" t="s">
        <v>13</v>
      </c>
      <c r="C129" s="1" t="s">
        <v>10</v>
      </c>
      <c r="D129" s="1" t="s">
        <v>5726</v>
      </c>
      <c r="E129" s="1" t="s">
        <v>5727</v>
      </c>
      <c r="F129" s="45"/>
      <c r="G129" s="45"/>
      <c r="H129" s="45"/>
      <c r="I129" s="45"/>
      <c r="J129" s="45"/>
      <c r="K129" s="45"/>
      <c r="L129" s="45"/>
      <c r="M129" s="45"/>
      <c r="N129" s="45"/>
      <c r="O129" s="45"/>
    </row>
    <row r="130" ht="13.5" customHeight="1">
      <c r="A130" s="1" t="s">
        <v>5697</v>
      </c>
      <c r="B130" s="1" t="s">
        <v>16</v>
      </c>
      <c r="C130" s="1" t="s">
        <v>10</v>
      </c>
      <c r="D130" s="1" t="s">
        <v>5732</v>
      </c>
      <c r="E130" s="1" t="s">
        <v>5733</v>
      </c>
      <c r="F130" s="45"/>
      <c r="G130" s="45"/>
      <c r="H130" s="45"/>
      <c r="I130" s="45"/>
      <c r="J130" s="45"/>
      <c r="K130" s="45"/>
      <c r="L130" s="45"/>
      <c r="M130" s="45"/>
      <c r="N130" s="45"/>
      <c r="O130" s="45"/>
    </row>
    <row r="131" ht="13.5" customHeight="1">
      <c r="A131" s="1" t="s">
        <v>5697</v>
      </c>
      <c r="B131" s="1" t="s">
        <v>21</v>
      </c>
      <c r="C131" s="1" t="s">
        <v>10</v>
      </c>
      <c r="D131" s="1" t="s">
        <v>5736</v>
      </c>
      <c r="E131" s="1" t="s">
        <v>5737</v>
      </c>
      <c r="F131" s="45"/>
      <c r="G131" s="45"/>
      <c r="H131" s="45"/>
      <c r="I131" s="45"/>
      <c r="J131" s="45"/>
      <c r="K131" s="45"/>
      <c r="L131" s="45"/>
      <c r="M131" s="45"/>
      <c r="N131" s="45"/>
      <c r="O131" s="45"/>
    </row>
    <row r="132" ht="13.5" customHeight="1">
      <c r="A132" s="1" t="s">
        <v>5697</v>
      </c>
      <c r="B132" s="1" t="s">
        <v>27</v>
      </c>
      <c r="C132" s="1" t="s">
        <v>10</v>
      </c>
      <c r="D132" s="1" t="s">
        <v>5741</v>
      </c>
      <c r="E132" s="1" t="s">
        <v>5742</v>
      </c>
      <c r="F132" s="45"/>
      <c r="G132" s="45"/>
      <c r="H132" s="45"/>
      <c r="I132" s="45"/>
      <c r="J132" s="45"/>
      <c r="K132" s="45"/>
      <c r="L132" s="45"/>
      <c r="M132" s="45"/>
      <c r="N132" s="45"/>
      <c r="O132" s="45"/>
    </row>
    <row r="133" ht="13.5" customHeight="1">
      <c r="A133" s="1" t="s">
        <v>5697</v>
      </c>
      <c r="B133" s="1" t="s">
        <v>31</v>
      </c>
      <c r="C133" s="1" t="s">
        <v>10</v>
      </c>
      <c r="D133" s="1" t="s">
        <v>5744</v>
      </c>
      <c r="E133" s="1" t="s">
        <v>5746</v>
      </c>
      <c r="F133" s="45"/>
      <c r="G133" s="45"/>
      <c r="H133" s="45"/>
      <c r="I133" s="45"/>
      <c r="J133" s="45"/>
      <c r="K133" s="45"/>
      <c r="L133" s="45"/>
      <c r="M133" s="45"/>
      <c r="N133" s="45"/>
      <c r="O133" s="45"/>
    </row>
    <row r="134" ht="13.5" customHeight="1">
      <c r="A134" s="1" t="s">
        <v>5697</v>
      </c>
      <c r="B134" s="1" t="s">
        <v>34</v>
      </c>
      <c r="C134" s="1" t="s">
        <v>10</v>
      </c>
      <c r="D134" s="1" t="s">
        <v>5747</v>
      </c>
      <c r="E134" s="1" t="s">
        <v>5748</v>
      </c>
      <c r="F134" s="45"/>
      <c r="G134" s="45"/>
      <c r="H134" s="45"/>
      <c r="I134" s="45"/>
      <c r="J134" s="45"/>
      <c r="K134" s="45"/>
      <c r="L134" s="45"/>
      <c r="M134" s="45"/>
      <c r="N134" s="45"/>
      <c r="O134" s="45"/>
    </row>
    <row r="135" ht="13.5" customHeight="1">
      <c r="A135" s="1" t="s">
        <v>5697</v>
      </c>
      <c r="B135" s="1" t="s">
        <v>40</v>
      </c>
      <c r="C135" s="1" t="s">
        <v>10</v>
      </c>
      <c r="D135" s="1" t="s">
        <v>5752</v>
      </c>
      <c r="E135" s="1" t="s">
        <v>5753</v>
      </c>
      <c r="F135" s="45"/>
      <c r="G135" s="45"/>
      <c r="H135" s="45"/>
      <c r="I135" s="45"/>
      <c r="J135" s="45"/>
      <c r="K135" s="45"/>
      <c r="L135" s="45"/>
      <c r="M135" s="45"/>
      <c r="N135" s="45"/>
      <c r="O135" s="45"/>
    </row>
    <row r="136" ht="13.5" customHeight="1">
      <c r="A136" s="1" t="s">
        <v>5697</v>
      </c>
      <c r="B136" s="1" t="s">
        <v>45</v>
      </c>
      <c r="C136" s="1" t="s">
        <v>10</v>
      </c>
      <c r="D136" s="1" t="s">
        <v>5756</v>
      </c>
      <c r="E136" s="1" t="s">
        <v>5757</v>
      </c>
      <c r="F136" s="45"/>
      <c r="G136" s="45"/>
      <c r="H136" s="45"/>
      <c r="I136" s="45"/>
      <c r="J136" s="45"/>
      <c r="K136" s="45"/>
      <c r="L136" s="45"/>
      <c r="M136" s="45"/>
      <c r="N136" s="45"/>
      <c r="O136" s="45"/>
    </row>
    <row r="137" ht="13.5" customHeight="1">
      <c r="A137" s="1" t="s">
        <v>5697</v>
      </c>
      <c r="B137" s="1" t="s">
        <v>52</v>
      </c>
      <c r="C137" s="1" t="s">
        <v>10</v>
      </c>
      <c r="D137" s="1" t="s">
        <v>5762</v>
      </c>
      <c r="E137" s="1" t="s">
        <v>5764</v>
      </c>
      <c r="F137" s="45"/>
      <c r="G137" s="45"/>
      <c r="H137" s="45"/>
      <c r="I137" s="45"/>
      <c r="J137" s="45"/>
      <c r="K137" s="45"/>
      <c r="L137" s="45"/>
      <c r="M137" s="45"/>
      <c r="N137" s="45"/>
      <c r="O137" s="45"/>
    </row>
    <row r="138" ht="13.5" customHeight="1">
      <c r="A138" s="1" t="s">
        <v>5697</v>
      </c>
      <c r="B138" s="1" t="s">
        <v>57</v>
      </c>
      <c r="C138" s="1" t="s">
        <v>10</v>
      </c>
      <c r="D138" s="1" t="s">
        <v>5772</v>
      </c>
      <c r="E138" s="1" t="s">
        <v>5773</v>
      </c>
      <c r="F138" s="45"/>
      <c r="G138" s="45"/>
      <c r="H138" s="45"/>
      <c r="I138" s="45"/>
      <c r="J138" s="45"/>
      <c r="K138" s="45"/>
      <c r="L138" s="45"/>
      <c r="M138" s="45"/>
      <c r="N138" s="45"/>
      <c r="O138" s="45"/>
    </row>
    <row r="139" ht="13.5" customHeight="1">
      <c r="A139" s="1" t="s">
        <v>5697</v>
      </c>
      <c r="B139" s="1" t="s">
        <v>60</v>
      </c>
      <c r="C139" s="1" t="s">
        <v>10</v>
      </c>
      <c r="D139" s="1" t="s">
        <v>5780</v>
      </c>
      <c r="E139" s="1" t="s">
        <v>5782</v>
      </c>
      <c r="F139" s="45"/>
      <c r="G139" s="45"/>
      <c r="H139" s="45"/>
      <c r="I139" s="45"/>
      <c r="J139" s="45"/>
      <c r="K139" s="45"/>
      <c r="L139" s="45"/>
      <c r="M139" s="45"/>
      <c r="N139" s="45"/>
      <c r="O139" s="45"/>
    </row>
    <row r="140" ht="13.5" customHeight="1">
      <c r="A140" s="1" t="s">
        <v>5697</v>
      </c>
      <c r="B140" s="1" t="s">
        <v>99</v>
      </c>
      <c r="C140" s="1" t="s">
        <v>817</v>
      </c>
      <c r="D140" s="3"/>
      <c r="E140" s="3"/>
      <c r="F140" s="45"/>
      <c r="G140" s="45"/>
      <c r="H140" s="45"/>
      <c r="I140" s="45"/>
      <c r="J140" s="45"/>
      <c r="K140" s="45"/>
      <c r="L140" s="45"/>
      <c r="M140" s="45"/>
      <c r="N140" s="45"/>
      <c r="O140" s="45"/>
    </row>
    <row r="141" ht="13.5" customHeight="1">
      <c r="A141" s="1" t="s">
        <v>5792</v>
      </c>
      <c r="B141" s="2" t="s">
        <v>1</v>
      </c>
      <c r="C141" s="1" t="s">
        <v>2</v>
      </c>
      <c r="D141" s="3"/>
      <c r="E141" s="3"/>
      <c r="F141" s="45"/>
      <c r="G141" s="45"/>
      <c r="H141" s="45"/>
      <c r="I141" s="45"/>
      <c r="J141" s="45"/>
      <c r="K141" s="45"/>
      <c r="L141" s="45"/>
      <c r="M141" s="45"/>
      <c r="N141" s="45"/>
      <c r="O141" s="45"/>
    </row>
    <row r="142" ht="13.5" customHeight="1">
      <c r="A142" s="1" t="s">
        <v>5792</v>
      </c>
      <c r="B142" s="1" t="s">
        <v>5</v>
      </c>
      <c r="C142" s="1" t="s">
        <v>303</v>
      </c>
      <c r="D142" s="1" t="s">
        <v>5801</v>
      </c>
      <c r="E142" s="1" t="s">
        <v>5802</v>
      </c>
      <c r="F142" s="45"/>
      <c r="G142" s="45"/>
      <c r="H142" s="45"/>
      <c r="I142" s="45"/>
      <c r="J142" s="45"/>
      <c r="K142" s="45"/>
      <c r="L142" s="45"/>
      <c r="M142" s="45"/>
      <c r="N142" s="45"/>
      <c r="O142" s="45"/>
    </row>
    <row r="143" ht="13.5" customHeight="1">
      <c r="A143" s="1" t="s">
        <v>5792</v>
      </c>
      <c r="B143" s="1" t="s">
        <v>9</v>
      </c>
      <c r="C143" s="1" t="s">
        <v>10</v>
      </c>
      <c r="D143" s="1" t="s">
        <v>5804</v>
      </c>
      <c r="E143" s="1" t="s">
        <v>5805</v>
      </c>
      <c r="F143" s="45"/>
      <c r="G143" s="45"/>
      <c r="H143" s="45"/>
      <c r="I143" s="45"/>
      <c r="J143" s="45"/>
      <c r="K143" s="45"/>
      <c r="L143" s="45"/>
      <c r="M143" s="45"/>
      <c r="N143" s="45"/>
      <c r="O143" s="45"/>
    </row>
    <row r="144" ht="13.5" customHeight="1">
      <c r="A144" s="1" t="s">
        <v>5792</v>
      </c>
      <c r="B144" s="1" t="s">
        <v>13</v>
      </c>
      <c r="C144" s="1" t="s">
        <v>115</v>
      </c>
      <c r="D144" s="1" t="s">
        <v>5812</v>
      </c>
      <c r="E144" s="1" t="s">
        <v>5813</v>
      </c>
      <c r="F144" s="45"/>
      <c r="G144" s="45"/>
      <c r="H144" s="45"/>
      <c r="I144" s="45"/>
      <c r="J144" s="45"/>
      <c r="K144" s="45"/>
      <c r="L144" s="45"/>
      <c r="M144" s="45"/>
      <c r="N144" s="45"/>
      <c r="O144" s="45"/>
    </row>
    <row r="145" ht="13.5" customHeight="1">
      <c r="A145" s="1" t="s">
        <v>5792</v>
      </c>
      <c r="B145" s="1" t="s">
        <v>16</v>
      </c>
      <c r="C145" s="1" t="s">
        <v>10</v>
      </c>
      <c r="D145" s="1" t="s">
        <v>5820</v>
      </c>
      <c r="E145" s="1" t="s">
        <v>5822</v>
      </c>
      <c r="F145" s="45"/>
      <c r="G145" s="45"/>
      <c r="H145" s="45"/>
      <c r="I145" s="45"/>
      <c r="J145" s="45"/>
      <c r="K145" s="45"/>
      <c r="L145" s="45"/>
      <c r="M145" s="45"/>
      <c r="N145" s="45"/>
      <c r="O145" s="45"/>
    </row>
    <row r="146" ht="13.5" customHeight="1">
      <c r="A146" s="1" t="s">
        <v>5792</v>
      </c>
      <c r="B146" s="1" t="s">
        <v>21</v>
      </c>
      <c r="C146" s="1" t="s">
        <v>10</v>
      </c>
      <c r="D146" s="1" t="s">
        <v>5828</v>
      </c>
      <c r="E146" s="1" t="s">
        <v>5829</v>
      </c>
      <c r="F146" s="45"/>
      <c r="G146" s="45"/>
      <c r="H146" s="45"/>
      <c r="I146" s="45"/>
      <c r="J146" s="45"/>
      <c r="K146" s="45"/>
      <c r="L146" s="45"/>
      <c r="M146" s="45"/>
      <c r="N146" s="45"/>
      <c r="O146" s="45"/>
    </row>
    <row r="147" ht="13.5" customHeight="1">
      <c r="A147" s="1" t="s">
        <v>5792</v>
      </c>
      <c r="B147" s="1" t="s">
        <v>27</v>
      </c>
      <c r="C147" s="1" t="s">
        <v>10</v>
      </c>
      <c r="D147" s="1" t="s">
        <v>5834</v>
      </c>
      <c r="E147" s="1" t="s">
        <v>5835</v>
      </c>
      <c r="F147" s="45"/>
      <c r="G147" s="45"/>
      <c r="H147" s="45"/>
      <c r="I147" s="45"/>
      <c r="J147" s="45"/>
      <c r="K147" s="45"/>
      <c r="L147" s="45"/>
      <c r="M147" s="45"/>
      <c r="N147" s="45"/>
      <c r="O147" s="45"/>
    </row>
    <row r="148" ht="13.5" customHeight="1">
      <c r="A148" s="1" t="s">
        <v>5792</v>
      </c>
      <c r="B148" s="1" t="s">
        <v>31</v>
      </c>
      <c r="C148" s="1" t="s">
        <v>374</v>
      </c>
      <c r="D148" s="1" t="s">
        <v>5840</v>
      </c>
      <c r="E148" s="1" t="s">
        <v>5841</v>
      </c>
      <c r="F148" s="45"/>
      <c r="G148" s="45"/>
      <c r="H148" s="45"/>
      <c r="I148" s="45"/>
      <c r="J148" s="45"/>
      <c r="K148" s="45"/>
      <c r="L148" s="45"/>
      <c r="M148" s="45"/>
      <c r="N148" s="45"/>
      <c r="O148" s="45"/>
    </row>
    <row r="149" ht="13.5" customHeight="1">
      <c r="A149" s="1" t="s">
        <v>5792</v>
      </c>
      <c r="B149" s="1" t="s">
        <v>34</v>
      </c>
      <c r="C149" s="1" t="s">
        <v>10</v>
      </c>
      <c r="D149" s="1" t="s">
        <v>5846</v>
      </c>
      <c r="E149" s="1" t="s">
        <v>5847</v>
      </c>
      <c r="F149" s="45"/>
      <c r="G149" s="45"/>
      <c r="H149" s="45"/>
      <c r="I149" s="45"/>
      <c r="J149" s="45"/>
      <c r="K149" s="45"/>
      <c r="L149" s="45"/>
      <c r="M149" s="45"/>
      <c r="N149" s="45"/>
      <c r="O149" s="45"/>
    </row>
    <row r="150" ht="13.5" customHeight="1">
      <c r="A150" s="1" t="s">
        <v>5792</v>
      </c>
      <c r="B150" s="1" t="s">
        <v>40</v>
      </c>
      <c r="C150" s="1" t="s">
        <v>10</v>
      </c>
      <c r="D150" s="1" t="s">
        <v>5852</v>
      </c>
      <c r="E150" s="1" t="s">
        <v>5853</v>
      </c>
      <c r="F150" s="45"/>
      <c r="G150" s="45"/>
      <c r="H150" s="45"/>
      <c r="I150" s="45"/>
      <c r="J150" s="45"/>
      <c r="K150" s="45"/>
      <c r="L150" s="45"/>
      <c r="M150" s="45"/>
      <c r="N150" s="45"/>
      <c r="O150" s="45"/>
    </row>
    <row r="151" ht="13.5" customHeight="1">
      <c r="A151" s="1" t="s">
        <v>5792</v>
      </c>
      <c r="B151" s="1" t="s">
        <v>45</v>
      </c>
      <c r="C151" s="1" t="s">
        <v>374</v>
      </c>
      <c r="D151" s="1" t="s">
        <v>5858</v>
      </c>
      <c r="E151" s="1" t="s">
        <v>5859</v>
      </c>
      <c r="F151" s="45"/>
      <c r="G151" s="45"/>
      <c r="H151" s="45"/>
      <c r="I151" s="45"/>
      <c r="J151" s="45"/>
      <c r="K151" s="45"/>
      <c r="L151" s="45"/>
      <c r="M151" s="45"/>
      <c r="N151" s="45"/>
      <c r="O151" s="45"/>
    </row>
    <row r="152" ht="13.5" customHeight="1">
      <c r="A152" s="1" t="s">
        <v>5792</v>
      </c>
      <c r="B152" s="1" t="s">
        <v>52</v>
      </c>
      <c r="C152" s="1" t="s">
        <v>10</v>
      </c>
      <c r="D152" s="1" t="s">
        <v>5864</v>
      </c>
      <c r="E152" s="1" t="s">
        <v>5865</v>
      </c>
      <c r="F152" s="45"/>
      <c r="G152" s="45"/>
      <c r="H152" s="45"/>
      <c r="I152" s="45"/>
      <c r="J152" s="45"/>
      <c r="K152" s="45"/>
      <c r="L152" s="45"/>
      <c r="M152" s="45"/>
      <c r="N152" s="45"/>
      <c r="O152" s="45"/>
    </row>
    <row r="153" ht="13.5" customHeight="1">
      <c r="A153" s="1" t="s">
        <v>5792</v>
      </c>
      <c r="B153" s="1" t="s">
        <v>57</v>
      </c>
      <c r="C153" s="1" t="s">
        <v>10</v>
      </c>
      <c r="D153" s="1" t="s">
        <v>5871</v>
      </c>
      <c r="E153" s="1" t="s">
        <v>5872</v>
      </c>
      <c r="F153" s="45"/>
      <c r="G153" s="45"/>
      <c r="H153" s="45"/>
      <c r="I153" s="45"/>
      <c r="J153" s="45"/>
      <c r="K153" s="45"/>
      <c r="L153" s="45"/>
      <c r="M153" s="45"/>
      <c r="N153" s="45"/>
      <c r="O153" s="45"/>
    </row>
    <row r="154" ht="13.5" customHeight="1">
      <c r="A154" s="1" t="s">
        <v>5792</v>
      </c>
      <c r="B154" s="1" t="s">
        <v>60</v>
      </c>
      <c r="C154" s="1" t="s">
        <v>10</v>
      </c>
      <c r="D154" s="1" t="s">
        <v>5877</v>
      </c>
      <c r="E154" s="1" t="s">
        <v>5878</v>
      </c>
      <c r="F154" s="45"/>
      <c r="G154" s="45"/>
      <c r="H154" s="45"/>
      <c r="I154" s="45"/>
      <c r="J154" s="45"/>
      <c r="K154" s="45"/>
      <c r="L154" s="45"/>
      <c r="M154" s="45"/>
      <c r="N154" s="45"/>
      <c r="O154" s="45"/>
    </row>
    <row r="155" ht="13.5" customHeight="1">
      <c r="A155" s="1" t="s">
        <v>5792</v>
      </c>
      <c r="B155" s="1" t="s">
        <v>65</v>
      </c>
      <c r="C155" s="1" t="s">
        <v>10</v>
      </c>
      <c r="D155" s="1" t="s">
        <v>5881</v>
      </c>
      <c r="E155" s="1" t="s">
        <v>5882</v>
      </c>
      <c r="F155" s="45"/>
      <c r="G155" s="45"/>
      <c r="H155" s="45"/>
      <c r="I155" s="45"/>
      <c r="J155" s="45"/>
      <c r="K155" s="45"/>
      <c r="L155" s="45"/>
      <c r="M155" s="45"/>
      <c r="N155" s="45"/>
      <c r="O155" s="45"/>
    </row>
    <row r="156" ht="13.5" customHeight="1">
      <c r="A156" s="1" t="s">
        <v>5792</v>
      </c>
      <c r="B156" s="1" t="s">
        <v>70</v>
      </c>
      <c r="C156" s="1" t="s">
        <v>10</v>
      </c>
      <c r="D156" s="1" t="s">
        <v>5887</v>
      </c>
      <c r="E156" s="1" t="s">
        <v>5888</v>
      </c>
      <c r="F156" s="45"/>
      <c r="G156" s="45"/>
      <c r="H156" s="45"/>
      <c r="I156" s="45"/>
      <c r="J156" s="45"/>
      <c r="K156" s="45"/>
      <c r="L156" s="45"/>
      <c r="M156" s="45"/>
      <c r="N156" s="45"/>
      <c r="O156" s="45"/>
    </row>
    <row r="157" ht="13.5" customHeight="1">
      <c r="A157" s="1" t="s">
        <v>5792</v>
      </c>
      <c r="B157" s="1" t="s">
        <v>74</v>
      </c>
      <c r="C157" s="1" t="s">
        <v>10</v>
      </c>
      <c r="D157" s="1" t="s">
        <v>5891</v>
      </c>
      <c r="E157" s="1" t="s">
        <v>5892</v>
      </c>
      <c r="F157" s="45"/>
      <c r="G157" s="45"/>
      <c r="H157" s="45"/>
      <c r="I157" s="45"/>
      <c r="J157" s="45"/>
      <c r="K157" s="45"/>
      <c r="L157" s="45"/>
      <c r="M157" s="45"/>
      <c r="N157" s="45"/>
      <c r="O157" s="45"/>
    </row>
    <row r="158" ht="13.5" customHeight="1">
      <c r="A158" s="1" t="s">
        <v>5792</v>
      </c>
      <c r="B158" s="1" t="s">
        <v>78</v>
      </c>
      <c r="C158" s="1" t="s">
        <v>10</v>
      </c>
      <c r="D158" s="1" t="s">
        <v>5897</v>
      </c>
      <c r="E158" s="1" t="s">
        <v>5898</v>
      </c>
      <c r="F158" s="45"/>
      <c r="G158" s="45"/>
      <c r="H158" s="45"/>
      <c r="I158" s="45"/>
      <c r="J158" s="45"/>
      <c r="K158" s="45"/>
      <c r="L158" s="45"/>
      <c r="M158" s="45"/>
      <c r="N158" s="45"/>
      <c r="O158" s="45"/>
    </row>
    <row r="159" ht="13.5" customHeight="1">
      <c r="A159" s="1" t="s">
        <v>5792</v>
      </c>
      <c r="B159" s="1" t="s">
        <v>83</v>
      </c>
      <c r="C159" s="1" t="s">
        <v>374</v>
      </c>
      <c r="D159" s="1" t="s">
        <v>5901</v>
      </c>
      <c r="E159" s="1" t="s">
        <v>5902</v>
      </c>
      <c r="F159" s="45"/>
      <c r="G159" s="45"/>
      <c r="H159" s="45"/>
      <c r="I159" s="45"/>
      <c r="J159" s="45"/>
      <c r="K159" s="45"/>
      <c r="L159" s="45"/>
      <c r="M159" s="45"/>
      <c r="N159" s="45"/>
      <c r="O159" s="45"/>
    </row>
    <row r="160" ht="13.5" customHeight="1">
      <c r="A160" s="1" t="s">
        <v>5792</v>
      </c>
      <c r="B160" s="1" t="s">
        <v>86</v>
      </c>
      <c r="C160" s="1" t="s">
        <v>10</v>
      </c>
      <c r="D160" s="1" t="s">
        <v>5907</v>
      </c>
      <c r="E160" s="1" t="s">
        <v>5908</v>
      </c>
      <c r="F160" s="45"/>
      <c r="G160" s="45"/>
      <c r="H160" s="45"/>
      <c r="I160" s="45"/>
      <c r="J160" s="45"/>
      <c r="K160" s="45"/>
      <c r="L160" s="45"/>
      <c r="M160" s="45"/>
      <c r="N160" s="45"/>
      <c r="O160" s="45"/>
    </row>
    <row r="161" ht="13.5" customHeight="1">
      <c r="A161" s="1" t="s">
        <v>5792</v>
      </c>
      <c r="B161" s="1" t="s">
        <v>91</v>
      </c>
      <c r="C161" s="1" t="s">
        <v>10</v>
      </c>
      <c r="D161" s="1" t="s">
        <v>5911</v>
      </c>
      <c r="E161" s="1" t="s">
        <v>5913</v>
      </c>
      <c r="F161" s="45"/>
      <c r="G161" s="45"/>
      <c r="H161" s="45"/>
      <c r="I161" s="45"/>
      <c r="J161" s="45"/>
      <c r="K161" s="45"/>
      <c r="L161" s="45"/>
      <c r="M161" s="45"/>
      <c r="N161" s="45"/>
      <c r="O161" s="45"/>
    </row>
    <row r="162" ht="13.5" customHeight="1">
      <c r="A162" s="1" t="s">
        <v>5792</v>
      </c>
      <c r="B162" s="1" t="s">
        <v>94</v>
      </c>
      <c r="C162" s="1" t="s">
        <v>374</v>
      </c>
      <c r="D162" s="1" t="s">
        <v>5917</v>
      </c>
      <c r="E162" s="1" t="s">
        <v>5918</v>
      </c>
      <c r="F162" s="45"/>
      <c r="G162" s="45"/>
      <c r="H162" s="45"/>
      <c r="I162" s="45"/>
      <c r="J162" s="45"/>
      <c r="K162" s="45"/>
      <c r="L162" s="45"/>
      <c r="M162" s="45"/>
      <c r="N162" s="45"/>
      <c r="O162" s="45"/>
    </row>
    <row r="163" ht="13.5" customHeight="1">
      <c r="A163" s="1" t="s">
        <v>5792</v>
      </c>
      <c r="B163" s="1" t="s">
        <v>186</v>
      </c>
      <c r="C163" s="1" t="s">
        <v>10</v>
      </c>
      <c r="D163" s="1" t="s">
        <v>5921</v>
      </c>
      <c r="E163" s="1" t="s">
        <v>5922</v>
      </c>
      <c r="F163" s="45"/>
      <c r="G163" s="45"/>
      <c r="H163" s="45"/>
      <c r="I163" s="45"/>
      <c r="J163" s="45"/>
      <c r="K163" s="45"/>
      <c r="L163" s="45"/>
      <c r="M163" s="45"/>
      <c r="N163" s="45"/>
      <c r="O163" s="45"/>
    </row>
    <row r="164" ht="13.5" customHeight="1">
      <c r="A164" s="1" t="s">
        <v>5792</v>
      </c>
      <c r="B164" s="1" t="s">
        <v>189</v>
      </c>
      <c r="C164" s="1" t="s">
        <v>115</v>
      </c>
      <c r="D164" s="1" t="s">
        <v>5927</v>
      </c>
      <c r="E164" s="1" t="s">
        <v>5929</v>
      </c>
      <c r="F164" s="45"/>
      <c r="G164" s="45"/>
      <c r="H164" s="45"/>
      <c r="I164" s="45"/>
      <c r="J164" s="45"/>
      <c r="K164" s="45"/>
      <c r="L164" s="45"/>
      <c r="M164" s="45"/>
      <c r="N164" s="45"/>
      <c r="O164" s="45"/>
    </row>
    <row r="165" ht="13.5" customHeight="1">
      <c r="A165" s="1" t="s">
        <v>5792</v>
      </c>
      <c r="B165" s="1" t="s">
        <v>193</v>
      </c>
      <c r="C165" s="1" t="s">
        <v>10</v>
      </c>
      <c r="D165" s="1" t="s">
        <v>5933</v>
      </c>
      <c r="E165" s="1" t="s">
        <v>5934</v>
      </c>
      <c r="F165" s="45"/>
      <c r="G165" s="45"/>
      <c r="H165" s="45"/>
      <c r="I165" s="45"/>
      <c r="J165" s="45"/>
      <c r="K165" s="45"/>
      <c r="L165" s="45"/>
      <c r="M165" s="45"/>
      <c r="N165" s="45"/>
      <c r="O165" s="45"/>
    </row>
    <row r="166" ht="13.5" customHeight="1">
      <c r="A166" s="1" t="s">
        <v>5792</v>
      </c>
      <c r="B166" s="1" t="s">
        <v>197</v>
      </c>
      <c r="C166" s="1" t="s">
        <v>10</v>
      </c>
      <c r="D166" s="1" t="s">
        <v>5937</v>
      </c>
      <c r="E166" s="1" t="s">
        <v>5938</v>
      </c>
      <c r="F166" s="45"/>
      <c r="G166" s="45"/>
      <c r="H166" s="45"/>
      <c r="I166" s="45"/>
      <c r="J166" s="45"/>
      <c r="K166" s="45"/>
      <c r="L166" s="45"/>
      <c r="M166" s="45"/>
      <c r="N166" s="45"/>
      <c r="O166" s="45"/>
    </row>
    <row r="167" ht="13.5" customHeight="1">
      <c r="A167" s="1" t="s">
        <v>5792</v>
      </c>
      <c r="B167" s="1" t="s">
        <v>99</v>
      </c>
      <c r="C167" s="1" t="s">
        <v>817</v>
      </c>
      <c r="D167" s="3"/>
      <c r="E167" s="3"/>
      <c r="F167" s="45"/>
      <c r="G167" s="45"/>
      <c r="H167" s="45"/>
      <c r="I167" s="45"/>
      <c r="J167" s="45"/>
      <c r="K167" s="45"/>
      <c r="L167" s="45"/>
      <c r="M167" s="45"/>
      <c r="N167" s="45"/>
      <c r="O167" s="45"/>
    </row>
    <row r="168" ht="13.5" customHeight="1">
      <c r="A168" s="1" t="s">
        <v>5944</v>
      </c>
      <c r="B168" s="2" t="s">
        <v>1</v>
      </c>
      <c r="C168" s="1" t="s">
        <v>2</v>
      </c>
      <c r="D168" s="3"/>
      <c r="E168" s="3"/>
      <c r="F168" s="45"/>
      <c r="G168" s="45"/>
      <c r="H168" s="45"/>
      <c r="I168" s="45"/>
      <c r="J168" s="45"/>
      <c r="K168" s="45"/>
      <c r="L168" s="45"/>
      <c r="M168" s="45"/>
      <c r="N168" s="45"/>
      <c r="O168" s="45"/>
    </row>
    <row r="169" ht="13.5" customHeight="1">
      <c r="A169" s="1" t="s">
        <v>5944</v>
      </c>
      <c r="B169" s="1" t="s">
        <v>5</v>
      </c>
      <c r="C169" s="1" t="s">
        <v>303</v>
      </c>
      <c r="D169" s="1" t="s">
        <v>5950</v>
      </c>
      <c r="E169" s="1" t="s">
        <v>5952</v>
      </c>
      <c r="F169" s="45"/>
      <c r="G169" s="45"/>
      <c r="H169" s="45"/>
      <c r="I169" s="45"/>
      <c r="J169" s="45"/>
      <c r="K169" s="45"/>
      <c r="L169" s="45"/>
      <c r="M169" s="45"/>
      <c r="N169" s="45"/>
      <c r="O169" s="45"/>
    </row>
    <row r="170" ht="13.5" customHeight="1">
      <c r="A170" s="1" t="s">
        <v>5944</v>
      </c>
      <c r="B170" s="1" t="s">
        <v>9</v>
      </c>
      <c r="C170" s="1" t="s">
        <v>10</v>
      </c>
      <c r="D170" s="1" t="s">
        <v>5955</v>
      </c>
      <c r="E170" s="1" t="s">
        <v>5956</v>
      </c>
      <c r="F170" s="45"/>
      <c r="G170" s="45"/>
      <c r="H170" s="45"/>
      <c r="I170" s="45"/>
      <c r="J170" s="45"/>
      <c r="K170" s="45"/>
      <c r="L170" s="45"/>
      <c r="M170" s="45"/>
      <c r="N170" s="45"/>
      <c r="O170" s="45"/>
    </row>
    <row r="171" ht="13.5" customHeight="1">
      <c r="A171" s="1" t="s">
        <v>5944</v>
      </c>
      <c r="B171" s="1" t="s">
        <v>13</v>
      </c>
      <c r="C171" s="1" t="s">
        <v>10</v>
      </c>
      <c r="D171" s="1" t="s">
        <v>5959</v>
      </c>
      <c r="E171" s="1" t="s">
        <v>5960</v>
      </c>
      <c r="F171" s="45"/>
      <c r="G171" s="45"/>
      <c r="H171" s="45"/>
      <c r="I171" s="45"/>
      <c r="J171" s="45"/>
      <c r="K171" s="45"/>
      <c r="L171" s="45"/>
      <c r="M171" s="45"/>
      <c r="N171" s="45"/>
      <c r="O171" s="45"/>
    </row>
    <row r="172" ht="13.5" customHeight="1">
      <c r="A172" s="1" t="s">
        <v>5944</v>
      </c>
      <c r="B172" s="1" t="s">
        <v>16</v>
      </c>
      <c r="C172" s="1" t="s">
        <v>10</v>
      </c>
      <c r="D172" s="1" t="s">
        <v>5965</v>
      </c>
      <c r="E172" s="1" t="s">
        <v>5966</v>
      </c>
      <c r="F172" s="45"/>
      <c r="G172" s="45"/>
      <c r="H172" s="45"/>
      <c r="I172" s="45"/>
      <c r="J172" s="45"/>
      <c r="K172" s="45"/>
      <c r="L172" s="45"/>
      <c r="M172" s="45"/>
      <c r="N172" s="45"/>
      <c r="O172" s="45"/>
    </row>
    <row r="173" ht="13.5" customHeight="1">
      <c r="A173" s="1" t="s">
        <v>5944</v>
      </c>
      <c r="B173" s="1" t="s">
        <v>21</v>
      </c>
      <c r="C173" s="1" t="s">
        <v>115</v>
      </c>
      <c r="D173" s="1" t="s">
        <v>5970</v>
      </c>
      <c r="E173" s="1" t="s">
        <v>5971</v>
      </c>
      <c r="F173" s="45"/>
      <c r="G173" s="45"/>
      <c r="H173" s="45"/>
      <c r="I173" s="45"/>
      <c r="J173" s="45"/>
      <c r="K173" s="45"/>
      <c r="L173" s="45"/>
      <c r="M173" s="45"/>
      <c r="N173" s="45"/>
      <c r="O173" s="45"/>
    </row>
    <row r="174" ht="13.5" customHeight="1">
      <c r="A174" s="1" t="s">
        <v>5944</v>
      </c>
      <c r="B174" s="1" t="s">
        <v>27</v>
      </c>
      <c r="C174" s="1" t="s">
        <v>10</v>
      </c>
      <c r="D174" s="1" t="s">
        <v>5974</v>
      </c>
      <c r="E174" s="1" t="s">
        <v>5975</v>
      </c>
      <c r="F174" s="45"/>
      <c r="G174" s="45"/>
      <c r="H174" s="45"/>
      <c r="I174" s="45"/>
      <c r="J174" s="45"/>
      <c r="K174" s="45"/>
      <c r="L174" s="45"/>
      <c r="M174" s="45"/>
      <c r="N174" s="45"/>
      <c r="O174" s="45"/>
    </row>
    <row r="175" ht="13.5" customHeight="1">
      <c r="A175" s="1" t="s">
        <v>5944</v>
      </c>
      <c r="B175" s="1" t="s">
        <v>31</v>
      </c>
      <c r="C175" s="1" t="s">
        <v>10</v>
      </c>
      <c r="D175" s="1" t="s">
        <v>5979</v>
      </c>
      <c r="E175" s="1" t="s">
        <v>5981</v>
      </c>
      <c r="F175" s="45"/>
      <c r="G175" s="45"/>
      <c r="H175" s="45"/>
      <c r="I175" s="45"/>
      <c r="J175" s="45"/>
      <c r="K175" s="45"/>
      <c r="L175" s="45"/>
      <c r="M175" s="45"/>
      <c r="N175" s="45"/>
      <c r="O175" s="45"/>
    </row>
    <row r="176" ht="13.5" customHeight="1">
      <c r="A176" s="1" t="s">
        <v>5944</v>
      </c>
      <c r="B176" s="1" t="s">
        <v>34</v>
      </c>
      <c r="C176" s="1" t="s">
        <v>10</v>
      </c>
      <c r="D176" s="1" t="s">
        <v>5986</v>
      </c>
      <c r="E176" s="1" t="s">
        <v>5989</v>
      </c>
      <c r="F176" s="45"/>
      <c r="G176" s="45"/>
      <c r="H176" s="45"/>
      <c r="I176" s="45"/>
      <c r="J176" s="45"/>
      <c r="K176" s="45"/>
      <c r="L176" s="45"/>
      <c r="M176" s="45"/>
      <c r="N176" s="45"/>
      <c r="O176" s="45"/>
    </row>
    <row r="177" ht="13.5" customHeight="1">
      <c r="A177" s="1" t="s">
        <v>5944</v>
      </c>
      <c r="B177" s="1" t="s">
        <v>40</v>
      </c>
      <c r="C177" s="1" t="s">
        <v>115</v>
      </c>
      <c r="D177" s="1" t="s">
        <v>5992</v>
      </c>
      <c r="E177" s="1" t="s">
        <v>5994</v>
      </c>
      <c r="F177" s="45"/>
      <c r="G177" s="45"/>
      <c r="H177" s="45"/>
      <c r="I177" s="45"/>
      <c r="J177" s="45"/>
      <c r="K177" s="45"/>
      <c r="L177" s="45"/>
      <c r="M177" s="45"/>
      <c r="N177" s="45"/>
      <c r="O177" s="45"/>
    </row>
    <row r="178" ht="13.5" customHeight="1">
      <c r="A178" s="1" t="s">
        <v>5944</v>
      </c>
      <c r="B178" s="1" t="s">
        <v>45</v>
      </c>
      <c r="C178" s="1" t="s">
        <v>10</v>
      </c>
      <c r="D178" s="1" t="s">
        <v>6001</v>
      </c>
      <c r="E178" s="1" t="s">
        <v>6002</v>
      </c>
      <c r="F178" s="45"/>
      <c r="G178" s="45"/>
      <c r="H178" s="45"/>
      <c r="I178" s="45"/>
      <c r="J178" s="45"/>
      <c r="K178" s="45"/>
      <c r="L178" s="45"/>
      <c r="M178" s="45"/>
      <c r="N178" s="45"/>
      <c r="O178" s="45"/>
    </row>
    <row r="179" ht="13.5" customHeight="1">
      <c r="A179" s="1" t="s">
        <v>5944</v>
      </c>
      <c r="B179" s="1" t="s">
        <v>52</v>
      </c>
      <c r="C179" s="1" t="s">
        <v>115</v>
      </c>
      <c r="D179" s="1" t="s">
        <v>6009</v>
      </c>
      <c r="E179" s="1" t="s">
        <v>6010</v>
      </c>
      <c r="F179" s="45"/>
      <c r="G179" s="45"/>
      <c r="H179" s="45"/>
      <c r="I179" s="45"/>
      <c r="J179" s="45"/>
      <c r="K179" s="45"/>
      <c r="L179" s="45"/>
      <c r="M179" s="45"/>
      <c r="N179" s="45"/>
      <c r="O179" s="45"/>
    </row>
    <row r="180" ht="13.5" customHeight="1">
      <c r="A180" s="1" t="s">
        <v>5944</v>
      </c>
      <c r="B180" s="1" t="s">
        <v>57</v>
      </c>
      <c r="C180" s="1" t="s">
        <v>10</v>
      </c>
      <c r="D180" s="1" t="s">
        <v>6013</v>
      </c>
      <c r="E180" s="1" t="s">
        <v>6016</v>
      </c>
      <c r="F180" s="45"/>
      <c r="G180" s="45"/>
      <c r="H180" s="45"/>
      <c r="I180" s="45"/>
      <c r="J180" s="45"/>
      <c r="K180" s="45"/>
      <c r="L180" s="45"/>
      <c r="M180" s="45"/>
      <c r="N180" s="45"/>
      <c r="O180" s="45"/>
    </row>
    <row r="181" ht="13.5" customHeight="1">
      <c r="A181" s="1" t="s">
        <v>5944</v>
      </c>
      <c r="B181" s="1" t="s">
        <v>60</v>
      </c>
      <c r="C181" s="1" t="s">
        <v>10</v>
      </c>
      <c r="D181" s="1" t="s">
        <v>6019</v>
      </c>
      <c r="E181" s="1" t="s">
        <v>6021</v>
      </c>
      <c r="F181" s="45"/>
      <c r="G181" s="45"/>
      <c r="H181" s="45"/>
      <c r="I181" s="45"/>
      <c r="J181" s="45"/>
      <c r="K181" s="45"/>
      <c r="L181" s="45"/>
      <c r="M181" s="45"/>
      <c r="N181" s="45"/>
      <c r="O181" s="45"/>
    </row>
    <row r="182" ht="13.5" customHeight="1">
      <c r="A182" s="1" t="s">
        <v>5944</v>
      </c>
      <c r="B182" s="1" t="s">
        <v>65</v>
      </c>
      <c r="C182" s="1" t="s">
        <v>10</v>
      </c>
      <c r="D182" s="1" t="s">
        <v>6025</v>
      </c>
      <c r="E182" s="1" t="s">
        <v>6026</v>
      </c>
      <c r="F182" s="45"/>
      <c r="G182" s="45"/>
      <c r="H182" s="45"/>
      <c r="I182" s="45"/>
      <c r="J182" s="45"/>
      <c r="K182" s="45"/>
      <c r="L182" s="45"/>
      <c r="M182" s="45"/>
      <c r="N182" s="45"/>
      <c r="O182" s="45"/>
    </row>
    <row r="183" ht="13.5" customHeight="1">
      <c r="A183" s="1" t="s">
        <v>5944</v>
      </c>
      <c r="B183" s="1" t="s">
        <v>70</v>
      </c>
      <c r="C183" s="1" t="s">
        <v>10</v>
      </c>
      <c r="D183" s="1" t="s">
        <v>6029</v>
      </c>
      <c r="E183" s="1" t="s">
        <v>6031</v>
      </c>
      <c r="F183" s="45"/>
      <c r="G183" s="45"/>
      <c r="H183" s="45"/>
      <c r="I183" s="45"/>
      <c r="J183" s="45"/>
      <c r="K183" s="45"/>
      <c r="L183" s="45"/>
      <c r="M183" s="45"/>
      <c r="N183" s="45"/>
      <c r="O183" s="45"/>
    </row>
    <row r="184" ht="13.5" customHeight="1">
      <c r="A184" s="1" t="s">
        <v>5944</v>
      </c>
      <c r="B184" s="1" t="s">
        <v>74</v>
      </c>
      <c r="C184" s="1" t="s">
        <v>374</v>
      </c>
      <c r="D184" s="1" t="s">
        <v>6034</v>
      </c>
      <c r="E184" s="1" t="s">
        <v>6035</v>
      </c>
      <c r="F184" s="45"/>
      <c r="G184" s="45"/>
      <c r="H184" s="45"/>
      <c r="I184" s="45"/>
      <c r="J184" s="45"/>
      <c r="K184" s="45"/>
      <c r="L184" s="45"/>
      <c r="M184" s="45"/>
      <c r="N184" s="45"/>
      <c r="O184" s="45"/>
    </row>
    <row r="185" ht="13.5" customHeight="1">
      <c r="A185" s="1" t="s">
        <v>5944</v>
      </c>
      <c r="B185" s="1" t="s">
        <v>78</v>
      </c>
      <c r="C185" s="1" t="s">
        <v>10</v>
      </c>
      <c r="D185" s="1" t="s">
        <v>6040</v>
      </c>
      <c r="E185" s="1" t="s">
        <v>6043</v>
      </c>
      <c r="F185" s="45"/>
      <c r="G185" s="45"/>
      <c r="H185" s="45"/>
      <c r="I185" s="45"/>
      <c r="J185" s="45"/>
      <c r="K185" s="45"/>
      <c r="L185" s="45"/>
      <c r="M185" s="45"/>
      <c r="N185" s="45"/>
      <c r="O185" s="45"/>
    </row>
    <row r="186" ht="13.5" customHeight="1">
      <c r="A186" s="1" t="s">
        <v>5944</v>
      </c>
      <c r="B186" s="1" t="s">
        <v>83</v>
      </c>
      <c r="C186" s="1" t="s">
        <v>10</v>
      </c>
      <c r="D186" s="1" t="s">
        <v>6048</v>
      </c>
      <c r="E186" s="1" t="s">
        <v>6049</v>
      </c>
      <c r="F186" s="45"/>
      <c r="G186" s="45"/>
      <c r="H186" s="45"/>
      <c r="I186" s="45"/>
      <c r="J186" s="45"/>
      <c r="K186" s="45"/>
      <c r="L186" s="45"/>
      <c r="M186" s="45"/>
      <c r="N186" s="45"/>
      <c r="O186" s="45"/>
    </row>
    <row r="187" ht="13.5" customHeight="1">
      <c r="A187" s="1" t="s">
        <v>5944</v>
      </c>
      <c r="B187" s="1" t="s">
        <v>86</v>
      </c>
      <c r="C187" s="1" t="s">
        <v>115</v>
      </c>
      <c r="D187" s="1" t="s">
        <v>6056</v>
      </c>
      <c r="E187" s="1" t="s">
        <v>6057</v>
      </c>
      <c r="F187" s="45"/>
      <c r="G187" s="45"/>
      <c r="H187" s="45"/>
      <c r="I187" s="45"/>
      <c r="J187" s="45"/>
      <c r="K187" s="45"/>
      <c r="L187" s="45"/>
      <c r="M187" s="45"/>
      <c r="N187" s="45"/>
      <c r="O187" s="45"/>
    </row>
    <row r="188" ht="13.5" customHeight="1">
      <c r="A188" s="1" t="s">
        <v>5944</v>
      </c>
      <c r="B188" s="1" t="s">
        <v>91</v>
      </c>
      <c r="C188" s="1" t="s">
        <v>10</v>
      </c>
      <c r="D188" s="1" t="s">
        <v>6062</v>
      </c>
      <c r="E188" s="1" t="s">
        <v>6064</v>
      </c>
      <c r="F188" s="45"/>
      <c r="G188" s="45"/>
      <c r="H188" s="45"/>
      <c r="I188" s="45"/>
      <c r="J188" s="45"/>
      <c r="K188" s="45"/>
      <c r="L188" s="45"/>
      <c r="M188" s="45"/>
      <c r="N188" s="45"/>
      <c r="O188" s="45"/>
    </row>
    <row r="189" ht="13.5" customHeight="1">
      <c r="A189" s="1" t="s">
        <v>5944</v>
      </c>
      <c r="B189" s="1" t="s">
        <v>94</v>
      </c>
      <c r="C189" s="1" t="s">
        <v>10</v>
      </c>
      <c r="D189" s="1" t="s">
        <v>6068</v>
      </c>
      <c r="E189" s="1" t="s">
        <v>6070</v>
      </c>
      <c r="F189" s="45"/>
      <c r="G189" s="45"/>
      <c r="H189" s="45"/>
      <c r="I189" s="45"/>
      <c r="J189" s="45"/>
      <c r="K189" s="45"/>
      <c r="L189" s="45"/>
      <c r="M189" s="45"/>
      <c r="N189" s="45"/>
      <c r="O189" s="45"/>
    </row>
    <row r="190" ht="13.5" customHeight="1">
      <c r="A190" s="1" t="s">
        <v>5944</v>
      </c>
      <c r="B190" s="1" t="s">
        <v>186</v>
      </c>
      <c r="C190" s="1" t="s">
        <v>10</v>
      </c>
      <c r="D190" s="1" t="s">
        <v>6074</v>
      </c>
      <c r="E190" s="1" t="s">
        <v>6076</v>
      </c>
      <c r="F190" s="45"/>
      <c r="G190" s="45"/>
      <c r="H190" s="45"/>
      <c r="I190" s="45"/>
      <c r="J190" s="45"/>
      <c r="K190" s="45"/>
      <c r="L190" s="45"/>
      <c r="M190" s="45"/>
      <c r="N190" s="45"/>
      <c r="O190" s="45"/>
    </row>
    <row r="191" ht="13.5" customHeight="1">
      <c r="A191" s="1" t="s">
        <v>5944</v>
      </c>
      <c r="B191" s="1" t="s">
        <v>189</v>
      </c>
      <c r="C191" s="1" t="s">
        <v>10</v>
      </c>
      <c r="D191" s="1" t="s">
        <v>6079</v>
      </c>
      <c r="E191" s="1" t="s">
        <v>6080</v>
      </c>
      <c r="F191" s="45"/>
      <c r="G191" s="45"/>
      <c r="H191" s="45"/>
      <c r="I191" s="45"/>
      <c r="J191" s="45"/>
      <c r="K191" s="45"/>
      <c r="L191" s="45"/>
      <c r="M191" s="45"/>
      <c r="N191" s="45"/>
      <c r="O191" s="45"/>
    </row>
    <row r="192" ht="13.5" customHeight="1">
      <c r="A192" s="1" t="s">
        <v>5944</v>
      </c>
      <c r="B192" s="1" t="s">
        <v>99</v>
      </c>
      <c r="C192" s="1" t="s">
        <v>817</v>
      </c>
      <c r="D192" s="3"/>
      <c r="E192" s="3"/>
      <c r="F192" s="45"/>
      <c r="G192" s="45"/>
      <c r="H192" s="45"/>
      <c r="I192" s="45"/>
      <c r="J192" s="45"/>
      <c r="K192" s="45"/>
      <c r="L192" s="45"/>
      <c r="M192" s="45"/>
      <c r="N192" s="45"/>
      <c r="O192" s="45"/>
    </row>
    <row r="193" ht="13.5" customHeight="1">
      <c r="A193" s="1" t="s">
        <v>6085</v>
      </c>
      <c r="B193" s="2" t="s">
        <v>1</v>
      </c>
      <c r="C193" s="1" t="s">
        <v>2</v>
      </c>
      <c r="D193" s="3"/>
      <c r="E193" s="3"/>
      <c r="F193" s="45"/>
      <c r="G193" s="45"/>
      <c r="H193" s="45"/>
      <c r="I193" s="45"/>
      <c r="J193" s="45"/>
      <c r="K193" s="45"/>
      <c r="L193" s="45"/>
      <c r="M193" s="45"/>
      <c r="N193" s="45"/>
      <c r="O193" s="45"/>
    </row>
    <row r="194" ht="13.5" customHeight="1">
      <c r="A194" s="1" t="s">
        <v>6085</v>
      </c>
      <c r="B194" s="1" t="s">
        <v>5</v>
      </c>
      <c r="C194" s="1" t="s">
        <v>130</v>
      </c>
      <c r="D194" s="1" t="s">
        <v>6090</v>
      </c>
      <c r="E194" s="1" t="s">
        <v>6093</v>
      </c>
      <c r="F194" s="45"/>
      <c r="G194" s="45"/>
      <c r="H194" s="45"/>
      <c r="I194" s="45"/>
      <c r="J194" s="45"/>
      <c r="K194" s="45"/>
      <c r="L194" s="45"/>
      <c r="M194" s="45"/>
      <c r="N194" s="45"/>
      <c r="O194" s="45"/>
    </row>
    <row r="195" ht="13.5" customHeight="1">
      <c r="A195" s="1" t="s">
        <v>6085</v>
      </c>
      <c r="B195" s="1" t="s">
        <v>9</v>
      </c>
      <c r="C195" s="1" t="s">
        <v>10</v>
      </c>
      <c r="D195" s="1" t="s">
        <v>6097</v>
      </c>
      <c r="E195" s="1" t="s">
        <v>6098</v>
      </c>
      <c r="F195" s="45"/>
      <c r="G195" s="45"/>
      <c r="H195" s="45"/>
      <c r="I195" s="45"/>
      <c r="J195" s="45"/>
      <c r="K195" s="45"/>
      <c r="L195" s="45"/>
      <c r="M195" s="45"/>
      <c r="N195" s="45"/>
      <c r="O195" s="45"/>
    </row>
    <row r="196" ht="13.5" customHeight="1">
      <c r="A196" s="1" t="s">
        <v>6085</v>
      </c>
      <c r="B196" s="1" t="s">
        <v>13</v>
      </c>
      <c r="C196" s="1" t="s">
        <v>10</v>
      </c>
      <c r="D196" s="1" t="s">
        <v>6100</v>
      </c>
      <c r="E196" s="1" t="s">
        <v>6101</v>
      </c>
      <c r="F196" s="45"/>
      <c r="G196" s="45"/>
      <c r="H196" s="45"/>
      <c r="I196" s="45"/>
      <c r="J196" s="45"/>
      <c r="K196" s="45"/>
      <c r="L196" s="45"/>
      <c r="M196" s="45"/>
      <c r="N196" s="45"/>
      <c r="O196" s="45"/>
    </row>
    <row r="197" ht="13.5" customHeight="1">
      <c r="A197" s="1" t="s">
        <v>6085</v>
      </c>
      <c r="B197" s="1" t="s">
        <v>16</v>
      </c>
      <c r="C197" s="1" t="s">
        <v>10</v>
      </c>
      <c r="D197" s="1" t="s">
        <v>6106</v>
      </c>
      <c r="E197" s="1" t="s">
        <v>6107</v>
      </c>
      <c r="F197" s="45"/>
      <c r="G197" s="45"/>
      <c r="H197" s="45"/>
      <c r="I197" s="45"/>
      <c r="J197" s="45"/>
      <c r="K197" s="45"/>
      <c r="L197" s="45"/>
      <c r="M197" s="45"/>
      <c r="N197" s="45"/>
      <c r="O197" s="45"/>
    </row>
    <row r="198" ht="13.5" customHeight="1">
      <c r="A198" s="1" t="s">
        <v>6085</v>
      </c>
      <c r="B198" s="1" t="s">
        <v>21</v>
      </c>
      <c r="C198" s="1" t="s">
        <v>10</v>
      </c>
      <c r="D198" s="1" t="s">
        <v>6112</v>
      </c>
      <c r="E198" s="1" t="s">
        <v>6113</v>
      </c>
      <c r="F198" s="45"/>
      <c r="G198" s="45"/>
      <c r="H198" s="45"/>
      <c r="I198" s="45"/>
      <c r="J198" s="45"/>
      <c r="K198" s="45"/>
      <c r="L198" s="45"/>
      <c r="M198" s="45"/>
      <c r="N198" s="45"/>
      <c r="O198" s="45"/>
    </row>
    <row r="199" ht="13.5" customHeight="1">
      <c r="A199" s="1" t="s">
        <v>6085</v>
      </c>
      <c r="B199" s="1" t="s">
        <v>27</v>
      </c>
      <c r="C199" s="1" t="s">
        <v>10</v>
      </c>
      <c r="D199" s="1" t="s">
        <v>6118</v>
      </c>
      <c r="E199" s="1" t="s">
        <v>6119</v>
      </c>
      <c r="F199" s="45"/>
      <c r="G199" s="45"/>
      <c r="H199" s="45"/>
      <c r="I199" s="45"/>
      <c r="J199" s="45"/>
      <c r="K199" s="45"/>
      <c r="L199" s="45"/>
      <c r="M199" s="45"/>
      <c r="N199" s="45"/>
      <c r="O199" s="45"/>
    </row>
    <row r="200" ht="13.5" customHeight="1">
      <c r="A200" s="1" t="s">
        <v>6085</v>
      </c>
      <c r="B200" s="1" t="s">
        <v>31</v>
      </c>
      <c r="C200" s="1" t="s">
        <v>374</v>
      </c>
      <c r="D200" s="1" t="s">
        <v>6124</v>
      </c>
      <c r="E200" s="1" t="s">
        <v>6125</v>
      </c>
      <c r="F200" s="45"/>
      <c r="G200" s="45"/>
      <c r="H200" s="45"/>
      <c r="I200" s="45"/>
      <c r="J200" s="45"/>
      <c r="K200" s="45"/>
      <c r="L200" s="45"/>
      <c r="M200" s="45"/>
      <c r="N200" s="45"/>
      <c r="O200" s="45"/>
    </row>
    <row r="201" ht="13.5" customHeight="1">
      <c r="A201" s="1" t="s">
        <v>6085</v>
      </c>
      <c r="B201" s="1" t="s">
        <v>34</v>
      </c>
      <c r="C201" s="1" t="s">
        <v>10</v>
      </c>
      <c r="D201" s="1" t="s">
        <v>6130</v>
      </c>
      <c r="E201" s="1" t="s">
        <v>6131</v>
      </c>
      <c r="F201" s="45"/>
      <c r="G201" s="45"/>
      <c r="H201" s="45"/>
      <c r="I201" s="45"/>
      <c r="J201" s="45"/>
      <c r="K201" s="45"/>
      <c r="L201" s="45"/>
      <c r="M201" s="45"/>
      <c r="N201" s="45"/>
      <c r="O201" s="45"/>
    </row>
    <row r="202" ht="13.5" customHeight="1">
      <c r="A202" s="1" t="s">
        <v>6085</v>
      </c>
      <c r="B202" s="1" t="s">
        <v>40</v>
      </c>
      <c r="C202" s="1" t="s">
        <v>10</v>
      </c>
      <c r="D202" s="1" t="s">
        <v>6134</v>
      </c>
      <c r="E202" s="1" t="s">
        <v>6136</v>
      </c>
      <c r="F202" s="45"/>
      <c r="G202" s="45"/>
      <c r="H202" s="45"/>
      <c r="I202" s="45"/>
      <c r="J202" s="45"/>
      <c r="K202" s="45"/>
      <c r="L202" s="45"/>
      <c r="M202" s="45"/>
      <c r="N202" s="45"/>
      <c r="O202" s="45"/>
    </row>
    <row r="203" ht="13.5" customHeight="1">
      <c r="A203" s="1" t="s">
        <v>6085</v>
      </c>
      <c r="B203" s="1" t="s">
        <v>45</v>
      </c>
      <c r="C203" s="1" t="s">
        <v>10</v>
      </c>
      <c r="D203" s="1" t="s">
        <v>6142</v>
      </c>
      <c r="E203" s="1" t="s">
        <v>6144</v>
      </c>
      <c r="F203" s="45"/>
      <c r="G203" s="45"/>
      <c r="H203" s="45"/>
      <c r="I203" s="45"/>
      <c r="J203" s="45"/>
      <c r="K203" s="45"/>
      <c r="L203" s="45"/>
      <c r="M203" s="45"/>
      <c r="N203" s="45"/>
      <c r="O203" s="45"/>
    </row>
    <row r="204" ht="13.5" customHeight="1">
      <c r="A204" s="1" t="s">
        <v>6085</v>
      </c>
      <c r="B204" s="1" t="s">
        <v>52</v>
      </c>
      <c r="C204" s="1" t="s">
        <v>10</v>
      </c>
      <c r="D204" s="1" t="s">
        <v>6146</v>
      </c>
      <c r="E204" s="1" t="s">
        <v>6147</v>
      </c>
      <c r="F204" s="45"/>
      <c r="G204" s="45"/>
      <c r="H204" s="45"/>
      <c r="I204" s="45"/>
      <c r="J204" s="45"/>
      <c r="K204" s="45"/>
      <c r="L204" s="45"/>
      <c r="M204" s="45"/>
      <c r="N204" s="45"/>
      <c r="O204" s="45"/>
    </row>
    <row r="205" ht="13.5" customHeight="1">
      <c r="A205" s="1" t="s">
        <v>6085</v>
      </c>
      <c r="B205" s="1" t="s">
        <v>57</v>
      </c>
      <c r="C205" s="1" t="s">
        <v>10</v>
      </c>
      <c r="D205" s="1" t="s">
        <v>6150</v>
      </c>
      <c r="E205" s="1" t="s">
        <v>6151</v>
      </c>
      <c r="F205" s="45"/>
      <c r="G205" s="45"/>
      <c r="H205" s="45"/>
      <c r="I205" s="45"/>
      <c r="J205" s="45"/>
      <c r="K205" s="45"/>
      <c r="L205" s="45"/>
      <c r="M205" s="45"/>
      <c r="N205" s="45"/>
      <c r="O205" s="45"/>
    </row>
    <row r="206" ht="13.5" customHeight="1">
      <c r="A206" s="1" t="s">
        <v>6085</v>
      </c>
      <c r="B206" s="1" t="s">
        <v>60</v>
      </c>
      <c r="C206" s="1" t="s">
        <v>115</v>
      </c>
      <c r="D206" s="1" t="s">
        <v>6156</v>
      </c>
      <c r="E206" s="1" t="s">
        <v>6157</v>
      </c>
      <c r="F206" s="45"/>
      <c r="G206" s="45"/>
      <c r="H206" s="45"/>
      <c r="I206" s="45"/>
      <c r="J206" s="45"/>
      <c r="K206" s="45"/>
      <c r="L206" s="45"/>
      <c r="M206" s="45"/>
      <c r="N206" s="45"/>
      <c r="O206" s="45"/>
    </row>
    <row r="207" ht="13.5" customHeight="1">
      <c r="A207" s="1" t="s">
        <v>6085</v>
      </c>
      <c r="B207" s="1" t="s">
        <v>65</v>
      </c>
      <c r="C207" s="1" t="s">
        <v>10</v>
      </c>
      <c r="D207" s="1" t="s">
        <v>6160</v>
      </c>
      <c r="E207" s="1" t="s">
        <v>6161</v>
      </c>
      <c r="F207" s="45"/>
      <c r="G207" s="45"/>
      <c r="H207" s="45"/>
      <c r="I207" s="45"/>
      <c r="J207" s="45"/>
      <c r="K207" s="45"/>
      <c r="L207" s="45"/>
      <c r="M207" s="45"/>
      <c r="N207" s="45"/>
      <c r="O207" s="45"/>
    </row>
    <row r="208" ht="13.5" customHeight="1">
      <c r="A208" s="1" t="s">
        <v>6085</v>
      </c>
      <c r="B208" s="1" t="s">
        <v>70</v>
      </c>
      <c r="C208" s="1" t="s">
        <v>10</v>
      </c>
      <c r="D208" s="1" t="s">
        <v>6166</v>
      </c>
      <c r="E208" s="1" t="s">
        <v>6167</v>
      </c>
      <c r="F208" s="45"/>
      <c r="G208" s="45"/>
      <c r="H208" s="45"/>
      <c r="I208" s="45"/>
      <c r="J208" s="45"/>
      <c r="K208" s="45"/>
      <c r="L208" s="45"/>
      <c r="M208" s="45"/>
      <c r="N208" s="45"/>
      <c r="O208" s="45"/>
    </row>
    <row r="209" ht="13.5" customHeight="1">
      <c r="A209" s="1" t="s">
        <v>6085</v>
      </c>
      <c r="B209" s="1" t="s">
        <v>74</v>
      </c>
      <c r="C209" s="1" t="s">
        <v>10</v>
      </c>
      <c r="D209" s="1" t="s">
        <v>6170</v>
      </c>
      <c r="E209" s="1" t="s">
        <v>6173</v>
      </c>
      <c r="F209" s="45"/>
      <c r="G209" s="45"/>
      <c r="H209" s="45"/>
      <c r="I209" s="45"/>
      <c r="J209" s="45"/>
      <c r="K209" s="45"/>
      <c r="L209" s="45"/>
      <c r="M209" s="45"/>
      <c r="N209" s="45"/>
      <c r="O209" s="45"/>
    </row>
    <row r="210" ht="13.5" customHeight="1">
      <c r="A210" s="1" t="s">
        <v>6085</v>
      </c>
      <c r="B210" s="1" t="s">
        <v>78</v>
      </c>
      <c r="C210" s="1" t="s">
        <v>10</v>
      </c>
      <c r="D210" s="1" t="s">
        <v>6176</v>
      </c>
      <c r="E210" s="1" t="s">
        <v>6177</v>
      </c>
      <c r="F210" s="45"/>
      <c r="G210" s="45"/>
      <c r="H210" s="45"/>
      <c r="I210" s="45"/>
      <c r="J210" s="45"/>
      <c r="K210" s="45"/>
      <c r="L210" s="45"/>
      <c r="M210" s="45"/>
      <c r="N210" s="45"/>
      <c r="O210" s="45"/>
    </row>
    <row r="211" ht="13.5" customHeight="1">
      <c r="A211" s="1" t="s">
        <v>6085</v>
      </c>
      <c r="B211" s="1" t="s">
        <v>83</v>
      </c>
      <c r="C211" s="1" t="s">
        <v>10</v>
      </c>
      <c r="D211" s="1" t="s">
        <v>6180</v>
      </c>
      <c r="E211" s="1" t="s">
        <v>6183</v>
      </c>
      <c r="F211" s="45"/>
      <c r="G211" s="45"/>
      <c r="H211" s="45"/>
      <c r="I211" s="45"/>
      <c r="J211" s="45"/>
      <c r="K211" s="45"/>
      <c r="L211" s="45"/>
      <c r="M211" s="45"/>
      <c r="N211" s="45"/>
      <c r="O211" s="45"/>
    </row>
    <row r="212" ht="13.5" customHeight="1">
      <c r="A212" s="1" t="s">
        <v>6085</v>
      </c>
      <c r="B212" s="1" t="s">
        <v>86</v>
      </c>
      <c r="C212" s="1" t="s">
        <v>10</v>
      </c>
      <c r="D212" s="1" t="s">
        <v>6187</v>
      </c>
      <c r="E212" s="1" t="s">
        <v>6188</v>
      </c>
      <c r="F212" s="45"/>
      <c r="G212" s="45"/>
      <c r="H212" s="45"/>
      <c r="I212" s="45"/>
      <c r="J212" s="45"/>
      <c r="K212" s="45"/>
      <c r="L212" s="45"/>
      <c r="M212" s="45"/>
      <c r="N212" s="45"/>
      <c r="O212" s="45"/>
    </row>
    <row r="213" ht="13.5" customHeight="1">
      <c r="A213" s="1" t="s">
        <v>6085</v>
      </c>
      <c r="B213" s="1" t="s">
        <v>91</v>
      </c>
      <c r="C213" s="1" t="s">
        <v>10</v>
      </c>
      <c r="D213" s="1" t="s">
        <v>6195</v>
      </c>
      <c r="E213" s="1" t="s">
        <v>6196</v>
      </c>
      <c r="F213" s="45"/>
      <c r="G213" s="45"/>
      <c r="H213" s="45"/>
      <c r="I213" s="45"/>
      <c r="J213" s="45"/>
      <c r="K213" s="45"/>
      <c r="L213" s="45"/>
      <c r="M213" s="45"/>
      <c r="N213" s="45"/>
      <c r="O213" s="45"/>
    </row>
    <row r="214" ht="13.5" customHeight="1">
      <c r="A214" s="1" t="s">
        <v>6085</v>
      </c>
      <c r="B214" s="1" t="s">
        <v>99</v>
      </c>
      <c r="C214" s="1" t="s">
        <v>817</v>
      </c>
      <c r="D214" s="3"/>
      <c r="E214" s="3"/>
      <c r="F214" s="45"/>
      <c r="G214" s="45"/>
      <c r="H214" s="45"/>
      <c r="I214" s="45"/>
      <c r="J214" s="45"/>
      <c r="K214" s="45"/>
      <c r="L214" s="45"/>
      <c r="M214" s="45"/>
      <c r="N214" s="45"/>
      <c r="O214" s="45"/>
    </row>
    <row r="215" ht="13.5" customHeight="1">
      <c r="A215" s="1" t="s">
        <v>6205</v>
      </c>
      <c r="B215" s="2" t="s">
        <v>1</v>
      </c>
      <c r="C215" s="1" t="s">
        <v>2</v>
      </c>
      <c r="D215" s="3"/>
      <c r="E215" s="3"/>
      <c r="F215" s="45"/>
      <c r="G215" s="45"/>
      <c r="H215" s="45"/>
      <c r="I215" s="45"/>
      <c r="J215" s="45"/>
      <c r="K215" s="45"/>
      <c r="L215" s="45"/>
      <c r="M215" s="45"/>
      <c r="N215" s="45"/>
      <c r="O215" s="45"/>
    </row>
    <row r="216" ht="13.5" customHeight="1">
      <c r="A216" s="1" t="s">
        <v>6205</v>
      </c>
      <c r="B216" s="1" t="s">
        <v>5</v>
      </c>
      <c r="C216" s="1" t="s">
        <v>102</v>
      </c>
      <c r="D216" s="1" t="s">
        <v>6210</v>
      </c>
      <c r="E216" s="1" t="s">
        <v>6211</v>
      </c>
      <c r="F216" s="45"/>
      <c r="G216" s="45"/>
      <c r="H216" s="45"/>
      <c r="I216" s="45"/>
      <c r="J216" s="45"/>
      <c r="K216" s="45"/>
      <c r="L216" s="45"/>
      <c r="M216" s="45"/>
      <c r="N216" s="45"/>
      <c r="O216" s="45"/>
    </row>
    <row r="217" ht="13.5" customHeight="1">
      <c r="A217" s="1" t="s">
        <v>6205</v>
      </c>
      <c r="B217" s="1" t="s">
        <v>9</v>
      </c>
      <c r="C217" s="1" t="s">
        <v>10</v>
      </c>
      <c r="D217" s="1" t="s">
        <v>6216</v>
      </c>
      <c r="E217" s="1" t="s">
        <v>6217</v>
      </c>
      <c r="F217" s="45"/>
      <c r="G217" s="45"/>
      <c r="H217" s="45"/>
      <c r="I217" s="45"/>
      <c r="J217" s="45"/>
      <c r="K217" s="45"/>
      <c r="L217" s="45"/>
      <c r="M217" s="45"/>
      <c r="N217" s="45"/>
      <c r="O217" s="45"/>
    </row>
    <row r="218" ht="13.5" customHeight="1">
      <c r="A218" s="1" t="s">
        <v>6205</v>
      </c>
      <c r="B218" s="1" t="s">
        <v>13</v>
      </c>
      <c r="C218" s="1" t="s">
        <v>10</v>
      </c>
      <c r="D218" s="1" t="s">
        <v>6222</v>
      </c>
      <c r="E218" s="1" t="s">
        <v>6223</v>
      </c>
      <c r="F218" s="45"/>
      <c r="G218" s="45"/>
      <c r="H218" s="45"/>
      <c r="I218" s="45"/>
      <c r="J218" s="45"/>
      <c r="K218" s="45"/>
      <c r="L218" s="45"/>
      <c r="M218" s="45"/>
      <c r="N218" s="45"/>
      <c r="O218" s="45"/>
    </row>
    <row r="219" ht="13.5" customHeight="1">
      <c r="A219" s="1" t="s">
        <v>6205</v>
      </c>
      <c r="B219" s="1" t="s">
        <v>16</v>
      </c>
      <c r="C219" s="1" t="s">
        <v>10</v>
      </c>
      <c r="D219" s="1" t="s">
        <v>6226</v>
      </c>
      <c r="E219" s="1" t="s">
        <v>6227</v>
      </c>
      <c r="F219" s="45"/>
      <c r="G219" s="45"/>
      <c r="H219" s="45"/>
      <c r="I219" s="45"/>
      <c r="J219" s="45"/>
      <c r="K219" s="45"/>
      <c r="L219" s="45"/>
      <c r="M219" s="45"/>
      <c r="N219" s="45"/>
      <c r="O219" s="45"/>
    </row>
    <row r="220" ht="13.5" customHeight="1">
      <c r="A220" s="1" t="s">
        <v>6205</v>
      </c>
      <c r="B220" s="1" t="s">
        <v>21</v>
      </c>
      <c r="C220" s="1" t="s">
        <v>374</v>
      </c>
      <c r="D220" s="1" t="s">
        <v>6232</v>
      </c>
      <c r="E220" s="1" t="s">
        <v>6233</v>
      </c>
      <c r="F220" s="45"/>
      <c r="G220" s="45"/>
      <c r="H220" s="45"/>
      <c r="I220" s="45"/>
      <c r="J220" s="45"/>
      <c r="K220" s="45"/>
      <c r="L220" s="45"/>
      <c r="M220" s="45"/>
      <c r="N220" s="45"/>
      <c r="O220" s="45"/>
    </row>
    <row r="221" ht="13.5" customHeight="1">
      <c r="A221" s="1" t="s">
        <v>6205</v>
      </c>
      <c r="B221" s="1" t="s">
        <v>27</v>
      </c>
      <c r="C221" s="1" t="s">
        <v>10</v>
      </c>
      <c r="D221" s="1" t="s">
        <v>6238</v>
      </c>
      <c r="E221" s="1" t="s">
        <v>6239</v>
      </c>
      <c r="F221" s="45"/>
      <c r="G221" s="45"/>
      <c r="H221" s="45"/>
      <c r="I221" s="45"/>
      <c r="J221" s="45"/>
      <c r="K221" s="45"/>
      <c r="L221" s="45"/>
      <c r="M221" s="45"/>
      <c r="N221" s="45"/>
      <c r="O221" s="45"/>
    </row>
    <row r="222" ht="13.5" customHeight="1">
      <c r="A222" s="1" t="s">
        <v>6205</v>
      </c>
      <c r="B222" s="1" t="s">
        <v>31</v>
      </c>
      <c r="C222" s="1" t="s">
        <v>10</v>
      </c>
      <c r="D222" s="1" t="s">
        <v>6244</v>
      </c>
      <c r="E222" s="1" t="s">
        <v>6245</v>
      </c>
      <c r="F222" s="45"/>
      <c r="G222" s="45"/>
      <c r="H222" s="45"/>
      <c r="I222" s="45"/>
      <c r="J222" s="45"/>
      <c r="K222" s="45"/>
      <c r="L222" s="45"/>
      <c r="M222" s="45"/>
      <c r="N222" s="45"/>
      <c r="O222" s="45"/>
    </row>
    <row r="223" ht="13.5" customHeight="1">
      <c r="A223" s="1" t="s">
        <v>6205</v>
      </c>
      <c r="B223" s="1" t="s">
        <v>34</v>
      </c>
      <c r="C223" s="1" t="s">
        <v>10</v>
      </c>
      <c r="D223" s="1" t="s">
        <v>6250</v>
      </c>
      <c r="E223" s="1" t="s">
        <v>6251</v>
      </c>
      <c r="F223" s="45"/>
      <c r="G223" s="45"/>
      <c r="H223" s="45"/>
      <c r="I223" s="45"/>
      <c r="J223" s="45"/>
      <c r="K223" s="45"/>
      <c r="L223" s="45"/>
      <c r="M223" s="45"/>
      <c r="N223" s="45"/>
      <c r="O223" s="45"/>
    </row>
    <row r="224" ht="13.5" customHeight="1">
      <c r="A224" s="1" t="s">
        <v>6205</v>
      </c>
      <c r="B224" s="1" t="s">
        <v>40</v>
      </c>
      <c r="C224" s="1" t="s">
        <v>10</v>
      </c>
      <c r="D224" s="1" t="s">
        <v>6258</v>
      </c>
      <c r="E224" s="1" t="s">
        <v>6259</v>
      </c>
      <c r="F224" s="45"/>
      <c r="G224" s="45"/>
      <c r="H224" s="45"/>
      <c r="I224" s="45"/>
      <c r="J224" s="45"/>
      <c r="K224" s="45"/>
      <c r="L224" s="45"/>
      <c r="M224" s="45"/>
      <c r="N224" s="45"/>
      <c r="O224" s="45"/>
    </row>
    <row r="225" ht="13.5" customHeight="1">
      <c r="A225" s="1" t="s">
        <v>6205</v>
      </c>
      <c r="B225" s="1" t="s">
        <v>45</v>
      </c>
      <c r="C225" s="1" t="s">
        <v>10</v>
      </c>
      <c r="D225" s="1" t="s">
        <v>6266</v>
      </c>
      <c r="E225" s="1" t="s">
        <v>6267</v>
      </c>
      <c r="F225" s="45"/>
      <c r="G225" s="45"/>
      <c r="H225" s="45"/>
      <c r="I225" s="45"/>
      <c r="J225" s="45"/>
      <c r="K225" s="45"/>
      <c r="L225" s="45"/>
      <c r="M225" s="45"/>
      <c r="N225" s="45"/>
      <c r="O225" s="45"/>
    </row>
    <row r="226" ht="13.5" customHeight="1">
      <c r="A226" s="1" t="s">
        <v>6205</v>
      </c>
      <c r="B226" s="1" t="s">
        <v>52</v>
      </c>
      <c r="C226" s="1" t="s">
        <v>10</v>
      </c>
      <c r="D226" s="1" t="s">
        <v>6270</v>
      </c>
      <c r="E226" s="1" t="s">
        <v>6272</v>
      </c>
      <c r="F226" s="45"/>
      <c r="G226" s="45"/>
      <c r="H226" s="45"/>
      <c r="I226" s="45"/>
      <c r="J226" s="45"/>
      <c r="K226" s="45"/>
      <c r="L226" s="45"/>
      <c r="M226" s="45"/>
      <c r="N226" s="45"/>
      <c r="O226" s="45"/>
    </row>
    <row r="227" ht="13.5" customHeight="1">
      <c r="A227" s="1" t="s">
        <v>6205</v>
      </c>
      <c r="B227" s="1" t="s">
        <v>57</v>
      </c>
      <c r="C227" s="1" t="s">
        <v>374</v>
      </c>
      <c r="D227" s="1" t="s">
        <v>6277</v>
      </c>
      <c r="E227" s="1" t="s">
        <v>6278</v>
      </c>
      <c r="F227" s="45"/>
      <c r="G227" s="45"/>
      <c r="H227" s="45"/>
      <c r="I227" s="45"/>
      <c r="J227" s="45"/>
      <c r="K227" s="45"/>
      <c r="L227" s="45"/>
      <c r="M227" s="45"/>
      <c r="N227" s="45"/>
      <c r="O227" s="45"/>
    </row>
    <row r="228" ht="13.5" customHeight="1">
      <c r="A228" s="1" t="s">
        <v>6205</v>
      </c>
      <c r="B228" s="1" t="s">
        <v>60</v>
      </c>
      <c r="C228" s="1" t="s">
        <v>10</v>
      </c>
      <c r="D228" s="1" t="s">
        <v>6283</v>
      </c>
      <c r="E228" s="1" t="s">
        <v>6286</v>
      </c>
      <c r="F228" s="45"/>
      <c r="G228" s="45"/>
      <c r="H228" s="45"/>
      <c r="I228" s="45"/>
      <c r="J228" s="45"/>
      <c r="K228" s="45"/>
      <c r="L228" s="45"/>
      <c r="M228" s="45"/>
      <c r="N228" s="45"/>
      <c r="O228" s="45"/>
    </row>
    <row r="229" ht="13.5" customHeight="1">
      <c r="A229" s="1" t="s">
        <v>6205</v>
      </c>
      <c r="B229" s="1" t="s">
        <v>65</v>
      </c>
      <c r="C229" s="1" t="s">
        <v>10</v>
      </c>
      <c r="D229" s="1" t="s">
        <v>6290</v>
      </c>
      <c r="E229" s="1" t="s">
        <v>6292</v>
      </c>
      <c r="F229" s="45"/>
      <c r="G229" s="45"/>
      <c r="H229" s="45"/>
      <c r="I229" s="45"/>
      <c r="J229" s="45"/>
      <c r="K229" s="45"/>
      <c r="L229" s="45"/>
      <c r="M229" s="45"/>
      <c r="N229" s="45"/>
      <c r="O229" s="45"/>
    </row>
    <row r="230" ht="13.5" customHeight="1">
      <c r="A230" s="1" t="s">
        <v>6205</v>
      </c>
      <c r="B230" s="1" t="s">
        <v>70</v>
      </c>
      <c r="C230" s="1" t="s">
        <v>10</v>
      </c>
      <c r="D230" s="1" t="s">
        <v>6295</v>
      </c>
      <c r="E230" s="1" t="s">
        <v>6296</v>
      </c>
      <c r="F230" s="45"/>
      <c r="G230" s="45"/>
      <c r="H230" s="45"/>
      <c r="I230" s="45"/>
      <c r="J230" s="45"/>
      <c r="K230" s="45"/>
      <c r="L230" s="45"/>
      <c r="M230" s="45"/>
      <c r="N230" s="45"/>
      <c r="O230" s="45"/>
    </row>
    <row r="231" ht="13.5" customHeight="1">
      <c r="A231" s="1" t="s">
        <v>6205</v>
      </c>
      <c r="B231" s="1" t="s">
        <v>74</v>
      </c>
      <c r="C231" s="1" t="s">
        <v>374</v>
      </c>
      <c r="D231" s="1" t="s">
        <v>6299</v>
      </c>
      <c r="E231" s="1" t="s">
        <v>6300</v>
      </c>
      <c r="F231" s="45"/>
      <c r="G231" s="45"/>
      <c r="H231" s="45"/>
      <c r="I231" s="45"/>
      <c r="J231" s="45"/>
      <c r="K231" s="45"/>
      <c r="L231" s="45"/>
      <c r="M231" s="45"/>
      <c r="N231" s="45"/>
      <c r="O231" s="45"/>
    </row>
    <row r="232" ht="13.5" customHeight="1">
      <c r="A232" s="1" t="s">
        <v>6205</v>
      </c>
      <c r="B232" s="1" t="s">
        <v>78</v>
      </c>
      <c r="C232" s="1" t="s">
        <v>10</v>
      </c>
      <c r="D232" s="1" t="s">
        <v>6303</v>
      </c>
      <c r="E232" s="1" t="s">
        <v>6304</v>
      </c>
      <c r="F232" s="45"/>
      <c r="G232" s="45"/>
      <c r="H232" s="45"/>
      <c r="I232" s="45"/>
      <c r="J232" s="45"/>
      <c r="K232" s="45"/>
      <c r="L232" s="45"/>
      <c r="M232" s="45"/>
      <c r="N232" s="45"/>
      <c r="O232" s="45"/>
    </row>
    <row r="233" ht="13.5" customHeight="1">
      <c r="A233" s="1" t="s">
        <v>6205</v>
      </c>
      <c r="B233" s="1" t="s">
        <v>83</v>
      </c>
      <c r="C233" s="1" t="s">
        <v>10</v>
      </c>
      <c r="D233" s="1" t="s">
        <v>6307</v>
      </c>
      <c r="E233" s="1" t="s">
        <v>6308</v>
      </c>
      <c r="F233" s="45"/>
      <c r="G233" s="45"/>
      <c r="H233" s="45"/>
      <c r="I233" s="45"/>
      <c r="J233" s="45"/>
      <c r="K233" s="45"/>
      <c r="L233" s="45"/>
      <c r="M233" s="45"/>
      <c r="N233" s="45"/>
      <c r="O233" s="45"/>
    </row>
    <row r="234" ht="13.5" customHeight="1">
      <c r="A234" s="1" t="s">
        <v>6205</v>
      </c>
      <c r="B234" s="1" t="s">
        <v>86</v>
      </c>
      <c r="C234" s="1" t="s">
        <v>10</v>
      </c>
      <c r="D234" s="1" t="s">
        <v>6310</v>
      </c>
      <c r="E234" s="1" t="s">
        <v>6312</v>
      </c>
      <c r="F234" s="45"/>
      <c r="G234" s="45"/>
      <c r="H234" s="45"/>
      <c r="I234" s="45"/>
      <c r="J234" s="45"/>
      <c r="K234" s="45"/>
      <c r="L234" s="45"/>
      <c r="M234" s="45"/>
      <c r="N234" s="45"/>
      <c r="O234" s="45"/>
    </row>
    <row r="235" ht="13.5" customHeight="1">
      <c r="A235" s="1" t="s">
        <v>6205</v>
      </c>
      <c r="B235" s="1" t="s">
        <v>91</v>
      </c>
      <c r="C235" s="1" t="s">
        <v>115</v>
      </c>
      <c r="D235" s="1" t="s">
        <v>6316</v>
      </c>
      <c r="E235" s="1" t="s">
        <v>6318</v>
      </c>
      <c r="F235" s="45"/>
      <c r="G235" s="45"/>
      <c r="H235" s="45"/>
      <c r="I235" s="45"/>
      <c r="J235" s="45"/>
      <c r="K235" s="45"/>
      <c r="L235" s="45"/>
      <c r="M235" s="45"/>
      <c r="N235" s="45"/>
      <c r="O235" s="45"/>
    </row>
    <row r="236" ht="13.5" customHeight="1">
      <c r="A236" s="1" t="s">
        <v>6205</v>
      </c>
      <c r="B236" s="1" t="s">
        <v>94</v>
      </c>
      <c r="C236" s="1" t="s">
        <v>10</v>
      </c>
      <c r="D236" s="1" t="s">
        <v>6325</v>
      </c>
      <c r="E236" s="1" t="s">
        <v>6327</v>
      </c>
      <c r="F236" s="45"/>
      <c r="G236" s="45"/>
      <c r="H236" s="45"/>
      <c r="I236" s="45"/>
      <c r="J236" s="45"/>
      <c r="K236" s="45"/>
      <c r="L236" s="45"/>
      <c r="M236" s="45"/>
      <c r="N236" s="45"/>
      <c r="O236" s="45"/>
    </row>
    <row r="237" ht="13.5" customHeight="1">
      <c r="A237" s="1" t="s">
        <v>6205</v>
      </c>
      <c r="B237" s="1" t="s">
        <v>186</v>
      </c>
      <c r="C237" s="1" t="s">
        <v>10</v>
      </c>
      <c r="D237" s="1" t="s">
        <v>6331</v>
      </c>
      <c r="E237" s="1" t="s">
        <v>6333</v>
      </c>
      <c r="F237" s="45"/>
      <c r="G237" s="45"/>
      <c r="H237" s="45"/>
      <c r="I237" s="45"/>
      <c r="J237" s="45"/>
      <c r="K237" s="45"/>
      <c r="L237" s="45"/>
      <c r="M237" s="45"/>
      <c r="N237" s="45"/>
      <c r="O237" s="45"/>
    </row>
    <row r="238" ht="13.5" customHeight="1">
      <c r="A238" s="1" t="s">
        <v>6205</v>
      </c>
      <c r="B238" s="1" t="s">
        <v>189</v>
      </c>
      <c r="C238" s="1" t="s">
        <v>10</v>
      </c>
      <c r="D238" s="1" t="s">
        <v>6334</v>
      </c>
      <c r="E238" s="1" t="s">
        <v>6336</v>
      </c>
      <c r="F238" s="45"/>
      <c r="G238" s="45"/>
      <c r="H238" s="45"/>
      <c r="I238" s="45"/>
      <c r="J238" s="45"/>
      <c r="K238" s="45"/>
      <c r="L238" s="45"/>
      <c r="M238" s="45"/>
      <c r="N238" s="45"/>
      <c r="O238" s="45"/>
    </row>
    <row r="239" ht="13.5" customHeight="1">
      <c r="A239" s="1" t="s">
        <v>6205</v>
      </c>
      <c r="B239" s="1" t="s">
        <v>193</v>
      </c>
      <c r="C239" s="1" t="s">
        <v>374</v>
      </c>
      <c r="D239" s="1" t="s">
        <v>6341</v>
      </c>
      <c r="E239" s="1" t="s">
        <v>6343</v>
      </c>
      <c r="F239" s="45"/>
      <c r="G239" s="45"/>
      <c r="H239" s="45"/>
      <c r="I239" s="45"/>
      <c r="J239" s="45"/>
      <c r="K239" s="45"/>
      <c r="L239" s="45"/>
      <c r="M239" s="45"/>
      <c r="N239" s="45"/>
      <c r="O239" s="45"/>
    </row>
    <row r="240" ht="13.5" customHeight="1">
      <c r="A240" s="1" t="s">
        <v>6205</v>
      </c>
      <c r="B240" s="1" t="s">
        <v>197</v>
      </c>
      <c r="C240" s="1" t="s">
        <v>10</v>
      </c>
      <c r="D240" s="1" t="s">
        <v>6348</v>
      </c>
      <c r="E240" s="1" t="s">
        <v>6349</v>
      </c>
      <c r="F240" s="45"/>
      <c r="G240" s="45"/>
      <c r="H240" s="45"/>
      <c r="I240" s="45"/>
      <c r="J240" s="45"/>
      <c r="K240" s="45"/>
      <c r="L240" s="45"/>
      <c r="M240" s="45"/>
      <c r="N240" s="45"/>
      <c r="O240" s="45"/>
    </row>
    <row r="241" ht="13.5" customHeight="1">
      <c r="A241" s="1" t="s">
        <v>6205</v>
      </c>
      <c r="B241" s="1" t="s">
        <v>201</v>
      </c>
      <c r="C241" s="1" t="s">
        <v>10</v>
      </c>
      <c r="D241" s="1" t="s">
        <v>6354</v>
      </c>
      <c r="E241" s="1" t="s">
        <v>6355</v>
      </c>
      <c r="F241" s="45"/>
      <c r="G241" s="45"/>
      <c r="H241" s="45"/>
      <c r="I241" s="45"/>
      <c r="J241" s="45"/>
      <c r="K241" s="45"/>
      <c r="L241" s="45"/>
      <c r="M241" s="45"/>
      <c r="N241" s="45"/>
      <c r="O241" s="45"/>
    </row>
    <row r="242" ht="13.5" customHeight="1">
      <c r="A242" s="1" t="s">
        <v>6205</v>
      </c>
      <c r="B242" s="1" t="s">
        <v>206</v>
      </c>
      <c r="C242" s="1" t="s">
        <v>10</v>
      </c>
      <c r="D242" s="1" t="s">
        <v>6361</v>
      </c>
      <c r="E242" s="1" t="s">
        <v>6363</v>
      </c>
      <c r="F242" s="45"/>
      <c r="G242" s="45"/>
      <c r="H242" s="45"/>
      <c r="I242" s="45"/>
      <c r="J242" s="45"/>
      <c r="K242" s="45"/>
      <c r="L242" s="45"/>
      <c r="M242" s="45"/>
      <c r="N242" s="45"/>
      <c r="O242" s="45"/>
    </row>
    <row r="243" ht="13.5" customHeight="1">
      <c r="A243" s="1" t="s">
        <v>6205</v>
      </c>
      <c r="B243" s="1" t="s">
        <v>211</v>
      </c>
      <c r="C243" s="1" t="s">
        <v>10</v>
      </c>
      <c r="D243" s="1" t="s">
        <v>6366</v>
      </c>
      <c r="E243" s="1" t="s">
        <v>6367</v>
      </c>
      <c r="F243" s="45"/>
      <c r="G243" s="45"/>
      <c r="H243" s="45"/>
      <c r="I243" s="45"/>
      <c r="J243" s="45"/>
      <c r="K243" s="45"/>
      <c r="L243" s="45"/>
      <c r="M243" s="45"/>
      <c r="N243" s="45"/>
      <c r="O243" s="45"/>
    </row>
    <row r="244" ht="13.5" customHeight="1">
      <c r="A244" s="1" t="s">
        <v>6205</v>
      </c>
      <c r="B244" s="1" t="s">
        <v>215</v>
      </c>
      <c r="C244" s="1" t="s">
        <v>10</v>
      </c>
      <c r="D244" s="1" t="s">
        <v>6371</v>
      </c>
      <c r="E244" s="1" t="s">
        <v>6374</v>
      </c>
      <c r="F244" s="45"/>
      <c r="G244" s="45"/>
      <c r="H244" s="45"/>
      <c r="I244" s="45"/>
      <c r="J244" s="45"/>
      <c r="K244" s="45"/>
      <c r="L244" s="45"/>
      <c r="M244" s="45"/>
      <c r="N244" s="45"/>
      <c r="O244" s="45"/>
    </row>
    <row r="245" ht="13.5" customHeight="1">
      <c r="A245" s="1" t="s">
        <v>6205</v>
      </c>
      <c r="B245" s="1" t="s">
        <v>220</v>
      </c>
      <c r="C245" s="1" t="s">
        <v>10</v>
      </c>
      <c r="D245" s="1" t="s">
        <v>6378</v>
      </c>
      <c r="E245" s="1" t="s">
        <v>6380</v>
      </c>
      <c r="F245" s="45"/>
      <c r="G245" s="45"/>
      <c r="H245" s="45"/>
      <c r="I245" s="45"/>
      <c r="J245" s="45"/>
      <c r="K245" s="45"/>
      <c r="L245" s="45"/>
      <c r="M245" s="45"/>
      <c r="N245" s="45"/>
      <c r="O245" s="45"/>
    </row>
    <row r="246" ht="13.5" customHeight="1">
      <c r="A246" s="1" t="s">
        <v>6205</v>
      </c>
      <c r="B246" s="1" t="s">
        <v>223</v>
      </c>
      <c r="C246" s="1" t="s">
        <v>10</v>
      </c>
      <c r="D246" s="1" t="s">
        <v>6387</v>
      </c>
      <c r="E246" s="1" t="s">
        <v>6389</v>
      </c>
      <c r="F246" s="45"/>
      <c r="G246" s="45"/>
      <c r="H246" s="45"/>
      <c r="I246" s="45"/>
      <c r="J246" s="45"/>
      <c r="K246" s="45"/>
      <c r="L246" s="45"/>
      <c r="M246" s="45"/>
      <c r="N246" s="45"/>
      <c r="O246" s="45"/>
    </row>
    <row r="247" ht="13.5" customHeight="1">
      <c r="A247" s="1" t="s">
        <v>6205</v>
      </c>
      <c r="B247" s="1" t="s">
        <v>229</v>
      </c>
      <c r="C247" s="1" t="s">
        <v>10</v>
      </c>
      <c r="D247" s="1" t="s">
        <v>6394</v>
      </c>
      <c r="E247" s="1" t="s">
        <v>6396</v>
      </c>
      <c r="F247" s="45"/>
      <c r="G247" s="45"/>
      <c r="H247" s="45"/>
      <c r="I247" s="45"/>
      <c r="J247" s="45"/>
      <c r="K247" s="45"/>
      <c r="L247" s="45"/>
      <c r="M247" s="45"/>
      <c r="N247" s="45"/>
      <c r="O247" s="45"/>
    </row>
    <row r="248" ht="13.5" customHeight="1">
      <c r="A248" s="1" t="s">
        <v>6205</v>
      </c>
      <c r="B248" s="1" t="s">
        <v>233</v>
      </c>
      <c r="C248" s="1" t="s">
        <v>374</v>
      </c>
      <c r="D248" s="1" t="s">
        <v>6402</v>
      </c>
      <c r="E248" s="1" t="s">
        <v>6403</v>
      </c>
      <c r="F248" s="45"/>
      <c r="G248" s="45"/>
      <c r="H248" s="45"/>
      <c r="I248" s="45"/>
      <c r="J248" s="45"/>
      <c r="K248" s="45"/>
      <c r="L248" s="45"/>
      <c r="M248" s="45"/>
      <c r="N248" s="45"/>
      <c r="O248" s="45"/>
    </row>
    <row r="249" ht="13.5" customHeight="1">
      <c r="A249" s="1" t="s">
        <v>6205</v>
      </c>
      <c r="B249" s="1" t="s">
        <v>237</v>
      </c>
      <c r="C249" s="1" t="s">
        <v>10</v>
      </c>
      <c r="D249" s="1" t="s">
        <v>6410</v>
      </c>
      <c r="E249" s="1" t="s">
        <v>6411</v>
      </c>
      <c r="F249" s="45"/>
      <c r="G249" s="45"/>
      <c r="H249" s="45"/>
      <c r="I249" s="45"/>
      <c r="J249" s="45"/>
      <c r="K249" s="45"/>
      <c r="L249" s="45"/>
      <c r="M249" s="45"/>
      <c r="N249" s="45"/>
      <c r="O249" s="45"/>
    </row>
    <row r="250" ht="13.5" customHeight="1">
      <c r="A250" s="1" t="s">
        <v>6205</v>
      </c>
      <c r="B250" s="1" t="s">
        <v>99</v>
      </c>
      <c r="C250" s="1" t="s">
        <v>817</v>
      </c>
      <c r="D250" s="3"/>
      <c r="E250" s="3"/>
      <c r="F250" s="45"/>
      <c r="G250" s="45"/>
      <c r="H250" s="45"/>
      <c r="I250" s="45"/>
      <c r="J250" s="45"/>
      <c r="K250" s="45"/>
      <c r="L250" s="45"/>
      <c r="M250" s="45"/>
      <c r="N250" s="45"/>
      <c r="O250" s="45"/>
    </row>
    <row r="251" ht="13.5" customHeight="1">
      <c r="A251" s="1" t="s">
        <v>6418</v>
      </c>
      <c r="B251" s="2" t="s">
        <v>1</v>
      </c>
      <c r="C251" s="1" t="s">
        <v>2</v>
      </c>
      <c r="D251" s="3"/>
      <c r="E251" s="3"/>
      <c r="F251" s="45"/>
      <c r="G251" s="45"/>
      <c r="H251" s="45"/>
      <c r="I251" s="45"/>
      <c r="J251" s="45"/>
      <c r="K251" s="45"/>
      <c r="L251" s="45"/>
      <c r="M251" s="45"/>
      <c r="N251" s="45"/>
      <c r="O251" s="45"/>
    </row>
    <row r="252" ht="13.5" customHeight="1">
      <c r="A252" s="1" t="s">
        <v>6418</v>
      </c>
      <c r="B252" s="1" t="s">
        <v>5</v>
      </c>
      <c r="C252" s="1" t="s">
        <v>102</v>
      </c>
      <c r="D252" s="1" t="s">
        <v>6425</v>
      </c>
      <c r="E252" s="1" t="s">
        <v>6426</v>
      </c>
      <c r="F252" s="45"/>
      <c r="G252" s="45"/>
      <c r="H252" s="45"/>
      <c r="I252" s="45"/>
      <c r="J252" s="45"/>
      <c r="K252" s="45"/>
      <c r="L252" s="45"/>
      <c r="M252" s="45"/>
      <c r="N252" s="45"/>
      <c r="O252" s="45"/>
    </row>
    <row r="253" ht="13.5" customHeight="1">
      <c r="A253" s="1" t="s">
        <v>6418</v>
      </c>
      <c r="B253" s="1" t="s">
        <v>9</v>
      </c>
      <c r="C253" s="1" t="s">
        <v>10</v>
      </c>
      <c r="D253" s="1" t="s">
        <v>6430</v>
      </c>
      <c r="E253" s="1" t="s">
        <v>6432</v>
      </c>
      <c r="F253" s="45"/>
      <c r="G253" s="45"/>
      <c r="H253" s="45"/>
      <c r="I253" s="45"/>
      <c r="J253" s="45"/>
      <c r="K253" s="45"/>
      <c r="L253" s="45"/>
      <c r="M253" s="45"/>
      <c r="N253" s="45"/>
      <c r="O253" s="45"/>
    </row>
    <row r="254" ht="13.5" customHeight="1">
      <c r="A254" s="1" t="s">
        <v>6418</v>
      </c>
      <c r="B254" s="1" t="s">
        <v>13</v>
      </c>
      <c r="C254" s="1" t="s">
        <v>10</v>
      </c>
      <c r="D254" s="1" t="s">
        <v>6437</v>
      </c>
      <c r="E254" s="1" t="s">
        <v>6438</v>
      </c>
      <c r="F254" s="45"/>
      <c r="G254" s="45"/>
      <c r="H254" s="45"/>
      <c r="I254" s="45"/>
      <c r="J254" s="45"/>
      <c r="K254" s="45"/>
      <c r="L254" s="45"/>
      <c r="M254" s="45"/>
      <c r="N254" s="45"/>
      <c r="O254" s="45"/>
    </row>
    <row r="255" ht="13.5" customHeight="1">
      <c r="A255" s="1" t="s">
        <v>6418</v>
      </c>
      <c r="B255" s="1" t="s">
        <v>16</v>
      </c>
      <c r="C255" s="1" t="s">
        <v>10</v>
      </c>
      <c r="D255" s="1" t="s">
        <v>6441</v>
      </c>
      <c r="E255" s="1" t="s">
        <v>6442</v>
      </c>
      <c r="F255" s="45"/>
      <c r="G255" s="45"/>
      <c r="H255" s="45"/>
      <c r="I255" s="45"/>
      <c r="J255" s="45"/>
      <c r="K255" s="45"/>
      <c r="L255" s="45"/>
      <c r="M255" s="45"/>
      <c r="N255" s="45"/>
      <c r="O255" s="45"/>
    </row>
    <row r="256" ht="13.5" customHeight="1">
      <c r="A256" s="1" t="s">
        <v>6418</v>
      </c>
      <c r="B256" s="1" t="s">
        <v>21</v>
      </c>
      <c r="C256" s="1" t="s">
        <v>10</v>
      </c>
      <c r="D256" s="1" t="s">
        <v>6446</v>
      </c>
      <c r="E256" s="1" t="s">
        <v>6447</v>
      </c>
      <c r="F256" s="45"/>
      <c r="G256" s="45"/>
      <c r="H256" s="45"/>
      <c r="I256" s="45"/>
      <c r="J256" s="45"/>
      <c r="K256" s="45"/>
      <c r="L256" s="45"/>
      <c r="M256" s="45"/>
      <c r="N256" s="45"/>
      <c r="O256" s="45"/>
    </row>
    <row r="257" ht="13.5" customHeight="1">
      <c r="A257" s="1" t="s">
        <v>6418</v>
      </c>
      <c r="B257" s="1" t="s">
        <v>27</v>
      </c>
      <c r="C257" s="1" t="s">
        <v>10</v>
      </c>
      <c r="D257" s="1" t="s">
        <v>6452</v>
      </c>
      <c r="E257" s="1" t="s">
        <v>6453</v>
      </c>
      <c r="F257" s="45"/>
      <c r="G257" s="45"/>
      <c r="H257" s="45"/>
      <c r="I257" s="45"/>
      <c r="J257" s="45"/>
      <c r="K257" s="45"/>
      <c r="L257" s="45"/>
      <c r="M257" s="45"/>
      <c r="N257" s="45"/>
      <c r="O257" s="45"/>
    </row>
    <row r="258" ht="13.5" customHeight="1">
      <c r="A258" s="1" t="s">
        <v>6418</v>
      </c>
      <c r="B258" s="1" t="s">
        <v>31</v>
      </c>
      <c r="C258" s="1" t="s">
        <v>10</v>
      </c>
      <c r="D258" s="1" t="s">
        <v>6458</v>
      </c>
      <c r="E258" s="1" t="s">
        <v>6459</v>
      </c>
      <c r="F258" s="45"/>
      <c r="G258" s="45"/>
      <c r="H258" s="45"/>
      <c r="I258" s="45"/>
      <c r="J258" s="45"/>
      <c r="K258" s="45"/>
      <c r="L258" s="45"/>
      <c r="M258" s="45"/>
      <c r="N258" s="45"/>
      <c r="O258" s="45"/>
    </row>
    <row r="259" ht="13.5" customHeight="1">
      <c r="A259" s="1" t="s">
        <v>6418</v>
      </c>
      <c r="B259" s="1" t="s">
        <v>34</v>
      </c>
      <c r="C259" s="1" t="s">
        <v>10</v>
      </c>
      <c r="D259" s="1" t="s">
        <v>6464</v>
      </c>
      <c r="E259" s="1" t="s">
        <v>6465</v>
      </c>
      <c r="F259" s="45"/>
      <c r="G259" s="45"/>
      <c r="H259" s="45"/>
      <c r="I259" s="45"/>
      <c r="J259" s="45"/>
      <c r="K259" s="45"/>
      <c r="L259" s="45"/>
      <c r="M259" s="45"/>
      <c r="N259" s="45"/>
      <c r="O259" s="45"/>
    </row>
    <row r="260" ht="13.5" customHeight="1">
      <c r="A260" s="1" t="s">
        <v>6418</v>
      </c>
      <c r="B260" s="1" t="s">
        <v>40</v>
      </c>
      <c r="C260" s="1" t="s">
        <v>10</v>
      </c>
      <c r="D260" s="1" t="s">
        <v>6470</v>
      </c>
      <c r="E260" s="1" t="s">
        <v>6471</v>
      </c>
      <c r="F260" s="45"/>
      <c r="G260" s="45"/>
      <c r="H260" s="45"/>
      <c r="I260" s="45"/>
      <c r="J260" s="45"/>
      <c r="K260" s="45"/>
      <c r="L260" s="45"/>
      <c r="M260" s="45"/>
      <c r="N260" s="45"/>
      <c r="O260" s="45"/>
    </row>
    <row r="261" ht="13.5" customHeight="1">
      <c r="A261" s="1" t="s">
        <v>6418</v>
      </c>
      <c r="B261" s="1" t="s">
        <v>45</v>
      </c>
      <c r="C261" s="1" t="s">
        <v>115</v>
      </c>
      <c r="D261" s="1" t="s">
        <v>6474</v>
      </c>
      <c r="E261" s="1" t="s">
        <v>6475</v>
      </c>
      <c r="F261" s="45"/>
      <c r="G261" s="45"/>
      <c r="H261" s="45"/>
      <c r="I261" s="45"/>
      <c r="J261" s="45"/>
      <c r="K261" s="45"/>
      <c r="L261" s="45"/>
      <c r="M261" s="45"/>
      <c r="N261" s="45"/>
      <c r="O261" s="45"/>
    </row>
    <row r="262" ht="13.5" customHeight="1">
      <c r="A262" s="1" t="s">
        <v>6418</v>
      </c>
      <c r="B262" s="1" t="s">
        <v>52</v>
      </c>
      <c r="C262" s="1" t="s">
        <v>374</v>
      </c>
      <c r="D262" s="1" t="s">
        <v>6482</v>
      </c>
      <c r="E262" s="1" t="s">
        <v>6483</v>
      </c>
      <c r="F262" s="45"/>
      <c r="G262" s="45"/>
      <c r="H262" s="45"/>
      <c r="I262" s="45"/>
      <c r="J262" s="45"/>
      <c r="K262" s="45"/>
      <c r="L262" s="45"/>
      <c r="M262" s="45"/>
      <c r="N262" s="45"/>
      <c r="O262" s="45"/>
    </row>
    <row r="263" ht="13.5" customHeight="1">
      <c r="A263" s="1" t="s">
        <v>6418</v>
      </c>
      <c r="B263" s="1" t="s">
        <v>57</v>
      </c>
      <c r="C263" s="1" t="s">
        <v>10</v>
      </c>
      <c r="D263" s="1" t="s">
        <v>6488</v>
      </c>
      <c r="E263" s="1" t="s">
        <v>6489</v>
      </c>
      <c r="F263" s="45"/>
      <c r="G263" s="45"/>
      <c r="H263" s="45"/>
      <c r="I263" s="45"/>
      <c r="J263" s="45"/>
      <c r="K263" s="45"/>
      <c r="L263" s="45"/>
      <c r="M263" s="45"/>
      <c r="N263" s="45"/>
      <c r="O263" s="45"/>
    </row>
    <row r="264" ht="13.5" customHeight="1">
      <c r="A264" s="1" t="s">
        <v>6418</v>
      </c>
      <c r="B264" s="1" t="s">
        <v>60</v>
      </c>
      <c r="C264" s="1" t="s">
        <v>10</v>
      </c>
      <c r="D264" s="1" t="s">
        <v>6494</v>
      </c>
      <c r="E264" s="1" t="s">
        <v>6495</v>
      </c>
      <c r="F264" s="45"/>
      <c r="G264" s="45"/>
      <c r="H264" s="45"/>
      <c r="I264" s="45"/>
      <c r="J264" s="45"/>
      <c r="K264" s="45"/>
      <c r="L264" s="45"/>
      <c r="M264" s="45"/>
      <c r="N264" s="45"/>
      <c r="O264" s="45"/>
    </row>
    <row r="265" ht="13.5" customHeight="1">
      <c r="A265" s="1" t="s">
        <v>6418</v>
      </c>
      <c r="B265" s="1" t="s">
        <v>65</v>
      </c>
      <c r="C265" s="1" t="s">
        <v>10</v>
      </c>
      <c r="D265" s="1" t="s">
        <v>6498</v>
      </c>
      <c r="E265" s="1" t="s">
        <v>6499</v>
      </c>
      <c r="F265" s="45"/>
      <c r="G265" s="45"/>
      <c r="H265" s="45"/>
      <c r="I265" s="45"/>
      <c r="J265" s="45"/>
      <c r="K265" s="45"/>
      <c r="L265" s="45"/>
      <c r="M265" s="45"/>
      <c r="N265" s="45"/>
      <c r="O265" s="45"/>
    </row>
    <row r="266" ht="13.5" customHeight="1">
      <c r="A266" s="1" t="s">
        <v>6418</v>
      </c>
      <c r="B266" s="1" t="s">
        <v>70</v>
      </c>
      <c r="C266" s="1" t="s">
        <v>10</v>
      </c>
      <c r="D266" s="1" t="s">
        <v>6508</v>
      </c>
      <c r="E266" s="1" t="s">
        <v>6509</v>
      </c>
      <c r="F266" s="45"/>
      <c r="G266" s="45"/>
      <c r="H266" s="45"/>
      <c r="I266" s="45"/>
      <c r="J266" s="45"/>
      <c r="K266" s="45"/>
      <c r="L266" s="45"/>
      <c r="M266" s="45"/>
      <c r="N266" s="45"/>
      <c r="O266" s="45"/>
    </row>
    <row r="267" ht="13.5" customHeight="1">
      <c r="A267" s="1" t="s">
        <v>6418</v>
      </c>
      <c r="B267" s="1" t="s">
        <v>74</v>
      </c>
      <c r="C267" s="1" t="s">
        <v>10</v>
      </c>
      <c r="D267" s="1" t="s">
        <v>6514</v>
      </c>
      <c r="E267" s="1" t="s">
        <v>6516</v>
      </c>
      <c r="F267" s="45"/>
      <c r="G267" s="45"/>
      <c r="H267" s="45"/>
      <c r="I267" s="45"/>
      <c r="J267" s="45"/>
      <c r="K267" s="45"/>
      <c r="L267" s="45"/>
      <c r="M267" s="45"/>
      <c r="N267" s="45"/>
      <c r="O267" s="45"/>
    </row>
    <row r="268" ht="13.5" customHeight="1">
      <c r="A268" s="1" t="s">
        <v>6418</v>
      </c>
      <c r="B268" s="1" t="s">
        <v>99</v>
      </c>
      <c r="C268" s="1" t="s">
        <v>817</v>
      </c>
      <c r="D268" s="3"/>
      <c r="E268" s="3"/>
      <c r="F268" s="45"/>
      <c r="G268" s="45"/>
      <c r="H268" s="45"/>
      <c r="I268" s="45"/>
      <c r="J268" s="45"/>
      <c r="K268" s="45"/>
      <c r="L268" s="45"/>
      <c r="M268" s="45"/>
      <c r="N268" s="45"/>
      <c r="O268" s="45"/>
    </row>
    <row r="269" ht="13.5" customHeight="1">
      <c r="A269" s="1" t="s">
        <v>6523</v>
      </c>
      <c r="B269" s="2" t="s">
        <v>1</v>
      </c>
      <c r="C269" s="1" t="s">
        <v>2</v>
      </c>
      <c r="D269" s="3"/>
      <c r="E269" s="3"/>
      <c r="F269" s="45"/>
      <c r="G269" s="45"/>
      <c r="H269" s="45"/>
      <c r="I269" s="45"/>
      <c r="J269" s="45"/>
      <c r="K269" s="45"/>
      <c r="L269" s="45"/>
      <c r="M269" s="45"/>
      <c r="N269" s="45"/>
      <c r="O269" s="45"/>
    </row>
    <row r="270" ht="13.5" customHeight="1">
      <c r="A270" s="1" t="s">
        <v>6523</v>
      </c>
      <c r="B270" s="1" t="s">
        <v>5</v>
      </c>
      <c r="C270" s="1" t="s">
        <v>130</v>
      </c>
      <c r="D270" s="1" t="s">
        <v>6527</v>
      </c>
      <c r="E270" s="1" t="s">
        <v>6528</v>
      </c>
      <c r="F270" s="45"/>
      <c r="G270" s="45"/>
      <c r="H270" s="45"/>
      <c r="I270" s="45"/>
      <c r="J270" s="45"/>
      <c r="K270" s="45"/>
      <c r="L270" s="45"/>
      <c r="M270" s="45"/>
      <c r="N270" s="45"/>
      <c r="O270" s="45"/>
    </row>
    <row r="271" ht="13.5" customHeight="1">
      <c r="A271" s="1" t="s">
        <v>6523</v>
      </c>
      <c r="B271" s="1" t="s">
        <v>9</v>
      </c>
      <c r="C271" s="1" t="s">
        <v>10</v>
      </c>
      <c r="D271" s="1" t="s">
        <v>6533</v>
      </c>
      <c r="E271" s="1" t="s">
        <v>6534</v>
      </c>
      <c r="F271" s="45"/>
      <c r="G271" s="45"/>
      <c r="H271" s="45"/>
      <c r="I271" s="45"/>
      <c r="J271" s="45"/>
      <c r="K271" s="45"/>
      <c r="L271" s="45"/>
      <c r="M271" s="45"/>
      <c r="N271" s="45"/>
      <c r="O271" s="45"/>
    </row>
    <row r="272" ht="13.5" customHeight="1">
      <c r="A272" s="1" t="s">
        <v>6523</v>
      </c>
      <c r="B272" s="1" t="s">
        <v>13</v>
      </c>
      <c r="C272" s="1" t="s">
        <v>10</v>
      </c>
      <c r="D272" s="1" t="s">
        <v>6538</v>
      </c>
      <c r="E272" s="1" t="s">
        <v>6539</v>
      </c>
      <c r="F272" s="45"/>
      <c r="G272" s="45"/>
      <c r="H272" s="45"/>
      <c r="I272" s="45"/>
      <c r="J272" s="45"/>
      <c r="K272" s="45"/>
      <c r="L272" s="45"/>
      <c r="M272" s="45"/>
      <c r="N272" s="45"/>
      <c r="O272" s="45"/>
    </row>
    <row r="273" ht="13.5" customHeight="1">
      <c r="A273" s="1" t="s">
        <v>6523</v>
      </c>
      <c r="B273" s="1" t="s">
        <v>16</v>
      </c>
      <c r="C273" s="1" t="s">
        <v>10</v>
      </c>
      <c r="D273" s="1" t="s">
        <v>6542</v>
      </c>
      <c r="E273" s="1" t="s">
        <v>6543</v>
      </c>
      <c r="F273" s="45"/>
      <c r="G273" s="45"/>
      <c r="H273" s="45"/>
      <c r="I273" s="45"/>
      <c r="J273" s="45"/>
      <c r="K273" s="45"/>
      <c r="L273" s="45"/>
      <c r="M273" s="45"/>
      <c r="N273" s="45"/>
      <c r="O273" s="45"/>
    </row>
    <row r="274" ht="13.5" customHeight="1">
      <c r="A274" s="1" t="s">
        <v>6523</v>
      </c>
      <c r="B274" s="1" t="s">
        <v>21</v>
      </c>
      <c r="C274" s="1" t="s">
        <v>10</v>
      </c>
      <c r="D274" s="1" t="s">
        <v>6548</v>
      </c>
      <c r="E274" s="1" t="s">
        <v>6549</v>
      </c>
      <c r="F274" s="45"/>
      <c r="G274" s="45"/>
      <c r="H274" s="45"/>
      <c r="I274" s="45"/>
      <c r="J274" s="45"/>
      <c r="K274" s="45"/>
      <c r="L274" s="45"/>
      <c r="M274" s="45"/>
      <c r="N274" s="45"/>
      <c r="O274" s="45"/>
    </row>
    <row r="275" ht="13.5" customHeight="1">
      <c r="A275" s="1" t="s">
        <v>6523</v>
      </c>
      <c r="B275" s="1" t="s">
        <v>27</v>
      </c>
      <c r="C275" s="1" t="s">
        <v>10</v>
      </c>
      <c r="D275" s="1" t="s">
        <v>6554</v>
      </c>
      <c r="E275" s="1" t="s">
        <v>6555</v>
      </c>
      <c r="F275" s="45"/>
      <c r="G275" s="45"/>
      <c r="H275" s="45"/>
      <c r="I275" s="45"/>
      <c r="J275" s="45"/>
      <c r="K275" s="45"/>
      <c r="L275" s="45"/>
      <c r="M275" s="45"/>
      <c r="N275" s="45"/>
      <c r="O275" s="45"/>
    </row>
    <row r="276" ht="13.5" customHeight="1">
      <c r="A276" s="1" t="s">
        <v>6523</v>
      </c>
      <c r="B276" s="1" t="s">
        <v>99</v>
      </c>
      <c r="C276" s="1" t="s">
        <v>817</v>
      </c>
      <c r="D276" s="3"/>
      <c r="E276" s="3"/>
      <c r="F276" s="45"/>
      <c r="G276" s="45"/>
      <c r="H276" s="45"/>
      <c r="I276" s="45"/>
      <c r="J276" s="45"/>
      <c r="K276" s="45"/>
      <c r="L276" s="45"/>
      <c r="M276" s="45"/>
      <c r="N276" s="45"/>
      <c r="O276" s="45"/>
    </row>
    <row r="277" ht="13.5" customHeight="1">
      <c r="A277" s="1" t="s">
        <v>6565</v>
      </c>
      <c r="B277" s="2" t="s">
        <v>1</v>
      </c>
      <c r="C277" s="1" t="s">
        <v>2</v>
      </c>
      <c r="D277" s="3"/>
      <c r="E277" s="3"/>
      <c r="F277" s="45"/>
      <c r="G277" s="45"/>
      <c r="H277" s="45"/>
      <c r="I277" s="45"/>
      <c r="J277" s="45"/>
      <c r="K277" s="45"/>
      <c r="L277" s="45"/>
      <c r="M277" s="45"/>
      <c r="N277" s="45"/>
      <c r="O277" s="45"/>
    </row>
    <row r="278" ht="13.5" customHeight="1">
      <c r="A278" s="1" t="s">
        <v>6565</v>
      </c>
      <c r="B278" s="1" t="s">
        <v>5</v>
      </c>
      <c r="C278" s="1" t="s">
        <v>102</v>
      </c>
      <c r="D278" s="1" t="s">
        <v>6573</v>
      </c>
      <c r="E278" s="1" t="s">
        <v>6575</v>
      </c>
      <c r="F278" s="45"/>
      <c r="G278" s="45"/>
      <c r="H278" s="45"/>
      <c r="I278" s="45"/>
      <c r="J278" s="45"/>
      <c r="K278" s="45"/>
      <c r="L278" s="45"/>
      <c r="M278" s="45"/>
      <c r="N278" s="45"/>
      <c r="O278" s="45"/>
    </row>
    <row r="279" ht="13.5" customHeight="1">
      <c r="A279" s="1" t="s">
        <v>6565</v>
      </c>
      <c r="B279" s="1" t="s">
        <v>9</v>
      </c>
      <c r="C279" s="1" t="s">
        <v>10</v>
      </c>
      <c r="D279" s="1" t="s">
        <v>6579</v>
      </c>
      <c r="E279" s="1" t="s">
        <v>6580</v>
      </c>
      <c r="F279" s="45"/>
      <c r="G279" s="45"/>
      <c r="H279" s="45"/>
      <c r="I279" s="45"/>
      <c r="J279" s="45"/>
      <c r="K279" s="45"/>
      <c r="L279" s="45"/>
      <c r="M279" s="45"/>
      <c r="N279" s="45"/>
      <c r="O279" s="45"/>
    </row>
    <row r="280" ht="13.5" customHeight="1">
      <c r="A280" s="1" t="s">
        <v>6565</v>
      </c>
      <c r="B280" s="1" t="s">
        <v>13</v>
      </c>
      <c r="C280" s="1" t="s">
        <v>10</v>
      </c>
      <c r="D280" s="1" t="s">
        <v>6581</v>
      </c>
      <c r="E280" s="1" t="s">
        <v>6582</v>
      </c>
      <c r="F280" s="45"/>
      <c r="G280" s="45"/>
      <c r="H280" s="45"/>
      <c r="I280" s="45"/>
      <c r="J280" s="45"/>
      <c r="K280" s="45"/>
      <c r="L280" s="45"/>
      <c r="M280" s="45"/>
      <c r="N280" s="45"/>
      <c r="O280" s="45"/>
    </row>
    <row r="281" ht="13.5" customHeight="1">
      <c r="A281" s="1" t="s">
        <v>6565</v>
      </c>
      <c r="B281" s="1" t="s">
        <v>16</v>
      </c>
      <c r="C281" s="1" t="s">
        <v>10</v>
      </c>
      <c r="D281" s="1" t="s">
        <v>6587</v>
      </c>
      <c r="E281" s="1" t="s">
        <v>6588</v>
      </c>
      <c r="F281" s="45"/>
      <c r="G281" s="45"/>
      <c r="H281" s="45"/>
      <c r="I281" s="45"/>
      <c r="J281" s="45"/>
      <c r="K281" s="45"/>
      <c r="L281" s="45"/>
      <c r="M281" s="45"/>
      <c r="N281" s="45"/>
      <c r="O281" s="45"/>
    </row>
    <row r="282" ht="13.5" customHeight="1">
      <c r="A282" s="1" t="s">
        <v>6565</v>
      </c>
      <c r="B282" s="1" t="s">
        <v>21</v>
      </c>
      <c r="C282" s="1" t="s">
        <v>10</v>
      </c>
      <c r="D282" s="1" t="s">
        <v>6591</v>
      </c>
      <c r="E282" s="1" t="s">
        <v>6593</v>
      </c>
      <c r="F282" s="45"/>
      <c r="G282" s="45"/>
      <c r="H282" s="45"/>
      <c r="I282" s="45"/>
      <c r="J282" s="45"/>
      <c r="K282" s="45"/>
      <c r="L282" s="45"/>
      <c r="M282" s="45"/>
      <c r="N282" s="45"/>
      <c r="O282" s="45"/>
    </row>
    <row r="283" ht="13.5" customHeight="1">
      <c r="A283" s="1" t="s">
        <v>6565</v>
      </c>
      <c r="B283" s="1" t="s">
        <v>27</v>
      </c>
      <c r="C283" s="1" t="s">
        <v>115</v>
      </c>
      <c r="D283" s="1" t="s">
        <v>6597</v>
      </c>
      <c r="E283" s="1" t="s">
        <v>6598</v>
      </c>
      <c r="F283" s="45"/>
      <c r="G283" s="45"/>
      <c r="H283" s="45"/>
      <c r="I283" s="45"/>
      <c r="J283" s="45"/>
      <c r="K283" s="45"/>
      <c r="L283" s="45"/>
      <c r="M283" s="45"/>
      <c r="N283" s="45"/>
      <c r="O283" s="45"/>
    </row>
    <row r="284" ht="13.5" customHeight="1">
      <c r="A284" s="1" t="s">
        <v>6565</v>
      </c>
      <c r="B284" s="1" t="s">
        <v>31</v>
      </c>
      <c r="C284" s="1" t="s">
        <v>10</v>
      </c>
      <c r="D284" s="1" t="s">
        <v>6601</v>
      </c>
      <c r="E284" s="1" t="s">
        <v>6602</v>
      </c>
      <c r="F284" s="45"/>
      <c r="G284" s="45"/>
      <c r="H284" s="45"/>
      <c r="I284" s="45"/>
      <c r="J284" s="45"/>
      <c r="K284" s="45"/>
      <c r="L284" s="45"/>
      <c r="M284" s="45"/>
      <c r="N284" s="45"/>
      <c r="O284" s="45"/>
    </row>
    <row r="285" ht="13.5" customHeight="1">
      <c r="A285" s="1" t="s">
        <v>6565</v>
      </c>
      <c r="B285" s="1" t="s">
        <v>34</v>
      </c>
      <c r="C285" s="1" t="s">
        <v>10</v>
      </c>
      <c r="D285" s="1" t="s">
        <v>6605</v>
      </c>
      <c r="E285" s="1" t="s">
        <v>6606</v>
      </c>
      <c r="F285" s="45"/>
      <c r="G285" s="45"/>
      <c r="H285" s="45"/>
      <c r="I285" s="45"/>
      <c r="J285" s="45"/>
      <c r="K285" s="45"/>
      <c r="L285" s="45"/>
      <c r="M285" s="45"/>
      <c r="N285" s="45"/>
      <c r="O285" s="45"/>
    </row>
    <row r="286" ht="13.5" customHeight="1">
      <c r="A286" s="1" t="s">
        <v>6565</v>
      </c>
      <c r="B286" s="1" t="s">
        <v>40</v>
      </c>
      <c r="C286" s="1" t="s">
        <v>10</v>
      </c>
      <c r="D286" s="1" t="s">
        <v>6609</v>
      </c>
      <c r="E286" s="1" t="s">
        <v>6612</v>
      </c>
      <c r="F286" s="45"/>
      <c r="G286" s="45"/>
      <c r="H286" s="45"/>
      <c r="I286" s="45"/>
      <c r="J286" s="45"/>
      <c r="K286" s="45"/>
      <c r="L286" s="45"/>
      <c r="M286" s="45"/>
      <c r="N286" s="45"/>
      <c r="O286" s="45"/>
    </row>
    <row r="287" ht="13.5" customHeight="1">
      <c r="A287" s="1" t="s">
        <v>6565</v>
      </c>
      <c r="B287" s="1" t="s">
        <v>45</v>
      </c>
      <c r="C287" s="1" t="s">
        <v>10</v>
      </c>
      <c r="D287" s="1" t="s">
        <v>6617</v>
      </c>
      <c r="E287" s="1" t="s">
        <v>6618</v>
      </c>
      <c r="F287" s="45"/>
      <c r="G287" s="45"/>
      <c r="H287" s="45"/>
      <c r="I287" s="45"/>
      <c r="J287" s="45"/>
      <c r="K287" s="45"/>
      <c r="L287" s="45"/>
      <c r="M287" s="45"/>
      <c r="N287" s="45"/>
      <c r="O287" s="45"/>
    </row>
    <row r="288" ht="13.5" customHeight="1">
      <c r="A288" s="1" t="s">
        <v>6565</v>
      </c>
      <c r="B288" s="1" t="s">
        <v>52</v>
      </c>
      <c r="C288" s="1" t="s">
        <v>10</v>
      </c>
      <c r="D288" s="1" t="s">
        <v>6624</v>
      </c>
      <c r="E288" s="1" t="s">
        <v>6625</v>
      </c>
      <c r="F288" s="45"/>
      <c r="G288" s="45"/>
      <c r="H288" s="45"/>
      <c r="I288" s="45"/>
      <c r="J288" s="45"/>
      <c r="K288" s="45"/>
      <c r="L288" s="45"/>
      <c r="M288" s="45"/>
      <c r="N288" s="45"/>
      <c r="O288" s="45"/>
    </row>
    <row r="289" ht="13.5" customHeight="1">
      <c r="A289" s="1" t="s">
        <v>6565</v>
      </c>
      <c r="B289" s="1" t="s">
        <v>57</v>
      </c>
      <c r="C289" s="1" t="s">
        <v>10</v>
      </c>
      <c r="D289" s="1" t="s">
        <v>6629</v>
      </c>
      <c r="E289" s="1" t="s">
        <v>6631</v>
      </c>
      <c r="F289" s="45"/>
      <c r="G289" s="45"/>
      <c r="H289" s="45"/>
      <c r="I289" s="45"/>
      <c r="J289" s="45"/>
      <c r="K289" s="45"/>
      <c r="L289" s="45"/>
      <c r="M289" s="45"/>
      <c r="N289" s="45"/>
      <c r="O289" s="45"/>
    </row>
    <row r="290" ht="13.5" customHeight="1">
      <c r="A290" s="1" t="s">
        <v>6565</v>
      </c>
      <c r="B290" s="1" t="s">
        <v>60</v>
      </c>
      <c r="C290" s="1" t="s">
        <v>10</v>
      </c>
      <c r="D290" s="1" t="s">
        <v>6634</v>
      </c>
      <c r="E290" s="1" t="s">
        <v>6637</v>
      </c>
      <c r="F290" s="45"/>
      <c r="G290" s="45"/>
      <c r="H290" s="45"/>
      <c r="I290" s="45"/>
      <c r="J290" s="45"/>
      <c r="K290" s="45"/>
      <c r="L290" s="45"/>
      <c r="M290" s="45"/>
      <c r="N290" s="45"/>
      <c r="O290" s="45"/>
    </row>
    <row r="291" ht="13.5" customHeight="1">
      <c r="A291" s="1" t="s">
        <v>6565</v>
      </c>
      <c r="B291" s="1" t="s">
        <v>65</v>
      </c>
      <c r="C291" s="1" t="s">
        <v>10</v>
      </c>
      <c r="D291" s="1" t="s">
        <v>6641</v>
      </c>
      <c r="E291" s="1" t="s">
        <v>6642</v>
      </c>
      <c r="F291" s="45"/>
      <c r="G291" s="45"/>
      <c r="H291" s="45"/>
      <c r="I291" s="45"/>
      <c r="J291" s="45"/>
      <c r="K291" s="45"/>
      <c r="L291" s="45"/>
      <c r="M291" s="45"/>
      <c r="N291" s="45"/>
      <c r="O291" s="45"/>
    </row>
    <row r="292" ht="13.5" customHeight="1">
      <c r="A292" s="1" t="s">
        <v>6565</v>
      </c>
      <c r="B292" s="1" t="s">
        <v>70</v>
      </c>
      <c r="C292" s="1" t="s">
        <v>10</v>
      </c>
      <c r="D292" s="1" t="s">
        <v>6648</v>
      </c>
      <c r="E292" s="1" t="s">
        <v>6650</v>
      </c>
      <c r="F292" s="45"/>
      <c r="G292" s="45"/>
      <c r="H292" s="45"/>
      <c r="I292" s="45"/>
      <c r="J292" s="45"/>
      <c r="K292" s="45"/>
      <c r="L292" s="45"/>
      <c r="M292" s="45"/>
      <c r="N292" s="45"/>
      <c r="O292" s="45"/>
    </row>
    <row r="293" ht="13.5" customHeight="1">
      <c r="A293" s="1" t="s">
        <v>6565</v>
      </c>
      <c r="B293" s="1" t="s">
        <v>74</v>
      </c>
      <c r="C293" s="1" t="s">
        <v>10</v>
      </c>
      <c r="D293" s="1" t="s">
        <v>6655</v>
      </c>
      <c r="E293" s="1" t="s">
        <v>6656</v>
      </c>
      <c r="F293" s="45"/>
      <c r="G293" s="45"/>
      <c r="H293" s="45"/>
      <c r="I293" s="45"/>
      <c r="J293" s="45"/>
      <c r="K293" s="45"/>
      <c r="L293" s="45"/>
      <c r="M293" s="45"/>
      <c r="N293" s="45"/>
      <c r="O293" s="45"/>
    </row>
    <row r="294" ht="13.5" customHeight="1">
      <c r="A294" s="1" t="s">
        <v>6565</v>
      </c>
      <c r="B294" s="1" t="s">
        <v>78</v>
      </c>
      <c r="C294" s="1" t="s">
        <v>10</v>
      </c>
      <c r="D294" s="1" t="s">
        <v>6663</v>
      </c>
      <c r="E294" s="1" t="s">
        <v>6664</v>
      </c>
      <c r="F294" s="45"/>
      <c r="G294" s="45"/>
      <c r="H294" s="45"/>
      <c r="I294" s="45"/>
      <c r="J294" s="45"/>
      <c r="K294" s="45"/>
      <c r="L294" s="45"/>
      <c r="M294" s="45"/>
      <c r="N294" s="45"/>
      <c r="O294" s="45"/>
    </row>
    <row r="295" ht="13.5" customHeight="1">
      <c r="A295" s="1" t="s">
        <v>6565</v>
      </c>
      <c r="B295" s="1" t="s">
        <v>83</v>
      </c>
      <c r="C295" s="1" t="s">
        <v>10</v>
      </c>
      <c r="D295" s="1" t="s">
        <v>6671</v>
      </c>
      <c r="E295" s="1" t="s">
        <v>6672</v>
      </c>
      <c r="F295" s="45"/>
      <c r="G295" s="45"/>
      <c r="H295" s="45"/>
      <c r="I295" s="45"/>
      <c r="J295" s="45"/>
      <c r="K295" s="45"/>
      <c r="L295" s="45"/>
      <c r="M295" s="45"/>
      <c r="N295" s="45"/>
      <c r="O295" s="45"/>
    </row>
    <row r="296" ht="13.5" customHeight="1">
      <c r="A296" s="1" t="s">
        <v>6565</v>
      </c>
      <c r="B296" s="1" t="s">
        <v>86</v>
      </c>
      <c r="C296" s="1" t="s">
        <v>10</v>
      </c>
      <c r="D296" s="1" t="s">
        <v>6676</v>
      </c>
      <c r="E296" s="1" t="s">
        <v>6677</v>
      </c>
      <c r="F296" s="45"/>
      <c r="G296" s="45"/>
      <c r="H296" s="45"/>
      <c r="I296" s="45"/>
      <c r="J296" s="45"/>
      <c r="K296" s="45"/>
      <c r="L296" s="45"/>
      <c r="M296" s="45"/>
      <c r="N296" s="45"/>
      <c r="O296" s="45"/>
    </row>
    <row r="297" ht="13.5" customHeight="1">
      <c r="A297" s="1" t="s">
        <v>6565</v>
      </c>
      <c r="B297" s="1" t="s">
        <v>91</v>
      </c>
      <c r="C297" s="1" t="s">
        <v>10</v>
      </c>
      <c r="D297" s="1" t="s">
        <v>6683</v>
      </c>
      <c r="E297" s="1" t="s">
        <v>6684</v>
      </c>
      <c r="F297" s="45"/>
      <c r="G297" s="45"/>
      <c r="H297" s="45"/>
      <c r="I297" s="45"/>
      <c r="J297" s="45"/>
      <c r="K297" s="45"/>
      <c r="L297" s="45"/>
      <c r="M297" s="45"/>
      <c r="N297" s="45"/>
      <c r="O297" s="45"/>
    </row>
    <row r="298" ht="13.5" customHeight="1">
      <c r="A298" s="1" t="s">
        <v>6565</v>
      </c>
      <c r="B298" s="1" t="s">
        <v>94</v>
      </c>
      <c r="C298" s="1" t="s">
        <v>10</v>
      </c>
      <c r="D298" s="1" t="s">
        <v>6691</v>
      </c>
      <c r="E298" s="1" t="s">
        <v>6692</v>
      </c>
      <c r="F298" s="45"/>
      <c r="G298" s="45"/>
      <c r="H298" s="45"/>
      <c r="I298" s="45"/>
      <c r="J298" s="45"/>
      <c r="K298" s="45"/>
      <c r="L298" s="45"/>
      <c r="M298" s="45"/>
      <c r="N298" s="45"/>
      <c r="O298" s="45"/>
    </row>
    <row r="299" ht="13.5" customHeight="1">
      <c r="A299" s="1" t="s">
        <v>6565</v>
      </c>
      <c r="B299" s="1" t="s">
        <v>186</v>
      </c>
      <c r="C299" s="1" t="s">
        <v>10</v>
      </c>
      <c r="D299" s="1" t="s">
        <v>6699</v>
      </c>
      <c r="E299" s="1" t="s">
        <v>6701</v>
      </c>
      <c r="F299" s="45"/>
      <c r="G299" s="45"/>
      <c r="H299" s="45"/>
      <c r="I299" s="45"/>
      <c r="J299" s="45"/>
      <c r="K299" s="45"/>
      <c r="L299" s="45"/>
      <c r="M299" s="45"/>
      <c r="N299" s="45"/>
      <c r="O299" s="45"/>
    </row>
    <row r="300" ht="13.5" customHeight="1">
      <c r="A300" s="1" t="s">
        <v>6565</v>
      </c>
      <c r="B300" s="1" t="s">
        <v>99</v>
      </c>
      <c r="C300" s="1" t="s">
        <v>817</v>
      </c>
      <c r="D300" s="3"/>
      <c r="E300" s="3"/>
      <c r="F300" s="45"/>
      <c r="G300" s="45"/>
      <c r="H300" s="45"/>
      <c r="I300" s="45"/>
      <c r="J300" s="45"/>
      <c r="K300" s="45"/>
      <c r="L300" s="45"/>
      <c r="M300" s="45"/>
      <c r="N300" s="45"/>
      <c r="O300" s="45"/>
    </row>
    <row r="301" ht="13.5" customHeight="1">
      <c r="A301" s="1" t="s">
        <v>6708</v>
      </c>
      <c r="B301" s="2" t="s">
        <v>1</v>
      </c>
      <c r="C301" s="1" t="s">
        <v>2</v>
      </c>
      <c r="D301" s="3"/>
      <c r="E301" s="3"/>
      <c r="F301" s="45"/>
      <c r="G301" s="45"/>
      <c r="H301" s="45"/>
      <c r="I301" s="45"/>
      <c r="J301" s="45"/>
      <c r="K301" s="45"/>
      <c r="L301" s="45"/>
      <c r="M301" s="45"/>
      <c r="N301" s="45"/>
      <c r="O301" s="45"/>
    </row>
    <row r="302" ht="13.5" customHeight="1">
      <c r="A302" s="1" t="s">
        <v>6708</v>
      </c>
      <c r="B302" s="1" t="s">
        <v>5</v>
      </c>
      <c r="C302" s="1" t="s">
        <v>130</v>
      </c>
      <c r="D302" s="1" t="s">
        <v>6714</v>
      </c>
      <c r="E302" s="1" t="s">
        <v>6717</v>
      </c>
      <c r="F302" s="45"/>
      <c r="G302" s="45"/>
      <c r="H302" s="45"/>
      <c r="I302" s="45"/>
      <c r="J302" s="45"/>
      <c r="K302" s="45"/>
      <c r="L302" s="45"/>
      <c r="M302" s="45"/>
      <c r="N302" s="45"/>
      <c r="O302" s="45"/>
    </row>
    <row r="303" ht="13.5" customHeight="1">
      <c r="A303" s="1" t="s">
        <v>6708</v>
      </c>
      <c r="B303" s="1" t="s">
        <v>9</v>
      </c>
      <c r="C303" s="1" t="s">
        <v>10</v>
      </c>
      <c r="D303" s="1" t="s">
        <v>6722</v>
      </c>
      <c r="E303" s="1" t="s">
        <v>6723</v>
      </c>
      <c r="F303" s="45"/>
      <c r="G303" s="45"/>
      <c r="H303" s="45"/>
      <c r="I303" s="45"/>
      <c r="J303" s="45"/>
      <c r="K303" s="45"/>
      <c r="L303" s="45"/>
      <c r="M303" s="45"/>
      <c r="N303" s="45"/>
      <c r="O303" s="45"/>
    </row>
    <row r="304" ht="13.5" customHeight="1">
      <c r="A304" s="1" t="s">
        <v>6708</v>
      </c>
      <c r="B304" s="1" t="s">
        <v>13</v>
      </c>
      <c r="C304" s="1" t="s">
        <v>115</v>
      </c>
      <c r="D304" s="1" t="s">
        <v>6729</v>
      </c>
      <c r="E304" s="1" t="s">
        <v>6730</v>
      </c>
      <c r="F304" s="45"/>
      <c r="G304" s="45"/>
      <c r="H304" s="45"/>
      <c r="I304" s="45"/>
      <c r="J304" s="45"/>
      <c r="K304" s="45"/>
      <c r="L304" s="45"/>
      <c r="M304" s="45"/>
      <c r="N304" s="45"/>
      <c r="O304" s="45"/>
    </row>
    <row r="305" ht="13.5" customHeight="1">
      <c r="A305" s="1" t="s">
        <v>6708</v>
      </c>
      <c r="B305" s="1" t="s">
        <v>16</v>
      </c>
      <c r="C305" s="1" t="s">
        <v>10</v>
      </c>
      <c r="D305" s="1" t="s">
        <v>6737</v>
      </c>
      <c r="E305" s="1" t="s">
        <v>6738</v>
      </c>
      <c r="F305" s="45"/>
      <c r="G305" s="45"/>
      <c r="H305" s="45"/>
      <c r="I305" s="45"/>
      <c r="J305" s="45"/>
      <c r="K305" s="45"/>
      <c r="L305" s="45"/>
      <c r="M305" s="45"/>
      <c r="N305" s="45"/>
      <c r="O305" s="45"/>
    </row>
    <row r="306" ht="13.5" customHeight="1">
      <c r="A306" s="1" t="s">
        <v>6708</v>
      </c>
      <c r="B306" s="1" t="s">
        <v>21</v>
      </c>
      <c r="C306" s="1" t="s">
        <v>10</v>
      </c>
      <c r="D306" s="1" t="s">
        <v>6745</v>
      </c>
      <c r="E306" s="1" t="s">
        <v>6746</v>
      </c>
      <c r="F306" s="45"/>
      <c r="G306" s="45"/>
      <c r="H306" s="45"/>
      <c r="I306" s="45"/>
      <c r="J306" s="45"/>
      <c r="K306" s="45"/>
      <c r="L306" s="45"/>
      <c r="M306" s="45"/>
      <c r="N306" s="45"/>
      <c r="O306" s="45"/>
    </row>
    <row r="307" ht="13.5" customHeight="1">
      <c r="A307" s="1" t="s">
        <v>6708</v>
      </c>
      <c r="B307" s="1" t="s">
        <v>27</v>
      </c>
      <c r="C307" s="1" t="s">
        <v>10</v>
      </c>
      <c r="D307" s="1" t="s">
        <v>6749</v>
      </c>
      <c r="E307" s="1" t="s">
        <v>6751</v>
      </c>
      <c r="F307" s="45"/>
      <c r="G307" s="45"/>
      <c r="H307" s="45"/>
      <c r="I307" s="45"/>
      <c r="J307" s="45"/>
      <c r="K307" s="45"/>
      <c r="L307" s="45"/>
      <c r="M307" s="45"/>
      <c r="N307" s="45"/>
      <c r="O307" s="45"/>
    </row>
    <row r="308" ht="13.5" customHeight="1">
      <c r="A308" s="1" t="s">
        <v>6708</v>
      </c>
      <c r="B308" s="1" t="s">
        <v>31</v>
      </c>
      <c r="C308" s="1" t="s">
        <v>10</v>
      </c>
      <c r="D308" s="1" t="s">
        <v>6757</v>
      </c>
      <c r="E308" s="1" t="s">
        <v>6758</v>
      </c>
      <c r="F308" s="45"/>
      <c r="G308" s="45"/>
      <c r="H308" s="45"/>
      <c r="I308" s="45"/>
      <c r="J308" s="45"/>
      <c r="K308" s="45"/>
      <c r="L308" s="45"/>
      <c r="M308" s="45"/>
      <c r="N308" s="45"/>
      <c r="O308" s="45"/>
    </row>
    <row r="309" ht="13.5" customHeight="1">
      <c r="A309" s="1" t="s">
        <v>6708</v>
      </c>
      <c r="B309" s="1" t="s">
        <v>34</v>
      </c>
      <c r="C309" s="1" t="s">
        <v>10</v>
      </c>
      <c r="D309" s="1" t="s">
        <v>6764</v>
      </c>
      <c r="E309" s="1" t="s">
        <v>6766</v>
      </c>
      <c r="F309" s="45"/>
      <c r="G309" s="45"/>
      <c r="H309" s="45"/>
      <c r="I309" s="45"/>
      <c r="J309" s="45"/>
      <c r="K309" s="45"/>
      <c r="L309" s="45"/>
      <c r="M309" s="45"/>
      <c r="N309" s="45"/>
      <c r="O309" s="45"/>
    </row>
    <row r="310" ht="13.5" customHeight="1">
      <c r="A310" s="1" t="s">
        <v>6708</v>
      </c>
      <c r="B310" s="1" t="s">
        <v>40</v>
      </c>
      <c r="C310" s="1" t="s">
        <v>10</v>
      </c>
      <c r="D310" s="1" t="s">
        <v>6770</v>
      </c>
      <c r="E310" s="1" t="s">
        <v>6772</v>
      </c>
      <c r="F310" s="45"/>
      <c r="G310" s="45"/>
      <c r="H310" s="45"/>
      <c r="I310" s="45"/>
      <c r="J310" s="45"/>
      <c r="K310" s="45"/>
      <c r="L310" s="45"/>
      <c r="M310" s="45"/>
      <c r="N310" s="45"/>
      <c r="O310" s="45"/>
    </row>
    <row r="311" ht="13.5" customHeight="1">
      <c r="A311" s="1" t="s">
        <v>6708</v>
      </c>
      <c r="B311" s="1" t="s">
        <v>45</v>
      </c>
      <c r="C311" s="1" t="s">
        <v>10</v>
      </c>
      <c r="D311" s="1" t="s">
        <v>6777</v>
      </c>
      <c r="E311" s="1" t="s">
        <v>6778</v>
      </c>
      <c r="F311" s="45"/>
      <c r="G311" s="45"/>
      <c r="H311" s="45"/>
      <c r="I311" s="45"/>
      <c r="J311" s="45"/>
      <c r="K311" s="45"/>
      <c r="L311" s="45"/>
      <c r="M311" s="45"/>
      <c r="N311" s="45"/>
      <c r="O311" s="45"/>
    </row>
    <row r="312" ht="13.5" customHeight="1">
      <c r="A312" s="1" t="s">
        <v>6708</v>
      </c>
      <c r="B312" s="1" t="s">
        <v>52</v>
      </c>
      <c r="C312" s="1" t="s">
        <v>10</v>
      </c>
      <c r="D312" s="1" t="s">
        <v>6792</v>
      </c>
      <c r="E312" s="1" t="s">
        <v>6794</v>
      </c>
      <c r="F312" s="45"/>
      <c r="G312" s="45"/>
      <c r="H312" s="45"/>
      <c r="I312" s="45"/>
      <c r="J312" s="45"/>
      <c r="K312" s="45"/>
      <c r="L312" s="45"/>
      <c r="M312" s="45"/>
      <c r="N312" s="45"/>
      <c r="O312" s="45"/>
    </row>
    <row r="313" ht="13.5" customHeight="1">
      <c r="A313" s="1" t="s">
        <v>6708</v>
      </c>
      <c r="B313" s="1" t="s">
        <v>57</v>
      </c>
      <c r="C313" s="1" t="s">
        <v>10</v>
      </c>
      <c r="D313" s="1" t="s">
        <v>6797</v>
      </c>
      <c r="E313" s="1" t="s">
        <v>6798</v>
      </c>
      <c r="F313" s="45"/>
      <c r="G313" s="45"/>
      <c r="H313" s="45"/>
      <c r="I313" s="45"/>
      <c r="J313" s="45"/>
      <c r="K313" s="45"/>
      <c r="L313" s="45"/>
      <c r="M313" s="45"/>
      <c r="N313" s="45"/>
      <c r="O313" s="45"/>
    </row>
    <row r="314" ht="13.5" customHeight="1">
      <c r="A314" s="1" t="s">
        <v>6708</v>
      </c>
      <c r="B314" s="1" t="s">
        <v>60</v>
      </c>
      <c r="C314" s="1" t="s">
        <v>10</v>
      </c>
      <c r="D314" s="1" t="s">
        <v>6803</v>
      </c>
      <c r="E314" s="1" t="s">
        <v>6804</v>
      </c>
      <c r="F314" s="45"/>
      <c r="G314" s="45"/>
      <c r="H314" s="45"/>
      <c r="I314" s="45"/>
      <c r="J314" s="45"/>
      <c r="K314" s="45"/>
      <c r="L314" s="45"/>
      <c r="M314" s="45"/>
      <c r="N314" s="45"/>
      <c r="O314" s="45"/>
    </row>
    <row r="315" ht="13.5" customHeight="1">
      <c r="A315" s="1" t="s">
        <v>6708</v>
      </c>
      <c r="B315" s="1" t="s">
        <v>65</v>
      </c>
      <c r="C315" s="1" t="s">
        <v>10</v>
      </c>
      <c r="D315" s="1" t="s">
        <v>6807</v>
      </c>
      <c r="E315" s="1" t="s">
        <v>6809</v>
      </c>
      <c r="F315" s="45"/>
      <c r="G315" s="45"/>
      <c r="H315" s="45"/>
      <c r="I315" s="45"/>
      <c r="J315" s="45"/>
      <c r="K315" s="45"/>
      <c r="L315" s="45"/>
      <c r="M315" s="45"/>
      <c r="N315" s="45"/>
      <c r="O315" s="45"/>
    </row>
    <row r="316" ht="13.5" customHeight="1">
      <c r="A316" s="1" t="s">
        <v>6708</v>
      </c>
      <c r="B316" s="1" t="s">
        <v>70</v>
      </c>
      <c r="C316" s="1" t="s">
        <v>10</v>
      </c>
      <c r="D316" s="1" t="s">
        <v>6813</v>
      </c>
      <c r="E316" s="1" t="s">
        <v>6814</v>
      </c>
      <c r="F316" s="45"/>
      <c r="G316" s="45"/>
      <c r="H316" s="45"/>
      <c r="I316" s="45"/>
      <c r="J316" s="45"/>
      <c r="K316" s="45"/>
      <c r="L316" s="45"/>
      <c r="M316" s="45"/>
      <c r="N316" s="45"/>
      <c r="O316" s="45"/>
    </row>
    <row r="317" ht="13.5" customHeight="1">
      <c r="A317" s="1" t="s">
        <v>6708</v>
      </c>
      <c r="B317" s="1" t="s">
        <v>74</v>
      </c>
      <c r="C317" s="1" t="s">
        <v>10</v>
      </c>
      <c r="D317" s="1" t="s">
        <v>6820</v>
      </c>
      <c r="E317" s="1" t="s">
        <v>6822</v>
      </c>
      <c r="F317" s="45"/>
      <c r="G317" s="45"/>
      <c r="H317" s="45"/>
      <c r="I317" s="45"/>
      <c r="J317" s="45"/>
      <c r="K317" s="45"/>
      <c r="L317" s="45"/>
      <c r="M317" s="45"/>
      <c r="N317" s="45"/>
      <c r="O317" s="45"/>
    </row>
    <row r="318" ht="13.5" customHeight="1">
      <c r="A318" s="1" t="s">
        <v>6708</v>
      </c>
      <c r="B318" s="1" t="s">
        <v>78</v>
      </c>
      <c r="C318" s="1" t="s">
        <v>10</v>
      </c>
      <c r="D318" s="1" t="s">
        <v>6828</v>
      </c>
      <c r="E318" s="1" t="s">
        <v>6830</v>
      </c>
      <c r="F318" s="45"/>
      <c r="G318" s="45"/>
      <c r="H318" s="45"/>
      <c r="I318" s="45"/>
      <c r="J318" s="45"/>
      <c r="K318" s="45"/>
      <c r="L318" s="45"/>
      <c r="M318" s="45"/>
      <c r="N318" s="45"/>
      <c r="O318" s="45"/>
    </row>
    <row r="319" ht="13.5" customHeight="1">
      <c r="A319" s="1" t="s">
        <v>6708</v>
      </c>
      <c r="B319" s="1" t="s">
        <v>83</v>
      </c>
      <c r="C319" s="1" t="s">
        <v>10</v>
      </c>
      <c r="D319" s="1" t="s">
        <v>6832</v>
      </c>
      <c r="E319" s="1" t="s">
        <v>6834</v>
      </c>
      <c r="F319" s="45"/>
      <c r="G319" s="45"/>
      <c r="H319" s="45"/>
      <c r="I319" s="45"/>
      <c r="J319" s="45"/>
      <c r="K319" s="45"/>
      <c r="L319" s="45"/>
      <c r="M319" s="45"/>
      <c r="N319" s="45"/>
      <c r="O319" s="45"/>
    </row>
    <row r="320" ht="13.5" customHeight="1">
      <c r="A320" s="1" t="s">
        <v>6708</v>
      </c>
      <c r="B320" s="1" t="s">
        <v>86</v>
      </c>
      <c r="C320" s="1" t="s">
        <v>10</v>
      </c>
      <c r="D320" s="1" t="s">
        <v>6836</v>
      </c>
      <c r="E320" s="1" t="s">
        <v>6837</v>
      </c>
      <c r="F320" s="45"/>
      <c r="G320" s="45"/>
      <c r="H320" s="45"/>
      <c r="I320" s="45"/>
      <c r="J320" s="45"/>
      <c r="K320" s="45"/>
      <c r="L320" s="45"/>
      <c r="M320" s="45"/>
      <c r="N320" s="45"/>
      <c r="O320" s="45"/>
    </row>
    <row r="321" ht="13.5" customHeight="1">
      <c r="A321" s="1" t="s">
        <v>6708</v>
      </c>
      <c r="B321" s="1" t="s">
        <v>91</v>
      </c>
      <c r="C321" s="1" t="s">
        <v>10</v>
      </c>
      <c r="D321" s="1" t="s">
        <v>6841</v>
      </c>
      <c r="E321" s="1" t="s">
        <v>6842</v>
      </c>
      <c r="F321" s="45"/>
      <c r="G321" s="45"/>
      <c r="H321" s="45"/>
      <c r="I321" s="45"/>
      <c r="J321" s="45"/>
      <c r="K321" s="45"/>
      <c r="L321" s="45"/>
      <c r="M321" s="45"/>
      <c r="N321" s="45"/>
      <c r="O321" s="45"/>
    </row>
    <row r="322" ht="13.5" customHeight="1">
      <c r="A322" s="1" t="s">
        <v>6708</v>
      </c>
      <c r="B322" s="1" t="s">
        <v>94</v>
      </c>
      <c r="C322" s="1" t="s">
        <v>10</v>
      </c>
      <c r="D322" s="1" t="s">
        <v>6845</v>
      </c>
      <c r="E322" s="1" t="s">
        <v>6846</v>
      </c>
      <c r="F322" s="45"/>
      <c r="G322" s="45"/>
      <c r="H322" s="45"/>
      <c r="I322" s="45"/>
      <c r="J322" s="45"/>
      <c r="K322" s="45"/>
      <c r="L322" s="45"/>
      <c r="M322" s="45"/>
      <c r="N322" s="45"/>
      <c r="O322" s="45"/>
    </row>
    <row r="323" ht="13.5" customHeight="1">
      <c r="A323" s="1" t="s">
        <v>6708</v>
      </c>
      <c r="B323" s="1" t="s">
        <v>186</v>
      </c>
      <c r="C323" s="1" t="s">
        <v>10</v>
      </c>
      <c r="D323" s="1" t="s">
        <v>6851</v>
      </c>
      <c r="E323" s="1" t="s">
        <v>6852</v>
      </c>
      <c r="F323" s="45"/>
      <c r="G323" s="45"/>
      <c r="H323" s="45"/>
      <c r="I323" s="45"/>
      <c r="J323" s="45"/>
      <c r="K323" s="45"/>
      <c r="L323" s="45"/>
      <c r="M323" s="45"/>
      <c r="N323" s="45"/>
      <c r="O323" s="45"/>
    </row>
    <row r="324" ht="13.5" customHeight="1">
      <c r="A324" s="1" t="s">
        <v>6708</v>
      </c>
      <c r="B324" s="1" t="s">
        <v>189</v>
      </c>
      <c r="C324" s="1" t="s">
        <v>10</v>
      </c>
      <c r="D324" s="1" t="s">
        <v>6857</v>
      </c>
      <c r="E324" s="1" t="s">
        <v>6858</v>
      </c>
      <c r="F324" s="45"/>
      <c r="G324" s="45"/>
      <c r="H324" s="45"/>
      <c r="I324" s="45"/>
      <c r="J324" s="45"/>
      <c r="K324" s="45"/>
      <c r="L324" s="45"/>
      <c r="M324" s="45"/>
      <c r="N324" s="45"/>
      <c r="O324" s="45"/>
    </row>
    <row r="325" ht="13.5" customHeight="1">
      <c r="A325" s="1" t="s">
        <v>6708</v>
      </c>
      <c r="B325" s="1" t="s">
        <v>193</v>
      </c>
      <c r="C325" s="1" t="s">
        <v>115</v>
      </c>
      <c r="D325" s="1" t="s">
        <v>6863</v>
      </c>
      <c r="E325" s="1" t="s">
        <v>6864</v>
      </c>
      <c r="F325" s="45"/>
      <c r="G325" s="45"/>
      <c r="H325" s="45"/>
      <c r="I325" s="45"/>
      <c r="J325" s="45"/>
      <c r="K325" s="45"/>
      <c r="L325" s="45"/>
      <c r="M325" s="45"/>
      <c r="N325" s="45"/>
      <c r="O325" s="45"/>
    </row>
    <row r="326" ht="13.5" customHeight="1">
      <c r="A326" s="1" t="s">
        <v>6708</v>
      </c>
      <c r="B326" s="1" t="s">
        <v>197</v>
      </c>
      <c r="C326" s="1" t="s">
        <v>10</v>
      </c>
      <c r="D326" s="1" t="s">
        <v>6869</v>
      </c>
      <c r="E326" s="1" t="s">
        <v>6870</v>
      </c>
      <c r="F326" s="45"/>
      <c r="G326" s="45"/>
      <c r="H326" s="45"/>
      <c r="I326" s="45"/>
      <c r="J326" s="45"/>
      <c r="K326" s="45"/>
      <c r="L326" s="45"/>
      <c r="M326" s="45"/>
      <c r="N326" s="45"/>
      <c r="O326" s="45"/>
    </row>
    <row r="327" ht="13.5" customHeight="1">
      <c r="A327" s="1" t="s">
        <v>6708</v>
      </c>
      <c r="B327" s="1" t="s">
        <v>201</v>
      </c>
      <c r="C327" s="1" t="s">
        <v>10</v>
      </c>
      <c r="D327" s="1" t="s">
        <v>6875</v>
      </c>
      <c r="E327" s="1" t="s">
        <v>6876</v>
      </c>
      <c r="F327" s="45"/>
      <c r="G327" s="45"/>
      <c r="H327" s="45"/>
      <c r="I327" s="45"/>
      <c r="J327" s="45"/>
      <c r="K327" s="45"/>
      <c r="L327" s="45"/>
      <c r="M327" s="45"/>
      <c r="N327" s="45"/>
      <c r="O327" s="45"/>
    </row>
    <row r="328" ht="13.5" customHeight="1">
      <c r="A328" s="1" t="s">
        <v>6708</v>
      </c>
      <c r="B328" s="1" t="s">
        <v>206</v>
      </c>
      <c r="C328" s="1" t="s">
        <v>10</v>
      </c>
      <c r="D328" s="1" t="s">
        <v>6881</v>
      </c>
      <c r="E328" s="1" t="s">
        <v>6882</v>
      </c>
      <c r="F328" s="45"/>
      <c r="G328" s="45"/>
      <c r="H328" s="45"/>
      <c r="I328" s="45"/>
      <c r="J328" s="45"/>
      <c r="K328" s="45"/>
      <c r="L328" s="45"/>
      <c r="M328" s="45"/>
      <c r="N328" s="45"/>
      <c r="O328" s="45"/>
    </row>
    <row r="329" ht="13.5" customHeight="1">
      <c r="A329" s="1" t="s">
        <v>6708</v>
      </c>
      <c r="B329" s="1" t="s">
        <v>211</v>
      </c>
      <c r="C329" s="1" t="s">
        <v>374</v>
      </c>
      <c r="D329" s="1" t="s">
        <v>6884</v>
      </c>
      <c r="E329" s="1" t="s">
        <v>6886</v>
      </c>
      <c r="F329" s="45"/>
      <c r="G329" s="45"/>
      <c r="H329" s="45"/>
      <c r="I329" s="45"/>
      <c r="J329" s="45"/>
      <c r="K329" s="45"/>
      <c r="L329" s="45"/>
      <c r="M329" s="45"/>
      <c r="N329" s="45"/>
      <c r="O329" s="45"/>
    </row>
    <row r="330" ht="13.5" customHeight="1">
      <c r="A330" s="1" t="s">
        <v>6708</v>
      </c>
      <c r="B330" s="1" t="s">
        <v>215</v>
      </c>
      <c r="C330" s="1" t="s">
        <v>10</v>
      </c>
      <c r="D330" s="1" t="s">
        <v>6888</v>
      </c>
      <c r="E330" s="1" t="s">
        <v>6891</v>
      </c>
      <c r="F330" s="45"/>
      <c r="G330" s="45"/>
      <c r="H330" s="45"/>
      <c r="I330" s="45"/>
      <c r="J330" s="45"/>
      <c r="K330" s="45"/>
      <c r="L330" s="45"/>
      <c r="M330" s="45"/>
      <c r="N330" s="45"/>
      <c r="O330" s="45"/>
    </row>
    <row r="331" ht="13.5" customHeight="1">
      <c r="A331" s="1" t="s">
        <v>6708</v>
      </c>
      <c r="B331" s="1" t="s">
        <v>220</v>
      </c>
      <c r="C331" s="1" t="s">
        <v>10</v>
      </c>
      <c r="D331" s="1" t="s">
        <v>6896</v>
      </c>
      <c r="E331" s="1" t="s">
        <v>6897</v>
      </c>
      <c r="F331" s="45"/>
      <c r="G331" s="45"/>
      <c r="H331" s="45"/>
      <c r="I331" s="45"/>
      <c r="J331" s="45"/>
      <c r="K331" s="45"/>
      <c r="L331" s="45"/>
      <c r="M331" s="45"/>
      <c r="N331" s="45"/>
      <c r="O331" s="45"/>
    </row>
    <row r="332" ht="13.5" customHeight="1">
      <c r="A332" s="1" t="s">
        <v>6708</v>
      </c>
      <c r="B332" s="1" t="s">
        <v>223</v>
      </c>
      <c r="C332" s="1" t="s">
        <v>10</v>
      </c>
      <c r="D332" s="1" t="s">
        <v>6902</v>
      </c>
      <c r="E332" s="1" t="s">
        <v>6903</v>
      </c>
      <c r="F332" s="45"/>
      <c r="G332" s="45"/>
      <c r="H332" s="45"/>
      <c r="I332" s="45"/>
      <c r="J332" s="45"/>
      <c r="K332" s="45"/>
      <c r="L332" s="45"/>
      <c r="M332" s="45"/>
      <c r="N332" s="45"/>
      <c r="O332" s="45"/>
    </row>
    <row r="333" ht="13.5" customHeight="1">
      <c r="A333" s="1" t="s">
        <v>6708</v>
      </c>
      <c r="B333" s="1" t="s">
        <v>229</v>
      </c>
      <c r="C333" s="1" t="s">
        <v>10</v>
      </c>
      <c r="D333" s="1" t="s">
        <v>6908</v>
      </c>
      <c r="E333" s="1" t="s">
        <v>6909</v>
      </c>
      <c r="F333" s="45"/>
      <c r="G333" s="45"/>
      <c r="H333" s="45"/>
      <c r="I333" s="45"/>
      <c r="J333" s="45"/>
      <c r="K333" s="45"/>
      <c r="L333" s="45"/>
      <c r="M333" s="45"/>
      <c r="N333" s="45"/>
      <c r="O333" s="45"/>
    </row>
    <row r="334" ht="13.5" customHeight="1">
      <c r="A334" s="1" t="s">
        <v>6708</v>
      </c>
      <c r="B334" s="1" t="s">
        <v>99</v>
      </c>
      <c r="C334" s="1" t="s">
        <v>817</v>
      </c>
      <c r="D334" s="3"/>
      <c r="E334" s="3"/>
      <c r="F334" s="45"/>
      <c r="G334" s="45"/>
      <c r="H334" s="45"/>
      <c r="I334" s="45"/>
      <c r="J334" s="45"/>
      <c r="K334" s="45"/>
      <c r="L334" s="45"/>
      <c r="M334" s="45"/>
      <c r="N334" s="45"/>
      <c r="O334" s="45"/>
    </row>
    <row r="335" ht="13.5" customHeight="1">
      <c r="A335" s="1" t="s">
        <v>6918</v>
      </c>
      <c r="B335" s="2" t="s">
        <v>1</v>
      </c>
      <c r="C335" s="1" t="s">
        <v>2</v>
      </c>
      <c r="D335" s="3"/>
      <c r="E335" s="3"/>
      <c r="F335" s="45"/>
      <c r="G335" s="45"/>
      <c r="H335" s="45"/>
      <c r="I335" s="45"/>
      <c r="J335" s="45"/>
      <c r="K335" s="45"/>
      <c r="L335" s="45"/>
      <c r="M335" s="45"/>
      <c r="N335" s="45"/>
      <c r="O335" s="45"/>
    </row>
    <row r="336" ht="13.5" customHeight="1">
      <c r="A336" s="1" t="s">
        <v>6918</v>
      </c>
      <c r="B336" s="1" t="s">
        <v>5</v>
      </c>
      <c r="C336" s="1" t="s">
        <v>303</v>
      </c>
      <c r="D336" s="1" t="s">
        <v>6924</v>
      </c>
      <c r="E336" s="1" t="s">
        <v>6927</v>
      </c>
      <c r="F336" s="45"/>
      <c r="G336" s="45"/>
      <c r="H336" s="45"/>
      <c r="I336" s="45"/>
      <c r="J336" s="45"/>
      <c r="K336" s="45"/>
      <c r="L336" s="45"/>
      <c r="M336" s="45"/>
      <c r="N336" s="45"/>
      <c r="O336" s="45"/>
    </row>
    <row r="337" ht="13.5" customHeight="1">
      <c r="A337" s="1" t="s">
        <v>6918</v>
      </c>
      <c r="B337" s="1" t="s">
        <v>9</v>
      </c>
      <c r="C337" s="1" t="s">
        <v>10</v>
      </c>
      <c r="D337" s="1" t="s">
        <v>6933</v>
      </c>
      <c r="E337" s="1" t="s">
        <v>6934</v>
      </c>
      <c r="F337" s="45"/>
      <c r="G337" s="45"/>
      <c r="H337" s="45"/>
      <c r="I337" s="45"/>
      <c r="J337" s="45"/>
      <c r="K337" s="45"/>
      <c r="L337" s="45"/>
      <c r="M337" s="45"/>
      <c r="N337" s="45"/>
      <c r="O337" s="45"/>
    </row>
    <row r="338" ht="13.5" customHeight="1">
      <c r="A338" s="1" t="s">
        <v>6918</v>
      </c>
      <c r="B338" s="1" t="s">
        <v>13</v>
      </c>
      <c r="C338" s="1" t="s">
        <v>10</v>
      </c>
      <c r="D338" s="1" t="s">
        <v>6943</v>
      </c>
      <c r="E338" s="1" t="s">
        <v>6944</v>
      </c>
      <c r="F338" s="45"/>
      <c r="G338" s="45"/>
      <c r="H338" s="45"/>
      <c r="I338" s="45"/>
      <c r="J338" s="45"/>
      <c r="K338" s="45"/>
      <c r="L338" s="45"/>
      <c r="M338" s="45"/>
      <c r="N338" s="45"/>
      <c r="O338" s="45"/>
    </row>
    <row r="339" ht="13.5" customHeight="1">
      <c r="A339" s="1" t="s">
        <v>6918</v>
      </c>
      <c r="B339" s="1" t="s">
        <v>16</v>
      </c>
      <c r="C339" s="1" t="s">
        <v>10</v>
      </c>
      <c r="D339" s="1" t="s">
        <v>6949</v>
      </c>
      <c r="E339" s="1" t="s">
        <v>6950</v>
      </c>
      <c r="F339" s="45"/>
      <c r="G339" s="45"/>
      <c r="H339" s="45"/>
      <c r="I339" s="45"/>
      <c r="J339" s="45"/>
      <c r="K339" s="45"/>
      <c r="L339" s="45"/>
      <c r="M339" s="45"/>
      <c r="N339" s="45"/>
      <c r="O339" s="45"/>
    </row>
    <row r="340" ht="13.5" customHeight="1">
      <c r="A340" s="1" t="s">
        <v>6918</v>
      </c>
      <c r="B340" s="1" t="s">
        <v>21</v>
      </c>
      <c r="C340" s="1" t="s">
        <v>10</v>
      </c>
      <c r="D340" s="1" t="s">
        <v>6959</v>
      </c>
      <c r="E340" s="1" t="s">
        <v>6960</v>
      </c>
      <c r="F340" s="45"/>
      <c r="G340" s="45"/>
      <c r="H340" s="45"/>
      <c r="I340" s="45"/>
      <c r="J340" s="45"/>
      <c r="K340" s="45"/>
      <c r="L340" s="45"/>
      <c r="M340" s="45"/>
      <c r="N340" s="45"/>
      <c r="O340" s="45"/>
    </row>
    <row r="341" ht="13.5" customHeight="1">
      <c r="A341" s="1" t="s">
        <v>6918</v>
      </c>
      <c r="B341" s="1" t="s">
        <v>27</v>
      </c>
      <c r="C341" s="1" t="s">
        <v>10</v>
      </c>
      <c r="D341" s="1" t="s">
        <v>6969</v>
      </c>
      <c r="E341" s="1" t="s">
        <v>6970</v>
      </c>
      <c r="F341" s="45"/>
      <c r="G341" s="45"/>
      <c r="H341" s="45"/>
      <c r="I341" s="45"/>
      <c r="J341" s="45"/>
      <c r="K341" s="45"/>
      <c r="L341" s="45"/>
      <c r="M341" s="45"/>
      <c r="N341" s="45"/>
      <c r="O341" s="45"/>
    </row>
    <row r="342" ht="13.5" customHeight="1">
      <c r="A342" s="1" t="s">
        <v>6918</v>
      </c>
      <c r="B342" s="1" t="s">
        <v>31</v>
      </c>
      <c r="C342" s="1" t="s">
        <v>10</v>
      </c>
      <c r="D342" s="1" t="s">
        <v>6979</v>
      </c>
      <c r="E342" s="1" t="s">
        <v>6980</v>
      </c>
      <c r="F342" s="45"/>
      <c r="G342" s="45"/>
      <c r="H342" s="45"/>
      <c r="I342" s="45"/>
      <c r="J342" s="45"/>
      <c r="K342" s="45"/>
      <c r="L342" s="45"/>
      <c r="M342" s="45"/>
      <c r="N342" s="45"/>
      <c r="O342" s="45"/>
    </row>
    <row r="343" ht="13.5" customHeight="1">
      <c r="A343" s="1" t="s">
        <v>6918</v>
      </c>
      <c r="B343" s="1" t="s">
        <v>34</v>
      </c>
      <c r="C343" s="1" t="s">
        <v>10</v>
      </c>
      <c r="D343" s="1" t="s">
        <v>6989</v>
      </c>
      <c r="E343" s="1" t="s">
        <v>6991</v>
      </c>
      <c r="F343" s="45"/>
      <c r="G343" s="45"/>
      <c r="H343" s="45"/>
      <c r="I343" s="45"/>
      <c r="J343" s="45"/>
      <c r="K343" s="45"/>
      <c r="L343" s="45"/>
      <c r="M343" s="45"/>
      <c r="N343" s="45"/>
      <c r="O343" s="45"/>
    </row>
    <row r="344" ht="13.5" customHeight="1">
      <c r="A344" s="1" t="s">
        <v>6918</v>
      </c>
      <c r="B344" s="1" t="s">
        <v>40</v>
      </c>
      <c r="C344" s="1" t="s">
        <v>10</v>
      </c>
      <c r="D344" s="1" t="s">
        <v>6997</v>
      </c>
      <c r="E344" s="1" t="s">
        <v>7001</v>
      </c>
      <c r="F344" s="45"/>
      <c r="G344" s="45"/>
      <c r="H344" s="45"/>
      <c r="I344" s="45"/>
      <c r="J344" s="45"/>
      <c r="K344" s="45"/>
      <c r="L344" s="45"/>
      <c r="M344" s="45"/>
      <c r="N344" s="45"/>
      <c r="O344" s="45"/>
    </row>
    <row r="345" ht="13.5" customHeight="1">
      <c r="A345" s="1" t="s">
        <v>6918</v>
      </c>
      <c r="B345" s="1" t="s">
        <v>99</v>
      </c>
      <c r="C345" s="1" t="s">
        <v>817</v>
      </c>
      <c r="D345" s="3"/>
      <c r="E345" s="3"/>
      <c r="F345" s="45"/>
      <c r="G345" s="45"/>
      <c r="H345" s="45"/>
      <c r="I345" s="45"/>
      <c r="J345" s="45"/>
      <c r="K345" s="45"/>
      <c r="L345" s="45"/>
      <c r="M345" s="45"/>
      <c r="N345" s="45"/>
      <c r="O345" s="45"/>
    </row>
    <row r="346" ht="13.5" customHeight="1">
      <c r="A346" s="1" t="s">
        <v>7009</v>
      </c>
      <c r="B346" s="2" t="s">
        <v>1</v>
      </c>
      <c r="C346" s="1" t="s">
        <v>2</v>
      </c>
      <c r="D346" s="3"/>
      <c r="E346" s="3"/>
      <c r="F346" s="45"/>
      <c r="G346" s="45"/>
      <c r="H346" s="45"/>
      <c r="I346" s="45"/>
      <c r="J346" s="45"/>
      <c r="K346" s="45"/>
      <c r="L346" s="45"/>
      <c r="M346" s="45"/>
      <c r="N346" s="45"/>
      <c r="O346" s="45"/>
    </row>
    <row r="347" ht="13.5" customHeight="1">
      <c r="A347" s="1" t="s">
        <v>7009</v>
      </c>
      <c r="B347" s="1" t="s">
        <v>5</v>
      </c>
      <c r="C347" s="1" t="s">
        <v>130</v>
      </c>
      <c r="D347" s="1" t="s">
        <v>7018</v>
      </c>
      <c r="E347" s="1" t="s">
        <v>7020</v>
      </c>
      <c r="F347" s="45"/>
      <c r="G347" s="45"/>
      <c r="H347" s="45"/>
      <c r="I347" s="45"/>
      <c r="J347" s="45"/>
      <c r="K347" s="45"/>
      <c r="L347" s="45"/>
      <c r="M347" s="45"/>
      <c r="N347" s="45"/>
      <c r="O347" s="45"/>
    </row>
    <row r="348" ht="13.5" customHeight="1">
      <c r="A348" s="1" t="s">
        <v>7009</v>
      </c>
      <c r="B348" s="1" t="s">
        <v>9</v>
      </c>
      <c r="C348" s="1" t="s">
        <v>10</v>
      </c>
      <c r="D348" s="1" t="s">
        <v>7025</v>
      </c>
      <c r="E348" s="1" t="s">
        <v>7026</v>
      </c>
      <c r="F348" s="45"/>
      <c r="G348" s="45"/>
      <c r="H348" s="45"/>
      <c r="I348" s="45"/>
      <c r="J348" s="45"/>
      <c r="K348" s="45"/>
      <c r="L348" s="45"/>
      <c r="M348" s="45"/>
      <c r="N348" s="45"/>
      <c r="O348" s="45"/>
    </row>
    <row r="349" ht="13.5" customHeight="1">
      <c r="A349" s="1" t="s">
        <v>7009</v>
      </c>
      <c r="B349" s="1" t="s">
        <v>13</v>
      </c>
      <c r="C349" s="1" t="s">
        <v>10</v>
      </c>
      <c r="D349" s="1" t="s">
        <v>7035</v>
      </c>
      <c r="E349" s="1" t="s">
        <v>7036</v>
      </c>
      <c r="F349" s="45"/>
      <c r="G349" s="45"/>
      <c r="H349" s="45"/>
      <c r="I349" s="45"/>
      <c r="J349" s="45"/>
      <c r="K349" s="45"/>
      <c r="L349" s="45"/>
      <c r="M349" s="45"/>
      <c r="N349" s="45"/>
      <c r="O349" s="45"/>
    </row>
    <row r="350" ht="13.5" customHeight="1">
      <c r="A350" s="1" t="s">
        <v>7009</v>
      </c>
      <c r="B350" s="1" t="s">
        <v>16</v>
      </c>
      <c r="C350" s="1" t="s">
        <v>10</v>
      </c>
      <c r="D350" s="1" t="s">
        <v>7043</v>
      </c>
      <c r="E350" s="1" t="s">
        <v>7044</v>
      </c>
      <c r="F350" s="45"/>
      <c r="G350" s="45"/>
      <c r="H350" s="45"/>
      <c r="I350" s="45"/>
      <c r="J350" s="45"/>
      <c r="K350" s="45"/>
      <c r="L350" s="45"/>
      <c r="M350" s="45"/>
      <c r="N350" s="45"/>
      <c r="O350" s="45"/>
    </row>
    <row r="351" ht="13.5" customHeight="1">
      <c r="A351" s="1" t="s">
        <v>7009</v>
      </c>
      <c r="B351" s="1" t="s">
        <v>21</v>
      </c>
      <c r="C351" s="1" t="s">
        <v>115</v>
      </c>
      <c r="D351" s="1" t="s">
        <v>7051</v>
      </c>
      <c r="E351" s="1" t="s">
        <v>7054</v>
      </c>
      <c r="F351" s="45"/>
      <c r="G351" s="45"/>
      <c r="H351" s="45"/>
      <c r="I351" s="45"/>
      <c r="J351" s="45"/>
      <c r="K351" s="45"/>
      <c r="L351" s="45"/>
      <c r="M351" s="45"/>
      <c r="N351" s="45"/>
      <c r="O351" s="45"/>
    </row>
    <row r="352" ht="13.5" customHeight="1">
      <c r="A352" s="1" t="s">
        <v>7009</v>
      </c>
      <c r="B352" s="1" t="s">
        <v>27</v>
      </c>
      <c r="C352" s="1" t="s">
        <v>10</v>
      </c>
      <c r="D352" s="1" t="s">
        <v>7058</v>
      </c>
      <c r="E352" s="1" t="s">
        <v>7059</v>
      </c>
      <c r="F352" s="45"/>
      <c r="G352" s="45"/>
      <c r="H352" s="45"/>
      <c r="I352" s="45"/>
      <c r="J352" s="45"/>
      <c r="K352" s="45"/>
      <c r="L352" s="45"/>
      <c r="M352" s="45"/>
      <c r="N352" s="45"/>
      <c r="O352" s="45"/>
    </row>
    <row r="353" ht="13.5" customHeight="1">
      <c r="A353" s="1" t="s">
        <v>7009</v>
      </c>
      <c r="B353" s="1" t="s">
        <v>31</v>
      </c>
      <c r="C353" s="1" t="s">
        <v>10</v>
      </c>
      <c r="D353" s="1" t="s">
        <v>7064</v>
      </c>
      <c r="E353" s="1" t="s">
        <v>7065</v>
      </c>
      <c r="F353" s="45"/>
      <c r="G353" s="45"/>
      <c r="H353" s="45"/>
      <c r="I353" s="45"/>
      <c r="J353" s="45"/>
      <c r="K353" s="45"/>
      <c r="L353" s="45"/>
      <c r="M353" s="45"/>
      <c r="N353" s="45"/>
      <c r="O353" s="45"/>
    </row>
    <row r="354" ht="13.5" customHeight="1">
      <c r="A354" s="1" t="s">
        <v>7009</v>
      </c>
      <c r="B354" s="1" t="s">
        <v>34</v>
      </c>
      <c r="C354" s="1" t="s">
        <v>10</v>
      </c>
      <c r="D354" s="1" t="s">
        <v>7071</v>
      </c>
      <c r="E354" s="1" t="s">
        <v>7073</v>
      </c>
      <c r="F354" s="45"/>
      <c r="G354" s="45"/>
      <c r="H354" s="45"/>
      <c r="I354" s="45"/>
      <c r="J354" s="45"/>
      <c r="K354" s="45"/>
      <c r="L354" s="45"/>
      <c r="M354" s="45"/>
      <c r="N354" s="45"/>
      <c r="O354" s="45"/>
    </row>
    <row r="355" ht="13.5" customHeight="1">
      <c r="A355" s="1" t="s">
        <v>7009</v>
      </c>
      <c r="B355" s="1" t="s">
        <v>40</v>
      </c>
      <c r="C355" s="1" t="s">
        <v>10</v>
      </c>
      <c r="D355" s="1" t="s">
        <v>7077</v>
      </c>
      <c r="E355" s="1" t="s">
        <v>7078</v>
      </c>
      <c r="F355" s="45"/>
      <c r="G355" s="45"/>
      <c r="H355" s="45"/>
      <c r="I355" s="45"/>
      <c r="J355" s="45"/>
      <c r="K355" s="45"/>
      <c r="L355" s="45"/>
      <c r="M355" s="45"/>
      <c r="N355" s="45"/>
      <c r="O355" s="45"/>
    </row>
    <row r="356" ht="13.5" customHeight="1">
      <c r="A356" s="1" t="s">
        <v>7009</v>
      </c>
      <c r="B356" s="1" t="s">
        <v>45</v>
      </c>
      <c r="C356" s="1" t="s">
        <v>10</v>
      </c>
      <c r="D356" s="1" t="s">
        <v>7083</v>
      </c>
      <c r="E356" s="1" t="s">
        <v>7084</v>
      </c>
      <c r="F356" s="45"/>
      <c r="G356" s="45"/>
      <c r="H356" s="45"/>
      <c r="I356" s="45"/>
      <c r="J356" s="45"/>
      <c r="K356" s="45"/>
      <c r="L356" s="45"/>
      <c r="M356" s="45"/>
      <c r="N356" s="45"/>
      <c r="O356" s="45"/>
    </row>
    <row r="357" ht="13.5" customHeight="1">
      <c r="A357" s="1" t="s">
        <v>7009</v>
      </c>
      <c r="B357" s="1" t="s">
        <v>52</v>
      </c>
      <c r="C357" s="1" t="s">
        <v>10</v>
      </c>
      <c r="D357" s="1" t="s">
        <v>7091</v>
      </c>
      <c r="E357" s="1" t="s">
        <v>7092</v>
      </c>
      <c r="F357" s="45"/>
      <c r="G357" s="45"/>
      <c r="H357" s="45"/>
      <c r="I357" s="45"/>
      <c r="J357" s="45"/>
      <c r="K357" s="45"/>
      <c r="L357" s="45"/>
      <c r="M357" s="45"/>
      <c r="N357" s="45"/>
      <c r="O357" s="45"/>
    </row>
    <row r="358" ht="13.5" customHeight="1">
      <c r="A358" s="1" t="s">
        <v>7009</v>
      </c>
      <c r="B358" s="1" t="s">
        <v>57</v>
      </c>
      <c r="C358" s="1" t="s">
        <v>10</v>
      </c>
      <c r="D358" s="1" t="s">
        <v>7095</v>
      </c>
      <c r="E358" s="1" t="s">
        <v>7096</v>
      </c>
      <c r="F358" s="45"/>
      <c r="G358" s="45"/>
      <c r="H358" s="45"/>
      <c r="I358" s="45"/>
      <c r="J358" s="45"/>
      <c r="K358" s="45"/>
      <c r="L358" s="45"/>
      <c r="M358" s="45"/>
      <c r="N358" s="45"/>
      <c r="O358" s="45"/>
    </row>
    <row r="359" ht="13.5" customHeight="1">
      <c r="A359" s="1" t="s">
        <v>7009</v>
      </c>
      <c r="B359" s="1" t="s">
        <v>60</v>
      </c>
      <c r="C359" s="1" t="s">
        <v>115</v>
      </c>
      <c r="D359" s="1" t="s">
        <v>7100</v>
      </c>
      <c r="E359" s="1" t="s">
        <v>7101</v>
      </c>
      <c r="F359" s="45"/>
      <c r="G359" s="45"/>
      <c r="H359" s="45"/>
      <c r="I359" s="45"/>
      <c r="J359" s="45"/>
      <c r="K359" s="45"/>
      <c r="L359" s="45"/>
      <c r="M359" s="45"/>
      <c r="N359" s="45"/>
      <c r="O359" s="45"/>
    </row>
    <row r="360" ht="13.5" customHeight="1">
      <c r="A360" s="1" t="s">
        <v>7009</v>
      </c>
      <c r="B360" s="1" t="s">
        <v>65</v>
      </c>
      <c r="C360" s="1" t="s">
        <v>10</v>
      </c>
      <c r="D360" s="1" t="s">
        <v>7108</v>
      </c>
      <c r="E360" s="1" t="s">
        <v>7109</v>
      </c>
      <c r="F360" s="45"/>
      <c r="G360" s="45"/>
      <c r="H360" s="45"/>
      <c r="I360" s="45"/>
      <c r="J360" s="45"/>
      <c r="K360" s="45"/>
      <c r="L360" s="45"/>
      <c r="M360" s="45"/>
      <c r="N360" s="45"/>
      <c r="O360" s="45"/>
    </row>
    <row r="361" ht="13.5" customHeight="1">
      <c r="A361" s="1" t="s">
        <v>7009</v>
      </c>
      <c r="B361" s="1" t="s">
        <v>99</v>
      </c>
      <c r="C361" s="1" t="s">
        <v>817</v>
      </c>
      <c r="D361" s="3"/>
      <c r="E361" s="3"/>
      <c r="F361" s="45"/>
      <c r="G361" s="45"/>
      <c r="H361" s="45"/>
      <c r="I361" s="45"/>
      <c r="J361" s="45"/>
      <c r="K361" s="45"/>
      <c r="L361" s="45"/>
      <c r="M361" s="45"/>
      <c r="N361" s="45"/>
      <c r="O361" s="45"/>
    </row>
    <row r="362" ht="13.5" customHeight="1">
      <c r="A362" s="1" t="s">
        <v>7116</v>
      </c>
      <c r="B362" s="2" t="s">
        <v>1</v>
      </c>
      <c r="C362" s="1" t="s">
        <v>2</v>
      </c>
      <c r="D362" s="3"/>
      <c r="E362" s="3"/>
      <c r="F362" s="45"/>
      <c r="G362" s="45"/>
      <c r="H362" s="45"/>
      <c r="I362" s="45"/>
      <c r="J362" s="45"/>
      <c r="K362" s="45"/>
      <c r="L362" s="45"/>
      <c r="M362" s="45"/>
      <c r="N362" s="45"/>
      <c r="O362" s="45"/>
    </row>
    <row r="363" ht="13.5" customHeight="1">
      <c r="A363" s="1" t="s">
        <v>7116</v>
      </c>
      <c r="B363" s="1" t="s">
        <v>5</v>
      </c>
      <c r="C363" s="1" t="s">
        <v>303</v>
      </c>
      <c r="D363" s="1" t="s">
        <v>7122</v>
      </c>
      <c r="E363" s="1" t="s">
        <v>7124</v>
      </c>
      <c r="F363" s="45"/>
      <c r="G363" s="45"/>
      <c r="H363" s="45"/>
      <c r="I363" s="45"/>
      <c r="J363" s="45"/>
      <c r="K363" s="45"/>
      <c r="L363" s="45"/>
      <c r="M363" s="45"/>
      <c r="N363" s="45"/>
      <c r="O363" s="45"/>
    </row>
    <row r="364" ht="13.5" customHeight="1">
      <c r="A364" s="1" t="s">
        <v>7116</v>
      </c>
      <c r="B364" s="1" t="s">
        <v>9</v>
      </c>
      <c r="C364" s="1" t="s">
        <v>10</v>
      </c>
      <c r="D364" s="1" t="s">
        <v>7130</v>
      </c>
      <c r="E364" s="1" t="s">
        <v>7132</v>
      </c>
      <c r="F364" s="45"/>
      <c r="G364" s="45"/>
      <c r="H364" s="45"/>
      <c r="I364" s="45"/>
      <c r="J364" s="45"/>
      <c r="K364" s="45"/>
      <c r="L364" s="45"/>
      <c r="M364" s="45"/>
      <c r="N364" s="45"/>
      <c r="O364" s="45"/>
    </row>
    <row r="365" ht="13.5" customHeight="1">
      <c r="A365" s="1" t="s">
        <v>7116</v>
      </c>
      <c r="B365" s="1" t="s">
        <v>13</v>
      </c>
      <c r="C365" s="1" t="s">
        <v>10</v>
      </c>
      <c r="D365" s="1" t="s">
        <v>7135</v>
      </c>
      <c r="E365" s="1" t="s">
        <v>7136</v>
      </c>
      <c r="F365" s="45"/>
      <c r="G365" s="45"/>
      <c r="H365" s="45"/>
      <c r="I365" s="45"/>
      <c r="J365" s="45"/>
      <c r="K365" s="45"/>
      <c r="L365" s="45"/>
      <c r="M365" s="45"/>
      <c r="N365" s="45"/>
      <c r="O365" s="45"/>
    </row>
    <row r="366" ht="13.5" customHeight="1">
      <c r="A366" s="1" t="s">
        <v>7116</v>
      </c>
      <c r="B366" s="1" t="s">
        <v>16</v>
      </c>
      <c r="C366" s="1" t="s">
        <v>374</v>
      </c>
      <c r="D366" s="1" t="s">
        <v>7143</v>
      </c>
      <c r="E366" s="1" t="s">
        <v>7144</v>
      </c>
      <c r="F366" s="45"/>
      <c r="G366" s="45"/>
      <c r="H366" s="45"/>
      <c r="I366" s="45"/>
      <c r="J366" s="45"/>
      <c r="K366" s="45"/>
      <c r="L366" s="45"/>
      <c r="M366" s="45"/>
      <c r="N366" s="45"/>
      <c r="O366" s="45"/>
    </row>
    <row r="367" ht="13.5" customHeight="1">
      <c r="A367" s="1" t="s">
        <v>7116</v>
      </c>
      <c r="B367" s="1" t="s">
        <v>21</v>
      </c>
      <c r="C367" s="1" t="s">
        <v>10</v>
      </c>
      <c r="D367" s="1" t="s">
        <v>7149</v>
      </c>
      <c r="E367" s="1" t="s">
        <v>7150</v>
      </c>
      <c r="F367" s="45"/>
      <c r="G367" s="45"/>
      <c r="H367" s="45"/>
      <c r="I367" s="45"/>
      <c r="J367" s="45"/>
      <c r="K367" s="45"/>
      <c r="L367" s="45"/>
      <c r="M367" s="45"/>
      <c r="N367" s="45"/>
      <c r="O367" s="45"/>
    </row>
    <row r="368" ht="13.5" customHeight="1">
      <c r="A368" s="1" t="s">
        <v>7116</v>
      </c>
      <c r="B368" s="1" t="s">
        <v>27</v>
      </c>
      <c r="C368" s="1" t="s">
        <v>10</v>
      </c>
      <c r="D368" s="1" t="s">
        <v>7157</v>
      </c>
      <c r="E368" s="1" t="s">
        <v>7158</v>
      </c>
      <c r="F368" s="45"/>
      <c r="G368" s="45"/>
      <c r="H368" s="45"/>
      <c r="I368" s="45"/>
      <c r="J368" s="45"/>
      <c r="K368" s="45"/>
      <c r="L368" s="45"/>
      <c r="M368" s="45"/>
      <c r="N368" s="45"/>
      <c r="O368" s="45"/>
    </row>
    <row r="369" ht="13.5" customHeight="1">
      <c r="A369" s="1" t="s">
        <v>7116</v>
      </c>
      <c r="B369" s="1" t="s">
        <v>31</v>
      </c>
      <c r="C369" s="1" t="s">
        <v>10</v>
      </c>
      <c r="D369" s="1" t="s">
        <v>7163</v>
      </c>
      <c r="E369" s="1" t="s">
        <v>7164</v>
      </c>
      <c r="F369" s="45"/>
      <c r="G369" s="45"/>
      <c r="H369" s="45"/>
      <c r="I369" s="45"/>
      <c r="J369" s="45"/>
      <c r="K369" s="45"/>
      <c r="L369" s="45"/>
      <c r="M369" s="45"/>
      <c r="N369" s="45"/>
      <c r="O369" s="45"/>
    </row>
    <row r="370" ht="13.5" customHeight="1">
      <c r="A370" s="1" t="s">
        <v>7116</v>
      </c>
      <c r="B370" s="1" t="s">
        <v>34</v>
      </c>
      <c r="C370" s="1" t="s">
        <v>10</v>
      </c>
      <c r="D370" s="1" t="s">
        <v>7169</v>
      </c>
      <c r="E370" s="1" t="s">
        <v>7170</v>
      </c>
      <c r="F370" s="45"/>
      <c r="G370" s="45"/>
      <c r="H370" s="45"/>
      <c r="I370" s="45"/>
      <c r="J370" s="45"/>
      <c r="K370" s="45"/>
      <c r="L370" s="45"/>
      <c r="M370" s="45"/>
      <c r="N370" s="45"/>
      <c r="O370" s="45"/>
    </row>
    <row r="371" ht="13.5" customHeight="1">
      <c r="A371" s="1" t="s">
        <v>7116</v>
      </c>
      <c r="B371" s="1" t="s">
        <v>40</v>
      </c>
      <c r="C371" s="1" t="s">
        <v>115</v>
      </c>
      <c r="D371" s="1" t="s">
        <v>7175</v>
      </c>
      <c r="E371" s="1" t="s">
        <v>7176</v>
      </c>
      <c r="F371" s="45"/>
      <c r="G371" s="45"/>
      <c r="H371" s="45"/>
      <c r="I371" s="45"/>
      <c r="J371" s="45"/>
      <c r="K371" s="45"/>
      <c r="L371" s="45"/>
      <c r="M371" s="45"/>
      <c r="N371" s="45"/>
      <c r="O371" s="45"/>
    </row>
    <row r="372" ht="13.5" customHeight="1">
      <c r="A372" s="1" t="s">
        <v>7116</v>
      </c>
      <c r="B372" s="1" t="s">
        <v>45</v>
      </c>
      <c r="C372" s="1" t="s">
        <v>10</v>
      </c>
      <c r="D372" s="1" t="s">
        <v>7180</v>
      </c>
      <c r="E372" s="1" t="s">
        <v>7182</v>
      </c>
      <c r="F372" s="45"/>
      <c r="G372" s="45"/>
      <c r="H372" s="45"/>
      <c r="I372" s="45"/>
      <c r="J372" s="45"/>
      <c r="K372" s="45"/>
      <c r="L372" s="45"/>
      <c r="M372" s="45"/>
      <c r="N372" s="45"/>
      <c r="O372" s="45"/>
    </row>
    <row r="373" ht="13.5" customHeight="1">
      <c r="A373" s="1" t="s">
        <v>7116</v>
      </c>
      <c r="B373" s="1" t="s">
        <v>52</v>
      </c>
      <c r="C373" s="1" t="s">
        <v>10</v>
      </c>
      <c r="D373" s="1" t="s">
        <v>7183</v>
      </c>
      <c r="E373" s="1" t="s">
        <v>7184</v>
      </c>
      <c r="F373" s="45"/>
      <c r="G373" s="45"/>
      <c r="H373" s="45"/>
      <c r="I373" s="45"/>
      <c r="J373" s="45"/>
      <c r="K373" s="45"/>
      <c r="L373" s="45"/>
      <c r="M373" s="45"/>
      <c r="N373" s="45"/>
      <c r="O373" s="45"/>
    </row>
    <row r="374" ht="13.5" customHeight="1">
      <c r="A374" s="1" t="s">
        <v>7116</v>
      </c>
      <c r="B374" s="1" t="s">
        <v>57</v>
      </c>
      <c r="C374" s="1" t="s">
        <v>115</v>
      </c>
      <c r="D374" s="1" t="s">
        <v>7188</v>
      </c>
      <c r="E374" s="1" t="s">
        <v>7190</v>
      </c>
      <c r="F374" s="45"/>
      <c r="G374" s="45"/>
      <c r="H374" s="45"/>
      <c r="I374" s="45"/>
      <c r="J374" s="45"/>
      <c r="K374" s="45"/>
      <c r="L374" s="45"/>
      <c r="M374" s="45"/>
      <c r="N374" s="45"/>
      <c r="O374" s="45"/>
    </row>
    <row r="375" ht="13.5" customHeight="1">
      <c r="A375" s="1" t="s">
        <v>7116</v>
      </c>
      <c r="B375" s="1" t="s">
        <v>60</v>
      </c>
      <c r="C375" s="1" t="s">
        <v>10</v>
      </c>
      <c r="D375" s="1" t="s">
        <v>7194</v>
      </c>
      <c r="E375" s="1" t="s">
        <v>7196</v>
      </c>
      <c r="F375" s="45"/>
      <c r="G375" s="45"/>
      <c r="H375" s="45"/>
      <c r="I375" s="45"/>
      <c r="J375" s="45"/>
      <c r="K375" s="45"/>
      <c r="L375" s="45"/>
      <c r="M375" s="45"/>
      <c r="N375" s="45"/>
      <c r="O375" s="45"/>
    </row>
    <row r="376" ht="13.5" customHeight="1">
      <c r="A376" s="1" t="s">
        <v>7116</v>
      </c>
      <c r="B376" s="1" t="s">
        <v>65</v>
      </c>
      <c r="C376" s="1" t="s">
        <v>10</v>
      </c>
      <c r="D376" s="1" t="s">
        <v>7201</v>
      </c>
      <c r="E376" s="1" t="s">
        <v>7202</v>
      </c>
      <c r="F376" s="45"/>
      <c r="G376" s="45"/>
      <c r="H376" s="45"/>
      <c r="I376" s="45"/>
      <c r="J376" s="45"/>
      <c r="K376" s="45"/>
      <c r="L376" s="45"/>
      <c r="M376" s="45"/>
      <c r="N376" s="45"/>
      <c r="O376" s="45"/>
    </row>
    <row r="377" ht="13.5" customHeight="1">
      <c r="A377" s="1" t="s">
        <v>7116</v>
      </c>
      <c r="B377" s="1" t="s">
        <v>99</v>
      </c>
      <c r="C377" s="1" t="s">
        <v>817</v>
      </c>
      <c r="D377" s="3"/>
      <c r="E377" s="3"/>
      <c r="F377" s="45"/>
      <c r="G377" s="45"/>
      <c r="H377" s="45"/>
      <c r="I377" s="45"/>
      <c r="J377" s="45"/>
      <c r="K377" s="45"/>
      <c r="L377" s="45"/>
      <c r="M377" s="45"/>
      <c r="N377" s="45"/>
      <c r="O377" s="45"/>
    </row>
    <row r="378" ht="13.5" customHeight="1">
      <c r="A378" s="1" t="s">
        <v>7208</v>
      </c>
      <c r="B378" s="2" t="s">
        <v>1</v>
      </c>
      <c r="C378" s="1" t="s">
        <v>2</v>
      </c>
      <c r="D378" s="3"/>
      <c r="E378" s="3"/>
      <c r="F378" s="45"/>
      <c r="G378" s="45"/>
      <c r="H378" s="45"/>
      <c r="I378" s="45"/>
      <c r="J378" s="45"/>
      <c r="K378" s="45"/>
      <c r="L378" s="45"/>
      <c r="M378" s="45"/>
      <c r="N378" s="45"/>
      <c r="O378" s="45"/>
    </row>
    <row r="379" ht="13.5" customHeight="1">
      <c r="A379" s="1" t="s">
        <v>7208</v>
      </c>
      <c r="B379" s="1" t="s">
        <v>5</v>
      </c>
      <c r="C379" s="1" t="s">
        <v>303</v>
      </c>
      <c r="D379" s="1" t="s">
        <v>7212</v>
      </c>
      <c r="E379" s="1" t="s">
        <v>7213</v>
      </c>
      <c r="F379" s="45"/>
      <c r="G379" s="45"/>
      <c r="H379" s="45"/>
      <c r="I379" s="45"/>
      <c r="J379" s="45"/>
      <c r="K379" s="45"/>
      <c r="L379" s="45"/>
      <c r="M379" s="45"/>
      <c r="N379" s="45"/>
      <c r="O379" s="45"/>
    </row>
    <row r="380" ht="13.5" customHeight="1">
      <c r="A380" s="1" t="s">
        <v>7208</v>
      </c>
      <c r="B380" s="1" t="s">
        <v>9</v>
      </c>
      <c r="C380" s="1" t="s">
        <v>10</v>
      </c>
      <c r="D380" s="1" t="s">
        <v>7218</v>
      </c>
      <c r="E380" s="1" t="s">
        <v>7219</v>
      </c>
      <c r="F380" s="45"/>
      <c r="G380" s="45"/>
      <c r="H380" s="45"/>
      <c r="I380" s="45"/>
      <c r="J380" s="45"/>
      <c r="K380" s="45"/>
      <c r="L380" s="45"/>
      <c r="M380" s="45"/>
      <c r="N380" s="45"/>
      <c r="O380" s="45"/>
    </row>
    <row r="381" ht="13.5" customHeight="1">
      <c r="A381" s="1" t="s">
        <v>7208</v>
      </c>
      <c r="B381" s="1" t="s">
        <v>13</v>
      </c>
      <c r="C381" s="1" t="s">
        <v>10</v>
      </c>
      <c r="D381" s="1" t="s">
        <v>7225</v>
      </c>
      <c r="E381" s="1" t="s">
        <v>7227</v>
      </c>
      <c r="F381" s="45"/>
      <c r="G381" s="45"/>
      <c r="H381" s="45"/>
      <c r="I381" s="45"/>
      <c r="J381" s="45"/>
      <c r="K381" s="45"/>
      <c r="L381" s="45"/>
      <c r="M381" s="45"/>
      <c r="N381" s="45"/>
      <c r="O381" s="45"/>
    </row>
    <row r="382" ht="13.5" customHeight="1">
      <c r="A382" s="1" t="s">
        <v>7208</v>
      </c>
      <c r="B382" s="1" t="s">
        <v>16</v>
      </c>
      <c r="C382" s="1" t="s">
        <v>115</v>
      </c>
      <c r="D382" s="1" t="s">
        <v>7232</v>
      </c>
      <c r="E382" s="1" t="s">
        <v>7233</v>
      </c>
      <c r="F382" s="45"/>
      <c r="G382" s="45"/>
      <c r="H382" s="45"/>
      <c r="I382" s="45"/>
      <c r="J382" s="45"/>
      <c r="K382" s="45"/>
      <c r="L382" s="45"/>
      <c r="M382" s="45"/>
      <c r="N382" s="45"/>
      <c r="O382" s="45"/>
    </row>
    <row r="383" ht="13.5" customHeight="1">
      <c r="A383" s="1" t="s">
        <v>7208</v>
      </c>
      <c r="B383" s="1" t="s">
        <v>21</v>
      </c>
      <c r="C383" s="1" t="s">
        <v>10</v>
      </c>
      <c r="D383" s="1" t="s">
        <v>7238</v>
      </c>
      <c r="E383" s="1" t="s">
        <v>7240</v>
      </c>
      <c r="F383" s="45"/>
      <c r="G383" s="45"/>
      <c r="H383" s="45"/>
      <c r="I383" s="45"/>
      <c r="J383" s="45"/>
      <c r="K383" s="45"/>
      <c r="L383" s="45"/>
      <c r="M383" s="45"/>
      <c r="N383" s="45"/>
      <c r="O383" s="45"/>
    </row>
    <row r="384" ht="13.5" customHeight="1">
      <c r="A384" s="1" t="s">
        <v>7208</v>
      </c>
      <c r="B384" s="1" t="s">
        <v>27</v>
      </c>
      <c r="C384" s="1" t="s">
        <v>10</v>
      </c>
      <c r="D384" s="1" t="s">
        <v>7245</v>
      </c>
      <c r="E384" s="1" t="s">
        <v>7247</v>
      </c>
      <c r="F384" s="45"/>
      <c r="G384" s="45"/>
      <c r="H384" s="45"/>
      <c r="I384" s="45"/>
      <c r="J384" s="45"/>
      <c r="K384" s="45"/>
      <c r="L384" s="45"/>
      <c r="M384" s="45"/>
      <c r="N384" s="45"/>
      <c r="O384" s="45"/>
    </row>
    <row r="385" ht="13.5" customHeight="1">
      <c r="A385" s="1" t="s">
        <v>7208</v>
      </c>
      <c r="B385" s="1" t="s">
        <v>31</v>
      </c>
      <c r="C385" s="1" t="s">
        <v>115</v>
      </c>
      <c r="D385" s="1" t="s">
        <v>7253</v>
      </c>
      <c r="E385" s="1" t="s">
        <v>7256</v>
      </c>
      <c r="F385" s="45"/>
      <c r="G385" s="45"/>
      <c r="H385" s="45"/>
      <c r="I385" s="45"/>
      <c r="J385" s="45"/>
      <c r="K385" s="45"/>
      <c r="L385" s="45"/>
      <c r="M385" s="45"/>
      <c r="N385" s="45"/>
      <c r="O385" s="45"/>
    </row>
    <row r="386" ht="13.5" customHeight="1">
      <c r="A386" s="1" t="s">
        <v>7208</v>
      </c>
      <c r="B386" s="1" t="s">
        <v>99</v>
      </c>
      <c r="C386" s="1" t="s">
        <v>817</v>
      </c>
      <c r="D386" s="3"/>
      <c r="E386" s="3"/>
      <c r="F386" s="45"/>
      <c r="G386" s="45"/>
      <c r="H386" s="45"/>
      <c r="I386" s="45"/>
      <c r="J386" s="45"/>
      <c r="K386" s="45"/>
      <c r="L386" s="45"/>
      <c r="M386" s="45"/>
      <c r="N386" s="45"/>
      <c r="O386" s="45"/>
    </row>
    <row r="387" ht="13.5" customHeight="1">
      <c r="A387" s="1" t="s">
        <v>7267</v>
      </c>
      <c r="B387" s="2" t="s">
        <v>1</v>
      </c>
      <c r="C387" s="1" t="s">
        <v>2</v>
      </c>
      <c r="D387" s="3"/>
      <c r="E387" s="3"/>
      <c r="F387" s="45"/>
      <c r="G387" s="45"/>
      <c r="H387" s="45"/>
      <c r="I387" s="45"/>
      <c r="J387" s="45"/>
      <c r="K387" s="45"/>
      <c r="L387" s="45"/>
      <c r="M387" s="45"/>
      <c r="N387" s="45"/>
      <c r="O387" s="45"/>
    </row>
    <row r="388" ht="13.5" customHeight="1">
      <c r="A388" s="1" t="s">
        <v>7267</v>
      </c>
      <c r="B388" s="1" t="s">
        <v>5</v>
      </c>
      <c r="C388" s="1" t="s">
        <v>303</v>
      </c>
      <c r="D388" s="1" t="s">
        <v>7272</v>
      </c>
      <c r="E388" s="1" t="s">
        <v>7273</v>
      </c>
      <c r="F388" s="45"/>
      <c r="G388" s="45"/>
      <c r="H388" s="45"/>
      <c r="I388" s="45"/>
      <c r="J388" s="45"/>
      <c r="K388" s="45"/>
      <c r="L388" s="45"/>
      <c r="M388" s="45"/>
      <c r="N388" s="45"/>
      <c r="O388" s="45"/>
    </row>
    <row r="389" ht="13.5" customHeight="1">
      <c r="A389" s="1" t="s">
        <v>7267</v>
      </c>
      <c r="B389" s="1" t="s">
        <v>9</v>
      </c>
      <c r="C389" s="1" t="s">
        <v>10</v>
      </c>
      <c r="D389" s="1" t="s">
        <v>7280</v>
      </c>
      <c r="E389" s="1" t="s">
        <v>7281</v>
      </c>
      <c r="F389" s="45"/>
      <c r="G389" s="45"/>
      <c r="H389" s="45"/>
      <c r="I389" s="45"/>
      <c r="J389" s="45"/>
      <c r="K389" s="45"/>
      <c r="L389" s="45"/>
      <c r="M389" s="45"/>
      <c r="N389" s="45"/>
      <c r="O389" s="45"/>
    </row>
    <row r="390" ht="13.5" customHeight="1">
      <c r="A390" s="1" t="s">
        <v>7267</v>
      </c>
      <c r="B390" s="1" t="s">
        <v>13</v>
      </c>
      <c r="C390" s="1" t="s">
        <v>10</v>
      </c>
      <c r="D390" s="1" t="s">
        <v>7284</v>
      </c>
      <c r="E390" s="1" t="s">
        <v>7286</v>
      </c>
      <c r="F390" s="45"/>
      <c r="G390" s="45"/>
      <c r="H390" s="45"/>
      <c r="I390" s="45"/>
      <c r="J390" s="45"/>
      <c r="K390" s="45"/>
      <c r="L390" s="45"/>
      <c r="M390" s="45"/>
      <c r="N390" s="45"/>
      <c r="O390" s="45"/>
    </row>
    <row r="391" ht="13.5" customHeight="1">
      <c r="A391" s="1" t="s">
        <v>7267</v>
      </c>
      <c r="B391" s="1" t="s">
        <v>16</v>
      </c>
      <c r="C391" s="1" t="s">
        <v>10</v>
      </c>
      <c r="D391" s="1" t="s">
        <v>7291</v>
      </c>
      <c r="E391" s="1" t="s">
        <v>7292</v>
      </c>
      <c r="F391" s="45"/>
      <c r="G391" s="45"/>
      <c r="H391" s="45"/>
      <c r="I391" s="45"/>
      <c r="J391" s="45"/>
      <c r="K391" s="45"/>
      <c r="L391" s="45"/>
      <c r="M391" s="45"/>
      <c r="N391" s="45"/>
      <c r="O391" s="45"/>
    </row>
    <row r="392" ht="13.5" customHeight="1">
      <c r="A392" s="1" t="s">
        <v>7267</v>
      </c>
      <c r="B392" s="1" t="s">
        <v>21</v>
      </c>
      <c r="C392" s="1" t="s">
        <v>10</v>
      </c>
      <c r="D392" s="1" t="s">
        <v>7301</v>
      </c>
      <c r="E392" s="1" t="s">
        <v>7302</v>
      </c>
      <c r="F392" s="45"/>
      <c r="G392" s="45"/>
      <c r="H392" s="45"/>
      <c r="I392" s="45"/>
      <c r="J392" s="45"/>
      <c r="K392" s="45"/>
      <c r="L392" s="45"/>
      <c r="M392" s="45"/>
      <c r="N392" s="45"/>
      <c r="O392" s="45"/>
    </row>
    <row r="393" ht="13.5" customHeight="1">
      <c r="A393" s="1" t="s">
        <v>7267</v>
      </c>
      <c r="B393" s="1" t="s">
        <v>27</v>
      </c>
      <c r="C393" s="1" t="s">
        <v>10</v>
      </c>
      <c r="D393" s="1" t="s">
        <v>7310</v>
      </c>
      <c r="E393" s="1" t="s">
        <v>7312</v>
      </c>
      <c r="F393" s="45"/>
      <c r="G393" s="45"/>
      <c r="H393" s="45"/>
      <c r="I393" s="45"/>
      <c r="J393" s="45"/>
      <c r="K393" s="45"/>
      <c r="L393" s="45"/>
      <c r="M393" s="45"/>
      <c r="N393" s="45"/>
      <c r="O393" s="45"/>
    </row>
    <row r="394" ht="13.5" customHeight="1">
      <c r="A394" s="1" t="s">
        <v>7267</v>
      </c>
      <c r="B394" s="1" t="s">
        <v>31</v>
      </c>
      <c r="C394" s="1" t="s">
        <v>10</v>
      </c>
      <c r="D394" s="1" t="s">
        <v>7317</v>
      </c>
      <c r="E394" s="1" t="s">
        <v>7318</v>
      </c>
      <c r="F394" s="45"/>
      <c r="G394" s="45"/>
      <c r="H394" s="45"/>
      <c r="I394" s="45"/>
      <c r="J394" s="45"/>
      <c r="K394" s="45"/>
      <c r="L394" s="45"/>
      <c r="M394" s="45"/>
      <c r="N394" s="45"/>
      <c r="O394" s="45"/>
    </row>
    <row r="395" ht="13.5" customHeight="1">
      <c r="A395" s="1" t="s">
        <v>7267</v>
      </c>
      <c r="B395" s="1" t="s">
        <v>34</v>
      </c>
      <c r="C395" s="1" t="s">
        <v>10</v>
      </c>
      <c r="D395" s="1" t="s">
        <v>7322</v>
      </c>
      <c r="E395" s="1" t="s">
        <v>7323</v>
      </c>
      <c r="F395" s="45"/>
      <c r="G395" s="45"/>
      <c r="H395" s="45"/>
      <c r="I395" s="45"/>
      <c r="J395" s="45"/>
      <c r="K395" s="45"/>
      <c r="L395" s="45"/>
      <c r="M395" s="45"/>
      <c r="N395" s="45"/>
      <c r="O395" s="45"/>
    </row>
    <row r="396" ht="13.5" customHeight="1">
      <c r="A396" s="1" t="s">
        <v>7267</v>
      </c>
      <c r="B396" s="1" t="s">
        <v>40</v>
      </c>
      <c r="C396" s="1" t="s">
        <v>10</v>
      </c>
      <c r="D396" s="1" t="s">
        <v>7329</v>
      </c>
      <c r="E396" s="1" t="s">
        <v>7330</v>
      </c>
      <c r="F396" s="45"/>
      <c r="G396" s="45"/>
      <c r="H396" s="45"/>
      <c r="I396" s="45"/>
      <c r="J396" s="45"/>
      <c r="K396" s="45"/>
      <c r="L396" s="45"/>
      <c r="M396" s="45"/>
      <c r="N396" s="45"/>
      <c r="O396" s="45"/>
    </row>
    <row r="397" ht="13.5" customHeight="1">
      <c r="A397" s="1" t="s">
        <v>7267</v>
      </c>
      <c r="B397" s="1" t="s">
        <v>45</v>
      </c>
      <c r="C397" s="1" t="s">
        <v>10</v>
      </c>
      <c r="D397" s="1" t="s">
        <v>7339</v>
      </c>
      <c r="E397" s="1" t="s">
        <v>7340</v>
      </c>
      <c r="F397" s="45"/>
      <c r="G397" s="45"/>
      <c r="H397" s="45"/>
      <c r="I397" s="45"/>
      <c r="J397" s="45"/>
      <c r="K397" s="45"/>
      <c r="L397" s="45"/>
      <c r="M397" s="45"/>
      <c r="N397" s="45"/>
      <c r="O397" s="45"/>
    </row>
    <row r="398" ht="13.5" customHeight="1">
      <c r="A398" s="1" t="s">
        <v>7267</v>
      </c>
      <c r="B398" s="1" t="s">
        <v>52</v>
      </c>
      <c r="C398" s="1" t="s">
        <v>10</v>
      </c>
      <c r="D398" s="1" t="s">
        <v>7351</v>
      </c>
      <c r="E398" s="1" t="s">
        <v>7352</v>
      </c>
      <c r="F398" s="45"/>
      <c r="G398" s="45"/>
      <c r="H398" s="45"/>
      <c r="I398" s="45"/>
      <c r="J398" s="45"/>
      <c r="K398" s="45"/>
      <c r="L398" s="45"/>
      <c r="M398" s="45"/>
      <c r="N398" s="45"/>
      <c r="O398" s="45"/>
    </row>
    <row r="399" ht="13.5" customHeight="1">
      <c r="A399" s="1" t="s">
        <v>7267</v>
      </c>
      <c r="B399" s="1" t="s">
        <v>57</v>
      </c>
      <c r="C399" s="1" t="s">
        <v>10</v>
      </c>
      <c r="D399" s="1" t="s">
        <v>7359</v>
      </c>
      <c r="E399" s="1" t="s">
        <v>7360</v>
      </c>
      <c r="F399" s="45"/>
      <c r="G399" s="45"/>
      <c r="H399" s="45"/>
      <c r="I399" s="45"/>
      <c r="J399" s="45"/>
      <c r="K399" s="45"/>
      <c r="L399" s="45"/>
      <c r="M399" s="45"/>
      <c r="N399" s="45"/>
      <c r="O399" s="45"/>
    </row>
    <row r="400" ht="13.5" customHeight="1">
      <c r="A400" s="1" t="s">
        <v>7267</v>
      </c>
      <c r="B400" s="1" t="s">
        <v>60</v>
      </c>
      <c r="C400" s="1" t="s">
        <v>10</v>
      </c>
      <c r="D400" s="1" t="s">
        <v>7367</v>
      </c>
      <c r="E400" s="1" t="s">
        <v>7370</v>
      </c>
      <c r="F400" s="45"/>
      <c r="G400" s="45"/>
      <c r="H400" s="45"/>
      <c r="I400" s="45"/>
      <c r="J400" s="45"/>
      <c r="K400" s="45"/>
      <c r="L400" s="45"/>
      <c r="M400" s="45"/>
      <c r="N400" s="45"/>
      <c r="O400" s="45"/>
    </row>
    <row r="401" ht="13.5" customHeight="1">
      <c r="A401" s="1" t="s">
        <v>7267</v>
      </c>
      <c r="B401" s="1" t="s">
        <v>65</v>
      </c>
      <c r="C401" s="1" t="s">
        <v>10</v>
      </c>
      <c r="D401" s="1" t="s">
        <v>7378</v>
      </c>
      <c r="E401" s="1" t="s">
        <v>7379</v>
      </c>
      <c r="F401" s="45"/>
      <c r="G401" s="45"/>
      <c r="H401" s="45"/>
      <c r="I401" s="45"/>
      <c r="J401" s="45"/>
      <c r="K401" s="45"/>
      <c r="L401" s="45"/>
      <c r="M401" s="45"/>
      <c r="N401" s="45"/>
      <c r="O401" s="45"/>
    </row>
    <row r="402" ht="13.5" customHeight="1">
      <c r="A402" s="1" t="s">
        <v>7267</v>
      </c>
      <c r="B402" s="1" t="s">
        <v>70</v>
      </c>
      <c r="C402" s="1" t="s">
        <v>10</v>
      </c>
      <c r="D402" s="1" t="s">
        <v>7388</v>
      </c>
      <c r="E402" s="1" t="s">
        <v>7390</v>
      </c>
      <c r="F402" s="45"/>
      <c r="G402" s="45"/>
      <c r="H402" s="45"/>
      <c r="I402" s="45"/>
      <c r="J402" s="45"/>
      <c r="K402" s="45"/>
      <c r="L402" s="45"/>
      <c r="M402" s="45"/>
      <c r="N402" s="45"/>
      <c r="O402" s="45"/>
    </row>
    <row r="403" ht="13.5" customHeight="1">
      <c r="A403" s="1" t="s">
        <v>7267</v>
      </c>
      <c r="B403" s="1" t="s">
        <v>74</v>
      </c>
      <c r="C403" s="1" t="s">
        <v>10</v>
      </c>
      <c r="D403" s="1" t="s">
        <v>7397</v>
      </c>
      <c r="E403" s="1" t="s">
        <v>7400</v>
      </c>
      <c r="F403" s="45"/>
      <c r="G403" s="45"/>
      <c r="H403" s="45"/>
      <c r="I403" s="45"/>
      <c r="J403" s="45"/>
      <c r="K403" s="45"/>
      <c r="L403" s="45"/>
      <c r="M403" s="45"/>
      <c r="N403" s="45"/>
      <c r="O403" s="45"/>
    </row>
    <row r="404" ht="13.5" customHeight="1">
      <c r="A404" s="1" t="s">
        <v>7267</v>
      </c>
      <c r="B404" s="1" t="s">
        <v>78</v>
      </c>
      <c r="C404" s="1" t="s">
        <v>10</v>
      </c>
      <c r="D404" s="1" t="s">
        <v>7407</v>
      </c>
      <c r="E404" s="1" t="s">
        <v>7408</v>
      </c>
      <c r="F404" s="45"/>
      <c r="G404" s="45"/>
      <c r="H404" s="45"/>
      <c r="I404" s="45"/>
      <c r="J404" s="45"/>
      <c r="K404" s="45"/>
      <c r="L404" s="45"/>
      <c r="M404" s="45"/>
      <c r="N404" s="45"/>
      <c r="O404" s="45"/>
    </row>
    <row r="405" ht="13.5" customHeight="1">
      <c r="A405" s="1" t="s">
        <v>7267</v>
      </c>
      <c r="B405" s="1" t="s">
        <v>83</v>
      </c>
      <c r="C405" s="1" t="s">
        <v>115</v>
      </c>
      <c r="D405" s="1" t="s">
        <v>7416</v>
      </c>
      <c r="E405" s="1" t="s">
        <v>7418</v>
      </c>
      <c r="F405" s="45"/>
      <c r="G405" s="45"/>
      <c r="H405" s="45"/>
      <c r="I405" s="45"/>
      <c r="J405" s="45"/>
      <c r="K405" s="45"/>
      <c r="L405" s="45"/>
      <c r="M405" s="45"/>
      <c r="N405" s="45"/>
      <c r="O405" s="45"/>
    </row>
    <row r="406" ht="13.5" customHeight="1">
      <c r="A406" s="1" t="s">
        <v>7267</v>
      </c>
      <c r="B406" s="1" t="s">
        <v>86</v>
      </c>
      <c r="C406" s="1" t="s">
        <v>115</v>
      </c>
      <c r="D406" s="1" t="s">
        <v>7425</v>
      </c>
      <c r="E406" s="1" t="s">
        <v>7426</v>
      </c>
      <c r="F406" s="45"/>
      <c r="G406" s="45"/>
      <c r="H406" s="45"/>
      <c r="I406" s="45"/>
      <c r="J406" s="45"/>
      <c r="K406" s="45"/>
      <c r="L406" s="45"/>
      <c r="M406" s="45"/>
      <c r="N406" s="45"/>
      <c r="O406" s="45"/>
    </row>
    <row r="407" ht="13.5" customHeight="1">
      <c r="A407" s="1" t="s">
        <v>7267</v>
      </c>
      <c r="B407" s="1" t="s">
        <v>91</v>
      </c>
      <c r="C407" s="1" t="s">
        <v>10</v>
      </c>
      <c r="D407" s="1" t="s">
        <v>7433</v>
      </c>
      <c r="E407" s="1" t="s">
        <v>7436</v>
      </c>
      <c r="F407" s="45"/>
      <c r="G407" s="45"/>
      <c r="H407" s="45"/>
      <c r="I407" s="45"/>
      <c r="J407" s="45"/>
      <c r="K407" s="45"/>
      <c r="L407" s="45"/>
      <c r="M407" s="45"/>
      <c r="N407" s="45"/>
      <c r="O407" s="45"/>
    </row>
    <row r="408" ht="13.5" customHeight="1">
      <c r="A408" s="1" t="s">
        <v>7267</v>
      </c>
      <c r="B408" s="1" t="s">
        <v>94</v>
      </c>
      <c r="C408" s="1" t="s">
        <v>10</v>
      </c>
      <c r="D408" s="1" t="s">
        <v>7443</v>
      </c>
      <c r="E408" s="1" t="s">
        <v>7446</v>
      </c>
      <c r="F408" s="45"/>
      <c r="G408" s="45"/>
      <c r="H408" s="45"/>
      <c r="I408" s="45"/>
      <c r="J408" s="45"/>
      <c r="K408" s="45"/>
      <c r="L408" s="45"/>
      <c r="M408" s="45"/>
      <c r="N408" s="45"/>
      <c r="O408" s="45"/>
    </row>
    <row r="409" ht="13.5" customHeight="1">
      <c r="A409" s="1" t="s">
        <v>7267</v>
      </c>
      <c r="B409" s="1" t="s">
        <v>186</v>
      </c>
      <c r="C409" s="1" t="s">
        <v>10</v>
      </c>
      <c r="D409" s="1" t="s">
        <v>7453</v>
      </c>
      <c r="E409" s="1" t="s">
        <v>7454</v>
      </c>
      <c r="F409" s="45"/>
      <c r="G409" s="45"/>
      <c r="H409" s="45"/>
      <c r="I409" s="45"/>
      <c r="J409" s="45"/>
      <c r="K409" s="45"/>
      <c r="L409" s="45"/>
      <c r="M409" s="45"/>
      <c r="N409" s="45"/>
      <c r="O409" s="45"/>
    </row>
    <row r="410" ht="13.5" customHeight="1">
      <c r="A410" s="1" t="s">
        <v>7267</v>
      </c>
      <c r="B410" s="1" t="s">
        <v>189</v>
      </c>
      <c r="C410" s="1" t="s">
        <v>115</v>
      </c>
      <c r="D410" s="1" t="s">
        <v>7460</v>
      </c>
      <c r="E410" s="1" t="s">
        <v>7461</v>
      </c>
      <c r="F410" s="45"/>
      <c r="G410" s="45"/>
      <c r="H410" s="45"/>
      <c r="I410" s="45"/>
      <c r="J410" s="45"/>
      <c r="K410" s="45"/>
      <c r="L410" s="45"/>
      <c r="M410" s="45"/>
      <c r="N410" s="45"/>
      <c r="O410" s="45"/>
    </row>
    <row r="411" ht="13.5" customHeight="1">
      <c r="A411" s="1" t="s">
        <v>7267</v>
      </c>
      <c r="B411" s="1" t="s">
        <v>193</v>
      </c>
      <c r="C411" s="1" t="s">
        <v>115</v>
      </c>
      <c r="D411" s="1" t="s">
        <v>7470</v>
      </c>
      <c r="E411" s="1" t="s">
        <v>7471</v>
      </c>
      <c r="F411" s="45"/>
      <c r="G411" s="45"/>
      <c r="H411" s="45"/>
      <c r="I411" s="45"/>
      <c r="J411" s="45"/>
      <c r="K411" s="45"/>
      <c r="L411" s="45"/>
      <c r="M411" s="45"/>
      <c r="N411" s="45"/>
      <c r="O411" s="45"/>
    </row>
    <row r="412" ht="13.5" customHeight="1">
      <c r="A412" s="1" t="s">
        <v>7267</v>
      </c>
      <c r="B412" s="1" t="s">
        <v>197</v>
      </c>
      <c r="C412" s="1" t="s">
        <v>10</v>
      </c>
      <c r="D412" s="1" t="s">
        <v>7480</v>
      </c>
      <c r="E412" s="1" t="s">
        <v>7481</v>
      </c>
      <c r="F412" s="45"/>
      <c r="G412" s="45"/>
      <c r="H412" s="45"/>
      <c r="I412" s="45"/>
      <c r="J412" s="45"/>
      <c r="K412" s="45"/>
      <c r="L412" s="45"/>
      <c r="M412" s="45"/>
      <c r="N412" s="45"/>
      <c r="O412" s="45"/>
    </row>
    <row r="413" ht="13.5" customHeight="1">
      <c r="A413" s="1" t="s">
        <v>7267</v>
      </c>
      <c r="B413" s="1" t="s">
        <v>99</v>
      </c>
      <c r="C413" s="1" t="s">
        <v>817</v>
      </c>
      <c r="D413" s="3"/>
      <c r="E413" s="3"/>
      <c r="F413" s="45"/>
      <c r="G413" s="45"/>
      <c r="H413" s="45"/>
      <c r="I413" s="45"/>
      <c r="J413" s="45"/>
      <c r="K413" s="45"/>
      <c r="L413" s="45"/>
      <c r="M413" s="45"/>
      <c r="N413" s="45"/>
      <c r="O413" s="45"/>
    </row>
    <row r="414" ht="13.5" customHeight="1">
      <c r="A414" s="1" t="s">
        <v>7493</v>
      </c>
      <c r="B414" s="2" t="s">
        <v>1</v>
      </c>
      <c r="C414" s="1" t="s">
        <v>2</v>
      </c>
      <c r="D414" s="3"/>
      <c r="E414" s="3"/>
      <c r="F414" s="45"/>
      <c r="G414" s="45"/>
      <c r="H414" s="45"/>
      <c r="I414" s="45"/>
      <c r="J414" s="45"/>
      <c r="K414" s="45"/>
      <c r="L414" s="45"/>
      <c r="M414" s="45"/>
      <c r="N414" s="45"/>
      <c r="O414" s="45"/>
    </row>
    <row r="415" ht="13.5" customHeight="1">
      <c r="A415" s="1" t="s">
        <v>7493</v>
      </c>
      <c r="B415" s="1" t="s">
        <v>5</v>
      </c>
      <c r="C415" s="1" t="s">
        <v>102</v>
      </c>
      <c r="D415" s="1" t="s">
        <v>7503</v>
      </c>
      <c r="E415" s="1" t="s">
        <v>7504</v>
      </c>
      <c r="F415" s="45"/>
      <c r="G415" s="45"/>
      <c r="H415" s="45"/>
      <c r="I415" s="45"/>
      <c r="J415" s="45"/>
      <c r="K415" s="45"/>
      <c r="L415" s="45"/>
      <c r="M415" s="45"/>
      <c r="N415" s="45"/>
      <c r="O415" s="45"/>
    </row>
    <row r="416" ht="13.5" customHeight="1">
      <c r="A416" s="1" t="s">
        <v>7493</v>
      </c>
      <c r="B416" s="1" t="s">
        <v>9</v>
      </c>
      <c r="C416" s="1" t="s">
        <v>10</v>
      </c>
      <c r="D416" s="1" t="s">
        <v>7513</v>
      </c>
      <c r="E416" s="1" t="s">
        <v>7514</v>
      </c>
      <c r="F416" s="45"/>
      <c r="G416" s="45"/>
      <c r="H416" s="45"/>
      <c r="I416" s="45"/>
      <c r="J416" s="45"/>
      <c r="K416" s="45"/>
      <c r="L416" s="45"/>
      <c r="M416" s="45"/>
      <c r="N416" s="45"/>
      <c r="O416" s="45"/>
    </row>
    <row r="417" ht="13.5" customHeight="1">
      <c r="A417" s="1" t="s">
        <v>7493</v>
      </c>
      <c r="B417" s="1" t="s">
        <v>13</v>
      </c>
      <c r="C417" s="1" t="s">
        <v>115</v>
      </c>
      <c r="D417" s="1" t="s">
        <v>7521</v>
      </c>
      <c r="E417" s="1" t="s">
        <v>7522</v>
      </c>
      <c r="F417" s="45"/>
      <c r="G417" s="45"/>
      <c r="H417" s="45"/>
      <c r="I417" s="45"/>
      <c r="J417" s="45"/>
      <c r="K417" s="45"/>
      <c r="L417" s="45"/>
      <c r="M417" s="45"/>
      <c r="N417" s="45"/>
      <c r="O417" s="45"/>
    </row>
    <row r="418" ht="13.5" customHeight="1">
      <c r="A418" s="1" t="s">
        <v>7493</v>
      </c>
      <c r="B418" s="1" t="s">
        <v>16</v>
      </c>
      <c r="C418" s="1" t="s">
        <v>10</v>
      </c>
      <c r="D418" s="1" t="s">
        <v>7531</v>
      </c>
      <c r="E418" s="1" t="s">
        <v>7532</v>
      </c>
      <c r="F418" s="45"/>
      <c r="G418" s="45"/>
      <c r="H418" s="45"/>
      <c r="I418" s="45"/>
      <c r="J418" s="45"/>
      <c r="K418" s="45"/>
      <c r="L418" s="45"/>
      <c r="M418" s="45"/>
      <c r="N418" s="45"/>
      <c r="O418" s="45"/>
    </row>
    <row r="419" ht="13.5" customHeight="1">
      <c r="A419" s="1" t="s">
        <v>7493</v>
      </c>
      <c r="B419" s="1" t="s">
        <v>21</v>
      </c>
      <c r="C419" s="1" t="s">
        <v>10</v>
      </c>
      <c r="D419" s="1" t="s">
        <v>7539</v>
      </c>
      <c r="E419" s="1" t="s">
        <v>7541</v>
      </c>
      <c r="F419" s="45"/>
      <c r="G419" s="45"/>
      <c r="H419" s="45"/>
      <c r="I419" s="45"/>
      <c r="J419" s="45"/>
      <c r="K419" s="45"/>
      <c r="L419" s="45"/>
      <c r="M419" s="45"/>
      <c r="N419" s="45"/>
      <c r="O419" s="45"/>
    </row>
    <row r="420" ht="13.5" customHeight="1">
      <c r="A420" s="1" t="s">
        <v>7493</v>
      </c>
      <c r="B420" s="1" t="s">
        <v>27</v>
      </c>
      <c r="C420" s="1" t="s">
        <v>10</v>
      </c>
      <c r="D420" s="1" t="s">
        <v>7549</v>
      </c>
      <c r="E420" s="1" t="s">
        <v>7550</v>
      </c>
      <c r="F420" s="45"/>
      <c r="G420" s="45"/>
      <c r="H420" s="45"/>
      <c r="I420" s="45"/>
      <c r="J420" s="45"/>
      <c r="K420" s="45"/>
      <c r="L420" s="45"/>
      <c r="M420" s="45"/>
      <c r="N420" s="45"/>
      <c r="O420" s="45"/>
    </row>
    <row r="421" ht="13.5" customHeight="1">
      <c r="A421" s="1" t="s">
        <v>7493</v>
      </c>
      <c r="B421" s="1" t="s">
        <v>99</v>
      </c>
      <c r="C421" s="1" t="s">
        <v>817</v>
      </c>
      <c r="D421" s="3"/>
      <c r="E421" s="3"/>
      <c r="F421" s="45"/>
      <c r="G421" s="45"/>
      <c r="H421" s="45"/>
      <c r="I421" s="45"/>
      <c r="J421" s="45"/>
      <c r="K421" s="45"/>
      <c r="L421" s="45"/>
      <c r="M421" s="45"/>
      <c r="N421" s="45"/>
      <c r="O421" s="45"/>
    </row>
    <row r="422" ht="13.5" customHeight="1">
      <c r="A422" s="1" t="s">
        <v>7563</v>
      </c>
      <c r="B422" s="2" t="s">
        <v>1</v>
      </c>
      <c r="C422" s="1" t="s">
        <v>2</v>
      </c>
      <c r="D422" s="3"/>
      <c r="E422" s="3"/>
      <c r="F422" s="45"/>
      <c r="G422" s="45"/>
      <c r="H422" s="45"/>
      <c r="I422" s="45"/>
      <c r="J422" s="45"/>
      <c r="K422" s="45"/>
      <c r="L422" s="45"/>
      <c r="M422" s="45"/>
      <c r="N422" s="45"/>
      <c r="O422" s="45"/>
    </row>
    <row r="423" ht="13.5" customHeight="1">
      <c r="A423" s="1" t="s">
        <v>7563</v>
      </c>
      <c r="B423" s="1" t="s">
        <v>5</v>
      </c>
      <c r="C423" s="1" t="s">
        <v>303</v>
      </c>
      <c r="D423" s="1" t="s">
        <v>7571</v>
      </c>
      <c r="E423" s="1" t="s">
        <v>7573</v>
      </c>
      <c r="F423" s="45"/>
      <c r="G423" s="45"/>
      <c r="H423" s="45"/>
      <c r="I423" s="45"/>
      <c r="J423" s="45"/>
      <c r="K423" s="45"/>
      <c r="L423" s="45"/>
      <c r="M423" s="45"/>
      <c r="N423" s="45"/>
      <c r="O423" s="45"/>
    </row>
    <row r="424" ht="13.5" customHeight="1">
      <c r="A424" s="1" t="s">
        <v>7563</v>
      </c>
      <c r="B424" s="1" t="s">
        <v>9</v>
      </c>
      <c r="C424" s="1" t="s">
        <v>10</v>
      </c>
      <c r="D424" s="1" t="s">
        <v>7581</v>
      </c>
      <c r="E424" s="1" t="s">
        <v>7582</v>
      </c>
      <c r="F424" s="45"/>
      <c r="G424" s="45"/>
      <c r="H424" s="45"/>
      <c r="I424" s="45"/>
      <c r="J424" s="45"/>
      <c r="K424" s="45"/>
      <c r="L424" s="45"/>
      <c r="M424" s="45"/>
      <c r="N424" s="45"/>
      <c r="O424" s="45"/>
    </row>
    <row r="425" ht="13.5" customHeight="1">
      <c r="A425" s="1" t="s">
        <v>7563</v>
      </c>
      <c r="B425" s="1" t="s">
        <v>13</v>
      </c>
      <c r="C425" s="1" t="s">
        <v>10</v>
      </c>
      <c r="D425" s="1" t="s">
        <v>7588</v>
      </c>
      <c r="E425" s="1" t="s">
        <v>7591</v>
      </c>
      <c r="F425" s="45"/>
      <c r="G425" s="45"/>
      <c r="H425" s="45"/>
      <c r="I425" s="45"/>
      <c r="J425" s="45"/>
      <c r="K425" s="45"/>
      <c r="L425" s="45"/>
      <c r="M425" s="45"/>
      <c r="N425" s="45"/>
      <c r="O425" s="45"/>
    </row>
    <row r="426" ht="13.5" customHeight="1">
      <c r="A426" s="1" t="s">
        <v>7563</v>
      </c>
      <c r="B426" s="1" t="s">
        <v>16</v>
      </c>
      <c r="C426" s="1" t="s">
        <v>10</v>
      </c>
      <c r="D426" s="1" t="s">
        <v>7597</v>
      </c>
      <c r="E426" s="1" t="s">
        <v>7599</v>
      </c>
      <c r="F426" s="45"/>
      <c r="G426" s="45"/>
      <c r="H426" s="45"/>
      <c r="I426" s="45"/>
      <c r="J426" s="45"/>
      <c r="K426" s="45"/>
      <c r="L426" s="45"/>
      <c r="M426" s="45"/>
      <c r="N426" s="45"/>
      <c r="O426" s="45"/>
    </row>
    <row r="427" ht="13.5" customHeight="1">
      <c r="A427" s="1" t="s">
        <v>7563</v>
      </c>
      <c r="B427" s="1" t="s">
        <v>21</v>
      </c>
      <c r="C427" s="1" t="s">
        <v>10</v>
      </c>
      <c r="D427" s="1" t="s">
        <v>7607</v>
      </c>
      <c r="E427" s="1" t="s">
        <v>7609</v>
      </c>
      <c r="F427" s="45"/>
      <c r="G427" s="45"/>
      <c r="H427" s="45"/>
      <c r="I427" s="45"/>
      <c r="J427" s="45"/>
      <c r="K427" s="45"/>
      <c r="L427" s="45"/>
      <c r="M427" s="45"/>
      <c r="N427" s="45"/>
      <c r="O427" s="45"/>
    </row>
    <row r="428" ht="13.5" customHeight="1">
      <c r="A428" s="1" t="s">
        <v>7563</v>
      </c>
      <c r="B428" s="1" t="s">
        <v>27</v>
      </c>
      <c r="C428" s="1" t="s">
        <v>7617</v>
      </c>
      <c r="D428" s="1" t="s">
        <v>7618</v>
      </c>
      <c r="E428" s="1" t="s">
        <v>7619</v>
      </c>
      <c r="F428" s="45"/>
      <c r="G428" s="45"/>
      <c r="H428" s="45"/>
      <c r="I428" s="45"/>
      <c r="J428" s="45"/>
      <c r="K428" s="45"/>
      <c r="L428" s="45"/>
      <c r="M428" s="45"/>
      <c r="N428" s="45"/>
      <c r="O428" s="45"/>
    </row>
    <row r="429" ht="13.5" customHeight="1">
      <c r="A429" s="1" t="s">
        <v>7563</v>
      </c>
      <c r="B429" s="1" t="s">
        <v>31</v>
      </c>
      <c r="C429" s="1" t="s">
        <v>10</v>
      </c>
      <c r="D429" s="1" t="s">
        <v>7622</v>
      </c>
      <c r="E429" s="1" t="s">
        <v>7625</v>
      </c>
      <c r="F429" s="45"/>
      <c r="G429" s="45"/>
      <c r="H429" s="45"/>
      <c r="I429" s="45"/>
      <c r="J429" s="45"/>
      <c r="K429" s="45"/>
      <c r="L429" s="45"/>
      <c r="M429" s="45"/>
      <c r="N429" s="45"/>
      <c r="O429" s="45"/>
    </row>
    <row r="430" ht="13.5" customHeight="1">
      <c r="A430" s="1" t="s">
        <v>7563</v>
      </c>
      <c r="B430" s="1" t="s">
        <v>34</v>
      </c>
      <c r="C430" s="1" t="s">
        <v>10</v>
      </c>
      <c r="D430" s="1" t="s">
        <v>7632</v>
      </c>
      <c r="E430" s="1" t="s">
        <v>7633</v>
      </c>
      <c r="F430" s="45"/>
      <c r="G430" s="45"/>
      <c r="H430" s="45"/>
      <c r="I430" s="45"/>
      <c r="J430" s="45"/>
      <c r="K430" s="45"/>
      <c r="L430" s="45"/>
      <c r="M430" s="45"/>
      <c r="N430" s="45"/>
      <c r="O430" s="45"/>
    </row>
    <row r="431" ht="13.5" customHeight="1">
      <c r="A431" s="1" t="s">
        <v>7563</v>
      </c>
      <c r="B431" s="1" t="s">
        <v>40</v>
      </c>
      <c r="C431" s="1" t="s">
        <v>10</v>
      </c>
      <c r="D431" s="1" t="s">
        <v>7637</v>
      </c>
      <c r="E431" s="1" t="s">
        <v>7638</v>
      </c>
      <c r="F431" s="45"/>
      <c r="G431" s="45"/>
      <c r="H431" s="45"/>
      <c r="I431" s="45"/>
      <c r="J431" s="45"/>
      <c r="K431" s="45"/>
      <c r="L431" s="45"/>
      <c r="M431" s="45"/>
      <c r="N431" s="45"/>
      <c r="O431" s="45"/>
    </row>
    <row r="432" ht="13.5" customHeight="1">
      <c r="A432" s="1" t="s">
        <v>7563</v>
      </c>
      <c r="B432" s="1" t="s">
        <v>45</v>
      </c>
      <c r="C432" s="1" t="s">
        <v>10</v>
      </c>
      <c r="D432" s="1" t="s">
        <v>7645</v>
      </c>
      <c r="E432" s="1" t="s">
        <v>7647</v>
      </c>
      <c r="F432" s="45"/>
      <c r="G432" s="45"/>
      <c r="H432" s="45"/>
      <c r="I432" s="45"/>
      <c r="J432" s="45"/>
      <c r="K432" s="45"/>
      <c r="L432" s="45"/>
      <c r="M432" s="45"/>
      <c r="N432" s="45"/>
      <c r="O432" s="45"/>
    </row>
    <row r="433" ht="13.5" customHeight="1">
      <c r="A433" s="1" t="s">
        <v>7563</v>
      </c>
      <c r="B433" s="1" t="s">
        <v>52</v>
      </c>
      <c r="C433" s="1" t="s">
        <v>374</v>
      </c>
      <c r="D433" s="1" t="s">
        <v>7652</v>
      </c>
      <c r="E433" s="1" t="s">
        <v>7653</v>
      </c>
      <c r="F433" s="45"/>
      <c r="G433" s="45"/>
      <c r="H433" s="45"/>
      <c r="I433" s="45"/>
      <c r="J433" s="45"/>
      <c r="K433" s="45"/>
      <c r="L433" s="45"/>
      <c r="M433" s="45"/>
      <c r="N433" s="45"/>
      <c r="O433" s="45"/>
    </row>
    <row r="434" ht="13.5" customHeight="1">
      <c r="A434" s="1" t="s">
        <v>7563</v>
      </c>
      <c r="B434" s="1" t="s">
        <v>57</v>
      </c>
      <c r="C434" s="1" t="s">
        <v>10</v>
      </c>
      <c r="D434" s="1" t="s">
        <v>7660</v>
      </c>
      <c r="E434" s="1" t="s">
        <v>7661</v>
      </c>
      <c r="F434" s="45"/>
      <c r="G434" s="45"/>
      <c r="H434" s="45"/>
      <c r="I434" s="45"/>
      <c r="J434" s="45"/>
      <c r="K434" s="45"/>
      <c r="L434" s="45"/>
      <c r="M434" s="45"/>
      <c r="N434" s="45"/>
      <c r="O434" s="45"/>
    </row>
    <row r="435" ht="13.5" customHeight="1">
      <c r="A435" s="1" t="s">
        <v>7563</v>
      </c>
      <c r="B435" s="1" t="s">
        <v>60</v>
      </c>
      <c r="C435" s="1" t="s">
        <v>303</v>
      </c>
      <c r="D435" s="1" t="s">
        <v>7670</v>
      </c>
      <c r="E435" s="1" t="s">
        <v>7671</v>
      </c>
      <c r="F435" s="45"/>
      <c r="G435" s="45"/>
      <c r="H435" s="45"/>
      <c r="I435" s="45"/>
      <c r="J435" s="45"/>
      <c r="K435" s="45"/>
      <c r="L435" s="45"/>
      <c r="M435" s="45"/>
      <c r="N435" s="45"/>
      <c r="O435" s="45"/>
    </row>
    <row r="436" ht="13.5" customHeight="1">
      <c r="A436" s="1" t="s">
        <v>7563</v>
      </c>
      <c r="B436" s="1" t="s">
        <v>65</v>
      </c>
      <c r="C436" s="1" t="s">
        <v>10</v>
      </c>
      <c r="D436" s="1" t="s">
        <v>7675</v>
      </c>
      <c r="E436" s="1" t="s">
        <v>7677</v>
      </c>
      <c r="F436" s="45"/>
      <c r="G436" s="45"/>
      <c r="H436" s="45"/>
      <c r="I436" s="45"/>
      <c r="J436" s="45"/>
      <c r="K436" s="45"/>
      <c r="L436" s="45"/>
      <c r="M436" s="45"/>
      <c r="N436" s="45"/>
      <c r="O436" s="45"/>
    </row>
    <row r="437" ht="13.5" customHeight="1">
      <c r="A437" s="1" t="s">
        <v>7563</v>
      </c>
      <c r="B437" s="1" t="s">
        <v>70</v>
      </c>
      <c r="C437" s="1" t="s">
        <v>10</v>
      </c>
      <c r="D437" s="1" t="s">
        <v>7683</v>
      </c>
      <c r="E437" s="1" t="s">
        <v>7685</v>
      </c>
      <c r="F437" s="45"/>
      <c r="G437" s="45"/>
      <c r="H437" s="45"/>
      <c r="I437" s="45"/>
      <c r="J437" s="45"/>
      <c r="K437" s="45"/>
      <c r="L437" s="45"/>
      <c r="M437" s="45"/>
      <c r="N437" s="45"/>
      <c r="O437" s="45"/>
    </row>
    <row r="438" ht="13.5" customHeight="1">
      <c r="A438" s="1" t="s">
        <v>7563</v>
      </c>
      <c r="B438" s="1" t="s">
        <v>74</v>
      </c>
      <c r="C438" s="1" t="s">
        <v>115</v>
      </c>
      <c r="D438" s="1" t="s">
        <v>7688</v>
      </c>
      <c r="E438" s="1" t="s">
        <v>7689</v>
      </c>
      <c r="F438" s="45"/>
      <c r="G438" s="45"/>
      <c r="H438" s="45"/>
      <c r="I438" s="45"/>
      <c r="J438" s="45"/>
      <c r="K438" s="45"/>
      <c r="L438" s="45"/>
      <c r="M438" s="45"/>
      <c r="N438" s="45"/>
      <c r="O438" s="45"/>
    </row>
    <row r="439" ht="13.5" customHeight="1">
      <c r="A439" s="1" t="s">
        <v>7563</v>
      </c>
      <c r="B439" s="1" t="s">
        <v>78</v>
      </c>
      <c r="C439" s="1" t="s">
        <v>10</v>
      </c>
      <c r="D439" s="1" t="s">
        <v>7694</v>
      </c>
      <c r="E439" s="1" t="s">
        <v>7695</v>
      </c>
      <c r="F439" s="45"/>
      <c r="G439" s="45"/>
      <c r="H439" s="45"/>
      <c r="I439" s="45"/>
      <c r="J439" s="45"/>
      <c r="K439" s="45"/>
      <c r="L439" s="45"/>
      <c r="M439" s="45"/>
      <c r="N439" s="45"/>
      <c r="O439" s="45"/>
    </row>
    <row r="440" ht="13.5" customHeight="1">
      <c r="A440" s="1" t="s">
        <v>7563</v>
      </c>
      <c r="B440" s="1" t="s">
        <v>99</v>
      </c>
      <c r="C440" s="1" t="s">
        <v>817</v>
      </c>
      <c r="D440" s="3"/>
      <c r="E440" s="3"/>
      <c r="F440" s="45"/>
      <c r="G440" s="45"/>
      <c r="H440" s="45"/>
      <c r="I440" s="45"/>
      <c r="J440" s="45"/>
      <c r="K440" s="45"/>
      <c r="L440" s="45"/>
      <c r="M440" s="45"/>
      <c r="N440" s="45"/>
      <c r="O440" s="45"/>
    </row>
    <row r="441" ht="13.5" customHeight="1">
      <c r="A441" s="1" t="s">
        <v>7703</v>
      </c>
      <c r="B441" s="2" t="s">
        <v>1</v>
      </c>
      <c r="C441" s="1" t="s">
        <v>2</v>
      </c>
      <c r="D441" s="3"/>
      <c r="E441" s="3"/>
      <c r="F441" s="45"/>
      <c r="G441" s="45"/>
      <c r="H441" s="45"/>
      <c r="I441" s="45"/>
      <c r="J441" s="45"/>
      <c r="K441" s="45"/>
      <c r="L441" s="45"/>
      <c r="M441" s="45"/>
      <c r="N441" s="45"/>
      <c r="O441" s="45"/>
    </row>
    <row r="442" ht="13.5" customHeight="1">
      <c r="A442" s="1" t="s">
        <v>7703</v>
      </c>
      <c r="B442" s="1" t="s">
        <v>5</v>
      </c>
      <c r="C442" s="1" t="s">
        <v>102</v>
      </c>
      <c r="D442" s="1" t="s">
        <v>7711</v>
      </c>
      <c r="E442" s="1" t="s">
        <v>7713</v>
      </c>
      <c r="F442" s="45"/>
      <c r="G442" s="45"/>
      <c r="H442" s="45"/>
      <c r="I442" s="45"/>
      <c r="J442" s="45"/>
      <c r="K442" s="45"/>
      <c r="L442" s="45"/>
      <c r="M442" s="45"/>
      <c r="N442" s="45"/>
      <c r="O442" s="45"/>
    </row>
    <row r="443" ht="13.5" customHeight="1">
      <c r="A443" s="1" t="s">
        <v>7703</v>
      </c>
      <c r="B443" s="1" t="s">
        <v>9</v>
      </c>
      <c r="C443" s="1" t="s">
        <v>10</v>
      </c>
      <c r="D443" s="1" t="s">
        <v>7718</v>
      </c>
      <c r="E443" s="1" t="s">
        <v>7720</v>
      </c>
      <c r="F443" s="45"/>
      <c r="G443" s="45"/>
      <c r="H443" s="45"/>
      <c r="I443" s="45"/>
      <c r="J443" s="45"/>
      <c r="K443" s="45"/>
      <c r="L443" s="45"/>
      <c r="M443" s="45"/>
      <c r="N443" s="45"/>
      <c r="O443" s="45"/>
    </row>
    <row r="444" ht="13.5" customHeight="1">
      <c r="A444" s="1" t="s">
        <v>7703</v>
      </c>
      <c r="B444" s="1" t="s">
        <v>13</v>
      </c>
      <c r="C444" s="1" t="s">
        <v>10</v>
      </c>
      <c r="D444" s="1" t="s">
        <v>7726</v>
      </c>
      <c r="E444" s="1" t="s">
        <v>7727</v>
      </c>
      <c r="F444" s="45"/>
      <c r="G444" s="45"/>
      <c r="H444" s="45"/>
      <c r="I444" s="45"/>
      <c r="J444" s="45"/>
      <c r="K444" s="45"/>
      <c r="L444" s="45"/>
      <c r="M444" s="45"/>
      <c r="N444" s="45"/>
      <c r="O444" s="45"/>
    </row>
    <row r="445" ht="13.5" customHeight="1">
      <c r="A445" s="1" t="s">
        <v>7703</v>
      </c>
      <c r="B445" s="1" t="s">
        <v>16</v>
      </c>
      <c r="C445" s="1" t="s">
        <v>10</v>
      </c>
      <c r="D445" s="1" t="s">
        <v>7734</v>
      </c>
      <c r="E445" s="1" t="s">
        <v>7735</v>
      </c>
      <c r="F445" s="45"/>
      <c r="G445" s="45"/>
      <c r="H445" s="45"/>
      <c r="I445" s="45"/>
      <c r="J445" s="45"/>
      <c r="K445" s="45"/>
      <c r="L445" s="45"/>
      <c r="M445" s="45"/>
      <c r="N445" s="45"/>
      <c r="O445" s="45"/>
    </row>
    <row r="446" ht="13.5" customHeight="1">
      <c r="A446" s="1" t="s">
        <v>7703</v>
      </c>
      <c r="B446" s="1" t="s">
        <v>21</v>
      </c>
      <c r="C446" s="1" t="s">
        <v>10</v>
      </c>
      <c r="D446" s="1" t="s">
        <v>7742</v>
      </c>
      <c r="E446" s="1" t="s">
        <v>7743</v>
      </c>
      <c r="F446" s="45"/>
      <c r="G446" s="45"/>
      <c r="H446" s="45"/>
      <c r="I446" s="45"/>
      <c r="J446" s="45"/>
      <c r="K446" s="45"/>
      <c r="L446" s="45"/>
      <c r="M446" s="45"/>
      <c r="N446" s="45"/>
      <c r="O446" s="45"/>
    </row>
    <row r="447" ht="13.5" customHeight="1">
      <c r="A447" s="1" t="s">
        <v>7703</v>
      </c>
      <c r="B447" s="1" t="s">
        <v>27</v>
      </c>
      <c r="C447" s="1" t="s">
        <v>10</v>
      </c>
      <c r="D447" s="1" t="s">
        <v>7750</v>
      </c>
      <c r="E447" s="1" t="s">
        <v>7751</v>
      </c>
      <c r="F447" s="45"/>
      <c r="G447" s="45"/>
      <c r="H447" s="45"/>
      <c r="I447" s="45"/>
      <c r="J447" s="45"/>
      <c r="K447" s="45"/>
      <c r="L447" s="45"/>
      <c r="M447" s="45"/>
      <c r="N447" s="45"/>
      <c r="O447" s="45"/>
    </row>
    <row r="448" ht="13.5" customHeight="1">
      <c r="A448" s="1" t="s">
        <v>7703</v>
      </c>
      <c r="B448" s="1" t="s">
        <v>31</v>
      </c>
      <c r="C448" s="1" t="s">
        <v>10</v>
      </c>
      <c r="D448" s="1" t="s">
        <v>7754</v>
      </c>
      <c r="E448" s="1" t="s">
        <v>7756</v>
      </c>
      <c r="F448" s="45"/>
      <c r="G448" s="45"/>
      <c r="H448" s="45"/>
      <c r="I448" s="45"/>
      <c r="J448" s="45"/>
      <c r="K448" s="45"/>
      <c r="L448" s="45"/>
      <c r="M448" s="45"/>
      <c r="N448" s="45"/>
      <c r="O448" s="45"/>
    </row>
    <row r="449" ht="13.5" customHeight="1">
      <c r="A449" s="1" t="s">
        <v>7703</v>
      </c>
      <c r="B449" s="1" t="s">
        <v>34</v>
      </c>
      <c r="C449" s="1" t="s">
        <v>10</v>
      </c>
      <c r="D449" s="1" t="s">
        <v>7760</v>
      </c>
      <c r="E449" s="1" t="s">
        <v>7762</v>
      </c>
      <c r="F449" s="45"/>
      <c r="G449" s="45"/>
      <c r="H449" s="45"/>
      <c r="I449" s="45"/>
      <c r="J449" s="45"/>
      <c r="K449" s="45"/>
      <c r="L449" s="45"/>
      <c r="M449" s="45"/>
      <c r="N449" s="45"/>
      <c r="O449" s="45"/>
    </row>
    <row r="450" ht="13.5" customHeight="1">
      <c r="A450" s="1" t="s">
        <v>7703</v>
      </c>
      <c r="B450" s="1" t="s">
        <v>40</v>
      </c>
      <c r="C450" s="1" t="s">
        <v>10</v>
      </c>
      <c r="D450" s="1" t="s">
        <v>7764</v>
      </c>
      <c r="E450" s="1" t="s">
        <v>7766</v>
      </c>
      <c r="F450" s="45"/>
      <c r="G450" s="45"/>
      <c r="H450" s="45"/>
      <c r="I450" s="45"/>
      <c r="J450" s="45"/>
      <c r="K450" s="45"/>
      <c r="L450" s="45"/>
      <c r="M450" s="45"/>
      <c r="N450" s="45"/>
      <c r="O450" s="45"/>
    </row>
    <row r="451" ht="13.5" customHeight="1">
      <c r="A451" s="1" t="s">
        <v>7703</v>
      </c>
      <c r="B451" s="1" t="s">
        <v>45</v>
      </c>
      <c r="C451" s="1" t="s">
        <v>10</v>
      </c>
      <c r="D451" s="1" t="s">
        <v>7772</v>
      </c>
      <c r="E451" s="1" t="s">
        <v>7773</v>
      </c>
      <c r="F451" s="45"/>
      <c r="G451" s="45"/>
      <c r="H451" s="45"/>
      <c r="I451" s="45"/>
      <c r="J451" s="45"/>
      <c r="K451" s="45"/>
      <c r="L451" s="45"/>
      <c r="M451" s="45"/>
      <c r="N451" s="45"/>
      <c r="O451" s="45"/>
    </row>
    <row r="452" ht="13.5" customHeight="1">
      <c r="A452" s="1" t="s">
        <v>7703</v>
      </c>
      <c r="B452" s="1" t="s">
        <v>52</v>
      </c>
      <c r="C452" s="1" t="s">
        <v>10</v>
      </c>
      <c r="D452" s="1" t="s">
        <v>7779</v>
      </c>
      <c r="E452" s="1" t="s">
        <v>7781</v>
      </c>
      <c r="F452" s="45"/>
      <c r="G452" s="45"/>
      <c r="H452" s="45"/>
      <c r="I452" s="45"/>
      <c r="J452" s="45"/>
      <c r="K452" s="45"/>
      <c r="L452" s="45"/>
      <c r="M452" s="45"/>
      <c r="N452" s="45"/>
      <c r="O452" s="45"/>
    </row>
    <row r="453" ht="13.5" customHeight="1">
      <c r="A453" s="1" t="s">
        <v>7703</v>
      </c>
      <c r="B453" s="1" t="s">
        <v>57</v>
      </c>
      <c r="C453" s="1" t="s">
        <v>10</v>
      </c>
      <c r="D453" s="1" t="s">
        <v>7786</v>
      </c>
      <c r="E453" s="1" t="s">
        <v>7788</v>
      </c>
      <c r="F453" s="45"/>
      <c r="G453" s="45"/>
      <c r="H453" s="45"/>
      <c r="I453" s="45"/>
      <c r="J453" s="45"/>
      <c r="K453" s="45"/>
      <c r="L453" s="45"/>
      <c r="M453" s="45"/>
      <c r="N453" s="45"/>
      <c r="O453" s="45"/>
    </row>
    <row r="454" ht="13.5" customHeight="1">
      <c r="A454" s="1" t="s">
        <v>7703</v>
      </c>
      <c r="B454" s="1" t="s">
        <v>60</v>
      </c>
      <c r="C454" s="1" t="s">
        <v>10</v>
      </c>
      <c r="D454" s="1" t="s">
        <v>7794</v>
      </c>
      <c r="E454" s="1" t="s">
        <v>7795</v>
      </c>
      <c r="F454" s="45"/>
      <c r="G454" s="45"/>
      <c r="H454" s="45"/>
      <c r="I454" s="45"/>
      <c r="J454" s="45"/>
      <c r="K454" s="45"/>
      <c r="L454" s="45"/>
      <c r="M454" s="45"/>
      <c r="N454" s="45"/>
      <c r="O454" s="45"/>
    </row>
    <row r="455" ht="13.5" customHeight="1">
      <c r="A455" s="1" t="s">
        <v>7703</v>
      </c>
      <c r="B455" s="1" t="s">
        <v>65</v>
      </c>
      <c r="C455" s="1" t="s">
        <v>10</v>
      </c>
      <c r="D455" s="1" t="s">
        <v>7800</v>
      </c>
      <c r="E455" s="1" t="s">
        <v>7803</v>
      </c>
      <c r="F455" s="45"/>
      <c r="G455" s="45"/>
      <c r="H455" s="45"/>
      <c r="I455" s="45"/>
      <c r="J455" s="45"/>
      <c r="K455" s="45"/>
      <c r="L455" s="45"/>
      <c r="M455" s="45"/>
      <c r="N455" s="45"/>
      <c r="O455" s="45"/>
    </row>
    <row r="456" ht="13.5" customHeight="1">
      <c r="A456" s="1" t="s">
        <v>7703</v>
      </c>
      <c r="B456" s="1" t="s">
        <v>70</v>
      </c>
      <c r="C456" s="1" t="s">
        <v>374</v>
      </c>
      <c r="D456" s="1" t="s">
        <v>7806</v>
      </c>
      <c r="E456" s="1" t="s">
        <v>7807</v>
      </c>
      <c r="F456" s="45"/>
      <c r="G456" s="45"/>
      <c r="H456" s="45"/>
      <c r="I456" s="45"/>
      <c r="J456" s="45"/>
      <c r="K456" s="45"/>
      <c r="L456" s="45"/>
      <c r="M456" s="45"/>
      <c r="N456" s="45"/>
      <c r="O456" s="45"/>
    </row>
    <row r="457" ht="13.5" customHeight="1">
      <c r="A457" s="1" t="s">
        <v>7703</v>
      </c>
      <c r="B457" s="1" t="s">
        <v>74</v>
      </c>
      <c r="C457" s="1" t="s">
        <v>10</v>
      </c>
      <c r="D457" s="1" t="s">
        <v>7811</v>
      </c>
      <c r="E457" s="1" t="s">
        <v>7812</v>
      </c>
      <c r="F457" s="45"/>
      <c r="G457" s="45"/>
      <c r="H457" s="45"/>
      <c r="I457" s="45"/>
      <c r="J457" s="45"/>
      <c r="K457" s="45"/>
      <c r="L457" s="45"/>
      <c r="M457" s="45"/>
      <c r="N457" s="45"/>
      <c r="O457" s="45"/>
    </row>
    <row r="458" ht="13.5" customHeight="1">
      <c r="A458" s="1" t="s">
        <v>7703</v>
      </c>
      <c r="B458" s="1" t="s">
        <v>78</v>
      </c>
      <c r="C458" s="1" t="s">
        <v>10</v>
      </c>
      <c r="D458" s="1" t="s">
        <v>7817</v>
      </c>
      <c r="E458" s="1" t="s">
        <v>7818</v>
      </c>
      <c r="F458" s="45"/>
      <c r="G458" s="45"/>
      <c r="H458" s="45"/>
      <c r="I458" s="45"/>
      <c r="J458" s="45"/>
      <c r="K458" s="45"/>
      <c r="L458" s="45"/>
      <c r="M458" s="45"/>
      <c r="N458" s="45"/>
      <c r="O458" s="45"/>
    </row>
    <row r="459" ht="13.5" customHeight="1">
      <c r="A459" s="1" t="s">
        <v>7703</v>
      </c>
      <c r="B459" s="1" t="s">
        <v>83</v>
      </c>
      <c r="C459" s="1" t="s">
        <v>10</v>
      </c>
      <c r="D459" s="1" t="s">
        <v>7825</v>
      </c>
      <c r="E459" s="1" t="s">
        <v>7826</v>
      </c>
      <c r="F459" s="45"/>
      <c r="G459" s="45"/>
      <c r="H459" s="45"/>
      <c r="I459" s="45"/>
      <c r="J459" s="45"/>
      <c r="K459" s="45"/>
      <c r="L459" s="45"/>
      <c r="M459" s="45"/>
      <c r="N459" s="45"/>
      <c r="O459" s="45"/>
    </row>
    <row r="460" ht="13.5" customHeight="1">
      <c r="A460" s="1" t="s">
        <v>7703</v>
      </c>
      <c r="B460" s="1" t="s">
        <v>86</v>
      </c>
      <c r="C460" s="1" t="s">
        <v>10</v>
      </c>
      <c r="D460" s="1" t="s">
        <v>7831</v>
      </c>
      <c r="E460" s="1" t="s">
        <v>7832</v>
      </c>
      <c r="F460" s="45"/>
      <c r="G460" s="45"/>
      <c r="H460" s="45"/>
      <c r="I460" s="45"/>
      <c r="J460" s="45"/>
      <c r="K460" s="45"/>
      <c r="L460" s="45"/>
      <c r="M460" s="45"/>
      <c r="N460" s="45"/>
      <c r="O460" s="45"/>
    </row>
    <row r="461" ht="13.5" customHeight="1">
      <c r="A461" s="1" t="s">
        <v>7703</v>
      </c>
      <c r="B461" s="1" t="s">
        <v>91</v>
      </c>
      <c r="C461" s="1" t="s">
        <v>10</v>
      </c>
      <c r="D461" s="1" t="s">
        <v>7837</v>
      </c>
      <c r="E461" s="1" t="s">
        <v>7838</v>
      </c>
      <c r="F461" s="45"/>
      <c r="G461" s="45"/>
      <c r="H461" s="45"/>
      <c r="I461" s="45"/>
      <c r="J461" s="45"/>
      <c r="K461" s="45"/>
      <c r="L461" s="45"/>
      <c r="M461" s="45"/>
      <c r="N461" s="45"/>
      <c r="O461" s="45"/>
    </row>
    <row r="462" ht="13.5" customHeight="1">
      <c r="A462" s="1" t="s">
        <v>7703</v>
      </c>
      <c r="B462" s="1" t="s">
        <v>94</v>
      </c>
      <c r="C462" s="1" t="s">
        <v>10</v>
      </c>
      <c r="D462" s="1" t="s">
        <v>7843</v>
      </c>
      <c r="E462" s="1" t="s">
        <v>7845</v>
      </c>
      <c r="F462" s="45"/>
      <c r="G462" s="45"/>
      <c r="H462" s="45"/>
      <c r="I462" s="45"/>
      <c r="J462" s="45"/>
      <c r="K462" s="45"/>
      <c r="L462" s="45"/>
      <c r="M462" s="45"/>
      <c r="N462" s="45"/>
      <c r="O462" s="45"/>
    </row>
    <row r="463" ht="13.5" customHeight="1">
      <c r="A463" s="1" t="s">
        <v>7703</v>
      </c>
      <c r="B463" s="1" t="s">
        <v>186</v>
      </c>
      <c r="C463" s="1" t="s">
        <v>10</v>
      </c>
      <c r="D463" s="1" t="s">
        <v>7848</v>
      </c>
      <c r="E463" s="1" t="s">
        <v>7850</v>
      </c>
      <c r="F463" s="45"/>
      <c r="G463" s="45"/>
      <c r="H463" s="45"/>
      <c r="I463" s="45"/>
      <c r="J463" s="45"/>
      <c r="K463" s="45"/>
      <c r="L463" s="45"/>
      <c r="M463" s="45"/>
      <c r="N463" s="45"/>
      <c r="O463" s="45"/>
    </row>
    <row r="464" ht="13.5" customHeight="1">
      <c r="A464" s="1" t="s">
        <v>7703</v>
      </c>
      <c r="B464" s="1" t="s">
        <v>189</v>
      </c>
      <c r="C464" s="1" t="s">
        <v>10</v>
      </c>
      <c r="D464" s="1" t="s">
        <v>7855</v>
      </c>
      <c r="E464" s="1" t="s">
        <v>7856</v>
      </c>
      <c r="F464" s="45"/>
      <c r="G464" s="45"/>
      <c r="H464" s="45"/>
      <c r="I464" s="45"/>
      <c r="J464" s="45"/>
      <c r="K464" s="45"/>
      <c r="L464" s="45"/>
      <c r="M464" s="45"/>
      <c r="N464" s="45"/>
      <c r="O464" s="45"/>
    </row>
    <row r="465" ht="13.5" customHeight="1">
      <c r="A465" s="1" t="s">
        <v>7703</v>
      </c>
      <c r="B465" s="1" t="s">
        <v>193</v>
      </c>
      <c r="C465" s="1" t="s">
        <v>10</v>
      </c>
      <c r="D465" s="1" t="s">
        <v>7863</v>
      </c>
      <c r="E465" s="1" t="s">
        <v>7864</v>
      </c>
      <c r="F465" s="45"/>
      <c r="G465" s="45"/>
      <c r="H465" s="45"/>
      <c r="I465" s="45"/>
      <c r="J465" s="45"/>
      <c r="K465" s="45"/>
      <c r="L465" s="45"/>
      <c r="M465" s="45"/>
      <c r="N465" s="45"/>
      <c r="O465" s="45"/>
    </row>
    <row r="466" ht="13.5" customHeight="1">
      <c r="A466" s="1" t="s">
        <v>7703</v>
      </c>
      <c r="B466" s="1" t="s">
        <v>197</v>
      </c>
      <c r="C466" s="1" t="s">
        <v>10</v>
      </c>
      <c r="D466" s="1" t="s">
        <v>7868</v>
      </c>
      <c r="E466" s="1" t="s">
        <v>7870</v>
      </c>
      <c r="F466" s="45"/>
      <c r="G466" s="45"/>
      <c r="H466" s="45"/>
      <c r="I466" s="45"/>
      <c r="J466" s="45"/>
      <c r="K466" s="45"/>
      <c r="L466" s="45"/>
      <c r="M466" s="45"/>
      <c r="N466" s="45"/>
      <c r="O466" s="45"/>
    </row>
    <row r="467" ht="13.5" customHeight="1">
      <c r="A467" s="1" t="s">
        <v>7703</v>
      </c>
      <c r="B467" s="1" t="s">
        <v>99</v>
      </c>
      <c r="C467" s="1" t="s">
        <v>817</v>
      </c>
      <c r="D467" s="3"/>
      <c r="E467" s="3"/>
      <c r="F467" s="45"/>
      <c r="G467" s="45"/>
      <c r="H467" s="45"/>
      <c r="I467" s="45"/>
      <c r="J467" s="45"/>
      <c r="K467" s="45"/>
      <c r="L467" s="45"/>
      <c r="M467" s="45"/>
      <c r="N467" s="45"/>
      <c r="O467" s="45"/>
    </row>
    <row r="468" ht="13.5" customHeight="1">
      <c r="A468" s="1" t="s">
        <v>7879</v>
      </c>
      <c r="B468" s="2" t="s">
        <v>1</v>
      </c>
      <c r="C468" s="1" t="s">
        <v>2</v>
      </c>
      <c r="D468" s="3"/>
      <c r="E468" s="3"/>
      <c r="F468" s="45"/>
      <c r="G468" s="45"/>
      <c r="H468" s="45"/>
      <c r="I468" s="45"/>
      <c r="J468" s="45"/>
      <c r="K468" s="45"/>
      <c r="L468" s="45"/>
      <c r="M468" s="45"/>
      <c r="N468" s="45"/>
      <c r="O468" s="45"/>
    </row>
    <row r="469" ht="13.5" customHeight="1">
      <c r="A469" s="1" t="s">
        <v>7879</v>
      </c>
      <c r="B469" s="1" t="s">
        <v>5</v>
      </c>
      <c r="C469" s="1" t="s">
        <v>303</v>
      </c>
      <c r="D469" s="1" t="s">
        <v>7887</v>
      </c>
      <c r="E469" s="1" t="s">
        <v>7889</v>
      </c>
      <c r="F469" s="45"/>
      <c r="G469" s="45"/>
      <c r="H469" s="45"/>
      <c r="I469" s="45"/>
      <c r="J469" s="45"/>
      <c r="K469" s="45"/>
      <c r="L469" s="45"/>
      <c r="M469" s="45"/>
      <c r="N469" s="45"/>
      <c r="O469" s="45"/>
    </row>
    <row r="470" ht="13.5" customHeight="1">
      <c r="A470" s="1" t="s">
        <v>7879</v>
      </c>
      <c r="B470" s="1" t="s">
        <v>9</v>
      </c>
      <c r="C470" s="1" t="s">
        <v>10</v>
      </c>
      <c r="D470" s="1" t="s">
        <v>7893</v>
      </c>
      <c r="E470" s="1" t="s">
        <v>7895</v>
      </c>
      <c r="F470" s="45"/>
      <c r="G470" s="45"/>
      <c r="H470" s="45"/>
      <c r="I470" s="45"/>
      <c r="J470" s="45"/>
      <c r="K470" s="45"/>
      <c r="L470" s="45"/>
      <c r="M470" s="45"/>
      <c r="N470" s="45"/>
      <c r="O470" s="45"/>
    </row>
    <row r="471" ht="13.5" customHeight="1">
      <c r="A471" s="1" t="s">
        <v>7879</v>
      </c>
      <c r="B471" s="1" t="s">
        <v>13</v>
      </c>
      <c r="C471" s="1" t="s">
        <v>10</v>
      </c>
      <c r="D471" s="1" t="s">
        <v>7901</v>
      </c>
      <c r="E471" s="1" t="s">
        <v>7902</v>
      </c>
      <c r="F471" s="45"/>
      <c r="G471" s="45"/>
      <c r="H471" s="45"/>
      <c r="I471" s="45"/>
      <c r="J471" s="45"/>
      <c r="K471" s="45"/>
      <c r="L471" s="45"/>
      <c r="M471" s="45"/>
      <c r="N471" s="45"/>
      <c r="O471" s="45"/>
    </row>
    <row r="472" ht="13.5" customHeight="1">
      <c r="A472" s="1" t="s">
        <v>7879</v>
      </c>
      <c r="B472" s="1" t="s">
        <v>16</v>
      </c>
      <c r="C472" s="1" t="s">
        <v>10</v>
      </c>
      <c r="D472" s="1" t="s">
        <v>7906</v>
      </c>
      <c r="E472" s="1" t="s">
        <v>7908</v>
      </c>
      <c r="F472" s="45"/>
      <c r="G472" s="45"/>
      <c r="H472" s="45"/>
      <c r="I472" s="45"/>
      <c r="J472" s="45"/>
      <c r="K472" s="45"/>
      <c r="L472" s="45"/>
      <c r="M472" s="45"/>
      <c r="N472" s="45"/>
      <c r="O472" s="45"/>
    </row>
    <row r="473" ht="13.5" customHeight="1">
      <c r="A473" s="1" t="s">
        <v>7879</v>
      </c>
      <c r="B473" s="1" t="s">
        <v>21</v>
      </c>
      <c r="C473" s="1" t="s">
        <v>10</v>
      </c>
      <c r="D473" s="1" t="s">
        <v>7913</v>
      </c>
      <c r="E473" s="1" t="s">
        <v>7914</v>
      </c>
      <c r="F473" s="45"/>
      <c r="G473" s="45"/>
      <c r="H473" s="45"/>
      <c r="I473" s="45"/>
      <c r="J473" s="45"/>
      <c r="K473" s="45"/>
      <c r="L473" s="45"/>
      <c r="M473" s="45"/>
      <c r="N473" s="45"/>
      <c r="O473" s="45"/>
    </row>
    <row r="474" ht="13.5" customHeight="1">
      <c r="A474" s="1" t="s">
        <v>7879</v>
      </c>
      <c r="B474" s="1" t="s">
        <v>27</v>
      </c>
      <c r="C474" s="1" t="s">
        <v>10</v>
      </c>
      <c r="D474" s="1" t="s">
        <v>7919</v>
      </c>
      <c r="E474" s="1" t="s">
        <v>7922</v>
      </c>
      <c r="F474" s="45"/>
      <c r="G474" s="45"/>
      <c r="H474" s="45"/>
      <c r="I474" s="45"/>
      <c r="J474" s="45"/>
      <c r="K474" s="45"/>
      <c r="L474" s="45"/>
      <c r="M474" s="45"/>
      <c r="N474" s="45"/>
      <c r="O474" s="45"/>
    </row>
    <row r="475" ht="13.5" customHeight="1">
      <c r="A475" s="1" t="s">
        <v>7879</v>
      </c>
      <c r="B475" s="1" t="s">
        <v>31</v>
      </c>
      <c r="C475" s="1" t="s">
        <v>10</v>
      </c>
      <c r="D475" s="1" t="s">
        <v>7928</v>
      </c>
      <c r="E475" s="1" t="s">
        <v>7930</v>
      </c>
      <c r="F475" s="45"/>
      <c r="G475" s="45"/>
      <c r="H475" s="45"/>
      <c r="I475" s="45"/>
      <c r="J475" s="45"/>
      <c r="K475" s="45"/>
      <c r="L475" s="45"/>
      <c r="M475" s="45"/>
      <c r="N475" s="45"/>
      <c r="O475" s="45"/>
    </row>
    <row r="476" ht="13.5" customHeight="1">
      <c r="A476" s="1" t="s">
        <v>7879</v>
      </c>
      <c r="B476" s="1" t="s">
        <v>34</v>
      </c>
      <c r="C476" s="1" t="s">
        <v>10</v>
      </c>
      <c r="D476" s="1" t="s">
        <v>7936</v>
      </c>
      <c r="E476" s="1" t="s">
        <v>7938</v>
      </c>
      <c r="F476" s="45"/>
      <c r="G476" s="45"/>
      <c r="H476" s="45"/>
      <c r="I476" s="45"/>
      <c r="J476" s="45"/>
      <c r="K476" s="45"/>
      <c r="L476" s="45"/>
      <c r="M476" s="45"/>
      <c r="N476" s="45"/>
      <c r="O476" s="45"/>
    </row>
    <row r="477" ht="13.5" customHeight="1">
      <c r="A477" s="1" t="s">
        <v>7879</v>
      </c>
      <c r="B477" s="1" t="s">
        <v>40</v>
      </c>
      <c r="C477" s="1" t="s">
        <v>10</v>
      </c>
      <c r="D477" s="1" t="s">
        <v>7941</v>
      </c>
      <c r="E477" s="1" t="s">
        <v>7943</v>
      </c>
      <c r="F477" s="45"/>
      <c r="G477" s="45"/>
      <c r="H477" s="45"/>
      <c r="I477" s="45"/>
      <c r="J477" s="45"/>
      <c r="K477" s="45"/>
      <c r="L477" s="45"/>
      <c r="M477" s="45"/>
      <c r="N477" s="45"/>
      <c r="O477" s="45"/>
    </row>
    <row r="478" ht="13.5" customHeight="1">
      <c r="A478" s="1" t="s">
        <v>7879</v>
      </c>
      <c r="B478" s="1" t="s">
        <v>45</v>
      </c>
      <c r="C478" s="1" t="s">
        <v>10</v>
      </c>
      <c r="D478" s="1" t="s">
        <v>7948</v>
      </c>
      <c r="E478" s="1" t="s">
        <v>7950</v>
      </c>
      <c r="F478" s="45"/>
      <c r="G478" s="45"/>
      <c r="H478" s="45"/>
      <c r="I478" s="45"/>
      <c r="J478" s="45"/>
      <c r="K478" s="45"/>
      <c r="L478" s="45"/>
      <c r="M478" s="45"/>
      <c r="N478" s="45"/>
      <c r="O478" s="45"/>
    </row>
    <row r="479" ht="13.5" customHeight="1">
      <c r="A479" s="1" t="s">
        <v>7879</v>
      </c>
      <c r="B479" s="1" t="s">
        <v>52</v>
      </c>
      <c r="C479" s="1" t="s">
        <v>10</v>
      </c>
      <c r="D479" s="1" t="s">
        <v>7951</v>
      </c>
      <c r="E479" s="1" t="s">
        <v>7955</v>
      </c>
      <c r="F479" s="45"/>
      <c r="G479" s="45"/>
      <c r="H479" s="45"/>
      <c r="I479" s="45"/>
      <c r="J479" s="45"/>
      <c r="K479" s="45"/>
      <c r="L479" s="45"/>
      <c r="M479" s="45"/>
      <c r="N479" s="45"/>
      <c r="O479" s="45"/>
    </row>
    <row r="480" ht="13.5" customHeight="1">
      <c r="A480" s="1" t="s">
        <v>7879</v>
      </c>
      <c r="B480" s="1" t="s">
        <v>57</v>
      </c>
      <c r="C480" s="1" t="s">
        <v>10</v>
      </c>
      <c r="D480" s="1" t="s">
        <v>7959</v>
      </c>
      <c r="E480" s="1" t="s">
        <v>7960</v>
      </c>
      <c r="F480" s="45"/>
      <c r="G480" s="45"/>
      <c r="H480" s="45"/>
      <c r="I480" s="45"/>
      <c r="J480" s="45"/>
      <c r="K480" s="45"/>
      <c r="L480" s="45"/>
      <c r="M480" s="45"/>
      <c r="N480" s="45"/>
      <c r="O480" s="45"/>
    </row>
    <row r="481" ht="13.5" customHeight="1">
      <c r="A481" s="1" t="s">
        <v>7879</v>
      </c>
      <c r="B481" s="1" t="s">
        <v>60</v>
      </c>
      <c r="C481" s="1" t="s">
        <v>10</v>
      </c>
      <c r="D481" s="1" t="s">
        <v>7967</v>
      </c>
      <c r="E481" s="1" t="s">
        <v>7970</v>
      </c>
      <c r="F481" s="45"/>
      <c r="G481" s="45"/>
      <c r="H481" s="45"/>
      <c r="I481" s="45"/>
      <c r="J481" s="45"/>
      <c r="K481" s="45"/>
      <c r="L481" s="45"/>
      <c r="M481" s="45"/>
      <c r="N481" s="45"/>
      <c r="O481" s="45"/>
    </row>
    <row r="482" ht="13.5" customHeight="1">
      <c r="A482" s="1" t="s">
        <v>7879</v>
      </c>
      <c r="B482" s="1" t="s">
        <v>65</v>
      </c>
      <c r="C482" s="1" t="s">
        <v>10</v>
      </c>
      <c r="D482" s="1" t="s">
        <v>7977</v>
      </c>
      <c r="E482" s="1" t="s">
        <v>7978</v>
      </c>
      <c r="F482" s="45"/>
      <c r="G482" s="45"/>
      <c r="H482" s="45"/>
      <c r="I482" s="45"/>
      <c r="J482" s="45"/>
      <c r="K482" s="45"/>
      <c r="L482" s="45"/>
      <c r="M482" s="45"/>
      <c r="N482" s="45"/>
      <c r="O482" s="45"/>
    </row>
    <row r="483" ht="13.5" customHeight="1">
      <c r="A483" s="1" t="s">
        <v>7879</v>
      </c>
      <c r="B483" s="1" t="s">
        <v>70</v>
      </c>
      <c r="C483" s="1" t="s">
        <v>115</v>
      </c>
      <c r="D483" s="1" t="s">
        <v>7985</v>
      </c>
      <c r="E483" s="1" t="s">
        <v>7987</v>
      </c>
      <c r="F483" s="45"/>
      <c r="G483" s="45"/>
      <c r="H483" s="45"/>
      <c r="I483" s="45"/>
      <c r="J483" s="45"/>
      <c r="K483" s="45"/>
      <c r="L483" s="45"/>
      <c r="M483" s="45"/>
      <c r="N483" s="45"/>
      <c r="O483" s="45"/>
    </row>
    <row r="484" ht="13.5" customHeight="1">
      <c r="A484" s="1" t="s">
        <v>7879</v>
      </c>
      <c r="B484" s="1" t="s">
        <v>74</v>
      </c>
      <c r="C484" s="1" t="s">
        <v>10</v>
      </c>
      <c r="D484" s="1" t="s">
        <v>7995</v>
      </c>
      <c r="E484" s="1" t="s">
        <v>7996</v>
      </c>
      <c r="F484" s="45"/>
      <c r="G484" s="45"/>
      <c r="H484" s="45"/>
      <c r="I484" s="45"/>
      <c r="J484" s="45"/>
      <c r="K484" s="45"/>
      <c r="L484" s="45"/>
      <c r="M484" s="45"/>
      <c r="N484" s="45"/>
      <c r="O484" s="45"/>
    </row>
    <row r="485" ht="13.5" customHeight="1">
      <c r="A485" s="1" t="s">
        <v>7879</v>
      </c>
      <c r="B485" s="1" t="s">
        <v>78</v>
      </c>
      <c r="C485" s="1" t="s">
        <v>10</v>
      </c>
      <c r="D485" s="1" t="s">
        <v>8005</v>
      </c>
      <c r="E485" s="1" t="s">
        <v>8006</v>
      </c>
      <c r="F485" s="45"/>
      <c r="G485" s="45"/>
      <c r="H485" s="45"/>
      <c r="I485" s="45"/>
      <c r="J485" s="45"/>
      <c r="K485" s="45"/>
      <c r="L485" s="45"/>
      <c r="M485" s="45"/>
      <c r="N485" s="45"/>
      <c r="O485" s="45"/>
    </row>
    <row r="486" ht="13.5" customHeight="1">
      <c r="A486" s="1" t="s">
        <v>7879</v>
      </c>
      <c r="B486" s="1" t="s">
        <v>83</v>
      </c>
      <c r="C486" s="1" t="s">
        <v>10</v>
      </c>
      <c r="D486" s="1" t="s">
        <v>8010</v>
      </c>
      <c r="E486" s="1" t="s">
        <v>8014</v>
      </c>
      <c r="F486" s="45"/>
      <c r="G486" s="45"/>
      <c r="H486" s="45"/>
      <c r="I486" s="45"/>
      <c r="J486" s="45"/>
      <c r="K486" s="45"/>
      <c r="L486" s="45"/>
      <c r="M486" s="45"/>
      <c r="N486" s="45"/>
      <c r="O486" s="45"/>
    </row>
    <row r="487" ht="13.5" customHeight="1">
      <c r="A487" s="1" t="s">
        <v>7879</v>
      </c>
      <c r="B487" s="1" t="s">
        <v>99</v>
      </c>
      <c r="C487" s="1" t="s">
        <v>817</v>
      </c>
      <c r="D487" s="3"/>
      <c r="E487" s="3"/>
      <c r="F487" s="45"/>
      <c r="G487" s="45"/>
      <c r="H487" s="45"/>
      <c r="I487" s="45"/>
      <c r="J487" s="45"/>
      <c r="K487" s="45"/>
      <c r="L487" s="45"/>
      <c r="M487" s="45"/>
      <c r="N487" s="45"/>
      <c r="O487" s="45"/>
    </row>
    <row r="488" ht="13.5" customHeight="1">
      <c r="A488" s="1" t="s">
        <v>8023</v>
      </c>
      <c r="B488" s="2" t="s">
        <v>1</v>
      </c>
      <c r="C488" s="1" t="s">
        <v>2</v>
      </c>
      <c r="D488" s="3"/>
      <c r="E488" s="3"/>
      <c r="F488" s="45"/>
      <c r="G488" s="45"/>
      <c r="H488" s="45"/>
      <c r="I488" s="45"/>
      <c r="J488" s="45"/>
      <c r="K488" s="45"/>
      <c r="L488" s="45"/>
      <c r="M488" s="45"/>
      <c r="N488" s="45"/>
      <c r="O488" s="45"/>
    </row>
    <row r="489" ht="13.5" customHeight="1">
      <c r="A489" s="1" t="s">
        <v>8023</v>
      </c>
      <c r="B489" s="1" t="s">
        <v>5</v>
      </c>
      <c r="C489" s="1" t="s">
        <v>303</v>
      </c>
      <c r="D489" s="1" t="s">
        <v>8032</v>
      </c>
      <c r="E489" s="1" t="s">
        <v>8033</v>
      </c>
      <c r="F489" s="45"/>
      <c r="G489" s="45"/>
      <c r="H489" s="45"/>
      <c r="I489" s="45"/>
      <c r="J489" s="45"/>
      <c r="K489" s="45"/>
      <c r="L489" s="45"/>
      <c r="M489" s="45"/>
      <c r="N489" s="45"/>
      <c r="O489" s="45"/>
    </row>
    <row r="490" ht="13.5" customHeight="1">
      <c r="A490" s="1" t="s">
        <v>8023</v>
      </c>
      <c r="B490" s="1" t="s">
        <v>9</v>
      </c>
      <c r="C490" s="1" t="s">
        <v>10</v>
      </c>
      <c r="D490" s="1" t="s">
        <v>8038</v>
      </c>
      <c r="E490" s="1" t="s">
        <v>8039</v>
      </c>
      <c r="F490" s="45"/>
      <c r="G490" s="45"/>
      <c r="H490" s="45"/>
      <c r="I490" s="45"/>
      <c r="J490" s="45"/>
      <c r="K490" s="45"/>
      <c r="L490" s="45"/>
      <c r="M490" s="45"/>
      <c r="N490" s="45"/>
      <c r="O490" s="45"/>
    </row>
    <row r="491" ht="13.5" customHeight="1">
      <c r="A491" s="1" t="s">
        <v>8023</v>
      </c>
      <c r="B491" s="1" t="s">
        <v>13</v>
      </c>
      <c r="C491" s="1" t="s">
        <v>10</v>
      </c>
      <c r="D491" s="1" t="s">
        <v>8047</v>
      </c>
      <c r="E491" s="1" t="s">
        <v>8049</v>
      </c>
      <c r="F491" s="45"/>
      <c r="G491" s="45"/>
      <c r="H491" s="45"/>
      <c r="I491" s="45"/>
      <c r="J491" s="45"/>
      <c r="K491" s="45"/>
      <c r="L491" s="45"/>
      <c r="M491" s="45"/>
      <c r="N491" s="45"/>
      <c r="O491" s="45"/>
    </row>
    <row r="492" ht="13.5" customHeight="1">
      <c r="A492" s="1" t="s">
        <v>8023</v>
      </c>
      <c r="B492" s="1" t="s">
        <v>16</v>
      </c>
      <c r="C492" s="1" t="s">
        <v>10</v>
      </c>
      <c r="D492" s="1" t="s">
        <v>8054</v>
      </c>
      <c r="E492" s="1" t="s">
        <v>8056</v>
      </c>
      <c r="F492" s="45"/>
      <c r="G492" s="45"/>
      <c r="H492" s="45"/>
      <c r="I492" s="45"/>
      <c r="J492" s="45"/>
      <c r="K492" s="45"/>
      <c r="L492" s="45"/>
      <c r="M492" s="45"/>
      <c r="N492" s="45"/>
      <c r="O492" s="45"/>
    </row>
    <row r="493" ht="13.5" customHeight="1">
      <c r="A493" s="1" t="s">
        <v>8023</v>
      </c>
      <c r="B493" s="1" t="s">
        <v>21</v>
      </c>
      <c r="C493" s="1" t="s">
        <v>10</v>
      </c>
      <c r="D493" s="1" t="s">
        <v>8060</v>
      </c>
      <c r="E493" s="1" t="s">
        <v>8061</v>
      </c>
      <c r="F493" s="45"/>
      <c r="G493" s="45"/>
      <c r="H493" s="45"/>
      <c r="I493" s="45"/>
      <c r="J493" s="45"/>
      <c r="K493" s="45"/>
      <c r="L493" s="45"/>
      <c r="M493" s="45"/>
      <c r="N493" s="45"/>
      <c r="O493" s="45"/>
    </row>
    <row r="494" ht="13.5" customHeight="1">
      <c r="A494" s="1" t="s">
        <v>8023</v>
      </c>
      <c r="B494" s="1" t="s">
        <v>27</v>
      </c>
      <c r="C494" s="1" t="s">
        <v>10</v>
      </c>
      <c r="D494" s="1" t="s">
        <v>8067</v>
      </c>
      <c r="E494" s="1" t="s">
        <v>8071</v>
      </c>
      <c r="F494" s="45"/>
      <c r="G494" s="45"/>
      <c r="H494" s="45"/>
      <c r="I494" s="45"/>
      <c r="J494" s="45"/>
      <c r="K494" s="45"/>
      <c r="L494" s="45"/>
      <c r="M494" s="45"/>
      <c r="N494" s="45"/>
      <c r="O494" s="45"/>
    </row>
    <row r="495" ht="13.5" customHeight="1">
      <c r="A495" s="1" t="s">
        <v>8023</v>
      </c>
      <c r="B495" s="1" t="s">
        <v>31</v>
      </c>
      <c r="C495" s="1" t="s">
        <v>10</v>
      </c>
      <c r="D495" s="1" t="s">
        <v>8078</v>
      </c>
      <c r="E495" s="1" t="s">
        <v>8079</v>
      </c>
      <c r="F495" s="45"/>
      <c r="G495" s="45"/>
      <c r="H495" s="45"/>
      <c r="I495" s="45"/>
      <c r="J495" s="45"/>
      <c r="K495" s="45"/>
      <c r="L495" s="45"/>
      <c r="M495" s="45"/>
      <c r="N495" s="45"/>
      <c r="O495" s="45"/>
    </row>
    <row r="496" ht="13.5" customHeight="1">
      <c r="A496" s="1" t="s">
        <v>8023</v>
      </c>
      <c r="B496" s="1" t="s">
        <v>34</v>
      </c>
      <c r="C496" s="1" t="s">
        <v>10</v>
      </c>
      <c r="D496" s="1" t="s">
        <v>8086</v>
      </c>
      <c r="E496" s="1" t="s">
        <v>8088</v>
      </c>
      <c r="F496" s="45"/>
      <c r="G496" s="45"/>
      <c r="H496" s="45"/>
      <c r="I496" s="45"/>
      <c r="J496" s="45"/>
      <c r="K496" s="45"/>
      <c r="L496" s="45"/>
      <c r="M496" s="45"/>
      <c r="N496" s="45"/>
      <c r="O496" s="45"/>
    </row>
    <row r="497" ht="13.5" customHeight="1">
      <c r="A497" s="1" t="s">
        <v>8023</v>
      </c>
      <c r="B497" s="1" t="s">
        <v>40</v>
      </c>
      <c r="C497" s="1" t="s">
        <v>10</v>
      </c>
      <c r="D497" s="1" t="s">
        <v>8095</v>
      </c>
      <c r="E497" s="1" t="s">
        <v>8097</v>
      </c>
      <c r="F497" s="45"/>
      <c r="G497" s="45"/>
      <c r="H497" s="45"/>
      <c r="I497" s="45"/>
      <c r="J497" s="45"/>
      <c r="K497" s="45"/>
      <c r="L497" s="45"/>
      <c r="M497" s="45"/>
      <c r="N497" s="45"/>
      <c r="O497" s="45"/>
    </row>
    <row r="498" ht="13.5" customHeight="1">
      <c r="A498" s="1" t="s">
        <v>8023</v>
      </c>
      <c r="B498" s="1" t="s">
        <v>45</v>
      </c>
      <c r="C498" s="1" t="s">
        <v>10</v>
      </c>
      <c r="D498" s="1" t="s">
        <v>8102</v>
      </c>
      <c r="E498" s="1" t="s">
        <v>8103</v>
      </c>
      <c r="F498" s="45"/>
      <c r="G498" s="45"/>
      <c r="H498" s="45"/>
      <c r="I498" s="45"/>
      <c r="J498" s="45"/>
      <c r="K498" s="45"/>
      <c r="L498" s="45"/>
      <c r="M498" s="45"/>
      <c r="N498" s="45"/>
      <c r="O498" s="45"/>
    </row>
    <row r="499" ht="13.5" customHeight="1">
      <c r="A499" s="1" t="s">
        <v>8023</v>
      </c>
      <c r="B499" s="1" t="s">
        <v>52</v>
      </c>
      <c r="C499" s="1" t="s">
        <v>10</v>
      </c>
      <c r="D499" s="1" t="s">
        <v>8109</v>
      </c>
      <c r="E499" s="1" t="s">
        <v>8112</v>
      </c>
      <c r="F499" s="45"/>
      <c r="G499" s="45"/>
      <c r="H499" s="45"/>
      <c r="I499" s="45"/>
      <c r="J499" s="45"/>
      <c r="K499" s="45"/>
      <c r="L499" s="45"/>
      <c r="M499" s="45"/>
      <c r="N499" s="45"/>
      <c r="O499" s="45"/>
    </row>
    <row r="500" ht="13.5" customHeight="1">
      <c r="A500" s="1" t="s">
        <v>8023</v>
      </c>
      <c r="B500" s="1" t="s">
        <v>57</v>
      </c>
      <c r="C500" s="1" t="s">
        <v>10</v>
      </c>
      <c r="D500" s="1" t="s">
        <v>8118</v>
      </c>
      <c r="E500" s="1" t="s">
        <v>8120</v>
      </c>
      <c r="F500" s="45"/>
      <c r="G500" s="45"/>
      <c r="H500" s="45"/>
      <c r="I500" s="45"/>
      <c r="J500" s="45"/>
      <c r="K500" s="45"/>
      <c r="L500" s="45"/>
      <c r="M500" s="45"/>
      <c r="N500" s="45"/>
      <c r="O500" s="45"/>
    </row>
    <row r="501" ht="13.5" customHeight="1">
      <c r="A501" s="1" t="s">
        <v>8023</v>
      </c>
      <c r="B501" s="1" t="s">
        <v>60</v>
      </c>
      <c r="C501" s="1" t="s">
        <v>10</v>
      </c>
      <c r="D501" s="1" t="s">
        <v>8137</v>
      </c>
      <c r="E501" s="1" t="s">
        <v>8138</v>
      </c>
      <c r="F501" s="45"/>
      <c r="G501" s="45"/>
      <c r="H501" s="45"/>
      <c r="I501" s="45"/>
      <c r="J501" s="45"/>
      <c r="K501" s="45"/>
      <c r="L501" s="45"/>
      <c r="M501" s="45"/>
      <c r="N501" s="45"/>
      <c r="O501" s="45"/>
    </row>
    <row r="502" ht="13.5" customHeight="1">
      <c r="A502" s="1" t="s">
        <v>8023</v>
      </c>
      <c r="B502" s="1" t="s">
        <v>65</v>
      </c>
      <c r="C502" s="1" t="s">
        <v>10</v>
      </c>
      <c r="D502" s="1" t="s">
        <v>8145</v>
      </c>
      <c r="E502" s="1" t="s">
        <v>8146</v>
      </c>
      <c r="F502" s="45"/>
      <c r="G502" s="45"/>
      <c r="H502" s="45"/>
      <c r="I502" s="45"/>
      <c r="J502" s="45"/>
      <c r="K502" s="45"/>
      <c r="L502" s="45"/>
      <c r="M502" s="45"/>
      <c r="N502" s="45"/>
      <c r="O502" s="45"/>
    </row>
    <row r="503" ht="13.5" customHeight="1">
      <c r="A503" s="1" t="s">
        <v>8023</v>
      </c>
      <c r="B503" s="1" t="s">
        <v>70</v>
      </c>
      <c r="C503" s="1" t="s">
        <v>10</v>
      </c>
      <c r="D503" s="1" t="s">
        <v>8151</v>
      </c>
      <c r="E503" s="1" t="s">
        <v>8152</v>
      </c>
      <c r="F503" s="45"/>
      <c r="G503" s="45"/>
      <c r="H503" s="45"/>
      <c r="I503" s="45"/>
      <c r="J503" s="45"/>
      <c r="K503" s="45"/>
      <c r="L503" s="45"/>
      <c r="M503" s="45"/>
      <c r="N503" s="45"/>
      <c r="O503" s="45"/>
    </row>
    <row r="504" ht="13.5" customHeight="1">
      <c r="A504" s="1" t="s">
        <v>8023</v>
      </c>
      <c r="B504" s="1" t="s">
        <v>74</v>
      </c>
      <c r="C504" s="1" t="s">
        <v>115</v>
      </c>
      <c r="D504" s="1" t="s">
        <v>8157</v>
      </c>
      <c r="E504" s="1" t="s">
        <v>8159</v>
      </c>
      <c r="F504" s="45"/>
      <c r="G504" s="45"/>
      <c r="H504" s="45"/>
      <c r="I504" s="45"/>
      <c r="J504" s="45"/>
      <c r="K504" s="45"/>
      <c r="L504" s="45"/>
      <c r="M504" s="45"/>
      <c r="N504" s="45"/>
      <c r="O504" s="45"/>
    </row>
    <row r="505" ht="13.5" customHeight="1">
      <c r="A505" s="1" t="s">
        <v>8023</v>
      </c>
      <c r="B505" s="1" t="s">
        <v>78</v>
      </c>
      <c r="C505" s="1" t="s">
        <v>10</v>
      </c>
      <c r="D505" s="1" t="s">
        <v>8164</v>
      </c>
      <c r="E505" s="1" t="s">
        <v>8165</v>
      </c>
      <c r="F505" s="45"/>
      <c r="G505" s="45"/>
      <c r="H505" s="45"/>
      <c r="I505" s="45"/>
      <c r="J505" s="45"/>
      <c r="K505" s="45"/>
      <c r="L505" s="45"/>
      <c r="M505" s="45"/>
      <c r="N505" s="45"/>
      <c r="O505" s="45"/>
    </row>
    <row r="506" ht="13.5" customHeight="1">
      <c r="A506" s="1" t="s">
        <v>8023</v>
      </c>
      <c r="B506" s="1" t="s">
        <v>83</v>
      </c>
      <c r="C506" s="1" t="s">
        <v>10</v>
      </c>
      <c r="D506" s="1" t="s">
        <v>8172</v>
      </c>
      <c r="E506" s="1" t="s">
        <v>8174</v>
      </c>
      <c r="F506" s="45"/>
      <c r="G506" s="45"/>
      <c r="H506" s="45"/>
      <c r="I506" s="45"/>
      <c r="J506" s="45"/>
      <c r="K506" s="45"/>
      <c r="L506" s="45"/>
      <c r="M506" s="45"/>
      <c r="N506" s="45"/>
      <c r="O506" s="45"/>
    </row>
    <row r="507" ht="13.5" customHeight="1">
      <c r="A507" s="1" t="s">
        <v>8023</v>
      </c>
      <c r="B507" s="1" t="s">
        <v>86</v>
      </c>
      <c r="C507" s="1" t="s">
        <v>10</v>
      </c>
      <c r="D507" s="1" t="s">
        <v>8184</v>
      </c>
      <c r="E507" s="1" t="s">
        <v>8185</v>
      </c>
      <c r="F507" s="45"/>
      <c r="G507" s="45"/>
      <c r="H507" s="45"/>
      <c r="I507" s="45"/>
      <c r="J507" s="45"/>
      <c r="K507" s="45"/>
      <c r="L507" s="45"/>
      <c r="M507" s="45"/>
      <c r="N507" s="45"/>
      <c r="O507" s="45"/>
    </row>
    <row r="508" ht="13.5" customHeight="1">
      <c r="A508" s="1" t="s">
        <v>8023</v>
      </c>
      <c r="B508" s="1" t="s">
        <v>91</v>
      </c>
      <c r="C508" s="1" t="s">
        <v>10</v>
      </c>
      <c r="D508" s="1" t="s">
        <v>8191</v>
      </c>
      <c r="E508" s="1" t="s">
        <v>8193</v>
      </c>
      <c r="F508" s="45"/>
      <c r="G508" s="45"/>
      <c r="H508" s="45"/>
      <c r="I508" s="45"/>
      <c r="J508" s="45"/>
      <c r="K508" s="45"/>
      <c r="L508" s="45"/>
      <c r="M508" s="45"/>
      <c r="N508" s="45"/>
      <c r="O508" s="45"/>
    </row>
    <row r="509" ht="13.5" customHeight="1">
      <c r="A509" s="1" t="s">
        <v>8023</v>
      </c>
      <c r="B509" s="1" t="s">
        <v>94</v>
      </c>
      <c r="C509" s="1" t="s">
        <v>115</v>
      </c>
      <c r="D509" s="1" t="s">
        <v>8199</v>
      </c>
      <c r="E509" s="1" t="s">
        <v>8201</v>
      </c>
      <c r="F509" s="45"/>
      <c r="G509" s="45"/>
      <c r="H509" s="45"/>
      <c r="I509" s="45"/>
      <c r="J509" s="45"/>
      <c r="K509" s="45"/>
      <c r="L509" s="45"/>
      <c r="M509" s="45"/>
      <c r="N509" s="45"/>
      <c r="O509" s="45"/>
    </row>
    <row r="510" ht="13.5" customHeight="1">
      <c r="A510" s="1" t="s">
        <v>8023</v>
      </c>
      <c r="B510" s="1" t="s">
        <v>186</v>
      </c>
      <c r="C510" s="1" t="s">
        <v>10</v>
      </c>
      <c r="D510" s="1" t="s">
        <v>8208</v>
      </c>
      <c r="E510" s="1" t="s">
        <v>8209</v>
      </c>
      <c r="F510" s="45"/>
      <c r="G510" s="45"/>
      <c r="H510" s="45"/>
      <c r="I510" s="45"/>
      <c r="J510" s="45"/>
      <c r="K510" s="45"/>
      <c r="L510" s="45"/>
      <c r="M510" s="45"/>
      <c r="N510" s="45"/>
      <c r="O510" s="45"/>
    </row>
    <row r="511" ht="13.5" customHeight="1">
      <c r="A511" s="1" t="s">
        <v>8023</v>
      </c>
      <c r="B511" s="1" t="s">
        <v>189</v>
      </c>
      <c r="C511" s="1" t="s">
        <v>10</v>
      </c>
      <c r="D511" s="1" t="s">
        <v>8216</v>
      </c>
      <c r="E511" s="1" t="s">
        <v>8217</v>
      </c>
      <c r="F511" s="45"/>
      <c r="G511" s="45"/>
      <c r="H511" s="45"/>
      <c r="I511" s="45"/>
      <c r="J511" s="45"/>
      <c r="K511" s="45"/>
      <c r="L511" s="45"/>
      <c r="M511" s="45"/>
      <c r="N511" s="45"/>
      <c r="O511" s="45"/>
    </row>
    <row r="512" ht="13.5" customHeight="1">
      <c r="A512" s="1" t="s">
        <v>8023</v>
      </c>
      <c r="B512" s="1" t="s">
        <v>99</v>
      </c>
      <c r="C512" s="1" t="s">
        <v>817</v>
      </c>
      <c r="D512" s="3"/>
      <c r="E512" s="3"/>
      <c r="F512" s="45"/>
      <c r="G512" s="45"/>
      <c r="H512" s="45"/>
      <c r="I512" s="45"/>
      <c r="J512" s="45"/>
      <c r="K512" s="45"/>
      <c r="L512" s="45"/>
      <c r="M512" s="45"/>
      <c r="N512" s="45"/>
      <c r="O512" s="45"/>
    </row>
    <row r="513" ht="13.5" customHeight="1">
      <c r="A513" s="1" t="s">
        <v>8228</v>
      </c>
      <c r="B513" s="2" t="s">
        <v>1</v>
      </c>
      <c r="C513" s="1" t="s">
        <v>2</v>
      </c>
      <c r="D513" s="3"/>
      <c r="E513" s="3"/>
      <c r="F513" s="45"/>
      <c r="G513" s="45"/>
      <c r="H513" s="45"/>
      <c r="I513" s="45"/>
      <c r="J513" s="45"/>
      <c r="K513" s="45"/>
      <c r="L513" s="45"/>
      <c r="M513" s="45"/>
      <c r="N513" s="45"/>
      <c r="O513" s="45"/>
    </row>
    <row r="514" ht="13.5" customHeight="1">
      <c r="A514" s="1" t="s">
        <v>8228</v>
      </c>
      <c r="B514" s="1" t="s">
        <v>5</v>
      </c>
      <c r="C514" s="1" t="s">
        <v>303</v>
      </c>
      <c r="D514" s="1" t="s">
        <v>8235</v>
      </c>
      <c r="E514" s="1" t="s">
        <v>8236</v>
      </c>
      <c r="F514" s="45"/>
      <c r="G514" s="45"/>
      <c r="H514" s="45"/>
      <c r="I514" s="45"/>
      <c r="J514" s="45"/>
      <c r="K514" s="45"/>
      <c r="L514" s="45"/>
      <c r="M514" s="45"/>
      <c r="N514" s="45"/>
      <c r="O514" s="45"/>
    </row>
    <row r="515" ht="13.5" customHeight="1">
      <c r="A515" s="1" t="s">
        <v>8228</v>
      </c>
      <c r="B515" s="1" t="s">
        <v>9</v>
      </c>
      <c r="C515" s="1" t="s">
        <v>10</v>
      </c>
      <c r="D515" s="1" t="s">
        <v>8242</v>
      </c>
      <c r="E515" s="1" t="s">
        <v>8243</v>
      </c>
      <c r="F515" s="45"/>
      <c r="G515" s="45"/>
      <c r="H515" s="45"/>
      <c r="I515" s="45"/>
      <c r="J515" s="45"/>
      <c r="K515" s="45"/>
      <c r="L515" s="45"/>
      <c r="M515" s="45"/>
      <c r="N515" s="45"/>
      <c r="O515" s="45"/>
    </row>
    <row r="516" ht="13.5" customHeight="1">
      <c r="A516" s="1" t="s">
        <v>8228</v>
      </c>
      <c r="B516" s="1" t="s">
        <v>13</v>
      </c>
      <c r="C516" s="1" t="s">
        <v>10</v>
      </c>
      <c r="D516" s="1" t="s">
        <v>8246</v>
      </c>
      <c r="E516" s="1" t="s">
        <v>8248</v>
      </c>
      <c r="F516" s="45"/>
      <c r="G516" s="45"/>
      <c r="H516" s="45"/>
      <c r="I516" s="45"/>
      <c r="J516" s="45"/>
      <c r="K516" s="45"/>
      <c r="L516" s="45"/>
      <c r="M516" s="45"/>
      <c r="N516" s="45"/>
      <c r="O516" s="45"/>
    </row>
    <row r="517" ht="13.5" customHeight="1">
      <c r="A517" s="1" t="s">
        <v>8228</v>
      </c>
      <c r="B517" s="1" t="s">
        <v>16</v>
      </c>
      <c r="C517" s="1" t="s">
        <v>10</v>
      </c>
      <c r="D517" s="1" t="s">
        <v>8252</v>
      </c>
      <c r="E517" s="1" t="s">
        <v>8253</v>
      </c>
      <c r="F517" s="45"/>
      <c r="G517" s="45"/>
      <c r="H517" s="45"/>
      <c r="I517" s="45"/>
      <c r="J517" s="45"/>
      <c r="K517" s="45"/>
      <c r="L517" s="45"/>
      <c r="M517" s="45"/>
      <c r="N517" s="45"/>
      <c r="O517" s="45"/>
    </row>
    <row r="518" ht="13.5" customHeight="1">
      <c r="A518" s="1" t="s">
        <v>8228</v>
      </c>
      <c r="B518" s="1" t="s">
        <v>21</v>
      </c>
      <c r="C518" s="1" t="s">
        <v>10</v>
      </c>
      <c r="D518" s="1" t="s">
        <v>8258</v>
      </c>
      <c r="E518" s="1" t="s">
        <v>8259</v>
      </c>
      <c r="F518" s="45"/>
      <c r="G518" s="45"/>
      <c r="H518" s="45"/>
      <c r="I518" s="45"/>
      <c r="J518" s="45"/>
      <c r="K518" s="45"/>
      <c r="L518" s="45"/>
      <c r="M518" s="45"/>
      <c r="N518" s="45"/>
      <c r="O518" s="45"/>
    </row>
    <row r="519" ht="13.5" customHeight="1">
      <c r="A519" s="1" t="s">
        <v>8228</v>
      </c>
      <c r="B519" s="1" t="s">
        <v>27</v>
      </c>
      <c r="C519" s="1" t="s">
        <v>374</v>
      </c>
      <c r="D519" s="1" t="s">
        <v>8264</v>
      </c>
      <c r="E519" s="1" t="s">
        <v>8265</v>
      </c>
      <c r="F519" s="45"/>
      <c r="G519" s="45"/>
      <c r="H519" s="45"/>
      <c r="I519" s="45"/>
      <c r="J519" s="45"/>
      <c r="K519" s="45"/>
      <c r="L519" s="45"/>
      <c r="M519" s="45"/>
      <c r="N519" s="45"/>
      <c r="O519" s="45"/>
    </row>
    <row r="520" ht="13.5" customHeight="1">
      <c r="A520" s="1" t="s">
        <v>8228</v>
      </c>
      <c r="B520" s="1" t="s">
        <v>31</v>
      </c>
      <c r="C520" s="1" t="s">
        <v>10</v>
      </c>
      <c r="D520" s="1" t="s">
        <v>8269</v>
      </c>
      <c r="E520" s="1" t="s">
        <v>8271</v>
      </c>
      <c r="F520" s="45"/>
      <c r="G520" s="45"/>
      <c r="H520" s="45"/>
      <c r="I520" s="45"/>
      <c r="J520" s="45"/>
      <c r="K520" s="45"/>
      <c r="L520" s="45"/>
      <c r="M520" s="45"/>
      <c r="N520" s="45"/>
      <c r="O520" s="45"/>
    </row>
    <row r="521" ht="13.5" customHeight="1">
      <c r="A521" s="1" t="s">
        <v>8228</v>
      </c>
      <c r="B521" s="1" t="s">
        <v>34</v>
      </c>
      <c r="C521" s="1" t="s">
        <v>10</v>
      </c>
      <c r="D521" s="1" t="s">
        <v>8275</v>
      </c>
      <c r="E521" s="1" t="s">
        <v>8277</v>
      </c>
      <c r="F521" s="45"/>
      <c r="G521" s="45"/>
      <c r="H521" s="45"/>
      <c r="I521" s="45"/>
      <c r="J521" s="45"/>
      <c r="K521" s="45"/>
      <c r="L521" s="45"/>
      <c r="M521" s="45"/>
      <c r="N521" s="45"/>
      <c r="O521" s="45"/>
    </row>
    <row r="522" ht="13.5" customHeight="1">
      <c r="A522" s="1" t="s">
        <v>8228</v>
      </c>
      <c r="B522" s="1" t="s">
        <v>40</v>
      </c>
      <c r="C522" s="1" t="s">
        <v>374</v>
      </c>
      <c r="D522" s="1" t="s">
        <v>8281</v>
      </c>
      <c r="E522" s="1" t="s">
        <v>8283</v>
      </c>
      <c r="F522" s="45"/>
      <c r="G522" s="45"/>
      <c r="H522" s="45"/>
      <c r="I522" s="45"/>
      <c r="J522" s="45"/>
      <c r="K522" s="45"/>
      <c r="L522" s="45"/>
      <c r="M522" s="45"/>
      <c r="N522" s="45"/>
      <c r="O522" s="45"/>
    </row>
    <row r="523" ht="13.5" customHeight="1">
      <c r="A523" s="1" t="s">
        <v>8228</v>
      </c>
      <c r="B523" s="1" t="s">
        <v>45</v>
      </c>
      <c r="C523" s="1" t="s">
        <v>10</v>
      </c>
      <c r="D523" s="1" t="s">
        <v>8288</v>
      </c>
      <c r="E523" s="1" t="s">
        <v>8289</v>
      </c>
      <c r="F523" s="45"/>
      <c r="G523" s="45"/>
      <c r="H523" s="45"/>
      <c r="I523" s="45"/>
      <c r="J523" s="45"/>
      <c r="K523" s="45"/>
      <c r="L523" s="45"/>
      <c r="M523" s="45"/>
      <c r="N523" s="45"/>
      <c r="O523" s="45"/>
    </row>
    <row r="524" ht="13.5" customHeight="1">
      <c r="A524" s="1" t="s">
        <v>8228</v>
      </c>
      <c r="B524" s="1" t="s">
        <v>52</v>
      </c>
      <c r="C524" s="1" t="s">
        <v>10</v>
      </c>
      <c r="D524" s="1" t="s">
        <v>8294</v>
      </c>
      <c r="E524" s="1" t="s">
        <v>8295</v>
      </c>
      <c r="F524" s="45"/>
      <c r="G524" s="45"/>
      <c r="H524" s="45"/>
      <c r="I524" s="45"/>
      <c r="J524" s="45"/>
      <c r="K524" s="45"/>
      <c r="L524" s="45"/>
      <c r="M524" s="45"/>
      <c r="N524" s="45"/>
      <c r="O524" s="45"/>
    </row>
    <row r="525" ht="13.5" customHeight="1">
      <c r="A525" s="1" t="s">
        <v>8228</v>
      </c>
      <c r="B525" s="1" t="s">
        <v>57</v>
      </c>
      <c r="C525" s="1" t="s">
        <v>10</v>
      </c>
      <c r="D525" s="1" t="s">
        <v>8300</v>
      </c>
      <c r="E525" s="1" t="s">
        <v>8301</v>
      </c>
      <c r="F525" s="45"/>
      <c r="G525" s="45"/>
      <c r="H525" s="45"/>
      <c r="I525" s="45"/>
      <c r="J525" s="45"/>
      <c r="K525" s="45"/>
      <c r="L525" s="45"/>
      <c r="M525" s="45"/>
      <c r="N525" s="45"/>
      <c r="O525" s="45"/>
    </row>
    <row r="526" ht="13.5" customHeight="1">
      <c r="A526" s="1" t="s">
        <v>8228</v>
      </c>
      <c r="B526" s="1" t="s">
        <v>99</v>
      </c>
      <c r="C526" s="1" t="s">
        <v>817</v>
      </c>
      <c r="D526" s="3"/>
      <c r="E526" s="3"/>
      <c r="F526" s="45"/>
      <c r="G526" s="45"/>
      <c r="H526" s="45"/>
      <c r="I526" s="45"/>
      <c r="J526" s="45"/>
      <c r="K526" s="45"/>
      <c r="L526" s="45"/>
      <c r="M526" s="45"/>
      <c r="N526" s="45"/>
      <c r="O526" s="45"/>
    </row>
    <row r="527" ht="13.5" customHeight="1">
      <c r="A527" s="1" t="s">
        <v>8306</v>
      </c>
      <c r="B527" s="2" t="s">
        <v>1</v>
      </c>
      <c r="C527" s="1" t="s">
        <v>2</v>
      </c>
      <c r="D527" s="3"/>
      <c r="E527" s="3"/>
      <c r="F527" s="45"/>
      <c r="G527" s="45"/>
      <c r="H527" s="45"/>
      <c r="I527" s="45"/>
      <c r="J527" s="45"/>
      <c r="K527" s="45"/>
      <c r="L527" s="45"/>
      <c r="M527" s="45"/>
      <c r="N527" s="45"/>
      <c r="O527" s="45"/>
    </row>
    <row r="528" ht="13.5" customHeight="1">
      <c r="A528" s="1" t="s">
        <v>8306</v>
      </c>
      <c r="B528" s="1" t="s">
        <v>5</v>
      </c>
      <c r="C528" s="1" t="s">
        <v>102</v>
      </c>
      <c r="D528" s="1" t="s">
        <v>8312</v>
      </c>
      <c r="E528" s="1" t="s">
        <v>8315</v>
      </c>
      <c r="F528" s="45"/>
      <c r="G528" s="45"/>
      <c r="H528" s="45"/>
      <c r="I528" s="45"/>
      <c r="J528" s="45"/>
      <c r="K528" s="45"/>
      <c r="L528" s="45"/>
      <c r="M528" s="45"/>
      <c r="N528" s="45"/>
      <c r="O528" s="45"/>
    </row>
    <row r="529" ht="13.5" customHeight="1">
      <c r="A529" s="1" t="s">
        <v>8306</v>
      </c>
      <c r="B529" s="1" t="s">
        <v>9</v>
      </c>
      <c r="C529" s="1" t="s">
        <v>10</v>
      </c>
      <c r="D529" s="1" t="s">
        <v>8317</v>
      </c>
      <c r="E529" s="1" t="s">
        <v>8319</v>
      </c>
      <c r="F529" s="45"/>
      <c r="G529" s="45"/>
      <c r="H529" s="45"/>
      <c r="I529" s="45"/>
      <c r="J529" s="45"/>
      <c r="K529" s="45"/>
      <c r="L529" s="45"/>
      <c r="M529" s="45"/>
      <c r="N529" s="45"/>
      <c r="O529" s="45"/>
    </row>
    <row r="530" ht="13.5" customHeight="1">
      <c r="A530" s="1" t="s">
        <v>8306</v>
      </c>
      <c r="B530" s="1" t="s">
        <v>13</v>
      </c>
      <c r="C530" s="1" t="s">
        <v>10</v>
      </c>
      <c r="D530" s="1" t="s">
        <v>8321</v>
      </c>
      <c r="E530" s="1" t="s">
        <v>8323</v>
      </c>
      <c r="F530" s="45"/>
      <c r="G530" s="45"/>
      <c r="H530" s="45"/>
      <c r="I530" s="45"/>
      <c r="J530" s="45"/>
      <c r="K530" s="45"/>
      <c r="L530" s="45"/>
      <c r="M530" s="45"/>
      <c r="N530" s="45"/>
      <c r="O530" s="45"/>
    </row>
    <row r="531" ht="13.5" customHeight="1">
      <c r="A531" s="1" t="s">
        <v>8306</v>
      </c>
      <c r="B531" s="1" t="s">
        <v>16</v>
      </c>
      <c r="C531" s="1" t="s">
        <v>10</v>
      </c>
      <c r="D531" s="1" t="s">
        <v>8327</v>
      </c>
      <c r="E531" s="1" t="s">
        <v>8328</v>
      </c>
      <c r="F531" s="45"/>
      <c r="G531" s="45"/>
      <c r="H531" s="45"/>
      <c r="I531" s="45"/>
      <c r="J531" s="45"/>
      <c r="K531" s="45"/>
      <c r="L531" s="45"/>
      <c r="M531" s="45"/>
      <c r="N531" s="45"/>
      <c r="O531" s="45"/>
    </row>
    <row r="532" ht="13.5" customHeight="1">
      <c r="A532" s="1" t="s">
        <v>8306</v>
      </c>
      <c r="B532" s="1" t="s">
        <v>21</v>
      </c>
      <c r="C532" s="1" t="s">
        <v>10</v>
      </c>
      <c r="D532" s="1" t="s">
        <v>8331</v>
      </c>
      <c r="E532" s="1" t="s">
        <v>8332</v>
      </c>
      <c r="F532" s="45"/>
      <c r="G532" s="45"/>
      <c r="H532" s="45"/>
      <c r="I532" s="45"/>
      <c r="J532" s="45"/>
      <c r="K532" s="45"/>
      <c r="L532" s="45"/>
      <c r="M532" s="45"/>
      <c r="N532" s="45"/>
      <c r="O532" s="45"/>
    </row>
    <row r="533" ht="13.5" customHeight="1">
      <c r="A533" s="1" t="s">
        <v>8306</v>
      </c>
      <c r="B533" s="1" t="s">
        <v>27</v>
      </c>
      <c r="C533" s="1" t="s">
        <v>10</v>
      </c>
      <c r="D533" s="1" t="s">
        <v>8335</v>
      </c>
      <c r="E533" s="1" t="s">
        <v>8336</v>
      </c>
      <c r="F533" s="45"/>
      <c r="G533" s="45"/>
      <c r="H533" s="45"/>
      <c r="I533" s="45"/>
      <c r="J533" s="45"/>
      <c r="K533" s="45"/>
      <c r="L533" s="45"/>
      <c r="M533" s="45"/>
      <c r="N533" s="45"/>
      <c r="O533" s="45"/>
    </row>
    <row r="534" ht="13.5" customHeight="1">
      <c r="A534" s="1" t="s">
        <v>8306</v>
      </c>
      <c r="B534" s="1" t="s">
        <v>31</v>
      </c>
      <c r="C534" s="1" t="s">
        <v>10</v>
      </c>
      <c r="D534" s="1" t="s">
        <v>8345</v>
      </c>
      <c r="E534" s="1" t="s">
        <v>8347</v>
      </c>
      <c r="F534" s="45"/>
      <c r="G534" s="45"/>
      <c r="H534" s="45"/>
      <c r="I534" s="45"/>
      <c r="J534" s="45"/>
      <c r="K534" s="45"/>
      <c r="L534" s="45"/>
      <c r="M534" s="45"/>
      <c r="N534" s="45"/>
      <c r="O534" s="45"/>
    </row>
    <row r="535" ht="13.5" customHeight="1">
      <c r="A535" s="1" t="s">
        <v>8306</v>
      </c>
      <c r="B535" s="1" t="s">
        <v>34</v>
      </c>
      <c r="C535" s="1" t="s">
        <v>10</v>
      </c>
      <c r="D535" s="1" t="s">
        <v>8351</v>
      </c>
      <c r="E535" s="1" t="s">
        <v>8353</v>
      </c>
      <c r="F535" s="45"/>
      <c r="G535" s="45"/>
      <c r="H535" s="45"/>
      <c r="I535" s="45"/>
      <c r="J535" s="45"/>
      <c r="K535" s="45"/>
      <c r="L535" s="45"/>
      <c r="M535" s="45"/>
      <c r="N535" s="45"/>
      <c r="O535" s="45"/>
    </row>
    <row r="536" ht="13.5" customHeight="1">
      <c r="A536" s="1" t="s">
        <v>8306</v>
      </c>
      <c r="B536" s="1" t="s">
        <v>40</v>
      </c>
      <c r="C536" s="1" t="s">
        <v>10</v>
      </c>
      <c r="D536" s="1" t="s">
        <v>8358</v>
      </c>
      <c r="E536" s="1" t="s">
        <v>8360</v>
      </c>
      <c r="F536" s="45"/>
      <c r="G536" s="45"/>
      <c r="H536" s="45"/>
      <c r="I536" s="45"/>
      <c r="J536" s="45"/>
      <c r="K536" s="45"/>
      <c r="L536" s="45"/>
      <c r="M536" s="45"/>
      <c r="N536" s="45"/>
      <c r="O536" s="45"/>
    </row>
    <row r="537" ht="13.5" customHeight="1">
      <c r="A537" s="1" t="s">
        <v>8306</v>
      </c>
      <c r="B537" s="1" t="s">
        <v>45</v>
      </c>
      <c r="C537" s="1" t="s">
        <v>10</v>
      </c>
      <c r="D537" s="1" t="s">
        <v>8366</v>
      </c>
      <c r="E537" s="1" t="s">
        <v>8367</v>
      </c>
      <c r="F537" s="45"/>
      <c r="G537" s="45"/>
      <c r="H537" s="45"/>
      <c r="I537" s="45"/>
      <c r="J537" s="45"/>
      <c r="K537" s="45"/>
      <c r="L537" s="45"/>
      <c r="M537" s="45"/>
      <c r="N537" s="45"/>
      <c r="O537" s="45"/>
    </row>
    <row r="538" ht="13.5" customHeight="1">
      <c r="A538" s="1" t="s">
        <v>8306</v>
      </c>
      <c r="B538" s="1" t="s">
        <v>52</v>
      </c>
      <c r="C538" s="1" t="s">
        <v>374</v>
      </c>
      <c r="D538" s="1" t="s">
        <v>8374</v>
      </c>
      <c r="E538" s="1" t="s">
        <v>8375</v>
      </c>
      <c r="F538" s="45"/>
      <c r="G538" s="45"/>
      <c r="H538" s="45"/>
      <c r="I538" s="45"/>
      <c r="J538" s="45"/>
      <c r="K538" s="45"/>
      <c r="L538" s="45"/>
      <c r="M538" s="45"/>
      <c r="N538" s="45"/>
      <c r="O538" s="45"/>
    </row>
    <row r="539" ht="13.5" customHeight="1">
      <c r="A539" s="1" t="s">
        <v>8306</v>
      </c>
      <c r="B539" s="1" t="s">
        <v>57</v>
      </c>
      <c r="C539" s="1" t="s">
        <v>115</v>
      </c>
      <c r="D539" s="1" t="s">
        <v>8384</v>
      </c>
      <c r="E539" s="1" t="s">
        <v>8385</v>
      </c>
      <c r="F539" s="45"/>
      <c r="G539" s="45"/>
      <c r="H539" s="45"/>
      <c r="I539" s="45"/>
      <c r="J539" s="45"/>
      <c r="K539" s="45"/>
      <c r="L539" s="45"/>
      <c r="M539" s="45"/>
      <c r="N539" s="45"/>
      <c r="O539" s="45"/>
    </row>
    <row r="540" ht="13.5" customHeight="1">
      <c r="A540" s="1" t="s">
        <v>8306</v>
      </c>
      <c r="B540" s="1" t="s">
        <v>60</v>
      </c>
      <c r="C540" s="1" t="s">
        <v>115</v>
      </c>
      <c r="D540" s="1" t="s">
        <v>8392</v>
      </c>
      <c r="E540" s="1" t="s">
        <v>8393</v>
      </c>
      <c r="F540" s="45"/>
      <c r="G540" s="45"/>
      <c r="H540" s="45"/>
      <c r="I540" s="45"/>
      <c r="J540" s="45"/>
      <c r="K540" s="45"/>
      <c r="L540" s="45"/>
      <c r="M540" s="45"/>
      <c r="N540" s="45"/>
      <c r="O540" s="45"/>
    </row>
    <row r="541" ht="13.5" customHeight="1">
      <c r="A541" s="1" t="s">
        <v>8306</v>
      </c>
      <c r="B541" s="1" t="s">
        <v>65</v>
      </c>
      <c r="C541" s="1" t="s">
        <v>10</v>
      </c>
      <c r="D541" s="1" t="s">
        <v>8401</v>
      </c>
      <c r="E541" s="1" t="s">
        <v>8402</v>
      </c>
      <c r="F541" s="45"/>
      <c r="G541" s="45"/>
      <c r="H541" s="45"/>
      <c r="I541" s="45"/>
      <c r="J541" s="45"/>
      <c r="K541" s="45"/>
      <c r="L541" s="45"/>
      <c r="M541" s="45"/>
      <c r="N541" s="45"/>
      <c r="O541" s="45"/>
    </row>
    <row r="542" ht="13.5" customHeight="1">
      <c r="A542" s="1" t="s">
        <v>8306</v>
      </c>
      <c r="B542" s="1" t="s">
        <v>70</v>
      </c>
      <c r="C542" s="1" t="s">
        <v>10</v>
      </c>
      <c r="D542" s="1" t="s">
        <v>8410</v>
      </c>
      <c r="E542" s="1" t="s">
        <v>8412</v>
      </c>
      <c r="F542" s="45"/>
      <c r="G542" s="45"/>
      <c r="H542" s="45"/>
      <c r="I542" s="45"/>
      <c r="J542" s="45"/>
      <c r="K542" s="45"/>
      <c r="L542" s="45"/>
      <c r="M542" s="45"/>
      <c r="N542" s="45"/>
      <c r="O542" s="45"/>
    </row>
    <row r="543" ht="13.5" customHeight="1">
      <c r="A543" s="1" t="s">
        <v>8306</v>
      </c>
      <c r="B543" s="1" t="s">
        <v>74</v>
      </c>
      <c r="C543" s="1" t="s">
        <v>8417</v>
      </c>
      <c r="D543" s="1" t="s">
        <v>8418</v>
      </c>
      <c r="E543" s="1" t="s">
        <v>8421</v>
      </c>
      <c r="F543" s="45"/>
      <c r="G543" s="45"/>
      <c r="H543" s="45"/>
      <c r="I543" s="45"/>
      <c r="J543" s="45"/>
      <c r="K543" s="45"/>
      <c r="L543" s="45"/>
      <c r="M543" s="45"/>
      <c r="N543" s="45"/>
      <c r="O543" s="45"/>
    </row>
    <row r="544" ht="13.5" customHeight="1">
      <c r="A544" s="1" t="s">
        <v>8306</v>
      </c>
      <c r="B544" s="1" t="s">
        <v>78</v>
      </c>
      <c r="C544" s="1" t="s">
        <v>10</v>
      </c>
      <c r="D544" s="1" t="s">
        <v>8428</v>
      </c>
      <c r="E544" s="1" t="s">
        <v>8430</v>
      </c>
      <c r="F544" s="45"/>
      <c r="G544" s="45"/>
      <c r="H544" s="45"/>
      <c r="I544" s="45"/>
      <c r="J544" s="45"/>
      <c r="K544" s="45"/>
      <c r="L544" s="45"/>
      <c r="M544" s="45"/>
      <c r="N544" s="45"/>
      <c r="O544" s="45"/>
    </row>
    <row r="545" ht="13.5" customHeight="1">
      <c r="A545" s="1" t="s">
        <v>8306</v>
      </c>
      <c r="B545" s="1" t="s">
        <v>83</v>
      </c>
      <c r="C545" s="1" t="s">
        <v>10</v>
      </c>
      <c r="D545" s="1" t="s">
        <v>8435</v>
      </c>
      <c r="E545" s="1" t="s">
        <v>8437</v>
      </c>
      <c r="F545" s="45"/>
      <c r="G545" s="45"/>
      <c r="H545" s="45"/>
      <c r="I545" s="45"/>
      <c r="J545" s="45"/>
      <c r="K545" s="45"/>
      <c r="L545" s="45"/>
      <c r="M545" s="45"/>
      <c r="N545" s="45"/>
      <c r="O545" s="45"/>
    </row>
    <row r="546" ht="13.5" customHeight="1">
      <c r="A546" s="1" t="s">
        <v>8306</v>
      </c>
      <c r="B546" s="1" t="s">
        <v>86</v>
      </c>
      <c r="C546" s="1" t="s">
        <v>10</v>
      </c>
      <c r="D546" s="1" t="s">
        <v>8443</v>
      </c>
      <c r="E546" s="1" t="s">
        <v>8444</v>
      </c>
      <c r="F546" s="45"/>
      <c r="G546" s="45"/>
      <c r="H546" s="45"/>
      <c r="I546" s="45"/>
      <c r="J546" s="45"/>
      <c r="K546" s="45"/>
      <c r="L546" s="45"/>
      <c r="M546" s="45"/>
      <c r="N546" s="45"/>
      <c r="O546" s="45"/>
    </row>
    <row r="547" ht="13.5" customHeight="1">
      <c r="A547" s="1" t="s">
        <v>8306</v>
      </c>
      <c r="B547" s="1" t="s">
        <v>91</v>
      </c>
      <c r="C547" s="1" t="s">
        <v>8417</v>
      </c>
      <c r="D547" s="1" t="s">
        <v>8451</v>
      </c>
      <c r="E547" s="1" t="s">
        <v>8452</v>
      </c>
      <c r="F547" s="45"/>
      <c r="G547" s="45"/>
      <c r="H547" s="45"/>
      <c r="I547" s="45"/>
      <c r="J547" s="45"/>
      <c r="K547" s="45"/>
      <c r="L547" s="45"/>
      <c r="M547" s="45"/>
      <c r="N547" s="45"/>
      <c r="O547" s="45"/>
    </row>
    <row r="548" ht="13.5" customHeight="1">
      <c r="A548" s="1" t="s">
        <v>8306</v>
      </c>
      <c r="B548" s="1" t="s">
        <v>94</v>
      </c>
      <c r="C548" s="1" t="s">
        <v>10</v>
      </c>
      <c r="D548" s="1" t="s">
        <v>8457</v>
      </c>
      <c r="E548" s="1" t="s">
        <v>8458</v>
      </c>
      <c r="F548" s="45"/>
      <c r="G548" s="45"/>
      <c r="H548" s="45"/>
      <c r="I548" s="45"/>
      <c r="J548" s="45"/>
      <c r="K548" s="45"/>
      <c r="L548" s="45"/>
      <c r="M548" s="45"/>
      <c r="N548" s="45"/>
      <c r="O548" s="45"/>
    </row>
    <row r="549" ht="13.5" customHeight="1">
      <c r="A549" s="1" t="s">
        <v>8306</v>
      </c>
      <c r="B549" s="1" t="s">
        <v>99</v>
      </c>
      <c r="C549" s="1" t="s">
        <v>817</v>
      </c>
      <c r="D549" s="3"/>
      <c r="E549" s="3"/>
      <c r="F549" s="45"/>
      <c r="G549" s="45"/>
      <c r="H549" s="45"/>
      <c r="I549" s="45"/>
      <c r="J549" s="45"/>
      <c r="K549" s="45"/>
      <c r="L549" s="45"/>
      <c r="M549" s="45"/>
      <c r="N549" s="45"/>
      <c r="O549" s="45"/>
    </row>
    <row r="550" ht="13.5" customHeight="1">
      <c r="A550" s="1" t="s">
        <v>8469</v>
      </c>
      <c r="B550" s="2" t="s">
        <v>1</v>
      </c>
      <c r="C550" s="1" t="s">
        <v>2</v>
      </c>
      <c r="D550" s="3"/>
      <c r="E550" s="3"/>
      <c r="F550" s="45"/>
      <c r="G550" s="45"/>
      <c r="H550" s="45"/>
      <c r="I550" s="45"/>
      <c r="J550" s="45"/>
      <c r="K550" s="45"/>
      <c r="L550" s="45"/>
      <c r="M550" s="45"/>
      <c r="N550" s="45"/>
      <c r="O550" s="45"/>
    </row>
    <row r="551" ht="13.5" customHeight="1">
      <c r="A551" s="1" t="s">
        <v>8469</v>
      </c>
      <c r="B551" s="1" t="s">
        <v>5</v>
      </c>
      <c r="C551" s="1" t="s">
        <v>303</v>
      </c>
      <c r="D551" s="1" t="s">
        <v>8474</v>
      </c>
      <c r="E551" s="1" t="s">
        <v>8475</v>
      </c>
      <c r="F551" s="45"/>
      <c r="G551" s="45"/>
      <c r="H551" s="45"/>
      <c r="I551" s="45"/>
      <c r="J551" s="45"/>
      <c r="K551" s="45"/>
      <c r="L551" s="45"/>
      <c r="M551" s="45"/>
      <c r="N551" s="45"/>
      <c r="O551" s="45"/>
    </row>
    <row r="552" ht="13.5" customHeight="1">
      <c r="A552" s="1" t="s">
        <v>8469</v>
      </c>
      <c r="B552" s="1" t="s">
        <v>9</v>
      </c>
      <c r="C552" s="1" t="s">
        <v>7617</v>
      </c>
      <c r="D552" s="1" t="s">
        <v>8478</v>
      </c>
      <c r="E552" s="1" t="s">
        <v>8479</v>
      </c>
      <c r="F552" s="45"/>
      <c r="G552" s="45"/>
      <c r="H552" s="45"/>
      <c r="I552" s="45"/>
      <c r="J552" s="45"/>
      <c r="K552" s="45"/>
      <c r="L552" s="45"/>
      <c r="M552" s="45"/>
      <c r="N552" s="45"/>
      <c r="O552" s="45"/>
    </row>
    <row r="553" ht="13.5" customHeight="1">
      <c r="A553" s="1" t="s">
        <v>8469</v>
      </c>
      <c r="B553" s="1" t="s">
        <v>13</v>
      </c>
      <c r="C553" s="1" t="s">
        <v>10</v>
      </c>
      <c r="D553" s="1" t="s">
        <v>8484</v>
      </c>
      <c r="E553" s="1" t="s">
        <v>8485</v>
      </c>
      <c r="F553" s="45"/>
      <c r="G553" s="45"/>
      <c r="H553" s="45"/>
      <c r="I553" s="45"/>
      <c r="J553" s="45"/>
      <c r="K553" s="45"/>
      <c r="L553" s="45"/>
      <c r="M553" s="45"/>
      <c r="N553" s="45"/>
      <c r="O553" s="45"/>
    </row>
    <row r="554" ht="13.5" customHeight="1">
      <c r="A554" s="1" t="s">
        <v>8469</v>
      </c>
      <c r="B554" s="1" t="s">
        <v>16</v>
      </c>
      <c r="C554" s="1" t="s">
        <v>10</v>
      </c>
      <c r="D554" s="1" t="s">
        <v>8504</v>
      </c>
      <c r="E554" s="1" t="s">
        <v>8505</v>
      </c>
      <c r="F554" s="45"/>
      <c r="G554" s="45"/>
      <c r="H554" s="45"/>
      <c r="I554" s="45"/>
      <c r="J554" s="45"/>
      <c r="K554" s="45"/>
      <c r="L554" s="45"/>
      <c r="M554" s="45"/>
      <c r="N554" s="45"/>
      <c r="O554" s="45"/>
    </row>
    <row r="555" ht="13.5" customHeight="1">
      <c r="A555" s="1" t="s">
        <v>8469</v>
      </c>
      <c r="B555" s="1" t="s">
        <v>21</v>
      </c>
      <c r="C555" s="1" t="s">
        <v>10</v>
      </c>
      <c r="D555" s="1" t="s">
        <v>8514</v>
      </c>
      <c r="E555" s="1" t="s">
        <v>8517</v>
      </c>
      <c r="F555" s="45"/>
      <c r="G555" s="45"/>
      <c r="H555" s="45"/>
      <c r="I555" s="45"/>
      <c r="J555" s="45"/>
      <c r="K555" s="45"/>
      <c r="L555" s="45"/>
      <c r="M555" s="45"/>
      <c r="N555" s="45"/>
      <c r="O555" s="45"/>
    </row>
    <row r="556" ht="13.5" customHeight="1">
      <c r="A556" s="1" t="s">
        <v>8469</v>
      </c>
      <c r="B556" s="1" t="s">
        <v>27</v>
      </c>
      <c r="C556" s="1" t="s">
        <v>10</v>
      </c>
      <c r="D556" s="1" t="s">
        <v>8522</v>
      </c>
      <c r="E556" s="1" t="s">
        <v>8523</v>
      </c>
      <c r="F556" s="45"/>
      <c r="G556" s="45"/>
      <c r="H556" s="45"/>
      <c r="I556" s="45"/>
      <c r="J556" s="45"/>
      <c r="K556" s="45"/>
      <c r="L556" s="45"/>
      <c r="M556" s="45"/>
      <c r="N556" s="45"/>
      <c r="O556" s="45"/>
    </row>
    <row r="557" ht="13.5" customHeight="1">
      <c r="A557" s="1" t="s">
        <v>8469</v>
      </c>
      <c r="B557" s="1" t="s">
        <v>31</v>
      </c>
      <c r="C557" s="1" t="s">
        <v>374</v>
      </c>
      <c r="D557" s="1" t="s">
        <v>8530</v>
      </c>
      <c r="E557" s="1" t="s">
        <v>8532</v>
      </c>
      <c r="F557" s="45"/>
      <c r="G557" s="45"/>
      <c r="H557" s="45"/>
      <c r="I557" s="45"/>
      <c r="J557" s="45"/>
      <c r="K557" s="45"/>
      <c r="L557" s="45"/>
      <c r="M557" s="45"/>
      <c r="N557" s="45"/>
      <c r="O557" s="45"/>
    </row>
    <row r="558" ht="13.5" customHeight="1">
      <c r="A558" s="1" t="s">
        <v>8469</v>
      </c>
      <c r="B558" s="1" t="s">
        <v>34</v>
      </c>
      <c r="C558" s="1" t="s">
        <v>10</v>
      </c>
      <c r="D558" s="1" t="s">
        <v>8540</v>
      </c>
      <c r="E558" s="1" t="s">
        <v>8542</v>
      </c>
      <c r="F558" s="45"/>
      <c r="G558" s="45"/>
      <c r="H558" s="45"/>
      <c r="I558" s="45"/>
      <c r="J558" s="45"/>
      <c r="K558" s="45"/>
      <c r="L558" s="45"/>
      <c r="M558" s="45"/>
      <c r="N558" s="45"/>
      <c r="O558" s="45"/>
    </row>
    <row r="559" ht="13.5" customHeight="1">
      <c r="A559" s="1" t="s">
        <v>8469</v>
      </c>
      <c r="B559" s="1" t="s">
        <v>40</v>
      </c>
      <c r="C559" s="1" t="s">
        <v>10</v>
      </c>
      <c r="D559" s="1" t="s">
        <v>8551</v>
      </c>
      <c r="E559" s="1" t="s">
        <v>8553</v>
      </c>
      <c r="F559" s="45"/>
      <c r="G559" s="45"/>
      <c r="H559" s="45"/>
      <c r="I559" s="45"/>
      <c r="J559" s="45"/>
      <c r="K559" s="45"/>
      <c r="L559" s="45"/>
      <c r="M559" s="45"/>
      <c r="N559" s="45"/>
      <c r="O559" s="45"/>
    </row>
    <row r="560" ht="13.5" customHeight="1">
      <c r="A560" s="1" t="s">
        <v>8469</v>
      </c>
      <c r="B560" s="1" t="s">
        <v>45</v>
      </c>
      <c r="C560" s="1" t="s">
        <v>10</v>
      </c>
      <c r="D560" s="1" t="s">
        <v>8559</v>
      </c>
      <c r="E560" s="1" t="s">
        <v>8561</v>
      </c>
      <c r="F560" s="45"/>
      <c r="G560" s="45"/>
      <c r="H560" s="45"/>
      <c r="I560" s="45"/>
      <c r="J560" s="45"/>
      <c r="K560" s="45"/>
      <c r="L560" s="45"/>
      <c r="M560" s="45"/>
      <c r="N560" s="45"/>
      <c r="O560" s="45"/>
    </row>
    <row r="561" ht="13.5" customHeight="1">
      <c r="A561" s="1" t="s">
        <v>8469</v>
      </c>
      <c r="B561" s="1" t="s">
        <v>52</v>
      </c>
      <c r="C561" s="1" t="s">
        <v>10</v>
      </c>
      <c r="D561" s="1" t="s">
        <v>8566</v>
      </c>
      <c r="E561" s="1" t="s">
        <v>8567</v>
      </c>
      <c r="F561" s="45"/>
      <c r="G561" s="45"/>
      <c r="H561" s="45"/>
      <c r="I561" s="45"/>
      <c r="J561" s="45"/>
      <c r="K561" s="45"/>
      <c r="L561" s="45"/>
      <c r="M561" s="45"/>
      <c r="N561" s="45"/>
      <c r="O561" s="45"/>
    </row>
    <row r="562" ht="13.5" customHeight="1">
      <c r="A562" s="1" t="s">
        <v>8469</v>
      </c>
      <c r="B562" s="1" t="s">
        <v>57</v>
      </c>
      <c r="C562" s="1" t="s">
        <v>374</v>
      </c>
      <c r="D562" s="1" t="s">
        <v>8574</v>
      </c>
      <c r="E562" s="1" t="s">
        <v>8575</v>
      </c>
      <c r="F562" s="45"/>
      <c r="G562" s="45"/>
      <c r="H562" s="45"/>
      <c r="I562" s="45"/>
      <c r="J562" s="45"/>
      <c r="K562" s="45"/>
      <c r="L562" s="45"/>
      <c r="M562" s="45"/>
      <c r="N562" s="45"/>
      <c r="O562" s="45"/>
    </row>
    <row r="563" ht="13.5" customHeight="1">
      <c r="A563" s="1" t="s">
        <v>8469</v>
      </c>
      <c r="B563" s="1" t="s">
        <v>60</v>
      </c>
      <c r="C563" s="1" t="s">
        <v>374</v>
      </c>
      <c r="D563" s="1" t="s">
        <v>8581</v>
      </c>
      <c r="E563" s="1" t="s">
        <v>8582</v>
      </c>
      <c r="F563" s="45"/>
      <c r="G563" s="45"/>
      <c r="H563" s="45"/>
      <c r="I563" s="45"/>
      <c r="J563" s="45"/>
      <c r="K563" s="45"/>
      <c r="L563" s="45"/>
      <c r="M563" s="45"/>
      <c r="N563" s="45"/>
      <c r="O563" s="45"/>
    </row>
    <row r="564" ht="13.5" customHeight="1">
      <c r="A564" s="1" t="s">
        <v>8469</v>
      </c>
      <c r="B564" s="1" t="s">
        <v>99</v>
      </c>
      <c r="C564" s="1" t="s">
        <v>817</v>
      </c>
      <c r="D564" s="3"/>
      <c r="E564" s="3"/>
      <c r="F564" s="45"/>
      <c r="G564" s="45"/>
      <c r="H564" s="45"/>
      <c r="I564" s="45"/>
      <c r="J564" s="45"/>
      <c r="K564" s="45"/>
      <c r="L564" s="45"/>
      <c r="M564" s="45"/>
      <c r="N564" s="45"/>
      <c r="O564" s="45"/>
    </row>
    <row r="565" ht="13.5" customHeight="1">
      <c r="A565" s="1" t="s">
        <v>8591</v>
      </c>
      <c r="B565" s="2" t="s">
        <v>1</v>
      </c>
      <c r="C565" s="1" t="s">
        <v>2</v>
      </c>
      <c r="D565" s="3"/>
      <c r="E565" s="3"/>
      <c r="F565" s="45"/>
      <c r="G565" s="45"/>
      <c r="H565" s="45"/>
      <c r="I565" s="45"/>
      <c r="J565" s="45"/>
      <c r="K565" s="45"/>
      <c r="L565" s="45"/>
      <c r="M565" s="45"/>
      <c r="N565" s="45"/>
      <c r="O565" s="45"/>
    </row>
    <row r="566" ht="13.5" customHeight="1">
      <c r="A566" s="1" t="s">
        <v>8591</v>
      </c>
      <c r="B566" s="1" t="s">
        <v>5</v>
      </c>
      <c r="C566" s="1" t="s">
        <v>303</v>
      </c>
      <c r="D566" s="1" t="s">
        <v>8602</v>
      </c>
      <c r="E566" s="1" t="s">
        <v>8604</v>
      </c>
      <c r="F566" s="45"/>
      <c r="G566" s="45"/>
      <c r="H566" s="45"/>
      <c r="I566" s="45"/>
      <c r="J566" s="45"/>
      <c r="K566" s="45"/>
      <c r="L566" s="45"/>
      <c r="M566" s="45"/>
      <c r="N566" s="45"/>
      <c r="O566" s="45"/>
    </row>
    <row r="567" ht="13.5" customHeight="1">
      <c r="A567" s="1" t="s">
        <v>8591</v>
      </c>
      <c r="B567" s="1" t="s">
        <v>9</v>
      </c>
      <c r="C567" s="1" t="s">
        <v>10</v>
      </c>
      <c r="D567" s="1" t="s">
        <v>8610</v>
      </c>
      <c r="E567" s="1" t="s">
        <v>8612</v>
      </c>
      <c r="F567" s="45"/>
      <c r="G567" s="45"/>
      <c r="H567" s="45"/>
      <c r="I567" s="45"/>
      <c r="J567" s="45"/>
      <c r="K567" s="45"/>
      <c r="L567" s="45"/>
      <c r="M567" s="45"/>
      <c r="N567" s="45"/>
      <c r="O567" s="45"/>
    </row>
    <row r="568" ht="13.5" customHeight="1">
      <c r="A568" s="1" t="s">
        <v>8591</v>
      </c>
      <c r="B568" s="1" t="s">
        <v>13</v>
      </c>
      <c r="C568" s="1" t="s">
        <v>10</v>
      </c>
      <c r="D568" s="1" t="s">
        <v>8619</v>
      </c>
      <c r="E568" s="1" t="s">
        <v>8620</v>
      </c>
      <c r="F568" s="45"/>
      <c r="G568" s="45"/>
      <c r="H568" s="45"/>
      <c r="I568" s="45"/>
      <c r="J568" s="45"/>
      <c r="K568" s="45"/>
      <c r="L568" s="45"/>
      <c r="M568" s="45"/>
      <c r="N568" s="45"/>
      <c r="O568" s="45"/>
    </row>
    <row r="569" ht="13.5" customHeight="1">
      <c r="A569" s="1" t="s">
        <v>8591</v>
      </c>
      <c r="B569" s="1" t="s">
        <v>16</v>
      </c>
      <c r="C569" s="1" t="s">
        <v>10</v>
      </c>
      <c r="D569" s="1" t="s">
        <v>8627</v>
      </c>
      <c r="E569" s="1" t="s">
        <v>8628</v>
      </c>
      <c r="F569" s="45"/>
      <c r="G569" s="45"/>
      <c r="H569" s="45"/>
      <c r="I569" s="45"/>
      <c r="J569" s="45"/>
      <c r="K569" s="45"/>
      <c r="L569" s="45"/>
      <c r="M569" s="45"/>
      <c r="N569" s="45"/>
      <c r="O569" s="45"/>
    </row>
    <row r="570" ht="13.5" customHeight="1">
      <c r="A570" s="1" t="s">
        <v>8591</v>
      </c>
      <c r="B570" s="1" t="s">
        <v>21</v>
      </c>
      <c r="C570" s="1" t="s">
        <v>115</v>
      </c>
      <c r="D570" s="1" t="s">
        <v>8635</v>
      </c>
      <c r="E570" s="1" t="s">
        <v>8638</v>
      </c>
      <c r="F570" s="45"/>
      <c r="G570" s="45"/>
      <c r="H570" s="45"/>
      <c r="I570" s="45"/>
      <c r="J570" s="45"/>
      <c r="K570" s="45"/>
      <c r="L570" s="45"/>
      <c r="M570" s="45"/>
      <c r="N570" s="45"/>
      <c r="O570" s="45"/>
    </row>
    <row r="571" ht="13.5" customHeight="1">
      <c r="A571" s="1" t="s">
        <v>8591</v>
      </c>
      <c r="B571" s="1" t="s">
        <v>27</v>
      </c>
      <c r="C571" s="1" t="s">
        <v>10</v>
      </c>
      <c r="D571" s="1" t="s">
        <v>8643</v>
      </c>
      <c r="E571" s="1" t="s">
        <v>8644</v>
      </c>
      <c r="F571" s="45"/>
      <c r="G571" s="45"/>
      <c r="H571" s="45"/>
      <c r="I571" s="45"/>
      <c r="J571" s="45"/>
      <c r="K571" s="45"/>
      <c r="L571" s="45"/>
      <c r="M571" s="45"/>
      <c r="N571" s="45"/>
      <c r="O571" s="45"/>
    </row>
    <row r="572" ht="13.5" customHeight="1">
      <c r="A572" s="1" t="s">
        <v>8591</v>
      </c>
      <c r="B572" s="1" t="s">
        <v>31</v>
      </c>
      <c r="C572" s="1" t="s">
        <v>115</v>
      </c>
      <c r="D572" s="1" t="s">
        <v>8653</v>
      </c>
      <c r="E572" s="1" t="s">
        <v>8654</v>
      </c>
      <c r="F572" s="45"/>
      <c r="G572" s="45"/>
      <c r="H572" s="45"/>
      <c r="I572" s="45"/>
      <c r="J572" s="45"/>
      <c r="K572" s="45"/>
      <c r="L572" s="45"/>
      <c r="M572" s="45"/>
      <c r="N572" s="45"/>
      <c r="O572" s="45"/>
    </row>
    <row r="573" ht="13.5" customHeight="1">
      <c r="A573" s="1" t="s">
        <v>8591</v>
      </c>
      <c r="B573" s="1" t="s">
        <v>34</v>
      </c>
      <c r="C573" s="1" t="s">
        <v>10</v>
      </c>
      <c r="D573" s="1" t="s">
        <v>8658</v>
      </c>
      <c r="E573" s="1" t="s">
        <v>8659</v>
      </c>
      <c r="F573" s="45"/>
      <c r="G573" s="45"/>
      <c r="H573" s="45"/>
      <c r="I573" s="45"/>
      <c r="J573" s="45"/>
      <c r="K573" s="45"/>
      <c r="L573" s="45"/>
      <c r="M573" s="45"/>
      <c r="N573" s="45"/>
      <c r="O573" s="45"/>
    </row>
    <row r="574" ht="13.5" customHeight="1">
      <c r="A574" s="1" t="s">
        <v>8591</v>
      </c>
      <c r="B574" s="1" t="s">
        <v>40</v>
      </c>
      <c r="C574" s="1" t="s">
        <v>8417</v>
      </c>
      <c r="D574" s="1" t="s">
        <v>8665</v>
      </c>
      <c r="E574" s="1" t="s">
        <v>8668</v>
      </c>
      <c r="F574" s="45"/>
      <c r="G574" s="45"/>
      <c r="H574" s="45"/>
      <c r="I574" s="45"/>
      <c r="J574" s="45"/>
      <c r="K574" s="45"/>
      <c r="L574" s="45"/>
      <c r="M574" s="45"/>
      <c r="N574" s="45"/>
      <c r="O574" s="45"/>
    </row>
    <row r="575" ht="13.5" customHeight="1">
      <c r="A575" s="1" t="s">
        <v>8591</v>
      </c>
      <c r="B575" s="1" t="s">
        <v>45</v>
      </c>
      <c r="C575" s="1" t="s">
        <v>10</v>
      </c>
      <c r="D575" s="1" t="s">
        <v>8676</v>
      </c>
      <c r="E575" s="1" t="s">
        <v>8678</v>
      </c>
      <c r="F575" s="45"/>
      <c r="G575" s="45"/>
      <c r="H575" s="45"/>
      <c r="I575" s="45"/>
      <c r="J575" s="45"/>
      <c r="K575" s="45"/>
      <c r="L575" s="45"/>
      <c r="M575" s="45"/>
      <c r="N575" s="45"/>
      <c r="O575" s="45"/>
    </row>
    <row r="576" ht="13.5" customHeight="1">
      <c r="A576" s="1" t="s">
        <v>8591</v>
      </c>
      <c r="B576" s="1" t="s">
        <v>52</v>
      </c>
      <c r="C576" s="1" t="s">
        <v>10</v>
      </c>
      <c r="D576" s="1" t="s">
        <v>8683</v>
      </c>
      <c r="E576" s="1" t="s">
        <v>8684</v>
      </c>
      <c r="F576" s="45"/>
      <c r="G576" s="45"/>
      <c r="H576" s="45"/>
      <c r="I576" s="45"/>
      <c r="J576" s="45"/>
      <c r="K576" s="45"/>
      <c r="L576" s="45"/>
      <c r="M576" s="45"/>
      <c r="N576" s="45"/>
      <c r="O576" s="45"/>
    </row>
    <row r="577" ht="13.5" customHeight="1">
      <c r="A577" s="1" t="s">
        <v>8591</v>
      </c>
      <c r="B577" s="1" t="s">
        <v>57</v>
      </c>
      <c r="C577" s="1" t="s">
        <v>10</v>
      </c>
      <c r="D577" s="1" t="s">
        <v>8693</v>
      </c>
      <c r="E577" s="1" t="s">
        <v>8694</v>
      </c>
      <c r="F577" s="45"/>
      <c r="G577" s="45"/>
      <c r="H577" s="45"/>
      <c r="I577" s="45"/>
      <c r="J577" s="45"/>
      <c r="K577" s="45"/>
      <c r="L577" s="45"/>
      <c r="M577" s="45"/>
      <c r="N577" s="45"/>
      <c r="O577" s="45"/>
    </row>
    <row r="578" ht="13.5" customHeight="1">
      <c r="A578" s="1" t="s">
        <v>8591</v>
      </c>
      <c r="B578" s="1" t="s">
        <v>60</v>
      </c>
      <c r="C578" s="1" t="s">
        <v>10</v>
      </c>
      <c r="D578" s="1" t="s">
        <v>8703</v>
      </c>
      <c r="E578" s="1" t="s">
        <v>8704</v>
      </c>
      <c r="F578" s="45"/>
      <c r="G578" s="45"/>
      <c r="H578" s="45"/>
      <c r="I578" s="45"/>
      <c r="J578" s="45"/>
      <c r="K578" s="45"/>
      <c r="L578" s="45"/>
      <c r="M578" s="45"/>
      <c r="N578" s="45"/>
      <c r="O578" s="45"/>
    </row>
    <row r="579" ht="13.5" customHeight="1">
      <c r="A579" s="1" t="s">
        <v>8591</v>
      </c>
      <c r="B579" s="1" t="s">
        <v>65</v>
      </c>
      <c r="C579" s="1" t="s">
        <v>8417</v>
      </c>
      <c r="D579" s="1" t="s">
        <v>8711</v>
      </c>
      <c r="E579" s="1" t="s">
        <v>8712</v>
      </c>
      <c r="F579" s="45"/>
      <c r="G579" s="45"/>
      <c r="H579" s="45"/>
      <c r="I579" s="45"/>
      <c r="J579" s="45"/>
      <c r="K579" s="45"/>
      <c r="L579" s="45"/>
      <c r="M579" s="45"/>
      <c r="N579" s="45"/>
      <c r="O579" s="45"/>
    </row>
    <row r="580" ht="13.5" customHeight="1">
      <c r="A580" s="1" t="s">
        <v>8591</v>
      </c>
      <c r="B580" s="1" t="s">
        <v>70</v>
      </c>
      <c r="C580" s="1" t="s">
        <v>10</v>
      </c>
      <c r="D580" s="1" t="s">
        <v>8719</v>
      </c>
      <c r="E580" s="1" t="s">
        <v>8721</v>
      </c>
      <c r="F580" s="45"/>
      <c r="G580" s="45"/>
      <c r="H580" s="45"/>
      <c r="I580" s="45"/>
      <c r="J580" s="45"/>
      <c r="K580" s="45"/>
      <c r="L580" s="45"/>
      <c r="M580" s="45"/>
      <c r="N580" s="45"/>
      <c r="O580" s="45"/>
    </row>
    <row r="581" ht="13.5" customHeight="1">
      <c r="A581" s="1" t="s">
        <v>8591</v>
      </c>
      <c r="B581" s="1" t="s">
        <v>74</v>
      </c>
      <c r="C581" s="1" t="s">
        <v>8417</v>
      </c>
      <c r="D581" s="1" t="s">
        <v>8727</v>
      </c>
      <c r="E581" s="1" t="s">
        <v>8728</v>
      </c>
      <c r="F581" s="45"/>
      <c r="G581" s="45"/>
      <c r="H581" s="45"/>
      <c r="I581" s="45"/>
      <c r="J581" s="45"/>
      <c r="K581" s="45"/>
      <c r="L581" s="45"/>
      <c r="M581" s="45"/>
      <c r="N581" s="45"/>
      <c r="O581" s="45"/>
    </row>
    <row r="582" ht="13.5" customHeight="1">
      <c r="A582" s="1" t="s">
        <v>8591</v>
      </c>
      <c r="B582" s="1" t="s">
        <v>78</v>
      </c>
      <c r="C582" s="1" t="s">
        <v>10</v>
      </c>
      <c r="D582" s="1" t="s">
        <v>8736</v>
      </c>
      <c r="E582" s="1" t="s">
        <v>8738</v>
      </c>
      <c r="F582" s="45"/>
      <c r="G582" s="45"/>
      <c r="H582" s="45"/>
      <c r="I582" s="45"/>
      <c r="J582" s="45"/>
      <c r="K582" s="45"/>
      <c r="L582" s="45"/>
      <c r="M582" s="45"/>
      <c r="N582" s="45"/>
      <c r="O582" s="45"/>
    </row>
    <row r="583" ht="13.5" customHeight="1">
      <c r="A583" s="1" t="s">
        <v>8591</v>
      </c>
      <c r="B583" s="1" t="s">
        <v>83</v>
      </c>
      <c r="C583" s="1" t="s">
        <v>115</v>
      </c>
      <c r="D583" s="1" t="s">
        <v>8743</v>
      </c>
      <c r="E583" s="1" t="s">
        <v>8746</v>
      </c>
      <c r="F583" s="45"/>
      <c r="G583" s="45"/>
      <c r="H583" s="45"/>
      <c r="I583" s="45"/>
      <c r="J583" s="45"/>
      <c r="K583" s="45"/>
      <c r="L583" s="45"/>
      <c r="M583" s="45"/>
      <c r="N583" s="45"/>
      <c r="O583" s="45"/>
    </row>
    <row r="584" ht="13.5" customHeight="1">
      <c r="A584" s="1" t="s">
        <v>8591</v>
      </c>
      <c r="B584" s="1" t="s">
        <v>86</v>
      </c>
      <c r="C584" s="1" t="s">
        <v>10</v>
      </c>
      <c r="D584" s="1" t="s">
        <v>8751</v>
      </c>
      <c r="E584" s="1" t="s">
        <v>8753</v>
      </c>
      <c r="F584" s="45"/>
      <c r="G584" s="45"/>
      <c r="H584" s="45"/>
      <c r="I584" s="45"/>
      <c r="J584" s="45"/>
      <c r="K584" s="45"/>
      <c r="L584" s="45"/>
      <c r="M584" s="45"/>
      <c r="N584" s="45"/>
      <c r="O584" s="45"/>
    </row>
    <row r="585" ht="13.5" customHeight="1">
      <c r="A585" s="1" t="s">
        <v>8591</v>
      </c>
      <c r="B585" s="1" t="s">
        <v>91</v>
      </c>
      <c r="C585" s="1" t="s">
        <v>10</v>
      </c>
      <c r="D585" s="1" t="s">
        <v>8757</v>
      </c>
      <c r="E585" s="1" t="s">
        <v>8758</v>
      </c>
      <c r="F585" s="45"/>
      <c r="G585" s="45"/>
      <c r="H585" s="45"/>
      <c r="I585" s="45"/>
      <c r="J585" s="45"/>
      <c r="K585" s="45"/>
      <c r="L585" s="45"/>
      <c r="M585" s="45"/>
      <c r="N585" s="45"/>
      <c r="O585" s="45"/>
    </row>
    <row r="586" ht="13.5" customHeight="1">
      <c r="A586" s="1" t="s">
        <v>8591</v>
      </c>
      <c r="B586" s="1" t="s">
        <v>94</v>
      </c>
      <c r="C586" s="1" t="s">
        <v>10</v>
      </c>
      <c r="D586" s="1" t="s">
        <v>8763</v>
      </c>
      <c r="E586" s="1" t="s">
        <v>8764</v>
      </c>
      <c r="F586" s="45"/>
      <c r="G586" s="45"/>
      <c r="H586" s="45"/>
      <c r="I586" s="45"/>
      <c r="J586" s="45"/>
      <c r="K586" s="45"/>
      <c r="L586" s="45"/>
      <c r="M586" s="45"/>
      <c r="N586" s="45"/>
      <c r="O586" s="45"/>
    </row>
    <row r="587" ht="13.5" customHeight="1">
      <c r="A587" s="1" t="s">
        <v>8591</v>
      </c>
      <c r="B587" s="1" t="s">
        <v>186</v>
      </c>
      <c r="C587" s="1" t="s">
        <v>10</v>
      </c>
      <c r="D587" s="1" t="s">
        <v>8767</v>
      </c>
      <c r="E587" s="1" t="s">
        <v>8768</v>
      </c>
      <c r="F587" s="45"/>
      <c r="G587" s="45"/>
      <c r="H587" s="45"/>
      <c r="I587" s="45"/>
      <c r="J587" s="45"/>
      <c r="K587" s="45"/>
      <c r="L587" s="45"/>
      <c r="M587" s="45"/>
      <c r="N587" s="45"/>
      <c r="O587" s="45"/>
    </row>
    <row r="588" ht="13.5" customHeight="1">
      <c r="A588" s="1" t="s">
        <v>8591</v>
      </c>
      <c r="B588" s="1" t="s">
        <v>189</v>
      </c>
      <c r="C588" s="1" t="s">
        <v>8417</v>
      </c>
      <c r="D588" s="1" t="s">
        <v>8773</v>
      </c>
      <c r="E588" s="1" t="s">
        <v>8774</v>
      </c>
      <c r="F588" s="45"/>
      <c r="G588" s="45"/>
      <c r="H588" s="45"/>
      <c r="I588" s="45"/>
      <c r="J588" s="45"/>
      <c r="K588" s="45"/>
      <c r="L588" s="45"/>
      <c r="M588" s="45"/>
      <c r="N588" s="45"/>
      <c r="O588" s="45"/>
    </row>
    <row r="589" ht="13.5" customHeight="1">
      <c r="A589" s="1" t="s">
        <v>8591</v>
      </c>
      <c r="B589" s="1" t="s">
        <v>193</v>
      </c>
      <c r="C589" s="1" t="s">
        <v>10</v>
      </c>
      <c r="D589" s="1" t="s">
        <v>8777</v>
      </c>
      <c r="E589" s="1" t="s">
        <v>8779</v>
      </c>
      <c r="F589" s="45"/>
      <c r="G589" s="45"/>
      <c r="H589" s="45"/>
      <c r="I589" s="45"/>
      <c r="J589" s="45"/>
      <c r="K589" s="45"/>
      <c r="L589" s="45"/>
      <c r="M589" s="45"/>
      <c r="N589" s="45"/>
      <c r="O589" s="45"/>
    </row>
    <row r="590" ht="13.5" customHeight="1">
      <c r="A590" s="1" t="s">
        <v>8591</v>
      </c>
      <c r="B590" s="1" t="s">
        <v>197</v>
      </c>
      <c r="C590" s="1" t="s">
        <v>10</v>
      </c>
      <c r="D590" s="1" t="s">
        <v>8783</v>
      </c>
      <c r="E590" s="1" t="s">
        <v>8784</v>
      </c>
      <c r="F590" s="45"/>
      <c r="G590" s="45"/>
      <c r="H590" s="45"/>
      <c r="I590" s="45"/>
      <c r="J590" s="45"/>
      <c r="K590" s="45"/>
      <c r="L590" s="45"/>
      <c r="M590" s="45"/>
      <c r="N590" s="45"/>
      <c r="O590" s="45"/>
    </row>
    <row r="591" ht="13.5" customHeight="1">
      <c r="A591" s="1" t="s">
        <v>8591</v>
      </c>
      <c r="B591" s="1" t="s">
        <v>201</v>
      </c>
      <c r="C591" s="1" t="s">
        <v>10</v>
      </c>
      <c r="D591" s="1" t="s">
        <v>8790</v>
      </c>
      <c r="E591" s="1" t="s">
        <v>8792</v>
      </c>
      <c r="F591" s="45"/>
      <c r="G591" s="45"/>
      <c r="H591" s="45"/>
      <c r="I591" s="45"/>
      <c r="J591" s="45"/>
      <c r="K591" s="45"/>
      <c r="L591" s="45"/>
      <c r="M591" s="45"/>
      <c r="N591" s="45"/>
      <c r="O591" s="45"/>
    </row>
    <row r="592" ht="13.5" customHeight="1">
      <c r="A592" s="1" t="s">
        <v>8591</v>
      </c>
      <c r="B592" s="1" t="s">
        <v>206</v>
      </c>
      <c r="C592" s="1" t="s">
        <v>10</v>
      </c>
      <c r="D592" s="1" t="s">
        <v>8797</v>
      </c>
      <c r="E592" s="1" t="s">
        <v>8798</v>
      </c>
      <c r="F592" s="45"/>
      <c r="G592" s="45"/>
      <c r="H592" s="45"/>
      <c r="I592" s="45"/>
      <c r="J592" s="45"/>
      <c r="K592" s="45"/>
      <c r="L592" s="45"/>
      <c r="M592" s="45"/>
      <c r="N592" s="45"/>
      <c r="O592" s="45"/>
    </row>
    <row r="593" ht="13.5" customHeight="1">
      <c r="A593" s="1" t="s">
        <v>8591</v>
      </c>
      <c r="B593" s="1" t="s">
        <v>211</v>
      </c>
      <c r="C593" s="1" t="s">
        <v>10</v>
      </c>
      <c r="D593" s="1" t="s">
        <v>8807</v>
      </c>
      <c r="E593" s="1" t="s">
        <v>8808</v>
      </c>
      <c r="F593" s="45"/>
      <c r="G593" s="45"/>
      <c r="H593" s="45"/>
      <c r="I593" s="45"/>
      <c r="J593" s="45"/>
      <c r="K593" s="45"/>
      <c r="L593" s="45"/>
      <c r="M593" s="45"/>
      <c r="N593" s="45"/>
      <c r="O593" s="45"/>
    </row>
    <row r="594" ht="13.5" customHeight="1">
      <c r="A594" s="1" t="s">
        <v>8591</v>
      </c>
      <c r="B594" s="1" t="s">
        <v>215</v>
      </c>
      <c r="C594" s="1" t="s">
        <v>10</v>
      </c>
      <c r="D594" s="1" t="s">
        <v>8815</v>
      </c>
      <c r="E594" s="1" t="s">
        <v>8816</v>
      </c>
      <c r="F594" s="45"/>
      <c r="G594" s="45"/>
      <c r="H594" s="45"/>
      <c r="I594" s="45"/>
      <c r="J594" s="45"/>
      <c r="K594" s="45"/>
      <c r="L594" s="45"/>
      <c r="M594" s="45"/>
      <c r="N594" s="45"/>
      <c r="O594" s="45"/>
    </row>
    <row r="595" ht="13.5" customHeight="1">
      <c r="A595" s="1" t="s">
        <v>8591</v>
      </c>
      <c r="B595" s="1" t="s">
        <v>99</v>
      </c>
      <c r="C595" s="1" t="s">
        <v>817</v>
      </c>
      <c r="D595" s="3"/>
      <c r="E595" s="3"/>
      <c r="F595" s="45"/>
      <c r="G595" s="45"/>
      <c r="H595" s="45"/>
      <c r="I595" s="45"/>
      <c r="J595" s="45"/>
      <c r="K595" s="45"/>
      <c r="L595" s="45"/>
      <c r="M595" s="45"/>
      <c r="N595" s="45"/>
      <c r="O595" s="45"/>
    </row>
    <row r="596" ht="13.5" customHeight="1">
      <c r="A596" s="1" t="s">
        <v>8828</v>
      </c>
      <c r="B596" s="2" t="s">
        <v>1</v>
      </c>
      <c r="C596" s="1" t="s">
        <v>2</v>
      </c>
      <c r="D596" s="3"/>
      <c r="E596" s="3"/>
      <c r="F596" s="45"/>
      <c r="G596" s="45"/>
      <c r="H596" s="45"/>
      <c r="I596" s="45"/>
      <c r="J596" s="45"/>
      <c r="K596" s="45"/>
      <c r="L596" s="45"/>
      <c r="M596" s="45"/>
      <c r="N596" s="45"/>
      <c r="O596" s="45"/>
    </row>
    <row r="597" ht="13.5" customHeight="1">
      <c r="A597" s="1" t="s">
        <v>8828</v>
      </c>
      <c r="B597" s="1" t="s">
        <v>5</v>
      </c>
      <c r="C597" s="1" t="s">
        <v>303</v>
      </c>
      <c r="D597" s="1" t="s">
        <v>8839</v>
      </c>
      <c r="E597" s="1" t="s">
        <v>8840</v>
      </c>
      <c r="F597" s="45"/>
      <c r="G597" s="45"/>
      <c r="H597" s="45"/>
      <c r="I597" s="45"/>
      <c r="J597" s="45"/>
      <c r="K597" s="45"/>
      <c r="L597" s="45"/>
      <c r="M597" s="45"/>
      <c r="N597" s="45"/>
      <c r="O597" s="45"/>
    </row>
    <row r="598" ht="13.5" customHeight="1">
      <c r="A598" s="1" t="s">
        <v>8828</v>
      </c>
      <c r="B598" s="1" t="s">
        <v>9</v>
      </c>
      <c r="C598" s="1" t="s">
        <v>10</v>
      </c>
      <c r="D598" s="1" t="s">
        <v>8845</v>
      </c>
      <c r="E598" s="1" t="s">
        <v>8847</v>
      </c>
      <c r="F598" s="45"/>
      <c r="G598" s="45"/>
      <c r="H598" s="45"/>
      <c r="I598" s="45"/>
      <c r="J598" s="45"/>
      <c r="K598" s="45"/>
      <c r="L598" s="45"/>
      <c r="M598" s="45"/>
      <c r="N598" s="45"/>
      <c r="O598" s="45"/>
    </row>
    <row r="599" ht="13.5" customHeight="1">
      <c r="A599" s="1" t="s">
        <v>8828</v>
      </c>
      <c r="B599" s="1" t="s">
        <v>13</v>
      </c>
      <c r="C599" s="1" t="s">
        <v>10</v>
      </c>
      <c r="D599" s="1" t="s">
        <v>8854</v>
      </c>
      <c r="E599" s="1" t="s">
        <v>8855</v>
      </c>
      <c r="F599" s="45"/>
      <c r="G599" s="45"/>
      <c r="H599" s="45"/>
      <c r="I599" s="45"/>
      <c r="J599" s="45"/>
      <c r="K599" s="45"/>
      <c r="L599" s="45"/>
      <c r="M599" s="45"/>
      <c r="N599" s="45"/>
      <c r="O599" s="45"/>
    </row>
    <row r="600" ht="13.5" customHeight="1">
      <c r="A600" s="1" t="s">
        <v>8828</v>
      </c>
      <c r="B600" s="1" t="s">
        <v>16</v>
      </c>
      <c r="C600" s="1" t="s">
        <v>10</v>
      </c>
      <c r="D600" s="1" t="s">
        <v>8863</v>
      </c>
      <c r="E600" s="1" t="s">
        <v>8865</v>
      </c>
      <c r="F600" s="45"/>
      <c r="G600" s="45"/>
      <c r="H600" s="45"/>
      <c r="I600" s="45"/>
      <c r="J600" s="45"/>
      <c r="K600" s="45"/>
      <c r="L600" s="45"/>
      <c r="M600" s="45"/>
      <c r="N600" s="45"/>
      <c r="O600" s="45"/>
    </row>
    <row r="601" ht="13.5" customHeight="1">
      <c r="A601" s="1" t="s">
        <v>8828</v>
      </c>
      <c r="B601" s="1" t="s">
        <v>21</v>
      </c>
      <c r="C601" s="1" t="s">
        <v>10</v>
      </c>
      <c r="D601" s="1" t="s">
        <v>8870</v>
      </c>
      <c r="E601" s="1" t="s">
        <v>8871</v>
      </c>
      <c r="F601" s="45"/>
      <c r="G601" s="45"/>
      <c r="H601" s="45"/>
      <c r="I601" s="45"/>
      <c r="J601" s="45"/>
      <c r="K601" s="45"/>
      <c r="L601" s="45"/>
      <c r="M601" s="45"/>
      <c r="N601" s="45"/>
      <c r="O601" s="45"/>
    </row>
    <row r="602" ht="13.5" customHeight="1">
      <c r="A602" s="1" t="s">
        <v>8828</v>
      </c>
      <c r="B602" s="1" t="s">
        <v>27</v>
      </c>
      <c r="C602" s="1" t="s">
        <v>10</v>
      </c>
      <c r="D602" s="1" t="s">
        <v>8874</v>
      </c>
      <c r="E602" s="1" t="s">
        <v>8876</v>
      </c>
      <c r="F602" s="45"/>
      <c r="G602" s="45"/>
      <c r="H602" s="45"/>
      <c r="I602" s="45"/>
      <c r="J602" s="45"/>
      <c r="K602" s="45"/>
      <c r="L602" s="45"/>
      <c r="M602" s="45"/>
      <c r="N602" s="45"/>
      <c r="O602" s="45"/>
    </row>
    <row r="603" ht="13.5" customHeight="1">
      <c r="A603" s="1" t="s">
        <v>8828</v>
      </c>
      <c r="B603" s="1" t="s">
        <v>31</v>
      </c>
      <c r="C603" s="1" t="s">
        <v>10</v>
      </c>
      <c r="D603" s="1" t="s">
        <v>8882</v>
      </c>
      <c r="E603" s="1" t="s">
        <v>8883</v>
      </c>
      <c r="F603" s="45"/>
      <c r="G603" s="45"/>
      <c r="H603" s="45"/>
      <c r="I603" s="45"/>
      <c r="J603" s="45"/>
      <c r="K603" s="45"/>
      <c r="L603" s="45"/>
      <c r="M603" s="45"/>
      <c r="N603" s="45"/>
      <c r="O603" s="45"/>
    </row>
    <row r="604" ht="13.5" customHeight="1">
      <c r="A604" s="1" t="s">
        <v>8828</v>
      </c>
      <c r="B604" s="1" t="s">
        <v>34</v>
      </c>
      <c r="C604" s="1" t="s">
        <v>10</v>
      </c>
      <c r="D604" s="1" t="s">
        <v>8888</v>
      </c>
      <c r="E604" s="1" t="s">
        <v>8889</v>
      </c>
      <c r="F604" s="45"/>
      <c r="G604" s="45"/>
      <c r="H604" s="45"/>
      <c r="I604" s="45"/>
      <c r="J604" s="45"/>
      <c r="K604" s="45"/>
      <c r="L604" s="45"/>
      <c r="M604" s="45"/>
      <c r="N604" s="45"/>
      <c r="O604" s="45"/>
    </row>
    <row r="605" ht="13.5" customHeight="1">
      <c r="A605" s="1" t="s">
        <v>8828</v>
      </c>
      <c r="B605" s="1" t="s">
        <v>40</v>
      </c>
      <c r="C605" s="1" t="s">
        <v>374</v>
      </c>
      <c r="D605" s="1" t="s">
        <v>8894</v>
      </c>
      <c r="E605" s="1" t="s">
        <v>8895</v>
      </c>
      <c r="F605" s="45"/>
      <c r="G605" s="45"/>
      <c r="H605" s="45"/>
      <c r="I605" s="45"/>
      <c r="J605" s="45"/>
      <c r="K605" s="45"/>
      <c r="L605" s="45"/>
      <c r="M605" s="45"/>
      <c r="N605" s="45"/>
      <c r="O605" s="45"/>
    </row>
    <row r="606" ht="13.5" customHeight="1">
      <c r="A606" s="1" t="s">
        <v>8828</v>
      </c>
      <c r="B606" s="1" t="s">
        <v>45</v>
      </c>
      <c r="C606" s="1" t="s">
        <v>10</v>
      </c>
      <c r="D606" s="1" t="s">
        <v>8898</v>
      </c>
      <c r="E606" s="1" t="s">
        <v>8899</v>
      </c>
      <c r="F606" s="45"/>
      <c r="G606" s="45"/>
      <c r="H606" s="45"/>
      <c r="I606" s="45"/>
      <c r="J606" s="45"/>
      <c r="K606" s="45"/>
      <c r="L606" s="45"/>
      <c r="M606" s="45"/>
      <c r="N606" s="45"/>
      <c r="O606" s="45"/>
    </row>
    <row r="607" ht="13.5" customHeight="1">
      <c r="A607" s="1" t="s">
        <v>8828</v>
      </c>
      <c r="B607" s="1" t="s">
        <v>52</v>
      </c>
      <c r="C607" s="1" t="s">
        <v>10</v>
      </c>
      <c r="D607" s="1" t="s">
        <v>8906</v>
      </c>
      <c r="E607" s="1" t="s">
        <v>8908</v>
      </c>
      <c r="F607" s="45"/>
      <c r="G607" s="45"/>
      <c r="H607" s="45"/>
      <c r="I607" s="45"/>
      <c r="J607" s="45"/>
      <c r="K607" s="45"/>
      <c r="L607" s="45"/>
      <c r="M607" s="45"/>
      <c r="N607" s="45"/>
      <c r="O607" s="45"/>
    </row>
    <row r="608" ht="13.5" customHeight="1">
      <c r="A608" s="1" t="s">
        <v>8828</v>
      </c>
      <c r="B608" s="1" t="s">
        <v>57</v>
      </c>
      <c r="C608" s="1" t="s">
        <v>10</v>
      </c>
      <c r="D608" s="1" t="s">
        <v>8911</v>
      </c>
      <c r="E608" s="1" t="s">
        <v>8913</v>
      </c>
      <c r="F608" s="45"/>
      <c r="G608" s="45"/>
      <c r="H608" s="45"/>
      <c r="I608" s="45"/>
      <c r="J608" s="45"/>
      <c r="K608" s="45"/>
      <c r="L608" s="45"/>
      <c r="M608" s="45"/>
      <c r="N608" s="45"/>
      <c r="O608" s="45"/>
    </row>
    <row r="609" ht="13.5" customHeight="1">
      <c r="A609" s="1" t="s">
        <v>8828</v>
      </c>
      <c r="B609" s="1" t="s">
        <v>60</v>
      </c>
      <c r="C609" s="1" t="s">
        <v>115</v>
      </c>
      <c r="D609" s="1" t="s">
        <v>8917</v>
      </c>
      <c r="E609" s="1" t="s">
        <v>8919</v>
      </c>
      <c r="F609" s="45"/>
      <c r="G609" s="45"/>
      <c r="H609" s="45"/>
      <c r="I609" s="45"/>
      <c r="J609" s="45"/>
      <c r="K609" s="45"/>
      <c r="L609" s="45"/>
      <c r="M609" s="45"/>
      <c r="N609" s="45"/>
      <c r="O609" s="45"/>
    </row>
    <row r="610" ht="13.5" customHeight="1">
      <c r="A610" s="1" t="s">
        <v>8828</v>
      </c>
      <c r="B610" s="1" t="s">
        <v>65</v>
      </c>
      <c r="C610" s="1" t="s">
        <v>10</v>
      </c>
      <c r="D610" s="1" t="s">
        <v>8922</v>
      </c>
      <c r="E610" s="1" t="s">
        <v>8923</v>
      </c>
      <c r="F610" s="45"/>
      <c r="G610" s="45"/>
      <c r="H610" s="45"/>
      <c r="I610" s="45"/>
      <c r="J610" s="45"/>
      <c r="K610" s="45"/>
      <c r="L610" s="45"/>
      <c r="M610" s="45"/>
      <c r="N610" s="45"/>
      <c r="O610" s="45"/>
    </row>
    <row r="611" ht="13.5" customHeight="1">
      <c r="A611" s="1" t="s">
        <v>8828</v>
      </c>
      <c r="B611" s="1" t="s">
        <v>70</v>
      </c>
      <c r="C611" s="1" t="s">
        <v>115</v>
      </c>
      <c r="D611" s="1" t="s">
        <v>8928</v>
      </c>
      <c r="E611" s="1" t="s">
        <v>8929</v>
      </c>
      <c r="F611" s="45"/>
      <c r="G611" s="45"/>
      <c r="H611" s="45"/>
      <c r="I611" s="45"/>
      <c r="J611" s="45"/>
      <c r="K611" s="45"/>
      <c r="L611" s="45"/>
      <c r="M611" s="45"/>
      <c r="N611" s="45"/>
      <c r="O611" s="45"/>
    </row>
    <row r="612" ht="13.5" customHeight="1">
      <c r="A612" s="1" t="s">
        <v>8828</v>
      </c>
      <c r="B612" s="1" t="s">
        <v>74</v>
      </c>
      <c r="C612" s="1" t="s">
        <v>10</v>
      </c>
      <c r="D612" s="1" t="s">
        <v>8936</v>
      </c>
      <c r="E612" s="1" t="s">
        <v>8937</v>
      </c>
      <c r="F612" s="45"/>
      <c r="G612" s="45"/>
      <c r="H612" s="45"/>
      <c r="I612" s="45"/>
      <c r="J612" s="45"/>
      <c r="K612" s="45"/>
      <c r="L612" s="45"/>
      <c r="M612" s="45"/>
      <c r="N612" s="45"/>
      <c r="O612" s="45"/>
    </row>
    <row r="613" ht="13.5" customHeight="1">
      <c r="A613" s="1" t="s">
        <v>8828</v>
      </c>
      <c r="B613" s="1" t="s">
        <v>78</v>
      </c>
      <c r="C613" s="1" t="s">
        <v>10</v>
      </c>
      <c r="D613" s="1" t="s">
        <v>8944</v>
      </c>
      <c r="E613" s="1" t="s">
        <v>8945</v>
      </c>
      <c r="F613" s="45"/>
      <c r="G613" s="45"/>
      <c r="H613" s="45"/>
      <c r="I613" s="45"/>
      <c r="J613" s="45"/>
      <c r="K613" s="45"/>
      <c r="L613" s="45"/>
      <c r="M613" s="45"/>
      <c r="N613" s="45"/>
      <c r="O613" s="45"/>
    </row>
    <row r="614" ht="13.5" customHeight="1">
      <c r="A614" s="1" t="s">
        <v>8828</v>
      </c>
      <c r="B614" s="1" t="s">
        <v>83</v>
      </c>
      <c r="C614" s="1" t="s">
        <v>10</v>
      </c>
      <c r="D614" s="1" t="s">
        <v>8951</v>
      </c>
      <c r="E614" s="1" t="s">
        <v>8953</v>
      </c>
      <c r="F614" s="45"/>
      <c r="G614" s="45"/>
      <c r="H614" s="45"/>
      <c r="I614" s="45"/>
      <c r="J614" s="45"/>
      <c r="K614" s="45"/>
      <c r="L614" s="45"/>
      <c r="M614" s="45"/>
      <c r="N614" s="45"/>
      <c r="O614" s="45"/>
    </row>
    <row r="615" ht="13.5" customHeight="1">
      <c r="A615" s="1" t="s">
        <v>8828</v>
      </c>
      <c r="B615" s="1" t="s">
        <v>86</v>
      </c>
      <c r="C615" s="1" t="s">
        <v>10</v>
      </c>
      <c r="D615" s="1" t="s">
        <v>8956</v>
      </c>
      <c r="E615" s="1" t="s">
        <v>8957</v>
      </c>
      <c r="F615" s="45"/>
      <c r="G615" s="45"/>
      <c r="H615" s="45"/>
      <c r="I615" s="45"/>
      <c r="J615" s="45"/>
      <c r="K615" s="45"/>
      <c r="L615" s="45"/>
      <c r="M615" s="45"/>
      <c r="N615" s="45"/>
      <c r="O615" s="45"/>
    </row>
    <row r="616" ht="13.5" customHeight="1">
      <c r="A616" s="1" t="s">
        <v>8828</v>
      </c>
      <c r="B616" s="1" t="s">
        <v>91</v>
      </c>
      <c r="C616" s="1" t="s">
        <v>10</v>
      </c>
      <c r="D616" s="1" t="s">
        <v>8963</v>
      </c>
      <c r="E616" s="1" t="s">
        <v>8964</v>
      </c>
      <c r="F616" s="45"/>
      <c r="G616" s="45"/>
      <c r="H616" s="45"/>
      <c r="I616" s="45"/>
      <c r="J616" s="45"/>
      <c r="K616" s="45"/>
      <c r="L616" s="45"/>
      <c r="M616" s="45"/>
      <c r="N616" s="45"/>
      <c r="O616" s="45"/>
    </row>
    <row r="617" ht="13.5" customHeight="1">
      <c r="A617" s="1" t="s">
        <v>8828</v>
      </c>
      <c r="B617" s="1" t="s">
        <v>94</v>
      </c>
      <c r="C617" s="1" t="s">
        <v>10</v>
      </c>
      <c r="D617" s="1" t="s">
        <v>8968</v>
      </c>
      <c r="E617" s="1" t="s">
        <v>8969</v>
      </c>
      <c r="F617" s="45"/>
      <c r="G617" s="45"/>
      <c r="H617" s="45"/>
      <c r="I617" s="45"/>
      <c r="J617" s="45"/>
      <c r="K617" s="45"/>
      <c r="L617" s="45"/>
      <c r="M617" s="45"/>
      <c r="N617" s="45"/>
      <c r="O617" s="45"/>
    </row>
    <row r="618" ht="13.5" customHeight="1">
      <c r="A618" s="1" t="s">
        <v>8828</v>
      </c>
      <c r="B618" s="1" t="s">
        <v>186</v>
      </c>
      <c r="C618" s="1" t="s">
        <v>8417</v>
      </c>
      <c r="D618" s="1" t="s">
        <v>8976</v>
      </c>
      <c r="E618" s="1" t="s">
        <v>8977</v>
      </c>
      <c r="F618" s="45"/>
      <c r="G618" s="45"/>
      <c r="H618" s="45"/>
      <c r="I618" s="45"/>
      <c r="J618" s="45"/>
      <c r="K618" s="45"/>
      <c r="L618" s="45"/>
      <c r="M618" s="45"/>
      <c r="N618" s="45"/>
      <c r="O618" s="45"/>
    </row>
    <row r="619" ht="13.5" customHeight="1">
      <c r="A619" s="1" t="s">
        <v>8828</v>
      </c>
      <c r="B619" s="1" t="s">
        <v>189</v>
      </c>
      <c r="C619" s="1" t="s">
        <v>10</v>
      </c>
      <c r="D619" s="1" t="s">
        <v>8984</v>
      </c>
      <c r="E619" s="1" t="s">
        <v>8985</v>
      </c>
      <c r="F619" s="45"/>
      <c r="G619" s="45"/>
      <c r="H619" s="45"/>
      <c r="I619" s="45"/>
      <c r="J619" s="45"/>
      <c r="K619" s="45"/>
      <c r="L619" s="45"/>
      <c r="M619" s="45"/>
      <c r="N619" s="45"/>
      <c r="O619" s="45"/>
    </row>
    <row r="620" ht="13.5" customHeight="1">
      <c r="A620" s="1" t="s">
        <v>8828</v>
      </c>
      <c r="B620" s="1" t="s">
        <v>193</v>
      </c>
      <c r="C620" s="1" t="s">
        <v>10</v>
      </c>
      <c r="D620" s="1" t="s">
        <v>8991</v>
      </c>
      <c r="E620" s="1" t="s">
        <v>8993</v>
      </c>
      <c r="F620" s="45"/>
      <c r="G620" s="45"/>
      <c r="H620" s="45"/>
      <c r="I620" s="45"/>
      <c r="J620" s="45"/>
      <c r="K620" s="45"/>
      <c r="L620" s="45"/>
      <c r="M620" s="45"/>
      <c r="N620" s="45"/>
      <c r="O620" s="45"/>
    </row>
    <row r="621" ht="13.5" customHeight="1">
      <c r="A621" s="1" t="s">
        <v>8828</v>
      </c>
      <c r="B621" s="1" t="s">
        <v>99</v>
      </c>
      <c r="C621" s="1" t="s">
        <v>817</v>
      </c>
      <c r="D621" s="3"/>
      <c r="E621" s="3"/>
      <c r="F621" s="45"/>
      <c r="G621" s="45"/>
      <c r="H621" s="45"/>
      <c r="I621" s="45"/>
      <c r="J621" s="45"/>
      <c r="K621" s="45"/>
      <c r="L621" s="45"/>
      <c r="M621" s="45"/>
      <c r="N621" s="45"/>
      <c r="O621" s="45"/>
    </row>
    <row r="622" ht="13.5" customHeight="1">
      <c r="A622" s="1" t="s">
        <v>9002</v>
      </c>
      <c r="B622" s="2" t="s">
        <v>1</v>
      </c>
      <c r="C622" s="1" t="s">
        <v>2</v>
      </c>
      <c r="D622" s="3"/>
      <c r="E622" s="3"/>
      <c r="F622" s="45"/>
      <c r="G622" s="45"/>
      <c r="H622" s="45"/>
      <c r="I622" s="45"/>
      <c r="J622" s="45"/>
      <c r="K622" s="45"/>
      <c r="L622" s="45"/>
      <c r="M622" s="45"/>
      <c r="N622" s="45"/>
      <c r="O622" s="45"/>
    </row>
    <row r="623" ht="13.5" customHeight="1">
      <c r="A623" s="1" t="s">
        <v>9002</v>
      </c>
      <c r="B623" s="1" t="s">
        <v>5</v>
      </c>
      <c r="C623" s="1" t="s">
        <v>102</v>
      </c>
      <c r="D623" s="1" t="s">
        <v>9011</v>
      </c>
      <c r="E623" s="1" t="s">
        <v>9013</v>
      </c>
      <c r="F623" s="45"/>
      <c r="G623" s="45"/>
      <c r="H623" s="45"/>
      <c r="I623" s="45"/>
      <c r="J623" s="45"/>
      <c r="K623" s="45"/>
      <c r="L623" s="45"/>
      <c r="M623" s="45"/>
      <c r="N623" s="45"/>
      <c r="O623" s="45"/>
    </row>
    <row r="624" ht="13.5" customHeight="1">
      <c r="A624" s="1" t="s">
        <v>9002</v>
      </c>
      <c r="B624" s="1" t="s">
        <v>9</v>
      </c>
      <c r="C624" s="1" t="s">
        <v>10</v>
      </c>
      <c r="D624" s="1" t="s">
        <v>9019</v>
      </c>
      <c r="E624" s="1" t="s">
        <v>9022</v>
      </c>
      <c r="F624" s="45"/>
      <c r="G624" s="45"/>
      <c r="H624" s="45"/>
      <c r="I624" s="45"/>
      <c r="J624" s="45"/>
      <c r="K624" s="45"/>
      <c r="L624" s="45"/>
      <c r="M624" s="45"/>
      <c r="N624" s="45"/>
      <c r="O624" s="45"/>
    </row>
    <row r="625" ht="13.5" customHeight="1">
      <c r="A625" s="1" t="s">
        <v>9002</v>
      </c>
      <c r="B625" s="1" t="s">
        <v>13</v>
      </c>
      <c r="C625" s="1" t="s">
        <v>10</v>
      </c>
      <c r="D625" s="1" t="s">
        <v>9029</v>
      </c>
      <c r="E625" s="1" t="s">
        <v>9031</v>
      </c>
      <c r="F625" s="45"/>
      <c r="G625" s="45"/>
      <c r="H625" s="45"/>
      <c r="I625" s="45"/>
      <c r="J625" s="45"/>
      <c r="K625" s="45"/>
      <c r="L625" s="45"/>
      <c r="M625" s="45"/>
      <c r="N625" s="45"/>
      <c r="O625" s="45"/>
    </row>
    <row r="626" ht="13.5" customHeight="1">
      <c r="A626" s="1" t="s">
        <v>9002</v>
      </c>
      <c r="B626" s="1" t="s">
        <v>16</v>
      </c>
      <c r="C626" s="1" t="s">
        <v>10</v>
      </c>
      <c r="D626" s="1" t="s">
        <v>9036</v>
      </c>
      <c r="E626" s="1" t="s">
        <v>9041</v>
      </c>
      <c r="F626" s="45"/>
      <c r="G626" s="45"/>
      <c r="H626" s="45"/>
      <c r="I626" s="45"/>
      <c r="J626" s="45"/>
      <c r="K626" s="45"/>
      <c r="L626" s="45"/>
      <c r="M626" s="45"/>
      <c r="N626" s="45"/>
      <c r="O626" s="45"/>
    </row>
    <row r="627" ht="13.5" customHeight="1">
      <c r="A627" s="1" t="s">
        <v>9002</v>
      </c>
      <c r="B627" s="1" t="s">
        <v>21</v>
      </c>
      <c r="C627" s="1" t="s">
        <v>10</v>
      </c>
      <c r="D627" s="1" t="s">
        <v>9050</v>
      </c>
      <c r="E627" s="1" t="s">
        <v>9051</v>
      </c>
      <c r="F627" s="45"/>
      <c r="G627" s="45"/>
      <c r="H627" s="45"/>
      <c r="I627" s="45"/>
      <c r="J627" s="45"/>
      <c r="K627" s="45"/>
      <c r="L627" s="45"/>
      <c r="M627" s="45"/>
      <c r="N627" s="45"/>
      <c r="O627" s="45"/>
    </row>
    <row r="628" ht="13.5" customHeight="1">
      <c r="A628" s="1" t="s">
        <v>9002</v>
      </c>
      <c r="B628" s="1" t="s">
        <v>27</v>
      </c>
      <c r="C628" s="1" t="s">
        <v>115</v>
      </c>
      <c r="D628" s="1" t="s">
        <v>9057</v>
      </c>
      <c r="E628" s="1" t="s">
        <v>9059</v>
      </c>
      <c r="F628" s="45"/>
      <c r="G628" s="45"/>
      <c r="H628" s="45"/>
      <c r="I628" s="45"/>
      <c r="J628" s="45"/>
      <c r="K628" s="45"/>
      <c r="L628" s="45"/>
      <c r="M628" s="45"/>
      <c r="N628" s="45"/>
      <c r="O628" s="45"/>
    </row>
    <row r="629" ht="13.5" customHeight="1">
      <c r="A629" s="1" t="s">
        <v>9002</v>
      </c>
      <c r="B629" s="1" t="s">
        <v>31</v>
      </c>
      <c r="C629" s="1" t="s">
        <v>10</v>
      </c>
      <c r="D629" s="1" t="s">
        <v>9065</v>
      </c>
      <c r="E629" s="1" t="s">
        <v>9067</v>
      </c>
      <c r="F629" s="45"/>
      <c r="G629" s="45"/>
      <c r="H629" s="45"/>
      <c r="I629" s="45"/>
      <c r="J629" s="45"/>
      <c r="K629" s="45"/>
      <c r="L629" s="45"/>
      <c r="M629" s="45"/>
      <c r="N629" s="45"/>
      <c r="O629" s="45"/>
    </row>
    <row r="630" ht="13.5" customHeight="1">
      <c r="A630" s="1" t="s">
        <v>9002</v>
      </c>
      <c r="B630" s="1" t="s">
        <v>34</v>
      </c>
      <c r="C630" s="1" t="s">
        <v>10</v>
      </c>
      <c r="D630" s="1" t="s">
        <v>9075</v>
      </c>
      <c r="E630" s="1" t="s">
        <v>9076</v>
      </c>
      <c r="F630" s="45"/>
      <c r="G630" s="45"/>
      <c r="H630" s="45"/>
      <c r="I630" s="45"/>
      <c r="J630" s="45"/>
      <c r="K630" s="45"/>
      <c r="L630" s="45"/>
      <c r="M630" s="45"/>
      <c r="N630" s="45"/>
      <c r="O630" s="45"/>
    </row>
    <row r="631" ht="13.5" customHeight="1">
      <c r="A631" s="1" t="s">
        <v>9002</v>
      </c>
      <c r="B631" s="1" t="s">
        <v>40</v>
      </c>
      <c r="C631" s="1" t="s">
        <v>10</v>
      </c>
      <c r="D631" s="1" t="s">
        <v>9083</v>
      </c>
      <c r="E631" s="1" t="s">
        <v>9084</v>
      </c>
      <c r="F631" s="45"/>
      <c r="G631" s="45"/>
      <c r="H631" s="45"/>
      <c r="I631" s="45"/>
      <c r="J631" s="45"/>
      <c r="K631" s="45"/>
      <c r="L631" s="45"/>
      <c r="M631" s="45"/>
      <c r="N631" s="45"/>
      <c r="O631" s="45"/>
    </row>
    <row r="632" ht="13.5" customHeight="1">
      <c r="A632" s="1" t="s">
        <v>9002</v>
      </c>
      <c r="B632" s="1" t="s">
        <v>45</v>
      </c>
      <c r="C632" s="1" t="s">
        <v>10</v>
      </c>
      <c r="D632" s="1" t="s">
        <v>9088</v>
      </c>
      <c r="E632" s="1" t="s">
        <v>9091</v>
      </c>
      <c r="F632" s="45"/>
      <c r="G632" s="45"/>
      <c r="H632" s="45"/>
      <c r="I632" s="45"/>
      <c r="J632" s="45"/>
      <c r="K632" s="45"/>
      <c r="L632" s="45"/>
      <c r="M632" s="45"/>
      <c r="N632" s="45"/>
      <c r="O632" s="45"/>
    </row>
    <row r="633" ht="13.5" customHeight="1">
      <c r="A633" s="1" t="s">
        <v>9002</v>
      </c>
      <c r="B633" s="1" t="s">
        <v>52</v>
      </c>
      <c r="C633" s="1" t="s">
        <v>10</v>
      </c>
      <c r="D633" s="1" t="s">
        <v>9095</v>
      </c>
      <c r="E633" s="1" t="s">
        <v>9097</v>
      </c>
      <c r="F633" s="45"/>
      <c r="G633" s="45"/>
      <c r="H633" s="45"/>
      <c r="I633" s="45"/>
      <c r="J633" s="45"/>
      <c r="K633" s="45"/>
      <c r="L633" s="45"/>
      <c r="M633" s="45"/>
      <c r="N633" s="45"/>
      <c r="O633" s="45"/>
    </row>
    <row r="634" ht="13.5" customHeight="1">
      <c r="A634" s="1" t="s">
        <v>9002</v>
      </c>
      <c r="B634" s="1" t="s">
        <v>57</v>
      </c>
      <c r="C634" s="1" t="s">
        <v>115</v>
      </c>
      <c r="D634" s="1" t="s">
        <v>9100</v>
      </c>
      <c r="E634" s="1" t="s">
        <v>9101</v>
      </c>
      <c r="F634" s="45"/>
      <c r="G634" s="45"/>
      <c r="H634" s="45"/>
      <c r="I634" s="45"/>
      <c r="J634" s="45"/>
      <c r="K634" s="45"/>
      <c r="L634" s="45"/>
      <c r="M634" s="45"/>
      <c r="N634" s="45"/>
      <c r="O634" s="45"/>
    </row>
    <row r="635" ht="13.5" customHeight="1">
      <c r="A635" s="1" t="s">
        <v>9002</v>
      </c>
      <c r="B635" s="1" t="s">
        <v>60</v>
      </c>
      <c r="C635" s="1" t="s">
        <v>10</v>
      </c>
      <c r="D635" s="1" t="s">
        <v>9106</v>
      </c>
      <c r="E635" s="1" t="s">
        <v>9107</v>
      </c>
      <c r="F635" s="45"/>
      <c r="G635" s="45"/>
      <c r="H635" s="45"/>
      <c r="I635" s="45"/>
      <c r="J635" s="45"/>
      <c r="K635" s="45"/>
      <c r="L635" s="45"/>
      <c r="M635" s="45"/>
      <c r="N635" s="45"/>
      <c r="O635" s="45"/>
    </row>
    <row r="636" ht="13.5" customHeight="1">
      <c r="A636" s="1" t="s">
        <v>9002</v>
      </c>
      <c r="B636" s="1" t="s">
        <v>65</v>
      </c>
      <c r="C636" s="1" t="s">
        <v>10</v>
      </c>
      <c r="D636" s="1" t="s">
        <v>9112</v>
      </c>
      <c r="E636" s="1" t="s">
        <v>9113</v>
      </c>
      <c r="F636" s="45"/>
      <c r="G636" s="45"/>
      <c r="H636" s="45"/>
      <c r="I636" s="45"/>
      <c r="J636" s="45"/>
      <c r="K636" s="45"/>
      <c r="L636" s="45"/>
      <c r="M636" s="45"/>
      <c r="N636" s="45"/>
      <c r="O636" s="45"/>
    </row>
    <row r="637" ht="13.5" customHeight="1">
      <c r="A637" s="1" t="s">
        <v>9002</v>
      </c>
      <c r="B637" s="1" t="s">
        <v>70</v>
      </c>
      <c r="C637" s="1" t="s">
        <v>115</v>
      </c>
      <c r="D637" s="1" t="s">
        <v>9119</v>
      </c>
      <c r="E637" s="1" t="s">
        <v>9122</v>
      </c>
      <c r="F637" s="45"/>
      <c r="G637" s="45"/>
      <c r="H637" s="45"/>
      <c r="I637" s="45"/>
      <c r="J637" s="45"/>
      <c r="K637" s="45"/>
      <c r="L637" s="45"/>
      <c r="M637" s="45"/>
      <c r="N637" s="45"/>
      <c r="O637" s="45"/>
    </row>
    <row r="638" ht="13.5" customHeight="1">
      <c r="A638" s="1" t="s">
        <v>9002</v>
      </c>
      <c r="B638" s="1" t="s">
        <v>74</v>
      </c>
      <c r="C638" s="1" t="s">
        <v>10</v>
      </c>
      <c r="D638" s="1" t="s">
        <v>9126</v>
      </c>
      <c r="E638" s="1" t="s">
        <v>9128</v>
      </c>
      <c r="F638" s="45"/>
      <c r="G638" s="45"/>
      <c r="H638" s="45"/>
      <c r="I638" s="45"/>
      <c r="J638" s="45"/>
      <c r="K638" s="45"/>
      <c r="L638" s="45"/>
      <c r="M638" s="45"/>
      <c r="N638" s="45"/>
      <c r="O638" s="45"/>
    </row>
    <row r="639" ht="13.5" customHeight="1">
      <c r="A639" s="1" t="s">
        <v>9002</v>
      </c>
      <c r="B639" s="1" t="s">
        <v>78</v>
      </c>
      <c r="C639" s="1" t="s">
        <v>10</v>
      </c>
      <c r="D639" s="1" t="s">
        <v>9130</v>
      </c>
      <c r="E639" s="1" t="s">
        <v>9132</v>
      </c>
      <c r="F639" s="45"/>
      <c r="G639" s="45"/>
      <c r="H639" s="45"/>
      <c r="I639" s="45"/>
      <c r="J639" s="45"/>
      <c r="K639" s="45"/>
      <c r="L639" s="45"/>
      <c r="M639" s="45"/>
      <c r="N639" s="45"/>
      <c r="O639" s="45"/>
    </row>
    <row r="640" ht="13.5" customHeight="1">
      <c r="A640" s="1" t="s">
        <v>9002</v>
      </c>
      <c r="B640" s="1" t="s">
        <v>83</v>
      </c>
      <c r="C640" s="1" t="s">
        <v>10</v>
      </c>
      <c r="D640" s="1" t="s">
        <v>9136</v>
      </c>
      <c r="E640" s="1" t="s">
        <v>9137</v>
      </c>
      <c r="F640" s="45"/>
      <c r="G640" s="45"/>
      <c r="H640" s="45"/>
      <c r="I640" s="45"/>
      <c r="J640" s="45"/>
      <c r="K640" s="45"/>
      <c r="L640" s="45"/>
      <c r="M640" s="45"/>
      <c r="N640" s="45"/>
      <c r="O640" s="45"/>
    </row>
    <row r="641" ht="13.5" customHeight="1">
      <c r="A641" s="1" t="s">
        <v>9002</v>
      </c>
      <c r="B641" s="1" t="s">
        <v>86</v>
      </c>
      <c r="C641" s="1" t="s">
        <v>374</v>
      </c>
      <c r="D641" s="1" t="s">
        <v>9142</v>
      </c>
      <c r="E641" s="1" t="s">
        <v>9143</v>
      </c>
      <c r="F641" s="45"/>
      <c r="G641" s="45"/>
      <c r="H641" s="45"/>
      <c r="I641" s="45"/>
      <c r="J641" s="45"/>
      <c r="K641" s="45"/>
      <c r="L641" s="45"/>
      <c r="M641" s="45"/>
      <c r="N641" s="45"/>
      <c r="O641" s="45"/>
    </row>
    <row r="642" ht="13.5" customHeight="1">
      <c r="A642" s="1" t="s">
        <v>9002</v>
      </c>
      <c r="B642" s="1" t="s">
        <v>91</v>
      </c>
      <c r="C642" s="1" t="s">
        <v>10</v>
      </c>
      <c r="D642" s="1" t="s">
        <v>9148</v>
      </c>
      <c r="E642" s="1" t="s">
        <v>9149</v>
      </c>
      <c r="F642" s="45"/>
      <c r="G642" s="45"/>
      <c r="H642" s="45"/>
      <c r="I642" s="45"/>
      <c r="J642" s="45"/>
      <c r="K642" s="45"/>
      <c r="L642" s="45"/>
      <c r="M642" s="45"/>
      <c r="N642" s="45"/>
      <c r="O642" s="45"/>
    </row>
    <row r="643" ht="13.5" customHeight="1">
      <c r="A643" s="1" t="s">
        <v>9002</v>
      </c>
      <c r="B643" s="1" t="s">
        <v>94</v>
      </c>
      <c r="C643" s="1" t="s">
        <v>10</v>
      </c>
      <c r="D643" s="1" t="s">
        <v>9154</v>
      </c>
      <c r="E643" s="1" t="s">
        <v>9155</v>
      </c>
      <c r="F643" s="45"/>
      <c r="G643" s="45"/>
      <c r="H643" s="45"/>
      <c r="I643" s="45"/>
      <c r="J643" s="45"/>
      <c r="K643" s="45"/>
      <c r="L643" s="45"/>
      <c r="M643" s="45"/>
      <c r="N643" s="45"/>
      <c r="O643" s="45"/>
    </row>
    <row r="644" ht="13.5" customHeight="1">
      <c r="A644" s="1" t="s">
        <v>9002</v>
      </c>
      <c r="B644" s="1" t="s">
        <v>186</v>
      </c>
      <c r="C644" s="1" t="s">
        <v>10</v>
      </c>
      <c r="D644" s="1" t="s">
        <v>9158</v>
      </c>
      <c r="E644" s="1" t="s">
        <v>9159</v>
      </c>
      <c r="F644" s="45"/>
      <c r="G644" s="45"/>
      <c r="H644" s="45"/>
      <c r="I644" s="45"/>
      <c r="J644" s="45"/>
      <c r="K644" s="45"/>
      <c r="L644" s="45"/>
      <c r="M644" s="45"/>
      <c r="N644" s="45"/>
      <c r="O644" s="45"/>
    </row>
    <row r="645" ht="13.5" customHeight="1">
      <c r="A645" s="1" t="s">
        <v>9002</v>
      </c>
      <c r="B645" s="1" t="s">
        <v>189</v>
      </c>
      <c r="C645" s="1" t="s">
        <v>10</v>
      </c>
      <c r="D645" s="1" t="s">
        <v>9165</v>
      </c>
      <c r="E645" s="1" t="s">
        <v>9166</v>
      </c>
      <c r="F645" s="45"/>
      <c r="G645" s="45"/>
      <c r="H645" s="45"/>
      <c r="I645" s="45"/>
      <c r="J645" s="45"/>
      <c r="K645" s="45"/>
      <c r="L645" s="45"/>
      <c r="M645" s="45"/>
      <c r="N645" s="45"/>
      <c r="O645" s="45"/>
    </row>
    <row r="646" ht="13.5" customHeight="1">
      <c r="A646" s="1" t="s">
        <v>9002</v>
      </c>
      <c r="B646" s="1" t="s">
        <v>193</v>
      </c>
      <c r="C646" s="1" t="s">
        <v>10</v>
      </c>
      <c r="D646" s="1" t="s">
        <v>9171</v>
      </c>
      <c r="E646" s="1" t="s">
        <v>9173</v>
      </c>
      <c r="F646" s="45"/>
      <c r="G646" s="45"/>
      <c r="H646" s="45"/>
      <c r="I646" s="45"/>
      <c r="J646" s="45"/>
      <c r="K646" s="45"/>
      <c r="L646" s="45"/>
      <c r="M646" s="45"/>
      <c r="N646" s="45"/>
      <c r="O646" s="45"/>
    </row>
    <row r="647" ht="13.5" customHeight="1">
      <c r="A647" s="1" t="s">
        <v>9002</v>
      </c>
      <c r="B647" s="1" t="s">
        <v>197</v>
      </c>
      <c r="C647" s="1" t="s">
        <v>10</v>
      </c>
      <c r="D647" s="1" t="s">
        <v>9175</v>
      </c>
      <c r="E647" s="1" t="s">
        <v>9177</v>
      </c>
      <c r="F647" s="45"/>
      <c r="G647" s="45"/>
      <c r="H647" s="45"/>
      <c r="I647" s="45"/>
      <c r="J647" s="45"/>
      <c r="K647" s="45"/>
      <c r="L647" s="45"/>
      <c r="M647" s="45"/>
      <c r="N647" s="45"/>
      <c r="O647" s="45"/>
    </row>
    <row r="648" ht="13.5" customHeight="1">
      <c r="A648" s="1" t="s">
        <v>9002</v>
      </c>
      <c r="B648" s="1" t="s">
        <v>201</v>
      </c>
      <c r="C648" s="1" t="s">
        <v>10</v>
      </c>
      <c r="D648" s="1" t="s">
        <v>9181</v>
      </c>
      <c r="E648" s="1" t="s">
        <v>9182</v>
      </c>
      <c r="F648" s="45"/>
      <c r="G648" s="45"/>
      <c r="H648" s="45"/>
      <c r="I648" s="45"/>
      <c r="J648" s="45"/>
      <c r="K648" s="45"/>
      <c r="L648" s="45"/>
      <c r="M648" s="45"/>
      <c r="N648" s="45"/>
      <c r="O648" s="45"/>
    </row>
    <row r="649" ht="13.5" customHeight="1">
      <c r="A649" s="1" t="s">
        <v>9002</v>
      </c>
      <c r="B649" s="1" t="s">
        <v>206</v>
      </c>
      <c r="C649" s="1" t="s">
        <v>374</v>
      </c>
      <c r="D649" s="1" t="s">
        <v>9185</v>
      </c>
      <c r="E649" s="1" t="s">
        <v>9186</v>
      </c>
      <c r="F649" s="45"/>
      <c r="G649" s="45"/>
      <c r="H649" s="45"/>
      <c r="I649" s="45"/>
      <c r="J649" s="45"/>
      <c r="K649" s="45"/>
      <c r="L649" s="45"/>
      <c r="M649" s="45"/>
      <c r="N649" s="45"/>
      <c r="O649" s="45"/>
    </row>
    <row r="650" ht="13.5" customHeight="1">
      <c r="A650" s="1" t="s">
        <v>9002</v>
      </c>
      <c r="B650" s="1" t="s">
        <v>211</v>
      </c>
      <c r="C650" s="1" t="s">
        <v>10</v>
      </c>
      <c r="D650" s="1" t="s">
        <v>9191</v>
      </c>
      <c r="E650" s="1" t="s">
        <v>9192</v>
      </c>
      <c r="F650" s="45"/>
      <c r="G650" s="45"/>
      <c r="H650" s="45"/>
      <c r="I650" s="45"/>
      <c r="J650" s="45"/>
      <c r="K650" s="45"/>
      <c r="L650" s="45"/>
      <c r="M650" s="45"/>
      <c r="N650" s="45"/>
      <c r="O650" s="45"/>
    </row>
    <row r="651" ht="13.5" customHeight="1">
      <c r="A651" s="1" t="s">
        <v>9002</v>
      </c>
      <c r="B651" s="1" t="s">
        <v>215</v>
      </c>
      <c r="C651" s="1" t="s">
        <v>10</v>
      </c>
      <c r="D651" s="1" t="s">
        <v>9196</v>
      </c>
      <c r="E651" s="1" t="s">
        <v>9198</v>
      </c>
      <c r="F651" s="45"/>
      <c r="G651" s="45"/>
      <c r="H651" s="45"/>
      <c r="I651" s="45"/>
      <c r="J651" s="45"/>
      <c r="K651" s="45"/>
      <c r="L651" s="45"/>
      <c r="M651" s="45"/>
      <c r="N651" s="45"/>
      <c r="O651" s="45"/>
    </row>
    <row r="652" ht="13.5" customHeight="1">
      <c r="A652" s="1" t="s">
        <v>9002</v>
      </c>
      <c r="B652" s="1" t="s">
        <v>220</v>
      </c>
      <c r="C652" s="1" t="s">
        <v>10</v>
      </c>
      <c r="D652" s="1" t="s">
        <v>9201</v>
      </c>
      <c r="E652" s="1" t="s">
        <v>9202</v>
      </c>
      <c r="F652" s="45"/>
      <c r="G652" s="45"/>
      <c r="H652" s="45"/>
      <c r="I652" s="45"/>
      <c r="J652" s="45"/>
      <c r="K652" s="45"/>
      <c r="L652" s="45"/>
      <c r="M652" s="45"/>
      <c r="N652" s="45"/>
      <c r="O652" s="45"/>
    </row>
    <row r="653" ht="13.5" customHeight="1">
      <c r="A653" s="1" t="s">
        <v>9002</v>
      </c>
      <c r="B653" s="1" t="s">
        <v>223</v>
      </c>
      <c r="C653" s="1" t="s">
        <v>10</v>
      </c>
      <c r="D653" s="1" t="s">
        <v>9207</v>
      </c>
      <c r="E653" s="1" t="s">
        <v>9208</v>
      </c>
      <c r="F653" s="45"/>
      <c r="G653" s="45"/>
      <c r="H653" s="45"/>
      <c r="I653" s="45"/>
      <c r="J653" s="45"/>
      <c r="K653" s="45"/>
      <c r="L653" s="45"/>
      <c r="M653" s="45"/>
      <c r="N653" s="45"/>
      <c r="O653" s="45"/>
    </row>
    <row r="654" ht="13.5" customHeight="1">
      <c r="A654" s="1" t="s">
        <v>9002</v>
      </c>
      <c r="B654" s="1" t="s">
        <v>229</v>
      </c>
      <c r="C654" s="1" t="s">
        <v>10</v>
      </c>
      <c r="D654" s="1" t="s">
        <v>9213</v>
      </c>
      <c r="E654" s="1" t="s">
        <v>9214</v>
      </c>
      <c r="F654" s="45"/>
      <c r="G654" s="45"/>
      <c r="H654" s="45"/>
      <c r="I654" s="45"/>
      <c r="J654" s="45"/>
      <c r="K654" s="45"/>
      <c r="L654" s="45"/>
      <c r="M654" s="45"/>
      <c r="N654" s="45"/>
      <c r="O654" s="45"/>
    </row>
    <row r="655" ht="13.5" customHeight="1">
      <c r="A655" s="1" t="s">
        <v>9002</v>
      </c>
      <c r="B655" s="1" t="s">
        <v>233</v>
      </c>
      <c r="C655" s="1" t="s">
        <v>10</v>
      </c>
      <c r="D655" s="1" t="s">
        <v>9219</v>
      </c>
      <c r="E655" s="1" t="s">
        <v>9220</v>
      </c>
      <c r="F655" s="45"/>
      <c r="G655" s="45"/>
      <c r="H655" s="45"/>
      <c r="I655" s="45"/>
      <c r="J655" s="45"/>
      <c r="K655" s="45"/>
      <c r="L655" s="45"/>
      <c r="M655" s="45"/>
      <c r="N655" s="45"/>
      <c r="O655" s="45"/>
    </row>
    <row r="656" ht="13.5" customHeight="1">
      <c r="A656" s="1" t="s">
        <v>9002</v>
      </c>
      <c r="B656" s="1" t="s">
        <v>99</v>
      </c>
      <c r="C656" s="1" t="s">
        <v>817</v>
      </c>
      <c r="D656" s="3"/>
      <c r="E656" s="3"/>
      <c r="F656" s="45"/>
      <c r="G656" s="45"/>
      <c r="H656" s="45"/>
      <c r="I656" s="45"/>
      <c r="J656" s="45"/>
      <c r="K656" s="45"/>
      <c r="L656" s="45"/>
      <c r="M656" s="45"/>
      <c r="N656" s="45"/>
      <c r="O656" s="45"/>
    </row>
    <row r="657" ht="13.5" customHeight="1">
      <c r="A657" s="1" t="s">
        <v>9225</v>
      </c>
      <c r="B657" s="2" t="s">
        <v>1</v>
      </c>
      <c r="C657" s="1" t="s">
        <v>2</v>
      </c>
      <c r="D657" s="3"/>
      <c r="E657" s="3"/>
      <c r="F657" s="45"/>
      <c r="G657" s="45"/>
      <c r="H657" s="45"/>
      <c r="I657" s="45"/>
      <c r="J657" s="45"/>
      <c r="K657" s="45"/>
      <c r="L657" s="45"/>
      <c r="M657" s="45"/>
      <c r="N657" s="45"/>
      <c r="O657" s="45"/>
    </row>
    <row r="658" ht="13.5" customHeight="1">
      <c r="A658" s="1" t="s">
        <v>9225</v>
      </c>
      <c r="B658" s="1" t="s">
        <v>5</v>
      </c>
      <c r="C658" s="1" t="s">
        <v>303</v>
      </c>
      <c r="D658" s="1" t="s">
        <v>9230</v>
      </c>
      <c r="E658" s="1" t="s">
        <v>9232</v>
      </c>
      <c r="F658" s="45"/>
      <c r="G658" s="45"/>
      <c r="H658" s="45"/>
      <c r="I658" s="45"/>
      <c r="J658" s="45"/>
      <c r="K658" s="45"/>
      <c r="L658" s="45"/>
      <c r="M658" s="45"/>
      <c r="N658" s="45"/>
      <c r="O658" s="45"/>
    </row>
    <row r="659" ht="13.5" customHeight="1">
      <c r="A659" s="1" t="s">
        <v>9225</v>
      </c>
      <c r="B659" s="1" t="s">
        <v>9</v>
      </c>
      <c r="C659" s="1" t="s">
        <v>10</v>
      </c>
      <c r="D659" s="1" t="s">
        <v>9236</v>
      </c>
      <c r="E659" s="1" t="s">
        <v>9238</v>
      </c>
      <c r="F659" s="45"/>
      <c r="G659" s="45"/>
      <c r="H659" s="45"/>
      <c r="I659" s="45"/>
      <c r="J659" s="45"/>
      <c r="K659" s="45"/>
      <c r="L659" s="45"/>
      <c r="M659" s="45"/>
      <c r="N659" s="45"/>
      <c r="O659" s="45"/>
    </row>
    <row r="660" ht="13.5" customHeight="1">
      <c r="A660" s="1" t="s">
        <v>9225</v>
      </c>
      <c r="B660" s="1" t="s">
        <v>13</v>
      </c>
      <c r="C660" s="1" t="s">
        <v>10</v>
      </c>
      <c r="D660" s="1" t="s">
        <v>9242</v>
      </c>
      <c r="E660" s="1" t="s">
        <v>9243</v>
      </c>
      <c r="F660" s="45"/>
      <c r="G660" s="45"/>
      <c r="H660" s="45"/>
      <c r="I660" s="45"/>
      <c r="J660" s="45"/>
      <c r="K660" s="45"/>
      <c r="L660" s="45"/>
      <c r="M660" s="45"/>
      <c r="N660" s="45"/>
      <c r="O660" s="45"/>
    </row>
    <row r="661" ht="13.5" customHeight="1">
      <c r="A661" s="1" t="s">
        <v>9225</v>
      </c>
      <c r="B661" s="1" t="s">
        <v>16</v>
      </c>
      <c r="C661" s="1" t="s">
        <v>115</v>
      </c>
      <c r="D661" s="1" t="s">
        <v>9248</v>
      </c>
      <c r="E661" s="1" t="s">
        <v>9249</v>
      </c>
      <c r="F661" s="45"/>
      <c r="G661" s="45"/>
      <c r="H661" s="45"/>
      <c r="I661" s="45"/>
      <c r="J661" s="45"/>
      <c r="K661" s="45"/>
      <c r="L661" s="45"/>
      <c r="M661" s="45"/>
      <c r="N661" s="45"/>
      <c r="O661" s="45"/>
    </row>
    <row r="662" ht="13.5" customHeight="1">
      <c r="A662" s="1" t="s">
        <v>9225</v>
      </c>
      <c r="B662" s="1" t="s">
        <v>21</v>
      </c>
      <c r="C662" s="1" t="s">
        <v>10</v>
      </c>
      <c r="D662" s="1" t="s">
        <v>9254</v>
      </c>
      <c r="E662" s="1" t="s">
        <v>9255</v>
      </c>
      <c r="F662" s="45"/>
      <c r="G662" s="45"/>
      <c r="H662" s="45"/>
      <c r="I662" s="45"/>
      <c r="J662" s="45"/>
      <c r="K662" s="45"/>
      <c r="L662" s="45"/>
      <c r="M662" s="45"/>
      <c r="N662" s="45"/>
      <c r="O662" s="45"/>
    </row>
    <row r="663" ht="13.5" customHeight="1">
      <c r="A663" s="1" t="s">
        <v>9225</v>
      </c>
      <c r="B663" s="1" t="s">
        <v>27</v>
      </c>
      <c r="C663" s="1" t="s">
        <v>10</v>
      </c>
      <c r="D663" s="1" t="s">
        <v>9259</v>
      </c>
      <c r="E663" s="1" t="s">
        <v>9261</v>
      </c>
      <c r="F663" s="45"/>
      <c r="G663" s="45"/>
      <c r="H663" s="45"/>
      <c r="I663" s="45"/>
      <c r="J663" s="45"/>
      <c r="K663" s="45"/>
      <c r="L663" s="45"/>
      <c r="M663" s="45"/>
      <c r="N663" s="45"/>
      <c r="O663" s="45"/>
    </row>
    <row r="664" ht="13.5" customHeight="1">
      <c r="A664" s="1" t="s">
        <v>9225</v>
      </c>
      <c r="B664" s="1" t="s">
        <v>31</v>
      </c>
      <c r="C664" s="1" t="s">
        <v>10</v>
      </c>
      <c r="D664" s="1" t="s">
        <v>9264</v>
      </c>
      <c r="E664" s="1" t="s">
        <v>9266</v>
      </c>
      <c r="F664" s="45"/>
      <c r="G664" s="45"/>
      <c r="H664" s="45"/>
      <c r="I664" s="45"/>
      <c r="J664" s="45"/>
      <c r="K664" s="45"/>
      <c r="L664" s="45"/>
      <c r="M664" s="45"/>
      <c r="N664" s="45"/>
      <c r="O664" s="45"/>
    </row>
    <row r="665" ht="13.5" customHeight="1">
      <c r="A665" s="1" t="s">
        <v>9225</v>
      </c>
      <c r="B665" s="1" t="s">
        <v>34</v>
      </c>
      <c r="C665" s="1" t="s">
        <v>10</v>
      </c>
      <c r="D665" s="1" t="s">
        <v>9271</v>
      </c>
      <c r="E665" s="1" t="s">
        <v>9273</v>
      </c>
      <c r="F665" s="45"/>
      <c r="G665" s="45"/>
      <c r="H665" s="45"/>
      <c r="I665" s="45"/>
      <c r="J665" s="45"/>
      <c r="K665" s="45"/>
      <c r="L665" s="45"/>
      <c r="M665" s="45"/>
      <c r="N665" s="45"/>
      <c r="O665" s="45"/>
    </row>
    <row r="666" ht="13.5" customHeight="1">
      <c r="A666" s="1" t="s">
        <v>9225</v>
      </c>
      <c r="B666" s="1" t="s">
        <v>40</v>
      </c>
      <c r="C666" s="1" t="s">
        <v>10</v>
      </c>
      <c r="D666" s="1" t="s">
        <v>9277</v>
      </c>
      <c r="E666" s="1" t="s">
        <v>9279</v>
      </c>
      <c r="F666" s="45"/>
      <c r="G666" s="45"/>
      <c r="H666" s="45"/>
      <c r="I666" s="45"/>
      <c r="J666" s="45"/>
      <c r="K666" s="45"/>
      <c r="L666" s="45"/>
      <c r="M666" s="45"/>
      <c r="N666" s="45"/>
      <c r="O666" s="45"/>
    </row>
    <row r="667" ht="13.5" customHeight="1">
      <c r="A667" s="1" t="s">
        <v>9225</v>
      </c>
      <c r="B667" s="1" t="s">
        <v>99</v>
      </c>
      <c r="C667" s="1" t="s">
        <v>817</v>
      </c>
      <c r="D667" s="3"/>
      <c r="E667" s="3"/>
      <c r="F667" s="45"/>
      <c r="G667" s="45"/>
      <c r="H667" s="45"/>
      <c r="I667" s="45"/>
      <c r="J667" s="45"/>
      <c r="K667" s="45"/>
      <c r="L667" s="45"/>
      <c r="M667" s="45"/>
      <c r="N667" s="45"/>
      <c r="O667" s="45"/>
    </row>
    <row r="668" ht="13.5" customHeight="1">
      <c r="A668" s="1" t="s">
        <v>9284</v>
      </c>
      <c r="B668" s="2" t="s">
        <v>1</v>
      </c>
      <c r="C668" s="1" t="s">
        <v>2</v>
      </c>
      <c r="D668" s="3"/>
      <c r="E668" s="3"/>
      <c r="F668" s="45"/>
      <c r="G668" s="45"/>
      <c r="H668" s="45"/>
      <c r="I668" s="45"/>
      <c r="J668" s="45"/>
      <c r="K668" s="45"/>
      <c r="L668" s="45"/>
      <c r="M668" s="45"/>
      <c r="N668" s="45"/>
      <c r="O668" s="45"/>
    </row>
    <row r="669" ht="13.5" customHeight="1">
      <c r="A669" s="1" t="s">
        <v>9284</v>
      </c>
      <c r="B669" s="1" t="s">
        <v>5</v>
      </c>
      <c r="C669" s="1" t="s">
        <v>303</v>
      </c>
      <c r="D669" s="1" t="s">
        <v>9291</v>
      </c>
      <c r="E669" s="1" t="s">
        <v>9292</v>
      </c>
      <c r="F669" s="45"/>
      <c r="G669" s="45"/>
      <c r="H669" s="45"/>
      <c r="I669" s="45"/>
      <c r="J669" s="45"/>
      <c r="K669" s="45"/>
      <c r="L669" s="45"/>
      <c r="M669" s="45"/>
      <c r="N669" s="45"/>
      <c r="O669" s="45"/>
    </row>
    <row r="670" ht="13.5" customHeight="1">
      <c r="A670" s="1" t="s">
        <v>9284</v>
      </c>
      <c r="B670" s="1" t="s">
        <v>9</v>
      </c>
      <c r="C670" s="1" t="s">
        <v>10</v>
      </c>
      <c r="D670" s="1" t="s">
        <v>9296</v>
      </c>
      <c r="E670" s="1" t="s">
        <v>9298</v>
      </c>
      <c r="F670" s="45"/>
      <c r="G670" s="45"/>
      <c r="H670" s="45"/>
      <c r="I670" s="45"/>
      <c r="J670" s="45"/>
      <c r="K670" s="45"/>
      <c r="L670" s="45"/>
      <c r="M670" s="45"/>
      <c r="N670" s="45"/>
      <c r="O670" s="45"/>
    </row>
    <row r="671" ht="13.5" customHeight="1">
      <c r="A671" s="1" t="s">
        <v>9284</v>
      </c>
      <c r="B671" s="1" t="s">
        <v>13</v>
      </c>
      <c r="C671" s="1" t="s">
        <v>10</v>
      </c>
      <c r="D671" s="1" t="s">
        <v>9303</v>
      </c>
      <c r="E671" s="1" t="s">
        <v>9304</v>
      </c>
      <c r="F671" s="45"/>
      <c r="G671" s="45"/>
      <c r="H671" s="45"/>
      <c r="I671" s="45"/>
      <c r="J671" s="45"/>
      <c r="K671" s="45"/>
      <c r="L671" s="45"/>
      <c r="M671" s="45"/>
      <c r="N671" s="45"/>
      <c r="O671" s="45"/>
    </row>
    <row r="672" ht="13.5" customHeight="1">
      <c r="A672" s="1" t="s">
        <v>9284</v>
      </c>
      <c r="B672" s="1" t="s">
        <v>16</v>
      </c>
      <c r="C672" s="1" t="s">
        <v>10</v>
      </c>
      <c r="D672" s="1" t="s">
        <v>9315</v>
      </c>
      <c r="E672" s="1" t="s">
        <v>9316</v>
      </c>
      <c r="F672" s="45"/>
      <c r="G672" s="45"/>
      <c r="H672" s="45"/>
      <c r="I672" s="45"/>
      <c r="J672" s="45"/>
      <c r="K672" s="45"/>
      <c r="L672" s="45"/>
      <c r="M672" s="45"/>
      <c r="N672" s="45"/>
      <c r="O672" s="45"/>
    </row>
    <row r="673" ht="13.5" customHeight="1">
      <c r="A673" s="1" t="s">
        <v>9284</v>
      </c>
      <c r="B673" s="1" t="s">
        <v>21</v>
      </c>
      <c r="C673" s="1" t="s">
        <v>10</v>
      </c>
      <c r="D673" s="1" t="s">
        <v>9321</v>
      </c>
      <c r="E673" s="1" t="s">
        <v>9322</v>
      </c>
      <c r="F673" s="45"/>
      <c r="G673" s="45"/>
      <c r="H673" s="45"/>
      <c r="I673" s="45"/>
      <c r="J673" s="45"/>
      <c r="K673" s="45"/>
      <c r="L673" s="45"/>
      <c r="M673" s="45"/>
      <c r="N673" s="45"/>
      <c r="O673" s="45"/>
    </row>
    <row r="674" ht="13.5" customHeight="1">
      <c r="A674" s="1" t="s">
        <v>9284</v>
      </c>
      <c r="B674" s="1" t="s">
        <v>27</v>
      </c>
      <c r="C674" s="1" t="s">
        <v>10</v>
      </c>
      <c r="D674" s="1" t="s">
        <v>9330</v>
      </c>
      <c r="E674" s="1" t="s">
        <v>9331</v>
      </c>
      <c r="F674" s="45"/>
      <c r="G674" s="45"/>
      <c r="H674" s="45"/>
      <c r="I674" s="45"/>
      <c r="J674" s="45"/>
      <c r="K674" s="45"/>
      <c r="L674" s="45"/>
      <c r="M674" s="45"/>
      <c r="N674" s="45"/>
      <c r="O674" s="45"/>
    </row>
    <row r="675" ht="13.5" customHeight="1">
      <c r="A675" s="1" t="s">
        <v>9284</v>
      </c>
      <c r="B675" s="1" t="s">
        <v>31</v>
      </c>
      <c r="C675" s="1" t="s">
        <v>10</v>
      </c>
      <c r="D675" s="1" t="s">
        <v>9338</v>
      </c>
      <c r="E675" s="1" t="s">
        <v>9339</v>
      </c>
      <c r="F675" s="45"/>
      <c r="G675" s="45"/>
      <c r="H675" s="45"/>
      <c r="I675" s="45"/>
      <c r="J675" s="45"/>
      <c r="K675" s="45"/>
      <c r="L675" s="45"/>
      <c r="M675" s="45"/>
      <c r="N675" s="45"/>
      <c r="O675" s="45"/>
    </row>
    <row r="676" ht="13.5" customHeight="1">
      <c r="A676" s="1" t="s">
        <v>9284</v>
      </c>
      <c r="B676" s="1" t="s">
        <v>34</v>
      </c>
      <c r="C676" s="1" t="s">
        <v>10</v>
      </c>
      <c r="D676" s="1" t="s">
        <v>9344</v>
      </c>
      <c r="E676" s="1" t="s">
        <v>9345</v>
      </c>
      <c r="F676" s="45"/>
      <c r="G676" s="45"/>
      <c r="H676" s="45"/>
      <c r="I676" s="45"/>
      <c r="J676" s="45"/>
      <c r="K676" s="45"/>
      <c r="L676" s="45"/>
      <c r="M676" s="45"/>
      <c r="N676" s="45"/>
      <c r="O676" s="45"/>
    </row>
    <row r="677" ht="13.5" customHeight="1">
      <c r="A677" s="1" t="s">
        <v>9284</v>
      </c>
      <c r="B677" s="1" t="s">
        <v>40</v>
      </c>
      <c r="C677" s="1" t="s">
        <v>115</v>
      </c>
      <c r="D677" s="1" t="s">
        <v>9348</v>
      </c>
      <c r="E677" s="1" t="s">
        <v>9349</v>
      </c>
      <c r="F677" s="45"/>
      <c r="G677" s="45"/>
      <c r="H677" s="45"/>
      <c r="I677" s="45"/>
      <c r="J677" s="45"/>
      <c r="K677" s="45"/>
      <c r="L677" s="45"/>
      <c r="M677" s="45"/>
      <c r="N677" s="45"/>
      <c r="O677" s="45"/>
    </row>
    <row r="678" ht="13.5" customHeight="1">
      <c r="A678" s="1" t="s">
        <v>9284</v>
      </c>
      <c r="B678" s="1" t="s">
        <v>45</v>
      </c>
      <c r="C678" s="1" t="s">
        <v>10</v>
      </c>
      <c r="D678" s="1" t="s">
        <v>9354</v>
      </c>
      <c r="E678" s="1" t="s">
        <v>9355</v>
      </c>
      <c r="F678" s="45"/>
      <c r="G678" s="45"/>
      <c r="H678" s="45"/>
      <c r="I678" s="45"/>
      <c r="J678" s="45"/>
      <c r="K678" s="45"/>
      <c r="L678" s="45"/>
      <c r="M678" s="45"/>
      <c r="N678" s="45"/>
      <c r="O678" s="45"/>
    </row>
    <row r="679" ht="13.5" customHeight="1">
      <c r="A679" s="1" t="s">
        <v>9284</v>
      </c>
      <c r="B679" s="1" t="s">
        <v>52</v>
      </c>
      <c r="C679" s="1" t="s">
        <v>10</v>
      </c>
      <c r="D679" s="1" t="s">
        <v>9358</v>
      </c>
      <c r="E679" s="1" t="s">
        <v>9359</v>
      </c>
      <c r="F679" s="45"/>
      <c r="G679" s="45"/>
      <c r="H679" s="45"/>
      <c r="I679" s="45"/>
      <c r="J679" s="45"/>
      <c r="K679" s="45"/>
      <c r="L679" s="45"/>
      <c r="M679" s="45"/>
      <c r="N679" s="45"/>
      <c r="O679" s="45"/>
    </row>
    <row r="680" ht="13.5" customHeight="1">
      <c r="A680" s="1" t="s">
        <v>9284</v>
      </c>
      <c r="B680" s="1" t="s">
        <v>57</v>
      </c>
      <c r="C680" s="1" t="s">
        <v>10</v>
      </c>
      <c r="D680" s="1" t="s">
        <v>9362</v>
      </c>
      <c r="E680" s="1" t="s">
        <v>9364</v>
      </c>
      <c r="F680" s="45"/>
      <c r="G680" s="45"/>
      <c r="H680" s="45"/>
      <c r="I680" s="45"/>
      <c r="J680" s="45"/>
      <c r="K680" s="45"/>
      <c r="L680" s="45"/>
      <c r="M680" s="45"/>
      <c r="N680" s="45"/>
      <c r="O680" s="45"/>
    </row>
    <row r="681" ht="13.5" customHeight="1">
      <c r="A681" s="1" t="s">
        <v>9284</v>
      </c>
      <c r="B681" s="1" t="s">
        <v>60</v>
      </c>
      <c r="C681" s="1" t="s">
        <v>10</v>
      </c>
      <c r="D681" s="1" t="s">
        <v>9367</v>
      </c>
      <c r="E681" s="1" t="s">
        <v>9368</v>
      </c>
      <c r="F681" s="45"/>
      <c r="G681" s="45"/>
      <c r="H681" s="45"/>
      <c r="I681" s="45"/>
      <c r="J681" s="45"/>
      <c r="K681" s="45"/>
      <c r="L681" s="45"/>
      <c r="M681" s="45"/>
      <c r="N681" s="45"/>
      <c r="O681" s="45"/>
    </row>
    <row r="682" ht="13.5" customHeight="1">
      <c r="A682" s="1" t="s">
        <v>9284</v>
      </c>
      <c r="B682" s="1" t="s">
        <v>65</v>
      </c>
      <c r="C682" s="1" t="s">
        <v>10</v>
      </c>
      <c r="D682" s="1" t="s">
        <v>9372</v>
      </c>
      <c r="E682" s="1" t="s">
        <v>9373</v>
      </c>
      <c r="F682" s="45"/>
      <c r="G682" s="45"/>
      <c r="H682" s="45"/>
      <c r="I682" s="45"/>
      <c r="J682" s="45"/>
      <c r="K682" s="45"/>
      <c r="L682" s="45"/>
      <c r="M682" s="45"/>
      <c r="N682" s="45"/>
      <c r="O682" s="45"/>
    </row>
    <row r="683" ht="13.5" customHeight="1">
      <c r="A683" s="1" t="s">
        <v>9284</v>
      </c>
      <c r="B683" s="1" t="s">
        <v>70</v>
      </c>
      <c r="C683" s="1" t="s">
        <v>10</v>
      </c>
      <c r="D683" s="1" t="s">
        <v>9378</v>
      </c>
      <c r="E683" s="1" t="s">
        <v>9379</v>
      </c>
      <c r="F683" s="45"/>
      <c r="G683" s="45"/>
      <c r="H683" s="45"/>
      <c r="I683" s="45"/>
      <c r="J683" s="45"/>
      <c r="K683" s="45"/>
      <c r="L683" s="45"/>
      <c r="M683" s="45"/>
      <c r="N683" s="45"/>
      <c r="O683" s="45"/>
    </row>
    <row r="684" ht="13.5" customHeight="1">
      <c r="A684" s="1" t="s">
        <v>9284</v>
      </c>
      <c r="B684" s="1" t="s">
        <v>74</v>
      </c>
      <c r="C684" s="1" t="s">
        <v>10</v>
      </c>
      <c r="D684" s="1" t="s">
        <v>9384</v>
      </c>
      <c r="E684" s="1" t="s">
        <v>9385</v>
      </c>
      <c r="F684" s="45"/>
      <c r="G684" s="45"/>
      <c r="H684" s="45"/>
      <c r="I684" s="45"/>
      <c r="J684" s="45"/>
      <c r="K684" s="45"/>
      <c r="L684" s="45"/>
      <c r="M684" s="45"/>
      <c r="N684" s="45"/>
      <c r="O684" s="45"/>
    </row>
    <row r="685" ht="13.5" customHeight="1">
      <c r="A685" s="1" t="s">
        <v>9284</v>
      </c>
      <c r="B685" s="1" t="s">
        <v>78</v>
      </c>
      <c r="C685" s="1" t="s">
        <v>10</v>
      </c>
      <c r="D685" s="1" t="s">
        <v>9391</v>
      </c>
      <c r="E685" s="1" t="s">
        <v>9393</v>
      </c>
      <c r="F685" s="45"/>
      <c r="G685" s="45"/>
      <c r="H685" s="45"/>
      <c r="I685" s="45"/>
      <c r="J685" s="45"/>
      <c r="K685" s="45"/>
      <c r="L685" s="45"/>
      <c r="M685" s="45"/>
      <c r="N685" s="45"/>
      <c r="O685" s="45"/>
    </row>
    <row r="686" ht="13.5" customHeight="1">
      <c r="A686" s="1" t="s">
        <v>9284</v>
      </c>
      <c r="B686" s="1" t="s">
        <v>83</v>
      </c>
      <c r="C686" s="1" t="s">
        <v>10</v>
      </c>
      <c r="D686" s="1" t="s">
        <v>9398</v>
      </c>
      <c r="E686" s="1" t="s">
        <v>9400</v>
      </c>
      <c r="F686" s="45"/>
      <c r="G686" s="45"/>
      <c r="H686" s="45"/>
      <c r="I686" s="45"/>
      <c r="J686" s="45"/>
      <c r="K686" s="45"/>
      <c r="L686" s="45"/>
      <c r="M686" s="45"/>
      <c r="N686" s="45"/>
      <c r="O686" s="45"/>
    </row>
    <row r="687" ht="13.5" customHeight="1">
      <c r="A687" s="1" t="s">
        <v>9284</v>
      </c>
      <c r="B687" s="1" t="s">
        <v>86</v>
      </c>
      <c r="C687" s="1" t="s">
        <v>10</v>
      </c>
      <c r="D687" s="1" t="s">
        <v>9404</v>
      </c>
      <c r="E687" s="1" t="s">
        <v>9406</v>
      </c>
      <c r="F687" s="45"/>
      <c r="G687" s="45"/>
      <c r="H687" s="45"/>
      <c r="I687" s="45"/>
      <c r="J687" s="45"/>
      <c r="K687" s="45"/>
      <c r="L687" s="45"/>
      <c r="M687" s="45"/>
      <c r="N687" s="45"/>
      <c r="O687" s="45"/>
    </row>
    <row r="688" ht="13.5" customHeight="1">
      <c r="A688" s="1" t="s">
        <v>9284</v>
      </c>
      <c r="B688" s="1" t="s">
        <v>91</v>
      </c>
      <c r="C688" s="1" t="s">
        <v>10</v>
      </c>
      <c r="D688" s="1" t="s">
        <v>9410</v>
      </c>
      <c r="E688" s="1" t="s">
        <v>9411</v>
      </c>
      <c r="F688" s="45"/>
      <c r="G688" s="45"/>
      <c r="H688" s="45"/>
      <c r="I688" s="45"/>
      <c r="J688" s="45"/>
      <c r="K688" s="45"/>
      <c r="L688" s="45"/>
      <c r="M688" s="45"/>
      <c r="N688" s="45"/>
      <c r="O688" s="45"/>
    </row>
    <row r="689" ht="13.5" customHeight="1">
      <c r="A689" s="1" t="s">
        <v>9284</v>
      </c>
      <c r="B689" s="1" t="s">
        <v>99</v>
      </c>
      <c r="C689" s="1" t="s">
        <v>817</v>
      </c>
      <c r="D689" s="3"/>
      <c r="E689" s="3"/>
      <c r="F689" s="45"/>
      <c r="G689" s="45"/>
      <c r="H689" s="45"/>
      <c r="I689" s="45"/>
      <c r="J689" s="45"/>
      <c r="K689" s="45"/>
      <c r="L689" s="45"/>
      <c r="M689" s="45"/>
      <c r="N689" s="45"/>
      <c r="O689" s="45"/>
    </row>
    <row r="690" ht="13.5" customHeight="1">
      <c r="A690" s="1" t="s">
        <v>9421</v>
      </c>
      <c r="B690" s="2" t="s">
        <v>1</v>
      </c>
      <c r="C690" s="1" t="s">
        <v>2</v>
      </c>
      <c r="D690" s="3"/>
      <c r="E690" s="3"/>
      <c r="F690" s="45"/>
      <c r="G690" s="45"/>
      <c r="H690" s="45"/>
      <c r="I690" s="45"/>
      <c r="J690" s="45"/>
      <c r="K690" s="45"/>
      <c r="L690" s="45"/>
      <c r="M690" s="45"/>
      <c r="N690" s="45"/>
      <c r="O690" s="45"/>
    </row>
    <row r="691" ht="13.5" customHeight="1">
      <c r="A691" s="1" t="s">
        <v>9421</v>
      </c>
      <c r="B691" s="1" t="s">
        <v>5</v>
      </c>
      <c r="C691" s="1" t="s">
        <v>102</v>
      </c>
      <c r="D691" s="1" t="s">
        <v>9430</v>
      </c>
      <c r="E691" s="1" t="s">
        <v>9431</v>
      </c>
      <c r="F691" s="45"/>
      <c r="G691" s="45"/>
      <c r="H691" s="45"/>
      <c r="I691" s="45"/>
      <c r="J691" s="45"/>
      <c r="K691" s="45"/>
      <c r="L691" s="45"/>
      <c r="M691" s="45"/>
      <c r="N691" s="45"/>
      <c r="O691" s="45"/>
    </row>
    <row r="692" ht="13.5" customHeight="1">
      <c r="A692" s="1" t="s">
        <v>9421</v>
      </c>
      <c r="B692" s="1" t="s">
        <v>9</v>
      </c>
      <c r="C692" s="1" t="s">
        <v>115</v>
      </c>
      <c r="D692" s="1" t="s">
        <v>9441</v>
      </c>
      <c r="E692" s="1" t="s">
        <v>9443</v>
      </c>
      <c r="F692" s="45"/>
      <c r="G692" s="45"/>
      <c r="H692" s="45"/>
      <c r="I692" s="45"/>
      <c r="J692" s="45"/>
      <c r="K692" s="45"/>
      <c r="L692" s="45"/>
      <c r="M692" s="45"/>
      <c r="N692" s="45"/>
      <c r="O692" s="45"/>
    </row>
    <row r="693" ht="13.5" customHeight="1">
      <c r="A693" s="1" t="s">
        <v>9421</v>
      </c>
      <c r="B693" s="1" t="s">
        <v>13</v>
      </c>
      <c r="C693" s="1" t="s">
        <v>10</v>
      </c>
      <c r="D693" s="1" t="s">
        <v>9450</v>
      </c>
      <c r="E693" s="1" t="s">
        <v>9451</v>
      </c>
      <c r="F693" s="45"/>
      <c r="G693" s="45"/>
      <c r="H693" s="45"/>
      <c r="I693" s="45"/>
      <c r="J693" s="45"/>
      <c r="K693" s="45"/>
      <c r="L693" s="45"/>
      <c r="M693" s="45"/>
      <c r="N693" s="45"/>
      <c r="O693" s="45"/>
    </row>
    <row r="694" ht="13.5" customHeight="1">
      <c r="A694" s="1" t="s">
        <v>9421</v>
      </c>
      <c r="B694" s="1" t="s">
        <v>16</v>
      </c>
      <c r="C694" s="1" t="s">
        <v>10</v>
      </c>
      <c r="D694" s="1" t="s">
        <v>9456</v>
      </c>
      <c r="E694" s="1" t="s">
        <v>9460</v>
      </c>
      <c r="F694" s="45"/>
      <c r="G694" s="45"/>
      <c r="H694" s="45"/>
      <c r="I694" s="45"/>
      <c r="J694" s="45"/>
      <c r="K694" s="45"/>
      <c r="L694" s="45"/>
      <c r="M694" s="45"/>
      <c r="N694" s="45"/>
      <c r="O694" s="45"/>
    </row>
    <row r="695" ht="13.5" customHeight="1">
      <c r="A695" s="1" t="s">
        <v>9421</v>
      </c>
      <c r="B695" s="1" t="s">
        <v>21</v>
      </c>
      <c r="C695" s="1" t="s">
        <v>10</v>
      </c>
      <c r="D695" s="1" t="s">
        <v>9468</v>
      </c>
      <c r="E695" s="1" t="s">
        <v>9471</v>
      </c>
      <c r="F695" s="45"/>
      <c r="G695" s="45"/>
      <c r="H695" s="45"/>
      <c r="I695" s="45"/>
      <c r="J695" s="45"/>
      <c r="K695" s="45"/>
      <c r="L695" s="45"/>
      <c r="M695" s="45"/>
      <c r="N695" s="45"/>
      <c r="O695" s="45"/>
    </row>
    <row r="696" ht="13.5" customHeight="1">
      <c r="A696" s="1" t="s">
        <v>9421</v>
      </c>
      <c r="B696" s="1" t="s">
        <v>27</v>
      </c>
      <c r="C696" s="1" t="s">
        <v>10</v>
      </c>
      <c r="D696" s="1" t="s">
        <v>9477</v>
      </c>
      <c r="E696" s="1" t="s">
        <v>9479</v>
      </c>
      <c r="F696" s="45"/>
      <c r="G696" s="45"/>
      <c r="H696" s="45"/>
      <c r="I696" s="45"/>
      <c r="J696" s="45"/>
      <c r="K696" s="45"/>
      <c r="L696" s="45"/>
      <c r="M696" s="45"/>
      <c r="N696" s="45"/>
      <c r="O696" s="45"/>
    </row>
    <row r="697" ht="13.5" customHeight="1">
      <c r="A697" s="1" t="s">
        <v>9421</v>
      </c>
      <c r="B697" s="1" t="s">
        <v>31</v>
      </c>
      <c r="C697" s="1" t="s">
        <v>374</v>
      </c>
      <c r="D697" s="1" t="s">
        <v>9484</v>
      </c>
      <c r="E697" s="1" t="s">
        <v>9485</v>
      </c>
      <c r="F697" s="45"/>
      <c r="G697" s="45"/>
      <c r="H697" s="45"/>
      <c r="I697" s="45"/>
      <c r="J697" s="45"/>
      <c r="K697" s="45"/>
      <c r="L697" s="45"/>
      <c r="M697" s="45"/>
      <c r="N697" s="45"/>
      <c r="O697" s="45"/>
    </row>
    <row r="698" ht="13.5" customHeight="1">
      <c r="A698" s="1" t="s">
        <v>9421</v>
      </c>
      <c r="B698" s="1" t="s">
        <v>34</v>
      </c>
      <c r="C698" s="1" t="s">
        <v>10</v>
      </c>
      <c r="D698" s="1" t="s">
        <v>9490</v>
      </c>
      <c r="E698" s="1" t="s">
        <v>9491</v>
      </c>
      <c r="F698" s="45"/>
      <c r="G698" s="45"/>
      <c r="H698" s="45"/>
      <c r="I698" s="45"/>
      <c r="J698" s="45"/>
      <c r="K698" s="45"/>
      <c r="L698" s="45"/>
      <c r="M698" s="45"/>
      <c r="N698" s="45"/>
      <c r="O698" s="45"/>
    </row>
    <row r="699" ht="13.5" customHeight="1">
      <c r="A699" s="1" t="s">
        <v>9421</v>
      </c>
      <c r="B699" s="1" t="s">
        <v>40</v>
      </c>
      <c r="C699" s="1" t="s">
        <v>10</v>
      </c>
      <c r="D699" s="1" t="s">
        <v>9495</v>
      </c>
      <c r="E699" s="1" t="s">
        <v>9496</v>
      </c>
      <c r="F699" s="45"/>
      <c r="G699" s="45"/>
      <c r="H699" s="45"/>
      <c r="I699" s="45"/>
      <c r="J699" s="45"/>
      <c r="K699" s="45"/>
      <c r="L699" s="45"/>
      <c r="M699" s="45"/>
      <c r="N699" s="45"/>
      <c r="O699" s="45"/>
    </row>
    <row r="700" ht="13.5" customHeight="1">
      <c r="A700" s="1" t="s">
        <v>9421</v>
      </c>
      <c r="B700" s="1" t="s">
        <v>45</v>
      </c>
      <c r="C700" s="1" t="s">
        <v>115</v>
      </c>
      <c r="D700" s="1" t="s">
        <v>9499</v>
      </c>
      <c r="E700" s="1" t="s">
        <v>9500</v>
      </c>
      <c r="F700" s="45"/>
      <c r="G700" s="45"/>
      <c r="H700" s="45"/>
      <c r="I700" s="45"/>
      <c r="J700" s="45"/>
      <c r="K700" s="45"/>
      <c r="L700" s="45"/>
      <c r="M700" s="45"/>
      <c r="N700" s="45"/>
      <c r="O700" s="45"/>
    </row>
    <row r="701" ht="13.5" customHeight="1">
      <c r="A701" s="1" t="s">
        <v>9421</v>
      </c>
      <c r="B701" s="1" t="s">
        <v>52</v>
      </c>
      <c r="C701" s="1" t="s">
        <v>10</v>
      </c>
      <c r="D701" s="1" t="s">
        <v>9503</v>
      </c>
      <c r="E701" s="1" t="s">
        <v>9505</v>
      </c>
      <c r="F701" s="45"/>
      <c r="G701" s="45"/>
      <c r="H701" s="45"/>
      <c r="I701" s="45"/>
      <c r="J701" s="45"/>
      <c r="K701" s="45"/>
      <c r="L701" s="45"/>
      <c r="M701" s="45"/>
      <c r="N701" s="45"/>
      <c r="O701" s="45"/>
    </row>
    <row r="702" ht="13.5" customHeight="1">
      <c r="A702" s="1" t="s">
        <v>9421</v>
      </c>
      <c r="B702" s="1" t="s">
        <v>57</v>
      </c>
      <c r="C702" s="1" t="s">
        <v>10</v>
      </c>
      <c r="D702" s="1" t="s">
        <v>9509</v>
      </c>
      <c r="E702" s="1" t="s">
        <v>9511</v>
      </c>
      <c r="F702" s="45"/>
      <c r="G702" s="45"/>
      <c r="H702" s="45"/>
      <c r="I702" s="45"/>
      <c r="J702" s="45"/>
      <c r="K702" s="45"/>
      <c r="L702" s="45"/>
      <c r="M702" s="45"/>
      <c r="N702" s="45"/>
      <c r="O702" s="45"/>
    </row>
    <row r="703" ht="13.5" customHeight="1">
      <c r="A703" s="1" t="s">
        <v>9421</v>
      </c>
      <c r="B703" s="1" t="s">
        <v>60</v>
      </c>
      <c r="C703" s="1" t="s">
        <v>8417</v>
      </c>
      <c r="D703" s="1" t="s">
        <v>9514</v>
      </c>
      <c r="E703" s="1" t="s">
        <v>9515</v>
      </c>
      <c r="F703" s="45"/>
      <c r="G703" s="45"/>
      <c r="H703" s="45"/>
      <c r="I703" s="45"/>
      <c r="J703" s="45"/>
      <c r="K703" s="45"/>
      <c r="L703" s="45"/>
      <c r="M703" s="45"/>
      <c r="N703" s="45"/>
      <c r="O703" s="45"/>
    </row>
    <row r="704" ht="13.5" customHeight="1">
      <c r="A704" s="1" t="s">
        <v>9421</v>
      </c>
      <c r="B704" s="1" t="s">
        <v>65</v>
      </c>
      <c r="C704" s="1" t="s">
        <v>10</v>
      </c>
      <c r="D704" s="1" t="s">
        <v>9519</v>
      </c>
      <c r="E704" s="1" t="s">
        <v>9520</v>
      </c>
      <c r="F704" s="45"/>
      <c r="G704" s="45"/>
      <c r="H704" s="45"/>
      <c r="I704" s="45"/>
      <c r="J704" s="45"/>
      <c r="K704" s="45"/>
      <c r="L704" s="45"/>
      <c r="M704" s="45"/>
      <c r="N704" s="45"/>
      <c r="O704" s="45"/>
    </row>
    <row r="705" ht="13.5" customHeight="1">
      <c r="A705" s="1" t="s">
        <v>9421</v>
      </c>
      <c r="B705" s="1" t="s">
        <v>70</v>
      </c>
      <c r="C705" s="1" t="s">
        <v>10</v>
      </c>
      <c r="D705" s="1" t="s">
        <v>9525</v>
      </c>
      <c r="E705" s="1" t="s">
        <v>9526</v>
      </c>
      <c r="F705" s="45"/>
      <c r="G705" s="45"/>
      <c r="H705" s="45"/>
      <c r="I705" s="45"/>
      <c r="J705" s="45"/>
      <c r="K705" s="45"/>
      <c r="L705" s="45"/>
      <c r="M705" s="45"/>
      <c r="N705" s="45"/>
      <c r="O705" s="45"/>
    </row>
    <row r="706" ht="13.5" customHeight="1">
      <c r="A706" s="1" t="s">
        <v>9421</v>
      </c>
      <c r="B706" s="1" t="s">
        <v>74</v>
      </c>
      <c r="C706" s="1" t="s">
        <v>10</v>
      </c>
      <c r="D706" s="1" t="s">
        <v>9530</v>
      </c>
      <c r="E706" s="1" t="s">
        <v>9531</v>
      </c>
      <c r="F706" s="45"/>
      <c r="G706" s="45"/>
      <c r="H706" s="45"/>
      <c r="I706" s="45"/>
      <c r="J706" s="45"/>
      <c r="K706" s="45"/>
      <c r="L706" s="45"/>
      <c r="M706" s="45"/>
      <c r="N706" s="45"/>
      <c r="O706" s="45"/>
    </row>
    <row r="707" ht="13.5" customHeight="1">
      <c r="A707" s="1" t="s">
        <v>9421</v>
      </c>
      <c r="B707" s="1" t="s">
        <v>78</v>
      </c>
      <c r="C707" s="1" t="s">
        <v>10</v>
      </c>
      <c r="D707" s="1" t="s">
        <v>9532</v>
      </c>
      <c r="E707" s="1" t="s">
        <v>9533</v>
      </c>
      <c r="F707" s="45"/>
      <c r="G707" s="45"/>
      <c r="H707" s="45"/>
      <c r="I707" s="45"/>
      <c r="J707" s="45"/>
      <c r="K707" s="45"/>
      <c r="L707" s="45"/>
      <c r="M707" s="45"/>
      <c r="N707" s="45"/>
      <c r="O707" s="45"/>
    </row>
    <row r="708" ht="13.5" customHeight="1">
      <c r="A708" s="1" t="s">
        <v>9421</v>
      </c>
      <c r="B708" s="1" t="s">
        <v>83</v>
      </c>
      <c r="C708" s="1" t="s">
        <v>10</v>
      </c>
      <c r="D708" s="1" t="s">
        <v>9538</v>
      </c>
      <c r="E708" s="1" t="s">
        <v>9539</v>
      </c>
      <c r="F708" s="45"/>
      <c r="G708" s="45"/>
      <c r="H708" s="45"/>
      <c r="I708" s="45"/>
      <c r="J708" s="45"/>
      <c r="K708" s="45"/>
      <c r="L708" s="45"/>
      <c r="M708" s="45"/>
      <c r="N708" s="45"/>
      <c r="O708" s="45"/>
    </row>
    <row r="709" ht="13.5" customHeight="1">
      <c r="A709" s="1" t="s">
        <v>9421</v>
      </c>
      <c r="B709" s="1" t="s">
        <v>86</v>
      </c>
      <c r="C709" s="1" t="s">
        <v>10</v>
      </c>
      <c r="D709" s="1" t="s">
        <v>9544</v>
      </c>
      <c r="E709" s="1" t="s">
        <v>9545</v>
      </c>
      <c r="F709" s="45"/>
      <c r="G709" s="45"/>
      <c r="H709" s="45"/>
      <c r="I709" s="45"/>
      <c r="J709" s="45"/>
      <c r="K709" s="45"/>
      <c r="L709" s="45"/>
      <c r="M709" s="45"/>
      <c r="N709" s="45"/>
      <c r="O709" s="45"/>
    </row>
    <row r="710" ht="13.5" customHeight="1">
      <c r="A710" s="1" t="s">
        <v>9421</v>
      </c>
      <c r="B710" s="1" t="s">
        <v>91</v>
      </c>
      <c r="C710" s="1" t="s">
        <v>10</v>
      </c>
      <c r="D710" s="1" t="s">
        <v>9547</v>
      </c>
      <c r="E710" s="1" t="s">
        <v>9549</v>
      </c>
      <c r="F710" s="45"/>
      <c r="G710" s="45"/>
      <c r="H710" s="45"/>
      <c r="I710" s="45"/>
      <c r="J710" s="45"/>
      <c r="K710" s="45"/>
      <c r="L710" s="45"/>
      <c r="M710" s="45"/>
      <c r="N710" s="45"/>
      <c r="O710" s="45"/>
    </row>
    <row r="711" ht="13.5" customHeight="1">
      <c r="A711" s="1" t="s">
        <v>9421</v>
      </c>
      <c r="B711" s="1" t="s">
        <v>94</v>
      </c>
      <c r="C711" s="1" t="s">
        <v>10</v>
      </c>
      <c r="D711" s="1" t="s">
        <v>9552</v>
      </c>
      <c r="E711" s="1" t="s">
        <v>9553</v>
      </c>
      <c r="F711" s="45"/>
      <c r="G711" s="45"/>
      <c r="H711" s="45"/>
      <c r="I711" s="45"/>
      <c r="J711" s="45"/>
      <c r="K711" s="45"/>
      <c r="L711" s="45"/>
      <c r="M711" s="45"/>
      <c r="N711" s="45"/>
      <c r="O711" s="45"/>
    </row>
    <row r="712" ht="13.5" customHeight="1">
      <c r="A712" s="1" t="s">
        <v>9421</v>
      </c>
      <c r="B712" s="1" t="s">
        <v>186</v>
      </c>
      <c r="C712" s="1" t="s">
        <v>10</v>
      </c>
      <c r="D712" s="1" t="s">
        <v>9558</v>
      </c>
      <c r="E712" s="1" t="s">
        <v>9559</v>
      </c>
      <c r="F712" s="45"/>
      <c r="G712" s="45"/>
      <c r="H712" s="45"/>
      <c r="I712" s="45"/>
      <c r="J712" s="45"/>
      <c r="K712" s="45"/>
      <c r="L712" s="45"/>
      <c r="M712" s="45"/>
      <c r="N712" s="45"/>
      <c r="O712" s="45"/>
    </row>
    <row r="713" ht="13.5" customHeight="1">
      <c r="A713" s="1" t="s">
        <v>9421</v>
      </c>
      <c r="B713" s="1" t="s">
        <v>189</v>
      </c>
      <c r="C713" s="1" t="s">
        <v>10</v>
      </c>
      <c r="D713" s="1" t="s">
        <v>9564</v>
      </c>
      <c r="E713" s="1" t="s">
        <v>9565</v>
      </c>
      <c r="F713" s="45"/>
      <c r="G713" s="45"/>
      <c r="H713" s="45"/>
      <c r="I713" s="45"/>
      <c r="J713" s="45"/>
      <c r="K713" s="45"/>
      <c r="L713" s="45"/>
      <c r="M713" s="45"/>
      <c r="N713" s="45"/>
      <c r="O713" s="45"/>
    </row>
    <row r="714" ht="13.5" customHeight="1">
      <c r="A714" s="1" t="s">
        <v>9421</v>
      </c>
      <c r="B714" s="1" t="s">
        <v>193</v>
      </c>
      <c r="C714" s="1" t="s">
        <v>10</v>
      </c>
      <c r="D714" s="1" t="s">
        <v>9582</v>
      </c>
      <c r="E714" s="1" t="s">
        <v>9584</v>
      </c>
      <c r="F714" s="45"/>
      <c r="G714" s="45"/>
      <c r="H714" s="45"/>
      <c r="I714" s="45"/>
      <c r="J714" s="45"/>
      <c r="K714" s="45"/>
      <c r="L714" s="45"/>
      <c r="M714" s="45"/>
      <c r="N714" s="45"/>
      <c r="O714" s="45"/>
    </row>
    <row r="715" ht="13.5" customHeight="1">
      <c r="A715" s="1" t="s">
        <v>9421</v>
      </c>
      <c r="B715" s="1" t="s">
        <v>99</v>
      </c>
      <c r="C715" s="1" t="s">
        <v>817</v>
      </c>
      <c r="D715" s="3"/>
      <c r="E715" s="3"/>
      <c r="F715" s="45"/>
      <c r="G715" s="45"/>
      <c r="H715" s="45"/>
      <c r="I715" s="45"/>
      <c r="J715" s="45"/>
      <c r="K715" s="45"/>
      <c r="L715" s="45"/>
      <c r="M715" s="45"/>
      <c r="N715" s="45"/>
      <c r="O715" s="45"/>
    </row>
    <row r="716" ht="13.5" customHeight="1">
      <c r="A716" s="1" t="s">
        <v>9594</v>
      </c>
      <c r="B716" s="2" t="s">
        <v>1</v>
      </c>
      <c r="C716" s="1" t="s">
        <v>2</v>
      </c>
      <c r="D716" s="3"/>
      <c r="E716" s="3"/>
      <c r="F716" s="45"/>
      <c r="G716" s="45"/>
      <c r="H716" s="45"/>
      <c r="I716" s="45"/>
      <c r="J716" s="45"/>
      <c r="K716" s="45"/>
      <c r="L716" s="45"/>
      <c r="M716" s="45"/>
      <c r="N716" s="45"/>
      <c r="O716" s="45"/>
    </row>
    <row r="717" ht="13.5" customHeight="1">
      <c r="A717" s="1" t="s">
        <v>9594</v>
      </c>
      <c r="B717" s="1" t="s">
        <v>5</v>
      </c>
      <c r="C717" s="1" t="s">
        <v>102</v>
      </c>
      <c r="D717" s="1" t="s">
        <v>9599</v>
      </c>
      <c r="E717" s="1" t="s">
        <v>9600</v>
      </c>
      <c r="F717" s="45"/>
      <c r="G717" s="45"/>
      <c r="H717" s="45"/>
      <c r="I717" s="45"/>
      <c r="J717" s="45"/>
      <c r="K717" s="45"/>
      <c r="L717" s="45"/>
      <c r="M717" s="45"/>
      <c r="N717" s="45"/>
      <c r="O717" s="45"/>
    </row>
    <row r="718" ht="13.5" customHeight="1">
      <c r="A718" s="1" t="s">
        <v>9594</v>
      </c>
      <c r="B718" s="1" t="s">
        <v>9</v>
      </c>
      <c r="C718" s="1" t="s">
        <v>10</v>
      </c>
      <c r="D718" s="1" t="s">
        <v>9607</v>
      </c>
      <c r="E718" s="1" t="s">
        <v>9609</v>
      </c>
      <c r="F718" s="45"/>
      <c r="G718" s="45"/>
      <c r="H718" s="45"/>
      <c r="I718" s="45"/>
      <c r="J718" s="45"/>
      <c r="K718" s="45"/>
      <c r="L718" s="45"/>
      <c r="M718" s="45"/>
      <c r="N718" s="45"/>
      <c r="O718" s="45"/>
    </row>
    <row r="719" ht="13.5" customHeight="1">
      <c r="A719" s="1" t="s">
        <v>9594</v>
      </c>
      <c r="B719" s="1" t="s">
        <v>13</v>
      </c>
      <c r="C719" s="1" t="s">
        <v>10</v>
      </c>
      <c r="D719" s="1" t="s">
        <v>9615</v>
      </c>
      <c r="E719" s="1" t="s">
        <v>9619</v>
      </c>
      <c r="F719" s="45"/>
      <c r="G719" s="45"/>
      <c r="H719" s="45"/>
      <c r="I719" s="45"/>
      <c r="J719" s="45"/>
      <c r="K719" s="45"/>
      <c r="L719" s="45"/>
      <c r="M719" s="45"/>
      <c r="N719" s="45"/>
      <c r="O719" s="45"/>
    </row>
    <row r="720" ht="13.5" customHeight="1">
      <c r="A720" s="1" t="s">
        <v>9594</v>
      </c>
      <c r="B720" s="1" t="s">
        <v>16</v>
      </c>
      <c r="C720" s="1" t="s">
        <v>10</v>
      </c>
      <c r="D720" s="1" t="s">
        <v>9625</v>
      </c>
      <c r="E720" s="1" t="s">
        <v>9627</v>
      </c>
      <c r="F720" s="45"/>
      <c r="G720" s="45"/>
      <c r="H720" s="45"/>
      <c r="I720" s="45"/>
      <c r="J720" s="45"/>
      <c r="K720" s="45"/>
      <c r="L720" s="45"/>
      <c r="M720" s="45"/>
      <c r="N720" s="45"/>
      <c r="O720" s="45"/>
    </row>
    <row r="721" ht="13.5" customHeight="1">
      <c r="A721" s="1" t="s">
        <v>9594</v>
      </c>
      <c r="B721" s="1" t="s">
        <v>21</v>
      </c>
      <c r="C721" s="1" t="s">
        <v>10</v>
      </c>
      <c r="D721" s="1" t="s">
        <v>9632</v>
      </c>
      <c r="E721" s="1" t="s">
        <v>9634</v>
      </c>
      <c r="F721" s="45"/>
      <c r="G721" s="45"/>
      <c r="H721" s="45"/>
      <c r="I721" s="45"/>
      <c r="J721" s="45"/>
      <c r="K721" s="45"/>
      <c r="L721" s="45"/>
      <c r="M721" s="45"/>
      <c r="N721" s="45"/>
      <c r="O721" s="45"/>
    </row>
    <row r="722" ht="13.5" customHeight="1">
      <c r="A722" s="1" t="s">
        <v>9594</v>
      </c>
      <c r="B722" s="1" t="s">
        <v>27</v>
      </c>
      <c r="C722" s="1" t="s">
        <v>10</v>
      </c>
      <c r="D722" s="1" t="s">
        <v>9637</v>
      </c>
      <c r="E722" s="1" t="s">
        <v>9639</v>
      </c>
      <c r="F722" s="45"/>
      <c r="G722" s="45"/>
      <c r="H722" s="45"/>
      <c r="I722" s="45"/>
      <c r="J722" s="45"/>
      <c r="K722" s="45"/>
      <c r="L722" s="45"/>
      <c r="M722" s="45"/>
      <c r="N722" s="45"/>
      <c r="O722" s="45"/>
    </row>
    <row r="723" ht="13.5" customHeight="1">
      <c r="A723" s="1" t="s">
        <v>9594</v>
      </c>
      <c r="B723" s="1" t="s">
        <v>31</v>
      </c>
      <c r="C723" s="1" t="s">
        <v>10</v>
      </c>
      <c r="D723" s="1" t="s">
        <v>9644</v>
      </c>
      <c r="E723" s="1" t="s">
        <v>9645</v>
      </c>
      <c r="F723" s="45"/>
      <c r="G723" s="45"/>
      <c r="H723" s="45"/>
      <c r="I723" s="45"/>
      <c r="J723" s="45"/>
      <c r="K723" s="45"/>
      <c r="L723" s="45"/>
      <c r="M723" s="45"/>
      <c r="N723" s="45"/>
      <c r="O723" s="45"/>
    </row>
    <row r="724" ht="13.5" customHeight="1">
      <c r="A724" s="1" t="s">
        <v>9594</v>
      </c>
      <c r="B724" s="1" t="s">
        <v>34</v>
      </c>
      <c r="C724" s="1" t="s">
        <v>10</v>
      </c>
      <c r="D724" s="1" t="s">
        <v>9652</v>
      </c>
      <c r="E724" s="1" t="s">
        <v>9653</v>
      </c>
      <c r="F724" s="45"/>
      <c r="G724" s="45"/>
      <c r="H724" s="45"/>
      <c r="I724" s="45"/>
      <c r="J724" s="45"/>
      <c r="K724" s="45"/>
      <c r="L724" s="45"/>
      <c r="M724" s="45"/>
      <c r="N724" s="45"/>
      <c r="O724" s="45"/>
    </row>
    <row r="725" ht="13.5" customHeight="1">
      <c r="A725" s="1" t="s">
        <v>9594</v>
      </c>
      <c r="B725" s="1" t="s">
        <v>40</v>
      </c>
      <c r="C725" s="1" t="s">
        <v>10</v>
      </c>
      <c r="D725" s="1" t="s">
        <v>9656</v>
      </c>
      <c r="E725" s="1" t="s">
        <v>9657</v>
      </c>
      <c r="F725" s="45"/>
      <c r="G725" s="45"/>
      <c r="H725" s="45"/>
      <c r="I725" s="45"/>
      <c r="J725" s="45"/>
      <c r="K725" s="45"/>
      <c r="L725" s="45"/>
      <c r="M725" s="45"/>
      <c r="N725" s="45"/>
      <c r="O725" s="45"/>
    </row>
    <row r="726" ht="13.5" customHeight="1">
      <c r="A726" s="1" t="s">
        <v>9594</v>
      </c>
      <c r="B726" s="1" t="s">
        <v>45</v>
      </c>
      <c r="C726" s="1" t="s">
        <v>10</v>
      </c>
      <c r="D726" s="1" t="s">
        <v>9664</v>
      </c>
      <c r="E726" s="1" t="s">
        <v>9665</v>
      </c>
      <c r="F726" s="45"/>
      <c r="G726" s="45"/>
      <c r="H726" s="45"/>
      <c r="I726" s="45"/>
      <c r="J726" s="45"/>
      <c r="K726" s="45"/>
      <c r="L726" s="45"/>
      <c r="M726" s="45"/>
      <c r="N726" s="45"/>
      <c r="O726" s="45"/>
    </row>
    <row r="727" ht="13.5" customHeight="1">
      <c r="A727" s="1" t="s">
        <v>9594</v>
      </c>
      <c r="B727" s="1" t="s">
        <v>52</v>
      </c>
      <c r="C727" s="1" t="s">
        <v>10</v>
      </c>
      <c r="D727" s="1" t="s">
        <v>9670</v>
      </c>
      <c r="E727" s="1" t="s">
        <v>9671</v>
      </c>
      <c r="F727" s="45"/>
      <c r="G727" s="45"/>
      <c r="H727" s="45"/>
      <c r="I727" s="45"/>
      <c r="J727" s="45"/>
      <c r="K727" s="45"/>
      <c r="L727" s="45"/>
      <c r="M727" s="45"/>
      <c r="N727" s="45"/>
      <c r="O727" s="45"/>
    </row>
    <row r="728" ht="13.5" customHeight="1">
      <c r="A728" s="1" t="s">
        <v>9594</v>
      </c>
      <c r="B728" s="1" t="s">
        <v>57</v>
      </c>
      <c r="C728" s="1" t="s">
        <v>10</v>
      </c>
      <c r="D728" s="1" t="s">
        <v>9678</v>
      </c>
      <c r="E728" s="1" t="s">
        <v>9679</v>
      </c>
      <c r="F728" s="45"/>
      <c r="G728" s="45"/>
      <c r="H728" s="45"/>
      <c r="I728" s="45"/>
      <c r="J728" s="45"/>
      <c r="K728" s="45"/>
      <c r="L728" s="45"/>
      <c r="M728" s="45"/>
      <c r="N728" s="45"/>
      <c r="O728" s="45"/>
    </row>
    <row r="729" ht="13.5" customHeight="1">
      <c r="A729" s="1" t="s">
        <v>9594</v>
      </c>
      <c r="B729" s="1" t="s">
        <v>60</v>
      </c>
      <c r="C729" s="1" t="s">
        <v>10</v>
      </c>
      <c r="D729" s="1" t="s">
        <v>9684</v>
      </c>
      <c r="E729" s="1" t="s">
        <v>9685</v>
      </c>
      <c r="F729" s="45"/>
      <c r="G729" s="45"/>
      <c r="H729" s="45"/>
      <c r="I729" s="45"/>
      <c r="J729" s="45"/>
      <c r="K729" s="45"/>
      <c r="L729" s="45"/>
      <c r="M729" s="45"/>
      <c r="N729" s="45"/>
      <c r="O729" s="45"/>
    </row>
    <row r="730" ht="13.5" customHeight="1">
      <c r="A730" s="1" t="s">
        <v>9594</v>
      </c>
      <c r="B730" s="1" t="s">
        <v>65</v>
      </c>
      <c r="C730" s="1" t="s">
        <v>10</v>
      </c>
      <c r="D730" s="1" t="s">
        <v>9692</v>
      </c>
      <c r="E730" s="1" t="s">
        <v>9693</v>
      </c>
      <c r="F730" s="45"/>
      <c r="G730" s="45"/>
      <c r="H730" s="45"/>
      <c r="I730" s="45"/>
      <c r="J730" s="45"/>
      <c r="K730" s="45"/>
      <c r="L730" s="45"/>
      <c r="M730" s="45"/>
      <c r="N730" s="45"/>
      <c r="O730" s="45"/>
    </row>
    <row r="731" ht="13.5" customHeight="1">
      <c r="A731" s="1" t="s">
        <v>9594</v>
      </c>
      <c r="B731" s="1" t="s">
        <v>70</v>
      </c>
      <c r="C731" s="1" t="s">
        <v>10</v>
      </c>
      <c r="D731" s="1" t="s">
        <v>9697</v>
      </c>
      <c r="E731" s="1" t="s">
        <v>9700</v>
      </c>
      <c r="F731" s="45"/>
      <c r="G731" s="45"/>
      <c r="H731" s="45"/>
      <c r="I731" s="45"/>
      <c r="J731" s="45"/>
      <c r="K731" s="45"/>
      <c r="L731" s="45"/>
      <c r="M731" s="45"/>
      <c r="N731" s="45"/>
      <c r="O731" s="45"/>
    </row>
    <row r="732" ht="13.5" customHeight="1">
      <c r="A732" s="1" t="s">
        <v>9594</v>
      </c>
      <c r="B732" s="1" t="s">
        <v>74</v>
      </c>
      <c r="C732" s="1" t="s">
        <v>10</v>
      </c>
      <c r="D732" s="1" t="s">
        <v>9704</v>
      </c>
      <c r="E732" s="1" t="s">
        <v>9705</v>
      </c>
      <c r="F732" s="45"/>
      <c r="G732" s="45"/>
      <c r="H732" s="45"/>
      <c r="I732" s="45"/>
      <c r="J732" s="45"/>
      <c r="K732" s="45"/>
      <c r="L732" s="45"/>
      <c r="M732" s="45"/>
      <c r="N732" s="45"/>
      <c r="O732" s="45"/>
    </row>
    <row r="733" ht="13.5" customHeight="1">
      <c r="A733" s="1" t="s">
        <v>9594</v>
      </c>
      <c r="B733" s="1" t="s">
        <v>78</v>
      </c>
      <c r="C733" s="1" t="s">
        <v>10</v>
      </c>
      <c r="D733" s="1" t="s">
        <v>9717</v>
      </c>
      <c r="E733" s="1" t="s">
        <v>9721</v>
      </c>
      <c r="F733" s="45"/>
      <c r="G733" s="45"/>
      <c r="H733" s="45"/>
      <c r="I733" s="45"/>
      <c r="J733" s="45"/>
      <c r="K733" s="45"/>
      <c r="L733" s="45"/>
      <c r="M733" s="45"/>
      <c r="N733" s="45"/>
      <c r="O733" s="45"/>
    </row>
    <row r="734" ht="13.5" customHeight="1">
      <c r="A734" s="1" t="s">
        <v>9594</v>
      </c>
      <c r="B734" s="1" t="s">
        <v>99</v>
      </c>
      <c r="C734" s="1" t="s">
        <v>817</v>
      </c>
      <c r="D734" s="3"/>
      <c r="E734" s="3"/>
      <c r="F734" s="45"/>
      <c r="G734" s="45"/>
      <c r="H734" s="45"/>
      <c r="I734" s="45"/>
      <c r="J734" s="45"/>
      <c r="K734" s="45"/>
      <c r="L734" s="45"/>
      <c r="M734" s="45"/>
      <c r="N734" s="45"/>
      <c r="O734" s="45"/>
    </row>
    <row r="735" ht="13.5" customHeight="1">
      <c r="A735" s="1" t="s">
        <v>9735</v>
      </c>
      <c r="B735" s="2" t="s">
        <v>1</v>
      </c>
      <c r="C735" s="1" t="s">
        <v>2</v>
      </c>
      <c r="D735" s="3"/>
      <c r="E735" s="3"/>
      <c r="F735" s="45"/>
      <c r="G735" s="45"/>
      <c r="H735" s="45"/>
      <c r="I735" s="45"/>
      <c r="J735" s="45"/>
      <c r="K735" s="45"/>
      <c r="L735" s="45"/>
      <c r="M735" s="45"/>
      <c r="N735" s="45"/>
      <c r="O735" s="45"/>
    </row>
    <row r="736" ht="13.5" customHeight="1">
      <c r="A736" s="1" t="s">
        <v>9735</v>
      </c>
      <c r="B736" s="1" t="s">
        <v>5</v>
      </c>
      <c r="C736" s="1" t="s">
        <v>102</v>
      </c>
      <c r="D736" s="1" t="s">
        <v>9742</v>
      </c>
      <c r="E736" s="1" t="s">
        <v>9745</v>
      </c>
      <c r="F736" s="45"/>
      <c r="G736" s="45"/>
      <c r="H736" s="45"/>
      <c r="I736" s="45"/>
      <c r="J736" s="45"/>
      <c r="K736" s="45"/>
      <c r="L736" s="45"/>
      <c r="M736" s="45"/>
      <c r="N736" s="45"/>
      <c r="O736" s="45"/>
    </row>
    <row r="737" ht="13.5" customHeight="1">
      <c r="A737" s="1" t="s">
        <v>9735</v>
      </c>
      <c r="B737" s="1" t="s">
        <v>9</v>
      </c>
      <c r="C737" s="1" t="s">
        <v>10</v>
      </c>
      <c r="D737" s="1" t="s">
        <v>9753</v>
      </c>
      <c r="E737" s="1" t="s">
        <v>9755</v>
      </c>
      <c r="F737" s="45"/>
      <c r="G737" s="45"/>
      <c r="H737" s="45"/>
      <c r="I737" s="45"/>
      <c r="J737" s="45"/>
      <c r="K737" s="45"/>
      <c r="L737" s="45"/>
      <c r="M737" s="45"/>
      <c r="N737" s="45"/>
      <c r="O737" s="45"/>
    </row>
    <row r="738" ht="13.5" customHeight="1">
      <c r="A738" s="1" t="s">
        <v>9735</v>
      </c>
      <c r="B738" s="1" t="s">
        <v>13</v>
      </c>
      <c r="C738" s="1" t="s">
        <v>374</v>
      </c>
      <c r="D738" s="1" t="s">
        <v>9760</v>
      </c>
      <c r="E738" s="1" t="s">
        <v>9761</v>
      </c>
      <c r="F738" s="45"/>
      <c r="G738" s="45"/>
      <c r="H738" s="45"/>
      <c r="I738" s="45"/>
      <c r="J738" s="45"/>
      <c r="K738" s="45"/>
      <c r="L738" s="45"/>
      <c r="M738" s="45"/>
      <c r="N738" s="45"/>
      <c r="O738" s="45"/>
    </row>
    <row r="739" ht="13.5" customHeight="1">
      <c r="A739" s="1" t="s">
        <v>9735</v>
      </c>
      <c r="B739" s="1" t="s">
        <v>16</v>
      </c>
      <c r="C739" s="1" t="s">
        <v>10</v>
      </c>
      <c r="D739" s="1" t="s">
        <v>9772</v>
      </c>
      <c r="E739" s="1" t="s">
        <v>9773</v>
      </c>
      <c r="F739" s="45"/>
      <c r="G739" s="45"/>
      <c r="H739" s="45"/>
      <c r="I739" s="45"/>
      <c r="J739" s="45"/>
      <c r="K739" s="45"/>
      <c r="L739" s="45"/>
      <c r="M739" s="45"/>
      <c r="N739" s="45"/>
      <c r="O739" s="45"/>
    </row>
    <row r="740" ht="13.5" customHeight="1">
      <c r="A740" s="1" t="s">
        <v>9735</v>
      </c>
      <c r="B740" s="1" t="s">
        <v>21</v>
      </c>
      <c r="C740" s="1" t="s">
        <v>10</v>
      </c>
      <c r="D740" s="1" t="s">
        <v>9780</v>
      </c>
      <c r="E740" s="1" t="s">
        <v>9781</v>
      </c>
      <c r="F740" s="45"/>
      <c r="G740" s="45"/>
      <c r="H740" s="45"/>
      <c r="I740" s="45"/>
      <c r="J740" s="45"/>
      <c r="K740" s="45"/>
      <c r="L740" s="45"/>
      <c r="M740" s="45"/>
      <c r="N740" s="45"/>
      <c r="O740" s="45"/>
    </row>
    <row r="741" ht="13.5" customHeight="1">
      <c r="A741" s="1" t="s">
        <v>9735</v>
      </c>
      <c r="B741" s="1" t="s">
        <v>27</v>
      </c>
      <c r="C741" s="1" t="s">
        <v>10</v>
      </c>
      <c r="D741" s="1" t="s">
        <v>9790</v>
      </c>
      <c r="E741" s="1" t="s">
        <v>9792</v>
      </c>
      <c r="F741" s="45"/>
      <c r="G741" s="45"/>
      <c r="H741" s="45"/>
      <c r="I741" s="45"/>
      <c r="J741" s="45"/>
      <c r="K741" s="45"/>
      <c r="L741" s="45"/>
      <c r="M741" s="45"/>
      <c r="N741" s="45"/>
      <c r="O741" s="45"/>
    </row>
    <row r="742" ht="13.5" customHeight="1">
      <c r="A742" s="1" t="s">
        <v>9735</v>
      </c>
      <c r="B742" s="1" t="s">
        <v>31</v>
      </c>
      <c r="C742" s="1" t="s">
        <v>10</v>
      </c>
      <c r="D742" s="1" t="s">
        <v>9802</v>
      </c>
      <c r="E742" s="1" t="s">
        <v>9804</v>
      </c>
      <c r="F742" s="45"/>
      <c r="G742" s="45"/>
      <c r="H742" s="45"/>
      <c r="I742" s="45"/>
      <c r="J742" s="45"/>
      <c r="K742" s="45"/>
      <c r="L742" s="45"/>
      <c r="M742" s="45"/>
      <c r="N742" s="45"/>
      <c r="O742" s="45"/>
    </row>
    <row r="743" ht="13.5" customHeight="1">
      <c r="A743" s="1" t="s">
        <v>9735</v>
      </c>
      <c r="B743" s="1" t="s">
        <v>34</v>
      </c>
      <c r="C743" s="1" t="s">
        <v>10</v>
      </c>
      <c r="D743" s="1" t="s">
        <v>9812</v>
      </c>
      <c r="E743" s="1" t="s">
        <v>9813</v>
      </c>
      <c r="F743" s="45"/>
      <c r="G743" s="45"/>
      <c r="H743" s="45"/>
      <c r="I743" s="45"/>
      <c r="J743" s="45"/>
      <c r="K743" s="45"/>
      <c r="L743" s="45"/>
      <c r="M743" s="45"/>
      <c r="N743" s="45"/>
      <c r="O743" s="45"/>
    </row>
    <row r="744" ht="13.5" customHeight="1">
      <c r="A744" s="1" t="s">
        <v>9735</v>
      </c>
      <c r="B744" s="1" t="s">
        <v>40</v>
      </c>
      <c r="C744" s="1" t="s">
        <v>10</v>
      </c>
      <c r="D744" s="1" t="s">
        <v>9822</v>
      </c>
      <c r="E744" s="1" t="s">
        <v>9825</v>
      </c>
      <c r="F744" s="45"/>
      <c r="G744" s="45"/>
      <c r="H744" s="45"/>
      <c r="I744" s="45"/>
      <c r="J744" s="45"/>
      <c r="K744" s="45"/>
      <c r="L744" s="45"/>
      <c r="M744" s="45"/>
      <c r="N744" s="45"/>
      <c r="O744" s="45"/>
    </row>
    <row r="745" ht="13.5" customHeight="1">
      <c r="A745" s="1" t="s">
        <v>9735</v>
      </c>
      <c r="B745" s="1" t="s">
        <v>45</v>
      </c>
      <c r="C745" s="1" t="s">
        <v>10</v>
      </c>
      <c r="D745" s="1" t="s">
        <v>9836</v>
      </c>
      <c r="E745" s="1" t="s">
        <v>9837</v>
      </c>
      <c r="F745" s="45"/>
      <c r="G745" s="45"/>
      <c r="H745" s="45"/>
      <c r="I745" s="45"/>
      <c r="J745" s="45"/>
      <c r="K745" s="45"/>
      <c r="L745" s="45"/>
      <c r="M745" s="45"/>
      <c r="N745" s="45"/>
      <c r="O745" s="45"/>
    </row>
    <row r="746" ht="13.5" customHeight="1">
      <c r="A746" s="1" t="s">
        <v>9735</v>
      </c>
      <c r="B746" s="1" t="s">
        <v>99</v>
      </c>
      <c r="C746" s="1" t="s">
        <v>817</v>
      </c>
      <c r="D746" s="3"/>
      <c r="E746" s="3"/>
      <c r="F746" s="45"/>
      <c r="G746" s="45"/>
      <c r="H746" s="45"/>
      <c r="I746" s="45"/>
      <c r="J746" s="45"/>
      <c r="K746" s="45"/>
      <c r="L746" s="45"/>
      <c r="M746" s="45"/>
      <c r="N746" s="45"/>
      <c r="O746" s="45"/>
    </row>
    <row r="747" ht="13.5" customHeight="1">
      <c r="A747" s="1" t="s">
        <v>9853</v>
      </c>
      <c r="B747" s="2" t="s">
        <v>1</v>
      </c>
      <c r="C747" s="1" t="s">
        <v>2</v>
      </c>
      <c r="D747" s="3"/>
      <c r="E747" s="3"/>
      <c r="F747" s="45"/>
      <c r="G747" s="45"/>
      <c r="H747" s="45"/>
      <c r="I747" s="45"/>
      <c r="J747" s="45"/>
      <c r="K747" s="45"/>
      <c r="L747" s="45"/>
      <c r="M747" s="45"/>
      <c r="N747" s="45"/>
      <c r="O747" s="45"/>
    </row>
    <row r="748" ht="13.5" customHeight="1">
      <c r="A748" s="1" t="s">
        <v>9853</v>
      </c>
      <c r="B748" s="1" t="s">
        <v>5</v>
      </c>
      <c r="C748" s="1" t="s">
        <v>102</v>
      </c>
      <c r="D748" s="1" t="s">
        <v>9861</v>
      </c>
      <c r="E748" s="1" t="s">
        <v>9862</v>
      </c>
      <c r="F748" s="45"/>
      <c r="G748" s="45"/>
      <c r="H748" s="45"/>
      <c r="I748" s="45"/>
      <c r="J748" s="45"/>
      <c r="K748" s="45"/>
      <c r="L748" s="45"/>
      <c r="M748" s="45"/>
      <c r="N748" s="45"/>
      <c r="O748" s="45"/>
    </row>
    <row r="749" ht="13.5" customHeight="1">
      <c r="A749" s="1" t="s">
        <v>9853</v>
      </c>
      <c r="B749" s="1" t="s">
        <v>9</v>
      </c>
      <c r="C749" s="1" t="s">
        <v>10</v>
      </c>
      <c r="D749" s="1" t="s">
        <v>9871</v>
      </c>
      <c r="E749" s="1" t="s">
        <v>9872</v>
      </c>
      <c r="F749" s="45"/>
      <c r="G749" s="45"/>
      <c r="H749" s="45"/>
      <c r="I749" s="45"/>
      <c r="J749" s="45"/>
      <c r="K749" s="45"/>
      <c r="L749" s="45"/>
      <c r="M749" s="45"/>
      <c r="N749" s="45"/>
      <c r="O749" s="45"/>
    </row>
    <row r="750" ht="13.5" customHeight="1">
      <c r="A750" s="1" t="s">
        <v>9853</v>
      </c>
      <c r="B750" s="1" t="s">
        <v>13</v>
      </c>
      <c r="C750" s="1" t="s">
        <v>10</v>
      </c>
      <c r="D750" s="1" t="s">
        <v>9877</v>
      </c>
      <c r="E750" s="1" t="s">
        <v>9878</v>
      </c>
      <c r="F750" s="45"/>
      <c r="G750" s="45"/>
      <c r="H750" s="45"/>
      <c r="I750" s="45"/>
      <c r="J750" s="45"/>
      <c r="K750" s="45"/>
      <c r="L750" s="45"/>
      <c r="M750" s="45"/>
      <c r="N750" s="45"/>
      <c r="O750" s="45"/>
    </row>
    <row r="751" ht="13.5" customHeight="1">
      <c r="A751" s="1" t="s">
        <v>9853</v>
      </c>
      <c r="B751" s="1" t="s">
        <v>16</v>
      </c>
      <c r="C751" s="1" t="s">
        <v>10</v>
      </c>
      <c r="D751" s="1" t="s">
        <v>9883</v>
      </c>
      <c r="E751" s="1" t="s">
        <v>9884</v>
      </c>
      <c r="F751" s="45"/>
      <c r="G751" s="45"/>
      <c r="H751" s="45"/>
      <c r="I751" s="45"/>
      <c r="J751" s="45"/>
      <c r="K751" s="45"/>
      <c r="L751" s="45"/>
      <c r="M751" s="45"/>
      <c r="N751" s="45"/>
      <c r="O751" s="45"/>
    </row>
    <row r="752" ht="13.5" customHeight="1">
      <c r="A752" s="1" t="s">
        <v>9853</v>
      </c>
      <c r="B752" s="1" t="s">
        <v>21</v>
      </c>
      <c r="C752" s="1" t="s">
        <v>10</v>
      </c>
      <c r="D752" s="1" t="s">
        <v>9888</v>
      </c>
      <c r="E752" s="1" t="s">
        <v>9889</v>
      </c>
      <c r="F752" s="45"/>
      <c r="G752" s="45"/>
      <c r="H752" s="45"/>
      <c r="I752" s="45"/>
      <c r="J752" s="45"/>
      <c r="K752" s="45"/>
      <c r="L752" s="45"/>
      <c r="M752" s="45"/>
      <c r="N752" s="45"/>
      <c r="O752" s="45"/>
    </row>
    <row r="753" ht="13.5" customHeight="1">
      <c r="A753" s="1" t="s">
        <v>9853</v>
      </c>
      <c r="B753" s="1" t="s">
        <v>27</v>
      </c>
      <c r="C753" s="1" t="s">
        <v>10</v>
      </c>
      <c r="D753" s="1" t="s">
        <v>9895</v>
      </c>
      <c r="E753" s="1" t="s">
        <v>9897</v>
      </c>
      <c r="F753" s="45"/>
      <c r="G753" s="45"/>
      <c r="H753" s="45"/>
      <c r="I753" s="45"/>
      <c r="J753" s="45"/>
      <c r="K753" s="45"/>
      <c r="L753" s="45"/>
      <c r="M753" s="45"/>
      <c r="N753" s="45"/>
      <c r="O753" s="45"/>
    </row>
    <row r="754" ht="13.5" customHeight="1">
      <c r="A754" s="1" t="s">
        <v>9853</v>
      </c>
      <c r="B754" s="1" t="s">
        <v>31</v>
      </c>
      <c r="C754" s="1" t="s">
        <v>10</v>
      </c>
      <c r="D754" s="1" t="s">
        <v>9902</v>
      </c>
      <c r="E754" s="1" t="s">
        <v>9904</v>
      </c>
      <c r="F754" s="45"/>
      <c r="G754" s="45"/>
      <c r="H754" s="45"/>
      <c r="I754" s="45"/>
      <c r="J754" s="45"/>
      <c r="K754" s="45"/>
      <c r="L754" s="45"/>
      <c r="M754" s="45"/>
      <c r="N754" s="45"/>
      <c r="O754" s="45"/>
    </row>
    <row r="755" ht="13.5" customHeight="1">
      <c r="A755" s="1" t="s">
        <v>9853</v>
      </c>
      <c r="B755" s="1" t="s">
        <v>34</v>
      </c>
      <c r="C755" s="1" t="s">
        <v>10</v>
      </c>
      <c r="D755" s="1" t="s">
        <v>9911</v>
      </c>
      <c r="E755" s="1" t="s">
        <v>9913</v>
      </c>
      <c r="F755" s="45"/>
      <c r="G755" s="45"/>
      <c r="H755" s="45"/>
      <c r="I755" s="45"/>
      <c r="J755" s="45"/>
      <c r="K755" s="45"/>
      <c r="L755" s="45"/>
      <c r="M755" s="45"/>
      <c r="N755" s="45"/>
      <c r="O755" s="45"/>
    </row>
    <row r="756" ht="13.5" customHeight="1">
      <c r="A756" s="1" t="s">
        <v>9853</v>
      </c>
      <c r="B756" s="1" t="s">
        <v>40</v>
      </c>
      <c r="C756" s="1" t="s">
        <v>10</v>
      </c>
      <c r="D756" s="1" t="s">
        <v>9920</v>
      </c>
      <c r="E756" s="1" t="s">
        <v>9922</v>
      </c>
      <c r="F756" s="45"/>
      <c r="G756" s="45"/>
      <c r="H756" s="45"/>
      <c r="I756" s="45"/>
      <c r="J756" s="45"/>
      <c r="K756" s="45"/>
      <c r="L756" s="45"/>
      <c r="M756" s="45"/>
      <c r="N756" s="45"/>
      <c r="O756" s="45"/>
    </row>
    <row r="757" ht="13.5" customHeight="1">
      <c r="A757" s="1" t="s">
        <v>9853</v>
      </c>
      <c r="B757" s="1" t="s">
        <v>45</v>
      </c>
      <c r="C757" s="1" t="s">
        <v>10</v>
      </c>
      <c r="D757" s="1" t="s">
        <v>9927</v>
      </c>
      <c r="E757" s="1" t="s">
        <v>9928</v>
      </c>
      <c r="F757" s="45"/>
      <c r="G757" s="45"/>
      <c r="H757" s="45"/>
      <c r="I757" s="45"/>
      <c r="J757" s="45"/>
      <c r="K757" s="45"/>
      <c r="L757" s="45"/>
      <c r="M757" s="45"/>
      <c r="N757" s="45"/>
      <c r="O757" s="45"/>
    </row>
    <row r="758" ht="13.5" customHeight="1">
      <c r="A758" s="1" t="s">
        <v>9853</v>
      </c>
      <c r="B758" s="1" t="s">
        <v>52</v>
      </c>
      <c r="C758" s="1" t="s">
        <v>115</v>
      </c>
      <c r="D758" s="1" t="s">
        <v>9937</v>
      </c>
      <c r="E758" s="1" t="s">
        <v>9940</v>
      </c>
      <c r="F758" s="45"/>
      <c r="G758" s="45"/>
      <c r="H758" s="45"/>
      <c r="I758" s="45"/>
      <c r="J758" s="45"/>
      <c r="K758" s="45"/>
      <c r="L758" s="45"/>
      <c r="M758" s="45"/>
      <c r="N758" s="45"/>
      <c r="O758" s="45"/>
    </row>
    <row r="759" ht="13.5" customHeight="1">
      <c r="A759" s="1" t="s">
        <v>9853</v>
      </c>
      <c r="B759" s="1" t="s">
        <v>57</v>
      </c>
      <c r="C759" s="1" t="s">
        <v>10</v>
      </c>
      <c r="D759" s="1" t="s">
        <v>9947</v>
      </c>
      <c r="E759" s="1" t="s">
        <v>9950</v>
      </c>
      <c r="F759" s="45"/>
      <c r="G759" s="45"/>
      <c r="H759" s="45"/>
      <c r="I759" s="45"/>
      <c r="J759" s="45"/>
      <c r="K759" s="45"/>
      <c r="L759" s="45"/>
      <c r="M759" s="45"/>
      <c r="N759" s="45"/>
      <c r="O759" s="45"/>
    </row>
    <row r="760" ht="13.5" customHeight="1">
      <c r="A760" s="1" t="s">
        <v>9853</v>
      </c>
      <c r="B760" s="1" t="s">
        <v>60</v>
      </c>
      <c r="C760" s="1" t="s">
        <v>10</v>
      </c>
      <c r="D760" s="1" t="s">
        <v>9956</v>
      </c>
      <c r="E760" s="1" t="s">
        <v>9957</v>
      </c>
      <c r="F760" s="45"/>
      <c r="G760" s="45"/>
      <c r="H760" s="45"/>
      <c r="I760" s="45"/>
      <c r="J760" s="45"/>
      <c r="K760" s="45"/>
      <c r="L760" s="45"/>
      <c r="M760" s="45"/>
      <c r="N760" s="45"/>
      <c r="O760" s="45"/>
    </row>
    <row r="761" ht="13.5" customHeight="1">
      <c r="A761" s="1" t="s">
        <v>9853</v>
      </c>
      <c r="B761" s="1" t="s">
        <v>65</v>
      </c>
      <c r="C761" s="1" t="s">
        <v>10</v>
      </c>
      <c r="D761" s="1" t="s">
        <v>9966</v>
      </c>
      <c r="E761" s="1" t="s">
        <v>9967</v>
      </c>
      <c r="F761" s="45"/>
      <c r="G761" s="45"/>
      <c r="H761" s="45"/>
      <c r="I761" s="45"/>
      <c r="J761" s="45"/>
      <c r="K761" s="45"/>
      <c r="L761" s="45"/>
      <c r="M761" s="45"/>
      <c r="N761" s="45"/>
      <c r="O761" s="45"/>
    </row>
    <row r="762" ht="13.5" customHeight="1">
      <c r="A762" s="1" t="s">
        <v>9853</v>
      </c>
      <c r="B762" s="1" t="s">
        <v>70</v>
      </c>
      <c r="C762" s="1" t="s">
        <v>10</v>
      </c>
      <c r="D762" s="1" t="s">
        <v>9975</v>
      </c>
      <c r="E762" s="1" t="s">
        <v>9978</v>
      </c>
      <c r="F762" s="45"/>
      <c r="G762" s="45"/>
      <c r="H762" s="45"/>
      <c r="I762" s="45"/>
      <c r="J762" s="45"/>
      <c r="K762" s="45"/>
      <c r="L762" s="45"/>
      <c r="M762" s="45"/>
      <c r="N762" s="45"/>
      <c r="O762" s="45"/>
    </row>
    <row r="763" ht="13.5" customHeight="1">
      <c r="A763" s="1" t="s">
        <v>9853</v>
      </c>
      <c r="B763" s="1" t="s">
        <v>74</v>
      </c>
      <c r="C763" s="1" t="s">
        <v>10</v>
      </c>
      <c r="D763" s="1" t="s">
        <v>9980</v>
      </c>
      <c r="E763" s="1" t="s">
        <v>9981</v>
      </c>
      <c r="F763" s="45"/>
      <c r="G763" s="45"/>
      <c r="H763" s="45"/>
      <c r="I763" s="45"/>
      <c r="J763" s="45"/>
      <c r="K763" s="45"/>
      <c r="L763" s="45"/>
      <c r="M763" s="45"/>
      <c r="N763" s="45"/>
      <c r="O763" s="45"/>
    </row>
    <row r="764" ht="13.5" customHeight="1">
      <c r="A764" s="1" t="s">
        <v>9853</v>
      </c>
      <c r="B764" s="1" t="s">
        <v>78</v>
      </c>
      <c r="C764" s="1" t="s">
        <v>10</v>
      </c>
      <c r="D764" s="1" t="s">
        <v>9982</v>
      </c>
      <c r="E764" s="1" t="s">
        <v>9983</v>
      </c>
      <c r="F764" s="45"/>
      <c r="G764" s="45"/>
      <c r="H764" s="45"/>
      <c r="I764" s="45"/>
      <c r="J764" s="45"/>
      <c r="K764" s="45"/>
      <c r="L764" s="45"/>
      <c r="M764" s="45"/>
      <c r="N764" s="45"/>
      <c r="O764" s="45"/>
    </row>
    <row r="765" ht="13.5" customHeight="1">
      <c r="A765" s="1" t="s">
        <v>9853</v>
      </c>
      <c r="B765" s="1" t="s">
        <v>83</v>
      </c>
      <c r="C765" s="1" t="s">
        <v>10</v>
      </c>
      <c r="D765" s="1" t="s">
        <v>9984</v>
      </c>
      <c r="E765" s="1" t="s">
        <v>9985</v>
      </c>
      <c r="F765" s="45"/>
      <c r="G765" s="45"/>
      <c r="H765" s="45"/>
      <c r="I765" s="45"/>
      <c r="J765" s="45"/>
      <c r="K765" s="45"/>
      <c r="L765" s="45"/>
      <c r="M765" s="45"/>
      <c r="N765" s="45"/>
      <c r="O765" s="45"/>
    </row>
    <row r="766" ht="13.5" customHeight="1">
      <c r="A766" s="1" t="s">
        <v>9853</v>
      </c>
      <c r="B766" s="1" t="s">
        <v>86</v>
      </c>
      <c r="C766" s="1" t="s">
        <v>10</v>
      </c>
      <c r="D766" s="1" t="s">
        <v>9989</v>
      </c>
      <c r="E766" s="1" t="s">
        <v>9990</v>
      </c>
      <c r="F766" s="45"/>
      <c r="G766" s="45"/>
      <c r="H766" s="45"/>
      <c r="I766" s="45"/>
      <c r="J766" s="45"/>
      <c r="K766" s="45"/>
      <c r="L766" s="45"/>
      <c r="M766" s="45"/>
      <c r="N766" s="45"/>
      <c r="O766" s="45"/>
    </row>
    <row r="767" ht="13.5" customHeight="1">
      <c r="A767" s="1" t="s">
        <v>9853</v>
      </c>
      <c r="B767" s="1" t="s">
        <v>91</v>
      </c>
      <c r="C767" s="1" t="s">
        <v>10</v>
      </c>
      <c r="D767" s="1" t="s">
        <v>9996</v>
      </c>
      <c r="E767" s="1" t="s">
        <v>9999</v>
      </c>
      <c r="F767" s="45"/>
      <c r="G767" s="45"/>
      <c r="H767" s="45"/>
      <c r="I767" s="45"/>
      <c r="J767" s="45"/>
      <c r="K767" s="45"/>
      <c r="L767" s="45"/>
      <c r="M767" s="45"/>
      <c r="N767" s="45"/>
      <c r="O767" s="45"/>
    </row>
    <row r="768" ht="13.5" customHeight="1">
      <c r="A768" s="1" t="s">
        <v>9853</v>
      </c>
      <c r="B768" s="1" t="s">
        <v>94</v>
      </c>
      <c r="C768" s="1" t="s">
        <v>10</v>
      </c>
      <c r="D768" s="1" t="s">
        <v>10003</v>
      </c>
      <c r="E768" s="1" t="s">
        <v>10005</v>
      </c>
      <c r="F768" s="45"/>
      <c r="G768" s="45"/>
      <c r="H768" s="45"/>
      <c r="I768" s="45"/>
      <c r="J768" s="45"/>
      <c r="K768" s="45"/>
      <c r="L768" s="45"/>
      <c r="M768" s="45"/>
      <c r="N768" s="45"/>
      <c r="O768" s="45"/>
    </row>
    <row r="769" ht="13.5" customHeight="1">
      <c r="A769" s="1" t="s">
        <v>9853</v>
      </c>
      <c r="B769" s="1" t="s">
        <v>186</v>
      </c>
      <c r="C769" s="1" t="s">
        <v>10</v>
      </c>
      <c r="D769" s="1" t="s">
        <v>10012</v>
      </c>
      <c r="E769" s="1" t="s">
        <v>10013</v>
      </c>
      <c r="F769" s="45"/>
      <c r="G769" s="45"/>
      <c r="H769" s="45"/>
      <c r="I769" s="45"/>
      <c r="J769" s="45"/>
      <c r="K769" s="45"/>
      <c r="L769" s="45"/>
      <c r="M769" s="45"/>
      <c r="N769" s="45"/>
      <c r="O769" s="45"/>
    </row>
    <row r="770" ht="13.5" customHeight="1">
      <c r="A770" s="1" t="s">
        <v>9853</v>
      </c>
      <c r="B770" s="1" t="s">
        <v>99</v>
      </c>
      <c r="C770" s="1" t="s">
        <v>817</v>
      </c>
      <c r="D770" s="3"/>
      <c r="E770" s="3"/>
      <c r="F770" s="45"/>
      <c r="G770" s="45"/>
      <c r="H770" s="45"/>
      <c r="I770" s="45"/>
      <c r="J770" s="45"/>
      <c r="K770" s="45"/>
      <c r="L770" s="45"/>
      <c r="M770" s="45"/>
      <c r="N770" s="45"/>
      <c r="O770" s="45"/>
    </row>
    <row r="771" ht="13.5" customHeight="1">
      <c r="A771" s="1" t="s">
        <v>10023</v>
      </c>
      <c r="B771" s="2" t="s">
        <v>1</v>
      </c>
      <c r="C771" s="1" t="s">
        <v>2</v>
      </c>
      <c r="D771" s="3"/>
      <c r="E771" s="3"/>
      <c r="F771" s="45"/>
      <c r="G771" s="45"/>
      <c r="H771" s="45"/>
      <c r="I771" s="45"/>
      <c r="J771" s="45"/>
      <c r="K771" s="45"/>
      <c r="L771" s="45"/>
      <c r="M771" s="45"/>
      <c r="N771" s="45"/>
      <c r="O771" s="45"/>
    </row>
    <row r="772" ht="13.5" customHeight="1">
      <c r="A772" s="1" t="s">
        <v>10023</v>
      </c>
      <c r="B772" s="1" t="s">
        <v>5</v>
      </c>
      <c r="C772" s="1" t="s">
        <v>102</v>
      </c>
      <c r="D772" s="1" t="s">
        <v>10032</v>
      </c>
      <c r="E772" s="1" t="s">
        <v>10033</v>
      </c>
      <c r="F772" s="45"/>
      <c r="G772" s="45"/>
      <c r="H772" s="45"/>
      <c r="I772" s="45"/>
      <c r="J772" s="45"/>
      <c r="K772" s="45"/>
      <c r="L772" s="45"/>
      <c r="M772" s="45"/>
      <c r="N772" s="45"/>
      <c r="O772" s="45"/>
    </row>
    <row r="773" ht="13.5" customHeight="1">
      <c r="A773" s="1" t="s">
        <v>10023</v>
      </c>
      <c r="B773" s="1" t="s">
        <v>9</v>
      </c>
      <c r="C773" s="1" t="s">
        <v>10</v>
      </c>
      <c r="D773" s="1" t="s">
        <v>10040</v>
      </c>
      <c r="E773" s="1" t="s">
        <v>10041</v>
      </c>
      <c r="F773" s="45"/>
      <c r="G773" s="45"/>
      <c r="H773" s="45"/>
      <c r="I773" s="45"/>
      <c r="J773" s="45"/>
      <c r="K773" s="45"/>
      <c r="L773" s="45"/>
      <c r="M773" s="45"/>
      <c r="N773" s="45"/>
      <c r="O773" s="45"/>
    </row>
    <row r="774" ht="13.5" customHeight="1">
      <c r="A774" s="1" t="s">
        <v>10023</v>
      </c>
      <c r="B774" s="1" t="s">
        <v>13</v>
      </c>
      <c r="C774" s="1" t="s">
        <v>10</v>
      </c>
      <c r="D774" s="1" t="s">
        <v>10048</v>
      </c>
      <c r="E774" s="1" t="s">
        <v>10049</v>
      </c>
      <c r="F774" s="45"/>
      <c r="G774" s="45"/>
      <c r="H774" s="45"/>
      <c r="I774" s="45"/>
      <c r="J774" s="45"/>
      <c r="K774" s="45"/>
      <c r="L774" s="45"/>
      <c r="M774" s="45"/>
      <c r="N774" s="45"/>
      <c r="O774" s="45"/>
    </row>
    <row r="775" ht="13.5" customHeight="1">
      <c r="A775" s="1" t="s">
        <v>10023</v>
      </c>
      <c r="B775" s="1" t="s">
        <v>16</v>
      </c>
      <c r="C775" s="1" t="s">
        <v>10</v>
      </c>
      <c r="D775" s="1" t="s">
        <v>10054</v>
      </c>
      <c r="E775" s="1" t="s">
        <v>10056</v>
      </c>
      <c r="F775" s="45"/>
      <c r="G775" s="45"/>
      <c r="H775" s="45"/>
      <c r="I775" s="45"/>
      <c r="J775" s="45"/>
      <c r="K775" s="45"/>
      <c r="L775" s="45"/>
      <c r="M775" s="45"/>
      <c r="N775" s="45"/>
      <c r="O775" s="45"/>
    </row>
    <row r="776" ht="13.5" customHeight="1">
      <c r="A776" s="1" t="s">
        <v>10023</v>
      </c>
      <c r="B776" s="1" t="s">
        <v>21</v>
      </c>
      <c r="C776" s="1" t="s">
        <v>10</v>
      </c>
      <c r="D776" s="1" t="s">
        <v>10064</v>
      </c>
      <c r="E776" s="1" t="s">
        <v>10065</v>
      </c>
      <c r="F776" s="45"/>
      <c r="G776" s="45"/>
      <c r="H776" s="45"/>
      <c r="I776" s="45"/>
      <c r="J776" s="45"/>
      <c r="K776" s="45"/>
      <c r="L776" s="45"/>
      <c r="M776" s="45"/>
      <c r="N776" s="45"/>
      <c r="O776" s="45"/>
    </row>
    <row r="777" ht="13.5" customHeight="1">
      <c r="A777" s="1" t="s">
        <v>10023</v>
      </c>
      <c r="B777" s="1" t="s">
        <v>27</v>
      </c>
      <c r="C777" s="1" t="s">
        <v>10</v>
      </c>
      <c r="D777" s="1" t="s">
        <v>10071</v>
      </c>
      <c r="E777" s="1" t="s">
        <v>10073</v>
      </c>
      <c r="F777" s="45"/>
      <c r="G777" s="45"/>
      <c r="H777" s="45"/>
      <c r="I777" s="45"/>
      <c r="J777" s="45"/>
      <c r="K777" s="45"/>
      <c r="L777" s="45"/>
      <c r="M777" s="45"/>
      <c r="N777" s="45"/>
      <c r="O777" s="45"/>
    </row>
    <row r="778" ht="13.5" customHeight="1">
      <c r="A778" s="1" t="s">
        <v>10023</v>
      </c>
      <c r="B778" s="1" t="s">
        <v>31</v>
      </c>
      <c r="C778" s="1" t="s">
        <v>10</v>
      </c>
      <c r="D778" s="1" t="s">
        <v>10078</v>
      </c>
      <c r="E778" s="1" t="s">
        <v>10079</v>
      </c>
      <c r="F778" s="45"/>
      <c r="G778" s="45"/>
      <c r="H778" s="45"/>
      <c r="I778" s="45"/>
      <c r="J778" s="45"/>
      <c r="K778" s="45"/>
      <c r="L778" s="45"/>
      <c r="M778" s="45"/>
      <c r="N778" s="45"/>
      <c r="O778" s="45"/>
    </row>
    <row r="779" ht="13.5" customHeight="1">
      <c r="A779" s="1" t="s">
        <v>10023</v>
      </c>
      <c r="B779" s="1" t="s">
        <v>34</v>
      </c>
      <c r="C779" s="1" t="s">
        <v>10</v>
      </c>
      <c r="D779" s="1" t="s">
        <v>10086</v>
      </c>
      <c r="E779" s="1" t="s">
        <v>10087</v>
      </c>
      <c r="F779" s="45"/>
      <c r="G779" s="45"/>
      <c r="H779" s="45"/>
      <c r="I779" s="45"/>
      <c r="J779" s="45"/>
      <c r="K779" s="45"/>
      <c r="L779" s="45"/>
      <c r="M779" s="45"/>
      <c r="N779" s="45"/>
      <c r="O779" s="45"/>
    </row>
    <row r="780" ht="13.5" customHeight="1">
      <c r="A780" s="1" t="s">
        <v>10023</v>
      </c>
      <c r="B780" s="1" t="s">
        <v>40</v>
      </c>
      <c r="C780" s="1" t="s">
        <v>10</v>
      </c>
      <c r="D780" s="1" t="s">
        <v>10091</v>
      </c>
      <c r="E780" s="1" t="s">
        <v>10093</v>
      </c>
      <c r="F780" s="45"/>
      <c r="G780" s="45"/>
      <c r="H780" s="45"/>
      <c r="I780" s="45"/>
      <c r="J780" s="45"/>
      <c r="K780" s="45"/>
      <c r="L780" s="45"/>
      <c r="M780" s="45"/>
      <c r="N780" s="45"/>
      <c r="O780" s="45"/>
    </row>
    <row r="781" ht="13.5" customHeight="1">
      <c r="A781" s="1" t="s">
        <v>10023</v>
      </c>
      <c r="B781" s="1" t="s">
        <v>45</v>
      </c>
      <c r="C781" s="1" t="s">
        <v>10</v>
      </c>
      <c r="D781" s="1" t="s">
        <v>10097</v>
      </c>
      <c r="E781" s="1" t="s">
        <v>10099</v>
      </c>
      <c r="F781" s="45"/>
      <c r="G781" s="45"/>
      <c r="H781" s="45"/>
      <c r="I781" s="45"/>
      <c r="J781" s="45"/>
      <c r="K781" s="45"/>
      <c r="L781" s="45"/>
      <c r="M781" s="45"/>
      <c r="N781" s="45"/>
      <c r="O781" s="45"/>
    </row>
    <row r="782" ht="13.5" customHeight="1">
      <c r="A782" s="1" t="s">
        <v>10023</v>
      </c>
      <c r="B782" s="1" t="s">
        <v>52</v>
      </c>
      <c r="C782" s="1" t="s">
        <v>10</v>
      </c>
      <c r="D782" s="1" t="s">
        <v>10102</v>
      </c>
      <c r="E782" s="1" t="s">
        <v>10103</v>
      </c>
      <c r="F782" s="45"/>
      <c r="G782" s="45"/>
      <c r="H782" s="45"/>
      <c r="I782" s="45"/>
      <c r="J782" s="45"/>
      <c r="K782" s="45"/>
      <c r="L782" s="45"/>
      <c r="M782" s="45"/>
      <c r="N782" s="45"/>
      <c r="O782" s="45"/>
    </row>
    <row r="783" ht="13.5" customHeight="1">
      <c r="A783" s="1" t="s">
        <v>10023</v>
      </c>
      <c r="B783" s="1" t="s">
        <v>57</v>
      </c>
      <c r="C783" s="1" t="s">
        <v>10</v>
      </c>
      <c r="D783" s="1" t="s">
        <v>10106</v>
      </c>
      <c r="E783" s="1" t="s">
        <v>10107</v>
      </c>
      <c r="F783" s="45"/>
      <c r="G783" s="45"/>
      <c r="H783" s="45"/>
      <c r="I783" s="45"/>
      <c r="J783" s="45"/>
      <c r="K783" s="45"/>
      <c r="L783" s="45"/>
      <c r="M783" s="45"/>
      <c r="N783" s="45"/>
      <c r="O783" s="45"/>
    </row>
    <row r="784" ht="13.5" customHeight="1">
      <c r="A784" s="1" t="s">
        <v>10023</v>
      </c>
      <c r="B784" s="1" t="s">
        <v>60</v>
      </c>
      <c r="C784" s="1" t="s">
        <v>10</v>
      </c>
      <c r="D784" s="1" t="s">
        <v>10112</v>
      </c>
      <c r="E784" s="1" t="s">
        <v>10113</v>
      </c>
      <c r="F784" s="45"/>
      <c r="G784" s="45"/>
      <c r="H784" s="45"/>
      <c r="I784" s="45"/>
      <c r="J784" s="45"/>
      <c r="K784" s="45"/>
      <c r="L784" s="45"/>
      <c r="M784" s="45"/>
      <c r="N784" s="45"/>
      <c r="O784" s="45"/>
    </row>
    <row r="785" ht="13.5" customHeight="1">
      <c r="A785" s="1" t="s">
        <v>10023</v>
      </c>
      <c r="B785" s="1" t="s">
        <v>65</v>
      </c>
      <c r="C785" s="1" t="s">
        <v>10</v>
      </c>
      <c r="D785" s="1" t="s">
        <v>10118</v>
      </c>
      <c r="E785" s="1" t="s">
        <v>10119</v>
      </c>
      <c r="F785" s="45"/>
      <c r="G785" s="45"/>
      <c r="H785" s="45"/>
      <c r="I785" s="45"/>
      <c r="J785" s="45"/>
      <c r="K785" s="45"/>
      <c r="L785" s="45"/>
      <c r="M785" s="45"/>
      <c r="N785" s="45"/>
      <c r="O785" s="45"/>
    </row>
    <row r="786" ht="13.5" customHeight="1">
      <c r="A786" s="1" t="s">
        <v>10023</v>
      </c>
      <c r="B786" s="1" t="s">
        <v>70</v>
      </c>
      <c r="C786" s="1" t="s">
        <v>115</v>
      </c>
      <c r="D786" s="1" t="s">
        <v>10125</v>
      </c>
      <c r="E786" s="1" t="s">
        <v>10127</v>
      </c>
      <c r="F786" s="45"/>
      <c r="G786" s="45"/>
      <c r="H786" s="45"/>
      <c r="I786" s="45"/>
      <c r="J786" s="45"/>
      <c r="K786" s="45"/>
      <c r="L786" s="45"/>
      <c r="M786" s="45"/>
      <c r="N786" s="45"/>
      <c r="O786" s="45"/>
    </row>
    <row r="787" ht="13.5" customHeight="1">
      <c r="A787" s="1" t="s">
        <v>10023</v>
      </c>
      <c r="B787" s="1" t="s">
        <v>74</v>
      </c>
      <c r="C787" s="1" t="s">
        <v>10</v>
      </c>
      <c r="D787" s="1" t="s">
        <v>10132</v>
      </c>
      <c r="E787" s="1" t="s">
        <v>10133</v>
      </c>
      <c r="F787" s="45"/>
      <c r="G787" s="45"/>
      <c r="H787" s="45"/>
      <c r="I787" s="45"/>
      <c r="J787" s="45"/>
      <c r="K787" s="45"/>
      <c r="L787" s="45"/>
      <c r="M787" s="45"/>
      <c r="N787" s="45"/>
      <c r="O787" s="45"/>
    </row>
    <row r="788" ht="13.5" customHeight="1">
      <c r="A788" s="1" t="s">
        <v>10023</v>
      </c>
      <c r="B788" s="1" t="s">
        <v>78</v>
      </c>
      <c r="C788" s="1" t="s">
        <v>10</v>
      </c>
      <c r="D788" s="1" t="s">
        <v>10140</v>
      </c>
      <c r="E788" s="1" t="s">
        <v>10141</v>
      </c>
      <c r="F788" s="45"/>
      <c r="G788" s="45"/>
      <c r="H788" s="45"/>
      <c r="I788" s="45"/>
      <c r="J788" s="45"/>
      <c r="K788" s="45"/>
      <c r="L788" s="45"/>
      <c r="M788" s="45"/>
      <c r="N788" s="45"/>
      <c r="O788" s="45"/>
    </row>
    <row r="789" ht="13.5" customHeight="1">
      <c r="A789" s="1" t="s">
        <v>10023</v>
      </c>
      <c r="B789" s="1" t="s">
        <v>83</v>
      </c>
      <c r="C789" s="1" t="s">
        <v>10</v>
      </c>
      <c r="D789" s="1" t="s">
        <v>10146</v>
      </c>
      <c r="E789" s="1" t="s">
        <v>10148</v>
      </c>
      <c r="F789" s="45"/>
      <c r="G789" s="45"/>
      <c r="H789" s="45"/>
      <c r="I789" s="45"/>
      <c r="J789" s="45"/>
      <c r="K789" s="45"/>
      <c r="L789" s="45"/>
      <c r="M789" s="45"/>
      <c r="N789" s="45"/>
      <c r="O789" s="45"/>
    </row>
    <row r="790" ht="13.5" customHeight="1">
      <c r="A790" s="1" t="s">
        <v>10023</v>
      </c>
      <c r="B790" s="1" t="s">
        <v>86</v>
      </c>
      <c r="C790" s="1" t="s">
        <v>10</v>
      </c>
      <c r="D790" s="1" t="s">
        <v>10154</v>
      </c>
      <c r="E790" s="1" t="s">
        <v>10155</v>
      </c>
      <c r="F790" s="45"/>
      <c r="G790" s="45"/>
      <c r="H790" s="45"/>
      <c r="I790" s="45"/>
      <c r="J790" s="45"/>
      <c r="K790" s="45"/>
      <c r="L790" s="45"/>
      <c r="M790" s="45"/>
      <c r="N790" s="45"/>
      <c r="O790" s="45"/>
    </row>
    <row r="791" ht="13.5" customHeight="1">
      <c r="A791" s="1" t="s">
        <v>10023</v>
      </c>
      <c r="B791" s="1" t="s">
        <v>91</v>
      </c>
      <c r="C791" s="1" t="s">
        <v>10</v>
      </c>
      <c r="D791" s="1" t="s">
        <v>10162</v>
      </c>
      <c r="E791" s="1" t="s">
        <v>10163</v>
      </c>
      <c r="F791" s="45"/>
      <c r="G791" s="45"/>
      <c r="H791" s="45"/>
      <c r="I791" s="45"/>
      <c r="J791" s="45"/>
      <c r="K791" s="45"/>
      <c r="L791" s="45"/>
      <c r="M791" s="45"/>
      <c r="N791" s="45"/>
      <c r="O791" s="45"/>
    </row>
    <row r="792" ht="13.5" customHeight="1">
      <c r="A792" s="1" t="s">
        <v>10023</v>
      </c>
      <c r="B792" s="1" t="s">
        <v>94</v>
      </c>
      <c r="C792" s="1" t="s">
        <v>10</v>
      </c>
      <c r="D792" s="1" t="s">
        <v>10168</v>
      </c>
      <c r="E792" s="1" t="s">
        <v>10169</v>
      </c>
      <c r="F792" s="45"/>
      <c r="G792" s="45"/>
      <c r="H792" s="45"/>
      <c r="I792" s="45"/>
      <c r="J792" s="45"/>
      <c r="K792" s="45"/>
      <c r="L792" s="45"/>
      <c r="M792" s="45"/>
      <c r="N792" s="45"/>
      <c r="O792" s="45"/>
    </row>
    <row r="793" ht="13.5" customHeight="1">
      <c r="A793" s="1" t="s">
        <v>10023</v>
      </c>
      <c r="B793" s="1" t="s">
        <v>186</v>
      </c>
      <c r="C793" s="1" t="s">
        <v>10</v>
      </c>
      <c r="D793" s="1" t="s">
        <v>10174</v>
      </c>
      <c r="E793" s="1" t="s">
        <v>10176</v>
      </c>
      <c r="F793" s="45"/>
      <c r="G793" s="45"/>
      <c r="H793" s="45"/>
      <c r="I793" s="45"/>
      <c r="J793" s="45"/>
      <c r="K793" s="45"/>
      <c r="L793" s="45"/>
      <c r="M793" s="45"/>
      <c r="N793" s="45"/>
      <c r="O793" s="45"/>
    </row>
    <row r="794" ht="13.5" customHeight="1">
      <c r="A794" s="1" t="s">
        <v>10023</v>
      </c>
      <c r="B794" s="1" t="s">
        <v>189</v>
      </c>
      <c r="C794" s="1" t="s">
        <v>10</v>
      </c>
      <c r="D794" s="1" t="s">
        <v>10181</v>
      </c>
      <c r="E794" s="1" t="s">
        <v>10182</v>
      </c>
      <c r="F794" s="45"/>
      <c r="G794" s="45"/>
      <c r="H794" s="45"/>
      <c r="I794" s="45"/>
      <c r="J794" s="45"/>
      <c r="K794" s="45"/>
      <c r="L794" s="45"/>
      <c r="M794" s="45"/>
      <c r="N794" s="45"/>
      <c r="O794" s="45"/>
    </row>
    <row r="795" ht="13.5" customHeight="1">
      <c r="A795" s="1" t="s">
        <v>10023</v>
      </c>
      <c r="B795" s="1" t="s">
        <v>193</v>
      </c>
      <c r="C795" s="1" t="s">
        <v>10</v>
      </c>
      <c r="D795" s="1" t="s">
        <v>10189</v>
      </c>
      <c r="E795" s="1" t="s">
        <v>10191</v>
      </c>
      <c r="F795" s="45"/>
      <c r="G795" s="45"/>
      <c r="H795" s="45"/>
      <c r="I795" s="45"/>
      <c r="J795" s="45"/>
      <c r="K795" s="45"/>
      <c r="L795" s="45"/>
      <c r="M795" s="45"/>
      <c r="N795" s="45"/>
      <c r="O795" s="45"/>
    </row>
    <row r="796" ht="13.5" customHeight="1">
      <c r="A796" s="1" t="s">
        <v>10023</v>
      </c>
      <c r="B796" s="1" t="s">
        <v>197</v>
      </c>
      <c r="C796" s="1" t="s">
        <v>10</v>
      </c>
      <c r="D796" s="1" t="s">
        <v>10194</v>
      </c>
      <c r="E796" s="1" t="s">
        <v>10196</v>
      </c>
      <c r="F796" s="45"/>
      <c r="G796" s="45"/>
      <c r="H796" s="45"/>
      <c r="I796" s="45"/>
      <c r="J796" s="45"/>
      <c r="K796" s="45"/>
      <c r="L796" s="45"/>
      <c r="M796" s="45"/>
      <c r="N796" s="45"/>
      <c r="O796" s="45"/>
    </row>
    <row r="797" ht="13.5" customHeight="1">
      <c r="A797" s="1" t="s">
        <v>10023</v>
      </c>
      <c r="B797" s="1" t="s">
        <v>201</v>
      </c>
      <c r="C797" s="1" t="s">
        <v>10</v>
      </c>
      <c r="D797" s="1" t="s">
        <v>10200</v>
      </c>
      <c r="E797" s="1" t="s">
        <v>10201</v>
      </c>
      <c r="F797" s="45"/>
      <c r="G797" s="45"/>
      <c r="H797" s="45"/>
      <c r="I797" s="45"/>
      <c r="J797" s="45"/>
      <c r="K797" s="45"/>
      <c r="L797" s="45"/>
      <c r="M797" s="45"/>
      <c r="N797" s="45"/>
      <c r="O797" s="45"/>
    </row>
    <row r="798" ht="13.5" customHeight="1">
      <c r="A798" s="1" t="s">
        <v>10023</v>
      </c>
      <c r="B798" s="1" t="s">
        <v>206</v>
      </c>
      <c r="C798" s="1" t="s">
        <v>10</v>
      </c>
      <c r="D798" s="1" t="s">
        <v>10208</v>
      </c>
      <c r="E798" s="1" t="s">
        <v>10210</v>
      </c>
      <c r="F798" s="45"/>
      <c r="G798" s="45"/>
      <c r="H798" s="45"/>
      <c r="I798" s="45"/>
      <c r="J798" s="45"/>
      <c r="K798" s="45"/>
      <c r="L798" s="45"/>
      <c r="M798" s="45"/>
      <c r="N798" s="45"/>
      <c r="O798" s="45"/>
    </row>
    <row r="799" ht="13.5" customHeight="1">
      <c r="A799" s="1" t="s">
        <v>10023</v>
      </c>
      <c r="B799" s="1" t="s">
        <v>211</v>
      </c>
      <c r="C799" s="1" t="s">
        <v>10</v>
      </c>
      <c r="D799" s="1" t="s">
        <v>10215</v>
      </c>
      <c r="E799" s="1" t="s">
        <v>10216</v>
      </c>
      <c r="F799" s="45"/>
      <c r="G799" s="45"/>
      <c r="H799" s="45"/>
      <c r="I799" s="45"/>
      <c r="J799" s="45"/>
      <c r="K799" s="45"/>
      <c r="L799" s="45"/>
      <c r="M799" s="45"/>
      <c r="N799" s="45"/>
      <c r="O799" s="45"/>
    </row>
    <row r="800" ht="13.5" customHeight="1">
      <c r="A800" s="1" t="s">
        <v>10023</v>
      </c>
      <c r="B800" s="1" t="s">
        <v>215</v>
      </c>
      <c r="C800" s="1" t="s">
        <v>10</v>
      </c>
      <c r="D800" s="1" t="s">
        <v>10221</v>
      </c>
      <c r="E800" s="1" t="s">
        <v>10223</v>
      </c>
      <c r="F800" s="45"/>
      <c r="G800" s="45"/>
      <c r="H800" s="45"/>
      <c r="I800" s="45"/>
      <c r="J800" s="45"/>
      <c r="K800" s="45"/>
      <c r="L800" s="45"/>
      <c r="M800" s="45"/>
      <c r="N800" s="45"/>
      <c r="O800" s="45"/>
    </row>
    <row r="801" ht="13.5" customHeight="1">
      <c r="A801" s="1" t="s">
        <v>10023</v>
      </c>
      <c r="B801" s="1" t="s">
        <v>220</v>
      </c>
      <c r="C801" s="1" t="s">
        <v>10</v>
      </c>
      <c r="D801" s="1" t="s">
        <v>10229</v>
      </c>
      <c r="E801" s="1" t="s">
        <v>10230</v>
      </c>
      <c r="F801" s="45"/>
      <c r="G801" s="45"/>
      <c r="H801" s="45"/>
      <c r="I801" s="45"/>
      <c r="J801" s="45"/>
      <c r="K801" s="45"/>
      <c r="L801" s="45"/>
      <c r="M801" s="45"/>
      <c r="N801" s="45"/>
      <c r="O801" s="45"/>
    </row>
    <row r="802" ht="13.5" customHeight="1">
      <c r="A802" s="1" t="s">
        <v>10023</v>
      </c>
      <c r="B802" s="1" t="s">
        <v>223</v>
      </c>
      <c r="C802" s="1" t="s">
        <v>10</v>
      </c>
      <c r="D802" s="1" t="s">
        <v>10233</v>
      </c>
      <c r="E802" s="1" t="s">
        <v>10234</v>
      </c>
      <c r="F802" s="45"/>
      <c r="G802" s="45"/>
      <c r="H802" s="45"/>
      <c r="I802" s="45"/>
      <c r="J802" s="45"/>
      <c r="K802" s="45"/>
      <c r="L802" s="45"/>
      <c r="M802" s="45"/>
      <c r="N802" s="45"/>
      <c r="O802" s="45"/>
    </row>
    <row r="803" ht="13.5" customHeight="1">
      <c r="A803" s="1" t="s">
        <v>10023</v>
      </c>
      <c r="B803" s="1" t="s">
        <v>229</v>
      </c>
      <c r="C803" s="1" t="s">
        <v>10</v>
      </c>
      <c r="D803" s="1" t="s">
        <v>10238</v>
      </c>
      <c r="E803" s="1" t="s">
        <v>10239</v>
      </c>
      <c r="F803" s="45"/>
      <c r="G803" s="45"/>
      <c r="H803" s="45"/>
      <c r="I803" s="45"/>
      <c r="J803" s="45"/>
      <c r="K803" s="45"/>
      <c r="L803" s="45"/>
      <c r="M803" s="45"/>
      <c r="N803" s="45"/>
      <c r="O803" s="45"/>
    </row>
    <row r="804" ht="13.5" customHeight="1">
      <c r="A804" s="1" t="s">
        <v>10023</v>
      </c>
      <c r="B804" s="1" t="s">
        <v>233</v>
      </c>
      <c r="C804" s="1" t="s">
        <v>115</v>
      </c>
      <c r="D804" s="1" t="s">
        <v>10243</v>
      </c>
      <c r="E804" s="1" t="s">
        <v>10244</v>
      </c>
      <c r="F804" s="45"/>
      <c r="G804" s="45"/>
      <c r="H804" s="45"/>
      <c r="I804" s="45"/>
      <c r="J804" s="45"/>
      <c r="K804" s="45"/>
      <c r="L804" s="45"/>
      <c r="M804" s="45"/>
      <c r="N804" s="45"/>
      <c r="O804" s="45"/>
    </row>
    <row r="805" ht="13.5" customHeight="1">
      <c r="A805" s="1" t="s">
        <v>10023</v>
      </c>
      <c r="B805" s="1" t="s">
        <v>237</v>
      </c>
      <c r="C805" s="1" t="s">
        <v>10</v>
      </c>
      <c r="D805" s="1" t="s">
        <v>10249</v>
      </c>
      <c r="E805" s="1" t="s">
        <v>10250</v>
      </c>
      <c r="F805" s="45"/>
      <c r="G805" s="45"/>
      <c r="H805" s="45"/>
      <c r="I805" s="45"/>
      <c r="J805" s="45"/>
      <c r="K805" s="45"/>
      <c r="L805" s="45"/>
      <c r="M805" s="45"/>
      <c r="N805" s="45"/>
      <c r="O805" s="45"/>
    </row>
    <row r="806" ht="13.5" customHeight="1">
      <c r="A806" s="1" t="s">
        <v>10023</v>
      </c>
      <c r="B806" s="1" t="s">
        <v>241</v>
      </c>
      <c r="C806" s="1" t="s">
        <v>10</v>
      </c>
      <c r="D806" s="1" t="s">
        <v>10253</v>
      </c>
      <c r="E806" s="1" t="s">
        <v>10254</v>
      </c>
      <c r="F806" s="45"/>
      <c r="G806" s="45"/>
      <c r="H806" s="45"/>
      <c r="I806" s="45"/>
      <c r="J806" s="45"/>
      <c r="K806" s="45"/>
      <c r="L806" s="45"/>
      <c r="M806" s="45"/>
      <c r="N806" s="45"/>
      <c r="O806" s="45"/>
    </row>
    <row r="807" ht="13.5" customHeight="1">
      <c r="A807" s="1" t="s">
        <v>10023</v>
      </c>
      <c r="B807" s="1" t="s">
        <v>244</v>
      </c>
      <c r="C807" s="1" t="s">
        <v>115</v>
      </c>
      <c r="D807" s="1" t="s">
        <v>10257</v>
      </c>
      <c r="E807" s="1" t="s">
        <v>10259</v>
      </c>
      <c r="F807" s="45"/>
      <c r="G807" s="45"/>
      <c r="H807" s="45"/>
      <c r="I807" s="45"/>
      <c r="J807" s="45"/>
      <c r="K807" s="45"/>
      <c r="L807" s="45"/>
      <c r="M807" s="45"/>
      <c r="N807" s="45"/>
      <c r="O807" s="45"/>
    </row>
    <row r="808" ht="13.5" customHeight="1">
      <c r="A808" s="1" t="s">
        <v>10023</v>
      </c>
      <c r="B808" s="1" t="s">
        <v>247</v>
      </c>
      <c r="C808" s="1" t="s">
        <v>10</v>
      </c>
      <c r="D808" s="1" t="s">
        <v>10263</v>
      </c>
      <c r="E808" s="1" t="s">
        <v>10265</v>
      </c>
      <c r="F808" s="45"/>
      <c r="G808" s="45"/>
      <c r="H808" s="45"/>
      <c r="I808" s="45"/>
      <c r="J808" s="45"/>
      <c r="K808" s="45"/>
      <c r="L808" s="45"/>
      <c r="M808" s="45"/>
      <c r="N808" s="45"/>
      <c r="O808" s="45"/>
    </row>
    <row r="809" ht="13.5" customHeight="1">
      <c r="A809" s="1" t="s">
        <v>10023</v>
      </c>
      <c r="B809" s="1" t="s">
        <v>251</v>
      </c>
      <c r="C809" s="1" t="s">
        <v>10</v>
      </c>
      <c r="D809" s="1" t="s">
        <v>10269</v>
      </c>
      <c r="E809" s="1" t="s">
        <v>10271</v>
      </c>
      <c r="F809" s="45"/>
      <c r="G809" s="45"/>
      <c r="H809" s="45"/>
      <c r="I809" s="45"/>
      <c r="J809" s="45"/>
      <c r="K809" s="45"/>
      <c r="L809" s="45"/>
      <c r="M809" s="45"/>
      <c r="N809" s="45"/>
      <c r="O809" s="45"/>
    </row>
    <row r="810" ht="13.5" customHeight="1">
      <c r="A810" s="1" t="s">
        <v>10023</v>
      </c>
      <c r="B810" s="1" t="s">
        <v>99</v>
      </c>
      <c r="C810" s="1" t="s">
        <v>817</v>
      </c>
      <c r="D810" s="3"/>
      <c r="E810" s="3"/>
      <c r="F810" s="45"/>
      <c r="G810" s="45"/>
      <c r="H810" s="45"/>
      <c r="I810" s="45"/>
      <c r="J810" s="45"/>
      <c r="K810" s="45"/>
      <c r="L810" s="45"/>
      <c r="M810" s="45"/>
      <c r="N810" s="45"/>
      <c r="O810" s="45"/>
    </row>
    <row r="811" ht="13.5" customHeight="1">
      <c r="A811" s="1" t="s">
        <v>10275</v>
      </c>
      <c r="B811" s="2" t="s">
        <v>1</v>
      </c>
      <c r="C811" s="1" t="s">
        <v>2</v>
      </c>
      <c r="D811" s="3"/>
      <c r="E811" s="3"/>
      <c r="F811" s="45"/>
      <c r="G811" s="45"/>
      <c r="H811" s="45"/>
      <c r="I811" s="45"/>
      <c r="J811" s="45"/>
      <c r="K811" s="45"/>
      <c r="L811" s="45"/>
      <c r="M811" s="45"/>
      <c r="N811" s="45"/>
      <c r="O811" s="45"/>
    </row>
    <row r="812" ht="13.5" customHeight="1">
      <c r="A812" s="1" t="s">
        <v>10275</v>
      </c>
      <c r="B812" s="1" t="s">
        <v>5</v>
      </c>
      <c r="C812" s="1" t="s">
        <v>102</v>
      </c>
      <c r="D812" s="1" t="s">
        <v>10280</v>
      </c>
      <c r="E812" s="1" t="s">
        <v>10281</v>
      </c>
      <c r="F812" s="45"/>
      <c r="G812" s="45"/>
      <c r="H812" s="45"/>
      <c r="I812" s="45"/>
      <c r="J812" s="45"/>
      <c r="K812" s="45"/>
      <c r="L812" s="45"/>
      <c r="M812" s="45"/>
      <c r="N812" s="45"/>
      <c r="O812" s="45"/>
    </row>
    <row r="813" ht="13.5" customHeight="1">
      <c r="A813" s="1" t="s">
        <v>10275</v>
      </c>
      <c r="B813" s="1" t="s">
        <v>9</v>
      </c>
      <c r="C813" s="1" t="s">
        <v>10</v>
      </c>
      <c r="D813" s="1" t="s">
        <v>10282</v>
      </c>
      <c r="E813" s="1" t="s">
        <v>10283</v>
      </c>
      <c r="F813" s="45"/>
      <c r="G813" s="45"/>
      <c r="H813" s="45"/>
      <c r="I813" s="45"/>
      <c r="J813" s="45"/>
      <c r="K813" s="45"/>
      <c r="L813" s="45"/>
      <c r="M813" s="45"/>
      <c r="N813" s="45"/>
      <c r="O813" s="45"/>
    </row>
    <row r="814" ht="13.5" customHeight="1">
      <c r="A814" s="1" t="s">
        <v>10275</v>
      </c>
      <c r="B814" s="1" t="s">
        <v>13</v>
      </c>
      <c r="C814" s="1" t="s">
        <v>10</v>
      </c>
      <c r="D814" s="1" t="s">
        <v>10285</v>
      </c>
      <c r="E814" s="1" t="s">
        <v>10286</v>
      </c>
      <c r="F814" s="45"/>
      <c r="G814" s="45"/>
      <c r="H814" s="45"/>
      <c r="I814" s="45"/>
      <c r="J814" s="45"/>
      <c r="K814" s="45"/>
      <c r="L814" s="45"/>
      <c r="M814" s="45"/>
      <c r="N814" s="45"/>
      <c r="O814" s="45"/>
    </row>
    <row r="815" ht="13.5" customHeight="1">
      <c r="A815" s="1" t="s">
        <v>10275</v>
      </c>
      <c r="B815" s="1" t="s">
        <v>16</v>
      </c>
      <c r="C815" s="1" t="s">
        <v>115</v>
      </c>
      <c r="D815" s="1" t="s">
        <v>10291</v>
      </c>
      <c r="E815" s="1" t="s">
        <v>10293</v>
      </c>
      <c r="F815" s="45"/>
      <c r="G815" s="45"/>
      <c r="H815" s="45"/>
      <c r="I815" s="45"/>
      <c r="J815" s="45"/>
      <c r="K815" s="45"/>
      <c r="L815" s="45"/>
      <c r="M815" s="45"/>
      <c r="N815" s="45"/>
      <c r="O815" s="45"/>
    </row>
    <row r="816" ht="13.5" customHeight="1">
      <c r="A816" s="1" t="s">
        <v>10275</v>
      </c>
      <c r="B816" s="1" t="s">
        <v>21</v>
      </c>
      <c r="C816" s="1" t="s">
        <v>10</v>
      </c>
      <c r="D816" s="1" t="s">
        <v>10297</v>
      </c>
      <c r="E816" s="1" t="s">
        <v>10299</v>
      </c>
      <c r="F816" s="45"/>
      <c r="G816" s="45"/>
      <c r="H816" s="45"/>
      <c r="I816" s="45"/>
      <c r="J816" s="45"/>
      <c r="K816" s="45"/>
      <c r="L816" s="45"/>
      <c r="M816" s="45"/>
      <c r="N816" s="45"/>
      <c r="O816" s="45"/>
    </row>
    <row r="817" ht="13.5" customHeight="1">
      <c r="A817" s="1" t="s">
        <v>10275</v>
      </c>
      <c r="B817" s="1" t="s">
        <v>27</v>
      </c>
      <c r="C817" s="1" t="s">
        <v>10</v>
      </c>
      <c r="D817" s="1" t="s">
        <v>10303</v>
      </c>
      <c r="E817" s="1" t="s">
        <v>10304</v>
      </c>
      <c r="F817" s="45"/>
      <c r="G817" s="45"/>
      <c r="H817" s="45"/>
      <c r="I817" s="45"/>
      <c r="J817" s="45"/>
      <c r="K817" s="45"/>
      <c r="L817" s="45"/>
      <c r="M817" s="45"/>
      <c r="N817" s="45"/>
      <c r="O817" s="45"/>
    </row>
    <row r="818" ht="13.5" customHeight="1">
      <c r="A818" s="1" t="s">
        <v>10275</v>
      </c>
      <c r="B818" s="1" t="s">
        <v>31</v>
      </c>
      <c r="C818" s="1" t="s">
        <v>10</v>
      </c>
      <c r="D818" s="1" t="s">
        <v>10307</v>
      </c>
      <c r="E818" s="1" t="s">
        <v>10308</v>
      </c>
      <c r="F818" s="45"/>
      <c r="G818" s="45"/>
      <c r="H818" s="45"/>
      <c r="I818" s="45"/>
      <c r="J818" s="45"/>
      <c r="K818" s="45"/>
      <c r="L818" s="45"/>
      <c r="M818" s="45"/>
      <c r="N818" s="45"/>
      <c r="O818" s="45"/>
    </row>
    <row r="819" ht="13.5" customHeight="1">
      <c r="A819" s="1" t="s">
        <v>10275</v>
      </c>
      <c r="B819" s="1" t="s">
        <v>34</v>
      </c>
      <c r="C819" s="1" t="s">
        <v>10</v>
      </c>
      <c r="D819" s="1" t="s">
        <v>10313</v>
      </c>
      <c r="E819" s="1" t="s">
        <v>10314</v>
      </c>
      <c r="F819" s="45"/>
      <c r="G819" s="45"/>
      <c r="H819" s="45"/>
      <c r="I819" s="45"/>
      <c r="J819" s="45"/>
      <c r="K819" s="45"/>
      <c r="L819" s="45"/>
      <c r="M819" s="45"/>
      <c r="N819" s="45"/>
      <c r="O819" s="45"/>
    </row>
    <row r="820" ht="13.5" customHeight="1">
      <c r="A820" s="1" t="s">
        <v>10275</v>
      </c>
      <c r="B820" s="1" t="s">
        <v>40</v>
      </c>
      <c r="C820" s="1" t="s">
        <v>115</v>
      </c>
      <c r="D820" s="1" t="s">
        <v>10319</v>
      </c>
      <c r="E820" s="1" t="s">
        <v>10320</v>
      </c>
      <c r="F820" s="45"/>
      <c r="G820" s="45"/>
      <c r="H820" s="45"/>
      <c r="I820" s="45"/>
      <c r="J820" s="45"/>
      <c r="K820" s="45"/>
      <c r="L820" s="45"/>
      <c r="M820" s="45"/>
      <c r="N820" s="45"/>
      <c r="O820" s="45"/>
    </row>
    <row r="821" ht="13.5" customHeight="1">
      <c r="A821" s="1" t="s">
        <v>10275</v>
      </c>
      <c r="B821" s="1" t="s">
        <v>45</v>
      </c>
      <c r="C821" s="1" t="s">
        <v>10</v>
      </c>
      <c r="D821" s="1" t="s">
        <v>10325</v>
      </c>
      <c r="E821" s="1" t="s">
        <v>10326</v>
      </c>
      <c r="F821" s="45"/>
      <c r="G821" s="45"/>
      <c r="H821" s="45"/>
      <c r="I821" s="45"/>
      <c r="J821" s="45"/>
      <c r="K821" s="45"/>
      <c r="L821" s="45"/>
      <c r="M821" s="45"/>
      <c r="N821" s="45"/>
      <c r="O821" s="45"/>
    </row>
    <row r="822" ht="13.5" customHeight="1">
      <c r="A822" s="1" t="s">
        <v>10275</v>
      </c>
      <c r="B822" s="1" t="s">
        <v>52</v>
      </c>
      <c r="C822" s="1" t="s">
        <v>10</v>
      </c>
      <c r="D822" s="1" t="s">
        <v>10331</v>
      </c>
      <c r="E822" s="1" t="s">
        <v>10332</v>
      </c>
      <c r="F822" s="45"/>
      <c r="G822" s="45"/>
      <c r="H822" s="45"/>
      <c r="I822" s="45"/>
      <c r="J822" s="45"/>
      <c r="K822" s="45"/>
      <c r="L822" s="45"/>
      <c r="M822" s="45"/>
      <c r="N822" s="45"/>
      <c r="O822" s="45"/>
    </row>
    <row r="823" ht="13.5" customHeight="1">
      <c r="A823" s="1" t="s">
        <v>10275</v>
      </c>
      <c r="B823" s="1" t="s">
        <v>57</v>
      </c>
      <c r="C823" s="1" t="s">
        <v>10</v>
      </c>
      <c r="D823" s="1" t="s">
        <v>10337</v>
      </c>
      <c r="E823" s="1" t="s">
        <v>10338</v>
      </c>
      <c r="F823" s="45"/>
      <c r="G823" s="45"/>
      <c r="H823" s="45"/>
      <c r="I823" s="45"/>
      <c r="J823" s="45"/>
      <c r="K823" s="45"/>
      <c r="L823" s="45"/>
      <c r="M823" s="45"/>
      <c r="N823" s="45"/>
      <c r="O823" s="45"/>
    </row>
    <row r="824" ht="13.5" customHeight="1">
      <c r="A824" s="1" t="s">
        <v>10275</v>
      </c>
      <c r="B824" s="1" t="s">
        <v>60</v>
      </c>
      <c r="C824" s="1" t="s">
        <v>10</v>
      </c>
      <c r="D824" s="1" t="s">
        <v>10341</v>
      </c>
      <c r="E824" s="1" t="s">
        <v>10344</v>
      </c>
      <c r="F824" s="45"/>
      <c r="G824" s="45"/>
      <c r="H824" s="45"/>
      <c r="I824" s="45"/>
      <c r="J824" s="45"/>
      <c r="K824" s="45"/>
      <c r="L824" s="45"/>
      <c r="M824" s="45"/>
      <c r="N824" s="45"/>
      <c r="O824" s="45"/>
    </row>
    <row r="825" ht="13.5" customHeight="1">
      <c r="A825" s="1" t="s">
        <v>10275</v>
      </c>
      <c r="B825" s="1" t="s">
        <v>65</v>
      </c>
      <c r="C825" s="1" t="s">
        <v>10</v>
      </c>
      <c r="D825" s="1" t="s">
        <v>10348</v>
      </c>
      <c r="E825" s="1" t="s">
        <v>10349</v>
      </c>
      <c r="F825" s="45"/>
      <c r="G825" s="45"/>
      <c r="H825" s="45"/>
      <c r="I825" s="45"/>
      <c r="J825" s="45"/>
      <c r="K825" s="45"/>
      <c r="L825" s="45"/>
      <c r="M825" s="45"/>
      <c r="N825" s="45"/>
      <c r="O825" s="45"/>
    </row>
    <row r="826" ht="13.5" customHeight="1">
      <c r="A826" s="1" t="s">
        <v>10275</v>
      </c>
      <c r="B826" s="1" t="s">
        <v>70</v>
      </c>
      <c r="C826" s="1" t="s">
        <v>10</v>
      </c>
      <c r="D826" s="1" t="s">
        <v>10353</v>
      </c>
      <c r="E826" s="1" t="s">
        <v>10355</v>
      </c>
      <c r="F826" s="45"/>
      <c r="G826" s="45"/>
      <c r="H826" s="45"/>
      <c r="I826" s="45"/>
      <c r="J826" s="45"/>
      <c r="K826" s="45"/>
      <c r="L826" s="45"/>
      <c r="M826" s="45"/>
      <c r="N826" s="45"/>
      <c r="O826" s="45"/>
    </row>
    <row r="827" ht="13.5" customHeight="1">
      <c r="A827" s="1" t="s">
        <v>10275</v>
      </c>
      <c r="B827" s="1" t="s">
        <v>74</v>
      </c>
      <c r="C827" s="1" t="s">
        <v>10</v>
      </c>
      <c r="D827" s="1" t="s">
        <v>10358</v>
      </c>
      <c r="E827" s="1" t="s">
        <v>10359</v>
      </c>
      <c r="F827" s="45"/>
      <c r="G827" s="45"/>
      <c r="H827" s="45"/>
      <c r="I827" s="45"/>
      <c r="J827" s="45"/>
      <c r="K827" s="45"/>
      <c r="L827" s="45"/>
      <c r="M827" s="45"/>
      <c r="N827" s="45"/>
      <c r="O827" s="45"/>
    </row>
    <row r="828" ht="13.5" customHeight="1">
      <c r="A828" s="1" t="s">
        <v>10275</v>
      </c>
      <c r="B828" s="1" t="s">
        <v>78</v>
      </c>
      <c r="C828" s="1" t="s">
        <v>10</v>
      </c>
      <c r="D828" s="1" t="s">
        <v>10364</v>
      </c>
      <c r="E828" s="1" t="s">
        <v>10365</v>
      </c>
      <c r="F828" s="45"/>
      <c r="G828" s="45"/>
      <c r="H828" s="45"/>
      <c r="I828" s="45"/>
      <c r="J828" s="45"/>
      <c r="K828" s="45"/>
      <c r="L828" s="45"/>
      <c r="M828" s="45"/>
      <c r="N828" s="45"/>
      <c r="O828" s="45"/>
    </row>
    <row r="829" ht="13.5" customHeight="1">
      <c r="A829" s="1" t="s">
        <v>10275</v>
      </c>
      <c r="B829" s="1" t="s">
        <v>83</v>
      </c>
      <c r="C829" s="1" t="s">
        <v>10</v>
      </c>
      <c r="D829" s="1" t="s">
        <v>10370</v>
      </c>
      <c r="E829" s="1" t="s">
        <v>10371</v>
      </c>
      <c r="F829" s="45"/>
      <c r="G829" s="45"/>
      <c r="H829" s="45"/>
      <c r="I829" s="45"/>
      <c r="J829" s="45"/>
      <c r="K829" s="45"/>
      <c r="L829" s="45"/>
      <c r="M829" s="45"/>
      <c r="N829" s="45"/>
      <c r="O829" s="45"/>
    </row>
    <row r="830" ht="13.5" customHeight="1">
      <c r="A830" s="1" t="s">
        <v>10275</v>
      </c>
      <c r="B830" s="1" t="s">
        <v>86</v>
      </c>
      <c r="C830" s="1" t="s">
        <v>10</v>
      </c>
      <c r="D830" s="1" t="s">
        <v>10376</v>
      </c>
      <c r="E830" s="1" t="s">
        <v>10377</v>
      </c>
      <c r="F830" s="45"/>
      <c r="G830" s="45"/>
      <c r="H830" s="45"/>
      <c r="I830" s="45"/>
      <c r="J830" s="45"/>
      <c r="K830" s="45"/>
      <c r="L830" s="45"/>
      <c r="M830" s="45"/>
      <c r="N830" s="45"/>
      <c r="O830" s="45"/>
    </row>
    <row r="831" ht="13.5" customHeight="1">
      <c r="A831" s="1" t="s">
        <v>10275</v>
      </c>
      <c r="B831" s="1" t="s">
        <v>91</v>
      </c>
      <c r="C831" s="1" t="s">
        <v>10</v>
      </c>
      <c r="D831" s="1" t="s">
        <v>10382</v>
      </c>
      <c r="E831" s="1" t="s">
        <v>10384</v>
      </c>
      <c r="F831" s="45"/>
      <c r="G831" s="45"/>
      <c r="H831" s="45"/>
      <c r="I831" s="45"/>
      <c r="J831" s="45"/>
      <c r="K831" s="45"/>
      <c r="L831" s="45"/>
      <c r="M831" s="45"/>
      <c r="N831" s="45"/>
      <c r="O831" s="45"/>
    </row>
    <row r="832" ht="13.5" customHeight="1">
      <c r="A832" s="1" t="s">
        <v>10275</v>
      </c>
      <c r="B832" s="1" t="s">
        <v>94</v>
      </c>
      <c r="C832" s="1" t="s">
        <v>10</v>
      </c>
      <c r="D832" s="1" t="s">
        <v>10388</v>
      </c>
      <c r="E832" s="1" t="s">
        <v>10389</v>
      </c>
      <c r="F832" s="45"/>
      <c r="G832" s="45"/>
      <c r="H832" s="45"/>
      <c r="I832" s="45"/>
      <c r="J832" s="45"/>
      <c r="K832" s="45"/>
      <c r="L832" s="45"/>
      <c r="M832" s="45"/>
      <c r="N832" s="45"/>
      <c r="O832" s="45"/>
    </row>
    <row r="833" ht="13.5" customHeight="1">
      <c r="A833" s="1" t="s">
        <v>10275</v>
      </c>
      <c r="B833" s="1" t="s">
        <v>186</v>
      </c>
      <c r="C833" s="1" t="s">
        <v>10</v>
      </c>
      <c r="D833" s="1" t="s">
        <v>10395</v>
      </c>
      <c r="E833" s="1" t="s">
        <v>10397</v>
      </c>
      <c r="F833" s="45"/>
      <c r="G833" s="45"/>
      <c r="H833" s="45"/>
      <c r="I833" s="45"/>
      <c r="J833" s="45"/>
      <c r="K833" s="45"/>
      <c r="L833" s="45"/>
      <c r="M833" s="45"/>
      <c r="N833" s="45"/>
      <c r="O833" s="45"/>
    </row>
    <row r="834" ht="13.5" customHeight="1">
      <c r="A834" s="1" t="s">
        <v>10275</v>
      </c>
      <c r="B834" s="1" t="s">
        <v>99</v>
      </c>
      <c r="C834" s="1" t="s">
        <v>817</v>
      </c>
      <c r="D834" s="3"/>
      <c r="E834" s="3"/>
      <c r="F834" s="45"/>
      <c r="G834" s="45"/>
      <c r="H834" s="45"/>
      <c r="I834" s="45"/>
      <c r="J834" s="45"/>
      <c r="K834" s="45"/>
      <c r="L834" s="45"/>
      <c r="M834" s="45"/>
      <c r="N834" s="45"/>
      <c r="O834" s="45"/>
    </row>
    <row r="835" ht="13.5" customHeight="1">
      <c r="A835" s="1" t="s">
        <v>10406</v>
      </c>
      <c r="B835" s="2" t="s">
        <v>1</v>
      </c>
      <c r="C835" s="1" t="s">
        <v>2</v>
      </c>
      <c r="D835" s="3"/>
      <c r="E835" s="3"/>
      <c r="F835" s="45"/>
      <c r="G835" s="45"/>
      <c r="H835" s="45"/>
      <c r="I835" s="45"/>
      <c r="J835" s="45"/>
      <c r="K835" s="45"/>
      <c r="L835" s="45"/>
      <c r="M835" s="45"/>
      <c r="N835" s="45"/>
      <c r="O835" s="45"/>
    </row>
    <row r="836" ht="13.5" customHeight="1">
      <c r="A836" s="1" t="s">
        <v>10406</v>
      </c>
      <c r="B836" s="1" t="s">
        <v>5</v>
      </c>
      <c r="C836" s="1" t="s">
        <v>102</v>
      </c>
      <c r="D836" s="1" t="s">
        <v>10414</v>
      </c>
      <c r="E836" s="1" t="s">
        <v>10416</v>
      </c>
      <c r="F836" s="45"/>
      <c r="G836" s="45"/>
      <c r="H836" s="45"/>
      <c r="I836" s="45"/>
      <c r="J836" s="45"/>
      <c r="K836" s="45"/>
      <c r="L836" s="45"/>
      <c r="M836" s="45"/>
      <c r="N836" s="45"/>
      <c r="O836" s="45"/>
    </row>
    <row r="837" ht="13.5" customHeight="1">
      <c r="A837" s="1" t="s">
        <v>10406</v>
      </c>
      <c r="B837" s="1" t="s">
        <v>9</v>
      </c>
      <c r="C837" s="1" t="s">
        <v>10</v>
      </c>
      <c r="D837" s="1" t="s">
        <v>10421</v>
      </c>
      <c r="E837" s="1" t="s">
        <v>10422</v>
      </c>
      <c r="F837" s="45"/>
      <c r="G837" s="45"/>
      <c r="H837" s="45"/>
      <c r="I837" s="45"/>
      <c r="J837" s="45"/>
      <c r="K837" s="45"/>
      <c r="L837" s="45"/>
      <c r="M837" s="45"/>
      <c r="N837" s="45"/>
      <c r="O837" s="45"/>
    </row>
    <row r="838" ht="13.5" customHeight="1">
      <c r="A838" s="1" t="s">
        <v>10406</v>
      </c>
      <c r="B838" s="1" t="s">
        <v>13</v>
      </c>
      <c r="C838" s="1" t="s">
        <v>115</v>
      </c>
      <c r="D838" s="1" t="s">
        <v>10427</v>
      </c>
      <c r="E838" s="1" t="s">
        <v>10428</v>
      </c>
      <c r="F838" s="45"/>
      <c r="G838" s="45"/>
      <c r="H838" s="45"/>
      <c r="I838" s="45"/>
      <c r="J838" s="45"/>
      <c r="K838" s="45"/>
      <c r="L838" s="45"/>
      <c r="M838" s="45"/>
      <c r="N838" s="45"/>
      <c r="O838" s="45"/>
    </row>
    <row r="839" ht="13.5" customHeight="1">
      <c r="A839" s="1" t="s">
        <v>10406</v>
      </c>
      <c r="B839" s="1" t="s">
        <v>16</v>
      </c>
      <c r="C839" s="1" t="s">
        <v>10</v>
      </c>
      <c r="D839" s="1" t="s">
        <v>10433</v>
      </c>
      <c r="E839" s="1" t="s">
        <v>10434</v>
      </c>
      <c r="F839" s="45"/>
      <c r="G839" s="45"/>
      <c r="H839" s="45"/>
      <c r="I839" s="45"/>
      <c r="J839" s="45"/>
      <c r="K839" s="45"/>
      <c r="L839" s="45"/>
      <c r="M839" s="45"/>
      <c r="N839" s="45"/>
      <c r="O839" s="45"/>
    </row>
    <row r="840" ht="13.5" customHeight="1">
      <c r="A840" s="1" t="s">
        <v>10406</v>
      </c>
      <c r="B840" s="1" t="s">
        <v>21</v>
      </c>
      <c r="C840" s="1" t="s">
        <v>10</v>
      </c>
      <c r="D840" s="1" t="s">
        <v>10439</v>
      </c>
      <c r="E840" s="1" t="s">
        <v>10440</v>
      </c>
      <c r="F840" s="45"/>
      <c r="G840" s="45"/>
      <c r="H840" s="45"/>
      <c r="I840" s="45"/>
      <c r="J840" s="45"/>
      <c r="K840" s="45"/>
      <c r="L840" s="45"/>
      <c r="M840" s="45"/>
      <c r="N840" s="45"/>
      <c r="O840" s="45"/>
    </row>
    <row r="841" ht="13.5" customHeight="1">
      <c r="A841" s="1" t="s">
        <v>10406</v>
      </c>
      <c r="B841" s="1" t="s">
        <v>27</v>
      </c>
      <c r="C841" s="1" t="s">
        <v>10</v>
      </c>
      <c r="D841" s="1" t="s">
        <v>10444</v>
      </c>
      <c r="E841" s="1" t="s">
        <v>10446</v>
      </c>
      <c r="F841" s="45"/>
      <c r="G841" s="45"/>
      <c r="H841" s="45"/>
      <c r="I841" s="45"/>
      <c r="J841" s="45"/>
      <c r="K841" s="45"/>
      <c r="L841" s="45"/>
      <c r="M841" s="45"/>
      <c r="N841" s="45"/>
      <c r="O841" s="45"/>
    </row>
    <row r="842" ht="13.5" customHeight="1">
      <c r="A842" s="1" t="s">
        <v>10406</v>
      </c>
      <c r="B842" s="1" t="s">
        <v>31</v>
      </c>
      <c r="C842" s="1" t="s">
        <v>10</v>
      </c>
      <c r="D842" s="1" t="s">
        <v>10450</v>
      </c>
      <c r="E842" s="1" t="s">
        <v>10452</v>
      </c>
      <c r="F842" s="45"/>
      <c r="G842" s="45"/>
      <c r="H842" s="45"/>
      <c r="I842" s="45"/>
      <c r="J842" s="45"/>
      <c r="K842" s="45"/>
      <c r="L842" s="45"/>
      <c r="M842" s="45"/>
      <c r="N842" s="45"/>
      <c r="O842" s="45"/>
    </row>
    <row r="843" ht="13.5" customHeight="1">
      <c r="A843" s="1" t="s">
        <v>10406</v>
      </c>
      <c r="B843" s="1" t="s">
        <v>34</v>
      </c>
      <c r="C843" s="1" t="s">
        <v>10</v>
      </c>
      <c r="D843" s="1" t="s">
        <v>10457</v>
      </c>
      <c r="E843" s="1" t="s">
        <v>10458</v>
      </c>
      <c r="F843" s="45"/>
      <c r="G843" s="45"/>
      <c r="H843" s="45"/>
      <c r="I843" s="45"/>
      <c r="J843" s="45"/>
      <c r="K843" s="45"/>
      <c r="L843" s="45"/>
      <c r="M843" s="45"/>
      <c r="N843" s="45"/>
      <c r="O843" s="45"/>
    </row>
    <row r="844" ht="13.5" customHeight="1">
      <c r="A844" s="1" t="s">
        <v>10406</v>
      </c>
      <c r="B844" s="1" t="s">
        <v>99</v>
      </c>
      <c r="C844" s="1" t="s">
        <v>817</v>
      </c>
      <c r="D844" s="3"/>
      <c r="E844" s="3"/>
      <c r="F844" s="45"/>
      <c r="G844" s="45"/>
      <c r="H844" s="45"/>
      <c r="I844" s="45"/>
      <c r="J844" s="45"/>
      <c r="K844" s="45"/>
      <c r="L844" s="45"/>
      <c r="M844" s="45"/>
      <c r="N844" s="45"/>
      <c r="O844" s="45"/>
    </row>
    <row r="845" ht="13.5" customHeight="1">
      <c r="A845" s="1" t="s">
        <v>10461</v>
      </c>
      <c r="B845" s="2" t="s">
        <v>1</v>
      </c>
      <c r="C845" s="1" t="s">
        <v>2</v>
      </c>
      <c r="D845" s="3"/>
      <c r="E845" s="3"/>
      <c r="F845" s="45"/>
      <c r="G845" s="45"/>
      <c r="H845" s="45"/>
      <c r="I845" s="45"/>
      <c r="J845" s="45"/>
      <c r="K845" s="45"/>
      <c r="L845" s="45"/>
      <c r="M845" s="45"/>
      <c r="N845" s="45"/>
      <c r="O845" s="45"/>
    </row>
    <row r="846" ht="13.5" customHeight="1">
      <c r="A846" s="1" t="s">
        <v>10461</v>
      </c>
      <c r="B846" s="1" t="s">
        <v>5</v>
      </c>
      <c r="C846" s="1" t="s">
        <v>303</v>
      </c>
      <c r="D846" s="1" t="s">
        <v>10466</v>
      </c>
      <c r="E846" s="1" t="s">
        <v>10467</v>
      </c>
      <c r="F846" s="45"/>
      <c r="G846" s="45"/>
      <c r="H846" s="45"/>
      <c r="I846" s="45"/>
      <c r="J846" s="45"/>
      <c r="K846" s="45"/>
      <c r="L846" s="45"/>
      <c r="M846" s="45"/>
      <c r="N846" s="45"/>
      <c r="O846" s="45"/>
    </row>
    <row r="847" ht="13.5" customHeight="1">
      <c r="A847" s="1" t="s">
        <v>10461</v>
      </c>
      <c r="B847" s="1" t="s">
        <v>9</v>
      </c>
      <c r="C847" s="1" t="s">
        <v>10</v>
      </c>
      <c r="D847" s="1" t="s">
        <v>10469</v>
      </c>
      <c r="E847" s="1" t="s">
        <v>10470</v>
      </c>
      <c r="F847" s="45"/>
      <c r="G847" s="45"/>
      <c r="H847" s="45"/>
      <c r="I847" s="45"/>
      <c r="J847" s="45"/>
      <c r="K847" s="45"/>
      <c r="L847" s="45"/>
      <c r="M847" s="45"/>
      <c r="N847" s="45"/>
      <c r="O847" s="45"/>
    </row>
    <row r="848" ht="13.5" customHeight="1">
      <c r="A848" s="1" t="s">
        <v>10461</v>
      </c>
      <c r="B848" s="1" t="s">
        <v>13</v>
      </c>
      <c r="C848" s="1" t="s">
        <v>115</v>
      </c>
      <c r="D848" s="1" t="s">
        <v>10475</v>
      </c>
      <c r="E848" s="1" t="s">
        <v>10477</v>
      </c>
      <c r="F848" s="45"/>
      <c r="G848" s="45"/>
      <c r="H848" s="45"/>
      <c r="I848" s="45"/>
      <c r="J848" s="45"/>
      <c r="K848" s="45"/>
      <c r="L848" s="45"/>
      <c r="M848" s="45"/>
      <c r="N848" s="45"/>
      <c r="O848" s="45"/>
    </row>
    <row r="849" ht="13.5" customHeight="1">
      <c r="A849" s="1" t="s">
        <v>10461</v>
      </c>
      <c r="B849" s="1" t="s">
        <v>16</v>
      </c>
      <c r="C849" s="1" t="s">
        <v>10</v>
      </c>
      <c r="D849" s="1" t="s">
        <v>10481</v>
      </c>
      <c r="E849" s="1" t="s">
        <v>10482</v>
      </c>
      <c r="F849" s="45"/>
      <c r="G849" s="45"/>
      <c r="H849" s="45"/>
      <c r="I849" s="45"/>
      <c r="J849" s="45"/>
      <c r="K849" s="45"/>
      <c r="L849" s="45"/>
      <c r="M849" s="45"/>
      <c r="N849" s="45"/>
      <c r="O849" s="45"/>
    </row>
    <row r="850" ht="13.5" customHeight="1">
      <c r="A850" s="1" t="s">
        <v>10461</v>
      </c>
      <c r="B850" s="1" t="s">
        <v>21</v>
      </c>
      <c r="C850" s="1" t="s">
        <v>10</v>
      </c>
      <c r="D850" s="1" t="s">
        <v>10487</v>
      </c>
      <c r="E850" s="1" t="s">
        <v>10488</v>
      </c>
      <c r="F850" s="45"/>
      <c r="G850" s="45"/>
      <c r="H850" s="45"/>
      <c r="I850" s="45"/>
      <c r="J850" s="45"/>
      <c r="K850" s="45"/>
      <c r="L850" s="45"/>
      <c r="M850" s="45"/>
      <c r="N850" s="45"/>
      <c r="O850" s="45"/>
    </row>
    <row r="851" ht="13.5" customHeight="1">
      <c r="A851" s="1" t="s">
        <v>10461</v>
      </c>
      <c r="B851" s="1" t="s">
        <v>27</v>
      </c>
      <c r="C851" s="1" t="s">
        <v>374</v>
      </c>
      <c r="D851" s="1" t="s">
        <v>10493</v>
      </c>
      <c r="E851" s="1" t="s">
        <v>10494</v>
      </c>
      <c r="F851" s="45"/>
      <c r="G851" s="45"/>
      <c r="H851" s="45"/>
      <c r="I851" s="45"/>
      <c r="J851" s="45"/>
      <c r="K851" s="45"/>
      <c r="L851" s="45"/>
      <c r="M851" s="45"/>
      <c r="N851" s="45"/>
      <c r="O851" s="45"/>
    </row>
    <row r="852" ht="13.5" customHeight="1">
      <c r="A852" s="1" t="s">
        <v>10461</v>
      </c>
      <c r="B852" s="1" t="s">
        <v>31</v>
      </c>
      <c r="C852" s="1" t="s">
        <v>10</v>
      </c>
      <c r="D852" s="1" t="s">
        <v>10498</v>
      </c>
      <c r="E852" s="1" t="s">
        <v>10500</v>
      </c>
      <c r="F852" s="45"/>
      <c r="G852" s="45"/>
      <c r="H852" s="45"/>
      <c r="I852" s="45"/>
      <c r="J852" s="45"/>
      <c r="K852" s="45"/>
      <c r="L852" s="45"/>
      <c r="M852" s="45"/>
      <c r="N852" s="45"/>
      <c r="O852" s="45"/>
    </row>
    <row r="853" ht="13.5" customHeight="1">
      <c r="A853" s="1" t="s">
        <v>10461</v>
      </c>
      <c r="B853" s="1" t="s">
        <v>34</v>
      </c>
      <c r="C853" s="1" t="s">
        <v>10</v>
      </c>
      <c r="D853" s="1" t="s">
        <v>10505</v>
      </c>
      <c r="E853" s="1" t="s">
        <v>10506</v>
      </c>
      <c r="F853" s="45"/>
      <c r="G853" s="45"/>
      <c r="H853" s="45"/>
      <c r="I853" s="45"/>
      <c r="J853" s="45"/>
      <c r="K853" s="45"/>
      <c r="L853" s="45"/>
      <c r="M853" s="45"/>
      <c r="N853" s="45"/>
      <c r="O853" s="45"/>
    </row>
    <row r="854" ht="13.5" customHeight="1">
      <c r="A854" s="1" t="s">
        <v>10461</v>
      </c>
      <c r="B854" s="1" t="s">
        <v>40</v>
      </c>
      <c r="C854" s="1" t="s">
        <v>115</v>
      </c>
      <c r="D854" s="1" t="s">
        <v>10510</v>
      </c>
      <c r="E854" s="1" t="s">
        <v>10512</v>
      </c>
      <c r="F854" s="45"/>
      <c r="G854" s="45"/>
      <c r="H854" s="45"/>
      <c r="I854" s="45"/>
      <c r="J854" s="45"/>
      <c r="K854" s="45"/>
      <c r="L854" s="45"/>
      <c r="M854" s="45"/>
      <c r="N854" s="45"/>
      <c r="O854" s="45"/>
    </row>
    <row r="855" ht="13.5" customHeight="1">
      <c r="A855" s="1" t="s">
        <v>10461</v>
      </c>
      <c r="B855" s="1" t="s">
        <v>45</v>
      </c>
      <c r="C855" s="1" t="s">
        <v>10</v>
      </c>
      <c r="D855" s="1" t="s">
        <v>10515</v>
      </c>
      <c r="E855" s="1" t="s">
        <v>10517</v>
      </c>
      <c r="F855" s="45"/>
      <c r="G855" s="45"/>
      <c r="H855" s="45"/>
      <c r="I855" s="45"/>
      <c r="J855" s="45"/>
      <c r="K855" s="45"/>
      <c r="L855" s="45"/>
      <c r="M855" s="45"/>
      <c r="N855" s="45"/>
      <c r="O855" s="45"/>
    </row>
    <row r="856" ht="13.5" customHeight="1">
      <c r="A856" s="1" t="s">
        <v>10461</v>
      </c>
      <c r="B856" s="1" t="s">
        <v>52</v>
      </c>
      <c r="C856" s="1" t="s">
        <v>10</v>
      </c>
      <c r="D856" s="1" t="s">
        <v>10521</v>
      </c>
      <c r="E856" s="1" t="s">
        <v>10522</v>
      </c>
      <c r="F856" s="45"/>
      <c r="G856" s="45"/>
      <c r="H856" s="45"/>
      <c r="I856" s="45"/>
      <c r="J856" s="45"/>
      <c r="K856" s="45"/>
      <c r="L856" s="45"/>
      <c r="M856" s="45"/>
      <c r="N856" s="45"/>
      <c r="O856" s="45"/>
    </row>
    <row r="857" ht="13.5" customHeight="1">
      <c r="A857" s="1" t="s">
        <v>10461</v>
      </c>
      <c r="B857" s="1" t="s">
        <v>57</v>
      </c>
      <c r="C857" s="1" t="s">
        <v>115</v>
      </c>
      <c r="D857" s="1" t="s">
        <v>10527</v>
      </c>
      <c r="E857" s="1" t="s">
        <v>10528</v>
      </c>
      <c r="F857" s="45"/>
      <c r="G857" s="45"/>
      <c r="H857" s="45"/>
      <c r="I857" s="45"/>
      <c r="J857" s="45"/>
      <c r="K857" s="45"/>
      <c r="L857" s="45"/>
      <c r="M857" s="45"/>
      <c r="N857" s="45"/>
      <c r="O857" s="45"/>
    </row>
    <row r="858" ht="13.5" customHeight="1">
      <c r="A858" s="1" t="s">
        <v>10461</v>
      </c>
      <c r="B858" s="1" t="s">
        <v>60</v>
      </c>
      <c r="C858" s="1" t="s">
        <v>10</v>
      </c>
      <c r="D858" s="1" t="s">
        <v>10533</v>
      </c>
      <c r="E858" s="1" t="s">
        <v>10534</v>
      </c>
      <c r="F858" s="45"/>
      <c r="G858" s="45"/>
      <c r="H858" s="45"/>
      <c r="I858" s="45"/>
      <c r="J858" s="45"/>
      <c r="K858" s="45"/>
      <c r="L858" s="45"/>
      <c r="M858" s="45"/>
      <c r="N858" s="45"/>
      <c r="O858" s="45"/>
    </row>
    <row r="859" ht="13.5" customHeight="1">
      <c r="A859" s="1" t="s">
        <v>10461</v>
      </c>
      <c r="B859" s="1" t="s">
        <v>65</v>
      </c>
      <c r="C859" s="1" t="s">
        <v>10</v>
      </c>
      <c r="D859" s="1" t="s">
        <v>10539</v>
      </c>
      <c r="E859" s="1" t="s">
        <v>10540</v>
      </c>
      <c r="F859" s="45"/>
      <c r="G859" s="45"/>
      <c r="H859" s="45"/>
      <c r="I859" s="45"/>
      <c r="J859" s="45"/>
      <c r="K859" s="45"/>
      <c r="L859" s="45"/>
      <c r="M859" s="45"/>
      <c r="N859" s="45"/>
      <c r="O859" s="45"/>
    </row>
    <row r="860" ht="13.5" customHeight="1">
      <c r="A860" s="1" t="s">
        <v>10461</v>
      </c>
      <c r="B860" s="1" t="s">
        <v>70</v>
      </c>
      <c r="C860" s="1" t="s">
        <v>10</v>
      </c>
      <c r="D860" s="1" t="s">
        <v>10545</v>
      </c>
      <c r="E860" s="1" t="s">
        <v>10546</v>
      </c>
      <c r="F860" s="45"/>
      <c r="G860" s="45"/>
      <c r="H860" s="45"/>
      <c r="I860" s="45"/>
      <c r="J860" s="45"/>
      <c r="K860" s="45"/>
      <c r="L860" s="45"/>
      <c r="M860" s="45"/>
      <c r="N860" s="45"/>
      <c r="O860" s="45"/>
    </row>
    <row r="861" ht="13.5" customHeight="1">
      <c r="A861" s="1" t="s">
        <v>10461</v>
      </c>
      <c r="B861" s="1" t="s">
        <v>74</v>
      </c>
      <c r="C861" s="1" t="s">
        <v>10</v>
      </c>
      <c r="D861" s="1" t="s">
        <v>10551</v>
      </c>
      <c r="E861" s="1" t="s">
        <v>10552</v>
      </c>
      <c r="F861" s="45"/>
      <c r="G861" s="45"/>
      <c r="H861" s="45"/>
      <c r="I861" s="45"/>
      <c r="J861" s="45"/>
      <c r="K861" s="45"/>
      <c r="L861" s="45"/>
      <c r="M861" s="45"/>
      <c r="N861" s="45"/>
      <c r="O861" s="45"/>
    </row>
    <row r="862" ht="13.5" customHeight="1">
      <c r="A862" s="1" t="s">
        <v>10461</v>
      </c>
      <c r="B862" s="1" t="s">
        <v>78</v>
      </c>
      <c r="C862" s="1" t="s">
        <v>374</v>
      </c>
      <c r="D862" s="1" t="s">
        <v>10557</v>
      </c>
      <c r="E862" s="1" t="s">
        <v>10559</v>
      </c>
      <c r="F862" s="45"/>
      <c r="G862" s="45"/>
      <c r="H862" s="45"/>
      <c r="I862" s="45"/>
      <c r="J862" s="45"/>
      <c r="K862" s="45"/>
      <c r="L862" s="45"/>
      <c r="M862" s="45"/>
      <c r="N862" s="45"/>
      <c r="O862" s="45"/>
    </row>
    <row r="863" ht="13.5" customHeight="1">
      <c r="A863" s="1" t="s">
        <v>10461</v>
      </c>
      <c r="B863" s="1" t="s">
        <v>83</v>
      </c>
      <c r="C863" s="1" t="s">
        <v>10</v>
      </c>
      <c r="D863" s="1" t="s">
        <v>10564</v>
      </c>
      <c r="E863" s="1" t="s">
        <v>10565</v>
      </c>
      <c r="F863" s="45"/>
      <c r="G863" s="45"/>
      <c r="H863" s="45"/>
      <c r="I863" s="45"/>
      <c r="J863" s="45"/>
      <c r="K863" s="45"/>
      <c r="L863" s="45"/>
      <c r="M863" s="45"/>
      <c r="N863" s="45"/>
      <c r="O863" s="45"/>
    </row>
    <row r="864" ht="13.5" customHeight="1">
      <c r="A864" s="1" t="s">
        <v>10461</v>
      </c>
      <c r="B864" s="1" t="s">
        <v>86</v>
      </c>
      <c r="C864" s="1" t="s">
        <v>10</v>
      </c>
      <c r="D864" s="1" t="s">
        <v>10568</v>
      </c>
      <c r="E864" s="1" t="s">
        <v>10570</v>
      </c>
      <c r="F864" s="45"/>
      <c r="G864" s="45"/>
      <c r="H864" s="45"/>
      <c r="I864" s="45"/>
      <c r="J864" s="45"/>
      <c r="K864" s="45"/>
      <c r="L864" s="45"/>
      <c r="M864" s="45"/>
      <c r="N864" s="45"/>
      <c r="O864" s="45"/>
    </row>
    <row r="865" ht="13.5" customHeight="1">
      <c r="A865" s="1" t="s">
        <v>10461</v>
      </c>
      <c r="B865" s="1" t="s">
        <v>91</v>
      </c>
      <c r="C865" s="1" t="s">
        <v>10</v>
      </c>
      <c r="D865" s="1" t="s">
        <v>10574</v>
      </c>
      <c r="E865" s="1" t="s">
        <v>10575</v>
      </c>
      <c r="F865" s="45"/>
      <c r="G865" s="45"/>
      <c r="H865" s="45"/>
      <c r="I865" s="45"/>
      <c r="J865" s="45"/>
      <c r="K865" s="45"/>
      <c r="L865" s="45"/>
      <c r="M865" s="45"/>
      <c r="N865" s="45"/>
      <c r="O865" s="45"/>
    </row>
    <row r="866" ht="13.5" customHeight="1">
      <c r="A866" s="1" t="s">
        <v>10461</v>
      </c>
      <c r="B866" s="1" t="s">
        <v>94</v>
      </c>
      <c r="C866" s="1" t="s">
        <v>115</v>
      </c>
      <c r="D866" s="1" t="s">
        <v>10580</v>
      </c>
      <c r="E866" s="1" t="s">
        <v>10582</v>
      </c>
      <c r="F866" s="45"/>
      <c r="G866" s="45"/>
      <c r="H866" s="45"/>
      <c r="I866" s="45"/>
      <c r="J866" s="45"/>
      <c r="K866" s="45"/>
      <c r="L866" s="45"/>
      <c r="M866" s="45"/>
      <c r="N866" s="45"/>
      <c r="O866" s="45"/>
    </row>
    <row r="867" ht="13.5" customHeight="1">
      <c r="A867" s="1" t="s">
        <v>10461</v>
      </c>
      <c r="B867" s="1" t="s">
        <v>186</v>
      </c>
      <c r="C867" s="1" t="s">
        <v>10</v>
      </c>
      <c r="D867" s="1" t="s">
        <v>10586</v>
      </c>
      <c r="E867" s="1" t="s">
        <v>10588</v>
      </c>
      <c r="F867" s="45"/>
      <c r="G867" s="45"/>
      <c r="H867" s="45"/>
      <c r="I867" s="45"/>
      <c r="J867" s="45"/>
      <c r="K867" s="45"/>
      <c r="L867" s="45"/>
      <c r="M867" s="45"/>
      <c r="N867" s="45"/>
      <c r="O867" s="45"/>
    </row>
    <row r="868" ht="13.5" customHeight="1">
      <c r="A868" s="1" t="s">
        <v>10461</v>
      </c>
      <c r="B868" s="1" t="s">
        <v>189</v>
      </c>
      <c r="C868" s="1" t="s">
        <v>10</v>
      </c>
      <c r="D868" s="1" t="s">
        <v>10592</v>
      </c>
      <c r="E868" s="1" t="s">
        <v>10593</v>
      </c>
      <c r="F868" s="45"/>
      <c r="G868" s="45"/>
      <c r="H868" s="45"/>
      <c r="I868" s="45"/>
      <c r="J868" s="45"/>
      <c r="K868" s="45"/>
      <c r="L868" s="45"/>
      <c r="M868" s="45"/>
      <c r="N868" s="45"/>
      <c r="O868" s="45"/>
    </row>
    <row r="869" ht="13.5" customHeight="1">
      <c r="A869" s="1" t="s">
        <v>10461</v>
      </c>
      <c r="B869" s="1" t="s">
        <v>193</v>
      </c>
      <c r="C869" s="1" t="s">
        <v>10</v>
      </c>
      <c r="D869" s="1" t="s">
        <v>10598</v>
      </c>
      <c r="E869" s="1" t="s">
        <v>10599</v>
      </c>
      <c r="F869" s="45"/>
      <c r="G869" s="45"/>
      <c r="H869" s="45"/>
      <c r="I869" s="45"/>
      <c r="J869" s="45"/>
      <c r="K869" s="45"/>
      <c r="L869" s="45"/>
      <c r="M869" s="45"/>
      <c r="N869" s="45"/>
      <c r="O869" s="45"/>
    </row>
    <row r="870" ht="13.5" customHeight="1">
      <c r="A870" s="1" t="s">
        <v>10461</v>
      </c>
      <c r="B870" s="1" t="s">
        <v>197</v>
      </c>
      <c r="C870" s="1" t="s">
        <v>115</v>
      </c>
      <c r="D870" s="1" t="s">
        <v>10603</v>
      </c>
      <c r="E870" s="1" t="s">
        <v>10604</v>
      </c>
      <c r="F870" s="45"/>
      <c r="G870" s="45"/>
      <c r="H870" s="45"/>
      <c r="I870" s="45"/>
      <c r="J870" s="45"/>
      <c r="K870" s="45"/>
      <c r="L870" s="45"/>
      <c r="M870" s="45"/>
      <c r="N870" s="45"/>
      <c r="O870" s="45"/>
    </row>
    <row r="871" ht="13.5" customHeight="1">
      <c r="A871" s="1" t="s">
        <v>10461</v>
      </c>
      <c r="B871" s="1" t="s">
        <v>201</v>
      </c>
      <c r="C871" s="1" t="s">
        <v>10</v>
      </c>
      <c r="D871" s="1" t="s">
        <v>10608</v>
      </c>
      <c r="E871" s="1" t="s">
        <v>10609</v>
      </c>
      <c r="F871" s="45"/>
      <c r="G871" s="45"/>
      <c r="H871" s="45"/>
      <c r="I871" s="45"/>
      <c r="J871" s="45"/>
      <c r="K871" s="45"/>
      <c r="L871" s="45"/>
      <c r="M871" s="45"/>
      <c r="N871" s="45"/>
      <c r="O871" s="45"/>
    </row>
    <row r="872" ht="13.5" customHeight="1">
      <c r="A872" s="1" t="s">
        <v>10461</v>
      </c>
      <c r="B872" s="1" t="s">
        <v>206</v>
      </c>
      <c r="C872" s="1" t="s">
        <v>115</v>
      </c>
      <c r="D872" s="1" t="s">
        <v>10614</v>
      </c>
      <c r="E872" s="1" t="s">
        <v>10615</v>
      </c>
      <c r="F872" s="45"/>
      <c r="G872" s="45"/>
      <c r="H872" s="45"/>
      <c r="I872" s="45"/>
      <c r="J872" s="45"/>
      <c r="K872" s="45"/>
      <c r="L872" s="45"/>
      <c r="M872" s="45"/>
      <c r="N872" s="45"/>
      <c r="O872" s="45"/>
    </row>
    <row r="873" ht="13.5" customHeight="1">
      <c r="A873" s="1" t="s">
        <v>10461</v>
      </c>
      <c r="B873" s="1" t="s">
        <v>211</v>
      </c>
      <c r="C873" s="1" t="s">
        <v>10</v>
      </c>
      <c r="D873" s="1" t="s">
        <v>10620</v>
      </c>
      <c r="E873" s="1" t="s">
        <v>10621</v>
      </c>
      <c r="F873" s="45"/>
      <c r="G873" s="45"/>
      <c r="H873" s="45"/>
      <c r="I873" s="45"/>
      <c r="J873" s="45"/>
      <c r="K873" s="45"/>
      <c r="L873" s="45"/>
      <c r="M873" s="45"/>
      <c r="N873" s="45"/>
      <c r="O873" s="45"/>
    </row>
    <row r="874" ht="13.5" customHeight="1">
      <c r="A874" s="1" t="s">
        <v>10461</v>
      </c>
      <c r="B874" s="1" t="s">
        <v>215</v>
      </c>
      <c r="C874" s="1" t="s">
        <v>10</v>
      </c>
      <c r="D874" s="1" t="s">
        <v>10626</v>
      </c>
      <c r="E874" s="1" t="s">
        <v>10627</v>
      </c>
      <c r="F874" s="45"/>
      <c r="G874" s="45"/>
      <c r="H874" s="45"/>
      <c r="I874" s="45"/>
      <c r="J874" s="45"/>
      <c r="K874" s="45"/>
      <c r="L874" s="45"/>
      <c r="M874" s="45"/>
      <c r="N874" s="45"/>
      <c r="O874" s="45"/>
    </row>
    <row r="875" ht="13.5" customHeight="1">
      <c r="A875" s="1" t="s">
        <v>10461</v>
      </c>
      <c r="B875" s="1" t="s">
        <v>220</v>
      </c>
      <c r="C875" s="1" t="s">
        <v>10</v>
      </c>
      <c r="D875" s="1" t="s">
        <v>10631</v>
      </c>
      <c r="E875" s="1" t="s">
        <v>10632</v>
      </c>
      <c r="F875" s="45"/>
      <c r="G875" s="45"/>
      <c r="H875" s="45"/>
      <c r="I875" s="45"/>
      <c r="J875" s="45"/>
      <c r="K875" s="45"/>
      <c r="L875" s="45"/>
      <c r="M875" s="45"/>
      <c r="N875" s="45"/>
      <c r="O875" s="45"/>
    </row>
    <row r="876" ht="13.5" customHeight="1">
      <c r="A876" s="1" t="s">
        <v>10461</v>
      </c>
      <c r="B876" s="1" t="s">
        <v>223</v>
      </c>
      <c r="C876" s="1" t="s">
        <v>10</v>
      </c>
      <c r="D876" s="1" t="s">
        <v>10638</v>
      </c>
      <c r="E876" s="1" t="s">
        <v>10639</v>
      </c>
      <c r="F876" s="45"/>
      <c r="G876" s="45"/>
      <c r="H876" s="45"/>
      <c r="I876" s="45"/>
      <c r="J876" s="45"/>
      <c r="K876" s="45"/>
      <c r="L876" s="45"/>
      <c r="M876" s="45"/>
      <c r="N876" s="45"/>
      <c r="O876" s="45"/>
    </row>
    <row r="877" ht="13.5" customHeight="1">
      <c r="A877" s="1" t="s">
        <v>10461</v>
      </c>
      <c r="B877" s="1" t="s">
        <v>99</v>
      </c>
      <c r="C877" s="1" t="s">
        <v>817</v>
      </c>
      <c r="D877" s="3"/>
      <c r="E877" s="3"/>
      <c r="F877" s="45"/>
      <c r="G877" s="45"/>
      <c r="H877" s="45"/>
      <c r="I877" s="45"/>
      <c r="J877" s="45"/>
      <c r="K877" s="45"/>
      <c r="L877" s="45"/>
      <c r="M877" s="45"/>
      <c r="N877" s="45"/>
      <c r="O877" s="45"/>
    </row>
    <row r="878" ht="13.5" customHeight="1">
      <c r="A878" s="1" t="s">
        <v>10646</v>
      </c>
      <c r="B878" s="2" t="s">
        <v>1</v>
      </c>
      <c r="C878" s="1" t="s">
        <v>2</v>
      </c>
      <c r="D878" s="3"/>
      <c r="E878" s="3"/>
      <c r="F878" s="45"/>
      <c r="G878" s="45"/>
      <c r="H878" s="45"/>
      <c r="I878" s="45"/>
      <c r="J878" s="45"/>
      <c r="K878" s="45"/>
      <c r="L878" s="45"/>
      <c r="M878" s="45"/>
      <c r="N878" s="45"/>
      <c r="O878" s="45"/>
    </row>
    <row r="879" ht="13.5" customHeight="1">
      <c r="A879" s="1" t="s">
        <v>10646</v>
      </c>
      <c r="B879" s="1" t="s">
        <v>5</v>
      </c>
      <c r="C879" s="1" t="s">
        <v>102</v>
      </c>
      <c r="D879" s="1" t="s">
        <v>10653</v>
      </c>
      <c r="E879" s="1" t="s">
        <v>10654</v>
      </c>
      <c r="F879" s="45"/>
      <c r="G879" s="45"/>
      <c r="H879" s="45"/>
      <c r="I879" s="45"/>
      <c r="J879" s="45"/>
      <c r="K879" s="45"/>
      <c r="L879" s="45"/>
      <c r="M879" s="45"/>
      <c r="N879" s="45"/>
      <c r="O879" s="45"/>
    </row>
    <row r="880" ht="13.5" customHeight="1">
      <c r="A880" s="1" t="s">
        <v>10646</v>
      </c>
      <c r="B880" s="1" t="s">
        <v>9</v>
      </c>
      <c r="C880" s="1" t="s">
        <v>10</v>
      </c>
      <c r="D880" s="1" t="s">
        <v>10660</v>
      </c>
      <c r="E880" s="1" t="s">
        <v>10662</v>
      </c>
      <c r="F880" s="45"/>
      <c r="G880" s="45"/>
      <c r="H880" s="45"/>
      <c r="I880" s="45"/>
      <c r="J880" s="45"/>
      <c r="K880" s="45"/>
      <c r="L880" s="45"/>
      <c r="M880" s="45"/>
      <c r="N880" s="45"/>
      <c r="O880" s="45"/>
    </row>
    <row r="881" ht="13.5" customHeight="1">
      <c r="A881" s="1" t="s">
        <v>10646</v>
      </c>
      <c r="B881" s="1" t="s">
        <v>13</v>
      </c>
      <c r="C881" s="1" t="s">
        <v>10</v>
      </c>
      <c r="D881" s="1" t="s">
        <v>10667</v>
      </c>
      <c r="E881" s="1" t="s">
        <v>10668</v>
      </c>
      <c r="F881" s="45"/>
      <c r="G881" s="45"/>
      <c r="H881" s="45"/>
      <c r="I881" s="45"/>
      <c r="J881" s="45"/>
      <c r="K881" s="45"/>
      <c r="L881" s="45"/>
      <c r="M881" s="45"/>
      <c r="N881" s="45"/>
      <c r="O881" s="45"/>
    </row>
    <row r="882" ht="13.5" customHeight="1">
      <c r="A882" s="1" t="s">
        <v>10646</v>
      </c>
      <c r="B882" s="1" t="s">
        <v>16</v>
      </c>
      <c r="C882" s="1" t="s">
        <v>10</v>
      </c>
      <c r="D882" s="1" t="s">
        <v>10675</v>
      </c>
      <c r="E882" s="1" t="s">
        <v>10676</v>
      </c>
      <c r="F882" s="45"/>
      <c r="G882" s="45"/>
      <c r="H882" s="45"/>
      <c r="I882" s="45"/>
      <c r="J882" s="45"/>
      <c r="K882" s="45"/>
      <c r="L882" s="45"/>
      <c r="M882" s="45"/>
      <c r="N882" s="45"/>
      <c r="O882" s="45"/>
    </row>
    <row r="883" ht="13.5" customHeight="1">
      <c r="A883" s="1" t="s">
        <v>10646</v>
      </c>
      <c r="B883" s="1" t="s">
        <v>21</v>
      </c>
      <c r="C883" s="1" t="s">
        <v>10</v>
      </c>
      <c r="D883" s="1" t="s">
        <v>10681</v>
      </c>
      <c r="E883" s="1" t="s">
        <v>10682</v>
      </c>
      <c r="F883" s="45"/>
      <c r="G883" s="45"/>
      <c r="H883" s="45"/>
      <c r="I883" s="45"/>
      <c r="J883" s="45"/>
      <c r="K883" s="45"/>
      <c r="L883" s="45"/>
      <c r="M883" s="45"/>
      <c r="N883" s="45"/>
      <c r="O883" s="45"/>
    </row>
    <row r="884" ht="13.5" customHeight="1">
      <c r="A884" s="1" t="s">
        <v>10646</v>
      </c>
      <c r="B884" s="1" t="s">
        <v>27</v>
      </c>
      <c r="C884" s="1" t="s">
        <v>10</v>
      </c>
      <c r="D884" s="1" t="s">
        <v>10687</v>
      </c>
      <c r="E884" s="1" t="s">
        <v>10688</v>
      </c>
      <c r="F884" s="45"/>
      <c r="G884" s="45"/>
      <c r="H884" s="45"/>
      <c r="I884" s="45"/>
      <c r="J884" s="45"/>
      <c r="K884" s="45"/>
      <c r="L884" s="45"/>
      <c r="M884" s="45"/>
      <c r="N884" s="45"/>
      <c r="O884" s="45"/>
    </row>
    <row r="885" ht="13.5" customHeight="1">
      <c r="A885" s="1" t="s">
        <v>10646</v>
      </c>
      <c r="B885" s="1" t="s">
        <v>31</v>
      </c>
      <c r="C885" s="1" t="s">
        <v>10</v>
      </c>
      <c r="D885" s="1" t="s">
        <v>10693</v>
      </c>
      <c r="E885" s="1" t="s">
        <v>10695</v>
      </c>
      <c r="F885" s="45"/>
      <c r="G885" s="45"/>
      <c r="H885" s="45"/>
      <c r="I885" s="45"/>
      <c r="J885" s="45"/>
      <c r="K885" s="45"/>
      <c r="L885" s="45"/>
      <c r="M885" s="45"/>
      <c r="N885" s="45"/>
      <c r="O885" s="45"/>
    </row>
    <row r="886" ht="13.5" customHeight="1">
      <c r="A886" s="1" t="s">
        <v>10646</v>
      </c>
      <c r="B886" s="1" t="s">
        <v>34</v>
      </c>
      <c r="C886" s="1" t="s">
        <v>115</v>
      </c>
      <c r="D886" s="1" t="s">
        <v>10703</v>
      </c>
      <c r="E886" s="1" t="s">
        <v>10706</v>
      </c>
      <c r="F886" s="45"/>
      <c r="G886" s="45"/>
      <c r="H886" s="45"/>
      <c r="I886" s="45"/>
      <c r="J886" s="45"/>
      <c r="K886" s="45"/>
      <c r="L886" s="45"/>
      <c r="M886" s="45"/>
      <c r="N886" s="45"/>
      <c r="O886" s="45"/>
    </row>
    <row r="887" ht="13.5" customHeight="1">
      <c r="A887" s="1" t="s">
        <v>10646</v>
      </c>
      <c r="B887" s="1" t="s">
        <v>40</v>
      </c>
      <c r="C887" s="1" t="s">
        <v>10</v>
      </c>
      <c r="D887" s="1" t="s">
        <v>10711</v>
      </c>
      <c r="E887" s="1" t="s">
        <v>10712</v>
      </c>
      <c r="F887" s="45"/>
      <c r="G887" s="45"/>
      <c r="H887" s="45"/>
      <c r="I887" s="45"/>
      <c r="J887" s="45"/>
      <c r="K887" s="45"/>
      <c r="L887" s="45"/>
      <c r="M887" s="45"/>
      <c r="N887" s="45"/>
      <c r="O887" s="45"/>
    </row>
    <row r="888" ht="13.5" customHeight="1">
      <c r="A888" s="1" t="s">
        <v>10646</v>
      </c>
      <c r="B888" s="1" t="s">
        <v>45</v>
      </c>
      <c r="C888" s="1" t="s">
        <v>10</v>
      </c>
      <c r="D888" s="1" t="s">
        <v>10716</v>
      </c>
      <c r="E888" s="1" t="s">
        <v>10718</v>
      </c>
      <c r="F888" s="45"/>
      <c r="G888" s="45"/>
      <c r="H888" s="45"/>
      <c r="I888" s="45"/>
      <c r="J888" s="45"/>
      <c r="K888" s="45"/>
      <c r="L888" s="45"/>
      <c r="M888" s="45"/>
      <c r="N888" s="45"/>
      <c r="O888" s="45"/>
    </row>
    <row r="889" ht="13.5" customHeight="1">
      <c r="A889" s="1" t="s">
        <v>10646</v>
      </c>
      <c r="B889" s="1" t="s">
        <v>52</v>
      </c>
      <c r="C889" s="1" t="s">
        <v>10</v>
      </c>
      <c r="D889" s="1" t="s">
        <v>10722</v>
      </c>
      <c r="E889" s="1" t="s">
        <v>10724</v>
      </c>
      <c r="F889" s="45"/>
      <c r="G889" s="45"/>
      <c r="H889" s="45"/>
      <c r="I889" s="45"/>
      <c r="J889" s="45"/>
      <c r="K889" s="45"/>
      <c r="L889" s="45"/>
      <c r="M889" s="45"/>
      <c r="N889" s="45"/>
      <c r="O889" s="45"/>
    </row>
    <row r="890" ht="13.5" customHeight="1">
      <c r="A890" s="1" t="s">
        <v>10646</v>
      </c>
      <c r="B890" s="1" t="s">
        <v>57</v>
      </c>
      <c r="C890" s="1" t="s">
        <v>10</v>
      </c>
      <c r="D890" s="1" t="s">
        <v>10726</v>
      </c>
      <c r="E890" s="1" t="s">
        <v>10727</v>
      </c>
      <c r="F890" s="45"/>
      <c r="G890" s="45"/>
      <c r="H890" s="45"/>
      <c r="I890" s="45"/>
      <c r="J890" s="45"/>
      <c r="K890" s="45"/>
      <c r="L890" s="45"/>
      <c r="M890" s="45"/>
      <c r="N890" s="45"/>
      <c r="O890" s="45"/>
    </row>
    <row r="891" ht="13.5" customHeight="1">
      <c r="A891" s="1" t="s">
        <v>10646</v>
      </c>
      <c r="B891" s="1" t="s">
        <v>60</v>
      </c>
      <c r="C891" s="1" t="s">
        <v>10</v>
      </c>
      <c r="D891" s="1" t="s">
        <v>10730</v>
      </c>
      <c r="E891" s="1" t="s">
        <v>10733</v>
      </c>
      <c r="F891" s="45"/>
      <c r="G891" s="45"/>
      <c r="H891" s="45"/>
      <c r="I891" s="45"/>
      <c r="J891" s="45"/>
      <c r="K891" s="45"/>
      <c r="L891" s="45"/>
      <c r="M891" s="45"/>
      <c r="N891" s="45"/>
      <c r="O891" s="45"/>
    </row>
    <row r="892" ht="13.5" customHeight="1">
      <c r="A892" s="1" t="s">
        <v>10646</v>
      </c>
      <c r="B892" s="1" t="s">
        <v>65</v>
      </c>
      <c r="C892" s="1" t="s">
        <v>115</v>
      </c>
      <c r="D892" s="1" t="s">
        <v>10737</v>
      </c>
      <c r="E892" s="1" t="s">
        <v>10739</v>
      </c>
      <c r="F892" s="45"/>
      <c r="G892" s="45"/>
      <c r="H892" s="45"/>
      <c r="I892" s="45"/>
      <c r="J892" s="45"/>
      <c r="K892" s="45"/>
      <c r="L892" s="45"/>
      <c r="M892" s="45"/>
      <c r="N892" s="45"/>
      <c r="O892" s="45"/>
    </row>
    <row r="893" ht="13.5" customHeight="1">
      <c r="A893" s="1" t="s">
        <v>10646</v>
      </c>
      <c r="B893" s="1" t="s">
        <v>70</v>
      </c>
      <c r="C893" s="1" t="s">
        <v>10</v>
      </c>
      <c r="D893" s="1" t="s">
        <v>10742</v>
      </c>
      <c r="E893" s="1" t="s">
        <v>10743</v>
      </c>
      <c r="F893" s="45"/>
      <c r="G893" s="45"/>
      <c r="H893" s="45"/>
      <c r="I893" s="45"/>
      <c r="J893" s="45"/>
      <c r="K893" s="45"/>
      <c r="L893" s="45"/>
      <c r="M893" s="45"/>
      <c r="N893" s="45"/>
      <c r="O893" s="45"/>
    </row>
    <row r="894" ht="13.5" customHeight="1">
      <c r="A894" s="1" t="s">
        <v>10646</v>
      </c>
      <c r="B894" s="1" t="s">
        <v>74</v>
      </c>
      <c r="C894" s="1" t="s">
        <v>10</v>
      </c>
      <c r="D894" s="1" t="s">
        <v>10746</v>
      </c>
      <c r="E894" s="1" t="s">
        <v>10748</v>
      </c>
      <c r="F894" s="45"/>
      <c r="G894" s="45"/>
      <c r="H894" s="45"/>
      <c r="I894" s="45"/>
      <c r="J894" s="45"/>
      <c r="K894" s="45"/>
      <c r="L894" s="45"/>
      <c r="M894" s="45"/>
      <c r="N894" s="45"/>
      <c r="O894" s="45"/>
    </row>
    <row r="895" ht="13.5" customHeight="1">
      <c r="A895" s="1" t="s">
        <v>10646</v>
      </c>
      <c r="B895" s="1" t="s">
        <v>78</v>
      </c>
      <c r="C895" s="1" t="s">
        <v>115</v>
      </c>
      <c r="D895" s="1" t="s">
        <v>10750</v>
      </c>
      <c r="E895" s="1" t="s">
        <v>10752</v>
      </c>
      <c r="F895" s="45"/>
      <c r="G895" s="45"/>
      <c r="H895" s="45"/>
      <c r="I895" s="45"/>
      <c r="J895" s="45"/>
      <c r="K895" s="45"/>
      <c r="L895" s="45"/>
      <c r="M895" s="45"/>
      <c r="N895" s="45"/>
      <c r="O895" s="45"/>
    </row>
    <row r="896" ht="13.5" customHeight="1">
      <c r="A896" s="1" t="s">
        <v>10646</v>
      </c>
      <c r="B896" s="1" t="s">
        <v>83</v>
      </c>
      <c r="C896" s="1" t="s">
        <v>10</v>
      </c>
      <c r="D896" s="1" t="s">
        <v>10755</v>
      </c>
      <c r="E896" s="1" t="s">
        <v>10758</v>
      </c>
      <c r="F896" s="45"/>
      <c r="G896" s="45"/>
      <c r="H896" s="45"/>
      <c r="I896" s="45"/>
      <c r="J896" s="45"/>
      <c r="K896" s="45"/>
      <c r="L896" s="45"/>
      <c r="M896" s="45"/>
      <c r="N896" s="45"/>
      <c r="O896" s="45"/>
    </row>
    <row r="897" ht="13.5" customHeight="1">
      <c r="A897" s="1" t="s">
        <v>10646</v>
      </c>
      <c r="B897" s="1" t="s">
        <v>86</v>
      </c>
      <c r="C897" s="1" t="s">
        <v>10</v>
      </c>
      <c r="D897" s="1" t="s">
        <v>10762</v>
      </c>
      <c r="E897" s="1" t="s">
        <v>10763</v>
      </c>
      <c r="F897" s="45"/>
      <c r="G897" s="45"/>
      <c r="H897" s="45"/>
      <c r="I897" s="45"/>
      <c r="J897" s="45"/>
      <c r="K897" s="45"/>
      <c r="L897" s="45"/>
      <c r="M897" s="45"/>
      <c r="N897" s="45"/>
      <c r="O897" s="45"/>
    </row>
    <row r="898" ht="13.5" customHeight="1">
      <c r="A898" s="1" t="s">
        <v>10646</v>
      </c>
      <c r="B898" s="1" t="s">
        <v>91</v>
      </c>
      <c r="C898" s="1" t="s">
        <v>10</v>
      </c>
      <c r="D898" s="1" t="s">
        <v>10765</v>
      </c>
      <c r="E898" s="1" t="s">
        <v>10766</v>
      </c>
      <c r="F898" s="45"/>
      <c r="G898" s="45"/>
      <c r="H898" s="45"/>
      <c r="I898" s="45"/>
      <c r="J898" s="45"/>
      <c r="K898" s="45"/>
      <c r="L898" s="45"/>
      <c r="M898" s="45"/>
      <c r="N898" s="45"/>
      <c r="O898" s="45"/>
    </row>
    <row r="899" ht="13.5" customHeight="1">
      <c r="A899" s="1" t="s">
        <v>10646</v>
      </c>
      <c r="B899" s="1" t="s">
        <v>94</v>
      </c>
      <c r="C899" s="1" t="s">
        <v>8417</v>
      </c>
      <c r="D899" s="1" t="s">
        <v>10771</v>
      </c>
      <c r="E899" s="1" t="s">
        <v>10772</v>
      </c>
      <c r="F899" s="45"/>
      <c r="G899" s="45"/>
      <c r="H899" s="45"/>
      <c r="I899" s="45"/>
      <c r="J899" s="45"/>
      <c r="K899" s="45"/>
      <c r="L899" s="45"/>
      <c r="M899" s="45"/>
      <c r="N899" s="45"/>
      <c r="O899" s="45"/>
    </row>
    <row r="900" ht="13.5" customHeight="1">
      <c r="A900" s="1" t="s">
        <v>10646</v>
      </c>
      <c r="B900" s="1" t="s">
        <v>186</v>
      </c>
      <c r="C900" s="1" t="s">
        <v>10</v>
      </c>
      <c r="D900" s="1" t="s">
        <v>10777</v>
      </c>
      <c r="E900" s="1" t="s">
        <v>10779</v>
      </c>
      <c r="F900" s="45"/>
      <c r="G900" s="45"/>
      <c r="H900" s="45"/>
      <c r="I900" s="45"/>
      <c r="J900" s="45"/>
      <c r="K900" s="45"/>
      <c r="L900" s="45"/>
      <c r="M900" s="45"/>
      <c r="N900" s="45"/>
      <c r="O900" s="45"/>
    </row>
    <row r="901" ht="13.5" customHeight="1">
      <c r="A901" s="1" t="s">
        <v>10646</v>
      </c>
      <c r="B901" s="1" t="s">
        <v>189</v>
      </c>
      <c r="C901" s="1" t="s">
        <v>10</v>
      </c>
      <c r="D901" s="1" t="s">
        <v>10783</v>
      </c>
      <c r="E901" s="1" t="s">
        <v>10786</v>
      </c>
      <c r="F901" s="45"/>
      <c r="G901" s="45"/>
      <c r="H901" s="45"/>
      <c r="I901" s="45"/>
      <c r="J901" s="45"/>
      <c r="K901" s="45"/>
      <c r="L901" s="45"/>
      <c r="M901" s="45"/>
      <c r="N901" s="45"/>
      <c r="O901" s="45"/>
    </row>
    <row r="902" ht="13.5" customHeight="1">
      <c r="A902" s="1" t="s">
        <v>10646</v>
      </c>
      <c r="B902" s="1" t="s">
        <v>193</v>
      </c>
      <c r="C902" s="1" t="s">
        <v>10</v>
      </c>
      <c r="D902" s="1" t="s">
        <v>10791</v>
      </c>
      <c r="E902" s="1" t="s">
        <v>10793</v>
      </c>
      <c r="F902" s="45"/>
      <c r="G902" s="45"/>
      <c r="H902" s="45"/>
      <c r="I902" s="45"/>
      <c r="J902" s="45"/>
      <c r="K902" s="45"/>
      <c r="L902" s="45"/>
      <c r="M902" s="45"/>
      <c r="N902" s="45"/>
      <c r="O902" s="45"/>
    </row>
    <row r="903" ht="13.5" customHeight="1">
      <c r="A903" s="1" t="s">
        <v>10646</v>
      </c>
      <c r="B903" s="1" t="s">
        <v>197</v>
      </c>
      <c r="C903" s="1" t="s">
        <v>374</v>
      </c>
      <c r="D903" s="1" t="s">
        <v>10797</v>
      </c>
      <c r="E903" s="1" t="s">
        <v>10800</v>
      </c>
      <c r="F903" s="45"/>
      <c r="G903" s="45"/>
      <c r="H903" s="45"/>
      <c r="I903" s="45"/>
      <c r="J903" s="45"/>
      <c r="K903" s="45"/>
      <c r="L903" s="45"/>
      <c r="M903" s="45"/>
      <c r="N903" s="45"/>
      <c r="O903" s="45"/>
    </row>
    <row r="904" ht="13.5" customHeight="1">
      <c r="A904" s="1" t="s">
        <v>10646</v>
      </c>
      <c r="B904" s="1" t="s">
        <v>201</v>
      </c>
      <c r="C904" s="1" t="s">
        <v>10</v>
      </c>
      <c r="D904" s="1" t="s">
        <v>10804</v>
      </c>
      <c r="E904" s="1" t="s">
        <v>10806</v>
      </c>
      <c r="F904" s="45"/>
      <c r="G904" s="45"/>
      <c r="H904" s="45"/>
      <c r="I904" s="45"/>
      <c r="J904" s="45"/>
      <c r="K904" s="45"/>
      <c r="L904" s="45"/>
      <c r="M904" s="45"/>
      <c r="N904" s="45"/>
      <c r="O904" s="45"/>
    </row>
    <row r="905" ht="13.5" customHeight="1">
      <c r="A905" s="1" t="s">
        <v>10646</v>
      </c>
      <c r="B905" s="1" t="s">
        <v>206</v>
      </c>
      <c r="C905" s="1" t="s">
        <v>10</v>
      </c>
      <c r="D905" s="1" t="s">
        <v>10812</v>
      </c>
      <c r="E905" s="1" t="s">
        <v>10814</v>
      </c>
      <c r="F905" s="45"/>
      <c r="G905" s="45"/>
      <c r="H905" s="45"/>
      <c r="I905" s="45"/>
      <c r="J905" s="45"/>
      <c r="K905" s="45"/>
      <c r="L905" s="45"/>
      <c r="M905" s="45"/>
      <c r="N905" s="45"/>
      <c r="O905" s="45"/>
    </row>
    <row r="906" ht="13.5" customHeight="1">
      <c r="A906" s="1" t="s">
        <v>10646</v>
      </c>
      <c r="B906" s="1" t="s">
        <v>211</v>
      </c>
      <c r="C906" s="1" t="s">
        <v>10</v>
      </c>
      <c r="D906" s="1" t="s">
        <v>10818</v>
      </c>
      <c r="E906" s="1" t="s">
        <v>10820</v>
      </c>
      <c r="F906" s="45"/>
      <c r="G906" s="45"/>
      <c r="H906" s="45"/>
      <c r="I906" s="45"/>
      <c r="J906" s="45"/>
      <c r="K906" s="45"/>
      <c r="L906" s="45"/>
      <c r="M906" s="45"/>
      <c r="N906" s="45"/>
      <c r="O906" s="45"/>
    </row>
    <row r="907" ht="13.5" customHeight="1">
      <c r="A907" s="1" t="s">
        <v>10646</v>
      </c>
      <c r="B907" s="1" t="s">
        <v>215</v>
      </c>
      <c r="C907" s="1" t="s">
        <v>10</v>
      </c>
      <c r="D907" s="1" t="s">
        <v>10825</v>
      </c>
      <c r="E907" s="1" t="s">
        <v>10826</v>
      </c>
      <c r="F907" s="45"/>
      <c r="G907" s="45"/>
      <c r="H907" s="45"/>
      <c r="I907" s="45"/>
      <c r="J907" s="45"/>
      <c r="K907" s="45"/>
      <c r="L907" s="45"/>
      <c r="M907" s="45"/>
      <c r="N907" s="45"/>
      <c r="O907" s="45"/>
    </row>
    <row r="908" ht="13.5" customHeight="1">
      <c r="A908" s="1" t="s">
        <v>10646</v>
      </c>
      <c r="B908" s="1" t="s">
        <v>99</v>
      </c>
      <c r="C908" s="1" t="s">
        <v>817</v>
      </c>
      <c r="D908" s="3"/>
      <c r="E908" s="3"/>
      <c r="F908" s="45"/>
      <c r="G908" s="45"/>
      <c r="H908" s="45"/>
      <c r="I908" s="45"/>
      <c r="J908" s="45"/>
      <c r="K908" s="45"/>
      <c r="L908" s="45"/>
      <c r="M908" s="45"/>
      <c r="N908" s="45"/>
      <c r="O908" s="45"/>
    </row>
    <row r="909" ht="13.5" customHeight="1">
      <c r="A909" s="1" t="s">
        <v>10831</v>
      </c>
      <c r="B909" s="2" t="s">
        <v>1</v>
      </c>
      <c r="C909" s="1" t="s">
        <v>2</v>
      </c>
      <c r="D909" s="3"/>
      <c r="E909" s="3"/>
      <c r="F909" s="45"/>
      <c r="G909" s="45"/>
      <c r="H909" s="45"/>
      <c r="I909" s="45"/>
      <c r="J909" s="45"/>
      <c r="K909" s="45"/>
      <c r="L909" s="45"/>
      <c r="M909" s="45"/>
      <c r="N909" s="45"/>
      <c r="O909" s="45"/>
    </row>
    <row r="910" ht="13.5" customHeight="1">
      <c r="A910" s="1" t="s">
        <v>10831</v>
      </c>
      <c r="B910" s="1" t="s">
        <v>5</v>
      </c>
      <c r="C910" s="1" t="s">
        <v>303</v>
      </c>
      <c r="D910" s="1" t="s">
        <v>10838</v>
      </c>
      <c r="E910" s="1" t="s">
        <v>10839</v>
      </c>
      <c r="F910" s="45"/>
      <c r="G910" s="45"/>
      <c r="H910" s="45"/>
      <c r="I910" s="45"/>
      <c r="J910" s="45"/>
      <c r="K910" s="45"/>
      <c r="L910" s="45"/>
      <c r="M910" s="45"/>
      <c r="N910" s="45"/>
      <c r="O910" s="45"/>
    </row>
    <row r="911" ht="13.5" customHeight="1">
      <c r="A911" s="1" t="s">
        <v>10831</v>
      </c>
      <c r="B911" s="1" t="s">
        <v>9</v>
      </c>
      <c r="C911" s="1" t="s">
        <v>10</v>
      </c>
      <c r="D911" s="1" t="s">
        <v>10846</v>
      </c>
      <c r="E911" s="1" t="s">
        <v>10847</v>
      </c>
      <c r="F911" s="45"/>
      <c r="G911" s="45"/>
      <c r="H911" s="45"/>
      <c r="I911" s="45"/>
      <c r="J911" s="45"/>
      <c r="K911" s="45"/>
      <c r="L911" s="45"/>
      <c r="M911" s="45"/>
      <c r="N911" s="45"/>
      <c r="O911" s="45"/>
    </row>
    <row r="912" ht="13.5" customHeight="1">
      <c r="A912" s="1" t="s">
        <v>10831</v>
      </c>
      <c r="B912" s="1" t="s">
        <v>13</v>
      </c>
      <c r="C912" s="1" t="s">
        <v>10</v>
      </c>
      <c r="D912" s="1" t="s">
        <v>10852</v>
      </c>
      <c r="E912" s="1" t="s">
        <v>10855</v>
      </c>
      <c r="F912" s="45"/>
      <c r="G912" s="45"/>
      <c r="H912" s="45"/>
      <c r="I912" s="45"/>
      <c r="J912" s="45"/>
      <c r="K912" s="45"/>
      <c r="L912" s="45"/>
      <c r="M912" s="45"/>
      <c r="N912" s="45"/>
      <c r="O912" s="45"/>
    </row>
    <row r="913" ht="13.5" customHeight="1">
      <c r="A913" s="1" t="s">
        <v>10831</v>
      </c>
      <c r="B913" s="1" t="s">
        <v>16</v>
      </c>
      <c r="C913" s="1" t="s">
        <v>10</v>
      </c>
      <c r="D913" s="1" t="s">
        <v>10860</v>
      </c>
      <c r="E913" s="1" t="s">
        <v>10863</v>
      </c>
      <c r="F913" s="45"/>
      <c r="G913" s="45"/>
      <c r="H913" s="45"/>
      <c r="I913" s="45"/>
      <c r="J913" s="45"/>
      <c r="K913" s="45"/>
      <c r="L913" s="45"/>
      <c r="M913" s="45"/>
      <c r="N913" s="45"/>
      <c r="O913" s="45"/>
    </row>
    <row r="914" ht="13.5" customHeight="1">
      <c r="A914" s="1" t="s">
        <v>10831</v>
      </c>
      <c r="B914" s="1" t="s">
        <v>21</v>
      </c>
      <c r="C914" s="1" t="s">
        <v>374</v>
      </c>
      <c r="D914" s="1" t="s">
        <v>10870</v>
      </c>
      <c r="E914" s="1" t="s">
        <v>10873</v>
      </c>
      <c r="F914" s="45"/>
      <c r="G914" s="45"/>
      <c r="H914" s="45"/>
      <c r="I914" s="45"/>
      <c r="J914" s="45"/>
      <c r="K914" s="45"/>
      <c r="L914" s="45"/>
      <c r="M914" s="45"/>
      <c r="N914" s="45"/>
      <c r="O914" s="45"/>
    </row>
    <row r="915" ht="13.5" customHeight="1">
      <c r="A915" s="1" t="s">
        <v>10831</v>
      </c>
      <c r="B915" s="1" t="s">
        <v>27</v>
      </c>
      <c r="C915" s="1" t="s">
        <v>10</v>
      </c>
      <c r="D915" s="1" t="s">
        <v>10880</v>
      </c>
      <c r="E915" s="1" t="s">
        <v>10882</v>
      </c>
      <c r="F915" s="45"/>
      <c r="G915" s="45"/>
      <c r="H915" s="45"/>
      <c r="I915" s="45"/>
      <c r="J915" s="45"/>
      <c r="K915" s="45"/>
      <c r="L915" s="45"/>
      <c r="M915" s="45"/>
      <c r="N915" s="45"/>
      <c r="O915" s="45"/>
    </row>
    <row r="916" ht="13.5" customHeight="1">
      <c r="A916" s="1" t="s">
        <v>10831</v>
      </c>
      <c r="B916" s="1" t="s">
        <v>31</v>
      </c>
      <c r="C916" s="1" t="s">
        <v>10</v>
      </c>
      <c r="D916" s="1" t="s">
        <v>10896</v>
      </c>
      <c r="E916" s="1" t="s">
        <v>10897</v>
      </c>
      <c r="F916" s="45"/>
      <c r="G916" s="45"/>
      <c r="H916" s="45"/>
      <c r="I916" s="45"/>
      <c r="J916" s="45"/>
      <c r="K916" s="45"/>
      <c r="L916" s="45"/>
      <c r="M916" s="45"/>
      <c r="N916" s="45"/>
      <c r="O916" s="45"/>
    </row>
    <row r="917" ht="13.5" customHeight="1">
      <c r="A917" s="1" t="s">
        <v>10831</v>
      </c>
      <c r="B917" s="1" t="s">
        <v>34</v>
      </c>
      <c r="C917" s="1" t="s">
        <v>10</v>
      </c>
      <c r="D917" s="1" t="s">
        <v>10905</v>
      </c>
      <c r="E917" s="1" t="s">
        <v>10907</v>
      </c>
      <c r="F917" s="45"/>
      <c r="G917" s="45"/>
      <c r="H917" s="45"/>
      <c r="I917" s="45"/>
      <c r="J917" s="45"/>
      <c r="K917" s="45"/>
      <c r="L917" s="45"/>
      <c r="M917" s="45"/>
      <c r="N917" s="45"/>
      <c r="O917" s="45"/>
    </row>
    <row r="918" ht="13.5" customHeight="1">
      <c r="A918" s="1" t="s">
        <v>10831</v>
      </c>
      <c r="B918" s="1" t="s">
        <v>40</v>
      </c>
      <c r="C918" s="1" t="s">
        <v>10</v>
      </c>
      <c r="D918" s="1" t="s">
        <v>10911</v>
      </c>
      <c r="E918" s="1" t="s">
        <v>10913</v>
      </c>
      <c r="F918" s="45"/>
      <c r="G918" s="45"/>
      <c r="H918" s="45"/>
      <c r="I918" s="45"/>
      <c r="J918" s="45"/>
      <c r="K918" s="45"/>
      <c r="L918" s="45"/>
      <c r="M918" s="45"/>
      <c r="N918" s="45"/>
      <c r="O918" s="45"/>
    </row>
    <row r="919" ht="13.5" customHeight="1">
      <c r="A919" s="1" t="s">
        <v>10831</v>
      </c>
      <c r="B919" s="1" t="s">
        <v>45</v>
      </c>
      <c r="C919" s="1" t="s">
        <v>374</v>
      </c>
      <c r="D919" s="1" t="s">
        <v>10920</v>
      </c>
      <c r="E919" s="1" t="s">
        <v>10921</v>
      </c>
      <c r="F919" s="45"/>
      <c r="G919" s="45"/>
      <c r="H919" s="45"/>
      <c r="I919" s="45"/>
      <c r="J919" s="45"/>
      <c r="K919" s="45"/>
      <c r="L919" s="45"/>
      <c r="M919" s="45"/>
      <c r="N919" s="45"/>
      <c r="O919" s="45"/>
    </row>
    <row r="920" ht="13.5" customHeight="1">
      <c r="A920" s="1" t="s">
        <v>10831</v>
      </c>
      <c r="B920" s="1" t="s">
        <v>52</v>
      </c>
      <c r="C920" s="1" t="s">
        <v>10</v>
      </c>
      <c r="D920" s="1" t="s">
        <v>10924</v>
      </c>
      <c r="E920" s="1" t="s">
        <v>10926</v>
      </c>
      <c r="F920" s="45"/>
      <c r="G920" s="45"/>
      <c r="H920" s="45"/>
      <c r="I920" s="45"/>
      <c r="J920" s="45"/>
      <c r="K920" s="45"/>
      <c r="L920" s="45"/>
      <c r="M920" s="45"/>
      <c r="N920" s="45"/>
      <c r="O920" s="45"/>
    </row>
    <row r="921" ht="13.5" customHeight="1">
      <c r="A921" s="1" t="s">
        <v>10831</v>
      </c>
      <c r="B921" s="1" t="s">
        <v>57</v>
      </c>
      <c r="C921" s="1" t="s">
        <v>10</v>
      </c>
      <c r="D921" s="1" t="s">
        <v>10931</v>
      </c>
      <c r="E921" s="1" t="s">
        <v>10932</v>
      </c>
      <c r="F921" s="45"/>
      <c r="G921" s="45"/>
      <c r="H921" s="45"/>
      <c r="I921" s="45"/>
      <c r="J921" s="45"/>
      <c r="K921" s="45"/>
      <c r="L921" s="45"/>
      <c r="M921" s="45"/>
      <c r="N921" s="45"/>
      <c r="O921" s="45"/>
    </row>
    <row r="922" ht="13.5" customHeight="1">
      <c r="A922" s="1" t="s">
        <v>10831</v>
      </c>
      <c r="B922" s="1" t="s">
        <v>60</v>
      </c>
      <c r="C922" s="1" t="s">
        <v>10</v>
      </c>
      <c r="D922" s="1" t="s">
        <v>10939</v>
      </c>
      <c r="E922" s="1" t="s">
        <v>10941</v>
      </c>
      <c r="F922" s="45"/>
      <c r="G922" s="45"/>
      <c r="H922" s="45"/>
      <c r="I922" s="45"/>
      <c r="J922" s="45"/>
      <c r="K922" s="45"/>
      <c r="L922" s="45"/>
      <c r="M922" s="45"/>
      <c r="N922" s="45"/>
      <c r="O922" s="45"/>
    </row>
    <row r="923" ht="13.5" customHeight="1">
      <c r="A923" s="1" t="s">
        <v>10831</v>
      </c>
      <c r="B923" s="1" t="s">
        <v>65</v>
      </c>
      <c r="C923" s="1" t="s">
        <v>115</v>
      </c>
      <c r="D923" s="1" t="s">
        <v>10945</v>
      </c>
      <c r="E923" s="1" t="s">
        <v>10947</v>
      </c>
      <c r="F923" s="45"/>
      <c r="G923" s="45"/>
      <c r="H923" s="45"/>
      <c r="I923" s="45"/>
      <c r="J923" s="45"/>
      <c r="K923" s="45"/>
      <c r="L923" s="45"/>
      <c r="M923" s="45"/>
      <c r="N923" s="45"/>
      <c r="O923" s="45"/>
    </row>
    <row r="924" ht="13.5" customHeight="1">
      <c r="A924" s="1" t="s">
        <v>10831</v>
      </c>
      <c r="B924" s="1" t="s">
        <v>70</v>
      </c>
      <c r="C924" s="1" t="s">
        <v>10</v>
      </c>
      <c r="D924" s="1" t="s">
        <v>10951</v>
      </c>
      <c r="E924" s="1" t="s">
        <v>10952</v>
      </c>
      <c r="F924" s="45"/>
      <c r="G924" s="45"/>
      <c r="H924" s="45"/>
      <c r="I924" s="45"/>
      <c r="J924" s="45"/>
      <c r="K924" s="45"/>
      <c r="L924" s="45"/>
      <c r="M924" s="45"/>
      <c r="N924" s="45"/>
      <c r="O924" s="45"/>
    </row>
    <row r="925" ht="13.5" customHeight="1">
      <c r="A925" s="1" t="s">
        <v>10831</v>
      </c>
      <c r="B925" s="1" t="s">
        <v>74</v>
      </c>
      <c r="C925" s="1" t="s">
        <v>10</v>
      </c>
      <c r="D925" s="1" t="s">
        <v>10955</v>
      </c>
      <c r="E925" s="1" t="s">
        <v>10956</v>
      </c>
      <c r="F925" s="45"/>
      <c r="G925" s="45"/>
      <c r="H925" s="45"/>
      <c r="I925" s="45"/>
      <c r="J925" s="45"/>
      <c r="K925" s="45"/>
      <c r="L925" s="45"/>
      <c r="M925" s="45"/>
      <c r="N925" s="45"/>
      <c r="O925" s="45"/>
    </row>
    <row r="926" ht="13.5" customHeight="1">
      <c r="A926" s="1" t="s">
        <v>10831</v>
      </c>
      <c r="B926" s="1" t="s">
        <v>78</v>
      </c>
      <c r="C926" s="1" t="s">
        <v>10</v>
      </c>
      <c r="D926" s="1" t="s">
        <v>10961</v>
      </c>
      <c r="E926" s="1" t="s">
        <v>10962</v>
      </c>
      <c r="F926" s="45"/>
      <c r="G926" s="45"/>
      <c r="H926" s="45"/>
      <c r="I926" s="45"/>
      <c r="J926" s="45"/>
      <c r="K926" s="45"/>
      <c r="L926" s="45"/>
      <c r="M926" s="45"/>
      <c r="N926" s="45"/>
      <c r="O926" s="45"/>
    </row>
    <row r="927" ht="13.5" customHeight="1">
      <c r="A927" s="1" t="s">
        <v>10831</v>
      </c>
      <c r="B927" s="1" t="s">
        <v>83</v>
      </c>
      <c r="C927" s="1" t="s">
        <v>374</v>
      </c>
      <c r="D927" s="1" t="s">
        <v>10967</v>
      </c>
      <c r="E927" s="1" t="s">
        <v>10968</v>
      </c>
      <c r="F927" s="45"/>
      <c r="G927" s="45"/>
      <c r="H927" s="45"/>
      <c r="I927" s="45"/>
      <c r="J927" s="45"/>
      <c r="K927" s="45"/>
      <c r="L927" s="45"/>
      <c r="M927" s="45"/>
      <c r="N927" s="45"/>
      <c r="O927" s="45"/>
    </row>
    <row r="928" ht="13.5" customHeight="1">
      <c r="A928" s="1" t="s">
        <v>10831</v>
      </c>
      <c r="B928" s="1" t="s">
        <v>86</v>
      </c>
      <c r="C928" s="1" t="s">
        <v>10</v>
      </c>
      <c r="D928" s="1" t="s">
        <v>10971</v>
      </c>
      <c r="E928" s="1" t="s">
        <v>10973</v>
      </c>
      <c r="F928" s="45"/>
      <c r="G928" s="45"/>
      <c r="H928" s="45"/>
      <c r="I928" s="45"/>
      <c r="J928" s="45"/>
      <c r="K928" s="45"/>
      <c r="L928" s="45"/>
      <c r="M928" s="45"/>
      <c r="N928" s="45"/>
      <c r="O928" s="45"/>
    </row>
    <row r="929" ht="13.5" customHeight="1">
      <c r="A929" s="1" t="s">
        <v>10831</v>
      </c>
      <c r="B929" s="1" t="s">
        <v>91</v>
      </c>
      <c r="C929" s="1" t="s">
        <v>10</v>
      </c>
      <c r="D929" s="1" t="s">
        <v>10977</v>
      </c>
      <c r="E929" s="1" t="s">
        <v>10979</v>
      </c>
      <c r="F929" s="45"/>
      <c r="G929" s="45"/>
      <c r="H929" s="45"/>
      <c r="I929" s="45"/>
      <c r="J929" s="45"/>
      <c r="K929" s="45"/>
      <c r="L929" s="45"/>
      <c r="M929" s="45"/>
      <c r="N929" s="45"/>
      <c r="O929" s="45"/>
    </row>
    <row r="930" ht="13.5" customHeight="1">
      <c r="A930" s="1" t="s">
        <v>10831</v>
      </c>
      <c r="B930" s="1" t="s">
        <v>94</v>
      </c>
      <c r="C930" s="1" t="s">
        <v>10</v>
      </c>
      <c r="D930" s="1" t="s">
        <v>10983</v>
      </c>
      <c r="E930" s="1" t="s">
        <v>10984</v>
      </c>
      <c r="F930" s="45"/>
      <c r="G930" s="45"/>
      <c r="H930" s="45"/>
      <c r="I930" s="45"/>
      <c r="J930" s="45"/>
      <c r="K930" s="45"/>
      <c r="L930" s="45"/>
      <c r="M930" s="45"/>
      <c r="N930" s="45"/>
      <c r="O930" s="45"/>
    </row>
    <row r="931" ht="13.5" customHeight="1">
      <c r="A931" s="1" t="s">
        <v>10831</v>
      </c>
      <c r="B931" s="1" t="s">
        <v>186</v>
      </c>
      <c r="C931" s="1" t="s">
        <v>10</v>
      </c>
      <c r="D931" s="1" t="s">
        <v>10988</v>
      </c>
      <c r="E931" s="1" t="s">
        <v>10989</v>
      </c>
      <c r="F931" s="45"/>
      <c r="G931" s="45"/>
      <c r="H931" s="45"/>
      <c r="I931" s="45"/>
      <c r="J931" s="45"/>
      <c r="K931" s="45"/>
      <c r="L931" s="45"/>
      <c r="M931" s="45"/>
      <c r="N931" s="45"/>
      <c r="O931" s="45"/>
    </row>
    <row r="932" ht="13.5" customHeight="1">
      <c r="A932" s="1" t="s">
        <v>10831</v>
      </c>
      <c r="B932" s="1" t="s">
        <v>189</v>
      </c>
      <c r="C932" s="1" t="s">
        <v>10</v>
      </c>
      <c r="D932" s="1" t="s">
        <v>10995</v>
      </c>
      <c r="E932" s="1" t="s">
        <v>10996</v>
      </c>
      <c r="F932" s="45"/>
      <c r="G932" s="45"/>
      <c r="H932" s="45"/>
      <c r="I932" s="45"/>
      <c r="J932" s="45"/>
      <c r="K932" s="45"/>
      <c r="L932" s="45"/>
      <c r="M932" s="45"/>
      <c r="N932" s="45"/>
      <c r="O932" s="45"/>
    </row>
    <row r="933" ht="13.5" customHeight="1">
      <c r="A933" s="1" t="s">
        <v>10831</v>
      </c>
      <c r="B933" s="1" t="s">
        <v>193</v>
      </c>
      <c r="C933" s="1" t="s">
        <v>10</v>
      </c>
      <c r="D933" s="1" t="s">
        <v>11001</v>
      </c>
      <c r="E933" s="1" t="s">
        <v>11002</v>
      </c>
      <c r="F933" s="45"/>
      <c r="G933" s="45"/>
      <c r="H933" s="45"/>
      <c r="I933" s="45"/>
      <c r="J933" s="45"/>
      <c r="K933" s="45"/>
      <c r="L933" s="45"/>
      <c r="M933" s="45"/>
      <c r="N933" s="45"/>
      <c r="O933" s="45"/>
    </row>
    <row r="934" ht="13.5" customHeight="1">
      <c r="A934" s="1" t="s">
        <v>10831</v>
      </c>
      <c r="B934" s="1" t="s">
        <v>197</v>
      </c>
      <c r="C934" s="1" t="s">
        <v>10</v>
      </c>
      <c r="D934" s="1" t="s">
        <v>11007</v>
      </c>
      <c r="E934" s="1" t="s">
        <v>11008</v>
      </c>
      <c r="F934" s="45"/>
      <c r="G934" s="45"/>
      <c r="H934" s="45"/>
      <c r="I934" s="45"/>
      <c r="J934" s="45"/>
      <c r="K934" s="45"/>
      <c r="L934" s="45"/>
      <c r="M934" s="45"/>
      <c r="N934" s="45"/>
      <c r="O934" s="45"/>
    </row>
    <row r="935" ht="13.5" customHeight="1">
      <c r="A935" s="1" t="s">
        <v>10831</v>
      </c>
      <c r="B935" s="1" t="s">
        <v>99</v>
      </c>
      <c r="C935" s="1" t="s">
        <v>817</v>
      </c>
      <c r="D935" s="3"/>
      <c r="E935" s="3"/>
      <c r="F935" s="45"/>
      <c r="G935" s="45"/>
      <c r="H935" s="45"/>
      <c r="I935" s="45"/>
      <c r="J935" s="45"/>
      <c r="K935" s="45"/>
      <c r="L935" s="45"/>
      <c r="M935" s="45"/>
      <c r="N935" s="45"/>
      <c r="O935" s="45"/>
    </row>
    <row r="936" ht="13.5" customHeight="1">
      <c r="A936" s="1" t="s">
        <v>11017</v>
      </c>
      <c r="B936" s="2" t="s">
        <v>1</v>
      </c>
      <c r="C936" s="1" t="s">
        <v>2</v>
      </c>
      <c r="D936" s="3"/>
      <c r="E936" s="3"/>
      <c r="F936" s="45"/>
      <c r="G936" s="45"/>
      <c r="H936" s="45"/>
      <c r="I936" s="45"/>
      <c r="J936" s="45"/>
      <c r="K936" s="45"/>
      <c r="L936" s="45"/>
      <c r="M936" s="45"/>
      <c r="N936" s="45"/>
      <c r="O936" s="45"/>
    </row>
    <row r="937" ht="13.5" customHeight="1">
      <c r="A937" s="1" t="s">
        <v>11017</v>
      </c>
      <c r="B937" s="1" t="s">
        <v>5</v>
      </c>
      <c r="C937" s="1" t="s">
        <v>130</v>
      </c>
      <c r="D937" s="1" t="s">
        <v>11024</v>
      </c>
      <c r="E937" s="1" t="s">
        <v>11026</v>
      </c>
      <c r="F937" s="45"/>
      <c r="G937" s="45"/>
      <c r="H937" s="45"/>
      <c r="I937" s="45"/>
      <c r="J937" s="45"/>
      <c r="K937" s="45"/>
      <c r="L937" s="45"/>
      <c r="M937" s="45"/>
      <c r="N937" s="45"/>
      <c r="O937" s="45"/>
    </row>
    <row r="938" ht="13.5" customHeight="1">
      <c r="A938" s="1" t="s">
        <v>11017</v>
      </c>
      <c r="B938" s="1" t="s">
        <v>9</v>
      </c>
      <c r="C938" s="1" t="s">
        <v>10</v>
      </c>
      <c r="D938" s="1" t="s">
        <v>11032</v>
      </c>
      <c r="E938" s="1" t="s">
        <v>11033</v>
      </c>
      <c r="F938" s="45"/>
      <c r="G938" s="45"/>
      <c r="H938" s="45"/>
      <c r="I938" s="45"/>
      <c r="J938" s="45"/>
      <c r="K938" s="45"/>
      <c r="L938" s="45"/>
      <c r="M938" s="45"/>
      <c r="N938" s="45"/>
      <c r="O938" s="45"/>
    </row>
    <row r="939" ht="13.5" customHeight="1">
      <c r="A939" s="1" t="s">
        <v>11017</v>
      </c>
      <c r="B939" s="1" t="s">
        <v>13</v>
      </c>
      <c r="C939" s="1" t="s">
        <v>10</v>
      </c>
      <c r="D939" s="1" t="s">
        <v>11040</v>
      </c>
      <c r="E939" s="1" t="s">
        <v>11041</v>
      </c>
      <c r="F939" s="45"/>
      <c r="G939" s="45"/>
      <c r="H939" s="45"/>
      <c r="I939" s="45"/>
      <c r="J939" s="45"/>
      <c r="K939" s="45"/>
      <c r="L939" s="45"/>
      <c r="M939" s="45"/>
      <c r="N939" s="45"/>
      <c r="O939" s="45"/>
    </row>
    <row r="940" ht="13.5" customHeight="1">
      <c r="A940" s="1" t="s">
        <v>11017</v>
      </c>
      <c r="B940" s="1" t="s">
        <v>16</v>
      </c>
      <c r="C940" s="1" t="s">
        <v>10</v>
      </c>
      <c r="D940" s="1" t="s">
        <v>11046</v>
      </c>
      <c r="E940" s="1" t="s">
        <v>11049</v>
      </c>
      <c r="F940" s="45"/>
      <c r="G940" s="45"/>
      <c r="H940" s="45"/>
      <c r="I940" s="45"/>
      <c r="J940" s="45"/>
      <c r="K940" s="45"/>
      <c r="L940" s="45"/>
      <c r="M940" s="45"/>
      <c r="N940" s="45"/>
      <c r="O940" s="45"/>
    </row>
    <row r="941" ht="13.5" customHeight="1">
      <c r="A941" s="1" t="s">
        <v>11017</v>
      </c>
      <c r="B941" s="1" t="s">
        <v>21</v>
      </c>
      <c r="C941" s="1" t="s">
        <v>10</v>
      </c>
      <c r="D941" s="1" t="s">
        <v>11058</v>
      </c>
      <c r="E941" s="1" t="s">
        <v>11060</v>
      </c>
      <c r="F941" s="45"/>
      <c r="G941" s="45"/>
      <c r="H941" s="45"/>
      <c r="I941" s="45"/>
      <c r="J941" s="45"/>
      <c r="K941" s="45"/>
      <c r="L941" s="45"/>
      <c r="M941" s="45"/>
      <c r="N941" s="45"/>
      <c r="O941" s="45"/>
    </row>
    <row r="942" ht="13.5" customHeight="1">
      <c r="A942" s="1" t="s">
        <v>11017</v>
      </c>
      <c r="B942" s="1" t="s">
        <v>27</v>
      </c>
      <c r="C942" s="1" t="s">
        <v>10</v>
      </c>
      <c r="D942" s="1" t="s">
        <v>11065</v>
      </c>
      <c r="E942" s="1" t="s">
        <v>11066</v>
      </c>
      <c r="F942" s="45"/>
      <c r="G942" s="45"/>
      <c r="H942" s="45"/>
      <c r="I942" s="45"/>
      <c r="J942" s="45"/>
      <c r="K942" s="45"/>
      <c r="L942" s="45"/>
      <c r="M942" s="45"/>
      <c r="N942" s="45"/>
      <c r="O942" s="45"/>
    </row>
    <row r="943" ht="13.5" customHeight="1">
      <c r="A943" s="1" t="s">
        <v>11017</v>
      </c>
      <c r="B943" s="1" t="s">
        <v>31</v>
      </c>
      <c r="C943" s="1" t="s">
        <v>10</v>
      </c>
      <c r="D943" s="1" t="s">
        <v>11067</v>
      </c>
      <c r="E943" s="1" t="s">
        <v>11071</v>
      </c>
      <c r="F943" s="45"/>
      <c r="G943" s="45"/>
      <c r="H943" s="45"/>
      <c r="I943" s="45"/>
      <c r="J943" s="45"/>
      <c r="K943" s="45"/>
      <c r="L943" s="45"/>
      <c r="M943" s="45"/>
      <c r="N943" s="45"/>
      <c r="O943" s="45"/>
    </row>
    <row r="944" ht="13.5" customHeight="1">
      <c r="A944" s="1" t="s">
        <v>11017</v>
      </c>
      <c r="B944" s="1" t="s">
        <v>34</v>
      </c>
      <c r="C944" s="1" t="s">
        <v>10</v>
      </c>
      <c r="D944" s="1" t="s">
        <v>11075</v>
      </c>
      <c r="E944" s="1" t="s">
        <v>11077</v>
      </c>
      <c r="F944" s="45"/>
      <c r="G944" s="45"/>
      <c r="H944" s="45"/>
      <c r="I944" s="45"/>
      <c r="J944" s="45"/>
      <c r="K944" s="45"/>
      <c r="L944" s="45"/>
      <c r="M944" s="45"/>
      <c r="N944" s="45"/>
      <c r="O944" s="45"/>
    </row>
    <row r="945" ht="13.5" customHeight="1">
      <c r="A945" s="1" t="s">
        <v>11017</v>
      </c>
      <c r="B945" s="1" t="s">
        <v>40</v>
      </c>
      <c r="C945" s="1" t="s">
        <v>10</v>
      </c>
      <c r="D945" s="1" t="s">
        <v>11081</v>
      </c>
      <c r="E945" s="1" t="s">
        <v>11083</v>
      </c>
      <c r="F945" s="45"/>
      <c r="G945" s="45"/>
      <c r="H945" s="45"/>
      <c r="I945" s="45"/>
      <c r="J945" s="45"/>
      <c r="K945" s="45"/>
      <c r="L945" s="45"/>
      <c r="M945" s="45"/>
      <c r="N945" s="45"/>
      <c r="O945" s="45"/>
    </row>
    <row r="946" ht="13.5" customHeight="1">
      <c r="A946" s="1" t="s">
        <v>11017</v>
      </c>
      <c r="B946" s="1" t="s">
        <v>45</v>
      </c>
      <c r="C946" s="1" t="s">
        <v>10</v>
      </c>
      <c r="D946" s="1" t="s">
        <v>11088</v>
      </c>
      <c r="E946" s="1" t="s">
        <v>11089</v>
      </c>
      <c r="F946" s="45"/>
      <c r="G946" s="45"/>
      <c r="H946" s="45"/>
      <c r="I946" s="45"/>
      <c r="J946" s="45"/>
      <c r="K946" s="45"/>
      <c r="L946" s="45"/>
      <c r="M946" s="45"/>
      <c r="N946" s="45"/>
      <c r="O946" s="45"/>
    </row>
    <row r="947" ht="13.5" customHeight="1">
      <c r="A947" s="1" t="s">
        <v>11017</v>
      </c>
      <c r="B947" s="1" t="s">
        <v>52</v>
      </c>
      <c r="C947" s="1" t="s">
        <v>115</v>
      </c>
      <c r="D947" s="1" t="s">
        <v>11093</v>
      </c>
      <c r="E947" s="1" t="s">
        <v>11094</v>
      </c>
      <c r="F947" s="45"/>
      <c r="G947" s="45"/>
      <c r="H947" s="45"/>
      <c r="I947" s="45"/>
      <c r="J947" s="45"/>
      <c r="K947" s="45"/>
      <c r="L947" s="45"/>
      <c r="M947" s="45"/>
      <c r="N947" s="45"/>
      <c r="O947" s="45"/>
    </row>
    <row r="948" ht="13.5" customHeight="1">
      <c r="A948" s="1" t="s">
        <v>11017</v>
      </c>
      <c r="B948" s="1" t="s">
        <v>57</v>
      </c>
      <c r="C948" s="1" t="s">
        <v>10</v>
      </c>
      <c r="D948" s="1" t="s">
        <v>11095</v>
      </c>
      <c r="E948" s="1" t="s">
        <v>11096</v>
      </c>
      <c r="F948" s="45"/>
      <c r="G948" s="45"/>
      <c r="H948" s="45"/>
      <c r="I948" s="45"/>
      <c r="J948" s="45"/>
      <c r="K948" s="45"/>
      <c r="L948" s="45"/>
      <c r="M948" s="45"/>
      <c r="N948" s="45"/>
      <c r="O948" s="45"/>
    </row>
    <row r="949" ht="13.5" customHeight="1">
      <c r="A949" s="1" t="s">
        <v>11017</v>
      </c>
      <c r="B949" s="1" t="s">
        <v>60</v>
      </c>
      <c r="C949" s="1" t="s">
        <v>10</v>
      </c>
      <c r="D949" s="1" t="s">
        <v>11100</v>
      </c>
      <c r="E949" s="1" t="s">
        <v>11102</v>
      </c>
      <c r="F949" s="45"/>
      <c r="G949" s="45"/>
      <c r="H949" s="45"/>
      <c r="I949" s="45"/>
      <c r="J949" s="45"/>
      <c r="K949" s="45"/>
      <c r="L949" s="45"/>
      <c r="M949" s="45"/>
      <c r="N949" s="45"/>
      <c r="O949" s="45"/>
    </row>
    <row r="950" ht="13.5" customHeight="1">
      <c r="A950" s="1" t="s">
        <v>11017</v>
      </c>
      <c r="B950" s="1" t="s">
        <v>65</v>
      </c>
      <c r="C950" s="1" t="s">
        <v>115</v>
      </c>
      <c r="D950" s="1" t="s">
        <v>11107</v>
      </c>
      <c r="E950" s="1" t="s">
        <v>11109</v>
      </c>
      <c r="F950" s="45"/>
      <c r="G950" s="45"/>
      <c r="H950" s="45"/>
      <c r="I950" s="45"/>
      <c r="J950" s="45"/>
      <c r="K950" s="45"/>
      <c r="L950" s="45"/>
      <c r="M950" s="45"/>
      <c r="N950" s="45"/>
      <c r="O950" s="45"/>
    </row>
    <row r="951" ht="13.5" customHeight="1">
      <c r="A951" s="1" t="s">
        <v>11017</v>
      </c>
      <c r="B951" s="1" t="s">
        <v>70</v>
      </c>
      <c r="C951" s="1" t="s">
        <v>10</v>
      </c>
      <c r="D951" s="1" t="s">
        <v>11115</v>
      </c>
      <c r="E951" s="1" t="s">
        <v>11116</v>
      </c>
      <c r="F951" s="45"/>
      <c r="G951" s="45"/>
      <c r="H951" s="45"/>
      <c r="I951" s="45"/>
      <c r="J951" s="45"/>
      <c r="K951" s="45"/>
      <c r="L951" s="45"/>
      <c r="M951" s="45"/>
      <c r="N951" s="45"/>
      <c r="O951" s="45"/>
    </row>
    <row r="952" ht="13.5" customHeight="1">
      <c r="A952" s="1" t="s">
        <v>11017</v>
      </c>
      <c r="B952" s="1" t="s">
        <v>74</v>
      </c>
      <c r="C952" s="1" t="s">
        <v>115</v>
      </c>
      <c r="D952" s="1" t="s">
        <v>11121</v>
      </c>
      <c r="E952" s="1" t="s">
        <v>11122</v>
      </c>
      <c r="F952" s="45"/>
      <c r="G952" s="45"/>
      <c r="H952" s="45"/>
      <c r="I952" s="45"/>
      <c r="J952" s="45"/>
      <c r="K952" s="45"/>
      <c r="L952" s="45"/>
      <c r="M952" s="45"/>
      <c r="N952" s="45"/>
      <c r="O952" s="45"/>
    </row>
    <row r="953" ht="13.5" customHeight="1">
      <c r="A953" s="1" t="s">
        <v>11017</v>
      </c>
      <c r="B953" s="1" t="s">
        <v>78</v>
      </c>
      <c r="C953" s="1" t="s">
        <v>10</v>
      </c>
      <c r="D953" s="1" t="s">
        <v>11130</v>
      </c>
      <c r="E953" s="1" t="s">
        <v>11132</v>
      </c>
      <c r="F953" s="45"/>
      <c r="G953" s="45"/>
      <c r="H953" s="45"/>
      <c r="I953" s="45"/>
      <c r="J953" s="45"/>
      <c r="K953" s="45"/>
      <c r="L953" s="45"/>
      <c r="M953" s="45"/>
      <c r="N953" s="45"/>
      <c r="O953" s="45"/>
    </row>
    <row r="954" ht="13.5" customHeight="1">
      <c r="A954" s="1" t="s">
        <v>11017</v>
      </c>
      <c r="B954" s="1" t="s">
        <v>83</v>
      </c>
      <c r="C954" s="1" t="s">
        <v>10</v>
      </c>
      <c r="D954" s="1" t="s">
        <v>11138</v>
      </c>
      <c r="E954" s="1" t="s">
        <v>11139</v>
      </c>
      <c r="F954" s="45"/>
      <c r="G954" s="45"/>
      <c r="H954" s="45"/>
      <c r="I954" s="45"/>
      <c r="J954" s="45"/>
      <c r="K954" s="45"/>
      <c r="L954" s="45"/>
      <c r="M954" s="45"/>
      <c r="N954" s="45"/>
      <c r="O954" s="45"/>
    </row>
    <row r="955" ht="13.5" customHeight="1">
      <c r="A955" s="1" t="s">
        <v>11017</v>
      </c>
      <c r="B955" s="1" t="s">
        <v>86</v>
      </c>
      <c r="C955" s="1" t="s">
        <v>10</v>
      </c>
      <c r="D955" s="1" t="s">
        <v>11144</v>
      </c>
      <c r="E955" s="1" t="s">
        <v>11147</v>
      </c>
      <c r="F955" s="45"/>
      <c r="G955" s="45"/>
      <c r="H955" s="45"/>
      <c r="I955" s="45"/>
      <c r="J955" s="45"/>
      <c r="K955" s="45"/>
      <c r="L955" s="45"/>
      <c r="M955" s="45"/>
      <c r="N955" s="45"/>
      <c r="O955" s="45"/>
    </row>
    <row r="956" ht="13.5" customHeight="1">
      <c r="A956" s="1" t="s">
        <v>11017</v>
      </c>
      <c r="B956" s="1" t="s">
        <v>91</v>
      </c>
      <c r="C956" s="1" t="s">
        <v>10</v>
      </c>
      <c r="D956" s="1" t="s">
        <v>11151</v>
      </c>
      <c r="E956" s="1" t="s">
        <v>11152</v>
      </c>
      <c r="F956" s="45"/>
      <c r="G956" s="45"/>
      <c r="H956" s="45"/>
      <c r="I956" s="45"/>
      <c r="J956" s="45"/>
      <c r="K956" s="45"/>
      <c r="L956" s="45"/>
      <c r="M956" s="45"/>
      <c r="N956" s="45"/>
      <c r="O956" s="45"/>
    </row>
    <row r="957" ht="13.5" customHeight="1">
      <c r="A957" s="1" t="s">
        <v>11017</v>
      </c>
      <c r="B957" s="1" t="s">
        <v>94</v>
      </c>
      <c r="C957" s="1" t="s">
        <v>10</v>
      </c>
      <c r="D957" s="1" t="s">
        <v>11157</v>
      </c>
      <c r="E957" s="1" t="s">
        <v>11159</v>
      </c>
      <c r="F957" s="45"/>
      <c r="G957" s="45"/>
      <c r="H957" s="45"/>
      <c r="I957" s="45"/>
      <c r="J957" s="45"/>
      <c r="K957" s="45"/>
      <c r="L957" s="45"/>
      <c r="M957" s="45"/>
      <c r="N957" s="45"/>
      <c r="O957" s="45"/>
    </row>
    <row r="958" ht="13.5" customHeight="1">
      <c r="A958" s="1" t="s">
        <v>11017</v>
      </c>
      <c r="B958" s="1" t="s">
        <v>186</v>
      </c>
      <c r="C958" s="1" t="s">
        <v>115</v>
      </c>
      <c r="D958" s="1" t="s">
        <v>11163</v>
      </c>
      <c r="E958" s="1" t="s">
        <v>11166</v>
      </c>
      <c r="F958" s="45"/>
      <c r="G958" s="45"/>
      <c r="H958" s="45"/>
      <c r="I958" s="45"/>
      <c r="J958" s="45"/>
      <c r="K958" s="45"/>
      <c r="L958" s="45"/>
      <c r="M958" s="45"/>
      <c r="N958" s="45"/>
      <c r="O958" s="45"/>
    </row>
    <row r="959" ht="13.5" customHeight="1">
      <c r="A959" s="1" t="s">
        <v>11017</v>
      </c>
      <c r="B959" s="1" t="s">
        <v>189</v>
      </c>
      <c r="C959" s="1" t="s">
        <v>10</v>
      </c>
      <c r="D959" s="1" t="s">
        <v>11173</v>
      </c>
      <c r="E959" s="1" t="s">
        <v>11174</v>
      </c>
      <c r="F959" s="45"/>
      <c r="G959" s="45"/>
      <c r="H959" s="45"/>
      <c r="I959" s="45"/>
      <c r="J959" s="45"/>
      <c r="K959" s="45"/>
      <c r="L959" s="45"/>
      <c r="M959" s="45"/>
      <c r="N959" s="45"/>
      <c r="O959" s="45"/>
    </row>
    <row r="960" ht="13.5" customHeight="1">
      <c r="A960" s="1" t="s">
        <v>11017</v>
      </c>
      <c r="B960" s="1" t="s">
        <v>193</v>
      </c>
      <c r="C960" s="1" t="s">
        <v>10</v>
      </c>
      <c r="D960" s="1" t="s">
        <v>11181</v>
      </c>
      <c r="E960" s="1" t="s">
        <v>11184</v>
      </c>
      <c r="F960" s="45"/>
      <c r="G960" s="45"/>
      <c r="H960" s="45"/>
      <c r="I960" s="45"/>
      <c r="J960" s="45"/>
      <c r="K960" s="45"/>
      <c r="L960" s="45"/>
      <c r="M960" s="45"/>
      <c r="N960" s="45"/>
      <c r="O960" s="45"/>
    </row>
    <row r="961" ht="13.5" customHeight="1">
      <c r="A961" s="1" t="s">
        <v>11017</v>
      </c>
      <c r="B961" s="1" t="s">
        <v>197</v>
      </c>
      <c r="C961" s="1" t="s">
        <v>10</v>
      </c>
      <c r="D961" s="1" t="s">
        <v>11191</v>
      </c>
      <c r="E961" s="1" t="s">
        <v>11194</v>
      </c>
      <c r="F961" s="45"/>
      <c r="G961" s="45"/>
      <c r="H961" s="45"/>
      <c r="I961" s="45"/>
      <c r="J961" s="45"/>
      <c r="K961" s="45"/>
      <c r="L961" s="45"/>
      <c r="M961" s="45"/>
      <c r="N961" s="45"/>
      <c r="O961" s="45"/>
    </row>
    <row r="962" ht="13.5" customHeight="1">
      <c r="A962" s="1" t="s">
        <v>11017</v>
      </c>
      <c r="B962" s="1" t="s">
        <v>201</v>
      </c>
      <c r="C962" s="1" t="s">
        <v>10</v>
      </c>
      <c r="D962" s="1" t="s">
        <v>11197</v>
      </c>
      <c r="E962" s="1" t="s">
        <v>11199</v>
      </c>
      <c r="F962" s="45"/>
      <c r="G962" s="45"/>
      <c r="H962" s="45"/>
      <c r="I962" s="45"/>
      <c r="J962" s="45"/>
      <c r="K962" s="45"/>
      <c r="L962" s="45"/>
      <c r="M962" s="45"/>
      <c r="N962" s="45"/>
      <c r="O962" s="45"/>
    </row>
    <row r="963" ht="13.5" customHeight="1">
      <c r="A963" s="1" t="s">
        <v>11017</v>
      </c>
      <c r="B963" s="1" t="s">
        <v>206</v>
      </c>
      <c r="C963" s="1" t="s">
        <v>10</v>
      </c>
      <c r="D963" s="1" t="s">
        <v>11203</v>
      </c>
      <c r="E963" s="1" t="s">
        <v>11204</v>
      </c>
      <c r="F963" s="45"/>
      <c r="G963" s="45"/>
      <c r="H963" s="45"/>
      <c r="I963" s="45"/>
      <c r="J963" s="45"/>
      <c r="K963" s="45"/>
      <c r="L963" s="45"/>
      <c r="M963" s="45"/>
      <c r="N963" s="45"/>
      <c r="O963" s="45"/>
    </row>
    <row r="964" ht="13.5" customHeight="1">
      <c r="A964" s="1" t="s">
        <v>11017</v>
      </c>
      <c r="B964" s="1" t="s">
        <v>211</v>
      </c>
      <c r="C964" s="1" t="s">
        <v>10</v>
      </c>
      <c r="D964" s="1" t="s">
        <v>11209</v>
      </c>
      <c r="E964" s="1" t="s">
        <v>11210</v>
      </c>
      <c r="F964" s="45"/>
      <c r="G964" s="45"/>
      <c r="H964" s="45"/>
      <c r="I964" s="45"/>
      <c r="J964" s="45"/>
      <c r="K964" s="45"/>
      <c r="L964" s="45"/>
      <c r="M964" s="45"/>
      <c r="N964" s="45"/>
      <c r="O964" s="45"/>
    </row>
    <row r="965" ht="13.5" customHeight="1">
      <c r="A965" s="1" t="s">
        <v>11017</v>
      </c>
      <c r="B965" s="1" t="s">
        <v>99</v>
      </c>
      <c r="C965" s="1" t="s">
        <v>817</v>
      </c>
      <c r="D965" s="3"/>
      <c r="E965" s="3"/>
      <c r="F965" s="45"/>
      <c r="G965" s="45"/>
      <c r="H965" s="45"/>
      <c r="I965" s="45"/>
      <c r="J965" s="45"/>
      <c r="K965" s="45"/>
      <c r="L965" s="45"/>
      <c r="M965" s="45"/>
      <c r="N965" s="45"/>
      <c r="O965" s="45"/>
    </row>
    <row r="966" ht="13.5" customHeight="1">
      <c r="A966" s="1" t="s">
        <v>11217</v>
      </c>
      <c r="B966" s="2" t="s">
        <v>1</v>
      </c>
      <c r="C966" s="1" t="s">
        <v>2</v>
      </c>
      <c r="D966" s="3"/>
      <c r="E966" s="3"/>
      <c r="F966" s="45"/>
      <c r="G966" s="45"/>
      <c r="H966" s="45"/>
      <c r="I966" s="45"/>
      <c r="J966" s="45"/>
      <c r="K966" s="45"/>
      <c r="L966" s="45"/>
      <c r="M966" s="45"/>
      <c r="N966" s="45"/>
      <c r="O966" s="45"/>
    </row>
    <row r="967" ht="13.5" customHeight="1">
      <c r="A967" s="1" t="s">
        <v>11217</v>
      </c>
      <c r="B967" s="1" t="s">
        <v>5</v>
      </c>
      <c r="C967" s="1" t="s">
        <v>303</v>
      </c>
      <c r="D967" s="1" t="s">
        <v>11219</v>
      </c>
      <c r="E967" s="1" t="s">
        <v>11220</v>
      </c>
      <c r="F967" s="45"/>
      <c r="G967" s="45"/>
      <c r="H967" s="45"/>
      <c r="I967" s="45"/>
      <c r="J967" s="45"/>
      <c r="K967" s="45"/>
      <c r="L967" s="45"/>
      <c r="M967" s="45"/>
      <c r="N967" s="45"/>
      <c r="O967" s="45"/>
    </row>
    <row r="968" ht="13.5" customHeight="1">
      <c r="A968" s="1" t="s">
        <v>11217</v>
      </c>
      <c r="B968" s="1" t="s">
        <v>9</v>
      </c>
      <c r="C968" s="1" t="s">
        <v>10</v>
      </c>
      <c r="D968" s="1" t="s">
        <v>11223</v>
      </c>
      <c r="E968" s="1" t="s">
        <v>11224</v>
      </c>
      <c r="F968" s="45"/>
      <c r="G968" s="45"/>
      <c r="H968" s="45"/>
      <c r="I968" s="45"/>
      <c r="J968" s="45"/>
      <c r="K968" s="45"/>
      <c r="L968" s="45"/>
      <c r="M968" s="45"/>
      <c r="N968" s="45"/>
      <c r="O968" s="45"/>
    </row>
    <row r="969" ht="13.5" customHeight="1">
      <c r="A969" s="1" t="s">
        <v>11217</v>
      </c>
      <c r="B969" s="1" t="s">
        <v>13</v>
      </c>
      <c r="C969" s="1" t="s">
        <v>10</v>
      </c>
      <c r="D969" s="1" t="s">
        <v>11226</v>
      </c>
      <c r="E969" s="1" t="s">
        <v>11228</v>
      </c>
      <c r="F969" s="45"/>
      <c r="G969" s="45"/>
      <c r="H969" s="45"/>
      <c r="I969" s="45"/>
      <c r="J969" s="45"/>
      <c r="K969" s="45"/>
      <c r="L969" s="45"/>
      <c r="M969" s="45"/>
      <c r="N969" s="45"/>
      <c r="O969" s="45"/>
    </row>
    <row r="970" ht="13.5" customHeight="1">
      <c r="A970" s="1" t="s">
        <v>11217</v>
      </c>
      <c r="B970" s="1" t="s">
        <v>16</v>
      </c>
      <c r="C970" s="1" t="s">
        <v>10</v>
      </c>
      <c r="D970" s="1" t="s">
        <v>11230</v>
      </c>
      <c r="E970" s="1" t="s">
        <v>11231</v>
      </c>
      <c r="F970" s="45"/>
      <c r="G970" s="45"/>
      <c r="H970" s="45"/>
      <c r="I970" s="45"/>
      <c r="J970" s="45"/>
      <c r="K970" s="45"/>
      <c r="L970" s="45"/>
      <c r="M970" s="45"/>
      <c r="N970" s="45"/>
      <c r="O970" s="45"/>
    </row>
    <row r="971" ht="13.5" customHeight="1">
      <c r="A971" s="1" t="s">
        <v>11217</v>
      </c>
      <c r="B971" s="1" t="s">
        <v>21</v>
      </c>
      <c r="C971" s="1" t="s">
        <v>10</v>
      </c>
      <c r="D971" s="1" t="s">
        <v>11233</v>
      </c>
      <c r="E971" s="1" t="s">
        <v>11236</v>
      </c>
      <c r="F971" s="45"/>
      <c r="G971" s="45"/>
      <c r="H971" s="45"/>
      <c r="I971" s="45"/>
      <c r="J971" s="45"/>
      <c r="K971" s="45"/>
      <c r="L971" s="45"/>
      <c r="M971" s="45"/>
      <c r="N971" s="45"/>
      <c r="O971" s="45"/>
    </row>
    <row r="972" ht="13.5" customHeight="1">
      <c r="A972" s="1" t="s">
        <v>11217</v>
      </c>
      <c r="B972" s="1" t="s">
        <v>27</v>
      </c>
      <c r="C972" s="1" t="s">
        <v>374</v>
      </c>
      <c r="D972" s="1" t="s">
        <v>11241</v>
      </c>
      <c r="E972" s="1" t="s">
        <v>11244</v>
      </c>
      <c r="F972" s="45"/>
      <c r="G972" s="45"/>
      <c r="H972" s="45"/>
      <c r="I972" s="45"/>
      <c r="J972" s="45"/>
      <c r="K972" s="45"/>
      <c r="L972" s="45"/>
      <c r="M972" s="45"/>
      <c r="N972" s="45"/>
      <c r="O972" s="45"/>
    </row>
    <row r="973" ht="13.5" customHeight="1">
      <c r="A973" s="1" t="s">
        <v>11217</v>
      </c>
      <c r="B973" s="1" t="s">
        <v>31</v>
      </c>
      <c r="C973" s="1" t="s">
        <v>10</v>
      </c>
      <c r="D973" s="1" t="s">
        <v>11246</v>
      </c>
      <c r="E973" s="1" t="s">
        <v>11248</v>
      </c>
      <c r="F973" s="45"/>
      <c r="G973" s="45"/>
      <c r="H973" s="45"/>
      <c r="I973" s="45"/>
      <c r="J973" s="45"/>
      <c r="K973" s="45"/>
      <c r="L973" s="45"/>
      <c r="M973" s="45"/>
      <c r="N973" s="45"/>
      <c r="O973" s="45"/>
    </row>
    <row r="974" ht="13.5" customHeight="1">
      <c r="A974" s="1" t="s">
        <v>11217</v>
      </c>
      <c r="B974" s="1" t="s">
        <v>34</v>
      </c>
      <c r="C974" s="1" t="s">
        <v>10</v>
      </c>
      <c r="D974" s="1" t="s">
        <v>11250</v>
      </c>
      <c r="E974" s="1" t="s">
        <v>11254</v>
      </c>
      <c r="F974" s="45"/>
      <c r="G974" s="45"/>
      <c r="H974" s="45"/>
      <c r="I974" s="45"/>
      <c r="J974" s="45"/>
      <c r="K974" s="45"/>
      <c r="L974" s="45"/>
      <c r="M974" s="45"/>
      <c r="N974" s="45"/>
      <c r="O974" s="45"/>
    </row>
    <row r="975" ht="13.5" customHeight="1">
      <c r="A975" s="1" t="s">
        <v>11217</v>
      </c>
      <c r="B975" s="1" t="s">
        <v>40</v>
      </c>
      <c r="C975" s="1" t="s">
        <v>10</v>
      </c>
      <c r="D975" s="1" t="s">
        <v>11258</v>
      </c>
      <c r="E975" s="1" t="s">
        <v>11259</v>
      </c>
      <c r="F975" s="45"/>
      <c r="G975" s="45"/>
      <c r="H975" s="45"/>
      <c r="I975" s="45"/>
      <c r="J975" s="45"/>
      <c r="K975" s="45"/>
      <c r="L975" s="45"/>
      <c r="M975" s="45"/>
      <c r="N975" s="45"/>
      <c r="O975" s="45"/>
    </row>
    <row r="976" ht="13.5" customHeight="1">
      <c r="A976" s="1" t="s">
        <v>11217</v>
      </c>
      <c r="B976" s="1" t="s">
        <v>45</v>
      </c>
      <c r="C976" s="1" t="s">
        <v>10</v>
      </c>
      <c r="D976" s="1" t="s">
        <v>11264</v>
      </c>
      <c r="E976" s="1" t="s">
        <v>11265</v>
      </c>
      <c r="F976" s="45"/>
      <c r="G976" s="45"/>
      <c r="H976" s="45"/>
      <c r="I976" s="45"/>
      <c r="J976" s="45"/>
      <c r="K976" s="45"/>
      <c r="L976" s="45"/>
      <c r="M976" s="45"/>
      <c r="N976" s="45"/>
      <c r="O976" s="45"/>
    </row>
    <row r="977" ht="13.5" customHeight="1">
      <c r="A977" s="1" t="s">
        <v>11217</v>
      </c>
      <c r="B977" s="1" t="s">
        <v>52</v>
      </c>
      <c r="C977" s="1" t="s">
        <v>10</v>
      </c>
      <c r="D977" s="1" t="s">
        <v>11269</v>
      </c>
      <c r="E977" s="1" t="s">
        <v>11270</v>
      </c>
      <c r="F977" s="45"/>
      <c r="G977" s="45"/>
      <c r="H977" s="45"/>
      <c r="I977" s="45"/>
      <c r="J977" s="45"/>
      <c r="K977" s="45"/>
      <c r="L977" s="45"/>
      <c r="M977" s="45"/>
      <c r="N977" s="45"/>
      <c r="O977" s="45"/>
    </row>
    <row r="978" ht="13.5" customHeight="1">
      <c r="A978" s="1" t="s">
        <v>11217</v>
      </c>
      <c r="B978" s="1" t="s">
        <v>57</v>
      </c>
      <c r="C978" s="1" t="s">
        <v>10</v>
      </c>
      <c r="D978" s="1" t="s">
        <v>11271</v>
      </c>
      <c r="E978" s="1" t="s">
        <v>11272</v>
      </c>
      <c r="F978" s="45"/>
      <c r="G978" s="45"/>
      <c r="H978" s="45"/>
      <c r="I978" s="45"/>
      <c r="J978" s="45"/>
      <c r="K978" s="45"/>
      <c r="L978" s="45"/>
      <c r="M978" s="45"/>
      <c r="N978" s="45"/>
      <c r="O978" s="45"/>
    </row>
    <row r="979" ht="13.5" customHeight="1">
      <c r="A979" s="1" t="s">
        <v>11217</v>
      </c>
      <c r="B979" s="1" t="s">
        <v>60</v>
      </c>
      <c r="C979" s="1" t="s">
        <v>10</v>
      </c>
      <c r="D979" s="1" t="s">
        <v>11275</v>
      </c>
      <c r="E979" s="1" t="s">
        <v>11278</v>
      </c>
      <c r="F979" s="45"/>
      <c r="G979" s="45"/>
      <c r="H979" s="45"/>
      <c r="I979" s="45"/>
      <c r="J979" s="45"/>
      <c r="K979" s="45"/>
      <c r="L979" s="45"/>
      <c r="M979" s="45"/>
      <c r="N979" s="45"/>
      <c r="O979" s="45"/>
    </row>
    <row r="980" ht="13.5" customHeight="1">
      <c r="A980" s="1" t="s">
        <v>11217</v>
      </c>
      <c r="B980" s="1" t="s">
        <v>65</v>
      </c>
      <c r="C980" s="1" t="s">
        <v>10</v>
      </c>
      <c r="D980" s="1" t="s">
        <v>11279</v>
      </c>
      <c r="E980" s="1" t="s">
        <v>11280</v>
      </c>
      <c r="F980" s="45"/>
      <c r="G980" s="45"/>
      <c r="H980" s="45"/>
      <c r="I980" s="45"/>
      <c r="J980" s="45"/>
      <c r="K980" s="45"/>
      <c r="L980" s="45"/>
      <c r="M980" s="45"/>
      <c r="N980" s="45"/>
      <c r="O980" s="45"/>
    </row>
    <row r="981" ht="13.5" customHeight="1">
      <c r="A981" s="1" t="s">
        <v>11217</v>
      </c>
      <c r="B981" s="1" t="s">
        <v>70</v>
      </c>
      <c r="C981" s="1" t="s">
        <v>10</v>
      </c>
      <c r="D981" s="1" t="s">
        <v>11283</v>
      </c>
      <c r="E981" s="1" t="s">
        <v>11284</v>
      </c>
      <c r="F981" s="45"/>
      <c r="G981" s="45"/>
      <c r="H981" s="45"/>
      <c r="I981" s="45"/>
      <c r="J981" s="45"/>
      <c r="K981" s="45"/>
      <c r="L981" s="45"/>
      <c r="M981" s="45"/>
      <c r="N981" s="45"/>
      <c r="O981" s="45"/>
    </row>
    <row r="982" ht="13.5" customHeight="1">
      <c r="A982" s="1" t="s">
        <v>11217</v>
      </c>
      <c r="B982" s="1" t="s">
        <v>74</v>
      </c>
      <c r="C982" s="1" t="s">
        <v>10</v>
      </c>
      <c r="D982" s="1" t="s">
        <v>11287</v>
      </c>
      <c r="E982" s="1" t="s">
        <v>11289</v>
      </c>
      <c r="F982" s="45"/>
      <c r="G982" s="45"/>
      <c r="H982" s="45"/>
      <c r="I982" s="45"/>
      <c r="J982" s="45"/>
      <c r="K982" s="45"/>
      <c r="L982" s="45"/>
      <c r="M982" s="45"/>
      <c r="N982" s="45"/>
      <c r="O982" s="45"/>
    </row>
    <row r="983" ht="13.5" customHeight="1">
      <c r="A983" s="1" t="s">
        <v>11217</v>
      </c>
      <c r="B983" s="1" t="s">
        <v>78</v>
      </c>
      <c r="C983" s="1" t="s">
        <v>10</v>
      </c>
      <c r="D983" s="1" t="s">
        <v>11291</v>
      </c>
      <c r="E983" s="1" t="s">
        <v>11292</v>
      </c>
      <c r="F983" s="45"/>
      <c r="G983" s="45"/>
      <c r="H983" s="45"/>
      <c r="I983" s="45"/>
      <c r="J983" s="45"/>
      <c r="K983" s="45"/>
      <c r="L983" s="45"/>
      <c r="M983" s="45"/>
      <c r="N983" s="45"/>
      <c r="O983" s="45"/>
    </row>
    <row r="984" ht="13.5" customHeight="1">
      <c r="A984" s="1" t="s">
        <v>11217</v>
      </c>
      <c r="B984" s="1" t="s">
        <v>83</v>
      </c>
      <c r="C984" s="1" t="s">
        <v>10</v>
      </c>
      <c r="D984" s="1" t="s">
        <v>11296</v>
      </c>
      <c r="E984" s="1" t="s">
        <v>11298</v>
      </c>
      <c r="F984" s="45"/>
      <c r="G984" s="45"/>
      <c r="H984" s="45"/>
      <c r="I984" s="45"/>
      <c r="J984" s="45"/>
      <c r="K984" s="45"/>
      <c r="L984" s="45"/>
      <c r="M984" s="45"/>
      <c r="N984" s="45"/>
      <c r="O984" s="45"/>
    </row>
    <row r="985" ht="13.5" customHeight="1">
      <c r="A985" s="1" t="s">
        <v>11217</v>
      </c>
      <c r="B985" s="1" t="s">
        <v>86</v>
      </c>
      <c r="C985" s="1" t="s">
        <v>10</v>
      </c>
      <c r="D985" s="1" t="s">
        <v>11299</v>
      </c>
      <c r="E985" s="1" t="s">
        <v>11300</v>
      </c>
      <c r="F985" s="45"/>
      <c r="G985" s="45"/>
      <c r="H985" s="45"/>
      <c r="I985" s="45"/>
      <c r="J985" s="45"/>
      <c r="K985" s="45"/>
      <c r="L985" s="45"/>
      <c r="M985" s="45"/>
      <c r="N985" s="45"/>
      <c r="O985" s="45"/>
    </row>
    <row r="986" ht="13.5" customHeight="1">
      <c r="A986" s="1" t="s">
        <v>11217</v>
      </c>
      <c r="B986" s="1" t="s">
        <v>91</v>
      </c>
      <c r="C986" s="1" t="s">
        <v>10</v>
      </c>
      <c r="D986" s="1" t="s">
        <v>11302</v>
      </c>
      <c r="E986" s="1" t="s">
        <v>11304</v>
      </c>
      <c r="F986" s="45"/>
      <c r="G986" s="45"/>
      <c r="H986" s="45"/>
      <c r="I986" s="45"/>
      <c r="J986" s="45"/>
      <c r="K986" s="45"/>
      <c r="L986" s="45"/>
      <c r="M986" s="45"/>
      <c r="N986" s="45"/>
      <c r="O986" s="45"/>
    </row>
    <row r="987" ht="13.5" customHeight="1">
      <c r="A987" s="1" t="s">
        <v>11217</v>
      </c>
      <c r="B987" s="1" t="s">
        <v>94</v>
      </c>
      <c r="C987" s="1" t="s">
        <v>115</v>
      </c>
      <c r="D987" s="1" t="s">
        <v>11307</v>
      </c>
      <c r="E987" s="1" t="s">
        <v>11308</v>
      </c>
      <c r="F987" s="45"/>
      <c r="G987" s="45"/>
      <c r="H987" s="45"/>
      <c r="I987" s="45"/>
      <c r="J987" s="45"/>
      <c r="K987" s="45"/>
      <c r="L987" s="45"/>
      <c r="M987" s="45"/>
      <c r="N987" s="45"/>
      <c r="O987" s="45"/>
    </row>
    <row r="988" ht="13.5" customHeight="1">
      <c r="A988" s="1" t="s">
        <v>11217</v>
      </c>
      <c r="B988" s="1" t="s">
        <v>186</v>
      </c>
      <c r="C988" s="1" t="s">
        <v>10</v>
      </c>
      <c r="D988" s="1" t="s">
        <v>11311</v>
      </c>
      <c r="E988" s="1" t="s">
        <v>11312</v>
      </c>
      <c r="F988" s="45"/>
      <c r="G988" s="45"/>
      <c r="H988" s="45"/>
      <c r="I988" s="45"/>
      <c r="J988" s="45"/>
      <c r="K988" s="45"/>
      <c r="L988" s="45"/>
      <c r="M988" s="45"/>
      <c r="N988" s="45"/>
      <c r="O988" s="45"/>
    </row>
    <row r="989" ht="13.5" customHeight="1">
      <c r="A989" s="1" t="s">
        <v>11217</v>
      </c>
      <c r="B989" s="1" t="s">
        <v>189</v>
      </c>
      <c r="C989" s="1" t="s">
        <v>10</v>
      </c>
      <c r="D989" s="1" t="s">
        <v>11313</v>
      </c>
      <c r="E989" s="1" t="s">
        <v>11314</v>
      </c>
      <c r="F989" s="45"/>
      <c r="G989" s="45"/>
      <c r="H989" s="45"/>
      <c r="I989" s="45"/>
      <c r="J989" s="45"/>
      <c r="K989" s="45"/>
      <c r="L989" s="45"/>
      <c r="M989" s="45"/>
      <c r="N989" s="45"/>
      <c r="O989" s="45"/>
    </row>
    <row r="990" ht="13.5" customHeight="1">
      <c r="A990" s="1" t="s">
        <v>11217</v>
      </c>
      <c r="B990" s="1" t="s">
        <v>193</v>
      </c>
      <c r="C990" s="1" t="s">
        <v>115</v>
      </c>
      <c r="D990" s="1" t="s">
        <v>11315</v>
      </c>
      <c r="E990" s="1" t="s">
        <v>11316</v>
      </c>
      <c r="F990" s="45"/>
      <c r="G990" s="45"/>
      <c r="H990" s="45"/>
      <c r="I990" s="45"/>
      <c r="J990" s="45"/>
      <c r="K990" s="45"/>
      <c r="L990" s="45"/>
      <c r="M990" s="45"/>
      <c r="N990" s="45"/>
      <c r="O990" s="45"/>
    </row>
    <row r="991" ht="13.5" customHeight="1">
      <c r="A991" s="1" t="s">
        <v>11217</v>
      </c>
      <c r="B991" s="1" t="s">
        <v>197</v>
      </c>
      <c r="C991" s="1" t="s">
        <v>10</v>
      </c>
      <c r="D991" s="1" t="s">
        <v>11319</v>
      </c>
      <c r="E991" s="1" t="s">
        <v>11321</v>
      </c>
      <c r="F991" s="45"/>
      <c r="G991" s="45"/>
      <c r="H991" s="45"/>
      <c r="I991" s="45"/>
      <c r="J991" s="45"/>
      <c r="K991" s="45"/>
      <c r="L991" s="45"/>
      <c r="M991" s="45"/>
      <c r="N991" s="45"/>
      <c r="O991" s="45"/>
    </row>
    <row r="992" ht="13.5" customHeight="1">
      <c r="A992" s="1" t="s">
        <v>11217</v>
      </c>
      <c r="B992" s="1" t="s">
        <v>201</v>
      </c>
      <c r="C992" s="1" t="s">
        <v>10</v>
      </c>
      <c r="D992" s="1" t="s">
        <v>11322</v>
      </c>
      <c r="E992" s="1" t="s">
        <v>11323</v>
      </c>
      <c r="F992" s="45"/>
      <c r="G992" s="45"/>
      <c r="H992" s="45"/>
      <c r="I992" s="45"/>
      <c r="J992" s="45"/>
      <c r="K992" s="45"/>
      <c r="L992" s="45"/>
      <c r="M992" s="45"/>
      <c r="N992" s="45"/>
      <c r="O992" s="45"/>
    </row>
    <row r="993" ht="13.5" customHeight="1">
      <c r="A993" s="1" t="s">
        <v>11217</v>
      </c>
      <c r="B993" s="1" t="s">
        <v>206</v>
      </c>
      <c r="C993" s="1" t="s">
        <v>10</v>
      </c>
      <c r="D993" s="1" t="s">
        <v>11326</v>
      </c>
      <c r="E993" s="1" t="s">
        <v>11327</v>
      </c>
      <c r="F993" s="45"/>
      <c r="G993" s="45"/>
      <c r="H993" s="45"/>
      <c r="I993" s="45"/>
      <c r="J993" s="45"/>
      <c r="K993" s="45"/>
      <c r="L993" s="45"/>
      <c r="M993" s="45"/>
      <c r="N993" s="45"/>
      <c r="O993" s="45"/>
    </row>
    <row r="994" ht="13.5" customHeight="1">
      <c r="A994" s="1" t="s">
        <v>11217</v>
      </c>
      <c r="B994" s="1" t="s">
        <v>211</v>
      </c>
      <c r="C994" s="1" t="s">
        <v>10</v>
      </c>
      <c r="D994" s="1" t="s">
        <v>11328</v>
      </c>
      <c r="E994" s="1" t="s">
        <v>11331</v>
      </c>
      <c r="F994" s="45"/>
      <c r="G994" s="45"/>
      <c r="H994" s="45"/>
      <c r="I994" s="45"/>
      <c r="J994" s="45"/>
      <c r="K994" s="45"/>
      <c r="L994" s="45"/>
      <c r="M994" s="45"/>
      <c r="N994" s="45"/>
      <c r="O994" s="45"/>
    </row>
    <row r="995" ht="13.5" customHeight="1">
      <c r="A995" s="1" t="s">
        <v>11217</v>
      </c>
      <c r="B995" s="1" t="s">
        <v>99</v>
      </c>
      <c r="C995" s="1" t="s">
        <v>817</v>
      </c>
      <c r="D995" s="3"/>
      <c r="E995" s="3"/>
      <c r="F995" s="45"/>
      <c r="G995" s="45"/>
      <c r="H995" s="45"/>
      <c r="I995" s="45"/>
      <c r="J995" s="45"/>
      <c r="K995" s="45"/>
      <c r="L995" s="45"/>
      <c r="M995" s="45"/>
      <c r="N995" s="45"/>
      <c r="O995" s="45"/>
    </row>
    <row r="996" ht="13.5" customHeight="1">
      <c r="A996" s="1" t="s">
        <v>11340</v>
      </c>
      <c r="B996" s="2" t="s">
        <v>1</v>
      </c>
      <c r="C996" s="1" t="s">
        <v>2</v>
      </c>
      <c r="D996" s="3"/>
      <c r="E996" s="3"/>
      <c r="F996" s="45"/>
      <c r="G996" s="45"/>
      <c r="H996" s="45"/>
      <c r="I996" s="45"/>
      <c r="J996" s="45"/>
      <c r="K996" s="45"/>
      <c r="L996" s="45"/>
      <c r="M996" s="45"/>
      <c r="N996" s="45"/>
      <c r="O996" s="45"/>
    </row>
    <row r="997" ht="13.5" customHeight="1">
      <c r="A997" s="1" t="s">
        <v>11340</v>
      </c>
      <c r="B997" s="1" t="s">
        <v>5</v>
      </c>
      <c r="C997" s="1" t="s">
        <v>303</v>
      </c>
      <c r="D997" s="1" t="s">
        <v>11347</v>
      </c>
      <c r="E997" s="1" t="s">
        <v>11349</v>
      </c>
      <c r="F997" s="45"/>
      <c r="G997" s="45"/>
      <c r="H997" s="45"/>
      <c r="I997" s="45"/>
      <c r="J997" s="45"/>
      <c r="K997" s="45"/>
      <c r="L997" s="45"/>
      <c r="M997" s="45"/>
      <c r="N997" s="45"/>
      <c r="O997" s="45"/>
    </row>
    <row r="998" ht="13.5" customHeight="1">
      <c r="A998" s="1" t="s">
        <v>11340</v>
      </c>
      <c r="B998" s="1" t="s">
        <v>9</v>
      </c>
      <c r="C998" s="1" t="s">
        <v>10</v>
      </c>
      <c r="D998" s="1" t="s">
        <v>11353</v>
      </c>
      <c r="E998" s="1" t="s">
        <v>11354</v>
      </c>
      <c r="F998" s="45"/>
      <c r="G998" s="45"/>
      <c r="H998" s="45"/>
      <c r="I998" s="45"/>
      <c r="J998" s="45"/>
      <c r="K998" s="45"/>
      <c r="L998" s="45"/>
      <c r="M998" s="45"/>
      <c r="N998" s="45"/>
      <c r="O998" s="45"/>
    </row>
    <row r="999" ht="13.5" customHeight="1">
      <c r="A999" s="1" t="s">
        <v>11340</v>
      </c>
      <c r="B999" s="1" t="s">
        <v>13</v>
      </c>
      <c r="C999" s="1" t="s">
        <v>10</v>
      </c>
      <c r="D999" s="1" t="s">
        <v>11360</v>
      </c>
      <c r="E999" s="1" t="s">
        <v>11363</v>
      </c>
      <c r="F999" s="45"/>
      <c r="G999" s="45"/>
      <c r="H999" s="45"/>
      <c r="I999" s="45"/>
      <c r="J999" s="45"/>
      <c r="K999" s="45"/>
      <c r="L999" s="45"/>
      <c r="M999" s="45"/>
      <c r="N999" s="45"/>
      <c r="O999" s="45"/>
    </row>
    <row r="1000" ht="13.5" customHeight="1">
      <c r="A1000" s="1" t="s">
        <v>11340</v>
      </c>
      <c r="B1000" s="1" t="s">
        <v>16</v>
      </c>
      <c r="C1000" s="1" t="s">
        <v>10</v>
      </c>
      <c r="D1000" s="1" t="s">
        <v>11369</v>
      </c>
      <c r="E1000" s="1" t="s">
        <v>11371</v>
      </c>
      <c r="F1000" s="45"/>
      <c r="G1000" s="45"/>
      <c r="H1000" s="45"/>
      <c r="I1000" s="45"/>
      <c r="J1000" s="45"/>
      <c r="K1000" s="45"/>
      <c r="L1000" s="45"/>
      <c r="M1000" s="45"/>
      <c r="N1000" s="45"/>
      <c r="O1000" s="45"/>
    </row>
    <row r="1001" ht="13.5" customHeight="1">
      <c r="A1001" s="1" t="s">
        <v>11340</v>
      </c>
      <c r="B1001" s="1" t="s">
        <v>21</v>
      </c>
      <c r="C1001" s="1" t="s">
        <v>10</v>
      </c>
      <c r="D1001" s="1" t="s">
        <v>11376</v>
      </c>
      <c r="E1001" s="1" t="s">
        <v>11379</v>
      </c>
      <c r="F1001" s="45"/>
      <c r="G1001" s="45"/>
      <c r="H1001" s="45"/>
      <c r="I1001" s="45"/>
      <c r="J1001" s="45"/>
      <c r="K1001" s="45"/>
      <c r="L1001" s="45"/>
      <c r="M1001" s="45"/>
      <c r="N1001" s="45"/>
      <c r="O1001" s="45"/>
    </row>
    <row r="1002" ht="13.5" customHeight="1">
      <c r="A1002" s="1" t="s">
        <v>11340</v>
      </c>
      <c r="B1002" s="1" t="s">
        <v>27</v>
      </c>
      <c r="C1002" s="1" t="s">
        <v>10</v>
      </c>
      <c r="D1002" s="1" t="s">
        <v>11384</v>
      </c>
      <c r="E1002" s="1" t="s">
        <v>11385</v>
      </c>
      <c r="F1002" s="45"/>
      <c r="G1002" s="45"/>
      <c r="H1002" s="45"/>
      <c r="I1002" s="45"/>
      <c r="J1002" s="45"/>
      <c r="K1002" s="45"/>
      <c r="L1002" s="45"/>
      <c r="M1002" s="45"/>
      <c r="N1002" s="45"/>
      <c r="O1002" s="45"/>
    </row>
    <row r="1003" ht="13.5" customHeight="1">
      <c r="A1003" s="1" t="s">
        <v>11340</v>
      </c>
      <c r="B1003" s="1" t="s">
        <v>31</v>
      </c>
      <c r="C1003" s="1" t="s">
        <v>10</v>
      </c>
      <c r="D1003" s="1" t="s">
        <v>11390</v>
      </c>
      <c r="E1003" s="1" t="s">
        <v>11391</v>
      </c>
      <c r="F1003" s="45"/>
      <c r="G1003" s="45"/>
      <c r="H1003" s="45"/>
      <c r="I1003" s="45"/>
      <c r="J1003" s="45"/>
      <c r="K1003" s="45"/>
      <c r="L1003" s="45"/>
      <c r="M1003" s="45"/>
      <c r="N1003" s="45"/>
      <c r="O1003" s="45"/>
    </row>
    <row r="1004" ht="13.5" customHeight="1">
      <c r="A1004" s="1" t="s">
        <v>11340</v>
      </c>
      <c r="B1004" s="1" t="s">
        <v>34</v>
      </c>
      <c r="C1004" s="1" t="s">
        <v>374</v>
      </c>
      <c r="D1004" s="1" t="s">
        <v>11396</v>
      </c>
      <c r="E1004" s="1" t="s">
        <v>11397</v>
      </c>
      <c r="F1004" s="45"/>
      <c r="G1004" s="45"/>
      <c r="H1004" s="45"/>
      <c r="I1004" s="45"/>
      <c r="J1004" s="45"/>
      <c r="K1004" s="45"/>
      <c r="L1004" s="45"/>
      <c r="M1004" s="45"/>
      <c r="N1004" s="45"/>
      <c r="O1004" s="45"/>
    </row>
    <row r="1005" ht="13.5" customHeight="1">
      <c r="A1005" s="1" t="s">
        <v>11340</v>
      </c>
      <c r="B1005" s="1" t="s">
        <v>40</v>
      </c>
      <c r="C1005" s="1" t="s">
        <v>115</v>
      </c>
      <c r="D1005" s="1" t="s">
        <v>11402</v>
      </c>
      <c r="E1005" s="1" t="s">
        <v>11403</v>
      </c>
      <c r="F1005" s="45"/>
      <c r="G1005" s="45"/>
      <c r="H1005" s="45"/>
      <c r="I1005" s="45"/>
      <c r="J1005" s="45"/>
      <c r="K1005" s="45"/>
      <c r="L1005" s="45"/>
      <c r="M1005" s="45"/>
      <c r="N1005" s="45"/>
      <c r="O1005" s="45"/>
    </row>
    <row r="1006" ht="13.5" customHeight="1">
      <c r="A1006" s="1" t="s">
        <v>11340</v>
      </c>
      <c r="B1006" s="1" t="s">
        <v>45</v>
      </c>
      <c r="C1006" s="1" t="s">
        <v>115</v>
      </c>
      <c r="D1006" s="1" t="s">
        <v>11408</v>
      </c>
      <c r="E1006" s="1" t="s">
        <v>11409</v>
      </c>
      <c r="F1006" s="45"/>
      <c r="G1006" s="45"/>
      <c r="H1006" s="45"/>
      <c r="I1006" s="45"/>
      <c r="J1006" s="45"/>
      <c r="K1006" s="45"/>
      <c r="L1006" s="45"/>
      <c r="M1006" s="45"/>
      <c r="N1006" s="45"/>
      <c r="O1006" s="45"/>
    </row>
    <row r="1007" ht="13.5" customHeight="1">
      <c r="A1007" s="1" t="s">
        <v>11340</v>
      </c>
      <c r="B1007" s="1" t="s">
        <v>52</v>
      </c>
      <c r="C1007" s="1" t="s">
        <v>115</v>
      </c>
      <c r="D1007" s="1" t="s">
        <v>11414</v>
      </c>
      <c r="E1007" s="1" t="s">
        <v>11415</v>
      </c>
      <c r="F1007" s="45"/>
      <c r="G1007" s="45"/>
      <c r="H1007" s="45"/>
      <c r="I1007" s="45"/>
      <c r="J1007" s="45"/>
      <c r="K1007" s="45"/>
      <c r="L1007" s="45"/>
      <c r="M1007" s="45"/>
      <c r="N1007" s="45"/>
      <c r="O1007" s="45"/>
    </row>
    <row r="1008" ht="13.5" customHeight="1">
      <c r="A1008" s="1" t="s">
        <v>11340</v>
      </c>
      <c r="B1008" s="1" t="s">
        <v>57</v>
      </c>
      <c r="C1008" s="1" t="s">
        <v>10</v>
      </c>
      <c r="D1008" s="1" t="s">
        <v>11420</v>
      </c>
      <c r="E1008" s="1" t="s">
        <v>11421</v>
      </c>
      <c r="F1008" s="45"/>
      <c r="G1008" s="45"/>
      <c r="H1008" s="45"/>
      <c r="I1008" s="45"/>
      <c r="J1008" s="45"/>
      <c r="K1008" s="45"/>
      <c r="L1008" s="45"/>
      <c r="M1008" s="45"/>
      <c r="N1008" s="45"/>
      <c r="O1008" s="45"/>
    </row>
    <row r="1009" ht="13.5" customHeight="1">
      <c r="A1009" s="1" t="s">
        <v>11340</v>
      </c>
      <c r="B1009" s="1" t="s">
        <v>60</v>
      </c>
      <c r="C1009" s="1" t="s">
        <v>10</v>
      </c>
      <c r="D1009" s="1" t="s">
        <v>11426</v>
      </c>
      <c r="E1009" s="1" t="s">
        <v>11427</v>
      </c>
      <c r="F1009" s="45"/>
      <c r="G1009" s="45"/>
      <c r="H1009" s="45"/>
      <c r="I1009" s="45"/>
      <c r="J1009" s="45"/>
      <c r="K1009" s="45"/>
      <c r="L1009" s="45"/>
      <c r="M1009" s="45"/>
      <c r="N1009" s="45"/>
      <c r="O1009" s="45"/>
    </row>
    <row r="1010" ht="13.5" customHeight="1">
      <c r="A1010" s="1" t="s">
        <v>11340</v>
      </c>
      <c r="B1010" s="1" t="s">
        <v>65</v>
      </c>
      <c r="C1010" s="1" t="s">
        <v>115</v>
      </c>
      <c r="D1010" s="1" t="s">
        <v>11432</v>
      </c>
      <c r="E1010" s="1" t="s">
        <v>11433</v>
      </c>
      <c r="F1010" s="45"/>
      <c r="G1010" s="45"/>
      <c r="H1010" s="45"/>
      <c r="I1010" s="45"/>
      <c r="J1010" s="45"/>
      <c r="K1010" s="45"/>
      <c r="L1010" s="45"/>
      <c r="M1010" s="45"/>
      <c r="N1010" s="45"/>
      <c r="O1010" s="45"/>
    </row>
    <row r="1011" ht="13.5" customHeight="1">
      <c r="A1011" s="1" t="s">
        <v>11340</v>
      </c>
      <c r="B1011" s="1" t="s">
        <v>70</v>
      </c>
      <c r="C1011" s="1" t="s">
        <v>10</v>
      </c>
      <c r="D1011" s="1" t="s">
        <v>11438</v>
      </c>
      <c r="E1011" s="1" t="s">
        <v>11439</v>
      </c>
      <c r="F1011" s="45"/>
      <c r="G1011" s="45"/>
      <c r="H1011" s="45"/>
      <c r="I1011" s="45"/>
      <c r="J1011" s="45"/>
      <c r="K1011" s="45"/>
      <c r="L1011" s="45"/>
      <c r="M1011" s="45"/>
      <c r="N1011" s="45"/>
      <c r="O1011" s="45"/>
    </row>
    <row r="1012" ht="13.5" customHeight="1">
      <c r="A1012" s="1" t="s">
        <v>11340</v>
      </c>
      <c r="B1012" s="1" t="s">
        <v>74</v>
      </c>
      <c r="C1012" s="1" t="s">
        <v>10</v>
      </c>
      <c r="D1012" s="1" t="s">
        <v>11446</v>
      </c>
      <c r="E1012" s="1" t="s">
        <v>11447</v>
      </c>
      <c r="F1012" s="45"/>
      <c r="G1012" s="45"/>
      <c r="H1012" s="45"/>
      <c r="I1012" s="45"/>
      <c r="J1012" s="45"/>
      <c r="K1012" s="45"/>
      <c r="L1012" s="45"/>
      <c r="M1012" s="45"/>
      <c r="N1012" s="45"/>
      <c r="O1012" s="45"/>
    </row>
    <row r="1013" ht="13.5" customHeight="1">
      <c r="A1013" s="1" t="s">
        <v>11340</v>
      </c>
      <c r="B1013" s="1" t="s">
        <v>78</v>
      </c>
      <c r="C1013" s="1" t="s">
        <v>10</v>
      </c>
      <c r="D1013" s="1" t="s">
        <v>11453</v>
      </c>
      <c r="E1013" s="1" t="s">
        <v>11455</v>
      </c>
      <c r="F1013" s="45"/>
      <c r="G1013" s="45"/>
      <c r="H1013" s="45"/>
      <c r="I1013" s="45"/>
      <c r="J1013" s="45"/>
      <c r="K1013" s="45"/>
      <c r="L1013" s="45"/>
      <c r="M1013" s="45"/>
      <c r="N1013" s="45"/>
      <c r="O1013" s="45"/>
    </row>
    <row r="1014" ht="13.5" customHeight="1">
      <c r="A1014" s="1" t="s">
        <v>11340</v>
      </c>
      <c r="B1014" s="1" t="s">
        <v>83</v>
      </c>
      <c r="C1014" s="1" t="s">
        <v>8417</v>
      </c>
      <c r="D1014" s="1" t="s">
        <v>11462</v>
      </c>
      <c r="E1014" s="1" t="s">
        <v>11464</v>
      </c>
      <c r="F1014" s="45"/>
      <c r="G1014" s="45"/>
      <c r="H1014" s="45"/>
      <c r="I1014" s="45"/>
      <c r="J1014" s="45"/>
      <c r="K1014" s="45"/>
      <c r="L1014" s="45"/>
      <c r="M1014" s="45"/>
      <c r="N1014" s="45"/>
      <c r="O1014" s="45"/>
    </row>
    <row r="1015" ht="13.5" customHeight="1">
      <c r="A1015" s="1" t="s">
        <v>11340</v>
      </c>
      <c r="B1015" s="1" t="s">
        <v>86</v>
      </c>
      <c r="C1015" s="1" t="s">
        <v>10</v>
      </c>
      <c r="D1015" s="1" t="s">
        <v>11468</v>
      </c>
      <c r="E1015" s="1" t="s">
        <v>11469</v>
      </c>
      <c r="F1015" s="45"/>
      <c r="G1015" s="45"/>
      <c r="H1015" s="45"/>
      <c r="I1015" s="45"/>
      <c r="J1015" s="45"/>
      <c r="K1015" s="45"/>
      <c r="L1015" s="45"/>
      <c r="M1015" s="45"/>
      <c r="N1015" s="45"/>
      <c r="O1015" s="45"/>
    </row>
    <row r="1016" ht="13.5" customHeight="1">
      <c r="A1016" s="1" t="s">
        <v>11340</v>
      </c>
      <c r="B1016" s="1" t="s">
        <v>91</v>
      </c>
      <c r="C1016" s="1" t="s">
        <v>10</v>
      </c>
      <c r="D1016" s="1" t="s">
        <v>11473</v>
      </c>
      <c r="E1016" s="1" t="s">
        <v>11475</v>
      </c>
      <c r="F1016" s="45"/>
      <c r="G1016" s="45"/>
      <c r="H1016" s="45"/>
      <c r="I1016" s="45"/>
      <c r="J1016" s="45"/>
      <c r="K1016" s="45"/>
      <c r="L1016" s="45"/>
      <c r="M1016" s="45"/>
      <c r="N1016" s="45"/>
      <c r="O1016" s="45"/>
    </row>
    <row r="1017" ht="13.5" customHeight="1">
      <c r="A1017" s="1" t="s">
        <v>11340</v>
      </c>
      <c r="B1017" s="1" t="s">
        <v>94</v>
      </c>
      <c r="C1017" s="1" t="s">
        <v>10</v>
      </c>
      <c r="D1017" s="1" t="s">
        <v>11476</v>
      </c>
      <c r="E1017" s="1" t="s">
        <v>11478</v>
      </c>
      <c r="F1017" s="45"/>
      <c r="G1017" s="45"/>
      <c r="H1017" s="45"/>
      <c r="I1017" s="45"/>
      <c r="J1017" s="45"/>
      <c r="K1017" s="45"/>
      <c r="L1017" s="45"/>
      <c r="M1017" s="45"/>
      <c r="N1017" s="45"/>
      <c r="O1017" s="45"/>
    </row>
    <row r="1018" ht="13.5" customHeight="1">
      <c r="A1018" s="1" t="s">
        <v>11340</v>
      </c>
      <c r="B1018" s="1" t="s">
        <v>186</v>
      </c>
      <c r="C1018" s="1" t="s">
        <v>10</v>
      </c>
      <c r="D1018" s="1" t="s">
        <v>11481</v>
      </c>
      <c r="E1018" s="1" t="s">
        <v>11482</v>
      </c>
      <c r="F1018" s="45"/>
      <c r="G1018" s="45"/>
      <c r="H1018" s="45"/>
      <c r="I1018" s="45"/>
      <c r="J1018" s="45"/>
      <c r="K1018" s="45"/>
      <c r="L1018" s="45"/>
      <c r="M1018" s="45"/>
      <c r="N1018" s="45"/>
      <c r="O1018" s="45"/>
    </row>
    <row r="1019" ht="13.5" customHeight="1">
      <c r="A1019" s="1" t="s">
        <v>11340</v>
      </c>
      <c r="B1019" s="1" t="s">
        <v>189</v>
      </c>
      <c r="C1019" s="1" t="s">
        <v>10</v>
      </c>
      <c r="D1019" s="1" t="s">
        <v>11485</v>
      </c>
      <c r="E1019" s="1" t="s">
        <v>11486</v>
      </c>
      <c r="F1019" s="45"/>
      <c r="G1019" s="45"/>
      <c r="H1019" s="45"/>
      <c r="I1019" s="45"/>
      <c r="J1019" s="45"/>
      <c r="K1019" s="45"/>
      <c r="L1019" s="45"/>
      <c r="M1019" s="45"/>
      <c r="N1019" s="45"/>
      <c r="O1019" s="45"/>
    </row>
    <row r="1020" ht="13.5" customHeight="1">
      <c r="A1020" s="1" t="s">
        <v>11340</v>
      </c>
      <c r="B1020" s="1" t="s">
        <v>193</v>
      </c>
      <c r="C1020" s="1" t="s">
        <v>10</v>
      </c>
      <c r="D1020" s="1" t="s">
        <v>11491</v>
      </c>
      <c r="E1020" s="1" t="s">
        <v>11492</v>
      </c>
      <c r="F1020" s="45"/>
      <c r="G1020" s="45"/>
      <c r="H1020" s="45"/>
      <c r="I1020" s="45"/>
      <c r="J1020" s="45"/>
      <c r="K1020" s="45"/>
      <c r="L1020" s="45"/>
      <c r="M1020" s="45"/>
      <c r="N1020" s="45"/>
      <c r="O1020" s="45"/>
    </row>
    <row r="1021" ht="13.5" customHeight="1">
      <c r="A1021" s="1" t="s">
        <v>11340</v>
      </c>
      <c r="B1021" s="1" t="s">
        <v>197</v>
      </c>
      <c r="C1021" s="1" t="s">
        <v>10</v>
      </c>
      <c r="D1021" s="1" t="s">
        <v>11495</v>
      </c>
      <c r="E1021" s="1" t="s">
        <v>11496</v>
      </c>
      <c r="F1021" s="45"/>
      <c r="G1021" s="45"/>
      <c r="H1021" s="45"/>
      <c r="I1021" s="45"/>
      <c r="J1021" s="45"/>
      <c r="K1021" s="45"/>
      <c r="L1021" s="45"/>
      <c r="M1021" s="45"/>
      <c r="N1021" s="45"/>
      <c r="O1021" s="45"/>
    </row>
    <row r="1022" ht="13.5" customHeight="1">
      <c r="A1022" s="1" t="s">
        <v>11340</v>
      </c>
      <c r="B1022" s="1" t="s">
        <v>99</v>
      </c>
      <c r="C1022" s="1" t="s">
        <v>817</v>
      </c>
      <c r="D1022" s="3"/>
      <c r="E1022" s="3"/>
      <c r="F1022" s="45"/>
      <c r="G1022" s="45"/>
      <c r="H1022" s="45"/>
      <c r="I1022" s="45"/>
      <c r="J1022" s="45"/>
      <c r="K1022" s="45"/>
      <c r="L1022" s="45"/>
      <c r="M1022" s="45"/>
      <c r="N1022" s="45"/>
      <c r="O1022" s="45"/>
    </row>
    <row r="1023" ht="13.5" customHeight="1">
      <c r="A1023" s="1" t="s">
        <v>11503</v>
      </c>
      <c r="B1023" s="2" t="s">
        <v>1</v>
      </c>
      <c r="C1023" s="1" t="s">
        <v>2</v>
      </c>
      <c r="D1023" s="3"/>
      <c r="E1023" s="3"/>
      <c r="F1023" s="45"/>
      <c r="G1023" s="45"/>
      <c r="H1023" s="45"/>
      <c r="I1023" s="45"/>
      <c r="J1023" s="45"/>
      <c r="K1023" s="45"/>
      <c r="L1023" s="45"/>
      <c r="M1023" s="45"/>
      <c r="N1023" s="45"/>
      <c r="O1023" s="45"/>
    </row>
    <row r="1024" ht="13.5" customHeight="1">
      <c r="A1024" s="1" t="s">
        <v>11503</v>
      </c>
      <c r="B1024" s="1" t="s">
        <v>5</v>
      </c>
      <c r="C1024" s="1" t="s">
        <v>130</v>
      </c>
      <c r="D1024" s="1" t="s">
        <v>11508</v>
      </c>
      <c r="E1024" s="1" t="s">
        <v>11509</v>
      </c>
      <c r="F1024" s="45"/>
      <c r="G1024" s="45"/>
      <c r="H1024" s="45"/>
      <c r="I1024" s="45"/>
      <c r="J1024" s="45"/>
      <c r="K1024" s="45"/>
      <c r="L1024" s="45"/>
      <c r="M1024" s="45"/>
      <c r="N1024" s="45"/>
      <c r="O1024" s="45"/>
    </row>
    <row r="1025" ht="13.5" customHeight="1">
      <c r="A1025" s="1" t="s">
        <v>11503</v>
      </c>
      <c r="B1025" s="1" t="s">
        <v>9</v>
      </c>
      <c r="C1025" s="1" t="s">
        <v>10</v>
      </c>
      <c r="D1025" s="1" t="s">
        <v>11512</v>
      </c>
      <c r="E1025" s="1" t="s">
        <v>11513</v>
      </c>
      <c r="F1025" s="45"/>
      <c r="G1025" s="45"/>
      <c r="H1025" s="45"/>
      <c r="I1025" s="45"/>
      <c r="J1025" s="45"/>
      <c r="K1025" s="45"/>
      <c r="L1025" s="45"/>
      <c r="M1025" s="45"/>
      <c r="N1025" s="45"/>
      <c r="O1025" s="45"/>
    </row>
    <row r="1026" ht="13.5" customHeight="1">
      <c r="A1026" s="1" t="s">
        <v>11503</v>
      </c>
      <c r="B1026" s="1" t="s">
        <v>13</v>
      </c>
      <c r="C1026" s="1" t="s">
        <v>374</v>
      </c>
      <c r="D1026" s="1" t="s">
        <v>11518</v>
      </c>
      <c r="E1026" s="1" t="s">
        <v>11519</v>
      </c>
      <c r="F1026" s="45"/>
      <c r="G1026" s="45"/>
      <c r="H1026" s="45"/>
      <c r="I1026" s="45"/>
      <c r="J1026" s="45"/>
      <c r="K1026" s="45"/>
      <c r="L1026" s="45"/>
      <c r="M1026" s="45"/>
      <c r="N1026" s="45"/>
      <c r="O1026" s="45"/>
    </row>
    <row r="1027" ht="13.5" customHeight="1">
      <c r="A1027" s="1" t="s">
        <v>11503</v>
      </c>
      <c r="B1027" s="1" t="s">
        <v>16</v>
      </c>
      <c r="C1027" s="1" t="s">
        <v>10</v>
      </c>
      <c r="D1027" s="1" t="s">
        <v>11523</v>
      </c>
      <c r="E1027" s="1" t="s">
        <v>11524</v>
      </c>
      <c r="F1027" s="45"/>
      <c r="G1027" s="45"/>
      <c r="H1027" s="45"/>
      <c r="I1027" s="45"/>
      <c r="J1027" s="45"/>
      <c r="K1027" s="45"/>
      <c r="L1027" s="45"/>
      <c r="M1027" s="45"/>
      <c r="N1027" s="45"/>
      <c r="O1027" s="45"/>
    </row>
    <row r="1028" ht="13.5" customHeight="1">
      <c r="A1028" s="1" t="s">
        <v>11503</v>
      </c>
      <c r="B1028" s="1" t="s">
        <v>21</v>
      </c>
      <c r="C1028" s="1" t="s">
        <v>115</v>
      </c>
      <c r="D1028" s="1" t="s">
        <v>11527</v>
      </c>
      <c r="E1028" s="1" t="s">
        <v>11528</v>
      </c>
      <c r="F1028" s="45"/>
      <c r="G1028" s="45"/>
      <c r="H1028" s="45"/>
      <c r="I1028" s="45"/>
      <c r="J1028" s="45"/>
      <c r="K1028" s="45"/>
      <c r="L1028" s="45"/>
      <c r="M1028" s="45"/>
      <c r="N1028" s="45"/>
      <c r="O1028" s="45"/>
    </row>
    <row r="1029" ht="13.5" customHeight="1">
      <c r="A1029" s="1" t="s">
        <v>11503</v>
      </c>
      <c r="B1029" s="1" t="s">
        <v>27</v>
      </c>
      <c r="C1029" s="1" t="s">
        <v>10</v>
      </c>
      <c r="D1029" s="1" t="s">
        <v>11533</v>
      </c>
      <c r="E1029" s="1" t="s">
        <v>11534</v>
      </c>
      <c r="F1029" s="45"/>
      <c r="G1029" s="45"/>
      <c r="H1029" s="45"/>
      <c r="I1029" s="45"/>
      <c r="J1029" s="45"/>
      <c r="K1029" s="45"/>
      <c r="L1029" s="45"/>
      <c r="M1029" s="45"/>
      <c r="N1029" s="45"/>
      <c r="O1029" s="45"/>
    </row>
    <row r="1030" ht="13.5" customHeight="1">
      <c r="A1030" s="1" t="s">
        <v>11503</v>
      </c>
      <c r="B1030" s="1" t="s">
        <v>31</v>
      </c>
      <c r="C1030" s="1" t="s">
        <v>10</v>
      </c>
      <c r="D1030" s="1" t="s">
        <v>11535</v>
      </c>
      <c r="E1030" s="1" t="s">
        <v>11536</v>
      </c>
      <c r="F1030" s="45"/>
      <c r="G1030" s="45"/>
      <c r="H1030" s="45"/>
      <c r="I1030" s="45"/>
      <c r="J1030" s="45"/>
      <c r="K1030" s="45"/>
      <c r="L1030" s="45"/>
      <c r="M1030" s="45"/>
      <c r="N1030" s="45"/>
      <c r="O1030" s="45"/>
    </row>
    <row r="1031" ht="13.5" customHeight="1">
      <c r="A1031" s="1" t="s">
        <v>11503</v>
      </c>
      <c r="B1031" s="1" t="s">
        <v>34</v>
      </c>
      <c r="C1031" s="1" t="s">
        <v>115</v>
      </c>
      <c r="D1031" s="1" t="s">
        <v>11541</v>
      </c>
      <c r="E1031" s="1" t="s">
        <v>11542</v>
      </c>
      <c r="F1031" s="45"/>
      <c r="G1031" s="45"/>
      <c r="H1031" s="45"/>
      <c r="I1031" s="45"/>
      <c r="J1031" s="45"/>
      <c r="K1031" s="45"/>
      <c r="L1031" s="45"/>
      <c r="M1031" s="45"/>
      <c r="N1031" s="45"/>
      <c r="O1031" s="45"/>
    </row>
    <row r="1032" ht="13.5" customHeight="1">
      <c r="A1032" s="1" t="s">
        <v>11503</v>
      </c>
      <c r="B1032" s="1" t="s">
        <v>40</v>
      </c>
      <c r="C1032" s="1" t="s">
        <v>10</v>
      </c>
      <c r="D1032" s="1" t="s">
        <v>11543</v>
      </c>
      <c r="E1032" s="1" t="s">
        <v>11544</v>
      </c>
      <c r="F1032" s="45"/>
      <c r="G1032" s="45"/>
      <c r="H1032" s="45"/>
      <c r="I1032" s="45"/>
      <c r="J1032" s="45"/>
      <c r="K1032" s="45"/>
      <c r="L1032" s="45"/>
      <c r="M1032" s="45"/>
      <c r="N1032" s="45"/>
      <c r="O1032" s="45"/>
    </row>
    <row r="1033" ht="13.5" customHeight="1">
      <c r="A1033" s="1" t="s">
        <v>11503</v>
      </c>
      <c r="B1033" s="1" t="s">
        <v>45</v>
      </c>
      <c r="C1033" s="1" t="s">
        <v>10</v>
      </c>
      <c r="D1033" s="1" t="s">
        <v>11549</v>
      </c>
      <c r="E1033" s="1" t="s">
        <v>11550</v>
      </c>
      <c r="F1033" s="45"/>
      <c r="G1033" s="45"/>
      <c r="H1033" s="45"/>
      <c r="I1033" s="45"/>
      <c r="J1033" s="45"/>
      <c r="K1033" s="45"/>
      <c r="L1033" s="45"/>
      <c r="M1033" s="45"/>
      <c r="N1033" s="45"/>
      <c r="O1033" s="45"/>
    </row>
    <row r="1034" ht="13.5" customHeight="1">
      <c r="A1034" s="1" t="s">
        <v>11503</v>
      </c>
      <c r="B1034" s="1" t="s">
        <v>52</v>
      </c>
      <c r="C1034" s="1" t="s">
        <v>10</v>
      </c>
      <c r="D1034" s="1" t="s">
        <v>11555</v>
      </c>
      <c r="E1034" s="1" t="s">
        <v>11556</v>
      </c>
      <c r="F1034" s="45"/>
      <c r="G1034" s="45"/>
      <c r="H1034" s="45"/>
      <c r="I1034" s="45"/>
      <c r="J1034" s="45"/>
      <c r="K1034" s="45"/>
      <c r="L1034" s="45"/>
      <c r="M1034" s="45"/>
      <c r="N1034" s="45"/>
      <c r="O1034" s="45"/>
    </row>
    <row r="1035" ht="13.5" customHeight="1">
      <c r="A1035" s="1" t="s">
        <v>11503</v>
      </c>
      <c r="B1035" s="1" t="s">
        <v>57</v>
      </c>
      <c r="C1035" s="1" t="s">
        <v>115</v>
      </c>
      <c r="D1035" s="1" t="s">
        <v>11559</v>
      </c>
      <c r="E1035" s="1" t="s">
        <v>11560</v>
      </c>
      <c r="F1035" s="45"/>
      <c r="G1035" s="45"/>
      <c r="H1035" s="45"/>
      <c r="I1035" s="45"/>
      <c r="J1035" s="45"/>
      <c r="K1035" s="45"/>
      <c r="L1035" s="45"/>
      <c r="M1035" s="45"/>
      <c r="N1035" s="45"/>
      <c r="O1035" s="45"/>
    </row>
    <row r="1036" ht="13.5" customHeight="1">
      <c r="A1036" s="1" t="s">
        <v>11503</v>
      </c>
      <c r="B1036" s="1" t="s">
        <v>60</v>
      </c>
      <c r="C1036" s="1" t="s">
        <v>10</v>
      </c>
      <c r="D1036" s="1" t="s">
        <v>11565</v>
      </c>
      <c r="E1036" s="1" t="s">
        <v>11566</v>
      </c>
      <c r="F1036" s="45"/>
      <c r="G1036" s="45"/>
      <c r="H1036" s="45"/>
      <c r="I1036" s="45"/>
      <c r="J1036" s="45"/>
      <c r="K1036" s="45"/>
      <c r="L1036" s="45"/>
      <c r="M1036" s="45"/>
      <c r="N1036" s="45"/>
      <c r="O1036" s="45"/>
    </row>
    <row r="1037" ht="13.5" customHeight="1">
      <c r="A1037" s="1" t="s">
        <v>11503</v>
      </c>
      <c r="B1037" s="1" t="s">
        <v>99</v>
      </c>
      <c r="C1037" s="1" t="s">
        <v>817</v>
      </c>
      <c r="D1037" s="3"/>
      <c r="E1037" s="3"/>
      <c r="F1037" s="45"/>
      <c r="G1037" s="45"/>
      <c r="H1037" s="45"/>
      <c r="I1037" s="45"/>
      <c r="J1037" s="45"/>
      <c r="K1037" s="45"/>
      <c r="L1037" s="45"/>
      <c r="M1037" s="45"/>
      <c r="N1037" s="45"/>
      <c r="O1037" s="45"/>
    </row>
    <row r="1038" ht="13.5" customHeight="1">
      <c r="A1038" s="1" t="s">
        <v>11569</v>
      </c>
      <c r="B1038" s="2" t="s">
        <v>1</v>
      </c>
      <c r="C1038" s="1" t="s">
        <v>2</v>
      </c>
      <c r="D1038" s="3"/>
      <c r="E1038" s="3"/>
      <c r="F1038" s="45"/>
      <c r="G1038" s="45"/>
      <c r="H1038" s="45"/>
      <c r="I1038" s="45"/>
      <c r="J1038" s="45"/>
      <c r="K1038" s="45"/>
      <c r="L1038" s="45"/>
      <c r="M1038" s="45"/>
      <c r="N1038" s="45"/>
      <c r="O1038" s="45"/>
    </row>
    <row r="1039" ht="13.5" customHeight="1">
      <c r="A1039" s="1" t="s">
        <v>11569</v>
      </c>
      <c r="B1039" s="1" t="s">
        <v>5</v>
      </c>
      <c r="C1039" s="1" t="s">
        <v>102</v>
      </c>
      <c r="D1039" s="1" t="s">
        <v>11576</v>
      </c>
      <c r="E1039" s="1" t="s">
        <v>11578</v>
      </c>
      <c r="F1039" s="45"/>
      <c r="G1039" s="45"/>
      <c r="H1039" s="45"/>
      <c r="I1039" s="45"/>
      <c r="J1039" s="45"/>
      <c r="K1039" s="45"/>
      <c r="L1039" s="45"/>
      <c r="M1039" s="45"/>
      <c r="N1039" s="45"/>
      <c r="O1039" s="45"/>
    </row>
    <row r="1040" ht="13.5" customHeight="1">
      <c r="A1040" s="1" t="s">
        <v>11569</v>
      </c>
      <c r="B1040" s="1" t="s">
        <v>9</v>
      </c>
      <c r="C1040" s="1" t="s">
        <v>10</v>
      </c>
      <c r="D1040" s="1" t="s">
        <v>11580</v>
      </c>
      <c r="E1040" s="1" t="s">
        <v>11582</v>
      </c>
      <c r="F1040" s="45"/>
      <c r="G1040" s="45"/>
      <c r="H1040" s="45"/>
      <c r="I1040" s="45"/>
      <c r="J1040" s="45"/>
      <c r="K1040" s="45"/>
      <c r="L1040" s="45"/>
      <c r="M1040" s="45"/>
      <c r="N1040" s="45"/>
      <c r="O1040" s="45"/>
    </row>
    <row r="1041" ht="13.5" customHeight="1">
      <c r="A1041" s="1" t="s">
        <v>11569</v>
      </c>
      <c r="B1041" s="1" t="s">
        <v>13</v>
      </c>
      <c r="C1041" s="1" t="s">
        <v>10</v>
      </c>
      <c r="D1041" s="1" t="s">
        <v>11586</v>
      </c>
      <c r="E1041" s="1" t="s">
        <v>11588</v>
      </c>
      <c r="F1041" s="45"/>
      <c r="G1041" s="45"/>
      <c r="H1041" s="45"/>
      <c r="I1041" s="45"/>
      <c r="J1041" s="45"/>
      <c r="K1041" s="45"/>
      <c r="L1041" s="45"/>
      <c r="M1041" s="45"/>
      <c r="N1041" s="45"/>
      <c r="O1041" s="45"/>
    </row>
    <row r="1042" ht="13.5" customHeight="1">
      <c r="A1042" s="1" t="s">
        <v>11569</v>
      </c>
      <c r="B1042" s="1" t="s">
        <v>16</v>
      </c>
      <c r="C1042" s="1" t="s">
        <v>374</v>
      </c>
      <c r="D1042" s="1" t="s">
        <v>11592</v>
      </c>
      <c r="E1042" s="1" t="s">
        <v>11594</v>
      </c>
      <c r="F1042" s="45"/>
      <c r="G1042" s="45"/>
      <c r="H1042" s="45"/>
      <c r="I1042" s="45"/>
      <c r="J1042" s="45"/>
      <c r="K1042" s="45"/>
      <c r="L1042" s="45"/>
      <c r="M1042" s="45"/>
      <c r="N1042" s="45"/>
      <c r="O1042" s="45"/>
    </row>
    <row r="1043" ht="13.5" customHeight="1">
      <c r="A1043" s="1" t="s">
        <v>11569</v>
      </c>
      <c r="B1043" s="1" t="s">
        <v>21</v>
      </c>
      <c r="C1043" s="1" t="s">
        <v>10</v>
      </c>
      <c r="D1043" s="1" t="s">
        <v>11597</v>
      </c>
      <c r="E1043" s="1" t="s">
        <v>11599</v>
      </c>
      <c r="F1043" s="45"/>
      <c r="G1043" s="45"/>
      <c r="H1043" s="45"/>
      <c r="I1043" s="45"/>
      <c r="J1043" s="45"/>
      <c r="K1043" s="45"/>
      <c r="L1043" s="45"/>
      <c r="M1043" s="45"/>
      <c r="N1043" s="45"/>
      <c r="O1043" s="45"/>
    </row>
    <row r="1044" ht="13.5" customHeight="1">
      <c r="A1044" s="1" t="s">
        <v>11569</v>
      </c>
      <c r="B1044" s="1" t="s">
        <v>27</v>
      </c>
      <c r="C1044" s="1" t="s">
        <v>10</v>
      </c>
      <c r="D1044" s="1" t="s">
        <v>11603</v>
      </c>
      <c r="E1044" s="1" t="s">
        <v>11604</v>
      </c>
      <c r="F1044" s="45"/>
      <c r="G1044" s="45"/>
      <c r="H1044" s="45"/>
      <c r="I1044" s="45"/>
      <c r="J1044" s="45"/>
      <c r="K1044" s="45"/>
      <c r="L1044" s="45"/>
      <c r="M1044" s="45"/>
      <c r="N1044" s="45"/>
      <c r="O1044" s="45"/>
    </row>
    <row r="1045" ht="13.5" customHeight="1">
      <c r="A1045" s="1" t="s">
        <v>11569</v>
      </c>
      <c r="B1045" s="1" t="s">
        <v>31</v>
      </c>
      <c r="C1045" s="1" t="s">
        <v>10</v>
      </c>
      <c r="D1045" s="1" t="s">
        <v>11609</v>
      </c>
      <c r="E1045" s="1" t="s">
        <v>11610</v>
      </c>
      <c r="F1045" s="45"/>
      <c r="G1045" s="45"/>
      <c r="H1045" s="45"/>
      <c r="I1045" s="45"/>
      <c r="J1045" s="45"/>
      <c r="K1045" s="45"/>
      <c r="L1045" s="45"/>
      <c r="M1045" s="45"/>
      <c r="N1045" s="45"/>
      <c r="O1045" s="45"/>
    </row>
    <row r="1046" ht="13.5" customHeight="1">
      <c r="A1046" s="1" t="s">
        <v>11569</v>
      </c>
      <c r="B1046" s="1" t="s">
        <v>34</v>
      </c>
      <c r="C1046" s="1" t="s">
        <v>374</v>
      </c>
      <c r="D1046" s="1" t="s">
        <v>11614</v>
      </c>
      <c r="E1046" s="1" t="s">
        <v>11616</v>
      </c>
      <c r="F1046" s="45"/>
      <c r="G1046" s="45"/>
      <c r="H1046" s="45"/>
      <c r="I1046" s="45"/>
      <c r="J1046" s="45"/>
      <c r="K1046" s="45"/>
      <c r="L1046" s="45"/>
      <c r="M1046" s="45"/>
      <c r="N1046" s="45"/>
      <c r="O1046" s="45"/>
    </row>
    <row r="1047" ht="13.5" customHeight="1">
      <c r="A1047" s="1" t="s">
        <v>11569</v>
      </c>
      <c r="B1047" s="1" t="s">
        <v>40</v>
      </c>
      <c r="C1047" s="1" t="s">
        <v>10</v>
      </c>
      <c r="D1047" s="1" t="s">
        <v>11621</v>
      </c>
      <c r="E1047" s="1" t="s">
        <v>11622</v>
      </c>
      <c r="F1047" s="45"/>
      <c r="G1047" s="45"/>
      <c r="H1047" s="45"/>
      <c r="I1047" s="45"/>
      <c r="J1047" s="45"/>
      <c r="K1047" s="45"/>
      <c r="L1047" s="45"/>
      <c r="M1047" s="45"/>
      <c r="N1047" s="45"/>
      <c r="O1047" s="45"/>
    </row>
    <row r="1048" ht="13.5" customHeight="1">
      <c r="A1048" s="1" t="s">
        <v>11569</v>
      </c>
      <c r="B1048" s="1" t="s">
        <v>45</v>
      </c>
      <c r="C1048" s="1" t="s">
        <v>10</v>
      </c>
      <c r="D1048" s="1" t="s">
        <v>11627</v>
      </c>
      <c r="E1048" s="1" t="s">
        <v>11628</v>
      </c>
      <c r="F1048" s="45"/>
      <c r="G1048" s="45"/>
      <c r="H1048" s="45"/>
      <c r="I1048" s="45"/>
      <c r="J1048" s="45"/>
      <c r="K1048" s="45"/>
      <c r="L1048" s="45"/>
      <c r="M1048" s="45"/>
      <c r="N1048" s="45"/>
      <c r="O1048" s="45"/>
    </row>
    <row r="1049" ht="13.5" customHeight="1">
      <c r="A1049" s="1" t="s">
        <v>11569</v>
      </c>
      <c r="B1049" s="1" t="s">
        <v>52</v>
      </c>
      <c r="C1049" s="1" t="s">
        <v>10</v>
      </c>
      <c r="D1049" s="1" t="s">
        <v>11630</v>
      </c>
      <c r="E1049" s="1" t="s">
        <v>11633</v>
      </c>
      <c r="F1049" s="45"/>
      <c r="G1049" s="45"/>
      <c r="H1049" s="45"/>
      <c r="I1049" s="45"/>
      <c r="J1049" s="45"/>
      <c r="K1049" s="45"/>
      <c r="L1049" s="45"/>
      <c r="M1049" s="45"/>
      <c r="N1049" s="45"/>
      <c r="O1049" s="45"/>
    </row>
    <row r="1050" ht="13.5" customHeight="1">
      <c r="A1050" s="1" t="s">
        <v>11569</v>
      </c>
      <c r="B1050" s="1" t="s">
        <v>57</v>
      </c>
      <c r="C1050" s="1" t="s">
        <v>10</v>
      </c>
      <c r="D1050" s="1" t="s">
        <v>11635</v>
      </c>
      <c r="E1050" s="1" t="s">
        <v>11636</v>
      </c>
      <c r="F1050" s="45"/>
      <c r="G1050" s="45"/>
      <c r="H1050" s="45"/>
      <c r="I1050" s="45"/>
      <c r="J1050" s="45"/>
      <c r="K1050" s="45"/>
      <c r="L1050" s="45"/>
      <c r="M1050" s="45"/>
      <c r="N1050" s="45"/>
      <c r="O1050" s="45"/>
    </row>
    <row r="1051" ht="13.5" customHeight="1">
      <c r="A1051" s="1" t="s">
        <v>11569</v>
      </c>
      <c r="B1051" s="1" t="s">
        <v>60</v>
      </c>
      <c r="C1051" s="1" t="s">
        <v>10</v>
      </c>
      <c r="D1051" s="1" t="s">
        <v>11640</v>
      </c>
      <c r="E1051" s="1" t="s">
        <v>11642</v>
      </c>
      <c r="F1051" s="45"/>
      <c r="G1051" s="45"/>
      <c r="H1051" s="45"/>
      <c r="I1051" s="45"/>
      <c r="J1051" s="45"/>
      <c r="K1051" s="45"/>
      <c r="L1051" s="45"/>
      <c r="M1051" s="45"/>
      <c r="N1051" s="45"/>
      <c r="O1051" s="45"/>
    </row>
    <row r="1052" ht="13.5" customHeight="1">
      <c r="A1052" s="1" t="s">
        <v>11569</v>
      </c>
      <c r="B1052" s="1" t="s">
        <v>65</v>
      </c>
      <c r="C1052" s="1" t="s">
        <v>10</v>
      </c>
      <c r="D1052" s="1" t="s">
        <v>11649</v>
      </c>
      <c r="E1052" s="1" t="s">
        <v>11650</v>
      </c>
      <c r="F1052" s="45"/>
      <c r="G1052" s="45"/>
      <c r="H1052" s="45"/>
      <c r="I1052" s="45"/>
      <c r="J1052" s="45"/>
      <c r="K1052" s="45"/>
      <c r="L1052" s="45"/>
      <c r="M1052" s="45"/>
      <c r="N1052" s="45"/>
      <c r="O1052" s="45"/>
    </row>
    <row r="1053" ht="13.5" customHeight="1">
      <c r="A1053" s="1" t="s">
        <v>11569</v>
      </c>
      <c r="B1053" s="1" t="s">
        <v>70</v>
      </c>
      <c r="C1053" s="1" t="s">
        <v>10</v>
      </c>
      <c r="D1053" s="1" t="s">
        <v>11652</v>
      </c>
      <c r="E1053" s="1" t="s">
        <v>11653</v>
      </c>
      <c r="F1053" s="45"/>
      <c r="G1053" s="45"/>
      <c r="H1053" s="45"/>
      <c r="I1053" s="45"/>
      <c r="J1053" s="45"/>
      <c r="K1053" s="45"/>
      <c r="L1053" s="45"/>
      <c r="M1053" s="45"/>
      <c r="N1053" s="45"/>
      <c r="O1053" s="45"/>
    </row>
    <row r="1054" ht="13.5" customHeight="1">
      <c r="A1054" s="1" t="s">
        <v>11569</v>
      </c>
      <c r="B1054" s="1" t="s">
        <v>99</v>
      </c>
      <c r="C1054" s="1" t="s">
        <v>817</v>
      </c>
      <c r="D1054" s="3"/>
      <c r="E1054" s="3"/>
      <c r="F1054" s="45"/>
      <c r="G1054" s="45"/>
      <c r="H1054" s="45"/>
      <c r="I1054" s="45"/>
      <c r="J1054" s="45"/>
      <c r="K1054" s="45"/>
      <c r="L1054" s="45"/>
      <c r="M1054" s="45"/>
      <c r="N1054" s="45"/>
      <c r="O1054" s="45"/>
    </row>
    <row r="1055" ht="13.5" customHeight="1">
      <c r="A1055" s="1" t="s">
        <v>11659</v>
      </c>
      <c r="B1055" s="2" t="s">
        <v>1</v>
      </c>
      <c r="C1055" s="1" t="s">
        <v>2</v>
      </c>
      <c r="D1055" s="3"/>
      <c r="E1055" s="3"/>
      <c r="F1055" s="45"/>
      <c r="G1055" s="45"/>
      <c r="H1055" s="45"/>
      <c r="I1055" s="45"/>
      <c r="J1055" s="45"/>
      <c r="K1055" s="45"/>
      <c r="L1055" s="45"/>
      <c r="M1055" s="45"/>
      <c r="N1055" s="45"/>
      <c r="O1055" s="45"/>
    </row>
    <row r="1056" ht="13.5" customHeight="1">
      <c r="A1056" s="1" t="s">
        <v>11659</v>
      </c>
      <c r="B1056" s="1" t="s">
        <v>5</v>
      </c>
      <c r="C1056" s="1" t="s">
        <v>102</v>
      </c>
      <c r="D1056" s="1" t="s">
        <v>11666</v>
      </c>
      <c r="E1056" s="1" t="s">
        <v>11667</v>
      </c>
      <c r="F1056" s="45"/>
      <c r="G1056" s="45"/>
      <c r="H1056" s="45"/>
      <c r="I1056" s="45"/>
      <c r="J1056" s="45"/>
      <c r="K1056" s="45"/>
      <c r="L1056" s="45"/>
      <c r="M1056" s="45"/>
      <c r="N1056" s="45"/>
      <c r="O1056" s="45"/>
    </row>
    <row r="1057" ht="13.5" customHeight="1">
      <c r="A1057" s="1" t="s">
        <v>11659</v>
      </c>
      <c r="B1057" s="1" t="s">
        <v>9</v>
      </c>
      <c r="C1057" s="1" t="s">
        <v>10</v>
      </c>
      <c r="D1057" s="1" t="s">
        <v>11673</v>
      </c>
      <c r="E1057" s="1" t="s">
        <v>11675</v>
      </c>
      <c r="F1057" s="45"/>
      <c r="G1057" s="45"/>
      <c r="H1057" s="45"/>
      <c r="I1057" s="45"/>
      <c r="J1057" s="45"/>
      <c r="K1057" s="45"/>
      <c r="L1057" s="45"/>
      <c r="M1057" s="45"/>
      <c r="N1057" s="45"/>
      <c r="O1057" s="45"/>
    </row>
    <row r="1058" ht="13.5" customHeight="1">
      <c r="A1058" s="1" t="s">
        <v>11659</v>
      </c>
      <c r="B1058" s="1" t="s">
        <v>13</v>
      </c>
      <c r="C1058" s="1" t="s">
        <v>115</v>
      </c>
      <c r="D1058" s="1" t="s">
        <v>11681</v>
      </c>
      <c r="E1058" s="1" t="s">
        <v>11683</v>
      </c>
      <c r="F1058" s="45"/>
      <c r="G1058" s="45"/>
      <c r="H1058" s="45"/>
      <c r="I1058" s="45"/>
      <c r="J1058" s="45"/>
      <c r="K1058" s="45"/>
      <c r="L1058" s="45"/>
      <c r="M1058" s="45"/>
      <c r="N1058" s="45"/>
      <c r="O1058" s="45"/>
    </row>
    <row r="1059" ht="13.5" customHeight="1">
      <c r="A1059" s="1" t="s">
        <v>11659</v>
      </c>
      <c r="B1059" s="1" t="s">
        <v>16</v>
      </c>
      <c r="C1059" s="1" t="s">
        <v>10</v>
      </c>
      <c r="D1059" s="1" t="s">
        <v>11688</v>
      </c>
      <c r="E1059" s="1" t="s">
        <v>11690</v>
      </c>
      <c r="F1059" s="45"/>
      <c r="G1059" s="45"/>
      <c r="H1059" s="45"/>
      <c r="I1059" s="45"/>
      <c r="J1059" s="45"/>
      <c r="K1059" s="45"/>
      <c r="L1059" s="45"/>
      <c r="M1059" s="45"/>
      <c r="N1059" s="45"/>
      <c r="O1059" s="45"/>
    </row>
    <row r="1060" ht="13.5" customHeight="1">
      <c r="A1060" s="1" t="s">
        <v>11659</v>
      </c>
      <c r="B1060" s="1" t="s">
        <v>21</v>
      </c>
      <c r="C1060" s="1" t="s">
        <v>10</v>
      </c>
      <c r="D1060" s="1" t="s">
        <v>11696</v>
      </c>
      <c r="E1060" s="1" t="s">
        <v>11697</v>
      </c>
      <c r="F1060" s="45"/>
      <c r="G1060" s="45"/>
      <c r="H1060" s="45"/>
      <c r="I1060" s="45"/>
      <c r="J1060" s="45"/>
      <c r="K1060" s="45"/>
      <c r="L1060" s="45"/>
      <c r="M1060" s="45"/>
      <c r="N1060" s="45"/>
      <c r="O1060" s="45"/>
    </row>
    <row r="1061" ht="13.5" customHeight="1">
      <c r="A1061" s="1" t="s">
        <v>11659</v>
      </c>
      <c r="B1061" s="1" t="s">
        <v>27</v>
      </c>
      <c r="C1061" s="1" t="s">
        <v>10</v>
      </c>
      <c r="D1061" s="1" t="s">
        <v>11701</v>
      </c>
      <c r="E1061" s="1" t="s">
        <v>11702</v>
      </c>
      <c r="F1061" s="45"/>
      <c r="G1061" s="45"/>
      <c r="H1061" s="45"/>
      <c r="I1061" s="45"/>
      <c r="J1061" s="45"/>
      <c r="K1061" s="45"/>
      <c r="L1061" s="45"/>
      <c r="M1061" s="45"/>
      <c r="N1061" s="45"/>
      <c r="O1061" s="45"/>
    </row>
    <row r="1062" ht="13.5" customHeight="1">
      <c r="A1062" s="1" t="s">
        <v>11659</v>
      </c>
      <c r="B1062" s="1" t="s">
        <v>31</v>
      </c>
      <c r="C1062" s="1" t="s">
        <v>10</v>
      </c>
      <c r="D1062" s="1" t="s">
        <v>11705</v>
      </c>
      <c r="E1062" s="1" t="s">
        <v>11707</v>
      </c>
      <c r="F1062" s="45"/>
      <c r="G1062" s="45"/>
      <c r="H1062" s="45"/>
      <c r="I1062" s="45"/>
      <c r="J1062" s="45"/>
      <c r="K1062" s="45"/>
      <c r="L1062" s="45"/>
      <c r="M1062" s="45"/>
      <c r="N1062" s="45"/>
      <c r="O1062" s="45"/>
    </row>
    <row r="1063" ht="13.5" customHeight="1">
      <c r="A1063" s="1" t="s">
        <v>11659</v>
      </c>
      <c r="B1063" s="1" t="s">
        <v>34</v>
      </c>
      <c r="C1063" s="1" t="s">
        <v>10</v>
      </c>
      <c r="D1063" s="1" t="s">
        <v>11714</v>
      </c>
      <c r="E1063" s="1" t="s">
        <v>11716</v>
      </c>
      <c r="F1063" s="45"/>
      <c r="G1063" s="45"/>
      <c r="H1063" s="45"/>
      <c r="I1063" s="45"/>
      <c r="J1063" s="45"/>
      <c r="K1063" s="45"/>
      <c r="L1063" s="45"/>
      <c r="M1063" s="45"/>
      <c r="N1063" s="45"/>
      <c r="O1063" s="45"/>
    </row>
    <row r="1064" ht="13.5" customHeight="1">
      <c r="A1064" s="1" t="s">
        <v>11659</v>
      </c>
      <c r="B1064" s="1" t="s">
        <v>40</v>
      </c>
      <c r="C1064" s="1" t="s">
        <v>10</v>
      </c>
      <c r="D1064" s="1" t="s">
        <v>11723</v>
      </c>
      <c r="E1064" s="1" t="s">
        <v>11724</v>
      </c>
      <c r="F1064" s="45"/>
      <c r="G1064" s="45"/>
      <c r="H1064" s="45"/>
      <c r="I1064" s="45"/>
      <c r="J1064" s="45"/>
      <c r="K1064" s="45"/>
      <c r="L1064" s="45"/>
      <c r="M1064" s="45"/>
      <c r="N1064" s="45"/>
      <c r="O1064" s="45"/>
    </row>
    <row r="1065" ht="13.5" customHeight="1">
      <c r="A1065" s="1" t="s">
        <v>11659</v>
      </c>
      <c r="B1065" s="1" t="s">
        <v>45</v>
      </c>
      <c r="C1065" s="1" t="s">
        <v>10</v>
      </c>
      <c r="D1065" s="1" t="s">
        <v>11731</v>
      </c>
      <c r="E1065" s="1" t="s">
        <v>11732</v>
      </c>
      <c r="F1065" s="45"/>
      <c r="G1065" s="45"/>
      <c r="H1065" s="45"/>
      <c r="I1065" s="45"/>
      <c r="J1065" s="45"/>
      <c r="K1065" s="45"/>
      <c r="L1065" s="45"/>
      <c r="M1065" s="45"/>
      <c r="N1065" s="45"/>
      <c r="O1065" s="45"/>
    </row>
    <row r="1066" ht="13.5" customHeight="1">
      <c r="A1066" s="1" t="s">
        <v>11659</v>
      </c>
      <c r="B1066" s="1" t="s">
        <v>52</v>
      </c>
      <c r="C1066" s="1" t="s">
        <v>10</v>
      </c>
      <c r="D1066" s="1" t="s">
        <v>11738</v>
      </c>
      <c r="E1066" s="1" t="s">
        <v>11740</v>
      </c>
      <c r="F1066" s="45"/>
      <c r="G1066" s="45"/>
      <c r="H1066" s="45"/>
      <c r="I1066" s="45"/>
      <c r="J1066" s="45"/>
      <c r="K1066" s="45"/>
      <c r="L1066" s="45"/>
      <c r="M1066" s="45"/>
      <c r="N1066" s="45"/>
      <c r="O1066" s="45"/>
    </row>
    <row r="1067" ht="13.5" customHeight="1">
      <c r="A1067" s="1" t="s">
        <v>11659</v>
      </c>
      <c r="B1067" s="1" t="s">
        <v>57</v>
      </c>
      <c r="C1067" s="1" t="s">
        <v>374</v>
      </c>
      <c r="D1067" s="1" t="s">
        <v>11747</v>
      </c>
      <c r="E1067" s="1" t="s">
        <v>11748</v>
      </c>
      <c r="F1067" s="45"/>
      <c r="G1067" s="45"/>
      <c r="H1067" s="45"/>
      <c r="I1067" s="45"/>
      <c r="J1067" s="45"/>
      <c r="K1067" s="45"/>
      <c r="L1067" s="45"/>
      <c r="M1067" s="45"/>
      <c r="N1067" s="45"/>
      <c r="O1067" s="45"/>
    </row>
    <row r="1068" ht="13.5" customHeight="1">
      <c r="A1068" s="1" t="s">
        <v>11659</v>
      </c>
      <c r="B1068" s="1" t="s">
        <v>60</v>
      </c>
      <c r="C1068" s="1" t="s">
        <v>10</v>
      </c>
      <c r="D1068" s="1" t="s">
        <v>11752</v>
      </c>
      <c r="E1068" s="1" t="s">
        <v>11753</v>
      </c>
      <c r="F1068" s="45"/>
      <c r="G1068" s="45"/>
      <c r="H1068" s="45"/>
      <c r="I1068" s="45"/>
      <c r="J1068" s="45"/>
      <c r="K1068" s="45"/>
      <c r="L1068" s="45"/>
      <c r="M1068" s="45"/>
      <c r="N1068" s="45"/>
      <c r="O1068" s="45"/>
    </row>
    <row r="1069" ht="13.5" customHeight="1">
      <c r="A1069" s="1" t="s">
        <v>11659</v>
      </c>
      <c r="B1069" s="1" t="s">
        <v>65</v>
      </c>
      <c r="C1069" s="1" t="s">
        <v>10</v>
      </c>
      <c r="D1069" s="1" t="s">
        <v>11756</v>
      </c>
      <c r="E1069" s="1" t="s">
        <v>11757</v>
      </c>
      <c r="F1069" s="45"/>
      <c r="G1069" s="45"/>
      <c r="H1069" s="45"/>
      <c r="I1069" s="45"/>
      <c r="J1069" s="45"/>
      <c r="K1069" s="45"/>
      <c r="L1069" s="45"/>
      <c r="M1069" s="45"/>
      <c r="N1069" s="45"/>
      <c r="O1069" s="45"/>
    </row>
    <row r="1070" ht="13.5" customHeight="1">
      <c r="A1070" s="1" t="s">
        <v>11659</v>
      </c>
      <c r="B1070" s="1" t="s">
        <v>70</v>
      </c>
      <c r="C1070" s="1" t="s">
        <v>10</v>
      </c>
      <c r="D1070" s="1" t="s">
        <v>11760</v>
      </c>
      <c r="E1070" s="1" t="s">
        <v>11761</v>
      </c>
      <c r="F1070" s="45"/>
      <c r="G1070" s="45"/>
      <c r="H1070" s="45"/>
      <c r="I1070" s="45"/>
      <c r="J1070" s="45"/>
      <c r="K1070" s="45"/>
      <c r="L1070" s="45"/>
      <c r="M1070" s="45"/>
      <c r="N1070" s="45"/>
      <c r="O1070" s="45"/>
    </row>
    <row r="1071" ht="13.5" customHeight="1">
      <c r="A1071" s="1" t="s">
        <v>11659</v>
      </c>
      <c r="B1071" s="1" t="s">
        <v>74</v>
      </c>
      <c r="C1071" s="1" t="s">
        <v>10</v>
      </c>
      <c r="D1071" s="1" t="s">
        <v>11765</v>
      </c>
      <c r="E1071" s="1" t="s">
        <v>11768</v>
      </c>
      <c r="F1071" s="45"/>
      <c r="G1071" s="45"/>
      <c r="H1071" s="45"/>
      <c r="I1071" s="45"/>
      <c r="J1071" s="45"/>
      <c r="K1071" s="45"/>
      <c r="L1071" s="45"/>
      <c r="M1071" s="45"/>
      <c r="N1071" s="45"/>
      <c r="O1071" s="45"/>
    </row>
    <row r="1072" ht="13.5" customHeight="1">
      <c r="A1072" s="1" t="s">
        <v>11659</v>
      </c>
      <c r="B1072" s="1" t="s">
        <v>78</v>
      </c>
      <c r="C1072" s="1" t="s">
        <v>374</v>
      </c>
      <c r="D1072" s="1" t="s">
        <v>11772</v>
      </c>
      <c r="E1072" s="1" t="s">
        <v>11773</v>
      </c>
      <c r="F1072" s="45"/>
      <c r="G1072" s="45"/>
      <c r="H1072" s="45"/>
      <c r="I1072" s="45"/>
      <c r="J1072" s="45"/>
      <c r="K1072" s="45"/>
      <c r="L1072" s="45"/>
      <c r="M1072" s="45"/>
      <c r="N1072" s="45"/>
      <c r="O1072" s="45"/>
    </row>
    <row r="1073" ht="13.5" customHeight="1">
      <c r="A1073" s="1" t="s">
        <v>11659</v>
      </c>
      <c r="B1073" s="1" t="s">
        <v>83</v>
      </c>
      <c r="C1073" s="1" t="s">
        <v>10</v>
      </c>
      <c r="D1073" s="1" t="s">
        <v>11778</v>
      </c>
      <c r="E1073" s="1" t="s">
        <v>11779</v>
      </c>
      <c r="F1073" s="45"/>
      <c r="G1073" s="45"/>
      <c r="H1073" s="45"/>
      <c r="I1073" s="45"/>
      <c r="J1073" s="45"/>
      <c r="K1073" s="45"/>
      <c r="L1073" s="45"/>
      <c r="M1073" s="45"/>
      <c r="N1073" s="45"/>
      <c r="O1073" s="45"/>
    </row>
    <row r="1074" ht="13.5" customHeight="1">
      <c r="A1074" s="1" t="s">
        <v>11659</v>
      </c>
      <c r="B1074" s="1" t="s">
        <v>86</v>
      </c>
      <c r="C1074" s="1" t="s">
        <v>10</v>
      </c>
      <c r="D1074" s="1" t="s">
        <v>11785</v>
      </c>
      <c r="E1074" s="1" t="s">
        <v>11786</v>
      </c>
      <c r="F1074" s="45"/>
      <c r="G1074" s="45"/>
      <c r="H1074" s="45"/>
      <c r="I1074" s="45"/>
      <c r="J1074" s="45"/>
      <c r="K1074" s="45"/>
      <c r="L1074" s="45"/>
      <c r="M1074" s="45"/>
      <c r="N1074" s="45"/>
      <c r="O1074" s="45"/>
    </row>
    <row r="1075" ht="13.5" customHeight="1">
      <c r="A1075" s="1" t="s">
        <v>11659</v>
      </c>
      <c r="B1075" s="1" t="s">
        <v>91</v>
      </c>
      <c r="C1075" s="1" t="s">
        <v>115</v>
      </c>
      <c r="D1075" s="1" t="s">
        <v>11790</v>
      </c>
      <c r="E1075" s="1" t="s">
        <v>11791</v>
      </c>
      <c r="F1075" s="45"/>
      <c r="G1075" s="45"/>
      <c r="H1075" s="45"/>
      <c r="I1075" s="45"/>
      <c r="J1075" s="45"/>
      <c r="K1075" s="45"/>
      <c r="L1075" s="45"/>
      <c r="M1075" s="45"/>
      <c r="N1075" s="45"/>
      <c r="O1075" s="45"/>
    </row>
    <row r="1076" ht="13.5" customHeight="1">
      <c r="A1076" s="1" t="s">
        <v>11659</v>
      </c>
      <c r="B1076" s="1" t="s">
        <v>94</v>
      </c>
      <c r="C1076" s="1" t="s">
        <v>10</v>
      </c>
      <c r="D1076" s="1" t="s">
        <v>11796</v>
      </c>
      <c r="E1076" s="1" t="s">
        <v>11798</v>
      </c>
      <c r="F1076" s="45"/>
      <c r="G1076" s="45"/>
      <c r="H1076" s="45"/>
      <c r="I1076" s="45"/>
      <c r="J1076" s="45"/>
      <c r="K1076" s="45"/>
      <c r="L1076" s="45"/>
      <c r="M1076" s="45"/>
      <c r="N1076" s="45"/>
      <c r="O1076" s="45"/>
    </row>
    <row r="1077" ht="13.5" customHeight="1">
      <c r="A1077" s="1" t="s">
        <v>11659</v>
      </c>
      <c r="B1077" s="1" t="s">
        <v>186</v>
      </c>
      <c r="C1077" s="1" t="s">
        <v>10</v>
      </c>
      <c r="D1077" s="1" t="s">
        <v>11801</v>
      </c>
      <c r="E1077" s="1" t="s">
        <v>11803</v>
      </c>
      <c r="F1077" s="45"/>
      <c r="G1077" s="45"/>
      <c r="H1077" s="45"/>
      <c r="I1077" s="45"/>
      <c r="J1077" s="45"/>
      <c r="K1077" s="45"/>
      <c r="L1077" s="45"/>
      <c r="M1077" s="45"/>
      <c r="N1077" s="45"/>
      <c r="O1077" s="45"/>
    </row>
    <row r="1078" ht="13.5" customHeight="1">
      <c r="A1078" s="1" t="s">
        <v>11659</v>
      </c>
      <c r="B1078" s="1" t="s">
        <v>99</v>
      </c>
      <c r="C1078" s="1" t="s">
        <v>817</v>
      </c>
      <c r="D1078" s="3"/>
      <c r="E1078" s="3"/>
      <c r="F1078" s="45"/>
      <c r="G1078" s="45"/>
      <c r="H1078" s="45"/>
      <c r="I1078" s="45"/>
      <c r="J1078" s="45"/>
      <c r="K1078" s="45"/>
      <c r="L1078" s="45"/>
      <c r="M1078" s="45"/>
      <c r="N1078" s="45"/>
      <c r="O1078" s="45"/>
    </row>
    <row r="1079" ht="13.5" customHeight="1">
      <c r="A1079" s="1" t="s">
        <v>11810</v>
      </c>
      <c r="B1079" s="2" t="s">
        <v>1</v>
      </c>
      <c r="C1079" s="1" t="s">
        <v>2</v>
      </c>
      <c r="D1079" s="3"/>
      <c r="E1079" s="3"/>
      <c r="F1079" s="45"/>
      <c r="G1079" s="45"/>
      <c r="H1079" s="45"/>
      <c r="I1079" s="45"/>
      <c r="J1079" s="45"/>
      <c r="K1079" s="45"/>
      <c r="L1079" s="45"/>
      <c r="M1079" s="45"/>
      <c r="N1079" s="45"/>
      <c r="O1079" s="45"/>
    </row>
    <row r="1080" ht="13.5" customHeight="1">
      <c r="A1080" s="1" t="s">
        <v>11810</v>
      </c>
      <c r="B1080" s="1" t="s">
        <v>5</v>
      </c>
      <c r="C1080" s="1" t="s">
        <v>303</v>
      </c>
      <c r="D1080" s="1" t="s">
        <v>11816</v>
      </c>
      <c r="E1080" s="1" t="s">
        <v>11817</v>
      </c>
      <c r="F1080" s="45"/>
      <c r="G1080" s="45"/>
      <c r="H1080" s="45"/>
      <c r="I1080" s="45"/>
      <c r="J1080" s="45"/>
      <c r="K1080" s="45"/>
      <c r="L1080" s="45"/>
      <c r="M1080" s="45"/>
      <c r="N1080" s="45"/>
      <c r="O1080" s="45"/>
    </row>
    <row r="1081" ht="13.5" customHeight="1">
      <c r="A1081" s="1" t="s">
        <v>11810</v>
      </c>
      <c r="B1081" s="1" t="s">
        <v>9</v>
      </c>
      <c r="C1081" s="1" t="s">
        <v>10</v>
      </c>
      <c r="D1081" s="1" t="s">
        <v>11822</v>
      </c>
      <c r="E1081" s="1" t="s">
        <v>11823</v>
      </c>
      <c r="F1081" s="45"/>
      <c r="G1081" s="45"/>
      <c r="H1081" s="45"/>
      <c r="I1081" s="45"/>
      <c r="J1081" s="45"/>
      <c r="K1081" s="45"/>
      <c r="L1081" s="45"/>
      <c r="M1081" s="45"/>
      <c r="N1081" s="45"/>
      <c r="O1081" s="45"/>
    </row>
    <row r="1082" ht="13.5" customHeight="1">
      <c r="A1082" s="1" t="s">
        <v>11810</v>
      </c>
      <c r="B1082" s="1" t="s">
        <v>13</v>
      </c>
      <c r="C1082" s="1" t="s">
        <v>10</v>
      </c>
      <c r="D1082" s="1" t="s">
        <v>11827</v>
      </c>
      <c r="E1082" s="1" t="s">
        <v>11829</v>
      </c>
      <c r="F1082" s="45"/>
      <c r="G1082" s="45"/>
      <c r="H1082" s="45"/>
      <c r="I1082" s="45"/>
      <c r="J1082" s="45"/>
      <c r="K1082" s="45"/>
      <c r="L1082" s="45"/>
      <c r="M1082" s="45"/>
      <c r="N1082" s="45"/>
      <c r="O1082" s="45"/>
    </row>
    <row r="1083" ht="13.5" customHeight="1">
      <c r="A1083" s="1" t="s">
        <v>11810</v>
      </c>
      <c r="B1083" s="1" t="s">
        <v>16</v>
      </c>
      <c r="C1083" s="1" t="s">
        <v>10</v>
      </c>
      <c r="D1083" s="1" t="s">
        <v>11832</v>
      </c>
      <c r="E1083" s="1" t="s">
        <v>11833</v>
      </c>
      <c r="F1083" s="45"/>
      <c r="G1083" s="45"/>
      <c r="H1083" s="45"/>
      <c r="I1083" s="45"/>
      <c r="J1083" s="45"/>
      <c r="K1083" s="45"/>
      <c r="L1083" s="45"/>
      <c r="M1083" s="45"/>
      <c r="N1083" s="45"/>
      <c r="O1083" s="45"/>
    </row>
    <row r="1084" ht="13.5" customHeight="1">
      <c r="A1084" s="1" t="s">
        <v>11810</v>
      </c>
      <c r="B1084" s="1" t="s">
        <v>21</v>
      </c>
      <c r="C1084" s="1" t="s">
        <v>115</v>
      </c>
      <c r="D1084" s="1" t="s">
        <v>11842</v>
      </c>
      <c r="E1084" s="1" t="s">
        <v>11844</v>
      </c>
      <c r="F1084" s="45"/>
      <c r="G1084" s="45"/>
      <c r="H1084" s="45"/>
      <c r="I1084" s="45"/>
      <c r="J1084" s="45"/>
      <c r="K1084" s="45"/>
      <c r="L1084" s="45"/>
      <c r="M1084" s="45"/>
      <c r="N1084" s="45"/>
      <c r="O1084" s="45"/>
    </row>
    <row r="1085" ht="13.5" customHeight="1">
      <c r="A1085" s="1" t="s">
        <v>11810</v>
      </c>
      <c r="B1085" s="1" t="s">
        <v>27</v>
      </c>
      <c r="C1085" s="1" t="s">
        <v>10</v>
      </c>
      <c r="D1085" s="1" t="s">
        <v>11848</v>
      </c>
      <c r="E1085" s="1" t="s">
        <v>11849</v>
      </c>
      <c r="F1085" s="45"/>
      <c r="G1085" s="45"/>
      <c r="H1085" s="45"/>
      <c r="I1085" s="45"/>
      <c r="J1085" s="45"/>
      <c r="K1085" s="45"/>
      <c r="L1085" s="45"/>
      <c r="M1085" s="45"/>
      <c r="N1085" s="45"/>
      <c r="O1085" s="45"/>
    </row>
    <row r="1086" ht="13.5" customHeight="1">
      <c r="A1086" s="1" t="s">
        <v>11810</v>
      </c>
      <c r="B1086" s="1" t="s">
        <v>31</v>
      </c>
      <c r="C1086" s="1" t="s">
        <v>115</v>
      </c>
      <c r="D1086" s="1" t="s">
        <v>11853</v>
      </c>
      <c r="E1086" s="1" t="s">
        <v>11855</v>
      </c>
      <c r="F1086" s="45"/>
      <c r="G1086" s="45"/>
      <c r="H1086" s="45"/>
      <c r="I1086" s="45"/>
      <c r="J1086" s="45"/>
      <c r="K1086" s="45"/>
      <c r="L1086" s="45"/>
      <c r="M1086" s="45"/>
      <c r="N1086" s="45"/>
      <c r="O1086" s="45"/>
    </row>
    <row r="1087" ht="13.5" customHeight="1">
      <c r="A1087" s="1" t="s">
        <v>11810</v>
      </c>
      <c r="B1087" s="1" t="s">
        <v>34</v>
      </c>
      <c r="C1087" s="1" t="s">
        <v>115</v>
      </c>
      <c r="D1087" s="1" t="s">
        <v>11858</v>
      </c>
      <c r="E1087" s="1" t="s">
        <v>11860</v>
      </c>
      <c r="F1087" s="45"/>
      <c r="G1087" s="45"/>
      <c r="H1087" s="45"/>
      <c r="I1087" s="45"/>
      <c r="J1087" s="45"/>
      <c r="K1087" s="45"/>
      <c r="L1087" s="45"/>
      <c r="M1087" s="45"/>
      <c r="N1087" s="45"/>
      <c r="O1087" s="45"/>
    </row>
    <row r="1088" ht="13.5" customHeight="1">
      <c r="A1088" s="1" t="s">
        <v>11810</v>
      </c>
      <c r="B1088" s="1" t="s">
        <v>40</v>
      </c>
      <c r="C1088" s="1" t="s">
        <v>10</v>
      </c>
      <c r="D1088" s="1" t="s">
        <v>11864</v>
      </c>
      <c r="E1088" s="1" t="s">
        <v>11865</v>
      </c>
      <c r="F1088" s="45"/>
      <c r="G1088" s="45"/>
      <c r="H1088" s="45"/>
      <c r="I1088" s="45"/>
      <c r="J1088" s="45"/>
      <c r="K1088" s="45"/>
      <c r="L1088" s="45"/>
      <c r="M1088" s="45"/>
      <c r="N1088" s="45"/>
      <c r="O1088" s="45"/>
    </row>
    <row r="1089" ht="13.5" customHeight="1">
      <c r="A1089" s="1" t="s">
        <v>11810</v>
      </c>
      <c r="B1089" s="1" t="s">
        <v>45</v>
      </c>
      <c r="C1089" s="1" t="s">
        <v>10</v>
      </c>
      <c r="D1089" s="1" t="s">
        <v>11869</v>
      </c>
      <c r="E1089" s="1" t="s">
        <v>11871</v>
      </c>
      <c r="F1089" s="45"/>
      <c r="G1089" s="45"/>
      <c r="H1089" s="45"/>
      <c r="I1089" s="45"/>
      <c r="J1089" s="45"/>
      <c r="K1089" s="45"/>
      <c r="L1089" s="45"/>
      <c r="M1089" s="45"/>
      <c r="N1089" s="45"/>
      <c r="O1089" s="45"/>
    </row>
    <row r="1090" ht="13.5" customHeight="1">
      <c r="A1090" s="1" t="s">
        <v>11810</v>
      </c>
      <c r="B1090" s="1" t="s">
        <v>52</v>
      </c>
      <c r="C1090" s="1" t="s">
        <v>10</v>
      </c>
      <c r="D1090" s="1" t="s">
        <v>11874</v>
      </c>
      <c r="E1090" s="1" t="s">
        <v>11876</v>
      </c>
      <c r="F1090" s="45"/>
      <c r="G1090" s="45"/>
      <c r="H1090" s="45"/>
      <c r="I1090" s="45"/>
      <c r="J1090" s="45"/>
      <c r="K1090" s="45"/>
      <c r="L1090" s="45"/>
      <c r="M1090" s="45"/>
      <c r="N1090" s="45"/>
      <c r="O1090" s="45"/>
    </row>
    <row r="1091" ht="13.5" customHeight="1">
      <c r="A1091" s="1" t="s">
        <v>11810</v>
      </c>
      <c r="B1091" s="1" t="s">
        <v>57</v>
      </c>
      <c r="C1091" s="1" t="s">
        <v>10</v>
      </c>
      <c r="D1091" s="1" t="s">
        <v>11880</v>
      </c>
      <c r="E1091" s="1" t="s">
        <v>11881</v>
      </c>
      <c r="F1091" s="45"/>
      <c r="G1091" s="45"/>
      <c r="H1091" s="45"/>
      <c r="I1091" s="45"/>
      <c r="J1091" s="45"/>
      <c r="K1091" s="45"/>
      <c r="L1091" s="45"/>
      <c r="M1091" s="45"/>
      <c r="N1091" s="45"/>
      <c r="O1091" s="45"/>
    </row>
    <row r="1092" ht="13.5" customHeight="1">
      <c r="A1092" s="1" t="s">
        <v>11810</v>
      </c>
      <c r="B1092" s="1" t="s">
        <v>60</v>
      </c>
      <c r="C1092" s="1" t="s">
        <v>10</v>
      </c>
      <c r="D1092" s="1" t="s">
        <v>11885</v>
      </c>
      <c r="E1092" s="1" t="s">
        <v>11887</v>
      </c>
      <c r="F1092" s="45"/>
      <c r="G1092" s="45"/>
      <c r="H1092" s="45"/>
      <c r="I1092" s="45"/>
      <c r="J1092" s="45"/>
      <c r="K1092" s="45"/>
      <c r="L1092" s="45"/>
      <c r="M1092" s="45"/>
      <c r="N1092" s="45"/>
      <c r="O1092" s="45"/>
    </row>
    <row r="1093" ht="13.5" customHeight="1">
      <c r="A1093" s="1" t="s">
        <v>11810</v>
      </c>
      <c r="B1093" s="1" t="s">
        <v>65</v>
      </c>
      <c r="C1093" s="1" t="s">
        <v>115</v>
      </c>
      <c r="D1093" s="1" t="s">
        <v>11890</v>
      </c>
      <c r="E1093" s="1" t="s">
        <v>11891</v>
      </c>
      <c r="F1093" s="45"/>
      <c r="G1093" s="45"/>
      <c r="H1093" s="45"/>
      <c r="I1093" s="45"/>
      <c r="J1093" s="45"/>
      <c r="K1093" s="45"/>
      <c r="L1093" s="45"/>
      <c r="M1093" s="45"/>
      <c r="N1093" s="45"/>
      <c r="O1093" s="45"/>
    </row>
    <row r="1094" ht="13.5" customHeight="1">
      <c r="A1094" s="1" t="s">
        <v>11810</v>
      </c>
      <c r="B1094" s="1" t="s">
        <v>70</v>
      </c>
      <c r="C1094" s="1" t="s">
        <v>10</v>
      </c>
      <c r="D1094" s="1" t="s">
        <v>11894</v>
      </c>
      <c r="E1094" s="1" t="s">
        <v>11895</v>
      </c>
      <c r="F1094" s="45"/>
      <c r="G1094" s="45"/>
      <c r="H1094" s="45"/>
      <c r="I1094" s="45"/>
      <c r="J1094" s="45"/>
      <c r="K1094" s="45"/>
      <c r="L1094" s="45"/>
      <c r="M1094" s="45"/>
      <c r="N1094" s="45"/>
      <c r="O1094" s="45"/>
    </row>
    <row r="1095" ht="13.5" customHeight="1">
      <c r="A1095" s="1" t="s">
        <v>11810</v>
      </c>
      <c r="B1095" s="1" t="s">
        <v>74</v>
      </c>
      <c r="C1095" s="1" t="s">
        <v>10</v>
      </c>
      <c r="D1095" s="1" t="s">
        <v>11897</v>
      </c>
      <c r="E1095" s="1" t="s">
        <v>11898</v>
      </c>
      <c r="F1095" s="45"/>
      <c r="G1095" s="45"/>
      <c r="H1095" s="45"/>
      <c r="I1095" s="45"/>
      <c r="J1095" s="45"/>
      <c r="K1095" s="45"/>
      <c r="L1095" s="45"/>
      <c r="M1095" s="45"/>
      <c r="N1095" s="45"/>
      <c r="O1095" s="45"/>
    </row>
    <row r="1096" ht="13.5" customHeight="1">
      <c r="A1096" s="1" t="s">
        <v>11810</v>
      </c>
      <c r="B1096" s="1" t="s">
        <v>78</v>
      </c>
      <c r="C1096" s="1" t="s">
        <v>10</v>
      </c>
      <c r="D1096" s="1" t="s">
        <v>11902</v>
      </c>
      <c r="E1096" s="1" t="s">
        <v>11903</v>
      </c>
      <c r="F1096" s="45"/>
      <c r="G1096" s="45"/>
      <c r="H1096" s="45"/>
      <c r="I1096" s="45"/>
      <c r="J1096" s="45"/>
      <c r="K1096" s="45"/>
      <c r="L1096" s="45"/>
      <c r="M1096" s="45"/>
      <c r="N1096" s="45"/>
      <c r="O1096" s="45"/>
    </row>
    <row r="1097" ht="13.5" customHeight="1">
      <c r="A1097" s="1" t="s">
        <v>11810</v>
      </c>
      <c r="B1097" s="1" t="s">
        <v>83</v>
      </c>
      <c r="C1097" s="1" t="s">
        <v>10</v>
      </c>
      <c r="D1097" s="1" t="s">
        <v>11908</v>
      </c>
      <c r="E1097" s="1" t="s">
        <v>11909</v>
      </c>
      <c r="F1097" s="45"/>
      <c r="G1097" s="45"/>
      <c r="H1097" s="45"/>
      <c r="I1097" s="45"/>
      <c r="J1097" s="45"/>
      <c r="K1097" s="45"/>
      <c r="L1097" s="45"/>
      <c r="M1097" s="45"/>
      <c r="N1097" s="45"/>
      <c r="O1097" s="45"/>
    </row>
    <row r="1098" ht="13.5" customHeight="1">
      <c r="A1098" s="1" t="s">
        <v>11810</v>
      </c>
      <c r="B1098" s="1" t="s">
        <v>86</v>
      </c>
      <c r="C1098" s="1" t="s">
        <v>10</v>
      </c>
      <c r="D1098" s="1" t="s">
        <v>11912</v>
      </c>
      <c r="E1098" s="1" t="s">
        <v>11913</v>
      </c>
      <c r="F1098" s="45"/>
      <c r="G1098" s="45"/>
      <c r="H1098" s="45"/>
      <c r="I1098" s="45"/>
      <c r="J1098" s="45"/>
      <c r="K1098" s="45"/>
      <c r="L1098" s="45"/>
      <c r="M1098" s="45"/>
      <c r="N1098" s="45"/>
      <c r="O1098" s="45"/>
    </row>
    <row r="1099" ht="13.5" customHeight="1">
      <c r="A1099" s="1" t="s">
        <v>11810</v>
      </c>
      <c r="B1099" s="1" t="s">
        <v>91</v>
      </c>
      <c r="C1099" s="1" t="s">
        <v>10</v>
      </c>
      <c r="D1099" s="1" t="s">
        <v>11918</v>
      </c>
      <c r="E1099" s="1" t="s">
        <v>11919</v>
      </c>
      <c r="F1099" s="45"/>
      <c r="G1099" s="45"/>
      <c r="H1099" s="45"/>
      <c r="I1099" s="45"/>
      <c r="J1099" s="45"/>
      <c r="K1099" s="45"/>
      <c r="L1099" s="45"/>
      <c r="M1099" s="45"/>
      <c r="N1099" s="45"/>
      <c r="O1099" s="45"/>
    </row>
    <row r="1100" ht="13.5" customHeight="1">
      <c r="A1100" s="1" t="s">
        <v>11810</v>
      </c>
      <c r="B1100" s="1" t="s">
        <v>94</v>
      </c>
      <c r="C1100" s="1" t="s">
        <v>10</v>
      </c>
      <c r="D1100" s="1" t="s">
        <v>11922</v>
      </c>
      <c r="E1100" s="1" t="s">
        <v>11923</v>
      </c>
      <c r="F1100" s="45"/>
      <c r="G1100" s="45"/>
      <c r="H1100" s="45"/>
      <c r="I1100" s="45"/>
      <c r="J1100" s="45"/>
      <c r="K1100" s="45"/>
      <c r="L1100" s="45"/>
      <c r="M1100" s="45"/>
      <c r="N1100" s="45"/>
      <c r="O1100" s="45"/>
    </row>
    <row r="1101" ht="13.5" customHeight="1">
      <c r="A1101" s="1" t="s">
        <v>11810</v>
      </c>
      <c r="B1101" s="1" t="s">
        <v>186</v>
      </c>
      <c r="C1101" s="1" t="s">
        <v>374</v>
      </c>
      <c r="D1101" s="1" t="s">
        <v>11924</v>
      </c>
      <c r="E1101" s="1" t="s">
        <v>11926</v>
      </c>
      <c r="F1101" s="45"/>
      <c r="G1101" s="45"/>
      <c r="H1101" s="45"/>
      <c r="I1101" s="45"/>
      <c r="J1101" s="45"/>
      <c r="K1101" s="45"/>
      <c r="L1101" s="45"/>
      <c r="M1101" s="45"/>
      <c r="N1101" s="45"/>
      <c r="O1101" s="45"/>
    </row>
    <row r="1102" ht="13.5" customHeight="1">
      <c r="A1102" s="1" t="s">
        <v>11810</v>
      </c>
      <c r="B1102" s="1" t="s">
        <v>189</v>
      </c>
      <c r="C1102" s="1" t="s">
        <v>10</v>
      </c>
      <c r="D1102" s="1" t="s">
        <v>11930</v>
      </c>
      <c r="E1102" s="1" t="s">
        <v>11931</v>
      </c>
      <c r="F1102" s="45"/>
      <c r="G1102" s="45"/>
      <c r="H1102" s="45"/>
      <c r="I1102" s="45"/>
      <c r="J1102" s="45"/>
      <c r="K1102" s="45"/>
      <c r="L1102" s="45"/>
      <c r="M1102" s="45"/>
      <c r="N1102" s="45"/>
      <c r="O1102" s="45"/>
    </row>
    <row r="1103" ht="13.5" customHeight="1">
      <c r="A1103" s="1" t="s">
        <v>11810</v>
      </c>
      <c r="B1103" s="1" t="s">
        <v>193</v>
      </c>
      <c r="C1103" s="1" t="s">
        <v>115</v>
      </c>
      <c r="D1103" s="1" t="s">
        <v>11936</v>
      </c>
      <c r="E1103" s="1" t="s">
        <v>11937</v>
      </c>
      <c r="F1103" s="45"/>
      <c r="G1103" s="45"/>
      <c r="H1103" s="45"/>
      <c r="I1103" s="45"/>
      <c r="J1103" s="45"/>
      <c r="K1103" s="45"/>
      <c r="L1103" s="45"/>
      <c r="M1103" s="45"/>
      <c r="N1103" s="45"/>
      <c r="O1103" s="45"/>
    </row>
    <row r="1104" ht="13.5" customHeight="1">
      <c r="A1104" s="1" t="s">
        <v>11810</v>
      </c>
      <c r="B1104" s="1" t="s">
        <v>197</v>
      </c>
      <c r="C1104" s="1" t="s">
        <v>115</v>
      </c>
      <c r="D1104" s="1" t="s">
        <v>11942</v>
      </c>
      <c r="E1104" s="1" t="s">
        <v>11943</v>
      </c>
      <c r="F1104" s="45"/>
      <c r="G1104" s="45"/>
      <c r="H1104" s="45"/>
      <c r="I1104" s="45"/>
      <c r="J1104" s="45"/>
      <c r="K1104" s="45"/>
      <c r="L1104" s="45"/>
      <c r="M1104" s="45"/>
      <c r="N1104" s="45"/>
      <c r="O1104" s="45"/>
    </row>
    <row r="1105" ht="13.5" customHeight="1">
      <c r="A1105" s="1" t="s">
        <v>11810</v>
      </c>
      <c r="B1105" s="1" t="s">
        <v>201</v>
      </c>
      <c r="C1105" s="1" t="s">
        <v>10</v>
      </c>
      <c r="D1105" s="1" t="s">
        <v>11948</v>
      </c>
      <c r="E1105" s="1" t="s">
        <v>11949</v>
      </c>
      <c r="F1105" s="45"/>
      <c r="G1105" s="45"/>
      <c r="H1105" s="45"/>
      <c r="I1105" s="45"/>
      <c r="J1105" s="45"/>
      <c r="K1105" s="45"/>
      <c r="L1105" s="45"/>
      <c r="M1105" s="45"/>
      <c r="N1105" s="45"/>
      <c r="O1105" s="45"/>
    </row>
    <row r="1106" ht="13.5" customHeight="1">
      <c r="A1106" s="1" t="s">
        <v>11810</v>
      </c>
      <c r="B1106" s="1" t="s">
        <v>99</v>
      </c>
      <c r="C1106" s="1" t="s">
        <v>817</v>
      </c>
      <c r="D1106" s="3"/>
      <c r="E1106" s="3"/>
      <c r="F1106" s="45"/>
      <c r="G1106" s="45"/>
      <c r="H1106" s="45"/>
      <c r="I1106" s="45"/>
      <c r="J1106" s="45"/>
      <c r="K1106" s="45"/>
      <c r="L1106" s="45"/>
      <c r="M1106" s="45"/>
      <c r="N1106" s="45"/>
      <c r="O1106" s="45"/>
    </row>
    <row r="1107" ht="13.5" customHeight="1">
      <c r="A1107" s="1" t="s">
        <v>11957</v>
      </c>
      <c r="B1107" s="2" t="s">
        <v>1</v>
      </c>
      <c r="C1107" s="1" t="s">
        <v>2</v>
      </c>
      <c r="D1107" s="3"/>
      <c r="E1107" s="3"/>
      <c r="F1107" s="45"/>
      <c r="G1107" s="45"/>
      <c r="H1107" s="45"/>
      <c r="I1107" s="45"/>
      <c r="J1107" s="45"/>
      <c r="K1107" s="45"/>
      <c r="L1107" s="45"/>
      <c r="M1107" s="45"/>
      <c r="N1107" s="45"/>
      <c r="O1107" s="45"/>
    </row>
    <row r="1108" ht="13.5" customHeight="1">
      <c r="A1108" s="1" t="s">
        <v>11957</v>
      </c>
      <c r="B1108" s="1" t="s">
        <v>5</v>
      </c>
      <c r="C1108" s="1" t="s">
        <v>102</v>
      </c>
      <c r="D1108" s="1" t="s">
        <v>11963</v>
      </c>
      <c r="E1108" s="1" t="s">
        <v>11964</v>
      </c>
      <c r="F1108" s="45"/>
      <c r="G1108" s="45"/>
      <c r="H1108" s="45"/>
      <c r="I1108" s="45"/>
      <c r="J1108" s="45"/>
      <c r="K1108" s="45"/>
      <c r="L1108" s="45"/>
      <c r="M1108" s="45"/>
      <c r="N1108" s="45"/>
      <c r="O1108" s="45"/>
    </row>
    <row r="1109" ht="13.5" customHeight="1">
      <c r="A1109" s="1" t="s">
        <v>11957</v>
      </c>
      <c r="B1109" s="1" t="s">
        <v>9</v>
      </c>
      <c r="C1109" s="1" t="s">
        <v>10</v>
      </c>
      <c r="D1109" s="1" t="s">
        <v>11969</v>
      </c>
      <c r="E1109" s="1" t="s">
        <v>11970</v>
      </c>
      <c r="F1109" s="45"/>
      <c r="G1109" s="45"/>
      <c r="H1109" s="45"/>
      <c r="I1109" s="45"/>
      <c r="J1109" s="45"/>
      <c r="K1109" s="45"/>
      <c r="L1109" s="45"/>
      <c r="M1109" s="45"/>
      <c r="N1109" s="45"/>
      <c r="O1109" s="45"/>
    </row>
    <row r="1110" ht="13.5" customHeight="1">
      <c r="A1110" s="1" t="s">
        <v>11957</v>
      </c>
      <c r="B1110" s="1" t="s">
        <v>13</v>
      </c>
      <c r="C1110" s="1" t="s">
        <v>10</v>
      </c>
      <c r="D1110" s="1" t="s">
        <v>11973</v>
      </c>
      <c r="E1110" s="1" t="s">
        <v>11974</v>
      </c>
      <c r="F1110" s="45"/>
      <c r="G1110" s="45"/>
      <c r="H1110" s="45"/>
      <c r="I1110" s="45"/>
      <c r="J1110" s="45"/>
      <c r="K1110" s="45"/>
      <c r="L1110" s="45"/>
      <c r="M1110" s="45"/>
      <c r="N1110" s="45"/>
      <c r="O1110" s="45"/>
    </row>
    <row r="1111" ht="13.5" customHeight="1">
      <c r="A1111" s="1" t="s">
        <v>11957</v>
      </c>
      <c r="B1111" s="1" t="s">
        <v>16</v>
      </c>
      <c r="C1111" s="1" t="s">
        <v>374</v>
      </c>
      <c r="D1111" s="1" t="s">
        <v>11979</v>
      </c>
      <c r="E1111" s="1" t="s">
        <v>11980</v>
      </c>
      <c r="F1111" s="45"/>
      <c r="G1111" s="45"/>
      <c r="H1111" s="45"/>
      <c r="I1111" s="45"/>
      <c r="J1111" s="45"/>
      <c r="K1111" s="45"/>
      <c r="L1111" s="45"/>
      <c r="M1111" s="45"/>
      <c r="N1111" s="45"/>
      <c r="O1111" s="45"/>
    </row>
    <row r="1112" ht="13.5" customHeight="1">
      <c r="A1112" s="1" t="s">
        <v>11957</v>
      </c>
      <c r="B1112" s="1" t="s">
        <v>21</v>
      </c>
      <c r="C1112" s="1" t="s">
        <v>10</v>
      </c>
      <c r="D1112" s="1" t="s">
        <v>11985</v>
      </c>
      <c r="E1112" s="1" t="s">
        <v>11986</v>
      </c>
      <c r="F1112" s="45"/>
      <c r="G1112" s="45"/>
      <c r="H1112" s="45"/>
      <c r="I1112" s="45"/>
      <c r="J1112" s="45"/>
      <c r="K1112" s="45"/>
      <c r="L1112" s="45"/>
      <c r="M1112" s="45"/>
      <c r="N1112" s="45"/>
      <c r="O1112" s="45"/>
    </row>
    <row r="1113" ht="13.5" customHeight="1">
      <c r="A1113" s="1" t="s">
        <v>11957</v>
      </c>
      <c r="B1113" s="1" t="s">
        <v>27</v>
      </c>
      <c r="C1113" s="1" t="s">
        <v>10</v>
      </c>
      <c r="D1113" s="1" t="s">
        <v>11991</v>
      </c>
      <c r="E1113" s="1" t="s">
        <v>11992</v>
      </c>
      <c r="F1113" s="45"/>
      <c r="G1113" s="45"/>
      <c r="H1113" s="45"/>
      <c r="I1113" s="45"/>
      <c r="J1113" s="45"/>
      <c r="K1113" s="45"/>
      <c r="L1113" s="45"/>
      <c r="M1113" s="45"/>
      <c r="N1113" s="45"/>
      <c r="O1113" s="45"/>
    </row>
    <row r="1114" ht="13.5" customHeight="1">
      <c r="A1114" s="1" t="s">
        <v>11957</v>
      </c>
      <c r="B1114" s="1" t="s">
        <v>31</v>
      </c>
      <c r="C1114" s="1" t="s">
        <v>10</v>
      </c>
      <c r="D1114" s="1" t="s">
        <v>11995</v>
      </c>
      <c r="E1114" s="1" t="s">
        <v>11996</v>
      </c>
      <c r="F1114" s="45"/>
      <c r="G1114" s="45"/>
      <c r="H1114" s="45"/>
      <c r="I1114" s="45"/>
      <c r="J1114" s="45"/>
      <c r="K1114" s="45"/>
      <c r="L1114" s="45"/>
      <c r="M1114" s="45"/>
      <c r="N1114" s="45"/>
      <c r="O1114" s="45"/>
    </row>
    <row r="1115" ht="13.5" customHeight="1">
      <c r="A1115" s="1" t="s">
        <v>11957</v>
      </c>
      <c r="B1115" s="1" t="s">
        <v>34</v>
      </c>
      <c r="C1115" s="1" t="s">
        <v>10</v>
      </c>
      <c r="D1115" s="1" t="s">
        <v>12001</v>
      </c>
      <c r="E1115" s="1" t="s">
        <v>12002</v>
      </c>
      <c r="F1115" s="45"/>
      <c r="G1115" s="45"/>
      <c r="H1115" s="45"/>
      <c r="I1115" s="45"/>
      <c r="J1115" s="45"/>
      <c r="K1115" s="45"/>
      <c r="L1115" s="45"/>
      <c r="M1115" s="45"/>
      <c r="N1115" s="45"/>
      <c r="O1115" s="45"/>
    </row>
    <row r="1116" ht="13.5" customHeight="1">
      <c r="A1116" s="1" t="s">
        <v>11957</v>
      </c>
      <c r="B1116" s="1" t="s">
        <v>40</v>
      </c>
      <c r="C1116" s="1" t="s">
        <v>10</v>
      </c>
      <c r="D1116" s="1" t="s">
        <v>12007</v>
      </c>
      <c r="E1116" s="1" t="s">
        <v>12009</v>
      </c>
      <c r="F1116" s="45"/>
      <c r="G1116" s="45"/>
      <c r="H1116" s="45"/>
      <c r="I1116" s="45"/>
      <c r="J1116" s="45"/>
      <c r="K1116" s="45"/>
      <c r="L1116" s="45"/>
      <c r="M1116" s="45"/>
      <c r="N1116" s="45"/>
      <c r="O1116" s="45"/>
    </row>
    <row r="1117" ht="13.5" customHeight="1">
      <c r="A1117" s="1" t="s">
        <v>11957</v>
      </c>
      <c r="B1117" s="1" t="s">
        <v>45</v>
      </c>
      <c r="C1117" s="1" t="s">
        <v>115</v>
      </c>
      <c r="D1117" s="1" t="s">
        <v>12013</v>
      </c>
      <c r="E1117" s="1" t="s">
        <v>12015</v>
      </c>
      <c r="F1117" s="45"/>
      <c r="G1117" s="45"/>
      <c r="H1117" s="45"/>
      <c r="I1117" s="45"/>
      <c r="J1117" s="45"/>
      <c r="K1117" s="45"/>
      <c r="L1117" s="45"/>
      <c r="M1117" s="45"/>
      <c r="N1117" s="45"/>
      <c r="O1117" s="45"/>
    </row>
    <row r="1118" ht="13.5" customHeight="1">
      <c r="A1118" s="1" t="s">
        <v>11957</v>
      </c>
      <c r="B1118" s="1" t="s">
        <v>52</v>
      </c>
      <c r="C1118" s="1" t="s">
        <v>115</v>
      </c>
      <c r="D1118" s="1" t="s">
        <v>12018</v>
      </c>
      <c r="E1118" s="1" t="s">
        <v>12019</v>
      </c>
      <c r="F1118" s="45"/>
      <c r="G1118" s="45"/>
      <c r="H1118" s="45"/>
      <c r="I1118" s="45"/>
      <c r="J1118" s="45"/>
      <c r="K1118" s="45"/>
      <c r="L1118" s="45"/>
      <c r="M1118" s="45"/>
      <c r="N1118" s="45"/>
      <c r="O1118" s="45"/>
    </row>
    <row r="1119" ht="13.5" customHeight="1">
      <c r="A1119" s="1" t="s">
        <v>11957</v>
      </c>
      <c r="B1119" s="1" t="s">
        <v>99</v>
      </c>
      <c r="C1119" s="1" t="s">
        <v>817</v>
      </c>
      <c r="D1119" s="3"/>
      <c r="E1119" s="3"/>
      <c r="F1119" s="45"/>
      <c r="G1119" s="45"/>
      <c r="H1119" s="45"/>
      <c r="I1119" s="45"/>
      <c r="J1119" s="45"/>
      <c r="K1119" s="45"/>
      <c r="L1119" s="45"/>
      <c r="M1119" s="45"/>
      <c r="N1119" s="45"/>
      <c r="O1119" s="45"/>
    </row>
    <row r="1120" ht="13.5" customHeight="1">
      <c r="A1120" s="1" t="s">
        <v>12026</v>
      </c>
      <c r="B1120" s="2" t="s">
        <v>1</v>
      </c>
      <c r="C1120" s="1" t="s">
        <v>2</v>
      </c>
      <c r="D1120" s="3"/>
      <c r="E1120" s="3"/>
      <c r="F1120" s="45"/>
      <c r="G1120" s="45"/>
      <c r="H1120" s="45"/>
      <c r="I1120" s="45"/>
      <c r="J1120" s="45"/>
      <c r="K1120" s="45"/>
      <c r="L1120" s="45"/>
      <c r="M1120" s="45"/>
      <c r="N1120" s="45"/>
      <c r="O1120" s="45"/>
    </row>
    <row r="1121" ht="13.5" customHeight="1">
      <c r="A1121" s="1" t="s">
        <v>12026</v>
      </c>
      <c r="B1121" s="1" t="s">
        <v>5</v>
      </c>
      <c r="C1121" s="1" t="s">
        <v>102</v>
      </c>
      <c r="D1121" s="1" t="s">
        <v>12035</v>
      </c>
      <c r="E1121" s="1" t="s">
        <v>12038</v>
      </c>
      <c r="F1121" s="45"/>
      <c r="G1121" s="45"/>
      <c r="H1121" s="45"/>
      <c r="I1121" s="45"/>
      <c r="J1121" s="45"/>
      <c r="K1121" s="45"/>
      <c r="L1121" s="45"/>
      <c r="M1121" s="45"/>
      <c r="N1121" s="45"/>
      <c r="O1121" s="45"/>
    </row>
    <row r="1122" ht="13.5" customHeight="1">
      <c r="A1122" s="1" t="s">
        <v>12026</v>
      </c>
      <c r="B1122" s="1" t="s">
        <v>9</v>
      </c>
      <c r="C1122" s="1" t="s">
        <v>10</v>
      </c>
      <c r="D1122" s="1" t="s">
        <v>12043</v>
      </c>
      <c r="E1122" s="1" t="s">
        <v>12044</v>
      </c>
      <c r="F1122" s="45"/>
      <c r="G1122" s="45"/>
      <c r="H1122" s="45"/>
      <c r="I1122" s="45"/>
      <c r="J1122" s="45"/>
      <c r="K1122" s="45"/>
      <c r="L1122" s="45"/>
      <c r="M1122" s="45"/>
      <c r="N1122" s="45"/>
      <c r="O1122" s="45"/>
    </row>
    <row r="1123" ht="13.5" customHeight="1">
      <c r="A1123" s="1" t="s">
        <v>12026</v>
      </c>
      <c r="B1123" s="1" t="s">
        <v>13</v>
      </c>
      <c r="C1123" s="1" t="s">
        <v>10</v>
      </c>
      <c r="D1123" s="1" t="s">
        <v>12050</v>
      </c>
      <c r="E1123" s="1" t="s">
        <v>12052</v>
      </c>
      <c r="F1123" s="45"/>
      <c r="G1123" s="45"/>
      <c r="H1123" s="45"/>
      <c r="I1123" s="45"/>
      <c r="J1123" s="45"/>
      <c r="K1123" s="45"/>
      <c r="L1123" s="45"/>
      <c r="M1123" s="45"/>
      <c r="N1123" s="45"/>
      <c r="O1123" s="45"/>
    </row>
    <row r="1124" ht="13.5" customHeight="1">
      <c r="A1124" s="1" t="s">
        <v>12026</v>
      </c>
      <c r="B1124" s="1" t="s">
        <v>16</v>
      </c>
      <c r="C1124" s="1" t="s">
        <v>115</v>
      </c>
      <c r="D1124" s="1" t="s">
        <v>12057</v>
      </c>
      <c r="E1124" s="1" t="s">
        <v>12058</v>
      </c>
      <c r="F1124" s="45"/>
      <c r="G1124" s="45"/>
      <c r="H1124" s="45"/>
      <c r="I1124" s="45"/>
      <c r="J1124" s="45"/>
      <c r="K1124" s="45"/>
      <c r="L1124" s="45"/>
      <c r="M1124" s="45"/>
      <c r="N1124" s="45"/>
      <c r="O1124" s="45"/>
    </row>
    <row r="1125" ht="13.5" customHeight="1">
      <c r="A1125" s="1" t="s">
        <v>12026</v>
      </c>
      <c r="B1125" s="1" t="s">
        <v>21</v>
      </c>
      <c r="C1125" s="1" t="s">
        <v>10</v>
      </c>
      <c r="D1125" s="1" t="s">
        <v>12063</v>
      </c>
      <c r="E1125" s="1" t="s">
        <v>12066</v>
      </c>
      <c r="F1125" s="45"/>
      <c r="G1125" s="45"/>
      <c r="H1125" s="45"/>
      <c r="I1125" s="45"/>
      <c r="J1125" s="45"/>
      <c r="K1125" s="45"/>
      <c r="L1125" s="45"/>
      <c r="M1125" s="45"/>
      <c r="N1125" s="45"/>
      <c r="O1125" s="45"/>
    </row>
    <row r="1126" ht="13.5" customHeight="1">
      <c r="A1126" s="1" t="s">
        <v>12026</v>
      </c>
      <c r="B1126" s="1" t="s">
        <v>27</v>
      </c>
      <c r="C1126" s="1" t="s">
        <v>10</v>
      </c>
      <c r="D1126" s="1" t="s">
        <v>12070</v>
      </c>
      <c r="E1126" s="1" t="s">
        <v>12073</v>
      </c>
      <c r="F1126" s="45"/>
      <c r="G1126" s="45"/>
      <c r="H1126" s="45"/>
      <c r="I1126" s="45"/>
      <c r="J1126" s="45"/>
      <c r="K1126" s="45"/>
      <c r="L1126" s="45"/>
      <c r="M1126" s="45"/>
      <c r="N1126" s="45"/>
      <c r="O1126" s="45"/>
    </row>
    <row r="1127" ht="13.5" customHeight="1">
      <c r="A1127" s="1" t="s">
        <v>12026</v>
      </c>
      <c r="B1127" s="1" t="s">
        <v>31</v>
      </c>
      <c r="C1127" s="1" t="s">
        <v>374</v>
      </c>
      <c r="D1127" s="1" t="s">
        <v>12078</v>
      </c>
      <c r="E1127" s="1" t="s">
        <v>12080</v>
      </c>
      <c r="F1127" s="45"/>
      <c r="G1127" s="45"/>
      <c r="H1127" s="45"/>
      <c r="I1127" s="45"/>
      <c r="J1127" s="45"/>
      <c r="K1127" s="45"/>
      <c r="L1127" s="45"/>
      <c r="M1127" s="45"/>
      <c r="N1127" s="45"/>
      <c r="O1127" s="45"/>
    </row>
    <row r="1128" ht="13.5" customHeight="1">
      <c r="A1128" s="1" t="s">
        <v>12026</v>
      </c>
      <c r="B1128" s="1" t="s">
        <v>34</v>
      </c>
      <c r="C1128" s="1" t="s">
        <v>10</v>
      </c>
      <c r="D1128" s="1" t="s">
        <v>12083</v>
      </c>
      <c r="E1128" s="1" t="s">
        <v>12085</v>
      </c>
      <c r="F1128" s="45"/>
      <c r="G1128" s="45"/>
      <c r="H1128" s="45"/>
      <c r="I1128" s="45"/>
      <c r="J1128" s="45"/>
      <c r="K1128" s="45"/>
      <c r="L1128" s="45"/>
      <c r="M1128" s="45"/>
      <c r="N1128" s="45"/>
      <c r="O1128" s="45"/>
    </row>
    <row r="1129" ht="13.5" customHeight="1">
      <c r="A1129" s="1" t="s">
        <v>12026</v>
      </c>
      <c r="B1129" s="1" t="s">
        <v>40</v>
      </c>
      <c r="C1129" s="1" t="s">
        <v>115</v>
      </c>
      <c r="D1129" s="1" t="s">
        <v>12089</v>
      </c>
      <c r="E1129" s="1" t="s">
        <v>12090</v>
      </c>
      <c r="F1129" s="45"/>
      <c r="G1129" s="45"/>
      <c r="H1129" s="45"/>
      <c r="I1129" s="45"/>
      <c r="J1129" s="45"/>
      <c r="K1129" s="45"/>
      <c r="L1129" s="45"/>
      <c r="M1129" s="45"/>
      <c r="N1129" s="45"/>
      <c r="O1129" s="45"/>
    </row>
    <row r="1130" ht="13.5" customHeight="1">
      <c r="A1130" s="1" t="s">
        <v>12026</v>
      </c>
      <c r="B1130" s="1" t="s">
        <v>45</v>
      </c>
      <c r="C1130" s="1" t="s">
        <v>10</v>
      </c>
      <c r="D1130" s="1" t="s">
        <v>12095</v>
      </c>
      <c r="E1130" s="1" t="s">
        <v>12096</v>
      </c>
      <c r="F1130" s="45"/>
      <c r="G1130" s="45"/>
      <c r="H1130" s="45"/>
      <c r="I1130" s="45"/>
      <c r="J1130" s="45"/>
      <c r="K1130" s="45"/>
      <c r="L1130" s="45"/>
      <c r="M1130" s="45"/>
      <c r="N1130" s="45"/>
      <c r="O1130" s="45"/>
    </row>
    <row r="1131" ht="13.5" customHeight="1">
      <c r="A1131" s="1" t="s">
        <v>12026</v>
      </c>
      <c r="B1131" s="1" t="s">
        <v>52</v>
      </c>
      <c r="C1131" s="1" t="s">
        <v>10</v>
      </c>
      <c r="D1131" s="1" t="s">
        <v>12099</v>
      </c>
      <c r="E1131" s="1" t="s">
        <v>12100</v>
      </c>
      <c r="F1131" s="45"/>
      <c r="G1131" s="45"/>
      <c r="H1131" s="45"/>
      <c r="I1131" s="45"/>
      <c r="J1131" s="45"/>
      <c r="K1131" s="45"/>
      <c r="L1131" s="45"/>
      <c r="M1131" s="45"/>
      <c r="N1131" s="45"/>
      <c r="O1131" s="45"/>
    </row>
    <row r="1132" ht="13.5" customHeight="1">
      <c r="A1132" s="1" t="s">
        <v>12026</v>
      </c>
      <c r="B1132" s="1" t="s">
        <v>57</v>
      </c>
      <c r="C1132" s="1" t="s">
        <v>115</v>
      </c>
      <c r="D1132" s="1" t="s">
        <v>12105</v>
      </c>
      <c r="E1132" s="1" t="s">
        <v>12106</v>
      </c>
      <c r="F1132" s="45"/>
      <c r="G1132" s="45"/>
      <c r="H1132" s="45"/>
      <c r="I1132" s="45"/>
      <c r="J1132" s="45"/>
      <c r="K1132" s="45"/>
      <c r="L1132" s="45"/>
      <c r="M1132" s="45"/>
      <c r="N1132" s="45"/>
      <c r="O1132" s="45"/>
    </row>
    <row r="1133" ht="13.5" customHeight="1">
      <c r="A1133" s="1" t="s">
        <v>12026</v>
      </c>
      <c r="B1133" s="1" t="s">
        <v>60</v>
      </c>
      <c r="C1133" s="1" t="s">
        <v>10</v>
      </c>
      <c r="D1133" s="1" t="s">
        <v>12107</v>
      </c>
      <c r="E1133" s="1" t="s">
        <v>12110</v>
      </c>
      <c r="F1133" s="45"/>
      <c r="G1133" s="45"/>
      <c r="H1133" s="45"/>
      <c r="I1133" s="45"/>
      <c r="J1133" s="45"/>
      <c r="K1133" s="45"/>
      <c r="L1133" s="45"/>
      <c r="M1133" s="45"/>
      <c r="N1133" s="45"/>
      <c r="O1133" s="45"/>
    </row>
    <row r="1134" ht="13.5" customHeight="1">
      <c r="A1134" s="1" t="s">
        <v>12026</v>
      </c>
      <c r="B1134" s="1" t="s">
        <v>65</v>
      </c>
      <c r="C1134" s="1" t="s">
        <v>10</v>
      </c>
      <c r="D1134" s="1" t="s">
        <v>12113</v>
      </c>
      <c r="E1134" s="1" t="s">
        <v>12114</v>
      </c>
      <c r="F1134" s="45"/>
      <c r="G1134" s="45"/>
      <c r="H1134" s="45"/>
      <c r="I1134" s="45"/>
      <c r="J1134" s="45"/>
      <c r="K1134" s="45"/>
      <c r="L1134" s="45"/>
      <c r="M1134" s="45"/>
      <c r="N1134" s="45"/>
      <c r="O1134" s="45"/>
    </row>
    <row r="1135" ht="13.5" customHeight="1">
      <c r="A1135" s="1" t="s">
        <v>12026</v>
      </c>
      <c r="B1135" s="1" t="s">
        <v>70</v>
      </c>
      <c r="C1135" s="1" t="s">
        <v>10</v>
      </c>
      <c r="D1135" s="1" t="s">
        <v>12116</v>
      </c>
      <c r="E1135" s="1" t="s">
        <v>12119</v>
      </c>
      <c r="F1135" s="45"/>
      <c r="G1135" s="45"/>
      <c r="H1135" s="45"/>
      <c r="I1135" s="45"/>
      <c r="J1135" s="45"/>
      <c r="K1135" s="45"/>
      <c r="L1135" s="45"/>
      <c r="M1135" s="45"/>
      <c r="N1135" s="45"/>
      <c r="O1135" s="45"/>
    </row>
    <row r="1136" ht="13.5" customHeight="1">
      <c r="A1136" s="1" t="s">
        <v>12026</v>
      </c>
      <c r="B1136" s="1" t="s">
        <v>74</v>
      </c>
      <c r="C1136" s="1" t="s">
        <v>10</v>
      </c>
      <c r="D1136" s="1" t="s">
        <v>12121</v>
      </c>
      <c r="E1136" s="1" t="s">
        <v>12122</v>
      </c>
      <c r="F1136" s="45"/>
      <c r="G1136" s="45"/>
      <c r="H1136" s="45"/>
      <c r="I1136" s="45"/>
      <c r="J1136" s="45"/>
      <c r="K1136" s="45"/>
      <c r="L1136" s="45"/>
      <c r="M1136" s="45"/>
      <c r="N1136" s="45"/>
      <c r="O1136" s="45"/>
    </row>
    <row r="1137" ht="13.5" customHeight="1">
      <c r="A1137" s="1" t="s">
        <v>12026</v>
      </c>
      <c r="B1137" s="1" t="s">
        <v>78</v>
      </c>
      <c r="C1137" s="1" t="s">
        <v>115</v>
      </c>
      <c r="D1137" s="1" t="s">
        <v>12127</v>
      </c>
      <c r="E1137" s="1" t="s">
        <v>12129</v>
      </c>
      <c r="F1137" s="45"/>
      <c r="G1137" s="45"/>
      <c r="H1137" s="45"/>
      <c r="I1137" s="45"/>
      <c r="J1137" s="45"/>
      <c r="K1137" s="45"/>
      <c r="L1137" s="45"/>
      <c r="M1137" s="45"/>
      <c r="N1137" s="45"/>
      <c r="O1137" s="45"/>
    </row>
    <row r="1138" ht="13.5" customHeight="1">
      <c r="A1138" s="1" t="s">
        <v>12026</v>
      </c>
      <c r="B1138" s="1" t="s">
        <v>83</v>
      </c>
      <c r="C1138" s="1" t="s">
        <v>10</v>
      </c>
      <c r="D1138" s="1" t="s">
        <v>12131</v>
      </c>
      <c r="E1138" s="1" t="s">
        <v>12132</v>
      </c>
      <c r="F1138" s="45"/>
      <c r="G1138" s="45"/>
      <c r="H1138" s="45"/>
      <c r="I1138" s="45"/>
      <c r="J1138" s="45"/>
      <c r="K1138" s="45"/>
      <c r="L1138" s="45"/>
      <c r="M1138" s="45"/>
      <c r="N1138" s="45"/>
      <c r="O1138" s="45"/>
    </row>
    <row r="1139" ht="13.5" customHeight="1">
      <c r="A1139" s="1" t="s">
        <v>12026</v>
      </c>
      <c r="B1139" s="1" t="s">
        <v>86</v>
      </c>
      <c r="C1139" s="1" t="s">
        <v>10</v>
      </c>
      <c r="D1139" s="1" t="s">
        <v>12135</v>
      </c>
      <c r="E1139" s="1" t="s">
        <v>12136</v>
      </c>
      <c r="F1139" s="45"/>
      <c r="G1139" s="45"/>
      <c r="H1139" s="45"/>
      <c r="I1139" s="45"/>
      <c r="J1139" s="45"/>
      <c r="K1139" s="45"/>
      <c r="L1139" s="45"/>
      <c r="M1139" s="45"/>
      <c r="N1139" s="45"/>
      <c r="O1139" s="45"/>
    </row>
    <row r="1140" ht="13.5" customHeight="1">
      <c r="A1140" s="1" t="s">
        <v>12026</v>
      </c>
      <c r="B1140" s="1" t="s">
        <v>91</v>
      </c>
      <c r="C1140" s="1" t="s">
        <v>10</v>
      </c>
      <c r="D1140" s="1" t="s">
        <v>12148</v>
      </c>
      <c r="E1140" s="1" t="s">
        <v>12150</v>
      </c>
      <c r="F1140" s="45"/>
      <c r="G1140" s="45"/>
      <c r="H1140" s="45"/>
      <c r="I1140" s="45"/>
      <c r="J1140" s="45"/>
      <c r="K1140" s="45"/>
      <c r="L1140" s="45"/>
      <c r="M1140" s="45"/>
      <c r="N1140" s="45"/>
      <c r="O1140" s="45"/>
    </row>
    <row r="1141" ht="13.5" customHeight="1">
      <c r="A1141" s="1" t="s">
        <v>12026</v>
      </c>
      <c r="B1141" s="1" t="s">
        <v>94</v>
      </c>
      <c r="C1141" s="1" t="s">
        <v>10</v>
      </c>
      <c r="D1141" s="1" t="s">
        <v>12154</v>
      </c>
      <c r="E1141" s="1" t="s">
        <v>12156</v>
      </c>
      <c r="F1141" s="45"/>
      <c r="G1141" s="45"/>
      <c r="H1141" s="45"/>
      <c r="I1141" s="45"/>
      <c r="J1141" s="45"/>
      <c r="K1141" s="45"/>
      <c r="L1141" s="45"/>
      <c r="M1141" s="45"/>
      <c r="N1141" s="45"/>
      <c r="O1141" s="45"/>
    </row>
    <row r="1142" ht="13.5" customHeight="1">
      <c r="A1142" s="1" t="s">
        <v>12026</v>
      </c>
      <c r="B1142" s="1" t="s">
        <v>186</v>
      </c>
      <c r="C1142" s="1" t="s">
        <v>374</v>
      </c>
      <c r="D1142" s="1" t="s">
        <v>12163</v>
      </c>
      <c r="E1142" s="1" t="s">
        <v>12164</v>
      </c>
      <c r="F1142" s="45"/>
      <c r="G1142" s="45"/>
      <c r="H1142" s="45"/>
      <c r="I1142" s="45"/>
      <c r="J1142" s="45"/>
      <c r="K1142" s="45"/>
      <c r="L1142" s="45"/>
      <c r="M1142" s="45"/>
      <c r="N1142" s="45"/>
      <c r="O1142" s="45"/>
    </row>
    <row r="1143" ht="13.5" customHeight="1">
      <c r="A1143" s="1" t="s">
        <v>12026</v>
      </c>
      <c r="B1143" s="1" t="s">
        <v>189</v>
      </c>
      <c r="C1143" s="1" t="s">
        <v>10</v>
      </c>
      <c r="D1143" s="1" t="s">
        <v>12167</v>
      </c>
      <c r="E1143" s="1" t="s">
        <v>12168</v>
      </c>
      <c r="F1143" s="45"/>
      <c r="G1143" s="45"/>
      <c r="H1143" s="45"/>
      <c r="I1143" s="45"/>
      <c r="J1143" s="45"/>
      <c r="K1143" s="45"/>
      <c r="L1143" s="45"/>
      <c r="M1143" s="45"/>
      <c r="N1143" s="45"/>
      <c r="O1143" s="45"/>
    </row>
    <row r="1144" ht="13.5" customHeight="1">
      <c r="A1144" s="1" t="s">
        <v>12026</v>
      </c>
      <c r="B1144" s="1" t="s">
        <v>99</v>
      </c>
      <c r="C1144" s="1" t="s">
        <v>817</v>
      </c>
      <c r="D1144" s="3"/>
      <c r="E1144" s="3"/>
      <c r="F1144" s="45"/>
      <c r="G1144" s="45"/>
      <c r="H1144" s="45"/>
      <c r="I1144" s="45"/>
      <c r="J1144" s="45"/>
      <c r="K1144" s="45"/>
      <c r="L1144" s="45"/>
      <c r="M1144" s="45"/>
      <c r="N1144" s="45"/>
      <c r="O1144" s="45"/>
    </row>
    <row r="1145" ht="13.5" customHeight="1">
      <c r="A1145" s="1" t="s">
        <v>12174</v>
      </c>
      <c r="B1145" s="2" t="s">
        <v>1</v>
      </c>
      <c r="C1145" s="1" t="s">
        <v>2</v>
      </c>
      <c r="D1145" s="3"/>
      <c r="E1145" s="3"/>
      <c r="F1145" s="45"/>
      <c r="G1145" s="45"/>
      <c r="H1145" s="45"/>
      <c r="I1145" s="45"/>
      <c r="J1145" s="45"/>
      <c r="K1145" s="45"/>
      <c r="L1145" s="45"/>
      <c r="M1145" s="45"/>
      <c r="N1145" s="45"/>
      <c r="O1145" s="45"/>
    </row>
    <row r="1146" ht="13.5" customHeight="1">
      <c r="A1146" s="1" t="s">
        <v>12174</v>
      </c>
      <c r="B1146" s="1" t="s">
        <v>5</v>
      </c>
      <c r="C1146" s="1" t="s">
        <v>303</v>
      </c>
      <c r="D1146" s="1" t="s">
        <v>12182</v>
      </c>
      <c r="E1146" s="1" t="s">
        <v>12183</v>
      </c>
      <c r="F1146" s="45"/>
      <c r="G1146" s="45"/>
      <c r="H1146" s="45"/>
      <c r="I1146" s="45"/>
      <c r="J1146" s="45"/>
      <c r="K1146" s="45"/>
      <c r="L1146" s="45"/>
      <c r="M1146" s="45"/>
      <c r="N1146" s="45"/>
      <c r="O1146" s="45"/>
    </row>
    <row r="1147" ht="13.5" customHeight="1">
      <c r="A1147" s="1" t="s">
        <v>12174</v>
      </c>
      <c r="B1147" s="1" t="s">
        <v>9</v>
      </c>
      <c r="C1147" s="1" t="s">
        <v>10</v>
      </c>
      <c r="D1147" s="1" t="s">
        <v>12186</v>
      </c>
      <c r="E1147" s="1" t="s">
        <v>12187</v>
      </c>
      <c r="F1147" s="45"/>
      <c r="G1147" s="45"/>
      <c r="H1147" s="45"/>
      <c r="I1147" s="45"/>
      <c r="J1147" s="45"/>
      <c r="K1147" s="45"/>
      <c r="L1147" s="45"/>
      <c r="M1147" s="45"/>
      <c r="N1147" s="45"/>
      <c r="O1147" s="45"/>
    </row>
    <row r="1148" ht="13.5" customHeight="1">
      <c r="A1148" s="1" t="s">
        <v>12174</v>
      </c>
      <c r="B1148" s="1" t="s">
        <v>13</v>
      </c>
      <c r="C1148" s="1" t="s">
        <v>115</v>
      </c>
      <c r="D1148" s="1" t="s">
        <v>12191</v>
      </c>
      <c r="E1148" s="1" t="s">
        <v>12192</v>
      </c>
      <c r="F1148" s="45"/>
      <c r="G1148" s="45"/>
      <c r="H1148" s="45"/>
      <c r="I1148" s="45"/>
      <c r="J1148" s="45"/>
      <c r="K1148" s="45"/>
      <c r="L1148" s="45"/>
      <c r="M1148" s="45"/>
      <c r="N1148" s="45"/>
      <c r="O1148" s="45"/>
    </row>
    <row r="1149" ht="13.5" customHeight="1">
      <c r="A1149" s="1" t="s">
        <v>12174</v>
      </c>
      <c r="B1149" s="1" t="s">
        <v>16</v>
      </c>
      <c r="C1149" s="1" t="s">
        <v>115</v>
      </c>
      <c r="D1149" s="1" t="s">
        <v>12197</v>
      </c>
      <c r="E1149" s="1" t="s">
        <v>12198</v>
      </c>
      <c r="F1149" s="45"/>
      <c r="G1149" s="45"/>
      <c r="H1149" s="45"/>
      <c r="I1149" s="45"/>
      <c r="J1149" s="45"/>
      <c r="K1149" s="45"/>
      <c r="L1149" s="45"/>
      <c r="M1149" s="45"/>
      <c r="N1149" s="45"/>
      <c r="O1149" s="45"/>
    </row>
    <row r="1150" ht="13.5" customHeight="1">
      <c r="A1150" s="1" t="s">
        <v>12174</v>
      </c>
      <c r="B1150" s="1" t="s">
        <v>21</v>
      </c>
      <c r="C1150" s="1" t="s">
        <v>10</v>
      </c>
      <c r="D1150" s="1" t="s">
        <v>12203</v>
      </c>
      <c r="E1150" s="1" t="s">
        <v>12204</v>
      </c>
      <c r="F1150" s="45"/>
      <c r="G1150" s="45"/>
      <c r="H1150" s="45"/>
      <c r="I1150" s="45"/>
      <c r="J1150" s="45"/>
      <c r="K1150" s="45"/>
      <c r="L1150" s="45"/>
      <c r="M1150" s="45"/>
      <c r="N1150" s="45"/>
      <c r="O1150" s="45"/>
    </row>
    <row r="1151" ht="13.5" customHeight="1">
      <c r="A1151" s="1" t="s">
        <v>12174</v>
      </c>
      <c r="B1151" s="1" t="s">
        <v>27</v>
      </c>
      <c r="C1151" s="1" t="s">
        <v>10</v>
      </c>
      <c r="D1151" s="1" t="s">
        <v>12209</v>
      </c>
      <c r="E1151" s="1" t="s">
        <v>12210</v>
      </c>
      <c r="F1151" s="45"/>
      <c r="G1151" s="45"/>
      <c r="H1151" s="45"/>
      <c r="I1151" s="45"/>
      <c r="J1151" s="45"/>
      <c r="K1151" s="45"/>
      <c r="L1151" s="45"/>
      <c r="M1151" s="45"/>
      <c r="N1151" s="45"/>
      <c r="O1151" s="45"/>
    </row>
    <row r="1152" ht="13.5" customHeight="1">
      <c r="A1152" s="1" t="s">
        <v>12174</v>
      </c>
      <c r="B1152" s="1" t="s">
        <v>31</v>
      </c>
      <c r="C1152" s="1" t="s">
        <v>115</v>
      </c>
      <c r="D1152" s="1" t="s">
        <v>12215</v>
      </c>
      <c r="E1152" s="1" t="s">
        <v>12217</v>
      </c>
      <c r="F1152" s="45"/>
      <c r="G1152" s="45"/>
      <c r="H1152" s="45"/>
      <c r="I1152" s="45"/>
      <c r="J1152" s="45"/>
      <c r="K1152" s="45"/>
      <c r="L1152" s="45"/>
      <c r="M1152" s="45"/>
      <c r="N1152" s="45"/>
      <c r="O1152" s="45"/>
    </row>
    <row r="1153" ht="13.5" customHeight="1">
      <c r="A1153" s="1" t="s">
        <v>12174</v>
      </c>
      <c r="B1153" s="1" t="s">
        <v>34</v>
      </c>
      <c r="C1153" s="1" t="s">
        <v>10</v>
      </c>
      <c r="D1153" s="1" t="s">
        <v>12219</v>
      </c>
      <c r="E1153" s="1" t="s">
        <v>12221</v>
      </c>
      <c r="F1153" s="45"/>
      <c r="G1153" s="45"/>
      <c r="H1153" s="45"/>
      <c r="I1153" s="45"/>
      <c r="J1153" s="45"/>
      <c r="K1153" s="45"/>
      <c r="L1153" s="45"/>
      <c r="M1153" s="45"/>
      <c r="N1153" s="45"/>
      <c r="O1153" s="45"/>
    </row>
    <row r="1154" ht="13.5" customHeight="1">
      <c r="A1154" s="1" t="s">
        <v>12174</v>
      </c>
      <c r="B1154" s="1" t="s">
        <v>40</v>
      </c>
      <c r="C1154" s="1" t="s">
        <v>10</v>
      </c>
      <c r="D1154" s="1" t="s">
        <v>12225</v>
      </c>
      <c r="E1154" s="1" t="s">
        <v>12226</v>
      </c>
      <c r="F1154" s="45"/>
      <c r="G1154" s="45"/>
      <c r="H1154" s="45"/>
      <c r="I1154" s="45"/>
      <c r="J1154" s="45"/>
      <c r="K1154" s="45"/>
      <c r="L1154" s="45"/>
      <c r="M1154" s="45"/>
      <c r="N1154" s="45"/>
      <c r="O1154" s="45"/>
    </row>
    <row r="1155" ht="13.5" customHeight="1">
      <c r="A1155" s="1" t="s">
        <v>12174</v>
      </c>
      <c r="B1155" s="1" t="s">
        <v>45</v>
      </c>
      <c r="C1155" s="1" t="s">
        <v>10</v>
      </c>
      <c r="D1155" s="1" t="s">
        <v>12231</v>
      </c>
      <c r="E1155" s="1" t="s">
        <v>12232</v>
      </c>
      <c r="F1155" s="45"/>
      <c r="G1155" s="45"/>
      <c r="H1155" s="45"/>
      <c r="I1155" s="45"/>
      <c r="J1155" s="45"/>
      <c r="K1155" s="45"/>
      <c r="L1155" s="45"/>
      <c r="M1155" s="45"/>
      <c r="N1155" s="45"/>
      <c r="O1155" s="45"/>
    </row>
    <row r="1156" ht="13.5" customHeight="1">
      <c r="A1156" s="1" t="s">
        <v>12174</v>
      </c>
      <c r="B1156" s="1" t="s">
        <v>52</v>
      </c>
      <c r="C1156" s="1" t="s">
        <v>115</v>
      </c>
      <c r="D1156" s="1" t="s">
        <v>12237</v>
      </c>
      <c r="E1156" s="1" t="s">
        <v>12238</v>
      </c>
      <c r="F1156" s="45"/>
      <c r="G1156" s="45"/>
      <c r="H1156" s="45"/>
      <c r="I1156" s="45"/>
      <c r="J1156" s="45"/>
      <c r="K1156" s="45"/>
      <c r="L1156" s="45"/>
      <c r="M1156" s="45"/>
      <c r="N1156" s="45"/>
      <c r="O1156" s="45"/>
    </row>
    <row r="1157" ht="13.5" customHeight="1">
      <c r="A1157" s="1" t="s">
        <v>12174</v>
      </c>
      <c r="B1157" s="1" t="s">
        <v>57</v>
      </c>
      <c r="C1157" s="1" t="s">
        <v>10</v>
      </c>
      <c r="D1157" s="1" t="s">
        <v>12243</v>
      </c>
      <c r="E1157" s="1" t="s">
        <v>12245</v>
      </c>
      <c r="F1157" s="45"/>
      <c r="G1157" s="45"/>
      <c r="H1157" s="45"/>
      <c r="I1157" s="45"/>
      <c r="J1157" s="45"/>
      <c r="K1157" s="45"/>
      <c r="L1157" s="45"/>
      <c r="M1157" s="45"/>
      <c r="N1157" s="45"/>
      <c r="O1157" s="45"/>
    </row>
    <row r="1158" ht="13.5" customHeight="1">
      <c r="A1158" s="1" t="s">
        <v>12174</v>
      </c>
      <c r="B1158" s="1" t="s">
        <v>60</v>
      </c>
      <c r="C1158" s="1" t="s">
        <v>115</v>
      </c>
      <c r="D1158" s="1" t="s">
        <v>12253</v>
      </c>
      <c r="E1158" s="1" t="s">
        <v>12254</v>
      </c>
      <c r="F1158" s="45"/>
      <c r="G1158" s="45"/>
      <c r="H1158" s="45"/>
      <c r="I1158" s="45"/>
      <c r="J1158" s="45"/>
      <c r="K1158" s="45"/>
      <c r="L1158" s="45"/>
      <c r="M1158" s="45"/>
      <c r="N1158" s="45"/>
      <c r="O1158" s="45"/>
    </row>
    <row r="1159" ht="13.5" customHeight="1">
      <c r="A1159" s="1" t="s">
        <v>12174</v>
      </c>
      <c r="B1159" s="1" t="s">
        <v>65</v>
      </c>
      <c r="C1159" s="1" t="s">
        <v>10</v>
      </c>
      <c r="D1159" s="1" t="s">
        <v>12258</v>
      </c>
      <c r="E1159" s="1" t="s">
        <v>12260</v>
      </c>
      <c r="F1159" s="45"/>
      <c r="G1159" s="45"/>
      <c r="H1159" s="45"/>
      <c r="I1159" s="45"/>
      <c r="J1159" s="45"/>
      <c r="K1159" s="45"/>
      <c r="L1159" s="45"/>
      <c r="M1159" s="45"/>
      <c r="N1159" s="45"/>
      <c r="O1159" s="45"/>
    </row>
    <row r="1160" ht="13.5" customHeight="1">
      <c r="A1160" s="1" t="s">
        <v>12174</v>
      </c>
      <c r="B1160" s="1" t="s">
        <v>70</v>
      </c>
      <c r="C1160" s="1" t="s">
        <v>10</v>
      </c>
      <c r="D1160" s="1" t="s">
        <v>12263</v>
      </c>
      <c r="E1160" s="1" t="s">
        <v>12266</v>
      </c>
      <c r="F1160" s="45"/>
      <c r="G1160" s="45"/>
      <c r="H1160" s="45"/>
      <c r="I1160" s="45"/>
      <c r="J1160" s="45"/>
      <c r="K1160" s="45"/>
      <c r="L1160" s="45"/>
      <c r="M1160" s="45"/>
      <c r="N1160" s="45"/>
      <c r="O1160" s="45"/>
    </row>
    <row r="1161" ht="13.5" customHeight="1">
      <c r="A1161" s="1" t="s">
        <v>12174</v>
      </c>
      <c r="B1161" s="1" t="s">
        <v>99</v>
      </c>
      <c r="C1161" s="1" t="s">
        <v>817</v>
      </c>
      <c r="D1161" s="3"/>
      <c r="E1161" s="3"/>
      <c r="F1161" s="45"/>
      <c r="G1161" s="45"/>
      <c r="H1161" s="45"/>
      <c r="I1161" s="45"/>
      <c r="J1161" s="45"/>
      <c r="K1161" s="45"/>
      <c r="L1161" s="45"/>
      <c r="M1161" s="45"/>
      <c r="N1161" s="45"/>
      <c r="O1161" s="45"/>
    </row>
    <row r="1162" ht="13.5" customHeight="1">
      <c r="A1162" s="1" t="s">
        <v>12273</v>
      </c>
      <c r="B1162" s="2" t="s">
        <v>1</v>
      </c>
      <c r="C1162" s="1" t="s">
        <v>2</v>
      </c>
      <c r="D1162" s="3"/>
      <c r="E1162" s="3"/>
      <c r="F1162" s="45"/>
      <c r="G1162" s="45"/>
      <c r="H1162" s="45"/>
      <c r="I1162" s="45"/>
      <c r="J1162" s="45"/>
      <c r="K1162" s="45"/>
      <c r="L1162" s="45"/>
      <c r="M1162" s="45"/>
      <c r="N1162" s="45"/>
      <c r="O1162" s="45"/>
    </row>
    <row r="1163" ht="13.5" customHeight="1">
      <c r="A1163" s="1" t="s">
        <v>12273</v>
      </c>
      <c r="B1163" s="1" t="s">
        <v>5</v>
      </c>
      <c r="C1163" s="1" t="s">
        <v>102</v>
      </c>
      <c r="D1163" s="1" t="s">
        <v>12279</v>
      </c>
      <c r="E1163" s="1" t="s">
        <v>12281</v>
      </c>
      <c r="F1163" s="45"/>
      <c r="G1163" s="45"/>
      <c r="H1163" s="45"/>
      <c r="I1163" s="45"/>
      <c r="J1163" s="45"/>
      <c r="K1163" s="45"/>
      <c r="L1163" s="45"/>
      <c r="M1163" s="45"/>
      <c r="N1163" s="45"/>
      <c r="O1163" s="45"/>
    </row>
    <row r="1164" ht="13.5" customHeight="1">
      <c r="A1164" s="1" t="s">
        <v>12273</v>
      </c>
      <c r="B1164" s="1" t="s">
        <v>9</v>
      </c>
      <c r="C1164" s="1" t="s">
        <v>10</v>
      </c>
      <c r="D1164" s="1" t="s">
        <v>12288</v>
      </c>
      <c r="E1164" s="1" t="s">
        <v>12289</v>
      </c>
      <c r="F1164" s="45"/>
      <c r="G1164" s="45"/>
      <c r="H1164" s="45"/>
      <c r="I1164" s="45"/>
      <c r="J1164" s="45"/>
      <c r="K1164" s="45"/>
      <c r="L1164" s="45"/>
      <c r="M1164" s="45"/>
      <c r="N1164" s="45"/>
      <c r="O1164" s="45"/>
    </row>
    <row r="1165" ht="13.5" customHeight="1">
      <c r="A1165" s="1" t="s">
        <v>12273</v>
      </c>
      <c r="B1165" s="1" t="s">
        <v>13</v>
      </c>
      <c r="C1165" s="1" t="s">
        <v>10</v>
      </c>
      <c r="D1165" s="1" t="s">
        <v>12290</v>
      </c>
      <c r="E1165" s="1" t="s">
        <v>12291</v>
      </c>
      <c r="F1165" s="45"/>
      <c r="G1165" s="45"/>
      <c r="H1165" s="45"/>
      <c r="I1165" s="45"/>
      <c r="J1165" s="45"/>
      <c r="K1165" s="45"/>
      <c r="L1165" s="45"/>
      <c r="M1165" s="45"/>
      <c r="N1165" s="45"/>
      <c r="O1165" s="45"/>
    </row>
    <row r="1166" ht="13.5" customHeight="1">
      <c r="A1166" s="1" t="s">
        <v>12273</v>
      </c>
      <c r="B1166" s="1" t="s">
        <v>16</v>
      </c>
      <c r="C1166" s="1" t="s">
        <v>10</v>
      </c>
      <c r="D1166" s="1" t="s">
        <v>12292</v>
      </c>
      <c r="E1166" s="1" t="s">
        <v>12293</v>
      </c>
      <c r="F1166" s="45"/>
      <c r="G1166" s="45"/>
      <c r="H1166" s="45"/>
      <c r="I1166" s="45"/>
      <c r="J1166" s="45"/>
      <c r="K1166" s="45"/>
      <c r="L1166" s="45"/>
      <c r="M1166" s="45"/>
      <c r="N1166" s="45"/>
      <c r="O1166" s="45"/>
    </row>
    <row r="1167" ht="13.5" customHeight="1">
      <c r="A1167" s="1" t="s">
        <v>12273</v>
      </c>
      <c r="B1167" s="1" t="s">
        <v>21</v>
      </c>
      <c r="C1167" s="1" t="s">
        <v>10</v>
      </c>
      <c r="D1167" s="1" t="s">
        <v>12297</v>
      </c>
      <c r="E1167" s="1" t="s">
        <v>12298</v>
      </c>
      <c r="F1167" s="45"/>
      <c r="G1167" s="45"/>
      <c r="H1167" s="45"/>
      <c r="I1167" s="45"/>
      <c r="J1167" s="45"/>
      <c r="K1167" s="45"/>
      <c r="L1167" s="45"/>
      <c r="M1167" s="45"/>
      <c r="N1167" s="45"/>
      <c r="O1167" s="45"/>
    </row>
    <row r="1168" ht="13.5" customHeight="1">
      <c r="A1168" s="1" t="s">
        <v>12273</v>
      </c>
      <c r="B1168" s="1" t="s">
        <v>27</v>
      </c>
      <c r="C1168" s="1" t="s">
        <v>10</v>
      </c>
      <c r="D1168" s="1" t="s">
        <v>12301</v>
      </c>
      <c r="E1168" s="1" t="s">
        <v>12302</v>
      </c>
      <c r="F1168" s="45"/>
      <c r="G1168" s="45"/>
      <c r="H1168" s="45"/>
      <c r="I1168" s="45"/>
      <c r="J1168" s="45"/>
      <c r="K1168" s="45"/>
      <c r="L1168" s="45"/>
      <c r="M1168" s="45"/>
      <c r="N1168" s="45"/>
      <c r="O1168" s="45"/>
    </row>
    <row r="1169" ht="13.5" customHeight="1">
      <c r="A1169" s="1" t="s">
        <v>12273</v>
      </c>
      <c r="B1169" s="1" t="s">
        <v>31</v>
      </c>
      <c r="C1169" s="1" t="s">
        <v>10</v>
      </c>
      <c r="D1169" s="1" t="s">
        <v>12305</v>
      </c>
      <c r="E1169" s="1" t="s">
        <v>12306</v>
      </c>
      <c r="F1169" s="45"/>
      <c r="G1169" s="45"/>
      <c r="H1169" s="45"/>
      <c r="I1169" s="45"/>
      <c r="J1169" s="45"/>
      <c r="K1169" s="45"/>
      <c r="L1169" s="45"/>
      <c r="M1169" s="45"/>
      <c r="N1169" s="45"/>
      <c r="O1169" s="45"/>
    </row>
    <row r="1170" ht="13.5" customHeight="1">
      <c r="A1170" s="1" t="s">
        <v>12273</v>
      </c>
      <c r="B1170" s="1" t="s">
        <v>34</v>
      </c>
      <c r="C1170" s="1" t="s">
        <v>10</v>
      </c>
      <c r="D1170" s="1" t="s">
        <v>12311</v>
      </c>
      <c r="E1170" s="1" t="s">
        <v>12312</v>
      </c>
      <c r="F1170" s="45"/>
      <c r="G1170" s="45"/>
      <c r="H1170" s="45"/>
      <c r="I1170" s="45"/>
      <c r="J1170" s="45"/>
      <c r="K1170" s="45"/>
      <c r="L1170" s="45"/>
      <c r="M1170" s="45"/>
      <c r="N1170" s="45"/>
      <c r="O1170" s="45"/>
    </row>
    <row r="1171" ht="13.5" customHeight="1">
      <c r="A1171" s="1" t="s">
        <v>12273</v>
      </c>
      <c r="B1171" s="1" t="s">
        <v>40</v>
      </c>
      <c r="C1171" s="1" t="s">
        <v>10</v>
      </c>
      <c r="D1171" s="1" t="s">
        <v>12317</v>
      </c>
      <c r="E1171" s="1" t="s">
        <v>12318</v>
      </c>
      <c r="F1171" s="45"/>
      <c r="G1171" s="45"/>
      <c r="H1171" s="45"/>
      <c r="I1171" s="45"/>
      <c r="J1171" s="45"/>
      <c r="K1171" s="45"/>
      <c r="L1171" s="45"/>
      <c r="M1171" s="45"/>
      <c r="N1171" s="45"/>
      <c r="O1171" s="45"/>
    </row>
    <row r="1172" ht="13.5" customHeight="1">
      <c r="A1172" s="1" t="s">
        <v>12273</v>
      </c>
      <c r="B1172" s="1" t="s">
        <v>45</v>
      </c>
      <c r="C1172" s="1" t="s">
        <v>10</v>
      </c>
      <c r="D1172" s="1" t="s">
        <v>12321</v>
      </c>
      <c r="E1172" s="1" t="s">
        <v>12324</v>
      </c>
      <c r="F1172" s="45"/>
      <c r="G1172" s="45"/>
      <c r="H1172" s="45"/>
      <c r="I1172" s="45"/>
      <c r="J1172" s="45"/>
      <c r="K1172" s="45"/>
      <c r="L1172" s="45"/>
      <c r="M1172" s="45"/>
      <c r="N1172" s="45"/>
      <c r="O1172" s="45"/>
    </row>
    <row r="1173" ht="13.5" customHeight="1">
      <c r="A1173" s="1" t="s">
        <v>12273</v>
      </c>
      <c r="B1173" s="1" t="s">
        <v>52</v>
      </c>
      <c r="C1173" s="1" t="s">
        <v>10</v>
      </c>
      <c r="D1173" s="1" t="s">
        <v>12328</v>
      </c>
      <c r="E1173" s="1" t="s">
        <v>12330</v>
      </c>
      <c r="F1173" s="45"/>
      <c r="G1173" s="45"/>
      <c r="H1173" s="45"/>
      <c r="I1173" s="45"/>
      <c r="J1173" s="45"/>
      <c r="K1173" s="45"/>
      <c r="L1173" s="45"/>
      <c r="M1173" s="45"/>
      <c r="N1173" s="45"/>
      <c r="O1173" s="45"/>
    </row>
    <row r="1174" ht="13.5" customHeight="1">
      <c r="A1174" s="1" t="s">
        <v>12273</v>
      </c>
      <c r="B1174" s="1" t="s">
        <v>57</v>
      </c>
      <c r="C1174" s="1" t="s">
        <v>10</v>
      </c>
      <c r="D1174" s="1" t="s">
        <v>12333</v>
      </c>
      <c r="E1174" s="1" t="s">
        <v>12334</v>
      </c>
      <c r="F1174" s="45"/>
      <c r="G1174" s="45"/>
      <c r="H1174" s="45"/>
      <c r="I1174" s="45"/>
      <c r="J1174" s="45"/>
      <c r="K1174" s="45"/>
      <c r="L1174" s="45"/>
      <c r="M1174" s="45"/>
      <c r="N1174" s="45"/>
      <c r="O1174" s="45"/>
    </row>
    <row r="1175" ht="13.5" customHeight="1">
      <c r="A1175" s="1" t="s">
        <v>12273</v>
      </c>
      <c r="B1175" s="1" t="s">
        <v>99</v>
      </c>
      <c r="C1175" s="1" t="s">
        <v>817</v>
      </c>
      <c r="D1175" s="3"/>
      <c r="E1175" s="3"/>
      <c r="F1175" s="45"/>
      <c r="G1175" s="45"/>
      <c r="H1175" s="45"/>
      <c r="I1175" s="45"/>
      <c r="J1175" s="45"/>
      <c r="K1175" s="45"/>
      <c r="L1175" s="45"/>
      <c r="M1175" s="45"/>
      <c r="N1175" s="45"/>
      <c r="O1175" s="45"/>
    </row>
    <row r="1176" ht="13.5" customHeight="1">
      <c r="A1176" s="1" t="s">
        <v>12342</v>
      </c>
      <c r="B1176" s="2" t="s">
        <v>1</v>
      </c>
      <c r="C1176" s="1" t="s">
        <v>2</v>
      </c>
      <c r="D1176" s="3"/>
      <c r="E1176" s="3"/>
      <c r="F1176" s="45"/>
      <c r="G1176" s="45"/>
      <c r="H1176" s="45"/>
      <c r="I1176" s="45"/>
      <c r="J1176" s="45"/>
      <c r="K1176" s="45"/>
      <c r="L1176" s="45"/>
      <c r="M1176" s="45"/>
      <c r="N1176" s="45"/>
      <c r="O1176" s="45"/>
    </row>
    <row r="1177" ht="13.5" customHeight="1">
      <c r="A1177" s="1" t="s">
        <v>12342</v>
      </c>
      <c r="B1177" s="1" t="s">
        <v>5</v>
      </c>
      <c r="C1177" s="1" t="s">
        <v>303</v>
      </c>
      <c r="D1177" s="1" t="s">
        <v>12348</v>
      </c>
      <c r="E1177" s="1" t="s">
        <v>12350</v>
      </c>
      <c r="F1177" s="45"/>
      <c r="G1177" s="45"/>
      <c r="H1177" s="45"/>
      <c r="I1177" s="45"/>
      <c r="J1177" s="45"/>
      <c r="K1177" s="45"/>
      <c r="L1177" s="45"/>
      <c r="M1177" s="45"/>
      <c r="N1177" s="45"/>
      <c r="O1177" s="45"/>
    </row>
    <row r="1178" ht="13.5" customHeight="1">
      <c r="A1178" s="1" t="s">
        <v>12342</v>
      </c>
      <c r="B1178" s="1" t="s">
        <v>9</v>
      </c>
      <c r="C1178" s="1" t="s">
        <v>10</v>
      </c>
      <c r="D1178" s="1" t="s">
        <v>12352</v>
      </c>
      <c r="E1178" s="1" t="s">
        <v>12353</v>
      </c>
      <c r="F1178" s="45"/>
      <c r="G1178" s="45"/>
      <c r="H1178" s="45"/>
      <c r="I1178" s="45"/>
      <c r="J1178" s="45"/>
      <c r="K1178" s="45"/>
      <c r="L1178" s="45"/>
      <c r="M1178" s="45"/>
      <c r="N1178" s="45"/>
      <c r="O1178" s="45"/>
    </row>
    <row r="1179" ht="13.5" customHeight="1">
      <c r="A1179" s="1" t="s">
        <v>12342</v>
      </c>
      <c r="B1179" s="1" t="s">
        <v>13</v>
      </c>
      <c r="C1179" s="1" t="s">
        <v>10</v>
      </c>
      <c r="D1179" s="1" t="s">
        <v>12358</v>
      </c>
      <c r="E1179" s="1" t="s">
        <v>12359</v>
      </c>
      <c r="F1179" s="45"/>
      <c r="G1179" s="45"/>
      <c r="H1179" s="45"/>
      <c r="I1179" s="45"/>
      <c r="J1179" s="45"/>
      <c r="K1179" s="45"/>
      <c r="L1179" s="45"/>
      <c r="M1179" s="45"/>
      <c r="N1179" s="45"/>
      <c r="O1179" s="45"/>
    </row>
    <row r="1180" ht="13.5" customHeight="1">
      <c r="A1180" s="1" t="s">
        <v>12342</v>
      </c>
      <c r="B1180" s="1" t="s">
        <v>16</v>
      </c>
      <c r="C1180" s="1" t="s">
        <v>10</v>
      </c>
      <c r="D1180" s="1" t="s">
        <v>12362</v>
      </c>
      <c r="E1180" s="1" t="s">
        <v>12363</v>
      </c>
      <c r="F1180" s="45"/>
      <c r="G1180" s="45"/>
      <c r="H1180" s="45"/>
      <c r="I1180" s="45"/>
      <c r="J1180" s="45"/>
      <c r="K1180" s="45"/>
      <c r="L1180" s="45"/>
      <c r="M1180" s="45"/>
      <c r="N1180" s="45"/>
      <c r="O1180" s="45"/>
    </row>
    <row r="1181" ht="13.5" customHeight="1">
      <c r="A1181" s="1" t="s">
        <v>12342</v>
      </c>
      <c r="B1181" s="1" t="s">
        <v>21</v>
      </c>
      <c r="C1181" s="1" t="s">
        <v>10</v>
      </c>
      <c r="D1181" s="1" t="s">
        <v>12366</v>
      </c>
      <c r="E1181" s="1" t="s">
        <v>12367</v>
      </c>
      <c r="F1181" s="45"/>
      <c r="G1181" s="45"/>
      <c r="H1181" s="45"/>
      <c r="I1181" s="45"/>
      <c r="J1181" s="45"/>
      <c r="K1181" s="45"/>
      <c r="L1181" s="45"/>
      <c r="M1181" s="45"/>
      <c r="N1181" s="45"/>
      <c r="O1181" s="45"/>
    </row>
    <row r="1182" ht="13.5" customHeight="1">
      <c r="A1182" s="1" t="s">
        <v>12342</v>
      </c>
      <c r="B1182" s="1" t="s">
        <v>27</v>
      </c>
      <c r="C1182" s="1" t="s">
        <v>10</v>
      </c>
      <c r="D1182" s="1" t="s">
        <v>12372</v>
      </c>
      <c r="E1182" s="1" t="s">
        <v>12373</v>
      </c>
      <c r="F1182" s="45"/>
      <c r="G1182" s="45"/>
      <c r="H1182" s="45"/>
      <c r="I1182" s="45"/>
      <c r="J1182" s="45"/>
      <c r="K1182" s="45"/>
      <c r="L1182" s="45"/>
      <c r="M1182" s="45"/>
      <c r="N1182" s="45"/>
      <c r="O1182" s="45"/>
    </row>
    <row r="1183" ht="13.5" customHeight="1">
      <c r="A1183" s="1" t="s">
        <v>12342</v>
      </c>
      <c r="B1183" s="1" t="s">
        <v>31</v>
      </c>
      <c r="C1183" s="1" t="s">
        <v>10</v>
      </c>
      <c r="D1183" s="1" t="s">
        <v>12375</v>
      </c>
      <c r="E1183" s="1" t="s">
        <v>12378</v>
      </c>
      <c r="F1183" s="45"/>
      <c r="G1183" s="45"/>
      <c r="H1183" s="45"/>
      <c r="I1183" s="45"/>
      <c r="J1183" s="45"/>
      <c r="K1183" s="45"/>
      <c r="L1183" s="45"/>
      <c r="M1183" s="45"/>
      <c r="N1183" s="45"/>
      <c r="O1183" s="45"/>
    </row>
    <row r="1184" ht="13.5" customHeight="1">
      <c r="A1184" s="1" t="s">
        <v>12342</v>
      </c>
      <c r="B1184" s="1" t="s">
        <v>34</v>
      </c>
      <c r="C1184" s="1" t="s">
        <v>10</v>
      </c>
      <c r="D1184" s="1" t="s">
        <v>12381</v>
      </c>
      <c r="E1184" s="1" t="s">
        <v>12382</v>
      </c>
      <c r="F1184" s="45"/>
      <c r="G1184" s="45"/>
      <c r="H1184" s="45"/>
      <c r="I1184" s="45"/>
      <c r="J1184" s="45"/>
      <c r="K1184" s="45"/>
      <c r="L1184" s="45"/>
      <c r="M1184" s="45"/>
      <c r="N1184" s="45"/>
      <c r="O1184" s="45"/>
    </row>
    <row r="1185" ht="13.5" customHeight="1">
      <c r="A1185" s="1" t="s">
        <v>12342</v>
      </c>
      <c r="B1185" s="1" t="s">
        <v>40</v>
      </c>
      <c r="C1185" s="1" t="s">
        <v>115</v>
      </c>
      <c r="D1185" s="1" t="s">
        <v>12383</v>
      </c>
      <c r="E1185" s="1" t="s">
        <v>12384</v>
      </c>
      <c r="F1185" s="45"/>
      <c r="G1185" s="45"/>
      <c r="H1185" s="45"/>
      <c r="I1185" s="45"/>
      <c r="J1185" s="45"/>
      <c r="K1185" s="45"/>
      <c r="L1185" s="45"/>
      <c r="M1185" s="45"/>
      <c r="N1185" s="45"/>
      <c r="O1185" s="45"/>
    </row>
    <row r="1186" ht="13.5" customHeight="1">
      <c r="A1186" s="1" t="s">
        <v>12342</v>
      </c>
      <c r="B1186" s="1" t="s">
        <v>45</v>
      </c>
      <c r="C1186" s="1" t="s">
        <v>10</v>
      </c>
      <c r="D1186" s="1" t="s">
        <v>12385</v>
      </c>
      <c r="E1186" s="1" t="s">
        <v>12386</v>
      </c>
      <c r="F1186" s="45"/>
      <c r="G1186" s="45"/>
      <c r="H1186" s="45"/>
      <c r="I1186" s="45"/>
      <c r="J1186" s="45"/>
      <c r="K1186" s="45"/>
      <c r="L1186" s="45"/>
      <c r="M1186" s="45"/>
      <c r="N1186" s="45"/>
      <c r="O1186" s="45"/>
    </row>
    <row r="1187" ht="13.5" customHeight="1">
      <c r="A1187" s="1" t="s">
        <v>12342</v>
      </c>
      <c r="B1187" s="1" t="s">
        <v>52</v>
      </c>
      <c r="C1187" s="1" t="s">
        <v>115</v>
      </c>
      <c r="D1187" s="1" t="s">
        <v>12387</v>
      </c>
      <c r="E1187" s="1" t="s">
        <v>12388</v>
      </c>
      <c r="F1187" s="45"/>
      <c r="G1187" s="45"/>
      <c r="H1187" s="45"/>
      <c r="I1187" s="45"/>
      <c r="J1187" s="45"/>
      <c r="K1187" s="45"/>
      <c r="L1187" s="45"/>
      <c r="M1187" s="45"/>
      <c r="N1187" s="45"/>
      <c r="O1187" s="45"/>
    </row>
    <row r="1188" ht="13.5" customHeight="1">
      <c r="A1188" s="1" t="s">
        <v>12342</v>
      </c>
      <c r="B1188" s="1" t="s">
        <v>57</v>
      </c>
      <c r="C1188" s="1" t="s">
        <v>10</v>
      </c>
      <c r="D1188" s="1" t="s">
        <v>12391</v>
      </c>
      <c r="E1188" s="1" t="s">
        <v>12392</v>
      </c>
      <c r="F1188" s="45"/>
      <c r="G1188" s="45"/>
      <c r="H1188" s="45"/>
      <c r="I1188" s="45"/>
      <c r="J1188" s="45"/>
      <c r="K1188" s="45"/>
      <c r="L1188" s="45"/>
      <c r="M1188" s="45"/>
      <c r="N1188" s="45"/>
      <c r="O1188" s="45"/>
    </row>
    <row r="1189" ht="13.5" customHeight="1">
      <c r="A1189" s="1" t="s">
        <v>12342</v>
      </c>
      <c r="B1189" s="1" t="s">
        <v>60</v>
      </c>
      <c r="C1189" s="1" t="s">
        <v>10</v>
      </c>
      <c r="D1189" s="1" t="s">
        <v>12395</v>
      </c>
      <c r="E1189" s="1" t="s">
        <v>12397</v>
      </c>
      <c r="F1189" s="45"/>
      <c r="G1189" s="45"/>
      <c r="H1189" s="45"/>
      <c r="I1189" s="45"/>
      <c r="J1189" s="45"/>
      <c r="K1189" s="45"/>
      <c r="L1189" s="45"/>
      <c r="M1189" s="45"/>
      <c r="N1189" s="45"/>
      <c r="O1189" s="45"/>
    </row>
    <row r="1190" ht="13.5" customHeight="1">
      <c r="A1190" s="1" t="s">
        <v>12342</v>
      </c>
      <c r="B1190" s="1" t="s">
        <v>65</v>
      </c>
      <c r="C1190" s="1" t="s">
        <v>10</v>
      </c>
      <c r="D1190" s="1" t="s">
        <v>12401</v>
      </c>
      <c r="E1190" s="1" t="s">
        <v>12403</v>
      </c>
      <c r="F1190" s="45"/>
      <c r="G1190" s="45"/>
      <c r="H1190" s="45"/>
      <c r="I1190" s="45"/>
      <c r="J1190" s="45"/>
      <c r="K1190" s="45"/>
      <c r="L1190" s="45"/>
      <c r="M1190" s="45"/>
      <c r="N1190" s="45"/>
      <c r="O1190" s="45"/>
    </row>
    <row r="1191" ht="13.5" customHeight="1">
      <c r="A1191" s="1" t="s">
        <v>12342</v>
      </c>
      <c r="B1191" s="1" t="s">
        <v>70</v>
      </c>
      <c r="C1191" s="1" t="s">
        <v>10</v>
      </c>
      <c r="D1191" s="1" t="s">
        <v>12407</v>
      </c>
      <c r="E1191" s="1" t="s">
        <v>12409</v>
      </c>
      <c r="F1191" s="45"/>
      <c r="G1191" s="45"/>
      <c r="H1191" s="45"/>
      <c r="I1191" s="45"/>
      <c r="J1191" s="45"/>
      <c r="K1191" s="45"/>
      <c r="L1191" s="45"/>
      <c r="M1191" s="45"/>
      <c r="N1191" s="45"/>
      <c r="O1191" s="45"/>
    </row>
    <row r="1192" ht="13.5" customHeight="1">
      <c r="A1192" s="1" t="s">
        <v>12342</v>
      </c>
      <c r="B1192" s="1" t="s">
        <v>74</v>
      </c>
      <c r="C1192" s="1" t="s">
        <v>10</v>
      </c>
      <c r="D1192" s="1" t="s">
        <v>12412</v>
      </c>
      <c r="E1192" s="1" t="s">
        <v>12413</v>
      </c>
      <c r="F1192" s="45"/>
      <c r="G1192" s="45"/>
      <c r="H1192" s="45"/>
      <c r="I1192" s="45"/>
      <c r="J1192" s="45"/>
      <c r="K1192" s="45"/>
      <c r="L1192" s="45"/>
      <c r="M1192" s="45"/>
      <c r="N1192" s="45"/>
      <c r="O1192" s="45"/>
    </row>
    <row r="1193" ht="13.5" customHeight="1">
      <c r="A1193" s="1" t="s">
        <v>12342</v>
      </c>
      <c r="B1193" s="1" t="s">
        <v>78</v>
      </c>
      <c r="C1193" s="1" t="s">
        <v>10</v>
      </c>
      <c r="D1193" s="1" t="s">
        <v>12416</v>
      </c>
      <c r="E1193" s="1" t="s">
        <v>12417</v>
      </c>
      <c r="F1193" s="45"/>
      <c r="G1193" s="45"/>
      <c r="H1193" s="45"/>
      <c r="I1193" s="45"/>
      <c r="J1193" s="45"/>
      <c r="K1193" s="45"/>
      <c r="L1193" s="45"/>
      <c r="M1193" s="45"/>
      <c r="N1193" s="45"/>
      <c r="O1193" s="45"/>
    </row>
    <row r="1194" ht="13.5" customHeight="1">
      <c r="A1194" s="1" t="s">
        <v>12342</v>
      </c>
      <c r="B1194" s="1" t="s">
        <v>99</v>
      </c>
      <c r="C1194" s="1" t="s">
        <v>817</v>
      </c>
      <c r="D1194" s="3"/>
      <c r="E1194" s="3"/>
      <c r="F1194" s="45"/>
      <c r="G1194" s="45"/>
      <c r="H1194" s="45"/>
      <c r="I1194" s="45"/>
      <c r="J1194" s="45"/>
      <c r="K1194" s="45"/>
      <c r="L1194" s="45"/>
      <c r="M1194" s="45"/>
      <c r="N1194" s="45"/>
      <c r="O1194" s="45"/>
    </row>
    <row r="1195" ht="13.5" customHeight="1">
      <c r="A1195" s="1" t="s">
        <v>12424</v>
      </c>
      <c r="B1195" s="2" t="s">
        <v>1</v>
      </c>
      <c r="C1195" s="1" t="s">
        <v>2</v>
      </c>
      <c r="D1195" s="3"/>
      <c r="E1195" s="3"/>
      <c r="F1195" s="45"/>
      <c r="G1195" s="45"/>
      <c r="H1195" s="45"/>
      <c r="I1195" s="45"/>
      <c r="J1195" s="45"/>
      <c r="K1195" s="45"/>
      <c r="L1195" s="45"/>
      <c r="M1195" s="45"/>
      <c r="N1195" s="45"/>
      <c r="O1195" s="45"/>
    </row>
    <row r="1196" ht="13.5" customHeight="1">
      <c r="A1196" s="1" t="s">
        <v>12424</v>
      </c>
      <c r="B1196" s="1" t="s">
        <v>5</v>
      </c>
      <c r="C1196" s="1" t="s">
        <v>102</v>
      </c>
      <c r="D1196" s="1" t="s">
        <v>12437</v>
      </c>
      <c r="E1196" s="1" t="s">
        <v>12439</v>
      </c>
      <c r="F1196" s="45"/>
      <c r="G1196" s="45"/>
      <c r="H1196" s="45"/>
      <c r="I1196" s="45"/>
      <c r="J1196" s="45"/>
      <c r="K1196" s="45"/>
      <c r="L1196" s="45"/>
      <c r="M1196" s="45"/>
      <c r="N1196" s="45"/>
      <c r="O1196" s="45"/>
    </row>
    <row r="1197" ht="13.5" customHeight="1">
      <c r="A1197" s="1" t="s">
        <v>12424</v>
      </c>
      <c r="B1197" s="1" t="s">
        <v>9</v>
      </c>
      <c r="C1197" s="1" t="s">
        <v>10</v>
      </c>
      <c r="D1197" s="1" t="s">
        <v>12443</v>
      </c>
      <c r="E1197" s="1" t="s">
        <v>12444</v>
      </c>
      <c r="F1197" s="45"/>
      <c r="G1197" s="45"/>
      <c r="H1197" s="45"/>
      <c r="I1197" s="45"/>
      <c r="J1197" s="45"/>
      <c r="K1197" s="45"/>
      <c r="L1197" s="45"/>
      <c r="M1197" s="45"/>
      <c r="N1197" s="45"/>
      <c r="O1197" s="45"/>
    </row>
    <row r="1198" ht="13.5" customHeight="1">
      <c r="A1198" s="1" t="s">
        <v>12424</v>
      </c>
      <c r="B1198" s="1" t="s">
        <v>13</v>
      </c>
      <c r="C1198" s="1" t="s">
        <v>10</v>
      </c>
      <c r="D1198" s="1" t="s">
        <v>12449</v>
      </c>
      <c r="E1198" s="1" t="s">
        <v>12450</v>
      </c>
      <c r="F1198" s="45"/>
      <c r="G1198" s="45"/>
      <c r="H1198" s="45"/>
      <c r="I1198" s="45"/>
      <c r="J1198" s="45"/>
      <c r="K1198" s="45"/>
      <c r="L1198" s="45"/>
      <c r="M1198" s="45"/>
      <c r="N1198" s="45"/>
      <c r="O1198" s="45"/>
    </row>
    <row r="1199" ht="13.5" customHeight="1">
      <c r="A1199" s="1" t="s">
        <v>12424</v>
      </c>
      <c r="B1199" s="1" t="s">
        <v>16</v>
      </c>
      <c r="C1199" s="1" t="s">
        <v>10</v>
      </c>
      <c r="D1199" s="1" t="s">
        <v>12455</v>
      </c>
      <c r="E1199" s="1" t="s">
        <v>12456</v>
      </c>
      <c r="F1199" s="45"/>
      <c r="G1199" s="45"/>
      <c r="H1199" s="45"/>
      <c r="I1199" s="45"/>
      <c r="J1199" s="45"/>
      <c r="K1199" s="45"/>
      <c r="L1199" s="45"/>
      <c r="M1199" s="45"/>
      <c r="N1199" s="45"/>
      <c r="O1199" s="45"/>
    </row>
    <row r="1200" ht="13.5" customHeight="1">
      <c r="A1200" s="1" t="s">
        <v>12424</v>
      </c>
      <c r="B1200" s="1" t="s">
        <v>21</v>
      </c>
      <c r="C1200" s="1" t="s">
        <v>10</v>
      </c>
      <c r="D1200" s="1" t="s">
        <v>12459</v>
      </c>
      <c r="E1200" s="1" t="s">
        <v>12460</v>
      </c>
      <c r="F1200" s="45"/>
      <c r="G1200" s="45"/>
      <c r="H1200" s="45"/>
      <c r="I1200" s="45"/>
      <c r="J1200" s="45"/>
      <c r="K1200" s="45"/>
      <c r="L1200" s="45"/>
      <c r="M1200" s="45"/>
      <c r="N1200" s="45"/>
      <c r="O1200" s="45"/>
    </row>
    <row r="1201" ht="13.5" customHeight="1">
      <c r="A1201" s="1" t="s">
        <v>12424</v>
      </c>
      <c r="B1201" s="1" t="s">
        <v>27</v>
      </c>
      <c r="C1201" s="1" t="s">
        <v>115</v>
      </c>
      <c r="D1201" s="1" t="s">
        <v>12463</v>
      </c>
      <c r="E1201" s="1" t="s">
        <v>12464</v>
      </c>
      <c r="F1201" s="45"/>
      <c r="G1201" s="45"/>
      <c r="H1201" s="45"/>
      <c r="I1201" s="45"/>
      <c r="J1201" s="45"/>
      <c r="K1201" s="45"/>
      <c r="L1201" s="45"/>
      <c r="M1201" s="45"/>
      <c r="N1201" s="45"/>
      <c r="O1201" s="45"/>
    </row>
    <row r="1202" ht="13.5" customHeight="1">
      <c r="A1202" s="1" t="s">
        <v>12424</v>
      </c>
      <c r="B1202" s="1" t="s">
        <v>31</v>
      </c>
      <c r="C1202" s="1" t="s">
        <v>10</v>
      </c>
      <c r="D1202" s="1" t="s">
        <v>12469</v>
      </c>
      <c r="E1202" s="1" t="s">
        <v>12470</v>
      </c>
      <c r="F1202" s="45"/>
      <c r="G1202" s="45"/>
      <c r="H1202" s="45"/>
      <c r="I1202" s="45"/>
      <c r="J1202" s="45"/>
      <c r="K1202" s="45"/>
      <c r="L1202" s="45"/>
      <c r="M1202" s="45"/>
      <c r="N1202" s="45"/>
      <c r="O1202" s="45"/>
    </row>
    <row r="1203" ht="13.5" customHeight="1">
      <c r="A1203" s="1" t="s">
        <v>12424</v>
      </c>
      <c r="B1203" s="1" t="s">
        <v>34</v>
      </c>
      <c r="C1203" s="1" t="s">
        <v>10</v>
      </c>
      <c r="D1203" s="1" t="s">
        <v>12475</v>
      </c>
      <c r="E1203" s="1" t="s">
        <v>12476</v>
      </c>
      <c r="F1203" s="45"/>
      <c r="G1203" s="45"/>
      <c r="H1203" s="45"/>
      <c r="I1203" s="45"/>
      <c r="J1203" s="45"/>
      <c r="K1203" s="45"/>
      <c r="L1203" s="45"/>
      <c r="M1203" s="45"/>
      <c r="N1203" s="45"/>
      <c r="O1203" s="45"/>
    </row>
    <row r="1204" ht="13.5" customHeight="1">
      <c r="A1204" s="1" t="s">
        <v>12424</v>
      </c>
      <c r="B1204" s="1" t="s">
        <v>40</v>
      </c>
      <c r="C1204" s="1" t="s">
        <v>10</v>
      </c>
      <c r="D1204" s="1" t="s">
        <v>12481</v>
      </c>
      <c r="E1204" s="1" t="s">
        <v>12482</v>
      </c>
      <c r="F1204" s="45"/>
      <c r="G1204" s="45"/>
      <c r="H1204" s="45"/>
      <c r="I1204" s="45"/>
      <c r="J1204" s="45"/>
      <c r="K1204" s="45"/>
      <c r="L1204" s="45"/>
      <c r="M1204" s="45"/>
      <c r="N1204" s="45"/>
      <c r="O1204" s="45"/>
    </row>
    <row r="1205" ht="13.5" customHeight="1">
      <c r="A1205" s="1" t="s">
        <v>12424</v>
      </c>
      <c r="B1205" s="1" t="s">
        <v>45</v>
      </c>
      <c r="C1205" s="1" t="s">
        <v>10</v>
      </c>
      <c r="D1205" s="1" t="s">
        <v>12487</v>
      </c>
      <c r="E1205" s="1" t="s">
        <v>12488</v>
      </c>
      <c r="F1205" s="45"/>
      <c r="G1205" s="45"/>
      <c r="H1205" s="45"/>
      <c r="I1205" s="45"/>
      <c r="J1205" s="45"/>
      <c r="K1205" s="45"/>
      <c r="L1205" s="45"/>
      <c r="M1205" s="45"/>
      <c r="N1205" s="45"/>
      <c r="O1205" s="45"/>
    </row>
    <row r="1206" ht="13.5" customHeight="1">
      <c r="A1206" s="1" t="s">
        <v>12424</v>
      </c>
      <c r="B1206" s="1" t="s">
        <v>52</v>
      </c>
      <c r="C1206" s="1" t="s">
        <v>10</v>
      </c>
      <c r="D1206" s="1" t="s">
        <v>12493</v>
      </c>
      <c r="E1206" s="1" t="s">
        <v>12494</v>
      </c>
      <c r="F1206" s="45"/>
      <c r="G1206" s="45"/>
      <c r="H1206" s="45"/>
      <c r="I1206" s="45"/>
      <c r="J1206" s="45"/>
      <c r="K1206" s="45"/>
      <c r="L1206" s="45"/>
      <c r="M1206" s="45"/>
      <c r="N1206" s="45"/>
      <c r="O1206" s="45"/>
    </row>
    <row r="1207" ht="13.5" customHeight="1">
      <c r="A1207" s="1" t="s">
        <v>12424</v>
      </c>
      <c r="B1207" s="1" t="s">
        <v>57</v>
      </c>
      <c r="C1207" s="1" t="s">
        <v>10</v>
      </c>
      <c r="D1207" s="1" t="s">
        <v>12498</v>
      </c>
      <c r="E1207" s="1" t="s">
        <v>12500</v>
      </c>
      <c r="F1207" s="45"/>
      <c r="G1207" s="45"/>
      <c r="H1207" s="45"/>
      <c r="I1207" s="45"/>
      <c r="J1207" s="45"/>
      <c r="K1207" s="45"/>
      <c r="L1207" s="45"/>
      <c r="M1207" s="45"/>
      <c r="N1207" s="45"/>
      <c r="O1207" s="45"/>
    </row>
    <row r="1208" ht="13.5" customHeight="1">
      <c r="A1208" s="1" t="s">
        <v>12424</v>
      </c>
      <c r="B1208" s="1" t="s">
        <v>60</v>
      </c>
      <c r="C1208" s="1" t="s">
        <v>10</v>
      </c>
      <c r="D1208" s="1" t="s">
        <v>12503</v>
      </c>
      <c r="E1208" s="1" t="s">
        <v>12505</v>
      </c>
      <c r="F1208" s="45"/>
      <c r="G1208" s="45"/>
      <c r="H1208" s="45"/>
      <c r="I1208" s="45"/>
      <c r="J1208" s="45"/>
      <c r="K1208" s="45"/>
      <c r="L1208" s="45"/>
      <c r="M1208" s="45"/>
      <c r="N1208" s="45"/>
      <c r="O1208" s="45"/>
    </row>
    <row r="1209" ht="13.5" customHeight="1">
      <c r="A1209" s="1" t="s">
        <v>12424</v>
      </c>
      <c r="B1209" s="1" t="s">
        <v>99</v>
      </c>
      <c r="C1209" s="1" t="s">
        <v>817</v>
      </c>
      <c r="D1209" s="3"/>
      <c r="E1209" s="3"/>
      <c r="F1209" s="45"/>
      <c r="G1209" s="45"/>
      <c r="H1209" s="45"/>
      <c r="I1209" s="45"/>
      <c r="J1209" s="45"/>
      <c r="K1209" s="45"/>
      <c r="L1209" s="45"/>
      <c r="M1209" s="45"/>
      <c r="N1209" s="45"/>
      <c r="O1209" s="45"/>
    </row>
    <row r="1210" ht="13.5" customHeight="1">
      <c r="A1210" s="1" t="s">
        <v>12511</v>
      </c>
      <c r="B1210" s="2" t="s">
        <v>1</v>
      </c>
      <c r="C1210" s="1" t="s">
        <v>2</v>
      </c>
      <c r="D1210" s="3"/>
      <c r="E1210" s="3"/>
      <c r="F1210" s="45"/>
      <c r="G1210" s="45"/>
      <c r="H1210" s="45"/>
      <c r="I1210" s="45"/>
      <c r="J1210" s="45"/>
      <c r="K1210" s="45"/>
      <c r="L1210" s="45"/>
      <c r="M1210" s="45"/>
      <c r="N1210" s="45"/>
      <c r="O1210" s="45"/>
    </row>
    <row r="1211" ht="13.5" customHeight="1">
      <c r="A1211" s="1" t="s">
        <v>12511</v>
      </c>
      <c r="B1211" s="1" t="s">
        <v>5</v>
      </c>
      <c r="C1211" s="1" t="s">
        <v>303</v>
      </c>
      <c r="D1211" s="1" t="s">
        <v>12517</v>
      </c>
      <c r="E1211" s="1" t="s">
        <v>12519</v>
      </c>
      <c r="F1211" s="45"/>
      <c r="G1211" s="45"/>
      <c r="H1211" s="45"/>
      <c r="I1211" s="45"/>
      <c r="J1211" s="45"/>
      <c r="K1211" s="45"/>
      <c r="L1211" s="45"/>
      <c r="M1211" s="45"/>
      <c r="N1211" s="45"/>
      <c r="O1211" s="45"/>
    </row>
    <row r="1212" ht="13.5" customHeight="1">
      <c r="A1212" s="1" t="s">
        <v>12511</v>
      </c>
      <c r="B1212" s="1" t="s">
        <v>9</v>
      </c>
      <c r="C1212" s="1" t="s">
        <v>10</v>
      </c>
      <c r="D1212" s="1" t="s">
        <v>12524</v>
      </c>
      <c r="E1212" s="1" t="s">
        <v>12525</v>
      </c>
      <c r="F1212" s="45"/>
      <c r="G1212" s="45"/>
      <c r="H1212" s="45"/>
      <c r="I1212" s="45"/>
      <c r="J1212" s="45"/>
      <c r="K1212" s="45"/>
      <c r="L1212" s="45"/>
      <c r="M1212" s="45"/>
      <c r="N1212" s="45"/>
      <c r="O1212" s="45"/>
    </row>
    <row r="1213" ht="13.5" customHeight="1">
      <c r="A1213" s="1" t="s">
        <v>12511</v>
      </c>
      <c r="B1213" s="1" t="s">
        <v>13</v>
      </c>
      <c r="C1213" s="1" t="s">
        <v>115</v>
      </c>
      <c r="D1213" s="1" t="s">
        <v>12530</v>
      </c>
      <c r="E1213" s="1" t="s">
        <v>12531</v>
      </c>
      <c r="F1213" s="45"/>
      <c r="G1213" s="45"/>
      <c r="H1213" s="45"/>
      <c r="I1213" s="45"/>
      <c r="J1213" s="45"/>
      <c r="K1213" s="45"/>
      <c r="L1213" s="45"/>
      <c r="M1213" s="45"/>
      <c r="N1213" s="45"/>
      <c r="O1213" s="45"/>
    </row>
    <row r="1214" ht="13.5" customHeight="1">
      <c r="A1214" s="1" t="s">
        <v>12511</v>
      </c>
      <c r="B1214" s="1" t="s">
        <v>16</v>
      </c>
      <c r="C1214" s="1" t="s">
        <v>374</v>
      </c>
      <c r="D1214" s="1" t="s">
        <v>12536</v>
      </c>
      <c r="E1214" s="1" t="s">
        <v>12537</v>
      </c>
      <c r="F1214" s="45"/>
      <c r="G1214" s="45"/>
      <c r="H1214" s="45"/>
      <c r="I1214" s="45"/>
      <c r="J1214" s="45"/>
      <c r="K1214" s="45"/>
      <c r="L1214" s="45"/>
      <c r="M1214" s="45"/>
      <c r="N1214" s="45"/>
      <c r="O1214" s="45"/>
    </row>
    <row r="1215" ht="13.5" customHeight="1">
      <c r="A1215" s="1" t="s">
        <v>12511</v>
      </c>
      <c r="B1215" s="1" t="s">
        <v>21</v>
      </c>
      <c r="C1215" s="1" t="s">
        <v>10</v>
      </c>
      <c r="D1215" s="1" t="s">
        <v>12540</v>
      </c>
      <c r="E1215" s="1" t="s">
        <v>12542</v>
      </c>
      <c r="F1215" s="45"/>
      <c r="G1215" s="45"/>
      <c r="H1215" s="45"/>
      <c r="I1215" s="45"/>
      <c r="J1215" s="45"/>
      <c r="K1215" s="45"/>
      <c r="L1215" s="45"/>
      <c r="M1215" s="45"/>
      <c r="N1215" s="45"/>
      <c r="O1215" s="45"/>
    </row>
    <row r="1216" ht="13.5" customHeight="1">
      <c r="A1216" s="1" t="s">
        <v>12511</v>
      </c>
      <c r="B1216" s="1" t="s">
        <v>27</v>
      </c>
      <c r="C1216" s="1" t="s">
        <v>115</v>
      </c>
      <c r="D1216" s="1" t="s">
        <v>12546</v>
      </c>
      <c r="E1216" s="1" t="s">
        <v>12547</v>
      </c>
      <c r="F1216" s="45"/>
      <c r="G1216" s="45"/>
      <c r="H1216" s="45"/>
      <c r="I1216" s="45"/>
      <c r="J1216" s="45"/>
      <c r="K1216" s="45"/>
      <c r="L1216" s="45"/>
      <c r="M1216" s="45"/>
      <c r="N1216" s="45"/>
      <c r="O1216" s="45"/>
    </row>
    <row r="1217" ht="13.5" customHeight="1">
      <c r="A1217" s="1" t="s">
        <v>12511</v>
      </c>
      <c r="B1217" s="1" t="s">
        <v>31</v>
      </c>
      <c r="C1217" s="1" t="s">
        <v>10</v>
      </c>
      <c r="D1217" s="1" t="s">
        <v>12548</v>
      </c>
      <c r="E1217" s="1" t="s">
        <v>12550</v>
      </c>
      <c r="F1217" s="45"/>
      <c r="G1217" s="45"/>
      <c r="H1217" s="45"/>
      <c r="I1217" s="45"/>
      <c r="J1217" s="45"/>
      <c r="K1217" s="45"/>
      <c r="L1217" s="45"/>
      <c r="M1217" s="45"/>
      <c r="N1217" s="45"/>
      <c r="O1217" s="45"/>
    </row>
    <row r="1218" ht="13.5" customHeight="1">
      <c r="A1218" s="1" t="s">
        <v>12511</v>
      </c>
      <c r="B1218" s="1" t="s">
        <v>34</v>
      </c>
      <c r="C1218" s="1" t="s">
        <v>10</v>
      </c>
      <c r="D1218" s="1" t="s">
        <v>12554</v>
      </c>
      <c r="E1218" s="1" t="s">
        <v>12555</v>
      </c>
      <c r="F1218" s="45"/>
      <c r="G1218" s="45"/>
      <c r="H1218" s="45"/>
      <c r="I1218" s="45"/>
      <c r="J1218" s="45"/>
      <c r="K1218" s="45"/>
      <c r="L1218" s="45"/>
      <c r="M1218" s="45"/>
      <c r="N1218" s="45"/>
      <c r="O1218" s="45"/>
    </row>
    <row r="1219" ht="13.5" customHeight="1">
      <c r="A1219" s="1" t="s">
        <v>12511</v>
      </c>
      <c r="B1219" s="1" t="s">
        <v>40</v>
      </c>
      <c r="C1219" s="1" t="s">
        <v>10</v>
      </c>
      <c r="D1219" s="1" t="s">
        <v>12561</v>
      </c>
      <c r="E1219" s="1" t="s">
        <v>12562</v>
      </c>
      <c r="F1219" s="45"/>
      <c r="G1219" s="45"/>
      <c r="H1219" s="45"/>
      <c r="I1219" s="45"/>
      <c r="J1219" s="45"/>
      <c r="K1219" s="45"/>
      <c r="L1219" s="45"/>
      <c r="M1219" s="45"/>
      <c r="N1219" s="45"/>
      <c r="O1219" s="45"/>
    </row>
    <row r="1220" ht="13.5" customHeight="1">
      <c r="A1220" s="1" t="s">
        <v>12511</v>
      </c>
      <c r="B1220" s="1" t="s">
        <v>45</v>
      </c>
      <c r="C1220" s="1" t="s">
        <v>374</v>
      </c>
      <c r="D1220" s="1" t="s">
        <v>12568</v>
      </c>
      <c r="E1220" s="1" t="s">
        <v>12569</v>
      </c>
      <c r="F1220" s="45"/>
      <c r="G1220" s="45"/>
      <c r="H1220" s="45"/>
      <c r="I1220" s="45"/>
      <c r="J1220" s="45"/>
      <c r="K1220" s="45"/>
      <c r="L1220" s="45"/>
      <c r="M1220" s="45"/>
      <c r="N1220" s="45"/>
      <c r="O1220" s="45"/>
    </row>
    <row r="1221" ht="13.5" customHeight="1">
      <c r="A1221" s="1" t="s">
        <v>12511</v>
      </c>
      <c r="B1221" s="1" t="s">
        <v>52</v>
      </c>
      <c r="C1221" s="1" t="s">
        <v>10</v>
      </c>
      <c r="D1221" s="1" t="s">
        <v>12575</v>
      </c>
      <c r="E1221" s="1" t="s">
        <v>12576</v>
      </c>
      <c r="F1221" s="45"/>
      <c r="G1221" s="45"/>
      <c r="H1221" s="45"/>
      <c r="I1221" s="45"/>
      <c r="J1221" s="45"/>
      <c r="K1221" s="45"/>
      <c r="L1221" s="45"/>
      <c r="M1221" s="45"/>
      <c r="N1221" s="45"/>
      <c r="O1221" s="45"/>
    </row>
    <row r="1222" ht="13.5" customHeight="1">
      <c r="A1222" s="1" t="s">
        <v>12511</v>
      </c>
      <c r="B1222" s="1" t="s">
        <v>57</v>
      </c>
      <c r="C1222" s="1" t="s">
        <v>10</v>
      </c>
      <c r="D1222" s="1" t="s">
        <v>12582</v>
      </c>
      <c r="E1222" s="1" t="s">
        <v>12583</v>
      </c>
      <c r="F1222" s="45"/>
      <c r="G1222" s="45"/>
      <c r="H1222" s="45"/>
      <c r="I1222" s="45"/>
      <c r="J1222" s="45"/>
      <c r="K1222" s="45"/>
      <c r="L1222" s="45"/>
      <c r="M1222" s="45"/>
      <c r="N1222" s="45"/>
      <c r="O1222" s="45"/>
    </row>
    <row r="1223" ht="13.5" customHeight="1">
      <c r="A1223" s="1" t="s">
        <v>12511</v>
      </c>
      <c r="B1223" s="1" t="s">
        <v>99</v>
      </c>
      <c r="C1223" s="1" t="s">
        <v>817</v>
      </c>
      <c r="D1223" s="3"/>
      <c r="E1223" s="3"/>
      <c r="F1223" s="45"/>
      <c r="G1223" s="45"/>
      <c r="H1223" s="45"/>
      <c r="I1223" s="45"/>
      <c r="J1223" s="45"/>
      <c r="K1223" s="45"/>
      <c r="L1223" s="45"/>
      <c r="M1223" s="45"/>
      <c r="N1223" s="45"/>
      <c r="O1223" s="45"/>
    </row>
    <row r="1224" ht="13.5" customHeight="1">
      <c r="A1224" s="1" t="s">
        <v>12590</v>
      </c>
      <c r="B1224" s="2" t="s">
        <v>1</v>
      </c>
      <c r="C1224" s="1" t="s">
        <v>2</v>
      </c>
      <c r="D1224" s="3"/>
      <c r="E1224" s="3"/>
      <c r="F1224" s="45"/>
      <c r="G1224" s="45"/>
      <c r="H1224" s="45"/>
      <c r="I1224" s="45"/>
      <c r="J1224" s="45"/>
      <c r="K1224" s="45"/>
      <c r="L1224" s="45"/>
      <c r="M1224" s="45"/>
      <c r="N1224" s="45"/>
      <c r="O1224" s="45"/>
    </row>
    <row r="1225" ht="13.5" customHeight="1">
      <c r="A1225" s="1" t="s">
        <v>12590</v>
      </c>
      <c r="B1225" s="1" t="s">
        <v>5</v>
      </c>
      <c r="C1225" s="1" t="s">
        <v>130</v>
      </c>
      <c r="D1225" s="1" t="s">
        <v>12592</v>
      </c>
      <c r="E1225" s="1" t="s">
        <v>12594</v>
      </c>
      <c r="F1225" s="45"/>
      <c r="G1225" s="45"/>
      <c r="H1225" s="45"/>
      <c r="I1225" s="45"/>
      <c r="J1225" s="45"/>
      <c r="K1225" s="45"/>
      <c r="L1225" s="45"/>
      <c r="M1225" s="45"/>
      <c r="N1225" s="45"/>
      <c r="O1225" s="45"/>
    </row>
    <row r="1226" ht="13.5" customHeight="1">
      <c r="A1226" s="1" t="s">
        <v>12590</v>
      </c>
      <c r="B1226" s="1" t="s">
        <v>9</v>
      </c>
      <c r="C1226" s="1" t="s">
        <v>10</v>
      </c>
      <c r="D1226" s="1" t="s">
        <v>12598</v>
      </c>
      <c r="E1226" s="1" t="s">
        <v>12600</v>
      </c>
      <c r="F1226" s="45"/>
      <c r="G1226" s="45"/>
      <c r="H1226" s="45"/>
      <c r="I1226" s="45"/>
      <c r="J1226" s="45"/>
      <c r="K1226" s="45"/>
      <c r="L1226" s="45"/>
      <c r="M1226" s="45"/>
      <c r="N1226" s="45"/>
      <c r="O1226" s="45"/>
    </row>
    <row r="1227" ht="13.5" customHeight="1">
      <c r="A1227" s="1" t="s">
        <v>12590</v>
      </c>
      <c r="B1227" s="1" t="s">
        <v>13</v>
      </c>
      <c r="C1227" s="1" t="s">
        <v>115</v>
      </c>
      <c r="D1227" s="1" t="s">
        <v>12605</v>
      </c>
      <c r="E1227" s="1" t="s">
        <v>12607</v>
      </c>
      <c r="F1227" s="45"/>
      <c r="G1227" s="45"/>
      <c r="H1227" s="45"/>
      <c r="I1227" s="45"/>
      <c r="J1227" s="45"/>
      <c r="K1227" s="45"/>
      <c r="L1227" s="45"/>
      <c r="M1227" s="45"/>
      <c r="N1227" s="45"/>
      <c r="O1227" s="45"/>
    </row>
    <row r="1228" ht="13.5" customHeight="1">
      <c r="A1228" s="1" t="s">
        <v>12590</v>
      </c>
      <c r="B1228" s="1" t="s">
        <v>16</v>
      </c>
      <c r="C1228" s="1" t="s">
        <v>10</v>
      </c>
      <c r="D1228" s="1" t="s">
        <v>12613</v>
      </c>
      <c r="E1228" s="1" t="s">
        <v>12614</v>
      </c>
      <c r="F1228" s="45"/>
      <c r="G1228" s="45"/>
      <c r="H1228" s="45"/>
      <c r="I1228" s="45"/>
      <c r="J1228" s="45"/>
      <c r="K1228" s="45"/>
      <c r="L1228" s="45"/>
      <c r="M1228" s="45"/>
      <c r="N1228" s="45"/>
      <c r="O1228" s="45"/>
    </row>
    <row r="1229" ht="13.5" customHeight="1">
      <c r="A1229" s="1" t="s">
        <v>12590</v>
      </c>
      <c r="B1229" s="1" t="s">
        <v>21</v>
      </c>
      <c r="C1229" s="1" t="s">
        <v>10</v>
      </c>
      <c r="D1229" s="1" t="s">
        <v>12620</v>
      </c>
      <c r="E1229" s="1" t="s">
        <v>12621</v>
      </c>
      <c r="F1229" s="45"/>
      <c r="G1229" s="45"/>
      <c r="H1229" s="45"/>
      <c r="I1229" s="45"/>
      <c r="J1229" s="45"/>
      <c r="K1229" s="45"/>
      <c r="L1229" s="45"/>
      <c r="M1229" s="45"/>
      <c r="N1229" s="45"/>
      <c r="O1229" s="45"/>
    </row>
    <row r="1230" ht="13.5" customHeight="1">
      <c r="A1230" s="1" t="s">
        <v>12590</v>
      </c>
      <c r="B1230" s="1" t="s">
        <v>27</v>
      </c>
      <c r="C1230" s="1" t="s">
        <v>10</v>
      </c>
      <c r="D1230" s="1" t="s">
        <v>12626</v>
      </c>
      <c r="E1230" s="1" t="s">
        <v>12628</v>
      </c>
      <c r="F1230" s="45"/>
      <c r="G1230" s="45"/>
      <c r="H1230" s="45"/>
      <c r="I1230" s="45"/>
      <c r="J1230" s="45"/>
      <c r="K1230" s="45"/>
      <c r="L1230" s="45"/>
      <c r="M1230" s="45"/>
      <c r="N1230" s="45"/>
      <c r="O1230" s="45"/>
    </row>
    <row r="1231" ht="13.5" customHeight="1">
      <c r="A1231" s="1" t="s">
        <v>12590</v>
      </c>
      <c r="B1231" s="1" t="s">
        <v>31</v>
      </c>
      <c r="C1231" s="1" t="s">
        <v>10</v>
      </c>
      <c r="D1231" s="1" t="s">
        <v>12633</v>
      </c>
      <c r="E1231" s="1" t="s">
        <v>12634</v>
      </c>
      <c r="F1231" s="45"/>
      <c r="G1231" s="45"/>
      <c r="H1231" s="45"/>
      <c r="I1231" s="45"/>
      <c r="J1231" s="45"/>
      <c r="K1231" s="45"/>
      <c r="L1231" s="45"/>
      <c r="M1231" s="45"/>
      <c r="N1231" s="45"/>
      <c r="O1231" s="45"/>
    </row>
    <row r="1232" ht="13.5" customHeight="1">
      <c r="A1232" s="1" t="s">
        <v>12590</v>
      </c>
      <c r="B1232" s="1" t="s">
        <v>34</v>
      </c>
      <c r="C1232" s="1" t="s">
        <v>10</v>
      </c>
      <c r="D1232" s="1" t="s">
        <v>12639</v>
      </c>
      <c r="E1232" s="1" t="s">
        <v>12641</v>
      </c>
      <c r="F1232" s="45"/>
      <c r="G1232" s="45"/>
      <c r="H1232" s="45"/>
      <c r="I1232" s="45"/>
      <c r="J1232" s="45"/>
      <c r="K1232" s="45"/>
      <c r="L1232" s="45"/>
      <c r="M1232" s="45"/>
      <c r="N1232" s="45"/>
      <c r="O1232" s="45"/>
    </row>
    <row r="1233" ht="13.5" customHeight="1">
      <c r="A1233" s="1" t="s">
        <v>12590</v>
      </c>
      <c r="B1233" s="1" t="s">
        <v>40</v>
      </c>
      <c r="C1233" s="1" t="s">
        <v>10</v>
      </c>
      <c r="D1233" s="1" t="s">
        <v>12646</v>
      </c>
      <c r="E1233" s="1" t="s">
        <v>12647</v>
      </c>
      <c r="F1233" s="45"/>
      <c r="G1233" s="45"/>
      <c r="H1233" s="45"/>
      <c r="I1233" s="45"/>
      <c r="J1233" s="45"/>
      <c r="K1233" s="45"/>
      <c r="L1233" s="45"/>
      <c r="M1233" s="45"/>
      <c r="N1233" s="45"/>
      <c r="O1233" s="45"/>
    </row>
    <row r="1234" ht="13.5" customHeight="1">
      <c r="A1234" s="1" t="s">
        <v>12590</v>
      </c>
      <c r="B1234" s="1" t="s">
        <v>45</v>
      </c>
      <c r="C1234" s="1" t="s">
        <v>10</v>
      </c>
      <c r="D1234" s="1" t="s">
        <v>12653</v>
      </c>
      <c r="E1234" s="1" t="s">
        <v>12654</v>
      </c>
      <c r="F1234" s="45"/>
      <c r="G1234" s="45"/>
      <c r="H1234" s="45"/>
      <c r="I1234" s="45"/>
      <c r="J1234" s="45"/>
      <c r="K1234" s="45"/>
      <c r="L1234" s="45"/>
      <c r="M1234" s="45"/>
      <c r="N1234" s="45"/>
      <c r="O1234" s="45"/>
    </row>
    <row r="1235" ht="13.5" customHeight="1">
      <c r="A1235" s="1" t="s">
        <v>12590</v>
      </c>
      <c r="B1235" s="1" t="s">
        <v>52</v>
      </c>
      <c r="C1235" s="1" t="s">
        <v>10</v>
      </c>
      <c r="D1235" s="1" t="s">
        <v>12657</v>
      </c>
      <c r="E1235" s="1" t="s">
        <v>12659</v>
      </c>
      <c r="F1235" s="45"/>
      <c r="G1235" s="45"/>
      <c r="H1235" s="45"/>
      <c r="I1235" s="45"/>
      <c r="J1235" s="45"/>
      <c r="K1235" s="45"/>
      <c r="L1235" s="45"/>
      <c r="M1235" s="45"/>
      <c r="N1235" s="45"/>
      <c r="O1235" s="45"/>
    </row>
    <row r="1236" ht="13.5" customHeight="1">
      <c r="A1236" s="1" t="s">
        <v>12590</v>
      </c>
      <c r="B1236" s="1" t="s">
        <v>57</v>
      </c>
      <c r="C1236" s="1" t="s">
        <v>10</v>
      </c>
      <c r="D1236" s="1" t="s">
        <v>12664</v>
      </c>
      <c r="E1236" s="1" t="s">
        <v>12666</v>
      </c>
      <c r="F1236" s="45"/>
      <c r="G1236" s="45"/>
      <c r="H1236" s="45"/>
      <c r="I1236" s="45"/>
      <c r="J1236" s="45"/>
      <c r="K1236" s="45"/>
      <c r="L1236" s="45"/>
      <c r="M1236" s="45"/>
      <c r="N1236" s="45"/>
      <c r="O1236" s="45"/>
    </row>
    <row r="1237" ht="13.5" customHeight="1">
      <c r="A1237" s="1" t="s">
        <v>12590</v>
      </c>
      <c r="B1237" s="1" t="s">
        <v>60</v>
      </c>
      <c r="C1237" s="1" t="s">
        <v>10</v>
      </c>
      <c r="D1237" s="1" t="s">
        <v>12671</v>
      </c>
      <c r="E1237" s="1" t="s">
        <v>12673</v>
      </c>
      <c r="F1237" s="45"/>
      <c r="G1237" s="45"/>
      <c r="H1237" s="45"/>
      <c r="I1237" s="45"/>
      <c r="J1237" s="45"/>
      <c r="K1237" s="45"/>
      <c r="L1237" s="45"/>
      <c r="M1237" s="45"/>
      <c r="N1237" s="45"/>
      <c r="O1237" s="45"/>
    </row>
    <row r="1238" ht="13.5" customHeight="1">
      <c r="A1238" s="1" t="s">
        <v>12590</v>
      </c>
      <c r="B1238" s="1" t="s">
        <v>65</v>
      </c>
      <c r="C1238" s="1" t="s">
        <v>10</v>
      </c>
      <c r="D1238" s="1" t="s">
        <v>12678</v>
      </c>
      <c r="E1238" s="1" t="s">
        <v>12679</v>
      </c>
      <c r="F1238" s="45"/>
      <c r="G1238" s="45"/>
      <c r="H1238" s="45"/>
      <c r="I1238" s="45"/>
      <c r="J1238" s="45"/>
      <c r="K1238" s="45"/>
      <c r="L1238" s="45"/>
      <c r="M1238" s="45"/>
      <c r="N1238" s="45"/>
      <c r="O1238" s="45"/>
    </row>
    <row r="1239" ht="13.5" customHeight="1">
      <c r="A1239" s="1" t="s">
        <v>12590</v>
      </c>
      <c r="B1239" s="1" t="s">
        <v>70</v>
      </c>
      <c r="C1239" s="1" t="s">
        <v>115</v>
      </c>
      <c r="D1239" s="1" t="s">
        <v>12685</v>
      </c>
      <c r="E1239" s="1" t="s">
        <v>12686</v>
      </c>
      <c r="F1239" s="45"/>
      <c r="G1239" s="45"/>
      <c r="H1239" s="45"/>
      <c r="I1239" s="45"/>
      <c r="J1239" s="45"/>
      <c r="K1239" s="45"/>
      <c r="L1239" s="45"/>
      <c r="M1239" s="45"/>
      <c r="N1239" s="45"/>
      <c r="O1239" s="45"/>
    </row>
    <row r="1240" ht="13.5" customHeight="1">
      <c r="A1240" s="1" t="s">
        <v>12590</v>
      </c>
      <c r="B1240" s="1" t="s">
        <v>74</v>
      </c>
      <c r="C1240" s="1" t="s">
        <v>10</v>
      </c>
      <c r="D1240" s="1" t="s">
        <v>12690</v>
      </c>
      <c r="E1240" s="1" t="s">
        <v>12691</v>
      </c>
      <c r="F1240" s="45"/>
      <c r="G1240" s="45"/>
      <c r="H1240" s="45"/>
      <c r="I1240" s="45"/>
      <c r="J1240" s="45"/>
      <c r="K1240" s="45"/>
      <c r="L1240" s="45"/>
      <c r="M1240" s="45"/>
      <c r="N1240" s="45"/>
      <c r="O1240" s="45"/>
    </row>
    <row r="1241" ht="13.5" customHeight="1">
      <c r="A1241" s="1" t="s">
        <v>12590</v>
      </c>
      <c r="B1241" s="1" t="s">
        <v>78</v>
      </c>
      <c r="C1241" s="1" t="s">
        <v>10</v>
      </c>
      <c r="D1241" s="1" t="s">
        <v>12696</v>
      </c>
      <c r="E1241" s="1" t="s">
        <v>12698</v>
      </c>
      <c r="F1241" s="45"/>
      <c r="G1241" s="45"/>
      <c r="H1241" s="45"/>
      <c r="I1241" s="45"/>
      <c r="J1241" s="45"/>
      <c r="K1241" s="45"/>
      <c r="L1241" s="45"/>
      <c r="M1241" s="45"/>
      <c r="N1241" s="45"/>
      <c r="O1241" s="45"/>
    </row>
    <row r="1242" ht="13.5" customHeight="1">
      <c r="A1242" s="1" t="s">
        <v>12590</v>
      </c>
      <c r="B1242" s="1" t="s">
        <v>83</v>
      </c>
      <c r="C1242" s="1" t="s">
        <v>10</v>
      </c>
      <c r="D1242" s="1" t="s">
        <v>12704</v>
      </c>
      <c r="E1242" s="1" t="s">
        <v>12705</v>
      </c>
      <c r="F1242" s="45"/>
      <c r="G1242" s="45"/>
      <c r="H1242" s="45"/>
      <c r="I1242" s="45"/>
      <c r="J1242" s="45"/>
      <c r="K1242" s="45"/>
      <c r="L1242" s="45"/>
      <c r="M1242" s="45"/>
      <c r="N1242" s="45"/>
      <c r="O1242" s="45"/>
    </row>
    <row r="1243" ht="13.5" customHeight="1">
      <c r="A1243" s="1" t="s">
        <v>12590</v>
      </c>
      <c r="B1243" s="1" t="s">
        <v>86</v>
      </c>
      <c r="C1243" s="1" t="s">
        <v>10</v>
      </c>
      <c r="D1243" s="1" t="s">
        <v>12709</v>
      </c>
      <c r="E1243" s="1" t="s">
        <v>12710</v>
      </c>
      <c r="F1243" s="45"/>
      <c r="G1243" s="45"/>
      <c r="H1243" s="45"/>
      <c r="I1243" s="45"/>
      <c r="J1243" s="45"/>
      <c r="K1243" s="45"/>
      <c r="L1243" s="45"/>
      <c r="M1243" s="45"/>
      <c r="N1243" s="45"/>
      <c r="O1243" s="45"/>
    </row>
    <row r="1244" ht="13.5" customHeight="1">
      <c r="A1244" s="1" t="s">
        <v>12590</v>
      </c>
      <c r="B1244" s="1" t="s">
        <v>91</v>
      </c>
      <c r="C1244" s="1" t="s">
        <v>10</v>
      </c>
      <c r="D1244" s="1" t="s">
        <v>12712</v>
      </c>
      <c r="E1244" s="1" t="s">
        <v>12714</v>
      </c>
      <c r="F1244" s="45"/>
      <c r="G1244" s="45"/>
      <c r="H1244" s="45"/>
      <c r="I1244" s="45"/>
      <c r="J1244" s="45"/>
      <c r="K1244" s="45"/>
      <c r="L1244" s="45"/>
      <c r="M1244" s="45"/>
      <c r="N1244" s="45"/>
      <c r="O1244" s="45"/>
    </row>
    <row r="1245" ht="13.5" customHeight="1">
      <c r="A1245" s="1" t="s">
        <v>12590</v>
      </c>
      <c r="B1245" s="1" t="s">
        <v>94</v>
      </c>
      <c r="C1245" s="1" t="s">
        <v>10</v>
      </c>
      <c r="D1245" s="1" t="s">
        <v>12718</v>
      </c>
      <c r="E1245" s="1" t="s">
        <v>12719</v>
      </c>
      <c r="F1245" s="45"/>
      <c r="G1245" s="45"/>
      <c r="H1245" s="45"/>
      <c r="I1245" s="45"/>
      <c r="J1245" s="45"/>
      <c r="K1245" s="45"/>
      <c r="L1245" s="45"/>
      <c r="M1245" s="45"/>
      <c r="N1245" s="45"/>
      <c r="O1245" s="45"/>
    </row>
    <row r="1246" ht="13.5" customHeight="1">
      <c r="A1246" s="1" t="s">
        <v>12590</v>
      </c>
      <c r="B1246" s="1" t="s">
        <v>99</v>
      </c>
      <c r="C1246" s="1" t="s">
        <v>817</v>
      </c>
      <c r="D1246" s="3"/>
      <c r="E1246" s="3"/>
      <c r="F1246" s="45"/>
      <c r="G1246" s="45"/>
      <c r="H1246" s="45"/>
      <c r="I1246" s="45"/>
      <c r="J1246" s="45"/>
      <c r="K1246" s="45"/>
      <c r="L1246" s="45"/>
      <c r="M1246" s="45"/>
      <c r="N1246" s="45"/>
      <c r="O1246" s="45"/>
    </row>
    <row r="1247" ht="13.5" customHeight="1">
      <c r="A1247" s="1" t="s">
        <v>12725</v>
      </c>
      <c r="B1247" s="2" t="s">
        <v>1</v>
      </c>
      <c r="C1247" s="1" t="s">
        <v>2</v>
      </c>
      <c r="D1247" s="3"/>
      <c r="E1247" s="3"/>
      <c r="F1247" s="45"/>
      <c r="G1247" s="45"/>
      <c r="H1247" s="45"/>
      <c r="I1247" s="45"/>
      <c r="J1247" s="45"/>
      <c r="K1247" s="45"/>
      <c r="L1247" s="45"/>
      <c r="M1247" s="45"/>
      <c r="N1247" s="45"/>
      <c r="O1247" s="45"/>
    </row>
    <row r="1248" ht="13.5" customHeight="1">
      <c r="A1248" s="1" t="s">
        <v>12725</v>
      </c>
      <c r="B1248" s="1" t="s">
        <v>5</v>
      </c>
      <c r="C1248" s="1" t="s">
        <v>303</v>
      </c>
      <c r="D1248" s="1" t="s">
        <v>12726</v>
      </c>
      <c r="E1248" s="1" t="s">
        <v>12728</v>
      </c>
      <c r="F1248" s="45"/>
      <c r="G1248" s="45"/>
      <c r="H1248" s="45"/>
      <c r="I1248" s="45"/>
      <c r="J1248" s="45"/>
      <c r="K1248" s="45"/>
      <c r="L1248" s="45"/>
      <c r="M1248" s="45"/>
      <c r="N1248" s="45"/>
      <c r="O1248" s="45"/>
    </row>
    <row r="1249" ht="13.5" customHeight="1">
      <c r="A1249" s="1" t="s">
        <v>12725</v>
      </c>
      <c r="B1249" s="1" t="s">
        <v>9</v>
      </c>
      <c r="C1249" s="1" t="s">
        <v>10</v>
      </c>
      <c r="D1249" s="1" t="s">
        <v>12732</v>
      </c>
      <c r="E1249" s="1" t="s">
        <v>12733</v>
      </c>
      <c r="F1249" s="45"/>
      <c r="G1249" s="45"/>
      <c r="H1249" s="45"/>
      <c r="I1249" s="45"/>
      <c r="J1249" s="45"/>
      <c r="K1249" s="45"/>
      <c r="L1249" s="45"/>
      <c r="M1249" s="45"/>
      <c r="N1249" s="45"/>
      <c r="O1249" s="45"/>
    </row>
    <row r="1250" ht="13.5" customHeight="1">
      <c r="A1250" s="1" t="s">
        <v>12725</v>
      </c>
      <c r="B1250" s="1" t="s">
        <v>13</v>
      </c>
      <c r="C1250" s="1" t="s">
        <v>10</v>
      </c>
      <c r="D1250" s="1" t="s">
        <v>12736</v>
      </c>
      <c r="E1250" s="1" t="s">
        <v>12738</v>
      </c>
      <c r="F1250" s="45"/>
      <c r="G1250" s="45"/>
      <c r="H1250" s="45"/>
      <c r="I1250" s="45"/>
      <c r="J1250" s="45"/>
      <c r="K1250" s="45"/>
      <c r="L1250" s="45"/>
      <c r="M1250" s="45"/>
      <c r="N1250" s="45"/>
      <c r="O1250" s="45"/>
    </row>
    <row r="1251" ht="13.5" customHeight="1">
      <c r="A1251" s="1" t="s">
        <v>12725</v>
      </c>
      <c r="B1251" s="1" t="s">
        <v>16</v>
      </c>
      <c r="C1251" s="1" t="s">
        <v>10</v>
      </c>
      <c r="D1251" s="1" t="s">
        <v>12742</v>
      </c>
      <c r="E1251" s="1" t="s">
        <v>12744</v>
      </c>
      <c r="F1251" s="45"/>
      <c r="G1251" s="45"/>
      <c r="H1251" s="45"/>
      <c r="I1251" s="45"/>
      <c r="J1251" s="45"/>
      <c r="K1251" s="45"/>
      <c r="L1251" s="45"/>
      <c r="M1251" s="45"/>
      <c r="N1251" s="45"/>
      <c r="O1251" s="45"/>
    </row>
    <row r="1252" ht="13.5" customHeight="1">
      <c r="A1252" s="1" t="s">
        <v>12725</v>
      </c>
      <c r="B1252" s="1" t="s">
        <v>21</v>
      </c>
      <c r="C1252" s="1" t="s">
        <v>10</v>
      </c>
      <c r="D1252" s="1" t="s">
        <v>12749</v>
      </c>
      <c r="E1252" s="1" t="s">
        <v>12751</v>
      </c>
      <c r="F1252" s="45"/>
      <c r="G1252" s="45"/>
      <c r="H1252" s="45"/>
      <c r="I1252" s="45"/>
      <c r="J1252" s="45"/>
      <c r="K1252" s="45"/>
      <c r="L1252" s="45"/>
      <c r="M1252" s="45"/>
      <c r="N1252" s="45"/>
      <c r="O1252" s="45"/>
    </row>
    <row r="1253" ht="13.5" customHeight="1">
      <c r="A1253" s="1" t="s">
        <v>12725</v>
      </c>
      <c r="B1253" s="1" t="s">
        <v>27</v>
      </c>
      <c r="C1253" s="1" t="s">
        <v>10</v>
      </c>
      <c r="D1253" s="1" t="s">
        <v>12756</v>
      </c>
      <c r="E1253" s="1" t="s">
        <v>12757</v>
      </c>
      <c r="F1253" s="45"/>
      <c r="G1253" s="45"/>
      <c r="H1253" s="45"/>
      <c r="I1253" s="45"/>
      <c r="J1253" s="45"/>
      <c r="K1253" s="45"/>
      <c r="L1253" s="45"/>
      <c r="M1253" s="45"/>
      <c r="N1253" s="45"/>
      <c r="O1253" s="45"/>
    </row>
    <row r="1254" ht="13.5" customHeight="1">
      <c r="A1254" s="1" t="s">
        <v>12725</v>
      </c>
      <c r="B1254" s="1" t="s">
        <v>31</v>
      </c>
      <c r="C1254" s="1" t="s">
        <v>10</v>
      </c>
      <c r="D1254" s="1" t="s">
        <v>12761</v>
      </c>
      <c r="E1254" s="1" t="s">
        <v>12762</v>
      </c>
      <c r="F1254" s="45"/>
      <c r="G1254" s="45"/>
      <c r="H1254" s="45"/>
      <c r="I1254" s="45"/>
      <c r="J1254" s="45"/>
      <c r="K1254" s="45"/>
      <c r="L1254" s="45"/>
      <c r="M1254" s="45"/>
      <c r="N1254" s="45"/>
      <c r="O1254" s="45"/>
    </row>
    <row r="1255" ht="13.5" customHeight="1">
      <c r="A1255" s="1" t="s">
        <v>12725</v>
      </c>
      <c r="B1255" s="1" t="s">
        <v>34</v>
      </c>
      <c r="C1255" s="1" t="s">
        <v>10</v>
      </c>
      <c r="D1255" s="1" t="s">
        <v>12765</v>
      </c>
      <c r="E1255" s="1" t="s">
        <v>12766</v>
      </c>
      <c r="F1255" s="45"/>
      <c r="G1255" s="45"/>
      <c r="H1255" s="45"/>
      <c r="I1255" s="45"/>
      <c r="J1255" s="45"/>
      <c r="K1255" s="45"/>
      <c r="L1255" s="45"/>
      <c r="M1255" s="45"/>
      <c r="N1255" s="45"/>
      <c r="O1255" s="45"/>
    </row>
    <row r="1256" ht="13.5" customHeight="1">
      <c r="A1256" s="1" t="s">
        <v>12725</v>
      </c>
      <c r="B1256" s="1" t="s">
        <v>40</v>
      </c>
      <c r="C1256" s="1" t="s">
        <v>10</v>
      </c>
      <c r="D1256" s="1" t="s">
        <v>12770</v>
      </c>
      <c r="E1256" s="1" t="s">
        <v>12771</v>
      </c>
      <c r="F1256" s="45"/>
      <c r="G1256" s="45"/>
      <c r="H1256" s="45"/>
      <c r="I1256" s="45"/>
      <c r="J1256" s="45"/>
      <c r="K1256" s="45"/>
      <c r="L1256" s="45"/>
      <c r="M1256" s="45"/>
      <c r="N1256" s="45"/>
      <c r="O1256" s="45"/>
    </row>
    <row r="1257" ht="13.5" customHeight="1">
      <c r="A1257" s="1" t="s">
        <v>12725</v>
      </c>
      <c r="B1257" s="1" t="s">
        <v>45</v>
      </c>
      <c r="C1257" s="1" t="s">
        <v>10</v>
      </c>
      <c r="D1257" s="1" t="s">
        <v>12776</v>
      </c>
      <c r="E1257" s="1" t="s">
        <v>12777</v>
      </c>
      <c r="F1257" s="45"/>
      <c r="G1257" s="45"/>
      <c r="H1257" s="45"/>
      <c r="I1257" s="45"/>
      <c r="J1257" s="45"/>
      <c r="K1257" s="45"/>
      <c r="L1257" s="45"/>
      <c r="M1257" s="45"/>
      <c r="N1257" s="45"/>
      <c r="O1257" s="45"/>
    </row>
    <row r="1258" ht="13.5" customHeight="1">
      <c r="A1258" s="1" t="s">
        <v>12725</v>
      </c>
      <c r="B1258" s="1" t="s">
        <v>52</v>
      </c>
      <c r="C1258" s="1" t="s">
        <v>10</v>
      </c>
      <c r="D1258" s="1" t="s">
        <v>12783</v>
      </c>
      <c r="E1258" s="1" t="s">
        <v>12784</v>
      </c>
      <c r="F1258" s="45"/>
      <c r="G1258" s="45"/>
      <c r="H1258" s="45"/>
      <c r="I1258" s="45"/>
      <c r="J1258" s="45"/>
      <c r="K1258" s="45"/>
      <c r="L1258" s="45"/>
      <c r="M1258" s="45"/>
      <c r="N1258" s="45"/>
      <c r="O1258" s="45"/>
    </row>
    <row r="1259" ht="13.5" customHeight="1">
      <c r="A1259" s="1" t="s">
        <v>12725</v>
      </c>
      <c r="B1259" s="1" t="s">
        <v>57</v>
      </c>
      <c r="C1259" s="1" t="s">
        <v>10</v>
      </c>
      <c r="D1259" s="1" t="s">
        <v>12788</v>
      </c>
      <c r="E1259" s="1" t="s">
        <v>12789</v>
      </c>
      <c r="F1259" s="45"/>
      <c r="G1259" s="45"/>
      <c r="H1259" s="45"/>
      <c r="I1259" s="45"/>
      <c r="J1259" s="45"/>
      <c r="K1259" s="45"/>
      <c r="L1259" s="45"/>
      <c r="M1259" s="45"/>
      <c r="N1259" s="45"/>
      <c r="O1259" s="45"/>
    </row>
    <row r="1260" ht="13.5" customHeight="1">
      <c r="A1260" s="1" t="s">
        <v>12725</v>
      </c>
      <c r="B1260" s="1" t="s">
        <v>60</v>
      </c>
      <c r="C1260" s="1" t="s">
        <v>10</v>
      </c>
      <c r="D1260" s="1" t="s">
        <v>12795</v>
      </c>
      <c r="E1260" s="1" t="s">
        <v>12796</v>
      </c>
      <c r="F1260" s="45"/>
      <c r="G1260" s="45"/>
      <c r="H1260" s="45"/>
      <c r="I1260" s="45"/>
      <c r="J1260" s="45"/>
      <c r="K1260" s="45"/>
      <c r="L1260" s="45"/>
      <c r="M1260" s="45"/>
      <c r="N1260" s="45"/>
      <c r="O1260" s="45"/>
    </row>
    <row r="1261" ht="13.5" customHeight="1">
      <c r="A1261" s="1" t="s">
        <v>12725</v>
      </c>
      <c r="B1261" s="1" t="s">
        <v>65</v>
      </c>
      <c r="C1261" s="1" t="s">
        <v>10</v>
      </c>
      <c r="D1261" s="1" t="s">
        <v>12801</v>
      </c>
      <c r="E1261" s="1" t="s">
        <v>12803</v>
      </c>
      <c r="F1261" s="45"/>
      <c r="G1261" s="45"/>
      <c r="H1261" s="45"/>
      <c r="I1261" s="45"/>
      <c r="J1261" s="45"/>
      <c r="K1261" s="45"/>
      <c r="L1261" s="45"/>
      <c r="M1261" s="45"/>
      <c r="N1261" s="45"/>
      <c r="O1261" s="45"/>
    </row>
    <row r="1262" ht="13.5" customHeight="1">
      <c r="A1262" s="1" t="s">
        <v>12725</v>
      </c>
      <c r="B1262" s="1" t="s">
        <v>99</v>
      </c>
      <c r="C1262" s="1" t="s">
        <v>817</v>
      </c>
      <c r="D1262" s="3"/>
      <c r="E1262" s="3"/>
      <c r="F1262" s="45"/>
      <c r="G1262" s="45"/>
      <c r="H1262" s="45"/>
      <c r="I1262" s="45"/>
      <c r="J1262" s="45"/>
      <c r="K1262" s="45"/>
      <c r="L1262" s="45"/>
      <c r="M1262" s="45"/>
      <c r="N1262" s="45"/>
      <c r="O1262" s="45"/>
    </row>
    <row r="1263" ht="13.5" customHeight="1">
      <c r="A1263" s="1" t="s">
        <v>12808</v>
      </c>
      <c r="B1263" s="2" t="s">
        <v>1</v>
      </c>
      <c r="C1263" s="1" t="s">
        <v>2</v>
      </c>
      <c r="D1263" s="3"/>
      <c r="E1263" s="3"/>
      <c r="F1263" s="45"/>
      <c r="G1263" s="45"/>
      <c r="H1263" s="45"/>
      <c r="I1263" s="45"/>
      <c r="J1263" s="45"/>
      <c r="K1263" s="45"/>
      <c r="L1263" s="45"/>
      <c r="M1263" s="45"/>
      <c r="N1263" s="45"/>
      <c r="O1263" s="45"/>
    </row>
    <row r="1264" ht="13.5" customHeight="1">
      <c r="A1264" s="1" t="s">
        <v>12808</v>
      </c>
      <c r="B1264" s="1" t="s">
        <v>5</v>
      </c>
      <c r="C1264" s="1" t="s">
        <v>303</v>
      </c>
      <c r="D1264" s="1" t="s">
        <v>12815</v>
      </c>
      <c r="E1264" s="1" t="s">
        <v>12816</v>
      </c>
      <c r="F1264" s="45"/>
      <c r="G1264" s="45"/>
      <c r="H1264" s="45"/>
      <c r="I1264" s="45"/>
      <c r="J1264" s="45"/>
      <c r="K1264" s="45"/>
      <c r="L1264" s="45"/>
      <c r="M1264" s="45"/>
      <c r="N1264" s="45"/>
      <c r="O1264" s="45"/>
    </row>
    <row r="1265" ht="13.5" customHeight="1">
      <c r="A1265" s="1" t="s">
        <v>12808</v>
      </c>
      <c r="B1265" s="1" t="s">
        <v>9</v>
      </c>
      <c r="C1265" s="1" t="s">
        <v>10</v>
      </c>
      <c r="D1265" s="1" t="s">
        <v>12820</v>
      </c>
      <c r="E1265" s="1" t="s">
        <v>12822</v>
      </c>
      <c r="F1265" s="45"/>
      <c r="G1265" s="45"/>
      <c r="H1265" s="45"/>
      <c r="I1265" s="45"/>
      <c r="J1265" s="45"/>
      <c r="K1265" s="45"/>
      <c r="L1265" s="45"/>
      <c r="M1265" s="45"/>
      <c r="N1265" s="45"/>
      <c r="O1265" s="45"/>
    </row>
    <row r="1266" ht="13.5" customHeight="1">
      <c r="A1266" s="1" t="s">
        <v>12808</v>
      </c>
      <c r="B1266" s="1" t="s">
        <v>13</v>
      </c>
      <c r="C1266" s="1" t="s">
        <v>10</v>
      </c>
      <c r="D1266" s="1" t="s">
        <v>12829</v>
      </c>
      <c r="E1266" s="1" t="s">
        <v>12830</v>
      </c>
      <c r="F1266" s="45"/>
      <c r="G1266" s="45"/>
      <c r="H1266" s="45"/>
      <c r="I1266" s="45"/>
      <c r="J1266" s="45"/>
      <c r="K1266" s="45"/>
      <c r="L1266" s="45"/>
      <c r="M1266" s="45"/>
      <c r="N1266" s="45"/>
      <c r="O1266" s="45"/>
    </row>
    <row r="1267" ht="13.5" customHeight="1">
      <c r="A1267" s="1" t="s">
        <v>12808</v>
      </c>
      <c r="B1267" s="1" t="s">
        <v>16</v>
      </c>
      <c r="C1267" s="1" t="s">
        <v>10</v>
      </c>
      <c r="D1267" s="1" t="s">
        <v>12833</v>
      </c>
      <c r="E1267" s="1" t="s">
        <v>12834</v>
      </c>
      <c r="F1267" s="45"/>
      <c r="G1267" s="45"/>
      <c r="H1267" s="45"/>
      <c r="I1267" s="45"/>
      <c r="J1267" s="45"/>
      <c r="K1267" s="45"/>
      <c r="L1267" s="45"/>
      <c r="M1267" s="45"/>
      <c r="N1267" s="45"/>
      <c r="O1267" s="45"/>
    </row>
    <row r="1268" ht="13.5" customHeight="1">
      <c r="A1268" s="1" t="s">
        <v>12808</v>
      </c>
      <c r="B1268" s="1" t="s">
        <v>21</v>
      </c>
      <c r="C1268" s="1" t="s">
        <v>10</v>
      </c>
      <c r="D1268" s="1" t="s">
        <v>12838</v>
      </c>
      <c r="E1268" s="1" t="s">
        <v>12839</v>
      </c>
      <c r="F1268" s="45"/>
      <c r="G1268" s="45"/>
      <c r="H1268" s="45"/>
      <c r="I1268" s="45"/>
      <c r="J1268" s="45"/>
      <c r="K1268" s="45"/>
      <c r="L1268" s="45"/>
      <c r="M1268" s="45"/>
      <c r="N1268" s="45"/>
      <c r="O1268" s="45"/>
    </row>
    <row r="1269" ht="13.5" customHeight="1">
      <c r="A1269" s="1" t="s">
        <v>12808</v>
      </c>
      <c r="B1269" s="1" t="s">
        <v>27</v>
      </c>
      <c r="C1269" s="1" t="s">
        <v>10</v>
      </c>
      <c r="D1269" s="1" t="s">
        <v>12843</v>
      </c>
      <c r="E1269" s="1" t="s">
        <v>12844</v>
      </c>
      <c r="F1269" s="45"/>
      <c r="G1269" s="45"/>
      <c r="H1269" s="45"/>
      <c r="I1269" s="45"/>
      <c r="J1269" s="45"/>
      <c r="K1269" s="45"/>
      <c r="L1269" s="45"/>
      <c r="M1269" s="45"/>
      <c r="N1269" s="45"/>
      <c r="O1269" s="45"/>
    </row>
    <row r="1270" ht="13.5" customHeight="1">
      <c r="A1270" s="1" t="s">
        <v>12808</v>
      </c>
      <c r="B1270" s="1" t="s">
        <v>31</v>
      </c>
      <c r="C1270" s="1" t="s">
        <v>10</v>
      </c>
      <c r="D1270" s="1" t="s">
        <v>12850</v>
      </c>
      <c r="E1270" s="1" t="s">
        <v>12851</v>
      </c>
      <c r="F1270" s="45"/>
      <c r="G1270" s="45"/>
      <c r="H1270" s="45"/>
      <c r="I1270" s="45"/>
      <c r="J1270" s="45"/>
      <c r="K1270" s="45"/>
      <c r="L1270" s="45"/>
      <c r="M1270" s="45"/>
      <c r="N1270" s="45"/>
      <c r="O1270" s="45"/>
    </row>
    <row r="1271" ht="13.5" customHeight="1">
      <c r="A1271" s="1" t="s">
        <v>12808</v>
      </c>
      <c r="B1271" s="1" t="s">
        <v>34</v>
      </c>
      <c r="C1271" s="1" t="s">
        <v>10</v>
      </c>
      <c r="D1271" s="1" t="s">
        <v>12855</v>
      </c>
      <c r="E1271" s="1" t="s">
        <v>12856</v>
      </c>
      <c r="F1271" s="45"/>
      <c r="G1271" s="45"/>
      <c r="H1271" s="45"/>
      <c r="I1271" s="45"/>
      <c r="J1271" s="45"/>
      <c r="K1271" s="45"/>
      <c r="L1271" s="45"/>
      <c r="M1271" s="45"/>
      <c r="N1271" s="45"/>
      <c r="O1271" s="45"/>
    </row>
    <row r="1272" ht="13.5" customHeight="1">
      <c r="A1272" s="1" t="s">
        <v>12808</v>
      </c>
      <c r="B1272" s="1" t="s">
        <v>40</v>
      </c>
      <c r="C1272" s="1" t="s">
        <v>10</v>
      </c>
      <c r="D1272" s="1" t="s">
        <v>12860</v>
      </c>
      <c r="E1272" s="1" t="s">
        <v>12861</v>
      </c>
      <c r="F1272" s="45"/>
      <c r="G1272" s="45"/>
      <c r="H1272" s="45"/>
      <c r="I1272" s="45"/>
      <c r="J1272" s="45"/>
      <c r="K1272" s="45"/>
      <c r="L1272" s="45"/>
      <c r="M1272" s="45"/>
      <c r="N1272" s="45"/>
      <c r="O1272" s="45"/>
    </row>
    <row r="1273" ht="13.5" customHeight="1">
      <c r="A1273" s="1" t="s">
        <v>12808</v>
      </c>
      <c r="B1273" s="1" t="s">
        <v>45</v>
      </c>
      <c r="C1273" s="1" t="s">
        <v>10</v>
      </c>
      <c r="D1273" s="1" t="s">
        <v>12866</v>
      </c>
      <c r="E1273" s="1" t="s">
        <v>12868</v>
      </c>
      <c r="F1273" s="45"/>
      <c r="G1273" s="45"/>
      <c r="H1273" s="45"/>
      <c r="I1273" s="45"/>
      <c r="J1273" s="45"/>
      <c r="K1273" s="45"/>
      <c r="L1273" s="45"/>
      <c r="M1273" s="45"/>
      <c r="N1273" s="45"/>
      <c r="O1273" s="45"/>
    </row>
    <row r="1274" ht="13.5" customHeight="1">
      <c r="A1274" s="1" t="s">
        <v>12808</v>
      </c>
      <c r="B1274" s="1" t="s">
        <v>52</v>
      </c>
      <c r="C1274" s="1" t="s">
        <v>10</v>
      </c>
      <c r="D1274" s="1" t="s">
        <v>12876</v>
      </c>
      <c r="E1274" s="1" t="s">
        <v>12877</v>
      </c>
      <c r="F1274" s="45"/>
      <c r="G1274" s="45"/>
      <c r="H1274" s="45"/>
      <c r="I1274" s="45"/>
      <c r="J1274" s="45"/>
      <c r="K1274" s="45"/>
      <c r="L1274" s="45"/>
      <c r="M1274" s="45"/>
      <c r="N1274" s="45"/>
      <c r="O1274" s="45"/>
    </row>
    <row r="1275" ht="13.5" customHeight="1">
      <c r="A1275" s="1" t="s">
        <v>12808</v>
      </c>
      <c r="B1275" s="1" t="s">
        <v>57</v>
      </c>
      <c r="C1275" s="1" t="s">
        <v>10</v>
      </c>
      <c r="D1275" s="1" t="s">
        <v>12885</v>
      </c>
      <c r="E1275" s="1" t="s">
        <v>12886</v>
      </c>
      <c r="F1275" s="45"/>
      <c r="G1275" s="45"/>
      <c r="H1275" s="45"/>
      <c r="I1275" s="45"/>
      <c r="J1275" s="45"/>
      <c r="K1275" s="45"/>
      <c r="L1275" s="45"/>
      <c r="M1275" s="45"/>
      <c r="N1275" s="45"/>
      <c r="O1275" s="45"/>
    </row>
    <row r="1276" ht="13.5" customHeight="1">
      <c r="A1276" s="1" t="s">
        <v>12808</v>
      </c>
      <c r="B1276" s="1" t="s">
        <v>60</v>
      </c>
      <c r="C1276" s="1" t="s">
        <v>10</v>
      </c>
      <c r="D1276" s="1" t="s">
        <v>12892</v>
      </c>
      <c r="E1276" s="1" t="s">
        <v>12893</v>
      </c>
      <c r="F1276" s="45"/>
      <c r="G1276" s="45"/>
      <c r="H1276" s="45"/>
      <c r="I1276" s="45"/>
      <c r="J1276" s="45"/>
      <c r="K1276" s="45"/>
      <c r="L1276" s="45"/>
      <c r="M1276" s="45"/>
      <c r="N1276" s="45"/>
      <c r="O1276" s="45"/>
    </row>
    <row r="1277" ht="13.5" customHeight="1">
      <c r="A1277" s="1" t="s">
        <v>12808</v>
      </c>
      <c r="B1277" s="1" t="s">
        <v>65</v>
      </c>
      <c r="C1277" s="1" t="s">
        <v>10</v>
      </c>
      <c r="D1277" s="1" t="s">
        <v>12899</v>
      </c>
      <c r="E1277" s="1" t="s">
        <v>12900</v>
      </c>
      <c r="F1277" s="45"/>
      <c r="G1277" s="45"/>
      <c r="H1277" s="45"/>
      <c r="I1277" s="45"/>
      <c r="J1277" s="45"/>
      <c r="K1277" s="45"/>
      <c r="L1277" s="45"/>
      <c r="M1277" s="45"/>
      <c r="N1277" s="45"/>
      <c r="O1277" s="45"/>
    </row>
    <row r="1278" ht="13.5" customHeight="1">
      <c r="A1278" s="1" t="s">
        <v>12808</v>
      </c>
      <c r="B1278" s="1" t="s">
        <v>70</v>
      </c>
      <c r="C1278" s="1" t="s">
        <v>115</v>
      </c>
      <c r="D1278" s="1" t="s">
        <v>12905</v>
      </c>
      <c r="E1278" s="1" t="s">
        <v>12906</v>
      </c>
      <c r="F1278" s="45"/>
      <c r="G1278" s="45"/>
      <c r="H1278" s="45"/>
      <c r="I1278" s="45"/>
      <c r="J1278" s="45"/>
      <c r="K1278" s="45"/>
      <c r="L1278" s="45"/>
      <c r="M1278" s="45"/>
      <c r="N1278" s="45"/>
      <c r="O1278" s="45"/>
    </row>
    <row r="1279" ht="13.5" customHeight="1">
      <c r="A1279" s="1" t="s">
        <v>12808</v>
      </c>
      <c r="B1279" s="1" t="s">
        <v>74</v>
      </c>
      <c r="C1279" s="1" t="s">
        <v>10</v>
      </c>
      <c r="D1279" s="1" t="s">
        <v>12910</v>
      </c>
      <c r="E1279" s="1" t="s">
        <v>12911</v>
      </c>
      <c r="F1279" s="45"/>
      <c r="G1279" s="45"/>
      <c r="H1279" s="45"/>
      <c r="I1279" s="45"/>
      <c r="J1279" s="45"/>
      <c r="K1279" s="45"/>
      <c r="L1279" s="45"/>
      <c r="M1279" s="45"/>
      <c r="N1279" s="45"/>
      <c r="O1279" s="45"/>
    </row>
    <row r="1280" ht="13.5" customHeight="1">
      <c r="A1280" s="1" t="s">
        <v>12808</v>
      </c>
      <c r="B1280" s="1" t="s">
        <v>78</v>
      </c>
      <c r="C1280" s="1" t="s">
        <v>10</v>
      </c>
      <c r="D1280" s="1" t="s">
        <v>12914</v>
      </c>
      <c r="E1280" s="1" t="s">
        <v>12915</v>
      </c>
      <c r="F1280" s="45"/>
      <c r="G1280" s="45"/>
      <c r="H1280" s="45"/>
      <c r="I1280" s="45"/>
      <c r="J1280" s="45"/>
      <c r="K1280" s="45"/>
      <c r="L1280" s="45"/>
      <c r="M1280" s="45"/>
      <c r="N1280" s="45"/>
      <c r="O1280" s="45"/>
    </row>
    <row r="1281" ht="13.5" customHeight="1">
      <c r="A1281" s="1" t="s">
        <v>12808</v>
      </c>
      <c r="B1281" s="1" t="s">
        <v>83</v>
      </c>
      <c r="C1281" s="1" t="s">
        <v>10</v>
      </c>
      <c r="D1281" s="1" t="s">
        <v>12918</v>
      </c>
      <c r="E1281" s="1" t="s">
        <v>12919</v>
      </c>
      <c r="F1281" s="45"/>
      <c r="G1281" s="45"/>
      <c r="H1281" s="45"/>
      <c r="I1281" s="45"/>
      <c r="J1281" s="45"/>
      <c r="K1281" s="45"/>
      <c r="L1281" s="45"/>
      <c r="M1281" s="45"/>
      <c r="N1281" s="45"/>
      <c r="O1281" s="45"/>
    </row>
    <row r="1282" ht="13.5" customHeight="1">
      <c r="A1282" s="1" t="s">
        <v>12808</v>
      </c>
      <c r="B1282" s="1" t="s">
        <v>86</v>
      </c>
      <c r="C1282" s="1" t="s">
        <v>10</v>
      </c>
      <c r="D1282" s="1" t="s">
        <v>12924</v>
      </c>
      <c r="E1282" s="1" t="s">
        <v>12926</v>
      </c>
      <c r="F1282" s="45"/>
      <c r="G1282" s="45"/>
      <c r="H1282" s="45"/>
      <c r="I1282" s="45"/>
      <c r="J1282" s="45"/>
      <c r="K1282" s="45"/>
      <c r="L1282" s="45"/>
      <c r="M1282" s="45"/>
      <c r="N1282" s="45"/>
      <c r="O1282" s="45"/>
    </row>
    <row r="1283" ht="13.5" customHeight="1">
      <c r="A1283" s="1" t="s">
        <v>12808</v>
      </c>
      <c r="B1283" s="1" t="s">
        <v>91</v>
      </c>
      <c r="C1283" s="1" t="s">
        <v>10</v>
      </c>
      <c r="D1283" s="1" t="s">
        <v>12929</v>
      </c>
      <c r="E1283" s="1" t="s">
        <v>12930</v>
      </c>
      <c r="F1283" s="45"/>
      <c r="G1283" s="45"/>
      <c r="H1283" s="45"/>
      <c r="I1283" s="45"/>
      <c r="J1283" s="45"/>
      <c r="K1283" s="45"/>
      <c r="L1283" s="45"/>
      <c r="M1283" s="45"/>
      <c r="N1283" s="45"/>
      <c r="O1283" s="45"/>
    </row>
    <row r="1284" ht="13.5" customHeight="1">
      <c r="A1284" s="1" t="s">
        <v>12808</v>
      </c>
      <c r="B1284" s="1" t="s">
        <v>94</v>
      </c>
      <c r="C1284" s="1" t="s">
        <v>10</v>
      </c>
      <c r="D1284" s="1" t="s">
        <v>12936</v>
      </c>
      <c r="E1284" s="1" t="s">
        <v>12937</v>
      </c>
      <c r="F1284" s="45"/>
      <c r="G1284" s="45"/>
      <c r="H1284" s="45"/>
      <c r="I1284" s="45"/>
      <c r="J1284" s="45"/>
      <c r="K1284" s="45"/>
      <c r="L1284" s="45"/>
      <c r="M1284" s="45"/>
      <c r="N1284" s="45"/>
      <c r="O1284" s="45"/>
    </row>
    <row r="1285" ht="13.5" customHeight="1">
      <c r="A1285" s="1" t="s">
        <v>12808</v>
      </c>
      <c r="B1285" s="1" t="s">
        <v>99</v>
      </c>
      <c r="C1285" s="1" t="s">
        <v>817</v>
      </c>
      <c r="D1285" s="3"/>
      <c r="E1285" s="3"/>
      <c r="F1285" s="45"/>
      <c r="G1285" s="45"/>
      <c r="H1285" s="45"/>
      <c r="I1285" s="45"/>
      <c r="J1285" s="45"/>
      <c r="K1285" s="45"/>
      <c r="L1285" s="45"/>
      <c r="M1285" s="45"/>
      <c r="N1285" s="45"/>
      <c r="O1285" s="45"/>
    </row>
    <row r="1286" ht="13.5" customHeight="1">
      <c r="A1286" s="1" t="s">
        <v>12944</v>
      </c>
      <c r="B1286" s="2" t="s">
        <v>1</v>
      </c>
      <c r="C1286" s="1" t="s">
        <v>2</v>
      </c>
      <c r="D1286" s="3"/>
      <c r="E1286" s="3"/>
      <c r="F1286" s="45"/>
      <c r="G1286" s="45"/>
      <c r="H1286" s="45"/>
      <c r="I1286" s="45"/>
      <c r="J1286" s="45"/>
      <c r="K1286" s="45"/>
      <c r="L1286" s="45"/>
      <c r="M1286" s="45"/>
      <c r="N1286" s="45"/>
      <c r="O1286" s="45"/>
    </row>
    <row r="1287" ht="13.5" customHeight="1">
      <c r="A1287" s="1" t="s">
        <v>12944</v>
      </c>
      <c r="B1287" s="1" t="s">
        <v>5</v>
      </c>
      <c r="C1287" s="1" t="s">
        <v>102</v>
      </c>
      <c r="D1287" s="1" t="s">
        <v>12948</v>
      </c>
      <c r="E1287" s="1" t="s">
        <v>12949</v>
      </c>
      <c r="F1287" s="45"/>
      <c r="G1287" s="45"/>
      <c r="H1287" s="45"/>
      <c r="I1287" s="45"/>
      <c r="J1287" s="45"/>
      <c r="K1287" s="45"/>
      <c r="L1287" s="45"/>
      <c r="M1287" s="45"/>
      <c r="N1287" s="45"/>
      <c r="O1287" s="45"/>
    </row>
    <row r="1288" ht="13.5" customHeight="1">
      <c r="A1288" s="1" t="s">
        <v>12944</v>
      </c>
      <c r="B1288" s="1" t="s">
        <v>9</v>
      </c>
      <c r="C1288" s="1" t="s">
        <v>10</v>
      </c>
      <c r="D1288" s="1" t="s">
        <v>12955</v>
      </c>
      <c r="E1288" s="1" t="s">
        <v>12956</v>
      </c>
      <c r="F1288" s="45"/>
      <c r="G1288" s="45"/>
      <c r="H1288" s="45"/>
      <c r="I1288" s="45"/>
      <c r="J1288" s="45"/>
      <c r="K1288" s="45"/>
      <c r="L1288" s="45"/>
      <c r="M1288" s="45"/>
      <c r="N1288" s="45"/>
      <c r="O1288" s="45"/>
    </row>
    <row r="1289" ht="13.5" customHeight="1">
      <c r="A1289" s="1" t="s">
        <v>12944</v>
      </c>
      <c r="B1289" s="1" t="s">
        <v>13</v>
      </c>
      <c r="C1289" s="1" t="s">
        <v>10</v>
      </c>
      <c r="D1289" s="1" t="s">
        <v>12959</v>
      </c>
      <c r="E1289" s="1" t="s">
        <v>12961</v>
      </c>
      <c r="F1289" s="45"/>
      <c r="G1289" s="45"/>
      <c r="H1289" s="45"/>
      <c r="I1289" s="45"/>
      <c r="J1289" s="45"/>
      <c r="K1289" s="45"/>
      <c r="L1289" s="45"/>
      <c r="M1289" s="45"/>
      <c r="N1289" s="45"/>
      <c r="O1289" s="45"/>
    </row>
    <row r="1290" ht="13.5" customHeight="1">
      <c r="A1290" s="1" t="s">
        <v>12944</v>
      </c>
      <c r="B1290" s="1" t="s">
        <v>16</v>
      </c>
      <c r="C1290" s="1" t="s">
        <v>10</v>
      </c>
      <c r="D1290" s="1" t="s">
        <v>12966</v>
      </c>
      <c r="E1290" s="1" t="s">
        <v>12967</v>
      </c>
      <c r="F1290" s="45"/>
      <c r="G1290" s="45"/>
      <c r="H1290" s="45"/>
      <c r="I1290" s="45"/>
      <c r="J1290" s="45"/>
      <c r="K1290" s="45"/>
      <c r="L1290" s="45"/>
      <c r="M1290" s="45"/>
      <c r="N1290" s="45"/>
      <c r="O1290" s="45"/>
    </row>
    <row r="1291" ht="13.5" customHeight="1">
      <c r="A1291" s="1" t="s">
        <v>12944</v>
      </c>
      <c r="B1291" s="1" t="s">
        <v>21</v>
      </c>
      <c r="C1291" s="1" t="s">
        <v>10</v>
      </c>
      <c r="D1291" s="1" t="s">
        <v>12970</v>
      </c>
      <c r="E1291" s="1" t="s">
        <v>12972</v>
      </c>
      <c r="F1291" s="45"/>
      <c r="G1291" s="45"/>
      <c r="H1291" s="45"/>
      <c r="I1291" s="45"/>
      <c r="J1291" s="45"/>
      <c r="K1291" s="45"/>
      <c r="L1291" s="45"/>
      <c r="M1291" s="45"/>
      <c r="N1291" s="45"/>
      <c r="O1291" s="45"/>
    </row>
    <row r="1292" ht="13.5" customHeight="1">
      <c r="A1292" s="1" t="s">
        <v>12944</v>
      </c>
      <c r="B1292" s="1" t="s">
        <v>27</v>
      </c>
      <c r="C1292" s="1" t="s">
        <v>10</v>
      </c>
      <c r="D1292" s="1" t="s">
        <v>12977</v>
      </c>
      <c r="E1292" s="1" t="s">
        <v>12978</v>
      </c>
      <c r="F1292" s="45"/>
      <c r="G1292" s="45"/>
      <c r="H1292" s="45"/>
      <c r="I1292" s="45"/>
      <c r="J1292" s="45"/>
      <c r="K1292" s="45"/>
      <c r="L1292" s="45"/>
      <c r="M1292" s="45"/>
      <c r="N1292" s="45"/>
      <c r="O1292" s="45"/>
    </row>
    <row r="1293" ht="13.5" customHeight="1">
      <c r="A1293" s="1" t="s">
        <v>12944</v>
      </c>
      <c r="B1293" s="1" t="s">
        <v>31</v>
      </c>
      <c r="C1293" s="1" t="s">
        <v>10</v>
      </c>
      <c r="D1293" s="1" t="s">
        <v>12982</v>
      </c>
      <c r="E1293" s="1" t="s">
        <v>12984</v>
      </c>
      <c r="F1293" s="45"/>
      <c r="G1293" s="45"/>
      <c r="H1293" s="45"/>
      <c r="I1293" s="45"/>
      <c r="J1293" s="45"/>
      <c r="K1293" s="45"/>
      <c r="L1293" s="45"/>
      <c r="M1293" s="45"/>
      <c r="N1293" s="45"/>
      <c r="O1293" s="45"/>
    </row>
    <row r="1294" ht="13.5" customHeight="1">
      <c r="A1294" s="1" t="s">
        <v>12944</v>
      </c>
      <c r="B1294" s="1" t="s">
        <v>34</v>
      </c>
      <c r="C1294" s="1" t="s">
        <v>10</v>
      </c>
      <c r="D1294" s="1" t="s">
        <v>12988</v>
      </c>
      <c r="E1294" s="1" t="s">
        <v>12989</v>
      </c>
      <c r="F1294" s="45"/>
      <c r="G1294" s="45"/>
      <c r="H1294" s="45"/>
      <c r="I1294" s="45"/>
      <c r="J1294" s="45"/>
      <c r="K1294" s="45"/>
      <c r="L1294" s="45"/>
      <c r="M1294" s="45"/>
      <c r="N1294" s="45"/>
      <c r="O1294" s="45"/>
    </row>
    <row r="1295" ht="13.5" customHeight="1">
      <c r="A1295" s="1" t="s">
        <v>12944</v>
      </c>
      <c r="B1295" s="1" t="s">
        <v>40</v>
      </c>
      <c r="C1295" s="1" t="s">
        <v>10</v>
      </c>
      <c r="D1295" s="1" t="s">
        <v>12990</v>
      </c>
      <c r="E1295" s="1" t="s">
        <v>12991</v>
      </c>
      <c r="F1295" s="45"/>
      <c r="G1295" s="45"/>
      <c r="H1295" s="45"/>
      <c r="I1295" s="45"/>
      <c r="J1295" s="45"/>
      <c r="K1295" s="45"/>
      <c r="L1295" s="45"/>
      <c r="M1295" s="45"/>
      <c r="N1295" s="45"/>
      <c r="O1295" s="45"/>
    </row>
    <row r="1296" ht="13.5" customHeight="1">
      <c r="A1296" s="1" t="s">
        <v>12944</v>
      </c>
      <c r="B1296" s="1" t="s">
        <v>45</v>
      </c>
      <c r="C1296" s="1" t="s">
        <v>10</v>
      </c>
      <c r="D1296" s="1" t="s">
        <v>12997</v>
      </c>
      <c r="E1296" s="1" t="s">
        <v>12998</v>
      </c>
      <c r="F1296" s="45"/>
      <c r="G1296" s="45"/>
      <c r="H1296" s="45"/>
      <c r="I1296" s="45"/>
      <c r="J1296" s="45"/>
      <c r="K1296" s="45"/>
      <c r="L1296" s="45"/>
      <c r="M1296" s="45"/>
      <c r="N1296" s="45"/>
      <c r="O1296" s="45"/>
    </row>
    <row r="1297" ht="13.5" customHeight="1">
      <c r="A1297" s="1" t="s">
        <v>12944</v>
      </c>
      <c r="B1297" s="1" t="s">
        <v>52</v>
      </c>
      <c r="C1297" s="1" t="s">
        <v>10</v>
      </c>
      <c r="D1297" s="1" t="s">
        <v>13001</v>
      </c>
      <c r="E1297" s="1" t="s">
        <v>13002</v>
      </c>
      <c r="F1297" s="45"/>
      <c r="G1297" s="45"/>
      <c r="H1297" s="45"/>
      <c r="I1297" s="45"/>
      <c r="J1297" s="45"/>
      <c r="K1297" s="45"/>
      <c r="L1297" s="45"/>
      <c r="M1297" s="45"/>
      <c r="N1297" s="45"/>
      <c r="O1297" s="45"/>
    </row>
    <row r="1298" ht="13.5" customHeight="1">
      <c r="A1298" s="1" t="s">
        <v>12944</v>
      </c>
      <c r="B1298" s="1" t="s">
        <v>57</v>
      </c>
      <c r="C1298" s="1" t="s">
        <v>10</v>
      </c>
      <c r="D1298" s="1" t="s">
        <v>13008</v>
      </c>
      <c r="E1298" s="1" t="s">
        <v>13009</v>
      </c>
      <c r="F1298" s="45"/>
      <c r="G1298" s="45"/>
      <c r="H1298" s="45"/>
      <c r="I1298" s="45"/>
      <c r="J1298" s="45"/>
      <c r="K1298" s="45"/>
      <c r="L1298" s="45"/>
      <c r="M1298" s="45"/>
      <c r="N1298" s="45"/>
      <c r="O1298" s="45"/>
    </row>
    <row r="1299" ht="13.5" customHeight="1">
      <c r="A1299" s="1" t="s">
        <v>12944</v>
      </c>
      <c r="B1299" s="1" t="s">
        <v>60</v>
      </c>
      <c r="C1299" s="1" t="s">
        <v>10</v>
      </c>
      <c r="D1299" s="1" t="s">
        <v>13012</v>
      </c>
      <c r="E1299" s="1" t="s">
        <v>13013</v>
      </c>
      <c r="F1299" s="45"/>
      <c r="G1299" s="45"/>
      <c r="H1299" s="45"/>
      <c r="I1299" s="45"/>
      <c r="J1299" s="45"/>
      <c r="K1299" s="45"/>
      <c r="L1299" s="45"/>
      <c r="M1299" s="45"/>
      <c r="N1299" s="45"/>
      <c r="O1299" s="45"/>
    </row>
    <row r="1300" ht="13.5" customHeight="1">
      <c r="A1300" s="1" t="s">
        <v>12944</v>
      </c>
      <c r="B1300" s="1" t="s">
        <v>65</v>
      </c>
      <c r="C1300" s="1" t="s">
        <v>10</v>
      </c>
      <c r="D1300" s="1" t="s">
        <v>13019</v>
      </c>
      <c r="E1300" s="1" t="s">
        <v>13020</v>
      </c>
      <c r="F1300" s="45"/>
      <c r="G1300" s="45"/>
      <c r="H1300" s="45"/>
      <c r="I1300" s="45"/>
      <c r="J1300" s="45"/>
      <c r="K1300" s="45"/>
      <c r="L1300" s="45"/>
      <c r="M1300" s="45"/>
      <c r="N1300" s="45"/>
      <c r="O1300" s="45"/>
    </row>
    <row r="1301" ht="13.5" customHeight="1">
      <c r="A1301" s="1" t="s">
        <v>12944</v>
      </c>
      <c r="B1301" s="1" t="s">
        <v>70</v>
      </c>
      <c r="C1301" s="1" t="s">
        <v>10</v>
      </c>
      <c r="D1301" s="1" t="s">
        <v>13022</v>
      </c>
      <c r="E1301" s="1" t="s">
        <v>13023</v>
      </c>
      <c r="F1301" s="45"/>
      <c r="G1301" s="45"/>
      <c r="H1301" s="45"/>
      <c r="I1301" s="45"/>
      <c r="J1301" s="45"/>
      <c r="K1301" s="45"/>
      <c r="L1301" s="45"/>
      <c r="M1301" s="45"/>
      <c r="N1301" s="45"/>
      <c r="O1301" s="45"/>
    </row>
    <row r="1302" ht="13.5" customHeight="1">
      <c r="A1302" s="1" t="s">
        <v>12944</v>
      </c>
      <c r="B1302" s="1" t="s">
        <v>74</v>
      </c>
      <c r="C1302" s="1" t="s">
        <v>10</v>
      </c>
      <c r="D1302" s="1" t="s">
        <v>13028</v>
      </c>
      <c r="E1302" s="1" t="s">
        <v>13029</v>
      </c>
      <c r="F1302" s="45"/>
      <c r="G1302" s="45"/>
      <c r="H1302" s="45"/>
      <c r="I1302" s="45"/>
      <c r="J1302" s="45"/>
      <c r="K1302" s="45"/>
      <c r="L1302" s="45"/>
      <c r="M1302" s="45"/>
      <c r="N1302" s="45"/>
      <c r="O1302" s="45"/>
    </row>
    <row r="1303" ht="13.5" customHeight="1">
      <c r="A1303" s="1" t="s">
        <v>12944</v>
      </c>
      <c r="B1303" s="1" t="s">
        <v>78</v>
      </c>
      <c r="C1303" s="1" t="s">
        <v>10</v>
      </c>
      <c r="D1303" s="1" t="s">
        <v>13032</v>
      </c>
      <c r="E1303" s="1" t="s">
        <v>13033</v>
      </c>
      <c r="F1303" s="45"/>
      <c r="G1303" s="45"/>
      <c r="H1303" s="45"/>
      <c r="I1303" s="45"/>
      <c r="J1303" s="45"/>
      <c r="K1303" s="45"/>
      <c r="L1303" s="45"/>
      <c r="M1303" s="45"/>
      <c r="N1303" s="45"/>
      <c r="O1303" s="45"/>
    </row>
    <row r="1304" ht="13.5" customHeight="1">
      <c r="A1304" s="1" t="s">
        <v>12944</v>
      </c>
      <c r="B1304" s="1" t="s">
        <v>83</v>
      </c>
      <c r="C1304" s="1" t="s">
        <v>10</v>
      </c>
      <c r="D1304" s="1" t="s">
        <v>13039</v>
      </c>
      <c r="E1304" s="1" t="s">
        <v>13040</v>
      </c>
      <c r="F1304" s="45"/>
      <c r="G1304" s="45"/>
      <c r="H1304" s="45"/>
      <c r="I1304" s="45"/>
      <c r="J1304" s="45"/>
      <c r="K1304" s="45"/>
      <c r="L1304" s="45"/>
      <c r="M1304" s="45"/>
      <c r="N1304" s="45"/>
      <c r="O1304" s="45"/>
    </row>
    <row r="1305" ht="13.5" customHeight="1">
      <c r="A1305" s="1" t="s">
        <v>12944</v>
      </c>
      <c r="B1305" s="1" t="s">
        <v>86</v>
      </c>
      <c r="C1305" s="1" t="s">
        <v>10</v>
      </c>
      <c r="D1305" s="1" t="s">
        <v>13044</v>
      </c>
      <c r="E1305" s="1" t="s">
        <v>13045</v>
      </c>
      <c r="F1305" s="45"/>
      <c r="G1305" s="45"/>
      <c r="H1305" s="45"/>
      <c r="I1305" s="45"/>
      <c r="J1305" s="45"/>
      <c r="K1305" s="45"/>
      <c r="L1305" s="45"/>
      <c r="M1305" s="45"/>
      <c r="N1305" s="45"/>
      <c r="O1305" s="45"/>
    </row>
    <row r="1306" ht="13.5" customHeight="1">
      <c r="A1306" s="1" t="s">
        <v>12944</v>
      </c>
      <c r="B1306" s="1" t="s">
        <v>91</v>
      </c>
      <c r="C1306" s="1" t="s">
        <v>10</v>
      </c>
      <c r="D1306" s="1" t="s">
        <v>13050</v>
      </c>
      <c r="E1306" s="1" t="s">
        <v>13051</v>
      </c>
      <c r="F1306" s="45"/>
      <c r="G1306" s="45"/>
      <c r="H1306" s="45"/>
      <c r="I1306" s="45"/>
      <c r="J1306" s="45"/>
      <c r="K1306" s="45"/>
      <c r="L1306" s="45"/>
      <c r="M1306" s="45"/>
      <c r="N1306" s="45"/>
      <c r="O1306" s="45"/>
    </row>
    <row r="1307" ht="13.5" customHeight="1">
      <c r="A1307" s="1" t="s">
        <v>12944</v>
      </c>
      <c r="B1307" s="1" t="s">
        <v>94</v>
      </c>
      <c r="C1307" s="1" t="s">
        <v>10</v>
      </c>
      <c r="D1307" s="1" t="s">
        <v>13057</v>
      </c>
      <c r="E1307" s="1" t="s">
        <v>13058</v>
      </c>
      <c r="F1307" s="45"/>
      <c r="G1307" s="45"/>
      <c r="H1307" s="45"/>
      <c r="I1307" s="45"/>
      <c r="J1307" s="45"/>
      <c r="K1307" s="45"/>
      <c r="L1307" s="45"/>
      <c r="M1307" s="45"/>
      <c r="N1307" s="45"/>
      <c r="O1307" s="45"/>
    </row>
    <row r="1308" ht="13.5" customHeight="1">
      <c r="A1308" s="1" t="s">
        <v>12944</v>
      </c>
      <c r="B1308" s="1" t="s">
        <v>186</v>
      </c>
      <c r="C1308" s="1" t="s">
        <v>10</v>
      </c>
      <c r="D1308" s="1" t="s">
        <v>13059</v>
      </c>
      <c r="E1308" s="1" t="s">
        <v>13061</v>
      </c>
      <c r="F1308" s="45"/>
      <c r="G1308" s="45"/>
      <c r="H1308" s="45"/>
      <c r="I1308" s="45"/>
      <c r="J1308" s="45"/>
      <c r="K1308" s="45"/>
      <c r="L1308" s="45"/>
      <c r="M1308" s="45"/>
      <c r="N1308" s="45"/>
      <c r="O1308" s="45"/>
    </row>
    <row r="1309" ht="13.5" customHeight="1">
      <c r="A1309" s="1" t="s">
        <v>12944</v>
      </c>
      <c r="B1309" s="1" t="s">
        <v>99</v>
      </c>
      <c r="C1309" s="1" t="s">
        <v>817</v>
      </c>
      <c r="D1309" s="3"/>
      <c r="E1309" s="3"/>
      <c r="F1309" s="45"/>
      <c r="G1309" s="45"/>
      <c r="H1309" s="45"/>
      <c r="I1309" s="45"/>
      <c r="J1309" s="45"/>
      <c r="K1309" s="45"/>
      <c r="L1309" s="45"/>
      <c r="M1309" s="45"/>
      <c r="N1309" s="45"/>
      <c r="O1309" s="45"/>
    </row>
    <row r="1310" ht="13.5" customHeight="1">
      <c r="A1310" s="1" t="s">
        <v>13068</v>
      </c>
      <c r="B1310" s="2" t="s">
        <v>1</v>
      </c>
      <c r="C1310" s="1" t="s">
        <v>2</v>
      </c>
      <c r="D1310" s="3"/>
      <c r="E1310" s="3"/>
      <c r="F1310" s="45"/>
      <c r="G1310" s="45"/>
      <c r="H1310" s="45"/>
      <c r="I1310" s="45"/>
      <c r="J1310" s="45"/>
      <c r="K1310" s="45"/>
      <c r="L1310" s="45"/>
      <c r="M1310" s="45"/>
      <c r="N1310" s="45"/>
      <c r="O1310" s="45"/>
    </row>
    <row r="1311" ht="13.5" customHeight="1">
      <c r="A1311" s="1" t="s">
        <v>13068</v>
      </c>
      <c r="B1311" s="1" t="s">
        <v>5</v>
      </c>
      <c r="C1311" s="1" t="s">
        <v>102</v>
      </c>
      <c r="D1311" s="1" t="s">
        <v>13072</v>
      </c>
      <c r="E1311" s="1" t="s">
        <v>13073</v>
      </c>
      <c r="F1311" s="45"/>
      <c r="G1311" s="45"/>
      <c r="H1311" s="45"/>
      <c r="I1311" s="45"/>
      <c r="J1311" s="45"/>
      <c r="K1311" s="45"/>
      <c r="L1311" s="45"/>
      <c r="M1311" s="45"/>
      <c r="N1311" s="45"/>
      <c r="O1311" s="45"/>
    </row>
    <row r="1312" ht="13.5" customHeight="1">
      <c r="A1312" s="1" t="s">
        <v>13068</v>
      </c>
      <c r="B1312" s="1" t="s">
        <v>9</v>
      </c>
      <c r="C1312" s="1" t="s">
        <v>10</v>
      </c>
      <c r="D1312" s="1" t="s">
        <v>13078</v>
      </c>
      <c r="E1312" s="1" t="s">
        <v>13079</v>
      </c>
      <c r="F1312" s="45"/>
      <c r="G1312" s="45"/>
      <c r="H1312" s="45"/>
      <c r="I1312" s="45"/>
      <c r="J1312" s="45"/>
      <c r="K1312" s="45"/>
      <c r="L1312" s="45"/>
      <c r="M1312" s="45"/>
      <c r="N1312" s="45"/>
      <c r="O1312" s="45"/>
    </row>
    <row r="1313" ht="13.5" customHeight="1">
      <c r="A1313" s="1" t="s">
        <v>13068</v>
      </c>
      <c r="B1313" s="1" t="s">
        <v>13</v>
      </c>
      <c r="C1313" s="1" t="s">
        <v>10</v>
      </c>
      <c r="D1313" s="1" t="s">
        <v>13083</v>
      </c>
      <c r="E1313" s="1" t="s">
        <v>13085</v>
      </c>
      <c r="F1313" s="45"/>
      <c r="G1313" s="45"/>
      <c r="H1313" s="45"/>
      <c r="I1313" s="45"/>
      <c r="J1313" s="45"/>
      <c r="K1313" s="45"/>
      <c r="L1313" s="45"/>
      <c r="M1313" s="45"/>
      <c r="N1313" s="45"/>
      <c r="O1313" s="45"/>
    </row>
    <row r="1314" ht="13.5" customHeight="1">
      <c r="A1314" s="1" t="s">
        <v>13068</v>
      </c>
      <c r="B1314" s="1" t="s">
        <v>16</v>
      </c>
      <c r="C1314" s="1" t="s">
        <v>10</v>
      </c>
      <c r="D1314" s="1" t="s">
        <v>13089</v>
      </c>
      <c r="E1314" s="1" t="s">
        <v>13090</v>
      </c>
      <c r="F1314" s="45"/>
      <c r="G1314" s="45"/>
      <c r="H1314" s="45"/>
      <c r="I1314" s="45"/>
      <c r="J1314" s="45"/>
      <c r="K1314" s="45"/>
      <c r="L1314" s="45"/>
      <c r="M1314" s="45"/>
      <c r="N1314" s="45"/>
      <c r="O1314" s="45"/>
    </row>
    <row r="1315" ht="13.5" customHeight="1">
      <c r="A1315" s="1" t="s">
        <v>13068</v>
      </c>
      <c r="B1315" s="1" t="s">
        <v>21</v>
      </c>
      <c r="C1315" s="1" t="s">
        <v>10</v>
      </c>
      <c r="D1315" s="1" t="s">
        <v>13096</v>
      </c>
      <c r="E1315" s="1" t="s">
        <v>13097</v>
      </c>
      <c r="F1315" s="45"/>
      <c r="G1315" s="45"/>
      <c r="H1315" s="45"/>
      <c r="I1315" s="45"/>
      <c r="J1315" s="45"/>
      <c r="K1315" s="45"/>
      <c r="L1315" s="45"/>
      <c r="M1315" s="45"/>
      <c r="N1315" s="45"/>
      <c r="O1315" s="45"/>
    </row>
    <row r="1316" ht="13.5" customHeight="1">
      <c r="A1316" s="1" t="s">
        <v>13068</v>
      </c>
      <c r="B1316" s="1" t="s">
        <v>27</v>
      </c>
      <c r="C1316" s="1" t="s">
        <v>10</v>
      </c>
      <c r="D1316" s="1" t="s">
        <v>13102</v>
      </c>
      <c r="E1316" s="1" t="s">
        <v>13104</v>
      </c>
      <c r="F1316" s="45"/>
      <c r="G1316" s="45"/>
      <c r="H1316" s="45"/>
      <c r="I1316" s="45"/>
      <c r="J1316" s="45"/>
      <c r="K1316" s="45"/>
      <c r="L1316" s="45"/>
      <c r="M1316" s="45"/>
      <c r="N1316" s="45"/>
      <c r="O1316" s="45"/>
    </row>
    <row r="1317" ht="13.5" customHeight="1">
      <c r="A1317" s="1" t="s">
        <v>13068</v>
      </c>
      <c r="B1317" s="1" t="s">
        <v>31</v>
      </c>
      <c r="C1317" s="1" t="s">
        <v>10</v>
      </c>
      <c r="D1317" s="1" t="s">
        <v>13111</v>
      </c>
      <c r="E1317" s="1" t="s">
        <v>13112</v>
      </c>
      <c r="F1317" s="45"/>
      <c r="G1317" s="45"/>
      <c r="H1317" s="45"/>
      <c r="I1317" s="45"/>
      <c r="J1317" s="45"/>
      <c r="K1317" s="45"/>
      <c r="L1317" s="45"/>
      <c r="M1317" s="45"/>
      <c r="N1317" s="45"/>
      <c r="O1317" s="45"/>
    </row>
    <row r="1318" ht="13.5" customHeight="1">
      <c r="A1318" s="1" t="s">
        <v>13068</v>
      </c>
      <c r="B1318" s="1" t="s">
        <v>34</v>
      </c>
      <c r="C1318" s="1" t="s">
        <v>10</v>
      </c>
      <c r="D1318" s="1" t="s">
        <v>13120</v>
      </c>
      <c r="E1318" s="1" t="s">
        <v>13121</v>
      </c>
      <c r="F1318" s="45"/>
      <c r="G1318" s="45"/>
      <c r="H1318" s="45"/>
      <c r="I1318" s="45"/>
      <c r="J1318" s="45"/>
      <c r="K1318" s="45"/>
      <c r="L1318" s="45"/>
      <c r="M1318" s="45"/>
      <c r="N1318" s="45"/>
      <c r="O1318" s="45"/>
    </row>
    <row r="1319" ht="13.5" customHeight="1">
      <c r="A1319" s="1" t="s">
        <v>13068</v>
      </c>
      <c r="B1319" s="1" t="s">
        <v>40</v>
      </c>
      <c r="C1319" s="1" t="s">
        <v>10</v>
      </c>
      <c r="D1319" s="1" t="s">
        <v>13129</v>
      </c>
      <c r="E1319" s="1" t="s">
        <v>13130</v>
      </c>
      <c r="F1319" s="45"/>
      <c r="G1319" s="45"/>
      <c r="H1319" s="45"/>
      <c r="I1319" s="45"/>
      <c r="J1319" s="45"/>
      <c r="K1319" s="45"/>
      <c r="L1319" s="45"/>
      <c r="M1319" s="45"/>
      <c r="N1319" s="45"/>
      <c r="O1319" s="45"/>
    </row>
    <row r="1320" ht="13.5" customHeight="1">
      <c r="A1320" s="1" t="s">
        <v>13068</v>
      </c>
      <c r="B1320" s="1" t="s">
        <v>45</v>
      </c>
      <c r="C1320" s="1" t="s">
        <v>374</v>
      </c>
      <c r="D1320" s="1" t="s">
        <v>13136</v>
      </c>
      <c r="E1320" s="1" t="s">
        <v>13138</v>
      </c>
      <c r="F1320" s="45"/>
      <c r="G1320" s="45"/>
      <c r="H1320" s="45"/>
      <c r="I1320" s="45"/>
      <c r="J1320" s="45"/>
      <c r="K1320" s="45"/>
      <c r="L1320" s="45"/>
      <c r="M1320" s="45"/>
      <c r="N1320" s="45"/>
      <c r="O1320" s="45"/>
    </row>
    <row r="1321" ht="13.5" customHeight="1">
      <c r="A1321" s="1" t="s">
        <v>13068</v>
      </c>
      <c r="B1321" s="1" t="s">
        <v>52</v>
      </c>
      <c r="C1321" s="1" t="s">
        <v>10</v>
      </c>
      <c r="D1321" s="1" t="s">
        <v>13145</v>
      </c>
      <c r="E1321" s="1" t="s">
        <v>13146</v>
      </c>
      <c r="F1321" s="45"/>
      <c r="G1321" s="45"/>
      <c r="H1321" s="45"/>
      <c r="I1321" s="45"/>
      <c r="J1321" s="45"/>
      <c r="K1321" s="45"/>
      <c r="L1321" s="45"/>
      <c r="M1321" s="45"/>
      <c r="N1321" s="45"/>
      <c r="O1321" s="45"/>
    </row>
    <row r="1322" ht="13.5" customHeight="1">
      <c r="A1322" s="1" t="s">
        <v>13068</v>
      </c>
      <c r="B1322" s="1" t="s">
        <v>99</v>
      </c>
      <c r="C1322" s="1" t="s">
        <v>817</v>
      </c>
      <c r="D1322" s="3"/>
      <c r="E1322" s="3"/>
      <c r="F1322" s="45"/>
      <c r="G1322" s="45"/>
      <c r="H1322" s="45"/>
      <c r="I1322" s="45"/>
      <c r="J1322" s="45"/>
      <c r="K1322" s="45"/>
      <c r="L1322" s="45"/>
      <c r="M1322" s="45"/>
      <c r="N1322" s="45"/>
      <c r="O1322" s="45"/>
    </row>
    <row r="1323" ht="13.5" customHeight="1">
      <c r="A1323" s="1" t="s">
        <v>13154</v>
      </c>
      <c r="B1323" s="2" t="s">
        <v>1</v>
      </c>
      <c r="C1323" s="1" t="s">
        <v>2</v>
      </c>
      <c r="D1323" s="3"/>
      <c r="E1323" s="3"/>
      <c r="F1323" s="45"/>
      <c r="G1323" s="45"/>
      <c r="H1323" s="45"/>
      <c r="I1323" s="45"/>
      <c r="J1323" s="45"/>
      <c r="K1323" s="45"/>
      <c r="L1323" s="45"/>
      <c r="M1323" s="45"/>
      <c r="N1323" s="45"/>
      <c r="O1323" s="45"/>
    </row>
    <row r="1324" ht="13.5" customHeight="1">
      <c r="A1324" s="1" t="s">
        <v>13154</v>
      </c>
      <c r="B1324" s="1" t="s">
        <v>5</v>
      </c>
      <c r="C1324" s="1" t="s">
        <v>130</v>
      </c>
      <c r="D1324" s="1" t="s">
        <v>13160</v>
      </c>
      <c r="E1324" s="1" t="s">
        <v>13161</v>
      </c>
      <c r="F1324" s="45"/>
      <c r="G1324" s="45"/>
      <c r="H1324" s="45"/>
      <c r="I1324" s="45"/>
      <c r="J1324" s="45"/>
      <c r="K1324" s="45"/>
      <c r="L1324" s="45"/>
      <c r="M1324" s="45"/>
      <c r="N1324" s="45"/>
      <c r="O1324" s="45"/>
    </row>
    <row r="1325" ht="13.5" customHeight="1">
      <c r="A1325" s="1" t="s">
        <v>13154</v>
      </c>
      <c r="B1325" s="1" t="s">
        <v>9</v>
      </c>
      <c r="C1325" s="1" t="s">
        <v>10</v>
      </c>
      <c r="D1325" s="1" t="s">
        <v>13162</v>
      </c>
      <c r="E1325" s="1" t="s">
        <v>13163</v>
      </c>
      <c r="F1325" s="45"/>
      <c r="G1325" s="45"/>
      <c r="H1325" s="45"/>
      <c r="I1325" s="45"/>
      <c r="J1325" s="45"/>
      <c r="K1325" s="45"/>
      <c r="L1325" s="45"/>
      <c r="M1325" s="45"/>
      <c r="N1325" s="45"/>
      <c r="O1325" s="45"/>
    </row>
    <row r="1326" ht="13.5" customHeight="1">
      <c r="A1326" s="1" t="s">
        <v>13154</v>
      </c>
      <c r="B1326" s="1" t="s">
        <v>13</v>
      </c>
      <c r="C1326" s="1" t="s">
        <v>10</v>
      </c>
      <c r="D1326" s="1" t="s">
        <v>13166</v>
      </c>
      <c r="E1326" s="1" t="s">
        <v>13167</v>
      </c>
      <c r="F1326" s="45"/>
      <c r="G1326" s="45"/>
      <c r="H1326" s="45"/>
      <c r="I1326" s="45"/>
      <c r="J1326" s="45"/>
      <c r="K1326" s="45"/>
      <c r="L1326" s="45"/>
      <c r="M1326" s="45"/>
      <c r="N1326" s="45"/>
      <c r="O1326" s="45"/>
    </row>
    <row r="1327" ht="13.5" customHeight="1">
      <c r="A1327" s="1" t="s">
        <v>13154</v>
      </c>
      <c r="B1327" s="1" t="s">
        <v>16</v>
      </c>
      <c r="C1327" s="1" t="s">
        <v>10</v>
      </c>
      <c r="D1327" s="1" t="s">
        <v>13169</v>
      </c>
      <c r="E1327" s="1" t="s">
        <v>13171</v>
      </c>
      <c r="F1327" s="45"/>
      <c r="G1327" s="45"/>
      <c r="H1327" s="45"/>
      <c r="I1327" s="45"/>
      <c r="J1327" s="45"/>
      <c r="K1327" s="45"/>
      <c r="L1327" s="45"/>
      <c r="M1327" s="45"/>
      <c r="N1327" s="45"/>
      <c r="O1327" s="45"/>
    </row>
    <row r="1328" ht="13.5" customHeight="1">
      <c r="A1328" s="1" t="s">
        <v>13154</v>
      </c>
      <c r="B1328" s="1" t="s">
        <v>21</v>
      </c>
      <c r="C1328" s="1" t="s">
        <v>10</v>
      </c>
      <c r="D1328" s="1" t="s">
        <v>13175</v>
      </c>
      <c r="E1328" s="1" t="s">
        <v>13176</v>
      </c>
      <c r="F1328" s="45"/>
      <c r="G1328" s="45"/>
      <c r="H1328" s="45"/>
      <c r="I1328" s="45"/>
      <c r="J1328" s="45"/>
      <c r="K1328" s="45"/>
      <c r="L1328" s="45"/>
      <c r="M1328" s="45"/>
      <c r="N1328" s="45"/>
      <c r="O1328" s="45"/>
    </row>
    <row r="1329" ht="13.5" customHeight="1">
      <c r="A1329" s="1" t="s">
        <v>13154</v>
      </c>
      <c r="B1329" s="1" t="s">
        <v>27</v>
      </c>
      <c r="C1329" s="1" t="s">
        <v>10</v>
      </c>
      <c r="D1329" s="1" t="s">
        <v>13180</v>
      </c>
      <c r="E1329" s="1" t="s">
        <v>13181</v>
      </c>
      <c r="F1329" s="45"/>
      <c r="G1329" s="45"/>
      <c r="H1329" s="45"/>
      <c r="I1329" s="45"/>
      <c r="J1329" s="45"/>
      <c r="K1329" s="45"/>
      <c r="L1329" s="45"/>
      <c r="M1329" s="45"/>
      <c r="N1329" s="45"/>
      <c r="O1329" s="45"/>
    </row>
    <row r="1330" ht="13.5" customHeight="1">
      <c r="A1330" s="1" t="s">
        <v>13154</v>
      </c>
      <c r="B1330" s="1" t="s">
        <v>31</v>
      </c>
      <c r="C1330" s="1" t="s">
        <v>10</v>
      </c>
      <c r="D1330" s="1" t="s">
        <v>13184</v>
      </c>
      <c r="E1330" s="1" t="s">
        <v>13186</v>
      </c>
      <c r="F1330" s="45"/>
      <c r="G1330" s="45"/>
      <c r="H1330" s="45"/>
      <c r="I1330" s="45"/>
      <c r="J1330" s="45"/>
      <c r="K1330" s="45"/>
      <c r="L1330" s="45"/>
      <c r="M1330" s="45"/>
      <c r="N1330" s="45"/>
      <c r="O1330" s="45"/>
    </row>
    <row r="1331" ht="13.5" customHeight="1">
      <c r="A1331" s="1" t="s">
        <v>13154</v>
      </c>
      <c r="B1331" s="1" t="s">
        <v>34</v>
      </c>
      <c r="C1331" s="1" t="s">
        <v>10</v>
      </c>
      <c r="D1331" s="1" t="s">
        <v>13189</v>
      </c>
      <c r="E1331" s="1" t="s">
        <v>13190</v>
      </c>
      <c r="F1331" s="45"/>
      <c r="G1331" s="45"/>
      <c r="H1331" s="45"/>
      <c r="I1331" s="45"/>
      <c r="J1331" s="45"/>
      <c r="K1331" s="45"/>
      <c r="L1331" s="45"/>
      <c r="M1331" s="45"/>
      <c r="N1331" s="45"/>
      <c r="O1331" s="45"/>
    </row>
    <row r="1332" ht="13.5" customHeight="1">
      <c r="A1332" s="1" t="s">
        <v>13154</v>
      </c>
      <c r="B1332" s="1" t="s">
        <v>40</v>
      </c>
      <c r="C1332" s="1" t="s">
        <v>10</v>
      </c>
      <c r="D1332" s="1" t="s">
        <v>13193</v>
      </c>
      <c r="E1332" s="1" t="s">
        <v>13195</v>
      </c>
      <c r="F1332" s="45"/>
      <c r="G1332" s="45"/>
      <c r="H1332" s="45"/>
      <c r="I1332" s="45"/>
      <c r="J1332" s="45"/>
      <c r="K1332" s="45"/>
      <c r="L1332" s="45"/>
      <c r="M1332" s="45"/>
      <c r="N1332" s="45"/>
      <c r="O1332" s="45"/>
    </row>
    <row r="1333" ht="13.5" customHeight="1">
      <c r="A1333" s="1" t="s">
        <v>13154</v>
      </c>
      <c r="B1333" s="1" t="s">
        <v>45</v>
      </c>
      <c r="C1333" s="1" t="s">
        <v>115</v>
      </c>
      <c r="D1333" s="1" t="s">
        <v>13199</v>
      </c>
      <c r="E1333" s="1" t="s">
        <v>13201</v>
      </c>
      <c r="F1333" s="45"/>
      <c r="G1333" s="45"/>
      <c r="H1333" s="45"/>
      <c r="I1333" s="45"/>
      <c r="J1333" s="45"/>
      <c r="K1333" s="45"/>
      <c r="L1333" s="45"/>
      <c r="M1333" s="45"/>
      <c r="N1333" s="45"/>
      <c r="O1333" s="45"/>
    </row>
    <row r="1334" ht="13.5" customHeight="1">
      <c r="A1334" s="1" t="s">
        <v>13154</v>
      </c>
      <c r="B1334" s="1" t="s">
        <v>52</v>
      </c>
      <c r="C1334" s="1" t="s">
        <v>10</v>
      </c>
      <c r="D1334" s="1" t="s">
        <v>13203</v>
      </c>
      <c r="E1334" s="1" t="s">
        <v>13204</v>
      </c>
      <c r="F1334" s="45"/>
      <c r="G1334" s="45"/>
      <c r="H1334" s="45"/>
      <c r="I1334" s="45"/>
      <c r="J1334" s="45"/>
      <c r="K1334" s="45"/>
      <c r="L1334" s="45"/>
      <c r="M1334" s="45"/>
      <c r="N1334" s="45"/>
      <c r="O1334" s="45"/>
    </row>
    <row r="1335" ht="13.5" customHeight="1">
      <c r="A1335" s="1" t="s">
        <v>13154</v>
      </c>
      <c r="B1335" s="1" t="s">
        <v>57</v>
      </c>
      <c r="C1335" s="1" t="s">
        <v>10</v>
      </c>
      <c r="D1335" s="1" t="s">
        <v>13209</v>
      </c>
      <c r="E1335" s="1" t="s">
        <v>13210</v>
      </c>
      <c r="F1335" s="45"/>
      <c r="G1335" s="45"/>
      <c r="H1335" s="45"/>
      <c r="I1335" s="45"/>
      <c r="J1335" s="45"/>
      <c r="K1335" s="45"/>
      <c r="L1335" s="45"/>
      <c r="M1335" s="45"/>
      <c r="N1335" s="45"/>
      <c r="O1335" s="45"/>
    </row>
    <row r="1336" ht="13.5" customHeight="1">
      <c r="A1336" s="1" t="s">
        <v>13154</v>
      </c>
      <c r="B1336" s="1" t="s">
        <v>99</v>
      </c>
      <c r="C1336" s="1" t="s">
        <v>817</v>
      </c>
      <c r="D1336" s="3"/>
      <c r="E1336" s="3"/>
      <c r="F1336" s="45"/>
      <c r="G1336" s="45"/>
      <c r="H1336" s="45"/>
      <c r="I1336" s="45"/>
      <c r="J1336" s="45"/>
      <c r="K1336" s="45"/>
      <c r="L1336" s="45"/>
      <c r="M1336" s="45"/>
      <c r="N1336" s="45"/>
      <c r="O1336" s="45"/>
    </row>
    <row r="1337" ht="13.5" customHeight="1">
      <c r="A1337" s="1" t="s">
        <v>13215</v>
      </c>
      <c r="B1337" s="2" t="s">
        <v>1</v>
      </c>
      <c r="C1337" s="1" t="s">
        <v>2</v>
      </c>
      <c r="D1337" s="3"/>
      <c r="E1337" s="3"/>
      <c r="F1337" s="45"/>
      <c r="G1337" s="45"/>
      <c r="H1337" s="45"/>
      <c r="I1337" s="45"/>
      <c r="J1337" s="45"/>
      <c r="K1337" s="45"/>
      <c r="L1337" s="45"/>
      <c r="M1337" s="45"/>
      <c r="N1337" s="45"/>
      <c r="O1337" s="45"/>
    </row>
    <row r="1338" ht="13.5" customHeight="1">
      <c r="A1338" s="1" t="s">
        <v>13215</v>
      </c>
      <c r="B1338" s="1" t="s">
        <v>5</v>
      </c>
      <c r="C1338" s="1" t="s">
        <v>102</v>
      </c>
      <c r="D1338" s="1" t="s">
        <v>13218</v>
      </c>
      <c r="E1338" s="1" t="s">
        <v>13219</v>
      </c>
      <c r="F1338" s="45"/>
      <c r="G1338" s="45"/>
      <c r="H1338" s="45"/>
      <c r="I1338" s="45"/>
      <c r="J1338" s="45"/>
      <c r="K1338" s="45"/>
      <c r="L1338" s="45"/>
      <c r="M1338" s="45"/>
      <c r="N1338" s="45"/>
      <c r="O1338" s="45"/>
    </row>
    <row r="1339" ht="13.5" customHeight="1">
      <c r="A1339" s="1" t="s">
        <v>13215</v>
      </c>
      <c r="B1339" s="1" t="s">
        <v>9</v>
      </c>
      <c r="C1339" s="1" t="s">
        <v>10</v>
      </c>
      <c r="D1339" s="1" t="s">
        <v>13222</v>
      </c>
      <c r="E1339" s="1" t="s">
        <v>13223</v>
      </c>
      <c r="F1339" s="45"/>
      <c r="G1339" s="45"/>
      <c r="H1339" s="45"/>
      <c r="I1339" s="45"/>
      <c r="J1339" s="45"/>
      <c r="K1339" s="45"/>
      <c r="L1339" s="45"/>
      <c r="M1339" s="45"/>
      <c r="N1339" s="45"/>
      <c r="O1339" s="45"/>
    </row>
    <row r="1340" ht="13.5" customHeight="1">
      <c r="A1340" s="1" t="s">
        <v>13215</v>
      </c>
      <c r="B1340" s="1" t="s">
        <v>13</v>
      </c>
      <c r="C1340" s="1" t="s">
        <v>10</v>
      </c>
      <c r="D1340" s="1" t="s">
        <v>13225</v>
      </c>
      <c r="E1340" s="1" t="s">
        <v>13226</v>
      </c>
      <c r="F1340" s="45"/>
      <c r="G1340" s="45"/>
      <c r="H1340" s="45"/>
      <c r="I1340" s="45"/>
      <c r="J1340" s="45"/>
      <c r="K1340" s="45"/>
      <c r="L1340" s="45"/>
      <c r="M1340" s="45"/>
      <c r="N1340" s="45"/>
      <c r="O1340" s="45"/>
    </row>
    <row r="1341" ht="13.5" customHeight="1">
      <c r="A1341" s="1" t="s">
        <v>13215</v>
      </c>
      <c r="B1341" s="1" t="s">
        <v>16</v>
      </c>
      <c r="C1341" s="1" t="s">
        <v>10</v>
      </c>
      <c r="D1341" s="1" t="s">
        <v>13230</v>
      </c>
      <c r="E1341" s="1" t="s">
        <v>13231</v>
      </c>
      <c r="F1341" s="45"/>
      <c r="G1341" s="45"/>
      <c r="H1341" s="45"/>
      <c r="I1341" s="45"/>
      <c r="J1341" s="45"/>
      <c r="K1341" s="45"/>
      <c r="L1341" s="45"/>
      <c r="M1341" s="45"/>
      <c r="N1341" s="45"/>
      <c r="O1341" s="45"/>
    </row>
    <row r="1342" ht="13.5" customHeight="1">
      <c r="A1342" s="1" t="s">
        <v>13215</v>
      </c>
      <c r="B1342" s="1" t="s">
        <v>21</v>
      </c>
      <c r="C1342" s="1" t="s">
        <v>10</v>
      </c>
      <c r="D1342" s="1" t="s">
        <v>13235</v>
      </c>
      <c r="E1342" s="1" t="s">
        <v>13236</v>
      </c>
      <c r="F1342" s="45"/>
      <c r="G1342" s="45"/>
      <c r="H1342" s="45"/>
      <c r="I1342" s="45"/>
      <c r="J1342" s="45"/>
      <c r="K1342" s="45"/>
      <c r="L1342" s="45"/>
      <c r="M1342" s="45"/>
      <c r="N1342" s="45"/>
      <c r="O1342" s="45"/>
    </row>
    <row r="1343" ht="13.5" customHeight="1">
      <c r="A1343" s="1" t="s">
        <v>13215</v>
      </c>
      <c r="B1343" s="1" t="s">
        <v>27</v>
      </c>
      <c r="C1343" s="1" t="s">
        <v>10</v>
      </c>
      <c r="D1343" s="1" t="s">
        <v>13240</v>
      </c>
      <c r="E1343" s="1" t="s">
        <v>13241</v>
      </c>
      <c r="F1343" s="45"/>
      <c r="G1343" s="45"/>
      <c r="H1343" s="45"/>
      <c r="I1343" s="45"/>
      <c r="J1343" s="45"/>
      <c r="K1343" s="45"/>
      <c r="L1343" s="45"/>
      <c r="M1343" s="45"/>
      <c r="N1343" s="45"/>
      <c r="O1343" s="45"/>
    </row>
    <row r="1344" ht="13.5" customHeight="1">
      <c r="A1344" s="1" t="s">
        <v>13215</v>
      </c>
      <c r="B1344" s="1" t="s">
        <v>31</v>
      </c>
      <c r="C1344" s="1" t="s">
        <v>115</v>
      </c>
      <c r="D1344" s="1" t="s">
        <v>13247</v>
      </c>
      <c r="E1344" s="1" t="s">
        <v>13248</v>
      </c>
      <c r="F1344" s="45"/>
      <c r="G1344" s="45"/>
      <c r="H1344" s="45"/>
      <c r="I1344" s="45"/>
      <c r="J1344" s="45"/>
      <c r="K1344" s="45"/>
      <c r="L1344" s="45"/>
      <c r="M1344" s="45"/>
      <c r="N1344" s="45"/>
      <c r="O1344" s="45"/>
    </row>
    <row r="1345" ht="13.5" customHeight="1">
      <c r="A1345" s="1" t="s">
        <v>13215</v>
      </c>
      <c r="B1345" s="1" t="s">
        <v>34</v>
      </c>
      <c r="C1345" s="1" t="s">
        <v>10</v>
      </c>
      <c r="D1345" s="1" t="s">
        <v>13254</v>
      </c>
      <c r="E1345" s="1" t="s">
        <v>13255</v>
      </c>
      <c r="F1345" s="45"/>
      <c r="G1345" s="45"/>
      <c r="H1345" s="45"/>
      <c r="I1345" s="45"/>
      <c r="J1345" s="45"/>
      <c r="K1345" s="45"/>
      <c r="L1345" s="45"/>
      <c r="M1345" s="45"/>
      <c r="N1345" s="45"/>
      <c r="O1345" s="45"/>
    </row>
    <row r="1346" ht="13.5" customHeight="1">
      <c r="A1346" s="1" t="s">
        <v>13215</v>
      </c>
      <c r="B1346" s="1" t="s">
        <v>40</v>
      </c>
      <c r="C1346" s="1" t="s">
        <v>10</v>
      </c>
      <c r="D1346" s="1" t="s">
        <v>13261</v>
      </c>
      <c r="E1346" s="1" t="s">
        <v>13262</v>
      </c>
      <c r="F1346" s="45"/>
      <c r="G1346" s="45"/>
      <c r="H1346" s="45"/>
      <c r="I1346" s="45"/>
      <c r="J1346" s="45"/>
      <c r="K1346" s="45"/>
      <c r="L1346" s="45"/>
      <c r="M1346" s="45"/>
      <c r="N1346" s="45"/>
      <c r="O1346" s="45"/>
    </row>
    <row r="1347" ht="13.5" customHeight="1">
      <c r="A1347" s="1" t="s">
        <v>13215</v>
      </c>
      <c r="B1347" s="1" t="s">
        <v>45</v>
      </c>
      <c r="C1347" s="1" t="s">
        <v>10</v>
      </c>
      <c r="D1347" s="1" t="s">
        <v>13266</v>
      </c>
      <c r="E1347" s="1" t="s">
        <v>13268</v>
      </c>
      <c r="F1347" s="45"/>
      <c r="G1347" s="45"/>
      <c r="H1347" s="45"/>
      <c r="I1347" s="45"/>
      <c r="J1347" s="45"/>
      <c r="K1347" s="45"/>
      <c r="L1347" s="45"/>
      <c r="M1347" s="45"/>
      <c r="N1347" s="45"/>
      <c r="O1347" s="45"/>
    </row>
    <row r="1348" ht="13.5" customHeight="1">
      <c r="A1348" s="1" t="s">
        <v>13215</v>
      </c>
      <c r="B1348" s="1" t="s">
        <v>52</v>
      </c>
      <c r="C1348" s="1" t="s">
        <v>10</v>
      </c>
      <c r="D1348" s="1" t="s">
        <v>13272</v>
      </c>
      <c r="E1348" s="1" t="s">
        <v>13273</v>
      </c>
      <c r="F1348" s="45"/>
      <c r="G1348" s="45"/>
      <c r="H1348" s="45"/>
      <c r="I1348" s="45"/>
      <c r="J1348" s="45"/>
      <c r="K1348" s="45"/>
      <c r="L1348" s="45"/>
      <c r="M1348" s="45"/>
      <c r="N1348" s="45"/>
      <c r="O1348" s="45"/>
    </row>
    <row r="1349" ht="13.5" customHeight="1">
      <c r="A1349" s="1" t="s">
        <v>13215</v>
      </c>
      <c r="B1349" s="1" t="s">
        <v>57</v>
      </c>
      <c r="C1349" s="1" t="s">
        <v>10</v>
      </c>
      <c r="D1349" s="1" t="s">
        <v>13276</v>
      </c>
      <c r="E1349" s="1" t="s">
        <v>13277</v>
      </c>
      <c r="F1349" s="45"/>
      <c r="G1349" s="45"/>
      <c r="H1349" s="45"/>
      <c r="I1349" s="45"/>
      <c r="J1349" s="45"/>
      <c r="K1349" s="45"/>
      <c r="L1349" s="45"/>
      <c r="M1349" s="45"/>
      <c r="N1349" s="45"/>
      <c r="O1349" s="45"/>
    </row>
    <row r="1350" ht="13.5" customHeight="1">
      <c r="A1350" s="1" t="s">
        <v>13215</v>
      </c>
      <c r="B1350" s="1" t="s">
        <v>60</v>
      </c>
      <c r="C1350" s="1" t="s">
        <v>10</v>
      </c>
      <c r="D1350" s="1" t="s">
        <v>13281</v>
      </c>
      <c r="E1350" s="1" t="s">
        <v>13282</v>
      </c>
      <c r="F1350" s="45"/>
      <c r="G1350" s="45"/>
      <c r="H1350" s="45"/>
      <c r="I1350" s="45"/>
      <c r="J1350" s="45"/>
      <c r="K1350" s="45"/>
      <c r="L1350" s="45"/>
      <c r="M1350" s="45"/>
      <c r="N1350" s="45"/>
      <c r="O1350" s="45"/>
    </row>
    <row r="1351" ht="13.5" customHeight="1">
      <c r="A1351" s="1" t="s">
        <v>13215</v>
      </c>
      <c r="B1351" s="1" t="s">
        <v>65</v>
      </c>
      <c r="C1351" s="1" t="s">
        <v>10</v>
      </c>
      <c r="D1351" s="1" t="s">
        <v>13286</v>
      </c>
      <c r="E1351" s="1" t="s">
        <v>13287</v>
      </c>
      <c r="F1351" s="45"/>
      <c r="G1351" s="45"/>
      <c r="H1351" s="45"/>
      <c r="I1351" s="45"/>
      <c r="J1351" s="45"/>
      <c r="K1351" s="45"/>
      <c r="L1351" s="45"/>
      <c r="M1351" s="45"/>
      <c r="N1351" s="45"/>
      <c r="O1351" s="45"/>
    </row>
    <row r="1352" ht="13.5" customHeight="1">
      <c r="A1352" s="1" t="s">
        <v>13215</v>
      </c>
      <c r="B1352" s="1" t="s">
        <v>70</v>
      </c>
      <c r="C1352" s="1" t="s">
        <v>10</v>
      </c>
      <c r="D1352" s="1" t="s">
        <v>13292</v>
      </c>
      <c r="E1352" s="1" t="s">
        <v>13293</v>
      </c>
      <c r="F1352" s="45"/>
      <c r="G1352" s="45"/>
      <c r="H1352" s="45"/>
      <c r="I1352" s="45"/>
      <c r="J1352" s="45"/>
      <c r="K1352" s="45"/>
      <c r="L1352" s="45"/>
      <c r="M1352" s="45"/>
      <c r="N1352" s="45"/>
      <c r="O1352" s="45"/>
    </row>
    <row r="1353" ht="13.5" customHeight="1">
      <c r="A1353" s="1" t="s">
        <v>13215</v>
      </c>
      <c r="B1353" s="1" t="s">
        <v>74</v>
      </c>
      <c r="C1353" s="1" t="s">
        <v>10</v>
      </c>
      <c r="D1353" s="1" t="s">
        <v>13299</v>
      </c>
      <c r="E1353" s="1" t="s">
        <v>13300</v>
      </c>
      <c r="F1353" s="45"/>
      <c r="G1353" s="45"/>
      <c r="H1353" s="45"/>
      <c r="I1353" s="45"/>
      <c r="J1353" s="45"/>
      <c r="K1353" s="45"/>
      <c r="L1353" s="45"/>
      <c r="M1353" s="45"/>
      <c r="N1353" s="45"/>
      <c r="O1353" s="45"/>
    </row>
    <row r="1354" ht="13.5" customHeight="1">
      <c r="A1354" s="1" t="s">
        <v>13215</v>
      </c>
      <c r="B1354" s="1" t="s">
        <v>78</v>
      </c>
      <c r="C1354" s="1" t="s">
        <v>10</v>
      </c>
      <c r="D1354" s="1" t="s">
        <v>13311</v>
      </c>
      <c r="E1354" s="1" t="s">
        <v>13313</v>
      </c>
      <c r="F1354" s="45"/>
      <c r="G1354" s="45"/>
      <c r="H1354" s="45"/>
      <c r="I1354" s="45"/>
      <c r="J1354" s="45"/>
      <c r="K1354" s="45"/>
      <c r="L1354" s="45"/>
      <c r="M1354" s="45"/>
      <c r="N1354" s="45"/>
      <c r="O1354" s="45"/>
    </row>
    <row r="1355" ht="13.5" customHeight="1">
      <c r="A1355" s="1" t="s">
        <v>13215</v>
      </c>
      <c r="B1355" s="1" t="s">
        <v>83</v>
      </c>
      <c r="C1355" s="1" t="s">
        <v>10</v>
      </c>
      <c r="D1355" s="1" t="s">
        <v>13322</v>
      </c>
      <c r="E1355" s="1" t="s">
        <v>13324</v>
      </c>
      <c r="F1355" s="45"/>
      <c r="G1355" s="45"/>
      <c r="H1355" s="45"/>
      <c r="I1355" s="45"/>
      <c r="J1355" s="45"/>
      <c r="K1355" s="45"/>
      <c r="L1355" s="45"/>
      <c r="M1355" s="45"/>
      <c r="N1355" s="45"/>
      <c r="O1355" s="45"/>
    </row>
    <row r="1356" ht="13.5" customHeight="1">
      <c r="A1356" s="1" t="s">
        <v>13215</v>
      </c>
      <c r="B1356" s="1" t="s">
        <v>86</v>
      </c>
      <c r="C1356" s="1" t="s">
        <v>10</v>
      </c>
      <c r="D1356" s="1" t="s">
        <v>13328</v>
      </c>
      <c r="E1356" s="1" t="s">
        <v>13331</v>
      </c>
      <c r="F1356" s="45"/>
      <c r="G1356" s="45"/>
      <c r="H1356" s="45"/>
      <c r="I1356" s="45"/>
      <c r="J1356" s="45"/>
      <c r="K1356" s="45"/>
      <c r="L1356" s="45"/>
      <c r="M1356" s="45"/>
      <c r="N1356" s="45"/>
      <c r="O1356" s="45"/>
    </row>
    <row r="1357" ht="13.5" customHeight="1">
      <c r="A1357" s="1" t="s">
        <v>13215</v>
      </c>
      <c r="B1357" s="1" t="s">
        <v>99</v>
      </c>
      <c r="C1357" s="1" t="s">
        <v>817</v>
      </c>
      <c r="D1357" s="3"/>
      <c r="E1357" s="3"/>
      <c r="F1357" s="45"/>
      <c r="G1357" s="45"/>
      <c r="H1357" s="45"/>
      <c r="I1357" s="45"/>
      <c r="J1357" s="45"/>
      <c r="K1357" s="45"/>
      <c r="L1357" s="45"/>
      <c r="M1357" s="45"/>
      <c r="N1357" s="45"/>
      <c r="O1357" s="45"/>
    </row>
    <row r="1358" ht="13.5" customHeight="1">
      <c r="A1358" s="1" t="s">
        <v>13340</v>
      </c>
      <c r="B1358" s="2" t="s">
        <v>1</v>
      </c>
      <c r="C1358" s="1" t="s">
        <v>2</v>
      </c>
      <c r="D1358" s="3"/>
      <c r="E1358" s="3"/>
      <c r="F1358" s="45"/>
      <c r="G1358" s="45"/>
      <c r="H1358" s="45"/>
      <c r="I1358" s="45"/>
      <c r="J1358" s="45"/>
      <c r="K1358" s="45"/>
      <c r="L1358" s="45"/>
      <c r="M1358" s="45"/>
      <c r="N1358" s="45"/>
      <c r="O1358" s="45"/>
    </row>
    <row r="1359" ht="13.5" customHeight="1">
      <c r="A1359" s="1" t="s">
        <v>13340</v>
      </c>
      <c r="B1359" s="1" t="s">
        <v>5</v>
      </c>
      <c r="C1359" s="1" t="s">
        <v>130</v>
      </c>
      <c r="D1359" s="1" t="s">
        <v>13346</v>
      </c>
      <c r="E1359" s="1" t="s">
        <v>13347</v>
      </c>
      <c r="F1359" s="45"/>
      <c r="G1359" s="45"/>
      <c r="H1359" s="45"/>
      <c r="I1359" s="45"/>
      <c r="J1359" s="45"/>
      <c r="K1359" s="45"/>
      <c r="L1359" s="45"/>
      <c r="M1359" s="45"/>
      <c r="N1359" s="45"/>
      <c r="O1359" s="45"/>
    </row>
    <row r="1360" ht="13.5" customHeight="1">
      <c r="A1360" s="1" t="s">
        <v>13340</v>
      </c>
      <c r="B1360" s="1" t="s">
        <v>9</v>
      </c>
      <c r="C1360" s="1" t="s">
        <v>10</v>
      </c>
      <c r="D1360" s="1" t="s">
        <v>13349</v>
      </c>
      <c r="E1360" s="1" t="s">
        <v>13351</v>
      </c>
      <c r="F1360" s="45"/>
      <c r="G1360" s="45"/>
      <c r="H1360" s="45"/>
      <c r="I1360" s="45"/>
      <c r="J1360" s="45"/>
      <c r="K1360" s="45"/>
      <c r="L1360" s="45"/>
      <c r="M1360" s="45"/>
      <c r="N1360" s="45"/>
      <c r="O1360" s="45"/>
    </row>
    <row r="1361" ht="13.5" customHeight="1">
      <c r="A1361" s="1" t="s">
        <v>13340</v>
      </c>
      <c r="B1361" s="1" t="s">
        <v>13</v>
      </c>
      <c r="C1361" s="1" t="s">
        <v>115</v>
      </c>
      <c r="D1361" s="1" t="s">
        <v>13355</v>
      </c>
      <c r="E1361" s="1" t="s">
        <v>13356</v>
      </c>
      <c r="F1361" s="45"/>
      <c r="G1361" s="45"/>
      <c r="H1361" s="45"/>
      <c r="I1361" s="45"/>
      <c r="J1361" s="45"/>
      <c r="K1361" s="45"/>
      <c r="L1361" s="45"/>
      <c r="M1361" s="45"/>
      <c r="N1361" s="45"/>
      <c r="O1361" s="45"/>
    </row>
    <row r="1362" ht="13.5" customHeight="1">
      <c r="A1362" s="1" t="s">
        <v>13340</v>
      </c>
      <c r="B1362" s="1" t="s">
        <v>16</v>
      </c>
      <c r="C1362" s="1" t="s">
        <v>10</v>
      </c>
      <c r="D1362" s="1" t="s">
        <v>13357</v>
      </c>
      <c r="E1362" s="1" t="s">
        <v>13358</v>
      </c>
      <c r="F1362" s="45"/>
      <c r="G1362" s="45"/>
      <c r="H1362" s="45"/>
      <c r="I1362" s="45"/>
      <c r="J1362" s="45"/>
      <c r="K1362" s="45"/>
      <c r="L1362" s="45"/>
      <c r="M1362" s="45"/>
      <c r="N1362" s="45"/>
      <c r="O1362" s="45"/>
    </row>
    <row r="1363" ht="13.5" customHeight="1">
      <c r="A1363" s="1" t="s">
        <v>13340</v>
      </c>
      <c r="B1363" s="1" t="s">
        <v>21</v>
      </c>
      <c r="C1363" s="1" t="s">
        <v>10</v>
      </c>
      <c r="D1363" s="1" t="s">
        <v>13359</v>
      </c>
      <c r="E1363" s="1" t="s">
        <v>13360</v>
      </c>
      <c r="F1363" s="45"/>
      <c r="G1363" s="45"/>
      <c r="H1363" s="45"/>
      <c r="I1363" s="45"/>
      <c r="J1363" s="45"/>
      <c r="K1363" s="45"/>
      <c r="L1363" s="45"/>
      <c r="M1363" s="45"/>
      <c r="N1363" s="45"/>
      <c r="O1363" s="45"/>
    </row>
    <row r="1364" ht="13.5" customHeight="1">
      <c r="A1364" s="1" t="s">
        <v>13340</v>
      </c>
      <c r="B1364" s="1" t="s">
        <v>27</v>
      </c>
      <c r="C1364" s="1" t="s">
        <v>10</v>
      </c>
      <c r="D1364" s="1" t="s">
        <v>13364</v>
      </c>
      <c r="E1364" s="1" t="s">
        <v>13365</v>
      </c>
      <c r="F1364" s="45"/>
      <c r="G1364" s="45"/>
      <c r="H1364" s="45"/>
      <c r="I1364" s="45"/>
      <c r="J1364" s="45"/>
      <c r="K1364" s="45"/>
      <c r="L1364" s="45"/>
      <c r="M1364" s="45"/>
      <c r="N1364" s="45"/>
      <c r="O1364" s="45"/>
    </row>
    <row r="1365" ht="13.5" customHeight="1">
      <c r="A1365" s="1" t="s">
        <v>13340</v>
      </c>
      <c r="B1365" s="1" t="s">
        <v>31</v>
      </c>
      <c r="C1365" s="1" t="s">
        <v>10</v>
      </c>
      <c r="D1365" s="1" t="s">
        <v>13366</v>
      </c>
      <c r="E1365" s="1" t="s">
        <v>13367</v>
      </c>
      <c r="F1365" s="45"/>
      <c r="G1365" s="45"/>
      <c r="H1365" s="45"/>
      <c r="I1365" s="45"/>
      <c r="J1365" s="45"/>
      <c r="K1365" s="45"/>
      <c r="L1365" s="45"/>
      <c r="M1365" s="45"/>
      <c r="N1365" s="45"/>
      <c r="O1365" s="45"/>
    </row>
    <row r="1366" ht="13.5" customHeight="1">
      <c r="A1366" s="1" t="s">
        <v>13340</v>
      </c>
      <c r="B1366" s="1" t="s">
        <v>34</v>
      </c>
      <c r="C1366" s="1" t="s">
        <v>10</v>
      </c>
      <c r="D1366" s="1" t="s">
        <v>13372</v>
      </c>
      <c r="E1366" s="1" t="s">
        <v>13373</v>
      </c>
      <c r="F1366" s="45"/>
      <c r="G1366" s="45"/>
      <c r="H1366" s="45"/>
      <c r="I1366" s="45"/>
      <c r="J1366" s="45"/>
      <c r="K1366" s="45"/>
      <c r="L1366" s="45"/>
      <c r="M1366" s="45"/>
      <c r="N1366" s="45"/>
      <c r="O1366" s="45"/>
    </row>
    <row r="1367" ht="13.5" customHeight="1">
      <c r="A1367" s="1" t="s">
        <v>13340</v>
      </c>
      <c r="B1367" s="1" t="s">
        <v>40</v>
      </c>
      <c r="C1367" s="1" t="s">
        <v>10</v>
      </c>
      <c r="D1367" s="1" t="s">
        <v>13378</v>
      </c>
      <c r="E1367" s="1" t="s">
        <v>13379</v>
      </c>
      <c r="F1367" s="45"/>
      <c r="G1367" s="45"/>
      <c r="H1367" s="45"/>
      <c r="I1367" s="45"/>
      <c r="J1367" s="45"/>
      <c r="K1367" s="45"/>
      <c r="L1367" s="45"/>
      <c r="M1367" s="45"/>
      <c r="N1367" s="45"/>
      <c r="O1367" s="45"/>
    </row>
    <row r="1368" ht="13.5" customHeight="1">
      <c r="A1368" s="1" t="s">
        <v>13340</v>
      </c>
      <c r="B1368" s="1" t="s">
        <v>45</v>
      </c>
      <c r="C1368" s="1" t="s">
        <v>10</v>
      </c>
      <c r="D1368" s="1" t="s">
        <v>13384</v>
      </c>
      <c r="E1368" s="1" t="s">
        <v>13385</v>
      </c>
      <c r="F1368" s="45"/>
      <c r="G1368" s="45"/>
      <c r="H1368" s="45"/>
      <c r="I1368" s="45"/>
      <c r="J1368" s="45"/>
      <c r="K1368" s="45"/>
      <c r="L1368" s="45"/>
      <c r="M1368" s="45"/>
      <c r="N1368" s="45"/>
      <c r="O1368" s="45"/>
    </row>
    <row r="1369" ht="13.5" customHeight="1">
      <c r="A1369" s="1" t="s">
        <v>13340</v>
      </c>
      <c r="B1369" s="1" t="s">
        <v>52</v>
      </c>
      <c r="C1369" s="1" t="s">
        <v>10</v>
      </c>
      <c r="D1369" s="1" t="s">
        <v>13390</v>
      </c>
      <c r="E1369" s="1" t="s">
        <v>13391</v>
      </c>
      <c r="F1369" s="45"/>
      <c r="G1369" s="45"/>
      <c r="H1369" s="45"/>
      <c r="I1369" s="45"/>
      <c r="J1369" s="45"/>
      <c r="K1369" s="45"/>
      <c r="L1369" s="45"/>
      <c r="M1369" s="45"/>
      <c r="N1369" s="45"/>
      <c r="O1369" s="45"/>
    </row>
    <row r="1370" ht="13.5" customHeight="1">
      <c r="A1370" s="1" t="s">
        <v>13340</v>
      </c>
      <c r="B1370" s="1" t="s">
        <v>99</v>
      </c>
      <c r="C1370" s="1" t="s">
        <v>817</v>
      </c>
      <c r="D1370" s="3"/>
      <c r="E1370" s="3"/>
      <c r="F1370" s="45"/>
      <c r="G1370" s="45"/>
      <c r="H1370" s="45"/>
      <c r="I1370" s="45"/>
      <c r="J1370" s="45"/>
      <c r="K1370" s="45"/>
      <c r="L1370" s="45"/>
      <c r="M1370" s="45"/>
      <c r="N1370" s="45"/>
      <c r="O1370" s="45"/>
    </row>
    <row r="1371" ht="13.5" customHeight="1">
      <c r="A1371" s="1" t="s">
        <v>13398</v>
      </c>
      <c r="B1371" s="2" t="s">
        <v>1</v>
      </c>
      <c r="C1371" s="1" t="s">
        <v>2</v>
      </c>
      <c r="D1371" s="3"/>
      <c r="E1371" s="3"/>
      <c r="F1371" s="45"/>
      <c r="G1371" s="45"/>
      <c r="H1371" s="45"/>
      <c r="I1371" s="45"/>
      <c r="J1371" s="45"/>
      <c r="K1371" s="45"/>
      <c r="L1371" s="45"/>
      <c r="M1371" s="45"/>
      <c r="N1371" s="45"/>
      <c r="O1371" s="45"/>
    </row>
    <row r="1372" ht="13.5" customHeight="1">
      <c r="A1372" s="1" t="s">
        <v>13398</v>
      </c>
      <c r="B1372" s="1" t="s">
        <v>5</v>
      </c>
      <c r="C1372" s="1" t="s">
        <v>303</v>
      </c>
      <c r="D1372" s="1" t="s">
        <v>13403</v>
      </c>
      <c r="E1372" s="1" t="s">
        <v>13404</v>
      </c>
      <c r="F1372" s="45"/>
      <c r="G1372" s="45"/>
      <c r="H1372" s="45"/>
      <c r="I1372" s="45"/>
      <c r="J1372" s="45"/>
      <c r="K1372" s="45"/>
      <c r="L1372" s="45"/>
      <c r="M1372" s="45"/>
      <c r="N1372" s="45"/>
      <c r="O1372" s="45"/>
    </row>
    <row r="1373" ht="13.5" customHeight="1">
      <c r="A1373" s="1" t="s">
        <v>13398</v>
      </c>
      <c r="B1373" s="1" t="s">
        <v>9</v>
      </c>
      <c r="C1373" s="1" t="s">
        <v>10</v>
      </c>
      <c r="D1373" s="1" t="s">
        <v>13409</v>
      </c>
      <c r="E1373" s="1" t="s">
        <v>13411</v>
      </c>
      <c r="F1373" s="45"/>
      <c r="G1373" s="45"/>
      <c r="H1373" s="45"/>
      <c r="I1373" s="45"/>
      <c r="J1373" s="45"/>
      <c r="K1373" s="45"/>
      <c r="L1373" s="45"/>
      <c r="M1373" s="45"/>
      <c r="N1373" s="45"/>
      <c r="O1373" s="45"/>
    </row>
    <row r="1374" ht="13.5" customHeight="1">
      <c r="A1374" s="1" t="s">
        <v>13398</v>
      </c>
      <c r="B1374" s="1" t="s">
        <v>13</v>
      </c>
      <c r="C1374" s="1" t="s">
        <v>10</v>
      </c>
      <c r="D1374" s="1" t="s">
        <v>13417</v>
      </c>
      <c r="E1374" s="1" t="s">
        <v>13418</v>
      </c>
      <c r="F1374" s="45"/>
      <c r="G1374" s="45"/>
      <c r="H1374" s="45"/>
      <c r="I1374" s="45"/>
      <c r="J1374" s="45"/>
      <c r="K1374" s="45"/>
      <c r="L1374" s="45"/>
      <c r="M1374" s="45"/>
      <c r="N1374" s="45"/>
      <c r="O1374" s="45"/>
    </row>
    <row r="1375" ht="13.5" customHeight="1">
      <c r="A1375" s="1" t="s">
        <v>13398</v>
      </c>
      <c r="B1375" s="1" t="s">
        <v>16</v>
      </c>
      <c r="C1375" s="1" t="s">
        <v>10</v>
      </c>
      <c r="D1375" s="1" t="s">
        <v>13425</v>
      </c>
      <c r="E1375" s="1" t="s">
        <v>13426</v>
      </c>
      <c r="F1375" s="45"/>
      <c r="G1375" s="45"/>
      <c r="H1375" s="45"/>
      <c r="I1375" s="45"/>
      <c r="J1375" s="45"/>
      <c r="K1375" s="45"/>
      <c r="L1375" s="45"/>
      <c r="M1375" s="45"/>
      <c r="N1375" s="45"/>
      <c r="O1375" s="45"/>
    </row>
    <row r="1376" ht="13.5" customHeight="1">
      <c r="A1376" s="1" t="s">
        <v>13398</v>
      </c>
      <c r="B1376" s="1" t="s">
        <v>21</v>
      </c>
      <c r="C1376" s="1" t="s">
        <v>10</v>
      </c>
      <c r="D1376" s="1" t="s">
        <v>13431</v>
      </c>
      <c r="E1376" s="1" t="s">
        <v>13432</v>
      </c>
      <c r="F1376" s="45"/>
      <c r="G1376" s="45"/>
      <c r="H1376" s="45"/>
      <c r="I1376" s="45"/>
      <c r="J1376" s="45"/>
      <c r="K1376" s="45"/>
      <c r="L1376" s="45"/>
      <c r="M1376" s="45"/>
      <c r="N1376" s="45"/>
      <c r="O1376" s="45"/>
    </row>
    <row r="1377" ht="13.5" customHeight="1">
      <c r="A1377" s="1" t="s">
        <v>13398</v>
      </c>
      <c r="B1377" s="1" t="s">
        <v>27</v>
      </c>
      <c r="C1377" s="1" t="s">
        <v>10</v>
      </c>
      <c r="D1377" s="1" t="s">
        <v>13437</v>
      </c>
      <c r="E1377" s="1" t="s">
        <v>13438</v>
      </c>
      <c r="F1377" s="45"/>
      <c r="G1377" s="45"/>
      <c r="H1377" s="45"/>
      <c r="I1377" s="45"/>
      <c r="J1377" s="45"/>
      <c r="K1377" s="45"/>
      <c r="L1377" s="45"/>
      <c r="M1377" s="45"/>
      <c r="N1377" s="45"/>
      <c r="O1377" s="45"/>
    </row>
    <row r="1378" ht="13.5" customHeight="1">
      <c r="A1378" s="1" t="s">
        <v>13398</v>
      </c>
      <c r="B1378" s="1" t="s">
        <v>31</v>
      </c>
      <c r="C1378" s="1" t="s">
        <v>10</v>
      </c>
      <c r="D1378" s="1" t="s">
        <v>13442</v>
      </c>
      <c r="E1378" s="1" t="s">
        <v>13443</v>
      </c>
      <c r="F1378" s="45"/>
      <c r="G1378" s="45"/>
      <c r="H1378" s="45"/>
      <c r="I1378" s="45"/>
      <c r="J1378" s="45"/>
      <c r="K1378" s="45"/>
      <c r="L1378" s="45"/>
      <c r="M1378" s="45"/>
      <c r="N1378" s="45"/>
      <c r="O1378" s="45"/>
    </row>
    <row r="1379" ht="13.5" customHeight="1">
      <c r="A1379" s="1" t="s">
        <v>13398</v>
      </c>
      <c r="B1379" s="1" t="s">
        <v>34</v>
      </c>
      <c r="C1379" s="1" t="s">
        <v>115</v>
      </c>
      <c r="D1379" s="1" t="s">
        <v>13448</v>
      </c>
      <c r="E1379" s="1" t="s">
        <v>13451</v>
      </c>
      <c r="F1379" s="45"/>
      <c r="G1379" s="45"/>
      <c r="H1379" s="45"/>
      <c r="I1379" s="45"/>
      <c r="J1379" s="45"/>
      <c r="K1379" s="45"/>
      <c r="L1379" s="45"/>
      <c r="M1379" s="45"/>
      <c r="N1379" s="45"/>
      <c r="O1379" s="45"/>
    </row>
    <row r="1380" ht="13.5" customHeight="1">
      <c r="A1380" s="1" t="s">
        <v>13398</v>
      </c>
      <c r="B1380" s="1" t="s">
        <v>40</v>
      </c>
      <c r="C1380" s="1" t="s">
        <v>10</v>
      </c>
      <c r="D1380" s="1" t="s">
        <v>13456</v>
      </c>
      <c r="E1380" s="1" t="s">
        <v>13457</v>
      </c>
      <c r="F1380" s="45"/>
      <c r="G1380" s="45"/>
      <c r="H1380" s="45"/>
      <c r="I1380" s="45"/>
      <c r="J1380" s="45"/>
      <c r="K1380" s="45"/>
      <c r="L1380" s="45"/>
      <c r="M1380" s="45"/>
      <c r="N1380" s="45"/>
      <c r="O1380" s="45"/>
    </row>
    <row r="1381" ht="13.5" customHeight="1">
      <c r="A1381" s="1" t="s">
        <v>13398</v>
      </c>
      <c r="B1381" s="1" t="s">
        <v>45</v>
      </c>
      <c r="C1381" s="1" t="s">
        <v>10</v>
      </c>
      <c r="D1381" s="1" t="s">
        <v>13462</v>
      </c>
      <c r="E1381" s="1" t="s">
        <v>13463</v>
      </c>
      <c r="F1381" s="45"/>
      <c r="G1381" s="45"/>
      <c r="H1381" s="45"/>
      <c r="I1381" s="45"/>
      <c r="J1381" s="45"/>
      <c r="K1381" s="45"/>
      <c r="L1381" s="45"/>
      <c r="M1381" s="45"/>
      <c r="N1381" s="45"/>
      <c r="O1381" s="45"/>
    </row>
    <row r="1382" ht="13.5" customHeight="1">
      <c r="A1382" s="1" t="s">
        <v>13398</v>
      </c>
      <c r="B1382" s="1" t="s">
        <v>52</v>
      </c>
      <c r="C1382" s="1" t="s">
        <v>10</v>
      </c>
      <c r="D1382" s="1" t="s">
        <v>13466</v>
      </c>
      <c r="E1382" s="1" t="s">
        <v>13467</v>
      </c>
      <c r="F1382" s="45"/>
      <c r="G1382" s="45"/>
      <c r="H1382" s="45"/>
      <c r="I1382" s="45"/>
      <c r="J1382" s="45"/>
      <c r="K1382" s="45"/>
      <c r="L1382" s="45"/>
      <c r="M1382" s="45"/>
      <c r="N1382" s="45"/>
      <c r="O1382" s="45"/>
    </row>
    <row r="1383" ht="13.5" customHeight="1">
      <c r="A1383" s="1" t="s">
        <v>13398</v>
      </c>
      <c r="B1383" s="1" t="s">
        <v>57</v>
      </c>
      <c r="C1383" s="1" t="s">
        <v>10</v>
      </c>
      <c r="D1383" s="1" t="s">
        <v>13472</v>
      </c>
      <c r="E1383" s="1" t="s">
        <v>13473</v>
      </c>
      <c r="F1383" s="45"/>
      <c r="G1383" s="45"/>
      <c r="H1383" s="45"/>
      <c r="I1383" s="45"/>
      <c r="J1383" s="45"/>
      <c r="K1383" s="45"/>
      <c r="L1383" s="45"/>
      <c r="M1383" s="45"/>
      <c r="N1383" s="45"/>
      <c r="O1383" s="45"/>
    </row>
    <row r="1384" ht="13.5" customHeight="1">
      <c r="A1384" s="1" t="s">
        <v>13398</v>
      </c>
      <c r="B1384" s="1" t="s">
        <v>60</v>
      </c>
      <c r="C1384" s="1" t="s">
        <v>374</v>
      </c>
      <c r="D1384" s="1" t="s">
        <v>13478</v>
      </c>
      <c r="E1384" s="1" t="s">
        <v>13479</v>
      </c>
      <c r="F1384" s="45"/>
      <c r="G1384" s="45"/>
      <c r="H1384" s="45"/>
      <c r="I1384" s="45"/>
      <c r="J1384" s="45"/>
      <c r="K1384" s="45"/>
      <c r="L1384" s="45"/>
      <c r="M1384" s="45"/>
      <c r="N1384" s="45"/>
      <c r="O1384" s="45"/>
    </row>
    <row r="1385" ht="13.5" customHeight="1">
      <c r="A1385" s="1" t="s">
        <v>13398</v>
      </c>
      <c r="B1385" s="1" t="s">
        <v>65</v>
      </c>
      <c r="C1385" s="1" t="s">
        <v>10</v>
      </c>
      <c r="D1385" s="1" t="s">
        <v>13483</v>
      </c>
      <c r="E1385" s="1" t="s">
        <v>13484</v>
      </c>
      <c r="F1385" s="45"/>
      <c r="G1385" s="45"/>
      <c r="H1385" s="45"/>
      <c r="I1385" s="45"/>
      <c r="J1385" s="45"/>
      <c r="K1385" s="45"/>
      <c r="L1385" s="45"/>
      <c r="M1385" s="45"/>
      <c r="N1385" s="45"/>
      <c r="O1385" s="45"/>
    </row>
    <row r="1386" ht="13.5" customHeight="1">
      <c r="A1386" s="1" t="s">
        <v>13398</v>
      </c>
      <c r="B1386" s="1" t="s">
        <v>70</v>
      </c>
      <c r="C1386" s="1" t="s">
        <v>10</v>
      </c>
      <c r="D1386" s="1" t="s">
        <v>13488</v>
      </c>
      <c r="E1386" s="1" t="s">
        <v>13490</v>
      </c>
      <c r="F1386" s="45"/>
      <c r="G1386" s="45"/>
      <c r="H1386" s="45"/>
      <c r="I1386" s="45"/>
      <c r="J1386" s="45"/>
      <c r="K1386" s="45"/>
      <c r="L1386" s="45"/>
      <c r="M1386" s="45"/>
      <c r="N1386" s="45"/>
      <c r="O1386" s="45"/>
    </row>
    <row r="1387" ht="13.5" customHeight="1">
      <c r="A1387" s="1" t="s">
        <v>13398</v>
      </c>
      <c r="B1387" s="1" t="s">
        <v>74</v>
      </c>
      <c r="C1387" s="1" t="s">
        <v>10</v>
      </c>
      <c r="D1387" s="1" t="s">
        <v>13493</v>
      </c>
      <c r="E1387" s="1" t="s">
        <v>13494</v>
      </c>
      <c r="F1387" s="45"/>
      <c r="G1387" s="45"/>
      <c r="H1387" s="45"/>
      <c r="I1387" s="45"/>
      <c r="J1387" s="45"/>
      <c r="K1387" s="45"/>
      <c r="L1387" s="45"/>
      <c r="M1387" s="45"/>
      <c r="N1387" s="45"/>
      <c r="O1387" s="45"/>
    </row>
    <row r="1388" ht="13.5" customHeight="1">
      <c r="A1388" s="1" t="s">
        <v>13398</v>
      </c>
      <c r="B1388" s="1" t="s">
        <v>78</v>
      </c>
      <c r="C1388" s="1" t="s">
        <v>10</v>
      </c>
      <c r="D1388" s="1" t="s">
        <v>13501</v>
      </c>
      <c r="E1388" s="1" t="s">
        <v>13503</v>
      </c>
      <c r="F1388" s="45"/>
      <c r="G1388" s="45"/>
      <c r="H1388" s="45"/>
      <c r="I1388" s="45"/>
      <c r="J1388" s="45"/>
      <c r="K1388" s="45"/>
      <c r="L1388" s="45"/>
      <c r="M1388" s="45"/>
      <c r="N1388" s="45"/>
      <c r="O1388" s="45"/>
    </row>
    <row r="1389" ht="13.5" customHeight="1">
      <c r="A1389" s="1" t="s">
        <v>13398</v>
      </c>
      <c r="B1389" s="1" t="s">
        <v>83</v>
      </c>
      <c r="C1389" s="1" t="s">
        <v>10</v>
      </c>
      <c r="D1389" s="1" t="s">
        <v>13510</v>
      </c>
      <c r="E1389" s="1" t="s">
        <v>13512</v>
      </c>
      <c r="F1389" s="45"/>
      <c r="G1389" s="45"/>
      <c r="H1389" s="45"/>
      <c r="I1389" s="45"/>
      <c r="J1389" s="45"/>
      <c r="K1389" s="45"/>
      <c r="L1389" s="45"/>
      <c r="M1389" s="45"/>
      <c r="N1389" s="45"/>
      <c r="O1389" s="45"/>
    </row>
    <row r="1390" ht="13.5" customHeight="1">
      <c r="A1390" s="1" t="s">
        <v>13398</v>
      </c>
      <c r="B1390" s="1" t="s">
        <v>86</v>
      </c>
      <c r="C1390" s="1" t="s">
        <v>10</v>
      </c>
      <c r="D1390" s="1" t="s">
        <v>13515</v>
      </c>
      <c r="E1390" s="1" t="s">
        <v>13517</v>
      </c>
      <c r="F1390" s="45"/>
      <c r="G1390" s="45"/>
      <c r="H1390" s="45"/>
      <c r="I1390" s="45"/>
      <c r="J1390" s="45"/>
      <c r="K1390" s="45"/>
      <c r="L1390" s="45"/>
      <c r="M1390" s="45"/>
      <c r="N1390" s="45"/>
      <c r="O1390" s="45"/>
    </row>
    <row r="1391" ht="13.5" customHeight="1">
      <c r="A1391" s="1" t="s">
        <v>13398</v>
      </c>
      <c r="B1391" s="1" t="s">
        <v>91</v>
      </c>
      <c r="C1391" s="1" t="s">
        <v>10</v>
      </c>
      <c r="D1391" s="1" t="s">
        <v>13522</v>
      </c>
      <c r="E1391" s="1" t="s">
        <v>13523</v>
      </c>
      <c r="F1391" s="45"/>
      <c r="G1391" s="45"/>
      <c r="H1391" s="45"/>
      <c r="I1391" s="45"/>
      <c r="J1391" s="45"/>
      <c r="K1391" s="45"/>
      <c r="L1391" s="45"/>
      <c r="M1391" s="45"/>
      <c r="N1391" s="45"/>
      <c r="O1391" s="45"/>
    </row>
    <row r="1392" ht="13.5" customHeight="1">
      <c r="A1392" s="1" t="s">
        <v>13398</v>
      </c>
      <c r="B1392" s="1" t="s">
        <v>94</v>
      </c>
      <c r="C1392" s="1" t="s">
        <v>10</v>
      </c>
      <c r="D1392" s="1" t="s">
        <v>13527</v>
      </c>
      <c r="E1392" s="1" t="s">
        <v>13529</v>
      </c>
      <c r="F1392" s="45"/>
      <c r="G1392" s="45"/>
      <c r="H1392" s="45"/>
      <c r="I1392" s="45"/>
      <c r="J1392" s="45"/>
      <c r="K1392" s="45"/>
      <c r="L1392" s="45"/>
      <c r="M1392" s="45"/>
      <c r="N1392" s="45"/>
      <c r="O1392" s="45"/>
    </row>
    <row r="1393" ht="13.5" customHeight="1">
      <c r="A1393" s="1" t="s">
        <v>13398</v>
      </c>
      <c r="B1393" s="1" t="s">
        <v>186</v>
      </c>
      <c r="C1393" s="1" t="s">
        <v>10</v>
      </c>
      <c r="D1393" s="1" t="s">
        <v>13533</v>
      </c>
      <c r="E1393" s="1" t="s">
        <v>13535</v>
      </c>
      <c r="F1393" s="45"/>
      <c r="G1393" s="45"/>
      <c r="H1393" s="45"/>
      <c r="I1393" s="45"/>
      <c r="J1393" s="45"/>
      <c r="K1393" s="45"/>
      <c r="L1393" s="45"/>
      <c r="M1393" s="45"/>
      <c r="N1393" s="45"/>
      <c r="O1393" s="45"/>
    </row>
    <row r="1394" ht="13.5" customHeight="1">
      <c r="A1394" s="1" t="s">
        <v>13398</v>
      </c>
      <c r="B1394" s="1" t="s">
        <v>189</v>
      </c>
      <c r="C1394" s="1" t="s">
        <v>10</v>
      </c>
      <c r="D1394" s="1" t="s">
        <v>13541</v>
      </c>
      <c r="E1394" s="1" t="s">
        <v>13542</v>
      </c>
      <c r="F1394" s="45"/>
      <c r="G1394" s="45"/>
      <c r="H1394" s="45"/>
      <c r="I1394" s="45"/>
      <c r="J1394" s="45"/>
      <c r="K1394" s="45"/>
      <c r="L1394" s="45"/>
      <c r="M1394" s="45"/>
      <c r="N1394" s="45"/>
      <c r="O1394" s="45"/>
    </row>
    <row r="1395" ht="13.5" customHeight="1">
      <c r="A1395" s="1" t="s">
        <v>13398</v>
      </c>
      <c r="B1395" s="1" t="s">
        <v>193</v>
      </c>
      <c r="C1395" s="1" t="s">
        <v>10</v>
      </c>
      <c r="D1395" s="1" t="s">
        <v>13548</v>
      </c>
      <c r="E1395" s="1" t="s">
        <v>13550</v>
      </c>
      <c r="F1395" s="45"/>
      <c r="G1395" s="45"/>
      <c r="H1395" s="45"/>
      <c r="I1395" s="45"/>
      <c r="J1395" s="45"/>
      <c r="K1395" s="45"/>
      <c r="L1395" s="45"/>
      <c r="M1395" s="45"/>
      <c r="N1395" s="45"/>
      <c r="O1395" s="45"/>
    </row>
    <row r="1396" ht="13.5" customHeight="1">
      <c r="A1396" s="1" t="s">
        <v>13398</v>
      </c>
      <c r="B1396" s="1" t="s">
        <v>197</v>
      </c>
      <c r="C1396" s="1" t="s">
        <v>10</v>
      </c>
      <c r="D1396" s="1" t="s">
        <v>13554</v>
      </c>
      <c r="E1396" s="1" t="s">
        <v>13555</v>
      </c>
      <c r="F1396" s="45"/>
      <c r="G1396" s="45"/>
      <c r="H1396" s="45"/>
      <c r="I1396" s="45"/>
      <c r="J1396" s="45"/>
      <c r="K1396" s="45"/>
      <c r="L1396" s="45"/>
      <c r="M1396" s="45"/>
      <c r="N1396" s="45"/>
      <c r="O1396" s="45"/>
    </row>
    <row r="1397" ht="13.5" customHeight="1">
      <c r="A1397" s="1" t="s">
        <v>13398</v>
      </c>
      <c r="B1397" s="1" t="s">
        <v>99</v>
      </c>
      <c r="C1397" s="1" t="s">
        <v>817</v>
      </c>
      <c r="D1397" s="3"/>
      <c r="E1397" s="3"/>
      <c r="F1397" s="45"/>
      <c r="G1397" s="45"/>
      <c r="H1397" s="45"/>
      <c r="I1397" s="45"/>
      <c r="J1397" s="45"/>
      <c r="K1397" s="45"/>
      <c r="L1397" s="45"/>
      <c r="M1397" s="45"/>
      <c r="N1397" s="45"/>
      <c r="O1397" s="45"/>
    </row>
    <row r="1398" ht="13.5" customHeight="1">
      <c r="A1398" s="1" t="s">
        <v>13565</v>
      </c>
      <c r="B1398" s="2" t="s">
        <v>1</v>
      </c>
      <c r="C1398" s="1" t="s">
        <v>2</v>
      </c>
      <c r="D1398" s="3"/>
      <c r="E1398" s="3"/>
      <c r="F1398" s="45"/>
      <c r="G1398" s="45"/>
      <c r="H1398" s="45"/>
      <c r="I1398" s="45"/>
      <c r="J1398" s="45"/>
      <c r="K1398" s="45"/>
      <c r="L1398" s="45"/>
      <c r="M1398" s="45"/>
      <c r="N1398" s="45"/>
      <c r="O1398" s="45"/>
    </row>
    <row r="1399" ht="13.5" customHeight="1">
      <c r="A1399" s="1" t="s">
        <v>13565</v>
      </c>
      <c r="B1399" s="1" t="s">
        <v>5</v>
      </c>
      <c r="C1399" s="1" t="s">
        <v>102</v>
      </c>
      <c r="D1399" s="1" t="s">
        <v>13573</v>
      </c>
      <c r="E1399" s="1" t="s">
        <v>13574</v>
      </c>
      <c r="F1399" s="45"/>
      <c r="G1399" s="45"/>
      <c r="H1399" s="45"/>
      <c r="I1399" s="45"/>
      <c r="J1399" s="45"/>
      <c r="K1399" s="45"/>
      <c r="L1399" s="45"/>
      <c r="M1399" s="45"/>
      <c r="N1399" s="45"/>
      <c r="O1399" s="45"/>
    </row>
    <row r="1400" ht="13.5" customHeight="1">
      <c r="A1400" s="1" t="s">
        <v>13565</v>
      </c>
      <c r="B1400" s="1" t="s">
        <v>9</v>
      </c>
      <c r="C1400" s="1" t="s">
        <v>10</v>
      </c>
      <c r="D1400" s="1" t="s">
        <v>13577</v>
      </c>
      <c r="E1400" s="1" t="s">
        <v>13579</v>
      </c>
      <c r="F1400" s="45"/>
      <c r="G1400" s="45"/>
      <c r="H1400" s="45"/>
      <c r="I1400" s="45"/>
      <c r="J1400" s="45"/>
      <c r="K1400" s="45"/>
      <c r="L1400" s="45"/>
      <c r="M1400" s="45"/>
      <c r="N1400" s="45"/>
      <c r="O1400" s="45"/>
    </row>
    <row r="1401" ht="13.5" customHeight="1">
      <c r="A1401" s="1" t="s">
        <v>13565</v>
      </c>
      <c r="B1401" s="1" t="s">
        <v>13</v>
      </c>
      <c r="C1401" s="1" t="s">
        <v>10</v>
      </c>
      <c r="D1401" s="1" t="s">
        <v>13584</v>
      </c>
      <c r="E1401" s="1" t="s">
        <v>13585</v>
      </c>
      <c r="F1401" s="45"/>
      <c r="G1401" s="45"/>
      <c r="H1401" s="45"/>
      <c r="I1401" s="45"/>
      <c r="J1401" s="45"/>
      <c r="K1401" s="45"/>
      <c r="L1401" s="45"/>
      <c r="M1401" s="45"/>
      <c r="N1401" s="45"/>
      <c r="O1401" s="45"/>
    </row>
    <row r="1402" ht="13.5" customHeight="1">
      <c r="A1402" s="1" t="s">
        <v>13565</v>
      </c>
      <c r="B1402" s="1" t="s">
        <v>16</v>
      </c>
      <c r="C1402" s="1" t="s">
        <v>10</v>
      </c>
      <c r="D1402" s="1" t="s">
        <v>13590</v>
      </c>
      <c r="E1402" s="1" t="s">
        <v>13591</v>
      </c>
      <c r="F1402" s="45"/>
      <c r="G1402" s="45"/>
      <c r="H1402" s="45"/>
      <c r="I1402" s="45"/>
      <c r="J1402" s="45"/>
      <c r="K1402" s="45"/>
      <c r="L1402" s="45"/>
      <c r="M1402" s="45"/>
      <c r="N1402" s="45"/>
      <c r="O1402" s="45"/>
    </row>
    <row r="1403" ht="13.5" customHeight="1">
      <c r="A1403" s="1" t="s">
        <v>13565</v>
      </c>
      <c r="B1403" s="1" t="s">
        <v>21</v>
      </c>
      <c r="C1403" s="1" t="s">
        <v>115</v>
      </c>
      <c r="D1403" s="1" t="s">
        <v>13596</v>
      </c>
      <c r="E1403" s="1" t="s">
        <v>13597</v>
      </c>
      <c r="F1403" s="45"/>
      <c r="G1403" s="45"/>
      <c r="H1403" s="45"/>
      <c r="I1403" s="45"/>
      <c r="J1403" s="45"/>
      <c r="K1403" s="45"/>
      <c r="L1403" s="45"/>
      <c r="M1403" s="45"/>
      <c r="N1403" s="45"/>
      <c r="O1403" s="45"/>
    </row>
    <row r="1404" ht="13.5" customHeight="1">
      <c r="A1404" s="1" t="s">
        <v>13565</v>
      </c>
      <c r="B1404" s="1" t="s">
        <v>27</v>
      </c>
      <c r="C1404" s="1" t="s">
        <v>10</v>
      </c>
      <c r="D1404" s="1" t="s">
        <v>13601</v>
      </c>
      <c r="E1404" s="1" t="s">
        <v>13603</v>
      </c>
      <c r="F1404" s="45"/>
      <c r="G1404" s="45"/>
      <c r="H1404" s="45"/>
      <c r="I1404" s="45"/>
      <c r="J1404" s="45"/>
      <c r="K1404" s="45"/>
      <c r="L1404" s="45"/>
      <c r="M1404" s="45"/>
      <c r="N1404" s="45"/>
      <c r="O1404" s="45"/>
    </row>
    <row r="1405" ht="13.5" customHeight="1">
      <c r="A1405" s="1" t="s">
        <v>13565</v>
      </c>
      <c r="B1405" s="1" t="s">
        <v>31</v>
      </c>
      <c r="C1405" s="1" t="s">
        <v>10</v>
      </c>
      <c r="D1405" s="1" t="s">
        <v>13606</v>
      </c>
      <c r="E1405" s="1" t="s">
        <v>13607</v>
      </c>
      <c r="F1405" s="45"/>
      <c r="G1405" s="45"/>
      <c r="H1405" s="45"/>
      <c r="I1405" s="45"/>
      <c r="J1405" s="45"/>
      <c r="K1405" s="45"/>
      <c r="L1405" s="45"/>
      <c r="M1405" s="45"/>
      <c r="N1405" s="45"/>
      <c r="O1405" s="45"/>
    </row>
    <row r="1406" ht="13.5" customHeight="1">
      <c r="A1406" s="1" t="s">
        <v>13565</v>
      </c>
      <c r="B1406" s="1" t="s">
        <v>34</v>
      </c>
      <c r="C1406" s="1" t="s">
        <v>10</v>
      </c>
      <c r="D1406" s="1" t="s">
        <v>13612</v>
      </c>
      <c r="E1406" s="1" t="s">
        <v>13613</v>
      </c>
      <c r="F1406" s="45"/>
      <c r="G1406" s="45"/>
      <c r="H1406" s="45"/>
      <c r="I1406" s="45"/>
      <c r="J1406" s="45"/>
      <c r="K1406" s="45"/>
      <c r="L1406" s="45"/>
      <c r="M1406" s="45"/>
      <c r="N1406" s="45"/>
      <c r="O1406" s="45"/>
    </row>
    <row r="1407" ht="13.5" customHeight="1">
      <c r="A1407" s="1" t="s">
        <v>13565</v>
      </c>
      <c r="B1407" s="1" t="s">
        <v>40</v>
      </c>
      <c r="C1407" s="1" t="s">
        <v>10</v>
      </c>
      <c r="D1407" s="1" t="s">
        <v>13618</v>
      </c>
      <c r="E1407" s="1" t="s">
        <v>13619</v>
      </c>
      <c r="F1407" s="45"/>
      <c r="G1407" s="45"/>
      <c r="H1407" s="45"/>
      <c r="I1407" s="45"/>
      <c r="J1407" s="45"/>
      <c r="K1407" s="45"/>
      <c r="L1407" s="45"/>
      <c r="M1407" s="45"/>
      <c r="N1407" s="45"/>
      <c r="O1407" s="45"/>
    </row>
    <row r="1408" ht="13.5" customHeight="1">
      <c r="A1408" s="1" t="s">
        <v>13565</v>
      </c>
      <c r="B1408" s="1" t="s">
        <v>45</v>
      </c>
      <c r="C1408" s="1" t="s">
        <v>115</v>
      </c>
      <c r="D1408" s="1" t="s">
        <v>13624</v>
      </c>
      <c r="E1408" s="1" t="s">
        <v>13626</v>
      </c>
      <c r="F1408" s="45"/>
      <c r="G1408" s="45"/>
      <c r="H1408" s="45"/>
      <c r="I1408" s="45"/>
      <c r="J1408" s="45"/>
      <c r="K1408" s="45"/>
      <c r="L1408" s="45"/>
      <c r="M1408" s="45"/>
      <c r="N1408" s="45"/>
      <c r="O1408" s="45"/>
    </row>
    <row r="1409" ht="13.5" customHeight="1">
      <c r="A1409" s="1" t="s">
        <v>13565</v>
      </c>
      <c r="B1409" s="1" t="s">
        <v>52</v>
      </c>
      <c r="C1409" s="1" t="s">
        <v>10</v>
      </c>
      <c r="D1409" s="1" t="s">
        <v>13635</v>
      </c>
      <c r="E1409" s="1" t="s">
        <v>13636</v>
      </c>
      <c r="F1409" s="45"/>
      <c r="G1409" s="45"/>
      <c r="H1409" s="45"/>
      <c r="I1409" s="45"/>
      <c r="J1409" s="45"/>
      <c r="K1409" s="45"/>
      <c r="L1409" s="45"/>
      <c r="M1409" s="45"/>
      <c r="N1409" s="45"/>
      <c r="O1409" s="45"/>
    </row>
    <row r="1410" ht="13.5" customHeight="1">
      <c r="A1410" s="1" t="s">
        <v>13565</v>
      </c>
      <c r="B1410" s="1" t="s">
        <v>57</v>
      </c>
      <c r="C1410" s="1" t="s">
        <v>115</v>
      </c>
      <c r="D1410" s="1" t="s">
        <v>13642</v>
      </c>
      <c r="E1410" s="1" t="s">
        <v>13645</v>
      </c>
      <c r="F1410" s="45"/>
      <c r="G1410" s="45"/>
      <c r="H1410" s="45"/>
      <c r="I1410" s="45"/>
      <c r="J1410" s="45"/>
      <c r="K1410" s="45"/>
      <c r="L1410" s="45"/>
      <c r="M1410" s="45"/>
      <c r="N1410" s="45"/>
      <c r="O1410" s="45"/>
    </row>
    <row r="1411" ht="13.5" customHeight="1">
      <c r="A1411" s="1" t="s">
        <v>13565</v>
      </c>
      <c r="B1411" s="1" t="s">
        <v>60</v>
      </c>
      <c r="C1411" s="1" t="s">
        <v>10</v>
      </c>
      <c r="D1411" s="1" t="s">
        <v>13651</v>
      </c>
      <c r="E1411" s="1" t="s">
        <v>13652</v>
      </c>
      <c r="F1411" s="45"/>
      <c r="G1411" s="45"/>
      <c r="H1411" s="45"/>
      <c r="I1411" s="45"/>
      <c r="J1411" s="45"/>
      <c r="K1411" s="45"/>
      <c r="L1411" s="45"/>
      <c r="M1411" s="45"/>
      <c r="N1411" s="45"/>
      <c r="O1411" s="45"/>
    </row>
    <row r="1412" ht="13.5" customHeight="1">
      <c r="A1412" s="1" t="s">
        <v>13565</v>
      </c>
      <c r="B1412" s="1" t="s">
        <v>65</v>
      </c>
      <c r="C1412" s="1" t="s">
        <v>10</v>
      </c>
      <c r="D1412" s="1" t="s">
        <v>13656</v>
      </c>
      <c r="E1412" s="1" t="s">
        <v>13657</v>
      </c>
      <c r="F1412" s="45"/>
      <c r="G1412" s="45"/>
      <c r="H1412" s="45"/>
      <c r="I1412" s="45"/>
      <c r="J1412" s="45"/>
      <c r="K1412" s="45"/>
      <c r="L1412" s="45"/>
      <c r="M1412" s="45"/>
      <c r="N1412" s="45"/>
      <c r="O1412" s="45"/>
    </row>
    <row r="1413" ht="13.5" customHeight="1">
      <c r="A1413" s="1" t="s">
        <v>13565</v>
      </c>
      <c r="B1413" s="1" t="s">
        <v>70</v>
      </c>
      <c r="C1413" s="1" t="s">
        <v>115</v>
      </c>
      <c r="D1413" s="1" t="s">
        <v>13663</v>
      </c>
      <c r="E1413" s="1" t="s">
        <v>13664</v>
      </c>
      <c r="F1413" s="45"/>
      <c r="G1413" s="45"/>
      <c r="H1413" s="45"/>
      <c r="I1413" s="45"/>
      <c r="J1413" s="45"/>
      <c r="K1413" s="45"/>
      <c r="L1413" s="45"/>
      <c r="M1413" s="45"/>
      <c r="N1413" s="45"/>
      <c r="O1413" s="45"/>
    </row>
    <row r="1414" ht="13.5" customHeight="1">
      <c r="A1414" s="1" t="s">
        <v>13565</v>
      </c>
      <c r="B1414" s="1" t="s">
        <v>74</v>
      </c>
      <c r="C1414" s="1" t="s">
        <v>10</v>
      </c>
      <c r="D1414" s="1" t="s">
        <v>13669</v>
      </c>
      <c r="E1414" s="1" t="s">
        <v>13670</v>
      </c>
      <c r="F1414" s="45"/>
      <c r="G1414" s="45"/>
      <c r="H1414" s="45"/>
      <c r="I1414" s="45"/>
      <c r="J1414" s="45"/>
      <c r="K1414" s="45"/>
      <c r="L1414" s="45"/>
      <c r="M1414" s="45"/>
      <c r="N1414" s="45"/>
      <c r="O1414" s="45"/>
    </row>
    <row r="1415" ht="13.5" customHeight="1">
      <c r="A1415" s="1" t="s">
        <v>13565</v>
      </c>
      <c r="B1415" s="1" t="s">
        <v>78</v>
      </c>
      <c r="C1415" s="1" t="s">
        <v>10</v>
      </c>
      <c r="D1415" s="1" t="s">
        <v>13679</v>
      </c>
      <c r="E1415" s="1" t="s">
        <v>13680</v>
      </c>
      <c r="F1415" s="45"/>
      <c r="G1415" s="45"/>
      <c r="H1415" s="45"/>
      <c r="I1415" s="45"/>
      <c r="J1415" s="45"/>
      <c r="K1415" s="45"/>
      <c r="L1415" s="45"/>
      <c r="M1415" s="45"/>
      <c r="N1415" s="45"/>
      <c r="O1415" s="45"/>
    </row>
    <row r="1416" ht="13.5" customHeight="1">
      <c r="A1416" s="1" t="s">
        <v>13565</v>
      </c>
      <c r="B1416" s="1" t="s">
        <v>83</v>
      </c>
      <c r="C1416" s="1" t="s">
        <v>10</v>
      </c>
      <c r="D1416" s="1" t="s">
        <v>13685</v>
      </c>
      <c r="E1416" s="1" t="s">
        <v>13686</v>
      </c>
      <c r="F1416" s="45"/>
      <c r="G1416" s="45"/>
      <c r="H1416" s="45"/>
      <c r="I1416" s="45"/>
      <c r="J1416" s="45"/>
      <c r="K1416" s="45"/>
      <c r="L1416" s="45"/>
      <c r="M1416" s="45"/>
      <c r="N1416" s="45"/>
      <c r="O1416" s="45"/>
    </row>
    <row r="1417" ht="13.5" customHeight="1">
      <c r="A1417" s="1" t="s">
        <v>13565</v>
      </c>
      <c r="B1417" s="1" t="s">
        <v>86</v>
      </c>
      <c r="C1417" s="1" t="s">
        <v>10</v>
      </c>
      <c r="D1417" s="1" t="s">
        <v>13690</v>
      </c>
      <c r="E1417" s="1" t="s">
        <v>13691</v>
      </c>
      <c r="F1417" s="45"/>
      <c r="G1417" s="45"/>
      <c r="H1417" s="45"/>
      <c r="I1417" s="45"/>
      <c r="J1417" s="45"/>
      <c r="K1417" s="45"/>
      <c r="L1417" s="45"/>
      <c r="M1417" s="45"/>
      <c r="N1417" s="45"/>
      <c r="O1417" s="45"/>
    </row>
    <row r="1418" ht="13.5" customHeight="1">
      <c r="A1418" s="1" t="s">
        <v>13565</v>
      </c>
      <c r="B1418" s="1" t="s">
        <v>91</v>
      </c>
      <c r="C1418" s="1" t="s">
        <v>10</v>
      </c>
      <c r="D1418" s="1" t="s">
        <v>13696</v>
      </c>
      <c r="E1418" s="1" t="s">
        <v>13697</v>
      </c>
      <c r="F1418" s="45"/>
      <c r="G1418" s="45"/>
      <c r="H1418" s="45"/>
      <c r="I1418" s="45"/>
      <c r="J1418" s="45"/>
      <c r="K1418" s="45"/>
      <c r="L1418" s="45"/>
      <c r="M1418" s="45"/>
      <c r="N1418" s="45"/>
      <c r="O1418" s="45"/>
    </row>
    <row r="1419" ht="13.5" customHeight="1">
      <c r="A1419" s="1" t="s">
        <v>13565</v>
      </c>
      <c r="B1419" s="1" t="s">
        <v>94</v>
      </c>
      <c r="C1419" s="1" t="s">
        <v>10</v>
      </c>
      <c r="D1419" s="1" t="s">
        <v>13702</v>
      </c>
      <c r="E1419" s="1" t="s">
        <v>13703</v>
      </c>
      <c r="F1419" s="45"/>
      <c r="G1419" s="45"/>
      <c r="H1419" s="45"/>
      <c r="I1419" s="45"/>
      <c r="J1419" s="45"/>
      <c r="K1419" s="45"/>
      <c r="L1419" s="45"/>
      <c r="M1419" s="45"/>
      <c r="N1419" s="45"/>
      <c r="O1419" s="45"/>
    </row>
    <row r="1420" ht="13.5" customHeight="1">
      <c r="A1420" s="1" t="s">
        <v>13565</v>
      </c>
      <c r="B1420" s="1" t="s">
        <v>186</v>
      </c>
      <c r="C1420" s="1" t="s">
        <v>10</v>
      </c>
      <c r="D1420" s="1" t="s">
        <v>13708</v>
      </c>
      <c r="E1420" s="1" t="s">
        <v>13709</v>
      </c>
      <c r="F1420" s="45"/>
      <c r="G1420" s="45"/>
      <c r="H1420" s="45"/>
      <c r="I1420" s="45"/>
      <c r="J1420" s="45"/>
      <c r="K1420" s="45"/>
      <c r="L1420" s="45"/>
      <c r="M1420" s="45"/>
      <c r="N1420" s="45"/>
      <c r="O1420" s="45"/>
    </row>
    <row r="1421" ht="13.5" customHeight="1">
      <c r="A1421" s="1" t="s">
        <v>13565</v>
      </c>
      <c r="B1421" s="1" t="s">
        <v>189</v>
      </c>
      <c r="C1421" s="1" t="s">
        <v>10</v>
      </c>
      <c r="D1421" s="1" t="s">
        <v>13715</v>
      </c>
      <c r="E1421" s="1" t="s">
        <v>13717</v>
      </c>
      <c r="F1421" s="45"/>
      <c r="G1421" s="45"/>
      <c r="H1421" s="45"/>
      <c r="I1421" s="45"/>
      <c r="J1421" s="45"/>
      <c r="K1421" s="45"/>
      <c r="L1421" s="45"/>
      <c r="M1421" s="45"/>
      <c r="N1421" s="45"/>
      <c r="O1421" s="45"/>
    </row>
    <row r="1422" ht="13.5" customHeight="1">
      <c r="A1422" s="1" t="s">
        <v>13565</v>
      </c>
      <c r="B1422" s="1" t="s">
        <v>193</v>
      </c>
      <c r="C1422" s="1" t="s">
        <v>10</v>
      </c>
      <c r="D1422" s="1" t="s">
        <v>13720</v>
      </c>
      <c r="E1422" s="1" t="s">
        <v>13722</v>
      </c>
      <c r="F1422" s="45"/>
      <c r="G1422" s="45"/>
      <c r="H1422" s="45"/>
      <c r="I1422" s="45"/>
      <c r="J1422" s="45"/>
      <c r="K1422" s="45"/>
      <c r="L1422" s="45"/>
      <c r="M1422" s="45"/>
      <c r="N1422" s="45"/>
      <c r="O1422" s="45"/>
    </row>
    <row r="1423" ht="13.5" customHeight="1">
      <c r="A1423" s="1" t="s">
        <v>13565</v>
      </c>
      <c r="B1423" s="1" t="s">
        <v>99</v>
      </c>
      <c r="C1423" s="1" t="s">
        <v>13728</v>
      </c>
      <c r="D1423" s="3"/>
      <c r="E1423" s="3"/>
      <c r="F1423" s="45"/>
      <c r="G1423" s="45"/>
      <c r="H1423" s="45"/>
      <c r="I1423" s="45"/>
      <c r="J1423" s="45"/>
      <c r="K1423" s="45"/>
      <c r="L1423" s="45"/>
      <c r="M1423" s="45"/>
      <c r="N1423" s="45"/>
      <c r="O1423" s="45"/>
    </row>
    <row r="1424" ht="13.5" customHeight="1">
      <c r="A1424" s="1" t="s">
        <v>13734</v>
      </c>
      <c r="B1424" s="2" t="s">
        <v>1</v>
      </c>
      <c r="C1424" s="1" t="s">
        <v>2</v>
      </c>
      <c r="D1424" s="3"/>
      <c r="E1424" s="46"/>
      <c r="F1424" s="45"/>
      <c r="G1424" s="45"/>
      <c r="H1424" s="45"/>
      <c r="I1424" s="45"/>
      <c r="J1424" s="45"/>
      <c r="K1424" s="45"/>
      <c r="L1424" s="45"/>
      <c r="M1424" s="45"/>
      <c r="N1424" s="45"/>
      <c r="O1424" s="45"/>
    </row>
    <row r="1425" ht="13.5" customHeight="1">
      <c r="A1425" s="1" t="s">
        <v>13734</v>
      </c>
      <c r="B1425" s="1" t="s">
        <v>5</v>
      </c>
      <c r="C1425" s="1" t="s">
        <v>13763</v>
      </c>
      <c r="D1425" s="1" t="s">
        <v>13765</v>
      </c>
      <c r="E1425" s="1" t="s">
        <v>13766</v>
      </c>
      <c r="F1425" s="45"/>
      <c r="G1425" s="45"/>
      <c r="H1425" s="45"/>
      <c r="I1425" s="45"/>
      <c r="J1425" s="45"/>
      <c r="K1425" s="45"/>
      <c r="L1425" s="45"/>
      <c r="M1425" s="45"/>
      <c r="N1425" s="45"/>
      <c r="O1425" s="45"/>
    </row>
    <row r="1426" ht="13.5" customHeight="1">
      <c r="A1426" s="1" t="s">
        <v>13734</v>
      </c>
      <c r="B1426" s="1" t="s">
        <v>9</v>
      </c>
      <c r="C1426" s="1" t="s">
        <v>10</v>
      </c>
      <c r="D1426" s="1" t="s">
        <v>13772</v>
      </c>
      <c r="E1426" s="1" t="s">
        <v>13774</v>
      </c>
      <c r="F1426" s="45"/>
      <c r="G1426" s="45"/>
      <c r="H1426" s="45"/>
      <c r="I1426" s="45"/>
      <c r="J1426" s="45"/>
      <c r="K1426" s="45"/>
      <c r="L1426" s="45"/>
      <c r="M1426" s="45"/>
      <c r="N1426" s="45"/>
      <c r="O1426" s="45"/>
    </row>
    <row r="1427" ht="13.5" customHeight="1">
      <c r="A1427" s="1" t="s">
        <v>13734</v>
      </c>
      <c r="B1427" s="1" t="s">
        <v>13</v>
      </c>
      <c r="C1427" s="1" t="s">
        <v>10</v>
      </c>
      <c r="D1427" s="1" t="s">
        <v>13786</v>
      </c>
      <c r="E1427" s="1" t="s">
        <v>13787</v>
      </c>
      <c r="F1427" s="45"/>
      <c r="G1427" s="45"/>
      <c r="H1427" s="45"/>
      <c r="I1427" s="45"/>
      <c r="J1427" s="45"/>
      <c r="K1427" s="45"/>
      <c r="L1427" s="45"/>
      <c r="M1427" s="45"/>
      <c r="N1427" s="45"/>
      <c r="O1427" s="45"/>
    </row>
    <row r="1428" ht="13.5" customHeight="1">
      <c r="A1428" s="1" t="s">
        <v>13734</v>
      </c>
      <c r="B1428" s="1" t="s">
        <v>16</v>
      </c>
      <c r="C1428" s="1" t="s">
        <v>374</v>
      </c>
      <c r="D1428" s="1" t="s">
        <v>13794</v>
      </c>
      <c r="E1428" s="1" t="s">
        <v>13795</v>
      </c>
      <c r="F1428" s="45"/>
      <c r="G1428" s="45"/>
      <c r="H1428" s="45"/>
      <c r="I1428" s="45"/>
      <c r="J1428" s="45"/>
      <c r="K1428" s="45"/>
      <c r="L1428" s="45"/>
      <c r="M1428" s="45"/>
      <c r="N1428" s="45"/>
      <c r="O1428" s="45"/>
    </row>
    <row r="1429" ht="13.5" customHeight="1">
      <c r="A1429" s="1" t="s">
        <v>13734</v>
      </c>
      <c r="B1429" s="1" t="s">
        <v>21</v>
      </c>
      <c r="C1429" s="1" t="s">
        <v>10</v>
      </c>
      <c r="D1429" s="1" t="s">
        <v>13799</v>
      </c>
      <c r="E1429" s="1" t="s">
        <v>13800</v>
      </c>
      <c r="F1429" s="45"/>
      <c r="G1429" s="45"/>
      <c r="H1429" s="45"/>
      <c r="I1429" s="45"/>
      <c r="J1429" s="45"/>
      <c r="K1429" s="45"/>
      <c r="L1429" s="45"/>
      <c r="M1429" s="45"/>
      <c r="N1429" s="45"/>
      <c r="O1429" s="45"/>
    </row>
    <row r="1430" ht="13.5" customHeight="1">
      <c r="A1430" s="1" t="s">
        <v>13734</v>
      </c>
      <c r="B1430" s="1" t="s">
        <v>27</v>
      </c>
      <c r="C1430" s="1" t="s">
        <v>10</v>
      </c>
      <c r="D1430" s="1" t="s">
        <v>13805</v>
      </c>
      <c r="E1430" s="1" t="s">
        <v>13806</v>
      </c>
      <c r="F1430" s="45"/>
      <c r="G1430" s="45"/>
      <c r="H1430" s="45"/>
      <c r="I1430" s="45"/>
      <c r="J1430" s="45"/>
      <c r="K1430" s="45"/>
      <c r="L1430" s="45"/>
      <c r="M1430" s="45"/>
      <c r="N1430" s="45"/>
      <c r="O1430" s="45"/>
    </row>
    <row r="1431" ht="13.5" customHeight="1">
      <c r="A1431" s="1" t="s">
        <v>13734</v>
      </c>
      <c r="B1431" s="1" t="s">
        <v>31</v>
      </c>
      <c r="C1431" s="1" t="s">
        <v>115</v>
      </c>
      <c r="D1431" s="1" t="s">
        <v>13811</v>
      </c>
      <c r="E1431" s="1" t="s">
        <v>13812</v>
      </c>
      <c r="F1431" s="45"/>
      <c r="G1431" s="45"/>
      <c r="H1431" s="45"/>
      <c r="I1431" s="45"/>
      <c r="J1431" s="45"/>
      <c r="K1431" s="45"/>
      <c r="L1431" s="45"/>
      <c r="M1431" s="45"/>
      <c r="N1431" s="45"/>
      <c r="O1431" s="45"/>
    </row>
    <row r="1432" ht="13.5" customHeight="1">
      <c r="A1432" s="1" t="s">
        <v>13734</v>
      </c>
      <c r="B1432" s="1" t="s">
        <v>34</v>
      </c>
      <c r="C1432" s="1" t="s">
        <v>10</v>
      </c>
      <c r="D1432" s="1" t="s">
        <v>13823</v>
      </c>
      <c r="E1432" s="1" t="s">
        <v>13824</v>
      </c>
      <c r="F1432" s="45"/>
      <c r="G1432" s="45"/>
      <c r="H1432" s="45"/>
      <c r="I1432" s="45"/>
      <c r="J1432" s="45"/>
      <c r="K1432" s="45"/>
      <c r="L1432" s="45"/>
      <c r="M1432" s="45"/>
      <c r="N1432" s="45"/>
      <c r="O1432" s="45"/>
    </row>
    <row r="1433" ht="13.5" customHeight="1">
      <c r="A1433" s="1" t="s">
        <v>13734</v>
      </c>
      <c r="B1433" s="1" t="s">
        <v>40</v>
      </c>
      <c r="C1433" s="1" t="s">
        <v>10</v>
      </c>
      <c r="D1433" s="1" t="s">
        <v>13831</v>
      </c>
      <c r="E1433" s="1" t="s">
        <v>13833</v>
      </c>
      <c r="F1433" s="45"/>
      <c r="G1433" s="45"/>
      <c r="H1433" s="45"/>
      <c r="I1433" s="45"/>
      <c r="J1433" s="45"/>
      <c r="K1433" s="45"/>
      <c r="L1433" s="45"/>
      <c r="M1433" s="45"/>
      <c r="N1433" s="45"/>
      <c r="O1433" s="45"/>
    </row>
    <row r="1434" ht="13.5" customHeight="1">
      <c r="A1434" s="1" t="s">
        <v>13734</v>
      </c>
      <c r="B1434" s="1" t="s">
        <v>45</v>
      </c>
      <c r="C1434" s="1" t="s">
        <v>10</v>
      </c>
      <c r="D1434" s="1" t="s">
        <v>13838</v>
      </c>
      <c r="E1434" s="1" t="s">
        <v>13840</v>
      </c>
      <c r="F1434" s="45"/>
      <c r="G1434" s="45"/>
      <c r="H1434" s="45"/>
      <c r="I1434" s="45"/>
      <c r="J1434" s="45"/>
      <c r="K1434" s="45"/>
      <c r="L1434" s="45"/>
      <c r="M1434" s="45"/>
      <c r="N1434" s="45"/>
      <c r="O1434" s="45"/>
    </row>
    <row r="1435" ht="13.5" customHeight="1">
      <c r="A1435" s="1" t="s">
        <v>13734</v>
      </c>
      <c r="B1435" s="1" t="s">
        <v>52</v>
      </c>
      <c r="C1435" s="1" t="s">
        <v>374</v>
      </c>
      <c r="D1435" s="1" t="s">
        <v>13848</v>
      </c>
      <c r="E1435" s="1" t="s">
        <v>13849</v>
      </c>
      <c r="F1435" s="45"/>
      <c r="G1435" s="45"/>
      <c r="H1435" s="45"/>
      <c r="I1435" s="45"/>
      <c r="J1435" s="45"/>
      <c r="K1435" s="45"/>
      <c r="L1435" s="45"/>
      <c r="M1435" s="45"/>
      <c r="N1435" s="45"/>
      <c r="O1435" s="45"/>
    </row>
    <row r="1436" ht="13.5" customHeight="1">
      <c r="A1436" s="1" t="s">
        <v>13734</v>
      </c>
      <c r="B1436" s="1" t="s">
        <v>57</v>
      </c>
      <c r="C1436" s="1" t="s">
        <v>10</v>
      </c>
      <c r="D1436" s="1" t="s">
        <v>13856</v>
      </c>
      <c r="E1436" s="1" t="s">
        <v>13857</v>
      </c>
      <c r="F1436" s="45"/>
      <c r="G1436" s="45"/>
      <c r="H1436" s="45"/>
      <c r="I1436" s="45"/>
      <c r="J1436" s="45"/>
      <c r="K1436" s="45"/>
      <c r="L1436" s="45"/>
      <c r="M1436" s="45"/>
      <c r="N1436" s="45"/>
      <c r="O1436" s="45"/>
    </row>
    <row r="1437" ht="13.5" customHeight="1">
      <c r="A1437" s="1" t="s">
        <v>13734</v>
      </c>
      <c r="B1437" s="1" t="s">
        <v>60</v>
      </c>
      <c r="C1437" s="1" t="s">
        <v>115</v>
      </c>
      <c r="D1437" s="1" t="s">
        <v>13865</v>
      </c>
      <c r="E1437" s="1" t="s">
        <v>13867</v>
      </c>
      <c r="F1437" s="45"/>
      <c r="G1437" s="45"/>
      <c r="H1437" s="45"/>
      <c r="I1437" s="45"/>
      <c r="J1437" s="45"/>
      <c r="K1437" s="45"/>
      <c r="L1437" s="45"/>
      <c r="M1437" s="45"/>
      <c r="N1437" s="45"/>
      <c r="O1437" s="45"/>
    </row>
    <row r="1438" ht="13.5" customHeight="1">
      <c r="A1438" s="1" t="s">
        <v>13734</v>
      </c>
      <c r="B1438" s="1" t="s">
        <v>65</v>
      </c>
      <c r="C1438" s="1" t="s">
        <v>10</v>
      </c>
      <c r="D1438" s="1" t="s">
        <v>13874</v>
      </c>
      <c r="E1438" s="1" t="s">
        <v>13875</v>
      </c>
      <c r="F1438" s="45"/>
      <c r="G1438" s="45"/>
      <c r="H1438" s="45"/>
      <c r="I1438" s="45"/>
      <c r="J1438" s="45"/>
      <c r="K1438" s="45"/>
      <c r="L1438" s="45"/>
      <c r="M1438" s="45"/>
      <c r="N1438" s="45"/>
      <c r="O1438" s="45"/>
    </row>
    <row r="1439" ht="13.5" customHeight="1">
      <c r="A1439" s="1" t="s">
        <v>13734</v>
      </c>
      <c r="B1439" s="1" t="s">
        <v>70</v>
      </c>
      <c r="C1439" s="1" t="s">
        <v>10</v>
      </c>
      <c r="D1439" s="1" t="s">
        <v>13883</v>
      </c>
      <c r="E1439" s="1" t="s">
        <v>13885</v>
      </c>
      <c r="F1439" s="45"/>
      <c r="G1439" s="45"/>
      <c r="H1439" s="45"/>
      <c r="I1439" s="45"/>
      <c r="J1439" s="45"/>
      <c r="K1439" s="45"/>
      <c r="L1439" s="45"/>
      <c r="M1439" s="45"/>
      <c r="N1439" s="45"/>
      <c r="O1439" s="45"/>
    </row>
    <row r="1440" ht="13.5" customHeight="1">
      <c r="A1440" s="1" t="s">
        <v>13734</v>
      </c>
      <c r="B1440" s="1" t="s">
        <v>74</v>
      </c>
      <c r="C1440" s="1" t="s">
        <v>10</v>
      </c>
      <c r="D1440" s="1" t="s">
        <v>13890</v>
      </c>
      <c r="E1440" s="1" t="s">
        <v>13891</v>
      </c>
      <c r="F1440" s="45"/>
      <c r="G1440" s="45"/>
      <c r="H1440" s="45"/>
      <c r="I1440" s="45"/>
      <c r="J1440" s="45"/>
      <c r="K1440" s="45"/>
      <c r="L1440" s="45"/>
      <c r="M1440" s="45"/>
      <c r="N1440" s="45"/>
      <c r="O1440" s="45"/>
    </row>
    <row r="1441" ht="13.5" customHeight="1">
      <c r="A1441" s="1" t="s">
        <v>13734</v>
      </c>
      <c r="B1441" s="1" t="s">
        <v>78</v>
      </c>
      <c r="C1441" s="1" t="s">
        <v>10</v>
      </c>
      <c r="D1441" s="1" t="s">
        <v>13894</v>
      </c>
      <c r="E1441" s="1" t="s">
        <v>13897</v>
      </c>
      <c r="F1441" s="45"/>
      <c r="G1441" s="45"/>
      <c r="H1441" s="45"/>
      <c r="I1441" s="45"/>
      <c r="J1441" s="45"/>
      <c r="K1441" s="45"/>
      <c r="L1441" s="45"/>
      <c r="M1441" s="45"/>
      <c r="N1441" s="45"/>
      <c r="O1441" s="45"/>
    </row>
    <row r="1442" ht="13.5" customHeight="1">
      <c r="A1442" s="1" t="s">
        <v>13734</v>
      </c>
      <c r="B1442" s="1" t="s">
        <v>83</v>
      </c>
      <c r="C1442" s="1" t="s">
        <v>10</v>
      </c>
      <c r="D1442" s="1" t="s">
        <v>13903</v>
      </c>
      <c r="E1442" s="1" t="s">
        <v>13904</v>
      </c>
      <c r="F1442" s="45"/>
      <c r="G1442" s="45"/>
      <c r="H1442" s="45"/>
      <c r="I1442" s="45"/>
      <c r="J1442" s="45"/>
      <c r="K1442" s="45"/>
      <c r="L1442" s="45"/>
      <c r="M1442" s="45"/>
      <c r="N1442" s="45"/>
      <c r="O1442" s="45"/>
    </row>
    <row r="1443" ht="13.5" customHeight="1">
      <c r="A1443" s="1" t="s">
        <v>13734</v>
      </c>
      <c r="B1443" s="1" t="s">
        <v>86</v>
      </c>
      <c r="C1443" s="1" t="s">
        <v>10</v>
      </c>
      <c r="D1443" s="1" t="s">
        <v>13911</v>
      </c>
      <c r="E1443" s="1" t="s">
        <v>13912</v>
      </c>
      <c r="F1443" s="45"/>
      <c r="G1443" s="45"/>
      <c r="H1443" s="45"/>
      <c r="I1443" s="45"/>
      <c r="J1443" s="45"/>
      <c r="K1443" s="45"/>
      <c r="L1443" s="45"/>
      <c r="M1443" s="45"/>
      <c r="N1443" s="45"/>
      <c r="O1443" s="45"/>
    </row>
    <row r="1444" ht="13.5" customHeight="1">
      <c r="A1444" s="1" t="s">
        <v>13734</v>
      </c>
      <c r="B1444" s="1" t="s">
        <v>99</v>
      </c>
      <c r="C1444" s="1" t="s">
        <v>817</v>
      </c>
      <c r="D1444" s="3"/>
      <c r="E1444" s="3"/>
      <c r="F1444" s="45"/>
      <c r="G1444" s="45"/>
      <c r="H1444" s="45"/>
      <c r="I1444" s="45"/>
      <c r="J1444" s="45"/>
      <c r="K1444" s="45"/>
      <c r="L1444" s="45"/>
      <c r="M1444" s="45"/>
      <c r="N1444" s="45"/>
      <c r="O1444" s="45"/>
    </row>
    <row r="1445" ht="13.5" customHeight="1">
      <c r="A1445" s="1" t="s">
        <v>13916</v>
      </c>
      <c r="B1445" s="2" t="s">
        <v>1</v>
      </c>
      <c r="C1445" s="1" t="s">
        <v>2</v>
      </c>
      <c r="D1445" s="3"/>
      <c r="E1445" s="3"/>
      <c r="F1445" s="45"/>
      <c r="G1445" s="45"/>
      <c r="H1445" s="45"/>
      <c r="I1445" s="45"/>
      <c r="J1445" s="45"/>
      <c r="K1445" s="45"/>
      <c r="L1445" s="45"/>
      <c r="M1445" s="45"/>
      <c r="N1445" s="45"/>
      <c r="O1445" s="45"/>
    </row>
    <row r="1446" ht="13.5" customHeight="1">
      <c r="A1446" s="1" t="s">
        <v>13916</v>
      </c>
      <c r="B1446" s="1" t="s">
        <v>5</v>
      </c>
      <c r="C1446" s="1" t="s">
        <v>303</v>
      </c>
      <c r="D1446" s="1" t="s">
        <v>13924</v>
      </c>
      <c r="E1446" s="1" t="s">
        <v>13795</v>
      </c>
      <c r="F1446" s="45"/>
      <c r="G1446" s="45"/>
      <c r="H1446" s="45"/>
      <c r="I1446" s="45"/>
      <c r="J1446" s="45"/>
      <c r="K1446" s="45"/>
      <c r="L1446" s="45"/>
      <c r="M1446" s="45"/>
      <c r="N1446" s="45"/>
      <c r="O1446" s="45"/>
    </row>
    <row r="1447" ht="13.5" customHeight="1">
      <c r="A1447" s="1" t="s">
        <v>13916</v>
      </c>
      <c r="B1447" s="1" t="s">
        <v>9</v>
      </c>
      <c r="C1447" s="1" t="s">
        <v>10</v>
      </c>
      <c r="D1447" s="1" t="s">
        <v>13929</v>
      </c>
      <c r="E1447" s="1" t="s">
        <v>13930</v>
      </c>
      <c r="F1447" s="45"/>
      <c r="G1447" s="45"/>
      <c r="H1447" s="45"/>
      <c r="I1447" s="45"/>
      <c r="J1447" s="45"/>
      <c r="K1447" s="45"/>
      <c r="L1447" s="45"/>
      <c r="M1447" s="45"/>
      <c r="N1447" s="45"/>
      <c r="O1447" s="45"/>
    </row>
    <row r="1448" ht="13.5" customHeight="1">
      <c r="A1448" s="1" t="s">
        <v>13916</v>
      </c>
      <c r="B1448" s="1" t="s">
        <v>13</v>
      </c>
      <c r="C1448" s="1" t="s">
        <v>10</v>
      </c>
      <c r="D1448" s="1" t="s">
        <v>13934</v>
      </c>
      <c r="E1448" s="1" t="s">
        <v>13935</v>
      </c>
      <c r="F1448" s="45"/>
      <c r="G1448" s="45"/>
      <c r="H1448" s="45"/>
      <c r="I1448" s="45"/>
      <c r="J1448" s="45"/>
      <c r="K1448" s="45"/>
      <c r="L1448" s="45"/>
      <c r="M1448" s="45"/>
      <c r="N1448" s="45"/>
      <c r="O1448" s="45"/>
    </row>
    <row r="1449" ht="13.5" customHeight="1">
      <c r="A1449" s="1" t="s">
        <v>13916</v>
      </c>
      <c r="B1449" s="1" t="s">
        <v>16</v>
      </c>
      <c r="C1449" s="1" t="s">
        <v>374</v>
      </c>
      <c r="D1449" s="1" t="s">
        <v>13937</v>
      </c>
      <c r="E1449" s="1" t="s">
        <v>13939</v>
      </c>
      <c r="F1449" s="45"/>
      <c r="G1449" s="45"/>
      <c r="H1449" s="45"/>
      <c r="I1449" s="45"/>
      <c r="J1449" s="45"/>
      <c r="K1449" s="45"/>
      <c r="L1449" s="45"/>
      <c r="M1449" s="45"/>
      <c r="N1449" s="45"/>
      <c r="O1449" s="45"/>
    </row>
    <row r="1450" ht="13.5" customHeight="1">
      <c r="A1450" s="1" t="s">
        <v>13916</v>
      </c>
      <c r="B1450" s="1" t="s">
        <v>21</v>
      </c>
      <c r="C1450" s="1" t="s">
        <v>10</v>
      </c>
      <c r="D1450" s="1" t="s">
        <v>13942</v>
      </c>
      <c r="E1450" s="1" t="s">
        <v>13943</v>
      </c>
      <c r="F1450" s="45"/>
      <c r="G1450" s="45"/>
      <c r="H1450" s="45"/>
      <c r="I1450" s="45"/>
      <c r="J1450" s="45"/>
      <c r="K1450" s="45"/>
      <c r="L1450" s="45"/>
      <c r="M1450" s="45"/>
      <c r="N1450" s="45"/>
      <c r="O1450" s="45"/>
    </row>
    <row r="1451" ht="13.5" customHeight="1">
      <c r="A1451" s="1" t="s">
        <v>13916</v>
      </c>
      <c r="B1451" s="1" t="s">
        <v>27</v>
      </c>
      <c r="C1451" s="1" t="s">
        <v>10</v>
      </c>
      <c r="D1451" s="1" t="s">
        <v>13950</v>
      </c>
      <c r="E1451" s="1" t="s">
        <v>13951</v>
      </c>
      <c r="F1451" s="45"/>
      <c r="G1451" s="45"/>
      <c r="H1451" s="45"/>
      <c r="I1451" s="45"/>
      <c r="J1451" s="45"/>
      <c r="K1451" s="45"/>
      <c r="L1451" s="45"/>
      <c r="M1451" s="45"/>
      <c r="N1451" s="45"/>
      <c r="O1451" s="45"/>
    </row>
    <row r="1452" ht="13.5" customHeight="1">
      <c r="A1452" s="1" t="s">
        <v>13916</v>
      </c>
      <c r="B1452" s="1" t="s">
        <v>31</v>
      </c>
      <c r="C1452" s="1" t="s">
        <v>10</v>
      </c>
      <c r="D1452" s="1" t="s">
        <v>13956</v>
      </c>
      <c r="E1452" s="1" t="s">
        <v>13958</v>
      </c>
      <c r="F1452" s="45"/>
      <c r="G1452" s="45"/>
      <c r="H1452" s="45"/>
      <c r="I1452" s="45"/>
      <c r="J1452" s="45"/>
      <c r="K1452" s="45"/>
      <c r="L1452" s="45"/>
      <c r="M1452" s="45"/>
      <c r="N1452" s="45"/>
      <c r="O1452" s="45"/>
    </row>
    <row r="1453" ht="13.5" customHeight="1">
      <c r="A1453" s="1" t="s">
        <v>13916</v>
      </c>
      <c r="B1453" s="1" t="s">
        <v>34</v>
      </c>
      <c r="C1453" s="1" t="s">
        <v>10</v>
      </c>
      <c r="D1453" s="1" t="s">
        <v>13964</v>
      </c>
      <c r="E1453" s="1" t="s">
        <v>13966</v>
      </c>
      <c r="F1453" s="45"/>
      <c r="G1453" s="45"/>
      <c r="H1453" s="45"/>
      <c r="I1453" s="45"/>
      <c r="J1453" s="45"/>
      <c r="K1453" s="45"/>
      <c r="L1453" s="45"/>
      <c r="M1453" s="45"/>
      <c r="N1453" s="45"/>
      <c r="O1453" s="45"/>
    </row>
    <row r="1454" ht="13.5" customHeight="1">
      <c r="A1454" s="1" t="s">
        <v>13916</v>
      </c>
      <c r="B1454" s="1" t="s">
        <v>40</v>
      </c>
      <c r="C1454" s="1" t="s">
        <v>10</v>
      </c>
      <c r="D1454" s="1" t="s">
        <v>13974</v>
      </c>
      <c r="E1454" s="1" t="s">
        <v>13975</v>
      </c>
      <c r="F1454" s="45"/>
      <c r="G1454" s="45"/>
      <c r="H1454" s="45"/>
      <c r="I1454" s="45"/>
      <c r="J1454" s="45"/>
      <c r="K1454" s="45"/>
      <c r="L1454" s="45"/>
      <c r="M1454" s="45"/>
      <c r="N1454" s="45"/>
      <c r="O1454" s="45"/>
    </row>
    <row r="1455" ht="13.5" customHeight="1">
      <c r="A1455" s="1" t="s">
        <v>13916</v>
      </c>
      <c r="B1455" s="1" t="s">
        <v>45</v>
      </c>
      <c r="C1455" s="1" t="s">
        <v>10</v>
      </c>
      <c r="D1455" s="1" t="s">
        <v>13983</v>
      </c>
      <c r="E1455" s="1" t="s">
        <v>13985</v>
      </c>
      <c r="F1455" s="45"/>
      <c r="G1455" s="45"/>
      <c r="H1455" s="45"/>
      <c r="I1455" s="45"/>
      <c r="J1455" s="45"/>
      <c r="K1455" s="45"/>
      <c r="L1455" s="45"/>
      <c r="M1455" s="45"/>
      <c r="N1455" s="45"/>
      <c r="O1455" s="45"/>
    </row>
    <row r="1456" ht="13.5" customHeight="1">
      <c r="A1456" s="1" t="s">
        <v>13916</v>
      </c>
      <c r="B1456" s="1" t="s">
        <v>52</v>
      </c>
      <c r="C1456" s="1" t="s">
        <v>10</v>
      </c>
      <c r="D1456" s="1" t="s">
        <v>13990</v>
      </c>
      <c r="E1456" s="1" t="s">
        <v>13992</v>
      </c>
      <c r="F1456" s="45"/>
      <c r="G1456" s="45"/>
      <c r="H1456" s="45"/>
      <c r="I1456" s="45"/>
      <c r="J1456" s="45"/>
      <c r="K1456" s="45"/>
      <c r="L1456" s="45"/>
      <c r="M1456" s="45"/>
      <c r="N1456" s="45"/>
      <c r="O1456" s="45"/>
    </row>
    <row r="1457" ht="13.5" customHeight="1">
      <c r="A1457" s="1" t="s">
        <v>13916</v>
      </c>
      <c r="B1457" s="1" t="s">
        <v>57</v>
      </c>
      <c r="C1457" s="1" t="s">
        <v>10</v>
      </c>
      <c r="D1457" s="1" t="s">
        <v>13993</v>
      </c>
      <c r="E1457" s="1" t="s">
        <v>13994</v>
      </c>
      <c r="F1457" s="45"/>
      <c r="G1457" s="45"/>
      <c r="H1457" s="45"/>
      <c r="I1457" s="45"/>
      <c r="J1457" s="45"/>
      <c r="K1457" s="45"/>
      <c r="L1457" s="45"/>
      <c r="M1457" s="45"/>
      <c r="N1457" s="45"/>
      <c r="O1457" s="45"/>
    </row>
    <row r="1458" ht="13.5" customHeight="1">
      <c r="A1458" s="1" t="s">
        <v>13916</v>
      </c>
      <c r="B1458" s="1" t="s">
        <v>60</v>
      </c>
      <c r="C1458" s="1" t="s">
        <v>10</v>
      </c>
      <c r="D1458" s="1" t="s">
        <v>13995</v>
      </c>
      <c r="E1458" s="1" t="s">
        <v>13996</v>
      </c>
      <c r="F1458" s="45"/>
      <c r="G1458" s="45"/>
      <c r="H1458" s="45"/>
      <c r="I1458" s="45"/>
      <c r="J1458" s="45"/>
      <c r="K1458" s="45"/>
      <c r="L1458" s="45"/>
      <c r="M1458" s="45"/>
      <c r="N1458" s="45"/>
      <c r="O1458" s="45"/>
    </row>
    <row r="1459" ht="13.5" customHeight="1">
      <c r="A1459" s="1" t="s">
        <v>13916</v>
      </c>
      <c r="B1459" s="1" t="s">
        <v>65</v>
      </c>
      <c r="C1459" s="1" t="s">
        <v>10</v>
      </c>
      <c r="D1459" s="1" t="s">
        <v>13997</v>
      </c>
      <c r="E1459" s="1" t="s">
        <v>13998</v>
      </c>
      <c r="F1459" s="45"/>
      <c r="G1459" s="45"/>
      <c r="H1459" s="45"/>
      <c r="I1459" s="45"/>
      <c r="J1459" s="45"/>
      <c r="K1459" s="45"/>
      <c r="L1459" s="45"/>
      <c r="M1459" s="45"/>
      <c r="N1459" s="45"/>
      <c r="O1459" s="45"/>
    </row>
    <row r="1460" ht="13.5" customHeight="1">
      <c r="A1460" s="1" t="s">
        <v>13916</v>
      </c>
      <c r="B1460" s="1" t="s">
        <v>70</v>
      </c>
      <c r="C1460" s="1" t="s">
        <v>10</v>
      </c>
      <c r="D1460" s="1" t="s">
        <v>14002</v>
      </c>
      <c r="E1460" s="1" t="s">
        <v>14003</v>
      </c>
      <c r="F1460" s="45"/>
      <c r="G1460" s="45"/>
      <c r="H1460" s="45"/>
      <c r="I1460" s="45"/>
      <c r="J1460" s="45"/>
      <c r="K1460" s="45"/>
      <c r="L1460" s="45"/>
      <c r="M1460" s="45"/>
      <c r="N1460" s="45"/>
      <c r="O1460" s="45"/>
    </row>
    <row r="1461" ht="13.5" customHeight="1">
      <c r="A1461" s="1" t="s">
        <v>13916</v>
      </c>
      <c r="B1461" s="1" t="s">
        <v>74</v>
      </c>
      <c r="C1461" s="1" t="s">
        <v>10</v>
      </c>
      <c r="D1461" s="1" t="s">
        <v>14008</v>
      </c>
      <c r="E1461" s="1" t="s">
        <v>14009</v>
      </c>
      <c r="F1461" s="45"/>
      <c r="G1461" s="45"/>
      <c r="H1461" s="45"/>
      <c r="I1461" s="45"/>
      <c r="J1461" s="45"/>
      <c r="K1461" s="45"/>
      <c r="L1461" s="45"/>
      <c r="M1461" s="45"/>
      <c r="N1461" s="45"/>
      <c r="O1461" s="45"/>
    </row>
    <row r="1462" ht="13.5" customHeight="1">
      <c r="A1462" s="1" t="s">
        <v>13916</v>
      </c>
      <c r="B1462" s="1" t="s">
        <v>78</v>
      </c>
      <c r="C1462" s="1" t="s">
        <v>10</v>
      </c>
      <c r="D1462" s="1" t="s">
        <v>14016</v>
      </c>
      <c r="E1462" s="1" t="s">
        <v>14017</v>
      </c>
      <c r="F1462" s="45"/>
      <c r="G1462" s="45"/>
      <c r="H1462" s="45"/>
      <c r="I1462" s="45"/>
      <c r="J1462" s="45"/>
      <c r="K1462" s="45"/>
      <c r="L1462" s="45"/>
      <c r="M1462" s="45"/>
      <c r="N1462" s="45"/>
      <c r="O1462" s="45"/>
    </row>
    <row r="1463" ht="13.5" customHeight="1">
      <c r="A1463" s="1" t="s">
        <v>13916</v>
      </c>
      <c r="B1463" s="1" t="s">
        <v>83</v>
      </c>
      <c r="C1463" s="1" t="s">
        <v>10</v>
      </c>
      <c r="D1463" s="1" t="s">
        <v>14024</v>
      </c>
      <c r="E1463" s="1" t="s">
        <v>14025</v>
      </c>
      <c r="F1463" s="45"/>
      <c r="G1463" s="45"/>
      <c r="H1463" s="45"/>
      <c r="I1463" s="45"/>
      <c r="J1463" s="45"/>
      <c r="K1463" s="45"/>
      <c r="L1463" s="45"/>
      <c r="M1463" s="45"/>
      <c r="N1463" s="45"/>
      <c r="O1463" s="45"/>
    </row>
    <row r="1464" ht="13.5" customHeight="1">
      <c r="A1464" s="1" t="s">
        <v>13916</v>
      </c>
      <c r="B1464" s="1" t="s">
        <v>86</v>
      </c>
      <c r="C1464" s="1" t="s">
        <v>10</v>
      </c>
      <c r="D1464" s="1" t="s">
        <v>14028</v>
      </c>
      <c r="E1464" s="1" t="s">
        <v>14029</v>
      </c>
      <c r="F1464" s="45"/>
      <c r="G1464" s="45"/>
      <c r="H1464" s="45"/>
      <c r="I1464" s="45"/>
      <c r="J1464" s="45"/>
      <c r="K1464" s="45"/>
      <c r="L1464" s="45"/>
      <c r="M1464" s="45"/>
      <c r="N1464" s="45"/>
      <c r="O1464" s="45"/>
    </row>
    <row r="1465" ht="13.5" customHeight="1">
      <c r="A1465" s="1" t="s">
        <v>13916</v>
      </c>
      <c r="B1465" s="1" t="s">
        <v>91</v>
      </c>
      <c r="C1465" s="1" t="s">
        <v>10</v>
      </c>
      <c r="D1465" s="1" t="s">
        <v>14034</v>
      </c>
      <c r="E1465" s="1" t="s">
        <v>14036</v>
      </c>
      <c r="F1465" s="45"/>
      <c r="G1465" s="45"/>
      <c r="H1465" s="45"/>
      <c r="I1465" s="45"/>
      <c r="J1465" s="45"/>
      <c r="K1465" s="45"/>
      <c r="L1465" s="45"/>
      <c r="M1465" s="45"/>
      <c r="N1465" s="45"/>
      <c r="O1465" s="45"/>
    </row>
    <row r="1466" ht="13.5" customHeight="1">
      <c r="A1466" s="1" t="s">
        <v>13916</v>
      </c>
      <c r="B1466" s="1" t="s">
        <v>94</v>
      </c>
      <c r="C1466" s="1" t="s">
        <v>10</v>
      </c>
      <c r="D1466" s="1" t="s">
        <v>14041</v>
      </c>
      <c r="E1466" s="1" t="s">
        <v>14042</v>
      </c>
      <c r="F1466" s="45"/>
      <c r="G1466" s="45"/>
      <c r="H1466" s="45"/>
      <c r="I1466" s="45"/>
      <c r="J1466" s="45"/>
      <c r="K1466" s="45"/>
      <c r="L1466" s="45"/>
      <c r="M1466" s="45"/>
      <c r="N1466" s="45"/>
      <c r="O1466" s="45"/>
    </row>
    <row r="1467" ht="13.5" customHeight="1">
      <c r="A1467" s="1" t="s">
        <v>13916</v>
      </c>
      <c r="B1467" s="1" t="s">
        <v>186</v>
      </c>
      <c r="C1467" s="1" t="s">
        <v>10</v>
      </c>
      <c r="D1467" s="1" t="s">
        <v>14048</v>
      </c>
      <c r="E1467" s="1" t="s">
        <v>14050</v>
      </c>
      <c r="F1467" s="45"/>
      <c r="G1467" s="45"/>
      <c r="H1467" s="45"/>
      <c r="I1467" s="45"/>
      <c r="J1467" s="45"/>
      <c r="K1467" s="45"/>
      <c r="L1467" s="45"/>
      <c r="M1467" s="45"/>
      <c r="N1467" s="45"/>
      <c r="O1467" s="45"/>
    </row>
    <row r="1468" ht="13.5" customHeight="1">
      <c r="A1468" s="1" t="s">
        <v>13916</v>
      </c>
      <c r="B1468" s="1" t="s">
        <v>189</v>
      </c>
      <c r="C1468" s="1" t="s">
        <v>10</v>
      </c>
      <c r="D1468" s="1" t="s">
        <v>14053</v>
      </c>
      <c r="E1468" s="1" t="s">
        <v>14055</v>
      </c>
      <c r="F1468" s="45"/>
      <c r="G1468" s="45"/>
      <c r="H1468" s="45"/>
      <c r="I1468" s="45"/>
      <c r="J1468" s="45"/>
      <c r="K1468" s="45"/>
      <c r="L1468" s="45"/>
      <c r="M1468" s="45"/>
      <c r="N1468" s="45"/>
      <c r="O1468" s="45"/>
    </row>
    <row r="1469" ht="13.5" customHeight="1">
      <c r="A1469" s="1" t="s">
        <v>13916</v>
      </c>
      <c r="B1469" s="1" t="s">
        <v>193</v>
      </c>
      <c r="C1469" s="1" t="s">
        <v>10</v>
      </c>
      <c r="D1469" s="1" t="s">
        <v>14064</v>
      </c>
      <c r="E1469" s="1" t="s">
        <v>14066</v>
      </c>
      <c r="F1469" s="45"/>
      <c r="G1469" s="45"/>
      <c r="H1469" s="45"/>
      <c r="I1469" s="45"/>
      <c r="J1469" s="45"/>
      <c r="K1469" s="45"/>
      <c r="L1469" s="45"/>
      <c r="M1469" s="45"/>
      <c r="N1469" s="45"/>
      <c r="O1469" s="45"/>
    </row>
    <row r="1470" ht="13.5" customHeight="1">
      <c r="A1470" s="1" t="s">
        <v>13916</v>
      </c>
      <c r="B1470" s="1" t="s">
        <v>197</v>
      </c>
      <c r="C1470" s="1" t="s">
        <v>10</v>
      </c>
      <c r="D1470" s="1" t="s">
        <v>14070</v>
      </c>
      <c r="E1470" s="1" t="s">
        <v>14071</v>
      </c>
      <c r="F1470" s="45"/>
      <c r="G1470" s="45"/>
      <c r="H1470" s="45"/>
      <c r="I1470" s="45"/>
      <c r="J1470" s="45"/>
      <c r="K1470" s="45"/>
      <c r="L1470" s="45"/>
      <c r="M1470" s="45"/>
      <c r="N1470" s="45"/>
      <c r="O1470" s="45"/>
    </row>
    <row r="1471" ht="13.5" customHeight="1">
      <c r="A1471" s="1" t="s">
        <v>13916</v>
      </c>
      <c r="B1471" s="1" t="s">
        <v>201</v>
      </c>
      <c r="C1471" s="1" t="s">
        <v>10</v>
      </c>
      <c r="D1471" s="1" t="s">
        <v>14077</v>
      </c>
      <c r="E1471" s="1" t="s">
        <v>14078</v>
      </c>
      <c r="F1471" s="45"/>
      <c r="G1471" s="45"/>
      <c r="H1471" s="45"/>
      <c r="I1471" s="45"/>
      <c r="J1471" s="45"/>
      <c r="K1471" s="45"/>
      <c r="L1471" s="45"/>
      <c r="M1471" s="45"/>
      <c r="N1471" s="45"/>
      <c r="O1471" s="45"/>
    </row>
    <row r="1472" ht="13.5" customHeight="1">
      <c r="A1472" s="1" t="s">
        <v>13916</v>
      </c>
      <c r="B1472" s="1" t="s">
        <v>206</v>
      </c>
      <c r="C1472" s="1" t="s">
        <v>10</v>
      </c>
      <c r="D1472" s="1" t="s">
        <v>14083</v>
      </c>
      <c r="E1472" s="1" t="s">
        <v>14084</v>
      </c>
      <c r="F1472" s="45"/>
      <c r="G1472" s="45"/>
      <c r="H1472" s="45"/>
      <c r="I1472" s="45"/>
      <c r="J1472" s="45"/>
      <c r="K1472" s="45"/>
      <c r="L1472" s="45"/>
      <c r="M1472" s="45"/>
      <c r="N1472" s="45"/>
      <c r="O1472" s="45"/>
    </row>
    <row r="1473" ht="13.5" customHeight="1">
      <c r="A1473" s="1" t="s">
        <v>13916</v>
      </c>
      <c r="B1473" s="1" t="s">
        <v>211</v>
      </c>
      <c r="C1473" s="1" t="s">
        <v>10</v>
      </c>
      <c r="D1473" s="1" t="s">
        <v>14089</v>
      </c>
      <c r="E1473" s="1" t="s">
        <v>14090</v>
      </c>
      <c r="F1473" s="45"/>
      <c r="G1473" s="45"/>
      <c r="H1473" s="45"/>
      <c r="I1473" s="45"/>
      <c r="J1473" s="45"/>
      <c r="K1473" s="45"/>
      <c r="L1473" s="45"/>
      <c r="M1473" s="45"/>
      <c r="N1473" s="45"/>
      <c r="O1473" s="45"/>
    </row>
    <row r="1474" ht="13.5" customHeight="1">
      <c r="A1474" s="1" t="s">
        <v>13916</v>
      </c>
      <c r="B1474" s="1" t="s">
        <v>215</v>
      </c>
      <c r="C1474" s="1" t="s">
        <v>115</v>
      </c>
      <c r="D1474" s="1" t="s">
        <v>14095</v>
      </c>
      <c r="E1474" s="1" t="s">
        <v>14096</v>
      </c>
      <c r="F1474" s="45"/>
      <c r="G1474" s="45"/>
      <c r="H1474" s="45"/>
      <c r="I1474" s="45"/>
      <c r="J1474" s="45"/>
      <c r="K1474" s="45"/>
      <c r="L1474" s="45"/>
      <c r="M1474" s="45"/>
      <c r="N1474" s="45"/>
      <c r="O1474" s="45"/>
    </row>
    <row r="1475" ht="13.5" customHeight="1">
      <c r="A1475" s="1" t="s">
        <v>13916</v>
      </c>
      <c r="B1475" s="1" t="s">
        <v>220</v>
      </c>
      <c r="C1475" s="1" t="s">
        <v>10</v>
      </c>
      <c r="D1475" s="1" t="s">
        <v>14101</v>
      </c>
      <c r="E1475" s="1" t="s">
        <v>14102</v>
      </c>
      <c r="F1475" s="45"/>
      <c r="G1475" s="45"/>
      <c r="H1475" s="45"/>
      <c r="I1475" s="45"/>
      <c r="J1475" s="45"/>
      <c r="K1475" s="45"/>
      <c r="L1475" s="45"/>
      <c r="M1475" s="45"/>
      <c r="N1475" s="45"/>
      <c r="O1475" s="45"/>
    </row>
    <row r="1476" ht="13.5" customHeight="1">
      <c r="A1476" s="1" t="s">
        <v>13916</v>
      </c>
      <c r="B1476" s="1" t="s">
        <v>223</v>
      </c>
      <c r="C1476" s="1" t="s">
        <v>10</v>
      </c>
      <c r="D1476" s="1" t="s">
        <v>14106</v>
      </c>
      <c r="E1476" s="1" t="s">
        <v>14108</v>
      </c>
      <c r="F1476" s="45"/>
      <c r="G1476" s="45"/>
      <c r="H1476" s="45"/>
      <c r="I1476" s="45"/>
      <c r="J1476" s="45"/>
      <c r="K1476" s="45"/>
      <c r="L1476" s="45"/>
      <c r="M1476" s="45"/>
      <c r="N1476" s="45"/>
      <c r="O1476" s="45"/>
    </row>
    <row r="1477" ht="13.5" customHeight="1">
      <c r="A1477" s="1" t="s">
        <v>13916</v>
      </c>
      <c r="B1477" s="1" t="s">
        <v>229</v>
      </c>
      <c r="C1477" s="1" t="s">
        <v>10</v>
      </c>
      <c r="D1477" s="1" t="s">
        <v>14112</v>
      </c>
      <c r="E1477" s="1" t="s">
        <v>14114</v>
      </c>
      <c r="F1477" s="45"/>
      <c r="G1477" s="45"/>
      <c r="H1477" s="45"/>
      <c r="I1477" s="45"/>
      <c r="J1477" s="45"/>
      <c r="K1477" s="45"/>
      <c r="L1477" s="45"/>
      <c r="M1477" s="45"/>
      <c r="N1477" s="45"/>
      <c r="O1477" s="45"/>
    </row>
    <row r="1478" ht="13.5" customHeight="1">
      <c r="A1478" s="1" t="s">
        <v>13916</v>
      </c>
      <c r="B1478" s="1" t="s">
        <v>233</v>
      </c>
      <c r="C1478" s="1" t="s">
        <v>10</v>
      </c>
      <c r="D1478" s="1" t="s">
        <v>14117</v>
      </c>
      <c r="E1478" s="1" t="s">
        <v>14118</v>
      </c>
      <c r="F1478" s="45"/>
      <c r="G1478" s="45"/>
      <c r="H1478" s="45"/>
      <c r="I1478" s="45"/>
      <c r="J1478" s="45"/>
      <c r="K1478" s="45"/>
      <c r="L1478" s="45"/>
      <c r="M1478" s="45"/>
      <c r="N1478" s="45"/>
      <c r="O1478" s="45"/>
    </row>
    <row r="1479" ht="13.5" customHeight="1">
      <c r="A1479" s="1" t="s">
        <v>13916</v>
      </c>
      <c r="B1479" s="1" t="s">
        <v>237</v>
      </c>
      <c r="C1479" s="1" t="s">
        <v>10</v>
      </c>
      <c r="D1479" s="1" t="s">
        <v>14121</v>
      </c>
      <c r="E1479" s="1" t="s">
        <v>14122</v>
      </c>
      <c r="F1479" s="45"/>
      <c r="G1479" s="45"/>
      <c r="H1479" s="45"/>
      <c r="I1479" s="45"/>
      <c r="J1479" s="45"/>
      <c r="K1479" s="45"/>
      <c r="L1479" s="45"/>
      <c r="M1479" s="45"/>
      <c r="N1479" s="45"/>
      <c r="O1479" s="45"/>
    </row>
    <row r="1480" ht="13.5" customHeight="1">
      <c r="A1480" s="1" t="s">
        <v>13916</v>
      </c>
      <c r="B1480" s="1" t="s">
        <v>241</v>
      </c>
      <c r="C1480" s="1" t="s">
        <v>10</v>
      </c>
      <c r="D1480" s="1" t="s">
        <v>14126</v>
      </c>
      <c r="E1480" s="1" t="s">
        <v>14128</v>
      </c>
      <c r="F1480" s="45"/>
      <c r="G1480" s="45"/>
      <c r="H1480" s="45"/>
      <c r="I1480" s="45"/>
      <c r="J1480" s="45"/>
      <c r="K1480" s="45"/>
      <c r="L1480" s="45"/>
      <c r="M1480" s="45"/>
      <c r="N1480" s="45"/>
      <c r="O1480" s="45"/>
    </row>
    <row r="1481" ht="13.5" customHeight="1">
      <c r="A1481" s="1" t="s">
        <v>13916</v>
      </c>
      <c r="B1481" s="1" t="s">
        <v>244</v>
      </c>
      <c r="C1481" s="1" t="s">
        <v>10</v>
      </c>
      <c r="D1481" s="1" t="s">
        <v>14131</v>
      </c>
      <c r="E1481" s="1" t="s">
        <v>14132</v>
      </c>
      <c r="F1481" s="45"/>
      <c r="G1481" s="45"/>
      <c r="H1481" s="45"/>
      <c r="I1481" s="45"/>
      <c r="J1481" s="45"/>
      <c r="K1481" s="45"/>
      <c r="L1481" s="45"/>
      <c r="M1481" s="45"/>
      <c r="N1481" s="45"/>
      <c r="O1481" s="45"/>
    </row>
    <row r="1482" ht="13.5" customHeight="1">
      <c r="A1482" s="1" t="s">
        <v>13916</v>
      </c>
      <c r="B1482" s="1" t="s">
        <v>247</v>
      </c>
      <c r="C1482" s="1" t="s">
        <v>10</v>
      </c>
      <c r="D1482" s="1" t="s">
        <v>14137</v>
      </c>
      <c r="E1482" s="1" t="s">
        <v>14138</v>
      </c>
      <c r="F1482" s="45"/>
      <c r="G1482" s="45"/>
      <c r="H1482" s="45"/>
      <c r="I1482" s="45"/>
      <c r="J1482" s="45"/>
      <c r="K1482" s="45"/>
      <c r="L1482" s="45"/>
      <c r="M1482" s="45"/>
      <c r="N1482" s="45"/>
      <c r="O1482" s="45"/>
    </row>
    <row r="1483" ht="13.5" customHeight="1">
      <c r="A1483" s="1" t="s">
        <v>13916</v>
      </c>
      <c r="B1483" s="1" t="s">
        <v>99</v>
      </c>
      <c r="C1483" s="1" t="s">
        <v>817</v>
      </c>
      <c r="D1483" s="3"/>
      <c r="E1483" s="3"/>
      <c r="F1483" s="45"/>
      <c r="G1483" s="45"/>
      <c r="H1483" s="45"/>
      <c r="I1483" s="45"/>
      <c r="J1483" s="45"/>
      <c r="K1483" s="45"/>
      <c r="L1483" s="45"/>
      <c r="M1483" s="45"/>
      <c r="N1483" s="45"/>
      <c r="O1483" s="45"/>
    </row>
    <row r="1484" ht="13.5" customHeight="1">
      <c r="A1484" s="1" t="s">
        <v>14146</v>
      </c>
      <c r="B1484" s="2" t="s">
        <v>1</v>
      </c>
      <c r="C1484" s="1" t="s">
        <v>2</v>
      </c>
      <c r="D1484" s="3"/>
      <c r="E1484" s="3"/>
      <c r="F1484" s="45"/>
      <c r="G1484" s="45"/>
      <c r="H1484" s="45"/>
      <c r="I1484" s="45"/>
      <c r="J1484" s="45"/>
      <c r="K1484" s="45"/>
      <c r="L1484" s="45"/>
      <c r="M1484" s="45"/>
      <c r="N1484" s="45"/>
      <c r="O1484" s="45"/>
    </row>
    <row r="1485" ht="13.5" customHeight="1">
      <c r="A1485" s="1" t="s">
        <v>14146</v>
      </c>
      <c r="B1485" s="1" t="s">
        <v>5</v>
      </c>
      <c r="C1485" s="1" t="s">
        <v>130</v>
      </c>
      <c r="D1485" s="1" t="s">
        <v>14150</v>
      </c>
      <c r="E1485" s="1" t="s">
        <v>14151</v>
      </c>
      <c r="F1485" s="45"/>
      <c r="G1485" s="45"/>
      <c r="H1485" s="45"/>
      <c r="I1485" s="45"/>
      <c r="J1485" s="45"/>
      <c r="K1485" s="45"/>
      <c r="L1485" s="45"/>
      <c r="M1485" s="45"/>
      <c r="N1485" s="45"/>
      <c r="O1485" s="45"/>
    </row>
    <row r="1486" ht="13.5" customHeight="1">
      <c r="A1486" s="1" t="s">
        <v>14146</v>
      </c>
      <c r="B1486" s="1" t="s">
        <v>9</v>
      </c>
      <c r="C1486" s="1" t="s">
        <v>10</v>
      </c>
      <c r="D1486" s="1" t="s">
        <v>14154</v>
      </c>
      <c r="E1486" s="1" t="s">
        <v>14156</v>
      </c>
      <c r="F1486" s="45"/>
      <c r="G1486" s="45"/>
      <c r="H1486" s="45"/>
      <c r="I1486" s="45"/>
      <c r="J1486" s="45"/>
      <c r="K1486" s="45"/>
      <c r="L1486" s="45"/>
      <c r="M1486" s="45"/>
      <c r="N1486" s="45"/>
      <c r="O1486" s="45"/>
    </row>
    <row r="1487" ht="13.5" customHeight="1">
      <c r="A1487" s="1" t="s">
        <v>14146</v>
      </c>
      <c r="B1487" s="1" t="s">
        <v>13</v>
      </c>
      <c r="C1487" s="1" t="s">
        <v>10</v>
      </c>
      <c r="D1487" s="1" t="s">
        <v>14160</v>
      </c>
      <c r="E1487" s="1" t="s">
        <v>14161</v>
      </c>
      <c r="F1487" s="45"/>
      <c r="G1487" s="45"/>
      <c r="H1487" s="45"/>
      <c r="I1487" s="45"/>
      <c r="J1487" s="45"/>
      <c r="K1487" s="45"/>
      <c r="L1487" s="45"/>
      <c r="M1487" s="45"/>
      <c r="N1487" s="45"/>
      <c r="O1487" s="45"/>
    </row>
    <row r="1488" ht="13.5" customHeight="1">
      <c r="A1488" s="1" t="s">
        <v>14146</v>
      </c>
      <c r="B1488" s="1" t="s">
        <v>16</v>
      </c>
      <c r="C1488" s="1" t="s">
        <v>10</v>
      </c>
      <c r="D1488" s="1" t="s">
        <v>14166</v>
      </c>
      <c r="E1488" s="1" t="s">
        <v>14167</v>
      </c>
      <c r="F1488" s="45"/>
      <c r="G1488" s="45"/>
      <c r="H1488" s="45"/>
      <c r="I1488" s="45"/>
      <c r="J1488" s="45"/>
      <c r="K1488" s="45"/>
      <c r="L1488" s="45"/>
      <c r="M1488" s="45"/>
      <c r="N1488" s="45"/>
      <c r="O1488" s="45"/>
    </row>
    <row r="1489" ht="13.5" customHeight="1">
      <c r="A1489" s="1" t="s">
        <v>14146</v>
      </c>
      <c r="B1489" s="1" t="s">
        <v>21</v>
      </c>
      <c r="C1489" s="1" t="s">
        <v>10</v>
      </c>
      <c r="D1489" s="1" t="s">
        <v>14172</v>
      </c>
      <c r="E1489" s="1" t="s">
        <v>14173</v>
      </c>
      <c r="F1489" s="45"/>
      <c r="G1489" s="45"/>
      <c r="H1489" s="45"/>
      <c r="I1489" s="45"/>
      <c r="J1489" s="45"/>
      <c r="K1489" s="45"/>
      <c r="L1489" s="45"/>
      <c r="M1489" s="45"/>
      <c r="N1489" s="45"/>
      <c r="O1489" s="45"/>
    </row>
    <row r="1490" ht="13.5" customHeight="1">
      <c r="A1490" s="1" t="s">
        <v>14146</v>
      </c>
      <c r="B1490" s="1" t="s">
        <v>27</v>
      </c>
      <c r="C1490" s="1" t="s">
        <v>374</v>
      </c>
      <c r="D1490" s="1" t="s">
        <v>14178</v>
      </c>
      <c r="E1490" s="1" t="s">
        <v>14179</v>
      </c>
      <c r="F1490" s="45"/>
      <c r="G1490" s="45"/>
      <c r="H1490" s="45"/>
      <c r="I1490" s="45"/>
      <c r="J1490" s="45"/>
      <c r="K1490" s="45"/>
      <c r="L1490" s="45"/>
      <c r="M1490" s="45"/>
      <c r="N1490" s="45"/>
      <c r="O1490" s="45"/>
    </row>
    <row r="1491" ht="13.5" customHeight="1">
      <c r="A1491" s="1" t="s">
        <v>14146</v>
      </c>
      <c r="B1491" s="1" t="s">
        <v>31</v>
      </c>
      <c r="C1491" s="1" t="s">
        <v>10</v>
      </c>
      <c r="D1491" s="1" t="s">
        <v>14181</v>
      </c>
      <c r="E1491" s="1" t="s">
        <v>14183</v>
      </c>
      <c r="F1491" s="45"/>
      <c r="G1491" s="45"/>
      <c r="H1491" s="45"/>
      <c r="I1491" s="45"/>
      <c r="J1491" s="45"/>
      <c r="K1491" s="45"/>
      <c r="L1491" s="45"/>
      <c r="M1491" s="45"/>
      <c r="N1491" s="45"/>
      <c r="O1491" s="45"/>
    </row>
    <row r="1492" ht="13.5" customHeight="1">
      <c r="A1492" s="1" t="s">
        <v>14146</v>
      </c>
      <c r="B1492" s="1" t="s">
        <v>34</v>
      </c>
      <c r="C1492" s="1" t="s">
        <v>10</v>
      </c>
      <c r="D1492" s="1" t="s">
        <v>14186</v>
      </c>
      <c r="E1492" s="1" t="s">
        <v>14188</v>
      </c>
      <c r="F1492" s="45"/>
      <c r="G1492" s="45"/>
      <c r="H1492" s="45"/>
      <c r="I1492" s="45"/>
      <c r="J1492" s="45"/>
      <c r="K1492" s="45"/>
      <c r="L1492" s="45"/>
      <c r="M1492" s="45"/>
      <c r="N1492" s="45"/>
      <c r="O1492" s="45"/>
    </row>
    <row r="1493" ht="13.5" customHeight="1">
      <c r="A1493" s="1" t="s">
        <v>14146</v>
      </c>
      <c r="B1493" s="1" t="s">
        <v>40</v>
      </c>
      <c r="C1493" s="1" t="s">
        <v>10</v>
      </c>
      <c r="D1493" s="1" t="s">
        <v>14196</v>
      </c>
      <c r="E1493" s="1" t="s">
        <v>14197</v>
      </c>
      <c r="F1493" s="45"/>
      <c r="G1493" s="45"/>
      <c r="H1493" s="45"/>
      <c r="I1493" s="45"/>
      <c r="J1493" s="45"/>
      <c r="K1493" s="45"/>
      <c r="L1493" s="45"/>
      <c r="M1493" s="45"/>
      <c r="N1493" s="45"/>
      <c r="O1493" s="45"/>
    </row>
    <row r="1494" ht="13.5" customHeight="1">
      <c r="A1494" s="1" t="s">
        <v>14146</v>
      </c>
      <c r="B1494" s="1" t="s">
        <v>45</v>
      </c>
      <c r="C1494" s="1" t="s">
        <v>10</v>
      </c>
      <c r="D1494" s="1" t="s">
        <v>14203</v>
      </c>
      <c r="E1494" s="1" t="s">
        <v>14205</v>
      </c>
      <c r="F1494" s="45"/>
      <c r="G1494" s="45"/>
      <c r="H1494" s="45"/>
      <c r="I1494" s="45"/>
      <c r="J1494" s="45"/>
      <c r="K1494" s="45"/>
      <c r="L1494" s="45"/>
      <c r="M1494" s="45"/>
      <c r="N1494" s="45"/>
      <c r="O1494" s="45"/>
    </row>
    <row r="1495" ht="13.5" customHeight="1">
      <c r="A1495" s="1" t="s">
        <v>14146</v>
      </c>
      <c r="B1495" s="1" t="s">
        <v>52</v>
      </c>
      <c r="C1495" s="1" t="s">
        <v>115</v>
      </c>
      <c r="D1495" s="1" t="s">
        <v>14207</v>
      </c>
      <c r="E1495" s="1" t="s">
        <v>14209</v>
      </c>
      <c r="F1495" s="45"/>
      <c r="G1495" s="45"/>
      <c r="H1495" s="45"/>
      <c r="I1495" s="45"/>
      <c r="J1495" s="45"/>
      <c r="K1495" s="45"/>
      <c r="L1495" s="45"/>
      <c r="M1495" s="45"/>
      <c r="N1495" s="45"/>
      <c r="O1495" s="45"/>
    </row>
    <row r="1496" ht="13.5" customHeight="1">
      <c r="A1496" s="1" t="s">
        <v>14146</v>
      </c>
      <c r="B1496" s="1" t="s">
        <v>57</v>
      </c>
      <c r="C1496" s="1" t="s">
        <v>10</v>
      </c>
      <c r="D1496" s="1" t="s">
        <v>14214</v>
      </c>
      <c r="E1496" s="1" t="s">
        <v>14215</v>
      </c>
      <c r="F1496" s="45"/>
      <c r="G1496" s="45"/>
      <c r="H1496" s="45"/>
      <c r="I1496" s="45"/>
      <c r="J1496" s="45"/>
      <c r="K1496" s="45"/>
      <c r="L1496" s="45"/>
      <c r="M1496" s="45"/>
      <c r="N1496" s="45"/>
      <c r="O1496" s="45"/>
    </row>
    <row r="1497" ht="13.5" customHeight="1">
      <c r="A1497" s="1" t="s">
        <v>14146</v>
      </c>
      <c r="B1497" s="1" t="s">
        <v>60</v>
      </c>
      <c r="C1497" s="1" t="s">
        <v>10</v>
      </c>
      <c r="D1497" s="1" t="s">
        <v>14219</v>
      </c>
      <c r="E1497" s="1" t="s">
        <v>14221</v>
      </c>
      <c r="F1497" s="45"/>
      <c r="G1497" s="45"/>
      <c r="H1497" s="45"/>
      <c r="I1497" s="45"/>
      <c r="J1497" s="45"/>
      <c r="K1497" s="45"/>
      <c r="L1497" s="45"/>
      <c r="M1497" s="45"/>
      <c r="N1497" s="45"/>
      <c r="O1497" s="45"/>
    </row>
    <row r="1498" ht="13.5" customHeight="1">
      <c r="A1498" s="1" t="s">
        <v>14146</v>
      </c>
      <c r="B1498" s="1" t="s">
        <v>65</v>
      </c>
      <c r="C1498" s="1" t="s">
        <v>10</v>
      </c>
      <c r="D1498" s="1" t="s">
        <v>14222</v>
      </c>
      <c r="E1498" s="1" t="s">
        <v>14223</v>
      </c>
      <c r="F1498" s="45"/>
      <c r="G1498" s="45"/>
      <c r="H1498" s="45"/>
      <c r="I1498" s="45"/>
      <c r="J1498" s="45"/>
      <c r="K1498" s="45"/>
      <c r="L1498" s="45"/>
      <c r="M1498" s="45"/>
      <c r="N1498" s="45"/>
      <c r="O1498" s="45"/>
    </row>
    <row r="1499" ht="13.5" customHeight="1">
      <c r="A1499" s="1" t="s">
        <v>14146</v>
      </c>
      <c r="B1499" s="1" t="s">
        <v>70</v>
      </c>
      <c r="C1499" s="1" t="s">
        <v>10</v>
      </c>
      <c r="D1499" s="1" t="s">
        <v>14226</v>
      </c>
      <c r="E1499" s="1" t="s">
        <v>14227</v>
      </c>
      <c r="F1499" s="45"/>
      <c r="G1499" s="45"/>
      <c r="H1499" s="45"/>
      <c r="I1499" s="45"/>
      <c r="J1499" s="45"/>
      <c r="K1499" s="45"/>
      <c r="L1499" s="45"/>
      <c r="M1499" s="45"/>
      <c r="N1499" s="45"/>
      <c r="O1499" s="45"/>
    </row>
    <row r="1500" ht="13.5" customHeight="1">
      <c r="A1500" s="1" t="s">
        <v>14146</v>
      </c>
      <c r="B1500" s="1" t="s">
        <v>74</v>
      </c>
      <c r="C1500" s="1" t="s">
        <v>10</v>
      </c>
      <c r="D1500" s="1" t="s">
        <v>14230</v>
      </c>
      <c r="E1500" s="1" t="s">
        <v>14231</v>
      </c>
      <c r="F1500" s="45"/>
      <c r="G1500" s="45"/>
      <c r="H1500" s="45"/>
      <c r="I1500" s="45"/>
      <c r="J1500" s="45"/>
      <c r="K1500" s="45"/>
      <c r="L1500" s="45"/>
      <c r="M1500" s="45"/>
      <c r="N1500" s="45"/>
      <c r="O1500" s="45"/>
    </row>
    <row r="1501" ht="13.5" customHeight="1">
      <c r="A1501" s="1" t="s">
        <v>14146</v>
      </c>
      <c r="B1501" s="1" t="s">
        <v>78</v>
      </c>
      <c r="C1501" s="1" t="s">
        <v>10</v>
      </c>
      <c r="D1501" s="1" t="s">
        <v>14234</v>
      </c>
      <c r="E1501" s="1" t="s">
        <v>14235</v>
      </c>
      <c r="F1501" s="45"/>
      <c r="G1501" s="45"/>
      <c r="H1501" s="45"/>
      <c r="I1501" s="45"/>
      <c r="J1501" s="45"/>
      <c r="K1501" s="45"/>
      <c r="L1501" s="45"/>
      <c r="M1501" s="45"/>
      <c r="N1501" s="45"/>
      <c r="O1501" s="45"/>
    </row>
    <row r="1502" ht="13.5" customHeight="1">
      <c r="A1502" s="1" t="s">
        <v>14146</v>
      </c>
      <c r="B1502" s="1" t="s">
        <v>83</v>
      </c>
      <c r="C1502" s="1" t="s">
        <v>115</v>
      </c>
      <c r="D1502" s="1" t="s">
        <v>14240</v>
      </c>
      <c r="E1502" s="1" t="s">
        <v>14241</v>
      </c>
      <c r="F1502" s="45"/>
      <c r="G1502" s="45"/>
      <c r="H1502" s="45"/>
      <c r="I1502" s="45"/>
      <c r="J1502" s="45"/>
      <c r="K1502" s="45"/>
      <c r="L1502" s="45"/>
      <c r="M1502" s="45"/>
      <c r="N1502" s="45"/>
      <c r="O1502" s="45"/>
    </row>
    <row r="1503" ht="13.5" customHeight="1">
      <c r="A1503" s="1" t="s">
        <v>14146</v>
      </c>
      <c r="B1503" s="1" t="s">
        <v>86</v>
      </c>
      <c r="C1503" s="1" t="s">
        <v>10</v>
      </c>
      <c r="D1503" s="1" t="s">
        <v>14242</v>
      </c>
      <c r="E1503" s="1" t="s">
        <v>14243</v>
      </c>
      <c r="F1503" s="45"/>
      <c r="G1503" s="45"/>
      <c r="H1503" s="45"/>
      <c r="I1503" s="45"/>
      <c r="J1503" s="45"/>
      <c r="K1503" s="45"/>
      <c r="L1503" s="45"/>
      <c r="M1503" s="45"/>
      <c r="N1503" s="45"/>
      <c r="O1503" s="45"/>
    </row>
    <row r="1504" ht="13.5" customHeight="1">
      <c r="A1504" s="1" t="s">
        <v>14146</v>
      </c>
      <c r="B1504" s="1" t="s">
        <v>91</v>
      </c>
      <c r="C1504" s="1" t="s">
        <v>10</v>
      </c>
      <c r="D1504" s="1" t="s">
        <v>14248</v>
      </c>
      <c r="E1504" s="1" t="s">
        <v>14249</v>
      </c>
      <c r="F1504" s="45"/>
      <c r="G1504" s="45"/>
      <c r="H1504" s="45"/>
      <c r="I1504" s="45"/>
      <c r="J1504" s="45"/>
      <c r="K1504" s="45"/>
      <c r="L1504" s="45"/>
      <c r="M1504" s="45"/>
      <c r="N1504" s="45"/>
      <c r="O1504" s="45"/>
    </row>
    <row r="1505" ht="13.5" customHeight="1">
      <c r="A1505" s="1" t="s">
        <v>14146</v>
      </c>
      <c r="B1505" s="1" t="s">
        <v>94</v>
      </c>
      <c r="C1505" s="1" t="s">
        <v>10</v>
      </c>
      <c r="D1505" s="1" t="s">
        <v>14250</v>
      </c>
      <c r="E1505" s="1" t="s">
        <v>14251</v>
      </c>
      <c r="F1505" s="45"/>
      <c r="G1505" s="45"/>
      <c r="H1505" s="45"/>
      <c r="I1505" s="45"/>
      <c r="J1505" s="45"/>
      <c r="K1505" s="45"/>
      <c r="L1505" s="45"/>
      <c r="M1505" s="45"/>
      <c r="N1505" s="45"/>
      <c r="O1505" s="45"/>
    </row>
    <row r="1506" ht="13.5" customHeight="1">
      <c r="A1506" s="1" t="s">
        <v>14146</v>
      </c>
      <c r="B1506" s="1" t="s">
        <v>186</v>
      </c>
      <c r="C1506" s="1" t="s">
        <v>10</v>
      </c>
      <c r="D1506" s="1" t="s">
        <v>14253</v>
      </c>
      <c r="E1506" s="1" t="s">
        <v>14255</v>
      </c>
      <c r="F1506" s="45"/>
      <c r="G1506" s="45"/>
      <c r="H1506" s="45"/>
      <c r="I1506" s="45"/>
      <c r="J1506" s="45"/>
      <c r="K1506" s="45"/>
      <c r="L1506" s="45"/>
      <c r="M1506" s="45"/>
      <c r="N1506" s="45"/>
      <c r="O1506" s="45"/>
    </row>
    <row r="1507" ht="13.5" customHeight="1">
      <c r="A1507" s="1" t="s">
        <v>14146</v>
      </c>
      <c r="B1507" s="1" t="s">
        <v>189</v>
      </c>
      <c r="C1507" s="1" t="s">
        <v>10</v>
      </c>
      <c r="D1507" s="1" t="s">
        <v>14257</v>
      </c>
      <c r="E1507" s="1" t="s">
        <v>14260</v>
      </c>
      <c r="F1507" s="45"/>
      <c r="G1507" s="45"/>
      <c r="H1507" s="45"/>
      <c r="I1507" s="45"/>
      <c r="J1507" s="45"/>
      <c r="K1507" s="45"/>
      <c r="L1507" s="45"/>
      <c r="M1507" s="45"/>
      <c r="N1507" s="45"/>
      <c r="O1507" s="45"/>
    </row>
    <row r="1508" ht="13.5" customHeight="1">
      <c r="A1508" s="1" t="s">
        <v>14146</v>
      </c>
      <c r="B1508" s="1" t="s">
        <v>193</v>
      </c>
      <c r="C1508" s="1" t="s">
        <v>10</v>
      </c>
      <c r="D1508" s="1" t="s">
        <v>14262</v>
      </c>
      <c r="E1508" s="1" t="s">
        <v>14264</v>
      </c>
      <c r="F1508" s="45"/>
      <c r="G1508" s="45"/>
      <c r="H1508" s="45"/>
      <c r="I1508" s="45"/>
      <c r="J1508" s="45"/>
      <c r="K1508" s="45"/>
      <c r="L1508" s="45"/>
      <c r="M1508" s="45"/>
      <c r="N1508" s="45"/>
      <c r="O1508" s="45"/>
    </row>
    <row r="1509" ht="13.5" customHeight="1">
      <c r="A1509" s="1" t="s">
        <v>14146</v>
      </c>
      <c r="B1509" s="1" t="s">
        <v>197</v>
      </c>
      <c r="C1509" s="1" t="s">
        <v>10</v>
      </c>
      <c r="D1509" s="1" t="s">
        <v>14266</v>
      </c>
      <c r="E1509" s="1" t="s">
        <v>14267</v>
      </c>
      <c r="F1509" s="45"/>
      <c r="G1509" s="45"/>
      <c r="H1509" s="45"/>
      <c r="I1509" s="45"/>
      <c r="J1509" s="45"/>
      <c r="K1509" s="45"/>
      <c r="L1509" s="45"/>
      <c r="M1509" s="45"/>
      <c r="N1509" s="45"/>
      <c r="O1509" s="45"/>
    </row>
    <row r="1510" ht="13.5" customHeight="1">
      <c r="A1510" s="1" t="s">
        <v>14146</v>
      </c>
      <c r="B1510" s="1" t="s">
        <v>99</v>
      </c>
      <c r="C1510" s="1" t="s">
        <v>817</v>
      </c>
      <c r="D1510" s="3"/>
      <c r="E1510" s="3"/>
      <c r="F1510" s="45"/>
      <c r="G1510" s="45"/>
      <c r="H1510" s="45"/>
      <c r="I1510" s="45"/>
      <c r="J1510" s="45"/>
      <c r="K1510" s="45"/>
      <c r="L1510" s="45"/>
      <c r="M1510" s="45"/>
      <c r="N1510" s="45"/>
      <c r="O1510" s="45"/>
    </row>
    <row r="1511" ht="13.5" customHeight="1">
      <c r="A1511" s="1" t="s">
        <v>14272</v>
      </c>
      <c r="B1511" s="2" t="s">
        <v>1</v>
      </c>
      <c r="C1511" s="1" t="s">
        <v>2</v>
      </c>
      <c r="D1511" s="3"/>
      <c r="E1511" s="3"/>
      <c r="F1511" s="45"/>
      <c r="G1511" s="45"/>
      <c r="H1511" s="45"/>
      <c r="I1511" s="45"/>
      <c r="J1511" s="45"/>
      <c r="K1511" s="45"/>
      <c r="L1511" s="45"/>
      <c r="M1511" s="45"/>
      <c r="N1511" s="45"/>
      <c r="O1511" s="45"/>
    </row>
    <row r="1512" ht="13.5" customHeight="1">
      <c r="A1512" s="1" t="s">
        <v>14272</v>
      </c>
      <c r="B1512" s="1" t="s">
        <v>5</v>
      </c>
      <c r="C1512" s="1" t="s">
        <v>102</v>
      </c>
      <c r="D1512" s="1" t="s">
        <v>14279</v>
      </c>
      <c r="E1512" s="1" t="s">
        <v>14280</v>
      </c>
      <c r="F1512" s="45"/>
      <c r="G1512" s="45"/>
      <c r="H1512" s="45"/>
      <c r="I1512" s="45"/>
      <c r="J1512" s="45"/>
      <c r="K1512" s="45"/>
      <c r="L1512" s="45"/>
      <c r="M1512" s="45"/>
      <c r="N1512" s="45"/>
      <c r="O1512" s="45"/>
    </row>
    <row r="1513" ht="13.5" customHeight="1">
      <c r="A1513" s="1" t="s">
        <v>14272</v>
      </c>
      <c r="B1513" s="1" t="s">
        <v>9</v>
      </c>
      <c r="C1513" s="1" t="s">
        <v>10</v>
      </c>
      <c r="D1513" s="1" t="s">
        <v>14285</v>
      </c>
      <c r="E1513" s="1" t="s">
        <v>14286</v>
      </c>
      <c r="F1513" s="45"/>
      <c r="G1513" s="45"/>
      <c r="H1513" s="45"/>
      <c r="I1513" s="45"/>
      <c r="J1513" s="45"/>
      <c r="K1513" s="45"/>
      <c r="L1513" s="45"/>
      <c r="M1513" s="45"/>
      <c r="N1513" s="45"/>
      <c r="O1513" s="45"/>
    </row>
    <row r="1514" ht="13.5" customHeight="1">
      <c r="A1514" s="1" t="s">
        <v>14272</v>
      </c>
      <c r="B1514" s="1" t="s">
        <v>13</v>
      </c>
      <c r="C1514" s="1" t="s">
        <v>115</v>
      </c>
      <c r="D1514" s="1" t="s">
        <v>14289</v>
      </c>
      <c r="E1514" s="1" t="s">
        <v>14291</v>
      </c>
      <c r="F1514" s="45"/>
      <c r="G1514" s="45"/>
      <c r="H1514" s="45"/>
      <c r="I1514" s="45"/>
      <c r="J1514" s="45"/>
      <c r="K1514" s="45"/>
      <c r="L1514" s="45"/>
      <c r="M1514" s="45"/>
      <c r="N1514" s="45"/>
      <c r="O1514" s="45"/>
    </row>
    <row r="1515" ht="13.5" customHeight="1">
      <c r="A1515" s="1" t="s">
        <v>14272</v>
      </c>
      <c r="B1515" s="1" t="s">
        <v>16</v>
      </c>
      <c r="C1515" s="1" t="s">
        <v>10</v>
      </c>
      <c r="D1515" s="1" t="s">
        <v>14293</v>
      </c>
      <c r="E1515" s="1" t="s">
        <v>14294</v>
      </c>
      <c r="F1515" s="45"/>
      <c r="G1515" s="45"/>
      <c r="H1515" s="45"/>
      <c r="I1515" s="45"/>
      <c r="J1515" s="45"/>
      <c r="K1515" s="45"/>
      <c r="L1515" s="45"/>
      <c r="M1515" s="45"/>
      <c r="N1515" s="45"/>
      <c r="O1515" s="45"/>
    </row>
    <row r="1516" ht="13.5" customHeight="1">
      <c r="A1516" s="1" t="s">
        <v>14272</v>
      </c>
      <c r="B1516" s="1" t="s">
        <v>21</v>
      </c>
      <c r="C1516" s="1" t="s">
        <v>10</v>
      </c>
      <c r="D1516" s="1" t="s">
        <v>14297</v>
      </c>
      <c r="E1516" s="1" t="s">
        <v>14299</v>
      </c>
      <c r="F1516" s="45"/>
      <c r="G1516" s="45"/>
      <c r="H1516" s="45"/>
      <c r="I1516" s="45"/>
      <c r="J1516" s="45"/>
      <c r="K1516" s="45"/>
      <c r="L1516" s="45"/>
      <c r="M1516" s="45"/>
      <c r="N1516" s="45"/>
      <c r="O1516" s="45"/>
    </row>
    <row r="1517" ht="13.5" customHeight="1">
      <c r="A1517" s="1" t="s">
        <v>14272</v>
      </c>
      <c r="B1517" s="1" t="s">
        <v>27</v>
      </c>
      <c r="C1517" s="1" t="s">
        <v>10</v>
      </c>
      <c r="D1517" s="1" t="s">
        <v>14302</v>
      </c>
      <c r="E1517" s="1" t="s">
        <v>14303</v>
      </c>
      <c r="F1517" s="45"/>
      <c r="G1517" s="45"/>
      <c r="H1517" s="45"/>
      <c r="I1517" s="45"/>
      <c r="J1517" s="45"/>
      <c r="K1517" s="45"/>
      <c r="L1517" s="45"/>
      <c r="M1517" s="45"/>
      <c r="N1517" s="45"/>
      <c r="O1517" s="45"/>
    </row>
    <row r="1518" ht="13.5" customHeight="1">
      <c r="A1518" s="1" t="s">
        <v>14272</v>
      </c>
      <c r="B1518" s="1" t="s">
        <v>31</v>
      </c>
      <c r="C1518" s="1" t="s">
        <v>10</v>
      </c>
      <c r="D1518" s="1" t="s">
        <v>14306</v>
      </c>
      <c r="E1518" s="1" t="s">
        <v>14307</v>
      </c>
      <c r="F1518" s="45"/>
      <c r="G1518" s="45"/>
      <c r="H1518" s="45"/>
      <c r="I1518" s="45"/>
      <c r="J1518" s="45"/>
      <c r="K1518" s="45"/>
      <c r="L1518" s="45"/>
      <c r="M1518" s="45"/>
      <c r="N1518" s="45"/>
      <c r="O1518" s="45"/>
    </row>
    <row r="1519" ht="13.5" customHeight="1">
      <c r="A1519" s="1" t="s">
        <v>14272</v>
      </c>
      <c r="B1519" s="1" t="s">
        <v>34</v>
      </c>
      <c r="C1519" s="1" t="s">
        <v>10</v>
      </c>
      <c r="D1519" s="1" t="s">
        <v>14311</v>
      </c>
      <c r="E1519" s="1" t="s">
        <v>14312</v>
      </c>
      <c r="F1519" s="45"/>
      <c r="G1519" s="45"/>
      <c r="H1519" s="45"/>
      <c r="I1519" s="45"/>
      <c r="J1519" s="45"/>
      <c r="K1519" s="45"/>
      <c r="L1519" s="45"/>
      <c r="M1519" s="45"/>
      <c r="N1519" s="45"/>
      <c r="O1519" s="45"/>
    </row>
    <row r="1520" ht="13.5" customHeight="1">
      <c r="A1520" s="1" t="s">
        <v>14272</v>
      </c>
      <c r="B1520" s="1" t="s">
        <v>40</v>
      </c>
      <c r="C1520" s="1" t="s">
        <v>374</v>
      </c>
      <c r="D1520" s="1" t="s">
        <v>14315</v>
      </c>
      <c r="E1520" s="1" t="s">
        <v>14316</v>
      </c>
      <c r="F1520" s="45"/>
      <c r="G1520" s="45"/>
      <c r="H1520" s="45"/>
      <c r="I1520" s="45"/>
      <c r="J1520" s="45"/>
      <c r="K1520" s="45"/>
      <c r="L1520" s="45"/>
      <c r="M1520" s="45"/>
      <c r="N1520" s="45"/>
      <c r="O1520" s="45"/>
    </row>
    <row r="1521" ht="13.5" customHeight="1">
      <c r="A1521" s="1" t="s">
        <v>14272</v>
      </c>
      <c r="B1521" s="1" t="s">
        <v>45</v>
      </c>
      <c r="C1521" s="1" t="s">
        <v>115</v>
      </c>
      <c r="D1521" s="1" t="s">
        <v>14321</v>
      </c>
      <c r="E1521" s="1" t="s">
        <v>14322</v>
      </c>
      <c r="F1521" s="45"/>
      <c r="G1521" s="45"/>
      <c r="H1521" s="45"/>
      <c r="I1521" s="45"/>
      <c r="J1521" s="45"/>
      <c r="K1521" s="45"/>
      <c r="L1521" s="45"/>
      <c r="M1521" s="45"/>
      <c r="N1521" s="45"/>
      <c r="O1521" s="45"/>
    </row>
    <row r="1522" ht="13.5" customHeight="1">
      <c r="A1522" s="1" t="s">
        <v>14272</v>
      </c>
      <c r="B1522" s="1" t="s">
        <v>52</v>
      </c>
      <c r="C1522" s="1" t="s">
        <v>10</v>
      </c>
      <c r="D1522" s="1" t="s">
        <v>14327</v>
      </c>
      <c r="E1522" s="1" t="s">
        <v>14328</v>
      </c>
      <c r="F1522" s="45"/>
      <c r="G1522" s="45"/>
      <c r="H1522" s="45"/>
      <c r="I1522" s="45"/>
      <c r="J1522" s="45"/>
      <c r="K1522" s="45"/>
      <c r="L1522" s="45"/>
      <c r="M1522" s="45"/>
      <c r="N1522" s="45"/>
      <c r="O1522" s="45"/>
    </row>
    <row r="1523" ht="13.5" customHeight="1">
      <c r="A1523" s="1" t="s">
        <v>14272</v>
      </c>
      <c r="B1523" s="1" t="s">
        <v>57</v>
      </c>
      <c r="C1523" s="1" t="s">
        <v>10</v>
      </c>
      <c r="D1523" s="1" t="s">
        <v>14331</v>
      </c>
      <c r="E1523" s="1" t="s">
        <v>14332</v>
      </c>
      <c r="F1523" s="45"/>
      <c r="G1523" s="45"/>
      <c r="H1523" s="45"/>
      <c r="I1523" s="45"/>
      <c r="J1523" s="45"/>
      <c r="K1523" s="45"/>
      <c r="L1523" s="45"/>
      <c r="M1523" s="45"/>
      <c r="N1523" s="45"/>
      <c r="O1523" s="45"/>
    </row>
    <row r="1524" ht="13.5" customHeight="1">
      <c r="A1524" s="1" t="s">
        <v>14272</v>
      </c>
      <c r="B1524" s="1" t="s">
        <v>60</v>
      </c>
      <c r="C1524" s="1" t="s">
        <v>10</v>
      </c>
      <c r="D1524" s="1" t="s">
        <v>14337</v>
      </c>
      <c r="E1524" s="1" t="s">
        <v>14338</v>
      </c>
      <c r="F1524" s="45"/>
      <c r="G1524" s="45"/>
      <c r="H1524" s="45"/>
      <c r="I1524" s="45"/>
      <c r="J1524" s="45"/>
      <c r="K1524" s="45"/>
      <c r="L1524" s="45"/>
      <c r="M1524" s="45"/>
      <c r="N1524" s="45"/>
      <c r="O1524" s="45"/>
    </row>
    <row r="1525" ht="13.5" customHeight="1">
      <c r="A1525" s="1" t="s">
        <v>14272</v>
      </c>
      <c r="B1525" s="1" t="s">
        <v>65</v>
      </c>
      <c r="C1525" s="1" t="s">
        <v>10</v>
      </c>
      <c r="D1525" s="1" t="s">
        <v>14343</v>
      </c>
      <c r="E1525" s="1" t="s">
        <v>14344</v>
      </c>
      <c r="F1525" s="45"/>
      <c r="G1525" s="45"/>
      <c r="H1525" s="45"/>
      <c r="I1525" s="45"/>
      <c r="J1525" s="45"/>
      <c r="K1525" s="45"/>
      <c r="L1525" s="45"/>
      <c r="M1525" s="45"/>
      <c r="N1525" s="45"/>
      <c r="O1525" s="45"/>
    </row>
    <row r="1526" ht="13.5" customHeight="1">
      <c r="A1526" s="1" t="s">
        <v>14272</v>
      </c>
      <c r="B1526" s="1" t="s">
        <v>70</v>
      </c>
      <c r="C1526" s="1" t="s">
        <v>10</v>
      </c>
      <c r="D1526" s="1" t="s">
        <v>14347</v>
      </c>
      <c r="E1526" s="1" t="s">
        <v>14348</v>
      </c>
      <c r="F1526" s="45"/>
      <c r="G1526" s="45"/>
      <c r="H1526" s="45"/>
      <c r="I1526" s="45"/>
      <c r="J1526" s="45"/>
      <c r="K1526" s="45"/>
      <c r="L1526" s="45"/>
      <c r="M1526" s="45"/>
      <c r="N1526" s="45"/>
      <c r="O1526" s="45"/>
    </row>
    <row r="1527" ht="13.5" customHeight="1">
      <c r="A1527" s="1" t="s">
        <v>14272</v>
      </c>
      <c r="B1527" s="1" t="s">
        <v>74</v>
      </c>
      <c r="C1527" s="1" t="s">
        <v>10</v>
      </c>
      <c r="D1527" s="1" t="s">
        <v>14353</v>
      </c>
      <c r="E1527" s="1" t="s">
        <v>14354</v>
      </c>
      <c r="F1527" s="45"/>
      <c r="G1527" s="45"/>
      <c r="H1527" s="45"/>
      <c r="I1527" s="45"/>
      <c r="J1527" s="45"/>
      <c r="K1527" s="45"/>
      <c r="L1527" s="45"/>
      <c r="M1527" s="45"/>
      <c r="N1527" s="45"/>
      <c r="O1527" s="45"/>
    </row>
    <row r="1528" ht="13.5" customHeight="1">
      <c r="A1528" s="1" t="s">
        <v>14272</v>
      </c>
      <c r="B1528" s="1" t="s">
        <v>78</v>
      </c>
      <c r="C1528" s="1" t="s">
        <v>10</v>
      </c>
      <c r="D1528" s="1" t="s">
        <v>14359</v>
      </c>
      <c r="E1528" s="1" t="s">
        <v>14360</v>
      </c>
      <c r="F1528" s="45"/>
      <c r="G1528" s="45"/>
      <c r="H1528" s="45"/>
      <c r="I1528" s="45"/>
      <c r="J1528" s="45"/>
      <c r="K1528" s="45"/>
      <c r="L1528" s="45"/>
      <c r="M1528" s="45"/>
      <c r="N1528" s="45"/>
      <c r="O1528" s="45"/>
    </row>
    <row r="1529" ht="13.5" customHeight="1">
      <c r="A1529" s="1" t="s">
        <v>14272</v>
      </c>
      <c r="B1529" s="1" t="s">
        <v>83</v>
      </c>
      <c r="C1529" s="1" t="s">
        <v>10</v>
      </c>
      <c r="D1529" s="1" t="s">
        <v>14363</v>
      </c>
      <c r="E1529" s="1" t="s">
        <v>14365</v>
      </c>
      <c r="F1529" s="45"/>
      <c r="G1529" s="45"/>
      <c r="H1529" s="45"/>
      <c r="I1529" s="45"/>
      <c r="J1529" s="45"/>
      <c r="K1529" s="45"/>
      <c r="L1529" s="45"/>
      <c r="M1529" s="45"/>
      <c r="N1529" s="45"/>
      <c r="O1529" s="45"/>
    </row>
    <row r="1530" ht="13.5" customHeight="1">
      <c r="A1530" s="1" t="s">
        <v>14272</v>
      </c>
      <c r="B1530" s="1" t="s">
        <v>86</v>
      </c>
      <c r="C1530" s="1" t="s">
        <v>374</v>
      </c>
      <c r="D1530" s="1" t="s">
        <v>14369</v>
      </c>
      <c r="E1530" s="1" t="s">
        <v>14370</v>
      </c>
      <c r="F1530" s="45"/>
      <c r="G1530" s="45"/>
      <c r="H1530" s="45"/>
      <c r="I1530" s="45"/>
      <c r="J1530" s="45"/>
      <c r="K1530" s="45"/>
      <c r="L1530" s="45"/>
      <c r="M1530" s="45"/>
      <c r="N1530" s="45"/>
      <c r="O1530" s="45"/>
    </row>
    <row r="1531" ht="13.5" customHeight="1">
      <c r="A1531" s="1" t="s">
        <v>14272</v>
      </c>
      <c r="B1531" s="1" t="s">
        <v>91</v>
      </c>
      <c r="C1531" s="1" t="s">
        <v>10</v>
      </c>
      <c r="D1531" s="1" t="s">
        <v>14373</v>
      </c>
      <c r="E1531" s="1" t="s">
        <v>14375</v>
      </c>
      <c r="F1531" s="45"/>
      <c r="G1531" s="45"/>
      <c r="H1531" s="45"/>
      <c r="I1531" s="45"/>
      <c r="J1531" s="45"/>
      <c r="K1531" s="45"/>
      <c r="L1531" s="45"/>
      <c r="M1531" s="45"/>
      <c r="N1531" s="45"/>
      <c r="O1531" s="45"/>
    </row>
    <row r="1532" ht="13.5" customHeight="1">
      <c r="A1532" s="1" t="s">
        <v>14272</v>
      </c>
      <c r="B1532" s="1" t="s">
        <v>94</v>
      </c>
      <c r="C1532" s="1" t="s">
        <v>10</v>
      </c>
      <c r="D1532" s="1" t="s">
        <v>14377</v>
      </c>
      <c r="E1532" s="1" t="s">
        <v>14379</v>
      </c>
      <c r="F1532" s="45"/>
      <c r="G1532" s="45"/>
      <c r="H1532" s="45"/>
      <c r="I1532" s="45"/>
      <c r="J1532" s="45"/>
      <c r="K1532" s="45"/>
      <c r="L1532" s="45"/>
      <c r="M1532" s="45"/>
      <c r="N1532" s="45"/>
      <c r="O1532" s="45"/>
    </row>
    <row r="1533" ht="13.5" customHeight="1">
      <c r="A1533" s="1" t="s">
        <v>14272</v>
      </c>
      <c r="B1533" s="1" t="s">
        <v>186</v>
      </c>
      <c r="C1533" s="1" t="s">
        <v>374</v>
      </c>
      <c r="D1533" s="1" t="s">
        <v>14380</v>
      </c>
      <c r="E1533" s="1" t="s">
        <v>14381</v>
      </c>
      <c r="F1533" s="45"/>
      <c r="G1533" s="45"/>
      <c r="H1533" s="45"/>
      <c r="I1533" s="45"/>
      <c r="J1533" s="45"/>
      <c r="K1533" s="45"/>
      <c r="L1533" s="45"/>
      <c r="M1533" s="45"/>
      <c r="N1533" s="45"/>
      <c r="O1533" s="45"/>
    </row>
    <row r="1534" ht="13.5" customHeight="1">
      <c r="A1534" s="1" t="s">
        <v>14272</v>
      </c>
      <c r="B1534" s="1" t="s">
        <v>189</v>
      </c>
      <c r="C1534" s="1" t="s">
        <v>10</v>
      </c>
      <c r="D1534" s="1" t="s">
        <v>14386</v>
      </c>
      <c r="E1534" s="1" t="s">
        <v>14387</v>
      </c>
      <c r="F1534" s="45"/>
      <c r="G1534" s="45"/>
      <c r="H1534" s="45"/>
      <c r="I1534" s="45"/>
      <c r="J1534" s="45"/>
      <c r="K1534" s="45"/>
      <c r="L1534" s="45"/>
      <c r="M1534" s="45"/>
      <c r="N1534" s="45"/>
      <c r="O1534" s="45"/>
    </row>
    <row r="1535" ht="13.5" customHeight="1">
      <c r="A1535" s="1" t="s">
        <v>14272</v>
      </c>
      <c r="B1535" s="1" t="s">
        <v>193</v>
      </c>
      <c r="C1535" s="1" t="s">
        <v>10</v>
      </c>
      <c r="D1535" s="1" t="s">
        <v>14388</v>
      </c>
      <c r="E1535" s="1" t="s">
        <v>14389</v>
      </c>
      <c r="F1535" s="45"/>
      <c r="G1535" s="45"/>
      <c r="H1535" s="45"/>
      <c r="I1535" s="45"/>
      <c r="J1535" s="45"/>
      <c r="K1535" s="45"/>
      <c r="L1535" s="45"/>
      <c r="M1535" s="45"/>
      <c r="N1535" s="45"/>
      <c r="O1535" s="45"/>
    </row>
    <row r="1536" ht="13.5" customHeight="1">
      <c r="A1536" s="1" t="s">
        <v>14272</v>
      </c>
      <c r="B1536" s="1" t="s">
        <v>197</v>
      </c>
      <c r="C1536" s="1" t="s">
        <v>10</v>
      </c>
      <c r="D1536" s="1" t="s">
        <v>14393</v>
      </c>
      <c r="E1536" s="1" t="s">
        <v>14394</v>
      </c>
      <c r="F1536" s="45"/>
      <c r="G1536" s="45"/>
      <c r="H1536" s="45"/>
      <c r="I1536" s="45"/>
      <c r="J1536" s="45"/>
      <c r="K1536" s="45"/>
      <c r="L1536" s="45"/>
      <c r="M1536" s="45"/>
      <c r="N1536" s="45"/>
      <c r="O1536" s="45"/>
    </row>
    <row r="1537" ht="13.5" customHeight="1">
      <c r="A1537" s="1" t="s">
        <v>14272</v>
      </c>
      <c r="B1537" s="1" t="s">
        <v>201</v>
      </c>
      <c r="C1537" s="1" t="s">
        <v>10</v>
      </c>
      <c r="D1537" s="1" t="s">
        <v>14396</v>
      </c>
      <c r="E1537" s="1" t="s">
        <v>14398</v>
      </c>
      <c r="F1537" s="45"/>
      <c r="G1537" s="45"/>
      <c r="H1537" s="45"/>
      <c r="I1537" s="45"/>
      <c r="J1537" s="45"/>
      <c r="K1537" s="45"/>
      <c r="L1537" s="45"/>
      <c r="M1537" s="45"/>
      <c r="N1537" s="45"/>
      <c r="O1537" s="45"/>
    </row>
    <row r="1538" ht="13.5" customHeight="1">
      <c r="A1538" s="1" t="s">
        <v>14272</v>
      </c>
      <c r="B1538" s="1" t="s">
        <v>206</v>
      </c>
      <c r="C1538" s="1" t="s">
        <v>115</v>
      </c>
      <c r="D1538" s="1" t="s">
        <v>14400</v>
      </c>
      <c r="E1538" s="1" t="s">
        <v>14402</v>
      </c>
      <c r="F1538" s="45"/>
      <c r="G1538" s="45"/>
      <c r="H1538" s="45"/>
      <c r="I1538" s="45"/>
      <c r="J1538" s="45"/>
      <c r="K1538" s="45"/>
      <c r="L1538" s="45"/>
      <c r="M1538" s="45"/>
      <c r="N1538" s="45"/>
      <c r="O1538" s="45"/>
    </row>
    <row r="1539" ht="13.5" customHeight="1">
      <c r="A1539" s="1" t="s">
        <v>14272</v>
      </c>
      <c r="B1539" s="1" t="s">
        <v>211</v>
      </c>
      <c r="C1539" s="1" t="s">
        <v>10</v>
      </c>
      <c r="D1539" s="1" t="s">
        <v>14404</v>
      </c>
      <c r="E1539" s="1" t="s">
        <v>14406</v>
      </c>
      <c r="F1539" s="45"/>
      <c r="G1539" s="45"/>
      <c r="H1539" s="45"/>
      <c r="I1539" s="45"/>
      <c r="J1539" s="45"/>
      <c r="K1539" s="45"/>
      <c r="L1539" s="45"/>
      <c r="M1539" s="45"/>
      <c r="N1539" s="45"/>
      <c r="O1539" s="45"/>
    </row>
    <row r="1540" ht="13.5" customHeight="1">
      <c r="A1540" s="1" t="s">
        <v>14272</v>
      </c>
      <c r="B1540" s="1" t="s">
        <v>215</v>
      </c>
      <c r="C1540" s="1" t="s">
        <v>10</v>
      </c>
      <c r="D1540" s="1" t="s">
        <v>14408</v>
      </c>
      <c r="E1540" s="1" t="s">
        <v>14410</v>
      </c>
      <c r="F1540" s="45"/>
      <c r="G1540" s="45"/>
      <c r="H1540" s="45"/>
      <c r="I1540" s="45"/>
      <c r="J1540" s="45"/>
      <c r="K1540" s="45"/>
      <c r="L1540" s="45"/>
      <c r="M1540" s="45"/>
      <c r="N1540" s="45"/>
      <c r="O1540" s="45"/>
    </row>
    <row r="1541" ht="13.5" customHeight="1">
      <c r="A1541" s="1" t="s">
        <v>14272</v>
      </c>
      <c r="B1541" s="1" t="s">
        <v>220</v>
      </c>
      <c r="C1541" s="1" t="s">
        <v>10</v>
      </c>
      <c r="D1541" s="1" t="s">
        <v>14413</v>
      </c>
      <c r="E1541" s="1" t="s">
        <v>14415</v>
      </c>
      <c r="F1541" s="45"/>
      <c r="G1541" s="45"/>
      <c r="H1541" s="45"/>
      <c r="I1541" s="45"/>
      <c r="J1541" s="45"/>
      <c r="K1541" s="45"/>
      <c r="L1541" s="45"/>
      <c r="M1541" s="45"/>
      <c r="N1541" s="45"/>
      <c r="O1541" s="45"/>
    </row>
    <row r="1542" ht="13.5" customHeight="1">
      <c r="A1542" s="1" t="s">
        <v>14272</v>
      </c>
      <c r="B1542" s="1" t="s">
        <v>223</v>
      </c>
      <c r="C1542" s="1" t="s">
        <v>10</v>
      </c>
      <c r="D1542" s="1" t="s">
        <v>14417</v>
      </c>
      <c r="E1542" s="1" t="s">
        <v>14418</v>
      </c>
      <c r="F1542" s="45"/>
      <c r="G1542" s="45"/>
      <c r="H1542" s="45"/>
      <c r="I1542" s="45"/>
      <c r="J1542" s="45"/>
      <c r="K1542" s="45"/>
      <c r="L1542" s="45"/>
      <c r="M1542" s="45"/>
      <c r="N1542" s="45"/>
      <c r="O1542" s="45"/>
    </row>
    <row r="1543" ht="13.5" customHeight="1">
      <c r="A1543" s="1" t="s">
        <v>14272</v>
      </c>
      <c r="B1543" s="1" t="s">
        <v>99</v>
      </c>
      <c r="C1543" s="1" t="s">
        <v>817</v>
      </c>
      <c r="D1543" s="3"/>
      <c r="E1543" s="3"/>
      <c r="F1543" s="45"/>
      <c r="G1543" s="45"/>
      <c r="H1543" s="45"/>
      <c r="I1543" s="45"/>
      <c r="J1543" s="45"/>
      <c r="K1543" s="45"/>
      <c r="L1543" s="45"/>
      <c r="M1543" s="45"/>
      <c r="N1543" s="45"/>
      <c r="O1543" s="45"/>
    </row>
    <row r="1544" ht="13.5" customHeight="1">
      <c r="A1544" s="1" t="s">
        <v>14422</v>
      </c>
      <c r="B1544" s="2" t="s">
        <v>1</v>
      </c>
      <c r="C1544" s="1" t="s">
        <v>2</v>
      </c>
      <c r="D1544" s="3"/>
      <c r="E1544" s="3"/>
      <c r="F1544" s="45"/>
      <c r="G1544" s="45"/>
      <c r="H1544" s="45"/>
      <c r="I1544" s="45"/>
      <c r="J1544" s="45"/>
      <c r="K1544" s="45"/>
      <c r="L1544" s="45"/>
      <c r="M1544" s="45"/>
      <c r="N1544" s="45"/>
      <c r="O1544" s="45"/>
    </row>
    <row r="1545" ht="13.5" customHeight="1">
      <c r="A1545" s="1" t="s">
        <v>14422</v>
      </c>
      <c r="B1545" s="1" t="s">
        <v>5</v>
      </c>
      <c r="C1545" s="1" t="s">
        <v>303</v>
      </c>
      <c r="D1545" s="1" t="s">
        <v>14427</v>
      </c>
      <c r="E1545" s="1" t="s">
        <v>14429</v>
      </c>
      <c r="F1545" s="45"/>
      <c r="G1545" s="45"/>
      <c r="H1545" s="45"/>
      <c r="I1545" s="45"/>
      <c r="J1545" s="45"/>
      <c r="K1545" s="45"/>
      <c r="L1545" s="45"/>
      <c r="M1545" s="45"/>
      <c r="N1545" s="45"/>
      <c r="O1545" s="45"/>
    </row>
    <row r="1546" ht="13.5" customHeight="1">
      <c r="A1546" s="1" t="s">
        <v>14422</v>
      </c>
      <c r="B1546" s="1" t="s">
        <v>9</v>
      </c>
      <c r="C1546" s="1" t="s">
        <v>10</v>
      </c>
      <c r="D1546" s="1" t="s">
        <v>14431</v>
      </c>
      <c r="E1546" s="1" t="s">
        <v>14432</v>
      </c>
      <c r="F1546" s="45"/>
      <c r="G1546" s="45"/>
      <c r="H1546" s="45"/>
      <c r="I1546" s="45"/>
      <c r="J1546" s="45"/>
      <c r="K1546" s="45"/>
      <c r="L1546" s="45"/>
      <c r="M1546" s="45"/>
      <c r="N1546" s="45"/>
      <c r="O1546" s="45"/>
    </row>
    <row r="1547" ht="13.5" customHeight="1">
      <c r="A1547" s="1" t="s">
        <v>14422</v>
      </c>
      <c r="B1547" s="1" t="s">
        <v>13</v>
      </c>
      <c r="C1547" s="1" t="s">
        <v>10</v>
      </c>
      <c r="D1547" s="1" t="s">
        <v>14437</v>
      </c>
      <c r="E1547" s="1" t="s">
        <v>14438</v>
      </c>
      <c r="F1547" s="45"/>
      <c r="G1547" s="45"/>
      <c r="H1547" s="45"/>
      <c r="I1547" s="45"/>
      <c r="J1547" s="45"/>
      <c r="K1547" s="45"/>
      <c r="L1547" s="45"/>
      <c r="M1547" s="45"/>
      <c r="N1547" s="45"/>
      <c r="O1547" s="45"/>
    </row>
    <row r="1548" ht="13.5" customHeight="1">
      <c r="A1548" s="1" t="s">
        <v>14422</v>
      </c>
      <c r="B1548" s="1" t="s">
        <v>16</v>
      </c>
      <c r="C1548" s="1" t="s">
        <v>10</v>
      </c>
      <c r="D1548" s="1" t="s">
        <v>14441</v>
      </c>
      <c r="E1548" s="1" t="s">
        <v>14442</v>
      </c>
      <c r="F1548" s="45"/>
      <c r="G1548" s="45"/>
      <c r="H1548" s="45"/>
      <c r="I1548" s="45"/>
      <c r="J1548" s="45"/>
      <c r="K1548" s="45"/>
      <c r="L1548" s="45"/>
      <c r="M1548" s="45"/>
      <c r="N1548" s="45"/>
      <c r="O1548" s="45"/>
    </row>
    <row r="1549" ht="13.5" customHeight="1">
      <c r="A1549" s="1" t="s">
        <v>14422</v>
      </c>
      <c r="B1549" s="1" t="s">
        <v>21</v>
      </c>
      <c r="C1549" s="1" t="s">
        <v>10</v>
      </c>
      <c r="D1549" s="1" t="s">
        <v>14447</v>
      </c>
      <c r="E1549" s="1" t="s">
        <v>14448</v>
      </c>
      <c r="F1549" s="45"/>
      <c r="G1549" s="45"/>
      <c r="H1549" s="45"/>
      <c r="I1549" s="45"/>
      <c r="J1549" s="45"/>
      <c r="K1549" s="45"/>
      <c r="L1549" s="45"/>
      <c r="M1549" s="45"/>
      <c r="N1549" s="45"/>
      <c r="O1549" s="45"/>
    </row>
    <row r="1550" ht="13.5" customHeight="1">
      <c r="A1550" s="1" t="s">
        <v>14422</v>
      </c>
      <c r="B1550" s="1" t="s">
        <v>27</v>
      </c>
      <c r="C1550" s="1" t="s">
        <v>10</v>
      </c>
      <c r="D1550" s="1" t="s">
        <v>14452</v>
      </c>
      <c r="E1550" s="1" t="s">
        <v>14454</v>
      </c>
      <c r="F1550" s="45"/>
      <c r="G1550" s="45"/>
      <c r="H1550" s="45"/>
      <c r="I1550" s="45"/>
      <c r="J1550" s="45"/>
      <c r="K1550" s="45"/>
      <c r="L1550" s="45"/>
      <c r="M1550" s="45"/>
      <c r="N1550" s="45"/>
      <c r="O1550" s="45"/>
    </row>
    <row r="1551" ht="13.5" customHeight="1">
      <c r="A1551" s="1" t="s">
        <v>14422</v>
      </c>
      <c r="B1551" s="1" t="s">
        <v>31</v>
      </c>
      <c r="C1551" s="1" t="s">
        <v>10</v>
      </c>
      <c r="D1551" s="1" t="s">
        <v>14458</v>
      </c>
      <c r="E1551" s="1" t="s">
        <v>14460</v>
      </c>
      <c r="F1551" s="45"/>
      <c r="G1551" s="45"/>
      <c r="H1551" s="45"/>
      <c r="I1551" s="45"/>
      <c r="J1551" s="45"/>
      <c r="K1551" s="45"/>
      <c r="L1551" s="45"/>
      <c r="M1551" s="45"/>
      <c r="N1551" s="45"/>
      <c r="O1551" s="45"/>
    </row>
    <row r="1552" ht="13.5" customHeight="1">
      <c r="A1552" s="1" t="s">
        <v>14422</v>
      </c>
      <c r="B1552" s="1" t="s">
        <v>34</v>
      </c>
      <c r="C1552" s="1" t="s">
        <v>10</v>
      </c>
      <c r="D1552" s="1" t="s">
        <v>14464</v>
      </c>
      <c r="E1552" s="1" t="s">
        <v>14465</v>
      </c>
      <c r="F1552" s="45"/>
      <c r="G1552" s="45"/>
      <c r="H1552" s="45"/>
      <c r="I1552" s="45"/>
      <c r="J1552" s="45"/>
      <c r="K1552" s="45"/>
      <c r="L1552" s="45"/>
      <c r="M1552" s="45"/>
      <c r="N1552" s="45"/>
      <c r="O1552" s="45"/>
    </row>
    <row r="1553" ht="13.5" customHeight="1">
      <c r="A1553" s="1" t="s">
        <v>14422</v>
      </c>
      <c r="B1553" s="1" t="s">
        <v>40</v>
      </c>
      <c r="C1553" s="1" t="s">
        <v>10</v>
      </c>
      <c r="D1553" s="1" t="s">
        <v>14469</v>
      </c>
      <c r="E1553" s="1" t="s">
        <v>14470</v>
      </c>
      <c r="F1553" s="45"/>
      <c r="G1553" s="45"/>
      <c r="H1553" s="45"/>
      <c r="I1553" s="45"/>
      <c r="J1553" s="45"/>
      <c r="K1553" s="45"/>
      <c r="L1553" s="45"/>
      <c r="M1553" s="45"/>
      <c r="N1553" s="45"/>
      <c r="O1553" s="45"/>
    </row>
    <row r="1554" ht="13.5" customHeight="1">
      <c r="A1554" s="1" t="s">
        <v>14422</v>
      </c>
      <c r="B1554" s="1" t="s">
        <v>45</v>
      </c>
      <c r="C1554" s="1" t="s">
        <v>115</v>
      </c>
      <c r="D1554" s="1" t="s">
        <v>14475</v>
      </c>
      <c r="E1554" s="1" t="s">
        <v>14476</v>
      </c>
      <c r="F1554" s="45"/>
      <c r="G1554" s="45"/>
      <c r="H1554" s="45"/>
      <c r="I1554" s="45"/>
      <c r="J1554" s="45"/>
      <c r="K1554" s="45"/>
      <c r="L1554" s="45"/>
      <c r="M1554" s="45"/>
      <c r="N1554" s="45"/>
      <c r="O1554" s="45"/>
    </row>
    <row r="1555" ht="13.5" customHeight="1">
      <c r="A1555" s="1" t="s">
        <v>14422</v>
      </c>
      <c r="B1555" s="1" t="s">
        <v>52</v>
      </c>
      <c r="C1555" s="1" t="s">
        <v>10</v>
      </c>
      <c r="D1555" s="1" t="s">
        <v>14481</v>
      </c>
      <c r="E1555" s="1" t="s">
        <v>14482</v>
      </c>
      <c r="F1555" s="45"/>
      <c r="G1555" s="45"/>
      <c r="H1555" s="45"/>
      <c r="I1555" s="45"/>
      <c r="J1555" s="45"/>
      <c r="K1555" s="45"/>
      <c r="L1555" s="45"/>
      <c r="M1555" s="45"/>
      <c r="N1555" s="45"/>
      <c r="O1555" s="45"/>
    </row>
    <row r="1556" ht="13.5" customHeight="1">
      <c r="A1556" s="1" t="s">
        <v>14422</v>
      </c>
      <c r="B1556" s="1" t="s">
        <v>57</v>
      </c>
      <c r="C1556" s="1" t="s">
        <v>10</v>
      </c>
      <c r="D1556" s="1" t="s">
        <v>14486</v>
      </c>
      <c r="E1556" s="1" t="s">
        <v>14488</v>
      </c>
      <c r="F1556" s="45"/>
      <c r="G1556" s="45"/>
      <c r="H1556" s="45"/>
      <c r="I1556" s="45"/>
      <c r="J1556" s="45"/>
      <c r="K1556" s="45"/>
      <c r="L1556" s="45"/>
      <c r="M1556" s="45"/>
      <c r="N1556" s="45"/>
      <c r="O1556" s="45"/>
    </row>
    <row r="1557" ht="13.5" customHeight="1">
      <c r="A1557" s="1" t="s">
        <v>14422</v>
      </c>
      <c r="B1557" s="1" t="s">
        <v>60</v>
      </c>
      <c r="C1557" s="1" t="s">
        <v>10</v>
      </c>
      <c r="D1557" s="1" t="s">
        <v>14492</v>
      </c>
      <c r="E1557" s="1" t="s">
        <v>14494</v>
      </c>
      <c r="F1557" s="45"/>
      <c r="G1557" s="45"/>
      <c r="H1557" s="45"/>
      <c r="I1557" s="45"/>
      <c r="J1557" s="45"/>
      <c r="K1557" s="45"/>
      <c r="L1557" s="45"/>
      <c r="M1557" s="45"/>
      <c r="N1557" s="45"/>
      <c r="O1557" s="45"/>
    </row>
    <row r="1558" ht="13.5" customHeight="1">
      <c r="A1558" s="1" t="s">
        <v>14422</v>
      </c>
      <c r="B1558" s="1" t="s">
        <v>65</v>
      </c>
      <c r="C1558" s="1" t="s">
        <v>115</v>
      </c>
      <c r="D1558" s="1" t="s">
        <v>14497</v>
      </c>
      <c r="E1558" s="1" t="s">
        <v>14499</v>
      </c>
      <c r="F1558" s="45"/>
      <c r="G1558" s="45"/>
      <c r="H1558" s="45"/>
      <c r="I1558" s="45"/>
      <c r="J1558" s="45"/>
      <c r="K1558" s="45"/>
      <c r="L1558" s="45"/>
      <c r="M1558" s="45"/>
      <c r="N1558" s="45"/>
      <c r="O1558" s="45"/>
    </row>
    <row r="1559" ht="13.5" customHeight="1">
      <c r="A1559" s="1" t="s">
        <v>14422</v>
      </c>
      <c r="B1559" s="1" t="s">
        <v>70</v>
      </c>
      <c r="C1559" s="1" t="s">
        <v>10</v>
      </c>
      <c r="D1559" s="1" t="s">
        <v>14502</v>
      </c>
      <c r="E1559" s="1" t="s">
        <v>14504</v>
      </c>
      <c r="F1559" s="45"/>
      <c r="G1559" s="45"/>
      <c r="H1559" s="45"/>
      <c r="I1559" s="45"/>
      <c r="J1559" s="45"/>
      <c r="K1559" s="45"/>
      <c r="L1559" s="45"/>
      <c r="M1559" s="45"/>
      <c r="N1559" s="45"/>
      <c r="O1559" s="45"/>
    </row>
    <row r="1560" ht="13.5" customHeight="1">
      <c r="A1560" s="1" t="s">
        <v>14422</v>
      </c>
      <c r="B1560" s="1" t="s">
        <v>74</v>
      </c>
      <c r="C1560" s="1" t="s">
        <v>10</v>
      </c>
      <c r="D1560" s="1" t="s">
        <v>14507</v>
      </c>
      <c r="E1560" s="1" t="s">
        <v>14508</v>
      </c>
      <c r="F1560" s="45"/>
      <c r="G1560" s="45"/>
      <c r="H1560" s="45"/>
      <c r="I1560" s="45"/>
      <c r="J1560" s="45"/>
      <c r="K1560" s="45"/>
      <c r="L1560" s="45"/>
      <c r="M1560" s="45"/>
      <c r="N1560" s="45"/>
      <c r="O1560" s="45"/>
    </row>
    <row r="1561" ht="13.5" customHeight="1">
      <c r="A1561" s="1" t="s">
        <v>14422</v>
      </c>
      <c r="B1561" s="1" t="s">
        <v>78</v>
      </c>
      <c r="C1561" s="1" t="s">
        <v>10</v>
      </c>
      <c r="D1561" s="1" t="s">
        <v>14517</v>
      </c>
      <c r="E1561" s="1" t="s">
        <v>14518</v>
      </c>
      <c r="F1561" s="45"/>
      <c r="G1561" s="45"/>
      <c r="H1561" s="45"/>
      <c r="I1561" s="45"/>
      <c r="J1561" s="45"/>
      <c r="K1561" s="45"/>
      <c r="L1561" s="45"/>
      <c r="M1561" s="45"/>
      <c r="N1561" s="45"/>
      <c r="O1561" s="45"/>
    </row>
    <row r="1562" ht="13.5" customHeight="1">
      <c r="A1562" s="1" t="s">
        <v>14422</v>
      </c>
      <c r="B1562" s="1" t="s">
        <v>83</v>
      </c>
      <c r="C1562" s="1" t="s">
        <v>10</v>
      </c>
      <c r="D1562" s="1" t="s">
        <v>14521</v>
      </c>
      <c r="E1562" s="1" t="s">
        <v>14522</v>
      </c>
      <c r="F1562" s="45"/>
      <c r="G1562" s="45"/>
      <c r="H1562" s="45"/>
      <c r="I1562" s="45"/>
      <c r="J1562" s="45"/>
      <c r="K1562" s="45"/>
      <c r="L1562" s="45"/>
      <c r="M1562" s="45"/>
      <c r="N1562" s="45"/>
      <c r="O1562" s="45"/>
    </row>
    <row r="1563" ht="13.5" customHeight="1">
      <c r="A1563" s="1" t="s">
        <v>14422</v>
      </c>
      <c r="B1563" s="1" t="s">
        <v>86</v>
      </c>
      <c r="C1563" s="1" t="s">
        <v>10</v>
      </c>
      <c r="D1563" s="1" t="s">
        <v>14525</v>
      </c>
      <c r="E1563" s="1" t="s">
        <v>14526</v>
      </c>
      <c r="F1563" s="45"/>
      <c r="G1563" s="45"/>
      <c r="H1563" s="45"/>
      <c r="I1563" s="45"/>
      <c r="J1563" s="45"/>
      <c r="K1563" s="45"/>
      <c r="L1563" s="45"/>
      <c r="M1563" s="45"/>
      <c r="N1563" s="45"/>
      <c r="O1563" s="45"/>
    </row>
    <row r="1564" ht="13.5" customHeight="1">
      <c r="A1564" s="1" t="s">
        <v>14422</v>
      </c>
      <c r="B1564" s="1" t="s">
        <v>91</v>
      </c>
      <c r="C1564" s="1" t="s">
        <v>374</v>
      </c>
      <c r="D1564" s="1" t="s">
        <v>14530</v>
      </c>
      <c r="E1564" s="1" t="s">
        <v>14531</v>
      </c>
      <c r="F1564" s="45"/>
      <c r="G1564" s="45"/>
      <c r="H1564" s="45"/>
      <c r="I1564" s="45"/>
      <c r="J1564" s="45"/>
      <c r="K1564" s="45"/>
      <c r="L1564" s="45"/>
      <c r="M1564" s="45"/>
      <c r="N1564" s="45"/>
      <c r="O1564" s="45"/>
    </row>
    <row r="1565" ht="13.5" customHeight="1">
      <c r="A1565" s="1" t="s">
        <v>14422</v>
      </c>
      <c r="B1565" s="1" t="s">
        <v>94</v>
      </c>
      <c r="C1565" s="1" t="s">
        <v>10</v>
      </c>
      <c r="D1565" s="1" t="s">
        <v>14534</v>
      </c>
      <c r="E1565" s="1" t="s">
        <v>14535</v>
      </c>
      <c r="F1565" s="45"/>
      <c r="G1565" s="45"/>
      <c r="H1565" s="45"/>
      <c r="I1565" s="45"/>
      <c r="J1565" s="45"/>
      <c r="K1565" s="45"/>
      <c r="L1565" s="45"/>
      <c r="M1565" s="45"/>
      <c r="N1565" s="45"/>
      <c r="O1565" s="45"/>
    </row>
    <row r="1566" ht="13.5" customHeight="1">
      <c r="A1566" s="1" t="s">
        <v>14422</v>
      </c>
      <c r="B1566" s="1" t="s">
        <v>186</v>
      </c>
      <c r="C1566" s="1" t="s">
        <v>10</v>
      </c>
      <c r="D1566" s="1" t="s">
        <v>14538</v>
      </c>
      <c r="E1566" s="1" t="s">
        <v>14539</v>
      </c>
      <c r="F1566" s="45"/>
      <c r="G1566" s="45"/>
      <c r="H1566" s="45"/>
      <c r="I1566" s="45"/>
      <c r="J1566" s="45"/>
      <c r="K1566" s="45"/>
      <c r="L1566" s="45"/>
      <c r="M1566" s="45"/>
      <c r="N1566" s="45"/>
      <c r="O1566" s="45"/>
    </row>
    <row r="1567" ht="13.5" customHeight="1">
      <c r="A1567" s="1" t="s">
        <v>14422</v>
      </c>
      <c r="B1567" s="1" t="s">
        <v>189</v>
      </c>
      <c r="C1567" s="1" t="s">
        <v>10</v>
      </c>
      <c r="D1567" s="1" t="s">
        <v>14543</v>
      </c>
      <c r="E1567" s="1" t="s">
        <v>14544</v>
      </c>
      <c r="F1567" s="45"/>
      <c r="G1567" s="45"/>
      <c r="H1567" s="45"/>
      <c r="I1567" s="45"/>
      <c r="J1567" s="45"/>
      <c r="K1567" s="45"/>
      <c r="L1567" s="45"/>
      <c r="M1567" s="45"/>
      <c r="N1567" s="45"/>
      <c r="O1567" s="45"/>
    </row>
    <row r="1568" ht="13.5" customHeight="1">
      <c r="A1568" s="1" t="s">
        <v>14422</v>
      </c>
      <c r="B1568" s="1" t="s">
        <v>193</v>
      </c>
      <c r="C1568" s="1" t="s">
        <v>10</v>
      </c>
      <c r="D1568" s="1" t="s">
        <v>14548</v>
      </c>
      <c r="E1568" s="1" t="s">
        <v>14549</v>
      </c>
      <c r="F1568" s="45"/>
      <c r="G1568" s="45"/>
      <c r="H1568" s="45"/>
      <c r="I1568" s="45"/>
      <c r="J1568" s="45"/>
      <c r="K1568" s="45"/>
      <c r="L1568" s="45"/>
      <c r="M1568" s="45"/>
      <c r="N1568" s="45"/>
      <c r="O1568" s="45"/>
    </row>
    <row r="1569" ht="13.5" customHeight="1">
      <c r="A1569" s="1" t="s">
        <v>14422</v>
      </c>
      <c r="B1569" s="1" t="s">
        <v>197</v>
      </c>
      <c r="C1569" s="1" t="s">
        <v>10</v>
      </c>
      <c r="D1569" s="1" t="s">
        <v>14554</v>
      </c>
      <c r="E1569" s="1" t="s">
        <v>14555</v>
      </c>
      <c r="F1569" s="45"/>
      <c r="G1569" s="45"/>
      <c r="H1569" s="45"/>
      <c r="I1569" s="45"/>
      <c r="J1569" s="45"/>
      <c r="K1569" s="45"/>
      <c r="L1569" s="45"/>
      <c r="M1569" s="45"/>
      <c r="N1569" s="45"/>
      <c r="O1569" s="45"/>
    </row>
    <row r="1570" ht="13.5" customHeight="1">
      <c r="A1570" s="1" t="s">
        <v>14422</v>
      </c>
      <c r="B1570" s="1" t="s">
        <v>201</v>
      </c>
      <c r="C1570" s="1" t="s">
        <v>10</v>
      </c>
      <c r="D1570" s="1" t="s">
        <v>14560</v>
      </c>
      <c r="E1570" s="1" t="s">
        <v>14561</v>
      </c>
      <c r="F1570" s="45"/>
      <c r="G1570" s="45"/>
      <c r="H1570" s="45"/>
      <c r="I1570" s="45"/>
      <c r="J1570" s="45"/>
      <c r="K1570" s="45"/>
      <c r="L1570" s="45"/>
      <c r="M1570" s="45"/>
      <c r="N1570" s="45"/>
      <c r="O1570" s="45"/>
    </row>
    <row r="1571" ht="13.5" customHeight="1">
      <c r="A1571" s="1" t="s">
        <v>14422</v>
      </c>
      <c r="B1571" s="1" t="s">
        <v>206</v>
      </c>
      <c r="C1571" s="1" t="s">
        <v>10</v>
      </c>
      <c r="D1571" s="1" t="s">
        <v>14566</v>
      </c>
      <c r="E1571" s="1" t="s">
        <v>14567</v>
      </c>
      <c r="F1571" s="45"/>
      <c r="G1571" s="45"/>
      <c r="H1571" s="45"/>
      <c r="I1571" s="45"/>
      <c r="J1571" s="45"/>
      <c r="K1571" s="45"/>
      <c r="L1571" s="45"/>
      <c r="M1571" s="45"/>
      <c r="N1571" s="45"/>
      <c r="O1571" s="45"/>
    </row>
    <row r="1572" ht="13.5" customHeight="1">
      <c r="A1572" s="1" t="s">
        <v>14422</v>
      </c>
      <c r="B1572" s="1" t="s">
        <v>211</v>
      </c>
      <c r="C1572" s="1" t="s">
        <v>10</v>
      </c>
      <c r="D1572" s="1" t="s">
        <v>14571</v>
      </c>
      <c r="E1572" s="1" t="s">
        <v>14573</v>
      </c>
      <c r="F1572" s="45"/>
      <c r="G1572" s="45"/>
      <c r="H1572" s="45"/>
      <c r="I1572" s="45"/>
      <c r="J1572" s="45"/>
      <c r="K1572" s="45"/>
      <c r="L1572" s="45"/>
      <c r="M1572" s="45"/>
      <c r="N1572" s="45"/>
      <c r="O1572" s="45"/>
    </row>
    <row r="1573" ht="13.5" customHeight="1">
      <c r="A1573" s="1" t="s">
        <v>14422</v>
      </c>
      <c r="B1573" s="1" t="s">
        <v>215</v>
      </c>
      <c r="C1573" s="1" t="s">
        <v>10</v>
      </c>
      <c r="D1573" s="1" t="s">
        <v>14576</v>
      </c>
      <c r="E1573" s="1" t="s">
        <v>14577</v>
      </c>
      <c r="F1573" s="45"/>
      <c r="G1573" s="45"/>
      <c r="H1573" s="45"/>
      <c r="I1573" s="45"/>
      <c r="J1573" s="45"/>
      <c r="K1573" s="45"/>
      <c r="L1573" s="45"/>
      <c r="M1573" s="45"/>
      <c r="N1573" s="45"/>
      <c r="O1573" s="45"/>
    </row>
    <row r="1574" ht="13.5" customHeight="1">
      <c r="A1574" s="1" t="s">
        <v>14422</v>
      </c>
      <c r="B1574" s="1" t="s">
        <v>220</v>
      </c>
      <c r="C1574" s="1" t="s">
        <v>115</v>
      </c>
      <c r="D1574" s="1" t="s">
        <v>14580</v>
      </c>
      <c r="E1574" s="1" t="s">
        <v>14581</v>
      </c>
      <c r="F1574" s="45"/>
      <c r="G1574" s="45"/>
      <c r="H1574" s="45"/>
      <c r="I1574" s="45"/>
      <c r="J1574" s="45"/>
      <c r="K1574" s="45"/>
      <c r="L1574" s="45"/>
      <c r="M1574" s="45"/>
      <c r="N1574" s="45"/>
      <c r="O1574" s="45"/>
    </row>
    <row r="1575" ht="13.5" customHeight="1">
      <c r="A1575" s="1" t="s">
        <v>14422</v>
      </c>
      <c r="B1575" s="1" t="s">
        <v>223</v>
      </c>
      <c r="C1575" s="1" t="s">
        <v>10</v>
      </c>
      <c r="D1575" s="1" t="s">
        <v>14586</v>
      </c>
      <c r="E1575" s="1" t="s">
        <v>14587</v>
      </c>
      <c r="F1575" s="45"/>
      <c r="G1575" s="45"/>
      <c r="H1575" s="45"/>
      <c r="I1575" s="45"/>
      <c r="J1575" s="45"/>
      <c r="K1575" s="45"/>
      <c r="L1575" s="45"/>
      <c r="M1575" s="45"/>
      <c r="N1575" s="45"/>
      <c r="O1575" s="45"/>
    </row>
    <row r="1576" ht="13.5" customHeight="1">
      <c r="A1576" s="1" t="s">
        <v>14422</v>
      </c>
      <c r="B1576" s="1" t="s">
        <v>99</v>
      </c>
      <c r="C1576" s="1" t="s">
        <v>817</v>
      </c>
      <c r="D1576" s="3"/>
      <c r="E1576" s="3"/>
      <c r="F1576" s="45"/>
      <c r="G1576" s="45"/>
      <c r="H1576" s="45"/>
      <c r="I1576" s="45"/>
      <c r="J1576" s="45"/>
      <c r="K1576" s="45"/>
      <c r="L1576" s="45"/>
      <c r="M1576" s="45"/>
      <c r="N1576" s="45"/>
      <c r="O1576" s="45"/>
    </row>
    <row r="1577" ht="13.5" customHeight="1">
      <c r="A1577" s="1" t="s">
        <v>14593</v>
      </c>
      <c r="B1577" s="2" t="s">
        <v>1</v>
      </c>
      <c r="C1577" s="1" t="s">
        <v>2</v>
      </c>
      <c r="D1577" s="3"/>
      <c r="E1577" s="3"/>
      <c r="F1577" s="45"/>
      <c r="G1577" s="45"/>
      <c r="H1577" s="45"/>
      <c r="I1577" s="45"/>
      <c r="J1577" s="45"/>
      <c r="K1577" s="45"/>
      <c r="L1577" s="45"/>
      <c r="M1577" s="45"/>
      <c r="N1577" s="45"/>
      <c r="O1577" s="45"/>
    </row>
    <row r="1578" ht="13.5" customHeight="1">
      <c r="A1578" s="1" t="s">
        <v>14593</v>
      </c>
      <c r="B1578" s="1" t="s">
        <v>5</v>
      </c>
      <c r="C1578" s="1" t="s">
        <v>130</v>
      </c>
      <c r="D1578" s="1" t="s">
        <v>14597</v>
      </c>
      <c r="E1578" s="1" t="s">
        <v>14598</v>
      </c>
      <c r="F1578" s="45"/>
      <c r="G1578" s="45"/>
      <c r="H1578" s="45"/>
      <c r="I1578" s="45"/>
      <c r="J1578" s="45"/>
      <c r="K1578" s="45"/>
      <c r="L1578" s="45"/>
      <c r="M1578" s="45"/>
      <c r="N1578" s="45"/>
      <c r="O1578" s="45"/>
    </row>
    <row r="1579" ht="13.5" customHeight="1">
      <c r="A1579" s="1" t="s">
        <v>14593</v>
      </c>
      <c r="B1579" s="1" t="s">
        <v>9</v>
      </c>
      <c r="C1579" s="1" t="s">
        <v>10</v>
      </c>
      <c r="D1579" s="1" t="s">
        <v>14603</v>
      </c>
      <c r="E1579" s="1" t="s">
        <v>14604</v>
      </c>
      <c r="F1579" s="45"/>
      <c r="G1579" s="45"/>
      <c r="H1579" s="45"/>
      <c r="I1579" s="45"/>
      <c r="J1579" s="45"/>
      <c r="K1579" s="45"/>
      <c r="L1579" s="45"/>
      <c r="M1579" s="45"/>
      <c r="N1579" s="45"/>
      <c r="O1579" s="45"/>
    </row>
    <row r="1580" ht="13.5" customHeight="1">
      <c r="A1580" s="1" t="s">
        <v>14593</v>
      </c>
      <c r="B1580" s="1" t="s">
        <v>13</v>
      </c>
      <c r="C1580" s="1" t="s">
        <v>10</v>
      </c>
      <c r="D1580" s="1" t="s">
        <v>14607</v>
      </c>
      <c r="E1580" s="1" t="s">
        <v>14608</v>
      </c>
      <c r="F1580" s="45"/>
      <c r="G1580" s="45"/>
      <c r="H1580" s="45"/>
      <c r="I1580" s="45"/>
      <c r="J1580" s="45"/>
      <c r="K1580" s="45"/>
      <c r="L1580" s="45"/>
      <c r="M1580" s="45"/>
      <c r="N1580" s="45"/>
      <c r="O1580" s="45"/>
    </row>
    <row r="1581" ht="13.5" customHeight="1">
      <c r="A1581" s="1" t="s">
        <v>14593</v>
      </c>
      <c r="B1581" s="1" t="s">
        <v>16</v>
      </c>
      <c r="C1581" s="1" t="s">
        <v>10</v>
      </c>
      <c r="D1581" s="1" t="s">
        <v>14613</v>
      </c>
      <c r="E1581" s="1" t="s">
        <v>14614</v>
      </c>
      <c r="F1581" s="45"/>
      <c r="G1581" s="45"/>
      <c r="H1581" s="45"/>
      <c r="I1581" s="45"/>
      <c r="J1581" s="45"/>
      <c r="K1581" s="45"/>
      <c r="L1581" s="45"/>
      <c r="M1581" s="45"/>
      <c r="N1581" s="45"/>
      <c r="O1581" s="45"/>
    </row>
    <row r="1582" ht="13.5" customHeight="1">
      <c r="A1582" s="1" t="s">
        <v>14593</v>
      </c>
      <c r="B1582" s="1" t="s">
        <v>21</v>
      </c>
      <c r="C1582" s="1" t="s">
        <v>10</v>
      </c>
      <c r="D1582" s="1" t="s">
        <v>14617</v>
      </c>
      <c r="E1582" s="1" t="s">
        <v>14619</v>
      </c>
      <c r="F1582" s="45"/>
      <c r="G1582" s="45"/>
      <c r="H1582" s="45"/>
      <c r="I1582" s="45"/>
      <c r="J1582" s="45"/>
      <c r="K1582" s="45"/>
      <c r="L1582" s="45"/>
      <c r="M1582" s="45"/>
      <c r="N1582" s="45"/>
      <c r="O1582" s="45"/>
    </row>
    <row r="1583" ht="13.5" customHeight="1">
      <c r="A1583" s="1" t="s">
        <v>14593</v>
      </c>
      <c r="B1583" s="1" t="s">
        <v>27</v>
      </c>
      <c r="C1583" s="1" t="s">
        <v>374</v>
      </c>
      <c r="D1583" s="1" t="s">
        <v>14623</v>
      </c>
      <c r="E1583" s="1" t="s">
        <v>14624</v>
      </c>
      <c r="F1583" s="45"/>
      <c r="G1583" s="45"/>
      <c r="H1583" s="45"/>
      <c r="I1583" s="45"/>
      <c r="J1583" s="45"/>
      <c r="K1583" s="45"/>
      <c r="L1583" s="45"/>
      <c r="M1583" s="45"/>
      <c r="N1583" s="45"/>
      <c r="O1583" s="45"/>
    </row>
    <row r="1584" ht="13.5" customHeight="1">
      <c r="A1584" s="1" t="s">
        <v>14593</v>
      </c>
      <c r="B1584" s="1" t="s">
        <v>31</v>
      </c>
      <c r="C1584" s="1" t="s">
        <v>10</v>
      </c>
      <c r="D1584" s="1" t="s">
        <v>14627</v>
      </c>
      <c r="E1584" s="1" t="s">
        <v>14628</v>
      </c>
      <c r="F1584" s="45"/>
      <c r="G1584" s="45"/>
      <c r="H1584" s="45"/>
      <c r="I1584" s="45"/>
      <c r="J1584" s="45"/>
      <c r="K1584" s="45"/>
      <c r="L1584" s="45"/>
      <c r="M1584" s="45"/>
      <c r="N1584" s="45"/>
      <c r="O1584" s="45"/>
    </row>
    <row r="1585" ht="13.5" customHeight="1">
      <c r="A1585" s="1" t="s">
        <v>14593</v>
      </c>
      <c r="B1585" s="1" t="s">
        <v>34</v>
      </c>
      <c r="C1585" s="1" t="s">
        <v>10</v>
      </c>
      <c r="D1585" s="1" t="s">
        <v>14630</v>
      </c>
      <c r="E1585" s="1" t="s">
        <v>14631</v>
      </c>
      <c r="F1585" s="45"/>
      <c r="G1585" s="45"/>
      <c r="H1585" s="45"/>
      <c r="I1585" s="45"/>
      <c r="J1585" s="45"/>
      <c r="K1585" s="45"/>
      <c r="L1585" s="45"/>
      <c r="M1585" s="45"/>
      <c r="N1585" s="45"/>
      <c r="O1585" s="45"/>
    </row>
    <row r="1586" ht="13.5" customHeight="1">
      <c r="A1586" s="1" t="s">
        <v>14593</v>
      </c>
      <c r="B1586" s="1" t="s">
        <v>40</v>
      </c>
      <c r="C1586" s="1" t="s">
        <v>374</v>
      </c>
      <c r="D1586" s="1" t="s">
        <v>14636</v>
      </c>
      <c r="E1586" s="1" t="s">
        <v>14637</v>
      </c>
      <c r="F1586" s="45"/>
      <c r="G1586" s="45"/>
      <c r="H1586" s="45"/>
      <c r="I1586" s="45"/>
      <c r="J1586" s="45"/>
      <c r="K1586" s="45"/>
      <c r="L1586" s="45"/>
      <c r="M1586" s="45"/>
      <c r="N1586" s="45"/>
      <c r="O1586" s="45"/>
    </row>
    <row r="1587" ht="13.5" customHeight="1">
      <c r="A1587" s="1" t="s">
        <v>14593</v>
      </c>
      <c r="B1587" s="1" t="s">
        <v>45</v>
      </c>
      <c r="C1587" s="1" t="s">
        <v>10</v>
      </c>
      <c r="D1587" s="1" t="s">
        <v>14642</v>
      </c>
      <c r="E1587" s="1" t="s">
        <v>14643</v>
      </c>
      <c r="F1587" s="45"/>
      <c r="G1587" s="45"/>
      <c r="H1587" s="45"/>
      <c r="I1587" s="45"/>
      <c r="J1587" s="45"/>
      <c r="K1587" s="45"/>
      <c r="L1587" s="45"/>
      <c r="M1587" s="45"/>
      <c r="N1587" s="45"/>
      <c r="O1587" s="45"/>
    </row>
    <row r="1588" ht="13.5" customHeight="1">
      <c r="A1588" s="1" t="s">
        <v>14593</v>
      </c>
      <c r="B1588" s="1" t="s">
        <v>52</v>
      </c>
      <c r="C1588" s="1" t="s">
        <v>10</v>
      </c>
      <c r="D1588" s="1" t="s">
        <v>14648</v>
      </c>
      <c r="E1588" s="1" t="s">
        <v>14650</v>
      </c>
      <c r="F1588" s="45"/>
      <c r="G1588" s="45"/>
      <c r="H1588" s="45"/>
      <c r="I1588" s="45"/>
      <c r="J1588" s="45"/>
      <c r="K1588" s="45"/>
      <c r="L1588" s="45"/>
      <c r="M1588" s="45"/>
      <c r="N1588" s="45"/>
      <c r="O1588" s="45"/>
    </row>
    <row r="1589" ht="13.5" customHeight="1">
      <c r="A1589" s="1" t="s">
        <v>14593</v>
      </c>
      <c r="B1589" s="1" t="s">
        <v>57</v>
      </c>
      <c r="C1589" s="1" t="s">
        <v>10</v>
      </c>
      <c r="D1589" s="1" t="s">
        <v>14654</v>
      </c>
      <c r="E1589" s="1" t="s">
        <v>14655</v>
      </c>
      <c r="F1589" s="45"/>
      <c r="G1589" s="45"/>
      <c r="H1589" s="45"/>
      <c r="I1589" s="45"/>
      <c r="J1589" s="45"/>
      <c r="K1589" s="45"/>
      <c r="L1589" s="45"/>
      <c r="M1589" s="45"/>
      <c r="N1589" s="45"/>
      <c r="O1589" s="45"/>
    </row>
    <row r="1590" ht="13.5" customHeight="1">
      <c r="A1590" s="1" t="s">
        <v>14593</v>
      </c>
      <c r="B1590" s="1" t="s">
        <v>60</v>
      </c>
      <c r="C1590" s="1" t="s">
        <v>10</v>
      </c>
      <c r="D1590" s="1" t="s">
        <v>14660</v>
      </c>
      <c r="E1590" s="1" t="s">
        <v>14661</v>
      </c>
      <c r="F1590" s="45"/>
      <c r="G1590" s="45"/>
      <c r="H1590" s="45"/>
      <c r="I1590" s="45"/>
      <c r="J1590" s="45"/>
      <c r="K1590" s="45"/>
      <c r="L1590" s="45"/>
      <c r="M1590" s="45"/>
      <c r="N1590" s="45"/>
      <c r="O1590" s="45"/>
    </row>
    <row r="1591" ht="13.5" customHeight="1">
      <c r="A1591" s="1" t="s">
        <v>14593</v>
      </c>
      <c r="B1591" s="1" t="s">
        <v>65</v>
      </c>
      <c r="C1591" s="1" t="s">
        <v>10</v>
      </c>
      <c r="D1591" s="1" t="s">
        <v>14664</v>
      </c>
      <c r="E1591" s="1" t="s">
        <v>14665</v>
      </c>
      <c r="F1591" s="45"/>
      <c r="G1591" s="45"/>
      <c r="H1591" s="45"/>
      <c r="I1591" s="45"/>
      <c r="J1591" s="45"/>
      <c r="K1591" s="45"/>
      <c r="L1591" s="45"/>
      <c r="M1591" s="45"/>
      <c r="N1591" s="45"/>
      <c r="O1591" s="45"/>
    </row>
    <row r="1592" ht="13.5" customHeight="1">
      <c r="A1592" s="1" t="s">
        <v>14593</v>
      </c>
      <c r="B1592" s="1" t="s">
        <v>70</v>
      </c>
      <c r="C1592" s="1" t="s">
        <v>10</v>
      </c>
      <c r="D1592" s="1" t="s">
        <v>14669</v>
      </c>
      <c r="E1592" s="1" t="s">
        <v>14670</v>
      </c>
      <c r="F1592" s="45"/>
      <c r="G1592" s="45"/>
      <c r="H1592" s="45"/>
      <c r="I1592" s="45"/>
      <c r="J1592" s="45"/>
      <c r="K1592" s="45"/>
      <c r="L1592" s="45"/>
      <c r="M1592" s="45"/>
      <c r="N1592" s="45"/>
      <c r="O1592" s="45"/>
    </row>
    <row r="1593" ht="13.5" customHeight="1">
      <c r="A1593" s="1" t="s">
        <v>14593</v>
      </c>
      <c r="B1593" s="1" t="s">
        <v>74</v>
      </c>
      <c r="C1593" s="1" t="s">
        <v>115</v>
      </c>
      <c r="D1593" s="1" t="s">
        <v>14675</v>
      </c>
      <c r="E1593" s="1" t="s">
        <v>14676</v>
      </c>
      <c r="F1593" s="45"/>
      <c r="G1593" s="45"/>
      <c r="H1593" s="45"/>
      <c r="I1593" s="45"/>
      <c r="J1593" s="45"/>
      <c r="K1593" s="45"/>
      <c r="L1593" s="45"/>
      <c r="M1593" s="45"/>
      <c r="N1593" s="45"/>
      <c r="O1593" s="45"/>
    </row>
    <row r="1594" ht="13.5" customHeight="1">
      <c r="A1594" s="1" t="s">
        <v>14593</v>
      </c>
      <c r="B1594" s="1" t="s">
        <v>78</v>
      </c>
      <c r="C1594" s="1" t="s">
        <v>10</v>
      </c>
      <c r="D1594" s="1" t="s">
        <v>14681</v>
      </c>
      <c r="E1594" s="1" t="s">
        <v>14684</v>
      </c>
      <c r="F1594" s="45"/>
      <c r="G1594" s="45"/>
      <c r="H1594" s="45"/>
      <c r="I1594" s="45"/>
      <c r="J1594" s="45"/>
      <c r="K1594" s="45"/>
      <c r="L1594" s="45"/>
      <c r="M1594" s="45"/>
      <c r="N1594" s="45"/>
      <c r="O1594" s="45"/>
    </row>
    <row r="1595" ht="13.5" customHeight="1">
      <c r="A1595" s="1" t="s">
        <v>14593</v>
      </c>
      <c r="B1595" s="1" t="s">
        <v>83</v>
      </c>
      <c r="C1595" s="1" t="s">
        <v>10</v>
      </c>
      <c r="D1595" s="1" t="s">
        <v>14689</v>
      </c>
      <c r="E1595" s="1" t="s">
        <v>14690</v>
      </c>
      <c r="F1595" s="45"/>
      <c r="G1595" s="45"/>
      <c r="H1595" s="45"/>
      <c r="I1595" s="45"/>
      <c r="J1595" s="45"/>
      <c r="K1595" s="45"/>
      <c r="L1595" s="45"/>
      <c r="M1595" s="45"/>
      <c r="N1595" s="45"/>
      <c r="O1595" s="45"/>
    </row>
    <row r="1596" ht="13.5" customHeight="1">
      <c r="A1596" s="1" t="s">
        <v>14593</v>
      </c>
      <c r="B1596" s="1" t="s">
        <v>86</v>
      </c>
      <c r="C1596" s="1" t="s">
        <v>10</v>
      </c>
      <c r="D1596" s="1" t="s">
        <v>14698</v>
      </c>
      <c r="E1596" s="1" t="s">
        <v>14699</v>
      </c>
      <c r="F1596" s="45"/>
      <c r="G1596" s="45"/>
      <c r="H1596" s="45"/>
      <c r="I1596" s="45"/>
      <c r="J1596" s="45"/>
      <c r="K1596" s="45"/>
      <c r="L1596" s="45"/>
      <c r="M1596" s="45"/>
      <c r="N1596" s="45"/>
      <c r="O1596" s="45"/>
    </row>
    <row r="1597" ht="13.5" customHeight="1">
      <c r="A1597" s="1" t="s">
        <v>14593</v>
      </c>
      <c r="B1597" s="1" t="s">
        <v>91</v>
      </c>
      <c r="C1597" s="1" t="s">
        <v>10</v>
      </c>
      <c r="D1597" s="1" t="s">
        <v>14702</v>
      </c>
      <c r="E1597" s="1" t="s">
        <v>14704</v>
      </c>
      <c r="F1597" s="45"/>
      <c r="G1597" s="45"/>
      <c r="H1597" s="45"/>
      <c r="I1597" s="45"/>
      <c r="J1597" s="45"/>
      <c r="K1597" s="45"/>
      <c r="L1597" s="45"/>
      <c r="M1597" s="45"/>
      <c r="N1597" s="45"/>
      <c r="O1597" s="45"/>
    </row>
    <row r="1598" ht="13.5" customHeight="1">
      <c r="A1598" s="1" t="s">
        <v>14593</v>
      </c>
      <c r="B1598" s="1" t="s">
        <v>94</v>
      </c>
      <c r="C1598" s="1" t="s">
        <v>10</v>
      </c>
      <c r="D1598" s="1" t="s">
        <v>14712</v>
      </c>
      <c r="E1598" s="1" t="s">
        <v>14713</v>
      </c>
      <c r="F1598" s="45"/>
      <c r="G1598" s="45"/>
      <c r="H1598" s="45"/>
      <c r="I1598" s="45"/>
      <c r="J1598" s="45"/>
      <c r="K1598" s="45"/>
      <c r="L1598" s="45"/>
      <c r="M1598" s="45"/>
      <c r="N1598" s="45"/>
      <c r="O1598" s="45"/>
    </row>
    <row r="1599" ht="13.5" customHeight="1">
      <c r="A1599" s="1" t="s">
        <v>14593</v>
      </c>
      <c r="B1599" s="1" t="s">
        <v>186</v>
      </c>
      <c r="C1599" s="1" t="s">
        <v>374</v>
      </c>
      <c r="D1599" s="1" t="s">
        <v>14718</v>
      </c>
      <c r="E1599" s="1" t="s">
        <v>14719</v>
      </c>
      <c r="F1599" s="45"/>
      <c r="G1599" s="45"/>
      <c r="H1599" s="45"/>
      <c r="I1599" s="45"/>
      <c r="J1599" s="45"/>
      <c r="K1599" s="45"/>
      <c r="L1599" s="45"/>
      <c r="M1599" s="45"/>
      <c r="N1599" s="45"/>
      <c r="O1599" s="45"/>
    </row>
    <row r="1600" ht="13.5" customHeight="1">
      <c r="A1600" s="1" t="s">
        <v>14593</v>
      </c>
      <c r="B1600" s="1" t="s">
        <v>189</v>
      </c>
      <c r="C1600" s="1" t="s">
        <v>10</v>
      </c>
      <c r="D1600" s="1" t="s">
        <v>14724</v>
      </c>
      <c r="E1600" s="1" t="s">
        <v>14725</v>
      </c>
      <c r="F1600" s="45"/>
      <c r="G1600" s="45"/>
      <c r="H1600" s="45"/>
      <c r="I1600" s="45"/>
      <c r="J1600" s="45"/>
      <c r="K1600" s="45"/>
      <c r="L1600" s="45"/>
      <c r="M1600" s="45"/>
      <c r="N1600" s="45"/>
      <c r="O1600" s="45"/>
    </row>
    <row r="1601" ht="13.5" customHeight="1">
      <c r="A1601" s="1" t="s">
        <v>14593</v>
      </c>
      <c r="B1601" s="1" t="s">
        <v>193</v>
      </c>
      <c r="C1601" s="1" t="s">
        <v>10</v>
      </c>
      <c r="D1601" s="1" t="s">
        <v>14730</v>
      </c>
      <c r="E1601" s="1" t="s">
        <v>14731</v>
      </c>
      <c r="F1601" s="45"/>
      <c r="G1601" s="45"/>
      <c r="H1601" s="45"/>
      <c r="I1601" s="45"/>
      <c r="J1601" s="45"/>
      <c r="K1601" s="45"/>
      <c r="L1601" s="45"/>
      <c r="M1601" s="45"/>
      <c r="N1601" s="45"/>
      <c r="O1601" s="45"/>
    </row>
    <row r="1602" ht="13.5" customHeight="1">
      <c r="A1602" s="1" t="s">
        <v>14593</v>
      </c>
      <c r="B1602" s="1" t="s">
        <v>197</v>
      </c>
      <c r="C1602" s="1" t="s">
        <v>10</v>
      </c>
      <c r="D1602" s="1" t="s">
        <v>14736</v>
      </c>
      <c r="E1602" s="1" t="s">
        <v>14737</v>
      </c>
      <c r="F1602" s="45"/>
      <c r="G1602" s="45"/>
      <c r="H1602" s="45"/>
      <c r="I1602" s="45"/>
      <c r="J1602" s="45"/>
      <c r="K1602" s="45"/>
      <c r="L1602" s="45"/>
      <c r="M1602" s="45"/>
      <c r="N1602" s="45"/>
      <c r="O1602" s="45"/>
    </row>
    <row r="1603" ht="13.5" customHeight="1">
      <c r="A1603" s="1" t="s">
        <v>14593</v>
      </c>
      <c r="B1603" s="1" t="s">
        <v>201</v>
      </c>
      <c r="C1603" s="1" t="s">
        <v>10</v>
      </c>
      <c r="D1603" s="1" t="s">
        <v>14740</v>
      </c>
      <c r="E1603" s="1" t="s">
        <v>14741</v>
      </c>
      <c r="F1603" s="45"/>
      <c r="G1603" s="45"/>
      <c r="H1603" s="45"/>
      <c r="I1603" s="45"/>
      <c r="J1603" s="45"/>
      <c r="K1603" s="45"/>
      <c r="L1603" s="45"/>
      <c r="M1603" s="45"/>
      <c r="N1603" s="45"/>
      <c r="O1603" s="45"/>
    </row>
    <row r="1604" ht="13.5" customHeight="1">
      <c r="A1604" s="1" t="s">
        <v>14593</v>
      </c>
      <c r="B1604" s="1" t="s">
        <v>206</v>
      </c>
      <c r="C1604" s="1" t="s">
        <v>10</v>
      </c>
      <c r="D1604" s="1" t="s">
        <v>14746</v>
      </c>
      <c r="E1604" s="1" t="s">
        <v>14747</v>
      </c>
      <c r="F1604" s="45"/>
      <c r="G1604" s="45"/>
      <c r="H1604" s="45"/>
      <c r="I1604" s="45"/>
      <c r="J1604" s="45"/>
      <c r="K1604" s="45"/>
      <c r="L1604" s="45"/>
      <c r="M1604" s="45"/>
      <c r="N1604" s="45"/>
      <c r="O1604" s="45"/>
    </row>
    <row r="1605" ht="13.5" customHeight="1">
      <c r="A1605" s="1" t="s">
        <v>14593</v>
      </c>
      <c r="B1605" s="1" t="s">
        <v>211</v>
      </c>
      <c r="C1605" s="1" t="s">
        <v>10</v>
      </c>
      <c r="D1605" s="1" t="s">
        <v>14751</v>
      </c>
      <c r="E1605" s="1" t="s">
        <v>14752</v>
      </c>
      <c r="F1605" s="45"/>
      <c r="G1605" s="45"/>
      <c r="H1605" s="45"/>
      <c r="I1605" s="45"/>
      <c r="J1605" s="45"/>
      <c r="K1605" s="45"/>
      <c r="L1605" s="45"/>
      <c r="M1605" s="45"/>
      <c r="N1605" s="45"/>
      <c r="O1605" s="45"/>
    </row>
    <row r="1606" ht="13.5" customHeight="1">
      <c r="A1606" s="1" t="s">
        <v>14593</v>
      </c>
      <c r="B1606" s="1" t="s">
        <v>215</v>
      </c>
      <c r="C1606" s="1" t="s">
        <v>10</v>
      </c>
      <c r="D1606" s="1" t="s">
        <v>14754</v>
      </c>
      <c r="E1606" s="1" t="s">
        <v>14755</v>
      </c>
      <c r="F1606" s="45"/>
      <c r="G1606" s="45"/>
      <c r="H1606" s="45"/>
      <c r="I1606" s="45"/>
      <c r="J1606" s="45"/>
      <c r="K1606" s="45"/>
      <c r="L1606" s="45"/>
      <c r="M1606" s="45"/>
      <c r="N1606" s="45"/>
      <c r="O1606" s="45"/>
    </row>
    <row r="1607" ht="13.5" customHeight="1">
      <c r="A1607" s="1" t="s">
        <v>14593</v>
      </c>
      <c r="B1607" s="1" t="s">
        <v>220</v>
      </c>
      <c r="C1607" s="1" t="s">
        <v>10</v>
      </c>
      <c r="D1607" s="1" t="s">
        <v>14757</v>
      </c>
      <c r="E1607" s="1" t="s">
        <v>14759</v>
      </c>
      <c r="F1607" s="45"/>
      <c r="G1607" s="45"/>
      <c r="H1607" s="45"/>
      <c r="I1607" s="45"/>
      <c r="J1607" s="45"/>
      <c r="K1607" s="45"/>
      <c r="L1607" s="45"/>
      <c r="M1607" s="45"/>
      <c r="N1607" s="45"/>
      <c r="O1607" s="45"/>
    </row>
    <row r="1608" ht="13.5" customHeight="1">
      <c r="A1608" s="1" t="s">
        <v>14593</v>
      </c>
      <c r="B1608" s="1" t="s">
        <v>99</v>
      </c>
      <c r="C1608" s="1" t="s">
        <v>817</v>
      </c>
      <c r="D1608" s="3"/>
      <c r="E1608" s="3"/>
      <c r="F1608" s="45"/>
      <c r="G1608" s="45"/>
      <c r="H1608" s="45"/>
      <c r="I1608" s="45"/>
      <c r="J1608" s="45"/>
      <c r="K1608" s="45"/>
      <c r="L1608" s="45"/>
      <c r="M1608" s="45"/>
      <c r="N1608" s="45"/>
      <c r="O1608" s="45"/>
    </row>
    <row r="1609" ht="13.5" customHeight="1">
      <c r="A1609" s="1" t="s">
        <v>14762</v>
      </c>
      <c r="B1609" s="2" t="s">
        <v>1</v>
      </c>
      <c r="C1609" s="1" t="s">
        <v>2</v>
      </c>
      <c r="D1609" s="3"/>
      <c r="E1609" s="3"/>
      <c r="F1609" s="45"/>
      <c r="G1609" s="45"/>
      <c r="H1609" s="45"/>
      <c r="I1609" s="45"/>
      <c r="J1609" s="45"/>
      <c r="K1609" s="45"/>
      <c r="L1609" s="45"/>
      <c r="M1609" s="45"/>
      <c r="N1609" s="45"/>
      <c r="O1609" s="45"/>
    </row>
    <row r="1610" ht="13.5" customHeight="1">
      <c r="A1610" s="1" t="s">
        <v>14762</v>
      </c>
      <c r="B1610" s="1" t="s">
        <v>5</v>
      </c>
      <c r="C1610" s="1" t="s">
        <v>303</v>
      </c>
      <c r="D1610" s="1" t="s">
        <v>14767</v>
      </c>
      <c r="E1610" s="1" t="s">
        <v>14768</v>
      </c>
      <c r="F1610" s="45"/>
      <c r="G1610" s="45"/>
      <c r="H1610" s="45"/>
      <c r="I1610" s="45"/>
      <c r="J1610" s="45"/>
      <c r="K1610" s="45"/>
      <c r="L1610" s="45"/>
      <c r="M1610" s="45"/>
      <c r="N1610" s="45"/>
      <c r="O1610" s="45"/>
    </row>
    <row r="1611" ht="13.5" customHeight="1">
      <c r="A1611" s="1" t="s">
        <v>14762</v>
      </c>
      <c r="B1611" s="1" t="s">
        <v>9</v>
      </c>
      <c r="C1611" s="1" t="s">
        <v>10</v>
      </c>
      <c r="D1611" s="1" t="s">
        <v>14773</v>
      </c>
      <c r="E1611" s="1" t="s">
        <v>14774</v>
      </c>
      <c r="F1611" s="45"/>
      <c r="G1611" s="45"/>
      <c r="H1611" s="45"/>
      <c r="I1611" s="45"/>
      <c r="J1611" s="45"/>
      <c r="K1611" s="45"/>
      <c r="L1611" s="45"/>
      <c r="M1611" s="45"/>
      <c r="N1611" s="45"/>
      <c r="O1611" s="45"/>
    </row>
    <row r="1612" ht="13.5" customHeight="1">
      <c r="A1612" s="1" t="s">
        <v>14762</v>
      </c>
      <c r="B1612" s="1" t="s">
        <v>13</v>
      </c>
      <c r="C1612" s="1" t="s">
        <v>115</v>
      </c>
      <c r="D1612" s="1" t="s">
        <v>14777</v>
      </c>
      <c r="E1612" s="1" t="s">
        <v>14778</v>
      </c>
      <c r="F1612" s="45"/>
      <c r="G1612" s="45"/>
      <c r="H1612" s="45"/>
      <c r="I1612" s="45"/>
      <c r="J1612" s="45"/>
      <c r="K1612" s="45"/>
      <c r="L1612" s="45"/>
      <c r="M1612" s="45"/>
      <c r="N1612" s="45"/>
      <c r="O1612" s="45"/>
    </row>
    <row r="1613" ht="13.5" customHeight="1">
      <c r="A1613" s="1" t="s">
        <v>14762</v>
      </c>
      <c r="B1613" s="1" t="s">
        <v>16</v>
      </c>
      <c r="C1613" s="1" t="s">
        <v>10</v>
      </c>
      <c r="D1613" s="1" t="s">
        <v>14783</v>
      </c>
      <c r="E1613" s="1" t="s">
        <v>14784</v>
      </c>
      <c r="F1613" s="45"/>
      <c r="G1613" s="45"/>
      <c r="H1613" s="45"/>
      <c r="I1613" s="45"/>
      <c r="J1613" s="45"/>
      <c r="K1613" s="45"/>
      <c r="L1613" s="45"/>
      <c r="M1613" s="45"/>
      <c r="N1613" s="45"/>
      <c r="O1613" s="45"/>
    </row>
    <row r="1614" ht="13.5" customHeight="1">
      <c r="A1614" s="1" t="s">
        <v>14762</v>
      </c>
      <c r="B1614" s="1" t="s">
        <v>21</v>
      </c>
      <c r="C1614" s="1" t="s">
        <v>10</v>
      </c>
      <c r="D1614" s="1" t="s">
        <v>14785</v>
      </c>
      <c r="E1614" s="1" t="s">
        <v>14786</v>
      </c>
      <c r="F1614" s="45"/>
      <c r="G1614" s="45"/>
      <c r="H1614" s="45"/>
      <c r="I1614" s="45"/>
      <c r="J1614" s="45"/>
      <c r="K1614" s="45"/>
      <c r="L1614" s="45"/>
      <c r="M1614" s="45"/>
      <c r="N1614" s="45"/>
      <c r="O1614" s="45"/>
    </row>
    <row r="1615" ht="13.5" customHeight="1">
      <c r="A1615" s="1" t="s">
        <v>14762</v>
      </c>
      <c r="B1615" s="1" t="s">
        <v>27</v>
      </c>
      <c r="C1615" s="1" t="s">
        <v>10</v>
      </c>
      <c r="D1615" s="1" t="s">
        <v>14789</v>
      </c>
      <c r="E1615" s="1" t="s">
        <v>14790</v>
      </c>
      <c r="F1615" s="45"/>
      <c r="G1615" s="45"/>
      <c r="H1615" s="45"/>
      <c r="I1615" s="45"/>
      <c r="J1615" s="45"/>
      <c r="K1615" s="45"/>
      <c r="L1615" s="45"/>
      <c r="M1615" s="45"/>
      <c r="N1615" s="45"/>
      <c r="O1615" s="45"/>
    </row>
    <row r="1616" ht="13.5" customHeight="1">
      <c r="A1616" s="1" t="s">
        <v>14762</v>
      </c>
      <c r="B1616" s="1" t="s">
        <v>31</v>
      </c>
      <c r="C1616" s="1" t="s">
        <v>10</v>
      </c>
      <c r="D1616" s="1" t="s">
        <v>14793</v>
      </c>
      <c r="E1616" s="1" t="s">
        <v>14795</v>
      </c>
      <c r="F1616" s="45"/>
      <c r="G1616" s="45"/>
      <c r="H1616" s="45"/>
      <c r="I1616" s="45"/>
      <c r="J1616" s="45"/>
      <c r="K1616" s="45"/>
      <c r="L1616" s="45"/>
      <c r="M1616" s="45"/>
      <c r="N1616" s="45"/>
      <c r="O1616" s="45"/>
    </row>
    <row r="1617" ht="13.5" customHeight="1">
      <c r="A1617" s="1" t="s">
        <v>14762</v>
      </c>
      <c r="B1617" s="1" t="s">
        <v>34</v>
      </c>
      <c r="C1617" s="1" t="s">
        <v>10</v>
      </c>
      <c r="D1617" s="1" t="s">
        <v>14801</v>
      </c>
      <c r="E1617" s="1" t="s">
        <v>14802</v>
      </c>
      <c r="F1617" s="45"/>
      <c r="G1617" s="45"/>
      <c r="H1617" s="45"/>
      <c r="I1617" s="45"/>
      <c r="J1617" s="45"/>
      <c r="K1617" s="45"/>
      <c r="L1617" s="45"/>
      <c r="M1617" s="45"/>
      <c r="N1617" s="45"/>
      <c r="O1617" s="45"/>
    </row>
    <row r="1618" ht="13.5" customHeight="1">
      <c r="A1618" s="1" t="s">
        <v>14762</v>
      </c>
      <c r="B1618" s="1" t="s">
        <v>40</v>
      </c>
      <c r="C1618" s="1" t="s">
        <v>10</v>
      </c>
      <c r="D1618" s="1" t="s">
        <v>14805</v>
      </c>
      <c r="E1618" s="1" t="s">
        <v>14806</v>
      </c>
      <c r="F1618" s="45"/>
      <c r="G1618" s="45"/>
      <c r="H1618" s="45"/>
      <c r="I1618" s="45"/>
      <c r="J1618" s="45"/>
      <c r="K1618" s="45"/>
      <c r="L1618" s="45"/>
      <c r="M1618" s="45"/>
      <c r="N1618" s="45"/>
      <c r="O1618" s="45"/>
    </row>
    <row r="1619" ht="13.5" customHeight="1">
      <c r="A1619" s="1" t="s">
        <v>14762</v>
      </c>
      <c r="B1619" s="1" t="s">
        <v>45</v>
      </c>
      <c r="C1619" s="1" t="s">
        <v>10</v>
      </c>
      <c r="D1619" s="1" t="s">
        <v>14809</v>
      </c>
      <c r="E1619" s="1" t="s">
        <v>14810</v>
      </c>
      <c r="F1619" s="45"/>
      <c r="G1619" s="45"/>
      <c r="H1619" s="45"/>
      <c r="I1619" s="45"/>
      <c r="J1619" s="45"/>
      <c r="K1619" s="45"/>
      <c r="L1619" s="45"/>
      <c r="M1619" s="45"/>
      <c r="N1619" s="45"/>
      <c r="O1619" s="45"/>
    </row>
    <row r="1620" ht="13.5" customHeight="1">
      <c r="A1620" s="1" t="s">
        <v>14762</v>
      </c>
      <c r="B1620" s="1" t="s">
        <v>52</v>
      </c>
      <c r="C1620" s="1" t="s">
        <v>10</v>
      </c>
      <c r="D1620" s="1" t="s">
        <v>14813</v>
      </c>
      <c r="E1620" s="1" t="s">
        <v>14814</v>
      </c>
      <c r="F1620" s="45"/>
      <c r="G1620" s="45"/>
      <c r="H1620" s="45"/>
      <c r="I1620" s="45"/>
      <c r="J1620" s="45"/>
      <c r="K1620" s="45"/>
      <c r="L1620" s="45"/>
      <c r="M1620" s="45"/>
      <c r="N1620" s="45"/>
      <c r="O1620" s="45"/>
    </row>
    <row r="1621" ht="13.5" customHeight="1">
      <c r="A1621" s="1" t="s">
        <v>14762</v>
      </c>
      <c r="B1621" s="1" t="s">
        <v>57</v>
      </c>
      <c r="C1621" s="1" t="s">
        <v>10</v>
      </c>
      <c r="D1621" s="1" t="s">
        <v>14818</v>
      </c>
      <c r="E1621" s="1" t="s">
        <v>14819</v>
      </c>
      <c r="F1621" s="45"/>
      <c r="G1621" s="45"/>
      <c r="H1621" s="45"/>
      <c r="I1621" s="45"/>
      <c r="J1621" s="45"/>
      <c r="K1621" s="45"/>
      <c r="L1621" s="45"/>
      <c r="M1621" s="45"/>
      <c r="N1621" s="45"/>
      <c r="O1621" s="45"/>
    </row>
    <row r="1622" ht="13.5" customHeight="1">
      <c r="A1622" s="1" t="s">
        <v>14762</v>
      </c>
      <c r="B1622" s="1" t="s">
        <v>60</v>
      </c>
      <c r="C1622" s="1" t="s">
        <v>10</v>
      </c>
      <c r="D1622" s="1" t="s">
        <v>14821</v>
      </c>
      <c r="E1622" s="1" t="s">
        <v>14823</v>
      </c>
      <c r="F1622" s="45"/>
      <c r="G1622" s="45"/>
      <c r="H1622" s="45"/>
      <c r="I1622" s="45"/>
      <c r="J1622" s="45"/>
      <c r="K1622" s="45"/>
      <c r="L1622" s="45"/>
      <c r="M1622" s="45"/>
      <c r="N1622" s="45"/>
      <c r="O1622" s="45"/>
    </row>
    <row r="1623" ht="13.5" customHeight="1">
      <c r="A1623" s="1" t="s">
        <v>14762</v>
      </c>
      <c r="B1623" s="1" t="s">
        <v>65</v>
      </c>
      <c r="C1623" s="1" t="s">
        <v>10</v>
      </c>
      <c r="D1623" s="1" t="s">
        <v>14827</v>
      </c>
      <c r="E1623" s="1" t="s">
        <v>14828</v>
      </c>
      <c r="F1623" s="45"/>
      <c r="G1623" s="45"/>
      <c r="H1623" s="45"/>
      <c r="I1623" s="45"/>
      <c r="J1623" s="45"/>
      <c r="K1623" s="45"/>
      <c r="L1623" s="45"/>
      <c r="M1623" s="45"/>
      <c r="N1623" s="45"/>
      <c r="O1623" s="45"/>
    </row>
    <row r="1624" ht="13.5" customHeight="1">
      <c r="A1624" s="1" t="s">
        <v>14762</v>
      </c>
      <c r="B1624" s="1" t="s">
        <v>70</v>
      </c>
      <c r="C1624" s="1" t="s">
        <v>10</v>
      </c>
      <c r="D1624" s="1" t="s">
        <v>14832</v>
      </c>
      <c r="E1624" s="1" t="s">
        <v>14833</v>
      </c>
      <c r="F1624" s="45"/>
      <c r="G1624" s="45"/>
      <c r="H1624" s="45"/>
      <c r="I1624" s="45"/>
      <c r="J1624" s="45"/>
      <c r="K1624" s="45"/>
      <c r="L1624" s="45"/>
      <c r="M1624" s="45"/>
      <c r="N1624" s="45"/>
      <c r="O1624" s="45"/>
    </row>
    <row r="1625" ht="13.5" customHeight="1">
      <c r="A1625" s="1" t="s">
        <v>14762</v>
      </c>
      <c r="B1625" s="1" t="s">
        <v>74</v>
      </c>
      <c r="C1625" s="1" t="s">
        <v>374</v>
      </c>
      <c r="D1625" s="1" t="s">
        <v>14837</v>
      </c>
      <c r="E1625" s="1" t="s">
        <v>14838</v>
      </c>
      <c r="F1625" s="45"/>
      <c r="G1625" s="45"/>
      <c r="H1625" s="45"/>
      <c r="I1625" s="45"/>
      <c r="J1625" s="45"/>
      <c r="K1625" s="45"/>
      <c r="L1625" s="45"/>
      <c r="M1625" s="45"/>
      <c r="N1625" s="45"/>
      <c r="O1625" s="45"/>
    </row>
    <row r="1626" ht="13.5" customHeight="1">
      <c r="A1626" s="1" t="s">
        <v>14762</v>
      </c>
      <c r="B1626" s="1" t="s">
        <v>78</v>
      </c>
      <c r="C1626" s="1" t="s">
        <v>10</v>
      </c>
      <c r="D1626" s="1" t="s">
        <v>14841</v>
      </c>
      <c r="E1626" s="1" t="s">
        <v>14842</v>
      </c>
      <c r="F1626" s="45"/>
      <c r="G1626" s="45"/>
      <c r="H1626" s="45"/>
      <c r="I1626" s="45"/>
      <c r="J1626" s="45"/>
      <c r="K1626" s="45"/>
      <c r="L1626" s="45"/>
      <c r="M1626" s="45"/>
      <c r="N1626" s="45"/>
      <c r="O1626" s="45"/>
    </row>
    <row r="1627" ht="13.5" customHeight="1">
      <c r="A1627" s="1" t="s">
        <v>14762</v>
      </c>
      <c r="B1627" s="1" t="s">
        <v>83</v>
      </c>
      <c r="C1627" s="1" t="s">
        <v>10</v>
      </c>
      <c r="D1627" s="1" t="s">
        <v>14843</v>
      </c>
      <c r="E1627" s="1" t="s">
        <v>14844</v>
      </c>
      <c r="F1627" s="45"/>
      <c r="G1627" s="45"/>
      <c r="H1627" s="45"/>
      <c r="I1627" s="45"/>
      <c r="J1627" s="45"/>
      <c r="K1627" s="45"/>
      <c r="L1627" s="45"/>
      <c r="M1627" s="45"/>
      <c r="N1627" s="45"/>
      <c r="O1627" s="45"/>
    </row>
    <row r="1628" ht="13.5" customHeight="1">
      <c r="A1628" s="1" t="s">
        <v>14762</v>
      </c>
      <c r="B1628" s="1" t="s">
        <v>86</v>
      </c>
      <c r="C1628" s="1" t="s">
        <v>10</v>
      </c>
      <c r="D1628" s="1" t="s">
        <v>14848</v>
      </c>
      <c r="E1628" s="1" t="s">
        <v>14849</v>
      </c>
      <c r="F1628" s="45"/>
      <c r="G1628" s="45"/>
      <c r="H1628" s="45"/>
      <c r="I1628" s="45"/>
      <c r="J1628" s="45"/>
      <c r="K1628" s="45"/>
      <c r="L1628" s="45"/>
      <c r="M1628" s="45"/>
      <c r="N1628" s="45"/>
      <c r="O1628" s="45"/>
    </row>
    <row r="1629" ht="13.5" customHeight="1">
      <c r="A1629" s="1" t="s">
        <v>14762</v>
      </c>
      <c r="B1629" s="1" t="s">
        <v>91</v>
      </c>
      <c r="C1629" s="1" t="s">
        <v>10</v>
      </c>
      <c r="D1629" s="1" t="s">
        <v>14852</v>
      </c>
      <c r="E1629" s="1" t="s">
        <v>14853</v>
      </c>
      <c r="F1629" s="45"/>
      <c r="G1629" s="45"/>
      <c r="H1629" s="45"/>
      <c r="I1629" s="45"/>
      <c r="J1629" s="45"/>
      <c r="K1629" s="45"/>
      <c r="L1629" s="45"/>
      <c r="M1629" s="45"/>
      <c r="N1629" s="45"/>
      <c r="O1629" s="45"/>
    </row>
    <row r="1630" ht="13.5" customHeight="1">
      <c r="A1630" s="1" t="s">
        <v>14762</v>
      </c>
      <c r="B1630" s="1" t="s">
        <v>94</v>
      </c>
      <c r="C1630" s="1" t="s">
        <v>374</v>
      </c>
      <c r="D1630" s="1" t="s">
        <v>14856</v>
      </c>
      <c r="E1630" s="1" t="s">
        <v>14858</v>
      </c>
      <c r="F1630" s="45"/>
      <c r="G1630" s="45"/>
      <c r="H1630" s="45"/>
      <c r="I1630" s="45"/>
      <c r="J1630" s="45"/>
      <c r="K1630" s="45"/>
      <c r="L1630" s="45"/>
      <c r="M1630" s="45"/>
      <c r="N1630" s="45"/>
      <c r="O1630" s="45"/>
    </row>
    <row r="1631" ht="13.5" customHeight="1">
      <c r="A1631" s="1" t="s">
        <v>14762</v>
      </c>
      <c r="B1631" s="1" t="s">
        <v>186</v>
      </c>
      <c r="C1631" s="1" t="s">
        <v>10</v>
      </c>
      <c r="D1631" s="1" t="s">
        <v>14862</v>
      </c>
      <c r="E1631" s="1" t="s">
        <v>14863</v>
      </c>
      <c r="F1631" s="45"/>
      <c r="G1631" s="45"/>
      <c r="H1631" s="45"/>
      <c r="I1631" s="45"/>
      <c r="J1631" s="45"/>
      <c r="K1631" s="45"/>
      <c r="L1631" s="45"/>
      <c r="M1631" s="45"/>
      <c r="N1631" s="45"/>
      <c r="O1631" s="45"/>
    </row>
    <row r="1632" ht="13.5" customHeight="1">
      <c r="A1632" s="1" t="s">
        <v>14762</v>
      </c>
      <c r="B1632" s="1" t="s">
        <v>189</v>
      </c>
      <c r="C1632" s="1" t="s">
        <v>10</v>
      </c>
      <c r="D1632" s="1" t="s">
        <v>14865</v>
      </c>
      <c r="E1632" s="1" t="s">
        <v>14866</v>
      </c>
      <c r="F1632" s="45"/>
      <c r="G1632" s="45"/>
      <c r="H1632" s="45"/>
      <c r="I1632" s="45"/>
      <c r="J1632" s="45"/>
      <c r="K1632" s="45"/>
      <c r="L1632" s="45"/>
      <c r="M1632" s="45"/>
      <c r="N1632" s="45"/>
      <c r="O1632" s="45"/>
    </row>
    <row r="1633" ht="13.5" customHeight="1">
      <c r="A1633" s="1" t="s">
        <v>14762</v>
      </c>
      <c r="B1633" s="1" t="s">
        <v>193</v>
      </c>
      <c r="C1633" s="1" t="s">
        <v>10</v>
      </c>
      <c r="D1633" s="1" t="s">
        <v>14869</v>
      </c>
      <c r="E1633" s="1" t="s">
        <v>14870</v>
      </c>
      <c r="F1633" s="45"/>
      <c r="G1633" s="45"/>
      <c r="H1633" s="45"/>
      <c r="I1633" s="45"/>
      <c r="J1633" s="45"/>
      <c r="K1633" s="45"/>
      <c r="L1633" s="45"/>
      <c r="M1633" s="45"/>
      <c r="N1633" s="45"/>
      <c r="O1633" s="45"/>
    </row>
    <row r="1634" ht="13.5" customHeight="1">
      <c r="A1634" s="1" t="s">
        <v>14762</v>
      </c>
      <c r="B1634" s="1" t="s">
        <v>197</v>
      </c>
      <c r="C1634" s="1" t="s">
        <v>10</v>
      </c>
      <c r="D1634" s="1" t="s">
        <v>14873</v>
      </c>
      <c r="E1634" s="1" t="s">
        <v>14875</v>
      </c>
      <c r="F1634" s="45"/>
      <c r="G1634" s="45"/>
      <c r="H1634" s="45"/>
      <c r="I1634" s="45"/>
      <c r="J1634" s="45"/>
      <c r="K1634" s="45"/>
      <c r="L1634" s="45"/>
      <c r="M1634" s="45"/>
      <c r="N1634" s="45"/>
      <c r="O1634" s="45"/>
    </row>
    <row r="1635" ht="13.5" customHeight="1">
      <c r="A1635" s="1" t="s">
        <v>14762</v>
      </c>
      <c r="B1635" s="1" t="s">
        <v>201</v>
      </c>
      <c r="C1635" s="1" t="s">
        <v>10</v>
      </c>
      <c r="D1635" s="1" t="s">
        <v>14877</v>
      </c>
      <c r="E1635" s="1" t="s">
        <v>14879</v>
      </c>
      <c r="F1635" s="45"/>
      <c r="G1635" s="45"/>
      <c r="H1635" s="45"/>
      <c r="I1635" s="45"/>
      <c r="J1635" s="45"/>
      <c r="K1635" s="45"/>
      <c r="L1635" s="45"/>
      <c r="M1635" s="45"/>
      <c r="N1635" s="45"/>
      <c r="O1635" s="45"/>
    </row>
    <row r="1636" ht="13.5" customHeight="1">
      <c r="A1636" s="1" t="s">
        <v>14762</v>
      </c>
      <c r="B1636" s="1" t="s">
        <v>206</v>
      </c>
      <c r="C1636" s="1" t="s">
        <v>10</v>
      </c>
      <c r="D1636" s="1" t="s">
        <v>14882</v>
      </c>
      <c r="E1636" s="1" t="s">
        <v>14884</v>
      </c>
      <c r="F1636" s="45"/>
      <c r="G1636" s="45"/>
      <c r="H1636" s="45"/>
      <c r="I1636" s="45"/>
      <c r="J1636" s="45"/>
      <c r="K1636" s="45"/>
      <c r="L1636" s="45"/>
      <c r="M1636" s="45"/>
      <c r="N1636" s="45"/>
      <c r="O1636" s="45"/>
    </row>
    <row r="1637" ht="13.5" customHeight="1">
      <c r="A1637" s="1" t="s">
        <v>14762</v>
      </c>
      <c r="B1637" s="1" t="s">
        <v>211</v>
      </c>
      <c r="C1637" s="1" t="s">
        <v>10</v>
      </c>
      <c r="D1637" s="1" t="s">
        <v>14886</v>
      </c>
      <c r="E1637" s="1" t="s">
        <v>14887</v>
      </c>
      <c r="F1637" s="45"/>
      <c r="G1637" s="45"/>
      <c r="H1637" s="45"/>
      <c r="I1637" s="45"/>
      <c r="J1637" s="45"/>
      <c r="K1637" s="45"/>
      <c r="L1637" s="45"/>
      <c r="M1637" s="45"/>
      <c r="N1637" s="45"/>
      <c r="O1637" s="45"/>
    </row>
    <row r="1638" ht="13.5" customHeight="1">
      <c r="A1638" s="1" t="s">
        <v>14762</v>
      </c>
      <c r="B1638" s="1" t="s">
        <v>215</v>
      </c>
      <c r="C1638" s="1" t="s">
        <v>115</v>
      </c>
      <c r="D1638" s="1" t="s">
        <v>14891</v>
      </c>
      <c r="E1638" s="1" t="s">
        <v>14892</v>
      </c>
      <c r="F1638" s="45"/>
      <c r="G1638" s="45"/>
      <c r="H1638" s="45"/>
      <c r="I1638" s="45"/>
      <c r="J1638" s="45"/>
      <c r="K1638" s="45"/>
      <c r="L1638" s="45"/>
      <c r="M1638" s="45"/>
      <c r="N1638" s="45"/>
      <c r="O1638" s="45"/>
    </row>
    <row r="1639" ht="13.5" customHeight="1">
      <c r="A1639" s="1" t="s">
        <v>14762</v>
      </c>
      <c r="B1639" s="1" t="s">
        <v>220</v>
      </c>
      <c r="C1639" s="1" t="s">
        <v>10</v>
      </c>
      <c r="D1639" s="1" t="s">
        <v>14894</v>
      </c>
      <c r="E1639" s="1" t="s">
        <v>14895</v>
      </c>
      <c r="F1639" s="45"/>
      <c r="G1639" s="45"/>
      <c r="H1639" s="45"/>
      <c r="I1639" s="45"/>
      <c r="J1639" s="45"/>
      <c r="K1639" s="45"/>
      <c r="L1639" s="45"/>
      <c r="M1639" s="45"/>
      <c r="N1639" s="45"/>
      <c r="O1639" s="45"/>
    </row>
    <row r="1640" ht="13.5" customHeight="1">
      <c r="A1640" s="1" t="s">
        <v>14762</v>
      </c>
      <c r="B1640" s="1" t="s">
        <v>223</v>
      </c>
      <c r="C1640" s="1" t="s">
        <v>10</v>
      </c>
      <c r="D1640" s="1" t="s">
        <v>14899</v>
      </c>
      <c r="E1640" s="1" t="s">
        <v>14900</v>
      </c>
      <c r="F1640" s="45"/>
      <c r="G1640" s="45"/>
      <c r="H1640" s="45"/>
      <c r="I1640" s="45"/>
      <c r="J1640" s="45"/>
      <c r="K1640" s="45"/>
      <c r="L1640" s="45"/>
      <c r="M1640" s="45"/>
      <c r="N1640" s="45"/>
      <c r="O1640" s="45"/>
    </row>
    <row r="1641" ht="13.5" customHeight="1">
      <c r="A1641" s="1" t="s">
        <v>14762</v>
      </c>
      <c r="B1641" s="1" t="s">
        <v>229</v>
      </c>
      <c r="C1641" s="1" t="s">
        <v>374</v>
      </c>
      <c r="D1641" s="1" t="s">
        <v>14902</v>
      </c>
      <c r="E1641" s="1" t="s">
        <v>14904</v>
      </c>
      <c r="F1641" s="45"/>
      <c r="G1641" s="45"/>
      <c r="H1641" s="45"/>
      <c r="I1641" s="45"/>
      <c r="J1641" s="45"/>
      <c r="K1641" s="45"/>
      <c r="L1641" s="45"/>
      <c r="M1641" s="45"/>
      <c r="N1641" s="45"/>
      <c r="O1641" s="45"/>
    </row>
    <row r="1642" ht="13.5" customHeight="1">
      <c r="A1642" s="1" t="s">
        <v>14762</v>
      </c>
      <c r="B1642" s="1" t="s">
        <v>233</v>
      </c>
      <c r="C1642" s="1" t="s">
        <v>10</v>
      </c>
      <c r="D1642" s="1" t="s">
        <v>14907</v>
      </c>
      <c r="E1642" s="1" t="s">
        <v>14908</v>
      </c>
      <c r="F1642" s="45"/>
      <c r="G1642" s="45"/>
      <c r="H1642" s="45"/>
      <c r="I1642" s="45"/>
      <c r="J1642" s="45"/>
      <c r="K1642" s="45"/>
      <c r="L1642" s="45"/>
      <c r="M1642" s="45"/>
      <c r="N1642" s="45"/>
      <c r="O1642" s="45"/>
    </row>
    <row r="1643" ht="13.5" customHeight="1">
      <c r="A1643" s="1" t="s">
        <v>14762</v>
      </c>
      <c r="B1643" s="1" t="s">
        <v>237</v>
      </c>
      <c r="C1643" s="1" t="s">
        <v>10</v>
      </c>
      <c r="D1643" s="1" t="s">
        <v>14911</v>
      </c>
      <c r="E1643" s="1" t="s">
        <v>14912</v>
      </c>
      <c r="F1643" s="45"/>
      <c r="G1643" s="45"/>
      <c r="H1643" s="45"/>
      <c r="I1643" s="45"/>
      <c r="J1643" s="45"/>
      <c r="K1643" s="45"/>
      <c r="L1643" s="45"/>
      <c r="M1643" s="45"/>
      <c r="N1643" s="45"/>
      <c r="O1643" s="45"/>
    </row>
    <row r="1644" ht="13.5" customHeight="1">
      <c r="A1644" s="1" t="s">
        <v>14762</v>
      </c>
      <c r="B1644" s="1" t="s">
        <v>99</v>
      </c>
      <c r="C1644" s="1" t="s">
        <v>817</v>
      </c>
      <c r="D1644" s="3"/>
      <c r="E1644" s="3"/>
      <c r="F1644" s="45"/>
      <c r="G1644" s="45"/>
      <c r="H1644" s="45"/>
      <c r="I1644" s="45"/>
      <c r="J1644" s="45"/>
      <c r="K1644" s="45"/>
      <c r="L1644" s="45"/>
      <c r="M1644" s="45"/>
      <c r="N1644" s="45"/>
      <c r="O1644" s="45"/>
    </row>
    <row r="1645" ht="13.5" customHeight="1">
      <c r="A1645" s="1" t="s">
        <v>14915</v>
      </c>
      <c r="B1645" s="2" t="s">
        <v>1</v>
      </c>
      <c r="C1645" s="1" t="s">
        <v>2</v>
      </c>
      <c r="D1645" s="3"/>
      <c r="E1645" s="3"/>
      <c r="F1645" s="45"/>
      <c r="G1645" s="45"/>
      <c r="H1645" s="45"/>
      <c r="I1645" s="45"/>
      <c r="J1645" s="45"/>
      <c r="K1645" s="45"/>
      <c r="L1645" s="45"/>
      <c r="M1645" s="45"/>
      <c r="N1645" s="45"/>
      <c r="O1645" s="45"/>
    </row>
    <row r="1646" ht="13.5" customHeight="1">
      <c r="A1646" s="1" t="s">
        <v>14915</v>
      </c>
      <c r="B1646" s="1" t="s">
        <v>5</v>
      </c>
      <c r="C1646" s="1" t="s">
        <v>130</v>
      </c>
      <c r="D1646" s="1" t="s">
        <v>14918</v>
      </c>
      <c r="E1646" s="1" t="s">
        <v>14919</v>
      </c>
      <c r="F1646" s="45"/>
      <c r="G1646" s="45"/>
      <c r="H1646" s="45"/>
      <c r="I1646" s="45"/>
      <c r="J1646" s="45"/>
      <c r="K1646" s="45"/>
      <c r="L1646" s="45"/>
      <c r="M1646" s="45"/>
      <c r="N1646" s="45"/>
      <c r="O1646" s="45"/>
    </row>
    <row r="1647" ht="13.5" customHeight="1">
      <c r="A1647" s="1" t="s">
        <v>14915</v>
      </c>
      <c r="B1647" s="1" t="s">
        <v>9</v>
      </c>
      <c r="C1647" s="1" t="s">
        <v>10</v>
      </c>
      <c r="D1647" s="1" t="s">
        <v>14920</v>
      </c>
      <c r="E1647" s="1" t="s">
        <v>14921</v>
      </c>
      <c r="F1647" s="45"/>
      <c r="G1647" s="45"/>
      <c r="H1647" s="45"/>
      <c r="I1647" s="45"/>
      <c r="J1647" s="45"/>
      <c r="K1647" s="45"/>
      <c r="L1647" s="45"/>
      <c r="M1647" s="45"/>
      <c r="N1647" s="45"/>
      <c r="O1647" s="45"/>
    </row>
    <row r="1648" ht="13.5" customHeight="1">
      <c r="A1648" s="1" t="s">
        <v>14915</v>
      </c>
      <c r="B1648" s="1" t="s">
        <v>13</v>
      </c>
      <c r="C1648" s="1" t="s">
        <v>10</v>
      </c>
      <c r="D1648" s="1" t="s">
        <v>14926</v>
      </c>
      <c r="E1648" s="1" t="s">
        <v>14927</v>
      </c>
      <c r="F1648" s="45"/>
      <c r="G1648" s="45"/>
      <c r="H1648" s="45"/>
      <c r="I1648" s="45"/>
      <c r="J1648" s="45"/>
      <c r="K1648" s="45"/>
      <c r="L1648" s="45"/>
      <c r="M1648" s="45"/>
      <c r="N1648" s="45"/>
      <c r="O1648" s="45"/>
    </row>
    <row r="1649" ht="13.5" customHeight="1">
      <c r="A1649" s="1" t="s">
        <v>14915</v>
      </c>
      <c r="B1649" s="1" t="s">
        <v>16</v>
      </c>
      <c r="C1649" s="1" t="s">
        <v>115</v>
      </c>
      <c r="D1649" s="1" t="s">
        <v>14956</v>
      </c>
      <c r="E1649" s="1" t="s">
        <v>14959</v>
      </c>
      <c r="F1649" s="45"/>
      <c r="G1649" s="45"/>
      <c r="H1649" s="45"/>
      <c r="I1649" s="45"/>
      <c r="J1649" s="45"/>
      <c r="K1649" s="45"/>
      <c r="L1649" s="45"/>
      <c r="M1649" s="45"/>
      <c r="N1649" s="45"/>
      <c r="O1649" s="45"/>
    </row>
    <row r="1650" ht="13.5" customHeight="1">
      <c r="A1650" s="1" t="s">
        <v>14915</v>
      </c>
      <c r="B1650" s="1" t="s">
        <v>21</v>
      </c>
      <c r="C1650" s="1" t="s">
        <v>10</v>
      </c>
      <c r="D1650" s="1" t="s">
        <v>14967</v>
      </c>
      <c r="E1650" s="1" t="s">
        <v>14969</v>
      </c>
      <c r="F1650" s="45"/>
      <c r="G1650" s="45"/>
      <c r="H1650" s="45"/>
      <c r="I1650" s="45"/>
      <c r="J1650" s="45"/>
      <c r="K1650" s="45"/>
      <c r="L1650" s="45"/>
      <c r="M1650" s="45"/>
      <c r="N1650" s="45"/>
      <c r="O1650" s="45"/>
    </row>
    <row r="1651" ht="13.5" customHeight="1">
      <c r="A1651" s="1" t="s">
        <v>14915</v>
      </c>
      <c r="B1651" s="1" t="s">
        <v>27</v>
      </c>
      <c r="C1651" s="1" t="s">
        <v>10</v>
      </c>
      <c r="D1651" s="1" t="s">
        <v>14975</v>
      </c>
      <c r="E1651" s="1" t="s">
        <v>14976</v>
      </c>
      <c r="F1651" s="45"/>
      <c r="G1651" s="45"/>
      <c r="H1651" s="45"/>
      <c r="I1651" s="45"/>
      <c r="J1651" s="45"/>
      <c r="K1651" s="45"/>
      <c r="L1651" s="45"/>
      <c r="M1651" s="45"/>
      <c r="N1651" s="45"/>
      <c r="O1651" s="45"/>
    </row>
    <row r="1652" ht="13.5" customHeight="1">
      <c r="A1652" s="1" t="s">
        <v>14915</v>
      </c>
      <c r="B1652" s="1" t="s">
        <v>31</v>
      </c>
      <c r="C1652" s="1" t="s">
        <v>10</v>
      </c>
      <c r="D1652" s="1" t="s">
        <v>14981</v>
      </c>
      <c r="E1652" s="1" t="s">
        <v>14982</v>
      </c>
      <c r="F1652" s="45"/>
      <c r="G1652" s="45"/>
      <c r="H1652" s="45"/>
      <c r="I1652" s="45"/>
      <c r="J1652" s="45"/>
      <c r="K1652" s="45"/>
      <c r="L1652" s="45"/>
      <c r="M1652" s="45"/>
      <c r="N1652" s="45"/>
      <c r="O1652" s="45"/>
    </row>
    <row r="1653" ht="13.5" customHeight="1">
      <c r="A1653" s="1" t="s">
        <v>14915</v>
      </c>
      <c r="B1653" s="1" t="s">
        <v>34</v>
      </c>
      <c r="C1653" s="1" t="s">
        <v>10</v>
      </c>
      <c r="D1653" s="1" t="s">
        <v>14987</v>
      </c>
      <c r="E1653" s="1" t="s">
        <v>14988</v>
      </c>
      <c r="F1653" s="45"/>
      <c r="G1653" s="45"/>
      <c r="H1653" s="45"/>
      <c r="I1653" s="45"/>
      <c r="J1653" s="45"/>
      <c r="K1653" s="45"/>
      <c r="L1653" s="45"/>
      <c r="M1653" s="45"/>
      <c r="N1653" s="45"/>
      <c r="O1653" s="45"/>
    </row>
    <row r="1654" ht="13.5" customHeight="1">
      <c r="A1654" s="1" t="s">
        <v>14915</v>
      </c>
      <c r="B1654" s="1" t="s">
        <v>40</v>
      </c>
      <c r="C1654" s="1" t="s">
        <v>10</v>
      </c>
      <c r="D1654" s="1" t="s">
        <v>14993</v>
      </c>
      <c r="E1654" s="1" t="s">
        <v>14994</v>
      </c>
      <c r="F1654" s="45"/>
      <c r="G1654" s="45"/>
      <c r="H1654" s="45"/>
      <c r="I1654" s="45"/>
      <c r="J1654" s="45"/>
      <c r="K1654" s="45"/>
      <c r="L1654" s="45"/>
      <c r="M1654" s="45"/>
      <c r="N1654" s="45"/>
      <c r="O1654" s="45"/>
    </row>
    <row r="1655" ht="13.5" customHeight="1">
      <c r="A1655" s="1" t="s">
        <v>14915</v>
      </c>
      <c r="B1655" s="1" t="s">
        <v>45</v>
      </c>
      <c r="C1655" s="1" t="s">
        <v>10</v>
      </c>
      <c r="D1655" s="1" t="s">
        <v>14997</v>
      </c>
      <c r="E1655" s="1" t="s">
        <v>14998</v>
      </c>
      <c r="F1655" s="45"/>
      <c r="G1655" s="45"/>
      <c r="H1655" s="45"/>
      <c r="I1655" s="45"/>
      <c r="J1655" s="45"/>
      <c r="K1655" s="45"/>
      <c r="L1655" s="45"/>
      <c r="M1655" s="45"/>
      <c r="N1655" s="45"/>
      <c r="O1655" s="45"/>
    </row>
    <row r="1656" ht="13.5" customHeight="1">
      <c r="A1656" s="1" t="s">
        <v>14915</v>
      </c>
      <c r="B1656" s="1" t="s">
        <v>52</v>
      </c>
      <c r="C1656" s="1" t="s">
        <v>10</v>
      </c>
      <c r="D1656" s="1" t="s">
        <v>15001</v>
      </c>
      <c r="E1656" s="1" t="s">
        <v>15002</v>
      </c>
      <c r="F1656" s="45"/>
      <c r="G1656" s="45"/>
      <c r="H1656" s="45"/>
      <c r="I1656" s="45"/>
      <c r="J1656" s="45"/>
      <c r="K1656" s="45"/>
      <c r="L1656" s="45"/>
      <c r="M1656" s="45"/>
      <c r="N1656" s="45"/>
      <c r="O1656" s="45"/>
    </row>
    <row r="1657" ht="13.5" customHeight="1">
      <c r="A1657" s="1" t="s">
        <v>14915</v>
      </c>
      <c r="B1657" s="1" t="s">
        <v>57</v>
      </c>
      <c r="C1657" s="1" t="s">
        <v>10</v>
      </c>
      <c r="D1657" s="1" t="s">
        <v>15006</v>
      </c>
      <c r="E1657" s="1" t="s">
        <v>15007</v>
      </c>
      <c r="F1657" s="45"/>
      <c r="G1657" s="45"/>
      <c r="H1657" s="45"/>
      <c r="I1657" s="45"/>
      <c r="J1657" s="45"/>
      <c r="K1657" s="45"/>
      <c r="L1657" s="45"/>
      <c r="M1657" s="45"/>
      <c r="N1657" s="45"/>
      <c r="O1657" s="45"/>
    </row>
    <row r="1658" ht="13.5" customHeight="1">
      <c r="A1658" s="1" t="s">
        <v>14915</v>
      </c>
      <c r="B1658" s="1" t="s">
        <v>60</v>
      </c>
      <c r="C1658" s="1" t="s">
        <v>374</v>
      </c>
      <c r="D1658" s="1" t="s">
        <v>15012</v>
      </c>
      <c r="E1658" s="1" t="s">
        <v>15013</v>
      </c>
      <c r="F1658" s="45"/>
      <c r="G1658" s="45"/>
      <c r="H1658" s="45"/>
      <c r="I1658" s="45"/>
      <c r="J1658" s="45"/>
      <c r="K1658" s="45"/>
      <c r="L1658" s="45"/>
      <c r="M1658" s="45"/>
      <c r="N1658" s="45"/>
      <c r="O1658" s="45"/>
    </row>
    <row r="1659" ht="13.5" customHeight="1">
      <c r="A1659" s="1" t="s">
        <v>14915</v>
      </c>
      <c r="B1659" s="1" t="s">
        <v>65</v>
      </c>
      <c r="C1659" s="1" t="s">
        <v>10</v>
      </c>
      <c r="D1659" s="1" t="s">
        <v>15018</v>
      </c>
      <c r="E1659" s="1" t="s">
        <v>15019</v>
      </c>
      <c r="F1659" s="45"/>
      <c r="G1659" s="45"/>
      <c r="H1659" s="45"/>
      <c r="I1659" s="45"/>
      <c r="J1659" s="45"/>
      <c r="K1659" s="45"/>
      <c r="L1659" s="45"/>
      <c r="M1659" s="45"/>
      <c r="N1659" s="45"/>
      <c r="O1659" s="45"/>
    </row>
    <row r="1660" ht="13.5" customHeight="1">
      <c r="A1660" s="1" t="s">
        <v>14915</v>
      </c>
      <c r="B1660" s="1" t="s">
        <v>70</v>
      </c>
      <c r="C1660" s="1" t="s">
        <v>10</v>
      </c>
      <c r="D1660" s="1" t="s">
        <v>15028</v>
      </c>
      <c r="E1660" s="1" t="s">
        <v>15029</v>
      </c>
      <c r="F1660" s="45"/>
      <c r="G1660" s="45"/>
      <c r="H1660" s="45"/>
      <c r="I1660" s="45"/>
      <c r="J1660" s="45"/>
      <c r="K1660" s="45"/>
      <c r="L1660" s="45"/>
      <c r="M1660" s="45"/>
      <c r="N1660" s="45"/>
      <c r="O1660" s="45"/>
    </row>
    <row r="1661" ht="13.5" customHeight="1">
      <c r="A1661" s="1" t="s">
        <v>14915</v>
      </c>
      <c r="B1661" s="1" t="s">
        <v>74</v>
      </c>
      <c r="C1661" s="1" t="s">
        <v>10</v>
      </c>
      <c r="D1661" s="1" t="s">
        <v>15034</v>
      </c>
      <c r="E1661" s="1" t="s">
        <v>15035</v>
      </c>
      <c r="F1661" s="45"/>
      <c r="G1661" s="45"/>
      <c r="H1661" s="45"/>
      <c r="I1661" s="45"/>
      <c r="J1661" s="45"/>
      <c r="K1661" s="45"/>
      <c r="L1661" s="45"/>
      <c r="M1661" s="45"/>
      <c r="N1661" s="45"/>
      <c r="O1661" s="45"/>
    </row>
    <row r="1662" ht="13.5" customHeight="1">
      <c r="A1662" s="1" t="s">
        <v>14915</v>
      </c>
      <c r="B1662" s="1" t="s">
        <v>78</v>
      </c>
      <c r="C1662" s="1" t="s">
        <v>374</v>
      </c>
      <c r="D1662" s="1" t="s">
        <v>15040</v>
      </c>
      <c r="E1662" s="1" t="s">
        <v>15041</v>
      </c>
      <c r="F1662" s="45"/>
      <c r="G1662" s="45"/>
      <c r="H1662" s="45"/>
      <c r="I1662" s="45"/>
      <c r="J1662" s="45"/>
      <c r="K1662" s="45"/>
      <c r="L1662" s="45"/>
      <c r="M1662" s="45"/>
      <c r="N1662" s="45"/>
      <c r="O1662" s="45"/>
    </row>
    <row r="1663" ht="13.5" customHeight="1">
      <c r="A1663" s="1" t="s">
        <v>14915</v>
      </c>
      <c r="B1663" s="1" t="s">
        <v>83</v>
      </c>
      <c r="C1663" s="1" t="s">
        <v>115</v>
      </c>
      <c r="D1663" s="1" t="s">
        <v>15046</v>
      </c>
      <c r="E1663" s="1" t="s">
        <v>15047</v>
      </c>
      <c r="F1663" s="45"/>
      <c r="G1663" s="45"/>
      <c r="H1663" s="45"/>
      <c r="I1663" s="45"/>
      <c r="J1663" s="45"/>
      <c r="K1663" s="45"/>
      <c r="L1663" s="45"/>
      <c r="M1663" s="45"/>
      <c r="N1663" s="45"/>
      <c r="O1663" s="45"/>
    </row>
    <row r="1664" ht="13.5" customHeight="1">
      <c r="A1664" s="1" t="s">
        <v>14915</v>
      </c>
      <c r="B1664" s="1" t="s">
        <v>86</v>
      </c>
      <c r="C1664" s="1" t="s">
        <v>10</v>
      </c>
      <c r="D1664" s="1" t="s">
        <v>15052</v>
      </c>
      <c r="E1664" s="1" t="s">
        <v>15053</v>
      </c>
      <c r="F1664" s="45"/>
      <c r="G1664" s="45"/>
      <c r="H1664" s="45"/>
      <c r="I1664" s="45"/>
      <c r="J1664" s="45"/>
      <c r="K1664" s="45"/>
      <c r="L1664" s="45"/>
      <c r="M1664" s="45"/>
      <c r="N1664" s="45"/>
      <c r="O1664" s="45"/>
    </row>
    <row r="1665" ht="13.5" customHeight="1">
      <c r="A1665" s="1" t="s">
        <v>14915</v>
      </c>
      <c r="B1665" s="1" t="s">
        <v>91</v>
      </c>
      <c r="C1665" s="1" t="s">
        <v>10</v>
      </c>
      <c r="D1665" s="1" t="s">
        <v>15058</v>
      </c>
      <c r="E1665" s="1" t="s">
        <v>15059</v>
      </c>
      <c r="F1665" s="45"/>
      <c r="G1665" s="45"/>
      <c r="H1665" s="45"/>
      <c r="I1665" s="45"/>
      <c r="J1665" s="45"/>
      <c r="K1665" s="45"/>
      <c r="L1665" s="45"/>
      <c r="M1665" s="45"/>
      <c r="N1665" s="45"/>
      <c r="O1665" s="45"/>
    </row>
    <row r="1666" ht="13.5" customHeight="1">
      <c r="A1666" s="1" t="s">
        <v>14915</v>
      </c>
      <c r="B1666" s="1" t="s">
        <v>94</v>
      </c>
      <c r="C1666" s="1" t="s">
        <v>10</v>
      </c>
      <c r="D1666" s="1" t="s">
        <v>15064</v>
      </c>
      <c r="E1666" s="1" t="s">
        <v>15065</v>
      </c>
      <c r="F1666" s="45"/>
      <c r="G1666" s="45"/>
      <c r="H1666" s="45"/>
      <c r="I1666" s="45"/>
      <c r="J1666" s="45"/>
      <c r="K1666" s="45"/>
      <c r="L1666" s="45"/>
      <c r="M1666" s="45"/>
      <c r="N1666" s="45"/>
      <c r="O1666" s="45"/>
    </row>
    <row r="1667" ht="13.5" customHeight="1">
      <c r="A1667" s="1" t="s">
        <v>14915</v>
      </c>
      <c r="B1667" s="1" t="s">
        <v>186</v>
      </c>
      <c r="C1667" s="1" t="s">
        <v>10</v>
      </c>
      <c r="D1667" s="1" t="s">
        <v>15070</v>
      </c>
      <c r="E1667" s="1" t="s">
        <v>15071</v>
      </c>
      <c r="F1667" s="45"/>
      <c r="G1667" s="45"/>
      <c r="H1667" s="45"/>
      <c r="I1667" s="45"/>
      <c r="J1667" s="45"/>
      <c r="K1667" s="45"/>
      <c r="L1667" s="45"/>
      <c r="M1667" s="45"/>
      <c r="N1667" s="45"/>
      <c r="O1667" s="45"/>
    </row>
    <row r="1668" ht="13.5" customHeight="1">
      <c r="A1668" s="1" t="s">
        <v>14915</v>
      </c>
      <c r="B1668" s="1" t="s">
        <v>189</v>
      </c>
      <c r="C1668" s="1" t="s">
        <v>115</v>
      </c>
      <c r="D1668" s="1" t="s">
        <v>15074</v>
      </c>
      <c r="E1668" s="1" t="s">
        <v>15075</v>
      </c>
      <c r="F1668" s="45"/>
      <c r="G1668" s="45"/>
      <c r="H1668" s="45"/>
      <c r="I1668" s="45"/>
      <c r="J1668" s="45"/>
      <c r="K1668" s="45"/>
      <c r="L1668" s="45"/>
      <c r="M1668" s="45"/>
      <c r="N1668" s="45"/>
      <c r="O1668" s="45"/>
    </row>
    <row r="1669" ht="13.5" customHeight="1">
      <c r="A1669" s="1" t="s">
        <v>14915</v>
      </c>
      <c r="B1669" s="1" t="s">
        <v>99</v>
      </c>
      <c r="C1669" s="1" t="s">
        <v>817</v>
      </c>
      <c r="D1669" s="3"/>
      <c r="E1669" s="3"/>
      <c r="F1669" s="45"/>
      <c r="G1669" s="45"/>
      <c r="H1669" s="45"/>
      <c r="I1669" s="45"/>
      <c r="J1669" s="45"/>
      <c r="K1669" s="45"/>
      <c r="L1669" s="45"/>
      <c r="M1669" s="45"/>
      <c r="N1669" s="45"/>
      <c r="O1669" s="45"/>
    </row>
    <row r="1670" ht="13.5" customHeight="1">
      <c r="A1670" s="1" t="s">
        <v>15082</v>
      </c>
      <c r="B1670" s="2" t="s">
        <v>1</v>
      </c>
      <c r="C1670" s="1" t="s">
        <v>2</v>
      </c>
      <c r="D1670" s="3"/>
      <c r="E1670" s="3"/>
      <c r="F1670" s="45"/>
      <c r="G1670" s="45"/>
      <c r="H1670" s="45"/>
      <c r="I1670" s="45"/>
      <c r="J1670" s="45"/>
      <c r="K1670" s="45"/>
      <c r="L1670" s="45"/>
      <c r="M1670" s="45"/>
      <c r="N1670" s="45"/>
      <c r="O1670" s="45"/>
    </row>
    <row r="1671" ht="13.5" customHeight="1">
      <c r="A1671" s="1" t="s">
        <v>15082</v>
      </c>
      <c r="B1671" s="1" t="s">
        <v>5</v>
      </c>
      <c r="C1671" s="1" t="s">
        <v>102</v>
      </c>
      <c r="D1671" s="1" t="s">
        <v>15089</v>
      </c>
      <c r="E1671" s="1" t="s">
        <v>15090</v>
      </c>
      <c r="F1671" s="45"/>
      <c r="G1671" s="45"/>
      <c r="H1671" s="45"/>
      <c r="I1671" s="45"/>
      <c r="J1671" s="45"/>
      <c r="K1671" s="45"/>
      <c r="L1671" s="45"/>
      <c r="M1671" s="45"/>
      <c r="N1671" s="45"/>
      <c r="O1671" s="45"/>
    </row>
    <row r="1672" ht="13.5" customHeight="1">
      <c r="A1672" s="1" t="s">
        <v>15082</v>
      </c>
      <c r="B1672" s="1" t="s">
        <v>9</v>
      </c>
      <c r="C1672" s="1" t="s">
        <v>10</v>
      </c>
      <c r="D1672" s="1" t="s">
        <v>15095</v>
      </c>
      <c r="E1672" s="1" t="s">
        <v>15097</v>
      </c>
      <c r="F1672" s="45"/>
      <c r="G1672" s="45"/>
      <c r="H1672" s="45"/>
      <c r="I1672" s="45"/>
      <c r="J1672" s="45"/>
      <c r="K1672" s="45"/>
      <c r="L1672" s="45"/>
      <c r="M1672" s="45"/>
      <c r="N1672" s="45"/>
      <c r="O1672" s="45"/>
    </row>
    <row r="1673" ht="13.5" customHeight="1">
      <c r="A1673" s="1" t="s">
        <v>15082</v>
      </c>
      <c r="B1673" s="1" t="s">
        <v>13</v>
      </c>
      <c r="C1673" s="1" t="s">
        <v>10</v>
      </c>
      <c r="D1673" s="1" t="s">
        <v>15102</v>
      </c>
      <c r="E1673" s="1" t="s">
        <v>15103</v>
      </c>
      <c r="F1673" s="45"/>
      <c r="G1673" s="45"/>
      <c r="H1673" s="45"/>
      <c r="I1673" s="45"/>
      <c r="J1673" s="45"/>
      <c r="K1673" s="45"/>
      <c r="L1673" s="45"/>
      <c r="M1673" s="45"/>
      <c r="N1673" s="45"/>
      <c r="O1673" s="45"/>
    </row>
    <row r="1674" ht="13.5" customHeight="1">
      <c r="A1674" s="1" t="s">
        <v>15082</v>
      </c>
      <c r="B1674" s="1" t="s">
        <v>16</v>
      </c>
      <c r="C1674" s="1" t="s">
        <v>10</v>
      </c>
      <c r="D1674" s="1" t="s">
        <v>15110</v>
      </c>
      <c r="E1674" s="1" t="s">
        <v>15111</v>
      </c>
      <c r="F1674" s="45"/>
      <c r="G1674" s="45"/>
      <c r="H1674" s="45"/>
      <c r="I1674" s="45"/>
      <c r="J1674" s="45"/>
      <c r="K1674" s="45"/>
      <c r="L1674" s="45"/>
      <c r="M1674" s="45"/>
      <c r="N1674" s="45"/>
      <c r="O1674" s="45"/>
    </row>
    <row r="1675" ht="13.5" customHeight="1">
      <c r="A1675" s="1" t="s">
        <v>15082</v>
      </c>
      <c r="B1675" s="1" t="s">
        <v>21</v>
      </c>
      <c r="C1675" s="1" t="s">
        <v>10</v>
      </c>
      <c r="D1675" s="1" t="s">
        <v>15116</v>
      </c>
      <c r="E1675" s="1" t="s">
        <v>15119</v>
      </c>
      <c r="F1675" s="45"/>
      <c r="G1675" s="45"/>
      <c r="H1675" s="45"/>
      <c r="I1675" s="45"/>
      <c r="J1675" s="45"/>
      <c r="K1675" s="45"/>
      <c r="L1675" s="45"/>
      <c r="M1675" s="45"/>
      <c r="N1675" s="45"/>
      <c r="O1675" s="45"/>
    </row>
    <row r="1676" ht="13.5" customHeight="1">
      <c r="A1676" s="1" t="s">
        <v>15082</v>
      </c>
      <c r="B1676" s="1" t="s">
        <v>27</v>
      </c>
      <c r="C1676" s="1" t="s">
        <v>115</v>
      </c>
      <c r="D1676" s="1" t="s">
        <v>15124</v>
      </c>
      <c r="E1676" s="1" t="s">
        <v>15125</v>
      </c>
      <c r="F1676" s="45"/>
      <c r="G1676" s="45"/>
      <c r="H1676" s="45"/>
      <c r="I1676" s="45"/>
      <c r="J1676" s="45"/>
      <c r="K1676" s="45"/>
      <c r="L1676" s="45"/>
      <c r="M1676" s="45"/>
      <c r="N1676" s="45"/>
      <c r="O1676" s="45"/>
    </row>
    <row r="1677" ht="13.5" customHeight="1">
      <c r="A1677" s="1" t="s">
        <v>15082</v>
      </c>
      <c r="B1677" s="1" t="s">
        <v>31</v>
      </c>
      <c r="C1677" s="1" t="s">
        <v>10</v>
      </c>
      <c r="D1677" s="1" t="s">
        <v>15131</v>
      </c>
      <c r="E1677" s="1" t="s">
        <v>15133</v>
      </c>
      <c r="F1677" s="45"/>
      <c r="G1677" s="45"/>
      <c r="H1677" s="45"/>
      <c r="I1677" s="45"/>
      <c r="J1677" s="45"/>
      <c r="K1677" s="45"/>
      <c r="L1677" s="45"/>
      <c r="M1677" s="45"/>
      <c r="N1677" s="45"/>
      <c r="O1677" s="45"/>
    </row>
    <row r="1678" ht="13.5" customHeight="1">
      <c r="A1678" s="1" t="s">
        <v>15082</v>
      </c>
      <c r="B1678" s="1" t="s">
        <v>34</v>
      </c>
      <c r="C1678" s="1" t="s">
        <v>10</v>
      </c>
      <c r="D1678" s="1" t="s">
        <v>15136</v>
      </c>
      <c r="E1678" s="1" t="s">
        <v>15138</v>
      </c>
      <c r="F1678" s="45"/>
      <c r="G1678" s="45"/>
      <c r="H1678" s="45"/>
      <c r="I1678" s="45"/>
      <c r="J1678" s="45"/>
      <c r="K1678" s="45"/>
      <c r="L1678" s="45"/>
      <c r="M1678" s="45"/>
      <c r="N1678" s="45"/>
      <c r="O1678" s="45"/>
    </row>
    <row r="1679" ht="13.5" customHeight="1">
      <c r="A1679" s="1" t="s">
        <v>15082</v>
      </c>
      <c r="B1679" s="1" t="s">
        <v>40</v>
      </c>
      <c r="C1679" s="1" t="s">
        <v>115</v>
      </c>
      <c r="D1679" s="1" t="s">
        <v>15142</v>
      </c>
      <c r="E1679" s="1" t="s">
        <v>15144</v>
      </c>
      <c r="F1679" s="45"/>
      <c r="G1679" s="45"/>
      <c r="H1679" s="45"/>
      <c r="I1679" s="45"/>
      <c r="J1679" s="45"/>
      <c r="K1679" s="45"/>
      <c r="L1679" s="45"/>
      <c r="M1679" s="45"/>
      <c r="N1679" s="45"/>
      <c r="O1679" s="45"/>
    </row>
    <row r="1680" ht="13.5" customHeight="1">
      <c r="A1680" s="1" t="s">
        <v>15082</v>
      </c>
      <c r="B1680" s="1" t="s">
        <v>45</v>
      </c>
      <c r="C1680" s="1" t="s">
        <v>10</v>
      </c>
      <c r="D1680" s="1" t="s">
        <v>15148</v>
      </c>
      <c r="E1680" s="1" t="s">
        <v>15149</v>
      </c>
      <c r="F1680" s="45"/>
      <c r="G1680" s="45"/>
      <c r="H1680" s="45"/>
      <c r="I1680" s="45"/>
      <c r="J1680" s="45"/>
      <c r="K1680" s="45"/>
      <c r="L1680" s="45"/>
      <c r="M1680" s="45"/>
      <c r="N1680" s="45"/>
      <c r="O1680" s="45"/>
    </row>
    <row r="1681" ht="13.5" customHeight="1">
      <c r="A1681" s="1" t="s">
        <v>15082</v>
      </c>
      <c r="B1681" s="1" t="s">
        <v>52</v>
      </c>
      <c r="C1681" s="1" t="s">
        <v>115</v>
      </c>
      <c r="D1681" s="1" t="s">
        <v>15153</v>
      </c>
      <c r="E1681" s="1" t="s">
        <v>15154</v>
      </c>
      <c r="F1681" s="45"/>
      <c r="G1681" s="45"/>
      <c r="H1681" s="45"/>
      <c r="I1681" s="45"/>
      <c r="J1681" s="45"/>
      <c r="K1681" s="45"/>
      <c r="L1681" s="45"/>
      <c r="M1681" s="45"/>
      <c r="N1681" s="45"/>
      <c r="O1681" s="45"/>
    </row>
    <row r="1682" ht="13.5" customHeight="1">
      <c r="A1682" s="1" t="s">
        <v>15082</v>
      </c>
      <c r="B1682" s="1" t="s">
        <v>57</v>
      </c>
      <c r="C1682" s="1" t="s">
        <v>115</v>
      </c>
      <c r="D1682" s="1" t="s">
        <v>15159</v>
      </c>
      <c r="E1682" s="1" t="s">
        <v>15160</v>
      </c>
      <c r="F1682" s="45"/>
      <c r="G1682" s="45"/>
      <c r="H1682" s="45"/>
      <c r="I1682" s="45"/>
      <c r="J1682" s="45"/>
      <c r="K1682" s="45"/>
      <c r="L1682" s="45"/>
      <c r="M1682" s="45"/>
      <c r="N1682" s="45"/>
      <c r="O1682" s="45"/>
    </row>
    <row r="1683" ht="13.5" customHeight="1">
      <c r="A1683" s="1" t="s">
        <v>15082</v>
      </c>
      <c r="B1683" s="1" t="s">
        <v>60</v>
      </c>
      <c r="C1683" s="1" t="s">
        <v>10</v>
      </c>
      <c r="D1683" s="1" t="s">
        <v>15165</v>
      </c>
      <c r="E1683" s="1" t="s">
        <v>15166</v>
      </c>
      <c r="F1683" s="45"/>
      <c r="G1683" s="45"/>
      <c r="H1683" s="45"/>
      <c r="I1683" s="45"/>
      <c r="J1683" s="45"/>
      <c r="K1683" s="45"/>
      <c r="L1683" s="45"/>
      <c r="M1683" s="45"/>
      <c r="N1683" s="45"/>
      <c r="O1683" s="45"/>
    </row>
    <row r="1684" ht="13.5" customHeight="1">
      <c r="A1684" s="1" t="s">
        <v>15082</v>
      </c>
      <c r="B1684" s="1" t="s">
        <v>65</v>
      </c>
      <c r="C1684" s="1" t="s">
        <v>374</v>
      </c>
      <c r="D1684" s="1" t="s">
        <v>15171</v>
      </c>
      <c r="E1684" s="1" t="s">
        <v>15172</v>
      </c>
      <c r="F1684" s="45"/>
      <c r="G1684" s="45"/>
      <c r="H1684" s="45"/>
      <c r="I1684" s="45"/>
      <c r="J1684" s="45"/>
      <c r="K1684" s="45"/>
      <c r="L1684" s="45"/>
      <c r="M1684" s="45"/>
      <c r="N1684" s="45"/>
      <c r="O1684" s="45"/>
    </row>
    <row r="1685" ht="13.5" customHeight="1">
      <c r="A1685" s="1" t="s">
        <v>15082</v>
      </c>
      <c r="B1685" s="1" t="s">
        <v>70</v>
      </c>
      <c r="C1685" s="1" t="s">
        <v>10</v>
      </c>
      <c r="D1685" s="1" t="s">
        <v>15177</v>
      </c>
      <c r="E1685" s="1" t="s">
        <v>15179</v>
      </c>
      <c r="F1685" s="45"/>
      <c r="G1685" s="45"/>
      <c r="H1685" s="45"/>
      <c r="I1685" s="45"/>
      <c r="J1685" s="45"/>
      <c r="K1685" s="45"/>
      <c r="L1685" s="45"/>
      <c r="M1685" s="45"/>
      <c r="N1685" s="45"/>
      <c r="O1685" s="45"/>
    </row>
    <row r="1686" ht="13.5" customHeight="1">
      <c r="A1686" s="1" t="s">
        <v>15082</v>
      </c>
      <c r="B1686" s="1" t="s">
        <v>74</v>
      </c>
      <c r="C1686" s="1" t="s">
        <v>374</v>
      </c>
      <c r="D1686" s="1" t="s">
        <v>15186</v>
      </c>
      <c r="E1686" s="1" t="s">
        <v>15187</v>
      </c>
      <c r="F1686" s="45"/>
      <c r="G1686" s="45"/>
      <c r="H1686" s="45"/>
      <c r="I1686" s="45"/>
      <c r="J1686" s="45"/>
      <c r="K1686" s="45"/>
      <c r="L1686" s="45"/>
      <c r="M1686" s="45"/>
      <c r="N1686" s="45"/>
      <c r="O1686" s="45"/>
    </row>
    <row r="1687" ht="13.5" customHeight="1">
      <c r="A1687" s="1" t="s">
        <v>15082</v>
      </c>
      <c r="B1687" s="1" t="s">
        <v>78</v>
      </c>
      <c r="C1687" s="1" t="s">
        <v>10</v>
      </c>
      <c r="D1687" s="1" t="s">
        <v>15194</v>
      </c>
      <c r="E1687" s="1" t="s">
        <v>15195</v>
      </c>
      <c r="F1687" s="45"/>
      <c r="G1687" s="45"/>
      <c r="H1687" s="45"/>
      <c r="I1687" s="45"/>
      <c r="J1687" s="45"/>
      <c r="K1687" s="45"/>
      <c r="L1687" s="45"/>
      <c r="M1687" s="45"/>
      <c r="N1687" s="45"/>
      <c r="O1687" s="45"/>
    </row>
    <row r="1688" ht="13.5" customHeight="1">
      <c r="A1688" s="1" t="s">
        <v>15082</v>
      </c>
      <c r="B1688" s="1" t="s">
        <v>83</v>
      </c>
      <c r="C1688" s="1" t="s">
        <v>10</v>
      </c>
      <c r="D1688" s="1" t="s">
        <v>15202</v>
      </c>
      <c r="E1688" s="1" t="s">
        <v>15203</v>
      </c>
      <c r="F1688" s="45"/>
      <c r="G1688" s="45"/>
      <c r="H1688" s="45"/>
      <c r="I1688" s="45"/>
      <c r="J1688" s="45"/>
      <c r="K1688" s="45"/>
      <c r="L1688" s="45"/>
      <c r="M1688" s="45"/>
      <c r="N1688" s="45"/>
      <c r="O1688" s="45"/>
    </row>
    <row r="1689" ht="13.5" customHeight="1">
      <c r="A1689" s="1" t="s">
        <v>15082</v>
      </c>
      <c r="B1689" s="1" t="s">
        <v>86</v>
      </c>
      <c r="C1689" s="1" t="s">
        <v>115</v>
      </c>
      <c r="D1689" s="1" t="s">
        <v>15210</v>
      </c>
      <c r="E1689" s="1" t="s">
        <v>15211</v>
      </c>
      <c r="F1689" s="45"/>
      <c r="G1689" s="45"/>
      <c r="H1689" s="45"/>
      <c r="I1689" s="45"/>
      <c r="J1689" s="45"/>
      <c r="K1689" s="45"/>
      <c r="L1689" s="45"/>
      <c r="M1689" s="45"/>
      <c r="N1689" s="45"/>
      <c r="O1689" s="45"/>
    </row>
    <row r="1690" ht="13.5" customHeight="1">
      <c r="A1690" s="1" t="s">
        <v>15082</v>
      </c>
      <c r="B1690" s="1" t="s">
        <v>91</v>
      </c>
      <c r="C1690" s="1" t="s">
        <v>10</v>
      </c>
      <c r="D1690" s="1" t="s">
        <v>15216</v>
      </c>
      <c r="E1690" s="1" t="s">
        <v>15217</v>
      </c>
      <c r="F1690" s="45"/>
      <c r="G1690" s="45"/>
      <c r="H1690" s="45"/>
      <c r="I1690" s="45"/>
      <c r="J1690" s="45"/>
      <c r="K1690" s="45"/>
      <c r="L1690" s="45"/>
      <c r="M1690" s="45"/>
      <c r="N1690" s="45"/>
      <c r="O1690" s="45"/>
    </row>
    <row r="1691" ht="13.5" customHeight="1">
      <c r="A1691" s="1" t="s">
        <v>15082</v>
      </c>
      <c r="B1691" s="1" t="s">
        <v>94</v>
      </c>
      <c r="C1691" s="1" t="s">
        <v>10</v>
      </c>
      <c r="D1691" s="1" t="s">
        <v>15222</v>
      </c>
      <c r="E1691" s="1" t="s">
        <v>15223</v>
      </c>
      <c r="F1691" s="45"/>
      <c r="G1691" s="45"/>
      <c r="H1691" s="45"/>
      <c r="I1691" s="45"/>
      <c r="J1691" s="45"/>
      <c r="K1691" s="45"/>
      <c r="L1691" s="45"/>
      <c r="M1691" s="45"/>
      <c r="N1691" s="45"/>
      <c r="O1691" s="45"/>
    </row>
    <row r="1692" ht="13.5" customHeight="1">
      <c r="A1692" s="1" t="s">
        <v>15082</v>
      </c>
      <c r="B1692" s="1" t="s">
        <v>186</v>
      </c>
      <c r="C1692" s="1" t="s">
        <v>115</v>
      </c>
      <c r="D1692" s="1" t="s">
        <v>15228</v>
      </c>
      <c r="E1692" s="1" t="s">
        <v>15229</v>
      </c>
      <c r="F1692" s="45"/>
      <c r="G1692" s="45"/>
      <c r="H1692" s="45"/>
      <c r="I1692" s="45"/>
      <c r="J1692" s="45"/>
      <c r="K1692" s="45"/>
      <c r="L1692" s="45"/>
      <c r="M1692" s="45"/>
      <c r="N1692" s="45"/>
      <c r="O1692" s="45"/>
    </row>
    <row r="1693" ht="13.5" customHeight="1">
      <c r="A1693" s="1" t="s">
        <v>15082</v>
      </c>
      <c r="B1693" s="1" t="s">
        <v>189</v>
      </c>
      <c r="C1693" s="1" t="s">
        <v>10</v>
      </c>
      <c r="D1693" s="1" t="s">
        <v>15234</v>
      </c>
      <c r="E1693" s="1" t="s">
        <v>15235</v>
      </c>
      <c r="F1693" s="45"/>
      <c r="G1693" s="45"/>
      <c r="H1693" s="45"/>
      <c r="I1693" s="45"/>
      <c r="J1693" s="45"/>
      <c r="K1693" s="45"/>
      <c r="L1693" s="45"/>
      <c r="M1693" s="45"/>
      <c r="N1693" s="45"/>
      <c r="O1693" s="45"/>
    </row>
    <row r="1694" ht="13.5" customHeight="1">
      <c r="A1694" s="1" t="s">
        <v>15082</v>
      </c>
      <c r="B1694" s="1" t="s">
        <v>193</v>
      </c>
      <c r="C1694" s="1" t="s">
        <v>115</v>
      </c>
      <c r="D1694" s="1" t="s">
        <v>15238</v>
      </c>
      <c r="E1694" s="1" t="s">
        <v>15239</v>
      </c>
      <c r="F1694" s="45"/>
      <c r="G1694" s="45"/>
      <c r="H1694" s="45"/>
      <c r="I1694" s="45"/>
      <c r="J1694" s="45"/>
      <c r="K1694" s="45"/>
      <c r="L1694" s="45"/>
      <c r="M1694" s="45"/>
      <c r="N1694" s="45"/>
      <c r="O1694" s="45"/>
    </row>
    <row r="1695" ht="13.5" customHeight="1">
      <c r="A1695" s="1" t="s">
        <v>15082</v>
      </c>
      <c r="B1695" s="1" t="s">
        <v>197</v>
      </c>
      <c r="C1695" s="1" t="s">
        <v>10</v>
      </c>
      <c r="D1695" s="1" t="s">
        <v>15242</v>
      </c>
      <c r="E1695" s="1" t="s">
        <v>15243</v>
      </c>
      <c r="F1695" s="45"/>
      <c r="G1695" s="45"/>
      <c r="H1695" s="45"/>
      <c r="I1695" s="45"/>
      <c r="J1695" s="45"/>
      <c r="K1695" s="45"/>
      <c r="L1695" s="45"/>
      <c r="M1695" s="45"/>
      <c r="N1695" s="45"/>
      <c r="O1695" s="45"/>
    </row>
    <row r="1696" ht="13.5" customHeight="1">
      <c r="A1696" s="1" t="s">
        <v>15082</v>
      </c>
      <c r="B1696" s="1" t="s">
        <v>99</v>
      </c>
      <c r="C1696" s="1" t="s">
        <v>817</v>
      </c>
      <c r="D1696" s="3"/>
      <c r="E1696" s="3"/>
      <c r="F1696" s="45"/>
      <c r="G1696" s="45"/>
      <c r="H1696" s="45"/>
      <c r="I1696" s="45"/>
      <c r="J1696" s="45"/>
      <c r="K1696" s="45"/>
      <c r="L1696" s="45"/>
      <c r="M1696" s="45"/>
      <c r="N1696" s="45"/>
      <c r="O1696" s="45"/>
    </row>
    <row r="1697" ht="13.5" customHeight="1">
      <c r="A1697" s="1" t="s">
        <v>15248</v>
      </c>
      <c r="B1697" s="2" t="s">
        <v>1</v>
      </c>
      <c r="C1697" s="1" t="s">
        <v>2</v>
      </c>
      <c r="D1697" s="3"/>
      <c r="E1697" s="3"/>
      <c r="F1697" s="45"/>
      <c r="G1697" s="45"/>
      <c r="H1697" s="45"/>
      <c r="I1697" s="45"/>
      <c r="J1697" s="45"/>
      <c r="K1697" s="45"/>
      <c r="L1697" s="45"/>
      <c r="M1697" s="45"/>
      <c r="N1697" s="45"/>
      <c r="O1697" s="45"/>
    </row>
    <row r="1698" ht="13.5" customHeight="1">
      <c r="A1698" s="1" t="s">
        <v>15248</v>
      </c>
      <c r="B1698" s="1" t="s">
        <v>5</v>
      </c>
      <c r="C1698" s="1" t="s">
        <v>303</v>
      </c>
      <c r="D1698" s="1" t="s">
        <v>15253</v>
      </c>
      <c r="E1698" s="1" t="s">
        <v>15255</v>
      </c>
      <c r="F1698" s="45"/>
      <c r="G1698" s="45"/>
      <c r="H1698" s="45"/>
      <c r="I1698" s="45"/>
      <c r="J1698" s="45"/>
      <c r="K1698" s="45"/>
      <c r="L1698" s="45"/>
      <c r="M1698" s="45"/>
      <c r="N1698" s="45"/>
      <c r="O1698" s="45"/>
    </row>
    <row r="1699" ht="13.5" customHeight="1">
      <c r="A1699" s="1" t="s">
        <v>15248</v>
      </c>
      <c r="B1699" s="1" t="s">
        <v>9</v>
      </c>
      <c r="C1699" s="1" t="s">
        <v>10</v>
      </c>
      <c r="D1699" s="1" t="s">
        <v>15259</v>
      </c>
      <c r="E1699" s="1" t="s">
        <v>15260</v>
      </c>
      <c r="F1699" s="45"/>
      <c r="G1699" s="45"/>
      <c r="H1699" s="45"/>
      <c r="I1699" s="45"/>
      <c r="J1699" s="45"/>
      <c r="K1699" s="45"/>
      <c r="L1699" s="45"/>
      <c r="M1699" s="45"/>
      <c r="N1699" s="45"/>
      <c r="O1699" s="45"/>
    </row>
    <row r="1700" ht="13.5" customHeight="1">
      <c r="A1700" s="1" t="s">
        <v>15248</v>
      </c>
      <c r="B1700" s="1" t="s">
        <v>13</v>
      </c>
      <c r="C1700" s="1" t="s">
        <v>10</v>
      </c>
      <c r="D1700" s="1" t="s">
        <v>15265</v>
      </c>
      <c r="E1700" s="1" t="s">
        <v>15266</v>
      </c>
      <c r="F1700" s="45"/>
      <c r="G1700" s="45"/>
      <c r="H1700" s="45"/>
      <c r="I1700" s="45"/>
      <c r="J1700" s="45"/>
      <c r="K1700" s="45"/>
      <c r="L1700" s="45"/>
      <c r="M1700" s="45"/>
      <c r="N1700" s="45"/>
      <c r="O1700" s="45"/>
    </row>
    <row r="1701" ht="13.5" customHeight="1">
      <c r="A1701" s="1" t="s">
        <v>15248</v>
      </c>
      <c r="B1701" s="1" t="s">
        <v>16</v>
      </c>
      <c r="C1701" s="1" t="s">
        <v>10</v>
      </c>
      <c r="D1701" s="1" t="s">
        <v>15269</v>
      </c>
      <c r="E1701" s="1" t="s">
        <v>15270</v>
      </c>
      <c r="F1701" s="45"/>
      <c r="G1701" s="45"/>
      <c r="H1701" s="45"/>
      <c r="I1701" s="45"/>
      <c r="J1701" s="45"/>
      <c r="K1701" s="45"/>
      <c r="L1701" s="45"/>
      <c r="M1701" s="45"/>
      <c r="N1701" s="45"/>
      <c r="O1701" s="45"/>
    </row>
    <row r="1702" ht="13.5" customHeight="1">
      <c r="A1702" s="1" t="s">
        <v>15248</v>
      </c>
      <c r="B1702" s="1" t="s">
        <v>21</v>
      </c>
      <c r="C1702" s="1" t="s">
        <v>10</v>
      </c>
      <c r="D1702" s="1" t="s">
        <v>15274</v>
      </c>
      <c r="E1702" s="1" t="s">
        <v>15275</v>
      </c>
      <c r="F1702" s="45"/>
      <c r="G1702" s="45"/>
      <c r="H1702" s="45"/>
      <c r="I1702" s="45"/>
      <c r="J1702" s="45"/>
      <c r="K1702" s="45"/>
      <c r="L1702" s="45"/>
      <c r="M1702" s="45"/>
      <c r="N1702" s="45"/>
      <c r="O1702" s="45"/>
    </row>
    <row r="1703" ht="13.5" customHeight="1">
      <c r="A1703" s="1" t="s">
        <v>15248</v>
      </c>
      <c r="B1703" s="1" t="s">
        <v>27</v>
      </c>
      <c r="C1703" s="1" t="s">
        <v>374</v>
      </c>
      <c r="D1703" s="1" t="s">
        <v>15276</v>
      </c>
      <c r="E1703" s="1" t="s">
        <v>15277</v>
      </c>
      <c r="F1703" s="45"/>
      <c r="G1703" s="45"/>
      <c r="H1703" s="45"/>
      <c r="I1703" s="45"/>
      <c r="J1703" s="45"/>
      <c r="K1703" s="45"/>
      <c r="L1703" s="45"/>
      <c r="M1703" s="45"/>
      <c r="N1703" s="45"/>
      <c r="O1703" s="45"/>
    </row>
    <row r="1704" ht="13.5" customHeight="1">
      <c r="A1704" s="1" t="s">
        <v>15248</v>
      </c>
      <c r="B1704" s="1" t="s">
        <v>31</v>
      </c>
      <c r="C1704" s="1" t="s">
        <v>10</v>
      </c>
      <c r="D1704" s="1" t="s">
        <v>15280</v>
      </c>
      <c r="E1704" s="1" t="s">
        <v>15281</v>
      </c>
      <c r="F1704" s="45"/>
      <c r="G1704" s="45"/>
      <c r="H1704" s="45"/>
      <c r="I1704" s="45"/>
      <c r="J1704" s="45"/>
      <c r="K1704" s="45"/>
      <c r="L1704" s="45"/>
      <c r="M1704" s="45"/>
      <c r="N1704" s="45"/>
      <c r="O1704" s="45"/>
    </row>
    <row r="1705" ht="13.5" customHeight="1">
      <c r="A1705" s="1" t="s">
        <v>15248</v>
      </c>
      <c r="B1705" s="1" t="s">
        <v>34</v>
      </c>
      <c r="C1705" s="1" t="s">
        <v>10</v>
      </c>
      <c r="D1705" s="1" t="s">
        <v>15284</v>
      </c>
      <c r="E1705" s="1" t="s">
        <v>15285</v>
      </c>
      <c r="F1705" s="45"/>
      <c r="G1705" s="45"/>
      <c r="H1705" s="45"/>
      <c r="I1705" s="45"/>
      <c r="J1705" s="45"/>
      <c r="K1705" s="45"/>
      <c r="L1705" s="45"/>
      <c r="M1705" s="45"/>
      <c r="N1705" s="45"/>
      <c r="O1705" s="45"/>
    </row>
    <row r="1706" ht="13.5" customHeight="1">
      <c r="A1706" s="1" t="s">
        <v>15248</v>
      </c>
      <c r="B1706" s="1" t="s">
        <v>40</v>
      </c>
      <c r="C1706" s="1" t="s">
        <v>10</v>
      </c>
      <c r="D1706" s="1" t="s">
        <v>15288</v>
      </c>
      <c r="E1706" s="1" t="s">
        <v>15289</v>
      </c>
      <c r="F1706" s="45"/>
      <c r="G1706" s="45"/>
      <c r="H1706" s="45"/>
      <c r="I1706" s="45"/>
      <c r="J1706" s="45"/>
      <c r="K1706" s="45"/>
      <c r="L1706" s="45"/>
      <c r="M1706" s="45"/>
      <c r="N1706" s="45"/>
      <c r="O1706" s="45"/>
    </row>
    <row r="1707" ht="13.5" customHeight="1">
      <c r="A1707" s="1" t="s">
        <v>15248</v>
      </c>
      <c r="B1707" s="1" t="s">
        <v>45</v>
      </c>
      <c r="C1707" s="1" t="s">
        <v>10</v>
      </c>
      <c r="D1707" s="1" t="s">
        <v>15292</v>
      </c>
      <c r="E1707" s="1" t="s">
        <v>15293</v>
      </c>
      <c r="F1707" s="45"/>
      <c r="G1707" s="45"/>
      <c r="H1707" s="45"/>
      <c r="I1707" s="45"/>
      <c r="J1707" s="45"/>
      <c r="K1707" s="45"/>
      <c r="L1707" s="45"/>
      <c r="M1707" s="45"/>
      <c r="N1707" s="45"/>
      <c r="O1707" s="45"/>
    </row>
    <row r="1708" ht="13.5" customHeight="1">
      <c r="A1708" s="1" t="s">
        <v>15248</v>
      </c>
      <c r="B1708" s="1" t="s">
        <v>52</v>
      </c>
      <c r="C1708" s="1" t="s">
        <v>374</v>
      </c>
      <c r="D1708" s="1" t="s">
        <v>15298</v>
      </c>
      <c r="E1708" s="1" t="s">
        <v>15299</v>
      </c>
      <c r="F1708" s="45"/>
      <c r="G1708" s="45"/>
      <c r="H1708" s="45"/>
      <c r="I1708" s="45"/>
      <c r="J1708" s="45"/>
      <c r="K1708" s="45"/>
      <c r="L1708" s="45"/>
      <c r="M1708" s="45"/>
      <c r="N1708" s="45"/>
      <c r="O1708" s="45"/>
    </row>
    <row r="1709" ht="13.5" customHeight="1">
      <c r="A1709" s="1" t="s">
        <v>15248</v>
      </c>
      <c r="B1709" s="1" t="s">
        <v>57</v>
      </c>
      <c r="C1709" s="1" t="s">
        <v>115</v>
      </c>
      <c r="D1709" s="1" t="s">
        <v>15300</v>
      </c>
      <c r="E1709" s="1" t="s">
        <v>15301</v>
      </c>
      <c r="F1709" s="45"/>
      <c r="G1709" s="45"/>
      <c r="H1709" s="45"/>
      <c r="I1709" s="45"/>
      <c r="J1709" s="45"/>
      <c r="K1709" s="45"/>
      <c r="L1709" s="45"/>
      <c r="M1709" s="45"/>
      <c r="N1709" s="45"/>
      <c r="O1709" s="45"/>
    </row>
    <row r="1710" ht="13.5" customHeight="1">
      <c r="A1710" s="1" t="s">
        <v>15248</v>
      </c>
      <c r="B1710" s="1" t="s">
        <v>60</v>
      </c>
      <c r="C1710" s="1" t="s">
        <v>10</v>
      </c>
      <c r="D1710" s="1" t="s">
        <v>15306</v>
      </c>
      <c r="E1710" s="1" t="s">
        <v>15307</v>
      </c>
      <c r="F1710" s="45"/>
      <c r="G1710" s="45"/>
      <c r="H1710" s="45"/>
      <c r="I1710" s="45"/>
      <c r="J1710" s="45"/>
      <c r="K1710" s="45"/>
      <c r="L1710" s="45"/>
      <c r="M1710" s="45"/>
      <c r="N1710" s="45"/>
      <c r="O1710" s="45"/>
    </row>
    <row r="1711" ht="13.5" customHeight="1">
      <c r="A1711" s="1" t="s">
        <v>15248</v>
      </c>
      <c r="B1711" s="1" t="s">
        <v>65</v>
      </c>
      <c r="C1711" s="1" t="s">
        <v>10</v>
      </c>
      <c r="D1711" s="1" t="s">
        <v>15308</v>
      </c>
      <c r="E1711" s="1" t="s">
        <v>15309</v>
      </c>
      <c r="F1711" s="45"/>
      <c r="G1711" s="45"/>
      <c r="H1711" s="45"/>
      <c r="I1711" s="45"/>
      <c r="J1711" s="45"/>
      <c r="K1711" s="45"/>
      <c r="L1711" s="45"/>
      <c r="M1711" s="45"/>
      <c r="N1711" s="45"/>
      <c r="O1711" s="45"/>
    </row>
    <row r="1712" ht="13.5" customHeight="1">
      <c r="A1712" s="1" t="s">
        <v>15248</v>
      </c>
      <c r="B1712" s="1" t="s">
        <v>70</v>
      </c>
      <c r="C1712" s="1" t="s">
        <v>10</v>
      </c>
      <c r="D1712" s="1" t="s">
        <v>15314</v>
      </c>
      <c r="E1712" s="1" t="s">
        <v>15315</v>
      </c>
      <c r="F1712" s="45"/>
      <c r="G1712" s="45"/>
      <c r="H1712" s="45"/>
      <c r="I1712" s="45"/>
      <c r="J1712" s="45"/>
      <c r="K1712" s="45"/>
      <c r="L1712" s="45"/>
      <c r="M1712" s="45"/>
      <c r="N1712" s="45"/>
      <c r="O1712" s="45"/>
    </row>
    <row r="1713" ht="13.5" customHeight="1">
      <c r="A1713" s="1" t="s">
        <v>15248</v>
      </c>
      <c r="B1713" s="1" t="s">
        <v>74</v>
      </c>
      <c r="C1713" s="1" t="s">
        <v>10</v>
      </c>
      <c r="D1713" s="1" t="s">
        <v>15318</v>
      </c>
      <c r="E1713" s="1" t="s">
        <v>15319</v>
      </c>
      <c r="F1713" s="45"/>
      <c r="G1713" s="45"/>
      <c r="H1713" s="45"/>
      <c r="I1713" s="45"/>
      <c r="J1713" s="45"/>
      <c r="K1713" s="45"/>
      <c r="L1713" s="45"/>
      <c r="M1713" s="45"/>
      <c r="N1713" s="45"/>
      <c r="O1713" s="45"/>
    </row>
    <row r="1714" ht="13.5" customHeight="1">
      <c r="A1714" s="1" t="s">
        <v>15248</v>
      </c>
      <c r="B1714" s="1" t="s">
        <v>78</v>
      </c>
      <c r="C1714" s="1" t="s">
        <v>115</v>
      </c>
      <c r="D1714" s="1" t="s">
        <v>15324</v>
      </c>
      <c r="E1714" s="1" t="s">
        <v>15325</v>
      </c>
      <c r="F1714" s="45"/>
      <c r="G1714" s="45"/>
      <c r="H1714" s="45"/>
      <c r="I1714" s="45"/>
      <c r="J1714" s="45"/>
      <c r="K1714" s="45"/>
      <c r="L1714" s="45"/>
      <c r="M1714" s="45"/>
      <c r="N1714" s="45"/>
      <c r="O1714" s="45"/>
    </row>
    <row r="1715" ht="13.5" customHeight="1">
      <c r="A1715" s="1" t="s">
        <v>15248</v>
      </c>
      <c r="B1715" s="1" t="s">
        <v>83</v>
      </c>
      <c r="C1715" s="1" t="s">
        <v>115</v>
      </c>
      <c r="D1715" s="1" t="s">
        <v>15328</v>
      </c>
      <c r="E1715" s="1" t="s">
        <v>15329</v>
      </c>
      <c r="F1715" s="45"/>
      <c r="G1715" s="45"/>
      <c r="H1715" s="45"/>
      <c r="I1715" s="45"/>
      <c r="J1715" s="45"/>
      <c r="K1715" s="45"/>
      <c r="L1715" s="45"/>
      <c r="M1715" s="45"/>
      <c r="N1715" s="45"/>
      <c r="O1715" s="45"/>
    </row>
    <row r="1716" ht="13.5" customHeight="1">
      <c r="A1716" s="1" t="s">
        <v>15248</v>
      </c>
      <c r="B1716" s="1" t="s">
        <v>86</v>
      </c>
      <c r="C1716" s="1" t="s">
        <v>115</v>
      </c>
      <c r="D1716" s="1" t="s">
        <v>15334</v>
      </c>
      <c r="E1716" s="1" t="s">
        <v>15335</v>
      </c>
      <c r="F1716" s="45"/>
      <c r="G1716" s="45"/>
      <c r="H1716" s="45"/>
      <c r="I1716" s="45"/>
      <c r="J1716" s="45"/>
      <c r="K1716" s="45"/>
      <c r="L1716" s="45"/>
      <c r="M1716" s="45"/>
      <c r="N1716" s="45"/>
      <c r="O1716" s="45"/>
    </row>
    <row r="1717" ht="13.5" customHeight="1">
      <c r="A1717" s="1" t="s">
        <v>15248</v>
      </c>
      <c r="B1717" s="1" t="s">
        <v>91</v>
      </c>
      <c r="C1717" s="1" t="s">
        <v>10</v>
      </c>
      <c r="D1717" s="1" t="s">
        <v>15337</v>
      </c>
      <c r="E1717" s="1" t="s">
        <v>15339</v>
      </c>
      <c r="F1717" s="45"/>
      <c r="G1717" s="45"/>
      <c r="H1717" s="45"/>
      <c r="I1717" s="45"/>
      <c r="J1717" s="45"/>
      <c r="K1717" s="45"/>
      <c r="L1717" s="45"/>
      <c r="M1717" s="45"/>
      <c r="N1717" s="45"/>
      <c r="O1717" s="45"/>
    </row>
    <row r="1718" ht="13.5" customHeight="1">
      <c r="A1718" s="1" t="s">
        <v>15248</v>
      </c>
      <c r="B1718" s="1" t="s">
        <v>94</v>
      </c>
      <c r="C1718" s="1" t="s">
        <v>10</v>
      </c>
      <c r="D1718" s="1" t="s">
        <v>15341</v>
      </c>
      <c r="E1718" s="1" t="s">
        <v>15343</v>
      </c>
      <c r="F1718" s="45"/>
      <c r="G1718" s="45"/>
      <c r="H1718" s="45"/>
      <c r="I1718" s="45"/>
      <c r="J1718" s="45"/>
      <c r="K1718" s="45"/>
      <c r="L1718" s="45"/>
      <c r="M1718" s="45"/>
      <c r="N1718" s="45"/>
      <c r="O1718" s="45"/>
    </row>
    <row r="1719" ht="13.5" customHeight="1">
      <c r="A1719" s="1" t="s">
        <v>15248</v>
      </c>
      <c r="B1719" s="1" t="s">
        <v>186</v>
      </c>
      <c r="C1719" s="1" t="s">
        <v>374</v>
      </c>
      <c r="D1719" s="1" t="s">
        <v>15346</v>
      </c>
      <c r="E1719" s="1" t="s">
        <v>15348</v>
      </c>
      <c r="F1719" s="45"/>
      <c r="G1719" s="45"/>
      <c r="H1719" s="45"/>
      <c r="I1719" s="45"/>
      <c r="J1719" s="45"/>
      <c r="K1719" s="45"/>
      <c r="L1719" s="45"/>
      <c r="M1719" s="45"/>
      <c r="N1719" s="45"/>
      <c r="O1719" s="45"/>
    </row>
    <row r="1720" ht="13.5" customHeight="1">
      <c r="A1720" s="1" t="s">
        <v>15248</v>
      </c>
      <c r="B1720" s="1" t="s">
        <v>189</v>
      </c>
      <c r="C1720" s="1" t="s">
        <v>115</v>
      </c>
      <c r="D1720" s="1" t="s">
        <v>15353</v>
      </c>
      <c r="E1720" s="1" t="s">
        <v>15354</v>
      </c>
      <c r="F1720" s="45"/>
      <c r="G1720" s="45"/>
      <c r="H1720" s="45"/>
      <c r="I1720" s="45"/>
      <c r="J1720" s="45"/>
      <c r="K1720" s="45"/>
      <c r="L1720" s="45"/>
      <c r="M1720" s="45"/>
      <c r="N1720" s="45"/>
      <c r="O1720" s="45"/>
    </row>
    <row r="1721" ht="13.5" customHeight="1">
      <c r="A1721" s="1" t="s">
        <v>15248</v>
      </c>
      <c r="B1721" s="1" t="s">
        <v>193</v>
      </c>
      <c r="C1721" s="1" t="s">
        <v>10</v>
      </c>
      <c r="D1721" s="1" t="s">
        <v>15358</v>
      </c>
      <c r="E1721" s="1" t="s">
        <v>15360</v>
      </c>
      <c r="F1721" s="45"/>
      <c r="G1721" s="45"/>
      <c r="H1721" s="45"/>
      <c r="I1721" s="45"/>
      <c r="J1721" s="45"/>
      <c r="K1721" s="45"/>
      <c r="L1721" s="45"/>
      <c r="M1721" s="45"/>
      <c r="N1721" s="45"/>
      <c r="O1721" s="45"/>
    </row>
    <row r="1722" ht="13.5" customHeight="1">
      <c r="A1722" s="1" t="s">
        <v>15248</v>
      </c>
      <c r="B1722" s="1" t="s">
        <v>197</v>
      </c>
      <c r="C1722" s="1" t="s">
        <v>10</v>
      </c>
      <c r="D1722" s="1" t="s">
        <v>15363</v>
      </c>
      <c r="E1722" s="1" t="s">
        <v>15364</v>
      </c>
      <c r="F1722" s="45"/>
      <c r="G1722" s="45"/>
      <c r="H1722" s="45"/>
      <c r="I1722" s="45"/>
      <c r="J1722" s="45"/>
      <c r="K1722" s="45"/>
      <c r="L1722" s="45"/>
      <c r="M1722" s="45"/>
      <c r="N1722" s="45"/>
      <c r="O1722" s="45"/>
    </row>
    <row r="1723" ht="13.5" customHeight="1">
      <c r="A1723" s="1" t="s">
        <v>15248</v>
      </c>
      <c r="B1723" s="1" t="s">
        <v>99</v>
      </c>
      <c r="C1723" s="1" t="s">
        <v>817</v>
      </c>
      <c r="D1723" s="3"/>
      <c r="E1723" s="3"/>
      <c r="F1723" s="45"/>
      <c r="G1723" s="45"/>
      <c r="H1723" s="45"/>
      <c r="I1723" s="45"/>
      <c r="J1723" s="45"/>
      <c r="K1723" s="45"/>
      <c r="L1723" s="45"/>
      <c r="M1723" s="45"/>
      <c r="N1723" s="45"/>
      <c r="O1723" s="45"/>
    </row>
    <row r="1724" ht="13.5" customHeight="1">
      <c r="A1724" s="1" t="s">
        <v>15370</v>
      </c>
      <c r="B1724" s="2" t="s">
        <v>1</v>
      </c>
      <c r="C1724" s="1" t="s">
        <v>2</v>
      </c>
      <c r="D1724" s="3"/>
      <c r="E1724" s="3"/>
      <c r="F1724" s="45"/>
      <c r="G1724" s="45"/>
      <c r="H1724" s="45"/>
      <c r="I1724" s="45"/>
      <c r="J1724" s="45"/>
      <c r="K1724" s="45"/>
      <c r="L1724" s="45"/>
      <c r="M1724" s="45"/>
      <c r="N1724" s="45"/>
      <c r="O1724" s="45"/>
    </row>
    <row r="1725" ht="13.5" customHeight="1">
      <c r="A1725" s="1" t="s">
        <v>15370</v>
      </c>
      <c r="B1725" s="1" t="s">
        <v>5</v>
      </c>
      <c r="C1725" s="1" t="s">
        <v>303</v>
      </c>
      <c r="D1725" s="1" t="s">
        <v>15377</v>
      </c>
      <c r="E1725" s="1" t="s">
        <v>14768</v>
      </c>
      <c r="F1725" s="45"/>
      <c r="G1725" s="45"/>
      <c r="H1725" s="45"/>
      <c r="I1725" s="45"/>
      <c r="J1725" s="45"/>
      <c r="K1725" s="45"/>
      <c r="L1725" s="45"/>
      <c r="M1725" s="45"/>
      <c r="N1725" s="45"/>
      <c r="O1725" s="45"/>
    </row>
    <row r="1726" ht="13.5" customHeight="1">
      <c r="A1726" s="1" t="s">
        <v>15370</v>
      </c>
      <c r="B1726" s="1" t="s">
        <v>9</v>
      </c>
      <c r="C1726" s="1" t="s">
        <v>10</v>
      </c>
      <c r="D1726" s="1" t="s">
        <v>15382</v>
      </c>
      <c r="E1726" s="1" t="s">
        <v>15383</v>
      </c>
      <c r="F1726" s="45"/>
      <c r="G1726" s="45"/>
      <c r="H1726" s="45"/>
      <c r="I1726" s="45"/>
      <c r="J1726" s="45"/>
      <c r="K1726" s="45"/>
      <c r="L1726" s="45"/>
      <c r="M1726" s="45"/>
      <c r="N1726" s="45"/>
      <c r="O1726" s="45"/>
    </row>
    <row r="1727" ht="13.5" customHeight="1">
      <c r="A1727" s="1" t="s">
        <v>15370</v>
      </c>
      <c r="B1727" s="1" t="s">
        <v>13</v>
      </c>
      <c r="C1727" s="1" t="s">
        <v>10</v>
      </c>
      <c r="D1727" s="1" t="s">
        <v>15388</v>
      </c>
      <c r="E1727" s="1" t="s">
        <v>15389</v>
      </c>
      <c r="F1727" s="45"/>
      <c r="G1727" s="45"/>
      <c r="H1727" s="45"/>
      <c r="I1727" s="45"/>
      <c r="J1727" s="45"/>
      <c r="K1727" s="45"/>
      <c r="L1727" s="45"/>
      <c r="M1727" s="45"/>
      <c r="N1727" s="45"/>
      <c r="O1727" s="45"/>
    </row>
    <row r="1728" ht="13.5" customHeight="1">
      <c r="A1728" s="1" t="s">
        <v>15370</v>
      </c>
      <c r="B1728" s="1" t="s">
        <v>16</v>
      </c>
      <c r="C1728" s="1" t="s">
        <v>10</v>
      </c>
      <c r="D1728" s="1" t="s">
        <v>15392</v>
      </c>
      <c r="E1728" s="1" t="s">
        <v>15394</v>
      </c>
      <c r="F1728" s="45"/>
      <c r="G1728" s="45"/>
      <c r="H1728" s="45"/>
      <c r="I1728" s="45"/>
      <c r="J1728" s="45"/>
      <c r="K1728" s="45"/>
      <c r="L1728" s="45"/>
      <c r="M1728" s="45"/>
      <c r="N1728" s="45"/>
      <c r="O1728" s="45"/>
    </row>
    <row r="1729" ht="13.5" customHeight="1">
      <c r="A1729" s="1" t="s">
        <v>15370</v>
      </c>
      <c r="B1729" s="1" t="s">
        <v>21</v>
      </c>
      <c r="C1729" s="1" t="s">
        <v>10</v>
      </c>
      <c r="D1729" s="1" t="s">
        <v>15396</v>
      </c>
      <c r="E1729" s="1" t="s">
        <v>15397</v>
      </c>
      <c r="F1729" s="45"/>
      <c r="G1729" s="45"/>
      <c r="H1729" s="45"/>
      <c r="I1729" s="45"/>
      <c r="J1729" s="45"/>
      <c r="K1729" s="45"/>
      <c r="L1729" s="45"/>
      <c r="M1729" s="45"/>
      <c r="N1729" s="45"/>
      <c r="O1729" s="45"/>
    </row>
    <row r="1730" ht="13.5" customHeight="1">
      <c r="A1730" s="1" t="s">
        <v>15370</v>
      </c>
      <c r="B1730" s="1" t="s">
        <v>27</v>
      </c>
      <c r="C1730" s="1" t="s">
        <v>374</v>
      </c>
      <c r="D1730" s="1" t="s">
        <v>15401</v>
      </c>
      <c r="E1730" s="1" t="s">
        <v>15402</v>
      </c>
      <c r="F1730" s="45"/>
      <c r="G1730" s="45"/>
      <c r="H1730" s="45"/>
      <c r="I1730" s="45"/>
      <c r="J1730" s="45"/>
      <c r="K1730" s="45"/>
      <c r="L1730" s="45"/>
      <c r="M1730" s="45"/>
      <c r="N1730" s="45"/>
      <c r="O1730" s="45"/>
    </row>
    <row r="1731" ht="13.5" customHeight="1">
      <c r="A1731" s="1" t="s">
        <v>15370</v>
      </c>
      <c r="B1731" s="1" t="s">
        <v>31</v>
      </c>
      <c r="C1731" s="1" t="s">
        <v>10</v>
      </c>
      <c r="D1731" s="1" t="s">
        <v>15405</v>
      </c>
      <c r="E1731" s="1" t="s">
        <v>15406</v>
      </c>
      <c r="F1731" s="45"/>
      <c r="G1731" s="45"/>
      <c r="H1731" s="45"/>
      <c r="I1731" s="45"/>
      <c r="J1731" s="45"/>
      <c r="K1731" s="45"/>
      <c r="L1731" s="45"/>
      <c r="M1731" s="45"/>
      <c r="N1731" s="45"/>
      <c r="O1731" s="45"/>
    </row>
    <row r="1732" ht="13.5" customHeight="1">
      <c r="A1732" s="1" t="s">
        <v>15370</v>
      </c>
      <c r="B1732" s="1" t="s">
        <v>34</v>
      </c>
      <c r="C1732" s="1" t="s">
        <v>10</v>
      </c>
      <c r="D1732" s="1" t="s">
        <v>15411</v>
      </c>
      <c r="E1732" s="1" t="s">
        <v>15412</v>
      </c>
      <c r="F1732" s="45"/>
      <c r="G1732" s="45"/>
      <c r="H1732" s="45"/>
      <c r="I1732" s="45"/>
      <c r="J1732" s="45"/>
      <c r="K1732" s="45"/>
      <c r="L1732" s="45"/>
      <c r="M1732" s="45"/>
      <c r="N1732" s="45"/>
      <c r="O1732" s="45"/>
    </row>
    <row r="1733" ht="13.5" customHeight="1">
      <c r="A1733" s="1" t="s">
        <v>15370</v>
      </c>
      <c r="B1733" s="1" t="s">
        <v>40</v>
      </c>
      <c r="C1733" s="1" t="s">
        <v>115</v>
      </c>
      <c r="D1733" s="1" t="s">
        <v>15417</v>
      </c>
      <c r="E1733" s="1" t="s">
        <v>15418</v>
      </c>
      <c r="F1733" s="45"/>
      <c r="G1733" s="45"/>
      <c r="H1733" s="45"/>
      <c r="I1733" s="45"/>
      <c r="J1733" s="45"/>
      <c r="K1733" s="45"/>
      <c r="L1733" s="45"/>
      <c r="M1733" s="45"/>
      <c r="N1733" s="45"/>
      <c r="O1733" s="45"/>
    </row>
    <row r="1734" ht="13.5" customHeight="1">
      <c r="A1734" s="1" t="s">
        <v>15370</v>
      </c>
      <c r="B1734" s="1" t="s">
        <v>45</v>
      </c>
      <c r="C1734" s="1" t="s">
        <v>10</v>
      </c>
      <c r="D1734" s="1" t="s">
        <v>15422</v>
      </c>
      <c r="E1734" s="1" t="s">
        <v>15423</v>
      </c>
      <c r="F1734" s="45"/>
      <c r="G1734" s="45"/>
      <c r="H1734" s="45"/>
      <c r="I1734" s="45"/>
      <c r="J1734" s="45"/>
      <c r="K1734" s="45"/>
      <c r="L1734" s="45"/>
      <c r="M1734" s="45"/>
      <c r="N1734" s="45"/>
      <c r="O1734" s="45"/>
    </row>
    <row r="1735" ht="13.5" customHeight="1">
      <c r="A1735" s="1" t="s">
        <v>15370</v>
      </c>
      <c r="B1735" s="1" t="s">
        <v>52</v>
      </c>
      <c r="C1735" s="1" t="s">
        <v>115</v>
      </c>
      <c r="D1735" s="1" t="s">
        <v>15427</v>
      </c>
      <c r="E1735" s="1" t="s">
        <v>15429</v>
      </c>
      <c r="F1735" s="45"/>
      <c r="G1735" s="45"/>
      <c r="H1735" s="45"/>
      <c r="I1735" s="45"/>
      <c r="J1735" s="45"/>
      <c r="K1735" s="45"/>
      <c r="L1735" s="45"/>
      <c r="M1735" s="45"/>
      <c r="N1735" s="45"/>
      <c r="O1735" s="45"/>
    </row>
    <row r="1736" ht="13.5" customHeight="1">
      <c r="A1736" s="1" t="s">
        <v>15370</v>
      </c>
      <c r="B1736" s="1" t="s">
        <v>57</v>
      </c>
      <c r="C1736" s="1" t="s">
        <v>10</v>
      </c>
      <c r="D1736" s="1" t="s">
        <v>15434</v>
      </c>
      <c r="E1736" s="1" t="s">
        <v>15438</v>
      </c>
      <c r="F1736" s="45"/>
      <c r="G1736" s="45"/>
      <c r="H1736" s="45"/>
      <c r="I1736" s="45"/>
      <c r="J1736" s="45"/>
      <c r="K1736" s="45"/>
      <c r="L1736" s="45"/>
      <c r="M1736" s="45"/>
      <c r="N1736" s="45"/>
      <c r="O1736" s="45"/>
    </row>
    <row r="1737" ht="13.5" customHeight="1">
      <c r="A1737" s="1" t="s">
        <v>15370</v>
      </c>
      <c r="B1737" s="1" t="s">
        <v>60</v>
      </c>
      <c r="C1737" s="1" t="s">
        <v>10</v>
      </c>
      <c r="D1737" s="1" t="s">
        <v>15443</v>
      </c>
      <c r="E1737" s="1" t="s">
        <v>15445</v>
      </c>
      <c r="F1737" s="45"/>
      <c r="G1737" s="45"/>
      <c r="H1737" s="45"/>
      <c r="I1737" s="45"/>
      <c r="J1737" s="45"/>
      <c r="K1737" s="45"/>
      <c r="L1737" s="45"/>
      <c r="M1737" s="45"/>
      <c r="N1737" s="45"/>
      <c r="O1737" s="45"/>
    </row>
    <row r="1738" ht="13.5" customHeight="1">
      <c r="A1738" s="1" t="s">
        <v>15370</v>
      </c>
      <c r="B1738" s="1" t="s">
        <v>65</v>
      </c>
      <c r="C1738" s="1" t="s">
        <v>115</v>
      </c>
      <c r="D1738" s="1" t="s">
        <v>15449</v>
      </c>
      <c r="E1738" s="1" t="s">
        <v>15451</v>
      </c>
      <c r="F1738" s="45"/>
      <c r="G1738" s="45"/>
      <c r="H1738" s="45"/>
      <c r="I1738" s="45"/>
      <c r="J1738" s="45"/>
      <c r="K1738" s="45"/>
      <c r="L1738" s="45"/>
      <c r="M1738" s="45"/>
      <c r="N1738" s="45"/>
      <c r="O1738" s="45"/>
    </row>
    <row r="1739" ht="13.5" customHeight="1">
      <c r="A1739" s="1" t="s">
        <v>15370</v>
      </c>
      <c r="B1739" s="1" t="s">
        <v>70</v>
      </c>
      <c r="C1739" s="1" t="s">
        <v>115</v>
      </c>
      <c r="D1739" s="1" t="s">
        <v>15454</v>
      </c>
      <c r="E1739" s="1" t="s">
        <v>15455</v>
      </c>
      <c r="F1739" s="45"/>
      <c r="G1739" s="45"/>
      <c r="H1739" s="45"/>
      <c r="I1739" s="45"/>
      <c r="J1739" s="45"/>
      <c r="K1739" s="45"/>
      <c r="L1739" s="45"/>
      <c r="M1739" s="45"/>
      <c r="N1739" s="45"/>
      <c r="O1739" s="45"/>
    </row>
    <row r="1740" ht="13.5" customHeight="1">
      <c r="A1740" s="1" t="s">
        <v>15370</v>
      </c>
      <c r="B1740" s="1" t="s">
        <v>74</v>
      </c>
      <c r="C1740" s="1" t="s">
        <v>10</v>
      </c>
      <c r="D1740" s="1" t="s">
        <v>15460</v>
      </c>
      <c r="E1740" s="1" t="s">
        <v>15461</v>
      </c>
      <c r="F1740" s="45"/>
      <c r="G1740" s="45"/>
      <c r="H1740" s="45"/>
      <c r="I1740" s="45"/>
      <c r="J1740" s="45"/>
      <c r="K1740" s="45"/>
      <c r="L1740" s="45"/>
      <c r="M1740" s="45"/>
      <c r="N1740" s="45"/>
      <c r="O1740" s="45"/>
    </row>
    <row r="1741" ht="13.5" customHeight="1">
      <c r="A1741" s="1" t="s">
        <v>15370</v>
      </c>
      <c r="B1741" s="1" t="s">
        <v>78</v>
      </c>
      <c r="C1741" s="1" t="s">
        <v>10</v>
      </c>
      <c r="D1741" s="1" t="s">
        <v>15466</v>
      </c>
      <c r="E1741" s="1" t="s">
        <v>15467</v>
      </c>
      <c r="F1741" s="45"/>
      <c r="G1741" s="45"/>
      <c r="H1741" s="45"/>
      <c r="I1741" s="45"/>
      <c r="J1741" s="45"/>
      <c r="K1741" s="45"/>
      <c r="L1741" s="45"/>
      <c r="M1741" s="45"/>
      <c r="N1741" s="45"/>
      <c r="O1741" s="45"/>
    </row>
    <row r="1742" ht="13.5" customHeight="1">
      <c r="A1742" s="1" t="s">
        <v>15370</v>
      </c>
      <c r="B1742" s="1" t="s">
        <v>83</v>
      </c>
      <c r="C1742" s="1" t="s">
        <v>374</v>
      </c>
      <c r="D1742" s="1" t="s">
        <v>15471</v>
      </c>
      <c r="E1742" s="1" t="s">
        <v>15473</v>
      </c>
      <c r="F1742" s="45"/>
      <c r="G1742" s="45"/>
      <c r="H1742" s="45"/>
      <c r="I1742" s="45"/>
      <c r="J1742" s="45"/>
      <c r="K1742" s="45"/>
      <c r="L1742" s="45"/>
      <c r="M1742" s="45"/>
      <c r="N1742" s="45"/>
      <c r="O1742" s="45"/>
    </row>
    <row r="1743" ht="13.5" customHeight="1">
      <c r="A1743" s="1" t="s">
        <v>15370</v>
      </c>
      <c r="B1743" s="1" t="s">
        <v>86</v>
      </c>
      <c r="C1743" s="1" t="s">
        <v>10</v>
      </c>
      <c r="D1743" s="1" t="s">
        <v>15475</v>
      </c>
      <c r="E1743" s="1" t="s">
        <v>15476</v>
      </c>
      <c r="F1743" s="45"/>
      <c r="G1743" s="45"/>
      <c r="H1743" s="45"/>
      <c r="I1743" s="45"/>
      <c r="J1743" s="45"/>
      <c r="K1743" s="45"/>
      <c r="L1743" s="45"/>
      <c r="M1743" s="45"/>
      <c r="N1743" s="45"/>
      <c r="O1743" s="45"/>
    </row>
    <row r="1744" ht="13.5" customHeight="1">
      <c r="A1744" s="1" t="s">
        <v>15370</v>
      </c>
      <c r="B1744" s="1" t="s">
        <v>91</v>
      </c>
      <c r="C1744" s="1" t="s">
        <v>10</v>
      </c>
      <c r="D1744" s="1" t="s">
        <v>15481</v>
      </c>
      <c r="E1744" s="1" t="s">
        <v>15483</v>
      </c>
      <c r="F1744" s="45"/>
      <c r="G1744" s="45"/>
      <c r="H1744" s="45"/>
      <c r="I1744" s="45"/>
      <c r="J1744" s="45"/>
      <c r="K1744" s="45"/>
      <c r="L1744" s="45"/>
      <c r="M1744" s="45"/>
      <c r="N1744" s="45"/>
      <c r="O1744" s="45"/>
    </row>
    <row r="1745" ht="13.5" customHeight="1">
      <c r="A1745" s="1" t="s">
        <v>15370</v>
      </c>
      <c r="B1745" s="1" t="s">
        <v>94</v>
      </c>
      <c r="C1745" s="1" t="s">
        <v>115</v>
      </c>
      <c r="D1745" s="1" t="s">
        <v>15484</v>
      </c>
      <c r="E1745" s="1" t="s">
        <v>15485</v>
      </c>
      <c r="F1745" s="45"/>
      <c r="G1745" s="45"/>
      <c r="H1745" s="45"/>
      <c r="I1745" s="45"/>
      <c r="J1745" s="45"/>
      <c r="K1745" s="45"/>
      <c r="L1745" s="45"/>
      <c r="M1745" s="45"/>
      <c r="N1745" s="45"/>
      <c r="O1745" s="45"/>
    </row>
    <row r="1746" ht="13.5" customHeight="1">
      <c r="A1746" s="1" t="s">
        <v>15370</v>
      </c>
      <c r="B1746" s="1" t="s">
        <v>186</v>
      </c>
      <c r="C1746" s="1" t="s">
        <v>374</v>
      </c>
      <c r="D1746" s="1" t="s">
        <v>15490</v>
      </c>
      <c r="E1746" s="1" t="s">
        <v>15491</v>
      </c>
      <c r="F1746" s="45"/>
      <c r="G1746" s="45"/>
      <c r="H1746" s="45"/>
      <c r="I1746" s="45"/>
      <c r="J1746" s="45"/>
      <c r="K1746" s="45"/>
      <c r="L1746" s="45"/>
      <c r="M1746" s="45"/>
      <c r="N1746" s="45"/>
      <c r="O1746" s="45"/>
    </row>
    <row r="1747" ht="13.5" customHeight="1">
      <c r="A1747" s="1" t="s">
        <v>15370</v>
      </c>
      <c r="B1747" s="1" t="s">
        <v>189</v>
      </c>
      <c r="C1747" s="1" t="s">
        <v>10</v>
      </c>
      <c r="D1747" s="1" t="s">
        <v>15492</v>
      </c>
      <c r="E1747" s="1" t="s">
        <v>15494</v>
      </c>
      <c r="F1747" s="45"/>
      <c r="G1747" s="45"/>
      <c r="H1747" s="45"/>
      <c r="I1747" s="45"/>
      <c r="J1747" s="45"/>
      <c r="K1747" s="45"/>
      <c r="L1747" s="45"/>
      <c r="M1747" s="45"/>
      <c r="N1747" s="45"/>
      <c r="O1747" s="45"/>
    </row>
    <row r="1748" ht="13.5" customHeight="1">
      <c r="A1748" s="1" t="s">
        <v>15370</v>
      </c>
      <c r="B1748" s="1" t="s">
        <v>99</v>
      </c>
      <c r="C1748" s="1" t="s">
        <v>817</v>
      </c>
      <c r="D1748" s="3"/>
      <c r="E1748" s="3"/>
      <c r="F1748" s="45"/>
      <c r="G1748" s="45"/>
      <c r="H1748" s="45"/>
      <c r="I1748" s="45"/>
      <c r="J1748" s="45"/>
      <c r="K1748" s="45"/>
      <c r="L1748" s="45"/>
      <c r="M1748" s="45"/>
      <c r="N1748" s="45"/>
      <c r="O1748" s="45"/>
    </row>
    <row r="1749" ht="13.5" customHeight="1">
      <c r="A1749" s="1" t="s">
        <v>15498</v>
      </c>
      <c r="B1749" s="2" t="s">
        <v>1</v>
      </c>
      <c r="C1749" s="1" t="s">
        <v>2</v>
      </c>
      <c r="D1749" s="3"/>
      <c r="E1749" s="3"/>
      <c r="F1749" s="45"/>
      <c r="G1749" s="45"/>
      <c r="H1749" s="45"/>
      <c r="I1749" s="45"/>
      <c r="J1749" s="45"/>
      <c r="K1749" s="45"/>
      <c r="L1749" s="45"/>
      <c r="M1749" s="45"/>
      <c r="N1749" s="45"/>
      <c r="O1749" s="45"/>
    </row>
    <row r="1750" ht="13.5" customHeight="1">
      <c r="A1750" s="1" t="s">
        <v>15498</v>
      </c>
      <c r="B1750" s="1" t="s">
        <v>5</v>
      </c>
      <c r="C1750" s="1" t="s">
        <v>102</v>
      </c>
      <c r="D1750" s="1" t="s">
        <v>15502</v>
      </c>
      <c r="E1750" s="1" t="s">
        <v>15503</v>
      </c>
      <c r="F1750" s="45"/>
      <c r="G1750" s="45"/>
      <c r="H1750" s="45"/>
      <c r="I1750" s="45"/>
      <c r="J1750" s="45"/>
      <c r="K1750" s="45"/>
      <c r="L1750" s="45"/>
      <c r="M1750" s="45"/>
      <c r="N1750" s="45"/>
      <c r="O1750" s="45"/>
    </row>
    <row r="1751" ht="13.5" customHeight="1">
      <c r="A1751" s="1" t="s">
        <v>15498</v>
      </c>
      <c r="B1751" s="1" t="s">
        <v>9</v>
      </c>
      <c r="C1751" s="1" t="s">
        <v>10</v>
      </c>
      <c r="D1751" s="1" t="s">
        <v>15505</v>
      </c>
      <c r="E1751" s="1" t="s">
        <v>15506</v>
      </c>
      <c r="F1751" s="45"/>
      <c r="G1751" s="45"/>
      <c r="H1751" s="45"/>
      <c r="I1751" s="45"/>
      <c r="J1751" s="45"/>
      <c r="K1751" s="45"/>
      <c r="L1751" s="45"/>
      <c r="M1751" s="45"/>
      <c r="N1751" s="45"/>
      <c r="O1751" s="45"/>
    </row>
    <row r="1752" ht="13.5" customHeight="1">
      <c r="A1752" s="1" t="s">
        <v>15498</v>
      </c>
      <c r="B1752" s="1" t="s">
        <v>13</v>
      </c>
      <c r="C1752" s="1" t="s">
        <v>10</v>
      </c>
      <c r="D1752" s="1" t="s">
        <v>15510</v>
      </c>
      <c r="E1752" s="1" t="s">
        <v>15512</v>
      </c>
      <c r="F1752" s="45"/>
      <c r="G1752" s="45"/>
      <c r="H1752" s="45"/>
      <c r="I1752" s="45"/>
      <c r="J1752" s="45"/>
      <c r="K1752" s="45"/>
      <c r="L1752" s="45"/>
      <c r="M1752" s="45"/>
      <c r="N1752" s="45"/>
      <c r="O1752" s="45"/>
    </row>
    <row r="1753" ht="13.5" customHeight="1">
      <c r="A1753" s="1" t="s">
        <v>15498</v>
      </c>
      <c r="B1753" s="1" t="s">
        <v>16</v>
      </c>
      <c r="C1753" s="1" t="s">
        <v>374</v>
      </c>
      <c r="D1753" s="1" t="s">
        <v>15522</v>
      </c>
      <c r="E1753" s="1" t="s">
        <v>15523</v>
      </c>
      <c r="F1753" s="45"/>
      <c r="G1753" s="45"/>
      <c r="H1753" s="45"/>
      <c r="I1753" s="45"/>
      <c r="J1753" s="45"/>
      <c r="K1753" s="45"/>
      <c r="L1753" s="45"/>
      <c r="M1753" s="45"/>
      <c r="N1753" s="45"/>
      <c r="O1753" s="45"/>
    </row>
    <row r="1754" ht="13.5" customHeight="1">
      <c r="A1754" s="1" t="s">
        <v>15498</v>
      </c>
      <c r="B1754" s="1" t="s">
        <v>21</v>
      </c>
      <c r="C1754" s="1" t="s">
        <v>10</v>
      </c>
      <c r="D1754" s="1" t="s">
        <v>15527</v>
      </c>
      <c r="E1754" s="1" t="s">
        <v>15528</v>
      </c>
      <c r="F1754" s="45"/>
      <c r="G1754" s="45"/>
      <c r="H1754" s="45"/>
      <c r="I1754" s="45"/>
      <c r="J1754" s="45"/>
      <c r="K1754" s="45"/>
      <c r="L1754" s="45"/>
      <c r="M1754" s="45"/>
      <c r="N1754" s="45"/>
      <c r="O1754" s="45"/>
    </row>
    <row r="1755" ht="13.5" customHeight="1">
      <c r="A1755" s="1" t="s">
        <v>15498</v>
      </c>
      <c r="B1755" s="1" t="s">
        <v>27</v>
      </c>
      <c r="C1755" s="1" t="s">
        <v>10</v>
      </c>
      <c r="D1755" s="1" t="s">
        <v>15533</v>
      </c>
      <c r="E1755" s="1" t="s">
        <v>15534</v>
      </c>
      <c r="F1755" s="45"/>
      <c r="G1755" s="45"/>
      <c r="H1755" s="45"/>
      <c r="I1755" s="45"/>
      <c r="J1755" s="45"/>
      <c r="K1755" s="45"/>
      <c r="L1755" s="45"/>
      <c r="M1755" s="45"/>
      <c r="N1755" s="45"/>
      <c r="O1755" s="45"/>
    </row>
    <row r="1756" ht="13.5" customHeight="1">
      <c r="A1756" s="1" t="s">
        <v>15498</v>
      </c>
      <c r="B1756" s="1" t="s">
        <v>31</v>
      </c>
      <c r="C1756" s="1" t="s">
        <v>115</v>
      </c>
      <c r="D1756" s="1" t="s">
        <v>15537</v>
      </c>
      <c r="E1756" s="1" t="s">
        <v>15538</v>
      </c>
      <c r="F1756" s="45"/>
      <c r="G1756" s="45"/>
      <c r="H1756" s="45"/>
      <c r="I1756" s="45"/>
      <c r="J1756" s="45"/>
      <c r="K1756" s="45"/>
      <c r="L1756" s="45"/>
      <c r="M1756" s="45"/>
      <c r="N1756" s="45"/>
      <c r="O1756" s="45"/>
    </row>
    <row r="1757" ht="13.5" customHeight="1">
      <c r="A1757" s="1" t="s">
        <v>15498</v>
      </c>
      <c r="B1757" s="1" t="s">
        <v>34</v>
      </c>
      <c r="C1757" s="1" t="s">
        <v>10</v>
      </c>
      <c r="D1757" s="1" t="s">
        <v>15543</v>
      </c>
      <c r="E1757" s="1" t="s">
        <v>15546</v>
      </c>
      <c r="F1757" s="45"/>
      <c r="G1757" s="45"/>
      <c r="H1757" s="45"/>
      <c r="I1757" s="45"/>
      <c r="J1757" s="45"/>
      <c r="K1757" s="45"/>
      <c r="L1757" s="45"/>
      <c r="M1757" s="45"/>
      <c r="N1757" s="45"/>
      <c r="O1757" s="45"/>
    </row>
    <row r="1758" ht="13.5" customHeight="1">
      <c r="A1758" s="1" t="s">
        <v>15498</v>
      </c>
      <c r="B1758" s="1" t="s">
        <v>40</v>
      </c>
      <c r="C1758" s="1" t="s">
        <v>10</v>
      </c>
      <c r="D1758" s="1" t="s">
        <v>15551</v>
      </c>
      <c r="E1758" s="1" t="s">
        <v>15552</v>
      </c>
      <c r="F1758" s="45"/>
      <c r="G1758" s="45"/>
      <c r="H1758" s="45"/>
      <c r="I1758" s="45"/>
      <c r="J1758" s="45"/>
      <c r="K1758" s="45"/>
      <c r="L1758" s="45"/>
      <c r="M1758" s="45"/>
      <c r="N1758" s="45"/>
      <c r="O1758" s="45"/>
    </row>
    <row r="1759" ht="13.5" customHeight="1">
      <c r="A1759" s="1" t="s">
        <v>15498</v>
      </c>
      <c r="B1759" s="1" t="s">
        <v>45</v>
      </c>
      <c r="C1759" s="1" t="s">
        <v>10</v>
      </c>
      <c r="D1759" s="1" t="s">
        <v>15559</v>
      </c>
      <c r="E1759" s="1" t="s">
        <v>15560</v>
      </c>
      <c r="F1759" s="45"/>
      <c r="G1759" s="45"/>
      <c r="H1759" s="45"/>
      <c r="I1759" s="45"/>
      <c r="J1759" s="45"/>
      <c r="K1759" s="45"/>
      <c r="L1759" s="45"/>
      <c r="M1759" s="45"/>
      <c r="N1759" s="45"/>
      <c r="O1759" s="45"/>
    </row>
    <row r="1760" ht="13.5" customHeight="1">
      <c r="A1760" s="1" t="s">
        <v>15498</v>
      </c>
      <c r="B1760" s="1" t="s">
        <v>52</v>
      </c>
      <c r="C1760" s="1" t="s">
        <v>10</v>
      </c>
      <c r="D1760" s="1" t="s">
        <v>15566</v>
      </c>
      <c r="E1760" s="1" t="s">
        <v>15568</v>
      </c>
      <c r="F1760" s="45"/>
      <c r="G1760" s="45"/>
      <c r="H1760" s="45"/>
      <c r="I1760" s="45"/>
      <c r="J1760" s="45"/>
      <c r="K1760" s="45"/>
      <c r="L1760" s="45"/>
      <c r="M1760" s="45"/>
      <c r="N1760" s="45"/>
      <c r="O1760" s="45"/>
    </row>
    <row r="1761" ht="13.5" customHeight="1">
      <c r="A1761" s="1" t="s">
        <v>15498</v>
      </c>
      <c r="B1761" s="1" t="s">
        <v>57</v>
      </c>
      <c r="C1761" s="1" t="s">
        <v>10</v>
      </c>
      <c r="D1761" s="1" t="s">
        <v>15573</v>
      </c>
      <c r="E1761" s="1" t="s">
        <v>15576</v>
      </c>
      <c r="F1761" s="45"/>
      <c r="G1761" s="45"/>
      <c r="H1761" s="45"/>
      <c r="I1761" s="45"/>
      <c r="J1761" s="45"/>
      <c r="K1761" s="45"/>
      <c r="L1761" s="45"/>
      <c r="M1761" s="45"/>
      <c r="N1761" s="45"/>
      <c r="O1761" s="45"/>
    </row>
    <row r="1762" ht="13.5" customHeight="1">
      <c r="A1762" s="1" t="s">
        <v>15498</v>
      </c>
      <c r="B1762" s="1" t="s">
        <v>60</v>
      </c>
      <c r="C1762" s="1" t="s">
        <v>115</v>
      </c>
      <c r="D1762" s="1" t="s">
        <v>15579</v>
      </c>
      <c r="E1762" s="1" t="s">
        <v>15581</v>
      </c>
      <c r="F1762" s="45"/>
      <c r="G1762" s="45"/>
      <c r="H1762" s="45"/>
      <c r="I1762" s="45"/>
      <c r="J1762" s="45"/>
      <c r="K1762" s="45"/>
      <c r="L1762" s="45"/>
      <c r="M1762" s="45"/>
      <c r="N1762" s="45"/>
      <c r="O1762" s="45"/>
    </row>
    <row r="1763" ht="13.5" customHeight="1">
      <c r="A1763" s="1" t="s">
        <v>15498</v>
      </c>
      <c r="B1763" s="1" t="s">
        <v>65</v>
      </c>
      <c r="C1763" s="1" t="s">
        <v>374</v>
      </c>
      <c r="D1763" s="1" t="s">
        <v>15586</v>
      </c>
      <c r="E1763" s="1" t="s">
        <v>15589</v>
      </c>
      <c r="F1763" s="45"/>
      <c r="G1763" s="45"/>
      <c r="H1763" s="45"/>
      <c r="I1763" s="45"/>
      <c r="J1763" s="45"/>
      <c r="K1763" s="45"/>
      <c r="L1763" s="45"/>
      <c r="M1763" s="45"/>
      <c r="N1763" s="45"/>
      <c r="O1763" s="45"/>
    </row>
    <row r="1764" ht="13.5" customHeight="1">
      <c r="A1764" s="1" t="s">
        <v>15498</v>
      </c>
      <c r="B1764" s="1" t="s">
        <v>70</v>
      </c>
      <c r="C1764" s="1" t="s">
        <v>10</v>
      </c>
      <c r="D1764" s="1" t="s">
        <v>15594</v>
      </c>
      <c r="E1764" s="1" t="s">
        <v>15597</v>
      </c>
      <c r="F1764" s="45"/>
      <c r="G1764" s="45"/>
      <c r="H1764" s="45"/>
      <c r="I1764" s="45"/>
      <c r="J1764" s="45"/>
      <c r="K1764" s="45"/>
      <c r="L1764" s="45"/>
      <c r="M1764" s="45"/>
      <c r="N1764" s="45"/>
      <c r="O1764" s="45"/>
    </row>
    <row r="1765" ht="13.5" customHeight="1">
      <c r="A1765" s="1" t="s">
        <v>15498</v>
      </c>
      <c r="B1765" s="1" t="s">
        <v>74</v>
      </c>
      <c r="C1765" s="1" t="s">
        <v>10</v>
      </c>
      <c r="D1765" s="1" t="s">
        <v>15600</v>
      </c>
      <c r="E1765" s="1" t="s">
        <v>15601</v>
      </c>
      <c r="F1765" s="45"/>
      <c r="G1765" s="45"/>
      <c r="H1765" s="45"/>
      <c r="I1765" s="45"/>
      <c r="J1765" s="45"/>
      <c r="K1765" s="45"/>
      <c r="L1765" s="45"/>
      <c r="M1765" s="45"/>
      <c r="N1765" s="45"/>
      <c r="O1765" s="45"/>
    </row>
    <row r="1766" ht="13.5" customHeight="1">
      <c r="A1766" s="1" t="s">
        <v>15498</v>
      </c>
      <c r="B1766" s="1" t="s">
        <v>78</v>
      </c>
      <c r="C1766" s="1" t="s">
        <v>10</v>
      </c>
      <c r="D1766" s="1" t="s">
        <v>15608</v>
      </c>
      <c r="E1766" s="1" t="s">
        <v>15609</v>
      </c>
      <c r="F1766" s="45"/>
      <c r="G1766" s="45"/>
      <c r="H1766" s="45"/>
      <c r="I1766" s="45"/>
      <c r="J1766" s="45"/>
      <c r="K1766" s="45"/>
      <c r="L1766" s="45"/>
      <c r="M1766" s="45"/>
      <c r="N1766" s="45"/>
      <c r="O1766" s="45"/>
    </row>
    <row r="1767" ht="13.5" customHeight="1">
      <c r="A1767" s="1" t="s">
        <v>15498</v>
      </c>
      <c r="B1767" s="1" t="s">
        <v>99</v>
      </c>
      <c r="C1767" s="1" t="s">
        <v>817</v>
      </c>
      <c r="D1767" s="3"/>
      <c r="E1767" s="3"/>
      <c r="F1767" s="45"/>
      <c r="G1767" s="45"/>
      <c r="H1767" s="45"/>
      <c r="I1767" s="45"/>
      <c r="J1767" s="45"/>
      <c r="K1767" s="45"/>
      <c r="L1767" s="45"/>
      <c r="M1767" s="45"/>
      <c r="N1767" s="45"/>
      <c r="O1767" s="45"/>
    </row>
    <row r="1768" ht="13.5" customHeight="1">
      <c r="A1768" s="1" t="s">
        <v>15616</v>
      </c>
      <c r="B1768" s="2" t="s">
        <v>1</v>
      </c>
      <c r="C1768" s="1" t="s">
        <v>2</v>
      </c>
      <c r="D1768" s="3"/>
      <c r="E1768" s="3"/>
      <c r="F1768" s="45"/>
      <c r="G1768" s="45"/>
      <c r="H1768" s="45"/>
      <c r="I1768" s="45"/>
      <c r="J1768" s="45"/>
      <c r="K1768" s="45"/>
      <c r="L1768" s="45"/>
      <c r="M1768" s="45"/>
      <c r="N1768" s="45"/>
      <c r="O1768" s="45"/>
    </row>
    <row r="1769" ht="13.5" customHeight="1">
      <c r="A1769" s="1" t="s">
        <v>15616</v>
      </c>
      <c r="B1769" s="1" t="s">
        <v>5</v>
      </c>
      <c r="C1769" s="1" t="s">
        <v>102</v>
      </c>
      <c r="D1769" s="1" t="s">
        <v>15625</v>
      </c>
      <c r="E1769" s="1" t="s">
        <v>15628</v>
      </c>
      <c r="F1769" s="45"/>
      <c r="G1769" s="45"/>
      <c r="H1769" s="45"/>
      <c r="I1769" s="45"/>
      <c r="J1769" s="45"/>
      <c r="K1769" s="45"/>
      <c r="L1769" s="45"/>
      <c r="M1769" s="45"/>
      <c r="N1769" s="45"/>
      <c r="O1769" s="45"/>
    </row>
    <row r="1770" ht="13.5" customHeight="1">
      <c r="A1770" s="1" t="s">
        <v>15616</v>
      </c>
      <c r="B1770" s="1" t="s">
        <v>9</v>
      </c>
      <c r="C1770" s="1" t="s">
        <v>10</v>
      </c>
      <c r="D1770" s="1" t="s">
        <v>15630</v>
      </c>
      <c r="E1770" s="1" t="s">
        <v>15632</v>
      </c>
      <c r="F1770" s="45"/>
      <c r="G1770" s="45"/>
      <c r="H1770" s="45"/>
      <c r="I1770" s="45"/>
      <c r="J1770" s="45"/>
      <c r="K1770" s="45"/>
      <c r="L1770" s="45"/>
      <c r="M1770" s="45"/>
      <c r="N1770" s="45"/>
      <c r="O1770" s="45"/>
    </row>
    <row r="1771" ht="13.5" customHeight="1">
      <c r="A1771" s="1" t="s">
        <v>15616</v>
      </c>
      <c r="B1771" s="1" t="s">
        <v>13</v>
      </c>
      <c r="C1771" s="1" t="s">
        <v>374</v>
      </c>
      <c r="D1771" s="1" t="s">
        <v>15634</v>
      </c>
      <c r="E1771" s="1" t="s">
        <v>15635</v>
      </c>
      <c r="F1771" s="45"/>
      <c r="G1771" s="45"/>
      <c r="H1771" s="45"/>
      <c r="I1771" s="45"/>
      <c r="J1771" s="45"/>
      <c r="K1771" s="45"/>
      <c r="L1771" s="45"/>
      <c r="M1771" s="45"/>
      <c r="N1771" s="45"/>
      <c r="O1771" s="45"/>
    </row>
    <row r="1772" ht="13.5" customHeight="1">
      <c r="A1772" s="1" t="s">
        <v>15616</v>
      </c>
      <c r="B1772" s="1" t="s">
        <v>16</v>
      </c>
      <c r="C1772" s="1" t="s">
        <v>10</v>
      </c>
      <c r="D1772" s="1" t="s">
        <v>15638</v>
      </c>
      <c r="E1772" s="1" t="s">
        <v>15639</v>
      </c>
      <c r="F1772" s="45"/>
      <c r="G1772" s="45"/>
      <c r="H1772" s="45"/>
      <c r="I1772" s="45"/>
      <c r="J1772" s="45"/>
      <c r="K1772" s="45"/>
      <c r="L1772" s="45"/>
      <c r="M1772" s="45"/>
      <c r="N1772" s="45"/>
      <c r="O1772" s="45"/>
    </row>
    <row r="1773" ht="13.5" customHeight="1">
      <c r="A1773" s="1" t="s">
        <v>15616</v>
      </c>
      <c r="B1773" s="1" t="s">
        <v>21</v>
      </c>
      <c r="C1773" s="1" t="s">
        <v>10</v>
      </c>
      <c r="D1773" s="1" t="s">
        <v>15642</v>
      </c>
      <c r="E1773" s="1" t="s">
        <v>15645</v>
      </c>
      <c r="F1773" s="45"/>
      <c r="G1773" s="45"/>
      <c r="H1773" s="45"/>
      <c r="I1773" s="45"/>
      <c r="J1773" s="45"/>
      <c r="K1773" s="45"/>
      <c r="L1773" s="45"/>
      <c r="M1773" s="45"/>
      <c r="N1773" s="45"/>
      <c r="O1773" s="45"/>
    </row>
    <row r="1774" ht="13.5" customHeight="1">
      <c r="A1774" s="1" t="s">
        <v>15616</v>
      </c>
      <c r="B1774" s="1" t="s">
        <v>27</v>
      </c>
      <c r="C1774" s="1" t="s">
        <v>10</v>
      </c>
      <c r="D1774" s="1" t="s">
        <v>15652</v>
      </c>
      <c r="E1774" s="1" t="s">
        <v>15653</v>
      </c>
      <c r="F1774" s="45"/>
      <c r="G1774" s="45"/>
      <c r="H1774" s="45"/>
      <c r="I1774" s="45"/>
      <c r="J1774" s="45"/>
      <c r="K1774" s="45"/>
      <c r="L1774" s="45"/>
      <c r="M1774" s="45"/>
      <c r="N1774" s="45"/>
      <c r="O1774" s="45"/>
    </row>
    <row r="1775" ht="13.5" customHeight="1">
      <c r="A1775" s="1" t="s">
        <v>15616</v>
      </c>
      <c r="B1775" s="1" t="s">
        <v>31</v>
      </c>
      <c r="C1775" s="1" t="s">
        <v>10</v>
      </c>
      <c r="D1775" s="1" t="s">
        <v>15657</v>
      </c>
      <c r="E1775" s="1" t="s">
        <v>15658</v>
      </c>
      <c r="F1775" s="45"/>
      <c r="G1775" s="45"/>
      <c r="H1775" s="45"/>
      <c r="I1775" s="45"/>
      <c r="J1775" s="45"/>
      <c r="K1775" s="45"/>
      <c r="L1775" s="45"/>
      <c r="M1775" s="45"/>
      <c r="N1775" s="45"/>
      <c r="O1775" s="45"/>
    </row>
    <row r="1776" ht="13.5" customHeight="1">
      <c r="A1776" s="1" t="s">
        <v>15616</v>
      </c>
      <c r="B1776" s="1" t="s">
        <v>34</v>
      </c>
      <c r="C1776" s="1" t="s">
        <v>374</v>
      </c>
      <c r="D1776" s="1" t="s">
        <v>15662</v>
      </c>
      <c r="E1776" s="1" t="s">
        <v>13795</v>
      </c>
      <c r="F1776" s="45"/>
      <c r="G1776" s="45"/>
      <c r="H1776" s="45"/>
      <c r="I1776" s="45"/>
      <c r="J1776" s="45"/>
      <c r="K1776" s="45"/>
      <c r="L1776" s="45"/>
      <c r="M1776" s="45"/>
      <c r="N1776" s="45"/>
      <c r="O1776" s="45"/>
    </row>
    <row r="1777" ht="13.5" customHeight="1">
      <c r="A1777" s="1" t="s">
        <v>15616</v>
      </c>
      <c r="B1777" s="1" t="s">
        <v>40</v>
      </c>
      <c r="C1777" s="1" t="s">
        <v>10</v>
      </c>
      <c r="D1777" s="1" t="s">
        <v>15667</v>
      </c>
      <c r="E1777" s="1" t="s">
        <v>15668</v>
      </c>
      <c r="F1777" s="45"/>
      <c r="G1777" s="45"/>
      <c r="H1777" s="45"/>
      <c r="I1777" s="45"/>
      <c r="J1777" s="45"/>
      <c r="K1777" s="45"/>
      <c r="L1777" s="45"/>
      <c r="M1777" s="45"/>
      <c r="N1777" s="45"/>
      <c r="O1777" s="45"/>
    </row>
    <row r="1778" ht="13.5" customHeight="1">
      <c r="A1778" s="1" t="s">
        <v>15616</v>
      </c>
      <c r="B1778" s="1" t="s">
        <v>45</v>
      </c>
      <c r="C1778" s="1" t="s">
        <v>10</v>
      </c>
      <c r="D1778" s="1" t="s">
        <v>15672</v>
      </c>
      <c r="E1778" s="1" t="s">
        <v>15674</v>
      </c>
      <c r="F1778" s="45"/>
      <c r="G1778" s="45"/>
      <c r="H1778" s="45"/>
      <c r="I1778" s="45"/>
      <c r="J1778" s="45"/>
      <c r="K1778" s="45"/>
      <c r="L1778" s="45"/>
      <c r="M1778" s="45"/>
      <c r="N1778" s="45"/>
      <c r="O1778" s="45"/>
    </row>
    <row r="1779" ht="13.5" customHeight="1">
      <c r="A1779" s="1" t="s">
        <v>15616</v>
      </c>
      <c r="B1779" s="1" t="s">
        <v>52</v>
      </c>
      <c r="C1779" s="1" t="s">
        <v>115</v>
      </c>
      <c r="D1779" s="1" t="s">
        <v>15677</v>
      </c>
      <c r="E1779" s="1" t="s">
        <v>15678</v>
      </c>
      <c r="F1779" s="45"/>
      <c r="G1779" s="45"/>
      <c r="H1779" s="45"/>
      <c r="I1779" s="45"/>
      <c r="J1779" s="45"/>
      <c r="K1779" s="45"/>
      <c r="L1779" s="45"/>
      <c r="M1779" s="45"/>
      <c r="N1779" s="45"/>
      <c r="O1779" s="45"/>
    </row>
    <row r="1780" ht="13.5" customHeight="1">
      <c r="A1780" s="1" t="s">
        <v>15616</v>
      </c>
      <c r="B1780" s="1" t="s">
        <v>57</v>
      </c>
      <c r="C1780" s="1" t="s">
        <v>10</v>
      </c>
      <c r="D1780" s="1" t="s">
        <v>15683</v>
      </c>
      <c r="E1780" s="1" t="s">
        <v>15684</v>
      </c>
      <c r="F1780" s="45"/>
      <c r="G1780" s="45"/>
      <c r="H1780" s="45"/>
      <c r="I1780" s="45"/>
      <c r="J1780" s="45"/>
      <c r="K1780" s="45"/>
      <c r="L1780" s="45"/>
      <c r="M1780" s="45"/>
      <c r="N1780" s="45"/>
      <c r="O1780" s="45"/>
    </row>
    <row r="1781" ht="13.5" customHeight="1">
      <c r="A1781" s="1" t="s">
        <v>15616</v>
      </c>
      <c r="B1781" s="1" t="s">
        <v>60</v>
      </c>
      <c r="C1781" s="1" t="s">
        <v>10</v>
      </c>
      <c r="D1781" s="1" t="s">
        <v>15687</v>
      </c>
      <c r="E1781" s="1" t="s">
        <v>15688</v>
      </c>
      <c r="F1781" s="45"/>
      <c r="G1781" s="45"/>
      <c r="H1781" s="45"/>
      <c r="I1781" s="45"/>
      <c r="J1781" s="45"/>
      <c r="K1781" s="45"/>
      <c r="L1781" s="45"/>
      <c r="M1781" s="45"/>
      <c r="N1781" s="45"/>
      <c r="O1781" s="45"/>
    </row>
    <row r="1782" ht="13.5" customHeight="1">
      <c r="A1782" s="1" t="s">
        <v>15616</v>
      </c>
      <c r="B1782" s="1" t="s">
        <v>65</v>
      </c>
      <c r="C1782" s="1" t="s">
        <v>10</v>
      </c>
      <c r="D1782" s="1" t="s">
        <v>15693</v>
      </c>
      <c r="E1782" s="1" t="s">
        <v>15694</v>
      </c>
      <c r="F1782" s="45"/>
      <c r="G1782" s="45"/>
      <c r="H1782" s="45"/>
      <c r="I1782" s="45"/>
      <c r="J1782" s="45"/>
      <c r="K1782" s="45"/>
      <c r="L1782" s="45"/>
      <c r="M1782" s="45"/>
      <c r="N1782" s="45"/>
      <c r="O1782" s="45"/>
    </row>
    <row r="1783" ht="13.5" customHeight="1">
      <c r="A1783" s="1" t="s">
        <v>15616</v>
      </c>
      <c r="B1783" s="1" t="s">
        <v>70</v>
      </c>
      <c r="C1783" s="1" t="s">
        <v>10</v>
      </c>
      <c r="D1783" s="1" t="s">
        <v>15695</v>
      </c>
      <c r="E1783" s="1" t="s">
        <v>15696</v>
      </c>
      <c r="F1783" s="45"/>
      <c r="G1783" s="45"/>
      <c r="H1783" s="45"/>
      <c r="I1783" s="45"/>
      <c r="J1783" s="45"/>
      <c r="K1783" s="45"/>
      <c r="L1783" s="45"/>
      <c r="M1783" s="45"/>
      <c r="N1783" s="45"/>
      <c r="O1783" s="45"/>
    </row>
    <row r="1784" ht="13.5" customHeight="1">
      <c r="A1784" s="1" t="s">
        <v>15616</v>
      </c>
      <c r="B1784" s="1" t="s">
        <v>74</v>
      </c>
      <c r="C1784" s="1" t="s">
        <v>10</v>
      </c>
      <c r="D1784" s="1" t="s">
        <v>15699</v>
      </c>
      <c r="E1784" s="1" t="s">
        <v>15700</v>
      </c>
      <c r="F1784" s="45"/>
      <c r="G1784" s="45"/>
      <c r="H1784" s="45"/>
      <c r="I1784" s="45"/>
      <c r="J1784" s="45"/>
      <c r="K1784" s="45"/>
      <c r="L1784" s="45"/>
      <c r="M1784" s="45"/>
      <c r="N1784" s="45"/>
      <c r="O1784" s="45"/>
    </row>
    <row r="1785" ht="13.5" customHeight="1">
      <c r="A1785" s="1" t="s">
        <v>15616</v>
      </c>
      <c r="B1785" s="1" t="s">
        <v>78</v>
      </c>
      <c r="C1785" s="1" t="s">
        <v>10</v>
      </c>
      <c r="D1785" s="1" t="s">
        <v>15705</v>
      </c>
      <c r="E1785" s="1" t="s">
        <v>15706</v>
      </c>
      <c r="F1785" s="45"/>
      <c r="G1785" s="45"/>
      <c r="H1785" s="45"/>
      <c r="I1785" s="45"/>
      <c r="J1785" s="45"/>
      <c r="K1785" s="45"/>
      <c r="L1785" s="45"/>
      <c r="M1785" s="45"/>
      <c r="N1785" s="45"/>
      <c r="O1785" s="45"/>
    </row>
    <row r="1786" ht="13.5" customHeight="1">
      <c r="A1786" s="1" t="s">
        <v>15616</v>
      </c>
      <c r="B1786" s="1" t="s">
        <v>83</v>
      </c>
      <c r="C1786" s="1" t="s">
        <v>115</v>
      </c>
      <c r="D1786" s="1" t="s">
        <v>15707</v>
      </c>
      <c r="E1786" s="1" t="s">
        <v>15709</v>
      </c>
      <c r="F1786" s="45"/>
      <c r="G1786" s="45"/>
      <c r="H1786" s="45"/>
      <c r="I1786" s="45"/>
      <c r="J1786" s="45"/>
      <c r="K1786" s="45"/>
      <c r="L1786" s="45"/>
      <c r="M1786" s="45"/>
      <c r="N1786" s="45"/>
      <c r="O1786" s="45"/>
    </row>
    <row r="1787" ht="13.5" customHeight="1">
      <c r="A1787" s="1" t="s">
        <v>15616</v>
      </c>
      <c r="B1787" s="1" t="s">
        <v>86</v>
      </c>
      <c r="C1787" s="1" t="s">
        <v>10</v>
      </c>
      <c r="D1787" s="1" t="s">
        <v>15717</v>
      </c>
      <c r="E1787" s="1" t="s">
        <v>15718</v>
      </c>
      <c r="F1787" s="45"/>
      <c r="G1787" s="45"/>
      <c r="H1787" s="45"/>
      <c r="I1787" s="45"/>
      <c r="J1787" s="45"/>
      <c r="K1787" s="45"/>
      <c r="L1787" s="45"/>
      <c r="M1787" s="45"/>
      <c r="N1787" s="45"/>
      <c r="O1787" s="45"/>
    </row>
    <row r="1788" ht="13.5" customHeight="1">
      <c r="A1788" s="1" t="s">
        <v>15616</v>
      </c>
      <c r="B1788" s="1" t="s">
        <v>91</v>
      </c>
      <c r="C1788" s="1" t="s">
        <v>115</v>
      </c>
      <c r="D1788" s="1" t="s">
        <v>15727</v>
      </c>
      <c r="E1788" s="1" t="s">
        <v>15728</v>
      </c>
      <c r="F1788" s="45"/>
      <c r="G1788" s="45"/>
      <c r="H1788" s="45"/>
      <c r="I1788" s="45"/>
      <c r="J1788" s="45"/>
      <c r="K1788" s="45"/>
      <c r="L1788" s="45"/>
      <c r="M1788" s="45"/>
      <c r="N1788" s="45"/>
      <c r="O1788" s="45"/>
    </row>
    <row r="1789" ht="13.5" customHeight="1">
      <c r="A1789" s="1" t="s">
        <v>15616</v>
      </c>
      <c r="B1789" s="1" t="s">
        <v>94</v>
      </c>
      <c r="C1789" s="1" t="s">
        <v>10</v>
      </c>
      <c r="D1789" s="1" t="s">
        <v>15735</v>
      </c>
      <c r="E1789" s="1" t="s">
        <v>15736</v>
      </c>
      <c r="F1789" s="45"/>
      <c r="G1789" s="45"/>
      <c r="H1789" s="45"/>
      <c r="I1789" s="45"/>
      <c r="J1789" s="45"/>
      <c r="K1789" s="45"/>
      <c r="L1789" s="45"/>
      <c r="M1789" s="45"/>
      <c r="N1789" s="45"/>
      <c r="O1789" s="45"/>
    </row>
    <row r="1790" ht="13.5" customHeight="1">
      <c r="A1790" s="1" t="s">
        <v>15616</v>
      </c>
      <c r="B1790" s="1" t="s">
        <v>186</v>
      </c>
      <c r="C1790" s="1" t="s">
        <v>10</v>
      </c>
      <c r="D1790" s="1" t="s">
        <v>15744</v>
      </c>
      <c r="E1790" s="1" t="s">
        <v>15746</v>
      </c>
      <c r="F1790" s="45"/>
      <c r="G1790" s="45"/>
      <c r="H1790" s="45"/>
      <c r="I1790" s="45"/>
      <c r="J1790" s="45"/>
      <c r="K1790" s="45"/>
      <c r="L1790" s="45"/>
      <c r="M1790" s="45"/>
      <c r="N1790" s="45"/>
      <c r="O1790" s="45"/>
    </row>
    <row r="1791" ht="13.5" customHeight="1">
      <c r="A1791" s="1" t="s">
        <v>15616</v>
      </c>
      <c r="B1791" s="1" t="s">
        <v>189</v>
      </c>
      <c r="C1791" s="1" t="s">
        <v>10</v>
      </c>
      <c r="D1791" s="1" t="s">
        <v>15751</v>
      </c>
      <c r="E1791" s="1" t="s">
        <v>15754</v>
      </c>
      <c r="F1791" s="45"/>
      <c r="G1791" s="45"/>
      <c r="H1791" s="45"/>
      <c r="I1791" s="45"/>
      <c r="J1791" s="45"/>
      <c r="K1791" s="45"/>
      <c r="L1791" s="45"/>
      <c r="M1791" s="45"/>
      <c r="N1791" s="45"/>
      <c r="O1791" s="45"/>
    </row>
    <row r="1792" ht="13.5" customHeight="1">
      <c r="A1792" s="1" t="s">
        <v>15616</v>
      </c>
      <c r="B1792" s="1" t="s">
        <v>193</v>
      </c>
      <c r="C1792" s="1" t="s">
        <v>10</v>
      </c>
      <c r="D1792" s="1" t="s">
        <v>15759</v>
      </c>
      <c r="E1792" s="1" t="s">
        <v>15760</v>
      </c>
      <c r="F1792" s="45"/>
      <c r="G1792" s="45"/>
      <c r="H1792" s="45"/>
      <c r="I1792" s="45"/>
      <c r="J1792" s="45"/>
      <c r="K1792" s="45"/>
      <c r="L1792" s="45"/>
      <c r="M1792" s="45"/>
      <c r="N1792" s="45"/>
      <c r="O1792" s="45"/>
    </row>
    <row r="1793" ht="13.5" customHeight="1">
      <c r="A1793" s="1" t="s">
        <v>15616</v>
      </c>
      <c r="B1793" s="1" t="s">
        <v>197</v>
      </c>
      <c r="C1793" s="1" t="s">
        <v>10</v>
      </c>
      <c r="D1793" s="1" t="s">
        <v>15765</v>
      </c>
      <c r="E1793" s="1" t="s">
        <v>15767</v>
      </c>
      <c r="F1793" s="45"/>
      <c r="G1793" s="45"/>
      <c r="H1793" s="45"/>
      <c r="I1793" s="45"/>
      <c r="J1793" s="45"/>
      <c r="K1793" s="45"/>
      <c r="L1793" s="45"/>
      <c r="M1793" s="45"/>
      <c r="N1793" s="45"/>
      <c r="O1793" s="45"/>
    </row>
    <row r="1794" ht="13.5" customHeight="1">
      <c r="A1794" s="1" t="s">
        <v>15616</v>
      </c>
      <c r="B1794" s="1" t="s">
        <v>201</v>
      </c>
      <c r="C1794" s="1" t="s">
        <v>10</v>
      </c>
      <c r="D1794" s="1" t="s">
        <v>15773</v>
      </c>
      <c r="E1794" s="1" t="s">
        <v>15775</v>
      </c>
      <c r="F1794" s="45"/>
      <c r="G1794" s="45"/>
      <c r="H1794" s="45"/>
      <c r="I1794" s="45"/>
      <c r="J1794" s="45"/>
      <c r="K1794" s="45"/>
      <c r="L1794" s="45"/>
      <c r="M1794" s="45"/>
      <c r="N1794" s="45"/>
      <c r="O1794" s="45"/>
    </row>
    <row r="1795" ht="13.5" customHeight="1">
      <c r="A1795" s="1" t="s">
        <v>15616</v>
      </c>
      <c r="B1795" s="1" t="s">
        <v>206</v>
      </c>
      <c r="C1795" s="1" t="s">
        <v>10</v>
      </c>
      <c r="D1795" s="1" t="s">
        <v>15780</v>
      </c>
      <c r="E1795" s="1" t="s">
        <v>15781</v>
      </c>
      <c r="F1795" s="45"/>
      <c r="G1795" s="45"/>
      <c r="H1795" s="45"/>
      <c r="I1795" s="45"/>
      <c r="J1795" s="45"/>
      <c r="K1795" s="45"/>
      <c r="L1795" s="45"/>
      <c r="M1795" s="45"/>
      <c r="N1795" s="45"/>
      <c r="O1795" s="45"/>
    </row>
    <row r="1796" ht="13.5" customHeight="1">
      <c r="A1796" s="1" t="s">
        <v>15616</v>
      </c>
      <c r="B1796" s="1" t="s">
        <v>99</v>
      </c>
      <c r="C1796" s="1" t="s">
        <v>817</v>
      </c>
      <c r="D1796" s="3"/>
      <c r="E1796" s="3"/>
      <c r="F1796" s="45"/>
      <c r="G1796" s="45"/>
      <c r="H1796" s="45"/>
      <c r="I1796" s="45"/>
      <c r="J1796" s="45"/>
      <c r="K1796" s="45"/>
      <c r="L1796" s="45"/>
      <c r="M1796" s="45"/>
      <c r="N1796" s="45"/>
      <c r="O1796" s="45"/>
    </row>
    <row r="1797" ht="13.5" customHeight="1">
      <c r="A1797" s="1" t="s">
        <v>15787</v>
      </c>
      <c r="B1797" s="2" t="s">
        <v>1</v>
      </c>
      <c r="C1797" s="1" t="s">
        <v>2</v>
      </c>
      <c r="D1797" s="3"/>
      <c r="E1797" s="3"/>
      <c r="F1797" s="45"/>
      <c r="G1797" s="45"/>
      <c r="H1797" s="45"/>
      <c r="I1797" s="45"/>
      <c r="J1797" s="45"/>
      <c r="K1797" s="45"/>
      <c r="L1797" s="45"/>
      <c r="M1797" s="45"/>
      <c r="N1797" s="45"/>
      <c r="O1797" s="45"/>
    </row>
    <row r="1798" ht="13.5" customHeight="1">
      <c r="A1798" s="1" t="s">
        <v>15787</v>
      </c>
      <c r="B1798" s="1" t="s">
        <v>5</v>
      </c>
      <c r="C1798" s="1" t="s">
        <v>102</v>
      </c>
      <c r="D1798" s="1" t="s">
        <v>15791</v>
      </c>
      <c r="E1798" s="1" t="s">
        <v>15792</v>
      </c>
      <c r="F1798" s="45"/>
      <c r="G1798" s="45"/>
      <c r="H1798" s="45"/>
      <c r="I1798" s="45"/>
      <c r="J1798" s="45"/>
      <c r="K1798" s="45"/>
      <c r="L1798" s="45"/>
      <c r="M1798" s="45"/>
      <c r="N1798" s="45"/>
      <c r="O1798" s="45"/>
    </row>
    <row r="1799" ht="13.5" customHeight="1">
      <c r="A1799" s="1" t="s">
        <v>15787</v>
      </c>
      <c r="B1799" s="1" t="s">
        <v>9</v>
      </c>
      <c r="C1799" s="1" t="s">
        <v>10</v>
      </c>
      <c r="D1799" s="1" t="s">
        <v>15797</v>
      </c>
      <c r="E1799" s="1" t="s">
        <v>15798</v>
      </c>
      <c r="F1799" s="45"/>
      <c r="G1799" s="45"/>
      <c r="H1799" s="45"/>
      <c r="I1799" s="45"/>
      <c r="J1799" s="45"/>
      <c r="K1799" s="45"/>
      <c r="L1799" s="45"/>
      <c r="M1799" s="45"/>
      <c r="N1799" s="45"/>
      <c r="O1799" s="45"/>
    </row>
    <row r="1800" ht="13.5" customHeight="1">
      <c r="A1800" s="1" t="s">
        <v>15787</v>
      </c>
      <c r="B1800" s="1" t="s">
        <v>13</v>
      </c>
      <c r="C1800" s="1" t="s">
        <v>10</v>
      </c>
      <c r="D1800" s="1" t="s">
        <v>15801</v>
      </c>
      <c r="E1800" s="1" t="s">
        <v>15803</v>
      </c>
      <c r="F1800" s="45"/>
      <c r="G1800" s="45"/>
      <c r="H1800" s="45"/>
      <c r="I1800" s="45"/>
      <c r="J1800" s="45"/>
      <c r="K1800" s="45"/>
      <c r="L1800" s="45"/>
      <c r="M1800" s="45"/>
      <c r="N1800" s="45"/>
      <c r="O1800" s="45"/>
    </row>
    <row r="1801" ht="13.5" customHeight="1">
      <c r="A1801" s="1" t="s">
        <v>15787</v>
      </c>
      <c r="B1801" s="1" t="s">
        <v>16</v>
      </c>
      <c r="C1801" s="1" t="s">
        <v>10</v>
      </c>
      <c r="D1801" s="1" t="s">
        <v>15805</v>
      </c>
      <c r="E1801" s="1" t="s">
        <v>15806</v>
      </c>
      <c r="F1801" s="45"/>
      <c r="G1801" s="45"/>
      <c r="H1801" s="45"/>
      <c r="I1801" s="45"/>
      <c r="J1801" s="45"/>
      <c r="K1801" s="45"/>
      <c r="L1801" s="45"/>
      <c r="M1801" s="45"/>
      <c r="N1801" s="45"/>
      <c r="O1801" s="45"/>
    </row>
    <row r="1802" ht="13.5" customHeight="1">
      <c r="A1802" s="1" t="s">
        <v>15787</v>
      </c>
      <c r="B1802" s="1" t="s">
        <v>21</v>
      </c>
      <c r="C1802" s="1" t="s">
        <v>10</v>
      </c>
      <c r="D1802" s="1" t="s">
        <v>15810</v>
      </c>
      <c r="E1802" s="1" t="s">
        <v>15811</v>
      </c>
      <c r="F1802" s="45"/>
      <c r="G1802" s="45"/>
      <c r="H1802" s="45"/>
      <c r="I1802" s="45"/>
      <c r="J1802" s="45"/>
      <c r="K1802" s="45"/>
      <c r="L1802" s="45"/>
      <c r="M1802" s="45"/>
      <c r="N1802" s="45"/>
      <c r="O1802" s="45"/>
    </row>
    <row r="1803" ht="13.5" customHeight="1">
      <c r="A1803" s="1" t="s">
        <v>15787</v>
      </c>
      <c r="B1803" s="1" t="s">
        <v>27</v>
      </c>
      <c r="C1803" s="1" t="s">
        <v>10</v>
      </c>
      <c r="D1803" s="1" t="s">
        <v>15814</v>
      </c>
      <c r="E1803" s="1" t="s">
        <v>15816</v>
      </c>
      <c r="F1803" s="45"/>
      <c r="G1803" s="45"/>
      <c r="H1803" s="45"/>
      <c r="I1803" s="45"/>
      <c r="J1803" s="45"/>
      <c r="K1803" s="45"/>
      <c r="L1803" s="45"/>
      <c r="M1803" s="45"/>
      <c r="N1803" s="45"/>
      <c r="O1803" s="45"/>
    </row>
    <row r="1804" ht="13.5" customHeight="1">
      <c r="A1804" s="1" t="s">
        <v>15787</v>
      </c>
      <c r="B1804" s="1" t="s">
        <v>31</v>
      </c>
      <c r="C1804" s="1" t="s">
        <v>10</v>
      </c>
      <c r="D1804" s="1" t="s">
        <v>15822</v>
      </c>
      <c r="E1804" s="1" t="s">
        <v>15824</v>
      </c>
      <c r="F1804" s="45"/>
      <c r="G1804" s="45"/>
      <c r="H1804" s="45"/>
      <c r="I1804" s="45"/>
      <c r="J1804" s="45"/>
      <c r="K1804" s="45"/>
      <c r="L1804" s="45"/>
      <c r="M1804" s="45"/>
      <c r="N1804" s="45"/>
      <c r="O1804" s="45"/>
    </row>
    <row r="1805" ht="13.5" customHeight="1">
      <c r="A1805" s="1" t="s">
        <v>15787</v>
      </c>
      <c r="B1805" s="1" t="s">
        <v>34</v>
      </c>
      <c r="C1805" s="1" t="s">
        <v>10</v>
      </c>
      <c r="D1805" s="1" t="s">
        <v>15832</v>
      </c>
      <c r="E1805" s="1" t="s">
        <v>15833</v>
      </c>
      <c r="F1805" s="45"/>
      <c r="G1805" s="45"/>
      <c r="H1805" s="45"/>
      <c r="I1805" s="45"/>
      <c r="J1805" s="45"/>
      <c r="K1805" s="45"/>
      <c r="L1805" s="45"/>
      <c r="M1805" s="45"/>
      <c r="N1805" s="45"/>
      <c r="O1805" s="45"/>
    </row>
    <row r="1806" ht="13.5" customHeight="1">
      <c r="A1806" s="1" t="s">
        <v>15787</v>
      </c>
      <c r="B1806" s="1" t="s">
        <v>40</v>
      </c>
      <c r="C1806" s="1" t="s">
        <v>10</v>
      </c>
      <c r="D1806" s="1" t="s">
        <v>15842</v>
      </c>
      <c r="E1806" s="1" t="s">
        <v>15843</v>
      </c>
      <c r="F1806" s="45"/>
      <c r="G1806" s="45"/>
      <c r="H1806" s="45"/>
      <c r="I1806" s="45"/>
      <c r="J1806" s="45"/>
      <c r="K1806" s="45"/>
      <c r="L1806" s="45"/>
      <c r="M1806" s="45"/>
      <c r="N1806" s="45"/>
      <c r="O1806" s="45"/>
    </row>
    <row r="1807" ht="13.5" customHeight="1">
      <c r="A1807" s="1" t="s">
        <v>15787</v>
      </c>
      <c r="B1807" s="1" t="s">
        <v>45</v>
      </c>
      <c r="C1807" s="1" t="s">
        <v>115</v>
      </c>
      <c r="D1807" s="1" t="s">
        <v>15852</v>
      </c>
      <c r="E1807" s="1" t="s">
        <v>15853</v>
      </c>
      <c r="F1807" s="45"/>
      <c r="G1807" s="45"/>
      <c r="H1807" s="45"/>
      <c r="I1807" s="45"/>
      <c r="J1807" s="45"/>
      <c r="K1807" s="45"/>
      <c r="L1807" s="45"/>
      <c r="M1807" s="45"/>
      <c r="N1807" s="45"/>
      <c r="O1807" s="45"/>
    </row>
    <row r="1808" ht="13.5" customHeight="1">
      <c r="A1808" s="1" t="s">
        <v>15787</v>
      </c>
      <c r="B1808" s="1" t="s">
        <v>52</v>
      </c>
      <c r="C1808" s="1" t="s">
        <v>374</v>
      </c>
      <c r="D1808" s="1" t="s">
        <v>15858</v>
      </c>
      <c r="E1808" s="1" t="s">
        <v>15860</v>
      </c>
      <c r="F1808" s="45"/>
      <c r="G1808" s="45"/>
      <c r="H1808" s="45"/>
      <c r="I1808" s="45"/>
      <c r="J1808" s="45"/>
      <c r="K1808" s="45"/>
      <c r="L1808" s="45"/>
      <c r="M1808" s="45"/>
      <c r="N1808" s="45"/>
      <c r="O1808" s="45"/>
    </row>
    <row r="1809" ht="13.5" customHeight="1">
      <c r="A1809" s="1" t="s">
        <v>15787</v>
      </c>
      <c r="B1809" s="1" t="s">
        <v>57</v>
      </c>
      <c r="C1809" s="1" t="s">
        <v>10</v>
      </c>
      <c r="D1809" s="1" t="s">
        <v>15866</v>
      </c>
      <c r="E1809" s="1" t="s">
        <v>15868</v>
      </c>
      <c r="F1809" s="45"/>
      <c r="G1809" s="45"/>
      <c r="H1809" s="45"/>
      <c r="I1809" s="45"/>
      <c r="J1809" s="45"/>
      <c r="K1809" s="45"/>
      <c r="L1809" s="45"/>
      <c r="M1809" s="45"/>
      <c r="N1809" s="45"/>
      <c r="O1809" s="45"/>
    </row>
    <row r="1810" ht="13.5" customHeight="1">
      <c r="A1810" s="1" t="s">
        <v>15787</v>
      </c>
      <c r="B1810" s="1" t="s">
        <v>60</v>
      </c>
      <c r="C1810" s="1" t="s">
        <v>115</v>
      </c>
      <c r="D1810" s="1" t="s">
        <v>15874</v>
      </c>
      <c r="E1810" s="1" t="s">
        <v>15875</v>
      </c>
      <c r="F1810" s="45"/>
      <c r="G1810" s="45"/>
      <c r="H1810" s="45"/>
      <c r="I1810" s="45"/>
      <c r="J1810" s="45"/>
      <c r="K1810" s="45"/>
      <c r="L1810" s="45"/>
      <c r="M1810" s="45"/>
      <c r="N1810" s="45"/>
      <c r="O1810" s="45"/>
    </row>
    <row r="1811" ht="13.5" customHeight="1">
      <c r="A1811" s="1" t="s">
        <v>15787</v>
      </c>
      <c r="B1811" s="1" t="s">
        <v>65</v>
      </c>
      <c r="C1811" s="1" t="s">
        <v>115</v>
      </c>
      <c r="D1811" s="1" t="s">
        <v>15882</v>
      </c>
      <c r="E1811" s="1" t="s">
        <v>15883</v>
      </c>
      <c r="F1811" s="45"/>
      <c r="G1811" s="45"/>
      <c r="H1811" s="45"/>
      <c r="I1811" s="45"/>
      <c r="J1811" s="45"/>
      <c r="K1811" s="45"/>
      <c r="L1811" s="45"/>
      <c r="M1811" s="45"/>
      <c r="N1811" s="45"/>
      <c r="O1811" s="45"/>
    </row>
    <row r="1812" ht="13.5" customHeight="1">
      <c r="A1812" s="1" t="s">
        <v>15787</v>
      </c>
      <c r="B1812" s="1" t="s">
        <v>70</v>
      </c>
      <c r="C1812" s="1" t="s">
        <v>115</v>
      </c>
      <c r="D1812" s="1" t="s">
        <v>15888</v>
      </c>
      <c r="E1812" s="1" t="s">
        <v>15891</v>
      </c>
      <c r="F1812" s="45"/>
      <c r="G1812" s="45"/>
      <c r="H1812" s="45"/>
      <c r="I1812" s="45"/>
      <c r="J1812" s="45"/>
      <c r="K1812" s="45"/>
      <c r="L1812" s="45"/>
      <c r="M1812" s="45"/>
      <c r="N1812" s="45"/>
      <c r="O1812" s="45"/>
    </row>
    <row r="1813" ht="13.5" customHeight="1">
      <c r="A1813" s="1" t="s">
        <v>15787</v>
      </c>
      <c r="B1813" s="1" t="s">
        <v>74</v>
      </c>
      <c r="C1813" s="1" t="s">
        <v>10</v>
      </c>
      <c r="D1813" s="1" t="s">
        <v>15896</v>
      </c>
      <c r="E1813" s="1" t="s">
        <v>15897</v>
      </c>
      <c r="F1813" s="45"/>
      <c r="G1813" s="45"/>
      <c r="H1813" s="45"/>
      <c r="I1813" s="45"/>
      <c r="J1813" s="45"/>
      <c r="K1813" s="45"/>
      <c r="L1813" s="45"/>
      <c r="M1813" s="45"/>
      <c r="N1813" s="45"/>
      <c r="O1813" s="45"/>
    </row>
    <row r="1814" ht="13.5" customHeight="1">
      <c r="A1814" s="1" t="s">
        <v>15787</v>
      </c>
      <c r="B1814" s="1" t="s">
        <v>78</v>
      </c>
      <c r="C1814" s="1" t="s">
        <v>10</v>
      </c>
      <c r="D1814" s="1" t="s">
        <v>15904</v>
      </c>
      <c r="E1814" s="1" t="s">
        <v>15905</v>
      </c>
      <c r="F1814" s="45"/>
      <c r="G1814" s="45"/>
      <c r="H1814" s="45"/>
      <c r="I1814" s="45"/>
      <c r="J1814" s="45"/>
      <c r="K1814" s="45"/>
      <c r="L1814" s="45"/>
      <c r="M1814" s="45"/>
      <c r="N1814" s="45"/>
      <c r="O1814" s="45"/>
    </row>
    <row r="1815" ht="13.5" customHeight="1">
      <c r="A1815" s="1" t="s">
        <v>15787</v>
      </c>
      <c r="B1815" s="1" t="s">
        <v>83</v>
      </c>
      <c r="C1815" s="1" t="s">
        <v>10</v>
      </c>
      <c r="D1815" s="1" t="s">
        <v>15912</v>
      </c>
      <c r="E1815" s="1" t="s">
        <v>15913</v>
      </c>
      <c r="F1815" s="45"/>
      <c r="G1815" s="45"/>
      <c r="H1815" s="45"/>
      <c r="I1815" s="45"/>
      <c r="J1815" s="45"/>
      <c r="K1815" s="45"/>
      <c r="L1815" s="45"/>
      <c r="M1815" s="45"/>
      <c r="N1815" s="45"/>
      <c r="O1815" s="45"/>
    </row>
    <row r="1816" ht="13.5" customHeight="1">
      <c r="A1816" s="1" t="s">
        <v>15787</v>
      </c>
      <c r="B1816" s="1" t="s">
        <v>86</v>
      </c>
      <c r="C1816" s="1" t="s">
        <v>115</v>
      </c>
      <c r="D1816" s="1" t="s">
        <v>15918</v>
      </c>
      <c r="E1816" s="1" t="s">
        <v>15919</v>
      </c>
      <c r="F1816" s="45"/>
      <c r="G1816" s="45"/>
      <c r="H1816" s="45"/>
      <c r="I1816" s="45"/>
      <c r="J1816" s="45"/>
      <c r="K1816" s="45"/>
      <c r="L1816" s="45"/>
      <c r="M1816" s="45"/>
      <c r="N1816" s="45"/>
      <c r="O1816" s="45"/>
    </row>
    <row r="1817" ht="13.5" customHeight="1">
      <c r="A1817" s="1" t="s">
        <v>15787</v>
      </c>
      <c r="B1817" s="1" t="s">
        <v>91</v>
      </c>
      <c r="C1817" s="1" t="s">
        <v>10</v>
      </c>
      <c r="D1817" s="1" t="s">
        <v>15932</v>
      </c>
      <c r="E1817" s="1" t="s">
        <v>15933</v>
      </c>
      <c r="F1817" s="45"/>
      <c r="G1817" s="45"/>
      <c r="H1817" s="45"/>
      <c r="I1817" s="45"/>
      <c r="J1817" s="45"/>
      <c r="K1817" s="45"/>
      <c r="L1817" s="45"/>
      <c r="M1817" s="45"/>
      <c r="N1817" s="45"/>
      <c r="O1817" s="45"/>
    </row>
    <row r="1818" ht="13.5" customHeight="1">
      <c r="A1818" s="1" t="s">
        <v>15787</v>
      </c>
      <c r="B1818" s="1" t="s">
        <v>94</v>
      </c>
      <c r="C1818" s="1" t="s">
        <v>10</v>
      </c>
      <c r="D1818" s="1" t="s">
        <v>15940</v>
      </c>
      <c r="E1818" s="1" t="s">
        <v>15941</v>
      </c>
      <c r="F1818" s="45"/>
      <c r="G1818" s="45"/>
      <c r="H1818" s="45"/>
      <c r="I1818" s="45"/>
      <c r="J1818" s="45"/>
      <c r="K1818" s="45"/>
      <c r="L1818" s="45"/>
      <c r="M1818" s="45"/>
      <c r="N1818" s="45"/>
      <c r="O1818" s="45"/>
    </row>
    <row r="1819" ht="13.5" customHeight="1">
      <c r="A1819" s="1" t="s">
        <v>15787</v>
      </c>
      <c r="B1819" s="1" t="s">
        <v>186</v>
      </c>
      <c r="C1819" s="1" t="s">
        <v>10</v>
      </c>
      <c r="D1819" s="1" t="s">
        <v>15945</v>
      </c>
      <c r="E1819" s="1" t="s">
        <v>15946</v>
      </c>
      <c r="F1819" s="45"/>
      <c r="G1819" s="45"/>
      <c r="H1819" s="45"/>
      <c r="I1819" s="45"/>
      <c r="J1819" s="45"/>
      <c r="K1819" s="45"/>
      <c r="L1819" s="45"/>
      <c r="M1819" s="45"/>
      <c r="N1819" s="45"/>
      <c r="O1819" s="45"/>
    </row>
    <row r="1820" ht="13.5" customHeight="1">
      <c r="A1820" s="1" t="s">
        <v>15787</v>
      </c>
      <c r="B1820" s="1" t="s">
        <v>99</v>
      </c>
      <c r="C1820" s="1" t="s">
        <v>817</v>
      </c>
      <c r="D1820" s="3"/>
      <c r="E1820" s="3"/>
      <c r="F1820" s="45"/>
      <c r="G1820" s="45"/>
      <c r="H1820" s="45"/>
      <c r="I1820" s="45"/>
      <c r="J1820" s="45"/>
      <c r="K1820" s="45"/>
      <c r="L1820" s="45"/>
      <c r="M1820" s="45"/>
      <c r="N1820" s="45"/>
      <c r="O1820" s="45"/>
    </row>
    <row r="1821" ht="13.5" customHeight="1">
      <c r="A1821" s="1" t="s">
        <v>15951</v>
      </c>
      <c r="B1821" s="2" t="s">
        <v>1</v>
      </c>
      <c r="C1821" s="1" t="s">
        <v>2</v>
      </c>
      <c r="D1821" s="3"/>
      <c r="E1821" s="3"/>
      <c r="F1821" s="45"/>
      <c r="G1821" s="45"/>
      <c r="H1821" s="45"/>
      <c r="I1821" s="45"/>
      <c r="J1821" s="45"/>
      <c r="K1821" s="45"/>
      <c r="L1821" s="45"/>
      <c r="M1821" s="45"/>
      <c r="N1821" s="45"/>
      <c r="O1821" s="45"/>
    </row>
    <row r="1822" ht="13.5" customHeight="1">
      <c r="A1822" s="1" t="s">
        <v>15951</v>
      </c>
      <c r="B1822" s="1" t="s">
        <v>5</v>
      </c>
      <c r="C1822" s="1" t="s">
        <v>303</v>
      </c>
      <c r="D1822" s="1" t="s">
        <v>15956</v>
      </c>
      <c r="E1822" s="1" t="s">
        <v>15958</v>
      </c>
      <c r="F1822" s="45"/>
      <c r="G1822" s="45"/>
      <c r="H1822" s="45"/>
      <c r="I1822" s="45"/>
      <c r="J1822" s="45"/>
      <c r="K1822" s="45"/>
      <c r="L1822" s="45"/>
      <c r="M1822" s="45"/>
      <c r="N1822" s="45"/>
      <c r="O1822" s="45"/>
    </row>
    <row r="1823" ht="13.5" customHeight="1">
      <c r="A1823" s="1" t="s">
        <v>15951</v>
      </c>
      <c r="B1823" s="1" t="s">
        <v>9</v>
      </c>
      <c r="C1823" s="1" t="s">
        <v>10</v>
      </c>
      <c r="D1823" s="1" t="s">
        <v>15962</v>
      </c>
      <c r="E1823" s="1" t="s">
        <v>15964</v>
      </c>
      <c r="F1823" s="45"/>
      <c r="G1823" s="45"/>
      <c r="H1823" s="45"/>
      <c r="I1823" s="45"/>
      <c r="J1823" s="45"/>
      <c r="K1823" s="45"/>
      <c r="L1823" s="45"/>
      <c r="M1823" s="45"/>
      <c r="N1823" s="45"/>
      <c r="O1823" s="45"/>
    </row>
    <row r="1824" ht="13.5" customHeight="1">
      <c r="A1824" s="1" t="s">
        <v>15951</v>
      </c>
      <c r="B1824" s="1" t="s">
        <v>13</v>
      </c>
      <c r="C1824" s="1" t="s">
        <v>10</v>
      </c>
      <c r="D1824" s="1" t="s">
        <v>15972</v>
      </c>
      <c r="E1824" s="1" t="s">
        <v>15974</v>
      </c>
      <c r="F1824" s="45"/>
      <c r="G1824" s="45"/>
      <c r="H1824" s="45"/>
      <c r="I1824" s="45"/>
      <c r="J1824" s="45"/>
      <c r="K1824" s="45"/>
      <c r="L1824" s="45"/>
      <c r="M1824" s="45"/>
      <c r="N1824" s="45"/>
      <c r="O1824" s="45"/>
    </row>
    <row r="1825" ht="13.5" customHeight="1">
      <c r="A1825" s="1" t="s">
        <v>15951</v>
      </c>
      <c r="B1825" s="1" t="s">
        <v>16</v>
      </c>
      <c r="C1825" s="1" t="s">
        <v>10</v>
      </c>
      <c r="D1825" s="1" t="s">
        <v>15979</v>
      </c>
      <c r="E1825" s="1" t="s">
        <v>15980</v>
      </c>
      <c r="F1825" s="45"/>
      <c r="G1825" s="45"/>
      <c r="H1825" s="45"/>
      <c r="I1825" s="45"/>
      <c r="J1825" s="45"/>
      <c r="K1825" s="45"/>
      <c r="L1825" s="45"/>
      <c r="M1825" s="45"/>
      <c r="N1825" s="45"/>
      <c r="O1825" s="45"/>
    </row>
    <row r="1826" ht="13.5" customHeight="1">
      <c r="A1826" s="1" t="s">
        <v>15951</v>
      </c>
      <c r="B1826" s="1" t="s">
        <v>21</v>
      </c>
      <c r="C1826" s="1" t="s">
        <v>10</v>
      </c>
      <c r="D1826" s="1" t="s">
        <v>15990</v>
      </c>
      <c r="E1826" s="1" t="s">
        <v>15992</v>
      </c>
      <c r="F1826" s="45"/>
      <c r="G1826" s="45"/>
      <c r="H1826" s="45"/>
      <c r="I1826" s="45"/>
      <c r="J1826" s="45"/>
      <c r="K1826" s="45"/>
      <c r="L1826" s="45"/>
      <c r="M1826" s="45"/>
      <c r="N1826" s="45"/>
      <c r="O1826" s="45"/>
    </row>
    <row r="1827" ht="13.5" customHeight="1">
      <c r="A1827" s="1" t="s">
        <v>15951</v>
      </c>
      <c r="B1827" s="1" t="s">
        <v>27</v>
      </c>
      <c r="C1827" s="1" t="s">
        <v>10</v>
      </c>
      <c r="D1827" s="1" t="s">
        <v>15997</v>
      </c>
      <c r="E1827" s="1" t="s">
        <v>15999</v>
      </c>
      <c r="F1827" s="45"/>
      <c r="G1827" s="45"/>
      <c r="H1827" s="45"/>
      <c r="I1827" s="45"/>
      <c r="J1827" s="45"/>
      <c r="K1827" s="45"/>
      <c r="L1827" s="45"/>
      <c r="M1827" s="45"/>
      <c r="N1827" s="45"/>
      <c r="O1827" s="45"/>
    </row>
    <row r="1828" ht="13.5" customHeight="1">
      <c r="A1828" s="1" t="s">
        <v>15951</v>
      </c>
      <c r="B1828" s="1" t="s">
        <v>31</v>
      </c>
      <c r="C1828" s="1" t="s">
        <v>10</v>
      </c>
      <c r="D1828" s="1" t="s">
        <v>16003</v>
      </c>
      <c r="E1828" s="1" t="s">
        <v>16004</v>
      </c>
      <c r="F1828" s="45"/>
      <c r="G1828" s="45"/>
      <c r="H1828" s="45"/>
      <c r="I1828" s="45"/>
      <c r="J1828" s="45"/>
      <c r="K1828" s="45"/>
      <c r="L1828" s="45"/>
      <c r="M1828" s="45"/>
      <c r="N1828" s="45"/>
      <c r="O1828" s="45"/>
    </row>
    <row r="1829" ht="13.5" customHeight="1">
      <c r="A1829" s="1" t="s">
        <v>15951</v>
      </c>
      <c r="B1829" s="1" t="s">
        <v>34</v>
      </c>
      <c r="C1829" s="1" t="s">
        <v>10</v>
      </c>
      <c r="D1829" s="1" t="s">
        <v>16011</v>
      </c>
      <c r="E1829" s="1" t="s">
        <v>16014</v>
      </c>
      <c r="F1829" s="45"/>
      <c r="G1829" s="45"/>
      <c r="H1829" s="45"/>
      <c r="I1829" s="45"/>
      <c r="J1829" s="45"/>
      <c r="K1829" s="45"/>
      <c r="L1829" s="45"/>
      <c r="M1829" s="45"/>
      <c r="N1829" s="45"/>
      <c r="O1829" s="45"/>
    </row>
    <row r="1830" ht="13.5" customHeight="1">
      <c r="A1830" s="1" t="s">
        <v>15951</v>
      </c>
      <c r="B1830" s="1" t="s">
        <v>40</v>
      </c>
      <c r="C1830" s="1" t="s">
        <v>10</v>
      </c>
      <c r="D1830" s="1" t="s">
        <v>16019</v>
      </c>
      <c r="E1830" s="1" t="s">
        <v>16020</v>
      </c>
      <c r="F1830" s="45"/>
      <c r="G1830" s="45"/>
      <c r="H1830" s="45"/>
      <c r="I1830" s="45"/>
      <c r="J1830" s="45"/>
      <c r="K1830" s="45"/>
      <c r="L1830" s="45"/>
      <c r="M1830" s="45"/>
      <c r="N1830" s="45"/>
      <c r="O1830" s="45"/>
    </row>
    <row r="1831" ht="13.5" customHeight="1">
      <c r="A1831" s="1" t="s">
        <v>15951</v>
      </c>
      <c r="B1831" s="1" t="s">
        <v>45</v>
      </c>
      <c r="C1831" s="1" t="s">
        <v>115</v>
      </c>
      <c r="D1831" s="1" t="s">
        <v>16023</v>
      </c>
      <c r="E1831" s="1" t="s">
        <v>16024</v>
      </c>
      <c r="F1831" s="45"/>
      <c r="G1831" s="45"/>
      <c r="H1831" s="45"/>
      <c r="I1831" s="45"/>
      <c r="J1831" s="45"/>
      <c r="K1831" s="45"/>
      <c r="L1831" s="45"/>
      <c r="M1831" s="45"/>
      <c r="N1831" s="45"/>
      <c r="O1831" s="45"/>
    </row>
    <row r="1832" ht="13.5" customHeight="1">
      <c r="A1832" s="1" t="s">
        <v>15951</v>
      </c>
      <c r="B1832" s="1" t="s">
        <v>52</v>
      </c>
      <c r="C1832" s="1" t="s">
        <v>115</v>
      </c>
      <c r="D1832" s="1" t="s">
        <v>16029</v>
      </c>
      <c r="E1832" s="1" t="s">
        <v>16030</v>
      </c>
      <c r="F1832" s="45"/>
      <c r="G1832" s="45"/>
      <c r="H1832" s="45"/>
      <c r="I1832" s="45"/>
      <c r="J1832" s="45"/>
      <c r="K1832" s="45"/>
      <c r="L1832" s="45"/>
      <c r="M1832" s="45"/>
      <c r="N1832" s="45"/>
      <c r="O1832" s="45"/>
    </row>
    <row r="1833" ht="13.5" customHeight="1">
      <c r="A1833" s="1" t="s">
        <v>15951</v>
      </c>
      <c r="B1833" s="1" t="s">
        <v>57</v>
      </c>
      <c r="C1833" s="1" t="s">
        <v>10</v>
      </c>
      <c r="D1833" s="1" t="s">
        <v>16035</v>
      </c>
      <c r="E1833" s="1" t="s">
        <v>16036</v>
      </c>
      <c r="F1833" s="45"/>
      <c r="G1833" s="45"/>
      <c r="H1833" s="45"/>
      <c r="I1833" s="45"/>
      <c r="J1833" s="45"/>
      <c r="K1833" s="45"/>
      <c r="L1833" s="45"/>
      <c r="M1833" s="45"/>
      <c r="N1833" s="45"/>
      <c r="O1833" s="45"/>
    </row>
    <row r="1834" ht="13.5" customHeight="1">
      <c r="A1834" s="1" t="s">
        <v>15951</v>
      </c>
      <c r="B1834" s="1" t="s">
        <v>60</v>
      </c>
      <c r="C1834" s="1" t="s">
        <v>10</v>
      </c>
      <c r="D1834" s="1" t="s">
        <v>16042</v>
      </c>
      <c r="E1834" s="1" t="s">
        <v>16044</v>
      </c>
      <c r="F1834" s="45"/>
      <c r="G1834" s="45"/>
      <c r="H1834" s="45"/>
      <c r="I1834" s="45"/>
      <c r="J1834" s="45"/>
      <c r="K1834" s="45"/>
      <c r="L1834" s="45"/>
      <c r="M1834" s="45"/>
      <c r="N1834" s="45"/>
      <c r="O1834" s="45"/>
    </row>
    <row r="1835" ht="13.5" customHeight="1">
      <c r="A1835" s="1" t="s">
        <v>15951</v>
      </c>
      <c r="B1835" s="1" t="s">
        <v>65</v>
      </c>
      <c r="C1835" s="1" t="s">
        <v>10</v>
      </c>
      <c r="D1835" s="1" t="s">
        <v>16053</v>
      </c>
      <c r="E1835" s="1" t="s">
        <v>16054</v>
      </c>
      <c r="F1835" s="45"/>
      <c r="G1835" s="45"/>
      <c r="H1835" s="45"/>
      <c r="I1835" s="45"/>
      <c r="J1835" s="45"/>
      <c r="K1835" s="45"/>
      <c r="L1835" s="45"/>
      <c r="M1835" s="45"/>
      <c r="N1835" s="45"/>
      <c r="O1835" s="45"/>
    </row>
    <row r="1836" ht="13.5" customHeight="1">
      <c r="A1836" s="1" t="s">
        <v>15951</v>
      </c>
      <c r="B1836" s="1" t="s">
        <v>70</v>
      </c>
      <c r="C1836" s="1" t="s">
        <v>115</v>
      </c>
      <c r="D1836" s="1" t="s">
        <v>16058</v>
      </c>
      <c r="E1836" s="1" t="s">
        <v>16060</v>
      </c>
      <c r="F1836" s="45"/>
      <c r="G1836" s="45"/>
      <c r="H1836" s="45"/>
      <c r="I1836" s="45"/>
      <c r="J1836" s="45"/>
      <c r="K1836" s="45"/>
      <c r="L1836" s="45"/>
      <c r="M1836" s="45"/>
      <c r="N1836" s="45"/>
      <c r="O1836" s="45"/>
    </row>
    <row r="1837" ht="13.5" customHeight="1">
      <c r="A1837" s="1" t="s">
        <v>15951</v>
      </c>
      <c r="B1837" s="1" t="s">
        <v>74</v>
      </c>
      <c r="C1837" s="1" t="s">
        <v>10</v>
      </c>
      <c r="D1837" s="1" t="s">
        <v>16065</v>
      </c>
      <c r="E1837" s="1" t="s">
        <v>16066</v>
      </c>
      <c r="F1837" s="45"/>
      <c r="G1837" s="45"/>
      <c r="H1837" s="45"/>
      <c r="I1837" s="45"/>
      <c r="J1837" s="45"/>
      <c r="K1837" s="45"/>
      <c r="L1837" s="45"/>
      <c r="M1837" s="45"/>
      <c r="N1837" s="45"/>
      <c r="O1837" s="45"/>
    </row>
    <row r="1838" ht="13.5" customHeight="1">
      <c r="A1838" s="1" t="s">
        <v>15951</v>
      </c>
      <c r="B1838" s="1" t="s">
        <v>78</v>
      </c>
      <c r="C1838" s="1" t="s">
        <v>115</v>
      </c>
      <c r="D1838" s="1" t="s">
        <v>16070</v>
      </c>
      <c r="E1838" s="1" t="s">
        <v>16071</v>
      </c>
      <c r="F1838" s="45"/>
      <c r="G1838" s="45"/>
      <c r="H1838" s="45"/>
      <c r="I1838" s="45"/>
      <c r="J1838" s="45"/>
      <c r="K1838" s="45"/>
      <c r="L1838" s="45"/>
      <c r="M1838" s="45"/>
      <c r="N1838" s="45"/>
      <c r="O1838" s="45"/>
    </row>
    <row r="1839" ht="13.5" customHeight="1">
      <c r="A1839" s="1" t="s">
        <v>15951</v>
      </c>
      <c r="B1839" s="1" t="s">
        <v>83</v>
      </c>
      <c r="C1839" s="1" t="s">
        <v>10</v>
      </c>
      <c r="D1839" s="1" t="s">
        <v>16076</v>
      </c>
      <c r="E1839" s="1" t="s">
        <v>16077</v>
      </c>
      <c r="F1839" s="45"/>
      <c r="G1839" s="45"/>
      <c r="H1839" s="45"/>
      <c r="I1839" s="45"/>
      <c r="J1839" s="45"/>
      <c r="K1839" s="45"/>
      <c r="L1839" s="45"/>
      <c r="M1839" s="45"/>
      <c r="N1839" s="45"/>
      <c r="O1839" s="45"/>
    </row>
    <row r="1840" ht="13.5" customHeight="1">
      <c r="A1840" s="1" t="s">
        <v>15951</v>
      </c>
      <c r="B1840" s="1" t="s">
        <v>86</v>
      </c>
      <c r="C1840" s="1" t="s">
        <v>115</v>
      </c>
      <c r="D1840" s="1" t="s">
        <v>16082</v>
      </c>
      <c r="E1840" s="1" t="s">
        <v>16083</v>
      </c>
      <c r="F1840" s="45"/>
      <c r="G1840" s="45"/>
      <c r="H1840" s="45"/>
      <c r="I1840" s="45"/>
      <c r="J1840" s="45"/>
      <c r="K1840" s="45"/>
      <c r="L1840" s="45"/>
      <c r="M1840" s="45"/>
      <c r="N1840" s="45"/>
      <c r="O1840" s="45"/>
    </row>
    <row r="1841" ht="13.5" customHeight="1">
      <c r="A1841" s="1" t="s">
        <v>15951</v>
      </c>
      <c r="B1841" s="1" t="s">
        <v>91</v>
      </c>
      <c r="C1841" s="1" t="s">
        <v>10</v>
      </c>
      <c r="D1841" s="1" t="s">
        <v>16088</v>
      </c>
      <c r="E1841" s="1" t="s">
        <v>16089</v>
      </c>
      <c r="F1841" s="45"/>
      <c r="G1841" s="45"/>
      <c r="H1841" s="45"/>
      <c r="I1841" s="45"/>
      <c r="J1841" s="45"/>
      <c r="K1841" s="45"/>
      <c r="L1841" s="45"/>
      <c r="M1841" s="45"/>
      <c r="N1841" s="45"/>
      <c r="O1841" s="45"/>
    </row>
    <row r="1842" ht="13.5" customHeight="1">
      <c r="A1842" s="1" t="s">
        <v>15951</v>
      </c>
      <c r="B1842" s="1" t="s">
        <v>94</v>
      </c>
      <c r="C1842" s="1" t="s">
        <v>10</v>
      </c>
      <c r="D1842" s="1" t="s">
        <v>16094</v>
      </c>
      <c r="E1842" s="1" t="s">
        <v>16095</v>
      </c>
      <c r="F1842" s="45"/>
      <c r="G1842" s="45"/>
      <c r="H1842" s="45"/>
      <c r="I1842" s="45"/>
      <c r="J1842" s="45"/>
      <c r="K1842" s="45"/>
      <c r="L1842" s="45"/>
      <c r="M1842" s="45"/>
      <c r="N1842" s="45"/>
      <c r="O1842" s="45"/>
    </row>
    <row r="1843" ht="13.5" customHeight="1">
      <c r="A1843" s="1" t="s">
        <v>15951</v>
      </c>
      <c r="B1843" s="1" t="s">
        <v>99</v>
      </c>
      <c r="C1843" s="1" t="s">
        <v>817</v>
      </c>
      <c r="D1843" s="3"/>
      <c r="E1843" s="3"/>
      <c r="F1843" s="45"/>
      <c r="G1843" s="45"/>
      <c r="H1843" s="45"/>
      <c r="I1843" s="45"/>
      <c r="J1843" s="45"/>
      <c r="K1843" s="45"/>
      <c r="L1843" s="45"/>
      <c r="M1843" s="45"/>
      <c r="N1843" s="45"/>
      <c r="O1843" s="45"/>
    </row>
    <row r="1844" ht="13.5" customHeight="1">
      <c r="A1844" s="1" t="s">
        <v>16104</v>
      </c>
      <c r="B1844" s="2" t="s">
        <v>1</v>
      </c>
      <c r="C1844" s="1" t="s">
        <v>2</v>
      </c>
      <c r="D1844" s="3"/>
      <c r="E1844" s="3"/>
      <c r="F1844" s="45"/>
      <c r="G1844" s="45"/>
      <c r="H1844" s="45"/>
      <c r="I1844" s="45"/>
      <c r="J1844" s="45"/>
      <c r="K1844" s="45"/>
      <c r="L1844" s="45"/>
      <c r="M1844" s="45"/>
      <c r="N1844" s="45"/>
      <c r="O1844" s="45"/>
    </row>
    <row r="1845" ht="13.5" customHeight="1">
      <c r="A1845" s="1" t="s">
        <v>16104</v>
      </c>
      <c r="B1845" s="1" t="s">
        <v>5</v>
      </c>
      <c r="C1845" s="1" t="s">
        <v>102</v>
      </c>
      <c r="D1845" s="1" t="s">
        <v>16110</v>
      </c>
      <c r="E1845" s="1" t="s">
        <v>13795</v>
      </c>
      <c r="F1845" s="45"/>
      <c r="G1845" s="45"/>
      <c r="H1845" s="45"/>
      <c r="I1845" s="45"/>
      <c r="J1845" s="45"/>
      <c r="K1845" s="45"/>
      <c r="L1845" s="45"/>
      <c r="M1845" s="45"/>
      <c r="N1845" s="45"/>
      <c r="O1845" s="45"/>
    </row>
    <row r="1846" ht="13.5" customHeight="1">
      <c r="A1846" s="1" t="s">
        <v>16104</v>
      </c>
      <c r="B1846" s="1" t="s">
        <v>9</v>
      </c>
      <c r="C1846" s="1" t="s">
        <v>10</v>
      </c>
      <c r="D1846" s="1" t="s">
        <v>16115</v>
      </c>
      <c r="E1846" s="1" t="s">
        <v>16116</v>
      </c>
      <c r="F1846" s="45"/>
      <c r="G1846" s="45"/>
      <c r="H1846" s="45"/>
      <c r="I1846" s="45"/>
      <c r="J1846" s="45"/>
      <c r="K1846" s="45"/>
      <c r="L1846" s="45"/>
      <c r="M1846" s="45"/>
      <c r="N1846" s="45"/>
      <c r="O1846" s="45"/>
    </row>
    <row r="1847" ht="13.5" customHeight="1">
      <c r="A1847" s="1" t="s">
        <v>16104</v>
      </c>
      <c r="B1847" s="1" t="s">
        <v>13</v>
      </c>
      <c r="C1847" s="1" t="s">
        <v>115</v>
      </c>
      <c r="D1847" s="1" t="s">
        <v>16121</v>
      </c>
      <c r="E1847" s="1" t="s">
        <v>16122</v>
      </c>
      <c r="F1847" s="45"/>
      <c r="G1847" s="45"/>
      <c r="H1847" s="45"/>
      <c r="I1847" s="45"/>
      <c r="J1847" s="45"/>
      <c r="K1847" s="45"/>
      <c r="L1847" s="45"/>
      <c r="M1847" s="45"/>
      <c r="N1847" s="45"/>
      <c r="O1847" s="45"/>
    </row>
    <row r="1848" ht="13.5" customHeight="1">
      <c r="A1848" s="1" t="s">
        <v>16104</v>
      </c>
      <c r="B1848" s="1" t="s">
        <v>16</v>
      </c>
      <c r="C1848" s="1" t="s">
        <v>10</v>
      </c>
      <c r="D1848" s="1" t="s">
        <v>16125</v>
      </c>
      <c r="E1848" s="1" t="s">
        <v>16126</v>
      </c>
      <c r="F1848" s="45"/>
      <c r="G1848" s="45"/>
      <c r="H1848" s="45"/>
      <c r="I1848" s="45"/>
      <c r="J1848" s="45"/>
      <c r="K1848" s="45"/>
      <c r="L1848" s="45"/>
      <c r="M1848" s="45"/>
      <c r="N1848" s="45"/>
      <c r="O1848" s="45"/>
    </row>
    <row r="1849" ht="13.5" customHeight="1">
      <c r="A1849" s="1" t="s">
        <v>16104</v>
      </c>
      <c r="B1849" s="1" t="s">
        <v>21</v>
      </c>
      <c r="C1849" s="1" t="s">
        <v>115</v>
      </c>
      <c r="D1849" s="1" t="s">
        <v>16131</v>
      </c>
      <c r="E1849" s="1" t="s">
        <v>16132</v>
      </c>
      <c r="F1849" s="45"/>
      <c r="G1849" s="45"/>
      <c r="H1849" s="45"/>
      <c r="I1849" s="45"/>
      <c r="J1849" s="45"/>
      <c r="K1849" s="45"/>
      <c r="L1849" s="45"/>
      <c r="M1849" s="45"/>
      <c r="N1849" s="45"/>
      <c r="O1849" s="45"/>
    </row>
    <row r="1850" ht="13.5" customHeight="1">
      <c r="A1850" s="1" t="s">
        <v>16104</v>
      </c>
      <c r="B1850" s="1" t="s">
        <v>27</v>
      </c>
      <c r="C1850" s="1" t="s">
        <v>10</v>
      </c>
      <c r="D1850" s="1" t="s">
        <v>16135</v>
      </c>
      <c r="E1850" s="1" t="s">
        <v>16136</v>
      </c>
      <c r="F1850" s="45"/>
      <c r="G1850" s="45"/>
      <c r="H1850" s="45"/>
      <c r="I1850" s="45"/>
      <c r="J1850" s="45"/>
      <c r="K1850" s="45"/>
      <c r="L1850" s="45"/>
      <c r="M1850" s="45"/>
      <c r="N1850" s="45"/>
      <c r="O1850" s="45"/>
    </row>
    <row r="1851" ht="13.5" customHeight="1">
      <c r="A1851" s="1" t="s">
        <v>16104</v>
      </c>
      <c r="B1851" s="1" t="s">
        <v>31</v>
      </c>
      <c r="C1851" s="1" t="s">
        <v>10</v>
      </c>
      <c r="D1851" s="1" t="s">
        <v>16138</v>
      </c>
      <c r="E1851" s="1" t="s">
        <v>16139</v>
      </c>
      <c r="F1851" s="45"/>
      <c r="G1851" s="45"/>
      <c r="H1851" s="45"/>
      <c r="I1851" s="45"/>
      <c r="J1851" s="45"/>
      <c r="K1851" s="45"/>
      <c r="L1851" s="45"/>
      <c r="M1851" s="45"/>
      <c r="N1851" s="45"/>
      <c r="O1851" s="45"/>
    </row>
    <row r="1852" ht="13.5" customHeight="1">
      <c r="A1852" s="1" t="s">
        <v>16104</v>
      </c>
      <c r="B1852" s="1" t="s">
        <v>34</v>
      </c>
      <c r="C1852" s="1" t="s">
        <v>10</v>
      </c>
      <c r="D1852" s="1" t="s">
        <v>16142</v>
      </c>
      <c r="E1852" s="1" t="s">
        <v>16144</v>
      </c>
      <c r="F1852" s="45"/>
      <c r="G1852" s="45"/>
      <c r="H1852" s="45"/>
      <c r="I1852" s="45"/>
      <c r="J1852" s="45"/>
      <c r="K1852" s="45"/>
      <c r="L1852" s="45"/>
      <c r="M1852" s="45"/>
      <c r="N1852" s="45"/>
      <c r="O1852" s="45"/>
    </row>
    <row r="1853" ht="13.5" customHeight="1">
      <c r="A1853" s="1" t="s">
        <v>16104</v>
      </c>
      <c r="B1853" s="1" t="s">
        <v>40</v>
      </c>
      <c r="C1853" s="1" t="s">
        <v>374</v>
      </c>
      <c r="D1853" s="1" t="s">
        <v>16147</v>
      </c>
      <c r="E1853" s="1" t="s">
        <v>16148</v>
      </c>
      <c r="F1853" s="45"/>
      <c r="G1853" s="45"/>
      <c r="H1853" s="45"/>
      <c r="I1853" s="45"/>
      <c r="J1853" s="45"/>
      <c r="K1853" s="45"/>
      <c r="L1853" s="45"/>
      <c r="M1853" s="45"/>
      <c r="N1853" s="45"/>
      <c r="O1853" s="45"/>
    </row>
    <row r="1854" ht="13.5" customHeight="1">
      <c r="A1854" s="1" t="s">
        <v>16104</v>
      </c>
      <c r="B1854" s="1" t="s">
        <v>45</v>
      </c>
      <c r="C1854" s="1" t="s">
        <v>10</v>
      </c>
      <c r="D1854" s="1" t="s">
        <v>16153</v>
      </c>
      <c r="E1854" s="1" t="s">
        <v>16154</v>
      </c>
      <c r="F1854" s="45"/>
      <c r="G1854" s="45"/>
      <c r="H1854" s="45"/>
      <c r="I1854" s="45"/>
      <c r="J1854" s="45"/>
      <c r="K1854" s="45"/>
      <c r="L1854" s="45"/>
      <c r="M1854" s="45"/>
      <c r="N1854" s="45"/>
      <c r="O1854" s="45"/>
    </row>
    <row r="1855" ht="13.5" customHeight="1">
      <c r="A1855" s="1" t="s">
        <v>16104</v>
      </c>
      <c r="B1855" s="1" t="s">
        <v>52</v>
      </c>
      <c r="C1855" s="1" t="s">
        <v>10</v>
      </c>
      <c r="D1855" s="1" t="s">
        <v>16157</v>
      </c>
      <c r="E1855" s="1" t="s">
        <v>16158</v>
      </c>
      <c r="F1855" s="45"/>
      <c r="G1855" s="45"/>
      <c r="H1855" s="45"/>
      <c r="I1855" s="45"/>
      <c r="J1855" s="45"/>
      <c r="K1855" s="45"/>
      <c r="L1855" s="45"/>
      <c r="M1855" s="45"/>
      <c r="N1855" s="45"/>
      <c r="O1855" s="45"/>
    </row>
    <row r="1856" ht="13.5" customHeight="1">
      <c r="A1856" s="1" t="s">
        <v>16104</v>
      </c>
      <c r="B1856" s="1" t="s">
        <v>57</v>
      </c>
      <c r="C1856" s="1" t="s">
        <v>10</v>
      </c>
      <c r="D1856" s="1" t="s">
        <v>16161</v>
      </c>
      <c r="E1856" s="1" t="s">
        <v>16163</v>
      </c>
      <c r="F1856" s="45"/>
      <c r="G1856" s="45"/>
      <c r="H1856" s="45"/>
      <c r="I1856" s="45"/>
      <c r="J1856" s="45"/>
      <c r="K1856" s="45"/>
      <c r="L1856" s="45"/>
      <c r="M1856" s="45"/>
      <c r="N1856" s="45"/>
      <c r="O1856" s="45"/>
    </row>
    <row r="1857" ht="13.5" customHeight="1">
      <c r="A1857" s="1" t="s">
        <v>16104</v>
      </c>
      <c r="B1857" s="1" t="s">
        <v>60</v>
      </c>
      <c r="C1857" s="1" t="s">
        <v>10</v>
      </c>
      <c r="D1857" s="1" t="s">
        <v>16167</v>
      </c>
      <c r="E1857" s="1" t="s">
        <v>16168</v>
      </c>
      <c r="F1857" s="45"/>
      <c r="G1857" s="45"/>
      <c r="H1857" s="45"/>
      <c r="I1857" s="45"/>
      <c r="J1857" s="45"/>
      <c r="K1857" s="45"/>
      <c r="L1857" s="45"/>
      <c r="M1857" s="45"/>
      <c r="N1857" s="45"/>
      <c r="O1857" s="45"/>
    </row>
    <row r="1858" ht="13.5" customHeight="1">
      <c r="A1858" s="1" t="s">
        <v>16104</v>
      </c>
      <c r="B1858" s="1" t="s">
        <v>65</v>
      </c>
      <c r="C1858" s="1" t="s">
        <v>374</v>
      </c>
      <c r="D1858" s="1" t="s">
        <v>16172</v>
      </c>
      <c r="E1858" s="1" t="s">
        <v>16174</v>
      </c>
      <c r="F1858" s="45"/>
      <c r="G1858" s="45"/>
      <c r="H1858" s="45"/>
      <c r="I1858" s="45"/>
      <c r="J1858" s="45"/>
      <c r="K1858" s="45"/>
      <c r="L1858" s="45"/>
      <c r="M1858" s="45"/>
      <c r="N1858" s="45"/>
      <c r="O1858" s="45"/>
    </row>
    <row r="1859" ht="13.5" customHeight="1">
      <c r="A1859" s="1" t="s">
        <v>16104</v>
      </c>
      <c r="B1859" s="1" t="s">
        <v>70</v>
      </c>
      <c r="C1859" s="1" t="s">
        <v>10</v>
      </c>
      <c r="D1859" s="1" t="s">
        <v>16180</v>
      </c>
      <c r="E1859" s="1" t="s">
        <v>16182</v>
      </c>
      <c r="F1859" s="45"/>
      <c r="G1859" s="45"/>
      <c r="H1859" s="45"/>
      <c r="I1859" s="45"/>
      <c r="J1859" s="45"/>
      <c r="K1859" s="45"/>
      <c r="L1859" s="45"/>
      <c r="M1859" s="45"/>
      <c r="N1859" s="45"/>
      <c r="O1859" s="45"/>
    </row>
    <row r="1860" ht="13.5" customHeight="1">
      <c r="A1860" s="1" t="s">
        <v>16104</v>
      </c>
      <c r="B1860" s="1" t="s">
        <v>74</v>
      </c>
      <c r="C1860" s="1" t="s">
        <v>374</v>
      </c>
      <c r="D1860" s="1" t="s">
        <v>16189</v>
      </c>
      <c r="E1860" s="1" t="s">
        <v>16190</v>
      </c>
      <c r="F1860" s="45"/>
      <c r="G1860" s="45"/>
      <c r="H1860" s="45"/>
      <c r="I1860" s="45"/>
      <c r="J1860" s="45"/>
      <c r="K1860" s="45"/>
      <c r="L1860" s="45"/>
      <c r="M1860" s="45"/>
      <c r="N1860" s="45"/>
      <c r="O1860" s="45"/>
    </row>
    <row r="1861" ht="13.5" customHeight="1">
      <c r="A1861" s="1" t="s">
        <v>16104</v>
      </c>
      <c r="B1861" s="1" t="s">
        <v>78</v>
      </c>
      <c r="C1861" s="1" t="s">
        <v>10</v>
      </c>
      <c r="D1861" s="1" t="s">
        <v>16195</v>
      </c>
      <c r="E1861" s="1" t="s">
        <v>16196</v>
      </c>
      <c r="F1861" s="45"/>
      <c r="G1861" s="45"/>
      <c r="H1861" s="45"/>
      <c r="I1861" s="45"/>
      <c r="J1861" s="45"/>
      <c r="K1861" s="45"/>
      <c r="L1861" s="45"/>
      <c r="M1861" s="45"/>
      <c r="N1861" s="45"/>
      <c r="O1861" s="45"/>
    </row>
    <row r="1862" ht="13.5" customHeight="1">
      <c r="A1862" s="1" t="s">
        <v>16104</v>
      </c>
      <c r="B1862" s="1" t="s">
        <v>83</v>
      </c>
      <c r="C1862" s="1" t="s">
        <v>10</v>
      </c>
      <c r="D1862" s="1" t="s">
        <v>16200</v>
      </c>
      <c r="E1862" s="1" t="s">
        <v>16201</v>
      </c>
      <c r="F1862" s="45"/>
      <c r="G1862" s="45"/>
      <c r="H1862" s="45"/>
      <c r="I1862" s="45"/>
      <c r="J1862" s="45"/>
      <c r="K1862" s="45"/>
      <c r="L1862" s="45"/>
      <c r="M1862" s="45"/>
      <c r="N1862" s="45"/>
      <c r="O1862" s="45"/>
    </row>
    <row r="1863" ht="13.5" customHeight="1">
      <c r="A1863" s="1" t="s">
        <v>16104</v>
      </c>
      <c r="B1863" s="1" t="s">
        <v>86</v>
      </c>
      <c r="C1863" s="1" t="s">
        <v>374</v>
      </c>
      <c r="D1863" s="1" t="s">
        <v>16205</v>
      </c>
      <c r="E1863" s="1" t="s">
        <v>16206</v>
      </c>
      <c r="F1863" s="45"/>
      <c r="G1863" s="45"/>
      <c r="H1863" s="45"/>
      <c r="I1863" s="45"/>
      <c r="J1863" s="45"/>
      <c r="K1863" s="45"/>
      <c r="L1863" s="45"/>
      <c r="M1863" s="45"/>
      <c r="N1863" s="45"/>
      <c r="O1863" s="45"/>
    </row>
    <row r="1864" ht="13.5" customHeight="1">
      <c r="A1864" s="1" t="s">
        <v>16104</v>
      </c>
      <c r="B1864" s="1" t="s">
        <v>91</v>
      </c>
      <c r="C1864" s="1" t="s">
        <v>10</v>
      </c>
      <c r="D1864" s="1" t="s">
        <v>16209</v>
      </c>
      <c r="E1864" s="1" t="s">
        <v>16210</v>
      </c>
      <c r="F1864" s="45"/>
      <c r="G1864" s="45"/>
      <c r="H1864" s="45"/>
      <c r="I1864" s="45"/>
      <c r="J1864" s="45"/>
      <c r="K1864" s="45"/>
      <c r="L1864" s="45"/>
      <c r="M1864" s="45"/>
      <c r="N1864" s="45"/>
      <c r="O1864" s="45"/>
    </row>
    <row r="1865" ht="13.5" customHeight="1">
      <c r="A1865" s="1" t="s">
        <v>16104</v>
      </c>
      <c r="B1865" s="1" t="s">
        <v>94</v>
      </c>
      <c r="C1865" s="1" t="s">
        <v>10</v>
      </c>
      <c r="D1865" s="1" t="s">
        <v>16214</v>
      </c>
      <c r="E1865" s="1" t="s">
        <v>16215</v>
      </c>
      <c r="F1865" s="45"/>
      <c r="G1865" s="45"/>
      <c r="H1865" s="45"/>
      <c r="I1865" s="45"/>
      <c r="J1865" s="45"/>
      <c r="K1865" s="45"/>
      <c r="L1865" s="45"/>
      <c r="M1865" s="45"/>
      <c r="N1865" s="45"/>
      <c r="O1865" s="45"/>
    </row>
    <row r="1866" ht="13.5" customHeight="1">
      <c r="A1866" s="1" t="s">
        <v>16104</v>
      </c>
      <c r="B1866" s="1" t="s">
        <v>99</v>
      </c>
      <c r="C1866" s="1" t="s">
        <v>817</v>
      </c>
      <c r="D1866" s="3"/>
      <c r="E1866" s="3"/>
      <c r="F1866" s="45"/>
      <c r="G1866" s="45"/>
      <c r="H1866" s="45"/>
      <c r="I1866" s="45"/>
      <c r="J1866" s="45"/>
      <c r="K1866" s="45"/>
      <c r="L1866" s="45"/>
      <c r="M1866" s="45"/>
      <c r="N1866" s="45"/>
      <c r="O1866" s="45"/>
    </row>
    <row r="1867" ht="13.5" customHeight="1">
      <c r="A1867" s="1" t="s">
        <v>16219</v>
      </c>
      <c r="B1867" s="2" t="s">
        <v>1</v>
      </c>
      <c r="C1867" s="1" t="s">
        <v>2</v>
      </c>
      <c r="D1867" s="3"/>
      <c r="E1867" s="3"/>
      <c r="F1867" s="45"/>
      <c r="G1867" s="45"/>
      <c r="H1867" s="45"/>
      <c r="I1867" s="45"/>
      <c r="J1867" s="45"/>
      <c r="K1867" s="45"/>
      <c r="L1867" s="45"/>
      <c r="M1867" s="45"/>
      <c r="N1867" s="45"/>
      <c r="O1867" s="45"/>
    </row>
    <row r="1868" ht="13.5" customHeight="1">
      <c r="A1868" s="1" t="s">
        <v>16219</v>
      </c>
      <c r="B1868" s="1" t="s">
        <v>5</v>
      </c>
      <c r="C1868" s="1" t="s">
        <v>102</v>
      </c>
      <c r="D1868" s="1" t="s">
        <v>16225</v>
      </c>
      <c r="E1868" s="1" t="s">
        <v>16227</v>
      </c>
      <c r="F1868" s="45"/>
      <c r="G1868" s="45"/>
      <c r="H1868" s="45"/>
      <c r="I1868" s="45"/>
      <c r="J1868" s="45"/>
      <c r="K1868" s="45"/>
      <c r="L1868" s="45"/>
      <c r="M1868" s="45"/>
      <c r="N1868" s="45"/>
      <c r="O1868" s="45"/>
    </row>
    <row r="1869" ht="13.5" customHeight="1">
      <c r="A1869" s="1" t="s">
        <v>16219</v>
      </c>
      <c r="B1869" s="1" t="s">
        <v>9</v>
      </c>
      <c r="C1869" s="1" t="s">
        <v>10</v>
      </c>
      <c r="D1869" s="1" t="s">
        <v>16232</v>
      </c>
      <c r="E1869" s="1" t="s">
        <v>16233</v>
      </c>
      <c r="F1869" s="45"/>
      <c r="G1869" s="45"/>
      <c r="H1869" s="45"/>
      <c r="I1869" s="45"/>
      <c r="J1869" s="45"/>
      <c r="K1869" s="45"/>
      <c r="L1869" s="45"/>
      <c r="M1869" s="45"/>
      <c r="N1869" s="45"/>
      <c r="O1869" s="45"/>
    </row>
    <row r="1870" ht="13.5" customHeight="1">
      <c r="A1870" s="1" t="s">
        <v>16219</v>
      </c>
      <c r="B1870" s="1" t="s">
        <v>13</v>
      </c>
      <c r="C1870" s="1" t="s">
        <v>10</v>
      </c>
      <c r="D1870" s="1" t="s">
        <v>16240</v>
      </c>
      <c r="E1870" s="1" t="s">
        <v>16241</v>
      </c>
      <c r="F1870" s="45"/>
      <c r="G1870" s="45"/>
      <c r="H1870" s="45"/>
      <c r="I1870" s="45"/>
      <c r="J1870" s="45"/>
      <c r="K1870" s="45"/>
      <c r="L1870" s="45"/>
      <c r="M1870" s="45"/>
      <c r="N1870" s="45"/>
      <c r="O1870" s="45"/>
    </row>
    <row r="1871" ht="13.5" customHeight="1">
      <c r="A1871" s="1" t="s">
        <v>16219</v>
      </c>
      <c r="B1871" s="1" t="s">
        <v>16</v>
      </c>
      <c r="C1871" s="1" t="s">
        <v>10</v>
      </c>
      <c r="D1871" s="1" t="s">
        <v>16245</v>
      </c>
      <c r="E1871" s="1" t="s">
        <v>16247</v>
      </c>
      <c r="F1871" s="45"/>
      <c r="G1871" s="45"/>
      <c r="H1871" s="45"/>
      <c r="I1871" s="45"/>
      <c r="J1871" s="45"/>
      <c r="K1871" s="45"/>
      <c r="L1871" s="45"/>
      <c r="M1871" s="45"/>
      <c r="N1871" s="45"/>
      <c r="O1871" s="45"/>
    </row>
    <row r="1872" ht="13.5" customHeight="1">
      <c r="A1872" s="1" t="s">
        <v>16219</v>
      </c>
      <c r="B1872" s="1" t="s">
        <v>21</v>
      </c>
      <c r="C1872" s="1" t="s">
        <v>115</v>
      </c>
      <c r="D1872" s="1" t="s">
        <v>16250</v>
      </c>
      <c r="E1872" s="1" t="s">
        <v>16251</v>
      </c>
      <c r="F1872" s="45"/>
      <c r="G1872" s="45"/>
      <c r="H1872" s="45"/>
      <c r="I1872" s="45"/>
      <c r="J1872" s="45"/>
      <c r="K1872" s="45"/>
      <c r="L1872" s="45"/>
      <c r="M1872" s="45"/>
      <c r="N1872" s="45"/>
      <c r="O1872" s="45"/>
    </row>
    <row r="1873" ht="13.5" customHeight="1">
      <c r="A1873" s="1" t="s">
        <v>16219</v>
      </c>
      <c r="B1873" s="1" t="s">
        <v>27</v>
      </c>
      <c r="C1873" s="1" t="s">
        <v>10</v>
      </c>
      <c r="D1873" s="1" t="s">
        <v>16255</v>
      </c>
      <c r="E1873" s="1" t="s">
        <v>16256</v>
      </c>
      <c r="F1873" s="45"/>
      <c r="G1873" s="45"/>
      <c r="H1873" s="45"/>
      <c r="I1873" s="45"/>
      <c r="J1873" s="45"/>
      <c r="K1873" s="45"/>
      <c r="L1873" s="45"/>
      <c r="M1873" s="45"/>
      <c r="N1873" s="45"/>
      <c r="O1873" s="45"/>
    </row>
    <row r="1874" ht="13.5" customHeight="1">
      <c r="A1874" s="1" t="s">
        <v>16219</v>
      </c>
      <c r="B1874" s="1" t="s">
        <v>31</v>
      </c>
      <c r="C1874" s="1" t="s">
        <v>115</v>
      </c>
      <c r="D1874" s="1" t="s">
        <v>16261</v>
      </c>
      <c r="E1874" s="1" t="s">
        <v>16262</v>
      </c>
      <c r="F1874" s="45"/>
      <c r="G1874" s="45"/>
      <c r="H1874" s="45"/>
      <c r="I1874" s="45"/>
      <c r="J1874" s="45"/>
      <c r="K1874" s="45"/>
      <c r="L1874" s="45"/>
      <c r="M1874" s="45"/>
      <c r="N1874" s="45"/>
      <c r="O1874" s="45"/>
    </row>
    <row r="1875" ht="13.5" customHeight="1">
      <c r="A1875" s="1" t="s">
        <v>16219</v>
      </c>
      <c r="B1875" s="1" t="s">
        <v>34</v>
      </c>
      <c r="C1875" s="1" t="s">
        <v>10</v>
      </c>
      <c r="D1875" s="1" t="s">
        <v>16267</v>
      </c>
      <c r="E1875" s="1" t="s">
        <v>16268</v>
      </c>
      <c r="F1875" s="45"/>
      <c r="G1875" s="45"/>
      <c r="H1875" s="45"/>
      <c r="I1875" s="45"/>
      <c r="J1875" s="45"/>
      <c r="K1875" s="45"/>
      <c r="L1875" s="45"/>
      <c r="M1875" s="45"/>
      <c r="N1875" s="45"/>
      <c r="O1875" s="45"/>
    </row>
    <row r="1876" ht="13.5" customHeight="1">
      <c r="A1876" s="1" t="s">
        <v>16219</v>
      </c>
      <c r="B1876" s="1" t="s">
        <v>40</v>
      </c>
      <c r="C1876" s="1" t="s">
        <v>10</v>
      </c>
      <c r="D1876" s="1" t="s">
        <v>16271</v>
      </c>
      <c r="E1876" s="1" t="s">
        <v>16272</v>
      </c>
      <c r="F1876" s="45"/>
      <c r="G1876" s="45"/>
      <c r="H1876" s="45"/>
      <c r="I1876" s="45"/>
      <c r="J1876" s="45"/>
      <c r="K1876" s="45"/>
      <c r="L1876" s="45"/>
      <c r="M1876" s="45"/>
      <c r="N1876" s="45"/>
      <c r="O1876" s="45"/>
    </row>
    <row r="1877" ht="13.5" customHeight="1">
      <c r="A1877" s="1" t="s">
        <v>16219</v>
      </c>
      <c r="B1877" s="1" t="s">
        <v>45</v>
      </c>
      <c r="C1877" s="1" t="s">
        <v>10</v>
      </c>
      <c r="D1877" s="1" t="s">
        <v>16277</v>
      </c>
      <c r="E1877" s="1" t="s">
        <v>16278</v>
      </c>
      <c r="F1877" s="45"/>
      <c r="G1877" s="45"/>
      <c r="H1877" s="45"/>
      <c r="I1877" s="45"/>
      <c r="J1877" s="45"/>
      <c r="K1877" s="45"/>
      <c r="L1877" s="45"/>
      <c r="M1877" s="45"/>
      <c r="N1877" s="45"/>
      <c r="O1877" s="45"/>
    </row>
    <row r="1878" ht="13.5" customHeight="1">
      <c r="A1878" s="1" t="s">
        <v>16219</v>
      </c>
      <c r="B1878" s="1" t="s">
        <v>52</v>
      </c>
      <c r="C1878" s="1" t="s">
        <v>115</v>
      </c>
      <c r="D1878" s="1" t="s">
        <v>16283</v>
      </c>
      <c r="E1878" s="1" t="s">
        <v>16284</v>
      </c>
      <c r="F1878" s="45"/>
      <c r="G1878" s="45"/>
      <c r="H1878" s="45"/>
      <c r="I1878" s="45"/>
      <c r="J1878" s="45"/>
      <c r="K1878" s="45"/>
      <c r="L1878" s="45"/>
      <c r="M1878" s="45"/>
      <c r="N1878" s="45"/>
      <c r="O1878" s="45"/>
    </row>
    <row r="1879" ht="13.5" customHeight="1">
      <c r="A1879" s="1" t="s">
        <v>16219</v>
      </c>
      <c r="B1879" s="1" t="s">
        <v>57</v>
      </c>
      <c r="C1879" s="1" t="s">
        <v>10</v>
      </c>
      <c r="D1879" s="1" t="s">
        <v>16287</v>
      </c>
      <c r="E1879" s="1" t="s">
        <v>16288</v>
      </c>
      <c r="F1879" s="45"/>
      <c r="G1879" s="45"/>
      <c r="H1879" s="45"/>
      <c r="I1879" s="45"/>
      <c r="J1879" s="45"/>
      <c r="K1879" s="45"/>
      <c r="L1879" s="45"/>
      <c r="M1879" s="45"/>
      <c r="N1879" s="45"/>
      <c r="O1879" s="45"/>
    </row>
    <row r="1880" ht="13.5" customHeight="1">
      <c r="A1880" s="1" t="s">
        <v>16219</v>
      </c>
      <c r="B1880" s="1" t="s">
        <v>60</v>
      </c>
      <c r="C1880" s="1" t="s">
        <v>10</v>
      </c>
      <c r="D1880" s="1" t="s">
        <v>16291</v>
      </c>
      <c r="E1880" s="1" t="s">
        <v>16292</v>
      </c>
      <c r="F1880" s="45"/>
      <c r="G1880" s="45"/>
      <c r="H1880" s="45"/>
      <c r="I1880" s="45"/>
      <c r="J1880" s="45"/>
      <c r="K1880" s="45"/>
      <c r="L1880" s="45"/>
      <c r="M1880" s="45"/>
      <c r="N1880" s="45"/>
      <c r="O1880" s="45"/>
    </row>
    <row r="1881" ht="13.5" customHeight="1">
      <c r="A1881" s="1" t="s">
        <v>16219</v>
      </c>
      <c r="B1881" s="1" t="s">
        <v>65</v>
      </c>
      <c r="C1881" s="1" t="s">
        <v>16297</v>
      </c>
      <c r="D1881" s="1" t="s">
        <v>16298</v>
      </c>
      <c r="E1881" s="1" t="s">
        <v>16299</v>
      </c>
      <c r="F1881" s="45"/>
      <c r="G1881" s="45"/>
      <c r="H1881" s="45"/>
      <c r="I1881" s="45"/>
      <c r="J1881" s="45"/>
      <c r="K1881" s="45"/>
      <c r="L1881" s="45"/>
      <c r="M1881" s="45"/>
      <c r="N1881" s="45"/>
      <c r="O1881" s="45"/>
    </row>
    <row r="1882" ht="13.5" customHeight="1">
      <c r="A1882" s="1" t="s">
        <v>16219</v>
      </c>
      <c r="B1882" s="1" t="s">
        <v>70</v>
      </c>
      <c r="C1882" s="1" t="s">
        <v>10</v>
      </c>
      <c r="D1882" s="1" t="s">
        <v>16304</v>
      </c>
      <c r="E1882" s="1" t="s">
        <v>16307</v>
      </c>
      <c r="F1882" s="45"/>
      <c r="G1882" s="45"/>
      <c r="H1882" s="45"/>
      <c r="I1882" s="45"/>
      <c r="J1882" s="45"/>
      <c r="K1882" s="45"/>
      <c r="L1882" s="45"/>
      <c r="M1882" s="45"/>
      <c r="N1882" s="45"/>
      <c r="O1882" s="45"/>
    </row>
    <row r="1883" ht="13.5" customHeight="1">
      <c r="A1883" s="1" t="s">
        <v>16219</v>
      </c>
      <c r="B1883" s="1" t="s">
        <v>74</v>
      </c>
      <c r="C1883" s="1" t="s">
        <v>10</v>
      </c>
      <c r="D1883" s="1" t="s">
        <v>16310</v>
      </c>
      <c r="E1883" s="1" t="s">
        <v>16311</v>
      </c>
      <c r="F1883" s="45"/>
      <c r="G1883" s="45"/>
      <c r="H1883" s="45"/>
      <c r="I1883" s="45"/>
      <c r="J1883" s="45"/>
      <c r="K1883" s="45"/>
      <c r="L1883" s="45"/>
      <c r="M1883" s="45"/>
      <c r="N1883" s="45"/>
      <c r="O1883" s="45"/>
    </row>
    <row r="1884" ht="13.5" customHeight="1">
      <c r="A1884" s="1" t="s">
        <v>16219</v>
      </c>
      <c r="B1884" s="1" t="s">
        <v>78</v>
      </c>
      <c r="C1884" s="1" t="s">
        <v>10</v>
      </c>
      <c r="D1884" s="1" t="s">
        <v>16317</v>
      </c>
      <c r="E1884" s="1" t="s">
        <v>16318</v>
      </c>
      <c r="F1884" s="45"/>
      <c r="G1884" s="45"/>
      <c r="H1884" s="45"/>
      <c r="I1884" s="45"/>
      <c r="J1884" s="45"/>
      <c r="K1884" s="45"/>
      <c r="L1884" s="45"/>
      <c r="M1884" s="45"/>
      <c r="N1884" s="45"/>
      <c r="O1884" s="45"/>
    </row>
    <row r="1885" ht="13.5" customHeight="1">
      <c r="A1885" s="1" t="s">
        <v>16219</v>
      </c>
      <c r="B1885" s="1" t="s">
        <v>83</v>
      </c>
      <c r="C1885" s="1" t="s">
        <v>10</v>
      </c>
      <c r="D1885" s="1" t="s">
        <v>16319</v>
      </c>
      <c r="E1885" s="1" t="s">
        <v>16321</v>
      </c>
      <c r="F1885" s="45"/>
      <c r="G1885" s="45"/>
      <c r="H1885" s="45"/>
      <c r="I1885" s="45"/>
      <c r="J1885" s="45"/>
      <c r="K1885" s="45"/>
      <c r="L1885" s="45"/>
      <c r="M1885" s="45"/>
      <c r="N1885" s="45"/>
      <c r="O1885" s="45"/>
    </row>
    <row r="1886" ht="13.5" customHeight="1">
      <c r="A1886" s="1" t="s">
        <v>16219</v>
      </c>
      <c r="B1886" s="1" t="s">
        <v>86</v>
      </c>
      <c r="C1886" s="1" t="s">
        <v>115</v>
      </c>
      <c r="D1886" s="1" t="s">
        <v>16325</v>
      </c>
      <c r="E1886" s="1" t="s">
        <v>16326</v>
      </c>
      <c r="F1886" s="45"/>
      <c r="G1886" s="45"/>
      <c r="H1886" s="45"/>
      <c r="I1886" s="45"/>
      <c r="J1886" s="45"/>
      <c r="K1886" s="45"/>
      <c r="L1886" s="45"/>
      <c r="M1886" s="45"/>
      <c r="N1886" s="45"/>
      <c r="O1886" s="45"/>
    </row>
    <row r="1887" ht="13.5" customHeight="1">
      <c r="A1887" s="1" t="s">
        <v>16219</v>
      </c>
      <c r="B1887" s="1" t="s">
        <v>91</v>
      </c>
      <c r="C1887" s="1" t="s">
        <v>10</v>
      </c>
      <c r="D1887" s="1" t="s">
        <v>16329</v>
      </c>
      <c r="E1887" s="1" t="s">
        <v>16330</v>
      </c>
      <c r="F1887" s="45"/>
      <c r="G1887" s="45"/>
      <c r="H1887" s="45"/>
      <c r="I1887" s="45"/>
      <c r="J1887" s="45"/>
      <c r="K1887" s="45"/>
      <c r="L1887" s="45"/>
      <c r="M1887" s="45"/>
      <c r="N1887" s="45"/>
      <c r="O1887" s="45"/>
    </row>
    <row r="1888" ht="13.5" customHeight="1">
      <c r="A1888" s="1" t="s">
        <v>16219</v>
      </c>
      <c r="B1888" s="1" t="s">
        <v>94</v>
      </c>
      <c r="C1888" s="1" t="s">
        <v>10</v>
      </c>
      <c r="D1888" s="1" t="s">
        <v>16335</v>
      </c>
      <c r="E1888" s="1" t="s">
        <v>16336</v>
      </c>
      <c r="F1888" s="45"/>
      <c r="G1888" s="45"/>
      <c r="H1888" s="45"/>
      <c r="I1888" s="45"/>
      <c r="J1888" s="45"/>
      <c r="K1888" s="45"/>
      <c r="L1888" s="45"/>
      <c r="M1888" s="45"/>
      <c r="N1888" s="45"/>
      <c r="O1888" s="45"/>
    </row>
    <row r="1889" ht="13.5" customHeight="1">
      <c r="A1889" s="1" t="s">
        <v>16219</v>
      </c>
      <c r="B1889" s="1" t="s">
        <v>186</v>
      </c>
      <c r="C1889" s="1" t="s">
        <v>10</v>
      </c>
      <c r="D1889" s="1" t="s">
        <v>16341</v>
      </c>
      <c r="E1889" s="1" t="s">
        <v>16342</v>
      </c>
      <c r="F1889" s="45"/>
      <c r="G1889" s="45"/>
      <c r="H1889" s="45"/>
      <c r="I1889" s="45"/>
      <c r="J1889" s="45"/>
      <c r="K1889" s="45"/>
      <c r="L1889" s="45"/>
      <c r="M1889" s="45"/>
      <c r="N1889" s="45"/>
      <c r="O1889" s="45"/>
    </row>
    <row r="1890" ht="13.5" customHeight="1">
      <c r="A1890" s="1" t="s">
        <v>16219</v>
      </c>
      <c r="B1890" s="1" t="s">
        <v>189</v>
      </c>
      <c r="C1890" s="1" t="s">
        <v>10</v>
      </c>
      <c r="D1890" s="1" t="s">
        <v>16347</v>
      </c>
      <c r="E1890" s="1" t="s">
        <v>16348</v>
      </c>
      <c r="F1890" s="45"/>
      <c r="G1890" s="45"/>
      <c r="H1890" s="45"/>
      <c r="I1890" s="45"/>
      <c r="J1890" s="45"/>
      <c r="K1890" s="45"/>
      <c r="L1890" s="45"/>
      <c r="M1890" s="45"/>
      <c r="N1890" s="45"/>
      <c r="O1890" s="45"/>
    </row>
    <row r="1891" ht="13.5" customHeight="1">
      <c r="A1891" s="1" t="s">
        <v>16219</v>
      </c>
      <c r="B1891" s="1" t="s">
        <v>193</v>
      </c>
      <c r="C1891" s="1" t="s">
        <v>10</v>
      </c>
      <c r="D1891" s="1" t="s">
        <v>16351</v>
      </c>
      <c r="E1891" s="1" t="s">
        <v>16353</v>
      </c>
      <c r="F1891" s="45"/>
      <c r="G1891" s="45"/>
      <c r="H1891" s="45"/>
      <c r="I1891" s="45"/>
      <c r="J1891" s="45"/>
      <c r="K1891" s="45"/>
      <c r="L1891" s="45"/>
      <c r="M1891" s="45"/>
      <c r="N1891" s="45"/>
      <c r="O1891" s="45"/>
    </row>
    <row r="1892" ht="13.5" customHeight="1">
      <c r="A1892" s="1" t="s">
        <v>16219</v>
      </c>
      <c r="B1892" s="1" t="s">
        <v>197</v>
      </c>
      <c r="C1892" s="1" t="s">
        <v>10</v>
      </c>
      <c r="D1892" s="1" t="s">
        <v>16357</v>
      </c>
      <c r="E1892" s="1" t="s">
        <v>16358</v>
      </c>
      <c r="F1892" s="45"/>
      <c r="G1892" s="45"/>
      <c r="H1892" s="45"/>
      <c r="I1892" s="45"/>
      <c r="J1892" s="45"/>
      <c r="K1892" s="45"/>
      <c r="L1892" s="45"/>
      <c r="M1892" s="45"/>
      <c r="N1892" s="45"/>
      <c r="O1892" s="45"/>
    </row>
    <row r="1893" ht="13.5" customHeight="1">
      <c r="A1893" s="1" t="s">
        <v>16219</v>
      </c>
      <c r="B1893" s="1" t="s">
        <v>201</v>
      </c>
      <c r="C1893" s="1" t="s">
        <v>10</v>
      </c>
      <c r="D1893" s="1" t="s">
        <v>16363</v>
      </c>
      <c r="E1893" s="1" t="s">
        <v>16364</v>
      </c>
      <c r="F1893" s="45"/>
      <c r="G1893" s="45"/>
      <c r="H1893" s="45"/>
      <c r="I1893" s="45"/>
      <c r="J1893" s="45"/>
      <c r="K1893" s="45"/>
      <c r="L1893" s="45"/>
      <c r="M1893" s="45"/>
      <c r="N1893" s="45"/>
      <c r="O1893" s="45"/>
    </row>
    <row r="1894" ht="13.5" customHeight="1">
      <c r="A1894" s="1" t="s">
        <v>16219</v>
      </c>
      <c r="B1894" s="1" t="s">
        <v>206</v>
      </c>
      <c r="C1894" s="1" t="s">
        <v>10</v>
      </c>
      <c r="D1894" s="1" t="s">
        <v>16369</v>
      </c>
      <c r="E1894" s="1" t="s">
        <v>16370</v>
      </c>
      <c r="F1894" s="45"/>
      <c r="G1894" s="45"/>
      <c r="H1894" s="45"/>
      <c r="I1894" s="45"/>
      <c r="J1894" s="45"/>
      <c r="K1894" s="45"/>
      <c r="L1894" s="45"/>
      <c r="M1894" s="45"/>
      <c r="N1894" s="45"/>
      <c r="O1894" s="45"/>
    </row>
    <row r="1895" ht="13.5" customHeight="1">
      <c r="A1895" s="1" t="s">
        <v>16219</v>
      </c>
      <c r="B1895" s="1" t="s">
        <v>99</v>
      </c>
      <c r="C1895" s="1" t="s">
        <v>817</v>
      </c>
      <c r="D1895" s="3"/>
      <c r="E1895" s="3"/>
      <c r="F1895" s="45"/>
      <c r="G1895" s="45"/>
      <c r="H1895" s="45"/>
      <c r="I1895" s="45"/>
      <c r="J1895" s="45"/>
      <c r="K1895" s="45"/>
      <c r="L1895" s="45"/>
      <c r="M1895" s="45"/>
      <c r="N1895" s="45"/>
      <c r="O1895" s="45"/>
    </row>
    <row r="1896" ht="13.5" customHeight="1">
      <c r="A1896" s="1" t="s">
        <v>16377</v>
      </c>
      <c r="B1896" s="2" t="s">
        <v>1</v>
      </c>
      <c r="C1896" s="1" t="s">
        <v>2</v>
      </c>
      <c r="D1896" s="3"/>
      <c r="E1896" s="3"/>
      <c r="F1896" s="45"/>
      <c r="G1896" s="45"/>
      <c r="H1896" s="45"/>
      <c r="I1896" s="45"/>
      <c r="J1896" s="45"/>
      <c r="K1896" s="45"/>
      <c r="L1896" s="45"/>
      <c r="M1896" s="45"/>
      <c r="N1896" s="45"/>
      <c r="O1896" s="45"/>
    </row>
    <row r="1897" ht="13.5" customHeight="1">
      <c r="A1897" s="1" t="s">
        <v>16377</v>
      </c>
      <c r="B1897" s="1" t="s">
        <v>5</v>
      </c>
      <c r="C1897" s="1" t="s">
        <v>303</v>
      </c>
      <c r="D1897" s="1" t="s">
        <v>16382</v>
      </c>
      <c r="E1897" s="1" t="s">
        <v>14768</v>
      </c>
      <c r="F1897" s="45"/>
      <c r="G1897" s="45"/>
      <c r="H1897" s="45"/>
      <c r="I1897" s="45"/>
      <c r="J1897" s="45"/>
      <c r="K1897" s="45"/>
      <c r="L1897" s="45"/>
      <c r="M1897" s="45"/>
      <c r="N1897" s="45"/>
      <c r="O1897" s="45"/>
    </row>
    <row r="1898" ht="13.5" customHeight="1">
      <c r="A1898" s="1" t="s">
        <v>16377</v>
      </c>
      <c r="B1898" s="1" t="s">
        <v>9</v>
      </c>
      <c r="C1898" s="1" t="s">
        <v>10</v>
      </c>
      <c r="D1898" s="1" t="s">
        <v>16387</v>
      </c>
      <c r="E1898" s="1" t="s">
        <v>16388</v>
      </c>
      <c r="F1898" s="45"/>
      <c r="G1898" s="45"/>
      <c r="H1898" s="45"/>
      <c r="I1898" s="45"/>
      <c r="J1898" s="45"/>
      <c r="K1898" s="45"/>
      <c r="L1898" s="45"/>
      <c r="M1898" s="45"/>
      <c r="N1898" s="45"/>
      <c r="O1898" s="45"/>
    </row>
    <row r="1899" ht="13.5" customHeight="1">
      <c r="A1899" s="1" t="s">
        <v>16377</v>
      </c>
      <c r="B1899" s="1" t="s">
        <v>13</v>
      </c>
      <c r="C1899" s="1" t="s">
        <v>10</v>
      </c>
      <c r="D1899" s="1" t="s">
        <v>16393</v>
      </c>
      <c r="E1899" s="1" t="s">
        <v>16394</v>
      </c>
      <c r="F1899" s="45"/>
      <c r="G1899" s="45"/>
      <c r="H1899" s="45"/>
      <c r="I1899" s="45"/>
      <c r="J1899" s="45"/>
      <c r="K1899" s="45"/>
      <c r="L1899" s="45"/>
      <c r="M1899" s="45"/>
      <c r="N1899" s="45"/>
      <c r="O1899" s="45"/>
    </row>
    <row r="1900" ht="13.5" customHeight="1">
      <c r="A1900" s="1" t="s">
        <v>16377</v>
      </c>
      <c r="B1900" s="1" t="s">
        <v>16</v>
      </c>
      <c r="C1900" s="1" t="s">
        <v>10</v>
      </c>
      <c r="D1900" s="1" t="s">
        <v>16399</v>
      </c>
      <c r="E1900" s="1" t="s">
        <v>16400</v>
      </c>
      <c r="F1900" s="45"/>
      <c r="G1900" s="45"/>
      <c r="H1900" s="45"/>
      <c r="I1900" s="45"/>
      <c r="J1900" s="45"/>
      <c r="K1900" s="45"/>
      <c r="L1900" s="45"/>
      <c r="M1900" s="45"/>
      <c r="N1900" s="45"/>
      <c r="O1900" s="45"/>
    </row>
    <row r="1901" ht="13.5" customHeight="1">
      <c r="A1901" s="1" t="s">
        <v>16377</v>
      </c>
      <c r="B1901" s="1" t="s">
        <v>21</v>
      </c>
      <c r="C1901" s="1" t="s">
        <v>115</v>
      </c>
      <c r="D1901" s="1" t="s">
        <v>16403</v>
      </c>
      <c r="E1901" s="1" t="s">
        <v>16404</v>
      </c>
      <c r="F1901" s="45"/>
      <c r="G1901" s="45"/>
      <c r="H1901" s="45"/>
      <c r="I1901" s="45"/>
      <c r="J1901" s="45"/>
      <c r="K1901" s="45"/>
      <c r="L1901" s="45"/>
      <c r="M1901" s="45"/>
      <c r="N1901" s="45"/>
      <c r="O1901" s="45"/>
    </row>
    <row r="1902" ht="13.5" customHeight="1">
      <c r="A1902" s="1" t="s">
        <v>16377</v>
      </c>
      <c r="B1902" s="1" t="s">
        <v>27</v>
      </c>
      <c r="C1902" s="1" t="s">
        <v>10</v>
      </c>
      <c r="D1902" s="1" t="s">
        <v>16407</v>
      </c>
      <c r="E1902" s="1" t="s">
        <v>16409</v>
      </c>
      <c r="F1902" s="45"/>
      <c r="G1902" s="45"/>
      <c r="H1902" s="45"/>
      <c r="I1902" s="45"/>
      <c r="J1902" s="45"/>
      <c r="K1902" s="45"/>
      <c r="L1902" s="45"/>
      <c r="M1902" s="45"/>
      <c r="N1902" s="45"/>
      <c r="O1902" s="45"/>
    </row>
    <row r="1903" ht="13.5" customHeight="1">
      <c r="A1903" s="1" t="s">
        <v>16377</v>
      </c>
      <c r="B1903" s="1" t="s">
        <v>31</v>
      </c>
      <c r="C1903" s="1" t="s">
        <v>115</v>
      </c>
      <c r="D1903" s="1" t="s">
        <v>16411</v>
      </c>
      <c r="E1903" s="1" t="s">
        <v>16412</v>
      </c>
      <c r="F1903" s="45"/>
      <c r="G1903" s="45"/>
      <c r="H1903" s="45"/>
      <c r="I1903" s="45"/>
      <c r="J1903" s="45"/>
      <c r="K1903" s="45"/>
      <c r="L1903" s="45"/>
      <c r="M1903" s="45"/>
      <c r="N1903" s="45"/>
      <c r="O1903" s="45"/>
    </row>
    <row r="1904" ht="13.5" customHeight="1">
      <c r="A1904" s="1" t="s">
        <v>16377</v>
      </c>
      <c r="B1904" s="1" t="s">
        <v>34</v>
      </c>
      <c r="C1904" s="1" t="s">
        <v>10</v>
      </c>
      <c r="D1904" s="1" t="s">
        <v>16417</v>
      </c>
      <c r="E1904" s="1" t="s">
        <v>16418</v>
      </c>
      <c r="F1904" s="45"/>
      <c r="G1904" s="45"/>
      <c r="H1904" s="45"/>
      <c r="I1904" s="45"/>
      <c r="J1904" s="45"/>
      <c r="K1904" s="45"/>
      <c r="L1904" s="45"/>
      <c r="M1904" s="45"/>
      <c r="N1904" s="45"/>
      <c r="O1904" s="45"/>
    </row>
    <row r="1905" ht="13.5" customHeight="1">
      <c r="A1905" s="1" t="s">
        <v>16377</v>
      </c>
      <c r="B1905" s="1" t="s">
        <v>40</v>
      </c>
      <c r="C1905" s="1" t="s">
        <v>115</v>
      </c>
      <c r="D1905" s="1" t="s">
        <v>16419</v>
      </c>
      <c r="E1905" s="1" t="s">
        <v>16420</v>
      </c>
      <c r="F1905" s="45"/>
      <c r="G1905" s="45"/>
      <c r="H1905" s="45"/>
      <c r="I1905" s="45"/>
      <c r="J1905" s="45"/>
      <c r="K1905" s="45"/>
      <c r="L1905" s="45"/>
      <c r="M1905" s="45"/>
      <c r="N1905" s="45"/>
      <c r="O1905" s="45"/>
    </row>
    <row r="1906" ht="13.5" customHeight="1">
      <c r="A1906" s="1" t="s">
        <v>16377</v>
      </c>
      <c r="B1906" s="1" t="s">
        <v>45</v>
      </c>
      <c r="C1906" s="1" t="s">
        <v>10</v>
      </c>
      <c r="D1906" s="1" t="s">
        <v>16425</v>
      </c>
      <c r="E1906" s="1" t="s">
        <v>16426</v>
      </c>
      <c r="F1906" s="45"/>
      <c r="G1906" s="45"/>
      <c r="H1906" s="45"/>
      <c r="I1906" s="45"/>
      <c r="J1906" s="45"/>
      <c r="K1906" s="45"/>
      <c r="L1906" s="45"/>
      <c r="M1906" s="45"/>
      <c r="N1906" s="45"/>
      <c r="O1906" s="45"/>
    </row>
    <row r="1907" ht="13.5" customHeight="1">
      <c r="A1907" s="1" t="s">
        <v>16377</v>
      </c>
      <c r="B1907" s="1" t="s">
        <v>52</v>
      </c>
      <c r="C1907" s="1" t="s">
        <v>115</v>
      </c>
      <c r="D1907" s="1" t="s">
        <v>16429</v>
      </c>
      <c r="E1907" s="1" t="s">
        <v>16432</v>
      </c>
      <c r="F1907" s="45"/>
      <c r="G1907" s="45"/>
      <c r="H1907" s="45"/>
      <c r="I1907" s="45"/>
      <c r="J1907" s="45"/>
      <c r="K1907" s="45"/>
      <c r="L1907" s="45"/>
      <c r="M1907" s="45"/>
      <c r="N1907" s="45"/>
      <c r="O1907" s="45"/>
    </row>
    <row r="1908" ht="13.5" customHeight="1">
      <c r="A1908" s="1" t="s">
        <v>16377</v>
      </c>
      <c r="B1908" s="1" t="s">
        <v>57</v>
      </c>
      <c r="C1908" s="1" t="s">
        <v>10</v>
      </c>
      <c r="D1908" s="1" t="s">
        <v>16433</v>
      </c>
      <c r="E1908" s="1" t="s">
        <v>16434</v>
      </c>
      <c r="F1908" s="45"/>
      <c r="G1908" s="45"/>
      <c r="H1908" s="45"/>
      <c r="I1908" s="45"/>
      <c r="J1908" s="45"/>
      <c r="K1908" s="45"/>
      <c r="L1908" s="45"/>
      <c r="M1908" s="45"/>
      <c r="N1908" s="45"/>
      <c r="O1908" s="45"/>
    </row>
    <row r="1909" ht="13.5" customHeight="1">
      <c r="A1909" s="1" t="s">
        <v>16377</v>
      </c>
      <c r="B1909" s="1" t="s">
        <v>60</v>
      </c>
      <c r="C1909" s="1" t="s">
        <v>374</v>
      </c>
      <c r="D1909" s="1" t="s">
        <v>16439</v>
      </c>
      <c r="E1909" s="1" t="s">
        <v>16440</v>
      </c>
      <c r="F1909" s="45"/>
      <c r="G1909" s="45"/>
      <c r="H1909" s="45"/>
      <c r="I1909" s="45"/>
      <c r="J1909" s="45"/>
      <c r="K1909" s="45"/>
      <c r="L1909" s="45"/>
      <c r="M1909" s="45"/>
      <c r="N1909" s="45"/>
      <c r="O1909" s="45"/>
    </row>
    <row r="1910" ht="13.5" customHeight="1">
      <c r="A1910" s="1" t="s">
        <v>16377</v>
      </c>
      <c r="B1910" s="1" t="s">
        <v>65</v>
      </c>
      <c r="C1910" s="1" t="s">
        <v>10</v>
      </c>
      <c r="D1910" s="1" t="s">
        <v>16441</v>
      </c>
      <c r="E1910" s="1" t="s">
        <v>16442</v>
      </c>
      <c r="F1910" s="45"/>
      <c r="G1910" s="45"/>
      <c r="H1910" s="45"/>
      <c r="I1910" s="45"/>
      <c r="J1910" s="45"/>
      <c r="K1910" s="45"/>
      <c r="L1910" s="45"/>
      <c r="M1910" s="45"/>
      <c r="N1910" s="45"/>
      <c r="O1910" s="45"/>
    </row>
    <row r="1911" ht="13.5" customHeight="1">
      <c r="A1911" s="1" t="s">
        <v>16377</v>
      </c>
      <c r="B1911" s="1" t="s">
        <v>70</v>
      </c>
      <c r="C1911" s="1" t="s">
        <v>10</v>
      </c>
      <c r="D1911" s="1" t="s">
        <v>16445</v>
      </c>
      <c r="E1911" s="1" t="s">
        <v>16446</v>
      </c>
      <c r="F1911" s="45"/>
      <c r="G1911" s="45"/>
      <c r="H1911" s="45"/>
      <c r="I1911" s="45"/>
      <c r="J1911" s="45"/>
      <c r="K1911" s="45"/>
      <c r="L1911" s="45"/>
      <c r="M1911" s="45"/>
      <c r="N1911" s="45"/>
      <c r="O1911" s="45"/>
    </row>
    <row r="1912" ht="13.5" customHeight="1">
      <c r="A1912" s="1" t="s">
        <v>16377</v>
      </c>
      <c r="B1912" s="1" t="s">
        <v>74</v>
      </c>
      <c r="C1912" s="1" t="s">
        <v>10</v>
      </c>
      <c r="D1912" s="1" t="s">
        <v>16449</v>
      </c>
      <c r="E1912" s="1" t="s">
        <v>16451</v>
      </c>
      <c r="F1912" s="45"/>
      <c r="G1912" s="45"/>
      <c r="H1912" s="45"/>
      <c r="I1912" s="45"/>
      <c r="J1912" s="45"/>
      <c r="K1912" s="45"/>
      <c r="L1912" s="45"/>
      <c r="M1912" s="45"/>
      <c r="N1912" s="45"/>
      <c r="O1912" s="45"/>
    </row>
    <row r="1913" ht="13.5" customHeight="1">
      <c r="A1913" s="1" t="s">
        <v>16377</v>
      </c>
      <c r="B1913" s="1" t="s">
        <v>78</v>
      </c>
      <c r="C1913" s="1" t="s">
        <v>10</v>
      </c>
      <c r="D1913" s="1" t="s">
        <v>16452</v>
      </c>
      <c r="E1913" s="1" t="s">
        <v>16453</v>
      </c>
      <c r="F1913" s="45"/>
      <c r="G1913" s="45"/>
      <c r="H1913" s="45"/>
      <c r="I1913" s="45"/>
      <c r="J1913" s="45"/>
      <c r="K1913" s="45"/>
      <c r="L1913" s="45"/>
      <c r="M1913" s="45"/>
      <c r="N1913" s="45"/>
      <c r="O1913" s="45"/>
    </row>
    <row r="1914" ht="13.5" customHeight="1">
      <c r="A1914" s="1" t="s">
        <v>16377</v>
      </c>
      <c r="B1914" s="1" t="s">
        <v>83</v>
      </c>
      <c r="C1914" s="1" t="s">
        <v>115</v>
      </c>
      <c r="D1914" s="1" t="s">
        <v>16458</v>
      </c>
      <c r="E1914" s="1" t="s">
        <v>16459</v>
      </c>
      <c r="F1914" s="45"/>
      <c r="G1914" s="45"/>
      <c r="H1914" s="45"/>
      <c r="I1914" s="45"/>
      <c r="J1914" s="45"/>
      <c r="K1914" s="45"/>
      <c r="L1914" s="45"/>
      <c r="M1914" s="45"/>
      <c r="N1914" s="45"/>
      <c r="O1914" s="45"/>
    </row>
    <row r="1915" ht="13.5" customHeight="1">
      <c r="A1915" s="1" t="s">
        <v>16377</v>
      </c>
      <c r="B1915" s="1" t="s">
        <v>86</v>
      </c>
      <c r="C1915" s="1" t="s">
        <v>10</v>
      </c>
      <c r="D1915" s="1" t="s">
        <v>16460</v>
      </c>
      <c r="E1915" s="1" t="s">
        <v>16462</v>
      </c>
      <c r="F1915" s="45"/>
      <c r="G1915" s="45"/>
      <c r="H1915" s="45"/>
      <c r="I1915" s="45"/>
      <c r="J1915" s="45"/>
      <c r="K1915" s="45"/>
      <c r="L1915" s="45"/>
      <c r="M1915" s="45"/>
      <c r="N1915" s="45"/>
      <c r="O1915" s="45"/>
    </row>
    <row r="1916" ht="13.5" customHeight="1">
      <c r="A1916" s="1" t="s">
        <v>16377</v>
      </c>
      <c r="B1916" s="1" t="s">
        <v>91</v>
      </c>
      <c r="C1916" s="1" t="s">
        <v>10</v>
      </c>
      <c r="D1916" s="1" t="s">
        <v>16472</v>
      </c>
      <c r="E1916" s="1" t="s">
        <v>16474</v>
      </c>
      <c r="F1916" s="45"/>
      <c r="G1916" s="45"/>
      <c r="H1916" s="45"/>
      <c r="I1916" s="45"/>
      <c r="J1916" s="45"/>
      <c r="K1916" s="45"/>
      <c r="L1916" s="45"/>
      <c r="M1916" s="45"/>
      <c r="N1916" s="45"/>
      <c r="O1916" s="45"/>
    </row>
    <row r="1917" ht="13.5" customHeight="1">
      <c r="A1917" s="1" t="s">
        <v>16377</v>
      </c>
      <c r="B1917" s="1" t="s">
        <v>94</v>
      </c>
      <c r="C1917" s="1" t="s">
        <v>10</v>
      </c>
      <c r="D1917" s="1" t="s">
        <v>16479</v>
      </c>
      <c r="E1917" s="1" t="s">
        <v>16481</v>
      </c>
      <c r="F1917" s="45"/>
      <c r="G1917" s="45"/>
      <c r="H1917" s="45"/>
      <c r="I1917" s="45"/>
      <c r="J1917" s="45"/>
      <c r="K1917" s="45"/>
      <c r="L1917" s="45"/>
      <c r="M1917" s="45"/>
      <c r="N1917" s="45"/>
      <c r="O1917" s="45"/>
    </row>
    <row r="1918" ht="13.5" customHeight="1">
      <c r="A1918" s="1" t="s">
        <v>16377</v>
      </c>
      <c r="B1918" s="1" t="s">
        <v>186</v>
      </c>
      <c r="C1918" s="1" t="s">
        <v>10</v>
      </c>
      <c r="D1918" s="1" t="s">
        <v>16484</v>
      </c>
      <c r="E1918" s="1" t="s">
        <v>16486</v>
      </c>
      <c r="F1918" s="45"/>
      <c r="G1918" s="45"/>
      <c r="H1918" s="45"/>
      <c r="I1918" s="45"/>
      <c r="J1918" s="45"/>
      <c r="K1918" s="45"/>
      <c r="L1918" s="45"/>
      <c r="M1918" s="45"/>
      <c r="N1918" s="45"/>
      <c r="O1918" s="45"/>
    </row>
    <row r="1919" ht="13.5" customHeight="1">
      <c r="A1919" s="1" t="s">
        <v>16377</v>
      </c>
      <c r="B1919" s="1" t="s">
        <v>189</v>
      </c>
      <c r="C1919" s="1" t="s">
        <v>10</v>
      </c>
      <c r="D1919" s="1" t="s">
        <v>16490</v>
      </c>
      <c r="E1919" s="1" t="s">
        <v>16491</v>
      </c>
      <c r="F1919" s="45"/>
      <c r="G1919" s="45"/>
      <c r="H1919" s="45"/>
      <c r="I1919" s="45"/>
      <c r="J1919" s="45"/>
      <c r="K1919" s="45"/>
      <c r="L1919" s="45"/>
      <c r="M1919" s="45"/>
      <c r="N1919" s="45"/>
      <c r="O1919" s="45"/>
    </row>
    <row r="1920" ht="13.5" customHeight="1">
      <c r="A1920" s="1" t="s">
        <v>16377</v>
      </c>
      <c r="B1920" s="1" t="s">
        <v>99</v>
      </c>
      <c r="C1920" s="1" t="s">
        <v>817</v>
      </c>
      <c r="D1920" s="3"/>
      <c r="E1920" s="3"/>
      <c r="F1920" s="45"/>
      <c r="G1920" s="45"/>
      <c r="H1920" s="45"/>
      <c r="I1920" s="45"/>
      <c r="J1920" s="45"/>
      <c r="K1920" s="45"/>
      <c r="L1920" s="45"/>
      <c r="M1920" s="45"/>
      <c r="N1920" s="45"/>
      <c r="O1920" s="45"/>
    </row>
    <row r="1921" ht="13.5" customHeight="1">
      <c r="A1921" s="1" t="s">
        <v>16498</v>
      </c>
      <c r="B1921" s="2" t="s">
        <v>1</v>
      </c>
      <c r="C1921" s="1" t="s">
        <v>2</v>
      </c>
      <c r="D1921" s="3"/>
      <c r="E1921" s="3"/>
      <c r="F1921" s="45"/>
      <c r="G1921" s="45"/>
      <c r="H1921" s="45"/>
      <c r="I1921" s="45"/>
      <c r="J1921" s="45"/>
      <c r="K1921" s="45"/>
      <c r="L1921" s="45"/>
      <c r="M1921" s="45"/>
      <c r="N1921" s="45"/>
      <c r="O1921" s="45"/>
    </row>
    <row r="1922" ht="13.5" customHeight="1">
      <c r="A1922" s="1" t="s">
        <v>16498</v>
      </c>
      <c r="B1922" s="1" t="s">
        <v>5</v>
      </c>
      <c r="C1922" s="1" t="s">
        <v>102</v>
      </c>
      <c r="D1922" s="1" t="s">
        <v>16504</v>
      </c>
      <c r="E1922" s="1" t="s">
        <v>16508</v>
      </c>
      <c r="F1922" s="45"/>
      <c r="G1922" s="45"/>
      <c r="H1922" s="45"/>
      <c r="I1922" s="45"/>
      <c r="J1922" s="45"/>
      <c r="K1922" s="45"/>
      <c r="L1922" s="45"/>
      <c r="M1922" s="45"/>
      <c r="N1922" s="45"/>
      <c r="O1922" s="45"/>
    </row>
    <row r="1923" ht="13.5" customHeight="1">
      <c r="A1923" s="1" t="s">
        <v>16498</v>
      </c>
      <c r="B1923" s="1" t="s">
        <v>9</v>
      </c>
      <c r="C1923" s="1" t="s">
        <v>10</v>
      </c>
      <c r="D1923" s="1" t="s">
        <v>16512</v>
      </c>
      <c r="E1923" s="1" t="s">
        <v>16513</v>
      </c>
      <c r="F1923" s="45"/>
      <c r="G1923" s="45"/>
      <c r="H1923" s="45"/>
      <c r="I1923" s="45"/>
      <c r="J1923" s="45"/>
      <c r="K1923" s="45"/>
      <c r="L1923" s="45"/>
      <c r="M1923" s="45"/>
      <c r="N1923" s="45"/>
      <c r="O1923" s="45"/>
    </row>
    <row r="1924" ht="13.5" customHeight="1">
      <c r="A1924" s="1" t="s">
        <v>16498</v>
      </c>
      <c r="B1924" s="1" t="s">
        <v>13</v>
      </c>
      <c r="C1924" s="1" t="s">
        <v>10</v>
      </c>
      <c r="D1924" s="1" t="s">
        <v>16518</v>
      </c>
      <c r="E1924" s="1" t="s">
        <v>16519</v>
      </c>
      <c r="F1924" s="45"/>
      <c r="G1924" s="45"/>
      <c r="H1924" s="45"/>
      <c r="I1924" s="45"/>
      <c r="J1924" s="45"/>
      <c r="K1924" s="45"/>
      <c r="L1924" s="45"/>
      <c r="M1924" s="45"/>
      <c r="N1924" s="45"/>
      <c r="O1924" s="45"/>
    </row>
    <row r="1925" ht="13.5" customHeight="1">
      <c r="A1925" s="1" t="s">
        <v>16498</v>
      </c>
      <c r="B1925" s="1" t="s">
        <v>16</v>
      </c>
      <c r="C1925" s="1" t="s">
        <v>10</v>
      </c>
      <c r="D1925" s="1" t="s">
        <v>16524</v>
      </c>
      <c r="E1925" s="1" t="s">
        <v>16525</v>
      </c>
      <c r="F1925" s="45"/>
      <c r="G1925" s="45"/>
      <c r="H1925" s="45"/>
      <c r="I1925" s="45"/>
      <c r="J1925" s="45"/>
      <c r="K1925" s="45"/>
      <c r="L1925" s="45"/>
      <c r="M1925" s="45"/>
      <c r="N1925" s="45"/>
      <c r="O1925" s="45"/>
    </row>
    <row r="1926" ht="13.5" customHeight="1">
      <c r="A1926" s="1" t="s">
        <v>16498</v>
      </c>
      <c r="B1926" s="1" t="s">
        <v>21</v>
      </c>
      <c r="C1926" s="1" t="s">
        <v>10</v>
      </c>
      <c r="D1926" s="1" t="s">
        <v>16530</v>
      </c>
      <c r="E1926" s="1" t="s">
        <v>16531</v>
      </c>
      <c r="F1926" s="45"/>
      <c r="G1926" s="45"/>
      <c r="H1926" s="45"/>
      <c r="I1926" s="45"/>
      <c r="J1926" s="45"/>
      <c r="K1926" s="45"/>
      <c r="L1926" s="45"/>
      <c r="M1926" s="45"/>
      <c r="N1926" s="45"/>
      <c r="O1926" s="45"/>
    </row>
    <row r="1927" ht="13.5" customHeight="1">
      <c r="A1927" s="1" t="s">
        <v>16498</v>
      </c>
      <c r="B1927" s="1" t="s">
        <v>27</v>
      </c>
      <c r="C1927" s="1" t="s">
        <v>374</v>
      </c>
      <c r="D1927" s="1" t="s">
        <v>16536</v>
      </c>
      <c r="E1927" s="1" t="s">
        <v>16538</v>
      </c>
      <c r="F1927" s="45"/>
      <c r="G1927" s="45"/>
      <c r="H1927" s="45"/>
      <c r="I1927" s="45"/>
      <c r="J1927" s="45"/>
      <c r="K1927" s="45"/>
      <c r="L1927" s="45"/>
      <c r="M1927" s="45"/>
      <c r="N1927" s="45"/>
      <c r="O1927" s="45"/>
    </row>
    <row r="1928" ht="13.5" customHeight="1">
      <c r="A1928" s="1" t="s">
        <v>16498</v>
      </c>
      <c r="B1928" s="1" t="s">
        <v>31</v>
      </c>
      <c r="C1928" s="1" t="s">
        <v>10</v>
      </c>
      <c r="D1928" s="1" t="s">
        <v>16542</v>
      </c>
      <c r="E1928" s="1" t="s">
        <v>16543</v>
      </c>
      <c r="F1928" s="45"/>
      <c r="G1928" s="45"/>
      <c r="H1928" s="45"/>
      <c r="I1928" s="45"/>
      <c r="J1928" s="45"/>
      <c r="K1928" s="45"/>
      <c r="L1928" s="45"/>
      <c r="M1928" s="45"/>
      <c r="N1928" s="45"/>
      <c r="O1928" s="45"/>
    </row>
    <row r="1929" ht="13.5" customHeight="1">
      <c r="A1929" s="1" t="s">
        <v>16498</v>
      </c>
      <c r="B1929" s="1" t="s">
        <v>34</v>
      </c>
      <c r="C1929" s="1" t="s">
        <v>10</v>
      </c>
      <c r="D1929" s="1" t="s">
        <v>16548</v>
      </c>
      <c r="E1929" s="1" t="s">
        <v>16549</v>
      </c>
      <c r="F1929" s="45"/>
      <c r="G1929" s="45"/>
      <c r="H1929" s="45"/>
      <c r="I1929" s="45"/>
      <c r="J1929" s="45"/>
      <c r="K1929" s="45"/>
      <c r="L1929" s="45"/>
      <c r="M1929" s="45"/>
      <c r="N1929" s="45"/>
      <c r="O1929" s="45"/>
    </row>
    <row r="1930" ht="13.5" customHeight="1">
      <c r="A1930" s="1" t="s">
        <v>16498</v>
      </c>
      <c r="B1930" s="1" t="s">
        <v>40</v>
      </c>
      <c r="C1930" s="1" t="s">
        <v>10</v>
      </c>
      <c r="D1930" s="1" t="s">
        <v>16552</v>
      </c>
      <c r="E1930" s="1" t="s">
        <v>16553</v>
      </c>
      <c r="F1930" s="45"/>
      <c r="G1930" s="45"/>
      <c r="H1930" s="45"/>
      <c r="I1930" s="45"/>
      <c r="J1930" s="45"/>
      <c r="K1930" s="45"/>
      <c r="L1930" s="45"/>
      <c r="M1930" s="45"/>
      <c r="N1930" s="45"/>
      <c r="O1930" s="45"/>
    </row>
    <row r="1931" ht="13.5" customHeight="1">
      <c r="A1931" s="1" t="s">
        <v>16498</v>
      </c>
      <c r="B1931" s="1" t="s">
        <v>45</v>
      </c>
      <c r="C1931" s="1" t="s">
        <v>10</v>
      </c>
      <c r="D1931" s="1" t="s">
        <v>16556</v>
      </c>
      <c r="E1931" s="1" t="s">
        <v>16558</v>
      </c>
      <c r="F1931" s="45"/>
      <c r="G1931" s="45"/>
      <c r="H1931" s="45"/>
      <c r="I1931" s="45"/>
      <c r="J1931" s="45"/>
      <c r="K1931" s="45"/>
      <c r="L1931" s="45"/>
      <c r="M1931" s="45"/>
      <c r="N1931" s="45"/>
      <c r="O1931" s="45"/>
    </row>
    <row r="1932" ht="13.5" customHeight="1">
      <c r="A1932" s="1" t="s">
        <v>16498</v>
      </c>
      <c r="B1932" s="1" t="s">
        <v>52</v>
      </c>
      <c r="C1932" s="1" t="s">
        <v>10</v>
      </c>
      <c r="D1932" s="1" t="s">
        <v>16561</v>
      </c>
      <c r="E1932" s="1" t="s">
        <v>16563</v>
      </c>
      <c r="F1932" s="45"/>
      <c r="G1932" s="45"/>
      <c r="H1932" s="45"/>
      <c r="I1932" s="45"/>
      <c r="J1932" s="45"/>
      <c r="K1932" s="45"/>
      <c r="L1932" s="45"/>
      <c r="M1932" s="45"/>
      <c r="N1932" s="45"/>
      <c r="O1932" s="45"/>
    </row>
    <row r="1933" ht="13.5" customHeight="1">
      <c r="A1933" s="1" t="s">
        <v>16498</v>
      </c>
      <c r="B1933" s="1" t="s">
        <v>57</v>
      </c>
      <c r="C1933" s="1" t="s">
        <v>10</v>
      </c>
      <c r="D1933" s="1" t="s">
        <v>16566</v>
      </c>
      <c r="E1933" s="1" t="s">
        <v>16567</v>
      </c>
      <c r="F1933" s="45"/>
      <c r="G1933" s="45"/>
      <c r="H1933" s="45"/>
      <c r="I1933" s="45"/>
      <c r="J1933" s="45"/>
      <c r="K1933" s="45"/>
      <c r="L1933" s="45"/>
      <c r="M1933" s="45"/>
      <c r="N1933" s="45"/>
      <c r="O1933" s="45"/>
    </row>
    <row r="1934" ht="13.5" customHeight="1">
      <c r="A1934" s="1" t="s">
        <v>16498</v>
      </c>
      <c r="B1934" s="1" t="s">
        <v>60</v>
      </c>
      <c r="C1934" s="1" t="s">
        <v>10</v>
      </c>
      <c r="D1934" s="1" t="s">
        <v>16572</v>
      </c>
      <c r="E1934" s="1" t="s">
        <v>16573</v>
      </c>
      <c r="F1934" s="45"/>
      <c r="G1934" s="45"/>
      <c r="H1934" s="45"/>
      <c r="I1934" s="45"/>
      <c r="J1934" s="45"/>
      <c r="K1934" s="45"/>
      <c r="L1934" s="45"/>
      <c r="M1934" s="45"/>
      <c r="N1934" s="45"/>
      <c r="O1934" s="45"/>
    </row>
    <row r="1935" ht="13.5" customHeight="1">
      <c r="A1935" s="1" t="s">
        <v>16498</v>
      </c>
      <c r="B1935" s="1" t="s">
        <v>65</v>
      </c>
      <c r="C1935" s="1" t="s">
        <v>374</v>
      </c>
      <c r="D1935" s="1" t="s">
        <v>16575</v>
      </c>
      <c r="E1935" s="1" t="s">
        <v>16576</v>
      </c>
      <c r="F1935" s="45"/>
      <c r="G1935" s="45"/>
      <c r="H1935" s="45"/>
      <c r="I1935" s="45"/>
      <c r="J1935" s="45"/>
      <c r="K1935" s="45"/>
      <c r="L1935" s="45"/>
      <c r="M1935" s="45"/>
      <c r="N1935" s="45"/>
      <c r="O1935" s="45"/>
    </row>
    <row r="1936" ht="13.5" customHeight="1">
      <c r="A1936" s="1" t="s">
        <v>16498</v>
      </c>
      <c r="B1936" s="1" t="s">
        <v>70</v>
      </c>
      <c r="C1936" s="1" t="s">
        <v>115</v>
      </c>
      <c r="D1936" s="1" t="s">
        <v>16580</v>
      </c>
      <c r="E1936" s="1" t="s">
        <v>16581</v>
      </c>
      <c r="F1936" s="45"/>
      <c r="G1936" s="45"/>
      <c r="H1936" s="45"/>
      <c r="I1936" s="45"/>
      <c r="J1936" s="45"/>
      <c r="K1936" s="45"/>
      <c r="L1936" s="45"/>
      <c r="M1936" s="45"/>
      <c r="N1936" s="45"/>
      <c r="O1936" s="45"/>
    </row>
    <row r="1937" ht="13.5" customHeight="1">
      <c r="A1937" s="1" t="s">
        <v>16498</v>
      </c>
      <c r="B1937" s="1" t="s">
        <v>99</v>
      </c>
      <c r="C1937" s="1" t="s">
        <v>817</v>
      </c>
      <c r="D1937" s="3"/>
      <c r="E1937" s="3"/>
      <c r="F1937" s="45"/>
      <c r="G1937" s="45"/>
      <c r="H1937" s="45"/>
      <c r="I1937" s="45"/>
      <c r="J1937" s="45"/>
      <c r="K1937" s="45"/>
      <c r="L1937" s="45"/>
      <c r="M1937" s="45"/>
      <c r="N1937" s="45"/>
      <c r="O1937" s="45"/>
    </row>
    <row r="1938" ht="13.5" customHeight="1">
      <c r="A1938" s="1" t="s">
        <v>16586</v>
      </c>
      <c r="B1938" s="2" t="s">
        <v>1</v>
      </c>
      <c r="C1938" s="1" t="s">
        <v>2</v>
      </c>
      <c r="D1938" s="3"/>
      <c r="E1938" s="3"/>
      <c r="F1938" s="45"/>
      <c r="G1938" s="45"/>
      <c r="H1938" s="45"/>
      <c r="I1938" s="45"/>
      <c r="J1938" s="45"/>
      <c r="K1938" s="45"/>
      <c r="L1938" s="45"/>
      <c r="M1938" s="45"/>
      <c r="N1938" s="45"/>
      <c r="O1938" s="45"/>
    </row>
    <row r="1939" ht="13.5" customHeight="1">
      <c r="A1939" s="1" t="s">
        <v>16586</v>
      </c>
      <c r="B1939" s="1" t="s">
        <v>5</v>
      </c>
      <c r="C1939" s="1" t="s">
        <v>130</v>
      </c>
      <c r="D1939" s="1" t="s">
        <v>16589</v>
      </c>
      <c r="E1939" s="1" t="s">
        <v>16590</v>
      </c>
      <c r="F1939" s="45"/>
      <c r="G1939" s="45"/>
      <c r="H1939" s="45"/>
      <c r="I1939" s="45"/>
      <c r="J1939" s="45"/>
      <c r="K1939" s="45"/>
      <c r="L1939" s="45"/>
      <c r="M1939" s="45"/>
      <c r="N1939" s="45"/>
      <c r="O1939" s="45"/>
    </row>
    <row r="1940" ht="13.5" customHeight="1">
      <c r="A1940" s="1" t="s">
        <v>16586</v>
      </c>
      <c r="B1940" s="1" t="s">
        <v>9</v>
      </c>
      <c r="C1940" s="1" t="s">
        <v>10</v>
      </c>
      <c r="D1940" s="1" t="s">
        <v>16593</v>
      </c>
      <c r="E1940" s="1" t="s">
        <v>16595</v>
      </c>
      <c r="F1940" s="45"/>
      <c r="G1940" s="45"/>
      <c r="H1940" s="45"/>
      <c r="I1940" s="45"/>
      <c r="J1940" s="45"/>
      <c r="K1940" s="45"/>
      <c r="L1940" s="45"/>
      <c r="M1940" s="45"/>
      <c r="N1940" s="45"/>
      <c r="O1940" s="45"/>
    </row>
    <row r="1941" ht="13.5" customHeight="1">
      <c r="A1941" s="1" t="s">
        <v>16586</v>
      </c>
      <c r="B1941" s="1" t="s">
        <v>13</v>
      </c>
      <c r="C1941" s="1" t="s">
        <v>10</v>
      </c>
      <c r="D1941" s="1" t="s">
        <v>16599</v>
      </c>
      <c r="E1941" s="1" t="s">
        <v>16600</v>
      </c>
      <c r="F1941" s="45"/>
      <c r="G1941" s="45"/>
      <c r="H1941" s="45"/>
      <c r="I1941" s="45"/>
      <c r="J1941" s="45"/>
      <c r="K1941" s="45"/>
      <c r="L1941" s="45"/>
      <c r="M1941" s="45"/>
      <c r="N1941" s="45"/>
      <c r="O1941" s="45"/>
    </row>
    <row r="1942" ht="13.5" customHeight="1">
      <c r="A1942" s="1" t="s">
        <v>16586</v>
      </c>
      <c r="B1942" s="1" t="s">
        <v>16</v>
      </c>
      <c r="C1942" s="1" t="s">
        <v>115</v>
      </c>
      <c r="D1942" s="1" t="s">
        <v>16604</v>
      </c>
      <c r="E1942" s="1" t="s">
        <v>16605</v>
      </c>
      <c r="F1942" s="45"/>
      <c r="G1942" s="45"/>
      <c r="H1942" s="45"/>
      <c r="I1942" s="45"/>
      <c r="J1942" s="45"/>
      <c r="K1942" s="45"/>
      <c r="L1942" s="45"/>
      <c r="M1942" s="45"/>
      <c r="N1942" s="45"/>
      <c r="O1942" s="45"/>
    </row>
    <row r="1943" ht="13.5" customHeight="1">
      <c r="A1943" s="1" t="s">
        <v>16586</v>
      </c>
      <c r="B1943" s="1" t="s">
        <v>21</v>
      </c>
      <c r="C1943" s="1" t="s">
        <v>10</v>
      </c>
      <c r="D1943" s="1" t="s">
        <v>16608</v>
      </c>
      <c r="E1943" s="1" t="s">
        <v>16610</v>
      </c>
      <c r="F1943" s="45"/>
      <c r="G1943" s="45"/>
      <c r="H1943" s="45"/>
      <c r="I1943" s="45"/>
      <c r="J1943" s="45"/>
      <c r="K1943" s="45"/>
      <c r="L1943" s="45"/>
      <c r="M1943" s="45"/>
      <c r="N1943" s="45"/>
      <c r="O1943" s="45"/>
    </row>
    <row r="1944" ht="13.5" customHeight="1">
      <c r="A1944" s="1" t="s">
        <v>16586</v>
      </c>
      <c r="B1944" s="1" t="s">
        <v>27</v>
      </c>
      <c r="C1944" s="1" t="s">
        <v>10</v>
      </c>
      <c r="D1944" s="1" t="s">
        <v>16614</v>
      </c>
      <c r="E1944" s="1" t="s">
        <v>16615</v>
      </c>
      <c r="F1944" s="45"/>
      <c r="G1944" s="45"/>
      <c r="H1944" s="45"/>
      <c r="I1944" s="45"/>
      <c r="J1944" s="45"/>
      <c r="K1944" s="45"/>
      <c r="L1944" s="45"/>
      <c r="M1944" s="45"/>
      <c r="N1944" s="45"/>
      <c r="O1944" s="45"/>
    </row>
    <row r="1945" ht="13.5" customHeight="1">
      <c r="A1945" s="1" t="s">
        <v>16586</v>
      </c>
      <c r="B1945" s="1" t="s">
        <v>31</v>
      </c>
      <c r="C1945" s="1" t="s">
        <v>374</v>
      </c>
      <c r="D1945" s="1" t="s">
        <v>16620</v>
      </c>
      <c r="E1945" s="1" t="s">
        <v>16621</v>
      </c>
      <c r="F1945" s="45"/>
      <c r="G1945" s="45"/>
      <c r="H1945" s="45"/>
      <c r="I1945" s="45"/>
      <c r="J1945" s="45"/>
      <c r="K1945" s="45"/>
      <c r="L1945" s="45"/>
      <c r="M1945" s="45"/>
      <c r="N1945" s="45"/>
      <c r="O1945" s="45"/>
    </row>
    <row r="1946" ht="13.5" customHeight="1">
      <c r="A1946" s="1" t="s">
        <v>16586</v>
      </c>
      <c r="B1946" s="1" t="s">
        <v>34</v>
      </c>
      <c r="C1946" s="1" t="s">
        <v>10</v>
      </c>
      <c r="D1946" s="1" t="s">
        <v>16626</v>
      </c>
      <c r="E1946" s="1" t="s">
        <v>16627</v>
      </c>
      <c r="F1946" s="45"/>
      <c r="G1946" s="45"/>
      <c r="H1946" s="45"/>
      <c r="I1946" s="45"/>
      <c r="J1946" s="45"/>
      <c r="K1946" s="45"/>
      <c r="L1946" s="45"/>
      <c r="M1946" s="45"/>
      <c r="N1946" s="45"/>
      <c r="O1946" s="45"/>
    </row>
    <row r="1947" ht="13.5" customHeight="1">
      <c r="A1947" s="1" t="s">
        <v>16586</v>
      </c>
      <c r="B1947" s="1" t="s">
        <v>40</v>
      </c>
      <c r="C1947" s="1" t="s">
        <v>10</v>
      </c>
      <c r="D1947" s="1" t="s">
        <v>16631</v>
      </c>
      <c r="E1947" s="1" t="s">
        <v>16633</v>
      </c>
      <c r="F1947" s="45"/>
      <c r="G1947" s="45"/>
      <c r="H1947" s="45"/>
      <c r="I1947" s="45"/>
      <c r="J1947" s="45"/>
      <c r="K1947" s="45"/>
      <c r="L1947" s="45"/>
      <c r="M1947" s="45"/>
      <c r="N1947" s="45"/>
      <c r="O1947" s="45"/>
    </row>
    <row r="1948" ht="13.5" customHeight="1">
      <c r="A1948" s="1" t="s">
        <v>16586</v>
      </c>
      <c r="B1948" s="1" t="s">
        <v>45</v>
      </c>
      <c r="C1948" s="1" t="s">
        <v>10</v>
      </c>
      <c r="D1948" s="1" t="s">
        <v>16636</v>
      </c>
      <c r="E1948" s="1" t="s">
        <v>16638</v>
      </c>
      <c r="F1948" s="45"/>
      <c r="G1948" s="45"/>
      <c r="H1948" s="45"/>
      <c r="I1948" s="45"/>
      <c r="J1948" s="45"/>
      <c r="K1948" s="45"/>
      <c r="L1948" s="45"/>
      <c r="M1948" s="45"/>
      <c r="N1948" s="45"/>
      <c r="O1948" s="45"/>
    </row>
    <row r="1949" ht="13.5" customHeight="1">
      <c r="A1949" s="1" t="s">
        <v>16586</v>
      </c>
      <c r="B1949" s="1" t="s">
        <v>52</v>
      </c>
      <c r="C1949" s="1" t="s">
        <v>10</v>
      </c>
      <c r="D1949" s="1" t="s">
        <v>16643</v>
      </c>
      <c r="E1949" s="1" t="s">
        <v>16645</v>
      </c>
      <c r="F1949" s="45"/>
      <c r="G1949" s="45"/>
      <c r="H1949" s="45"/>
      <c r="I1949" s="45"/>
      <c r="J1949" s="45"/>
      <c r="K1949" s="45"/>
      <c r="L1949" s="45"/>
      <c r="M1949" s="45"/>
      <c r="N1949" s="45"/>
      <c r="O1949" s="45"/>
    </row>
    <row r="1950" ht="13.5" customHeight="1">
      <c r="A1950" s="1" t="s">
        <v>16586</v>
      </c>
      <c r="B1950" s="1" t="s">
        <v>57</v>
      </c>
      <c r="C1950" s="1" t="s">
        <v>10</v>
      </c>
      <c r="D1950" s="1" t="s">
        <v>16648</v>
      </c>
      <c r="E1950" s="1" t="s">
        <v>16649</v>
      </c>
      <c r="F1950" s="45"/>
      <c r="G1950" s="45"/>
      <c r="H1950" s="45"/>
      <c r="I1950" s="45"/>
      <c r="J1950" s="45"/>
      <c r="K1950" s="45"/>
      <c r="L1950" s="45"/>
      <c r="M1950" s="45"/>
      <c r="N1950" s="45"/>
      <c r="O1950" s="45"/>
    </row>
    <row r="1951" ht="13.5" customHeight="1">
      <c r="A1951" s="1" t="s">
        <v>16586</v>
      </c>
      <c r="B1951" s="1" t="s">
        <v>60</v>
      </c>
      <c r="C1951" s="1" t="s">
        <v>115</v>
      </c>
      <c r="D1951" s="1" t="s">
        <v>16656</v>
      </c>
      <c r="E1951" s="1" t="s">
        <v>16657</v>
      </c>
      <c r="F1951" s="45"/>
      <c r="G1951" s="45"/>
      <c r="H1951" s="45"/>
      <c r="I1951" s="45"/>
      <c r="J1951" s="45"/>
      <c r="K1951" s="45"/>
      <c r="L1951" s="45"/>
      <c r="M1951" s="45"/>
      <c r="N1951" s="45"/>
      <c r="O1951" s="45"/>
    </row>
    <row r="1952" ht="13.5" customHeight="1">
      <c r="A1952" s="1" t="s">
        <v>16586</v>
      </c>
      <c r="B1952" s="1" t="s">
        <v>65</v>
      </c>
      <c r="C1952" s="1" t="s">
        <v>115</v>
      </c>
      <c r="D1952" s="1" t="s">
        <v>16662</v>
      </c>
      <c r="E1952" s="1" t="s">
        <v>16663</v>
      </c>
      <c r="F1952" s="45"/>
      <c r="G1952" s="45"/>
      <c r="H1952" s="45"/>
      <c r="I1952" s="45"/>
      <c r="J1952" s="45"/>
      <c r="K1952" s="45"/>
      <c r="L1952" s="45"/>
      <c r="M1952" s="45"/>
      <c r="N1952" s="45"/>
      <c r="O1952" s="45"/>
    </row>
    <row r="1953" ht="13.5" customHeight="1">
      <c r="A1953" s="1" t="s">
        <v>16586</v>
      </c>
      <c r="B1953" s="1" t="s">
        <v>70</v>
      </c>
      <c r="C1953" s="1" t="s">
        <v>10</v>
      </c>
      <c r="D1953" s="1" t="s">
        <v>16666</v>
      </c>
      <c r="E1953" s="1" t="s">
        <v>16667</v>
      </c>
      <c r="F1953" s="45"/>
      <c r="G1953" s="45"/>
      <c r="H1953" s="45"/>
      <c r="I1953" s="45"/>
      <c r="J1953" s="45"/>
      <c r="K1953" s="45"/>
      <c r="L1953" s="45"/>
      <c r="M1953" s="45"/>
      <c r="N1953" s="45"/>
      <c r="O1953" s="45"/>
    </row>
    <row r="1954" ht="13.5" customHeight="1">
      <c r="A1954" s="1" t="s">
        <v>16586</v>
      </c>
      <c r="B1954" s="1" t="s">
        <v>74</v>
      </c>
      <c r="C1954" s="1" t="s">
        <v>10</v>
      </c>
      <c r="D1954" s="1" t="s">
        <v>16671</v>
      </c>
      <c r="E1954" s="1" t="s">
        <v>16673</v>
      </c>
      <c r="F1954" s="45"/>
      <c r="G1954" s="45"/>
      <c r="H1954" s="45"/>
      <c r="I1954" s="45"/>
      <c r="J1954" s="45"/>
      <c r="K1954" s="45"/>
      <c r="L1954" s="45"/>
      <c r="M1954" s="45"/>
      <c r="N1954" s="45"/>
      <c r="O1954" s="45"/>
    </row>
    <row r="1955" ht="13.5" customHeight="1">
      <c r="A1955" s="1" t="s">
        <v>16586</v>
      </c>
      <c r="B1955" s="1" t="s">
        <v>78</v>
      </c>
      <c r="C1955" s="1" t="s">
        <v>10</v>
      </c>
      <c r="D1955" s="1" t="s">
        <v>16677</v>
      </c>
      <c r="E1955" s="1" t="s">
        <v>16679</v>
      </c>
      <c r="F1955" s="45"/>
      <c r="G1955" s="45"/>
      <c r="H1955" s="45"/>
      <c r="I1955" s="45"/>
      <c r="J1955" s="45"/>
      <c r="K1955" s="45"/>
      <c r="L1955" s="45"/>
      <c r="M1955" s="45"/>
      <c r="N1955" s="45"/>
      <c r="O1955" s="45"/>
    </row>
    <row r="1956" ht="13.5" customHeight="1">
      <c r="A1956" s="1" t="s">
        <v>16586</v>
      </c>
      <c r="B1956" s="1" t="s">
        <v>83</v>
      </c>
      <c r="C1956" s="1" t="s">
        <v>10</v>
      </c>
      <c r="D1956" s="1" t="s">
        <v>16681</v>
      </c>
      <c r="E1956" s="1" t="s">
        <v>16683</v>
      </c>
      <c r="F1956" s="45"/>
      <c r="G1956" s="45"/>
      <c r="H1956" s="45"/>
      <c r="I1956" s="45"/>
      <c r="J1956" s="45"/>
      <c r="K1956" s="45"/>
      <c r="L1956" s="45"/>
      <c r="M1956" s="45"/>
      <c r="N1956" s="45"/>
      <c r="O1956" s="45"/>
    </row>
    <row r="1957" ht="13.5" customHeight="1">
      <c r="A1957" s="1" t="s">
        <v>16586</v>
      </c>
      <c r="B1957" s="1" t="s">
        <v>99</v>
      </c>
      <c r="C1957" s="1" t="s">
        <v>817</v>
      </c>
      <c r="D1957" s="3"/>
      <c r="E1957" s="3"/>
      <c r="F1957" s="45"/>
      <c r="G1957" s="45"/>
      <c r="H1957" s="45"/>
      <c r="I1957" s="45"/>
      <c r="J1957" s="45"/>
      <c r="K1957" s="45"/>
      <c r="L1957" s="45"/>
      <c r="M1957" s="45"/>
      <c r="N1957" s="45"/>
      <c r="O1957" s="45"/>
    </row>
    <row r="1958" ht="13.5" customHeight="1">
      <c r="A1958" s="1" t="s">
        <v>16688</v>
      </c>
      <c r="B1958" s="2" t="s">
        <v>1</v>
      </c>
      <c r="C1958" s="1" t="s">
        <v>2</v>
      </c>
      <c r="D1958" s="3"/>
      <c r="E1958" s="3"/>
      <c r="F1958" s="45"/>
      <c r="G1958" s="45"/>
      <c r="H1958" s="45"/>
      <c r="I1958" s="45"/>
      <c r="J1958" s="45"/>
      <c r="K1958" s="45"/>
      <c r="L1958" s="45"/>
      <c r="M1958" s="45"/>
      <c r="N1958" s="45"/>
      <c r="O1958" s="45"/>
    </row>
    <row r="1959" ht="13.5" customHeight="1">
      <c r="A1959" s="1" t="s">
        <v>16688</v>
      </c>
      <c r="B1959" s="1" t="s">
        <v>5</v>
      </c>
      <c r="C1959" s="1" t="s">
        <v>303</v>
      </c>
      <c r="D1959" s="1" t="s">
        <v>16694</v>
      </c>
      <c r="E1959" s="1" t="s">
        <v>16696</v>
      </c>
      <c r="F1959" s="45"/>
      <c r="G1959" s="45"/>
      <c r="H1959" s="45"/>
      <c r="I1959" s="45"/>
      <c r="J1959" s="45"/>
      <c r="K1959" s="45"/>
      <c r="L1959" s="45"/>
      <c r="M1959" s="45"/>
      <c r="N1959" s="45"/>
      <c r="O1959" s="45"/>
    </row>
    <row r="1960" ht="13.5" customHeight="1">
      <c r="A1960" s="1" t="s">
        <v>16688</v>
      </c>
      <c r="B1960" s="1" t="s">
        <v>9</v>
      </c>
      <c r="C1960" s="1" t="s">
        <v>10</v>
      </c>
      <c r="D1960" s="1" t="s">
        <v>16697</v>
      </c>
      <c r="E1960" s="1" t="s">
        <v>16699</v>
      </c>
      <c r="F1960" s="45"/>
      <c r="G1960" s="45"/>
      <c r="H1960" s="45"/>
      <c r="I1960" s="45"/>
      <c r="J1960" s="45"/>
      <c r="K1960" s="45"/>
      <c r="L1960" s="45"/>
      <c r="M1960" s="45"/>
      <c r="N1960" s="45"/>
      <c r="O1960" s="45"/>
    </row>
    <row r="1961" ht="13.5" customHeight="1">
      <c r="A1961" s="1" t="s">
        <v>16688</v>
      </c>
      <c r="B1961" s="1" t="s">
        <v>13</v>
      </c>
      <c r="C1961" s="1" t="s">
        <v>10</v>
      </c>
      <c r="D1961" s="1" t="s">
        <v>16703</v>
      </c>
      <c r="E1961" s="1" t="s">
        <v>16704</v>
      </c>
      <c r="F1961" s="45"/>
      <c r="G1961" s="45"/>
      <c r="H1961" s="45"/>
      <c r="I1961" s="45"/>
      <c r="J1961" s="45"/>
      <c r="K1961" s="45"/>
      <c r="L1961" s="45"/>
      <c r="M1961" s="45"/>
      <c r="N1961" s="45"/>
      <c r="O1961" s="45"/>
    </row>
    <row r="1962" ht="13.5" customHeight="1">
      <c r="A1962" s="1" t="s">
        <v>16688</v>
      </c>
      <c r="B1962" s="1" t="s">
        <v>16</v>
      </c>
      <c r="C1962" s="1" t="s">
        <v>115</v>
      </c>
      <c r="D1962" s="1" t="s">
        <v>16706</v>
      </c>
      <c r="E1962" s="1" t="s">
        <v>16707</v>
      </c>
      <c r="F1962" s="45"/>
      <c r="G1962" s="45"/>
      <c r="H1962" s="45"/>
      <c r="I1962" s="45"/>
      <c r="J1962" s="45"/>
      <c r="K1962" s="45"/>
      <c r="L1962" s="45"/>
      <c r="M1962" s="45"/>
      <c r="N1962" s="45"/>
      <c r="O1962" s="45"/>
    </row>
    <row r="1963" ht="13.5" customHeight="1">
      <c r="A1963" s="1" t="s">
        <v>16688</v>
      </c>
      <c r="B1963" s="1" t="s">
        <v>21</v>
      </c>
      <c r="C1963" s="1" t="s">
        <v>10</v>
      </c>
      <c r="D1963" s="1" t="s">
        <v>16710</v>
      </c>
      <c r="E1963" s="1" t="s">
        <v>16711</v>
      </c>
      <c r="F1963" s="45"/>
      <c r="G1963" s="45"/>
      <c r="H1963" s="45"/>
      <c r="I1963" s="45"/>
      <c r="J1963" s="45"/>
      <c r="K1963" s="45"/>
      <c r="L1963" s="45"/>
      <c r="M1963" s="45"/>
      <c r="N1963" s="45"/>
      <c r="O1963" s="45"/>
    </row>
    <row r="1964" ht="13.5" customHeight="1">
      <c r="A1964" s="1" t="s">
        <v>16688</v>
      </c>
      <c r="B1964" s="1" t="s">
        <v>27</v>
      </c>
      <c r="C1964" s="1" t="s">
        <v>10</v>
      </c>
      <c r="D1964" s="1" t="s">
        <v>16716</v>
      </c>
      <c r="E1964" s="1" t="s">
        <v>16717</v>
      </c>
      <c r="F1964" s="45"/>
      <c r="G1964" s="45"/>
      <c r="H1964" s="45"/>
      <c r="I1964" s="45"/>
      <c r="J1964" s="45"/>
      <c r="K1964" s="45"/>
      <c r="L1964" s="45"/>
      <c r="M1964" s="45"/>
      <c r="N1964" s="45"/>
      <c r="O1964" s="45"/>
    </row>
    <row r="1965" ht="13.5" customHeight="1">
      <c r="A1965" s="1" t="s">
        <v>16688</v>
      </c>
      <c r="B1965" s="1" t="s">
        <v>31</v>
      </c>
      <c r="C1965" s="1" t="s">
        <v>10</v>
      </c>
      <c r="D1965" s="1" t="s">
        <v>16722</v>
      </c>
      <c r="E1965" s="1" t="s">
        <v>16723</v>
      </c>
      <c r="F1965" s="45"/>
      <c r="G1965" s="45"/>
      <c r="H1965" s="45"/>
      <c r="I1965" s="45"/>
      <c r="J1965" s="45"/>
      <c r="K1965" s="45"/>
      <c r="L1965" s="45"/>
      <c r="M1965" s="45"/>
      <c r="N1965" s="45"/>
      <c r="O1965" s="45"/>
    </row>
    <row r="1966" ht="13.5" customHeight="1">
      <c r="A1966" s="1" t="s">
        <v>16688</v>
      </c>
      <c r="B1966" s="1" t="s">
        <v>34</v>
      </c>
      <c r="C1966" s="1" t="s">
        <v>10</v>
      </c>
      <c r="D1966" s="1" t="s">
        <v>16732</v>
      </c>
      <c r="E1966" s="1" t="s">
        <v>16733</v>
      </c>
      <c r="F1966" s="45"/>
      <c r="G1966" s="45"/>
      <c r="H1966" s="45"/>
      <c r="I1966" s="45"/>
      <c r="J1966" s="45"/>
      <c r="K1966" s="45"/>
      <c r="L1966" s="45"/>
      <c r="M1966" s="45"/>
      <c r="N1966" s="45"/>
      <c r="O1966" s="45"/>
    </row>
    <row r="1967" ht="13.5" customHeight="1">
      <c r="A1967" s="1" t="s">
        <v>16688</v>
      </c>
      <c r="B1967" s="1" t="s">
        <v>40</v>
      </c>
      <c r="C1967" s="1" t="s">
        <v>10</v>
      </c>
      <c r="D1967" s="1" t="s">
        <v>16738</v>
      </c>
      <c r="E1967" s="1" t="s">
        <v>16740</v>
      </c>
      <c r="F1967" s="45"/>
      <c r="G1967" s="45"/>
      <c r="H1967" s="45"/>
      <c r="I1967" s="45"/>
      <c r="J1967" s="45"/>
      <c r="K1967" s="45"/>
      <c r="L1967" s="45"/>
      <c r="M1967" s="45"/>
      <c r="N1967" s="45"/>
      <c r="O1967" s="45"/>
    </row>
    <row r="1968" ht="13.5" customHeight="1">
      <c r="A1968" s="1" t="s">
        <v>16688</v>
      </c>
      <c r="B1968" s="1" t="s">
        <v>45</v>
      </c>
      <c r="C1968" s="1" t="s">
        <v>10</v>
      </c>
      <c r="D1968" s="1" t="s">
        <v>16745</v>
      </c>
      <c r="E1968" s="1" t="s">
        <v>16747</v>
      </c>
      <c r="F1968" s="45"/>
      <c r="G1968" s="45"/>
      <c r="H1968" s="45"/>
      <c r="I1968" s="45"/>
      <c r="J1968" s="45"/>
      <c r="K1968" s="45"/>
      <c r="L1968" s="45"/>
      <c r="M1968" s="45"/>
      <c r="N1968" s="45"/>
      <c r="O1968" s="45"/>
    </row>
    <row r="1969" ht="13.5" customHeight="1">
      <c r="A1969" s="1" t="s">
        <v>16688</v>
      </c>
      <c r="B1969" s="1" t="s">
        <v>52</v>
      </c>
      <c r="C1969" s="1" t="s">
        <v>115</v>
      </c>
      <c r="D1969" s="1" t="s">
        <v>16752</v>
      </c>
      <c r="E1969" s="1" t="s">
        <v>16754</v>
      </c>
      <c r="F1969" s="45"/>
      <c r="G1969" s="45"/>
      <c r="H1969" s="45"/>
      <c r="I1969" s="45"/>
      <c r="J1969" s="45"/>
      <c r="K1969" s="45"/>
      <c r="L1969" s="45"/>
      <c r="M1969" s="45"/>
      <c r="N1969" s="45"/>
      <c r="O1969" s="45"/>
    </row>
    <row r="1970" ht="13.5" customHeight="1">
      <c r="A1970" s="1" t="s">
        <v>16688</v>
      </c>
      <c r="B1970" s="1" t="s">
        <v>57</v>
      </c>
      <c r="C1970" s="1" t="s">
        <v>10</v>
      </c>
      <c r="D1970" s="1" t="s">
        <v>16756</v>
      </c>
      <c r="E1970" s="1" t="s">
        <v>16760</v>
      </c>
      <c r="F1970" s="45"/>
      <c r="G1970" s="45"/>
      <c r="H1970" s="45"/>
      <c r="I1970" s="45"/>
      <c r="J1970" s="45"/>
      <c r="K1970" s="45"/>
      <c r="L1970" s="45"/>
      <c r="M1970" s="45"/>
      <c r="N1970" s="45"/>
      <c r="O1970" s="45"/>
    </row>
    <row r="1971" ht="13.5" customHeight="1">
      <c r="A1971" s="1" t="s">
        <v>16688</v>
      </c>
      <c r="B1971" s="1" t="s">
        <v>60</v>
      </c>
      <c r="C1971" s="1" t="s">
        <v>10</v>
      </c>
      <c r="D1971" s="1" t="s">
        <v>16764</v>
      </c>
      <c r="E1971" s="1" t="s">
        <v>16765</v>
      </c>
      <c r="F1971" s="45"/>
      <c r="G1971" s="45"/>
      <c r="H1971" s="45"/>
      <c r="I1971" s="45"/>
      <c r="J1971" s="45"/>
      <c r="K1971" s="45"/>
      <c r="L1971" s="45"/>
      <c r="M1971" s="45"/>
      <c r="N1971" s="45"/>
      <c r="O1971" s="45"/>
    </row>
    <row r="1972" ht="13.5" customHeight="1">
      <c r="A1972" s="1" t="s">
        <v>16688</v>
      </c>
      <c r="B1972" s="1" t="s">
        <v>65</v>
      </c>
      <c r="C1972" s="1" t="s">
        <v>10</v>
      </c>
      <c r="D1972" s="1" t="s">
        <v>16770</v>
      </c>
      <c r="E1972" s="1" t="s">
        <v>16771</v>
      </c>
      <c r="F1972" s="45"/>
      <c r="G1972" s="45"/>
      <c r="H1972" s="45"/>
      <c r="I1972" s="45"/>
      <c r="J1972" s="45"/>
      <c r="K1972" s="45"/>
      <c r="L1972" s="45"/>
      <c r="M1972" s="45"/>
      <c r="N1972" s="45"/>
      <c r="O1972" s="45"/>
    </row>
    <row r="1973" ht="13.5" customHeight="1">
      <c r="A1973" s="1" t="s">
        <v>16688</v>
      </c>
      <c r="B1973" s="1" t="s">
        <v>99</v>
      </c>
      <c r="C1973" s="1" t="s">
        <v>817</v>
      </c>
      <c r="D1973" s="3"/>
      <c r="E1973" s="3"/>
      <c r="F1973" s="45"/>
      <c r="G1973" s="45"/>
      <c r="H1973" s="45"/>
      <c r="I1973" s="45"/>
      <c r="J1973" s="45"/>
      <c r="K1973" s="45"/>
      <c r="L1973" s="45"/>
      <c r="M1973" s="45"/>
      <c r="N1973" s="45"/>
      <c r="O1973" s="45"/>
    </row>
    <row r="1974" ht="13.5" customHeight="1">
      <c r="A1974" s="1" t="s">
        <v>16781</v>
      </c>
      <c r="B1974" s="2" t="s">
        <v>1</v>
      </c>
      <c r="C1974" s="1" t="s">
        <v>2</v>
      </c>
      <c r="D1974" s="3"/>
      <c r="E1974" s="3"/>
      <c r="F1974" s="45"/>
      <c r="G1974" s="45"/>
      <c r="H1974" s="45"/>
      <c r="I1974" s="45"/>
      <c r="J1974" s="45"/>
      <c r="K1974" s="45"/>
      <c r="L1974" s="45"/>
      <c r="M1974" s="45"/>
      <c r="N1974" s="45"/>
      <c r="O1974" s="45"/>
    </row>
    <row r="1975" ht="13.5" customHeight="1">
      <c r="A1975" s="1" t="s">
        <v>16781</v>
      </c>
      <c r="B1975" s="1" t="s">
        <v>5</v>
      </c>
      <c r="C1975" s="1" t="s">
        <v>130</v>
      </c>
      <c r="D1975" s="1" t="s">
        <v>16787</v>
      </c>
      <c r="E1975" s="1" t="s">
        <v>16788</v>
      </c>
      <c r="F1975" s="45"/>
      <c r="G1975" s="45"/>
      <c r="H1975" s="45"/>
      <c r="I1975" s="45"/>
      <c r="J1975" s="45"/>
      <c r="K1975" s="45"/>
      <c r="L1975" s="45"/>
      <c r="M1975" s="45"/>
      <c r="N1975" s="45"/>
      <c r="O1975" s="45"/>
    </row>
    <row r="1976" ht="13.5" customHeight="1">
      <c r="A1976" s="1" t="s">
        <v>16781</v>
      </c>
      <c r="B1976" s="1" t="s">
        <v>9</v>
      </c>
      <c r="C1976" s="1" t="s">
        <v>10</v>
      </c>
      <c r="D1976" s="1" t="s">
        <v>16793</v>
      </c>
      <c r="E1976" s="1" t="s">
        <v>16794</v>
      </c>
      <c r="F1976" s="45"/>
      <c r="G1976" s="45"/>
      <c r="H1976" s="45"/>
      <c r="I1976" s="45"/>
      <c r="J1976" s="45"/>
      <c r="K1976" s="45"/>
      <c r="L1976" s="45"/>
      <c r="M1976" s="45"/>
      <c r="N1976" s="45"/>
      <c r="O1976" s="45"/>
    </row>
    <row r="1977" ht="13.5" customHeight="1">
      <c r="A1977" s="1" t="s">
        <v>16781</v>
      </c>
      <c r="B1977" s="1" t="s">
        <v>13</v>
      </c>
      <c r="C1977" s="1" t="s">
        <v>10</v>
      </c>
      <c r="D1977" s="1" t="s">
        <v>16799</v>
      </c>
      <c r="E1977" s="1" t="s">
        <v>16800</v>
      </c>
      <c r="F1977" s="45"/>
      <c r="G1977" s="45"/>
      <c r="H1977" s="45"/>
      <c r="I1977" s="45"/>
      <c r="J1977" s="45"/>
      <c r="K1977" s="45"/>
      <c r="L1977" s="45"/>
      <c r="M1977" s="45"/>
      <c r="N1977" s="45"/>
      <c r="O1977" s="45"/>
    </row>
    <row r="1978" ht="13.5" customHeight="1">
      <c r="A1978" s="1" t="s">
        <v>16781</v>
      </c>
      <c r="B1978" s="1" t="s">
        <v>16</v>
      </c>
      <c r="C1978" s="1" t="s">
        <v>10</v>
      </c>
      <c r="D1978" s="1" t="s">
        <v>16807</v>
      </c>
      <c r="E1978" s="1" t="s">
        <v>16808</v>
      </c>
      <c r="F1978" s="45"/>
      <c r="G1978" s="45"/>
      <c r="H1978" s="45"/>
      <c r="I1978" s="45"/>
      <c r="J1978" s="45"/>
      <c r="K1978" s="45"/>
      <c r="L1978" s="45"/>
      <c r="M1978" s="45"/>
      <c r="N1978" s="45"/>
      <c r="O1978" s="45"/>
    </row>
    <row r="1979" ht="13.5" customHeight="1">
      <c r="A1979" s="1" t="s">
        <v>16781</v>
      </c>
      <c r="B1979" s="1" t="s">
        <v>21</v>
      </c>
      <c r="C1979" s="1" t="s">
        <v>10</v>
      </c>
      <c r="D1979" s="1" t="s">
        <v>16811</v>
      </c>
      <c r="E1979" s="1" t="s">
        <v>16812</v>
      </c>
      <c r="F1979" s="45"/>
      <c r="G1979" s="45"/>
      <c r="H1979" s="45"/>
      <c r="I1979" s="45"/>
      <c r="J1979" s="45"/>
      <c r="K1979" s="45"/>
      <c r="L1979" s="45"/>
      <c r="M1979" s="45"/>
      <c r="N1979" s="45"/>
      <c r="O1979" s="45"/>
    </row>
    <row r="1980" ht="13.5" customHeight="1">
      <c r="A1980" s="1" t="s">
        <v>16781</v>
      </c>
      <c r="B1980" s="1" t="s">
        <v>27</v>
      </c>
      <c r="C1980" s="1" t="s">
        <v>374</v>
      </c>
      <c r="D1980" s="1" t="s">
        <v>16817</v>
      </c>
      <c r="E1980" s="1" t="s">
        <v>16819</v>
      </c>
      <c r="F1980" s="45"/>
      <c r="G1980" s="45"/>
      <c r="H1980" s="45"/>
      <c r="I1980" s="45"/>
      <c r="J1980" s="45"/>
      <c r="K1980" s="45"/>
      <c r="L1980" s="45"/>
      <c r="M1980" s="45"/>
      <c r="N1980" s="45"/>
      <c r="O1980" s="45"/>
    </row>
    <row r="1981" ht="13.5" customHeight="1">
      <c r="A1981" s="1" t="s">
        <v>16781</v>
      </c>
      <c r="B1981" s="1" t="s">
        <v>31</v>
      </c>
      <c r="C1981" s="1" t="s">
        <v>10</v>
      </c>
      <c r="D1981" s="1" t="s">
        <v>16823</v>
      </c>
      <c r="E1981" s="1" t="s">
        <v>16824</v>
      </c>
      <c r="F1981" s="45"/>
      <c r="G1981" s="45"/>
      <c r="H1981" s="45"/>
      <c r="I1981" s="45"/>
      <c r="J1981" s="45"/>
      <c r="K1981" s="45"/>
      <c r="L1981" s="45"/>
      <c r="M1981" s="45"/>
      <c r="N1981" s="45"/>
      <c r="O1981" s="45"/>
    </row>
    <row r="1982" ht="13.5" customHeight="1">
      <c r="A1982" s="1" t="s">
        <v>16781</v>
      </c>
      <c r="B1982" s="1" t="s">
        <v>34</v>
      </c>
      <c r="C1982" s="1" t="s">
        <v>10</v>
      </c>
      <c r="D1982" s="1" t="s">
        <v>16828</v>
      </c>
      <c r="E1982" s="1" t="s">
        <v>16831</v>
      </c>
      <c r="F1982" s="45"/>
      <c r="G1982" s="45"/>
      <c r="H1982" s="45"/>
      <c r="I1982" s="45"/>
      <c r="J1982" s="45"/>
      <c r="K1982" s="45"/>
      <c r="L1982" s="45"/>
      <c r="M1982" s="45"/>
      <c r="N1982" s="45"/>
      <c r="O1982" s="45"/>
    </row>
    <row r="1983" ht="13.5" customHeight="1">
      <c r="A1983" s="1" t="s">
        <v>16781</v>
      </c>
      <c r="B1983" s="1" t="s">
        <v>40</v>
      </c>
      <c r="C1983" s="1" t="s">
        <v>10</v>
      </c>
      <c r="D1983" s="1" t="s">
        <v>16838</v>
      </c>
      <c r="E1983" s="1" t="s">
        <v>16839</v>
      </c>
      <c r="F1983" s="45"/>
      <c r="G1983" s="45"/>
      <c r="H1983" s="45"/>
      <c r="I1983" s="45"/>
      <c r="J1983" s="45"/>
      <c r="K1983" s="45"/>
      <c r="L1983" s="45"/>
      <c r="M1983" s="45"/>
      <c r="N1983" s="45"/>
      <c r="O1983" s="45"/>
    </row>
    <row r="1984" ht="13.5" customHeight="1">
      <c r="A1984" s="1" t="s">
        <v>16781</v>
      </c>
      <c r="B1984" s="1" t="s">
        <v>45</v>
      </c>
      <c r="C1984" s="1" t="s">
        <v>115</v>
      </c>
      <c r="D1984" s="1" t="s">
        <v>16846</v>
      </c>
      <c r="E1984" s="1" t="s">
        <v>16847</v>
      </c>
      <c r="F1984" s="45"/>
      <c r="G1984" s="45"/>
      <c r="H1984" s="45"/>
      <c r="I1984" s="45"/>
      <c r="J1984" s="45"/>
      <c r="K1984" s="45"/>
      <c r="L1984" s="45"/>
      <c r="M1984" s="45"/>
      <c r="N1984" s="45"/>
      <c r="O1984" s="45"/>
    </row>
    <row r="1985" ht="13.5" customHeight="1">
      <c r="A1985" s="1" t="s">
        <v>16781</v>
      </c>
      <c r="B1985" s="1" t="s">
        <v>52</v>
      </c>
      <c r="C1985" s="1" t="s">
        <v>10</v>
      </c>
      <c r="D1985" s="1" t="s">
        <v>16850</v>
      </c>
      <c r="E1985" s="1" t="s">
        <v>16852</v>
      </c>
      <c r="F1985" s="45"/>
      <c r="G1985" s="45"/>
      <c r="H1985" s="45"/>
      <c r="I1985" s="45"/>
      <c r="J1985" s="45"/>
      <c r="K1985" s="45"/>
      <c r="L1985" s="45"/>
      <c r="M1985" s="45"/>
      <c r="N1985" s="45"/>
      <c r="O1985" s="45"/>
    </row>
    <row r="1986" ht="13.5" customHeight="1">
      <c r="A1986" s="1" t="s">
        <v>16781</v>
      </c>
      <c r="B1986" s="1" t="s">
        <v>57</v>
      </c>
      <c r="C1986" s="1" t="s">
        <v>10</v>
      </c>
      <c r="D1986" s="1" t="s">
        <v>16857</v>
      </c>
      <c r="E1986" s="1" t="s">
        <v>16861</v>
      </c>
      <c r="F1986" s="45"/>
      <c r="G1986" s="45"/>
      <c r="H1986" s="45"/>
      <c r="I1986" s="45"/>
      <c r="J1986" s="45"/>
      <c r="K1986" s="45"/>
      <c r="L1986" s="45"/>
      <c r="M1986" s="45"/>
      <c r="N1986" s="45"/>
      <c r="O1986" s="45"/>
    </row>
    <row r="1987" ht="13.5" customHeight="1">
      <c r="A1987" s="1" t="s">
        <v>16781</v>
      </c>
      <c r="B1987" s="1" t="s">
        <v>60</v>
      </c>
      <c r="C1987" s="1" t="s">
        <v>115</v>
      </c>
      <c r="D1987" s="1" t="s">
        <v>16866</v>
      </c>
      <c r="E1987" s="1" t="s">
        <v>16867</v>
      </c>
      <c r="F1987" s="45"/>
      <c r="G1987" s="45"/>
      <c r="H1987" s="45"/>
      <c r="I1987" s="45"/>
      <c r="J1987" s="45"/>
      <c r="K1987" s="45"/>
      <c r="L1987" s="45"/>
      <c r="M1987" s="45"/>
      <c r="N1987" s="45"/>
      <c r="O1987" s="45"/>
    </row>
    <row r="1988" ht="13.5" customHeight="1">
      <c r="A1988" s="1" t="s">
        <v>16781</v>
      </c>
      <c r="B1988" s="1" t="s">
        <v>65</v>
      </c>
      <c r="C1988" s="1" t="s">
        <v>10</v>
      </c>
      <c r="D1988" s="1" t="s">
        <v>16870</v>
      </c>
      <c r="E1988" s="1" t="s">
        <v>16871</v>
      </c>
      <c r="F1988" s="45"/>
      <c r="G1988" s="45"/>
      <c r="H1988" s="45"/>
      <c r="I1988" s="45"/>
      <c r="J1988" s="45"/>
      <c r="K1988" s="45"/>
      <c r="L1988" s="45"/>
      <c r="M1988" s="45"/>
      <c r="N1988" s="45"/>
      <c r="O1988" s="45"/>
    </row>
    <row r="1989" ht="13.5" customHeight="1">
      <c r="A1989" s="1" t="s">
        <v>16781</v>
      </c>
      <c r="B1989" s="1" t="s">
        <v>70</v>
      </c>
      <c r="C1989" s="1" t="s">
        <v>10</v>
      </c>
      <c r="D1989" s="1" t="s">
        <v>16875</v>
      </c>
      <c r="E1989" s="1" t="s">
        <v>16876</v>
      </c>
      <c r="F1989" s="45"/>
      <c r="G1989" s="45"/>
      <c r="H1989" s="45"/>
      <c r="I1989" s="45"/>
      <c r="J1989" s="45"/>
      <c r="K1989" s="45"/>
      <c r="L1989" s="45"/>
      <c r="M1989" s="45"/>
      <c r="N1989" s="45"/>
      <c r="O1989" s="45"/>
    </row>
    <row r="1990" ht="13.5" customHeight="1">
      <c r="A1990" s="1" t="s">
        <v>16781</v>
      </c>
      <c r="B1990" s="1" t="s">
        <v>74</v>
      </c>
      <c r="C1990" s="1" t="s">
        <v>10</v>
      </c>
      <c r="D1990" s="1" t="s">
        <v>16881</v>
      </c>
      <c r="E1990" s="1" t="s">
        <v>16882</v>
      </c>
      <c r="F1990" s="45"/>
      <c r="G1990" s="45"/>
      <c r="H1990" s="45"/>
      <c r="I1990" s="45"/>
      <c r="J1990" s="45"/>
      <c r="K1990" s="45"/>
      <c r="L1990" s="45"/>
      <c r="M1990" s="45"/>
      <c r="N1990" s="45"/>
      <c r="O1990" s="45"/>
    </row>
    <row r="1991" ht="13.5" customHeight="1">
      <c r="A1991" s="1" t="s">
        <v>16781</v>
      </c>
      <c r="B1991" s="1" t="s">
        <v>78</v>
      </c>
      <c r="C1991" s="1" t="s">
        <v>10</v>
      </c>
      <c r="D1991" s="1" t="s">
        <v>16883</v>
      </c>
      <c r="E1991" s="1" t="s">
        <v>16884</v>
      </c>
      <c r="F1991" s="45"/>
      <c r="G1991" s="45"/>
      <c r="H1991" s="45"/>
      <c r="I1991" s="45"/>
      <c r="J1991" s="45"/>
      <c r="K1991" s="45"/>
      <c r="L1991" s="45"/>
      <c r="M1991" s="45"/>
      <c r="N1991" s="45"/>
      <c r="O1991" s="45"/>
    </row>
    <row r="1992" ht="13.5" customHeight="1">
      <c r="A1992" s="1" t="s">
        <v>16781</v>
      </c>
      <c r="B1992" s="1" t="s">
        <v>83</v>
      </c>
      <c r="C1992" s="1" t="s">
        <v>115</v>
      </c>
      <c r="D1992" s="1" t="s">
        <v>16888</v>
      </c>
      <c r="E1992" s="1" t="s">
        <v>16889</v>
      </c>
      <c r="F1992" s="45"/>
      <c r="G1992" s="45"/>
      <c r="H1992" s="45"/>
      <c r="I1992" s="45"/>
      <c r="J1992" s="45"/>
      <c r="K1992" s="45"/>
      <c r="L1992" s="45"/>
      <c r="M1992" s="45"/>
      <c r="N1992" s="45"/>
      <c r="O1992" s="45"/>
    </row>
    <row r="1993" ht="13.5" customHeight="1">
      <c r="A1993" s="1" t="s">
        <v>16781</v>
      </c>
      <c r="B1993" s="1" t="s">
        <v>86</v>
      </c>
      <c r="C1993" s="1" t="s">
        <v>10</v>
      </c>
      <c r="D1993" s="1" t="s">
        <v>16892</v>
      </c>
      <c r="E1993" s="1" t="s">
        <v>16893</v>
      </c>
      <c r="F1993" s="45"/>
      <c r="G1993" s="45"/>
      <c r="H1993" s="45"/>
      <c r="I1993" s="45"/>
      <c r="J1993" s="45"/>
      <c r="K1993" s="45"/>
      <c r="L1993" s="45"/>
      <c r="M1993" s="45"/>
      <c r="N1993" s="45"/>
      <c r="O1993" s="45"/>
    </row>
    <row r="1994" ht="13.5" customHeight="1">
      <c r="A1994" s="1" t="s">
        <v>16781</v>
      </c>
      <c r="B1994" s="1" t="s">
        <v>91</v>
      </c>
      <c r="C1994" s="1" t="s">
        <v>115</v>
      </c>
      <c r="D1994" s="1" t="s">
        <v>16897</v>
      </c>
      <c r="E1994" s="1" t="s">
        <v>16898</v>
      </c>
      <c r="F1994" s="45"/>
      <c r="G1994" s="45"/>
      <c r="H1994" s="45"/>
      <c r="I1994" s="45"/>
      <c r="J1994" s="45"/>
      <c r="K1994" s="45"/>
      <c r="L1994" s="45"/>
      <c r="M1994" s="45"/>
      <c r="N1994" s="45"/>
      <c r="O1994" s="45"/>
    </row>
    <row r="1995" ht="13.5" customHeight="1">
      <c r="A1995" s="1" t="s">
        <v>16781</v>
      </c>
      <c r="B1995" s="1" t="s">
        <v>94</v>
      </c>
      <c r="C1995" s="1" t="s">
        <v>10</v>
      </c>
      <c r="D1995" s="1" t="s">
        <v>16903</v>
      </c>
      <c r="E1995" s="1" t="s">
        <v>16904</v>
      </c>
      <c r="F1995" s="45"/>
      <c r="G1995" s="45"/>
      <c r="H1995" s="45"/>
      <c r="I1995" s="45"/>
      <c r="J1995" s="45"/>
      <c r="K1995" s="45"/>
      <c r="L1995" s="45"/>
      <c r="M1995" s="45"/>
      <c r="N1995" s="45"/>
      <c r="O1995" s="45"/>
    </row>
    <row r="1996" ht="13.5" customHeight="1">
      <c r="A1996" s="1" t="s">
        <v>16781</v>
      </c>
      <c r="B1996" s="1" t="s">
        <v>186</v>
      </c>
      <c r="C1996" s="1" t="s">
        <v>10</v>
      </c>
      <c r="D1996" s="1" t="s">
        <v>16911</v>
      </c>
      <c r="E1996" s="1" t="s">
        <v>16912</v>
      </c>
      <c r="F1996" s="45"/>
      <c r="G1996" s="45"/>
      <c r="H1996" s="45"/>
      <c r="I1996" s="45"/>
      <c r="J1996" s="45"/>
      <c r="K1996" s="45"/>
      <c r="L1996" s="45"/>
      <c r="M1996" s="45"/>
      <c r="N1996" s="45"/>
      <c r="O1996" s="45"/>
    </row>
    <row r="1997" ht="13.5" customHeight="1">
      <c r="A1997" s="1" t="s">
        <v>16781</v>
      </c>
      <c r="B1997" s="1" t="s">
        <v>189</v>
      </c>
      <c r="C1997" s="1" t="s">
        <v>10</v>
      </c>
      <c r="D1997" s="1" t="s">
        <v>16918</v>
      </c>
      <c r="E1997" s="1" t="s">
        <v>16920</v>
      </c>
      <c r="F1997" s="45"/>
      <c r="G1997" s="45"/>
      <c r="H1997" s="45"/>
      <c r="I1997" s="45"/>
      <c r="J1997" s="45"/>
      <c r="K1997" s="45"/>
      <c r="L1997" s="45"/>
      <c r="M1997" s="45"/>
      <c r="N1997" s="45"/>
      <c r="O1997" s="45"/>
    </row>
    <row r="1998" ht="13.5" customHeight="1">
      <c r="A1998" s="1" t="s">
        <v>16781</v>
      </c>
      <c r="B1998" s="1" t="s">
        <v>193</v>
      </c>
      <c r="C1998" s="1" t="s">
        <v>10</v>
      </c>
      <c r="D1998" s="1" t="s">
        <v>16924</v>
      </c>
      <c r="E1998" s="1" t="s">
        <v>16925</v>
      </c>
      <c r="F1998" s="45"/>
      <c r="G1998" s="45"/>
      <c r="H1998" s="45"/>
      <c r="I1998" s="45"/>
      <c r="J1998" s="45"/>
      <c r="K1998" s="45"/>
      <c r="L1998" s="45"/>
      <c r="M1998" s="45"/>
      <c r="N1998" s="45"/>
      <c r="O1998" s="45"/>
    </row>
    <row r="1999" ht="13.5" customHeight="1">
      <c r="A1999" s="1" t="s">
        <v>16781</v>
      </c>
      <c r="B1999" s="1" t="s">
        <v>197</v>
      </c>
      <c r="C1999" s="1" t="s">
        <v>10</v>
      </c>
      <c r="D1999" s="1" t="s">
        <v>16928</v>
      </c>
      <c r="E1999" s="1" t="s">
        <v>16929</v>
      </c>
      <c r="F1999" s="45"/>
      <c r="G1999" s="45"/>
      <c r="H1999" s="45"/>
      <c r="I1999" s="45"/>
      <c r="J1999" s="45"/>
      <c r="K1999" s="45"/>
      <c r="L1999" s="45"/>
      <c r="M1999" s="45"/>
      <c r="N1999" s="45"/>
      <c r="O1999" s="45"/>
    </row>
    <row r="2000" ht="13.5" customHeight="1">
      <c r="A2000" s="1" t="s">
        <v>16781</v>
      </c>
      <c r="B2000" s="1" t="s">
        <v>201</v>
      </c>
      <c r="C2000" s="1" t="s">
        <v>10</v>
      </c>
      <c r="D2000" s="1" t="s">
        <v>16931</v>
      </c>
      <c r="E2000" s="1" t="s">
        <v>16933</v>
      </c>
      <c r="F2000" s="45"/>
      <c r="G2000" s="45"/>
      <c r="H2000" s="45"/>
      <c r="I2000" s="45"/>
      <c r="J2000" s="45"/>
      <c r="K2000" s="45"/>
      <c r="L2000" s="45"/>
      <c r="M2000" s="45"/>
      <c r="N2000" s="45"/>
      <c r="O2000" s="45"/>
    </row>
    <row r="2001" ht="13.5" customHeight="1">
      <c r="A2001" s="1" t="s">
        <v>16781</v>
      </c>
      <c r="B2001" s="1" t="s">
        <v>206</v>
      </c>
      <c r="C2001" s="1" t="s">
        <v>10</v>
      </c>
      <c r="D2001" s="1" t="s">
        <v>16936</v>
      </c>
      <c r="E2001" s="1" t="s">
        <v>16937</v>
      </c>
      <c r="F2001" s="45"/>
      <c r="G2001" s="45"/>
      <c r="H2001" s="45"/>
      <c r="I2001" s="45"/>
      <c r="J2001" s="45"/>
      <c r="K2001" s="45"/>
      <c r="L2001" s="45"/>
      <c r="M2001" s="45"/>
      <c r="N2001" s="45"/>
      <c r="O2001" s="45"/>
    </row>
    <row r="2002" ht="13.5" customHeight="1">
      <c r="A2002" s="1" t="s">
        <v>16781</v>
      </c>
      <c r="B2002" s="1" t="s">
        <v>211</v>
      </c>
      <c r="C2002" s="1" t="s">
        <v>374</v>
      </c>
      <c r="D2002" s="1" t="s">
        <v>16940</v>
      </c>
      <c r="E2002" s="1" t="s">
        <v>16941</v>
      </c>
      <c r="F2002" s="45"/>
      <c r="G2002" s="45"/>
      <c r="H2002" s="45"/>
      <c r="I2002" s="45"/>
      <c r="J2002" s="45"/>
      <c r="K2002" s="45"/>
      <c r="L2002" s="45"/>
      <c r="M2002" s="45"/>
      <c r="N2002" s="45"/>
      <c r="O2002" s="45"/>
    </row>
    <row r="2003" ht="13.5" customHeight="1">
      <c r="A2003" s="1" t="s">
        <v>16781</v>
      </c>
      <c r="B2003" s="1" t="s">
        <v>215</v>
      </c>
      <c r="C2003" s="1" t="s">
        <v>10</v>
      </c>
      <c r="D2003" s="1" t="s">
        <v>16943</v>
      </c>
      <c r="E2003" s="1" t="s">
        <v>16945</v>
      </c>
      <c r="F2003" s="45"/>
      <c r="G2003" s="45"/>
      <c r="H2003" s="45"/>
      <c r="I2003" s="45"/>
      <c r="J2003" s="45"/>
      <c r="K2003" s="45"/>
      <c r="L2003" s="45"/>
      <c r="M2003" s="45"/>
      <c r="N2003" s="45"/>
      <c r="O2003" s="45"/>
    </row>
    <row r="2004" ht="13.5" customHeight="1">
      <c r="A2004" s="1" t="s">
        <v>16781</v>
      </c>
      <c r="B2004" s="1" t="s">
        <v>220</v>
      </c>
      <c r="C2004" s="1" t="s">
        <v>10</v>
      </c>
      <c r="D2004" s="1" t="s">
        <v>16948</v>
      </c>
      <c r="E2004" s="1" t="s">
        <v>16949</v>
      </c>
      <c r="F2004" s="45"/>
      <c r="G2004" s="45"/>
      <c r="H2004" s="45"/>
      <c r="I2004" s="45"/>
      <c r="J2004" s="45"/>
      <c r="K2004" s="45"/>
      <c r="L2004" s="45"/>
      <c r="M2004" s="45"/>
      <c r="N2004" s="45"/>
      <c r="O2004" s="45"/>
    </row>
    <row r="2005" ht="13.5" customHeight="1">
      <c r="A2005" s="1" t="s">
        <v>16781</v>
      </c>
      <c r="B2005" s="1" t="s">
        <v>99</v>
      </c>
      <c r="C2005" s="1" t="s">
        <v>817</v>
      </c>
      <c r="D2005" s="3"/>
      <c r="E2005" s="3"/>
      <c r="F2005" s="45"/>
      <c r="G2005" s="45"/>
      <c r="H2005" s="45"/>
      <c r="I2005" s="45"/>
      <c r="J2005" s="45"/>
      <c r="K2005" s="45"/>
      <c r="L2005" s="45"/>
      <c r="M2005" s="45"/>
      <c r="N2005" s="45"/>
      <c r="O2005" s="45"/>
    </row>
    <row r="2006" ht="13.5" customHeight="1">
      <c r="A2006" s="1" t="s">
        <v>16954</v>
      </c>
      <c r="B2006" s="2" t="s">
        <v>1</v>
      </c>
      <c r="C2006" s="1" t="s">
        <v>2</v>
      </c>
      <c r="D2006" s="3"/>
      <c r="E2006" s="3"/>
      <c r="F2006" s="45"/>
      <c r="G2006" s="45"/>
      <c r="H2006" s="45"/>
      <c r="I2006" s="45"/>
      <c r="J2006" s="45"/>
      <c r="K2006" s="45"/>
      <c r="L2006" s="45"/>
      <c r="M2006" s="45"/>
      <c r="N2006" s="45"/>
      <c r="O2006" s="45"/>
    </row>
    <row r="2007" ht="13.5" customHeight="1">
      <c r="A2007" s="1" t="s">
        <v>16954</v>
      </c>
      <c r="B2007" s="1" t="s">
        <v>5</v>
      </c>
      <c r="C2007" s="1" t="s">
        <v>303</v>
      </c>
      <c r="D2007" s="1" t="s">
        <v>16957</v>
      </c>
      <c r="E2007" s="1" t="s">
        <v>16958</v>
      </c>
      <c r="F2007" s="45"/>
      <c r="G2007" s="45"/>
      <c r="H2007" s="45"/>
      <c r="I2007" s="45"/>
      <c r="J2007" s="45"/>
      <c r="K2007" s="45"/>
      <c r="L2007" s="45"/>
      <c r="M2007" s="45"/>
      <c r="N2007" s="45"/>
      <c r="O2007" s="45"/>
    </row>
    <row r="2008" ht="13.5" customHeight="1">
      <c r="A2008" s="1" t="s">
        <v>16954</v>
      </c>
      <c r="B2008" s="1" t="s">
        <v>9</v>
      </c>
      <c r="C2008" s="1" t="s">
        <v>115</v>
      </c>
      <c r="D2008" s="1" t="s">
        <v>16961</v>
      </c>
      <c r="E2008" s="1" t="s">
        <v>16962</v>
      </c>
      <c r="F2008" s="45"/>
      <c r="G2008" s="45"/>
      <c r="H2008" s="45"/>
      <c r="I2008" s="45"/>
      <c r="J2008" s="45"/>
      <c r="K2008" s="45"/>
      <c r="L2008" s="45"/>
      <c r="M2008" s="45"/>
      <c r="N2008" s="45"/>
      <c r="O2008" s="45"/>
    </row>
    <row r="2009" ht="13.5" customHeight="1">
      <c r="A2009" s="1" t="s">
        <v>16954</v>
      </c>
      <c r="B2009" s="1" t="s">
        <v>13</v>
      </c>
      <c r="C2009" s="1" t="s">
        <v>10</v>
      </c>
      <c r="D2009" s="1" t="s">
        <v>16965</v>
      </c>
      <c r="E2009" s="1" t="s">
        <v>16966</v>
      </c>
      <c r="F2009" s="45"/>
      <c r="G2009" s="45"/>
      <c r="H2009" s="45"/>
      <c r="I2009" s="45"/>
      <c r="J2009" s="45"/>
      <c r="K2009" s="45"/>
      <c r="L2009" s="45"/>
      <c r="M2009" s="45"/>
      <c r="N2009" s="45"/>
      <c r="O2009" s="45"/>
    </row>
    <row r="2010" ht="13.5" customHeight="1">
      <c r="A2010" s="1" t="s">
        <v>16954</v>
      </c>
      <c r="B2010" s="1" t="s">
        <v>16</v>
      </c>
      <c r="C2010" s="1" t="s">
        <v>10</v>
      </c>
      <c r="D2010" s="1" t="s">
        <v>16967</v>
      </c>
      <c r="E2010" s="1" t="s">
        <v>16968</v>
      </c>
      <c r="F2010" s="45"/>
      <c r="G2010" s="45"/>
      <c r="H2010" s="45"/>
      <c r="I2010" s="45"/>
      <c r="J2010" s="45"/>
      <c r="K2010" s="45"/>
      <c r="L2010" s="45"/>
      <c r="M2010" s="45"/>
      <c r="N2010" s="45"/>
      <c r="O2010" s="45"/>
    </row>
    <row r="2011" ht="13.5" customHeight="1">
      <c r="A2011" s="1" t="s">
        <v>16954</v>
      </c>
      <c r="B2011" s="1" t="s">
        <v>21</v>
      </c>
      <c r="C2011" s="1" t="s">
        <v>115</v>
      </c>
      <c r="D2011" s="1" t="s">
        <v>16973</v>
      </c>
      <c r="E2011" s="1" t="s">
        <v>16974</v>
      </c>
      <c r="F2011" s="45"/>
      <c r="G2011" s="45"/>
      <c r="H2011" s="45"/>
      <c r="I2011" s="45"/>
      <c r="J2011" s="45"/>
      <c r="K2011" s="45"/>
      <c r="L2011" s="45"/>
      <c r="M2011" s="45"/>
      <c r="N2011" s="45"/>
      <c r="O2011" s="45"/>
    </row>
    <row r="2012" ht="13.5" customHeight="1">
      <c r="A2012" s="1" t="s">
        <v>16954</v>
      </c>
      <c r="B2012" s="1" t="s">
        <v>27</v>
      </c>
      <c r="C2012" s="1" t="s">
        <v>10</v>
      </c>
      <c r="D2012" s="1" t="s">
        <v>16975</v>
      </c>
      <c r="E2012" s="1" t="s">
        <v>16976</v>
      </c>
      <c r="F2012" s="45"/>
      <c r="G2012" s="45"/>
      <c r="H2012" s="45"/>
      <c r="I2012" s="45"/>
      <c r="J2012" s="45"/>
      <c r="K2012" s="45"/>
      <c r="L2012" s="45"/>
      <c r="M2012" s="45"/>
      <c r="N2012" s="45"/>
      <c r="O2012" s="45"/>
    </row>
    <row r="2013" ht="13.5" customHeight="1">
      <c r="A2013" s="1" t="s">
        <v>16954</v>
      </c>
      <c r="B2013" s="1" t="s">
        <v>31</v>
      </c>
      <c r="C2013" s="1" t="s">
        <v>374</v>
      </c>
      <c r="D2013" s="1" t="s">
        <v>16981</v>
      </c>
      <c r="E2013" s="1" t="s">
        <v>16982</v>
      </c>
      <c r="F2013" s="45"/>
      <c r="G2013" s="45"/>
      <c r="H2013" s="45"/>
      <c r="I2013" s="45"/>
      <c r="J2013" s="45"/>
      <c r="K2013" s="45"/>
      <c r="L2013" s="45"/>
      <c r="M2013" s="45"/>
      <c r="N2013" s="45"/>
      <c r="O2013" s="45"/>
    </row>
    <row r="2014" ht="13.5" customHeight="1">
      <c r="A2014" s="1" t="s">
        <v>16954</v>
      </c>
      <c r="B2014" s="1" t="s">
        <v>34</v>
      </c>
      <c r="C2014" s="1" t="s">
        <v>10</v>
      </c>
      <c r="D2014" s="1" t="s">
        <v>16986</v>
      </c>
      <c r="E2014" s="1" t="s">
        <v>16987</v>
      </c>
      <c r="F2014" s="45"/>
      <c r="G2014" s="45"/>
      <c r="H2014" s="45"/>
      <c r="I2014" s="45"/>
      <c r="J2014" s="45"/>
      <c r="K2014" s="45"/>
      <c r="L2014" s="45"/>
      <c r="M2014" s="45"/>
      <c r="N2014" s="45"/>
      <c r="O2014" s="45"/>
    </row>
    <row r="2015" ht="13.5" customHeight="1">
      <c r="A2015" s="1" t="s">
        <v>16954</v>
      </c>
      <c r="B2015" s="1" t="s">
        <v>40</v>
      </c>
      <c r="C2015" s="1" t="s">
        <v>374</v>
      </c>
      <c r="D2015" s="1" t="s">
        <v>16990</v>
      </c>
      <c r="E2015" s="1" t="s">
        <v>16992</v>
      </c>
      <c r="F2015" s="45"/>
      <c r="G2015" s="45"/>
      <c r="H2015" s="45"/>
      <c r="I2015" s="45"/>
      <c r="J2015" s="45"/>
      <c r="K2015" s="45"/>
      <c r="L2015" s="45"/>
      <c r="M2015" s="45"/>
      <c r="N2015" s="45"/>
      <c r="O2015" s="45"/>
    </row>
    <row r="2016" ht="13.5" customHeight="1">
      <c r="A2016" s="1" t="s">
        <v>16954</v>
      </c>
      <c r="B2016" s="1" t="s">
        <v>45</v>
      </c>
      <c r="C2016" s="1" t="s">
        <v>10</v>
      </c>
      <c r="D2016" s="1" t="s">
        <v>16994</v>
      </c>
      <c r="E2016" s="1" t="s">
        <v>16996</v>
      </c>
      <c r="F2016" s="45"/>
      <c r="G2016" s="45"/>
      <c r="H2016" s="45"/>
      <c r="I2016" s="45"/>
      <c r="J2016" s="45"/>
      <c r="K2016" s="45"/>
      <c r="L2016" s="45"/>
      <c r="M2016" s="45"/>
      <c r="N2016" s="45"/>
      <c r="O2016" s="45"/>
    </row>
    <row r="2017" ht="13.5" customHeight="1">
      <c r="A2017" s="1" t="s">
        <v>16954</v>
      </c>
      <c r="B2017" s="1" t="s">
        <v>52</v>
      </c>
      <c r="C2017" s="1" t="s">
        <v>10</v>
      </c>
      <c r="D2017" s="1" t="s">
        <v>16998</v>
      </c>
      <c r="E2017" s="1" t="s">
        <v>17000</v>
      </c>
      <c r="F2017" s="45"/>
      <c r="G2017" s="45"/>
      <c r="H2017" s="45"/>
      <c r="I2017" s="45"/>
      <c r="J2017" s="45"/>
      <c r="K2017" s="45"/>
      <c r="L2017" s="45"/>
      <c r="M2017" s="45"/>
      <c r="N2017" s="45"/>
      <c r="O2017" s="45"/>
    </row>
    <row r="2018" ht="13.5" customHeight="1">
      <c r="A2018" s="1" t="s">
        <v>16954</v>
      </c>
      <c r="B2018" s="1" t="s">
        <v>57</v>
      </c>
      <c r="C2018" s="1" t="s">
        <v>10</v>
      </c>
      <c r="D2018" s="1" t="s">
        <v>17002</v>
      </c>
      <c r="E2018" s="1" t="s">
        <v>17004</v>
      </c>
      <c r="F2018" s="45"/>
      <c r="G2018" s="45"/>
      <c r="H2018" s="45"/>
      <c r="I2018" s="45"/>
      <c r="J2018" s="45"/>
      <c r="K2018" s="45"/>
      <c r="L2018" s="45"/>
      <c r="M2018" s="45"/>
      <c r="N2018" s="45"/>
      <c r="O2018" s="45"/>
    </row>
    <row r="2019" ht="13.5" customHeight="1">
      <c r="A2019" s="1" t="s">
        <v>16954</v>
      </c>
      <c r="B2019" s="1" t="s">
        <v>60</v>
      </c>
      <c r="C2019" s="1" t="s">
        <v>10</v>
      </c>
      <c r="D2019" s="1" t="s">
        <v>17006</v>
      </c>
      <c r="E2019" s="1" t="s">
        <v>17008</v>
      </c>
      <c r="F2019" s="45"/>
      <c r="G2019" s="45"/>
      <c r="H2019" s="45"/>
      <c r="I2019" s="45"/>
      <c r="J2019" s="45"/>
      <c r="K2019" s="45"/>
      <c r="L2019" s="45"/>
      <c r="M2019" s="45"/>
      <c r="N2019" s="45"/>
      <c r="O2019" s="45"/>
    </row>
    <row r="2020" ht="13.5" customHeight="1">
      <c r="A2020" s="1" t="s">
        <v>16954</v>
      </c>
      <c r="B2020" s="1" t="s">
        <v>65</v>
      </c>
      <c r="C2020" s="1" t="s">
        <v>10</v>
      </c>
      <c r="D2020" s="1" t="s">
        <v>17010</v>
      </c>
      <c r="E2020" s="1" t="s">
        <v>17011</v>
      </c>
      <c r="F2020" s="45"/>
      <c r="G2020" s="45"/>
      <c r="H2020" s="45"/>
      <c r="I2020" s="45"/>
      <c r="J2020" s="45"/>
      <c r="K2020" s="45"/>
      <c r="L2020" s="45"/>
      <c r="M2020" s="45"/>
      <c r="N2020" s="45"/>
      <c r="O2020" s="45"/>
    </row>
    <row r="2021" ht="13.5" customHeight="1">
      <c r="A2021" s="1" t="s">
        <v>16954</v>
      </c>
      <c r="B2021" s="1" t="s">
        <v>70</v>
      </c>
      <c r="C2021" s="1" t="s">
        <v>374</v>
      </c>
      <c r="D2021" s="1" t="s">
        <v>17013</v>
      </c>
      <c r="E2021" s="1" t="s">
        <v>17014</v>
      </c>
      <c r="F2021" s="45"/>
      <c r="G2021" s="45"/>
      <c r="H2021" s="45"/>
      <c r="I2021" s="45"/>
      <c r="J2021" s="45"/>
      <c r="K2021" s="45"/>
      <c r="L2021" s="45"/>
      <c r="M2021" s="45"/>
      <c r="N2021" s="45"/>
      <c r="O2021" s="45"/>
    </row>
    <row r="2022" ht="13.5" customHeight="1">
      <c r="A2022" s="1" t="s">
        <v>16954</v>
      </c>
      <c r="B2022" s="1" t="s">
        <v>74</v>
      </c>
      <c r="C2022" s="1" t="s">
        <v>374</v>
      </c>
      <c r="D2022" s="1" t="s">
        <v>17018</v>
      </c>
      <c r="E2022" s="1" t="s">
        <v>17020</v>
      </c>
      <c r="F2022" s="45"/>
      <c r="G2022" s="45"/>
      <c r="H2022" s="45"/>
      <c r="I2022" s="45"/>
      <c r="J2022" s="45"/>
      <c r="K2022" s="45"/>
      <c r="L2022" s="45"/>
      <c r="M2022" s="45"/>
      <c r="N2022" s="45"/>
      <c r="O2022" s="45"/>
    </row>
    <row r="2023" ht="13.5" customHeight="1">
      <c r="A2023" s="1" t="s">
        <v>16954</v>
      </c>
      <c r="B2023" s="1" t="s">
        <v>78</v>
      </c>
      <c r="C2023" s="1" t="s">
        <v>10</v>
      </c>
      <c r="D2023" s="1" t="s">
        <v>17026</v>
      </c>
      <c r="E2023" s="1" t="s">
        <v>17028</v>
      </c>
      <c r="F2023" s="45"/>
      <c r="G2023" s="45"/>
      <c r="H2023" s="45"/>
      <c r="I2023" s="45"/>
      <c r="J2023" s="45"/>
      <c r="K2023" s="45"/>
      <c r="L2023" s="45"/>
      <c r="M2023" s="45"/>
      <c r="N2023" s="45"/>
      <c r="O2023" s="45"/>
    </row>
    <row r="2024" ht="13.5" customHeight="1">
      <c r="A2024" s="1" t="s">
        <v>16954</v>
      </c>
      <c r="B2024" s="1" t="s">
        <v>83</v>
      </c>
      <c r="C2024" s="1" t="s">
        <v>10</v>
      </c>
      <c r="D2024" s="1" t="s">
        <v>17032</v>
      </c>
      <c r="E2024" s="1" t="s">
        <v>17034</v>
      </c>
      <c r="F2024" s="45"/>
      <c r="G2024" s="45"/>
      <c r="H2024" s="45"/>
      <c r="I2024" s="45"/>
      <c r="J2024" s="45"/>
      <c r="K2024" s="45"/>
      <c r="L2024" s="45"/>
      <c r="M2024" s="45"/>
      <c r="N2024" s="45"/>
      <c r="O2024" s="45"/>
    </row>
    <row r="2025" ht="13.5" customHeight="1">
      <c r="A2025" s="1" t="s">
        <v>16954</v>
      </c>
      <c r="B2025" s="1" t="s">
        <v>86</v>
      </c>
      <c r="C2025" s="1" t="s">
        <v>115</v>
      </c>
      <c r="D2025" s="1" t="s">
        <v>17039</v>
      </c>
      <c r="E2025" s="1" t="s">
        <v>17040</v>
      </c>
      <c r="F2025" s="45"/>
      <c r="G2025" s="45"/>
      <c r="H2025" s="45"/>
      <c r="I2025" s="45"/>
      <c r="J2025" s="45"/>
      <c r="K2025" s="45"/>
      <c r="L2025" s="45"/>
      <c r="M2025" s="45"/>
      <c r="N2025" s="45"/>
      <c r="O2025" s="45"/>
    </row>
    <row r="2026" ht="13.5" customHeight="1">
      <c r="A2026" s="1" t="s">
        <v>16954</v>
      </c>
      <c r="B2026" s="1" t="s">
        <v>91</v>
      </c>
      <c r="C2026" s="1" t="s">
        <v>10</v>
      </c>
      <c r="D2026" s="1" t="s">
        <v>17045</v>
      </c>
      <c r="E2026" s="1" t="s">
        <v>17046</v>
      </c>
      <c r="F2026" s="45"/>
      <c r="G2026" s="45"/>
      <c r="H2026" s="45"/>
      <c r="I2026" s="45"/>
      <c r="J2026" s="45"/>
      <c r="K2026" s="45"/>
      <c r="L2026" s="45"/>
      <c r="M2026" s="45"/>
      <c r="N2026" s="45"/>
      <c r="O2026" s="45"/>
    </row>
    <row r="2027" ht="13.5" customHeight="1">
      <c r="A2027" s="1" t="s">
        <v>16954</v>
      </c>
      <c r="B2027" s="1" t="s">
        <v>94</v>
      </c>
      <c r="C2027" s="1" t="s">
        <v>10</v>
      </c>
      <c r="D2027" s="1" t="s">
        <v>17049</v>
      </c>
      <c r="E2027" s="1" t="s">
        <v>17051</v>
      </c>
      <c r="F2027" s="45"/>
      <c r="G2027" s="45"/>
      <c r="H2027" s="45"/>
      <c r="I2027" s="45"/>
      <c r="J2027" s="45"/>
      <c r="K2027" s="45"/>
      <c r="L2027" s="45"/>
      <c r="M2027" s="45"/>
      <c r="N2027" s="45"/>
      <c r="O2027" s="45"/>
    </row>
    <row r="2028" ht="13.5" customHeight="1">
      <c r="A2028" s="1" t="s">
        <v>16954</v>
      </c>
      <c r="B2028" s="1" t="s">
        <v>186</v>
      </c>
      <c r="C2028" s="1" t="s">
        <v>10</v>
      </c>
      <c r="D2028" s="1" t="s">
        <v>17056</v>
      </c>
      <c r="E2028" s="1" t="s">
        <v>17058</v>
      </c>
      <c r="F2028" s="45"/>
      <c r="G2028" s="45"/>
      <c r="H2028" s="45"/>
      <c r="I2028" s="45"/>
      <c r="J2028" s="45"/>
      <c r="K2028" s="45"/>
      <c r="L2028" s="45"/>
      <c r="M2028" s="45"/>
      <c r="N2028" s="45"/>
      <c r="O2028" s="45"/>
    </row>
    <row r="2029" ht="13.5" customHeight="1">
      <c r="A2029" s="1" t="s">
        <v>16954</v>
      </c>
      <c r="B2029" s="1" t="s">
        <v>189</v>
      </c>
      <c r="C2029" s="1" t="s">
        <v>115</v>
      </c>
      <c r="D2029" s="1" t="s">
        <v>17062</v>
      </c>
      <c r="E2029" s="1" t="s">
        <v>17064</v>
      </c>
      <c r="F2029" s="45"/>
      <c r="G2029" s="45"/>
      <c r="H2029" s="45"/>
      <c r="I2029" s="45"/>
      <c r="J2029" s="45"/>
      <c r="K2029" s="45"/>
      <c r="L2029" s="45"/>
      <c r="M2029" s="45"/>
      <c r="N2029" s="45"/>
      <c r="O2029" s="45"/>
    </row>
    <row r="2030" ht="13.5" customHeight="1">
      <c r="A2030" s="1" t="s">
        <v>16954</v>
      </c>
      <c r="B2030" s="1" t="s">
        <v>193</v>
      </c>
      <c r="C2030" s="1" t="s">
        <v>10</v>
      </c>
      <c r="D2030" s="1" t="s">
        <v>17066</v>
      </c>
      <c r="E2030" s="1" t="s">
        <v>17068</v>
      </c>
      <c r="F2030" s="45"/>
      <c r="G2030" s="45"/>
      <c r="H2030" s="45"/>
      <c r="I2030" s="45"/>
      <c r="J2030" s="45"/>
      <c r="K2030" s="45"/>
      <c r="L2030" s="45"/>
      <c r="M2030" s="45"/>
      <c r="N2030" s="45"/>
      <c r="O2030" s="45"/>
    </row>
    <row r="2031" ht="13.5" customHeight="1">
      <c r="A2031" s="1" t="s">
        <v>16954</v>
      </c>
      <c r="B2031" s="1" t="s">
        <v>197</v>
      </c>
      <c r="C2031" s="1" t="s">
        <v>10</v>
      </c>
      <c r="D2031" s="1" t="s">
        <v>17069</v>
      </c>
      <c r="E2031" s="1" t="s">
        <v>17070</v>
      </c>
      <c r="F2031" s="45"/>
      <c r="G2031" s="45"/>
      <c r="H2031" s="45"/>
      <c r="I2031" s="45"/>
      <c r="J2031" s="45"/>
      <c r="K2031" s="45"/>
      <c r="L2031" s="45"/>
      <c r="M2031" s="45"/>
      <c r="N2031" s="45"/>
      <c r="O2031" s="45"/>
    </row>
    <row r="2032" ht="13.5" customHeight="1">
      <c r="A2032" s="1" t="s">
        <v>16954</v>
      </c>
      <c r="B2032" s="1" t="s">
        <v>201</v>
      </c>
      <c r="C2032" s="1" t="s">
        <v>10</v>
      </c>
      <c r="D2032" s="1" t="s">
        <v>17073</v>
      </c>
      <c r="E2032" s="1" t="s">
        <v>17074</v>
      </c>
      <c r="F2032" s="45"/>
      <c r="G2032" s="45"/>
      <c r="H2032" s="45"/>
      <c r="I2032" s="45"/>
      <c r="J2032" s="45"/>
      <c r="K2032" s="45"/>
      <c r="L2032" s="45"/>
      <c r="M2032" s="45"/>
      <c r="N2032" s="45"/>
      <c r="O2032" s="45"/>
    </row>
    <row r="2033" ht="13.5" customHeight="1">
      <c r="A2033" s="1" t="s">
        <v>16954</v>
      </c>
      <c r="B2033" s="1" t="s">
        <v>206</v>
      </c>
      <c r="C2033" s="1" t="s">
        <v>10</v>
      </c>
      <c r="D2033" s="1" t="s">
        <v>17077</v>
      </c>
      <c r="E2033" s="1" t="s">
        <v>17078</v>
      </c>
      <c r="F2033" s="45"/>
      <c r="G2033" s="45"/>
      <c r="H2033" s="45"/>
      <c r="I2033" s="45"/>
      <c r="J2033" s="45"/>
      <c r="K2033" s="45"/>
      <c r="L2033" s="45"/>
      <c r="M2033" s="45"/>
      <c r="N2033" s="45"/>
      <c r="O2033" s="45"/>
    </row>
    <row r="2034" ht="13.5" customHeight="1">
      <c r="A2034" s="1" t="s">
        <v>16954</v>
      </c>
      <c r="B2034" s="1" t="s">
        <v>211</v>
      </c>
      <c r="C2034" s="1" t="s">
        <v>10</v>
      </c>
      <c r="D2034" s="1" t="s">
        <v>17081</v>
      </c>
      <c r="E2034" s="1" t="s">
        <v>17082</v>
      </c>
      <c r="F2034" s="45"/>
      <c r="G2034" s="45"/>
      <c r="H2034" s="45"/>
      <c r="I2034" s="45"/>
      <c r="J2034" s="45"/>
      <c r="K2034" s="45"/>
      <c r="L2034" s="45"/>
      <c r="M2034" s="45"/>
      <c r="N2034" s="45"/>
      <c r="O2034" s="45"/>
    </row>
    <row r="2035" ht="13.5" customHeight="1">
      <c r="A2035" s="1" t="s">
        <v>16954</v>
      </c>
      <c r="B2035" s="1" t="s">
        <v>215</v>
      </c>
      <c r="C2035" s="1" t="s">
        <v>10</v>
      </c>
      <c r="D2035" s="1" t="s">
        <v>17085</v>
      </c>
      <c r="E2035" s="1" t="s">
        <v>17086</v>
      </c>
      <c r="F2035" s="45"/>
      <c r="G2035" s="45"/>
      <c r="H2035" s="45"/>
      <c r="I2035" s="45"/>
      <c r="J2035" s="45"/>
      <c r="K2035" s="45"/>
      <c r="L2035" s="45"/>
      <c r="M2035" s="45"/>
      <c r="N2035" s="45"/>
      <c r="O2035" s="45"/>
    </row>
    <row r="2036" ht="13.5" customHeight="1">
      <c r="A2036" s="1" t="s">
        <v>16954</v>
      </c>
      <c r="B2036" s="1" t="s">
        <v>220</v>
      </c>
      <c r="C2036" s="1" t="s">
        <v>115</v>
      </c>
      <c r="D2036" s="1" t="s">
        <v>17089</v>
      </c>
      <c r="E2036" s="1" t="s">
        <v>17090</v>
      </c>
      <c r="F2036" s="45"/>
      <c r="G2036" s="45"/>
      <c r="H2036" s="45"/>
      <c r="I2036" s="45"/>
      <c r="J2036" s="45"/>
      <c r="K2036" s="45"/>
      <c r="L2036" s="45"/>
      <c r="M2036" s="45"/>
      <c r="N2036" s="45"/>
      <c r="O2036" s="45"/>
    </row>
    <row r="2037" ht="13.5" customHeight="1">
      <c r="A2037" s="1" t="s">
        <v>16954</v>
      </c>
      <c r="B2037" s="1" t="s">
        <v>223</v>
      </c>
      <c r="C2037" s="1" t="s">
        <v>10</v>
      </c>
      <c r="D2037" s="1" t="s">
        <v>17092</v>
      </c>
      <c r="E2037" s="1" t="s">
        <v>17094</v>
      </c>
      <c r="F2037" s="45"/>
      <c r="G2037" s="45"/>
      <c r="H2037" s="45"/>
      <c r="I2037" s="45"/>
      <c r="J2037" s="45"/>
      <c r="K2037" s="45"/>
      <c r="L2037" s="45"/>
      <c r="M2037" s="45"/>
      <c r="N2037" s="45"/>
      <c r="O2037" s="45"/>
    </row>
    <row r="2038" ht="13.5" customHeight="1">
      <c r="A2038" s="1" t="s">
        <v>16954</v>
      </c>
      <c r="B2038" s="1" t="s">
        <v>229</v>
      </c>
      <c r="C2038" s="1" t="s">
        <v>10</v>
      </c>
      <c r="D2038" s="1" t="s">
        <v>17095</v>
      </c>
      <c r="E2038" s="1" t="s">
        <v>17097</v>
      </c>
      <c r="F2038" s="45"/>
      <c r="G2038" s="45"/>
      <c r="H2038" s="45"/>
      <c r="I2038" s="45"/>
      <c r="J2038" s="45"/>
      <c r="K2038" s="45"/>
      <c r="L2038" s="45"/>
      <c r="M2038" s="45"/>
      <c r="N2038" s="45"/>
      <c r="O2038" s="45"/>
    </row>
    <row r="2039" ht="13.5" customHeight="1">
      <c r="A2039" s="1" t="s">
        <v>16954</v>
      </c>
      <c r="B2039" s="1" t="s">
        <v>233</v>
      </c>
      <c r="C2039" s="1" t="s">
        <v>10</v>
      </c>
      <c r="D2039" s="1" t="s">
        <v>17099</v>
      </c>
      <c r="E2039" s="1" t="s">
        <v>17100</v>
      </c>
      <c r="F2039" s="45"/>
      <c r="G2039" s="45"/>
      <c r="H2039" s="45"/>
      <c r="I2039" s="45"/>
      <c r="J2039" s="45"/>
      <c r="K2039" s="45"/>
      <c r="L2039" s="45"/>
      <c r="M2039" s="45"/>
      <c r="N2039" s="45"/>
      <c r="O2039" s="45"/>
    </row>
    <row r="2040" ht="13.5" customHeight="1">
      <c r="A2040" s="1" t="s">
        <v>16954</v>
      </c>
      <c r="B2040" s="1" t="s">
        <v>237</v>
      </c>
      <c r="C2040" s="1" t="s">
        <v>10</v>
      </c>
      <c r="D2040" s="1" t="s">
        <v>17101</v>
      </c>
      <c r="E2040" s="1" t="s">
        <v>17102</v>
      </c>
      <c r="F2040" s="45"/>
      <c r="G2040" s="45"/>
      <c r="H2040" s="45"/>
      <c r="I2040" s="45"/>
      <c r="J2040" s="45"/>
      <c r="K2040" s="45"/>
      <c r="L2040" s="45"/>
      <c r="M2040" s="45"/>
      <c r="N2040" s="45"/>
      <c r="O2040" s="45"/>
    </row>
    <row r="2041" ht="13.5" customHeight="1">
      <c r="A2041" s="1" t="s">
        <v>16954</v>
      </c>
      <c r="B2041" s="1" t="s">
        <v>241</v>
      </c>
      <c r="C2041" s="1" t="s">
        <v>10</v>
      </c>
      <c r="D2041" s="1" t="s">
        <v>17104</v>
      </c>
      <c r="E2041" s="1" t="s">
        <v>17105</v>
      </c>
      <c r="F2041" s="45"/>
      <c r="G2041" s="45"/>
      <c r="H2041" s="45"/>
      <c r="I2041" s="45"/>
      <c r="J2041" s="45"/>
      <c r="K2041" s="45"/>
      <c r="L2041" s="45"/>
      <c r="M2041" s="45"/>
      <c r="N2041" s="45"/>
      <c r="O2041" s="45"/>
    </row>
    <row r="2042" ht="13.5" customHeight="1">
      <c r="A2042" s="1" t="s">
        <v>16954</v>
      </c>
      <c r="B2042" s="1" t="s">
        <v>244</v>
      </c>
      <c r="C2042" s="1" t="s">
        <v>10</v>
      </c>
      <c r="D2042" s="1" t="s">
        <v>17110</v>
      </c>
      <c r="E2042" s="1" t="s">
        <v>17111</v>
      </c>
      <c r="F2042" s="45"/>
      <c r="G2042" s="45"/>
      <c r="H2042" s="45"/>
      <c r="I2042" s="45"/>
      <c r="J2042" s="45"/>
      <c r="K2042" s="45"/>
      <c r="L2042" s="45"/>
      <c r="M2042" s="45"/>
      <c r="N2042" s="45"/>
      <c r="O2042" s="45"/>
    </row>
    <row r="2043" ht="13.5" customHeight="1">
      <c r="A2043" s="1" t="s">
        <v>16954</v>
      </c>
      <c r="B2043" s="1" t="s">
        <v>247</v>
      </c>
      <c r="C2043" s="1" t="s">
        <v>10</v>
      </c>
      <c r="D2043" s="1" t="s">
        <v>17114</v>
      </c>
      <c r="E2043" s="1" t="s">
        <v>17115</v>
      </c>
      <c r="F2043" s="45"/>
      <c r="G2043" s="45"/>
      <c r="H2043" s="45"/>
      <c r="I2043" s="45"/>
      <c r="J2043" s="45"/>
      <c r="K2043" s="45"/>
      <c r="L2043" s="45"/>
      <c r="M2043" s="45"/>
      <c r="N2043" s="45"/>
      <c r="O2043" s="45"/>
    </row>
    <row r="2044" ht="13.5" customHeight="1">
      <c r="A2044" s="1" t="s">
        <v>16954</v>
      </c>
      <c r="B2044" s="1" t="s">
        <v>251</v>
      </c>
      <c r="C2044" s="1" t="s">
        <v>10</v>
      </c>
      <c r="D2044" s="1" t="s">
        <v>17117</v>
      </c>
      <c r="E2044" s="1" t="s">
        <v>17119</v>
      </c>
      <c r="F2044" s="45"/>
      <c r="G2044" s="45"/>
      <c r="H2044" s="45"/>
      <c r="I2044" s="45"/>
      <c r="J2044" s="45"/>
      <c r="K2044" s="45"/>
      <c r="L2044" s="45"/>
      <c r="M2044" s="45"/>
      <c r="N2044" s="45"/>
      <c r="O2044" s="45"/>
    </row>
    <row r="2045" ht="13.5" customHeight="1">
      <c r="A2045" s="1" t="s">
        <v>16954</v>
      </c>
      <c r="B2045" s="1" t="s">
        <v>254</v>
      </c>
      <c r="C2045" s="1" t="s">
        <v>10</v>
      </c>
      <c r="D2045" s="1" t="s">
        <v>17122</v>
      </c>
      <c r="E2045" s="1" t="s">
        <v>17123</v>
      </c>
      <c r="F2045" s="45"/>
      <c r="G2045" s="45"/>
      <c r="H2045" s="45"/>
      <c r="I2045" s="45"/>
      <c r="J2045" s="45"/>
      <c r="K2045" s="45"/>
      <c r="L2045" s="45"/>
      <c r="M2045" s="45"/>
      <c r="N2045" s="45"/>
      <c r="O2045" s="45"/>
    </row>
    <row r="2046" ht="13.5" customHeight="1">
      <c r="A2046" s="1" t="s">
        <v>16954</v>
      </c>
      <c r="B2046" s="1" t="s">
        <v>258</v>
      </c>
      <c r="C2046" s="1" t="s">
        <v>10</v>
      </c>
      <c r="D2046" s="1" t="s">
        <v>17126</v>
      </c>
      <c r="E2046" s="1" t="s">
        <v>17127</v>
      </c>
      <c r="F2046" s="45"/>
      <c r="G2046" s="45"/>
      <c r="H2046" s="45"/>
      <c r="I2046" s="45"/>
      <c r="J2046" s="45"/>
      <c r="K2046" s="45"/>
      <c r="L2046" s="45"/>
      <c r="M2046" s="45"/>
      <c r="N2046" s="45"/>
      <c r="O2046" s="45"/>
    </row>
    <row r="2047" ht="13.5" customHeight="1">
      <c r="A2047" s="1" t="s">
        <v>16954</v>
      </c>
      <c r="B2047" s="1" t="s">
        <v>99</v>
      </c>
      <c r="C2047" s="1" t="s">
        <v>817</v>
      </c>
      <c r="D2047" s="3"/>
      <c r="E2047" s="3"/>
      <c r="F2047" s="45"/>
      <c r="G2047" s="45"/>
      <c r="H2047" s="45"/>
      <c r="I2047" s="45"/>
      <c r="J2047" s="45"/>
      <c r="K2047" s="45"/>
      <c r="L2047" s="45"/>
      <c r="M2047" s="45"/>
      <c r="N2047" s="45"/>
      <c r="O2047" s="45"/>
    </row>
    <row r="2048" ht="13.5" customHeight="1">
      <c r="A2048" s="1" t="s">
        <v>17132</v>
      </c>
      <c r="B2048" s="2" t="s">
        <v>1</v>
      </c>
      <c r="C2048" s="1" t="s">
        <v>2</v>
      </c>
      <c r="D2048" s="3"/>
      <c r="E2048" s="3"/>
      <c r="F2048" s="45"/>
      <c r="G2048" s="45"/>
      <c r="H2048" s="45"/>
      <c r="I2048" s="45"/>
      <c r="J2048" s="45"/>
      <c r="K2048" s="45"/>
      <c r="L2048" s="45"/>
      <c r="M2048" s="45"/>
      <c r="N2048" s="45"/>
      <c r="O2048" s="45"/>
    </row>
    <row r="2049" ht="13.5" customHeight="1">
      <c r="A2049" s="1" t="s">
        <v>17132</v>
      </c>
      <c r="B2049" s="1" t="s">
        <v>5</v>
      </c>
      <c r="C2049" s="1" t="s">
        <v>303</v>
      </c>
      <c r="D2049" s="1" t="s">
        <v>17135</v>
      </c>
      <c r="E2049" s="1" t="s">
        <v>17136</v>
      </c>
      <c r="F2049" s="45"/>
      <c r="G2049" s="45"/>
      <c r="H2049" s="45"/>
      <c r="I2049" s="45"/>
      <c r="J2049" s="45"/>
      <c r="K2049" s="45"/>
      <c r="L2049" s="45"/>
      <c r="M2049" s="45"/>
      <c r="N2049" s="45"/>
      <c r="O2049" s="45"/>
    </row>
    <row r="2050" ht="13.5" customHeight="1">
      <c r="A2050" s="1" t="s">
        <v>17132</v>
      </c>
      <c r="B2050" s="1" t="s">
        <v>9</v>
      </c>
      <c r="C2050" s="1" t="s">
        <v>10</v>
      </c>
      <c r="D2050" s="1" t="s">
        <v>17139</v>
      </c>
      <c r="E2050" s="1" t="s">
        <v>17140</v>
      </c>
      <c r="F2050" s="45"/>
      <c r="G2050" s="45"/>
      <c r="H2050" s="45"/>
      <c r="I2050" s="45"/>
      <c r="J2050" s="45"/>
      <c r="K2050" s="45"/>
      <c r="L2050" s="45"/>
      <c r="M2050" s="45"/>
      <c r="N2050" s="45"/>
      <c r="O2050" s="45"/>
    </row>
    <row r="2051" ht="13.5" customHeight="1">
      <c r="A2051" s="1" t="s">
        <v>17132</v>
      </c>
      <c r="B2051" s="1" t="s">
        <v>13</v>
      </c>
      <c r="C2051" s="1" t="s">
        <v>374</v>
      </c>
      <c r="D2051" s="1" t="s">
        <v>17143</v>
      </c>
      <c r="E2051" s="1" t="s">
        <v>17144</v>
      </c>
      <c r="F2051" s="45"/>
      <c r="G2051" s="45"/>
      <c r="H2051" s="45"/>
      <c r="I2051" s="45"/>
      <c r="J2051" s="45"/>
      <c r="K2051" s="45"/>
      <c r="L2051" s="45"/>
      <c r="M2051" s="45"/>
      <c r="N2051" s="45"/>
      <c r="O2051" s="45"/>
    </row>
    <row r="2052" ht="13.5" customHeight="1">
      <c r="A2052" s="1" t="s">
        <v>17132</v>
      </c>
      <c r="B2052" s="1" t="s">
        <v>16</v>
      </c>
      <c r="C2052" s="1" t="s">
        <v>374</v>
      </c>
      <c r="D2052" s="1" t="s">
        <v>17147</v>
      </c>
      <c r="E2052" s="1" t="s">
        <v>13795</v>
      </c>
      <c r="F2052" s="45"/>
      <c r="G2052" s="45"/>
      <c r="H2052" s="45"/>
      <c r="I2052" s="45"/>
      <c r="J2052" s="45"/>
      <c r="K2052" s="45"/>
      <c r="L2052" s="45"/>
      <c r="M2052" s="45"/>
      <c r="N2052" s="45"/>
      <c r="O2052" s="45"/>
    </row>
    <row r="2053" ht="13.5" customHeight="1">
      <c r="A2053" s="1" t="s">
        <v>17132</v>
      </c>
      <c r="B2053" s="1" t="s">
        <v>21</v>
      </c>
      <c r="C2053" s="1" t="s">
        <v>10</v>
      </c>
      <c r="D2053" s="1" t="s">
        <v>17150</v>
      </c>
      <c r="E2053" s="1" t="s">
        <v>17151</v>
      </c>
      <c r="F2053" s="45"/>
      <c r="G2053" s="45"/>
      <c r="H2053" s="45"/>
      <c r="I2053" s="45"/>
      <c r="J2053" s="45"/>
      <c r="K2053" s="45"/>
      <c r="L2053" s="45"/>
      <c r="M2053" s="45"/>
      <c r="N2053" s="45"/>
      <c r="O2053" s="45"/>
    </row>
    <row r="2054" ht="13.5" customHeight="1">
      <c r="A2054" s="1" t="s">
        <v>17132</v>
      </c>
      <c r="B2054" s="1" t="s">
        <v>27</v>
      </c>
      <c r="C2054" s="1" t="s">
        <v>10</v>
      </c>
      <c r="D2054" s="1" t="s">
        <v>17154</v>
      </c>
      <c r="E2054" s="1" t="s">
        <v>17156</v>
      </c>
      <c r="F2054" s="45"/>
      <c r="G2054" s="45"/>
      <c r="H2054" s="45"/>
      <c r="I2054" s="45"/>
      <c r="J2054" s="45"/>
      <c r="K2054" s="45"/>
      <c r="L2054" s="45"/>
      <c r="M2054" s="45"/>
      <c r="N2054" s="45"/>
      <c r="O2054" s="45"/>
    </row>
    <row r="2055" ht="13.5" customHeight="1">
      <c r="A2055" s="1" t="s">
        <v>17132</v>
      </c>
      <c r="B2055" s="1" t="s">
        <v>31</v>
      </c>
      <c r="C2055" s="1" t="s">
        <v>10</v>
      </c>
      <c r="D2055" s="1" t="s">
        <v>17158</v>
      </c>
      <c r="E2055" s="1" t="s">
        <v>17159</v>
      </c>
      <c r="F2055" s="45"/>
      <c r="G2055" s="45"/>
      <c r="H2055" s="45"/>
      <c r="I2055" s="45"/>
      <c r="J2055" s="45"/>
      <c r="K2055" s="45"/>
      <c r="L2055" s="45"/>
      <c r="M2055" s="45"/>
      <c r="N2055" s="45"/>
      <c r="O2055" s="45"/>
    </row>
    <row r="2056" ht="13.5" customHeight="1">
      <c r="A2056" s="1" t="s">
        <v>17132</v>
      </c>
      <c r="B2056" s="1" t="s">
        <v>34</v>
      </c>
      <c r="C2056" s="1" t="s">
        <v>115</v>
      </c>
      <c r="D2056" s="1" t="s">
        <v>17162</v>
      </c>
      <c r="E2056" s="1" t="s">
        <v>17165</v>
      </c>
      <c r="F2056" s="45"/>
      <c r="G2056" s="45"/>
      <c r="H2056" s="45"/>
      <c r="I2056" s="45"/>
      <c r="J2056" s="45"/>
      <c r="K2056" s="45"/>
      <c r="L2056" s="45"/>
      <c r="M2056" s="45"/>
      <c r="N2056" s="45"/>
      <c r="O2056" s="45"/>
    </row>
    <row r="2057" ht="13.5" customHeight="1">
      <c r="A2057" s="1" t="s">
        <v>17132</v>
      </c>
      <c r="B2057" s="1" t="s">
        <v>40</v>
      </c>
      <c r="C2057" s="1" t="s">
        <v>10</v>
      </c>
      <c r="D2057" s="1" t="s">
        <v>17168</v>
      </c>
      <c r="E2057" s="1" t="s">
        <v>17171</v>
      </c>
      <c r="F2057" s="45"/>
      <c r="G2057" s="45"/>
      <c r="H2057" s="45"/>
      <c r="I2057" s="45"/>
      <c r="J2057" s="45"/>
      <c r="K2057" s="45"/>
      <c r="L2057" s="45"/>
      <c r="M2057" s="45"/>
      <c r="N2057" s="45"/>
      <c r="O2057" s="45"/>
    </row>
    <row r="2058" ht="13.5" customHeight="1">
      <c r="A2058" s="1" t="s">
        <v>17132</v>
      </c>
      <c r="B2058" s="1" t="s">
        <v>45</v>
      </c>
      <c r="C2058" s="1" t="s">
        <v>10</v>
      </c>
      <c r="D2058" s="1" t="s">
        <v>17175</v>
      </c>
      <c r="E2058" s="1" t="s">
        <v>17177</v>
      </c>
      <c r="F2058" s="45"/>
      <c r="G2058" s="45"/>
      <c r="H2058" s="45"/>
      <c r="I2058" s="45"/>
      <c r="J2058" s="45"/>
      <c r="K2058" s="45"/>
      <c r="L2058" s="45"/>
      <c r="M2058" s="45"/>
      <c r="N2058" s="45"/>
      <c r="O2058" s="45"/>
    </row>
    <row r="2059" ht="13.5" customHeight="1">
      <c r="A2059" s="1" t="s">
        <v>17132</v>
      </c>
      <c r="B2059" s="1" t="s">
        <v>99</v>
      </c>
      <c r="C2059" s="1" t="s">
        <v>817</v>
      </c>
      <c r="D2059" s="3"/>
      <c r="E2059" s="3"/>
      <c r="F2059" s="45"/>
      <c r="G2059" s="45"/>
      <c r="H2059" s="45"/>
      <c r="I2059" s="45"/>
      <c r="J2059" s="45"/>
      <c r="K2059" s="45"/>
      <c r="L2059" s="45"/>
      <c r="M2059" s="45"/>
      <c r="N2059" s="45"/>
      <c r="O2059" s="45"/>
    </row>
    <row r="2060" ht="13.5" customHeight="1">
      <c r="A2060" s="1" t="s">
        <v>17184</v>
      </c>
      <c r="B2060" s="2" t="s">
        <v>1</v>
      </c>
      <c r="C2060" s="1" t="s">
        <v>2</v>
      </c>
      <c r="D2060" s="3"/>
      <c r="E2060" s="3"/>
      <c r="F2060" s="45"/>
      <c r="G2060" s="45"/>
      <c r="H2060" s="45"/>
      <c r="I2060" s="45"/>
      <c r="J2060" s="45"/>
      <c r="K2060" s="45"/>
      <c r="L2060" s="45"/>
      <c r="M2060" s="45"/>
      <c r="N2060" s="45"/>
      <c r="O2060" s="45"/>
    </row>
    <row r="2061" ht="13.5" customHeight="1">
      <c r="A2061" s="1" t="s">
        <v>17184</v>
      </c>
      <c r="B2061" s="1" t="s">
        <v>5</v>
      </c>
      <c r="C2061" s="1" t="s">
        <v>303</v>
      </c>
      <c r="D2061" s="1" t="s">
        <v>17185</v>
      </c>
      <c r="E2061" s="1" t="s">
        <v>17187</v>
      </c>
      <c r="F2061" s="45"/>
      <c r="G2061" s="45"/>
      <c r="H2061" s="45"/>
      <c r="I2061" s="45"/>
      <c r="J2061" s="45"/>
      <c r="K2061" s="45"/>
      <c r="L2061" s="45"/>
      <c r="M2061" s="45"/>
      <c r="N2061" s="45"/>
      <c r="O2061" s="45"/>
    </row>
    <row r="2062" ht="13.5" customHeight="1">
      <c r="A2062" s="1" t="s">
        <v>17184</v>
      </c>
      <c r="B2062" s="1" t="s">
        <v>9</v>
      </c>
      <c r="C2062" s="1" t="s">
        <v>10</v>
      </c>
      <c r="D2062" s="1" t="s">
        <v>17191</v>
      </c>
      <c r="E2062" s="1" t="s">
        <v>17192</v>
      </c>
      <c r="F2062" s="45"/>
      <c r="G2062" s="45"/>
      <c r="H2062" s="45"/>
      <c r="I2062" s="45"/>
      <c r="J2062" s="45"/>
      <c r="K2062" s="45"/>
      <c r="L2062" s="45"/>
      <c r="M2062" s="45"/>
      <c r="N2062" s="45"/>
      <c r="O2062" s="45"/>
    </row>
    <row r="2063" ht="13.5" customHeight="1">
      <c r="A2063" s="1" t="s">
        <v>17184</v>
      </c>
      <c r="B2063" s="1" t="s">
        <v>13</v>
      </c>
      <c r="C2063" s="1" t="s">
        <v>10</v>
      </c>
      <c r="D2063" s="1" t="s">
        <v>17198</v>
      </c>
      <c r="E2063" s="1" t="s">
        <v>17199</v>
      </c>
      <c r="F2063" s="45"/>
      <c r="G2063" s="45"/>
      <c r="H2063" s="45"/>
      <c r="I2063" s="45"/>
      <c r="J2063" s="45"/>
      <c r="K2063" s="45"/>
      <c r="L2063" s="45"/>
      <c r="M2063" s="45"/>
      <c r="N2063" s="45"/>
      <c r="O2063" s="45"/>
    </row>
    <row r="2064" ht="13.5" customHeight="1">
      <c r="A2064" s="1" t="s">
        <v>17184</v>
      </c>
      <c r="B2064" s="1" t="s">
        <v>16</v>
      </c>
      <c r="C2064" s="1" t="s">
        <v>10</v>
      </c>
      <c r="D2064" s="1" t="s">
        <v>17202</v>
      </c>
      <c r="E2064" s="1" t="s">
        <v>17203</v>
      </c>
      <c r="F2064" s="45"/>
      <c r="G2064" s="45"/>
      <c r="H2064" s="45"/>
      <c r="I2064" s="45"/>
      <c r="J2064" s="45"/>
      <c r="K2064" s="45"/>
      <c r="L2064" s="45"/>
      <c r="M2064" s="45"/>
      <c r="N2064" s="45"/>
      <c r="O2064" s="45"/>
    </row>
    <row r="2065" ht="13.5" customHeight="1">
      <c r="A2065" s="1" t="s">
        <v>17184</v>
      </c>
      <c r="B2065" s="1" t="s">
        <v>21</v>
      </c>
      <c r="C2065" s="1" t="s">
        <v>10</v>
      </c>
      <c r="D2065" s="1" t="s">
        <v>17206</v>
      </c>
      <c r="E2065" s="1" t="s">
        <v>17209</v>
      </c>
      <c r="F2065" s="45"/>
      <c r="G2065" s="45"/>
      <c r="H2065" s="45"/>
      <c r="I2065" s="45"/>
      <c r="J2065" s="45"/>
      <c r="K2065" s="45"/>
      <c r="L2065" s="45"/>
      <c r="M2065" s="45"/>
      <c r="N2065" s="45"/>
      <c r="O2065" s="45"/>
    </row>
    <row r="2066" ht="13.5" customHeight="1">
      <c r="A2066" s="1" t="s">
        <v>17184</v>
      </c>
      <c r="B2066" s="1" t="s">
        <v>27</v>
      </c>
      <c r="C2066" s="1" t="s">
        <v>10</v>
      </c>
      <c r="D2066" s="1" t="s">
        <v>17211</v>
      </c>
      <c r="E2066" s="1" t="s">
        <v>17212</v>
      </c>
      <c r="F2066" s="45"/>
      <c r="G2066" s="45"/>
      <c r="H2066" s="45"/>
      <c r="I2066" s="45"/>
      <c r="J2066" s="45"/>
      <c r="K2066" s="45"/>
      <c r="L2066" s="45"/>
      <c r="M2066" s="45"/>
      <c r="N2066" s="45"/>
      <c r="O2066" s="45"/>
    </row>
    <row r="2067" ht="13.5" customHeight="1">
      <c r="A2067" s="1" t="s">
        <v>17184</v>
      </c>
      <c r="B2067" s="1" t="s">
        <v>31</v>
      </c>
      <c r="C2067" s="1" t="s">
        <v>10</v>
      </c>
      <c r="D2067" s="1" t="s">
        <v>17215</v>
      </c>
      <c r="E2067" s="1" t="s">
        <v>17216</v>
      </c>
      <c r="F2067" s="45"/>
      <c r="G2067" s="45"/>
      <c r="H2067" s="45"/>
      <c r="I2067" s="45"/>
      <c r="J2067" s="45"/>
      <c r="K2067" s="45"/>
      <c r="L2067" s="45"/>
      <c r="M2067" s="45"/>
      <c r="N2067" s="45"/>
      <c r="O2067" s="45"/>
    </row>
    <row r="2068" ht="13.5" customHeight="1">
      <c r="A2068" s="1" t="s">
        <v>17184</v>
      </c>
      <c r="B2068" s="1" t="s">
        <v>34</v>
      </c>
      <c r="C2068" s="1" t="s">
        <v>374</v>
      </c>
      <c r="D2068" s="1" t="s">
        <v>17223</v>
      </c>
      <c r="E2068" s="1" t="s">
        <v>17225</v>
      </c>
      <c r="F2068" s="45"/>
      <c r="G2068" s="45"/>
      <c r="H2068" s="45"/>
      <c r="I2068" s="45"/>
      <c r="J2068" s="45"/>
      <c r="K2068" s="45"/>
      <c r="L2068" s="45"/>
      <c r="M2068" s="45"/>
      <c r="N2068" s="45"/>
      <c r="O2068" s="45"/>
    </row>
    <row r="2069" ht="13.5" customHeight="1">
      <c r="A2069" s="1" t="s">
        <v>17184</v>
      </c>
      <c r="B2069" s="1" t="s">
        <v>40</v>
      </c>
      <c r="C2069" s="1" t="s">
        <v>10</v>
      </c>
      <c r="D2069" s="1" t="s">
        <v>17230</v>
      </c>
      <c r="E2069" s="1" t="s">
        <v>17231</v>
      </c>
      <c r="F2069" s="45"/>
      <c r="G2069" s="45"/>
      <c r="H2069" s="45"/>
      <c r="I2069" s="45"/>
      <c r="J2069" s="45"/>
      <c r="K2069" s="45"/>
      <c r="L2069" s="45"/>
      <c r="M2069" s="45"/>
      <c r="N2069" s="45"/>
      <c r="O2069" s="45"/>
    </row>
    <row r="2070" ht="13.5" customHeight="1">
      <c r="A2070" s="1" t="s">
        <v>17184</v>
      </c>
      <c r="B2070" s="1" t="s">
        <v>45</v>
      </c>
      <c r="C2070" s="1" t="s">
        <v>10</v>
      </c>
      <c r="D2070" s="1" t="s">
        <v>17235</v>
      </c>
      <c r="E2070" s="1" t="s">
        <v>17237</v>
      </c>
      <c r="F2070" s="45"/>
      <c r="G2070" s="45"/>
      <c r="H2070" s="45"/>
      <c r="I2070" s="45"/>
      <c r="J2070" s="45"/>
      <c r="K2070" s="45"/>
      <c r="L2070" s="45"/>
      <c r="M2070" s="45"/>
      <c r="N2070" s="45"/>
      <c r="O2070" s="45"/>
    </row>
    <row r="2071" ht="13.5" customHeight="1">
      <c r="A2071" s="1" t="s">
        <v>17184</v>
      </c>
      <c r="B2071" s="1" t="s">
        <v>52</v>
      </c>
      <c r="C2071" s="1" t="s">
        <v>10</v>
      </c>
      <c r="D2071" s="1" t="s">
        <v>17240</v>
      </c>
      <c r="E2071" s="1" t="s">
        <v>17241</v>
      </c>
      <c r="F2071" s="45"/>
      <c r="G2071" s="45"/>
      <c r="H2071" s="45"/>
      <c r="I2071" s="45"/>
      <c r="J2071" s="45"/>
      <c r="K2071" s="45"/>
      <c r="L2071" s="45"/>
      <c r="M2071" s="45"/>
      <c r="N2071" s="45"/>
      <c r="O2071" s="45"/>
    </row>
    <row r="2072" ht="13.5" customHeight="1">
      <c r="A2072" s="1" t="s">
        <v>17184</v>
      </c>
      <c r="B2072" s="1" t="s">
        <v>57</v>
      </c>
      <c r="C2072" s="1" t="s">
        <v>10</v>
      </c>
      <c r="D2072" s="1" t="s">
        <v>17246</v>
      </c>
      <c r="E2072" s="1" t="s">
        <v>17247</v>
      </c>
      <c r="F2072" s="45"/>
      <c r="G2072" s="45"/>
      <c r="H2072" s="45"/>
      <c r="I2072" s="45"/>
      <c r="J2072" s="45"/>
      <c r="K2072" s="45"/>
      <c r="L2072" s="45"/>
      <c r="M2072" s="45"/>
      <c r="N2072" s="45"/>
      <c r="O2072" s="45"/>
    </row>
    <row r="2073" ht="13.5" customHeight="1">
      <c r="A2073" s="1" t="s">
        <v>17184</v>
      </c>
      <c r="B2073" s="1" t="s">
        <v>60</v>
      </c>
      <c r="C2073" s="1" t="s">
        <v>10</v>
      </c>
      <c r="D2073" s="1" t="s">
        <v>17252</v>
      </c>
      <c r="E2073" s="1" t="s">
        <v>17253</v>
      </c>
      <c r="F2073" s="45"/>
      <c r="G2073" s="45"/>
      <c r="H2073" s="45"/>
      <c r="I2073" s="45"/>
      <c r="J2073" s="45"/>
      <c r="K2073" s="45"/>
      <c r="L2073" s="45"/>
      <c r="M2073" s="45"/>
      <c r="N2073" s="45"/>
      <c r="O2073" s="45"/>
    </row>
    <row r="2074" ht="13.5" customHeight="1">
      <c r="A2074" s="1" t="s">
        <v>17184</v>
      </c>
      <c r="B2074" s="1" t="s">
        <v>65</v>
      </c>
      <c r="C2074" s="1" t="s">
        <v>10</v>
      </c>
      <c r="D2074" s="1" t="s">
        <v>17258</v>
      </c>
      <c r="E2074" s="1" t="s">
        <v>17259</v>
      </c>
      <c r="F2074" s="45"/>
      <c r="G2074" s="45"/>
      <c r="H2074" s="45"/>
      <c r="I2074" s="45"/>
      <c r="J2074" s="45"/>
      <c r="K2074" s="45"/>
      <c r="L2074" s="45"/>
      <c r="M2074" s="45"/>
      <c r="N2074" s="45"/>
      <c r="O2074" s="45"/>
    </row>
    <row r="2075" ht="13.5" customHeight="1">
      <c r="A2075" s="1" t="s">
        <v>17184</v>
      </c>
      <c r="B2075" s="1" t="s">
        <v>70</v>
      </c>
      <c r="C2075" s="1" t="s">
        <v>374</v>
      </c>
      <c r="D2075" s="1" t="s">
        <v>17262</v>
      </c>
      <c r="E2075" s="1" t="s">
        <v>17263</v>
      </c>
      <c r="F2075" s="45"/>
      <c r="G2075" s="45"/>
      <c r="H2075" s="45"/>
      <c r="I2075" s="45"/>
      <c r="J2075" s="45"/>
      <c r="K2075" s="45"/>
      <c r="L2075" s="45"/>
      <c r="M2075" s="45"/>
      <c r="N2075" s="45"/>
      <c r="O2075" s="45"/>
    </row>
    <row r="2076" ht="13.5" customHeight="1">
      <c r="A2076" s="1" t="s">
        <v>17184</v>
      </c>
      <c r="B2076" s="1" t="s">
        <v>74</v>
      </c>
      <c r="C2076" s="1" t="s">
        <v>10</v>
      </c>
      <c r="D2076" s="1" t="s">
        <v>17268</v>
      </c>
      <c r="E2076" s="1" t="s">
        <v>17270</v>
      </c>
      <c r="F2076" s="45"/>
      <c r="G2076" s="45"/>
      <c r="H2076" s="45"/>
      <c r="I2076" s="45"/>
      <c r="J2076" s="45"/>
      <c r="K2076" s="45"/>
      <c r="L2076" s="45"/>
      <c r="M2076" s="45"/>
      <c r="N2076" s="45"/>
      <c r="O2076" s="45"/>
    </row>
    <row r="2077" ht="13.5" customHeight="1">
      <c r="A2077" s="1" t="s">
        <v>17184</v>
      </c>
      <c r="B2077" s="1" t="s">
        <v>78</v>
      </c>
      <c r="C2077" s="1" t="s">
        <v>10</v>
      </c>
      <c r="D2077" s="1" t="s">
        <v>17274</v>
      </c>
      <c r="E2077" s="1" t="s">
        <v>17276</v>
      </c>
      <c r="F2077" s="45"/>
      <c r="G2077" s="45"/>
      <c r="H2077" s="45"/>
      <c r="I2077" s="45"/>
      <c r="J2077" s="45"/>
      <c r="K2077" s="45"/>
      <c r="L2077" s="45"/>
      <c r="M2077" s="45"/>
      <c r="N2077" s="45"/>
      <c r="O2077" s="45"/>
    </row>
    <row r="2078" ht="13.5" customHeight="1">
      <c r="A2078" s="1" t="s">
        <v>17184</v>
      </c>
      <c r="B2078" s="1" t="s">
        <v>83</v>
      </c>
      <c r="C2078" s="1" t="s">
        <v>10</v>
      </c>
      <c r="D2078" s="1" t="s">
        <v>17282</v>
      </c>
      <c r="E2078" s="1" t="s">
        <v>17283</v>
      </c>
      <c r="F2078" s="45"/>
      <c r="G2078" s="45"/>
      <c r="H2078" s="45"/>
      <c r="I2078" s="45"/>
      <c r="J2078" s="45"/>
      <c r="K2078" s="45"/>
      <c r="L2078" s="45"/>
      <c r="M2078" s="45"/>
      <c r="N2078" s="45"/>
      <c r="O2078" s="45"/>
    </row>
    <row r="2079" ht="13.5" customHeight="1">
      <c r="A2079" s="1" t="s">
        <v>17184</v>
      </c>
      <c r="B2079" s="1" t="s">
        <v>86</v>
      </c>
      <c r="C2079" s="1" t="s">
        <v>10</v>
      </c>
      <c r="D2079" s="1" t="s">
        <v>17288</v>
      </c>
      <c r="E2079" s="1" t="s">
        <v>17289</v>
      </c>
      <c r="F2079" s="45"/>
      <c r="G2079" s="45"/>
      <c r="H2079" s="45"/>
      <c r="I2079" s="45"/>
      <c r="J2079" s="45"/>
      <c r="K2079" s="45"/>
      <c r="L2079" s="45"/>
      <c r="M2079" s="45"/>
      <c r="N2079" s="45"/>
      <c r="O2079" s="45"/>
    </row>
    <row r="2080" ht="13.5" customHeight="1">
      <c r="A2080" s="1" t="s">
        <v>17184</v>
      </c>
      <c r="B2080" s="1" t="s">
        <v>91</v>
      </c>
      <c r="C2080" s="1" t="s">
        <v>10</v>
      </c>
      <c r="D2080" s="1" t="s">
        <v>17294</v>
      </c>
      <c r="E2080" s="1" t="s">
        <v>17295</v>
      </c>
      <c r="F2080" s="45"/>
      <c r="G2080" s="45"/>
      <c r="H2080" s="45"/>
      <c r="I2080" s="45"/>
      <c r="J2080" s="45"/>
      <c r="K2080" s="45"/>
      <c r="L2080" s="45"/>
      <c r="M2080" s="45"/>
      <c r="N2080" s="45"/>
      <c r="O2080" s="45"/>
    </row>
    <row r="2081" ht="13.5" customHeight="1">
      <c r="A2081" s="1" t="s">
        <v>17184</v>
      </c>
      <c r="B2081" s="1" t="s">
        <v>94</v>
      </c>
      <c r="C2081" s="1" t="s">
        <v>10</v>
      </c>
      <c r="D2081" s="1" t="s">
        <v>17298</v>
      </c>
      <c r="E2081" s="1" t="s">
        <v>17300</v>
      </c>
      <c r="F2081" s="45"/>
      <c r="G2081" s="45"/>
      <c r="H2081" s="45"/>
      <c r="I2081" s="45"/>
      <c r="J2081" s="45"/>
      <c r="K2081" s="45"/>
      <c r="L2081" s="45"/>
      <c r="M2081" s="45"/>
      <c r="N2081" s="45"/>
      <c r="O2081" s="45"/>
    </row>
    <row r="2082" ht="13.5" customHeight="1">
      <c r="A2082" s="1" t="s">
        <v>17184</v>
      </c>
      <c r="B2082" s="1" t="s">
        <v>186</v>
      </c>
      <c r="C2082" s="1" t="s">
        <v>10</v>
      </c>
      <c r="D2082" s="1" t="s">
        <v>17304</v>
      </c>
      <c r="E2082" s="1" t="s">
        <v>17306</v>
      </c>
      <c r="F2082" s="45"/>
      <c r="G2082" s="45"/>
      <c r="H2082" s="45"/>
      <c r="I2082" s="45"/>
      <c r="J2082" s="45"/>
      <c r="K2082" s="45"/>
      <c r="L2082" s="45"/>
      <c r="M2082" s="45"/>
      <c r="N2082" s="45"/>
      <c r="O2082" s="45"/>
    </row>
    <row r="2083" ht="13.5" customHeight="1">
      <c r="A2083" s="1" t="s">
        <v>17184</v>
      </c>
      <c r="B2083" s="1" t="s">
        <v>189</v>
      </c>
      <c r="C2083" s="1" t="s">
        <v>10</v>
      </c>
      <c r="D2083" s="1" t="s">
        <v>17308</v>
      </c>
      <c r="E2083" s="1" t="s">
        <v>17310</v>
      </c>
      <c r="F2083" s="45"/>
      <c r="G2083" s="45"/>
      <c r="H2083" s="45"/>
      <c r="I2083" s="45"/>
      <c r="J2083" s="45"/>
      <c r="K2083" s="45"/>
      <c r="L2083" s="45"/>
      <c r="M2083" s="45"/>
      <c r="N2083" s="45"/>
      <c r="O2083" s="45"/>
    </row>
    <row r="2084" ht="13.5" customHeight="1">
      <c r="A2084" s="1" t="s">
        <v>17184</v>
      </c>
      <c r="B2084" s="1" t="s">
        <v>193</v>
      </c>
      <c r="C2084" s="1" t="s">
        <v>10</v>
      </c>
      <c r="D2084" s="1" t="s">
        <v>17316</v>
      </c>
      <c r="E2084" s="1" t="s">
        <v>17317</v>
      </c>
      <c r="F2084" s="45"/>
      <c r="G2084" s="45"/>
      <c r="H2084" s="45"/>
      <c r="I2084" s="45"/>
      <c r="J2084" s="45"/>
      <c r="K2084" s="45"/>
      <c r="L2084" s="45"/>
      <c r="M2084" s="45"/>
      <c r="N2084" s="45"/>
      <c r="O2084" s="45"/>
    </row>
    <row r="2085" ht="13.5" customHeight="1">
      <c r="A2085" s="1" t="s">
        <v>17184</v>
      </c>
      <c r="B2085" s="1" t="s">
        <v>197</v>
      </c>
      <c r="C2085" s="1" t="s">
        <v>10</v>
      </c>
      <c r="D2085" s="1" t="s">
        <v>17322</v>
      </c>
      <c r="E2085" s="1" t="s">
        <v>17324</v>
      </c>
      <c r="F2085" s="45"/>
      <c r="G2085" s="45"/>
      <c r="H2085" s="45"/>
      <c r="I2085" s="45"/>
      <c r="J2085" s="45"/>
      <c r="K2085" s="45"/>
      <c r="L2085" s="45"/>
      <c r="M2085" s="45"/>
      <c r="N2085" s="45"/>
      <c r="O2085" s="45"/>
    </row>
    <row r="2086" ht="13.5" customHeight="1">
      <c r="A2086" s="1" t="s">
        <v>17184</v>
      </c>
      <c r="B2086" s="1" t="s">
        <v>201</v>
      </c>
      <c r="C2086" s="1" t="s">
        <v>10</v>
      </c>
      <c r="D2086" s="1" t="s">
        <v>17327</v>
      </c>
      <c r="E2086" s="1" t="s">
        <v>17329</v>
      </c>
      <c r="F2086" s="45"/>
      <c r="G2086" s="45"/>
      <c r="H2086" s="45"/>
      <c r="I2086" s="45"/>
      <c r="J2086" s="45"/>
      <c r="K2086" s="45"/>
      <c r="L2086" s="45"/>
      <c r="M2086" s="45"/>
      <c r="N2086" s="45"/>
      <c r="O2086" s="45"/>
    </row>
    <row r="2087" ht="13.5" customHeight="1">
      <c r="A2087" s="1" t="s">
        <v>17184</v>
      </c>
      <c r="B2087" s="1" t="s">
        <v>206</v>
      </c>
      <c r="C2087" s="1" t="s">
        <v>10</v>
      </c>
      <c r="D2087" s="1" t="s">
        <v>17332</v>
      </c>
      <c r="E2087" s="1" t="s">
        <v>17335</v>
      </c>
      <c r="F2087" s="45"/>
      <c r="G2087" s="45"/>
      <c r="H2087" s="45"/>
      <c r="I2087" s="45"/>
      <c r="J2087" s="45"/>
      <c r="K2087" s="45"/>
      <c r="L2087" s="45"/>
      <c r="M2087" s="45"/>
      <c r="N2087" s="45"/>
      <c r="O2087" s="45"/>
    </row>
    <row r="2088" ht="13.5" customHeight="1">
      <c r="A2088" s="1" t="s">
        <v>17184</v>
      </c>
      <c r="B2088" s="1" t="s">
        <v>211</v>
      </c>
      <c r="C2088" s="1" t="s">
        <v>10</v>
      </c>
      <c r="D2088" s="1" t="s">
        <v>17338</v>
      </c>
      <c r="E2088" s="1" t="s">
        <v>17341</v>
      </c>
      <c r="F2088" s="45"/>
      <c r="G2088" s="45"/>
      <c r="H2088" s="45"/>
      <c r="I2088" s="45"/>
      <c r="J2088" s="45"/>
      <c r="K2088" s="45"/>
      <c r="L2088" s="45"/>
      <c r="M2088" s="45"/>
      <c r="N2088" s="45"/>
      <c r="O2088" s="45"/>
    </row>
    <row r="2089" ht="13.5" customHeight="1">
      <c r="A2089" s="1" t="s">
        <v>17184</v>
      </c>
      <c r="B2089" s="1" t="s">
        <v>215</v>
      </c>
      <c r="C2089" s="1" t="s">
        <v>10</v>
      </c>
      <c r="D2089" s="1" t="s">
        <v>17343</v>
      </c>
      <c r="E2089" s="1" t="s">
        <v>17344</v>
      </c>
      <c r="F2089" s="45"/>
      <c r="G2089" s="45"/>
      <c r="H2089" s="45"/>
      <c r="I2089" s="45"/>
      <c r="J2089" s="45"/>
      <c r="K2089" s="45"/>
      <c r="L2089" s="45"/>
      <c r="M2089" s="45"/>
      <c r="N2089" s="45"/>
      <c r="O2089" s="45"/>
    </row>
    <row r="2090" ht="13.5" customHeight="1">
      <c r="A2090" s="1" t="s">
        <v>17184</v>
      </c>
      <c r="B2090" s="1" t="s">
        <v>220</v>
      </c>
      <c r="C2090" s="1" t="s">
        <v>10</v>
      </c>
      <c r="D2090" s="1" t="s">
        <v>17349</v>
      </c>
      <c r="E2090" s="1" t="s">
        <v>17350</v>
      </c>
      <c r="F2090" s="45"/>
      <c r="G2090" s="45"/>
      <c r="H2090" s="45"/>
      <c r="I2090" s="45"/>
      <c r="J2090" s="45"/>
      <c r="K2090" s="45"/>
      <c r="L2090" s="45"/>
      <c r="M2090" s="45"/>
      <c r="N2090" s="45"/>
      <c r="O2090" s="45"/>
    </row>
    <row r="2091" ht="13.5" customHeight="1">
      <c r="A2091" s="1" t="s">
        <v>17184</v>
      </c>
      <c r="B2091" s="1" t="s">
        <v>223</v>
      </c>
      <c r="C2091" s="1" t="s">
        <v>10</v>
      </c>
      <c r="D2091" s="1" t="s">
        <v>17355</v>
      </c>
      <c r="E2091" s="1" t="s">
        <v>17356</v>
      </c>
      <c r="F2091" s="45"/>
      <c r="G2091" s="45"/>
      <c r="H2091" s="45"/>
      <c r="I2091" s="45"/>
      <c r="J2091" s="45"/>
      <c r="K2091" s="45"/>
      <c r="L2091" s="45"/>
      <c r="M2091" s="45"/>
      <c r="N2091" s="45"/>
      <c r="O2091" s="45"/>
    </row>
    <row r="2092" ht="13.5" customHeight="1">
      <c r="A2092" s="1" t="s">
        <v>17184</v>
      </c>
      <c r="B2092" s="1" t="s">
        <v>229</v>
      </c>
      <c r="C2092" s="1" t="s">
        <v>115</v>
      </c>
      <c r="D2092" s="1" t="s">
        <v>17359</v>
      </c>
      <c r="E2092" s="1" t="s">
        <v>17360</v>
      </c>
      <c r="F2092" s="45"/>
      <c r="G2092" s="45"/>
      <c r="H2092" s="45"/>
      <c r="I2092" s="45"/>
      <c r="J2092" s="45"/>
      <c r="K2092" s="45"/>
      <c r="L2092" s="45"/>
      <c r="M2092" s="45"/>
      <c r="N2092" s="45"/>
      <c r="O2092" s="45"/>
    </row>
    <row r="2093" ht="13.5" customHeight="1">
      <c r="A2093" s="1" t="s">
        <v>17184</v>
      </c>
      <c r="B2093" s="1" t="s">
        <v>233</v>
      </c>
      <c r="C2093" s="1" t="s">
        <v>10</v>
      </c>
      <c r="D2093" s="1" t="s">
        <v>17365</v>
      </c>
      <c r="E2093" s="1" t="s">
        <v>17366</v>
      </c>
      <c r="F2093" s="45"/>
      <c r="G2093" s="45"/>
      <c r="H2093" s="45"/>
      <c r="I2093" s="45"/>
      <c r="J2093" s="45"/>
      <c r="K2093" s="45"/>
      <c r="L2093" s="45"/>
      <c r="M2093" s="45"/>
      <c r="N2093" s="45"/>
      <c r="O2093" s="45"/>
    </row>
    <row r="2094" ht="13.5" customHeight="1">
      <c r="A2094" s="1" t="s">
        <v>17184</v>
      </c>
      <c r="B2094" s="1" t="s">
        <v>237</v>
      </c>
      <c r="C2094" s="1" t="s">
        <v>10</v>
      </c>
      <c r="D2094" s="1" t="s">
        <v>17371</v>
      </c>
      <c r="E2094" s="1" t="s">
        <v>17372</v>
      </c>
      <c r="F2094" s="45"/>
      <c r="G2094" s="45"/>
      <c r="H2094" s="45"/>
      <c r="I2094" s="45"/>
      <c r="J2094" s="45"/>
      <c r="K2094" s="45"/>
      <c r="L2094" s="45"/>
      <c r="M2094" s="45"/>
      <c r="N2094" s="45"/>
      <c r="O2094" s="45"/>
    </row>
    <row r="2095" ht="13.5" customHeight="1">
      <c r="A2095" s="1" t="s">
        <v>17184</v>
      </c>
      <c r="B2095" s="1" t="s">
        <v>241</v>
      </c>
      <c r="C2095" s="1" t="s">
        <v>10</v>
      </c>
      <c r="D2095" s="1" t="s">
        <v>17377</v>
      </c>
      <c r="E2095" s="1" t="s">
        <v>17378</v>
      </c>
      <c r="F2095" s="45"/>
      <c r="G2095" s="45"/>
      <c r="H2095" s="45"/>
      <c r="I2095" s="45"/>
      <c r="J2095" s="45"/>
      <c r="K2095" s="45"/>
      <c r="L2095" s="45"/>
      <c r="M2095" s="45"/>
      <c r="N2095" s="45"/>
      <c r="O2095" s="45"/>
    </row>
    <row r="2096" ht="13.5" customHeight="1">
      <c r="A2096" s="1" t="s">
        <v>17184</v>
      </c>
      <c r="B2096" s="1" t="s">
        <v>244</v>
      </c>
      <c r="C2096" s="1" t="s">
        <v>10</v>
      </c>
      <c r="D2096" s="1" t="s">
        <v>17379</v>
      </c>
      <c r="E2096" s="1" t="s">
        <v>17380</v>
      </c>
      <c r="F2096" s="45"/>
      <c r="G2096" s="45"/>
      <c r="H2096" s="45"/>
      <c r="I2096" s="45"/>
      <c r="J2096" s="45"/>
      <c r="K2096" s="45"/>
      <c r="L2096" s="45"/>
      <c r="M2096" s="45"/>
      <c r="N2096" s="45"/>
      <c r="O2096" s="45"/>
    </row>
    <row r="2097" ht="13.5" customHeight="1">
      <c r="A2097" s="1" t="s">
        <v>17184</v>
      </c>
      <c r="B2097" s="1" t="s">
        <v>247</v>
      </c>
      <c r="C2097" s="1" t="s">
        <v>10</v>
      </c>
      <c r="D2097" s="1" t="s">
        <v>17383</v>
      </c>
      <c r="E2097" s="1" t="s">
        <v>17384</v>
      </c>
      <c r="F2097" s="45"/>
      <c r="G2097" s="45"/>
      <c r="H2097" s="45"/>
      <c r="I2097" s="45"/>
      <c r="J2097" s="45"/>
      <c r="K2097" s="45"/>
      <c r="L2097" s="45"/>
      <c r="M2097" s="45"/>
      <c r="N2097" s="45"/>
      <c r="O2097" s="45"/>
    </row>
    <row r="2098" ht="13.5" customHeight="1">
      <c r="A2098" s="1" t="s">
        <v>17184</v>
      </c>
      <c r="B2098" s="1" t="s">
        <v>251</v>
      </c>
      <c r="C2098" s="1" t="s">
        <v>10</v>
      </c>
      <c r="D2098" s="1" t="s">
        <v>17388</v>
      </c>
      <c r="E2098" s="1" t="s">
        <v>17389</v>
      </c>
      <c r="F2098" s="45"/>
      <c r="G2098" s="45"/>
      <c r="H2098" s="45"/>
      <c r="I2098" s="45"/>
      <c r="J2098" s="45"/>
      <c r="K2098" s="45"/>
      <c r="L2098" s="45"/>
      <c r="M2098" s="45"/>
      <c r="N2098" s="45"/>
      <c r="O2098" s="45"/>
    </row>
    <row r="2099" ht="13.5" customHeight="1">
      <c r="A2099" s="1" t="s">
        <v>17184</v>
      </c>
      <c r="B2099" s="1" t="s">
        <v>99</v>
      </c>
      <c r="C2099" s="1" t="s">
        <v>817</v>
      </c>
      <c r="D2099" s="3"/>
      <c r="E2099" s="3"/>
      <c r="F2099" s="45"/>
      <c r="G2099" s="45"/>
      <c r="H2099" s="45"/>
      <c r="I2099" s="45"/>
      <c r="J2099" s="45"/>
      <c r="K2099" s="45"/>
      <c r="L2099" s="45"/>
      <c r="M2099" s="45"/>
      <c r="N2099" s="45"/>
      <c r="O2099" s="45"/>
    </row>
    <row r="2100" ht="13.5" customHeight="1">
      <c r="A2100" s="1" t="s">
        <v>17396</v>
      </c>
      <c r="B2100" s="2" t="s">
        <v>1</v>
      </c>
      <c r="C2100" s="1" t="s">
        <v>2</v>
      </c>
      <c r="D2100" s="3"/>
      <c r="E2100" s="3"/>
      <c r="F2100" s="45"/>
      <c r="G2100" s="45"/>
      <c r="H2100" s="45"/>
      <c r="I2100" s="45"/>
      <c r="J2100" s="45"/>
      <c r="K2100" s="45"/>
      <c r="L2100" s="45"/>
      <c r="M2100" s="45"/>
      <c r="N2100" s="45"/>
      <c r="O2100" s="45"/>
    </row>
    <row r="2101" ht="13.5" customHeight="1">
      <c r="A2101" s="1" t="s">
        <v>17396</v>
      </c>
      <c r="B2101" s="1" t="s">
        <v>5</v>
      </c>
      <c r="C2101" s="1" t="s">
        <v>303</v>
      </c>
      <c r="D2101" s="1" t="s">
        <v>17403</v>
      </c>
      <c r="E2101" s="1" t="s">
        <v>17404</v>
      </c>
      <c r="F2101" s="45"/>
      <c r="G2101" s="45"/>
      <c r="H2101" s="45"/>
      <c r="I2101" s="45"/>
      <c r="J2101" s="45"/>
      <c r="K2101" s="45"/>
      <c r="L2101" s="45"/>
      <c r="M2101" s="45"/>
      <c r="N2101" s="45"/>
      <c r="O2101" s="45"/>
    </row>
    <row r="2102" ht="13.5" customHeight="1">
      <c r="A2102" s="1" t="s">
        <v>17396</v>
      </c>
      <c r="B2102" s="1" t="s">
        <v>9</v>
      </c>
      <c r="C2102" s="1" t="s">
        <v>10</v>
      </c>
      <c r="D2102" s="1" t="s">
        <v>17411</v>
      </c>
      <c r="E2102" s="1" t="s">
        <v>17412</v>
      </c>
      <c r="F2102" s="45"/>
      <c r="G2102" s="45"/>
      <c r="H2102" s="45"/>
      <c r="I2102" s="45"/>
      <c r="J2102" s="45"/>
      <c r="K2102" s="45"/>
      <c r="L2102" s="45"/>
      <c r="M2102" s="45"/>
      <c r="N2102" s="45"/>
      <c r="O2102" s="45"/>
    </row>
    <row r="2103" ht="13.5" customHeight="1">
      <c r="A2103" s="1" t="s">
        <v>17396</v>
      </c>
      <c r="B2103" s="1" t="s">
        <v>13</v>
      </c>
      <c r="C2103" s="1" t="s">
        <v>10</v>
      </c>
      <c r="D2103" s="1" t="s">
        <v>17422</v>
      </c>
      <c r="E2103" s="1" t="s">
        <v>17424</v>
      </c>
      <c r="F2103" s="45"/>
      <c r="G2103" s="45"/>
      <c r="H2103" s="45"/>
      <c r="I2103" s="45"/>
      <c r="J2103" s="45"/>
      <c r="K2103" s="45"/>
      <c r="L2103" s="45"/>
      <c r="M2103" s="45"/>
      <c r="N2103" s="45"/>
      <c r="O2103" s="45"/>
    </row>
    <row r="2104" ht="13.5" customHeight="1">
      <c r="A2104" s="1" t="s">
        <v>17396</v>
      </c>
      <c r="B2104" s="1" t="s">
        <v>16</v>
      </c>
      <c r="C2104" s="1" t="s">
        <v>10</v>
      </c>
      <c r="D2104" s="1" t="s">
        <v>17431</v>
      </c>
      <c r="E2104" s="1" t="s">
        <v>17432</v>
      </c>
      <c r="F2104" s="45"/>
      <c r="G2104" s="45"/>
      <c r="H2104" s="45"/>
      <c r="I2104" s="45"/>
      <c r="J2104" s="45"/>
      <c r="K2104" s="45"/>
      <c r="L2104" s="45"/>
      <c r="M2104" s="45"/>
      <c r="N2104" s="45"/>
      <c r="O2104" s="45"/>
    </row>
    <row r="2105" ht="13.5" customHeight="1">
      <c r="A2105" s="1" t="s">
        <v>17396</v>
      </c>
      <c r="B2105" s="1" t="s">
        <v>21</v>
      </c>
      <c r="C2105" s="1" t="s">
        <v>10</v>
      </c>
      <c r="D2105" s="1" t="s">
        <v>17439</v>
      </c>
      <c r="E2105" s="1" t="s">
        <v>17440</v>
      </c>
      <c r="F2105" s="45"/>
      <c r="G2105" s="45"/>
      <c r="H2105" s="45"/>
      <c r="I2105" s="45"/>
      <c r="J2105" s="45"/>
      <c r="K2105" s="45"/>
      <c r="L2105" s="45"/>
      <c r="M2105" s="45"/>
      <c r="N2105" s="45"/>
      <c r="O2105" s="45"/>
    </row>
    <row r="2106" ht="13.5" customHeight="1">
      <c r="A2106" s="1" t="s">
        <v>17396</v>
      </c>
      <c r="B2106" s="1" t="s">
        <v>27</v>
      </c>
      <c r="C2106" s="1" t="s">
        <v>10</v>
      </c>
      <c r="D2106" s="1" t="s">
        <v>17447</v>
      </c>
      <c r="E2106" s="1" t="s">
        <v>17448</v>
      </c>
      <c r="F2106" s="45"/>
      <c r="G2106" s="45"/>
      <c r="H2106" s="45"/>
      <c r="I2106" s="45"/>
      <c r="J2106" s="45"/>
      <c r="K2106" s="45"/>
      <c r="L2106" s="45"/>
      <c r="M2106" s="45"/>
      <c r="N2106" s="45"/>
      <c r="O2106" s="45"/>
    </row>
    <row r="2107" ht="13.5" customHeight="1">
      <c r="A2107" s="1" t="s">
        <v>17396</v>
      </c>
      <c r="B2107" s="1" t="s">
        <v>31</v>
      </c>
      <c r="C2107" s="1" t="s">
        <v>374</v>
      </c>
      <c r="D2107" s="1" t="s">
        <v>17452</v>
      </c>
      <c r="E2107" s="1" t="s">
        <v>17453</v>
      </c>
      <c r="F2107" s="45"/>
      <c r="G2107" s="45"/>
      <c r="H2107" s="45"/>
      <c r="I2107" s="45"/>
      <c r="J2107" s="45"/>
      <c r="K2107" s="45"/>
      <c r="L2107" s="45"/>
      <c r="M2107" s="45"/>
      <c r="N2107" s="45"/>
      <c r="O2107" s="45"/>
    </row>
    <row r="2108" ht="13.5" customHeight="1">
      <c r="A2108" s="1" t="s">
        <v>17396</v>
      </c>
      <c r="B2108" s="1" t="s">
        <v>34</v>
      </c>
      <c r="C2108" s="1" t="s">
        <v>10</v>
      </c>
      <c r="D2108" s="1" t="s">
        <v>17458</v>
      </c>
      <c r="E2108" s="1" t="s">
        <v>17459</v>
      </c>
      <c r="F2108" s="45"/>
      <c r="G2108" s="45"/>
      <c r="H2108" s="45"/>
      <c r="I2108" s="45"/>
      <c r="J2108" s="45"/>
      <c r="K2108" s="45"/>
      <c r="L2108" s="45"/>
      <c r="M2108" s="45"/>
      <c r="N2108" s="45"/>
      <c r="O2108" s="45"/>
    </row>
    <row r="2109" ht="13.5" customHeight="1">
      <c r="A2109" s="1" t="s">
        <v>17396</v>
      </c>
      <c r="B2109" s="1" t="s">
        <v>40</v>
      </c>
      <c r="C2109" s="1" t="s">
        <v>10</v>
      </c>
      <c r="D2109" s="1" t="s">
        <v>17464</v>
      </c>
      <c r="E2109" s="1" t="s">
        <v>17465</v>
      </c>
      <c r="F2109" s="45"/>
      <c r="G2109" s="45"/>
      <c r="H2109" s="45"/>
      <c r="I2109" s="45"/>
      <c r="J2109" s="45"/>
      <c r="K2109" s="45"/>
      <c r="L2109" s="45"/>
      <c r="M2109" s="45"/>
      <c r="N2109" s="45"/>
      <c r="O2109" s="45"/>
    </row>
    <row r="2110" ht="13.5" customHeight="1">
      <c r="A2110" s="1" t="s">
        <v>17396</v>
      </c>
      <c r="B2110" s="1" t="s">
        <v>45</v>
      </c>
      <c r="C2110" s="1" t="s">
        <v>10</v>
      </c>
      <c r="D2110" s="1" t="s">
        <v>17468</v>
      </c>
      <c r="E2110" s="1" t="s">
        <v>17469</v>
      </c>
      <c r="F2110" s="45"/>
      <c r="G2110" s="45"/>
      <c r="H2110" s="45"/>
      <c r="I2110" s="45"/>
      <c r="J2110" s="45"/>
      <c r="K2110" s="45"/>
      <c r="L2110" s="45"/>
      <c r="M2110" s="45"/>
      <c r="N2110" s="45"/>
      <c r="O2110" s="45"/>
    </row>
    <row r="2111" ht="13.5" customHeight="1">
      <c r="A2111" s="1" t="s">
        <v>17396</v>
      </c>
      <c r="B2111" s="1" t="s">
        <v>52</v>
      </c>
      <c r="C2111" s="1" t="s">
        <v>115</v>
      </c>
      <c r="D2111" s="1" t="s">
        <v>17474</v>
      </c>
      <c r="E2111" s="1" t="s">
        <v>17475</v>
      </c>
      <c r="F2111" s="45"/>
      <c r="G2111" s="45"/>
      <c r="H2111" s="45"/>
      <c r="I2111" s="45"/>
      <c r="J2111" s="45"/>
      <c r="K2111" s="45"/>
      <c r="L2111" s="45"/>
      <c r="M2111" s="45"/>
      <c r="N2111" s="45"/>
      <c r="O2111" s="45"/>
    </row>
    <row r="2112" ht="13.5" customHeight="1">
      <c r="A2112" s="1" t="s">
        <v>17396</v>
      </c>
      <c r="B2112" s="1" t="s">
        <v>57</v>
      </c>
      <c r="C2112" s="1" t="s">
        <v>10</v>
      </c>
      <c r="D2112" s="1" t="s">
        <v>17479</v>
      </c>
      <c r="E2112" s="1" t="s">
        <v>17481</v>
      </c>
      <c r="F2112" s="45"/>
      <c r="G2112" s="45"/>
      <c r="H2112" s="45"/>
      <c r="I2112" s="45"/>
      <c r="J2112" s="45"/>
      <c r="K2112" s="45"/>
      <c r="L2112" s="45"/>
      <c r="M2112" s="45"/>
      <c r="N2112" s="45"/>
      <c r="O2112" s="45"/>
    </row>
    <row r="2113" ht="13.5" customHeight="1">
      <c r="A2113" s="1" t="s">
        <v>17396</v>
      </c>
      <c r="B2113" s="1" t="s">
        <v>60</v>
      </c>
      <c r="C2113" s="1" t="s">
        <v>10</v>
      </c>
      <c r="D2113" s="1" t="s">
        <v>17484</v>
      </c>
      <c r="E2113" s="1" t="s">
        <v>17486</v>
      </c>
      <c r="F2113" s="45"/>
      <c r="G2113" s="45"/>
      <c r="H2113" s="45"/>
      <c r="I2113" s="45"/>
      <c r="J2113" s="45"/>
      <c r="K2113" s="45"/>
      <c r="L2113" s="45"/>
      <c r="M2113" s="45"/>
      <c r="N2113" s="45"/>
      <c r="O2113" s="45"/>
    </row>
    <row r="2114" ht="13.5" customHeight="1">
      <c r="A2114" s="1" t="s">
        <v>17396</v>
      </c>
      <c r="B2114" s="1" t="s">
        <v>65</v>
      </c>
      <c r="C2114" s="1" t="s">
        <v>10</v>
      </c>
      <c r="D2114" s="1" t="s">
        <v>17488</v>
      </c>
      <c r="E2114" s="1" t="s">
        <v>17489</v>
      </c>
      <c r="F2114" s="45"/>
      <c r="G2114" s="45"/>
      <c r="H2114" s="45"/>
      <c r="I2114" s="45"/>
      <c r="J2114" s="45"/>
      <c r="K2114" s="45"/>
      <c r="L2114" s="45"/>
      <c r="M2114" s="45"/>
      <c r="N2114" s="45"/>
      <c r="O2114" s="45"/>
    </row>
    <row r="2115" ht="13.5" customHeight="1">
      <c r="A2115" s="1" t="s">
        <v>17396</v>
      </c>
      <c r="B2115" s="1" t="s">
        <v>70</v>
      </c>
      <c r="C2115" s="1" t="s">
        <v>10</v>
      </c>
      <c r="D2115" s="1" t="s">
        <v>17494</v>
      </c>
      <c r="E2115" s="1" t="s">
        <v>17495</v>
      </c>
      <c r="F2115" s="45"/>
      <c r="G2115" s="45"/>
      <c r="H2115" s="45"/>
      <c r="I2115" s="45"/>
      <c r="J2115" s="45"/>
      <c r="K2115" s="45"/>
      <c r="L2115" s="45"/>
      <c r="M2115" s="45"/>
      <c r="N2115" s="45"/>
      <c r="O2115" s="45"/>
    </row>
    <row r="2116" ht="13.5" customHeight="1">
      <c r="A2116" s="1" t="s">
        <v>17396</v>
      </c>
      <c r="B2116" s="1" t="s">
        <v>74</v>
      </c>
      <c r="C2116" s="1" t="s">
        <v>115</v>
      </c>
      <c r="D2116" s="1" t="s">
        <v>17498</v>
      </c>
      <c r="E2116" s="1" t="s">
        <v>17499</v>
      </c>
      <c r="F2116" s="45"/>
      <c r="G2116" s="45"/>
      <c r="H2116" s="45"/>
      <c r="I2116" s="45"/>
      <c r="J2116" s="45"/>
      <c r="K2116" s="45"/>
      <c r="L2116" s="45"/>
      <c r="M2116" s="45"/>
      <c r="N2116" s="45"/>
      <c r="O2116" s="45"/>
    </row>
    <row r="2117" ht="13.5" customHeight="1">
      <c r="A2117" s="1" t="s">
        <v>17396</v>
      </c>
      <c r="B2117" s="1" t="s">
        <v>78</v>
      </c>
      <c r="C2117" s="1" t="s">
        <v>10</v>
      </c>
      <c r="D2117" s="1" t="s">
        <v>17504</v>
      </c>
      <c r="E2117" s="1" t="s">
        <v>17505</v>
      </c>
      <c r="F2117" s="45"/>
      <c r="G2117" s="45"/>
      <c r="H2117" s="45"/>
      <c r="I2117" s="45"/>
      <c r="J2117" s="45"/>
      <c r="K2117" s="45"/>
      <c r="L2117" s="45"/>
      <c r="M2117" s="45"/>
      <c r="N2117" s="45"/>
      <c r="O2117" s="45"/>
    </row>
    <row r="2118" ht="13.5" customHeight="1">
      <c r="A2118" s="1" t="s">
        <v>17396</v>
      </c>
      <c r="B2118" s="1" t="s">
        <v>83</v>
      </c>
      <c r="C2118" s="1" t="s">
        <v>10</v>
      </c>
      <c r="D2118" s="1" t="s">
        <v>17508</v>
      </c>
      <c r="E2118" s="1" t="s">
        <v>17509</v>
      </c>
      <c r="F2118" s="45"/>
      <c r="G2118" s="45"/>
      <c r="H2118" s="45"/>
      <c r="I2118" s="45"/>
      <c r="J2118" s="45"/>
      <c r="K2118" s="45"/>
      <c r="L2118" s="45"/>
      <c r="M2118" s="45"/>
      <c r="N2118" s="45"/>
      <c r="O2118" s="45"/>
    </row>
    <row r="2119" ht="13.5" customHeight="1">
      <c r="A2119" s="1" t="s">
        <v>17396</v>
      </c>
      <c r="B2119" s="1" t="s">
        <v>86</v>
      </c>
      <c r="C2119" s="1" t="s">
        <v>10</v>
      </c>
      <c r="D2119" s="1" t="s">
        <v>17514</v>
      </c>
      <c r="E2119" s="1" t="s">
        <v>17515</v>
      </c>
      <c r="F2119" s="45"/>
      <c r="G2119" s="45"/>
      <c r="H2119" s="45"/>
      <c r="I2119" s="45"/>
      <c r="J2119" s="45"/>
      <c r="K2119" s="45"/>
      <c r="L2119" s="45"/>
      <c r="M2119" s="45"/>
      <c r="N2119" s="45"/>
      <c r="O2119" s="45"/>
    </row>
    <row r="2120" ht="13.5" customHeight="1">
      <c r="A2120" s="1" t="s">
        <v>17396</v>
      </c>
      <c r="B2120" s="1" t="s">
        <v>91</v>
      </c>
      <c r="C2120" s="1" t="s">
        <v>10</v>
      </c>
      <c r="D2120" s="1" t="s">
        <v>17518</v>
      </c>
      <c r="E2120" s="1" t="s">
        <v>17519</v>
      </c>
      <c r="F2120" s="45"/>
      <c r="G2120" s="45"/>
      <c r="H2120" s="45"/>
      <c r="I2120" s="45"/>
      <c r="J2120" s="45"/>
      <c r="K2120" s="45"/>
      <c r="L2120" s="45"/>
      <c r="M2120" s="45"/>
      <c r="N2120" s="45"/>
      <c r="O2120" s="45"/>
    </row>
    <row r="2121" ht="13.5" customHeight="1">
      <c r="A2121" s="1" t="s">
        <v>17396</v>
      </c>
      <c r="B2121" s="1" t="s">
        <v>94</v>
      </c>
      <c r="C2121" s="1" t="s">
        <v>10</v>
      </c>
      <c r="D2121" s="1" t="s">
        <v>17524</v>
      </c>
      <c r="E2121" s="1" t="s">
        <v>17525</v>
      </c>
      <c r="F2121" s="45"/>
      <c r="G2121" s="45"/>
      <c r="H2121" s="45"/>
      <c r="I2121" s="45"/>
      <c r="J2121" s="45"/>
      <c r="K2121" s="45"/>
      <c r="L2121" s="45"/>
      <c r="M2121" s="45"/>
      <c r="N2121" s="45"/>
      <c r="O2121" s="45"/>
    </row>
    <row r="2122" ht="13.5" customHeight="1">
      <c r="A2122" s="1" t="s">
        <v>17396</v>
      </c>
      <c r="B2122" s="1" t="s">
        <v>186</v>
      </c>
      <c r="C2122" s="1" t="s">
        <v>10</v>
      </c>
      <c r="D2122" s="1" t="s">
        <v>17528</v>
      </c>
      <c r="E2122" s="1" t="s">
        <v>17529</v>
      </c>
      <c r="F2122" s="45"/>
      <c r="G2122" s="45"/>
      <c r="H2122" s="45"/>
      <c r="I2122" s="45"/>
      <c r="J2122" s="45"/>
      <c r="K2122" s="45"/>
      <c r="L2122" s="45"/>
      <c r="M2122" s="45"/>
      <c r="N2122" s="45"/>
      <c r="O2122" s="45"/>
    </row>
    <row r="2123" ht="13.5" customHeight="1">
      <c r="A2123" s="1" t="s">
        <v>17396</v>
      </c>
      <c r="B2123" s="1" t="s">
        <v>189</v>
      </c>
      <c r="C2123" s="1" t="s">
        <v>10</v>
      </c>
      <c r="D2123" s="1" t="s">
        <v>17534</v>
      </c>
      <c r="E2123" s="1" t="s">
        <v>17535</v>
      </c>
      <c r="F2123" s="45"/>
      <c r="G2123" s="45"/>
      <c r="H2123" s="45"/>
      <c r="I2123" s="45"/>
      <c r="J2123" s="45"/>
      <c r="K2123" s="45"/>
      <c r="L2123" s="45"/>
      <c r="M2123" s="45"/>
      <c r="N2123" s="45"/>
      <c r="O2123" s="45"/>
    </row>
    <row r="2124" ht="13.5" customHeight="1">
      <c r="A2124" s="1" t="s">
        <v>17396</v>
      </c>
      <c r="B2124" s="1" t="s">
        <v>193</v>
      </c>
      <c r="C2124" s="1" t="s">
        <v>10</v>
      </c>
      <c r="D2124" s="1" t="s">
        <v>17536</v>
      </c>
      <c r="E2124" s="1" t="s">
        <v>17538</v>
      </c>
      <c r="F2124" s="45"/>
      <c r="G2124" s="45"/>
      <c r="H2124" s="45"/>
      <c r="I2124" s="45"/>
      <c r="J2124" s="45"/>
      <c r="K2124" s="45"/>
      <c r="L2124" s="45"/>
      <c r="M2124" s="45"/>
      <c r="N2124" s="45"/>
      <c r="O2124" s="45"/>
    </row>
    <row r="2125" ht="13.5" customHeight="1">
      <c r="A2125" s="1" t="s">
        <v>17396</v>
      </c>
      <c r="B2125" s="1" t="s">
        <v>99</v>
      </c>
      <c r="C2125" s="1" t="s">
        <v>817</v>
      </c>
      <c r="D2125" s="3"/>
      <c r="E2125" s="3"/>
      <c r="F2125" s="45"/>
      <c r="G2125" s="45"/>
      <c r="H2125" s="45"/>
      <c r="I2125" s="45"/>
      <c r="J2125" s="45"/>
      <c r="K2125" s="45"/>
      <c r="L2125" s="45"/>
      <c r="M2125" s="45"/>
      <c r="N2125" s="45"/>
      <c r="O2125" s="45"/>
    </row>
    <row r="2126" ht="13.5" customHeight="1">
      <c r="A2126" s="1" t="s">
        <v>17544</v>
      </c>
      <c r="B2126" s="2" t="s">
        <v>1</v>
      </c>
      <c r="C2126" s="1" t="s">
        <v>2</v>
      </c>
      <c r="D2126" s="3"/>
      <c r="E2126" s="3"/>
      <c r="F2126" s="45"/>
      <c r="G2126" s="45"/>
      <c r="H2126" s="45"/>
      <c r="I2126" s="45"/>
      <c r="J2126" s="45"/>
      <c r="K2126" s="45"/>
      <c r="L2126" s="45"/>
      <c r="M2126" s="45"/>
      <c r="N2126" s="45"/>
      <c r="O2126" s="45"/>
    </row>
    <row r="2127" ht="13.5" customHeight="1">
      <c r="A2127" s="1" t="s">
        <v>17544</v>
      </c>
      <c r="B2127" s="1" t="s">
        <v>5</v>
      </c>
      <c r="C2127" s="1" t="s">
        <v>303</v>
      </c>
      <c r="D2127" s="1" t="s">
        <v>17547</v>
      </c>
      <c r="E2127" s="1" t="s">
        <v>17548</v>
      </c>
      <c r="F2127" s="45"/>
      <c r="G2127" s="45"/>
      <c r="H2127" s="45"/>
      <c r="I2127" s="45"/>
      <c r="J2127" s="45"/>
      <c r="K2127" s="45"/>
      <c r="L2127" s="45"/>
      <c r="M2127" s="45"/>
      <c r="N2127" s="45"/>
      <c r="O2127" s="45"/>
    </row>
    <row r="2128" ht="13.5" customHeight="1">
      <c r="A2128" s="1" t="s">
        <v>17544</v>
      </c>
      <c r="B2128" s="1" t="s">
        <v>9</v>
      </c>
      <c r="C2128" s="1" t="s">
        <v>10</v>
      </c>
      <c r="D2128" s="1" t="s">
        <v>17550</v>
      </c>
      <c r="E2128" s="1" t="s">
        <v>17552</v>
      </c>
      <c r="F2128" s="45"/>
      <c r="G2128" s="45"/>
      <c r="H2128" s="45"/>
      <c r="I2128" s="45"/>
      <c r="J2128" s="45"/>
      <c r="K2128" s="45"/>
      <c r="L2128" s="45"/>
      <c r="M2128" s="45"/>
      <c r="N2128" s="45"/>
      <c r="O2128" s="45"/>
    </row>
    <row r="2129" ht="13.5" customHeight="1">
      <c r="A2129" s="1" t="s">
        <v>17544</v>
      </c>
      <c r="B2129" s="1" t="s">
        <v>13</v>
      </c>
      <c r="C2129" s="1" t="s">
        <v>10</v>
      </c>
      <c r="D2129" s="1" t="s">
        <v>17556</v>
      </c>
      <c r="E2129" s="1" t="s">
        <v>17558</v>
      </c>
      <c r="F2129" s="45"/>
      <c r="G2129" s="45"/>
      <c r="H2129" s="45"/>
      <c r="I2129" s="45"/>
      <c r="J2129" s="45"/>
      <c r="K2129" s="45"/>
      <c r="L2129" s="45"/>
      <c r="M2129" s="45"/>
      <c r="N2129" s="45"/>
      <c r="O2129" s="45"/>
    </row>
    <row r="2130" ht="13.5" customHeight="1">
      <c r="A2130" s="1" t="s">
        <v>17544</v>
      </c>
      <c r="B2130" s="1" t="s">
        <v>16</v>
      </c>
      <c r="C2130" s="1" t="s">
        <v>10</v>
      </c>
      <c r="D2130" s="1" t="s">
        <v>17560</v>
      </c>
      <c r="E2130" s="1" t="s">
        <v>17561</v>
      </c>
      <c r="F2130" s="45"/>
      <c r="G2130" s="45"/>
      <c r="H2130" s="45"/>
      <c r="I2130" s="45"/>
      <c r="J2130" s="45"/>
      <c r="K2130" s="45"/>
      <c r="L2130" s="45"/>
      <c r="M2130" s="45"/>
      <c r="N2130" s="45"/>
      <c r="O2130" s="45"/>
    </row>
    <row r="2131" ht="13.5" customHeight="1">
      <c r="A2131" s="1" t="s">
        <v>17544</v>
      </c>
      <c r="B2131" s="1" t="s">
        <v>21</v>
      </c>
      <c r="C2131" s="1" t="s">
        <v>10</v>
      </c>
      <c r="D2131" s="1" t="s">
        <v>17566</v>
      </c>
      <c r="E2131" s="1" t="s">
        <v>17568</v>
      </c>
      <c r="F2131" s="45"/>
      <c r="G2131" s="45"/>
      <c r="H2131" s="45"/>
      <c r="I2131" s="45"/>
      <c r="J2131" s="45"/>
      <c r="K2131" s="45"/>
      <c r="L2131" s="45"/>
      <c r="M2131" s="45"/>
      <c r="N2131" s="45"/>
      <c r="O2131" s="45"/>
    </row>
    <row r="2132" ht="13.5" customHeight="1">
      <c r="A2132" s="1" t="s">
        <v>17544</v>
      </c>
      <c r="B2132" s="1" t="s">
        <v>27</v>
      </c>
      <c r="C2132" s="1" t="s">
        <v>10</v>
      </c>
      <c r="D2132" s="1" t="s">
        <v>17570</v>
      </c>
      <c r="E2132" s="1" t="s">
        <v>17572</v>
      </c>
      <c r="F2132" s="45"/>
      <c r="G2132" s="45"/>
      <c r="H2132" s="45"/>
      <c r="I2132" s="45"/>
      <c r="J2132" s="45"/>
      <c r="K2132" s="45"/>
      <c r="L2132" s="45"/>
      <c r="M2132" s="45"/>
      <c r="N2132" s="45"/>
      <c r="O2132" s="45"/>
    </row>
    <row r="2133" ht="13.5" customHeight="1">
      <c r="A2133" s="1" t="s">
        <v>17544</v>
      </c>
      <c r="B2133" s="1" t="s">
        <v>31</v>
      </c>
      <c r="C2133" s="1" t="s">
        <v>10</v>
      </c>
      <c r="D2133" s="1" t="s">
        <v>17576</v>
      </c>
      <c r="E2133" s="1" t="s">
        <v>17577</v>
      </c>
      <c r="F2133" s="45"/>
      <c r="G2133" s="45"/>
      <c r="H2133" s="45"/>
      <c r="I2133" s="45"/>
      <c r="J2133" s="45"/>
      <c r="K2133" s="45"/>
      <c r="L2133" s="45"/>
      <c r="M2133" s="45"/>
      <c r="N2133" s="45"/>
      <c r="O2133" s="45"/>
    </row>
    <row r="2134" ht="13.5" customHeight="1">
      <c r="A2134" s="1" t="s">
        <v>17544</v>
      </c>
      <c r="B2134" s="1" t="s">
        <v>34</v>
      </c>
      <c r="C2134" s="1" t="s">
        <v>10</v>
      </c>
      <c r="D2134" s="1" t="s">
        <v>17578</v>
      </c>
      <c r="E2134" s="1" t="s">
        <v>17579</v>
      </c>
      <c r="F2134" s="45"/>
      <c r="G2134" s="45"/>
      <c r="H2134" s="45"/>
      <c r="I2134" s="45"/>
      <c r="J2134" s="45"/>
      <c r="K2134" s="45"/>
      <c r="L2134" s="45"/>
      <c r="M2134" s="45"/>
      <c r="N2134" s="45"/>
      <c r="O2134" s="45"/>
    </row>
    <row r="2135" ht="13.5" customHeight="1">
      <c r="A2135" s="1" t="s">
        <v>17544</v>
      </c>
      <c r="B2135" s="1" t="s">
        <v>40</v>
      </c>
      <c r="C2135" s="1" t="s">
        <v>10</v>
      </c>
      <c r="D2135" s="1" t="s">
        <v>17584</v>
      </c>
      <c r="E2135" s="1" t="s">
        <v>17585</v>
      </c>
      <c r="F2135" s="45"/>
      <c r="G2135" s="45"/>
      <c r="H2135" s="45"/>
      <c r="I2135" s="45"/>
      <c r="J2135" s="45"/>
      <c r="K2135" s="45"/>
      <c r="L2135" s="45"/>
      <c r="M2135" s="45"/>
      <c r="N2135" s="45"/>
      <c r="O2135" s="45"/>
    </row>
    <row r="2136" ht="13.5" customHeight="1">
      <c r="A2136" s="1" t="s">
        <v>17544</v>
      </c>
      <c r="B2136" s="1" t="s">
        <v>45</v>
      </c>
      <c r="C2136" s="1" t="s">
        <v>10</v>
      </c>
      <c r="D2136" s="1" t="s">
        <v>17586</v>
      </c>
      <c r="E2136" s="1" t="s">
        <v>17587</v>
      </c>
      <c r="F2136" s="45"/>
      <c r="G2136" s="45"/>
      <c r="H2136" s="45"/>
      <c r="I2136" s="45"/>
      <c r="J2136" s="45"/>
      <c r="K2136" s="45"/>
      <c r="L2136" s="45"/>
      <c r="M2136" s="45"/>
      <c r="N2136" s="45"/>
      <c r="O2136" s="45"/>
    </row>
    <row r="2137" ht="13.5" customHeight="1">
      <c r="A2137" s="1" t="s">
        <v>17544</v>
      </c>
      <c r="B2137" s="1" t="s">
        <v>52</v>
      </c>
      <c r="C2137" s="1" t="s">
        <v>10</v>
      </c>
      <c r="D2137" s="1" t="s">
        <v>17590</v>
      </c>
      <c r="E2137" s="1" t="s">
        <v>17591</v>
      </c>
      <c r="F2137" s="45"/>
      <c r="G2137" s="45"/>
      <c r="H2137" s="45"/>
      <c r="I2137" s="45"/>
      <c r="J2137" s="45"/>
      <c r="K2137" s="45"/>
      <c r="L2137" s="45"/>
      <c r="M2137" s="45"/>
      <c r="N2137" s="45"/>
      <c r="O2137" s="45"/>
    </row>
    <row r="2138" ht="13.5" customHeight="1">
      <c r="A2138" s="1" t="s">
        <v>17544</v>
      </c>
      <c r="B2138" s="1" t="s">
        <v>57</v>
      </c>
      <c r="C2138" s="1" t="s">
        <v>10</v>
      </c>
      <c r="D2138" s="1" t="s">
        <v>17595</v>
      </c>
      <c r="E2138" s="1" t="s">
        <v>17598</v>
      </c>
      <c r="F2138" s="45"/>
      <c r="G2138" s="45"/>
      <c r="H2138" s="45"/>
      <c r="I2138" s="45"/>
      <c r="J2138" s="45"/>
      <c r="K2138" s="45"/>
      <c r="L2138" s="45"/>
      <c r="M2138" s="45"/>
      <c r="N2138" s="45"/>
      <c r="O2138" s="45"/>
    </row>
    <row r="2139" ht="13.5" customHeight="1">
      <c r="A2139" s="1" t="s">
        <v>17544</v>
      </c>
      <c r="B2139" s="1" t="s">
        <v>60</v>
      </c>
      <c r="C2139" s="1" t="s">
        <v>10</v>
      </c>
      <c r="D2139" s="1" t="s">
        <v>17605</v>
      </c>
      <c r="E2139" s="1" t="s">
        <v>17606</v>
      </c>
      <c r="F2139" s="45"/>
      <c r="G2139" s="45"/>
      <c r="H2139" s="45"/>
      <c r="I2139" s="45"/>
      <c r="J2139" s="45"/>
      <c r="K2139" s="45"/>
      <c r="L2139" s="45"/>
      <c r="M2139" s="45"/>
      <c r="N2139" s="45"/>
      <c r="O2139" s="45"/>
    </row>
    <row r="2140" ht="13.5" customHeight="1">
      <c r="A2140" s="1" t="s">
        <v>17544</v>
      </c>
      <c r="B2140" s="1" t="s">
        <v>65</v>
      </c>
      <c r="C2140" s="1" t="s">
        <v>10</v>
      </c>
      <c r="D2140" s="1" t="s">
        <v>17609</v>
      </c>
      <c r="E2140" s="1" t="s">
        <v>17610</v>
      </c>
      <c r="F2140" s="45"/>
      <c r="G2140" s="45"/>
      <c r="H2140" s="45"/>
      <c r="I2140" s="45"/>
      <c r="J2140" s="45"/>
      <c r="K2140" s="45"/>
      <c r="L2140" s="45"/>
      <c r="M2140" s="45"/>
      <c r="N2140" s="45"/>
      <c r="O2140" s="45"/>
    </row>
    <row r="2141" ht="13.5" customHeight="1">
      <c r="A2141" s="1" t="s">
        <v>17544</v>
      </c>
      <c r="B2141" s="1" t="s">
        <v>70</v>
      </c>
      <c r="C2141" s="1" t="s">
        <v>10</v>
      </c>
      <c r="D2141" s="1" t="s">
        <v>17615</v>
      </c>
      <c r="E2141" s="1" t="s">
        <v>17616</v>
      </c>
      <c r="F2141" s="45"/>
      <c r="G2141" s="45"/>
      <c r="H2141" s="45"/>
      <c r="I2141" s="45"/>
      <c r="J2141" s="45"/>
      <c r="K2141" s="45"/>
      <c r="L2141" s="45"/>
      <c r="M2141" s="45"/>
      <c r="N2141" s="45"/>
      <c r="O2141" s="45"/>
    </row>
    <row r="2142" ht="13.5" customHeight="1">
      <c r="A2142" s="1" t="s">
        <v>17544</v>
      </c>
      <c r="B2142" s="1" t="s">
        <v>74</v>
      </c>
      <c r="C2142" s="1" t="s">
        <v>10</v>
      </c>
      <c r="D2142" s="1" t="s">
        <v>17619</v>
      </c>
      <c r="E2142" s="1" t="s">
        <v>17620</v>
      </c>
      <c r="F2142" s="45"/>
      <c r="G2142" s="45"/>
      <c r="H2142" s="45"/>
      <c r="I2142" s="45"/>
      <c r="J2142" s="45"/>
      <c r="K2142" s="45"/>
      <c r="L2142" s="45"/>
      <c r="M2142" s="45"/>
      <c r="N2142" s="45"/>
      <c r="O2142" s="45"/>
    </row>
    <row r="2143" ht="13.5" customHeight="1">
      <c r="A2143" s="1" t="s">
        <v>17544</v>
      </c>
      <c r="B2143" s="1" t="s">
        <v>78</v>
      </c>
      <c r="C2143" s="1" t="s">
        <v>10</v>
      </c>
      <c r="D2143" s="1" t="s">
        <v>17625</v>
      </c>
      <c r="E2143" s="1" t="s">
        <v>17626</v>
      </c>
      <c r="F2143" s="45"/>
      <c r="G2143" s="45"/>
      <c r="H2143" s="45"/>
      <c r="I2143" s="45"/>
      <c r="J2143" s="45"/>
      <c r="K2143" s="45"/>
      <c r="L2143" s="45"/>
      <c r="M2143" s="45"/>
      <c r="N2143" s="45"/>
      <c r="O2143" s="45"/>
    </row>
    <row r="2144" ht="13.5" customHeight="1">
      <c r="A2144" s="1" t="s">
        <v>17544</v>
      </c>
      <c r="B2144" s="1" t="s">
        <v>83</v>
      </c>
      <c r="C2144" s="1" t="s">
        <v>10</v>
      </c>
      <c r="D2144" s="1" t="s">
        <v>17629</v>
      </c>
      <c r="E2144" s="1" t="s">
        <v>17630</v>
      </c>
      <c r="F2144" s="45"/>
      <c r="G2144" s="45"/>
      <c r="H2144" s="45"/>
      <c r="I2144" s="45"/>
      <c r="J2144" s="45"/>
      <c r="K2144" s="45"/>
      <c r="L2144" s="45"/>
      <c r="M2144" s="45"/>
      <c r="N2144" s="45"/>
      <c r="O2144" s="45"/>
    </row>
    <row r="2145" ht="13.5" customHeight="1">
      <c r="A2145" s="1" t="s">
        <v>17544</v>
      </c>
      <c r="B2145" s="1" t="s">
        <v>86</v>
      </c>
      <c r="C2145" s="1" t="s">
        <v>10</v>
      </c>
      <c r="D2145" s="1" t="s">
        <v>17635</v>
      </c>
      <c r="E2145" s="1" t="s">
        <v>17636</v>
      </c>
      <c r="F2145" s="45"/>
      <c r="G2145" s="45"/>
      <c r="H2145" s="45"/>
      <c r="I2145" s="45"/>
      <c r="J2145" s="45"/>
      <c r="K2145" s="45"/>
      <c r="L2145" s="45"/>
      <c r="M2145" s="45"/>
      <c r="N2145" s="45"/>
      <c r="O2145" s="45"/>
    </row>
    <row r="2146" ht="13.5" customHeight="1">
      <c r="A2146" s="1" t="s">
        <v>17544</v>
      </c>
      <c r="B2146" s="1" t="s">
        <v>91</v>
      </c>
      <c r="C2146" s="1" t="s">
        <v>10</v>
      </c>
      <c r="D2146" s="1" t="s">
        <v>17639</v>
      </c>
      <c r="E2146" s="1" t="s">
        <v>17640</v>
      </c>
      <c r="F2146" s="45"/>
      <c r="G2146" s="45"/>
      <c r="H2146" s="45"/>
      <c r="I2146" s="45"/>
      <c r="J2146" s="45"/>
      <c r="K2146" s="45"/>
      <c r="L2146" s="45"/>
      <c r="M2146" s="45"/>
      <c r="N2146" s="45"/>
      <c r="O2146" s="45"/>
    </row>
    <row r="2147" ht="13.5" customHeight="1">
      <c r="A2147" s="1" t="s">
        <v>17544</v>
      </c>
      <c r="B2147" s="1" t="s">
        <v>94</v>
      </c>
      <c r="C2147" s="1" t="s">
        <v>10</v>
      </c>
      <c r="D2147" s="1" t="s">
        <v>17643</v>
      </c>
      <c r="E2147" s="1" t="s">
        <v>17644</v>
      </c>
      <c r="F2147" s="45"/>
      <c r="G2147" s="45"/>
      <c r="H2147" s="45"/>
      <c r="I2147" s="45"/>
      <c r="J2147" s="45"/>
      <c r="K2147" s="45"/>
      <c r="L2147" s="45"/>
      <c r="M2147" s="45"/>
      <c r="N2147" s="45"/>
      <c r="O2147" s="45"/>
    </row>
    <row r="2148" ht="13.5" customHeight="1">
      <c r="A2148" s="1" t="s">
        <v>17544</v>
      </c>
      <c r="B2148" s="1" t="s">
        <v>186</v>
      </c>
      <c r="C2148" s="1" t="s">
        <v>10</v>
      </c>
      <c r="D2148" s="1" t="s">
        <v>17649</v>
      </c>
      <c r="E2148" s="1" t="s">
        <v>17650</v>
      </c>
      <c r="F2148" s="45"/>
      <c r="G2148" s="45"/>
      <c r="H2148" s="45"/>
      <c r="I2148" s="45"/>
      <c r="J2148" s="45"/>
      <c r="K2148" s="45"/>
      <c r="L2148" s="45"/>
      <c r="M2148" s="45"/>
      <c r="N2148" s="45"/>
      <c r="O2148" s="45"/>
    </row>
    <row r="2149" ht="13.5" customHeight="1">
      <c r="A2149" s="1" t="s">
        <v>17544</v>
      </c>
      <c r="B2149" s="1" t="s">
        <v>99</v>
      </c>
      <c r="C2149" s="1" t="s">
        <v>817</v>
      </c>
      <c r="D2149" s="3"/>
      <c r="E2149" s="3"/>
      <c r="F2149" s="45"/>
      <c r="G2149" s="45"/>
      <c r="H2149" s="45"/>
      <c r="I2149" s="45"/>
      <c r="J2149" s="45"/>
      <c r="K2149" s="45"/>
      <c r="L2149" s="45"/>
      <c r="M2149" s="45"/>
      <c r="N2149" s="45"/>
      <c r="O2149" s="45"/>
    </row>
    <row r="2150" ht="13.5" customHeight="1">
      <c r="A2150" s="1" t="s">
        <v>17655</v>
      </c>
      <c r="B2150" s="2" t="s">
        <v>1</v>
      </c>
      <c r="C2150" s="1" t="s">
        <v>2</v>
      </c>
      <c r="D2150" s="3"/>
      <c r="E2150" s="3"/>
      <c r="F2150" s="45"/>
      <c r="G2150" s="45"/>
      <c r="H2150" s="45"/>
      <c r="I2150" s="45"/>
      <c r="J2150" s="45"/>
      <c r="K2150" s="45"/>
      <c r="L2150" s="45"/>
      <c r="M2150" s="45"/>
      <c r="N2150" s="45"/>
      <c r="O2150" s="45"/>
    </row>
    <row r="2151" ht="13.5" customHeight="1">
      <c r="A2151" s="1" t="s">
        <v>17655</v>
      </c>
      <c r="B2151" s="1" t="s">
        <v>5</v>
      </c>
      <c r="C2151" s="1" t="s">
        <v>303</v>
      </c>
      <c r="D2151" s="1" t="s">
        <v>17661</v>
      </c>
      <c r="E2151" s="1" t="s">
        <v>17663</v>
      </c>
      <c r="F2151" s="45"/>
      <c r="G2151" s="45"/>
      <c r="H2151" s="45"/>
      <c r="I2151" s="45"/>
      <c r="J2151" s="45"/>
      <c r="K2151" s="45"/>
      <c r="L2151" s="45"/>
      <c r="M2151" s="45"/>
      <c r="N2151" s="45"/>
      <c r="O2151" s="45"/>
    </row>
    <row r="2152" ht="13.5" customHeight="1">
      <c r="A2152" s="1" t="s">
        <v>17655</v>
      </c>
      <c r="B2152" s="1" t="s">
        <v>9</v>
      </c>
      <c r="C2152" s="1" t="s">
        <v>10</v>
      </c>
      <c r="D2152" s="1" t="s">
        <v>17668</v>
      </c>
      <c r="E2152" s="1" t="s">
        <v>17669</v>
      </c>
      <c r="F2152" s="45"/>
      <c r="G2152" s="45"/>
      <c r="H2152" s="45"/>
      <c r="I2152" s="45"/>
      <c r="J2152" s="45"/>
      <c r="K2152" s="45"/>
      <c r="L2152" s="45"/>
      <c r="M2152" s="45"/>
      <c r="N2152" s="45"/>
      <c r="O2152" s="45"/>
    </row>
    <row r="2153" ht="13.5" customHeight="1">
      <c r="A2153" s="1" t="s">
        <v>17655</v>
      </c>
      <c r="B2153" s="1" t="s">
        <v>13</v>
      </c>
      <c r="C2153" s="1" t="s">
        <v>10</v>
      </c>
      <c r="D2153" s="1" t="s">
        <v>17673</v>
      </c>
      <c r="E2153" s="1" t="s">
        <v>17675</v>
      </c>
      <c r="F2153" s="45"/>
      <c r="G2153" s="45"/>
      <c r="H2153" s="45"/>
      <c r="I2153" s="45"/>
      <c r="J2153" s="45"/>
      <c r="K2153" s="45"/>
      <c r="L2153" s="45"/>
      <c r="M2153" s="45"/>
      <c r="N2153" s="45"/>
      <c r="O2153" s="45"/>
    </row>
    <row r="2154" ht="13.5" customHeight="1">
      <c r="A2154" s="1" t="s">
        <v>17655</v>
      </c>
      <c r="B2154" s="1" t="s">
        <v>16</v>
      </c>
      <c r="C2154" s="1" t="s">
        <v>10</v>
      </c>
      <c r="D2154" s="1" t="s">
        <v>17679</v>
      </c>
      <c r="E2154" s="1" t="s">
        <v>17680</v>
      </c>
      <c r="F2154" s="45"/>
      <c r="G2154" s="45"/>
      <c r="H2154" s="45"/>
      <c r="I2154" s="45"/>
      <c r="J2154" s="45"/>
      <c r="K2154" s="45"/>
      <c r="L2154" s="45"/>
      <c r="M2154" s="45"/>
      <c r="N2154" s="45"/>
      <c r="O2154" s="45"/>
    </row>
    <row r="2155" ht="13.5" customHeight="1">
      <c r="A2155" s="1" t="s">
        <v>17655</v>
      </c>
      <c r="B2155" s="1" t="s">
        <v>21</v>
      </c>
      <c r="C2155" s="1" t="s">
        <v>10</v>
      </c>
      <c r="D2155" s="1" t="s">
        <v>17684</v>
      </c>
      <c r="E2155" s="1" t="s">
        <v>17685</v>
      </c>
      <c r="F2155" s="45"/>
      <c r="G2155" s="45"/>
      <c r="H2155" s="45"/>
      <c r="I2155" s="45"/>
      <c r="J2155" s="45"/>
      <c r="K2155" s="45"/>
      <c r="L2155" s="45"/>
      <c r="M2155" s="45"/>
      <c r="N2155" s="45"/>
      <c r="O2155" s="45"/>
    </row>
    <row r="2156" ht="13.5" customHeight="1">
      <c r="A2156" s="1" t="s">
        <v>17655</v>
      </c>
      <c r="B2156" s="1" t="s">
        <v>27</v>
      </c>
      <c r="C2156" s="1" t="s">
        <v>10</v>
      </c>
      <c r="D2156" s="1" t="s">
        <v>17688</v>
      </c>
      <c r="E2156" s="1" t="s">
        <v>17690</v>
      </c>
      <c r="F2156" s="45"/>
      <c r="G2156" s="45"/>
      <c r="H2156" s="45"/>
      <c r="I2156" s="45"/>
      <c r="J2156" s="45"/>
      <c r="K2156" s="45"/>
      <c r="L2156" s="45"/>
      <c r="M2156" s="45"/>
      <c r="N2156" s="45"/>
      <c r="O2156" s="45"/>
    </row>
    <row r="2157" ht="13.5" customHeight="1">
      <c r="A2157" s="1" t="s">
        <v>17655</v>
      </c>
      <c r="B2157" s="1" t="s">
        <v>31</v>
      </c>
      <c r="C2157" s="1" t="s">
        <v>10</v>
      </c>
      <c r="D2157" s="1" t="s">
        <v>17694</v>
      </c>
      <c r="E2157" s="1" t="s">
        <v>17695</v>
      </c>
      <c r="F2157" s="45"/>
      <c r="G2157" s="45"/>
      <c r="H2157" s="45"/>
      <c r="I2157" s="45"/>
      <c r="J2157" s="45"/>
      <c r="K2157" s="45"/>
      <c r="L2157" s="45"/>
      <c r="M2157" s="45"/>
      <c r="N2157" s="45"/>
      <c r="O2157" s="45"/>
    </row>
    <row r="2158" ht="13.5" customHeight="1">
      <c r="A2158" s="1" t="s">
        <v>17655</v>
      </c>
      <c r="B2158" s="1" t="s">
        <v>34</v>
      </c>
      <c r="C2158" s="1" t="s">
        <v>10</v>
      </c>
      <c r="D2158" s="1" t="s">
        <v>17698</v>
      </c>
      <c r="E2158" s="1" t="s">
        <v>17699</v>
      </c>
      <c r="F2158" s="45"/>
      <c r="G2158" s="45"/>
      <c r="H2158" s="45"/>
      <c r="I2158" s="45"/>
      <c r="J2158" s="45"/>
      <c r="K2158" s="45"/>
      <c r="L2158" s="45"/>
      <c r="M2158" s="45"/>
      <c r="N2158" s="45"/>
      <c r="O2158" s="45"/>
    </row>
    <row r="2159" ht="13.5" customHeight="1">
      <c r="A2159" s="1" t="s">
        <v>17655</v>
      </c>
      <c r="B2159" s="1" t="s">
        <v>40</v>
      </c>
      <c r="C2159" s="1" t="s">
        <v>10</v>
      </c>
      <c r="D2159" s="1" t="s">
        <v>17706</v>
      </c>
      <c r="E2159" s="1" t="s">
        <v>17707</v>
      </c>
      <c r="F2159" s="45"/>
      <c r="G2159" s="45"/>
      <c r="H2159" s="45"/>
      <c r="I2159" s="45"/>
      <c r="J2159" s="45"/>
      <c r="K2159" s="45"/>
      <c r="L2159" s="45"/>
      <c r="M2159" s="45"/>
      <c r="N2159" s="45"/>
      <c r="O2159" s="45"/>
    </row>
    <row r="2160" ht="13.5" customHeight="1">
      <c r="A2160" s="1" t="s">
        <v>17655</v>
      </c>
      <c r="B2160" s="1" t="s">
        <v>45</v>
      </c>
      <c r="C2160" s="1" t="s">
        <v>10</v>
      </c>
      <c r="D2160" s="1" t="s">
        <v>17714</v>
      </c>
      <c r="E2160" s="1" t="s">
        <v>17715</v>
      </c>
      <c r="F2160" s="45"/>
      <c r="G2160" s="45"/>
      <c r="H2160" s="45"/>
      <c r="I2160" s="45"/>
      <c r="J2160" s="45"/>
      <c r="K2160" s="45"/>
      <c r="L2160" s="45"/>
      <c r="M2160" s="45"/>
      <c r="N2160" s="45"/>
      <c r="O2160" s="45"/>
    </row>
    <row r="2161" ht="13.5" customHeight="1">
      <c r="A2161" s="1" t="s">
        <v>17655</v>
      </c>
      <c r="B2161" s="1" t="s">
        <v>52</v>
      </c>
      <c r="C2161" s="1" t="s">
        <v>10</v>
      </c>
      <c r="D2161" s="1" t="s">
        <v>17720</v>
      </c>
      <c r="E2161" s="1" t="s">
        <v>17721</v>
      </c>
      <c r="F2161" s="45"/>
      <c r="G2161" s="45"/>
      <c r="H2161" s="45"/>
      <c r="I2161" s="45"/>
      <c r="J2161" s="45"/>
      <c r="K2161" s="45"/>
      <c r="L2161" s="45"/>
      <c r="M2161" s="45"/>
      <c r="N2161" s="45"/>
      <c r="O2161" s="45"/>
    </row>
    <row r="2162" ht="13.5" customHeight="1">
      <c r="A2162" s="1" t="s">
        <v>17655</v>
      </c>
      <c r="B2162" s="1" t="s">
        <v>57</v>
      </c>
      <c r="C2162" s="1" t="s">
        <v>374</v>
      </c>
      <c r="D2162" s="1" t="s">
        <v>17725</v>
      </c>
      <c r="E2162" s="1" t="s">
        <v>17727</v>
      </c>
      <c r="F2162" s="45"/>
      <c r="G2162" s="45"/>
      <c r="H2162" s="45"/>
      <c r="I2162" s="45"/>
      <c r="J2162" s="45"/>
      <c r="K2162" s="45"/>
      <c r="L2162" s="45"/>
      <c r="M2162" s="45"/>
      <c r="N2162" s="45"/>
      <c r="O2162" s="45"/>
    </row>
    <row r="2163" ht="13.5" customHeight="1">
      <c r="A2163" s="1" t="s">
        <v>17655</v>
      </c>
      <c r="B2163" s="1" t="s">
        <v>60</v>
      </c>
      <c r="C2163" s="1" t="s">
        <v>10</v>
      </c>
      <c r="D2163" s="1" t="s">
        <v>17733</v>
      </c>
      <c r="E2163" s="1" t="s">
        <v>17734</v>
      </c>
      <c r="F2163" s="45"/>
      <c r="G2163" s="45"/>
      <c r="H2163" s="45"/>
      <c r="I2163" s="45"/>
      <c r="J2163" s="45"/>
      <c r="K2163" s="45"/>
      <c r="L2163" s="45"/>
      <c r="M2163" s="45"/>
      <c r="N2163" s="45"/>
      <c r="O2163" s="45"/>
    </row>
    <row r="2164" ht="13.5" customHeight="1">
      <c r="A2164" s="1" t="s">
        <v>17655</v>
      </c>
      <c r="B2164" s="1" t="s">
        <v>65</v>
      </c>
      <c r="C2164" s="1" t="s">
        <v>10</v>
      </c>
      <c r="D2164" s="1" t="s">
        <v>17739</v>
      </c>
      <c r="E2164" s="1" t="s">
        <v>17740</v>
      </c>
      <c r="F2164" s="45"/>
      <c r="G2164" s="45"/>
      <c r="H2164" s="45"/>
      <c r="I2164" s="45"/>
      <c r="J2164" s="45"/>
      <c r="K2164" s="45"/>
      <c r="L2164" s="45"/>
      <c r="M2164" s="45"/>
      <c r="N2164" s="45"/>
      <c r="O2164" s="45"/>
    </row>
    <row r="2165" ht="13.5" customHeight="1">
      <c r="A2165" s="1" t="s">
        <v>17655</v>
      </c>
      <c r="B2165" s="1" t="s">
        <v>70</v>
      </c>
      <c r="C2165" s="1" t="s">
        <v>10</v>
      </c>
      <c r="D2165" s="1" t="s">
        <v>17743</v>
      </c>
      <c r="E2165" s="1" t="s">
        <v>17744</v>
      </c>
      <c r="F2165" s="45"/>
      <c r="G2165" s="45"/>
      <c r="H2165" s="45"/>
      <c r="I2165" s="45"/>
      <c r="J2165" s="45"/>
      <c r="K2165" s="45"/>
      <c r="L2165" s="45"/>
      <c r="M2165" s="45"/>
      <c r="N2165" s="45"/>
      <c r="O2165" s="45"/>
    </row>
    <row r="2166" ht="13.5" customHeight="1">
      <c r="A2166" s="1" t="s">
        <v>17655</v>
      </c>
      <c r="B2166" s="1" t="s">
        <v>74</v>
      </c>
      <c r="C2166" s="1" t="s">
        <v>10</v>
      </c>
      <c r="D2166" s="1" t="s">
        <v>17749</v>
      </c>
      <c r="E2166" s="1" t="s">
        <v>17750</v>
      </c>
      <c r="F2166" s="45"/>
      <c r="G2166" s="45"/>
      <c r="H2166" s="45"/>
      <c r="I2166" s="45"/>
      <c r="J2166" s="45"/>
      <c r="K2166" s="45"/>
      <c r="L2166" s="45"/>
      <c r="M2166" s="45"/>
      <c r="N2166" s="45"/>
      <c r="O2166" s="45"/>
    </row>
    <row r="2167" ht="13.5" customHeight="1">
      <c r="A2167" s="1" t="s">
        <v>17655</v>
      </c>
      <c r="B2167" s="1" t="s">
        <v>78</v>
      </c>
      <c r="C2167" s="1" t="s">
        <v>10</v>
      </c>
      <c r="D2167" s="1" t="s">
        <v>17753</v>
      </c>
      <c r="E2167" s="1" t="s">
        <v>17755</v>
      </c>
      <c r="F2167" s="45"/>
      <c r="G2167" s="45"/>
      <c r="H2167" s="45"/>
      <c r="I2167" s="45"/>
      <c r="J2167" s="45"/>
      <c r="K2167" s="45"/>
      <c r="L2167" s="45"/>
      <c r="M2167" s="45"/>
      <c r="N2167" s="45"/>
      <c r="O2167" s="45"/>
    </row>
    <row r="2168" ht="13.5" customHeight="1">
      <c r="A2168" s="1" t="s">
        <v>17655</v>
      </c>
      <c r="B2168" s="1" t="s">
        <v>99</v>
      </c>
      <c r="C2168" s="1" t="s">
        <v>817</v>
      </c>
      <c r="D2168" s="3"/>
      <c r="E2168" s="3"/>
      <c r="F2168" s="45"/>
      <c r="G2168" s="45"/>
      <c r="H2168" s="45"/>
      <c r="I2168" s="45"/>
      <c r="J2168" s="45"/>
      <c r="K2168" s="45"/>
      <c r="L2168" s="45"/>
      <c r="M2168" s="45"/>
      <c r="N2168" s="45"/>
      <c r="O2168" s="45"/>
    </row>
    <row r="2169" ht="13.5" customHeight="1">
      <c r="A2169" s="1" t="s">
        <v>17758</v>
      </c>
      <c r="B2169" s="2" t="s">
        <v>1</v>
      </c>
      <c r="C2169" s="1" t="s">
        <v>2</v>
      </c>
      <c r="D2169" s="3"/>
      <c r="E2169" s="3"/>
      <c r="F2169" s="45"/>
      <c r="G2169" s="45"/>
      <c r="H2169" s="45"/>
      <c r="I2169" s="45"/>
      <c r="J2169" s="45"/>
      <c r="K2169" s="45"/>
      <c r="L2169" s="45"/>
      <c r="M2169" s="45"/>
      <c r="N2169" s="45"/>
      <c r="O2169" s="45"/>
    </row>
    <row r="2170" ht="13.5" customHeight="1">
      <c r="A2170" s="1" t="s">
        <v>17758</v>
      </c>
      <c r="B2170" s="1" t="s">
        <v>5</v>
      </c>
      <c r="C2170" s="1" t="s">
        <v>303</v>
      </c>
      <c r="D2170" s="1" t="s">
        <v>17759</v>
      </c>
      <c r="E2170" s="1" t="s">
        <v>17761</v>
      </c>
      <c r="F2170" s="45"/>
      <c r="G2170" s="45"/>
      <c r="H2170" s="45"/>
      <c r="I2170" s="45"/>
      <c r="J2170" s="45"/>
      <c r="K2170" s="45"/>
      <c r="L2170" s="45"/>
      <c r="M2170" s="45"/>
      <c r="N2170" s="45"/>
      <c r="O2170" s="45"/>
    </row>
    <row r="2171" ht="13.5" customHeight="1">
      <c r="A2171" s="1" t="s">
        <v>17758</v>
      </c>
      <c r="B2171" s="1" t="s">
        <v>9</v>
      </c>
      <c r="C2171" s="1" t="s">
        <v>10</v>
      </c>
      <c r="D2171" s="1" t="s">
        <v>17763</v>
      </c>
      <c r="E2171" s="1" t="s">
        <v>17764</v>
      </c>
      <c r="F2171" s="45"/>
      <c r="G2171" s="45"/>
      <c r="H2171" s="45"/>
      <c r="I2171" s="45"/>
      <c r="J2171" s="45"/>
      <c r="K2171" s="45"/>
      <c r="L2171" s="45"/>
      <c r="M2171" s="45"/>
      <c r="N2171" s="45"/>
      <c r="O2171" s="45"/>
    </row>
    <row r="2172" ht="13.5" customHeight="1">
      <c r="A2172" s="1" t="s">
        <v>17758</v>
      </c>
      <c r="B2172" s="1" t="s">
        <v>13</v>
      </c>
      <c r="C2172" s="1" t="s">
        <v>10</v>
      </c>
      <c r="D2172" s="1" t="s">
        <v>17767</v>
      </c>
      <c r="E2172" s="1" t="s">
        <v>17768</v>
      </c>
      <c r="F2172" s="45"/>
      <c r="G2172" s="45"/>
      <c r="H2172" s="45"/>
      <c r="I2172" s="45"/>
      <c r="J2172" s="45"/>
      <c r="K2172" s="45"/>
      <c r="L2172" s="45"/>
      <c r="M2172" s="45"/>
      <c r="N2172" s="45"/>
      <c r="O2172" s="45"/>
    </row>
    <row r="2173" ht="13.5" customHeight="1">
      <c r="A2173" s="1" t="s">
        <v>17758</v>
      </c>
      <c r="B2173" s="1" t="s">
        <v>16</v>
      </c>
      <c r="C2173" s="1" t="s">
        <v>17769</v>
      </c>
      <c r="D2173" s="1" t="s">
        <v>17770</v>
      </c>
      <c r="E2173" s="1" t="s">
        <v>17771</v>
      </c>
      <c r="F2173" s="45"/>
      <c r="G2173" s="45"/>
      <c r="H2173" s="45"/>
      <c r="I2173" s="45"/>
      <c r="J2173" s="45"/>
      <c r="K2173" s="45"/>
      <c r="L2173" s="45"/>
      <c r="M2173" s="45"/>
      <c r="N2173" s="45"/>
      <c r="O2173" s="45"/>
    </row>
    <row r="2174" ht="13.5" customHeight="1">
      <c r="A2174" s="1" t="s">
        <v>17758</v>
      </c>
      <c r="B2174" s="1" t="s">
        <v>21</v>
      </c>
      <c r="C2174" s="1" t="s">
        <v>10</v>
      </c>
      <c r="D2174" s="1" t="s">
        <v>17774</v>
      </c>
      <c r="E2174" s="1" t="s">
        <v>17775</v>
      </c>
      <c r="F2174" s="45"/>
      <c r="G2174" s="45"/>
      <c r="H2174" s="45"/>
      <c r="I2174" s="45"/>
      <c r="J2174" s="45"/>
      <c r="K2174" s="45"/>
      <c r="L2174" s="45"/>
      <c r="M2174" s="45"/>
      <c r="N2174" s="45"/>
      <c r="O2174" s="45"/>
    </row>
    <row r="2175" ht="13.5" customHeight="1">
      <c r="A2175" s="1" t="s">
        <v>17758</v>
      </c>
      <c r="B2175" s="1" t="s">
        <v>27</v>
      </c>
      <c r="C2175" s="1" t="s">
        <v>10</v>
      </c>
      <c r="D2175" s="1" t="s">
        <v>17778</v>
      </c>
      <c r="E2175" s="1" t="s">
        <v>17779</v>
      </c>
      <c r="F2175" s="45"/>
      <c r="G2175" s="45"/>
      <c r="H2175" s="45"/>
      <c r="I2175" s="45"/>
      <c r="J2175" s="45"/>
      <c r="K2175" s="45"/>
      <c r="L2175" s="45"/>
      <c r="M2175" s="45"/>
      <c r="N2175" s="45"/>
      <c r="O2175" s="45"/>
    </row>
    <row r="2176" ht="13.5" customHeight="1">
      <c r="A2176" s="1" t="s">
        <v>17758</v>
      </c>
      <c r="B2176" s="1" t="s">
        <v>31</v>
      </c>
      <c r="C2176" s="1" t="s">
        <v>10</v>
      </c>
      <c r="D2176" s="1" t="s">
        <v>17780</v>
      </c>
      <c r="E2176" s="1" t="s">
        <v>17781</v>
      </c>
      <c r="F2176" s="45"/>
      <c r="G2176" s="45"/>
      <c r="H2176" s="45"/>
      <c r="I2176" s="45"/>
      <c r="J2176" s="45"/>
      <c r="K2176" s="45"/>
      <c r="L2176" s="45"/>
      <c r="M2176" s="45"/>
      <c r="N2176" s="45"/>
      <c r="O2176" s="45"/>
    </row>
    <row r="2177" ht="13.5" customHeight="1">
      <c r="A2177" s="1" t="s">
        <v>17758</v>
      </c>
      <c r="B2177" s="1" t="s">
        <v>34</v>
      </c>
      <c r="C2177" s="1" t="s">
        <v>17784</v>
      </c>
      <c r="D2177" s="1" t="s">
        <v>17785</v>
      </c>
      <c r="E2177" s="1" t="s">
        <v>17786</v>
      </c>
      <c r="F2177" s="45"/>
      <c r="G2177" s="45"/>
      <c r="H2177" s="45"/>
      <c r="I2177" s="45"/>
      <c r="J2177" s="45"/>
      <c r="K2177" s="45"/>
      <c r="L2177" s="45"/>
      <c r="M2177" s="45"/>
      <c r="N2177" s="45"/>
      <c r="O2177" s="45"/>
    </row>
    <row r="2178" ht="13.5" customHeight="1">
      <c r="A2178" s="1" t="s">
        <v>17758</v>
      </c>
      <c r="B2178" s="1" t="s">
        <v>40</v>
      </c>
      <c r="C2178" s="1" t="s">
        <v>10</v>
      </c>
      <c r="D2178" s="1" t="s">
        <v>17790</v>
      </c>
      <c r="E2178" s="1" t="s">
        <v>17792</v>
      </c>
      <c r="F2178" s="45"/>
      <c r="G2178" s="45"/>
      <c r="H2178" s="45"/>
      <c r="I2178" s="45"/>
      <c r="J2178" s="45"/>
      <c r="K2178" s="45"/>
      <c r="L2178" s="45"/>
      <c r="M2178" s="45"/>
      <c r="N2178" s="45"/>
      <c r="O2178" s="45"/>
    </row>
    <row r="2179" ht="13.5" customHeight="1">
      <c r="A2179" s="1" t="s">
        <v>17758</v>
      </c>
      <c r="B2179" s="1" t="s">
        <v>45</v>
      </c>
      <c r="C2179" s="1" t="s">
        <v>115</v>
      </c>
      <c r="D2179" s="1" t="s">
        <v>17797</v>
      </c>
      <c r="E2179" s="1" t="s">
        <v>17798</v>
      </c>
      <c r="F2179" s="45"/>
      <c r="G2179" s="45"/>
      <c r="H2179" s="45"/>
      <c r="I2179" s="45"/>
      <c r="J2179" s="45"/>
      <c r="K2179" s="45"/>
      <c r="L2179" s="45"/>
      <c r="M2179" s="45"/>
      <c r="N2179" s="45"/>
      <c r="O2179" s="45"/>
    </row>
    <row r="2180" ht="13.5" customHeight="1">
      <c r="A2180" s="1" t="s">
        <v>17758</v>
      </c>
      <c r="B2180" s="1" t="s">
        <v>52</v>
      </c>
      <c r="C2180" s="1" t="s">
        <v>10</v>
      </c>
      <c r="D2180" s="1" t="s">
        <v>17801</v>
      </c>
      <c r="E2180" s="1" t="s">
        <v>17802</v>
      </c>
      <c r="F2180" s="45"/>
      <c r="G2180" s="45"/>
      <c r="H2180" s="45"/>
      <c r="I2180" s="45"/>
      <c r="J2180" s="45"/>
      <c r="K2180" s="45"/>
      <c r="L2180" s="45"/>
      <c r="M2180" s="45"/>
      <c r="N2180" s="45"/>
      <c r="O2180" s="45"/>
    </row>
    <row r="2181" ht="13.5" customHeight="1">
      <c r="A2181" s="1" t="s">
        <v>17758</v>
      </c>
      <c r="B2181" s="1" t="s">
        <v>57</v>
      </c>
      <c r="C2181" s="1" t="s">
        <v>10</v>
      </c>
      <c r="D2181" s="1" t="s">
        <v>17807</v>
      </c>
      <c r="E2181" s="1" t="s">
        <v>17808</v>
      </c>
      <c r="F2181" s="45"/>
      <c r="G2181" s="45"/>
      <c r="H2181" s="45"/>
      <c r="I2181" s="45"/>
      <c r="J2181" s="45"/>
      <c r="K2181" s="45"/>
      <c r="L2181" s="45"/>
      <c r="M2181" s="45"/>
      <c r="N2181" s="45"/>
      <c r="O2181" s="45"/>
    </row>
    <row r="2182" ht="13.5" customHeight="1">
      <c r="A2182" s="1" t="s">
        <v>17758</v>
      </c>
      <c r="B2182" s="1" t="s">
        <v>60</v>
      </c>
      <c r="C2182" s="1" t="s">
        <v>10</v>
      </c>
      <c r="D2182" s="1" t="s">
        <v>17812</v>
      </c>
      <c r="E2182" s="1" t="s">
        <v>17814</v>
      </c>
      <c r="F2182" s="45"/>
      <c r="G2182" s="45"/>
      <c r="H2182" s="45"/>
      <c r="I2182" s="45"/>
      <c r="J2182" s="45"/>
      <c r="K2182" s="45"/>
      <c r="L2182" s="45"/>
      <c r="M2182" s="45"/>
      <c r="N2182" s="45"/>
      <c r="O2182" s="45"/>
    </row>
    <row r="2183" ht="13.5" customHeight="1">
      <c r="A2183" s="1" t="s">
        <v>17758</v>
      </c>
      <c r="B2183" s="1" t="s">
        <v>65</v>
      </c>
      <c r="C2183" s="1" t="s">
        <v>10</v>
      </c>
      <c r="D2183" s="1" t="s">
        <v>17818</v>
      </c>
      <c r="E2183" s="1" t="s">
        <v>17820</v>
      </c>
      <c r="F2183" s="45"/>
      <c r="G2183" s="45"/>
      <c r="H2183" s="45"/>
      <c r="I2183" s="45"/>
      <c r="J2183" s="45"/>
      <c r="K2183" s="45"/>
      <c r="L2183" s="45"/>
      <c r="M2183" s="45"/>
      <c r="N2183" s="45"/>
      <c r="O2183" s="45"/>
    </row>
    <row r="2184" ht="13.5" customHeight="1">
      <c r="A2184" s="1" t="s">
        <v>17758</v>
      </c>
      <c r="B2184" s="1" t="s">
        <v>70</v>
      </c>
      <c r="C2184" s="1" t="s">
        <v>10</v>
      </c>
      <c r="D2184" s="1" t="s">
        <v>17823</v>
      </c>
      <c r="E2184" s="1" t="s">
        <v>17825</v>
      </c>
      <c r="F2184" s="45"/>
      <c r="G2184" s="45"/>
      <c r="H2184" s="45"/>
      <c r="I2184" s="45"/>
      <c r="J2184" s="45"/>
      <c r="K2184" s="45"/>
      <c r="L2184" s="45"/>
      <c r="M2184" s="45"/>
      <c r="N2184" s="45"/>
      <c r="O2184" s="45"/>
    </row>
    <row r="2185" ht="13.5" customHeight="1">
      <c r="A2185" s="1" t="s">
        <v>17758</v>
      </c>
      <c r="B2185" s="1" t="s">
        <v>74</v>
      </c>
      <c r="C2185" s="1" t="s">
        <v>115</v>
      </c>
      <c r="D2185" s="1" t="s">
        <v>17829</v>
      </c>
      <c r="E2185" s="1" t="s">
        <v>17831</v>
      </c>
      <c r="F2185" s="45"/>
      <c r="G2185" s="45"/>
      <c r="H2185" s="45"/>
      <c r="I2185" s="45"/>
      <c r="J2185" s="45"/>
      <c r="K2185" s="45"/>
      <c r="L2185" s="45"/>
      <c r="M2185" s="45"/>
      <c r="N2185" s="45"/>
      <c r="O2185" s="45"/>
    </row>
    <row r="2186" ht="13.5" customHeight="1">
      <c r="A2186" s="1" t="s">
        <v>17758</v>
      </c>
      <c r="B2186" s="1" t="s">
        <v>78</v>
      </c>
      <c r="C2186" s="1" t="s">
        <v>224</v>
      </c>
      <c r="D2186" s="1" t="s">
        <v>17836</v>
      </c>
      <c r="E2186" s="1" t="s">
        <v>17838</v>
      </c>
      <c r="F2186" s="45"/>
      <c r="G2186" s="45"/>
      <c r="H2186" s="45"/>
      <c r="I2186" s="45"/>
      <c r="J2186" s="45"/>
      <c r="K2186" s="45"/>
      <c r="L2186" s="45"/>
      <c r="M2186" s="45"/>
      <c r="N2186" s="45"/>
      <c r="O2186" s="45"/>
    </row>
    <row r="2187" ht="13.5" customHeight="1">
      <c r="A2187" s="1" t="s">
        <v>17758</v>
      </c>
      <c r="B2187" s="1" t="s">
        <v>83</v>
      </c>
      <c r="C2187" s="1" t="s">
        <v>10</v>
      </c>
      <c r="D2187" s="1" t="s">
        <v>17843</v>
      </c>
      <c r="E2187" s="1" t="s">
        <v>17844</v>
      </c>
      <c r="F2187" s="45"/>
      <c r="G2187" s="45"/>
      <c r="H2187" s="45"/>
      <c r="I2187" s="45"/>
      <c r="J2187" s="45"/>
      <c r="K2187" s="45"/>
      <c r="L2187" s="45"/>
      <c r="M2187" s="45"/>
      <c r="N2187" s="45"/>
      <c r="O2187" s="45"/>
    </row>
    <row r="2188" ht="13.5" customHeight="1">
      <c r="A2188" s="1" t="s">
        <v>17758</v>
      </c>
      <c r="B2188" s="1" t="s">
        <v>86</v>
      </c>
      <c r="C2188" s="1" t="s">
        <v>10</v>
      </c>
      <c r="D2188" s="1" t="s">
        <v>17851</v>
      </c>
      <c r="E2188" s="1" t="s">
        <v>17854</v>
      </c>
      <c r="F2188" s="45"/>
      <c r="G2188" s="45"/>
      <c r="H2188" s="45"/>
      <c r="I2188" s="45"/>
      <c r="J2188" s="45"/>
      <c r="K2188" s="45"/>
      <c r="L2188" s="45"/>
      <c r="M2188" s="45"/>
      <c r="N2188" s="45"/>
      <c r="O2188" s="45"/>
    </row>
    <row r="2189" ht="13.5" customHeight="1">
      <c r="A2189" s="1" t="s">
        <v>17758</v>
      </c>
      <c r="B2189" s="1" t="s">
        <v>91</v>
      </c>
      <c r="C2189" s="1" t="s">
        <v>10</v>
      </c>
      <c r="D2189" s="1" t="s">
        <v>17861</v>
      </c>
      <c r="E2189" s="1" t="s">
        <v>17864</v>
      </c>
      <c r="F2189" s="45"/>
      <c r="G2189" s="45"/>
      <c r="H2189" s="45"/>
      <c r="I2189" s="45"/>
      <c r="J2189" s="45"/>
      <c r="K2189" s="45"/>
      <c r="L2189" s="45"/>
      <c r="M2189" s="45"/>
      <c r="N2189" s="45"/>
      <c r="O2189" s="45"/>
    </row>
    <row r="2190" ht="13.5" customHeight="1">
      <c r="A2190" s="1" t="s">
        <v>17758</v>
      </c>
      <c r="B2190" s="1" t="s">
        <v>94</v>
      </c>
      <c r="C2190" s="1" t="s">
        <v>115</v>
      </c>
      <c r="D2190" s="1" t="s">
        <v>17871</v>
      </c>
      <c r="E2190" s="1" t="s">
        <v>17872</v>
      </c>
      <c r="F2190" s="45"/>
      <c r="G2190" s="45"/>
      <c r="H2190" s="45"/>
      <c r="I2190" s="45"/>
      <c r="J2190" s="45"/>
      <c r="K2190" s="45"/>
      <c r="L2190" s="45"/>
      <c r="M2190" s="45"/>
      <c r="N2190" s="45"/>
      <c r="O2190" s="45"/>
    </row>
    <row r="2191" ht="13.5" customHeight="1">
      <c r="A2191" s="1" t="s">
        <v>17758</v>
      </c>
      <c r="B2191" s="1" t="s">
        <v>186</v>
      </c>
      <c r="C2191" s="1" t="s">
        <v>10</v>
      </c>
      <c r="D2191" s="1" t="s">
        <v>17884</v>
      </c>
      <c r="E2191" s="1" t="s">
        <v>17885</v>
      </c>
      <c r="F2191" s="45"/>
      <c r="G2191" s="45"/>
      <c r="H2191" s="45"/>
      <c r="I2191" s="45"/>
      <c r="J2191" s="45"/>
      <c r="K2191" s="45"/>
      <c r="L2191" s="45"/>
      <c r="M2191" s="45"/>
      <c r="N2191" s="45"/>
      <c r="O2191" s="45"/>
    </row>
    <row r="2192" ht="13.5" customHeight="1">
      <c r="A2192" s="1" t="s">
        <v>17758</v>
      </c>
      <c r="B2192" s="1" t="s">
        <v>189</v>
      </c>
      <c r="C2192" s="1" t="s">
        <v>10</v>
      </c>
      <c r="D2192" s="1" t="s">
        <v>17890</v>
      </c>
      <c r="E2192" s="1" t="s">
        <v>17891</v>
      </c>
      <c r="F2192" s="45"/>
      <c r="G2192" s="45"/>
      <c r="H2192" s="45"/>
      <c r="I2192" s="45"/>
      <c r="J2192" s="45"/>
      <c r="K2192" s="45"/>
      <c r="L2192" s="45"/>
      <c r="M2192" s="45"/>
      <c r="N2192" s="45"/>
      <c r="O2192" s="45"/>
    </row>
    <row r="2193" ht="13.5" customHeight="1">
      <c r="A2193" s="1" t="s">
        <v>17758</v>
      </c>
      <c r="B2193" s="1" t="s">
        <v>193</v>
      </c>
      <c r="C2193" s="1" t="s">
        <v>115</v>
      </c>
      <c r="D2193" s="1" t="s">
        <v>17895</v>
      </c>
      <c r="E2193" s="1" t="s">
        <v>17898</v>
      </c>
      <c r="F2193" s="45"/>
      <c r="G2193" s="45"/>
      <c r="H2193" s="45"/>
      <c r="I2193" s="45"/>
      <c r="J2193" s="45"/>
      <c r="K2193" s="45"/>
      <c r="L2193" s="45"/>
      <c r="M2193" s="45"/>
      <c r="N2193" s="45"/>
      <c r="O2193" s="45"/>
    </row>
    <row r="2194" ht="13.5" customHeight="1">
      <c r="A2194" s="1" t="s">
        <v>17758</v>
      </c>
      <c r="B2194" s="1" t="s">
        <v>197</v>
      </c>
      <c r="C2194" s="1" t="s">
        <v>10</v>
      </c>
      <c r="D2194" s="1" t="s">
        <v>17904</v>
      </c>
      <c r="E2194" s="1" t="s">
        <v>17906</v>
      </c>
      <c r="F2194" s="45"/>
      <c r="G2194" s="45"/>
      <c r="H2194" s="45"/>
      <c r="I2194" s="45"/>
      <c r="J2194" s="45"/>
      <c r="K2194" s="45"/>
      <c r="L2194" s="45"/>
      <c r="M2194" s="45"/>
      <c r="N2194" s="45"/>
      <c r="O2194" s="45"/>
    </row>
    <row r="2195" ht="13.5" customHeight="1">
      <c r="A2195" s="1" t="s">
        <v>17758</v>
      </c>
      <c r="B2195" s="1" t="s">
        <v>201</v>
      </c>
      <c r="C2195" s="1" t="s">
        <v>10</v>
      </c>
      <c r="D2195" s="1" t="s">
        <v>17918</v>
      </c>
      <c r="E2195" s="1" t="s">
        <v>17920</v>
      </c>
      <c r="F2195" s="45"/>
      <c r="G2195" s="45"/>
      <c r="H2195" s="45"/>
      <c r="I2195" s="45"/>
      <c r="J2195" s="45"/>
      <c r="K2195" s="45"/>
      <c r="L2195" s="45"/>
      <c r="M2195" s="45"/>
      <c r="N2195" s="45"/>
      <c r="O2195" s="45"/>
    </row>
    <row r="2196" ht="13.5" customHeight="1">
      <c r="A2196" s="1" t="s">
        <v>17758</v>
      </c>
      <c r="B2196" s="1" t="s">
        <v>206</v>
      </c>
      <c r="C2196" s="1" t="s">
        <v>10</v>
      </c>
      <c r="D2196" s="1" t="s">
        <v>17928</v>
      </c>
      <c r="E2196" s="1" t="s">
        <v>17930</v>
      </c>
      <c r="F2196" s="45"/>
      <c r="G2196" s="45"/>
      <c r="H2196" s="45"/>
      <c r="I2196" s="45"/>
      <c r="J2196" s="45"/>
      <c r="K2196" s="45"/>
      <c r="L2196" s="45"/>
      <c r="M2196" s="45"/>
      <c r="N2196" s="45"/>
      <c r="O2196" s="45"/>
    </row>
    <row r="2197" ht="13.5" customHeight="1">
      <c r="A2197" s="1" t="s">
        <v>17758</v>
      </c>
      <c r="B2197" s="1" t="s">
        <v>211</v>
      </c>
      <c r="C2197" s="1" t="s">
        <v>10</v>
      </c>
      <c r="D2197" s="1" t="s">
        <v>17934</v>
      </c>
      <c r="E2197" s="1" t="s">
        <v>17936</v>
      </c>
      <c r="F2197" s="45"/>
      <c r="G2197" s="45"/>
      <c r="H2197" s="45"/>
      <c r="I2197" s="45"/>
      <c r="J2197" s="45"/>
      <c r="K2197" s="45"/>
      <c r="L2197" s="45"/>
      <c r="M2197" s="45"/>
      <c r="N2197" s="45"/>
      <c r="O2197" s="45"/>
    </row>
    <row r="2198" ht="13.5" customHeight="1">
      <c r="A2198" s="1" t="s">
        <v>17758</v>
      </c>
      <c r="B2198" s="1" t="s">
        <v>215</v>
      </c>
      <c r="C2198" s="1" t="s">
        <v>10</v>
      </c>
      <c r="D2198" s="1" t="s">
        <v>17940</v>
      </c>
      <c r="E2198" s="1" t="s">
        <v>17942</v>
      </c>
      <c r="F2198" s="45"/>
      <c r="G2198" s="45"/>
      <c r="H2198" s="45"/>
      <c r="I2198" s="45"/>
      <c r="J2198" s="45"/>
      <c r="K2198" s="45"/>
      <c r="L2198" s="45"/>
      <c r="M2198" s="45"/>
      <c r="N2198" s="45"/>
      <c r="O2198" s="45"/>
    </row>
    <row r="2199" ht="13.5" customHeight="1">
      <c r="A2199" s="1" t="s">
        <v>17758</v>
      </c>
      <c r="B2199" s="1" t="s">
        <v>220</v>
      </c>
      <c r="C2199" s="1" t="s">
        <v>374</v>
      </c>
      <c r="D2199" s="1" t="s">
        <v>17948</v>
      </c>
      <c r="E2199" s="1" t="s">
        <v>17952</v>
      </c>
      <c r="F2199" s="45"/>
      <c r="G2199" s="45"/>
      <c r="H2199" s="45"/>
      <c r="I2199" s="45"/>
      <c r="J2199" s="45"/>
      <c r="K2199" s="45"/>
      <c r="L2199" s="45"/>
      <c r="M2199" s="45"/>
      <c r="N2199" s="45"/>
      <c r="O2199" s="45"/>
    </row>
    <row r="2200" ht="13.5" customHeight="1">
      <c r="A2200" s="1" t="s">
        <v>17758</v>
      </c>
      <c r="B2200" s="1" t="s">
        <v>223</v>
      </c>
      <c r="C2200" s="1" t="s">
        <v>10</v>
      </c>
      <c r="D2200" s="1" t="s">
        <v>17957</v>
      </c>
      <c r="E2200" s="1" t="s">
        <v>17958</v>
      </c>
      <c r="F2200" s="45"/>
      <c r="G2200" s="45"/>
      <c r="H2200" s="45"/>
      <c r="I2200" s="45"/>
      <c r="J2200" s="45"/>
      <c r="K2200" s="45"/>
      <c r="L2200" s="45"/>
      <c r="M2200" s="45"/>
      <c r="N2200" s="45"/>
      <c r="O2200" s="45"/>
    </row>
    <row r="2201" ht="13.5" customHeight="1">
      <c r="A2201" s="1" t="s">
        <v>17758</v>
      </c>
      <c r="B2201" s="1" t="s">
        <v>229</v>
      </c>
      <c r="C2201" s="1" t="s">
        <v>10</v>
      </c>
      <c r="D2201" s="1" t="s">
        <v>17961</v>
      </c>
      <c r="E2201" s="1" t="s">
        <v>17962</v>
      </c>
      <c r="F2201" s="45"/>
      <c r="G2201" s="45"/>
      <c r="H2201" s="45"/>
      <c r="I2201" s="45"/>
      <c r="J2201" s="45"/>
      <c r="K2201" s="45"/>
      <c r="L2201" s="45"/>
      <c r="M2201" s="45"/>
      <c r="N2201" s="45"/>
      <c r="O2201" s="45"/>
    </row>
    <row r="2202" ht="13.5" customHeight="1">
      <c r="A2202" s="1" t="s">
        <v>17758</v>
      </c>
      <c r="B2202" s="1" t="s">
        <v>99</v>
      </c>
      <c r="C2202" s="1" t="s">
        <v>17965</v>
      </c>
      <c r="D2202" s="3"/>
      <c r="E2202" s="3"/>
      <c r="F2202" s="45"/>
      <c r="G2202" s="45"/>
      <c r="H2202" s="45"/>
      <c r="I2202" s="45"/>
      <c r="J2202" s="45"/>
      <c r="K2202" s="45"/>
      <c r="L2202" s="45"/>
      <c r="M2202" s="45"/>
      <c r="N2202" s="45"/>
      <c r="O2202" s="45"/>
    </row>
    <row r="2203" ht="13.5" customHeight="1">
      <c r="A2203" s="1" t="s">
        <v>17967</v>
      </c>
      <c r="B2203" s="2" t="s">
        <v>1</v>
      </c>
      <c r="C2203" s="1" t="s">
        <v>2</v>
      </c>
      <c r="D2203" s="3"/>
      <c r="E2203" s="3"/>
      <c r="F2203" s="45"/>
      <c r="G2203" s="45"/>
      <c r="H2203" s="45"/>
      <c r="I2203" s="45"/>
      <c r="J2203" s="45"/>
      <c r="K2203" s="45"/>
      <c r="L2203" s="45"/>
      <c r="M2203" s="45"/>
      <c r="N2203" s="45"/>
      <c r="O2203" s="45"/>
    </row>
    <row r="2204" ht="13.5" customHeight="1">
      <c r="A2204" s="1" t="s">
        <v>17967</v>
      </c>
      <c r="B2204" s="1" t="s">
        <v>5</v>
      </c>
      <c r="C2204" s="1" t="s">
        <v>2657</v>
      </c>
      <c r="D2204" s="1" t="s">
        <v>17973</v>
      </c>
      <c r="E2204" s="1" t="s">
        <v>14768</v>
      </c>
      <c r="F2204" s="45"/>
      <c r="G2204" s="45"/>
      <c r="H2204" s="45"/>
      <c r="I2204" s="45"/>
      <c r="J2204" s="45"/>
      <c r="K2204" s="45"/>
      <c r="L2204" s="45"/>
      <c r="M2204" s="45"/>
      <c r="N2204" s="45"/>
      <c r="O2204" s="45"/>
    </row>
    <row r="2205" ht="13.5" customHeight="1">
      <c r="A2205" s="1" t="s">
        <v>17967</v>
      </c>
      <c r="B2205" s="1" t="s">
        <v>9</v>
      </c>
      <c r="C2205" s="1" t="s">
        <v>10</v>
      </c>
      <c r="D2205" s="1" t="s">
        <v>17978</v>
      </c>
      <c r="E2205" s="1" t="s">
        <v>17979</v>
      </c>
      <c r="F2205" s="45"/>
      <c r="G2205" s="45"/>
      <c r="H2205" s="45"/>
      <c r="I2205" s="45"/>
      <c r="J2205" s="45"/>
      <c r="K2205" s="45"/>
      <c r="L2205" s="45"/>
      <c r="M2205" s="45"/>
      <c r="N2205" s="45"/>
      <c r="O2205" s="45"/>
    </row>
    <row r="2206" ht="13.5" customHeight="1">
      <c r="A2206" s="1" t="s">
        <v>17967</v>
      </c>
      <c r="B2206" s="1" t="s">
        <v>13</v>
      </c>
      <c r="C2206" s="1" t="s">
        <v>10</v>
      </c>
      <c r="D2206" s="1" t="s">
        <v>17985</v>
      </c>
      <c r="E2206" s="1" t="s">
        <v>17987</v>
      </c>
      <c r="F2206" s="45"/>
      <c r="G2206" s="45"/>
      <c r="H2206" s="45"/>
      <c r="I2206" s="45"/>
      <c r="J2206" s="45"/>
      <c r="K2206" s="45"/>
      <c r="L2206" s="45"/>
      <c r="M2206" s="45"/>
      <c r="N2206" s="45"/>
      <c r="O2206" s="45"/>
    </row>
    <row r="2207" ht="13.5" customHeight="1">
      <c r="A2207" s="1" t="s">
        <v>17967</v>
      </c>
      <c r="B2207" s="1" t="s">
        <v>16</v>
      </c>
      <c r="C2207" s="1" t="s">
        <v>374</v>
      </c>
      <c r="D2207" s="1" t="s">
        <v>17992</v>
      </c>
      <c r="E2207" s="1" t="s">
        <v>17993</v>
      </c>
      <c r="F2207" s="45"/>
      <c r="G2207" s="45"/>
      <c r="H2207" s="45"/>
      <c r="I2207" s="45"/>
      <c r="J2207" s="45"/>
      <c r="K2207" s="45"/>
      <c r="L2207" s="45"/>
      <c r="M2207" s="45"/>
      <c r="N2207" s="45"/>
      <c r="O2207" s="45"/>
    </row>
    <row r="2208" ht="13.5" customHeight="1">
      <c r="A2208" s="1" t="s">
        <v>17967</v>
      </c>
      <c r="B2208" s="1" t="s">
        <v>21</v>
      </c>
      <c r="C2208" s="1" t="s">
        <v>10</v>
      </c>
      <c r="D2208" s="1" t="s">
        <v>17996</v>
      </c>
      <c r="E2208" s="1" t="s">
        <v>17998</v>
      </c>
      <c r="F2208" s="45"/>
      <c r="G2208" s="45"/>
      <c r="H2208" s="45"/>
      <c r="I2208" s="45"/>
      <c r="J2208" s="45"/>
      <c r="K2208" s="45"/>
      <c r="L2208" s="45"/>
      <c r="M2208" s="45"/>
      <c r="N2208" s="45"/>
      <c r="O2208" s="45"/>
    </row>
    <row r="2209" ht="13.5" customHeight="1">
      <c r="A2209" s="1" t="s">
        <v>17967</v>
      </c>
      <c r="B2209" s="1" t="s">
        <v>27</v>
      </c>
      <c r="C2209" s="1" t="s">
        <v>10</v>
      </c>
      <c r="D2209" s="1" t="s">
        <v>18002</v>
      </c>
      <c r="E2209" s="1" t="s">
        <v>18005</v>
      </c>
      <c r="F2209" s="45"/>
      <c r="G2209" s="45"/>
      <c r="H2209" s="45"/>
      <c r="I2209" s="45"/>
      <c r="J2209" s="45"/>
      <c r="K2209" s="45"/>
      <c r="L2209" s="45"/>
      <c r="M2209" s="45"/>
      <c r="N2209" s="45"/>
      <c r="O2209" s="45"/>
    </row>
    <row r="2210" ht="13.5" customHeight="1">
      <c r="A2210" s="1" t="s">
        <v>17967</v>
      </c>
      <c r="B2210" s="1" t="s">
        <v>31</v>
      </c>
      <c r="C2210" s="1" t="s">
        <v>10</v>
      </c>
      <c r="D2210" s="1" t="s">
        <v>18008</v>
      </c>
      <c r="E2210" s="1" t="s">
        <v>18009</v>
      </c>
      <c r="F2210" s="45"/>
      <c r="G2210" s="45"/>
      <c r="H2210" s="45"/>
      <c r="I2210" s="45"/>
      <c r="J2210" s="45"/>
      <c r="K2210" s="45"/>
      <c r="L2210" s="45"/>
      <c r="M2210" s="45"/>
      <c r="N2210" s="45"/>
      <c r="O2210" s="45"/>
    </row>
    <row r="2211" ht="13.5" customHeight="1">
      <c r="A2211" s="1" t="s">
        <v>17967</v>
      </c>
      <c r="B2211" s="1" t="s">
        <v>34</v>
      </c>
      <c r="C2211" s="1" t="s">
        <v>10</v>
      </c>
      <c r="D2211" s="1" t="s">
        <v>18014</v>
      </c>
      <c r="E2211" s="1" t="s">
        <v>18015</v>
      </c>
      <c r="F2211" s="45"/>
      <c r="G2211" s="45"/>
      <c r="H2211" s="45"/>
      <c r="I2211" s="45"/>
      <c r="J2211" s="45"/>
      <c r="K2211" s="45"/>
      <c r="L2211" s="45"/>
      <c r="M2211" s="45"/>
      <c r="N2211" s="45"/>
      <c r="O2211" s="45"/>
    </row>
    <row r="2212" ht="13.5" customHeight="1">
      <c r="A2212" s="1" t="s">
        <v>17967</v>
      </c>
      <c r="B2212" s="1" t="s">
        <v>40</v>
      </c>
      <c r="C2212" s="1" t="s">
        <v>10</v>
      </c>
      <c r="D2212" s="1" t="s">
        <v>18017</v>
      </c>
      <c r="E2212" s="1" t="s">
        <v>18020</v>
      </c>
      <c r="F2212" s="45"/>
      <c r="G2212" s="45"/>
      <c r="H2212" s="45"/>
      <c r="I2212" s="45"/>
      <c r="J2212" s="45"/>
      <c r="K2212" s="45"/>
      <c r="L2212" s="45"/>
      <c r="M2212" s="45"/>
      <c r="N2212" s="45"/>
      <c r="O2212" s="45"/>
    </row>
    <row r="2213" ht="13.5" customHeight="1">
      <c r="A2213" s="1" t="s">
        <v>17967</v>
      </c>
      <c r="B2213" s="1" t="s">
        <v>45</v>
      </c>
      <c r="C2213" s="1" t="s">
        <v>115</v>
      </c>
      <c r="D2213" s="1" t="s">
        <v>18026</v>
      </c>
      <c r="E2213" s="1" t="s">
        <v>18027</v>
      </c>
      <c r="F2213" s="45"/>
      <c r="G2213" s="45"/>
      <c r="H2213" s="45"/>
      <c r="I2213" s="45"/>
      <c r="J2213" s="45"/>
      <c r="K2213" s="45"/>
      <c r="L2213" s="45"/>
      <c r="M2213" s="45"/>
      <c r="N2213" s="45"/>
      <c r="O2213" s="45"/>
    </row>
    <row r="2214" ht="13.5" customHeight="1">
      <c r="A2214" s="1" t="s">
        <v>17967</v>
      </c>
      <c r="B2214" s="1" t="s">
        <v>52</v>
      </c>
      <c r="C2214" s="1" t="s">
        <v>10</v>
      </c>
      <c r="D2214" s="1" t="s">
        <v>18032</v>
      </c>
      <c r="E2214" s="1" t="s">
        <v>18033</v>
      </c>
      <c r="F2214" s="45"/>
      <c r="G2214" s="45"/>
      <c r="H2214" s="45"/>
      <c r="I2214" s="45"/>
      <c r="J2214" s="45"/>
      <c r="K2214" s="45"/>
      <c r="L2214" s="45"/>
      <c r="M2214" s="45"/>
      <c r="N2214" s="45"/>
      <c r="O2214" s="45"/>
    </row>
    <row r="2215" ht="13.5" customHeight="1">
      <c r="A2215" s="1" t="s">
        <v>17967</v>
      </c>
      <c r="B2215" s="1" t="s">
        <v>57</v>
      </c>
      <c r="C2215" s="1" t="s">
        <v>159</v>
      </c>
      <c r="D2215" s="1" t="s">
        <v>18036</v>
      </c>
      <c r="E2215" s="1" t="s">
        <v>18037</v>
      </c>
      <c r="F2215" s="45"/>
      <c r="G2215" s="45"/>
      <c r="H2215" s="45"/>
      <c r="I2215" s="45"/>
      <c r="J2215" s="45"/>
      <c r="K2215" s="45"/>
      <c r="L2215" s="45"/>
      <c r="M2215" s="45"/>
      <c r="N2215" s="45"/>
      <c r="O2215" s="45"/>
    </row>
    <row r="2216" ht="13.5" customHeight="1">
      <c r="A2216" s="1" t="s">
        <v>17967</v>
      </c>
      <c r="B2216" s="1" t="s">
        <v>60</v>
      </c>
      <c r="C2216" s="1" t="s">
        <v>10</v>
      </c>
      <c r="D2216" s="1" t="s">
        <v>18041</v>
      </c>
      <c r="E2216" s="1" t="s">
        <v>18042</v>
      </c>
      <c r="F2216" s="45"/>
      <c r="G2216" s="45"/>
      <c r="H2216" s="45"/>
      <c r="I2216" s="45"/>
      <c r="J2216" s="45"/>
      <c r="K2216" s="45"/>
      <c r="L2216" s="45"/>
      <c r="M2216" s="45"/>
      <c r="N2216" s="45"/>
      <c r="O2216" s="45"/>
    </row>
    <row r="2217" ht="13.5" customHeight="1">
      <c r="A2217" s="1" t="s">
        <v>17967</v>
      </c>
      <c r="B2217" s="1" t="s">
        <v>65</v>
      </c>
      <c r="C2217" s="1" t="s">
        <v>10</v>
      </c>
      <c r="D2217" s="1" t="s">
        <v>18045</v>
      </c>
      <c r="E2217" s="1" t="s">
        <v>18046</v>
      </c>
      <c r="F2217" s="45"/>
      <c r="G2217" s="45"/>
      <c r="H2217" s="45"/>
      <c r="I2217" s="45"/>
      <c r="J2217" s="45"/>
      <c r="K2217" s="45"/>
      <c r="L2217" s="45"/>
      <c r="M2217" s="45"/>
      <c r="N2217" s="45"/>
      <c r="O2217" s="45"/>
    </row>
    <row r="2218" ht="13.5" customHeight="1">
      <c r="A2218" s="1" t="s">
        <v>17967</v>
      </c>
      <c r="B2218" s="1" t="s">
        <v>70</v>
      </c>
      <c r="C2218" s="1" t="s">
        <v>10</v>
      </c>
      <c r="D2218" s="1" t="s">
        <v>18051</v>
      </c>
      <c r="E2218" s="1" t="s">
        <v>18052</v>
      </c>
      <c r="F2218" s="45"/>
      <c r="G2218" s="45"/>
      <c r="H2218" s="45"/>
      <c r="I2218" s="45"/>
      <c r="J2218" s="45"/>
      <c r="K2218" s="45"/>
      <c r="L2218" s="45"/>
      <c r="M2218" s="45"/>
      <c r="N2218" s="45"/>
      <c r="O2218" s="45"/>
    </row>
    <row r="2219" ht="13.5" customHeight="1">
      <c r="A2219" s="1" t="s">
        <v>17967</v>
      </c>
      <c r="B2219" s="1" t="s">
        <v>74</v>
      </c>
      <c r="C2219" s="1" t="s">
        <v>10</v>
      </c>
      <c r="D2219" s="1" t="s">
        <v>18057</v>
      </c>
      <c r="E2219" s="1" t="s">
        <v>18058</v>
      </c>
      <c r="F2219" s="45"/>
      <c r="G2219" s="45"/>
      <c r="H2219" s="45"/>
      <c r="I2219" s="45"/>
      <c r="J2219" s="45"/>
      <c r="K2219" s="45"/>
      <c r="L2219" s="45"/>
      <c r="M2219" s="45"/>
      <c r="N2219" s="45"/>
      <c r="O2219" s="45"/>
    </row>
    <row r="2220" ht="13.5" customHeight="1">
      <c r="A2220" s="1" t="s">
        <v>17967</v>
      </c>
      <c r="B2220" s="1" t="s">
        <v>78</v>
      </c>
      <c r="C2220" s="1" t="s">
        <v>10</v>
      </c>
      <c r="D2220" s="1" t="s">
        <v>18063</v>
      </c>
      <c r="E2220" s="1" t="s">
        <v>18064</v>
      </c>
      <c r="F2220" s="45"/>
      <c r="G2220" s="45"/>
      <c r="H2220" s="45"/>
      <c r="I2220" s="45"/>
      <c r="J2220" s="45"/>
      <c r="K2220" s="45"/>
      <c r="L2220" s="45"/>
      <c r="M2220" s="45"/>
      <c r="N2220" s="45"/>
      <c r="O2220" s="45"/>
    </row>
    <row r="2221" ht="13.5" customHeight="1">
      <c r="A2221" s="1" t="s">
        <v>17967</v>
      </c>
      <c r="B2221" s="1" t="s">
        <v>83</v>
      </c>
      <c r="C2221" s="1" t="s">
        <v>115</v>
      </c>
      <c r="D2221" s="1" t="s">
        <v>18068</v>
      </c>
      <c r="E2221" s="1" t="s">
        <v>18069</v>
      </c>
      <c r="F2221" s="45"/>
      <c r="G2221" s="45"/>
      <c r="H2221" s="45"/>
      <c r="I2221" s="45"/>
      <c r="J2221" s="45"/>
      <c r="K2221" s="45"/>
      <c r="L2221" s="45"/>
      <c r="M2221" s="45"/>
      <c r="N2221" s="45"/>
      <c r="O2221" s="45"/>
    </row>
    <row r="2222" ht="13.5" customHeight="1">
      <c r="A2222" s="1" t="s">
        <v>17967</v>
      </c>
      <c r="B2222" s="1" t="s">
        <v>86</v>
      </c>
      <c r="C2222" s="1" t="s">
        <v>10</v>
      </c>
      <c r="D2222" s="1" t="s">
        <v>18073</v>
      </c>
      <c r="E2222" s="1" t="s">
        <v>18075</v>
      </c>
      <c r="F2222" s="45"/>
      <c r="G2222" s="45"/>
      <c r="H2222" s="45"/>
      <c r="I2222" s="45"/>
      <c r="J2222" s="45"/>
      <c r="K2222" s="45"/>
      <c r="L2222" s="45"/>
      <c r="M2222" s="45"/>
      <c r="N2222" s="45"/>
      <c r="O2222" s="45"/>
    </row>
    <row r="2223" ht="13.5" customHeight="1">
      <c r="A2223" s="1" t="s">
        <v>17967</v>
      </c>
      <c r="B2223" s="1" t="s">
        <v>91</v>
      </c>
      <c r="C2223" s="1" t="s">
        <v>10</v>
      </c>
      <c r="D2223" s="1" t="s">
        <v>18080</v>
      </c>
      <c r="E2223" s="1" t="s">
        <v>18081</v>
      </c>
      <c r="F2223" s="45"/>
      <c r="G2223" s="45"/>
      <c r="H2223" s="45"/>
      <c r="I2223" s="45"/>
      <c r="J2223" s="45"/>
      <c r="K2223" s="45"/>
      <c r="L2223" s="45"/>
      <c r="M2223" s="45"/>
      <c r="N2223" s="45"/>
      <c r="O2223" s="45"/>
    </row>
    <row r="2224" ht="13.5" customHeight="1">
      <c r="A2224" s="1" t="s">
        <v>17967</v>
      </c>
      <c r="B2224" s="1" t="s">
        <v>94</v>
      </c>
      <c r="C2224" s="1" t="s">
        <v>10</v>
      </c>
      <c r="D2224" s="1" t="s">
        <v>18085</v>
      </c>
      <c r="E2224" s="1" t="s">
        <v>18088</v>
      </c>
      <c r="F2224" s="45"/>
      <c r="G2224" s="45"/>
      <c r="H2224" s="45"/>
      <c r="I2224" s="45"/>
      <c r="J2224" s="45"/>
      <c r="K2224" s="45"/>
      <c r="L2224" s="45"/>
      <c r="M2224" s="45"/>
      <c r="N2224" s="45"/>
      <c r="O2224" s="45"/>
    </row>
    <row r="2225" ht="13.5" customHeight="1">
      <c r="A2225" s="1" t="s">
        <v>17967</v>
      </c>
      <c r="B2225" s="1" t="s">
        <v>186</v>
      </c>
      <c r="C2225" s="1" t="s">
        <v>10</v>
      </c>
      <c r="D2225" s="1" t="s">
        <v>18090</v>
      </c>
      <c r="E2225" s="1" t="s">
        <v>18092</v>
      </c>
      <c r="F2225" s="45"/>
      <c r="G2225" s="45"/>
      <c r="H2225" s="45"/>
      <c r="I2225" s="45"/>
      <c r="J2225" s="45"/>
      <c r="K2225" s="45"/>
      <c r="L2225" s="45"/>
      <c r="M2225" s="45"/>
      <c r="N2225" s="45"/>
      <c r="O2225" s="45"/>
    </row>
    <row r="2226" ht="13.5" customHeight="1">
      <c r="A2226" s="1" t="s">
        <v>17967</v>
      </c>
      <c r="B2226" s="1" t="s">
        <v>189</v>
      </c>
      <c r="C2226" s="1" t="s">
        <v>115</v>
      </c>
      <c r="D2226" s="1" t="s">
        <v>18096</v>
      </c>
      <c r="E2226" s="1" t="s">
        <v>18098</v>
      </c>
      <c r="F2226" s="45"/>
      <c r="G2226" s="45"/>
      <c r="H2226" s="45"/>
      <c r="I2226" s="45"/>
      <c r="J2226" s="45"/>
      <c r="K2226" s="45"/>
      <c r="L2226" s="45"/>
      <c r="M2226" s="45"/>
      <c r="N2226" s="45"/>
      <c r="O2226" s="45"/>
    </row>
    <row r="2227" ht="13.5" customHeight="1">
      <c r="A2227" s="1" t="s">
        <v>17967</v>
      </c>
      <c r="B2227" s="1" t="s">
        <v>193</v>
      </c>
      <c r="C2227" s="1" t="s">
        <v>10</v>
      </c>
      <c r="D2227" s="1" t="s">
        <v>18103</v>
      </c>
      <c r="E2227" s="1" t="s">
        <v>18105</v>
      </c>
      <c r="F2227" s="45"/>
      <c r="G2227" s="45"/>
      <c r="H2227" s="45"/>
      <c r="I2227" s="45"/>
      <c r="J2227" s="45"/>
      <c r="K2227" s="45"/>
      <c r="L2227" s="45"/>
      <c r="M2227" s="45"/>
      <c r="N2227" s="45"/>
      <c r="O2227" s="45"/>
    </row>
    <row r="2228" ht="13.5" customHeight="1">
      <c r="A2228" s="1" t="s">
        <v>17967</v>
      </c>
      <c r="B2228" s="1" t="s">
        <v>197</v>
      </c>
      <c r="C2228" s="1" t="s">
        <v>10</v>
      </c>
      <c r="D2228" s="1" t="s">
        <v>18108</v>
      </c>
      <c r="E2228" s="1" t="s">
        <v>18110</v>
      </c>
      <c r="F2228" s="45"/>
      <c r="G2228" s="45"/>
      <c r="H2228" s="45"/>
      <c r="I2228" s="45"/>
      <c r="J2228" s="45"/>
      <c r="K2228" s="45"/>
      <c r="L2228" s="45"/>
      <c r="M2228" s="45"/>
      <c r="N2228" s="45"/>
      <c r="O2228" s="45"/>
    </row>
    <row r="2229" ht="13.5" customHeight="1">
      <c r="A2229" s="1" t="s">
        <v>17967</v>
      </c>
      <c r="B2229" s="1" t="s">
        <v>99</v>
      </c>
      <c r="C2229" s="1" t="s">
        <v>17965</v>
      </c>
      <c r="D2229" s="3"/>
      <c r="E2229" s="3"/>
      <c r="F2229" s="45"/>
      <c r="G2229" s="45"/>
      <c r="H2229" s="45"/>
      <c r="I2229" s="45"/>
      <c r="J2229" s="45"/>
      <c r="K2229" s="45"/>
      <c r="L2229" s="45"/>
      <c r="M2229" s="45"/>
      <c r="N2229" s="45"/>
      <c r="O2229" s="45"/>
    </row>
    <row r="2230" ht="13.5" customHeight="1">
      <c r="A2230" s="1" t="s">
        <v>18116</v>
      </c>
      <c r="B2230" s="2" t="s">
        <v>1</v>
      </c>
      <c r="C2230" s="1" t="s">
        <v>2</v>
      </c>
      <c r="D2230" s="3"/>
      <c r="E2230" s="3"/>
      <c r="F2230" s="45"/>
      <c r="G2230" s="45"/>
      <c r="H2230" s="45"/>
      <c r="I2230" s="45"/>
      <c r="J2230" s="45"/>
      <c r="K2230" s="45"/>
      <c r="L2230" s="45"/>
      <c r="M2230" s="45"/>
      <c r="N2230" s="45"/>
      <c r="O2230" s="45"/>
    </row>
    <row r="2231" ht="13.5" customHeight="1">
      <c r="A2231" s="1" t="s">
        <v>18116</v>
      </c>
      <c r="B2231" s="1" t="s">
        <v>5</v>
      </c>
      <c r="C2231" s="1" t="s">
        <v>102</v>
      </c>
      <c r="D2231" s="1" t="s">
        <v>18120</v>
      </c>
      <c r="E2231" s="1" t="s">
        <v>18121</v>
      </c>
      <c r="F2231" s="45"/>
      <c r="G2231" s="45"/>
      <c r="H2231" s="45"/>
      <c r="I2231" s="45"/>
      <c r="J2231" s="45"/>
      <c r="K2231" s="45"/>
      <c r="L2231" s="45"/>
      <c r="M2231" s="45"/>
      <c r="N2231" s="45"/>
      <c r="O2231" s="45"/>
    </row>
    <row r="2232" ht="13.5" customHeight="1">
      <c r="A2232" s="1" t="s">
        <v>18116</v>
      </c>
      <c r="B2232" s="1" t="s">
        <v>9</v>
      </c>
      <c r="C2232" s="1" t="s">
        <v>10</v>
      </c>
      <c r="D2232" s="1" t="s">
        <v>18126</v>
      </c>
      <c r="E2232" s="1" t="s">
        <v>18127</v>
      </c>
      <c r="F2232" s="45"/>
      <c r="G2232" s="45"/>
      <c r="H2232" s="45"/>
      <c r="I2232" s="45"/>
      <c r="J2232" s="45"/>
      <c r="K2232" s="45"/>
      <c r="L2232" s="45"/>
      <c r="M2232" s="45"/>
      <c r="N2232" s="45"/>
      <c r="O2232" s="45"/>
    </row>
    <row r="2233" ht="13.5" customHeight="1">
      <c r="A2233" s="1" t="s">
        <v>18116</v>
      </c>
      <c r="B2233" s="1" t="s">
        <v>13</v>
      </c>
      <c r="C2233" s="1" t="s">
        <v>10</v>
      </c>
      <c r="D2233" s="1" t="s">
        <v>18132</v>
      </c>
      <c r="E2233" s="1" t="s">
        <v>18134</v>
      </c>
      <c r="F2233" s="45"/>
      <c r="G2233" s="45"/>
      <c r="H2233" s="45"/>
      <c r="I2233" s="45"/>
      <c r="J2233" s="45"/>
      <c r="K2233" s="45"/>
      <c r="L2233" s="45"/>
      <c r="M2233" s="45"/>
      <c r="N2233" s="45"/>
      <c r="O2233" s="45"/>
    </row>
    <row r="2234" ht="13.5" customHeight="1">
      <c r="A2234" s="1" t="s">
        <v>18116</v>
      </c>
      <c r="B2234" s="1" t="s">
        <v>16</v>
      </c>
      <c r="C2234" s="1" t="s">
        <v>10</v>
      </c>
      <c r="D2234" s="1" t="s">
        <v>18138</v>
      </c>
      <c r="E2234" s="1" t="s">
        <v>18139</v>
      </c>
      <c r="F2234" s="45"/>
      <c r="G2234" s="45"/>
      <c r="H2234" s="45"/>
      <c r="I2234" s="45"/>
      <c r="J2234" s="45"/>
      <c r="K2234" s="45"/>
      <c r="L2234" s="45"/>
      <c r="M2234" s="45"/>
      <c r="N2234" s="45"/>
      <c r="O2234" s="45"/>
    </row>
    <row r="2235" ht="13.5" customHeight="1">
      <c r="A2235" s="1" t="s">
        <v>18116</v>
      </c>
      <c r="B2235" s="1" t="s">
        <v>21</v>
      </c>
      <c r="C2235" s="1" t="s">
        <v>10</v>
      </c>
      <c r="D2235" s="1" t="s">
        <v>18144</v>
      </c>
      <c r="E2235" s="1" t="s">
        <v>18145</v>
      </c>
      <c r="F2235" s="45"/>
      <c r="G2235" s="45"/>
      <c r="H2235" s="45"/>
      <c r="I2235" s="45"/>
      <c r="J2235" s="45"/>
      <c r="K2235" s="45"/>
      <c r="L2235" s="45"/>
      <c r="M2235" s="45"/>
      <c r="N2235" s="45"/>
      <c r="O2235" s="45"/>
    </row>
    <row r="2236" ht="13.5" customHeight="1">
      <c r="A2236" s="1" t="s">
        <v>18116</v>
      </c>
      <c r="B2236" s="1" t="s">
        <v>27</v>
      </c>
      <c r="C2236" s="1" t="s">
        <v>374</v>
      </c>
      <c r="D2236" s="1" t="s">
        <v>18150</v>
      </c>
      <c r="E2236" s="1" t="s">
        <v>18151</v>
      </c>
      <c r="F2236" s="45"/>
      <c r="G2236" s="45"/>
      <c r="H2236" s="45"/>
      <c r="I2236" s="45"/>
      <c r="J2236" s="45"/>
      <c r="K2236" s="45"/>
      <c r="L2236" s="45"/>
      <c r="M2236" s="45"/>
      <c r="N2236" s="45"/>
      <c r="O2236" s="45"/>
    </row>
    <row r="2237" ht="13.5" customHeight="1">
      <c r="A2237" s="1" t="s">
        <v>18116</v>
      </c>
      <c r="B2237" s="1" t="s">
        <v>31</v>
      </c>
      <c r="C2237" s="1" t="s">
        <v>10</v>
      </c>
      <c r="D2237" s="1" t="s">
        <v>18156</v>
      </c>
      <c r="E2237" s="1" t="s">
        <v>18157</v>
      </c>
      <c r="F2237" s="45"/>
      <c r="G2237" s="45"/>
      <c r="H2237" s="45"/>
      <c r="I2237" s="45"/>
      <c r="J2237" s="45"/>
      <c r="K2237" s="45"/>
      <c r="L2237" s="45"/>
      <c r="M2237" s="45"/>
      <c r="N2237" s="45"/>
      <c r="O2237" s="45"/>
    </row>
    <row r="2238" ht="13.5" customHeight="1">
      <c r="A2238" s="1" t="s">
        <v>18116</v>
      </c>
      <c r="B2238" s="1" t="s">
        <v>34</v>
      </c>
      <c r="C2238" s="1" t="s">
        <v>10</v>
      </c>
      <c r="D2238" s="1" t="s">
        <v>18162</v>
      </c>
      <c r="E2238" s="1" t="s">
        <v>18163</v>
      </c>
      <c r="F2238" s="45"/>
      <c r="G2238" s="45"/>
      <c r="H2238" s="45"/>
      <c r="I2238" s="45"/>
      <c r="J2238" s="45"/>
      <c r="K2238" s="45"/>
      <c r="L2238" s="45"/>
      <c r="M2238" s="45"/>
      <c r="N2238" s="45"/>
      <c r="O2238" s="45"/>
    </row>
    <row r="2239" ht="13.5" customHeight="1">
      <c r="A2239" s="1" t="s">
        <v>18116</v>
      </c>
      <c r="B2239" s="1" t="s">
        <v>40</v>
      </c>
      <c r="C2239" s="1" t="s">
        <v>48</v>
      </c>
      <c r="D2239" s="1" t="s">
        <v>18168</v>
      </c>
      <c r="E2239" s="1" t="s">
        <v>18169</v>
      </c>
      <c r="F2239" s="45"/>
      <c r="G2239" s="45"/>
      <c r="H2239" s="45"/>
      <c r="I2239" s="45"/>
      <c r="J2239" s="45"/>
      <c r="K2239" s="45"/>
      <c r="L2239" s="45"/>
      <c r="M2239" s="45"/>
      <c r="N2239" s="45"/>
      <c r="O2239" s="45"/>
    </row>
    <row r="2240" ht="13.5" customHeight="1">
      <c r="A2240" s="1" t="s">
        <v>18116</v>
      </c>
      <c r="B2240" s="1" t="s">
        <v>45</v>
      </c>
      <c r="C2240" s="1" t="s">
        <v>10</v>
      </c>
      <c r="D2240" s="1" t="s">
        <v>18174</v>
      </c>
      <c r="E2240" s="1" t="s">
        <v>18175</v>
      </c>
      <c r="F2240" s="45"/>
      <c r="G2240" s="45"/>
      <c r="H2240" s="45"/>
      <c r="I2240" s="45"/>
      <c r="J2240" s="45"/>
      <c r="K2240" s="45"/>
      <c r="L2240" s="45"/>
      <c r="M2240" s="45"/>
      <c r="N2240" s="45"/>
      <c r="O2240" s="45"/>
    </row>
    <row r="2241" ht="13.5" customHeight="1">
      <c r="A2241" s="1" t="s">
        <v>18116</v>
      </c>
      <c r="B2241" s="1" t="s">
        <v>52</v>
      </c>
      <c r="C2241" s="1" t="s">
        <v>10</v>
      </c>
      <c r="D2241" s="1" t="s">
        <v>18181</v>
      </c>
      <c r="E2241" s="1" t="s">
        <v>18184</v>
      </c>
      <c r="F2241" s="45"/>
      <c r="G2241" s="45"/>
      <c r="H2241" s="45"/>
      <c r="I2241" s="45"/>
      <c r="J2241" s="45"/>
      <c r="K2241" s="45"/>
      <c r="L2241" s="45"/>
      <c r="M2241" s="45"/>
      <c r="N2241" s="45"/>
      <c r="O2241" s="45"/>
    </row>
    <row r="2242" ht="13.5" customHeight="1">
      <c r="A2242" s="1" t="s">
        <v>18116</v>
      </c>
      <c r="B2242" s="1" t="s">
        <v>57</v>
      </c>
      <c r="C2242" s="1" t="s">
        <v>10</v>
      </c>
      <c r="D2242" s="1" t="s">
        <v>18187</v>
      </c>
      <c r="E2242" s="1" t="s">
        <v>18191</v>
      </c>
      <c r="F2242" s="45"/>
      <c r="G2242" s="45"/>
      <c r="H2242" s="45"/>
      <c r="I2242" s="45"/>
      <c r="J2242" s="45"/>
      <c r="K2242" s="45"/>
      <c r="L2242" s="45"/>
      <c r="M2242" s="45"/>
      <c r="N2242" s="45"/>
      <c r="O2242" s="45"/>
    </row>
    <row r="2243" ht="13.5" customHeight="1">
      <c r="A2243" s="1" t="s">
        <v>18116</v>
      </c>
      <c r="B2243" s="1" t="s">
        <v>60</v>
      </c>
      <c r="C2243" s="1" t="s">
        <v>10</v>
      </c>
      <c r="D2243" s="1" t="s">
        <v>18195</v>
      </c>
      <c r="E2243" s="1" t="s">
        <v>18197</v>
      </c>
      <c r="F2243" s="45"/>
      <c r="G2243" s="45"/>
      <c r="H2243" s="45"/>
      <c r="I2243" s="45"/>
      <c r="J2243" s="45"/>
      <c r="K2243" s="45"/>
      <c r="L2243" s="45"/>
      <c r="M2243" s="45"/>
      <c r="N2243" s="45"/>
      <c r="O2243" s="45"/>
    </row>
    <row r="2244" ht="13.5" customHeight="1">
      <c r="A2244" s="1" t="s">
        <v>18116</v>
      </c>
      <c r="B2244" s="1" t="s">
        <v>65</v>
      </c>
      <c r="C2244" s="1" t="s">
        <v>48</v>
      </c>
      <c r="D2244" s="1" t="s">
        <v>18199</v>
      </c>
      <c r="E2244" s="1" t="s">
        <v>18201</v>
      </c>
      <c r="F2244" s="45"/>
      <c r="G2244" s="45"/>
      <c r="H2244" s="45"/>
      <c r="I2244" s="45"/>
      <c r="J2244" s="45"/>
      <c r="K2244" s="45"/>
      <c r="L2244" s="45"/>
      <c r="M2244" s="45"/>
      <c r="N2244" s="45"/>
      <c r="O2244" s="45"/>
    </row>
    <row r="2245" ht="13.5" customHeight="1">
      <c r="A2245" s="1" t="s">
        <v>18116</v>
      </c>
      <c r="B2245" s="1" t="s">
        <v>70</v>
      </c>
      <c r="C2245" s="1" t="s">
        <v>115</v>
      </c>
      <c r="D2245" s="1" t="s">
        <v>18204</v>
      </c>
      <c r="E2245" s="1" t="s">
        <v>18206</v>
      </c>
      <c r="F2245" s="45"/>
      <c r="G2245" s="45"/>
      <c r="H2245" s="45"/>
      <c r="I2245" s="45"/>
      <c r="J2245" s="45"/>
      <c r="K2245" s="45"/>
      <c r="L2245" s="45"/>
      <c r="M2245" s="45"/>
      <c r="N2245" s="45"/>
      <c r="O2245" s="45"/>
    </row>
    <row r="2246" ht="13.5" customHeight="1">
      <c r="A2246" s="1" t="s">
        <v>18116</v>
      </c>
      <c r="B2246" s="1" t="s">
        <v>74</v>
      </c>
      <c r="C2246" s="1" t="s">
        <v>10</v>
      </c>
      <c r="D2246" s="1" t="s">
        <v>18209</v>
      </c>
      <c r="E2246" s="1" t="s">
        <v>18211</v>
      </c>
      <c r="F2246" s="45"/>
      <c r="G2246" s="45"/>
      <c r="H2246" s="45"/>
      <c r="I2246" s="45"/>
      <c r="J2246" s="45"/>
      <c r="K2246" s="45"/>
      <c r="L2246" s="45"/>
      <c r="M2246" s="45"/>
      <c r="N2246" s="45"/>
      <c r="O2246" s="45"/>
    </row>
    <row r="2247" ht="13.5" customHeight="1">
      <c r="A2247" s="1" t="s">
        <v>18116</v>
      </c>
      <c r="B2247" s="1" t="s">
        <v>78</v>
      </c>
      <c r="C2247" s="1" t="s">
        <v>337</v>
      </c>
      <c r="D2247" s="1" t="s">
        <v>18215</v>
      </c>
      <c r="E2247" s="1" t="s">
        <v>18217</v>
      </c>
      <c r="F2247" s="45"/>
      <c r="G2247" s="45"/>
      <c r="H2247" s="45"/>
      <c r="I2247" s="45"/>
      <c r="J2247" s="45"/>
      <c r="K2247" s="45"/>
      <c r="L2247" s="45"/>
      <c r="M2247" s="45"/>
      <c r="N2247" s="45"/>
      <c r="O2247" s="45"/>
    </row>
    <row r="2248" ht="13.5" customHeight="1">
      <c r="A2248" s="1" t="s">
        <v>18116</v>
      </c>
      <c r="B2248" s="1" t="s">
        <v>83</v>
      </c>
      <c r="C2248" s="1" t="s">
        <v>10</v>
      </c>
      <c r="D2248" s="1" t="s">
        <v>18222</v>
      </c>
      <c r="E2248" s="1" t="s">
        <v>18224</v>
      </c>
      <c r="F2248" s="45"/>
      <c r="G2248" s="45"/>
      <c r="H2248" s="45"/>
      <c r="I2248" s="45"/>
      <c r="J2248" s="45"/>
      <c r="K2248" s="45"/>
      <c r="L2248" s="45"/>
      <c r="M2248" s="45"/>
      <c r="N2248" s="45"/>
      <c r="O2248" s="45"/>
    </row>
    <row r="2249" ht="13.5" customHeight="1">
      <c r="A2249" s="1" t="s">
        <v>18116</v>
      </c>
      <c r="B2249" s="1" t="s">
        <v>86</v>
      </c>
      <c r="C2249" s="1" t="s">
        <v>10</v>
      </c>
      <c r="D2249" s="1" t="s">
        <v>18229</v>
      </c>
      <c r="E2249" s="1" t="s">
        <v>18231</v>
      </c>
      <c r="F2249" s="45"/>
      <c r="G2249" s="45"/>
      <c r="H2249" s="45"/>
      <c r="I2249" s="45"/>
      <c r="J2249" s="45"/>
      <c r="K2249" s="45"/>
      <c r="L2249" s="45"/>
      <c r="M2249" s="45"/>
      <c r="N2249" s="45"/>
      <c r="O2249" s="45"/>
    </row>
    <row r="2250" ht="13.5" customHeight="1">
      <c r="A2250" s="1" t="s">
        <v>18116</v>
      </c>
      <c r="B2250" s="1" t="s">
        <v>91</v>
      </c>
      <c r="C2250" s="1" t="s">
        <v>115</v>
      </c>
      <c r="D2250" s="1" t="s">
        <v>18236</v>
      </c>
      <c r="E2250" s="1" t="s">
        <v>18238</v>
      </c>
      <c r="F2250" s="45"/>
      <c r="G2250" s="45"/>
      <c r="H2250" s="45"/>
      <c r="I2250" s="45"/>
      <c r="J2250" s="45"/>
      <c r="K2250" s="45"/>
      <c r="L2250" s="45"/>
      <c r="M2250" s="45"/>
      <c r="N2250" s="45"/>
      <c r="O2250" s="45"/>
    </row>
    <row r="2251" ht="13.5" customHeight="1">
      <c r="A2251" s="1" t="s">
        <v>18116</v>
      </c>
      <c r="B2251" s="1" t="s">
        <v>94</v>
      </c>
      <c r="C2251" s="1" t="s">
        <v>10</v>
      </c>
      <c r="D2251" s="1" t="s">
        <v>18242</v>
      </c>
      <c r="E2251" s="1" t="s">
        <v>18244</v>
      </c>
      <c r="F2251" s="45"/>
      <c r="G2251" s="45"/>
      <c r="H2251" s="45"/>
      <c r="I2251" s="45"/>
      <c r="J2251" s="45"/>
      <c r="K2251" s="45"/>
      <c r="L2251" s="45"/>
      <c r="M2251" s="45"/>
      <c r="N2251" s="45"/>
      <c r="O2251" s="45"/>
    </row>
    <row r="2252" ht="13.5" customHeight="1">
      <c r="A2252" s="1" t="s">
        <v>18116</v>
      </c>
      <c r="B2252" s="1" t="s">
        <v>186</v>
      </c>
      <c r="C2252" s="1" t="s">
        <v>48</v>
      </c>
      <c r="D2252" s="1" t="s">
        <v>18247</v>
      </c>
      <c r="E2252" s="1" t="s">
        <v>18248</v>
      </c>
      <c r="F2252" s="45"/>
      <c r="G2252" s="45"/>
      <c r="H2252" s="45"/>
      <c r="I2252" s="45"/>
      <c r="J2252" s="45"/>
      <c r="K2252" s="45"/>
      <c r="L2252" s="45"/>
      <c r="M2252" s="45"/>
      <c r="N2252" s="45"/>
      <c r="O2252" s="45"/>
    </row>
    <row r="2253" ht="13.5" customHeight="1">
      <c r="A2253" s="1" t="s">
        <v>18116</v>
      </c>
      <c r="B2253" s="1" t="s">
        <v>189</v>
      </c>
      <c r="C2253" s="1" t="s">
        <v>10</v>
      </c>
      <c r="D2253" s="1" t="s">
        <v>18249</v>
      </c>
      <c r="E2253" s="1" t="s">
        <v>18250</v>
      </c>
      <c r="F2253" s="45"/>
      <c r="G2253" s="45"/>
      <c r="H2253" s="45"/>
      <c r="I2253" s="45"/>
      <c r="J2253" s="45"/>
      <c r="K2253" s="45"/>
      <c r="L2253" s="45"/>
      <c r="M2253" s="45"/>
      <c r="N2253" s="45"/>
      <c r="O2253" s="45"/>
    </row>
    <row r="2254" ht="13.5" customHeight="1">
      <c r="A2254" s="1" t="s">
        <v>18116</v>
      </c>
      <c r="B2254" s="1" t="s">
        <v>193</v>
      </c>
      <c r="C2254" s="1" t="s">
        <v>10</v>
      </c>
      <c r="D2254" s="1" t="s">
        <v>18255</v>
      </c>
      <c r="E2254" s="1" t="s">
        <v>18257</v>
      </c>
      <c r="F2254" s="45"/>
      <c r="G2254" s="45"/>
      <c r="H2254" s="45"/>
      <c r="I2254" s="45"/>
      <c r="J2254" s="45"/>
      <c r="K2254" s="45"/>
      <c r="L2254" s="45"/>
      <c r="M2254" s="45"/>
      <c r="N2254" s="45"/>
      <c r="O2254" s="45"/>
    </row>
    <row r="2255" ht="13.5" customHeight="1">
      <c r="A2255" s="1" t="s">
        <v>18116</v>
      </c>
      <c r="B2255" s="1" t="s">
        <v>197</v>
      </c>
      <c r="C2255" s="1" t="s">
        <v>10</v>
      </c>
      <c r="D2255" s="1" t="s">
        <v>18261</v>
      </c>
      <c r="E2255" s="1" t="s">
        <v>18263</v>
      </c>
      <c r="F2255" s="45"/>
      <c r="G2255" s="45"/>
      <c r="H2255" s="45"/>
      <c r="I2255" s="45"/>
      <c r="J2255" s="45"/>
      <c r="K2255" s="45"/>
      <c r="L2255" s="45"/>
      <c r="M2255" s="45"/>
      <c r="N2255" s="45"/>
      <c r="O2255" s="45"/>
    </row>
    <row r="2256" ht="13.5" customHeight="1">
      <c r="A2256" s="1" t="s">
        <v>18116</v>
      </c>
      <c r="B2256" s="1" t="s">
        <v>201</v>
      </c>
      <c r="C2256" s="1" t="s">
        <v>115</v>
      </c>
      <c r="D2256" s="1" t="s">
        <v>18271</v>
      </c>
      <c r="E2256" s="1" t="s">
        <v>18272</v>
      </c>
      <c r="F2256" s="45"/>
      <c r="G2256" s="45"/>
      <c r="H2256" s="45"/>
      <c r="I2256" s="45"/>
      <c r="J2256" s="45"/>
      <c r="K2256" s="45"/>
      <c r="L2256" s="45"/>
      <c r="M2256" s="45"/>
      <c r="N2256" s="45"/>
      <c r="O2256" s="45"/>
    </row>
    <row r="2257" ht="13.5" customHeight="1">
      <c r="A2257" s="1" t="s">
        <v>18116</v>
      </c>
      <c r="B2257" s="1" t="s">
        <v>206</v>
      </c>
      <c r="C2257" s="1" t="s">
        <v>10</v>
      </c>
      <c r="D2257" s="1" t="s">
        <v>18276</v>
      </c>
      <c r="E2257" s="1" t="s">
        <v>18278</v>
      </c>
      <c r="F2257" s="45"/>
      <c r="G2257" s="45"/>
      <c r="H2257" s="45"/>
      <c r="I2257" s="45"/>
      <c r="J2257" s="45"/>
      <c r="K2257" s="45"/>
      <c r="L2257" s="45"/>
      <c r="M2257" s="45"/>
      <c r="N2257" s="45"/>
      <c r="O2257" s="45"/>
    </row>
    <row r="2258" ht="13.5" customHeight="1">
      <c r="A2258" s="1" t="s">
        <v>18116</v>
      </c>
      <c r="B2258" s="1" t="s">
        <v>211</v>
      </c>
      <c r="C2258" s="1" t="s">
        <v>10</v>
      </c>
      <c r="D2258" s="1" t="s">
        <v>18283</v>
      </c>
      <c r="E2258" s="1" t="s">
        <v>18285</v>
      </c>
      <c r="F2258" s="45"/>
      <c r="G2258" s="45"/>
      <c r="H2258" s="45"/>
      <c r="I2258" s="45"/>
      <c r="J2258" s="45"/>
      <c r="K2258" s="45"/>
      <c r="L2258" s="45"/>
      <c r="M2258" s="45"/>
      <c r="N2258" s="45"/>
      <c r="O2258" s="45"/>
    </row>
    <row r="2259" ht="13.5" customHeight="1">
      <c r="A2259" s="1" t="s">
        <v>18116</v>
      </c>
      <c r="B2259" s="1" t="s">
        <v>215</v>
      </c>
      <c r="C2259" s="1" t="s">
        <v>10</v>
      </c>
      <c r="D2259" s="1" t="s">
        <v>18289</v>
      </c>
      <c r="E2259" s="1" t="s">
        <v>18291</v>
      </c>
      <c r="F2259" s="45"/>
      <c r="G2259" s="45"/>
      <c r="H2259" s="45"/>
      <c r="I2259" s="45"/>
      <c r="J2259" s="45"/>
      <c r="K2259" s="45"/>
      <c r="L2259" s="45"/>
      <c r="M2259" s="45"/>
      <c r="N2259" s="45"/>
      <c r="O2259" s="45"/>
    </row>
    <row r="2260" ht="13.5" customHeight="1">
      <c r="A2260" s="1" t="s">
        <v>18116</v>
      </c>
      <c r="B2260" s="1" t="s">
        <v>220</v>
      </c>
      <c r="C2260" s="1" t="s">
        <v>115</v>
      </c>
      <c r="D2260" s="1" t="s">
        <v>18295</v>
      </c>
      <c r="E2260" s="1" t="s">
        <v>18297</v>
      </c>
      <c r="F2260" s="45"/>
      <c r="G2260" s="45"/>
      <c r="H2260" s="45"/>
      <c r="I2260" s="45"/>
      <c r="J2260" s="45"/>
      <c r="K2260" s="45"/>
      <c r="L2260" s="45"/>
      <c r="M2260" s="45"/>
      <c r="N2260" s="45"/>
      <c r="O2260" s="45"/>
    </row>
    <row r="2261" ht="13.5" customHeight="1">
      <c r="A2261" s="1" t="s">
        <v>18116</v>
      </c>
      <c r="B2261" s="1" t="s">
        <v>223</v>
      </c>
      <c r="C2261" s="1" t="s">
        <v>10</v>
      </c>
      <c r="D2261" s="1" t="s">
        <v>18303</v>
      </c>
      <c r="E2261" s="1" t="s">
        <v>18305</v>
      </c>
      <c r="F2261" s="45"/>
      <c r="G2261" s="45"/>
      <c r="H2261" s="45"/>
      <c r="I2261" s="45"/>
      <c r="J2261" s="45"/>
      <c r="K2261" s="45"/>
      <c r="L2261" s="45"/>
      <c r="M2261" s="45"/>
      <c r="N2261" s="45"/>
      <c r="O2261" s="45"/>
    </row>
    <row r="2262" ht="13.5" customHeight="1">
      <c r="A2262" s="1" t="s">
        <v>18116</v>
      </c>
      <c r="B2262" s="1" t="s">
        <v>229</v>
      </c>
      <c r="C2262" s="1" t="s">
        <v>10</v>
      </c>
      <c r="D2262" s="1" t="s">
        <v>18311</v>
      </c>
      <c r="E2262" s="1" t="s">
        <v>18313</v>
      </c>
      <c r="F2262" s="45"/>
      <c r="G2262" s="45"/>
      <c r="H2262" s="45"/>
      <c r="I2262" s="45"/>
      <c r="J2262" s="45"/>
      <c r="K2262" s="45"/>
      <c r="L2262" s="45"/>
      <c r="M2262" s="45"/>
      <c r="N2262" s="45"/>
      <c r="O2262" s="45"/>
    </row>
    <row r="2263" ht="13.5" customHeight="1">
      <c r="A2263" s="1" t="s">
        <v>18116</v>
      </c>
      <c r="B2263" s="1" t="s">
        <v>233</v>
      </c>
      <c r="C2263" s="1" t="s">
        <v>10</v>
      </c>
      <c r="D2263" s="1" t="s">
        <v>18316</v>
      </c>
      <c r="E2263" s="1" t="s">
        <v>18317</v>
      </c>
      <c r="F2263" s="45"/>
      <c r="G2263" s="45"/>
      <c r="H2263" s="45"/>
      <c r="I2263" s="45"/>
      <c r="J2263" s="45"/>
      <c r="K2263" s="45"/>
      <c r="L2263" s="45"/>
      <c r="M2263" s="45"/>
      <c r="N2263" s="45"/>
      <c r="O2263" s="45"/>
    </row>
    <row r="2264" ht="13.5" customHeight="1">
      <c r="A2264" s="1" t="s">
        <v>18116</v>
      </c>
      <c r="B2264" s="1" t="s">
        <v>237</v>
      </c>
      <c r="C2264" s="1" t="s">
        <v>115</v>
      </c>
      <c r="D2264" s="1" t="s">
        <v>18320</v>
      </c>
      <c r="E2264" s="1" t="s">
        <v>18321</v>
      </c>
      <c r="F2264" s="45"/>
      <c r="G2264" s="45"/>
      <c r="H2264" s="45"/>
      <c r="I2264" s="45"/>
      <c r="J2264" s="45"/>
      <c r="K2264" s="45"/>
      <c r="L2264" s="45"/>
      <c r="M2264" s="45"/>
      <c r="N2264" s="45"/>
      <c r="O2264" s="45"/>
    </row>
    <row r="2265" ht="13.5" customHeight="1">
      <c r="A2265" s="1" t="s">
        <v>18116</v>
      </c>
      <c r="B2265" s="1" t="s">
        <v>241</v>
      </c>
      <c r="C2265" s="1" t="s">
        <v>10</v>
      </c>
      <c r="D2265" s="1" t="s">
        <v>18328</v>
      </c>
      <c r="E2265" s="1" t="s">
        <v>18329</v>
      </c>
      <c r="F2265" s="45"/>
      <c r="G2265" s="45"/>
      <c r="H2265" s="45"/>
      <c r="I2265" s="45"/>
      <c r="J2265" s="45"/>
      <c r="K2265" s="45"/>
      <c r="L2265" s="45"/>
      <c r="M2265" s="45"/>
      <c r="N2265" s="45"/>
      <c r="O2265" s="45"/>
    </row>
    <row r="2266" ht="13.5" customHeight="1">
      <c r="A2266" s="1" t="s">
        <v>18116</v>
      </c>
      <c r="B2266" s="1" t="s">
        <v>244</v>
      </c>
      <c r="C2266" s="1" t="s">
        <v>115</v>
      </c>
      <c r="D2266" s="1" t="s">
        <v>18336</v>
      </c>
      <c r="E2266" s="1" t="s">
        <v>18337</v>
      </c>
      <c r="F2266" s="45"/>
      <c r="G2266" s="45"/>
      <c r="H2266" s="45"/>
      <c r="I2266" s="45"/>
      <c r="J2266" s="45"/>
      <c r="K2266" s="45"/>
      <c r="L2266" s="45"/>
      <c r="M2266" s="45"/>
      <c r="N2266" s="45"/>
      <c r="O2266" s="45"/>
    </row>
    <row r="2267" ht="13.5" customHeight="1">
      <c r="A2267" s="1" t="s">
        <v>18116</v>
      </c>
      <c r="B2267" s="1" t="s">
        <v>247</v>
      </c>
      <c r="C2267" s="1" t="s">
        <v>115</v>
      </c>
      <c r="D2267" s="1" t="s">
        <v>18344</v>
      </c>
      <c r="E2267" s="1" t="s">
        <v>18345</v>
      </c>
      <c r="F2267" s="45"/>
      <c r="G2267" s="45"/>
      <c r="H2267" s="45"/>
      <c r="I2267" s="45"/>
      <c r="J2267" s="45"/>
      <c r="K2267" s="45"/>
      <c r="L2267" s="45"/>
      <c r="M2267" s="45"/>
      <c r="N2267" s="45"/>
      <c r="O2267" s="45"/>
    </row>
    <row r="2268" ht="13.5" customHeight="1">
      <c r="A2268" s="1" t="s">
        <v>18116</v>
      </c>
      <c r="B2268" s="1" t="s">
        <v>251</v>
      </c>
      <c r="C2268" s="1" t="s">
        <v>10</v>
      </c>
      <c r="D2268" s="1" t="s">
        <v>18352</v>
      </c>
      <c r="E2268" s="1" t="s">
        <v>18353</v>
      </c>
      <c r="F2268" s="45"/>
      <c r="G2268" s="45"/>
      <c r="H2268" s="45"/>
      <c r="I2268" s="45"/>
      <c r="J2268" s="45"/>
      <c r="K2268" s="45"/>
      <c r="L2268" s="45"/>
      <c r="M2268" s="45"/>
      <c r="N2268" s="45"/>
      <c r="O2268" s="45"/>
    </row>
    <row r="2269" ht="13.5" customHeight="1">
      <c r="A2269" s="1" t="s">
        <v>18116</v>
      </c>
      <c r="B2269" s="1" t="s">
        <v>254</v>
      </c>
      <c r="C2269" s="1" t="s">
        <v>10</v>
      </c>
      <c r="D2269" s="1" t="s">
        <v>18358</v>
      </c>
      <c r="E2269" s="1" t="s">
        <v>18360</v>
      </c>
      <c r="F2269" s="45"/>
      <c r="G2269" s="45"/>
      <c r="H2269" s="45"/>
      <c r="I2269" s="45"/>
      <c r="J2269" s="45"/>
      <c r="K2269" s="45"/>
      <c r="L2269" s="45"/>
      <c r="M2269" s="45"/>
      <c r="N2269" s="45"/>
      <c r="O2269" s="45"/>
    </row>
    <row r="2270" ht="13.5" customHeight="1">
      <c r="A2270" s="1" t="s">
        <v>18116</v>
      </c>
      <c r="B2270" s="1" t="s">
        <v>99</v>
      </c>
      <c r="C2270" s="1" t="s">
        <v>17965</v>
      </c>
      <c r="D2270" s="3"/>
      <c r="E2270" s="3"/>
      <c r="F2270" s="45"/>
      <c r="G2270" s="45"/>
      <c r="H2270" s="45"/>
      <c r="I2270" s="45"/>
      <c r="J2270" s="45"/>
      <c r="K2270" s="45"/>
      <c r="L2270" s="45"/>
      <c r="M2270" s="45"/>
      <c r="N2270" s="45"/>
      <c r="O2270" s="45"/>
    </row>
    <row r="2271" ht="13.5" customHeight="1">
      <c r="A2271" s="1" t="s">
        <v>18370</v>
      </c>
      <c r="B2271" s="2" t="s">
        <v>1</v>
      </c>
      <c r="C2271" s="1" t="s">
        <v>2</v>
      </c>
      <c r="D2271" s="3"/>
      <c r="E2271" s="3"/>
      <c r="F2271" s="45"/>
      <c r="G2271" s="45"/>
      <c r="H2271" s="45"/>
      <c r="I2271" s="45"/>
      <c r="J2271" s="45"/>
      <c r="K2271" s="45"/>
      <c r="L2271" s="45"/>
      <c r="M2271" s="45"/>
      <c r="N2271" s="45"/>
      <c r="O2271" s="45"/>
    </row>
    <row r="2272" ht="13.5" customHeight="1">
      <c r="A2272" s="1" t="s">
        <v>18370</v>
      </c>
      <c r="B2272" s="1" t="s">
        <v>5</v>
      </c>
      <c r="C2272" s="1" t="s">
        <v>2657</v>
      </c>
      <c r="D2272" s="1" t="s">
        <v>18375</v>
      </c>
      <c r="E2272" s="1" t="s">
        <v>18376</v>
      </c>
      <c r="F2272" s="45"/>
      <c r="G2272" s="45"/>
      <c r="H2272" s="45"/>
      <c r="I2272" s="45"/>
      <c r="J2272" s="45"/>
      <c r="K2272" s="45"/>
      <c r="L2272" s="45"/>
      <c r="M2272" s="45"/>
      <c r="N2272" s="45"/>
      <c r="O2272" s="45"/>
    </row>
    <row r="2273" ht="13.5" customHeight="1">
      <c r="A2273" s="1" t="s">
        <v>18370</v>
      </c>
      <c r="B2273" s="1" t="s">
        <v>9</v>
      </c>
      <c r="C2273" s="1" t="s">
        <v>10</v>
      </c>
      <c r="D2273" s="1" t="s">
        <v>18383</v>
      </c>
      <c r="E2273" s="1" t="s">
        <v>18384</v>
      </c>
      <c r="F2273" s="45"/>
      <c r="G2273" s="45"/>
      <c r="H2273" s="45"/>
      <c r="I2273" s="45"/>
      <c r="J2273" s="45"/>
      <c r="K2273" s="45"/>
      <c r="L2273" s="45"/>
      <c r="M2273" s="45"/>
      <c r="N2273" s="45"/>
      <c r="O2273" s="45"/>
    </row>
    <row r="2274" ht="13.5" customHeight="1">
      <c r="A2274" s="1" t="s">
        <v>18370</v>
      </c>
      <c r="B2274" s="1" t="s">
        <v>13</v>
      </c>
      <c r="C2274" s="1" t="s">
        <v>10</v>
      </c>
      <c r="D2274" s="1" t="s">
        <v>18389</v>
      </c>
      <c r="E2274" s="1" t="s">
        <v>18390</v>
      </c>
      <c r="F2274" s="45"/>
      <c r="G2274" s="45"/>
      <c r="H2274" s="45"/>
      <c r="I2274" s="45"/>
      <c r="J2274" s="45"/>
      <c r="K2274" s="45"/>
      <c r="L2274" s="45"/>
      <c r="M2274" s="45"/>
      <c r="N2274" s="45"/>
      <c r="O2274" s="45"/>
    </row>
    <row r="2275" ht="13.5" customHeight="1">
      <c r="A2275" s="1" t="s">
        <v>18370</v>
      </c>
      <c r="B2275" s="1" t="s">
        <v>16</v>
      </c>
      <c r="C2275" s="1" t="s">
        <v>10</v>
      </c>
      <c r="D2275" s="1" t="s">
        <v>18395</v>
      </c>
      <c r="E2275" s="1" t="s">
        <v>18397</v>
      </c>
      <c r="F2275" s="45"/>
      <c r="G2275" s="45"/>
      <c r="H2275" s="45"/>
      <c r="I2275" s="45"/>
      <c r="J2275" s="45"/>
      <c r="K2275" s="45"/>
      <c r="L2275" s="45"/>
      <c r="M2275" s="45"/>
      <c r="N2275" s="45"/>
      <c r="O2275" s="45"/>
    </row>
    <row r="2276" ht="13.5" customHeight="1">
      <c r="A2276" s="1" t="s">
        <v>18370</v>
      </c>
      <c r="B2276" s="1" t="s">
        <v>21</v>
      </c>
      <c r="C2276" s="1" t="s">
        <v>10</v>
      </c>
      <c r="D2276" s="1" t="s">
        <v>18401</v>
      </c>
      <c r="E2276" s="1" t="s">
        <v>18402</v>
      </c>
      <c r="F2276" s="45"/>
      <c r="G2276" s="45"/>
      <c r="H2276" s="45"/>
      <c r="I2276" s="45"/>
      <c r="J2276" s="45"/>
      <c r="K2276" s="45"/>
      <c r="L2276" s="45"/>
      <c r="M2276" s="45"/>
      <c r="N2276" s="45"/>
      <c r="O2276" s="45"/>
    </row>
    <row r="2277" ht="13.5" customHeight="1">
      <c r="A2277" s="1" t="s">
        <v>18370</v>
      </c>
      <c r="B2277" s="1" t="s">
        <v>27</v>
      </c>
      <c r="C2277" s="1" t="s">
        <v>374</v>
      </c>
      <c r="D2277" s="1" t="s">
        <v>18407</v>
      </c>
      <c r="E2277" s="1" t="s">
        <v>18408</v>
      </c>
      <c r="F2277" s="45"/>
      <c r="G2277" s="45"/>
      <c r="H2277" s="45"/>
      <c r="I2277" s="45"/>
      <c r="J2277" s="45"/>
      <c r="K2277" s="45"/>
      <c r="L2277" s="45"/>
      <c r="M2277" s="45"/>
      <c r="N2277" s="45"/>
      <c r="O2277" s="45"/>
    </row>
    <row r="2278" ht="13.5" customHeight="1">
      <c r="A2278" s="1" t="s">
        <v>18370</v>
      </c>
      <c r="B2278" s="1" t="s">
        <v>31</v>
      </c>
      <c r="C2278" s="1" t="s">
        <v>10</v>
      </c>
      <c r="D2278" s="1" t="s">
        <v>18411</v>
      </c>
      <c r="E2278" s="1" t="s">
        <v>18412</v>
      </c>
      <c r="F2278" s="45"/>
      <c r="G2278" s="45"/>
      <c r="H2278" s="45"/>
      <c r="I2278" s="45"/>
      <c r="J2278" s="45"/>
      <c r="K2278" s="45"/>
      <c r="L2278" s="45"/>
      <c r="M2278" s="45"/>
      <c r="N2278" s="45"/>
      <c r="O2278" s="45"/>
    </row>
    <row r="2279" ht="13.5" customHeight="1">
      <c r="A2279" s="1" t="s">
        <v>18370</v>
      </c>
      <c r="B2279" s="1" t="s">
        <v>34</v>
      </c>
      <c r="C2279" s="1" t="s">
        <v>10</v>
      </c>
      <c r="D2279" s="1" t="s">
        <v>18416</v>
      </c>
      <c r="E2279" s="1" t="s">
        <v>18417</v>
      </c>
      <c r="F2279" s="45"/>
      <c r="G2279" s="45"/>
      <c r="H2279" s="45"/>
      <c r="I2279" s="45"/>
      <c r="J2279" s="45"/>
      <c r="K2279" s="45"/>
      <c r="L2279" s="45"/>
      <c r="M2279" s="45"/>
      <c r="N2279" s="45"/>
      <c r="O2279" s="45"/>
    </row>
    <row r="2280" ht="13.5" customHeight="1">
      <c r="A2280" s="1" t="s">
        <v>18370</v>
      </c>
      <c r="B2280" s="1" t="s">
        <v>40</v>
      </c>
      <c r="C2280" s="1" t="s">
        <v>10</v>
      </c>
      <c r="D2280" s="1" t="s">
        <v>18420</v>
      </c>
      <c r="E2280" s="1" t="s">
        <v>18421</v>
      </c>
      <c r="F2280" s="45"/>
      <c r="G2280" s="45"/>
      <c r="H2280" s="45"/>
      <c r="I2280" s="45"/>
      <c r="J2280" s="45"/>
      <c r="K2280" s="45"/>
      <c r="L2280" s="45"/>
      <c r="M2280" s="45"/>
      <c r="N2280" s="45"/>
      <c r="O2280" s="45"/>
    </row>
    <row r="2281" ht="13.5" customHeight="1">
      <c r="A2281" s="1" t="s">
        <v>18370</v>
      </c>
      <c r="B2281" s="1" t="s">
        <v>45</v>
      </c>
      <c r="C2281" s="1" t="s">
        <v>10</v>
      </c>
      <c r="D2281" s="1" t="s">
        <v>18425</v>
      </c>
      <c r="E2281" s="1" t="s">
        <v>18426</v>
      </c>
      <c r="F2281" s="45"/>
      <c r="G2281" s="45"/>
      <c r="H2281" s="45"/>
      <c r="I2281" s="45"/>
      <c r="J2281" s="45"/>
      <c r="K2281" s="45"/>
      <c r="L2281" s="45"/>
      <c r="M2281" s="45"/>
      <c r="N2281" s="45"/>
      <c r="O2281" s="45"/>
    </row>
    <row r="2282" ht="13.5" customHeight="1">
      <c r="A2282" s="1" t="s">
        <v>18370</v>
      </c>
      <c r="B2282" s="1" t="s">
        <v>52</v>
      </c>
      <c r="C2282" s="1" t="s">
        <v>10</v>
      </c>
      <c r="D2282" s="1" t="s">
        <v>18433</v>
      </c>
      <c r="E2282" s="1" t="s">
        <v>18434</v>
      </c>
      <c r="F2282" s="45"/>
      <c r="G2282" s="45"/>
      <c r="H2282" s="45"/>
      <c r="I2282" s="45"/>
      <c r="J2282" s="45"/>
      <c r="K2282" s="45"/>
      <c r="L2282" s="45"/>
      <c r="M2282" s="45"/>
      <c r="N2282" s="45"/>
      <c r="O2282" s="45"/>
    </row>
    <row r="2283" ht="13.5" customHeight="1">
      <c r="A2283" s="1" t="s">
        <v>18370</v>
      </c>
      <c r="B2283" s="1" t="s">
        <v>57</v>
      </c>
      <c r="C2283" s="1" t="s">
        <v>10</v>
      </c>
      <c r="D2283" s="1" t="s">
        <v>18439</v>
      </c>
      <c r="E2283" s="1" t="s">
        <v>18440</v>
      </c>
      <c r="F2283" s="45"/>
      <c r="G2283" s="45"/>
      <c r="H2283" s="45"/>
      <c r="I2283" s="45"/>
      <c r="J2283" s="45"/>
      <c r="K2283" s="45"/>
      <c r="L2283" s="45"/>
      <c r="M2283" s="45"/>
      <c r="N2283" s="45"/>
      <c r="O2283" s="45"/>
    </row>
    <row r="2284" ht="13.5" customHeight="1">
      <c r="A2284" s="1" t="s">
        <v>18370</v>
      </c>
      <c r="B2284" s="1" t="s">
        <v>60</v>
      </c>
      <c r="C2284" s="1" t="s">
        <v>10</v>
      </c>
      <c r="D2284" s="1" t="s">
        <v>18445</v>
      </c>
      <c r="E2284" s="1" t="s">
        <v>18446</v>
      </c>
      <c r="F2284" s="45"/>
      <c r="G2284" s="45"/>
      <c r="H2284" s="45"/>
      <c r="I2284" s="45"/>
      <c r="J2284" s="45"/>
      <c r="K2284" s="45"/>
      <c r="L2284" s="45"/>
      <c r="M2284" s="45"/>
      <c r="N2284" s="45"/>
      <c r="O2284" s="45"/>
    </row>
    <row r="2285" ht="13.5" customHeight="1">
      <c r="A2285" s="1" t="s">
        <v>18370</v>
      </c>
      <c r="B2285" s="1" t="s">
        <v>65</v>
      </c>
      <c r="C2285" s="1" t="s">
        <v>10</v>
      </c>
      <c r="D2285" s="1" t="s">
        <v>18451</v>
      </c>
      <c r="E2285" s="1" t="s">
        <v>18452</v>
      </c>
      <c r="F2285" s="45"/>
      <c r="G2285" s="45"/>
      <c r="H2285" s="45"/>
      <c r="I2285" s="45"/>
      <c r="J2285" s="45"/>
      <c r="K2285" s="45"/>
      <c r="L2285" s="45"/>
      <c r="M2285" s="45"/>
      <c r="N2285" s="45"/>
      <c r="O2285" s="45"/>
    </row>
    <row r="2286" ht="13.5" customHeight="1">
      <c r="A2286" s="1" t="s">
        <v>18370</v>
      </c>
      <c r="B2286" s="1" t="s">
        <v>70</v>
      </c>
      <c r="C2286" s="1" t="s">
        <v>115</v>
      </c>
      <c r="D2286" s="1" t="s">
        <v>18455</v>
      </c>
      <c r="E2286" s="1" t="s">
        <v>18456</v>
      </c>
      <c r="F2286" s="45"/>
      <c r="G2286" s="45"/>
      <c r="H2286" s="45"/>
      <c r="I2286" s="45"/>
      <c r="J2286" s="45"/>
      <c r="K2286" s="45"/>
      <c r="L2286" s="45"/>
      <c r="M2286" s="45"/>
      <c r="N2286" s="45"/>
      <c r="O2286" s="45"/>
    </row>
    <row r="2287" ht="13.5" customHeight="1">
      <c r="A2287" s="1" t="s">
        <v>18370</v>
      </c>
      <c r="B2287" s="1" t="s">
        <v>74</v>
      </c>
      <c r="C2287" s="1" t="s">
        <v>374</v>
      </c>
      <c r="D2287" s="1" t="s">
        <v>18459</v>
      </c>
      <c r="E2287" s="1" t="s">
        <v>18460</v>
      </c>
      <c r="F2287" s="45"/>
      <c r="G2287" s="45"/>
      <c r="H2287" s="45"/>
      <c r="I2287" s="45"/>
      <c r="J2287" s="45"/>
      <c r="K2287" s="45"/>
      <c r="L2287" s="45"/>
      <c r="M2287" s="45"/>
      <c r="N2287" s="45"/>
      <c r="O2287" s="45"/>
    </row>
    <row r="2288" ht="13.5" customHeight="1">
      <c r="A2288" s="1" t="s">
        <v>18370</v>
      </c>
      <c r="B2288" s="1" t="s">
        <v>78</v>
      </c>
      <c r="C2288" s="1" t="s">
        <v>10</v>
      </c>
      <c r="D2288" s="1" t="s">
        <v>18465</v>
      </c>
      <c r="E2288" s="1" t="s">
        <v>18466</v>
      </c>
      <c r="F2288" s="45"/>
      <c r="G2288" s="45"/>
      <c r="H2288" s="45"/>
      <c r="I2288" s="45"/>
      <c r="J2288" s="45"/>
      <c r="K2288" s="45"/>
      <c r="L2288" s="45"/>
      <c r="M2288" s="45"/>
      <c r="N2288" s="45"/>
      <c r="O2288" s="45"/>
    </row>
    <row r="2289" ht="13.5" customHeight="1">
      <c r="A2289" s="1" t="s">
        <v>18370</v>
      </c>
      <c r="B2289" s="1" t="s">
        <v>83</v>
      </c>
      <c r="C2289" s="1" t="s">
        <v>10</v>
      </c>
      <c r="D2289" s="1" t="s">
        <v>18471</v>
      </c>
      <c r="E2289" s="1" t="s">
        <v>18472</v>
      </c>
      <c r="F2289" s="45"/>
      <c r="G2289" s="45"/>
      <c r="H2289" s="45"/>
      <c r="I2289" s="45"/>
      <c r="J2289" s="45"/>
      <c r="K2289" s="45"/>
      <c r="L2289" s="45"/>
      <c r="M2289" s="45"/>
      <c r="N2289" s="45"/>
      <c r="O2289" s="45"/>
    </row>
    <row r="2290" ht="13.5" customHeight="1">
      <c r="A2290" s="1" t="s">
        <v>18370</v>
      </c>
      <c r="B2290" s="1" t="s">
        <v>86</v>
      </c>
      <c r="C2290" s="1" t="s">
        <v>10</v>
      </c>
      <c r="D2290" s="1" t="s">
        <v>18477</v>
      </c>
      <c r="E2290" s="1" t="s">
        <v>18478</v>
      </c>
      <c r="F2290" s="45"/>
      <c r="G2290" s="45"/>
      <c r="H2290" s="45"/>
      <c r="I2290" s="45"/>
      <c r="J2290" s="45"/>
      <c r="K2290" s="45"/>
      <c r="L2290" s="45"/>
      <c r="M2290" s="45"/>
      <c r="N2290" s="45"/>
      <c r="O2290" s="45"/>
    </row>
    <row r="2291" ht="13.5" customHeight="1">
      <c r="A2291" s="1" t="s">
        <v>18370</v>
      </c>
      <c r="B2291" s="1" t="s">
        <v>91</v>
      </c>
      <c r="C2291" s="1" t="s">
        <v>10</v>
      </c>
      <c r="D2291" s="1" t="s">
        <v>18484</v>
      </c>
      <c r="E2291" s="1" t="s">
        <v>18486</v>
      </c>
      <c r="F2291" s="45"/>
      <c r="G2291" s="45"/>
      <c r="H2291" s="45"/>
      <c r="I2291" s="45"/>
      <c r="J2291" s="45"/>
      <c r="K2291" s="45"/>
      <c r="L2291" s="45"/>
      <c r="M2291" s="45"/>
      <c r="N2291" s="45"/>
      <c r="O2291" s="45"/>
    </row>
    <row r="2292" ht="13.5" customHeight="1">
      <c r="A2292" s="1" t="s">
        <v>18370</v>
      </c>
      <c r="B2292" s="1" t="s">
        <v>94</v>
      </c>
      <c r="C2292" s="1" t="s">
        <v>10</v>
      </c>
      <c r="D2292" s="1" t="s">
        <v>18492</v>
      </c>
      <c r="E2292" s="1" t="s">
        <v>18494</v>
      </c>
      <c r="F2292" s="45"/>
      <c r="G2292" s="45"/>
      <c r="H2292" s="45"/>
      <c r="I2292" s="45"/>
      <c r="J2292" s="45"/>
      <c r="K2292" s="45"/>
      <c r="L2292" s="45"/>
      <c r="M2292" s="45"/>
      <c r="N2292" s="45"/>
      <c r="O2292" s="45"/>
    </row>
    <row r="2293" ht="13.5" customHeight="1">
      <c r="A2293" s="1" t="s">
        <v>18370</v>
      </c>
      <c r="B2293" s="1" t="s">
        <v>186</v>
      </c>
      <c r="C2293" s="1" t="s">
        <v>10</v>
      </c>
      <c r="D2293" s="1" t="s">
        <v>18501</v>
      </c>
      <c r="E2293" s="1" t="s">
        <v>18502</v>
      </c>
      <c r="F2293" s="45"/>
      <c r="G2293" s="45"/>
      <c r="H2293" s="45"/>
      <c r="I2293" s="45"/>
      <c r="J2293" s="45"/>
      <c r="K2293" s="45"/>
      <c r="L2293" s="45"/>
      <c r="M2293" s="45"/>
      <c r="N2293" s="45"/>
      <c r="O2293" s="45"/>
    </row>
    <row r="2294" ht="13.5" customHeight="1">
      <c r="A2294" s="1" t="s">
        <v>18370</v>
      </c>
      <c r="B2294" s="1" t="s">
        <v>189</v>
      </c>
      <c r="C2294" s="1" t="s">
        <v>10</v>
      </c>
      <c r="D2294" s="1" t="s">
        <v>18510</v>
      </c>
      <c r="E2294" s="1" t="s">
        <v>18512</v>
      </c>
      <c r="F2294" s="45"/>
      <c r="G2294" s="45"/>
      <c r="H2294" s="45"/>
      <c r="I2294" s="45"/>
      <c r="J2294" s="45"/>
      <c r="K2294" s="45"/>
      <c r="L2294" s="45"/>
      <c r="M2294" s="45"/>
      <c r="N2294" s="45"/>
      <c r="O2294" s="45"/>
    </row>
    <row r="2295" ht="13.5" customHeight="1">
      <c r="A2295" s="1" t="s">
        <v>18370</v>
      </c>
      <c r="B2295" s="1" t="s">
        <v>193</v>
      </c>
      <c r="C2295" s="1" t="s">
        <v>10</v>
      </c>
      <c r="D2295" s="1" t="s">
        <v>18519</v>
      </c>
      <c r="E2295" s="1" t="s">
        <v>18520</v>
      </c>
      <c r="F2295" s="45"/>
      <c r="G2295" s="45"/>
      <c r="H2295" s="45"/>
      <c r="I2295" s="45"/>
      <c r="J2295" s="45"/>
      <c r="K2295" s="45"/>
      <c r="L2295" s="45"/>
      <c r="M2295" s="45"/>
      <c r="N2295" s="45"/>
      <c r="O2295" s="45"/>
    </row>
    <row r="2296" ht="13.5" customHeight="1">
      <c r="A2296" s="1" t="s">
        <v>18370</v>
      </c>
      <c r="B2296" s="1" t="s">
        <v>197</v>
      </c>
      <c r="C2296" s="1" t="s">
        <v>10</v>
      </c>
      <c r="D2296" s="1" t="s">
        <v>18525</v>
      </c>
      <c r="E2296" s="1" t="s">
        <v>18530</v>
      </c>
      <c r="F2296" s="45"/>
      <c r="G2296" s="45"/>
      <c r="H2296" s="45"/>
      <c r="I2296" s="45"/>
      <c r="J2296" s="45"/>
      <c r="K2296" s="45"/>
      <c r="L2296" s="45"/>
      <c r="M2296" s="45"/>
      <c r="N2296" s="45"/>
      <c r="O2296" s="45"/>
    </row>
    <row r="2297" ht="13.5" customHeight="1">
      <c r="A2297" s="1" t="s">
        <v>18370</v>
      </c>
      <c r="B2297" s="1" t="s">
        <v>201</v>
      </c>
      <c r="C2297" s="1" t="s">
        <v>224</v>
      </c>
      <c r="D2297" s="1" t="s">
        <v>18534</v>
      </c>
      <c r="E2297" s="1" t="s">
        <v>17952</v>
      </c>
      <c r="F2297" s="45"/>
      <c r="G2297" s="45"/>
      <c r="H2297" s="45"/>
      <c r="I2297" s="45"/>
      <c r="J2297" s="45"/>
      <c r="K2297" s="45"/>
      <c r="L2297" s="45"/>
      <c r="M2297" s="45"/>
      <c r="N2297" s="45"/>
      <c r="O2297" s="45"/>
    </row>
    <row r="2298" ht="13.5" customHeight="1">
      <c r="A2298" s="1" t="s">
        <v>18370</v>
      </c>
      <c r="B2298" s="1" t="s">
        <v>206</v>
      </c>
      <c r="C2298" s="1" t="s">
        <v>10</v>
      </c>
      <c r="D2298" s="1" t="s">
        <v>18539</v>
      </c>
      <c r="E2298" s="1" t="s">
        <v>18541</v>
      </c>
      <c r="F2298" s="45"/>
      <c r="G2298" s="45"/>
      <c r="H2298" s="45"/>
      <c r="I2298" s="45"/>
      <c r="J2298" s="45"/>
      <c r="K2298" s="45"/>
      <c r="L2298" s="45"/>
      <c r="M2298" s="45"/>
      <c r="N2298" s="45"/>
      <c r="O2298" s="45"/>
    </row>
    <row r="2299" ht="13.5" customHeight="1">
      <c r="A2299" s="1" t="s">
        <v>18370</v>
      </c>
      <c r="B2299" s="1" t="s">
        <v>211</v>
      </c>
      <c r="C2299" s="1" t="s">
        <v>10</v>
      </c>
      <c r="D2299" s="1" t="s">
        <v>18545</v>
      </c>
      <c r="E2299" s="1" t="s">
        <v>18547</v>
      </c>
      <c r="F2299" s="45"/>
      <c r="G2299" s="45"/>
      <c r="H2299" s="45"/>
      <c r="I2299" s="45"/>
      <c r="J2299" s="45"/>
      <c r="K2299" s="45"/>
      <c r="L2299" s="45"/>
      <c r="M2299" s="45"/>
      <c r="N2299" s="45"/>
      <c r="O2299" s="45"/>
    </row>
    <row r="2300" ht="13.5" customHeight="1">
      <c r="A2300" s="1" t="s">
        <v>18370</v>
      </c>
      <c r="B2300" s="1" t="s">
        <v>215</v>
      </c>
      <c r="C2300" s="1" t="s">
        <v>10</v>
      </c>
      <c r="D2300" s="1" t="s">
        <v>18552</v>
      </c>
      <c r="E2300" s="1" t="s">
        <v>18553</v>
      </c>
      <c r="F2300" s="45"/>
      <c r="G2300" s="45"/>
      <c r="H2300" s="45"/>
      <c r="I2300" s="45"/>
      <c r="J2300" s="45"/>
      <c r="K2300" s="45"/>
      <c r="L2300" s="45"/>
      <c r="M2300" s="45"/>
      <c r="N2300" s="45"/>
      <c r="O2300" s="45"/>
    </row>
    <row r="2301" ht="13.5" customHeight="1">
      <c r="A2301" s="1" t="s">
        <v>18370</v>
      </c>
      <c r="B2301" s="1" t="s">
        <v>220</v>
      </c>
      <c r="C2301" s="1" t="s">
        <v>10</v>
      </c>
      <c r="D2301" s="1" t="s">
        <v>18558</v>
      </c>
      <c r="E2301" s="1" t="s">
        <v>18559</v>
      </c>
      <c r="F2301" s="45"/>
      <c r="G2301" s="45"/>
      <c r="H2301" s="45"/>
      <c r="I2301" s="45"/>
      <c r="J2301" s="45"/>
      <c r="K2301" s="45"/>
      <c r="L2301" s="45"/>
      <c r="M2301" s="45"/>
      <c r="N2301" s="45"/>
      <c r="O2301" s="45"/>
    </row>
    <row r="2302" ht="13.5" customHeight="1">
      <c r="A2302" s="1" t="s">
        <v>18370</v>
      </c>
      <c r="B2302" s="1" t="s">
        <v>223</v>
      </c>
      <c r="C2302" s="1" t="s">
        <v>10</v>
      </c>
      <c r="D2302" s="1" t="s">
        <v>18560</v>
      </c>
      <c r="E2302" s="1" t="s">
        <v>18562</v>
      </c>
      <c r="F2302" s="45"/>
      <c r="G2302" s="45"/>
      <c r="H2302" s="45"/>
      <c r="I2302" s="45"/>
      <c r="J2302" s="45"/>
      <c r="K2302" s="45"/>
      <c r="L2302" s="45"/>
      <c r="M2302" s="45"/>
      <c r="N2302" s="45"/>
      <c r="O2302" s="45"/>
    </row>
    <row r="2303" ht="13.5" customHeight="1">
      <c r="A2303" s="1" t="s">
        <v>18370</v>
      </c>
      <c r="B2303" s="1" t="s">
        <v>229</v>
      </c>
      <c r="C2303" s="1" t="s">
        <v>10</v>
      </c>
      <c r="D2303" s="1" t="s">
        <v>18566</v>
      </c>
      <c r="E2303" s="1" t="s">
        <v>18567</v>
      </c>
      <c r="F2303" s="45"/>
      <c r="G2303" s="45"/>
      <c r="H2303" s="45"/>
      <c r="I2303" s="45"/>
      <c r="J2303" s="45"/>
      <c r="K2303" s="45"/>
      <c r="L2303" s="45"/>
      <c r="M2303" s="45"/>
      <c r="N2303" s="45"/>
      <c r="O2303" s="45"/>
    </row>
    <row r="2304" ht="13.5" customHeight="1">
      <c r="A2304" s="1" t="s">
        <v>18370</v>
      </c>
      <c r="B2304" s="1" t="s">
        <v>233</v>
      </c>
      <c r="C2304" s="1" t="s">
        <v>10</v>
      </c>
      <c r="D2304" s="1" t="s">
        <v>18570</v>
      </c>
      <c r="E2304" s="1" t="s">
        <v>18572</v>
      </c>
      <c r="F2304" s="45"/>
      <c r="G2304" s="45"/>
      <c r="H2304" s="45"/>
      <c r="I2304" s="45"/>
      <c r="J2304" s="45"/>
      <c r="K2304" s="45"/>
      <c r="L2304" s="45"/>
      <c r="M2304" s="45"/>
      <c r="N2304" s="45"/>
      <c r="O2304" s="45"/>
    </row>
    <row r="2305" ht="13.5" customHeight="1">
      <c r="A2305" s="1" t="s">
        <v>18370</v>
      </c>
      <c r="B2305" s="1" t="s">
        <v>237</v>
      </c>
      <c r="C2305" s="1" t="s">
        <v>10</v>
      </c>
      <c r="D2305" s="1" t="s">
        <v>18575</v>
      </c>
      <c r="E2305" s="1" t="s">
        <v>18576</v>
      </c>
      <c r="F2305" s="45"/>
      <c r="G2305" s="45"/>
      <c r="H2305" s="45"/>
      <c r="I2305" s="45"/>
      <c r="J2305" s="45"/>
      <c r="K2305" s="45"/>
      <c r="L2305" s="45"/>
      <c r="M2305" s="45"/>
      <c r="N2305" s="45"/>
      <c r="O2305" s="45"/>
    </row>
    <row r="2306" ht="13.5" customHeight="1">
      <c r="A2306" s="1" t="s">
        <v>18370</v>
      </c>
      <c r="B2306" s="1" t="s">
        <v>241</v>
      </c>
      <c r="C2306" s="1" t="s">
        <v>10</v>
      </c>
      <c r="D2306" s="1" t="s">
        <v>18581</v>
      </c>
      <c r="E2306" s="1" t="s">
        <v>18582</v>
      </c>
      <c r="F2306" s="45"/>
      <c r="G2306" s="45"/>
      <c r="H2306" s="45"/>
      <c r="I2306" s="45"/>
      <c r="J2306" s="45"/>
      <c r="K2306" s="45"/>
      <c r="L2306" s="45"/>
      <c r="M2306" s="45"/>
      <c r="N2306" s="45"/>
      <c r="O2306" s="45"/>
    </row>
    <row r="2307" ht="13.5" customHeight="1">
      <c r="A2307" s="1" t="s">
        <v>18370</v>
      </c>
      <c r="B2307" s="1" t="s">
        <v>244</v>
      </c>
      <c r="C2307" s="1" t="s">
        <v>115</v>
      </c>
      <c r="D2307" s="1" t="s">
        <v>18587</v>
      </c>
      <c r="E2307" s="1" t="s">
        <v>18591</v>
      </c>
      <c r="F2307" s="45"/>
      <c r="G2307" s="45"/>
      <c r="H2307" s="45"/>
      <c r="I2307" s="45"/>
      <c r="J2307" s="45"/>
      <c r="K2307" s="45"/>
      <c r="L2307" s="45"/>
      <c r="M2307" s="45"/>
      <c r="N2307" s="45"/>
      <c r="O2307" s="45"/>
    </row>
    <row r="2308" ht="13.5" customHeight="1">
      <c r="A2308" s="1" t="s">
        <v>18370</v>
      </c>
      <c r="B2308" s="1" t="s">
        <v>247</v>
      </c>
      <c r="C2308" s="1" t="s">
        <v>10</v>
      </c>
      <c r="D2308" s="1" t="s">
        <v>18594</v>
      </c>
      <c r="E2308" s="1" t="s">
        <v>18595</v>
      </c>
      <c r="F2308" s="45"/>
      <c r="G2308" s="45"/>
      <c r="H2308" s="45"/>
      <c r="I2308" s="45"/>
      <c r="J2308" s="45"/>
      <c r="K2308" s="45"/>
      <c r="L2308" s="45"/>
      <c r="M2308" s="45"/>
      <c r="N2308" s="45"/>
      <c r="O2308" s="45"/>
    </row>
    <row r="2309" ht="13.5" customHeight="1">
      <c r="A2309" s="1" t="s">
        <v>18370</v>
      </c>
      <c r="B2309" s="1" t="s">
        <v>251</v>
      </c>
      <c r="C2309" s="1" t="s">
        <v>10</v>
      </c>
      <c r="D2309" s="1" t="s">
        <v>18598</v>
      </c>
      <c r="E2309" s="1" t="s">
        <v>18599</v>
      </c>
      <c r="F2309" s="45"/>
      <c r="G2309" s="45"/>
      <c r="H2309" s="45"/>
      <c r="I2309" s="45"/>
      <c r="J2309" s="45"/>
      <c r="K2309" s="45"/>
      <c r="L2309" s="45"/>
      <c r="M2309" s="45"/>
      <c r="N2309" s="45"/>
      <c r="O2309" s="45"/>
    </row>
    <row r="2310" ht="13.5" customHeight="1">
      <c r="A2310" s="1" t="s">
        <v>18370</v>
      </c>
      <c r="B2310" s="1" t="s">
        <v>254</v>
      </c>
      <c r="C2310" s="1" t="s">
        <v>10</v>
      </c>
      <c r="D2310" s="1" t="s">
        <v>18606</v>
      </c>
      <c r="E2310" s="1" t="s">
        <v>18607</v>
      </c>
      <c r="F2310" s="45"/>
      <c r="G2310" s="45"/>
      <c r="H2310" s="45"/>
      <c r="I2310" s="45"/>
      <c r="J2310" s="45"/>
      <c r="K2310" s="45"/>
      <c r="L2310" s="45"/>
      <c r="M2310" s="45"/>
      <c r="N2310" s="45"/>
      <c r="O2310" s="45"/>
    </row>
    <row r="2311" ht="13.5" customHeight="1">
      <c r="A2311" s="1" t="s">
        <v>18370</v>
      </c>
      <c r="B2311" s="1" t="s">
        <v>258</v>
      </c>
      <c r="C2311" s="1" t="s">
        <v>10</v>
      </c>
      <c r="D2311" s="1" t="s">
        <v>18614</v>
      </c>
      <c r="E2311" s="1" t="s">
        <v>18615</v>
      </c>
      <c r="F2311" s="45"/>
      <c r="G2311" s="45"/>
      <c r="H2311" s="45"/>
      <c r="I2311" s="45"/>
      <c r="J2311" s="45"/>
      <c r="K2311" s="45"/>
      <c r="L2311" s="45"/>
      <c r="M2311" s="45"/>
      <c r="N2311" s="45"/>
      <c r="O2311" s="45"/>
    </row>
    <row r="2312" ht="13.5" customHeight="1">
      <c r="A2312" s="1" t="s">
        <v>18370</v>
      </c>
      <c r="B2312" s="1" t="s">
        <v>263</v>
      </c>
      <c r="C2312" s="1" t="s">
        <v>10</v>
      </c>
      <c r="D2312" s="1" t="s">
        <v>18620</v>
      </c>
      <c r="E2312" s="1" t="s">
        <v>18623</v>
      </c>
      <c r="F2312" s="45"/>
      <c r="G2312" s="45"/>
      <c r="H2312" s="45"/>
      <c r="I2312" s="45"/>
      <c r="J2312" s="45"/>
      <c r="K2312" s="45"/>
      <c r="L2312" s="45"/>
      <c r="M2312" s="45"/>
      <c r="N2312" s="45"/>
      <c r="O2312" s="45"/>
    </row>
    <row r="2313" ht="13.5" customHeight="1">
      <c r="A2313" s="1" t="s">
        <v>18370</v>
      </c>
      <c r="B2313" s="1" t="s">
        <v>268</v>
      </c>
      <c r="C2313" s="1" t="s">
        <v>115</v>
      </c>
      <c r="D2313" s="1" t="s">
        <v>18628</v>
      </c>
      <c r="E2313" s="1" t="s">
        <v>18629</v>
      </c>
      <c r="F2313" s="45"/>
      <c r="G2313" s="45"/>
      <c r="H2313" s="45"/>
      <c r="I2313" s="45"/>
      <c r="J2313" s="45"/>
      <c r="K2313" s="45"/>
      <c r="L2313" s="45"/>
      <c r="M2313" s="45"/>
      <c r="N2313" s="45"/>
      <c r="O2313" s="45"/>
    </row>
    <row r="2314" ht="13.5" customHeight="1">
      <c r="A2314" s="1" t="s">
        <v>18370</v>
      </c>
      <c r="B2314" s="1" t="s">
        <v>271</v>
      </c>
      <c r="C2314" s="1" t="s">
        <v>10</v>
      </c>
      <c r="D2314" s="1" t="s">
        <v>18634</v>
      </c>
      <c r="E2314" s="1" t="s">
        <v>18636</v>
      </c>
      <c r="F2314" s="45"/>
      <c r="G2314" s="45"/>
      <c r="H2314" s="45"/>
      <c r="I2314" s="45"/>
      <c r="J2314" s="45"/>
      <c r="K2314" s="45"/>
      <c r="L2314" s="45"/>
      <c r="M2314" s="45"/>
      <c r="N2314" s="45"/>
      <c r="O2314" s="45"/>
    </row>
    <row r="2315" ht="13.5" customHeight="1">
      <c r="A2315" s="1" t="s">
        <v>18370</v>
      </c>
      <c r="B2315" s="1" t="s">
        <v>276</v>
      </c>
      <c r="C2315" s="1" t="s">
        <v>10</v>
      </c>
      <c r="D2315" s="1" t="s">
        <v>18642</v>
      </c>
      <c r="E2315" s="1" t="s">
        <v>18643</v>
      </c>
      <c r="F2315" s="45"/>
      <c r="G2315" s="45"/>
      <c r="H2315" s="45"/>
      <c r="I2315" s="45"/>
      <c r="J2315" s="45"/>
      <c r="K2315" s="45"/>
      <c r="L2315" s="45"/>
      <c r="M2315" s="45"/>
      <c r="N2315" s="45"/>
      <c r="O2315" s="45"/>
    </row>
    <row r="2316" ht="13.5" customHeight="1">
      <c r="A2316" s="1" t="s">
        <v>18370</v>
      </c>
      <c r="B2316" s="1" t="s">
        <v>99</v>
      </c>
      <c r="C2316" s="1" t="s">
        <v>17965</v>
      </c>
      <c r="D2316" s="3"/>
      <c r="E2316" s="3"/>
      <c r="F2316" s="45"/>
      <c r="G2316" s="45"/>
      <c r="H2316" s="45"/>
      <c r="I2316" s="45"/>
      <c r="J2316" s="45"/>
      <c r="K2316" s="45"/>
      <c r="L2316" s="45"/>
      <c r="M2316" s="45"/>
      <c r="N2316" s="45"/>
      <c r="O2316" s="45"/>
    </row>
    <row r="2317" ht="13.5" customHeight="1">
      <c r="A2317" s="1" t="s">
        <v>18653</v>
      </c>
      <c r="B2317" s="2" t="s">
        <v>1</v>
      </c>
      <c r="C2317" s="1" t="s">
        <v>2</v>
      </c>
      <c r="D2317" s="3"/>
      <c r="E2317" s="3"/>
      <c r="F2317" s="45"/>
      <c r="G2317" s="45"/>
      <c r="H2317" s="45"/>
      <c r="I2317" s="45"/>
      <c r="J2317" s="45"/>
      <c r="K2317" s="45"/>
      <c r="L2317" s="45"/>
      <c r="M2317" s="45"/>
      <c r="N2317" s="45"/>
      <c r="O2317" s="45"/>
    </row>
    <row r="2318" ht="13.5" customHeight="1">
      <c r="A2318" s="1" t="s">
        <v>18653</v>
      </c>
      <c r="B2318" s="1" t="s">
        <v>5</v>
      </c>
      <c r="C2318" s="1" t="s">
        <v>303</v>
      </c>
      <c r="D2318" s="1" t="s">
        <v>18661</v>
      </c>
      <c r="E2318" s="1" t="s">
        <v>18663</v>
      </c>
      <c r="F2318" s="45"/>
      <c r="G2318" s="45"/>
      <c r="H2318" s="45"/>
      <c r="I2318" s="45"/>
      <c r="J2318" s="45"/>
      <c r="K2318" s="45"/>
      <c r="L2318" s="45"/>
      <c r="M2318" s="45"/>
      <c r="N2318" s="45"/>
      <c r="O2318" s="45"/>
    </row>
    <row r="2319" ht="13.5" customHeight="1">
      <c r="A2319" s="1" t="s">
        <v>18653</v>
      </c>
      <c r="B2319" s="1" t="s">
        <v>9</v>
      </c>
      <c r="C2319" s="1" t="s">
        <v>10</v>
      </c>
      <c r="D2319" s="1" t="s">
        <v>18669</v>
      </c>
      <c r="E2319" s="1" t="s">
        <v>18670</v>
      </c>
      <c r="F2319" s="45"/>
      <c r="G2319" s="45"/>
      <c r="H2319" s="45"/>
      <c r="I2319" s="45"/>
      <c r="J2319" s="45"/>
      <c r="K2319" s="45"/>
      <c r="L2319" s="45"/>
      <c r="M2319" s="45"/>
      <c r="N2319" s="45"/>
      <c r="O2319" s="45"/>
    </row>
    <row r="2320" ht="13.5" customHeight="1">
      <c r="A2320" s="1" t="s">
        <v>18653</v>
      </c>
      <c r="B2320" s="1" t="s">
        <v>13</v>
      </c>
      <c r="C2320" s="1" t="s">
        <v>10</v>
      </c>
      <c r="D2320" s="1" t="s">
        <v>18675</v>
      </c>
      <c r="E2320" s="1" t="s">
        <v>18682</v>
      </c>
      <c r="F2320" s="45"/>
      <c r="G2320" s="45"/>
      <c r="H2320" s="45"/>
      <c r="I2320" s="45"/>
      <c r="J2320" s="45"/>
      <c r="K2320" s="45"/>
      <c r="L2320" s="45"/>
      <c r="M2320" s="45"/>
      <c r="N2320" s="45"/>
      <c r="O2320" s="45"/>
    </row>
    <row r="2321" ht="13.5" customHeight="1">
      <c r="A2321" s="1" t="s">
        <v>18653</v>
      </c>
      <c r="B2321" s="1" t="s">
        <v>16</v>
      </c>
      <c r="C2321" s="1" t="s">
        <v>374</v>
      </c>
      <c r="D2321" s="1" t="s">
        <v>18689</v>
      </c>
      <c r="E2321" s="1" t="s">
        <v>18690</v>
      </c>
      <c r="F2321" s="45"/>
      <c r="G2321" s="45"/>
      <c r="H2321" s="45"/>
      <c r="I2321" s="45"/>
      <c r="J2321" s="45"/>
      <c r="K2321" s="45"/>
      <c r="L2321" s="45"/>
      <c r="M2321" s="45"/>
      <c r="N2321" s="45"/>
      <c r="O2321" s="45"/>
    </row>
    <row r="2322" ht="13.5" customHeight="1">
      <c r="A2322" s="1" t="s">
        <v>18653</v>
      </c>
      <c r="B2322" s="1" t="s">
        <v>21</v>
      </c>
      <c r="C2322" s="1" t="s">
        <v>10</v>
      </c>
      <c r="D2322" s="1" t="s">
        <v>18699</v>
      </c>
      <c r="E2322" s="1" t="s">
        <v>18701</v>
      </c>
      <c r="F2322" s="45"/>
      <c r="G2322" s="45"/>
      <c r="H2322" s="45"/>
      <c r="I2322" s="45"/>
      <c r="J2322" s="45"/>
      <c r="K2322" s="45"/>
      <c r="L2322" s="45"/>
      <c r="M2322" s="45"/>
      <c r="N2322" s="45"/>
      <c r="O2322" s="45"/>
    </row>
    <row r="2323" ht="13.5" customHeight="1">
      <c r="A2323" s="1" t="s">
        <v>18653</v>
      </c>
      <c r="B2323" s="1" t="s">
        <v>27</v>
      </c>
      <c r="C2323" s="1" t="s">
        <v>10</v>
      </c>
      <c r="D2323" s="1" t="s">
        <v>18709</v>
      </c>
      <c r="E2323" s="1" t="s">
        <v>18710</v>
      </c>
      <c r="F2323" s="45"/>
      <c r="G2323" s="45"/>
      <c r="H2323" s="45"/>
      <c r="I2323" s="45"/>
      <c r="J2323" s="45"/>
      <c r="K2323" s="45"/>
      <c r="L2323" s="45"/>
      <c r="M2323" s="45"/>
      <c r="N2323" s="45"/>
      <c r="O2323" s="45"/>
    </row>
    <row r="2324" ht="13.5" customHeight="1">
      <c r="A2324" s="1" t="s">
        <v>18653</v>
      </c>
      <c r="B2324" s="1" t="s">
        <v>31</v>
      </c>
      <c r="C2324" s="1" t="s">
        <v>10</v>
      </c>
      <c r="D2324" s="1" t="s">
        <v>18717</v>
      </c>
      <c r="E2324" s="1" t="s">
        <v>18718</v>
      </c>
      <c r="F2324" s="45"/>
      <c r="G2324" s="45"/>
      <c r="H2324" s="45"/>
      <c r="I2324" s="45"/>
      <c r="J2324" s="45"/>
      <c r="K2324" s="45"/>
      <c r="L2324" s="45"/>
      <c r="M2324" s="45"/>
      <c r="N2324" s="45"/>
      <c r="O2324" s="45"/>
    </row>
    <row r="2325" ht="13.5" customHeight="1">
      <c r="A2325" s="1" t="s">
        <v>18653</v>
      </c>
      <c r="B2325" s="1" t="s">
        <v>34</v>
      </c>
      <c r="C2325" s="1" t="s">
        <v>10</v>
      </c>
      <c r="D2325" s="1" t="s">
        <v>18725</v>
      </c>
      <c r="E2325" s="1" t="s">
        <v>18727</v>
      </c>
      <c r="F2325" s="45"/>
      <c r="G2325" s="45"/>
      <c r="H2325" s="45"/>
      <c r="I2325" s="45"/>
      <c r="J2325" s="45"/>
      <c r="K2325" s="45"/>
      <c r="L2325" s="45"/>
      <c r="M2325" s="45"/>
      <c r="N2325" s="45"/>
      <c r="O2325" s="45"/>
    </row>
    <row r="2326" ht="13.5" customHeight="1">
      <c r="A2326" s="1" t="s">
        <v>18653</v>
      </c>
      <c r="B2326" s="1" t="s">
        <v>40</v>
      </c>
      <c r="C2326" s="1" t="s">
        <v>10</v>
      </c>
      <c r="D2326" s="1" t="s">
        <v>18733</v>
      </c>
      <c r="E2326" s="1" t="s">
        <v>18735</v>
      </c>
      <c r="F2326" s="45"/>
      <c r="G2326" s="45"/>
      <c r="H2326" s="45"/>
      <c r="I2326" s="45"/>
      <c r="J2326" s="45"/>
      <c r="K2326" s="45"/>
      <c r="L2326" s="45"/>
      <c r="M2326" s="45"/>
      <c r="N2326" s="45"/>
      <c r="O2326" s="45"/>
    </row>
    <row r="2327" ht="13.5" customHeight="1">
      <c r="A2327" s="1" t="s">
        <v>18653</v>
      </c>
      <c r="B2327" s="1" t="s">
        <v>45</v>
      </c>
      <c r="C2327" s="1" t="s">
        <v>115</v>
      </c>
      <c r="D2327" s="1" t="s">
        <v>18742</v>
      </c>
      <c r="E2327" s="1" t="s">
        <v>18743</v>
      </c>
      <c r="F2327" s="45"/>
      <c r="G2327" s="45"/>
      <c r="H2327" s="45"/>
      <c r="I2327" s="45"/>
      <c r="J2327" s="45"/>
      <c r="K2327" s="45"/>
      <c r="L2327" s="45"/>
      <c r="M2327" s="45"/>
      <c r="N2327" s="45"/>
      <c r="O2327" s="45"/>
    </row>
    <row r="2328" ht="13.5" customHeight="1">
      <c r="A2328" s="1" t="s">
        <v>18653</v>
      </c>
      <c r="B2328" s="1" t="s">
        <v>52</v>
      </c>
      <c r="C2328" s="1" t="s">
        <v>10</v>
      </c>
      <c r="D2328" s="1" t="s">
        <v>18748</v>
      </c>
      <c r="E2328" s="1" t="s">
        <v>18750</v>
      </c>
      <c r="F2328" s="45"/>
      <c r="G2328" s="45"/>
      <c r="H2328" s="45"/>
      <c r="I2328" s="45"/>
      <c r="J2328" s="45"/>
      <c r="K2328" s="45"/>
      <c r="L2328" s="45"/>
      <c r="M2328" s="45"/>
      <c r="N2328" s="45"/>
      <c r="O2328" s="45"/>
    </row>
    <row r="2329" ht="13.5" customHeight="1">
      <c r="A2329" s="1" t="s">
        <v>18653</v>
      </c>
      <c r="B2329" s="1" t="s">
        <v>57</v>
      </c>
      <c r="C2329" s="1" t="s">
        <v>115</v>
      </c>
      <c r="D2329" s="1" t="s">
        <v>18756</v>
      </c>
      <c r="E2329" s="1" t="s">
        <v>18757</v>
      </c>
      <c r="F2329" s="45"/>
      <c r="G2329" s="45"/>
      <c r="H2329" s="45"/>
      <c r="I2329" s="45"/>
      <c r="J2329" s="45"/>
      <c r="K2329" s="45"/>
      <c r="L2329" s="45"/>
      <c r="M2329" s="45"/>
      <c r="N2329" s="45"/>
      <c r="O2329" s="45"/>
    </row>
    <row r="2330" ht="13.5" customHeight="1">
      <c r="A2330" s="1" t="s">
        <v>18653</v>
      </c>
      <c r="B2330" s="1" t="s">
        <v>60</v>
      </c>
      <c r="C2330" s="1" t="s">
        <v>10</v>
      </c>
      <c r="D2330" s="1" t="s">
        <v>18764</v>
      </c>
      <c r="E2330" s="1" t="s">
        <v>18765</v>
      </c>
      <c r="F2330" s="45"/>
      <c r="G2330" s="45"/>
      <c r="H2330" s="45"/>
      <c r="I2330" s="45"/>
      <c r="J2330" s="45"/>
      <c r="K2330" s="45"/>
      <c r="L2330" s="45"/>
      <c r="M2330" s="45"/>
      <c r="N2330" s="45"/>
      <c r="O2330" s="45"/>
    </row>
    <row r="2331" ht="13.5" customHeight="1">
      <c r="A2331" s="1" t="s">
        <v>18653</v>
      </c>
      <c r="B2331" s="1" t="s">
        <v>65</v>
      </c>
      <c r="C2331" s="1" t="s">
        <v>115</v>
      </c>
      <c r="D2331" s="1" t="s">
        <v>18771</v>
      </c>
      <c r="E2331" s="1" t="s">
        <v>18773</v>
      </c>
      <c r="F2331" s="45"/>
      <c r="G2331" s="45"/>
      <c r="H2331" s="45"/>
      <c r="I2331" s="45"/>
      <c r="J2331" s="45"/>
      <c r="K2331" s="45"/>
      <c r="L2331" s="45"/>
      <c r="M2331" s="45"/>
      <c r="N2331" s="45"/>
      <c r="O2331" s="45"/>
    </row>
    <row r="2332" ht="13.5" customHeight="1">
      <c r="A2332" s="1" t="s">
        <v>18653</v>
      </c>
      <c r="B2332" s="1" t="s">
        <v>70</v>
      </c>
      <c r="C2332" s="1" t="s">
        <v>10</v>
      </c>
      <c r="D2332" s="1" t="s">
        <v>18778</v>
      </c>
      <c r="E2332" s="1" t="s">
        <v>18781</v>
      </c>
      <c r="F2332" s="45"/>
      <c r="G2332" s="45"/>
      <c r="H2332" s="45"/>
      <c r="I2332" s="45"/>
      <c r="J2332" s="45"/>
      <c r="K2332" s="45"/>
      <c r="L2332" s="45"/>
      <c r="M2332" s="45"/>
      <c r="N2332" s="45"/>
      <c r="O2332" s="45"/>
    </row>
    <row r="2333" ht="13.5" customHeight="1">
      <c r="A2333" s="1" t="s">
        <v>18653</v>
      </c>
      <c r="B2333" s="1" t="s">
        <v>74</v>
      </c>
      <c r="C2333" s="1" t="s">
        <v>10</v>
      </c>
      <c r="D2333" s="1" t="s">
        <v>18786</v>
      </c>
      <c r="E2333" s="1" t="s">
        <v>18788</v>
      </c>
      <c r="F2333" s="45"/>
      <c r="G2333" s="45"/>
      <c r="H2333" s="45"/>
      <c r="I2333" s="45"/>
      <c r="J2333" s="45"/>
      <c r="K2333" s="45"/>
      <c r="L2333" s="45"/>
      <c r="M2333" s="45"/>
      <c r="N2333" s="45"/>
      <c r="O2333" s="45"/>
    </row>
    <row r="2334" ht="13.5" customHeight="1">
      <c r="A2334" s="1" t="s">
        <v>18653</v>
      </c>
      <c r="B2334" s="1" t="s">
        <v>78</v>
      </c>
      <c r="C2334" s="1" t="s">
        <v>115</v>
      </c>
      <c r="D2334" s="1" t="s">
        <v>18794</v>
      </c>
      <c r="E2334" s="1" t="s">
        <v>18795</v>
      </c>
      <c r="F2334" s="45"/>
      <c r="G2334" s="45"/>
      <c r="H2334" s="45"/>
      <c r="I2334" s="45"/>
      <c r="J2334" s="45"/>
      <c r="K2334" s="45"/>
      <c r="L2334" s="45"/>
      <c r="M2334" s="45"/>
      <c r="N2334" s="45"/>
      <c r="O2334" s="45"/>
    </row>
    <row r="2335" ht="13.5" customHeight="1">
      <c r="A2335" s="1" t="s">
        <v>18653</v>
      </c>
      <c r="B2335" s="1" t="s">
        <v>83</v>
      </c>
      <c r="C2335" s="1" t="s">
        <v>10</v>
      </c>
      <c r="D2335" s="1" t="s">
        <v>18802</v>
      </c>
      <c r="E2335" s="1" t="s">
        <v>18804</v>
      </c>
      <c r="F2335" s="45"/>
      <c r="G2335" s="45"/>
      <c r="H2335" s="45"/>
      <c r="I2335" s="45"/>
      <c r="J2335" s="45"/>
      <c r="K2335" s="45"/>
      <c r="L2335" s="45"/>
      <c r="M2335" s="45"/>
      <c r="N2335" s="45"/>
      <c r="O2335" s="45"/>
    </row>
    <row r="2336" ht="13.5" customHeight="1">
      <c r="A2336" s="1" t="s">
        <v>18653</v>
      </c>
      <c r="B2336" s="1" t="s">
        <v>86</v>
      </c>
      <c r="C2336" s="1" t="s">
        <v>374</v>
      </c>
      <c r="D2336" s="1" t="s">
        <v>18812</v>
      </c>
      <c r="E2336" s="1" t="s">
        <v>18813</v>
      </c>
      <c r="F2336" s="45"/>
      <c r="G2336" s="45"/>
      <c r="H2336" s="45"/>
      <c r="I2336" s="45"/>
      <c r="J2336" s="45"/>
      <c r="K2336" s="45"/>
      <c r="L2336" s="45"/>
      <c r="M2336" s="45"/>
      <c r="N2336" s="45"/>
      <c r="O2336" s="45"/>
    </row>
    <row r="2337" ht="13.5" customHeight="1">
      <c r="A2337" s="1" t="s">
        <v>18653</v>
      </c>
      <c r="B2337" s="1" t="s">
        <v>91</v>
      </c>
      <c r="C2337" s="1" t="s">
        <v>10</v>
      </c>
      <c r="D2337" s="1" t="s">
        <v>18819</v>
      </c>
      <c r="E2337" s="1" t="s">
        <v>18821</v>
      </c>
      <c r="F2337" s="45"/>
      <c r="G2337" s="45"/>
      <c r="H2337" s="45"/>
      <c r="I2337" s="45"/>
      <c r="J2337" s="45"/>
      <c r="K2337" s="45"/>
      <c r="L2337" s="45"/>
      <c r="M2337" s="45"/>
      <c r="N2337" s="45"/>
      <c r="O2337" s="45"/>
    </row>
    <row r="2338" ht="13.5" customHeight="1">
      <c r="A2338" s="1" t="s">
        <v>18653</v>
      </c>
      <c r="B2338" s="1" t="s">
        <v>94</v>
      </c>
      <c r="C2338" s="1" t="s">
        <v>10</v>
      </c>
      <c r="D2338" s="1" t="s">
        <v>18826</v>
      </c>
      <c r="E2338" s="1" t="s">
        <v>18827</v>
      </c>
      <c r="F2338" s="45"/>
      <c r="G2338" s="45"/>
      <c r="H2338" s="45"/>
      <c r="I2338" s="45"/>
      <c r="J2338" s="45"/>
      <c r="K2338" s="45"/>
      <c r="L2338" s="45"/>
      <c r="M2338" s="45"/>
      <c r="N2338" s="45"/>
      <c r="O2338" s="45"/>
    </row>
    <row r="2339" ht="13.5" customHeight="1">
      <c r="A2339" s="1" t="s">
        <v>18653</v>
      </c>
      <c r="B2339" s="1" t="s">
        <v>186</v>
      </c>
      <c r="C2339" s="1" t="s">
        <v>10</v>
      </c>
      <c r="D2339" s="1" t="s">
        <v>18832</v>
      </c>
      <c r="E2339" s="1" t="s">
        <v>18834</v>
      </c>
      <c r="F2339" s="45"/>
      <c r="G2339" s="45"/>
      <c r="H2339" s="45"/>
      <c r="I2339" s="45"/>
      <c r="J2339" s="45"/>
      <c r="K2339" s="45"/>
      <c r="L2339" s="45"/>
      <c r="M2339" s="45"/>
      <c r="N2339" s="45"/>
      <c r="O2339" s="45"/>
    </row>
    <row r="2340" ht="13.5" customHeight="1">
      <c r="A2340" s="1" t="s">
        <v>18653</v>
      </c>
      <c r="B2340" s="1" t="s">
        <v>189</v>
      </c>
      <c r="C2340" s="1" t="s">
        <v>115</v>
      </c>
      <c r="D2340" s="1" t="s">
        <v>18840</v>
      </c>
      <c r="E2340" s="1" t="s">
        <v>17952</v>
      </c>
      <c r="F2340" s="45"/>
      <c r="G2340" s="45"/>
      <c r="H2340" s="45"/>
      <c r="I2340" s="45"/>
      <c r="J2340" s="45"/>
      <c r="K2340" s="45"/>
      <c r="L2340" s="45"/>
      <c r="M2340" s="45"/>
      <c r="N2340" s="45"/>
      <c r="O2340" s="45"/>
    </row>
    <row r="2341" ht="13.5" customHeight="1">
      <c r="A2341" s="1" t="s">
        <v>18653</v>
      </c>
      <c r="B2341" s="1" t="s">
        <v>193</v>
      </c>
      <c r="C2341" s="1" t="s">
        <v>10</v>
      </c>
      <c r="D2341" s="1" t="s">
        <v>18844</v>
      </c>
      <c r="E2341" s="1" t="s">
        <v>18846</v>
      </c>
      <c r="F2341" s="45"/>
      <c r="G2341" s="45"/>
      <c r="H2341" s="45"/>
      <c r="I2341" s="45"/>
      <c r="J2341" s="45"/>
      <c r="K2341" s="45"/>
      <c r="L2341" s="45"/>
      <c r="M2341" s="45"/>
      <c r="N2341" s="45"/>
      <c r="O2341" s="45"/>
    </row>
    <row r="2342" ht="13.5" customHeight="1">
      <c r="A2342" s="1" t="s">
        <v>18653</v>
      </c>
      <c r="B2342" s="1" t="s">
        <v>197</v>
      </c>
      <c r="C2342" s="1" t="s">
        <v>115</v>
      </c>
      <c r="D2342" s="1" t="s">
        <v>18851</v>
      </c>
      <c r="E2342" s="1" t="s">
        <v>18852</v>
      </c>
      <c r="F2342" s="45"/>
      <c r="G2342" s="45"/>
      <c r="H2342" s="45"/>
      <c r="I2342" s="45"/>
      <c r="J2342" s="45"/>
      <c r="K2342" s="45"/>
      <c r="L2342" s="45"/>
      <c r="M2342" s="45"/>
      <c r="N2342" s="45"/>
      <c r="O2342" s="45"/>
    </row>
    <row r="2343" ht="13.5" customHeight="1">
      <c r="A2343" s="1" t="s">
        <v>18653</v>
      </c>
      <c r="B2343" s="1" t="s">
        <v>201</v>
      </c>
      <c r="C2343" s="1" t="s">
        <v>10</v>
      </c>
      <c r="D2343" s="1" t="s">
        <v>18857</v>
      </c>
      <c r="E2343" s="1" t="s">
        <v>18858</v>
      </c>
      <c r="F2343" s="45"/>
      <c r="G2343" s="45"/>
      <c r="H2343" s="45"/>
      <c r="I2343" s="45"/>
      <c r="J2343" s="45"/>
      <c r="K2343" s="45"/>
      <c r="L2343" s="45"/>
      <c r="M2343" s="45"/>
      <c r="N2343" s="45"/>
      <c r="O2343" s="45"/>
    </row>
    <row r="2344" ht="13.5" customHeight="1">
      <c r="A2344" s="1" t="s">
        <v>18653</v>
      </c>
      <c r="B2344" s="1" t="s">
        <v>99</v>
      </c>
      <c r="C2344" s="1" t="s">
        <v>817</v>
      </c>
      <c r="D2344" s="3"/>
      <c r="E2344" s="3"/>
      <c r="F2344" s="45"/>
      <c r="G2344" s="45"/>
      <c r="H2344" s="45"/>
      <c r="I2344" s="45"/>
      <c r="J2344" s="45"/>
      <c r="K2344" s="45"/>
      <c r="L2344" s="45"/>
      <c r="M2344" s="45"/>
      <c r="N2344" s="45"/>
      <c r="O2344" s="45"/>
    </row>
    <row r="2345" ht="13.5" customHeight="1">
      <c r="A2345" s="1" t="s">
        <v>18865</v>
      </c>
      <c r="B2345" s="2" t="s">
        <v>1</v>
      </c>
      <c r="C2345" s="1" t="s">
        <v>2</v>
      </c>
      <c r="D2345" s="3"/>
      <c r="E2345" s="3"/>
      <c r="F2345" s="45"/>
      <c r="G2345" s="45"/>
      <c r="H2345" s="45"/>
      <c r="I2345" s="45"/>
      <c r="J2345" s="45"/>
      <c r="K2345" s="45"/>
      <c r="L2345" s="45"/>
      <c r="M2345" s="45"/>
      <c r="N2345" s="45"/>
      <c r="O2345" s="45"/>
    </row>
    <row r="2346" ht="13.5" customHeight="1">
      <c r="A2346" s="1" t="s">
        <v>18865</v>
      </c>
      <c r="B2346" s="1" t="s">
        <v>5</v>
      </c>
      <c r="C2346" s="1" t="s">
        <v>303</v>
      </c>
      <c r="D2346" s="1" t="s">
        <v>18869</v>
      </c>
      <c r="E2346" s="1" t="s">
        <v>18872</v>
      </c>
      <c r="F2346" s="45"/>
      <c r="G2346" s="45"/>
      <c r="H2346" s="45"/>
      <c r="I2346" s="45"/>
      <c r="J2346" s="45"/>
      <c r="K2346" s="45"/>
      <c r="L2346" s="45"/>
      <c r="M2346" s="45"/>
      <c r="N2346" s="45"/>
      <c r="O2346" s="45"/>
    </row>
    <row r="2347" ht="13.5" customHeight="1">
      <c r="A2347" s="1" t="s">
        <v>18865</v>
      </c>
      <c r="B2347" s="1" t="s">
        <v>9</v>
      </c>
      <c r="C2347" s="1" t="s">
        <v>10</v>
      </c>
      <c r="D2347" s="1" t="s">
        <v>18877</v>
      </c>
      <c r="E2347" s="1" t="s">
        <v>18878</v>
      </c>
      <c r="F2347" s="45"/>
      <c r="G2347" s="45"/>
      <c r="H2347" s="45"/>
      <c r="I2347" s="45"/>
      <c r="J2347" s="45"/>
      <c r="K2347" s="45"/>
      <c r="L2347" s="45"/>
      <c r="M2347" s="45"/>
      <c r="N2347" s="45"/>
      <c r="O2347" s="45"/>
    </row>
    <row r="2348" ht="13.5" customHeight="1">
      <c r="A2348" s="1" t="s">
        <v>18865</v>
      </c>
      <c r="B2348" s="1" t="s">
        <v>13</v>
      </c>
      <c r="C2348" s="1" t="s">
        <v>10</v>
      </c>
      <c r="D2348" s="1" t="s">
        <v>18883</v>
      </c>
      <c r="E2348" s="1" t="s">
        <v>18885</v>
      </c>
      <c r="F2348" s="45"/>
      <c r="G2348" s="45"/>
      <c r="H2348" s="45"/>
      <c r="I2348" s="45"/>
      <c r="J2348" s="45"/>
      <c r="K2348" s="45"/>
      <c r="L2348" s="45"/>
      <c r="M2348" s="45"/>
      <c r="N2348" s="45"/>
      <c r="O2348" s="45"/>
    </row>
    <row r="2349" ht="13.5" customHeight="1">
      <c r="A2349" s="1" t="s">
        <v>18865</v>
      </c>
      <c r="B2349" s="1" t="s">
        <v>16</v>
      </c>
      <c r="C2349" s="1" t="s">
        <v>10</v>
      </c>
      <c r="D2349" s="1" t="s">
        <v>18891</v>
      </c>
      <c r="E2349" s="1" t="s">
        <v>18892</v>
      </c>
      <c r="F2349" s="45"/>
      <c r="G2349" s="45"/>
      <c r="H2349" s="45"/>
      <c r="I2349" s="45"/>
      <c r="J2349" s="45"/>
      <c r="K2349" s="45"/>
      <c r="L2349" s="45"/>
      <c r="M2349" s="45"/>
      <c r="N2349" s="45"/>
      <c r="O2349" s="45"/>
    </row>
    <row r="2350" ht="13.5" customHeight="1">
      <c r="A2350" s="1" t="s">
        <v>18865</v>
      </c>
      <c r="B2350" s="1" t="s">
        <v>21</v>
      </c>
      <c r="C2350" s="1" t="s">
        <v>10</v>
      </c>
      <c r="D2350" s="1" t="s">
        <v>18897</v>
      </c>
      <c r="E2350" s="1" t="s">
        <v>18898</v>
      </c>
      <c r="F2350" s="45"/>
      <c r="G2350" s="45"/>
      <c r="H2350" s="45"/>
      <c r="I2350" s="45"/>
      <c r="J2350" s="45"/>
      <c r="K2350" s="45"/>
      <c r="L2350" s="45"/>
      <c r="M2350" s="45"/>
      <c r="N2350" s="45"/>
      <c r="O2350" s="45"/>
    </row>
    <row r="2351" ht="13.5" customHeight="1">
      <c r="A2351" s="1" t="s">
        <v>18865</v>
      </c>
      <c r="B2351" s="1" t="s">
        <v>27</v>
      </c>
      <c r="C2351" s="1" t="s">
        <v>115</v>
      </c>
      <c r="D2351" s="1" t="s">
        <v>18903</v>
      </c>
      <c r="E2351" s="1" t="s">
        <v>18904</v>
      </c>
      <c r="F2351" s="45"/>
      <c r="G2351" s="45"/>
      <c r="H2351" s="45"/>
      <c r="I2351" s="45"/>
      <c r="J2351" s="45"/>
      <c r="K2351" s="45"/>
      <c r="L2351" s="45"/>
      <c r="M2351" s="45"/>
      <c r="N2351" s="45"/>
      <c r="O2351" s="45"/>
    </row>
    <row r="2352" ht="13.5" customHeight="1">
      <c r="A2352" s="1" t="s">
        <v>18865</v>
      </c>
      <c r="B2352" s="1" t="s">
        <v>31</v>
      </c>
      <c r="C2352" s="1" t="s">
        <v>10</v>
      </c>
      <c r="D2352" s="1" t="s">
        <v>18911</v>
      </c>
      <c r="E2352" s="1" t="s">
        <v>18912</v>
      </c>
      <c r="F2352" s="45"/>
      <c r="G2352" s="45"/>
      <c r="H2352" s="45"/>
      <c r="I2352" s="45"/>
      <c r="J2352" s="45"/>
      <c r="K2352" s="45"/>
      <c r="L2352" s="45"/>
      <c r="M2352" s="45"/>
      <c r="N2352" s="45"/>
      <c r="O2352" s="45"/>
    </row>
    <row r="2353" ht="13.5" customHeight="1">
      <c r="A2353" s="1" t="s">
        <v>18865</v>
      </c>
      <c r="B2353" s="1" t="s">
        <v>34</v>
      </c>
      <c r="C2353" s="1" t="s">
        <v>374</v>
      </c>
      <c r="D2353" s="1" t="s">
        <v>18923</v>
      </c>
      <c r="E2353" s="1" t="s">
        <v>18925</v>
      </c>
      <c r="F2353" s="45"/>
      <c r="G2353" s="45"/>
      <c r="H2353" s="45"/>
      <c r="I2353" s="45"/>
      <c r="J2353" s="45"/>
      <c r="K2353" s="45"/>
      <c r="L2353" s="45"/>
      <c r="M2353" s="45"/>
      <c r="N2353" s="45"/>
      <c r="O2353" s="45"/>
    </row>
    <row r="2354" ht="13.5" customHeight="1">
      <c r="A2354" s="1" t="s">
        <v>18865</v>
      </c>
      <c r="B2354" s="1" t="s">
        <v>40</v>
      </c>
      <c r="C2354" s="1" t="s">
        <v>10</v>
      </c>
      <c r="D2354" s="1" t="s">
        <v>18931</v>
      </c>
      <c r="E2354" s="1" t="s">
        <v>18932</v>
      </c>
      <c r="F2354" s="45"/>
      <c r="G2354" s="45"/>
      <c r="H2354" s="45"/>
      <c r="I2354" s="45"/>
      <c r="J2354" s="45"/>
      <c r="K2354" s="45"/>
      <c r="L2354" s="45"/>
      <c r="M2354" s="45"/>
      <c r="N2354" s="45"/>
      <c r="O2354" s="45"/>
    </row>
    <row r="2355" ht="13.5" customHeight="1">
      <c r="A2355" s="1" t="s">
        <v>18865</v>
      </c>
      <c r="B2355" s="1" t="s">
        <v>45</v>
      </c>
      <c r="C2355" s="1" t="s">
        <v>10</v>
      </c>
      <c r="D2355" s="1" t="s">
        <v>18937</v>
      </c>
      <c r="E2355" s="1" t="s">
        <v>18938</v>
      </c>
      <c r="F2355" s="45"/>
      <c r="G2355" s="45"/>
      <c r="H2355" s="45"/>
      <c r="I2355" s="45"/>
      <c r="J2355" s="45"/>
      <c r="K2355" s="45"/>
      <c r="L2355" s="45"/>
      <c r="M2355" s="45"/>
      <c r="N2355" s="45"/>
      <c r="O2355" s="45"/>
    </row>
    <row r="2356" ht="13.5" customHeight="1">
      <c r="A2356" s="1" t="s">
        <v>18865</v>
      </c>
      <c r="B2356" s="1" t="s">
        <v>52</v>
      </c>
      <c r="C2356" s="1" t="s">
        <v>10</v>
      </c>
      <c r="D2356" s="1" t="s">
        <v>18943</v>
      </c>
      <c r="E2356" s="1" t="s">
        <v>18944</v>
      </c>
      <c r="F2356" s="45"/>
      <c r="G2356" s="45"/>
      <c r="H2356" s="45"/>
      <c r="I2356" s="45"/>
      <c r="J2356" s="45"/>
      <c r="K2356" s="45"/>
      <c r="L2356" s="45"/>
      <c r="M2356" s="45"/>
      <c r="N2356" s="45"/>
      <c r="O2356" s="45"/>
    </row>
    <row r="2357" ht="13.5" customHeight="1">
      <c r="A2357" s="1" t="s">
        <v>18865</v>
      </c>
      <c r="B2357" s="1" t="s">
        <v>57</v>
      </c>
      <c r="C2357" s="1" t="s">
        <v>374</v>
      </c>
      <c r="D2357" s="1" t="s">
        <v>18949</v>
      </c>
      <c r="E2357" s="1" t="s">
        <v>18950</v>
      </c>
      <c r="F2357" s="45"/>
      <c r="G2357" s="45"/>
      <c r="H2357" s="45"/>
      <c r="I2357" s="45"/>
      <c r="J2357" s="45"/>
      <c r="K2357" s="45"/>
      <c r="L2357" s="45"/>
      <c r="M2357" s="45"/>
      <c r="N2357" s="45"/>
      <c r="O2357" s="45"/>
    </row>
    <row r="2358" ht="13.5" customHeight="1">
      <c r="A2358" s="1" t="s">
        <v>18865</v>
      </c>
      <c r="B2358" s="1" t="s">
        <v>60</v>
      </c>
      <c r="C2358" s="1" t="s">
        <v>10</v>
      </c>
      <c r="D2358" s="1" t="s">
        <v>18955</v>
      </c>
      <c r="E2358" s="1" t="s">
        <v>18956</v>
      </c>
      <c r="F2358" s="45"/>
      <c r="G2358" s="45"/>
      <c r="H2358" s="45"/>
      <c r="I2358" s="45"/>
      <c r="J2358" s="45"/>
      <c r="K2358" s="45"/>
      <c r="L2358" s="45"/>
      <c r="M2358" s="45"/>
      <c r="N2358" s="45"/>
      <c r="O2358" s="45"/>
    </row>
    <row r="2359" ht="13.5" customHeight="1">
      <c r="A2359" s="1" t="s">
        <v>18865</v>
      </c>
      <c r="B2359" s="1" t="s">
        <v>65</v>
      </c>
      <c r="C2359" s="1" t="s">
        <v>10</v>
      </c>
      <c r="D2359" s="1" t="s">
        <v>18961</v>
      </c>
      <c r="E2359" s="1" t="s">
        <v>18962</v>
      </c>
      <c r="F2359" s="45"/>
      <c r="G2359" s="45"/>
      <c r="H2359" s="45"/>
      <c r="I2359" s="45"/>
      <c r="J2359" s="45"/>
      <c r="K2359" s="45"/>
      <c r="L2359" s="45"/>
      <c r="M2359" s="45"/>
      <c r="N2359" s="45"/>
      <c r="O2359" s="45"/>
    </row>
    <row r="2360" ht="13.5" customHeight="1">
      <c r="A2360" s="1" t="s">
        <v>18865</v>
      </c>
      <c r="B2360" s="1" t="s">
        <v>70</v>
      </c>
      <c r="C2360" s="1" t="s">
        <v>10</v>
      </c>
      <c r="D2360" s="1" t="s">
        <v>18965</v>
      </c>
      <c r="E2360" s="1" t="s">
        <v>18966</v>
      </c>
      <c r="F2360" s="45"/>
      <c r="G2360" s="45"/>
      <c r="H2360" s="45"/>
      <c r="I2360" s="45"/>
      <c r="J2360" s="45"/>
      <c r="K2360" s="45"/>
      <c r="L2360" s="45"/>
      <c r="M2360" s="45"/>
      <c r="N2360" s="45"/>
      <c r="O2360" s="45"/>
    </row>
    <row r="2361" ht="13.5" customHeight="1">
      <c r="A2361" s="1" t="s">
        <v>18865</v>
      </c>
      <c r="B2361" s="1" t="s">
        <v>74</v>
      </c>
      <c r="C2361" s="1" t="s">
        <v>10</v>
      </c>
      <c r="D2361" s="1" t="s">
        <v>18972</v>
      </c>
      <c r="E2361" s="1" t="s">
        <v>18974</v>
      </c>
      <c r="F2361" s="45"/>
      <c r="G2361" s="45"/>
      <c r="H2361" s="45"/>
      <c r="I2361" s="45"/>
      <c r="J2361" s="45"/>
      <c r="K2361" s="45"/>
      <c r="L2361" s="45"/>
      <c r="M2361" s="45"/>
      <c r="N2361" s="45"/>
      <c r="O2361" s="45"/>
    </row>
    <row r="2362" ht="13.5" customHeight="1">
      <c r="A2362" s="1" t="s">
        <v>18865</v>
      </c>
      <c r="B2362" s="1" t="s">
        <v>78</v>
      </c>
      <c r="C2362" s="1" t="s">
        <v>115</v>
      </c>
      <c r="D2362" s="1" t="s">
        <v>18979</v>
      </c>
      <c r="E2362" s="1" t="s">
        <v>18981</v>
      </c>
      <c r="F2362" s="45"/>
      <c r="G2362" s="45"/>
      <c r="H2362" s="45"/>
      <c r="I2362" s="45"/>
      <c r="J2362" s="45"/>
      <c r="K2362" s="45"/>
      <c r="L2362" s="45"/>
      <c r="M2362" s="45"/>
      <c r="N2362" s="45"/>
      <c r="O2362" s="45"/>
    </row>
    <row r="2363" ht="13.5" customHeight="1">
      <c r="A2363" s="1" t="s">
        <v>18865</v>
      </c>
      <c r="B2363" s="1" t="s">
        <v>83</v>
      </c>
      <c r="C2363" s="1" t="s">
        <v>10</v>
      </c>
      <c r="D2363" s="1" t="s">
        <v>18987</v>
      </c>
      <c r="E2363" s="1" t="s">
        <v>18989</v>
      </c>
      <c r="F2363" s="45"/>
      <c r="G2363" s="45"/>
      <c r="H2363" s="45"/>
      <c r="I2363" s="45"/>
      <c r="J2363" s="45"/>
      <c r="K2363" s="45"/>
      <c r="L2363" s="45"/>
      <c r="M2363" s="45"/>
      <c r="N2363" s="45"/>
      <c r="O2363" s="45"/>
    </row>
    <row r="2364" ht="13.5" customHeight="1">
      <c r="A2364" s="1" t="s">
        <v>18865</v>
      </c>
      <c r="B2364" s="1" t="s">
        <v>86</v>
      </c>
      <c r="C2364" s="1" t="s">
        <v>10</v>
      </c>
      <c r="D2364" s="1" t="s">
        <v>18995</v>
      </c>
      <c r="E2364" s="1" t="s">
        <v>18996</v>
      </c>
      <c r="F2364" s="45"/>
      <c r="G2364" s="45"/>
      <c r="H2364" s="45"/>
      <c r="I2364" s="45"/>
      <c r="J2364" s="45"/>
      <c r="K2364" s="45"/>
      <c r="L2364" s="45"/>
      <c r="M2364" s="45"/>
      <c r="N2364" s="45"/>
      <c r="O2364" s="45"/>
    </row>
    <row r="2365" ht="13.5" customHeight="1">
      <c r="A2365" s="1" t="s">
        <v>18865</v>
      </c>
      <c r="B2365" s="1" t="s">
        <v>91</v>
      </c>
      <c r="C2365" s="1" t="s">
        <v>10</v>
      </c>
      <c r="D2365" s="1" t="s">
        <v>18999</v>
      </c>
      <c r="E2365" s="1" t="s">
        <v>19000</v>
      </c>
      <c r="F2365" s="45"/>
      <c r="G2365" s="45"/>
      <c r="H2365" s="45"/>
      <c r="I2365" s="45"/>
      <c r="J2365" s="45"/>
      <c r="K2365" s="45"/>
      <c r="L2365" s="45"/>
      <c r="M2365" s="45"/>
      <c r="N2365" s="45"/>
      <c r="O2365" s="45"/>
    </row>
    <row r="2366" ht="13.5" customHeight="1">
      <c r="A2366" s="1" t="s">
        <v>18865</v>
      </c>
      <c r="B2366" s="1" t="s">
        <v>94</v>
      </c>
      <c r="C2366" s="1" t="s">
        <v>10</v>
      </c>
      <c r="D2366" s="1" t="s">
        <v>19003</v>
      </c>
      <c r="E2366" s="1" t="s">
        <v>19004</v>
      </c>
      <c r="F2366" s="45"/>
      <c r="G2366" s="45"/>
      <c r="H2366" s="45"/>
      <c r="I2366" s="45"/>
      <c r="J2366" s="45"/>
      <c r="K2366" s="45"/>
      <c r="L2366" s="45"/>
      <c r="M2366" s="45"/>
      <c r="N2366" s="45"/>
      <c r="O2366" s="45"/>
    </row>
    <row r="2367" ht="13.5" customHeight="1">
      <c r="A2367" s="1" t="s">
        <v>18865</v>
      </c>
      <c r="B2367" s="1" t="s">
        <v>186</v>
      </c>
      <c r="C2367" s="1" t="s">
        <v>10</v>
      </c>
      <c r="D2367" s="1" t="s">
        <v>19006</v>
      </c>
      <c r="E2367" s="1" t="s">
        <v>19008</v>
      </c>
      <c r="F2367" s="45"/>
      <c r="G2367" s="45"/>
      <c r="H2367" s="45"/>
      <c r="I2367" s="45"/>
      <c r="J2367" s="45"/>
      <c r="K2367" s="45"/>
      <c r="L2367" s="45"/>
      <c r="M2367" s="45"/>
      <c r="N2367" s="45"/>
      <c r="O2367" s="45"/>
    </row>
    <row r="2368" ht="13.5" customHeight="1">
      <c r="A2368" s="1" t="s">
        <v>18865</v>
      </c>
      <c r="B2368" s="1" t="s">
        <v>99</v>
      </c>
      <c r="C2368" s="1" t="s">
        <v>817</v>
      </c>
      <c r="D2368" s="3"/>
      <c r="E2368" s="3"/>
      <c r="F2368" s="45"/>
      <c r="G2368" s="45"/>
      <c r="H2368" s="45"/>
      <c r="I2368" s="45"/>
      <c r="J2368" s="45"/>
      <c r="K2368" s="45"/>
      <c r="L2368" s="45"/>
      <c r="M2368" s="45"/>
      <c r="N2368" s="45"/>
      <c r="O2368" s="45"/>
    </row>
    <row r="2369" ht="13.5" customHeight="1">
      <c r="A2369" s="1" t="s">
        <v>19011</v>
      </c>
      <c r="B2369" s="2" t="s">
        <v>1</v>
      </c>
      <c r="C2369" s="1" t="s">
        <v>2</v>
      </c>
      <c r="D2369" s="3"/>
      <c r="E2369" s="3"/>
      <c r="F2369" s="45"/>
      <c r="G2369" s="45"/>
      <c r="H2369" s="45"/>
      <c r="I2369" s="45"/>
      <c r="J2369" s="45"/>
      <c r="K2369" s="45"/>
      <c r="L2369" s="45"/>
      <c r="M2369" s="45"/>
      <c r="N2369" s="45"/>
      <c r="O2369" s="45"/>
    </row>
    <row r="2370" ht="13.5" customHeight="1">
      <c r="A2370" s="1" t="s">
        <v>19011</v>
      </c>
      <c r="B2370" s="1" t="s">
        <v>5</v>
      </c>
      <c r="C2370" s="1" t="s">
        <v>303</v>
      </c>
      <c r="D2370" s="1" t="s">
        <v>19014</v>
      </c>
      <c r="E2370" s="1" t="s">
        <v>19015</v>
      </c>
      <c r="F2370" s="45"/>
      <c r="G2370" s="45"/>
      <c r="H2370" s="45"/>
      <c r="I2370" s="45"/>
      <c r="J2370" s="45"/>
      <c r="K2370" s="45"/>
      <c r="L2370" s="45"/>
      <c r="M2370" s="45"/>
      <c r="N2370" s="45"/>
      <c r="O2370" s="45"/>
    </row>
    <row r="2371" ht="13.5" customHeight="1">
      <c r="A2371" s="1" t="s">
        <v>19011</v>
      </c>
      <c r="B2371" s="1" t="s">
        <v>9</v>
      </c>
      <c r="C2371" s="1" t="s">
        <v>10</v>
      </c>
      <c r="D2371" s="1" t="s">
        <v>19020</v>
      </c>
      <c r="E2371" s="1" t="s">
        <v>19022</v>
      </c>
      <c r="F2371" s="45"/>
      <c r="G2371" s="45"/>
      <c r="H2371" s="45"/>
      <c r="I2371" s="45"/>
      <c r="J2371" s="45"/>
      <c r="K2371" s="45"/>
      <c r="L2371" s="45"/>
      <c r="M2371" s="45"/>
      <c r="N2371" s="45"/>
      <c r="O2371" s="45"/>
    </row>
    <row r="2372" ht="13.5" customHeight="1">
      <c r="A2372" s="1" t="s">
        <v>19011</v>
      </c>
      <c r="B2372" s="1" t="s">
        <v>13</v>
      </c>
      <c r="C2372" s="1" t="s">
        <v>10</v>
      </c>
      <c r="D2372" s="1" t="s">
        <v>19026</v>
      </c>
      <c r="E2372" s="1" t="s">
        <v>19027</v>
      </c>
      <c r="F2372" s="45"/>
      <c r="G2372" s="45"/>
      <c r="H2372" s="45"/>
      <c r="I2372" s="45"/>
      <c r="J2372" s="45"/>
      <c r="K2372" s="45"/>
      <c r="L2372" s="45"/>
      <c r="M2372" s="45"/>
      <c r="N2372" s="45"/>
      <c r="O2372" s="45"/>
    </row>
    <row r="2373" ht="13.5" customHeight="1">
      <c r="A2373" s="1" t="s">
        <v>19011</v>
      </c>
      <c r="B2373" s="1" t="s">
        <v>16</v>
      </c>
      <c r="C2373" s="1" t="s">
        <v>10</v>
      </c>
      <c r="D2373" s="1" t="s">
        <v>19031</v>
      </c>
      <c r="E2373" s="1" t="s">
        <v>19032</v>
      </c>
      <c r="F2373" s="45"/>
      <c r="G2373" s="45"/>
      <c r="H2373" s="45"/>
      <c r="I2373" s="45"/>
      <c r="J2373" s="45"/>
      <c r="K2373" s="45"/>
      <c r="L2373" s="45"/>
      <c r="M2373" s="45"/>
      <c r="N2373" s="45"/>
      <c r="O2373" s="45"/>
    </row>
    <row r="2374" ht="13.5" customHeight="1">
      <c r="A2374" s="1" t="s">
        <v>19011</v>
      </c>
      <c r="B2374" s="1" t="s">
        <v>21</v>
      </c>
      <c r="C2374" s="1" t="s">
        <v>10</v>
      </c>
      <c r="D2374" s="1" t="s">
        <v>19035</v>
      </c>
      <c r="E2374" s="1" t="s">
        <v>19037</v>
      </c>
      <c r="F2374" s="45"/>
      <c r="G2374" s="45"/>
      <c r="H2374" s="45"/>
      <c r="I2374" s="45"/>
      <c r="J2374" s="45"/>
      <c r="K2374" s="45"/>
      <c r="L2374" s="45"/>
      <c r="M2374" s="45"/>
      <c r="N2374" s="45"/>
      <c r="O2374" s="45"/>
    </row>
    <row r="2375" ht="13.5" customHeight="1">
      <c r="A2375" s="1" t="s">
        <v>19011</v>
      </c>
      <c r="B2375" s="1" t="s">
        <v>27</v>
      </c>
      <c r="C2375" s="1" t="s">
        <v>10</v>
      </c>
      <c r="D2375" s="1" t="s">
        <v>19041</v>
      </c>
      <c r="E2375" s="1" t="s">
        <v>19043</v>
      </c>
      <c r="F2375" s="45"/>
      <c r="G2375" s="45"/>
      <c r="H2375" s="45"/>
      <c r="I2375" s="45"/>
      <c r="J2375" s="45"/>
      <c r="K2375" s="45"/>
      <c r="L2375" s="45"/>
      <c r="M2375" s="45"/>
      <c r="N2375" s="45"/>
      <c r="O2375" s="45"/>
    </row>
    <row r="2376" ht="13.5" customHeight="1">
      <c r="A2376" s="1" t="s">
        <v>19011</v>
      </c>
      <c r="B2376" s="1" t="s">
        <v>31</v>
      </c>
      <c r="C2376" s="1" t="s">
        <v>10</v>
      </c>
      <c r="D2376" s="1" t="s">
        <v>19047</v>
      </c>
      <c r="E2376" s="1" t="s">
        <v>19048</v>
      </c>
      <c r="F2376" s="45"/>
      <c r="G2376" s="45"/>
      <c r="H2376" s="45"/>
      <c r="I2376" s="45"/>
      <c r="J2376" s="45"/>
      <c r="K2376" s="45"/>
      <c r="L2376" s="45"/>
      <c r="M2376" s="45"/>
      <c r="N2376" s="45"/>
      <c r="O2376" s="45"/>
    </row>
    <row r="2377" ht="13.5" customHeight="1">
      <c r="A2377" s="1" t="s">
        <v>19011</v>
      </c>
      <c r="B2377" s="1" t="s">
        <v>34</v>
      </c>
      <c r="C2377" s="1" t="s">
        <v>10</v>
      </c>
      <c r="D2377" s="1" t="s">
        <v>19049</v>
      </c>
      <c r="E2377" s="1" t="s">
        <v>19052</v>
      </c>
      <c r="F2377" s="45"/>
      <c r="G2377" s="45"/>
      <c r="H2377" s="45"/>
      <c r="I2377" s="45"/>
      <c r="J2377" s="45"/>
      <c r="K2377" s="45"/>
      <c r="L2377" s="45"/>
      <c r="M2377" s="45"/>
      <c r="N2377" s="45"/>
      <c r="O2377" s="45"/>
    </row>
    <row r="2378" ht="13.5" customHeight="1">
      <c r="A2378" s="1" t="s">
        <v>19011</v>
      </c>
      <c r="B2378" s="1" t="s">
        <v>40</v>
      </c>
      <c r="C2378" s="1" t="s">
        <v>10</v>
      </c>
      <c r="D2378" s="1" t="s">
        <v>19055</v>
      </c>
      <c r="E2378" s="1" t="s">
        <v>19057</v>
      </c>
      <c r="F2378" s="45"/>
      <c r="G2378" s="45"/>
      <c r="H2378" s="45"/>
      <c r="I2378" s="45"/>
      <c r="J2378" s="45"/>
      <c r="K2378" s="45"/>
      <c r="L2378" s="45"/>
      <c r="M2378" s="45"/>
      <c r="N2378" s="45"/>
      <c r="O2378" s="45"/>
    </row>
    <row r="2379" ht="13.5" customHeight="1">
      <c r="A2379" s="1" t="s">
        <v>19011</v>
      </c>
      <c r="B2379" s="1" t="s">
        <v>45</v>
      </c>
      <c r="C2379" s="1" t="s">
        <v>10</v>
      </c>
      <c r="D2379" s="1" t="s">
        <v>19063</v>
      </c>
      <c r="E2379" s="1" t="s">
        <v>19065</v>
      </c>
      <c r="F2379" s="45"/>
      <c r="G2379" s="45"/>
      <c r="H2379" s="45"/>
      <c r="I2379" s="45"/>
      <c r="J2379" s="45"/>
      <c r="K2379" s="45"/>
      <c r="L2379" s="45"/>
      <c r="M2379" s="45"/>
      <c r="N2379" s="45"/>
      <c r="O2379" s="45"/>
    </row>
    <row r="2380" ht="13.5" customHeight="1">
      <c r="A2380" s="1" t="s">
        <v>19011</v>
      </c>
      <c r="B2380" s="1" t="s">
        <v>52</v>
      </c>
      <c r="C2380" s="1" t="s">
        <v>10</v>
      </c>
      <c r="D2380" s="1" t="s">
        <v>19071</v>
      </c>
      <c r="E2380" s="1" t="s">
        <v>19073</v>
      </c>
      <c r="F2380" s="45"/>
      <c r="G2380" s="45"/>
      <c r="H2380" s="45"/>
      <c r="I2380" s="45"/>
      <c r="J2380" s="45"/>
      <c r="K2380" s="45"/>
      <c r="L2380" s="45"/>
      <c r="M2380" s="45"/>
      <c r="N2380" s="45"/>
      <c r="O2380" s="45"/>
    </row>
    <row r="2381" ht="13.5" customHeight="1">
      <c r="A2381" s="1" t="s">
        <v>19011</v>
      </c>
      <c r="B2381" s="1" t="s">
        <v>57</v>
      </c>
      <c r="C2381" s="1" t="s">
        <v>374</v>
      </c>
      <c r="D2381" s="1" t="s">
        <v>19077</v>
      </c>
      <c r="E2381" s="1" t="s">
        <v>17952</v>
      </c>
      <c r="F2381" s="45"/>
      <c r="G2381" s="45"/>
      <c r="H2381" s="45"/>
      <c r="I2381" s="45"/>
      <c r="J2381" s="45"/>
      <c r="K2381" s="45"/>
      <c r="L2381" s="45"/>
      <c r="M2381" s="45"/>
      <c r="N2381" s="45"/>
      <c r="O2381" s="45"/>
    </row>
    <row r="2382" ht="13.5" customHeight="1">
      <c r="A2382" s="1" t="s">
        <v>19011</v>
      </c>
      <c r="B2382" s="1" t="s">
        <v>60</v>
      </c>
      <c r="C2382" s="1" t="s">
        <v>10</v>
      </c>
      <c r="D2382" s="1" t="s">
        <v>19082</v>
      </c>
      <c r="E2382" s="1" t="s">
        <v>19083</v>
      </c>
      <c r="F2382" s="45"/>
      <c r="G2382" s="45"/>
      <c r="H2382" s="45"/>
      <c r="I2382" s="45"/>
      <c r="J2382" s="45"/>
      <c r="K2382" s="45"/>
      <c r="L2382" s="45"/>
      <c r="M2382" s="45"/>
      <c r="N2382" s="45"/>
      <c r="O2382" s="45"/>
    </row>
    <row r="2383" ht="13.5" customHeight="1">
      <c r="A2383" s="1" t="s">
        <v>19011</v>
      </c>
      <c r="B2383" s="1" t="s">
        <v>65</v>
      </c>
      <c r="C2383" s="1" t="s">
        <v>10</v>
      </c>
      <c r="D2383" s="1" t="s">
        <v>19087</v>
      </c>
      <c r="E2383" s="1" t="s">
        <v>19089</v>
      </c>
      <c r="F2383" s="45"/>
      <c r="G2383" s="45"/>
      <c r="H2383" s="45"/>
      <c r="I2383" s="45"/>
      <c r="J2383" s="45"/>
      <c r="K2383" s="45"/>
      <c r="L2383" s="45"/>
      <c r="M2383" s="45"/>
      <c r="N2383" s="45"/>
      <c r="O2383" s="45"/>
    </row>
    <row r="2384" ht="13.5" customHeight="1">
      <c r="A2384" s="1" t="s">
        <v>19011</v>
      </c>
      <c r="B2384" s="1" t="s">
        <v>70</v>
      </c>
      <c r="C2384" s="1" t="s">
        <v>10</v>
      </c>
      <c r="D2384" s="1" t="s">
        <v>19090</v>
      </c>
      <c r="E2384" s="1" t="s">
        <v>19091</v>
      </c>
      <c r="F2384" s="45"/>
      <c r="G2384" s="45"/>
      <c r="H2384" s="45"/>
      <c r="I2384" s="45"/>
      <c r="J2384" s="45"/>
      <c r="K2384" s="45"/>
      <c r="L2384" s="45"/>
      <c r="M2384" s="45"/>
      <c r="N2384" s="45"/>
      <c r="O2384" s="45"/>
    </row>
    <row r="2385" ht="13.5" customHeight="1">
      <c r="A2385" s="1" t="s">
        <v>19011</v>
      </c>
      <c r="B2385" s="1" t="s">
        <v>74</v>
      </c>
      <c r="C2385" s="1" t="s">
        <v>10</v>
      </c>
      <c r="D2385" s="1" t="s">
        <v>19096</v>
      </c>
      <c r="E2385" s="1" t="s">
        <v>19097</v>
      </c>
      <c r="F2385" s="45"/>
      <c r="G2385" s="45"/>
      <c r="H2385" s="45"/>
      <c r="I2385" s="45"/>
      <c r="J2385" s="45"/>
      <c r="K2385" s="45"/>
      <c r="L2385" s="45"/>
      <c r="M2385" s="45"/>
      <c r="N2385" s="45"/>
      <c r="O2385" s="45"/>
    </row>
    <row r="2386" ht="13.5" customHeight="1">
      <c r="A2386" s="1" t="s">
        <v>19011</v>
      </c>
      <c r="B2386" s="1" t="s">
        <v>78</v>
      </c>
      <c r="C2386" s="1" t="s">
        <v>10</v>
      </c>
      <c r="D2386" s="1" t="s">
        <v>19100</v>
      </c>
      <c r="E2386" s="1" t="s">
        <v>19101</v>
      </c>
      <c r="F2386" s="45"/>
      <c r="G2386" s="45"/>
      <c r="H2386" s="45"/>
      <c r="I2386" s="45"/>
      <c r="J2386" s="45"/>
      <c r="K2386" s="45"/>
      <c r="L2386" s="45"/>
      <c r="M2386" s="45"/>
      <c r="N2386" s="45"/>
      <c r="O2386" s="45"/>
    </row>
    <row r="2387" ht="13.5" customHeight="1">
      <c r="A2387" s="1" t="s">
        <v>19011</v>
      </c>
      <c r="B2387" s="1" t="s">
        <v>83</v>
      </c>
      <c r="C2387" s="1" t="s">
        <v>10</v>
      </c>
      <c r="D2387" s="1" t="s">
        <v>19106</v>
      </c>
      <c r="E2387" s="1" t="s">
        <v>19107</v>
      </c>
      <c r="F2387" s="45"/>
      <c r="G2387" s="45"/>
      <c r="H2387" s="45"/>
      <c r="I2387" s="45"/>
      <c r="J2387" s="45"/>
      <c r="K2387" s="45"/>
      <c r="L2387" s="45"/>
      <c r="M2387" s="45"/>
      <c r="N2387" s="45"/>
      <c r="O2387" s="45"/>
    </row>
    <row r="2388" ht="13.5" customHeight="1">
      <c r="A2388" s="1" t="s">
        <v>19011</v>
      </c>
      <c r="B2388" s="1" t="s">
        <v>86</v>
      </c>
      <c r="C2388" s="1" t="s">
        <v>10</v>
      </c>
      <c r="D2388" s="1" t="s">
        <v>19110</v>
      </c>
      <c r="E2388" s="1" t="s">
        <v>19111</v>
      </c>
      <c r="F2388" s="45"/>
      <c r="G2388" s="45"/>
      <c r="H2388" s="45"/>
      <c r="I2388" s="45"/>
      <c r="J2388" s="45"/>
      <c r="K2388" s="45"/>
      <c r="L2388" s="45"/>
      <c r="M2388" s="45"/>
      <c r="N2388" s="45"/>
      <c r="O2388" s="45"/>
    </row>
    <row r="2389" ht="13.5" customHeight="1">
      <c r="A2389" s="1" t="s">
        <v>19011</v>
      </c>
      <c r="B2389" s="1" t="s">
        <v>99</v>
      </c>
      <c r="C2389" s="1" t="s">
        <v>817</v>
      </c>
      <c r="D2389" s="3"/>
      <c r="E2389" s="3"/>
      <c r="F2389" s="45"/>
      <c r="G2389" s="45"/>
      <c r="H2389" s="45"/>
      <c r="I2389" s="45"/>
      <c r="J2389" s="45"/>
      <c r="K2389" s="45"/>
      <c r="L2389" s="45"/>
      <c r="M2389" s="45"/>
      <c r="N2389" s="45"/>
      <c r="O2389" s="45"/>
    </row>
    <row r="2390" ht="13.5" customHeight="1">
      <c r="A2390" s="1" t="s">
        <v>19123</v>
      </c>
      <c r="B2390" s="2" t="s">
        <v>1</v>
      </c>
      <c r="C2390" s="1" t="s">
        <v>2</v>
      </c>
      <c r="D2390" s="3"/>
      <c r="E2390" s="3"/>
      <c r="F2390" s="45"/>
      <c r="G2390" s="45"/>
      <c r="H2390" s="45"/>
      <c r="I2390" s="45"/>
      <c r="J2390" s="45"/>
      <c r="K2390" s="45"/>
      <c r="L2390" s="45"/>
      <c r="M2390" s="45"/>
      <c r="N2390" s="45"/>
      <c r="O2390" s="45"/>
    </row>
    <row r="2391" ht="13.5" customHeight="1">
      <c r="A2391" s="1" t="s">
        <v>19123</v>
      </c>
      <c r="B2391" s="1" t="s">
        <v>5</v>
      </c>
      <c r="C2391" s="1" t="s">
        <v>303</v>
      </c>
      <c r="D2391" s="1" t="s">
        <v>19131</v>
      </c>
      <c r="E2391" s="1" t="s">
        <v>19133</v>
      </c>
      <c r="F2391" s="45"/>
      <c r="G2391" s="45"/>
      <c r="H2391" s="45"/>
      <c r="I2391" s="45"/>
      <c r="J2391" s="45"/>
      <c r="K2391" s="45"/>
      <c r="L2391" s="45"/>
      <c r="M2391" s="45"/>
      <c r="N2391" s="45"/>
      <c r="O2391" s="45"/>
    </row>
    <row r="2392" ht="13.5" customHeight="1">
      <c r="A2392" s="1" t="s">
        <v>19123</v>
      </c>
      <c r="B2392" s="1" t="s">
        <v>9</v>
      </c>
      <c r="C2392" s="1" t="s">
        <v>10</v>
      </c>
      <c r="D2392" s="1" t="s">
        <v>19137</v>
      </c>
      <c r="E2392" s="1" t="s">
        <v>19139</v>
      </c>
      <c r="F2392" s="45"/>
      <c r="G2392" s="45"/>
      <c r="H2392" s="45"/>
      <c r="I2392" s="45"/>
      <c r="J2392" s="45"/>
      <c r="K2392" s="45"/>
      <c r="L2392" s="45"/>
      <c r="M2392" s="45"/>
      <c r="N2392" s="45"/>
      <c r="O2392" s="45"/>
    </row>
    <row r="2393" ht="13.5" customHeight="1">
      <c r="A2393" s="1" t="s">
        <v>19123</v>
      </c>
      <c r="B2393" s="1" t="s">
        <v>13</v>
      </c>
      <c r="C2393" s="1" t="s">
        <v>10</v>
      </c>
      <c r="D2393" s="1" t="s">
        <v>19144</v>
      </c>
      <c r="E2393" s="1" t="s">
        <v>19146</v>
      </c>
      <c r="F2393" s="45"/>
      <c r="G2393" s="45"/>
      <c r="H2393" s="45"/>
      <c r="I2393" s="45"/>
      <c r="J2393" s="45"/>
      <c r="K2393" s="45"/>
      <c r="L2393" s="45"/>
      <c r="M2393" s="45"/>
      <c r="N2393" s="45"/>
      <c r="O2393" s="45"/>
    </row>
    <row r="2394" ht="13.5" customHeight="1">
      <c r="A2394" s="1" t="s">
        <v>19123</v>
      </c>
      <c r="B2394" s="1" t="s">
        <v>16</v>
      </c>
      <c r="C2394" s="1" t="s">
        <v>115</v>
      </c>
      <c r="D2394" s="1" t="s">
        <v>19148</v>
      </c>
      <c r="E2394" s="1" t="s">
        <v>19150</v>
      </c>
      <c r="F2394" s="45"/>
      <c r="G2394" s="45"/>
      <c r="H2394" s="45"/>
      <c r="I2394" s="45"/>
      <c r="J2394" s="45"/>
      <c r="K2394" s="45"/>
      <c r="L2394" s="45"/>
      <c r="M2394" s="45"/>
      <c r="N2394" s="45"/>
      <c r="O2394" s="45"/>
    </row>
    <row r="2395" ht="13.5" customHeight="1">
      <c r="A2395" s="1" t="s">
        <v>19123</v>
      </c>
      <c r="B2395" s="1" t="s">
        <v>21</v>
      </c>
      <c r="C2395" s="1" t="s">
        <v>10</v>
      </c>
      <c r="D2395" s="1" t="s">
        <v>19154</v>
      </c>
      <c r="E2395" s="1" t="s">
        <v>19156</v>
      </c>
      <c r="F2395" s="45"/>
      <c r="G2395" s="45"/>
      <c r="H2395" s="45"/>
      <c r="I2395" s="45"/>
      <c r="J2395" s="45"/>
      <c r="K2395" s="45"/>
      <c r="L2395" s="45"/>
      <c r="M2395" s="45"/>
      <c r="N2395" s="45"/>
      <c r="O2395" s="45"/>
    </row>
    <row r="2396" ht="13.5" customHeight="1">
      <c r="A2396" s="1" t="s">
        <v>19123</v>
      </c>
      <c r="B2396" s="1" t="s">
        <v>27</v>
      </c>
      <c r="C2396" s="1" t="s">
        <v>10</v>
      </c>
      <c r="D2396" s="1" t="s">
        <v>19161</v>
      </c>
      <c r="E2396" s="1" t="s">
        <v>19162</v>
      </c>
      <c r="F2396" s="45"/>
      <c r="G2396" s="45"/>
      <c r="H2396" s="45"/>
      <c r="I2396" s="45"/>
      <c r="J2396" s="45"/>
      <c r="K2396" s="45"/>
      <c r="L2396" s="45"/>
      <c r="M2396" s="45"/>
      <c r="N2396" s="45"/>
      <c r="O2396" s="45"/>
    </row>
    <row r="2397" ht="13.5" customHeight="1">
      <c r="A2397" s="1" t="s">
        <v>19123</v>
      </c>
      <c r="B2397" s="1" t="s">
        <v>31</v>
      </c>
      <c r="C2397" s="1" t="s">
        <v>10</v>
      </c>
      <c r="D2397" s="1" t="s">
        <v>19166</v>
      </c>
      <c r="E2397" s="1" t="s">
        <v>19167</v>
      </c>
      <c r="F2397" s="45"/>
      <c r="G2397" s="45"/>
      <c r="H2397" s="45"/>
      <c r="I2397" s="45"/>
      <c r="J2397" s="45"/>
      <c r="K2397" s="45"/>
      <c r="L2397" s="45"/>
      <c r="M2397" s="45"/>
      <c r="N2397" s="45"/>
      <c r="O2397" s="45"/>
    </row>
    <row r="2398" ht="13.5" customHeight="1">
      <c r="A2398" s="1" t="s">
        <v>19123</v>
      </c>
      <c r="B2398" s="1" t="s">
        <v>34</v>
      </c>
      <c r="C2398" s="1" t="s">
        <v>10</v>
      </c>
      <c r="D2398" s="1" t="s">
        <v>19171</v>
      </c>
      <c r="E2398" s="1" t="s">
        <v>19172</v>
      </c>
      <c r="F2398" s="45"/>
      <c r="G2398" s="45"/>
      <c r="H2398" s="45"/>
      <c r="I2398" s="45"/>
      <c r="J2398" s="45"/>
      <c r="K2398" s="45"/>
      <c r="L2398" s="45"/>
      <c r="M2398" s="45"/>
      <c r="N2398" s="45"/>
      <c r="O2398" s="45"/>
    </row>
    <row r="2399" ht="13.5" customHeight="1">
      <c r="A2399" s="1" t="s">
        <v>19123</v>
      </c>
      <c r="B2399" s="1" t="s">
        <v>40</v>
      </c>
      <c r="C2399" s="1" t="s">
        <v>374</v>
      </c>
      <c r="D2399" s="1" t="s">
        <v>19178</v>
      </c>
      <c r="E2399" s="1" t="s">
        <v>19180</v>
      </c>
      <c r="F2399" s="45"/>
      <c r="G2399" s="45"/>
      <c r="H2399" s="45"/>
      <c r="I2399" s="45"/>
      <c r="J2399" s="45"/>
      <c r="K2399" s="45"/>
      <c r="L2399" s="45"/>
      <c r="M2399" s="45"/>
      <c r="N2399" s="45"/>
      <c r="O2399" s="45"/>
    </row>
    <row r="2400" ht="13.5" customHeight="1">
      <c r="A2400" s="1" t="s">
        <v>19123</v>
      </c>
      <c r="B2400" s="1" t="s">
        <v>45</v>
      </c>
      <c r="C2400" s="1" t="s">
        <v>10</v>
      </c>
      <c r="D2400" s="1" t="s">
        <v>19189</v>
      </c>
      <c r="E2400" s="1" t="s">
        <v>19191</v>
      </c>
      <c r="F2400" s="45"/>
      <c r="G2400" s="45"/>
      <c r="H2400" s="45"/>
      <c r="I2400" s="45"/>
      <c r="J2400" s="45"/>
      <c r="K2400" s="45"/>
      <c r="L2400" s="45"/>
      <c r="M2400" s="45"/>
      <c r="N2400" s="45"/>
      <c r="O2400" s="45"/>
    </row>
    <row r="2401" ht="13.5" customHeight="1">
      <c r="A2401" s="1" t="s">
        <v>19123</v>
      </c>
      <c r="B2401" s="1" t="s">
        <v>52</v>
      </c>
      <c r="C2401" s="1" t="s">
        <v>10</v>
      </c>
      <c r="D2401" s="1" t="s">
        <v>19196</v>
      </c>
      <c r="E2401" s="1" t="s">
        <v>19197</v>
      </c>
      <c r="F2401" s="45"/>
      <c r="G2401" s="45"/>
      <c r="H2401" s="45"/>
      <c r="I2401" s="45"/>
      <c r="J2401" s="45"/>
      <c r="K2401" s="45"/>
      <c r="L2401" s="45"/>
      <c r="M2401" s="45"/>
      <c r="N2401" s="45"/>
      <c r="O2401" s="45"/>
    </row>
    <row r="2402" ht="13.5" customHeight="1">
      <c r="A2402" s="1" t="s">
        <v>19123</v>
      </c>
      <c r="B2402" s="1" t="s">
        <v>57</v>
      </c>
      <c r="C2402" s="1" t="s">
        <v>10</v>
      </c>
      <c r="D2402" s="1" t="s">
        <v>19200</v>
      </c>
      <c r="E2402" s="1" t="s">
        <v>19201</v>
      </c>
      <c r="F2402" s="45"/>
      <c r="G2402" s="45"/>
      <c r="H2402" s="45"/>
      <c r="I2402" s="45"/>
      <c r="J2402" s="45"/>
      <c r="K2402" s="45"/>
      <c r="L2402" s="45"/>
      <c r="M2402" s="45"/>
      <c r="N2402" s="45"/>
      <c r="O2402" s="45"/>
    </row>
    <row r="2403" ht="13.5" customHeight="1">
      <c r="A2403" s="1" t="s">
        <v>19123</v>
      </c>
      <c r="B2403" s="1" t="s">
        <v>60</v>
      </c>
      <c r="C2403" s="1" t="s">
        <v>10</v>
      </c>
      <c r="D2403" s="1" t="s">
        <v>19203</v>
      </c>
      <c r="E2403" s="1" t="s">
        <v>19205</v>
      </c>
      <c r="F2403" s="45"/>
      <c r="G2403" s="45"/>
      <c r="H2403" s="45"/>
      <c r="I2403" s="45"/>
      <c r="J2403" s="45"/>
      <c r="K2403" s="45"/>
      <c r="L2403" s="45"/>
      <c r="M2403" s="45"/>
      <c r="N2403" s="45"/>
      <c r="O2403" s="45"/>
    </row>
    <row r="2404" ht="13.5" customHeight="1">
      <c r="A2404" s="1" t="s">
        <v>19123</v>
      </c>
      <c r="B2404" s="1" t="s">
        <v>65</v>
      </c>
      <c r="C2404" s="1" t="s">
        <v>10</v>
      </c>
      <c r="D2404" s="1" t="s">
        <v>19206</v>
      </c>
      <c r="E2404" s="1" t="s">
        <v>19208</v>
      </c>
      <c r="F2404" s="45"/>
      <c r="G2404" s="45"/>
      <c r="H2404" s="45"/>
      <c r="I2404" s="45"/>
      <c r="J2404" s="45"/>
      <c r="K2404" s="45"/>
      <c r="L2404" s="45"/>
      <c r="M2404" s="45"/>
      <c r="N2404" s="45"/>
      <c r="O2404" s="45"/>
    </row>
    <row r="2405" ht="13.5" customHeight="1">
      <c r="A2405" s="1" t="s">
        <v>19123</v>
      </c>
      <c r="B2405" s="1" t="s">
        <v>70</v>
      </c>
      <c r="C2405" s="1" t="s">
        <v>10</v>
      </c>
      <c r="D2405" s="1" t="s">
        <v>19213</v>
      </c>
      <c r="E2405" s="1" t="s">
        <v>19215</v>
      </c>
      <c r="F2405" s="45"/>
      <c r="G2405" s="45"/>
      <c r="H2405" s="45"/>
      <c r="I2405" s="45"/>
      <c r="J2405" s="45"/>
      <c r="K2405" s="45"/>
      <c r="L2405" s="45"/>
      <c r="M2405" s="45"/>
      <c r="N2405" s="45"/>
      <c r="O2405" s="45"/>
    </row>
    <row r="2406" ht="13.5" customHeight="1">
      <c r="A2406" s="1" t="s">
        <v>19123</v>
      </c>
      <c r="B2406" s="1" t="s">
        <v>74</v>
      </c>
      <c r="C2406" s="1" t="s">
        <v>10</v>
      </c>
      <c r="D2406" s="1" t="s">
        <v>19218</v>
      </c>
      <c r="E2406" s="1" t="s">
        <v>19219</v>
      </c>
      <c r="F2406" s="45"/>
      <c r="G2406" s="45"/>
      <c r="H2406" s="45"/>
      <c r="I2406" s="45"/>
      <c r="J2406" s="45"/>
      <c r="K2406" s="45"/>
      <c r="L2406" s="45"/>
      <c r="M2406" s="45"/>
      <c r="N2406" s="45"/>
      <c r="O2406" s="45"/>
    </row>
    <row r="2407" ht="13.5" customHeight="1">
      <c r="A2407" s="1" t="s">
        <v>19123</v>
      </c>
      <c r="B2407" s="1" t="s">
        <v>78</v>
      </c>
      <c r="C2407" s="1" t="s">
        <v>10</v>
      </c>
      <c r="D2407" s="1" t="s">
        <v>19222</v>
      </c>
      <c r="E2407" s="1" t="s">
        <v>19223</v>
      </c>
      <c r="F2407" s="45"/>
      <c r="G2407" s="45"/>
      <c r="H2407" s="45"/>
      <c r="I2407" s="45"/>
      <c r="J2407" s="45"/>
      <c r="K2407" s="45"/>
      <c r="L2407" s="45"/>
      <c r="M2407" s="45"/>
      <c r="N2407" s="45"/>
      <c r="O2407" s="45"/>
    </row>
    <row r="2408" ht="13.5" customHeight="1">
      <c r="A2408" s="1" t="s">
        <v>19123</v>
      </c>
      <c r="B2408" s="1" t="s">
        <v>83</v>
      </c>
      <c r="C2408" s="1" t="s">
        <v>10</v>
      </c>
      <c r="D2408" s="1" t="s">
        <v>19228</v>
      </c>
      <c r="E2408" s="1" t="s">
        <v>19229</v>
      </c>
      <c r="F2408" s="45"/>
      <c r="G2408" s="45"/>
      <c r="H2408" s="45"/>
      <c r="I2408" s="45"/>
      <c r="J2408" s="45"/>
      <c r="K2408" s="45"/>
      <c r="L2408" s="45"/>
      <c r="M2408" s="45"/>
      <c r="N2408" s="45"/>
      <c r="O2408" s="45"/>
    </row>
    <row r="2409" ht="13.5" customHeight="1">
      <c r="A2409" s="1" t="s">
        <v>19123</v>
      </c>
      <c r="B2409" s="1" t="s">
        <v>86</v>
      </c>
      <c r="C2409" s="1" t="s">
        <v>115</v>
      </c>
      <c r="D2409" s="1" t="s">
        <v>19232</v>
      </c>
      <c r="E2409" s="1" t="s">
        <v>19233</v>
      </c>
      <c r="F2409" s="45"/>
      <c r="G2409" s="45"/>
      <c r="H2409" s="45"/>
      <c r="I2409" s="45"/>
      <c r="J2409" s="45"/>
      <c r="K2409" s="45"/>
      <c r="L2409" s="45"/>
      <c r="M2409" s="45"/>
      <c r="N2409" s="45"/>
      <c r="O2409" s="45"/>
    </row>
    <row r="2410" ht="13.5" customHeight="1">
      <c r="A2410" s="1" t="s">
        <v>19123</v>
      </c>
      <c r="B2410" s="1" t="s">
        <v>91</v>
      </c>
      <c r="C2410" s="1" t="s">
        <v>10</v>
      </c>
      <c r="D2410" s="1" t="s">
        <v>19238</v>
      </c>
      <c r="E2410" s="1" t="s">
        <v>19239</v>
      </c>
      <c r="F2410" s="45"/>
      <c r="G2410" s="45"/>
      <c r="H2410" s="45"/>
      <c r="I2410" s="45"/>
      <c r="J2410" s="45"/>
      <c r="K2410" s="45"/>
      <c r="L2410" s="45"/>
      <c r="M2410" s="45"/>
      <c r="N2410" s="45"/>
      <c r="O2410" s="45"/>
    </row>
    <row r="2411" ht="13.5" customHeight="1">
      <c r="A2411" s="1" t="s">
        <v>19123</v>
      </c>
      <c r="B2411" s="1" t="s">
        <v>94</v>
      </c>
      <c r="C2411" s="1" t="s">
        <v>10</v>
      </c>
      <c r="D2411" s="1" t="s">
        <v>19241</v>
      </c>
      <c r="E2411" s="1" t="s">
        <v>19243</v>
      </c>
      <c r="F2411" s="45"/>
      <c r="G2411" s="45"/>
      <c r="H2411" s="45"/>
      <c r="I2411" s="45"/>
      <c r="J2411" s="45"/>
      <c r="K2411" s="45"/>
      <c r="L2411" s="45"/>
      <c r="M2411" s="45"/>
      <c r="N2411" s="45"/>
      <c r="O2411" s="45"/>
    </row>
    <row r="2412" ht="13.5" customHeight="1">
      <c r="A2412" s="1" t="s">
        <v>19123</v>
      </c>
      <c r="B2412" s="1" t="s">
        <v>186</v>
      </c>
      <c r="C2412" s="1" t="s">
        <v>10</v>
      </c>
      <c r="D2412" s="1" t="s">
        <v>19246</v>
      </c>
      <c r="E2412" s="1" t="s">
        <v>19247</v>
      </c>
      <c r="F2412" s="45"/>
      <c r="G2412" s="45"/>
      <c r="H2412" s="45"/>
      <c r="I2412" s="45"/>
      <c r="J2412" s="45"/>
      <c r="K2412" s="45"/>
      <c r="L2412" s="45"/>
      <c r="M2412" s="45"/>
      <c r="N2412" s="45"/>
      <c r="O2412" s="45"/>
    </row>
    <row r="2413" ht="13.5" customHeight="1">
      <c r="A2413" s="1" t="s">
        <v>19123</v>
      </c>
      <c r="B2413" s="1" t="s">
        <v>189</v>
      </c>
      <c r="C2413" s="1" t="s">
        <v>10</v>
      </c>
      <c r="D2413" s="1" t="s">
        <v>19250</v>
      </c>
      <c r="E2413" s="1" t="s">
        <v>19251</v>
      </c>
      <c r="F2413" s="45"/>
      <c r="G2413" s="45"/>
      <c r="H2413" s="45"/>
      <c r="I2413" s="45"/>
      <c r="J2413" s="45"/>
      <c r="K2413" s="45"/>
      <c r="L2413" s="45"/>
      <c r="M2413" s="45"/>
      <c r="N2413" s="45"/>
      <c r="O2413" s="45"/>
    </row>
    <row r="2414" ht="13.5" customHeight="1">
      <c r="A2414" s="1" t="s">
        <v>19123</v>
      </c>
      <c r="B2414" s="1" t="s">
        <v>193</v>
      </c>
      <c r="C2414" s="1" t="s">
        <v>10</v>
      </c>
      <c r="D2414" s="1" t="s">
        <v>19253</v>
      </c>
      <c r="E2414" s="1" t="s">
        <v>19254</v>
      </c>
      <c r="F2414" s="45"/>
      <c r="G2414" s="45"/>
      <c r="H2414" s="45"/>
      <c r="I2414" s="45"/>
      <c r="J2414" s="45"/>
      <c r="K2414" s="45"/>
      <c r="L2414" s="45"/>
      <c r="M2414" s="45"/>
      <c r="N2414" s="45"/>
      <c r="O2414" s="45"/>
    </row>
    <row r="2415" ht="13.5" customHeight="1">
      <c r="A2415" s="1" t="s">
        <v>19123</v>
      </c>
      <c r="B2415" s="1" t="s">
        <v>197</v>
      </c>
      <c r="C2415" s="1" t="s">
        <v>10</v>
      </c>
      <c r="D2415" s="1" t="s">
        <v>19258</v>
      </c>
      <c r="E2415" s="1" t="s">
        <v>19260</v>
      </c>
      <c r="F2415" s="45"/>
      <c r="G2415" s="45"/>
      <c r="H2415" s="45"/>
      <c r="I2415" s="45"/>
      <c r="J2415" s="45"/>
      <c r="K2415" s="45"/>
      <c r="L2415" s="45"/>
      <c r="M2415" s="45"/>
      <c r="N2415" s="45"/>
      <c r="O2415" s="45"/>
    </row>
    <row r="2416" ht="13.5" customHeight="1">
      <c r="A2416" s="1" t="s">
        <v>19123</v>
      </c>
      <c r="B2416" s="1" t="s">
        <v>201</v>
      </c>
      <c r="C2416" s="1" t="s">
        <v>10</v>
      </c>
      <c r="D2416" s="1" t="s">
        <v>19265</v>
      </c>
      <c r="E2416" s="1" t="s">
        <v>19267</v>
      </c>
      <c r="F2416" s="45"/>
      <c r="G2416" s="45"/>
      <c r="H2416" s="45"/>
      <c r="I2416" s="45"/>
      <c r="J2416" s="45"/>
      <c r="K2416" s="45"/>
      <c r="L2416" s="45"/>
      <c r="M2416" s="45"/>
      <c r="N2416" s="45"/>
      <c r="O2416" s="45"/>
    </row>
    <row r="2417" ht="13.5" customHeight="1">
      <c r="A2417" s="1" t="s">
        <v>19123</v>
      </c>
      <c r="B2417" s="1" t="s">
        <v>206</v>
      </c>
      <c r="C2417" s="1" t="s">
        <v>115</v>
      </c>
      <c r="D2417" s="1" t="s">
        <v>19272</v>
      </c>
      <c r="E2417" s="1" t="s">
        <v>19274</v>
      </c>
      <c r="F2417" s="45"/>
      <c r="G2417" s="45"/>
      <c r="H2417" s="45"/>
      <c r="I2417" s="45"/>
      <c r="J2417" s="45"/>
      <c r="K2417" s="45"/>
      <c r="L2417" s="45"/>
      <c r="M2417" s="45"/>
      <c r="N2417" s="45"/>
      <c r="O2417" s="45"/>
    </row>
    <row r="2418" ht="13.5" customHeight="1">
      <c r="A2418" s="1" t="s">
        <v>19123</v>
      </c>
      <c r="B2418" s="1" t="s">
        <v>211</v>
      </c>
      <c r="C2418" s="1" t="s">
        <v>10</v>
      </c>
      <c r="D2418" s="1" t="s">
        <v>19279</v>
      </c>
      <c r="E2418" s="1" t="s">
        <v>19280</v>
      </c>
      <c r="F2418" s="45"/>
      <c r="G2418" s="45"/>
      <c r="H2418" s="45"/>
      <c r="I2418" s="45"/>
      <c r="J2418" s="45"/>
      <c r="K2418" s="45"/>
      <c r="L2418" s="45"/>
      <c r="M2418" s="45"/>
      <c r="N2418" s="45"/>
      <c r="O2418" s="45"/>
    </row>
    <row r="2419" ht="13.5" customHeight="1">
      <c r="A2419" s="1" t="s">
        <v>19123</v>
      </c>
      <c r="B2419" s="1" t="s">
        <v>215</v>
      </c>
      <c r="C2419" s="1" t="s">
        <v>10</v>
      </c>
      <c r="D2419" s="1" t="s">
        <v>19285</v>
      </c>
      <c r="E2419" s="1" t="s">
        <v>19286</v>
      </c>
      <c r="F2419" s="45"/>
      <c r="G2419" s="45"/>
      <c r="H2419" s="45"/>
      <c r="I2419" s="45"/>
      <c r="J2419" s="45"/>
      <c r="K2419" s="45"/>
      <c r="L2419" s="45"/>
      <c r="M2419" s="45"/>
      <c r="N2419" s="45"/>
      <c r="O2419" s="45"/>
    </row>
    <row r="2420" ht="13.5" customHeight="1">
      <c r="A2420" s="1" t="s">
        <v>19123</v>
      </c>
      <c r="B2420" s="1" t="s">
        <v>220</v>
      </c>
      <c r="C2420" s="1" t="s">
        <v>115</v>
      </c>
      <c r="D2420" s="1" t="s">
        <v>19291</v>
      </c>
      <c r="E2420" s="1" t="s">
        <v>19292</v>
      </c>
      <c r="F2420" s="45"/>
      <c r="G2420" s="45"/>
      <c r="H2420" s="45"/>
      <c r="I2420" s="45"/>
      <c r="J2420" s="45"/>
      <c r="K2420" s="45"/>
      <c r="L2420" s="45"/>
      <c r="M2420" s="45"/>
      <c r="N2420" s="45"/>
      <c r="O2420" s="45"/>
    </row>
    <row r="2421" ht="13.5" customHeight="1">
      <c r="A2421" s="1" t="s">
        <v>19123</v>
      </c>
      <c r="B2421" s="1" t="s">
        <v>223</v>
      </c>
      <c r="C2421" s="1" t="s">
        <v>10</v>
      </c>
      <c r="D2421" s="1" t="s">
        <v>19295</v>
      </c>
      <c r="E2421" s="1" t="s">
        <v>19296</v>
      </c>
      <c r="F2421" s="45"/>
      <c r="G2421" s="45"/>
      <c r="H2421" s="45"/>
      <c r="I2421" s="45"/>
      <c r="J2421" s="45"/>
      <c r="K2421" s="45"/>
      <c r="L2421" s="45"/>
      <c r="M2421" s="45"/>
      <c r="N2421" s="45"/>
      <c r="O2421" s="45"/>
    </row>
    <row r="2422" ht="13.5" customHeight="1">
      <c r="A2422" s="1" t="s">
        <v>19123</v>
      </c>
      <c r="B2422" s="1" t="s">
        <v>229</v>
      </c>
      <c r="C2422" s="1" t="s">
        <v>10</v>
      </c>
      <c r="D2422" s="1" t="s">
        <v>19297</v>
      </c>
      <c r="E2422" s="1" t="s">
        <v>19299</v>
      </c>
      <c r="F2422" s="45"/>
      <c r="G2422" s="45"/>
      <c r="H2422" s="45"/>
      <c r="I2422" s="45"/>
      <c r="J2422" s="45"/>
      <c r="K2422" s="45"/>
      <c r="L2422" s="45"/>
      <c r="M2422" s="45"/>
      <c r="N2422" s="45"/>
      <c r="O2422" s="45"/>
    </row>
    <row r="2423" ht="13.5" customHeight="1">
      <c r="A2423" s="1" t="s">
        <v>19123</v>
      </c>
      <c r="B2423" s="1" t="s">
        <v>99</v>
      </c>
      <c r="C2423" s="1" t="s">
        <v>817</v>
      </c>
      <c r="D2423" s="3"/>
      <c r="E2423" s="3"/>
      <c r="F2423" s="45"/>
      <c r="G2423" s="45"/>
      <c r="H2423" s="45"/>
      <c r="I2423" s="45"/>
      <c r="J2423" s="45"/>
      <c r="K2423" s="45"/>
      <c r="L2423" s="45"/>
      <c r="M2423" s="45"/>
      <c r="N2423" s="45"/>
      <c r="O2423" s="45"/>
    </row>
    <row r="2424" ht="13.5" customHeight="1">
      <c r="A2424" s="1" t="s">
        <v>19301</v>
      </c>
      <c r="B2424" s="2" t="s">
        <v>1</v>
      </c>
      <c r="C2424" s="1" t="s">
        <v>2</v>
      </c>
      <c r="D2424" s="3"/>
      <c r="E2424" s="3"/>
      <c r="F2424" s="45"/>
      <c r="G2424" s="45"/>
      <c r="H2424" s="45"/>
      <c r="I2424" s="45"/>
      <c r="J2424" s="45"/>
      <c r="K2424" s="45"/>
      <c r="L2424" s="45"/>
      <c r="M2424" s="45"/>
      <c r="N2424" s="45"/>
      <c r="O2424" s="45"/>
    </row>
    <row r="2425" ht="13.5" customHeight="1">
      <c r="A2425" s="1" t="s">
        <v>19301</v>
      </c>
      <c r="B2425" s="1" t="s">
        <v>5</v>
      </c>
      <c r="C2425" s="1" t="s">
        <v>303</v>
      </c>
      <c r="D2425" s="1" t="s">
        <v>19306</v>
      </c>
      <c r="E2425" s="1" t="s">
        <v>19307</v>
      </c>
      <c r="F2425" s="45"/>
      <c r="G2425" s="45"/>
      <c r="H2425" s="45"/>
      <c r="I2425" s="45"/>
      <c r="J2425" s="45"/>
      <c r="K2425" s="45"/>
      <c r="L2425" s="45"/>
      <c r="M2425" s="45"/>
      <c r="N2425" s="45"/>
      <c r="O2425" s="45"/>
    </row>
    <row r="2426" ht="13.5" customHeight="1">
      <c r="A2426" s="1" t="s">
        <v>19301</v>
      </c>
      <c r="B2426" s="1" t="s">
        <v>9</v>
      </c>
      <c r="C2426" s="1" t="s">
        <v>10</v>
      </c>
      <c r="D2426" s="1" t="s">
        <v>19308</v>
      </c>
      <c r="E2426" s="1" t="s">
        <v>19309</v>
      </c>
      <c r="F2426" s="45"/>
      <c r="G2426" s="45"/>
      <c r="H2426" s="45"/>
      <c r="I2426" s="45"/>
      <c r="J2426" s="45"/>
      <c r="K2426" s="45"/>
      <c r="L2426" s="45"/>
      <c r="M2426" s="45"/>
      <c r="N2426" s="45"/>
      <c r="O2426" s="45"/>
    </row>
    <row r="2427" ht="13.5" customHeight="1">
      <c r="A2427" s="1" t="s">
        <v>19301</v>
      </c>
      <c r="B2427" s="1" t="s">
        <v>13</v>
      </c>
      <c r="C2427" s="1" t="s">
        <v>10</v>
      </c>
      <c r="D2427" s="1" t="s">
        <v>19314</v>
      </c>
      <c r="E2427" s="1" t="s">
        <v>19315</v>
      </c>
      <c r="F2427" s="45"/>
      <c r="G2427" s="45"/>
      <c r="H2427" s="45"/>
      <c r="I2427" s="45"/>
      <c r="J2427" s="45"/>
      <c r="K2427" s="45"/>
      <c r="L2427" s="45"/>
      <c r="M2427" s="45"/>
      <c r="N2427" s="45"/>
      <c r="O2427" s="45"/>
    </row>
    <row r="2428" ht="13.5" customHeight="1">
      <c r="A2428" s="1" t="s">
        <v>19301</v>
      </c>
      <c r="B2428" s="1" t="s">
        <v>16</v>
      </c>
      <c r="C2428" s="1" t="s">
        <v>10</v>
      </c>
      <c r="D2428" s="1" t="s">
        <v>19320</v>
      </c>
      <c r="E2428" s="1" t="s">
        <v>19321</v>
      </c>
      <c r="F2428" s="45"/>
      <c r="G2428" s="45"/>
      <c r="H2428" s="45"/>
      <c r="I2428" s="45"/>
      <c r="J2428" s="45"/>
      <c r="K2428" s="45"/>
      <c r="L2428" s="45"/>
      <c r="M2428" s="45"/>
      <c r="N2428" s="45"/>
      <c r="O2428" s="45"/>
    </row>
    <row r="2429" ht="13.5" customHeight="1">
      <c r="A2429" s="1" t="s">
        <v>19301</v>
      </c>
      <c r="B2429" s="1" t="s">
        <v>21</v>
      </c>
      <c r="C2429" s="1" t="s">
        <v>10</v>
      </c>
      <c r="D2429" s="1" t="s">
        <v>19325</v>
      </c>
      <c r="E2429" s="1" t="s">
        <v>19327</v>
      </c>
      <c r="F2429" s="45"/>
      <c r="G2429" s="45"/>
      <c r="H2429" s="45"/>
      <c r="I2429" s="45"/>
      <c r="J2429" s="45"/>
      <c r="K2429" s="45"/>
      <c r="L2429" s="45"/>
      <c r="M2429" s="45"/>
      <c r="N2429" s="45"/>
      <c r="O2429" s="45"/>
    </row>
    <row r="2430" ht="13.5" customHeight="1">
      <c r="A2430" s="1" t="s">
        <v>19301</v>
      </c>
      <c r="B2430" s="1" t="s">
        <v>27</v>
      </c>
      <c r="C2430" s="1" t="s">
        <v>8417</v>
      </c>
      <c r="D2430" s="1" t="s">
        <v>19328</v>
      </c>
      <c r="E2430" s="1" t="s">
        <v>19329</v>
      </c>
      <c r="F2430" s="45"/>
      <c r="G2430" s="45"/>
      <c r="H2430" s="45"/>
      <c r="I2430" s="45"/>
      <c r="J2430" s="45"/>
      <c r="K2430" s="45"/>
      <c r="L2430" s="45"/>
      <c r="M2430" s="45"/>
      <c r="N2430" s="45"/>
      <c r="O2430" s="45"/>
    </row>
    <row r="2431" ht="13.5" customHeight="1">
      <c r="A2431" s="1" t="s">
        <v>19301</v>
      </c>
      <c r="B2431" s="1" t="s">
        <v>31</v>
      </c>
      <c r="C2431" s="1" t="s">
        <v>10</v>
      </c>
      <c r="D2431" s="1" t="s">
        <v>19334</v>
      </c>
      <c r="E2431" s="1" t="s">
        <v>19335</v>
      </c>
      <c r="F2431" s="45"/>
      <c r="G2431" s="45"/>
      <c r="H2431" s="45"/>
      <c r="I2431" s="45"/>
      <c r="J2431" s="45"/>
      <c r="K2431" s="45"/>
      <c r="L2431" s="45"/>
      <c r="M2431" s="45"/>
      <c r="N2431" s="45"/>
      <c r="O2431" s="45"/>
    </row>
    <row r="2432" ht="13.5" customHeight="1">
      <c r="A2432" s="1" t="s">
        <v>19301</v>
      </c>
      <c r="B2432" s="1" t="s">
        <v>34</v>
      </c>
      <c r="C2432" s="1" t="s">
        <v>10</v>
      </c>
      <c r="D2432" s="1" t="s">
        <v>19340</v>
      </c>
      <c r="E2432" s="1" t="s">
        <v>19341</v>
      </c>
      <c r="F2432" s="45"/>
      <c r="G2432" s="45"/>
      <c r="H2432" s="45"/>
      <c r="I2432" s="45"/>
      <c r="J2432" s="45"/>
      <c r="K2432" s="45"/>
      <c r="L2432" s="45"/>
      <c r="M2432" s="45"/>
      <c r="N2432" s="45"/>
      <c r="O2432" s="45"/>
    </row>
    <row r="2433" ht="13.5" customHeight="1">
      <c r="A2433" s="1" t="s">
        <v>19301</v>
      </c>
      <c r="B2433" s="1" t="s">
        <v>40</v>
      </c>
      <c r="C2433" s="1" t="s">
        <v>374</v>
      </c>
      <c r="D2433" s="1" t="s">
        <v>19346</v>
      </c>
      <c r="E2433" s="1" t="s">
        <v>19347</v>
      </c>
      <c r="F2433" s="45"/>
      <c r="G2433" s="45"/>
      <c r="H2433" s="45"/>
      <c r="I2433" s="45"/>
      <c r="J2433" s="45"/>
      <c r="K2433" s="45"/>
      <c r="L2433" s="45"/>
      <c r="M2433" s="45"/>
      <c r="N2433" s="45"/>
      <c r="O2433" s="45"/>
    </row>
    <row r="2434" ht="13.5" customHeight="1">
      <c r="A2434" s="1" t="s">
        <v>19301</v>
      </c>
      <c r="B2434" s="1" t="s">
        <v>45</v>
      </c>
      <c r="C2434" s="1" t="s">
        <v>10</v>
      </c>
      <c r="D2434" s="1" t="s">
        <v>19352</v>
      </c>
      <c r="E2434" s="1" t="s">
        <v>19355</v>
      </c>
      <c r="F2434" s="45"/>
      <c r="G2434" s="45"/>
      <c r="H2434" s="45"/>
      <c r="I2434" s="45"/>
      <c r="J2434" s="45"/>
      <c r="K2434" s="45"/>
      <c r="L2434" s="45"/>
      <c r="M2434" s="45"/>
      <c r="N2434" s="45"/>
      <c r="O2434" s="45"/>
    </row>
    <row r="2435" ht="13.5" customHeight="1">
      <c r="A2435" s="1" t="s">
        <v>19301</v>
      </c>
      <c r="B2435" s="1" t="s">
        <v>52</v>
      </c>
      <c r="C2435" s="1" t="s">
        <v>10</v>
      </c>
      <c r="D2435" s="1" t="s">
        <v>19358</v>
      </c>
      <c r="E2435" s="1" t="s">
        <v>19360</v>
      </c>
      <c r="F2435" s="45"/>
      <c r="G2435" s="45"/>
      <c r="H2435" s="45"/>
      <c r="I2435" s="45"/>
      <c r="J2435" s="45"/>
      <c r="K2435" s="45"/>
      <c r="L2435" s="45"/>
      <c r="M2435" s="45"/>
      <c r="N2435" s="45"/>
      <c r="O2435" s="45"/>
    </row>
    <row r="2436" ht="13.5" customHeight="1">
      <c r="A2436" s="1" t="s">
        <v>19301</v>
      </c>
      <c r="B2436" s="1" t="s">
        <v>57</v>
      </c>
      <c r="C2436" s="1" t="s">
        <v>115</v>
      </c>
      <c r="D2436" s="1" t="s">
        <v>19362</v>
      </c>
      <c r="E2436" s="1" t="s">
        <v>19363</v>
      </c>
      <c r="F2436" s="45"/>
      <c r="G2436" s="45"/>
      <c r="H2436" s="45"/>
      <c r="I2436" s="45"/>
      <c r="J2436" s="45"/>
      <c r="K2436" s="45"/>
      <c r="L2436" s="45"/>
      <c r="M2436" s="45"/>
      <c r="N2436" s="45"/>
      <c r="O2436" s="45"/>
    </row>
    <row r="2437" ht="13.5" customHeight="1">
      <c r="A2437" s="1" t="s">
        <v>19301</v>
      </c>
      <c r="B2437" s="1" t="s">
        <v>60</v>
      </c>
      <c r="C2437" s="1" t="s">
        <v>10</v>
      </c>
      <c r="D2437" s="1" t="s">
        <v>19368</v>
      </c>
      <c r="E2437" s="1" t="s">
        <v>19369</v>
      </c>
      <c r="F2437" s="45"/>
      <c r="G2437" s="45"/>
      <c r="H2437" s="45"/>
      <c r="I2437" s="45"/>
      <c r="J2437" s="45"/>
      <c r="K2437" s="45"/>
      <c r="L2437" s="45"/>
      <c r="M2437" s="45"/>
      <c r="N2437" s="45"/>
      <c r="O2437" s="45"/>
    </row>
    <row r="2438" ht="13.5" customHeight="1">
      <c r="A2438" s="1" t="s">
        <v>19301</v>
      </c>
      <c r="B2438" s="1" t="s">
        <v>65</v>
      </c>
      <c r="C2438" s="1" t="s">
        <v>10</v>
      </c>
      <c r="D2438" s="1" t="s">
        <v>19374</v>
      </c>
      <c r="E2438" s="1" t="s">
        <v>19375</v>
      </c>
      <c r="F2438" s="45"/>
      <c r="G2438" s="45"/>
      <c r="H2438" s="45"/>
      <c r="I2438" s="45"/>
      <c r="J2438" s="45"/>
      <c r="K2438" s="45"/>
      <c r="L2438" s="45"/>
      <c r="M2438" s="45"/>
      <c r="N2438" s="45"/>
      <c r="O2438" s="45"/>
    </row>
    <row r="2439" ht="13.5" customHeight="1">
      <c r="A2439" s="1" t="s">
        <v>19301</v>
      </c>
      <c r="B2439" s="1" t="s">
        <v>70</v>
      </c>
      <c r="C2439" s="1" t="s">
        <v>10</v>
      </c>
      <c r="D2439" s="1" t="s">
        <v>19378</v>
      </c>
      <c r="E2439" s="1" t="s">
        <v>19380</v>
      </c>
      <c r="F2439" s="45"/>
      <c r="G2439" s="45"/>
      <c r="H2439" s="45"/>
      <c r="I2439" s="45"/>
      <c r="J2439" s="45"/>
      <c r="K2439" s="45"/>
      <c r="L2439" s="45"/>
      <c r="M2439" s="45"/>
      <c r="N2439" s="45"/>
      <c r="O2439" s="45"/>
    </row>
    <row r="2440" ht="13.5" customHeight="1">
      <c r="A2440" s="1" t="s">
        <v>19301</v>
      </c>
      <c r="B2440" s="1" t="s">
        <v>74</v>
      </c>
      <c r="C2440" s="1" t="s">
        <v>10</v>
      </c>
      <c r="D2440" s="1" t="s">
        <v>19382</v>
      </c>
      <c r="E2440" s="1" t="s">
        <v>19384</v>
      </c>
      <c r="F2440" s="45"/>
      <c r="G2440" s="45"/>
      <c r="H2440" s="45"/>
      <c r="I2440" s="45"/>
      <c r="J2440" s="45"/>
      <c r="K2440" s="45"/>
      <c r="L2440" s="45"/>
      <c r="M2440" s="45"/>
      <c r="N2440" s="45"/>
      <c r="O2440" s="45"/>
    </row>
    <row r="2441" ht="13.5" customHeight="1">
      <c r="A2441" s="1" t="s">
        <v>19301</v>
      </c>
      <c r="B2441" s="1" t="s">
        <v>78</v>
      </c>
      <c r="C2441" s="1" t="s">
        <v>10</v>
      </c>
      <c r="D2441" s="1" t="s">
        <v>19387</v>
      </c>
      <c r="E2441" s="1" t="s">
        <v>19388</v>
      </c>
      <c r="F2441" s="45"/>
      <c r="G2441" s="45"/>
      <c r="H2441" s="45"/>
      <c r="I2441" s="45"/>
      <c r="J2441" s="45"/>
      <c r="K2441" s="45"/>
      <c r="L2441" s="45"/>
      <c r="M2441" s="45"/>
      <c r="N2441" s="45"/>
      <c r="O2441" s="45"/>
    </row>
    <row r="2442" ht="13.5" customHeight="1">
      <c r="A2442" s="1" t="s">
        <v>19301</v>
      </c>
      <c r="B2442" s="1" t="s">
        <v>83</v>
      </c>
      <c r="C2442" s="1" t="s">
        <v>10</v>
      </c>
      <c r="D2442" s="1" t="s">
        <v>19393</v>
      </c>
      <c r="E2442" s="1" t="s">
        <v>19394</v>
      </c>
      <c r="F2442" s="45"/>
      <c r="G2442" s="45"/>
      <c r="H2442" s="45"/>
      <c r="I2442" s="45"/>
      <c r="J2442" s="45"/>
      <c r="K2442" s="45"/>
      <c r="L2442" s="45"/>
      <c r="M2442" s="45"/>
      <c r="N2442" s="45"/>
      <c r="O2442" s="45"/>
    </row>
    <row r="2443" ht="13.5" customHeight="1">
      <c r="A2443" s="1" t="s">
        <v>19301</v>
      </c>
      <c r="B2443" s="1" t="s">
        <v>86</v>
      </c>
      <c r="C2443" s="1" t="s">
        <v>10</v>
      </c>
      <c r="D2443" s="1" t="s">
        <v>19399</v>
      </c>
      <c r="E2443" s="1" t="s">
        <v>19401</v>
      </c>
      <c r="F2443" s="45"/>
      <c r="G2443" s="45"/>
      <c r="H2443" s="45"/>
      <c r="I2443" s="45"/>
      <c r="J2443" s="45"/>
      <c r="K2443" s="45"/>
      <c r="L2443" s="45"/>
      <c r="M2443" s="45"/>
      <c r="N2443" s="45"/>
      <c r="O2443" s="45"/>
    </row>
    <row r="2444" ht="13.5" customHeight="1">
      <c r="A2444" s="1" t="s">
        <v>19301</v>
      </c>
      <c r="B2444" s="1" t="s">
        <v>91</v>
      </c>
      <c r="C2444" s="1" t="s">
        <v>10</v>
      </c>
      <c r="D2444" s="1" t="s">
        <v>19407</v>
      </c>
      <c r="E2444" s="1" t="s">
        <v>19408</v>
      </c>
      <c r="F2444" s="45"/>
      <c r="G2444" s="45"/>
      <c r="H2444" s="45"/>
      <c r="I2444" s="45"/>
      <c r="J2444" s="45"/>
      <c r="K2444" s="45"/>
      <c r="L2444" s="45"/>
      <c r="M2444" s="45"/>
      <c r="N2444" s="45"/>
      <c r="O2444" s="45"/>
    </row>
    <row r="2445" ht="13.5" customHeight="1">
      <c r="A2445" s="1" t="s">
        <v>19301</v>
      </c>
      <c r="B2445" s="1" t="s">
        <v>94</v>
      </c>
      <c r="C2445" s="1" t="s">
        <v>10</v>
      </c>
      <c r="D2445" s="1" t="s">
        <v>19413</v>
      </c>
      <c r="E2445" s="1" t="s">
        <v>19414</v>
      </c>
      <c r="F2445" s="45"/>
      <c r="G2445" s="45"/>
      <c r="H2445" s="45"/>
      <c r="I2445" s="45"/>
      <c r="J2445" s="45"/>
      <c r="K2445" s="45"/>
      <c r="L2445" s="45"/>
      <c r="M2445" s="45"/>
      <c r="N2445" s="45"/>
      <c r="O2445" s="45"/>
    </row>
    <row r="2446" ht="13.5" customHeight="1">
      <c r="A2446" s="1" t="s">
        <v>19301</v>
      </c>
      <c r="B2446" s="1" t="s">
        <v>99</v>
      </c>
      <c r="C2446" s="1" t="s">
        <v>817</v>
      </c>
      <c r="D2446" s="3"/>
      <c r="E2446" s="3"/>
      <c r="F2446" s="45"/>
      <c r="G2446" s="45"/>
      <c r="H2446" s="45"/>
      <c r="I2446" s="45"/>
      <c r="J2446" s="45"/>
      <c r="K2446" s="45"/>
      <c r="L2446" s="45"/>
      <c r="M2446" s="45"/>
      <c r="N2446" s="45"/>
      <c r="O2446" s="45"/>
    </row>
    <row r="2447" ht="13.5" customHeight="1">
      <c r="A2447" s="1" t="s">
        <v>19421</v>
      </c>
      <c r="B2447" s="2" t="s">
        <v>1</v>
      </c>
      <c r="C2447" s="1" t="s">
        <v>2</v>
      </c>
      <c r="D2447" s="3"/>
      <c r="E2447" s="3"/>
      <c r="F2447" s="45"/>
      <c r="G2447" s="45"/>
      <c r="H2447" s="45"/>
      <c r="I2447" s="45"/>
      <c r="J2447" s="45"/>
      <c r="K2447" s="45"/>
      <c r="L2447" s="45"/>
      <c r="M2447" s="45"/>
      <c r="N2447" s="45"/>
      <c r="O2447" s="45"/>
    </row>
    <row r="2448" ht="13.5" customHeight="1">
      <c r="A2448" s="1" t="s">
        <v>19421</v>
      </c>
      <c r="B2448" s="1" t="s">
        <v>5</v>
      </c>
      <c r="C2448" s="1" t="s">
        <v>130</v>
      </c>
      <c r="D2448" s="1" t="s">
        <v>19424</v>
      </c>
      <c r="E2448" s="1" t="s">
        <v>19425</v>
      </c>
      <c r="F2448" s="45"/>
      <c r="G2448" s="45"/>
      <c r="H2448" s="45"/>
      <c r="I2448" s="45"/>
      <c r="J2448" s="45"/>
      <c r="K2448" s="45"/>
      <c r="L2448" s="45"/>
      <c r="M2448" s="45"/>
      <c r="N2448" s="45"/>
      <c r="O2448" s="45"/>
    </row>
    <row r="2449" ht="13.5" customHeight="1">
      <c r="A2449" s="1" t="s">
        <v>19421</v>
      </c>
      <c r="B2449" s="1" t="s">
        <v>9</v>
      </c>
      <c r="C2449" s="1" t="s">
        <v>10</v>
      </c>
      <c r="D2449" s="1" t="s">
        <v>19428</v>
      </c>
      <c r="E2449" s="1" t="s">
        <v>19430</v>
      </c>
      <c r="F2449" s="45"/>
      <c r="G2449" s="45"/>
      <c r="H2449" s="45"/>
      <c r="I2449" s="45"/>
      <c r="J2449" s="45"/>
      <c r="K2449" s="45"/>
      <c r="L2449" s="45"/>
      <c r="M2449" s="45"/>
      <c r="N2449" s="45"/>
      <c r="O2449" s="45"/>
    </row>
    <row r="2450" ht="13.5" customHeight="1">
      <c r="A2450" s="1" t="s">
        <v>19421</v>
      </c>
      <c r="B2450" s="1" t="s">
        <v>13</v>
      </c>
      <c r="C2450" s="1" t="s">
        <v>115</v>
      </c>
      <c r="D2450" s="1" t="s">
        <v>19432</v>
      </c>
      <c r="E2450" s="1" t="s">
        <v>19433</v>
      </c>
      <c r="F2450" s="45"/>
      <c r="G2450" s="45"/>
      <c r="H2450" s="45"/>
      <c r="I2450" s="45"/>
      <c r="J2450" s="45"/>
      <c r="K2450" s="45"/>
      <c r="L2450" s="45"/>
      <c r="M2450" s="45"/>
      <c r="N2450" s="45"/>
      <c r="O2450" s="45"/>
    </row>
    <row r="2451" ht="13.5" customHeight="1">
      <c r="A2451" s="1" t="s">
        <v>19421</v>
      </c>
      <c r="B2451" s="1" t="s">
        <v>16</v>
      </c>
      <c r="C2451" s="1" t="s">
        <v>10</v>
      </c>
      <c r="D2451" s="1" t="s">
        <v>19438</v>
      </c>
      <c r="E2451" s="1" t="s">
        <v>19439</v>
      </c>
      <c r="F2451" s="45"/>
      <c r="G2451" s="45"/>
      <c r="H2451" s="45"/>
      <c r="I2451" s="45"/>
      <c r="J2451" s="45"/>
      <c r="K2451" s="45"/>
      <c r="L2451" s="45"/>
      <c r="M2451" s="45"/>
      <c r="N2451" s="45"/>
      <c r="O2451" s="45"/>
    </row>
    <row r="2452" ht="13.5" customHeight="1">
      <c r="A2452" s="1" t="s">
        <v>19421</v>
      </c>
      <c r="B2452" s="1" t="s">
        <v>21</v>
      </c>
      <c r="C2452" s="1" t="s">
        <v>10</v>
      </c>
      <c r="D2452" s="1" t="s">
        <v>19446</v>
      </c>
      <c r="E2452" s="1" t="s">
        <v>19447</v>
      </c>
      <c r="F2452" s="45"/>
      <c r="G2452" s="45"/>
      <c r="H2452" s="45"/>
      <c r="I2452" s="45"/>
      <c r="J2452" s="45"/>
      <c r="K2452" s="45"/>
      <c r="L2452" s="45"/>
      <c r="M2452" s="45"/>
      <c r="N2452" s="45"/>
      <c r="O2452" s="45"/>
    </row>
    <row r="2453" ht="13.5" customHeight="1">
      <c r="A2453" s="1" t="s">
        <v>19421</v>
      </c>
      <c r="B2453" s="1" t="s">
        <v>27</v>
      </c>
      <c r="C2453" s="1" t="s">
        <v>10</v>
      </c>
      <c r="D2453" s="1" t="s">
        <v>19451</v>
      </c>
      <c r="E2453" s="1" t="s">
        <v>19452</v>
      </c>
      <c r="F2453" s="45"/>
      <c r="G2453" s="45"/>
      <c r="H2453" s="45"/>
      <c r="I2453" s="45"/>
      <c r="J2453" s="45"/>
      <c r="K2453" s="45"/>
      <c r="L2453" s="45"/>
      <c r="M2453" s="45"/>
      <c r="N2453" s="45"/>
      <c r="O2453" s="45"/>
    </row>
    <row r="2454" ht="13.5" customHeight="1">
      <c r="A2454" s="1" t="s">
        <v>19421</v>
      </c>
      <c r="B2454" s="1" t="s">
        <v>31</v>
      </c>
      <c r="C2454" s="1" t="s">
        <v>115</v>
      </c>
      <c r="D2454" s="1" t="s">
        <v>19455</v>
      </c>
      <c r="E2454" s="1" t="s">
        <v>19457</v>
      </c>
      <c r="F2454" s="45"/>
      <c r="G2454" s="45"/>
      <c r="H2454" s="45"/>
      <c r="I2454" s="45"/>
      <c r="J2454" s="45"/>
      <c r="K2454" s="45"/>
      <c r="L2454" s="45"/>
      <c r="M2454" s="45"/>
      <c r="N2454" s="45"/>
      <c r="O2454" s="45"/>
    </row>
    <row r="2455" ht="13.5" customHeight="1">
      <c r="A2455" s="1" t="s">
        <v>19421</v>
      </c>
      <c r="B2455" s="1" t="s">
        <v>34</v>
      </c>
      <c r="C2455" s="1" t="s">
        <v>10</v>
      </c>
      <c r="D2455" s="1" t="s">
        <v>19461</v>
      </c>
      <c r="E2455" s="1" t="s">
        <v>19462</v>
      </c>
      <c r="F2455" s="45"/>
      <c r="G2455" s="45"/>
      <c r="H2455" s="45"/>
      <c r="I2455" s="45"/>
      <c r="J2455" s="45"/>
      <c r="K2455" s="45"/>
      <c r="L2455" s="45"/>
      <c r="M2455" s="45"/>
      <c r="N2455" s="45"/>
      <c r="O2455" s="45"/>
    </row>
    <row r="2456" ht="13.5" customHeight="1">
      <c r="A2456" s="1" t="s">
        <v>19421</v>
      </c>
      <c r="B2456" s="1" t="s">
        <v>40</v>
      </c>
      <c r="C2456" s="1" t="s">
        <v>10</v>
      </c>
      <c r="D2456" s="1" t="s">
        <v>19465</v>
      </c>
      <c r="E2456" s="1" t="s">
        <v>19466</v>
      </c>
      <c r="F2456" s="45"/>
      <c r="G2456" s="45"/>
      <c r="H2456" s="45"/>
      <c r="I2456" s="45"/>
      <c r="J2456" s="45"/>
      <c r="K2456" s="45"/>
      <c r="L2456" s="45"/>
      <c r="M2456" s="45"/>
      <c r="N2456" s="45"/>
      <c r="O2456" s="45"/>
    </row>
    <row r="2457" ht="13.5" customHeight="1">
      <c r="A2457" s="1" t="s">
        <v>19421</v>
      </c>
      <c r="B2457" s="1" t="s">
        <v>45</v>
      </c>
      <c r="C2457" s="1" t="s">
        <v>10</v>
      </c>
      <c r="D2457" s="1" t="s">
        <v>19469</v>
      </c>
      <c r="E2457" s="1" t="s">
        <v>19470</v>
      </c>
      <c r="F2457" s="45"/>
      <c r="G2457" s="45"/>
      <c r="H2457" s="45"/>
      <c r="I2457" s="45"/>
      <c r="J2457" s="45"/>
      <c r="K2457" s="45"/>
      <c r="L2457" s="45"/>
      <c r="M2457" s="45"/>
      <c r="N2457" s="45"/>
      <c r="O2457" s="45"/>
    </row>
    <row r="2458" ht="13.5" customHeight="1">
      <c r="A2458" s="1" t="s">
        <v>19421</v>
      </c>
      <c r="B2458" s="1" t="s">
        <v>52</v>
      </c>
      <c r="C2458" s="1" t="s">
        <v>10</v>
      </c>
      <c r="D2458" s="1" t="s">
        <v>19473</v>
      </c>
      <c r="E2458" s="1" t="s">
        <v>19474</v>
      </c>
      <c r="F2458" s="45"/>
      <c r="G2458" s="45"/>
      <c r="H2458" s="45"/>
      <c r="I2458" s="45"/>
      <c r="J2458" s="45"/>
      <c r="K2458" s="45"/>
      <c r="L2458" s="45"/>
      <c r="M2458" s="45"/>
      <c r="N2458" s="45"/>
      <c r="O2458" s="45"/>
    </row>
    <row r="2459" ht="13.5" customHeight="1">
      <c r="A2459" s="1" t="s">
        <v>19421</v>
      </c>
      <c r="B2459" s="1" t="s">
        <v>57</v>
      </c>
      <c r="C2459" s="1" t="s">
        <v>10</v>
      </c>
      <c r="D2459" s="1" t="s">
        <v>19475</v>
      </c>
      <c r="E2459" s="1" t="s">
        <v>19477</v>
      </c>
      <c r="F2459" s="45"/>
      <c r="G2459" s="45"/>
      <c r="H2459" s="45"/>
      <c r="I2459" s="45"/>
      <c r="J2459" s="45"/>
      <c r="K2459" s="45"/>
      <c r="L2459" s="45"/>
      <c r="M2459" s="45"/>
      <c r="N2459" s="45"/>
      <c r="O2459" s="45"/>
    </row>
    <row r="2460" ht="13.5" customHeight="1">
      <c r="A2460" s="1" t="s">
        <v>19421</v>
      </c>
      <c r="B2460" s="1" t="s">
        <v>60</v>
      </c>
      <c r="C2460" s="1" t="s">
        <v>10</v>
      </c>
      <c r="D2460" s="1" t="s">
        <v>19481</v>
      </c>
      <c r="E2460" s="1" t="s">
        <v>19482</v>
      </c>
      <c r="F2460" s="45"/>
      <c r="G2460" s="45"/>
      <c r="H2460" s="45"/>
      <c r="I2460" s="45"/>
      <c r="J2460" s="45"/>
      <c r="K2460" s="45"/>
      <c r="L2460" s="45"/>
      <c r="M2460" s="45"/>
      <c r="N2460" s="45"/>
      <c r="O2460" s="45"/>
    </row>
    <row r="2461" ht="13.5" customHeight="1">
      <c r="A2461" s="1" t="s">
        <v>19421</v>
      </c>
      <c r="B2461" s="1" t="s">
        <v>65</v>
      </c>
      <c r="C2461" s="1" t="s">
        <v>115</v>
      </c>
      <c r="D2461" s="1" t="s">
        <v>19485</v>
      </c>
      <c r="E2461" s="1" t="s">
        <v>19486</v>
      </c>
      <c r="F2461" s="45"/>
      <c r="G2461" s="45"/>
      <c r="H2461" s="45"/>
      <c r="I2461" s="45"/>
      <c r="J2461" s="45"/>
      <c r="K2461" s="45"/>
      <c r="L2461" s="45"/>
      <c r="M2461" s="45"/>
      <c r="N2461" s="45"/>
      <c r="O2461" s="45"/>
    </row>
    <row r="2462" ht="13.5" customHeight="1">
      <c r="A2462" s="1" t="s">
        <v>19421</v>
      </c>
      <c r="B2462" s="1" t="s">
        <v>70</v>
      </c>
      <c r="C2462" s="1" t="s">
        <v>10</v>
      </c>
      <c r="D2462" s="1" t="s">
        <v>19491</v>
      </c>
      <c r="E2462" s="1" t="s">
        <v>19492</v>
      </c>
      <c r="F2462" s="45"/>
      <c r="G2462" s="45"/>
      <c r="H2462" s="45"/>
      <c r="I2462" s="45"/>
      <c r="J2462" s="45"/>
      <c r="K2462" s="45"/>
      <c r="L2462" s="45"/>
      <c r="M2462" s="45"/>
      <c r="N2462" s="45"/>
      <c r="O2462" s="45"/>
    </row>
    <row r="2463" ht="13.5" customHeight="1">
      <c r="A2463" s="1" t="s">
        <v>19421</v>
      </c>
      <c r="B2463" s="1" t="s">
        <v>74</v>
      </c>
      <c r="C2463" s="1" t="s">
        <v>10</v>
      </c>
      <c r="D2463" s="1" t="s">
        <v>19497</v>
      </c>
      <c r="E2463" s="1" t="s">
        <v>19498</v>
      </c>
      <c r="F2463" s="45"/>
      <c r="G2463" s="45"/>
      <c r="H2463" s="45"/>
      <c r="I2463" s="45"/>
      <c r="J2463" s="45"/>
      <c r="K2463" s="45"/>
      <c r="L2463" s="45"/>
      <c r="M2463" s="45"/>
      <c r="N2463" s="45"/>
      <c r="O2463" s="45"/>
    </row>
    <row r="2464" ht="13.5" customHeight="1">
      <c r="A2464" s="1" t="s">
        <v>19421</v>
      </c>
      <c r="B2464" s="1" t="s">
        <v>78</v>
      </c>
      <c r="C2464" s="1" t="s">
        <v>115</v>
      </c>
      <c r="D2464" s="1" t="s">
        <v>19503</v>
      </c>
      <c r="E2464" s="1" t="s">
        <v>19504</v>
      </c>
      <c r="F2464" s="45"/>
      <c r="G2464" s="45"/>
      <c r="H2464" s="45"/>
      <c r="I2464" s="45"/>
      <c r="J2464" s="45"/>
      <c r="K2464" s="45"/>
      <c r="L2464" s="45"/>
      <c r="M2464" s="45"/>
      <c r="N2464" s="45"/>
      <c r="O2464" s="45"/>
    </row>
    <row r="2465" ht="13.5" customHeight="1">
      <c r="A2465" s="1" t="s">
        <v>19421</v>
      </c>
      <c r="B2465" s="1" t="s">
        <v>83</v>
      </c>
      <c r="C2465" s="1" t="s">
        <v>10</v>
      </c>
      <c r="D2465" s="1" t="s">
        <v>19509</v>
      </c>
      <c r="E2465" s="1" t="s">
        <v>19510</v>
      </c>
      <c r="F2465" s="45"/>
      <c r="G2465" s="45"/>
      <c r="H2465" s="45"/>
      <c r="I2465" s="45"/>
      <c r="J2465" s="45"/>
      <c r="K2465" s="45"/>
      <c r="L2465" s="45"/>
      <c r="M2465" s="45"/>
      <c r="N2465" s="45"/>
      <c r="O2465" s="45"/>
    </row>
    <row r="2466" ht="13.5" customHeight="1">
      <c r="A2466" s="1" t="s">
        <v>19421</v>
      </c>
      <c r="B2466" s="1" t="s">
        <v>86</v>
      </c>
      <c r="C2466" s="1" t="s">
        <v>115</v>
      </c>
      <c r="D2466" s="1" t="s">
        <v>19515</v>
      </c>
      <c r="E2466" s="1" t="s">
        <v>19516</v>
      </c>
      <c r="F2466" s="45"/>
      <c r="G2466" s="45"/>
      <c r="H2466" s="45"/>
      <c r="I2466" s="45"/>
      <c r="J2466" s="45"/>
      <c r="K2466" s="45"/>
      <c r="L2466" s="45"/>
      <c r="M2466" s="45"/>
      <c r="N2466" s="45"/>
      <c r="O2466" s="45"/>
    </row>
    <row r="2467" ht="13.5" customHeight="1">
      <c r="A2467" s="1" t="s">
        <v>19421</v>
      </c>
      <c r="B2467" s="1" t="s">
        <v>91</v>
      </c>
      <c r="C2467" s="1" t="s">
        <v>10</v>
      </c>
      <c r="D2467" s="1" t="s">
        <v>19521</v>
      </c>
      <c r="E2467" s="1" t="s">
        <v>19522</v>
      </c>
      <c r="F2467" s="45"/>
      <c r="G2467" s="45"/>
      <c r="H2467" s="45"/>
      <c r="I2467" s="45"/>
      <c r="J2467" s="45"/>
      <c r="K2467" s="45"/>
      <c r="L2467" s="45"/>
      <c r="M2467" s="45"/>
      <c r="N2467" s="45"/>
      <c r="O2467" s="45"/>
    </row>
    <row r="2468" ht="13.5" customHeight="1">
      <c r="A2468" s="1" t="s">
        <v>19421</v>
      </c>
      <c r="B2468" s="1" t="s">
        <v>94</v>
      </c>
      <c r="C2468" s="1" t="s">
        <v>10</v>
      </c>
      <c r="D2468" s="1" t="s">
        <v>19529</v>
      </c>
      <c r="E2468" s="1" t="s">
        <v>19531</v>
      </c>
      <c r="F2468" s="45"/>
      <c r="G2468" s="45"/>
      <c r="H2468" s="45"/>
      <c r="I2468" s="45"/>
      <c r="J2468" s="45"/>
      <c r="K2468" s="45"/>
      <c r="L2468" s="45"/>
      <c r="M2468" s="45"/>
      <c r="N2468" s="45"/>
      <c r="O2468" s="45"/>
    </row>
    <row r="2469" ht="13.5" customHeight="1">
      <c r="A2469" s="1" t="s">
        <v>19421</v>
      </c>
      <c r="B2469" s="1" t="s">
        <v>186</v>
      </c>
      <c r="C2469" s="1" t="s">
        <v>10</v>
      </c>
      <c r="D2469" s="1" t="s">
        <v>19538</v>
      </c>
      <c r="E2469" s="1" t="s">
        <v>19540</v>
      </c>
      <c r="F2469" s="45"/>
      <c r="G2469" s="45"/>
      <c r="H2469" s="45"/>
      <c r="I2469" s="45"/>
      <c r="J2469" s="45"/>
      <c r="K2469" s="45"/>
      <c r="L2469" s="45"/>
      <c r="M2469" s="45"/>
      <c r="N2469" s="45"/>
      <c r="O2469" s="45"/>
    </row>
    <row r="2470" ht="13.5" customHeight="1">
      <c r="A2470" s="1" t="s">
        <v>19421</v>
      </c>
      <c r="B2470" s="1" t="s">
        <v>189</v>
      </c>
      <c r="C2470" s="1" t="s">
        <v>10</v>
      </c>
      <c r="D2470" s="1" t="s">
        <v>19547</v>
      </c>
      <c r="E2470" s="1" t="s">
        <v>19548</v>
      </c>
      <c r="F2470" s="45"/>
      <c r="G2470" s="45"/>
      <c r="H2470" s="45"/>
      <c r="I2470" s="45"/>
      <c r="J2470" s="45"/>
      <c r="K2470" s="45"/>
      <c r="L2470" s="45"/>
      <c r="M2470" s="45"/>
      <c r="N2470" s="45"/>
      <c r="O2470" s="45"/>
    </row>
    <row r="2471" ht="13.5" customHeight="1">
      <c r="A2471" s="1" t="s">
        <v>19421</v>
      </c>
      <c r="B2471" s="1" t="s">
        <v>193</v>
      </c>
      <c r="C2471" s="1" t="s">
        <v>115</v>
      </c>
      <c r="D2471" s="1" t="s">
        <v>19553</v>
      </c>
      <c r="E2471" s="1" t="s">
        <v>19555</v>
      </c>
      <c r="F2471" s="45"/>
      <c r="G2471" s="45"/>
      <c r="H2471" s="45"/>
      <c r="I2471" s="45"/>
      <c r="J2471" s="45"/>
      <c r="K2471" s="45"/>
      <c r="L2471" s="45"/>
      <c r="M2471" s="45"/>
      <c r="N2471" s="45"/>
      <c r="O2471" s="45"/>
    </row>
    <row r="2472" ht="13.5" customHeight="1">
      <c r="A2472" s="1" t="s">
        <v>19421</v>
      </c>
      <c r="B2472" s="1" t="s">
        <v>197</v>
      </c>
      <c r="C2472" s="1" t="s">
        <v>10</v>
      </c>
      <c r="D2472" s="1" t="s">
        <v>19561</v>
      </c>
      <c r="E2472" s="1" t="s">
        <v>19562</v>
      </c>
      <c r="F2472" s="45"/>
      <c r="G2472" s="45"/>
      <c r="H2472" s="45"/>
      <c r="I2472" s="45"/>
      <c r="J2472" s="45"/>
      <c r="K2472" s="45"/>
      <c r="L2472" s="45"/>
      <c r="M2472" s="45"/>
      <c r="N2472" s="45"/>
      <c r="O2472" s="45"/>
    </row>
    <row r="2473" ht="13.5" customHeight="1">
      <c r="A2473" s="1" t="s">
        <v>19421</v>
      </c>
      <c r="B2473" s="1" t="s">
        <v>201</v>
      </c>
      <c r="C2473" s="1" t="s">
        <v>10</v>
      </c>
      <c r="D2473" s="1" t="s">
        <v>19567</v>
      </c>
      <c r="E2473" s="1" t="s">
        <v>19568</v>
      </c>
      <c r="F2473" s="45"/>
      <c r="G2473" s="45"/>
      <c r="H2473" s="45"/>
      <c r="I2473" s="45"/>
      <c r="J2473" s="45"/>
      <c r="K2473" s="45"/>
      <c r="L2473" s="45"/>
      <c r="M2473" s="45"/>
      <c r="N2473" s="45"/>
      <c r="O2473" s="45"/>
    </row>
    <row r="2474" ht="13.5" customHeight="1">
      <c r="A2474" s="1" t="s">
        <v>19421</v>
      </c>
      <c r="B2474" s="1" t="s">
        <v>206</v>
      </c>
      <c r="C2474" s="1" t="s">
        <v>374</v>
      </c>
      <c r="D2474" s="1" t="s">
        <v>19569</v>
      </c>
      <c r="E2474" s="1" t="s">
        <v>19571</v>
      </c>
      <c r="F2474" s="45"/>
      <c r="G2474" s="45"/>
      <c r="H2474" s="45"/>
      <c r="I2474" s="45"/>
      <c r="J2474" s="45"/>
      <c r="K2474" s="45"/>
      <c r="L2474" s="45"/>
      <c r="M2474" s="45"/>
      <c r="N2474" s="45"/>
      <c r="O2474" s="45"/>
    </row>
    <row r="2475" ht="13.5" customHeight="1">
      <c r="A2475" s="1" t="s">
        <v>19421</v>
      </c>
      <c r="B2475" s="1" t="s">
        <v>211</v>
      </c>
      <c r="C2475" s="1" t="s">
        <v>10</v>
      </c>
      <c r="D2475" s="1" t="s">
        <v>19575</v>
      </c>
      <c r="E2475" s="1" t="s">
        <v>19576</v>
      </c>
      <c r="F2475" s="45"/>
      <c r="G2475" s="45"/>
      <c r="H2475" s="45"/>
      <c r="I2475" s="45"/>
      <c r="J2475" s="45"/>
      <c r="K2475" s="45"/>
      <c r="L2475" s="45"/>
      <c r="M2475" s="45"/>
      <c r="N2475" s="45"/>
      <c r="O2475" s="45"/>
    </row>
    <row r="2476" ht="13.5" customHeight="1">
      <c r="A2476" s="1" t="s">
        <v>19421</v>
      </c>
      <c r="B2476" s="1" t="s">
        <v>99</v>
      </c>
      <c r="C2476" s="1" t="s">
        <v>817</v>
      </c>
      <c r="D2476" s="3"/>
      <c r="E2476" s="3"/>
      <c r="F2476" s="45"/>
      <c r="G2476" s="45"/>
      <c r="H2476" s="45"/>
      <c r="I2476" s="45"/>
      <c r="J2476" s="45"/>
      <c r="K2476" s="45"/>
      <c r="L2476" s="45"/>
      <c r="M2476" s="45"/>
      <c r="N2476" s="45"/>
      <c r="O2476" s="45"/>
    </row>
    <row r="2477" ht="13.5" customHeight="1">
      <c r="A2477" s="1" t="s">
        <v>19580</v>
      </c>
      <c r="B2477" s="2" t="s">
        <v>1</v>
      </c>
      <c r="C2477" s="1" t="s">
        <v>2</v>
      </c>
      <c r="D2477" s="3"/>
      <c r="E2477" s="3"/>
      <c r="F2477" s="45"/>
      <c r="G2477" s="45"/>
      <c r="H2477" s="45"/>
      <c r="I2477" s="45"/>
      <c r="J2477" s="45"/>
      <c r="K2477" s="45"/>
      <c r="L2477" s="45"/>
      <c r="M2477" s="45"/>
      <c r="N2477" s="45"/>
      <c r="O2477" s="45"/>
    </row>
    <row r="2478" ht="13.5" customHeight="1">
      <c r="A2478" s="1" t="s">
        <v>19580</v>
      </c>
      <c r="B2478" s="1" t="s">
        <v>5</v>
      </c>
      <c r="C2478" s="1" t="s">
        <v>130</v>
      </c>
      <c r="D2478" s="1" t="s">
        <v>19585</v>
      </c>
      <c r="E2478" s="1" t="s">
        <v>19587</v>
      </c>
      <c r="F2478" s="45"/>
      <c r="G2478" s="45"/>
      <c r="H2478" s="45"/>
      <c r="I2478" s="45"/>
      <c r="J2478" s="45"/>
      <c r="K2478" s="45"/>
      <c r="L2478" s="45"/>
      <c r="M2478" s="45"/>
      <c r="N2478" s="45"/>
      <c r="O2478" s="45"/>
    </row>
    <row r="2479" ht="13.5" customHeight="1">
      <c r="A2479" s="1" t="s">
        <v>19580</v>
      </c>
      <c r="B2479" s="1" t="s">
        <v>9</v>
      </c>
      <c r="C2479" s="1" t="s">
        <v>10</v>
      </c>
      <c r="D2479" s="1" t="s">
        <v>19589</v>
      </c>
      <c r="E2479" s="1" t="s">
        <v>19590</v>
      </c>
      <c r="F2479" s="45"/>
      <c r="G2479" s="45"/>
      <c r="H2479" s="45"/>
      <c r="I2479" s="45"/>
      <c r="J2479" s="45"/>
      <c r="K2479" s="45"/>
      <c r="L2479" s="45"/>
      <c r="M2479" s="45"/>
      <c r="N2479" s="45"/>
      <c r="O2479" s="45"/>
    </row>
    <row r="2480" ht="13.5" customHeight="1">
      <c r="A2480" s="1" t="s">
        <v>19580</v>
      </c>
      <c r="B2480" s="1" t="s">
        <v>13</v>
      </c>
      <c r="C2480" s="1" t="s">
        <v>10</v>
      </c>
      <c r="D2480" s="1" t="s">
        <v>19594</v>
      </c>
      <c r="E2480" s="1" t="s">
        <v>19595</v>
      </c>
      <c r="F2480" s="45"/>
      <c r="G2480" s="45"/>
      <c r="H2480" s="45"/>
      <c r="I2480" s="45"/>
      <c r="J2480" s="45"/>
      <c r="K2480" s="45"/>
      <c r="L2480" s="45"/>
      <c r="M2480" s="45"/>
      <c r="N2480" s="45"/>
      <c r="O2480" s="45"/>
    </row>
    <row r="2481" ht="13.5" customHeight="1">
      <c r="A2481" s="1" t="s">
        <v>19580</v>
      </c>
      <c r="B2481" s="1" t="s">
        <v>16</v>
      </c>
      <c r="C2481" s="1" t="s">
        <v>10</v>
      </c>
      <c r="D2481" s="1" t="s">
        <v>19597</v>
      </c>
      <c r="E2481" s="1" t="s">
        <v>19599</v>
      </c>
      <c r="F2481" s="45"/>
      <c r="G2481" s="45"/>
      <c r="H2481" s="45"/>
      <c r="I2481" s="45"/>
      <c r="J2481" s="45"/>
      <c r="K2481" s="45"/>
      <c r="L2481" s="45"/>
      <c r="M2481" s="45"/>
      <c r="N2481" s="45"/>
      <c r="O2481" s="45"/>
    </row>
    <row r="2482" ht="13.5" customHeight="1">
      <c r="A2482" s="1" t="s">
        <v>19580</v>
      </c>
      <c r="B2482" s="1" t="s">
        <v>21</v>
      </c>
      <c r="C2482" s="1" t="s">
        <v>10</v>
      </c>
      <c r="D2482" s="1" t="s">
        <v>19600</v>
      </c>
      <c r="E2482" s="1" t="s">
        <v>19601</v>
      </c>
      <c r="F2482" s="45"/>
      <c r="G2482" s="45"/>
      <c r="H2482" s="45"/>
      <c r="I2482" s="45"/>
      <c r="J2482" s="45"/>
      <c r="K2482" s="45"/>
      <c r="L2482" s="45"/>
      <c r="M2482" s="45"/>
      <c r="N2482" s="45"/>
      <c r="O2482" s="45"/>
    </row>
    <row r="2483" ht="13.5" customHeight="1">
      <c r="A2483" s="1" t="s">
        <v>19580</v>
      </c>
      <c r="B2483" s="1" t="s">
        <v>27</v>
      </c>
      <c r="C2483" s="1" t="s">
        <v>10</v>
      </c>
      <c r="D2483" s="1" t="s">
        <v>19604</v>
      </c>
      <c r="E2483" s="1" t="s">
        <v>19605</v>
      </c>
      <c r="F2483" s="45"/>
      <c r="G2483" s="45"/>
      <c r="H2483" s="45"/>
      <c r="I2483" s="45"/>
      <c r="J2483" s="45"/>
      <c r="K2483" s="45"/>
      <c r="L2483" s="45"/>
      <c r="M2483" s="45"/>
      <c r="N2483" s="45"/>
      <c r="O2483" s="45"/>
    </row>
    <row r="2484" ht="13.5" customHeight="1">
      <c r="A2484" s="1" t="s">
        <v>19580</v>
      </c>
      <c r="B2484" s="1" t="s">
        <v>31</v>
      </c>
      <c r="C2484" s="1" t="s">
        <v>10</v>
      </c>
      <c r="D2484" s="1" t="s">
        <v>19608</v>
      </c>
      <c r="E2484" s="1" t="s">
        <v>19609</v>
      </c>
      <c r="F2484" s="45"/>
      <c r="G2484" s="45"/>
      <c r="H2484" s="45"/>
      <c r="I2484" s="45"/>
      <c r="J2484" s="45"/>
      <c r="K2484" s="45"/>
      <c r="L2484" s="45"/>
      <c r="M2484" s="45"/>
      <c r="N2484" s="45"/>
      <c r="O2484" s="45"/>
    </row>
    <row r="2485" ht="13.5" customHeight="1">
      <c r="A2485" s="1" t="s">
        <v>19580</v>
      </c>
      <c r="B2485" s="1" t="s">
        <v>34</v>
      </c>
      <c r="C2485" s="1" t="s">
        <v>10</v>
      </c>
      <c r="D2485" s="1" t="s">
        <v>19612</v>
      </c>
      <c r="E2485" s="1" t="s">
        <v>19613</v>
      </c>
      <c r="F2485" s="45"/>
      <c r="G2485" s="45"/>
      <c r="H2485" s="45"/>
      <c r="I2485" s="45"/>
      <c r="J2485" s="45"/>
      <c r="K2485" s="45"/>
      <c r="L2485" s="45"/>
      <c r="M2485" s="45"/>
      <c r="N2485" s="45"/>
      <c r="O2485" s="45"/>
    </row>
    <row r="2486" ht="13.5" customHeight="1">
      <c r="A2486" s="1" t="s">
        <v>19580</v>
      </c>
      <c r="B2486" s="1" t="s">
        <v>40</v>
      </c>
      <c r="C2486" s="1" t="s">
        <v>10</v>
      </c>
      <c r="D2486" s="1" t="s">
        <v>19616</v>
      </c>
      <c r="E2486" s="1" t="s">
        <v>19617</v>
      </c>
      <c r="F2486" s="45"/>
      <c r="G2486" s="45"/>
      <c r="H2486" s="45"/>
      <c r="I2486" s="45"/>
      <c r="J2486" s="45"/>
      <c r="K2486" s="45"/>
      <c r="L2486" s="45"/>
      <c r="M2486" s="45"/>
      <c r="N2486" s="45"/>
      <c r="O2486" s="45"/>
    </row>
    <row r="2487" ht="13.5" customHeight="1">
      <c r="A2487" s="1" t="s">
        <v>19580</v>
      </c>
      <c r="B2487" s="1" t="s">
        <v>45</v>
      </c>
      <c r="C2487" s="1" t="s">
        <v>10</v>
      </c>
      <c r="D2487" s="1" t="s">
        <v>19622</v>
      </c>
      <c r="E2487" s="1" t="s">
        <v>19623</v>
      </c>
      <c r="F2487" s="45"/>
      <c r="G2487" s="45"/>
      <c r="H2487" s="45"/>
      <c r="I2487" s="45"/>
      <c r="J2487" s="45"/>
      <c r="K2487" s="45"/>
      <c r="L2487" s="45"/>
      <c r="M2487" s="45"/>
      <c r="N2487" s="45"/>
      <c r="O2487" s="45"/>
    </row>
    <row r="2488" ht="13.5" customHeight="1">
      <c r="A2488" s="1" t="s">
        <v>19580</v>
      </c>
      <c r="B2488" s="1" t="s">
        <v>52</v>
      </c>
      <c r="C2488" s="1" t="s">
        <v>10</v>
      </c>
      <c r="D2488" s="1" t="s">
        <v>19624</v>
      </c>
      <c r="E2488" s="1" t="s">
        <v>19625</v>
      </c>
      <c r="F2488" s="45"/>
      <c r="G2488" s="45"/>
      <c r="H2488" s="45"/>
      <c r="I2488" s="45"/>
      <c r="J2488" s="45"/>
      <c r="K2488" s="45"/>
      <c r="L2488" s="45"/>
      <c r="M2488" s="45"/>
      <c r="N2488" s="45"/>
      <c r="O2488" s="45"/>
    </row>
    <row r="2489" ht="13.5" customHeight="1">
      <c r="A2489" s="1" t="s">
        <v>19580</v>
      </c>
      <c r="B2489" s="1" t="s">
        <v>57</v>
      </c>
      <c r="C2489" s="1" t="s">
        <v>10</v>
      </c>
      <c r="D2489" s="1" t="s">
        <v>19633</v>
      </c>
      <c r="E2489" s="1" t="s">
        <v>19635</v>
      </c>
      <c r="F2489" s="45"/>
      <c r="G2489" s="45"/>
      <c r="H2489" s="45"/>
      <c r="I2489" s="45"/>
      <c r="J2489" s="45"/>
      <c r="K2489" s="45"/>
      <c r="L2489" s="45"/>
      <c r="M2489" s="45"/>
      <c r="N2489" s="45"/>
      <c r="O2489" s="45"/>
    </row>
    <row r="2490" ht="13.5" customHeight="1">
      <c r="A2490" s="1" t="s">
        <v>19580</v>
      </c>
      <c r="B2490" s="1" t="s">
        <v>60</v>
      </c>
      <c r="C2490" s="1" t="s">
        <v>10</v>
      </c>
      <c r="D2490" s="1" t="s">
        <v>19638</v>
      </c>
      <c r="E2490" s="1" t="s">
        <v>19640</v>
      </c>
      <c r="F2490" s="45"/>
      <c r="G2490" s="45"/>
      <c r="H2490" s="45"/>
      <c r="I2490" s="45"/>
      <c r="J2490" s="45"/>
      <c r="K2490" s="45"/>
      <c r="L2490" s="45"/>
      <c r="M2490" s="45"/>
      <c r="N2490" s="45"/>
      <c r="O2490" s="45"/>
    </row>
    <row r="2491" ht="13.5" customHeight="1">
      <c r="A2491" s="1" t="s">
        <v>19580</v>
      </c>
      <c r="B2491" s="1" t="s">
        <v>65</v>
      </c>
      <c r="C2491" s="1" t="s">
        <v>10</v>
      </c>
      <c r="D2491" s="1" t="s">
        <v>19644</v>
      </c>
      <c r="E2491" s="1" t="s">
        <v>19645</v>
      </c>
      <c r="F2491" s="45"/>
      <c r="G2491" s="45"/>
      <c r="H2491" s="45"/>
      <c r="I2491" s="45"/>
      <c r="J2491" s="45"/>
      <c r="K2491" s="45"/>
      <c r="L2491" s="45"/>
      <c r="M2491" s="45"/>
      <c r="N2491" s="45"/>
      <c r="O2491" s="45"/>
    </row>
    <row r="2492" ht="13.5" customHeight="1">
      <c r="A2492" s="1" t="s">
        <v>19580</v>
      </c>
      <c r="B2492" s="1" t="s">
        <v>70</v>
      </c>
      <c r="C2492" s="1" t="s">
        <v>115</v>
      </c>
      <c r="D2492" s="1" t="s">
        <v>19649</v>
      </c>
      <c r="E2492" s="1" t="s">
        <v>19650</v>
      </c>
      <c r="F2492" s="45"/>
      <c r="G2492" s="45"/>
      <c r="H2492" s="45"/>
      <c r="I2492" s="45"/>
      <c r="J2492" s="45"/>
      <c r="K2492" s="45"/>
      <c r="L2492" s="45"/>
      <c r="M2492" s="45"/>
      <c r="N2492" s="45"/>
      <c r="O2492" s="45"/>
    </row>
    <row r="2493" ht="13.5" customHeight="1">
      <c r="A2493" s="1" t="s">
        <v>19580</v>
      </c>
      <c r="B2493" s="1" t="s">
        <v>74</v>
      </c>
      <c r="C2493" s="1" t="s">
        <v>10</v>
      </c>
      <c r="D2493" s="1" t="s">
        <v>19653</v>
      </c>
      <c r="E2493" s="1" t="s">
        <v>19654</v>
      </c>
      <c r="F2493" s="45"/>
      <c r="G2493" s="45"/>
      <c r="H2493" s="45"/>
      <c r="I2493" s="45"/>
      <c r="J2493" s="45"/>
      <c r="K2493" s="45"/>
      <c r="L2493" s="45"/>
      <c r="M2493" s="45"/>
      <c r="N2493" s="45"/>
      <c r="O2493" s="45"/>
    </row>
    <row r="2494" ht="13.5" customHeight="1">
      <c r="A2494" s="1" t="s">
        <v>19580</v>
      </c>
      <c r="B2494" s="1" t="s">
        <v>78</v>
      </c>
      <c r="C2494" s="1" t="s">
        <v>10</v>
      </c>
      <c r="D2494" s="1" t="s">
        <v>19661</v>
      </c>
      <c r="E2494" s="1" t="s">
        <v>19662</v>
      </c>
      <c r="F2494" s="45"/>
      <c r="G2494" s="45"/>
      <c r="H2494" s="45"/>
      <c r="I2494" s="45"/>
      <c r="J2494" s="45"/>
      <c r="K2494" s="45"/>
      <c r="L2494" s="45"/>
      <c r="M2494" s="45"/>
      <c r="N2494" s="45"/>
      <c r="O2494" s="45"/>
    </row>
    <row r="2495" ht="13.5" customHeight="1">
      <c r="A2495" s="1" t="s">
        <v>19580</v>
      </c>
      <c r="B2495" s="1" t="s">
        <v>83</v>
      </c>
      <c r="C2495" s="1" t="s">
        <v>10</v>
      </c>
      <c r="D2495" s="1" t="s">
        <v>19667</v>
      </c>
      <c r="E2495" s="1" t="s">
        <v>19668</v>
      </c>
      <c r="F2495" s="45"/>
      <c r="G2495" s="45"/>
      <c r="H2495" s="45"/>
      <c r="I2495" s="45"/>
      <c r="J2495" s="45"/>
      <c r="K2495" s="45"/>
      <c r="L2495" s="45"/>
      <c r="M2495" s="45"/>
      <c r="N2495" s="45"/>
      <c r="O2495" s="45"/>
    </row>
    <row r="2496" ht="13.5" customHeight="1">
      <c r="A2496" s="1" t="s">
        <v>19580</v>
      </c>
      <c r="B2496" s="1" t="s">
        <v>99</v>
      </c>
      <c r="C2496" s="1" t="s">
        <v>817</v>
      </c>
      <c r="D2496" s="3"/>
      <c r="E2496" s="3"/>
      <c r="F2496" s="45"/>
      <c r="G2496" s="45"/>
      <c r="H2496" s="45"/>
      <c r="I2496" s="45"/>
      <c r="J2496" s="45"/>
      <c r="K2496" s="45"/>
      <c r="L2496" s="45"/>
      <c r="M2496" s="45"/>
      <c r="N2496" s="45"/>
      <c r="O2496" s="45"/>
    </row>
    <row r="2497" ht="13.5" customHeight="1">
      <c r="A2497" s="1" t="s">
        <v>19676</v>
      </c>
      <c r="B2497" s="2" t="s">
        <v>1</v>
      </c>
      <c r="C2497" s="1" t="s">
        <v>2</v>
      </c>
      <c r="D2497" s="3"/>
      <c r="E2497" s="3"/>
      <c r="F2497" s="45"/>
      <c r="G2497" s="45"/>
      <c r="H2497" s="45"/>
      <c r="I2497" s="45"/>
      <c r="J2497" s="45"/>
      <c r="K2497" s="45"/>
      <c r="L2497" s="45"/>
      <c r="M2497" s="45"/>
      <c r="N2497" s="45"/>
      <c r="O2497" s="45"/>
    </row>
    <row r="2498" ht="13.5" customHeight="1">
      <c r="A2498" s="1" t="s">
        <v>19676</v>
      </c>
      <c r="B2498" s="1" t="s">
        <v>5</v>
      </c>
      <c r="C2498" s="1" t="s">
        <v>303</v>
      </c>
      <c r="D2498" s="1" t="s">
        <v>19682</v>
      </c>
      <c r="E2498" s="1" t="s">
        <v>19683</v>
      </c>
      <c r="F2498" s="45"/>
      <c r="G2498" s="45"/>
      <c r="H2498" s="45"/>
      <c r="I2498" s="45"/>
      <c r="J2498" s="45"/>
      <c r="K2498" s="45"/>
      <c r="L2498" s="45"/>
      <c r="M2498" s="45"/>
      <c r="N2498" s="45"/>
      <c r="O2498" s="45"/>
    </row>
    <row r="2499" ht="13.5" customHeight="1">
      <c r="A2499" s="1" t="s">
        <v>19676</v>
      </c>
      <c r="B2499" s="1" t="s">
        <v>9</v>
      </c>
      <c r="C2499" s="1" t="s">
        <v>10</v>
      </c>
      <c r="D2499" s="1" t="s">
        <v>19688</v>
      </c>
      <c r="E2499" s="1" t="s">
        <v>19689</v>
      </c>
      <c r="F2499" s="45"/>
      <c r="G2499" s="45"/>
      <c r="H2499" s="45"/>
      <c r="I2499" s="45"/>
      <c r="J2499" s="45"/>
      <c r="K2499" s="45"/>
      <c r="L2499" s="45"/>
      <c r="M2499" s="45"/>
      <c r="N2499" s="45"/>
      <c r="O2499" s="45"/>
    </row>
    <row r="2500" ht="13.5" customHeight="1">
      <c r="A2500" s="1" t="s">
        <v>19676</v>
      </c>
      <c r="B2500" s="1" t="s">
        <v>13</v>
      </c>
      <c r="C2500" s="1" t="s">
        <v>10</v>
      </c>
      <c r="D2500" s="1" t="s">
        <v>19690</v>
      </c>
      <c r="E2500" s="1" t="s">
        <v>19695</v>
      </c>
      <c r="F2500" s="45"/>
      <c r="G2500" s="45"/>
      <c r="H2500" s="45"/>
      <c r="I2500" s="45"/>
      <c r="J2500" s="45"/>
      <c r="K2500" s="45"/>
      <c r="L2500" s="45"/>
      <c r="M2500" s="45"/>
      <c r="N2500" s="45"/>
      <c r="O2500" s="45"/>
    </row>
    <row r="2501" ht="13.5" customHeight="1">
      <c r="A2501" s="1" t="s">
        <v>19676</v>
      </c>
      <c r="B2501" s="1" t="s">
        <v>16</v>
      </c>
      <c r="C2501" s="1" t="s">
        <v>10</v>
      </c>
      <c r="D2501" s="1" t="s">
        <v>19700</v>
      </c>
      <c r="E2501" s="1" t="s">
        <v>19701</v>
      </c>
      <c r="F2501" s="45"/>
      <c r="G2501" s="45"/>
      <c r="H2501" s="45"/>
      <c r="I2501" s="45"/>
      <c r="J2501" s="45"/>
      <c r="K2501" s="45"/>
      <c r="L2501" s="45"/>
      <c r="M2501" s="45"/>
      <c r="N2501" s="45"/>
      <c r="O2501" s="45"/>
    </row>
    <row r="2502" ht="13.5" customHeight="1">
      <c r="A2502" s="1" t="s">
        <v>19676</v>
      </c>
      <c r="B2502" s="1" t="s">
        <v>21</v>
      </c>
      <c r="C2502" s="1" t="s">
        <v>10</v>
      </c>
      <c r="D2502" s="1" t="s">
        <v>19704</v>
      </c>
      <c r="E2502" s="1" t="s">
        <v>19705</v>
      </c>
      <c r="F2502" s="45"/>
      <c r="G2502" s="45"/>
      <c r="H2502" s="45"/>
      <c r="I2502" s="45"/>
      <c r="J2502" s="45"/>
      <c r="K2502" s="45"/>
      <c r="L2502" s="45"/>
      <c r="M2502" s="45"/>
      <c r="N2502" s="45"/>
      <c r="O2502" s="45"/>
    </row>
    <row r="2503" ht="13.5" customHeight="1">
      <c r="A2503" s="1" t="s">
        <v>19676</v>
      </c>
      <c r="B2503" s="1" t="s">
        <v>27</v>
      </c>
      <c r="C2503" s="1" t="s">
        <v>10</v>
      </c>
      <c r="D2503" s="1" t="s">
        <v>19710</v>
      </c>
      <c r="E2503" s="1" t="s">
        <v>19711</v>
      </c>
      <c r="F2503" s="45"/>
      <c r="G2503" s="45"/>
      <c r="H2503" s="45"/>
      <c r="I2503" s="45"/>
      <c r="J2503" s="45"/>
      <c r="K2503" s="45"/>
      <c r="L2503" s="45"/>
      <c r="M2503" s="45"/>
      <c r="N2503" s="45"/>
      <c r="O2503" s="45"/>
    </row>
    <row r="2504" ht="13.5" customHeight="1">
      <c r="A2504" s="1" t="s">
        <v>19676</v>
      </c>
      <c r="B2504" s="1" t="s">
        <v>31</v>
      </c>
      <c r="C2504" s="1" t="s">
        <v>374</v>
      </c>
      <c r="D2504" s="1" t="s">
        <v>19716</v>
      </c>
      <c r="E2504" s="1" t="s">
        <v>19717</v>
      </c>
      <c r="F2504" s="45"/>
      <c r="G2504" s="45"/>
      <c r="H2504" s="45"/>
      <c r="I2504" s="45"/>
      <c r="J2504" s="45"/>
      <c r="K2504" s="45"/>
      <c r="L2504" s="45"/>
      <c r="M2504" s="45"/>
      <c r="N2504" s="45"/>
      <c r="O2504" s="45"/>
    </row>
    <row r="2505" ht="13.5" customHeight="1">
      <c r="A2505" s="1" t="s">
        <v>19676</v>
      </c>
      <c r="B2505" s="1" t="s">
        <v>34</v>
      </c>
      <c r="C2505" s="1" t="s">
        <v>10</v>
      </c>
      <c r="D2505" s="1" t="s">
        <v>19722</v>
      </c>
      <c r="E2505" s="1" t="s">
        <v>19723</v>
      </c>
      <c r="F2505" s="45"/>
      <c r="G2505" s="45"/>
      <c r="H2505" s="45"/>
      <c r="I2505" s="45"/>
      <c r="J2505" s="45"/>
      <c r="K2505" s="45"/>
      <c r="L2505" s="45"/>
      <c r="M2505" s="45"/>
      <c r="N2505" s="45"/>
      <c r="O2505" s="45"/>
    </row>
    <row r="2506" ht="13.5" customHeight="1">
      <c r="A2506" s="1" t="s">
        <v>19676</v>
      </c>
      <c r="B2506" s="1" t="s">
        <v>40</v>
      </c>
      <c r="C2506" s="1" t="s">
        <v>10</v>
      </c>
      <c r="D2506" s="1" t="s">
        <v>19728</v>
      </c>
      <c r="E2506" s="1" t="s">
        <v>19729</v>
      </c>
      <c r="F2506" s="45"/>
      <c r="G2506" s="45"/>
      <c r="H2506" s="45"/>
      <c r="I2506" s="45"/>
      <c r="J2506" s="45"/>
      <c r="K2506" s="45"/>
      <c r="L2506" s="45"/>
      <c r="M2506" s="45"/>
      <c r="N2506" s="45"/>
      <c r="O2506" s="45"/>
    </row>
    <row r="2507" ht="13.5" customHeight="1">
      <c r="A2507" s="1" t="s">
        <v>19676</v>
      </c>
      <c r="B2507" s="1" t="s">
        <v>45</v>
      </c>
      <c r="C2507" s="1" t="s">
        <v>10</v>
      </c>
      <c r="D2507" s="1" t="s">
        <v>19734</v>
      </c>
      <c r="E2507" s="1" t="s">
        <v>19735</v>
      </c>
      <c r="F2507" s="45"/>
      <c r="G2507" s="45"/>
      <c r="H2507" s="45"/>
      <c r="I2507" s="45"/>
      <c r="J2507" s="45"/>
      <c r="K2507" s="45"/>
      <c r="L2507" s="45"/>
      <c r="M2507" s="45"/>
      <c r="N2507" s="45"/>
      <c r="O2507" s="45"/>
    </row>
    <row r="2508" ht="13.5" customHeight="1">
      <c r="A2508" s="1" t="s">
        <v>19676</v>
      </c>
      <c r="B2508" s="1" t="s">
        <v>52</v>
      </c>
      <c r="C2508" s="1" t="s">
        <v>10</v>
      </c>
      <c r="D2508" s="1" t="s">
        <v>19740</v>
      </c>
      <c r="E2508" s="1" t="s">
        <v>19741</v>
      </c>
      <c r="F2508" s="45"/>
      <c r="G2508" s="45"/>
      <c r="H2508" s="45"/>
      <c r="I2508" s="45"/>
      <c r="J2508" s="45"/>
      <c r="K2508" s="45"/>
      <c r="L2508" s="45"/>
      <c r="M2508" s="45"/>
      <c r="N2508" s="45"/>
      <c r="O2508" s="45"/>
    </row>
    <row r="2509" ht="13.5" customHeight="1">
      <c r="A2509" s="1" t="s">
        <v>19676</v>
      </c>
      <c r="B2509" s="1" t="s">
        <v>57</v>
      </c>
      <c r="C2509" s="1" t="s">
        <v>10</v>
      </c>
      <c r="D2509" s="1" t="s">
        <v>19746</v>
      </c>
      <c r="E2509" s="1" t="s">
        <v>19747</v>
      </c>
      <c r="F2509" s="45"/>
      <c r="G2509" s="45"/>
      <c r="H2509" s="45"/>
      <c r="I2509" s="45"/>
      <c r="J2509" s="45"/>
      <c r="K2509" s="45"/>
      <c r="L2509" s="45"/>
      <c r="M2509" s="45"/>
      <c r="N2509" s="45"/>
      <c r="O2509" s="45"/>
    </row>
    <row r="2510" ht="13.5" customHeight="1">
      <c r="A2510" s="1" t="s">
        <v>19676</v>
      </c>
      <c r="B2510" s="1" t="s">
        <v>60</v>
      </c>
      <c r="C2510" s="1" t="s">
        <v>115</v>
      </c>
      <c r="D2510" s="1" t="s">
        <v>19750</v>
      </c>
      <c r="E2510" s="1" t="s">
        <v>19751</v>
      </c>
      <c r="F2510" s="45"/>
      <c r="G2510" s="45"/>
      <c r="H2510" s="45"/>
      <c r="I2510" s="45"/>
      <c r="J2510" s="45"/>
      <c r="K2510" s="45"/>
      <c r="L2510" s="45"/>
      <c r="M2510" s="45"/>
      <c r="N2510" s="45"/>
      <c r="O2510" s="45"/>
    </row>
    <row r="2511" ht="13.5" customHeight="1">
      <c r="A2511" s="1" t="s">
        <v>19676</v>
      </c>
      <c r="B2511" s="1" t="s">
        <v>65</v>
      </c>
      <c r="C2511" s="1" t="s">
        <v>10</v>
      </c>
      <c r="D2511" s="1" t="s">
        <v>19755</v>
      </c>
      <c r="E2511" s="1" t="s">
        <v>19757</v>
      </c>
      <c r="F2511" s="45"/>
      <c r="G2511" s="45"/>
      <c r="H2511" s="45"/>
      <c r="I2511" s="45"/>
      <c r="J2511" s="45"/>
      <c r="K2511" s="45"/>
      <c r="L2511" s="45"/>
      <c r="M2511" s="45"/>
      <c r="N2511" s="45"/>
      <c r="O2511" s="45"/>
    </row>
    <row r="2512" ht="13.5" customHeight="1">
      <c r="A2512" s="1" t="s">
        <v>19676</v>
      </c>
      <c r="B2512" s="1" t="s">
        <v>70</v>
      </c>
      <c r="C2512" s="1" t="s">
        <v>10</v>
      </c>
      <c r="D2512" s="1" t="s">
        <v>19761</v>
      </c>
      <c r="E2512" s="1" t="s">
        <v>19763</v>
      </c>
      <c r="F2512" s="45"/>
      <c r="G2512" s="45"/>
      <c r="H2512" s="45"/>
      <c r="I2512" s="45"/>
      <c r="J2512" s="45"/>
      <c r="K2512" s="45"/>
      <c r="L2512" s="45"/>
      <c r="M2512" s="45"/>
      <c r="N2512" s="45"/>
      <c r="O2512" s="45"/>
    </row>
    <row r="2513" ht="13.5" customHeight="1">
      <c r="A2513" s="1" t="s">
        <v>19676</v>
      </c>
      <c r="B2513" s="1" t="s">
        <v>74</v>
      </c>
      <c r="C2513" s="1" t="s">
        <v>10</v>
      </c>
      <c r="D2513" s="1" t="s">
        <v>19765</v>
      </c>
      <c r="E2513" s="1" t="s">
        <v>19766</v>
      </c>
      <c r="F2513" s="45"/>
      <c r="G2513" s="45"/>
      <c r="H2513" s="45"/>
      <c r="I2513" s="45"/>
      <c r="J2513" s="45"/>
      <c r="K2513" s="45"/>
      <c r="L2513" s="45"/>
      <c r="M2513" s="45"/>
      <c r="N2513" s="45"/>
      <c r="O2513" s="45"/>
    </row>
    <row r="2514" ht="13.5" customHeight="1">
      <c r="A2514" s="1" t="s">
        <v>19676</v>
      </c>
      <c r="B2514" s="1" t="s">
        <v>99</v>
      </c>
      <c r="C2514" s="1" t="s">
        <v>817</v>
      </c>
      <c r="D2514" s="3"/>
      <c r="E2514" s="3"/>
      <c r="F2514" s="45"/>
      <c r="G2514" s="45"/>
      <c r="H2514" s="45"/>
      <c r="I2514" s="45"/>
      <c r="J2514" s="45"/>
      <c r="K2514" s="45"/>
      <c r="L2514" s="45"/>
      <c r="M2514" s="45"/>
      <c r="N2514" s="45"/>
      <c r="O2514" s="45"/>
    </row>
    <row r="2515" ht="13.5" customHeight="1">
      <c r="A2515" s="1" t="s">
        <v>19771</v>
      </c>
      <c r="B2515" s="2" t="s">
        <v>1</v>
      </c>
      <c r="C2515" s="1" t="s">
        <v>2</v>
      </c>
      <c r="D2515" s="3"/>
      <c r="E2515" s="3"/>
      <c r="F2515" s="45"/>
      <c r="G2515" s="45"/>
      <c r="H2515" s="45"/>
      <c r="I2515" s="45"/>
      <c r="J2515" s="45"/>
      <c r="K2515" s="45"/>
      <c r="L2515" s="45"/>
      <c r="M2515" s="45"/>
      <c r="N2515" s="45"/>
      <c r="O2515" s="45"/>
    </row>
    <row r="2516" ht="13.5" customHeight="1">
      <c r="A2516" s="1" t="s">
        <v>19771</v>
      </c>
      <c r="B2516" s="1" t="s">
        <v>5</v>
      </c>
      <c r="C2516" s="1" t="s">
        <v>303</v>
      </c>
      <c r="D2516" s="1" t="s">
        <v>19778</v>
      </c>
      <c r="E2516" s="1" t="s">
        <v>19780</v>
      </c>
      <c r="F2516" s="45"/>
      <c r="G2516" s="45"/>
      <c r="H2516" s="45"/>
      <c r="I2516" s="45"/>
      <c r="J2516" s="45"/>
      <c r="K2516" s="45"/>
      <c r="L2516" s="45"/>
      <c r="M2516" s="45"/>
      <c r="N2516" s="45"/>
      <c r="O2516" s="45"/>
    </row>
    <row r="2517" ht="13.5" customHeight="1">
      <c r="A2517" s="1" t="s">
        <v>19771</v>
      </c>
      <c r="B2517" s="1" t="s">
        <v>9</v>
      </c>
      <c r="C2517" s="1" t="s">
        <v>10</v>
      </c>
      <c r="D2517" s="1" t="s">
        <v>19781</v>
      </c>
      <c r="E2517" s="1" t="s">
        <v>19783</v>
      </c>
      <c r="F2517" s="45"/>
      <c r="G2517" s="45"/>
      <c r="H2517" s="45"/>
      <c r="I2517" s="45"/>
      <c r="J2517" s="45"/>
      <c r="K2517" s="45"/>
      <c r="L2517" s="45"/>
      <c r="M2517" s="45"/>
      <c r="N2517" s="45"/>
      <c r="O2517" s="45"/>
    </row>
    <row r="2518" ht="13.5" customHeight="1">
      <c r="A2518" s="1" t="s">
        <v>19771</v>
      </c>
      <c r="B2518" s="1" t="s">
        <v>13</v>
      </c>
      <c r="C2518" s="1" t="s">
        <v>10</v>
      </c>
      <c r="D2518" s="1" t="s">
        <v>19787</v>
      </c>
      <c r="E2518" s="1" t="s">
        <v>19788</v>
      </c>
      <c r="F2518" s="45"/>
      <c r="G2518" s="45"/>
      <c r="H2518" s="45"/>
      <c r="I2518" s="45"/>
      <c r="J2518" s="45"/>
      <c r="K2518" s="45"/>
      <c r="L2518" s="45"/>
      <c r="M2518" s="45"/>
      <c r="N2518" s="45"/>
      <c r="O2518" s="45"/>
    </row>
    <row r="2519" ht="13.5" customHeight="1">
      <c r="A2519" s="1" t="s">
        <v>19771</v>
      </c>
      <c r="B2519" s="1" t="s">
        <v>16</v>
      </c>
      <c r="C2519" s="1" t="s">
        <v>10</v>
      </c>
      <c r="D2519" s="1" t="s">
        <v>19791</v>
      </c>
      <c r="E2519" s="1" t="s">
        <v>19792</v>
      </c>
      <c r="F2519" s="45"/>
      <c r="G2519" s="45"/>
      <c r="H2519" s="45"/>
      <c r="I2519" s="45"/>
      <c r="J2519" s="45"/>
      <c r="K2519" s="45"/>
      <c r="L2519" s="45"/>
      <c r="M2519" s="45"/>
      <c r="N2519" s="45"/>
      <c r="O2519" s="45"/>
    </row>
    <row r="2520" ht="13.5" customHeight="1">
      <c r="A2520" s="1" t="s">
        <v>19771</v>
      </c>
      <c r="B2520" s="1" t="s">
        <v>21</v>
      </c>
      <c r="C2520" s="1" t="s">
        <v>10</v>
      </c>
      <c r="D2520" s="1" t="s">
        <v>19797</v>
      </c>
      <c r="E2520" s="1" t="s">
        <v>19798</v>
      </c>
      <c r="F2520" s="45"/>
      <c r="G2520" s="45"/>
      <c r="H2520" s="45"/>
      <c r="I2520" s="45"/>
      <c r="J2520" s="45"/>
      <c r="K2520" s="45"/>
      <c r="L2520" s="45"/>
      <c r="M2520" s="45"/>
      <c r="N2520" s="45"/>
      <c r="O2520" s="45"/>
    </row>
    <row r="2521" ht="13.5" customHeight="1">
      <c r="A2521" s="1" t="s">
        <v>19771</v>
      </c>
      <c r="B2521" s="1" t="s">
        <v>27</v>
      </c>
      <c r="C2521" s="1" t="s">
        <v>10</v>
      </c>
      <c r="D2521" s="1" t="s">
        <v>19799</v>
      </c>
      <c r="E2521" s="1" t="s">
        <v>19800</v>
      </c>
      <c r="F2521" s="45"/>
      <c r="G2521" s="45"/>
      <c r="H2521" s="45"/>
      <c r="I2521" s="45"/>
      <c r="J2521" s="45"/>
      <c r="K2521" s="45"/>
      <c r="L2521" s="45"/>
      <c r="M2521" s="45"/>
      <c r="N2521" s="45"/>
      <c r="O2521" s="45"/>
    </row>
    <row r="2522" ht="13.5" customHeight="1">
      <c r="A2522" s="1" t="s">
        <v>19771</v>
      </c>
      <c r="B2522" s="1" t="s">
        <v>31</v>
      </c>
      <c r="C2522" s="1" t="s">
        <v>10</v>
      </c>
      <c r="D2522" s="1" t="s">
        <v>19804</v>
      </c>
      <c r="E2522" s="1" t="s">
        <v>19805</v>
      </c>
      <c r="F2522" s="45"/>
      <c r="G2522" s="45"/>
      <c r="H2522" s="45"/>
      <c r="I2522" s="45"/>
      <c r="J2522" s="45"/>
      <c r="K2522" s="45"/>
      <c r="L2522" s="45"/>
      <c r="M2522" s="45"/>
      <c r="N2522" s="45"/>
      <c r="O2522" s="45"/>
    </row>
    <row r="2523" ht="13.5" customHeight="1">
      <c r="A2523" s="1" t="s">
        <v>19771</v>
      </c>
      <c r="B2523" s="1" t="s">
        <v>34</v>
      </c>
      <c r="C2523" s="1" t="s">
        <v>10</v>
      </c>
      <c r="D2523" s="1" t="s">
        <v>19806</v>
      </c>
      <c r="E2523" s="1" t="s">
        <v>19807</v>
      </c>
      <c r="F2523" s="45"/>
      <c r="G2523" s="45"/>
      <c r="H2523" s="45"/>
      <c r="I2523" s="45"/>
      <c r="J2523" s="45"/>
      <c r="K2523" s="45"/>
      <c r="L2523" s="45"/>
      <c r="M2523" s="45"/>
      <c r="N2523" s="45"/>
      <c r="O2523" s="45"/>
    </row>
    <row r="2524" ht="13.5" customHeight="1">
      <c r="A2524" s="1" t="s">
        <v>19771</v>
      </c>
      <c r="B2524" s="1" t="s">
        <v>40</v>
      </c>
      <c r="C2524" s="1" t="s">
        <v>10</v>
      </c>
      <c r="D2524" s="1" t="s">
        <v>19812</v>
      </c>
      <c r="E2524" s="1" t="s">
        <v>19813</v>
      </c>
      <c r="F2524" s="45"/>
      <c r="G2524" s="45"/>
      <c r="H2524" s="45"/>
      <c r="I2524" s="45"/>
      <c r="J2524" s="45"/>
      <c r="K2524" s="45"/>
      <c r="L2524" s="45"/>
      <c r="M2524" s="45"/>
      <c r="N2524" s="45"/>
      <c r="O2524" s="45"/>
    </row>
    <row r="2525" ht="13.5" customHeight="1">
      <c r="A2525" s="1" t="s">
        <v>19771</v>
      </c>
      <c r="B2525" s="1" t="s">
        <v>45</v>
      </c>
      <c r="C2525" s="1" t="s">
        <v>10</v>
      </c>
      <c r="D2525" s="1" t="s">
        <v>19815</v>
      </c>
      <c r="E2525" s="1" t="s">
        <v>19817</v>
      </c>
      <c r="F2525" s="45"/>
      <c r="G2525" s="45"/>
      <c r="H2525" s="45"/>
      <c r="I2525" s="45"/>
      <c r="J2525" s="45"/>
      <c r="K2525" s="45"/>
      <c r="L2525" s="45"/>
      <c r="M2525" s="45"/>
      <c r="N2525" s="45"/>
      <c r="O2525" s="45"/>
    </row>
    <row r="2526" ht="13.5" customHeight="1">
      <c r="A2526" s="1" t="s">
        <v>19771</v>
      </c>
      <c r="B2526" s="1" t="s">
        <v>52</v>
      </c>
      <c r="C2526" s="1" t="s">
        <v>115</v>
      </c>
      <c r="D2526" s="1" t="s">
        <v>19820</v>
      </c>
      <c r="E2526" s="1" t="s">
        <v>19821</v>
      </c>
      <c r="F2526" s="45"/>
      <c r="G2526" s="45"/>
      <c r="H2526" s="45"/>
      <c r="I2526" s="45"/>
      <c r="J2526" s="45"/>
      <c r="K2526" s="45"/>
      <c r="L2526" s="45"/>
      <c r="M2526" s="45"/>
      <c r="N2526" s="45"/>
      <c r="O2526" s="45"/>
    </row>
    <row r="2527" ht="13.5" customHeight="1">
      <c r="A2527" s="1" t="s">
        <v>19771</v>
      </c>
      <c r="B2527" s="1" t="s">
        <v>57</v>
      </c>
      <c r="C2527" s="1" t="s">
        <v>10</v>
      </c>
      <c r="D2527" s="1" t="s">
        <v>19826</v>
      </c>
      <c r="E2527" s="1" t="s">
        <v>19827</v>
      </c>
      <c r="F2527" s="45"/>
      <c r="G2527" s="45"/>
      <c r="H2527" s="45"/>
      <c r="I2527" s="45"/>
      <c r="J2527" s="45"/>
      <c r="K2527" s="45"/>
      <c r="L2527" s="45"/>
      <c r="M2527" s="45"/>
      <c r="N2527" s="45"/>
      <c r="O2527" s="45"/>
    </row>
    <row r="2528" ht="13.5" customHeight="1">
      <c r="A2528" s="1" t="s">
        <v>19771</v>
      </c>
      <c r="B2528" s="1" t="s">
        <v>60</v>
      </c>
      <c r="C2528" s="1" t="s">
        <v>10</v>
      </c>
      <c r="D2528" s="1" t="s">
        <v>19843</v>
      </c>
      <c r="E2528" s="1" t="s">
        <v>19845</v>
      </c>
      <c r="F2528" s="45"/>
      <c r="G2528" s="45"/>
      <c r="H2528" s="45"/>
      <c r="I2528" s="45"/>
      <c r="J2528" s="45"/>
      <c r="K2528" s="45"/>
      <c r="L2528" s="45"/>
      <c r="M2528" s="45"/>
      <c r="N2528" s="45"/>
      <c r="O2528" s="45"/>
    </row>
    <row r="2529" ht="13.5" customHeight="1">
      <c r="A2529" s="1" t="s">
        <v>19771</v>
      </c>
      <c r="B2529" s="1" t="s">
        <v>65</v>
      </c>
      <c r="C2529" s="1" t="s">
        <v>10</v>
      </c>
      <c r="D2529" s="1" t="s">
        <v>19852</v>
      </c>
      <c r="E2529" s="1" t="s">
        <v>19853</v>
      </c>
      <c r="F2529" s="45"/>
      <c r="G2529" s="45"/>
      <c r="H2529" s="45"/>
      <c r="I2529" s="45"/>
      <c r="J2529" s="45"/>
      <c r="K2529" s="45"/>
      <c r="L2529" s="45"/>
      <c r="M2529" s="45"/>
      <c r="N2529" s="45"/>
      <c r="O2529" s="45"/>
    </row>
    <row r="2530" ht="13.5" customHeight="1">
      <c r="A2530" s="1" t="s">
        <v>19771</v>
      </c>
      <c r="B2530" s="1" t="s">
        <v>70</v>
      </c>
      <c r="C2530" s="1" t="s">
        <v>10</v>
      </c>
      <c r="D2530" s="1" t="s">
        <v>19858</v>
      </c>
      <c r="E2530" s="1" t="s">
        <v>19859</v>
      </c>
      <c r="F2530" s="45"/>
      <c r="G2530" s="45"/>
      <c r="H2530" s="45"/>
      <c r="I2530" s="45"/>
      <c r="J2530" s="45"/>
      <c r="K2530" s="45"/>
      <c r="L2530" s="45"/>
      <c r="M2530" s="45"/>
      <c r="N2530" s="45"/>
      <c r="O2530" s="45"/>
    </row>
    <row r="2531" ht="13.5" customHeight="1">
      <c r="A2531" s="1" t="s">
        <v>19771</v>
      </c>
      <c r="B2531" s="1" t="s">
        <v>74</v>
      </c>
      <c r="C2531" s="1" t="s">
        <v>115</v>
      </c>
      <c r="D2531" s="1" t="s">
        <v>19864</v>
      </c>
      <c r="E2531" s="1" t="s">
        <v>19865</v>
      </c>
      <c r="F2531" s="45"/>
      <c r="G2531" s="45"/>
      <c r="H2531" s="45"/>
      <c r="I2531" s="45"/>
      <c r="J2531" s="45"/>
      <c r="K2531" s="45"/>
      <c r="L2531" s="45"/>
      <c r="M2531" s="45"/>
      <c r="N2531" s="45"/>
      <c r="O2531" s="45"/>
    </row>
    <row r="2532" ht="13.5" customHeight="1">
      <c r="A2532" s="1" t="s">
        <v>19771</v>
      </c>
      <c r="B2532" s="1" t="s">
        <v>78</v>
      </c>
      <c r="C2532" s="1" t="s">
        <v>10</v>
      </c>
      <c r="D2532" s="1" t="s">
        <v>19870</v>
      </c>
      <c r="E2532" s="1" t="s">
        <v>19871</v>
      </c>
      <c r="F2532" s="45"/>
      <c r="G2532" s="45"/>
      <c r="H2532" s="45"/>
      <c r="I2532" s="45"/>
      <c r="J2532" s="45"/>
      <c r="K2532" s="45"/>
      <c r="L2532" s="45"/>
      <c r="M2532" s="45"/>
      <c r="N2532" s="45"/>
      <c r="O2532" s="45"/>
    </row>
    <row r="2533" ht="13.5" customHeight="1">
      <c r="A2533" s="1" t="s">
        <v>19771</v>
      </c>
      <c r="B2533" s="1" t="s">
        <v>83</v>
      </c>
      <c r="C2533" s="1" t="s">
        <v>10</v>
      </c>
      <c r="D2533" s="1" t="s">
        <v>19873</v>
      </c>
      <c r="E2533" s="1" t="s">
        <v>19876</v>
      </c>
      <c r="F2533" s="45"/>
      <c r="G2533" s="45"/>
      <c r="H2533" s="45"/>
      <c r="I2533" s="45"/>
      <c r="J2533" s="45"/>
      <c r="K2533" s="45"/>
      <c r="L2533" s="45"/>
      <c r="M2533" s="45"/>
      <c r="N2533" s="45"/>
      <c r="O2533" s="45"/>
    </row>
    <row r="2534" ht="13.5" customHeight="1">
      <c r="A2534" s="1" t="s">
        <v>19771</v>
      </c>
      <c r="B2534" s="1" t="s">
        <v>99</v>
      </c>
      <c r="C2534" s="1" t="s">
        <v>817</v>
      </c>
      <c r="D2534" s="3"/>
      <c r="E2534" s="3"/>
      <c r="F2534" s="45"/>
      <c r="G2534" s="45"/>
      <c r="H2534" s="45"/>
      <c r="I2534" s="45"/>
      <c r="J2534" s="45"/>
      <c r="K2534" s="45"/>
      <c r="L2534" s="45"/>
      <c r="M2534" s="45"/>
      <c r="N2534" s="45"/>
      <c r="O2534" s="45"/>
    </row>
    <row r="2535" ht="13.5" customHeight="1">
      <c r="A2535" s="1" t="s">
        <v>19882</v>
      </c>
      <c r="B2535" s="2" t="s">
        <v>1</v>
      </c>
      <c r="C2535" s="1" t="s">
        <v>2</v>
      </c>
      <c r="D2535" s="3"/>
      <c r="E2535" s="3"/>
      <c r="F2535" s="45"/>
      <c r="G2535" s="45"/>
      <c r="H2535" s="45"/>
      <c r="I2535" s="45"/>
      <c r="J2535" s="45"/>
      <c r="K2535" s="45"/>
      <c r="L2535" s="45"/>
      <c r="M2535" s="45"/>
      <c r="N2535" s="45"/>
      <c r="O2535" s="45"/>
    </row>
    <row r="2536" ht="13.5" customHeight="1">
      <c r="A2536" s="1" t="s">
        <v>19882</v>
      </c>
      <c r="B2536" s="1" t="s">
        <v>5</v>
      </c>
      <c r="C2536" s="1" t="s">
        <v>303</v>
      </c>
      <c r="D2536" s="1" t="s">
        <v>19887</v>
      </c>
      <c r="E2536" s="1" t="s">
        <v>19888</v>
      </c>
      <c r="F2536" s="45"/>
      <c r="G2536" s="45"/>
      <c r="H2536" s="45"/>
      <c r="I2536" s="45"/>
      <c r="J2536" s="45"/>
      <c r="K2536" s="45"/>
      <c r="L2536" s="45"/>
      <c r="M2536" s="45"/>
      <c r="N2536" s="45"/>
      <c r="O2536" s="45"/>
    </row>
    <row r="2537" ht="13.5" customHeight="1">
      <c r="A2537" s="1" t="s">
        <v>19882</v>
      </c>
      <c r="B2537" s="1" t="s">
        <v>9</v>
      </c>
      <c r="C2537" s="1" t="s">
        <v>10</v>
      </c>
      <c r="D2537" s="1" t="s">
        <v>19891</v>
      </c>
      <c r="E2537" s="1" t="s">
        <v>19892</v>
      </c>
      <c r="F2537" s="45"/>
      <c r="G2537" s="45"/>
      <c r="H2537" s="45"/>
      <c r="I2537" s="45"/>
      <c r="J2537" s="45"/>
      <c r="K2537" s="45"/>
      <c r="L2537" s="45"/>
      <c r="M2537" s="45"/>
      <c r="N2537" s="45"/>
      <c r="O2537" s="45"/>
    </row>
    <row r="2538" ht="13.5" customHeight="1">
      <c r="A2538" s="1" t="s">
        <v>19882</v>
      </c>
      <c r="B2538" s="1" t="s">
        <v>13</v>
      </c>
      <c r="C2538" s="1" t="s">
        <v>10</v>
      </c>
      <c r="D2538" s="1" t="s">
        <v>19896</v>
      </c>
      <c r="E2538" s="1" t="s">
        <v>19897</v>
      </c>
      <c r="F2538" s="45"/>
      <c r="G2538" s="45"/>
      <c r="H2538" s="45"/>
      <c r="I2538" s="45"/>
      <c r="J2538" s="45"/>
      <c r="K2538" s="45"/>
      <c r="L2538" s="45"/>
      <c r="M2538" s="45"/>
      <c r="N2538" s="45"/>
      <c r="O2538" s="45"/>
    </row>
    <row r="2539" ht="13.5" customHeight="1">
      <c r="A2539" s="1" t="s">
        <v>19882</v>
      </c>
      <c r="B2539" s="1" t="s">
        <v>16</v>
      </c>
      <c r="C2539" s="1" t="s">
        <v>10</v>
      </c>
      <c r="D2539" s="1" t="s">
        <v>19900</v>
      </c>
      <c r="E2539" s="1" t="s">
        <v>19901</v>
      </c>
      <c r="F2539" s="45"/>
      <c r="G2539" s="45"/>
      <c r="H2539" s="45"/>
      <c r="I2539" s="45"/>
      <c r="J2539" s="45"/>
      <c r="K2539" s="45"/>
      <c r="L2539" s="45"/>
      <c r="M2539" s="45"/>
      <c r="N2539" s="45"/>
      <c r="O2539" s="45"/>
    </row>
    <row r="2540" ht="13.5" customHeight="1">
      <c r="A2540" s="1" t="s">
        <v>19882</v>
      </c>
      <c r="B2540" s="1" t="s">
        <v>21</v>
      </c>
      <c r="C2540" s="1" t="s">
        <v>10</v>
      </c>
      <c r="D2540" s="1" t="s">
        <v>19906</v>
      </c>
      <c r="E2540" s="1" t="s">
        <v>19907</v>
      </c>
      <c r="F2540" s="45"/>
      <c r="G2540" s="45"/>
      <c r="H2540" s="45"/>
      <c r="I2540" s="45"/>
      <c r="J2540" s="45"/>
      <c r="K2540" s="45"/>
      <c r="L2540" s="45"/>
      <c r="M2540" s="45"/>
      <c r="N2540" s="45"/>
      <c r="O2540" s="45"/>
    </row>
    <row r="2541" ht="13.5" customHeight="1">
      <c r="A2541" s="1" t="s">
        <v>19882</v>
      </c>
      <c r="B2541" s="1" t="s">
        <v>27</v>
      </c>
      <c r="C2541" s="1" t="s">
        <v>10</v>
      </c>
      <c r="D2541" s="1" t="s">
        <v>19912</v>
      </c>
      <c r="E2541" s="1" t="s">
        <v>19913</v>
      </c>
      <c r="F2541" s="45"/>
      <c r="G2541" s="45"/>
      <c r="H2541" s="45"/>
      <c r="I2541" s="45"/>
      <c r="J2541" s="45"/>
      <c r="K2541" s="45"/>
      <c r="L2541" s="45"/>
      <c r="M2541" s="45"/>
      <c r="N2541" s="45"/>
      <c r="O2541" s="45"/>
    </row>
    <row r="2542" ht="13.5" customHeight="1">
      <c r="A2542" s="1" t="s">
        <v>19882</v>
      </c>
      <c r="B2542" s="1" t="s">
        <v>31</v>
      </c>
      <c r="C2542" s="1" t="s">
        <v>374</v>
      </c>
      <c r="D2542" s="1" t="s">
        <v>19918</v>
      </c>
      <c r="E2542" s="1" t="s">
        <v>19922</v>
      </c>
      <c r="F2542" s="45"/>
      <c r="G2542" s="45"/>
      <c r="H2542" s="45"/>
      <c r="I2542" s="45"/>
      <c r="J2542" s="45"/>
      <c r="K2542" s="45"/>
      <c r="L2542" s="45"/>
      <c r="M2542" s="45"/>
      <c r="N2542" s="45"/>
      <c r="O2542" s="45"/>
    </row>
    <row r="2543" ht="13.5" customHeight="1">
      <c r="A2543" s="1" t="s">
        <v>19882</v>
      </c>
      <c r="B2543" s="1" t="s">
        <v>34</v>
      </c>
      <c r="C2543" s="1" t="s">
        <v>10</v>
      </c>
      <c r="D2543" s="1" t="s">
        <v>19926</v>
      </c>
      <c r="E2543" s="1" t="s">
        <v>19928</v>
      </c>
      <c r="F2543" s="45"/>
      <c r="G2543" s="45"/>
      <c r="H2543" s="45"/>
      <c r="I2543" s="45"/>
      <c r="J2543" s="45"/>
      <c r="K2543" s="45"/>
      <c r="L2543" s="45"/>
      <c r="M2543" s="45"/>
      <c r="N2543" s="45"/>
      <c r="O2543" s="45"/>
    </row>
    <row r="2544" ht="13.5" customHeight="1">
      <c r="A2544" s="1" t="s">
        <v>19882</v>
      </c>
      <c r="B2544" s="1" t="s">
        <v>40</v>
      </c>
      <c r="C2544" s="1" t="s">
        <v>10</v>
      </c>
      <c r="D2544" s="1" t="s">
        <v>19934</v>
      </c>
      <c r="E2544" s="1" t="s">
        <v>19935</v>
      </c>
      <c r="F2544" s="45"/>
      <c r="G2544" s="45"/>
      <c r="H2544" s="45"/>
      <c r="I2544" s="45"/>
      <c r="J2544" s="45"/>
      <c r="K2544" s="45"/>
      <c r="L2544" s="45"/>
      <c r="M2544" s="45"/>
      <c r="N2544" s="45"/>
      <c r="O2544" s="45"/>
    </row>
    <row r="2545" ht="13.5" customHeight="1">
      <c r="A2545" s="1" t="s">
        <v>19882</v>
      </c>
      <c r="B2545" s="1" t="s">
        <v>45</v>
      </c>
      <c r="C2545" s="1" t="s">
        <v>10</v>
      </c>
      <c r="D2545" s="1" t="s">
        <v>19939</v>
      </c>
      <c r="E2545" s="1" t="s">
        <v>19941</v>
      </c>
      <c r="F2545" s="45"/>
      <c r="G2545" s="45"/>
      <c r="H2545" s="45"/>
      <c r="I2545" s="45"/>
      <c r="J2545" s="45"/>
      <c r="K2545" s="45"/>
      <c r="L2545" s="45"/>
      <c r="M2545" s="45"/>
      <c r="N2545" s="45"/>
      <c r="O2545" s="45"/>
    </row>
    <row r="2546" ht="13.5" customHeight="1">
      <c r="A2546" s="1" t="s">
        <v>19882</v>
      </c>
      <c r="B2546" s="1" t="s">
        <v>52</v>
      </c>
      <c r="C2546" s="1" t="s">
        <v>10</v>
      </c>
      <c r="D2546" s="1" t="s">
        <v>19948</v>
      </c>
      <c r="E2546" s="1" t="s">
        <v>19949</v>
      </c>
      <c r="F2546" s="45"/>
      <c r="G2546" s="45"/>
      <c r="H2546" s="45"/>
      <c r="I2546" s="45"/>
      <c r="J2546" s="45"/>
      <c r="K2546" s="45"/>
      <c r="L2546" s="45"/>
      <c r="M2546" s="45"/>
      <c r="N2546" s="45"/>
      <c r="O2546" s="45"/>
    </row>
    <row r="2547" ht="13.5" customHeight="1">
      <c r="A2547" s="1" t="s">
        <v>19882</v>
      </c>
      <c r="B2547" s="1" t="s">
        <v>57</v>
      </c>
      <c r="C2547" s="1" t="s">
        <v>10</v>
      </c>
      <c r="D2547" s="1" t="s">
        <v>19960</v>
      </c>
      <c r="E2547" s="1" t="s">
        <v>19963</v>
      </c>
      <c r="F2547" s="45"/>
      <c r="G2547" s="45"/>
      <c r="H2547" s="45"/>
      <c r="I2547" s="45"/>
      <c r="J2547" s="45"/>
      <c r="K2547" s="45"/>
      <c r="L2547" s="45"/>
      <c r="M2547" s="45"/>
      <c r="N2547" s="45"/>
      <c r="O2547" s="45"/>
    </row>
    <row r="2548" ht="13.5" customHeight="1">
      <c r="A2548" s="1" t="s">
        <v>19882</v>
      </c>
      <c r="B2548" s="1" t="s">
        <v>60</v>
      </c>
      <c r="C2548" s="1" t="s">
        <v>10</v>
      </c>
      <c r="D2548" s="1" t="s">
        <v>19969</v>
      </c>
      <c r="E2548" s="1" t="s">
        <v>19971</v>
      </c>
      <c r="F2548" s="45"/>
      <c r="G2548" s="45"/>
      <c r="H2548" s="45"/>
      <c r="I2548" s="45"/>
      <c r="J2548" s="45"/>
      <c r="K2548" s="45"/>
      <c r="L2548" s="45"/>
      <c r="M2548" s="45"/>
      <c r="N2548" s="45"/>
      <c r="O2548" s="45"/>
    </row>
    <row r="2549" ht="13.5" customHeight="1">
      <c r="A2549" s="1" t="s">
        <v>19882</v>
      </c>
      <c r="B2549" s="1" t="s">
        <v>65</v>
      </c>
      <c r="C2549" s="1" t="s">
        <v>10</v>
      </c>
      <c r="D2549" s="1" t="s">
        <v>19975</v>
      </c>
      <c r="E2549" s="1" t="s">
        <v>19977</v>
      </c>
      <c r="F2549" s="45"/>
      <c r="G2549" s="45"/>
      <c r="H2549" s="45"/>
      <c r="I2549" s="45"/>
      <c r="J2549" s="45"/>
      <c r="K2549" s="45"/>
      <c r="L2549" s="45"/>
      <c r="M2549" s="45"/>
      <c r="N2549" s="45"/>
      <c r="O2549" s="45"/>
    </row>
    <row r="2550" ht="13.5" customHeight="1">
      <c r="A2550" s="1" t="s">
        <v>19882</v>
      </c>
      <c r="B2550" s="1" t="s">
        <v>70</v>
      </c>
      <c r="C2550" s="1" t="s">
        <v>10</v>
      </c>
      <c r="D2550" s="1" t="s">
        <v>19980</v>
      </c>
      <c r="E2550" s="1" t="s">
        <v>19983</v>
      </c>
      <c r="F2550" s="45"/>
      <c r="G2550" s="45"/>
      <c r="H2550" s="45"/>
      <c r="I2550" s="45"/>
      <c r="J2550" s="45"/>
      <c r="K2550" s="45"/>
      <c r="L2550" s="45"/>
      <c r="M2550" s="45"/>
      <c r="N2550" s="45"/>
      <c r="O2550" s="45"/>
    </row>
    <row r="2551" ht="13.5" customHeight="1">
      <c r="A2551" s="1" t="s">
        <v>19882</v>
      </c>
      <c r="B2551" s="1" t="s">
        <v>74</v>
      </c>
      <c r="C2551" s="1" t="s">
        <v>10</v>
      </c>
      <c r="D2551" s="1" t="s">
        <v>19985</v>
      </c>
      <c r="E2551" s="1" t="s">
        <v>19987</v>
      </c>
      <c r="F2551" s="45"/>
      <c r="G2551" s="45"/>
      <c r="H2551" s="45"/>
      <c r="I2551" s="45"/>
      <c r="J2551" s="45"/>
      <c r="K2551" s="45"/>
      <c r="L2551" s="45"/>
      <c r="M2551" s="45"/>
      <c r="N2551" s="45"/>
      <c r="O2551" s="45"/>
    </row>
    <row r="2552" ht="13.5" customHeight="1">
      <c r="A2552" s="1" t="s">
        <v>19882</v>
      </c>
      <c r="B2552" s="1" t="s">
        <v>78</v>
      </c>
      <c r="C2552" s="1" t="s">
        <v>10</v>
      </c>
      <c r="D2552" s="1" t="s">
        <v>19992</v>
      </c>
      <c r="E2552" s="1" t="s">
        <v>19993</v>
      </c>
      <c r="F2552" s="45"/>
      <c r="G2552" s="45"/>
      <c r="H2552" s="45"/>
      <c r="I2552" s="45"/>
      <c r="J2552" s="45"/>
      <c r="K2552" s="45"/>
      <c r="L2552" s="45"/>
      <c r="M2552" s="45"/>
      <c r="N2552" s="45"/>
      <c r="O2552" s="45"/>
    </row>
    <row r="2553" ht="13.5" customHeight="1">
      <c r="A2553" s="1" t="s">
        <v>19882</v>
      </c>
      <c r="B2553" s="1" t="s">
        <v>83</v>
      </c>
      <c r="C2553" s="1" t="s">
        <v>10</v>
      </c>
      <c r="D2553" s="1" t="s">
        <v>19997</v>
      </c>
      <c r="E2553" s="1" t="s">
        <v>19999</v>
      </c>
      <c r="F2553" s="45"/>
      <c r="G2553" s="45"/>
      <c r="H2553" s="45"/>
      <c r="I2553" s="45"/>
      <c r="J2553" s="45"/>
      <c r="K2553" s="45"/>
      <c r="L2553" s="45"/>
      <c r="M2553" s="45"/>
      <c r="N2553" s="45"/>
      <c r="O2553" s="45"/>
    </row>
    <row r="2554" ht="13.5" customHeight="1">
      <c r="A2554" s="1" t="s">
        <v>19882</v>
      </c>
      <c r="B2554" s="1" t="s">
        <v>86</v>
      </c>
      <c r="C2554" s="1" t="s">
        <v>10</v>
      </c>
      <c r="D2554" s="1" t="s">
        <v>20002</v>
      </c>
      <c r="E2554" s="1" t="s">
        <v>20003</v>
      </c>
      <c r="F2554" s="45"/>
      <c r="G2554" s="45"/>
      <c r="H2554" s="45"/>
      <c r="I2554" s="45"/>
      <c r="J2554" s="45"/>
      <c r="K2554" s="45"/>
      <c r="L2554" s="45"/>
      <c r="M2554" s="45"/>
      <c r="N2554" s="45"/>
      <c r="O2554" s="45"/>
    </row>
    <row r="2555" ht="13.5" customHeight="1">
      <c r="A2555" s="1" t="s">
        <v>19882</v>
      </c>
      <c r="B2555" s="1" t="s">
        <v>91</v>
      </c>
      <c r="C2555" s="1" t="s">
        <v>10</v>
      </c>
      <c r="D2555" s="1" t="s">
        <v>20008</v>
      </c>
      <c r="E2555" s="1" t="s">
        <v>20009</v>
      </c>
      <c r="F2555" s="45"/>
      <c r="G2555" s="45"/>
      <c r="H2555" s="45"/>
      <c r="I2555" s="45"/>
      <c r="J2555" s="45"/>
      <c r="K2555" s="45"/>
      <c r="L2555" s="45"/>
      <c r="M2555" s="45"/>
      <c r="N2555" s="45"/>
      <c r="O2555" s="45"/>
    </row>
    <row r="2556" ht="13.5" customHeight="1">
      <c r="A2556" s="1" t="s">
        <v>19882</v>
      </c>
      <c r="B2556" s="1" t="s">
        <v>94</v>
      </c>
      <c r="C2556" s="1" t="s">
        <v>10</v>
      </c>
      <c r="D2556" s="1" t="s">
        <v>20014</v>
      </c>
      <c r="E2556" s="1" t="s">
        <v>20015</v>
      </c>
      <c r="F2556" s="45"/>
      <c r="G2556" s="45"/>
      <c r="H2556" s="45"/>
      <c r="I2556" s="45"/>
      <c r="J2556" s="45"/>
      <c r="K2556" s="45"/>
      <c r="L2556" s="45"/>
      <c r="M2556" s="45"/>
      <c r="N2556" s="45"/>
      <c r="O2556" s="45"/>
    </row>
    <row r="2557" ht="13.5" customHeight="1">
      <c r="A2557" s="1" t="s">
        <v>19882</v>
      </c>
      <c r="B2557" s="1" t="s">
        <v>186</v>
      </c>
      <c r="C2557" s="1" t="s">
        <v>10</v>
      </c>
      <c r="D2557" s="1" t="s">
        <v>20019</v>
      </c>
      <c r="E2557" s="1" t="s">
        <v>20020</v>
      </c>
      <c r="F2557" s="45"/>
      <c r="G2557" s="45"/>
      <c r="H2557" s="45"/>
      <c r="I2557" s="45"/>
      <c r="J2557" s="45"/>
      <c r="K2557" s="45"/>
      <c r="L2557" s="45"/>
      <c r="M2557" s="45"/>
      <c r="N2557" s="45"/>
      <c r="O2557" s="45"/>
    </row>
    <row r="2558" ht="13.5" customHeight="1">
      <c r="A2558" s="1" t="s">
        <v>19882</v>
      </c>
      <c r="B2558" s="1" t="s">
        <v>99</v>
      </c>
      <c r="C2558" s="1" t="s">
        <v>817</v>
      </c>
      <c r="D2558" s="3"/>
      <c r="E2558" s="3"/>
      <c r="F2558" s="45"/>
      <c r="G2558" s="45"/>
      <c r="H2558" s="45"/>
      <c r="I2558" s="45"/>
      <c r="J2558" s="45"/>
      <c r="K2558" s="45"/>
      <c r="L2558" s="45"/>
      <c r="M2558" s="45"/>
      <c r="N2558" s="45"/>
      <c r="O2558" s="45"/>
    </row>
    <row r="2559" ht="13.5" customHeight="1">
      <c r="A2559" s="1" t="s">
        <v>20028</v>
      </c>
      <c r="B2559" s="2" t="s">
        <v>1</v>
      </c>
      <c r="C2559" s="1" t="s">
        <v>2</v>
      </c>
      <c r="D2559" s="3"/>
      <c r="E2559" s="3"/>
      <c r="F2559" s="45"/>
      <c r="G2559" s="45"/>
      <c r="H2559" s="45"/>
      <c r="I2559" s="45"/>
      <c r="J2559" s="45"/>
      <c r="K2559" s="45"/>
      <c r="L2559" s="45"/>
      <c r="M2559" s="45"/>
      <c r="N2559" s="45"/>
      <c r="O2559" s="45"/>
    </row>
    <row r="2560" ht="13.5" customHeight="1">
      <c r="A2560" s="1" t="s">
        <v>20028</v>
      </c>
      <c r="B2560" s="1" t="s">
        <v>5</v>
      </c>
      <c r="C2560" s="1" t="s">
        <v>102</v>
      </c>
      <c r="D2560" s="1" t="s">
        <v>20034</v>
      </c>
      <c r="E2560" s="1" t="s">
        <v>20036</v>
      </c>
      <c r="F2560" s="45"/>
      <c r="G2560" s="45"/>
      <c r="H2560" s="45"/>
      <c r="I2560" s="45"/>
      <c r="J2560" s="45"/>
      <c r="K2560" s="45"/>
      <c r="L2560" s="45"/>
      <c r="M2560" s="45"/>
      <c r="N2560" s="45"/>
      <c r="O2560" s="45"/>
    </row>
    <row r="2561" ht="13.5" customHeight="1">
      <c r="A2561" s="1" t="s">
        <v>20028</v>
      </c>
      <c r="B2561" s="1" t="s">
        <v>9</v>
      </c>
      <c r="C2561" s="1" t="s">
        <v>115</v>
      </c>
      <c r="D2561" s="1" t="s">
        <v>20041</v>
      </c>
      <c r="E2561" s="1" t="s">
        <v>20042</v>
      </c>
      <c r="F2561" s="45"/>
      <c r="G2561" s="45"/>
      <c r="H2561" s="45"/>
      <c r="I2561" s="45"/>
      <c r="J2561" s="45"/>
      <c r="K2561" s="45"/>
      <c r="L2561" s="45"/>
      <c r="M2561" s="45"/>
      <c r="N2561" s="45"/>
      <c r="O2561" s="45"/>
    </row>
    <row r="2562" ht="13.5" customHeight="1">
      <c r="A2562" s="1" t="s">
        <v>20028</v>
      </c>
      <c r="B2562" s="1" t="s">
        <v>13</v>
      </c>
      <c r="C2562" s="1" t="s">
        <v>10</v>
      </c>
      <c r="D2562" s="1" t="s">
        <v>20047</v>
      </c>
      <c r="E2562" s="1" t="s">
        <v>20048</v>
      </c>
      <c r="F2562" s="45"/>
      <c r="G2562" s="45"/>
      <c r="H2562" s="45"/>
      <c r="I2562" s="45"/>
      <c r="J2562" s="45"/>
      <c r="K2562" s="45"/>
      <c r="L2562" s="45"/>
      <c r="M2562" s="45"/>
      <c r="N2562" s="45"/>
      <c r="O2562" s="45"/>
    </row>
    <row r="2563" ht="13.5" customHeight="1">
      <c r="A2563" s="1" t="s">
        <v>20028</v>
      </c>
      <c r="B2563" s="1" t="s">
        <v>16</v>
      </c>
      <c r="C2563" s="1" t="s">
        <v>10</v>
      </c>
      <c r="D2563" s="1" t="s">
        <v>20050</v>
      </c>
      <c r="E2563" s="1" t="s">
        <v>20051</v>
      </c>
      <c r="F2563" s="45"/>
      <c r="G2563" s="45"/>
      <c r="H2563" s="45"/>
      <c r="I2563" s="45"/>
      <c r="J2563" s="45"/>
      <c r="K2563" s="45"/>
      <c r="L2563" s="45"/>
      <c r="M2563" s="45"/>
      <c r="N2563" s="45"/>
      <c r="O2563" s="45"/>
    </row>
    <row r="2564" ht="13.5" customHeight="1">
      <c r="A2564" s="1" t="s">
        <v>20028</v>
      </c>
      <c r="B2564" s="1" t="s">
        <v>21</v>
      </c>
      <c r="C2564" s="1" t="s">
        <v>10</v>
      </c>
      <c r="D2564" s="1" t="s">
        <v>20055</v>
      </c>
      <c r="E2564" s="1" t="s">
        <v>20056</v>
      </c>
      <c r="F2564" s="45"/>
      <c r="G2564" s="45"/>
      <c r="H2564" s="45"/>
      <c r="I2564" s="45"/>
      <c r="J2564" s="45"/>
      <c r="K2564" s="45"/>
      <c r="L2564" s="45"/>
      <c r="M2564" s="45"/>
      <c r="N2564" s="45"/>
      <c r="O2564" s="45"/>
    </row>
    <row r="2565" ht="13.5" customHeight="1">
      <c r="A2565" s="1" t="s">
        <v>20028</v>
      </c>
      <c r="B2565" s="1" t="s">
        <v>27</v>
      </c>
      <c r="C2565" s="1" t="s">
        <v>10</v>
      </c>
      <c r="D2565" s="1" t="s">
        <v>20060</v>
      </c>
      <c r="E2565" s="1" t="s">
        <v>20062</v>
      </c>
      <c r="F2565" s="45"/>
      <c r="G2565" s="45"/>
      <c r="H2565" s="45"/>
      <c r="I2565" s="45"/>
      <c r="J2565" s="45"/>
      <c r="K2565" s="45"/>
      <c r="L2565" s="45"/>
      <c r="M2565" s="45"/>
      <c r="N2565" s="45"/>
      <c r="O2565" s="45"/>
    </row>
    <row r="2566" ht="13.5" customHeight="1">
      <c r="A2566" s="1" t="s">
        <v>20028</v>
      </c>
      <c r="B2566" s="1" t="s">
        <v>31</v>
      </c>
      <c r="C2566" s="1" t="s">
        <v>10</v>
      </c>
      <c r="D2566" s="1" t="s">
        <v>20065</v>
      </c>
      <c r="E2566" s="1" t="s">
        <v>20066</v>
      </c>
      <c r="F2566" s="45"/>
      <c r="G2566" s="45"/>
      <c r="H2566" s="45"/>
      <c r="I2566" s="45"/>
      <c r="J2566" s="45"/>
      <c r="K2566" s="45"/>
      <c r="L2566" s="45"/>
      <c r="M2566" s="45"/>
      <c r="N2566" s="45"/>
      <c r="O2566" s="45"/>
    </row>
    <row r="2567" ht="13.5" customHeight="1">
      <c r="A2567" s="1" t="s">
        <v>20028</v>
      </c>
      <c r="B2567" s="1" t="s">
        <v>34</v>
      </c>
      <c r="C2567" s="1" t="s">
        <v>115</v>
      </c>
      <c r="D2567" s="1" t="s">
        <v>20071</v>
      </c>
      <c r="E2567" s="1" t="s">
        <v>20072</v>
      </c>
      <c r="F2567" s="45"/>
      <c r="G2567" s="45"/>
      <c r="H2567" s="45"/>
      <c r="I2567" s="45"/>
      <c r="J2567" s="45"/>
      <c r="K2567" s="45"/>
      <c r="L2567" s="45"/>
      <c r="M2567" s="45"/>
      <c r="N2567" s="45"/>
      <c r="O2567" s="45"/>
    </row>
    <row r="2568" ht="13.5" customHeight="1">
      <c r="A2568" s="1" t="s">
        <v>20028</v>
      </c>
      <c r="B2568" s="1" t="s">
        <v>40</v>
      </c>
      <c r="C2568" s="1" t="s">
        <v>10</v>
      </c>
      <c r="D2568" s="1" t="s">
        <v>20075</v>
      </c>
      <c r="E2568" s="1" t="s">
        <v>20077</v>
      </c>
      <c r="F2568" s="45"/>
      <c r="G2568" s="45"/>
      <c r="H2568" s="45"/>
      <c r="I2568" s="45"/>
      <c r="J2568" s="45"/>
      <c r="K2568" s="45"/>
      <c r="L2568" s="45"/>
      <c r="M2568" s="45"/>
      <c r="N2568" s="45"/>
      <c r="O2568" s="45"/>
    </row>
    <row r="2569" ht="13.5" customHeight="1">
      <c r="A2569" s="1" t="s">
        <v>20028</v>
      </c>
      <c r="B2569" s="1" t="s">
        <v>45</v>
      </c>
      <c r="C2569" s="1" t="s">
        <v>10</v>
      </c>
      <c r="D2569" s="1" t="s">
        <v>20081</v>
      </c>
      <c r="E2569" s="1" t="s">
        <v>20082</v>
      </c>
      <c r="F2569" s="45"/>
      <c r="G2569" s="45"/>
      <c r="H2569" s="45"/>
      <c r="I2569" s="45"/>
      <c r="J2569" s="45"/>
      <c r="K2569" s="45"/>
      <c r="L2569" s="45"/>
      <c r="M2569" s="45"/>
      <c r="N2569" s="45"/>
      <c r="O2569" s="45"/>
    </row>
    <row r="2570" ht="13.5" customHeight="1">
      <c r="A2570" s="1" t="s">
        <v>20028</v>
      </c>
      <c r="B2570" s="1" t="s">
        <v>52</v>
      </c>
      <c r="C2570" s="1" t="s">
        <v>10</v>
      </c>
      <c r="D2570" s="1" t="s">
        <v>20085</v>
      </c>
      <c r="E2570" s="1" t="s">
        <v>20088</v>
      </c>
      <c r="F2570" s="45"/>
      <c r="G2570" s="45"/>
      <c r="H2570" s="45"/>
      <c r="I2570" s="45"/>
      <c r="J2570" s="45"/>
      <c r="K2570" s="45"/>
      <c r="L2570" s="45"/>
      <c r="M2570" s="45"/>
      <c r="N2570" s="45"/>
      <c r="O2570" s="45"/>
    </row>
    <row r="2571" ht="13.5" customHeight="1">
      <c r="A2571" s="1" t="s">
        <v>20028</v>
      </c>
      <c r="B2571" s="1" t="s">
        <v>57</v>
      </c>
      <c r="C2571" s="1" t="s">
        <v>10</v>
      </c>
      <c r="D2571" s="1" t="s">
        <v>20092</v>
      </c>
      <c r="E2571" s="1" t="s">
        <v>20093</v>
      </c>
      <c r="F2571" s="45"/>
      <c r="G2571" s="45"/>
      <c r="H2571" s="45"/>
      <c r="I2571" s="45"/>
      <c r="J2571" s="45"/>
      <c r="K2571" s="45"/>
      <c r="L2571" s="45"/>
      <c r="M2571" s="45"/>
      <c r="N2571" s="45"/>
      <c r="O2571" s="45"/>
    </row>
    <row r="2572" ht="13.5" customHeight="1">
      <c r="A2572" s="1" t="s">
        <v>20028</v>
      </c>
      <c r="B2572" s="1" t="s">
        <v>60</v>
      </c>
      <c r="C2572" s="1" t="s">
        <v>10</v>
      </c>
      <c r="D2572" s="1" t="s">
        <v>20098</v>
      </c>
      <c r="E2572" s="1" t="s">
        <v>20099</v>
      </c>
      <c r="F2572" s="45"/>
      <c r="G2572" s="45"/>
      <c r="H2572" s="45"/>
      <c r="I2572" s="45"/>
      <c r="J2572" s="45"/>
      <c r="K2572" s="45"/>
      <c r="L2572" s="45"/>
      <c r="M2572" s="45"/>
      <c r="N2572" s="45"/>
      <c r="O2572" s="45"/>
    </row>
    <row r="2573" ht="13.5" customHeight="1">
      <c r="A2573" s="1" t="s">
        <v>20028</v>
      </c>
      <c r="B2573" s="1" t="s">
        <v>99</v>
      </c>
      <c r="C2573" s="1" t="s">
        <v>817</v>
      </c>
      <c r="D2573" s="3"/>
      <c r="E2573" s="3"/>
      <c r="F2573" s="45"/>
      <c r="G2573" s="45"/>
      <c r="H2573" s="45"/>
      <c r="I2573" s="45"/>
      <c r="J2573" s="45"/>
      <c r="K2573" s="45"/>
      <c r="L2573" s="45"/>
      <c r="M2573" s="45"/>
      <c r="N2573" s="45"/>
      <c r="O2573" s="45"/>
    </row>
    <row r="2574" ht="13.5" customHeight="1">
      <c r="A2574" s="1" t="s">
        <v>20102</v>
      </c>
      <c r="B2574" s="2" t="s">
        <v>1</v>
      </c>
      <c r="C2574" s="1" t="s">
        <v>2</v>
      </c>
      <c r="D2574" s="3"/>
      <c r="E2574" s="3"/>
      <c r="F2574" s="45"/>
      <c r="G2574" s="45"/>
      <c r="H2574" s="45"/>
      <c r="I2574" s="45"/>
      <c r="J2574" s="45"/>
      <c r="K2574" s="45"/>
      <c r="L2574" s="45"/>
      <c r="M2574" s="45"/>
      <c r="N2574" s="45"/>
      <c r="O2574" s="45"/>
    </row>
    <row r="2575" ht="13.5" customHeight="1">
      <c r="A2575" s="1" t="s">
        <v>20102</v>
      </c>
      <c r="B2575" s="1" t="s">
        <v>5</v>
      </c>
      <c r="C2575" s="1" t="s">
        <v>303</v>
      </c>
      <c r="D2575" s="1" t="s">
        <v>20106</v>
      </c>
      <c r="E2575" s="1" t="s">
        <v>20107</v>
      </c>
      <c r="F2575" s="45"/>
      <c r="G2575" s="45"/>
      <c r="H2575" s="45"/>
      <c r="I2575" s="45"/>
      <c r="J2575" s="45"/>
      <c r="K2575" s="45"/>
      <c r="L2575" s="45"/>
      <c r="M2575" s="45"/>
      <c r="N2575" s="45"/>
      <c r="O2575" s="45"/>
    </row>
    <row r="2576" ht="13.5" customHeight="1">
      <c r="A2576" s="1" t="s">
        <v>20102</v>
      </c>
      <c r="B2576" s="1" t="s">
        <v>9</v>
      </c>
      <c r="C2576" s="1" t="s">
        <v>10</v>
      </c>
      <c r="D2576" s="1" t="s">
        <v>20112</v>
      </c>
      <c r="E2576" s="1" t="s">
        <v>20113</v>
      </c>
      <c r="F2576" s="45"/>
      <c r="G2576" s="45"/>
      <c r="H2576" s="45"/>
      <c r="I2576" s="45"/>
      <c r="J2576" s="45"/>
      <c r="K2576" s="45"/>
      <c r="L2576" s="45"/>
      <c r="M2576" s="45"/>
      <c r="N2576" s="45"/>
      <c r="O2576" s="45"/>
    </row>
    <row r="2577" ht="13.5" customHeight="1">
      <c r="A2577" s="1" t="s">
        <v>20102</v>
      </c>
      <c r="B2577" s="1" t="s">
        <v>13</v>
      </c>
      <c r="C2577" s="1" t="s">
        <v>10</v>
      </c>
      <c r="D2577" s="1" t="s">
        <v>20116</v>
      </c>
      <c r="E2577" s="1" t="s">
        <v>20118</v>
      </c>
      <c r="F2577" s="45"/>
      <c r="G2577" s="45"/>
      <c r="H2577" s="45"/>
      <c r="I2577" s="45"/>
      <c r="J2577" s="45"/>
      <c r="K2577" s="45"/>
      <c r="L2577" s="45"/>
      <c r="M2577" s="45"/>
      <c r="N2577" s="45"/>
      <c r="O2577" s="45"/>
    </row>
    <row r="2578" ht="13.5" customHeight="1">
      <c r="A2578" s="1" t="s">
        <v>20102</v>
      </c>
      <c r="B2578" s="1" t="s">
        <v>16</v>
      </c>
      <c r="C2578" s="1" t="s">
        <v>10</v>
      </c>
      <c r="D2578" s="1" t="s">
        <v>20122</v>
      </c>
      <c r="E2578" s="1" t="s">
        <v>20123</v>
      </c>
      <c r="F2578" s="45"/>
      <c r="G2578" s="45"/>
      <c r="H2578" s="45"/>
      <c r="I2578" s="45"/>
      <c r="J2578" s="45"/>
      <c r="K2578" s="45"/>
      <c r="L2578" s="45"/>
      <c r="M2578" s="45"/>
      <c r="N2578" s="45"/>
      <c r="O2578" s="45"/>
    </row>
    <row r="2579" ht="13.5" customHeight="1">
      <c r="A2579" s="1" t="s">
        <v>20102</v>
      </c>
      <c r="B2579" s="1" t="s">
        <v>21</v>
      </c>
      <c r="C2579" s="1" t="s">
        <v>10</v>
      </c>
      <c r="D2579" s="1" t="s">
        <v>20128</v>
      </c>
      <c r="E2579" s="1" t="s">
        <v>20130</v>
      </c>
      <c r="F2579" s="45"/>
      <c r="G2579" s="45"/>
      <c r="H2579" s="45"/>
      <c r="I2579" s="45"/>
      <c r="J2579" s="45"/>
      <c r="K2579" s="45"/>
      <c r="L2579" s="45"/>
      <c r="M2579" s="45"/>
      <c r="N2579" s="45"/>
      <c r="O2579" s="45"/>
    </row>
    <row r="2580" ht="13.5" customHeight="1">
      <c r="A2580" s="1" t="s">
        <v>20102</v>
      </c>
      <c r="B2580" s="1" t="s">
        <v>27</v>
      </c>
      <c r="C2580" s="1" t="s">
        <v>10</v>
      </c>
      <c r="D2580" s="1" t="s">
        <v>20134</v>
      </c>
      <c r="E2580" s="1" t="s">
        <v>20136</v>
      </c>
      <c r="F2580" s="45"/>
      <c r="G2580" s="45"/>
      <c r="H2580" s="45"/>
      <c r="I2580" s="45"/>
      <c r="J2580" s="45"/>
      <c r="K2580" s="45"/>
      <c r="L2580" s="45"/>
      <c r="M2580" s="45"/>
      <c r="N2580" s="45"/>
      <c r="O2580" s="45"/>
    </row>
    <row r="2581" ht="13.5" customHeight="1">
      <c r="A2581" s="1" t="s">
        <v>20102</v>
      </c>
      <c r="B2581" s="1" t="s">
        <v>31</v>
      </c>
      <c r="C2581" s="1" t="s">
        <v>115</v>
      </c>
      <c r="D2581" s="1" t="s">
        <v>20140</v>
      </c>
      <c r="E2581" s="1" t="s">
        <v>20142</v>
      </c>
      <c r="F2581" s="45"/>
      <c r="G2581" s="45"/>
      <c r="H2581" s="45"/>
      <c r="I2581" s="45"/>
      <c r="J2581" s="45"/>
      <c r="K2581" s="45"/>
      <c r="L2581" s="45"/>
      <c r="M2581" s="45"/>
      <c r="N2581" s="45"/>
      <c r="O2581" s="45"/>
    </row>
    <row r="2582" ht="13.5" customHeight="1">
      <c r="A2582" s="1" t="s">
        <v>20102</v>
      </c>
      <c r="B2582" s="1" t="s">
        <v>34</v>
      </c>
      <c r="C2582" s="1" t="s">
        <v>10</v>
      </c>
      <c r="D2582" s="1" t="s">
        <v>20148</v>
      </c>
      <c r="E2582" s="1" t="s">
        <v>20149</v>
      </c>
      <c r="F2582" s="45"/>
      <c r="G2582" s="45"/>
      <c r="H2582" s="45"/>
      <c r="I2582" s="45"/>
      <c r="J2582" s="45"/>
      <c r="K2582" s="45"/>
      <c r="L2582" s="45"/>
      <c r="M2582" s="45"/>
      <c r="N2582" s="45"/>
      <c r="O2582" s="45"/>
    </row>
    <row r="2583" ht="13.5" customHeight="1">
      <c r="A2583" s="1" t="s">
        <v>20102</v>
      </c>
      <c r="B2583" s="1" t="s">
        <v>40</v>
      </c>
      <c r="C2583" s="1" t="s">
        <v>10</v>
      </c>
      <c r="D2583" s="1" t="s">
        <v>20152</v>
      </c>
      <c r="E2583" s="1" t="s">
        <v>20155</v>
      </c>
      <c r="F2583" s="45"/>
      <c r="G2583" s="45"/>
      <c r="H2583" s="45"/>
      <c r="I2583" s="45"/>
      <c r="J2583" s="45"/>
      <c r="K2583" s="45"/>
      <c r="L2583" s="45"/>
      <c r="M2583" s="45"/>
      <c r="N2583" s="45"/>
      <c r="O2583" s="45"/>
    </row>
    <row r="2584" ht="13.5" customHeight="1">
      <c r="A2584" s="1" t="s">
        <v>20102</v>
      </c>
      <c r="B2584" s="1" t="s">
        <v>45</v>
      </c>
      <c r="C2584" s="1" t="s">
        <v>10</v>
      </c>
      <c r="D2584" s="1" t="s">
        <v>20170</v>
      </c>
      <c r="E2584" s="1" t="s">
        <v>20171</v>
      </c>
      <c r="F2584" s="45"/>
      <c r="G2584" s="45"/>
      <c r="H2584" s="45"/>
      <c r="I2584" s="45"/>
      <c r="J2584" s="45"/>
      <c r="K2584" s="45"/>
      <c r="L2584" s="45"/>
      <c r="M2584" s="45"/>
      <c r="N2584" s="45"/>
      <c r="O2584" s="45"/>
    </row>
    <row r="2585" ht="13.5" customHeight="1">
      <c r="A2585" s="1" t="s">
        <v>20102</v>
      </c>
      <c r="B2585" s="1" t="s">
        <v>52</v>
      </c>
      <c r="C2585" s="1" t="s">
        <v>115</v>
      </c>
      <c r="D2585" s="1" t="s">
        <v>20178</v>
      </c>
      <c r="E2585" s="1" t="s">
        <v>20179</v>
      </c>
      <c r="F2585" s="45"/>
      <c r="G2585" s="45"/>
      <c r="H2585" s="45"/>
      <c r="I2585" s="45"/>
      <c r="J2585" s="45"/>
      <c r="K2585" s="45"/>
      <c r="L2585" s="45"/>
      <c r="M2585" s="45"/>
      <c r="N2585" s="45"/>
      <c r="O2585" s="45"/>
    </row>
    <row r="2586" ht="13.5" customHeight="1">
      <c r="A2586" s="1" t="s">
        <v>20102</v>
      </c>
      <c r="B2586" s="1" t="s">
        <v>57</v>
      </c>
      <c r="C2586" s="1" t="s">
        <v>10</v>
      </c>
      <c r="D2586" s="1" t="s">
        <v>20183</v>
      </c>
      <c r="E2586" s="1" t="s">
        <v>20187</v>
      </c>
      <c r="F2586" s="45"/>
      <c r="G2586" s="45"/>
      <c r="H2586" s="45"/>
      <c r="I2586" s="45"/>
      <c r="J2586" s="45"/>
      <c r="K2586" s="45"/>
      <c r="L2586" s="45"/>
      <c r="M2586" s="45"/>
      <c r="N2586" s="45"/>
      <c r="O2586" s="45"/>
    </row>
    <row r="2587" ht="13.5" customHeight="1">
      <c r="A2587" s="1" t="s">
        <v>20102</v>
      </c>
      <c r="B2587" s="1" t="s">
        <v>60</v>
      </c>
      <c r="C2587" s="1" t="s">
        <v>10</v>
      </c>
      <c r="D2587" s="1" t="s">
        <v>20190</v>
      </c>
      <c r="E2587" s="1" t="s">
        <v>20191</v>
      </c>
      <c r="F2587" s="45"/>
      <c r="G2587" s="45"/>
      <c r="H2587" s="45"/>
      <c r="I2587" s="45"/>
      <c r="J2587" s="45"/>
      <c r="K2587" s="45"/>
      <c r="L2587" s="45"/>
      <c r="M2587" s="45"/>
      <c r="N2587" s="45"/>
      <c r="O2587" s="45"/>
    </row>
    <row r="2588" ht="13.5" customHeight="1">
      <c r="A2588" s="1" t="s">
        <v>20102</v>
      </c>
      <c r="B2588" s="1" t="s">
        <v>65</v>
      </c>
      <c r="C2588" s="1" t="s">
        <v>10</v>
      </c>
      <c r="D2588" s="1" t="s">
        <v>20198</v>
      </c>
      <c r="E2588" s="1" t="s">
        <v>20199</v>
      </c>
      <c r="F2588" s="45"/>
      <c r="G2588" s="45"/>
      <c r="H2588" s="45"/>
      <c r="I2588" s="45"/>
      <c r="J2588" s="45"/>
      <c r="K2588" s="45"/>
      <c r="L2588" s="45"/>
      <c r="M2588" s="45"/>
      <c r="N2588" s="45"/>
      <c r="O2588" s="45"/>
    </row>
    <row r="2589" ht="13.5" customHeight="1">
      <c r="A2589" s="1" t="s">
        <v>20102</v>
      </c>
      <c r="B2589" s="1" t="s">
        <v>70</v>
      </c>
      <c r="C2589" s="1" t="s">
        <v>374</v>
      </c>
      <c r="D2589" s="1" t="s">
        <v>20206</v>
      </c>
      <c r="E2589" s="1" t="s">
        <v>20207</v>
      </c>
      <c r="F2589" s="45"/>
      <c r="G2589" s="45"/>
      <c r="H2589" s="45"/>
      <c r="I2589" s="45"/>
      <c r="J2589" s="45"/>
      <c r="K2589" s="45"/>
      <c r="L2589" s="45"/>
      <c r="M2589" s="45"/>
      <c r="N2589" s="45"/>
      <c r="O2589" s="45"/>
    </row>
    <row r="2590" ht="13.5" customHeight="1">
      <c r="A2590" s="1" t="s">
        <v>20102</v>
      </c>
      <c r="B2590" s="1" t="s">
        <v>74</v>
      </c>
      <c r="C2590" s="1" t="s">
        <v>10</v>
      </c>
      <c r="D2590" s="1" t="s">
        <v>20212</v>
      </c>
      <c r="E2590" s="1" t="s">
        <v>20213</v>
      </c>
      <c r="F2590" s="45"/>
      <c r="G2590" s="45"/>
      <c r="H2590" s="45"/>
      <c r="I2590" s="45"/>
      <c r="J2590" s="45"/>
      <c r="K2590" s="45"/>
      <c r="L2590" s="45"/>
      <c r="M2590" s="45"/>
      <c r="N2590" s="45"/>
      <c r="O2590" s="45"/>
    </row>
    <row r="2591" ht="13.5" customHeight="1">
      <c r="A2591" s="1" t="s">
        <v>20102</v>
      </c>
      <c r="B2591" s="1" t="s">
        <v>78</v>
      </c>
      <c r="C2591" s="1" t="s">
        <v>10</v>
      </c>
      <c r="D2591" s="1" t="s">
        <v>20220</v>
      </c>
      <c r="E2591" s="1" t="s">
        <v>20221</v>
      </c>
      <c r="F2591" s="45"/>
      <c r="G2591" s="45"/>
      <c r="H2591" s="45"/>
      <c r="I2591" s="45"/>
      <c r="J2591" s="45"/>
      <c r="K2591" s="45"/>
      <c r="L2591" s="45"/>
      <c r="M2591" s="45"/>
      <c r="N2591" s="45"/>
      <c r="O2591" s="45"/>
    </row>
    <row r="2592" ht="13.5" customHeight="1">
      <c r="A2592" s="1" t="s">
        <v>20102</v>
      </c>
      <c r="B2592" s="1" t="s">
        <v>83</v>
      </c>
      <c r="C2592" s="1" t="s">
        <v>10</v>
      </c>
      <c r="D2592" s="1" t="s">
        <v>20224</v>
      </c>
      <c r="E2592" s="1" t="s">
        <v>20225</v>
      </c>
      <c r="F2592" s="45"/>
      <c r="G2592" s="45"/>
      <c r="H2592" s="45"/>
      <c r="I2592" s="45"/>
      <c r="J2592" s="45"/>
      <c r="K2592" s="45"/>
      <c r="L2592" s="45"/>
      <c r="M2592" s="45"/>
      <c r="N2592" s="45"/>
      <c r="O2592" s="45"/>
    </row>
    <row r="2593" ht="13.5" customHeight="1">
      <c r="A2593" s="1" t="s">
        <v>20102</v>
      </c>
      <c r="B2593" s="1" t="s">
        <v>86</v>
      </c>
      <c r="C2593" s="1" t="s">
        <v>10</v>
      </c>
      <c r="D2593" s="1" t="s">
        <v>20229</v>
      </c>
      <c r="E2593" s="1" t="s">
        <v>20230</v>
      </c>
      <c r="F2593" s="45"/>
      <c r="G2593" s="45"/>
      <c r="H2593" s="45"/>
      <c r="I2593" s="45"/>
      <c r="J2593" s="45"/>
      <c r="K2593" s="45"/>
      <c r="L2593" s="45"/>
      <c r="M2593" s="45"/>
      <c r="N2593" s="45"/>
      <c r="O2593" s="45"/>
    </row>
    <row r="2594" ht="13.5" customHeight="1">
      <c r="A2594" s="1" t="s">
        <v>20102</v>
      </c>
      <c r="B2594" s="1" t="s">
        <v>91</v>
      </c>
      <c r="C2594" s="1" t="s">
        <v>115</v>
      </c>
      <c r="D2594" s="1" t="s">
        <v>20233</v>
      </c>
      <c r="E2594" s="1" t="s">
        <v>20234</v>
      </c>
      <c r="F2594" s="45"/>
      <c r="G2594" s="45"/>
      <c r="H2594" s="45"/>
      <c r="I2594" s="45"/>
      <c r="J2594" s="45"/>
      <c r="K2594" s="45"/>
      <c r="L2594" s="45"/>
      <c r="M2594" s="45"/>
      <c r="N2594" s="45"/>
      <c r="O2594" s="45"/>
    </row>
    <row r="2595" ht="13.5" customHeight="1">
      <c r="A2595" s="1" t="s">
        <v>20102</v>
      </c>
      <c r="B2595" s="1" t="s">
        <v>94</v>
      </c>
      <c r="C2595" s="1" t="s">
        <v>10</v>
      </c>
      <c r="D2595" s="1" t="s">
        <v>20239</v>
      </c>
      <c r="E2595" s="1" t="s">
        <v>20241</v>
      </c>
      <c r="F2595" s="45"/>
      <c r="G2595" s="45"/>
      <c r="H2595" s="45"/>
      <c r="I2595" s="45"/>
      <c r="J2595" s="45"/>
      <c r="K2595" s="45"/>
      <c r="L2595" s="45"/>
      <c r="M2595" s="45"/>
      <c r="N2595" s="45"/>
      <c r="O2595" s="45"/>
    </row>
    <row r="2596" ht="13.5" customHeight="1">
      <c r="A2596" s="1" t="s">
        <v>20102</v>
      </c>
      <c r="B2596" s="1" t="s">
        <v>186</v>
      </c>
      <c r="C2596" s="1" t="s">
        <v>10</v>
      </c>
      <c r="D2596" s="1" t="s">
        <v>20247</v>
      </c>
      <c r="E2596" s="1" t="s">
        <v>20248</v>
      </c>
      <c r="F2596" s="45"/>
      <c r="G2596" s="45"/>
      <c r="H2596" s="45"/>
      <c r="I2596" s="45"/>
      <c r="J2596" s="45"/>
      <c r="K2596" s="45"/>
      <c r="L2596" s="45"/>
      <c r="M2596" s="45"/>
      <c r="N2596" s="45"/>
      <c r="O2596" s="45"/>
    </row>
    <row r="2597" ht="13.5" customHeight="1">
      <c r="A2597" s="1" t="s">
        <v>20102</v>
      </c>
      <c r="B2597" s="1" t="s">
        <v>189</v>
      </c>
      <c r="C2597" s="1" t="s">
        <v>10</v>
      </c>
      <c r="D2597" s="1" t="s">
        <v>20251</v>
      </c>
      <c r="E2597" s="1" t="s">
        <v>20252</v>
      </c>
      <c r="F2597" s="45"/>
      <c r="G2597" s="45"/>
      <c r="H2597" s="45"/>
      <c r="I2597" s="45"/>
      <c r="J2597" s="45"/>
      <c r="K2597" s="45"/>
      <c r="L2597" s="45"/>
      <c r="M2597" s="45"/>
      <c r="N2597" s="45"/>
      <c r="O2597" s="45"/>
    </row>
    <row r="2598" ht="13.5" customHeight="1">
      <c r="A2598" s="1" t="s">
        <v>20102</v>
      </c>
      <c r="B2598" s="1" t="s">
        <v>193</v>
      </c>
      <c r="C2598" s="1" t="s">
        <v>115</v>
      </c>
      <c r="D2598" s="1" t="s">
        <v>20257</v>
      </c>
      <c r="E2598" s="1" t="s">
        <v>20258</v>
      </c>
      <c r="F2598" s="45"/>
      <c r="G2598" s="45"/>
      <c r="H2598" s="45"/>
      <c r="I2598" s="45"/>
      <c r="J2598" s="45"/>
      <c r="K2598" s="45"/>
      <c r="L2598" s="45"/>
      <c r="M2598" s="45"/>
      <c r="N2598" s="45"/>
      <c r="O2598" s="45"/>
    </row>
    <row r="2599" ht="13.5" customHeight="1">
      <c r="A2599" s="1" t="s">
        <v>20102</v>
      </c>
      <c r="B2599" s="1" t="s">
        <v>197</v>
      </c>
      <c r="C2599" s="1" t="s">
        <v>10</v>
      </c>
      <c r="D2599" s="1" t="s">
        <v>20263</v>
      </c>
      <c r="E2599" s="1" t="s">
        <v>20264</v>
      </c>
      <c r="F2599" s="45"/>
      <c r="G2599" s="45"/>
      <c r="H2599" s="45"/>
      <c r="I2599" s="45"/>
      <c r="J2599" s="45"/>
      <c r="K2599" s="45"/>
      <c r="L2599" s="45"/>
      <c r="M2599" s="45"/>
      <c r="N2599" s="45"/>
      <c r="O2599" s="45"/>
    </row>
    <row r="2600" ht="13.5" customHeight="1">
      <c r="A2600" s="1" t="s">
        <v>20102</v>
      </c>
      <c r="B2600" s="1" t="s">
        <v>201</v>
      </c>
      <c r="C2600" s="1" t="s">
        <v>115</v>
      </c>
      <c r="D2600" s="1" t="s">
        <v>20267</v>
      </c>
      <c r="E2600" s="1" t="s">
        <v>20269</v>
      </c>
      <c r="F2600" s="45"/>
      <c r="G2600" s="45"/>
      <c r="H2600" s="45"/>
      <c r="I2600" s="45"/>
      <c r="J2600" s="45"/>
      <c r="K2600" s="45"/>
      <c r="L2600" s="45"/>
      <c r="M2600" s="45"/>
      <c r="N2600" s="45"/>
      <c r="O2600" s="45"/>
    </row>
    <row r="2601" ht="13.5" customHeight="1">
      <c r="A2601" s="1" t="s">
        <v>20102</v>
      </c>
      <c r="B2601" s="1" t="s">
        <v>206</v>
      </c>
      <c r="C2601" s="1" t="s">
        <v>10</v>
      </c>
      <c r="D2601" s="1" t="s">
        <v>20273</v>
      </c>
      <c r="E2601" s="1" t="s">
        <v>20274</v>
      </c>
      <c r="F2601" s="45"/>
      <c r="G2601" s="45"/>
      <c r="H2601" s="45"/>
      <c r="I2601" s="45"/>
      <c r="J2601" s="45"/>
      <c r="K2601" s="45"/>
      <c r="L2601" s="45"/>
      <c r="M2601" s="45"/>
      <c r="N2601" s="45"/>
      <c r="O2601" s="45"/>
    </row>
    <row r="2602" ht="13.5" customHeight="1">
      <c r="A2602" s="1" t="s">
        <v>20102</v>
      </c>
      <c r="B2602" s="1" t="s">
        <v>211</v>
      </c>
      <c r="C2602" s="1" t="s">
        <v>10</v>
      </c>
      <c r="D2602" s="1" t="s">
        <v>20279</v>
      </c>
      <c r="E2602" s="1" t="s">
        <v>20280</v>
      </c>
      <c r="F2602" s="45"/>
      <c r="G2602" s="45"/>
      <c r="H2602" s="45"/>
      <c r="I2602" s="45"/>
      <c r="J2602" s="45"/>
      <c r="K2602" s="45"/>
      <c r="L2602" s="45"/>
      <c r="M2602" s="45"/>
      <c r="N2602" s="45"/>
      <c r="O2602" s="45"/>
    </row>
    <row r="2603" ht="13.5" customHeight="1">
      <c r="A2603" s="1" t="s">
        <v>20102</v>
      </c>
      <c r="B2603" s="1" t="s">
        <v>215</v>
      </c>
      <c r="C2603" s="1" t="s">
        <v>10</v>
      </c>
      <c r="D2603" s="1" t="s">
        <v>20283</v>
      </c>
      <c r="E2603" s="1" t="s">
        <v>20284</v>
      </c>
      <c r="F2603" s="45"/>
      <c r="G2603" s="45"/>
      <c r="H2603" s="45"/>
      <c r="I2603" s="45"/>
      <c r="J2603" s="45"/>
      <c r="K2603" s="45"/>
      <c r="L2603" s="45"/>
      <c r="M2603" s="45"/>
      <c r="N2603" s="45"/>
      <c r="O2603" s="45"/>
    </row>
    <row r="2604" ht="13.5" customHeight="1">
      <c r="A2604" s="1" t="s">
        <v>20102</v>
      </c>
      <c r="B2604" s="1" t="s">
        <v>220</v>
      </c>
      <c r="C2604" s="1" t="s">
        <v>374</v>
      </c>
      <c r="D2604" s="1" t="s">
        <v>20288</v>
      </c>
      <c r="E2604" s="1" t="s">
        <v>20289</v>
      </c>
      <c r="F2604" s="45"/>
      <c r="G2604" s="45"/>
      <c r="H2604" s="45"/>
      <c r="I2604" s="45"/>
      <c r="J2604" s="45"/>
      <c r="K2604" s="45"/>
      <c r="L2604" s="45"/>
      <c r="M2604" s="45"/>
      <c r="N2604" s="45"/>
      <c r="O2604" s="45"/>
    </row>
    <row r="2605" ht="13.5" customHeight="1">
      <c r="A2605" s="1" t="s">
        <v>20102</v>
      </c>
      <c r="B2605" s="1" t="s">
        <v>99</v>
      </c>
      <c r="C2605" s="1" t="s">
        <v>817</v>
      </c>
      <c r="D2605" s="3"/>
      <c r="E2605" s="3"/>
      <c r="F2605" s="45"/>
      <c r="G2605" s="45"/>
      <c r="H2605" s="45"/>
      <c r="I2605" s="45"/>
      <c r="J2605" s="45"/>
      <c r="K2605" s="45"/>
      <c r="L2605" s="45"/>
      <c r="M2605" s="45"/>
      <c r="N2605" s="45"/>
      <c r="O2605" s="45"/>
    </row>
    <row r="2606" ht="13.5" customHeight="1">
      <c r="A2606" s="1" t="s">
        <v>20294</v>
      </c>
      <c r="B2606" s="2" t="s">
        <v>1</v>
      </c>
      <c r="C2606" s="1" t="s">
        <v>2</v>
      </c>
      <c r="D2606" s="3"/>
      <c r="E2606" s="3"/>
      <c r="F2606" s="45"/>
      <c r="G2606" s="45"/>
      <c r="H2606" s="45"/>
      <c r="I2606" s="45"/>
      <c r="J2606" s="45"/>
      <c r="K2606" s="45"/>
      <c r="L2606" s="45"/>
      <c r="M2606" s="45"/>
      <c r="N2606" s="45"/>
      <c r="O2606" s="45"/>
    </row>
    <row r="2607" ht="13.5" customHeight="1">
      <c r="A2607" s="1" t="s">
        <v>20294</v>
      </c>
      <c r="B2607" s="1" t="s">
        <v>5</v>
      </c>
      <c r="C2607" s="1" t="s">
        <v>102</v>
      </c>
      <c r="D2607" s="1" t="s">
        <v>20304</v>
      </c>
      <c r="E2607" s="1" t="s">
        <v>20306</v>
      </c>
      <c r="F2607" s="45"/>
      <c r="G2607" s="45"/>
      <c r="H2607" s="45"/>
      <c r="I2607" s="45"/>
      <c r="J2607" s="45"/>
      <c r="K2607" s="45"/>
      <c r="L2607" s="45"/>
      <c r="M2607" s="45"/>
      <c r="N2607" s="45"/>
      <c r="O2607" s="45"/>
    </row>
    <row r="2608" ht="13.5" customHeight="1">
      <c r="A2608" s="1" t="s">
        <v>20294</v>
      </c>
      <c r="B2608" s="1" t="s">
        <v>9</v>
      </c>
      <c r="C2608" s="1" t="s">
        <v>10</v>
      </c>
      <c r="D2608" s="1" t="s">
        <v>20312</v>
      </c>
      <c r="E2608" s="1" t="s">
        <v>20314</v>
      </c>
      <c r="F2608" s="45"/>
      <c r="G2608" s="45"/>
      <c r="H2608" s="45"/>
      <c r="I2608" s="45"/>
      <c r="J2608" s="45"/>
      <c r="K2608" s="45"/>
      <c r="L2608" s="45"/>
      <c r="M2608" s="45"/>
      <c r="N2608" s="45"/>
      <c r="O2608" s="45"/>
    </row>
    <row r="2609" ht="13.5" customHeight="1">
      <c r="A2609" s="1" t="s">
        <v>20294</v>
      </c>
      <c r="B2609" s="1" t="s">
        <v>13</v>
      </c>
      <c r="C2609" s="1" t="s">
        <v>10</v>
      </c>
      <c r="D2609" s="1" t="s">
        <v>20317</v>
      </c>
      <c r="E2609" s="1" t="s">
        <v>20319</v>
      </c>
      <c r="F2609" s="45"/>
      <c r="G2609" s="45"/>
      <c r="H2609" s="45"/>
      <c r="I2609" s="45"/>
      <c r="J2609" s="45"/>
      <c r="K2609" s="45"/>
      <c r="L2609" s="45"/>
      <c r="M2609" s="45"/>
      <c r="N2609" s="45"/>
      <c r="O2609" s="45"/>
    </row>
    <row r="2610" ht="13.5" customHeight="1">
      <c r="A2610" s="1" t="s">
        <v>20294</v>
      </c>
      <c r="B2610" s="1" t="s">
        <v>16</v>
      </c>
      <c r="C2610" s="1" t="s">
        <v>10</v>
      </c>
      <c r="D2610" s="1" t="s">
        <v>20325</v>
      </c>
      <c r="E2610" s="1" t="s">
        <v>20326</v>
      </c>
      <c r="F2610" s="45"/>
      <c r="G2610" s="45"/>
      <c r="H2610" s="45"/>
      <c r="I2610" s="45"/>
      <c r="J2610" s="45"/>
      <c r="K2610" s="45"/>
      <c r="L2610" s="45"/>
      <c r="M2610" s="45"/>
      <c r="N2610" s="45"/>
      <c r="O2610" s="45"/>
    </row>
    <row r="2611" ht="13.5" customHeight="1">
      <c r="A2611" s="1" t="s">
        <v>20294</v>
      </c>
      <c r="B2611" s="1" t="s">
        <v>21</v>
      </c>
      <c r="C2611" s="1" t="s">
        <v>10</v>
      </c>
      <c r="D2611" s="1" t="s">
        <v>20331</v>
      </c>
      <c r="E2611" s="1" t="s">
        <v>20332</v>
      </c>
      <c r="F2611" s="45"/>
      <c r="G2611" s="45"/>
      <c r="H2611" s="45"/>
      <c r="I2611" s="45"/>
      <c r="J2611" s="45"/>
      <c r="K2611" s="45"/>
      <c r="L2611" s="45"/>
      <c r="M2611" s="45"/>
      <c r="N2611" s="45"/>
      <c r="O2611" s="45"/>
    </row>
    <row r="2612" ht="13.5" customHeight="1">
      <c r="A2612" s="1" t="s">
        <v>20294</v>
      </c>
      <c r="B2612" s="1" t="s">
        <v>99</v>
      </c>
      <c r="C2612" s="1" t="s">
        <v>817</v>
      </c>
      <c r="D2612" s="3"/>
      <c r="E2612" s="3"/>
      <c r="F2612" s="45"/>
      <c r="G2612" s="45"/>
      <c r="H2612" s="45"/>
      <c r="I2612" s="45"/>
      <c r="J2612" s="45"/>
      <c r="K2612" s="45"/>
      <c r="L2612" s="45"/>
      <c r="M2612" s="45"/>
      <c r="N2612" s="45"/>
      <c r="O2612" s="45"/>
    </row>
    <row r="2613" ht="13.5" customHeight="1">
      <c r="A2613" s="1" t="s">
        <v>20342</v>
      </c>
      <c r="B2613" s="2" t="s">
        <v>1</v>
      </c>
      <c r="C2613" s="1" t="s">
        <v>2</v>
      </c>
      <c r="D2613" s="3"/>
      <c r="E2613" s="3"/>
      <c r="F2613" s="45"/>
      <c r="G2613" s="45"/>
      <c r="H2613" s="45"/>
      <c r="I2613" s="45"/>
      <c r="J2613" s="45"/>
      <c r="K2613" s="45"/>
      <c r="L2613" s="45"/>
      <c r="M2613" s="45"/>
      <c r="N2613" s="45"/>
      <c r="O2613" s="45"/>
    </row>
    <row r="2614" ht="13.5" customHeight="1">
      <c r="A2614" s="1" t="s">
        <v>20342</v>
      </c>
      <c r="B2614" s="1" t="s">
        <v>5</v>
      </c>
      <c r="C2614" s="1" t="s">
        <v>303</v>
      </c>
      <c r="D2614" s="1" t="s">
        <v>20349</v>
      </c>
      <c r="E2614" s="1" t="s">
        <v>20351</v>
      </c>
      <c r="F2614" s="45"/>
      <c r="G2614" s="45"/>
      <c r="H2614" s="45"/>
      <c r="I2614" s="45"/>
      <c r="J2614" s="45"/>
      <c r="K2614" s="45"/>
      <c r="L2614" s="45"/>
      <c r="M2614" s="45"/>
      <c r="N2614" s="45"/>
      <c r="O2614" s="45"/>
    </row>
    <row r="2615" ht="13.5" customHeight="1">
      <c r="A2615" s="1" t="s">
        <v>20342</v>
      </c>
      <c r="B2615" s="1" t="s">
        <v>9</v>
      </c>
      <c r="C2615" s="1" t="s">
        <v>10</v>
      </c>
      <c r="D2615" s="1" t="s">
        <v>20355</v>
      </c>
      <c r="E2615" s="1" t="s">
        <v>20357</v>
      </c>
      <c r="F2615" s="45"/>
      <c r="G2615" s="45"/>
      <c r="H2615" s="45"/>
      <c r="I2615" s="45"/>
      <c r="J2615" s="45"/>
      <c r="K2615" s="45"/>
      <c r="L2615" s="45"/>
      <c r="M2615" s="45"/>
      <c r="N2615" s="45"/>
      <c r="O2615" s="45"/>
    </row>
    <row r="2616" ht="13.5" customHeight="1">
      <c r="A2616" s="1" t="s">
        <v>20342</v>
      </c>
      <c r="B2616" s="1" t="s">
        <v>13</v>
      </c>
      <c r="C2616" s="1" t="s">
        <v>10</v>
      </c>
      <c r="D2616" s="1" t="s">
        <v>20362</v>
      </c>
      <c r="E2616" s="1" t="s">
        <v>20363</v>
      </c>
      <c r="F2616" s="45"/>
      <c r="G2616" s="45"/>
      <c r="H2616" s="45"/>
      <c r="I2616" s="45"/>
      <c r="J2616" s="45"/>
      <c r="K2616" s="45"/>
      <c r="L2616" s="45"/>
      <c r="M2616" s="45"/>
      <c r="N2616" s="45"/>
      <c r="O2616" s="45"/>
    </row>
    <row r="2617" ht="13.5" customHeight="1">
      <c r="A2617" s="1" t="s">
        <v>20342</v>
      </c>
      <c r="B2617" s="1" t="s">
        <v>16</v>
      </c>
      <c r="C2617" s="1" t="s">
        <v>10</v>
      </c>
      <c r="D2617" s="1" t="s">
        <v>20369</v>
      </c>
      <c r="E2617" s="1" t="s">
        <v>20371</v>
      </c>
      <c r="F2617" s="45"/>
      <c r="G2617" s="45"/>
      <c r="H2617" s="45"/>
      <c r="I2617" s="45"/>
      <c r="J2617" s="45"/>
      <c r="K2617" s="45"/>
      <c r="L2617" s="45"/>
      <c r="M2617" s="45"/>
      <c r="N2617" s="45"/>
      <c r="O2617" s="45"/>
    </row>
    <row r="2618" ht="13.5" customHeight="1">
      <c r="A2618" s="1" t="s">
        <v>20342</v>
      </c>
      <c r="B2618" s="1" t="s">
        <v>21</v>
      </c>
      <c r="C2618" s="1" t="s">
        <v>10</v>
      </c>
      <c r="D2618" s="1" t="s">
        <v>20376</v>
      </c>
      <c r="E2618" s="1" t="s">
        <v>20377</v>
      </c>
      <c r="F2618" s="45"/>
      <c r="G2618" s="45"/>
      <c r="H2618" s="45"/>
      <c r="I2618" s="45"/>
      <c r="J2618" s="45"/>
      <c r="K2618" s="45"/>
      <c r="L2618" s="45"/>
      <c r="M2618" s="45"/>
      <c r="N2618" s="45"/>
      <c r="O2618" s="45"/>
    </row>
    <row r="2619" ht="13.5" customHeight="1">
      <c r="A2619" s="1" t="s">
        <v>20342</v>
      </c>
      <c r="B2619" s="1" t="s">
        <v>27</v>
      </c>
      <c r="C2619" s="1" t="s">
        <v>10</v>
      </c>
      <c r="D2619" s="1" t="s">
        <v>20383</v>
      </c>
      <c r="E2619" s="1" t="s">
        <v>20385</v>
      </c>
      <c r="F2619" s="45"/>
      <c r="G2619" s="45"/>
      <c r="H2619" s="45"/>
      <c r="I2619" s="45"/>
      <c r="J2619" s="45"/>
      <c r="K2619" s="45"/>
      <c r="L2619" s="45"/>
      <c r="M2619" s="45"/>
      <c r="N2619" s="45"/>
      <c r="O2619" s="45"/>
    </row>
    <row r="2620" ht="13.5" customHeight="1">
      <c r="A2620" s="1" t="s">
        <v>20342</v>
      </c>
      <c r="B2620" s="1" t="s">
        <v>31</v>
      </c>
      <c r="C2620" s="1" t="s">
        <v>10</v>
      </c>
      <c r="D2620" s="1" t="s">
        <v>20390</v>
      </c>
      <c r="E2620" s="1" t="s">
        <v>20391</v>
      </c>
      <c r="F2620" s="45"/>
      <c r="G2620" s="45"/>
      <c r="H2620" s="45"/>
      <c r="I2620" s="45"/>
      <c r="J2620" s="45"/>
      <c r="K2620" s="45"/>
      <c r="L2620" s="45"/>
      <c r="M2620" s="45"/>
      <c r="N2620" s="45"/>
      <c r="O2620" s="45"/>
    </row>
    <row r="2621" ht="13.5" customHeight="1">
      <c r="A2621" s="1" t="s">
        <v>20342</v>
      </c>
      <c r="B2621" s="1" t="s">
        <v>34</v>
      </c>
      <c r="C2621" s="1" t="s">
        <v>10</v>
      </c>
      <c r="D2621" s="1" t="s">
        <v>20396</v>
      </c>
      <c r="E2621" s="1" t="s">
        <v>20397</v>
      </c>
      <c r="F2621" s="45"/>
      <c r="G2621" s="45"/>
      <c r="H2621" s="45"/>
      <c r="I2621" s="45"/>
      <c r="J2621" s="45"/>
      <c r="K2621" s="45"/>
      <c r="L2621" s="45"/>
      <c r="M2621" s="45"/>
      <c r="N2621" s="45"/>
      <c r="O2621" s="45"/>
    </row>
    <row r="2622" ht="13.5" customHeight="1">
      <c r="A2622" s="1" t="s">
        <v>20342</v>
      </c>
      <c r="B2622" s="1" t="s">
        <v>40</v>
      </c>
      <c r="C2622" s="1" t="s">
        <v>10</v>
      </c>
      <c r="D2622" s="1" t="s">
        <v>20402</v>
      </c>
      <c r="E2622" s="1" t="s">
        <v>20403</v>
      </c>
      <c r="F2622" s="45"/>
      <c r="G2622" s="45"/>
      <c r="H2622" s="45"/>
      <c r="I2622" s="45"/>
      <c r="J2622" s="45"/>
      <c r="K2622" s="45"/>
      <c r="L2622" s="45"/>
      <c r="M2622" s="45"/>
      <c r="N2622" s="45"/>
      <c r="O2622" s="45"/>
    </row>
    <row r="2623" ht="13.5" customHeight="1">
      <c r="A2623" s="1" t="s">
        <v>20342</v>
      </c>
      <c r="B2623" s="1" t="s">
        <v>45</v>
      </c>
      <c r="C2623" s="1" t="s">
        <v>10</v>
      </c>
      <c r="D2623" s="1" t="s">
        <v>20408</v>
      </c>
      <c r="E2623" s="1" t="s">
        <v>20410</v>
      </c>
      <c r="F2623" s="45"/>
      <c r="G2623" s="45"/>
      <c r="H2623" s="45"/>
      <c r="I2623" s="45"/>
      <c r="J2623" s="45"/>
      <c r="K2623" s="45"/>
      <c r="L2623" s="45"/>
      <c r="M2623" s="45"/>
      <c r="N2623" s="45"/>
      <c r="O2623" s="45"/>
    </row>
    <row r="2624" ht="13.5" customHeight="1">
      <c r="A2624" s="1" t="s">
        <v>20342</v>
      </c>
      <c r="B2624" s="1" t="s">
        <v>52</v>
      </c>
      <c r="C2624" s="1" t="s">
        <v>10</v>
      </c>
      <c r="D2624" s="1" t="s">
        <v>20414</v>
      </c>
      <c r="E2624" s="1" t="s">
        <v>20416</v>
      </c>
      <c r="F2624" s="45"/>
      <c r="G2624" s="45"/>
      <c r="H2624" s="45"/>
      <c r="I2624" s="45"/>
      <c r="J2624" s="45"/>
      <c r="K2624" s="45"/>
      <c r="L2624" s="45"/>
      <c r="M2624" s="45"/>
      <c r="N2624" s="45"/>
      <c r="O2624" s="45"/>
    </row>
    <row r="2625" ht="13.5" customHeight="1">
      <c r="A2625" s="1" t="s">
        <v>20342</v>
      </c>
      <c r="B2625" s="1" t="s">
        <v>57</v>
      </c>
      <c r="C2625" s="1" t="s">
        <v>10</v>
      </c>
      <c r="D2625" s="1" t="s">
        <v>20420</v>
      </c>
      <c r="E2625" s="1" t="s">
        <v>20421</v>
      </c>
      <c r="F2625" s="45"/>
      <c r="G2625" s="45"/>
      <c r="H2625" s="45"/>
      <c r="I2625" s="45"/>
      <c r="J2625" s="45"/>
      <c r="K2625" s="45"/>
      <c r="L2625" s="45"/>
      <c r="M2625" s="45"/>
      <c r="N2625" s="45"/>
      <c r="O2625" s="45"/>
    </row>
    <row r="2626" ht="13.5" customHeight="1">
      <c r="A2626" s="1" t="s">
        <v>20342</v>
      </c>
      <c r="B2626" s="1" t="s">
        <v>60</v>
      </c>
      <c r="C2626" s="1" t="s">
        <v>374</v>
      </c>
      <c r="D2626" s="1" t="s">
        <v>20428</v>
      </c>
      <c r="E2626" s="1" t="s">
        <v>20429</v>
      </c>
      <c r="F2626" s="45"/>
      <c r="G2626" s="45"/>
      <c r="H2626" s="45"/>
      <c r="I2626" s="45"/>
      <c r="J2626" s="45"/>
      <c r="K2626" s="45"/>
      <c r="L2626" s="45"/>
      <c r="M2626" s="45"/>
      <c r="N2626" s="45"/>
      <c r="O2626" s="45"/>
    </row>
    <row r="2627" ht="13.5" customHeight="1">
      <c r="A2627" s="1" t="s">
        <v>20342</v>
      </c>
      <c r="B2627" s="1" t="s">
        <v>65</v>
      </c>
      <c r="C2627" s="1" t="s">
        <v>10</v>
      </c>
      <c r="D2627" s="1" t="s">
        <v>20434</v>
      </c>
      <c r="E2627" s="1" t="s">
        <v>20435</v>
      </c>
      <c r="F2627" s="45"/>
      <c r="G2627" s="45"/>
      <c r="H2627" s="45"/>
      <c r="I2627" s="45"/>
      <c r="J2627" s="45"/>
      <c r="K2627" s="45"/>
      <c r="L2627" s="45"/>
      <c r="M2627" s="45"/>
      <c r="N2627" s="45"/>
      <c r="O2627" s="45"/>
    </row>
    <row r="2628" ht="13.5" customHeight="1">
      <c r="A2628" s="1" t="s">
        <v>20342</v>
      </c>
      <c r="B2628" s="1" t="s">
        <v>70</v>
      </c>
      <c r="C2628" s="1" t="s">
        <v>10</v>
      </c>
      <c r="D2628" s="1" t="s">
        <v>20442</v>
      </c>
      <c r="E2628" s="1" t="s">
        <v>20445</v>
      </c>
      <c r="F2628" s="45"/>
      <c r="G2628" s="45"/>
      <c r="H2628" s="45"/>
      <c r="I2628" s="45"/>
      <c r="J2628" s="45"/>
      <c r="K2628" s="45"/>
      <c r="L2628" s="45"/>
      <c r="M2628" s="45"/>
      <c r="N2628" s="45"/>
      <c r="O2628" s="45"/>
    </row>
    <row r="2629" ht="13.5" customHeight="1">
      <c r="A2629" s="1" t="s">
        <v>20342</v>
      </c>
      <c r="B2629" s="1" t="s">
        <v>74</v>
      </c>
      <c r="C2629" s="1" t="s">
        <v>10</v>
      </c>
      <c r="D2629" s="1" t="s">
        <v>20448</v>
      </c>
      <c r="E2629" s="1" t="s">
        <v>20449</v>
      </c>
      <c r="F2629" s="45"/>
      <c r="G2629" s="45"/>
      <c r="H2629" s="45"/>
      <c r="I2629" s="45"/>
      <c r="J2629" s="45"/>
      <c r="K2629" s="45"/>
      <c r="L2629" s="45"/>
      <c r="M2629" s="45"/>
      <c r="N2629" s="45"/>
      <c r="O2629" s="45"/>
    </row>
    <row r="2630" ht="13.5" customHeight="1">
      <c r="A2630" s="1" t="s">
        <v>20342</v>
      </c>
      <c r="B2630" s="1" t="s">
        <v>78</v>
      </c>
      <c r="C2630" s="1" t="s">
        <v>10</v>
      </c>
      <c r="D2630" s="1" t="s">
        <v>20452</v>
      </c>
      <c r="E2630" s="1" t="s">
        <v>20454</v>
      </c>
      <c r="F2630" s="45"/>
      <c r="G2630" s="45"/>
      <c r="H2630" s="45"/>
      <c r="I2630" s="45"/>
      <c r="J2630" s="45"/>
      <c r="K2630" s="45"/>
      <c r="L2630" s="45"/>
      <c r="M2630" s="45"/>
      <c r="N2630" s="45"/>
      <c r="O2630" s="45"/>
    </row>
    <row r="2631" ht="13.5" customHeight="1">
      <c r="A2631" s="1" t="s">
        <v>20342</v>
      </c>
      <c r="B2631" s="1" t="s">
        <v>83</v>
      </c>
      <c r="C2631" s="1" t="s">
        <v>10</v>
      </c>
      <c r="D2631" s="1" t="s">
        <v>20456</v>
      </c>
      <c r="E2631" s="1" t="s">
        <v>20457</v>
      </c>
      <c r="F2631" s="45"/>
      <c r="G2631" s="45"/>
      <c r="H2631" s="45"/>
      <c r="I2631" s="45"/>
      <c r="J2631" s="45"/>
      <c r="K2631" s="45"/>
      <c r="L2631" s="45"/>
      <c r="M2631" s="45"/>
      <c r="N2631" s="45"/>
      <c r="O2631" s="45"/>
    </row>
    <row r="2632" ht="13.5" customHeight="1">
      <c r="A2632" s="1" t="s">
        <v>20342</v>
      </c>
      <c r="B2632" s="1" t="s">
        <v>86</v>
      </c>
      <c r="C2632" s="1" t="s">
        <v>10</v>
      </c>
      <c r="D2632" s="1" t="s">
        <v>20461</v>
      </c>
      <c r="E2632" s="1" t="s">
        <v>20462</v>
      </c>
      <c r="F2632" s="45"/>
      <c r="G2632" s="45"/>
      <c r="H2632" s="45"/>
      <c r="I2632" s="45"/>
      <c r="J2632" s="45"/>
      <c r="K2632" s="45"/>
      <c r="L2632" s="45"/>
      <c r="M2632" s="45"/>
      <c r="N2632" s="45"/>
      <c r="O2632" s="45"/>
    </row>
    <row r="2633" ht="13.5" customHeight="1">
      <c r="A2633" s="1" t="s">
        <v>20342</v>
      </c>
      <c r="B2633" s="1" t="s">
        <v>91</v>
      </c>
      <c r="C2633" s="1" t="s">
        <v>115</v>
      </c>
      <c r="D2633" s="1" t="s">
        <v>20465</v>
      </c>
      <c r="E2633" s="1" t="s">
        <v>20466</v>
      </c>
      <c r="F2633" s="45"/>
      <c r="G2633" s="45"/>
      <c r="H2633" s="45"/>
      <c r="I2633" s="45"/>
      <c r="J2633" s="45"/>
      <c r="K2633" s="45"/>
      <c r="L2633" s="45"/>
      <c r="M2633" s="45"/>
      <c r="N2633" s="45"/>
      <c r="O2633" s="45"/>
    </row>
    <row r="2634" ht="13.5" customHeight="1">
      <c r="A2634" s="1" t="s">
        <v>20342</v>
      </c>
      <c r="B2634" s="1" t="s">
        <v>94</v>
      </c>
      <c r="C2634" s="1" t="s">
        <v>10</v>
      </c>
      <c r="D2634" s="1" t="s">
        <v>20469</v>
      </c>
      <c r="E2634" s="1" t="s">
        <v>20472</v>
      </c>
      <c r="F2634" s="45"/>
      <c r="G2634" s="45"/>
      <c r="H2634" s="45"/>
      <c r="I2634" s="45"/>
      <c r="J2634" s="45"/>
      <c r="K2634" s="45"/>
      <c r="L2634" s="45"/>
      <c r="M2634" s="45"/>
      <c r="N2634" s="45"/>
      <c r="O2634" s="45"/>
    </row>
    <row r="2635" ht="13.5" customHeight="1">
      <c r="A2635" s="1" t="s">
        <v>20342</v>
      </c>
      <c r="B2635" s="1" t="s">
        <v>186</v>
      </c>
      <c r="C2635" s="1" t="s">
        <v>10</v>
      </c>
      <c r="D2635" s="1" t="s">
        <v>20476</v>
      </c>
      <c r="E2635" s="1" t="s">
        <v>20478</v>
      </c>
      <c r="F2635" s="45"/>
      <c r="G2635" s="45"/>
      <c r="H2635" s="45"/>
      <c r="I2635" s="45"/>
      <c r="J2635" s="45"/>
      <c r="K2635" s="45"/>
      <c r="L2635" s="45"/>
      <c r="M2635" s="45"/>
      <c r="N2635" s="45"/>
      <c r="O2635" s="45"/>
    </row>
    <row r="2636" ht="13.5" customHeight="1">
      <c r="A2636" s="1" t="s">
        <v>20342</v>
      </c>
      <c r="B2636" s="1" t="s">
        <v>189</v>
      </c>
      <c r="C2636" s="1" t="s">
        <v>10</v>
      </c>
      <c r="D2636" s="1" t="s">
        <v>20483</v>
      </c>
      <c r="E2636" s="1" t="s">
        <v>20484</v>
      </c>
      <c r="F2636" s="45"/>
      <c r="G2636" s="45"/>
      <c r="H2636" s="45"/>
      <c r="I2636" s="45"/>
      <c r="J2636" s="45"/>
      <c r="K2636" s="45"/>
      <c r="L2636" s="45"/>
      <c r="M2636" s="45"/>
      <c r="N2636" s="45"/>
      <c r="O2636" s="45"/>
    </row>
    <row r="2637" ht="13.5" customHeight="1">
      <c r="A2637" s="1" t="s">
        <v>20342</v>
      </c>
      <c r="B2637" s="1" t="s">
        <v>193</v>
      </c>
      <c r="C2637" s="1" t="s">
        <v>10</v>
      </c>
      <c r="D2637" s="1" t="s">
        <v>20489</v>
      </c>
      <c r="E2637" s="1" t="s">
        <v>20490</v>
      </c>
      <c r="F2637" s="45"/>
      <c r="G2637" s="45"/>
      <c r="H2637" s="45"/>
      <c r="I2637" s="45"/>
      <c r="J2637" s="45"/>
      <c r="K2637" s="45"/>
      <c r="L2637" s="45"/>
      <c r="M2637" s="45"/>
      <c r="N2637" s="45"/>
      <c r="O2637" s="45"/>
    </row>
    <row r="2638" ht="13.5" customHeight="1">
      <c r="A2638" s="1" t="s">
        <v>20342</v>
      </c>
      <c r="B2638" s="1" t="s">
        <v>197</v>
      </c>
      <c r="C2638" s="1" t="s">
        <v>10</v>
      </c>
      <c r="D2638" s="1" t="s">
        <v>20496</v>
      </c>
      <c r="E2638" s="1" t="s">
        <v>20498</v>
      </c>
      <c r="F2638" s="45"/>
      <c r="G2638" s="45"/>
      <c r="H2638" s="45"/>
      <c r="I2638" s="45"/>
      <c r="J2638" s="45"/>
      <c r="K2638" s="45"/>
      <c r="L2638" s="45"/>
      <c r="M2638" s="45"/>
      <c r="N2638" s="45"/>
      <c r="O2638" s="45"/>
    </row>
    <row r="2639" ht="13.5" customHeight="1">
      <c r="A2639" s="1" t="s">
        <v>20342</v>
      </c>
      <c r="B2639" s="1" t="s">
        <v>201</v>
      </c>
      <c r="C2639" s="1" t="s">
        <v>10</v>
      </c>
      <c r="D2639" s="1" t="s">
        <v>20503</v>
      </c>
      <c r="E2639" s="1" t="s">
        <v>20504</v>
      </c>
      <c r="F2639" s="45"/>
      <c r="G2639" s="45"/>
      <c r="H2639" s="45"/>
      <c r="I2639" s="45"/>
      <c r="J2639" s="45"/>
      <c r="K2639" s="45"/>
      <c r="L2639" s="45"/>
      <c r="M2639" s="45"/>
      <c r="N2639" s="45"/>
      <c r="O2639" s="45"/>
    </row>
    <row r="2640" ht="13.5" customHeight="1">
      <c r="A2640" s="1" t="s">
        <v>20342</v>
      </c>
      <c r="B2640" s="1" t="s">
        <v>206</v>
      </c>
      <c r="C2640" s="1" t="s">
        <v>374</v>
      </c>
      <c r="D2640" s="1" t="s">
        <v>20509</v>
      </c>
      <c r="E2640" s="1" t="s">
        <v>20512</v>
      </c>
      <c r="F2640" s="45"/>
      <c r="G2640" s="45"/>
      <c r="H2640" s="45"/>
      <c r="I2640" s="45"/>
      <c r="J2640" s="45"/>
      <c r="K2640" s="45"/>
      <c r="L2640" s="45"/>
      <c r="M2640" s="45"/>
      <c r="N2640" s="45"/>
      <c r="O2640" s="45"/>
    </row>
    <row r="2641" ht="13.5" customHeight="1">
      <c r="A2641" s="1" t="s">
        <v>20342</v>
      </c>
      <c r="B2641" s="1" t="s">
        <v>211</v>
      </c>
      <c r="C2641" s="1" t="s">
        <v>10</v>
      </c>
      <c r="D2641" s="1" t="s">
        <v>20517</v>
      </c>
      <c r="E2641" s="1" t="s">
        <v>20518</v>
      </c>
      <c r="F2641" s="45"/>
      <c r="G2641" s="45"/>
      <c r="H2641" s="45"/>
      <c r="I2641" s="45"/>
      <c r="J2641" s="45"/>
      <c r="K2641" s="45"/>
      <c r="L2641" s="45"/>
      <c r="M2641" s="45"/>
      <c r="N2641" s="45"/>
      <c r="O2641" s="45"/>
    </row>
    <row r="2642" ht="13.5" customHeight="1">
      <c r="A2642" s="1" t="s">
        <v>20342</v>
      </c>
      <c r="B2642" s="1" t="s">
        <v>99</v>
      </c>
      <c r="C2642" s="1" t="s">
        <v>817</v>
      </c>
      <c r="D2642" s="3"/>
      <c r="E2642" s="3"/>
      <c r="F2642" s="45"/>
      <c r="G2642" s="45"/>
      <c r="H2642" s="45"/>
      <c r="I2642" s="45"/>
      <c r="J2642" s="45"/>
      <c r="K2642" s="45"/>
      <c r="L2642" s="45"/>
      <c r="M2642" s="45"/>
      <c r="N2642" s="45"/>
      <c r="O2642" s="45"/>
    </row>
    <row r="2643" ht="13.5" customHeight="1">
      <c r="A2643" s="1" t="s">
        <v>20524</v>
      </c>
      <c r="B2643" s="2" t="s">
        <v>1</v>
      </c>
      <c r="C2643" s="1" t="s">
        <v>2</v>
      </c>
      <c r="D2643" s="3"/>
      <c r="E2643" s="3"/>
      <c r="F2643" s="45"/>
      <c r="G2643" s="45"/>
      <c r="H2643" s="45"/>
      <c r="I2643" s="45"/>
      <c r="J2643" s="45"/>
      <c r="K2643" s="45"/>
      <c r="L2643" s="45"/>
      <c r="M2643" s="45"/>
      <c r="N2643" s="45"/>
      <c r="O2643" s="45"/>
    </row>
    <row r="2644" ht="13.5" customHeight="1">
      <c r="A2644" s="1" t="s">
        <v>20524</v>
      </c>
      <c r="B2644" s="1" t="s">
        <v>5</v>
      </c>
      <c r="C2644" s="1" t="s">
        <v>303</v>
      </c>
      <c r="D2644" s="1" t="s">
        <v>20530</v>
      </c>
      <c r="E2644" s="1" t="s">
        <v>20531</v>
      </c>
      <c r="F2644" s="45"/>
      <c r="G2644" s="45"/>
      <c r="H2644" s="45"/>
      <c r="I2644" s="45"/>
      <c r="J2644" s="45"/>
      <c r="K2644" s="45"/>
      <c r="L2644" s="45"/>
      <c r="M2644" s="45"/>
      <c r="N2644" s="45"/>
      <c r="O2644" s="45"/>
    </row>
    <row r="2645" ht="13.5" customHeight="1">
      <c r="A2645" s="1" t="s">
        <v>20524</v>
      </c>
      <c r="B2645" s="1" t="s">
        <v>9</v>
      </c>
      <c r="C2645" s="1" t="s">
        <v>10</v>
      </c>
      <c r="D2645" s="1" t="s">
        <v>20534</v>
      </c>
      <c r="E2645" s="1" t="s">
        <v>20537</v>
      </c>
      <c r="F2645" s="45"/>
      <c r="G2645" s="45"/>
      <c r="H2645" s="45"/>
      <c r="I2645" s="45"/>
      <c r="J2645" s="45"/>
      <c r="K2645" s="45"/>
      <c r="L2645" s="45"/>
      <c r="M2645" s="45"/>
      <c r="N2645" s="45"/>
      <c r="O2645" s="45"/>
    </row>
    <row r="2646" ht="13.5" customHeight="1">
      <c r="A2646" s="1" t="s">
        <v>20524</v>
      </c>
      <c r="B2646" s="1" t="s">
        <v>13</v>
      </c>
      <c r="C2646" s="1" t="s">
        <v>10</v>
      </c>
      <c r="D2646" s="1" t="s">
        <v>20538</v>
      </c>
      <c r="E2646" s="1" t="s">
        <v>20539</v>
      </c>
      <c r="F2646" s="45"/>
      <c r="G2646" s="45"/>
      <c r="H2646" s="45"/>
      <c r="I2646" s="45"/>
      <c r="J2646" s="45"/>
      <c r="K2646" s="45"/>
      <c r="L2646" s="45"/>
      <c r="M2646" s="45"/>
      <c r="N2646" s="45"/>
      <c r="O2646" s="45"/>
    </row>
    <row r="2647" ht="13.5" customHeight="1">
      <c r="A2647" s="1" t="s">
        <v>20524</v>
      </c>
      <c r="B2647" s="1" t="s">
        <v>16</v>
      </c>
      <c r="C2647" s="1" t="s">
        <v>10</v>
      </c>
      <c r="D2647" s="1" t="s">
        <v>20544</v>
      </c>
      <c r="E2647" s="1" t="s">
        <v>20545</v>
      </c>
      <c r="F2647" s="45"/>
      <c r="G2647" s="45"/>
      <c r="H2647" s="45"/>
      <c r="I2647" s="45"/>
      <c r="J2647" s="45"/>
      <c r="K2647" s="45"/>
      <c r="L2647" s="45"/>
      <c r="M2647" s="45"/>
      <c r="N2647" s="45"/>
      <c r="O2647" s="45"/>
    </row>
    <row r="2648" ht="13.5" customHeight="1">
      <c r="A2648" s="1" t="s">
        <v>20524</v>
      </c>
      <c r="B2648" s="1" t="s">
        <v>21</v>
      </c>
      <c r="C2648" s="1" t="s">
        <v>10</v>
      </c>
      <c r="D2648" s="1" t="s">
        <v>20549</v>
      </c>
      <c r="E2648" s="1" t="s">
        <v>20551</v>
      </c>
      <c r="F2648" s="45"/>
      <c r="G2648" s="45"/>
      <c r="H2648" s="45"/>
      <c r="I2648" s="45"/>
      <c r="J2648" s="45"/>
      <c r="K2648" s="45"/>
      <c r="L2648" s="45"/>
      <c r="M2648" s="45"/>
      <c r="N2648" s="45"/>
      <c r="O2648" s="45"/>
    </row>
    <row r="2649" ht="13.5" customHeight="1">
      <c r="A2649" s="1" t="s">
        <v>20524</v>
      </c>
      <c r="B2649" s="1" t="s">
        <v>27</v>
      </c>
      <c r="C2649" s="1" t="s">
        <v>10</v>
      </c>
      <c r="D2649" s="1" t="s">
        <v>20560</v>
      </c>
      <c r="E2649" s="1" t="s">
        <v>20561</v>
      </c>
      <c r="F2649" s="45"/>
      <c r="G2649" s="45"/>
      <c r="H2649" s="45"/>
      <c r="I2649" s="45"/>
      <c r="J2649" s="45"/>
      <c r="K2649" s="45"/>
      <c r="L2649" s="45"/>
      <c r="M2649" s="45"/>
      <c r="N2649" s="45"/>
      <c r="O2649" s="45"/>
    </row>
    <row r="2650" ht="13.5" customHeight="1">
      <c r="A2650" s="1" t="s">
        <v>20524</v>
      </c>
      <c r="B2650" s="1" t="s">
        <v>31</v>
      </c>
      <c r="C2650" s="1" t="s">
        <v>10</v>
      </c>
      <c r="D2650" s="1" t="s">
        <v>20564</v>
      </c>
      <c r="E2650" s="1" t="s">
        <v>20565</v>
      </c>
      <c r="F2650" s="45"/>
      <c r="G2650" s="45"/>
      <c r="H2650" s="45"/>
      <c r="I2650" s="45"/>
      <c r="J2650" s="45"/>
      <c r="K2650" s="45"/>
      <c r="L2650" s="45"/>
      <c r="M2650" s="45"/>
      <c r="N2650" s="45"/>
      <c r="O2650" s="45"/>
    </row>
    <row r="2651" ht="13.5" customHeight="1">
      <c r="A2651" s="1" t="s">
        <v>20524</v>
      </c>
      <c r="B2651" s="1" t="s">
        <v>99</v>
      </c>
      <c r="C2651" s="1" t="s">
        <v>817</v>
      </c>
      <c r="D2651" s="3"/>
      <c r="E2651" s="3"/>
      <c r="F2651" s="45"/>
      <c r="G2651" s="45"/>
      <c r="H2651" s="45"/>
      <c r="I2651" s="45"/>
      <c r="J2651" s="45"/>
      <c r="K2651" s="45"/>
      <c r="L2651" s="45"/>
      <c r="M2651" s="45"/>
      <c r="N2651" s="45"/>
      <c r="O2651" s="45"/>
    </row>
    <row r="2652" ht="13.5" customHeight="1">
      <c r="A2652" s="1" t="s">
        <v>20573</v>
      </c>
      <c r="B2652" s="2" t="s">
        <v>1</v>
      </c>
      <c r="C2652" s="1" t="s">
        <v>2</v>
      </c>
      <c r="D2652" s="3"/>
      <c r="E2652" s="3"/>
      <c r="F2652" s="45"/>
      <c r="G2652" s="45"/>
      <c r="H2652" s="45"/>
      <c r="I2652" s="45"/>
      <c r="J2652" s="45"/>
      <c r="K2652" s="45"/>
      <c r="L2652" s="45"/>
      <c r="M2652" s="45"/>
      <c r="N2652" s="45"/>
      <c r="O2652" s="45"/>
    </row>
    <row r="2653" ht="13.5" customHeight="1">
      <c r="A2653" s="1" t="s">
        <v>20573</v>
      </c>
      <c r="B2653" s="1" t="s">
        <v>5</v>
      </c>
      <c r="C2653" s="1" t="s">
        <v>303</v>
      </c>
      <c r="D2653" s="1" t="s">
        <v>20580</v>
      </c>
      <c r="E2653" s="1" t="s">
        <v>20581</v>
      </c>
      <c r="F2653" s="45"/>
      <c r="G2653" s="45"/>
      <c r="H2653" s="45"/>
      <c r="I2653" s="45"/>
      <c r="J2653" s="45"/>
      <c r="K2653" s="45"/>
      <c r="L2653" s="45"/>
      <c r="M2653" s="45"/>
      <c r="N2653" s="45"/>
      <c r="O2653" s="45"/>
    </row>
    <row r="2654" ht="13.5" customHeight="1">
      <c r="A2654" s="1" t="s">
        <v>20573</v>
      </c>
      <c r="B2654" s="1" t="s">
        <v>9</v>
      </c>
      <c r="C2654" s="1" t="s">
        <v>10</v>
      </c>
      <c r="D2654" s="1" t="s">
        <v>20585</v>
      </c>
      <c r="E2654" s="1" t="s">
        <v>20586</v>
      </c>
      <c r="F2654" s="45"/>
      <c r="G2654" s="45"/>
      <c r="H2654" s="45"/>
      <c r="I2654" s="45"/>
      <c r="J2654" s="45"/>
      <c r="K2654" s="45"/>
      <c r="L2654" s="45"/>
      <c r="M2654" s="45"/>
      <c r="N2654" s="45"/>
      <c r="O2654" s="45"/>
    </row>
    <row r="2655" ht="13.5" customHeight="1">
      <c r="A2655" s="1" t="s">
        <v>20573</v>
      </c>
      <c r="B2655" s="1" t="s">
        <v>13</v>
      </c>
      <c r="C2655" s="1" t="s">
        <v>10</v>
      </c>
      <c r="D2655" s="1" t="s">
        <v>20590</v>
      </c>
      <c r="E2655" s="1" t="s">
        <v>20591</v>
      </c>
      <c r="F2655" s="45"/>
      <c r="G2655" s="45"/>
      <c r="H2655" s="45"/>
      <c r="I2655" s="45"/>
      <c r="J2655" s="45"/>
      <c r="K2655" s="45"/>
      <c r="L2655" s="45"/>
      <c r="M2655" s="45"/>
      <c r="N2655" s="45"/>
      <c r="O2655" s="45"/>
    </row>
    <row r="2656" ht="13.5" customHeight="1">
      <c r="A2656" s="1" t="s">
        <v>20573</v>
      </c>
      <c r="B2656" s="1" t="s">
        <v>16</v>
      </c>
      <c r="C2656" s="1" t="s">
        <v>10</v>
      </c>
      <c r="D2656" s="1" t="s">
        <v>20592</v>
      </c>
      <c r="E2656" s="1" t="s">
        <v>20594</v>
      </c>
      <c r="F2656" s="45"/>
      <c r="G2656" s="45"/>
      <c r="H2656" s="45"/>
      <c r="I2656" s="45"/>
      <c r="J2656" s="45"/>
      <c r="K2656" s="45"/>
      <c r="L2656" s="45"/>
      <c r="M2656" s="45"/>
      <c r="N2656" s="45"/>
      <c r="O2656" s="45"/>
    </row>
    <row r="2657" ht="13.5" customHeight="1">
      <c r="A2657" s="1" t="s">
        <v>20573</v>
      </c>
      <c r="B2657" s="1" t="s">
        <v>21</v>
      </c>
      <c r="C2657" s="1" t="s">
        <v>10</v>
      </c>
      <c r="D2657" s="1" t="s">
        <v>20598</v>
      </c>
      <c r="E2657" s="1" t="s">
        <v>20599</v>
      </c>
      <c r="F2657" s="45"/>
      <c r="G2657" s="45"/>
      <c r="H2657" s="45"/>
      <c r="I2657" s="45"/>
      <c r="J2657" s="45"/>
      <c r="K2657" s="45"/>
      <c r="L2657" s="45"/>
      <c r="M2657" s="45"/>
      <c r="N2657" s="45"/>
      <c r="O2657" s="45"/>
    </row>
    <row r="2658" ht="13.5" customHeight="1">
      <c r="A2658" s="1" t="s">
        <v>20573</v>
      </c>
      <c r="B2658" s="1" t="s">
        <v>27</v>
      </c>
      <c r="C2658" s="1" t="s">
        <v>10</v>
      </c>
      <c r="D2658" s="1" t="s">
        <v>20604</v>
      </c>
      <c r="E2658" s="1" t="s">
        <v>20605</v>
      </c>
      <c r="F2658" s="45"/>
      <c r="G2658" s="45"/>
      <c r="H2658" s="45"/>
      <c r="I2658" s="45"/>
      <c r="J2658" s="45"/>
      <c r="K2658" s="45"/>
      <c r="L2658" s="45"/>
      <c r="M2658" s="45"/>
      <c r="N2658" s="45"/>
      <c r="O2658" s="45"/>
    </row>
    <row r="2659" ht="13.5" customHeight="1">
      <c r="A2659" s="1" t="s">
        <v>20573</v>
      </c>
      <c r="B2659" s="1" t="s">
        <v>31</v>
      </c>
      <c r="C2659" s="1" t="s">
        <v>10</v>
      </c>
      <c r="D2659" s="1" t="s">
        <v>20608</v>
      </c>
      <c r="E2659" s="1" t="s">
        <v>20609</v>
      </c>
      <c r="F2659" s="45"/>
      <c r="G2659" s="45"/>
      <c r="H2659" s="45"/>
      <c r="I2659" s="45"/>
      <c r="J2659" s="45"/>
      <c r="K2659" s="45"/>
      <c r="L2659" s="45"/>
      <c r="M2659" s="45"/>
      <c r="N2659" s="45"/>
      <c r="O2659" s="45"/>
    </row>
    <row r="2660" ht="13.5" customHeight="1">
      <c r="A2660" s="1" t="s">
        <v>20573</v>
      </c>
      <c r="B2660" s="1" t="s">
        <v>34</v>
      </c>
      <c r="C2660" s="1" t="s">
        <v>10</v>
      </c>
      <c r="D2660" s="1" t="s">
        <v>20614</v>
      </c>
      <c r="E2660" s="1" t="s">
        <v>20615</v>
      </c>
      <c r="F2660" s="45"/>
      <c r="G2660" s="45"/>
      <c r="H2660" s="45"/>
      <c r="I2660" s="45"/>
      <c r="J2660" s="45"/>
      <c r="K2660" s="45"/>
      <c r="L2660" s="45"/>
      <c r="M2660" s="45"/>
      <c r="N2660" s="45"/>
      <c r="O2660" s="45"/>
    </row>
    <row r="2661" ht="13.5" customHeight="1">
      <c r="A2661" s="1" t="s">
        <v>20573</v>
      </c>
      <c r="B2661" s="1" t="s">
        <v>40</v>
      </c>
      <c r="C2661" s="1" t="s">
        <v>10</v>
      </c>
      <c r="D2661" s="1" t="s">
        <v>20618</v>
      </c>
      <c r="E2661" s="1" t="s">
        <v>20620</v>
      </c>
      <c r="F2661" s="45"/>
      <c r="G2661" s="45"/>
      <c r="H2661" s="45"/>
      <c r="I2661" s="45"/>
      <c r="J2661" s="45"/>
      <c r="K2661" s="45"/>
      <c r="L2661" s="45"/>
      <c r="M2661" s="45"/>
      <c r="N2661" s="45"/>
      <c r="O2661" s="45"/>
    </row>
    <row r="2662" ht="13.5" customHeight="1">
      <c r="A2662" s="1" t="s">
        <v>20573</v>
      </c>
      <c r="B2662" s="1" t="s">
        <v>45</v>
      </c>
      <c r="C2662" s="1" t="s">
        <v>10</v>
      </c>
      <c r="D2662" s="1" t="s">
        <v>20626</v>
      </c>
      <c r="E2662" s="1" t="s">
        <v>20627</v>
      </c>
      <c r="F2662" s="45"/>
      <c r="G2662" s="45"/>
      <c r="H2662" s="45"/>
      <c r="I2662" s="45"/>
      <c r="J2662" s="45"/>
      <c r="K2662" s="45"/>
      <c r="L2662" s="45"/>
      <c r="M2662" s="45"/>
      <c r="N2662" s="45"/>
      <c r="O2662" s="45"/>
    </row>
    <row r="2663" ht="13.5" customHeight="1">
      <c r="A2663" s="1" t="s">
        <v>20573</v>
      </c>
      <c r="B2663" s="1" t="s">
        <v>52</v>
      </c>
      <c r="C2663" s="1" t="s">
        <v>10</v>
      </c>
      <c r="D2663" s="1" t="s">
        <v>20632</v>
      </c>
      <c r="E2663" s="1" t="s">
        <v>20633</v>
      </c>
      <c r="F2663" s="45"/>
      <c r="G2663" s="45"/>
      <c r="H2663" s="45"/>
      <c r="I2663" s="45"/>
      <c r="J2663" s="45"/>
      <c r="K2663" s="45"/>
      <c r="L2663" s="45"/>
      <c r="M2663" s="45"/>
      <c r="N2663" s="45"/>
      <c r="O2663" s="45"/>
    </row>
    <row r="2664" ht="13.5" customHeight="1">
      <c r="A2664" s="1" t="s">
        <v>20573</v>
      </c>
      <c r="B2664" s="1" t="s">
        <v>57</v>
      </c>
      <c r="C2664" s="1" t="s">
        <v>115</v>
      </c>
      <c r="D2664" s="1" t="s">
        <v>20636</v>
      </c>
      <c r="E2664" s="1" t="s">
        <v>20637</v>
      </c>
      <c r="F2664" s="45"/>
      <c r="G2664" s="45"/>
      <c r="H2664" s="45"/>
      <c r="I2664" s="45"/>
      <c r="J2664" s="45"/>
      <c r="K2664" s="45"/>
      <c r="L2664" s="45"/>
      <c r="M2664" s="45"/>
      <c r="N2664" s="45"/>
      <c r="O2664" s="45"/>
    </row>
    <row r="2665" ht="13.5" customHeight="1">
      <c r="A2665" s="1" t="s">
        <v>20573</v>
      </c>
      <c r="B2665" s="1" t="s">
        <v>60</v>
      </c>
      <c r="C2665" s="1" t="s">
        <v>10</v>
      </c>
      <c r="D2665" s="1" t="s">
        <v>20640</v>
      </c>
      <c r="E2665" s="1" t="s">
        <v>20642</v>
      </c>
      <c r="F2665" s="45"/>
      <c r="G2665" s="45"/>
      <c r="H2665" s="45"/>
      <c r="I2665" s="45"/>
      <c r="J2665" s="45"/>
      <c r="K2665" s="45"/>
      <c r="L2665" s="45"/>
      <c r="M2665" s="45"/>
      <c r="N2665" s="45"/>
      <c r="O2665" s="45"/>
    </row>
    <row r="2666" ht="13.5" customHeight="1">
      <c r="A2666" s="1" t="s">
        <v>20573</v>
      </c>
      <c r="B2666" s="1" t="s">
        <v>65</v>
      </c>
      <c r="C2666" s="1" t="s">
        <v>10</v>
      </c>
      <c r="D2666" s="1" t="s">
        <v>20647</v>
      </c>
      <c r="E2666" s="1" t="s">
        <v>20648</v>
      </c>
      <c r="F2666" s="45"/>
      <c r="G2666" s="45"/>
      <c r="H2666" s="45"/>
      <c r="I2666" s="45"/>
      <c r="J2666" s="45"/>
      <c r="K2666" s="45"/>
      <c r="L2666" s="45"/>
      <c r="M2666" s="45"/>
      <c r="N2666" s="45"/>
      <c r="O2666" s="45"/>
    </row>
    <row r="2667" ht="13.5" customHeight="1">
      <c r="A2667" s="1" t="s">
        <v>20573</v>
      </c>
      <c r="B2667" s="1" t="s">
        <v>70</v>
      </c>
      <c r="C2667" s="1" t="s">
        <v>10</v>
      </c>
      <c r="D2667" s="1" t="s">
        <v>20651</v>
      </c>
      <c r="E2667" s="1" t="s">
        <v>20652</v>
      </c>
      <c r="F2667" s="45"/>
      <c r="G2667" s="45"/>
      <c r="H2667" s="45"/>
      <c r="I2667" s="45"/>
      <c r="J2667" s="45"/>
      <c r="K2667" s="45"/>
      <c r="L2667" s="45"/>
      <c r="M2667" s="45"/>
      <c r="N2667" s="45"/>
      <c r="O2667" s="45"/>
    </row>
    <row r="2668" ht="13.5" customHeight="1">
      <c r="A2668" s="1" t="s">
        <v>20573</v>
      </c>
      <c r="B2668" s="1" t="s">
        <v>74</v>
      </c>
      <c r="C2668" s="1" t="s">
        <v>10</v>
      </c>
      <c r="D2668" s="1" t="s">
        <v>20659</v>
      </c>
      <c r="E2668" s="1" t="s">
        <v>20660</v>
      </c>
      <c r="F2668" s="45"/>
      <c r="G2668" s="45"/>
      <c r="H2668" s="45"/>
      <c r="I2668" s="45"/>
      <c r="J2668" s="45"/>
      <c r="K2668" s="45"/>
      <c r="L2668" s="45"/>
      <c r="M2668" s="45"/>
      <c r="N2668" s="45"/>
      <c r="O2668" s="45"/>
    </row>
    <row r="2669" ht="13.5" customHeight="1">
      <c r="A2669" s="1" t="s">
        <v>20573</v>
      </c>
      <c r="B2669" s="1" t="s">
        <v>78</v>
      </c>
      <c r="C2669" s="1" t="s">
        <v>10</v>
      </c>
      <c r="D2669" s="1" t="s">
        <v>20665</v>
      </c>
      <c r="E2669" s="1" t="s">
        <v>20667</v>
      </c>
      <c r="F2669" s="45"/>
      <c r="G2669" s="45"/>
      <c r="H2669" s="45"/>
      <c r="I2669" s="45"/>
      <c r="J2669" s="45"/>
      <c r="K2669" s="45"/>
      <c r="L2669" s="45"/>
      <c r="M2669" s="45"/>
      <c r="N2669" s="45"/>
      <c r="O2669" s="45"/>
    </row>
    <row r="2670" ht="13.5" customHeight="1">
      <c r="A2670" s="1" t="s">
        <v>20573</v>
      </c>
      <c r="B2670" s="1" t="s">
        <v>83</v>
      </c>
      <c r="C2670" s="1" t="s">
        <v>10</v>
      </c>
      <c r="D2670" s="1" t="s">
        <v>20673</v>
      </c>
      <c r="E2670" s="1" t="s">
        <v>20674</v>
      </c>
      <c r="F2670" s="45"/>
      <c r="G2670" s="45"/>
      <c r="H2670" s="45"/>
      <c r="I2670" s="45"/>
      <c r="J2670" s="45"/>
      <c r="K2670" s="45"/>
      <c r="L2670" s="45"/>
      <c r="M2670" s="45"/>
      <c r="N2670" s="45"/>
      <c r="O2670" s="45"/>
    </row>
    <row r="2671" ht="13.5" customHeight="1">
      <c r="A2671" s="1" t="s">
        <v>20573</v>
      </c>
      <c r="B2671" s="1" t="s">
        <v>86</v>
      </c>
      <c r="C2671" s="1" t="s">
        <v>10</v>
      </c>
      <c r="D2671" s="1" t="s">
        <v>20679</v>
      </c>
      <c r="E2671" s="1" t="s">
        <v>20680</v>
      </c>
      <c r="F2671" s="45"/>
      <c r="G2671" s="45"/>
      <c r="H2671" s="45"/>
      <c r="I2671" s="45"/>
      <c r="J2671" s="45"/>
      <c r="K2671" s="45"/>
      <c r="L2671" s="45"/>
      <c r="M2671" s="45"/>
      <c r="N2671" s="45"/>
      <c r="O2671" s="45"/>
    </row>
    <row r="2672" ht="13.5" customHeight="1">
      <c r="A2672" s="1" t="s">
        <v>20573</v>
      </c>
      <c r="B2672" s="1" t="s">
        <v>91</v>
      </c>
      <c r="C2672" s="1" t="s">
        <v>10</v>
      </c>
      <c r="D2672" s="1" t="s">
        <v>20681</v>
      </c>
      <c r="E2672" s="1" t="s">
        <v>20684</v>
      </c>
      <c r="F2672" s="45"/>
      <c r="G2672" s="45"/>
      <c r="H2672" s="45"/>
      <c r="I2672" s="45"/>
      <c r="J2672" s="45"/>
      <c r="K2672" s="45"/>
      <c r="L2672" s="45"/>
      <c r="M2672" s="45"/>
      <c r="N2672" s="45"/>
      <c r="O2672" s="45"/>
    </row>
    <row r="2673" ht="13.5" customHeight="1">
      <c r="A2673" s="1" t="s">
        <v>20573</v>
      </c>
      <c r="B2673" s="1" t="s">
        <v>94</v>
      </c>
      <c r="C2673" s="1" t="s">
        <v>10</v>
      </c>
      <c r="D2673" s="1" t="s">
        <v>20689</v>
      </c>
      <c r="E2673" s="1" t="s">
        <v>20690</v>
      </c>
      <c r="F2673" s="45"/>
      <c r="G2673" s="45"/>
      <c r="H2673" s="45"/>
      <c r="I2673" s="45"/>
      <c r="J2673" s="45"/>
      <c r="K2673" s="45"/>
      <c r="L2673" s="45"/>
      <c r="M2673" s="45"/>
      <c r="N2673" s="45"/>
      <c r="O2673" s="45"/>
    </row>
    <row r="2674" ht="13.5" customHeight="1">
      <c r="A2674" s="1" t="s">
        <v>20573</v>
      </c>
      <c r="B2674" s="1" t="s">
        <v>186</v>
      </c>
      <c r="C2674" s="1" t="s">
        <v>10</v>
      </c>
      <c r="D2674" s="1" t="s">
        <v>20695</v>
      </c>
      <c r="E2674" s="1" t="s">
        <v>20700</v>
      </c>
      <c r="F2674" s="45"/>
      <c r="G2674" s="45"/>
      <c r="H2674" s="45"/>
      <c r="I2674" s="45"/>
      <c r="J2674" s="45"/>
      <c r="K2674" s="45"/>
      <c r="L2674" s="45"/>
      <c r="M2674" s="45"/>
      <c r="N2674" s="45"/>
      <c r="O2674" s="45"/>
    </row>
    <row r="2675" ht="13.5" customHeight="1">
      <c r="A2675" s="1" t="s">
        <v>20573</v>
      </c>
      <c r="B2675" s="1" t="s">
        <v>189</v>
      </c>
      <c r="C2675" s="1" t="s">
        <v>10</v>
      </c>
      <c r="D2675" s="1" t="s">
        <v>20705</v>
      </c>
      <c r="E2675" s="1" t="s">
        <v>20706</v>
      </c>
      <c r="F2675" s="45"/>
      <c r="G2675" s="45"/>
      <c r="H2675" s="45"/>
      <c r="I2675" s="45"/>
      <c r="J2675" s="45"/>
      <c r="K2675" s="45"/>
      <c r="L2675" s="45"/>
      <c r="M2675" s="45"/>
      <c r="N2675" s="45"/>
      <c r="O2675" s="45"/>
    </row>
    <row r="2676" ht="13.5" customHeight="1">
      <c r="A2676" s="1" t="s">
        <v>20573</v>
      </c>
      <c r="B2676" s="1" t="s">
        <v>193</v>
      </c>
      <c r="C2676" s="1" t="s">
        <v>10</v>
      </c>
      <c r="D2676" s="1" t="s">
        <v>20709</v>
      </c>
      <c r="E2676" s="1" t="s">
        <v>20710</v>
      </c>
      <c r="F2676" s="45"/>
      <c r="G2676" s="45"/>
      <c r="H2676" s="45"/>
      <c r="I2676" s="45"/>
      <c r="J2676" s="45"/>
      <c r="K2676" s="45"/>
      <c r="L2676" s="45"/>
      <c r="M2676" s="45"/>
      <c r="N2676" s="45"/>
      <c r="O2676" s="45"/>
    </row>
    <row r="2677" ht="13.5" customHeight="1">
      <c r="A2677" s="1" t="s">
        <v>20573</v>
      </c>
      <c r="B2677" s="1" t="s">
        <v>197</v>
      </c>
      <c r="C2677" s="1" t="s">
        <v>10</v>
      </c>
      <c r="D2677" s="1" t="s">
        <v>20715</v>
      </c>
      <c r="E2677" s="1" t="s">
        <v>20716</v>
      </c>
      <c r="F2677" s="45"/>
      <c r="G2677" s="45"/>
      <c r="H2677" s="45"/>
      <c r="I2677" s="45"/>
      <c r="J2677" s="45"/>
      <c r="K2677" s="45"/>
      <c r="L2677" s="45"/>
      <c r="M2677" s="45"/>
      <c r="N2677" s="45"/>
      <c r="O2677" s="45"/>
    </row>
    <row r="2678" ht="13.5" customHeight="1">
      <c r="A2678" s="1" t="s">
        <v>20573</v>
      </c>
      <c r="B2678" s="1" t="s">
        <v>201</v>
      </c>
      <c r="C2678" s="1" t="s">
        <v>10</v>
      </c>
      <c r="D2678" s="1" t="s">
        <v>20721</v>
      </c>
      <c r="E2678" s="1" t="s">
        <v>20722</v>
      </c>
      <c r="F2678" s="45"/>
      <c r="G2678" s="45"/>
      <c r="H2678" s="45"/>
      <c r="I2678" s="45"/>
      <c r="J2678" s="45"/>
      <c r="K2678" s="45"/>
      <c r="L2678" s="45"/>
      <c r="M2678" s="45"/>
      <c r="N2678" s="45"/>
      <c r="O2678" s="45"/>
    </row>
    <row r="2679" ht="13.5" customHeight="1">
      <c r="A2679" s="1" t="s">
        <v>20573</v>
      </c>
      <c r="B2679" s="1" t="s">
        <v>206</v>
      </c>
      <c r="C2679" s="1" t="s">
        <v>10</v>
      </c>
      <c r="D2679" s="1" t="s">
        <v>20729</v>
      </c>
      <c r="E2679" s="1" t="s">
        <v>20730</v>
      </c>
      <c r="F2679" s="45"/>
      <c r="G2679" s="45"/>
      <c r="H2679" s="45"/>
      <c r="I2679" s="45"/>
      <c r="J2679" s="45"/>
      <c r="K2679" s="45"/>
      <c r="L2679" s="45"/>
      <c r="M2679" s="45"/>
      <c r="N2679" s="45"/>
      <c r="O2679" s="45"/>
    </row>
    <row r="2680" ht="13.5" customHeight="1">
      <c r="A2680" s="1" t="s">
        <v>20573</v>
      </c>
      <c r="B2680" s="1" t="s">
        <v>211</v>
      </c>
      <c r="C2680" s="1" t="s">
        <v>10</v>
      </c>
      <c r="D2680" s="1" t="s">
        <v>20735</v>
      </c>
      <c r="E2680" s="1" t="s">
        <v>20736</v>
      </c>
      <c r="F2680" s="45"/>
      <c r="G2680" s="45"/>
      <c r="H2680" s="45"/>
      <c r="I2680" s="45"/>
      <c r="J2680" s="45"/>
      <c r="K2680" s="45"/>
      <c r="L2680" s="45"/>
      <c r="M2680" s="45"/>
      <c r="N2680" s="45"/>
      <c r="O2680" s="45"/>
    </row>
    <row r="2681" ht="13.5" customHeight="1">
      <c r="A2681" s="1" t="s">
        <v>20573</v>
      </c>
      <c r="B2681" s="1" t="s">
        <v>215</v>
      </c>
      <c r="C2681" s="1" t="s">
        <v>10</v>
      </c>
      <c r="D2681" s="1" t="s">
        <v>20742</v>
      </c>
      <c r="E2681" s="1" t="s">
        <v>20744</v>
      </c>
      <c r="F2681" s="45"/>
      <c r="G2681" s="45"/>
      <c r="H2681" s="45"/>
      <c r="I2681" s="45"/>
      <c r="J2681" s="45"/>
      <c r="K2681" s="45"/>
      <c r="L2681" s="45"/>
      <c r="M2681" s="45"/>
      <c r="N2681" s="45"/>
      <c r="O2681" s="45"/>
    </row>
    <row r="2682" ht="13.5" customHeight="1">
      <c r="A2682" s="1" t="s">
        <v>20573</v>
      </c>
      <c r="B2682" s="1" t="s">
        <v>220</v>
      </c>
      <c r="C2682" s="1" t="s">
        <v>10</v>
      </c>
      <c r="D2682" s="1" t="s">
        <v>20751</v>
      </c>
      <c r="E2682" s="1" t="s">
        <v>20753</v>
      </c>
      <c r="F2682" s="45"/>
      <c r="G2682" s="45"/>
      <c r="H2682" s="45"/>
      <c r="I2682" s="45"/>
      <c r="J2682" s="45"/>
      <c r="K2682" s="45"/>
      <c r="L2682" s="45"/>
      <c r="M2682" s="45"/>
      <c r="N2682" s="45"/>
      <c r="O2682" s="45"/>
    </row>
    <row r="2683" ht="13.5" customHeight="1">
      <c r="A2683" s="1" t="s">
        <v>20573</v>
      </c>
      <c r="B2683" s="1" t="s">
        <v>223</v>
      </c>
      <c r="C2683" s="1" t="s">
        <v>10</v>
      </c>
      <c r="D2683" s="1" t="s">
        <v>20760</v>
      </c>
      <c r="E2683" s="1" t="s">
        <v>20761</v>
      </c>
      <c r="F2683" s="45"/>
      <c r="G2683" s="45"/>
      <c r="H2683" s="45"/>
      <c r="I2683" s="45"/>
      <c r="J2683" s="45"/>
      <c r="K2683" s="45"/>
      <c r="L2683" s="45"/>
      <c r="M2683" s="45"/>
      <c r="N2683" s="45"/>
      <c r="O2683" s="45"/>
    </row>
    <row r="2684" ht="13.5" customHeight="1">
      <c r="A2684" s="1" t="s">
        <v>20573</v>
      </c>
      <c r="B2684" s="1" t="s">
        <v>229</v>
      </c>
      <c r="C2684" s="1" t="s">
        <v>10</v>
      </c>
      <c r="D2684" s="1" t="s">
        <v>20768</v>
      </c>
      <c r="E2684" s="1" t="s">
        <v>20769</v>
      </c>
      <c r="F2684" s="45"/>
      <c r="G2684" s="45"/>
      <c r="H2684" s="45"/>
      <c r="I2684" s="45"/>
      <c r="J2684" s="45"/>
      <c r="K2684" s="45"/>
      <c r="L2684" s="45"/>
      <c r="M2684" s="45"/>
      <c r="N2684" s="45"/>
      <c r="O2684" s="45"/>
    </row>
    <row r="2685" ht="13.5" customHeight="1">
      <c r="A2685" s="1" t="s">
        <v>20573</v>
      </c>
      <c r="B2685" s="1" t="s">
        <v>233</v>
      </c>
      <c r="C2685" s="1" t="s">
        <v>10</v>
      </c>
      <c r="D2685" s="1" t="s">
        <v>20776</v>
      </c>
      <c r="E2685" s="1" t="s">
        <v>20777</v>
      </c>
      <c r="F2685" s="45"/>
      <c r="G2685" s="45"/>
      <c r="H2685" s="45"/>
      <c r="I2685" s="45"/>
      <c r="J2685" s="45"/>
      <c r="K2685" s="45"/>
      <c r="L2685" s="45"/>
      <c r="M2685" s="45"/>
      <c r="N2685" s="45"/>
      <c r="O2685" s="45"/>
    </row>
    <row r="2686" ht="13.5" customHeight="1">
      <c r="A2686" s="1" t="s">
        <v>20573</v>
      </c>
      <c r="B2686" s="1" t="s">
        <v>237</v>
      </c>
      <c r="C2686" s="1" t="s">
        <v>10</v>
      </c>
      <c r="D2686" s="1" t="s">
        <v>20783</v>
      </c>
      <c r="E2686" s="1" t="s">
        <v>20785</v>
      </c>
      <c r="F2686" s="45"/>
      <c r="G2686" s="45"/>
      <c r="H2686" s="45"/>
      <c r="I2686" s="45"/>
      <c r="J2686" s="45"/>
      <c r="K2686" s="45"/>
      <c r="L2686" s="45"/>
      <c r="M2686" s="45"/>
      <c r="N2686" s="45"/>
      <c r="O2686" s="45"/>
    </row>
    <row r="2687" ht="13.5" customHeight="1">
      <c r="A2687" s="1" t="s">
        <v>20573</v>
      </c>
      <c r="B2687" s="1" t="s">
        <v>241</v>
      </c>
      <c r="C2687" s="1" t="s">
        <v>10</v>
      </c>
      <c r="D2687" s="1" t="s">
        <v>20790</v>
      </c>
      <c r="E2687" s="1" t="s">
        <v>20791</v>
      </c>
      <c r="F2687" s="45"/>
      <c r="G2687" s="45"/>
      <c r="H2687" s="45"/>
      <c r="I2687" s="45"/>
      <c r="J2687" s="45"/>
      <c r="K2687" s="45"/>
      <c r="L2687" s="45"/>
      <c r="M2687" s="45"/>
      <c r="N2687" s="45"/>
      <c r="O2687" s="45"/>
    </row>
    <row r="2688" ht="13.5" customHeight="1">
      <c r="A2688" s="1" t="s">
        <v>20573</v>
      </c>
      <c r="B2688" s="1" t="s">
        <v>244</v>
      </c>
      <c r="C2688" s="1" t="s">
        <v>10</v>
      </c>
      <c r="D2688" s="1" t="s">
        <v>20798</v>
      </c>
      <c r="E2688" s="1" t="s">
        <v>20799</v>
      </c>
      <c r="F2688" s="45"/>
      <c r="G2688" s="45"/>
      <c r="H2688" s="45"/>
      <c r="I2688" s="45"/>
      <c r="J2688" s="45"/>
      <c r="K2688" s="45"/>
      <c r="L2688" s="45"/>
      <c r="M2688" s="45"/>
      <c r="N2688" s="45"/>
      <c r="O2688" s="45"/>
    </row>
    <row r="2689" ht="13.5" customHeight="1">
      <c r="A2689" s="1" t="s">
        <v>20573</v>
      </c>
      <c r="B2689" s="1" t="s">
        <v>247</v>
      </c>
      <c r="C2689" s="1" t="s">
        <v>10</v>
      </c>
      <c r="D2689" s="1" t="s">
        <v>20806</v>
      </c>
      <c r="E2689" s="1" t="s">
        <v>20807</v>
      </c>
      <c r="F2689" s="45"/>
      <c r="G2689" s="45"/>
      <c r="H2689" s="45"/>
      <c r="I2689" s="45"/>
      <c r="J2689" s="45"/>
      <c r="K2689" s="45"/>
      <c r="L2689" s="45"/>
      <c r="M2689" s="45"/>
      <c r="N2689" s="45"/>
      <c r="O2689" s="45"/>
    </row>
    <row r="2690" ht="13.5" customHeight="1">
      <c r="A2690" s="1" t="s">
        <v>20573</v>
      </c>
      <c r="B2690" s="1" t="s">
        <v>251</v>
      </c>
      <c r="C2690" s="1" t="s">
        <v>10</v>
      </c>
      <c r="D2690" s="1" t="s">
        <v>20814</v>
      </c>
      <c r="E2690" s="1" t="s">
        <v>20815</v>
      </c>
      <c r="F2690" s="45"/>
      <c r="G2690" s="45"/>
      <c r="H2690" s="45"/>
      <c r="I2690" s="45"/>
      <c r="J2690" s="45"/>
      <c r="K2690" s="45"/>
      <c r="L2690" s="45"/>
      <c r="M2690" s="45"/>
      <c r="N2690" s="45"/>
      <c r="O2690" s="45"/>
    </row>
    <row r="2691" ht="13.5" customHeight="1">
      <c r="A2691" s="1" t="s">
        <v>20573</v>
      </c>
      <c r="B2691" s="1" t="s">
        <v>254</v>
      </c>
      <c r="C2691" s="1" t="s">
        <v>10</v>
      </c>
      <c r="D2691" s="1" t="s">
        <v>20820</v>
      </c>
      <c r="E2691" s="1" t="s">
        <v>20821</v>
      </c>
      <c r="F2691" s="45"/>
      <c r="G2691" s="45"/>
      <c r="H2691" s="45"/>
      <c r="I2691" s="45"/>
      <c r="J2691" s="45"/>
      <c r="K2691" s="45"/>
      <c r="L2691" s="45"/>
      <c r="M2691" s="45"/>
      <c r="N2691" s="45"/>
      <c r="O2691" s="45"/>
    </row>
    <row r="2692" ht="13.5" customHeight="1">
      <c r="A2692" s="1" t="s">
        <v>20573</v>
      </c>
      <c r="B2692" s="1" t="s">
        <v>258</v>
      </c>
      <c r="C2692" s="1" t="s">
        <v>115</v>
      </c>
      <c r="D2692" s="1" t="s">
        <v>20824</v>
      </c>
      <c r="E2692" s="1" t="s">
        <v>20825</v>
      </c>
      <c r="F2692" s="45"/>
      <c r="G2692" s="45"/>
      <c r="H2692" s="45"/>
      <c r="I2692" s="45"/>
      <c r="J2692" s="45"/>
      <c r="K2692" s="45"/>
      <c r="L2692" s="45"/>
      <c r="M2692" s="45"/>
      <c r="N2692" s="45"/>
      <c r="O2692" s="45"/>
    </row>
    <row r="2693" ht="13.5" customHeight="1">
      <c r="A2693" s="1" t="s">
        <v>20573</v>
      </c>
      <c r="B2693" s="1" t="s">
        <v>263</v>
      </c>
      <c r="C2693" s="1" t="s">
        <v>10</v>
      </c>
      <c r="D2693" s="1" t="s">
        <v>20829</v>
      </c>
      <c r="E2693" s="1" t="s">
        <v>20830</v>
      </c>
      <c r="F2693" s="45"/>
      <c r="G2693" s="45"/>
      <c r="H2693" s="45"/>
      <c r="I2693" s="45"/>
      <c r="J2693" s="45"/>
      <c r="K2693" s="45"/>
      <c r="L2693" s="45"/>
      <c r="M2693" s="45"/>
      <c r="N2693" s="45"/>
      <c r="O2693" s="45"/>
    </row>
    <row r="2694" ht="13.5" customHeight="1">
      <c r="A2694" s="1" t="s">
        <v>20573</v>
      </c>
      <c r="B2694" s="1" t="s">
        <v>268</v>
      </c>
      <c r="C2694" s="1" t="s">
        <v>10</v>
      </c>
      <c r="D2694" s="1" t="s">
        <v>20834</v>
      </c>
      <c r="E2694" s="1" t="s">
        <v>20836</v>
      </c>
      <c r="F2694" s="45"/>
      <c r="G2694" s="45"/>
      <c r="H2694" s="45"/>
      <c r="I2694" s="45"/>
      <c r="J2694" s="45"/>
      <c r="K2694" s="45"/>
      <c r="L2694" s="45"/>
      <c r="M2694" s="45"/>
      <c r="N2694" s="45"/>
      <c r="O2694" s="45"/>
    </row>
    <row r="2695" ht="13.5" customHeight="1">
      <c r="A2695" s="1" t="s">
        <v>20573</v>
      </c>
      <c r="B2695" s="1" t="s">
        <v>271</v>
      </c>
      <c r="C2695" s="1" t="s">
        <v>10</v>
      </c>
      <c r="D2695" s="1" t="s">
        <v>20839</v>
      </c>
      <c r="E2695" s="1" t="s">
        <v>20841</v>
      </c>
      <c r="F2695" s="45"/>
      <c r="G2695" s="45"/>
      <c r="H2695" s="45"/>
      <c r="I2695" s="45"/>
      <c r="J2695" s="45"/>
      <c r="K2695" s="45"/>
      <c r="L2695" s="45"/>
      <c r="M2695" s="45"/>
      <c r="N2695" s="45"/>
      <c r="O2695" s="45"/>
    </row>
    <row r="2696" ht="13.5" customHeight="1">
      <c r="A2696" s="1" t="s">
        <v>20573</v>
      </c>
      <c r="B2696" s="1" t="s">
        <v>276</v>
      </c>
      <c r="C2696" s="1" t="s">
        <v>10</v>
      </c>
      <c r="D2696" s="1" t="s">
        <v>20845</v>
      </c>
      <c r="E2696" s="1" t="s">
        <v>20847</v>
      </c>
      <c r="F2696" s="45"/>
      <c r="G2696" s="45"/>
      <c r="H2696" s="45"/>
      <c r="I2696" s="45"/>
      <c r="J2696" s="45"/>
      <c r="K2696" s="45"/>
      <c r="L2696" s="45"/>
      <c r="M2696" s="45"/>
      <c r="N2696" s="45"/>
      <c r="O2696" s="45"/>
    </row>
    <row r="2697" ht="13.5" customHeight="1">
      <c r="A2697" s="1" t="s">
        <v>20573</v>
      </c>
      <c r="B2697" s="1" t="s">
        <v>279</v>
      </c>
      <c r="C2697" s="1" t="s">
        <v>10</v>
      </c>
      <c r="D2697" s="1" t="s">
        <v>20854</v>
      </c>
      <c r="E2697" s="1" t="s">
        <v>20856</v>
      </c>
      <c r="F2697" s="45"/>
      <c r="G2697" s="45"/>
      <c r="H2697" s="45"/>
      <c r="I2697" s="45"/>
      <c r="J2697" s="45"/>
      <c r="K2697" s="45"/>
      <c r="L2697" s="45"/>
      <c r="M2697" s="45"/>
      <c r="N2697" s="45"/>
      <c r="O2697" s="45"/>
    </row>
    <row r="2698" ht="13.5" customHeight="1">
      <c r="A2698" s="1" t="s">
        <v>20573</v>
      </c>
      <c r="B2698" s="1" t="s">
        <v>284</v>
      </c>
      <c r="C2698" s="1" t="s">
        <v>10</v>
      </c>
      <c r="D2698" s="1" t="s">
        <v>20863</v>
      </c>
      <c r="E2698" s="1" t="s">
        <v>20864</v>
      </c>
      <c r="F2698" s="45"/>
      <c r="G2698" s="45"/>
      <c r="H2698" s="45"/>
      <c r="I2698" s="45"/>
      <c r="J2698" s="45"/>
      <c r="K2698" s="45"/>
      <c r="L2698" s="45"/>
      <c r="M2698" s="45"/>
      <c r="N2698" s="45"/>
      <c r="O2698" s="45"/>
    </row>
    <row r="2699" ht="13.5" customHeight="1">
      <c r="A2699" s="1" t="s">
        <v>20573</v>
      </c>
      <c r="B2699" s="1" t="s">
        <v>288</v>
      </c>
      <c r="C2699" s="1" t="s">
        <v>10</v>
      </c>
      <c r="D2699" s="1" t="s">
        <v>20871</v>
      </c>
      <c r="E2699" s="1" t="s">
        <v>20872</v>
      </c>
      <c r="F2699" s="45"/>
      <c r="G2699" s="45"/>
      <c r="H2699" s="45"/>
      <c r="I2699" s="45"/>
      <c r="J2699" s="45"/>
      <c r="K2699" s="45"/>
      <c r="L2699" s="45"/>
      <c r="M2699" s="45"/>
      <c r="N2699" s="45"/>
      <c r="O2699" s="45"/>
    </row>
    <row r="2700" ht="13.5" customHeight="1">
      <c r="A2700" s="1" t="s">
        <v>20573</v>
      </c>
      <c r="B2700" s="1" t="s">
        <v>99</v>
      </c>
      <c r="C2700" s="1" t="s">
        <v>817</v>
      </c>
      <c r="D2700" s="3"/>
      <c r="E2700" s="3"/>
      <c r="F2700" s="45"/>
      <c r="G2700" s="45"/>
      <c r="H2700" s="45"/>
      <c r="I2700" s="45"/>
      <c r="J2700" s="45"/>
      <c r="K2700" s="45"/>
      <c r="L2700" s="45"/>
      <c r="M2700" s="45"/>
      <c r="N2700" s="45"/>
      <c r="O2700" s="45"/>
    </row>
    <row r="2701" ht="13.5" customHeight="1">
      <c r="A2701" s="1" t="s">
        <v>20881</v>
      </c>
      <c r="B2701" s="2" t="s">
        <v>1</v>
      </c>
      <c r="C2701" s="1" t="s">
        <v>2</v>
      </c>
      <c r="D2701" s="3"/>
      <c r="E2701" s="3"/>
      <c r="F2701" s="45"/>
      <c r="G2701" s="45"/>
      <c r="H2701" s="45"/>
      <c r="I2701" s="45"/>
      <c r="J2701" s="45"/>
      <c r="K2701" s="45"/>
      <c r="L2701" s="45"/>
      <c r="M2701" s="45"/>
      <c r="N2701" s="45"/>
      <c r="O2701" s="45"/>
    </row>
    <row r="2702" ht="13.5" customHeight="1">
      <c r="A2702" s="1" t="s">
        <v>20881</v>
      </c>
      <c r="B2702" s="1" t="s">
        <v>5</v>
      </c>
      <c r="C2702" s="1" t="s">
        <v>102</v>
      </c>
      <c r="D2702" s="1" t="s">
        <v>20886</v>
      </c>
      <c r="E2702" s="1" t="s">
        <v>20887</v>
      </c>
      <c r="F2702" s="45"/>
      <c r="G2702" s="45"/>
      <c r="H2702" s="45"/>
      <c r="I2702" s="45"/>
      <c r="J2702" s="45"/>
      <c r="K2702" s="45"/>
      <c r="L2702" s="45"/>
      <c r="M2702" s="45"/>
      <c r="N2702" s="45"/>
      <c r="O2702" s="45"/>
    </row>
    <row r="2703" ht="13.5" customHeight="1">
      <c r="A2703" s="1" t="s">
        <v>20881</v>
      </c>
      <c r="B2703" s="1" t="s">
        <v>9</v>
      </c>
      <c r="C2703" s="1" t="s">
        <v>10</v>
      </c>
      <c r="D2703" s="1" t="s">
        <v>20891</v>
      </c>
      <c r="E2703" s="1" t="s">
        <v>20894</v>
      </c>
      <c r="F2703" s="45"/>
      <c r="G2703" s="45"/>
      <c r="H2703" s="45"/>
      <c r="I2703" s="45"/>
      <c r="J2703" s="45"/>
      <c r="K2703" s="45"/>
      <c r="L2703" s="45"/>
      <c r="M2703" s="45"/>
      <c r="N2703" s="45"/>
      <c r="O2703" s="45"/>
    </row>
    <row r="2704" ht="13.5" customHeight="1">
      <c r="A2704" s="1" t="s">
        <v>20881</v>
      </c>
      <c r="B2704" s="1" t="s">
        <v>13</v>
      </c>
      <c r="C2704" s="1" t="s">
        <v>10</v>
      </c>
      <c r="D2704" s="1" t="s">
        <v>20897</v>
      </c>
      <c r="E2704" s="1" t="s">
        <v>20898</v>
      </c>
      <c r="F2704" s="45"/>
      <c r="G2704" s="45"/>
      <c r="H2704" s="45"/>
      <c r="I2704" s="45"/>
      <c r="J2704" s="45"/>
      <c r="K2704" s="45"/>
      <c r="L2704" s="45"/>
      <c r="M2704" s="45"/>
      <c r="N2704" s="45"/>
      <c r="O2704" s="45"/>
    </row>
    <row r="2705" ht="13.5" customHeight="1">
      <c r="A2705" s="1" t="s">
        <v>20881</v>
      </c>
      <c r="B2705" s="1" t="s">
        <v>16</v>
      </c>
      <c r="C2705" s="1" t="s">
        <v>10</v>
      </c>
      <c r="D2705" s="1" t="s">
        <v>20903</v>
      </c>
      <c r="E2705" s="1" t="s">
        <v>20904</v>
      </c>
      <c r="F2705" s="45"/>
      <c r="G2705" s="45"/>
      <c r="H2705" s="45"/>
      <c r="I2705" s="45"/>
      <c r="J2705" s="45"/>
      <c r="K2705" s="45"/>
      <c r="L2705" s="45"/>
      <c r="M2705" s="45"/>
      <c r="N2705" s="45"/>
      <c r="O2705" s="45"/>
    </row>
    <row r="2706" ht="13.5" customHeight="1">
      <c r="A2706" s="1" t="s">
        <v>20881</v>
      </c>
      <c r="B2706" s="1" t="s">
        <v>21</v>
      </c>
      <c r="C2706" s="1" t="s">
        <v>10</v>
      </c>
      <c r="D2706" s="1" t="s">
        <v>20909</v>
      </c>
      <c r="E2706" s="1" t="s">
        <v>20910</v>
      </c>
      <c r="F2706" s="45"/>
      <c r="G2706" s="45"/>
      <c r="H2706" s="45"/>
      <c r="I2706" s="45"/>
      <c r="J2706" s="45"/>
      <c r="K2706" s="45"/>
      <c r="L2706" s="45"/>
      <c r="M2706" s="45"/>
      <c r="N2706" s="45"/>
      <c r="O2706" s="45"/>
    </row>
    <row r="2707" ht="13.5" customHeight="1">
      <c r="A2707" s="1" t="s">
        <v>20881</v>
      </c>
      <c r="B2707" s="1" t="s">
        <v>27</v>
      </c>
      <c r="C2707" s="1" t="s">
        <v>10</v>
      </c>
      <c r="D2707" s="1" t="s">
        <v>20913</v>
      </c>
      <c r="E2707" s="1" t="s">
        <v>20915</v>
      </c>
      <c r="F2707" s="45"/>
      <c r="G2707" s="45"/>
      <c r="H2707" s="45"/>
      <c r="I2707" s="45"/>
      <c r="J2707" s="45"/>
      <c r="K2707" s="45"/>
      <c r="L2707" s="45"/>
      <c r="M2707" s="45"/>
      <c r="N2707" s="45"/>
      <c r="O2707" s="45"/>
    </row>
    <row r="2708" ht="13.5" customHeight="1">
      <c r="A2708" s="1" t="s">
        <v>20881</v>
      </c>
      <c r="B2708" s="1" t="s">
        <v>31</v>
      </c>
      <c r="C2708" s="1" t="s">
        <v>374</v>
      </c>
      <c r="D2708" s="1" t="s">
        <v>20919</v>
      </c>
      <c r="E2708" s="1" t="s">
        <v>20920</v>
      </c>
      <c r="F2708" s="45"/>
      <c r="G2708" s="45"/>
      <c r="H2708" s="45"/>
      <c r="I2708" s="45"/>
      <c r="J2708" s="45"/>
      <c r="K2708" s="45"/>
      <c r="L2708" s="45"/>
      <c r="M2708" s="45"/>
      <c r="N2708" s="45"/>
      <c r="O2708" s="45"/>
    </row>
    <row r="2709" ht="13.5" customHeight="1">
      <c r="A2709" s="1" t="s">
        <v>20881</v>
      </c>
      <c r="B2709" s="1" t="s">
        <v>34</v>
      </c>
      <c r="C2709" s="1" t="s">
        <v>10</v>
      </c>
      <c r="D2709" s="1" t="s">
        <v>20925</v>
      </c>
      <c r="E2709" s="1" t="s">
        <v>20926</v>
      </c>
      <c r="F2709" s="45"/>
      <c r="G2709" s="45"/>
      <c r="H2709" s="45"/>
      <c r="I2709" s="45"/>
      <c r="J2709" s="45"/>
      <c r="K2709" s="45"/>
      <c r="L2709" s="45"/>
      <c r="M2709" s="45"/>
      <c r="N2709" s="45"/>
      <c r="O2709" s="45"/>
    </row>
    <row r="2710" ht="13.5" customHeight="1">
      <c r="A2710" s="1" t="s">
        <v>20881</v>
      </c>
      <c r="B2710" s="1" t="s">
        <v>40</v>
      </c>
      <c r="C2710" s="1" t="s">
        <v>10</v>
      </c>
      <c r="D2710" s="1" t="s">
        <v>20931</v>
      </c>
      <c r="E2710" s="1" t="s">
        <v>20932</v>
      </c>
      <c r="F2710" s="45"/>
      <c r="G2710" s="45"/>
      <c r="H2710" s="45"/>
      <c r="I2710" s="45"/>
      <c r="J2710" s="45"/>
      <c r="K2710" s="45"/>
      <c r="L2710" s="45"/>
      <c r="M2710" s="45"/>
      <c r="N2710" s="45"/>
      <c r="O2710" s="45"/>
    </row>
    <row r="2711" ht="13.5" customHeight="1">
      <c r="A2711" s="1" t="s">
        <v>20881</v>
      </c>
      <c r="B2711" s="1" t="s">
        <v>45</v>
      </c>
      <c r="C2711" s="1" t="s">
        <v>10</v>
      </c>
      <c r="D2711" s="1" t="s">
        <v>20939</v>
      </c>
      <c r="E2711" s="1" t="s">
        <v>20940</v>
      </c>
      <c r="F2711" s="45"/>
      <c r="G2711" s="45"/>
      <c r="H2711" s="45"/>
      <c r="I2711" s="45"/>
      <c r="J2711" s="45"/>
      <c r="K2711" s="45"/>
      <c r="L2711" s="45"/>
      <c r="M2711" s="45"/>
      <c r="N2711" s="45"/>
      <c r="O2711" s="45"/>
    </row>
    <row r="2712" ht="13.5" customHeight="1">
      <c r="A2712" s="1" t="s">
        <v>20881</v>
      </c>
      <c r="B2712" s="1" t="s">
        <v>52</v>
      </c>
      <c r="C2712" s="1" t="s">
        <v>10</v>
      </c>
      <c r="D2712" s="1" t="s">
        <v>20944</v>
      </c>
      <c r="E2712" s="1" t="s">
        <v>20945</v>
      </c>
      <c r="F2712" s="45"/>
      <c r="G2712" s="45"/>
      <c r="H2712" s="45"/>
      <c r="I2712" s="45"/>
      <c r="J2712" s="45"/>
      <c r="K2712" s="45"/>
      <c r="L2712" s="45"/>
      <c r="M2712" s="45"/>
      <c r="N2712" s="45"/>
      <c r="O2712" s="45"/>
    </row>
    <row r="2713" ht="13.5" customHeight="1">
      <c r="A2713" s="1" t="s">
        <v>20881</v>
      </c>
      <c r="B2713" s="1" t="s">
        <v>57</v>
      </c>
      <c r="C2713" s="1" t="s">
        <v>115</v>
      </c>
      <c r="D2713" s="1" t="s">
        <v>20949</v>
      </c>
      <c r="E2713" s="1" t="s">
        <v>20950</v>
      </c>
      <c r="F2713" s="45"/>
      <c r="G2713" s="45"/>
      <c r="H2713" s="45"/>
      <c r="I2713" s="45"/>
      <c r="J2713" s="45"/>
      <c r="K2713" s="45"/>
      <c r="L2713" s="45"/>
      <c r="M2713" s="45"/>
      <c r="N2713" s="45"/>
      <c r="O2713" s="45"/>
    </row>
    <row r="2714" ht="13.5" customHeight="1">
      <c r="A2714" s="1" t="s">
        <v>20881</v>
      </c>
      <c r="B2714" s="1" t="s">
        <v>60</v>
      </c>
      <c r="C2714" s="1" t="s">
        <v>10</v>
      </c>
      <c r="D2714" s="1" t="s">
        <v>20955</v>
      </c>
      <c r="E2714" s="1" t="s">
        <v>20956</v>
      </c>
      <c r="F2714" s="45"/>
      <c r="G2714" s="45"/>
      <c r="H2714" s="45"/>
      <c r="I2714" s="45"/>
      <c r="J2714" s="45"/>
      <c r="K2714" s="45"/>
      <c r="L2714" s="45"/>
      <c r="M2714" s="45"/>
      <c r="N2714" s="45"/>
      <c r="O2714" s="45"/>
    </row>
    <row r="2715" ht="13.5" customHeight="1">
      <c r="A2715" s="1" t="s">
        <v>20881</v>
      </c>
      <c r="B2715" s="1" t="s">
        <v>65</v>
      </c>
      <c r="C2715" s="1" t="s">
        <v>10</v>
      </c>
      <c r="D2715" s="1" t="s">
        <v>20961</v>
      </c>
      <c r="E2715" s="1" t="s">
        <v>20962</v>
      </c>
      <c r="F2715" s="45"/>
      <c r="G2715" s="45"/>
      <c r="H2715" s="45"/>
      <c r="I2715" s="45"/>
      <c r="J2715" s="45"/>
      <c r="K2715" s="45"/>
      <c r="L2715" s="45"/>
      <c r="M2715" s="45"/>
      <c r="N2715" s="45"/>
      <c r="O2715" s="45"/>
    </row>
    <row r="2716" ht="13.5" customHeight="1">
      <c r="A2716" s="1" t="s">
        <v>20881</v>
      </c>
      <c r="B2716" s="1" t="s">
        <v>70</v>
      </c>
      <c r="C2716" s="1" t="s">
        <v>10</v>
      </c>
      <c r="D2716" s="1" t="s">
        <v>20965</v>
      </c>
      <c r="E2716" s="1" t="s">
        <v>20967</v>
      </c>
      <c r="F2716" s="45"/>
      <c r="G2716" s="45"/>
      <c r="H2716" s="45"/>
      <c r="I2716" s="45"/>
      <c r="J2716" s="45"/>
      <c r="K2716" s="45"/>
      <c r="L2716" s="45"/>
      <c r="M2716" s="45"/>
      <c r="N2716" s="45"/>
      <c r="O2716" s="45"/>
    </row>
    <row r="2717" ht="13.5" customHeight="1">
      <c r="A2717" s="1" t="s">
        <v>20881</v>
      </c>
      <c r="B2717" s="1" t="s">
        <v>74</v>
      </c>
      <c r="C2717" s="1" t="s">
        <v>10</v>
      </c>
      <c r="D2717" s="1" t="s">
        <v>20972</v>
      </c>
      <c r="E2717" s="1" t="s">
        <v>20973</v>
      </c>
      <c r="F2717" s="45"/>
      <c r="G2717" s="45"/>
      <c r="H2717" s="45"/>
      <c r="I2717" s="45"/>
      <c r="J2717" s="45"/>
      <c r="K2717" s="45"/>
      <c r="L2717" s="45"/>
      <c r="M2717" s="45"/>
      <c r="N2717" s="45"/>
      <c r="O2717" s="45"/>
    </row>
    <row r="2718" ht="13.5" customHeight="1">
      <c r="A2718" s="1" t="s">
        <v>20881</v>
      </c>
      <c r="B2718" s="1" t="s">
        <v>78</v>
      </c>
      <c r="C2718" s="1" t="s">
        <v>10</v>
      </c>
      <c r="D2718" s="1" t="s">
        <v>20976</v>
      </c>
      <c r="E2718" s="1" t="s">
        <v>20977</v>
      </c>
      <c r="F2718" s="45"/>
      <c r="G2718" s="45"/>
      <c r="H2718" s="45"/>
      <c r="I2718" s="45"/>
      <c r="J2718" s="45"/>
      <c r="K2718" s="45"/>
      <c r="L2718" s="45"/>
      <c r="M2718" s="45"/>
      <c r="N2718" s="45"/>
      <c r="O2718" s="45"/>
    </row>
    <row r="2719" ht="13.5" customHeight="1">
      <c r="A2719" s="1" t="s">
        <v>20881</v>
      </c>
      <c r="B2719" s="1" t="s">
        <v>83</v>
      </c>
      <c r="C2719" s="1" t="s">
        <v>10</v>
      </c>
      <c r="D2719" s="1" t="s">
        <v>20982</v>
      </c>
      <c r="E2719" s="1" t="s">
        <v>20983</v>
      </c>
      <c r="F2719" s="45"/>
      <c r="G2719" s="45"/>
      <c r="H2719" s="45"/>
      <c r="I2719" s="45"/>
      <c r="J2719" s="45"/>
      <c r="K2719" s="45"/>
      <c r="L2719" s="45"/>
      <c r="M2719" s="45"/>
      <c r="N2719" s="45"/>
      <c r="O2719" s="45"/>
    </row>
    <row r="2720" ht="13.5" customHeight="1">
      <c r="A2720" s="1" t="s">
        <v>20881</v>
      </c>
      <c r="B2720" s="1" t="s">
        <v>86</v>
      </c>
      <c r="C2720" s="1" t="s">
        <v>10</v>
      </c>
      <c r="D2720" s="1" t="s">
        <v>20986</v>
      </c>
      <c r="E2720" s="1" t="s">
        <v>20987</v>
      </c>
      <c r="F2720" s="45"/>
      <c r="G2720" s="45"/>
      <c r="H2720" s="45"/>
      <c r="I2720" s="45"/>
      <c r="J2720" s="45"/>
      <c r="K2720" s="45"/>
      <c r="L2720" s="45"/>
      <c r="M2720" s="45"/>
      <c r="N2720" s="45"/>
      <c r="O2720" s="45"/>
    </row>
    <row r="2721" ht="13.5" customHeight="1">
      <c r="A2721" s="1" t="s">
        <v>20881</v>
      </c>
      <c r="B2721" s="1" t="s">
        <v>91</v>
      </c>
      <c r="C2721" s="1" t="s">
        <v>115</v>
      </c>
      <c r="D2721" s="1" t="s">
        <v>20992</v>
      </c>
      <c r="E2721" s="1" t="s">
        <v>20993</v>
      </c>
      <c r="F2721" s="45"/>
      <c r="G2721" s="45"/>
      <c r="H2721" s="45"/>
      <c r="I2721" s="45"/>
      <c r="J2721" s="45"/>
      <c r="K2721" s="45"/>
      <c r="L2721" s="45"/>
      <c r="M2721" s="45"/>
      <c r="N2721" s="45"/>
      <c r="O2721" s="45"/>
    </row>
    <row r="2722" ht="13.5" customHeight="1">
      <c r="A2722" s="1" t="s">
        <v>20881</v>
      </c>
      <c r="B2722" s="1" t="s">
        <v>94</v>
      </c>
      <c r="C2722" s="1" t="s">
        <v>10</v>
      </c>
      <c r="D2722" s="1" t="s">
        <v>20998</v>
      </c>
      <c r="E2722" s="1" t="s">
        <v>20999</v>
      </c>
      <c r="F2722" s="45"/>
      <c r="G2722" s="45"/>
      <c r="H2722" s="45"/>
      <c r="I2722" s="45"/>
      <c r="J2722" s="45"/>
      <c r="K2722" s="45"/>
      <c r="L2722" s="45"/>
      <c r="M2722" s="45"/>
      <c r="N2722" s="45"/>
      <c r="O2722" s="45"/>
    </row>
    <row r="2723" ht="13.5" customHeight="1">
      <c r="A2723" s="1" t="s">
        <v>20881</v>
      </c>
      <c r="B2723" s="1" t="s">
        <v>186</v>
      </c>
      <c r="C2723" s="1" t="s">
        <v>10</v>
      </c>
      <c r="D2723" s="1" t="s">
        <v>21003</v>
      </c>
      <c r="E2723" s="1" t="s">
        <v>21004</v>
      </c>
      <c r="F2723" s="45"/>
      <c r="G2723" s="45"/>
      <c r="H2723" s="45"/>
      <c r="I2723" s="45"/>
      <c r="J2723" s="45"/>
      <c r="K2723" s="45"/>
      <c r="L2723" s="45"/>
      <c r="M2723" s="45"/>
      <c r="N2723" s="45"/>
      <c r="O2723" s="45"/>
    </row>
    <row r="2724" ht="13.5" customHeight="1">
      <c r="A2724" s="1" t="s">
        <v>20881</v>
      </c>
      <c r="B2724" s="1" t="s">
        <v>189</v>
      </c>
      <c r="C2724" s="1" t="s">
        <v>374</v>
      </c>
      <c r="D2724" s="1" t="s">
        <v>21008</v>
      </c>
      <c r="E2724" s="1" t="s">
        <v>21009</v>
      </c>
      <c r="F2724" s="45"/>
      <c r="G2724" s="45"/>
      <c r="H2724" s="45"/>
      <c r="I2724" s="45"/>
      <c r="J2724" s="45"/>
      <c r="K2724" s="45"/>
      <c r="L2724" s="45"/>
      <c r="M2724" s="45"/>
      <c r="N2724" s="45"/>
      <c r="O2724" s="45"/>
    </row>
    <row r="2725" ht="13.5" customHeight="1">
      <c r="A2725" s="1" t="s">
        <v>20881</v>
      </c>
      <c r="B2725" s="1" t="s">
        <v>193</v>
      </c>
      <c r="C2725" s="1" t="s">
        <v>10</v>
      </c>
      <c r="D2725" s="1" t="s">
        <v>21014</v>
      </c>
      <c r="E2725" s="1" t="s">
        <v>21015</v>
      </c>
      <c r="F2725" s="45"/>
      <c r="G2725" s="45"/>
      <c r="H2725" s="45"/>
      <c r="I2725" s="45"/>
      <c r="J2725" s="45"/>
      <c r="K2725" s="45"/>
      <c r="L2725" s="45"/>
      <c r="M2725" s="45"/>
      <c r="N2725" s="45"/>
      <c r="O2725" s="45"/>
    </row>
    <row r="2726" ht="13.5" customHeight="1">
      <c r="A2726" s="1" t="s">
        <v>20881</v>
      </c>
      <c r="B2726" s="1" t="s">
        <v>197</v>
      </c>
      <c r="C2726" s="1" t="s">
        <v>10</v>
      </c>
      <c r="D2726" s="1" t="s">
        <v>21018</v>
      </c>
      <c r="E2726" s="1" t="s">
        <v>21019</v>
      </c>
      <c r="F2726" s="45"/>
      <c r="G2726" s="45"/>
      <c r="H2726" s="45"/>
      <c r="I2726" s="45"/>
      <c r="J2726" s="45"/>
      <c r="K2726" s="45"/>
      <c r="L2726" s="45"/>
      <c r="M2726" s="45"/>
      <c r="N2726" s="45"/>
      <c r="O2726" s="45"/>
    </row>
    <row r="2727" ht="13.5" customHeight="1">
      <c r="A2727" s="1" t="s">
        <v>20881</v>
      </c>
      <c r="B2727" s="1" t="s">
        <v>201</v>
      </c>
      <c r="C2727" s="1" t="s">
        <v>10</v>
      </c>
      <c r="D2727" s="1" t="s">
        <v>21024</v>
      </c>
      <c r="E2727" s="1" t="s">
        <v>21025</v>
      </c>
      <c r="F2727" s="45"/>
      <c r="G2727" s="45"/>
      <c r="H2727" s="45"/>
      <c r="I2727" s="45"/>
      <c r="J2727" s="45"/>
      <c r="K2727" s="45"/>
      <c r="L2727" s="45"/>
      <c r="M2727" s="45"/>
      <c r="N2727" s="45"/>
      <c r="O2727" s="45"/>
    </row>
    <row r="2728" ht="13.5" customHeight="1">
      <c r="A2728" s="1" t="s">
        <v>20881</v>
      </c>
      <c r="B2728" s="1" t="s">
        <v>206</v>
      </c>
      <c r="C2728" s="1" t="s">
        <v>10</v>
      </c>
      <c r="D2728" s="1" t="s">
        <v>21030</v>
      </c>
      <c r="E2728" s="1" t="s">
        <v>21031</v>
      </c>
      <c r="F2728" s="45"/>
      <c r="G2728" s="45"/>
      <c r="H2728" s="45"/>
      <c r="I2728" s="45"/>
      <c r="J2728" s="45"/>
      <c r="K2728" s="45"/>
      <c r="L2728" s="45"/>
      <c r="M2728" s="45"/>
      <c r="N2728" s="45"/>
      <c r="O2728" s="45"/>
    </row>
    <row r="2729" ht="13.5" customHeight="1">
      <c r="A2729" s="1" t="s">
        <v>20881</v>
      </c>
      <c r="B2729" s="1" t="s">
        <v>211</v>
      </c>
      <c r="C2729" s="1" t="s">
        <v>374</v>
      </c>
      <c r="D2729" s="1" t="s">
        <v>21036</v>
      </c>
      <c r="E2729" s="1" t="s">
        <v>21037</v>
      </c>
      <c r="F2729" s="45"/>
      <c r="G2729" s="45"/>
      <c r="H2729" s="45"/>
      <c r="I2729" s="45"/>
      <c r="J2729" s="45"/>
      <c r="K2729" s="45"/>
      <c r="L2729" s="45"/>
      <c r="M2729" s="45"/>
      <c r="N2729" s="45"/>
      <c r="O2729" s="45"/>
    </row>
    <row r="2730" ht="13.5" customHeight="1">
      <c r="A2730" s="1" t="s">
        <v>20881</v>
      </c>
      <c r="B2730" s="1" t="s">
        <v>215</v>
      </c>
      <c r="C2730" s="1" t="s">
        <v>10</v>
      </c>
      <c r="D2730" s="1" t="s">
        <v>21042</v>
      </c>
      <c r="E2730" s="1" t="s">
        <v>21043</v>
      </c>
      <c r="F2730" s="45"/>
      <c r="G2730" s="45"/>
      <c r="H2730" s="45"/>
      <c r="I2730" s="45"/>
      <c r="J2730" s="45"/>
      <c r="K2730" s="45"/>
      <c r="L2730" s="45"/>
      <c r="M2730" s="45"/>
      <c r="N2730" s="45"/>
      <c r="O2730" s="45"/>
    </row>
    <row r="2731" ht="13.5" customHeight="1">
      <c r="A2731" s="1" t="s">
        <v>20881</v>
      </c>
      <c r="B2731" s="1" t="s">
        <v>220</v>
      </c>
      <c r="C2731" s="1" t="s">
        <v>10</v>
      </c>
      <c r="D2731" s="1" t="s">
        <v>21048</v>
      </c>
      <c r="E2731" s="1" t="s">
        <v>21049</v>
      </c>
      <c r="F2731" s="45"/>
      <c r="G2731" s="45"/>
      <c r="H2731" s="45"/>
      <c r="I2731" s="45"/>
      <c r="J2731" s="45"/>
      <c r="K2731" s="45"/>
      <c r="L2731" s="45"/>
      <c r="M2731" s="45"/>
      <c r="N2731" s="45"/>
      <c r="O2731" s="45"/>
    </row>
    <row r="2732" ht="13.5" customHeight="1">
      <c r="A2732" s="1" t="s">
        <v>20881</v>
      </c>
      <c r="B2732" s="1" t="s">
        <v>223</v>
      </c>
      <c r="C2732" s="1" t="s">
        <v>10</v>
      </c>
      <c r="D2732" s="1" t="s">
        <v>21052</v>
      </c>
      <c r="E2732" s="1" t="s">
        <v>21053</v>
      </c>
      <c r="F2732" s="45"/>
      <c r="G2732" s="45"/>
      <c r="H2732" s="45"/>
      <c r="I2732" s="45"/>
      <c r="J2732" s="45"/>
      <c r="K2732" s="45"/>
      <c r="L2732" s="45"/>
      <c r="M2732" s="45"/>
      <c r="N2732" s="45"/>
      <c r="O2732" s="45"/>
    </row>
    <row r="2733" ht="13.5" customHeight="1">
      <c r="A2733" s="1" t="s">
        <v>20881</v>
      </c>
      <c r="B2733" s="1" t="s">
        <v>229</v>
      </c>
      <c r="C2733" s="1" t="s">
        <v>10</v>
      </c>
      <c r="D2733" s="1" t="s">
        <v>21058</v>
      </c>
      <c r="E2733" s="1" t="s">
        <v>21059</v>
      </c>
      <c r="F2733" s="45"/>
      <c r="G2733" s="45"/>
      <c r="H2733" s="45"/>
      <c r="I2733" s="45"/>
      <c r="J2733" s="45"/>
      <c r="K2733" s="45"/>
      <c r="L2733" s="45"/>
      <c r="M2733" s="45"/>
      <c r="N2733" s="45"/>
      <c r="O2733" s="45"/>
    </row>
    <row r="2734" ht="13.5" customHeight="1">
      <c r="A2734" s="1" t="s">
        <v>20881</v>
      </c>
      <c r="B2734" s="1" t="s">
        <v>233</v>
      </c>
      <c r="C2734" s="1" t="s">
        <v>10</v>
      </c>
      <c r="D2734" s="1" t="s">
        <v>21064</v>
      </c>
      <c r="E2734" s="1" t="s">
        <v>21065</v>
      </c>
      <c r="F2734" s="45"/>
      <c r="G2734" s="45"/>
      <c r="H2734" s="45"/>
      <c r="I2734" s="45"/>
      <c r="J2734" s="45"/>
      <c r="K2734" s="45"/>
      <c r="L2734" s="45"/>
      <c r="M2734" s="45"/>
      <c r="N2734" s="45"/>
      <c r="O2734" s="45"/>
    </row>
    <row r="2735" ht="13.5" customHeight="1">
      <c r="A2735" s="1" t="s">
        <v>20881</v>
      </c>
      <c r="B2735" s="1" t="s">
        <v>237</v>
      </c>
      <c r="C2735" s="1" t="s">
        <v>115</v>
      </c>
      <c r="D2735" s="1" t="s">
        <v>21069</v>
      </c>
      <c r="E2735" s="1" t="s">
        <v>21071</v>
      </c>
      <c r="F2735" s="45"/>
      <c r="G2735" s="45"/>
      <c r="H2735" s="45"/>
      <c r="I2735" s="45"/>
      <c r="J2735" s="45"/>
      <c r="K2735" s="45"/>
      <c r="L2735" s="45"/>
      <c r="M2735" s="45"/>
      <c r="N2735" s="45"/>
      <c r="O2735" s="45"/>
    </row>
    <row r="2736" ht="13.5" customHeight="1">
      <c r="A2736" s="1" t="s">
        <v>20881</v>
      </c>
      <c r="B2736" s="1" t="s">
        <v>241</v>
      </c>
      <c r="C2736" s="1" t="s">
        <v>10</v>
      </c>
      <c r="D2736" s="1" t="s">
        <v>21073</v>
      </c>
      <c r="E2736" s="1" t="s">
        <v>21075</v>
      </c>
      <c r="F2736" s="45"/>
      <c r="G2736" s="45"/>
      <c r="H2736" s="45"/>
      <c r="I2736" s="45"/>
      <c r="J2736" s="45"/>
      <c r="K2736" s="45"/>
      <c r="L2736" s="45"/>
      <c r="M2736" s="45"/>
      <c r="N2736" s="45"/>
      <c r="O2736" s="45"/>
    </row>
    <row r="2737" ht="13.5" customHeight="1">
      <c r="A2737" s="1" t="s">
        <v>20881</v>
      </c>
      <c r="B2737" s="1" t="s">
        <v>244</v>
      </c>
      <c r="C2737" s="1" t="s">
        <v>10</v>
      </c>
      <c r="D2737" s="1" t="s">
        <v>21079</v>
      </c>
      <c r="E2737" s="1" t="s">
        <v>21081</v>
      </c>
      <c r="F2737" s="45"/>
      <c r="G2737" s="45"/>
      <c r="H2737" s="45"/>
      <c r="I2737" s="45"/>
      <c r="J2737" s="45"/>
      <c r="K2737" s="45"/>
      <c r="L2737" s="45"/>
      <c r="M2737" s="45"/>
      <c r="N2737" s="45"/>
      <c r="O2737" s="45"/>
    </row>
    <row r="2738" ht="13.5" customHeight="1">
      <c r="A2738" s="1" t="s">
        <v>20881</v>
      </c>
      <c r="B2738" s="1" t="s">
        <v>247</v>
      </c>
      <c r="C2738" s="1" t="s">
        <v>10</v>
      </c>
      <c r="D2738" s="1" t="s">
        <v>21084</v>
      </c>
      <c r="E2738" s="1" t="s">
        <v>21085</v>
      </c>
      <c r="F2738" s="45"/>
      <c r="G2738" s="45"/>
      <c r="H2738" s="45"/>
      <c r="I2738" s="45"/>
      <c r="J2738" s="45"/>
      <c r="K2738" s="45"/>
      <c r="L2738" s="45"/>
      <c r="M2738" s="45"/>
      <c r="N2738" s="45"/>
      <c r="O2738" s="45"/>
    </row>
    <row r="2739" ht="13.5" customHeight="1">
      <c r="A2739" s="1" t="s">
        <v>20881</v>
      </c>
      <c r="B2739" s="1" t="s">
        <v>251</v>
      </c>
      <c r="C2739" s="1" t="s">
        <v>10</v>
      </c>
      <c r="D2739" s="1" t="s">
        <v>21087</v>
      </c>
      <c r="E2739" s="1" t="s">
        <v>21088</v>
      </c>
      <c r="F2739" s="45"/>
      <c r="G2739" s="45"/>
      <c r="H2739" s="45"/>
      <c r="I2739" s="45"/>
      <c r="J2739" s="45"/>
      <c r="K2739" s="45"/>
      <c r="L2739" s="45"/>
      <c r="M2739" s="45"/>
      <c r="N2739" s="45"/>
      <c r="O2739" s="45"/>
    </row>
    <row r="2740" ht="13.5" customHeight="1">
      <c r="A2740" s="1" t="s">
        <v>20881</v>
      </c>
      <c r="B2740" s="1" t="s">
        <v>254</v>
      </c>
      <c r="C2740" s="1" t="s">
        <v>10</v>
      </c>
      <c r="D2740" s="1" t="s">
        <v>21093</v>
      </c>
      <c r="E2740" s="1" t="s">
        <v>21094</v>
      </c>
      <c r="F2740" s="45"/>
      <c r="G2740" s="45"/>
      <c r="H2740" s="45"/>
      <c r="I2740" s="45"/>
      <c r="J2740" s="45"/>
      <c r="K2740" s="45"/>
      <c r="L2740" s="45"/>
      <c r="M2740" s="45"/>
      <c r="N2740" s="45"/>
      <c r="O2740" s="45"/>
    </row>
    <row r="2741" ht="13.5" customHeight="1">
      <c r="A2741" s="1" t="s">
        <v>20881</v>
      </c>
      <c r="B2741" s="1" t="s">
        <v>99</v>
      </c>
      <c r="C2741" s="1" t="s">
        <v>817</v>
      </c>
      <c r="D2741" s="3"/>
      <c r="E2741" s="3"/>
      <c r="F2741" s="45"/>
      <c r="G2741" s="45"/>
      <c r="H2741" s="45"/>
      <c r="I2741" s="45"/>
      <c r="J2741" s="45"/>
      <c r="K2741" s="45"/>
      <c r="L2741" s="45"/>
      <c r="M2741" s="45"/>
      <c r="N2741" s="45"/>
      <c r="O2741" s="45"/>
    </row>
    <row r="2742" ht="13.5" customHeight="1">
      <c r="A2742" s="1" t="s">
        <v>21103</v>
      </c>
      <c r="B2742" s="2" t="s">
        <v>1</v>
      </c>
      <c r="C2742" s="1" t="s">
        <v>2</v>
      </c>
      <c r="D2742" s="3"/>
      <c r="E2742" s="3"/>
      <c r="F2742" s="45"/>
      <c r="G2742" s="45"/>
      <c r="H2742" s="45"/>
      <c r="I2742" s="45"/>
      <c r="J2742" s="45"/>
      <c r="K2742" s="45"/>
      <c r="L2742" s="45"/>
      <c r="M2742" s="45"/>
      <c r="N2742" s="45"/>
      <c r="O2742" s="45"/>
    </row>
    <row r="2743" ht="13.5" customHeight="1">
      <c r="A2743" s="1" t="s">
        <v>21103</v>
      </c>
      <c r="B2743" s="1" t="s">
        <v>5</v>
      </c>
      <c r="C2743" s="1" t="s">
        <v>303</v>
      </c>
      <c r="D2743" s="1" t="s">
        <v>21108</v>
      </c>
      <c r="E2743" s="1" t="s">
        <v>21109</v>
      </c>
      <c r="F2743" s="45"/>
      <c r="G2743" s="45"/>
      <c r="H2743" s="45"/>
      <c r="I2743" s="45"/>
      <c r="J2743" s="45"/>
      <c r="K2743" s="45"/>
      <c r="L2743" s="45"/>
      <c r="M2743" s="45"/>
      <c r="N2743" s="45"/>
      <c r="O2743" s="45"/>
    </row>
    <row r="2744" ht="13.5" customHeight="1">
      <c r="A2744" s="1" t="s">
        <v>21103</v>
      </c>
      <c r="B2744" s="1" t="s">
        <v>9</v>
      </c>
      <c r="C2744" s="1" t="s">
        <v>10</v>
      </c>
      <c r="D2744" s="1" t="s">
        <v>21113</v>
      </c>
      <c r="E2744" s="1" t="s">
        <v>21114</v>
      </c>
      <c r="F2744" s="45"/>
      <c r="G2744" s="45"/>
      <c r="H2744" s="45"/>
      <c r="I2744" s="45"/>
      <c r="J2744" s="45"/>
      <c r="K2744" s="45"/>
      <c r="L2744" s="45"/>
      <c r="M2744" s="45"/>
      <c r="N2744" s="45"/>
      <c r="O2744" s="45"/>
    </row>
    <row r="2745" ht="13.5" customHeight="1">
      <c r="A2745" s="1" t="s">
        <v>21103</v>
      </c>
      <c r="B2745" s="1" t="s">
        <v>13</v>
      </c>
      <c r="C2745" s="1" t="s">
        <v>10</v>
      </c>
      <c r="D2745" s="1" t="s">
        <v>21118</v>
      </c>
      <c r="E2745" s="1" t="s">
        <v>21119</v>
      </c>
      <c r="F2745" s="45"/>
      <c r="G2745" s="45"/>
      <c r="H2745" s="45"/>
      <c r="I2745" s="45"/>
      <c r="J2745" s="45"/>
      <c r="K2745" s="45"/>
      <c r="L2745" s="45"/>
      <c r="M2745" s="45"/>
      <c r="N2745" s="45"/>
      <c r="O2745" s="45"/>
    </row>
    <row r="2746" ht="13.5" customHeight="1">
      <c r="A2746" s="1" t="s">
        <v>21103</v>
      </c>
      <c r="B2746" s="1" t="s">
        <v>16</v>
      </c>
      <c r="C2746" s="1" t="s">
        <v>10</v>
      </c>
      <c r="D2746" s="1" t="s">
        <v>21124</v>
      </c>
      <c r="E2746" s="1" t="s">
        <v>21125</v>
      </c>
      <c r="F2746" s="45"/>
      <c r="G2746" s="45"/>
      <c r="H2746" s="45"/>
      <c r="I2746" s="45"/>
      <c r="J2746" s="45"/>
      <c r="K2746" s="45"/>
      <c r="L2746" s="45"/>
      <c r="M2746" s="45"/>
      <c r="N2746" s="45"/>
      <c r="O2746" s="45"/>
    </row>
    <row r="2747" ht="13.5" customHeight="1">
      <c r="A2747" s="1" t="s">
        <v>21103</v>
      </c>
      <c r="B2747" s="1" t="s">
        <v>21</v>
      </c>
      <c r="C2747" s="1" t="s">
        <v>10</v>
      </c>
      <c r="D2747" s="1" t="s">
        <v>21130</v>
      </c>
      <c r="E2747" s="1" t="s">
        <v>21131</v>
      </c>
      <c r="F2747" s="45"/>
      <c r="G2747" s="45"/>
      <c r="H2747" s="45"/>
      <c r="I2747" s="45"/>
      <c r="J2747" s="45"/>
      <c r="K2747" s="45"/>
      <c r="L2747" s="45"/>
      <c r="M2747" s="45"/>
      <c r="N2747" s="45"/>
      <c r="O2747" s="45"/>
    </row>
    <row r="2748" ht="13.5" customHeight="1">
      <c r="A2748" s="1" t="s">
        <v>21103</v>
      </c>
      <c r="B2748" s="1" t="s">
        <v>27</v>
      </c>
      <c r="C2748" s="1" t="s">
        <v>10</v>
      </c>
      <c r="D2748" s="1" t="s">
        <v>21134</v>
      </c>
      <c r="E2748" s="1" t="s">
        <v>21135</v>
      </c>
      <c r="F2748" s="45"/>
      <c r="G2748" s="45"/>
      <c r="H2748" s="45"/>
      <c r="I2748" s="45"/>
      <c r="J2748" s="45"/>
      <c r="K2748" s="45"/>
      <c r="L2748" s="45"/>
      <c r="M2748" s="45"/>
      <c r="N2748" s="45"/>
      <c r="O2748" s="45"/>
    </row>
    <row r="2749" ht="13.5" customHeight="1">
      <c r="A2749" s="1" t="s">
        <v>21103</v>
      </c>
      <c r="B2749" s="1" t="s">
        <v>31</v>
      </c>
      <c r="C2749" s="1" t="s">
        <v>10</v>
      </c>
      <c r="D2749" s="1" t="s">
        <v>21139</v>
      </c>
      <c r="E2749" s="1" t="s">
        <v>21142</v>
      </c>
      <c r="F2749" s="45"/>
      <c r="G2749" s="45"/>
      <c r="H2749" s="45"/>
      <c r="I2749" s="45"/>
      <c r="J2749" s="45"/>
      <c r="K2749" s="45"/>
      <c r="L2749" s="45"/>
      <c r="M2749" s="45"/>
      <c r="N2749" s="45"/>
      <c r="O2749" s="45"/>
    </row>
    <row r="2750" ht="13.5" customHeight="1">
      <c r="A2750" s="1" t="s">
        <v>21103</v>
      </c>
      <c r="B2750" s="1" t="s">
        <v>34</v>
      </c>
      <c r="C2750" s="1" t="s">
        <v>115</v>
      </c>
      <c r="D2750" s="1" t="s">
        <v>21147</v>
      </c>
      <c r="E2750" s="1" t="s">
        <v>21148</v>
      </c>
      <c r="F2750" s="45"/>
      <c r="G2750" s="45"/>
      <c r="H2750" s="45"/>
      <c r="I2750" s="45"/>
      <c r="J2750" s="45"/>
      <c r="K2750" s="45"/>
      <c r="L2750" s="45"/>
      <c r="M2750" s="45"/>
      <c r="N2750" s="45"/>
      <c r="O2750" s="45"/>
    </row>
    <row r="2751" ht="13.5" customHeight="1">
      <c r="A2751" s="1" t="s">
        <v>21103</v>
      </c>
      <c r="B2751" s="1" t="s">
        <v>40</v>
      </c>
      <c r="C2751" s="1" t="s">
        <v>10</v>
      </c>
      <c r="D2751" s="1" t="s">
        <v>21155</v>
      </c>
      <c r="E2751" s="1" t="s">
        <v>21157</v>
      </c>
      <c r="F2751" s="45"/>
      <c r="G2751" s="45"/>
      <c r="H2751" s="45"/>
      <c r="I2751" s="45"/>
      <c r="J2751" s="45"/>
      <c r="K2751" s="45"/>
      <c r="L2751" s="45"/>
      <c r="M2751" s="45"/>
      <c r="N2751" s="45"/>
      <c r="O2751" s="45"/>
    </row>
    <row r="2752" ht="13.5" customHeight="1">
      <c r="A2752" s="1" t="s">
        <v>21103</v>
      </c>
      <c r="B2752" s="1" t="s">
        <v>45</v>
      </c>
      <c r="C2752" s="1" t="s">
        <v>10</v>
      </c>
      <c r="D2752" s="1" t="s">
        <v>21162</v>
      </c>
      <c r="E2752" s="1" t="s">
        <v>21163</v>
      </c>
      <c r="F2752" s="45"/>
      <c r="G2752" s="45"/>
      <c r="H2752" s="45"/>
      <c r="I2752" s="45"/>
      <c r="J2752" s="45"/>
      <c r="K2752" s="45"/>
      <c r="L2752" s="45"/>
      <c r="M2752" s="45"/>
      <c r="N2752" s="45"/>
      <c r="O2752" s="45"/>
    </row>
    <row r="2753" ht="13.5" customHeight="1">
      <c r="A2753" s="1" t="s">
        <v>21103</v>
      </c>
      <c r="B2753" s="1" t="s">
        <v>52</v>
      </c>
      <c r="C2753" s="1" t="s">
        <v>10</v>
      </c>
      <c r="D2753" s="1" t="s">
        <v>21167</v>
      </c>
      <c r="E2753" s="1" t="s">
        <v>21169</v>
      </c>
      <c r="F2753" s="45"/>
      <c r="G2753" s="45"/>
      <c r="H2753" s="45"/>
      <c r="I2753" s="45"/>
      <c r="J2753" s="45"/>
      <c r="K2753" s="45"/>
      <c r="L2753" s="45"/>
      <c r="M2753" s="45"/>
      <c r="N2753" s="45"/>
      <c r="O2753" s="45"/>
    </row>
    <row r="2754" ht="13.5" customHeight="1">
      <c r="A2754" s="1" t="s">
        <v>21103</v>
      </c>
      <c r="B2754" s="1" t="s">
        <v>57</v>
      </c>
      <c r="C2754" s="1" t="s">
        <v>10</v>
      </c>
      <c r="D2754" s="1" t="s">
        <v>21174</v>
      </c>
      <c r="E2754" s="1" t="s">
        <v>21176</v>
      </c>
      <c r="F2754" s="45"/>
      <c r="G2754" s="45"/>
      <c r="H2754" s="45"/>
      <c r="I2754" s="45"/>
      <c r="J2754" s="45"/>
      <c r="K2754" s="45"/>
      <c r="L2754" s="45"/>
      <c r="M2754" s="45"/>
      <c r="N2754" s="45"/>
      <c r="O2754" s="45"/>
    </row>
    <row r="2755" ht="13.5" customHeight="1">
      <c r="A2755" s="1" t="s">
        <v>21103</v>
      </c>
      <c r="B2755" s="1" t="s">
        <v>60</v>
      </c>
      <c r="C2755" s="1" t="s">
        <v>10</v>
      </c>
      <c r="D2755" s="1" t="s">
        <v>21181</v>
      </c>
      <c r="E2755" s="1" t="s">
        <v>21182</v>
      </c>
      <c r="F2755" s="45"/>
      <c r="G2755" s="45"/>
      <c r="H2755" s="45"/>
      <c r="I2755" s="45"/>
      <c r="J2755" s="45"/>
      <c r="K2755" s="45"/>
      <c r="L2755" s="45"/>
      <c r="M2755" s="45"/>
      <c r="N2755" s="45"/>
      <c r="O2755" s="45"/>
    </row>
    <row r="2756" ht="13.5" customHeight="1">
      <c r="A2756" s="1" t="s">
        <v>21103</v>
      </c>
      <c r="B2756" s="1" t="s">
        <v>65</v>
      </c>
      <c r="C2756" s="1" t="s">
        <v>10</v>
      </c>
      <c r="D2756" s="1" t="s">
        <v>21189</v>
      </c>
      <c r="E2756" s="1" t="s">
        <v>21190</v>
      </c>
      <c r="F2756" s="45"/>
      <c r="G2756" s="45"/>
      <c r="H2756" s="45"/>
      <c r="I2756" s="45"/>
      <c r="J2756" s="45"/>
      <c r="K2756" s="45"/>
      <c r="L2756" s="45"/>
      <c r="M2756" s="45"/>
      <c r="N2756" s="45"/>
      <c r="O2756" s="45"/>
    </row>
    <row r="2757" ht="13.5" customHeight="1">
      <c r="A2757" s="1" t="s">
        <v>21103</v>
      </c>
      <c r="B2757" s="1" t="s">
        <v>70</v>
      </c>
      <c r="C2757" s="1" t="s">
        <v>10</v>
      </c>
      <c r="D2757" s="1" t="s">
        <v>21195</v>
      </c>
      <c r="E2757" s="1" t="s">
        <v>21196</v>
      </c>
      <c r="F2757" s="45"/>
      <c r="G2757" s="45"/>
      <c r="H2757" s="45"/>
      <c r="I2757" s="45"/>
      <c r="J2757" s="45"/>
      <c r="K2757" s="45"/>
      <c r="L2757" s="45"/>
      <c r="M2757" s="45"/>
      <c r="N2757" s="45"/>
      <c r="O2757" s="45"/>
    </row>
    <row r="2758" ht="13.5" customHeight="1">
      <c r="A2758" s="1" t="s">
        <v>21103</v>
      </c>
      <c r="B2758" s="1" t="s">
        <v>74</v>
      </c>
      <c r="C2758" s="1" t="s">
        <v>10</v>
      </c>
      <c r="D2758" s="1" t="s">
        <v>21201</v>
      </c>
      <c r="E2758" s="1" t="s">
        <v>21202</v>
      </c>
      <c r="F2758" s="45"/>
      <c r="G2758" s="45"/>
      <c r="H2758" s="45"/>
      <c r="I2758" s="45"/>
      <c r="J2758" s="45"/>
      <c r="K2758" s="45"/>
      <c r="L2758" s="45"/>
      <c r="M2758" s="45"/>
      <c r="N2758" s="45"/>
      <c r="O2758" s="45"/>
    </row>
    <row r="2759" ht="13.5" customHeight="1">
      <c r="A2759" s="1" t="s">
        <v>21103</v>
      </c>
      <c r="B2759" s="1" t="s">
        <v>78</v>
      </c>
      <c r="C2759" s="1" t="s">
        <v>115</v>
      </c>
      <c r="D2759" s="1" t="s">
        <v>21209</v>
      </c>
      <c r="E2759" s="1" t="s">
        <v>21211</v>
      </c>
      <c r="F2759" s="45"/>
      <c r="G2759" s="45"/>
      <c r="H2759" s="45"/>
      <c r="I2759" s="45"/>
      <c r="J2759" s="45"/>
      <c r="K2759" s="45"/>
      <c r="L2759" s="45"/>
      <c r="M2759" s="45"/>
      <c r="N2759" s="45"/>
      <c r="O2759" s="45"/>
    </row>
    <row r="2760" ht="13.5" customHeight="1">
      <c r="A2760" s="1" t="s">
        <v>21103</v>
      </c>
      <c r="B2760" s="1" t="s">
        <v>83</v>
      </c>
      <c r="C2760" s="1" t="s">
        <v>374</v>
      </c>
      <c r="D2760" s="1" t="s">
        <v>21217</v>
      </c>
      <c r="E2760" s="1" t="s">
        <v>21218</v>
      </c>
      <c r="F2760" s="45"/>
      <c r="G2760" s="45"/>
      <c r="H2760" s="45"/>
      <c r="I2760" s="45"/>
      <c r="J2760" s="45"/>
      <c r="K2760" s="45"/>
      <c r="L2760" s="45"/>
      <c r="M2760" s="45"/>
      <c r="N2760" s="45"/>
      <c r="O2760" s="45"/>
    </row>
    <row r="2761" ht="13.5" customHeight="1">
      <c r="A2761" s="1" t="s">
        <v>21103</v>
      </c>
      <c r="B2761" s="1" t="s">
        <v>86</v>
      </c>
      <c r="C2761" s="1" t="s">
        <v>10</v>
      </c>
      <c r="D2761" s="1" t="s">
        <v>21223</v>
      </c>
      <c r="E2761" s="1" t="s">
        <v>21224</v>
      </c>
      <c r="F2761" s="45"/>
      <c r="G2761" s="45"/>
      <c r="H2761" s="45"/>
      <c r="I2761" s="45"/>
      <c r="J2761" s="45"/>
      <c r="K2761" s="45"/>
      <c r="L2761" s="45"/>
      <c r="M2761" s="45"/>
      <c r="N2761" s="45"/>
      <c r="O2761" s="45"/>
    </row>
    <row r="2762" ht="13.5" customHeight="1">
      <c r="A2762" s="1" t="s">
        <v>21103</v>
      </c>
      <c r="B2762" s="1" t="s">
        <v>91</v>
      </c>
      <c r="C2762" s="1" t="s">
        <v>10</v>
      </c>
      <c r="D2762" s="1" t="s">
        <v>21229</v>
      </c>
      <c r="E2762" s="1" t="s">
        <v>21230</v>
      </c>
      <c r="F2762" s="45"/>
      <c r="G2762" s="45"/>
      <c r="H2762" s="45"/>
      <c r="I2762" s="45"/>
      <c r="J2762" s="45"/>
      <c r="K2762" s="45"/>
      <c r="L2762" s="45"/>
      <c r="M2762" s="45"/>
      <c r="N2762" s="45"/>
      <c r="O2762" s="45"/>
    </row>
    <row r="2763" ht="13.5" customHeight="1">
      <c r="A2763" s="1" t="s">
        <v>21103</v>
      </c>
      <c r="B2763" s="1" t="s">
        <v>94</v>
      </c>
      <c r="C2763" s="1" t="s">
        <v>374</v>
      </c>
      <c r="D2763" s="1" t="s">
        <v>21233</v>
      </c>
      <c r="E2763" s="1" t="s">
        <v>21234</v>
      </c>
      <c r="F2763" s="45"/>
      <c r="G2763" s="45"/>
      <c r="H2763" s="45"/>
      <c r="I2763" s="45"/>
      <c r="J2763" s="45"/>
      <c r="K2763" s="45"/>
      <c r="L2763" s="45"/>
      <c r="M2763" s="45"/>
      <c r="N2763" s="45"/>
      <c r="O2763" s="45"/>
    </row>
    <row r="2764" ht="13.5" customHeight="1">
      <c r="A2764" s="1" t="s">
        <v>21103</v>
      </c>
      <c r="B2764" s="1" t="s">
        <v>186</v>
      </c>
      <c r="C2764" s="1" t="s">
        <v>115</v>
      </c>
      <c r="D2764" s="1" t="s">
        <v>21236</v>
      </c>
      <c r="E2764" s="1" t="s">
        <v>21237</v>
      </c>
      <c r="F2764" s="45"/>
      <c r="G2764" s="45"/>
      <c r="H2764" s="45"/>
      <c r="I2764" s="45"/>
      <c r="J2764" s="45"/>
      <c r="K2764" s="45"/>
      <c r="L2764" s="45"/>
      <c r="M2764" s="45"/>
      <c r="N2764" s="45"/>
      <c r="O2764" s="45"/>
    </row>
    <row r="2765" ht="13.5" customHeight="1">
      <c r="A2765" s="1" t="s">
        <v>21103</v>
      </c>
      <c r="B2765" s="1" t="s">
        <v>189</v>
      </c>
      <c r="C2765" s="1" t="s">
        <v>10</v>
      </c>
      <c r="D2765" s="1" t="s">
        <v>21241</v>
      </c>
      <c r="E2765" s="1" t="s">
        <v>21242</v>
      </c>
      <c r="F2765" s="45"/>
      <c r="G2765" s="45"/>
      <c r="H2765" s="45"/>
      <c r="I2765" s="45"/>
      <c r="J2765" s="45"/>
      <c r="K2765" s="45"/>
      <c r="L2765" s="45"/>
      <c r="M2765" s="45"/>
      <c r="N2765" s="45"/>
      <c r="O2765" s="45"/>
    </row>
    <row r="2766" ht="13.5" customHeight="1">
      <c r="A2766" s="1" t="s">
        <v>21103</v>
      </c>
      <c r="B2766" s="1" t="s">
        <v>193</v>
      </c>
      <c r="C2766" s="1" t="s">
        <v>10</v>
      </c>
      <c r="D2766" s="1" t="s">
        <v>21246</v>
      </c>
      <c r="E2766" s="1" t="s">
        <v>21247</v>
      </c>
      <c r="F2766" s="45"/>
      <c r="G2766" s="45"/>
      <c r="H2766" s="45"/>
      <c r="I2766" s="45"/>
      <c r="J2766" s="45"/>
      <c r="K2766" s="45"/>
      <c r="L2766" s="45"/>
      <c r="M2766" s="45"/>
      <c r="N2766" s="45"/>
      <c r="O2766" s="45"/>
    </row>
    <row r="2767" ht="13.5" customHeight="1">
      <c r="A2767" s="1" t="s">
        <v>21103</v>
      </c>
      <c r="B2767" s="1" t="s">
        <v>197</v>
      </c>
      <c r="C2767" s="1" t="s">
        <v>10</v>
      </c>
      <c r="D2767" s="1" t="s">
        <v>21252</v>
      </c>
      <c r="E2767" s="1" t="s">
        <v>21253</v>
      </c>
      <c r="F2767" s="45"/>
      <c r="G2767" s="45"/>
      <c r="H2767" s="45"/>
      <c r="I2767" s="45"/>
      <c r="J2767" s="45"/>
      <c r="K2767" s="45"/>
      <c r="L2767" s="45"/>
      <c r="M2767" s="45"/>
      <c r="N2767" s="45"/>
      <c r="O2767" s="45"/>
    </row>
    <row r="2768" ht="13.5" customHeight="1">
      <c r="A2768" s="1" t="s">
        <v>21103</v>
      </c>
      <c r="B2768" s="1" t="s">
        <v>201</v>
      </c>
      <c r="C2768" s="1" t="s">
        <v>10</v>
      </c>
      <c r="D2768" s="1" t="s">
        <v>21258</v>
      </c>
      <c r="E2768" s="1" t="s">
        <v>21259</v>
      </c>
      <c r="F2768" s="45"/>
      <c r="G2768" s="45"/>
      <c r="H2768" s="45"/>
      <c r="I2768" s="45"/>
      <c r="J2768" s="45"/>
      <c r="K2768" s="45"/>
      <c r="L2768" s="45"/>
      <c r="M2768" s="45"/>
      <c r="N2768" s="45"/>
      <c r="O2768" s="45"/>
    </row>
    <row r="2769" ht="13.5" customHeight="1">
      <c r="A2769" s="1" t="s">
        <v>21103</v>
      </c>
      <c r="B2769" s="1" t="s">
        <v>206</v>
      </c>
      <c r="C2769" s="1" t="s">
        <v>10</v>
      </c>
      <c r="D2769" s="1" t="s">
        <v>21264</v>
      </c>
      <c r="E2769" s="1" t="s">
        <v>21265</v>
      </c>
      <c r="F2769" s="45"/>
      <c r="G2769" s="45"/>
      <c r="H2769" s="45"/>
      <c r="I2769" s="45"/>
      <c r="J2769" s="45"/>
      <c r="K2769" s="45"/>
      <c r="L2769" s="45"/>
      <c r="M2769" s="45"/>
      <c r="N2769" s="45"/>
      <c r="O2769" s="45"/>
    </row>
    <row r="2770" ht="13.5" customHeight="1">
      <c r="A2770" s="1" t="s">
        <v>21103</v>
      </c>
      <c r="B2770" s="1" t="s">
        <v>211</v>
      </c>
      <c r="C2770" s="1" t="s">
        <v>115</v>
      </c>
      <c r="D2770" s="1" t="s">
        <v>21269</v>
      </c>
      <c r="E2770" s="1" t="s">
        <v>21271</v>
      </c>
      <c r="F2770" s="45"/>
      <c r="G2770" s="45"/>
      <c r="H2770" s="45"/>
      <c r="I2770" s="45"/>
      <c r="J2770" s="45"/>
      <c r="K2770" s="45"/>
      <c r="L2770" s="45"/>
      <c r="M2770" s="45"/>
      <c r="N2770" s="45"/>
      <c r="O2770" s="45"/>
    </row>
    <row r="2771" ht="13.5" customHeight="1">
      <c r="A2771" s="1" t="s">
        <v>21103</v>
      </c>
      <c r="B2771" s="1" t="s">
        <v>215</v>
      </c>
      <c r="C2771" s="1" t="s">
        <v>10</v>
      </c>
      <c r="D2771" s="1" t="s">
        <v>21274</v>
      </c>
      <c r="E2771" s="1" t="s">
        <v>21275</v>
      </c>
      <c r="F2771" s="45"/>
      <c r="G2771" s="45"/>
      <c r="H2771" s="45"/>
      <c r="I2771" s="45"/>
      <c r="J2771" s="45"/>
      <c r="K2771" s="45"/>
      <c r="L2771" s="45"/>
      <c r="M2771" s="45"/>
      <c r="N2771" s="45"/>
      <c r="O2771" s="45"/>
    </row>
    <row r="2772" ht="13.5" customHeight="1">
      <c r="A2772" s="1" t="s">
        <v>21103</v>
      </c>
      <c r="B2772" s="1" t="s">
        <v>220</v>
      </c>
      <c r="C2772" s="1" t="s">
        <v>10</v>
      </c>
      <c r="D2772" s="1" t="s">
        <v>21282</v>
      </c>
      <c r="E2772" s="1" t="s">
        <v>21283</v>
      </c>
      <c r="F2772" s="45"/>
      <c r="G2772" s="45"/>
      <c r="H2772" s="45"/>
      <c r="I2772" s="45"/>
      <c r="J2772" s="45"/>
      <c r="K2772" s="45"/>
      <c r="L2772" s="45"/>
      <c r="M2772" s="45"/>
      <c r="N2772" s="45"/>
      <c r="O2772" s="45"/>
    </row>
    <row r="2773" ht="13.5" customHeight="1">
      <c r="A2773" s="1" t="s">
        <v>21103</v>
      </c>
      <c r="B2773" s="1" t="s">
        <v>223</v>
      </c>
      <c r="C2773" s="1" t="s">
        <v>374</v>
      </c>
      <c r="D2773" s="1" t="s">
        <v>21287</v>
      </c>
      <c r="E2773" s="1" t="s">
        <v>21289</v>
      </c>
      <c r="F2773" s="45"/>
      <c r="G2773" s="45"/>
      <c r="H2773" s="45"/>
      <c r="I2773" s="45"/>
      <c r="J2773" s="45"/>
      <c r="K2773" s="45"/>
      <c r="L2773" s="45"/>
      <c r="M2773" s="45"/>
      <c r="N2773" s="45"/>
      <c r="O2773" s="45"/>
    </row>
    <row r="2774" ht="13.5" customHeight="1">
      <c r="A2774" s="1" t="s">
        <v>21103</v>
      </c>
      <c r="B2774" s="1" t="s">
        <v>229</v>
      </c>
      <c r="C2774" s="1" t="s">
        <v>10</v>
      </c>
      <c r="D2774" s="1" t="s">
        <v>21294</v>
      </c>
      <c r="E2774" s="1" t="s">
        <v>21295</v>
      </c>
      <c r="F2774" s="45"/>
      <c r="G2774" s="45"/>
      <c r="H2774" s="45"/>
      <c r="I2774" s="45"/>
      <c r="J2774" s="45"/>
      <c r="K2774" s="45"/>
      <c r="L2774" s="45"/>
      <c r="M2774" s="45"/>
      <c r="N2774" s="45"/>
      <c r="O2774" s="45"/>
    </row>
    <row r="2775" ht="13.5" customHeight="1">
      <c r="A2775" s="1" t="s">
        <v>21103</v>
      </c>
      <c r="B2775" s="1" t="s">
        <v>233</v>
      </c>
      <c r="C2775" s="1" t="s">
        <v>115</v>
      </c>
      <c r="D2775" s="1" t="s">
        <v>21304</v>
      </c>
      <c r="E2775" s="1" t="s">
        <v>21305</v>
      </c>
      <c r="F2775" s="45"/>
      <c r="G2775" s="45"/>
      <c r="H2775" s="45"/>
      <c r="I2775" s="45"/>
      <c r="J2775" s="45"/>
      <c r="K2775" s="45"/>
      <c r="L2775" s="45"/>
      <c r="M2775" s="45"/>
      <c r="N2775" s="45"/>
      <c r="O2775" s="45"/>
    </row>
    <row r="2776" ht="13.5" customHeight="1">
      <c r="A2776" s="1" t="s">
        <v>21103</v>
      </c>
      <c r="B2776" s="1" t="s">
        <v>237</v>
      </c>
      <c r="C2776" s="1" t="s">
        <v>10</v>
      </c>
      <c r="D2776" s="1" t="s">
        <v>21312</v>
      </c>
      <c r="E2776" s="1" t="s">
        <v>21313</v>
      </c>
      <c r="F2776" s="45"/>
      <c r="G2776" s="45"/>
      <c r="H2776" s="45"/>
      <c r="I2776" s="45"/>
      <c r="J2776" s="45"/>
      <c r="K2776" s="45"/>
      <c r="L2776" s="45"/>
      <c r="M2776" s="45"/>
      <c r="N2776" s="45"/>
      <c r="O2776" s="45"/>
    </row>
    <row r="2777" ht="13.5" customHeight="1">
      <c r="A2777" s="1" t="s">
        <v>21103</v>
      </c>
      <c r="B2777" s="1" t="s">
        <v>241</v>
      </c>
      <c r="C2777" s="1" t="s">
        <v>10</v>
      </c>
      <c r="D2777" s="1" t="s">
        <v>21318</v>
      </c>
      <c r="E2777" s="1" t="s">
        <v>21320</v>
      </c>
      <c r="F2777" s="45"/>
      <c r="G2777" s="45"/>
      <c r="H2777" s="45"/>
      <c r="I2777" s="45"/>
      <c r="J2777" s="45"/>
      <c r="K2777" s="45"/>
      <c r="L2777" s="45"/>
      <c r="M2777" s="45"/>
      <c r="N2777" s="45"/>
      <c r="O2777" s="45"/>
    </row>
    <row r="2778" ht="13.5" customHeight="1">
      <c r="A2778" s="1" t="s">
        <v>21103</v>
      </c>
      <c r="B2778" s="1" t="s">
        <v>244</v>
      </c>
      <c r="C2778" s="1" t="s">
        <v>10</v>
      </c>
      <c r="D2778" s="1" t="s">
        <v>21326</v>
      </c>
      <c r="E2778" s="1" t="s">
        <v>21327</v>
      </c>
      <c r="F2778" s="45"/>
      <c r="G2778" s="45"/>
      <c r="H2778" s="45"/>
      <c r="I2778" s="45"/>
      <c r="J2778" s="45"/>
      <c r="K2778" s="45"/>
      <c r="L2778" s="45"/>
      <c r="M2778" s="45"/>
      <c r="N2778" s="45"/>
      <c r="O2778" s="45"/>
    </row>
    <row r="2779" ht="13.5" customHeight="1">
      <c r="A2779" s="1" t="s">
        <v>21103</v>
      </c>
      <c r="B2779" s="1" t="s">
        <v>247</v>
      </c>
      <c r="C2779" s="1" t="s">
        <v>10</v>
      </c>
      <c r="D2779" s="1" t="s">
        <v>21333</v>
      </c>
      <c r="E2779" s="1" t="s">
        <v>21335</v>
      </c>
      <c r="F2779" s="45"/>
      <c r="G2779" s="45"/>
      <c r="H2779" s="45"/>
      <c r="I2779" s="45"/>
      <c r="J2779" s="45"/>
      <c r="K2779" s="45"/>
      <c r="L2779" s="45"/>
      <c r="M2779" s="45"/>
      <c r="N2779" s="45"/>
      <c r="O2779" s="45"/>
    </row>
    <row r="2780" ht="13.5" customHeight="1">
      <c r="A2780" s="1" t="s">
        <v>21103</v>
      </c>
      <c r="B2780" s="1" t="s">
        <v>251</v>
      </c>
      <c r="C2780" s="1" t="s">
        <v>10</v>
      </c>
      <c r="D2780" s="1" t="s">
        <v>21338</v>
      </c>
      <c r="E2780" s="1" t="s">
        <v>21340</v>
      </c>
      <c r="F2780" s="45"/>
      <c r="G2780" s="45"/>
      <c r="H2780" s="45"/>
      <c r="I2780" s="45"/>
      <c r="J2780" s="45"/>
      <c r="K2780" s="45"/>
      <c r="L2780" s="45"/>
      <c r="M2780" s="45"/>
      <c r="N2780" s="45"/>
      <c r="O2780" s="45"/>
    </row>
    <row r="2781" ht="13.5" customHeight="1">
      <c r="A2781" s="1" t="s">
        <v>21103</v>
      </c>
      <c r="B2781" s="1" t="s">
        <v>254</v>
      </c>
      <c r="C2781" s="1" t="s">
        <v>10</v>
      </c>
      <c r="D2781" s="1" t="s">
        <v>21346</v>
      </c>
      <c r="E2781" s="1" t="s">
        <v>21347</v>
      </c>
      <c r="F2781" s="45"/>
      <c r="G2781" s="45"/>
      <c r="H2781" s="45"/>
      <c r="I2781" s="45"/>
      <c r="J2781" s="45"/>
      <c r="K2781" s="45"/>
      <c r="L2781" s="45"/>
      <c r="M2781" s="45"/>
      <c r="N2781" s="45"/>
      <c r="O2781" s="45"/>
    </row>
    <row r="2782" ht="13.5" customHeight="1">
      <c r="A2782" s="1" t="s">
        <v>21103</v>
      </c>
      <c r="B2782" s="1" t="s">
        <v>258</v>
      </c>
      <c r="C2782" s="1" t="s">
        <v>10</v>
      </c>
      <c r="D2782" s="1" t="s">
        <v>21353</v>
      </c>
      <c r="E2782" s="1" t="s">
        <v>21355</v>
      </c>
      <c r="F2782" s="45"/>
      <c r="G2782" s="45"/>
      <c r="H2782" s="45"/>
      <c r="I2782" s="45"/>
      <c r="J2782" s="45"/>
      <c r="K2782" s="45"/>
      <c r="L2782" s="45"/>
      <c r="M2782" s="45"/>
      <c r="N2782" s="45"/>
      <c r="O2782" s="45"/>
    </row>
    <row r="2783" ht="13.5" customHeight="1">
      <c r="A2783" s="1" t="s">
        <v>21103</v>
      </c>
      <c r="B2783" s="1" t="s">
        <v>263</v>
      </c>
      <c r="C2783" s="1" t="s">
        <v>10</v>
      </c>
      <c r="D2783" s="1" t="s">
        <v>21362</v>
      </c>
      <c r="E2783" s="1" t="s">
        <v>21363</v>
      </c>
      <c r="F2783" s="45"/>
      <c r="G2783" s="45"/>
      <c r="H2783" s="45"/>
      <c r="I2783" s="45"/>
      <c r="J2783" s="45"/>
      <c r="K2783" s="45"/>
      <c r="L2783" s="45"/>
      <c r="M2783" s="45"/>
      <c r="N2783" s="45"/>
      <c r="O2783" s="45"/>
    </row>
    <row r="2784" ht="13.5" customHeight="1">
      <c r="A2784" s="1" t="s">
        <v>21103</v>
      </c>
      <c r="B2784" s="1" t="s">
        <v>268</v>
      </c>
      <c r="C2784" s="1" t="s">
        <v>10</v>
      </c>
      <c r="D2784" s="1" t="s">
        <v>21368</v>
      </c>
      <c r="E2784" s="1" t="s">
        <v>21369</v>
      </c>
      <c r="F2784" s="45"/>
      <c r="G2784" s="45"/>
      <c r="H2784" s="45"/>
      <c r="I2784" s="45"/>
      <c r="J2784" s="45"/>
      <c r="K2784" s="45"/>
      <c r="L2784" s="45"/>
      <c r="M2784" s="45"/>
      <c r="N2784" s="45"/>
      <c r="O2784" s="45"/>
    </row>
    <row r="2785" ht="13.5" customHeight="1">
      <c r="A2785" s="1" t="s">
        <v>21103</v>
      </c>
      <c r="B2785" s="1" t="s">
        <v>271</v>
      </c>
      <c r="C2785" s="1" t="s">
        <v>10</v>
      </c>
      <c r="D2785" s="1" t="s">
        <v>21374</v>
      </c>
      <c r="E2785" s="1" t="s">
        <v>21375</v>
      </c>
      <c r="F2785" s="45"/>
      <c r="G2785" s="45"/>
      <c r="H2785" s="45"/>
      <c r="I2785" s="45"/>
      <c r="J2785" s="45"/>
      <c r="K2785" s="45"/>
      <c r="L2785" s="45"/>
      <c r="M2785" s="45"/>
      <c r="N2785" s="45"/>
      <c r="O2785" s="45"/>
    </row>
    <row r="2786" ht="13.5" customHeight="1">
      <c r="A2786" s="1" t="s">
        <v>21103</v>
      </c>
      <c r="B2786" s="1" t="s">
        <v>276</v>
      </c>
      <c r="C2786" s="1" t="s">
        <v>10</v>
      </c>
      <c r="D2786" s="1" t="s">
        <v>21379</v>
      </c>
      <c r="E2786" s="1" t="s">
        <v>21382</v>
      </c>
      <c r="F2786" s="45"/>
      <c r="G2786" s="45"/>
      <c r="H2786" s="45"/>
      <c r="I2786" s="45"/>
      <c r="J2786" s="45"/>
      <c r="K2786" s="45"/>
      <c r="L2786" s="45"/>
      <c r="M2786" s="45"/>
      <c r="N2786" s="45"/>
      <c r="O2786" s="45"/>
    </row>
    <row r="2787" ht="13.5" customHeight="1">
      <c r="A2787" s="1" t="s">
        <v>21103</v>
      </c>
      <c r="B2787" s="1" t="s">
        <v>279</v>
      </c>
      <c r="C2787" s="1" t="s">
        <v>10</v>
      </c>
      <c r="D2787" s="1" t="s">
        <v>21385</v>
      </c>
      <c r="E2787" s="1" t="s">
        <v>21386</v>
      </c>
      <c r="F2787" s="45"/>
      <c r="G2787" s="45"/>
      <c r="H2787" s="45"/>
      <c r="I2787" s="45"/>
      <c r="J2787" s="45"/>
      <c r="K2787" s="45"/>
      <c r="L2787" s="45"/>
      <c r="M2787" s="45"/>
      <c r="N2787" s="45"/>
      <c r="O2787" s="45"/>
    </row>
    <row r="2788" ht="13.5" customHeight="1">
      <c r="A2788" s="1" t="s">
        <v>21103</v>
      </c>
      <c r="B2788" s="1" t="s">
        <v>284</v>
      </c>
      <c r="C2788" s="1" t="s">
        <v>10</v>
      </c>
      <c r="D2788" s="1" t="s">
        <v>21391</v>
      </c>
      <c r="E2788" s="1" t="s">
        <v>21392</v>
      </c>
      <c r="F2788" s="45"/>
      <c r="G2788" s="45"/>
      <c r="H2788" s="45"/>
      <c r="I2788" s="45"/>
      <c r="J2788" s="45"/>
      <c r="K2788" s="45"/>
      <c r="L2788" s="45"/>
      <c r="M2788" s="45"/>
      <c r="N2788" s="45"/>
      <c r="O2788" s="45"/>
    </row>
    <row r="2789" ht="13.5" customHeight="1">
      <c r="A2789" s="1" t="s">
        <v>21103</v>
      </c>
      <c r="B2789" s="1" t="s">
        <v>99</v>
      </c>
      <c r="C2789" s="1" t="s">
        <v>817</v>
      </c>
      <c r="D2789" s="3"/>
      <c r="E2789" s="3"/>
      <c r="F2789" s="45"/>
      <c r="G2789" s="45"/>
      <c r="H2789" s="45"/>
      <c r="I2789" s="45"/>
      <c r="J2789" s="45"/>
      <c r="K2789" s="45"/>
      <c r="L2789" s="45"/>
      <c r="M2789" s="45"/>
      <c r="N2789" s="45"/>
      <c r="O2789" s="45"/>
    </row>
    <row r="2790" ht="13.5" customHeight="1">
      <c r="A2790" s="1" t="s">
        <v>21401</v>
      </c>
      <c r="B2790" s="2" t="s">
        <v>1</v>
      </c>
      <c r="C2790" s="1" t="s">
        <v>2</v>
      </c>
      <c r="D2790" s="3"/>
      <c r="E2790" s="3"/>
      <c r="F2790" s="45"/>
      <c r="G2790" s="45"/>
      <c r="H2790" s="45"/>
      <c r="I2790" s="45"/>
      <c r="J2790" s="45"/>
      <c r="K2790" s="45"/>
      <c r="L2790" s="45"/>
      <c r="M2790" s="45"/>
      <c r="N2790" s="45"/>
      <c r="O2790" s="45"/>
    </row>
    <row r="2791" ht="13.5" customHeight="1">
      <c r="A2791" s="1" t="s">
        <v>21401</v>
      </c>
      <c r="B2791" s="1" t="s">
        <v>5</v>
      </c>
      <c r="C2791" s="1" t="s">
        <v>102</v>
      </c>
      <c r="D2791" s="1" t="s">
        <v>21408</v>
      </c>
      <c r="E2791" s="1" t="s">
        <v>21409</v>
      </c>
      <c r="F2791" s="45"/>
      <c r="G2791" s="45"/>
      <c r="H2791" s="45"/>
      <c r="I2791" s="45"/>
      <c r="J2791" s="45"/>
      <c r="K2791" s="45"/>
      <c r="L2791" s="45"/>
      <c r="M2791" s="45"/>
      <c r="N2791" s="45"/>
      <c r="O2791" s="45"/>
    </row>
    <row r="2792" ht="13.5" customHeight="1">
      <c r="A2792" s="1" t="s">
        <v>21401</v>
      </c>
      <c r="B2792" s="1" t="s">
        <v>9</v>
      </c>
      <c r="C2792" s="1" t="s">
        <v>10</v>
      </c>
      <c r="D2792" s="1" t="s">
        <v>21414</v>
      </c>
      <c r="E2792" s="1" t="s">
        <v>21417</v>
      </c>
      <c r="F2792" s="45"/>
      <c r="G2792" s="45"/>
      <c r="H2792" s="45"/>
      <c r="I2792" s="45"/>
      <c r="J2792" s="45"/>
      <c r="K2792" s="45"/>
      <c r="L2792" s="45"/>
      <c r="M2792" s="45"/>
      <c r="N2792" s="45"/>
      <c r="O2792" s="45"/>
    </row>
    <row r="2793" ht="13.5" customHeight="1">
      <c r="A2793" s="1" t="s">
        <v>21401</v>
      </c>
      <c r="B2793" s="1" t="s">
        <v>13</v>
      </c>
      <c r="C2793" s="1" t="s">
        <v>10</v>
      </c>
      <c r="D2793" s="1" t="s">
        <v>21422</v>
      </c>
      <c r="E2793" s="1" t="s">
        <v>21423</v>
      </c>
      <c r="F2793" s="45"/>
      <c r="G2793" s="45"/>
      <c r="H2793" s="45"/>
      <c r="I2793" s="45"/>
      <c r="J2793" s="45"/>
      <c r="K2793" s="45"/>
      <c r="L2793" s="45"/>
      <c r="M2793" s="45"/>
      <c r="N2793" s="45"/>
      <c r="O2793" s="45"/>
    </row>
    <row r="2794" ht="13.5" customHeight="1">
      <c r="A2794" s="1" t="s">
        <v>21401</v>
      </c>
      <c r="B2794" s="1" t="s">
        <v>16</v>
      </c>
      <c r="C2794" s="1" t="s">
        <v>10</v>
      </c>
      <c r="D2794" s="1" t="s">
        <v>21430</v>
      </c>
      <c r="E2794" s="1" t="s">
        <v>21431</v>
      </c>
      <c r="F2794" s="45"/>
      <c r="G2794" s="45"/>
      <c r="H2794" s="45"/>
      <c r="I2794" s="45"/>
      <c r="J2794" s="45"/>
      <c r="K2794" s="45"/>
      <c r="L2794" s="45"/>
      <c r="M2794" s="45"/>
      <c r="N2794" s="45"/>
      <c r="O2794" s="45"/>
    </row>
    <row r="2795" ht="13.5" customHeight="1">
      <c r="A2795" s="1" t="s">
        <v>21401</v>
      </c>
      <c r="B2795" s="1" t="s">
        <v>21</v>
      </c>
      <c r="C2795" s="1" t="s">
        <v>10</v>
      </c>
      <c r="D2795" s="1" t="s">
        <v>21438</v>
      </c>
      <c r="E2795" s="1" t="s">
        <v>21439</v>
      </c>
      <c r="F2795" s="45"/>
      <c r="G2795" s="45"/>
      <c r="H2795" s="45"/>
      <c r="I2795" s="45"/>
      <c r="J2795" s="45"/>
      <c r="K2795" s="45"/>
      <c r="L2795" s="45"/>
      <c r="M2795" s="45"/>
      <c r="N2795" s="45"/>
      <c r="O2795" s="45"/>
    </row>
    <row r="2796" ht="13.5" customHeight="1">
      <c r="A2796" s="1" t="s">
        <v>21401</v>
      </c>
      <c r="B2796" s="1" t="s">
        <v>27</v>
      </c>
      <c r="C2796" s="1" t="s">
        <v>10</v>
      </c>
      <c r="D2796" s="1" t="s">
        <v>21446</v>
      </c>
      <c r="E2796" s="1" t="s">
        <v>21447</v>
      </c>
      <c r="F2796" s="45"/>
      <c r="G2796" s="45"/>
      <c r="H2796" s="45"/>
      <c r="I2796" s="45"/>
      <c r="J2796" s="45"/>
      <c r="K2796" s="45"/>
      <c r="L2796" s="45"/>
      <c r="M2796" s="45"/>
      <c r="N2796" s="45"/>
      <c r="O2796" s="45"/>
    </row>
    <row r="2797" ht="13.5" customHeight="1">
      <c r="A2797" s="1" t="s">
        <v>21401</v>
      </c>
      <c r="B2797" s="1" t="s">
        <v>31</v>
      </c>
      <c r="C2797" s="1" t="s">
        <v>10</v>
      </c>
      <c r="D2797" s="1" t="s">
        <v>21452</v>
      </c>
      <c r="E2797" s="1" t="s">
        <v>21454</v>
      </c>
      <c r="F2797" s="45"/>
      <c r="G2797" s="45"/>
      <c r="H2797" s="45"/>
      <c r="I2797" s="45"/>
      <c r="J2797" s="45"/>
      <c r="K2797" s="45"/>
      <c r="L2797" s="45"/>
      <c r="M2797" s="45"/>
      <c r="N2797" s="45"/>
      <c r="O2797" s="45"/>
    </row>
    <row r="2798" ht="13.5" customHeight="1">
      <c r="A2798" s="1" t="s">
        <v>21401</v>
      </c>
      <c r="B2798" s="1" t="s">
        <v>34</v>
      </c>
      <c r="C2798" s="1" t="s">
        <v>10</v>
      </c>
      <c r="D2798" s="1" t="s">
        <v>21460</v>
      </c>
      <c r="E2798" s="1" t="s">
        <v>21461</v>
      </c>
      <c r="F2798" s="45"/>
      <c r="G2798" s="45"/>
      <c r="H2798" s="45"/>
      <c r="I2798" s="45"/>
      <c r="J2798" s="45"/>
      <c r="K2798" s="45"/>
      <c r="L2798" s="45"/>
      <c r="M2798" s="45"/>
      <c r="N2798" s="45"/>
      <c r="O2798" s="45"/>
    </row>
    <row r="2799" ht="13.5" customHeight="1">
      <c r="A2799" s="1" t="s">
        <v>21401</v>
      </c>
      <c r="B2799" s="1" t="s">
        <v>40</v>
      </c>
      <c r="C2799" s="1" t="s">
        <v>10</v>
      </c>
      <c r="D2799" s="1" t="s">
        <v>21465</v>
      </c>
      <c r="E2799" s="1" t="s">
        <v>21467</v>
      </c>
      <c r="F2799" s="45"/>
      <c r="G2799" s="45"/>
      <c r="H2799" s="45"/>
      <c r="I2799" s="45"/>
      <c r="J2799" s="45"/>
      <c r="K2799" s="45"/>
      <c r="L2799" s="45"/>
      <c r="M2799" s="45"/>
      <c r="N2799" s="45"/>
      <c r="O2799" s="45"/>
    </row>
    <row r="2800" ht="13.5" customHeight="1">
      <c r="A2800" s="1" t="s">
        <v>21401</v>
      </c>
      <c r="B2800" s="1" t="s">
        <v>45</v>
      </c>
      <c r="C2800" s="1" t="s">
        <v>10</v>
      </c>
      <c r="D2800" s="1" t="s">
        <v>21471</v>
      </c>
      <c r="E2800" s="1" t="s">
        <v>21472</v>
      </c>
      <c r="F2800" s="45"/>
      <c r="G2800" s="45"/>
      <c r="H2800" s="45"/>
      <c r="I2800" s="45"/>
      <c r="J2800" s="45"/>
      <c r="K2800" s="45"/>
      <c r="L2800" s="45"/>
      <c r="M2800" s="45"/>
      <c r="N2800" s="45"/>
      <c r="O2800" s="45"/>
    </row>
    <row r="2801" ht="13.5" customHeight="1">
      <c r="A2801" s="1" t="s">
        <v>21401</v>
      </c>
      <c r="B2801" s="1" t="s">
        <v>52</v>
      </c>
      <c r="C2801" s="1" t="s">
        <v>115</v>
      </c>
      <c r="D2801" s="1" t="s">
        <v>21476</v>
      </c>
      <c r="E2801" s="1" t="s">
        <v>21478</v>
      </c>
      <c r="F2801" s="45"/>
      <c r="G2801" s="45"/>
      <c r="H2801" s="45"/>
      <c r="I2801" s="45"/>
      <c r="J2801" s="45"/>
      <c r="K2801" s="45"/>
      <c r="L2801" s="45"/>
      <c r="M2801" s="45"/>
      <c r="N2801" s="45"/>
      <c r="O2801" s="45"/>
    </row>
    <row r="2802" ht="13.5" customHeight="1">
      <c r="A2802" s="1" t="s">
        <v>21401</v>
      </c>
      <c r="B2802" s="1" t="s">
        <v>57</v>
      </c>
      <c r="C2802" s="1" t="s">
        <v>10</v>
      </c>
      <c r="D2802" s="1" t="s">
        <v>21481</v>
      </c>
      <c r="E2802" s="1" t="s">
        <v>21483</v>
      </c>
      <c r="F2802" s="45"/>
      <c r="G2802" s="45"/>
      <c r="H2802" s="45"/>
      <c r="I2802" s="45"/>
      <c r="J2802" s="45"/>
      <c r="K2802" s="45"/>
      <c r="L2802" s="45"/>
      <c r="M2802" s="45"/>
      <c r="N2802" s="45"/>
      <c r="O2802" s="45"/>
    </row>
    <row r="2803" ht="13.5" customHeight="1">
      <c r="A2803" s="1" t="s">
        <v>21401</v>
      </c>
      <c r="B2803" s="1" t="s">
        <v>60</v>
      </c>
      <c r="C2803" s="1" t="s">
        <v>10</v>
      </c>
      <c r="D2803" s="1" t="s">
        <v>21487</v>
      </c>
      <c r="E2803" s="1" t="s">
        <v>21488</v>
      </c>
      <c r="F2803" s="45"/>
      <c r="G2803" s="45"/>
      <c r="H2803" s="45"/>
      <c r="I2803" s="45"/>
      <c r="J2803" s="45"/>
      <c r="K2803" s="45"/>
      <c r="L2803" s="45"/>
      <c r="M2803" s="45"/>
      <c r="N2803" s="45"/>
      <c r="O2803" s="45"/>
    </row>
    <row r="2804" ht="13.5" customHeight="1">
      <c r="A2804" s="1" t="s">
        <v>21401</v>
      </c>
      <c r="B2804" s="1" t="s">
        <v>65</v>
      </c>
      <c r="C2804" s="1" t="s">
        <v>10</v>
      </c>
      <c r="D2804" s="1" t="s">
        <v>21492</v>
      </c>
      <c r="E2804" s="1" t="s">
        <v>21493</v>
      </c>
      <c r="F2804" s="45"/>
      <c r="G2804" s="45"/>
      <c r="H2804" s="45"/>
      <c r="I2804" s="45"/>
      <c r="J2804" s="45"/>
      <c r="K2804" s="45"/>
      <c r="L2804" s="45"/>
      <c r="M2804" s="45"/>
      <c r="N2804" s="45"/>
      <c r="O2804" s="45"/>
    </row>
    <row r="2805" ht="13.5" customHeight="1">
      <c r="A2805" s="1" t="s">
        <v>21401</v>
      </c>
      <c r="B2805" s="1" t="s">
        <v>70</v>
      </c>
      <c r="C2805" s="1" t="s">
        <v>115</v>
      </c>
      <c r="D2805" s="1" t="s">
        <v>21498</v>
      </c>
      <c r="E2805" s="1" t="s">
        <v>15301</v>
      </c>
      <c r="F2805" s="45"/>
      <c r="G2805" s="45"/>
      <c r="H2805" s="45"/>
      <c r="I2805" s="45"/>
      <c r="J2805" s="45"/>
      <c r="K2805" s="45"/>
      <c r="L2805" s="45"/>
      <c r="M2805" s="45"/>
      <c r="N2805" s="45"/>
      <c r="O2805" s="45"/>
    </row>
    <row r="2806" ht="13.5" customHeight="1">
      <c r="A2806" s="1" t="s">
        <v>21401</v>
      </c>
      <c r="B2806" s="1" t="s">
        <v>74</v>
      </c>
      <c r="C2806" s="1" t="s">
        <v>10</v>
      </c>
      <c r="D2806" s="1" t="s">
        <v>21506</v>
      </c>
      <c r="E2806" s="1" t="s">
        <v>21507</v>
      </c>
      <c r="F2806" s="45"/>
      <c r="G2806" s="45"/>
      <c r="H2806" s="45"/>
      <c r="I2806" s="45"/>
      <c r="J2806" s="45"/>
      <c r="K2806" s="45"/>
      <c r="L2806" s="45"/>
      <c r="M2806" s="45"/>
      <c r="N2806" s="45"/>
      <c r="O2806" s="45"/>
    </row>
    <row r="2807" ht="13.5" customHeight="1">
      <c r="A2807" s="1" t="s">
        <v>21401</v>
      </c>
      <c r="B2807" s="1" t="s">
        <v>78</v>
      </c>
      <c r="C2807" s="1" t="s">
        <v>10</v>
      </c>
      <c r="D2807" s="1" t="s">
        <v>21512</v>
      </c>
      <c r="E2807" s="1" t="s">
        <v>21513</v>
      </c>
      <c r="F2807" s="45"/>
      <c r="G2807" s="45"/>
      <c r="H2807" s="45"/>
      <c r="I2807" s="45"/>
      <c r="J2807" s="45"/>
      <c r="K2807" s="45"/>
      <c r="L2807" s="45"/>
      <c r="M2807" s="45"/>
      <c r="N2807" s="45"/>
      <c r="O2807" s="45"/>
    </row>
    <row r="2808" ht="13.5" customHeight="1">
      <c r="A2808" s="1" t="s">
        <v>21401</v>
      </c>
      <c r="B2808" s="1" t="s">
        <v>83</v>
      </c>
      <c r="C2808" s="1" t="s">
        <v>10</v>
      </c>
      <c r="D2808" s="1" t="s">
        <v>21518</v>
      </c>
      <c r="E2808" s="1" t="s">
        <v>15315</v>
      </c>
      <c r="F2808" s="45"/>
      <c r="G2808" s="45"/>
      <c r="H2808" s="45"/>
      <c r="I2808" s="45"/>
      <c r="J2808" s="45"/>
      <c r="K2808" s="45"/>
      <c r="L2808" s="45"/>
      <c r="M2808" s="45"/>
      <c r="N2808" s="45"/>
      <c r="O2808" s="45"/>
    </row>
    <row r="2809" ht="13.5" customHeight="1">
      <c r="A2809" s="1" t="s">
        <v>21401</v>
      </c>
      <c r="B2809" s="1" t="s">
        <v>86</v>
      </c>
      <c r="C2809" s="1" t="s">
        <v>10</v>
      </c>
      <c r="D2809" s="1" t="s">
        <v>21525</v>
      </c>
      <c r="E2809" s="1" t="s">
        <v>21526</v>
      </c>
      <c r="F2809" s="45"/>
      <c r="G2809" s="45"/>
      <c r="H2809" s="45"/>
      <c r="I2809" s="45"/>
      <c r="J2809" s="45"/>
      <c r="K2809" s="45"/>
      <c r="L2809" s="45"/>
      <c r="M2809" s="45"/>
      <c r="N2809" s="45"/>
      <c r="O2809" s="45"/>
    </row>
    <row r="2810" ht="13.5" customHeight="1">
      <c r="A2810" s="1" t="s">
        <v>21401</v>
      </c>
      <c r="B2810" s="1" t="s">
        <v>91</v>
      </c>
      <c r="C2810" s="1" t="s">
        <v>374</v>
      </c>
      <c r="D2810" s="1" t="s">
        <v>21531</v>
      </c>
      <c r="E2810" s="1" t="s">
        <v>21533</v>
      </c>
      <c r="F2810" s="45"/>
      <c r="G2810" s="45"/>
      <c r="H2810" s="45"/>
      <c r="I2810" s="45"/>
      <c r="J2810" s="45"/>
      <c r="K2810" s="45"/>
      <c r="L2810" s="45"/>
      <c r="M2810" s="45"/>
      <c r="N2810" s="45"/>
      <c r="O2810" s="45"/>
    </row>
    <row r="2811" ht="13.5" customHeight="1">
      <c r="A2811" s="1" t="s">
        <v>21401</v>
      </c>
      <c r="B2811" s="1" t="s">
        <v>94</v>
      </c>
      <c r="C2811" s="1" t="s">
        <v>10</v>
      </c>
      <c r="D2811" s="1" t="s">
        <v>21537</v>
      </c>
      <c r="E2811" s="1" t="s">
        <v>21538</v>
      </c>
      <c r="F2811" s="45"/>
      <c r="G2811" s="45"/>
      <c r="H2811" s="45"/>
      <c r="I2811" s="45"/>
      <c r="J2811" s="45"/>
      <c r="K2811" s="45"/>
      <c r="L2811" s="45"/>
      <c r="M2811" s="45"/>
      <c r="N2811" s="45"/>
      <c r="O2811" s="45"/>
    </row>
    <row r="2812" ht="13.5" customHeight="1">
      <c r="A2812" s="1" t="s">
        <v>21401</v>
      </c>
      <c r="B2812" s="1" t="s">
        <v>186</v>
      </c>
      <c r="C2812" s="1" t="s">
        <v>10</v>
      </c>
      <c r="D2812" s="1" t="s">
        <v>21544</v>
      </c>
      <c r="E2812" s="1" t="s">
        <v>21546</v>
      </c>
      <c r="F2812" s="45"/>
      <c r="G2812" s="45"/>
      <c r="H2812" s="45"/>
      <c r="I2812" s="45"/>
      <c r="J2812" s="45"/>
      <c r="K2812" s="45"/>
      <c r="L2812" s="45"/>
      <c r="M2812" s="45"/>
      <c r="N2812" s="45"/>
      <c r="O2812" s="45"/>
    </row>
    <row r="2813" ht="13.5" customHeight="1">
      <c r="A2813" s="1" t="s">
        <v>21401</v>
      </c>
      <c r="B2813" s="1" t="s">
        <v>189</v>
      </c>
      <c r="C2813" s="1" t="s">
        <v>10</v>
      </c>
      <c r="D2813" s="1" t="s">
        <v>21550</v>
      </c>
      <c r="E2813" s="1" t="s">
        <v>21554</v>
      </c>
      <c r="F2813" s="45"/>
      <c r="G2813" s="45"/>
      <c r="H2813" s="45"/>
      <c r="I2813" s="45"/>
      <c r="J2813" s="45"/>
      <c r="K2813" s="45"/>
      <c r="L2813" s="45"/>
      <c r="M2813" s="45"/>
      <c r="N2813" s="45"/>
      <c r="O2813" s="45"/>
    </row>
    <row r="2814" ht="13.5" customHeight="1">
      <c r="A2814" s="1" t="s">
        <v>21401</v>
      </c>
      <c r="B2814" s="1" t="s">
        <v>193</v>
      </c>
      <c r="C2814" s="1" t="s">
        <v>10</v>
      </c>
      <c r="D2814" s="1" t="s">
        <v>21560</v>
      </c>
      <c r="E2814" s="1" t="s">
        <v>21562</v>
      </c>
      <c r="F2814" s="45"/>
      <c r="G2814" s="45"/>
      <c r="H2814" s="45"/>
      <c r="I2814" s="45"/>
      <c r="J2814" s="45"/>
      <c r="K2814" s="45"/>
      <c r="L2814" s="45"/>
      <c r="M2814" s="45"/>
      <c r="N2814" s="45"/>
      <c r="O2814" s="45"/>
    </row>
    <row r="2815" ht="13.5" customHeight="1">
      <c r="A2815" s="1" t="s">
        <v>21401</v>
      </c>
      <c r="B2815" s="1" t="s">
        <v>197</v>
      </c>
      <c r="C2815" s="1" t="s">
        <v>115</v>
      </c>
      <c r="D2815" s="1" t="s">
        <v>21569</v>
      </c>
      <c r="E2815" s="1" t="s">
        <v>21570</v>
      </c>
      <c r="F2815" s="45"/>
      <c r="G2815" s="45"/>
      <c r="H2815" s="45"/>
      <c r="I2815" s="45"/>
      <c r="J2815" s="45"/>
      <c r="K2815" s="45"/>
      <c r="L2815" s="45"/>
      <c r="M2815" s="45"/>
      <c r="N2815" s="45"/>
      <c r="O2815" s="45"/>
    </row>
    <row r="2816" ht="13.5" customHeight="1">
      <c r="A2816" s="1" t="s">
        <v>21401</v>
      </c>
      <c r="B2816" s="1" t="s">
        <v>201</v>
      </c>
      <c r="C2816" s="1" t="s">
        <v>10</v>
      </c>
      <c r="D2816" s="1" t="s">
        <v>21582</v>
      </c>
      <c r="E2816" s="1" t="s">
        <v>21583</v>
      </c>
      <c r="F2816" s="45"/>
      <c r="G2816" s="45"/>
      <c r="H2816" s="45"/>
      <c r="I2816" s="45"/>
      <c r="J2816" s="45"/>
      <c r="K2816" s="45"/>
      <c r="L2816" s="45"/>
      <c r="M2816" s="45"/>
      <c r="N2816" s="45"/>
      <c r="O2816" s="45"/>
    </row>
    <row r="2817" ht="13.5" customHeight="1">
      <c r="A2817" s="1" t="s">
        <v>21401</v>
      </c>
      <c r="B2817" s="1" t="s">
        <v>206</v>
      </c>
      <c r="C2817" s="1" t="s">
        <v>10</v>
      </c>
      <c r="D2817" s="1" t="s">
        <v>21590</v>
      </c>
      <c r="E2817" s="1" t="s">
        <v>21593</v>
      </c>
      <c r="F2817" s="45"/>
      <c r="G2817" s="45"/>
      <c r="H2817" s="45"/>
      <c r="I2817" s="45"/>
      <c r="J2817" s="45"/>
      <c r="K2817" s="45"/>
      <c r="L2817" s="45"/>
      <c r="M2817" s="45"/>
      <c r="N2817" s="45"/>
      <c r="O2817" s="45"/>
    </row>
    <row r="2818" ht="13.5" customHeight="1">
      <c r="A2818" s="1" t="s">
        <v>21401</v>
      </c>
      <c r="B2818" s="1" t="s">
        <v>211</v>
      </c>
      <c r="C2818" s="1" t="s">
        <v>10</v>
      </c>
      <c r="D2818" s="1" t="s">
        <v>21598</v>
      </c>
      <c r="E2818" s="1" t="s">
        <v>21599</v>
      </c>
      <c r="F2818" s="45"/>
      <c r="G2818" s="45"/>
      <c r="H2818" s="45"/>
      <c r="I2818" s="45"/>
      <c r="J2818" s="45"/>
      <c r="K2818" s="45"/>
      <c r="L2818" s="45"/>
      <c r="M2818" s="45"/>
      <c r="N2818" s="45"/>
      <c r="O2818" s="45"/>
    </row>
    <row r="2819" ht="13.5" customHeight="1">
      <c r="A2819" s="1" t="s">
        <v>21401</v>
      </c>
      <c r="B2819" s="1" t="s">
        <v>215</v>
      </c>
      <c r="C2819" s="1" t="s">
        <v>10</v>
      </c>
      <c r="D2819" s="1" t="s">
        <v>21606</v>
      </c>
      <c r="E2819" s="1" t="s">
        <v>21609</v>
      </c>
      <c r="F2819" s="45"/>
      <c r="G2819" s="45"/>
      <c r="H2819" s="45"/>
      <c r="I2819" s="45"/>
      <c r="J2819" s="45"/>
      <c r="K2819" s="45"/>
      <c r="L2819" s="45"/>
      <c r="M2819" s="45"/>
      <c r="N2819" s="45"/>
      <c r="O2819" s="45"/>
    </row>
    <row r="2820" ht="13.5" customHeight="1">
      <c r="A2820" s="1" t="s">
        <v>21401</v>
      </c>
      <c r="B2820" s="1" t="s">
        <v>220</v>
      </c>
      <c r="C2820" s="1" t="s">
        <v>10</v>
      </c>
      <c r="D2820" s="1" t="s">
        <v>21616</v>
      </c>
      <c r="E2820" s="1" t="s">
        <v>21617</v>
      </c>
      <c r="F2820" s="45"/>
      <c r="G2820" s="45"/>
      <c r="H2820" s="45"/>
      <c r="I2820" s="45"/>
      <c r="J2820" s="45"/>
      <c r="K2820" s="45"/>
      <c r="L2820" s="45"/>
      <c r="M2820" s="45"/>
      <c r="N2820" s="45"/>
      <c r="O2820" s="45"/>
    </row>
    <row r="2821" ht="13.5" customHeight="1">
      <c r="A2821" s="1" t="s">
        <v>21401</v>
      </c>
      <c r="B2821" s="1" t="s">
        <v>223</v>
      </c>
      <c r="C2821" s="1" t="s">
        <v>10</v>
      </c>
      <c r="D2821" s="1" t="s">
        <v>21624</v>
      </c>
      <c r="E2821" s="1" t="s">
        <v>21626</v>
      </c>
      <c r="F2821" s="45"/>
      <c r="G2821" s="45"/>
      <c r="H2821" s="45"/>
      <c r="I2821" s="45"/>
      <c r="J2821" s="45"/>
      <c r="K2821" s="45"/>
      <c r="L2821" s="45"/>
      <c r="M2821" s="45"/>
      <c r="N2821" s="45"/>
      <c r="O2821" s="45"/>
    </row>
    <row r="2822" ht="13.5" customHeight="1">
      <c r="A2822" s="1" t="s">
        <v>21401</v>
      </c>
      <c r="B2822" s="1" t="s">
        <v>229</v>
      </c>
      <c r="C2822" s="1" t="s">
        <v>10</v>
      </c>
      <c r="D2822" s="1" t="s">
        <v>21632</v>
      </c>
      <c r="E2822" s="1" t="s">
        <v>21633</v>
      </c>
      <c r="F2822" s="45"/>
      <c r="G2822" s="45"/>
      <c r="H2822" s="45"/>
      <c r="I2822" s="45"/>
      <c r="J2822" s="45"/>
      <c r="K2822" s="45"/>
      <c r="L2822" s="45"/>
      <c r="M2822" s="45"/>
      <c r="N2822" s="45"/>
      <c r="O2822" s="45"/>
    </row>
    <row r="2823" ht="13.5" customHeight="1">
      <c r="A2823" s="1" t="s">
        <v>21401</v>
      </c>
      <c r="B2823" s="1" t="s">
        <v>233</v>
      </c>
      <c r="C2823" s="1" t="s">
        <v>115</v>
      </c>
      <c r="D2823" s="1" t="s">
        <v>21640</v>
      </c>
      <c r="E2823" s="1" t="s">
        <v>21643</v>
      </c>
      <c r="F2823" s="45"/>
      <c r="G2823" s="45"/>
      <c r="H2823" s="45"/>
      <c r="I2823" s="45"/>
      <c r="J2823" s="45"/>
      <c r="K2823" s="45"/>
      <c r="L2823" s="45"/>
      <c r="M2823" s="45"/>
      <c r="N2823" s="45"/>
      <c r="O2823" s="45"/>
    </row>
    <row r="2824" ht="13.5" customHeight="1">
      <c r="A2824" s="1" t="s">
        <v>21401</v>
      </c>
      <c r="B2824" s="1" t="s">
        <v>237</v>
      </c>
      <c r="C2824" s="1" t="s">
        <v>10</v>
      </c>
      <c r="D2824" s="1" t="s">
        <v>21646</v>
      </c>
      <c r="E2824" s="1" t="s">
        <v>21648</v>
      </c>
      <c r="F2824" s="45"/>
      <c r="G2824" s="45"/>
      <c r="H2824" s="45"/>
      <c r="I2824" s="45"/>
      <c r="J2824" s="45"/>
      <c r="K2824" s="45"/>
      <c r="L2824" s="45"/>
      <c r="M2824" s="45"/>
      <c r="N2824" s="45"/>
      <c r="O2824" s="45"/>
    </row>
    <row r="2825" ht="13.5" customHeight="1">
      <c r="A2825" s="1" t="s">
        <v>21401</v>
      </c>
      <c r="B2825" s="1" t="s">
        <v>241</v>
      </c>
      <c r="C2825" s="1" t="s">
        <v>10</v>
      </c>
      <c r="D2825" s="1" t="s">
        <v>21654</v>
      </c>
      <c r="E2825" s="1" t="s">
        <v>21655</v>
      </c>
      <c r="F2825" s="45"/>
      <c r="G2825" s="45"/>
      <c r="H2825" s="45"/>
      <c r="I2825" s="45"/>
      <c r="J2825" s="45"/>
      <c r="K2825" s="45"/>
      <c r="L2825" s="45"/>
      <c r="M2825" s="45"/>
      <c r="N2825" s="45"/>
      <c r="O2825" s="45"/>
    </row>
    <row r="2826" ht="13.5" customHeight="1">
      <c r="A2826" s="1" t="s">
        <v>21401</v>
      </c>
      <c r="B2826" s="1" t="s">
        <v>244</v>
      </c>
      <c r="C2826" s="1" t="s">
        <v>115</v>
      </c>
      <c r="D2826" s="1" t="s">
        <v>21662</v>
      </c>
      <c r="E2826" s="1" t="s">
        <v>21663</v>
      </c>
      <c r="F2826" s="45"/>
      <c r="G2826" s="45"/>
      <c r="H2826" s="45"/>
      <c r="I2826" s="45"/>
      <c r="J2826" s="45"/>
      <c r="K2826" s="45"/>
      <c r="L2826" s="45"/>
      <c r="M2826" s="45"/>
      <c r="N2826" s="45"/>
      <c r="O2826" s="45"/>
    </row>
    <row r="2827" ht="13.5" customHeight="1">
      <c r="A2827" s="1" t="s">
        <v>21401</v>
      </c>
      <c r="B2827" s="1" t="s">
        <v>247</v>
      </c>
      <c r="C2827" s="1" t="s">
        <v>10</v>
      </c>
      <c r="D2827" s="1" t="s">
        <v>21670</v>
      </c>
      <c r="E2827" s="1" t="s">
        <v>21671</v>
      </c>
      <c r="F2827" s="45"/>
      <c r="G2827" s="45"/>
      <c r="H2827" s="45"/>
      <c r="I2827" s="45"/>
      <c r="J2827" s="45"/>
      <c r="K2827" s="45"/>
      <c r="L2827" s="45"/>
      <c r="M2827" s="45"/>
      <c r="N2827" s="45"/>
      <c r="O2827" s="45"/>
    </row>
    <row r="2828" ht="13.5" customHeight="1">
      <c r="A2828" s="1" t="s">
        <v>21401</v>
      </c>
      <c r="B2828" s="1" t="s">
        <v>251</v>
      </c>
      <c r="C2828" s="1" t="s">
        <v>10</v>
      </c>
      <c r="D2828" s="1" t="s">
        <v>21680</v>
      </c>
      <c r="E2828" s="1" t="s">
        <v>21681</v>
      </c>
      <c r="F2828" s="45"/>
      <c r="G2828" s="45"/>
      <c r="H2828" s="45"/>
      <c r="I2828" s="45"/>
      <c r="J2828" s="45"/>
      <c r="K2828" s="45"/>
      <c r="L2828" s="45"/>
      <c r="M2828" s="45"/>
      <c r="N2828" s="45"/>
      <c r="O2828" s="45"/>
    </row>
    <row r="2829" ht="13.5" customHeight="1">
      <c r="A2829" s="1" t="s">
        <v>21401</v>
      </c>
      <c r="B2829" s="1" t="s">
        <v>254</v>
      </c>
      <c r="C2829" s="1" t="s">
        <v>10</v>
      </c>
      <c r="D2829" s="1" t="s">
        <v>21688</v>
      </c>
      <c r="E2829" s="1" t="s">
        <v>21689</v>
      </c>
      <c r="F2829" s="45"/>
      <c r="G2829" s="45"/>
      <c r="H2829" s="45"/>
      <c r="I2829" s="45"/>
      <c r="J2829" s="45"/>
      <c r="K2829" s="45"/>
      <c r="L2829" s="45"/>
      <c r="M2829" s="45"/>
      <c r="N2829" s="45"/>
      <c r="O2829" s="45"/>
    </row>
    <row r="2830" ht="13.5" customHeight="1">
      <c r="A2830" s="1" t="s">
        <v>21401</v>
      </c>
      <c r="B2830" s="1" t="s">
        <v>258</v>
      </c>
      <c r="C2830" s="1" t="s">
        <v>10</v>
      </c>
      <c r="D2830" s="1" t="s">
        <v>21694</v>
      </c>
      <c r="E2830" s="1" t="s">
        <v>21696</v>
      </c>
      <c r="F2830" s="45"/>
      <c r="G2830" s="45"/>
      <c r="H2830" s="45"/>
      <c r="I2830" s="45"/>
      <c r="J2830" s="45"/>
      <c r="K2830" s="45"/>
      <c r="L2830" s="45"/>
      <c r="M2830" s="45"/>
      <c r="N2830" s="45"/>
      <c r="O2830" s="45"/>
    </row>
    <row r="2831" ht="13.5" customHeight="1">
      <c r="A2831" s="1" t="s">
        <v>21401</v>
      </c>
      <c r="B2831" s="1" t="s">
        <v>263</v>
      </c>
      <c r="C2831" s="1" t="s">
        <v>10</v>
      </c>
      <c r="D2831" s="1" t="s">
        <v>21702</v>
      </c>
      <c r="E2831" s="1" t="s">
        <v>21703</v>
      </c>
      <c r="F2831" s="45"/>
      <c r="G2831" s="45"/>
      <c r="H2831" s="45"/>
      <c r="I2831" s="45"/>
      <c r="J2831" s="45"/>
      <c r="K2831" s="45"/>
      <c r="L2831" s="45"/>
      <c r="M2831" s="45"/>
      <c r="N2831" s="45"/>
      <c r="O2831" s="45"/>
    </row>
    <row r="2832" ht="13.5" customHeight="1">
      <c r="A2832" s="1" t="s">
        <v>21401</v>
      </c>
      <c r="B2832" s="1" t="s">
        <v>268</v>
      </c>
      <c r="C2832" s="1" t="s">
        <v>10</v>
      </c>
      <c r="D2832" s="1" t="s">
        <v>21710</v>
      </c>
      <c r="E2832" s="1" t="s">
        <v>21711</v>
      </c>
      <c r="F2832" s="45"/>
      <c r="G2832" s="45"/>
      <c r="H2832" s="45"/>
      <c r="I2832" s="45"/>
      <c r="J2832" s="45"/>
      <c r="K2832" s="45"/>
      <c r="L2832" s="45"/>
      <c r="M2832" s="45"/>
      <c r="N2832" s="45"/>
      <c r="O2832" s="45"/>
    </row>
    <row r="2833" ht="13.5" customHeight="1">
      <c r="A2833" s="1" t="s">
        <v>21401</v>
      </c>
      <c r="B2833" s="1" t="s">
        <v>271</v>
      </c>
      <c r="C2833" s="1" t="s">
        <v>10</v>
      </c>
      <c r="D2833" s="1" t="s">
        <v>21718</v>
      </c>
      <c r="E2833" s="1" t="s">
        <v>21719</v>
      </c>
      <c r="F2833" s="45"/>
      <c r="G2833" s="45"/>
      <c r="H2833" s="45"/>
      <c r="I2833" s="45"/>
      <c r="J2833" s="45"/>
      <c r="K2833" s="45"/>
      <c r="L2833" s="45"/>
      <c r="M2833" s="45"/>
      <c r="N2833" s="45"/>
      <c r="O2833" s="45"/>
    </row>
    <row r="2834" ht="13.5" customHeight="1">
      <c r="A2834" s="1" t="s">
        <v>21401</v>
      </c>
      <c r="B2834" s="1" t="s">
        <v>276</v>
      </c>
      <c r="C2834" s="1" t="s">
        <v>10</v>
      </c>
      <c r="D2834" s="1" t="s">
        <v>21726</v>
      </c>
      <c r="E2834" s="1" t="s">
        <v>21727</v>
      </c>
      <c r="F2834" s="45"/>
      <c r="G2834" s="45"/>
      <c r="H2834" s="45"/>
      <c r="I2834" s="45"/>
      <c r="J2834" s="45"/>
      <c r="K2834" s="45"/>
      <c r="L2834" s="45"/>
      <c r="M2834" s="45"/>
      <c r="N2834" s="45"/>
      <c r="O2834" s="45"/>
    </row>
    <row r="2835" ht="13.5" customHeight="1">
      <c r="A2835" s="1" t="s">
        <v>21401</v>
      </c>
      <c r="B2835" s="1" t="s">
        <v>279</v>
      </c>
      <c r="C2835" s="1" t="s">
        <v>10</v>
      </c>
      <c r="D2835" s="1" t="s">
        <v>21734</v>
      </c>
      <c r="E2835" s="1" t="s">
        <v>21736</v>
      </c>
      <c r="F2835" s="45"/>
      <c r="G2835" s="45"/>
      <c r="H2835" s="45"/>
      <c r="I2835" s="45"/>
      <c r="J2835" s="45"/>
      <c r="K2835" s="45"/>
      <c r="L2835" s="45"/>
      <c r="M2835" s="45"/>
      <c r="N2835" s="45"/>
      <c r="O2835" s="45"/>
    </row>
    <row r="2836" ht="13.5" customHeight="1">
      <c r="A2836" s="1" t="s">
        <v>21401</v>
      </c>
      <c r="B2836" s="1" t="s">
        <v>284</v>
      </c>
      <c r="C2836" s="1" t="s">
        <v>10</v>
      </c>
      <c r="D2836" s="1" t="s">
        <v>21743</v>
      </c>
      <c r="E2836" s="1" t="s">
        <v>21745</v>
      </c>
      <c r="F2836" s="45"/>
      <c r="G2836" s="45"/>
      <c r="H2836" s="45"/>
      <c r="I2836" s="45"/>
      <c r="J2836" s="45"/>
      <c r="K2836" s="45"/>
      <c r="L2836" s="45"/>
      <c r="M2836" s="45"/>
      <c r="N2836" s="45"/>
      <c r="O2836" s="45"/>
    </row>
    <row r="2837" ht="13.5" customHeight="1">
      <c r="A2837" s="1" t="s">
        <v>21401</v>
      </c>
      <c r="B2837" s="1" t="s">
        <v>288</v>
      </c>
      <c r="C2837" s="1" t="s">
        <v>10</v>
      </c>
      <c r="D2837" s="1" t="s">
        <v>21750</v>
      </c>
      <c r="E2837" s="1" t="s">
        <v>21751</v>
      </c>
      <c r="F2837" s="45"/>
      <c r="G2837" s="45"/>
      <c r="H2837" s="45"/>
      <c r="I2837" s="45"/>
      <c r="J2837" s="45"/>
      <c r="K2837" s="45"/>
      <c r="L2837" s="45"/>
      <c r="M2837" s="45"/>
      <c r="N2837" s="45"/>
      <c r="O2837" s="45"/>
    </row>
    <row r="2838" ht="13.5" customHeight="1">
      <c r="A2838" s="1" t="s">
        <v>21401</v>
      </c>
      <c r="B2838" s="1" t="s">
        <v>292</v>
      </c>
      <c r="C2838" s="1" t="s">
        <v>10</v>
      </c>
      <c r="D2838" s="1" t="s">
        <v>21755</v>
      </c>
      <c r="E2838" s="1" t="s">
        <v>21757</v>
      </c>
      <c r="F2838" s="45"/>
      <c r="G2838" s="45"/>
      <c r="H2838" s="45"/>
      <c r="I2838" s="45"/>
      <c r="J2838" s="45"/>
      <c r="K2838" s="45"/>
      <c r="L2838" s="45"/>
      <c r="M2838" s="45"/>
      <c r="N2838" s="45"/>
      <c r="O2838" s="45"/>
    </row>
    <row r="2839" ht="13.5" customHeight="1">
      <c r="A2839" s="1" t="s">
        <v>21401</v>
      </c>
      <c r="B2839" s="1" t="s">
        <v>296</v>
      </c>
      <c r="C2839" s="1" t="s">
        <v>10</v>
      </c>
      <c r="D2839" s="1" t="s">
        <v>21761</v>
      </c>
      <c r="E2839" s="1" t="s">
        <v>21762</v>
      </c>
      <c r="F2839" s="45"/>
      <c r="G2839" s="45"/>
      <c r="H2839" s="45"/>
      <c r="I2839" s="45"/>
      <c r="J2839" s="45"/>
      <c r="K2839" s="45"/>
      <c r="L2839" s="45"/>
      <c r="M2839" s="45"/>
      <c r="N2839" s="45"/>
      <c r="O2839" s="45"/>
    </row>
    <row r="2840" ht="13.5" customHeight="1">
      <c r="A2840" s="1" t="s">
        <v>21401</v>
      </c>
      <c r="B2840" s="1" t="s">
        <v>1898</v>
      </c>
      <c r="C2840" s="1" t="s">
        <v>10</v>
      </c>
      <c r="D2840" s="1" t="s">
        <v>21767</v>
      </c>
      <c r="E2840" s="1" t="s">
        <v>21769</v>
      </c>
      <c r="F2840" s="45"/>
      <c r="G2840" s="45"/>
      <c r="H2840" s="45"/>
      <c r="I2840" s="45"/>
      <c r="J2840" s="45"/>
      <c r="K2840" s="45"/>
      <c r="L2840" s="45"/>
      <c r="M2840" s="45"/>
      <c r="N2840" s="45"/>
      <c r="O2840" s="45"/>
    </row>
    <row r="2841" ht="13.5" customHeight="1">
      <c r="A2841" s="1" t="s">
        <v>21401</v>
      </c>
      <c r="B2841" s="1" t="s">
        <v>1905</v>
      </c>
      <c r="C2841" s="1" t="s">
        <v>10</v>
      </c>
      <c r="D2841" s="1" t="s">
        <v>21774</v>
      </c>
      <c r="E2841" s="1" t="s">
        <v>21776</v>
      </c>
      <c r="F2841" s="45"/>
      <c r="G2841" s="45"/>
      <c r="H2841" s="45"/>
      <c r="I2841" s="45"/>
      <c r="J2841" s="45"/>
      <c r="K2841" s="45"/>
      <c r="L2841" s="45"/>
      <c r="M2841" s="45"/>
      <c r="N2841" s="45"/>
      <c r="O2841" s="45"/>
    </row>
    <row r="2842" ht="13.5" customHeight="1">
      <c r="A2842" s="1" t="s">
        <v>21401</v>
      </c>
      <c r="B2842" s="1" t="s">
        <v>1911</v>
      </c>
      <c r="C2842" s="1" t="s">
        <v>374</v>
      </c>
      <c r="D2842" s="1" t="s">
        <v>21780</v>
      </c>
      <c r="E2842" s="1" t="s">
        <v>21782</v>
      </c>
      <c r="F2842" s="45"/>
      <c r="G2842" s="45"/>
      <c r="H2842" s="45"/>
      <c r="I2842" s="45"/>
      <c r="J2842" s="45"/>
      <c r="K2842" s="45"/>
      <c r="L2842" s="45"/>
      <c r="M2842" s="45"/>
      <c r="N2842" s="45"/>
      <c r="O2842" s="45"/>
    </row>
    <row r="2843" ht="13.5" customHeight="1">
      <c r="A2843" s="1" t="s">
        <v>21401</v>
      </c>
      <c r="B2843" s="1" t="s">
        <v>1919</v>
      </c>
      <c r="C2843" s="1" t="s">
        <v>10</v>
      </c>
      <c r="D2843" s="1" t="s">
        <v>21787</v>
      </c>
      <c r="E2843" s="1" t="s">
        <v>21788</v>
      </c>
      <c r="F2843" s="45"/>
      <c r="G2843" s="45"/>
      <c r="H2843" s="45"/>
      <c r="I2843" s="45"/>
      <c r="J2843" s="45"/>
      <c r="K2843" s="45"/>
      <c r="L2843" s="45"/>
      <c r="M2843" s="45"/>
      <c r="N2843" s="45"/>
      <c r="O2843" s="45"/>
    </row>
    <row r="2844" ht="13.5" customHeight="1">
      <c r="A2844" s="1" t="s">
        <v>21401</v>
      </c>
      <c r="B2844" s="1" t="s">
        <v>1926</v>
      </c>
      <c r="C2844" s="1" t="s">
        <v>115</v>
      </c>
      <c r="D2844" s="1" t="s">
        <v>21795</v>
      </c>
      <c r="E2844" s="1" t="s">
        <v>21796</v>
      </c>
      <c r="F2844" s="45"/>
      <c r="G2844" s="45"/>
      <c r="H2844" s="45"/>
      <c r="I2844" s="45"/>
      <c r="J2844" s="45"/>
      <c r="K2844" s="45"/>
      <c r="L2844" s="45"/>
      <c r="M2844" s="45"/>
      <c r="N2844" s="45"/>
      <c r="O2844" s="45"/>
    </row>
    <row r="2845" ht="13.5" customHeight="1">
      <c r="A2845" s="1" t="s">
        <v>21401</v>
      </c>
      <c r="B2845" s="1" t="s">
        <v>1933</v>
      </c>
      <c r="C2845" s="1" t="s">
        <v>10</v>
      </c>
      <c r="D2845" s="1" t="s">
        <v>21799</v>
      </c>
      <c r="E2845" s="1" t="s">
        <v>21800</v>
      </c>
      <c r="F2845" s="45"/>
      <c r="G2845" s="45"/>
      <c r="H2845" s="45"/>
      <c r="I2845" s="45"/>
      <c r="J2845" s="45"/>
      <c r="K2845" s="45"/>
      <c r="L2845" s="45"/>
      <c r="M2845" s="45"/>
      <c r="N2845" s="45"/>
      <c r="O2845" s="45"/>
    </row>
    <row r="2846" ht="13.5" customHeight="1">
      <c r="A2846" s="1" t="s">
        <v>21401</v>
      </c>
      <c r="B2846" s="1" t="s">
        <v>1938</v>
      </c>
      <c r="C2846" s="1" t="s">
        <v>10</v>
      </c>
      <c r="D2846" s="1" t="s">
        <v>21805</v>
      </c>
      <c r="E2846" s="1" t="s">
        <v>21806</v>
      </c>
      <c r="F2846" s="45"/>
      <c r="G2846" s="45"/>
      <c r="H2846" s="45"/>
      <c r="I2846" s="45"/>
      <c r="J2846" s="45"/>
      <c r="K2846" s="45"/>
      <c r="L2846" s="45"/>
      <c r="M2846" s="45"/>
      <c r="N2846" s="45"/>
      <c r="O2846" s="45"/>
    </row>
    <row r="2847" ht="13.5" customHeight="1">
      <c r="A2847" s="1" t="s">
        <v>21401</v>
      </c>
      <c r="B2847" s="1" t="s">
        <v>1947</v>
      </c>
      <c r="C2847" s="1" t="s">
        <v>10</v>
      </c>
      <c r="D2847" s="1" t="s">
        <v>21813</v>
      </c>
      <c r="E2847" s="1" t="s">
        <v>21814</v>
      </c>
      <c r="F2847" s="45"/>
      <c r="G2847" s="45"/>
      <c r="H2847" s="45"/>
      <c r="I2847" s="45"/>
      <c r="J2847" s="45"/>
      <c r="K2847" s="45"/>
      <c r="L2847" s="45"/>
      <c r="M2847" s="45"/>
      <c r="N2847" s="45"/>
      <c r="O2847" s="45"/>
    </row>
    <row r="2848" ht="13.5" customHeight="1">
      <c r="A2848" s="1" t="s">
        <v>21401</v>
      </c>
      <c r="B2848" s="1" t="s">
        <v>1954</v>
      </c>
      <c r="C2848" s="1" t="s">
        <v>115</v>
      </c>
      <c r="D2848" s="1" t="s">
        <v>21819</v>
      </c>
      <c r="E2848" s="1" t="s">
        <v>21822</v>
      </c>
      <c r="F2848" s="45"/>
      <c r="G2848" s="45"/>
      <c r="H2848" s="45"/>
      <c r="I2848" s="45"/>
      <c r="J2848" s="45"/>
      <c r="K2848" s="45"/>
      <c r="L2848" s="45"/>
      <c r="M2848" s="45"/>
      <c r="N2848" s="45"/>
      <c r="O2848" s="45"/>
    </row>
    <row r="2849" ht="13.5" customHeight="1">
      <c r="A2849" s="1" t="s">
        <v>21401</v>
      </c>
      <c r="B2849" s="1" t="s">
        <v>1961</v>
      </c>
      <c r="C2849" s="1" t="s">
        <v>115</v>
      </c>
      <c r="D2849" s="1" t="s">
        <v>21827</v>
      </c>
      <c r="E2849" s="1" t="s">
        <v>21828</v>
      </c>
      <c r="F2849" s="45"/>
      <c r="G2849" s="45"/>
      <c r="H2849" s="45"/>
      <c r="I2849" s="45"/>
      <c r="J2849" s="45"/>
      <c r="K2849" s="45"/>
      <c r="L2849" s="45"/>
      <c r="M2849" s="45"/>
      <c r="N2849" s="45"/>
      <c r="O2849" s="45"/>
    </row>
    <row r="2850" ht="13.5" customHeight="1">
      <c r="A2850" s="1" t="s">
        <v>21401</v>
      </c>
      <c r="B2850" s="1" t="s">
        <v>1968</v>
      </c>
      <c r="C2850" s="1" t="s">
        <v>10</v>
      </c>
      <c r="D2850" s="1" t="s">
        <v>21832</v>
      </c>
      <c r="E2850" s="1" t="s">
        <v>21833</v>
      </c>
      <c r="F2850" s="45"/>
      <c r="G2850" s="45"/>
      <c r="H2850" s="45"/>
      <c r="I2850" s="45"/>
      <c r="J2850" s="45"/>
      <c r="K2850" s="45"/>
      <c r="L2850" s="45"/>
      <c r="M2850" s="45"/>
      <c r="N2850" s="45"/>
      <c r="O2850" s="45"/>
    </row>
    <row r="2851" ht="13.5" customHeight="1">
      <c r="A2851" s="1" t="s">
        <v>21401</v>
      </c>
      <c r="B2851" s="1" t="s">
        <v>1973</v>
      </c>
      <c r="C2851" s="1" t="s">
        <v>10</v>
      </c>
      <c r="D2851" s="1" t="s">
        <v>21837</v>
      </c>
      <c r="E2851" s="1" t="s">
        <v>21839</v>
      </c>
      <c r="F2851" s="45"/>
      <c r="G2851" s="45"/>
      <c r="H2851" s="45"/>
      <c r="I2851" s="45"/>
      <c r="J2851" s="45"/>
      <c r="K2851" s="45"/>
      <c r="L2851" s="45"/>
      <c r="M2851" s="45"/>
      <c r="N2851" s="45"/>
      <c r="O2851" s="45"/>
    </row>
    <row r="2852" ht="13.5" customHeight="1">
      <c r="A2852" s="1" t="s">
        <v>21401</v>
      </c>
      <c r="B2852" s="1" t="s">
        <v>1982</v>
      </c>
      <c r="C2852" s="1" t="s">
        <v>10</v>
      </c>
      <c r="D2852" s="1" t="s">
        <v>21842</v>
      </c>
      <c r="E2852" s="1" t="s">
        <v>21843</v>
      </c>
      <c r="F2852" s="45"/>
      <c r="G2852" s="45"/>
      <c r="H2852" s="45"/>
      <c r="I2852" s="45"/>
      <c r="J2852" s="45"/>
      <c r="K2852" s="45"/>
      <c r="L2852" s="45"/>
      <c r="M2852" s="45"/>
      <c r="N2852" s="45"/>
      <c r="O2852" s="45"/>
    </row>
    <row r="2853" ht="13.5" customHeight="1">
      <c r="A2853" s="1" t="s">
        <v>21401</v>
      </c>
      <c r="B2853" s="1" t="s">
        <v>1993</v>
      </c>
      <c r="C2853" s="1" t="s">
        <v>10</v>
      </c>
      <c r="D2853" s="1" t="s">
        <v>21850</v>
      </c>
      <c r="E2853" s="1" t="s">
        <v>21851</v>
      </c>
      <c r="F2853" s="45"/>
      <c r="G2853" s="45"/>
      <c r="H2853" s="45"/>
      <c r="I2853" s="45"/>
      <c r="J2853" s="45"/>
      <c r="K2853" s="45"/>
      <c r="L2853" s="45"/>
      <c r="M2853" s="45"/>
      <c r="N2853" s="45"/>
      <c r="O2853" s="45"/>
    </row>
    <row r="2854" ht="13.5" customHeight="1">
      <c r="A2854" s="1" t="s">
        <v>21401</v>
      </c>
      <c r="B2854" s="1" t="s">
        <v>2000</v>
      </c>
      <c r="C2854" s="1" t="s">
        <v>10</v>
      </c>
      <c r="D2854" s="1" t="s">
        <v>21856</v>
      </c>
      <c r="E2854" s="1" t="s">
        <v>21857</v>
      </c>
      <c r="F2854" s="45"/>
      <c r="G2854" s="45"/>
      <c r="H2854" s="45"/>
      <c r="I2854" s="45"/>
      <c r="J2854" s="45"/>
      <c r="K2854" s="45"/>
      <c r="L2854" s="45"/>
      <c r="M2854" s="45"/>
      <c r="N2854" s="45"/>
      <c r="O2854" s="45"/>
    </row>
    <row r="2855" ht="13.5" customHeight="1">
      <c r="A2855" s="1" t="s">
        <v>21401</v>
      </c>
      <c r="B2855" s="1" t="s">
        <v>99</v>
      </c>
      <c r="C2855" s="1" t="s">
        <v>817</v>
      </c>
      <c r="D2855" s="3"/>
      <c r="E2855" s="3"/>
      <c r="F2855" s="45"/>
      <c r="G2855" s="45"/>
      <c r="H2855" s="45"/>
      <c r="I2855" s="45"/>
      <c r="J2855" s="45"/>
      <c r="K2855" s="45"/>
      <c r="L2855" s="45"/>
      <c r="M2855" s="45"/>
      <c r="N2855" s="45"/>
      <c r="O2855" s="45"/>
    </row>
    <row r="2856" ht="13.5" customHeight="1">
      <c r="A2856" s="1" t="s">
        <v>21864</v>
      </c>
      <c r="B2856" s="2" t="s">
        <v>1</v>
      </c>
      <c r="C2856" s="1" t="s">
        <v>2</v>
      </c>
      <c r="D2856" s="3"/>
      <c r="E2856" s="3"/>
      <c r="F2856" s="45"/>
      <c r="G2856" s="45"/>
      <c r="H2856" s="45"/>
      <c r="I2856" s="45"/>
      <c r="J2856" s="45"/>
      <c r="K2856" s="45"/>
      <c r="L2856" s="45"/>
      <c r="M2856" s="45"/>
      <c r="N2856" s="45"/>
      <c r="O2856" s="45"/>
    </row>
    <row r="2857" ht="13.5" customHeight="1">
      <c r="A2857" s="1" t="s">
        <v>21864</v>
      </c>
      <c r="B2857" s="1" t="s">
        <v>5</v>
      </c>
      <c r="C2857" s="1" t="s">
        <v>303</v>
      </c>
      <c r="D2857" s="1" t="s">
        <v>21871</v>
      </c>
      <c r="E2857" s="1" t="s">
        <v>21872</v>
      </c>
      <c r="F2857" s="45"/>
      <c r="G2857" s="45"/>
      <c r="H2857" s="45"/>
      <c r="I2857" s="45"/>
      <c r="J2857" s="45"/>
      <c r="K2857" s="45"/>
      <c r="L2857" s="45"/>
      <c r="M2857" s="45"/>
      <c r="N2857" s="45"/>
      <c r="O2857" s="45"/>
    </row>
    <row r="2858" ht="13.5" customHeight="1">
      <c r="A2858" s="1" t="s">
        <v>21864</v>
      </c>
      <c r="B2858" s="1" t="s">
        <v>9</v>
      </c>
      <c r="C2858" s="1" t="s">
        <v>10</v>
      </c>
      <c r="D2858" s="1" t="s">
        <v>21875</v>
      </c>
      <c r="E2858" s="1" t="s">
        <v>21876</v>
      </c>
      <c r="F2858" s="45"/>
      <c r="G2858" s="45"/>
      <c r="H2858" s="45"/>
      <c r="I2858" s="45"/>
      <c r="J2858" s="45"/>
      <c r="K2858" s="45"/>
      <c r="L2858" s="45"/>
      <c r="M2858" s="45"/>
      <c r="N2858" s="45"/>
      <c r="O2858" s="45"/>
    </row>
    <row r="2859" ht="13.5" customHeight="1">
      <c r="A2859" s="1" t="s">
        <v>21864</v>
      </c>
      <c r="B2859" s="1" t="s">
        <v>13</v>
      </c>
      <c r="C2859" s="1" t="s">
        <v>10</v>
      </c>
      <c r="D2859" s="1" t="s">
        <v>21880</v>
      </c>
      <c r="E2859" s="1" t="s">
        <v>21881</v>
      </c>
      <c r="F2859" s="45"/>
      <c r="G2859" s="45"/>
      <c r="H2859" s="45"/>
      <c r="I2859" s="45"/>
      <c r="J2859" s="45"/>
      <c r="K2859" s="45"/>
      <c r="L2859" s="45"/>
      <c r="M2859" s="45"/>
      <c r="N2859" s="45"/>
      <c r="O2859" s="45"/>
    </row>
    <row r="2860" ht="13.5" customHeight="1">
      <c r="A2860" s="1" t="s">
        <v>21864</v>
      </c>
      <c r="B2860" s="1" t="s">
        <v>16</v>
      </c>
      <c r="C2860" s="1" t="s">
        <v>10</v>
      </c>
      <c r="D2860" s="1" t="s">
        <v>21886</v>
      </c>
      <c r="E2860" s="1" t="s">
        <v>21887</v>
      </c>
      <c r="F2860" s="45"/>
      <c r="G2860" s="45"/>
      <c r="H2860" s="45"/>
      <c r="I2860" s="45"/>
      <c r="J2860" s="45"/>
      <c r="K2860" s="45"/>
      <c r="L2860" s="45"/>
      <c r="M2860" s="45"/>
      <c r="N2860" s="45"/>
      <c r="O2860" s="45"/>
    </row>
    <row r="2861" ht="13.5" customHeight="1">
      <c r="A2861" s="1" t="s">
        <v>21864</v>
      </c>
      <c r="B2861" s="1" t="s">
        <v>21</v>
      </c>
      <c r="C2861" s="1" t="s">
        <v>10</v>
      </c>
      <c r="D2861" s="1" t="s">
        <v>21890</v>
      </c>
      <c r="E2861" s="1" t="s">
        <v>21891</v>
      </c>
      <c r="F2861" s="45"/>
      <c r="G2861" s="45"/>
      <c r="H2861" s="45"/>
      <c r="I2861" s="45"/>
      <c r="J2861" s="45"/>
      <c r="K2861" s="45"/>
      <c r="L2861" s="45"/>
      <c r="M2861" s="45"/>
      <c r="N2861" s="45"/>
      <c r="O2861" s="45"/>
    </row>
    <row r="2862" ht="13.5" customHeight="1">
      <c r="A2862" s="1" t="s">
        <v>21864</v>
      </c>
      <c r="B2862" s="1" t="s">
        <v>27</v>
      </c>
      <c r="C2862" s="1" t="s">
        <v>10</v>
      </c>
      <c r="D2862" s="1" t="s">
        <v>21894</v>
      </c>
      <c r="E2862" s="1" t="s">
        <v>21895</v>
      </c>
      <c r="F2862" s="45"/>
      <c r="G2862" s="45"/>
      <c r="H2862" s="45"/>
      <c r="I2862" s="45"/>
      <c r="J2862" s="45"/>
      <c r="K2862" s="45"/>
      <c r="L2862" s="45"/>
      <c r="M2862" s="45"/>
      <c r="N2862" s="45"/>
      <c r="O2862" s="45"/>
    </row>
    <row r="2863" ht="13.5" customHeight="1">
      <c r="A2863" s="1" t="s">
        <v>21864</v>
      </c>
      <c r="B2863" s="1" t="s">
        <v>31</v>
      </c>
      <c r="C2863" s="1" t="s">
        <v>10</v>
      </c>
      <c r="D2863" s="1" t="s">
        <v>21900</v>
      </c>
      <c r="E2863" s="1" t="s">
        <v>21901</v>
      </c>
      <c r="F2863" s="45"/>
      <c r="G2863" s="45"/>
      <c r="H2863" s="45"/>
      <c r="I2863" s="45"/>
      <c r="J2863" s="45"/>
      <c r="K2863" s="45"/>
      <c r="L2863" s="45"/>
      <c r="M2863" s="45"/>
      <c r="N2863" s="45"/>
      <c r="O2863" s="45"/>
    </row>
    <row r="2864" ht="13.5" customHeight="1">
      <c r="A2864" s="1" t="s">
        <v>21864</v>
      </c>
      <c r="B2864" s="1" t="s">
        <v>34</v>
      </c>
      <c r="C2864" s="1" t="s">
        <v>10</v>
      </c>
      <c r="D2864" s="1" t="s">
        <v>21904</v>
      </c>
      <c r="E2864" s="1" t="s">
        <v>21905</v>
      </c>
      <c r="F2864" s="45"/>
      <c r="G2864" s="45"/>
      <c r="H2864" s="45"/>
      <c r="I2864" s="45"/>
      <c r="J2864" s="45"/>
      <c r="K2864" s="45"/>
      <c r="L2864" s="45"/>
      <c r="M2864" s="45"/>
      <c r="N2864" s="45"/>
      <c r="O2864" s="45"/>
    </row>
    <row r="2865" ht="13.5" customHeight="1">
      <c r="A2865" s="1" t="s">
        <v>21864</v>
      </c>
      <c r="B2865" s="1" t="s">
        <v>40</v>
      </c>
      <c r="C2865" s="1" t="s">
        <v>10</v>
      </c>
      <c r="D2865" s="1" t="s">
        <v>21906</v>
      </c>
      <c r="E2865" s="1" t="s">
        <v>21907</v>
      </c>
      <c r="F2865" s="45"/>
      <c r="G2865" s="45"/>
      <c r="H2865" s="45"/>
      <c r="I2865" s="45"/>
      <c r="J2865" s="45"/>
      <c r="K2865" s="45"/>
      <c r="L2865" s="45"/>
      <c r="M2865" s="45"/>
      <c r="N2865" s="45"/>
      <c r="O2865" s="45"/>
    </row>
    <row r="2866" ht="13.5" customHeight="1">
      <c r="A2866" s="1" t="s">
        <v>21864</v>
      </c>
      <c r="B2866" s="1" t="s">
        <v>45</v>
      </c>
      <c r="C2866" s="1" t="s">
        <v>10</v>
      </c>
      <c r="D2866" s="1" t="s">
        <v>21912</v>
      </c>
      <c r="E2866" s="1" t="s">
        <v>21913</v>
      </c>
      <c r="F2866" s="45"/>
      <c r="G2866" s="45"/>
      <c r="H2866" s="45"/>
      <c r="I2866" s="45"/>
      <c r="J2866" s="45"/>
      <c r="K2866" s="45"/>
      <c r="L2866" s="45"/>
      <c r="M2866" s="45"/>
      <c r="N2866" s="45"/>
      <c r="O2866" s="45"/>
    </row>
    <row r="2867" ht="13.5" customHeight="1">
      <c r="A2867" s="1" t="s">
        <v>21864</v>
      </c>
      <c r="B2867" s="1" t="s">
        <v>52</v>
      </c>
      <c r="C2867" s="1" t="s">
        <v>10</v>
      </c>
      <c r="D2867" s="1" t="s">
        <v>21918</v>
      </c>
      <c r="E2867" s="1" t="s">
        <v>21920</v>
      </c>
      <c r="F2867" s="45"/>
      <c r="G2867" s="45"/>
      <c r="H2867" s="45"/>
      <c r="I2867" s="45"/>
      <c r="J2867" s="45"/>
      <c r="K2867" s="45"/>
      <c r="L2867" s="45"/>
      <c r="M2867" s="45"/>
      <c r="N2867" s="45"/>
      <c r="O2867" s="45"/>
    </row>
    <row r="2868" ht="13.5" customHeight="1">
      <c r="A2868" s="1" t="s">
        <v>21864</v>
      </c>
      <c r="B2868" s="1" t="s">
        <v>57</v>
      </c>
      <c r="C2868" s="1" t="s">
        <v>10</v>
      </c>
      <c r="D2868" s="1" t="s">
        <v>21925</v>
      </c>
      <c r="E2868" s="1" t="s">
        <v>21928</v>
      </c>
      <c r="F2868" s="45"/>
      <c r="G2868" s="45"/>
      <c r="H2868" s="45"/>
      <c r="I2868" s="45"/>
      <c r="J2868" s="45"/>
      <c r="K2868" s="45"/>
      <c r="L2868" s="45"/>
      <c r="M2868" s="45"/>
      <c r="N2868" s="45"/>
      <c r="O2868" s="45"/>
    </row>
    <row r="2869" ht="13.5" customHeight="1">
      <c r="A2869" s="1" t="s">
        <v>21864</v>
      </c>
      <c r="B2869" s="1" t="s">
        <v>60</v>
      </c>
      <c r="C2869" s="1" t="s">
        <v>10</v>
      </c>
      <c r="D2869" s="1" t="s">
        <v>21933</v>
      </c>
      <c r="E2869" s="1" t="s">
        <v>21935</v>
      </c>
      <c r="F2869" s="45"/>
      <c r="G2869" s="45"/>
      <c r="H2869" s="45"/>
      <c r="I2869" s="45"/>
      <c r="J2869" s="45"/>
      <c r="K2869" s="45"/>
      <c r="L2869" s="45"/>
      <c r="M2869" s="45"/>
      <c r="N2869" s="45"/>
      <c r="O2869" s="45"/>
    </row>
    <row r="2870" ht="13.5" customHeight="1">
      <c r="A2870" s="1" t="s">
        <v>21864</v>
      </c>
      <c r="B2870" s="1" t="s">
        <v>65</v>
      </c>
      <c r="C2870" s="1" t="s">
        <v>10</v>
      </c>
      <c r="D2870" s="1" t="s">
        <v>21940</v>
      </c>
      <c r="E2870" s="1" t="s">
        <v>21941</v>
      </c>
      <c r="F2870" s="45"/>
      <c r="G2870" s="45"/>
      <c r="H2870" s="45"/>
      <c r="I2870" s="45"/>
      <c r="J2870" s="45"/>
      <c r="K2870" s="45"/>
      <c r="L2870" s="45"/>
      <c r="M2870" s="45"/>
      <c r="N2870" s="45"/>
      <c r="O2870" s="45"/>
    </row>
    <row r="2871" ht="13.5" customHeight="1">
      <c r="A2871" s="1" t="s">
        <v>21864</v>
      </c>
      <c r="B2871" s="1" t="s">
        <v>70</v>
      </c>
      <c r="C2871" s="1" t="s">
        <v>10</v>
      </c>
      <c r="D2871" s="1" t="s">
        <v>21956</v>
      </c>
      <c r="E2871" s="1" t="s">
        <v>21957</v>
      </c>
      <c r="F2871" s="45"/>
      <c r="G2871" s="45"/>
      <c r="H2871" s="45"/>
      <c r="I2871" s="45"/>
      <c r="J2871" s="45"/>
      <c r="K2871" s="45"/>
      <c r="L2871" s="45"/>
      <c r="M2871" s="45"/>
      <c r="N2871" s="45"/>
      <c r="O2871" s="45"/>
    </row>
    <row r="2872" ht="13.5" customHeight="1">
      <c r="A2872" s="1" t="s">
        <v>21864</v>
      </c>
      <c r="B2872" s="1" t="s">
        <v>74</v>
      </c>
      <c r="C2872" s="1" t="s">
        <v>10</v>
      </c>
      <c r="D2872" s="1" t="s">
        <v>21962</v>
      </c>
      <c r="E2872" s="1" t="s">
        <v>21963</v>
      </c>
      <c r="F2872" s="45"/>
      <c r="G2872" s="45"/>
      <c r="H2872" s="45"/>
      <c r="I2872" s="45"/>
      <c r="J2872" s="45"/>
      <c r="K2872" s="45"/>
      <c r="L2872" s="45"/>
      <c r="M2872" s="45"/>
      <c r="N2872" s="45"/>
      <c r="O2872" s="45"/>
    </row>
    <row r="2873" ht="13.5" customHeight="1">
      <c r="A2873" s="1" t="s">
        <v>21864</v>
      </c>
      <c r="B2873" s="1" t="s">
        <v>78</v>
      </c>
      <c r="C2873" s="1" t="s">
        <v>10</v>
      </c>
      <c r="D2873" s="1" t="s">
        <v>21968</v>
      </c>
      <c r="E2873" s="1" t="s">
        <v>21969</v>
      </c>
      <c r="F2873" s="45"/>
      <c r="G2873" s="45"/>
      <c r="H2873" s="45"/>
      <c r="I2873" s="45"/>
      <c r="J2873" s="45"/>
      <c r="K2873" s="45"/>
      <c r="L2873" s="45"/>
      <c r="M2873" s="45"/>
      <c r="N2873" s="45"/>
      <c r="O2873" s="45"/>
    </row>
    <row r="2874" ht="13.5" customHeight="1">
      <c r="A2874" s="1" t="s">
        <v>21864</v>
      </c>
      <c r="B2874" s="1" t="s">
        <v>83</v>
      </c>
      <c r="C2874" s="1" t="s">
        <v>10</v>
      </c>
      <c r="D2874" s="1" t="s">
        <v>21975</v>
      </c>
      <c r="E2874" s="1" t="s">
        <v>21977</v>
      </c>
      <c r="F2874" s="45"/>
      <c r="G2874" s="45"/>
      <c r="H2874" s="45"/>
      <c r="I2874" s="45"/>
      <c r="J2874" s="45"/>
      <c r="K2874" s="45"/>
      <c r="L2874" s="45"/>
      <c r="M2874" s="45"/>
      <c r="N2874" s="45"/>
      <c r="O2874" s="45"/>
    </row>
    <row r="2875" ht="13.5" customHeight="1">
      <c r="A2875" s="1" t="s">
        <v>21864</v>
      </c>
      <c r="B2875" s="1" t="s">
        <v>86</v>
      </c>
      <c r="C2875" s="1" t="s">
        <v>10</v>
      </c>
      <c r="D2875" s="1" t="s">
        <v>21982</v>
      </c>
      <c r="E2875" s="1" t="s">
        <v>21983</v>
      </c>
      <c r="F2875" s="45"/>
      <c r="G2875" s="45"/>
      <c r="H2875" s="45"/>
      <c r="I2875" s="45"/>
      <c r="J2875" s="45"/>
      <c r="K2875" s="45"/>
      <c r="L2875" s="45"/>
      <c r="M2875" s="45"/>
      <c r="N2875" s="45"/>
      <c r="O2875" s="45"/>
    </row>
    <row r="2876" ht="13.5" customHeight="1">
      <c r="A2876" s="1" t="s">
        <v>21864</v>
      </c>
      <c r="B2876" s="1" t="s">
        <v>91</v>
      </c>
      <c r="C2876" s="1" t="s">
        <v>10</v>
      </c>
      <c r="D2876" s="1" t="s">
        <v>21988</v>
      </c>
      <c r="E2876" s="1" t="s">
        <v>21989</v>
      </c>
      <c r="F2876" s="45"/>
      <c r="G2876" s="45"/>
      <c r="H2876" s="45"/>
      <c r="I2876" s="45"/>
      <c r="J2876" s="45"/>
      <c r="K2876" s="45"/>
      <c r="L2876" s="45"/>
      <c r="M2876" s="45"/>
      <c r="N2876" s="45"/>
      <c r="O2876" s="45"/>
    </row>
    <row r="2877" ht="13.5" customHeight="1">
      <c r="A2877" s="1" t="s">
        <v>21864</v>
      </c>
      <c r="B2877" s="1" t="s">
        <v>94</v>
      </c>
      <c r="C2877" s="1" t="s">
        <v>10</v>
      </c>
      <c r="D2877" s="1" t="s">
        <v>21992</v>
      </c>
      <c r="E2877" s="1" t="s">
        <v>21993</v>
      </c>
      <c r="F2877" s="45"/>
      <c r="G2877" s="45"/>
      <c r="H2877" s="45"/>
      <c r="I2877" s="45"/>
      <c r="J2877" s="45"/>
      <c r="K2877" s="45"/>
      <c r="L2877" s="45"/>
      <c r="M2877" s="45"/>
      <c r="N2877" s="45"/>
      <c r="O2877" s="45"/>
    </row>
    <row r="2878" ht="13.5" customHeight="1">
      <c r="A2878" s="1" t="s">
        <v>21864</v>
      </c>
      <c r="B2878" s="1" t="s">
        <v>186</v>
      </c>
      <c r="C2878" s="1" t="s">
        <v>10</v>
      </c>
      <c r="D2878" s="1" t="s">
        <v>21998</v>
      </c>
      <c r="E2878" s="1" t="s">
        <v>21999</v>
      </c>
      <c r="F2878" s="45"/>
      <c r="G2878" s="45"/>
      <c r="H2878" s="45"/>
      <c r="I2878" s="45"/>
      <c r="J2878" s="45"/>
      <c r="K2878" s="45"/>
      <c r="L2878" s="45"/>
      <c r="M2878" s="45"/>
      <c r="N2878" s="45"/>
      <c r="O2878" s="45"/>
    </row>
    <row r="2879" ht="13.5" customHeight="1">
      <c r="A2879" s="1" t="s">
        <v>21864</v>
      </c>
      <c r="B2879" s="1" t="s">
        <v>189</v>
      </c>
      <c r="C2879" s="1" t="s">
        <v>10</v>
      </c>
      <c r="D2879" s="1" t="s">
        <v>22002</v>
      </c>
      <c r="E2879" s="1" t="s">
        <v>22004</v>
      </c>
      <c r="F2879" s="45"/>
      <c r="G2879" s="45"/>
      <c r="H2879" s="45"/>
      <c r="I2879" s="45"/>
      <c r="J2879" s="45"/>
      <c r="K2879" s="45"/>
      <c r="L2879" s="45"/>
      <c r="M2879" s="45"/>
      <c r="N2879" s="45"/>
      <c r="O2879" s="45"/>
    </row>
    <row r="2880" ht="13.5" customHeight="1">
      <c r="A2880" s="1" t="s">
        <v>21864</v>
      </c>
      <c r="B2880" s="1" t="s">
        <v>193</v>
      </c>
      <c r="C2880" s="1" t="s">
        <v>115</v>
      </c>
      <c r="D2880" s="1" t="s">
        <v>22006</v>
      </c>
      <c r="E2880" s="1" t="s">
        <v>22007</v>
      </c>
      <c r="F2880" s="45"/>
      <c r="G2880" s="45"/>
      <c r="H2880" s="45"/>
      <c r="I2880" s="45"/>
      <c r="J2880" s="45"/>
      <c r="K2880" s="45"/>
      <c r="L2880" s="45"/>
      <c r="M2880" s="45"/>
      <c r="N2880" s="45"/>
      <c r="O2880" s="45"/>
    </row>
    <row r="2881" ht="13.5" customHeight="1">
      <c r="A2881" s="1" t="s">
        <v>21864</v>
      </c>
      <c r="B2881" s="1" t="s">
        <v>197</v>
      </c>
      <c r="C2881" s="1" t="s">
        <v>10</v>
      </c>
      <c r="D2881" s="1" t="s">
        <v>22012</v>
      </c>
      <c r="E2881" s="1" t="s">
        <v>22013</v>
      </c>
      <c r="F2881" s="45"/>
      <c r="G2881" s="45"/>
      <c r="H2881" s="45"/>
      <c r="I2881" s="45"/>
      <c r="J2881" s="45"/>
      <c r="K2881" s="45"/>
      <c r="L2881" s="45"/>
      <c r="M2881" s="45"/>
      <c r="N2881" s="45"/>
      <c r="O2881" s="45"/>
    </row>
    <row r="2882" ht="13.5" customHeight="1">
      <c r="A2882" s="1" t="s">
        <v>21864</v>
      </c>
      <c r="B2882" s="1" t="s">
        <v>201</v>
      </c>
      <c r="C2882" s="1" t="s">
        <v>10</v>
      </c>
      <c r="D2882" s="1" t="s">
        <v>22018</v>
      </c>
      <c r="E2882" s="1" t="s">
        <v>22019</v>
      </c>
      <c r="F2882" s="45"/>
      <c r="G2882" s="45"/>
      <c r="H2882" s="45"/>
      <c r="I2882" s="45"/>
      <c r="J2882" s="45"/>
      <c r="K2882" s="45"/>
      <c r="L2882" s="45"/>
      <c r="M2882" s="45"/>
      <c r="N2882" s="45"/>
      <c r="O2882" s="45"/>
    </row>
    <row r="2883" ht="13.5" customHeight="1">
      <c r="A2883" s="1" t="s">
        <v>21864</v>
      </c>
      <c r="B2883" s="1" t="s">
        <v>206</v>
      </c>
      <c r="C2883" s="1" t="s">
        <v>10</v>
      </c>
      <c r="D2883" s="1" t="s">
        <v>22024</v>
      </c>
      <c r="E2883" s="1" t="s">
        <v>22025</v>
      </c>
      <c r="F2883" s="45"/>
      <c r="G2883" s="45"/>
      <c r="H2883" s="45"/>
      <c r="I2883" s="45"/>
      <c r="J2883" s="45"/>
      <c r="K2883" s="45"/>
      <c r="L2883" s="45"/>
      <c r="M2883" s="45"/>
      <c r="N2883" s="45"/>
      <c r="O2883" s="45"/>
    </row>
    <row r="2884" ht="13.5" customHeight="1">
      <c r="A2884" s="1" t="s">
        <v>21864</v>
      </c>
      <c r="B2884" s="1" t="s">
        <v>211</v>
      </c>
      <c r="C2884" s="1" t="s">
        <v>115</v>
      </c>
      <c r="D2884" s="1" t="s">
        <v>22030</v>
      </c>
      <c r="E2884" s="1" t="s">
        <v>22031</v>
      </c>
      <c r="F2884" s="45"/>
      <c r="G2884" s="45"/>
      <c r="H2884" s="45"/>
      <c r="I2884" s="45"/>
      <c r="J2884" s="45"/>
      <c r="K2884" s="45"/>
      <c r="L2884" s="45"/>
      <c r="M2884" s="45"/>
      <c r="N2884" s="45"/>
      <c r="O2884" s="45"/>
    </row>
    <row r="2885" ht="13.5" customHeight="1">
      <c r="A2885" s="1" t="s">
        <v>21864</v>
      </c>
      <c r="B2885" s="1" t="s">
        <v>215</v>
      </c>
      <c r="C2885" s="1" t="s">
        <v>10</v>
      </c>
      <c r="D2885" s="1" t="s">
        <v>22034</v>
      </c>
      <c r="E2885" s="1" t="s">
        <v>22035</v>
      </c>
      <c r="F2885" s="45"/>
      <c r="G2885" s="45"/>
      <c r="H2885" s="45"/>
      <c r="I2885" s="45"/>
      <c r="J2885" s="45"/>
      <c r="K2885" s="45"/>
      <c r="L2885" s="45"/>
      <c r="M2885" s="45"/>
      <c r="N2885" s="45"/>
      <c r="O2885" s="45"/>
    </row>
    <row r="2886" ht="13.5" customHeight="1">
      <c r="A2886" s="1" t="s">
        <v>21864</v>
      </c>
      <c r="B2886" s="1" t="s">
        <v>220</v>
      </c>
      <c r="C2886" s="1" t="s">
        <v>10</v>
      </c>
      <c r="D2886" s="1" t="s">
        <v>22040</v>
      </c>
      <c r="E2886" s="1" t="s">
        <v>22041</v>
      </c>
      <c r="F2886" s="45"/>
      <c r="G2886" s="45"/>
      <c r="H2886" s="45"/>
      <c r="I2886" s="45"/>
      <c r="J2886" s="45"/>
      <c r="K2886" s="45"/>
      <c r="L2886" s="45"/>
      <c r="M2886" s="45"/>
      <c r="N2886" s="45"/>
      <c r="O2886" s="45"/>
    </row>
    <row r="2887" ht="13.5" customHeight="1">
      <c r="A2887" s="1" t="s">
        <v>21864</v>
      </c>
      <c r="B2887" s="1" t="s">
        <v>223</v>
      </c>
      <c r="C2887" s="1" t="s">
        <v>115</v>
      </c>
      <c r="D2887" s="1" t="s">
        <v>22046</v>
      </c>
      <c r="E2887" s="1" t="s">
        <v>22047</v>
      </c>
      <c r="F2887" s="45"/>
      <c r="G2887" s="45"/>
      <c r="H2887" s="45"/>
      <c r="I2887" s="45"/>
      <c r="J2887" s="45"/>
      <c r="K2887" s="45"/>
      <c r="L2887" s="45"/>
      <c r="M2887" s="45"/>
      <c r="N2887" s="45"/>
      <c r="O2887" s="45"/>
    </row>
    <row r="2888" ht="13.5" customHeight="1">
      <c r="A2888" s="1" t="s">
        <v>21864</v>
      </c>
      <c r="B2888" s="1" t="s">
        <v>229</v>
      </c>
      <c r="C2888" s="1" t="s">
        <v>10</v>
      </c>
      <c r="D2888" s="1" t="s">
        <v>22052</v>
      </c>
      <c r="E2888" s="1" t="s">
        <v>22053</v>
      </c>
      <c r="F2888" s="45"/>
      <c r="G2888" s="45"/>
      <c r="H2888" s="45"/>
      <c r="I2888" s="45"/>
      <c r="J2888" s="45"/>
      <c r="K2888" s="45"/>
      <c r="L2888" s="45"/>
      <c r="M2888" s="45"/>
      <c r="N2888" s="45"/>
      <c r="O2888" s="45"/>
    </row>
    <row r="2889" ht="13.5" customHeight="1">
      <c r="A2889" s="1" t="s">
        <v>21864</v>
      </c>
      <c r="B2889" s="1" t="s">
        <v>233</v>
      </c>
      <c r="C2889" s="1" t="s">
        <v>10</v>
      </c>
      <c r="D2889" s="1" t="s">
        <v>22058</v>
      </c>
      <c r="E2889" s="1" t="s">
        <v>22059</v>
      </c>
      <c r="F2889" s="45"/>
      <c r="G2889" s="45"/>
      <c r="H2889" s="45"/>
      <c r="I2889" s="45"/>
      <c r="J2889" s="45"/>
      <c r="K2889" s="45"/>
      <c r="L2889" s="45"/>
      <c r="M2889" s="45"/>
      <c r="N2889" s="45"/>
      <c r="O2889" s="45"/>
    </row>
    <row r="2890" ht="13.5" customHeight="1">
      <c r="A2890" s="1" t="s">
        <v>21864</v>
      </c>
      <c r="B2890" s="1" t="s">
        <v>237</v>
      </c>
      <c r="C2890" s="1" t="s">
        <v>10</v>
      </c>
      <c r="D2890" s="1" t="s">
        <v>22062</v>
      </c>
      <c r="E2890" s="1" t="s">
        <v>22063</v>
      </c>
      <c r="F2890" s="45"/>
      <c r="G2890" s="45"/>
      <c r="H2890" s="45"/>
      <c r="I2890" s="45"/>
      <c r="J2890" s="45"/>
      <c r="K2890" s="45"/>
      <c r="L2890" s="45"/>
      <c r="M2890" s="45"/>
      <c r="N2890" s="45"/>
      <c r="O2890" s="45"/>
    </row>
    <row r="2891" ht="13.5" customHeight="1">
      <c r="A2891" s="1" t="s">
        <v>21864</v>
      </c>
      <c r="B2891" s="1" t="s">
        <v>99</v>
      </c>
      <c r="C2891" s="1" t="s">
        <v>817</v>
      </c>
      <c r="D2891" s="3"/>
      <c r="E2891" s="3"/>
      <c r="F2891" s="45"/>
      <c r="G2891" s="45"/>
      <c r="H2891" s="45"/>
      <c r="I2891" s="45"/>
      <c r="J2891" s="45"/>
      <c r="K2891" s="45"/>
      <c r="L2891" s="45"/>
      <c r="M2891" s="45"/>
      <c r="N2891" s="45"/>
      <c r="O2891" s="45"/>
    </row>
    <row r="2892" ht="13.5" customHeight="1">
      <c r="A2892" s="1" t="s">
        <v>22066</v>
      </c>
      <c r="B2892" s="2" t="s">
        <v>1</v>
      </c>
      <c r="C2892" s="1" t="s">
        <v>2</v>
      </c>
      <c r="D2892" s="3"/>
      <c r="E2892" s="3"/>
      <c r="F2892" s="45"/>
      <c r="G2892" s="45"/>
      <c r="H2892" s="45"/>
      <c r="I2892" s="45"/>
      <c r="J2892" s="45"/>
      <c r="K2892" s="45"/>
      <c r="L2892" s="45"/>
      <c r="M2892" s="45"/>
      <c r="N2892" s="45"/>
      <c r="O2892" s="45"/>
    </row>
    <row r="2893" ht="13.5" customHeight="1">
      <c r="A2893" s="1" t="s">
        <v>22066</v>
      </c>
      <c r="B2893" s="1" t="s">
        <v>5</v>
      </c>
      <c r="C2893" s="1" t="s">
        <v>22069</v>
      </c>
      <c r="D2893" s="1" t="s">
        <v>22071</v>
      </c>
      <c r="E2893" s="1" t="s">
        <v>22073</v>
      </c>
      <c r="F2893" s="45"/>
      <c r="G2893" s="45"/>
      <c r="H2893" s="45"/>
      <c r="I2893" s="45"/>
      <c r="J2893" s="45"/>
      <c r="K2893" s="45"/>
      <c r="L2893" s="45"/>
      <c r="M2893" s="45"/>
      <c r="N2893" s="45"/>
      <c r="O2893" s="45"/>
    </row>
    <row r="2894" ht="13.5" customHeight="1">
      <c r="A2894" s="1" t="s">
        <v>22066</v>
      </c>
      <c r="B2894" s="1" t="s">
        <v>9</v>
      </c>
      <c r="C2894" s="1" t="s">
        <v>10</v>
      </c>
      <c r="D2894" s="1" t="s">
        <v>22076</v>
      </c>
      <c r="E2894" s="1" t="s">
        <v>22078</v>
      </c>
      <c r="F2894" s="45"/>
      <c r="G2894" s="45"/>
      <c r="H2894" s="45"/>
      <c r="I2894" s="45"/>
      <c r="J2894" s="45"/>
      <c r="K2894" s="45"/>
      <c r="L2894" s="45"/>
      <c r="M2894" s="45"/>
      <c r="N2894" s="45"/>
      <c r="O2894" s="45"/>
    </row>
    <row r="2895" ht="13.5" customHeight="1">
      <c r="A2895" s="1" t="s">
        <v>22066</v>
      </c>
      <c r="B2895" s="1" t="s">
        <v>13</v>
      </c>
      <c r="C2895" s="1" t="s">
        <v>10</v>
      </c>
      <c r="D2895" s="1" t="s">
        <v>22082</v>
      </c>
      <c r="E2895" s="1" t="s">
        <v>22083</v>
      </c>
      <c r="F2895" s="45"/>
      <c r="G2895" s="45"/>
      <c r="H2895" s="45"/>
      <c r="I2895" s="45"/>
      <c r="J2895" s="45"/>
      <c r="K2895" s="45"/>
      <c r="L2895" s="45"/>
      <c r="M2895" s="45"/>
      <c r="N2895" s="45"/>
      <c r="O2895" s="45"/>
    </row>
    <row r="2896" ht="13.5" customHeight="1">
      <c r="A2896" s="1" t="s">
        <v>22066</v>
      </c>
      <c r="B2896" s="1" t="s">
        <v>16</v>
      </c>
      <c r="C2896" s="1" t="s">
        <v>10</v>
      </c>
      <c r="D2896" s="1" t="s">
        <v>22088</v>
      </c>
      <c r="E2896" s="1" t="s">
        <v>22091</v>
      </c>
      <c r="F2896" s="45"/>
      <c r="G2896" s="45"/>
      <c r="H2896" s="45"/>
      <c r="I2896" s="45"/>
      <c r="J2896" s="45"/>
      <c r="K2896" s="45"/>
      <c r="L2896" s="45"/>
      <c r="M2896" s="45"/>
      <c r="N2896" s="45"/>
      <c r="O2896" s="45"/>
    </row>
    <row r="2897" ht="13.5" customHeight="1">
      <c r="A2897" s="1" t="s">
        <v>22066</v>
      </c>
      <c r="B2897" s="1" t="s">
        <v>21</v>
      </c>
      <c r="C2897" s="1" t="s">
        <v>10</v>
      </c>
      <c r="D2897" s="1" t="s">
        <v>22094</v>
      </c>
      <c r="E2897" s="1" t="s">
        <v>22095</v>
      </c>
      <c r="F2897" s="45"/>
      <c r="G2897" s="45"/>
      <c r="H2897" s="45"/>
      <c r="I2897" s="45"/>
      <c r="J2897" s="45"/>
      <c r="K2897" s="45"/>
      <c r="L2897" s="45"/>
      <c r="M2897" s="45"/>
      <c r="N2897" s="45"/>
      <c r="O2897" s="45"/>
    </row>
    <row r="2898" ht="13.5" customHeight="1">
      <c r="A2898" s="1" t="s">
        <v>22066</v>
      </c>
      <c r="B2898" s="1" t="s">
        <v>27</v>
      </c>
      <c r="C2898" s="1" t="s">
        <v>10</v>
      </c>
      <c r="D2898" s="1" t="s">
        <v>22099</v>
      </c>
      <c r="E2898" s="1" t="s">
        <v>22100</v>
      </c>
      <c r="F2898" s="45"/>
      <c r="G2898" s="45"/>
      <c r="H2898" s="45"/>
      <c r="I2898" s="45"/>
      <c r="J2898" s="45"/>
      <c r="K2898" s="45"/>
      <c r="L2898" s="45"/>
      <c r="M2898" s="45"/>
      <c r="N2898" s="45"/>
      <c r="O2898" s="45"/>
    </row>
    <row r="2899" ht="13.5" customHeight="1">
      <c r="A2899" s="1" t="s">
        <v>22066</v>
      </c>
      <c r="B2899" s="1" t="s">
        <v>31</v>
      </c>
      <c r="C2899" s="1" t="s">
        <v>10</v>
      </c>
      <c r="D2899" s="1" t="s">
        <v>22102</v>
      </c>
      <c r="E2899" s="1" t="s">
        <v>22103</v>
      </c>
      <c r="F2899" s="45"/>
      <c r="G2899" s="45"/>
      <c r="H2899" s="45"/>
      <c r="I2899" s="45"/>
      <c r="J2899" s="45"/>
      <c r="K2899" s="45"/>
      <c r="L2899" s="45"/>
      <c r="M2899" s="45"/>
      <c r="N2899" s="45"/>
      <c r="O2899" s="45"/>
    </row>
    <row r="2900" ht="13.5" customHeight="1">
      <c r="A2900" s="1" t="s">
        <v>22066</v>
      </c>
      <c r="B2900" s="1" t="s">
        <v>34</v>
      </c>
      <c r="C2900" s="1" t="s">
        <v>10</v>
      </c>
      <c r="D2900" s="1" t="s">
        <v>22108</v>
      </c>
      <c r="E2900" s="1" t="s">
        <v>22109</v>
      </c>
      <c r="F2900" s="45"/>
      <c r="G2900" s="45"/>
      <c r="H2900" s="45"/>
      <c r="I2900" s="45"/>
      <c r="J2900" s="45"/>
      <c r="K2900" s="45"/>
      <c r="L2900" s="45"/>
      <c r="M2900" s="45"/>
      <c r="N2900" s="45"/>
      <c r="O2900" s="45"/>
    </row>
    <row r="2901" ht="13.5" customHeight="1">
      <c r="A2901" s="1" t="s">
        <v>22066</v>
      </c>
      <c r="B2901" s="1" t="s">
        <v>40</v>
      </c>
      <c r="C2901" s="1" t="s">
        <v>10</v>
      </c>
      <c r="D2901" s="1" t="s">
        <v>22116</v>
      </c>
      <c r="E2901" s="1" t="s">
        <v>22117</v>
      </c>
      <c r="F2901" s="45"/>
      <c r="G2901" s="45"/>
      <c r="H2901" s="45"/>
      <c r="I2901" s="45"/>
      <c r="J2901" s="45"/>
      <c r="K2901" s="45"/>
      <c r="L2901" s="45"/>
      <c r="M2901" s="45"/>
      <c r="N2901" s="45"/>
      <c r="O2901" s="45"/>
    </row>
    <row r="2902" ht="13.5" customHeight="1">
      <c r="A2902" s="1" t="s">
        <v>22066</v>
      </c>
      <c r="B2902" s="1" t="s">
        <v>45</v>
      </c>
      <c r="C2902" s="1" t="s">
        <v>10</v>
      </c>
      <c r="D2902" s="1" t="s">
        <v>22126</v>
      </c>
      <c r="E2902" s="1" t="s">
        <v>22127</v>
      </c>
      <c r="F2902" s="45"/>
      <c r="G2902" s="45"/>
      <c r="H2902" s="45"/>
      <c r="I2902" s="45"/>
      <c r="J2902" s="45"/>
      <c r="K2902" s="45"/>
      <c r="L2902" s="45"/>
      <c r="M2902" s="45"/>
      <c r="N2902" s="45"/>
      <c r="O2902" s="45"/>
    </row>
    <row r="2903" ht="13.5" customHeight="1">
      <c r="A2903" s="1" t="s">
        <v>22066</v>
      </c>
      <c r="B2903" s="1" t="s">
        <v>52</v>
      </c>
      <c r="C2903" s="1" t="s">
        <v>10</v>
      </c>
      <c r="D2903" s="1" t="s">
        <v>22131</v>
      </c>
      <c r="E2903" s="1" t="s">
        <v>22133</v>
      </c>
      <c r="F2903" s="45"/>
      <c r="G2903" s="45"/>
      <c r="H2903" s="45"/>
      <c r="I2903" s="45"/>
      <c r="J2903" s="45"/>
      <c r="K2903" s="45"/>
      <c r="L2903" s="45"/>
      <c r="M2903" s="45"/>
      <c r="N2903" s="45"/>
      <c r="O2903" s="45"/>
    </row>
    <row r="2904" ht="13.5" customHeight="1">
      <c r="A2904" s="1" t="s">
        <v>22066</v>
      </c>
      <c r="B2904" s="1" t="s">
        <v>57</v>
      </c>
      <c r="C2904" s="1" t="s">
        <v>10</v>
      </c>
      <c r="D2904" s="1" t="s">
        <v>22135</v>
      </c>
      <c r="E2904" s="1" t="s">
        <v>22137</v>
      </c>
      <c r="F2904" s="45"/>
      <c r="G2904" s="45"/>
      <c r="H2904" s="45"/>
      <c r="I2904" s="45"/>
      <c r="J2904" s="45"/>
      <c r="K2904" s="45"/>
      <c r="L2904" s="45"/>
      <c r="M2904" s="45"/>
      <c r="N2904" s="45"/>
      <c r="O2904" s="45"/>
    </row>
    <row r="2905" ht="13.5" customHeight="1">
      <c r="A2905" s="1" t="s">
        <v>22066</v>
      </c>
      <c r="B2905" s="1" t="s">
        <v>60</v>
      </c>
      <c r="C2905" s="1" t="s">
        <v>10</v>
      </c>
      <c r="D2905" s="1" t="s">
        <v>22140</v>
      </c>
      <c r="E2905" s="1" t="s">
        <v>22141</v>
      </c>
      <c r="F2905" s="45"/>
      <c r="G2905" s="45"/>
      <c r="H2905" s="45"/>
      <c r="I2905" s="45"/>
      <c r="J2905" s="45"/>
      <c r="K2905" s="45"/>
      <c r="L2905" s="45"/>
      <c r="M2905" s="45"/>
      <c r="N2905" s="45"/>
      <c r="O2905" s="45"/>
    </row>
    <row r="2906" ht="13.5" customHeight="1">
      <c r="A2906" s="1" t="s">
        <v>22066</v>
      </c>
      <c r="B2906" s="1" t="s">
        <v>65</v>
      </c>
      <c r="C2906" s="1" t="s">
        <v>10</v>
      </c>
      <c r="D2906" s="1" t="s">
        <v>22146</v>
      </c>
      <c r="E2906" s="1" t="s">
        <v>22147</v>
      </c>
      <c r="F2906" s="45"/>
      <c r="G2906" s="45"/>
      <c r="H2906" s="45"/>
      <c r="I2906" s="45"/>
      <c r="J2906" s="45"/>
      <c r="K2906" s="45"/>
      <c r="L2906" s="45"/>
      <c r="M2906" s="45"/>
      <c r="N2906" s="45"/>
      <c r="O2906" s="45"/>
    </row>
    <row r="2907" ht="13.5" customHeight="1">
      <c r="A2907" s="1" t="s">
        <v>22066</v>
      </c>
      <c r="B2907" s="1" t="s">
        <v>70</v>
      </c>
      <c r="C2907" s="1" t="s">
        <v>10</v>
      </c>
      <c r="D2907" s="1" t="s">
        <v>22152</v>
      </c>
      <c r="E2907" s="1" t="s">
        <v>22153</v>
      </c>
      <c r="F2907" s="45"/>
      <c r="G2907" s="45"/>
      <c r="H2907" s="45"/>
      <c r="I2907" s="45"/>
      <c r="J2907" s="45"/>
      <c r="K2907" s="45"/>
      <c r="L2907" s="45"/>
      <c r="M2907" s="45"/>
      <c r="N2907" s="45"/>
      <c r="O2907" s="45"/>
    </row>
    <row r="2908" ht="13.5" customHeight="1">
      <c r="A2908" s="1" t="s">
        <v>22066</v>
      </c>
      <c r="B2908" s="1" t="s">
        <v>74</v>
      </c>
      <c r="C2908" s="1" t="s">
        <v>10</v>
      </c>
      <c r="D2908" s="1" t="s">
        <v>22154</v>
      </c>
      <c r="E2908" s="1" t="s">
        <v>22156</v>
      </c>
      <c r="F2908" s="45"/>
      <c r="G2908" s="45"/>
      <c r="H2908" s="45"/>
      <c r="I2908" s="45"/>
      <c r="J2908" s="45"/>
      <c r="K2908" s="45"/>
      <c r="L2908" s="45"/>
      <c r="M2908" s="45"/>
      <c r="N2908" s="45"/>
      <c r="O2908" s="45"/>
    </row>
    <row r="2909" ht="13.5" customHeight="1">
      <c r="A2909" s="1" t="s">
        <v>22066</v>
      </c>
      <c r="B2909" s="1" t="s">
        <v>78</v>
      </c>
      <c r="C2909" s="1" t="s">
        <v>10</v>
      </c>
      <c r="D2909" s="1" t="s">
        <v>22161</v>
      </c>
      <c r="E2909" s="1" t="s">
        <v>22163</v>
      </c>
      <c r="F2909" s="45"/>
      <c r="G2909" s="45"/>
      <c r="H2909" s="45"/>
      <c r="I2909" s="45"/>
      <c r="J2909" s="45"/>
      <c r="K2909" s="45"/>
      <c r="L2909" s="45"/>
      <c r="M2909" s="45"/>
      <c r="N2909" s="45"/>
      <c r="O2909" s="45"/>
    </row>
    <row r="2910" ht="13.5" customHeight="1">
      <c r="A2910" s="1" t="s">
        <v>22066</v>
      </c>
      <c r="B2910" s="1" t="s">
        <v>83</v>
      </c>
      <c r="C2910" s="1" t="s">
        <v>10</v>
      </c>
      <c r="D2910" s="1" t="s">
        <v>22166</v>
      </c>
      <c r="E2910" s="1" t="s">
        <v>22169</v>
      </c>
      <c r="F2910" s="45"/>
      <c r="G2910" s="45"/>
      <c r="H2910" s="45"/>
      <c r="I2910" s="45"/>
      <c r="J2910" s="45"/>
      <c r="K2910" s="45"/>
      <c r="L2910" s="45"/>
      <c r="M2910" s="45"/>
      <c r="N2910" s="45"/>
      <c r="O2910" s="45"/>
    </row>
    <row r="2911" ht="13.5" customHeight="1">
      <c r="A2911" s="1" t="s">
        <v>22066</v>
      </c>
      <c r="B2911" s="1" t="s">
        <v>86</v>
      </c>
      <c r="C2911" s="1" t="s">
        <v>10</v>
      </c>
      <c r="D2911" s="1" t="s">
        <v>22172</v>
      </c>
      <c r="E2911" s="1" t="s">
        <v>22173</v>
      </c>
      <c r="F2911" s="45"/>
      <c r="G2911" s="45"/>
      <c r="H2911" s="45"/>
      <c r="I2911" s="45"/>
      <c r="J2911" s="45"/>
      <c r="K2911" s="45"/>
      <c r="L2911" s="45"/>
      <c r="M2911" s="45"/>
      <c r="N2911" s="45"/>
      <c r="O2911" s="45"/>
    </row>
    <row r="2912" ht="13.5" customHeight="1">
      <c r="A2912" s="1" t="s">
        <v>22066</v>
      </c>
      <c r="B2912" s="1" t="s">
        <v>91</v>
      </c>
      <c r="C2912" s="1" t="s">
        <v>10</v>
      </c>
      <c r="D2912" s="1" t="s">
        <v>22178</v>
      </c>
      <c r="E2912" s="1" t="s">
        <v>22179</v>
      </c>
      <c r="F2912" s="45"/>
      <c r="G2912" s="45"/>
      <c r="H2912" s="45"/>
      <c r="I2912" s="45"/>
      <c r="J2912" s="45"/>
      <c r="K2912" s="45"/>
      <c r="L2912" s="45"/>
      <c r="M2912" s="45"/>
      <c r="N2912" s="45"/>
      <c r="O2912" s="45"/>
    </row>
    <row r="2913" ht="13.5" customHeight="1">
      <c r="A2913" s="1" t="s">
        <v>22066</v>
      </c>
      <c r="B2913" s="1" t="s">
        <v>94</v>
      </c>
      <c r="C2913" s="1" t="s">
        <v>10</v>
      </c>
      <c r="D2913" s="1" t="s">
        <v>22184</v>
      </c>
      <c r="E2913" s="1" t="s">
        <v>22185</v>
      </c>
      <c r="F2913" s="45"/>
      <c r="G2913" s="45"/>
      <c r="H2913" s="45"/>
      <c r="I2913" s="45"/>
      <c r="J2913" s="45"/>
      <c r="K2913" s="45"/>
      <c r="L2913" s="45"/>
      <c r="M2913" s="45"/>
      <c r="N2913" s="45"/>
      <c r="O2913" s="45"/>
    </row>
    <row r="2914" ht="13.5" customHeight="1">
      <c r="A2914" s="1" t="s">
        <v>22066</v>
      </c>
      <c r="B2914" s="1" t="s">
        <v>186</v>
      </c>
      <c r="C2914" s="1" t="s">
        <v>10</v>
      </c>
      <c r="D2914" s="1" t="s">
        <v>22190</v>
      </c>
      <c r="E2914" s="1" t="s">
        <v>22191</v>
      </c>
      <c r="F2914" s="45"/>
      <c r="G2914" s="45"/>
      <c r="H2914" s="45"/>
      <c r="I2914" s="45"/>
      <c r="J2914" s="45"/>
      <c r="K2914" s="45"/>
      <c r="L2914" s="45"/>
      <c r="M2914" s="45"/>
      <c r="N2914" s="45"/>
      <c r="O2914" s="45"/>
    </row>
    <row r="2915" ht="13.5" customHeight="1">
      <c r="A2915" s="1" t="s">
        <v>22066</v>
      </c>
      <c r="B2915" s="1" t="s">
        <v>189</v>
      </c>
      <c r="C2915" s="1" t="s">
        <v>10</v>
      </c>
      <c r="D2915" s="1" t="s">
        <v>22195</v>
      </c>
      <c r="E2915" s="1" t="s">
        <v>22197</v>
      </c>
      <c r="F2915" s="45"/>
      <c r="G2915" s="45"/>
      <c r="H2915" s="45"/>
      <c r="I2915" s="45"/>
      <c r="J2915" s="45"/>
      <c r="K2915" s="45"/>
      <c r="L2915" s="45"/>
      <c r="M2915" s="45"/>
      <c r="N2915" s="45"/>
      <c r="O2915" s="45"/>
    </row>
    <row r="2916" ht="13.5" customHeight="1">
      <c r="A2916" s="1" t="s">
        <v>22066</v>
      </c>
      <c r="B2916" s="1" t="s">
        <v>193</v>
      </c>
      <c r="C2916" s="1" t="s">
        <v>10</v>
      </c>
      <c r="D2916" s="1" t="s">
        <v>22200</v>
      </c>
      <c r="E2916" s="1" t="s">
        <v>22202</v>
      </c>
      <c r="F2916" s="45"/>
      <c r="G2916" s="45"/>
      <c r="H2916" s="45"/>
      <c r="I2916" s="45"/>
      <c r="J2916" s="45"/>
      <c r="K2916" s="45"/>
      <c r="L2916" s="45"/>
      <c r="M2916" s="45"/>
      <c r="N2916" s="45"/>
      <c r="O2916" s="45"/>
    </row>
    <row r="2917" ht="13.5" customHeight="1">
      <c r="A2917" s="1" t="s">
        <v>22066</v>
      </c>
      <c r="B2917" s="1" t="s">
        <v>197</v>
      </c>
      <c r="C2917" s="1" t="s">
        <v>10</v>
      </c>
      <c r="D2917" s="1" t="s">
        <v>22206</v>
      </c>
      <c r="E2917" s="1" t="s">
        <v>22207</v>
      </c>
      <c r="F2917" s="45"/>
      <c r="G2917" s="45"/>
      <c r="H2917" s="45"/>
      <c r="I2917" s="45"/>
      <c r="J2917" s="45"/>
      <c r="K2917" s="45"/>
      <c r="L2917" s="45"/>
      <c r="M2917" s="45"/>
      <c r="N2917" s="45"/>
      <c r="O2917" s="45"/>
    </row>
    <row r="2918" ht="13.5" customHeight="1">
      <c r="A2918" s="1" t="s">
        <v>22066</v>
      </c>
      <c r="B2918" s="1" t="s">
        <v>201</v>
      </c>
      <c r="C2918" s="1" t="s">
        <v>10</v>
      </c>
      <c r="D2918" s="1" t="s">
        <v>22212</v>
      </c>
      <c r="E2918" s="1" t="s">
        <v>22213</v>
      </c>
      <c r="F2918" s="45"/>
      <c r="G2918" s="45"/>
      <c r="H2918" s="45"/>
      <c r="I2918" s="45"/>
      <c r="J2918" s="45"/>
      <c r="K2918" s="45"/>
      <c r="L2918" s="45"/>
      <c r="M2918" s="45"/>
      <c r="N2918" s="45"/>
      <c r="O2918" s="45"/>
    </row>
    <row r="2919" ht="13.5" customHeight="1">
      <c r="A2919" s="1" t="s">
        <v>22066</v>
      </c>
      <c r="B2919" s="1" t="s">
        <v>206</v>
      </c>
      <c r="C2919" s="1" t="s">
        <v>10</v>
      </c>
      <c r="D2919" s="1" t="s">
        <v>22218</v>
      </c>
      <c r="E2919" s="1" t="s">
        <v>22219</v>
      </c>
      <c r="F2919" s="45"/>
      <c r="G2919" s="45"/>
      <c r="H2919" s="45"/>
      <c r="I2919" s="45"/>
      <c r="J2919" s="45"/>
      <c r="K2919" s="45"/>
      <c r="L2919" s="45"/>
      <c r="M2919" s="45"/>
      <c r="N2919" s="45"/>
      <c r="O2919" s="45"/>
    </row>
    <row r="2920" ht="13.5" customHeight="1">
      <c r="A2920" s="1" t="s">
        <v>22066</v>
      </c>
      <c r="B2920" s="1" t="s">
        <v>211</v>
      </c>
      <c r="C2920" s="1" t="s">
        <v>10</v>
      </c>
      <c r="D2920" s="1" t="s">
        <v>22220</v>
      </c>
      <c r="E2920" s="1" t="s">
        <v>22221</v>
      </c>
      <c r="F2920" s="45"/>
      <c r="G2920" s="45"/>
      <c r="H2920" s="45"/>
      <c r="I2920" s="45"/>
      <c r="J2920" s="45"/>
      <c r="K2920" s="45"/>
      <c r="L2920" s="45"/>
      <c r="M2920" s="45"/>
      <c r="N2920" s="45"/>
      <c r="O2920" s="45"/>
    </row>
    <row r="2921" ht="13.5" customHeight="1">
      <c r="A2921" s="1" t="s">
        <v>22066</v>
      </c>
      <c r="B2921" s="1" t="s">
        <v>99</v>
      </c>
      <c r="C2921" s="1" t="s">
        <v>817</v>
      </c>
      <c r="D2921" s="3"/>
      <c r="E2921" s="3"/>
      <c r="F2921" s="45"/>
      <c r="G2921" s="45"/>
      <c r="H2921" s="45"/>
      <c r="I2921" s="45"/>
      <c r="J2921" s="45"/>
      <c r="K2921" s="45"/>
      <c r="L2921" s="45"/>
      <c r="M2921" s="45"/>
      <c r="N2921" s="45"/>
      <c r="O2921" s="45"/>
    </row>
    <row r="2922" ht="13.5" customHeight="1">
      <c r="A2922" s="1" t="s">
        <v>22229</v>
      </c>
      <c r="B2922" s="2" t="s">
        <v>1</v>
      </c>
      <c r="C2922" s="1" t="s">
        <v>2</v>
      </c>
      <c r="D2922" s="3"/>
      <c r="E2922" s="3"/>
      <c r="F2922" s="45"/>
      <c r="G2922" s="45"/>
      <c r="H2922" s="45"/>
      <c r="I2922" s="45"/>
      <c r="J2922" s="45"/>
      <c r="K2922" s="45"/>
      <c r="L2922" s="45"/>
      <c r="M2922" s="45"/>
      <c r="N2922" s="45"/>
      <c r="O2922" s="45"/>
    </row>
    <row r="2923" ht="13.5" customHeight="1">
      <c r="A2923" s="1" t="s">
        <v>22229</v>
      </c>
      <c r="B2923" s="1" t="s">
        <v>5</v>
      </c>
      <c r="C2923" s="1" t="s">
        <v>303</v>
      </c>
      <c r="D2923" s="1" t="s">
        <v>22241</v>
      </c>
      <c r="E2923" s="1" t="s">
        <v>22242</v>
      </c>
      <c r="F2923" s="45"/>
      <c r="G2923" s="45"/>
      <c r="H2923" s="45"/>
      <c r="I2923" s="45"/>
      <c r="J2923" s="45"/>
      <c r="K2923" s="45"/>
      <c r="L2923" s="45"/>
      <c r="M2923" s="45"/>
      <c r="N2923" s="45"/>
      <c r="O2923" s="45"/>
    </row>
    <row r="2924" ht="13.5" customHeight="1">
      <c r="A2924" s="1" t="s">
        <v>22229</v>
      </c>
      <c r="B2924" s="1" t="s">
        <v>9</v>
      </c>
      <c r="C2924" s="1" t="s">
        <v>10</v>
      </c>
      <c r="D2924" s="1" t="s">
        <v>22247</v>
      </c>
      <c r="E2924" s="1" t="s">
        <v>22248</v>
      </c>
      <c r="F2924" s="45"/>
      <c r="G2924" s="45"/>
      <c r="H2924" s="45"/>
      <c r="I2924" s="45"/>
      <c r="J2924" s="45"/>
      <c r="K2924" s="45"/>
      <c r="L2924" s="45"/>
      <c r="M2924" s="45"/>
      <c r="N2924" s="45"/>
      <c r="O2924" s="45"/>
    </row>
    <row r="2925" ht="13.5" customHeight="1">
      <c r="A2925" s="1" t="s">
        <v>22229</v>
      </c>
      <c r="B2925" s="1" t="s">
        <v>13</v>
      </c>
      <c r="C2925" s="1" t="s">
        <v>374</v>
      </c>
      <c r="D2925" s="1" t="s">
        <v>22251</v>
      </c>
      <c r="E2925" s="1" t="s">
        <v>22252</v>
      </c>
      <c r="F2925" s="45"/>
      <c r="G2925" s="45"/>
      <c r="H2925" s="45"/>
      <c r="I2925" s="45"/>
      <c r="J2925" s="45"/>
      <c r="K2925" s="45"/>
      <c r="L2925" s="45"/>
      <c r="M2925" s="45"/>
      <c r="N2925" s="45"/>
      <c r="O2925" s="45"/>
    </row>
    <row r="2926" ht="13.5" customHeight="1">
      <c r="A2926" s="1" t="s">
        <v>22229</v>
      </c>
      <c r="B2926" s="1" t="s">
        <v>16</v>
      </c>
      <c r="C2926" s="1" t="s">
        <v>10</v>
      </c>
      <c r="D2926" s="1" t="s">
        <v>22255</v>
      </c>
      <c r="E2926" s="1" t="s">
        <v>22256</v>
      </c>
      <c r="F2926" s="45"/>
      <c r="G2926" s="45"/>
      <c r="H2926" s="45"/>
      <c r="I2926" s="45"/>
      <c r="J2926" s="45"/>
      <c r="K2926" s="45"/>
      <c r="L2926" s="45"/>
      <c r="M2926" s="45"/>
      <c r="N2926" s="45"/>
      <c r="O2926" s="45"/>
    </row>
    <row r="2927" ht="13.5" customHeight="1">
      <c r="A2927" s="1" t="s">
        <v>22229</v>
      </c>
      <c r="B2927" s="1" t="s">
        <v>21</v>
      </c>
      <c r="C2927" s="1" t="s">
        <v>10</v>
      </c>
      <c r="D2927" s="1" t="s">
        <v>22260</v>
      </c>
      <c r="E2927" s="1" t="s">
        <v>22261</v>
      </c>
      <c r="F2927" s="45"/>
      <c r="G2927" s="45"/>
      <c r="H2927" s="45"/>
      <c r="I2927" s="45"/>
      <c r="J2927" s="45"/>
      <c r="K2927" s="45"/>
      <c r="L2927" s="45"/>
      <c r="M2927" s="45"/>
      <c r="N2927" s="45"/>
      <c r="O2927" s="45"/>
    </row>
    <row r="2928" ht="13.5" customHeight="1">
      <c r="A2928" s="1" t="s">
        <v>22229</v>
      </c>
      <c r="B2928" s="1" t="s">
        <v>27</v>
      </c>
      <c r="C2928" s="1" t="s">
        <v>374</v>
      </c>
      <c r="D2928" s="1" t="s">
        <v>22264</v>
      </c>
      <c r="E2928" s="1" t="s">
        <v>22266</v>
      </c>
      <c r="F2928" s="45"/>
      <c r="G2928" s="45"/>
      <c r="H2928" s="45"/>
      <c r="I2928" s="45"/>
      <c r="J2928" s="45"/>
      <c r="K2928" s="45"/>
      <c r="L2928" s="45"/>
      <c r="M2928" s="45"/>
      <c r="N2928" s="45"/>
      <c r="O2928" s="45"/>
    </row>
    <row r="2929" ht="13.5" customHeight="1">
      <c r="A2929" s="1" t="s">
        <v>22229</v>
      </c>
      <c r="B2929" s="1" t="s">
        <v>31</v>
      </c>
      <c r="C2929" s="1" t="s">
        <v>10</v>
      </c>
      <c r="D2929" s="1" t="s">
        <v>22272</v>
      </c>
      <c r="E2929" s="1" t="s">
        <v>22273</v>
      </c>
      <c r="F2929" s="45"/>
      <c r="G2929" s="45"/>
      <c r="H2929" s="45"/>
      <c r="I2929" s="45"/>
      <c r="J2929" s="45"/>
      <c r="K2929" s="45"/>
      <c r="L2929" s="45"/>
      <c r="M2929" s="45"/>
      <c r="N2929" s="45"/>
      <c r="O2929" s="45"/>
    </row>
    <row r="2930" ht="13.5" customHeight="1">
      <c r="A2930" s="1" t="s">
        <v>22229</v>
      </c>
      <c r="B2930" s="1" t="s">
        <v>34</v>
      </c>
      <c r="C2930" s="1" t="s">
        <v>374</v>
      </c>
      <c r="D2930" s="1" t="s">
        <v>22280</v>
      </c>
      <c r="E2930" s="1" t="s">
        <v>22281</v>
      </c>
      <c r="F2930" s="45"/>
      <c r="G2930" s="45"/>
      <c r="H2930" s="45"/>
      <c r="I2930" s="45"/>
      <c r="J2930" s="45"/>
      <c r="K2930" s="45"/>
      <c r="L2930" s="45"/>
      <c r="M2930" s="45"/>
      <c r="N2930" s="45"/>
      <c r="O2930" s="45"/>
    </row>
    <row r="2931" ht="13.5" customHeight="1">
      <c r="A2931" s="1" t="s">
        <v>22229</v>
      </c>
      <c r="B2931" s="1" t="s">
        <v>40</v>
      </c>
      <c r="C2931" s="1" t="s">
        <v>10</v>
      </c>
      <c r="D2931" s="1" t="s">
        <v>22286</v>
      </c>
      <c r="E2931" s="1" t="s">
        <v>22287</v>
      </c>
      <c r="F2931" s="45"/>
      <c r="G2931" s="45"/>
      <c r="H2931" s="45"/>
      <c r="I2931" s="45"/>
      <c r="J2931" s="45"/>
      <c r="K2931" s="45"/>
      <c r="L2931" s="45"/>
      <c r="M2931" s="45"/>
      <c r="N2931" s="45"/>
      <c r="O2931" s="45"/>
    </row>
    <row r="2932" ht="13.5" customHeight="1">
      <c r="A2932" s="1" t="s">
        <v>22229</v>
      </c>
      <c r="B2932" s="1" t="s">
        <v>45</v>
      </c>
      <c r="C2932" s="1" t="s">
        <v>10</v>
      </c>
      <c r="D2932" s="1" t="s">
        <v>22290</v>
      </c>
      <c r="E2932" s="1" t="s">
        <v>22291</v>
      </c>
      <c r="F2932" s="45"/>
      <c r="G2932" s="45"/>
      <c r="H2932" s="45"/>
      <c r="I2932" s="45"/>
      <c r="J2932" s="45"/>
      <c r="K2932" s="45"/>
      <c r="L2932" s="45"/>
      <c r="M2932" s="45"/>
      <c r="N2932" s="45"/>
      <c r="O2932" s="45"/>
    </row>
    <row r="2933" ht="13.5" customHeight="1">
      <c r="A2933" s="1" t="s">
        <v>22229</v>
      </c>
      <c r="B2933" s="1" t="s">
        <v>99</v>
      </c>
      <c r="C2933" s="1" t="s">
        <v>817</v>
      </c>
      <c r="D2933" s="3"/>
      <c r="E2933" s="3"/>
      <c r="F2933" s="45"/>
      <c r="G2933" s="45"/>
      <c r="H2933" s="45"/>
      <c r="I2933" s="45"/>
      <c r="J2933" s="45"/>
      <c r="K2933" s="45"/>
      <c r="L2933" s="45"/>
      <c r="M2933" s="45"/>
      <c r="N2933" s="45"/>
      <c r="O2933" s="45"/>
    </row>
    <row r="2934" ht="13.5" customHeight="1">
      <c r="A2934" s="1" t="s">
        <v>22299</v>
      </c>
      <c r="B2934" s="2" t="s">
        <v>1</v>
      </c>
      <c r="C2934" s="1" t="s">
        <v>2</v>
      </c>
      <c r="D2934" s="3"/>
      <c r="E2934" s="3"/>
      <c r="F2934" s="45"/>
      <c r="G2934" s="45"/>
      <c r="H2934" s="45"/>
      <c r="I2934" s="45"/>
      <c r="J2934" s="45"/>
      <c r="K2934" s="45"/>
      <c r="L2934" s="45"/>
      <c r="M2934" s="45"/>
      <c r="N2934" s="45"/>
      <c r="O2934" s="45"/>
    </row>
    <row r="2935" ht="13.5" customHeight="1">
      <c r="A2935" s="1" t="s">
        <v>22299</v>
      </c>
      <c r="B2935" s="1" t="s">
        <v>5</v>
      </c>
      <c r="C2935" s="1" t="s">
        <v>102</v>
      </c>
      <c r="D2935" s="1" t="s">
        <v>22305</v>
      </c>
      <c r="E2935" s="1" t="s">
        <v>22306</v>
      </c>
      <c r="F2935" s="45"/>
      <c r="G2935" s="45"/>
      <c r="H2935" s="45"/>
      <c r="I2935" s="45"/>
      <c r="J2935" s="45"/>
      <c r="K2935" s="45"/>
      <c r="L2935" s="45"/>
      <c r="M2935" s="45"/>
      <c r="N2935" s="45"/>
      <c r="O2935" s="45"/>
    </row>
    <row r="2936" ht="13.5" customHeight="1">
      <c r="A2936" s="1" t="s">
        <v>22299</v>
      </c>
      <c r="B2936" s="1" t="s">
        <v>9</v>
      </c>
      <c r="C2936" s="1" t="s">
        <v>10</v>
      </c>
      <c r="D2936" s="1" t="s">
        <v>22310</v>
      </c>
      <c r="E2936" s="1" t="s">
        <v>22313</v>
      </c>
      <c r="F2936" s="45"/>
      <c r="G2936" s="45"/>
      <c r="H2936" s="45"/>
      <c r="I2936" s="45"/>
      <c r="J2936" s="45"/>
      <c r="K2936" s="45"/>
      <c r="L2936" s="45"/>
      <c r="M2936" s="45"/>
      <c r="N2936" s="45"/>
      <c r="O2936" s="45"/>
    </row>
    <row r="2937" ht="13.5" customHeight="1">
      <c r="A2937" s="1" t="s">
        <v>22299</v>
      </c>
      <c r="B2937" s="1" t="s">
        <v>13</v>
      </c>
      <c r="C2937" s="1" t="s">
        <v>10</v>
      </c>
      <c r="D2937" s="1" t="s">
        <v>22317</v>
      </c>
      <c r="E2937" s="1" t="s">
        <v>22318</v>
      </c>
      <c r="F2937" s="45"/>
      <c r="G2937" s="45"/>
      <c r="H2937" s="45"/>
      <c r="I2937" s="45"/>
      <c r="J2937" s="45"/>
      <c r="K2937" s="45"/>
      <c r="L2937" s="45"/>
      <c r="M2937" s="45"/>
      <c r="N2937" s="45"/>
      <c r="O2937" s="45"/>
    </row>
    <row r="2938" ht="13.5" customHeight="1">
      <c r="A2938" s="1" t="s">
        <v>22299</v>
      </c>
      <c r="B2938" s="1" t="s">
        <v>16</v>
      </c>
      <c r="C2938" s="1" t="s">
        <v>374</v>
      </c>
      <c r="D2938" s="1" t="s">
        <v>22323</v>
      </c>
      <c r="E2938" s="1" t="s">
        <v>22324</v>
      </c>
      <c r="F2938" s="45"/>
      <c r="G2938" s="45"/>
      <c r="H2938" s="45"/>
      <c r="I2938" s="45"/>
      <c r="J2938" s="45"/>
      <c r="K2938" s="45"/>
      <c r="L2938" s="45"/>
      <c r="M2938" s="45"/>
      <c r="N2938" s="45"/>
      <c r="O2938" s="45"/>
    </row>
    <row r="2939" ht="13.5" customHeight="1">
      <c r="A2939" s="1" t="s">
        <v>22299</v>
      </c>
      <c r="B2939" s="1" t="s">
        <v>21</v>
      </c>
      <c r="C2939" s="1" t="s">
        <v>10</v>
      </c>
      <c r="D2939" s="1" t="s">
        <v>22331</v>
      </c>
      <c r="E2939" s="1" t="s">
        <v>22332</v>
      </c>
      <c r="F2939" s="45"/>
      <c r="G2939" s="45"/>
      <c r="H2939" s="45"/>
      <c r="I2939" s="45"/>
      <c r="J2939" s="45"/>
      <c r="K2939" s="45"/>
      <c r="L2939" s="45"/>
      <c r="M2939" s="45"/>
      <c r="N2939" s="45"/>
      <c r="O2939" s="45"/>
    </row>
    <row r="2940" ht="13.5" customHeight="1">
      <c r="A2940" s="1" t="s">
        <v>22299</v>
      </c>
      <c r="B2940" s="1" t="s">
        <v>27</v>
      </c>
      <c r="C2940" s="1" t="s">
        <v>10</v>
      </c>
      <c r="D2940" s="1" t="s">
        <v>22337</v>
      </c>
      <c r="E2940" s="1" t="s">
        <v>22339</v>
      </c>
      <c r="F2940" s="45"/>
      <c r="G2940" s="45"/>
      <c r="H2940" s="45"/>
      <c r="I2940" s="45"/>
      <c r="J2940" s="45"/>
      <c r="K2940" s="45"/>
      <c r="L2940" s="45"/>
      <c r="M2940" s="45"/>
      <c r="N2940" s="45"/>
      <c r="O2940" s="45"/>
    </row>
    <row r="2941" ht="13.5" customHeight="1">
      <c r="A2941" s="1" t="s">
        <v>22299</v>
      </c>
      <c r="B2941" s="1" t="s">
        <v>31</v>
      </c>
      <c r="C2941" s="1" t="s">
        <v>10</v>
      </c>
      <c r="D2941" s="1" t="s">
        <v>22343</v>
      </c>
      <c r="E2941" s="1" t="s">
        <v>22344</v>
      </c>
      <c r="F2941" s="45"/>
      <c r="G2941" s="45"/>
      <c r="H2941" s="45"/>
      <c r="I2941" s="45"/>
      <c r="J2941" s="45"/>
      <c r="K2941" s="45"/>
      <c r="L2941" s="45"/>
      <c r="M2941" s="45"/>
      <c r="N2941" s="45"/>
      <c r="O2941" s="45"/>
    </row>
    <row r="2942" ht="13.5" customHeight="1">
      <c r="A2942" s="1" t="s">
        <v>22299</v>
      </c>
      <c r="B2942" s="1" t="s">
        <v>34</v>
      </c>
      <c r="C2942" s="1" t="s">
        <v>10</v>
      </c>
      <c r="D2942" s="1" t="s">
        <v>22349</v>
      </c>
      <c r="E2942" s="1" t="s">
        <v>22351</v>
      </c>
      <c r="F2942" s="45"/>
      <c r="G2942" s="45"/>
      <c r="H2942" s="45"/>
      <c r="I2942" s="45"/>
      <c r="J2942" s="45"/>
      <c r="K2942" s="45"/>
      <c r="L2942" s="45"/>
      <c r="M2942" s="45"/>
      <c r="N2942" s="45"/>
      <c r="O2942" s="45"/>
    </row>
    <row r="2943" ht="13.5" customHeight="1">
      <c r="A2943" s="1" t="s">
        <v>22299</v>
      </c>
      <c r="B2943" s="1" t="s">
        <v>40</v>
      </c>
      <c r="C2943" s="1" t="s">
        <v>10</v>
      </c>
      <c r="D2943" s="1" t="s">
        <v>22357</v>
      </c>
      <c r="E2943" s="1" t="s">
        <v>22358</v>
      </c>
      <c r="F2943" s="45"/>
      <c r="G2943" s="45"/>
      <c r="H2943" s="45"/>
      <c r="I2943" s="45"/>
      <c r="J2943" s="45"/>
      <c r="K2943" s="45"/>
      <c r="L2943" s="45"/>
      <c r="M2943" s="45"/>
      <c r="N2943" s="45"/>
      <c r="O2943" s="45"/>
    </row>
    <row r="2944" ht="13.5" customHeight="1">
      <c r="A2944" s="1" t="s">
        <v>22299</v>
      </c>
      <c r="B2944" s="1" t="s">
        <v>45</v>
      </c>
      <c r="C2944" s="1" t="s">
        <v>374</v>
      </c>
      <c r="D2944" s="1" t="s">
        <v>22362</v>
      </c>
      <c r="E2944" s="1" t="s">
        <v>22363</v>
      </c>
      <c r="F2944" s="45"/>
      <c r="G2944" s="45"/>
      <c r="H2944" s="45"/>
      <c r="I2944" s="45"/>
      <c r="J2944" s="45"/>
      <c r="K2944" s="45"/>
      <c r="L2944" s="45"/>
      <c r="M2944" s="45"/>
      <c r="N2944" s="45"/>
      <c r="O2944" s="45"/>
    </row>
    <row r="2945" ht="13.5" customHeight="1">
      <c r="A2945" s="1" t="s">
        <v>22299</v>
      </c>
      <c r="B2945" s="1" t="s">
        <v>52</v>
      </c>
      <c r="C2945" s="1" t="s">
        <v>10</v>
      </c>
      <c r="D2945" s="1" t="s">
        <v>22368</v>
      </c>
      <c r="E2945" s="1" t="s">
        <v>22370</v>
      </c>
      <c r="F2945" s="45"/>
      <c r="G2945" s="45"/>
      <c r="H2945" s="45"/>
      <c r="I2945" s="45"/>
      <c r="J2945" s="45"/>
      <c r="K2945" s="45"/>
      <c r="L2945" s="45"/>
      <c r="M2945" s="45"/>
      <c r="N2945" s="45"/>
      <c r="O2945" s="45"/>
    </row>
    <row r="2946" ht="13.5" customHeight="1">
      <c r="A2946" s="1" t="s">
        <v>22299</v>
      </c>
      <c r="B2946" s="1" t="s">
        <v>57</v>
      </c>
      <c r="C2946" s="1" t="s">
        <v>10</v>
      </c>
      <c r="D2946" s="1" t="s">
        <v>22373</v>
      </c>
      <c r="E2946" s="1" t="s">
        <v>22375</v>
      </c>
      <c r="F2946" s="45"/>
      <c r="G2946" s="45"/>
      <c r="H2946" s="45"/>
      <c r="I2946" s="45"/>
      <c r="J2946" s="45"/>
      <c r="K2946" s="45"/>
      <c r="L2946" s="45"/>
      <c r="M2946" s="45"/>
      <c r="N2946" s="45"/>
      <c r="O2946" s="45"/>
    </row>
    <row r="2947" ht="13.5" customHeight="1">
      <c r="A2947" s="1" t="s">
        <v>22299</v>
      </c>
      <c r="B2947" s="1" t="s">
        <v>60</v>
      </c>
      <c r="C2947" s="1" t="s">
        <v>10</v>
      </c>
      <c r="D2947" s="1" t="s">
        <v>22381</v>
      </c>
      <c r="E2947" s="1" t="s">
        <v>22382</v>
      </c>
      <c r="F2947" s="45"/>
      <c r="G2947" s="45"/>
      <c r="H2947" s="45"/>
      <c r="I2947" s="45"/>
      <c r="J2947" s="45"/>
      <c r="K2947" s="45"/>
      <c r="L2947" s="45"/>
      <c r="M2947" s="45"/>
      <c r="N2947" s="45"/>
      <c r="O2947" s="45"/>
    </row>
    <row r="2948" ht="13.5" customHeight="1">
      <c r="A2948" s="1" t="s">
        <v>22299</v>
      </c>
      <c r="B2948" s="1" t="s">
        <v>65</v>
      </c>
      <c r="C2948" s="1" t="s">
        <v>10</v>
      </c>
      <c r="D2948" s="1" t="s">
        <v>22385</v>
      </c>
      <c r="E2948" s="1" t="s">
        <v>22386</v>
      </c>
      <c r="F2948" s="45"/>
      <c r="G2948" s="45"/>
      <c r="H2948" s="45"/>
      <c r="I2948" s="45"/>
      <c r="J2948" s="45"/>
      <c r="K2948" s="45"/>
      <c r="L2948" s="45"/>
      <c r="M2948" s="45"/>
      <c r="N2948" s="45"/>
      <c r="O2948" s="45"/>
    </row>
    <row r="2949" ht="13.5" customHeight="1">
      <c r="A2949" s="1" t="s">
        <v>22299</v>
      </c>
      <c r="B2949" s="1" t="s">
        <v>70</v>
      </c>
      <c r="C2949" s="1" t="s">
        <v>10</v>
      </c>
      <c r="D2949" s="1" t="s">
        <v>22391</v>
      </c>
      <c r="E2949" s="1" t="s">
        <v>22392</v>
      </c>
      <c r="F2949" s="45"/>
      <c r="G2949" s="45"/>
      <c r="H2949" s="45"/>
      <c r="I2949" s="45"/>
      <c r="J2949" s="45"/>
      <c r="K2949" s="45"/>
      <c r="L2949" s="45"/>
      <c r="M2949" s="45"/>
      <c r="N2949" s="45"/>
      <c r="O2949" s="45"/>
    </row>
    <row r="2950" ht="13.5" customHeight="1">
      <c r="A2950" s="1" t="s">
        <v>22299</v>
      </c>
      <c r="B2950" s="1" t="s">
        <v>74</v>
      </c>
      <c r="C2950" s="1" t="s">
        <v>10</v>
      </c>
      <c r="D2950" s="1" t="s">
        <v>22397</v>
      </c>
      <c r="E2950" s="1" t="s">
        <v>22398</v>
      </c>
      <c r="F2950" s="45"/>
      <c r="G2950" s="45"/>
      <c r="H2950" s="45"/>
      <c r="I2950" s="45"/>
      <c r="J2950" s="45"/>
      <c r="K2950" s="45"/>
      <c r="L2950" s="45"/>
      <c r="M2950" s="45"/>
      <c r="N2950" s="45"/>
      <c r="O2950" s="45"/>
    </row>
    <row r="2951" ht="13.5" customHeight="1">
      <c r="A2951" s="1" t="s">
        <v>22299</v>
      </c>
      <c r="B2951" s="1" t="s">
        <v>78</v>
      </c>
      <c r="C2951" s="1" t="s">
        <v>10</v>
      </c>
      <c r="D2951" s="1" t="s">
        <v>22402</v>
      </c>
      <c r="E2951" s="1" t="s">
        <v>22403</v>
      </c>
      <c r="F2951" s="45"/>
      <c r="G2951" s="45"/>
      <c r="H2951" s="45"/>
      <c r="I2951" s="45"/>
      <c r="J2951" s="45"/>
      <c r="K2951" s="45"/>
      <c r="L2951" s="45"/>
      <c r="M2951" s="45"/>
      <c r="N2951" s="45"/>
      <c r="O2951" s="45"/>
    </row>
    <row r="2952" ht="13.5" customHeight="1">
      <c r="A2952" s="1" t="s">
        <v>22299</v>
      </c>
      <c r="B2952" s="1" t="s">
        <v>83</v>
      </c>
      <c r="C2952" s="1" t="s">
        <v>10</v>
      </c>
      <c r="D2952" s="1" t="s">
        <v>22407</v>
      </c>
      <c r="E2952" s="1" t="s">
        <v>22408</v>
      </c>
      <c r="F2952" s="45"/>
      <c r="G2952" s="45"/>
      <c r="H2952" s="45"/>
      <c r="I2952" s="45"/>
      <c r="J2952" s="45"/>
      <c r="K2952" s="45"/>
      <c r="L2952" s="45"/>
      <c r="M2952" s="45"/>
      <c r="N2952" s="45"/>
      <c r="O2952" s="45"/>
    </row>
    <row r="2953" ht="13.5" customHeight="1">
      <c r="A2953" s="1" t="s">
        <v>22299</v>
      </c>
      <c r="B2953" s="1" t="s">
        <v>86</v>
      </c>
      <c r="C2953" s="1" t="s">
        <v>10</v>
      </c>
      <c r="D2953" s="1" t="s">
        <v>22413</v>
      </c>
      <c r="E2953" s="1" t="s">
        <v>22414</v>
      </c>
      <c r="F2953" s="45"/>
      <c r="G2953" s="45"/>
      <c r="H2953" s="45"/>
      <c r="I2953" s="45"/>
      <c r="J2953" s="45"/>
      <c r="K2953" s="45"/>
      <c r="L2953" s="45"/>
      <c r="M2953" s="45"/>
      <c r="N2953" s="45"/>
      <c r="O2953" s="45"/>
    </row>
    <row r="2954" ht="13.5" customHeight="1">
      <c r="A2954" s="1" t="s">
        <v>22299</v>
      </c>
      <c r="B2954" s="1" t="s">
        <v>91</v>
      </c>
      <c r="C2954" s="1" t="s">
        <v>10</v>
      </c>
      <c r="D2954" s="1" t="s">
        <v>22419</v>
      </c>
      <c r="E2954" s="1" t="s">
        <v>22420</v>
      </c>
      <c r="F2954" s="45"/>
      <c r="G2954" s="45"/>
      <c r="H2954" s="45"/>
      <c r="I2954" s="45"/>
      <c r="J2954" s="45"/>
      <c r="K2954" s="45"/>
      <c r="L2954" s="45"/>
      <c r="M2954" s="45"/>
      <c r="N2954" s="45"/>
      <c r="O2954" s="45"/>
    </row>
    <row r="2955" ht="13.5" customHeight="1">
      <c r="A2955" s="1" t="s">
        <v>22299</v>
      </c>
      <c r="B2955" s="1" t="s">
        <v>94</v>
      </c>
      <c r="C2955" s="1" t="s">
        <v>10</v>
      </c>
      <c r="D2955" s="1" t="s">
        <v>22424</v>
      </c>
      <c r="E2955" s="1" t="s">
        <v>22426</v>
      </c>
      <c r="F2955" s="45"/>
      <c r="G2955" s="45"/>
      <c r="H2955" s="45"/>
      <c r="I2955" s="45"/>
      <c r="J2955" s="45"/>
      <c r="K2955" s="45"/>
      <c r="L2955" s="45"/>
      <c r="M2955" s="45"/>
      <c r="N2955" s="45"/>
      <c r="O2955" s="45"/>
    </row>
    <row r="2956" ht="13.5" customHeight="1">
      <c r="A2956" s="1" t="s">
        <v>22299</v>
      </c>
      <c r="B2956" s="1" t="s">
        <v>186</v>
      </c>
      <c r="C2956" s="1" t="s">
        <v>374</v>
      </c>
      <c r="D2956" s="1" t="s">
        <v>22429</v>
      </c>
      <c r="E2956" s="1" t="s">
        <v>22430</v>
      </c>
      <c r="F2956" s="45"/>
      <c r="G2956" s="45"/>
      <c r="H2956" s="45"/>
      <c r="I2956" s="45"/>
      <c r="J2956" s="45"/>
      <c r="K2956" s="45"/>
      <c r="L2956" s="45"/>
      <c r="M2956" s="45"/>
      <c r="N2956" s="45"/>
      <c r="O2956" s="45"/>
    </row>
    <row r="2957" ht="13.5" customHeight="1">
      <c r="A2957" s="1" t="s">
        <v>22299</v>
      </c>
      <c r="B2957" s="1" t="s">
        <v>189</v>
      </c>
      <c r="C2957" s="1" t="s">
        <v>10</v>
      </c>
      <c r="D2957" s="1" t="s">
        <v>22434</v>
      </c>
      <c r="E2957" s="1" t="s">
        <v>22436</v>
      </c>
      <c r="F2957" s="45"/>
      <c r="G2957" s="45"/>
      <c r="H2957" s="45"/>
      <c r="I2957" s="45"/>
      <c r="J2957" s="45"/>
      <c r="K2957" s="45"/>
      <c r="L2957" s="45"/>
      <c r="M2957" s="45"/>
      <c r="N2957" s="45"/>
      <c r="O2957" s="45"/>
    </row>
    <row r="2958" ht="13.5" customHeight="1">
      <c r="A2958" s="1" t="s">
        <v>22299</v>
      </c>
      <c r="B2958" s="1" t="s">
        <v>193</v>
      </c>
      <c r="C2958" s="1" t="s">
        <v>10</v>
      </c>
      <c r="D2958" s="1" t="s">
        <v>22440</v>
      </c>
      <c r="E2958" s="1" t="s">
        <v>22442</v>
      </c>
      <c r="F2958" s="45"/>
      <c r="G2958" s="45"/>
      <c r="H2958" s="45"/>
      <c r="I2958" s="45"/>
      <c r="J2958" s="45"/>
      <c r="K2958" s="45"/>
      <c r="L2958" s="45"/>
      <c r="M2958" s="45"/>
      <c r="N2958" s="45"/>
      <c r="O2958" s="45"/>
    </row>
    <row r="2959" ht="13.5" customHeight="1">
      <c r="A2959" s="1" t="s">
        <v>22299</v>
      </c>
      <c r="B2959" s="1" t="s">
        <v>197</v>
      </c>
      <c r="C2959" s="1" t="s">
        <v>10</v>
      </c>
      <c r="D2959" s="1" t="s">
        <v>22445</v>
      </c>
      <c r="E2959" s="1" t="s">
        <v>22446</v>
      </c>
      <c r="F2959" s="45"/>
      <c r="G2959" s="45"/>
      <c r="H2959" s="45"/>
      <c r="I2959" s="45"/>
      <c r="J2959" s="45"/>
      <c r="K2959" s="45"/>
      <c r="L2959" s="45"/>
      <c r="M2959" s="45"/>
      <c r="N2959" s="45"/>
      <c r="O2959" s="45"/>
    </row>
    <row r="2960" ht="13.5" customHeight="1">
      <c r="A2960" s="1" t="s">
        <v>22299</v>
      </c>
      <c r="B2960" s="1" t="s">
        <v>201</v>
      </c>
      <c r="C2960" s="1" t="s">
        <v>10</v>
      </c>
      <c r="D2960" s="1" t="s">
        <v>22451</v>
      </c>
      <c r="E2960" s="1" t="s">
        <v>22452</v>
      </c>
      <c r="F2960" s="45"/>
      <c r="G2960" s="45"/>
      <c r="H2960" s="45"/>
      <c r="I2960" s="45"/>
      <c r="J2960" s="45"/>
      <c r="K2960" s="45"/>
      <c r="L2960" s="45"/>
      <c r="M2960" s="45"/>
      <c r="N2960" s="45"/>
      <c r="O2960" s="45"/>
    </row>
    <row r="2961" ht="13.5" customHeight="1">
      <c r="A2961" s="1" t="s">
        <v>22299</v>
      </c>
      <c r="B2961" s="1" t="s">
        <v>206</v>
      </c>
      <c r="C2961" s="1" t="s">
        <v>10</v>
      </c>
      <c r="D2961" s="1" t="s">
        <v>22455</v>
      </c>
      <c r="E2961" s="1" t="s">
        <v>22457</v>
      </c>
      <c r="F2961" s="45"/>
      <c r="G2961" s="45"/>
      <c r="H2961" s="45"/>
      <c r="I2961" s="45"/>
      <c r="J2961" s="45"/>
      <c r="K2961" s="45"/>
      <c r="L2961" s="45"/>
      <c r="M2961" s="45"/>
      <c r="N2961" s="45"/>
      <c r="O2961" s="45"/>
    </row>
    <row r="2962" ht="13.5" customHeight="1">
      <c r="A2962" s="1" t="s">
        <v>22299</v>
      </c>
      <c r="B2962" s="1" t="s">
        <v>99</v>
      </c>
      <c r="C2962" s="1" t="s">
        <v>817</v>
      </c>
      <c r="D2962" s="3"/>
      <c r="E2962" s="3"/>
      <c r="F2962" s="45"/>
      <c r="G2962" s="45"/>
      <c r="H2962" s="45"/>
      <c r="I2962" s="45"/>
      <c r="J2962" s="45"/>
      <c r="K2962" s="45"/>
      <c r="L2962" s="45"/>
      <c r="M2962" s="45"/>
      <c r="N2962" s="45"/>
      <c r="O2962" s="45"/>
    </row>
    <row r="2963" ht="13.5" customHeight="1">
      <c r="A2963" s="1" t="s">
        <v>22463</v>
      </c>
      <c r="B2963" s="2" t="s">
        <v>1</v>
      </c>
      <c r="C2963" s="1" t="s">
        <v>2</v>
      </c>
      <c r="D2963" s="3"/>
      <c r="E2963" s="3"/>
      <c r="F2963" s="45"/>
      <c r="G2963" s="45"/>
      <c r="H2963" s="45"/>
      <c r="I2963" s="45"/>
      <c r="J2963" s="45"/>
      <c r="K2963" s="45"/>
      <c r="L2963" s="45"/>
      <c r="M2963" s="45"/>
      <c r="N2963" s="45"/>
      <c r="O2963" s="45"/>
    </row>
    <row r="2964" ht="13.5" customHeight="1">
      <c r="A2964" s="1" t="s">
        <v>22463</v>
      </c>
      <c r="B2964" s="1" t="s">
        <v>5</v>
      </c>
      <c r="C2964" s="1" t="s">
        <v>303</v>
      </c>
      <c r="D2964" s="1" t="s">
        <v>22468</v>
      </c>
      <c r="E2964" s="1" t="s">
        <v>22469</v>
      </c>
      <c r="F2964" s="45"/>
      <c r="G2964" s="45"/>
      <c r="H2964" s="45"/>
      <c r="I2964" s="45"/>
      <c r="J2964" s="45"/>
      <c r="K2964" s="45"/>
      <c r="L2964" s="45"/>
      <c r="M2964" s="45"/>
      <c r="N2964" s="45"/>
      <c r="O2964" s="45"/>
    </row>
    <row r="2965" ht="13.5" customHeight="1">
      <c r="A2965" s="1" t="s">
        <v>22463</v>
      </c>
      <c r="B2965" s="1" t="s">
        <v>9</v>
      </c>
      <c r="C2965" s="1" t="s">
        <v>10</v>
      </c>
      <c r="D2965" s="1" t="s">
        <v>22474</v>
      </c>
      <c r="E2965" s="1" t="s">
        <v>22475</v>
      </c>
      <c r="F2965" s="45"/>
      <c r="G2965" s="45"/>
      <c r="H2965" s="45"/>
      <c r="I2965" s="45"/>
      <c r="J2965" s="45"/>
      <c r="K2965" s="45"/>
      <c r="L2965" s="45"/>
      <c r="M2965" s="45"/>
      <c r="N2965" s="45"/>
      <c r="O2965" s="45"/>
    </row>
    <row r="2966" ht="13.5" customHeight="1">
      <c r="A2966" s="1" t="s">
        <v>22463</v>
      </c>
      <c r="B2966" s="1" t="s">
        <v>13</v>
      </c>
      <c r="C2966" s="1" t="s">
        <v>10</v>
      </c>
      <c r="D2966" s="1" t="s">
        <v>22479</v>
      </c>
      <c r="E2966" s="1" t="s">
        <v>22481</v>
      </c>
      <c r="F2966" s="45"/>
      <c r="G2966" s="45"/>
      <c r="H2966" s="45"/>
      <c r="I2966" s="45"/>
      <c r="J2966" s="45"/>
      <c r="K2966" s="45"/>
      <c r="L2966" s="45"/>
      <c r="M2966" s="45"/>
      <c r="N2966" s="45"/>
      <c r="O2966" s="45"/>
    </row>
    <row r="2967" ht="13.5" customHeight="1">
      <c r="A2967" s="1" t="s">
        <v>22463</v>
      </c>
      <c r="B2967" s="1" t="s">
        <v>16</v>
      </c>
      <c r="C2967" s="1" t="s">
        <v>374</v>
      </c>
      <c r="D2967" s="1" t="s">
        <v>22484</v>
      </c>
      <c r="E2967" s="1" t="s">
        <v>22485</v>
      </c>
      <c r="F2967" s="45"/>
      <c r="G2967" s="45"/>
      <c r="H2967" s="45"/>
      <c r="I2967" s="45"/>
      <c r="J2967" s="45"/>
      <c r="K2967" s="45"/>
      <c r="L2967" s="45"/>
      <c r="M2967" s="45"/>
      <c r="N2967" s="45"/>
      <c r="O2967" s="45"/>
    </row>
    <row r="2968" ht="13.5" customHeight="1">
      <c r="A2968" s="1" t="s">
        <v>22463</v>
      </c>
      <c r="B2968" s="1" t="s">
        <v>21</v>
      </c>
      <c r="C2968" s="1" t="s">
        <v>10</v>
      </c>
      <c r="D2968" s="1" t="s">
        <v>22490</v>
      </c>
      <c r="E2968" s="1" t="s">
        <v>22491</v>
      </c>
      <c r="F2968" s="45"/>
      <c r="G2968" s="45"/>
      <c r="H2968" s="45"/>
      <c r="I2968" s="45"/>
      <c r="J2968" s="45"/>
      <c r="K2968" s="45"/>
      <c r="L2968" s="45"/>
      <c r="M2968" s="45"/>
      <c r="N2968" s="45"/>
      <c r="O2968" s="45"/>
    </row>
    <row r="2969" ht="13.5" customHeight="1">
      <c r="A2969" s="1" t="s">
        <v>22463</v>
      </c>
      <c r="B2969" s="1" t="s">
        <v>27</v>
      </c>
      <c r="C2969" s="1" t="s">
        <v>10</v>
      </c>
      <c r="D2969" s="1" t="s">
        <v>22494</v>
      </c>
      <c r="E2969" s="1" t="s">
        <v>22495</v>
      </c>
      <c r="F2969" s="45"/>
      <c r="G2969" s="45"/>
      <c r="H2969" s="45"/>
      <c r="I2969" s="45"/>
      <c r="J2969" s="45"/>
      <c r="K2969" s="45"/>
      <c r="L2969" s="45"/>
      <c r="M2969" s="45"/>
      <c r="N2969" s="45"/>
      <c r="O2969" s="45"/>
    </row>
    <row r="2970" ht="13.5" customHeight="1">
      <c r="A2970" s="1" t="s">
        <v>22463</v>
      </c>
      <c r="B2970" s="1" t="s">
        <v>31</v>
      </c>
      <c r="C2970" s="1" t="s">
        <v>10</v>
      </c>
      <c r="D2970" s="1" t="s">
        <v>22499</v>
      </c>
      <c r="E2970" s="1" t="s">
        <v>22500</v>
      </c>
      <c r="F2970" s="45"/>
      <c r="G2970" s="45"/>
      <c r="H2970" s="45"/>
      <c r="I2970" s="45"/>
      <c r="J2970" s="45"/>
      <c r="K2970" s="45"/>
      <c r="L2970" s="45"/>
      <c r="M2970" s="45"/>
      <c r="N2970" s="45"/>
      <c r="O2970" s="45"/>
    </row>
    <row r="2971" ht="13.5" customHeight="1">
      <c r="A2971" s="1" t="s">
        <v>22463</v>
      </c>
      <c r="B2971" s="1" t="s">
        <v>34</v>
      </c>
      <c r="C2971" s="1" t="s">
        <v>10</v>
      </c>
      <c r="D2971" s="1" t="s">
        <v>22508</v>
      </c>
      <c r="E2971" s="1" t="s">
        <v>22509</v>
      </c>
      <c r="F2971" s="45"/>
      <c r="G2971" s="45"/>
      <c r="H2971" s="45"/>
      <c r="I2971" s="45"/>
      <c r="J2971" s="45"/>
      <c r="K2971" s="45"/>
      <c r="L2971" s="45"/>
      <c r="M2971" s="45"/>
      <c r="N2971" s="45"/>
      <c r="O2971" s="45"/>
    </row>
    <row r="2972" ht="13.5" customHeight="1">
      <c r="A2972" s="1" t="s">
        <v>22463</v>
      </c>
      <c r="B2972" s="1" t="s">
        <v>40</v>
      </c>
      <c r="C2972" s="1" t="s">
        <v>10</v>
      </c>
      <c r="D2972" s="1" t="s">
        <v>22515</v>
      </c>
      <c r="E2972" s="1" t="s">
        <v>22516</v>
      </c>
      <c r="F2972" s="45"/>
      <c r="G2972" s="45"/>
      <c r="H2972" s="45"/>
      <c r="I2972" s="45"/>
      <c r="J2972" s="45"/>
      <c r="K2972" s="45"/>
      <c r="L2972" s="45"/>
      <c r="M2972" s="45"/>
      <c r="N2972" s="45"/>
      <c r="O2972" s="45"/>
    </row>
    <row r="2973" ht="13.5" customHeight="1">
      <c r="A2973" s="1" t="s">
        <v>22463</v>
      </c>
      <c r="B2973" s="1" t="s">
        <v>45</v>
      </c>
      <c r="C2973" s="1" t="s">
        <v>10</v>
      </c>
      <c r="D2973" s="1" t="s">
        <v>22519</v>
      </c>
      <c r="E2973" s="1" t="s">
        <v>22521</v>
      </c>
      <c r="F2973" s="45"/>
      <c r="G2973" s="45"/>
      <c r="H2973" s="45"/>
      <c r="I2973" s="45"/>
      <c r="J2973" s="45"/>
      <c r="K2973" s="45"/>
      <c r="L2973" s="45"/>
      <c r="M2973" s="45"/>
      <c r="N2973" s="45"/>
      <c r="O2973" s="45"/>
    </row>
    <row r="2974" ht="13.5" customHeight="1">
      <c r="A2974" s="1" t="s">
        <v>22463</v>
      </c>
      <c r="B2974" s="1" t="s">
        <v>52</v>
      </c>
      <c r="C2974" s="1" t="s">
        <v>10</v>
      </c>
      <c r="D2974" s="1" t="s">
        <v>22527</v>
      </c>
      <c r="E2974" s="1" t="s">
        <v>22528</v>
      </c>
      <c r="F2974" s="45"/>
      <c r="G2974" s="45"/>
      <c r="H2974" s="45"/>
      <c r="I2974" s="45"/>
      <c r="J2974" s="45"/>
      <c r="K2974" s="45"/>
      <c r="L2974" s="45"/>
      <c r="M2974" s="45"/>
      <c r="N2974" s="45"/>
      <c r="O2974" s="45"/>
    </row>
    <row r="2975" ht="13.5" customHeight="1">
      <c r="A2975" s="1" t="s">
        <v>22463</v>
      </c>
      <c r="B2975" s="1" t="s">
        <v>57</v>
      </c>
      <c r="C2975" s="1" t="s">
        <v>10</v>
      </c>
      <c r="D2975" s="1" t="s">
        <v>22535</v>
      </c>
      <c r="E2975" s="1" t="s">
        <v>22536</v>
      </c>
      <c r="F2975" s="45"/>
      <c r="G2975" s="45"/>
      <c r="H2975" s="45"/>
      <c r="I2975" s="45"/>
      <c r="J2975" s="45"/>
      <c r="K2975" s="45"/>
      <c r="L2975" s="45"/>
      <c r="M2975" s="45"/>
      <c r="N2975" s="45"/>
      <c r="O2975" s="45"/>
    </row>
    <row r="2976" ht="13.5" customHeight="1">
      <c r="A2976" s="1" t="s">
        <v>22463</v>
      </c>
      <c r="B2976" s="1" t="s">
        <v>60</v>
      </c>
      <c r="C2976" s="1" t="s">
        <v>115</v>
      </c>
      <c r="D2976" s="1" t="s">
        <v>22541</v>
      </c>
      <c r="E2976" s="1" t="s">
        <v>22542</v>
      </c>
      <c r="F2976" s="45"/>
      <c r="G2976" s="45"/>
      <c r="H2976" s="45"/>
      <c r="I2976" s="45"/>
      <c r="J2976" s="45"/>
      <c r="K2976" s="45"/>
      <c r="L2976" s="45"/>
      <c r="M2976" s="45"/>
      <c r="N2976" s="45"/>
      <c r="O2976" s="45"/>
    </row>
    <row r="2977" ht="13.5" customHeight="1">
      <c r="A2977" s="1" t="s">
        <v>22463</v>
      </c>
      <c r="B2977" s="1" t="s">
        <v>65</v>
      </c>
      <c r="C2977" s="1" t="s">
        <v>10</v>
      </c>
      <c r="D2977" s="1" t="s">
        <v>22546</v>
      </c>
      <c r="E2977" s="1" t="s">
        <v>22548</v>
      </c>
      <c r="F2977" s="45"/>
      <c r="G2977" s="45"/>
      <c r="H2977" s="45"/>
      <c r="I2977" s="45"/>
      <c r="J2977" s="45"/>
      <c r="K2977" s="45"/>
      <c r="L2977" s="45"/>
      <c r="M2977" s="45"/>
      <c r="N2977" s="45"/>
      <c r="O2977" s="45"/>
    </row>
    <row r="2978" ht="13.5" customHeight="1">
      <c r="A2978" s="1" t="s">
        <v>22463</v>
      </c>
      <c r="B2978" s="1" t="s">
        <v>70</v>
      </c>
      <c r="C2978" s="1" t="s">
        <v>115</v>
      </c>
      <c r="D2978" s="1" t="s">
        <v>22553</v>
      </c>
      <c r="E2978" s="1" t="s">
        <v>22554</v>
      </c>
      <c r="F2978" s="45"/>
      <c r="G2978" s="45"/>
      <c r="H2978" s="45"/>
      <c r="I2978" s="45"/>
      <c r="J2978" s="45"/>
      <c r="K2978" s="45"/>
      <c r="L2978" s="45"/>
      <c r="M2978" s="45"/>
      <c r="N2978" s="45"/>
      <c r="O2978" s="45"/>
    </row>
    <row r="2979" ht="13.5" customHeight="1">
      <c r="A2979" s="1" t="s">
        <v>22463</v>
      </c>
      <c r="B2979" s="1" t="s">
        <v>74</v>
      </c>
      <c r="C2979" s="1" t="s">
        <v>115</v>
      </c>
      <c r="D2979" s="1" t="s">
        <v>22557</v>
      </c>
      <c r="E2979" s="1" t="s">
        <v>22558</v>
      </c>
      <c r="F2979" s="45"/>
      <c r="G2979" s="45"/>
      <c r="H2979" s="45"/>
      <c r="I2979" s="45"/>
      <c r="J2979" s="45"/>
      <c r="K2979" s="45"/>
      <c r="L2979" s="45"/>
      <c r="M2979" s="45"/>
      <c r="N2979" s="45"/>
      <c r="O2979" s="45"/>
    </row>
    <row r="2980" ht="13.5" customHeight="1">
      <c r="A2980" s="1" t="s">
        <v>22463</v>
      </c>
      <c r="B2980" s="1" t="s">
        <v>78</v>
      </c>
      <c r="C2980" s="1" t="s">
        <v>10</v>
      </c>
      <c r="D2980" s="1" t="s">
        <v>22564</v>
      </c>
      <c r="E2980" s="1" t="s">
        <v>22566</v>
      </c>
      <c r="F2980" s="45"/>
      <c r="G2980" s="45"/>
      <c r="H2980" s="45"/>
      <c r="I2980" s="45"/>
      <c r="J2980" s="45"/>
      <c r="K2980" s="45"/>
      <c r="L2980" s="45"/>
      <c r="M2980" s="45"/>
      <c r="N2980" s="45"/>
      <c r="O2980" s="45"/>
    </row>
    <row r="2981" ht="13.5" customHeight="1">
      <c r="A2981" s="1" t="s">
        <v>22463</v>
      </c>
      <c r="B2981" s="1" t="s">
        <v>99</v>
      </c>
      <c r="C2981" s="1" t="s">
        <v>817</v>
      </c>
      <c r="D2981" s="3"/>
      <c r="E2981" s="3"/>
      <c r="F2981" s="45"/>
      <c r="G2981" s="45"/>
      <c r="H2981" s="45"/>
      <c r="I2981" s="45"/>
      <c r="J2981" s="45"/>
      <c r="K2981" s="45"/>
      <c r="L2981" s="45"/>
      <c r="M2981" s="45"/>
      <c r="N2981" s="45"/>
      <c r="O2981" s="45"/>
    </row>
    <row r="2982" ht="13.5" customHeight="1">
      <c r="A2982" s="1" t="s">
        <v>22571</v>
      </c>
      <c r="B2982" s="2" t="s">
        <v>1</v>
      </c>
      <c r="C2982" s="1" t="s">
        <v>2</v>
      </c>
      <c r="D2982" s="3"/>
      <c r="E2982" s="3"/>
      <c r="F2982" s="45"/>
      <c r="G2982" s="45"/>
      <c r="H2982" s="45"/>
      <c r="I2982" s="45"/>
      <c r="J2982" s="45"/>
      <c r="K2982" s="45"/>
      <c r="L2982" s="45"/>
      <c r="M2982" s="45"/>
      <c r="N2982" s="45"/>
      <c r="O2982" s="45"/>
    </row>
    <row r="2983" ht="13.5" customHeight="1">
      <c r="A2983" s="1" t="s">
        <v>22571</v>
      </c>
      <c r="B2983" s="1" t="s">
        <v>5</v>
      </c>
      <c r="C2983" s="1" t="s">
        <v>303</v>
      </c>
      <c r="D2983" s="1" t="s">
        <v>22576</v>
      </c>
      <c r="E2983" s="1" t="s">
        <v>22578</v>
      </c>
      <c r="F2983" s="45"/>
      <c r="G2983" s="45"/>
      <c r="H2983" s="45"/>
      <c r="I2983" s="45"/>
      <c r="J2983" s="45"/>
      <c r="K2983" s="45"/>
      <c r="L2983" s="45"/>
      <c r="M2983" s="45"/>
      <c r="N2983" s="45"/>
      <c r="O2983" s="45"/>
    </row>
    <row r="2984" ht="13.5" customHeight="1">
      <c r="A2984" s="1" t="s">
        <v>22571</v>
      </c>
      <c r="B2984" s="1" t="s">
        <v>9</v>
      </c>
      <c r="C2984" s="1" t="s">
        <v>10</v>
      </c>
      <c r="D2984" s="1" t="s">
        <v>22582</v>
      </c>
      <c r="E2984" s="1" t="s">
        <v>22583</v>
      </c>
      <c r="F2984" s="45"/>
      <c r="G2984" s="45"/>
      <c r="H2984" s="45"/>
      <c r="I2984" s="45"/>
      <c r="J2984" s="45"/>
      <c r="K2984" s="45"/>
      <c r="L2984" s="45"/>
      <c r="M2984" s="45"/>
      <c r="N2984" s="45"/>
      <c r="O2984" s="45"/>
    </row>
    <row r="2985" ht="13.5" customHeight="1">
      <c r="A2985" s="1" t="s">
        <v>22571</v>
      </c>
      <c r="B2985" s="1" t="s">
        <v>13</v>
      </c>
      <c r="C2985" s="1" t="s">
        <v>10</v>
      </c>
      <c r="D2985" s="1" t="s">
        <v>22588</v>
      </c>
      <c r="E2985" s="1" t="s">
        <v>22589</v>
      </c>
      <c r="F2985" s="45"/>
      <c r="G2985" s="45"/>
      <c r="H2985" s="45"/>
      <c r="I2985" s="45"/>
      <c r="J2985" s="45"/>
      <c r="K2985" s="45"/>
      <c r="L2985" s="45"/>
      <c r="M2985" s="45"/>
      <c r="N2985" s="45"/>
      <c r="O2985" s="45"/>
    </row>
    <row r="2986" ht="13.5" customHeight="1">
      <c r="A2986" s="1" t="s">
        <v>22571</v>
      </c>
      <c r="B2986" s="1" t="s">
        <v>16</v>
      </c>
      <c r="C2986" s="1" t="s">
        <v>10</v>
      </c>
      <c r="D2986" s="1" t="s">
        <v>22592</v>
      </c>
      <c r="E2986" s="1" t="s">
        <v>22593</v>
      </c>
      <c r="F2986" s="45"/>
      <c r="G2986" s="45"/>
      <c r="H2986" s="45"/>
      <c r="I2986" s="45"/>
      <c r="J2986" s="45"/>
      <c r="K2986" s="45"/>
      <c r="L2986" s="45"/>
      <c r="M2986" s="45"/>
      <c r="N2986" s="45"/>
      <c r="O2986" s="45"/>
    </row>
    <row r="2987" ht="13.5" customHeight="1">
      <c r="A2987" s="1" t="s">
        <v>22571</v>
      </c>
      <c r="B2987" s="1" t="s">
        <v>21</v>
      </c>
      <c r="C2987" s="1" t="s">
        <v>374</v>
      </c>
      <c r="D2987" s="1" t="s">
        <v>22598</v>
      </c>
      <c r="E2987" s="1" t="s">
        <v>22599</v>
      </c>
      <c r="F2987" s="45"/>
      <c r="G2987" s="45"/>
      <c r="H2987" s="45"/>
      <c r="I2987" s="45"/>
      <c r="J2987" s="45"/>
      <c r="K2987" s="45"/>
      <c r="L2987" s="45"/>
      <c r="M2987" s="45"/>
      <c r="N2987" s="45"/>
      <c r="O2987" s="45"/>
    </row>
    <row r="2988" ht="13.5" customHeight="1">
      <c r="A2988" s="1" t="s">
        <v>22571</v>
      </c>
      <c r="B2988" s="1" t="s">
        <v>27</v>
      </c>
      <c r="C2988" s="1" t="s">
        <v>10</v>
      </c>
      <c r="D2988" s="1" t="s">
        <v>22605</v>
      </c>
      <c r="E2988" s="1" t="s">
        <v>22607</v>
      </c>
      <c r="F2988" s="45"/>
      <c r="G2988" s="45"/>
      <c r="H2988" s="45"/>
      <c r="I2988" s="45"/>
      <c r="J2988" s="45"/>
      <c r="K2988" s="45"/>
      <c r="L2988" s="45"/>
      <c r="M2988" s="45"/>
      <c r="N2988" s="45"/>
      <c r="O2988" s="45"/>
    </row>
    <row r="2989" ht="13.5" customHeight="1">
      <c r="A2989" s="1" t="s">
        <v>22571</v>
      </c>
      <c r="B2989" s="1" t="s">
        <v>31</v>
      </c>
      <c r="C2989" s="1" t="s">
        <v>115</v>
      </c>
      <c r="D2989" s="1" t="s">
        <v>22612</v>
      </c>
      <c r="E2989" s="1" t="s">
        <v>22613</v>
      </c>
      <c r="F2989" s="45"/>
      <c r="G2989" s="45"/>
      <c r="H2989" s="45"/>
      <c r="I2989" s="45"/>
      <c r="J2989" s="45"/>
      <c r="K2989" s="45"/>
      <c r="L2989" s="45"/>
      <c r="M2989" s="45"/>
      <c r="N2989" s="45"/>
      <c r="O2989" s="45"/>
    </row>
    <row r="2990" ht="13.5" customHeight="1">
      <c r="A2990" s="1" t="s">
        <v>22571</v>
      </c>
      <c r="B2990" s="1" t="s">
        <v>34</v>
      </c>
      <c r="C2990" s="1" t="s">
        <v>10</v>
      </c>
      <c r="D2990" s="1" t="s">
        <v>22617</v>
      </c>
      <c r="E2990" s="1" t="s">
        <v>22620</v>
      </c>
      <c r="F2990" s="45"/>
      <c r="G2990" s="45"/>
      <c r="H2990" s="45"/>
      <c r="I2990" s="45"/>
      <c r="J2990" s="45"/>
      <c r="K2990" s="45"/>
      <c r="L2990" s="45"/>
      <c r="M2990" s="45"/>
      <c r="N2990" s="45"/>
      <c r="O2990" s="45"/>
    </row>
    <row r="2991" ht="13.5" customHeight="1">
      <c r="A2991" s="1" t="s">
        <v>22571</v>
      </c>
      <c r="B2991" s="1" t="s">
        <v>40</v>
      </c>
      <c r="C2991" s="1" t="s">
        <v>10</v>
      </c>
      <c r="D2991" s="1" t="s">
        <v>22624</v>
      </c>
      <c r="E2991" s="1" t="s">
        <v>22625</v>
      </c>
      <c r="F2991" s="45"/>
      <c r="G2991" s="45"/>
      <c r="H2991" s="45"/>
      <c r="I2991" s="45"/>
      <c r="J2991" s="45"/>
      <c r="K2991" s="45"/>
      <c r="L2991" s="45"/>
      <c r="M2991" s="45"/>
      <c r="N2991" s="45"/>
      <c r="O2991" s="45"/>
    </row>
    <row r="2992" ht="13.5" customHeight="1">
      <c r="A2992" s="1" t="s">
        <v>22571</v>
      </c>
      <c r="B2992" s="1" t="s">
        <v>45</v>
      </c>
      <c r="C2992" s="1" t="s">
        <v>374</v>
      </c>
      <c r="D2992" s="1" t="s">
        <v>22632</v>
      </c>
      <c r="E2992" s="1" t="s">
        <v>22633</v>
      </c>
      <c r="F2992" s="45"/>
      <c r="G2992" s="45"/>
      <c r="H2992" s="45"/>
      <c r="I2992" s="45"/>
      <c r="J2992" s="45"/>
      <c r="K2992" s="45"/>
      <c r="L2992" s="45"/>
      <c r="M2992" s="45"/>
      <c r="N2992" s="45"/>
      <c r="O2992" s="45"/>
    </row>
    <row r="2993" ht="13.5" customHeight="1">
      <c r="A2993" s="1" t="s">
        <v>22571</v>
      </c>
      <c r="B2993" s="1" t="s">
        <v>52</v>
      </c>
      <c r="C2993" s="1" t="s">
        <v>115</v>
      </c>
      <c r="D2993" s="1" t="s">
        <v>22638</v>
      </c>
      <c r="E2993" s="1" t="s">
        <v>22639</v>
      </c>
      <c r="F2993" s="45"/>
      <c r="G2993" s="45"/>
      <c r="H2993" s="45"/>
      <c r="I2993" s="45"/>
      <c r="J2993" s="45"/>
      <c r="K2993" s="45"/>
      <c r="L2993" s="45"/>
      <c r="M2993" s="45"/>
      <c r="N2993" s="45"/>
      <c r="O2993" s="45"/>
    </row>
    <row r="2994" ht="13.5" customHeight="1">
      <c r="A2994" s="1" t="s">
        <v>22571</v>
      </c>
      <c r="B2994" s="1" t="s">
        <v>57</v>
      </c>
      <c r="C2994" s="1" t="s">
        <v>10</v>
      </c>
      <c r="D2994" s="1" t="s">
        <v>22646</v>
      </c>
      <c r="E2994" s="1" t="s">
        <v>22647</v>
      </c>
      <c r="F2994" s="45"/>
      <c r="G2994" s="45"/>
      <c r="H2994" s="45"/>
      <c r="I2994" s="45"/>
      <c r="J2994" s="45"/>
      <c r="K2994" s="45"/>
      <c r="L2994" s="45"/>
      <c r="M2994" s="45"/>
      <c r="N2994" s="45"/>
      <c r="O2994" s="45"/>
    </row>
    <row r="2995" ht="13.5" customHeight="1">
      <c r="A2995" s="1" t="s">
        <v>22571</v>
      </c>
      <c r="B2995" s="1" t="s">
        <v>60</v>
      </c>
      <c r="C2995" s="1" t="s">
        <v>10</v>
      </c>
      <c r="D2995" s="1" t="s">
        <v>22650</v>
      </c>
      <c r="E2995" s="1" t="s">
        <v>22652</v>
      </c>
      <c r="F2995" s="45"/>
      <c r="G2995" s="45"/>
      <c r="H2995" s="45"/>
      <c r="I2995" s="45"/>
      <c r="J2995" s="45"/>
      <c r="K2995" s="45"/>
      <c r="L2995" s="45"/>
      <c r="M2995" s="45"/>
      <c r="N2995" s="45"/>
      <c r="O2995" s="45"/>
    </row>
    <row r="2996" ht="13.5" customHeight="1">
      <c r="A2996" s="1" t="s">
        <v>22571</v>
      </c>
      <c r="B2996" s="1" t="s">
        <v>65</v>
      </c>
      <c r="C2996" s="1" t="s">
        <v>10</v>
      </c>
      <c r="D2996" s="1" t="s">
        <v>22657</v>
      </c>
      <c r="E2996" s="1" t="s">
        <v>22658</v>
      </c>
      <c r="F2996" s="45"/>
      <c r="G2996" s="45"/>
      <c r="H2996" s="45"/>
      <c r="I2996" s="45"/>
      <c r="J2996" s="45"/>
      <c r="K2996" s="45"/>
      <c r="L2996" s="45"/>
      <c r="M2996" s="45"/>
      <c r="N2996" s="45"/>
      <c r="O2996" s="45"/>
    </row>
    <row r="2997" ht="13.5" customHeight="1">
      <c r="A2997" s="1" t="s">
        <v>22571</v>
      </c>
      <c r="B2997" s="1" t="s">
        <v>70</v>
      </c>
      <c r="C2997" s="1" t="s">
        <v>10</v>
      </c>
      <c r="D2997" s="1" t="s">
        <v>22663</v>
      </c>
      <c r="E2997" s="1" t="s">
        <v>22664</v>
      </c>
      <c r="F2997" s="45"/>
      <c r="G2997" s="45"/>
      <c r="H2997" s="45"/>
      <c r="I2997" s="45"/>
      <c r="J2997" s="45"/>
      <c r="K2997" s="45"/>
      <c r="L2997" s="45"/>
      <c r="M2997" s="45"/>
      <c r="N2997" s="45"/>
      <c r="O2997" s="45"/>
    </row>
    <row r="2998" ht="13.5" customHeight="1">
      <c r="A2998" s="1" t="s">
        <v>22571</v>
      </c>
      <c r="B2998" s="1" t="s">
        <v>74</v>
      </c>
      <c r="C2998" s="1" t="s">
        <v>10</v>
      </c>
      <c r="D2998" s="1" t="s">
        <v>22671</v>
      </c>
      <c r="E2998" s="1" t="s">
        <v>22672</v>
      </c>
      <c r="F2998" s="45"/>
      <c r="G2998" s="45"/>
      <c r="H2998" s="45"/>
      <c r="I2998" s="45"/>
      <c r="J2998" s="45"/>
      <c r="K2998" s="45"/>
      <c r="L2998" s="45"/>
      <c r="M2998" s="45"/>
      <c r="N2998" s="45"/>
      <c r="O2998" s="45"/>
    </row>
    <row r="2999" ht="13.5" customHeight="1">
      <c r="A2999" s="1" t="s">
        <v>22571</v>
      </c>
      <c r="B2999" s="1" t="s">
        <v>78</v>
      </c>
      <c r="C2999" s="1" t="s">
        <v>10</v>
      </c>
      <c r="D2999" s="1" t="s">
        <v>22677</v>
      </c>
      <c r="E2999" s="1" t="s">
        <v>22678</v>
      </c>
      <c r="F2999" s="45"/>
      <c r="G2999" s="45"/>
      <c r="H2999" s="45"/>
      <c r="I2999" s="45"/>
      <c r="J2999" s="45"/>
      <c r="K2999" s="45"/>
      <c r="L2999" s="45"/>
      <c r="M2999" s="45"/>
      <c r="N2999" s="45"/>
      <c r="O2999" s="45"/>
    </row>
    <row r="3000" ht="13.5" customHeight="1">
      <c r="A3000" s="1" t="s">
        <v>22571</v>
      </c>
      <c r="B3000" s="1" t="s">
        <v>99</v>
      </c>
      <c r="C3000" s="1" t="s">
        <v>817</v>
      </c>
      <c r="D3000" s="3"/>
      <c r="E3000" s="3"/>
      <c r="F3000" s="45"/>
      <c r="G3000" s="45"/>
      <c r="H3000" s="45"/>
      <c r="I3000" s="45"/>
      <c r="J3000" s="45"/>
      <c r="K3000" s="45"/>
      <c r="L3000" s="45"/>
      <c r="M3000" s="45"/>
      <c r="N3000" s="45"/>
      <c r="O3000" s="45"/>
    </row>
    <row r="3001" ht="13.5" customHeight="1">
      <c r="A3001" s="1" t="s">
        <v>22687</v>
      </c>
      <c r="B3001" s="2" t="s">
        <v>1</v>
      </c>
      <c r="C3001" s="1" t="s">
        <v>2</v>
      </c>
      <c r="D3001" s="3"/>
      <c r="E3001" s="3"/>
      <c r="F3001" s="45"/>
      <c r="G3001" s="45"/>
      <c r="H3001" s="45"/>
      <c r="I3001" s="45"/>
      <c r="J3001" s="45"/>
      <c r="K3001" s="45"/>
      <c r="L3001" s="45"/>
      <c r="M3001" s="45"/>
      <c r="N3001" s="45"/>
      <c r="O3001" s="45"/>
    </row>
    <row r="3002" ht="13.5" customHeight="1">
      <c r="A3002" s="1" t="s">
        <v>22687</v>
      </c>
      <c r="B3002" s="1" t="s">
        <v>5</v>
      </c>
      <c r="C3002" s="1" t="s">
        <v>303</v>
      </c>
      <c r="D3002" s="1" t="s">
        <v>22692</v>
      </c>
      <c r="E3002" s="1" t="s">
        <v>13795</v>
      </c>
      <c r="F3002" s="45"/>
      <c r="G3002" s="45"/>
      <c r="H3002" s="45"/>
      <c r="I3002" s="45"/>
      <c r="J3002" s="45"/>
      <c r="K3002" s="45"/>
      <c r="L3002" s="45"/>
      <c r="M3002" s="45"/>
      <c r="N3002" s="45"/>
      <c r="O3002" s="45"/>
    </row>
    <row r="3003" ht="13.5" customHeight="1">
      <c r="A3003" s="1" t="s">
        <v>22687</v>
      </c>
      <c r="B3003" s="1" t="s">
        <v>9</v>
      </c>
      <c r="C3003" s="1" t="s">
        <v>10</v>
      </c>
      <c r="D3003" s="1" t="s">
        <v>22697</v>
      </c>
      <c r="E3003" s="1" t="s">
        <v>22698</v>
      </c>
      <c r="F3003" s="45"/>
      <c r="G3003" s="45"/>
      <c r="H3003" s="45"/>
      <c r="I3003" s="45"/>
      <c r="J3003" s="45"/>
      <c r="K3003" s="45"/>
      <c r="L3003" s="45"/>
      <c r="M3003" s="45"/>
      <c r="N3003" s="45"/>
      <c r="O3003" s="45"/>
    </row>
    <row r="3004" ht="13.5" customHeight="1">
      <c r="A3004" s="1" t="s">
        <v>22687</v>
      </c>
      <c r="B3004" s="1" t="s">
        <v>13</v>
      </c>
      <c r="C3004" s="1" t="s">
        <v>10</v>
      </c>
      <c r="D3004" s="1" t="s">
        <v>22701</v>
      </c>
      <c r="E3004" s="1" t="s">
        <v>22703</v>
      </c>
      <c r="F3004" s="45"/>
      <c r="G3004" s="45"/>
      <c r="H3004" s="45"/>
      <c r="I3004" s="45"/>
      <c r="J3004" s="45"/>
      <c r="K3004" s="45"/>
      <c r="L3004" s="45"/>
      <c r="M3004" s="45"/>
      <c r="N3004" s="45"/>
      <c r="O3004" s="45"/>
    </row>
    <row r="3005" ht="13.5" customHeight="1">
      <c r="A3005" s="1" t="s">
        <v>22687</v>
      </c>
      <c r="B3005" s="1" t="s">
        <v>16</v>
      </c>
      <c r="C3005" s="1" t="s">
        <v>10</v>
      </c>
      <c r="D3005" s="1" t="s">
        <v>22707</v>
      </c>
      <c r="E3005" s="1" t="s">
        <v>22708</v>
      </c>
      <c r="F3005" s="45"/>
      <c r="G3005" s="45"/>
      <c r="H3005" s="45"/>
      <c r="I3005" s="45"/>
      <c r="J3005" s="45"/>
      <c r="K3005" s="45"/>
      <c r="L3005" s="45"/>
      <c r="M3005" s="45"/>
      <c r="N3005" s="45"/>
      <c r="O3005" s="45"/>
    </row>
    <row r="3006" ht="13.5" customHeight="1">
      <c r="A3006" s="1" t="s">
        <v>22687</v>
      </c>
      <c r="B3006" s="1" t="s">
        <v>21</v>
      </c>
      <c r="C3006" s="1" t="s">
        <v>10</v>
      </c>
      <c r="D3006" s="1" t="s">
        <v>22713</v>
      </c>
      <c r="E3006" s="1" t="s">
        <v>22714</v>
      </c>
      <c r="F3006" s="45"/>
      <c r="G3006" s="45"/>
      <c r="H3006" s="45"/>
      <c r="I3006" s="45"/>
      <c r="J3006" s="45"/>
      <c r="K3006" s="45"/>
      <c r="L3006" s="45"/>
      <c r="M3006" s="45"/>
      <c r="N3006" s="45"/>
      <c r="O3006" s="45"/>
    </row>
    <row r="3007" ht="13.5" customHeight="1">
      <c r="A3007" s="1" t="s">
        <v>22687</v>
      </c>
      <c r="B3007" s="1" t="s">
        <v>27</v>
      </c>
      <c r="C3007" s="1" t="s">
        <v>10</v>
      </c>
      <c r="D3007" s="1" t="s">
        <v>22720</v>
      </c>
      <c r="E3007" s="1" t="s">
        <v>22722</v>
      </c>
      <c r="F3007" s="45"/>
      <c r="G3007" s="45"/>
      <c r="H3007" s="45"/>
      <c r="I3007" s="45"/>
      <c r="J3007" s="45"/>
      <c r="K3007" s="45"/>
      <c r="L3007" s="45"/>
      <c r="M3007" s="45"/>
      <c r="N3007" s="45"/>
      <c r="O3007" s="45"/>
    </row>
    <row r="3008" ht="13.5" customHeight="1">
      <c r="A3008" s="1" t="s">
        <v>22687</v>
      </c>
      <c r="B3008" s="1" t="s">
        <v>31</v>
      </c>
      <c r="C3008" s="1" t="s">
        <v>10</v>
      </c>
      <c r="D3008" s="1" t="s">
        <v>22725</v>
      </c>
      <c r="E3008" s="1" t="s">
        <v>22727</v>
      </c>
      <c r="F3008" s="45"/>
      <c r="G3008" s="45"/>
      <c r="H3008" s="45"/>
      <c r="I3008" s="45"/>
      <c r="J3008" s="45"/>
      <c r="K3008" s="45"/>
      <c r="L3008" s="45"/>
      <c r="M3008" s="45"/>
      <c r="N3008" s="45"/>
      <c r="O3008" s="45"/>
    </row>
    <row r="3009" ht="13.5" customHeight="1">
      <c r="A3009" s="1" t="s">
        <v>22687</v>
      </c>
      <c r="B3009" s="1" t="s">
        <v>34</v>
      </c>
      <c r="C3009" s="1" t="s">
        <v>10</v>
      </c>
      <c r="D3009" s="1" t="s">
        <v>22730</v>
      </c>
      <c r="E3009" s="1" t="s">
        <v>22731</v>
      </c>
      <c r="F3009" s="45"/>
      <c r="G3009" s="45"/>
      <c r="H3009" s="45"/>
      <c r="I3009" s="45"/>
      <c r="J3009" s="45"/>
      <c r="K3009" s="45"/>
      <c r="L3009" s="45"/>
      <c r="M3009" s="45"/>
      <c r="N3009" s="45"/>
      <c r="O3009" s="45"/>
    </row>
    <row r="3010" ht="13.5" customHeight="1">
      <c r="A3010" s="1" t="s">
        <v>22687</v>
      </c>
      <c r="B3010" s="1" t="s">
        <v>40</v>
      </c>
      <c r="C3010" s="1" t="s">
        <v>10</v>
      </c>
      <c r="D3010" s="1" t="s">
        <v>22734</v>
      </c>
      <c r="E3010" s="1" t="s">
        <v>22735</v>
      </c>
      <c r="F3010" s="45"/>
      <c r="G3010" s="45"/>
      <c r="H3010" s="45"/>
      <c r="I3010" s="45"/>
      <c r="J3010" s="45"/>
      <c r="K3010" s="45"/>
      <c r="L3010" s="45"/>
      <c r="M3010" s="45"/>
      <c r="N3010" s="45"/>
      <c r="O3010" s="45"/>
    </row>
    <row r="3011" ht="13.5" customHeight="1">
      <c r="A3011" s="1" t="s">
        <v>22687</v>
      </c>
      <c r="B3011" s="1" t="s">
        <v>45</v>
      </c>
      <c r="C3011" s="1" t="s">
        <v>10</v>
      </c>
      <c r="D3011" s="1" t="s">
        <v>22739</v>
      </c>
      <c r="E3011" s="1" t="s">
        <v>22740</v>
      </c>
      <c r="F3011" s="45"/>
      <c r="G3011" s="45"/>
      <c r="H3011" s="45"/>
      <c r="I3011" s="45"/>
      <c r="J3011" s="45"/>
      <c r="K3011" s="45"/>
      <c r="L3011" s="45"/>
      <c r="M3011" s="45"/>
      <c r="N3011" s="45"/>
      <c r="O3011" s="45"/>
    </row>
    <row r="3012" ht="13.5" customHeight="1">
      <c r="A3012" s="1" t="s">
        <v>22687</v>
      </c>
      <c r="B3012" s="1" t="s">
        <v>52</v>
      </c>
      <c r="C3012" s="1" t="s">
        <v>374</v>
      </c>
      <c r="D3012" s="1" t="s">
        <v>22744</v>
      </c>
      <c r="E3012" s="1" t="s">
        <v>22745</v>
      </c>
      <c r="F3012" s="45"/>
      <c r="G3012" s="45"/>
      <c r="H3012" s="45"/>
      <c r="I3012" s="45"/>
      <c r="J3012" s="45"/>
      <c r="K3012" s="45"/>
      <c r="L3012" s="45"/>
      <c r="M3012" s="45"/>
      <c r="N3012" s="45"/>
      <c r="O3012" s="45"/>
    </row>
    <row r="3013" ht="13.5" customHeight="1">
      <c r="A3013" s="1" t="s">
        <v>22687</v>
      </c>
      <c r="B3013" s="1" t="s">
        <v>57</v>
      </c>
      <c r="C3013" s="1" t="s">
        <v>10</v>
      </c>
      <c r="D3013" s="1" t="s">
        <v>22748</v>
      </c>
      <c r="E3013" s="1" t="s">
        <v>22749</v>
      </c>
      <c r="F3013" s="45"/>
      <c r="G3013" s="45"/>
      <c r="H3013" s="45"/>
      <c r="I3013" s="45"/>
      <c r="J3013" s="45"/>
      <c r="K3013" s="45"/>
      <c r="L3013" s="45"/>
      <c r="M3013" s="45"/>
      <c r="N3013" s="45"/>
      <c r="O3013" s="45"/>
    </row>
    <row r="3014" ht="13.5" customHeight="1">
      <c r="A3014" s="1" t="s">
        <v>22687</v>
      </c>
      <c r="B3014" s="1" t="s">
        <v>60</v>
      </c>
      <c r="C3014" s="1" t="s">
        <v>10</v>
      </c>
      <c r="D3014" s="1" t="s">
        <v>22754</v>
      </c>
      <c r="E3014" s="1" t="s">
        <v>22755</v>
      </c>
      <c r="F3014" s="45"/>
      <c r="G3014" s="45"/>
      <c r="H3014" s="45"/>
      <c r="I3014" s="45"/>
      <c r="J3014" s="45"/>
      <c r="K3014" s="45"/>
      <c r="L3014" s="45"/>
      <c r="M3014" s="45"/>
      <c r="N3014" s="45"/>
      <c r="O3014" s="45"/>
    </row>
    <row r="3015" ht="13.5" customHeight="1">
      <c r="A3015" s="1" t="s">
        <v>22687</v>
      </c>
      <c r="B3015" s="1" t="s">
        <v>65</v>
      </c>
      <c r="C3015" s="1" t="s">
        <v>10</v>
      </c>
      <c r="D3015" s="1" t="s">
        <v>22760</v>
      </c>
      <c r="E3015" s="1" t="s">
        <v>22761</v>
      </c>
      <c r="F3015" s="45"/>
      <c r="G3015" s="45"/>
      <c r="H3015" s="45"/>
      <c r="I3015" s="45"/>
      <c r="J3015" s="45"/>
      <c r="K3015" s="45"/>
      <c r="L3015" s="45"/>
      <c r="M3015" s="45"/>
      <c r="N3015" s="45"/>
      <c r="O3015" s="45"/>
    </row>
    <row r="3016" ht="13.5" customHeight="1">
      <c r="A3016" s="1" t="s">
        <v>22687</v>
      </c>
      <c r="B3016" s="1" t="s">
        <v>99</v>
      </c>
      <c r="C3016" s="1" t="s">
        <v>817</v>
      </c>
      <c r="D3016" s="3"/>
      <c r="E3016" s="3"/>
      <c r="F3016" s="45"/>
      <c r="G3016" s="45"/>
      <c r="H3016" s="45"/>
      <c r="I3016" s="45"/>
      <c r="J3016" s="45"/>
      <c r="K3016" s="45"/>
      <c r="L3016" s="45"/>
      <c r="M3016" s="45"/>
      <c r="N3016" s="45"/>
      <c r="O3016" s="45"/>
    </row>
    <row r="3017" ht="13.5" customHeight="1">
      <c r="A3017" s="1" t="s">
        <v>22766</v>
      </c>
      <c r="B3017" s="2" t="s">
        <v>1</v>
      </c>
      <c r="C3017" s="1" t="s">
        <v>2</v>
      </c>
      <c r="D3017" s="3"/>
      <c r="E3017" s="3"/>
      <c r="F3017" s="45"/>
      <c r="G3017" s="45"/>
      <c r="H3017" s="45"/>
      <c r="I3017" s="45"/>
      <c r="J3017" s="45"/>
      <c r="K3017" s="45"/>
      <c r="L3017" s="45"/>
      <c r="M3017" s="45"/>
      <c r="N3017" s="45"/>
      <c r="O3017" s="45"/>
    </row>
    <row r="3018" ht="13.5" customHeight="1">
      <c r="A3018" s="1" t="s">
        <v>22766</v>
      </c>
      <c r="B3018" s="1" t="s">
        <v>5</v>
      </c>
      <c r="C3018" s="1" t="s">
        <v>303</v>
      </c>
      <c r="D3018" s="1" t="s">
        <v>22773</v>
      </c>
      <c r="E3018" s="1" t="s">
        <v>13795</v>
      </c>
      <c r="F3018" s="45"/>
      <c r="G3018" s="45"/>
      <c r="H3018" s="45"/>
      <c r="I3018" s="45"/>
      <c r="J3018" s="45"/>
      <c r="K3018" s="45"/>
      <c r="L3018" s="45"/>
      <c r="M3018" s="45"/>
      <c r="N3018" s="45"/>
      <c r="O3018" s="45"/>
    </row>
    <row r="3019" ht="13.5" customHeight="1">
      <c r="A3019" s="1" t="s">
        <v>22766</v>
      </c>
      <c r="B3019" s="1" t="s">
        <v>9</v>
      </c>
      <c r="C3019" s="1" t="s">
        <v>10</v>
      </c>
      <c r="D3019" s="1" t="s">
        <v>22779</v>
      </c>
      <c r="E3019" s="1" t="s">
        <v>22781</v>
      </c>
      <c r="F3019" s="45"/>
      <c r="G3019" s="45"/>
      <c r="H3019" s="45"/>
      <c r="I3019" s="45"/>
      <c r="J3019" s="45"/>
      <c r="K3019" s="45"/>
      <c r="L3019" s="45"/>
      <c r="M3019" s="45"/>
      <c r="N3019" s="45"/>
      <c r="O3019" s="45"/>
    </row>
    <row r="3020" ht="13.5" customHeight="1">
      <c r="A3020" s="1" t="s">
        <v>22766</v>
      </c>
      <c r="B3020" s="1" t="s">
        <v>13</v>
      </c>
      <c r="C3020" s="1" t="s">
        <v>10</v>
      </c>
      <c r="D3020" s="1" t="s">
        <v>22784</v>
      </c>
      <c r="E3020" s="1" t="s">
        <v>22786</v>
      </c>
      <c r="F3020" s="45"/>
      <c r="G3020" s="45"/>
      <c r="H3020" s="45"/>
      <c r="I3020" s="45"/>
      <c r="J3020" s="45"/>
      <c r="K3020" s="45"/>
      <c r="L3020" s="45"/>
      <c r="M3020" s="45"/>
      <c r="N3020" s="45"/>
      <c r="O3020" s="45"/>
    </row>
    <row r="3021" ht="13.5" customHeight="1">
      <c r="A3021" s="1" t="s">
        <v>22766</v>
      </c>
      <c r="B3021" s="1" t="s">
        <v>16</v>
      </c>
      <c r="C3021" s="1" t="s">
        <v>10</v>
      </c>
      <c r="D3021" s="1" t="s">
        <v>22793</v>
      </c>
      <c r="E3021" s="1" t="s">
        <v>22795</v>
      </c>
      <c r="F3021" s="45"/>
      <c r="G3021" s="45"/>
      <c r="H3021" s="45"/>
      <c r="I3021" s="45"/>
      <c r="J3021" s="45"/>
      <c r="K3021" s="45"/>
      <c r="L3021" s="45"/>
      <c r="M3021" s="45"/>
      <c r="N3021" s="45"/>
      <c r="O3021" s="45"/>
    </row>
    <row r="3022" ht="13.5" customHeight="1">
      <c r="A3022" s="1" t="s">
        <v>22766</v>
      </c>
      <c r="B3022" s="1" t="s">
        <v>21</v>
      </c>
      <c r="C3022" s="1" t="s">
        <v>374</v>
      </c>
      <c r="D3022" s="1" t="s">
        <v>22799</v>
      </c>
      <c r="E3022" s="1" t="s">
        <v>22801</v>
      </c>
      <c r="F3022" s="45"/>
      <c r="G3022" s="45"/>
      <c r="H3022" s="45"/>
      <c r="I3022" s="45"/>
      <c r="J3022" s="45"/>
      <c r="K3022" s="45"/>
      <c r="L3022" s="45"/>
      <c r="M3022" s="45"/>
      <c r="N3022" s="45"/>
      <c r="O3022" s="45"/>
    </row>
    <row r="3023" ht="13.5" customHeight="1">
      <c r="A3023" s="1" t="s">
        <v>22766</v>
      </c>
      <c r="B3023" s="1" t="s">
        <v>27</v>
      </c>
      <c r="C3023" s="1" t="s">
        <v>10</v>
      </c>
      <c r="D3023" s="1" t="s">
        <v>22803</v>
      </c>
      <c r="E3023" s="1" t="s">
        <v>22805</v>
      </c>
      <c r="F3023" s="45"/>
      <c r="G3023" s="45"/>
      <c r="H3023" s="45"/>
      <c r="I3023" s="45"/>
      <c r="J3023" s="45"/>
      <c r="K3023" s="45"/>
      <c r="L3023" s="45"/>
      <c r="M3023" s="45"/>
      <c r="N3023" s="45"/>
      <c r="O3023" s="45"/>
    </row>
    <row r="3024" ht="13.5" customHeight="1">
      <c r="A3024" s="1" t="s">
        <v>22766</v>
      </c>
      <c r="B3024" s="1" t="s">
        <v>31</v>
      </c>
      <c r="C3024" s="1" t="s">
        <v>10</v>
      </c>
      <c r="D3024" s="1" t="s">
        <v>22808</v>
      </c>
      <c r="E3024" s="1" t="s">
        <v>22810</v>
      </c>
      <c r="F3024" s="45"/>
      <c r="G3024" s="45"/>
      <c r="H3024" s="45"/>
      <c r="I3024" s="45"/>
      <c r="J3024" s="45"/>
      <c r="K3024" s="45"/>
      <c r="L3024" s="45"/>
      <c r="M3024" s="45"/>
      <c r="N3024" s="45"/>
      <c r="O3024" s="45"/>
    </row>
    <row r="3025" ht="13.5" customHeight="1">
      <c r="A3025" s="1" t="s">
        <v>22766</v>
      </c>
      <c r="B3025" s="1" t="s">
        <v>34</v>
      </c>
      <c r="C3025" s="1" t="s">
        <v>10</v>
      </c>
      <c r="D3025" s="1" t="s">
        <v>22811</v>
      </c>
      <c r="E3025" s="1" t="s">
        <v>22814</v>
      </c>
      <c r="F3025" s="45"/>
      <c r="G3025" s="45"/>
      <c r="H3025" s="45"/>
      <c r="I3025" s="45"/>
      <c r="J3025" s="45"/>
      <c r="K3025" s="45"/>
      <c r="L3025" s="45"/>
      <c r="M3025" s="45"/>
      <c r="N3025" s="45"/>
      <c r="O3025" s="45"/>
    </row>
    <row r="3026" ht="13.5" customHeight="1">
      <c r="A3026" s="1" t="s">
        <v>22766</v>
      </c>
      <c r="B3026" s="1" t="s">
        <v>40</v>
      </c>
      <c r="C3026" s="1" t="s">
        <v>10</v>
      </c>
      <c r="D3026" s="1" t="s">
        <v>22818</v>
      </c>
      <c r="E3026" s="1" t="s">
        <v>22821</v>
      </c>
      <c r="F3026" s="45"/>
      <c r="G3026" s="45"/>
      <c r="H3026" s="45"/>
      <c r="I3026" s="45"/>
      <c r="J3026" s="45"/>
      <c r="K3026" s="45"/>
      <c r="L3026" s="45"/>
      <c r="M3026" s="45"/>
      <c r="N3026" s="45"/>
      <c r="O3026" s="45"/>
    </row>
    <row r="3027" ht="13.5" customHeight="1">
      <c r="A3027" s="1" t="s">
        <v>22766</v>
      </c>
      <c r="B3027" s="1" t="s">
        <v>45</v>
      </c>
      <c r="C3027" s="1" t="s">
        <v>10</v>
      </c>
      <c r="D3027" s="1" t="s">
        <v>22823</v>
      </c>
      <c r="E3027" s="1" t="s">
        <v>22824</v>
      </c>
      <c r="F3027" s="45"/>
      <c r="G3027" s="45"/>
      <c r="H3027" s="45"/>
      <c r="I3027" s="45"/>
      <c r="J3027" s="45"/>
      <c r="K3027" s="45"/>
      <c r="L3027" s="45"/>
      <c r="M3027" s="45"/>
      <c r="N3027" s="45"/>
      <c r="O3027" s="45"/>
    </row>
    <row r="3028" ht="13.5" customHeight="1">
      <c r="A3028" s="1" t="s">
        <v>22766</v>
      </c>
      <c r="B3028" s="1" t="s">
        <v>52</v>
      </c>
      <c r="C3028" s="1" t="s">
        <v>10</v>
      </c>
      <c r="D3028" s="1" t="s">
        <v>22829</v>
      </c>
      <c r="E3028" s="1" t="s">
        <v>22830</v>
      </c>
      <c r="F3028" s="45"/>
      <c r="G3028" s="45"/>
      <c r="H3028" s="45"/>
      <c r="I3028" s="45"/>
      <c r="J3028" s="45"/>
      <c r="K3028" s="45"/>
      <c r="L3028" s="45"/>
      <c r="M3028" s="45"/>
      <c r="N3028" s="45"/>
      <c r="O3028" s="45"/>
    </row>
    <row r="3029" ht="13.5" customHeight="1">
      <c r="A3029" s="1" t="s">
        <v>22766</v>
      </c>
      <c r="B3029" s="1" t="s">
        <v>57</v>
      </c>
      <c r="C3029" s="1" t="s">
        <v>10</v>
      </c>
      <c r="D3029" s="1" t="s">
        <v>22833</v>
      </c>
      <c r="E3029" s="1" t="s">
        <v>22834</v>
      </c>
      <c r="F3029" s="45"/>
      <c r="G3029" s="45"/>
      <c r="H3029" s="45"/>
      <c r="I3029" s="45"/>
      <c r="J3029" s="45"/>
      <c r="K3029" s="45"/>
      <c r="L3029" s="45"/>
      <c r="M3029" s="45"/>
      <c r="N3029" s="45"/>
      <c r="O3029" s="45"/>
    </row>
    <row r="3030" ht="13.5" customHeight="1">
      <c r="A3030" s="1" t="s">
        <v>22766</v>
      </c>
      <c r="B3030" s="1" t="s">
        <v>60</v>
      </c>
      <c r="C3030" s="1" t="s">
        <v>10</v>
      </c>
      <c r="D3030" s="1" t="s">
        <v>22838</v>
      </c>
      <c r="E3030" s="1" t="s">
        <v>22839</v>
      </c>
      <c r="F3030" s="45"/>
      <c r="G3030" s="45"/>
      <c r="H3030" s="45"/>
      <c r="I3030" s="45"/>
      <c r="J3030" s="45"/>
      <c r="K3030" s="45"/>
      <c r="L3030" s="45"/>
      <c r="M3030" s="45"/>
      <c r="N3030" s="45"/>
      <c r="O3030" s="45"/>
    </row>
    <row r="3031" ht="13.5" customHeight="1">
      <c r="A3031" s="1" t="s">
        <v>22766</v>
      </c>
      <c r="B3031" s="1" t="s">
        <v>65</v>
      </c>
      <c r="C3031" s="1" t="s">
        <v>10</v>
      </c>
      <c r="D3031" s="1" t="s">
        <v>22843</v>
      </c>
      <c r="E3031" s="1" t="s">
        <v>22844</v>
      </c>
      <c r="F3031" s="45"/>
      <c r="G3031" s="45"/>
      <c r="H3031" s="45"/>
      <c r="I3031" s="45"/>
      <c r="J3031" s="45"/>
      <c r="K3031" s="45"/>
      <c r="L3031" s="45"/>
      <c r="M3031" s="45"/>
      <c r="N3031" s="45"/>
      <c r="O3031" s="45"/>
    </row>
    <row r="3032" ht="13.5" customHeight="1">
      <c r="A3032" s="1" t="s">
        <v>22766</v>
      </c>
      <c r="B3032" s="1" t="s">
        <v>70</v>
      </c>
      <c r="C3032" s="1" t="s">
        <v>10</v>
      </c>
      <c r="D3032" s="1" t="s">
        <v>22848</v>
      </c>
      <c r="E3032" s="1" t="s">
        <v>22849</v>
      </c>
      <c r="F3032" s="45"/>
      <c r="G3032" s="45"/>
      <c r="H3032" s="45"/>
      <c r="I3032" s="45"/>
      <c r="J3032" s="45"/>
      <c r="K3032" s="45"/>
      <c r="L3032" s="45"/>
      <c r="M3032" s="45"/>
      <c r="N3032" s="45"/>
      <c r="O3032" s="45"/>
    </row>
    <row r="3033" ht="13.5" customHeight="1">
      <c r="A3033" s="1" t="s">
        <v>22766</v>
      </c>
      <c r="B3033" s="1" t="s">
        <v>74</v>
      </c>
      <c r="C3033" s="1" t="s">
        <v>10</v>
      </c>
      <c r="D3033" s="1" t="s">
        <v>22853</v>
      </c>
      <c r="E3033" s="1" t="s">
        <v>22854</v>
      </c>
      <c r="F3033" s="45"/>
      <c r="G3033" s="45"/>
      <c r="H3033" s="45"/>
      <c r="I3033" s="45"/>
      <c r="J3033" s="45"/>
      <c r="K3033" s="45"/>
      <c r="L3033" s="45"/>
      <c r="M3033" s="45"/>
      <c r="N3033" s="45"/>
      <c r="O3033" s="45"/>
    </row>
    <row r="3034" ht="13.5" customHeight="1">
      <c r="A3034" s="1" t="s">
        <v>22766</v>
      </c>
      <c r="B3034" s="1" t="s">
        <v>78</v>
      </c>
      <c r="C3034" s="1" t="s">
        <v>10</v>
      </c>
      <c r="D3034" s="1" t="s">
        <v>22858</v>
      </c>
      <c r="E3034" s="1" t="s">
        <v>22860</v>
      </c>
      <c r="F3034" s="45"/>
      <c r="G3034" s="45"/>
      <c r="H3034" s="45"/>
      <c r="I3034" s="45"/>
      <c r="J3034" s="45"/>
      <c r="K3034" s="45"/>
      <c r="L3034" s="45"/>
      <c r="M3034" s="45"/>
      <c r="N3034" s="45"/>
      <c r="O3034" s="45"/>
    </row>
    <row r="3035" ht="13.5" customHeight="1">
      <c r="A3035" s="1" t="s">
        <v>22766</v>
      </c>
      <c r="B3035" s="1" t="s">
        <v>83</v>
      </c>
      <c r="C3035" s="1" t="s">
        <v>10</v>
      </c>
      <c r="D3035" s="1" t="s">
        <v>22863</v>
      </c>
      <c r="E3035" s="1" t="s">
        <v>22864</v>
      </c>
      <c r="F3035" s="45"/>
      <c r="G3035" s="45"/>
      <c r="H3035" s="45"/>
      <c r="I3035" s="45"/>
      <c r="J3035" s="45"/>
      <c r="K3035" s="45"/>
      <c r="L3035" s="45"/>
      <c r="M3035" s="45"/>
      <c r="N3035" s="45"/>
      <c r="O3035" s="45"/>
    </row>
    <row r="3036" ht="13.5" customHeight="1">
      <c r="A3036" s="1" t="s">
        <v>22766</v>
      </c>
      <c r="B3036" s="1" t="s">
        <v>86</v>
      </c>
      <c r="C3036" s="1" t="s">
        <v>10</v>
      </c>
      <c r="D3036" s="1" t="s">
        <v>22870</v>
      </c>
      <c r="E3036" s="1" t="s">
        <v>22872</v>
      </c>
      <c r="F3036" s="45"/>
      <c r="G3036" s="45"/>
      <c r="H3036" s="45"/>
      <c r="I3036" s="45"/>
      <c r="J3036" s="45"/>
      <c r="K3036" s="45"/>
      <c r="L3036" s="45"/>
      <c r="M3036" s="45"/>
      <c r="N3036" s="45"/>
      <c r="O3036" s="45"/>
    </row>
    <row r="3037" ht="13.5" customHeight="1">
      <c r="A3037" s="1" t="s">
        <v>22766</v>
      </c>
      <c r="B3037" s="1" t="s">
        <v>91</v>
      </c>
      <c r="C3037" s="1" t="s">
        <v>10</v>
      </c>
      <c r="D3037" s="1" t="s">
        <v>22874</v>
      </c>
      <c r="E3037" s="1" t="s">
        <v>22876</v>
      </c>
      <c r="F3037" s="45"/>
      <c r="G3037" s="45"/>
      <c r="H3037" s="45"/>
      <c r="I3037" s="45"/>
      <c r="J3037" s="45"/>
      <c r="K3037" s="45"/>
      <c r="L3037" s="45"/>
      <c r="M3037" s="45"/>
      <c r="N3037" s="45"/>
      <c r="O3037" s="45"/>
    </row>
    <row r="3038" ht="13.5" customHeight="1">
      <c r="A3038" s="1" t="s">
        <v>22766</v>
      </c>
      <c r="B3038" s="1" t="s">
        <v>94</v>
      </c>
      <c r="C3038" s="1" t="s">
        <v>10</v>
      </c>
      <c r="D3038" s="1" t="s">
        <v>22879</v>
      </c>
      <c r="E3038" s="1" t="s">
        <v>22880</v>
      </c>
      <c r="F3038" s="45"/>
      <c r="G3038" s="45"/>
      <c r="H3038" s="45"/>
      <c r="I3038" s="45"/>
      <c r="J3038" s="45"/>
      <c r="K3038" s="45"/>
      <c r="L3038" s="45"/>
      <c r="M3038" s="45"/>
      <c r="N3038" s="45"/>
      <c r="O3038" s="45"/>
    </row>
    <row r="3039" ht="13.5" customHeight="1">
      <c r="A3039" s="1" t="s">
        <v>22766</v>
      </c>
      <c r="B3039" s="1" t="s">
        <v>186</v>
      </c>
      <c r="C3039" s="1" t="s">
        <v>10</v>
      </c>
      <c r="D3039" s="1" t="s">
        <v>22885</v>
      </c>
      <c r="E3039" s="1" t="s">
        <v>22886</v>
      </c>
      <c r="F3039" s="45"/>
      <c r="G3039" s="45"/>
      <c r="H3039" s="45"/>
      <c r="I3039" s="45"/>
      <c r="J3039" s="45"/>
      <c r="K3039" s="45"/>
      <c r="L3039" s="45"/>
      <c r="M3039" s="45"/>
      <c r="N3039" s="45"/>
      <c r="O3039" s="45"/>
    </row>
    <row r="3040" ht="13.5" customHeight="1">
      <c r="A3040" s="1" t="s">
        <v>22766</v>
      </c>
      <c r="B3040" s="1" t="s">
        <v>189</v>
      </c>
      <c r="C3040" s="1" t="s">
        <v>374</v>
      </c>
      <c r="D3040" s="1" t="s">
        <v>22889</v>
      </c>
      <c r="E3040" s="1" t="s">
        <v>22891</v>
      </c>
      <c r="F3040" s="45"/>
      <c r="G3040" s="45"/>
      <c r="H3040" s="45"/>
      <c r="I3040" s="45"/>
      <c r="J3040" s="45"/>
      <c r="K3040" s="45"/>
      <c r="L3040" s="45"/>
      <c r="M3040" s="45"/>
      <c r="N3040" s="45"/>
      <c r="O3040" s="45"/>
    </row>
    <row r="3041" ht="13.5" customHeight="1">
      <c r="A3041" s="1" t="s">
        <v>22766</v>
      </c>
      <c r="B3041" s="1" t="s">
        <v>193</v>
      </c>
      <c r="C3041" s="1" t="s">
        <v>10</v>
      </c>
      <c r="D3041" s="1" t="s">
        <v>22895</v>
      </c>
      <c r="E3041" s="1" t="s">
        <v>22896</v>
      </c>
      <c r="F3041" s="45"/>
      <c r="G3041" s="45"/>
      <c r="H3041" s="45"/>
      <c r="I3041" s="45"/>
      <c r="J3041" s="45"/>
      <c r="K3041" s="45"/>
      <c r="L3041" s="45"/>
      <c r="M3041" s="45"/>
      <c r="N3041" s="45"/>
      <c r="O3041" s="45"/>
    </row>
    <row r="3042" ht="13.5" customHeight="1">
      <c r="A3042" s="1" t="s">
        <v>22766</v>
      </c>
      <c r="B3042" s="1" t="s">
        <v>197</v>
      </c>
      <c r="C3042" s="1" t="s">
        <v>10</v>
      </c>
      <c r="D3042" s="1" t="s">
        <v>22901</v>
      </c>
      <c r="E3042" s="1" t="s">
        <v>22902</v>
      </c>
      <c r="F3042" s="45"/>
      <c r="G3042" s="45"/>
      <c r="H3042" s="45"/>
      <c r="I3042" s="45"/>
      <c r="J3042" s="45"/>
      <c r="K3042" s="45"/>
      <c r="L3042" s="45"/>
      <c r="M3042" s="45"/>
      <c r="N3042" s="45"/>
      <c r="O3042" s="45"/>
    </row>
    <row r="3043" ht="13.5" customHeight="1">
      <c r="A3043" s="1" t="s">
        <v>22766</v>
      </c>
      <c r="B3043" s="1" t="s">
        <v>201</v>
      </c>
      <c r="C3043" s="1" t="s">
        <v>10</v>
      </c>
      <c r="D3043" s="1" t="s">
        <v>22907</v>
      </c>
      <c r="E3043" s="1" t="s">
        <v>22908</v>
      </c>
      <c r="F3043" s="45"/>
      <c r="G3043" s="45"/>
      <c r="H3043" s="45"/>
      <c r="I3043" s="45"/>
      <c r="J3043" s="45"/>
      <c r="K3043" s="45"/>
      <c r="L3043" s="45"/>
      <c r="M3043" s="45"/>
      <c r="N3043" s="45"/>
      <c r="O3043" s="45"/>
    </row>
    <row r="3044" ht="13.5" customHeight="1">
      <c r="A3044" s="1" t="s">
        <v>22766</v>
      </c>
      <c r="B3044" s="1" t="s">
        <v>206</v>
      </c>
      <c r="C3044" s="1" t="s">
        <v>10</v>
      </c>
      <c r="D3044" s="1" t="s">
        <v>22911</v>
      </c>
      <c r="E3044" s="1" t="s">
        <v>22912</v>
      </c>
      <c r="F3044" s="45"/>
      <c r="G3044" s="45"/>
      <c r="H3044" s="45"/>
      <c r="I3044" s="45"/>
      <c r="J3044" s="45"/>
      <c r="K3044" s="45"/>
      <c r="L3044" s="45"/>
      <c r="M3044" s="45"/>
      <c r="N3044" s="45"/>
      <c r="O3044" s="45"/>
    </row>
    <row r="3045" ht="13.5" customHeight="1">
      <c r="A3045" s="1" t="s">
        <v>22766</v>
      </c>
      <c r="B3045" s="1" t="s">
        <v>99</v>
      </c>
      <c r="C3045" s="1" t="s">
        <v>817</v>
      </c>
      <c r="D3045" s="3"/>
      <c r="E3045" s="3"/>
      <c r="F3045" s="45"/>
      <c r="G3045" s="45"/>
      <c r="H3045" s="45"/>
      <c r="I3045" s="45"/>
      <c r="J3045" s="45"/>
      <c r="K3045" s="45"/>
      <c r="L3045" s="45"/>
      <c r="M3045" s="45"/>
      <c r="N3045" s="45"/>
      <c r="O3045" s="45"/>
    </row>
    <row r="3046" ht="13.5" customHeight="1">
      <c r="A3046" s="1" t="s">
        <v>22919</v>
      </c>
      <c r="B3046" s="2" t="s">
        <v>1</v>
      </c>
      <c r="C3046" s="1" t="s">
        <v>2</v>
      </c>
      <c r="D3046" s="3"/>
      <c r="E3046" s="3"/>
      <c r="F3046" s="45"/>
      <c r="G3046" s="45"/>
      <c r="H3046" s="45"/>
      <c r="I3046" s="45"/>
      <c r="J3046" s="45"/>
      <c r="K3046" s="45"/>
      <c r="L3046" s="45"/>
      <c r="M3046" s="45"/>
      <c r="N3046" s="45"/>
      <c r="O3046" s="45"/>
    </row>
    <row r="3047" ht="13.5" customHeight="1">
      <c r="A3047" s="1" t="s">
        <v>22919</v>
      </c>
      <c r="B3047" s="1" t="s">
        <v>5</v>
      </c>
      <c r="C3047" s="1" t="s">
        <v>303</v>
      </c>
      <c r="D3047" s="1" t="s">
        <v>22922</v>
      </c>
      <c r="E3047" s="1" t="s">
        <v>22923</v>
      </c>
      <c r="F3047" s="45"/>
      <c r="G3047" s="45"/>
      <c r="H3047" s="45"/>
      <c r="I3047" s="45"/>
      <c r="J3047" s="45"/>
      <c r="K3047" s="45"/>
      <c r="L3047" s="45"/>
      <c r="M3047" s="45"/>
      <c r="N3047" s="45"/>
      <c r="O3047" s="45"/>
    </row>
    <row r="3048" ht="13.5" customHeight="1">
      <c r="A3048" s="1" t="s">
        <v>22919</v>
      </c>
      <c r="B3048" s="1" t="s">
        <v>9</v>
      </c>
      <c r="C3048" s="1" t="s">
        <v>10</v>
      </c>
      <c r="D3048" s="1" t="s">
        <v>22928</v>
      </c>
      <c r="E3048" s="1" t="s">
        <v>22929</v>
      </c>
      <c r="F3048" s="45"/>
      <c r="G3048" s="45"/>
      <c r="H3048" s="45"/>
      <c r="I3048" s="45"/>
      <c r="J3048" s="45"/>
      <c r="K3048" s="45"/>
      <c r="L3048" s="45"/>
      <c r="M3048" s="45"/>
      <c r="N3048" s="45"/>
      <c r="O3048" s="45"/>
    </row>
    <row r="3049" ht="13.5" customHeight="1">
      <c r="A3049" s="1" t="s">
        <v>22919</v>
      </c>
      <c r="B3049" s="1" t="s">
        <v>13</v>
      </c>
      <c r="C3049" s="1" t="s">
        <v>10</v>
      </c>
      <c r="D3049" s="1" t="s">
        <v>22934</v>
      </c>
      <c r="E3049" s="1" t="s">
        <v>22935</v>
      </c>
      <c r="F3049" s="45"/>
      <c r="G3049" s="45"/>
      <c r="H3049" s="45"/>
      <c r="I3049" s="45"/>
      <c r="J3049" s="45"/>
      <c r="K3049" s="45"/>
      <c r="L3049" s="45"/>
      <c r="M3049" s="45"/>
      <c r="N3049" s="45"/>
      <c r="O3049" s="45"/>
    </row>
    <row r="3050" ht="13.5" customHeight="1">
      <c r="A3050" s="1" t="s">
        <v>22919</v>
      </c>
      <c r="B3050" s="1" t="s">
        <v>16</v>
      </c>
      <c r="C3050" s="1" t="s">
        <v>10</v>
      </c>
      <c r="D3050" s="1" t="s">
        <v>22940</v>
      </c>
      <c r="E3050" s="1" t="s">
        <v>22941</v>
      </c>
      <c r="F3050" s="45"/>
      <c r="G3050" s="45"/>
      <c r="H3050" s="45"/>
      <c r="I3050" s="45"/>
      <c r="J3050" s="45"/>
      <c r="K3050" s="45"/>
      <c r="L3050" s="45"/>
      <c r="M3050" s="45"/>
      <c r="N3050" s="45"/>
      <c r="O3050" s="45"/>
    </row>
    <row r="3051" ht="13.5" customHeight="1">
      <c r="A3051" s="1" t="s">
        <v>22919</v>
      </c>
      <c r="B3051" s="1" t="s">
        <v>21</v>
      </c>
      <c r="C3051" s="1" t="s">
        <v>10</v>
      </c>
      <c r="D3051" s="1" t="s">
        <v>22944</v>
      </c>
      <c r="E3051" s="1" t="s">
        <v>22946</v>
      </c>
      <c r="F3051" s="45"/>
      <c r="G3051" s="45"/>
      <c r="H3051" s="45"/>
      <c r="I3051" s="45"/>
      <c r="J3051" s="45"/>
      <c r="K3051" s="45"/>
      <c r="L3051" s="45"/>
      <c r="M3051" s="45"/>
      <c r="N3051" s="45"/>
      <c r="O3051" s="45"/>
    </row>
    <row r="3052" ht="13.5" customHeight="1">
      <c r="A3052" s="1" t="s">
        <v>22919</v>
      </c>
      <c r="B3052" s="1" t="s">
        <v>27</v>
      </c>
      <c r="C3052" s="1" t="s">
        <v>10</v>
      </c>
      <c r="D3052" s="1" t="s">
        <v>22948</v>
      </c>
      <c r="E3052" s="1" t="s">
        <v>22950</v>
      </c>
      <c r="F3052" s="45"/>
      <c r="G3052" s="45"/>
      <c r="H3052" s="45"/>
      <c r="I3052" s="45"/>
      <c r="J3052" s="45"/>
      <c r="K3052" s="45"/>
      <c r="L3052" s="45"/>
      <c r="M3052" s="45"/>
      <c r="N3052" s="45"/>
      <c r="O3052" s="45"/>
    </row>
    <row r="3053" ht="13.5" customHeight="1">
      <c r="A3053" s="1" t="s">
        <v>22919</v>
      </c>
      <c r="B3053" s="1" t="s">
        <v>31</v>
      </c>
      <c r="C3053" s="1" t="s">
        <v>374</v>
      </c>
      <c r="D3053" s="1" t="s">
        <v>22954</v>
      </c>
      <c r="E3053" s="1" t="s">
        <v>22955</v>
      </c>
      <c r="F3053" s="45"/>
      <c r="G3053" s="45"/>
      <c r="H3053" s="45"/>
      <c r="I3053" s="45"/>
      <c r="J3053" s="45"/>
      <c r="K3053" s="45"/>
      <c r="L3053" s="45"/>
      <c r="M3053" s="45"/>
      <c r="N3053" s="45"/>
      <c r="O3053" s="45"/>
    </row>
    <row r="3054" ht="13.5" customHeight="1">
      <c r="A3054" s="1" t="s">
        <v>22919</v>
      </c>
      <c r="B3054" s="1" t="s">
        <v>34</v>
      </c>
      <c r="C3054" s="1" t="s">
        <v>10</v>
      </c>
      <c r="D3054" s="1" t="s">
        <v>22960</v>
      </c>
      <c r="E3054" s="1" t="s">
        <v>22961</v>
      </c>
      <c r="F3054" s="45"/>
      <c r="G3054" s="45"/>
      <c r="H3054" s="45"/>
      <c r="I3054" s="45"/>
      <c r="J3054" s="45"/>
      <c r="K3054" s="45"/>
      <c r="L3054" s="45"/>
      <c r="M3054" s="45"/>
      <c r="N3054" s="45"/>
      <c r="O3054" s="45"/>
    </row>
    <row r="3055" ht="13.5" customHeight="1">
      <c r="A3055" s="1" t="s">
        <v>22919</v>
      </c>
      <c r="B3055" s="1" t="s">
        <v>40</v>
      </c>
      <c r="C3055" s="1" t="s">
        <v>115</v>
      </c>
      <c r="D3055" s="1" t="s">
        <v>22966</v>
      </c>
      <c r="E3055" s="1" t="s">
        <v>22967</v>
      </c>
      <c r="F3055" s="45"/>
      <c r="G3055" s="45"/>
      <c r="H3055" s="45"/>
      <c r="I3055" s="45"/>
      <c r="J3055" s="45"/>
      <c r="K3055" s="45"/>
      <c r="L3055" s="45"/>
      <c r="M3055" s="45"/>
      <c r="N3055" s="45"/>
      <c r="O3055" s="45"/>
    </row>
    <row r="3056" ht="13.5" customHeight="1">
      <c r="A3056" s="1" t="s">
        <v>22919</v>
      </c>
      <c r="B3056" s="1" t="s">
        <v>45</v>
      </c>
      <c r="C3056" s="1" t="s">
        <v>10</v>
      </c>
      <c r="D3056" s="1" t="s">
        <v>22972</v>
      </c>
      <c r="E3056" s="1" t="s">
        <v>22973</v>
      </c>
      <c r="F3056" s="45"/>
      <c r="G3056" s="45"/>
      <c r="H3056" s="45"/>
      <c r="I3056" s="45"/>
      <c r="J3056" s="45"/>
      <c r="K3056" s="45"/>
      <c r="L3056" s="45"/>
      <c r="M3056" s="45"/>
      <c r="N3056" s="45"/>
      <c r="O3056" s="45"/>
    </row>
    <row r="3057" ht="13.5" customHeight="1">
      <c r="A3057" s="1" t="s">
        <v>22919</v>
      </c>
      <c r="B3057" s="1" t="s">
        <v>52</v>
      </c>
      <c r="C3057" s="1" t="s">
        <v>10</v>
      </c>
      <c r="D3057" s="1" t="s">
        <v>22975</v>
      </c>
      <c r="E3057" s="1" t="s">
        <v>22976</v>
      </c>
      <c r="F3057" s="45"/>
      <c r="G3057" s="45"/>
      <c r="H3057" s="45"/>
      <c r="I3057" s="45"/>
      <c r="J3057" s="45"/>
      <c r="K3057" s="45"/>
      <c r="L3057" s="45"/>
      <c r="M3057" s="45"/>
      <c r="N3057" s="45"/>
      <c r="O3057" s="45"/>
    </row>
    <row r="3058" ht="13.5" customHeight="1">
      <c r="A3058" s="1" t="s">
        <v>22919</v>
      </c>
      <c r="B3058" s="1" t="s">
        <v>57</v>
      </c>
      <c r="C3058" s="1" t="s">
        <v>10</v>
      </c>
      <c r="D3058" s="1" t="s">
        <v>22978</v>
      </c>
      <c r="E3058" s="1" t="s">
        <v>22980</v>
      </c>
      <c r="F3058" s="45"/>
      <c r="G3058" s="45"/>
      <c r="H3058" s="45"/>
      <c r="I3058" s="45"/>
      <c r="J3058" s="45"/>
      <c r="K3058" s="45"/>
      <c r="L3058" s="45"/>
      <c r="M3058" s="45"/>
      <c r="N3058" s="45"/>
      <c r="O3058" s="45"/>
    </row>
    <row r="3059" ht="13.5" customHeight="1">
      <c r="A3059" s="1" t="s">
        <v>22919</v>
      </c>
      <c r="B3059" s="1" t="s">
        <v>60</v>
      </c>
      <c r="C3059" s="1" t="s">
        <v>10</v>
      </c>
      <c r="D3059" s="1" t="s">
        <v>22983</v>
      </c>
      <c r="E3059" s="1" t="s">
        <v>22984</v>
      </c>
      <c r="F3059" s="45"/>
      <c r="G3059" s="45"/>
      <c r="H3059" s="45"/>
      <c r="I3059" s="45"/>
      <c r="J3059" s="45"/>
      <c r="K3059" s="45"/>
      <c r="L3059" s="45"/>
      <c r="M3059" s="45"/>
      <c r="N3059" s="45"/>
      <c r="O3059" s="45"/>
    </row>
    <row r="3060" ht="13.5" customHeight="1">
      <c r="A3060" s="1" t="s">
        <v>22919</v>
      </c>
      <c r="B3060" s="1" t="s">
        <v>65</v>
      </c>
      <c r="C3060" s="1" t="s">
        <v>10</v>
      </c>
      <c r="D3060" s="1" t="s">
        <v>22989</v>
      </c>
      <c r="E3060" s="1" t="s">
        <v>22990</v>
      </c>
      <c r="F3060" s="45"/>
      <c r="G3060" s="45"/>
      <c r="H3060" s="45"/>
      <c r="I3060" s="45"/>
      <c r="J3060" s="45"/>
      <c r="K3060" s="45"/>
      <c r="L3060" s="45"/>
      <c r="M3060" s="45"/>
      <c r="N3060" s="45"/>
      <c r="O3060" s="45"/>
    </row>
    <row r="3061" ht="13.5" customHeight="1">
      <c r="A3061" s="1" t="s">
        <v>22919</v>
      </c>
      <c r="B3061" s="1" t="s">
        <v>70</v>
      </c>
      <c r="C3061" s="1" t="s">
        <v>115</v>
      </c>
      <c r="D3061" s="1" t="s">
        <v>22994</v>
      </c>
      <c r="E3061" s="1" t="s">
        <v>22996</v>
      </c>
      <c r="F3061" s="45"/>
      <c r="G3061" s="45"/>
      <c r="H3061" s="45"/>
      <c r="I3061" s="45"/>
      <c r="J3061" s="45"/>
      <c r="K3061" s="45"/>
      <c r="L3061" s="45"/>
      <c r="M3061" s="45"/>
      <c r="N3061" s="45"/>
      <c r="O3061" s="45"/>
    </row>
    <row r="3062" ht="13.5" customHeight="1">
      <c r="A3062" s="1" t="s">
        <v>22919</v>
      </c>
      <c r="B3062" s="1" t="s">
        <v>74</v>
      </c>
      <c r="C3062" s="1" t="s">
        <v>10</v>
      </c>
      <c r="D3062" s="1" t="s">
        <v>22998</v>
      </c>
      <c r="E3062" s="1" t="s">
        <v>23001</v>
      </c>
      <c r="F3062" s="45"/>
      <c r="G3062" s="45"/>
      <c r="H3062" s="45"/>
      <c r="I3062" s="45"/>
      <c r="J3062" s="45"/>
      <c r="K3062" s="45"/>
      <c r="L3062" s="45"/>
      <c r="M3062" s="45"/>
      <c r="N3062" s="45"/>
      <c r="O3062" s="45"/>
    </row>
    <row r="3063" ht="13.5" customHeight="1">
      <c r="A3063" s="1" t="s">
        <v>22919</v>
      </c>
      <c r="B3063" s="1" t="s">
        <v>78</v>
      </c>
      <c r="C3063" s="1" t="s">
        <v>10</v>
      </c>
      <c r="D3063" s="1" t="s">
        <v>23003</v>
      </c>
      <c r="E3063" s="1" t="s">
        <v>23004</v>
      </c>
      <c r="F3063" s="45"/>
      <c r="G3063" s="45"/>
      <c r="H3063" s="45"/>
      <c r="I3063" s="45"/>
      <c r="J3063" s="45"/>
      <c r="K3063" s="45"/>
      <c r="L3063" s="45"/>
      <c r="M3063" s="45"/>
      <c r="N3063" s="45"/>
      <c r="O3063" s="45"/>
    </row>
    <row r="3064" ht="13.5" customHeight="1">
      <c r="A3064" s="1" t="s">
        <v>22919</v>
      </c>
      <c r="B3064" s="1" t="s">
        <v>83</v>
      </c>
      <c r="C3064" s="1" t="s">
        <v>10</v>
      </c>
      <c r="D3064" s="1" t="s">
        <v>23007</v>
      </c>
      <c r="E3064" s="1" t="s">
        <v>23009</v>
      </c>
      <c r="F3064" s="45"/>
      <c r="G3064" s="45"/>
      <c r="H3064" s="45"/>
      <c r="I3064" s="45"/>
      <c r="J3064" s="45"/>
      <c r="K3064" s="45"/>
      <c r="L3064" s="45"/>
      <c r="M3064" s="45"/>
      <c r="N3064" s="45"/>
      <c r="O3064" s="45"/>
    </row>
    <row r="3065" ht="13.5" customHeight="1">
      <c r="A3065" s="1" t="s">
        <v>22919</v>
      </c>
      <c r="B3065" s="1" t="s">
        <v>99</v>
      </c>
      <c r="C3065" s="1" t="s">
        <v>817</v>
      </c>
      <c r="D3065" s="3"/>
      <c r="E3065" s="3"/>
      <c r="F3065" s="45"/>
      <c r="G3065" s="45"/>
      <c r="H3065" s="45"/>
      <c r="I3065" s="45"/>
      <c r="J3065" s="45"/>
      <c r="K3065" s="45"/>
      <c r="L3065" s="45"/>
      <c r="M3065" s="45"/>
      <c r="N3065" s="45"/>
      <c r="O3065" s="45"/>
    </row>
    <row r="3066" ht="13.5" customHeight="1">
      <c r="A3066" s="1" t="s">
        <v>23015</v>
      </c>
      <c r="B3066" s="2" t="s">
        <v>1</v>
      </c>
      <c r="C3066" s="1" t="s">
        <v>2</v>
      </c>
      <c r="D3066" s="3"/>
      <c r="E3066" s="3"/>
      <c r="F3066" s="45"/>
      <c r="G3066" s="45"/>
      <c r="H3066" s="45"/>
      <c r="I3066" s="45"/>
      <c r="J3066" s="45"/>
      <c r="K3066" s="45"/>
      <c r="L3066" s="45"/>
      <c r="M3066" s="45"/>
      <c r="N3066" s="45"/>
      <c r="O3066" s="45"/>
    </row>
    <row r="3067" ht="13.5" customHeight="1">
      <c r="A3067" s="1" t="s">
        <v>23015</v>
      </c>
      <c r="B3067" s="1" t="s">
        <v>5</v>
      </c>
      <c r="C3067" s="1" t="s">
        <v>130</v>
      </c>
      <c r="D3067" s="1" t="s">
        <v>23020</v>
      </c>
      <c r="E3067" s="1" t="s">
        <v>23021</v>
      </c>
      <c r="F3067" s="45"/>
      <c r="G3067" s="45"/>
      <c r="H3067" s="45"/>
      <c r="I3067" s="45"/>
      <c r="J3067" s="45"/>
      <c r="K3067" s="45"/>
      <c r="L3067" s="45"/>
      <c r="M3067" s="45"/>
      <c r="N3067" s="45"/>
      <c r="O3067" s="45"/>
    </row>
    <row r="3068" ht="13.5" customHeight="1">
      <c r="A3068" s="1" t="s">
        <v>23015</v>
      </c>
      <c r="B3068" s="1" t="s">
        <v>9</v>
      </c>
      <c r="C3068" s="1" t="s">
        <v>10</v>
      </c>
      <c r="D3068" s="1" t="s">
        <v>23023</v>
      </c>
      <c r="E3068" s="1" t="s">
        <v>23025</v>
      </c>
      <c r="F3068" s="45"/>
      <c r="G3068" s="45"/>
      <c r="H3068" s="45"/>
      <c r="I3068" s="45"/>
      <c r="J3068" s="45"/>
      <c r="K3068" s="45"/>
      <c r="L3068" s="45"/>
      <c r="M3068" s="45"/>
      <c r="N3068" s="45"/>
      <c r="O3068" s="45"/>
    </row>
    <row r="3069" ht="13.5" customHeight="1">
      <c r="A3069" s="1" t="s">
        <v>23015</v>
      </c>
      <c r="B3069" s="1" t="s">
        <v>13</v>
      </c>
      <c r="C3069" s="1" t="s">
        <v>10</v>
      </c>
      <c r="D3069" s="1" t="s">
        <v>23031</v>
      </c>
      <c r="E3069" s="1" t="s">
        <v>23033</v>
      </c>
      <c r="F3069" s="45"/>
      <c r="G3069" s="45"/>
      <c r="H3069" s="45"/>
      <c r="I3069" s="45"/>
      <c r="J3069" s="45"/>
      <c r="K3069" s="45"/>
      <c r="L3069" s="45"/>
      <c r="M3069" s="45"/>
      <c r="N3069" s="45"/>
      <c r="O3069" s="45"/>
    </row>
    <row r="3070" ht="13.5" customHeight="1">
      <c r="A3070" s="1" t="s">
        <v>23015</v>
      </c>
      <c r="B3070" s="1" t="s">
        <v>16</v>
      </c>
      <c r="C3070" s="1" t="s">
        <v>374</v>
      </c>
      <c r="D3070" s="1" t="s">
        <v>23040</v>
      </c>
      <c r="E3070" s="1" t="s">
        <v>23041</v>
      </c>
      <c r="F3070" s="45"/>
      <c r="G3070" s="45"/>
      <c r="H3070" s="45"/>
      <c r="I3070" s="45"/>
      <c r="J3070" s="45"/>
      <c r="K3070" s="45"/>
      <c r="L3070" s="45"/>
      <c r="M3070" s="45"/>
      <c r="N3070" s="45"/>
      <c r="O3070" s="45"/>
    </row>
    <row r="3071" ht="13.5" customHeight="1">
      <c r="A3071" s="1" t="s">
        <v>23015</v>
      </c>
      <c r="B3071" s="1" t="s">
        <v>21</v>
      </c>
      <c r="C3071" s="1" t="s">
        <v>10</v>
      </c>
      <c r="D3071" s="1" t="s">
        <v>23044</v>
      </c>
      <c r="E3071" s="1" t="s">
        <v>23046</v>
      </c>
      <c r="F3071" s="45"/>
      <c r="G3071" s="45"/>
      <c r="H3071" s="45"/>
      <c r="I3071" s="45"/>
      <c r="J3071" s="45"/>
      <c r="K3071" s="45"/>
      <c r="L3071" s="45"/>
      <c r="M3071" s="45"/>
      <c r="N3071" s="45"/>
      <c r="O3071" s="45"/>
    </row>
    <row r="3072" ht="13.5" customHeight="1">
      <c r="A3072" s="1" t="s">
        <v>23015</v>
      </c>
      <c r="B3072" s="1" t="s">
        <v>27</v>
      </c>
      <c r="C3072" s="1" t="s">
        <v>10</v>
      </c>
      <c r="D3072" s="1" t="s">
        <v>23050</v>
      </c>
      <c r="E3072" s="1" t="s">
        <v>23051</v>
      </c>
      <c r="F3072" s="45"/>
      <c r="G3072" s="45"/>
      <c r="H3072" s="45"/>
      <c r="I3072" s="45"/>
      <c r="J3072" s="45"/>
      <c r="K3072" s="45"/>
      <c r="L3072" s="45"/>
      <c r="M3072" s="45"/>
      <c r="N3072" s="45"/>
      <c r="O3072" s="45"/>
    </row>
    <row r="3073" ht="13.5" customHeight="1">
      <c r="A3073" s="1" t="s">
        <v>23015</v>
      </c>
      <c r="B3073" s="1" t="s">
        <v>31</v>
      </c>
      <c r="C3073" s="1" t="s">
        <v>10</v>
      </c>
      <c r="D3073" s="1" t="s">
        <v>23056</v>
      </c>
      <c r="E3073" s="1" t="s">
        <v>23058</v>
      </c>
      <c r="F3073" s="45"/>
      <c r="G3073" s="45"/>
      <c r="H3073" s="45"/>
      <c r="I3073" s="45"/>
      <c r="J3073" s="45"/>
      <c r="K3073" s="45"/>
      <c r="L3073" s="45"/>
      <c r="M3073" s="45"/>
      <c r="N3073" s="45"/>
      <c r="O3073" s="45"/>
    </row>
    <row r="3074" ht="13.5" customHeight="1">
      <c r="A3074" s="1" t="s">
        <v>23015</v>
      </c>
      <c r="B3074" s="1" t="s">
        <v>34</v>
      </c>
      <c r="C3074" s="1" t="s">
        <v>10</v>
      </c>
      <c r="D3074" s="1" t="s">
        <v>23061</v>
      </c>
      <c r="E3074" s="1" t="s">
        <v>23063</v>
      </c>
      <c r="F3074" s="45"/>
      <c r="G3074" s="45"/>
      <c r="H3074" s="45"/>
      <c r="I3074" s="45"/>
      <c r="J3074" s="45"/>
      <c r="K3074" s="45"/>
      <c r="L3074" s="45"/>
      <c r="M3074" s="45"/>
      <c r="N3074" s="45"/>
      <c r="O3074" s="45"/>
    </row>
    <row r="3075" ht="13.5" customHeight="1">
      <c r="A3075" s="1" t="s">
        <v>23015</v>
      </c>
      <c r="B3075" s="1" t="s">
        <v>40</v>
      </c>
      <c r="C3075" s="1" t="s">
        <v>10</v>
      </c>
      <c r="D3075" s="1" t="s">
        <v>23072</v>
      </c>
      <c r="E3075" s="1" t="s">
        <v>23073</v>
      </c>
      <c r="F3075" s="45"/>
      <c r="G3075" s="45"/>
      <c r="H3075" s="45"/>
      <c r="I3075" s="45"/>
      <c r="J3075" s="45"/>
      <c r="K3075" s="45"/>
      <c r="L3075" s="45"/>
      <c r="M3075" s="45"/>
      <c r="N3075" s="45"/>
      <c r="O3075" s="45"/>
    </row>
    <row r="3076" ht="13.5" customHeight="1">
      <c r="A3076" s="1" t="s">
        <v>23015</v>
      </c>
      <c r="B3076" s="1" t="s">
        <v>45</v>
      </c>
      <c r="C3076" s="1" t="s">
        <v>10</v>
      </c>
      <c r="D3076" s="1" t="s">
        <v>23077</v>
      </c>
      <c r="E3076" s="1" t="s">
        <v>23079</v>
      </c>
      <c r="F3076" s="45"/>
      <c r="G3076" s="45"/>
      <c r="H3076" s="45"/>
      <c r="I3076" s="45"/>
      <c r="J3076" s="45"/>
      <c r="K3076" s="45"/>
      <c r="L3076" s="45"/>
      <c r="M3076" s="45"/>
      <c r="N3076" s="45"/>
      <c r="O3076" s="45"/>
    </row>
    <row r="3077" ht="13.5" customHeight="1">
      <c r="A3077" s="1" t="s">
        <v>23015</v>
      </c>
      <c r="B3077" s="1" t="s">
        <v>52</v>
      </c>
      <c r="C3077" s="1" t="s">
        <v>10</v>
      </c>
      <c r="D3077" s="1" t="s">
        <v>23084</v>
      </c>
      <c r="E3077" s="1" t="s">
        <v>23085</v>
      </c>
      <c r="F3077" s="45"/>
      <c r="G3077" s="45"/>
      <c r="H3077" s="45"/>
      <c r="I3077" s="45"/>
      <c r="J3077" s="45"/>
      <c r="K3077" s="45"/>
      <c r="L3077" s="45"/>
      <c r="M3077" s="45"/>
      <c r="N3077" s="45"/>
      <c r="O3077" s="45"/>
    </row>
    <row r="3078" ht="13.5" customHeight="1">
      <c r="A3078" s="1" t="s">
        <v>23015</v>
      </c>
      <c r="B3078" s="1" t="s">
        <v>99</v>
      </c>
      <c r="C3078" s="1" t="s">
        <v>817</v>
      </c>
      <c r="D3078" s="3"/>
      <c r="E3078" s="3"/>
      <c r="F3078" s="45"/>
      <c r="G3078" s="45"/>
      <c r="H3078" s="45"/>
      <c r="I3078" s="45"/>
      <c r="J3078" s="45"/>
      <c r="K3078" s="45"/>
      <c r="L3078" s="45"/>
      <c r="M3078" s="45"/>
      <c r="N3078" s="45"/>
      <c r="O3078" s="45"/>
    </row>
    <row r="3079" ht="13.5" customHeight="1">
      <c r="A3079" s="1" t="s">
        <v>23092</v>
      </c>
      <c r="B3079" s="2" t="s">
        <v>1</v>
      </c>
      <c r="C3079" s="1" t="s">
        <v>2</v>
      </c>
      <c r="D3079" s="3"/>
      <c r="E3079" s="3"/>
      <c r="F3079" s="45"/>
      <c r="G3079" s="45"/>
      <c r="H3079" s="45"/>
      <c r="I3079" s="45"/>
      <c r="J3079" s="45"/>
      <c r="K3079" s="45"/>
      <c r="L3079" s="45"/>
      <c r="M3079" s="45"/>
      <c r="N3079" s="45"/>
      <c r="O3079" s="45"/>
    </row>
    <row r="3080" ht="13.5" customHeight="1">
      <c r="A3080" s="1" t="s">
        <v>23092</v>
      </c>
      <c r="B3080" s="1" t="s">
        <v>5</v>
      </c>
      <c r="C3080" s="1" t="s">
        <v>303</v>
      </c>
      <c r="D3080" s="1" t="s">
        <v>23097</v>
      </c>
      <c r="E3080" s="1" t="s">
        <v>23099</v>
      </c>
      <c r="F3080" s="45"/>
      <c r="G3080" s="45"/>
      <c r="H3080" s="45"/>
      <c r="I3080" s="45"/>
      <c r="J3080" s="45"/>
      <c r="K3080" s="45"/>
      <c r="L3080" s="45"/>
      <c r="M3080" s="45"/>
      <c r="N3080" s="45"/>
      <c r="O3080" s="45"/>
    </row>
    <row r="3081" ht="13.5" customHeight="1">
      <c r="A3081" s="1" t="s">
        <v>23092</v>
      </c>
      <c r="B3081" s="1" t="s">
        <v>9</v>
      </c>
      <c r="C3081" s="1" t="s">
        <v>10</v>
      </c>
      <c r="D3081" s="1" t="s">
        <v>23103</v>
      </c>
      <c r="E3081" s="1" t="s">
        <v>23104</v>
      </c>
      <c r="F3081" s="45"/>
      <c r="G3081" s="45"/>
      <c r="H3081" s="45"/>
      <c r="I3081" s="45"/>
      <c r="J3081" s="45"/>
      <c r="K3081" s="45"/>
      <c r="L3081" s="45"/>
      <c r="M3081" s="45"/>
      <c r="N3081" s="45"/>
      <c r="O3081" s="45"/>
    </row>
    <row r="3082" ht="13.5" customHeight="1">
      <c r="A3082" s="1" t="s">
        <v>23092</v>
      </c>
      <c r="B3082" s="1" t="s">
        <v>13</v>
      </c>
      <c r="C3082" s="1" t="s">
        <v>10</v>
      </c>
      <c r="D3082" s="1" t="s">
        <v>23109</v>
      </c>
      <c r="E3082" s="1" t="s">
        <v>23110</v>
      </c>
      <c r="F3082" s="45"/>
      <c r="G3082" s="45"/>
      <c r="H3082" s="45"/>
      <c r="I3082" s="45"/>
      <c r="J3082" s="45"/>
      <c r="K3082" s="45"/>
      <c r="L3082" s="45"/>
      <c r="M3082" s="45"/>
      <c r="N3082" s="45"/>
      <c r="O3082" s="45"/>
    </row>
    <row r="3083" ht="13.5" customHeight="1">
      <c r="A3083" s="1" t="s">
        <v>23092</v>
      </c>
      <c r="B3083" s="1" t="s">
        <v>16</v>
      </c>
      <c r="C3083" s="1" t="s">
        <v>10</v>
      </c>
      <c r="D3083" s="1" t="s">
        <v>23113</v>
      </c>
      <c r="E3083" s="1" t="s">
        <v>23114</v>
      </c>
      <c r="F3083" s="45"/>
      <c r="G3083" s="45"/>
      <c r="H3083" s="45"/>
      <c r="I3083" s="45"/>
      <c r="J3083" s="45"/>
      <c r="K3083" s="45"/>
      <c r="L3083" s="45"/>
      <c r="M3083" s="45"/>
      <c r="N3083" s="45"/>
      <c r="O3083" s="45"/>
    </row>
    <row r="3084" ht="13.5" customHeight="1">
      <c r="A3084" s="1" t="s">
        <v>23092</v>
      </c>
      <c r="B3084" s="1" t="s">
        <v>21</v>
      </c>
      <c r="C3084" s="1" t="s">
        <v>10</v>
      </c>
      <c r="D3084" s="1" t="s">
        <v>23119</v>
      </c>
      <c r="E3084" s="1" t="s">
        <v>23120</v>
      </c>
      <c r="F3084" s="45"/>
      <c r="G3084" s="45"/>
      <c r="H3084" s="45"/>
      <c r="I3084" s="45"/>
      <c r="J3084" s="45"/>
      <c r="K3084" s="45"/>
      <c r="L3084" s="45"/>
      <c r="M3084" s="45"/>
      <c r="N3084" s="45"/>
      <c r="O3084" s="45"/>
    </row>
    <row r="3085" ht="13.5" customHeight="1">
      <c r="A3085" s="1" t="s">
        <v>23092</v>
      </c>
      <c r="B3085" s="1" t="s">
        <v>27</v>
      </c>
      <c r="C3085" s="1" t="s">
        <v>10</v>
      </c>
      <c r="D3085" s="1" t="s">
        <v>23121</v>
      </c>
      <c r="E3085" s="1" t="s">
        <v>23124</v>
      </c>
      <c r="F3085" s="45"/>
      <c r="G3085" s="45"/>
      <c r="H3085" s="45"/>
      <c r="I3085" s="45"/>
      <c r="J3085" s="45"/>
      <c r="K3085" s="45"/>
      <c r="L3085" s="45"/>
      <c r="M3085" s="45"/>
      <c r="N3085" s="45"/>
      <c r="O3085" s="45"/>
    </row>
    <row r="3086" ht="13.5" customHeight="1">
      <c r="A3086" s="1" t="s">
        <v>23092</v>
      </c>
      <c r="B3086" s="1" t="s">
        <v>31</v>
      </c>
      <c r="C3086" s="1" t="s">
        <v>10</v>
      </c>
      <c r="D3086" s="1" t="s">
        <v>23128</v>
      </c>
      <c r="E3086" s="1" t="s">
        <v>23129</v>
      </c>
      <c r="F3086" s="45"/>
      <c r="G3086" s="45"/>
      <c r="H3086" s="45"/>
      <c r="I3086" s="45"/>
      <c r="J3086" s="45"/>
      <c r="K3086" s="45"/>
      <c r="L3086" s="45"/>
      <c r="M3086" s="45"/>
      <c r="N3086" s="45"/>
      <c r="O3086" s="45"/>
    </row>
    <row r="3087" ht="13.5" customHeight="1">
      <c r="A3087" s="1" t="s">
        <v>23092</v>
      </c>
      <c r="B3087" s="1" t="s">
        <v>34</v>
      </c>
      <c r="C3087" s="1" t="s">
        <v>10</v>
      </c>
      <c r="D3087" s="1" t="s">
        <v>23133</v>
      </c>
      <c r="E3087" s="1" t="s">
        <v>23134</v>
      </c>
      <c r="F3087" s="45"/>
      <c r="G3087" s="45"/>
      <c r="H3087" s="45"/>
      <c r="I3087" s="45"/>
      <c r="J3087" s="45"/>
      <c r="K3087" s="45"/>
      <c r="L3087" s="45"/>
      <c r="M3087" s="45"/>
      <c r="N3087" s="45"/>
      <c r="O3087" s="45"/>
    </row>
    <row r="3088" ht="13.5" customHeight="1">
      <c r="A3088" s="1" t="s">
        <v>23092</v>
      </c>
      <c r="B3088" s="1" t="s">
        <v>40</v>
      </c>
      <c r="C3088" s="1" t="s">
        <v>10</v>
      </c>
      <c r="D3088" s="1" t="s">
        <v>23138</v>
      </c>
      <c r="E3088" s="1" t="s">
        <v>23141</v>
      </c>
      <c r="F3088" s="45"/>
      <c r="G3088" s="45"/>
      <c r="H3088" s="45"/>
      <c r="I3088" s="45"/>
      <c r="J3088" s="45"/>
      <c r="K3088" s="45"/>
      <c r="L3088" s="45"/>
      <c r="M3088" s="45"/>
      <c r="N3088" s="45"/>
      <c r="O3088" s="45"/>
    </row>
    <row r="3089" ht="13.5" customHeight="1">
      <c r="A3089" s="1" t="s">
        <v>23092</v>
      </c>
      <c r="B3089" s="1" t="s">
        <v>45</v>
      </c>
      <c r="C3089" s="1" t="s">
        <v>10</v>
      </c>
      <c r="D3089" s="1" t="s">
        <v>23144</v>
      </c>
      <c r="E3089" s="1" t="s">
        <v>23147</v>
      </c>
      <c r="F3089" s="45"/>
      <c r="G3089" s="45"/>
      <c r="H3089" s="45"/>
      <c r="I3089" s="45"/>
      <c r="J3089" s="45"/>
      <c r="K3089" s="45"/>
      <c r="L3089" s="45"/>
      <c r="M3089" s="45"/>
      <c r="N3089" s="45"/>
      <c r="O3089" s="45"/>
    </row>
    <row r="3090" ht="13.5" customHeight="1">
      <c r="A3090" s="1" t="s">
        <v>23092</v>
      </c>
      <c r="B3090" s="1" t="s">
        <v>52</v>
      </c>
      <c r="C3090" s="1" t="s">
        <v>10</v>
      </c>
      <c r="D3090" s="1" t="s">
        <v>23149</v>
      </c>
      <c r="E3090" s="1" t="s">
        <v>23151</v>
      </c>
      <c r="F3090" s="45"/>
      <c r="G3090" s="45"/>
      <c r="H3090" s="45"/>
      <c r="I3090" s="45"/>
      <c r="J3090" s="45"/>
      <c r="K3090" s="45"/>
      <c r="L3090" s="45"/>
      <c r="M3090" s="45"/>
      <c r="N3090" s="45"/>
      <c r="O3090" s="45"/>
    </row>
    <row r="3091" ht="13.5" customHeight="1">
      <c r="A3091" s="1" t="s">
        <v>23092</v>
      </c>
      <c r="B3091" s="1" t="s">
        <v>57</v>
      </c>
      <c r="C3091" s="1" t="s">
        <v>10</v>
      </c>
      <c r="D3091" s="1" t="s">
        <v>23157</v>
      </c>
      <c r="E3091" s="1" t="s">
        <v>23158</v>
      </c>
      <c r="F3091" s="45"/>
      <c r="G3091" s="45"/>
      <c r="H3091" s="45"/>
      <c r="I3091" s="45"/>
      <c r="J3091" s="45"/>
      <c r="K3091" s="45"/>
      <c r="L3091" s="45"/>
      <c r="M3091" s="45"/>
      <c r="N3091" s="45"/>
      <c r="O3091" s="45"/>
    </row>
    <row r="3092" ht="13.5" customHeight="1">
      <c r="A3092" s="1" t="s">
        <v>23092</v>
      </c>
      <c r="B3092" s="1" t="s">
        <v>60</v>
      </c>
      <c r="C3092" s="1" t="s">
        <v>10</v>
      </c>
      <c r="D3092" s="1" t="s">
        <v>23163</v>
      </c>
      <c r="E3092" s="1" t="s">
        <v>23164</v>
      </c>
      <c r="F3092" s="45"/>
      <c r="G3092" s="45"/>
      <c r="H3092" s="45"/>
      <c r="I3092" s="45"/>
      <c r="J3092" s="45"/>
      <c r="K3092" s="45"/>
      <c r="L3092" s="45"/>
      <c r="M3092" s="45"/>
      <c r="N3092" s="45"/>
      <c r="O3092" s="45"/>
    </row>
    <row r="3093" ht="13.5" customHeight="1">
      <c r="A3093" s="1" t="s">
        <v>23092</v>
      </c>
      <c r="B3093" s="1" t="s">
        <v>65</v>
      </c>
      <c r="C3093" s="1" t="s">
        <v>10</v>
      </c>
      <c r="D3093" s="1" t="s">
        <v>23167</v>
      </c>
      <c r="E3093" s="1" t="s">
        <v>23168</v>
      </c>
      <c r="F3093" s="45"/>
      <c r="G3093" s="45"/>
      <c r="H3093" s="45"/>
      <c r="I3093" s="45"/>
      <c r="J3093" s="45"/>
      <c r="K3093" s="45"/>
      <c r="L3093" s="45"/>
      <c r="M3093" s="45"/>
      <c r="N3093" s="45"/>
      <c r="O3093" s="45"/>
    </row>
    <row r="3094" ht="13.5" customHeight="1">
      <c r="A3094" s="1" t="s">
        <v>23092</v>
      </c>
      <c r="B3094" s="1" t="s">
        <v>70</v>
      </c>
      <c r="C3094" s="1" t="s">
        <v>10</v>
      </c>
      <c r="D3094" s="1" t="s">
        <v>23173</v>
      </c>
      <c r="E3094" s="1" t="s">
        <v>23174</v>
      </c>
      <c r="F3094" s="45"/>
      <c r="G3094" s="45"/>
      <c r="H3094" s="45"/>
      <c r="I3094" s="45"/>
      <c r="J3094" s="45"/>
      <c r="K3094" s="45"/>
      <c r="L3094" s="45"/>
      <c r="M3094" s="45"/>
      <c r="N3094" s="45"/>
      <c r="O3094" s="45"/>
    </row>
    <row r="3095" ht="13.5" customHeight="1">
      <c r="A3095" s="1" t="s">
        <v>23092</v>
      </c>
      <c r="B3095" s="1" t="s">
        <v>74</v>
      </c>
      <c r="C3095" s="1" t="s">
        <v>10</v>
      </c>
      <c r="D3095" s="1" t="s">
        <v>23179</v>
      </c>
      <c r="E3095" s="1" t="s">
        <v>23180</v>
      </c>
      <c r="F3095" s="45"/>
      <c r="G3095" s="45"/>
      <c r="H3095" s="45"/>
      <c r="I3095" s="45"/>
      <c r="J3095" s="45"/>
      <c r="K3095" s="45"/>
      <c r="L3095" s="45"/>
      <c r="M3095" s="45"/>
      <c r="N3095" s="45"/>
      <c r="O3095" s="45"/>
    </row>
    <row r="3096" ht="13.5" customHeight="1">
      <c r="A3096" s="1" t="s">
        <v>23092</v>
      </c>
      <c r="B3096" s="1" t="s">
        <v>78</v>
      </c>
      <c r="C3096" s="1" t="s">
        <v>10</v>
      </c>
      <c r="D3096" s="1" t="s">
        <v>23182</v>
      </c>
      <c r="E3096" s="1" t="s">
        <v>23184</v>
      </c>
      <c r="F3096" s="45"/>
      <c r="G3096" s="45"/>
      <c r="H3096" s="45"/>
      <c r="I3096" s="45"/>
      <c r="J3096" s="45"/>
      <c r="K3096" s="45"/>
      <c r="L3096" s="45"/>
      <c r="M3096" s="45"/>
      <c r="N3096" s="45"/>
      <c r="O3096" s="45"/>
    </row>
    <row r="3097" ht="13.5" customHeight="1">
      <c r="A3097" s="1" t="s">
        <v>23092</v>
      </c>
      <c r="B3097" s="1" t="s">
        <v>83</v>
      </c>
      <c r="C3097" s="1" t="s">
        <v>10</v>
      </c>
      <c r="D3097" s="1" t="s">
        <v>23186</v>
      </c>
      <c r="E3097" s="1" t="s">
        <v>23187</v>
      </c>
      <c r="F3097" s="45"/>
      <c r="G3097" s="45"/>
      <c r="H3097" s="45"/>
      <c r="I3097" s="45"/>
      <c r="J3097" s="45"/>
      <c r="K3097" s="45"/>
      <c r="L3097" s="45"/>
      <c r="M3097" s="45"/>
      <c r="N3097" s="45"/>
      <c r="O3097" s="45"/>
    </row>
    <row r="3098" ht="13.5" customHeight="1">
      <c r="A3098" s="1" t="s">
        <v>23092</v>
      </c>
      <c r="B3098" s="1" t="s">
        <v>86</v>
      </c>
      <c r="C3098" s="1" t="s">
        <v>10</v>
      </c>
      <c r="D3098" s="1" t="s">
        <v>23191</v>
      </c>
      <c r="E3098" s="1" t="s">
        <v>23192</v>
      </c>
      <c r="F3098" s="45"/>
      <c r="G3098" s="45"/>
      <c r="H3098" s="45"/>
      <c r="I3098" s="45"/>
      <c r="J3098" s="45"/>
      <c r="K3098" s="45"/>
      <c r="L3098" s="45"/>
      <c r="M3098" s="45"/>
      <c r="N3098" s="45"/>
      <c r="O3098" s="45"/>
    </row>
    <row r="3099" ht="13.5" customHeight="1">
      <c r="A3099" s="1" t="s">
        <v>23092</v>
      </c>
      <c r="B3099" s="1" t="s">
        <v>91</v>
      </c>
      <c r="C3099" s="1" t="s">
        <v>10</v>
      </c>
      <c r="D3099" s="1" t="s">
        <v>23197</v>
      </c>
      <c r="E3099" s="1" t="s">
        <v>23198</v>
      </c>
      <c r="F3099" s="45"/>
      <c r="G3099" s="45"/>
      <c r="H3099" s="45"/>
      <c r="I3099" s="45"/>
      <c r="J3099" s="45"/>
      <c r="K3099" s="45"/>
      <c r="L3099" s="45"/>
      <c r="M3099" s="45"/>
      <c r="N3099" s="45"/>
      <c r="O3099" s="45"/>
    </row>
    <row r="3100" ht="13.5" customHeight="1">
      <c r="A3100" s="1" t="s">
        <v>23092</v>
      </c>
      <c r="B3100" s="1" t="s">
        <v>94</v>
      </c>
      <c r="C3100" s="1" t="s">
        <v>10</v>
      </c>
      <c r="D3100" s="1" t="s">
        <v>23203</v>
      </c>
      <c r="E3100" s="1" t="s">
        <v>23204</v>
      </c>
      <c r="F3100" s="45"/>
      <c r="G3100" s="45"/>
      <c r="H3100" s="45"/>
      <c r="I3100" s="45"/>
      <c r="J3100" s="45"/>
      <c r="K3100" s="45"/>
      <c r="L3100" s="45"/>
      <c r="M3100" s="45"/>
      <c r="N3100" s="45"/>
      <c r="O3100" s="45"/>
    </row>
    <row r="3101" ht="13.5" customHeight="1">
      <c r="A3101" s="1" t="s">
        <v>23092</v>
      </c>
      <c r="B3101" s="1" t="s">
        <v>186</v>
      </c>
      <c r="C3101" s="1" t="s">
        <v>10</v>
      </c>
      <c r="D3101" s="1" t="s">
        <v>23209</v>
      </c>
      <c r="E3101" s="1" t="s">
        <v>23210</v>
      </c>
      <c r="F3101" s="45"/>
      <c r="G3101" s="45"/>
      <c r="H3101" s="45"/>
      <c r="I3101" s="45"/>
      <c r="J3101" s="45"/>
      <c r="K3101" s="45"/>
      <c r="L3101" s="45"/>
      <c r="M3101" s="45"/>
      <c r="N3101" s="45"/>
      <c r="O3101" s="45"/>
    </row>
    <row r="3102" ht="13.5" customHeight="1">
      <c r="A3102" s="1" t="s">
        <v>23092</v>
      </c>
      <c r="B3102" s="1" t="s">
        <v>99</v>
      </c>
      <c r="C3102" s="1" t="s">
        <v>817</v>
      </c>
      <c r="D3102" s="3"/>
      <c r="E3102" s="3"/>
      <c r="F3102" s="45"/>
      <c r="G3102" s="45"/>
      <c r="H3102" s="45"/>
      <c r="I3102" s="45"/>
      <c r="J3102" s="45"/>
      <c r="K3102" s="45"/>
      <c r="L3102" s="45"/>
      <c r="M3102" s="45"/>
      <c r="N3102" s="45"/>
      <c r="O3102" s="45"/>
    </row>
    <row r="3103" ht="13.5" customHeight="1">
      <c r="A3103" s="1" t="s">
        <v>23219</v>
      </c>
      <c r="B3103" s="2" t="s">
        <v>1</v>
      </c>
      <c r="C3103" s="1" t="s">
        <v>2</v>
      </c>
      <c r="D3103" s="3"/>
      <c r="E3103" s="3"/>
      <c r="F3103" s="45"/>
      <c r="G3103" s="45"/>
      <c r="H3103" s="45"/>
      <c r="I3103" s="45"/>
      <c r="J3103" s="45"/>
      <c r="K3103" s="45"/>
      <c r="L3103" s="45"/>
      <c r="M3103" s="45"/>
      <c r="N3103" s="45"/>
      <c r="O3103" s="45"/>
    </row>
    <row r="3104" ht="13.5" customHeight="1">
      <c r="A3104" s="1" t="s">
        <v>23219</v>
      </c>
      <c r="B3104" s="1" t="s">
        <v>5</v>
      </c>
      <c r="C3104" s="1" t="s">
        <v>130</v>
      </c>
      <c r="D3104" s="1" t="s">
        <v>23225</v>
      </c>
      <c r="E3104" s="1" t="s">
        <v>23226</v>
      </c>
      <c r="F3104" s="45"/>
      <c r="G3104" s="45"/>
      <c r="H3104" s="45"/>
      <c r="I3104" s="45"/>
      <c r="J3104" s="45"/>
      <c r="K3104" s="45"/>
      <c r="L3104" s="45"/>
      <c r="M3104" s="45"/>
      <c r="N3104" s="45"/>
      <c r="O3104" s="45"/>
    </row>
    <row r="3105" ht="13.5" customHeight="1">
      <c r="A3105" s="1" t="s">
        <v>23219</v>
      </c>
      <c r="B3105" s="1" t="s">
        <v>9</v>
      </c>
      <c r="C3105" s="1" t="s">
        <v>374</v>
      </c>
      <c r="D3105" s="1" t="s">
        <v>23229</v>
      </c>
      <c r="E3105" s="1" t="s">
        <v>23231</v>
      </c>
      <c r="F3105" s="45"/>
      <c r="G3105" s="45"/>
      <c r="H3105" s="45"/>
      <c r="I3105" s="45"/>
      <c r="J3105" s="45"/>
      <c r="K3105" s="45"/>
      <c r="L3105" s="45"/>
      <c r="M3105" s="45"/>
      <c r="N3105" s="45"/>
      <c r="O3105" s="45"/>
    </row>
    <row r="3106" ht="13.5" customHeight="1">
      <c r="A3106" s="1" t="s">
        <v>23219</v>
      </c>
      <c r="B3106" s="1" t="s">
        <v>13</v>
      </c>
      <c r="C3106" s="1" t="s">
        <v>10</v>
      </c>
      <c r="D3106" s="1" t="s">
        <v>23235</v>
      </c>
      <c r="E3106" s="1" t="s">
        <v>23236</v>
      </c>
      <c r="F3106" s="45"/>
      <c r="G3106" s="45"/>
      <c r="H3106" s="45"/>
      <c r="I3106" s="45"/>
      <c r="J3106" s="45"/>
      <c r="K3106" s="45"/>
      <c r="L3106" s="45"/>
      <c r="M3106" s="45"/>
      <c r="N3106" s="45"/>
      <c r="O3106" s="45"/>
    </row>
    <row r="3107" ht="13.5" customHeight="1">
      <c r="A3107" s="1" t="s">
        <v>23219</v>
      </c>
      <c r="B3107" s="1" t="s">
        <v>16</v>
      </c>
      <c r="C3107" s="1" t="s">
        <v>115</v>
      </c>
      <c r="D3107" s="1" t="s">
        <v>23241</v>
      </c>
      <c r="E3107" s="1" t="s">
        <v>23242</v>
      </c>
      <c r="F3107" s="45"/>
      <c r="G3107" s="45"/>
      <c r="H3107" s="45"/>
      <c r="I3107" s="45"/>
      <c r="J3107" s="45"/>
      <c r="K3107" s="45"/>
      <c r="L3107" s="45"/>
      <c r="M3107" s="45"/>
      <c r="N3107" s="45"/>
      <c r="O3107" s="45"/>
    </row>
    <row r="3108" ht="13.5" customHeight="1">
      <c r="A3108" s="1" t="s">
        <v>23219</v>
      </c>
      <c r="B3108" s="1" t="s">
        <v>21</v>
      </c>
      <c r="C3108" s="1" t="s">
        <v>10</v>
      </c>
      <c r="D3108" s="1" t="s">
        <v>23247</v>
      </c>
      <c r="E3108" s="1" t="s">
        <v>23248</v>
      </c>
      <c r="F3108" s="45"/>
      <c r="G3108" s="45"/>
      <c r="H3108" s="45"/>
      <c r="I3108" s="45"/>
      <c r="J3108" s="45"/>
      <c r="K3108" s="45"/>
      <c r="L3108" s="45"/>
      <c r="M3108" s="45"/>
      <c r="N3108" s="45"/>
      <c r="O3108" s="45"/>
    </row>
    <row r="3109" ht="13.5" customHeight="1">
      <c r="A3109" s="1" t="s">
        <v>23219</v>
      </c>
      <c r="B3109" s="1" t="s">
        <v>27</v>
      </c>
      <c r="C3109" s="1" t="s">
        <v>10</v>
      </c>
      <c r="D3109" s="1" t="s">
        <v>23252</v>
      </c>
      <c r="E3109" s="1" t="s">
        <v>23254</v>
      </c>
      <c r="F3109" s="45"/>
      <c r="G3109" s="45"/>
      <c r="H3109" s="45"/>
      <c r="I3109" s="45"/>
      <c r="J3109" s="45"/>
      <c r="K3109" s="45"/>
      <c r="L3109" s="45"/>
      <c r="M3109" s="45"/>
      <c r="N3109" s="45"/>
      <c r="O3109" s="45"/>
    </row>
    <row r="3110" ht="13.5" customHeight="1">
      <c r="A3110" s="1" t="s">
        <v>23219</v>
      </c>
      <c r="B3110" s="1" t="s">
        <v>31</v>
      </c>
      <c r="C3110" s="1" t="s">
        <v>374</v>
      </c>
      <c r="D3110" s="1" t="s">
        <v>23257</v>
      </c>
      <c r="E3110" s="1" t="s">
        <v>23259</v>
      </c>
      <c r="F3110" s="45"/>
      <c r="G3110" s="45"/>
      <c r="H3110" s="45"/>
      <c r="I3110" s="45"/>
      <c r="J3110" s="45"/>
      <c r="K3110" s="45"/>
      <c r="L3110" s="45"/>
      <c r="M3110" s="45"/>
      <c r="N3110" s="45"/>
      <c r="O3110" s="45"/>
    </row>
    <row r="3111" ht="13.5" customHeight="1">
      <c r="A3111" s="1" t="s">
        <v>23219</v>
      </c>
      <c r="B3111" s="1" t="s">
        <v>34</v>
      </c>
      <c r="C3111" s="1" t="s">
        <v>10</v>
      </c>
      <c r="D3111" s="1" t="s">
        <v>23265</v>
      </c>
      <c r="E3111" s="1" t="s">
        <v>23266</v>
      </c>
      <c r="F3111" s="45"/>
      <c r="G3111" s="45"/>
      <c r="H3111" s="45"/>
      <c r="I3111" s="45"/>
      <c r="J3111" s="45"/>
      <c r="K3111" s="45"/>
      <c r="L3111" s="45"/>
      <c r="M3111" s="45"/>
      <c r="N3111" s="45"/>
      <c r="O3111" s="45"/>
    </row>
    <row r="3112" ht="13.5" customHeight="1">
      <c r="A3112" s="1" t="s">
        <v>23219</v>
      </c>
      <c r="B3112" s="1" t="s">
        <v>40</v>
      </c>
      <c r="C3112" s="1" t="s">
        <v>10</v>
      </c>
      <c r="D3112" s="1" t="s">
        <v>23269</v>
      </c>
      <c r="E3112" s="1" t="s">
        <v>23270</v>
      </c>
      <c r="F3112" s="45"/>
      <c r="G3112" s="45"/>
      <c r="H3112" s="45"/>
      <c r="I3112" s="45"/>
      <c r="J3112" s="45"/>
      <c r="K3112" s="45"/>
      <c r="L3112" s="45"/>
      <c r="M3112" s="45"/>
      <c r="N3112" s="45"/>
      <c r="O3112" s="45"/>
    </row>
    <row r="3113" ht="13.5" customHeight="1">
      <c r="A3113" s="1" t="s">
        <v>23219</v>
      </c>
      <c r="B3113" s="1" t="s">
        <v>45</v>
      </c>
      <c r="C3113" s="1" t="s">
        <v>10</v>
      </c>
      <c r="D3113" s="1" t="s">
        <v>23275</v>
      </c>
      <c r="E3113" s="1" t="s">
        <v>23276</v>
      </c>
      <c r="F3113" s="45"/>
      <c r="G3113" s="45"/>
      <c r="H3113" s="45"/>
      <c r="I3113" s="45"/>
      <c r="J3113" s="45"/>
      <c r="K3113" s="45"/>
      <c r="L3113" s="45"/>
      <c r="M3113" s="45"/>
      <c r="N3113" s="45"/>
      <c r="O3113" s="45"/>
    </row>
    <row r="3114" ht="13.5" customHeight="1">
      <c r="A3114" s="1" t="s">
        <v>23219</v>
      </c>
      <c r="B3114" s="1" t="s">
        <v>52</v>
      </c>
      <c r="C3114" s="1" t="s">
        <v>10</v>
      </c>
      <c r="D3114" s="1" t="s">
        <v>23279</v>
      </c>
      <c r="E3114" s="1" t="s">
        <v>23283</v>
      </c>
      <c r="F3114" s="45"/>
      <c r="G3114" s="45"/>
      <c r="H3114" s="45"/>
      <c r="I3114" s="45"/>
      <c r="J3114" s="45"/>
      <c r="K3114" s="45"/>
      <c r="L3114" s="45"/>
      <c r="M3114" s="45"/>
      <c r="N3114" s="45"/>
      <c r="O3114" s="45"/>
    </row>
    <row r="3115" ht="13.5" customHeight="1">
      <c r="A3115" s="1" t="s">
        <v>23219</v>
      </c>
      <c r="B3115" s="1" t="s">
        <v>57</v>
      </c>
      <c r="C3115" s="1" t="s">
        <v>10</v>
      </c>
      <c r="D3115" s="1" t="s">
        <v>23287</v>
      </c>
      <c r="E3115" s="1" t="s">
        <v>23289</v>
      </c>
      <c r="F3115" s="45"/>
      <c r="G3115" s="45"/>
      <c r="H3115" s="45"/>
      <c r="I3115" s="45"/>
      <c r="J3115" s="45"/>
      <c r="K3115" s="45"/>
      <c r="L3115" s="45"/>
      <c r="M3115" s="45"/>
      <c r="N3115" s="45"/>
      <c r="O3115" s="45"/>
    </row>
    <row r="3116" ht="13.5" customHeight="1">
      <c r="A3116" s="1" t="s">
        <v>23219</v>
      </c>
      <c r="B3116" s="1" t="s">
        <v>60</v>
      </c>
      <c r="C3116" s="1" t="s">
        <v>10</v>
      </c>
      <c r="D3116" s="1" t="s">
        <v>23292</v>
      </c>
      <c r="E3116" s="1" t="s">
        <v>23293</v>
      </c>
      <c r="F3116" s="45"/>
      <c r="G3116" s="45"/>
      <c r="H3116" s="45"/>
      <c r="I3116" s="45"/>
      <c r="J3116" s="45"/>
      <c r="K3116" s="45"/>
      <c r="L3116" s="45"/>
      <c r="M3116" s="45"/>
      <c r="N3116" s="45"/>
      <c r="O3116" s="45"/>
    </row>
    <row r="3117" ht="13.5" customHeight="1">
      <c r="A3117" s="1" t="s">
        <v>23219</v>
      </c>
      <c r="B3117" s="1" t="s">
        <v>65</v>
      </c>
      <c r="C3117" s="1" t="s">
        <v>374</v>
      </c>
      <c r="D3117" s="1" t="s">
        <v>23297</v>
      </c>
      <c r="E3117" s="1" t="s">
        <v>13795</v>
      </c>
      <c r="F3117" s="45"/>
      <c r="G3117" s="45"/>
      <c r="H3117" s="45"/>
      <c r="I3117" s="45"/>
      <c r="J3117" s="45"/>
      <c r="K3117" s="45"/>
      <c r="L3117" s="45"/>
      <c r="M3117" s="45"/>
      <c r="N3117" s="45"/>
      <c r="O3117" s="45"/>
    </row>
    <row r="3118" ht="13.5" customHeight="1">
      <c r="A3118" s="1" t="s">
        <v>23219</v>
      </c>
      <c r="B3118" s="1" t="s">
        <v>70</v>
      </c>
      <c r="C3118" s="1" t="s">
        <v>10</v>
      </c>
      <c r="D3118" s="1" t="s">
        <v>23303</v>
      </c>
      <c r="E3118" s="1" t="s">
        <v>23305</v>
      </c>
      <c r="F3118" s="45"/>
      <c r="G3118" s="45"/>
      <c r="H3118" s="45"/>
      <c r="I3118" s="45"/>
      <c r="J3118" s="45"/>
      <c r="K3118" s="45"/>
      <c r="L3118" s="45"/>
      <c r="M3118" s="45"/>
      <c r="N3118" s="45"/>
      <c r="O3118" s="45"/>
    </row>
    <row r="3119" ht="13.5" customHeight="1">
      <c r="A3119" s="1" t="s">
        <v>23219</v>
      </c>
      <c r="B3119" s="1" t="s">
        <v>74</v>
      </c>
      <c r="C3119" s="1" t="s">
        <v>115</v>
      </c>
      <c r="D3119" s="1" t="s">
        <v>23309</v>
      </c>
      <c r="E3119" s="1" t="s">
        <v>23311</v>
      </c>
      <c r="F3119" s="45"/>
      <c r="G3119" s="45"/>
      <c r="H3119" s="45"/>
      <c r="I3119" s="45"/>
      <c r="J3119" s="45"/>
      <c r="K3119" s="45"/>
      <c r="L3119" s="45"/>
      <c r="M3119" s="45"/>
      <c r="N3119" s="45"/>
      <c r="O3119" s="45"/>
    </row>
    <row r="3120" ht="13.5" customHeight="1">
      <c r="A3120" s="1" t="s">
        <v>23219</v>
      </c>
      <c r="B3120" s="1" t="s">
        <v>78</v>
      </c>
      <c r="C3120" s="1" t="s">
        <v>115</v>
      </c>
      <c r="D3120" s="1" t="s">
        <v>23314</v>
      </c>
      <c r="E3120" s="1" t="s">
        <v>23317</v>
      </c>
      <c r="F3120" s="45"/>
      <c r="G3120" s="45"/>
      <c r="H3120" s="45"/>
      <c r="I3120" s="45"/>
      <c r="J3120" s="45"/>
      <c r="K3120" s="45"/>
      <c r="L3120" s="45"/>
      <c r="M3120" s="45"/>
      <c r="N3120" s="45"/>
      <c r="O3120" s="45"/>
    </row>
    <row r="3121" ht="13.5" customHeight="1">
      <c r="A3121" s="1" t="s">
        <v>23219</v>
      </c>
      <c r="B3121" s="1" t="s">
        <v>83</v>
      </c>
      <c r="C3121" s="1" t="s">
        <v>10</v>
      </c>
      <c r="D3121" s="1" t="s">
        <v>23320</v>
      </c>
      <c r="E3121" s="1" t="s">
        <v>23321</v>
      </c>
      <c r="F3121" s="45"/>
      <c r="G3121" s="45"/>
      <c r="H3121" s="45"/>
      <c r="I3121" s="45"/>
      <c r="J3121" s="45"/>
      <c r="K3121" s="45"/>
      <c r="L3121" s="45"/>
      <c r="M3121" s="45"/>
      <c r="N3121" s="45"/>
      <c r="O3121" s="45"/>
    </row>
    <row r="3122" ht="13.5" customHeight="1">
      <c r="A3122" s="1" t="s">
        <v>23219</v>
      </c>
      <c r="B3122" s="1" t="s">
        <v>86</v>
      </c>
      <c r="C3122" s="1" t="s">
        <v>10</v>
      </c>
      <c r="D3122" s="1" t="s">
        <v>23326</v>
      </c>
      <c r="E3122" s="1" t="s">
        <v>23327</v>
      </c>
      <c r="F3122" s="45"/>
      <c r="G3122" s="45"/>
      <c r="H3122" s="45"/>
      <c r="I3122" s="45"/>
      <c r="J3122" s="45"/>
      <c r="K3122" s="45"/>
      <c r="L3122" s="45"/>
      <c r="M3122" s="45"/>
      <c r="N3122" s="45"/>
      <c r="O3122" s="45"/>
    </row>
    <row r="3123" ht="13.5" customHeight="1">
      <c r="A3123" s="1" t="s">
        <v>23219</v>
      </c>
      <c r="B3123" s="1" t="s">
        <v>91</v>
      </c>
      <c r="C3123" s="1" t="s">
        <v>10</v>
      </c>
      <c r="D3123" s="1" t="s">
        <v>23331</v>
      </c>
      <c r="E3123" s="1" t="s">
        <v>23332</v>
      </c>
      <c r="F3123" s="45"/>
      <c r="G3123" s="45"/>
      <c r="H3123" s="45"/>
      <c r="I3123" s="45"/>
      <c r="J3123" s="45"/>
      <c r="K3123" s="45"/>
      <c r="L3123" s="45"/>
      <c r="M3123" s="45"/>
      <c r="N3123" s="45"/>
      <c r="O3123" s="45"/>
    </row>
    <row r="3124" ht="13.5" customHeight="1">
      <c r="A3124" s="1" t="s">
        <v>23219</v>
      </c>
      <c r="B3124" s="1" t="s">
        <v>94</v>
      </c>
      <c r="C3124" s="1" t="s">
        <v>10</v>
      </c>
      <c r="D3124" s="1" t="s">
        <v>23337</v>
      </c>
      <c r="E3124" s="1" t="s">
        <v>23339</v>
      </c>
      <c r="F3124" s="45"/>
      <c r="G3124" s="45"/>
      <c r="H3124" s="45"/>
      <c r="I3124" s="45"/>
      <c r="J3124" s="45"/>
      <c r="K3124" s="45"/>
      <c r="L3124" s="45"/>
      <c r="M3124" s="45"/>
      <c r="N3124" s="45"/>
      <c r="O3124" s="45"/>
    </row>
    <row r="3125" ht="13.5" customHeight="1">
      <c r="A3125" s="1" t="s">
        <v>23219</v>
      </c>
      <c r="B3125" s="1" t="s">
        <v>186</v>
      </c>
      <c r="C3125" s="1" t="s">
        <v>10</v>
      </c>
      <c r="D3125" s="1" t="s">
        <v>23342</v>
      </c>
      <c r="E3125" s="1" t="s">
        <v>23344</v>
      </c>
      <c r="F3125" s="45"/>
      <c r="G3125" s="45"/>
      <c r="H3125" s="45"/>
      <c r="I3125" s="45"/>
      <c r="J3125" s="45"/>
      <c r="K3125" s="45"/>
      <c r="L3125" s="45"/>
      <c r="M3125" s="45"/>
      <c r="N3125" s="45"/>
      <c r="O3125" s="45"/>
    </row>
    <row r="3126" ht="13.5" customHeight="1">
      <c r="A3126" s="1" t="s">
        <v>23219</v>
      </c>
      <c r="B3126" s="1" t="s">
        <v>189</v>
      </c>
      <c r="C3126" s="1" t="s">
        <v>10</v>
      </c>
      <c r="D3126" s="1" t="s">
        <v>23348</v>
      </c>
      <c r="E3126" s="1" t="s">
        <v>23349</v>
      </c>
      <c r="F3126" s="45"/>
      <c r="G3126" s="45"/>
      <c r="H3126" s="45"/>
      <c r="I3126" s="45"/>
      <c r="J3126" s="45"/>
      <c r="K3126" s="45"/>
      <c r="L3126" s="45"/>
      <c r="M3126" s="45"/>
      <c r="N3126" s="45"/>
      <c r="O3126" s="45"/>
    </row>
    <row r="3127" ht="13.5" customHeight="1">
      <c r="A3127" s="1" t="s">
        <v>23219</v>
      </c>
      <c r="B3127" s="1" t="s">
        <v>193</v>
      </c>
      <c r="C3127" s="1" t="s">
        <v>10</v>
      </c>
      <c r="D3127" s="1" t="s">
        <v>23354</v>
      </c>
      <c r="E3127" s="1" t="s">
        <v>23355</v>
      </c>
      <c r="F3127" s="45"/>
      <c r="G3127" s="45"/>
      <c r="H3127" s="45"/>
      <c r="I3127" s="45"/>
      <c r="J3127" s="45"/>
      <c r="K3127" s="45"/>
      <c r="L3127" s="45"/>
      <c r="M3127" s="45"/>
      <c r="N3127" s="45"/>
      <c r="O3127" s="45"/>
    </row>
    <row r="3128" ht="13.5" customHeight="1">
      <c r="A3128" s="1" t="s">
        <v>23219</v>
      </c>
      <c r="B3128" s="1" t="s">
        <v>197</v>
      </c>
      <c r="C3128" s="1" t="s">
        <v>10</v>
      </c>
      <c r="D3128" s="1" t="s">
        <v>23358</v>
      </c>
      <c r="E3128" s="1" t="s">
        <v>23360</v>
      </c>
      <c r="F3128" s="45"/>
      <c r="G3128" s="45"/>
      <c r="H3128" s="45"/>
      <c r="I3128" s="45"/>
      <c r="J3128" s="45"/>
      <c r="K3128" s="45"/>
      <c r="L3128" s="45"/>
      <c r="M3128" s="45"/>
      <c r="N3128" s="45"/>
      <c r="O3128" s="45"/>
    </row>
    <row r="3129" ht="13.5" customHeight="1">
      <c r="A3129" s="1" t="s">
        <v>23219</v>
      </c>
      <c r="B3129" s="1" t="s">
        <v>99</v>
      </c>
      <c r="C3129" s="1" t="s">
        <v>817</v>
      </c>
      <c r="D3129" s="3"/>
      <c r="E3129" s="3"/>
      <c r="F3129" s="45"/>
      <c r="G3129" s="45"/>
      <c r="H3129" s="45"/>
      <c r="I3129" s="45"/>
      <c r="J3129" s="45"/>
      <c r="K3129" s="45"/>
      <c r="L3129" s="45"/>
      <c r="M3129" s="45"/>
      <c r="N3129" s="45"/>
      <c r="O3129" s="45"/>
    </row>
    <row r="3130" ht="13.5" customHeight="1">
      <c r="A3130" s="1" t="s">
        <v>23365</v>
      </c>
      <c r="B3130" s="2" t="s">
        <v>1</v>
      </c>
      <c r="C3130" s="1" t="s">
        <v>2</v>
      </c>
      <c r="D3130" s="3"/>
      <c r="E3130" s="3"/>
      <c r="F3130" s="45"/>
      <c r="G3130" s="45"/>
      <c r="H3130" s="45"/>
      <c r="I3130" s="45"/>
      <c r="J3130" s="45"/>
      <c r="K3130" s="45"/>
      <c r="L3130" s="45"/>
      <c r="M3130" s="45"/>
      <c r="N3130" s="45"/>
      <c r="O3130" s="45"/>
    </row>
    <row r="3131" ht="13.5" customHeight="1">
      <c r="A3131" s="1" t="s">
        <v>23365</v>
      </c>
      <c r="B3131" s="1" t="s">
        <v>5</v>
      </c>
      <c r="C3131" s="1" t="s">
        <v>303</v>
      </c>
      <c r="D3131" s="1" t="s">
        <v>23372</v>
      </c>
      <c r="E3131" s="1" t="s">
        <v>13795</v>
      </c>
      <c r="F3131" s="45"/>
      <c r="G3131" s="45"/>
      <c r="H3131" s="45"/>
      <c r="I3131" s="45"/>
      <c r="J3131" s="45"/>
      <c r="K3131" s="45"/>
      <c r="L3131" s="45"/>
      <c r="M3131" s="45"/>
      <c r="N3131" s="45"/>
      <c r="O3131" s="45"/>
    </row>
    <row r="3132" ht="13.5" customHeight="1">
      <c r="A3132" s="1" t="s">
        <v>23365</v>
      </c>
      <c r="B3132" s="1" t="s">
        <v>9</v>
      </c>
      <c r="C3132" s="1" t="s">
        <v>10</v>
      </c>
      <c r="D3132" s="1" t="s">
        <v>23378</v>
      </c>
      <c r="E3132" s="1" t="s">
        <v>23380</v>
      </c>
      <c r="F3132" s="45"/>
      <c r="G3132" s="45"/>
      <c r="H3132" s="45"/>
      <c r="I3132" s="45"/>
      <c r="J3132" s="45"/>
      <c r="K3132" s="45"/>
      <c r="L3132" s="45"/>
      <c r="M3132" s="45"/>
      <c r="N3132" s="45"/>
      <c r="O3132" s="45"/>
    </row>
    <row r="3133" ht="13.5" customHeight="1">
      <c r="A3133" s="1" t="s">
        <v>23365</v>
      </c>
      <c r="B3133" s="1" t="s">
        <v>13</v>
      </c>
      <c r="C3133" s="1" t="s">
        <v>10</v>
      </c>
      <c r="D3133" s="1" t="s">
        <v>23383</v>
      </c>
      <c r="E3133" s="1" t="s">
        <v>23385</v>
      </c>
      <c r="F3133" s="45"/>
      <c r="G3133" s="45"/>
      <c r="H3133" s="45"/>
      <c r="I3133" s="45"/>
      <c r="J3133" s="45"/>
      <c r="K3133" s="45"/>
      <c r="L3133" s="45"/>
      <c r="M3133" s="45"/>
      <c r="N3133" s="45"/>
      <c r="O3133" s="45"/>
    </row>
    <row r="3134" ht="13.5" customHeight="1">
      <c r="A3134" s="1" t="s">
        <v>23365</v>
      </c>
      <c r="B3134" s="1" t="s">
        <v>16</v>
      </c>
      <c r="C3134" s="1" t="s">
        <v>10</v>
      </c>
      <c r="D3134" s="1" t="s">
        <v>23391</v>
      </c>
      <c r="E3134" s="1" t="s">
        <v>23392</v>
      </c>
      <c r="F3134" s="45"/>
      <c r="G3134" s="45"/>
      <c r="H3134" s="45"/>
      <c r="I3134" s="45"/>
      <c r="J3134" s="45"/>
      <c r="K3134" s="45"/>
      <c r="L3134" s="45"/>
      <c r="M3134" s="45"/>
      <c r="N3134" s="45"/>
      <c r="O3134" s="45"/>
    </row>
    <row r="3135" ht="13.5" customHeight="1">
      <c r="A3135" s="1" t="s">
        <v>23365</v>
      </c>
      <c r="B3135" s="1" t="s">
        <v>21</v>
      </c>
      <c r="C3135" s="1" t="s">
        <v>10</v>
      </c>
      <c r="D3135" s="1" t="s">
        <v>23397</v>
      </c>
      <c r="E3135" s="1" t="s">
        <v>23399</v>
      </c>
      <c r="F3135" s="45"/>
      <c r="G3135" s="45"/>
      <c r="H3135" s="45"/>
      <c r="I3135" s="45"/>
      <c r="J3135" s="45"/>
      <c r="K3135" s="45"/>
      <c r="L3135" s="45"/>
      <c r="M3135" s="45"/>
      <c r="N3135" s="45"/>
      <c r="O3135" s="45"/>
    </row>
    <row r="3136" ht="13.5" customHeight="1">
      <c r="A3136" s="1" t="s">
        <v>23365</v>
      </c>
      <c r="B3136" s="1" t="s">
        <v>27</v>
      </c>
      <c r="C3136" s="1" t="s">
        <v>10</v>
      </c>
      <c r="D3136" s="1" t="s">
        <v>23404</v>
      </c>
      <c r="E3136" s="1" t="s">
        <v>23406</v>
      </c>
      <c r="F3136" s="45"/>
      <c r="G3136" s="45"/>
      <c r="H3136" s="45"/>
      <c r="I3136" s="45"/>
      <c r="J3136" s="45"/>
      <c r="K3136" s="45"/>
      <c r="L3136" s="45"/>
      <c r="M3136" s="45"/>
      <c r="N3136" s="45"/>
      <c r="O3136" s="45"/>
    </row>
    <row r="3137" ht="13.5" customHeight="1">
      <c r="A3137" s="1" t="s">
        <v>23365</v>
      </c>
      <c r="B3137" s="1" t="s">
        <v>31</v>
      </c>
      <c r="C3137" s="1" t="s">
        <v>10</v>
      </c>
      <c r="D3137" s="1" t="s">
        <v>23411</v>
      </c>
      <c r="E3137" s="1" t="s">
        <v>23413</v>
      </c>
      <c r="F3137" s="45"/>
      <c r="G3137" s="45"/>
      <c r="H3137" s="45"/>
      <c r="I3137" s="45"/>
      <c r="J3137" s="45"/>
      <c r="K3137" s="45"/>
      <c r="L3137" s="45"/>
      <c r="M3137" s="45"/>
      <c r="N3137" s="45"/>
      <c r="O3137" s="45"/>
    </row>
    <row r="3138" ht="13.5" customHeight="1">
      <c r="A3138" s="1" t="s">
        <v>23365</v>
      </c>
      <c r="B3138" s="1" t="s">
        <v>34</v>
      </c>
      <c r="C3138" s="1" t="s">
        <v>374</v>
      </c>
      <c r="D3138" s="1" t="s">
        <v>23418</v>
      </c>
      <c r="E3138" s="1" t="s">
        <v>23420</v>
      </c>
      <c r="F3138" s="45"/>
      <c r="G3138" s="45"/>
      <c r="H3138" s="45"/>
      <c r="I3138" s="45"/>
      <c r="J3138" s="45"/>
      <c r="K3138" s="45"/>
      <c r="L3138" s="45"/>
      <c r="M3138" s="45"/>
      <c r="N3138" s="45"/>
      <c r="O3138" s="45"/>
    </row>
    <row r="3139" ht="13.5" customHeight="1">
      <c r="A3139" s="1" t="s">
        <v>23365</v>
      </c>
      <c r="B3139" s="1" t="s">
        <v>40</v>
      </c>
      <c r="C3139" s="1" t="s">
        <v>10</v>
      </c>
      <c r="D3139" s="1" t="s">
        <v>23425</v>
      </c>
      <c r="E3139" s="1" t="s">
        <v>23426</v>
      </c>
      <c r="F3139" s="45"/>
      <c r="G3139" s="45"/>
      <c r="H3139" s="45"/>
      <c r="I3139" s="45"/>
      <c r="J3139" s="45"/>
      <c r="K3139" s="45"/>
      <c r="L3139" s="45"/>
      <c r="M3139" s="45"/>
      <c r="N3139" s="45"/>
      <c r="O3139" s="45"/>
    </row>
    <row r="3140" ht="13.5" customHeight="1">
      <c r="A3140" s="1" t="s">
        <v>23365</v>
      </c>
      <c r="B3140" s="1" t="s">
        <v>45</v>
      </c>
      <c r="C3140" s="1" t="s">
        <v>10</v>
      </c>
      <c r="D3140" s="1" t="s">
        <v>23429</v>
      </c>
      <c r="E3140" s="1" t="s">
        <v>23430</v>
      </c>
      <c r="F3140" s="45"/>
      <c r="G3140" s="45"/>
      <c r="H3140" s="45"/>
      <c r="I3140" s="45"/>
      <c r="J3140" s="45"/>
      <c r="K3140" s="45"/>
      <c r="L3140" s="45"/>
      <c r="M3140" s="45"/>
      <c r="N3140" s="45"/>
      <c r="O3140" s="45"/>
    </row>
    <row r="3141" ht="13.5" customHeight="1">
      <c r="A3141" s="1" t="s">
        <v>23365</v>
      </c>
      <c r="B3141" s="1" t="s">
        <v>52</v>
      </c>
      <c r="C3141" s="1" t="s">
        <v>10</v>
      </c>
      <c r="D3141" s="1" t="s">
        <v>23435</v>
      </c>
      <c r="E3141" s="1" t="s">
        <v>23436</v>
      </c>
      <c r="F3141" s="45"/>
      <c r="G3141" s="45"/>
      <c r="H3141" s="45"/>
      <c r="I3141" s="45"/>
      <c r="J3141" s="45"/>
      <c r="K3141" s="45"/>
      <c r="L3141" s="45"/>
      <c r="M3141" s="45"/>
      <c r="N3141" s="45"/>
      <c r="O3141" s="45"/>
    </row>
    <row r="3142" ht="13.5" customHeight="1">
      <c r="A3142" s="1" t="s">
        <v>23365</v>
      </c>
      <c r="B3142" s="1" t="s">
        <v>57</v>
      </c>
      <c r="C3142" s="1" t="s">
        <v>10</v>
      </c>
      <c r="D3142" s="1" t="s">
        <v>23441</v>
      </c>
      <c r="E3142" s="1" t="s">
        <v>23442</v>
      </c>
      <c r="F3142" s="45"/>
      <c r="G3142" s="45"/>
      <c r="H3142" s="45"/>
      <c r="I3142" s="45"/>
      <c r="J3142" s="45"/>
      <c r="K3142" s="45"/>
      <c r="L3142" s="45"/>
      <c r="M3142" s="45"/>
      <c r="N3142" s="45"/>
      <c r="O3142" s="45"/>
    </row>
    <row r="3143" ht="13.5" customHeight="1">
      <c r="A3143" s="1" t="s">
        <v>23365</v>
      </c>
      <c r="B3143" s="1" t="s">
        <v>60</v>
      </c>
      <c r="C3143" s="1" t="s">
        <v>10</v>
      </c>
      <c r="D3143" s="1" t="s">
        <v>23447</v>
      </c>
      <c r="E3143" s="1" t="s">
        <v>23448</v>
      </c>
      <c r="F3143" s="45"/>
      <c r="G3143" s="45"/>
      <c r="H3143" s="45"/>
      <c r="I3143" s="45"/>
      <c r="J3143" s="45"/>
      <c r="K3143" s="45"/>
      <c r="L3143" s="45"/>
      <c r="M3143" s="45"/>
      <c r="N3143" s="45"/>
      <c r="O3143" s="45"/>
    </row>
    <row r="3144" ht="13.5" customHeight="1">
      <c r="A3144" s="1" t="s">
        <v>23365</v>
      </c>
      <c r="B3144" s="1" t="s">
        <v>65</v>
      </c>
      <c r="C3144" s="1" t="s">
        <v>10</v>
      </c>
      <c r="D3144" s="1" t="s">
        <v>23451</v>
      </c>
      <c r="E3144" s="1" t="s">
        <v>23452</v>
      </c>
      <c r="F3144" s="45"/>
      <c r="G3144" s="45"/>
      <c r="H3144" s="45"/>
      <c r="I3144" s="45"/>
      <c r="J3144" s="45"/>
      <c r="K3144" s="45"/>
      <c r="L3144" s="45"/>
      <c r="M3144" s="45"/>
      <c r="N3144" s="45"/>
      <c r="O3144" s="45"/>
    </row>
    <row r="3145" ht="13.5" customHeight="1">
      <c r="A3145" s="1" t="s">
        <v>23365</v>
      </c>
      <c r="B3145" s="1" t="s">
        <v>70</v>
      </c>
      <c r="C3145" s="1" t="s">
        <v>10</v>
      </c>
      <c r="D3145" s="1" t="s">
        <v>23457</v>
      </c>
      <c r="E3145" s="1" t="s">
        <v>23458</v>
      </c>
      <c r="F3145" s="45"/>
      <c r="G3145" s="45"/>
      <c r="H3145" s="45"/>
      <c r="I3145" s="45"/>
      <c r="J3145" s="45"/>
      <c r="K3145" s="45"/>
      <c r="L3145" s="45"/>
      <c r="M3145" s="45"/>
      <c r="N3145" s="45"/>
      <c r="O3145" s="45"/>
    </row>
    <row r="3146" ht="13.5" customHeight="1">
      <c r="A3146" s="1" t="s">
        <v>23365</v>
      </c>
      <c r="B3146" s="1" t="s">
        <v>74</v>
      </c>
      <c r="C3146" s="1" t="s">
        <v>10</v>
      </c>
      <c r="D3146" s="1" t="s">
        <v>23463</v>
      </c>
      <c r="E3146" s="1" t="s">
        <v>23464</v>
      </c>
      <c r="F3146" s="45"/>
      <c r="G3146" s="45"/>
      <c r="H3146" s="45"/>
      <c r="I3146" s="45"/>
      <c r="J3146" s="45"/>
      <c r="K3146" s="45"/>
      <c r="L3146" s="45"/>
      <c r="M3146" s="45"/>
      <c r="N3146" s="45"/>
      <c r="O3146" s="45"/>
    </row>
    <row r="3147" ht="13.5" customHeight="1">
      <c r="A3147" s="1" t="s">
        <v>23365</v>
      </c>
      <c r="B3147" s="1" t="s">
        <v>78</v>
      </c>
      <c r="C3147" s="1" t="s">
        <v>374</v>
      </c>
      <c r="D3147" s="1" t="s">
        <v>23466</v>
      </c>
      <c r="E3147" s="1" t="s">
        <v>13795</v>
      </c>
      <c r="F3147" s="45"/>
      <c r="G3147" s="45"/>
      <c r="H3147" s="45"/>
      <c r="I3147" s="45"/>
      <c r="J3147" s="45"/>
      <c r="K3147" s="45"/>
      <c r="L3147" s="45"/>
      <c r="M3147" s="45"/>
      <c r="N3147" s="45"/>
      <c r="O3147" s="45"/>
    </row>
    <row r="3148" ht="13.5" customHeight="1">
      <c r="A3148" s="1" t="s">
        <v>23365</v>
      </c>
      <c r="B3148" s="1" t="s">
        <v>83</v>
      </c>
      <c r="C3148" s="1" t="s">
        <v>10</v>
      </c>
      <c r="D3148" s="1" t="s">
        <v>23470</v>
      </c>
      <c r="E3148" s="1" t="s">
        <v>23471</v>
      </c>
      <c r="F3148" s="45"/>
      <c r="G3148" s="45"/>
      <c r="H3148" s="45"/>
      <c r="I3148" s="45"/>
      <c r="J3148" s="45"/>
      <c r="K3148" s="45"/>
      <c r="L3148" s="45"/>
      <c r="M3148" s="45"/>
      <c r="N3148" s="45"/>
      <c r="O3148" s="45"/>
    </row>
    <row r="3149" ht="13.5" customHeight="1">
      <c r="A3149" s="1" t="s">
        <v>23365</v>
      </c>
      <c r="B3149" s="1" t="s">
        <v>86</v>
      </c>
      <c r="C3149" s="1" t="s">
        <v>10</v>
      </c>
      <c r="D3149" s="1" t="s">
        <v>23480</v>
      </c>
      <c r="E3149" s="1" t="s">
        <v>23481</v>
      </c>
      <c r="F3149" s="45"/>
      <c r="G3149" s="45"/>
      <c r="H3149" s="45"/>
      <c r="I3149" s="45"/>
      <c r="J3149" s="45"/>
      <c r="K3149" s="45"/>
      <c r="L3149" s="45"/>
      <c r="M3149" s="45"/>
      <c r="N3149" s="45"/>
      <c r="O3149" s="45"/>
    </row>
    <row r="3150" ht="13.5" customHeight="1">
      <c r="A3150" s="1" t="s">
        <v>23365</v>
      </c>
      <c r="B3150" s="1" t="s">
        <v>91</v>
      </c>
      <c r="C3150" s="1" t="s">
        <v>10</v>
      </c>
      <c r="D3150" s="1" t="s">
        <v>23486</v>
      </c>
      <c r="E3150" s="1" t="s">
        <v>23488</v>
      </c>
      <c r="F3150" s="45"/>
      <c r="G3150" s="45"/>
      <c r="H3150" s="45"/>
      <c r="I3150" s="45"/>
      <c r="J3150" s="45"/>
      <c r="K3150" s="45"/>
      <c r="L3150" s="45"/>
      <c r="M3150" s="45"/>
      <c r="N3150" s="45"/>
      <c r="O3150" s="45"/>
    </row>
    <row r="3151" ht="13.5" customHeight="1">
      <c r="A3151" s="1" t="s">
        <v>23365</v>
      </c>
      <c r="B3151" s="1" t="s">
        <v>94</v>
      </c>
      <c r="C3151" s="1" t="s">
        <v>374</v>
      </c>
      <c r="D3151" s="1" t="s">
        <v>23492</v>
      </c>
      <c r="E3151" s="1" t="s">
        <v>13795</v>
      </c>
      <c r="F3151" s="45"/>
      <c r="G3151" s="45"/>
      <c r="H3151" s="45"/>
      <c r="I3151" s="45"/>
      <c r="J3151" s="45"/>
      <c r="K3151" s="45"/>
      <c r="L3151" s="45"/>
      <c r="M3151" s="45"/>
      <c r="N3151" s="45"/>
      <c r="O3151" s="45"/>
    </row>
    <row r="3152" ht="13.5" customHeight="1">
      <c r="A3152" s="1" t="s">
        <v>23365</v>
      </c>
      <c r="B3152" s="1" t="s">
        <v>186</v>
      </c>
      <c r="C3152" s="1" t="s">
        <v>10</v>
      </c>
      <c r="D3152" s="1" t="s">
        <v>23500</v>
      </c>
      <c r="E3152" s="1" t="s">
        <v>23502</v>
      </c>
      <c r="F3152" s="45"/>
      <c r="G3152" s="45"/>
      <c r="H3152" s="45"/>
      <c r="I3152" s="45"/>
      <c r="J3152" s="45"/>
      <c r="K3152" s="45"/>
      <c r="L3152" s="45"/>
      <c r="M3152" s="45"/>
      <c r="N3152" s="45"/>
      <c r="O3152" s="45"/>
    </row>
    <row r="3153" ht="13.5" customHeight="1">
      <c r="A3153" s="1" t="s">
        <v>23365</v>
      </c>
      <c r="B3153" s="1" t="s">
        <v>189</v>
      </c>
      <c r="C3153" s="1" t="s">
        <v>10</v>
      </c>
      <c r="D3153" s="1" t="s">
        <v>23504</v>
      </c>
      <c r="E3153" s="1" t="s">
        <v>23505</v>
      </c>
      <c r="F3153" s="45"/>
      <c r="G3153" s="45"/>
      <c r="H3153" s="45"/>
      <c r="I3153" s="45"/>
      <c r="J3153" s="45"/>
      <c r="K3153" s="45"/>
      <c r="L3153" s="45"/>
      <c r="M3153" s="45"/>
      <c r="N3153" s="45"/>
      <c r="O3153" s="45"/>
    </row>
    <row r="3154" ht="13.5" customHeight="1">
      <c r="A3154" s="1" t="s">
        <v>23365</v>
      </c>
      <c r="B3154" s="1" t="s">
        <v>193</v>
      </c>
      <c r="C3154" s="1" t="s">
        <v>10</v>
      </c>
      <c r="D3154" s="1" t="s">
        <v>23509</v>
      </c>
      <c r="E3154" s="1" t="s">
        <v>23510</v>
      </c>
      <c r="F3154" s="45"/>
      <c r="G3154" s="45"/>
      <c r="H3154" s="45"/>
      <c r="I3154" s="45"/>
      <c r="J3154" s="45"/>
      <c r="K3154" s="45"/>
      <c r="L3154" s="45"/>
      <c r="M3154" s="45"/>
      <c r="N3154" s="45"/>
      <c r="O3154" s="45"/>
    </row>
    <row r="3155" ht="13.5" customHeight="1">
      <c r="A3155" s="1" t="s">
        <v>23365</v>
      </c>
      <c r="B3155" s="1" t="s">
        <v>197</v>
      </c>
      <c r="C3155" s="1" t="s">
        <v>10</v>
      </c>
      <c r="D3155" s="1" t="s">
        <v>23514</v>
      </c>
      <c r="E3155" s="1" t="s">
        <v>23516</v>
      </c>
      <c r="F3155" s="45"/>
      <c r="G3155" s="45"/>
      <c r="H3155" s="45"/>
      <c r="I3155" s="45"/>
      <c r="J3155" s="45"/>
      <c r="K3155" s="45"/>
      <c r="L3155" s="45"/>
      <c r="M3155" s="45"/>
      <c r="N3155" s="45"/>
      <c r="O3155" s="45"/>
    </row>
    <row r="3156" ht="13.5" customHeight="1">
      <c r="A3156" s="1" t="s">
        <v>23365</v>
      </c>
      <c r="B3156" s="1" t="s">
        <v>201</v>
      </c>
      <c r="C3156" s="1" t="s">
        <v>374</v>
      </c>
      <c r="D3156" s="1" t="s">
        <v>23519</v>
      </c>
      <c r="E3156" s="1" t="s">
        <v>13795</v>
      </c>
      <c r="F3156" s="45"/>
      <c r="G3156" s="45"/>
      <c r="H3156" s="45"/>
      <c r="I3156" s="45"/>
      <c r="J3156" s="45"/>
      <c r="K3156" s="45"/>
      <c r="L3156" s="45"/>
      <c r="M3156" s="45"/>
      <c r="N3156" s="45"/>
      <c r="O3156" s="45"/>
    </row>
    <row r="3157" ht="13.5" customHeight="1">
      <c r="A3157" s="1" t="s">
        <v>23365</v>
      </c>
      <c r="B3157" s="1" t="s">
        <v>206</v>
      </c>
      <c r="C3157" s="1" t="s">
        <v>10</v>
      </c>
      <c r="D3157" s="1" t="s">
        <v>23524</v>
      </c>
      <c r="E3157" s="1" t="s">
        <v>23526</v>
      </c>
      <c r="F3157" s="45"/>
      <c r="G3157" s="45"/>
      <c r="H3157" s="45"/>
      <c r="I3157" s="45"/>
      <c r="J3157" s="45"/>
      <c r="K3157" s="45"/>
      <c r="L3157" s="45"/>
      <c r="M3157" s="45"/>
      <c r="N3157" s="45"/>
      <c r="O3157" s="45"/>
    </row>
    <row r="3158" ht="13.5" customHeight="1">
      <c r="A3158" s="1" t="s">
        <v>23365</v>
      </c>
      <c r="B3158" s="1" t="s">
        <v>211</v>
      </c>
      <c r="C3158" s="1" t="s">
        <v>10</v>
      </c>
      <c r="D3158" s="1" t="s">
        <v>23532</v>
      </c>
      <c r="E3158" s="1" t="s">
        <v>23533</v>
      </c>
      <c r="F3158" s="45"/>
      <c r="G3158" s="45"/>
      <c r="H3158" s="45"/>
      <c r="I3158" s="45"/>
      <c r="J3158" s="45"/>
      <c r="K3158" s="45"/>
      <c r="L3158" s="45"/>
      <c r="M3158" s="45"/>
      <c r="N3158" s="45"/>
      <c r="O3158" s="45"/>
    </row>
    <row r="3159" ht="13.5" customHeight="1">
      <c r="A3159" s="1" t="s">
        <v>23365</v>
      </c>
      <c r="B3159" s="1" t="s">
        <v>99</v>
      </c>
      <c r="C3159" s="1" t="s">
        <v>817</v>
      </c>
      <c r="D3159" s="3"/>
      <c r="E3159" s="3"/>
      <c r="F3159" s="45"/>
      <c r="G3159" s="45"/>
      <c r="H3159" s="45"/>
      <c r="I3159" s="45"/>
      <c r="J3159" s="45"/>
      <c r="K3159" s="45"/>
      <c r="L3159" s="45"/>
      <c r="M3159" s="45"/>
      <c r="N3159" s="45"/>
      <c r="O3159" s="45"/>
    </row>
    <row r="3160" ht="13.5" customHeight="1">
      <c r="A3160" s="1" t="s">
        <v>23548</v>
      </c>
      <c r="B3160" s="2" t="s">
        <v>1</v>
      </c>
      <c r="C3160" s="1" t="s">
        <v>2</v>
      </c>
      <c r="D3160" s="3"/>
      <c r="E3160" s="3"/>
      <c r="F3160" s="45"/>
      <c r="G3160" s="45"/>
      <c r="H3160" s="45"/>
      <c r="I3160" s="45"/>
      <c r="J3160" s="45"/>
      <c r="K3160" s="45"/>
      <c r="L3160" s="45"/>
      <c r="M3160" s="45"/>
      <c r="N3160" s="45"/>
      <c r="O3160" s="45"/>
    </row>
    <row r="3161" ht="13.5" customHeight="1">
      <c r="A3161" s="1" t="s">
        <v>23548</v>
      </c>
      <c r="B3161" s="1" t="s">
        <v>5</v>
      </c>
      <c r="C3161" s="1" t="s">
        <v>303</v>
      </c>
      <c r="D3161" s="1" t="s">
        <v>23553</v>
      </c>
      <c r="E3161" s="1" t="s">
        <v>13795</v>
      </c>
      <c r="F3161" s="45"/>
      <c r="G3161" s="45"/>
      <c r="H3161" s="45"/>
      <c r="I3161" s="45"/>
      <c r="J3161" s="45"/>
      <c r="K3161" s="45"/>
      <c r="L3161" s="45"/>
      <c r="M3161" s="45"/>
      <c r="N3161" s="45"/>
      <c r="O3161" s="45"/>
    </row>
    <row r="3162" ht="13.5" customHeight="1">
      <c r="A3162" s="1" t="s">
        <v>23548</v>
      </c>
      <c r="B3162" s="1" t="s">
        <v>9</v>
      </c>
      <c r="C3162" s="1" t="s">
        <v>10</v>
      </c>
      <c r="D3162" s="1" t="s">
        <v>23560</v>
      </c>
      <c r="E3162" s="1" t="s">
        <v>23561</v>
      </c>
      <c r="F3162" s="45"/>
      <c r="G3162" s="45"/>
      <c r="H3162" s="45"/>
      <c r="I3162" s="45"/>
      <c r="J3162" s="45"/>
      <c r="K3162" s="45"/>
      <c r="L3162" s="45"/>
      <c r="M3162" s="45"/>
      <c r="N3162" s="45"/>
      <c r="O3162" s="45"/>
    </row>
    <row r="3163" ht="13.5" customHeight="1">
      <c r="A3163" s="1" t="s">
        <v>23548</v>
      </c>
      <c r="B3163" s="1" t="s">
        <v>13</v>
      </c>
      <c r="C3163" s="1" t="s">
        <v>10</v>
      </c>
      <c r="D3163" s="1" t="s">
        <v>23566</v>
      </c>
      <c r="E3163" s="1" t="s">
        <v>23567</v>
      </c>
      <c r="F3163" s="45"/>
      <c r="G3163" s="45"/>
      <c r="H3163" s="45"/>
      <c r="I3163" s="45"/>
      <c r="J3163" s="45"/>
      <c r="K3163" s="45"/>
      <c r="L3163" s="45"/>
      <c r="M3163" s="45"/>
      <c r="N3163" s="45"/>
      <c r="O3163" s="45"/>
    </row>
    <row r="3164" ht="13.5" customHeight="1">
      <c r="A3164" s="1" t="s">
        <v>23548</v>
      </c>
      <c r="B3164" s="1" t="s">
        <v>16</v>
      </c>
      <c r="C3164" s="1" t="s">
        <v>10</v>
      </c>
      <c r="D3164" s="1" t="s">
        <v>23572</v>
      </c>
      <c r="E3164" s="1" t="s">
        <v>23573</v>
      </c>
      <c r="F3164" s="45"/>
      <c r="G3164" s="45"/>
      <c r="H3164" s="45"/>
      <c r="I3164" s="45"/>
      <c r="J3164" s="45"/>
      <c r="K3164" s="45"/>
      <c r="L3164" s="45"/>
      <c r="M3164" s="45"/>
      <c r="N3164" s="45"/>
      <c r="O3164" s="45"/>
    </row>
    <row r="3165" ht="13.5" customHeight="1">
      <c r="A3165" s="1" t="s">
        <v>23548</v>
      </c>
      <c r="B3165" s="1" t="s">
        <v>21</v>
      </c>
      <c r="C3165" s="1" t="s">
        <v>10</v>
      </c>
      <c r="D3165" s="1" t="s">
        <v>23574</v>
      </c>
      <c r="E3165" s="1" t="s">
        <v>23576</v>
      </c>
      <c r="F3165" s="45"/>
      <c r="G3165" s="45"/>
      <c r="H3165" s="45"/>
      <c r="I3165" s="45"/>
      <c r="J3165" s="45"/>
      <c r="K3165" s="45"/>
      <c r="L3165" s="45"/>
      <c r="M3165" s="45"/>
      <c r="N3165" s="45"/>
      <c r="O3165" s="45"/>
    </row>
    <row r="3166" ht="13.5" customHeight="1">
      <c r="A3166" s="1" t="s">
        <v>23548</v>
      </c>
      <c r="B3166" s="1" t="s">
        <v>27</v>
      </c>
      <c r="C3166" s="1" t="s">
        <v>10</v>
      </c>
      <c r="D3166" s="1" t="s">
        <v>23580</v>
      </c>
      <c r="E3166" s="1" t="s">
        <v>23581</v>
      </c>
      <c r="F3166" s="45"/>
      <c r="G3166" s="45"/>
      <c r="H3166" s="45"/>
      <c r="I3166" s="45"/>
      <c r="J3166" s="45"/>
      <c r="K3166" s="45"/>
      <c r="L3166" s="45"/>
      <c r="M3166" s="45"/>
      <c r="N3166" s="45"/>
      <c r="O3166" s="45"/>
    </row>
    <row r="3167" ht="13.5" customHeight="1">
      <c r="A3167" s="1" t="s">
        <v>23548</v>
      </c>
      <c r="B3167" s="1" t="s">
        <v>31</v>
      </c>
      <c r="C3167" s="1" t="s">
        <v>10</v>
      </c>
      <c r="D3167" s="1" t="s">
        <v>23586</v>
      </c>
      <c r="E3167" s="1" t="s">
        <v>23587</v>
      </c>
      <c r="F3167" s="45"/>
      <c r="G3167" s="45"/>
      <c r="H3167" s="45"/>
      <c r="I3167" s="45"/>
      <c r="J3167" s="45"/>
      <c r="K3167" s="45"/>
      <c r="L3167" s="45"/>
      <c r="M3167" s="45"/>
      <c r="N3167" s="45"/>
      <c r="O3167" s="45"/>
    </row>
    <row r="3168" ht="13.5" customHeight="1">
      <c r="A3168" s="1" t="s">
        <v>23548</v>
      </c>
      <c r="B3168" s="1" t="s">
        <v>34</v>
      </c>
      <c r="C3168" s="1" t="s">
        <v>115</v>
      </c>
      <c r="D3168" s="1" t="s">
        <v>23591</v>
      </c>
      <c r="E3168" s="1" t="s">
        <v>23593</v>
      </c>
      <c r="F3168" s="45"/>
      <c r="G3168" s="45"/>
      <c r="H3168" s="45"/>
      <c r="I3168" s="45"/>
      <c r="J3168" s="45"/>
      <c r="K3168" s="45"/>
      <c r="L3168" s="45"/>
      <c r="M3168" s="45"/>
      <c r="N3168" s="45"/>
      <c r="O3168" s="45"/>
    </row>
    <row r="3169" ht="13.5" customHeight="1">
      <c r="A3169" s="1" t="s">
        <v>23548</v>
      </c>
      <c r="B3169" s="1" t="s">
        <v>40</v>
      </c>
      <c r="C3169" s="1" t="s">
        <v>10</v>
      </c>
      <c r="D3169" s="1" t="s">
        <v>23598</v>
      </c>
      <c r="E3169" s="1" t="s">
        <v>23599</v>
      </c>
      <c r="F3169" s="45"/>
      <c r="G3169" s="45"/>
      <c r="H3169" s="45"/>
      <c r="I3169" s="45"/>
      <c r="J3169" s="45"/>
      <c r="K3169" s="45"/>
      <c r="L3169" s="45"/>
      <c r="M3169" s="45"/>
      <c r="N3169" s="45"/>
      <c r="O3169" s="45"/>
    </row>
    <row r="3170" ht="13.5" customHeight="1">
      <c r="A3170" s="1" t="s">
        <v>23548</v>
      </c>
      <c r="B3170" s="1" t="s">
        <v>45</v>
      </c>
      <c r="C3170" s="1" t="s">
        <v>10</v>
      </c>
      <c r="D3170" s="1" t="s">
        <v>23602</v>
      </c>
      <c r="E3170" s="1" t="s">
        <v>23604</v>
      </c>
      <c r="F3170" s="45"/>
      <c r="G3170" s="45"/>
      <c r="H3170" s="45"/>
      <c r="I3170" s="45"/>
      <c r="J3170" s="45"/>
      <c r="K3170" s="45"/>
      <c r="L3170" s="45"/>
      <c r="M3170" s="45"/>
      <c r="N3170" s="45"/>
      <c r="O3170" s="45"/>
    </row>
    <row r="3171" ht="13.5" customHeight="1">
      <c r="A3171" s="1" t="s">
        <v>23548</v>
      </c>
      <c r="B3171" s="1" t="s">
        <v>52</v>
      </c>
      <c r="C3171" s="1" t="s">
        <v>10</v>
      </c>
      <c r="D3171" s="1" t="s">
        <v>23605</v>
      </c>
      <c r="E3171" s="1" t="s">
        <v>23607</v>
      </c>
      <c r="F3171" s="45"/>
      <c r="G3171" s="45"/>
      <c r="H3171" s="45"/>
      <c r="I3171" s="45"/>
      <c r="J3171" s="45"/>
      <c r="K3171" s="45"/>
      <c r="L3171" s="45"/>
      <c r="M3171" s="45"/>
      <c r="N3171" s="45"/>
      <c r="O3171" s="45"/>
    </row>
    <row r="3172" ht="13.5" customHeight="1">
      <c r="A3172" s="1" t="s">
        <v>23548</v>
      </c>
      <c r="B3172" s="1" t="s">
        <v>57</v>
      </c>
      <c r="C3172" s="1" t="s">
        <v>10</v>
      </c>
      <c r="D3172" s="1" t="s">
        <v>23610</v>
      </c>
      <c r="E3172" s="1" t="s">
        <v>23611</v>
      </c>
      <c r="F3172" s="45"/>
      <c r="G3172" s="45"/>
      <c r="H3172" s="45"/>
      <c r="I3172" s="45"/>
      <c r="J3172" s="45"/>
      <c r="K3172" s="45"/>
      <c r="L3172" s="45"/>
      <c r="M3172" s="45"/>
      <c r="N3172" s="45"/>
      <c r="O3172" s="45"/>
    </row>
    <row r="3173" ht="13.5" customHeight="1">
      <c r="A3173" s="1" t="s">
        <v>23548</v>
      </c>
      <c r="B3173" s="1" t="s">
        <v>60</v>
      </c>
      <c r="C3173" s="1" t="s">
        <v>115</v>
      </c>
      <c r="D3173" s="1" t="s">
        <v>23614</v>
      </c>
      <c r="E3173" s="1" t="s">
        <v>23615</v>
      </c>
      <c r="F3173" s="45"/>
      <c r="G3173" s="45"/>
      <c r="H3173" s="45"/>
      <c r="I3173" s="45"/>
      <c r="J3173" s="45"/>
      <c r="K3173" s="45"/>
      <c r="L3173" s="45"/>
      <c r="M3173" s="45"/>
      <c r="N3173" s="45"/>
      <c r="O3173" s="45"/>
    </row>
    <row r="3174" ht="13.5" customHeight="1">
      <c r="A3174" s="1" t="s">
        <v>23548</v>
      </c>
      <c r="B3174" s="1" t="s">
        <v>65</v>
      </c>
      <c r="C3174" s="1" t="s">
        <v>10</v>
      </c>
      <c r="D3174" s="1" t="s">
        <v>23620</v>
      </c>
      <c r="E3174" s="1" t="s">
        <v>23623</v>
      </c>
      <c r="F3174" s="45"/>
      <c r="G3174" s="45"/>
      <c r="H3174" s="45"/>
      <c r="I3174" s="45"/>
      <c r="J3174" s="45"/>
      <c r="K3174" s="45"/>
      <c r="L3174" s="45"/>
      <c r="M3174" s="45"/>
      <c r="N3174" s="45"/>
      <c r="O3174" s="45"/>
    </row>
    <row r="3175" ht="13.5" customHeight="1">
      <c r="A3175" s="1" t="s">
        <v>23548</v>
      </c>
      <c r="B3175" s="1" t="s">
        <v>70</v>
      </c>
      <c r="C3175" s="1" t="s">
        <v>10</v>
      </c>
      <c r="D3175" s="1" t="s">
        <v>23626</v>
      </c>
      <c r="E3175" s="1" t="s">
        <v>23628</v>
      </c>
      <c r="F3175" s="45"/>
      <c r="G3175" s="45"/>
      <c r="H3175" s="45"/>
      <c r="I3175" s="45"/>
      <c r="J3175" s="45"/>
      <c r="K3175" s="45"/>
      <c r="L3175" s="45"/>
      <c r="M3175" s="45"/>
      <c r="N3175" s="45"/>
      <c r="O3175" s="45"/>
    </row>
    <row r="3176" ht="13.5" customHeight="1">
      <c r="A3176" s="1" t="s">
        <v>23548</v>
      </c>
      <c r="B3176" s="1" t="s">
        <v>74</v>
      </c>
      <c r="C3176" s="1" t="s">
        <v>10</v>
      </c>
      <c r="D3176" s="1" t="s">
        <v>23632</v>
      </c>
      <c r="E3176" s="1" t="s">
        <v>23633</v>
      </c>
      <c r="F3176" s="45"/>
      <c r="G3176" s="45"/>
      <c r="H3176" s="45"/>
      <c r="I3176" s="45"/>
      <c r="J3176" s="45"/>
      <c r="K3176" s="45"/>
      <c r="L3176" s="45"/>
      <c r="M3176" s="45"/>
      <c r="N3176" s="45"/>
      <c r="O3176" s="45"/>
    </row>
    <row r="3177" ht="13.5" customHeight="1">
      <c r="A3177" s="1" t="s">
        <v>23548</v>
      </c>
      <c r="B3177" s="1" t="s">
        <v>78</v>
      </c>
      <c r="C3177" s="1" t="s">
        <v>374</v>
      </c>
      <c r="D3177" s="1" t="s">
        <v>23638</v>
      </c>
      <c r="E3177" s="1" t="s">
        <v>23639</v>
      </c>
      <c r="F3177" s="45"/>
      <c r="G3177" s="45"/>
      <c r="H3177" s="45"/>
      <c r="I3177" s="45"/>
      <c r="J3177" s="45"/>
      <c r="K3177" s="45"/>
      <c r="L3177" s="45"/>
      <c r="M3177" s="45"/>
      <c r="N3177" s="45"/>
      <c r="O3177" s="45"/>
    </row>
    <row r="3178" ht="13.5" customHeight="1">
      <c r="A3178" s="1" t="s">
        <v>23548</v>
      </c>
      <c r="B3178" s="1" t="s">
        <v>83</v>
      </c>
      <c r="C3178" s="1" t="s">
        <v>10</v>
      </c>
      <c r="D3178" s="1" t="s">
        <v>23642</v>
      </c>
      <c r="E3178" s="1" t="s">
        <v>23644</v>
      </c>
      <c r="F3178" s="45"/>
      <c r="G3178" s="45"/>
      <c r="H3178" s="45"/>
      <c r="I3178" s="45"/>
      <c r="J3178" s="45"/>
      <c r="K3178" s="45"/>
      <c r="L3178" s="45"/>
      <c r="M3178" s="45"/>
      <c r="N3178" s="45"/>
      <c r="O3178" s="45"/>
    </row>
    <row r="3179" ht="13.5" customHeight="1">
      <c r="A3179" s="1" t="s">
        <v>23548</v>
      </c>
      <c r="B3179" s="1" t="s">
        <v>86</v>
      </c>
      <c r="C3179" s="1" t="s">
        <v>10</v>
      </c>
      <c r="D3179" s="1" t="s">
        <v>23648</v>
      </c>
      <c r="E3179" s="1" t="s">
        <v>23649</v>
      </c>
      <c r="F3179" s="45"/>
      <c r="G3179" s="45"/>
      <c r="H3179" s="45"/>
      <c r="I3179" s="45"/>
      <c r="J3179" s="45"/>
      <c r="K3179" s="45"/>
      <c r="L3179" s="45"/>
      <c r="M3179" s="45"/>
      <c r="N3179" s="45"/>
      <c r="O3179" s="45"/>
    </row>
    <row r="3180" ht="13.5" customHeight="1">
      <c r="A3180" s="1" t="s">
        <v>23548</v>
      </c>
      <c r="B3180" s="1" t="s">
        <v>91</v>
      </c>
      <c r="C3180" s="1" t="s">
        <v>115</v>
      </c>
      <c r="D3180" s="1" t="s">
        <v>23653</v>
      </c>
      <c r="E3180" s="1" t="s">
        <v>23655</v>
      </c>
      <c r="F3180" s="45"/>
      <c r="G3180" s="45"/>
      <c r="H3180" s="45"/>
      <c r="I3180" s="45"/>
      <c r="J3180" s="45"/>
      <c r="K3180" s="45"/>
      <c r="L3180" s="45"/>
      <c r="M3180" s="45"/>
      <c r="N3180" s="45"/>
      <c r="O3180" s="45"/>
    </row>
    <row r="3181" ht="13.5" customHeight="1">
      <c r="A3181" s="1" t="s">
        <v>23548</v>
      </c>
      <c r="B3181" s="1" t="s">
        <v>94</v>
      </c>
      <c r="C3181" s="1" t="s">
        <v>10</v>
      </c>
      <c r="D3181" s="1" t="s">
        <v>23657</v>
      </c>
      <c r="E3181" s="1" t="s">
        <v>23661</v>
      </c>
      <c r="F3181" s="45"/>
      <c r="G3181" s="45"/>
      <c r="H3181" s="45"/>
      <c r="I3181" s="45"/>
      <c r="J3181" s="45"/>
      <c r="K3181" s="45"/>
      <c r="L3181" s="45"/>
      <c r="M3181" s="45"/>
      <c r="N3181" s="45"/>
      <c r="O3181" s="45"/>
    </row>
    <row r="3182" ht="13.5" customHeight="1">
      <c r="A3182" s="1" t="s">
        <v>23548</v>
      </c>
      <c r="B3182" s="1" t="s">
        <v>186</v>
      </c>
      <c r="C3182" s="1" t="s">
        <v>10</v>
      </c>
      <c r="D3182" s="1" t="s">
        <v>23664</v>
      </c>
      <c r="E3182" s="1" t="s">
        <v>23665</v>
      </c>
      <c r="F3182" s="45"/>
      <c r="G3182" s="45"/>
      <c r="H3182" s="45"/>
      <c r="I3182" s="45"/>
      <c r="J3182" s="45"/>
      <c r="K3182" s="45"/>
      <c r="L3182" s="45"/>
      <c r="M3182" s="45"/>
      <c r="N3182" s="45"/>
      <c r="O3182" s="45"/>
    </row>
    <row r="3183" ht="13.5" customHeight="1">
      <c r="A3183" s="1" t="s">
        <v>23548</v>
      </c>
      <c r="B3183" s="1" t="s">
        <v>189</v>
      </c>
      <c r="C3183" s="1" t="s">
        <v>10</v>
      </c>
      <c r="D3183" s="1" t="s">
        <v>23670</v>
      </c>
      <c r="E3183" s="1" t="s">
        <v>23671</v>
      </c>
      <c r="F3183" s="45"/>
      <c r="G3183" s="45"/>
      <c r="H3183" s="45"/>
      <c r="I3183" s="45"/>
      <c r="J3183" s="45"/>
      <c r="K3183" s="45"/>
      <c r="L3183" s="45"/>
      <c r="M3183" s="45"/>
      <c r="N3183" s="45"/>
      <c r="O3183" s="45"/>
    </row>
    <row r="3184" ht="13.5" customHeight="1">
      <c r="A3184" s="1" t="s">
        <v>23548</v>
      </c>
      <c r="B3184" s="1" t="s">
        <v>99</v>
      </c>
      <c r="C3184" s="1" t="s">
        <v>817</v>
      </c>
      <c r="D3184" s="3"/>
      <c r="E3184" s="3"/>
      <c r="F3184" s="45"/>
      <c r="G3184" s="45"/>
      <c r="H3184" s="45"/>
      <c r="I3184" s="45"/>
      <c r="J3184" s="45"/>
      <c r="K3184" s="45"/>
      <c r="L3184" s="45"/>
      <c r="M3184" s="45"/>
      <c r="N3184" s="45"/>
      <c r="O3184" s="45"/>
    </row>
    <row r="3185" ht="13.5" customHeight="1">
      <c r="A3185" s="1" t="s">
        <v>23678</v>
      </c>
      <c r="B3185" s="2" t="s">
        <v>1</v>
      </c>
      <c r="C3185" s="1" t="s">
        <v>2</v>
      </c>
      <c r="D3185" s="3"/>
      <c r="E3185" s="3"/>
      <c r="F3185" s="45"/>
      <c r="G3185" s="45"/>
      <c r="H3185" s="45"/>
      <c r="I3185" s="45"/>
      <c r="J3185" s="45"/>
      <c r="K3185" s="45"/>
      <c r="L3185" s="45"/>
      <c r="M3185" s="45"/>
      <c r="N3185" s="45"/>
      <c r="O3185" s="45"/>
    </row>
    <row r="3186" ht="13.5" customHeight="1">
      <c r="A3186" s="1" t="s">
        <v>23678</v>
      </c>
      <c r="B3186" s="1" t="s">
        <v>5</v>
      </c>
      <c r="C3186" s="1" t="s">
        <v>130</v>
      </c>
      <c r="D3186" s="1" t="s">
        <v>23687</v>
      </c>
      <c r="E3186" s="1" t="s">
        <v>23689</v>
      </c>
      <c r="F3186" s="45"/>
      <c r="G3186" s="45"/>
      <c r="H3186" s="45"/>
      <c r="I3186" s="45"/>
      <c r="J3186" s="45"/>
      <c r="K3186" s="45"/>
      <c r="L3186" s="45"/>
      <c r="M3186" s="45"/>
      <c r="N3186" s="45"/>
      <c r="O3186" s="45"/>
    </row>
    <row r="3187" ht="13.5" customHeight="1">
      <c r="A3187" s="1" t="s">
        <v>23678</v>
      </c>
      <c r="B3187" s="1" t="s">
        <v>9</v>
      </c>
      <c r="C3187" s="1" t="s">
        <v>374</v>
      </c>
      <c r="D3187" s="1" t="s">
        <v>23693</v>
      </c>
      <c r="E3187" s="1" t="s">
        <v>13795</v>
      </c>
      <c r="F3187" s="45"/>
      <c r="G3187" s="45"/>
      <c r="H3187" s="45"/>
      <c r="I3187" s="45"/>
      <c r="J3187" s="45"/>
      <c r="K3187" s="45"/>
      <c r="L3187" s="45"/>
      <c r="M3187" s="45"/>
      <c r="N3187" s="45"/>
      <c r="O3187" s="45"/>
    </row>
    <row r="3188" ht="13.5" customHeight="1">
      <c r="A3188" s="1" t="s">
        <v>23678</v>
      </c>
      <c r="B3188" s="1" t="s">
        <v>13</v>
      </c>
      <c r="C3188" s="1" t="s">
        <v>10</v>
      </c>
      <c r="D3188" s="1" t="s">
        <v>23700</v>
      </c>
      <c r="E3188" s="1" t="s">
        <v>23701</v>
      </c>
      <c r="F3188" s="45"/>
      <c r="G3188" s="45"/>
      <c r="H3188" s="45"/>
      <c r="I3188" s="45"/>
      <c r="J3188" s="45"/>
      <c r="K3188" s="45"/>
      <c r="L3188" s="45"/>
      <c r="M3188" s="45"/>
      <c r="N3188" s="45"/>
      <c r="O3188" s="45"/>
    </row>
    <row r="3189" ht="13.5" customHeight="1">
      <c r="A3189" s="1" t="s">
        <v>23678</v>
      </c>
      <c r="B3189" s="1" t="s">
        <v>16</v>
      </c>
      <c r="C3189" s="1" t="s">
        <v>115</v>
      </c>
      <c r="D3189" s="1" t="s">
        <v>23708</v>
      </c>
      <c r="E3189" s="1" t="s">
        <v>23709</v>
      </c>
      <c r="F3189" s="45"/>
      <c r="G3189" s="45"/>
      <c r="H3189" s="45"/>
      <c r="I3189" s="45"/>
      <c r="J3189" s="45"/>
      <c r="K3189" s="45"/>
      <c r="L3189" s="45"/>
      <c r="M3189" s="45"/>
      <c r="N3189" s="45"/>
      <c r="O3189" s="45"/>
    </row>
    <row r="3190" ht="13.5" customHeight="1">
      <c r="A3190" s="1" t="s">
        <v>23678</v>
      </c>
      <c r="B3190" s="1" t="s">
        <v>21</v>
      </c>
      <c r="C3190" s="1" t="s">
        <v>10</v>
      </c>
      <c r="D3190" s="1" t="s">
        <v>23714</v>
      </c>
      <c r="E3190" s="1" t="s">
        <v>23715</v>
      </c>
      <c r="F3190" s="45"/>
      <c r="G3190" s="45"/>
      <c r="H3190" s="45"/>
      <c r="I3190" s="45"/>
      <c r="J3190" s="45"/>
      <c r="K3190" s="45"/>
      <c r="L3190" s="45"/>
      <c r="M3190" s="45"/>
      <c r="N3190" s="45"/>
      <c r="O3190" s="45"/>
    </row>
    <row r="3191" ht="13.5" customHeight="1">
      <c r="A3191" s="1" t="s">
        <v>23678</v>
      </c>
      <c r="B3191" s="1" t="s">
        <v>27</v>
      </c>
      <c r="C3191" s="1" t="s">
        <v>115</v>
      </c>
      <c r="D3191" s="1" t="s">
        <v>23722</v>
      </c>
      <c r="E3191" s="1" t="s">
        <v>23723</v>
      </c>
      <c r="F3191" s="45"/>
      <c r="G3191" s="45"/>
      <c r="H3191" s="45"/>
      <c r="I3191" s="45"/>
      <c r="J3191" s="45"/>
      <c r="K3191" s="45"/>
      <c r="L3191" s="45"/>
      <c r="M3191" s="45"/>
      <c r="N3191" s="45"/>
      <c r="O3191" s="45"/>
    </row>
    <row r="3192" ht="13.5" customHeight="1">
      <c r="A3192" s="1" t="s">
        <v>23678</v>
      </c>
      <c r="B3192" s="1" t="s">
        <v>31</v>
      </c>
      <c r="C3192" s="1" t="s">
        <v>10</v>
      </c>
      <c r="D3192" s="1" t="s">
        <v>23726</v>
      </c>
      <c r="E3192" s="1" t="s">
        <v>23727</v>
      </c>
      <c r="F3192" s="45"/>
      <c r="G3192" s="45"/>
      <c r="H3192" s="45"/>
      <c r="I3192" s="45"/>
      <c r="J3192" s="45"/>
      <c r="K3192" s="45"/>
      <c r="L3192" s="45"/>
      <c r="M3192" s="45"/>
      <c r="N3192" s="45"/>
      <c r="O3192" s="45"/>
    </row>
    <row r="3193" ht="13.5" customHeight="1">
      <c r="A3193" s="1" t="s">
        <v>23678</v>
      </c>
      <c r="B3193" s="1" t="s">
        <v>34</v>
      </c>
      <c r="C3193" s="1" t="s">
        <v>10</v>
      </c>
      <c r="D3193" s="1" t="s">
        <v>23731</v>
      </c>
      <c r="E3193" s="1" t="s">
        <v>23733</v>
      </c>
      <c r="F3193" s="45"/>
      <c r="G3193" s="45"/>
      <c r="H3193" s="45"/>
      <c r="I3193" s="45"/>
      <c r="J3193" s="45"/>
      <c r="K3193" s="45"/>
      <c r="L3193" s="45"/>
      <c r="M3193" s="45"/>
      <c r="N3193" s="45"/>
      <c r="O3193" s="45"/>
    </row>
    <row r="3194" ht="13.5" customHeight="1">
      <c r="A3194" s="1" t="s">
        <v>23678</v>
      </c>
      <c r="B3194" s="1" t="s">
        <v>40</v>
      </c>
      <c r="C3194" s="1" t="s">
        <v>115</v>
      </c>
      <c r="D3194" s="1" t="s">
        <v>23737</v>
      </c>
      <c r="E3194" s="1" t="s">
        <v>23738</v>
      </c>
      <c r="F3194" s="45"/>
      <c r="G3194" s="45"/>
      <c r="H3194" s="45"/>
      <c r="I3194" s="45"/>
      <c r="J3194" s="45"/>
      <c r="K3194" s="45"/>
      <c r="L3194" s="45"/>
      <c r="M3194" s="45"/>
      <c r="N3194" s="45"/>
      <c r="O3194" s="45"/>
    </row>
    <row r="3195" ht="13.5" customHeight="1">
      <c r="A3195" s="1" t="s">
        <v>23678</v>
      </c>
      <c r="B3195" s="1" t="s">
        <v>45</v>
      </c>
      <c r="C3195" s="1" t="s">
        <v>10</v>
      </c>
      <c r="D3195" s="1" t="s">
        <v>23740</v>
      </c>
      <c r="E3195" s="1" t="s">
        <v>23742</v>
      </c>
      <c r="F3195" s="45"/>
      <c r="G3195" s="45"/>
      <c r="H3195" s="45"/>
      <c r="I3195" s="45"/>
      <c r="J3195" s="45"/>
      <c r="K3195" s="45"/>
      <c r="L3195" s="45"/>
      <c r="M3195" s="45"/>
      <c r="N3195" s="45"/>
      <c r="O3195" s="45"/>
    </row>
    <row r="3196" ht="13.5" customHeight="1">
      <c r="A3196" s="1" t="s">
        <v>23678</v>
      </c>
      <c r="B3196" s="1" t="s">
        <v>52</v>
      </c>
      <c r="C3196" s="1" t="s">
        <v>10</v>
      </c>
      <c r="D3196" s="1" t="s">
        <v>23744</v>
      </c>
      <c r="E3196" s="1" t="s">
        <v>23745</v>
      </c>
      <c r="F3196" s="45"/>
      <c r="G3196" s="45"/>
      <c r="H3196" s="45"/>
      <c r="I3196" s="45"/>
      <c r="J3196" s="45"/>
      <c r="K3196" s="45"/>
      <c r="L3196" s="45"/>
      <c r="M3196" s="45"/>
      <c r="N3196" s="45"/>
      <c r="O3196" s="45"/>
    </row>
    <row r="3197" ht="13.5" customHeight="1">
      <c r="A3197" s="1" t="s">
        <v>23678</v>
      </c>
      <c r="B3197" s="1" t="s">
        <v>57</v>
      </c>
      <c r="C3197" s="1" t="s">
        <v>374</v>
      </c>
      <c r="D3197" s="1" t="s">
        <v>23749</v>
      </c>
      <c r="E3197" s="1" t="s">
        <v>13795</v>
      </c>
      <c r="F3197" s="45"/>
      <c r="G3197" s="45"/>
      <c r="H3197" s="45"/>
      <c r="I3197" s="45"/>
      <c r="J3197" s="45"/>
      <c r="K3197" s="45"/>
      <c r="L3197" s="45"/>
      <c r="M3197" s="45"/>
      <c r="N3197" s="45"/>
      <c r="O3197" s="45"/>
    </row>
    <row r="3198" ht="13.5" customHeight="1">
      <c r="A3198" s="1" t="s">
        <v>23678</v>
      </c>
      <c r="B3198" s="1" t="s">
        <v>60</v>
      </c>
      <c r="C3198" s="1" t="s">
        <v>10</v>
      </c>
      <c r="D3198" s="1" t="s">
        <v>23756</v>
      </c>
      <c r="E3198" s="1" t="s">
        <v>23757</v>
      </c>
      <c r="F3198" s="45"/>
      <c r="G3198" s="45"/>
      <c r="H3198" s="45"/>
      <c r="I3198" s="45"/>
      <c r="J3198" s="45"/>
      <c r="K3198" s="45"/>
      <c r="L3198" s="45"/>
      <c r="M3198" s="45"/>
      <c r="N3198" s="45"/>
      <c r="O3198" s="45"/>
    </row>
    <row r="3199" ht="13.5" customHeight="1">
      <c r="A3199" s="1" t="s">
        <v>23678</v>
      </c>
      <c r="B3199" s="1" t="s">
        <v>65</v>
      </c>
      <c r="C3199" s="1" t="s">
        <v>10</v>
      </c>
      <c r="D3199" s="1" t="s">
        <v>23762</v>
      </c>
      <c r="E3199" s="1" t="s">
        <v>23763</v>
      </c>
      <c r="F3199" s="45"/>
      <c r="G3199" s="45"/>
      <c r="H3199" s="45"/>
      <c r="I3199" s="45"/>
      <c r="J3199" s="45"/>
      <c r="K3199" s="45"/>
      <c r="L3199" s="45"/>
      <c r="M3199" s="45"/>
      <c r="N3199" s="45"/>
      <c r="O3199" s="45"/>
    </row>
    <row r="3200" ht="13.5" customHeight="1">
      <c r="A3200" s="1" t="s">
        <v>23678</v>
      </c>
      <c r="B3200" s="1" t="s">
        <v>70</v>
      </c>
      <c r="C3200" s="1" t="s">
        <v>10</v>
      </c>
      <c r="D3200" s="1" t="s">
        <v>23766</v>
      </c>
      <c r="E3200" s="1" t="s">
        <v>23768</v>
      </c>
      <c r="F3200" s="45"/>
      <c r="G3200" s="45"/>
      <c r="H3200" s="45"/>
      <c r="I3200" s="45"/>
      <c r="J3200" s="45"/>
      <c r="K3200" s="45"/>
      <c r="L3200" s="45"/>
      <c r="M3200" s="45"/>
      <c r="N3200" s="45"/>
      <c r="O3200" s="45"/>
    </row>
    <row r="3201" ht="13.5" customHeight="1">
      <c r="A3201" s="1" t="s">
        <v>23678</v>
      </c>
      <c r="B3201" s="1" t="s">
        <v>74</v>
      </c>
      <c r="C3201" s="1" t="s">
        <v>10</v>
      </c>
      <c r="D3201" s="1" t="s">
        <v>23782</v>
      </c>
      <c r="E3201" s="1" t="s">
        <v>23784</v>
      </c>
      <c r="F3201" s="45"/>
      <c r="G3201" s="45"/>
      <c r="H3201" s="45"/>
      <c r="I3201" s="45"/>
      <c r="J3201" s="45"/>
      <c r="K3201" s="45"/>
      <c r="L3201" s="45"/>
      <c r="M3201" s="45"/>
      <c r="N3201" s="45"/>
      <c r="O3201" s="45"/>
    </row>
    <row r="3202" ht="13.5" customHeight="1">
      <c r="A3202" s="1" t="s">
        <v>23678</v>
      </c>
      <c r="B3202" s="1" t="s">
        <v>78</v>
      </c>
      <c r="C3202" s="1" t="s">
        <v>10</v>
      </c>
      <c r="D3202" s="1" t="s">
        <v>23788</v>
      </c>
      <c r="E3202" s="1" t="s">
        <v>23789</v>
      </c>
      <c r="F3202" s="45"/>
      <c r="G3202" s="45"/>
      <c r="H3202" s="45"/>
      <c r="I3202" s="45"/>
      <c r="J3202" s="45"/>
      <c r="K3202" s="45"/>
      <c r="L3202" s="45"/>
      <c r="M3202" s="45"/>
      <c r="N3202" s="45"/>
      <c r="O3202" s="45"/>
    </row>
    <row r="3203" ht="13.5" customHeight="1">
      <c r="A3203" s="1" t="s">
        <v>23678</v>
      </c>
      <c r="B3203" s="1" t="s">
        <v>83</v>
      </c>
      <c r="C3203" s="1" t="s">
        <v>10</v>
      </c>
      <c r="D3203" s="1" t="s">
        <v>23794</v>
      </c>
      <c r="E3203" s="1" t="s">
        <v>23796</v>
      </c>
      <c r="F3203" s="45"/>
      <c r="G3203" s="45"/>
      <c r="H3203" s="45"/>
      <c r="I3203" s="45"/>
      <c r="J3203" s="45"/>
      <c r="K3203" s="45"/>
      <c r="L3203" s="45"/>
      <c r="M3203" s="45"/>
      <c r="N3203" s="45"/>
      <c r="O3203" s="45"/>
    </row>
    <row r="3204" ht="13.5" customHeight="1">
      <c r="A3204" s="1" t="s">
        <v>23678</v>
      </c>
      <c r="B3204" s="1" t="s">
        <v>86</v>
      </c>
      <c r="C3204" s="1" t="s">
        <v>10</v>
      </c>
      <c r="D3204" s="1" t="s">
        <v>23804</v>
      </c>
      <c r="E3204" s="1" t="s">
        <v>23805</v>
      </c>
      <c r="F3204" s="45"/>
      <c r="G3204" s="45"/>
      <c r="H3204" s="45"/>
      <c r="I3204" s="45"/>
      <c r="J3204" s="45"/>
      <c r="K3204" s="45"/>
      <c r="L3204" s="45"/>
      <c r="M3204" s="45"/>
      <c r="N3204" s="45"/>
      <c r="O3204" s="45"/>
    </row>
    <row r="3205" ht="13.5" customHeight="1">
      <c r="A3205" s="1" t="s">
        <v>23678</v>
      </c>
      <c r="B3205" s="1" t="s">
        <v>91</v>
      </c>
      <c r="C3205" s="1" t="s">
        <v>10</v>
      </c>
      <c r="D3205" s="1" t="s">
        <v>23811</v>
      </c>
      <c r="E3205" s="1" t="s">
        <v>23813</v>
      </c>
      <c r="F3205" s="45"/>
      <c r="G3205" s="45"/>
      <c r="H3205" s="45"/>
      <c r="I3205" s="45"/>
      <c r="J3205" s="45"/>
      <c r="K3205" s="45"/>
      <c r="L3205" s="45"/>
      <c r="M3205" s="45"/>
      <c r="N3205" s="45"/>
      <c r="O3205" s="45"/>
    </row>
    <row r="3206" ht="13.5" customHeight="1">
      <c r="A3206" s="1" t="s">
        <v>23678</v>
      </c>
      <c r="B3206" s="1" t="s">
        <v>94</v>
      </c>
      <c r="C3206" s="1" t="s">
        <v>374</v>
      </c>
      <c r="D3206" s="1" t="s">
        <v>23816</v>
      </c>
      <c r="E3206" s="1" t="s">
        <v>23817</v>
      </c>
      <c r="F3206" s="45"/>
      <c r="G3206" s="45"/>
      <c r="H3206" s="45"/>
      <c r="I3206" s="45"/>
      <c r="J3206" s="45"/>
      <c r="K3206" s="45"/>
      <c r="L3206" s="45"/>
      <c r="M3206" s="45"/>
      <c r="N3206" s="45"/>
      <c r="O3206" s="45"/>
    </row>
    <row r="3207" ht="13.5" customHeight="1">
      <c r="A3207" s="1" t="s">
        <v>23678</v>
      </c>
      <c r="B3207" s="1" t="s">
        <v>186</v>
      </c>
      <c r="C3207" s="1" t="s">
        <v>10</v>
      </c>
      <c r="D3207" s="1" t="s">
        <v>23823</v>
      </c>
      <c r="E3207" s="1" t="s">
        <v>23825</v>
      </c>
      <c r="F3207" s="45"/>
      <c r="G3207" s="45"/>
      <c r="H3207" s="45"/>
      <c r="I3207" s="45"/>
      <c r="J3207" s="45"/>
      <c r="K3207" s="45"/>
      <c r="L3207" s="45"/>
      <c r="M3207" s="45"/>
      <c r="N3207" s="45"/>
      <c r="O3207" s="45"/>
    </row>
    <row r="3208" ht="13.5" customHeight="1">
      <c r="A3208" s="1" t="s">
        <v>23678</v>
      </c>
      <c r="B3208" s="1" t="s">
        <v>189</v>
      </c>
      <c r="C3208" s="1" t="s">
        <v>10</v>
      </c>
      <c r="D3208" s="1" t="s">
        <v>23829</v>
      </c>
      <c r="E3208" s="1" t="s">
        <v>23831</v>
      </c>
      <c r="F3208" s="45"/>
      <c r="G3208" s="45"/>
      <c r="H3208" s="45"/>
      <c r="I3208" s="45"/>
      <c r="J3208" s="45"/>
      <c r="K3208" s="45"/>
      <c r="L3208" s="45"/>
      <c r="M3208" s="45"/>
      <c r="N3208" s="45"/>
      <c r="O3208" s="45"/>
    </row>
    <row r="3209" ht="13.5" customHeight="1">
      <c r="A3209" s="1" t="s">
        <v>23678</v>
      </c>
      <c r="B3209" s="1" t="s">
        <v>99</v>
      </c>
      <c r="C3209" s="1" t="s">
        <v>817</v>
      </c>
      <c r="D3209" s="3"/>
      <c r="E3209" s="3"/>
      <c r="F3209" s="45"/>
      <c r="G3209" s="45"/>
      <c r="H3209" s="45"/>
      <c r="I3209" s="45"/>
      <c r="J3209" s="45"/>
      <c r="K3209" s="45"/>
      <c r="L3209" s="45"/>
      <c r="M3209" s="45"/>
      <c r="N3209" s="45"/>
      <c r="O3209" s="45"/>
    </row>
    <row r="3210" ht="13.5" customHeight="1">
      <c r="A3210" s="1" t="s">
        <v>23836</v>
      </c>
      <c r="B3210" s="2" t="s">
        <v>1</v>
      </c>
      <c r="C3210" s="1" t="s">
        <v>2</v>
      </c>
      <c r="D3210" s="3"/>
      <c r="E3210" s="3"/>
      <c r="F3210" s="45"/>
      <c r="G3210" s="45"/>
      <c r="H3210" s="45"/>
      <c r="I3210" s="45"/>
      <c r="J3210" s="45"/>
      <c r="K3210" s="45"/>
      <c r="L3210" s="45"/>
      <c r="M3210" s="45"/>
      <c r="N3210" s="45"/>
      <c r="O3210" s="45"/>
    </row>
    <row r="3211" ht="13.5" customHeight="1">
      <c r="A3211" s="1" t="s">
        <v>23836</v>
      </c>
      <c r="B3211" s="1" t="s">
        <v>5</v>
      </c>
      <c r="C3211" s="1" t="s">
        <v>303</v>
      </c>
      <c r="D3211" s="1" t="s">
        <v>23838</v>
      </c>
      <c r="E3211" s="1" t="s">
        <v>13795</v>
      </c>
      <c r="F3211" s="45"/>
      <c r="G3211" s="45"/>
      <c r="H3211" s="45"/>
      <c r="I3211" s="45"/>
      <c r="J3211" s="45"/>
      <c r="K3211" s="45"/>
      <c r="L3211" s="45"/>
      <c r="M3211" s="45"/>
      <c r="N3211" s="45"/>
      <c r="O3211" s="45"/>
    </row>
    <row r="3212" ht="13.5" customHeight="1">
      <c r="A3212" s="1" t="s">
        <v>23836</v>
      </c>
      <c r="B3212" s="1" t="s">
        <v>9</v>
      </c>
      <c r="C3212" s="1" t="s">
        <v>10</v>
      </c>
      <c r="D3212" s="1" t="s">
        <v>23846</v>
      </c>
      <c r="E3212" s="1" t="s">
        <v>23848</v>
      </c>
      <c r="F3212" s="45"/>
      <c r="G3212" s="45"/>
      <c r="H3212" s="45"/>
      <c r="I3212" s="45"/>
      <c r="J3212" s="45"/>
      <c r="K3212" s="45"/>
      <c r="L3212" s="45"/>
      <c r="M3212" s="45"/>
      <c r="N3212" s="45"/>
      <c r="O3212" s="45"/>
    </row>
    <row r="3213" ht="13.5" customHeight="1">
      <c r="A3213" s="1" t="s">
        <v>23836</v>
      </c>
      <c r="B3213" s="1" t="s">
        <v>13</v>
      </c>
      <c r="C3213" s="1" t="s">
        <v>10</v>
      </c>
      <c r="D3213" s="1" t="s">
        <v>23851</v>
      </c>
      <c r="E3213" s="1" t="s">
        <v>23853</v>
      </c>
      <c r="F3213" s="45"/>
      <c r="G3213" s="45"/>
      <c r="H3213" s="45"/>
      <c r="I3213" s="45"/>
      <c r="J3213" s="45"/>
      <c r="K3213" s="45"/>
      <c r="L3213" s="45"/>
      <c r="M3213" s="45"/>
      <c r="N3213" s="45"/>
      <c r="O3213" s="45"/>
    </row>
    <row r="3214" ht="13.5" customHeight="1">
      <c r="A3214" s="1" t="s">
        <v>23836</v>
      </c>
      <c r="B3214" s="1" t="s">
        <v>16</v>
      </c>
      <c r="C3214" s="1" t="s">
        <v>10</v>
      </c>
      <c r="D3214" s="1" t="s">
        <v>23857</v>
      </c>
      <c r="E3214" s="1" t="s">
        <v>23858</v>
      </c>
      <c r="F3214" s="45"/>
      <c r="G3214" s="45"/>
      <c r="H3214" s="45"/>
      <c r="I3214" s="45"/>
      <c r="J3214" s="45"/>
      <c r="K3214" s="45"/>
      <c r="L3214" s="45"/>
      <c r="M3214" s="45"/>
      <c r="N3214" s="45"/>
      <c r="O3214" s="45"/>
    </row>
    <row r="3215" ht="13.5" customHeight="1">
      <c r="A3215" s="1" t="s">
        <v>23836</v>
      </c>
      <c r="B3215" s="1" t="s">
        <v>21</v>
      </c>
      <c r="C3215" s="1" t="s">
        <v>10</v>
      </c>
      <c r="D3215" s="1" t="s">
        <v>23862</v>
      </c>
      <c r="E3215" s="1" t="s">
        <v>23864</v>
      </c>
      <c r="F3215" s="45"/>
      <c r="G3215" s="45"/>
      <c r="H3215" s="45"/>
      <c r="I3215" s="45"/>
      <c r="J3215" s="45"/>
      <c r="K3215" s="45"/>
      <c r="L3215" s="45"/>
      <c r="M3215" s="45"/>
      <c r="N3215" s="45"/>
      <c r="O3215" s="45"/>
    </row>
    <row r="3216" ht="13.5" customHeight="1">
      <c r="A3216" s="1" t="s">
        <v>23836</v>
      </c>
      <c r="B3216" s="1" t="s">
        <v>27</v>
      </c>
      <c r="C3216" s="1" t="s">
        <v>115</v>
      </c>
      <c r="D3216" s="1" t="s">
        <v>23868</v>
      </c>
      <c r="E3216" s="1" t="s">
        <v>23870</v>
      </c>
      <c r="F3216" s="45"/>
      <c r="G3216" s="45"/>
      <c r="H3216" s="45"/>
      <c r="I3216" s="45"/>
      <c r="J3216" s="45"/>
      <c r="K3216" s="45"/>
      <c r="L3216" s="45"/>
      <c r="M3216" s="45"/>
      <c r="N3216" s="45"/>
      <c r="O3216" s="45"/>
    </row>
    <row r="3217" ht="13.5" customHeight="1">
      <c r="A3217" s="1" t="s">
        <v>23836</v>
      </c>
      <c r="B3217" s="1" t="s">
        <v>31</v>
      </c>
      <c r="C3217" s="1" t="s">
        <v>10</v>
      </c>
      <c r="D3217" s="1" t="s">
        <v>23872</v>
      </c>
      <c r="E3217" s="1" t="s">
        <v>23874</v>
      </c>
      <c r="F3217" s="45"/>
      <c r="G3217" s="45"/>
      <c r="H3217" s="45"/>
      <c r="I3217" s="45"/>
      <c r="J3217" s="45"/>
      <c r="K3217" s="45"/>
      <c r="L3217" s="45"/>
      <c r="M3217" s="45"/>
      <c r="N3217" s="45"/>
      <c r="O3217" s="45"/>
    </row>
    <row r="3218" ht="13.5" customHeight="1">
      <c r="A3218" s="1" t="s">
        <v>23836</v>
      </c>
      <c r="B3218" s="1" t="s">
        <v>34</v>
      </c>
      <c r="C3218" s="1" t="s">
        <v>10</v>
      </c>
      <c r="D3218" s="1" t="s">
        <v>23876</v>
      </c>
      <c r="E3218" s="1" t="s">
        <v>23878</v>
      </c>
      <c r="F3218" s="45"/>
      <c r="G3218" s="45"/>
      <c r="H3218" s="45"/>
      <c r="I3218" s="45"/>
      <c r="J3218" s="45"/>
      <c r="K3218" s="45"/>
      <c r="L3218" s="45"/>
      <c r="M3218" s="45"/>
      <c r="N3218" s="45"/>
      <c r="O3218" s="45"/>
    </row>
    <row r="3219" ht="13.5" customHeight="1">
      <c r="A3219" s="1" t="s">
        <v>23836</v>
      </c>
      <c r="B3219" s="1" t="s">
        <v>99</v>
      </c>
      <c r="C3219" s="1" t="s">
        <v>817</v>
      </c>
      <c r="D3219" s="3"/>
      <c r="E3219" s="3"/>
      <c r="F3219" s="45"/>
      <c r="G3219" s="45"/>
      <c r="H3219" s="45"/>
      <c r="I3219" s="45"/>
      <c r="J3219" s="45"/>
      <c r="K3219" s="45"/>
      <c r="L3219" s="45"/>
      <c r="M3219" s="45"/>
      <c r="N3219" s="45"/>
      <c r="O3219" s="45"/>
    </row>
    <row r="3220" ht="13.5" customHeight="1">
      <c r="A3220" s="1" t="s">
        <v>23883</v>
      </c>
      <c r="B3220" s="2" t="s">
        <v>1</v>
      </c>
      <c r="C3220" s="1" t="s">
        <v>2</v>
      </c>
      <c r="D3220" s="3"/>
      <c r="E3220" s="3"/>
      <c r="F3220" s="45"/>
      <c r="G3220" s="45"/>
      <c r="H3220" s="45"/>
      <c r="I3220" s="45"/>
      <c r="J3220" s="45"/>
      <c r="K3220" s="45"/>
      <c r="L3220" s="45"/>
      <c r="M3220" s="45"/>
      <c r="N3220" s="45"/>
      <c r="O3220" s="45"/>
    </row>
    <row r="3221" ht="13.5" customHeight="1">
      <c r="A3221" s="1" t="s">
        <v>23883</v>
      </c>
      <c r="B3221" s="1" t="s">
        <v>5</v>
      </c>
      <c r="C3221" s="1" t="s">
        <v>303</v>
      </c>
      <c r="D3221" s="1" t="s">
        <v>23886</v>
      </c>
      <c r="E3221" s="1" t="s">
        <v>13795</v>
      </c>
      <c r="F3221" s="45"/>
      <c r="G3221" s="45"/>
      <c r="H3221" s="45"/>
      <c r="I3221" s="45"/>
      <c r="J3221" s="45"/>
      <c r="K3221" s="45"/>
      <c r="L3221" s="45"/>
      <c r="M3221" s="45"/>
      <c r="N3221" s="45"/>
      <c r="O3221" s="45"/>
    </row>
    <row r="3222" ht="13.5" customHeight="1">
      <c r="A3222" s="1" t="s">
        <v>23883</v>
      </c>
      <c r="B3222" s="1" t="s">
        <v>9</v>
      </c>
      <c r="C3222" s="1" t="s">
        <v>10</v>
      </c>
      <c r="D3222" s="1" t="s">
        <v>23892</v>
      </c>
      <c r="E3222" s="1" t="s">
        <v>23893</v>
      </c>
      <c r="F3222" s="45"/>
      <c r="G3222" s="45"/>
      <c r="H3222" s="45"/>
      <c r="I3222" s="45"/>
      <c r="J3222" s="45"/>
      <c r="K3222" s="45"/>
      <c r="L3222" s="45"/>
      <c r="M3222" s="45"/>
      <c r="N3222" s="45"/>
      <c r="O3222" s="45"/>
    </row>
    <row r="3223" ht="13.5" customHeight="1">
      <c r="A3223" s="1" t="s">
        <v>23883</v>
      </c>
      <c r="B3223" s="1" t="s">
        <v>13</v>
      </c>
      <c r="C3223" s="1" t="s">
        <v>10</v>
      </c>
      <c r="D3223" s="1" t="s">
        <v>23897</v>
      </c>
      <c r="E3223" s="1" t="s">
        <v>23901</v>
      </c>
      <c r="F3223" s="45"/>
      <c r="G3223" s="45"/>
      <c r="H3223" s="45"/>
      <c r="I3223" s="45"/>
      <c r="J3223" s="45"/>
      <c r="K3223" s="45"/>
      <c r="L3223" s="45"/>
      <c r="M3223" s="45"/>
      <c r="N3223" s="45"/>
      <c r="O3223" s="45"/>
    </row>
    <row r="3224" ht="13.5" customHeight="1">
      <c r="A3224" s="1" t="s">
        <v>23883</v>
      </c>
      <c r="B3224" s="1" t="s">
        <v>16</v>
      </c>
      <c r="C3224" s="1" t="s">
        <v>10</v>
      </c>
      <c r="D3224" s="1" t="s">
        <v>23905</v>
      </c>
      <c r="E3224" s="1" t="s">
        <v>23906</v>
      </c>
      <c r="F3224" s="45"/>
      <c r="G3224" s="45"/>
      <c r="H3224" s="45"/>
      <c r="I3224" s="45"/>
      <c r="J3224" s="45"/>
      <c r="K3224" s="45"/>
      <c r="L3224" s="45"/>
      <c r="M3224" s="45"/>
      <c r="N3224" s="45"/>
      <c r="O3224" s="45"/>
    </row>
    <row r="3225" ht="13.5" customHeight="1">
      <c r="A3225" s="1" t="s">
        <v>23883</v>
      </c>
      <c r="B3225" s="1" t="s">
        <v>21</v>
      </c>
      <c r="C3225" s="1" t="s">
        <v>10</v>
      </c>
      <c r="D3225" s="1" t="s">
        <v>23911</v>
      </c>
      <c r="E3225" s="1" t="s">
        <v>23913</v>
      </c>
      <c r="F3225" s="45"/>
      <c r="G3225" s="45"/>
      <c r="H3225" s="45"/>
      <c r="I3225" s="45"/>
      <c r="J3225" s="45"/>
      <c r="K3225" s="45"/>
      <c r="L3225" s="45"/>
      <c r="M3225" s="45"/>
      <c r="N3225" s="45"/>
      <c r="O3225" s="45"/>
    </row>
    <row r="3226" ht="13.5" customHeight="1">
      <c r="A3226" s="1" t="s">
        <v>23883</v>
      </c>
      <c r="B3226" s="1" t="s">
        <v>27</v>
      </c>
      <c r="C3226" s="1" t="s">
        <v>10</v>
      </c>
      <c r="D3226" s="1" t="s">
        <v>23919</v>
      </c>
      <c r="E3226" s="1" t="s">
        <v>23920</v>
      </c>
      <c r="F3226" s="45"/>
      <c r="G3226" s="45"/>
      <c r="H3226" s="45"/>
      <c r="I3226" s="45"/>
      <c r="J3226" s="45"/>
      <c r="K3226" s="45"/>
      <c r="L3226" s="45"/>
      <c r="M3226" s="45"/>
      <c r="N3226" s="45"/>
      <c r="O3226" s="45"/>
    </row>
    <row r="3227" ht="13.5" customHeight="1">
      <c r="A3227" s="1" t="s">
        <v>23883</v>
      </c>
      <c r="B3227" s="1" t="s">
        <v>31</v>
      </c>
      <c r="C3227" s="1" t="s">
        <v>10</v>
      </c>
      <c r="D3227" s="1" t="s">
        <v>23929</v>
      </c>
      <c r="E3227" s="1" t="s">
        <v>23930</v>
      </c>
      <c r="F3227" s="45"/>
      <c r="G3227" s="45"/>
      <c r="H3227" s="45"/>
      <c r="I3227" s="45"/>
      <c r="J3227" s="45"/>
      <c r="K3227" s="45"/>
      <c r="L3227" s="45"/>
      <c r="M3227" s="45"/>
      <c r="N3227" s="45"/>
      <c r="O3227" s="45"/>
    </row>
    <row r="3228" ht="13.5" customHeight="1">
      <c r="A3228" s="1" t="s">
        <v>23883</v>
      </c>
      <c r="B3228" s="1" t="s">
        <v>34</v>
      </c>
      <c r="C3228" s="1" t="s">
        <v>10</v>
      </c>
      <c r="D3228" s="1" t="s">
        <v>23934</v>
      </c>
      <c r="E3228" s="1" t="s">
        <v>23936</v>
      </c>
      <c r="F3228" s="45"/>
      <c r="G3228" s="45"/>
      <c r="H3228" s="45"/>
      <c r="I3228" s="45"/>
      <c r="J3228" s="45"/>
      <c r="K3228" s="45"/>
      <c r="L3228" s="45"/>
      <c r="M3228" s="45"/>
      <c r="N3228" s="45"/>
      <c r="O3228" s="45"/>
    </row>
    <row r="3229" ht="13.5" customHeight="1">
      <c r="A3229" s="1" t="s">
        <v>23883</v>
      </c>
      <c r="B3229" s="1" t="s">
        <v>40</v>
      </c>
      <c r="C3229" s="1" t="s">
        <v>10</v>
      </c>
      <c r="D3229" s="1" t="s">
        <v>23941</v>
      </c>
      <c r="E3229" s="1" t="s">
        <v>23943</v>
      </c>
      <c r="F3229" s="45"/>
      <c r="G3229" s="45"/>
      <c r="H3229" s="45"/>
      <c r="I3229" s="45"/>
      <c r="J3229" s="45"/>
      <c r="K3229" s="45"/>
      <c r="L3229" s="45"/>
      <c r="M3229" s="45"/>
      <c r="N3229" s="45"/>
      <c r="O3229" s="45"/>
    </row>
    <row r="3230" ht="13.5" customHeight="1">
      <c r="A3230" s="1" t="s">
        <v>23883</v>
      </c>
      <c r="B3230" s="1" t="s">
        <v>45</v>
      </c>
      <c r="C3230" s="1" t="s">
        <v>10</v>
      </c>
      <c r="D3230" s="1" t="s">
        <v>23947</v>
      </c>
      <c r="E3230" s="1" t="s">
        <v>23948</v>
      </c>
      <c r="F3230" s="45"/>
      <c r="G3230" s="45"/>
      <c r="H3230" s="45"/>
      <c r="I3230" s="45"/>
      <c r="J3230" s="45"/>
      <c r="K3230" s="45"/>
      <c r="L3230" s="45"/>
      <c r="M3230" s="45"/>
      <c r="N3230" s="45"/>
      <c r="O3230" s="45"/>
    </row>
    <row r="3231" ht="13.5" customHeight="1">
      <c r="A3231" s="1" t="s">
        <v>23883</v>
      </c>
      <c r="B3231" s="1" t="s">
        <v>52</v>
      </c>
      <c r="C3231" s="1" t="s">
        <v>10</v>
      </c>
      <c r="D3231" s="1" t="s">
        <v>23952</v>
      </c>
      <c r="E3231" s="1" t="s">
        <v>23953</v>
      </c>
      <c r="F3231" s="45"/>
      <c r="G3231" s="45"/>
      <c r="H3231" s="45"/>
      <c r="I3231" s="45"/>
      <c r="J3231" s="45"/>
      <c r="K3231" s="45"/>
      <c r="L3231" s="45"/>
      <c r="M3231" s="45"/>
      <c r="N3231" s="45"/>
      <c r="O3231" s="45"/>
    </row>
    <row r="3232" ht="13.5" customHeight="1">
      <c r="A3232" s="1" t="s">
        <v>23883</v>
      </c>
      <c r="B3232" s="1" t="s">
        <v>57</v>
      </c>
      <c r="C3232" s="1" t="s">
        <v>10</v>
      </c>
      <c r="D3232" s="1" t="s">
        <v>23958</v>
      </c>
      <c r="E3232" s="1" t="s">
        <v>23959</v>
      </c>
      <c r="F3232" s="45"/>
      <c r="G3232" s="45"/>
      <c r="H3232" s="45"/>
      <c r="I3232" s="45"/>
      <c r="J3232" s="45"/>
      <c r="K3232" s="45"/>
      <c r="L3232" s="45"/>
      <c r="M3232" s="45"/>
      <c r="N3232" s="45"/>
      <c r="O3232" s="45"/>
    </row>
    <row r="3233" ht="13.5" customHeight="1">
      <c r="A3233" s="1" t="s">
        <v>23883</v>
      </c>
      <c r="B3233" s="1" t="s">
        <v>60</v>
      </c>
      <c r="C3233" s="1" t="s">
        <v>10</v>
      </c>
      <c r="D3233" s="1" t="s">
        <v>23962</v>
      </c>
      <c r="E3233" s="1" t="s">
        <v>23963</v>
      </c>
      <c r="F3233" s="45"/>
      <c r="G3233" s="45"/>
      <c r="H3233" s="45"/>
      <c r="I3233" s="45"/>
      <c r="J3233" s="45"/>
      <c r="K3233" s="45"/>
      <c r="L3233" s="45"/>
      <c r="M3233" s="45"/>
      <c r="N3233" s="45"/>
      <c r="O3233" s="45"/>
    </row>
    <row r="3234" ht="13.5" customHeight="1">
      <c r="A3234" s="1" t="s">
        <v>23883</v>
      </c>
      <c r="B3234" s="1" t="s">
        <v>65</v>
      </c>
      <c r="C3234" s="1" t="s">
        <v>10</v>
      </c>
      <c r="D3234" s="1" t="s">
        <v>23966</v>
      </c>
      <c r="E3234" s="1" t="s">
        <v>23967</v>
      </c>
      <c r="F3234" s="45"/>
      <c r="G3234" s="45"/>
      <c r="H3234" s="45"/>
      <c r="I3234" s="45"/>
      <c r="J3234" s="45"/>
      <c r="K3234" s="45"/>
      <c r="L3234" s="45"/>
      <c r="M3234" s="45"/>
      <c r="N3234" s="45"/>
      <c r="O3234" s="45"/>
    </row>
    <row r="3235" ht="13.5" customHeight="1">
      <c r="A3235" s="1" t="s">
        <v>23883</v>
      </c>
      <c r="B3235" s="1" t="s">
        <v>70</v>
      </c>
      <c r="C3235" s="1" t="s">
        <v>10</v>
      </c>
      <c r="D3235" s="1" t="s">
        <v>23970</v>
      </c>
      <c r="E3235" s="1" t="s">
        <v>23971</v>
      </c>
      <c r="F3235" s="45"/>
      <c r="G3235" s="45"/>
      <c r="H3235" s="45"/>
      <c r="I3235" s="45"/>
      <c r="J3235" s="45"/>
      <c r="K3235" s="45"/>
      <c r="L3235" s="45"/>
      <c r="M3235" s="45"/>
      <c r="N3235" s="45"/>
      <c r="O3235" s="45"/>
    </row>
    <row r="3236" ht="13.5" customHeight="1">
      <c r="A3236" s="1" t="s">
        <v>23883</v>
      </c>
      <c r="B3236" s="1" t="s">
        <v>74</v>
      </c>
      <c r="C3236" s="1" t="s">
        <v>10</v>
      </c>
      <c r="D3236" s="1" t="s">
        <v>23973</v>
      </c>
      <c r="E3236" s="1" t="s">
        <v>23975</v>
      </c>
      <c r="F3236" s="45"/>
      <c r="G3236" s="45"/>
      <c r="H3236" s="45"/>
      <c r="I3236" s="45"/>
      <c r="J3236" s="45"/>
      <c r="K3236" s="45"/>
      <c r="L3236" s="45"/>
      <c r="M3236" s="45"/>
      <c r="N3236" s="45"/>
      <c r="O3236" s="45"/>
    </row>
    <row r="3237" ht="13.5" customHeight="1">
      <c r="A3237" s="1" t="s">
        <v>23883</v>
      </c>
      <c r="B3237" s="1" t="s">
        <v>78</v>
      </c>
      <c r="C3237" s="1" t="s">
        <v>10</v>
      </c>
      <c r="D3237" s="1" t="s">
        <v>23979</v>
      </c>
      <c r="E3237" s="1" t="s">
        <v>23981</v>
      </c>
      <c r="F3237" s="45"/>
      <c r="G3237" s="45"/>
      <c r="H3237" s="45"/>
      <c r="I3237" s="45"/>
      <c r="J3237" s="45"/>
      <c r="K3237" s="45"/>
      <c r="L3237" s="45"/>
      <c r="M3237" s="45"/>
      <c r="N3237" s="45"/>
      <c r="O3237" s="45"/>
    </row>
    <row r="3238" ht="13.5" customHeight="1">
      <c r="A3238" s="1" t="s">
        <v>23883</v>
      </c>
      <c r="B3238" s="1" t="s">
        <v>83</v>
      </c>
      <c r="C3238" s="1" t="s">
        <v>10</v>
      </c>
      <c r="D3238" s="1" t="s">
        <v>23984</v>
      </c>
      <c r="E3238" s="1" t="s">
        <v>23985</v>
      </c>
      <c r="F3238" s="45"/>
      <c r="G3238" s="45"/>
      <c r="H3238" s="45"/>
      <c r="I3238" s="45"/>
      <c r="J3238" s="45"/>
      <c r="K3238" s="45"/>
      <c r="L3238" s="45"/>
      <c r="M3238" s="45"/>
      <c r="N3238" s="45"/>
      <c r="O3238" s="45"/>
    </row>
    <row r="3239" ht="13.5" customHeight="1">
      <c r="A3239" s="1" t="s">
        <v>23883</v>
      </c>
      <c r="B3239" s="1" t="s">
        <v>86</v>
      </c>
      <c r="C3239" s="1" t="s">
        <v>10</v>
      </c>
      <c r="D3239" s="1" t="s">
        <v>23988</v>
      </c>
      <c r="E3239" s="1" t="s">
        <v>23990</v>
      </c>
      <c r="F3239" s="45"/>
      <c r="G3239" s="45"/>
      <c r="H3239" s="45"/>
      <c r="I3239" s="45"/>
      <c r="J3239" s="45"/>
      <c r="K3239" s="45"/>
      <c r="L3239" s="45"/>
      <c r="M3239" s="45"/>
      <c r="N3239" s="45"/>
      <c r="O3239" s="45"/>
    </row>
    <row r="3240" ht="13.5" customHeight="1">
      <c r="A3240" s="1" t="s">
        <v>23883</v>
      </c>
      <c r="B3240" s="1" t="s">
        <v>91</v>
      </c>
      <c r="C3240" s="1" t="s">
        <v>10</v>
      </c>
      <c r="D3240" s="1" t="s">
        <v>23996</v>
      </c>
      <c r="E3240" s="1" t="s">
        <v>23997</v>
      </c>
      <c r="F3240" s="45"/>
      <c r="G3240" s="45"/>
      <c r="H3240" s="45"/>
      <c r="I3240" s="45"/>
      <c r="J3240" s="45"/>
      <c r="K3240" s="45"/>
      <c r="L3240" s="45"/>
      <c r="M3240" s="45"/>
      <c r="N3240" s="45"/>
      <c r="O3240" s="45"/>
    </row>
    <row r="3241" ht="13.5" customHeight="1">
      <c r="A3241" s="1" t="s">
        <v>23883</v>
      </c>
      <c r="B3241" s="1" t="s">
        <v>94</v>
      </c>
      <c r="C3241" s="1" t="s">
        <v>10</v>
      </c>
      <c r="D3241" s="1" t="s">
        <v>24003</v>
      </c>
      <c r="E3241" s="1" t="s">
        <v>24005</v>
      </c>
      <c r="F3241" s="45"/>
      <c r="G3241" s="45"/>
      <c r="H3241" s="45"/>
      <c r="I3241" s="45"/>
      <c r="J3241" s="45"/>
      <c r="K3241" s="45"/>
      <c r="L3241" s="45"/>
      <c r="M3241" s="45"/>
      <c r="N3241" s="45"/>
      <c r="O3241" s="45"/>
    </row>
    <row r="3242" ht="13.5" customHeight="1">
      <c r="A3242" s="1" t="s">
        <v>23883</v>
      </c>
      <c r="B3242" s="1" t="s">
        <v>186</v>
      </c>
      <c r="C3242" s="1" t="s">
        <v>10</v>
      </c>
      <c r="D3242" s="1" t="s">
        <v>24008</v>
      </c>
      <c r="E3242" s="1" t="s">
        <v>24010</v>
      </c>
      <c r="F3242" s="45"/>
      <c r="G3242" s="45"/>
      <c r="H3242" s="45"/>
      <c r="I3242" s="45"/>
      <c r="J3242" s="45"/>
      <c r="K3242" s="45"/>
      <c r="L3242" s="45"/>
      <c r="M3242" s="45"/>
      <c r="N3242" s="45"/>
      <c r="O3242" s="45"/>
    </row>
    <row r="3243" ht="13.5" customHeight="1">
      <c r="A3243" s="1" t="s">
        <v>23883</v>
      </c>
      <c r="B3243" s="1" t="s">
        <v>189</v>
      </c>
      <c r="C3243" s="1" t="s">
        <v>10</v>
      </c>
      <c r="D3243" s="1" t="s">
        <v>24014</v>
      </c>
      <c r="E3243" s="1" t="s">
        <v>24015</v>
      </c>
      <c r="F3243" s="45"/>
      <c r="G3243" s="45"/>
      <c r="H3243" s="45"/>
      <c r="I3243" s="45"/>
      <c r="J3243" s="45"/>
      <c r="K3243" s="45"/>
      <c r="L3243" s="45"/>
      <c r="M3243" s="45"/>
      <c r="N3243" s="45"/>
      <c r="O3243" s="45"/>
    </row>
    <row r="3244" ht="13.5" customHeight="1">
      <c r="A3244" s="1" t="s">
        <v>23883</v>
      </c>
      <c r="B3244" s="1" t="s">
        <v>193</v>
      </c>
      <c r="C3244" s="1" t="s">
        <v>10</v>
      </c>
      <c r="D3244" s="1" t="s">
        <v>24019</v>
      </c>
      <c r="E3244" s="1" t="s">
        <v>24021</v>
      </c>
      <c r="F3244" s="45"/>
      <c r="G3244" s="45"/>
      <c r="H3244" s="45"/>
      <c r="I3244" s="45"/>
      <c r="J3244" s="45"/>
      <c r="K3244" s="45"/>
      <c r="L3244" s="45"/>
      <c r="M3244" s="45"/>
      <c r="N3244" s="45"/>
      <c r="O3244" s="45"/>
    </row>
    <row r="3245" ht="13.5" customHeight="1">
      <c r="A3245" s="1" t="s">
        <v>23883</v>
      </c>
      <c r="B3245" s="1" t="s">
        <v>197</v>
      </c>
      <c r="C3245" s="1" t="s">
        <v>10</v>
      </c>
      <c r="D3245" s="1" t="s">
        <v>24024</v>
      </c>
      <c r="E3245" s="1" t="s">
        <v>24025</v>
      </c>
      <c r="F3245" s="45"/>
      <c r="G3245" s="45"/>
      <c r="H3245" s="45"/>
      <c r="I3245" s="45"/>
      <c r="J3245" s="45"/>
      <c r="K3245" s="45"/>
      <c r="L3245" s="45"/>
      <c r="M3245" s="45"/>
      <c r="N3245" s="45"/>
      <c r="O3245" s="45"/>
    </row>
    <row r="3246" ht="13.5" customHeight="1">
      <c r="A3246" s="1" t="s">
        <v>23883</v>
      </c>
      <c r="B3246" s="1" t="s">
        <v>201</v>
      </c>
      <c r="C3246" s="1" t="s">
        <v>10</v>
      </c>
      <c r="D3246" s="1" t="s">
        <v>24030</v>
      </c>
      <c r="E3246" s="1" t="s">
        <v>24031</v>
      </c>
      <c r="F3246" s="45"/>
      <c r="G3246" s="45"/>
      <c r="H3246" s="45"/>
      <c r="I3246" s="45"/>
      <c r="J3246" s="45"/>
      <c r="K3246" s="45"/>
      <c r="L3246" s="45"/>
      <c r="M3246" s="45"/>
      <c r="N3246" s="45"/>
      <c r="O3246" s="45"/>
    </row>
    <row r="3247" ht="13.5" customHeight="1">
      <c r="A3247" s="1" t="s">
        <v>23883</v>
      </c>
      <c r="B3247" s="1" t="s">
        <v>206</v>
      </c>
      <c r="C3247" s="1" t="s">
        <v>10</v>
      </c>
      <c r="D3247" s="1" t="s">
        <v>24033</v>
      </c>
      <c r="E3247" s="1" t="s">
        <v>24035</v>
      </c>
      <c r="F3247" s="45"/>
      <c r="G3247" s="45"/>
      <c r="H3247" s="45"/>
      <c r="I3247" s="45"/>
      <c r="J3247" s="45"/>
      <c r="K3247" s="45"/>
      <c r="L3247" s="45"/>
      <c r="M3247" s="45"/>
      <c r="N3247" s="45"/>
      <c r="O3247" s="45"/>
    </row>
    <row r="3248" ht="13.5" customHeight="1">
      <c r="A3248" s="1" t="s">
        <v>23883</v>
      </c>
      <c r="B3248" s="1" t="s">
        <v>211</v>
      </c>
      <c r="C3248" s="1" t="s">
        <v>10</v>
      </c>
      <c r="D3248" s="1" t="s">
        <v>24036</v>
      </c>
      <c r="E3248" s="1" t="s">
        <v>24037</v>
      </c>
      <c r="F3248" s="45"/>
      <c r="G3248" s="45"/>
      <c r="H3248" s="45"/>
      <c r="I3248" s="45"/>
      <c r="J3248" s="45"/>
      <c r="K3248" s="45"/>
      <c r="L3248" s="45"/>
      <c r="M3248" s="45"/>
      <c r="N3248" s="45"/>
      <c r="O3248" s="45"/>
    </row>
    <row r="3249" ht="13.5" customHeight="1">
      <c r="A3249" s="1" t="s">
        <v>23883</v>
      </c>
      <c r="B3249" s="1" t="s">
        <v>215</v>
      </c>
      <c r="C3249" s="1" t="s">
        <v>10</v>
      </c>
      <c r="D3249" s="1" t="s">
        <v>24038</v>
      </c>
      <c r="E3249" s="1" t="s">
        <v>24039</v>
      </c>
      <c r="F3249" s="45"/>
      <c r="G3249" s="45"/>
      <c r="H3249" s="45"/>
      <c r="I3249" s="45"/>
      <c r="J3249" s="45"/>
      <c r="K3249" s="45"/>
      <c r="L3249" s="45"/>
      <c r="M3249" s="45"/>
      <c r="N3249" s="45"/>
      <c r="O3249" s="45"/>
    </row>
    <row r="3250" ht="13.5" customHeight="1">
      <c r="A3250" s="1" t="s">
        <v>23883</v>
      </c>
      <c r="B3250" s="1" t="s">
        <v>220</v>
      </c>
      <c r="C3250" s="1" t="s">
        <v>10</v>
      </c>
      <c r="D3250" s="1" t="s">
        <v>24044</v>
      </c>
      <c r="E3250" s="1" t="s">
        <v>24046</v>
      </c>
      <c r="F3250" s="45"/>
      <c r="G3250" s="45"/>
      <c r="H3250" s="45"/>
      <c r="I3250" s="45"/>
      <c r="J3250" s="45"/>
      <c r="K3250" s="45"/>
      <c r="L3250" s="45"/>
      <c r="M3250" s="45"/>
      <c r="N3250" s="45"/>
      <c r="O3250" s="45"/>
    </row>
    <row r="3251" ht="13.5" customHeight="1">
      <c r="A3251" s="1" t="s">
        <v>23883</v>
      </c>
      <c r="B3251" s="1" t="s">
        <v>223</v>
      </c>
      <c r="C3251" s="1" t="s">
        <v>10</v>
      </c>
      <c r="D3251" s="1" t="s">
        <v>24050</v>
      </c>
      <c r="E3251" s="1" t="s">
        <v>24052</v>
      </c>
      <c r="F3251" s="45"/>
      <c r="G3251" s="45"/>
      <c r="H3251" s="45"/>
      <c r="I3251" s="45"/>
      <c r="J3251" s="45"/>
      <c r="K3251" s="45"/>
      <c r="L3251" s="45"/>
      <c r="M3251" s="45"/>
      <c r="N3251" s="45"/>
      <c r="O3251" s="45"/>
    </row>
    <row r="3252" ht="13.5" customHeight="1">
      <c r="A3252" s="1" t="s">
        <v>23883</v>
      </c>
      <c r="B3252" s="1" t="s">
        <v>229</v>
      </c>
      <c r="C3252" s="1" t="s">
        <v>10</v>
      </c>
      <c r="D3252" s="1" t="s">
        <v>24061</v>
      </c>
      <c r="E3252" s="1" t="s">
        <v>24062</v>
      </c>
      <c r="F3252" s="45"/>
      <c r="G3252" s="45"/>
      <c r="H3252" s="45"/>
      <c r="I3252" s="45"/>
      <c r="J3252" s="45"/>
      <c r="K3252" s="45"/>
      <c r="L3252" s="45"/>
      <c r="M3252" s="45"/>
      <c r="N3252" s="45"/>
      <c r="O3252" s="45"/>
    </row>
    <row r="3253" ht="13.5" customHeight="1">
      <c r="A3253" s="1" t="s">
        <v>23883</v>
      </c>
      <c r="B3253" s="1" t="s">
        <v>233</v>
      </c>
      <c r="C3253" s="1" t="s">
        <v>10</v>
      </c>
      <c r="D3253" s="1" t="s">
        <v>24067</v>
      </c>
      <c r="E3253" s="1" t="s">
        <v>24068</v>
      </c>
      <c r="F3253" s="45"/>
      <c r="G3253" s="45"/>
      <c r="H3253" s="45"/>
      <c r="I3253" s="45"/>
      <c r="J3253" s="45"/>
      <c r="K3253" s="45"/>
      <c r="L3253" s="45"/>
      <c r="M3253" s="45"/>
      <c r="N3253" s="45"/>
      <c r="O3253" s="45"/>
    </row>
    <row r="3254" ht="13.5" customHeight="1">
      <c r="A3254" s="1" t="s">
        <v>23883</v>
      </c>
      <c r="B3254" s="1" t="s">
        <v>237</v>
      </c>
      <c r="C3254" s="1" t="s">
        <v>10</v>
      </c>
      <c r="D3254" s="1" t="s">
        <v>24072</v>
      </c>
      <c r="E3254" s="1" t="s">
        <v>24073</v>
      </c>
      <c r="F3254" s="45"/>
      <c r="G3254" s="45"/>
      <c r="H3254" s="45"/>
      <c r="I3254" s="45"/>
      <c r="J3254" s="45"/>
      <c r="K3254" s="45"/>
      <c r="L3254" s="45"/>
      <c r="M3254" s="45"/>
      <c r="N3254" s="45"/>
      <c r="O3254" s="45"/>
    </row>
    <row r="3255" ht="13.5" customHeight="1">
      <c r="A3255" s="1" t="s">
        <v>23883</v>
      </c>
      <c r="B3255" s="1" t="s">
        <v>241</v>
      </c>
      <c r="C3255" s="1" t="s">
        <v>10</v>
      </c>
      <c r="D3255" s="1" t="s">
        <v>24077</v>
      </c>
      <c r="E3255" s="1" t="s">
        <v>24078</v>
      </c>
      <c r="F3255" s="45"/>
      <c r="G3255" s="45"/>
      <c r="H3255" s="45"/>
      <c r="I3255" s="45"/>
      <c r="J3255" s="45"/>
      <c r="K3255" s="45"/>
      <c r="L3255" s="45"/>
      <c r="M3255" s="45"/>
      <c r="N3255" s="45"/>
      <c r="O3255" s="45"/>
    </row>
    <row r="3256" ht="13.5" customHeight="1">
      <c r="A3256" s="1" t="s">
        <v>23883</v>
      </c>
      <c r="B3256" s="1" t="s">
        <v>244</v>
      </c>
      <c r="C3256" s="1" t="s">
        <v>374</v>
      </c>
      <c r="D3256" s="1" t="s">
        <v>24083</v>
      </c>
      <c r="E3256" s="1" t="s">
        <v>24084</v>
      </c>
      <c r="F3256" s="45"/>
      <c r="G3256" s="45"/>
      <c r="H3256" s="45"/>
      <c r="I3256" s="45"/>
      <c r="J3256" s="45"/>
      <c r="K3256" s="45"/>
      <c r="L3256" s="45"/>
      <c r="M3256" s="45"/>
      <c r="N3256" s="45"/>
      <c r="O3256" s="45"/>
    </row>
    <row r="3257" ht="13.5" customHeight="1">
      <c r="A3257" s="1" t="s">
        <v>23883</v>
      </c>
      <c r="B3257" s="1" t="s">
        <v>247</v>
      </c>
      <c r="C3257" s="1" t="s">
        <v>10</v>
      </c>
      <c r="D3257" s="1" t="s">
        <v>24091</v>
      </c>
      <c r="E3257" s="1" t="s">
        <v>24092</v>
      </c>
      <c r="F3257" s="45"/>
      <c r="G3257" s="45"/>
      <c r="H3257" s="45"/>
      <c r="I3257" s="45"/>
      <c r="J3257" s="45"/>
      <c r="K3257" s="45"/>
      <c r="L3257" s="45"/>
      <c r="M3257" s="45"/>
      <c r="N3257" s="45"/>
      <c r="O3257" s="45"/>
    </row>
    <row r="3258" ht="13.5" customHeight="1">
      <c r="A3258" s="1" t="s">
        <v>23883</v>
      </c>
      <c r="B3258" s="1" t="s">
        <v>251</v>
      </c>
      <c r="C3258" s="1" t="s">
        <v>10</v>
      </c>
      <c r="D3258" s="1" t="s">
        <v>24093</v>
      </c>
      <c r="E3258" s="1" t="s">
        <v>24095</v>
      </c>
      <c r="F3258" s="45"/>
      <c r="G3258" s="45"/>
      <c r="H3258" s="45"/>
      <c r="I3258" s="45"/>
      <c r="J3258" s="45"/>
      <c r="K3258" s="45"/>
      <c r="L3258" s="45"/>
      <c r="M3258" s="45"/>
      <c r="N3258" s="45"/>
      <c r="O3258" s="45"/>
    </row>
    <row r="3259" ht="13.5" customHeight="1">
      <c r="A3259" s="1" t="s">
        <v>23883</v>
      </c>
      <c r="B3259" s="1" t="s">
        <v>254</v>
      </c>
      <c r="C3259" s="1" t="s">
        <v>10</v>
      </c>
      <c r="D3259" s="1" t="s">
        <v>24099</v>
      </c>
      <c r="E3259" s="1" t="s">
        <v>24100</v>
      </c>
      <c r="F3259" s="45"/>
      <c r="G3259" s="45"/>
      <c r="H3259" s="45"/>
      <c r="I3259" s="45"/>
      <c r="J3259" s="45"/>
      <c r="K3259" s="45"/>
      <c r="L3259" s="45"/>
      <c r="M3259" s="45"/>
      <c r="N3259" s="45"/>
      <c r="O3259" s="45"/>
    </row>
    <row r="3260" ht="13.5" customHeight="1">
      <c r="A3260" s="1" t="s">
        <v>23883</v>
      </c>
      <c r="B3260" s="1" t="s">
        <v>258</v>
      </c>
      <c r="C3260" s="1" t="s">
        <v>10</v>
      </c>
      <c r="D3260" s="1" t="s">
        <v>24103</v>
      </c>
      <c r="E3260" s="1" t="s">
        <v>24105</v>
      </c>
      <c r="F3260" s="45"/>
      <c r="G3260" s="45"/>
      <c r="H3260" s="45"/>
      <c r="I3260" s="45"/>
      <c r="J3260" s="45"/>
      <c r="K3260" s="45"/>
      <c r="L3260" s="45"/>
      <c r="M3260" s="45"/>
      <c r="N3260" s="45"/>
      <c r="O3260" s="45"/>
    </row>
    <row r="3261" ht="13.5" customHeight="1">
      <c r="A3261" s="1" t="s">
        <v>23883</v>
      </c>
      <c r="B3261" s="1" t="s">
        <v>263</v>
      </c>
      <c r="C3261" s="1" t="s">
        <v>10</v>
      </c>
      <c r="D3261" s="1" t="s">
        <v>24108</v>
      </c>
      <c r="E3261" s="1" t="s">
        <v>24109</v>
      </c>
      <c r="F3261" s="45"/>
      <c r="G3261" s="45"/>
      <c r="H3261" s="45"/>
      <c r="I3261" s="45"/>
      <c r="J3261" s="45"/>
      <c r="K3261" s="45"/>
      <c r="L3261" s="45"/>
      <c r="M3261" s="45"/>
      <c r="N3261" s="45"/>
      <c r="O3261" s="45"/>
    </row>
    <row r="3262" ht="13.5" customHeight="1">
      <c r="A3262" s="1" t="s">
        <v>23883</v>
      </c>
      <c r="B3262" s="1" t="s">
        <v>268</v>
      </c>
      <c r="C3262" s="1" t="s">
        <v>10</v>
      </c>
      <c r="D3262" s="1" t="s">
        <v>24111</v>
      </c>
      <c r="E3262" s="1" t="s">
        <v>24112</v>
      </c>
      <c r="F3262" s="45"/>
      <c r="G3262" s="45"/>
      <c r="H3262" s="45"/>
      <c r="I3262" s="45"/>
      <c r="J3262" s="45"/>
      <c r="K3262" s="45"/>
      <c r="L3262" s="45"/>
      <c r="M3262" s="45"/>
      <c r="N3262" s="45"/>
      <c r="O3262" s="45"/>
    </row>
    <row r="3263" ht="13.5" customHeight="1">
      <c r="A3263" s="1" t="s">
        <v>23883</v>
      </c>
      <c r="B3263" s="1" t="s">
        <v>271</v>
      </c>
      <c r="C3263" s="1" t="s">
        <v>10</v>
      </c>
      <c r="D3263" s="1" t="s">
        <v>24117</v>
      </c>
      <c r="E3263" s="1" t="s">
        <v>24118</v>
      </c>
      <c r="F3263" s="45"/>
      <c r="G3263" s="45"/>
      <c r="H3263" s="45"/>
      <c r="I3263" s="45"/>
      <c r="J3263" s="45"/>
      <c r="K3263" s="45"/>
      <c r="L3263" s="45"/>
      <c r="M3263" s="45"/>
      <c r="N3263" s="45"/>
      <c r="O3263" s="45"/>
    </row>
    <row r="3264" ht="13.5" customHeight="1">
      <c r="A3264" s="1" t="s">
        <v>23883</v>
      </c>
      <c r="B3264" s="1" t="s">
        <v>276</v>
      </c>
      <c r="C3264" s="1" t="s">
        <v>10</v>
      </c>
      <c r="D3264" s="1" t="s">
        <v>24123</v>
      </c>
      <c r="E3264" s="1" t="s">
        <v>24124</v>
      </c>
      <c r="F3264" s="45"/>
      <c r="G3264" s="45"/>
      <c r="H3264" s="45"/>
      <c r="I3264" s="45"/>
      <c r="J3264" s="45"/>
      <c r="K3264" s="45"/>
      <c r="L3264" s="45"/>
      <c r="M3264" s="45"/>
      <c r="N3264" s="45"/>
      <c r="O3264" s="45"/>
    </row>
    <row r="3265" ht="13.5" customHeight="1">
      <c r="A3265" s="1" t="s">
        <v>23883</v>
      </c>
      <c r="B3265" s="1" t="s">
        <v>279</v>
      </c>
      <c r="C3265" s="1" t="s">
        <v>10</v>
      </c>
      <c r="D3265" s="1" t="s">
        <v>24129</v>
      </c>
      <c r="E3265" s="1" t="s">
        <v>24130</v>
      </c>
      <c r="F3265" s="45"/>
      <c r="G3265" s="45"/>
      <c r="H3265" s="45"/>
      <c r="I3265" s="45"/>
      <c r="J3265" s="45"/>
      <c r="K3265" s="45"/>
      <c r="L3265" s="45"/>
      <c r="M3265" s="45"/>
      <c r="N3265" s="45"/>
      <c r="O3265" s="45"/>
    </row>
    <row r="3266" ht="13.5" customHeight="1">
      <c r="A3266" s="1" t="s">
        <v>23883</v>
      </c>
      <c r="B3266" s="1" t="s">
        <v>284</v>
      </c>
      <c r="C3266" s="1" t="s">
        <v>10</v>
      </c>
      <c r="D3266" s="1" t="s">
        <v>24136</v>
      </c>
      <c r="E3266" s="1" t="s">
        <v>24138</v>
      </c>
      <c r="F3266" s="45"/>
      <c r="G3266" s="45"/>
      <c r="H3266" s="45"/>
      <c r="I3266" s="45"/>
      <c r="J3266" s="45"/>
      <c r="K3266" s="45"/>
      <c r="L3266" s="45"/>
      <c r="M3266" s="45"/>
      <c r="N3266" s="45"/>
      <c r="O3266" s="45"/>
    </row>
    <row r="3267" ht="13.5" customHeight="1">
      <c r="A3267" s="1" t="s">
        <v>23883</v>
      </c>
      <c r="B3267" s="1" t="s">
        <v>288</v>
      </c>
      <c r="C3267" s="1" t="s">
        <v>10</v>
      </c>
      <c r="D3267" s="1" t="s">
        <v>24140</v>
      </c>
      <c r="E3267" s="1" t="s">
        <v>24142</v>
      </c>
      <c r="F3267" s="45"/>
      <c r="G3267" s="45"/>
      <c r="H3267" s="45"/>
      <c r="I3267" s="45"/>
      <c r="J3267" s="45"/>
      <c r="K3267" s="45"/>
      <c r="L3267" s="45"/>
      <c r="M3267" s="45"/>
      <c r="N3267" s="45"/>
      <c r="O3267" s="45"/>
    </row>
    <row r="3268" ht="13.5" customHeight="1">
      <c r="A3268" s="1" t="s">
        <v>23883</v>
      </c>
      <c r="B3268" s="1" t="s">
        <v>292</v>
      </c>
      <c r="C3268" s="1" t="s">
        <v>10</v>
      </c>
      <c r="D3268" s="1" t="s">
        <v>24146</v>
      </c>
      <c r="E3268" s="1" t="s">
        <v>24147</v>
      </c>
      <c r="F3268" s="45"/>
      <c r="G3268" s="45"/>
      <c r="H3268" s="45"/>
      <c r="I3268" s="45"/>
      <c r="J3268" s="45"/>
      <c r="K3268" s="45"/>
      <c r="L3268" s="45"/>
      <c r="M3268" s="45"/>
      <c r="N3268" s="45"/>
      <c r="O3268" s="45"/>
    </row>
    <row r="3269" ht="13.5" customHeight="1">
      <c r="A3269" s="1" t="s">
        <v>23883</v>
      </c>
      <c r="B3269" s="1" t="s">
        <v>296</v>
      </c>
      <c r="C3269" s="1" t="s">
        <v>10</v>
      </c>
      <c r="D3269" s="1" t="s">
        <v>24150</v>
      </c>
      <c r="E3269" s="1" t="s">
        <v>24151</v>
      </c>
      <c r="F3269" s="45"/>
      <c r="G3269" s="45"/>
      <c r="H3269" s="45"/>
      <c r="I3269" s="45"/>
      <c r="J3269" s="45"/>
      <c r="K3269" s="45"/>
      <c r="L3269" s="45"/>
      <c r="M3269" s="45"/>
      <c r="N3269" s="45"/>
      <c r="O3269" s="45"/>
    </row>
    <row r="3270" ht="13.5" customHeight="1">
      <c r="A3270" s="1" t="s">
        <v>23883</v>
      </c>
      <c r="B3270" s="1" t="s">
        <v>1898</v>
      </c>
      <c r="C3270" s="1" t="s">
        <v>10</v>
      </c>
      <c r="D3270" s="1" t="s">
        <v>24156</v>
      </c>
      <c r="E3270" s="1" t="s">
        <v>24157</v>
      </c>
      <c r="F3270" s="45"/>
      <c r="G3270" s="45"/>
      <c r="H3270" s="45"/>
      <c r="I3270" s="45"/>
      <c r="J3270" s="45"/>
      <c r="K3270" s="45"/>
      <c r="L3270" s="45"/>
      <c r="M3270" s="45"/>
      <c r="N3270" s="45"/>
      <c r="O3270" s="45"/>
    </row>
    <row r="3271" ht="13.5" customHeight="1">
      <c r="A3271" s="1" t="s">
        <v>23883</v>
      </c>
      <c r="B3271" s="1" t="s">
        <v>1905</v>
      </c>
      <c r="C3271" s="1" t="s">
        <v>115</v>
      </c>
      <c r="D3271" s="1" t="s">
        <v>24162</v>
      </c>
      <c r="E3271" s="1" t="s">
        <v>24163</v>
      </c>
      <c r="F3271" s="45"/>
      <c r="G3271" s="45"/>
      <c r="H3271" s="45"/>
      <c r="I3271" s="45"/>
      <c r="J3271" s="45"/>
      <c r="K3271" s="45"/>
      <c r="L3271" s="45"/>
      <c r="M3271" s="45"/>
      <c r="N3271" s="45"/>
      <c r="O3271" s="45"/>
    </row>
    <row r="3272" ht="13.5" customHeight="1">
      <c r="A3272" s="1" t="s">
        <v>23883</v>
      </c>
      <c r="B3272" s="1" t="s">
        <v>1911</v>
      </c>
      <c r="C3272" s="1" t="s">
        <v>10</v>
      </c>
      <c r="D3272" s="1" t="s">
        <v>24167</v>
      </c>
      <c r="E3272" s="1" t="s">
        <v>24169</v>
      </c>
      <c r="F3272" s="45"/>
      <c r="G3272" s="45"/>
      <c r="H3272" s="45"/>
      <c r="I3272" s="45"/>
      <c r="J3272" s="45"/>
      <c r="K3272" s="45"/>
      <c r="L3272" s="45"/>
      <c r="M3272" s="45"/>
      <c r="N3272" s="45"/>
      <c r="O3272" s="45"/>
    </row>
    <row r="3273" ht="13.5" customHeight="1">
      <c r="A3273" s="1" t="s">
        <v>23883</v>
      </c>
      <c r="B3273" s="1" t="s">
        <v>1919</v>
      </c>
      <c r="C3273" s="1" t="s">
        <v>10</v>
      </c>
      <c r="D3273" s="1" t="s">
        <v>24173</v>
      </c>
      <c r="E3273" s="1" t="s">
        <v>24175</v>
      </c>
      <c r="F3273" s="45"/>
      <c r="G3273" s="45"/>
      <c r="H3273" s="45"/>
      <c r="I3273" s="45"/>
      <c r="J3273" s="45"/>
      <c r="K3273" s="45"/>
      <c r="L3273" s="45"/>
      <c r="M3273" s="45"/>
      <c r="N3273" s="45"/>
      <c r="O3273" s="45"/>
    </row>
    <row r="3274" ht="13.5" customHeight="1">
      <c r="A3274" s="1" t="s">
        <v>23883</v>
      </c>
      <c r="B3274" s="1" t="s">
        <v>1926</v>
      </c>
      <c r="C3274" s="1" t="s">
        <v>10</v>
      </c>
      <c r="D3274" s="1" t="s">
        <v>24180</v>
      </c>
      <c r="E3274" s="1" t="s">
        <v>24181</v>
      </c>
      <c r="F3274" s="45"/>
      <c r="G3274" s="45"/>
      <c r="H3274" s="45"/>
      <c r="I3274" s="45"/>
      <c r="J3274" s="45"/>
      <c r="K3274" s="45"/>
      <c r="L3274" s="45"/>
      <c r="M3274" s="45"/>
      <c r="N3274" s="45"/>
      <c r="O3274" s="45"/>
    </row>
    <row r="3275" ht="13.5" customHeight="1">
      <c r="A3275" s="1" t="s">
        <v>23883</v>
      </c>
      <c r="B3275" s="1" t="s">
        <v>1933</v>
      </c>
      <c r="C3275" s="1" t="s">
        <v>10</v>
      </c>
      <c r="D3275" s="1" t="s">
        <v>24186</v>
      </c>
      <c r="E3275" s="1" t="s">
        <v>24188</v>
      </c>
      <c r="F3275" s="45"/>
      <c r="G3275" s="45"/>
      <c r="H3275" s="45"/>
      <c r="I3275" s="45"/>
      <c r="J3275" s="45"/>
      <c r="K3275" s="45"/>
      <c r="L3275" s="45"/>
      <c r="M3275" s="45"/>
      <c r="N3275" s="45"/>
      <c r="O3275" s="45"/>
    </row>
    <row r="3276" ht="13.5" customHeight="1">
      <c r="A3276" s="1" t="s">
        <v>23883</v>
      </c>
      <c r="B3276" s="1" t="s">
        <v>1938</v>
      </c>
      <c r="C3276" s="1" t="s">
        <v>10</v>
      </c>
      <c r="D3276" s="1" t="s">
        <v>24192</v>
      </c>
      <c r="E3276" s="1" t="s">
        <v>24193</v>
      </c>
      <c r="F3276" s="45"/>
      <c r="G3276" s="45"/>
      <c r="H3276" s="45"/>
      <c r="I3276" s="45"/>
      <c r="J3276" s="45"/>
      <c r="K3276" s="45"/>
      <c r="L3276" s="45"/>
      <c r="M3276" s="45"/>
      <c r="N3276" s="45"/>
      <c r="O3276" s="45"/>
    </row>
    <row r="3277" ht="13.5" customHeight="1">
      <c r="A3277" s="1" t="s">
        <v>23883</v>
      </c>
      <c r="B3277" s="1" t="s">
        <v>1947</v>
      </c>
      <c r="C3277" s="1" t="s">
        <v>10</v>
      </c>
      <c r="D3277" s="1" t="s">
        <v>24198</v>
      </c>
      <c r="E3277" s="1" t="s">
        <v>24199</v>
      </c>
      <c r="F3277" s="45"/>
      <c r="G3277" s="45"/>
      <c r="H3277" s="45"/>
      <c r="I3277" s="45"/>
      <c r="J3277" s="45"/>
      <c r="K3277" s="45"/>
      <c r="L3277" s="45"/>
      <c r="M3277" s="45"/>
      <c r="N3277" s="45"/>
      <c r="O3277" s="45"/>
    </row>
    <row r="3278" ht="13.5" customHeight="1">
      <c r="A3278" s="1" t="s">
        <v>23883</v>
      </c>
      <c r="B3278" s="1" t="s">
        <v>1954</v>
      </c>
      <c r="C3278" s="1" t="s">
        <v>10</v>
      </c>
      <c r="D3278" s="1" t="s">
        <v>24208</v>
      </c>
      <c r="E3278" s="1" t="s">
        <v>24209</v>
      </c>
      <c r="F3278" s="45"/>
      <c r="G3278" s="45"/>
      <c r="H3278" s="45"/>
      <c r="I3278" s="45"/>
      <c r="J3278" s="45"/>
      <c r="K3278" s="45"/>
      <c r="L3278" s="45"/>
      <c r="M3278" s="45"/>
      <c r="N3278" s="45"/>
      <c r="O3278" s="45"/>
    </row>
    <row r="3279" ht="13.5" customHeight="1">
      <c r="A3279" s="1" t="s">
        <v>23883</v>
      </c>
      <c r="B3279" s="1" t="s">
        <v>1961</v>
      </c>
      <c r="C3279" s="1" t="s">
        <v>115</v>
      </c>
      <c r="D3279" s="1" t="s">
        <v>24213</v>
      </c>
      <c r="E3279" s="1" t="s">
        <v>24215</v>
      </c>
      <c r="F3279" s="45"/>
      <c r="G3279" s="45"/>
      <c r="H3279" s="45"/>
      <c r="I3279" s="45"/>
      <c r="J3279" s="45"/>
      <c r="K3279" s="45"/>
      <c r="L3279" s="45"/>
      <c r="M3279" s="45"/>
      <c r="N3279" s="45"/>
      <c r="O3279" s="45"/>
    </row>
    <row r="3280" ht="13.5" customHeight="1">
      <c r="A3280" s="1" t="s">
        <v>23883</v>
      </c>
      <c r="B3280" s="1" t="s">
        <v>1968</v>
      </c>
      <c r="C3280" s="1" t="s">
        <v>10</v>
      </c>
      <c r="D3280" s="1" t="s">
        <v>24226</v>
      </c>
      <c r="E3280" s="1" t="s">
        <v>24227</v>
      </c>
      <c r="F3280" s="45"/>
      <c r="G3280" s="45"/>
      <c r="H3280" s="45"/>
      <c r="I3280" s="45"/>
      <c r="J3280" s="45"/>
      <c r="K3280" s="45"/>
      <c r="L3280" s="45"/>
      <c r="M3280" s="45"/>
      <c r="N3280" s="45"/>
      <c r="O3280" s="45"/>
    </row>
    <row r="3281" ht="13.5" customHeight="1">
      <c r="A3281" s="1" t="s">
        <v>23883</v>
      </c>
      <c r="B3281" s="1" t="s">
        <v>1973</v>
      </c>
      <c r="C3281" s="1" t="s">
        <v>10</v>
      </c>
      <c r="D3281" s="1" t="s">
        <v>24235</v>
      </c>
      <c r="E3281" s="1" t="s">
        <v>24238</v>
      </c>
      <c r="F3281" s="45"/>
      <c r="G3281" s="45"/>
      <c r="H3281" s="45"/>
      <c r="I3281" s="45"/>
      <c r="J3281" s="45"/>
      <c r="K3281" s="45"/>
      <c r="L3281" s="45"/>
      <c r="M3281" s="45"/>
      <c r="N3281" s="45"/>
      <c r="O3281" s="45"/>
    </row>
    <row r="3282" ht="13.5" customHeight="1">
      <c r="A3282" s="1" t="s">
        <v>23883</v>
      </c>
      <c r="B3282" s="1" t="s">
        <v>1982</v>
      </c>
      <c r="C3282" s="1" t="s">
        <v>10</v>
      </c>
      <c r="D3282" s="1" t="s">
        <v>24242</v>
      </c>
      <c r="E3282" s="1" t="s">
        <v>24243</v>
      </c>
      <c r="F3282" s="45"/>
      <c r="G3282" s="45"/>
      <c r="H3282" s="45"/>
      <c r="I3282" s="45"/>
      <c r="J3282" s="45"/>
      <c r="K3282" s="45"/>
      <c r="L3282" s="45"/>
      <c r="M3282" s="45"/>
      <c r="N3282" s="45"/>
      <c r="O3282" s="45"/>
    </row>
    <row r="3283" ht="13.5" customHeight="1">
      <c r="A3283" s="1" t="s">
        <v>23883</v>
      </c>
      <c r="B3283" s="1" t="s">
        <v>1993</v>
      </c>
      <c r="C3283" s="1" t="s">
        <v>10</v>
      </c>
      <c r="D3283" s="1" t="s">
        <v>24249</v>
      </c>
      <c r="E3283" s="1" t="s">
        <v>24251</v>
      </c>
      <c r="F3283" s="45"/>
      <c r="G3283" s="45"/>
      <c r="H3283" s="45"/>
      <c r="I3283" s="45"/>
      <c r="J3283" s="45"/>
      <c r="K3283" s="45"/>
      <c r="L3283" s="45"/>
      <c r="M3283" s="45"/>
      <c r="N3283" s="45"/>
      <c r="O3283" s="45"/>
    </row>
    <row r="3284" ht="13.5" customHeight="1">
      <c r="A3284" s="1" t="s">
        <v>23883</v>
      </c>
      <c r="B3284" s="1" t="s">
        <v>99</v>
      </c>
      <c r="C3284" s="1" t="s">
        <v>817</v>
      </c>
      <c r="D3284" s="3"/>
      <c r="E3284" s="3"/>
      <c r="F3284" s="45"/>
      <c r="G3284" s="45"/>
      <c r="H3284" s="45"/>
      <c r="I3284" s="45"/>
      <c r="J3284" s="45"/>
      <c r="K3284" s="45"/>
      <c r="L3284" s="45"/>
      <c r="M3284" s="45"/>
      <c r="N3284" s="45"/>
      <c r="O3284" s="45"/>
    </row>
    <row r="3285" ht="13.5" customHeight="1">
      <c r="A3285" s="1" t="s">
        <v>24256</v>
      </c>
      <c r="B3285" s="2" t="s">
        <v>1</v>
      </c>
      <c r="C3285" s="1" t="s">
        <v>2</v>
      </c>
      <c r="D3285" s="3"/>
      <c r="E3285" s="3"/>
      <c r="F3285" s="45"/>
      <c r="G3285" s="45"/>
      <c r="H3285" s="45"/>
      <c r="I3285" s="45"/>
      <c r="J3285" s="45"/>
      <c r="K3285" s="45"/>
      <c r="L3285" s="45"/>
      <c r="M3285" s="45"/>
      <c r="N3285" s="45"/>
      <c r="O3285" s="45"/>
    </row>
    <row r="3286" ht="13.5" customHeight="1">
      <c r="A3286" s="1" t="s">
        <v>24256</v>
      </c>
      <c r="B3286" s="1" t="s">
        <v>5</v>
      </c>
      <c r="C3286" s="1" t="s">
        <v>303</v>
      </c>
      <c r="D3286" s="1" t="s">
        <v>24264</v>
      </c>
      <c r="E3286" s="1" t="s">
        <v>13795</v>
      </c>
      <c r="F3286" s="45"/>
      <c r="G3286" s="45"/>
      <c r="H3286" s="45"/>
      <c r="I3286" s="45"/>
      <c r="J3286" s="45"/>
      <c r="K3286" s="45"/>
      <c r="L3286" s="45"/>
      <c r="M3286" s="45"/>
      <c r="N3286" s="45"/>
      <c r="O3286" s="45"/>
    </row>
    <row r="3287" ht="13.5" customHeight="1">
      <c r="A3287" s="1" t="s">
        <v>24256</v>
      </c>
      <c r="B3287" s="1" t="s">
        <v>9</v>
      </c>
      <c r="C3287" s="1" t="s">
        <v>10</v>
      </c>
      <c r="D3287" s="1" t="s">
        <v>24269</v>
      </c>
      <c r="E3287" s="1" t="s">
        <v>24270</v>
      </c>
      <c r="F3287" s="45"/>
      <c r="G3287" s="45"/>
      <c r="H3287" s="45"/>
      <c r="I3287" s="45"/>
      <c r="J3287" s="45"/>
      <c r="K3287" s="45"/>
      <c r="L3287" s="45"/>
      <c r="M3287" s="45"/>
      <c r="N3287" s="45"/>
      <c r="O3287" s="45"/>
    </row>
    <row r="3288" ht="13.5" customHeight="1">
      <c r="A3288" s="1" t="s">
        <v>24256</v>
      </c>
      <c r="B3288" s="1" t="s">
        <v>13</v>
      </c>
      <c r="C3288" s="1" t="s">
        <v>10</v>
      </c>
      <c r="D3288" s="1" t="s">
        <v>24275</v>
      </c>
      <c r="E3288" s="1" t="s">
        <v>24276</v>
      </c>
      <c r="F3288" s="45"/>
      <c r="G3288" s="45"/>
      <c r="H3288" s="45"/>
      <c r="I3288" s="45"/>
      <c r="J3288" s="45"/>
      <c r="K3288" s="45"/>
      <c r="L3288" s="45"/>
      <c r="M3288" s="45"/>
      <c r="N3288" s="45"/>
      <c r="O3288" s="45"/>
    </row>
    <row r="3289" ht="13.5" customHeight="1">
      <c r="A3289" s="1" t="s">
        <v>24256</v>
      </c>
      <c r="B3289" s="1" t="s">
        <v>16</v>
      </c>
      <c r="C3289" s="1" t="s">
        <v>10</v>
      </c>
      <c r="D3289" s="1" t="s">
        <v>24281</v>
      </c>
      <c r="E3289" s="1" t="s">
        <v>24282</v>
      </c>
      <c r="F3289" s="45"/>
      <c r="G3289" s="45"/>
      <c r="H3289" s="45"/>
      <c r="I3289" s="45"/>
      <c r="J3289" s="45"/>
      <c r="K3289" s="45"/>
      <c r="L3289" s="45"/>
      <c r="M3289" s="45"/>
      <c r="N3289" s="45"/>
      <c r="O3289" s="45"/>
    </row>
    <row r="3290" ht="13.5" customHeight="1">
      <c r="A3290" s="1" t="s">
        <v>24256</v>
      </c>
      <c r="B3290" s="1" t="s">
        <v>21</v>
      </c>
      <c r="C3290" s="1" t="s">
        <v>10</v>
      </c>
      <c r="D3290" s="1" t="s">
        <v>24286</v>
      </c>
      <c r="E3290" s="1" t="s">
        <v>24287</v>
      </c>
      <c r="F3290" s="45"/>
      <c r="G3290" s="45"/>
      <c r="H3290" s="45"/>
      <c r="I3290" s="45"/>
      <c r="J3290" s="45"/>
      <c r="K3290" s="45"/>
      <c r="L3290" s="45"/>
      <c r="M3290" s="45"/>
      <c r="N3290" s="45"/>
      <c r="O3290" s="45"/>
    </row>
    <row r="3291" ht="13.5" customHeight="1">
      <c r="A3291" s="1" t="s">
        <v>24256</v>
      </c>
      <c r="B3291" s="1" t="s">
        <v>27</v>
      </c>
      <c r="C3291" s="1" t="s">
        <v>10</v>
      </c>
      <c r="D3291" s="1" t="s">
        <v>24290</v>
      </c>
      <c r="E3291" s="1" t="s">
        <v>24291</v>
      </c>
      <c r="F3291" s="45"/>
      <c r="G3291" s="45"/>
      <c r="H3291" s="45"/>
      <c r="I3291" s="45"/>
      <c r="J3291" s="45"/>
      <c r="K3291" s="45"/>
      <c r="L3291" s="45"/>
      <c r="M3291" s="45"/>
      <c r="N3291" s="45"/>
      <c r="O3291" s="45"/>
    </row>
    <row r="3292" ht="13.5" customHeight="1">
      <c r="A3292" s="1" t="s">
        <v>24256</v>
      </c>
      <c r="B3292" s="1" t="s">
        <v>31</v>
      </c>
      <c r="C3292" s="1" t="s">
        <v>10</v>
      </c>
      <c r="D3292" s="1" t="s">
        <v>24296</v>
      </c>
      <c r="E3292" s="1" t="s">
        <v>24297</v>
      </c>
      <c r="F3292" s="45"/>
      <c r="G3292" s="45"/>
      <c r="H3292" s="45"/>
      <c r="I3292" s="45"/>
      <c r="J3292" s="45"/>
      <c r="K3292" s="45"/>
      <c r="L3292" s="45"/>
      <c r="M3292" s="45"/>
      <c r="N3292" s="45"/>
      <c r="O3292" s="45"/>
    </row>
    <row r="3293" ht="13.5" customHeight="1">
      <c r="A3293" s="1" t="s">
        <v>24256</v>
      </c>
      <c r="B3293" s="1" t="s">
        <v>34</v>
      </c>
      <c r="C3293" s="1" t="s">
        <v>10</v>
      </c>
      <c r="D3293" s="1" t="s">
        <v>24301</v>
      </c>
      <c r="E3293" s="1" t="s">
        <v>24303</v>
      </c>
      <c r="F3293" s="45"/>
      <c r="G3293" s="45"/>
      <c r="H3293" s="45"/>
      <c r="I3293" s="45"/>
      <c r="J3293" s="45"/>
      <c r="K3293" s="45"/>
      <c r="L3293" s="45"/>
      <c r="M3293" s="45"/>
      <c r="N3293" s="45"/>
      <c r="O3293" s="45"/>
    </row>
    <row r="3294" ht="13.5" customHeight="1">
      <c r="A3294" s="1" t="s">
        <v>24256</v>
      </c>
      <c r="B3294" s="1" t="s">
        <v>40</v>
      </c>
      <c r="C3294" s="1" t="s">
        <v>10</v>
      </c>
      <c r="D3294" s="1" t="s">
        <v>24304</v>
      </c>
      <c r="E3294" s="1" t="s">
        <v>24306</v>
      </c>
      <c r="F3294" s="45"/>
      <c r="G3294" s="45"/>
      <c r="H3294" s="45"/>
      <c r="I3294" s="45"/>
      <c r="J3294" s="45"/>
      <c r="K3294" s="45"/>
      <c r="L3294" s="45"/>
      <c r="M3294" s="45"/>
      <c r="N3294" s="45"/>
      <c r="O3294" s="45"/>
    </row>
    <row r="3295" ht="13.5" customHeight="1">
      <c r="A3295" s="1" t="s">
        <v>24256</v>
      </c>
      <c r="B3295" s="1" t="s">
        <v>45</v>
      </c>
      <c r="C3295" s="1" t="s">
        <v>10</v>
      </c>
      <c r="D3295" s="1" t="s">
        <v>24310</v>
      </c>
      <c r="E3295" s="1" t="s">
        <v>24311</v>
      </c>
      <c r="F3295" s="45"/>
      <c r="G3295" s="45"/>
      <c r="H3295" s="45"/>
      <c r="I3295" s="45"/>
      <c r="J3295" s="45"/>
      <c r="K3295" s="45"/>
      <c r="L3295" s="45"/>
      <c r="M3295" s="45"/>
      <c r="N3295" s="45"/>
      <c r="O3295" s="45"/>
    </row>
    <row r="3296" ht="13.5" customHeight="1">
      <c r="A3296" s="1" t="s">
        <v>24256</v>
      </c>
      <c r="B3296" s="1" t="s">
        <v>52</v>
      </c>
      <c r="C3296" s="1" t="s">
        <v>374</v>
      </c>
      <c r="D3296" s="1" t="s">
        <v>24314</v>
      </c>
      <c r="E3296" s="1" t="s">
        <v>13795</v>
      </c>
      <c r="F3296" s="45"/>
      <c r="G3296" s="45"/>
      <c r="H3296" s="45"/>
      <c r="I3296" s="45"/>
      <c r="J3296" s="45"/>
      <c r="K3296" s="45"/>
      <c r="L3296" s="45"/>
      <c r="M3296" s="45"/>
      <c r="N3296" s="45"/>
      <c r="O3296" s="45"/>
    </row>
    <row r="3297" ht="13.5" customHeight="1">
      <c r="A3297" s="1" t="s">
        <v>24256</v>
      </c>
      <c r="B3297" s="1" t="s">
        <v>57</v>
      </c>
      <c r="C3297" s="1" t="s">
        <v>10</v>
      </c>
      <c r="D3297" s="1" t="s">
        <v>24319</v>
      </c>
      <c r="E3297" s="1" t="s">
        <v>24320</v>
      </c>
      <c r="F3297" s="45"/>
      <c r="G3297" s="45"/>
      <c r="H3297" s="45"/>
      <c r="I3297" s="45"/>
      <c r="J3297" s="45"/>
      <c r="K3297" s="45"/>
      <c r="L3297" s="45"/>
      <c r="M3297" s="45"/>
      <c r="N3297" s="45"/>
      <c r="O3297" s="45"/>
    </row>
    <row r="3298" ht="13.5" customHeight="1">
      <c r="A3298" s="1" t="s">
        <v>24256</v>
      </c>
      <c r="B3298" s="1" t="s">
        <v>60</v>
      </c>
      <c r="C3298" s="1" t="s">
        <v>10</v>
      </c>
      <c r="D3298" s="1" t="s">
        <v>24325</v>
      </c>
      <c r="E3298" s="1" t="s">
        <v>24326</v>
      </c>
      <c r="F3298" s="45"/>
      <c r="G3298" s="45"/>
      <c r="H3298" s="45"/>
      <c r="I3298" s="45"/>
      <c r="J3298" s="45"/>
      <c r="K3298" s="45"/>
      <c r="L3298" s="45"/>
      <c r="M3298" s="45"/>
      <c r="N3298" s="45"/>
      <c r="O3298" s="45"/>
    </row>
    <row r="3299" ht="13.5" customHeight="1">
      <c r="A3299" s="1" t="s">
        <v>24256</v>
      </c>
      <c r="B3299" s="1" t="s">
        <v>65</v>
      </c>
      <c r="C3299" s="1" t="s">
        <v>10</v>
      </c>
      <c r="D3299" s="1" t="s">
        <v>24330</v>
      </c>
      <c r="E3299" s="1" t="s">
        <v>24332</v>
      </c>
      <c r="F3299" s="45"/>
      <c r="G3299" s="45"/>
      <c r="H3299" s="45"/>
      <c r="I3299" s="45"/>
      <c r="J3299" s="45"/>
      <c r="K3299" s="45"/>
      <c r="L3299" s="45"/>
      <c r="M3299" s="45"/>
      <c r="N3299" s="45"/>
      <c r="O3299" s="45"/>
    </row>
    <row r="3300" ht="13.5" customHeight="1">
      <c r="A3300" s="1" t="s">
        <v>24256</v>
      </c>
      <c r="B3300" s="1" t="s">
        <v>70</v>
      </c>
      <c r="C3300" s="1" t="s">
        <v>10</v>
      </c>
      <c r="D3300" s="1" t="s">
        <v>24337</v>
      </c>
      <c r="E3300" s="1" t="s">
        <v>24338</v>
      </c>
      <c r="F3300" s="45"/>
      <c r="G3300" s="45"/>
      <c r="H3300" s="45"/>
      <c r="I3300" s="45"/>
      <c r="J3300" s="45"/>
      <c r="K3300" s="45"/>
      <c r="L3300" s="45"/>
      <c r="M3300" s="45"/>
      <c r="N3300" s="45"/>
      <c r="O3300" s="45"/>
    </row>
    <row r="3301" ht="13.5" customHeight="1">
      <c r="A3301" s="1" t="s">
        <v>24256</v>
      </c>
      <c r="B3301" s="1" t="s">
        <v>74</v>
      </c>
      <c r="C3301" s="1" t="s">
        <v>10</v>
      </c>
      <c r="D3301" s="1" t="s">
        <v>24343</v>
      </c>
      <c r="E3301" s="1" t="s">
        <v>24344</v>
      </c>
      <c r="F3301" s="45"/>
      <c r="G3301" s="45"/>
      <c r="H3301" s="45"/>
      <c r="I3301" s="45"/>
      <c r="J3301" s="45"/>
      <c r="K3301" s="45"/>
      <c r="L3301" s="45"/>
      <c r="M3301" s="45"/>
      <c r="N3301" s="45"/>
      <c r="O3301" s="45"/>
    </row>
    <row r="3302" ht="13.5" customHeight="1">
      <c r="A3302" s="1" t="s">
        <v>24256</v>
      </c>
      <c r="B3302" s="1" t="s">
        <v>78</v>
      </c>
      <c r="C3302" s="1" t="s">
        <v>10</v>
      </c>
      <c r="D3302" s="1" t="s">
        <v>24349</v>
      </c>
      <c r="E3302" s="1" t="s">
        <v>24351</v>
      </c>
      <c r="F3302" s="45"/>
      <c r="G3302" s="45"/>
      <c r="H3302" s="45"/>
      <c r="I3302" s="45"/>
      <c r="J3302" s="45"/>
      <c r="K3302" s="45"/>
      <c r="L3302" s="45"/>
      <c r="M3302" s="45"/>
      <c r="N3302" s="45"/>
      <c r="O3302" s="45"/>
    </row>
    <row r="3303" ht="13.5" customHeight="1">
      <c r="A3303" s="1" t="s">
        <v>24256</v>
      </c>
      <c r="B3303" s="1" t="s">
        <v>83</v>
      </c>
      <c r="C3303" s="1" t="s">
        <v>10</v>
      </c>
      <c r="D3303" s="1" t="s">
        <v>24355</v>
      </c>
      <c r="E3303" s="1" t="s">
        <v>24357</v>
      </c>
      <c r="F3303" s="45"/>
      <c r="G3303" s="45"/>
      <c r="H3303" s="45"/>
      <c r="I3303" s="45"/>
      <c r="J3303" s="45"/>
      <c r="K3303" s="45"/>
      <c r="L3303" s="45"/>
      <c r="M3303" s="45"/>
      <c r="N3303" s="45"/>
      <c r="O3303" s="45"/>
    </row>
    <row r="3304" ht="13.5" customHeight="1">
      <c r="A3304" s="1" t="s">
        <v>24256</v>
      </c>
      <c r="B3304" s="1" t="s">
        <v>86</v>
      </c>
      <c r="C3304" s="1" t="s">
        <v>115</v>
      </c>
      <c r="D3304" s="1" t="s">
        <v>24361</v>
      </c>
      <c r="E3304" s="1" t="s">
        <v>24364</v>
      </c>
      <c r="F3304" s="45"/>
      <c r="G3304" s="45"/>
      <c r="H3304" s="45"/>
      <c r="I3304" s="45"/>
      <c r="J3304" s="45"/>
      <c r="K3304" s="45"/>
      <c r="L3304" s="45"/>
      <c r="M3304" s="45"/>
      <c r="N3304" s="45"/>
      <c r="O3304" s="45"/>
    </row>
    <row r="3305" ht="13.5" customHeight="1">
      <c r="A3305" s="1" t="s">
        <v>24256</v>
      </c>
      <c r="B3305" s="1" t="s">
        <v>91</v>
      </c>
      <c r="C3305" s="1" t="s">
        <v>10</v>
      </c>
      <c r="D3305" s="1" t="s">
        <v>24369</v>
      </c>
      <c r="E3305" s="1" t="s">
        <v>24370</v>
      </c>
      <c r="F3305" s="45"/>
      <c r="G3305" s="45"/>
      <c r="H3305" s="45"/>
      <c r="I3305" s="45"/>
      <c r="J3305" s="45"/>
      <c r="K3305" s="45"/>
      <c r="L3305" s="45"/>
      <c r="M3305" s="45"/>
      <c r="N3305" s="45"/>
      <c r="O3305" s="45"/>
    </row>
    <row r="3306" ht="13.5" customHeight="1">
      <c r="A3306" s="1" t="s">
        <v>24256</v>
      </c>
      <c r="B3306" s="1" t="s">
        <v>94</v>
      </c>
      <c r="C3306" s="1" t="s">
        <v>10</v>
      </c>
      <c r="D3306" s="1" t="s">
        <v>24375</v>
      </c>
      <c r="E3306" s="1" t="s">
        <v>24376</v>
      </c>
      <c r="F3306" s="45"/>
      <c r="G3306" s="45"/>
      <c r="H3306" s="45"/>
      <c r="I3306" s="45"/>
      <c r="J3306" s="45"/>
      <c r="K3306" s="45"/>
      <c r="L3306" s="45"/>
      <c r="M3306" s="45"/>
      <c r="N3306" s="45"/>
      <c r="O3306" s="45"/>
    </row>
    <row r="3307" ht="13.5" customHeight="1">
      <c r="A3307" s="1" t="s">
        <v>24256</v>
      </c>
      <c r="B3307" s="1" t="s">
        <v>186</v>
      </c>
      <c r="C3307" s="1" t="s">
        <v>374</v>
      </c>
      <c r="D3307" s="1" t="s">
        <v>24381</v>
      </c>
      <c r="E3307" s="1" t="s">
        <v>24382</v>
      </c>
      <c r="F3307" s="45"/>
      <c r="G3307" s="45"/>
      <c r="H3307" s="45"/>
      <c r="I3307" s="45"/>
      <c r="J3307" s="45"/>
      <c r="K3307" s="45"/>
      <c r="L3307" s="45"/>
      <c r="M3307" s="45"/>
      <c r="N3307" s="45"/>
      <c r="O3307" s="45"/>
    </row>
    <row r="3308" ht="13.5" customHeight="1">
      <c r="A3308" s="1" t="s">
        <v>24256</v>
      </c>
      <c r="B3308" s="1" t="s">
        <v>189</v>
      </c>
      <c r="C3308" s="1" t="s">
        <v>10</v>
      </c>
      <c r="D3308" s="1" t="s">
        <v>24387</v>
      </c>
      <c r="E3308" s="1" t="s">
        <v>24388</v>
      </c>
      <c r="F3308" s="45"/>
      <c r="G3308" s="45"/>
      <c r="H3308" s="45"/>
      <c r="I3308" s="45"/>
      <c r="J3308" s="45"/>
      <c r="K3308" s="45"/>
      <c r="L3308" s="45"/>
      <c r="M3308" s="45"/>
      <c r="N3308" s="45"/>
      <c r="O3308" s="45"/>
    </row>
    <row r="3309" ht="13.5" customHeight="1">
      <c r="A3309" s="1" t="s">
        <v>24256</v>
      </c>
      <c r="B3309" s="1" t="s">
        <v>193</v>
      </c>
      <c r="C3309" s="1" t="s">
        <v>10</v>
      </c>
      <c r="D3309" s="1" t="s">
        <v>24389</v>
      </c>
      <c r="E3309" s="1" t="s">
        <v>24391</v>
      </c>
      <c r="F3309" s="45"/>
      <c r="G3309" s="45"/>
      <c r="H3309" s="45"/>
      <c r="I3309" s="45"/>
      <c r="J3309" s="45"/>
      <c r="K3309" s="45"/>
      <c r="L3309" s="45"/>
      <c r="M3309" s="45"/>
      <c r="N3309" s="45"/>
      <c r="O3309" s="45"/>
    </row>
    <row r="3310" ht="13.5" customHeight="1">
      <c r="A3310" s="1" t="s">
        <v>24256</v>
      </c>
      <c r="B3310" s="1" t="s">
        <v>99</v>
      </c>
      <c r="C3310" s="1" t="s">
        <v>817</v>
      </c>
      <c r="D3310" s="3"/>
      <c r="E3310" s="3"/>
      <c r="F3310" s="45"/>
      <c r="G3310" s="45"/>
      <c r="H3310" s="45"/>
      <c r="I3310" s="45"/>
      <c r="J3310" s="45"/>
      <c r="K3310" s="45"/>
      <c r="L3310" s="45"/>
      <c r="M3310" s="45"/>
      <c r="N3310" s="45"/>
      <c r="O3310" s="45"/>
    </row>
    <row r="3311" ht="13.5" customHeight="1">
      <c r="A3311" s="1" t="s">
        <v>24399</v>
      </c>
      <c r="B3311" s="2" t="s">
        <v>1</v>
      </c>
      <c r="C3311" s="1" t="s">
        <v>2</v>
      </c>
      <c r="D3311" s="3"/>
      <c r="E3311" s="3"/>
      <c r="F3311" s="45"/>
      <c r="G3311" s="45"/>
      <c r="H3311" s="45"/>
      <c r="I3311" s="45"/>
      <c r="J3311" s="45"/>
      <c r="K3311" s="45"/>
      <c r="L3311" s="45"/>
      <c r="M3311" s="45"/>
      <c r="N3311" s="45"/>
      <c r="O3311" s="45"/>
    </row>
    <row r="3312" ht="13.5" customHeight="1">
      <c r="A3312" s="1" t="s">
        <v>24399</v>
      </c>
      <c r="B3312" s="1" t="s">
        <v>5</v>
      </c>
      <c r="C3312" s="1" t="s">
        <v>303</v>
      </c>
      <c r="D3312" s="1" t="s">
        <v>24403</v>
      </c>
      <c r="E3312" s="1" t="s">
        <v>13795</v>
      </c>
      <c r="F3312" s="45"/>
      <c r="G3312" s="45"/>
      <c r="H3312" s="45"/>
      <c r="I3312" s="45"/>
      <c r="J3312" s="45"/>
      <c r="K3312" s="45"/>
      <c r="L3312" s="45"/>
      <c r="M3312" s="45"/>
      <c r="N3312" s="45"/>
      <c r="O3312" s="45"/>
    </row>
    <row r="3313" ht="13.5" customHeight="1">
      <c r="A3313" s="1" t="s">
        <v>24399</v>
      </c>
      <c r="B3313" s="1" t="s">
        <v>9</v>
      </c>
      <c r="C3313" s="1" t="s">
        <v>10</v>
      </c>
      <c r="D3313" s="1" t="s">
        <v>24407</v>
      </c>
      <c r="E3313" s="1" t="s">
        <v>24409</v>
      </c>
      <c r="F3313" s="45"/>
      <c r="G3313" s="45"/>
      <c r="H3313" s="45"/>
      <c r="I3313" s="45"/>
      <c r="J3313" s="45"/>
      <c r="K3313" s="45"/>
      <c r="L3313" s="45"/>
      <c r="M3313" s="45"/>
      <c r="N3313" s="45"/>
      <c r="O3313" s="45"/>
    </row>
    <row r="3314" ht="13.5" customHeight="1">
      <c r="A3314" s="1" t="s">
        <v>24399</v>
      </c>
      <c r="B3314" s="1" t="s">
        <v>13</v>
      </c>
      <c r="C3314" s="1" t="s">
        <v>10</v>
      </c>
      <c r="D3314" s="1" t="s">
        <v>24413</v>
      </c>
      <c r="E3314" s="1" t="s">
        <v>24414</v>
      </c>
      <c r="F3314" s="45"/>
      <c r="G3314" s="45"/>
      <c r="H3314" s="45"/>
      <c r="I3314" s="45"/>
      <c r="J3314" s="45"/>
      <c r="K3314" s="45"/>
      <c r="L3314" s="45"/>
      <c r="M3314" s="45"/>
      <c r="N3314" s="45"/>
      <c r="O3314" s="45"/>
    </row>
    <row r="3315" ht="13.5" customHeight="1">
      <c r="A3315" s="1" t="s">
        <v>24399</v>
      </c>
      <c r="B3315" s="1" t="s">
        <v>16</v>
      </c>
      <c r="C3315" s="1" t="s">
        <v>10</v>
      </c>
      <c r="D3315" s="1" t="s">
        <v>24419</v>
      </c>
      <c r="E3315" s="1" t="s">
        <v>24420</v>
      </c>
      <c r="F3315" s="45"/>
      <c r="G3315" s="45"/>
      <c r="H3315" s="45"/>
      <c r="I3315" s="45"/>
      <c r="J3315" s="45"/>
      <c r="K3315" s="45"/>
      <c r="L3315" s="45"/>
      <c r="M3315" s="45"/>
      <c r="N3315" s="45"/>
      <c r="O3315" s="45"/>
    </row>
    <row r="3316" ht="13.5" customHeight="1">
      <c r="A3316" s="1" t="s">
        <v>24399</v>
      </c>
      <c r="B3316" s="1" t="s">
        <v>21</v>
      </c>
      <c r="C3316" s="1" t="s">
        <v>10</v>
      </c>
      <c r="D3316" s="1" t="s">
        <v>24421</v>
      </c>
      <c r="E3316" s="1" t="s">
        <v>24422</v>
      </c>
      <c r="F3316" s="45"/>
      <c r="G3316" s="45"/>
      <c r="H3316" s="45"/>
      <c r="I3316" s="45"/>
      <c r="J3316" s="45"/>
      <c r="K3316" s="45"/>
      <c r="L3316" s="45"/>
      <c r="M3316" s="45"/>
      <c r="N3316" s="45"/>
      <c r="O3316" s="45"/>
    </row>
    <row r="3317" ht="13.5" customHeight="1">
      <c r="A3317" s="1" t="s">
        <v>24399</v>
      </c>
      <c r="B3317" s="1" t="s">
        <v>27</v>
      </c>
      <c r="C3317" s="1" t="s">
        <v>10</v>
      </c>
      <c r="D3317" s="1" t="s">
        <v>24424</v>
      </c>
      <c r="E3317" s="1" t="s">
        <v>24425</v>
      </c>
      <c r="F3317" s="45"/>
      <c r="G3317" s="45"/>
      <c r="H3317" s="45"/>
      <c r="I3317" s="45"/>
      <c r="J3317" s="45"/>
      <c r="K3317" s="45"/>
      <c r="L3317" s="45"/>
      <c r="M3317" s="45"/>
      <c r="N3317" s="45"/>
      <c r="O3317" s="45"/>
    </row>
    <row r="3318" ht="13.5" customHeight="1">
      <c r="A3318" s="1" t="s">
        <v>24399</v>
      </c>
      <c r="B3318" s="1" t="s">
        <v>31</v>
      </c>
      <c r="C3318" s="1" t="s">
        <v>10</v>
      </c>
      <c r="D3318" s="1" t="s">
        <v>24427</v>
      </c>
      <c r="E3318" s="1" t="s">
        <v>24429</v>
      </c>
      <c r="F3318" s="45"/>
      <c r="G3318" s="45"/>
      <c r="H3318" s="45"/>
      <c r="I3318" s="45"/>
      <c r="J3318" s="45"/>
      <c r="K3318" s="45"/>
      <c r="L3318" s="45"/>
      <c r="M3318" s="45"/>
      <c r="N3318" s="45"/>
      <c r="O3318" s="45"/>
    </row>
    <row r="3319" ht="13.5" customHeight="1">
      <c r="A3319" s="1" t="s">
        <v>24399</v>
      </c>
      <c r="B3319" s="1" t="s">
        <v>34</v>
      </c>
      <c r="C3319" s="1" t="s">
        <v>10</v>
      </c>
      <c r="D3319" s="1" t="s">
        <v>24435</v>
      </c>
      <c r="E3319" s="1" t="s">
        <v>24436</v>
      </c>
      <c r="F3319" s="45"/>
      <c r="G3319" s="45"/>
      <c r="H3319" s="45"/>
      <c r="I3319" s="45"/>
      <c r="J3319" s="45"/>
      <c r="K3319" s="45"/>
      <c r="L3319" s="45"/>
      <c r="M3319" s="45"/>
      <c r="N3319" s="45"/>
      <c r="O3319" s="45"/>
    </row>
    <row r="3320" ht="13.5" customHeight="1">
      <c r="A3320" s="1" t="s">
        <v>24399</v>
      </c>
      <c r="B3320" s="1" t="s">
        <v>40</v>
      </c>
      <c r="C3320" s="1" t="s">
        <v>10</v>
      </c>
      <c r="D3320" s="1" t="s">
        <v>24441</v>
      </c>
      <c r="E3320" s="1" t="s">
        <v>24442</v>
      </c>
      <c r="F3320" s="45"/>
      <c r="G3320" s="45"/>
      <c r="H3320" s="45"/>
      <c r="I3320" s="45"/>
      <c r="J3320" s="45"/>
      <c r="K3320" s="45"/>
      <c r="L3320" s="45"/>
      <c r="M3320" s="45"/>
      <c r="N3320" s="45"/>
      <c r="O3320" s="45"/>
    </row>
    <row r="3321" ht="13.5" customHeight="1">
      <c r="A3321" s="1" t="s">
        <v>24399</v>
      </c>
      <c r="B3321" s="1" t="s">
        <v>45</v>
      </c>
      <c r="C3321" s="1" t="s">
        <v>10</v>
      </c>
      <c r="D3321" s="1" t="s">
        <v>24447</v>
      </c>
      <c r="E3321" s="1" t="s">
        <v>24448</v>
      </c>
      <c r="F3321" s="45"/>
      <c r="G3321" s="45"/>
      <c r="H3321" s="45"/>
      <c r="I3321" s="45"/>
      <c r="J3321" s="45"/>
      <c r="K3321" s="45"/>
      <c r="L3321" s="45"/>
      <c r="M3321" s="45"/>
      <c r="N3321" s="45"/>
      <c r="O3321" s="45"/>
    </row>
    <row r="3322" ht="13.5" customHeight="1">
      <c r="A3322" s="1" t="s">
        <v>24399</v>
      </c>
      <c r="B3322" s="1" t="s">
        <v>52</v>
      </c>
      <c r="C3322" s="1" t="s">
        <v>10</v>
      </c>
      <c r="D3322" s="1" t="s">
        <v>24453</v>
      </c>
      <c r="E3322" s="1" t="s">
        <v>24454</v>
      </c>
      <c r="F3322" s="45"/>
      <c r="G3322" s="45"/>
      <c r="H3322" s="45"/>
      <c r="I3322" s="45"/>
      <c r="J3322" s="45"/>
      <c r="K3322" s="45"/>
      <c r="L3322" s="45"/>
      <c r="M3322" s="45"/>
      <c r="N3322" s="45"/>
      <c r="O3322" s="45"/>
    </row>
    <row r="3323" ht="13.5" customHeight="1">
      <c r="A3323" s="1" t="s">
        <v>24399</v>
      </c>
      <c r="B3323" s="1" t="s">
        <v>57</v>
      </c>
      <c r="C3323" s="1" t="s">
        <v>10</v>
      </c>
      <c r="D3323" s="1" t="s">
        <v>24457</v>
      </c>
      <c r="E3323" s="1" t="s">
        <v>24459</v>
      </c>
      <c r="F3323" s="45"/>
      <c r="G3323" s="45"/>
      <c r="H3323" s="45"/>
      <c r="I3323" s="45"/>
      <c r="J3323" s="45"/>
      <c r="K3323" s="45"/>
      <c r="L3323" s="45"/>
      <c r="M3323" s="45"/>
      <c r="N3323" s="45"/>
      <c r="O3323" s="45"/>
    </row>
    <row r="3324" ht="13.5" customHeight="1">
      <c r="A3324" s="1" t="s">
        <v>24399</v>
      </c>
      <c r="B3324" s="1" t="s">
        <v>60</v>
      </c>
      <c r="C3324" s="1" t="s">
        <v>10</v>
      </c>
      <c r="D3324" s="1" t="s">
        <v>24463</v>
      </c>
      <c r="E3324" s="1" t="s">
        <v>24464</v>
      </c>
      <c r="F3324" s="45"/>
      <c r="G3324" s="45"/>
      <c r="H3324" s="45"/>
      <c r="I3324" s="45"/>
      <c r="J3324" s="45"/>
      <c r="K3324" s="45"/>
      <c r="L3324" s="45"/>
      <c r="M3324" s="45"/>
      <c r="N3324" s="45"/>
      <c r="O3324" s="45"/>
    </row>
    <row r="3325" ht="13.5" customHeight="1">
      <c r="A3325" s="1" t="s">
        <v>24399</v>
      </c>
      <c r="B3325" s="1" t="s">
        <v>65</v>
      </c>
      <c r="C3325" s="1" t="s">
        <v>10</v>
      </c>
      <c r="D3325" s="1" t="s">
        <v>24469</v>
      </c>
      <c r="E3325" s="1" t="s">
        <v>24470</v>
      </c>
      <c r="F3325" s="45"/>
      <c r="G3325" s="45"/>
      <c r="H3325" s="45"/>
      <c r="I3325" s="45"/>
      <c r="J3325" s="45"/>
      <c r="K3325" s="45"/>
      <c r="L3325" s="45"/>
      <c r="M3325" s="45"/>
      <c r="N3325" s="45"/>
      <c r="O3325" s="45"/>
    </row>
    <row r="3326" ht="13.5" customHeight="1">
      <c r="A3326" s="1" t="s">
        <v>24399</v>
      </c>
      <c r="B3326" s="1" t="s">
        <v>70</v>
      </c>
      <c r="C3326" s="1" t="s">
        <v>10</v>
      </c>
      <c r="D3326" s="1" t="s">
        <v>24471</v>
      </c>
      <c r="E3326" s="1" t="s">
        <v>24473</v>
      </c>
      <c r="F3326" s="45"/>
      <c r="G3326" s="45"/>
      <c r="H3326" s="45"/>
      <c r="I3326" s="45"/>
      <c r="J3326" s="45"/>
      <c r="K3326" s="45"/>
      <c r="L3326" s="45"/>
      <c r="M3326" s="45"/>
      <c r="N3326" s="45"/>
      <c r="O3326" s="45"/>
    </row>
    <row r="3327" ht="13.5" customHeight="1">
      <c r="A3327" s="1" t="s">
        <v>24399</v>
      </c>
      <c r="B3327" s="1" t="s">
        <v>74</v>
      </c>
      <c r="C3327" s="1" t="s">
        <v>10</v>
      </c>
      <c r="D3327" s="1" t="s">
        <v>24478</v>
      </c>
      <c r="E3327" s="1" t="s">
        <v>24480</v>
      </c>
      <c r="F3327" s="45"/>
      <c r="G3327" s="45"/>
      <c r="H3327" s="45"/>
      <c r="I3327" s="45"/>
      <c r="J3327" s="45"/>
      <c r="K3327" s="45"/>
      <c r="L3327" s="45"/>
      <c r="M3327" s="45"/>
      <c r="N3327" s="45"/>
      <c r="O3327" s="45"/>
    </row>
    <row r="3328" ht="13.5" customHeight="1">
      <c r="A3328" s="1" t="s">
        <v>24399</v>
      </c>
      <c r="B3328" s="1" t="s">
        <v>78</v>
      </c>
      <c r="C3328" s="1" t="s">
        <v>10</v>
      </c>
      <c r="D3328" s="1" t="s">
        <v>24485</v>
      </c>
      <c r="E3328" s="1" t="s">
        <v>24486</v>
      </c>
      <c r="F3328" s="45"/>
      <c r="G3328" s="45"/>
      <c r="H3328" s="45"/>
      <c r="I3328" s="45"/>
      <c r="J3328" s="45"/>
      <c r="K3328" s="45"/>
      <c r="L3328" s="45"/>
      <c r="M3328" s="45"/>
      <c r="N3328" s="45"/>
      <c r="O3328" s="45"/>
    </row>
    <row r="3329" ht="13.5" customHeight="1">
      <c r="A3329" s="1" t="s">
        <v>24399</v>
      </c>
      <c r="B3329" s="1" t="s">
        <v>83</v>
      </c>
      <c r="C3329" s="1" t="s">
        <v>10</v>
      </c>
      <c r="D3329" s="1" t="s">
        <v>24488</v>
      </c>
      <c r="E3329" s="1" t="s">
        <v>24490</v>
      </c>
      <c r="F3329" s="45"/>
      <c r="G3329" s="45"/>
      <c r="H3329" s="45"/>
      <c r="I3329" s="45"/>
      <c r="J3329" s="45"/>
      <c r="K3329" s="45"/>
      <c r="L3329" s="45"/>
      <c r="M3329" s="45"/>
      <c r="N3329" s="45"/>
      <c r="O3329" s="45"/>
    </row>
    <row r="3330" ht="13.5" customHeight="1">
      <c r="A3330" s="1" t="s">
        <v>24399</v>
      </c>
      <c r="B3330" s="1" t="s">
        <v>86</v>
      </c>
      <c r="C3330" s="1" t="s">
        <v>10</v>
      </c>
      <c r="D3330" s="1" t="s">
        <v>24491</v>
      </c>
      <c r="E3330" s="1" t="s">
        <v>24493</v>
      </c>
      <c r="F3330" s="45"/>
      <c r="G3330" s="45"/>
      <c r="H3330" s="45"/>
      <c r="I3330" s="45"/>
      <c r="J3330" s="45"/>
      <c r="K3330" s="45"/>
      <c r="L3330" s="45"/>
      <c r="M3330" s="45"/>
      <c r="N3330" s="45"/>
      <c r="O3330" s="45"/>
    </row>
    <row r="3331" ht="13.5" customHeight="1">
      <c r="A3331" s="1" t="s">
        <v>24399</v>
      </c>
      <c r="B3331" s="1" t="s">
        <v>91</v>
      </c>
      <c r="C3331" s="1" t="s">
        <v>10</v>
      </c>
      <c r="D3331" s="1" t="s">
        <v>24495</v>
      </c>
      <c r="E3331" s="1" t="s">
        <v>24497</v>
      </c>
      <c r="F3331" s="45"/>
      <c r="G3331" s="45"/>
      <c r="H3331" s="45"/>
      <c r="I3331" s="45"/>
      <c r="J3331" s="45"/>
      <c r="K3331" s="45"/>
      <c r="L3331" s="45"/>
      <c r="M3331" s="45"/>
      <c r="N3331" s="45"/>
      <c r="O3331" s="45"/>
    </row>
    <row r="3332" ht="13.5" customHeight="1">
      <c r="A3332" s="1" t="s">
        <v>24399</v>
      </c>
      <c r="B3332" s="1" t="s">
        <v>94</v>
      </c>
      <c r="C3332" s="1" t="s">
        <v>115</v>
      </c>
      <c r="D3332" s="1" t="s">
        <v>24501</v>
      </c>
      <c r="E3332" s="1" t="s">
        <v>24503</v>
      </c>
      <c r="F3332" s="45"/>
      <c r="G3332" s="45"/>
      <c r="H3332" s="45"/>
      <c r="I3332" s="45"/>
      <c r="J3332" s="45"/>
      <c r="K3332" s="45"/>
      <c r="L3332" s="45"/>
      <c r="M3332" s="45"/>
      <c r="N3332" s="45"/>
      <c r="O3332" s="45"/>
    </row>
    <row r="3333" ht="13.5" customHeight="1">
      <c r="A3333" s="1" t="s">
        <v>24399</v>
      </c>
      <c r="B3333" s="1" t="s">
        <v>186</v>
      </c>
      <c r="C3333" s="1" t="s">
        <v>10</v>
      </c>
      <c r="D3333" s="1" t="s">
        <v>24509</v>
      </c>
      <c r="E3333" s="1" t="s">
        <v>24510</v>
      </c>
      <c r="F3333" s="45"/>
      <c r="G3333" s="45"/>
      <c r="H3333" s="45"/>
      <c r="I3333" s="45"/>
      <c r="J3333" s="45"/>
      <c r="K3333" s="45"/>
      <c r="L3333" s="45"/>
      <c r="M3333" s="45"/>
      <c r="N3333" s="45"/>
      <c r="O3333" s="45"/>
    </row>
    <row r="3334" ht="13.5" customHeight="1">
      <c r="A3334" s="1" t="s">
        <v>24399</v>
      </c>
      <c r="B3334" s="1" t="s">
        <v>189</v>
      </c>
      <c r="C3334" s="1" t="s">
        <v>10</v>
      </c>
      <c r="D3334" s="1" t="s">
        <v>24514</v>
      </c>
      <c r="E3334" s="1" t="s">
        <v>24516</v>
      </c>
      <c r="F3334" s="45"/>
      <c r="G3334" s="45"/>
      <c r="H3334" s="45"/>
      <c r="I3334" s="45"/>
      <c r="J3334" s="45"/>
      <c r="K3334" s="45"/>
      <c r="L3334" s="45"/>
      <c r="M3334" s="45"/>
      <c r="N3334" s="45"/>
      <c r="O3334" s="45"/>
    </row>
    <row r="3335" ht="13.5" customHeight="1">
      <c r="A3335" s="1" t="s">
        <v>24399</v>
      </c>
      <c r="B3335" s="1" t="s">
        <v>193</v>
      </c>
      <c r="C3335" s="1" t="s">
        <v>115</v>
      </c>
      <c r="D3335" s="1" t="s">
        <v>24519</v>
      </c>
      <c r="E3335" s="1" t="s">
        <v>24520</v>
      </c>
      <c r="F3335" s="45"/>
      <c r="G3335" s="45"/>
      <c r="H3335" s="45"/>
      <c r="I3335" s="45"/>
      <c r="J3335" s="45"/>
      <c r="K3335" s="45"/>
      <c r="L3335" s="45"/>
      <c r="M3335" s="45"/>
      <c r="N3335" s="45"/>
      <c r="O3335" s="45"/>
    </row>
    <row r="3336" ht="13.5" customHeight="1">
      <c r="A3336" s="1" t="s">
        <v>24399</v>
      </c>
      <c r="B3336" s="1" t="s">
        <v>197</v>
      </c>
      <c r="C3336" s="1" t="s">
        <v>10</v>
      </c>
      <c r="D3336" s="1" t="s">
        <v>24525</v>
      </c>
      <c r="E3336" s="1" t="s">
        <v>24526</v>
      </c>
      <c r="F3336" s="45"/>
      <c r="G3336" s="45"/>
      <c r="H3336" s="45"/>
      <c r="I3336" s="45"/>
      <c r="J3336" s="45"/>
      <c r="K3336" s="45"/>
      <c r="L3336" s="45"/>
      <c r="M3336" s="45"/>
      <c r="N3336" s="45"/>
      <c r="O3336" s="45"/>
    </row>
    <row r="3337" ht="13.5" customHeight="1">
      <c r="A3337" s="1" t="s">
        <v>24399</v>
      </c>
      <c r="B3337" s="1" t="s">
        <v>201</v>
      </c>
      <c r="C3337" s="1" t="s">
        <v>10</v>
      </c>
      <c r="D3337" s="1" t="s">
        <v>24529</v>
      </c>
      <c r="E3337" s="1" t="s">
        <v>24530</v>
      </c>
      <c r="F3337" s="45"/>
      <c r="G3337" s="45"/>
      <c r="H3337" s="45"/>
      <c r="I3337" s="45"/>
      <c r="J3337" s="45"/>
      <c r="K3337" s="45"/>
      <c r="L3337" s="45"/>
      <c r="M3337" s="45"/>
      <c r="N3337" s="45"/>
      <c r="O3337" s="45"/>
    </row>
    <row r="3338" ht="13.5" customHeight="1">
      <c r="A3338" s="1" t="s">
        <v>24399</v>
      </c>
      <c r="B3338" s="1" t="s">
        <v>206</v>
      </c>
      <c r="C3338" s="1" t="s">
        <v>115</v>
      </c>
      <c r="D3338" s="1" t="s">
        <v>24535</v>
      </c>
      <c r="E3338" s="1" t="s">
        <v>24536</v>
      </c>
      <c r="F3338" s="45"/>
      <c r="G3338" s="45"/>
      <c r="H3338" s="45"/>
      <c r="I3338" s="45"/>
      <c r="J3338" s="45"/>
      <c r="K3338" s="45"/>
      <c r="L3338" s="45"/>
      <c r="M3338" s="45"/>
      <c r="N3338" s="45"/>
      <c r="O3338" s="45"/>
    </row>
    <row r="3339" ht="13.5" customHeight="1">
      <c r="A3339" s="1" t="s">
        <v>24399</v>
      </c>
      <c r="B3339" s="1" t="s">
        <v>211</v>
      </c>
      <c r="C3339" s="1" t="s">
        <v>10</v>
      </c>
      <c r="D3339" s="1" t="s">
        <v>24541</v>
      </c>
      <c r="E3339" s="1" t="s">
        <v>24542</v>
      </c>
      <c r="F3339" s="45"/>
      <c r="G3339" s="45"/>
      <c r="H3339" s="45"/>
      <c r="I3339" s="45"/>
      <c r="J3339" s="45"/>
      <c r="K3339" s="45"/>
      <c r="L3339" s="45"/>
      <c r="M3339" s="45"/>
      <c r="N3339" s="45"/>
      <c r="O3339" s="45"/>
    </row>
    <row r="3340" ht="13.5" customHeight="1">
      <c r="A3340" s="1" t="s">
        <v>24399</v>
      </c>
      <c r="B3340" s="1" t="s">
        <v>215</v>
      </c>
      <c r="C3340" s="1" t="s">
        <v>10</v>
      </c>
      <c r="D3340" s="1" t="s">
        <v>24547</v>
      </c>
      <c r="E3340" s="1" t="s">
        <v>24548</v>
      </c>
      <c r="F3340" s="45"/>
      <c r="G3340" s="45"/>
      <c r="H3340" s="45"/>
      <c r="I3340" s="45"/>
      <c r="J3340" s="45"/>
      <c r="K3340" s="45"/>
      <c r="L3340" s="45"/>
      <c r="M3340" s="45"/>
      <c r="N3340" s="45"/>
      <c r="O3340" s="45"/>
    </row>
    <row r="3341" ht="13.5" customHeight="1">
      <c r="A3341" s="1" t="s">
        <v>24399</v>
      </c>
      <c r="B3341" s="1" t="s">
        <v>220</v>
      </c>
      <c r="C3341" s="1" t="s">
        <v>10</v>
      </c>
      <c r="D3341" s="1" t="s">
        <v>24553</v>
      </c>
      <c r="E3341" s="1" t="s">
        <v>24555</v>
      </c>
      <c r="F3341" s="45"/>
      <c r="G3341" s="45"/>
      <c r="H3341" s="45"/>
      <c r="I3341" s="45"/>
      <c r="J3341" s="45"/>
      <c r="K3341" s="45"/>
      <c r="L3341" s="45"/>
      <c r="M3341" s="45"/>
      <c r="N3341" s="45"/>
      <c r="O3341" s="45"/>
    </row>
    <row r="3342" ht="13.5" customHeight="1">
      <c r="A3342" s="1" t="s">
        <v>24399</v>
      </c>
      <c r="B3342" s="1" t="s">
        <v>223</v>
      </c>
      <c r="C3342" s="1" t="s">
        <v>10</v>
      </c>
      <c r="D3342" s="1" t="s">
        <v>24558</v>
      </c>
      <c r="E3342" s="1" t="s">
        <v>24559</v>
      </c>
      <c r="F3342" s="45"/>
      <c r="G3342" s="45"/>
      <c r="H3342" s="45"/>
      <c r="I3342" s="45"/>
      <c r="J3342" s="45"/>
      <c r="K3342" s="45"/>
      <c r="L3342" s="45"/>
      <c r="M3342" s="45"/>
      <c r="N3342" s="45"/>
      <c r="O3342" s="45"/>
    </row>
    <row r="3343" ht="13.5" customHeight="1">
      <c r="A3343" s="1" t="s">
        <v>24399</v>
      </c>
      <c r="B3343" s="1" t="s">
        <v>229</v>
      </c>
      <c r="C3343" s="1" t="s">
        <v>10</v>
      </c>
      <c r="D3343" s="1" t="s">
        <v>24562</v>
      </c>
      <c r="E3343" s="1" t="s">
        <v>24563</v>
      </c>
      <c r="F3343" s="45"/>
      <c r="G3343" s="45"/>
      <c r="H3343" s="45"/>
      <c r="I3343" s="45"/>
      <c r="J3343" s="45"/>
      <c r="K3343" s="45"/>
      <c r="L3343" s="45"/>
      <c r="M3343" s="45"/>
      <c r="N3343" s="45"/>
      <c r="O3343" s="45"/>
    </row>
    <row r="3344" ht="13.5" customHeight="1">
      <c r="A3344" s="1" t="s">
        <v>24399</v>
      </c>
      <c r="B3344" s="1" t="s">
        <v>99</v>
      </c>
      <c r="C3344" s="1" t="s">
        <v>817</v>
      </c>
      <c r="D3344" s="3"/>
      <c r="E3344" s="3"/>
      <c r="F3344" s="45"/>
      <c r="G3344" s="45"/>
      <c r="H3344" s="45"/>
      <c r="I3344" s="45"/>
      <c r="J3344" s="45"/>
      <c r="K3344" s="45"/>
      <c r="L3344" s="45"/>
      <c r="M3344" s="45"/>
      <c r="N3344" s="45"/>
      <c r="O3344" s="45"/>
    </row>
    <row r="3345" ht="13.5" customHeight="1">
      <c r="A3345" s="1" t="s">
        <v>24568</v>
      </c>
      <c r="B3345" s="2" t="s">
        <v>1</v>
      </c>
      <c r="C3345" s="1" t="s">
        <v>2</v>
      </c>
      <c r="D3345" s="3"/>
      <c r="E3345" s="3"/>
      <c r="F3345" s="45"/>
      <c r="G3345" s="45"/>
      <c r="H3345" s="45"/>
      <c r="I3345" s="45"/>
      <c r="J3345" s="45"/>
      <c r="K3345" s="45"/>
      <c r="L3345" s="45"/>
      <c r="M3345" s="45"/>
      <c r="N3345" s="45"/>
      <c r="O3345" s="45"/>
    </row>
    <row r="3346" ht="13.5" customHeight="1">
      <c r="A3346" s="1" t="s">
        <v>24568</v>
      </c>
      <c r="B3346" s="1" t="s">
        <v>5</v>
      </c>
      <c r="C3346" s="1" t="s">
        <v>303</v>
      </c>
      <c r="D3346" s="1" t="s">
        <v>24573</v>
      </c>
      <c r="E3346" s="1" t="s">
        <v>24574</v>
      </c>
      <c r="F3346" s="45"/>
      <c r="G3346" s="45"/>
      <c r="H3346" s="45"/>
      <c r="I3346" s="45"/>
      <c r="J3346" s="45"/>
      <c r="K3346" s="45"/>
      <c r="L3346" s="45"/>
      <c r="M3346" s="45"/>
      <c r="N3346" s="45"/>
      <c r="O3346" s="45"/>
    </row>
    <row r="3347" ht="13.5" customHeight="1">
      <c r="A3347" s="1" t="s">
        <v>24568</v>
      </c>
      <c r="B3347" s="1" t="s">
        <v>9</v>
      </c>
      <c r="C3347" s="1" t="s">
        <v>10</v>
      </c>
      <c r="D3347" s="1" t="s">
        <v>24580</v>
      </c>
      <c r="E3347" s="1" t="s">
        <v>24582</v>
      </c>
      <c r="F3347" s="45"/>
      <c r="G3347" s="45"/>
      <c r="H3347" s="45"/>
      <c r="I3347" s="45"/>
      <c r="J3347" s="45"/>
      <c r="K3347" s="45"/>
      <c r="L3347" s="45"/>
      <c r="M3347" s="45"/>
      <c r="N3347" s="45"/>
      <c r="O3347" s="45"/>
    </row>
    <row r="3348" ht="13.5" customHeight="1">
      <c r="A3348" s="1" t="s">
        <v>24568</v>
      </c>
      <c r="B3348" s="1" t="s">
        <v>13</v>
      </c>
      <c r="C3348" s="1" t="s">
        <v>10</v>
      </c>
      <c r="D3348" s="1" t="s">
        <v>24585</v>
      </c>
      <c r="E3348" s="1" t="s">
        <v>24588</v>
      </c>
      <c r="F3348" s="45"/>
      <c r="G3348" s="45"/>
      <c r="H3348" s="45"/>
      <c r="I3348" s="45"/>
      <c r="J3348" s="45"/>
      <c r="K3348" s="45"/>
      <c r="L3348" s="45"/>
      <c r="M3348" s="45"/>
      <c r="N3348" s="45"/>
      <c r="O3348" s="45"/>
    </row>
    <row r="3349" ht="13.5" customHeight="1">
      <c r="A3349" s="1" t="s">
        <v>24568</v>
      </c>
      <c r="B3349" s="1" t="s">
        <v>16</v>
      </c>
      <c r="C3349" s="1" t="s">
        <v>10</v>
      </c>
      <c r="D3349" s="1" t="s">
        <v>24591</v>
      </c>
      <c r="E3349" s="1" t="s">
        <v>24592</v>
      </c>
      <c r="F3349" s="45"/>
      <c r="G3349" s="45"/>
      <c r="H3349" s="45"/>
      <c r="I3349" s="45"/>
      <c r="J3349" s="45"/>
      <c r="K3349" s="45"/>
      <c r="L3349" s="45"/>
      <c r="M3349" s="45"/>
      <c r="N3349" s="45"/>
      <c r="O3349" s="45"/>
    </row>
    <row r="3350" ht="13.5" customHeight="1">
      <c r="A3350" s="1" t="s">
        <v>24568</v>
      </c>
      <c r="B3350" s="1" t="s">
        <v>21</v>
      </c>
      <c r="C3350" s="1" t="s">
        <v>10</v>
      </c>
      <c r="D3350" s="1" t="s">
        <v>24597</v>
      </c>
      <c r="E3350" s="1" t="s">
        <v>24598</v>
      </c>
      <c r="F3350" s="45"/>
      <c r="G3350" s="45"/>
      <c r="H3350" s="45"/>
      <c r="I3350" s="45"/>
      <c r="J3350" s="45"/>
      <c r="K3350" s="45"/>
      <c r="L3350" s="45"/>
      <c r="M3350" s="45"/>
      <c r="N3350" s="45"/>
      <c r="O3350" s="45"/>
    </row>
    <row r="3351" ht="13.5" customHeight="1">
      <c r="A3351" s="1" t="s">
        <v>24568</v>
      </c>
      <c r="B3351" s="1" t="s">
        <v>27</v>
      </c>
      <c r="C3351" s="1" t="s">
        <v>10</v>
      </c>
      <c r="D3351" s="1" t="s">
        <v>24601</v>
      </c>
      <c r="E3351" s="1" t="s">
        <v>24603</v>
      </c>
      <c r="F3351" s="45"/>
      <c r="G3351" s="45"/>
      <c r="H3351" s="45"/>
      <c r="I3351" s="45"/>
      <c r="J3351" s="45"/>
      <c r="K3351" s="45"/>
      <c r="L3351" s="45"/>
      <c r="M3351" s="45"/>
      <c r="N3351" s="45"/>
      <c r="O3351" s="45"/>
    </row>
    <row r="3352" ht="13.5" customHeight="1">
      <c r="A3352" s="1" t="s">
        <v>24568</v>
      </c>
      <c r="B3352" s="1" t="s">
        <v>31</v>
      </c>
      <c r="C3352" s="1" t="s">
        <v>10</v>
      </c>
      <c r="D3352" s="1" t="s">
        <v>24607</v>
      </c>
      <c r="E3352" s="1" t="s">
        <v>24609</v>
      </c>
      <c r="F3352" s="45"/>
      <c r="G3352" s="45"/>
      <c r="H3352" s="45"/>
      <c r="I3352" s="45"/>
      <c r="J3352" s="45"/>
      <c r="K3352" s="45"/>
      <c r="L3352" s="45"/>
      <c r="M3352" s="45"/>
      <c r="N3352" s="45"/>
      <c r="O3352" s="45"/>
    </row>
    <row r="3353" ht="13.5" customHeight="1">
      <c r="A3353" s="1" t="s">
        <v>24568</v>
      </c>
      <c r="B3353" s="1" t="s">
        <v>34</v>
      </c>
      <c r="C3353" s="1" t="s">
        <v>10</v>
      </c>
      <c r="D3353" s="1" t="s">
        <v>24612</v>
      </c>
      <c r="E3353" s="1" t="s">
        <v>24614</v>
      </c>
      <c r="F3353" s="45"/>
      <c r="G3353" s="45"/>
      <c r="H3353" s="45"/>
      <c r="I3353" s="45"/>
      <c r="J3353" s="45"/>
      <c r="K3353" s="45"/>
      <c r="L3353" s="45"/>
      <c r="M3353" s="45"/>
      <c r="N3353" s="45"/>
      <c r="O3353" s="45"/>
    </row>
    <row r="3354" ht="13.5" customHeight="1">
      <c r="A3354" s="1" t="s">
        <v>24568</v>
      </c>
      <c r="B3354" s="1" t="s">
        <v>40</v>
      </c>
      <c r="C3354" s="1" t="s">
        <v>10</v>
      </c>
      <c r="D3354" s="1" t="s">
        <v>24617</v>
      </c>
      <c r="E3354" s="1" t="s">
        <v>24619</v>
      </c>
      <c r="F3354" s="45"/>
      <c r="G3354" s="45"/>
      <c r="H3354" s="45"/>
      <c r="I3354" s="45"/>
      <c r="J3354" s="45"/>
      <c r="K3354" s="45"/>
      <c r="L3354" s="45"/>
      <c r="M3354" s="45"/>
      <c r="N3354" s="45"/>
      <c r="O3354" s="45"/>
    </row>
    <row r="3355" ht="13.5" customHeight="1">
      <c r="A3355" s="1" t="s">
        <v>24568</v>
      </c>
      <c r="B3355" s="1" t="s">
        <v>45</v>
      </c>
      <c r="C3355" s="1" t="s">
        <v>374</v>
      </c>
      <c r="D3355" s="1" t="s">
        <v>24623</v>
      </c>
      <c r="E3355" s="1" t="s">
        <v>24624</v>
      </c>
      <c r="F3355" s="45"/>
      <c r="G3355" s="45"/>
      <c r="H3355" s="45"/>
      <c r="I3355" s="45"/>
      <c r="J3355" s="45"/>
      <c r="K3355" s="45"/>
      <c r="L3355" s="45"/>
      <c r="M3355" s="45"/>
      <c r="N3355" s="45"/>
      <c r="O3355" s="45"/>
    </row>
    <row r="3356" ht="13.5" customHeight="1">
      <c r="A3356" s="1" t="s">
        <v>24568</v>
      </c>
      <c r="B3356" s="1" t="s">
        <v>52</v>
      </c>
      <c r="C3356" s="1" t="s">
        <v>10</v>
      </c>
      <c r="D3356" s="1" t="s">
        <v>24629</v>
      </c>
      <c r="E3356" s="1" t="s">
        <v>24630</v>
      </c>
      <c r="F3356" s="45"/>
      <c r="G3356" s="45"/>
      <c r="H3356" s="45"/>
      <c r="I3356" s="45"/>
      <c r="J3356" s="45"/>
      <c r="K3356" s="45"/>
      <c r="L3356" s="45"/>
      <c r="M3356" s="45"/>
      <c r="N3356" s="45"/>
      <c r="O3356" s="45"/>
    </row>
    <row r="3357" ht="13.5" customHeight="1">
      <c r="A3357" s="1" t="s">
        <v>24568</v>
      </c>
      <c r="B3357" s="1" t="s">
        <v>57</v>
      </c>
      <c r="C3357" s="1" t="s">
        <v>10</v>
      </c>
      <c r="D3357" s="1" t="s">
        <v>24632</v>
      </c>
      <c r="E3357" s="1" t="s">
        <v>24634</v>
      </c>
      <c r="F3357" s="45"/>
      <c r="G3357" s="45"/>
      <c r="H3357" s="45"/>
      <c r="I3357" s="45"/>
      <c r="J3357" s="45"/>
      <c r="K3357" s="45"/>
      <c r="L3357" s="45"/>
      <c r="M3357" s="45"/>
      <c r="N3357" s="45"/>
      <c r="O3357" s="45"/>
    </row>
    <row r="3358" ht="13.5" customHeight="1">
      <c r="A3358" s="1" t="s">
        <v>24568</v>
      </c>
      <c r="B3358" s="1" t="s">
        <v>60</v>
      </c>
      <c r="C3358" s="1" t="s">
        <v>10</v>
      </c>
      <c r="D3358" s="1" t="s">
        <v>24635</v>
      </c>
      <c r="E3358" s="1" t="s">
        <v>24636</v>
      </c>
      <c r="F3358" s="45"/>
      <c r="G3358" s="45"/>
      <c r="H3358" s="45"/>
      <c r="I3358" s="45"/>
      <c r="J3358" s="45"/>
      <c r="K3358" s="45"/>
      <c r="L3358" s="45"/>
      <c r="M3358" s="45"/>
      <c r="N3358" s="45"/>
      <c r="O3358" s="45"/>
    </row>
    <row r="3359" ht="13.5" customHeight="1">
      <c r="A3359" s="1" t="s">
        <v>24568</v>
      </c>
      <c r="B3359" s="1" t="s">
        <v>65</v>
      </c>
      <c r="C3359" s="1" t="s">
        <v>10</v>
      </c>
      <c r="D3359" s="1" t="s">
        <v>24639</v>
      </c>
      <c r="E3359" s="1" t="s">
        <v>24640</v>
      </c>
      <c r="F3359" s="45"/>
      <c r="G3359" s="45"/>
      <c r="H3359" s="45"/>
      <c r="I3359" s="45"/>
      <c r="J3359" s="45"/>
      <c r="K3359" s="45"/>
      <c r="L3359" s="45"/>
      <c r="M3359" s="45"/>
      <c r="N3359" s="45"/>
      <c r="O3359" s="45"/>
    </row>
    <row r="3360" ht="13.5" customHeight="1">
      <c r="A3360" s="1" t="s">
        <v>24568</v>
      </c>
      <c r="B3360" s="1" t="s">
        <v>99</v>
      </c>
      <c r="C3360" s="1" t="s">
        <v>817</v>
      </c>
      <c r="D3360" s="3"/>
      <c r="E3360" s="3"/>
      <c r="F3360" s="45"/>
      <c r="G3360" s="45"/>
      <c r="H3360" s="45"/>
      <c r="I3360" s="45"/>
      <c r="J3360" s="45"/>
      <c r="K3360" s="45"/>
      <c r="L3360" s="45"/>
      <c r="M3360" s="45"/>
      <c r="N3360" s="45"/>
      <c r="O3360" s="45"/>
    </row>
    <row r="3361" ht="13.5" customHeight="1">
      <c r="A3361" s="1" t="s">
        <v>24649</v>
      </c>
      <c r="B3361" s="2" t="s">
        <v>1</v>
      </c>
      <c r="C3361" s="1" t="s">
        <v>2</v>
      </c>
      <c r="D3361" s="3"/>
      <c r="E3361" s="3"/>
      <c r="F3361" s="45"/>
      <c r="G3361" s="45"/>
      <c r="H3361" s="45"/>
      <c r="I3361" s="45"/>
      <c r="J3361" s="45"/>
      <c r="K3361" s="45"/>
      <c r="L3361" s="45"/>
      <c r="M3361" s="45"/>
      <c r="N3361" s="45"/>
      <c r="O3361" s="45"/>
    </row>
    <row r="3362" ht="13.5" customHeight="1">
      <c r="A3362" s="1" t="s">
        <v>24649</v>
      </c>
      <c r="B3362" s="1" t="s">
        <v>5</v>
      </c>
      <c r="C3362" s="1" t="s">
        <v>303</v>
      </c>
      <c r="D3362" s="1" t="s">
        <v>24652</v>
      </c>
      <c r="E3362" s="1" t="s">
        <v>24654</v>
      </c>
      <c r="F3362" s="45"/>
      <c r="G3362" s="45"/>
      <c r="H3362" s="45"/>
      <c r="I3362" s="45"/>
      <c r="J3362" s="45"/>
      <c r="K3362" s="45"/>
      <c r="L3362" s="45"/>
      <c r="M3362" s="45"/>
      <c r="N3362" s="45"/>
      <c r="O3362" s="45"/>
    </row>
    <row r="3363" ht="13.5" customHeight="1">
      <c r="A3363" s="1" t="s">
        <v>24649</v>
      </c>
      <c r="B3363" s="1" t="s">
        <v>9</v>
      </c>
      <c r="C3363" s="1" t="s">
        <v>115</v>
      </c>
      <c r="D3363" s="1" t="s">
        <v>24656</v>
      </c>
      <c r="E3363" s="1" t="s">
        <v>13795</v>
      </c>
      <c r="F3363" s="45"/>
      <c r="G3363" s="45"/>
      <c r="H3363" s="45"/>
      <c r="I3363" s="45"/>
      <c r="J3363" s="45"/>
      <c r="K3363" s="45"/>
      <c r="L3363" s="45"/>
      <c r="M3363" s="45"/>
      <c r="N3363" s="45"/>
      <c r="O3363" s="45"/>
    </row>
    <row r="3364" ht="13.5" customHeight="1">
      <c r="A3364" s="1" t="s">
        <v>24649</v>
      </c>
      <c r="B3364" s="1" t="s">
        <v>13</v>
      </c>
      <c r="C3364" s="1" t="s">
        <v>10</v>
      </c>
      <c r="D3364" s="1" t="s">
        <v>24659</v>
      </c>
      <c r="E3364" s="1" t="s">
        <v>24661</v>
      </c>
      <c r="F3364" s="45"/>
      <c r="G3364" s="45"/>
      <c r="H3364" s="45"/>
      <c r="I3364" s="45"/>
      <c r="J3364" s="45"/>
      <c r="K3364" s="45"/>
      <c r="L3364" s="45"/>
      <c r="M3364" s="45"/>
      <c r="N3364" s="45"/>
      <c r="O3364" s="45"/>
    </row>
    <row r="3365" ht="13.5" customHeight="1">
      <c r="A3365" s="1" t="s">
        <v>24649</v>
      </c>
      <c r="B3365" s="1" t="s">
        <v>16</v>
      </c>
      <c r="C3365" s="1" t="s">
        <v>10</v>
      </c>
      <c r="D3365" s="1" t="s">
        <v>24664</v>
      </c>
      <c r="E3365" s="1" t="s">
        <v>24667</v>
      </c>
      <c r="F3365" s="45"/>
      <c r="G3365" s="45"/>
      <c r="H3365" s="45"/>
      <c r="I3365" s="45"/>
      <c r="J3365" s="45"/>
      <c r="K3365" s="45"/>
      <c r="L3365" s="45"/>
      <c r="M3365" s="45"/>
      <c r="N3365" s="45"/>
      <c r="O3365" s="45"/>
    </row>
    <row r="3366" ht="13.5" customHeight="1">
      <c r="A3366" s="1" t="s">
        <v>24649</v>
      </c>
      <c r="B3366" s="1" t="s">
        <v>21</v>
      </c>
      <c r="C3366" s="1" t="s">
        <v>10</v>
      </c>
      <c r="D3366" s="1" t="s">
        <v>24669</v>
      </c>
      <c r="E3366" s="1" t="s">
        <v>24671</v>
      </c>
      <c r="F3366" s="45"/>
      <c r="G3366" s="45"/>
      <c r="H3366" s="45"/>
      <c r="I3366" s="45"/>
      <c r="J3366" s="45"/>
      <c r="K3366" s="45"/>
      <c r="L3366" s="45"/>
      <c r="M3366" s="45"/>
      <c r="N3366" s="45"/>
      <c r="O3366" s="45"/>
    </row>
    <row r="3367" ht="13.5" customHeight="1">
      <c r="A3367" s="1" t="s">
        <v>24649</v>
      </c>
      <c r="B3367" s="1" t="s">
        <v>27</v>
      </c>
      <c r="C3367" s="1" t="s">
        <v>10</v>
      </c>
      <c r="D3367" s="1" t="s">
        <v>24675</v>
      </c>
      <c r="E3367" s="1" t="s">
        <v>24677</v>
      </c>
      <c r="F3367" s="45"/>
      <c r="G3367" s="45"/>
      <c r="H3367" s="45"/>
      <c r="I3367" s="45"/>
      <c r="J3367" s="45"/>
      <c r="K3367" s="45"/>
      <c r="L3367" s="45"/>
      <c r="M3367" s="45"/>
      <c r="N3367" s="45"/>
      <c r="O3367" s="45"/>
    </row>
    <row r="3368" ht="13.5" customHeight="1">
      <c r="A3368" s="1" t="s">
        <v>24649</v>
      </c>
      <c r="B3368" s="1" t="s">
        <v>31</v>
      </c>
      <c r="C3368" s="1" t="s">
        <v>10</v>
      </c>
      <c r="D3368" s="1" t="s">
        <v>24681</v>
      </c>
      <c r="E3368" s="1" t="s">
        <v>24682</v>
      </c>
      <c r="F3368" s="45"/>
      <c r="G3368" s="45"/>
      <c r="H3368" s="45"/>
      <c r="I3368" s="45"/>
      <c r="J3368" s="45"/>
      <c r="K3368" s="45"/>
      <c r="L3368" s="45"/>
      <c r="M3368" s="45"/>
      <c r="N3368" s="45"/>
      <c r="O3368" s="45"/>
    </row>
    <row r="3369" ht="13.5" customHeight="1">
      <c r="A3369" s="1" t="s">
        <v>24649</v>
      </c>
      <c r="B3369" s="1" t="s">
        <v>34</v>
      </c>
      <c r="C3369" s="1" t="s">
        <v>10</v>
      </c>
      <c r="D3369" s="1" t="s">
        <v>24685</v>
      </c>
      <c r="E3369" s="1" t="s">
        <v>24686</v>
      </c>
      <c r="F3369" s="45"/>
      <c r="G3369" s="45"/>
      <c r="H3369" s="45"/>
      <c r="I3369" s="45"/>
      <c r="J3369" s="45"/>
      <c r="K3369" s="45"/>
      <c r="L3369" s="45"/>
      <c r="M3369" s="45"/>
      <c r="N3369" s="45"/>
      <c r="O3369" s="45"/>
    </row>
    <row r="3370" ht="13.5" customHeight="1">
      <c r="A3370" s="1" t="s">
        <v>24649</v>
      </c>
      <c r="B3370" s="1" t="s">
        <v>40</v>
      </c>
      <c r="C3370" s="1" t="s">
        <v>10</v>
      </c>
      <c r="D3370" s="1" t="s">
        <v>24690</v>
      </c>
      <c r="E3370" s="1" t="s">
        <v>24691</v>
      </c>
      <c r="F3370" s="45"/>
      <c r="G3370" s="45"/>
      <c r="H3370" s="45"/>
      <c r="I3370" s="45"/>
      <c r="J3370" s="45"/>
      <c r="K3370" s="45"/>
      <c r="L3370" s="45"/>
      <c r="M3370" s="45"/>
      <c r="N3370" s="45"/>
      <c r="O3370" s="45"/>
    </row>
    <row r="3371" ht="13.5" customHeight="1">
      <c r="A3371" s="1" t="s">
        <v>24649</v>
      </c>
      <c r="B3371" s="1" t="s">
        <v>45</v>
      </c>
      <c r="C3371" s="1" t="s">
        <v>10</v>
      </c>
      <c r="D3371" s="1" t="s">
        <v>24694</v>
      </c>
      <c r="E3371" s="1" t="s">
        <v>24695</v>
      </c>
      <c r="F3371" s="45"/>
      <c r="G3371" s="45"/>
      <c r="H3371" s="45"/>
      <c r="I3371" s="45"/>
      <c r="J3371" s="45"/>
      <c r="K3371" s="45"/>
      <c r="L3371" s="45"/>
      <c r="M3371" s="45"/>
      <c r="N3371" s="45"/>
      <c r="O3371" s="45"/>
    </row>
    <row r="3372" ht="13.5" customHeight="1">
      <c r="A3372" s="1" t="s">
        <v>24649</v>
      </c>
      <c r="B3372" s="1" t="s">
        <v>52</v>
      </c>
      <c r="C3372" s="1" t="s">
        <v>10</v>
      </c>
      <c r="D3372" s="1" t="s">
        <v>24698</v>
      </c>
      <c r="E3372" s="1" t="s">
        <v>24699</v>
      </c>
      <c r="F3372" s="45"/>
      <c r="G3372" s="45"/>
      <c r="H3372" s="45"/>
      <c r="I3372" s="45"/>
      <c r="J3372" s="45"/>
      <c r="K3372" s="45"/>
      <c r="L3372" s="45"/>
      <c r="M3372" s="45"/>
      <c r="N3372" s="45"/>
      <c r="O3372" s="45"/>
    </row>
    <row r="3373" ht="13.5" customHeight="1">
      <c r="A3373" s="1" t="s">
        <v>24649</v>
      </c>
      <c r="B3373" s="1" t="s">
        <v>57</v>
      </c>
      <c r="C3373" s="1" t="s">
        <v>10</v>
      </c>
      <c r="D3373" s="1" t="s">
        <v>24703</v>
      </c>
      <c r="E3373" s="1" t="s">
        <v>24705</v>
      </c>
      <c r="F3373" s="45"/>
      <c r="G3373" s="45"/>
      <c r="H3373" s="45"/>
      <c r="I3373" s="45"/>
      <c r="J3373" s="45"/>
      <c r="K3373" s="45"/>
      <c r="L3373" s="45"/>
      <c r="M3373" s="45"/>
      <c r="N3373" s="45"/>
      <c r="O3373" s="45"/>
    </row>
    <row r="3374" ht="13.5" customHeight="1">
      <c r="A3374" s="1" t="s">
        <v>24649</v>
      </c>
      <c r="B3374" s="1" t="s">
        <v>60</v>
      </c>
      <c r="C3374" s="1" t="s">
        <v>10</v>
      </c>
      <c r="D3374" s="1" t="s">
        <v>24708</v>
      </c>
      <c r="E3374" s="1" t="s">
        <v>24709</v>
      </c>
      <c r="F3374" s="45"/>
      <c r="G3374" s="45"/>
      <c r="H3374" s="45"/>
      <c r="I3374" s="45"/>
      <c r="J3374" s="45"/>
      <c r="K3374" s="45"/>
      <c r="L3374" s="45"/>
      <c r="M3374" s="45"/>
      <c r="N3374" s="45"/>
      <c r="O3374" s="45"/>
    </row>
    <row r="3375" ht="13.5" customHeight="1">
      <c r="A3375" s="1" t="s">
        <v>24649</v>
      </c>
      <c r="B3375" s="1" t="s">
        <v>65</v>
      </c>
      <c r="C3375" s="1" t="s">
        <v>10</v>
      </c>
      <c r="D3375" s="1" t="s">
        <v>24714</v>
      </c>
      <c r="E3375" s="1" t="s">
        <v>24715</v>
      </c>
      <c r="F3375" s="45"/>
      <c r="G3375" s="45"/>
      <c r="H3375" s="45"/>
      <c r="I3375" s="45"/>
      <c r="J3375" s="45"/>
      <c r="K3375" s="45"/>
      <c r="L3375" s="45"/>
      <c r="M3375" s="45"/>
      <c r="N3375" s="45"/>
      <c r="O3375" s="45"/>
    </row>
    <row r="3376" ht="13.5" customHeight="1">
      <c r="A3376" s="1" t="s">
        <v>24649</v>
      </c>
      <c r="B3376" s="1" t="s">
        <v>70</v>
      </c>
      <c r="C3376" s="1" t="s">
        <v>10</v>
      </c>
      <c r="D3376" s="1" t="s">
        <v>24720</v>
      </c>
      <c r="E3376" s="1" t="s">
        <v>24721</v>
      </c>
      <c r="F3376" s="45"/>
      <c r="G3376" s="45"/>
      <c r="H3376" s="45"/>
      <c r="I3376" s="45"/>
      <c r="J3376" s="45"/>
      <c r="K3376" s="45"/>
      <c r="L3376" s="45"/>
      <c r="M3376" s="45"/>
      <c r="N3376" s="45"/>
      <c r="O3376" s="45"/>
    </row>
    <row r="3377" ht="13.5" customHeight="1">
      <c r="A3377" s="1" t="s">
        <v>24649</v>
      </c>
      <c r="B3377" s="1" t="s">
        <v>74</v>
      </c>
      <c r="C3377" s="1" t="s">
        <v>10</v>
      </c>
      <c r="D3377" s="1" t="s">
        <v>24732</v>
      </c>
      <c r="E3377" s="1" t="s">
        <v>24733</v>
      </c>
      <c r="F3377" s="45"/>
      <c r="G3377" s="45"/>
      <c r="H3377" s="45"/>
      <c r="I3377" s="45"/>
      <c r="J3377" s="45"/>
      <c r="K3377" s="45"/>
      <c r="L3377" s="45"/>
      <c r="M3377" s="45"/>
      <c r="N3377" s="45"/>
      <c r="O3377" s="45"/>
    </row>
    <row r="3378" ht="13.5" customHeight="1">
      <c r="A3378" s="1" t="s">
        <v>24649</v>
      </c>
      <c r="B3378" s="1" t="s">
        <v>78</v>
      </c>
      <c r="C3378" s="1" t="s">
        <v>10</v>
      </c>
      <c r="D3378" s="1" t="s">
        <v>24737</v>
      </c>
      <c r="E3378" s="1" t="s">
        <v>24739</v>
      </c>
      <c r="F3378" s="45"/>
      <c r="G3378" s="45"/>
      <c r="H3378" s="45"/>
      <c r="I3378" s="45"/>
      <c r="J3378" s="45"/>
      <c r="K3378" s="45"/>
      <c r="L3378" s="45"/>
      <c r="M3378" s="45"/>
      <c r="N3378" s="45"/>
      <c r="O3378" s="45"/>
    </row>
    <row r="3379" ht="13.5" customHeight="1">
      <c r="A3379" s="1" t="s">
        <v>24649</v>
      </c>
      <c r="B3379" s="1" t="s">
        <v>83</v>
      </c>
      <c r="C3379" s="1" t="s">
        <v>10</v>
      </c>
      <c r="D3379" s="1" t="s">
        <v>24743</v>
      </c>
      <c r="E3379" s="1" t="s">
        <v>24745</v>
      </c>
      <c r="F3379" s="45"/>
      <c r="G3379" s="45"/>
      <c r="H3379" s="45"/>
      <c r="I3379" s="45"/>
      <c r="J3379" s="45"/>
      <c r="K3379" s="45"/>
      <c r="L3379" s="45"/>
      <c r="M3379" s="45"/>
      <c r="N3379" s="45"/>
      <c r="O3379" s="45"/>
    </row>
    <row r="3380" ht="13.5" customHeight="1">
      <c r="A3380" s="1" t="s">
        <v>24649</v>
      </c>
      <c r="B3380" s="1" t="s">
        <v>86</v>
      </c>
      <c r="C3380" s="1" t="s">
        <v>10</v>
      </c>
      <c r="D3380" s="1" t="s">
        <v>24746</v>
      </c>
      <c r="E3380" s="1" t="s">
        <v>24748</v>
      </c>
      <c r="F3380" s="45"/>
      <c r="G3380" s="45"/>
      <c r="H3380" s="45"/>
      <c r="I3380" s="45"/>
      <c r="J3380" s="45"/>
      <c r="K3380" s="45"/>
      <c r="L3380" s="45"/>
      <c r="M3380" s="45"/>
      <c r="N3380" s="45"/>
      <c r="O3380" s="45"/>
    </row>
    <row r="3381" ht="13.5" customHeight="1">
      <c r="A3381" s="1" t="s">
        <v>24649</v>
      </c>
      <c r="B3381" s="1" t="s">
        <v>91</v>
      </c>
      <c r="C3381" s="1" t="s">
        <v>10</v>
      </c>
      <c r="D3381" s="1" t="s">
        <v>24751</v>
      </c>
      <c r="E3381" s="1" t="s">
        <v>24753</v>
      </c>
      <c r="F3381" s="45"/>
      <c r="G3381" s="45"/>
      <c r="H3381" s="45"/>
      <c r="I3381" s="45"/>
      <c r="J3381" s="45"/>
      <c r="K3381" s="45"/>
      <c r="L3381" s="45"/>
      <c r="M3381" s="45"/>
      <c r="N3381" s="45"/>
      <c r="O3381" s="45"/>
    </row>
    <row r="3382" ht="13.5" customHeight="1">
      <c r="A3382" s="1" t="s">
        <v>24649</v>
      </c>
      <c r="B3382" s="1" t="s">
        <v>94</v>
      </c>
      <c r="C3382" s="1" t="s">
        <v>10</v>
      </c>
      <c r="D3382" s="1" t="s">
        <v>24755</v>
      </c>
      <c r="E3382" s="1" t="s">
        <v>24756</v>
      </c>
      <c r="F3382" s="45"/>
      <c r="G3382" s="45"/>
      <c r="H3382" s="45"/>
      <c r="I3382" s="45"/>
      <c r="J3382" s="45"/>
      <c r="K3382" s="45"/>
      <c r="L3382" s="45"/>
      <c r="M3382" s="45"/>
      <c r="N3382" s="45"/>
      <c r="O3382" s="45"/>
    </row>
    <row r="3383" ht="13.5" customHeight="1">
      <c r="A3383" s="1" t="s">
        <v>24649</v>
      </c>
      <c r="B3383" s="1" t="s">
        <v>186</v>
      </c>
      <c r="C3383" s="1" t="s">
        <v>10</v>
      </c>
      <c r="D3383" s="1" t="s">
        <v>24761</v>
      </c>
      <c r="E3383" s="1" t="s">
        <v>24762</v>
      </c>
      <c r="F3383" s="45"/>
      <c r="G3383" s="45"/>
      <c r="H3383" s="45"/>
      <c r="I3383" s="45"/>
      <c r="J3383" s="45"/>
      <c r="K3383" s="45"/>
      <c r="L3383" s="45"/>
      <c r="M3383" s="45"/>
      <c r="N3383" s="45"/>
      <c r="O3383" s="45"/>
    </row>
    <row r="3384" ht="13.5" customHeight="1">
      <c r="A3384" s="1" t="s">
        <v>24649</v>
      </c>
      <c r="B3384" s="1" t="s">
        <v>189</v>
      </c>
      <c r="C3384" s="1" t="s">
        <v>10</v>
      </c>
      <c r="D3384" s="1" t="s">
        <v>24767</v>
      </c>
      <c r="E3384" s="1" t="s">
        <v>24768</v>
      </c>
      <c r="F3384" s="45"/>
      <c r="G3384" s="45"/>
      <c r="H3384" s="45"/>
      <c r="I3384" s="45"/>
      <c r="J3384" s="45"/>
      <c r="K3384" s="45"/>
      <c r="L3384" s="45"/>
      <c r="M3384" s="45"/>
      <c r="N3384" s="45"/>
      <c r="O3384" s="45"/>
    </row>
    <row r="3385" ht="13.5" customHeight="1">
      <c r="A3385" s="1" t="s">
        <v>24649</v>
      </c>
      <c r="B3385" s="1" t="s">
        <v>193</v>
      </c>
      <c r="C3385" s="1" t="s">
        <v>10</v>
      </c>
      <c r="D3385" s="1" t="s">
        <v>24773</v>
      </c>
      <c r="E3385" s="1" t="s">
        <v>24774</v>
      </c>
      <c r="F3385" s="45"/>
      <c r="G3385" s="45"/>
      <c r="H3385" s="45"/>
      <c r="I3385" s="45"/>
      <c r="J3385" s="45"/>
      <c r="K3385" s="45"/>
      <c r="L3385" s="45"/>
      <c r="M3385" s="45"/>
      <c r="N3385" s="45"/>
      <c r="O3385" s="45"/>
    </row>
    <row r="3386" ht="13.5" customHeight="1">
      <c r="A3386" s="1" t="s">
        <v>24649</v>
      </c>
      <c r="B3386" s="1" t="s">
        <v>197</v>
      </c>
      <c r="C3386" s="1" t="s">
        <v>10</v>
      </c>
      <c r="D3386" s="1" t="s">
        <v>24780</v>
      </c>
      <c r="E3386" s="1" t="s">
        <v>24781</v>
      </c>
      <c r="F3386" s="45"/>
      <c r="G3386" s="45"/>
      <c r="H3386" s="45"/>
      <c r="I3386" s="45"/>
      <c r="J3386" s="45"/>
      <c r="K3386" s="45"/>
      <c r="L3386" s="45"/>
      <c r="M3386" s="45"/>
      <c r="N3386" s="45"/>
      <c r="O3386" s="45"/>
    </row>
    <row r="3387" ht="13.5" customHeight="1">
      <c r="A3387" s="1" t="s">
        <v>24649</v>
      </c>
      <c r="B3387" s="1" t="s">
        <v>201</v>
      </c>
      <c r="C3387" s="1" t="s">
        <v>10</v>
      </c>
      <c r="D3387" s="1" t="s">
        <v>24785</v>
      </c>
      <c r="E3387" s="1" t="s">
        <v>24786</v>
      </c>
      <c r="F3387" s="45"/>
      <c r="G3387" s="45"/>
      <c r="H3387" s="45"/>
      <c r="I3387" s="45"/>
      <c r="J3387" s="45"/>
      <c r="K3387" s="45"/>
      <c r="L3387" s="45"/>
      <c r="M3387" s="45"/>
      <c r="N3387" s="45"/>
      <c r="O3387" s="45"/>
    </row>
    <row r="3388" ht="13.5" customHeight="1">
      <c r="A3388" s="1" t="s">
        <v>24649</v>
      </c>
      <c r="B3388" s="1" t="s">
        <v>206</v>
      </c>
      <c r="C3388" s="1" t="s">
        <v>115</v>
      </c>
      <c r="D3388" s="1" t="s">
        <v>24789</v>
      </c>
      <c r="E3388" s="1" t="s">
        <v>24790</v>
      </c>
      <c r="F3388" s="45"/>
      <c r="G3388" s="45"/>
      <c r="H3388" s="45"/>
      <c r="I3388" s="45"/>
      <c r="J3388" s="45"/>
      <c r="K3388" s="45"/>
      <c r="L3388" s="45"/>
      <c r="M3388" s="45"/>
      <c r="N3388" s="45"/>
      <c r="O3388" s="45"/>
    </row>
    <row r="3389" ht="13.5" customHeight="1">
      <c r="A3389" s="1" t="s">
        <v>24649</v>
      </c>
      <c r="B3389" s="1" t="s">
        <v>211</v>
      </c>
      <c r="C3389" s="1" t="s">
        <v>10</v>
      </c>
      <c r="D3389" s="1" t="s">
        <v>24793</v>
      </c>
      <c r="E3389" s="1" t="s">
        <v>24794</v>
      </c>
      <c r="F3389" s="45"/>
      <c r="G3389" s="45"/>
      <c r="H3389" s="45"/>
      <c r="I3389" s="45"/>
      <c r="J3389" s="45"/>
      <c r="K3389" s="45"/>
      <c r="L3389" s="45"/>
      <c r="M3389" s="45"/>
      <c r="N3389" s="45"/>
      <c r="O3389" s="45"/>
    </row>
    <row r="3390" ht="13.5" customHeight="1">
      <c r="A3390" s="1" t="s">
        <v>24649</v>
      </c>
      <c r="B3390" s="1" t="s">
        <v>215</v>
      </c>
      <c r="C3390" s="1" t="s">
        <v>10</v>
      </c>
      <c r="D3390" s="1" t="s">
        <v>24799</v>
      </c>
      <c r="E3390" s="1" t="s">
        <v>24800</v>
      </c>
      <c r="F3390" s="45"/>
      <c r="G3390" s="45"/>
      <c r="H3390" s="45"/>
      <c r="I3390" s="45"/>
      <c r="J3390" s="45"/>
      <c r="K3390" s="45"/>
      <c r="L3390" s="45"/>
      <c r="M3390" s="45"/>
      <c r="N3390" s="45"/>
      <c r="O3390" s="45"/>
    </row>
    <row r="3391" ht="13.5" customHeight="1">
      <c r="A3391" s="1" t="s">
        <v>24649</v>
      </c>
      <c r="B3391" s="1" t="s">
        <v>220</v>
      </c>
      <c r="C3391" s="1" t="s">
        <v>115</v>
      </c>
      <c r="D3391" s="1" t="s">
        <v>24805</v>
      </c>
      <c r="E3391" s="1" t="s">
        <v>24806</v>
      </c>
      <c r="F3391" s="45"/>
      <c r="G3391" s="45"/>
      <c r="H3391" s="45"/>
      <c r="I3391" s="45"/>
      <c r="J3391" s="45"/>
      <c r="K3391" s="45"/>
      <c r="L3391" s="45"/>
      <c r="M3391" s="45"/>
      <c r="N3391" s="45"/>
      <c r="O3391" s="45"/>
    </row>
    <row r="3392" ht="13.5" customHeight="1">
      <c r="A3392" s="1" t="s">
        <v>24649</v>
      </c>
      <c r="B3392" s="1" t="s">
        <v>223</v>
      </c>
      <c r="C3392" s="1" t="s">
        <v>10</v>
      </c>
      <c r="D3392" s="1" t="s">
        <v>24811</v>
      </c>
      <c r="E3392" s="1" t="s">
        <v>24812</v>
      </c>
      <c r="F3392" s="45"/>
      <c r="G3392" s="45"/>
      <c r="H3392" s="45"/>
      <c r="I3392" s="45"/>
      <c r="J3392" s="45"/>
      <c r="K3392" s="45"/>
      <c r="L3392" s="45"/>
      <c r="M3392" s="45"/>
      <c r="N3392" s="45"/>
      <c r="O3392" s="45"/>
    </row>
    <row r="3393" ht="13.5" customHeight="1">
      <c r="A3393" s="1" t="s">
        <v>24649</v>
      </c>
      <c r="B3393" s="1" t="s">
        <v>229</v>
      </c>
      <c r="C3393" s="1" t="s">
        <v>10</v>
      </c>
      <c r="D3393" s="1" t="s">
        <v>24817</v>
      </c>
      <c r="E3393" s="1" t="s">
        <v>24818</v>
      </c>
      <c r="F3393" s="45"/>
      <c r="G3393" s="45"/>
      <c r="H3393" s="45"/>
      <c r="I3393" s="45"/>
      <c r="J3393" s="45"/>
      <c r="K3393" s="45"/>
      <c r="L3393" s="45"/>
      <c r="M3393" s="45"/>
      <c r="N3393" s="45"/>
      <c r="O3393" s="45"/>
    </row>
    <row r="3394" ht="13.5" customHeight="1">
      <c r="A3394" s="1" t="s">
        <v>24649</v>
      </c>
      <c r="B3394" s="1" t="s">
        <v>233</v>
      </c>
      <c r="C3394" s="1" t="s">
        <v>10</v>
      </c>
      <c r="D3394" s="1" t="s">
        <v>24821</v>
      </c>
      <c r="E3394" s="1" t="s">
        <v>24822</v>
      </c>
      <c r="F3394" s="45"/>
      <c r="G3394" s="45"/>
      <c r="H3394" s="45"/>
      <c r="I3394" s="45"/>
      <c r="J3394" s="45"/>
      <c r="K3394" s="45"/>
      <c r="L3394" s="45"/>
      <c r="M3394" s="45"/>
      <c r="N3394" s="45"/>
      <c r="O3394" s="45"/>
    </row>
    <row r="3395" ht="13.5" customHeight="1">
      <c r="A3395" s="1" t="s">
        <v>24649</v>
      </c>
      <c r="B3395" s="1" t="s">
        <v>237</v>
      </c>
      <c r="C3395" s="1" t="s">
        <v>10</v>
      </c>
      <c r="D3395" s="1" t="s">
        <v>24826</v>
      </c>
      <c r="E3395" s="1" t="s">
        <v>24827</v>
      </c>
      <c r="F3395" s="45"/>
      <c r="G3395" s="45"/>
      <c r="H3395" s="45"/>
      <c r="I3395" s="45"/>
      <c r="J3395" s="45"/>
      <c r="K3395" s="45"/>
      <c r="L3395" s="45"/>
      <c r="M3395" s="45"/>
      <c r="N3395" s="45"/>
      <c r="O3395" s="45"/>
    </row>
    <row r="3396" ht="13.5" customHeight="1">
      <c r="A3396" s="1" t="s">
        <v>24649</v>
      </c>
      <c r="B3396" s="1" t="s">
        <v>241</v>
      </c>
      <c r="C3396" s="1" t="s">
        <v>10</v>
      </c>
      <c r="D3396" s="1" t="s">
        <v>24830</v>
      </c>
      <c r="E3396" s="1" t="s">
        <v>24831</v>
      </c>
      <c r="F3396" s="45"/>
      <c r="G3396" s="45"/>
      <c r="H3396" s="45"/>
      <c r="I3396" s="45"/>
      <c r="J3396" s="45"/>
      <c r="K3396" s="45"/>
      <c r="L3396" s="45"/>
      <c r="M3396" s="45"/>
      <c r="N3396" s="45"/>
      <c r="O3396" s="45"/>
    </row>
    <row r="3397" ht="13.5" customHeight="1">
      <c r="A3397" s="1" t="s">
        <v>24649</v>
      </c>
      <c r="B3397" s="1" t="s">
        <v>244</v>
      </c>
      <c r="C3397" s="1" t="s">
        <v>10</v>
      </c>
      <c r="D3397" s="1" t="s">
        <v>24834</v>
      </c>
      <c r="E3397" s="1" t="s">
        <v>24835</v>
      </c>
      <c r="F3397" s="45"/>
      <c r="G3397" s="45"/>
      <c r="H3397" s="45"/>
      <c r="I3397" s="45"/>
      <c r="J3397" s="45"/>
      <c r="K3397" s="45"/>
      <c r="L3397" s="45"/>
      <c r="M3397" s="45"/>
      <c r="N3397" s="45"/>
      <c r="O3397" s="45"/>
    </row>
    <row r="3398" ht="13.5" customHeight="1">
      <c r="A3398" s="1" t="s">
        <v>24649</v>
      </c>
      <c r="B3398" s="1" t="s">
        <v>247</v>
      </c>
      <c r="C3398" s="1" t="s">
        <v>10</v>
      </c>
      <c r="D3398" s="1" t="s">
        <v>24838</v>
      </c>
      <c r="E3398" s="1" t="s">
        <v>24839</v>
      </c>
      <c r="F3398" s="45"/>
      <c r="G3398" s="45"/>
      <c r="H3398" s="45"/>
      <c r="I3398" s="45"/>
      <c r="J3398" s="45"/>
      <c r="K3398" s="45"/>
      <c r="L3398" s="45"/>
      <c r="M3398" s="45"/>
      <c r="N3398" s="45"/>
      <c r="O3398" s="45"/>
    </row>
    <row r="3399" ht="13.5" customHeight="1">
      <c r="A3399" s="1" t="s">
        <v>24649</v>
      </c>
      <c r="B3399" s="1" t="s">
        <v>251</v>
      </c>
      <c r="C3399" s="1" t="s">
        <v>10</v>
      </c>
      <c r="D3399" s="1" t="s">
        <v>24843</v>
      </c>
      <c r="E3399" s="1" t="s">
        <v>24844</v>
      </c>
      <c r="F3399" s="45"/>
      <c r="G3399" s="45"/>
      <c r="H3399" s="45"/>
      <c r="I3399" s="45"/>
      <c r="J3399" s="45"/>
      <c r="K3399" s="45"/>
      <c r="L3399" s="45"/>
      <c r="M3399" s="45"/>
      <c r="N3399" s="45"/>
      <c r="O3399" s="45"/>
    </row>
    <row r="3400" ht="13.5" customHeight="1">
      <c r="A3400" s="1" t="s">
        <v>24649</v>
      </c>
      <c r="B3400" s="1" t="s">
        <v>254</v>
      </c>
      <c r="C3400" s="1" t="s">
        <v>10</v>
      </c>
      <c r="D3400" s="1" t="s">
        <v>24847</v>
      </c>
      <c r="E3400" s="1" t="s">
        <v>24848</v>
      </c>
      <c r="F3400" s="45"/>
      <c r="G3400" s="45"/>
      <c r="H3400" s="45"/>
      <c r="I3400" s="45"/>
      <c r="J3400" s="45"/>
      <c r="K3400" s="45"/>
      <c r="L3400" s="45"/>
      <c r="M3400" s="45"/>
      <c r="N3400" s="45"/>
      <c r="O3400" s="45"/>
    </row>
    <row r="3401" ht="13.5" customHeight="1">
      <c r="A3401" s="1" t="s">
        <v>24649</v>
      </c>
      <c r="B3401" s="1" t="s">
        <v>258</v>
      </c>
      <c r="C3401" s="1" t="s">
        <v>10</v>
      </c>
      <c r="D3401" s="1" t="s">
        <v>24853</v>
      </c>
      <c r="E3401" s="1" t="s">
        <v>24854</v>
      </c>
      <c r="F3401" s="45"/>
      <c r="G3401" s="45"/>
      <c r="H3401" s="45"/>
      <c r="I3401" s="45"/>
      <c r="J3401" s="45"/>
      <c r="K3401" s="45"/>
      <c r="L3401" s="45"/>
      <c r="M3401" s="45"/>
      <c r="N3401" s="45"/>
      <c r="O3401" s="45"/>
    </row>
    <row r="3402" ht="13.5" customHeight="1">
      <c r="A3402" s="1" t="s">
        <v>24649</v>
      </c>
      <c r="B3402" s="1" t="s">
        <v>263</v>
      </c>
      <c r="C3402" s="1" t="s">
        <v>10</v>
      </c>
      <c r="D3402" s="1" t="s">
        <v>24857</v>
      </c>
      <c r="E3402" s="1" t="s">
        <v>24858</v>
      </c>
      <c r="F3402" s="45"/>
      <c r="G3402" s="45"/>
      <c r="H3402" s="45"/>
      <c r="I3402" s="45"/>
      <c r="J3402" s="45"/>
      <c r="K3402" s="45"/>
      <c r="L3402" s="45"/>
      <c r="M3402" s="45"/>
      <c r="N3402" s="45"/>
      <c r="O3402" s="45"/>
    </row>
    <row r="3403" ht="13.5" customHeight="1">
      <c r="A3403" s="1" t="s">
        <v>24649</v>
      </c>
      <c r="B3403" s="1" t="s">
        <v>268</v>
      </c>
      <c r="C3403" s="1" t="s">
        <v>10</v>
      </c>
      <c r="D3403" s="1" t="s">
        <v>24863</v>
      </c>
      <c r="E3403" s="1" t="s">
        <v>24864</v>
      </c>
      <c r="F3403" s="45"/>
      <c r="G3403" s="45"/>
      <c r="H3403" s="45"/>
      <c r="I3403" s="45"/>
      <c r="J3403" s="45"/>
      <c r="K3403" s="45"/>
      <c r="L3403" s="45"/>
      <c r="M3403" s="45"/>
      <c r="N3403" s="45"/>
      <c r="O3403" s="45"/>
    </row>
    <row r="3404" ht="13.5" customHeight="1">
      <c r="A3404" s="1" t="s">
        <v>24649</v>
      </c>
      <c r="B3404" s="1" t="s">
        <v>271</v>
      </c>
      <c r="C3404" s="1" t="s">
        <v>10</v>
      </c>
      <c r="D3404" s="1" t="s">
        <v>24868</v>
      </c>
      <c r="E3404" s="1" t="s">
        <v>24870</v>
      </c>
      <c r="F3404" s="45"/>
      <c r="G3404" s="45"/>
      <c r="H3404" s="45"/>
      <c r="I3404" s="45"/>
      <c r="J3404" s="45"/>
      <c r="K3404" s="45"/>
      <c r="L3404" s="45"/>
      <c r="M3404" s="45"/>
      <c r="N3404" s="45"/>
      <c r="O3404" s="45"/>
    </row>
    <row r="3405" ht="13.5" customHeight="1">
      <c r="A3405" s="1" t="s">
        <v>24649</v>
      </c>
      <c r="B3405" s="1" t="s">
        <v>276</v>
      </c>
      <c r="C3405" s="1" t="s">
        <v>10</v>
      </c>
      <c r="D3405" s="1" t="s">
        <v>24875</v>
      </c>
      <c r="E3405" s="1" t="s">
        <v>24876</v>
      </c>
      <c r="F3405" s="45"/>
      <c r="G3405" s="45"/>
      <c r="H3405" s="45"/>
      <c r="I3405" s="45"/>
      <c r="J3405" s="45"/>
      <c r="K3405" s="45"/>
      <c r="L3405" s="45"/>
      <c r="M3405" s="45"/>
      <c r="N3405" s="45"/>
      <c r="O3405" s="45"/>
    </row>
    <row r="3406" ht="13.5" customHeight="1">
      <c r="A3406" s="1" t="s">
        <v>24649</v>
      </c>
      <c r="B3406" s="1" t="s">
        <v>99</v>
      </c>
      <c r="C3406" s="1" t="s">
        <v>817</v>
      </c>
      <c r="D3406" s="3"/>
      <c r="E3406" s="3"/>
      <c r="F3406" s="45"/>
      <c r="G3406" s="45"/>
      <c r="H3406" s="45"/>
      <c r="I3406" s="45"/>
      <c r="J3406" s="45"/>
      <c r="K3406" s="45"/>
      <c r="L3406" s="45"/>
      <c r="M3406" s="45"/>
      <c r="N3406" s="45"/>
      <c r="O3406" s="45"/>
    </row>
    <row r="3407" ht="13.5" customHeight="1">
      <c r="A3407" s="1" t="s">
        <v>24883</v>
      </c>
      <c r="B3407" s="2" t="s">
        <v>1</v>
      </c>
      <c r="C3407" s="1" t="s">
        <v>2</v>
      </c>
      <c r="D3407" s="3"/>
      <c r="E3407" s="3"/>
      <c r="F3407" s="45"/>
      <c r="G3407" s="45"/>
      <c r="H3407" s="45"/>
      <c r="I3407" s="45"/>
      <c r="J3407" s="45"/>
      <c r="K3407" s="45"/>
      <c r="L3407" s="45"/>
      <c r="M3407" s="45"/>
      <c r="N3407" s="45"/>
      <c r="O3407" s="45"/>
    </row>
    <row r="3408" ht="13.5" customHeight="1">
      <c r="A3408" s="1" t="s">
        <v>24883</v>
      </c>
      <c r="B3408" s="1" t="s">
        <v>5</v>
      </c>
      <c r="C3408" s="1" t="s">
        <v>303</v>
      </c>
      <c r="D3408" s="1" t="s">
        <v>24888</v>
      </c>
      <c r="E3408" s="1" t="s">
        <v>13795</v>
      </c>
      <c r="F3408" s="45"/>
      <c r="G3408" s="45"/>
      <c r="H3408" s="45"/>
      <c r="I3408" s="45"/>
      <c r="J3408" s="45"/>
      <c r="K3408" s="45"/>
      <c r="L3408" s="45"/>
      <c r="M3408" s="45"/>
      <c r="N3408" s="45"/>
      <c r="O3408" s="45"/>
    </row>
    <row r="3409" ht="13.5" customHeight="1">
      <c r="A3409" s="1" t="s">
        <v>24883</v>
      </c>
      <c r="B3409" s="1" t="s">
        <v>9</v>
      </c>
      <c r="C3409" s="1" t="s">
        <v>10</v>
      </c>
      <c r="D3409" s="1" t="s">
        <v>24893</v>
      </c>
      <c r="E3409" s="1" t="s">
        <v>24894</v>
      </c>
      <c r="F3409" s="45"/>
      <c r="G3409" s="45"/>
      <c r="H3409" s="45"/>
      <c r="I3409" s="45"/>
      <c r="J3409" s="45"/>
      <c r="K3409" s="45"/>
      <c r="L3409" s="45"/>
      <c r="M3409" s="45"/>
      <c r="N3409" s="45"/>
      <c r="O3409" s="45"/>
    </row>
    <row r="3410" ht="13.5" customHeight="1">
      <c r="A3410" s="1" t="s">
        <v>24883</v>
      </c>
      <c r="B3410" s="1" t="s">
        <v>13</v>
      </c>
      <c r="C3410" s="1" t="s">
        <v>10</v>
      </c>
      <c r="D3410" s="1" t="s">
        <v>24898</v>
      </c>
      <c r="E3410" s="1" t="s">
        <v>24900</v>
      </c>
      <c r="F3410" s="45"/>
      <c r="G3410" s="45"/>
      <c r="H3410" s="45"/>
      <c r="I3410" s="45"/>
      <c r="J3410" s="45"/>
      <c r="K3410" s="45"/>
      <c r="L3410" s="45"/>
      <c r="M3410" s="45"/>
      <c r="N3410" s="45"/>
      <c r="O3410" s="45"/>
    </row>
    <row r="3411" ht="13.5" customHeight="1">
      <c r="A3411" s="1" t="s">
        <v>24883</v>
      </c>
      <c r="B3411" s="1" t="s">
        <v>16</v>
      </c>
      <c r="C3411" s="1" t="s">
        <v>10</v>
      </c>
      <c r="D3411" s="1" t="s">
        <v>24903</v>
      </c>
      <c r="E3411" s="1" t="s">
        <v>24904</v>
      </c>
      <c r="F3411" s="45"/>
      <c r="G3411" s="45"/>
      <c r="H3411" s="45"/>
      <c r="I3411" s="45"/>
      <c r="J3411" s="45"/>
      <c r="K3411" s="45"/>
      <c r="L3411" s="45"/>
      <c r="M3411" s="45"/>
      <c r="N3411" s="45"/>
      <c r="O3411" s="45"/>
    </row>
    <row r="3412" ht="13.5" customHeight="1">
      <c r="A3412" s="1" t="s">
        <v>24883</v>
      </c>
      <c r="B3412" s="1" t="s">
        <v>21</v>
      </c>
      <c r="C3412" s="1" t="s">
        <v>10</v>
      </c>
      <c r="D3412" s="1" t="s">
        <v>24909</v>
      </c>
      <c r="E3412" s="1" t="s">
        <v>24910</v>
      </c>
      <c r="F3412" s="45"/>
      <c r="G3412" s="45"/>
      <c r="H3412" s="45"/>
      <c r="I3412" s="45"/>
      <c r="J3412" s="45"/>
      <c r="K3412" s="45"/>
      <c r="L3412" s="45"/>
      <c r="M3412" s="45"/>
      <c r="N3412" s="45"/>
      <c r="O3412" s="45"/>
    </row>
    <row r="3413" ht="13.5" customHeight="1">
      <c r="A3413" s="1" t="s">
        <v>24883</v>
      </c>
      <c r="B3413" s="1" t="s">
        <v>27</v>
      </c>
      <c r="C3413" s="1" t="s">
        <v>374</v>
      </c>
      <c r="D3413" s="1" t="s">
        <v>24915</v>
      </c>
      <c r="E3413" s="1" t="s">
        <v>13795</v>
      </c>
      <c r="F3413" s="45"/>
      <c r="G3413" s="45"/>
      <c r="H3413" s="45"/>
      <c r="I3413" s="45"/>
      <c r="J3413" s="45"/>
      <c r="K3413" s="45"/>
      <c r="L3413" s="45"/>
      <c r="M3413" s="45"/>
      <c r="N3413" s="45"/>
      <c r="O3413" s="45"/>
    </row>
    <row r="3414" ht="13.5" customHeight="1">
      <c r="A3414" s="1" t="s">
        <v>24883</v>
      </c>
      <c r="B3414" s="1" t="s">
        <v>31</v>
      </c>
      <c r="C3414" s="1" t="s">
        <v>10</v>
      </c>
      <c r="D3414" s="1" t="s">
        <v>24920</v>
      </c>
      <c r="E3414" s="1" t="s">
        <v>24921</v>
      </c>
      <c r="F3414" s="45"/>
      <c r="G3414" s="45"/>
      <c r="H3414" s="45"/>
      <c r="I3414" s="45"/>
      <c r="J3414" s="45"/>
      <c r="K3414" s="45"/>
      <c r="L3414" s="45"/>
      <c r="M3414" s="45"/>
      <c r="N3414" s="45"/>
      <c r="O3414" s="45"/>
    </row>
    <row r="3415" ht="13.5" customHeight="1">
      <c r="A3415" s="1" t="s">
        <v>24883</v>
      </c>
      <c r="B3415" s="1" t="s">
        <v>34</v>
      </c>
      <c r="C3415" s="1" t="s">
        <v>10</v>
      </c>
      <c r="D3415" s="1" t="s">
        <v>24927</v>
      </c>
      <c r="E3415" s="1" t="s">
        <v>24929</v>
      </c>
      <c r="F3415" s="45"/>
      <c r="G3415" s="45"/>
      <c r="H3415" s="45"/>
      <c r="I3415" s="45"/>
      <c r="J3415" s="45"/>
      <c r="K3415" s="45"/>
      <c r="L3415" s="45"/>
      <c r="M3415" s="45"/>
      <c r="N3415" s="45"/>
      <c r="O3415" s="45"/>
    </row>
    <row r="3416" ht="13.5" customHeight="1">
      <c r="A3416" s="1" t="s">
        <v>24883</v>
      </c>
      <c r="B3416" s="1" t="s">
        <v>40</v>
      </c>
      <c r="C3416" s="1" t="s">
        <v>10</v>
      </c>
      <c r="D3416" s="1" t="s">
        <v>24934</v>
      </c>
      <c r="E3416" s="1" t="s">
        <v>24935</v>
      </c>
      <c r="F3416" s="45"/>
      <c r="G3416" s="45"/>
      <c r="H3416" s="45"/>
      <c r="I3416" s="45"/>
      <c r="J3416" s="45"/>
      <c r="K3416" s="45"/>
      <c r="L3416" s="45"/>
      <c r="M3416" s="45"/>
      <c r="N3416" s="45"/>
      <c r="O3416" s="45"/>
    </row>
    <row r="3417" ht="13.5" customHeight="1">
      <c r="A3417" s="1" t="s">
        <v>24883</v>
      </c>
      <c r="B3417" s="1" t="s">
        <v>45</v>
      </c>
      <c r="C3417" s="1" t="s">
        <v>10</v>
      </c>
      <c r="D3417" s="1" t="s">
        <v>24940</v>
      </c>
      <c r="E3417" s="1" t="s">
        <v>24941</v>
      </c>
      <c r="F3417" s="45"/>
      <c r="G3417" s="45"/>
      <c r="H3417" s="45"/>
      <c r="I3417" s="45"/>
      <c r="J3417" s="45"/>
      <c r="K3417" s="45"/>
      <c r="L3417" s="45"/>
      <c r="M3417" s="45"/>
      <c r="N3417" s="45"/>
      <c r="O3417" s="45"/>
    </row>
    <row r="3418" ht="13.5" customHeight="1">
      <c r="A3418" s="1" t="s">
        <v>24883</v>
      </c>
      <c r="B3418" s="1" t="s">
        <v>52</v>
      </c>
      <c r="C3418" s="1" t="s">
        <v>115</v>
      </c>
      <c r="D3418" s="1" t="s">
        <v>24945</v>
      </c>
      <c r="E3418" s="1" t="s">
        <v>24947</v>
      </c>
      <c r="F3418" s="45"/>
      <c r="G3418" s="45"/>
      <c r="H3418" s="45"/>
      <c r="I3418" s="45"/>
      <c r="J3418" s="45"/>
      <c r="K3418" s="45"/>
      <c r="L3418" s="45"/>
      <c r="M3418" s="45"/>
      <c r="N3418" s="45"/>
      <c r="O3418" s="45"/>
    </row>
    <row r="3419" ht="13.5" customHeight="1">
      <c r="A3419" s="1" t="s">
        <v>24883</v>
      </c>
      <c r="B3419" s="1" t="s">
        <v>57</v>
      </c>
      <c r="C3419" s="1" t="s">
        <v>10</v>
      </c>
      <c r="D3419" s="1" t="s">
        <v>24950</v>
      </c>
      <c r="E3419" s="1" t="s">
        <v>24951</v>
      </c>
      <c r="F3419" s="45"/>
      <c r="G3419" s="45"/>
      <c r="H3419" s="45"/>
      <c r="I3419" s="45"/>
      <c r="J3419" s="45"/>
      <c r="K3419" s="45"/>
      <c r="L3419" s="45"/>
      <c r="M3419" s="45"/>
      <c r="N3419" s="45"/>
      <c r="O3419" s="45"/>
    </row>
    <row r="3420" ht="13.5" customHeight="1">
      <c r="A3420" s="1" t="s">
        <v>24883</v>
      </c>
      <c r="B3420" s="1" t="s">
        <v>60</v>
      </c>
      <c r="C3420" s="1" t="s">
        <v>374</v>
      </c>
      <c r="D3420" s="1" t="s">
        <v>24956</v>
      </c>
      <c r="E3420" s="1" t="s">
        <v>13795</v>
      </c>
      <c r="F3420" s="45"/>
      <c r="G3420" s="45"/>
      <c r="H3420" s="45"/>
      <c r="I3420" s="45"/>
      <c r="J3420" s="45"/>
      <c r="K3420" s="45"/>
      <c r="L3420" s="45"/>
      <c r="M3420" s="45"/>
      <c r="N3420" s="45"/>
      <c r="O3420" s="45"/>
    </row>
    <row r="3421" ht="13.5" customHeight="1">
      <c r="A3421" s="1" t="s">
        <v>24883</v>
      </c>
      <c r="B3421" s="1" t="s">
        <v>65</v>
      </c>
      <c r="C3421" s="1" t="s">
        <v>10</v>
      </c>
      <c r="D3421" s="1" t="s">
        <v>24961</v>
      </c>
      <c r="E3421" s="1" t="s">
        <v>24962</v>
      </c>
      <c r="F3421" s="45"/>
      <c r="G3421" s="45"/>
      <c r="H3421" s="45"/>
      <c r="I3421" s="45"/>
      <c r="J3421" s="45"/>
      <c r="K3421" s="45"/>
      <c r="L3421" s="45"/>
      <c r="M3421" s="45"/>
      <c r="N3421" s="45"/>
      <c r="O3421" s="45"/>
    </row>
    <row r="3422" ht="13.5" customHeight="1">
      <c r="A3422" s="1" t="s">
        <v>24883</v>
      </c>
      <c r="B3422" s="1" t="s">
        <v>70</v>
      </c>
      <c r="C3422" s="1" t="s">
        <v>10</v>
      </c>
      <c r="D3422" s="1" t="s">
        <v>24967</v>
      </c>
      <c r="E3422" s="1" t="s">
        <v>24968</v>
      </c>
      <c r="F3422" s="45"/>
      <c r="G3422" s="45"/>
      <c r="H3422" s="45"/>
      <c r="I3422" s="45"/>
      <c r="J3422" s="45"/>
      <c r="K3422" s="45"/>
      <c r="L3422" s="45"/>
      <c r="M3422" s="45"/>
      <c r="N3422" s="45"/>
      <c r="O3422" s="45"/>
    </row>
    <row r="3423" ht="13.5" customHeight="1">
      <c r="A3423" s="1" t="s">
        <v>24883</v>
      </c>
      <c r="B3423" s="1" t="s">
        <v>74</v>
      </c>
      <c r="C3423" s="1" t="s">
        <v>10</v>
      </c>
      <c r="D3423" s="1" t="s">
        <v>24973</v>
      </c>
      <c r="E3423" s="1" t="s">
        <v>24974</v>
      </c>
      <c r="F3423" s="45"/>
      <c r="G3423" s="45"/>
      <c r="H3423" s="45"/>
      <c r="I3423" s="45"/>
      <c r="J3423" s="45"/>
      <c r="K3423" s="45"/>
      <c r="L3423" s="45"/>
      <c r="M3423" s="45"/>
      <c r="N3423" s="45"/>
      <c r="O3423" s="45"/>
    </row>
    <row r="3424" ht="13.5" customHeight="1">
      <c r="A3424" s="1" t="s">
        <v>24883</v>
      </c>
      <c r="B3424" s="1" t="s">
        <v>78</v>
      </c>
      <c r="C3424" s="1" t="s">
        <v>10</v>
      </c>
      <c r="D3424" s="1" t="s">
        <v>24977</v>
      </c>
      <c r="E3424" s="1" t="s">
        <v>24979</v>
      </c>
      <c r="F3424" s="45"/>
      <c r="G3424" s="45"/>
      <c r="H3424" s="45"/>
      <c r="I3424" s="45"/>
      <c r="J3424" s="45"/>
      <c r="K3424" s="45"/>
      <c r="L3424" s="45"/>
      <c r="M3424" s="45"/>
      <c r="N3424" s="45"/>
      <c r="O3424" s="45"/>
    </row>
    <row r="3425" ht="13.5" customHeight="1">
      <c r="A3425" s="1" t="s">
        <v>24883</v>
      </c>
      <c r="B3425" s="1" t="s">
        <v>83</v>
      </c>
      <c r="C3425" s="1" t="s">
        <v>10</v>
      </c>
      <c r="D3425" s="1" t="s">
        <v>24983</v>
      </c>
      <c r="E3425" s="1" t="s">
        <v>24984</v>
      </c>
      <c r="F3425" s="45"/>
      <c r="G3425" s="45"/>
      <c r="H3425" s="45"/>
      <c r="I3425" s="45"/>
      <c r="J3425" s="45"/>
      <c r="K3425" s="45"/>
      <c r="L3425" s="45"/>
      <c r="M3425" s="45"/>
      <c r="N3425" s="45"/>
      <c r="O3425" s="45"/>
    </row>
    <row r="3426" ht="13.5" customHeight="1">
      <c r="A3426" s="1" t="s">
        <v>24883</v>
      </c>
      <c r="B3426" s="1" t="s">
        <v>86</v>
      </c>
      <c r="C3426" s="1" t="s">
        <v>374</v>
      </c>
      <c r="D3426" s="1" t="s">
        <v>24989</v>
      </c>
      <c r="E3426" s="1" t="s">
        <v>24990</v>
      </c>
      <c r="F3426" s="45"/>
      <c r="G3426" s="45"/>
      <c r="H3426" s="45"/>
      <c r="I3426" s="45"/>
      <c r="J3426" s="45"/>
      <c r="K3426" s="45"/>
      <c r="L3426" s="45"/>
      <c r="M3426" s="45"/>
      <c r="N3426" s="45"/>
      <c r="O3426" s="45"/>
    </row>
    <row r="3427" ht="13.5" customHeight="1">
      <c r="A3427" s="1" t="s">
        <v>24883</v>
      </c>
      <c r="B3427" s="1" t="s">
        <v>91</v>
      </c>
      <c r="C3427" s="1" t="s">
        <v>10</v>
      </c>
      <c r="D3427" s="1" t="s">
        <v>24995</v>
      </c>
      <c r="E3427" s="1" t="s">
        <v>24997</v>
      </c>
      <c r="F3427" s="45"/>
      <c r="G3427" s="45"/>
      <c r="H3427" s="45"/>
      <c r="I3427" s="45"/>
      <c r="J3427" s="45"/>
      <c r="K3427" s="45"/>
      <c r="L3427" s="45"/>
      <c r="M3427" s="45"/>
      <c r="N3427" s="45"/>
      <c r="O3427" s="45"/>
    </row>
    <row r="3428" ht="13.5" customHeight="1">
      <c r="A3428" s="1" t="s">
        <v>24883</v>
      </c>
      <c r="B3428" s="1" t="s">
        <v>94</v>
      </c>
      <c r="C3428" s="1" t="s">
        <v>10</v>
      </c>
      <c r="D3428" s="1" t="s">
        <v>25001</v>
      </c>
      <c r="E3428" s="1" t="s">
        <v>25003</v>
      </c>
      <c r="F3428" s="45"/>
      <c r="G3428" s="45"/>
      <c r="H3428" s="45"/>
      <c r="I3428" s="45"/>
      <c r="J3428" s="45"/>
      <c r="K3428" s="45"/>
      <c r="L3428" s="45"/>
      <c r="M3428" s="45"/>
      <c r="N3428" s="45"/>
      <c r="O3428" s="45"/>
    </row>
    <row r="3429" ht="13.5" customHeight="1">
      <c r="A3429" s="1" t="s">
        <v>24883</v>
      </c>
      <c r="B3429" s="1" t="s">
        <v>186</v>
      </c>
      <c r="C3429" s="1" t="s">
        <v>10</v>
      </c>
      <c r="D3429" s="1" t="s">
        <v>25007</v>
      </c>
      <c r="E3429" s="1" t="s">
        <v>25008</v>
      </c>
      <c r="F3429" s="45"/>
      <c r="G3429" s="45"/>
      <c r="H3429" s="45"/>
      <c r="I3429" s="45"/>
      <c r="J3429" s="45"/>
      <c r="K3429" s="45"/>
      <c r="L3429" s="45"/>
      <c r="M3429" s="45"/>
      <c r="N3429" s="45"/>
      <c r="O3429" s="45"/>
    </row>
    <row r="3430" ht="13.5" customHeight="1">
      <c r="A3430" s="1" t="s">
        <v>24883</v>
      </c>
      <c r="B3430" s="1" t="s">
        <v>189</v>
      </c>
      <c r="C3430" s="1" t="s">
        <v>374</v>
      </c>
      <c r="D3430" s="1" t="s">
        <v>25012</v>
      </c>
      <c r="E3430" s="1" t="s">
        <v>13795</v>
      </c>
      <c r="F3430" s="45"/>
      <c r="G3430" s="45"/>
      <c r="H3430" s="45"/>
      <c r="I3430" s="45"/>
      <c r="J3430" s="45"/>
      <c r="K3430" s="45"/>
      <c r="L3430" s="45"/>
      <c r="M3430" s="45"/>
      <c r="N3430" s="45"/>
      <c r="O3430" s="45"/>
    </row>
    <row r="3431" ht="13.5" customHeight="1">
      <c r="A3431" s="1" t="s">
        <v>24883</v>
      </c>
      <c r="B3431" s="1" t="s">
        <v>193</v>
      </c>
      <c r="C3431" s="1" t="s">
        <v>10</v>
      </c>
      <c r="D3431" s="1" t="s">
        <v>25015</v>
      </c>
      <c r="E3431" s="1" t="s">
        <v>25016</v>
      </c>
      <c r="F3431" s="45"/>
      <c r="G3431" s="45"/>
      <c r="H3431" s="45"/>
      <c r="I3431" s="45"/>
      <c r="J3431" s="45"/>
      <c r="K3431" s="45"/>
      <c r="L3431" s="45"/>
      <c r="M3431" s="45"/>
      <c r="N3431" s="45"/>
      <c r="O3431" s="45"/>
    </row>
    <row r="3432" ht="13.5" customHeight="1">
      <c r="A3432" s="1" t="s">
        <v>24883</v>
      </c>
      <c r="B3432" s="1" t="s">
        <v>197</v>
      </c>
      <c r="C3432" s="1" t="s">
        <v>10</v>
      </c>
      <c r="D3432" s="1" t="s">
        <v>25019</v>
      </c>
      <c r="E3432" s="1" t="s">
        <v>25020</v>
      </c>
      <c r="F3432" s="45"/>
      <c r="G3432" s="45"/>
      <c r="H3432" s="45"/>
      <c r="I3432" s="45"/>
      <c r="J3432" s="45"/>
      <c r="K3432" s="45"/>
      <c r="L3432" s="45"/>
      <c r="M3432" s="45"/>
      <c r="N3432" s="45"/>
      <c r="O3432" s="45"/>
    </row>
    <row r="3433" ht="13.5" customHeight="1">
      <c r="A3433" s="1" t="s">
        <v>24883</v>
      </c>
      <c r="B3433" s="1" t="s">
        <v>201</v>
      </c>
      <c r="C3433" s="1" t="s">
        <v>10</v>
      </c>
      <c r="D3433" s="1" t="s">
        <v>25025</v>
      </c>
      <c r="E3433" s="1" t="s">
        <v>25027</v>
      </c>
      <c r="F3433" s="45"/>
      <c r="G3433" s="45"/>
      <c r="H3433" s="45"/>
      <c r="I3433" s="45"/>
      <c r="J3433" s="45"/>
      <c r="K3433" s="45"/>
      <c r="L3433" s="45"/>
      <c r="M3433" s="45"/>
      <c r="N3433" s="45"/>
      <c r="O3433" s="45"/>
    </row>
    <row r="3434" ht="13.5" customHeight="1">
      <c r="A3434" s="1" t="s">
        <v>24883</v>
      </c>
      <c r="B3434" s="1" t="s">
        <v>206</v>
      </c>
      <c r="C3434" s="1" t="s">
        <v>10</v>
      </c>
      <c r="D3434" s="1" t="s">
        <v>25031</v>
      </c>
      <c r="E3434" s="1" t="s">
        <v>25033</v>
      </c>
      <c r="F3434" s="45"/>
      <c r="G3434" s="45"/>
      <c r="H3434" s="45"/>
      <c r="I3434" s="45"/>
      <c r="J3434" s="45"/>
      <c r="K3434" s="45"/>
      <c r="L3434" s="45"/>
      <c r="M3434" s="45"/>
      <c r="N3434" s="45"/>
      <c r="O3434" s="45"/>
    </row>
    <row r="3435" ht="13.5" customHeight="1">
      <c r="A3435" s="1" t="s">
        <v>24883</v>
      </c>
      <c r="B3435" s="1" t="s">
        <v>211</v>
      </c>
      <c r="C3435" s="1" t="s">
        <v>10</v>
      </c>
      <c r="D3435" s="1" t="s">
        <v>25039</v>
      </c>
      <c r="E3435" s="1" t="s">
        <v>25041</v>
      </c>
      <c r="F3435" s="45"/>
      <c r="G3435" s="45"/>
      <c r="H3435" s="45"/>
      <c r="I3435" s="45"/>
      <c r="J3435" s="45"/>
      <c r="K3435" s="45"/>
      <c r="L3435" s="45"/>
      <c r="M3435" s="45"/>
      <c r="N3435" s="45"/>
      <c r="O3435" s="45"/>
    </row>
    <row r="3436" ht="13.5" customHeight="1">
      <c r="A3436" s="1" t="s">
        <v>24883</v>
      </c>
      <c r="B3436" s="1" t="s">
        <v>215</v>
      </c>
      <c r="C3436" s="1" t="s">
        <v>115</v>
      </c>
      <c r="D3436" s="1" t="s">
        <v>25045</v>
      </c>
      <c r="E3436" s="1" t="s">
        <v>25046</v>
      </c>
      <c r="F3436" s="45"/>
      <c r="G3436" s="45"/>
      <c r="H3436" s="45"/>
      <c r="I3436" s="45"/>
      <c r="J3436" s="45"/>
      <c r="K3436" s="45"/>
      <c r="L3436" s="45"/>
      <c r="M3436" s="45"/>
      <c r="N3436" s="45"/>
      <c r="O3436" s="45"/>
    </row>
    <row r="3437" ht="13.5" customHeight="1">
      <c r="A3437" s="1" t="s">
        <v>24883</v>
      </c>
      <c r="B3437" s="1" t="s">
        <v>220</v>
      </c>
      <c r="C3437" s="1" t="s">
        <v>374</v>
      </c>
      <c r="D3437" s="1" t="s">
        <v>25049</v>
      </c>
      <c r="E3437" s="1" t="s">
        <v>25050</v>
      </c>
      <c r="F3437" s="45"/>
      <c r="G3437" s="45"/>
      <c r="H3437" s="45"/>
      <c r="I3437" s="45"/>
      <c r="J3437" s="45"/>
      <c r="K3437" s="45"/>
      <c r="L3437" s="45"/>
      <c r="M3437" s="45"/>
      <c r="N3437" s="45"/>
      <c r="O3437" s="45"/>
    </row>
    <row r="3438" ht="13.5" customHeight="1">
      <c r="A3438" s="1" t="s">
        <v>24883</v>
      </c>
      <c r="B3438" s="1" t="s">
        <v>223</v>
      </c>
      <c r="C3438" s="1" t="s">
        <v>115</v>
      </c>
      <c r="D3438" s="1" t="s">
        <v>25054</v>
      </c>
      <c r="E3438" s="1" t="s">
        <v>25055</v>
      </c>
      <c r="F3438" s="45"/>
      <c r="G3438" s="45"/>
      <c r="H3438" s="45"/>
      <c r="I3438" s="45"/>
      <c r="J3438" s="45"/>
      <c r="K3438" s="45"/>
      <c r="L3438" s="45"/>
      <c r="M3438" s="45"/>
      <c r="N3438" s="45"/>
      <c r="O3438" s="45"/>
    </row>
    <row r="3439" ht="13.5" customHeight="1">
      <c r="A3439" s="1" t="s">
        <v>24883</v>
      </c>
      <c r="B3439" s="1" t="s">
        <v>229</v>
      </c>
      <c r="C3439" s="1" t="s">
        <v>10</v>
      </c>
      <c r="D3439" s="1" t="s">
        <v>25058</v>
      </c>
      <c r="E3439" s="1" t="s">
        <v>25059</v>
      </c>
      <c r="F3439" s="45"/>
      <c r="G3439" s="45"/>
      <c r="H3439" s="45"/>
      <c r="I3439" s="45"/>
      <c r="J3439" s="45"/>
      <c r="K3439" s="45"/>
      <c r="L3439" s="45"/>
      <c r="M3439" s="45"/>
      <c r="N3439" s="45"/>
      <c r="O3439" s="45"/>
    </row>
    <row r="3440" ht="13.5" customHeight="1">
      <c r="A3440" s="1" t="s">
        <v>24883</v>
      </c>
      <c r="B3440" s="1" t="s">
        <v>233</v>
      </c>
      <c r="C3440" s="1" t="s">
        <v>374</v>
      </c>
      <c r="D3440" s="1" t="s">
        <v>25062</v>
      </c>
      <c r="E3440" s="1" t="s">
        <v>25063</v>
      </c>
      <c r="F3440" s="45"/>
      <c r="G3440" s="45"/>
      <c r="H3440" s="45"/>
      <c r="I3440" s="45"/>
      <c r="J3440" s="45"/>
      <c r="K3440" s="45"/>
      <c r="L3440" s="45"/>
      <c r="M3440" s="45"/>
      <c r="N3440" s="45"/>
      <c r="O3440" s="45"/>
    </row>
    <row r="3441" ht="13.5" customHeight="1">
      <c r="A3441" s="1" t="s">
        <v>24883</v>
      </c>
      <c r="B3441" s="1" t="s">
        <v>237</v>
      </c>
      <c r="C3441" s="1" t="s">
        <v>10</v>
      </c>
      <c r="D3441" s="1" t="s">
        <v>25068</v>
      </c>
      <c r="E3441" s="1" t="s">
        <v>25069</v>
      </c>
      <c r="F3441" s="45"/>
      <c r="G3441" s="45"/>
      <c r="H3441" s="45"/>
      <c r="I3441" s="45"/>
      <c r="J3441" s="45"/>
      <c r="K3441" s="45"/>
      <c r="L3441" s="45"/>
      <c r="M3441" s="45"/>
      <c r="N3441" s="45"/>
      <c r="O3441" s="45"/>
    </row>
    <row r="3442" ht="13.5" customHeight="1">
      <c r="A3442" s="1" t="s">
        <v>24883</v>
      </c>
      <c r="B3442" s="1" t="s">
        <v>241</v>
      </c>
      <c r="C3442" s="1" t="s">
        <v>10</v>
      </c>
      <c r="D3442" s="1" t="s">
        <v>25074</v>
      </c>
      <c r="E3442" s="1" t="s">
        <v>25075</v>
      </c>
      <c r="F3442" s="45"/>
      <c r="G3442" s="45"/>
      <c r="H3442" s="45"/>
      <c r="I3442" s="45"/>
      <c r="J3442" s="45"/>
      <c r="K3442" s="45"/>
      <c r="L3442" s="45"/>
      <c r="M3442" s="45"/>
      <c r="N3442" s="45"/>
      <c r="O3442" s="45"/>
    </row>
    <row r="3443" ht="13.5" customHeight="1">
      <c r="A3443" s="1" t="s">
        <v>24883</v>
      </c>
      <c r="B3443" s="1" t="s">
        <v>244</v>
      </c>
      <c r="C3443" s="1" t="s">
        <v>10</v>
      </c>
      <c r="D3443" s="1" t="s">
        <v>25079</v>
      </c>
      <c r="E3443" s="1" t="s">
        <v>25081</v>
      </c>
      <c r="F3443" s="45"/>
      <c r="G3443" s="45"/>
      <c r="H3443" s="45"/>
      <c r="I3443" s="45"/>
      <c r="J3443" s="45"/>
      <c r="K3443" s="45"/>
      <c r="L3443" s="45"/>
      <c r="M3443" s="45"/>
      <c r="N3443" s="45"/>
      <c r="O3443" s="45"/>
    </row>
    <row r="3444" ht="13.5" customHeight="1">
      <c r="A3444" s="1" t="s">
        <v>24883</v>
      </c>
      <c r="B3444" s="1" t="s">
        <v>247</v>
      </c>
      <c r="C3444" s="1" t="s">
        <v>10</v>
      </c>
      <c r="D3444" s="1" t="s">
        <v>25084</v>
      </c>
      <c r="E3444" s="1" t="s">
        <v>25085</v>
      </c>
      <c r="F3444" s="45"/>
      <c r="G3444" s="45"/>
      <c r="H3444" s="45"/>
      <c r="I3444" s="45"/>
      <c r="J3444" s="45"/>
      <c r="K3444" s="45"/>
      <c r="L3444" s="45"/>
      <c r="M3444" s="45"/>
      <c r="N3444" s="45"/>
      <c r="O3444" s="45"/>
    </row>
    <row r="3445" ht="13.5" customHeight="1">
      <c r="A3445" s="1" t="s">
        <v>24883</v>
      </c>
      <c r="B3445" s="1" t="s">
        <v>99</v>
      </c>
      <c r="C3445" s="1" t="s">
        <v>817</v>
      </c>
      <c r="D3445" s="3"/>
      <c r="E3445" s="3"/>
      <c r="F3445" s="45"/>
      <c r="G3445" s="45"/>
      <c r="H3445" s="45"/>
      <c r="I3445" s="45"/>
      <c r="J3445" s="45"/>
      <c r="K3445" s="45"/>
      <c r="L3445" s="45"/>
      <c r="M3445" s="45"/>
      <c r="N3445" s="45"/>
      <c r="O3445" s="45"/>
    </row>
    <row r="3446" ht="13.5" customHeight="1">
      <c r="A3446" s="1" t="s">
        <v>25092</v>
      </c>
      <c r="B3446" s="2" t="s">
        <v>1</v>
      </c>
      <c r="C3446" s="1" t="s">
        <v>2</v>
      </c>
      <c r="D3446" s="3"/>
      <c r="E3446" s="3"/>
      <c r="F3446" s="45"/>
      <c r="G3446" s="45"/>
      <c r="H3446" s="45"/>
      <c r="I3446" s="45"/>
      <c r="J3446" s="45"/>
      <c r="K3446" s="45"/>
      <c r="L3446" s="45"/>
      <c r="M3446" s="45"/>
      <c r="N3446" s="45"/>
      <c r="O3446" s="45"/>
    </row>
    <row r="3447" ht="13.5" customHeight="1">
      <c r="A3447" s="1" t="s">
        <v>25092</v>
      </c>
      <c r="B3447" s="1" t="s">
        <v>5</v>
      </c>
      <c r="C3447" s="1" t="s">
        <v>303</v>
      </c>
      <c r="D3447" s="1" t="s">
        <v>25103</v>
      </c>
      <c r="E3447" s="1" t="s">
        <v>13795</v>
      </c>
      <c r="F3447" s="45"/>
      <c r="G3447" s="45"/>
      <c r="H3447" s="45"/>
      <c r="I3447" s="45"/>
      <c r="J3447" s="45"/>
      <c r="K3447" s="45"/>
      <c r="L3447" s="45"/>
      <c r="M3447" s="45"/>
      <c r="N3447" s="45"/>
      <c r="O3447" s="45"/>
    </row>
    <row r="3448" ht="13.5" customHeight="1">
      <c r="A3448" s="1" t="s">
        <v>25092</v>
      </c>
      <c r="B3448" s="1" t="s">
        <v>9</v>
      </c>
      <c r="C3448" s="1" t="s">
        <v>10</v>
      </c>
      <c r="D3448" s="1" t="s">
        <v>25106</v>
      </c>
      <c r="E3448" s="1" t="s">
        <v>25107</v>
      </c>
      <c r="F3448" s="45"/>
      <c r="G3448" s="45"/>
      <c r="H3448" s="45"/>
      <c r="I3448" s="45"/>
      <c r="J3448" s="45"/>
      <c r="K3448" s="45"/>
      <c r="L3448" s="45"/>
      <c r="M3448" s="45"/>
      <c r="N3448" s="45"/>
      <c r="O3448" s="45"/>
    </row>
    <row r="3449" ht="13.5" customHeight="1">
      <c r="A3449" s="1" t="s">
        <v>25092</v>
      </c>
      <c r="B3449" s="1" t="s">
        <v>13</v>
      </c>
      <c r="C3449" s="1" t="s">
        <v>10</v>
      </c>
      <c r="D3449" s="1" t="s">
        <v>25112</v>
      </c>
      <c r="E3449" s="1" t="s">
        <v>25113</v>
      </c>
      <c r="F3449" s="45"/>
      <c r="G3449" s="45"/>
      <c r="H3449" s="45"/>
      <c r="I3449" s="45"/>
      <c r="J3449" s="45"/>
      <c r="K3449" s="45"/>
      <c r="L3449" s="45"/>
      <c r="M3449" s="45"/>
      <c r="N3449" s="45"/>
      <c r="O3449" s="45"/>
    </row>
    <row r="3450" ht="13.5" customHeight="1">
      <c r="A3450" s="1" t="s">
        <v>25092</v>
      </c>
      <c r="B3450" s="1" t="s">
        <v>16</v>
      </c>
      <c r="C3450" s="1" t="s">
        <v>10</v>
      </c>
      <c r="D3450" s="1" t="s">
        <v>25118</v>
      </c>
      <c r="E3450" s="1" t="s">
        <v>25119</v>
      </c>
      <c r="F3450" s="45"/>
      <c r="G3450" s="45"/>
      <c r="H3450" s="45"/>
      <c r="I3450" s="45"/>
      <c r="J3450" s="45"/>
      <c r="K3450" s="45"/>
      <c r="L3450" s="45"/>
      <c r="M3450" s="45"/>
      <c r="N3450" s="45"/>
      <c r="O3450" s="45"/>
    </row>
    <row r="3451" ht="13.5" customHeight="1">
      <c r="A3451" s="1" t="s">
        <v>25092</v>
      </c>
      <c r="B3451" s="1" t="s">
        <v>21</v>
      </c>
      <c r="C3451" s="1" t="s">
        <v>10</v>
      </c>
      <c r="D3451" s="1" t="s">
        <v>25123</v>
      </c>
      <c r="E3451" s="1" t="s">
        <v>25125</v>
      </c>
      <c r="F3451" s="45"/>
      <c r="G3451" s="45"/>
      <c r="H3451" s="45"/>
      <c r="I3451" s="45"/>
      <c r="J3451" s="45"/>
      <c r="K3451" s="45"/>
      <c r="L3451" s="45"/>
      <c r="M3451" s="45"/>
      <c r="N3451" s="45"/>
      <c r="O3451" s="45"/>
    </row>
    <row r="3452" ht="13.5" customHeight="1">
      <c r="A3452" s="1" t="s">
        <v>25092</v>
      </c>
      <c r="B3452" s="1" t="s">
        <v>27</v>
      </c>
      <c r="C3452" s="1" t="s">
        <v>10</v>
      </c>
      <c r="D3452" s="1" t="s">
        <v>25130</v>
      </c>
      <c r="E3452" s="1" t="s">
        <v>25132</v>
      </c>
      <c r="F3452" s="45"/>
      <c r="G3452" s="45"/>
      <c r="H3452" s="45"/>
      <c r="I3452" s="45"/>
      <c r="J3452" s="45"/>
      <c r="K3452" s="45"/>
      <c r="L3452" s="45"/>
      <c r="M3452" s="45"/>
      <c r="N3452" s="45"/>
      <c r="O3452" s="45"/>
    </row>
    <row r="3453" ht="13.5" customHeight="1">
      <c r="A3453" s="1" t="s">
        <v>25092</v>
      </c>
      <c r="B3453" s="1" t="s">
        <v>31</v>
      </c>
      <c r="C3453" s="1" t="s">
        <v>10</v>
      </c>
      <c r="D3453" s="1" t="s">
        <v>25136</v>
      </c>
      <c r="E3453" s="1" t="s">
        <v>25137</v>
      </c>
      <c r="F3453" s="45"/>
      <c r="G3453" s="45"/>
      <c r="H3453" s="45"/>
      <c r="I3453" s="45"/>
      <c r="J3453" s="45"/>
      <c r="K3453" s="45"/>
      <c r="L3453" s="45"/>
      <c r="M3453" s="45"/>
      <c r="N3453" s="45"/>
      <c r="O3453" s="45"/>
    </row>
    <row r="3454" ht="13.5" customHeight="1">
      <c r="A3454" s="1" t="s">
        <v>25092</v>
      </c>
      <c r="B3454" s="1" t="s">
        <v>34</v>
      </c>
      <c r="C3454" s="1" t="s">
        <v>10</v>
      </c>
      <c r="D3454" s="1" t="s">
        <v>25142</v>
      </c>
      <c r="E3454" s="1" t="s">
        <v>25143</v>
      </c>
      <c r="F3454" s="45"/>
      <c r="G3454" s="45"/>
      <c r="H3454" s="45"/>
      <c r="I3454" s="45"/>
      <c r="J3454" s="45"/>
      <c r="K3454" s="45"/>
      <c r="L3454" s="45"/>
      <c r="M3454" s="45"/>
      <c r="N3454" s="45"/>
      <c r="O3454" s="45"/>
    </row>
    <row r="3455" ht="13.5" customHeight="1">
      <c r="A3455" s="1" t="s">
        <v>25092</v>
      </c>
      <c r="B3455" s="1" t="s">
        <v>40</v>
      </c>
      <c r="C3455" s="1" t="s">
        <v>10</v>
      </c>
      <c r="D3455" s="1" t="s">
        <v>25148</v>
      </c>
      <c r="E3455" s="1" t="s">
        <v>25149</v>
      </c>
      <c r="F3455" s="45"/>
      <c r="G3455" s="45"/>
      <c r="H3455" s="45"/>
      <c r="I3455" s="45"/>
      <c r="J3455" s="45"/>
      <c r="K3455" s="45"/>
      <c r="L3455" s="45"/>
      <c r="M3455" s="45"/>
      <c r="N3455" s="45"/>
      <c r="O3455" s="45"/>
    </row>
    <row r="3456" ht="13.5" customHeight="1">
      <c r="A3456" s="1" t="s">
        <v>25092</v>
      </c>
      <c r="B3456" s="1" t="s">
        <v>45</v>
      </c>
      <c r="C3456" s="1" t="s">
        <v>10</v>
      </c>
      <c r="D3456" s="1" t="s">
        <v>25154</v>
      </c>
      <c r="E3456" s="1" t="s">
        <v>25156</v>
      </c>
      <c r="F3456" s="45"/>
      <c r="G3456" s="45"/>
      <c r="H3456" s="45"/>
      <c r="I3456" s="45"/>
      <c r="J3456" s="45"/>
      <c r="K3456" s="45"/>
      <c r="L3456" s="45"/>
      <c r="M3456" s="45"/>
      <c r="N3456" s="45"/>
      <c r="O3456" s="45"/>
    </row>
    <row r="3457" ht="13.5" customHeight="1">
      <c r="A3457" s="1" t="s">
        <v>25092</v>
      </c>
      <c r="B3457" s="1" t="s">
        <v>52</v>
      </c>
      <c r="C3457" s="1" t="s">
        <v>10</v>
      </c>
      <c r="D3457" s="1" t="s">
        <v>25161</v>
      </c>
      <c r="E3457" s="1" t="s">
        <v>25163</v>
      </c>
      <c r="F3457" s="45"/>
      <c r="G3457" s="45"/>
      <c r="H3457" s="45"/>
      <c r="I3457" s="45"/>
      <c r="J3457" s="45"/>
      <c r="K3457" s="45"/>
      <c r="L3457" s="45"/>
      <c r="M3457" s="45"/>
      <c r="N3457" s="45"/>
      <c r="O3457" s="45"/>
    </row>
    <row r="3458" ht="13.5" customHeight="1">
      <c r="A3458" s="1" t="s">
        <v>25092</v>
      </c>
      <c r="B3458" s="1" t="s">
        <v>57</v>
      </c>
      <c r="C3458" s="1" t="s">
        <v>10</v>
      </c>
      <c r="D3458" s="1" t="s">
        <v>25164</v>
      </c>
      <c r="E3458" s="1" t="s">
        <v>25167</v>
      </c>
      <c r="F3458" s="45"/>
      <c r="G3458" s="45"/>
      <c r="H3458" s="45"/>
      <c r="I3458" s="45"/>
      <c r="J3458" s="45"/>
      <c r="K3458" s="45"/>
      <c r="L3458" s="45"/>
      <c r="M3458" s="45"/>
      <c r="N3458" s="45"/>
      <c r="O3458" s="45"/>
    </row>
    <row r="3459" ht="13.5" customHeight="1">
      <c r="A3459" s="1" t="s">
        <v>25092</v>
      </c>
      <c r="B3459" s="1" t="s">
        <v>60</v>
      </c>
      <c r="C3459" s="1" t="s">
        <v>10</v>
      </c>
      <c r="D3459" s="1" t="s">
        <v>25169</v>
      </c>
      <c r="E3459" s="1" t="s">
        <v>25171</v>
      </c>
      <c r="F3459" s="45"/>
      <c r="G3459" s="45"/>
      <c r="H3459" s="45"/>
      <c r="I3459" s="45"/>
      <c r="J3459" s="45"/>
      <c r="K3459" s="45"/>
      <c r="L3459" s="45"/>
      <c r="M3459" s="45"/>
      <c r="N3459" s="45"/>
      <c r="O3459" s="45"/>
    </row>
    <row r="3460" ht="13.5" customHeight="1">
      <c r="A3460" s="1" t="s">
        <v>25092</v>
      </c>
      <c r="B3460" s="1" t="s">
        <v>65</v>
      </c>
      <c r="C3460" s="1" t="s">
        <v>10</v>
      </c>
      <c r="D3460" s="1" t="s">
        <v>25176</v>
      </c>
      <c r="E3460" s="1" t="s">
        <v>25177</v>
      </c>
      <c r="F3460" s="45"/>
      <c r="G3460" s="45"/>
      <c r="H3460" s="45"/>
      <c r="I3460" s="45"/>
      <c r="J3460" s="45"/>
      <c r="K3460" s="45"/>
      <c r="L3460" s="45"/>
      <c r="M3460" s="45"/>
      <c r="N3460" s="45"/>
      <c r="O3460" s="45"/>
    </row>
    <row r="3461" ht="13.5" customHeight="1">
      <c r="A3461" s="1" t="s">
        <v>25092</v>
      </c>
      <c r="B3461" s="1" t="s">
        <v>70</v>
      </c>
      <c r="C3461" s="1" t="s">
        <v>10</v>
      </c>
      <c r="D3461" s="1" t="s">
        <v>25182</v>
      </c>
      <c r="E3461" s="1" t="s">
        <v>25183</v>
      </c>
      <c r="F3461" s="45"/>
      <c r="G3461" s="45"/>
      <c r="H3461" s="45"/>
      <c r="I3461" s="45"/>
      <c r="J3461" s="45"/>
      <c r="K3461" s="45"/>
      <c r="L3461" s="45"/>
      <c r="M3461" s="45"/>
      <c r="N3461" s="45"/>
      <c r="O3461" s="45"/>
    </row>
    <row r="3462" ht="13.5" customHeight="1">
      <c r="A3462" s="1" t="s">
        <v>25092</v>
      </c>
      <c r="B3462" s="1" t="s">
        <v>74</v>
      </c>
      <c r="C3462" s="1" t="s">
        <v>10</v>
      </c>
      <c r="D3462" s="1" t="s">
        <v>25187</v>
      </c>
      <c r="E3462" s="1" t="s">
        <v>25189</v>
      </c>
      <c r="F3462" s="45"/>
      <c r="G3462" s="45"/>
      <c r="H3462" s="45"/>
      <c r="I3462" s="45"/>
      <c r="J3462" s="45"/>
      <c r="K3462" s="45"/>
      <c r="L3462" s="45"/>
      <c r="M3462" s="45"/>
      <c r="N3462" s="45"/>
      <c r="O3462" s="45"/>
    </row>
    <row r="3463" ht="13.5" customHeight="1">
      <c r="A3463" s="1" t="s">
        <v>25092</v>
      </c>
      <c r="B3463" s="1" t="s">
        <v>78</v>
      </c>
      <c r="C3463" s="1" t="s">
        <v>374</v>
      </c>
      <c r="D3463" s="1" t="s">
        <v>25192</v>
      </c>
      <c r="E3463" s="1" t="s">
        <v>13795</v>
      </c>
      <c r="F3463" s="45"/>
      <c r="G3463" s="45"/>
      <c r="H3463" s="45"/>
      <c r="I3463" s="45"/>
      <c r="J3463" s="45"/>
      <c r="K3463" s="45"/>
      <c r="L3463" s="45"/>
      <c r="M3463" s="45"/>
      <c r="N3463" s="45"/>
      <c r="O3463" s="45"/>
    </row>
    <row r="3464" ht="13.5" customHeight="1">
      <c r="A3464" s="1" t="s">
        <v>25092</v>
      </c>
      <c r="B3464" s="1" t="s">
        <v>83</v>
      </c>
      <c r="C3464" s="1" t="s">
        <v>10</v>
      </c>
      <c r="D3464" s="1" t="s">
        <v>25197</v>
      </c>
      <c r="E3464" s="1" t="s">
        <v>25198</v>
      </c>
      <c r="F3464" s="45"/>
      <c r="G3464" s="45"/>
      <c r="H3464" s="45"/>
      <c r="I3464" s="45"/>
      <c r="J3464" s="45"/>
      <c r="K3464" s="45"/>
      <c r="L3464" s="45"/>
      <c r="M3464" s="45"/>
      <c r="N3464" s="45"/>
      <c r="O3464" s="45"/>
    </row>
    <row r="3465" ht="13.5" customHeight="1">
      <c r="A3465" s="1" t="s">
        <v>25092</v>
      </c>
      <c r="B3465" s="1" t="s">
        <v>86</v>
      </c>
      <c r="C3465" s="1" t="s">
        <v>115</v>
      </c>
      <c r="D3465" s="1" t="s">
        <v>25205</v>
      </c>
      <c r="E3465" s="1" t="s">
        <v>25206</v>
      </c>
      <c r="F3465" s="45"/>
      <c r="G3465" s="45"/>
      <c r="H3465" s="45"/>
      <c r="I3465" s="45"/>
      <c r="J3465" s="45"/>
      <c r="K3465" s="45"/>
      <c r="L3465" s="45"/>
      <c r="M3465" s="45"/>
      <c r="N3465" s="45"/>
      <c r="O3465" s="45"/>
    </row>
    <row r="3466" ht="13.5" customHeight="1">
      <c r="A3466" s="1" t="s">
        <v>25092</v>
      </c>
      <c r="B3466" s="1" t="s">
        <v>91</v>
      </c>
      <c r="C3466" s="1" t="s">
        <v>10</v>
      </c>
      <c r="D3466" s="1" t="s">
        <v>25209</v>
      </c>
      <c r="E3466" s="1" t="s">
        <v>25212</v>
      </c>
      <c r="F3466" s="45"/>
      <c r="G3466" s="45"/>
      <c r="H3466" s="45"/>
      <c r="I3466" s="45"/>
      <c r="J3466" s="45"/>
      <c r="K3466" s="45"/>
      <c r="L3466" s="45"/>
      <c r="M3466" s="45"/>
      <c r="N3466" s="45"/>
      <c r="O3466" s="45"/>
    </row>
    <row r="3467" ht="13.5" customHeight="1">
      <c r="A3467" s="1" t="s">
        <v>25092</v>
      </c>
      <c r="B3467" s="1" t="s">
        <v>94</v>
      </c>
      <c r="C3467" s="1" t="s">
        <v>10</v>
      </c>
      <c r="D3467" s="1" t="s">
        <v>25215</v>
      </c>
      <c r="E3467" s="1" t="s">
        <v>25216</v>
      </c>
      <c r="F3467" s="45"/>
      <c r="G3467" s="45"/>
      <c r="H3467" s="45"/>
      <c r="I3467" s="45"/>
      <c r="J3467" s="45"/>
      <c r="K3467" s="45"/>
      <c r="L3467" s="45"/>
      <c r="M3467" s="45"/>
      <c r="N3467" s="45"/>
      <c r="O3467" s="45"/>
    </row>
    <row r="3468" ht="13.5" customHeight="1">
      <c r="A3468" s="1" t="s">
        <v>25092</v>
      </c>
      <c r="B3468" s="1" t="s">
        <v>186</v>
      </c>
      <c r="C3468" s="1" t="s">
        <v>10</v>
      </c>
      <c r="D3468" s="1" t="s">
        <v>25220</v>
      </c>
      <c r="E3468" s="1" t="s">
        <v>25221</v>
      </c>
      <c r="F3468" s="45"/>
      <c r="G3468" s="45"/>
      <c r="H3468" s="45"/>
      <c r="I3468" s="45"/>
      <c r="J3468" s="45"/>
      <c r="K3468" s="45"/>
      <c r="L3468" s="45"/>
      <c r="M3468" s="45"/>
      <c r="N3468" s="45"/>
      <c r="O3468" s="45"/>
    </row>
    <row r="3469" ht="13.5" customHeight="1">
      <c r="A3469" s="1" t="s">
        <v>25092</v>
      </c>
      <c r="B3469" s="1" t="s">
        <v>189</v>
      </c>
      <c r="C3469" s="1" t="s">
        <v>374</v>
      </c>
      <c r="D3469" s="1" t="s">
        <v>25225</v>
      </c>
      <c r="E3469" s="1" t="s">
        <v>13795</v>
      </c>
      <c r="F3469" s="45"/>
      <c r="G3469" s="45"/>
      <c r="H3469" s="45"/>
      <c r="I3469" s="45"/>
      <c r="J3469" s="45"/>
      <c r="K3469" s="45"/>
      <c r="L3469" s="45"/>
      <c r="M3469" s="45"/>
      <c r="N3469" s="45"/>
      <c r="O3469" s="45"/>
    </row>
    <row r="3470" ht="13.5" customHeight="1">
      <c r="A3470" s="1" t="s">
        <v>25092</v>
      </c>
      <c r="B3470" s="1" t="s">
        <v>193</v>
      </c>
      <c r="C3470" s="1" t="s">
        <v>10</v>
      </c>
      <c r="D3470" s="1" t="s">
        <v>25228</v>
      </c>
      <c r="E3470" s="1" t="s">
        <v>25229</v>
      </c>
      <c r="F3470" s="45"/>
      <c r="G3470" s="45"/>
      <c r="H3470" s="45"/>
      <c r="I3470" s="45"/>
      <c r="J3470" s="45"/>
      <c r="K3470" s="45"/>
      <c r="L3470" s="45"/>
      <c r="M3470" s="45"/>
      <c r="N3470" s="45"/>
      <c r="O3470" s="45"/>
    </row>
    <row r="3471" ht="13.5" customHeight="1">
      <c r="A3471" s="1" t="s">
        <v>25092</v>
      </c>
      <c r="B3471" s="1" t="s">
        <v>197</v>
      </c>
      <c r="C3471" s="1" t="s">
        <v>10</v>
      </c>
      <c r="D3471" s="1" t="s">
        <v>25233</v>
      </c>
      <c r="E3471" s="1" t="s">
        <v>25234</v>
      </c>
      <c r="F3471" s="45"/>
      <c r="G3471" s="45"/>
      <c r="H3471" s="45"/>
      <c r="I3471" s="45"/>
      <c r="J3471" s="45"/>
      <c r="K3471" s="45"/>
      <c r="L3471" s="45"/>
      <c r="M3471" s="45"/>
      <c r="N3471" s="45"/>
      <c r="O3471" s="45"/>
    </row>
    <row r="3472" ht="13.5" customHeight="1">
      <c r="A3472" s="1" t="s">
        <v>25092</v>
      </c>
      <c r="B3472" s="1" t="s">
        <v>201</v>
      </c>
      <c r="C3472" s="1" t="s">
        <v>10</v>
      </c>
      <c r="D3472" s="1" t="s">
        <v>25239</v>
      </c>
      <c r="E3472" s="1" t="s">
        <v>25240</v>
      </c>
      <c r="F3472" s="45"/>
      <c r="G3472" s="45"/>
      <c r="H3472" s="45"/>
      <c r="I3472" s="45"/>
      <c r="J3472" s="45"/>
      <c r="K3472" s="45"/>
      <c r="L3472" s="45"/>
      <c r="M3472" s="45"/>
      <c r="N3472" s="45"/>
      <c r="O3472" s="45"/>
    </row>
    <row r="3473" ht="13.5" customHeight="1">
      <c r="A3473" s="1" t="s">
        <v>25092</v>
      </c>
      <c r="B3473" s="1" t="s">
        <v>206</v>
      </c>
      <c r="C3473" s="1" t="s">
        <v>10</v>
      </c>
      <c r="D3473" s="1" t="s">
        <v>25245</v>
      </c>
      <c r="E3473" s="1" t="s">
        <v>25246</v>
      </c>
      <c r="F3473" s="45"/>
      <c r="G3473" s="45"/>
      <c r="H3473" s="45"/>
      <c r="I3473" s="45"/>
      <c r="J3473" s="45"/>
      <c r="K3473" s="45"/>
      <c r="L3473" s="45"/>
      <c r="M3473" s="45"/>
      <c r="N3473" s="45"/>
      <c r="O3473" s="45"/>
    </row>
    <row r="3474" ht="13.5" customHeight="1">
      <c r="A3474" s="1" t="s">
        <v>25092</v>
      </c>
      <c r="B3474" s="1" t="s">
        <v>211</v>
      </c>
      <c r="C3474" s="1" t="s">
        <v>10</v>
      </c>
      <c r="D3474" s="1" t="s">
        <v>25251</v>
      </c>
      <c r="E3474" s="1" t="s">
        <v>25252</v>
      </c>
      <c r="F3474" s="45"/>
      <c r="G3474" s="45"/>
      <c r="H3474" s="45"/>
      <c r="I3474" s="45"/>
      <c r="J3474" s="45"/>
      <c r="K3474" s="45"/>
      <c r="L3474" s="45"/>
      <c r="M3474" s="45"/>
      <c r="N3474" s="45"/>
      <c r="O3474" s="45"/>
    </row>
    <row r="3475" ht="13.5" customHeight="1">
      <c r="A3475" s="1" t="s">
        <v>25092</v>
      </c>
      <c r="B3475" s="1" t="s">
        <v>215</v>
      </c>
      <c r="C3475" s="1" t="s">
        <v>10</v>
      </c>
      <c r="D3475" s="1" t="s">
        <v>25255</v>
      </c>
      <c r="E3475" s="1" t="s">
        <v>25256</v>
      </c>
      <c r="F3475" s="45"/>
      <c r="G3475" s="45"/>
      <c r="H3475" s="45"/>
      <c r="I3475" s="45"/>
      <c r="J3475" s="45"/>
      <c r="K3475" s="45"/>
      <c r="L3475" s="45"/>
      <c r="M3475" s="45"/>
      <c r="N3475" s="45"/>
      <c r="O3475" s="45"/>
    </row>
    <row r="3476" ht="13.5" customHeight="1">
      <c r="A3476" s="1" t="s">
        <v>25092</v>
      </c>
      <c r="B3476" s="1" t="s">
        <v>220</v>
      </c>
      <c r="C3476" s="1" t="s">
        <v>10</v>
      </c>
      <c r="D3476" s="1" t="s">
        <v>25260</v>
      </c>
      <c r="E3476" s="1" t="s">
        <v>25261</v>
      </c>
      <c r="F3476" s="45"/>
      <c r="G3476" s="45"/>
      <c r="H3476" s="45"/>
      <c r="I3476" s="45"/>
      <c r="J3476" s="45"/>
      <c r="K3476" s="45"/>
      <c r="L3476" s="45"/>
      <c r="M3476" s="45"/>
      <c r="N3476" s="45"/>
      <c r="O3476" s="45"/>
    </row>
    <row r="3477" ht="13.5" customHeight="1">
      <c r="A3477" s="1" t="s">
        <v>25092</v>
      </c>
      <c r="B3477" s="1" t="s">
        <v>223</v>
      </c>
      <c r="C3477" s="1" t="s">
        <v>10</v>
      </c>
      <c r="D3477" s="1" t="s">
        <v>25265</v>
      </c>
      <c r="E3477" s="1" t="s">
        <v>25267</v>
      </c>
      <c r="F3477" s="45"/>
      <c r="G3477" s="45"/>
      <c r="H3477" s="45"/>
      <c r="I3477" s="45"/>
      <c r="J3477" s="45"/>
      <c r="K3477" s="45"/>
      <c r="L3477" s="45"/>
      <c r="M3477" s="45"/>
      <c r="N3477" s="45"/>
      <c r="O3477" s="45"/>
    </row>
    <row r="3478" ht="13.5" customHeight="1">
      <c r="A3478" s="1" t="s">
        <v>25092</v>
      </c>
      <c r="B3478" s="1" t="s">
        <v>99</v>
      </c>
      <c r="C3478" s="1" t="s">
        <v>817</v>
      </c>
      <c r="D3478" s="3"/>
      <c r="E3478" s="3"/>
      <c r="F3478" s="45"/>
      <c r="G3478" s="45"/>
      <c r="H3478" s="45"/>
      <c r="I3478" s="45"/>
      <c r="J3478" s="45"/>
      <c r="K3478" s="45"/>
      <c r="L3478" s="45"/>
      <c r="M3478" s="45"/>
      <c r="N3478" s="45"/>
      <c r="O3478" s="45"/>
    </row>
    <row r="3479" ht="13.5" customHeight="1">
      <c r="A3479" s="1" t="s">
        <v>25275</v>
      </c>
      <c r="B3479" s="2" t="s">
        <v>1</v>
      </c>
      <c r="C3479" s="1" t="s">
        <v>2</v>
      </c>
      <c r="D3479" s="3"/>
      <c r="E3479" s="3"/>
      <c r="F3479" s="45"/>
      <c r="G3479" s="45"/>
      <c r="H3479" s="45"/>
      <c r="I3479" s="45"/>
      <c r="J3479" s="45"/>
      <c r="K3479" s="45"/>
      <c r="L3479" s="45"/>
      <c r="M3479" s="45"/>
      <c r="N3479" s="45"/>
      <c r="O3479" s="45"/>
    </row>
    <row r="3480" ht="13.5" customHeight="1">
      <c r="A3480" s="1" t="s">
        <v>25275</v>
      </c>
      <c r="B3480" s="1" t="s">
        <v>5</v>
      </c>
      <c r="C3480" s="1" t="s">
        <v>303</v>
      </c>
      <c r="D3480" s="1" t="s">
        <v>25283</v>
      </c>
      <c r="E3480" s="1" t="s">
        <v>13795</v>
      </c>
      <c r="F3480" s="45"/>
      <c r="G3480" s="45"/>
      <c r="H3480" s="45"/>
      <c r="I3480" s="45"/>
      <c r="J3480" s="45"/>
      <c r="K3480" s="45"/>
      <c r="L3480" s="45"/>
      <c r="M3480" s="45"/>
      <c r="N3480" s="45"/>
      <c r="O3480" s="45"/>
    </row>
    <row r="3481" ht="13.5" customHeight="1">
      <c r="A3481" s="1" t="s">
        <v>25275</v>
      </c>
      <c r="B3481" s="1" t="s">
        <v>9</v>
      </c>
      <c r="C3481" s="1" t="s">
        <v>10</v>
      </c>
      <c r="D3481" s="1" t="s">
        <v>25284</v>
      </c>
      <c r="E3481" s="1" t="s">
        <v>25286</v>
      </c>
      <c r="F3481" s="45"/>
      <c r="G3481" s="45"/>
      <c r="H3481" s="45"/>
      <c r="I3481" s="45"/>
      <c r="J3481" s="45"/>
      <c r="K3481" s="45"/>
      <c r="L3481" s="45"/>
      <c r="M3481" s="45"/>
      <c r="N3481" s="45"/>
      <c r="O3481" s="45"/>
    </row>
    <row r="3482" ht="13.5" customHeight="1">
      <c r="A3482" s="1" t="s">
        <v>25275</v>
      </c>
      <c r="B3482" s="1" t="s">
        <v>13</v>
      </c>
      <c r="C3482" s="1" t="s">
        <v>10</v>
      </c>
      <c r="D3482" s="1" t="s">
        <v>25288</v>
      </c>
      <c r="E3482" s="1" t="s">
        <v>25291</v>
      </c>
      <c r="F3482" s="45"/>
      <c r="G3482" s="45"/>
      <c r="H3482" s="45"/>
      <c r="I3482" s="45"/>
      <c r="J3482" s="45"/>
      <c r="K3482" s="45"/>
      <c r="L3482" s="45"/>
      <c r="M3482" s="45"/>
      <c r="N3482" s="45"/>
      <c r="O3482" s="45"/>
    </row>
    <row r="3483" ht="13.5" customHeight="1">
      <c r="A3483" s="1" t="s">
        <v>25275</v>
      </c>
      <c r="B3483" s="1" t="s">
        <v>16</v>
      </c>
      <c r="C3483" s="1" t="s">
        <v>10</v>
      </c>
      <c r="D3483" s="1" t="s">
        <v>25294</v>
      </c>
      <c r="E3483" s="1" t="s">
        <v>25296</v>
      </c>
      <c r="F3483" s="45"/>
      <c r="G3483" s="45"/>
      <c r="H3483" s="45"/>
      <c r="I3483" s="45"/>
      <c r="J3483" s="45"/>
      <c r="K3483" s="45"/>
      <c r="L3483" s="45"/>
      <c r="M3483" s="45"/>
      <c r="N3483" s="45"/>
      <c r="O3483" s="45"/>
    </row>
    <row r="3484" ht="13.5" customHeight="1">
      <c r="A3484" s="1" t="s">
        <v>25275</v>
      </c>
      <c r="B3484" s="1" t="s">
        <v>21</v>
      </c>
      <c r="C3484" s="1" t="s">
        <v>10</v>
      </c>
      <c r="D3484" s="1" t="s">
        <v>25302</v>
      </c>
      <c r="E3484" s="1" t="s">
        <v>25303</v>
      </c>
      <c r="F3484" s="45"/>
      <c r="G3484" s="45"/>
      <c r="H3484" s="45"/>
      <c r="I3484" s="45"/>
      <c r="J3484" s="45"/>
      <c r="K3484" s="45"/>
      <c r="L3484" s="45"/>
      <c r="M3484" s="45"/>
      <c r="N3484" s="45"/>
      <c r="O3484" s="45"/>
    </row>
    <row r="3485" ht="13.5" customHeight="1">
      <c r="A3485" s="1" t="s">
        <v>25275</v>
      </c>
      <c r="B3485" s="1" t="s">
        <v>27</v>
      </c>
      <c r="C3485" s="1" t="s">
        <v>10</v>
      </c>
      <c r="D3485" s="1" t="s">
        <v>25308</v>
      </c>
      <c r="E3485" s="1" t="s">
        <v>25309</v>
      </c>
      <c r="F3485" s="45"/>
      <c r="G3485" s="45"/>
      <c r="H3485" s="45"/>
      <c r="I3485" s="45"/>
      <c r="J3485" s="45"/>
      <c r="K3485" s="45"/>
      <c r="L3485" s="45"/>
      <c r="M3485" s="45"/>
      <c r="N3485" s="45"/>
      <c r="O3485" s="45"/>
    </row>
    <row r="3486" ht="13.5" customHeight="1">
      <c r="A3486" s="1" t="s">
        <v>25275</v>
      </c>
      <c r="B3486" s="1" t="s">
        <v>31</v>
      </c>
      <c r="C3486" s="1" t="s">
        <v>10</v>
      </c>
      <c r="D3486" s="1" t="s">
        <v>25315</v>
      </c>
      <c r="E3486" s="1" t="s">
        <v>25316</v>
      </c>
      <c r="F3486" s="45"/>
      <c r="G3486" s="45"/>
      <c r="H3486" s="45"/>
      <c r="I3486" s="45"/>
      <c r="J3486" s="45"/>
      <c r="K3486" s="45"/>
      <c r="L3486" s="45"/>
      <c r="M3486" s="45"/>
      <c r="N3486" s="45"/>
      <c r="O3486" s="45"/>
    </row>
    <row r="3487" ht="13.5" customHeight="1">
      <c r="A3487" s="1" t="s">
        <v>25275</v>
      </c>
      <c r="B3487" s="1" t="s">
        <v>34</v>
      </c>
      <c r="C3487" s="1" t="s">
        <v>10</v>
      </c>
      <c r="D3487" s="1" t="s">
        <v>25323</v>
      </c>
      <c r="E3487" s="1" t="s">
        <v>25326</v>
      </c>
      <c r="F3487" s="45"/>
      <c r="G3487" s="45"/>
      <c r="H3487" s="45"/>
      <c r="I3487" s="45"/>
      <c r="J3487" s="45"/>
      <c r="K3487" s="45"/>
      <c r="L3487" s="45"/>
      <c r="M3487" s="45"/>
      <c r="N3487" s="45"/>
      <c r="O3487" s="45"/>
    </row>
    <row r="3488" ht="13.5" customHeight="1">
      <c r="A3488" s="1" t="s">
        <v>25275</v>
      </c>
      <c r="B3488" s="1" t="s">
        <v>40</v>
      </c>
      <c r="C3488" s="1" t="s">
        <v>10</v>
      </c>
      <c r="D3488" s="1" t="s">
        <v>25334</v>
      </c>
      <c r="E3488" s="1" t="s">
        <v>25337</v>
      </c>
      <c r="F3488" s="45"/>
      <c r="G3488" s="45"/>
      <c r="H3488" s="45"/>
      <c r="I3488" s="45"/>
      <c r="J3488" s="45"/>
      <c r="K3488" s="45"/>
      <c r="L3488" s="45"/>
      <c r="M3488" s="45"/>
      <c r="N3488" s="45"/>
      <c r="O3488" s="45"/>
    </row>
    <row r="3489" ht="13.5" customHeight="1">
      <c r="A3489" s="1" t="s">
        <v>25275</v>
      </c>
      <c r="B3489" s="1" t="s">
        <v>45</v>
      </c>
      <c r="C3489" s="1" t="s">
        <v>10</v>
      </c>
      <c r="D3489" s="1" t="s">
        <v>25342</v>
      </c>
      <c r="E3489" s="1" t="s">
        <v>25344</v>
      </c>
      <c r="F3489" s="45"/>
      <c r="G3489" s="45"/>
      <c r="H3489" s="45"/>
      <c r="I3489" s="45"/>
      <c r="J3489" s="45"/>
      <c r="K3489" s="45"/>
      <c r="L3489" s="45"/>
      <c r="M3489" s="45"/>
      <c r="N3489" s="45"/>
      <c r="O3489" s="45"/>
    </row>
    <row r="3490" ht="13.5" customHeight="1">
      <c r="A3490" s="1" t="s">
        <v>25275</v>
      </c>
      <c r="B3490" s="1" t="s">
        <v>52</v>
      </c>
      <c r="C3490" s="1" t="s">
        <v>115</v>
      </c>
      <c r="D3490" s="1" t="s">
        <v>25347</v>
      </c>
      <c r="E3490" s="1" t="s">
        <v>25350</v>
      </c>
      <c r="F3490" s="45"/>
      <c r="G3490" s="45"/>
      <c r="H3490" s="45"/>
      <c r="I3490" s="45"/>
      <c r="J3490" s="45"/>
      <c r="K3490" s="45"/>
      <c r="L3490" s="45"/>
      <c r="M3490" s="45"/>
      <c r="N3490" s="45"/>
      <c r="O3490" s="45"/>
    </row>
    <row r="3491" ht="13.5" customHeight="1">
      <c r="A3491" s="1" t="s">
        <v>25275</v>
      </c>
      <c r="B3491" s="1" t="s">
        <v>57</v>
      </c>
      <c r="C3491" s="1" t="s">
        <v>10</v>
      </c>
      <c r="D3491" s="1" t="s">
        <v>25351</v>
      </c>
      <c r="E3491" s="1" t="s">
        <v>25354</v>
      </c>
      <c r="F3491" s="45"/>
      <c r="G3491" s="45"/>
      <c r="H3491" s="45"/>
      <c r="I3491" s="45"/>
      <c r="J3491" s="45"/>
      <c r="K3491" s="45"/>
      <c r="L3491" s="45"/>
      <c r="M3491" s="45"/>
      <c r="N3491" s="45"/>
      <c r="O3491" s="45"/>
    </row>
    <row r="3492" ht="13.5" customHeight="1">
      <c r="A3492" s="1" t="s">
        <v>25275</v>
      </c>
      <c r="B3492" s="1" t="s">
        <v>60</v>
      </c>
      <c r="C3492" s="1" t="s">
        <v>10</v>
      </c>
      <c r="D3492" s="1" t="s">
        <v>25361</v>
      </c>
      <c r="E3492" s="1" t="s">
        <v>25362</v>
      </c>
      <c r="F3492" s="45"/>
      <c r="G3492" s="45"/>
      <c r="H3492" s="45"/>
      <c r="I3492" s="45"/>
      <c r="J3492" s="45"/>
      <c r="K3492" s="45"/>
      <c r="L3492" s="45"/>
      <c r="M3492" s="45"/>
      <c r="N3492" s="45"/>
      <c r="O3492" s="45"/>
    </row>
    <row r="3493" ht="13.5" customHeight="1">
      <c r="A3493" s="1" t="s">
        <v>25275</v>
      </c>
      <c r="B3493" s="1" t="s">
        <v>65</v>
      </c>
      <c r="C3493" s="1" t="s">
        <v>10</v>
      </c>
      <c r="D3493" s="1" t="s">
        <v>25366</v>
      </c>
      <c r="E3493" s="1" t="s">
        <v>25368</v>
      </c>
      <c r="F3493" s="45"/>
      <c r="G3493" s="45"/>
      <c r="H3493" s="45"/>
      <c r="I3493" s="45"/>
      <c r="J3493" s="45"/>
      <c r="K3493" s="45"/>
      <c r="L3493" s="45"/>
      <c r="M3493" s="45"/>
      <c r="N3493" s="45"/>
      <c r="O3493" s="45"/>
    </row>
    <row r="3494" ht="13.5" customHeight="1">
      <c r="A3494" s="1" t="s">
        <v>25275</v>
      </c>
      <c r="B3494" s="1" t="s">
        <v>70</v>
      </c>
      <c r="C3494" s="1" t="s">
        <v>10</v>
      </c>
      <c r="D3494" s="1" t="s">
        <v>25373</v>
      </c>
      <c r="E3494" s="1" t="s">
        <v>25374</v>
      </c>
      <c r="F3494" s="45"/>
      <c r="G3494" s="45"/>
      <c r="H3494" s="45"/>
      <c r="I3494" s="45"/>
      <c r="J3494" s="45"/>
      <c r="K3494" s="45"/>
      <c r="L3494" s="45"/>
      <c r="M3494" s="45"/>
      <c r="N3494" s="45"/>
      <c r="O3494" s="45"/>
    </row>
    <row r="3495" ht="13.5" customHeight="1">
      <c r="A3495" s="1" t="s">
        <v>25275</v>
      </c>
      <c r="B3495" s="1" t="s">
        <v>74</v>
      </c>
      <c r="C3495" s="1" t="s">
        <v>10</v>
      </c>
      <c r="D3495" s="1" t="s">
        <v>25378</v>
      </c>
      <c r="E3495" s="1" t="s">
        <v>25380</v>
      </c>
      <c r="F3495" s="45"/>
      <c r="G3495" s="45"/>
      <c r="H3495" s="45"/>
      <c r="I3495" s="45"/>
      <c r="J3495" s="45"/>
      <c r="K3495" s="45"/>
      <c r="L3495" s="45"/>
      <c r="M3495" s="45"/>
      <c r="N3495" s="45"/>
      <c r="O3495" s="45"/>
    </row>
    <row r="3496" ht="13.5" customHeight="1">
      <c r="A3496" s="1" t="s">
        <v>25275</v>
      </c>
      <c r="B3496" s="1" t="s">
        <v>78</v>
      </c>
      <c r="C3496" s="1" t="s">
        <v>10</v>
      </c>
      <c r="D3496" s="1" t="s">
        <v>25384</v>
      </c>
      <c r="E3496" s="1" t="s">
        <v>25386</v>
      </c>
      <c r="F3496" s="45"/>
      <c r="G3496" s="45"/>
      <c r="H3496" s="45"/>
      <c r="I3496" s="45"/>
      <c r="J3496" s="45"/>
      <c r="K3496" s="45"/>
      <c r="L3496" s="45"/>
      <c r="M3496" s="45"/>
      <c r="N3496" s="45"/>
      <c r="O3496" s="45"/>
    </row>
    <row r="3497" ht="13.5" customHeight="1">
      <c r="A3497" s="1" t="s">
        <v>25275</v>
      </c>
      <c r="B3497" s="1" t="s">
        <v>83</v>
      </c>
      <c r="C3497" s="1" t="s">
        <v>10</v>
      </c>
      <c r="D3497" s="1" t="s">
        <v>25389</v>
      </c>
      <c r="E3497" s="1" t="s">
        <v>25390</v>
      </c>
      <c r="F3497" s="45"/>
      <c r="G3497" s="45"/>
      <c r="H3497" s="45"/>
      <c r="I3497" s="45"/>
      <c r="J3497" s="45"/>
      <c r="K3497" s="45"/>
      <c r="L3497" s="45"/>
      <c r="M3497" s="45"/>
      <c r="N3497" s="45"/>
      <c r="O3497" s="45"/>
    </row>
    <row r="3498" ht="13.5" customHeight="1">
      <c r="A3498" s="1" t="s">
        <v>25275</v>
      </c>
      <c r="B3498" s="1" t="s">
        <v>86</v>
      </c>
      <c r="C3498" s="1" t="s">
        <v>10</v>
      </c>
      <c r="D3498" s="1" t="s">
        <v>25395</v>
      </c>
      <c r="E3498" s="1" t="s">
        <v>25396</v>
      </c>
      <c r="F3498" s="45"/>
      <c r="G3498" s="45"/>
      <c r="H3498" s="45"/>
      <c r="I3498" s="45"/>
      <c r="J3498" s="45"/>
      <c r="K3498" s="45"/>
      <c r="L3498" s="45"/>
      <c r="M3498" s="45"/>
      <c r="N3498" s="45"/>
      <c r="O3498" s="45"/>
    </row>
    <row r="3499" ht="13.5" customHeight="1">
      <c r="A3499" s="1" t="s">
        <v>25275</v>
      </c>
      <c r="B3499" s="1" t="s">
        <v>91</v>
      </c>
      <c r="C3499" s="1" t="s">
        <v>10</v>
      </c>
      <c r="D3499" s="1" t="s">
        <v>25401</v>
      </c>
      <c r="E3499" s="1" t="s">
        <v>25402</v>
      </c>
      <c r="F3499" s="45"/>
      <c r="G3499" s="45"/>
      <c r="H3499" s="45"/>
      <c r="I3499" s="45"/>
      <c r="J3499" s="45"/>
      <c r="K3499" s="45"/>
      <c r="L3499" s="45"/>
      <c r="M3499" s="45"/>
      <c r="N3499" s="45"/>
      <c r="O3499" s="45"/>
    </row>
    <row r="3500" ht="13.5" customHeight="1">
      <c r="A3500" s="1" t="s">
        <v>25275</v>
      </c>
      <c r="B3500" s="1" t="s">
        <v>94</v>
      </c>
      <c r="C3500" s="1" t="s">
        <v>10</v>
      </c>
      <c r="D3500" s="1" t="s">
        <v>25407</v>
      </c>
      <c r="E3500" s="1" t="s">
        <v>25408</v>
      </c>
      <c r="F3500" s="45"/>
      <c r="G3500" s="45"/>
      <c r="H3500" s="45"/>
      <c r="I3500" s="45"/>
      <c r="J3500" s="45"/>
      <c r="K3500" s="45"/>
      <c r="L3500" s="45"/>
      <c r="M3500" s="45"/>
      <c r="N3500" s="45"/>
      <c r="O3500" s="45"/>
    </row>
    <row r="3501" ht="13.5" customHeight="1">
      <c r="A3501" s="1" t="s">
        <v>25275</v>
      </c>
      <c r="B3501" s="1" t="s">
        <v>186</v>
      </c>
      <c r="C3501" s="1" t="s">
        <v>115</v>
      </c>
      <c r="D3501" s="1" t="s">
        <v>25413</v>
      </c>
      <c r="E3501" s="1" t="s">
        <v>25414</v>
      </c>
      <c r="F3501" s="45"/>
      <c r="G3501" s="45"/>
      <c r="H3501" s="45"/>
      <c r="I3501" s="45"/>
      <c r="J3501" s="45"/>
      <c r="K3501" s="45"/>
      <c r="L3501" s="45"/>
      <c r="M3501" s="45"/>
      <c r="N3501" s="45"/>
      <c r="O3501" s="45"/>
    </row>
    <row r="3502" ht="13.5" customHeight="1">
      <c r="A3502" s="1" t="s">
        <v>25275</v>
      </c>
      <c r="B3502" s="1" t="s">
        <v>189</v>
      </c>
      <c r="C3502" s="1" t="s">
        <v>10</v>
      </c>
      <c r="D3502" s="1" t="s">
        <v>25419</v>
      </c>
      <c r="E3502" s="1" t="s">
        <v>25420</v>
      </c>
      <c r="F3502" s="45"/>
      <c r="G3502" s="45"/>
      <c r="H3502" s="45"/>
      <c r="I3502" s="45"/>
      <c r="J3502" s="45"/>
      <c r="K3502" s="45"/>
      <c r="L3502" s="45"/>
      <c r="M3502" s="45"/>
      <c r="N3502" s="45"/>
      <c r="O3502" s="45"/>
    </row>
    <row r="3503" ht="13.5" customHeight="1">
      <c r="A3503" s="1" t="s">
        <v>25275</v>
      </c>
      <c r="B3503" s="1" t="s">
        <v>193</v>
      </c>
      <c r="C3503" s="1" t="s">
        <v>10</v>
      </c>
      <c r="D3503" s="1" t="s">
        <v>25423</v>
      </c>
      <c r="E3503" s="1" t="s">
        <v>25424</v>
      </c>
      <c r="F3503" s="45"/>
      <c r="G3503" s="45"/>
      <c r="H3503" s="45"/>
      <c r="I3503" s="45"/>
      <c r="J3503" s="45"/>
      <c r="K3503" s="45"/>
      <c r="L3503" s="45"/>
      <c r="M3503" s="45"/>
      <c r="N3503" s="45"/>
      <c r="O3503" s="45"/>
    </row>
    <row r="3504" ht="13.5" customHeight="1">
      <c r="A3504" s="1" t="s">
        <v>25275</v>
      </c>
      <c r="B3504" s="1" t="s">
        <v>197</v>
      </c>
      <c r="C3504" s="1" t="s">
        <v>10</v>
      </c>
      <c r="D3504" s="1" t="s">
        <v>25427</v>
      </c>
      <c r="E3504" s="1" t="s">
        <v>25428</v>
      </c>
      <c r="F3504" s="45"/>
      <c r="G3504" s="45"/>
      <c r="H3504" s="45"/>
      <c r="I3504" s="45"/>
      <c r="J3504" s="45"/>
      <c r="K3504" s="45"/>
      <c r="L3504" s="45"/>
      <c r="M3504" s="45"/>
      <c r="N3504" s="45"/>
      <c r="O3504" s="45"/>
    </row>
    <row r="3505" ht="13.5" customHeight="1">
      <c r="A3505" s="1" t="s">
        <v>25275</v>
      </c>
      <c r="B3505" s="1" t="s">
        <v>201</v>
      </c>
      <c r="C3505" s="1" t="s">
        <v>10</v>
      </c>
      <c r="D3505" s="1" t="s">
        <v>25431</v>
      </c>
      <c r="E3505" s="1" t="s">
        <v>25432</v>
      </c>
      <c r="F3505" s="45"/>
      <c r="G3505" s="45"/>
      <c r="H3505" s="45"/>
      <c r="I3505" s="45"/>
      <c r="J3505" s="45"/>
      <c r="K3505" s="45"/>
      <c r="L3505" s="45"/>
      <c r="M3505" s="45"/>
      <c r="N3505" s="45"/>
      <c r="O3505" s="45"/>
    </row>
    <row r="3506" ht="13.5" customHeight="1">
      <c r="A3506" s="1" t="s">
        <v>25275</v>
      </c>
      <c r="B3506" s="1" t="s">
        <v>206</v>
      </c>
      <c r="C3506" s="1" t="s">
        <v>10</v>
      </c>
      <c r="D3506" s="1" t="s">
        <v>25433</v>
      </c>
      <c r="E3506" s="1" t="s">
        <v>25435</v>
      </c>
      <c r="F3506" s="45"/>
      <c r="G3506" s="45"/>
      <c r="H3506" s="45"/>
      <c r="I3506" s="45"/>
      <c r="J3506" s="45"/>
      <c r="K3506" s="45"/>
      <c r="L3506" s="45"/>
      <c r="M3506" s="45"/>
      <c r="N3506" s="45"/>
      <c r="O3506" s="45"/>
    </row>
    <row r="3507" ht="13.5" customHeight="1">
      <c r="A3507" s="1" t="s">
        <v>25275</v>
      </c>
      <c r="B3507" s="1" t="s">
        <v>211</v>
      </c>
      <c r="C3507" s="1" t="s">
        <v>374</v>
      </c>
      <c r="D3507" s="1" t="s">
        <v>25439</v>
      </c>
      <c r="E3507" s="1" t="s">
        <v>25440</v>
      </c>
      <c r="F3507" s="45"/>
      <c r="G3507" s="45"/>
      <c r="H3507" s="45"/>
      <c r="I3507" s="45"/>
      <c r="J3507" s="45"/>
      <c r="K3507" s="45"/>
      <c r="L3507" s="45"/>
      <c r="M3507" s="45"/>
      <c r="N3507" s="45"/>
      <c r="O3507" s="45"/>
    </row>
    <row r="3508" ht="13.5" customHeight="1">
      <c r="A3508" s="1" t="s">
        <v>25275</v>
      </c>
      <c r="B3508" s="1" t="s">
        <v>215</v>
      </c>
      <c r="C3508" s="1" t="s">
        <v>10</v>
      </c>
      <c r="D3508" s="1" t="s">
        <v>25445</v>
      </c>
      <c r="E3508" s="1" t="s">
        <v>25446</v>
      </c>
      <c r="F3508" s="45"/>
      <c r="G3508" s="45"/>
      <c r="H3508" s="45"/>
      <c r="I3508" s="45"/>
      <c r="J3508" s="45"/>
      <c r="K3508" s="45"/>
      <c r="L3508" s="45"/>
      <c r="M3508" s="45"/>
      <c r="N3508" s="45"/>
      <c r="O3508" s="45"/>
    </row>
    <row r="3509" ht="13.5" customHeight="1">
      <c r="A3509" s="1" t="s">
        <v>25275</v>
      </c>
      <c r="B3509" s="1" t="s">
        <v>220</v>
      </c>
      <c r="C3509" s="1" t="s">
        <v>10</v>
      </c>
      <c r="D3509" s="1" t="s">
        <v>25451</v>
      </c>
      <c r="E3509" s="1" t="s">
        <v>25452</v>
      </c>
      <c r="F3509" s="45"/>
      <c r="G3509" s="45"/>
      <c r="H3509" s="45"/>
      <c r="I3509" s="45"/>
      <c r="J3509" s="45"/>
      <c r="K3509" s="45"/>
      <c r="L3509" s="45"/>
      <c r="M3509" s="45"/>
      <c r="N3509" s="45"/>
      <c r="O3509" s="45"/>
    </row>
    <row r="3510" ht="13.5" customHeight="1">
      <c r="A3510" s="1" t="s">
        <v>25275</v>
      </c>
      <c r="B3510" s="1" t="s">
        <v>223</v>
      </c>
      <c r="C3510" s="1" t="s">
        <v>10</v>
      </c>
      <c r="D3510" s="1" t="s">
        <v>25457</v>
      </c>
      <c r="E3510" s="1" t="s">
        <v>25458</v>
      </c>
      <c r="F3510" s="45"/>
      <c r="G3510" s="45"/>
      <c r="H3510" s="45"/>
      <c r="I3510" s="45"/>
      <c r="J3510" s="45"/>
      <c r="K3510" s="45"/>
      <c r="L3510" s="45"/>
      <c r="M3510" s="45"/>
      <c r="N3510" s="45"/>
      <c r="O3510" s="45"/>
    </row>
    <row r="3511" ht="13.5" customHeight="1">
      <c r="A3511" s="1" t="s">
        <v>25275</v>
      </c>
      <c r="B3511" s="1" t="s">
        <v>229</v>
      </c>
      <c r="C3511" s="1" t="s">
        <v>115</v>
      </c>
      <c r="D3511" s="1" t="s">
        <v>25463</v>
      </c>
      <c r="E3511" s="1" t="s">
        <v>25464</v>
      </c>
      <c r="F3511" s="45"/>
      <c r="G3511" s="45"/>
      <c r="H3511" s="45"/>
      <c r="I3511" s="45"/>
      <c r="J3511" s="45"/>
      <c r="K3511" s="45"/>
      <c r="L3511" s="45"/>
      <c r="M3511" s="45"/>
      <c r="N3511" s="45"/>
      <c r="O3511" s="45"/>
    </row>
    <row r="3512" ht="13.5" customHeight="1">
      <c r="A3512" s="1" t="s">
        <v>25275</v>
      </c>
      <c r="B3512" s="1" t="s">
        <v>233</v>
      </c>
      <c r="C3512" s="1" t="s">
        <v>10</v>
      </c>
      <c r="D3512" s="1" t="s">
        <v>25468</v>
      </c>
      <c r="E3512" s="1" t="s">
        <v>25470</v>
      </c>
      <c r="F3512" s="45"/>
      <c r="G3512" s="45"/>
      <c r="H3512" s="45"/>
      <c r="I3512" s="45"/>
      <c r="J3512" s="45"/>
      <c r="K3512" s="45"/>
      <c r="L3512" s="45"/>
      <c r="M3512" s="45"/>
      <c r="N3512" s="45"/>
      <c r="O3512" s="45"/>
    </row>
    <row r="3513" ht="13.5" customHeight="1">
      <c r="A3513" s="1" t="s">
        <v>25275</v>
      </c>
      <c r="B3513" s="1" t="s">
        <v>237</v>
      </c>
      <c r="C3513" s="1" t="s">
        <v>10</v>
      </c>
      <c r="D3513" s="1" t="s">
        <v>25473</v>
      </c>
      <c r="E3513" s="1" t="s">
        <v>25476</v>
      </c>
      <c r="F3513" s="45"/>
      <c r="G3513" s="45"/>
      <c r="H3513" s="45"/>
      <c r="I3513" s="45"/>
      <c r="J3513" s="45"/>
      <c r="K3513" s="45"/>
      <c r="L3513" s="45"/>
      <c r="M3513" s="45"/>
      <c r="N3513" s="45"/>
      <c r="O3513" s="45"/>
    </row>
    <row r="3514" ht="13.5" customHeight="1">
      <c r="A3514" s="1" t="s">
        <v>25275</v>
      </c>
      <c r="B3514" s="1" t="s">
        <v>241</v>
      </c>
      <c r="C3514" s="1" t="s">
        <v>115</v>
      </c>
      <c r="D3514" s="1" t="s">
        <v>25481</v>
      </c>
      <c r="E3514" s="1" t="s">
        <v>25483</v>
      </c>
      <c r="F3514" s="45"/>
      <c r="G3514" s="45"/>
      <c r="H3514" s="45"/>
      <c r="I3514" s="45"/>
      <c r="J3514" s="45"/>
      <c r="K3514" s="45"/>
      <c r="L3514" s="45"/>
      <c r="M3514" s="45"/>
      <c r="N3514" s="45"/>
      <c r="O3514" s="45"/>
    </row>
    <row r="3515" ht="13.5" customHeight="1">
      <c r="A3515" s="1" t="s">
        <v>25275</v>
      </c>
      <c r="B3515" s="1" t="s">
        <v>244</v>
      </c>
      <c r="C3515" s="1" t="s">
        <v>115</v>
      </c>
      <c r="D3515" s="1" t="s">
        <v>25493</v>
      </c>
      <c r="E3515" s="1" t="s">
        <v>25494</v>
      </c>
      <c r="F3515" s="45"/>
      <c r="G3515" s="45"/>
      <c r="H3515" s="45"/>
      <c r="I3515" s="45"/>
      <c r="J3515" s="45"/>
      <c r="K3515" s="45"/>
      <c r="L3515" s="45"/>
      <c r="M3515" s="45"/>
      <c r="N3515" s="45"/>
      <c r="O3515" s="45"/>
    </row>
    <row r="3516" ht="13.5" customHeight="1">
      <c r="A3516" s="1" t="s">
        <v>25275</v>
      </c>
      <c r="B3516" s="1" t="s">
        <v>247</v>
      </c>
      <c r="C3516" s="1" t="s">
        <v>10</v>
      </c>
      <c r="D3516" s="1" t="s">
        <v>25498</v>
      </c>
      <c r="E3516" s="1" t="s">
        <v>25499</v>
      </c>
      <c r="F3516" s="45"/>
      <c r="G3516" s="45"/>
      <c r="H3516" s="45"/>
      <c r="I3516" s="45"/>
      <c r="J3516" s="45"/>
      <c r="K3516" s="45"/>
      <c r="L3516" s="45"/>
      <c r="M3516" s="45"/>
      <c r="N3516" s="45"/>
      <c r="O3516" s="45"/>
    </row>
    <row r="3517" ht="13.5" customHeight="1">
      <c r="A3517" s="1" t="s">
        <v>25275</v>
      </c>
      <c r="B3517" s="1" t="s">
        <v>251</v>
      </c>
      <c r="C3517" s="1" t="s">
        <v>10</v>
      </c>
      <c r="D3517" s="1" t="s">
        <v>25506</v>
      </c>
      <c r="E3517" s="1" t="s">
        <v>25507</v>
      </c>
      <c r="F3517" s="45"/>
      <c r="G3517" s="45"/>
      <c r="H3517" s="45"/>
      <c r="I3517" s="45"/>
      <c r="J3517" s="45"/>
      <c r="K3517" s="45"/>
      <c r="L3517" s="45"/>
      <c r="M3517" s="45"/>
      <c r="N3517" s="45"/>
      <c r="O3517" s="45"/>
    </row>
    <row r="3518" ht="13.5" customHeight="1">
      <c r="A3518" s="1" t="s">
        <v>25275</v>
      </c>
      <c r="B3518" s="1" t="s">
        <v>254</v>
      </c>
      <c r="C3518" s="1" t="s">
        <v>10</v>
      </c>
      <c r="D3518" s="1" t="s">
        <v>25514</v>
      </c>
      <c r="E3518" s="1" t="s">
        <v>25515</v>
      </c>
      <c r="F3518" s="45"/>
      <c r="G3518" s="45"/>
      <c r="H3518" s="45"/>
      <c r="I3518" s="45"/>
      <c r="J3518" s="45"/>
      <c r="K3518" s="45"/>
      <c r="L3518" s="45"/>
      <c r="M3518" s="45"/>
      <c r="N3518" s="45"/>
      <c r="O3518" s="45"/>
    </row>
    <row r="3519" ht="13.5" customHeight="1">
      <c r="A3519" s="1" t="s">
        <v>25275</v>
      </c>
      <c r="B3519" s="1" t="s">
        <v>258</v>
      </c>
      <c r="C3519" s="1" t="s">
        <v>10</v>
      </c>
      <c r="D3519" s="1" t="s">
        <v>25520</v>
      </c>
      <c r="E3519" s="1" t="s">
        <v>25522</v>
      </c>
      <c r="F3519" s="45"/>
      <c r="G3519" s="45"/>
      <c r="H3519" s="45"/>
      <c r="I3519" s="45"/>
      <c r="J3519" s="45"/>
      <c r="K3519" s="45"/>
      <c r="L3519" s="45"/>
      <c r="M3519" s="45"/>
      <c r="N3519" s="45"/>
      <c r="O3519" s="45"/>
    </row>
    <row r="3520" ht="13.5" customHeight="1">
      <c r="A3520" s="1" t="s">
        <v>25275</v>
      </c>
      <c r="B3520" s="1" t="s">
        <v>263</v>
      </c>
      <c r="C3520" s="1" t="s">
        <v>10</v>
      </c>
      <c r="D3520" s="1" t="s">
        <v>25527</v>
      </c>
      <c r="E3520" s="1" t="s">
        <v>25529</v>
      </c>
      <c r="F3520" s="45"/>
      <c r="G3520" s="45"/>
      <c r="H3520" s="45"/>
      <c r="I3520" s="45"/>
      <c r="J3520" s="45"/>
      <c r="K3520" s="45"/>
      <c r="L3520" s="45"/>
      <c r="M3520" s="45"/>
      <c r="N3520" s="45"/>
      <c r="O3520" s="45"/>
    </row>
    <row r="3521" ht="13.5" customHeight="1">
      <c r="A3521" s="1" t="s">
        <v>25275</v>
      </c>
      <c r="B3521" s="1" t="s">
        <v>268</v>
      </c>
      <c r="C3521" s="1" t="s">
        <v>10</v>
      </c>
      <c r="D3521" s="1" t="s">
        <v>25534</v>
      </c>
      <c r="E3521" s="1" t="s">
        <v>25536</v>
      </c>
      <c r="F3521" s="45"/>
      <c r="G3521" s="45"/>
      <c r="H3521" s="45"/>
      <c r="I3521" s="45"/>
      <c r="J3521" s="45"/>
      <c r="K3521" s="45"/>
      <c r="L3521" s="45"/>
      <c r="M3521" s="45"/>
      <c r="N3521" s="45"/>
      <c r="O3521" s="45"/>
    </row>
    <row r="3522" ht="13.5" customHeight="1">
      <c r="A3522" s="1" t="s">
        <v>25275</v>
      </c>
      <c r="B3522" s="1" t="s">
        <v>271</v>
      </c>
      <c r="C3522" s="1" t="s">
        <v>10</v>
      </c>
      <c r="D3522" s="1" t="s">
        <v>25544</v>
      </c>
      <c r="E3522" s="1" t="s">
        <v>25545</v>
      </c>
      <c r="F3522" s="45"/>
      <c r="G3522" s="45"/>
      <c r="H3522" s="45"/>
      <c r="I3522" s="45"/>
      <c r="J3522" s="45"/>
      <c r="K3522" s="45"/>
      <c r="L3522" s="45"/>
      <c r="M3522" s="45"/>
      <c r="N3522" s="45"/>
      <c r="O3522" s="45"/>
    </row>
    <row r="3523" ht="13.5" customHeight="1">
      <c r="A3523" s="1" t="s">
        <v>25275</v>
      </c>
      <c r="B3523" s="1" t="s">
        <v>276</v>
      </c>
      <c r="C3523" s="1" t="s">
        <v>10</v>
      </c>
      <c r="D3523" s="1" t="s">
        <v>25548</v>
      </c>
      <c r="E3523" s="1" t="s">
        <v>25549</v>
      </c>
      <c r="F3523" s="45"/>
      <c r="G3523" s="45"/>
      <c r="H3523" s="45"/>
      <c r="I3523" s="45"/>
      <c r="J3523" s="45"/>
      <c r="K3523" s="45"/>
      <c r="L3523" s="45"/>
      <c r="M3523" s="45"/>
      <c r="N3523" s="45"/>
      <c r="O3523" s="45"/>
    </row>
    <row r="3524" ht="13.5" customHeight="1">
      <c r="A3524" s="1" t="s">
        <v>25275</v>
      </c>
      <c r="B3524" s="1" t="s">
        <v>279</v>
      </c>
      <c r="C3524" s="1" t="s">
        <v>10</v>
      </c>
      <c r="D3524" s="1" t="s">
        <v>25554</v>
      </c>
      <c r="E3524" s="1" t="s">
        <v>25555</v>
      </c>
      <c r="F3524" s="45"/>
      <c r="G3524" s="45"/>
      <c r="H3524" s="45"/>
      <c r="I3524" s="45"/>
      <c r="J3524" s="45"/>
      <c r="K3524" s="45"/>
      <c r="L3524" s="45"/>
      <c r="M3524" s="45"/>
      <c r="N3524" s="45"/>
      <c r="O3524" s="45"/>
    </row>
    <row r="3525" ht="13.5" customHeight="1">
      <c r="A3525" s="1" t="s">
        <v>25275</v>
      </c>
      <c r="B3525" s="1" t="s">
        <v>284</v>
      </c>
      <c r="C3525" s="1" t="s">
        <v>115</v>
      </c>
      <c r="D3525" s="1" t="s">
        <v>25558</v>
      </c>
      <c r="E3525" s="1" t="s">
        <v>25560</v>
      </c>
      <c r="F3525" s="45"/>
      <c r="G3525" s="45"/>
      <c r="H3525" s="45"/>
      <c r="I3525" s="45"/>
      <c r="J3525" s="45"/>
      <c r="K3525" s="45"/>
      <c r="L3525" s="45"/>
      <c r="M3525" s="45"/>
      <c r="N3525" s="45"/>
      <c r="O3525" s="45"/>
    </row>
    <row r="3526" ht="13.5" customHeight="1">
      <c r="A3526" s="1" t="s">
        <v>25275</v>
      </c>
      <c r="B3526" s="1" t="s">
        <v>288</v>
      </c>
      <c r="C3526" s="1" t="s">
        <v>10</v>
      </c>
      <c r="D3526" s="1" t="s">
        <v>25564</v>
      </c>
      <c r="E3526" s="1" t="s">
        <v>25566</v>
      </c>
      <c r="F3526" s="45"/>
      <c r="G3526" s="45"/>
      <c r="H3526" s="45"/>
      <c r="I3526" s="45"/>
      <c r="J3526" s="45"/>
      <c r="K3526" s="45"/>
      <c r="L3526" s="45"/>
      <c r="M3526" s="45"/>
      <c r="N3526" s="45"/>
      <c r="O3526" s="45"/>
    </row>
    <row r="3527" ht="13.5" customHeight="1">
      <c r="A3527" s="1" t="s">
        <v>25275</v>
      </c>
      <c r="B3527" s="1" t="s">
        <v>292</v>
      </c>
      <c r="C3527" s="1" t="s">
        <v>10</v>
      </c>
      <c r="D3527" s="1" t="s">
        <v>25572</v>
      </c>
      <c r="E3527" s="1" t="s">
        <v>25573</v>
      </c>
      <c r="F3527" s="45"/>
      <c r="G3527" s="45"/>
      <c r="H3527" s="45"/>
      <c r="I3527" s="45"/>
      <c r="J3527" s="45"/>
      <c r="K3527" s="45"/>
      <c r="L3527" s="45"/>
      <c r="M3527" s="45"/>
      <c r="N3527" s="45"/>
      <c r="O3527" s="45"/>
    </row>
    <row r="3528" ht="13.5" customHeight="1">
      <c r="A3528" s="1" t="s">
        <v>25275</v>
      </c>
      <c r="B3528" s="1" t="s">
        <v>296</v>
      </c>
      <c r="C3528" s="1" t="s">
        <v>10</v>
      </c>
      <c r="D3528" s="1" t="s">
        <v>25578</v>
      </c>
      <c r="E3528" s="1" t="s">
        <v>25579</v>
      </c>
      <c r="F3528" s="45"/>
      <c r="G3528" s="45"/>
      <c r="H3528" s="45"/>
      <c r="I3528" s="45"/>
      <c r="J3528" s="45"/>
      <c r="K3528" s="45"/>
      <c r="L3528" s="45"/>
      <c r="M3528" s="45"/>
      <c r="N3528" s="45"/>
      <c r="O3528" s="45"/>
    </row>
    <row r="3529" ht="13.5" customHeight="1">
      <c r="A3529" s="1" t="s">
        <v>25275</v>
      </c>
      <c r="B3529" s="1" t="s">
        <v>99</v>
      </c>
      <c r="C3529" s="1" t="s">
        <v>817</v>
      </c>
      <c r="D3529" s="3"/>
      <c r="E3529" s="3"/>
      <c r="F3529" s="45"/>
      <c r="G3529" s="45"/>
      <c r="H3529" s="45"/>
      <c r="I3529" s="45"/>
      <c r="J3529" s="45"/>
      <c r="K3529" s="45"/>
      <c r="L3529" s="45"/>
      <c r="M3529" s="45"/>
      <c r="N3529" s="45"/>
      <c r="O3529" s="45"/>
    </row>
    <row r="3530" ht="13.5" customHeight="1">
      <c r="A3530" s="1" t="s">
        <v>25588</v>
      </c>
      <c r="B3530" s="2" t="s">
        <v>1</v>
      </c>
      <c r="C3530" s="1" t="s">
        <v>2</v>
      </c>
      <c r="D3530" s="3"/>
      <c r="E3530" s="3"/>
      <c r="F3530" s="45"/>
      <c r="G3530" s="45"/>
      <c r="H3530" s="45"/>
      <c r="I3530" s="45"/>
      <c r="J3530" s="45"/>
      <c r="K3530" s="45"/>
      <c r="L3530" s="45"/>
      <c r="M3530" s="45"/>
      <c r="N3530" s="45"/>
      <c r="O3530" s="45"/>
    </row>
    <row r="3531" ht="13.5" customHeight="1">
      <c r="A3531" s="1" t="s">
        <v>25588</v>
      </c>
      <c r="B3531" s="1" t="s">
        <v>5</v>
      </c>
      <c r="C3531" s="1" t="s">
        <v>303</v>
      </c>
      <c r="D3531" s="1" t="s">
        <v>25596</v>
      </c>
      <c r="E3531" s="1" t="s">
        <v>25598</v>
      </c>
      <c r="F3531" s="45"/>
      <c r="G3531" s="45"/>
      <c r="H3531" s="45"/>
      <c r="I3531" s="45"/>
      <c r="J3531" s="45"/>
      <c r="K3531" s="45"/>
      <c r="L3531" s="45"/>
      <c r="M3531" s="45"/>
      <c r="N3531" s="45"/>
      <c r="O3531" s="45"/>
    </row>
    <row r="3532" ht="13.5" customHeight="1">
      <c r="A3532" s="1" t="s">
        <v>25588</v>
      </c>
      <c r="B3532" s="1" t="s">
        <v>9</v>
      </c>
      <c r="C3532" s="1" t="s">
        <v>10</v>
      </c>
      <c r="D3532" s="1" t="s">
        <v>25605</v>
      </c>
      <c r="E3532" s="1" t="s">
        <v>25606</v>
      </c>
      <c r="F3532" s="45"/>
      <c r="G3532" s="45"/>
      <c r="H3532" s="45"/>
      <c r="I3532" s="45"/>
      <c r="J3532" s="45"/>
      <c r="K3532" s="45"/>
      <c r="L3532" s="45"/>
      <c r="M3532" s="45"/>
      <c r="N3532" s="45"/>
      <c r="O3532" s="45"/>
    </row>
    <row r="3533" ht="13.5" customHeight="1">
      <c r="A3533" s="1" t="s">
        <v>25588</v>
      </c>
      <c r="B3533" s="1" t="s">
        <v>13</v>
      </c>
      <c r="C3533" s="1" t="s">
        <v>10</v>
      </c>
      <c r="D3533" s="1" t="s">
        <v>25613</v>
      </c>
      <c r="E3533" s="1" t="s">
        <v>25614</v>
      </c>
      <c r="F3533" s="45"/>
      <c r="G3533" s="45"/>
      <c r="H3533" s="45"/>
      <c r="I3533" s="45"/>
      <c r="J3533" s="45"/>
      <c r="K3533" s="45"/>
      <c r="L3533" s="45"/>
      <c r="M3533" s="45"/>
      <c r="N3533" s="45"/>
      <c r="O3533" s="45"/>
    </row>
    <row r="3534" ht="13.5" customHeight="1">
      <c r="A3534" s="1" t="s">
        <v>25588</v>
      </c>
      <c r="B3534" s="1" t="s">
        <v>16</v>
      </c>
      <c r="C3534" s="1" t="s">
        <v>10</v>
      </c>
      <c r="D3534" s="1" t="s">
        <v>25621</v>
      </c>
      <c r="E3534" s="1" t="s">
        <v>25622</v>
      </c>
      <c r="F3534" s="45"/>
      <c r="G3534" s="45"/>
      <c r="H3534" s="45"/>
      <c r="I3534" s="45"/>
      <c r="J3534" s="45"/>
      <c r="K3534" s="45"/>
      <c r="L3534" s="45"/>
      <c r="M3534" s="45"/>
      <c r="N3534" s="45"/>
      <c r="O3534" s="45"/>
    </row>
    <row r="3535" ht="13.5" customHeight="1">
      <c r="A3535" s="1" t="s">
        <v>25588</v>
      </c>
      <c r="B3535" s="1" t="s">
        <v>21</v>
      </c>
      <c r="C3535" s="1" t="s">
        <v>10</v>
      </c>
      <c r="D3535" s="1" t="s">
        <v>25627</v>
      </c>
      <c r="E3535" s="1" t="s">
        <v>25628</v>
      </c>
      <c r="F3535" s="45"/>
      <c r="G3535" s="45"/>
      <c r="H3535" s="45"/>
      <c r="I3535" s="45"/>
      <c r="J3535" s="45"/>
      <c r="K3535" s="45"/>
      <c r="L3535" s="45"/>
      <c r="M3535" s="45"/>
      <c r="N3535" s="45"/>
      <c r="O3535" s="45"/>
    </row>
    <row r="3536" ht="13.5" customHeight="1">
      <c r="A3536" s="1" t="s">
        <v>25588</v>
      </c>
      <c r="B3536" s="1" t="s">
        <v>27</v>
      </c>
      <c r="C3536" s="1" t="s">
        <v>115</v>
      </c>
      <c r="D3536" s="1" t="s">
        <v>25638</v>
      </c>
      <c r="E3536" s="1" t="s">
        <v>25640</v>
      </c>
      <c r="F3536" s="45"/>
      <c r="G3536" s="45"/>
      <c r="H3536" s="45"/>
      <c r="I3536" s="45"/>
      <c r="J3536" s="45"/>
      <c r="K3536" s="45"/>
      <c r="L3536" s="45"/>
      <c r="M3536" s="45"/>
      <c r="N3536" s="45"/>
      <c r="O3536" s="45"/>
    </row>
    <row r="3537" ht="13.5" customHeight="1">
      <c r="A3537" s="1" t="s">
        <v>25588</v>
      </c>
      <c r="B3537" s="1" t="s">
        <v>31</v>
      </c>
      <c r="C3537" s="1" t="s">
        <v>10</v>
      </c>
      <c r="D3537" s="1" t="s">
        <v>25645</v>
      </c>
      <c r="E3537" s="1" t="s">
        <v>25646</v>
      </c>
      <c r="F3537" s="45"/>
      <c r="G3537" s="45"/>
      <c r="H3537" s="45"/>
      <c r="I3537" s="45"/>
      <c r="J3537" s="45"/>
      <c r="K3537" s="45"/>
      <c r="L3537" s="45"/>
      <c r="M3537" s="45"/>
      <c r="N3537" s="45"/>
      <c r="O3537" s="45"/>
    </row>
    <row r="3538" ht="13.5" customHeight="1">
      <c r="A3538" s="1" t="s">
        <v>25588</v>
      </c>
      <c r="B3538" s="1" t="s">
        <v>34</v>
      </c>
      <c r="C3538" s="1" t="s">
        <v>10</v>
      </c>
      <c r="D3538" s="1" t="s">
        <v>25651</v>
      </c>
      <c r="E3538" s="1" t="s">
        <v>25652</v>
      </c>
      <c r="F3538" s="45"/>
      <c r="G3538" s="45"/>
      <c r="H3538" s="45"/>
      <c r="I3538" s="45"/>
      <c r="J3538" s="45"/>
      <c r="K3538" s="45"/>
      <c r="L3538" s="45"/>
      <c r="M3538" s="45"/>
      <c r="N3538" s="45"/>
      <c r="O3538" s="45"/>
    </row>
    <row r="3539" ht="13.5" customHeight="1">
      <c r="A3539" s="1" t="s">
        <v>25588</v>
      </c>
      <c r="B3539" s="1" t="s">
        <v>40</v>
      </c>
      <c r="C3539" s="1" t="s">
        <v>374</v>
      </c>
      <c r="D3539" s="1" t="s">
        <v>25657</v>
      </c>
      <c r="E3539" s="1" t="s">
        <v>25658</v>
      </c>
      <c r="F3539" s="45"/>
      <c r="G3539" s="45"/>
      <c r="H3539" s="45"/>
      <c r="I3539" s="45"/>
      <c r="J3539" s="45"/>
      <c r="K3539" s="45"/>
      <c r="L3539" s="45"/>
      <c r="M3539" s="45"/>
      <c r="N3539" s="45"/>
      <c r="O3539" s="45"/>
    </row>
    <row r="3540" ht="13.5" customHeight="1">
      <c r="A3540" s="1" t="s">
        <v>25588</v>
      </c>
      <c r="B3540" s="1" t="s">
        <v>45</v>
      </c>
      <c r="C3540" s="1" t="s">
        <v>10</v>
      </c>
      <c r="D3540" s="1" t="s">
        <v>25661</v>
      </c>
      <c r="E3540" s="1" t="s">
        <v>25662</v>
      </c>
      <c r="F3540" s="45"/>
      <c r="G3540" s="45"/>
      <c r="H3540" s="45"/>
      <c r="I3540" s="45"/>
      <c r="J3540" s="45"/>
      <c r="K3540" s="45"/>
      <c r="L3540" s="45"/>
      <c r="M3540" s="45"/>
      <c r="N3540" s="45"/>
      <c r="O3540" s="45"/>
    </row>
    <row r="3541" ht="13.5" customHeight="1">
      <c r="A3541" s="1" t="s">
        <v>25588</v>
      </c>
      <c r="B3541" s="1" t="s">
        <v>52</v>
      </c>
      <c r="C3541" s="1" t="s">
        <v>10</v>
      </c>
      <c r="D3541" s="1" t="s">
        <v>25667</v>
      </c>
      <c r="E3541" s="1" t="s">
        <v>25668</v>
      </c>
      <c r="F3541" s="45"/>
      <c r="G3541" s="45"/>
      <c r="H3541" s="45"/>
      <c r="I3541" s="45"/>
      <c r="J3541" s="45"/>
      <c r="K3541" s="45"/>
      <c r="L3541" s="45"/>
      <c r="M3541" s="45"/>
      <c r="N3541" s="45"/>
      <c r="O3541" s="45"/>
    </row>
    <row r="3542" ht="13.5" customHeight="1">
      <c r="A3542" s="1" t="s">
        <v>25588</v>
      </c>
      <c r="B3542" s="1" t="s">
        <v>57</v>
      </c>
      <c r="C3542" s="1" t="s">
        <v>10</v>
      </c>
      <c r="D3542" s="1" t="s">
        <v>25671</v>
      </c>
      <c r="E3542" s="1" t="s">
        <v>25672</v>
      </c>
      <c r="F3542" s="45"/>
      <c r="G3542" s="45"/>
      <c r="H3542" s="45"/>
      <c r="I3542" s="45"/>
      <c r="J3542" s="45"/>
      <c r="K3542" s="45"/>
      <c r="L3542" s="45"/>
      <c r="M3542" s="45"/>
      <c r="N3542" s="45"/>
      <c r="O3542" s="45"/>
    </row>
    <row r="3543" ht="13.5" customHeight="1">
      <c r="A3543" s="1" t="s">
        <v>25588</v>
      </c>
      <c r="B3543" s="1" t="s">
        <v>60</v>
      </c>
      <c r="C3543" s="1" t="s">
        <v>10</v>
      </c>
      <c r="D3543" s="1" t="s">
        <v>25675</v>
      </c>
      <c r="E3543" s="1" t="s">
        <v>25676</v>
      </c>
      <c r="F3543" s="45"/>
      <c r="G3543" s="45"/>
      <c r="H3543" s="45"/>
      <c r="I3543" s="45"/>
      <c r="J3543" s="45"/>
      <c r="K3543" s="45"/>
      <c r="L3543" s="45"/>
      <c r="M3543" s="45"/>
      <c r="N3543" s="45"/>
      <c r="O3543" s="45"/>
    </row>
    <row r="3544" ht="13.5" customHeight="1">
      <c r="A3544" s="1" t="s">
        <v>25588</v>
      </c>
      <c r="B3544" s="1" t="s">
        <v>65</v>
      </c>
      <c r="C3544" s="1" t="s">
        <v>10</v>
      </c>
      <c r="D3544" s="1" t="s">
        <v>25681</v>
      </c>
      <c r="E3544" s="1" t="s">
        <v>25682</v>
      </c>
      <c r="F3544" s="45"/>
      <c r="G3544" s="45"/>
      <c r="H3544" s="45"/>
      <c r="I3544" s="45"/>
      <c r="J3544" s="45"/>
      <c r="K3544" s="45"/>
      <c r="L3544" s="45"/>
      <c r="M3544" s="45"/>
      <c r="N3544" s="45"/>
      <c r="O3544" s="45"/>
    </row>
    <row r="3545" ht="13.5" customHeight="1">
      <c r="A3545" s="1" t="s">
        <v>25588</v>
      </c>
      <c r="B3545" s="1" t="s">
        <v>70</v>
      </c>
      <c r="C3545" s="1" t="s">
        <v>374</v>
      </c>
      <c r="D3545" s="1" t="s">
        <v>25687</v>
      </c>
      <c r="E3545" s="1" t="s">
        <v>13795</v>
      </c>
      <c r="F3545" s="45"/>
      <c r="G3545" s="45"/>
      <c r="H3545" s="45"/>
      <c r="I3545" s="45"/>
      <c r="J3545" s="45"/>
      <c r="K3545" s="45"/>
      <c r="L3545" s="45"/>
      <c r="M3545" s="45"/>
      <c r="N3545" s="45"/>
      <c r="O3545" s="45"/>
    </row>
    <row r="3546" ht="13.5" customHeight="1">
      <c r="A3546" s="1" t="s">
        <v>25588</v>
      </c>
      <c r="B3546" s="1" t="s">
        <v>74</v>
      </c>
      <c r="C3546" s="1" t="s">
        <v>10</v>
      </c>
      <c r="D3546" s="1" t="s">
        <v>25692</v>
      </c>
      <c r="E3546" s="1" t="s">
        <v>25694</v>
      </c>
      <c r="F3546" s="45"/>
      <c r="G3546" s="45"/>
      <c r="H3546" s="45"/>
      <c r="I3546" s="45"/>
      <c r="J3546" s="45"/>
      <c r="K3546" s="45"/>
      <c r="L3546" s="45"/>
      <c r="M3546" s="45"/>
      <c r="N3546" s="45"/>
      <c r="O3546" s="45"/>
    </row>
    <row r="3547" ht="13.5" customHeight="1">
      <c r="A3547" s="1" t="s">
        <v>25588</v>
      </c>
      <c r="B3547" s="1" t="s">
        <v>78</v>
      </c>
      <c r="C3547" s="1" t="s">
        <v>10</v>
      </c>
      <c r="D3547" s="1" t="s">
        <v>25699</v>
      </c>
      <c r="E3547" s="1" t="s">
        <v>25701</v>
      </c>
      <c r="F3547" s="45"/>
      <c r="G3547" s="45"/>
      <c r="H3547" s="45"/>
      <c r="I3547" s="45"/>
      <c r="J3547" s="45"/>
      <c r="K3547" s="45"/>
      <c r="L3547" s="45"/>
      <c r="M3547" s="45"/>
      <c r="N3547" s="45"/>
      <c r="O3547" s="45"/>
    </row>
    <row r="3548" ht="13.5" customHeight="1">
      <c r="A3548" s="1" t="s">
        <v>25588</v>
      </c>
      <c r="B3548" s="1" t="s">
        <v>83</v>
      </c>
      <c r="C3548" s="1" t="s">
        <v>10</v>
      </c>
      <c r="D3548" s="1" t="s">
        <v>25704</v>
      </c>
      <c r="E3548" s="1" t="s">
        <v>25706</v>
      </c>
      <c r="F3548" s="45"/>
      <c r="G3548" s="45"/>
      <c r="H3548" s="45"/>
      <c r="I3548" s="45"/>
      <c r="J3548" s="45"/>
      <c r="K3548" s="45"/>
      <c r="L3548" s="45"/>
      <c r="M3548" s="45"/>
      <c r="N3548" s="45"/>
      <c r="O3548" s="45"/>
    </row>
    <row r="3549" ht="13.5" customHeight="1">
      <c r="A3549" s="1" t="s">
        <v>25588</v>
      </c>
      <c r="B3549" s="1" t="s">
        <v>86</v>
      </c>
      <c r="C3549" s="1" t="s">
        <v>10</v>
      </c>
      <c r="D3549" s="1" t="s">
        <v>25710</v>
      </c>
      <c r="E3549" s="1" t="s">
        <v>25713</v>
      </c>
      <c r="F3549" s="45"/>
      <c r="G3549" s="45"/>
      <c r="H3549" s="45"/>
      <c r="I3549" s="45"/>
      <c r="J3549" s="45"/>
      <c r="K3549" s="45"/>
      <c r="L3549" s="45"/>
      <c r="M3549" s="45"/>
      <c r="N3549" s="45"/>
      <c r="O3549" s="45"/>
    </row>
    <row r="3550" ht="13.5" customHeight="1">
      <c r="A3550" s="1" t="s">
        <v>25588</v>
      </c>
      <c r="B3550" s="1" t="s">
        <v>91</v>
      </c>
      <c r="C3550" s="1" t="s">
        <v>10</v>
      </c>
      <c r="D3550" s="1" t="s">
        <v>25716</v>
      </c>
      <c r="E3550" s="1" t="s">
        <v>25718</v>
      </c>
      <c r="F3550" s="45"/>
      <c r="G3550" s="45"/>
      <c r="H3550" s="45"/>
      <c r="I3550" s="45"/>
      <c r="J3550" s="45"/>
      <c r="K3550" s="45"/>
      <c r="L3550" s="45"/>
      <c r="M3550" s="45"/>
      <c r="N3550" s="45"/>
      <c r="O3550" s="45"/>
    </row>
    <row r="3551" ht="13.5" customHeight="1">
      <c r="A3551" s="1" t="s">
        <v>25588</v>
      </c>
      <c r="B3551" s="1" t="s">
        <v>94</v>
      </c>
      <c r="C3551" s="1" t="s">
        <v>10</v>
      </c>
      <c r="D3551" s="1" t="s">
        <v>25722</v>
      </c>
      <c r="E3551" s="1" t="s">
        <v>25723</v>
      </c>
      <c r="F3551" s="45"/>
      <c r="G3551" s="45"/>
      <c r="H3551" s="45"/>
      <c r="I3551" s="45"/>
      <c r="J3551" s="45"/>
      <c r="K3551" s="45"/>
      <c r="L3551" s="45"/>
      <c r="M3551" s="45"/>
      <c r="N3551" s="45"/>
      <c r="O3551" s="45"/>
    </row>
    <row r="3552" ht="13.5" customHeight="1">
      <c r="A3552" s="1" t="s">
        <v>25588</v>
      </c>
      <c r="B3552" s="1" t="s">
        <v>186</v>
      </c>
      <c r="C3552" s="1" t="s">
        <v>10</v>
      </c>
      <c r="D3552" s="1" t="s">
        <v>25728</v>
      </c>
      <c r="E3552" s="1" t="s">
        <v>25729</v>
      </c>
      <c r="F3552" s="45"/>
      <c r="G3552" s="45"/>
      <c r="H3552" s="45"/>
      <c r="I3552" s="45"/>
      <c r="J3552" s="45"/>
      <c r="K3552" s="45"/>
      <c r="L3552" s="45"/>
      <c r="M3552" s="45"/>
      <c r="N3552" s="45"/>
      <c r="O3552" s="45"/>
    </row>
    <row r="3553" ht="13.5" customHeight="1">
      <c r="A3553" s="1" t="s">
        <v>25588</v>
      </c>
      <c r="B3553" s="1" t="s">
        <v>189</v>
      </c>
      <c r="C3553" s="1" t="s">
        <v>10</v>
      </c>
      <c r="D3553" s="1" t="s">
        <v>25734</v>
      </c>
      <c r="E3553" s="1" t="s">
        <v>25735</v>
      </c>
      <c r="F3553" s="45"/>
      <c r="G3553" s="45"/>
      <c r="H3553" s="45"/>
      <c r="I3553" s="45"/>
      <c r="J3553" s="45"/>
      <c r="K3553" s="45"/>
      <c r="L3553" s="45"/>
      <c r="M3553" s="45"/>
      <c r="N3553" s="45"/>
      <c r="O3553" s="45"/>
    </row>
    <row r="3554" ht="13.5" customHeight="1">
      <c r="A3554" s="1" t="s">
        <v>25588</v>
      </c>
      <c r="B3554" s="1" t="s">
        <v>193</v>
      </c>
      <c r="C3554" s="1" t="s">
        <v>10</v>
      </c>
      <c r="D3554" s="1" t="s">
        <v>25740</v>
      </c>
      <c r="E3554" s="1" t="s">
        <v>25741</v>
      </c>
      <c r="F3554" s="45"/>
      <c r="G3554" s="45"/>
      <c r="H3554" s="45"/>
      <c r="I3554" s="45"/>
      <c r="J3554" s="45"/>
      <c r="K3554" s="45"/>
      <c r="L3554" s="45"/>
      <c r="M3554" s="45"/>
      <c r="N3554" s="45"/>
      <c r="O3554" s="45"/>
    </row>
    <row r="3555" ht="13.5" customHeight="1">
      <c r="A3555" s="1" t="s">
        <v>25588</v>
      </c>
      <c r="B3555" s="1" t="s">
        <v>197</v>
      </c>
      <c r="C3555" s="1" t="s">
        <v>115</v>
      </c>
      <c r="D3555" s="1" t="s">
        <v>25746</v>
      </c>
      <c r="E3555" s="1" t="s">
        <v>25747</v>
      </c>
      <c r="F3555" s="45"/>
      <c r="G3555" s="45"/>
      <c r="H3555" s="45"/>
      <c r="I3555" s="45"/>
      <c r="J3555" s="45"/>
      <c r="K3555" s="45"/>
      <c r="L3555" s="45"/>
      <c r="M3555" s="45"/>
      <c r="N3555" s="45"/>
      <c r="O3555" s="45"/>
    </row>
    <row r="3556" ht="13.5" customHeight="1">
      <c r="A3556" s="1" t="s">
        <v>25588</v>
      </c>
      <c r="B3556" s="1" t="s">
        <v>201</v>
      </c>
      <c r="C3556" s="1" t="s">
        <v>10</v>
      </c>
      <c r="D3556" s="1" t="s">
        <v>25750</v>
      </c>
      <c r="E3556" s="1" t="s">
        <v>25752</v>
      </c>
      <c r="F3556" s="45"/>
      <c r="G3556" s="45"/>
      <c r="H3556" s="45"/>
      <c r="I3556" s="45"/>
      <c r="J3556" s="45"/>
      <c r="K3556" s="45"/>
      <c r="L3556" s="45"/>
      <c r="M3556" s="45"/>
      <c r="N3556" s="45"/>
      <c r="O3556" s="45"/>
    </row>
    <row r="3557" ht="13.5" customHeight="1">
      <c r="A3557" s="1" t="s">
        <v>25588</v>
      </c>
      <c r="B3557" s="1" t="s">
        <v>206</v>
      </c>
      <c r="C3557" s="1" t="s">
        <v>10</v>
      </c>
      <c r="D3557" s="1" t="s">
        <v>25756</v>
      </c>
      <c r="E3557" s="1" t="s">
        <v>25757</v>
      </c>
      <c r="F3557" s="45"/>
      <c r="G3557" s="45"/>
      <c r="H3557" s="45"/>
      <c r="I3557" s="45"/>
      <c r="J3557" s="45"/>
      <c r="K3557" s="45"/>
      <c r="L3557" s="45"/>
      <c r="M3557" s="45"/>
      <c r="N3557" s="45"/>
      <c r="O3557" s="45"/>
    </row>
    <row r="3558" ht="13.5" customHeight="1">
      <c r="A3558" s="1" t="s">
        <v>25588</v>
      </c>
      <c r="B3558" s="1" t="s">
        <v>99</v>
      </c>
      <c r="C3558" s="1" t="s">
        <v>817</v>
      </c>
      <c r="D3558" s="3"/>
      <c r="E3558" s="3"/>
      <c r="F3558" s="45"/>
      <c r="G3558" s="45"/>
      <c r="H3558" s="45"/>
      <c r="I3558" s="45"/>
      <c r="J3558" s="45"/>
      <c r="K3558" s="45"/>
      <c r="L3558" s="45"/>
      <c r="M3558" s="45"/>
      <c r="N3558" s="45"/>
      <c r="O3558" s="45"/>
    </row>
    <row r="3559" ht="13.5" customHeight="1">
      <c r="A3559" s="1" t="s">
        <v>25764</v>
      </c>
      <c r="B3559" s="2" t="s">
        <v>1</v>
      </c>
      <c r="C3559" s="1" t="s">
        <v>2</v>
      </c>
      <c r="D3559" s="3"/>
      <c r="E3559" s="3"/>
      <c r="F3559" s="45"/>
      <c r="G3559" s="45"/>
      <c r="H3559" s="45"/>
      <c r="I3559" s="45"/>
      <c r="J3559" s="45"/>
      <c r="K3559" s="45"/>
      <c r="L3559" s="45"/>
      <c r="M3559" s="45"/>
      <c r="N3559" s="45"/>
      <c r="O3559" s="45"/>
    </row>
    <row r="3560" ht="13.5" customHeight="1">
      <c r="A3560" s="1" t="s">
        <v>25764</v>
      </c>
      <c r="B3560" s="1" t="s">
        <v>5</v>
      </c>
      <c r="C3560" s="1" t="s">
        <v>303</v>
      </c>
      <c r="D3560" s="1" t="s">
        <v>25766</v>
      </c>
      <c r="E3560" s="1" t="s">
        <v>13795</v>
      </c>
      <c r="F3560" s="45"/>
      <c r="G3560" s="45"/>
      <c r="H3560" s="45"/>
      <c r="I3560" s="45"/>
      <c r="J3560" s="45"/>
      <c r="K3560" s="45"/>
      <c r="L3560" s="45"/>
      <c r="M3560" s="45"/>
      <c r="N3560" s="45"/>
      <c r="O3560" s="45"/>
    </row>
    <row r="3561" ht="13.5" customHeight="1">
      <c r="A3561" s="1" t="s">
        <v>25764</v>
      </c>
      <c r="B3561" s="1" t="s">
        <v>9</v>
      </c>
      <c r="C3561" s="1" t="s">
        <v>10</v>
      </c>
      <c r="D3561" s="1" t="s">
        <v>25771</v>
      </c>
      <c r="E3561" s="1" t="s">
        <v>25774</v>
      </c>
      <c r="F3561" s="45"/>
      <c r="G3561" s="45"/>
      <c r="H3561" s="45"/>
      <c r="I3561" s="45"/>
      <c r="J3561" s="45"/>
      <c r="K3561" s="45"/>
      <c r="L3561" s="45"/>
      <c r="M3561" s="45"/>
      <c r="N3561" s="45"/>
      <c r="O3561" s="45"/>
    </row>
    <row r="3562" ht="13.5" customHeight="1">
      <c r="A3562" s="1" t="s">
        <v>25764</v>
      </c>
      <c r="B3562" s="1" t="s">
        <v>13</v>
      </c>
      <c r="C3562" s="1" t="s">
        <v>10</v>
      </c>
      <c r="D3562" s="1" t="s">
        <v>25776</v>
      </c>
      <c r="E3562" s="1" t="s">
        <v>25777</v>
      </c>
      <c r="F3562" s="45"/>
      <c r="G3562" s="45"/>
      <c r="H3562" s="45"/>
      <c r="I3562" s="45"/>
      <c r="J3562" s="45"/>
      <c r="K3562" s="45"/>
      <c r="L3562" s="45"/>
      <c r="M3562" s="45"/>
      <c r="N3562" s="45"/>
      <c r="O3562" s="45"/>
    </row>
    <row r="3563" ht="13.5" customHeight="1">
      <c r="A3563" s="1" t="s">
        <v>25764</v>
      </c>
      <c r="B3563" s="1" t="s">
        <v>16</v>
      </c>
      <c r="C3563" s="1" t="s">
        <v>10</v>
      </c>
      <c r="D3563" s="1" t="s">
        <v>25780</v>
      </c>
      <c r="E3563" s="1" t="s">
        <v>25781</v>
      </c>
      <c r="F3563" s="45"/>
      <c r="G3563" s="45"/>
      <c r="H3563" s="45"/>
      <c r="I3563" s="45"/>
      <c r="J3563" s="45"/>
      <c r="K3563" s="45"/>
      <c r="L3563" s="45"/>
      <c r="M3563" s="45"/>
      <c r="N3563" s="45"/>
      <c r="O3563" s="45"/>
    </row>
    <row r="3564" ht="13.5" customHeight="1">
      <c r="A3564" s="1" t="s">
        <v>25764</v>
      </c>
      <c r="B3564" s="1" t="s">
        <v>21</v>
      </c>
      <c r="C3564" s="1" t="s">
        <v>10</v>
      </c>
      <c r="D3564" s="1" t="s">
        <v>25784</v>
      </c>
      <c r="E3564" s="1" t="s">
        <v>25785</v>
      </c>
      <c r="F3564" s="45"/>
      <c r="G3564" s="45"/>
      <c r="H3564" s="45"/>
      <c r="I3564" s="45"/>
      <c r="J3564" s="45"/>
      <c r="K3564" s="45"/>
      <c r="L3564" s="45"/>
      <c r="M3564" s="45"/>
      <c r="N3564" s="45"/>
      <c r="O3564" s="45"/>
    </row>
    <row r="3565" ht="13.5" customHeight="1">
      <c r="A3565" s="1" t="s">
        <v>25764</v>
      </c>
      <c r="B3565" s="1" t="s">
        <v>27</v>
      </c>
      <c r="C3565" s="1" t="s">
        <v>374</v>
      </c>
      <c r="D3565" s="1" t="s">
        <v>25788</v>
      </c>
      <c r="E3565" s="1" t="s">
        <v>25789</v>
      </c>
      <c r="F3565" s="45"/>
      <c r="G3565" s="45"/>
      <c r="H3565" s="45"/>
      <c r="I3565" s="45"/>
      <c r="J3565" s="45"/>
      <c r="K3565" s="45"/>
      <c r="L3565" s="45"/>
      <c r="M3565" s="45"/>
      <c r="N3565" s="45"/>
      <c r="O3565" s="45"/>
    </row>
    <row r="3566" ht="13.5" customHeight="1">
      <c r="A3566" s="1" t="s">
        <v>25764</v>
      </c>
      <c r="B3566" s="1" t="s">
        <v>31</v>
      </c>
      <c r="C3566" s="1" t="s">
        <v>10</v>
      </c>
      <c r="D3566" s="1" t="s">
        <v>25790</v>
      </c>
      <c r="E3566" s="1" t="s">
        <v>25791</v>
      </c>
      <c r="F3566" s="45"/>
      <c r="G3566" s="45"/>
      <c r="H3566" s="45"/>
      <c r="I3566" s="45"/>
      <c r="J3566" s="45"/>
      <c r="K3566" s="45"/>
      <c r="L3566" s="45"/>
      <c r="M3566" s="45"/>
      <c r="N3566" s="45"/>
      <c r="O3566" s="45"/>
    </row>
    <row r="3567" ht="13.5" customHeight="1">
      <c r="A3567" s="1" t="s">
        <v>25764</v>
      </c>
      <c r="B3567" s="1" t="s">
        <v>34</v>
      </c>
      <c r="C3567" s="1" t="s">
        <v>374</v>
      </c>
      <c r="D3567" s="1" t="s">
        <v>25797</v>
      </c>
      <c r="E3567" s="1" t="s">
        <v>25799</v>
      </c>
      <c r="F3567" s="45"/>
      <c r="G3567" s="45"/>
      <c r="H3567" s="45"/>
      <c r="I3567" s="45"/>
      <c r="J3567" s="45"/>
      <c r="K3567" s="45"/>
      <c r="L3567" s="45"/>
      <c r="M3567" s="45"/>
      <c r="N3567" s="45"/>
      <c r="O3567" s="45"/>
    </row>
    <row r="3568" ht="13.5" customHeight="1">
      <c r="A3568" s="1" t="s">
        <v>25764</v>
      </c>
      <c r="B3568" s="1" t="s">
        <v>40</v>
      </c>
      <c r="C3568" s="1" t="s">
        <v>10</v>
      </c>
      <c r="D3568" s="1" t="s">
        <v>25804</v>
      </c>
      <c r="E3568" s="1" t="s">
        <v>25805</v>
      </c>
      <c r="F3568" s="45"/>
      <c r="G3568" s="45"/>
      <c r="H3568" s="45"/>
      <c r="I3568" s="45"/>
      <c r="J3568" s="45"/>
      <c r="K3568" s="45"/>
      <c r="L3568" s="45"/>
      <c r="M3568" s="45"/>
      <c r="N3568" s="45"/>
      <c r="O3568" s="45"/>
    </row>
    <row r="3569" ht="13.5" customHeight="1">
      <c r="A3569" s="1" t="s">
        <v>25764</v>
      </c>
      <c r="B3569" s="1" t="s">
        <v>45</v>
      </c>
      <c r="C3569" s="1" t="s">
        <v>10</v>
      </c>
      <c r="D3569" s="1" t="s">
        <v>25808</v>
      </c>
      <c r="E3569" s="1" t="s">
        <v>25809</v>
      </c>
      <c r="F3569" s="45"/>
      <c r="G3569" s="45"/>
      <c r="H3569" s="45"/>
      <c r="I3569" s="45"/>
      <c r="J3569" s="45"/>
      <c r="K3569" s="45"/>
      <c r="L3569" s="45"/>
      <c r="M3569" s="45"/>
      <c r="N3569" s="45"/>
      <c r="O3569" s="45"/>
    </row>
    <row r="3570" ht="13.5" customHeight="1">
      <c r="A3570" s="1" t="s">
        <v>25764</v>
      </c>
      <c r="B3570" s="1" t="s">
        <v>52</v>
      </c>
      <c r="C3570" s="1" t="s">
        <v>10</v>
      </c>
      <c r="D3570" s="1" t="s">
        <v>25811</v>
      </c>
      <c r="E3570" s="1" t="s">
        <v>25813</v>
      </c>
      <c r="F3570" s="45"/>
      <c r="G3570" s="45"/>
      <c r="H3570" s="45"/>
      <c r="I3570" s="45"/>
      <c r="J3570" s="45"/>
      <c r="K3570" s="45"/>
      <c r="L3570" s="45"/>
      <c r="M3570" s="45"/>
      <c r="N3570" s="45"/>
      <c r="O3570" s="45"/>
    </row>
    <row r="3571" ht="13.5" customHeight="1">
      <c r="A3571" s="1" t="s">
        <v>25764</v>
      </c>
      <c r="B3571" s="1" t="s">
        <v>57</v>
      </c>
      <c r="C3571" s="1" t="s">
        <v>374</v>
      </c>
      <c r="D3571" s="1" t="s">
        <v>25817</v>
      </c>
      <c r="E3571" s="1" t="s">
        <v>25818</v>
      </c>
      <c r="F3571" s="45"/>
      <c r="G3571" s="45"/>
      <c r="H3571" s="45"/>
      <c r="I3571" s="45"/>
      <c r="J3571" s="45"/>
      <c r="K3571" s="45"/>
      <c r="L3571" s="45"/>
      <c r="M3571" s="45"/>
      <c r="N3571" s="45"/>
      <c r="O3571" s="45"/>
    </row>
    <row r="3572" ht="13.5" customHeight="1">
      <c r="A3572" s="1" t="s">
        <v>25764</v>
      </c>
      <c r="B3572" s="1" t="s">
        <v>60</v>
      </c>
      <c r="C3572" s="1" t="s">
        <v>10</v>
      </c>
      <c r="D3572" s="1" t="s">
        <v>25823</v>
      </c>
      <c r="E3572" s="1" t="s">
        <v>25824</v>
      </c>
      <c r="F3572" s="45"/>
      <c r="G3572" s="45"/>
      <c r="H3572" s="45"/>
      <c r="I3572" s="45"/>
      <c r="J3572" s="45"/>
      <c r="K3572" s="45"/>
      <c r="L3572" s="45"/>
      <c r="M3572" s="45"/>
      <c r="N3572" s="45"/>
      <c r="O3572" s="45"/>
    </row>
    <row r="3573" ht="13.5" customHeight="1">
      <c r="A3573" s="1" t="s">
        <v>25764</v>
      </c>
      <c r="B3573" s="1" t="s">
        <v>65</v>
      </c>
      <c r="C3573" s="1" t="s">
        <v>10</v>
      </c>
      <c r="D3573" s="1" t="s">
        <v>25829</v>
      </c>
      <c r="E3573" s="1" t="s">
        <v>25831</v>
      </c>
      <c r="F3573" s="45"/>
      <c r="G3573" s="45"/>
      <c r="H3573" s="45"/>
      <c r="I3573" s="45"/>
      <c r="J3573" s="45"/>
      <c r="K3573" s="45"/>
      <c r="L3573" s="45"/>
      <c r="M3573" s="45"/>
      <c r="N3573" s="45"/>
      <c r="O3573" s="45"/>
    </row>
    <row r="3574" ht="13.5" customHeight="1">
      <c r="A3574" s="1" t="s">
        <v>25764</v>
      </c>
      <c r="B3574" s="1" t="s">
        <v>70</v>
      </c>
      <c r="C3574" s="1" t="s">
        <v>10</v>
      </c>
      <c r="D3574" s="1" t="s">
        <v>25836</v>
      </c>
      <c r="E3574" s="1" t="s">
        <v>25838</v>
      </c>
      <c r="F3574" s="45"/>
      <c r="G3574" s="45"/>
      <c r="H3574" s="45"/>
      <c r="I3574" s="45"/>
      <c r="J3574" s="45"/>
      <c r="K3574" s="45"/>
      <c r="L3574" s="45"/>
      <c r="M3574" s="45"/>
      <c r="N3574" s="45"/>
      <c r="O3574" s="45"/>
    </row>
    <row r="3575" ht="13.5" customHeight="1">
      <c r="A3575" s="1" t="s">
        <v>25764</v>
      </c>
      <c r="B3575" s="1" t="s">
        <v>74</v>
      </c>
      <c r="C3575" s="1" t="s">
        <v>10</v>
      </c>
      <c r="D3575" s="1" t="s">
        <v>25842</v>
      </c>
      <c r="E3575" s="1" t="s">
        <v>25844</v>
      </c>
      <c r="F3575" s="45"/>
      <c r="G3575" s="45"/>
      <c r="H3575" s="45"/>
      <c r="I3575" s="45"/>
      <c r="J3575" s="45"/>
      <c r="K3575" s="45"/>
      <c r="L3575" s="45"/>
      <c r="M3575" s="45"/>
      <c r="N3575" s="45"/>
      <c r="O3575" s="45"/>
    </row>
    <row r="3576" ht="13.5" customHeight="1">
      <c r="A3576" s="1" t="s">
        <v>25764</v>
      </c>
      <c r="B3576" s="1" t="s">
        <v>78</v>
      </c>
      <c r="C3576" s="1" t="s">
        <v>10</v>
      </c>
      <c r="D3576" s="1" t="s">
        <v>25847</v>
      </c>
      <c r="E3576" s="1" t="s">
        <v>25850</v>
      </c>
      <c r="F3576" s="45"/>
      <c r="G3576" s="45"/>
      <c r="H3576" s="45"/>
      <c r="I3576" s="45"/>
      <c r="J3576" s="45"/>
      <c r="K3576" s="45"/>
      <c r="L3576" s="45"/>
      <c r="M3576" s="45"/>
      <c r="N3576" s="45"/>
      <c r="O3576" s="45"/>
    </row>
    <row r="3577" ht="13.5" customHeight="1">
      <c r="A3577" s="1" t="s">
        <v>25764</v>
      </c>
      <c r="B3577" s="1" t="s">
        <v>99</v>
      </c>
      <c r="C3577" s="1" t="s">
        <v>817</v>
      </c>
      <c r="D3577" s="3"/>
      <c r="E3577" s="3"/>
      <c r="F3577" s="45"/>
      <c r="G3577" s="45"/>
      <c r="H3577" s="45"/>
      <c r="I3577" s="45"/>
      <c r="J3577" s="45"/>
      <c r="K3577" s="45"/>
      <c r="L3577" s="45"/>
      <c r="M3577" s="45"/>
      <c r="N3577" s="45"/>
      <c r="O3577" s="45"/>
    </row>
    <row r="3578" ht="13.5" customHeight="1">
      <c r="A3578" s="1" t="s">
        <v>25857</v>
      </c>
      <c r="B3578" s="2" t="s">
        <v>1</v>
      </c>
      <c r="C3578" s="1" t="s">
        <v>2</v>
      </c>
      <c r="D3578" s="3"/>
      <c r="E3578" s="3"/>
      <c r="F3578" s="45"/>
      <c r="G3578" s="45"/>
      <c r="H3578" s="45"/>
      <c r="I3578" s="45"/>
      <c r="J3578" s="45"/>
      <c r="K3578" s="45"/>
      <c r="L3578" s="45"/>
      <c r="M3578" s="45"/>
      <c r="N3578" s="45"/>
      <c r="O3578" s="45"/>
    </row>
    <row r="3579" ht="13.5" customHeight="1">
      <c r="A3579" s="1" t="s">
        <v>25857</v>
      </c>
      <c r="B3579" s="1" t="s">
        <v>5</v>
      </c>
      <c r="C3579" s="1" t="s">
        <v>303</v>
      </c>
      <c r="D3579" s="1" t="s">
        <v>25862</v>
      </c>
      <c r="E3579" s="1" t="s">
        <v>25863</v>
      </c>
      <c r="F3579" s="45"/>
      <c r="G3579" s="45"/>
      <c r="H3579" s="45"/>
      <c r="I3579" s="45"/>
      <c r="J3579" s="45"/>
      <c r="K3579" s="45"/>
      <c r="L3579" s="45"/>
      <c r="M3579" s="45"/>
      <c r="N3579" s="45"/>
      <c r="O3579" s="45"/>
    </row>
    <row r="3580" ht="13.5" customHeight="1">
      <c r="A3580" s="1" t="s">
        <v>25857</v>
      </c>
      <c r="B3580" s="1" t="s">
        <v>9</v>
      </c>
      <c r="C3580" s="1" t="s">
        <v>10</v>
      </c>
      <c r="D3580" s="1" t="s">
        <v>25868</v>
      </c>
      <c r="E3580" s="1" t="s">
        <v>25869</v>
      </c>
      <c r="F3580" s="45"/>
      <c r="G3580" s="45"/>
      <c r="H3580" s="45"/>
      <c r="I3580" s="45"/>
      <c r="J3580" s="45"/>
      <c r="K3580" s="45"/>
      <c r="L3580" s="45"/>
      <c r="M3580" s="45"/>
      <c r="N3580" s="45"/>
      <c r="O3580" s="45"/>
    </row>
    <row r="3581" ht="13.5" customHeight="1">
      <c r="A3581" s="1" t="s">
        <v>25857</v>
      </c>
      <c r="B3581" s="1" t="s">
        <v>13</v>
      </c>
      <c r="C3581" s="1" t="s">
        <v>10</v>
      </c>
      <c r="D3581" s="1" t="s">
        <v>25874</v>
      </c>
      <c r="E3581" s="1" t="s">
        <v>25875</v>
      </c>
      <c r="F3581" s="45"/>
      <c r="G3581" s="45"/>
      <c r="H3581" s="45"/>
      <c r="I3581" s="45"/>
      <c r="J3581" s="45"/>
      <c r="K3581" s="45"/>
      <c r="L3581" s="45"/>
      <c r="M3581" s="45"/>
      <c r="N3581" s="45"/>
      <c r="O3581" s="45"/>
    </row>
    <row r="3582" ht="13.5" customHeight="1">
      <c r="A3582" s="1" t="s">
        <v>25857</v>
      </c>
      <c r="B3582" s="1" t="s">
        <v>16</v>
      </c>
      <c r="C3582" s="1" t="s">
        <v>10</v>
      </c>
      <c r="D3582" s="1" t="s">
        <v>25878</v>
      </c>
      <c r="E3582" s="1" t="s">
        <v>25880</v>
      </c>
      <c r="F3582" s="45"/>
      <c r="G3582" s="45"/>
      <c r="H3582" s="45"/>
      <c r="I3582" s="45"/>
      <c r="J3582" s="45"/>
      <c r="K3582" s="45"/>
      <c r="L3582" s="45"/>
      <c r="M3582" s="45"/>
      <c r="N3582" s="45"/>
      <c r="O3582" s="45"/>
    </row>
    <row r="3583" ht="13.5" customHeight="1">
      <c r="A3583" s="1" t="s">
        <v>25857</v>
      </c>
      <c r="B3583" s="1" t="s">
        <v>21</v>
      </c>
      <c r="C3583" s="1" t="s">
        <v>10</v>
      </c>
      <c r="D3583" s="1" t="s">
        <v>25886</v>
      </c>
      <c r="E3583" s="1" t="s">
        <v>25887</v>
      </c>
      <c r="F3583" s="45"/>
      <c r="G3583" s="45"/>
      <c r="H3583" s="45"/>
      <c r="I3583" s="45"/>
      <c r="J3583" s="45"/>
      <c r="K3583" s="45"/>
      <c r="L3583" s="45"/>
      <c r="M3583" s="45"/>
      <c r="N3583" s="45"/>
      <c r="O3583" s="45"/>
    </row>
    <row r="3584" ht="13.5" customHeight="1">
      <c r="A3584" s="1" t="s">
        <v>25857</v>
      </c>
      <c r="B3584" s="1" t="s">
        <v>27</v>
      </c>
      <c r="C3584" s="1" t="s">
        <v>10</v>
      </c>
      <c r="D3584" s="1" t="s">
        <v>25892</v>
      </c>
      <c r="E3584" s="1" t="s">
        <v>25893</v>
      </c>
      <c r="F3584" s="45"/>
      <c r="G3584" s="45"/>
      <c r="H3584" s="45"/>
      <c r="I3584" s="45"/>
      <c r="J3584" s="45"/>
      <c r="K3584" s="45"/>
      <c r="L3584" s="45"/>
      <c r="M3584" s="45"/>
      <c r="N3584" s="45"/>
      <c r="O3584" s="45"/>
    </row>
    <row r="3585" ht="13.5" customHeight="1">
      <c r="A3585" s="1" t="s">
        <v>25857</v>
      </c>
      <c r="B3585" s="1" t="s">
        <v>31</v>
      </c>
      <c r="C3585" s="1" t="s">
        <v>374</v>
      </c>
      <c r="D3585" s="1" t="s">
        <v>25898</v>
      </c>
      <c r="E3585" s="1" t="s">
        <v>25900</v>
      </c>
      <c r="F3585" s="45"/>
      <c r="G3585" s="45"/>
      <c r="H3585" s="45"/>
      <c r="I3585" s="45"/>
      <c r="J3585" s="45"/>
      <c r="K3585" s="45"/>
      <c r="L3585" s="45"/>
      <c r="M3585" s="45"/>
      <c r="N3585" s="45"/>
      <c r="O3585" s="45"/>
    </row>
    <row r="3586" ht="13.5" customHeight="1">
      <c r="A3586" s="1" t="s">
        <v>25857</v>
      </c>
      <c r="B3586" s="1" t="s">
        <v>34</v>
      </c>
      <c r="C3586" s="1" t="s">
        <v>10</v>
      </c>
      <c r="D3586" s="1" t="s">
        <v>25904</v>
      </c>
      <c r="E3586" s="1" t="s">
        <v>25905</v>
      </c>
      <c r="F3586" s="45"/>
      <c r="G3586" s="45"/>
      <c r="H3586" s="45"/>
      <c r="I3586" s="45"/>
      <c r="J3586" s="45"/>
      <c r="K3586" s="45"/>
      <c r="L3586" s="45"/>
      <c r="M3586" s="45"/>
      <c r="N3586" s="45"/>
      <c r="O3586" s="45"/>
    </row>
    <row r="3587" ht="13.5" customHeight="1">
      <c r="A3587" s="1" t="s">
        <v>25857</v>
      </c>
      <c r="B3587" s="1" t="s">
        <v>40</v>
      </c>
      <c r="C3587" s="1" t="s">
        <v>10</v>
      </c>
      <c r="D3587" s="1" t="s">
        <v>25910</v>
      </c>
      <c r="E3587" s="1" t="s">
        <v>25911</v>
      </c>
      <c r="F3587" s="45"/>
      <c r="G3587" s="45"/>
      <c r="H3587" s="45"/>
      <c r="I3587" s="45"/>
      <c r="J3587" s="45"/>
      <c r="K3587" s="45"/>
      <c r="L3587" s="45"/>
      <c r="M3587" s="45"/>
      <c r="N3587" s="45"/>
      <c r="O3587" s="45"/>
    </row>
    <row r="3588" ht="13.5" customHeight="1">
      <c r="A3588" s="1" t="s">
        <v>25857</v>
      </c>
      <c r="B3588" s="1" t="s">
        <v>45</v>
      </c>
      <c r="C3588" s="1" t="s">
        <v>10</v>
      </c>
      <c r="D3588" s="1" t="s">
        <v>25916</v>
      </c>
      <c r="E3588" s="1" t="s">
        <v>25917</v>
      </c>
      <c r="F3588" s="45"/>
      <c r="G3588" s="45"/>
      <c r="H3588" s="45"/>
      <c r="I3588" s="45"/>
      <c r="J3588" s="45"/>
      <c r="K3588" s="45"/>
      <c r="L3588" s="45"/>
      <c r="M3588" s="45"/>
      <c r="N3588" s="45"/>
      <c r="O3588" s="45"/>
    </row>
    <row r="3589" ht="13.5" customHeight="1">
      <c r="A3589" s="1" t="s">
        <v>25857</v>
      </c>
      <c r="B3589" s="1" t="s">
        <v>52</v>
      </c>
      <c r="C3589" s="1" t="s">
        <v>10</v>
      </c>
      <c r="D3589" s="1" t="s">
        <v>25922</v>
      </c>
      <c r="E3589" s="1" t="s">
        <v>25924</v>
      </c>
      <c r="F3589" s="45"/>
      <c r="G3589" s="45"/>
      <c r="H3589" s="45"/>
      <c r="I3589" s="45"/>
      <c r="J3589" s="45"/>
      <c r="K3589" s="45"/>
      <c r="L3589" s="45"/>
      <c r="M3589" s="45"/>
      <c r="N3589" s="45"/>
      <c r="O3589" s="45"/>
    </row>
    <row r="3590" ht="13.5" customHeight="1">
      <c r="A3590" s="1" t="s">
        <v>25857</v>
      </c>
      <c r="B3590" s="1" t="s">
        <v>57</v>
      </c>
      <c r="C3590" s="1" t="s">
        <v>10</v>
      </c>
      <c r="D3590" s="1" t="s">
        <v>25930</v>
      </c>
      <c r="E3590" s="1" t="s">
        <v>25931</v>
      </c>
      <c r="F3590" s="45"/>
      <c r="G3590" s="45"/>
      <c r="H3590" s="45"/>
      <c r="I3590" s="45"/>
      <c r="J3590" s="45"/>
      <c r="K3590" s="45"/>
      <c r="L3590" s="45"/>
      <c r="M3590" s="45"/>
      <c r="N3590" s="45"/>
      <c r="O3590" s="45"/>
    </row>
    <row r="3591" ht="13.5" customHeight="1">
      <c r="A3591" s="1" t="s">
        <v>25857</v>
      </c>
      <c r="B3591" s="1" t="s">
        <v>60</v>
      </c>
      <c r="C3591" s="1" t="s">
        <v>10</v>
      </c>
      <c r="D3591" s="1" t="s">
        <v>25944</v>
      </c>
      <c r="E3591" s="1" t="s">
        <v>25945</v>
      </c>
      <c r="F3591" s="45"/>
      <c r="G3591" s="45"/>
      <c r="H3591" s="45"/>
      <c r="I3591" s="45"/>
      <c r="J3591" s="45"/>
      <c r="K3591" s="45"/>
      <c r="L3591" s="45"/>
      <c r="M3591" s="45"/>
      <c r="N3591" s="45"/>
      <c r="O3591" s="45"/>
    </row>
    <row r="3592" ht="13.5" customHeight="1">
      <c r="A3592" s="1" t="s">
        <v>25857</v>
      </c>
      <c r="B3592" s="1" t="s">
        <v>65</v>
      </c>
      <c r="C3592" s="1" t="s">
        <v>10</v>
      </c>
      <c r="D3592" s="1" t="s">
        <v>25948</v>
      </c>
      <c r="E3592" s="1" t="s">
        <v>25951</v>
      </c>
      <c r="F3592" s="45"/>
      <c r="G3592" s="45"/>
      <c r="H3592" s="45"/>
      <c r="I3592" s="45"/>
      <c r="J3592" s="45"/>
      <c r="K3592" s="45"/>
      <c r="L3592" s="45"/>
      <c r="M3592" s="45"/>
      <c r="N3592" s="45"/>
      <c r="O3592" s="45"/>
    </row>
    <row r="3593" ht="13.5" customHeight="1">
      <c r="A3593" s="1" t="s">
        <v>25857</v>
      </c>
      <c r="B3593" s="1" t="s">
        <v>70</v>
      </c>
      <c r="C3593" s="1" t="s">
        <v>115</v>
      </c>
      <c r="D3593" s="1" t="s">
        <v>25954</v>
      </c>
      <c r="E3593" s="1" t="s">
        <v>25955</v>
      </c>
      <c r="F3593" s="45"/>
      <c r="G3593" s="45"/>
      <c r="H3593" s="45"/>
      <c r="I3593" s="45"/>
      <c r="J3593" s="45"/>
      <c r="K3593" s="45"/>
      <c r="L3593" s="45"/>
      <c r="M3593" s="45"/>
      <c r="N3593" s="45"/>
      <c r="O3593" s="45"/>
    </row>
    <row r="3594" ht="13.5" customHeight="1">
      <c r="A3594" s="1" t="s">
        <v>25857</v>
      </c>
      <c r="B3594" s="1" t="s">
        <v>74</v>
      </c>
      <c r="C3594" s="1" t="s">
        <v>10</v>
      </c>
      <c r="D3594" s="1" t="s">
        <v>25959</v>
      </c>
      <c r="E3594" s="1" t="s">
        <v>25961</v>
      </c>
      <c r="F3594" s="45"/>
      <c r="G3594" s="45"/>
      <c r="H3594" s="45"/>
      <c r="I3594" s="45"/>
      <c r="J3594" s="45"/>
      <c r="K3594" s="45"/>
      <c r="L3594" s="45"/>
      <c r="M3594" s="45"/>
      <c r="N3594" s="45"/>
      <c r="O3594" s="45"/>
    </row>
    <row r="3595" ht="13.5" customHeight="1">
      <c r="A3595" s="1" t="s">
        <v>25857</v>
      </c>
      <c r="B3595" s="1" t="s">
        <v>78</v>
      </c>
      <c r="C3595" s="1" t="s">
        <v>10</v>
      </c>
      <c r="D3595" s="1" t="s">
        <v>25962</v>
      </c>
      <c r="E3595" s="1" t="s">
        <v>25963</v>
      </c>
      <c r="F3595" s="45"/>
      <c r="G3595" s="45"/>
      <c r="H3595" s="45"/>
      <c r="I3595" s="45"/>
      <c r="J3595" s="45"/>
      <c r="K3595" s="45"/>
      <c r="L3595" s="45"/>
      <c r="M3595" s="45"/>
      <c r="N3595" s="45"/>
      <c r="O3595" s="45"/>
    </row>
    <row r="3596" ht="13.5" customHeight="1">
      <c r="A3596" s="1" t="s">
        <v>25857</v>
      </c>
      <c r="B3596" s="1" t="s">
        <v>83</v>
      </c>
      <c r="C3596" s="1" t="s">
        <v>10</v>
      </c>
      <c r="D3596" s="1" t="s">
        <v>25967</v>
      </c>
      <c r="E3596" s="1" t="s">
        <v>25968</v>
      </c>
      <c r="F3596" s="45"/>
      <c r="G3596" s="45"/>
      <c r="H3596" s="45"/>
      <c r="I3596" s="45"/>
      <c r="J3596" s="45"/>
      <c r="K3596" s="45"/>
      <c r="L3596" s="45"/>
      <c r="M3596" s="45"/>
      <c r="N3596" s="45"/>
      <c r="O3596" s="45"/>
    </row>
    <row r="3597" ht="13.5" customHeight="1">
      <c r="A3597" s="1" t="s">
        <v>25857</v>
      </c>
      <c r="B3597" s="1" t="s">
        <v>86</v>
      </c>
      <c r="C3597" s="1" t="s">
        <v>115</v>
      </c>
      <c r="D3597" s="1" t="s">
        <v>25969</v>
      </c>
      <c r="E3597" s="1" t="s">
        <v>25970</v>
      </c>
      <c r="F3597" s="45"/>
      <c r="G3597" s="45"/>
      <c r="H3597" s="45"/>
      <c r="I3597" s="45"/>
      <c r="J3597" s="45"/>
      <c r="K3597" s="45"/>
      <c r="L3597" s="45"/>
      <c r="M3597" s="45"/>
      <c r="N3597" s="45"/>
      <c r="O3597" s="45"/>
    </row>
    <row r="3598" ht="13.5" customHeight="1">
      <c r="A3598" s="1" t="s">
        <v>25857</v>
      </c>
      <c r="B3598" s="1" t="s">
        <v>91</v>
      </c>
      <c r="C3598" s="1" t="s">
        <v>10</v>
      </c>
      <c r="D3598" s="1" t="s">
        <v>25975</v>
      </c>
      <c r="E3598" s="1" t="s">
        <v>25976</v>
      </c>
      <c r="F3598" s="45"/>
      <c r="G3598" s="45"/>
      <c r="H3598" s="45"/>
      <c r="I3598" s="45"/>
      <c r="J3598" s="45"/>
      <c r="K3598" s="45"/>
      <c r="L3598" s="45"/>
      <c r="M3598" s="45"/>
      <c r="N3598" s="45"/>
      <c r="O3598" s="45"/>
    </row>
    <row r="3599" ht="13.5" customHeight="1">
      <c r="A3599" s="1" t="s">
        <v>25857</v>
      </c>
      <c r="B3599" s="1" t="s">
        <v>94</v>
      </c>
      <c r="C3599" s="1" t="s">
        <v>10</v>
      </c>
      <c r="D3599" s="1" t="s">
        <v>25981</v>
      </c>
      <c r="E3599" s="1" t="s">
        <v>25983</v>
      </c>
      <c r="F3599" s="45"/>
      <c r="G3599" s="45"/>
      <c r="H3599" s="45"/>
      <c r="I3599" s="45"/>
      <c r="J3599" s="45"/>
      <c r="K3599" s="45"/>
      <c r="L3599" s="45"/>
      <c r="M3599" s="45"/>
      <c r="N3599" s="45"/>
      <c r="O3599" s="45"/>
    </row>
    <row r="3600" ht="13.5" customHeight="1">
      <c r="A3600" s="1" t="s">
        <v>25857</v>
      </c>
      <c r="B3600" s="1" t="s">
        <v>99</v>
      </c>
      <c r="C3600" s="1" t="s">
        <v>817</v>
      </c>
      <c r="D3600" s="3"/>
      <c r="E3600" s="3"/>
      <c r="F3600" s="45"/>
      <c r="G3600" s="45"/>
      <c r="H3600" s="45"/>
      <c r="I3600" s="45"/>
      <c r="J3600" s="45"/>
      <c r="K3600" s="45"/>
      <c r="L3600" s="45"/>
      <c r="M3600" s="45"/>
      <c r="N3600" s="45"/>
      <c r="O3600" s="45"/>
    </row>
    <row r="3601" ht="13.5" customHeight="1">
      <c r="A3601" s="1" t="s">
        <v>25990</v>
      </c>
      <c r="B3601" s="2" t="s">
        <v>1</v>
      </c>
      <c r="C3601" s="1" t="s">
        <v>2</v>
      </c>
      <c r="D3601" s="3"/>
      <c r="E3601" s="3"/>
      <c r="F3601" s="45"/>
      <c r="G3601" s="45"/>
      <c r="H3601" s="45"/>
      <c r="I3601" s="45"/>
      <c r="J3601" s="45"/>
      <c r="K3601" s="45"/>
      <c r="L3601" s="45"/>
      <c r="M3601" s="45"/>
      <c r="N3601" s="45"/>
      <c r="O3601" s="45"/>
    </row>
    <row r="3602" ht="13.5" customHeight="1">
      <c r="A3602" s="1" t="s">
        <v>25990</v>
      </c>
      <c r="B3602" s="1" t="s">
        <v>5</v>
      </c>
      <c r="C3602" s="1" t="s">
        <v>303</v>
      </c>
      <c r="D3602" s="1" t="s">
        <v>25996</v>
      </c>
      <c r="E3602" s="1" t="s">
        <v>13795</v>
      </c>
      <c r="F3602" s="45"/>
      <c r="G3602" s="45"/>
      <c r="H3602" s="45"/>
      <c r="I3602" s="45"/>
      <c r="J3602" s="45"/>
      <c r="K3602" s="45"/>
      <c r="L3602" s="45"/>
      <c r="M3602" s="45"/>
      <c r="N3602" s="45"/>
      <c r="O3602" s="45"/>
    </row>
    <row r="3603" ht="13.5" customHeight="1">
      <c r="A3603" s="1" t="s">
        <v>25990</v>
      </c>
      <c r="B3603" s="1" t="s">
        <v>9</v>
      </c>
      <c r="C3603" s="1" t="s">
        <v>10</v>
      </c>
      <c r="D3603" s="1" t="s">
        <v>26001</v>
      </c>
      <c r="E3603" s="1" t="s">
        <v>26002</v>
      </c>
      <c r="F3603" s="45"/>
      <c r="G3603" s="45"/>
      <c r="H3603" s="45"/>
      <c r="I3603" s="45"/>
      <c r="J3603" s="45"/>
      <c r="K3603" s="45"/>
      <c r="L3603" s="45"/>
      <c r="M3603" s="45"/>
      <c r="N3603" s="45"/>
      <c r="O3603" s="45"/>
    </row>
    <row r="3604" ht="13.5" customHeight="1">
      <c r="A3604" s="1" t="s">
        <v>25990</v>
      </c>
      <c r="B3604" s="1" t="s">
        <v>13</v>
      </c>
      <c r="C3604" s="1" t="s">
        <v>10</v>
      </c>
      <c r="D3604" s="1" t="s">
        <v>26007</v>
      </c>
      <c r="E3604" s="1" t="s">
        <v>26008</v>
      </c>
      <c r="F3604" s="45"/>
      <c r="G3604" s="45"/>
      <c r="H3604" s="45"/>
      <c r="I3604" s="45"/>
      <c r="J3604" s="45"/>
      <c r="K3604" s="45"/>
      <c r="L3604" s="45"/>
      <c r="M3604" s="45"/>
      <c r="N3604" s="45"/>
      <c r="O3604" s="45"/>
    </row>
    <row r="3605" ht="13.5" customHeight="1">
      <c r="A3605" s="1" t="s">
        <v>25990</v>
      </c>
      <c r="B3605" s="1" t="s">
        <v>16</v>
      </c>
      <c r="C3605" s="1" t="s">
        <v>10</v>
      </c>
      <c r="D3605" s="1" t="s">
        <v>26013</v>
      </c>
      <c r="E3605" s="1" t="s">
        <v>26014</v>
      </c>
      <c r="F3605" s="45"/>
      <c r="G3605" s="45"/>
      <c r="H3605" s="45"/>
      <c r="I3605" s="45"/>
      <c r="J3605" s="45"/>
      <c r="K3605" s="45"/>
      <c r="L3605" s="45"/>
      <c r="M3605" s="45"/>
      <c r="N3605" s="45"/>
      <c r="O3605" s="45"/>
    </row>
    <row r="3606" ht="13.5" customHeight="1">
      <c r="A3606" s="1" t="s">
        <v>25990</v>
      </c>
      <c r="B3606" s="1" t="s">
        <v>21</v>
      </c>
      <c r="C3606" s="1" t="s">
        <v>10</v>
      </c>
      <c r="D3606" s="1" t="s">
        <v>26019</v>
      </c>
      <c r="E3606" s="1" t="s">
        <v>26021</v>
      </c>
      <c r="F3606" s="45"/>
      <c r="G3606" s="45"/>
      <c r="H3606" s="45"/>
      <c r="I3606" s="45"/>
      <c r="J3606" s="45"/>
      <c r="K3606" s="45"/>
      <c r="L3606" s="45"/>
      <c r="M3606" s="45"/>
      <c r="N3606" s="45"/>
      <c r="O3606" s="45"/>
    </row>
    <row r="3607" ht="13.5" customHeight="1">
      <c r="A3607" s="1" t="s">
        <v>25990</v>
      </c>
      <c r="B3607" s="1" t="s">
        <v>27</v>
      </c>
      <c r="C3607" s="1" t="s">
        <v>10</v>
      </c>
      <c r="D3607" s="1" t="s">
        <v>26025</v>
      </c>
      <c r="E3607" s="1" t="s">
        <v>26026</v>
      </c>
      <c r="F3607" s="45"/>
      <c r="G3607" s="45"/>
      <c r="H3607" s="45"/>
      <c r="I3607" s="45"/>
      <c r="J3607" s="45"/>
      <c r="K3607" s="45"/>
      <c r="L3607" s="45"/>
      <c r="M3607" s="45"/>
      <c r="N3607" s="45"/>
      <c r="O3607" s="45"/>
    </row>
    <row r="3608" ht="13.5" customHeight="1">
      <c r="A3608" s="1" t="s">
        <v>25990</v>
      </c>
      <c r="B3608" s="1" t="s">
        <v>31</v>
      </c>
      <c r="C3608" s="1" t="s">
        <v>10</v>
      </c>
      <c r="D3608" s="1" t="s">
        <v>26031</v>
      </c>
      <c r="E3608" s="1" t="s">
        <v>26032</v>
      </c>
      <c r="F3608" s="45"/>
      <c r="G3608" s="45"/>
      <c r="H3608" s="45"/>
      <c r="I3608" s="45"/>
      <c r="J3608" s="45"/>
      <c r="K3608" s="45"/>
      <c r="L3608" s="45"/>
      <c r="M3608" s="45"/>
      <c r="N3608" s="45"/>
      <c r="O3608" s="45"/>
    </row>
    <row r="3609" ht="13.5" customHeight="1">
      <c r="A3609" s="1" t="s">
        <v>25990</v>
      </c>
      <c r="B3609" s="1" t="s">
        <v>34</v>
      </c>
      <c r="C3609" s="1" t="s">
        <v>10</v>
      </c>
      <c r="D3609" s="1" t="s">
        <v>26033</v>
      </c>
      <c r="E3609" s="1" t="s">
        <v>26034</v>
      </c>
      <c r="F3609" s="45"/>
      <c r="G3609" s="45"/>
      <c r="H3609" s="45"/>
      <c r="I3609" s="45"/>
      <c r="J3609" s="45"/>
      <c r="K3609" s="45"/>
      <c r="L3609" s="45"/>
      <c r="M3609" s="45"/>
      <c r="N3609" s="45"/>
      <c r="O3609" s="45"/>
    </row>
    <row r="3610" ht="13.5" customHeight="1">
      <c r="A3610" s="1" t="s">
        <v>25990</v>
      </c>
      <c r="B3610" s="1" t="s">
        <v>40</v>
      </c>
      <c r="C3610" s="1" t="s">
        <v>10</v>
      </c>
      <c r="D3610" s="1" t="s">
        <v>26037</v>
      </c>
      <c r="E3610" s="1" t="s">
        <v>26038</v>
      </c>
      <c r="F3610" s="45"/>
      <c r="G3610" s="45"/>
      <c r="H3610" s="45"/>
      <c r="I3610" s="45"/>
      <c r="J3610" s="45"/>
      <c r="K3610" s="45"/>
      <c r="L3610" s="45"/>
      <c r="M3610" s="45"/>
      <c r="N3610" s="45"/>
      <c r="O3610" s="45"/>
    </row>
    <row r="3611" ht="13.5" customHeight="1">
      <c r="A3611" s="1" t="s">
        <v>25990</v>
      </c>
      <c r="B3611" s="1" t="s">
        <v>45</v>
      </c>
      <c r="C3611" s="1" t="s">
        <v>10</v>
      </c>
      <c r="D3611" s="1" t="s">
        <v>26041</v>
      </c>
      <c r="E3611" s="1" t="s">
        <v>26042</v>
      </c>
      <c r="F3611" s="45"/>
      <c r="G3611" s="45"/>
      <c r="H3611" s="45"/>
      <c r="I3611" s="45"/>
      <c r="J3611" s="45"/>
      <c r="K3611" s="45"/>
      <c r="L3611" s="45"/>
      <c r="M3611" s="45"/>
      <c r="N3611" s="45"/>
      <c r="O3611" s="45"/>
    </row>
    <row r="3612" ht="13.5" customHeight="1">
      <c r="A3612" s="1" t="s">
        <v>25990</v>
      </c>
      <c r="B3612" s="1" t="s">
        <v>52</v>
      </c>
      <c r="C3612" s="1" t="s">
        <v>10</v>
      </c>
      <c r="D3612" s="1" t="s">
        <v>26045</v>
      </c>
      <c r="E3612" s="1" t="s">
        <v>26047</v>
      </c>
      <c r="F3612" s="45"/>
      <c r="G3612" s="45"/>
      <c r="H3612" s="45"/>
      <c r="I3612" s="45"/>
      <c r="J3612" s="45"/>
      <c r="K3612" s="45"/>
      <c r="L3612" s="45"/>
      <c r="M3612" s="45"/>
      <c r="N3612" s="45"/>
      <c r="O3612" s="45"/>
    </row>
    <row r="3613" ht="13.5" customHeight="1">
      <c r="A3613" s="1" t="s">
        <v>25990</v>
      </c>
      <c r="B3613" s="1" t="s">
        <v>57</v>
      </c>
      <c r="C3613" s="1" t="s">
        <v>10</v>
      </c>
      <c r="D3613" s="1" t="s">
        <v>26053</v>
      </c>
      <c r="E3613" s="1" t="s">
        <v>26054</v>
      </c>
      <c r="F3613" s="45"/>
      <c r="G3613" s="45"/>
      <c r="H3613" s="45"/>
      <c r="I3613" s="45"/>
      <c r="J3613" s="45"/>
      <c r="K3613" s="45"/>
      <c r="L3613" s="45"/>
      <c r="M3613" s="45"/>
      <c r="N3613" s="45"/>
      <c r="O3613" s="45"/>
    </row>
    <row r="3614" ht="13.5" customHeight="1">
      <c r="A3614" s="1" t="s">
        <v>25990</v>
      </c>
      <c r="B3614" s="1" t="s">
        <v>60</v>
      </c>
      <c r="C3614" s="1" t="s">
        <v>10</v>
      </c>
      <c r="D3614" s="1" t="s">
        <v>26059</v>
      </c>
      <c r="E3614" s="1" t="s">
        <v>26060</v>
      </c>
      <c r="F3614" s="45"/>
      <c r="G3614" s="45"/>
      <c r="H3614" s="45"/>
      <c r="I3614" s="45"/>
      <c r="J3614" s="45"/>
      <c r="K3614" s="45"/>
      <c r="L3614" s="45"/>
      <c r="M3614" s="45"/>
      <c r="N3614" s="45"/>
      <c r="O3614" s="45"/>
    </row>
    <row r="3615" ht="13.5" customHeight="1">
      <c r="A3615" s="1" t="s">
        <v>25990</v>
      </c>
      <c r="B3615" s="1" t="s">
        <v>65</v>
      </c>
      <c r="C3615" s="1" t="s">
        <v>10</v>
      </c>
      <c r="D3615" s="1" t="s">
        <v>26063</v>
      </c>
      <c r="E3615" s="1" t="s">
        <v>26064</v>
      </c>
      <c r="F3615" s="45"/>
      <c r="G3615" s="45"/>
      <c r="H3615" s="45"/>
      <c r="I3615" s="45"/>
      <c r="J3615" s="45"/>
      <c r="K3615" s="45"/>
      <c r="L3615" s="45"/>
      <c r="M3615" s="45"/>
      <c r="N3615" s="45"/>
      <c r="O3615" s="45"/>
    </row>
    <row r="3616" ht="13.5" customHeight="1">
      <c r="A3616" s="1" t="s">
        <v>25990</v>
      </c>
      <c r="B3616" s="1" t="s">
        <v>70</v>
      </c>
      <c r="C3616" s="1" t="s">
        <v>10</v>
      </c>
      <c r="D3616" s="1" t="s">
        <v>26069</v>
      </c>
      <c r="E3616" s="1" t="s">
        <v>26070</v>
      </c>
      <c r="F3616" s="45"/>
      <c r="G3616" s="45"/>
      <c r="H3616" s="45"/>
      <c r="I3616" s="45"/>
      <c r="J3616" s="45"/>
      <c r="K3616" s="45"/>
      <c r="L3616" s="45"/>
      <c r="M3616" s="45"/>
      <c r="N3616" s="45"/>
      <c r="O3616" s="45"/>
    </row>
    <row r="3617" ht="13.5" customHeight="1">
      <c r="A3617" s="1" t="s">
        <v>25990</v>
      </c>
      <c r="B3617" s="1" t="s">
        <v>74</v>
      </c>
      <c r="C3617" s="1" t="s">
        <v>10</v>
      </c>
      <c r="D3617" s="1" t="s">
        <v>26075</v>
      </c>
      <c r="E3617" s="1" t="s">
        <v>26076</v>
      </c>
      <c r="F3617" s="45"/>
      <c r="G3617" s="45"/>
      <c r="H3617" s="45"/>
      <c r="I3617" s="45"/>
      <c r="J3617" s="45"/>
      <c r="K3617" s="45"/>
      <c r="L3617" s="45"/>
      <c r="M3617" s="45"/>
      <c r="N3617" s="45"/>
      <c r="O3617" s="45"/>
    </row>
    <row r="3618" ht="13.5" customHeight="1">
      <c r="A3618" s="1" t="s">
        <v>25990</v>
      </c>
      <c r="B3618" s="1" t="s">
        <v>78</v>
      </c>
      <c r="C3618" s="1" t="s">
        <v>10</v>
      </c>
      <c r="D3618" s="1" t="s">
        <v>26079</v>
      </c>
      <c r="E3618" s="1" t="s">
        <v>26080</v>
      </c>
      <c r="F3618" s="45"/>
      <c r="G3618" s="45"/>
      <c r="H3618" s="45"/>
      <c r="I3618" s="45"/>
      <c r="J3618" s="45"/>
      <c r="K3618" s="45"/>
      <c r="L3618" s="45"/>
      <c r="M3618" s="45"/>
      <c r="N3618" s="45"/>
      <c r="O3618" s="45"/>
    </row>
    <row r="3619" ht="13.5" customHeight="1">
      <c r="A3619" s="1" t="s">
        <v>25990</v>
      </c>
      <c r="B3619" s="1" t="s">
        <v>83</v>
      </c>
      <c r="C3619" s="1" t="s">
        <v>10</v>
      </c>
      <c r="D3619" s="1" t="s">
        <v>26085</v>
      </c>
      <c r="E3619" s="1" t="s">
        <v>26086</v>
      </c>
      <c r="F3619" s="45"/>
      <c r="G3619" s="45"/>
      <c r="H3619" s="45"/>
      <c r="I3619" s="45"/>
      <c r="J3619" s="45"/>
      <c r="K3619" s="45"/>
      <c r="L3619" s="45"/>
      <c r="M3619" s="45"/>
      <c r="N3619" s="45"/>
      <c r="O3619" s="45"/>
    </row>
    <row r="3620" ht="13.5" customHeight="1">
      <c r="A3620" s="1" t="s">
        <v>25990</v>
      </c>
      <c r="B3620" s="1" t="s">
        <v>86</v>
      </c>
      <c r="C3620" s="1" t="s">
        <v>10</v>
      </c>
      <c r="D3620" s="1" t="s">
        <v>26091</v>
      </c>
      <c r="E3620" s="1" t="s">
        <v>26092</v>
      </c>
      <c r="F3620" s="45"/>
      <c r="G3620" s="45"/>
      <c r="H3620" s="45"/>
      <c r="I3620" s="45"/>
      <c r="J3620" s="45"/>
      <c r="K3620" s="45"/>
      <c r="L3620" s="45"/>
      <c r="M3620" s="45"/>
      <c r="N3620" s="45"/>
      <c r="O3620" s="45"/>
    </row>
    <row r="3621" ht="13.5" customHeight="1">
      <c r="A3621" s="1" t="s">
        <v>25990</v>
      </c>
      <c r="B3621" s="1" t="s">
        <v>91</v>
      </c>
      <c r="C3621" s="1" t="s">
        <v>10</v>
      </c>
      <c r="D3621" s="1" t="s">
        <v>26097</v>
      </c>
      <c r="E3621" s="1" t="s">
        <v>26098</v>
      </c>
      <c r="F3621" s="45"/>
      <c r="G3621" s="45"/>
      <c r="H3621" s="45"/>
      <c r="I3621" s="45"/>
      <c r="J3621" s="45"/>
      <c r="K3621" s="45"/>
      <c r="L3621" s="45"/>
      <c r="M3621" s="45"/>
      <c r="N3621" s="45"/>
      <c r="O3621" s="45"/>
    </row>
    <row r="3622" ht="13.5" customHeight="1">
      <c r="A3622" s="1" t="s">
        <v>25990</v>
      </c>
      <c r="B3622" s="1" t="s">
        <v>94</v>
      </c>
      <c r="C3622" s="1" t="s">
        <v>10</v>
      </c>
      <c r="D3622" s="1" t="s">
        <v>26103</v>
      </c>
      <c r="E3622" s="1" t="s">
        <v>26104</v>
      </c>
      <c r="F3622" s="45"/>
      <c r="G3622" s="45"/>
      <c r="H3622" s="45"/>
      <c r="I3622" s="45"/>
      <c r="J3622" s="45"/>
      <c r="K3622" s="45"/>
      <c r="L3622" s="45"/>
      <c r="M3622" s="45"/>
      <c r="N3622" s="45"/>
      <c r="O3622" s="45"/>
    </row>
    <row r="3623" ht="13.5" customHeight="1">
      <c r="A3623" s="1" t="s">
        <v>25990</v>
      </c>
      <c r="B3623" s="1" t="s">
        <v>186</v>
      </c>
      <c r="C3623" s="1" t="s">
        <v>10</v>
      </c>
      <c r="D3623" s="1" t="s">
        <v>26109</v>
      </c>
      <c r="E3623" s="1" t="s">
        <v>26110</v>
      </c>
      <c r="F3623" s="45"/>
      <c r="G3623" s="45"/>
      <c r="H3623" s="45"/>
      <c r="I3623" s="45"/>
      <c r="J3623" s="45"/>
      <c r="K3623" s="45"/>
      <c r="L3623" s="45"/>
      <c r="M3623" s="45"/>
      <c r="N3623" s="45"/>
      <c r="O3623" s="45"/>
    </row>
    <row r="3624" ht="13.5" customHeight="1">
      <c r="A3624" s="1" t="s">
        <v>25990</v>
      </c>
      <c r="B3624" s="1" t="s">
        <v>189</v>
      </c>
      <c r="C3624" s="1" t="s">
        <v>10</v>
      </c>
      <c r="D3624" s="1" t="s">
        <v>26114</v>
      </c>
      <c r="E3624" s="1" t="s">
        <v>26116</v>
      </c>
      <c r="F3624" s="45"/>
      <c r="G3624" s="45"/>
      <c r="H3624" s="45"/>
      <c r="I3624" s="45"/>
      <c r="J3624" s="45"/>
      <c r="K3624" s="45"/>
      <c r="L3624" s="45"/>
      <c r="M3624" s="45"/>
      <c r="N3624" s="45"/>
      <c r="O3624" s="45"/>
    </row>
    <row r="3625" ht="13.5" customHeight="1">
      <c r="A3625" s="1" t="s">
        <v>25990</v>
      </c>
      <c r="B3625" s="1" t="s">
        <v>193</v>
      </c>
      <c r="C3625" s="1" t="s">
        <v>10</v>
      </c>
      <c r="D3625" s="1" t="s">
        <v>26119</v>
      </c>
      <c r="E3625" s="1" t="s">
        <v>26123</v>
      </c>
      <c r="F3625" s="45"/>
      <c r="G3625" s="45"/>
      <c r="H3625" s="45"/>
      <c r="I3625" s="45"/>
      <c r="J3625" s="45"/>
      <c r="K3625" s="45"/>
      <c r="L3625" s="45"/>
      <c r="M3625" s="45"/>
      <c r="N3625" s="45"/>
      <c r="O3625" s="45"/>
    </row>
    <row r="3626" ht="13.5" customHeight="1">
      <c r="A3626" s="1" t="s">
        <v>25990</v>
      </c>
      <c r="B3626" s="1" t="s">
        <v>197</v>
      </c>
      <c r="C3626" s="1" t="s">
        <v>10</v>
      </c>
      <c r="D3626" s="1" t="s">
        <v>26128</v>
      </c>
      <c r="E3626" s="1" t="s">
        <v>26130</v>
      </c>
      <c r="F3626" s="45"/>
      <c r="G3626" s="45"/>
      <c r="H3626" s="45"/>
      <c r="I3626" s="45"/>
      <c r="J3626" s="45"/>
      <c r="K3626" s="45"/>
      <c r="L3626" s="45"/>
      <c r="M3626" s="45"/>
      <c r="N3626" s="45"/>
      <c r="O3626" s="45"/>
    </row>
    <row r="3627" ht="13.5" customHeight="1">
      <c r="A3627" s="1" t="s">
        <v>25990</v>
      </c>
      <c r="B3627" s="1" t="s">
        <v>201</v>
      </c>
      <c r="C3627" s="1" t="s">
        <v>10</v>
      </c>
      <c r="D3627" s="1" t="s">
        <v>26132</v>
      </c>
      <c r="E3627" s="1" t="s">
        <v>26135</v>
      </c>
      <c r="F3627" s="45"/>
      <c r="G3627" s="45"/>
      <c r="H3627" s="45"/>
      <c r="I3627" s="45"/>
      <c r="J3627" s="45"/>
      <c r="K3627" s="45"/>
      <c r="L3627" s="45"/>
      <c r="M3627" s="45"/>
      <c r="N3627" s="45"/>
      <c r="O3627" s="45"/>
    </row>
    <row r="3628" ht="13.5" customHeight="1">
      <c r="A3628" s="1" t="s">
        <v>25990</v>
      </c>
      <c r="B3628" s="1" t="s">
        <v>206</v>
      </c>
      <c r="C3628" s="1" t="s">
        <v>10</v>
      </c>
      <c r="D3628" s="1" t="s">
        <v>26138</v>
      </c>
      <c r="E3628" s="1" t="s">
        <v>26141</v>
      </c>
      <c r="F3628" s="45"/>
      <c r="G3628" s="45"/>
      <c r="H3628" s="45"/>
      <c r="I3628" s="45"/>
      <c r="J3628" s="45"/>
      <c r="K3628" s="45"/>
      <c r="L3628" s="45"/>
      <c r="M3628" s="45"/>
      <c r="N3628" s="45"/>
      <c r="O3628" s="45"/>
    </row>
    <row r="3629" ht="13.5" customHeight="1">
      <c r="A3629" s="1" t="s">
        <v>25990</v>
      </c>
      <c r="B3629" s="1" t="s">
        <v>211</v>
      </c>
      <c r="C3629" s="1" t="s">
        <v>10</v>
      </c>
      <c r="D3629" s="1" t="s">
        <v>26143</v>
      </c>
      <c r="E3629" s="1" t="s">
        <v>26145</v>
      </c>
      <c r="F3629" s="45"/>
      <c r="G3629" s="45"/>
      <c r="H3629" s="45"/>
      <c r="I3629" s="45"/>
      <c r="J3629" s="45"/>
      <c r="K3629" s="45"/>
      <c r="L3629" s="45"/>
      <c r="M3629" s="45"/>
      <c r="N3629" s="45"/>
      <c r="O3629" s="45"/>
    </row>
    <row r="3630" ht="13.5" customHeight="1">
      <c r="A3630" s="1" t="s">
        <v>25990</v>
      </c>
      <c r="B3630" s="1" t="s">
        <v>215</v>
      </c>
      <c r="C3630" s="1" t="s">
        <v>10</v>
      </c>
      <c r="D3630" s="1" t="s">
        <v>26149</v>
      </c>
      <c r="E3630" s="1" t="s">
        <v>26150</v>
      </c>
      <c r="F3630" s="45"/>
      <c r="G3630" s="45"/>
      <c r="H3630" s="45"/>
      <c r="I3630" s="45"/>
      <c r="J3630" s="45"/>
      <c r="K3630" s="45"/>
      <c r="L3630" s="45"/>
      <c r="M3630" s="45"/>
      <c r="N3630" s="45"/>
      <c r="O3630" s="45"/>
    </row>
    <row r="3631" ht="13.5" customHeight="1">
      <c r="A3631" s="1" t="s">
        <v>25990</v>
      </c>
      <c r="B3631" s="1" t="s">
        <v>220</v>
      </c>
      <c r="C3631" s="1" t="s">
        <v>10</v>
      </c>
      <c r="D3631" s="1" t="s">
        <v>26155</v>
      </c>
      <c r="E3631" s="1" t="s">
        <v>26157</v>
      </c>
      <c r="F3631" s="45"/>
      <c r="G3631" s="45"/>
      <c r="H3631" s="45"/>
      <c r="I3631" s="45"/>
      <c r="J3631" s="45"/>
      <c r="K3631" s="45"/>
      <c r="L3631" s="45"/>
      <c r="M3631" s="45"/>
      <c r="N3631" s="45"/>
      <c r="O3631" s="45"/>
    </row>
    <row r="3632" ht="13.5" customHeight="1">
      <c r="A3632" s="1" t="s">
        <v>25990</v>
      </c>
      <c r="B3632" s="1" t="s">
        <v>223</v>
      </c>
      <c r="C3632" s="1" t="s">
        <v>10</v>
      </c>
      <c r="D3632" s="1" t="s">
        <v>26161</v>
      </c>
      <c r="E3632" s="1" t="s">
        <v>26164</v>
      </c>
      <c r="F3632" s="45"/>
      <c r="G3632" s="45"/>
      <c r="H3632" s="45"/>
      <c r="I3632" s="45"/>
      <c r="J3632" s="45"/>
      <c r="K3632" s="45"/>
      <c r="L3632" s="45"/>
      <c r="M3632" s="45"/>
      <c r="N3632" s="45"/>
      <c r="O3632" s="45"/>
    </row>
    <row r="3633" ht="13.5" customHeight="1">
      <c r="A3633" s="1" t="s">
        <v>25990</v>
      </c>
      <c r="B3633" s="1" t="s">
        <v>229</v>
      </c>
      <c r="C3633" s="1" t="s">
        <v>10</v>
      </c>
      <c r="D3633" s="1" t="s">
        <v>26169</v>
      </c>
      <c r="E3633" s="1" t="s">
        <v>26171</v>
      </c>
      <c r="F3633" s="45"/>
      <c r="G3633" s="45"/>
      <c r="H3633" s="45"/>
      <c r="I3633" s="45"/>
      <c r="J3633" s="45"/>
      <c r="K3633" s="45"/>
      <c r="L3633" s="45"/>
      <c r="M3633" s="45"/>
      <c r="N3633" s="45"/>
      <c r="O3633" s="45"/>
    </row>
    <row r="3634" ht="13.5" customHeight="1">
      <c r="A3634" s="1" t="s">
        <v>25990</v>
      </c>
      <c r="B3634" s="1" t="s">
        <v>233</v>
      </c>
      <c r="C3634" s="1" t="s">
        <v>10</v>
      </c>
      <c r="D3634" s="1" t="s">
        <v>26174</v>
      </c>
      <c r="E3634" s="1" t="s">
        <v>26176</v>
      </c>
      <c r="F3634" s="45"/>
      <c r="G3634" s="45"/>
      <c r="H3634" s="45"/>
      <c r="I3634" s="45"/>
      <c r="J3634" s="45"/>
      <c r="K3634" s="45"/>
      <c r="L3634" s="45"/>
      <c r="M3634" s="45"/>
      <c r="N3634" s="45"/>
      <c r="O3634" s="45"/>
    </row>
    <row r="3635" ht="13.5" customHeight="1">
      <c r="A3635" s="1" t="s">
        <v>25990</v>
      </c>
      <c r="B3635" s="1" t="s">
        <v>237</v>
      </c>
      <c r="C3635" s="1" t="s">
        <v>10</v>
      </c>
      <c r="D3635" s="1" t="s">
        <v>26180</v>
      </c>
      <c r="E3635" s="1" t="s">
        <v>26181</v>
      </c>
      <c r="F3635" s="45"/>
      <c r="G3635" s="45"/>
      <c r="H3635" s="45"/>
      <c r="I3635" s="45"/>
      <c r="J3635" s="45"/>
      <c r="K3635" s="45"/>
      <c r="L3635" s="45"/>
      <c r="M3635" s="45"/>
      <c r="N3635" s="45"/>
      <c r="O3635" s="45"/>
    </row>
    <row r="3636" ht="13.5" customHeight="1">
      <c r="A3636" s="1" t="s">
        <v>25990</v>
      </c>
      <c r="B3636" s="1" t="s">
        <v>241</v>
      </c>
      <c r="C3636" s="1" t="s">
        <v>10</v>
      </c>
      <c r="D3636" s="1" t="s">
        <v>26188</v>
      </c>
      <c r="E3636" s="1" t="s">
        <v>26189</v>
      </c>
      <c r="F3636" s="45"/>
      <c r="G3636" s="45"/>
      <c r="H3636" s="45"/>
      <c r="I3636" s="45"/>
      <c r="J3636" s="45"/>
      <c r="K3636" s="45"/>
      <c r="L3636" s="45"/>
      <c r="M3636" s="45"/>
      <c r="N3636" s="45"/>
      <c r="O3636" s="45"/>
    </row>
    <row r="3637" ht="13.5" customHeight="1">
      <c r="A3637" s="1" t="s">
        <v>25990</v>
      </c>
      <c r="B3637" s="1" t="s">
        <v>244</v>
      </c>
      <c r="C3637" s="1" t="s">
        <v>10</v>
      </c>
      <c r="D3637" s="1" t="s">
        <v>26196</v>
      </c>
      <c r="E3637" s="1" t="s">
        <v>26197</v>
      </c>
      <c r="F3637" s="45"/>
      <c r="G3637" s="45"/>
      <c r="H3637" s="45"/>
      <c r="I3637" s="45"/>
      <c r="J3637" s="45"/>
      <c r="K3637" s="45"/>
      <c r="L3637" s="45"/>
      <c r="M3637" s="45"/>
      <c r="N3637" s="45"/>
      <c r="O3637" s="45"/>
    </row>
    <row r="3638" ht="13.5" customHeight="1">
      <c r="A3638" s="1" t="s">
        <v>25990</v>
      </c>
      <c r="B3638" s="1" t="s">
        <v>99</v>
      </c>
      <c r="C3638" s="1" t="s">
        <v>817</v>
      </c>
      <c r="D3638" s="3"/>
      <c r="E3638" s="3"/>
      <c r="F3638" s="45"/>
      <c r="G3638" s="45"/>
      <c r="H3638" s="45"/>
      <c r="I3638" s="45"/>
      <c r="J3638" s="45"/>
      <c r="K3638" s="45"/>
      <c r="L3638" s="45"/>
      <c r="M3638" s="45"/>
      <c r="N3638" s="45"/>
      <c r="O3638" s="45"/>
    </row>
    <row r="3639" ht="13.5" customHeight="1">
      <c r="A3639" s="1" t="s">
        <v>26202</v>
      </c>
      <c r="B3639" s="2" t="s">
        <v>1</v>
      </c>
      <c r="C3639" s="1" t="s">
        <v>2</v>
      </c>
      <c r="D3639" s="3"/>
      <c r="E3639" s="3"/>
      <c r="F3639" s="45"/>
      <c r="G3639" s="45"/>
      <c r="H3639" s="45"/>
      <c r="I3639" s="45"/>
      <c r="J3639" s="45"/>
      <c r="K3639" s="45"/>
      <c r="L3639" s="45"/>
      <c r="M3639" s="45"/>
      <c r="N3639" s="45"/>
      <c r="O3639" s="45"/>
    </row>
    <row r="3640" ht="13.5" customHeight="1">
      <c r="A3640" s="1" t="s">
        <v>26202</v>
      </c>
      <c r="B3640" s="1" t="s">
        <v>5</v>
      </c>
      <c r="C3640" s="1" t="s">
        <v>303</v>
      </c>
      <c r="D3640" s="1" t="s">
        <v>26207</v>
      </c>
      <c r="E3640" s="1" t="s">
        <v>13795</v>
      </c>
      <c r="F3640" s="45"/>
      <c r="G3640" s="45"/>
      <c r="H3640" s="45"/>
      <c r="I3640" s="45"/>
      <c r="J3640" s="45"/>
      <c r="K3640" s="45"/>
      <c r="L3640" s="45"/>
      <c r="M3640" s="45"/>
      <c r="N3640" s="45"/>
      <c r="O3640" s="45"/>
    </row>
    <row r="3641" ht="13.5" customHeight="1">
      <c r="A3641" s="1" t="s">
        <v>26202</v>
      </c>
      <c r="B3641" s="1" t="s">
        <v>9</v>
      </c>
      <c r="C3641" s="1" t="s">
        <v>10</v>
      </c>
      <c r="D3641" s="1" t="s">
        <v>26213</v>
      </c>
      <c r="E3641" s="1" t="s">
        <v>26214</v>
      </c>
      <c r="F3641" s="45"/>
      <c r="G3641" s="45"/>
      <c r="H3641" s="45"/>
      <c r="I3641" s="45"/>
      <c r="J3641" s="45"/>
      <c r="K3641" s="45"/>
      <c r="L3641" s="45"/>
      <c r="M3641" s="45"/>
      <c r="N3641" s="45"/>
      <c r="O3641" s="45"/>
    </row>
    <row r="3642" ht="13.5" customHeight="1">
      <c r="A3642" s="1" t="s">
        <v>26202</v>
      </c>
      <c r="B3642" s="1" t="s">
        <v>13</v>
      </c>
      <c r="C3642" s="1" t="s">
        <v>10</v>
      </c>
      <c r="D3642" s="1" t="s">
        <v>26221</v>
      </c>
      <c r="E3642" s="1" t="s">
        <v>26222</v>
      </c>
      <c r="F3642" s="45"/>
      <c r="G3642" s="45"/>
      <c r="H3642" s="45"/>
      <c r="I3642" s="45"/>
      <c r="J3642" s="45"/>
      <c r="K3642" s="45"/>
      <c r="L3642" s="45"/>
      <c r="M3642" s="45"/>
      <c r="N3642" s="45"/>
      <c r="O3642" s="45"/>
    </row>
    <row r="3643" ht="13.5" customHeight="1">
      <c r="A3643" s="1" t="s">
        <v>26202</v>
      </c>
      <c r="B3643" s="1" t="s">
        <v>16</v>
      </c>
      <c r="C3643" s="1" t="s">
        <v>10</v>
      </c>
      <c r="D3643" s="1" t="s">
        <v>26229</v>
      </c>
      <c r="E3643" s="1" t="s">
        <v>26230</v>
      </c>
      <c r="F3643" s="45"/>
      <c r="G3643" s="45"/>
      <c r="H3643" s="45"/>
      <c r="I3643" s="45"/>
      <c r="J3643" s="45"/>
      <c r="K3643" s="45"/>
      <c r="L3643" s="45"/>
      <c r="M3643" s="45"/>
      <c r="N3643" s="45"/>
      <c r="O3643" s="45"/>
    </row>
    <row r="3644" ht="13.5" customHeight="1">
      <c r="A3644" s="1" t="s">
        <v>26202</v>
      </c>
      <c r="B3644" s="1" t="s">
        <v>21</v>
      </c>
      <c r="C3644" s="1" t="s">
        <v>10</v>
      </c>
      <c r="D3644" s="1" t="s">
        <v>26235</v>
      </c>
      <c r="E3644" s="1" t="s">
        <v>26236</v>
      </c>
      <c r="F3644" s="45"/>
      <c r="G3644" s="45"/>
      <c r="H3644" s="45"/>
      <c r="I3644" s="45"/>
      <c r="J3644" s="45"/>
      <c r="K3644" s="45"/>
      <c r="L3644" s="45"/>
      <c r="M3644" s="45"/>
      <c r="N3644" s="45"/>
      <c r="O3644" s="45"/>
    </row>
    <row r="3645" ht="13.5" customHeight="1">
      <c r="A3645" s="1" t="s">
        <v>26202</v>
      </c>
      <c r="B3645" s="1" t="s">
        <v>27</v>
      </c>
      <c r="C3645" s="1" t="s">
        <v>115</v>
      </c>
      <c r="D3645" s="1" t="s">
        <v>26239</v>
      </c>
      <c r="E3645" s="1" t="s">
        <v>26241</v>
      </c>
      <c r="F3645" s="45"/>
      <c r="G3645" s="45"/>
      <c r="H3645" s="45"/>
      <c r="I3645" s="45"/>
      <c r="J3645" s="45"/>
      <c r="K3645" s="45"/>
      <c r="L3645" s="45"/>
      <c r="M3645" s="45"/>
      <c r="N3645" s="45"/>
      <c r="O3645" s="45"/>
    </row>
    <row r="3646" ht="13.5" customHeight="1">
      <c r="A3646" s="1" t="s">
        <v>26202</v>
      </c>
      <c r="B3646" s="1" t="s">
        <v>31</v>
      </c>
      <c r="C3646" s="1" t="s">
        <v>10</v>
      </c>
      <c r="D3646" s="1" t="s">
        <v>26247</v>
      </c>
      <c r="E3646" s="1" t="s">
        <v>26248</v>
      </c>
      <c r="F3646" s="45"/>
      <c r="G3646" s="45"/>
      <c r="H3646" s="45"/>
      <c r="I3646" s="45"/>
      <c r="J3646" s="45"/>
      <c r="K3646" s="45"/>
      <c r="L3646" s="45"/>
      <c r="M3646" s="45"/>
      <c r="N3646" s="45"/>
      <c r="O3646" s="45"/>
    </row>
    <row r="3647" ht="13.5" customHeight="1">
      <c r="A3647" s="1" t="s">
        <v>26202</v>
      </c>
      <c r="B3647" s="1" t="s">
        <v>34</v>
      </c>
      <c r="C3647" s="1" t="s">
        <v>10</v>
      </c>
      <c r="D3647" s="1" t="s">
        <v>26255</v>
      </c>
      <c r="E3647" s="1" t="s">
        <v>26256</v>
      </c>
      <c r="F3647" s="45"/>
      <c r="G3647" s="45"/>
      <c r="H3647" s="45"/>
      <c r="I3647" s="45"/>
      <c r="J3647" s="45"/>
      <c r="K3647" s="45"/>
      <c r="L3647" s="45"/>
      <c r="M3647" s="45"/>
      <c r="N3647" s="45"/>
      <c r="O3647" s="45"/>
    </row>
    <row r="3648" ht="13.5" customHeight="1">
      <c r="A3648" s="1" t="s">
        <v>26202</v>
      </c>
      <c r="B3648" s="1" t="s">
        <v>40</v>
      </c>
      <c r="C3648" s="1" t="s">
        <v>10</v>
      </c>
      <c r="D3648" s="1" t="s">
        <v>26257</v>
      </c>
      <c r="E3648" s="1" t="s">
        <v>26258</v>
      </c>
      <c r="F3648" s="45"/>
      <c r="G3648" s="45"/>
      <c r="H3648" s="45"/>
      <c r="I3648" s="45"/>
      <c r="J3648" s="45"/>
      <c r="K3648" s="45"/>
      <c r="L3648" s="45"/>
      <c r="M3648" s="45"/>
      <c r="N3648" s="45"/>
      <c r="O3648" s="45"/>
    </row>
    <row r="3649" ht="13.5" customHeight="1">
      <c r="A3649" s="1" t="s">
        <v>26202</v>
      </c>
      <c r="B3649" s="1" t="s">
        <v>45</v>
      </c>
      <c r="C3649" s="1" t="s">
        <v>10</v>
      </c>
      <c r="D3649" s="1" t="s">
        <v>26259</v>
      </c>
      <c r="E3649" s="1" t="s">
        <v>26261</v>
      </c>
      <c r="F3649" s="45"/>
      <c r="G3649" s="45"/>
      <c r="H3649" s="45"/>
      <c r="I3649" s="45"/>
      <c r="J3649" s="45"/>
      <c r="K3649" s="45"/>
      <c r="L3649" s="45"/>
      <c r="M3649" s="45"/>
      <c r="N3649" s="45"/>
      <c r="O3649" s="45"/>
    </row>
    <row r="3650" ht="13.5" customHeight="1">
      <c r="A3650" s="1" t="s">
        <v>26202</v>
      </c>
      <c r="B3650" s="1" t="s">
        <v>52</v>
      </c>
      <c r="C3650" s="1" t="s">
        <v>374</v>
      </c>
      <c r="D3650" s="1" t="s">
        <v>26265</v>
      </c>
      <c r="E3650" s="1" t="s">
        <v>13795</v>
      </c>
      <c r="F3650" s="45"/>
      <c r="G3650" s="45"/>
      <c r="H3650" s="45"/>
      <c r="I3650" s="45"/>
      <c r="J3650" s="45"/>
      <c r="K3650" s="45"/>
      <c r="L3650" s="45"/>
      <c r="M3650" s="45"/>
      <c r="N3650" s="45"/>
      <c r="O3650" s="45"/>
    </row>
    <row r="3651" ht="13.5" customHeight="1">
      <c r="A3651" s="1" t="s">
        <v>26202</v>
      </c>
      <c r="B3651" s="1" t="s">
        <v>57</v>
      </c>
      <c r="C3651" s="1" t="s">
        <v>10</v>
      </c>
      <c r="D3651" s="1" t="s">
        <v>26270</v>
      </c>
      <c r="E3651" s="1" t="s">
        <v>26272</v>
      </c>
      <c r="F3651" s="45"/>
      <c r="G3651" s="45"/>
      <c r="H3651" s="45"/>
      <c r="I3651" s="45"/>
      <c r="J3651" s="45"/>
      <c r="K3651" s="45"/>
      <c r="L3651" s="45"/>
      <c r="M3651" s="45"/>
      <c r="N3651" s="45"/>
      <c r="O3651" s="45"/>
    </row>
    <row r="3652" ht="13.5" customHeight="1">
      <c r="A3652" s="1" t="s">
        <v>26202</v>
      </c>
      <c r="B3652" s="1" t="s">
        <v>60</v>
      </c>
      <c r="C3652" s="1" t="s">
        <v>10</v>
      </c>
      <c r="D3652" s="1" t="s">
        <v>26278</v>
      </c>
      <c r="E3652" s="1" t="s">
        <v>26279</v>
      </c>
      <c r="F3652" s="45"/>
      <c r="G3652" s="45"/>
      <c r="H3652" s="45"/>
      <c r="I3652" s="45"/>
      <c r="J3652" s="45"/>
      <c r="K3652" s="45"/>
      <c r="L3652" s="45"/>
      <c r="M3652" s="45"/>
      <c r="N3652" s="45"/>
      <c r="O3652" s="45"/>
    </row>
    <row r="3653" ht="13.5" customHeight="1">
      <c r="A3653" s="1" t="s">
        <v>26202</v>
      </c>
      <c r="B3653" s="1" t="s">
        <v>65</v>
      </c>
      <c r="C3653" s="1" t="s">
        <v>10</v>
      </c>
      <c r="D3653" s="1" t="s">
        <v>26284</v>
      </c>
      <c r="E3653" s="1" t="s">
        <v>26286</v>
      </c>
      <c r="F3653" s="45"/>
      <c r="G3653" s="45"/>
      <c r="H3653" s="45"/>
      <c r="I3653" s="45"/>
      <c r="J3653" s="45"/>
      <c r="K3653" s="45"/>
      <c r="L3653" s="45"/>
      <c r="M3653" s="45"/>
      <c r="N3653" s="45"/>
      <c r="O3653" s="45"/>
    </row>
    <row r="3654" ht="13.5" customHeight="1">
      <c r="A3654" s="1" t="s">
        <v>26202</v>
      </c>
      <c r="B3654" s="1" t="s">
        <v>70</v>
      </c>
      <c r="C3654" s="1" t="s">
        <v>10</v>
      </c>
      <c r="D3654" s="1" t="s">
        <v>26292</v>
      </c>
      <c r="E3654" s="1" t="s">
        <v>26293</v>
      </c>
      <c r="F3654" s="45"/>
      <c r="G3654" s="45"/>
      <c r="H3654" s="45"/>
      <c r="I3654" s="45"/>
      <c r="J3654" s="45"/>
      <c r="K3654" s="45"/>
      <c r="L3654" s="45"/>
      <c r="M3654" s="45"/>
      <c r="N3654" s="45"/>
      <c r="O3654" s="45"/>
    </row>
    <row r="3655" ht="13.5" customHeight="1">
      <c r="A3655" s="1" t="s">
        <v>26202</v>
      </c>
      <c r="B3655" s="1" t="s">
        <v>74</v>
      </c>
      <c r="C3655" s="1" t="s">
        <v>10</v>
      </c>
      <c r="D3655" s="1" t="s">
        <v>26300</v>
      </c>
      <c r="E3655" s="1" t="s">
        <v>26301</v>
      </c>
      <c r="F3655" s="45"/>
      <c r="G3655" s="45"/>
      <c r="H3655" s="45"/>
      <c r="I3655" s="45"/>
      <c r="J3655" s="45"/>
      <c r="K3655" s="45"/>
      <c r="L3655" s="45"/>
      <c r="M3655" s="45"/>
      <c r="N3655" s="45"/>
      <c r="O3655" s="45"/>
    </row>
    <row r="3656" ht="13.5" customHeight="1">
      <c r="A3656" s="1" t="s">
        <v>26202</v>
      </c>
      <c r="B3656" s="1" t="s">
        <v>78</v>
      </c>
      <c r="C3656" s="1" t="s">
        <v>10</v>
      </c>
      <c r="D3656" s="1" t="s">
        <v>26307</v>
      </c>
      <c r="E3656" s="1" t="s">
        <v>26308</v>
      </c>
      <c r="F3656" s="45"/>
      <c r="G3656" s="45"/>
      <c r="H3656" s="45"/>
      <c r="I3656" s="45"/>
      <c r="J3656" s="45"/>
      <c r="K3656" s="45"/>
      <c r="L3656" s="45"/>
      <c r="M3656" s="45"/>
      <c r="N3656" s="45"/>
      <c r="O3656" s="45"/>
    </row>
    <row r="3657" ht="13.5" customHeight="1">
      <c r="A3657" s="1" t="s">
        <v>26202</v>
      </c>
      <c r="B3657" s="1" t="s">
        <v>83</v>
      </c>
      <c r="C3657" s="1" t="s">
        <v>10</v>
      </c>
      <c r="D3657" s="1" t="s">
        <v>26317</v>
      </c>
      <c r="E3657" s="1" t="s">
        <v>26319</v>
      </c>
      <c r="F3657" s="45"/>
      <c r="G3657" s="45"/>
      <c r="H3657" s="45"/>
      <c r="I3657" s="45"/>
      <c r="J3657" s="45"/>
      <c r="K3657" s="45"/>
      <c r="L3657" s="45"/>
      <c r="M3657" s="45"/>
      <c r="N3657" s="45"/>
      <c r="O3657" s="45"/>
    </row>
    <row r="3658" ht="13.5" customHeight="1">
      <c r="A3658" s="1" t="s">
        <v>26202</v>
      </c>
      <c r="B3658" s="1" t="s">
        <v>86</v>
      </c>
      <c r="C3658" s="1" t="s">
        <v>10</v>
      </c>
      <c r="D3658" s="1" t="s">
        <v>26323</v>
      </c>
      <c r="E3658" s="1" t="s">
        <v>26326</v>
      </c>
      <c r="F3658" s="45"/>
      <c r="G3658" s="45"/>
      <c r="H3658" s="45"/>
      <c r="I3658" s="45"/>
      <c r="J3658" s="45"/>
      <c r="K3658" s="45"/>
      <c r="L3658" s="45"/>
      <c r="M3658" s="45"/>
      <c r="N3658" s="45"/>
      <c r="O3658" s="45"/>
    </row>
    <row r="3659" ht="13.5" customHeight="1">
      <c r="A3659" s="1" t="s">
        <v>26202</v>
      </c>
      <c r="B3659" s="1" t="s">
        <v>91</v>
      </c>
      <c r="C3659" s="1" t="s">
        <v>374</v>
      </c>
      <c r="D3659" s="1" t="s">
        <v>26330</v>
      </c>
      <c r="E3659" s="1" t="s">
        <v>13795</v>
      </c>
      <c r="F3659" s="45"/>
      <c r="G3659" s="45"/>
      <c r="H3659" s="45"/>
      <c r="I3659" s="45"/>
      <c r="J3659" s="45"/>
      <c r="K3659" s="45"/>
      <c r="L3659" s="45"/>
      <c r="M3659" s="45"/>
      <c r="N3659" s="45"/>
      <c r="O3659" s="45"/>
    </row>
    <row r="3660" ht="13.5" customHeight="1">
      <c r="A3660" s="1" t="s">
        <v>26202</v>
      </c>
      <c r="B3660" s="1" t="s">
        <v>94</v>
      </c>
      <c r="C3660" s="1" t="s">
        <v>10</v>
      </c>
      <c r="D3660" s="1" t="s">
        <v>26335</v>
      </c>
      <c r="E3660" s="1" t="s">
        <v>26336</v>
      </c>
      <c r="F3660" s="45"/>
      <c r="G3660" s="45"/>
      <c r="H3660" s="45"/>
      <c r="I3660" s="45"/>
      <c r="J3660" s="45"/>
      <c r="K3660" s="45"/>
      <c r="L3660" s="45"/>
      <c r="M3660" s="45"/>
      <c r="N3660" s="45"/>
      <c r="O3660" s="45"/>
    </row>
    <row r="3661" ht="13.5" customHeight="1">
      <c r="A3661" s="1" t="s">
        <v>26202</v>
      </c>
      <c r="B3661" s="1" t="s">
        <v>186</v>
      </c>
      <c r="C3661" s="1" t="s">
        <v>10</v>
      </c>
      <c r="D3661" s="1" t="s">
        <v>26343</v>
      </c>
      <c r="E3661" s="1" t="s">
        <v>26345</v>
      </c>
      <c r="F3661" s="45"/>
      <c r="G3661" s="45"/>
      <c r="H3661" s="45"/>
      <c r="I3661" s="45"/>
      <c r="J3661" s="45"/>
      <c r="K3661" s="45"/>
      <c r="L3661" s="45"/>
      <c r="M3661" s="45"/>
      <c r="N3661" s="45"/>
      <c r="O3661" s="45"/>
    </row>
    <row r="3662" ht="13.5" customHeight="1">
      <c r="A3662" s="1" t="s">
        <v>26202</v>
      </c>
      <c r="B3662" s="1" t="s">
        <v>189</v>
      </c>
      <c r="C3662" s="1" t="s">
        <v>10</v>
      </c>
      <c r="D3662" s="1" t="s">
        <v>26347</v>
      </c>
      <c r="E3662" s="1" t="s">
        <v>26348</v>
      </c>
      <c r="F3662" s="45"/>
      <c r="G3662" s="45"/>
      <c r="H3662" s="45"/>
      <c r="I3662" s="45"/>
      <c r="J3662" s="45"/>
      <c r="K3662" s="45"/>
      <c r="L3662" s="45"/>
      <c r="M3662" s="45"/>
      <c r="N3662" s="45"/>
      <c r="O3662" s="45"/>
    </row>
    <row r="3663" ht="13.5" customHeight="1">
      <c r="A3663" s="1" t="s">
        <v>26202</v>
      </c>
      <c r="B3663" s="1" t="s">
        <v>193</v>
      </c>
      <c r="C3663" s="1" t="s">
        <v>10</v>
      </c>
      <c r="D3663" s="1" t="s">
        <v>26357</v>
      </c>
      <c r="E3663" s="1" t="s">
        <v>26358</v>
      </c>
      <c r="F3663" s="45"/>
      <c r="G3663" s="45"/>
      <c r="H3663" s="45"/>
      <c r="I3663" s="45"/>
      <c r="J3663" s="45"/>
      <c r="K3663" s="45"/>
      <c r="L3663" s="45"/>
      <c r="M3663" s="45"/>
      <c r="N3663" s="45"/>
      <c r="O3663" s="45"/>
    </row>
    <row r="3664" ht="13.5" customHeight="1">
      <c r="A3664" s="1" t="s">
        <v>26202</v>
      </c>
      <c r="B3664" s="1" t="s">
        <v>197</v>
      </c>
      <c r="C3664" s="1" t="s">
        <v>374</v>
      </c>
      <c r="D3664" s="1" t="s">
        <v>26365</v>
      </c>
      <c r="E3664" s="1" t="s">
        <v>26366</v>
      </c>
      <c r="F3664" s="45"/>
      <c r="G3664" s="45"/>
      <c r="H3664" s="45"/>
      <c r="I3664" s="45"/>
      <c r="J3664" s="45"/>
      <c r="K3664" s="45"/>
      <c r="L3664" s="45"/>
      <c r="M3664" s="45"/>
      <c r="N3664" s="45"/>
      <c r="O3664" s="45"/>
    </row>
    <row r="3665" ht="13.5" customHeight="1">
      <c r="A3665" s="1" t="s">
        <v>26202</v>
      </c>
      <c r="B3665" s="1" t="s">
        <v>201</v>
      </c>
      <c r="C3665" s="1" t="s">
        <v>10</v>
      </c>
      <c r="D3665" s="1" t="s">
        <v>26373</v>
      </c>
      <c r="E3665" s="1" t="s">
        <v>26374</v>
      </c>
      <c r="F3665" s="45"/>
      <c r="G3665" s="45"/>
      <c r="H3665" s="45"/>
      <c r="I3665" s="45"/>
      <c r="J3665" s="45"/>
      <c r="K3665" s="45"/>
      <c r="L3665" s="45"/>
      <c r="M3665" s="45"/>
      <c r="N3665" s="45"/>
      <c r="O3665" s="45"/>
    </row>
    <row r="3666" ht="13.5" customHeight="1">
      <c r="A3666" s="1" t="s">
        <v>26202</v>
      </c>
      <c r="B3666" s="1" t="s">
        <v>99</v>
      </c>
      <c r="C3666" s="1" t="s">
        <v>817</v>
      </c>
      <c r="D3666" s="3"/>
      <c r="E3666" s="3"/>
      <c r="F3666" s="45"/>
      <c r="G3666" s="45"/>
      <c r="H3666" s="45"/>
      <c r="I3666" s="45"/>
      <c r="J3666" s="45"/>
      <c r="K3666" s="45"/>
      <c r="L3666" s="45"/>
      <c r="M3666" s="45"/>
      <c r="N3666" s="45"/>
      <c r="O3666" s="45"/>
    </row>
    <row r="3667" ht="13.5" customHeight="1">
      <c r="A3667" s="1" t="s">
        <v>26380</v>
      </c>
      <c r="B3667" s="2" t="s">
        <v>1</v>
      </c>
      <c r="C3667" s="1" t="s">
        <v>2</v>
      </c>
      <c r="D3667" s="3"/>
      <c r="E3667" s="3"/>
      <c r="F3667" s="45"/>
      <c r="G3667" s="45"/>
      <c r="H3667" s="45"/>
      <c r="I3667" s="45"/>
      <c r="J3667" s="45"/>
      <c r="K3667" s="45"/>
      <c r="L3667" s="45"/>
      <c r="M3667" s="45"/>
      <c r="N3667" s="45"/>
      <c r="O3667" s="45"/>
    </row>
    <row r="3668" ht="13.5" customHeight="1">
      <c r="A3668" s="1" t="s">
        <v>26380</v>
      </c>
      <c r="B3668" s="1" t="s">
        <v>5</v>
      </c>
      <c r="C3668" s="1" t="s">
        <v>303</v>
      </c>
      <c r="D3668" s="1" t="s">
        <v>26386</v>
      </c>
      <c r="E3668" s="1" t="s">
        <v>26388</v>
      </c>
      <c r="F3668" s="45"/>
      <c r="G3668" s="45"/>
      <c r="H3668" s="45"/>
      <c r="I3668" s="45"/>
      <c r="J3668" s="45"/>
      <c r="K3668" s="45"/>
      <c r="L3668" s="45"/>
      <c r="M3668" s="45"/>
      <c r="N3668" s="45"/>
      <c r="O3668" s="45"/>
    </row>
    <row r="3669" ht="13.5" customHeight="1">
      <c r="A3669" s="1" t="s">
        <v>26380</v>
      </c>
      <c r="B3669" s="1" t="s">
        <v>9</v>
      </c>
      <c r="C3669" s="1" t="s">
        <v>10</v>
      </c>
      <c r="D3669" s="1" t="s">
        <v>26394</v>
      </c>
      <c r="E3669" s="1" t="s">
        <v>26395</v>
      </c>
      <c r="F3669" s="45"/>
      <c r="G3669" s="45"/>
      <c r="H3669" s="45"/>
      <c r="I3669" s="45"/>
      <c r="J3669" s="45"/>
      <c r="K3669" s="45"/>
      <c r="L3669" s="45"/>
      <c r="M3669" s="45"/>
      <c r="N3669" s="45"/>
      <c r="O3669" s="45"/>
    </row>
    <row r="3670" ht="13.5" customHeight="1">
      <c r="A3670" s="1" t="s">
        <v>26380</v>
      </c>
      <c r="B3670" s="1" t="s">
        <v>13</v>
      </c>
      <c r="C3670" s="1" t="s">
        <v>10</v>
      </c>
      <c r="D3670" s="1" t="s">
        <v>26400</v>
      </c>
      <c r="E3670" s="1" t="s">
        <v>26403</v>
      </c>
      <c r="F3670" s="45"/>
      <c r="G3670" s="45"/>
      <c r="H3670" s="45"/>
      <c r="I3670" s="45"/>
      <c r="J3670" s="45"/>
      <c r="K3670" s="45"/>
      <c r="L3670" s="45"/>
      <c r="M3670" s="45"/>
      <c r="N3670" s="45"/>
      <c r="O3670" s="45"/>
    </row>
    <row r="3671" ht="13.5" customHeight="1">
      <c r="A3671" s="1" t="s">
        <v>26380</v>
      </c>
      <c r="B3671" s="1" t="s">
        <v>16</v>
      </c>
      <c r="C3671" s="1" t="s">
        <v>10</v>
      </c>
      <c r="D3671" s="1" t="s">
        <v>26408</v>
      </c>
      <c r="E3671" s="1" t="s">
        <v>26411</v>
      </c>
      <c r="F3671" s="45"/>
      <c r="G3671" s="45"/>
      <c r="H3671" s="45"/>
      <c r="I3671" s="45"/>
      <c r="J3671" s="45"/>
      <c r="K3671" s="45"/>
      <c r="L3671" s="45"/>
      <c r="M3671" s="45"/>
      <c r="N3671" s="45"/>
      <c r="O3671" s="45"/>
    </row>
    <row r="3672" ht="13.5" customHeight="1">
      <c r="A3672" s="1" t="s">
        <v>26380</v>
      </c>
      <c r="B3672" s="1" t="s">
        <v>21</v>
      </c>
      <c r="C3672" s="1" t="s">
        <v>10</v>
      </c>
      <c r="D3672" s="1" t="s">
        <v>26414</v>
      </c>
      <c r="E3672" s="1" t="s">
        <v>26415</v>
      </c>
      <c r="F3672" s="45"/>
      <c r="G3672" s="45"/>
      <c r="H3672" s="45"/>
      <c r="I3672" s="45"/>
      <c r="J3672" s="45"/>
      <c r="K3672" s="45"/>
      <c r="L3672" s="45"/>
      <c r="M3672" s="45"/>
      <c r="N3672" s="45"/>
      <c r="O3672" s="45"/>
    </row>
    <row r="3673" ht="13.5" customHeight="1">
      <c r="A3673" s="1" t="s">
        <v>26380</v>
      </c>
      <c r="B3673" s="1" t="s">
        <v>27</v>
      </c>
      <c r="C3673" s="1" t="s">
        <v>10</v>
      </c>
      <c r="D3673" s="1" t="s">
        <v>26418</v>
      </c>
      <c r="E3673" s="1" t="s">
        <v>26421</v>
      </c>
      <c r="F3673" s="45"/>
      <c r="G3673" s="45"/>
      <c r="H3673" s="45"/>
      <c r="I3673" s="45"/>
      <c r="J3673" s="45"/>
      <c r="K3673" s="45"/>
      <c r="L3673" s="45"/>
      <c r="M3673" s="45"/>
      <c r="N3673" s="45"/>
      <c r="O3673" s="45"/>
    </row>
    <row r="3674" ht="13.5" customHeight="1">
      <c r="A3674" s="1" t="s">
        <v>26380</v>
      </c>
      <c r="B3674" s="1" t="s">
        <v>31</v>
      </c>
      <c r="C3674" s="1" t="s">
        <v>10</v>
      </c>
      <c r="D3674" s="1" t="s">
        <v>26424</v>
      </c>
      <c r="E3674" s="1" t="s">
        <v>26425</v>
      </c>
      <c r="F3674" s="45"/>
      <c r="G3674" s="45"/>
      <c r="H3674" s="45"/>
      <c r="I3674" s="45"/>
      <c r="J3674" s="45"/>
      <c r="K3674" s="45"/>
      <c r="L3674" s="45"/>
      <c r="M3674" s="45"/>
      <c r="N3674" s="45"/>
      <c r="O3674" s="45"/>
    </row>
    <row r="3675" ht="13.5" customHeight="1">
      <c r="A3675" s="1" t="s">
        <v>26380</v>
      </c>
      <c r="B3675" s="1" t="s">
        <v>34</v>
      </c>
      <c r="C3675" s="1" t="s">
        <v>115</v>
      </c>
      <c r="D3675" s="1" t="s">
        <v>26428</v>
      </c>
      <c r="E3675" s="1" t="s">
        <v>26429</v>
      </c>
      <c r="F3675" s="45"/>
      <c r="G3675" s="45"/>
      <c r="H3675" s="45"/>
      <c r="I3675" s="45"/>
      <c r="J3675" s="45"/>
      <c r="K3675" s="45"/>
      <c r="L3675" s="45"/>
      <c r="M3675" s="45"/>
      <c r="N3675" s="45"/>
      <c r="O3675" s="45"/>
    </row>
    <row r="3676" ht="13.5" customHeight="1">
      <c r="A3676" s="1" t="s">
        <v>26380</v>
      </c>
      <c r="B3676" s="1" t="s">
        <v>40</v>
      </c>
      <c r="C3676" s="1" t="s">
        <v>10</v>
      </c>
      <c r="D3676" s="1" t="s">
        <v>26431</v>
      </c>
      <c r="E3676" s="1" t="s">
        <v>26433</v>
      </c>
      <c r="F3676" s="45"/>
      <c r="G3676" s="45"/>
      <c r="H3676" s="45"/>
      <c r="I3676" s="45"/>
      <c r="J3676" s="45"/>
      <c r="K3676" s="45"/>
      <c r="L3676" s="45"/>
      <c r="M3676" s="45"/>
      <c r="N3676" s="45"/>
      <c r="O3676" s="45"/>
    </row>
    <row r="3677" ht="13.5" customHeight="1">
      <c r="A3677" s="1" t="s">
        <v>26380</v>
      </c>
      <c r="B3677" s="1" t="s">
        <v>45</v>
      </c>
      <c r="C3677" s="1" t="s">
        <v>10</v>
      </c>
      <c r="D3677" s="1" t="s">
        <v>26435</v>
      </c>
      <c r="E3677" s="1" t="s">
        <v>26436</v>
      </c>
      <c r="F3677" s="45"/>
      <c r="G3677" s="45"/>
      <c r="H3677" s="45"/>
      <c r="I3677" s="45"/>
      <c r="J3677" s="45"/>
      <c r="K3677" s="45"/>
      <c r="L3677" s="45"/>
      <c r="M3677" s="45"/>
      <c r="N3677" s="45"/>
      <c r="O3677" s="45"/>
    </row>
    <row r="3678" ht="13.5" customHeight="1">
      <c r="A3678" s="1" t="s">
        <v>26380</v>
      </c>
      <c r="B3678" s="1" t="s">
        <v>52</v>
      </c>
      <c r="C3678" s="1" t="s">
        <v>10</v>
      </c>
      <c r="D3678" s="1" t="s">
        <v>26437</v>
      </c>
      <c r="E3678" s="1" t="s">
        <v>26438</v>
      </c>
      <c r="F3678" s="45"/>
      <c r="G3678" s="45"/>
      <c r="H3678" s="45"/>
      <c r="I3678" s="45"/>
      <c r="J3678" s="45"/>
      <c r="K3678" s="45"/>
      <c r="L3678" s="45"/>
      <c r="M3678" s="45"/>
      <c r="N3678" s="45"/>
      <c r="O3678" s="45"/>
    </row>
    <row r="3679" ht="13.5" customHeight="1">
      <c r="A3679" s="1" t="s">
        <v>26380</v>
      </c>
      <c r="B3679" s="1" t="s">
        <v>57</v>
      </c>
      <c r="C3679" s="1" t="s">
        <v>10</v>
      </c>
      <c r="D3679" s="1" t="s">
        <v>26441</v>
      </c>
      <c r="E3679" s="1" t="s">
        <v>26442</v>
      </c>
      <c r="F3679" s="45"/>
      <c r="G3679" s="45"/>
      <c r="H3679" s="45"/>
      <c r="I3679" s="45"/>
      <c r="J3679" s="45"/>
      <c r="K3679" s="45"/>
      <c r="L3679" s="45"/>
      <c r="M3679" s="45"/>
      <c r="N3679" s="45"/>
      <c r="O3679" s="45"/>
    </row>
    <row r="3680" ht="13.5" customHeight="1">
      <c r="A3680" s="1" t="s">
        <v>26380</v>
      </c>
      <c r="B3680" s="1" t="s">
        <v>60</v>
      </c>
      <c r="C3680" s="1" t="s">
        <v>115</v>
      </c>
      <c r="D3680" s="1" t="s">
        <v>26445</v>
      </c>
      <c r="E3680" s="1" t="s">
        <v>26446</v>
      </c>
      <c r="F3680" s="45"/>
      <c r="G3680" s="45"/>
      <c r="H3680" s="45"/>
      <c r="I3680" s="45"/>
      <c r="J3680" s="45"/>
      <c r="K3680" s="45"/>
      <c r="L3680" s="45"/>
      <c r="M3680" s="45"/>
      <c r="N3680" s="45"/>
      <c r="O3680" s="45"/>
    </row>
    <row r="3681" ht="13.5" customHeight="1">
      <c r="A3681" s="1" t="s">
        <v>26380</v>
      </c>
      <c r="B3681" s="1" t="s">
        <v>65</v>
      </c>
      <c r="C3681" s="1" t="s">
        <v>10</v>
      </c>
      <c r="D3681" s="1" t="s">
        <v>26449</v>
      </c>
      <c r="E3681" s="1" t="s">
        <v>26450</v>
      </c>
      <c r="F3681" s="45"/>
      <c r="G3681" s="45"/>
      <c r="H3681" s="45"/>
      <c r="I3681" s="45"/>
      <c r="J3681" s="45"/>
      <c r="K3681" s="45"/>
      <c r="L3681" s="45"/>
      <c r="M3681" s="45"/>
      <c r="N3681" s="45"/>
      <c r="O3681" s="45"/>
    </row>
    <row r="3682" ht="13.5" customHeight="1">
      <c r="A3682" s="1" t="s">
        <v>26380</v>
      </c>
      <c r="B3682" s="1" t="s">
        <v>70</v>
      </c>
      <c r="C3682" s="1" t="s">
        <v>10</v>
      </c>
      <c r="D3682" s="1" t="s">
        <v>26453</v>
      </c>
      <c r="E3682" s="1" t="s">
        <v>26454</v>
      </c>
      <c r="F3682" s="45"/>
      <c r="G3682" s="45"/>
      <c r="H3682" s="45"/>
      <c r="I3682" s="45"/>
      <c r="J3682" s="45"/>
      <c r="K3682" s="45"/>
      <c r="L3682" s="45"/>
      <c r="M3682" s="45"/>
      <c r="N3682" s="45"/>
      <c r="O3682" s="45"/>
    </row>
    <row r="3683" ht="13.5" customHeight="1">
      <c r="A3683" s="1" t="s">
        <v>26380</v>
      </c>
      <c r="B3683" s="1" t="s">
        <v>74</v>
      </c>
      <c r="C3683" s="1" t="s">
        <v>10</v>
      </c>
      <c r="D3683" s="1" t="s">
        <v>26457</v>
      </c>
      <c r="E3683" s="1" t="s">
        <v>26458</v>
      </c>
      <c r="F3683" s="45"/>
      <c r="G3683" s="45"/>
      <c r="H3683" s="45"/>
      <c r="I3683" s="45"/>
      <c r="J3683" s="45"/>
      <c r="K3683" s="45"/>
      <c r="L3683" s="45"/>
      <c r="M3683" s="45"/>
      <c r="N3683" s="45"/>
      <c r="O3683" s="45"/>
    </row>
    <row r="3684" ht="13.5" customHeight="1">
      <c r="A3684" s="1" t="s">
        <v>26380</v>
      </c>
      <c r="B3684" s="1" t="s">
        <v>78</v>
      </c>
      <c r="C3684" s="1" t="s">
        <v>374</v>
      </c>
      <c r="D3684" s="1" t="s">
        <v>26461</v>
      </c>
      <c r="E3684" s="1" t="s">
        <v>26462</v>
      </c>
      <c r="F3684" s="45"/>
      <c r="G3684" s="45"/>
      <c r="H3684" s="45"/>
      <c r="I3684" s="45"/>
      <c r="J3684" s="45"/>
      <c r="K3684" s="45"/>
      <c r="L3684" s="45"/>
      <c r="M3684" s="45"/>
      <c r="N3684" s="45"/>
      <c r="O3684" s="45"/>
    </row>
    <row r="3685" ht="13.5" customHeight="1">
      <c r="A3685" s="1" t="s">
        <v>26380</v>
      </c>
      <c r="B3685" s="1" t="s">
        <v>83</v>
      </c>
      <c r="C3685" s="1" t="s">
        <v>10</v>
      </c>
      <c r="D3685" s="1" t="s">
        <v>26465</v>
      </c>
      <c r="E3685" s="1" t="s">
        <v>26466</v>
      </c>
      <c r="F3685" s="45"/>
      <c r="G3685" s="45"/>
      <c r="H3685" s="45"/>
      <c r="I3685" s="45"/>
      <c r="J3685" s="45"/>
      <c r="K3685" s="45"/>
      <c r="L3685" s="45"/>
      <c r="M3685" s="45"/>
      <c r="N3685" s="45"/>
      <c r="O3685" s="45"/>
    </row>
    <row r="3686" ht="13.5" customHeight="1">
      <c r="A3686" s="1" t="s">
        <v>26380</v>
      </c>
      <c r="B3686" s="1" t="s">
        <v>86</v>
      </c>
      <c r="C3686" s="1" t="s">
        <v>115</v>
      </c>
      <c r="D3686" s="1" t="s">
        <v>26467</v>
      </c>
      <c r="E3686" s="1" t="s">
        <v>26468</v>
      </c>
      <c r="F3686" s="45"/>
      <c r="G3686" s="45"/>
      <c r="H3686" s="45"/>
      <c r="I3686" s="45"/>
      <c r="J3686" s="45"/>
      <c r="K3686" s="45"/>
      <c r="L3686" s="45"/>
      <c r="M3686" s="45"/>
      <c r="N3686" s="45"/>
      <c r="O3686" s="45"/>
    </row>
    <row r="3687" ht="13.5" customHeight="1">
      <c r="A3687" s="1" t="s">
        <v>26380</v>
      </c>
      <c r="B3687" s="1" t="s">
        <v>91</v>
      </c>
      <c r="C3687" s="1" t="s">
        <v>10</v>
      </c>
      <c r="D3687" s="1" t="s">
        <v>26471</v>
      </c>
      <c r="E3687" s="1" t="s">
        <v>26472</v>
      </c>
      <c r="F3687" s="45"/>
      <c r="G3687" s="45"/>
      <c r="H3687" s="45"/>
      <c r="I3687" s="45"/>
      <c r="J3687" s="45"/>
      <c r="K3687" s="45"/>
      <c r="L3687" s="45"/>
      <c r="M3687" s="45"/>
      <c r="N3687" s="45"/>
      <c r="O3687" s="45"/>
    </row>
    <row r="3688" ht="13.5" customHeight="1">
      <c r="A3688" s="1" t="s">
        <v>26380</v>
      </c>
      <c r="B3688" s="1" t="s">
        <v>94</v>
      </c>
      <c r="C3688" s="1" t="s">
        <v>10</v>
      </c>
      <c r="D3688" s="1" t="s">
        <v>26475</v>
      </c>
      <c r="E3688" s="1" t="s">
        <v>26476</v>
      </c>
      <c r="F3688" s="45"/>
      <c r="G3688" s="45"/>
      <c r="H3688" s="45"/>
      <c r="I3688" s="45"/>
      <c r="J3688" s="45"/>
      <c r="K3688" s="45"/>
      <c r="L3688" s="45"/>
      <c r="M3688" s="45"/>
      <c r="N3688" s="45"/>
      <c r="O3688" s="45"/>
    </row>
    <row r="3689" ht="13.5" customHeight="1">
      <c r="A3689" s="1" t="s">
        <v>26380</v>
      </c>
      <c r="B3689" s="1" t="s">
        <v>99</v>
      </c>
      <c r="C3689" s="1" t="s">
        <v>817</v>
      </c>
      <c r="D3689" s="3"/>
      <c r="E3689" s="3"/>
      <c r="F3689" s="45"/>
      <c r="G3689" s="45"/>
      <c r="H3689" s="45"/>
      <c r="I3689" s="45"/>
      <c r="J3689" s="45"/>
      <c r="K3689" s="45"/>
      <c r="L3689" s="45"/>
      <c r="M3689" s="45"/>
      <c r="N3689" s="45"/>
      <c r="O3689" s="45"/>
    </row>
    <row r="3690" ht="13.5" customHeight="1">
      <c r="A3690" s="1" t="s">
        <v>26479</v>
      </c>
      <c r="B3690" s="2" t="s">
        <v>1</v>
      </c>
      <c r="C3690" s="1" t="s">
        <v>2</v>
      </c>
      <c r="D3690" s="3"/>
      <c r="E3690" s="3"/>
      <c r="F3690" s="45"/>
      <c r="G3690" s="45"/>
      <c r="H3690" s="45"/>
      <c r="I3690" s="45"/>
      <c r="J3690" s="45"/>
      <c r="K3690" s="45"/>
      <c r="L3690" s="45"/>
      <c r="M3690" s="45"/>
      <c r="N3690" s="45"/>
      <c r="O3690" s="45"/>
    </row>
    <row r="3691" ht="13.5" customHeight="1">
      <c r="A3691" s="1" t="s">
        <v>26479</v>
      </c>
      <c r="B3691" s="1" t="s">
        <v>5</v>
      </c>
      <c r="C3691" s="1" t="s">
        <v>303</v>
      </c>
      <c r="D3691" s="1" t="s">
        <v>26482</v>
      </c>
      <c r="E3691" s="1" t="s">
        <v>13795</v>
      </c>
      <c r="F3691" s="45"/>
      <c r="G3691" s="45"/>
      <c r="H3691" s="45"/>
      <c r="I3691" s="45"/>
      <c r="J3691" s="45"/>
      <c r="K3691" s="45"/>
      <c r="L3691" s="45"/>
      <c r="M3691" s="45"/>
      <c r="N3691" s="45"/>
      <c r="O3691" s="45"/>
    </row>
    <row r="3692" ht="13.5" customHeight="1">
      <c r="A3692" s="1" t="s">
        <v>26479</v>
      </c>
      <c r="B3692" s="1" t="s">
        <v>9</v>
      </c>
      <c r="C3692" s="1" t="s">
        <v>10</v>
      </c>
      <c r="D3692" s="1" t="s">
        <v>26483</v>
      </c>
      <c r="E3692" s="1" t="s">
        <v>26484</v>
      </c>
      <c r="F3692" s="45"/>
      <c r="G3692" s="45"/>
      <c r="H3692" s="45"/>
      <c r="I3692" s="45"/>
      <c r="J3692" s="45"/>
      <c r="K3692" s="45"/>
      <c r="L3692" s="45"/>
      <c r="M3692" s="45"/>
      <c r="N3692" s="45"/>
      <c r="O3692" s="45"/>
    </row>
    <row r="3693" ht="13.5" customHeight="1">
      <c r="A3693" s="1" t="s">
        <v>26479</v>
      </c>
      <c r="B3693" s="1" t="s">
        <v>13</v>
      </c>
      <c r="C3693" s="1" t="s">
        <v>10</v>
      </c>
      <c r="D3693" s="1" t="s">
        <v>26485</v>
      </c>
      <c r="E3693" s="1" t="s">
        <v>26486</v>
      </c>
      <c r="F3693" s="45"/>
      <c r="G3693" s="45"/>
      <c r="H3693" s="45"/>
      <c r="I3693" s="45"/>
      <c r="J3693" s="45"/>
      <c r="K3693" s="45"/>
      <c r="L3693" s="45"/>
      <c r="M3693" s="45"/>
      <c r="N3693" s="45"/>
      <c r="O3693" s="45"/>
    </row>
    <row r="3694" ht="13.5" customHeight="1">
      <c r="A3694" s="1" t="s">
        <v>26479</v>
      </c>
      <c r="B3694" s="1" t="s">
        <v>16</v>
      </c>
      <c r="C3694" s="1" t="s">
        <v>10</v>
      </c>
      <c r="D3694" s="1" t="s">
        <v>26488</v>
      </c>
      <c r="E3694" s="1" t="s">
        <v>26489</v>
      </c>
      <c r="F3694" s="45"/>
      <c r="G3694" s="45"/>
      <c r="H3694" s="45"/>
      <c r="I3694" s="45"/>
      <c r="J3694" s="45"/>
      <c r="K3694" s="45"/>
      <c r="L3694" s="45"/>
      <c r="M3694" s="45"/>
      <c r="N3694" s="45"/>
      <c r="O3694" s="45"/>
    </row>
    <row r="3695" ht="13.5" customHeight="1">
      <c r="A3695" s="1" t="s">
        <v>26479</v>
      </c>
      <c r="B3695" s="1" t="s">
        <v>21</v>
      </c>
      <c r="C3695" s="1" t="s">
        <v>10</v>
      </c>
      <c r="D3695" s="1" t="s">
        <v>26492</v>
      </c>
      <c r="E3695" s="1" t="s">
        <v>26493</v>
      </c>
      <c r="F3695" s="45"/>
      <c r="G3695" s="45"/>
      <c r="H3695" s="45"/>
      <c r="I3695" s="45"/>
      <c r="J3695" s="45"/>
      <c r="K3695" s="45"/>
      <c r="L3695" s="45"/>
      <c r="M3695" s="45"/>
      <c r="N3695" s="45"/>
      <c r="O3695" s="45"/>
    </row>
    <row r="3696" ht="13.5" customHeight="1">
      <c r="A3696" s="1" t="s">
        <v>26479</v>
      </c>
      <c r="B3696" s="1" t="s">
        <v>27</v>
      </c>
      <c r="C3696" s="1" t="s">
        <v>374</v>
      </c>
      <c r="D3696" s="1" t="s">
        <v>26495</v>
      </c>
      <c r="E3696" s="1" t="s">
        <v>26497</v>
      </c>
      <c r="F3696" s="45"/>
      <c r="G3696" s="45"/>
      <c r="H3696" s="45"/>
      <c r="I3696" s="45"/>
      <c r="J3696" s="45"/>
      <c r="K3696" s="45"/>
      <c r="L3696" s="45"/>
      <c r="M3696" s="45"/>
      <c r="N3696" s="45"/>
      <c r="O3696" s="45"/>
    </row>
    <row r="3697" ht="13.5" customHeight="1">
      <c r="A3697" s="1" t="s">
        <v>26479</v>
      </c>
      <c r="B3697" s="1" t="s">
        <v>31</v>
      </c>
      <c r="C3697" s="1" t="s">
        <v>10</v>
      </c>
      <c r="D3697" s="1" t="s">
        <v>26498</v>
      </c>
      <c r="E3697" s="1" t="s">
        <v>26499</v>
      </c>
      <c r="F3697" s="45"/>
      <c r="G3697" s="45"/>
      <c r="H3697" s="45"/>
      <c r="I3697" s="45"/>
      <c r="J3697" s="45"/>
      <c r="K3697" s="45"/>
      <c r="L3697" s="45"/>
      <c r="M3697" s="45"/>
      <c r="N3697" s="45"/>
      <c r="O3697" s="45"/>
    </row>
    <row r="3698" ht="13.5" customHeight="1">
      <c r="A3698" s="1" t="s">
        <v>26479</v>
      </c>
      <c r="B3698" s="1" t="s">
        <v>34</v>
      </c>
      <c r="C3698" s="1" t="s">
        <v>10</v>
      </c>
      <c r="D3698" s="1" t="s">
        <v>26505</v>
      </c>
      <c r="E3698" s="1" t="s">
        <v>26507</v>
      </c>
      <c r="F3698" s="45"/>
      <c r="G3698" s="45"/>
      <c r="H3698" s="45"/>
      <c r="I3698" s="45"/>
      <c r="J3698" s="45"/>
      <c r="K3698" s="45"/>
      <c r="L3698" s="45"/>
      <c r="M3698" s="45"/>
      <c r="N3698" s="45"/>
      <c r="O3698" s="45"/>
    </row>
    <row r="3699" ht="13.5" customHeight="1">
      <c r="A3699" s="1" t="s">
        <v>26479</v>
      </c>
      <c r="B3699" s="1" t="s">
        <v>40</v>
      </c>
      <c r="C3699" s="1" t="s">
        <v>10</v>
      </c>
      <c r="D3699" s="1" t="s">
        <v>26508</v>
      </c>
      <c r="E3699" s="1" t="s">
        <v>26510</v>
      </c>
      <c r="F3699" s="45"/>
      <c r="G3699" s="45"/>
      <c r="H3699" s="45"/>
      <c r="I3699" s="45"/>
      <c r="J3699" s="45"/>
      <c r="K3699" s="45"/>
      <c r="L3699" s="45"/>
      <c r="M3699" s="45"/>
      <c r="N3699" s="45"/>
      <c r="O3699" s="45"/>
    </row>
    <row r="3700" ht="13.5" customHeight="1">
      <c r="A3700" s="1" t="s">
        <v>26479</v>
      </c>
      <c r="B3700" s="1" t="s">
        <v>45</v>
      </c>
      <c r="C3700" s="1" t="s">
        <v>115</v>
      </c>
      <c r="D3700" s="1" t="s">
        <v>26512</v>
      </c>
      <c r="E3700" s="1" t="s">
        <v>26513</v>
      </c>
      <c r="F3700" s="45"/>
      <c r="G3700" s="45"/>
      <c r="H3700" s="45"/>
      <c r="I3700" s="45"/>
      <c r="J3700" s="45"/>
      <c r="K3700" s="45"/>
      <c r="L3700" s="45"/>
      <c r="M3700" s="45"/>
      <c r="N3700" s="45"/>
      <c r="O3700" s="45"/>
    </row>
    <row r="3701" ht="13.5" customHeight="1">
      <c r="A3701" s="1" t="s">
        <v>26479</v>
      </c>
      <c r="B3701" s="1" t="s">
        <v>52</v>
      </c>
      <c r="C3701" s="1" t="s">
        <v>10</v>
      </c>
      <c r="D3701" s="1" t="s">
        <v>26516</v>
      </c>
      <c r="E3701" s="1" t="s">
        <v>26517</v>
      </c>
      <c r="F3701" s="45"/>
      <c r="G3701" s="45"/>
      <c r="H3701" s="45"/>
      <c r="I3701" s="45"/>
      <c r="J3701" s="45"/>
      <c r="K3701" s="45"/>
      <c r="L3701" s="45"/>
      <c r="M3701" s="45"/>
      <c r="N3701" s="45"/>
      <c r="O3701" s="45"/>
    </row>
    <row r="3702" ht="13.5" customHeight="1">
      <c r="A3702" s="1" t="s">
        <v>26479</v>
      </c>
      <c r="B3702" s="1" t="s">
        <v>57</v>
      </c>
      <c r="C3702" s="1" t="s">
        <v>10</v>
      </c>
      <c r="D3702" s="1" t="s">
        <v>26518</v>
      </c>
      <c r="E3702" s="1" t="s">
        <v>26520</v>
      </c>
      <c r="F3702" s="45"/>
      <c r="G3702" s="45"/>
      <c r="H3702" s="45"/>
      <c r="I3702" s="45"/>
      <c r="J3702" s="45"/>
      <c r="K3702" s="45"/>
      <c r="L3702" s="45"/>
      <c r="M3702" s="45"/>
      <c r="N3702" s="45"/>
      <c r="O3702" s="45"/>
    </row>
    <row r="3703" ht="13.5" customHeight="1">
      <c r="A3703" s="1" t="s">
        <v>26479</v>
      </c>
      <c r="B3703" s="1" t="s">
        <v>60</v>
      </c>
      <c r="C3703" s="1" t="s">
        <v>115</v>
      </c>
      <c r="D3703" s="1" t="s">
        <v>26522</v>
      </c>
      <c r="E3703" s="1" t="s">
        <v>26523</v>
      </c>
      <c r="F3703" s="45"/>
      <c r="G3703" s="45"/>
      <c r="H3703" s="45"/>
      <c r="I3703" s="45"/>
      <c r="J3703" s="45"/>
      <c r="K3703" s="45"/>
      <c r="L3703" s="45"/>
      <c r="M3703" s="45"/>
      <c r="N3703" s="45"/>
      <c r="O3703" s="45"/>
    </row>
    <row r="3704" ht="13.5" customHeight="1">
      <c r="A3704" s="1" t="s">
        <v>26479</v>
      </c>
      <c r="B3704" s="1" t="s">
        <v>65</v>
      </c>
      <c r="C3704" s="1" t="s">
        <v>10</v>
      </c>
      <c r="D3704" s="1" t="s">
        <v>26526</v>
      </c>
      <c r="E3704" s="1" t="s">
        <v>26527</v>
      </c>
      <c r="F3704" s="45"/>
      <c r="G3704" s="45"/>
      <c r="H3704" s="45"/>
      <c r="I3704" s="45"/>
      <c r="J3704" s="45"/>
      <c r="K3704" s="45"/>
      <c r="L3704" s="45"/>
      <c r="M3704" s="45"/>
      <c r="N3704" s="45"/>
      <c r="O3704" s="45"/>
    </row>
    <row r="3705" ht="13.5" customHeight="1">
      <c r="A3705" s="1" t="s">
        <v>26479</v>
      </c>
      <c r="B3705" s="1" t="s">
        <v>70</v>
      </c>
      <c r="C3705" s="1" t="s">
        <v>10</v>
      </c>
      <c r="D3705" s="1" t="s">
        <v>26530</v>
      </c>
      <c r="E3705" s="1" t="s">
        <v>26531</v>
      </c>
      <c r="F3705" s="45"/>
      <c r="G3705" s="45"/>
      <c r="H3705" s="45"/>
      <c r="I3705" s="45"/>
      <c r="J3705" s="45"/>
      <c r="K3705" s="45"/>
      <c r="L3705" s="45"/>
      <c r="M3705" s="45"/>
      <c r="N3705" s="45"/>
      <c r="O3705" s="45"/>
    </row>
    <row r="3706" ht="13.5" customHeight="1">
      <c r="A3706" s="1" t="s">
        <v>26479</v>
      </c>
      <c r="B3706" s="1" t="s">
        <v>74</v>
      </c>
      <c r="C3706" s="1" t="s">
        <v>10</v>
      </c>
      <c r="D3706" s="1" t="s">
        <v>26532</v>
      </c>
      <c r="E3706" s="1" t="s">
        <v>26534</v>
      </c>
      <c r="F3706" s="45"/>
      <c r="G3706" s="45"/>
      <c r="H3706" s="45"/>
      <c r="I3706" s="45"/>
      <c r="J3706" s="45"/>
      <c r="K3706" s="45"/>
      <c r="L3706" s="45"/>
      <c r="M3706" s="45"/>
      <c r="N3706" s="45"/>
      <c r="O3706" s="45"/>
    </row>
    <row r="3707" ht="13.5" customHeight="1">
      <c r="A3707" s="1" t="s">
        <v>26479</v>
      </c>
      <c r="B3707" s="1" t="s">
        <v>78</v>
      </c>
      <c r="C3707" s="1" t="s">
        <v>10</v>
      </c>
      <c r="D3707" s="1" t="s">
        <v>26537</v>
      </c>
      <c r="E3707" s="1" t="s">
        <v>26542</v>
      </c>
      <c r="F3707" s="45"/>
      <c r="G3707" s="45"/>
      <c r="H3707" s="45"/>
      <c r="I3707" s="45"/>
      <c r="J3707" s="45"/>
      <c r="K3707" s="45"/>
      <c r="L3707" s="45"/>
      <c r="M3707" s="45"/>
      <c r="N3707" s="45"/>
      <c r="O3707" s="45"/>
    </row>
    <row r="3708" ht="13.5" customHeight="1">
      <c r="A3708" s="1" t="s">
        <v>26479</v>
      </c>
      <c r="B3708" s="1" t="s">
        <v>83</v>
      </c>
      <c r="C3708" s="1" t="s">
        <v>10</v>
      </c>
      <c r="D3708" s="1" t="s">
        <v>26546</v>
      </c>
      <c r="E3708" s="1" t="s">
        <v>26548</v>
      </c>
      <c r="F3708" s="45"/>
      <c r="G3708" s="45"/>
      <c r="H3708" s="45"/>
      <c r="I3708" s="45"/>
      <c r="J3708" s="45"/>
      <c r="K3708" s="45"/>
      <c r="L3708" s="45"/>
      <c r="M3708" s="45"/>
      <c r="N3708" s="45"/>
      <c r="O3708" s="45"/>
    </row>
    <row r="3709" ht="13.5" customHeight="1">
      <c r="A3709" s="1" t="s">
        <v>26479</v>
      </c>
      <c r="B3709" s="1" t="s">
        <v>86</v>
      </c>
      <c r="C3709" s="1" t="s">
        <v>10</v>
      </c>
      <c r="D3709" s="1" t="s">
        <v>26550</v>
      </c>
      <c r="E3709" s="1" t="s">
        <v>26551</v>
      </c>
      <c r="F3709" s="45"/>
      <c r="G3709" s="45"/>
      <c r="H3709" s="45"/>
      <c r="I3709" s="45"/>
      <c r="J3709" s="45"/>
      <c r="K3709" s="45"/>
      <c r="L3709" s="45"/>
      <c r="M3709" s="45"/>
      <c r="N3709" s="45"/>
      <c r="O3709" s="45"/>
    </row>
    <row r="3710" ht="13.5" customHeight="1">
      <c r="A3710" s="1" t="s">
        <v>26479</v>
      </c>
      <c r="B3710" s="1" t="s">
        <v>91</v>
      </c>
      <c r="C3710" s="1" t="s">
        <v>374</v>
      </c>
      <c r="D3710" s="1" t="s">
        <v>26555</v>
      </c>
      <c r="E3710" s="1" t="s">
        <v>26556</v>
      </c>
      <c r="F3710" s="45"/>
      <c r="G3710" s="45"/>
      <c r="H3710" s="45"/>
      <c r="I3710" s="45"/>
      <c r="J3710" s="45"/>
      <c r="K3710" s="45"/>
      <c r="L3710" s="45"/>
      <c r="M3710" s="45"/>
      <c r="N3710" s="45"/>
      <c r="O3710" s="45"/>
    </row>
    <row r="3711" ht="13.5" customHeight="1">
      <c r="A3711" s="1" t="s">
        <v>26479</v>
      </c>
      <c r="B3711" s="1" t="s">
        <v>94</v>
      </c>
      <c r="C3711" s="1" t="s">
        <v>10</v>
      </c>
      <c r="D3711" s="1" t="s">
        <v>26561</v>
      </c>
      <c r="E3711" s="1" t="s">
        <v>26562</v>
      </c>
      <c r="F3711" s="45"/>
      <c r="G3711" s="45"/>
      <c r="H3711" s="45"/>
      <c r="I3711" s="45"/>
      <c r="J3711" s="45"/>
      <c r="K3711" s="45"/>
      <c r="L3711" s="45"/>
      <c r="M3711" s="45"/>
      <c r="N3711" s="45"/>
      <c r="O3711" s="45"/>
    </row>
    <row r="3712" ht="13.5" customHeight="1">
      <c r="A3712" s="1" t="s">
        <v>26479</v>
      </c>
      <c r="B3712" s="1" t="s">
        <v>186</v>
      </c>
      <c r="C3712" s="1" t="s">
        <v>115</v>
      </c>
      <c r="D3712" s="1" t="s">
        <v>26567</v>
      </c>
      <c r="E3712" s="1" t="s">
        <v>26568</v>
      </c>
      <c r="F3712" s="45"/>
      <c r="G3712" s="45"/>
      <c r="H3712" s="45"/>
      <c r="I3712" s="45"/>
      <c r="J3712" s="45"/>
      <c r="K3712" s="45"/>
      <c r="L3712" s="45"/>
      <c r="M3712" s="45"/>
      <c r="N3712" s="45"/>
      <c r="O3712" s="45"/>
    </row>
    <row r="3713" ht="13.5" customHeight="1">
      <c r="A3713" s="1" t="s">
        <v>26479</v>
      </c>
      <c r="B3713" s="1" t="s">
        <v>189</v>
      </c>
      <c r="C3713" s="1" t="s">
        <v>10</v>
      </c>
      <c r="D3713" s="1" t="s">
        <v>26573</v>
      </c>
      <c r="E3713" s="1" t="s">
        <v>26574</v>
      </c>
      <c r="F3713" s="45"/>
      <c r="G3713" s="45"/>
      <c r="H3713" s="45"/>
      <c r="I3713" s="45"/>
      <c r="J3713" s="45"/>
      <c r="K3713" s="45"/>
      <c r="L3713" s="45"/>
      <c r="M3713" s="45"/>
      <c r="N3713" s="45"/>
      <c r="O3713" s="45"/>
    </row>
    <row r="3714" ht="13.5" customHeight="1">
      <c r="A3714" s="1" t="s">
        <v>26479</v>
      </c>
      <c r="B3714" s="1" t="s">
        <v>193</v>
      </c>
      <c r="C3714" s="1" t="s">
        <v>10</v>
      </c>
      <c r="D3714" s="1" t="s">
        <v>26578</v>
      </c>
      <c r="E3714" s="1" t="s">
        <v>26580</v>
      </c>
      <c r="F3714" s="45"/>
      <c r="G3714" s="45"/>
      <c r="H3714" s="45"/>
      <c r="I3714" s="45"/>
      <c r="J3714" s="45"/>
      <c r="K3714" s="45"/>
      <c r="L3714" s="45"/>
      <c r="M3714" s="45"/>
      <c r="N3714" s="45"/>
      <c r="O3714" s="45"/>
    </row>
    <row r="3715" ht="13.5" customHeight="1">
      <c r="A3715" s="1" t="s">
        <v>26479</v>
      </c>
      <c r="B3715" s="1" t="s">
        <v>197</v>
      </c>
      <c r="C3715" s="1" t="s">
        <v>10</v>
      </c>
      <c r="D3715" s="1" t="s">
        <v>26584</v>
      </c>
      <c r="E3715" s="1" t="s">
        <v>26585</v>
      </c>
      <c r="F3715" s="45"/>
      <c r="G3715" s="45"/>
      <c r="H3715" s="45"/>
      <c r="I3715" s="45"/>
      <c r="J3715" s="45"/>
      <c r="K3715" s="45"/>
      <c r="L3715" s="45"/>
      <c r="M3715" s="45"/>
      <c r="N3715" s="45"/>
      <c r="O3715" s="45"/>
    </row>
    <row r="3716" ht="13.5" customHeight="1">
      <c r="A3716" s="1" t="s">
        <v>26479</v>
      </c>
      <c r="B3716" s="1" t="s">
        <v>201</v>
      </c>
      <c r="C3716" s="1" t="s">
        <v>10</v>
      </c>
      <c r="D3716" s="1" t="s">
        <v>26590</v>
      </c>
      <c r="E3716" s="1" t="s">
        <v>26591</v>
      </c>
      <c r="F3716" s="45"/>
      <c r="G3716" s="45"/>
      <c r="H3716" s="45"/>
      <c r="I3716" s="45"/>
      <c r="J3716" s="45"/>
      <c r="K3716" s="45"/>
      <c r="L3716" s="45"/>
      <c r="M3716" s="45"/>
      <c r="N3716" s="45"/>
      <c r="O3716" s="45"/>
    </row>
    <row r="3717" ht="13.5" customHeight="1">
      <c r="A3717" s="1" t="s">
        <v>26479</v>
      </c>
      <c r="B3717" s="1" t="s">
        <v>99</v>
      </c>
      <c r="C3717" s="1" t="s">
        <v>817</v>
      </c>
      <c r="D3717" s="3"/>
      <c r="E3717" s="3"/>
      <c r="F3717" s="45"/>
      <c r="G3717" s="45"/>
      <c r="H3717" s="45"/>
      <c r="I3717" s="45"/>
      <c r="J3717" s="45"/>
      <c r="K3717" s="45"/>
      <c r="L3717" s="45"/>
      <c r="M3717" s="45"/>
      <c r="N3717" s="45"/>
      <c r="O3717" s="45"/>
    </row>
    <row r="3718" ht="13.5" customHeight="1">
      <c r="A3718" s="1" t="s">
        <v>26596</v>
      </c>
      <c r="B3718" s="2" t="s">
        <v>1</v>
      </c>
      <c r="C3718" s="1" t="s">
        <v>2</v>
      </c>
      <c r="D3718" s="3"/>
      <c r="E3718" s="3"/>
      <c r="F3718" s="45"/>
      <c r="G3718" s="45"/>
      <c r="H3718" s="45"/>
      <c r="I3718" s="45"/>
      <c r="J3718" s="45"/>
      <c r="K3718" s="45"/>
      <c r="L3718" s="45"/>
      <c r="M3718" s="45"/>
      <c r="N3718" s="45"/>
      <c r="O3718" s="45"/>
    </row>
    <row r="3719" ht="13.5" customHeight="1">
      <c r="A3719" s="1" t="s">
        <v>26596</v>
      </c>
      <c r="B3719" s="1" t="s">
        <v>5</v>
      </c>
      <c r="C3719" s="1" t="s">
        <v>303</v>
      </c>
      <c r="D3719" s="1" t="s">
        <v>26602</v>
      </c>
      <c r="E3719" s="1" t="s">
        <v>26604</v>
      </c>
      <c r="F3719" s="45"/>
      <c r="G3719" s="45"/>
      <c r="H3719" s="45"/>
      <c r="I3719" s="45"/>
      <c r="J3719" s="45"/>
      <c r="K3719" s="45"/>
      <c r="L3719" s="45"/>
      <c r="M3719" s="45"/>
      <c r="N3719" s="45"/>
      <c r="O3719" s="45"/>
    </row>
    <row r="3720" ht="13.5" customHeight="1">
      <c r="A3720" s="1" t="s">
        <v>26596</v>
      </c>
      <c r="B3720" s="1" t="s">
        <v>9</v>
      </c>
      <c r="C3720" s="1" t="s">
        <v>10</v>
      </c>
      <c r="D3720" s="1" t="s">
        <v>26608</v>
      </c>
      <c r="E3720" s="1" t="s">
        <v>26609</v>
      </c>
      <c r="F3720" s="45"/>
      <c r="G3720" s="45"/>
      <c r="H3720" s="45"/>
      <c r="I3720" s="45"/>
      <c r="J3720" s="45"/>
      <c r="K3720" s="45"/>
      <c r="L3720" s="45"/>
      <c r="M3720" s="45"/>
      <c r="N3720" s="45"/>
      <c r="O3720" s="45"/>
    </row>
    <row r="3721" ht="13.5" customHeight="1">
      <c r="A3721" s="1" t="s">
        <v>26596</v>
      </c>
      <c r="B3721" s="1" t="s">
        <v>13</v>
      </c>
      <c r="C3721" s="1" t="s">
        <v>10</v>
      </c>
      <c r="D3721" s="1" t="s">
        <v>26614</v>
      </c>
      <c r="E3721" s="1" t="s">
        <v>26615</v>
      </c>
      <c r="F3721" s="45"/>
      <c r="G3721" s="45"/>
      <c r="H3721" s="45"/>
      <c r="I3721" s="45"/>
      <c r="J3721" s="45"/>
      <c r="K3721" s="45"/>
      <c r="L3721" s="45"/>
      <c r="M3721" s="45"/>
      <c r="N3721" s="45"/>
      <c r="O3721" s="45"/>
    </row>
    <row r="3722" ht="13.5" customHeight="1">
      <c r="A3722" s="1" t="s">
        <v>26596</v>
      </c>
      <c r="B3722" s="1" t="s">
        <v>16</v>
      </c>
      <c r="C3722" s="1" t="s">
        <v>10</v>
      </c>
      <c r="D3722" s="1" t="s">
        <v>26620</v>
      </c>
      <c r="E3722" s="1" t="s">
        <v>26621</v>
      </c>
      <c r="F3722" s="45"/>
      <c r="G3722" s="45"/>
      <c r="H3722" s="45"/>
      <c r="I3722" s="45"/>
      <c r="J3722" s="45"/>
      <c r="K3722" s="45"/>
      <c r="L3722" s="45"/>
      <c r="M3722" s="45"/>
      <c r="N3722" s="45"/>
      <c r="O3722" s="45"/>
    </row>
    <row r="3723" ht="13.5" customHeight="1">
      <c r="A3723" s="1" t="s">
        <v>26596</v>
      </c>
      <c r="B3723" s="1" t="s">
        <v>21</v>
      </c>
      <c r="C3723" s="1" t="s">
        <v>10</v>
      </c>
      <c r="D3723" s="1" t="s">
        <v>26626</v>
      </c>
      <c r="E3723" s="1" t="s">
        <v>26628</v>
      </c>
      <c r="F3723" s="45"/>
      <c r="G3723" s="45"/>
      <c r="H3723" s="45"/>
      <c r="I3723" s="45"/>
      <c r="J3723" s="45"/>
      <c r="K3723" s="45"/>
      <c r="L3723" s="45"/>
      <c r="M3723" s="45"/>
      <c r="N3723" s="45"/>
      <c r="O3723" s="45"/>
    </row>
    <row r="3724" ht="13.5" customHeight="1">
      <c r="A3724" s="1" t="s">
        <v>26596</v>
      </c>
      <c r="B3724" s="1" t="s">
        <v>27</v>
      </c>
      <c r="C3724" s="1" t="s">
        <v>10</v>
      </c>
      <c r="D3724" s="1" t="s">
        <v>26633</v>
      </c>
      <c r="E3724" s="1" t="s">
        <v>26635</v>
      </c>
      <c r="F3724" s="45"/>
      <c r="G3724" s="45"/>
      <c r="H3724" s="45"/>
      <c r="I3724" s="45"/>
      <c r="J3724" s="45"/>
      <c r="K3724" s="45"/>
      <c r="L3724" s="45"/>
      <c r="M3724" s="45"/>
      <c r="N3724" s="45"/>
      <c r="O3724" s="45"/>
    </row>
    <row r="3725" ht="13.5" customHeight="1">
      <c r="A3725" s="1" t="s">
        <v>26596</v>
      </c>
      <c r="B3725" s="1" t="s">
        <v>31</v>
      </c>
      <c r="C3725" s="1" t="s">
        <v>10</v>
      </c>
      <c r="D3725" s="1" t="s">
        <v>26638</v>
      </c>
      <c r="E3725" s="1" t="s">
        <v>26640</v>
      </c>
      <c r="F3725" s="45"/>
      <c r="G3725" s="45"/>
      <c r="H3725" s="45"/>
      <c r="I3725" s="45"/>
      <c r="J3725" s="45"/>
      <c r="K3725" s="45"/>
      <c r="L3725" s="45"/>
      <c r="M3725" s="45"/>
      <c r="N3725" s="45"/>
      <c r="O3725" s="45"/>
    </row>
    <row r="3726" ht="13.5" customHeight="1">
      <c r="A3726" s="1" t="s">
        <v>26596</v>
      </c>
      <c r="B3726" s="1" t="s">
        <v>34</v>
      </c>
      <c r="C3726" s="1" t="s">
        <v>10</v>
      </c>
      <c r="D3726" s="1" t="s">
        <v>26644</v>
      </c>
      <c r="E3726" s="1" t="s">
        <v>26645</v>
      </c>
      <c r="F3726" s="45"/>
      <c r="G3726" s="45"/>
      <c r="H3726" s="45"/>
      <c r="I3726" s="45"/>
      <c r="J3726" s="45"/>
      <c r="K3726" s="45"/>
      <c r="L3726" s="45"/>
      <c r="M3726" s="45"/>
      <c r="N3726" s="45"/>
      <c r="O3726" s="45"/>
    </row>
    <row r="3727" ht="13.5" customHeight="1">
      <c r="A3727" s="1" t="s">
        <v>26596</v>
      </c>
      <c r="B3727" s="1" t="s">
        <v>40</v>
      </c>
      <c r="C3727" s="1" t="s">
        <v>10</v>
      </c>
      <c r="D3727" s="1" t="s">
        <v>26649</v>
      </c>
      <c r="E3727" s="1" t="s">
        <v>26651</v>
      </c>
      <c r="F3727" s="45"/>
      <c r="G3727" s="45"/>
      <c r="H3727" s="45"/>
      <c r="I3727" s="45"/>
      <c r="J3727" s="45"/>
      <c r="K3727" s="45"/>
      <c r="L3727" s="45"/>
      <c r="M3727" s="45"/>
      <c r="N3727" s="45"/>
      <c r="O3727" s="45"/>
    </row>
    <row r="3728" ht="13.5" customHeight="1">
      <c r="A3728" s="1" t="s">
        <v>26596</v>
      </c>
      <c r="B3728" s="1" t="s">
        <v>45</v>
      </c>
      <c r="C3728" s="1" t="s">
        <v>374</v>
      </c>
      <c r="D3728" s="1" t="s">
        <v>26653</v>
      </c>
      <c r="E3728" s="1" t="s">
        <v>26656</v>
      </c>
      <c r="F3728" s="45"/>
      <c r="G3728" s="45"/>
      <c r="H3728" s="45"/>
      <c r="I3728" s="45"/>
      <c r="J3728" s="45"/>
      <c r="K3728" s="45"/>
      <c r="L3728" s="45"/>
      <c r="M3728" s="45"/>
      <c r="N3728" s="45"/>
      <c r="O3728" s="45"/>
    </row>
    <row r="3729" ht="13.5" customHeight="1">
      <c r="A3729" s="1" t="s">
        <v>26596</v>
      </c>
      <c r="B3729" s="1" t="s">
        <v>52</v>
      </c>
      <c r="C3729" s="1" t="s">
        <v>10</v>
      </c>
      <c r="D3729" s="1" t="s">
        <v>26658</v>
      </c>
      <c r="E3729" s="1" t="s">
        <v>26659</v>
      </c>
      <c r="F3729" s="45"/>
      <c r="G3729" s="45"/>
      <c r="H3729" s="45"/>
      <c r="I3729" s="45"/>
      <c r="J3729" s="45"/>
      <c r="K3729" s="45"/>
      <c r="L3729" s="45"/>
      <c r="M3729" s="45"/>
      <c r="N3729" s="45"/>
      <c r="O3729" s="45"/>
    </row>
    <row r="3730" ht="13.5" customHeight="1">
      <c r="A3730" s="1" t="s">
        <v>26596</v>
      </c>
      <c r="B3730" s="1" t="s">
        <v>57</v>
      </c>
      <c r="C3730" s="1" t="s">
        <v>10</v>
      </c>
      <c r="D3730" s="1" t="s">
        <v>26664</v>
      </c>
      <c r="E3730" s="1" t="s">
        <v>26665</v>
      </c>
      <c r="F3730" s="45"/>
      <c r="G3730" s="45"/>
      <c r="H3730" s="45"/>
      <c r="I3730" s="45"/>
      <c r="J3730" s="45"/>
      <c r="K3730" s="45"/>
      <c r="L3730" s="45"/>
      <c r="M3730" s="45"/>
      <c r="N3730" s="45"/>
      <c r="O3730" s="45"/>
    </row>
    <row r="3731" ht="13.5" customHeight="1">
      <c r="A3731" s="1" t="s">
        <v>26596</v>
      </c>
      <c r="B3731" s="1" t="s">
        <v>60</v>
      </c>
      <c r="C3731" s="1" t="s">
        <v>10</v>
      </c>
      <c r="D3731" s="1" t="s">
        <v>26670</v>
      </c>
      <c r="E3731" s="1" t="s">
        <v>26671</v>
      </c>
      <c r="F3731" s="45"/>
      <c r="G3731" s="45"/>
      <c r="H3731" s="45"/>
      <c r="I3731" s="45"/>
      <c r="J3731" s="45"/>
      <c r="K3731" s="45"/>
      <c r="L3731" s="45"/>
      <c r="M3731" s="45"/>
      <c r="N3731" s="45"/>
      <c r="O3731" s="45"/>
    </row>
    <row r="3732" ht="13.5" customHeight="1">
      <c r="A3732" s="1" t="s">
        <v>26596</v>
      </c>
      <c r="B3732" s="1" t="s">
        <v>65</v>
      </c>
      <c r="C3732" s="1" t="s">
        <v>10</v>
      </c>
      <c r="D3732" s="1" t="s">
        <v>26676</v>
      </c>
      <c r="E3732" s="1" t="s">
        <v>26677</v>
      </c>
      <c r="F3732" s="45"/>
      <c r="G3732" s="45"/>
      <c r="H3732" s="45"/>
      <c r="I3732" s="45"/>
      <c r="J3732" s="45"/>
      <c r="K3732" s="45"/>
      <c r="L3732" s="45"/>
      <c r="M3732" s="45"/>
      <c r="N3732" s="45"/>
      <c r="O3732" s="45"/>
    </row>
    <row r="3733" ht="13.5" customHeight="1">
      <c r="A3733" s="1" t="s">
        <v>26596</v>
      </c>
      <c r="B3733" s="1" t="s">
        <v>70</v>
      </c>
      <c r="C3733" s="1" t="s">
        <v>374</v>
      </c>
      <c r="D3733" s="1" t="s">
        <v>26682</v>
      </c>
      <c r="E3733" s="1" t="s">
        <v>26683</v>
      </c>
      <c r="F3733" s="45"/>
      <c r="G3733" s="45"/>
      <c r="H3733" s="45"/>
      <c r="I3733" s="45"/>
      <c r="J3733" s="45"/>
      <c r="K3733" s="45"/>
      <c r="L3733" s="45"/>
      <c r="M3733" s="45"/>
      <c r="N3733" s="45"/>
      <c r="O3733" s="45"/>
    </row>
    <row r="3734" ht="13.5" customHeight="1">
      <c r="A3734" s="1" t="s">
        <v>26596</v>
      </c>
      <c r="B3734" s="1" t="s">
        <v>74</v>
      </c>
      <c r="C3734" s="1" t="s">
        <v>10</v>
      </c>
      <c r="D3734" s="1" t="s">
        <v>26688</v>
      </c>
      <c r="E3734" s="1" t="s">
        <v>26689</v>
      </c>
      <c r="F3734" s="45"/>
      <c r="G3734" s="45"/>
      <c r="H3734" s="45"/>
      <c r="I3734" s="45"/>
      <c r="J3734" s="45"/>
      <c r="K3734" s="45"/>
      <c r="L3734" s="45"/>
      <c r="M3734" s="45"/>
      <c r="N3734" s="45"/>
      <c r="O3734" s="45"/>
    </row>
    <row r="3735" ht="13.5" customHeight="1">
      <c r="A3735" s="1" t="s">
        <v>26596</v>
      </c>
      <c r="B3735" s="1" t="s">
        <v>78</v>
      </c>
      <c r="C3735" s="1" t="s">
        <v>10</v>
      </c>
      <c r="D3735" s="1" t="s">
        <v>26693</v>
      </c>
      <c r="E3735" s="1" t="s">
        <v>26695</v>
      </c>
      <c r="F3735" s="45"/>
      <c r="G3735" s="45"/>
      <c r="H3735" s="45"/>
      <c r="I3735" s="45"/>
      <c r="J3735" s="45"/>
      <c r="K3735" s="45"/>
      <c r="L3735" s="45"/>
      <c r="M3735" s="45"/>
      <c r="N3735" s="45"/>
      <c r="O3735" s="45"/>
    </row>
    <row r="3736" ht="13.5" customHeight="1">
      <c r="A3736" s="1" t="s">
        <v>26596</v>
      </c>
      <c r="B3736" s="1" t="s">
        <v>83</v>
      </c>
      <c r="C3736" s="1" t="s">
        <v>10</v>
      </c>
      <c r="D3736" s="1" t="s">
        <v>26698</v>
      </c>
      <c r="E3736" s="1" t="s">
        <v>26700</v>
      </c>
      <c r="F3736" s="45"/>
      <c r="G3736" s="45"/>
      <c r="H3736" s="45"/>
      <c r="I3736" s="45"/>
      <c r="J3736" s="45"/>
      <c r="K3736" s="45"/>
      <c r="L3736" s="45"/>
      <c r="M3736" s="45"/>
      <c r="N3736" s="45"/>
      <c r="O3736" s="45"/>
    </row>
    <row r="3737" ht="13.5" customHeight="1">
      <c r="A3737" s="1" t="s">
        <v>26596</v>
      </c>
      <c r="B3737" s="1" t="s">
        <v>99</v>
      </c>
      <c r="C3737" s="1" t="s">
        <v>817</v>
      </c>
      <c r="D3737" s="3"/>
      <c r="E3737" s="3"/>
      <c r="F3737" s="45"/>
      <c r="G3737" s="45"/>
      <c r="H3737" s="45"/>
      <c r="I3737" s="45"/>
      <c r="J3737" s="45"/>
      <c r="K3737" s="45"/>
      <c r="L3737" s="45"/>
      <c r="M3737" s="45"/>
      <c r="N3737" s="45"/>
      <c r="O3737" s="45"/>
    </row>
    <row r="3738" ht="13.5" customHeight="1">
      <c r="A3738" s="1" t="s">
        <v>26707</v>
      </c>
      <c r="B3738" s="2" t="s">
        <v>1</v>
      </c>
      <c r="C3738" s="1" t="s">
        <v>2</v>
      </c>
      <c r="D3738" s="3"/>
      <c r="E3738" s="3"/>
      <c r="F3738" s="45"/>
      <c r="G3738" s="45"/>
      <c r="H3738" s="45"/>
      <c r="I3738" s="45"/>
      <c r="J3738" s="45"/>
      <c r="K3738" s="45"/>
      <c r="L3738" s="45"/>
      <c r="M3738" s="45"/>
      <c r="N3738" s="45"/>
      <c r="O3738" s="45"/>
    </row>
    <row r="3739" ht="13.5" customHeight="1">
      <c r="A3739" s="1" t="s">
        <v>26707</v>
      </c>
      <c r="B3739" s="1" t="s">
        <v>5</v>
      </c>
      <c r="C3739" s="1" t="s">
        <v>303</v>
      </c>
      <c r="D3739" s="1" t="s">
        <v>26712</v>
      </c>
      <c r="E3739" s="1" t="s">
        <v>26713</v>
      </c>
      <c r="F3739" s="45"/>
      <c r="G3739" s="45"/>
      <c r="H3739" s="45"/>
      <c r="I3739" s="45"/>
      <c r="J3739" s="45"/>
      <c r="K3739" s="45"/>
      <c r="L3739" s="45"/>
      <c r="M3739" s="45"/>
      <c r="N3739" s="45"/>
      <c r="O3739" s="45"/>
    </row>
    <row r="3740" ht="13.5" customHeight="1">
      <c r="A3740" s="1" t="s">
        <v>26707</v>
      </c>
      <c r="B3740" s="1" t="s">
        <v>9</v>
      </c>
      <c r="C3740" s="1" t="s">
        <v>10</v>
      </c>
      <c r="D3740" s="1" t="s">
        <v>26716</v>
      </c>
      <c r="E3740" s="1" t="s">
        <v>26719</v>
      </c>
      <c r="F3740" s="45"/>
      <c r="G3740" s="45"/>
      <c r="H3740" s="45"/>
      <c r="I3740" s="45"/>
      <c r="J3740" s="45"/>
      <c r="K3740" s="45"/>
      <c r="L3740" s="45"/>
      <c r="M3740" s="45"/>
      <c r="N3740" s="45"/>
      <c r="O3740" s="45"/>
    </row>
    <row r="3741" ht="13.5" customHeight="1">
      <c r="A3741" s="1" t="s">
        <v>26707</v>
      </c>
      <c r="B3741" s="1" t="s">
        <v>13</v>
      </c>
      <c r="C3741" s="1" t="s">
        <v>115</v>
      </c>
      <c r="D3741" s="1" t="s">
        <v>26720</v>
      </c>
      <c r="E3741" s="1" t="s">
        <v>26721</v>
      </c>
      <c r="F3741" s="45"/>
      <c r="G3741" s="45"/>
      <c r="H3741" s="45"/>
      <c r="I3741" s="45"/>
      <c r="J3741" s="45"/>
      <c r="K3741" s="45"/>
      <c r="L3741" s="45"/>
      <c r="M3741" s="45"/>
      <c r="N3741" s="45"/>
      <c r="O3741" s="45"/>
    </row>
    <row r="3742" ht="13.5" customHeight="1">
      <c r="A3742" s="1" t="s">
        <v>26707</v>
      </c>
      <c r="B3742" s="1" t="s">
        <v>16</v>
      </c>
      <c r="C3742" s="1" t="s">
        <v>10</v>
      </c>
      <c r="D3742" s="1" t="s">
        <v>26726</v>
      </c>
      <c r="E3742" s="1" t="s">
        <v>26727</v>
      </c>
      <c r="F3742" s="45"/>
      <c r="G3742" s="45"/>
      <c r="H3742" s="45"/>
      <c r="I3742" s="45"/>
      <c r="J3742" s="45"/>
      <c r="K3742" s="45"/>
      <c r="L3742" s="45"/>
      <c r="M3742" s="45"/>
      <c r="N3742" s="45"/>
      <c r="O3742" s="45"/>
    </row>
    <row r="3743" ht="13.5" customHeight="1">
      <c r="A3743" s="1" t="s">
        <v>26707</v>
      </c>
      <c r="B3743" s="1" t="s">
        <v>21</v>
      </c>
      <c r="C3743" s="1" t="s">
        <v>10</v>
      </c>
      <c r="D3743" s="1" t="s">
        <v>26732</v>
      </c>
      <c r="E3743" s="1" t="s">
        <v>26733</v>
      </c>
      <c r="F3743" s="45"/>
      <c r="G3743" s="45"/>
      <c r="H3743" s="45"/>
      <c r="I3743" s="45"/>
      <c r="J3743" s="45"/>
      <c r="K3743" s="45"/>
      <c r="L3743" s="45"/>
      <c r="M3743" s="45"/>
      <c r="N3743" s="45"/>
      <c r="O3743" s="45"/>
    </row>
    <row r="3744" ht="13.5" customHeight="1">
      <c r="A3744" s="1" t="s">
        <v>26707</v>
      </c>
      <c r="B3744" s="1" t="s">
        <v>27</v>
      </c>
      <c r="C3744" s="1" t="s">
        <v>10</v>
      </c>
      <c r="D3744" s="1" t="s">
        <v>26736</v>
      </c>
      <c r="E3744" s="1" t="s">
        <v>26737</v>
      </c>
      <c r="F3744" s="45"/>
      <c r="G3744" s="45"/>
      <c r="H3744" s="45"/>
      <c r="I3744" s="45"/>
      <c r="J3744" s="45"/>
      <c r="K3744" s="45"/>
      <c r="L3744" s="45"/>
      <c r="M3744" s="45"/>
      <c r="N3744" s="45"/>
      <c r="O3744" s="45"/>
    </row>
    <row r="3745" ht="13.5" customHeight="1">
      <c r="A3745" s="1" t="s">
        <v>26707</v>
      </c>
      <c r="B3745" s="1" t="s">
        <v>31</v>
      </c>
      <c r="C3745" s="1" t="s">
        <v>10</v>
      </c>
      <c r="D3745" s="1" t="s">
        <v>26739</v>
      </c>
      <c r="E3745" s="1" t="s">
        <v>26740</v>
      </c>
      <c r="F3745" s="45"/>
      <c r="G3745" s="45"/>
      <c r="H3745" s="45"/>
      <c r="I3745" s="45"/>
      <c r="J3745" s="45"/>
      <c r="K3745" s="45"/>
      <c r="L3745" s="45"/>
      <c r="M3745" s="45"/>
      <c r="N3745" s="45"/>
      <c r="O3745" s="45"/>
    </row>
    <row r="3746" ht="13.5" customHeight="1">
      <c r="A3746" s="1" t="s">
        <v>26707</v>
      </c>
      <c r="B3746" s="1" t="s">
        <v>34</v>
      </c>
      <c r="C3746" s="1" t="s">
        <v>10</v>
      </c>
      <c r="D3746" s="1" t="s">
        <v>26743</v>
      </c>
      <c r="E3746" s="1" t="s">
        <v>26744</v>
      </c>
      <c r="F3746" s="45"/>
      <c r="G3746" s="45"/>
      <c r="H3746" s="45"/>
      <c r="I3746" s="45"/>
      <c r="J3746" s="45"/>
      <c r="K3746" s="45"/>
      <c r="L3746" s="45"/>
      <c r="M3746" s="45"/>
      <c r="N3746" s="45"/>
      <c r="O3746" s="45"/>
    </row>
    <row r="3747" ht="13.5" customHeight="1">
      <c r="A3747" s="1" t="s">
        <v>26707</v>
      </c>
      <c r="B3747" s="1" t="s">
        <v>40</v>
      </c>
      <c r="C3747" s="1" t="s">
        <v>10</v>
      </c>
      <c r="D3747" s="1" t="s">
        <v>26749</v>
      </c>
      <c r="E3747" s="1" t="s">
        <v>26750</v>
      </c>
      <c r="F3747" s="45"/>
      <c r="G3747" s="45"/>
      <c r="H3747" s="45"/>
      <c r="I3747" s="45"/>
      <c r="J3747" s="45"/>
      <c r="K3747" s="45"/>
      <c r="L3747" s="45"/>
      <c r="M3747" s="45"/>
      <c r="N3747" s="45"/>
      <c r="O3747" s="45"/>
    </row>
    <row r="3748" ht="13.5" customHeight="1">
      <c r="A3748" s="1" t="s">
        <v>26707</v>
      </c>
      <c r="B3748" s="1" t="s">
        <v>45</v>
      </c>
      <c r="C3748" s="1" t="s">
        <v>10</v>
      </c>
      <c r="D3748" s="1" t="s">
        <v>26754</v>
      </c>
      <c r="E3748" s="1" t="s">
        <v>26756</v>
      </c>
      <c r="F3748" s="45"/>
      <c r="G3748" s="45"/>
      <c r="H3748" s="45"/>
      <c r="I3748" s="45"/>
      <c r="J3748" s="45"/>
      <c r="K3748" s="45"/>
      <c r="L3748" s="45"/>
      <c r="M3748" s="45"/>
      <c r="N3748" s="45"/>
      <c r="O3748" s="45"/>
    </row>
    <row r="3749" ht="13.5" customHeight="1">
      <c r="A3749" s="1" t="s">
        <v>26707</v>
      </c>
      <c r="B3749" s="1" t="s">
        <v>52</v>
      </c>
      <c r="C3749" s="1" t="s">
        <v>374</v>
      </c>
      <c r="D3749" s="1" t="s">
        <v>26759</v>
      </c>
      <c r="E3749" s="1" t="s">
        <v>26760</v>
      </c>
      <c r="F3749" s="45"/>
      <c r="G3749" s="45"/>
      <c r="H3749" s="45"/>
      <c r="I3749" s="45"/>
      <c r="J3749" s="45"/>
      <c r="K3749" s="45"/>
      <c r="L3749" s="45"/>
      <c r="M3749" s="45"/>
      <c r="N3749" s="45"/>
      <c r="O3749" s="45"/>
    </row>
    <row r="3750" ht="13.5" customHeight="1">
      <c r="A3750" s="1" t="s">
        <v>26707</v>
      </c>
      <c r="B3750" s="1" t="s">
        <v>57</v>
      </c>
      <c r="C3750" s="1" t="s">
        <v>10</v>
      </c>
      <c r="D3750" s="1" t="s">
        <v>26764</v>
      </c>
      <c r="E3750" s="1" t="s">
        <v>26766</v>
      </c>
      <c r="F3750" s="45"/>
      <c r="G3750" s="45"/>
      <c r="H3750" s="45"/>
      <c r="I3750" s="45"/>
      <c r="J3750" s="45"/>
      <c r="K3750" s="45"/>
      <c r="L3750" s="45"/>
      <c r="M3750" s="45"/>
      <c r="N3750" s="45"/>
      <c r="O3750" s="45"/>
    </row>
    <row r="3751" ht="13.5" customHeight="1">
      <c r="A3751" s="1" t="s">
        <v>26707</v>
      </c>
      <c r="B3751" s="1" t="s">
        <v>60</v>
      </c>
      <c r="C3751" s="1" t="s">
        <v>10</v>
      </c>
      <c r="D3751" s="1" t="s">
        <v>26769</v>
      </c>
      <c r="E3751" s="1" t="s">
        <v>26770</v>
      </c>
      <c r="F3751" s="45"/>
      <c r="G3751" s="45"/>
      <c r="H3751" s="45"/>
      <c r="I3751" s="45"/>
      <c r="J3751" s="45"/>
      <c r="K3751" s="45"/>
      <c r="L3751" s="45"/>
      <c r="M3751" s="45"/>
      <c r="N3751" s="45"/>
      <c r="O3751" s="45"/>
    </row>
    <row r="3752" ht="13.5" customHeight="1">
      <c r="A3752" s="1" t="s">
        <v>26707</v>
      </c>
      <c r="B3752" s="1" t="s">
        <v>65</v>
      </c>
      <c r="C3752" s="1" t="s">
        <v>10</v>
      </c>
      <c r="D3752" s="1" t="s">
        <v>26775</v>
      </c>
      <c r="E3752" s="1" t="s">
        <v>26776</v>
      </c>
      <c r="F3752" s="45"/>
      <c r="G3752" s="45"/>
      <c r="H3752" s="45"/>
      <c r="I3752" s="45"/>
      <c r="J3752" s="45"/>
      <c r="K3752" s="45"/>
      <c r="L3752" s="45"/>
      <c r="M3752" s="45"/>
      <c r="N3752" s="45"/>
      <c r="O3752" s="45"/>
    </row>
    <row r="3753" ht="13.5" customHeight="1">
      <c r="A3753" s="1" t="s">
        <v>26707</v>
      </c>
      <c r="B3753" s="1" t="s">
        <v>70</v>
      </c>
      <c r="C3753" s="1" t="s">
        <v>10</v>
      </c>
      <c r="D3753" s="1" t="s">
        <v>26779</v>
      </c>
      <c r="E3753" s="1" t="s">
        <v>26781</v>
      </c>
      <c r="F3753" s="45"/>
      <c r="G3753" s="45"/>
      <c r="H3753" s="45"/>
      <c r="I3753" s="45"/>
      <c r="J3753" s="45"/>
      <c r="K3753" s="45"/>
      <c r="L3753" s="45"/>
      <c r="M3753" s="45"/>
      <c r="N3753" s="45"/>
      <c r="O3753" s="45"/>
    </row>
    <row r="3754" ht="13.5" customHeight="1">
      <c r="A3754" s="1" t="s">
        <v>26707</v>
      </c>
      <c r="B3754" s="1" t="s">
        <v>74</v>
      </c>
      <c r="C3754" s="1" t="s">
        <v>10</v>
      </c>
      <c r="D3754" s="1" t="s">
        <v>26785</v>
      </c>
      <c r="E3754" s="1" t="s">
        <v>26787</v>
      </c>
      <c r="F3754" s="45"/>
      <c r="G3754" s="45"/>
      <c r="H3754" s="45"/>
      <c r="I3754" s="45"/>
      <c r="J3754" s="45"/>
      <c r="K3754" s="45"/>
      <c r="L3754" s="45"/>
      <c r="M3754" s="45"/>
      <c r="N3754" s="45"/>
      <c r="O3754" s="45"/>
    </row>
    <row r="3755" ht="13.5" customHeight="1">
      <c r="A3755" s="1" t="s">
        <v>26707</v>
      </c>
      <c r="B3755" s="1" t="s">
        <v>78</v>
      </c>
      <c r="C3755" s="1" t="s">
        <v>374</v>
      </c>
      <c r="D3755" s="1" t="s">
        <v>26793</v>
      </c>
      <c r="E3755" s="1" t="s">
        <v>26794</v>
      </c>
      <c r="F3755" s="45"/>
      <c r="G3755" s="45"/>
      <c r="H3755" s="45"/>
      <c r="I3755" s="45"/>
      <c r="J3755" s="45"/>
      <c r="K3755" s="45"/>
      <c r="L3755" s="45"/>
      <c r="M3755" s="45"/>
      <c r="N3755" s="45"/>
      <c r="O3755" s="45"/>
    </row>
    <row r="3756" ht="13.5" customHeight="1">
      <c r="A3756" s="1" t="s">
        <v>26707</v>
      </c>
      <c r="B3756" s="1" t="s">
        <v>83</v>
      </c>
      <c r="C3756" s="1" t="s">
        <v>10</v>
      </c>
      <c r="D3756" s="1" t="s">
        <v>26799</v>
      </c>
      <c r="E3756" s="1" t="s">
        <v>26800</v>
      </c>
      <c r="F3756" s="45"/>
      <c r="G3756" s="45"/>
      <c r="H3756" s="45"/>
      <c r="I3756" s="45"/>
      <c r="J3756" s="45"/>
      <c r="K3756" s="45"/>
      <c r="L3756" s="45"/>
      <c r="M3756" s="45"/>
      <c r="N3756" s="45"/>
      <c r="O3756" s="45"/>
    </row>
    <row r="3757" ht="13.5" customHeight="1">
      <c r="A3757" s="1" t="s">
        <v>26707</v>
      </c>
      <c r="B3757" s="1" t="s">
        <v>86</v>
      </c>
      <c r="C3757" s="1" t="s">
        <v>10</v>
      </c>
      <c r="D3757" s="1" t="s">
        <v>26805</v>
      </c>
      <c r="E3757" s="1" t="s">
        <v>26806</v>
      </c>
      <c r="F3757" s="45"/>
      <c r="G3757" s="45"/>
      <c r="H3757" s="45"/>
      <c r="I3757" s="45"/>
      <c r="J3757" s="45"/>
      <c r="K3757" s="45"/>
      <c r="L3757" s="45"/>
      <c r="M3757" s="45"/>
      <c r="N3757" s="45"/>
      <c r="O3757" s="45"/>
    </row>
    <row r="3758" ht="13.5" customHeight="1">
      <c r="A3758" s="1" t="s">
        <v>26707</v>
      </c>
      <c r="B3758" s="1" t="s">
        <v>91</v>
      </c>
      <c r="C3758" s="1" t="s">
        <v>10</v>
      </c>
      <c r="D3758" s="1" t="s">
        <v>26810</v>
      </c>
      <c r="E3758" s="1" t="s">
        <v>26811</v>
      </c>
      <c r="F3758" s="45"/>
      <c r="G3758" s="45"/>
      <c r="H3758" s="45"/>
      <c r="I3758" s="45"/>
      <c r="J3758" s="45"/>
      <c r="K3758" s="45"/>
      <c r="L3758" s="45"/>
      <c r="M3758" s="45"/>
      <c r="N3758" s="45"/>
      <c r="O3758" s="45"/>
    </row>
    <row r="3759" ht="13.5" customHeight="1">
      <c r="A3759" s="1" t="s">
        <v>26707</v>
      </c>
      <c r="B3759" s="1" t="s">
        <v>94</v>
      </c>
      <c r="C3759" s="1" t="s">
        <v>10</v>
      </c>
      <c r="D3759" s="1" t="s">
        <v>26815</v>
      </c>
      <c r="E3759" s="1" t="s">
        <v>26817</v>
      </c>
      <c r="F3759" s="45"/>
      <c r="G3759" s="45"/>
      <c r="H3759" s="45"/>
      <c r="I3759" s="45"/>
      <c r="J3759" s="45"/>
      <c r="K3759" s="45"/>
      <c r="L3759" s="45"/>
      <c r="M3759" s="45"/>
      <c r="N3759" s="45"/>
      <c r="O3759" s="45"/>
    </row>
    <row r="3760" ht="13.5" customHeight="1">
      <c r="A3760" s="1" t="s">
        <v>26707</v>
      </c>
      <c r="B3760" s="1" t="s">
        <v>186</v>
      </c>
      <c r="C3760" s="1" t="s">
        <v>10</v>
      </c>
      <c r="D3760" s="1" t="s">
        <v>26821</v>
      </c>
      <c r="E3760" s="1" t="s">
        <v>26823</v>
      </c>
      <c r="F3760" s="45"/>
      <c r="G3760" s="45"/>
      <c r="H3760" s="45"/>
      <c r="I3760" s="45"/>
      <c r="J3760" s="45"/>
      <c r="K3760" s="45"/>
      <c r="L3760" s="45"/>
      <c r="M3760" s="45"/>
      <c r="N3760" s="45"/>
      <c r="O3760" s="45"/>
    </row>
    <row r="3761" ht="13.5" customHeight="1">
      <c r="A3761" s="1" t="s">
        <v>26707</v>
      </c>
      <c r="B3761" s="1" t="s">
        <v>189</v>
      </c>
      <c r="C3761" s="1" t="s">
        <v>10</v>
      </c>
      <c r="D3761" s="1" t="s">
        <v>26829</v>
      </c>
      <c r="E3761" s="1" t="s">
        <v>26831</v>
      </c>
      <c r="F3761" s="45"/>
      <c r="G3761" s="45"/>
      <c r="H3761" s="45"/>
      <c r="I3761" s="45"/>
      <c r="J3761" s="45"/>
      <c r="K3761" s="45"/>
      <c r="L3761" s="45"/>
      <c r="M3761" s="45"/>
      <c r="N3761" s="45"/>
      <c r="O3761" s="45"/>
    </row>
    <row r="3762" ht="13.5" customHeight="1">
      <c r="A3762" s="1" t="s">
        <v>26707</v>
      </c>
      <c r="B3762" s="1" t="s">
        <v>193</v>
      </c>
      <c r="C3762" s="1" t="s">
        <v>10</v>
      </c>
      <c r="D3762" s="1" t="s">
        <v>26834</v>
      </c>
      <c r="E3762" s="1" t="s">
        <v>26836</v>
      </c>
      <c r="F3762" s="45"/>
      <c r="G3762" s="45"/>
      <c r="H3762" s="45"/>
      <c r="I3762" s="45"/>
      <c r="J3762" s="45"/>
      <c r="K3762" s="45"/>
      <c r="L3762" s="45"/>
      <c r="M3762" s="45"/>
      <c r="N3762" s="45"/>
      <c r="O3762" s="45"/>
    </row>
    <row r="3763" ht="13.5" customHeight="1">
      <c r="A3763" s="1" t="s">
        <v>26707</v>
      </c>
      <c r="B3763" s="1" t="s">
        <v>197</v>
      </c>
      <c r="C3763" s="1" t="s">
        <v>10</v>
      </c>
      <c r="D3763" s="1" t="s">
        <v>26840</v>
      </c>
      <c r="E3763" s="1" t="s">
        <v>26841</v>
      </c>
      <c r="F3763" s="45"/>
      <c r="G3763" s="45"/>
      <c r="H3763" s="45"/>
      <c r="I3763" s="45"/>
      <c r="J3763" s="45"/>
      <c r="K3763" s="45"/>
      <c r="L3763" s="45"/>
      <c r="M3763" s="45"/>
      <c r="N3763" s="45"/>
      <c r="O3763" s="45"/>
    </row>
    <row r="3764" ht="13.5" customHeight="1">
      <c r="A3764" s="1" t="s">
        <v>26707</v>
      </c>
      <c r="B3764" s="1" t="s">
        <v>201</v>
      </c>
      <c r="C3764" s="1" t="s">
        <v>10</v>
      </c>
      <c r="D3764" s="1" t="s">
        <v>26848</v>
      </c>
      <c r="E3764" s="1" t="s">
        <v>26849</v>
      </c>
      <c r="F3764" s="45"/>
      <c r="G3764" s="45"/>
      <c r="H3764" s="45"/>
      <c r="I3764" s="45"/>
      <c r="J3764" s="45"/>
      <c r="K3764" s="45"/>
      <c r="L3764" s="45"/>
      <c r="M3764" s="45"/>
      <c r="N3764" s="45"/>
      <c r="O3764" s="45"/>
    </row>
    <row r="3765" ht="13.5" customHeight="1">
      <c r="A3765" s="1" t="s">
        <v>26707</v>
      </c>
      <c r="B3765" s="1" t="s">
        <v>206</v>
      </c>
      <c r="C3765" s="1" t="s">
        <v>10</v>
      </c>
      <c r="D3765" s="1" t="s">
        <v>26853</v>
      </c>
      <c r="E3765" s="1" t="s">
        <v>26855</v>
      </c>
      <c r="F3765" s="45"/>
      <c r="G3765" s="45"/>
      <c r="H3765" s="45"/>
      <c r="I3765" s="45"/>
      <c r="J3765" s="45"/>
      <c r="K3765" s="45"/>
      <c r="L3765" s="45"/>
      <c r="M3765" s="45"/>
      <c r="N3765" s="45"/>
      <c r="O3765" s="45"/>
    </row>
    <row r="3766" ht="13.5" customHeight="1">
      <c r="A3766" s="1" t="s">
        <v>26707</v>
      </c>
      <c r="B3766" s="1" t="s">
        <v>211</v>
      </c>
      <c r="C3766" s="1" t="s">
        <v>10</v>
      </c>
      <c r="D3766" s="1" t="s">
        <v>26860</v>
      </c>
      <c r="E3766" s="1" t="s">
        <v>26861</v>
      </c>
      <c r="F3766" s="45"/>
      <c r="G3766" s="45"/>
      <c r="H3766" s="45"/>
      <c r="I3766" s="45"/>
      <c r="J3766" s="45"/>
      <c r="K3766" s="45"/>
      <c r="L3766" s="45"/>
      <c r="M3766" s="45"/>
      <c r="N3766" s="45"/>
      <c r="O3766" s="45"/>
    </row>
    <row r="3767" ht="13.5" customHeight="1">
      <c r="A3767" s="1" t="s">
        <v>26707</v>
      </c>
      <c r="B3767" s="1" t="s">
        <v>215</v>
      </c>
      <c r="C3767" s="1" t="s">
        <v>10</v>
      </c>
      <c r="D3767" s="1" t="s">
        <v>26866</v>
      </c>
      <c r="E3767" s="1" t="s">
        <v>26867</v>
      </c>
      <c r="F3767" s="45"/>
      <c r="G3767" s="45"/>
      <c r="H3767" s="45"/>
      <c r="I3767" s="45"/>
      <c r="J3767" s="45"/>
      <c r="K3767" s="45"/>
      <c r="L3767" s="45"/>
      <c r="M3767" s="45"/>
      <c r="N3767" s="45"/>
      <c r="O3767" s="45"/>
    </row>
    <row r="3768" ht="13.5" customHeight="1">
      <c r="A3768" s="1" t="s">
        <v>26707</v>
      </c>
      <c r="B3768" s="1" t="s">
        <v>220</v>
      </c>
      <c r="C3768" s="1" t="s">
        <v>10</v>
      </c>
      <c r="D3768" s="1" t="s">
        <v>26871</v>
      </c>
      <c r="E3768" s="1" t="s">
        <v>26873</v>
      </c>
      <c r="F3768" s="45"/>
      <c r="G3768" s="45"/>
      <c r="H3768" s="45"/>
      <c r="I3768" s="45"/>
      <c r="J3768" s="45"/>
      <c r="K3768" s="45"/>
      <c r="L3768" s="45"/>
      <c r="M3768" s="45"/>
      <c r="N3768" s="45"/>
      <c r="O3768" s="45"/>
    </row>
    <row r="3769" ht="13.5" customHeight="1">
      <c r="A3769" s="1" t="s">
        <v>26707</v>
      </c>
      <c r="B3769" s="1" t="s">
        <v>223</v>
      </c>
      <c r="C3769" s="1" t="s">
        <v>10</v>
      </c>
      <c r="D3769" s="1" t="s">
        <v>26876</v>
      </c>
      <c r="E3769" s="1" t="s">
        <v>26877</v>
      </c>
      <c r="F3769" s="45"/>
      <c r="G3769" s="45"/>
      <c r="H3769" s="45"/>
      <c r="I3769" s="45"/>
      <c r="J3769" s="45"/>
      <c r="K3769" s="45"/>
      <c r="L3769" s="45"/>
      <c r="M3769" s="45"/>
      <c r="N3769" s="45"/>
      <c r="O3769" s="45"/>
    </row>
    <row r="3770" ht="13.5" customHeight="1">
      <c r="A3770" s="1" t="s">
        <v>26707</v>
      </c>
      <c r="B3770" s="1" t="s">
        <v>229</v>
      </c>
      <c r="C3770" s="1" t="s">
        <v>10</v>
      </c>
      <c r="D3770" s="1" t="s">
        <v>26884</v>
      </c>
      <c r="E3770" s="1" t="s">
        <v>26885</v>
      </c>
      <c r="F3770" s="45"/>
      <c r="G3770" s="45"/>
      <c r="H3770" s="45"/>
      <c r="I3770" s="45"/>
      <c r="J3770" s="45"/>
      <c r="K3770" s="45"/>
      <c r="L3770" s="45"/>
      <c r="M3770" s="45"/>
      <c r="N3770" s="45"/>
      <c r="O3770" s="45"/>
    </row>
    <row r="3771" ht="13.5" customHeight="1">
      <c r="A3771" s="1" t="s">
        <v>26707</v>
      </c>
      <c r="B3771" s="1" t="s">
        <v>99</v>
      </c>
      <c r="C3771" s="1" t="s">
        <v>817</v>
      </c>
      <c r="D3771" s="3"/>
      <c r="E3771" s="3"/>
      <c r="F3771" s="45"/>
      <c r="G3771" s="45"/>
      <c r="H3771" s="45"/>
      <c r="I3771" s="45"/>
      <c r="J3771" s="45"/>
      <c r="K3771" s="45"/>
      <c r="L3771" s="45"/>
      <c r="M3771" s="45"/>
      <c r="N3771" s="45"/>
      <c r="O3771" s="45"/>
    </row>
    <row r="3772" ht="13.5" customHeight="1">
      <c r="A3772" s="1" t="s">
        <v>26892</v>
      </c>
      <c r="B3772" s="2" t="s">
        <v>1</v>
      </c>
      <c r="C3772" s="1" t="s">
        <v>2</v>
      </c>
      <c r="D3772" s="3"/>
      <c r="E3772" s="3"/>
      <c r="F3772" s="45"/>
      <c r="G3772" s="45"/>
      <c r="H3772" s="45"/>
      <c r="I3772" s="45"/>
      <c r="J3772" s="45"/>
      <c r="K3772" s="45"/>
      <c r="L3772" s="45"/>
      <c r="M3772" s="45"/>
      <c r="N3772" s="45"/>
      <c r="O3772" s="45"/>
    </row>
    <row r="3773" ht="13.5" customHeight="1">
      <c r="A3773" s="1" t="s">
        <v>26892</v>
      </c>
      <c r="B3773" s="1" t="s">
        <v>5</v>
      </c>
      <c r="C3773" s="1" t="s">
        <v>303</v>
      </c>
      <c r="D3773" s="1" t="s">
        <v>26902</v>
      </c>
      <c r="E3773" s="1" t="s">
        <v>13795</v>
      </c>
      <c r="F3773" s="45"/>
      <c r="G3773" s="45"/>
      <c r="H3773" s="45"/>
      <c r="I3773" s="45"/>
      <c r="J3773" s="45"/>
      <c r="K3773" s="45"/>
      <c r="L3773" s="45"/>
      <c r="M3773" s="45"/>
      <c r="N3773" s="45"/>
      <c r="O3773" s="45"/>
    </row>
    <row r="3774" ht="13.5" customHeight="1">
      <c r="A3774" s="1" t="s">
        <v>26892</v>
      </c>
      <c r="B3774" s="1" t="s">
        <v>9</v>
      </c>
      <c r="C3774" s="1" t="s">
        <v>10</v>
      </c>
      <c r="D3774" s="1" t="s">
        <v>26908</v>
      </c>
      <c r="E3774" s="1" t="s">
        <v>26909</v>
      </c>
      <c r="F3774" s="45"/>
      <c r="G3774" s="45"/>
      <c r="H3774" s="45"/>
      <c r="I3774" s="45"/>
      <c r="J3774" s="45"/>
      <c r="K3774" s="45"/>
      <c r="L3774" s="45"/>
      <c r="M3774" s="45"/>
      <c r="N3774" s="45"/>
      <c r="O3774" s="45"/>
    </row>
    <row r="3775" ht="13.5" customHeight="1">
      <c r="A3775" s="1" t="s">
        <v>26892</v>
      </c>
      <c r="B3775" s="1" t="s">
        <v>13</v>
      </c>
      <c r="C3775" s="1" t="s">
        <v>10</v>
      </c>
      <c r="D3775" s="1" t="s">
        <v>26912</v>
      </c>
      <c r="E3775" s="1" t="s">
        <v>26913</v>
      </c>
      <c r="F3775" s="45"/>
      <c r="G3775" s="45"/>
      <c r="H3775" s="45"/>
      <c r="I3775" s="45"/>
      <c r="J3775" s="45"/>
      <c r="K3775" s="45"/>
      <c r="L3775" s="45"/>
      <c r="M3775" s="45"/>
      <c r="N3775" s="45"/>
      <c r="O3775" s="45"/>
    </row>
    <row r="3776" ht="13.5" customHeight="1">
      <c r="A3776" s="1" t="s">
        <v>26892</v>
      </c>
      <c r="B3776" s="1" t="s">
        <v>16</v>
      </c>
      <c r="C3776" s="1" t="s">
        <v>10</v>
      </c>
      <c r="D3776" s="1" t="s">
        <v>26917</v>
      </c>
      <c r="E3776" s="1" t="s">
        <v>26918</v>
      </c>
      <c r="F3776" s="45"/>
      <c r="G3776" s="45"/>
      <c r="H3776" s="45"/>
      <c r="I3776" s="45"/>
      <c r="J3776" s="45"/>
      <c r="K3776" s="45"/>
      <c r="L3776" s="45"/>
      <c r="M3776" s="45"/>
      <c r="N3776" s="45"/>
      <c r="O3776" s="45"/>
    </row>
    <row r="3777" ht="13.5" customHeight="1">
      <c r="A3777" s="1" t="s">
        <v>26892</v>
      </c>
      <c r="B3777" s="1" t="s">
        <v>21</v>
      </c>
      <c r="C3777" s="1" t="s">
        <v>10</v>
      </c>
      <c r="D3777" s="1" t="s">
        <v>26923</v>
      </c>
      <c r="E3777" s="1" t="s">
        <v>26925</v>
      </c>
      <c r="F3777" s="45"/>
      <c r="G3777" s="45"/>
      <c r="H3777" s="45"/>
      <c r="I3777" s="45"/>
      <c r="J3777" s="45"/>
      <c r="K3777" s="45"/>
      <c r="L3777" s="45"/>
      <c r="M3777" s="45"/>
      <c r="N3777" s="45"/>
      <c r="O3777" s="45"/>
    </row>
    <row r="3778" ht="13.5" customHeight="1">
      <c r="A3778" s="1" t="s">
        <v>26892</v>
      </c>
      <c r="B3778" s="1" t="s">
        <v>27</v>
      </c>
      <c r="C3778" s="1" t="s">
        <v>10</v>
      </c>
      <c r="D3778" s="1" t="s">
        <v>26929</v>
      </c>
      <c r="E3778" s="1" t="s">
        <v>26930</v>
      </c>
      <c r="F3778" s="45"/>
      <c r="G3778" s="45"/>
      <c r="H3778" s="45"/>
      <c r="I3778" s="45"/>
      <c r="J3778" s="45"/>
      <c r="K3778" s="45"/>
      <c r="L3778" s="45"/>
      <c r="M3778" s="45"/>
      <c r="N3778" s="45"/>
      <c r="O3778" s="45"/>
    </row>
    <row r="3779" ht="13.5" customHeight="1">
      <c r="A3779" s="1" t="s">
        <v>26892</v>
      </c>
      <c r="B3779" s="1" t="s">
        <v>31</v>
      </c>
      <c r="C3779" s="1" t="s">
        <v>374</v>
      </c>
      <c r="D3779" s="1" t="s">
        <v>26935</v>
      </c>
      <c r="E3779" s="1" t="s">
        <v>26936</v>
      </c>
      <c r="F3779" s="45"/>
      <c r="G3779" s="45"/>
      <c r="H3779" s="45"/>
      <c r="I3779" s="45"/>
      <c r="J3779" s="45"/>
      <c r="K3779" s="45"/>
      <c r="L3779" s="45"/>
      <c r="M3779" s="45"/>
      <c r="N3779" s="45"/>
      <c r="O3779" s="45"/>
    </row>
    <row r="3780" ht="13.5" customHeight="1">
      <c r="A3780" s="1" t="s">
        <v>26892</v>
      </c>
      <c r="B3780" s="1" t="s">
        <v>34</v>
      </c>
      <c r="C3780" s="1" t="s">
        <v>10</v>
      </c>
      <c r="D3780" s="1" t="s">
        <v>26941</v>
      </c>
      <c r="E3780" s="1" t="s">
        <v>26942</v>
      </c>
      <c r="F3780" s="45"/>
      <c r="G3780" s="45"/>
      <c r="H3780" s="45"/>
      <c r="I3780" s="45"/>
      <c r="J3780" s="45"/>
      <c r="K3780" s="45"/>
      <c r="L3780" s="45"/>
      <c r="M3780" s="45"/>
      <c r="N3780" s="45"/>
      <c r="O3780" s="45"/>
    </row>
    <row r="3781" ht="13.5" customHeight="1">
      <c r="A3781" s="1" t="s">
        <v>26892</v>
      </c>
      <c r="B3781" s="1" t="s">
        <v>40</v>
      </c>
      <c r="C3781" s="1" t="s">
        <v>10</v>
      </c>
      <c r="D3781" s="1" t="s">
        <v>26947</v>
      </c>
      <c r="E3781" s="1" t="s">
        <v>26948</v>
      </c>
      <c r="F3781" s="45"/>
      <c r="G3781" s="45"/>
      <c r="H3781" s="45"/>
      <c r="I3781" s="45"/>
      <c r="J3781" s="45"/>
      <c r="K3781" s="45"/>
      <c r="L3781" s="45"/>
      <c r="M3781" s="45"/>
      <c r="N3781" s="45"/>
      <c r="O3781" s="45"/>
    </row>
    <row r="3782" ht="13.5" customHeight="1">
      <c r="A3782" s="1" t="s">
        <v>26892</v>
      </c>
      <c r="B3782" s="1" t="s">
        <v>45</v>
      </c>
      <c r="C3782" s="1" t="s">
        <v>374</v>
      </c>
      <c r="D3782" s="1" t="s">
        <v>26953</v>
      </c>
      <c r="E3782" s="1" t="s">
        <v>26954</v>
      </c>
      <c r="F3782" s="45"/>
      <c r="G3782" s="45"/>
      <c r="H3782" s="45"/>
      <c r="I3782" s="45"/>
      <c r="J3782" s="45"/>
      <c r="K3782" s="45"/>
      <c r="L3782" s="45"/>
      <c r="M3782" s="45"/>
      <c r="N3782" s="45"/>
      <c r="O3782" s="45"/>
    </row>
    <row r="3783" ht="13.5" customHeight="1">
      <c r="A3783" s="1" t="s">
        <v>26892</v>
      </c>
      <c r="B3783" s="1" t="s">
        <v>52</v>
      </c>
      <c r="C3783" s="1" t="s">
        <v>10</v>
      </c>
      <c r="D3783" s="1" t="s">
        <v>26959</v>
      </c>
      <c r="E3783" s="1" t="s">
        <v>26960</v>
      </c>
      <c r="F3783" s="45"/>
      <c r="G3783" s="45"/>
      <c r="H3783" s="45"/>
      <c r="I3783" s="45"/>
      <c r="J3783" s="45"/>
      <c r="K3783" s="45"/>
      <c r="L3783" s="45"/>
      <c r="M3783" s="45"/>
      <c r="N3783" s="45"/>
      <c r="O3783" s="45"/>
    </row>
    <row r="3784" ht="13.5" customHeight="1">
      <c r="A3784" s="1" t="s">
        <v>26892</v>
      </c>
      <c r="B3784" s="1" t="s">
        <v>57</v>
      </c>
      <c r="C3784" s="1" t="s">
        <v>374</v>
      </c>
      <c r="D3784" s="1" t="s">
        <v>26965</v>
      </c>
      <c r="E3784" s="1" t="s">
        <v>26966</v>
      </c>
      <c r="F3784" s="45"/>
      <c r="G3784" s="45"/>
      <c r="H3784" s="45"/>
      <c r="I3784" s="45"/>
      <c r="J3784" s="45"/>
      <c r="K3784" s="45"/>
      <c r="L3784" s="45"/>
      <c r="M3784" s="45"/>
      <c r="N3784" s="45"/>
      <c r="O3784" s="45"/>
    </row>
    <row r="3785" ht="13.5" customHeight="1">
      <c r="A3785" s="1" t="s">
        <v>26892</v>
      </c>
      <c r="B3785" s="1" t="s">
        <v>60</v>
      </c>
      <c r="C3785" s="1" t="s">
        <v>10</v>
      </c>
      <c r="D3785" s="1" t="s">
        <v>26967</v>
      </c>
      <c r="E3785" s="1" t="s">
        <v>26968</v>
      </c>
      <c r="F3785" s="45"/>
      <c r="G3785" s="45"/>
      <c r="H3785" s="45"/>
      <c r="I3785" s="45"/>
      <c r="J3785" s="45"/>
      <c r="K3785" s="45"/>
      <c r="L3785" s="45"/>
      <c r="M3785" s="45"/>
      <c r="N3785" s="45"/>
      <c r="O3785" s="45"/>
    </row>
    <row r="3786" ht="13.5" customHeight="1">
      <c r="A3786" s="1" t="s">
        <v>26892</v>
      </c>
      <c r="B3786" s="1" t="s">
        <v>65</v>
      </c>
      <c r="C3786" s="1" t="s">
        <v>10</v>
      </c>
      <c r="D3786" s="1" t="s">
        <v>26973</v>
      </c>
      <c r="E3786" s="1" t="s">
        <v>26974</v>
      </c>
      <c r="F3786" s="45"/>
      <c r="G3786" s="45"/>
      <c r="H3786" s="45"/>
      <c r="I3786" s="45"/>
      <c r="J3786" s="45"/>
      <c r="K3786" s="45"/>
      <c r="L3786" s="45"/>
      <c r="M3786" s="45"/>
      <c r="N3786" s="45"/>
      <c r="O3786" s="45"/>
    </row>
    <row r="3787" ht="13.5" customHeight="1">
      <c r="A3787" s="1" t="s">
        <v>26892</v>
      </c>
      <c r="B3787" s="1" t="s">
        <v>70</v>
      </c>
      <c r="C3787" s="1" t="s">
        <v>10</v>
      </c>
      <c r="D3787" s="1" t="s">
        <v>26975</v>
      </c>
      <c r="E3787" s="1" t="s">
        <v>26976</v>
      </c>
      <c r="F3787" s="45"/>
      <c r="G3787" s="45"/>
      <c r="H3787" s="45"/>
      <c r="I3787" s="45"/>
      <c r="J3787" s="45"/>
      <c r="K3787" s="45"/>
      <c r="L3787" s="45"/>
      <c r="M3787" s="45"/>
      <c r="N3787" s="45"/>
      <c r="O3787" s="45"/>
    </row>
    <row r="3788" ht="13.5" customHeight="1">
      <c r="A3788" s="1" t="s">
        <v>26892</v>
      </c>
      <c r="B3788" s="1" t="s">
        <v>74</v>
      </c>
      <c r="C3788" s="1" t="s">
        <v>10</v>
      </c>
      <c r="D3788" s="1" t="s">
        <v>26977</v>
      </c>
      <c r="E3788" s="1" t="s">
        <v>26978</v>
      </c>
      <c r="F3788" s="45"/>
      <c r="G3788" s="45"/>
      <c r="H3788" s="45"/>
      <c r="I3788" s="45"/>
      <c r="J3788" s="45"/>
      <c r="K3788" s="45"/>
      <c r="L3788" s="45"/>
      <c r="M3788" s="45"/>
      <c r="N3788" s="45"/>
      <c r="O3788" s="45"/>
    </row>
    <row r="3789" ht="13.5" customHeight="1">
      <c r="A3789" s="1" t="s">
        <v>26892</v>
      </c>
      <c r="B3789" s="1" t="s">
        <v>78</v>
      </c>
      <c r="C3789" s="1" t="s">
        <v>10</v>
      </c>
      <c r="D3789" s="1" t="s">
        <v>26979</v>
      </c>
      <c r="E3789" s="1" t="s">
        <v>26980</v>
      </c>
      <c r="F3789" s="45"/>
      <c r="G3789" s="45"/>
      <c r="H3789" s="45"/>
      <c r="I3789" s="45"/>
      <c r="J3789" s="45"/>
      <c r="K3789" s="45"/>
      <c r="L3789" s="45"/>
      <c r="M3789" s="45"/>
      <c r="N3789" s="45"/>
      <c r="O3789" s="45"/>
    </row>
    <row r="3790" ht="13.5" customHeight="1">
      <c r="A3790" s="1" t="s">
        <v>26892</v>
      </c>
      <c r="B3790" s="1" t="s">
        <v>83</v>
      </c>
      <c r="C3790" s="1" t="s">
        <v>10</v>
      </c>
      <c r="D3790" s="1" t="s">
        <v>26981</v>
      </c>
      <c r="E3790" s="1" t="s">
        <v>26982</v>
      </c>
      <c r="F3790" s="45"/>
      <c r="G3790" s="45"/>
      <c r="H3790" s="45"/>
      <c r="I3790" s="45"/>
      <c r="J3790" s="45"/>
      <c r="K3790" s="45"/>
      <c r="L3790" s="45"/>
      <c r="M3790" s="45"/>
      <c r="N3790" s="45"/>
      <c r="O3790" s="45"/>
    </row>
    <row r="3791" ht="13.5" customHeight="1">
      <c r="A3791" s="1" t="s">
        <v>26892</v>
      </c>
      <c r="B3791" s="1" t="s">
        <v>86</v>
      </c>
      <c r="C3791" s="1" t="s">
        <v>10</v>
      </c>
      <c r="D3791" s="1" t="s">
        <v>26983</v>
      </c>
      <c r="E3791" s="1" t="s">
        <v>26984</v>
      </c>
      <c r="F3791" s="45"/>
      <c r="G3791" s="45"/>
      <c r="H3791" s="45"/>
      <c r="I3791" s="45"/>
      <c r="J3791" s="45"/>
      <c r="K3791" s="45"/>
      <c r="L3791" s="45"/>
      <c r="M3791" s="45"/>
      <c r="N3791" s="45"/>
      <c r="O3791" s="45"/>
    </row>
    <row r="3792" ht="13.5" customHeight="1">
      <c r="A3792" s="1" t="s">
        <v>26892</v>
      </c>
      <c r="B3792" s="1" t="s">
        <v>91</v>
      </c>
      <c r="C3792" s="1" t="s">
        <v>10</v>
      </c>
      <c r="D3792" s="1" t="s">
        <v>26985</v>
      </c>
      <c r="E3792" s="1" t="s">
        <v>26986</v>
      </c>
      <c r="F3792" s="45"/>
      <c r="G3792" s="45"/>
      <c r="H3792" s="45"/>
      <c r="I3792" s="45"/>
      <c r="J3792" s="45"/>
      <c r="K3792" s="45"/>
      <c r="L3792" s="45"/>
      <c r="M3792" s="45"/>
      <c r="N3792" s="45"/>
      <c r="O3792" s="45"/>
    </row>
    <row r="3793" ht="13.5" customHeight="1">
      <c r="A3793" s="1" t="s">
        <v>26892</v>
      </c>
      <c r="B3793" s="1" t="s">
        <v>94</v>
      </c>
      <c r="C3793" s="1" t="s">
        <v>374</v>
      </c>
      <c r="D3793" s="1" t="s">
        <v>26987</v>
      </c>
      <c r="E3793" s="1" t="s">
        <v>26988</v>
      </c>
      <c r="F3793" s="45"/>
      <c r="G3793" s="45"/>
      <c r="H3793" s="45"/>
      <c r="I3793" s="45"/>
      <c r="J3793" s="45"/>
      <c r="K3793" s="45"/>
      <c r="L3793" s="45"/>
      <c r="M3793" s="45"/>
      <c r="N3793" s="45"/>
      <c r="O3793" s="45"/>
    </row>
    <row r="3794" ht="13.5" customHeight="1">
      <c r="A3794" s="1" t="s">
        <v>26892</v>
      </c>
      <c r="B3794" s="1" t="s">
        <v>186</v>
      </c>
      <c r="C3794" s="1" t="s">
        <v>10</v>
      </c>
      <c r="D3794" s="1" t="s">
        <v>26989</v>
      </c>
      <c r="E3794" s="1" t="s">
        <v>26990</v>
      </c>
      <c r="F3794" s="45"/>
      <c r="G3794" s="45"/>
      <c r="H3794" s="45"/>
      <c r="I3794" s="45"/>
      <c r="J3794" s="45"/>
      <c r="K3794" s="45"/>
      <c r="L3794" s="45"/>
      <c r="M3794" s="45"/>
      <c r="N3794" s="45"/>
      <c r="O3794" s="45"/>
    </row>
    <row r="3795" ht="13.5" customHeight="1">
      <c r="A3795" s="1" t="s">
        <v>26892</v>
      </c>
      <c r="B3795" s="1" t="s">
        <v>189</v>
      </c>
      <c r="C3795" s="1" t="s">
        <v>374</v>
      </c>
      <c r="D3795" s="1" t="s">
        <v>26991</v>
      </c>
      <c r="E3795" s="1" t="s">
        <v>13795</v>
      </c>
      <c r="F3795" s="45"/>
      <c r="G3795" s="45"/>
      <c r="H3795" s="45"/>
      <c r="I3795" s="45"/>
      <c r="J3795" s="45"/>
      <c r="K3795" s="45"/>
      <c r="L3795" s="45"/>
      <c r="M3795" s="45"/>
      <c r="N3795" s="45"/>
      <c r="O3795" s="45"/>
    </row>
    <row r="3796" ht="13.5" customHeight="1">
      <c r="A3796" s="1" t="s">
        <v>26892</v>
      </c>
      <c r="B3796" s="1" t="s">
        <v>193</v>
      </c>
      <c r="C3796" s="1" t="s">
        <v>10</v>
      </c>
      <c r="D3796" s="1" t="s">
        <v>26994</v>
      </c>
      <c r="E3796" s="1" t="s">
        <v>26995</v>
      </c>
      <c r="F3796" s="45"/>
      <c r="G3796" s="45"/>
      <c r="H3796" s="45"/>
      <c r="I3796" s="45"/>
      <c r="J3796" s="45"/>
      <c r="K3796" s="45"/>
      <c r="L3796" s="45"/>
      <c r="M3796" s="45"/>
      <c r="N3796" s="45"/>
      <c r="O3796" s="45"/>
    </row>
    <row r="3797" ht="13.5" customHeight="1">
      <c r="A3797" s="1" t="s">
        <v>26892</v>
      </c>
      <c r="B3797" s="1" t="s">
        <v>197</v>
      </c>
      <c r="C3797" s="1" t="s">
        <v>115</v>
      </c>
      <c r="D3797" s="1" t="s">
        <v>27000</v>
      </c>
      <c r="E3797" s="1" t="s">
        <v>27001</v>
      </c>
      <c r="F3797" s="45"/>
      <c r="G3797" s="45"/>
      <c r="H3797" s="45"/>
      <c r="I3797" s="45"/>
      <c r="J3797" s="45"/>
      <c r="K3797" s="45"/>
      <c r="L3797" s="45"/>
      <c r="M3797" s="45"/>
      <c r="N3797" s="45"/>
      <c r="O3797" s="45"/>
    </row>
    <row r="3798" ht="13.5" customHeight="1">
      <c r="A3798" s="1" t="s">
        <v>26892</v>
      </c>
      <c r="B3798" s="1" t="s">
        <v>201</v>
      </c>
      <c r="C3798" s="1" t="s">
        <v>10</v>
      </c>
      <c r="D3798" s="1" t="s">
        <v>27004</v>
      </c>
      <c r="E3798" s="1" t="s">
        <v>27005</v>
      </c>
      <c r="F3798" s="45"/>
      <c r="G3798" s="45"/>
      <c r="H3798" s="45"/>
      <c r="I3798" s="45"/>
      <c r="J3798" s="45"/>
      <c r="K3798" s="45"/>
      <c r="L3798" s="45"/>
      <c r="M3798" s="45"/>
      <c r="N3798" s="45"/>
      <c r="O3798" s="45"/>
    </row>
    <row r="3799" ht="13.5" customHeight="1">
      <c r="A3799" s="1" t="s">
        <v>26892</v>
      </c>
      <c r="B3799" s="1" t="s">
        <v>206</v>
      </c>
      <c r="C3799" s="1" t="s">
        <v>115</v>
      </c>
      <c r="D3799" s="1" t="s">
        <v>27009</v>
      </c>
      <c r="E3799" s="1" t="s">
        <v>27010</v>
      </c>
      <c r="F3799" s="45"/>
      <c r="G3799" s="45"/>
      <c r="H3799" s="45"/>
      <c r="I3799" s="45"/>
      <c r="J3799" s="45"/>
      <c r="K3799" s="45"/>
      <c r="L3799" s="45"/>
      <c r="M3799" s="45"/>
      <c r="N3799" s="45"/>
      <c r="O3799" s="45"/>
    </row>
    <row r="3800" ht="13.5" customHeight="1">
      <c r="A3800" s="1" t="s">
        <v>26892</v>
      </c>
      <c r="B3800" s="1" t="s">
        <v>211</v>
      </c>
      <c r="C3800" s="1" t="s">
        <v>10</v>
      </c>
      <c r="D3800" s="1" t="s">
        <v>27015</v>
      </c>
      <c r="E3800" s="1" t="s">
        <v>27016</v>
      </c>
      <c r="F3800" s="45"/>
      <c r="G3800" s="45"/>
      <c r="H3800" s="45"/>
      <c r="I3800" s="45"/>
      <c r="J3800" s="45"/>
      <c r="K3800" s="45"/>
      <c r="L3800" s="45"/>
      <c r="M3800" s="45"/>
      <c r="N3800" s="45"/>
      <c r="O3800" s="45"/>
    </row>
    <row r="3801" ht="13.5" customHeight="1">
      <c r="A3801" s="1" t="s">
        <v>26892</v>
      </c>
      <c r="B3801" s="1" t="s">
        <v>215</v>
      </c>
      <c r="C3801" s="1" t="s">
        <v>10</v>
      </c>
      <c r="D3801" s="1" t="s">
        <v>27019</v>
      </c>
      <c r="E3801" s="1" t="s">
        <v>27020</v>
      </c>
      <c r="F3801" s="45"/>
      <c r="G3801" s="45"/>
      <c r="H3801" s="45"/>
      <c r="I3801" s="45"/>
      <c r="J3801" s="45"/>
      <c r="K3801" s="45"/>
      <c r="L3801" s="45"/>
      <c r="M3801" s="45"/>
      <c r="N3801" s="45"/>
      <c r="O3801" s="45"/>
    </row>
    <row r="3802" ht="13.5" customHeight="1">
      <c r="A3802" s="1" t="s">
        <v>26892</v>
      </c>
      <c r="B3802" s="1" t="s">
        <v>220</v>
      </c>
      <c r="C3802" s="1" t="s">
        <v>374</v>
      </c>
      <c r="D3802" s="1" t="s">
        <v>27028</v>
      </c>
      <c r="E3802" s="1" t="s">
        <v>27030</v>
      </c>
      <c r="F3802" s="45"/>
      <c r="G3802" s="45"/>
      <c r="H3802" s="45"/>
      <c r="I3802" s="45"/>
      <c r="J3802" s="45"/>
      <c r="K3802" s="45"/>
      <c r="L3802" s="45"/>
      <c r="M3802" s="45"/>
      <c r="N3802" s="45"/>
      <c r="O3802" s="45"/>
    </row>
    <row r="3803" ht="13.5" customHeight="1">
      <c r="A3803" s="1" t="s">
        <v>26892</v>
      </c>
      <c r="B3803" s="1" t="s">
        <v>223</v>
      </c>
      <c r="C3803" s="1" t="s">
        <v>10</v>
      </c>
      <c r="D3803" s="1" t="s">
        <v>27034</v>
      </c>
      <c r="E3803" s="1" t="s">
        <v>27036</v>
      </c>
      <c r="F3803" s="45"/>
      <c r="G3803" s="45"/>
      <c r="H3803" s="45"/>
      <c r="I3803" s="45"/>
      <c r="J3803" s="45"/>
      <c r="K3803" s="45"/>
      <c r="L3803" s="45"/>
      <c r="M3803" s="45"/>
      <c r="N3803" s="45"/>
      <c r="O3803" s="45"/>
    </row>
    <row r="3804" ht="13.5" customHeight="1">
      <c r="A3804" s="1" t="s">
        <v>26892</v>
      </c>
      <c r="B3804" s="1" t="s">
        <v>229</v>
      </c>
      <c r="C3804" s="1" t="s">
        <v>10</v>
      </c>
      <c r="D3804" s="1" t="s">
        <v>27039</v>
      </c>
      <c r="E3804" s="1" t="s">
        <v>27040</v>
      </c>
      <c r="F3804" s="45"/>
      <c r="G3804" s="45"/>
      <c r="H3804" s="45"/>
      <c r="I3804" s="45"/>
      <c r="J3804" s="45"/>
      <c r="K3804" s="45"/>
      <c r="L3804" s="45"/>
      <c r="M3804" s="45"/>
      <c r="N3804" s="45"/>
      <c r="O3804" s="45"/>
    </row>
    <row r="3805" ht="13.5" customHeight="1">
      <c r="A3805" s="1" t="s">
        <v>26892</v>
      </c>
      <c r="B3805" s="1" t="s">
        <v>233</v>
      </c>
      <c r="C3805" s="1" t="s">
        <v>10</v>
      </c>
      <c r="D3805" s="1" t="s">
        <v>27045</v>
      </c>
      <c r="E3805" s="1" t="s">
        <v>27046</v>
      </c>
      <c r="F3805" s="45"/>
      <c r="G3805" s="45"/>
      <c r="H3805" s="45"/>
      <c r="I3805" s="45"/>
      <c r="J3805" s="45"/>
      <c r="K3805" s="45"/>
      <c r="L3805" s="45"/>
      <c r="M3805" s="45"/>
      <c r="N3805" s="45"/>
      <c r="O3805" s="45"/>
    </row>
    <row r="3806" ht="13.5" customHeight="1">
      <c r="A3806" s="1" t="s">
        <v>26892</v>
      </c>
      <c r="B3806" s="1" t="s">
        <v>99</v>
      </c>
      <c r="C3806" s="1" t="s">
        <v>817</v>
      </c>
      <c r="D3806" s="3"/>
      <c r="E3806" s="3"/>
      <c r="F3806" s="45"/>
      <c r="G3806" s="45"/>
      <c r="H3806" s="45"/>
      <c r="I3806" s="45"/>
      <c r="J3806" s="45"/>
      <c r="K3806" s="45"/>
      <c r="L3806" s="45"/>
      <c r="M3806" s="45"/>
      <c r="N3806" s="45"/>
      <c r="O3806" s="45"/>
    </row>
    <row r="3807" ht="13.5" customHeight="1">
      <c r="A3807" s="1" t="s">
        <v>27051</v>
      </c>
      <c r="B3807" s="2" t="s">
        <v>1</v>
      </c>
      <c r="C3807" s="1" t="s">
        <v>2</v>
      </c>
      <c r="D3807" s="3"/>
      <c r="E3807" s="3"/>
      <c r="F3807" s="45"/>
      <c r="G3807" s="45"/>
      <c r="H3807" s="45"/>
      <c r="I3807" s="45"/>
      <c r="J3807" s="45"/>
      <c r="K3807" s="45"/>
      <c r="L3807" s="45"/>
      <c r="M3807" s="45"/>
      <c r="N3807" s="45"/>
      <c r="O3807" s="45"/>
    </row>
    <row r="3808" ht="13.5" customHeight="1">
      <c r="A3808" s="1" t="s">
        <v>27051</v>
      </c>
      <c r="B3808" s="1" t="s">
        <v>5</v>
      </c>
      <c r="C3808" s="1" t="s">
        <v>303</v>
      </c>
      <c r="D3808" s="1" t="s">
        <v>27056</v>
      </c>
      <c r="E3808" s="1" t="s">
        <v>13795</v>
      </c>
      <c r="F3808" s="45"/>
      <c r="G3808" s="45"/>
      <c r="H3808" s="45"/>
      <c r="I3808" s="45"/>
      <c r="J3808" s="45"/>
      <c r="K3808" s="45"/>
      <c r="L3808" s="45"/>
      <c r="M3808" s="45"/>
      <c r="N3808" s="45"/>
      <c r="O3808" s="45"/>
    </row>
    <row r="3809" ht="13.5" customHeight="1">
      <c r="A3809" s="1" t="s">
        <v>27051</v>
      </c>
      <c r="B3809" s="1" t="s">
        <v>9</v>
      </c>
      <c r="C3809" s="1" t="s">
        <v>10</v>
      </c>
      <c r="D3809" s="1" t="s">
        <v>27058</v>
      </c>
      <c r="E3809" s="1" t="s">
        <v>27060</v>
      </c>
      <c r="F3809" s="45"/>
      <c r="G3809" s="45"/>
      <c r="H3809" s="45"/>
      <c r="I3809" s="45"/>
      <c r="J3809" s="45"/>
      <c r="K3809" s="45"/>
      <c r="L3809" s="45"/>
      <c r="M3809" s="45"/>
      <c r="N3809" s="45"/>
      <c r="O3809" s="45"/>
    </row>
    <row r="3810" ht="13.5" customHeight="1">
      <c r="A3810" s="1" t="s">
        <v>27051</v>
      </c>
      <c r="B3810" s="1" t="s">
        <v>13</v>
      </c>
      <c r="C3810" s="1" t="s">
        <v>10</v>
      </c>
      <c r="D3810" s="1" t="s">
        <v>27063</v>
      </c>
      <c r="E3810" s="1" t="s">
        <v>27065</v>
      </c>
      <c r="F3810" s="45"/>
      <c r="G3810" s="45"/>
      <c r="H3810" s="45"/>
      <c r="I3810" s="45"/>
      <c r="J3810" s="45"/>
      <c r="K3810" s="45"/>
      <c r="L3810" s="45"/>
      <c r="M3810" s="45"/>
      <c r="N3810" s="45"/>
      <c r="O3810" s="45"/>
    </row>
    <row r="3811" ht="13.5" customHeight="1">
      <c r="A3811" s="1" t="s">
        <v>27051</v>
      </c>
      <c r="B3811" s="1" t="s">
        <v>16</v>
      </c>
      <c r="C3811" s="1" t="s">
        <v>10</v>
      </c>
      <c r="D3811" s="1" t="s">
        <v>27073</v>
      </c>
      <c r="E3811" s="1" t="s">
        <v>27074</v>
      </c>
      <c r="F3811" s="45"/>
      <c r="G3811" s="45"/>
      <c r="H3811" s="45"/>
      <c r="I3811" s="45"/>
      <c r="J3811" s="45"/>
      <c r="K3811" s="45"/>
      <c r="L3811" s="45"/>
      <c r="M3811" s="45"/>
      <c r="N3811" s="45"/>
      <c r="O3811" s="45"/>
    </row>
    <row r="3812" ht="13.5" customHeight="1">
      <c r="A3812" s="1" t="s">
        <v>27051</v>
      </c>
      <c r="B3812" s="1" t="s">
        <v>21</v>
      </c>
      <c r="C3812" s="1" t="s">
        <v>10</v>
      </c>
      <c r="D3812" s="1" t="s">
        <v>27076</v>
      </c>
      <c r="E3812" s="1" t="s">
        <v>27077</v>
      </c>
      <c r="F3812" s="45"/>
      <c r="G3812" s="45"/>
      <c r="H3812" s="45"/>
      <c r="I3812" s="45"/>
      <c r="J3812" s="45"/>
      <c r="K3812" s="45"/>
      <c r="L3812" s="45"/>
      <c r="M3812" s="45"/>
      <c r="N3812" s="45"/>
      <c r="O3812" s="45"/>
    </row>
    <row r="3813" ht="13.5" customHeight="1">
      <c r="A3813" s="1" t="s">
        <v>27051</v>
      </c>
      <c r="B3813" s="1" t="s">
        <v>27</v>
      </c>
      <c r="C3813" s="1" t="s">
        <v>10</v>
      </c>
      <c r="D3813" s="1" t="s">
        <v>27079</v>
      </c>
      <c r="E3813" s="1" t="s">
        <v>27082</v>
      </c>
      <c r="F3813" s="45"/>
      <c r="G3813" s="45"/>
      <c r="H3813" s="45"/>
      <c r="I3813" s="45"/>
      <c r="J3813" s="45"/>
      <c r="K3813" s="45"/>
      <c r="L3813" s="45"/>
      <c r="M3813" s="45"/>
      <c r="N3813" s="45"/>
      <c r="O3813" s="45"/>
    </row>
    <row r="3814" ht="13.5" customHeight="1">
      <c r="A3814" s="1" t="s">
        <v>27051</v>
      </c>
      <c r="B3814" s="1" t="s">
        <v>31</v>
      </c>
      <c r="C3814" s="1" t="s">
        <v>10</v>
      </c>
      <c r="D3814" s="1" t="s">
        <v>27088</v>
      </c>
      <c r="E3814" s="1" t="s">
        <v>27089</v>
      </c>
      <c r="F3814" s="45"/>
      <c r="G3814" s="45"/>
      <c r="H3814" s="45"/>
      <c r="I3814" s="45"/>
      <c r="J3814" s="45"/>
      <c r="K3814" s="45"/>
      <c r="L3814" s="45"/>
      <c r="M3814" s="45"/>
      <c r="N3814" s="45"/>
      <c r="O3814" s="45"/>
    </row>
    <row r="3815" ht="13.5" customHeight="1">
      <c r="A3815" s="1" t="s">
        <v>27051</v>
      </c>
      <c r="B3815" s="1" t="s">
        <v>34</v>
      </c>
      <c r="C3815" s="1" t="s">
        <v>10</v>
      </c>
      <c r="D3815" s="1" t="s">
        <v>27094</v>
      </c>
      <c r="E3815" s="1" t="s">
        <v>27095</v>
      </c>
      <c r="F3815" s="45"/>
      <c r="G3815" s="45"/>
      <c r="H3815" s="45"/>
      <c r="I3815" s="45"/>
      <c r="J3815" s="45"/>
      <c r="K3815" s="45"/>
      <c r="L3815" s="45"/>
      <c r="M3815" s="45"/>
      <c r="N3815" s="45"/>
      <c r="O3815" s="45"/>
    </row>
    <row r="3816" ht="13.5" customHeight="1">
      <c r="A3816" s="1" t="s">
        <v>27051</v>
      </c>
      <c r="B3816" s="1" t="s">
        <v>40</v>
      </c>
      <c r="C3816" s="1" t="s">
        <v>10</v>
      </c>
      <c r="D3816" s="1" t="s">
        <v>27098</v>
      </c>
      <c r="E3816" s="1" t="s">
        <v>27099</v>
      </c>
      <c r="F3816" s="45"/>
      <c r="G3816" s="45"/>
      <c r="H3816" s="45"/>
      <c r="I3816" s="45"/>
      <c r="J3816" s="45"/>
      <c r="K3816" s="45"/>
      <c r="L3816" s="45"/>
      <c r="M3816" s="45"/>
      <c r="N3816" s="45"/>
      <c r="O3816" s="45"/>
    </row>
    <row r="3817" ht="13.5" customHeight="1">
      <c r="A3817" s="1" t="s">
        <v>27051</v>
      </c>
      <c r="B3817" s="1" t="s">
        <v>45</v>
      </c>
      <c r="C3817" s="1" t="s">
        <v>10</v>
      </c>
      <c r="D3817" s="1" t="s">
        <v>27103</v>
      </c>
      <c r="E3817" s="1" t="s">
        <v>27104</v>
      </c>
      <c r="F3817" s="45"/>
      <c r="G3817" s="45"/>
      <c r="H3817" s="45"/>
      <c r="I3817" s="45"/>
      <c r="J3817" s="45"/>
      <c r="K3817" s="45"/>
      <c r="L3817" s="45"/>
      <c r="M3817" s="45"/>
      <c r="N3817" s="45"/>
      <c r="O3817" s="45"/>
    </row>
    <row r="3818" ht="13.5" customHeight="1">
      <c r="A3818" s="1" t="s">
        <v>27051</v>
      </c>
      <c r="B3818" s="1" t="s">
        <v>52</v>
      </c>
      <c r="C3818" s="1" t="s">
        <v>115</v>
      </c>
      <c r="D3818" s="1" t="s">
        <v>27108</v>
      </c>
      <c r="E3818" s="1" t="s">
        <v>27109</v>
      </c>
      <c r="F3818" s="45"/>
      <c r="G3818" s="45"/>
      <c r="H3818" s="45"/>
      <c r="I3818" s="45"/>
      <c r="J3818" s="45"/>
      <c r="K3818" s="45"/>
      <c r="L3818" s="45"/>
      <c r="M3818" s="45"/>
      <c r="N3818" s="45"/>
      <c r="O3818" s="45"/>
    </row>
    <row r="3819" ht="13.5" customHeight="1">
      <c r="A3819" s="1" t="s">
        <v>27051</v>
      </c>
      <c r="B3819" s="1" t="s">
        <v>57</v>
      </c>
      <c r="C3819" s="1" t="s">
        <v>10</v>
      </c>
      <c r="D3819" s="1" t="s">
        <v>27114</v>
      </c>
      <c r="E3819" s="1" t="s">
        <v>27115</v>
      </c>
      <c r="F3819" s="45"/>
      <c r="G3819" s="45"/>
      <c r="H3819" s="45"/>
      <c r="I3819" s="45"/>
      <c r="J3819" s="45"/>
      <c r="K3819" s="45"/>
      <c r="L3819" s="45"/>
      <c r="M3819" s="45"/>
      <c r="N3819" s="45"/>
      <c r="O3819" s="45"/>
    </row>
    <row r="3820" ht="13.5" customHeight="1">
      <c r="A3820" s="1" t="s">
        <v>27051</v>
      </c>
      <c r="B3820" s="1" t="s">
        <v>60</v>
      </c>
      <c r="C3820" s="1" t="s">
        <v>10</v>
      </c>
      <c r="D3820" s="1" t="s">
        <v>27118</v>
      </c>
      <c r="E3820" s="1" t="s">
        <v>27120</v>
      </c>
      <c r="F3820" s="45"/>
      <c r="G3820" s="45"/>
      <c r="H3820" s="45"/>
      <c r="I3820" s="45"/>
      <c r="J3820" s="45"/>
      <c r="K3820" s="45"/>
      <c r="L3820" s="45"/>
      <c r="M3820" s="45"/>
      <c r="N3820" s="45"/>
      <c r="O3820" s="45"/>
    </row>
    <row r="3821" ht="13.5" customHeight="1">
      <c r="A3821" s="1" t="s">
        <v>27051</v>
      </c>
      <c r="B3821" s="1" t="s">
        <v>65</v>
      </c>
      <c r="C3821" s="1" t="s">
        <v>10</v>
      </c>
      <c r="D3821" s="1" t="s">
        <v>27124</v>
      </c>
      <c r="E3821" s="1" t="s">
        <v>27125</v>
      </c>
      <c r="F3821" s="45"/>
      <c r="G3821" s="45"/>
      <c r="H3821" s="45"/>
      <c r="I3821" s="45"/>
      <c r="J3821" s="45"/>
      <c r="K3821" s="45"/>
      <c r="L3821" s="45"/>
      <c r="M3821" s="45"/>
      <c r="N3821" s="45"/>
      <c r="O3821" s="45"/>
    </row>
    <row r="3822" ht="13.5" customHeight="1">
      <c r="A3822" s="1" t="s">
        <v>27051</v>
      </c>
      <c r="B3822" s="1" t="s">
        <v>70</v>
      </c>
      <c r="C3822" s="1" t="s">
        <v>10</v>
      </c>
      <c r="D3822" s="1" t="s">
        <v>27130</v>
      </c>
      <c r="E3822" s="1" t="s">
        <v>27131</v>
      </c>
      <c r="F3822" s="45"/>
      <c r="G3822" s="45"/>
      <c r="H3822" s="45"/>
      <c r="I3822" s="45"/>
      <c r="J3822" s="45"/>
      <c r="K3822" s="45"/>
      <c r="L3822" s="45"/>
      <c r="M3822" s="45"/>
      <c r="N3822" s="45"/>
      <c r="O3822" s="45"/>
    </row>
    <row r="3823" ht="13.5" customHeight="1">
      <c r="A3823" s="1" t="s">
        <v>27051</v>
      </c>
      <c r="B3823" s="1" t="s">
        <v>74</v>
      </c>
      <c r="C3823" s="1" t="s">
        <v>10</v>
      </c>
      <c r="D3823" s="1" t="s">
        <v>27136</v>
      </c>
      <c r="E3823" s="1" t="s">
        <v>27137</v>
      </c>
      <c r="F3823" s="45"/>
      <c r="G3823" s="45"/>
      <c r="H3823" s="45"/>
      <c r="I3823" s="45"/>
      <c r="J3823" s="45"/>
      <c r="K3823" s="45"/>
      <c r="L3823" s="45"/>
      <c r="M3823" s="45"/>
      <c r="N3823" s="45"/>
      <c r="O3823" s="45"/>
    </row>
    <row r="3824" ht="13.5" customHeight="1">
      <c r="A3824" s="1" t="s">
        <v>27051</v>
      </c>
      <c r="B3824" s="1" t="s">
        <v>78</v>
      </c>
      <c r="C3824" s="1" t="s">
        <v>10</v>
      </c>
      <c r="D3824" s="1" t="s">
        <v>27142</v>
      </c>
      <c r="E3824" s="1" t="s">
        <v>27143</v>
      </c>
      <c r="F3824" s="45"/>
      <c r="G3824" s="45"/>
      <c r="H3824" s="45"/>
      <c r="I3824" s="45"/>
      <c r="J3824" s="45"/>
      <c r="K3824" s="45"/>
      <c r="L3824" s="45"/>
      <c r="M3824" s="45"/>
      <c r="N3824" s="45"/>
      <c r="O3824" s="45"/>
    </row>
    <row r="3825" ht="13.5" customHeight="1">
      <c r="A3825" s="1" t="s">
        <v>27051</v>
      </c>
      <c r="B3825" s="1" t="s">
        <v>83</v>
      </c>
      <c r="C3825" s="1" t="s">
        <v>10</v>
      </c>
      <c r="D3825" s="1" t="s">
        <v>27148</v>
      </c>
      <c r="E3825" s="1" t="s">
        <v>27149</v>
      </c>
      <c r="F3825" s="45"/>
      <c r="G3825" s="45"/>
      <c r="H3825" s="45"/>
      <c r="I3825" s="45"/>
      <c r="J3825" s="45"/>
      <c r="K3825" s="45"/>
      <c r="L3825" s="45"/>
      <c r="M3825" s="45"/>
      <c r="N3825" s="45"/>
      <c r="O3825" s="45"/>
    </row>
    <row r="3826" ht="13.5" customHeight="1">
      <c r="A3826" s="1" t="s">
        <v>27051</v>
      </c>
      <c r="B3826" s="1" t="s">
        <v>86</v>
      </c>
      <c r="C3826" s="1" t="s">
        <v>10</v>
      </c>
      <c r="D3826" s="1" t="s">
        <v>27154</v>
      </c>
      <c r="E3826" s="1" t="s">
        <v>27155</v>
      </c>
      <c r="F3826" s="45"/>
      <c r="G3826" s="45"/>
      <c r="H3826" s="45"/>
      <c r="I3826" s="45"/>
      <c r="J3826" s="45"/>
      <c r="K3826" s="45"/>
      <c r="L3826" s="45"/>
      <c r="M3826" s="45"/>
      <c r="N3826" s="45"/>
      <c r="O3826" s="45"/>
    </row>
    <row r="3827" ht="13.5" customHeight="1">
      <c r="A3827" s="1" t="s">
        <v>27051</v>
      </c>
      <c r="B3827" s="1" t="s">
        <v>91</v>
      </c>
      <c r="C3827" s="1" t="s">
        <v>374</v>
      </c>
      <c r="D3827" s="1" t="s">
        <v>27160</v>
      </c>
      <c r="E3827" s="1" t="s">
        <v>27161</v>
      </c>
      <c r="F3827" s="45"/>
      <c r="G3827" s="45"/>
      <c r="H3827" s="45"/>
      <c r="I3827" s="45"/>
      <c r="J3827" s="45"/>
      <c r="K3827" s="45"/>
      <c r="L3827" s="45"/>
      <c r="M3827" s="45"/>
      <c r="N3827" s="45"/>
      <c r="O3827" s="45"/>
    </row>
    <row r="3828" ht="13.5" customHeight="1">
      <c r="A3828" s="1" t="s">
        <v>27051</v>
      </c>
      <c r="B3828" s="1" t="s">
        <v>94</v>
      </c>
      <c r="C3828" s="1" t="s">
        <v>10</v>
      </c>
      <c r="D3828" s="1" t="s">
        <v>27164</v>
      </c>
      <c r="E3828" s="1" t="s">
        <v>27165</v>
      </c>
      <c r="F3828" s="45"/>
      <c r="G3828" s="45"/>
      <c r="H3828" s="45"/>
      <c r="I3828" s="45"/>
      <c r="J3828" s="45"/>
      <c r="K3828" s="45"/>
      <c r="L3828" s="45"/>
      <c r="M3828" s="45"/>
      <c r="N3828" s="45"/>
      <c r="O3828" s="45"/>
    </row>
    <row r="3829" ht="13.5" customHeight="1">
      <c r="A3829" s="1" t="s">
        <v>27051</v>
      </c>
      <c r="B3829" s="1" t="s">
        <v>186</v>
      </c>
      <c r="C3829" s="1" t="s">
        <v>10</v>
      </c>
      <c r="D3829" s="1" t="s">
        <v>27170</v>
      </c>
      <c r="E3829" s="1" t="s">
        <v>27171</v>
      </c>
      <c r="F3829" s="45"/>
      <c r="G3829" s="45"/>
      <c r="H3829" s="45"/>
      <c r="I3829" s="45"/>
      <c r="J3829" s="45"/>
      <c r="K3829" s="45"/>
      <c r="L3829" s="45"/>
      <c r="M3829" s="45"/>
      <c r="N3829" s="45"/>
      <c r="O3829" s="45"/>
    </row>
    <row r="3830" ht="13.5" customHeight="1">
      <c r="A3830" s="1" t="s">
        <v>27051</v>
      </c>
      <c r="B3830" s="1" t="s">
        <v>189</v>
      </c>
      <c r="C3830" s="1" t="s">
        <v>10</v>
      </c>
      <c r="D3830" s="1" t="s">
        <v>27176</v>
      </c>
      <c r="E3830" s="1" t="s">
        <v>27177</v>
      </c>
      <c r="F3830" s="45"/>
      <c r="G3830" s="45"/>
      <c r="H3830" s="45"/>
      <c r="I3830" s="45"/>
      <c r="J3830" s="45"/>
      <c r="K3830" s="45"/>
      <c r="L3830" s="45"/>
      <c r="M3830" s="45"/>
      <c r="N3830" s="45"/>
      <c r="O3830" s="45"/>
    </row>
    <row r="3831" ht="13.5" customHeight="1">
      <c r="A3831" s="1" t="s">
        <v>27051</v>
      </c>
      <c r="B3831" s="1" t="s">
        <v>193</v>
      </c>
      <c r="C3831" s="1" t="s">
        <v>10</v>
      </c>
      <c r="D3831" s="1" t="s">
        <v>27182</v>
      </c>
      <c r="E3831" s="1" t="s">
        <v>27183</v>
      </c>
      <c r="F3831" s="45"/>
      <c r="G3831" s="45"/>
      <c r="H3831" s="45"/>
      <c r="I3831" s="45"/>
      <c r="J3831" s="45"/>
      <c r="K3831" s="45"/>
      <c r="L3831" s="45"/>
      <c r="M3831" s="45"/>
      <c r="N3831" s="45"/>
      <c r="O3831" s="45"/>
    </row>
    <row r="3832" ht="13.5" customHeight="1">
      <c r="A3832" s="1" t="s">
        <v>27051</v>
      </c>
      <c r="B3832" s="1" t="s">
        <v>197</v>
      </c>
      <c r="C3832" s="1" t="s">
        <v>10</v>
      </c>
      <c r="D3832" s="1" t="s">
        <v>27184</v>
      </c>
      <c r="E3832" s="1" t="s">
        <v>27185</v>
      </c>
      <c r="F3832" s="45"/>
      <c r="G3832" s="45"/>
      <c r="H3832" s="45"/>
      <c r="I3832" s="45"/>
      <c r="J3832" s="45"/>
      <c r="K3832" s="45"/>
      <c r="L3832" s="45"/>
      <c r="M3832" s="45"/>
      <c r="N3832" s="45"/>
      <c r="O3832" s="45"/>
    </row>
    <row r="3833" ht="13.5" customHeight="1">
      <c r="A3833" s="1" t="s">
        <v>27051</v>
      </c>
      <c r="B3833" s="1" t="s">
        <v>201</v>
      </c>
      <c r="C3833" s="1" t="s">
        <v>10</v>
      </c>
      <c r="D3833" s="1" t="s">
        <v>27188</v>
      </c>
      <c r="E3833" s="1" t="s">
        <v>27189</v>
      </c>
      <c r="F3833" s="45"/>
      <c r="G3833" s="45"/>
      <c r="H3833" s="45"/>
      <c r="I3833" s="45"/>
      <c r="J3833" s="45"/>
      <c r="K3833" s="45"/>
      <c r="L3833" s="45"/>
      <c r="M3833" s="45"/>
      <c r="N3833" s="45"/>
      <c r="O3833" s="45"/>
    </row>
    <row r="3834" ht="13.5" customHeight="1">
      <c r="A3834" s="1" t="s">
        <v>27051</v>
      </c>
      <c r="B3834" s="1" t="s">
        <v>206</v>
      </c>
      <c r="C3834" s="1" t="s">
        <v>10</v>
      </c>
      <c r="D3834" s="1" t="s">
        <v>27191</v>
      </c>
      <c r="E3834" s="1" t="s">
        <v>27192</v>
      </c>
      <c r="F3834" s="45"/>
      <c r="G3834" s="45"/>
      <c r="H3834" s="45"/>
      <c r="I3834" s="45"/>
      <c r="J3834" s="45"/>
      <c r="K3834" s="45"/>
      <c r="L3834" s="45"/>
      <c r="M3834" s="45"/>
      <c r="N3834" s="45"/>
      <c r="O3834" s="45"/>
    </row>
    <row r="3835" ht="13.5" customHeight="1">
      <c r="A3835" s="1" t="s">
        <v>27051</v>
      </c>
      <c r="B3835" s="1" t="s">
        <v>211</v>
      </c>
      <c r="C3835" s="1" t="s">
        <v>10</v>
      </c>
      <c r="D3835" s="1" t="s">
        <v>27195</v>
      </c>
      <c r="E3835" s="1" t="s">
        <v>27196</v>
      </c>
      <c r="F3835" s="45"/>
      <c r="G3835" s="45"/>
      <c r="H3835" s="45"/>
      <c r="I3835" s="45"/>
      <c r="J3835" s="45"/>
      <c r="K3835" s="45"/>
      <c r="L3835" s="45"/>
      <c r="M3835" s="45"/>
      <c r="N3835" s="45"/>
      <c r="O3835" s="45"/>
    </row>
    <row r="3836" ht="13.5" customHeight="1">
      <c r="A3836" s="1" t="s">
        <v>27051</v>
      </c>
      <c r="B3836" s="1" t="s">
        <v>215</v>
      </c>
      <c r="C3836" s="1" t="s">
        <v>10</v>
      </c>
      <c r="D3836" s="1" t="s">
        <v>27201</v>
      </c>
      <c r="E3836" s="1" t="s">
        <v>27202</v>
      </c>
      <c r="F3836" s="45"/>
      <c r="G3836" s="45"/>
      <c r="H3836" s="45"/>
      <c r="I3836" s="45"/>
      <c r="J3836" s="45"/>
      <c r="K3836" s="45"/>
      <c r="L3836" s="45"/>
      <c r="M3836" s="45"/>
      <c r="N3836" s="45"/>
      <c r="O3836" s="45"/>
    </row>
    <row r="3837" ht="13.5" customHeight="1">
      <c r="A3837" s="1" t="s">
        <v>27051</v>
      </c>
      <c r="B3837" s="1" t="s">
        <v>220</v>
      </c>
      <c r="C3837" s="1" t="s">
        <v>10</v>
      </c>
      <c r="D3837" s="1" t="s">
        <v>27209</v>
      </c>
      <c r="E3837" s="1" t="s">
        <v>27210</v>
      </c>
      <c r="F3837" s="45"/>
      <c r="G3837" s="45"/>
      <c r="H3837" s="45"/>
      <c r="I3837" s="45"/>
      <c r="J3837" s="45"/>
      <c r="K3837" s="45"/>
      <c r="L3837" s="45"/>
      <c r="M3837" s="45"/>
      <c r="N3837" s="45"/>
      <c r="O3837" s="45"/>
    </row>
    <row r="3838" ht="13.5" customHeight="1">
      <c r="A3838" s="1" t="s">
        <v>27051</v>
      </c>
      <c r="B3838" s="1" t="s">
        <v>223</v>
      </c>
      <c r="C3838" s="1" t="s">
        <v>10</v>
      </c>
      <c r="D3838" s="1" t="s">
        <v>27214</v>
      </c>
      <c r="E3838" s="1" t="s">
        <v>27215</v>
      </c>
      <c r="F3838" s="45"/>
      <c r="G3838" s="45"/>
      <c r="H3838" s="45"/>
      <c r="I3838" s="45"/>
      <c r="J3838" s="45"/>
      <c r="K3838" s="45"/>
      <c r="L3838" s="45"/>
      <c r="M3838" s="45"/>
      <c r="N3838" s="45"/>
      <c r="O3838" s="45"/>
    </row>
    <row r="3839" ht="13.5" customHeight="1">
      <c r="A3839" s="1" t="s">
        <v>27051</v>
      </c>
      <c r="B3839" s="1" t="s">
        <v>99</v>
      </c>
      <c r="C3839" s="1" t="s">
        <v>817</v>
      </c>
      <c r="D3839" s="3"/>
      <c r="E3839" s="3"/>
      <c r="F3839" s="45"/>
      <c r="G3839" s="45"/>
      <c r="H3839" s="45"/>
      <c r="I3839" s="45"/>
      <c r="J3839" s="45"/>
      <c r="K3839" s="45"/>
      <c r="L3839" s="45"/>
      <c r="M3839" s="45"/>
      <c r="N3839" s="45"/>
      <c r="O3839" s="45"/>
    </row>
    <row r="3840" ht="13.5" customHeight="1">
      <c r="A3840" s="1" t="s">
        <v>27223</v>
      </c>
      <c r="B3840" s="2" t="s">
        <v>1</v>
      </c>
      <c r="C3840" s="1" t="s">
        <v>2</v>
      </c>
      <c r="D3840" s="3"/>
      <c r="E3840" s="3"/>
      <c r="F3840" s="45"/>
      <c r="G3840" s="45"/>
      <c r="H3840" s="45"/>
      <c r="I3840" s="45"/>
      <c r="J3840" s="45"/>
      <c r="K3840" s="45"/>
      <c r="L3840" s="45"/>
      <c r="M3840" s="45"/>
      <c r="N3840" s="45"/>
      <c r="O3840" s="45"/>
    </row>
    <row r="3841" ht="13.5" customHeight="1">
      <c r="A3841" s="1" t="s">
        <v>27223</v>
      </c>
      <c r="B3841" s="1" t="s">
        <v>5</v>
      </c>
      <c r="C3841" s="1" t="s">
        <v>303</v>
      </c>
      <c r="D3841" s="1" t="s">
        <v>27228</v>
      </c>
      <c r="E3841" s="1" t="s">
        <v>13795</v>
      </c>
      <c r="F3841" s="45"/>
      <c r="G3841" s="45"/>
      <c r="H3841" s="45"/>
      <c r="I3841" s="45"/>
      <c r="J3841" s="45"/>
      <c r="K3841" s="45"/>
      <c r="L3841" s="45"/>
      <c r="M3841" s="45"/>
      <c r="N3841" s="45"/>
      <c r="O3841" s="45"/>
    </row>
    <row r="3842" ht="13.5" customHeight="1">
      <c r="A3842" s="1" t="s">
        <v>27223</v>
      </c>
      <c r="B3842" s="1" t="s">
        <v>9</v>
      </c>
      <c r="C3842" s="1" t="s">
        <v>10</v>
      </c>
      <c r="D3842" s="1" t="s">
        <v>27232</v>
      </c>
      <c r="E3842" s="1" t="s">
        <v>27233</v>
      </c>
      <c r="F3842" s="45"/>
      <c r="G3842" s="45"/>
      <c r="H3842" s="45"/>
      <c r="I3842" s="45"/>
      <c r="J3842" s="45"/>
      <c r="K3842" s="45"/>
      <c r="L3842" s="45"/>
      <c r="M3842" s="45"/>
      <c r="N3842" s="45"/>
      <c r="O3842" s="45"/>
    </row>
    <row r="3843" ht="13.5" customHeight="1">
      <c r="A3843" s="1" t="s">
        <v>27223</v>
      </c>
      <c r="B3843" s="1" t="s">
        <v>13</v>
      </c>
      <c r="C3843" s="1" t="s">
        <v>10</v>
      </c>
      <c r="D3843" s="1" t="s">
        <v>27236</v>
      </c>
      <c r="E3843" s="1" t="s">
        <v>27238</v>
      </c>
      <c r="F3843" s="45"/>
      <c r="G3843" s="45"/>
      <c r="H3843" s="45"/>
      <c r="I3843" s="45"/>
      <c r="J3843" s="45"/>
      <c r="K3843" s="45"/>
      <c r="L3843" s="45"/>
      <c r="M3843" s="45"/>
      <c r="N3843" s="45"/>
      <c r="O3843" s="45"/>
    </row>
    <row r="3844" ht="13.5" customHeight="1">
      <c r="A3844" s="1" t="s">
        <v>27223</v>
      </c>
      <c r="B3844" s="1" t="s">
        <v>16</v>
      </c>
      <c r="C3844" s="1" t="s">
        <v>10</v>
      </c>
      <c r="D3844" s="1" t="s">
        <v>27241</v>
      </c>
      <c r="E3844" s="1" t="s">
        <v>27243</v>
      </c>
      <c r="F3844" s="45"/>
      <c r="G3844" s="45"/>
      <c r="H3844" s="45"/>
      <c r="I3844" s="45"/>
      <c r="J3844" s="45"/>
      <c r="K3844" s="45"/>
      <c r="L3844" s="45"/>
      <c r="M3844" s="45"/>
      <c r="N3844" s="45"/>
      <c r="O3844" s="45"/>
    </row>
    <row r="3845" ht="13.5" customHeight="1">
      <c r="A3845" s="1" t="s">
        <v>27223</v>
      </c>
      <c r="B3845" s="1" t="s">
        <v>21</v>
      </c>
      <c r="C3845" s="1" t="s">
        <v>10</v>
      </c>
      <c r="D3845" s="1" t="s">
        <v>27246</v>
      </c>
      <c r="E3845" s="1" t="s">
        <v>27248</v>
      </c>
      <c r="F3845" s="45"/>
      <c r="G3845" s="45"/>
      <c r="H3845" s="45"/>
      <c r="I3845" s="45"/>
      <c r="J3845" s="45"/>
      <c r="K3845" s="45"/>
      <c r="L3845" s="45"/>
      <c r="M3845" s="45"/>
      <c r="N3845" s="45"/>
      <c r="O3845" s="45"/>
    </row>
    <row r="3846" ht="13.5" customHeight="1">
      <c r="A3846" s="1" t="s">
        <v>27223</v>
      </c>
      <c r="B3846" s="1" t="s">
        <v>27</v>
      </c>
      <c r="C3846" s="1" t="s">
        <v>10</v>
      </c>
      <c r="D3846" s="1" t="s">
        <v>27251</v>
      </c>
      <c r="E3846" s="1" t="s">
        <v>27252</v>
      </c>
      <c r="F3846" s="45"/>
      <c r="G3846" s="45"/>
      <c r="H3846" s="45"/>
      <c r="I3846" s="45"/>
      <c r="J3846" s="45"/>
      <c r="K3846" s="45"/>
      <c r="L3846" s="45"/>
      <c r="M3846" s="45"/>
      <c r="N3846" s="45"/>
      <c r="O3846" s="45"/>
    </row>
    <row r="3847" ht="13.5" customHeight="1">
      <c r="A3847" s="1" t="s">
        <v>27223</v>
      </c>
      <c r="B3847" s="1" t="s">
        <v>31</v>
      </c>
      <c r="C3847" s="1" t="s">
        <v>10</v>
      </c>
      <c r="D3847" s="1" t="s">
        <v>27255</v>
      </c>
      <c r="E3847" s="1" t="s">
        <v>27256</v>
      </c>
      <c r="F3847" s="45"/>
      <c r="G3847" s="45"/>
      <c r="H3847" s="45"/>
      <c r="I3847" s="45"/>
      <c r="J3847" s="45"/>
      <c r="K3847" s="45"/>
      <c r="L3847" s="45"/>
      <c r="M3847" s="45"/>
      <c r="N3847" s="45"/>
      <c r="O3847" s="45"/>
    </row>
    <row r="3848" ht="13.5" customHeight="1">
      <c r="A3848" s="1" t="s">
        <v>27223</v>
      </c>
      <c r="B3848" s="1" t="s">
        <v>34</v>
      </c>
      <c r="C3848" s="1" t="s">
        <v>10</v>
      </c>
      <c r="D3848" s="1" t="s">
        <v>27259</v>
      </c>
      <c r="E3848" s="1" t="s">
        <v>27260</v>
      </c>
      <c r="F3848" s="45"/>
      <c r="G3848" s="45"/>
      <c r="H3848" s="45"/>
      <c r="I3848" s="45"/>
      <c r="J3848" s="45"/>
      <c r="K3848" s="45"/>
      <c r="L3848" s="45"/>
      <c r="M3848" s="45"/>
      <c r="N3848" s="45"/>
      <c r="O3848" s="45"/>
    </row>
    <row r="3849" ht="13.5" customHeight="1">
      <c r="A3849" s="1" t="s">
        <v>27223</v>
      </c>
      <c r="B3849" s="1" t="s">
        <v>40</v>
      </c>
      <c r="C3849" s="1" t="s">
        <v>10</v>
      </c>
      <c r="D3849" s="1" t="s">
        <v>27264</v>
      </c>
      <c r="E3849" s="1" t="s">
        <v>27266</v>
      </c>
      <c r="F3849" s="45"/>
      <c r="G3849" s="45"/>
      <c r="H3849" s="45"/>
      <c r="I3849" s="45"/>
      <c r="J3849" s="45"/>
      <c r="K3849" s="45"/>
      <c r="L3849" s="45"/>
      <c r="M3849" s="45"/>
      <c r="N3849" s="45"/>
      <c r="O3849" s="45"/>
    </row>
    <row r="3850" ht="13.5" customHeight="1">
      <c r="A3850" s="1" t="s">
        <v>27223</v>
      </c>
      <c r="B3850" s="1" t="s">
        <v>45</v>
      </c>
      <c r="C3850" s="1" t="s">
        <v>10</v>
      </c>
      <c r="D3850" s="1" t="s">
        <v>27267</v>
      </c>
      <c r="E3850" s="1" t="s">
        <v>27268</v>
      </c>
      <c r="F3850" s="45"/>
      <c r="G3850" s="45"/>
      <c r="H3850" s="45"/>
      <c r="I3850" s="45"/>
      <c r="J3850" s="45"/>
      <c r="K3850" s="45"/>
      <c r="L3850" s="45"/>
      <c r="M3850" s="45"/>
      <c r="N3850" s="45"/>
      <c r="O3850" s="45"/>
    </row>
    <row r="3851" ht="13.5" customHeight="1">
      <c r="A3851" s="1" t="s">
        <v>27223</v>
      </c>
      <c r="B3851" s="1" t="s">
        <v>52</v>
      </c>
      <c r="C3851" s="1" t="s">
        <v>115</v>
      </c>
      <c r="D3851" s="1" t="s">
        <v>27271</v>
      </c>
      <c r="E3851" s="1" t="s">
        <v>27272</v>
      </c>
      <c r="F3851" s="45"/>
      <c r="G3851" s="45"/>
      <c r="H3851" s="45"/>
      <c r="I3851" s="45"/>
      <c r="J3851" s="45"/>
      <c r="K3851" s="45"/>
      <c r="L3851" s="45"/>
      <c r="M3851" s="45"/>
      <c r="N3851" s="45"/>
      <c r="O3851" s="45"/>
    </row>
    <row r="3852" ht="13.5" customHeight="1">
      <c r="A3852" s="1" t="s">
        <v>27223</v>
      </c>
      <c r="B3852" s="1" t="s">
        <v>57</v>
      </c>
      <c r="C3852" s="1" t="s">
        <v>10</v>
      </c>
      <c r="D3852" s="1" t="s">
        <v>27275</v>
      </c>
      <c r="E3852" s="1" t="s">
        <v>27277</v>
      </c>
      <c r="F3852" s="45"/>
      <c r="G3852" s="45"/>
      <c r="H3852" s="45"/>
      <c r="I3852" s="45"/>
      <c r="J3852" s="45"/>
      <c r="K3852" s="45"/>
      <c r="L3852" s="45"/>
      <c r="M3852" s="45"/>
      <c r="N3852" s="45"/>
      <c r="O3852" s="45"/>
    </row>
    <row r="3853" ht="13.5" customHeight="1">
      <c r="A3853" s="1" t="s">
        <v>27223</v>
      </c>
      <c r="B3853" s="1" t="s">
        <v>60</v>
      </c>
      <c r="C3853" s="1" t="s">
        <v>10</v>
      </c>
      <c r="D3853" s="1" t="s">
        <v>27279</v>
      </c>
      <c r="E3853" s="1" t="s">
        <v>27280</v>
      </c>
      <c r="F3853" s="45"/>
      <c r="G3853" s="45"/>
      <c r="H3853" s="45"/>
      <c r="I3853" s="45"/>
      <c r="J3853" s="45"/>
      <c r="K3853" s="45"/>
      <c r="L3853" s="45"/>
      <c r="M3853" s="45"/>
      <c r="N3853" s="45"/>
      <c r="O3853" s="45"/>
    </row>
    <row r="3854" ht="13.5" customHeight="1">
      <c r="A3854" s="1" t="s">
        <v>27223</v>
      </c>
      <c r="B3854" s="1" t="s">
        <v>65</v>
      </c>
      <c r="C3854" s="1" t="s">
        <v>115</v>
      </c>
      <c r="D3854" s="1" t="s">
        <v>27283</v>
      </c>
      <c r="E3854" s="1" t="s">
        <v>27284</v>
      </c>
      <c r="F3854" s="45"/>
      <c r="G3854" s="45"/>
      <c r="H3854" s="45"/>
      <c r="I3854" s="45"/>
      <c r="J3854" s="45"/>
      <c r="K3854" s="45"/>
      <c r="L3854" s="45"/>
      <c r="M3854" s="45"/>
      <c r="N3854" s="45"/>
      <c r="O3854" s="45"/>
    </row>
    <row r="3855" ht="13.5" customHeight="1">
      <c r="A3855" s="1" t="s">
        <v>27223</v>
      </c>
      <c r="B3855" s="1" t="s">
        <v>70</v>
      </c>
      <c r="C3855" s="1" t="s">
        <v>10</v>
      </c>
      <c r="D3855" s="1" t="s">
        <v>27287</v>
      </c>
      <c r="E3855" s="1" t="s">
        <v>27288</v>
      </c>
      <c r="F3855" s="45"/>
      <c r="G3855" s="45"/>
      <c r="H3855" s="45"/>
      <c r="I3855" s="45"/>
      <c r="J3855" s="45"/>
      <c r="K3855" s="45"/>
      <c r="L3855" s="45"/>
      <c r="M3855" s="45"/>
      <c r="N3855" s="45"/>
      <c r="O3855" s="45"/>
    </row>
    <row r="3856" ht="13.5" customHeight="1">
      <c r="A3856" s="1" t="s">
        <v>27223</v>
      </c>
      <c r="B3856" s="1" t="s">
        <v>99</v>
      </c>
      <c r="C3856" s="1" t="s">
        <v>817</v>
      </c>
      <c r="D3856" s="3"/>
      <c r="E3856" s="3"/>
      <c r="F3856" s="45"/>
      <c r="G3856" s="45"/>
      <c r="H3856" s="45"/>
      <c r="I3856" s="45"/>
      <c r="J3856" s="45"/>
      <c r="K3856" s="45"/>
      <c r="L3856" s="45"/>
      <c r="M3856" s="45"/>
      <c r="N3856" s="45"/>
      <c r="O3856" s="45"/>
    </row>
    <row r="3857" ht="13.5" customHeight="1">
      <c r="A3857" s="1" t="s">
        <v>27296</v>
      </c>
      <c r="B3857" s="2" t="s">
        <v>1</v>
      </c>
      <c r="C3857" s="1" t="s">
        <v>2</v>
      </c>
      <c r="D3857" s="3"/>
      <c r="E3857" s="3"/>
      <c r="F3857" s="45"/>
      <c r="G3857" s="45"/>
      <c r="H3857" s="45"/>
      <c r="I3857" s="45"/>
      <c r="J3857" s="45"/>
      <c r="K3857" s="45"/>
      <c r="L3857" s="45"/>
      <c r="M3857" s="45"/>
      <c r="N3857" s="45"/>
      <c r="O3857" s="45"/>
    </row>
    <row r="3858" ht="13.5" customHeight="1">
      <c r="A3858" s="1" t="s">
        <v>27296</v>
      </c>
      <c r="B3858" s="1" t="s">
        <v>5</v>
      </c>
      <c r="C3858" s="1" t="s">
        <v>303</v>
      </c>
      <c r="D3858" s="1" t="s">
        <v>27299</v>
      </c>
      <c r="E3858" s="1" t="s">
        <v>27300</v>
      </c>
      <c r="F3858" s="45"/>
      <c r="G3858" s="45"/>
      <c r="H3858" s="45"/>
      <c r="I3858" s="45"/>
      <c r="J3858" s="45"/>
      <c r="K3858" s="45"/>
      <c r="L3858" s="45"/>
      <c r="M3858" s="45"/>
      <c r="N3858" s="45"/>
      <c r="O3858" s="45"/>
    </row>
    <row r="3859" ht="13.5" customHeight="1">
      <c r="A3859" s="1" t="s">
        <v>27296</v>
      </c>
      <c r="B3859" s="1" t="s">
        <v>9</v>
      </c>
      <c r="C3859" s="1" t="s">
        <v>10</v>
      </c>
      <c r="D3859" s="1" t="s">
        <v>27305</v>
      </c>
      <c r="E3859" s="1" t="s">
        <v>27306</v>
      </c>
      <c r="F3859" s="45"/>
      <c r="G3859" s="45"/>
      <c r="H3859" s="45"/>
      <c r="I3859" s="45"/>
      <c r="J3859" s="45"/>
      <c r="K3859" s="45"/>
      <c r="L3859" s="45"/>
      <c r="M3859" s="45"/>
      <c r="N3859" s="45"/>
      <c r="O3859" s="45"/>
    </row>
    <row r="3860" ht="13.5" customHeight="1">
      <c r="A3860" s="1" t="s">
        <v>27296</v>
      </c>
      <c r="B3860" s="1" t="s">
        <v>13</v>
      </c>
      <c r="C3860" s="1" t="s">
        <v>10</v>
      </c>
      <c r="D3860" s="1" t="s">
        <v>27311</v>
      </c>
      <c r="E3860" s="1" t="s">
        <v>27312</v>
      </c>
      <c r="F3860" s="45"/>
      <c r="G3860" s="45"/>
      <c r="H3860" s="45"/>
      <c r="I3860" s="45"/>
      <c r="J3860" s="45"/>
      <c r="K3860" s="45"/>
      <c r="L3860" s="45"/>
      <c r="M3860" s="45"/>
      <c r="N3860" s="45"/>
      <c r="O3860" s="45"/>
    </row>
    <row r="3861" ht="13.5" customHeight="1">
      <c r="A3861" s="1" t="s">
        <v>27296</v>
      </c>
      <c r="B3861" s="1" t="s">
        <v>16</v>
      </c>
      <c r="C3861" s="1" t="s">
        <v>10</v>
      </c>
      <c r="D3861" s="1" t="s">
        <v>27313</v>
      </c>
      <c r="E3861" s="1" t="s">
        <v>27315</v>
      </c>
      <c r="F3861" s="45"/>
      <c r="G3861" s="45"/>
      <c r="H3861" s="45"/>
      <c r="I3861" s="45"/>
      <c r="J3861" s="45"/>
      <c r="K3861" s="45"/>
      <c r="L3861" s="45"/>
      <c r="M3861" s="45"/>
      <c r="N3861" s="45"/>
      <c r="O3861" s="45"/>
    </row>
    <row r="3862" ht="13.5" customHeight="1">
      <c r="A3862" s="1" t="s">
        <v>27296</v>
      </c>
      <c r="B3862" s="1" t="s">
        <v>21</v>
      </c>
      <c r="C3862" s="1" t="s">
        <v>10</v>
      </c>
      <c r="D3862" s="1" t="s">
        <v>27319</v>
      </c>
      <c r="E3862" s="1" t="s">
        <v>27320</v>
      </c>
      <c r="F3862" s="45"/>
      <c r="G3862" s="45"/>
      <c r="H3862" s="45"/>
      <c r="I3862" s="45"/>
      <c r="J3862" s="45"/>
      <c r="K3862" s="45"/>
      <c r="L3862" s="45"/>
      <c r="M3862" s="45"/>
      <c r="N3862" s="45"/>
      <c r="O3862" s="45"/>
    </row>
    <row r="3863" ht="13.5" customHeight="1">
      <c r="A3863" s="1" t="s">
        <v>27296</v>
      </c>
      <c r="B3863" s="1" t="s">
        <v>27</v>
      </c>
      <c r="C3863" s="1" t="s">
        <v>10</v>
      </c>
      <c r="D3863" s="1" t="s">
        <v>27323</v>
      </c>
      <c r="E3863" s="1" t="s">
        <v>27324</v>
      </c>
      <c r="F3863" s="45"/>
      <c r="G3863" s="45"/>
      <c r="H3863" s="45"/>
      <c r="I3863" s="45"/>
      <c r="J3863" s="45"/>
      <c r="K3863" s="45"/>
      <c r="L3863" s="45"/>
      <c r="M3863" s="45"/>
      <c r="N3863" s="45"/>
      <c r="O3863" s="45"/>
    </row>
    <row r="3864" ht="13.5" customHeight="1">
      <c r="A3864" s="1" t="s">
        <v>27296</v>
      </c>
      <c r="B3864" s="1" t="s">
        <v>31</v>
      </c>
      <c r="C3864" s="1" t="s">
        <v>10</v>
      </c>
      <c r="D3864" s="1" t="s">
        <v>27329</v>
      </c>
      <c r="E3864" s="1" t="s">
        <v>27330</v>
      </c>
      <c r="F3864" s="45"/>
      <c r="G3864" s="45"/>
      <c r="H3864" s="45"/>
      <c r="I3864" s="45"/>
      <c r="J3864" s="45"/>
      <c r="K3864" s="45"/>
      <c r="L3864" s="45"/>
      <c r="M3864" s="45"/>
      <c r="N3864" s="45"/>
      <c r="O3864" s="45"/>
    </row>
    <row r="3865" ht="13.5" customHeight="1">
      <c r="A3865" s="1" t="s">
        <v>27296</v>
      </c>
      <c r="B3865" s="1" t="s">
        <v>34</v>
      </c>
      <c r="C3865" s="1" t="s">
        <v>10</v>
      </c>
      <c r="D3865" s="1" t="s">
        <v>27333</v>
      </c>
      <c r="E3865" s="1" t="s">
        <v>27334</v>
      </c>
      <c r="F3865" s="45"/>
      <c r="G3865" s="45"/>
      <c r="H3865" s="45"/>
      <c r="I3865" s="45"/>
      <c r="J3865" s="45"/>
      <c r="K3865" s="45"/>
      <c r="L3865" s="45"/>
      <c r="M3865" s="45"/>
      <c r="N3865" s="45"/>
      <c r="O3865" s="45"/>
    </row>
    <row r="3866" ht="13.5" customHeight="1">
      <c r="A3866" s="1" t="s">
        <v>27296</v>
      </c>
      <c r="B3866" s="1" t="s">
        <v>40</v>
      </c>
      <c r="C3866" s="1" t="s">
        <v>10</v>
      </c>
      <c r="D3866" s="1" t="s">
        <v>27339</v>
      </c>
      <c r="E3866" s="1" t="s">
        <v>27340</v>
      </c>
      <c r="F3866" s="45"/>
      <c r="G3866" s="45"/>
      <c r="H3866" s="45"/>
      <c r="I3866" s="45"/>
      <c r="J3866" s="45"/>
      <c r="K3866" s="45"/>
      <c r="L3866" s="45"/>
      <c r="M3866" s="45"/>
      <c r="N3866" s="45"/>
      <c r="O3866" s="45"/>
    </row>
    <row r="3867" ht="13.5" customHeight="1">
      <c r="A3867" s="1" t="s">
        <v>27296</v>
      </c>
      <c r="B3867" s="1" t="s">
        <v>45</v>
      </c>
      <c r="C3867" s="1" t="s">
        <v>10</v>
      </c>
      <c r="D3867" s="1" t="s">
        <v>27342</v>
      </c>
      <c r="E3867" s="1" t="s">
        <v>27344</v>
      </c>
      <c r="F3867" s="45"/>
      <c r="G3867" s="45"/>
      <c r="H3867" s="45"/>
      <c r="I3867" s="45"/>
      <c r="J3867" s="45"/>
      <c r="K3867" s="45"/>
      <c r="L3867" s="45"/>
      <c r="M3867" s="45"/>
      <c r="N3867" s="45"/>
      <c r="O3867" s="45"/>
    </row>
    <row r="3868" ht="13.5" customHeight="1">
      <c r="A3868" s="1" t="s">
        <v>27296</v>
      </c>
      <c r="B3868" s="1" t="s">
        <v>52</v>
      </c>
      <c r="C3868" s="1" t="s">
        <v>10</v>
      </c>
      <c r="D3868" s="1" t="s">
        <v>27349</v>
      </c>
      <c r="E3868" s="1" t="s">
        <v>27350</v>
      </c>
      <c r="F3868" s="45"/>
      <c r="G3868" s="45"/>
      <c r="H3868" s="45"/>
      <c r="I3868" s="45"/>
      <c r="J3868" s="45"/>
      <c r="K3868" s="45"/>
      <c r="L3868" s="45"/>
      <c r="M3868" s="45"/>
      <c r="N3868" s="45"/>
      <c r="O3868" s="45"/>
    </row>
    <row r="3869" ht="13.5" customHeight="1">
      <c r="A3869" s="1" t="s">
        <v>27296</v>
      </c>
      <c r="B3869" s="1" t="s">
        <v>57</v>
      </c>
      <c r="C3869" s="1" t="s">
        <v>10</v>
      </c>
      <c r="D3869" s="1" t="s">
        <v>27355</v>
      </c>
      <c r="E3869" s="1" t="s">
        <v>27356</v>
      </c>
      <c r="F3869" s="45"/>
      <c r="G3869" s="45"/>
      <c r="H3869" s="45"/>
      <c r="I3869" s="45"/>
      <c r="J3869" s="45"/>
      <c r="K3869" s="45"/>
      <c r="L3869" s="45"/>
      <c r="M3869" s="45"/>
      <c r="N3869" s="45"/>
      <c r="O3869" s="45"/>
    </row>
    <row r="3870" ht="13.5" customHeight="1">
      <c r="A3870" s="1" t="s">
        <v>27296</v>
      </c>
      <c r="B3870" s="1" t="s">
        <v>60</v>
      </c>
      <c r="C3870" s="1" t="s">
        <v>115</v>
      </c>
      <c r="D3870" s="1" t="s">
        <v>27361</v>
      </c>
      <c r="E3870" s="1" t="s">
        <v>27362</v>
      </c>
      <c r="F3870" s="45"/>
      <c r="G3870" s="45"/>
      <c r="H3870" s="45"/>
      <c r="I3870" s="45"/>
      <c r="J3870" s="45"/>
      <c r="K3870" s="45"/>
      <c r="L3870" s="45"/>
      <c r="M3870" s="45"/>
      <c r="N3870" s="45"/>
      <c r="O3870" s="45"/>
    </row>
    <row r="3871" ht="13.5" customHeight="1">
      <c r="A3871" s="1" t="s">
        <v>27296</v>
      </c>
      <c r="B3871" s="1" t="s">
        <v>65</v>
      </c>
      <c r="C3871" s="1" t="s">
        <v>10</v>
      </c>
      <c r="D3871" s="1" t="s">
        <v>27365</v>
      </c>
      <c r="E3871" s="1" t="s">
        <v>27367</v>
      </c>
      <c r="F3871" s="45"/>
      <c r="G3871" s="45"/>
      <c r="H3871" s="45"/>
      <c r="I3871" s="45"/>
      <c r="J3871" s="45"/>
      <c r="K3871" s="45"/>
      <c r="L3871" s="45"/>
      <c r="M3871" s="45"/>
      <c r="N3871" s="45"/>
      <c r="O3871" s="45"/>
    </row>
    <row r="3872" ht="13.5" customHeight="1">
      <c r="A3872" s="1" t="s">
        <v>27296</v>
      </c>
      <c r="B3872" s="1" t="s">
        <v>70</v>
      </c>
      <c r="C3872" s="1" t="s">
        <v>10</v>
      </c>
      <c r="D3872" s="1" t="s">
        <v>27371</v>
      </c>
      <c r="E3872" s="1" t="s">
        <v>27372</v>
      </c>
      <c r="F3872" s="45"/>
      <c r="G3872" s="45"/>
      <c r="H3872" s="45"/>
      <c r="I3872" s="45"/>
      <c r="J3872" s="45"/>
      <c r="K3872" s="45"/>
      <c r="L3872" s="45"/>
      <c r="M3872" s="45"/>
      <c r="N3872" s="45"/>
      <c r="O3872" s="45"/>
    </row>
    <row r="3873" ht="13.5" customHeight="1">
      <c r="A3873" s="1" t="s">
        <v>27296</v>
      </c>
      <c r="B3873" s="1" t="s">
        <v>74</v>
      </c>
      <c r="C3873" s="1" t="s">
        <v>374</v>
      </c>
      <c r="D3873" s="1" t="s">
        <v>27377</v>
      </c>
      <c r="E3873" s="1" t="s">
        <v>13795</v>
      </c>
      <c r="F3873" s="45"/>
      <c r="G3873" s="45"/>
      <c r="H3873" s="45"/>
      <c r="I3873" s="45"/>
      <c r="J3873" s="45"/>
      <c r="K3873" s="45"/>
      <c r="L3873" s="45"/>
      <c r="M3873" s="45"/>
      <c r="N3873" s="45"/>
      <c r="O3873" s="45"/>
    </row>
    <row r="3874" ht="13.5" customHeight="1">
      <c r="A3874" s="1" t="s">
        <v>27296</v>
      </c>
      <c r="B3874" s="1" t="s">
        <v>78</v>
      </c>
      <c r="C3874" s="1" t="s">
        <v>10</v>
      </c>
      <c r="D3874" s="1" t="s">
        <v>27380</v>
      </c>
      <c r="E3874" s="1" t="s">
        <v>27382</v>
      </c>
      <c r="F3874" s="45"/>
      <c r="G3874" s="45"/>
      <c r="H3874" s="45"/>
      <c r="I3874" s="45"/>
      <c r="J3874" s="45"/>
      <c r="K3874" s="45"/>
      <c r="L3874" s="45"/>
      <c r="M3874" s="45"/>
      <c r="N3874" s="45"/>
      <c r="O3874" s="45"/>
    </row>
    <row r="3875" ht="13.5" customHeight="1">
      <c r="A3875" s="1" t="s">
        <v>27296</v>
      </c>
      <c r="B3875" s="1" t="s">
        <v>83</v>
      </c>
      <c r="C3875" s="1" t="s">
        <v>10</v>
      </c>
      <c r="D3875" s="1" t="s">
        <v>27384</v>
      </c>
      <c r="E3875" s="1" t="s">
        <v>27386</v>
      </c>
      <c r="F3875" s="45"/>
      <c r="G3875" s="45"/>
      <c r="H3875" s="45"/>
      <c r="I3875" s="45"/>
      <c r="J3875" s="45"/>
      <c r="K3875" s="45"/>
      <c r="L3875" s="45"/>
      <c r="M3875" s="45"/>
      <c r="N3875" s="45"/>
      <c r="O3875" s="45"/>
    </row>
    <row r="3876" ht="13.5" customHeight="1">
      <c r="A3876" s="1" t="s">
        <v>27296</v>
      </c>
      <c r="B3876" s="1" t="s">
        <v>86</v>
      </c>
      <c r="C3876" s="1" t="s">
        <v>10</v>
      </c>
      <c r="D3876" s="1" t="s">
        <v>27390</v>
      </c>
      <c r="E3876" s="1" t="s">
        <v>27391</v>
      </c>
      <c r="F3876" s="45"/>
      <c r="G3876" s="45"/>
      <c r="H3876" s="45"/>
      <c r="I3876" s="45"/>
      <c r="J3876" s="45"/>
      <c r="K3876" s="45"/>
      <c r="L3876" s="45"/>
      <c r="M3876" s="45"/>
      <c r="N3876" s="45"/>
      <c r="O3876" s="45"/>
    </row>
    <row r="3877" ht="13.5" customHeight="1">
      <c r="A3877" s="1" t="s">
        <v>27296</v>
      </c>
      <c r="B3877" s="1" t="s">
        <v>91</v>
      </c>
      <c r="C3877" s="1" t="s">
        <v>10</v>
      </c>
      <c r="D3877" s="1" t="s">
        <v>27396</v>
      </c>
      <c r="E3877" s="1" t="s">
        <v>27397</v>
      </c>
      <c r="F3877" s="45"/>
      <c r="G3877" s="45"/>
      <c r="H3877" s="45"/>
      <c r="I3877" s="45"/>
      <c r="J3877" s="45"/>
      <c r="K3877" s="45"/>
      <c r="L3877" s="45"/>
      <c r="M3877" s="45"/>
      <c r="N3877" s="45"/>
      <c r="O3877" s="45"/>
    </row>
    <row r="3878" ht="13.5" customHeight="1">
      <c r="A3878" s="1" t="s">
        <v>27296</v>
      </c>
      <c r="B3878" s="1" t="s">
        <v>94</v>
      </c>
      <c r="C3878" s="1" t="s">
        <v>10</v>
      </c>
      <c r="D3878" s="1" t="s">
        <v>27402</v>
      </c>
      <c r="E3878" s="1" t="s">
        <v>27403</v>
      </c>
      <c r="F3878" s="45"/>
      <c r="G3878" s="45"/>
      <c r="H3878" s="45"/>
      <c r="I3878" s="45"/>
      <c r="J3878" s="45"/>
      <c r="K3878" s="45"/>
      <c r="L3878" s="45"/>
      <c r="M3878" s="45"/>
      <c r="N3878" s="45"/>
      <c r="O3878" s="45"/>
    </row>
    <row r="3879" ht="13.5" customHeight="1">
      <c r="A3879" s="1" t="s">
        <v>27296</v>
      </c>
      <c r="B3879" s="1" t="s">
        <v>186</v>
      </c>
      <c r="C3879" s="1" t="s">
        <v>374</v>
      </c>
      <c r="D3879" s="1" t="s">
        <v>27408</v>
      </c>
      <c r="E3879" s="1" t="s">
        <v>27409</v>
      </c>
      <c r="F3879" s="45"/>
      <c r="G3879" s="45"/>
      <c r="H3879" s="45"/>
      <c r="I3879" s="45"/>
      <c r="J3879" s="45"/>
      <c r="K3879" s="45"/>
      <c r="L3879" s="45"/>
      <c r="M3879" s="45"/>
      <c r="N3879" s="45"/>
      <c r="O3879" s="45"/>
    </row>
    <row r="3880" ht="13.5" customHeight="1">
      <c r="A3880" s="1" t="s">
        <v>27296</v>
      </c>
      <c r="B3880" s="1" t="s">
        <v>189</v>
      </c>
      <c r="C3880" s="1" t="s">
        <v>10</v>
      </c>
      <c r="D3880" s="1" t="s">
        <v>27413</v>
      </c>
      <c r="E3880" s="1" t="s">
        <v>27415</v>
      </c>
      <c r="F3880" s="45"/>
      <c r="G3880" s="45"/>
      <c r="H3880" s="45"/>
      <c r="I3880" s="45"/>
      <c r="J3880" s="45"/>
      <c r="K3880" s="45"/>
      <c r="L3880" s="45"/>
      <c r="M3880" s="45"/>
      <c r="N3880" s="45"/>
      <c r="O3880" s="45"/>
    </row>
    <row r="3881" ht="13.5" customHeight="1">
      <c r="A3881" s="1" t="s">
        <v>27296</v>
      </c>
      <c r="B3881" s="1" t="s">
        <v>193</v>
      </c>
      <c r="C3881" s="1" t="s">
        <v>10</v>
      </c>
      <c r="D3881" s="1" t="s">
        <v>27418</v>
      </c>
      <c r="E3881" s="1" t="s">
        <v>27420</v>
      </c>
      <c r="F3881" s="45"/>
      <c r="G3881" s="45"/>
      <c r="H3881" s="45"/>
      <c r="I3881" s="45"/>
      <c r="J3881" s="45"/>
      <c r="K3881" s="45"/>
      <c r="L3881" s="45"/>
      <c r="M3881" s="45"/>
      <c r="N3881" s="45"/>
      <c r="O3881" s="45"/>
    </row>
    <row r="3882" ht="13.5" customHeight="1">
      <c r="A3882" s="1" t="s">
        <v>27296</v>
      </c>
      <c r="B3882" s="1" t="s">
        <v>197</v>
      </c>
      <c r="C3882" s="1" t="s">
        <v>10</v>
      </c>
      <c r="D3882" s="1" t="s">
        <v>27425</v>
      </c>
      <c r="E3882" s="1" t="s">
        <v>27427</v>
      </c>
      <c r="F3882" s="45"/>
      <c r="G3882" s="45"/>
      <c r="H3882" s="45"/>
      <c r="I3882" s="45"/>
      <c r="J3882" s="45"/>
      <c r="K3882" s="45"/>
      <c r="L3882" s="45"/>
      <c r="M3882" s="45"/>
      <c r="N3882" s="45"/>
      <c r="O3882" s="45"/>
    </row>
    <row r="3883" ht="13.5" customHeight="1">
      <c r="A3883" s="1" t="s">
        <v>27296</v>
      </c>
      <c r="B3883" s="1" t="s">
        <v>201</v>
      </c>
      <c r="C3883" s="1" t="s">
        <v>10</v>
      </c>
      <c r="D3883" s="1" t="s">
        <v>27429</v>
      </c>
      <c r="E3883" s="1" t="s">
        <v>27431</v>
      </c>
      <c r="F3883" s="45"/>
      <c r="G3883" s="45"/>
      <c r="H3883" s="45"/>
      <c r="I3883" s="45"/>
      <c r="J3883" s="45"/>
      <c r="K3883" s="45"/>
      <c r="L3883" s="45"/>
      <c r="M3883" s="45"/>
      <c r="N3883" s="45"/>
      <c r="O3883" s="45"/>
    </row>
    <row r="3884" ht="13.5" customHeight="1">
      <c r="A3884" s="1" t="s">
        <v>27296</v>
      </c>
      <c r="B3884" s="1" t="s">
        <v>206</v>
      </c>
      <c r="C3884" s="1" t="s">
        <v>10</v>
      </c>
      <c r="D3884" s="1" t="s">
        <v>27434</v>
      </c>
      <c r="E3884" s="1" t="s">
        <v>27435</v>
      </c>
      <c r="F3884" s="45"/>
      <c r="G3884" s="45"/>
      <c r="H3884" s="45"/>
      <c r="I3884" s="45"/>
      <c r="J3884" s="45"/>
      <c r="K3884" s="45"/>
      <c r="L3884" s="45"/>
      <c r="M3884" s="45"/>
      <c r="N3884" s="45"/>
      <c r="O3884" s="45"/>
    </row>
    <row r="3885" ht="13.5" customHeight="1">
      <c r="A3885" s="1" t="s">
        <v>27296</v>
      </c>
      <c r="B3885" s="1" t="s">
        <v>211</v>
      </c>
      <c r="C3885" s="1" t="s">
        <v>10</v>
      </c>
      <c r="D3885" s="1" t="s">
        <v>27440</v>
      </c>
      <c r="E3885" s="1" t="s">
        <v>27441</v>
      </c>
      <c r="F3885" s="45"/>
      <c r="G3885" s="45"/>
      <c r="H3885" s="45"/>
      <c r="I3885" s="45"/>
      <c r="J3885" s="45"/>
      <c r="K3885" s="45"/>
      <c r="L3885" s="45"/>
      <c r="M3885" s="45"/>
      <c r="N3885" s="45"/>
      <c r="O3885" s="45"/>
    </row>
    <row r="3886" ht="13.5" customHeight="1">
      <c r="A3886" s="1" t="s">
        <v>27296</v>
      </c>
      <c r="B3886" s="1" t="s">
        <v>215</v>
      </c>
      <c r="C3886" s="1" t="s">
        <v>10</v>
      </c>
      <c r="D3886" s="1" t="s">
        <v>27446</v>
      </c>
      <c r="E3886" s="1" t="s">
        <v>27447</v>
      </c>
      <c r="F3886" s="45"/>
      <c r="G3886" s="45"/>
      <c r="H3886" s="45"/>
      <c r="I3886" s="45"/>
      <c r="J3886" s="45"/>
      <c r="K3886" s="45"/>
      <c r="L3886" s="45"/>
      <c r="M3886" s="45"/>
      <c r="N3886" s="45"/>
      <c r="O3886" s="45"/>
    </row>
    <row r="3887" ht="13.5" customHeight="1">
      <c r="A3887" s="1" t="s">
        <v>27296</v>
      </c>
      <c r="B3887" s="1" t="s">
        <v>220</v>
      </c>
      <c r="C3887" s="1" t="s">
        <v>10</v>
      </c>
      <c r="D3887" s="1" t="s">
        <v>27451</v>
      </c>
      <c r="E3887" s="1" t="s">
        <v>27452</v>
      </c>
      <c r="F3887" s="45"/>
      <c r="G3887" s="45"/>
      <c r="H3887" s="45"/>
      <c r="I3887" s="45"/>
      <c r="J3887" s="45"/>
      <c r="K3887" s="45"/>
      <c r="L3887" s="45"/>
      <c r="M3887" s="45"/>
      <c r="N3887" s="45"/>
      <c r="O3887" s="45"/>
    </row>
    <row r="3888" ht="13.5" customHeight="1">
      <c r="A3888" s="1" t="s">
        <v>27296</v>
      </c>
      <c r="B3888" s="1" t="s">
        <v>223</v>
      </c>
      <c r="C3888" s="1" t="s">
        <v>10</v>
      </c>
      <c r="D3888" s="1" t="s">
        <v>27453</v>
      </c>
      <c r="E3888" s="1" t="s">
        <v>27456</v>
      </c>
      <c r="F3888" s="45"/>
      <c r="G3888" s="45"/>
      <c r="H3888" s="45"/>
      <c r="I3888" s="45"/>
      <c r="J3888" s="45"/>
      <c r="K3888" s="45"/>
      <c r="L3888" s="45"/>
      <c r="M3888" s="45"/>
      <c r="N3888" s="45"/>
      <c r="O3888" s="45"/>
    </row>
    <row r="3889" ht="13.5" customHeight="1">
      <c r="A3889" s="1" t="s">
        <v>27296</v>
      </c>
      <c r="B3889" s="1" t="s">
        <v>229</v>
      </c>
      <c r="C3889" s="1" t="s">
        <v>10</v>
      </c>
      <c r="D3889" s="1" t="s">
        <v>27458</v>
      </c>
      <c r="E3889" s="1" t="s">
        <v>27460</v>
      </c>
      <c r="F3889" s="45"/>
      <c r="G3889" s="45"/>
      <c r="H3889" s="45"/>
      <c r="I3889" s="45"/>
      <c r="J3889" s="45"/>
      <c r="K3889" s="45"/>
      <c r="L3889" s="45"/>
      <c r="M3889" s="45"/>
      <c r="N3889" s="45"/>
      <c r="O3889" s="45"/>
    </row>
    <row r="3890" ht="13.5" customHeight="1">
      <c r="A3890" s="1" t="s">
        <v>27296</v>
      </c>
      <c r="B3890" s="1" t="s">
        <v>233</v>
      </c>
      <c r="C3890" s="1" t="s">
        <v>115</v>
      </c>
      <c r="D3890" s="1" t="s">
        <v>27470</v>
      </c>
      <c r="E3890" s="1" t="s">
        <v>27471</v>
      </c>
      <c r="F3890" s="45"/>
      <c r="G3890" s="45"/>
      <c r="H3890" s="45"/>
      <c r="I3890" s="45"/>
      <c r="J3890" s="45"/>
      <c r="K3890" s="45"/>
      <c r="L3890" s="45"/>
      <c r="M3890" s="45"/>
      <c r="N3890" s="45"/>
      <c r="O3890" s="45"/>
    </row>
    <row r="3891" ht="13.5" customHeight="1">
      <c r="A3891" s="1" t="s">
        <v>27296</v>
      </c>
      <c r="B3891" s="1" t="s">
        <v>237</v>
      </c>
      <c r="C3891" s="1" t="s">
        <v>10</v>
      </c>
      <c r="D3891" s="1" t="s">
        <v>27474</v>
      </c>
      <c r="E3891" s="1" t="s">
        <v>27476</v>
      </c>
      <c r="F3891" s="45"/>
      <c r="G3891" s="45"/>
      <c r="H3891" s="45"/>
      <c r="I3891" s="45"/>
      <c r="J3891" s="45"/>
      <c r="K3891" s="45"/>
      <c r="L3891" s="45"/>
      <c r="M3891" s="45"/>
      <c r="N3891" s="45"/>
      <c r="O3891" s="45"/>
    </row>
    <row r="3892" ht="13.5" customHeight="1">
      <c r="A3892" s="1" t="s">
        <v>27296</v>
      </c>
      <c r="B3892" s="1" t="s">
        <v>241</v>
      </c>
      <c r="C3892" s="1" t="s">
        <v>10</v>
      </c>
      <c r="D3892" s="1" t="s">
        <v>27479</v>
      </c>
      <c r="E3892" s="1" t="s">
        <v>27481</v>
      </c>
      <c r="F3892" s="45"/>
      <c r="G3892" s="45"/>
      <c r="H3892" s="45"/>
      <c r="I3892" s="45"/>
      <c r="J3892" s="45"/>
      <c r="K3892" s="45"/>
      <c r="L3892" s="45"/>
      <c r="M3892" s="45"/>
      <c r="N3892" s="45"/>
      <c r="O3892" s="45"/>
    </row>
    <row r="3893" ht="13.5" customHeight="1">
      <c r="A3893" s="1" t="s">
        <v>27296</v>
      </c>
      <c r="B3893" s="1" t="s">
        <v>244</v>
      </c>
      <c r="C3893" s="1" t="s">
        <v>10</v>
      </c>
      <c r="D3893" s="1" t="s">
        <v>27484</v>
      </c>
      <c r="E3893" s="1" t="s">
        <v>27485</v>
      </c>
      <c r="F3893" s="45"/>
      <c r="G3893" s="45"/>
      <c r="H3893" s="45"/>
      <c r="I3893" s="45"/>
      <c r="J3893" s="45"/>
      <c r="K3893" s="45"/>
      <c r="L3893" s="45"/>
      <c r="M3893" s="45"/>
      <c r="N3893" s="45"/>
      <c r="O3893" s="45"/>
    </row>
    <row r="3894" ht="13.5" customHeight="1">
      <c r="A3894" s="1" t="s">
        <v>27296</v>
      </c>
      <c r="B3894" s="1" t="s">
        <v>247</v>
      </c>
      <c r="C3894" s="1" t="s">
        <v>115</v>
      </c>
      <c r="D3894" s="1" t="s">
        <v>27490</v>
      </c>
      <c r="E3894" s="1" t="s">
        <v>27491</v>
      </c>
      <c r="F3894" s="45"/>
      <c r="G3894" s="45"/>
      <c r="H3894" s="45"/>
      <c r="I3894" s="45"/>
      <c r="J3894" s="45"/>
      <c r="K3894" s="45"/>
      <c r="L3894" s="45"/>
      <c r="M3894" s="45"/>
      <c r="N3894" s="45"/>
      <c r="O3894" s="45"/>
    </row>
    <row r="3895" ht="13.5" customHeight="1">
      <c r="A3895" s="1" t="s">
        <v>27296</v>
      </c>
      <c r="B3895" s="1" t="s">
        <v>251</v>
      </c>
      <c r="C3895" s="1" t="s">
        <v>10</v>
      </c>
      <c r="D3895" s="1" t="s">
        <v>27496</v>
      </c>
      <c r="E3895" s="1" t="s">
        <v>27497</v>
      </c>
      <c r="F3895" s="45"/>
      <c r="G3895" s="45"/>
      <c r="H3895" s="45"/>
      <c r="I3895" s="45"/>
      <c r="J3895" s="45"/>
      <c r="K3895" s="45"/>
      <c r="L3895" s="45"/>
      <c r="M3895" s="45"/>
      <c r="N3895" s="45"/>
      <c r="O3895" s="45"/>
    </row>
    <row r="3896" ht="13.5" customHeight="1">
      <c r="A3896" s="1" t="s">
        <v>27296</v>
      </c>
      <c r="B3896" s="1" t="s">
        <v>99</v>
      </c>
      <c r="C3896" s="1" t="s">
        <v>817</v>
      </c>
      <c r="D3896" s="3"/>
      <c r="E3896" s="3"/>
      <c r="F3896" s="45"/>
      <c r="G3896" s="45"/>
      <c r="H3896" s="45"/>
      <c r="I3896" s="45"/>
      <c r="J3896" s="45"/>
      <c r="K3896" s="45"/>
      <c r="L3896" s="45"/>
      <c r="M3896" s="45"/>
      <c r="N3896" s="45"/>
      <c r="O3896" s="45"/>
    </row>
    <row r="3897" ht="13.5" customHeight="1">
      <c r="A3897" s="1" t="s">
        <v>27504</v>
      </c>
      <c r="B3897" s="2" t="s">
        <v>1</v>
      </c>
      <c r="C3897" s="1" t="s">
        <v>2</v>
      </c>
      <c r="D3897" s="3"/>
      <c r="E3897" s="3"/>
      <c r="F3897" s="45"/>
      <c r="G3897" s="45"/>
      <c r="H3897" s="45"/>
      <c r="I3897" s="45"/>
      <c r="J3897" s="45"/>
      <c r="K3897" s="45"/>
      <c r="L3897" s="45"/>
      <c r="M3897" s="45"/>
      <c r="N3897" s="45"/>
      <c r="O3897" s="45"/>
    </row>
    <row r="3898" ht="13.5" customHeight="1">
      <c r="A3898" s="1" t="s">
        <v>27504</v>
      </c>
      <c r="B3898" s="1" t="s">
        <v>5</v>
      </c>
      <c r="C3898" s="1" t="s">
        <v>303</v>
      </c>
      <c r="D3898" s="1" t="s">
        <v>27509</v>
      </c>
      <c r="E3898" s="1" t="s">
        <v>27510</v>
      </c>
      <c r="F3898" s="45"/>
      <c r="G3898" s="45"/>
      <c r="H3898" s="45"/>
      <c r="I3898" s="45"/>
      <c r="J3898" s="45"/>
      <c r="K3898" s="45"/>
      <c r="L3898" s="45"/>
      <c r="M3898" s="45"/>
      <c r="N3898" s="45"/>
      <c r="O3898" s="45"/>
    </row>
    <row r="3899" ht="13.5" customHeight="1">
      <c r="A3899" s="1" t="s">
        <v>27504</v>
      </c>
      <c r="B3899" s="1" t="s">
        <v>9</v>
      </c>
      <c r="C3899" s="1" t="s">
        <v>10</v>
      </c>
      <c r="D3899" s="1" t="s">
        <v>27515</v>
      </c>
      <c r="E3899" s="1" t="s">
        <v>27516</v>
      </c>
      <c r="F3899" s="45"/>
      <c r="G3899" s="45"/>
      <c r="H3899" s="45"/>
      <c r="I3899" s="45"/>
      <c r="J3899" s="45"/>
      <c r="K3899" s="45"/>
      <c r="L3899" s="45"/>
      <c r="M3899" s="45"/>
      <c r="N3899" s="45"/>
      <c r="O3899" s="45"/>
    </row>
    <row r="3900" ht="13.5" customHeight="1">
      <c r="A3900" s="1" t="s">
        <v>27504</v>
      </c>
      <c r="B3900" s="1" t="s">
        <v>13</v>
      </c>
      <c r="C3900" s="1" t="s">
        <v>10</v>
      </c>
      <c r="D3900" s="1" t="s">
        <v>27521</v>
      </c>
      <c r="E3900" s="1" t="s">
        <v>27522</v>
      </c>
      <c r="F3900" s="45"/>
      <c r="G3900" s="45"/>
      <c r="H3900" s="45"/>
      <c r="I3900" s="45"/>
      <c r="J3900" s="45"/>
      <c r="K3900" s="45"/>
      <c r="L3900" s="45"/>
      <c r="M3900" s="45"/>
      <c r="N3900" s="45"/>
      <c r="O3900" s="45"/>
    </row>
    <row r="3901" ht="13.5" customHeight="1">
      <c r="A3901" s="1" t="s">
        <v>27504</v>
      </c>
      <c r="B3901" s="1" t="s">
        <v>16</v>
      </c>
      <c r="C3901" s="1" t="s">
        <v>10</v>
      </c>
      <c r="D3901" s="1" t="s">
        <v>27527</v>
      </c>
      <c r="E3901" s="1" t="s">
        <v>27528</v>
      </c>
      <c r="F3901" s="45"/>
      <c r="G3901" s="45"/>
      <c r="H3901" s="45"/>
      <c r="I3901" s="45"/>
      <c r="J3901" s="45"/>
      <c r="K3901" s="45"/>
      <c r="L3901" s="45"/>
      <c r="M3901" s="45"/>
      <c r="N3901" s="45"/>
      <c r="O3901" s="45"/>
    </row>
    <row r="3902" ht="13.5" customHeight="1">
      <c r="A3902" s="1" t="s">
        <v>27504</v>
      </c>
      <c r="B3902" s="1" t="s">
        <v>21</v>
      </c>
      <c r="C3902" s="1" t="s">
        <v>10</v>
      </c>
      <c r="D3902" s="1" t="s">
        <v>27529</v>
      </c>
      <c r="E3902" s="1" t="s">
        <v>27531</v>
      </c>
      <c r="F3902" s="45"/>
      <c r="G3902" s="45"/>
      <c r="H3902" s="45"/>
      <c r="I3902" s="45"/>
      <c r="J3902" s="45"/>
      <c r="K3902" s="45"/>
      <c r="L3902" s="45"/>
      <c r="M3902" s="45"/>
      <c r="N3902" s="45"/>
      <c r="O3902" s="45"/>
    </row>
    <row r="3903" ht="13.5" customHeight="1">
      <c r="A3903" s="1" t="s">
        <v>27504</v>
      </c>
      <c r="B3903" s="1" t="s">
        <v>27</v>
      </c>
      <c r="C3903" s="1" t="s">
        <v>10</v>
      </c>
      <c r="D3903" s="1" t="s">
        <v>27535</v>
      </c>
      <c r="E3903" s="1" t="s">
        <v>27536</v>
      </c>
      <c r="F3903" s="45"/>
      <c r="G3903" s="45"/>
      <c r="H3903" s="45"/>
      <c r="I3903" s="45"/>
      <c r="J3903" s="45"/>
      <c r="K3903" s="45"/>
      <c r="L3903" s="45"/>
      <c r="M3903" s="45"/>
      <c r="N3903" s="45"/>
      <c r="O3903" s="45"/>
    </row>
    <row r="3904" ht="13.5" customHeight="1">
      <c r="A3904" s="1" t="s">
        <v>27504</v>
      </c>
      <c r="B3904" s="1" t="s">
        <v>31</v>
      </c>
      <c r="C3904" s="1" t="s">
        <v>10</v>
      </c>
      <c r="D3904" s="1" t="s">
        <v>27541</v>
      </c>
      <c r="E3904" s="1" t="s">
        <v>27542</v>
      </c>
      <c r="F3904" s="45"/>
      <c r="G3904" s="45"/>
      <c r="H3904" s="45"/>
      <c r="I3904" s="45"/>
      <c r="J3904" s="45"/>
      <c r="K3904" s="45"/>
      <c r="L3904" s="45"/>
      <c r="M3904" s="45"/>
      <c r="N3904" s="45"/>
      <c r="O3904" s="45"/>
    </row>
    <row r="3905" ht="13.5" customHeight="1">
      <c r="A3905" s="1" t="s">
        <v>27504</v>
      </c>
      <c r="B3905" s="1" t="s">
        <v>34</v>
      </c>
      <c r="C3905" s="1" t="s">
        <v>10</v>
      </c>
      <c r="D3905" s="1" t="s">
        <v>27547</v>
      </c>
      <c r="E3905" s="1" t="s">
        <v>27548</v>
      </c>
      <c r="F3905" s="45"/>
      <c r="G3905" s="45"/>
      <c r="H3905" s="45"/>
      <c r="I3905" s="45"/>
      <c r="J3905" s="45"/>
      <c r="K3905" s="45"/>
      <c r="L3905" s="45"/>
      <c r="M3905" s="45"/>
      <c r="N3905" s="45"/>
      <c r="O3905" s="45"/>
    </row>
    <row r="3906" ht="13.5" customHeight="1">
      <c r="A3906" s="1" t="s">
        <v>27504</v>
      </c>
      <c r="B3906" s="1" t="s">
        <v>40</v>
      </c>
      <c r="C3906" s="1" t="s">
        <v>10</v>
      </c>
      <c r="D3906" s="1" t="s">
        <v>27551</v>
      </c>
      <c r="E3906" s="1" t="s">
        <v>27553</v>
      </c>
      <c r="F3906" s="45"/>
      <c r="G3906" s="45"/>
      <c r="H3906" s="45"/>
      <c r="I3906" s="45"/>
      <c r="J3906" s="45"/>
      <c r="K3906" s="45"/>
      <c r="L3906" s="45"/>
      <c r="M3906" s="45"/>
      <c r="N3906" s="45"/>
      <c r="O3906" s="45"/>
    </row>
    <row r="3907" ht="13.5" customHeight="1">
      <c r="A3907" s="1" t="s">
        <v>27504</v>
      </c>
      <c r="B3907" s="1" t="s">
        <v>45</v>
      </c>
      <c r="C3907" s="1" t="s">
        <v>10</v>
      </c>
      <c r="D3907" s="1" t="s">
        <v>27556</v>
      </c>
      <c r="E3907" s="1" t="s">
        <v>27558</v>
      </c>
      <c r="F3907" s="45"/>
      <c r="G3907" s="45"/>
      <c r="H3907" s="45"/>
      <c r="I3907" s="45"/>
      <c r="J3907" s="45"/>
      <c r="K3907" s="45"/>
      <c r="L3907" s="45"/>
      <c r="M3907" s="45"/>
      <c r="N3907" s="45"/>
      <c r="O3907" s="45"/>
    </row>
    <row r="3908" ht="13.5" customHeight="1">
      <c r="A3908" s="1" t="s">
        <v>27504</v>
      </c>
      <c r="B3908" s="1" t="s">
        <v>52</v>
      </c>
      <c r="C3908" s="1" t="s">
        <v>10</v>
      </c>
      <c r="D3908" s="1" t="s">
        <v>27562</v>
      </c>
      <c r="E3908" s="1" t="s">
        <v>27564</v>
      </c>
      <c r="F3908" s="45"/>
      <c r="G3908" s="45"/>
      <c r="H3908" s="45"/>
      <c r="I3908" s="45"/>
      <c r="J3908" s="45"/>
      <c r="K3908" s="45"/>
      <c r="L3908" s="45"/>
      <c r="M3908" s="45"/>
      <c r="N3908" s="45"/>
      <c r="O3908" s="45"/>
    </row>
    <row r="3909" ht="13.5" customHeight="1">
      <c r="A3909" s="1" t="s">
        <v>27504</v>
      </c>
      <c r="B3909" s="1" t="s">
        <v>57</v>
      </c>
      <c r="C3909" s="1" t="s">
        <v>10</v>
      </c>
      <c r="D3909" s="1" t="s">
        <v>27567</v>
      </c>
      <c r="E3909" s="1" t="s">
        <v>27569</v>
      </c>
      <c r="F3909" s="45"/>
      <c r="G3909" s="45"/>
      <c r="H3909" s="45"/>
      <c r="I3909" s="45"/>
      <c r="J3909" s="45"/>
      <c r="K3909" s="45"/>
      <c r="L3909" s="45"/>
      <c r="M3909" s="45"/>
      <c r="N3909" s="45"/>
      <c r="O3909" s="45"/>
    </row>
    <row r="3910" ht="13.5" customHeight="1">
      <c r="A3910" s="1" t="s">
        <v>27504</v>
      </c>
      <c r="B3910" s="1" t="s">
        <v>60</v>
      </c>
      <c r="C3910" s="1" t="s">
        <v>10</v>
      </c>
      <c r="D3910" s="1" t="s">
        <v>27573</v>
      </c>
      <c r="E3910" s="1" t="s">
        <v>27575</v>
      </c>
      <c r="F3910" s="45"/>
      <c r="G3910" s="45"/>
      <c r="H3910" s="45"/>
      <c r="I3910" s="45"/>
      <c r="J3910" s="45"/>
      <c r="K3910" s="45"/>
      <c r="L3910" s="45"/>
      <c r="M3910" s="45"/>
      <c r="N3910" s="45"/>
      <c r="O3910" s="45"/>
    </row>
    <row r="3911" ht="13.5" customHeight="1">
      <c r="A3911" s="1" t="s">
        <v>27504</v>
      </c>
      <c r="B3911" s="1" t="s">
        <v>65</v>
      </c>
      <c r="C3911" s="1" t="s">
        <v>10</v>
      </c>
      <c r="D3911" s="1" t="s">
        <v>27579</v>
      </c>
      <c r="E3911" s="1" t="s">
        <v>27580</v>
      </c>
      <c r="F3911" s="45"/>
      <c r="G3911" s="45"/>
      <c r="H3911" s="45"/>
      <c r="I3911" s="45"/>
      <c r="J3911" s="45"/>
      <c r="K3911" s="45"/>
      <c r="L3911" s="45"/>
      <c r="M3911" s="45"/>
      <c r="N3911" s="45"/>
      <c r="O3911" s="45"/>
    </row>
    <row r="3912" ht="13.5" customHeight="1">
      <c r="A3912" s="1" t="s">
        <v>27504</v>
      </c>
      <c r="B3912" s="1" t="s">
        <v>70</v>
      </c>
      <c r="C3912" s="1" t="s">
        <v>374</v>
      </c>
      <c r="D3912" s="1" t="s">
        <v>27584</v>
      </c>
      <c r="E3912" s="1" t="s">
        <v>13795</v>
      </c>
      <c r="F3912" s="45"/>
      <c r="G3912" s="45"/>
      <c r="H3912" s="45"/>
      <c r="I3912" s="45"/>
      <c r="J3912" s="45"/>
      <c r="K3912" s="45"/>
      <c r="L3912" s="45"/>
      <c r="M3912" s="45"/>
      <c r="N3912" s="45"/>
      <c r="O3912" s="45"/>
    </row>
    <row r="3913" ht="13.5" customHeight="1">
      <c r="A3913" s="1" t="s">
        <v>27504</v>
      </c>
      <c r="B3913" s="1" t="s">
        <v>74</v>
      </c>
      <c r="C3913" s="1" t="s">
        <v>10</v>
      </c>
      <c r="D3913" s="1" t="s">
        <v>27590</v>
      </c>
      <c r="E3913" s="1" t="s">
        <v>27591</v>
      </c>
      <c r="F3913" s="45"/>
      <c r="G3913" s="45"/>
      <c r="H3913" s="45"/>
      <c r="I3913" s="45"/>
      <c r="J3913" s="45"/>
      <c r="K3913" s="45"/>
      <c r="L3913" s="45"/>
      <c r="M3913" s="45"/>
      <c r="N3913" s="45"/>
      <c r="O3913" s="45"/>
    </row>
    <row r="3914" ht="13.5" customHeight="1">
      <c r="A3914" s="1" t="s">
        <v>27504</v>
      </c>
      <c r="B3914" s="1" t="s">
        <v>78</v>
      </c>
      <c r="C3914" s="1" t="s">
        <v>10</v>
      </c>
      <c r="D3914" s="1" t="s">
        <v>27596</v>
      </c>
      <c r="E3914" s="1" t="s">
        <v>27597</v>
      </c>
      <c r="F3914" s="45"/>
      <c r="G3914" s="45"/>
      <c r="H3914" s="45"/>
      <c r="I3914" s="45"/>
      <c r="J3914" s="45"/>
      <c r="K3914" s="45"/>
      <c r="L3914" s="45"/>
      <c r="M3914" s="45"/>
      <c r="N3914" s="45"/>
      <c r="O3914" s="45"/>
    </row>
    <row r="3915" ht="13.5" customHeight="1">
      <c r="A3915" s="1" t="s">
        <v>27504</v>
      </c>
      <c r="B3915" s="1" t="s">
        <v>83</v>
      </c>
      <c r="C3915" s="1" t="s">
        <v>10</v>
      </c>
      <c r="D3915" s="1" t="s">
        <v>27604</v>
      </c>
      <c r="E3915" s="1" t="s">
        <v>27605</v>
      </c>
      <c r="F3915" s="45"/>
      <c r="G3915" s="45"/>
      <c r="H3915" s="45"/>
      <c r="I3915" s="45"/>
      <c r="J3915" s="45"/>
      <c r="K3915" s="45"/>
      <c r="L3915" s="45"/>
      <c r="M3915" s="45"/>
      <c r="N3915" s="45"/>
      <c r="O3915" s="45"/>
    </row>
    <row r="3916" ht="13.5" customHeight="1">
      <c r="A3916" s="1" t="s">
        <v>27504</v>
      </c>
      <c r="B3916" s="1" t="s">
        <v>86</v>
      </c>
      <c r="C3916" s="1" t="s">
        <v>10</v>
      </c>
      <c r="D3916" s="1" t="s">
        <v>27608</v>
      </c>
      <c r="E3916" s="1" t="s">
        <v>27609</v>
      </c>
      <c r="F3916" s="45"/>
      <c r="G3916" s="45"/>
      <c r="H3916" s="45"/>
      <c r="I3916" s="45"/>
      <c r="J3916" s="45"/>
      <c r="K3916" s="45"/>
      <c r="L3916" s="45"/>
      <c r="M3916" s="45"/>
      <c r="N3916" s="45"/>
      <c r="O3916" s="45"/>
    </row>
    <row r="3917" ht="13.5" customHeight="1">
      <c r="A3917" s="1" t="s">
        <v>27504</v>
      </c>
      <c r="B3917" s="1" t="s">
        <v>91</v>
      </c>
      <c r="C3917" s="1" t="s">
        <v>10</v>
      </c>
      <c r="D3917" s="1" t="s">
        <v>27613</v>
      </c>
      <c r="E3917" s="1" t="s">
        <v>27614</v>
      </c>
      <c r="F3917" s="45"/>
      <c r="G3917" s="45"/>
      <c r="H3917" s="45"/>
      <c r="I3917" s="45"/>
      <c r="J3917" s="45"/>
      <c r="K3917" s="45"/>
      <c r="L3917" s="45"/>
      <c r="M3917" s="45"/>
      <c r="N3917" s="45"/>
      <c r="O3917" s="45"/>
    </row>
    <row r="3918" ht="13.5" customHeight="1">
      <c r="A3918" s="1" t="s">
        <v>27504</v>
      </c>
      <c r="B3918" s="1" t="s">
        <v>94</v>
      </c>
      <c r="C3918" s="1" t="s">
        <v>10</v>
      </c>
      <c r="D3918" s="1" t="s">
        <v>27619</v>
      </c>
      <c r="E3918" s="1" t="s">
        <v>27620</v>
      </c>
      <c r="F3918" s="45"/>
      <c r="G3918" s="45"/>
      <c r="H3918" s="45"/>
      <c r="I3918" s="45"/>
      <c r="J3918" s="45"/>
      <c r="K3918" s="45"/>
      <c r="L3918" s="45"/>
      <c r="M3918" s="45"/>
      <c r="N3918" s="45"/>
      <c r="O3918" s="45"/>
    </row>
    <row r="3919" ht="13.5" customHeight="1">
      <c r="A3919" s="1" t="s">
        <v>27504</v>
      </c>
      <c r="B3919" s="1" t="s">
        <v>186</v>
      </c>
      <c r="C3919" s="1" t="s">
        <v>10</v>
      </c>
      <c r="D3919" s="1" t="s">
        <v>27623</v>
      </c>
      <c r="E3919" s="1" t="s">
        <v>27624</v>
      </c>
      <c r="F3919" s="45"/>
      <c r="G3919" s="45"/>
      <c r="H3919" s="45"/>
      <c r="I3919" s="45"/>
      <c r="J3919" s="45"/>
      <c r="K3919" s="45"/>
      <c r="L3919" s="45"/>
      <c r="M3919" s="45"/>
      <c r="N3919" s="45"/>
      <c r="O3919" s="45"/>
    </row>
    <row r="3920" ht="13.5" customHeight="1">
      <c r="A3920" s="1" t="s">
        <v>27504</v>
      </c>
      <c r="B3920" s="1" t="s">
        <v>189</v>
      </c>
      <c r="C3920" s="1" t="s">
        <v>10</v>
      </c>
      <c r="D3920" s="1" t="s">
        <v>27629</v>
      </c>
      <c r="E3920" s="1" t="s">
        <v>27630</v>
      </c>
      <c r="F3920" s="45"/>
      <c r="G3920" s="45"/>
      <c r="H3920" s="45"/>
      <c r="I3920" s="45"/>
      <c r="J3920" s="45"/>
      <c r="K3920" s="45"/>
      <c r="L3920" s="45"/>
      <c r="M3920" s="45"/>
      <c r="N3920" s="45"/>
      <c r="O3920" s="45"/>
    </row>
    <row r="3921" ht="13.5" customHeight="1">
      <c r="A3921" s="1" t="s">
        <v>27504</v>
      </c>
      <c r="B3921" s="1" t="s">
        <v>193</v>
      </c>
      <c r="C3921" s="1" t="s">
        <v>10</v>
      </c>
      <c r="D3921" s="1" t="s">
        <v>27635</v>
      </c>
      <c r="E3921" s="1" t="s">
        <v>27636</v>
      </c>
      <c r="F3921" s="45"/>
      <c r="G3921" s="45"/>
      <c r="H3921" s="45"/>
      <c r="I3921" s="45"/>
      <c r="J3921" s="45"/>
      <c r="K3921" s="45"/>
      <c r="L3921" s="45"/>
      <c r="M3921" s="45"/>
      <c r="N3921" s="45"/>
      <c r="O3921" s="45"/>
    </row>
    <row r="3922" ht="13.5" customHeight="1">
      <c r="A3922" s="1" t="s">
        <v>27504</v>
      </c>
      <c r="B3922" s="1" t="s">
        <v>197</v>
      </c>
      <c r="C3922" s="1" t="s">
        <v>10</v>
      </c>
      <c r="D3922" s="1" t="s">
        <v>27641</v>
      </c>
      <c r="E3922" s="1" t="s">
        <v>27642</v>
      </c>
      <c r="F3922" s="45"/>
      <c r="G3922" s="45"/>
      <c r="H3922" s="45"/>
      <c r="I3922" s="45"/>
      <c r="J3922" s="45"/>
      <c r="K3922" s="45"/>
      <c r="L3922" s="45"/>
      <c r="M3922" s="45"/>
      <c r="N3922" s="45"/>
      <c r="O3922" s="45"/>
    </row>
    <row r="3923" ht="13.5" customHeight="1">
      <c r="A3923" s="1" t="s">
        <v>27504</v>
      </c>
      <c r="B3923" s="1" t="s">
        <v>201</v>
      </c>
      <c r="C3923" s="1" t="s">
        <v>10</v>
      </c>
      <c r="D3923" s="1" t="s">
        <v>27646</v>
      </c>
      <c r="E3923" s="1" t="s">
        <v>27648</v>
      </c>
      <c r="F3923" s="45"/>
      <c r="G3923" s="45"/>
      <c r="H3923" s="45"/>
      <c r="I3923" s="45"/>
      <c r="J3923" s="45"/>
      <c r="K3923" s="45"/>
      <c r="L3923" s="45"/>
      <c r="M3923" s="45"/>
      <c r="N3923" s="45"/>
      <c r="O3923" s="45"/>
    </row>
    <row r="3924" ht="13.5" customHeight="1">
      <c r="A3924" s="1" t="s">
        <v>27504</v>
      </c>
      <c r="B3924" s="1" t="s">
        <v>206</v>
      </c>
      <c r="C3924" s="1" t="s">
        <v>10</v>
      </c>
      <c r="D3924" s="1" t="s">
        <v>27652</v>
      </c>
      <c r="E3924" s="1" t="s">
        <v>27654</v>
      </c>
      <c r="F3924" s="45"/>
      <c r="G3924" s="45"/>
      <c r="H3924" s="45"/>
      <c r="I3924" s="45"/>
      <c r="J3924" s="45"/>
      <c r="K3924" s="45"/>
      <c r="L3924" s="45"/>
      <c r="M3924" s="45"/>
      <c r="N3924" s="45"/>
      <c r="O3924" s="45"/>
    </row>
    <row r="3925" ht="13.5" customHeight="1">
      <c r="A3925" s="1" t="s">
        <v>27504</v>
      </c>
      <c r="B3925" s="1" t="s">
        <v>211</v>
      </c>
      <c r="C3925" s="1" t="s">
        <v>10</v>
      </c>
      <c r="D3925" s="1" t="s">
        <v>27657</v>
      </c>
      <c r="E3925" s="1" t="s">
        <v>27658</v>
      </c>
      <c r="F3925" s="45"/>
      <c r="G3925" s="45"/>
      <c r="H3925" s="45"/>
      <c r="I3925" s="45"/>
      <c r="J3925" s="45"/>
      <c r="K3925" s="45"/>
      <c r="L3925" s="45"/>
      <c r="M3925" s="45"/>
      <c r="N3925" s="45"/>
      <c r="O3925" s="45"/>
    </row>
    <row r="3926" ht="13.5" customHeight="1">
      <c r="A3926" s="1" t="s">
        <v>27504</v>
      </c>
      <c r="B3926" s="1" t="s">
        <v>99</v>
      </c>
      <c r="C3926" s="1" t="s">
        <v>817</v>
      </c>
      <c r="D3926" s="3"/>
      <c r="E3926" s="3"/>
      <c r="F3926" s="45"/>
      <c r="G3926" s="45"/>
      <c r="H3926" s="45"/>
      <c r="I3926" s="45"/>
      <c r="J3926" s="45"/>
      <c r="K3926" s="45"/>
      <c r="L3926" s="45"/>
      <c r="M3926" s="45"/>
      <c r="N3926" s="45"/>
      <c r="O3926" s="45"/>
    </row>
    <row r="3927" ht="13.5" customHeight="1">
      <c r="A3927" s="1" t="s">
        <v>27669</v>
      </c>
      <c r="B3927" s="2" t="s">
        <v>1</v>
      </c>
      <c r="C3927" s="1" t="s">
        <v>2</v>
      </c>
      <c r="D3927" s="3"/>
      <c r="E3927" s="3"/>
      <c r="F3927" s="45"/>
      <c r="G3927" s="45"/>
      <c r="H3927" s="45"/>
      <c r="I3927" s="45"/>
      <c r="J3927" s="45"/>
      <c r="K3927" s="45"/>
      <c r="L3927" s="45"/>
      <c r="M3927" s="45"/>
      <c r="N3927" s="45"/>
      <c r="O3927" s="45"/>
    </row>
    <row r="3928" ht="13.5" customHeight="1">
      <c r="A3928" s="1" t="s">
        <v>27669</v>
      </c>
      <c r="B3928" s="1" t="s">
        <v>5</v>
      </c>
      <c r="C3928" s="1" t="s">
        <v>303</v>
      </c>
      <c r="D3928" s="1" t="s">
        <v>27672</v>
      </c>
      <c r="E3928" s="1" t="s">
        <v>13795</v>
      </c>
      <c r="F3928" s="45"/>
      <c r="G3928" s="45"/>
      <c r="H3928" s="45"/>
      <c r="I3928" s="45"/>
      <c r="J3928" s="45"/>
      <c r="K3928" s="45"/>
      <c r="L3928" s="45"/>
      <c r="M3928" s="45"/>
      <c r="N3928" s="45"/>
      <c r="O3928" s="45"/>
    </row>
    <row r="3929" ht="13.5" customHeight="1">
      <c r="A3929" s="1" t="s">
        <v>27669</v>
      </c>
      <c r="B3929" s="1" t="s">
        <v>9</v>
      </c>
      <c r="C3929" s="1" t="s">
        <v>10</v>
      </c>
      <c r="D3929" s="1" t="s">
        <v>27677</v>
      </c>
      <c r="E3929" s="1" t="s">
        <v>27678</v>
      </c>
      <c r="F3929" s="45"/>
      <c r="G3929" s="45"/>
      <c r="H3929" s="45"/>
      <c r="I3929" s="45"/>
      <c r="J3929" s="45"/>
      <c r="K3929" s="45"/>
      <c r="L3929" s="45"/>
      <c r="M3929" s="45"/>
      <c r="N3929" s="45"/>
      <c r="O3929" s="45"/>
    </row>
    <row r="3930" ht="13.5" customHeight="1">
      <c r="A3930" s="1" t="s">
        <v>27669</v>
      </c>
      <c r="B3930" s="1" t="s">
        <v>13</v>
      </c>
      <c r="C3930" s="1" t="s">
        <v>10</v>
      </c>
      <c r="D3930" s="1" t="s">
        <v>27683</v>
      </c>
      <c r="E3930" s="1" t="s">
        <v>27684</v>
      </c>
      <c r="F3930" s="45"/>
      <c r="G3930" s="45"/>
      <c r="H3930" s="45"/>
      <c r="I3930" s="45"/>
      <c r="J3930" s="45"/>
      <c r="K3930" s="45"/>
      <c r="L3930" s="45"/>
      <c r="M3930" s="45"/>
      <c r="N3930" s="45"/>
      <c r="O3930" s="45"/>
    </row>
    <row r="3931" ht="13.5" customHeight="1">
      <c r="A3931" s="1" t="s">
        <v>27669</v>
      </c>
      <c r="B3931" s="1" t="s">
        <v>16</v>
      </c>
      <c r="C3931" s="1" t="s">
        <v>10</v>
      </c>
      <c r="D3931" s="1" t="s">
        <v>27689</v>
      </c>
      <c r="E3931" s="1" t="s">
        <v>27690</v>
      </c>
      <c r="F3931" s="45"/>
      <c r="G3931" s="45"/>
      <c r="H3931" s="45"/>
      <c r="I3931" s="45"/>
      <c r="J3931" s="45"/>
      <c r="K3931" s="45"/>
      <c r="L3931" s="45"/>
      <c r="M3931" s="45"/>
      <c r="N3931" s="45"/>
      <c r="O3931" s="45"/>
    </row>
    <row r="3932" ht="13.5" customHeight="1">
      <c r="A3932" s="1" t="s">
        <v>27669</v>
      </c>
      <c r="B3932" s="1" t="s">
        <v>21</v>
      </c>
      <c r="C3932" s="1" t="s">
        <v>10</v>
      </c>
      <c r="D3932" s="1" t="s">
        <v>27695</v>
      </c>
      <c r="E3932" s="1" t="s">
        <v>27696</v>
      </c>
      <c r="F3932" s="45"/>
      <c r="G3932" s="45"/>
      <c r="H3932" s="45"/>
      <c r="I3932" s="45"/>
      <c r="J3932" s="45"/>
      <c r="K3932" s="45"/>
      <c r="L3932" s="45"/>
      <c r="M3932" s="45"/>
      <c r="N3932" s="45"/>
      <c r="O3932" s="45"/>
    </row>
    <row r="3933" ht="13.5" customHeight="1">
      <c r="A3933" s="1" t="s">
        <v>27669</v>
      </c>
      <c r="B3933" s="1" t="s">
        <v>27</v>
      </c>
      <c r="C3933" s="1" t="s">
        <v>10</v>
      </c>
      <c r="D3933" s="1" t="s">
        <v>27707</v>
      </c>
      <c r="E3933" s="1" t="s">
        <v>27709</v>
      </c>
      <c r="F3933" s="45"/>
      <c r="G3933" s="45"/>
      <c r="H3933" s="45"/>
      <c r="I3933" s="45"/>
      <c r="J3933" s="45"/>
      <c r="K3933" s="45"/>
      <c r="L3933" s="45"/>
      <c r="M3933" s="45"/>
      <c r="N3933" s="45"/>
      <c r="O3933" s="45"/>
    </row>
    <row r="3934" ht="13.5" customHeight="1">
      <c r="A3934" s="1" t="s">
        <v>27669</v>
      </c>
      <c r="B3934" s="1" t="s">
        <v>31</v>
      </c>
      <c r="C3934" s="1" t="s">
        <v>10</v>
      </c>
      <c r="D3934" s="1" t="s">
        <v>27712</v>
      </c>
      <c r="E3934" s="1" t="s">
        <v>27713</v>
      </c>
      <c r="F3934" s="45"/>
      <c r="G3934" s="45"/>
      <c r="H3934" s="45"/>
      <c r="I3934" s="45"/>
      <c r="J3934" s="45"/>
      <c r="K3934" s="45"/>
      <c r="L3934" s="45"/>
      <c r="M3934" s="45"/>
      <c r="N3934" s="45"/>
      <c r="O3934" s="45"/>
    </row>
    <row r="3935" ht="13.5" customHeight="1">
      <c r="A3935" s="1" t="s">
        <v>27669</v>
      </c>
      <c r="B3935" s="1" t="s">
        <v>34</v>
      </c>
      <c r="C3935" s="1" t="s">
        <v>10</v>
      </c>
      <c r="D3935" s="1" t="s">
        <v>27718</v>
      </c>
      <c r="E3935" s="1" t="s">
        <v>27719</v>
      </c>
      <c r="F3935" s="45"/>
      <c r="G3935" s="45"/>
      <c r="H3935" s="45"/>
      <c r="I3935" s="45"/>
      <c r="J3935" s="45"/>
      <c r="K3935" s="45"/>
      <c r="L3935" s="45"/>
      <c r="M3935" s="45"/>
      <c r="N3935" s="45"/>
      <c r="O3935" s="45"/>
    </row>
    <row r="3936" ht="13.5" customHeight="1">
      <c r="A3936" s="1" t="s">
        <v>27669</v>
      </c>
      <c r="B3936" s="1" t="s">
        <v>40</v>
      </c>
      <c r="C3936" s="1" t="s">
        <v>10</v>
      </c>
      <c r="D3936" s="1" t="s">
        <v>27724</v>
      </c>
      <c r="E3936" s="1" t="s">
        <v>27725</v>
      </c>
      <c r="F3936" s="45"/>
      <c r="G3936" s="45"/>
      <c r="H3936" s="45"/>
      <c r="I3936" s="45"/>
      <c r="J3936" s="45"/>
      <c r="K3936" s="45"/>
      <c r="L3936" s="45"/>
      <c r="M3936" s="45"/>
      <c r="N3936" s="45"/>
      <c r="O3936" s="45"/>
    </row>
    <row r="3937" ht="13.5" customHeight="1">
      <c r="A3937" s="1" t="s">
        <v>27669</v>
      </c>
      <c r="B3937" s="1" t="s">
        <v>45</v>
      </c>
      <c r="C3937" s="1" t="s">
        <v>115</v>
      </c>
      <c r="D3937" s="1" t="s">
        <v>27730</v>
      </c>
      <c r="E3937" s="1" t="s">
        <v>27731</v>
      </c>
      <c r="F3937" s="45"/>
      <c r="G3937" s="45"/>
      <c r="H3937" s="45"/>
      <c r="I3937" s="45"/>
      <c r="J3937" s="45"/>
      <c r="K3937" s="45"/>
      <c r="L3937" s="45"/>
      <c r="M3937" s="45"/>
      <c r="N3937" s="45"/>
      <c r="O3937" s="45"/>
    </row>
    <row r="3938" ht="13.5" customHeight="1">
      <c r="A3938" s="1" t="s">
        <v>27669</v>
      </c>
      <c r="B3938" s="1" t="s">
        <v>52</v>
      </c>
      <c r="C3938" s="1" t="s">
        <v>10</v>
      </c>
      <c r="D3938" s="1" t="s">
        <v>27734</v>
      </c>
      <c r="E3938" s="1" t="s">
        <v>27735</v>
      </c>
      <c r="F3938" s="45"/>
      <c r="G3938" s="45"/>
      <c r="H3938" s="45"/>
      <c r="I3938" s="45"/>
      <c r="J3938" s="45"/>
      <c r="K3938" s="45"/>
      <c r="L3938" s="45"/>
      <c r="M3938" s="45"/>
      <c r="N3938" s="45"/>
      <c r="O3938" s="45"/>
    </row>
    <row r="3939" ht="13.5" customHeight="1">
      <c r="A3939" s="1" t="s">
        <v>27669</v>
      </c>
      <c r="B3939" s="1" t="s">
        <v>57</v>
      </c>
      <c r="C3939" s="1" t="s">
        <v>10</v>
      </c>
      <c r="D3939" s="1" t="s">
        <v>27740</v>
      </c>
      <c r="E3939" s="1" t="s">
        <v>27741</v>
      </c>
      <c r="F3939" s="45"/>
      <c r="G3939" s="45"/>
      <c r="H3939" s="45"/>
      <c r="I3939" s="45"/>
      <c r="J3939" s="45"/>
      <c r="K3939" s="45"/>
      <c r="L3939" s="45"/>
      <c r="M3939" s="45"/>
      <c r="N3939" s="45"/>
      <c r="O3939" s="45"/>
    </row>
    <row r="3940" ht="13.5" customHeight="1">
      <c r="A3940" s="1" t="s">
        <v>27669</v>
      </c>
      <c r="B3940" s="1" t="s">
        <v>60</v>
      </c>
      <c r="C3940" s="1" t="s">
        <v>10</v>
      </c>
      <c r="D3940" s="1" t="s">
        <v>27746</v>
      </c>
      <c r="E3940" s="1" t="s">
        <v>27747</v>
      </c>
      <c r="F3940" s="45"/>
      <c r="G3940" s="45"/>
      <c r="H3940" s="45"/>
      <c r="I3940" s="45"/>
      <c r="J3940" s="45"/>
      <c r="K3940" s="45"/>
      <c r="L3940" s="45"/>
      <c r="M3940" s="45"/>
      <c r="N3940" s="45"/>
      <c r="O3940" s="45"/>
    </row>
    <row r="3941" ht="13.5" customHeight="1">
      <c r="A3941" s="1" t="s">
        <v>27669</v>
      </c>
      <c r="B3941" s="1" t="s">
        <v>65</v>
      </c>
      <c r="C3941" s="1" t="s">
        <v>115</v>
      </c>
      <c r="D3941" s="1" t="s">
        <v>27752</v>
      </c>
      <c r="E3941" s="1" t="s">
        <v>27754</v>
      </c>
      <c r="F3941" s="45"/>
      <c r="G3941" s="45"/>
      <c r="H3941" s="45"/>
      <c r="I3941" s="45"/>
      <c r="J3941" s="45"/>
      <c r="K3941" s="45"/>
      <c r="L3941" s="45"/>
      <c r="M3941" s="45"/>
      <c r="N3941" s="45"/>
      <c r="O3941" s="45"/>
    </row>
    <row r="3942" ht="13.5" customHeight="1">
      <c r="A3942" s="1" t="s">
        <v>27669</v>
      </c>
      <c r="B3942" s="1" t="s">
        <v>70</v>
      </c>
      <c r="C3942" s="1" t="s">
        <v>10</v>
      </c>
      <c r="D3942" s="1" t="s">
        <v>27758</v>
      </c>
      <c r="E3942" s="1" t="s">
        <v>27759</v>
      </c>
      <c r="F3942" s="45"/>
      <c r="G3942" s="45"/>
      <c r="H3942" s="45"/>
      <c r="I3942" s="45"/>
      <c r="J3942" s="45"/>
      <c r="K3942" s="45"/>
      <c r="L3942" s="45"/>
      <c r="M3942" s="45"/>
      <c r="N3942" s="45"/>
      <c r="O3942" s="45"/>
    </row>
    <row r="3943" ht="13.5" customHeight="1">
      <c r="A3943" s="1" t="s">
        <v>27669</v>
      </c>
      <c r="B3943" s="1" t="s">
        <v>74</v>
      </c>
      <c r="C3943" s="1" t="s">
        <v>10</v>
      </c>
      <c r="D3943" s="1" t="s">
        <v>27764</v>
      </c>
      <c r="E3943" s="1" t="s">
        <v>27765</v>
      </c>
      <c r="F3943" s="45"/>
      <c r="G3943" s="45"/>
      <c r="H3943" s="45"/>
      <c r="I3943" s="45"/>
      <c r="J3943" s="45"/>
      <c r="K3943" s="45"/>
      <c r="L3943" s="45"/>
      <c r="M3943" s="45"/>
      <c r="N3943" s="45"/>
      <c r="O3943" s="45"/>
    </row>
    <row r="3944" ht="13.5" customHeight="1">
      <c r="A3944" s="1" t="s">
        <v>27669</v>
      </c>
      <c r="B3944" s="1" t="s">
        <v>78</v>
      </c>
      <c r="C3944" s="1" t="s">
        <v>115</v>
      </c>
      <c r="D3944" s="1" t="s">
        <v>27770</v>
      </c>
      <c r="E3944" s="1" t="s">
        <v>27771</v>
      </c>
      <c r="F3944" s="45"/>
      <c r="G3944" s="45"/>
      <c r="H3944" s="45"/>
      <c r="I3944" s="45"/>
      <c r="J3944" s="45"/>
      <c r="K3944" s="45"/>
      <c r="L3944" s="45"/>
      <c r="M3944" s="45"/>
      <c r="N3944" s="45"/>
      <c r="O3944" s="45"/>
    </row>
    <row r="3945" ht="13.5" customHeight="1">
      <c r="A3945" s="1" t="s">
        <v>27669</v>
      </c>
      <c r="B3945" s="1" t="s">
        <v>83</v>
      </c>
      <c r="C3945" s="1" t="s">
        <v>115</v>
      </c>
      <c r="D3945" s="1" t="s">
        <v>27776</v>
      </c>
      <c r="E3945" s="1" t="s">
        <v>27777</v>
      </c>
      <c r="F3945" s="45"/>
      <c r="G3945" s="45"/>
      <c r="H3945" s="45"/>
      <c r="I3945" s="45"/>
      <c r="J3945" s="45"/>
      <c r="K3945" s="45"/>
      <c r="L3945" s="45"/>
      <c r="M3945" s="45"/>
      <c r="N3945" s="45"/>
      <c r="O3945" s="45"/>
    </row>
    <row r="3946" ht="13.5" customHeight="1">
      <c r="A3946" s="1" t="s">
        <v>27669</v>
      </c>
      <c r="B3946" s="1" t="s">
        <v>86</v>
      </c>
      <c r="C3946" s="1" t="s">
        <v>10</v>
      </c>
      <c r="D3946" s="1" t="s">
        <v>27782</v>
      </c>
      <c r="E3946" s="1" t="s">
        <v>27783</v>
      </c>
      <c r="F3946" s="45"/>
      <c r="G3946" s="45"/>
      <c r="H3946" s="45"/>
      <c r="I3946" s="45"/>
      <c r="J3946" s="45"/>
      <c r="K3946" s="45"/>
      <c r="L3946" s="45"/>
      <c r="M3946" s="45"/>
      <c r="N3946" s="45"/>
      <c r="O3946" s="45"/>
    </row>
    <row r="3947" ht="13.5" customHeight="1">
      <c r="A3947" s="1" t="s">
        <v>27669</v>
      </c>
      <c r="B3947" s="1" t="s">
        <v>91</v>
      </c>
      <c r="C3947" s="1" t="s">
        <v>10</v>
      </c>
      <c r="D3947" s="1" t="s">
        <v>27787</v>
      </c>
      <c r="E3947" s="1" t="s">
        <v>27789</v>
      </c>
      <c r="F3947" s="45"/>
      <c r="G3947" s="45"/>
      <c r="H3947" s="45"/>
      <c r="I3947" s="45"/>
      <c r="J3947" s="45"/>
      <c r="K3947" s="45"/>
      <c r="L3947" s="45"/>
      <c r="M3947" s="45"/>
      <c r="N3947" s="45"/>
      <c r="O3947" s="45"/>
    </row>
    <row r="3948" ht="13.5" customHeight="1">
      <c r="A3948" s="1" t="s">
        <v>27669</v>
      </c>
      <c r="B3948" s="1" t="s">
        <v>94</v>
      </c>
      <c r="C3948" s="1" t="s">
        <v>10</v>
      </c>
      <c r="D3948" s="1" t="s">
        <v>27792</v>
      </c>
      <c r="E3948" s="1" t="s">
        <v>27793</v>
      </c>
      <c r="F3948" s="45"/>
      <c r="G3948" s="45"/>
      <c r="H3948" s="45"/>
      <c r="I3948" s="45"/>
      <c r="J3948" s="45"/>
      <c r="K3948" s="45"/>
      <c r="L3948" s="45"/>
      <c r="M3948" s="45"/>
      <c r="N3948" s="45"/>
      <c r="O3948" s="45"/>
    </row>
    <row r="3949" ht="13.5" customHeight="1">
      <c r="A3949" s="1" t="s">
        <v>27669</v>
      </c>
      <c r="B3949" s="1" t="s">
        <v>186</v>
      </c>
      <c r="C3949" s="1" t="s">
        <v>10</v>
      </c>
      <c r="D3949" s="1" t="s">
        <v>27800</v>
      </c>
      <c r="E3949" s="1" t="s">
        <v>27801</v>
      </c>
      <c r="F3949" s="45"/>
      <c r="G3949" s="45"/>
      <c r="H3949" s="45"/>
      <c r="I3949" s="45"/>
      <c r="J3949" s="45"/>
      <c r="K3949" s="45"/>
      <c r="L3949" s="45"/>
      <c r="M3949" s="45"/>
      <c r="N3949" s="45"/>
      <c r="O3949" s="45"/>
    </row>
    <row r="3950" ht="13.5" customHeight="1">
      <c r="A3950" s="1" t="s">
        <v>27669</v>
      </c>
      <c r="B3950" s="1" t="s">
        <v>189</v>
      </c>
      <c r="C3950" s="1" t="s">
        <v>10</v>
      </c>
      <c r="D3950" s="1" t="s">
        <v>27806</v>
      </c>
      <c r="E3950" s="1" t="s">
        <v>27807</v>
      </c>
      <c r="F3950" s="45"/>
      <c r="G3950" s="45"/>
      <c r="H3950" s="45"/>
      <c r="I3950" s="45"/>
      <c r="J3950" s="45"/>
      <c r="K3950" s="45"/>
      <c r="L3950" s="45"/>
      <c r="M3950" s="45"/>
      <c r="N3950" s="45"/>
      <c r="O3950" s="45"/>
    </row>
    <row r="3951" ht="13.5" customHeight="1">
      <c r="A3951" s="1" t="s">
        <v>27669</v>
      </c>
      <c r="B3951" s="1" t="s">
        <v>99</v>
      </c>
      <c r="C3951" s="1" t="s">
        <v>817</v>
      </c>
      <c r="D3951" s="3"/>
      <c r="E3951" s="3"/>
      <c r="F3951" s="45"/>
      <c r="G3951" s="45"/>
      <c r="H3951" s="45"/>
      <c r="I3951" s="45"/>
      <c r="J3951" s="45"/>
      <c r="K3951" s="45"/>
      <c r="L3951" s="45"/>
      <c r="M3951" s="45"/>
      <c r="N3951" s="45"/>
      <c r="O3951" s="45"/>
    </row>
    <row r="3952" ht="13.5" customHeight="1">
      <c r="A3952" s="1" t="s">
        <v>27816</v>
      </c>
      <c r="B3952" s="2" t="s">
        <v>1</v>
      </c>
      <c r="C3952" s="1" t="s">
        <v>2</v>
      </c>
      <c r="D3952" s="3"/>
      <c r="E3952" s="3"/>
      <c r="F3952" s="45"/>
      <c r="G3952" s="45"/>
      <c r="H3952" s="45"/>
      <c r="I3952" s="45"/>
      <c r="J3952" s="45"/>
      <c r="K3952" s="45"/>
      <c r="L3952" s="45"/>
      <c r="M3952" s="45"/>
      <c r="N3952" s="45"/>
      <c r="O3952" s="45"/>
    </row>
    <row r="3953" ht="13.5" customHeight="1">
      <c r="A3953" s="1" t="s">
        <v>27816</v>
      </c>
      <c r="B3953" s="1" t="s">
        <v>5</v>
      </c>
      <c r="C3953" s="1" t="s">
        <v>102</v>
      </c>
      <c r="D3953" s="1" t="s">
        <v>27823</v>
      </c>
      <c r="E3953" s="1" t="s">
        <v>27824</v>
      </c>
      <c r="F3953" s="45"/>
      <c r="G3953" s="45"/>
      <c r="H3953" s="45"/>
      <c r="I3953" s="45"/>
      <c r="J3953" s="45"/>
      <c r="K3953" s="45"/>
      <c r="L3953" s="45"/>
      <c r="M3953" s="45"/>
      <c r="N3953" s="45"/>
      <c r="O3953" s="45"/>
    </row>
    <row r="3954" ht="13.5" customHeight="1">
      <c r="A3954" s="1" t="s">
        <v>27816</v>
      </c>
      <c r="B3954" s="1" t="s">
        <v>9</v>
      </c>
      <c r="C3954" s="1" t="s">
        <v>10</v>
      </c>
      <c r="D3954" s="1" t="s">
        <v>27831</v>
      </c>
      <c r="E3954" s="1" t="s">
        <v>27832</v>
      </c>
      <c r="F3954" s="45"/>
      <c r="G3954" s="45"/>
      <c r="H3954" s="45"/>
      <c r="I3954" s="45"/>
      <c r="J3954" s="45"/>
      <c r="K3954" s="45"/>
      <c r="L3954" s="45"/>
      <c r="M3954" s="45"/>
      <c r="N3954" s="45"/>
      <c r="O3954" s="45"/>
    </row>
    <row r="3955" ht="13.5" customHeight="1">
      <c r="A3955" s="1" t="s">
        <v>27816</v>
      </c>
      <c r="B3955" s="1" t="s">
        <v>13</v>
      </c>
      <c r="C3955" s="1" t="s">
        <v>10</v>
      </c>
      <c r="D3955" s="1" t="s">
        <v>27837</v>
      </c>
      <c r="E3955" s="1" t="s">
        <v>27838</v>
      </c>
      <c r="F3955" s="45"/>
      <c r="G3955" s="45"/>
      <c r="H3955" s="45"/>
      <c r="I3955" s="45"/>
      <c r="J3955" s="45"/>
      <c r="K3955" s="45"/>
      <c r="L3955" s="45"/>
      <c r="M3955" s="45"/>
      <c r="N3955" s="45"/>
      <c r="O3955" s="45"/>
    </row>
    <row r="3956" ht="13.5" customHeight="1">
      <c r="A3956" s="1" t="s">
        <v>27816</v>
      </c>
      <c r="B3956" s="1" t="s">
        <v>16</v>
      </c>
      <c r="C3956" s="1" t="s">
        <v>10</v>
      </c>
      <c r="D3956" s="1" t="s">
        <v>27846</v>
      </c>
      <c r="E3956" s="1" t="s">
        <v>27847</v>
      </c>
      <c r="F3956" s="45"/>
      <c r="G3956" s="45"/>
      <c r="H3956" s="45"/>
      <c r="I3956" s="45"/>
      <c r="J3956" s="45"/>
      <c r="K3956" s="45"/>
      <c r="L3956" s="45"/>
      <c r="M3956" s="45"/>
      <c r="N3956" s="45"/>
      <c r="O3956" s="45"/>
    </row>
    <row r="3957" ht="13.5" customHeight="1">
      <c r="A3957" s="1" t="s">
        <v>27816</v>
      </c>
      <c r="B3957" s="1" t="s">
        <v>21</v>
      </c>
      <c r="C3957" s="1" t="s">
        <v>10</v>
      </c>
      <c r="D3957" s="1" t="s">
        <v>27850</v>
      </c>
      <c r="E3957" s="1" t="s">
        <v>27852</v>
      </c>
      <c r="F3957" s="45"/>
      <c r="G3957" s="45"/>
      <c r="H3957" s="45"/>
      <c r="I3957" s="45"/>
      <c r="J3957" s="45"/>
      <c r="K3957" s="45"/>
      <c r="L3957" s="45"/>
      <c r="M3957" s="45"/>
      <c r="N3957" s="45"/>
      <c r="O3957" s="45"/>
    </row>
    <row r="3958" ht="13.5" customHeight="1">
      <c r="A3958" s="1" t="s">
        <v>27816</v>
      </c>
      <c r="B3958" s="1" t="s">
        <v>27</v>
      </c>
      <c r="C3958" s="1" t="s">
        <v>10</v>
      </c>
      <c r="D3958" s="1" t="s">
        <v>27858</v>
      </c>
      <c r="E3958" s="1" t="s">
        <v>27861</v>
      </c>
      <c r="F3958" s="45"/>
      <c r="G3958" s="45"/>
      <c r="H3958" s="45"/>
      <c r="I3958" s="45"/>
      <c r="J3958" s="45"/>
      <c r="K3958" s="45"/>
      <c r="L3958" s="45"/>
      <c r="M3958" s="45"/>
      <c r="N3958" s="45"/>
      <c r="O3958" s="45"/>
    </row>
    <row r="3959" ht="13.5" customHeight="1">
      <c r="A3959" s="1" t="s">
        <v>27816</v>
      </c>
      <c r="B3959" s="1" t="s">
        <v>31</v>
      </c>
      <c r="C3959" s="1" t="s">
        <v>10</v>
      </c>
      <c r="D3959" s="1" t="s">
        <v>27865</v>
      </c>
      <c r="E3959" s="1" t="s">
        <v>27870</v>
      </c>
      <c r="F3959" s="45"/>
      <c r="G3959" s="45"/>
      <c r="H3959" s="45"/>
      <c r="I3959" s="45"/>
      <c r="J3959" s="45"/>
      <c r="K3959" s="45"/>
      <c r="L3959" s="45"/>
      <c r="M3959" s="45"/>
      <c r="N3959" s="45"/>
      <c r="O3959" s="45"/>
    </row>
    <row r="3960" ht="13.5" customHeight="1">
      <c r="A3960" s="1" t="s">
        <v>27816</v>
      </c>
      <c r="B3960" s="1" t="s">
        <v>34</v>
      </c>
      <c r="C3960" s="1" t="s">
        <v>10</v>
      </c>
      <c r="D3960" s="1" t="s">
        <v>27875</v>
      </c>
      <c r="E3960" s="1" t="s">
        <v>27877</v>
      </c>
      <c r="F3960" s="45"/>
      <c r="G3960" s="45"/>
      <c r="H3960" s="45"/>
      <c r="I3960" s="45"/>
      <c r="J3960" s="45"/>
      <c r="K3960" s="45"/>
      <c r="L3960" s="45"/>
      <c r="M3960" s="45"/>
      <c r="N3960" s="45"/>
      <c r="O3960" s="45"/>
    </row>
    <row r="3961" ht="13.5" customHeight="1">
      <c r="A3961" s="1" t="s">
        <v>27816</v>
      </c>
      <c r="B3961" s="1" t="s">
        <v>40</v>
      </c>
      <c r="C3961" s="1" t="s">
        <v>10</v>
      </c>
      <c r="D3961" s="1" t="s">
        <v>27882</v>
      </c>
      <c r="E3961" s="1" t="s">
        <v>27883</v>
      </c>
      <c r="F3961" s="45"/>
      <c r="G3961" s="45"/>
      <c r="H3961" s="45"/>
      <c r="I3961" s="45"/>
      <c r="J3961" s="45"/>
      <c r="K3961" s="45"/>
      <c r="L3961" s="45"/>
      <c r="M3961" s="45"/>
      <c r="N3961" s="45"/>
      <c r="O3961" s="45"/>
    </row>
    <row r="3962" ht="13.5" customHeight="1">
      <c r="A3962" s="1" t="s">
        <v>27816</v>
      </c>
      <c r="B3962" s="1" t="s">
        <v>45</v>
      </c>
      <c r="C3962" s="1" t="s">
        <v>10</v>
      </c>
      <c r="D3962" s="1" t="s">
        <v>27888</v>
      </c>
      <c r="E3962" s="1" t="s">
        <v>27889</v>
      </c>
      <c r="F3962" s="45"/>
      <c r="G3962" s="45"/>
      <c r="H3962" s="45"/>
      <c r="I3962" s="45"/>
      <c r="J3962" s="45"/>
      <c r="K3962" s="45"/>
      <c r="L3962" s="45"/>
      <c r="M3962" s="45"/>
      <c r="N3962" s="45"/>
      <c r="O3962" s="45"/>
    </row>
    <row r="3963" ht="13.5" customHeight="1">
      <c r="A3963" s="1" t="s">
        <v>27816</v>
      </c>
      <c r="B3963" s="1" t="s">
        <v>52</v>
      </c>
      <c r="C3963" s="1" t="s">
        <v>115</v>
      </c>
      <c r="D3963" s="1" t="s">
        <v>27892</v>
      </c>
      <c r="E3963" s="1" t="s">
        <v>27893</v>
      </c>
      <c r="F3963" s="45"/>
      <c r="G3963" s="45"/>
      <c r="H3963" s="45"/>
      <c r="I3963" s="45"/>
      <c r="J3963" s="45"/>
      <c r="K3963" s="45"/>
      <c r="L3963" s="45"/>
      <c r="M3963" s="45"/>
      <c r="N3963" s="45"/>
      <c r="O3963" s="45"/>
    </row>
    <row r="3964" ht="13.5" customHeight="1">
      <c r="A3964" s="1" t="s">
        <v>27816</v>
      </c>
      <c r="B3964" s="1" t="s">
        <v>57</v>
      </c>
      <c r="C3964" s="1" t="s">
        <v>10</v>
      </c>
      <c r="D3964" s="1" t="s">
        <v>27898</v>
      </c>
      <c r="E3964" s="1" t="s">
        <v>27900</v>
      </c>
      <c r="F3964" s="45"/>
      <c r="G3964" s="45"/>
      <c r="H3964" s="45"/>
      <c r="I3964" s="45"/>
      <c r="J3964" s="45"/>
      <c r="K3964" s="45"/>
      <c r="L3964" s="45"/>
      <c r="M3964" s="45"/>
      <c r="N3964" s="45"/>
      <c r="O3964" s="45"/>
    </row>
    <row r="3965" ht="13.5" customHeight="1">
      <c r="A3965" s="1" t="s">
        <v>27816</v>
      </c>
      <c r="B3965" s="1" t="s">
        <v>60</v>
      </c>
      <c r="C3965" s="1" t="s">
        <v>10</v>
      </c>
      <c r="D3965" s="1" t="s">
        <v>27906</v>
      </c>
      <c r="E3965" s="1" t="s">
        <v>27907</v>
      </c>
      <c r="F3965" s="45"/>
      <c r="G3965" s="45"/>
      <c r="H3965" s="45"/>
      <c r="I3965" s="45"/>
      <c r="J3965" s="45"/>
      <c r="K3965" s="45"/>
      <c r="L3965" s="45"/>
      <c r="M3965" s="45"/>
      <c r="N3965" s="45"/>
      <c r="O3965" s="45"/>
    </row>
    <row r="3966" ht="13.5" customHeight="1">
      <c r="A3966" s="1" t="s">
        <v>27816</v>
      </c>
      <c r="B3966" s="1" t="s">
        <v>65</v>
      </c>
      <c r="C3966" s="1" t="s">
        <v>10</v>
      </c>
      <c r="D3966" s="1" t="s">
        <v>27910</v>
      </c>
      <c r="E3966" s="1" t="s">
        <v>27912</v>
      </c>
      <c r="F3966" s="45"/>
      <c r="G3966" s="45"/>
      <c r="H3966" s="45"/>
      <c r="I3966" s="45"/>
      <c r="J3966" s="45"/>
      <c r="K3966" s="45"/>
      <c r="L3966" s="45"/>
      <c r="M3966" s="45"/>
      <c r="N3966" s="45"/>
      <c r="O3966" s="45"/>
    </row>
    <row r="3967" ht="13.5" customHeight="1">
      <c r="A3967" s="1" t="s">
        <v>27816</v>
      </c>
      <c r="B3967" s="1" t="s">
        <v>70</v>
      </c>
      <c r="C3967" s="1" t="s">
        <v>10</v>
      </c>
      <c r="D3967" s="1" t="s">
        <v>27916</v>
      </c>
      <c r="E3967" s="1" t="s">
        <v>27917</v>
      </c>
      <c r="F3967" s="45"/>
      <c r="G3967" s="45"/>
      <c r="H3967" s="45"/>
      <c r="I3967" s="45"/>
      <c r="J3967" s="45"/>
      <c r="K3967" s="45"/>
      <c r="L3967" s="45"/>
      <c r="M3967" s="45"/>
      <c r="N3967" s="45"/>
      <c r="O3967" s="45"/>
    </row>
    <row r="3968" ht="13.5" customHeight="1">
      <c r="A3968" s="1" t="s">
        <v>27816</v>
      </c>
      <c r="B3968" s="1" t="s">
        <v>74</v>
      </c>
      <c r="C3968" s="1" t="s">
        <v>10</v>
      </c>
      <c r="D3968" s="1" t="s">
        <v>27920</v>
      </c>
      <c r="E3968" s="1" t="s">
        <v>27921</v>
      </c>
      <c r="F3968" s="45"/>
      <c r="G3968" s="45"/>
      <c r="H3968" s="45"/>
      <c r="I3968" s="45"/>
      <c r="J3968" s="45"/>
      <c r="K3968" s="45"/>
      <c r="L3968" s="45"/>
      <c r="M3968" s="45"/>
      <c r="N3968" s="45"/>
      <c r="O3968" s="45"/>
    </row>
    <row r="3969" ht="13.5" customHeight="1">
      <c r="A3969" s="1" t="s">
        <v>27816</v>
      </c>
      <c r="B3969" s="1" t="s">
        <v>78</v>
      </c>
      <c r="C3969" s="1" t="s">
        <v>374</v>
      </c>
      <c r="D3969" s="1" t="s">
        <v>27924</v>
      </c>
      <c r="E3969" s="1" t="s">
        <v>27925</v>
      </c>
      <c r="F3969" s="45"/>
      <c r="G3969" s="45"/>
      <c r="H3969" s="45"/>
      <c r="I3969" s="45"/>
      <c r="J3969" s="45"/>
      <c r="K3969" s="45"/>
      <c r="L3969" s="45"/>
      <c r="M3969" s="45"/>
      <c r="N3969" s="45"/>
      <c r="O3969" s="45"/>
    </row>
    <row r="3970" ht="13.5" customHeight="1">
      <c r="A3970" s="1" t="s">
        <v>27816</v>
      </c>
      <c r="B3970" s="1" t="s">
        <v>83</v>
      </c>
      <c r="C3970" s="1" t="s">
        <v>10</v>
      </c>
      <c r="D3970" s="1" t="s">
        <v>27929</v>
      </c>
      <c r="E3970" s="1" t="s">
        <v>27930</v>
      </c>
      <c r="F3970" s="45"/>
      <c r="G3970" s="45"/>
      <c r="H3970" s="45"/>
      <c r="I3970" s="45"/>
      <c r="J3970" s="45"/>
      <c r="K3970" s="45"/>
      <c r="L3970" s="45"/>
      <c r="M3970" s="45"/>
      <c r="N3970" s="45"/>
      <c r="O3970" s="45"/>
    </row>
    <row r="3971" ht="13.5" customHeight="1">
      <c r="A3971" s="1" t="s">
        <v>27816</v>
      </c>
      <c r="B3971" s="1" t="s">
        <v>86</v>
      </c>
      <c r="C3971" s="1" t="s">
        <v>10</v>
      </c>
      <c r="D3971" s="1" t="s">
        <v>27935</v>
      </c>
      <c r="E3971" s="1" t="s">
        <v>27936</v>
      </c>
      <c r="F3971" s="45"/>
      <c r="G3971" s="45"/>
      <c r="H3971" s="45"/>
      <c r="I3971" s="45"/>
      <c r="J3971" s="45"/>
      <c r="K3971" s="45"/>
      <c r="L3971" s="45"/>
      <c r="M3971" s="45"/>
      <c r="N3971" s="45"/>
      <c r="O3971" s="45"/>
    </row>
    <row r="3972" ht="13.5" customHeight="1">
      <c r="A3972" s="1" t="s">
        <v>27816</v>
      </c>
      <c r="B3972" s="1" t="s">
        <v>91</v>
      </c>
      <c r="C3972" s="1" t="s">
        <v>10</v>
      </c>
      <c r="D3972" s="1" t="s">
        <v>27939</v>
      </c>
      <c r="E3972" s="1" t="s">
        <v>27940</v>
      </c>
      <c r="F3972" s="45"/>
      <c r="G3972" s="45"/>
      <c r="H3972" s="45"/>
      <c r="I3972" s="45"/>
      <c r="J3972" s="45"/>
      <c r="K3972" s="45"/>
      <c r="L3972" s="45"/>
      <c r="M3972" s="45"/>
      <c r="N3972" s="45"/>
      <c r="O3972" s="45"/>
    </row>
    <row r="3973" ht="13.5" customHeight="1">
      <c r="A3973" s="1" t="s">
        <v>27816</v>
      </c>
      <c r="B3973" s="1" t="s">
        <v>94</v>
      </c>
      <c r="C3973" s="1" t="s">
        <v>10</v>
      </c>
      <c r="D3973" s="1" t="s">
        <v>27943</v>
      </c>
      <c r="E3973" s="1" t="s">
        <v>27944</v>
      </c>
      <c r="F3973" s="45"/>
      <c r="G3973" s="45"/>
      <c r="H3973" s="45"/>
      <c r="I3973" s="45"/>
      <c r="J3973" s="45"/>
      <c r="K3973" s="45"/>
      <c r="L3973" s="45"/>
      <c r="M3973" s="45"/>
      <c r="N3973" s="45"/>
      <c r="O3973" s="45"/>
    </row>
    <row r="3974" ht="13.5" customHeight="1">
      <c r="A3974" s="1" t="s">
        <v>27816</v>
      </c>
      <c r="B3974" s="1" t="s">
        <v>186</v>
      </c>
      <c r="C3974" s="1" t="s">
        <v>10</v>
      </c>
      <c r="D3974" s="1" t="s">
        <v>27947</v>
      </c>
      <c r="E3974" s="1" t="s">
        <v>27948</v>
      </c>
      <c r="F3974" s="45"/>
      <c r="G3974" s="45"/>
      <c r="H3974" s="45"/>
      <c r="I3974" s="45"/>
      <c r="J3974" s="45"/>
      <c r="K3974" s="45"/>
      <c r="L3974" s="45"/>
      <c r="M3974" s="45"/>
      <c r="N3974" s="45"/>
      <c r="O3974" s="45"/>
    </row>
    <row r="3975" ht="13.5" customHeight="1">
      <c r="A3975" s="1" t="s">
        <v>27816</v>
      </c>
      <c r="B3975" s="1" t="s">
        <v>189</v>
      </c>
      <c r="C3975" s="1" t="s">
        <v>10</v>
      </c>
      <c r="D3975" s="1" t="s">
        <v>27952</v>
      </c>
      <c r="E3975" s="1" t="s">
        <v>27954</v>
      </c>
      <c r="F3975" s="45"/>
      <c r="G3975" s="45"/>
      <c r="H3975" s="45"/>
      <c r="I3975" s="45"/>
      <c r="J3975" s="45"/>
      <c r="K3975" s="45"/>
      <c r="L3975" s="45"/>
      <c r="M3975" s="45"/>
      <c r="N3975" s="45"/>
      <c r="O3975" s="45"/>
    </row>
    <row r="3976" ht="13.5" customHeight="1">
      <c r="A3976" s="1" t="s">
        <v>27816</v>
      </c>
      <c r="B3976" s="1" t="s">
        <v>193</v>
      </c>
      <c r="C3976" s="1" t="s">
        <v>10</v>
      </c>
      <c r="D3976" s="1" t="s">
        <v>27958</v>
      </c>
      <c r="E3976" s="1" t="s">
        <v>27960</v>
      </c>
      <c r="F3976" s="45"/>
      <c r="G3976" s="45"/>
      <c r="H3976" s="45"/>
      <c r="I3976" s="45"/>
      <c r="J3976" s="45"/>
      <c r="K3976" s="45"/>
      <c r="L3976" s="45"/>
      <c r="M3976" s="45"/>
      <c r="N3976" s="45"/>
      <c r="O3976" s="45"/>
    </row>
    <row r="3977" ht="13.5" customHeight="1">
      <c r="A3977" s="1" t="s">
        <v>27816</v>
      </c>
      <c r="B3977" s="1" t="s">
        <v>197</v>
      </c>
      <c r="C3977" s="1" t="s">
        <v>115</v>
      </c>
      <c r="D3977" s="1" t="s">
        <v>27963</v>
      </c>
      <c r="E3977" s="1" t="s">
        <v>27964</v>
      </c>
      <c r="F3977" s="45"/>
      <c r="G3977" s="45"/>
      <c r="H3977" s="45"/>
      <c r="I3977" s="45"/>
      <c r="J3977" s="45"/>
      <c r="K3977" s="45"/>
      <c r="L3977" s="45"/>
      <c r="M3977" s="45"/>
      <c r="N3977" s="45"/>
      <c r="O3977" s="45"/>
    </row>
    <row r="3978" ht="13.5" customHeight="1">
      <c r="A3978" s="1" t="s">
        <v>27816</v>
      </c>
      <c r="B3978" s="1" t="s">
        <v>201</v>
      </c>
      <c r="C3978" s="1" t="s">
        <v>10</v>
      </c>
      <c r="D3978" s="1" t="s">
        <v>27969</v>
      </c>
      <c r="E3978" s="1" t="s">
        <v>27970</v>
      </c>
      <c r="F3978" s="45"/>
      <c r="G3978" s="45"/>
      <c r="H3978" s="45"/>
      <c r="I3978" s="45"/>
      <c r="J3978" s="45"/>
      <c r="K3978" s="45"/>
      <c r="L3978" s="45"/>
      <c r="M3978" s="45"/>
      <c r="N3978" s="45"/>
      <c r="O3978" s="45"/>
    </row>
    <row r="3979" ht="13.5" customHeight="1">
      <c r="A3979" s="1" t="s">
        <v>27816</v>
      </c>
      <c r="B3979" s="1" t="s">
        <v>206</v>
      </c>
      <c r="C3979" s="1" t="s">
        <v>10</v>
      </c>
      <c r="D3979" s="1" t="s">
        <v>27974</v>
      </c>
      <c r="E3979" s="1" t="s">
        <v>27976</v>
      </c>
      <c r="F3979" s="45"/>
      <c r="G3979" s="45"/>
      <c r="H3979" s="45"/>
      <c r="I3979" s="45"/>
      <c r="J3979" s="45"/>
      <c r="K3979" s="45"/>
      <c r="L3979" s="45"/>
      <c r="M3979" s="45"/>
      <c r="N3979" s="45"/>
      <c r="O3979" s="45"/>
    </row>
    <row r="3980" ht="13.5" customHeight="1">
      <c r="A3980" s="1" t="s">
        <v>27816</v>
      </c>
      <c r="B3980" s="1" t="s">
        <v>211</v>
      </c>
      <c r="C3980" s="1" t="s">
        <v>10</v>
      </c>
      <c r="D3980" s="1" t="s">
        <v>27977</v>
      </c>
      <c r="E3980" s="1" t="s">
        <v>27978</v>
      </c>
      <c r="F3980" s="45"/>
      <c r="G3980" s="45"/>
      <c r="H3980" s="45"/>
      <c r="I3980" s="45"/>
      <c r="J3980" s="45"/>
      <c r="K3980" s="45"/>
      <c r="L3980" s="45"/>
      <c r="M3980" s="45"/>
      <c r="N3980" s="45"/>
      <c r="O3980" s="45"/>
    </row>
    <row r="3981" ht="13.5" customHeight="1">
      <c r="A3981" s="1" t="s">
        <v>27816</v>
      </c>
      <c r="B3981" s="1" t="s">
        <v>215</v>
      </c>
      <c r="C3981" s="1" t="s">
        <v>10</v>
      </c>
      <c r="D3981" s="1" t="s">
        <v>27983</v>
      </c>
      <c r="E3981" s="1" t="s">
        <v>27984</v>
      </c>
      <c r="F3981" s="45"/>
      <c r="G3981" s="45"/>
      <c r="H3981" s="45"/>
      <c r="I3981" s="45"/>
      <c r="J3981" s="45"/>
      <c r="K3981" s="45"/>
      <c r="L3981" s="45"/>
      <c r="M3981" s="45"/>
      <c r="N3981" s="45"/>
      <c r="O3981" s="45"/>
    </row>
    <row r="3982" ht="13.5" customHeight="1">
      <c r="A3982" s="1" t="s">
        <v>27816</v>
      </c>
      <c r="B3982" s="1" t="s">
        <v>99</v>
      </c>
      <c r="C3982" s="1" t="s">
        <v>817</v>
      </c>
      <c r="D3982" s="3"/>
      <c r="E3982" s="3"/>
      <c r="F3982" s="45"/>
      <c r="G3982" s="45"/>
      <c r="H3982" s="45"/>
      <c r="I3982" s="45"/>
      <c r="J3982" s="45"/>
      <c r="K3982" s="45"/>
      <c r="L3982" s="45"/>
      <c r="M3982" s="45"/>
      <c r="N3982" s="45"/>
      <c r="O3982" s="45"/>
    </row>
    <row r="3983" ht="13.5" customHeight="1">
      <c r="A3983" s="1" t="s">
        <v>27991</v>
      </c>
      <c r="B3983" s="2" t="s">
        <v>1</v>
      </c>
      <c r="C3983" s="1" t="s">
        <v>2</v>
      </c>
      <c r="D3983" s="3"/>
      <c r="E3983" s="3"/>
      <c r="F3983" s="45"/>
      <c r="G3983" s="45"/>
      <c r="H3983" s="45"/>
      <c r="I3983" s="45"/>
      <c r="J3983" s="45"/>
      <c r="K3983" s="45"/>
      <c r="L3983" s="45"/>
      <c r="M3983" s="45"/>
      <c r="N3983" s="45"/>
      <c r="O3983" s="45"/>
    </row>
    <row r="3984" ht="13.5" customHeight="1">
      <c r="A3984" s="1" t="s">
        <v>27991</v>
      </c>
      <c r="B3984" s="1" t="s">
        <v>5</v>
      </c>
      <c r="C3984" s="1" t="s">
        <v>303</v>
      </c>
      <c r="D3984" s="1" t="s">
        <v>27997</v>
      </c>
      <c r="E3984" s="1" t="s">
        <v>27999</v>
      </c>
      <c r="F3984" s="45"/>
      <c r="G3984" s="45"/>
      <c r="H3984" s="45"/>
      <c r="I3984" s="45"/>
      <c r="J3984" s="45"/>
      <c r="K3984" s="45"/>
      <c r="L3984" s="45"/>
      <c r="M3984" s="45"/>
      <c r="N3984" s="45"/>
      <c r="O3984" s="45"/>
    </row>
    <row r="3985" ht="13.5" customHeight="1">
      <c r="A3985" s="1" t="s">
        <v>27991</v>
      </c>
      <c r="B3985" s="1" t="s">
        <v>9</v>
      </c>
      <c r="C3985" s="1" t="s">
        <v>10</v>
      </c>
      <c r="D3985" s="1" t="s">
        <v>28004</v>
      </c>
      <c r="E3985" s="1" t="s">
        <v>28005</v>
      </c>
      <c r="F3985" s="45"/>
      <c r="G3985" s="45"/>
      <c r="H3985" s="45"/>
      <c r="I3985" s="45"/>
      <c r="J3985" s="45"/>
      <c r="K3985" s="45"/>
      <c r="L3985" s="45"/>
      <c r="M3985" s="45"/>
      <c r="N3985" s="45"/>
      <c r="O3985" s="45"/>
    </row>
    <row r="3986" ht="13.5" customHeight="1">
      <c r="A3986" s="1" t="s">
        <v>27991</v>
      </c>
      <c r="B3986" s="1" t="s">
        <v>13</v>
      </c>
      <c r="C3986" s="1" t="s">
        <v>10</v>
      </c>
      <c r="D3986" s="1" t="s">
        <v>28008</v>
      </c>
      <c r="E3986" s="1" t="s">
        <v>28010</v>
      </c>
      <c r="F3986" s="45"/>
      <c r="G3986" s="45"/>
      <c r="H3986" s="45"/>
      <c r="I3986" s="45"/>
      <c r="J3986" s="45"/>
      <c r="K3986" s="45"/>
      <c r="L3986" s="45"/>
      <c r="M3986" s="45"/>
      <c r="N3986" s="45"/>
      <c r="O3986" s="45"/>
    </row>
    <row r="3987" ht="13.5" customHeight="1">
      <c r="A3987" s="1" t="s">
        <v>27991</v>
      </c>
      <c r="B3987" s="1" t="s">
        <v>16</v>
      </c>
      <c r="C3987" s="1" t="s">
        <v>10</v>
      </c>
      <c r="D3987" s="1" t="s">
        <v>28015</v>
      </c>
      <c r="E3987" s="1" t="s">
        <v>28016</v>
      </c>
      <c r="F3987" s="45"/>
      <c r="G3987" s="45"/>
      <c r="H3987" s="45"/>
      <c r="I3987" s="45"/>
      <c r="J3987" s="45"/>
      <c r="K3987" s="45"/>
      <c r="L3987" s="45"/>
      <c r="M3987" s="45"/>
      <c r="N3987" s="45"/>
      <c r="O3987" s="45"/>
    </row>
    <row r="3988" ht="13.5" customHeight="1">
      <c r="A3988" s="1" t="s">
        <v>27991</v>
      </c>
      <c r="B3988" s="1" t="s">
        <v>21</v>
      </c>
      <c r="C3988" s="1" t="s">
        <v>10</v>
      </c>
      <c r="D3988" s="1" t="s">
        <v>28020</v>
      </c>
      <c r="E3988" s="1" t="s">
        <v>28022</v>
      </c>
      <c r="F3988" s="45"/>
      <c r="G3988" s="45"/>
      <c r="H3988" s="45"/>
      <c r="I3988" s="45"/>
      <c r="J3988" s="45"/>
      <c r="K3988" s="45"/>
      <c r="L3988" s="45"/>
      <c r="M3988" s="45"/>
      <c r="N3988" s="45"/>
      <c r="O3988" s="45"/>
    </row>
    <row r="3989" ht="13.5" customHeight="1">
      <c r="A3989" s="1" t="s">
        <v>27991</v>
      </c>
      <c r="B3989" s="1" t="s">
        <v>27</v>
      </c>
      <c r="C3989" s="1" t="s">
        <v>10</v>
      </c>
      <c r="D3989" s="1" t="s">
        <v>28026</v>
      </c>
      <c r="E3989" s="1" t="s">
        <v>28027</v>
      </c>
      <c r="F3989" s="45"/>
      <c r="G3989" s="45"/>
      <c r="H3989" s="45"/>
      <c r="I3989" s="45"/>
      <c r="J3989" s="45"/>
      <c r="K3989" s="45"/>
      <c r="L3989" s="45"/>
      <c r="M3989" s="45"/>
      <c r="N3989" s="45"/>
      <c r="O3989" s="45"/>
    </row>
    <row r="3990" ht="13.5" customHeight="1">
      <c r="A3990" s="1" t="s">
        <v>27991</v>
      </c>
      <c r="B3990" s="1" t="s">
        <v>31</v>
      </c>
      <c r="C3990" s="1" t="s">
        <v>10</v>
      </c>
      <c r="D3990" s="1" t="s">
        <v>28032</v>
      </c>
      <c r="E3990" s="1" t="s">
        <v>28033</v>
      </c>
      <c r="F3990" s="45"/>
      <c r="G3990" s="45"/>
      <c r="H3990" s="45"/>
      <c r="I3990" s="45"/>
      <c r="J3990" s="45"/>
      <c r="K3990" s="45"/>
      <c r="L3990" s="45"/>
      <c r="M3990" s="45"/>
      <c r="N3990" s="45"/>
      <c r="O3990" s="45"/>
    </row>
    <row r="3991" ht="13.5" customHeight="1">
      <c r="A3991" s="1" t="s">
        <v>27991</v>
      </c>
      <c r="B3991" s="1" t="s">
        <v>34</v>
      </c>
      <c r="C3991" s="1" t="s">
        <v>10</v>
      </c>
      <c r="D3991" s="1" t="s">
        <v>28038</v>
      </c>
      <c r="E3991" s="1" t="s">
        <v>28039</v>
      </c>
      <c r="F3991" s="45"/>
      <c r="G3991" s="45"/>
      <c r="H3991" s="45"/>
      <c r="I3991" s="45"/>
      <c r="J3991" s="45"/>
      <c r="K3991" s="45"/>
      <c r="L3991" s="45"/>
      <c r="M3991" s="45"/>
      <c r="N3991" s="45"/>
      <c r="O3991" s="45"/>
    </row>
    <row r="3992" ht="13.5" customHeight="1">
      <c r="A3992" s="1" t="s">
        <v>27991</v>
      </c>
      <c r="B3992" s="1" t="s">
        <v>40</v>
      </c>
      <c r="C3992" s="1" t="s">
        <v>10</v>
      </c>
      <c r="D3992" s="1" t="s">
        <v>28044</v>
      </c>
      <c r="E3992" s="1" t="s">
        <v>28045</v>
      </c>
      <c r="F3992" s="45"/>
      <c r="G3992" s="45"/>
      <c r="H3992" s="45"/>
      <c r="I3992" s="45"/>
      <c r="J3992" s="45"/>
      <c r="K3992" s="45"/>
      <c r="L3992" s="45"/>
      <c r="M3992" s="45"/>
      <c r="N3992" s="45"/>
      <c r="O3992" s="45"/>
    </row>
    <row r="3993" ht="13.5" customHeight="1">
      <c r="A3993" s="1" t="s">
        <v>27991</v>
      </c>
      <c r="B3993" s="1" t="s">
        <v>45</v>
      </c>
      <c r="C3993" s="1" t="s">
        <v>10</v>
      </c>
      <c r="D3993" s="1" t="s">
        <v>28050</v>
      </c>
      <c r="E3993" s="1" t="s">
        <v>28051</v>
      </c>
      <c r="F3993" s="45"/>
      <c r="G3993" s="45"/>
      <c r="H3993" s="45"/>
      <c r="I3993" s="45"/>
      <c r="J3993" s="45"/>
      <c r="K3993" s="45"/>
      <c r="L3993" s="45"/>
      <c r="M3993" s="45"/>
      <c r="N3993" s="45"/>
      <c r="O3993" s="45"/>
    </row>
    <row r="3994" ht="13.5" customHeight="1">
      <c r="A3994" s="1" t="s">
        <v>27991</v>
      </c>
      <c r="B3994" s="1" t="s">
        <v>52</v>
      </c>
      <c r="C3994" s="1" t="s">
        <v>10</v>
      </c>
      <c r="D3994" s="1" t="s">
        <v>28056</v>
      </c>
      <c r="E3994" s="1" t="s">
        <v>28057</v>
      </c>
      <c r="F3994" s="45"/>
      <c r="G3994" s="45"/>
      <c r="H3994" s="45"/>
      <c r="I3994" s="45"/>
      <c r="J3994" s="45"/>
      <c r="K3994" s="45"/>
      <c r="L3994" s="45"/>
      <c r="M3994" s="45"/>
      <c r="N3994" s="45"/>
      <c r="O3994" s="45"/>
    </row>
    <row r="3995" ht="13.5" customHeight="1">
      <c r="A3995" s="1" t="s">
        <v>27991</v>
      </c>
      <c r="B3995" s="1" t="s">
        <v>57</v>
      </c>
      <c r="C3995" s="1" t="s">
        <v>10</v>
      </c>
      <c r="D3995" s="1" t="s">
        <v>28060</v>
      </c>
      <c r="E3995" s="1" t="s">
        <v>28062</v>
      </c>
      <c r="F3995" s="45"/>
      <c r="G3995" s="45"/>
      <c r="H3995" s="45"/>
      <c r="I3995" s="45"/>
      <c r="J3995" s="45"/>
      <c r="K3995" s="45"/>
      <c r="L3995" s="45"/>
      <c r="M3995" s="45"/>
      <c r="N3995" s="45"/>
      <c r="O3995" s="45"/>
    </row>
    <row r="3996" ht="13.5" customHeight="1">
      <c r="A3996" s="1" t="s">
        <v>27991</v>
      </c>
      <c r="B3996" s="1" t="s">
        <v>60</v>
      </c>
      <c r="C3996" s="1" t="s">
        <v>10</v>
      </c>
      <c r="D3996" s="1" t="s">
        <v>28066</v>
      </c>
      <c r="E3996" s="1" t="s">
        <v>28068</v>
      </c>
      <c r="F3996" s="45"/>
      <c r="G3996" s="45"/>
      <c r="H3996" s="45"/>
      <c r="I3996" s="45"/>
      <c r="J3996" s="45"/>
      <c r="K3996" s="45"/>
      <c r="L3996" s="45"/>
      <c r="M3996" s="45"/>
      <c r="N3996" s="45"/>
      <c r="O3996" s="45"/>
    </row>
    <row r="3997" ht="13.5" customHeight="1">
      <c r="A3997" s="1" t="s">
        <v>27991</v>
      </c>
      <c r="B3997" s="1" t="s">
        <v>65</v>
      </c>
      <c r="C3997" s="1" t="s">
        <v>10</v>
      </c>
      <c r="D3997" s="1" t="s">
        <v>28072</v>
      </c>
      <c r="E3997" s="1" t="s">
        <v>28073</v>
      </c>
      <c r="F3997" s="45"/>
      <c r="G3997" s="45"/>
      <c r="H3997" s="45"/>
      <c r="I3997" s="45"/>
      <c r="J3997" s="45"/>
      <c r="K3997" s="45"/>
      <c r="L3997" s="45"/>
      <c r="M3997" s="45"/>
      <c r="N3997" s="45"/>
      <c r="O3997" s="45"/>
    </row>
    <row r="3998" ht="13.5" customHeight="1">
      <c r="A3998" s="1" t="s">
        <v>27991</v>
      </c>
      <c r="B3998" s="1" t="s">
        <v>70</v>
      </c>
      <c r="C3998" s="1" t="s">
        <v>10</v>
      </c>
      <c r="D3998" s="1" t="s">
        <v>28078</v>
      </c>
      <c r="E3998" s="1" t="s">
        <v>28079</v>
      </c>
      <c r="F3998" s="45"/>
      <c r="G3998" s="45"/>
      <c r="H3998" s="45"/>
      <c r="I3998" s="45"/>
      <c r="J3998" s="45"/>
      <c r="K3998" s="45"/>
      <c r="L3998" s="45"/>
      <c r="M3998" s="45"/>
      <c r="N3998" s="45"/>
      <c r="O3998" s="45"/>
    </row>
    <row r="3999" ht="13.5" customHeight="1">
      <c r="A3999" s="1" t="s">
        <v>27991</v>
      </c>
      <c r="B3999" s="1" t="s">
        <v>74</v>
      </c>
      <c r="C3999" s="1" t="s">
        <v>10</v>
      </c>
      <c r="D3999" s="1" t="s">
        <v>28084</v>
      </c>
      <c r="E3999" s="1" t="s">
        <v>28085</v>
      </c>
      <c r="F3999" s="45"/>
      <c r="G3999" s="45"/>
      <c r="H3999" s="45"/>
      <c r="I3999" s="45"/>
      <c r="J3999" s="45"/>
      <c r="K3999" s="45"/>
      <c r="L3999" s="45"/>
      <c r="M3999" s="45"/>
      <c r="N3999" s="45"/>
      <c r="O3999" s="45"/>
    </row>
    <row r="4000" ht="13.5" customHeight="1">
      <c r="A4000" s="1" t="s">
        <v>27991</v>
      </c>
      <c r="B4000" s="1" t="s">
        <v>78</v>
      </c>
      <c r="C4000" s="1" t="s">
        <v>10</v>
      </c>
      <c r="D4000" s="1" t="s">
        <v>28089</v>
      </c>
      <c r="E4000" s="1" t="s">
        <v>28092</v>
      </c>
      <c r="F4000" s="45"/>
      <c r="G4000" s="45"/>
      <c r="H4000" s="45"/>
      <c r="I4000" s="45"/>
      <c r="J4000" s="45"/>
      <c r="K4000" s="45"/>
      <c r="L4000" s="45"/>
      <c r="M4000" s="45"/>
      <c r="N4000" s="45"/>
      <c r="O4000" s="45"/>
    </row>
    <row r="4001" ht="13.5" customHeight="1">
      <c r="A4001" s="1" t="s">
        <v>27991</v>
      </c>
      <c r="B4001" s="1" t="s">
        <v>83</v>
      </c>
      <c r="C4001" s="1" t="s">
        <v>10</v>
      </c>
      <c r="D4001" s="1" t="s">
        <v>28096</v>
      </c>
      <c r="E4001" s="1" t="s">
        <v>28098</v>
      </c>
      <c r="F4001" s="45"/>
      <c r="G4001" s="45"/>
      <c r="H4001" s="45"/>
      <c r="I4001" s="45"/>
      <c r="J4001" s="45"/>
      <c r="K4001" s="45"/>
      <c r="L4001" s="45"/>
      <c r="M4001" s="45"/>
      <c r="N4001" s="45"/>
      <c r="O4001" s="45"/>
    </row>
    <row r="4002" ht="13.5" customHeight="1">
      <c r="A4002" s="1" t="s">
        <v>27991</v>
      </c>
      <c r="B4002" s="1" t="s">
        <v>86</v>
      </c>
      <c r="C4002" s="1" t="s">
        <v>10</v>
      </c>
      <c r="D4002" s="1" t="s">
        <v>28103</v>
      </c>
      <c r="E4002" s="1" t="s">
        <v>28104</v>
      </c>
      <c r="F4002" s="45"/>
      <c r="G4002" s="45"/>
      <c r="H4002" s="45"/>
      <c r="I4002" s="45"/>
      <c r="J4002" s="45"/>
      <c r="K4002" s="45"/>
      <c r="L4002" s="45"/>
      <c r="M4002" s="45"/>
      <c r="N4002" s="45"/>
      <c r="O4002" s="45"/>
    </row>
    <row r="4003" ht="13.5" customHeight="1">
      <c r="A4003" s="1" t="s">
        <v>27991</v>
      </c>
      <c r="B4003" s="1" t="s">
        <v>91</v>
      </c>
      <c r="C4003" s="1" t="s">
        <v>10</v>
      </c>
      <c r="D4003" s="1" t="s">
        <v>28108</v>
      </c>
      <c r="E4003" s="1" t="s">
        <v>28109</v>
      </c>
      <c r="F4003" s="45"/>
      <c r="G4003" s="45"/>
      <c r="H4003" s="45"/>
      <c r="I4003" s="45"/>
      <c r="J4003" s="45"/>
      <c r="K4003" s="45"/>
      <c r="L4003" s="45"/>
      <c r="M4003" s="45"/>
      <c r="N4003" s="45"/>
      <c r="O4003" s="45"/>
    </row>
    <row r="4004" ht="13.5" customHeight="1">
      <c r="A4004" s="1" t="s">
        <v>27991</v>
      </c>
      <c r="B4004" s="1" t="s">
        <v>94</v>
      </c>
      <c r="C4004" s="1" t="s">
        <v>10</v>
      </c>
      <c r="D4004" s="1" t="s">
        <v>28114</v>
      </c>
      <c r="E4004" s="1" t="s">
        <v>28115</v>
      </c>
      <c r="F4004" s="45"/>
      <c r="G4004" s="45"/>
      <c r="H4004" s="45"/>
      <c r="I4004" s="45"/>
      <c r="J4004" s="45"/>
      <c r="K4004" s="45"/>
      <c r="L4004" s="45"/>
      <c r="M4004" s="45"/>
      <c r="N4004" s="45"/>
      <c r="O4004" s="45"/>
    </row>
    <row r="4005" ht="13.5" customHeight="1">
      <c r="A4005" s="1" t="s">
        <v>27991</v>
      </c>
      <c r="B4005" s="1" t="s">
        <v>186</v>
      </c>
      <c r="C4005" s="1" t="s">
        <v>10</v>
      </c>
      <c r="D4005" s="1" t="s">
        <v>28122</v>
      </c>
      <c r="E4005" s="1" t="s">
        <v>28124</v>
      </c>
      <c r="F4005" s="45"/>
      <c r="G4005" s="45"/>
      <c r="H4005" s="45"/>
      <c r="I4005" s="45"/>
      <c r="J4005" s="45"/>
      <c r="K4005" s="45"/>
      <c r="L4005" s="45"/>
      <c r="M4005" s="45"/>
      <c r="N4005" s="45"/>
      <c r="O4005" s="45"/>
    </row>
    <row r="4006" ht="13.5" customHeight="1">
      <c r="A4006" s="1" t="s">
        <v>27991</v>
      </c>
      <c r="B4006" s="1" t="s">
        <v>189</v>
      </c>
      <c r="C4006" s="1" t="s">
        <v>10</v>
      </c>
      <c r="D4006" s="1" t="s">
        <v>28129</v>
      </c>
      <c r="E4006" s="1" t="s">
        <v>28131</v>
      </c>
      <c r="F4006" s="45"/>
      <c r="G4006" s="45"/>
      <c r="H4006" s="45"/>
      <c r="I4006" s="45"/>
      <c r="J4006" s="45"/>
      <c r="K4006" s="45"/>
      <c r="L4006" s="45"/>
      <c r="M4006" s="45"/>
      <c r="N4006" s="45"/>
      <c r="O4006" s="45"/>
    </row>
    <row r="4007" ht="13.5" customHeight="1">
      <c r="A4007" s="1" t="s">
        <v>27991</v>
      </c>
      <c r="B4007" s="1" t="s">
        <v>193</v>
      </c>
      <c r="C4007" s="1" t="s">
        <v>10</v>
      </c>
      <c r="D4007" s="1" t="s">
        <v>28135</v>
      </c>
      <c r="E4007" s="1" t="s">
        <v>28137</v>
      </c>
      <c r="F4007" s="45"/>
      <c r="G4007" s="45"/>
      <c r="H4007" s="45"/>
      <c r="I4007" s="45"/>
      <c r="J4007" s="45"/>
      <c r="K4007" s="45"/>
      <c r="L4007" s="45"/>
      <c r="M4007" s="45"/>
      <c r="N4007" s="45"/>
      <c r="O4007" s="45"/>
    </row>
    <row r="4008" ht="13.5" customHeight="1">
      <c r="A4008" s="1" t="s">
        <v>27991</v>
      </c>
      <c r="B4008" s="1" t="s">
        <v>197</v>
      </c>
      <c r="C4008" s="1" t="s">
        <v>10</v>
      </c>
      <c r="D4008" s="1" t="s">
        <v>28141</v>
      </c>
      <c r="E4008" s="1" t="s">
        <v>28143</v>
      </c>
      <c r="F4008" s="45"/>
      <c r="G4008" s="45"/>
      <c r="H4008" s="45"/>
      <c r="I4008" s="45"/>
      <c r="J4008" s="45"/>
      <c r="K4008" s="45"/>
      <c r="L4008" s="45"/>
      <c r="M4008" s="45"/>
      <c r="N4008" s="45"/>
      <c r="O4008" s="45"/>
    </row>
    <row r="4009" ht="13.5" customHeight="1">
      <c r="A4009" s="1" t="s">
        <v>27991</v>
      </c>
      <c r="B4009" s="1" t="s">
        <v>201</v>
      </c>
      <c r="C4009" s="1" t="s">
        <v>10</v>
      </c>
      <c r="D4009" s="1" t="s">
        <v>28146</v>
      </c>
      <c r="E4009" s="1" t="s">
        <v>28147</v>
      </c>
      <c r="F4009" s="45"/>
      <c r="G4009" s="45"/>
      <c r="H4009" s="45"/>
      <c r="I4009" s="45"/>
      <c r="J4009" s="45"/>
      <c r="K4009" s="45"/>
      <c r="L4009" s="45"/>
      <c r="M4009" s="45"/>
      <c r="N4009" s="45"/>
      <c r="O4009" s="45"/>
    </row>
    <row r="4010" ht="13.5" customHeight="1">
      <c r="A4010" s="1" t="s">
        <v>27991</v>
      </c>
      <c r="B4010" s="1" t="s">
        <v>206</v>
      </c>
      <c r="C4010" s="1" t="s">
        <v>10</v>
      </c>
      <c r="D4010" s="1" t="s">
        <v>28150</v>
      </c>
      <c r="E4010" s="1" t="s">
        <v>28151</v>
      </c>
      <c r="F4010" s="45"/>
      <c r="G4010" s="45"/>
      <c r="H4010" s="45"/>
      <c r="I4010" s="45"/>
      <c r="J4010" s="45"/>
      <c r="K4010" s="45"/>
      <c r="L4010" s="45"/>
      <c r="M4010" s="45"/>
      <c r="N4010" s="45"/>
      <c r="O4010" s="45"/>
    </row>
    <row r="4011" ht="13.5" customHeight="1">
      <c r="A4011" s="1" t="s">
        <v>27991</v>
      </c>
      <c r="B4011" s="1" t="s">
        <v>211</v>
      </c>
      <c r="C4011" s="1" t="s">
        <v>10</v>
      </c>
      <c r="D4011" s="1" t="s">
        <v>28152</v>
      </c>
      <c r="E4011" s="1" t="s">
        <v>28154</v>
      </c>
      <c r="F4011" s="45"/>
      <c r="G4011" s="45"/>
      <c r="H4011" s="45"/>
      <c r="I4011" s="45"/>
      <c r="J4011" s="45"/>
      <c r="K4011" s="45"/>
      <c r="L4011" s="45"/>
      <c r="M4011" s="45"/>
      <c r="N4011" s="45"/>
      <c r="O4011" s="45"/>
    </row>
    <row r="4012" ht="13.5" customHeight="1">
      <c r="A4012" s="1" t="s">
        <v>27991</v>
      </c>
      <c r="B4012" s="1" t="s">
        <v>215</v>
      </c>
      <c r="C4012" s="1" t="s">
        <v>10</v>
      </c>
      <c r="D4012" s="1" t="s">
        <v>28158</v>
      </c>
      <c r="E4012" s="1" t="s">
        <v>28160</v>
      </c>
      <c r="F4012" s="45"/>
      <c r="G4012" s="45"/>
      <c r="H4012" s="45"/>
      <c r="I4012" s="45"/>
      <c r="J4012" s="45"/>
      <c r="K4012" s="45"/>
      <c r="L4012" s="45"/>
      <c r="M4012" s="45"/>
      <c r="N4012" s="45"/>
      <c r="O4012" s="45"/>
    </row>
    <row r="4013" ht="13.5" customHeight="1">
      <c r="A4013" s="1" t="s">
        <v>27991</v>
      </c>
      <c r="B4013" s="1" t="s">
        <v>220</v>
      </c>
      <c r="C4013" s="1" t="s">
        <v>10</v>
      </c>
      <c r="D4013" s="1" t="s">
        <v>28164</v>
      </c>
      <c r="E4013" s="1" t="s">
        <v>28165</v>
      </c>
      <c r="F4013" s="45"/>
      <c r="G4013" s="45"/>
      <c r="H4013" s="45"/>
      <c r="I4013" s="45"/>
      <c r="J4013" s="45"/>
      <c r="K4013" s="45"/>
      <c r="L4013" s="45"/>
      <c r="M4013" s="45"/>
      <c r="N4013" s="45"/>
      <c r="O4013" s="45"/>
    </row>
    <row r="4014" ht="13.5" customHeight="1">
      <c r="A4014" s="1" t="s">
        <v>27991</v>
      </c>
      <c r="B4014" s="1" t="s">
        <v>223</v>
      </c>
      <c r="C4014" s="1" t="s">
        <v>10</v>
      </c>
      <c r="D4014" s="1" t="s">
        <v>28170</v>
      </c>
      <c r="E4014" s="1" t="s">
        <v>28171</v>
      </c>
      <c r="F4014" s="45"/>
      <c r="G4014" s="45"/>
      <c r="H4014" s="45"/>
      <c r="I4014" s="45"/>
      <c r="J4014" s="45"/>
      <c r="K4014" s="45"/>
      <c r="L4014" s="45"/>
      <c r="M4014" s="45"/>
      <c r="N4014" s="45"/>
      <c r="O4014" s="45"/>
    </row>
    <row r="4015" ht="13.5" customHeight="1">
      <c r="A4015" s="1" t="s">
        <v>27991</v>
      </c>
      <c r="B4015" s="1" t="s">
        <v>229</v>
      </c>
      <c r="C4015" s="1" t="s">
        <v>10</v>
      </c>
      <c r="D4015" s="1" t="s">
        <v>28176</v>
      </c>
      <c r="E4015" s="1" t="s">
        <v>28177</v>
      </c>
      <c r="F4015" s="45"/>
      <c r="G4015" s="45"/>
      <c r="H4015" s="45"/>
      <c r="I4015" s="45"/>
      <c r="J4015" s="45"/>
      <c r="K4015" s="45"/>
      <c r="L4015" s="45"/>
      <c r="M4015" s="45"/>
      <c r="N4015" s="45"/>
      <c r="O4015" s="45"/>
    </row>
    <row r="4016" ht="13.5" customHeight="1">
      <c r="A4016" s="1" t="s">
        <v>27991</v>
      </c>
      <c r="B4016" s="1" t="s">
        <v>233</v>
      </c>
      <c r="C4016" s="1" t="s">
        <v>10</v>
      </c>
      <c r="D4016" s="1" t="s">
        <v>28182</v>
      </c>
      <c r="E4016" s="1" t="s">
        <v>28183</v>
      </c>
      <c r="F4016" s="45"/>
      <c r="G4016" s="45"/>
      <c r="H4016" s="45"/>
      <c r="I4016" s="45"/>
      <c r="J4016" s="45"/>
      <c r="K4016" s="45"/>
      <c r="L4016" s="45"/>
      <c r="M4016" s="45"/>
      <c r="N4016" s="45"/>
      <c r="O4016" s="45"/>
    </row>
    <row r="4017" ht="13.5" customHeight="1">
      <c r="A4017" s="1" t="s">
        <v>27991</v>
      </c>
      <c r="B4017" s="1" t="s">
        <v>237</v>
      </c>
      <c r="C4017" s="1" t="s">
        <v>10</v>
      </c>
      <c r="D4017" s="1" t="s">
        <v>28188</v>
      </c>
      <c r="E4017" s="1" t="s">
        <v>28189</v>
      </c>
      <c r="F4017" s="45"/>
      <c r="G4017" s="45"/>
      <c r="H4017" s="45"/>
      <c r="I4017" s="45"/>
      <c r="J4017" s="45"/>
      <c r="K4017" s="45"/>
      <c r="L4017" s="45"/>
      <c r="M4017" s="45"/>
      <c r="N4017" s="45"/>
      <c r="O4017" s="45"/>
    </row>
    <row r="4018" ht="13.5" customHeight="1">
      <c r="A4018" s="1" t="s">
        <v>27991</v>
      </c>
      <c r="B4018" s="1" t="s">
        <v>241</v>
      </c>
      <c r="C4018" s="1" t="s">
        <v>10</v>
      </c>
      <c r="D4018" s="1" t="s">
        <v>28194</v>
      </c>
      <c r="E4018" s="1" t="s">
        <v>28195</v>
      </c>
      <c r="F4018" s="45"/>
      <c r="G4018" s="45"/>
      <c r="H4018" s="45"/>
      <c r="I4018" s="45"/>
      <c r="J4018" s="45"/>
      <c r="K4018" s="45"/>
      <c r="L4018" s="45"/>
      <c r="M4018" s="45"/>
      <c r="N4018" s="45"/>
      <c r="O4018" s="45"/>
    </row>
    <row r="4019" ht="13.5" customHeight="1">
      <c r="A4019" s="1" t="s">
        <v>27991</v>
      </c>
      <c r="B4019" s="1" t="s">
        <v>244</v>
      </c>
      <c r="C4019" s="1" t="s">
        <v>10</v>
      </c>
      <c r="D4019" s="1" t="s">
        <v>28198</v>
      </c>
      <c r="E4019" s="1" t="s">
        <v>28200</v>
      </c>
      <c r="F4019" s="45"/>
      <c r="G4019" s="45"/>
      <c r="H4019" s="45"/>
      <c r="I4019" s="45"/>
      <c r="J4019" s="45"/>
      <c r="K4019" s="45"/>
      <c r="L4019" s="45"/>
      <c r="M4019" s="45"/>
      <c r="N4019" s="45"/>
      <c r="O4019" s="45"/>
    </row>
    <row r="4020" ht="13.5" customHeight="1">
      <c r="A4020" s="1" t="s">
        <v>27991</v>
      </c>
      <c r="B4020" s="1" t="s">
        <v>247</v>
      </c>
      <c r="C4020" s="1" t="s">
        <v>10</v>
      </c>
      <c r="D4020" s="1" t="s">
        <v>28203</v>
      </c>
      <c r="E4020" s="1" t="s">
        <v>28205</v>
      </c>
      <c r="F4020" s="45"/>
      <c r="G4020" s="45"/>
      <c r="H4020" s="45"/>
      <c r="I4020" s="45"/>
      <c r="J4020" s="45"/>
      <c r="K4020" s="45"/>
      <c r="L4020" s="45"/>
      <c r="M4020" s="45"/>
      <c r="N4020" s="45"/>
      <c r="O4020" s="45"/>
    </row>
    <row r="4021" ht="13.5" customHeight="1">
      <c r="A4021" s="1" t="s">
        <v>27991</v>
      </c>
      <c r="B4021" s="1" t="s">
        <v>251</v>
      </c>
      <c r="C4021" s="1" t="s">
        <v>10</v>
      </c>
      <c r="D4021" s="1" t="s">
        <v>28210</v>
      </c>
      <c r="E4021" s="1" t="s">
        <v>28212</v>
      </c>
      <c r="F4021" s="45"/>
      <c r="G4021" s="45"/>
      <c r="H4021" s="45"/>
      <c r="I4021" s="45"/>
      <c r="J4021" s="45"/>
      <c r="K4021" s="45"/>
      <c r="L4021" s="45"/>
      <c r="M4021" s="45"/>
      <c r="N4021" s="45"/>
      <c r="O4021" s="45"/>
    </row>
    <row r="4022" ht="13.5" customHeight="1">
      <c r="A4022" s="1" t="s">
        <v>27991</v>
      </c>
      <c r="B4022" s="1" t="s">
        <v>254</v>
      </c>
      <c r="C4022" s="1" t="s">
        <v>10</v>
      </c>
      <c r="D4022" s="1" t="s">
        <v>28217</v>
      </c>
      <c r="E4022" s="1" t="s">
        <v>28218</v>
      </c>
      <c r="F4022" s="45"/>
      <c r="G4022" s="45"/>
      <c r="H4022" s="45"/>
      <c r="I4022" s="45"/>
      <c r="J4022" s="45"/>
      <c r="K4022" s="45"/>
      <c r="L4022" s="45"/>
      <c r="M4022" s="45"/>
      <c r="N4022" s="45"/>
      <c r="O4022" s="45"/>
    </row>
    <row r="4023" ht="13.5" customHeight="1">
      <c r="A4023" s="1" t="s">
        <v>27991</v>
      </c>
      <c r="B4023" s="1" t="s">
        <v>258</v>
      </c>
      <c r="C4023" s="1" t="s">
        <v>10</v>
      </c>
      <c r="D4023" s="1" t="s">
        <v>28223</v>
      </c>
      <c r="E4023" s="1" t="s">
        <v>28224</v>
      </c>
      <c r="F4023" s="45"/>
      <c r="G4023" s="45"/>
      <c r="H4023" s="45"/>
      <c r="I4023" s="45"/>
      <c r="J4023" s="45"/>
      <c r="K4023" s="45"/>
      <c r="L4023" s="45"/>
      <c r="M4023" s="45"/>
      <c r="N4023" s="45"/>
      <c r="O4023" s="45"/>
    </row>
    <row r="4024" ht="13.5" customHeight="1">
      <c r="A4024" s="1" t="s">
        <v>27991</v>
      </c>
      <c r="B4024" s="1" t="s">
        <v>263</v>
      </c>
      <c r="C4024" s="1" t="s">
        <v>10</v>
      </c>
      <c r="D4024" s="1" t="s">
        <v>28229</v>
      </c>
      <c r="E4024" s="1" t="s">
        <v>28230</v>
      </c>
      <c r="F4024" s="45"/>
      <c r="G4024" s="45"/>
      <c r="H4024" s="45"/>
      <c r="I4024" s="45"/>
      <c r="J4024" s="45"/>
      <c r="K4024" s="45"/>
      <c r="L4024" s="45"/>
      <c r="M4024" s="45"/>
      <c r="N4024" s="45"/>
      <c r="O4024" s="45"/>
    </row>
    <row r="4025" ht="13.5" customHeight="1">
      <c r="A4025" s="1" t="s">
        <v>27991</v>
      </c>
      <c r="B4025" s="1" t="s">
        <v>268</v>
      </c>
      <c r="C4025" s="1" t="s">
        <v>10</v>
      </c>
      <c r="D4025" s="1" t="s">
        <v>28233</v>
      </c>
      <c r="E4025" s="1" t="s">
        <v>28235</v>
      </c>
      <c r="F4025" s="45"/>
      <c r="G4025" s="45"/>
      <c r="H4025" s="45"/>
      <c r="I4025" s="45"/>
      <c r="J4025" s="45"/>
      <c r="K4025" s="45"/>
      <c r="L4025" s="45"/>
      <c r="M4025" s="45"/>
      <c r="N4025" s="45"/>
      <c r="O4025" s="45"/>
    </row>
    <row r="4026" ht="13.5" customHeight="1">
      <c r="A4026" s="1" t="s">
        <v>27991</v>
      </c>
      <c r="B4026" s="1" t="s">
        <v>271</v>
      </c>
      <c r="C4026" s="1" t="s">
        <v>10</v>
      </c>
      <c r="D4026" s="1" t="s">
        <v>28239</v>
      </c>
      <c r="E4026" s="1" t="s">
        <v>28241</v>
      </c>
      <c r="F4026" s="45"/>
      <c r="G4026" s="45"/>
      <c r="H4026" s="45"/>
      <c r="I4026" s="45"/>
      <c r="J4026" s="45"/>
      <c r="K4026" s="45"/>
      <c r="L4026" s="45"/>
      <c r="M4026" s="45"/>
      <c r="N4026" s="45"/>
      <c r="O4026" s="45"/>
    </row>
    <row r="4027" ht="13.5" customHeight="1">
      <c r="A4027" s="1" t="s">
        <v>27991</v>
      </c>
      <c r="B4027" s="1" t="s">
        <v>276</v>
      </c>
      <c r="C4027" s="1" t="s">
        <v>10</v>
      </c>
      <c r="D4027" s="1" t="s">
        <v>28243</v>
      </c>
      <c r="E4027" s="1" t="s">
        <v>28244</v>
      </c>
      <c r="F4027" s="45"/>
      <c r="G4027" s="45"/>
      <c r="H4027" s="45"/>
      <c r="I4027" s="45"/>
      <c r="J4027" s="45"/>
      <c r="K4027" s="45"/>
      <c r="L4027" s="45"/>
      <c r="M4027" s="45"/>
      <c r="N4027" s="45"/>
      <c r="O4027" s="45"/>
    </row>
    <row r="4028" ht="13.5" customHeight="1">
      <c r="A4028" s="1" t="s">
        <v>27991</v>
      </c>
      <c r="B4028" s="1" t="s">
        <v>279</v>
      </c>
      <c r="C4028" s="1" t="s">
        <v>10</v>
      </c>
      <c r="D4028" s="1" t="s">
        <v>28247</v>
      </c>
      <c r="E4028" s="1" t="s">
        <v>28250</v>
      </c>
      <c r="F4028" s="45"/>
      <c r="G4028" s="45"/>
      <c r="H4028" s="45"/>
      <c r="I4028" s="45"/>
      <c r="J4028" s="45"/>
      <c r="K4028" s="45"/>
      <c r="L4028" s="45"/>
      <c r="M4028" s="45"/>
      <c r="N4028" s="45"/>
      <c r="O4028" s="45"/>
    </row>
    <row r="4029" ht="13.5" customHeight="1">
      <c r="A4029" s="1" t="s">
        <v>27991</v>
      </c>
      <c r="B4029" s="1" t="s">
        <v>284</v>
      </c>
      <c r="C4029" s="1" t="s">
        <v>10</v>
      </c>
      <c r="D4029" s="1" t="s">
        <v>28251</v>
      </c>
      <c r="E4029" s="1" t="s">
        <v>28252</v>
      </c>
      <c r="F4029" s="45"/>
      <c r="G4029" s="45"/>
      <c r="H4029" s="45"/>
      <c r="I4029" s="45"/>
      <c r="J4029" s="45"/>
      <c r="K4029" s="45"/>
      <c r="L4029" s="45"/>
      <c r="M4029" s="45"/>
      <c r="N4029" s="45"/>
      <c r="O4029" s="45"/>
    </row>
    <row r="4030" ht="13.5" customHeight="1">
      <c r="A4030" s="1" t="s">
        <v>27991</v>
      </c>
      <c r="B4030" s="1" t="s">
        <v>288</v>
      </c>
      <c r="C4030" s="1" t="s">
        <v>10</v>
      </c>
      <c r="D4030" s="1" t="s">
        <v>28257</v>
      </c>
      <c r="E4030" s="1" t="s">
        <v>28258</v>
      </c>
      <c r="F4030" s="45"/>
      <c r="G4030" s="45"/>
      <c r="H4030" s="45"/>
      <c r="I4030" s="45"/>
      <c r="J4030" s="45"/>
      <c r="K4030" s="45"/>
      <c r="L4030" s="45"/>
      <c r="M4030" s="45"/>
      <c r="N4030" s="45"/>
      <c r="O4030" s="45"/>
    </row>
    <row r="4031" ht="13.5" customHeight="1">
      <c r="A4031" s="1" t="s">
        <v>27991</v>
      </c>
      <c r="B4031" s="1" t="s">
        <v>292</v>
      </c>
      <c r="C4031" s="1" t="s">
        <v>10</v>
      </c>
      <c r="D4031" s="1" t="s">
        <v>28263</v>
      </c>
      <c r="E4031" s="1" t="s">
        <v>28264</v>
      </c>
      <c r="F4031" s="45"/>
      <c r="G4031" s="45"/>
      <c r="H4031" s="45"/>
      <c r="I4031" s="45"/>
      <c r="J4031" s="45"/>
      <c r="K4031" s="45"/>
      <c r="L4031" s="45"/>
      <c r="M4031" s="45"/>
      <c r="N4031" s="45"/>
      <c r="O4031" s="45"/>
    </row>
    <row r="4032" ht="13.5" customHeight="1">
      <c r="A4032" s="1" t="s">
        <v>27991</v>
      </c>
      <c r="B4032" s="1" t="s">
        <v>296</v>
      </c>
      <c r="C4032" s="1" t="s">
        <v>10</v>
      </c>
      <c r="D4032" s="1" t="s">
        <v>28269</v>
      </c>
      <c r="E4032" s="1" t="s">
        <v>28270</v>
      </c>
      <c r="F4032" s="45"/>
      <c r="G4032" s="45"/>
      <c r="H4032" s="45"/>
      <c r="I4032" s="45"/>
      <c r="J4032" s="45"/>
      <c r="K4032" s="45"/>
      <c r="L4032" s="45"/>
      <c r="M4032" s="45"/>
      <c r="N4032" s="45"/>
      <c r="O4032" s="45"/>
    </row>
    <row r="4033" ht="13.5" customHeight="1">
      <c r="A4033" s="1" t="s">
        <v>27991</v>
      </c>
      <c r="B4033" s="1" t="s">
        <v>99</v>
      </c>
      <c r="C4033" s="1" t="s">
        <v>817</v>
      </c>
      <c r="D4033" s="3"/>
      <c r="E4033" s="3"/>
      <c r="F4033" s="45"/>
      <c r="G4033" s="45"/>
      <c r="H4033" s="45"/>
      <c r="I4033" s="45"/>
      <c r="J4033" s="45"/>
      <c r="K4033" s="45"/>
      <c r="L4033" s="45"/>
      <c r="M4033" s="45"/>
      <c r="N4033" s="45"/>
      <c r="O4033" s="45"/>
    </row>
    <row r="4034" ht="13.5" customHeight="1">
      <c r="A4034" s="1" t="s">
        <v>28278</v>
      </c>
      <c r="B4034" s="2" t="s">
        <v>1</v>
      </c>
      <c r="C4034" s="1" t="s">
        <v>2</v>
      </c>
      <c r="D4034" s="3"/>
      <c r="E4034" s="3"/>
      <c r="F4034" s="45"/>
      <c r="G4034" s="45"/>
      <c r="H4034" s="45"/>
      <c r="I4034" s="45"/>
      <c r="J4034" s="45"/>
      <c r="K4034" s="45"/>
      <c r="L4034" s="45"/>
      <c r="M4034" s="45"/>
      <c r="N4034" s="45"/>
      <c r="O4034" s="45"/>
    </row>
    <row r="4035" ht="13.5" customHeight="1">
      <c r="A4035" s="1" t="s">
        <v>28278</v>
      </c>
      <c r="B4035" s="1" t="s">
        <v>5</v>
      </c>
      <c r="C4035" s="1" t="s">
        <v>130</v>
      </c>
      <c r="D4035" s="1" t="s">
        <v>28282</v>
      </c>
      <c r="E4035" s="1" t="s">
        <v>28283</v>
      </c>
      <c r="F4035" s="45"/>
      <c r="G4035" s="45"/>
      <c r="H4035" s="45"/>
      <c r="I4035" s="45"/>
      <c r="J4035" s="45"/>
      <c r="K4035" s="45"/>
      <c r="L4035" s="45"/>
      <c r="M4035" s="45"/>
      <c r="N4035" s="45"/>
      <c r="O4035" s="45"/>
    </row>
    <row r="4036" ht="13.5" customHeight="1">
      <c r="A4036" s="1" t="s">
        <v>28278</v>
      </c>
      <c r="B4036" s="1" t="s">
        <v>9</v>
      </c>
      <c r="C4036" s="1" t="s">
        <v>10</v>
      </c>
      <c r="D4036" s="1" t="s">
        <v>28288</v>
      </c>
      <c r="E4036" s="1" t="s">
        <v>28289</v>
      </c>
      <c r="F4036" s="45"/>
      <c r="G4036" s="45"/>
      <c r="H4036" s="45"/>
      <c r="I4036" s="45"/>
      <c r="J4036" s="45"/>
      <c r="K4036" s="45"/>
      <c r="L4036" s="45"/>
      <c r="M4036" s="45"/>
      <c r="N4036" s="45"/>
      <c r="O4036" s="45"/>
    </row>
    <row r="4037" ht="13.5" customHeight="1">
      <c r="A4037" s="1" t="s">
        <v>28278</v>
      </c>
      <c r="B4037" s="1" t="s">
        <v>13</v>
      </c>
      <c r="C4037" s="1" t="s">
        <v>10</v>
      </c>
      <c r="D4037" s="1" t="s">
        <v>28290</v>
      </c>
      <c r="E4037" s="1" t="s">
        <v>28291</v>
      </c>
      <c r="F4037" s="45"/>
      <c r="G4037" s="45"/>
      <c r="H4037" s="45"/>
      <c r="I4037" s="45"/>
      <c r="J4037" s="45"/>
      <c r="K4037" s="45"/>
      <c r="L4037" s="45"/>
      <c r="M4037" s="45"/>
      <c r="N4037" s="45"/>
      <c r="O4037" s="45"/>
    </row>
    <row r="4038" ht="13.5" customHeight="1">
      <c r="A4038" s="1" t="s">
        <v>28278</v>
      </c>
      <c r="B4038" s="1" t="s">
        <v>16</v>
      </c>
      <c r="C4038" s="1" t="s">
        <v>10</v>
      </c>
      <c r="D4038" s="1" t="s">
        <v>28296</v>
      </c>
      <c r="E4038" s="1" t="s">
        <v>28297</v>
      </c>
      <c r="F4038" s="45"/>
      <c r="G4038" s="45"/>
      <c r="H4038" s="45"/>
      <c r="I4038" s="45"/>
      <c r="J4038" s="45"/>
      <c r="K4038" s="45"/>
      <c r="L4038" s="45"/>
      <c r="M4038" s="45"/>
      <c r="N4038" s="45"/>
      <c r="O4038" s="45"/>
    </row>
    <row r="4039" ht="13.5" customHeight="1">
      <c r="A4039" s="1" t="s">
        <v>28278</v>
      </c>
      <c r="B4039" s="1" t="s">
        <v>21</v>
      </c>
      <c r="C4039" s="1" t="s">
        <v>10</v>
      </c>
      <c r="D4039" s="1" t="s">
        <v>28298</v>
      </c>
      <c r="E4039" s="1" t="s">
        <v>28300</v>
      </c>
      <c r="F4039" s="45"/>
      <c r="G4039" s="45"/>
      <c r="H4039" s="45"/>
      <c r="I4039" s="45"/>
      <c r="J4039" s="45"/>
      <c r="K4039" s="45"/>
      <c r="L4039" s="45"/>
      <c r="M4039" s="45"/>
      <c r="N4039" s="45"/>
      <c r="O4039" s="45"/>
    </row>
    <row r="4040" ht="13.5" customHeight="1">
      <c r="A4040" s="1" t="s">
        <v>28278</v>
      </c>
      <c r="B4040" s="1" t="s">
        <v>27</v>
      </c>
      <c r="C4040" s="1" t="s">
        <v>10</v>
      </c>
      <c r="D4040" s="1" t="s">
        <v>28302</v>
      </c>
      <c r="E4040" s="1" t="s">
        <v>28303</v>
      </c>
      <c r="F4040" s="45"/>
      <c r="G4040" s="45"/>
      <c r="H4040" s="45"/>
      <c r="I4040" s="45"/>
      <c r="J4040" s="45"/>
      <c r="K4040" s="45"/>
      <c r="L4040" s="45"/>
      <c r="M4040" s="45"/>
      <c r="N4040" s="45"/>
      <c r="O4040" s="45"/>
    </row>
    <row r="4041" ht="13.5" customHeight="1">
      <c r="A4041" s="1" t="s">
        <v>28278</v>
      </c>
      <c r="B4041" s="1" t="s">
        <v>31</v>
      </c>
      <c r="C4041" s="1" t="s">
        <v>10</v>
      </c>
      <c r="D4041" s="1" t="s">
        <v>28307</v>
      </c>
      <c r="E4041" s="1" t="s">
        <v>28308</v>
      </c>
      <c r="F4041" s="45"/>
      <c r="G4041" s="45"/>
      <c r="H4041" s="45"/>
      <c r="I4041" s="45"/>
      <c r="J4041" s="45"/>
      <c r="K4041" s="45"/>
      <c r="L4041" s="45"/>
      <c r="M4041" s="45"/>
      <c r="N4041" s="45"/>
      <c r="O4041" s="45"/>
    </row>
    <row r="4042" ht="13.5" customHeight="1">
      <c r="A4042" s="1" t="s">
        <v>28278</v>
      </c>
      <c r="B4042" s="1" t="s">
        <v>34</v>
      </c>
      <c r="C4042" s="1" t="s">
        <v>10</v>
      </c>
      <c r="D4042" s="1" t="s">
        <v>28310</v>
      </c>
      <c r="E4042" s="1" t="s">
        <v>28312</v>
      </c>
      <c r="F4042" s="45"/>
      <c r="G4042" s="45"/>
      <c r="H4042" s="45"/>
      <c r="I4042" s="45"/>
      <c r="J4042" s="45"/>
      <c r="K4042" s="45"/>
      <c r="L4042" s="45"/>
      <c r="M4042" s="45"/>
      <c r="N4042" s="45"/>
      <c r="O4042" s="45"/>
    </row>
    <row r="4043" ht="13.5" customHeight="1">
      <c r="A4043" s="1" t="s">
        <v>28278</v>
      </c>
      <c r="B4043" s="1" t="s">
        <v>40</v>
      </c>
      <c r="C4043" s="1" t="s">
        <v>10</v>
      </c>
      <c r="D4043" s="1" t="s">
        <v>28317</v>
      </c>
      <c r="E4043" s="1" t="s">
        <v>28318</v>
      </c>
      <c r="F4043" s="45"/>
      <c r="G4043" s="45"/>
      <c r="H4043" s="45"/>
      <c r="I4043" s="45"/>
      <c r="J4043" s="45"/>
      <c r="K4043" s="45"/>
      <c r="L4043" s="45"/>
      <c r="M4043" s="45"/>
      <c r="N4043" s="45"/>
      <c r="O4043" s="45"/>
    </row>
    <row r="4044" ht="13.5" customHeight="1">
      <c r="A4044" s="1" t="s">
        <v>28278</v>
      </c>
      <c r="B4044" s="1" t="s">
        <v>45</v>
      </c>
      <c r="C4044" s="1" t="s">
        <v>10</v>
      </c>
      <c r="D4044" s="1" t="s">
        <v>28328</v>
      </c>
      <c r="E4044" s="1" t="s">
        <v>28331</v>
      </c>
      <c r="F4044" s="45"/>
      <c r="G4044" s="45"/>
      <c r="H4044" s="45"/>
      <c r="I4044" s="45"/>
      <c r="J4044" s="45"/>
      <c r="K4044" s="45"/>
      <c r="L4044" s="45"/>
      <c r="M4044" s="45"/>
      <c r="N4044" s="45"/>
      <c r="O4044" s="45"/>
    </row>
    <row r="4045" ht="13.5" customHeight="1">
      <c r="A4045" s="1" t="s">
        <v>28278</v>
      </c>
      <c r="B4045" s="1" t="s">
        <v>52</v>
      </c>
      <c r="C4045" s="1" t="s">
        <v>10</v>
      </c>
      <c r="D4045" s="1" t="s">
        <v>28334</v>
      </c>
      <c r="E4045" s="1" t="s">
        <v>28336</v>
      </c>
      <c r="F4045" s="45"/>
      <c r="G4045" s="45"/>
      <c r="H4045" s="45"/>
      <c r="I4045" s="45"/>
      <c r="J4045" s="45"/>
      <c r="K4045" s="45"/>
      <c r="L4045" s="45"/>
      <c r="M4045" s="45"/>
      <c r="N4045" s="45"/>
      <c r="O4045" s="45"/>
    </row>
    <row r="4046" ht="13.5" customHeight="1">
      <c r="A4046" s="1" t="s">
        <v>28278</v>
      </c>
      <c r="B4046" s="1" t="s">
        <v>57</v>
      </c>
      <c r="C4046" s="1" t="s">
        <v>10</v>
      </c>
      <c r="D4046" s="1" t="s">
        <v>28343</v>
      </c>
      <c r="E4046" s="1" t="s">
        <v>28344</v>
      </c>
      <c r="F4046" s="45"/>
      <c r="G4046" s="45"/>
      <c r="H4046" s="45"/>
      <c r="I4046" s="45"/>
      <c r="J4046" s="45"/>
      <c r="K4046" s="45"/>
      <c r="L4046" s="45"/>
      <c r="M4046" s="45"/>
      <c r="N4046" s="45"/>
      <c r="O4046" s="45"/>
    </row>
    <row r="4047" ht="13.5" customHeight="1">
      <c r="A4047" s="1" t="s">
        <v>28278</v>
      </c>
      <c r="B4047" s="1" t="s">
        <v>60</v>
      </c>
      <c r="C4047" s="1" t="s">
        <v>10</v>
      </c>
      <c r="D4047" s="1" t="s">
        <v>28348</v>
      </c>
      <c r="E4047" s="1" t="s">
        <v>28350</v>
      </c>
      <c r="F4047" s="45"/>
      <c r="G4047" s="45"/>
      <c r="H4047" s="45"/>
      <c r="I4047" s="45"/>
      <c r="J4047" s="45"/>
      <c r="K4047" s="45"/>
      <c r="L4047" s="45"/>
      <c r="M4047" s="45"/>
      <c r="N4047" s="45"/>
      <c r="O4047" s="45"/>
    </row>
    <row r="4048" ht="13.5" customHeight="1">
      <c r="A4048" s="1" t="s">
        <v>28278</v>
      </c>
      <c r="B4048" s="1" t="s">
        <v>65</v>
      </c>
      <c r="C4048" s="1" t="s">
        <v>10</v>
      </c>
      <c r="D4048" s="1" t="s">
        <v>28353</v>
      </c>
      <c r="E4048" s="1" t="s">
        <v>28355</v>
      </c>
      <c r="F4048" s="45"/>
      <c r="G4048" s="45"/>
      <c r="H4048" s="45"/>
      <c r="I4048" s="45"/>
      <c r="J4048" s="45"/>
      <c r="K4048" s="45"/>
      <c r="L4048" s="45"/>
      <c r="M4048" s="45"/>
      <c r="N4048" s="45"/>
      <c r="O4048" s="45"/>
    </row>
    <row r="4049" ht="13.5" customHeight="1">
      <c r="A4049" s="1" t="s">
        <v>28278</v>
      </c>
      <c r="B4049" s="1" t="s">
        <v>70</v>
      </c>
      <c r="C4049" s="1" t="s">
        <v>10</v>
      </c>
      <c r="D4049" s="1" t="s">
        <v>28358</v>
      </c>
      <c r="E4049" s="1" t="s">
        <v>28360</v>
      </c>
      <c r="F4049" s="45"/>
      <c r="G4049" s="45"/>
      <c r="H4049" s="45"/>
      <c r="I4049" s="45"/>
      <c r="J4049" s="45"/>
      <c r="K4049" s="45"/>
      <c r="L4049" s="45"/>
      <c r="M4049" s="45"/>
      <c r="N4049" s="45"/>
      <c r="O4049" s="45"/>
    </row>
    <row r="4050" ht="13.5" customHeight="1">
      <c r="A4050" s="1" t="s">
        <v>28278</v>
      </c>
      <c r="B4050" s="1" t="s">
        <v>74</v>
      </c>
      <c r="C4050" s="1" t="s">
        <v>10</v>
      </c>
      <c r="D4050" s="1" t="s">
        <v>28364</v>
      </c>
      <c r="E4050" s="1" t="s">
        <v>28366</v>
      </c>
      <c r="F4050" s="45"/>
      <c r="G4050" s="45"/>
      <c r="H4050" s="45"/>
      <c r="I4050" s="45"/>
      <c r="J4050" s="45"/>
      <c r="K4050" s="45"/>
      <c r="L4050" s="45"/>
      <c r="M4050" s="45"/>
      <c r="N4050" s="45"/>
      <c r="O4050" s="45"/>
    </row>
    <row r="4051" ht="13.5" customHeight="1">
      <c r="A4051" s="1" t="s">
        <v>28278</v>
      </c>
      <c r="B4051" s="1" t="s">
        <v>78</v>
      </c>
      <c r="C4051" s="1" t="s">
        <v>10</v>
      </c>
      <c r="D4051" s="1" t="s">
        <v>28370</v>
      </c>
      <c r="E4051" s="1" t="s">
        <v>28372</v>
      </c>
      <c r="F4051" s="45"/>
      <c r="G4051" s="45"/>
      <c r="H4051" s="45"/>
      <c r="I4051" s="45"/>
      <c r="J4051" s="45"/>
      <c r="K4051" s="45"/>
      <c r="L4051" s="45"/>
      <c r="M4051" s="45"/>
      <c r="N4051" s="45"/>
      <c r="O4051" s="45"/>
    </row>
    <row r="4052" ht="13.5" customHeight="1">
      <c r="A4052" s="1" t="s">
        <v>28278</v>
      </c>
      <c r="B4052" s="1" t="s">
        <v>83</v>
      </c>
      <c r="C4052" s="1" t="s">
        <v>10</v>
      </c>
      <c r="D4052" s="1" t="s">
        <v>28377</v>
      </c>
      <c r="E4052" s="1" t="s">
        <v>28378</v>
      </c>
      <c r="F4052" s="45"/>
      <c r="G4052" s="45"/>
      <c r="H4052" s="45"/>
      <c r="I4052" s="45"/>
      <c r="J4052" s="45"/>
      <c r="K4052" s="45"/>
      <c r="L4052" s="45"/>
      <c r="M4052" s="45"/>
      <c r="N4052" s="45"/>
      <c r="O4052" s="45"/>
    </row>
    <row r="4053" ht="13.5" customHeight="1">
      <c r="A4053" s="1" t="s">
        <v>28278</v>
      </c>
      <c r="B4053" s="1" t="s">
        <v>86</v>
      </c>
      <c r="C4053" s="1" t="s">
        <v>10</v>
      </c>
      <c r="D4053" s="1" t="s">
        <v>28383</v>
      </c>
      <c r="E4053" s="1" t="s">
        <v>28385</v>
      </c>
      <c r="F4053" s="45"/>
      <c r="G4053" s="45"/>
      <c r="H4053" s="45"/>
      <c r="I4053" s="45"/>
      <c r="J4053" s="45"/>
      <c r="K4053" s="45"/>
      <c r="L4053" s="45"/>
      <c r="M4053" s="45"/>
      <c r="N4053" s="45"/>
      <c r="O4053" s="45"/>
    </row>
    <row r="4054" ht="13.5" customHeight="1">
      <c r="A4054" s="1" t="s">
        <v>28278</v>
      </c>
      <c r="B4054" s="1" t="s">
        <v>91</v>
      </c>
      <c r="C4054" s="1" t="s">
        <v>10</v>
      </c>
      <c r="D4054" s="1" t="s">
        <v>28388</v>
      </c>
      <c r="E4054" s="1" t="s">
        <v>28389</v>
      </c>
      <c r="F4054" s="45"/>
      <c r="G4054" s="45"/>
      <c r="H4054" s="45"/>
      <c r="I4054" s="45"/>
      <c r="J4054" s="45"/>
      <c r="K4054" s="45"/>
      <c r="L4054" s="45"/>
      <c r="M4054" s="45"/>
      <c r="N4054" s="45"/>
      <c r="O4054" s="45"/>
    </row>
    <row r="4055" ht="13.5" customHeight="1">
      <c r="A4055" s="1" t="s">
        <v>28278</v>
      </c>
      <c r="B4055" s="1" t="s">
        <v>94</v>
      </c>
      <c r="C4055" s="1" t="s">
        <v>10</v>
      </c>
      <c r="D4055" s="1" t="s">
        <v>28390</v>
      </c>
      <c r="E4055" s="1" t="s">
        <v>28392</v>
      </c>
      <c r="F4055" s="45"/>
      <c r="G4055" s="45"/>
      <c r="H4055" s="45"/>
      <c r="I4055" s="45"/>
      <c r="J4055" s="45"/>
      <c r="K4055" s="45"/>
      <c r="L4055" s="45"/>
      <c r="M4055" s="45"/>
      <c r="N4055" s="45"/>
      <c r="O4055" s="45"/>
    </row>
    <row r="4056" ht="13.5" customHeight="1">
      <c r="A4056" s="1" t="s">
        <v>28278</v>
      </c>
      <c r="B4056" s="1" t="s">
        <v>186</v>
      </c>
      <c r="C4056" s="1" t="s">
        <v>10</v>
      </c>
      <c r="D4056" s="1" t="s">
        <v>28394</v>
      </c>
      <c r="E4056" s="1" t="s">
        <v>28396</v>
      </c>
      <c r="F4056" s="45"/>
      <c r="G4056" s="45"/>
      <c r="H4056" s="45"/>
      <c r="I4056" s="45"/>
      <c r="J4056" s="45"/>
      <c r="K4056" s="45"/>
      <c r="L4056" s="45"/>
      <c r="M4056" s="45"/>
      <c r="N4056" s="45"/>
      <c r="O4056" s="45"/>
    </row>
    <row r="4057" ht="13.5" customHeight="1">
      <c r="A4057" s="1" t="s">
        <v>28278</v>
      </c>
      <c r="B4057" s="1" t="s">
        <v>189</v>
      </c>
      <c r="C4057" s="1" t="s">
        <v>10</v>
      </c>
      <c r="D4057" s="1" t="s">
        <v>28400</v>
      </c>
      <c r="E4057" s="1" t="s">
        <v>28402</v>
      </c>
      <c r="F4057" s="45"/>
      <c r="G4057" s="45"/>
      <c r="H4057" s="45"/>
      <c r="I4057" s="45"/>
      <c r="J4057" s="45"/>
      <c r="K4057" s="45"/>
      <c r="L4057" s="45"/>
      <c r="M4057" s="45"/>
      <c r="N4057" s="45"/>
      <c r="O4057" s="45"/>
    </row>
    <row r="4058" ht="13.5" customHeight="1">
      <c r="A4058" s="1" t="s">
        <v>28278</v>
      </c>
      <c r="B4058" s="1" t="s">
        <v>193</v>
      </c>
      <c r="C4058" s="1" t="s">
        <v>10</v>
      </c>
      <c r="D4058" s="1" t="s">
        <v>28407</v>
      </c>
      <c r="E4058" s="1" t="s">
        <v>28409</v>
      </c>
      <c r="F4058" s="45"/>
      <c r="G4058" s="45"/>
      <c r="H4058" s="45"/>
      <c r="I4058" s="45"/>
      <c r="J4058" s="45"/>
      <c r="K4058" s="45"/>
      <c r="L4058" s="45"/>
      <c r="M4058" s="45"/>
      <c r="N4058" s="45"/>
      <c r="O4058" s="45"/>
    </row>
    <row r="4059" ht="13.5" customHeight="1">
      <c r="A4059" s="1" t="s">
        <v>28278</v>
      </c>
      <c r="B4059" s="1" t="s">
        <v>197</v>
      </c>
      <c r="C4059" s="1" t="s">
        <v>10</v>
      </c>
      <c r="D4059" s="1" t="s">
        <v>28412</v>
      </c>
      <c r="E4059" s="1" t="s">
        <v>28413</v>
      </c>
      <c r="F4059" s="45"/>
      <c r="G4059" s="45"/>
      <c r="H4059" s="45"/>
      <c r="I4059" s="45"/>
      <c r="J4059" s="45"/>
      <c r="K4059" s="45"/>
      <c r="L4059" s="45"/>
      <c r="M4059" s="45"/>
      <c r="N4059" s="45"/>
      <c r="O4059" s="45"/>
    </row>
    <row r="4060" ht="13.5" customHeight="1">
      <c r="A4060" s="1" t="s">
        <v>28278</v>
      </c>
      <c r="B4060" s="1" t="s">
        <v>201</v>
      </c>
      <c r="C4060" s="1" t="s">
        <v>10</v>
      </c>
      <c r="D4060" s="1" t="s">
        <v>28418</v>
      </c>
      <c r="E4060" s="1" t="s">
        <v>28419</v>
      </c>
      <c r="F4060" s="45"/>
      <c r="G4060" s="45"/>
      <c r="H4060" s="45"/>
      <c r="I4060" s="45"/>
      <c r="J4060" s="45"/>
      <c r="K4060" s="45"/>
      <c r="L4060" s="45"/>
      <c r="M4060" s="45"/>
      <c r="N4060" s="45"/>
      <c r="O4060" s="45"/>
    </row>
    <row r="4061" ht="13.5" customHeight="1">
      <c r="A4061" s="1" t="s">
        <v>28278</v>
      </c>
      <c r="B4061" s="1" t="s">
        <v>99</v>
      </c>
      <c r="C4061" s="1" t="s">
        <v>817</v>
      </c>
      <c r="D4061" s="3"/>
      <c r="E4061" s="3"/>
      <c r="F4061" s="45"/>
      <c r="G4061" s="45"/>
      <c r="H4061" s="45"/>
      <c r="I4061" s="45"/>
      <c r="J4061" s="45"/>
      <c r="K4061" s="45"/>
      <c r="L4061" s="45"/>
      <c r="M4061" s="45"/>
      <c r="N4061" s="45"/>
      <c r="O4061" s="45"/>
    </row>
    <row r="4062" ht="13.5" customHeight="1">
      <c r="A4062" s="1" t="s">
        <v>28424</v>
      </c>
      <c r="B4062" s="2" t="s">
        <v>1</v>
      </c>
      <c r="C4062" s="1" t="s">
        <v>2</v>
      </c>
      <c r="D4062" s="3"/>
      <c r="E4062" s="3"/>
      <c r="F4062" s="45"/>
      <c r="G4062" s="45"/>
      <c r="H4062" s="45"/>
      <c r="I4062" s="45"/>
      <c r="J4062" s="45"/>
      <c r="K4062" s="45"/>
      <c r="L4062" s="45"/>
      <c r="M4062" s="45"/>
      <c r="N4062" s="45"/>
      <c r="O4062" s="45"/>
    </row>
    <row r="4063" ht="13.5" customHeight="1">
      <c r="A4063" s="1" t="s">
        <v>28424</v>
      </c>
      <c r="B4063" s="1" t="s">
        <v>5</v>
      </c>
      <c r="C4063" s="1" t="s">
        <v>130</v>
      </c>
      <c r="D4063" s="1" t="s">
        <v>28432</v>
      </c>
      <c r="E4063" s="1" t="s">
        <v>28434</v>
      </c>
      <c r="F4063" s="45"/>
      <c r="G4063" s="45"/>
      <c r="H4063" s="45"/>
      <c r="I4063" s="45"/>
      <c r="J4063" s="45"/>
      <c r="K4063" s="45"/>
      <c r="L4063" s="45"/>
      <c r="M4063" s="45"/>
      <c r="N4063" s="45"/>
      <c r="O4063" s="45"/>
    </row>
    <row r="4064" ht="13.5" customHeight="1">
      <c r="A4064" s="1" t="s">
        <v>28424</v>
      </c>
      <c r="B4064" s="1" t="s">
        <v>9</v>
      </c>
      <c r="C4064" s="1" t="s">
        <v>10</v>
      </c>
      <c r="D4064" s="1" t="s">
        <v>28439</v>
      </c>
      <c r="E4064" s="1" t="s">
        <v>28440</v>
      </c>
      <c r="F4064" s="45"/>
      <c r="G4064" s="45"/>
      <c r="H4064" s="45"/>
      <c r="I4064" s="45"/>
      <c r="J4064" s="45"/>
      <c r="K4064" s="45"/>
      <c r="L4064" s="45"/>
      <c r="M4064" s="45"/>
      <c r="N4064" s="45"/>
      <c r="O4064" s="45"/>
    </row>
    <row r="4065" ht="13.5" customHeight="1">
      <c r="A4065" s="1" t="s">
        <v>28424</v>
      </c>
      <c r="B4065" s="1" t="s">
        <v>13</v>
      </c>
      <c r="C4065" s="1" t="s">
        <v>10</v>
      </c>
      <c r="D4065" s="1" t="s">
        <v>28445</v>
      </c>
      <c r="E4065" s="1" t="s">
        <v>28446</v>
      </c>
      <c r="F4065" s="45"/>
      <c r="G4065" s="45"/>
      <c r="H4065" s="45"/>
      <c r="I4065" s="45"/>
      <c r="J4065" s="45"/>
      <c r="K4065" s="45"/>
      <c r="L4065" s="45"/>
      <c r="M4065" s="45"/>
      <c r="N4065" s="45"/>
      <c r="O4065" s="45"/>
    </row>
    <row r="4066" ht="13.5" customHeight="1">
      <c r="A4066" s="1" t="s">
        <v>28424</v>
      </c>
      <c r="B4066" s="1" t="s">
        <v>16</v>
      </c>
      <c r="C4066" s="1" t="s">
        <v>10</v>
      </c>
      <c r="D4066" s="1" t="s">
        <v>28451</v>
      </c>
      <c r="E4066" s="1" t="s">
        <v>28452</v>
      </c>
      <c r="F4066" s="45"/>
      <c r="G4066" s="45"/>
      <c r="H4066" s="45"/>
      <c r="I4066" s="45"/>
      <c r="J4066" s="45"/>
      <c r="K4066" s="45"/>
      <c r="L4066" s="45"/>
      <c r="M4066" s="45"/>
      <c r="N4066" s="45"/>
      <c r="O4066" s="45"/>
    </row>
    <row r="4067" ht="13.5" customHeight="1">
      <c r="A4067" s="1" t="s">
        <v>28424</v>
      </c>
      <c r="B4067" s="1" t="s">
        <v>21</v>
      </c>
      <c r="C4067" s="1" t="s">
        <v>10</v>
      </c>
      <c r="D4067" s="1" t="s">
        <v>28457</v>
      </c>
      <c r="E4067" s="1" t="s">
        <v>28458</v>
      </c>
      <c r="F4067" s="45"/>
      <c r="G4067" s="45"/>
      <c r="H4067" s="45"/>
      <c r="I4067" s="45"/>
      <c r="J4067" s="45"/>
      <c r="K4067" s="45"/>
      <c r="L4067" s="45"/>
      <c r="M4067" s="45"/>
      <c r="N4067" s="45"/>
      <c r="O4067" s="45"/>
    </row>
    <row r="4068" ht="13.5" customHeight="1">
      <c r="A4068" s="1" t="s">
        <v>28424</v>
      </c>
      <c r="B4068" s="1" t="s">
        <v>27</v>
      </c>
      <c r="C4068" s="1" t="s">
        <v>10</v>
      </c>
      <c r="D4068" s="1" t="s">
        <v>28463</v>
      </c>
      <c r="E4068" s="1" t="s">
        <v>28465</v>
      </c>
      <c r="F4068" s="45"/>
      <c r="G4068" s="45"/>
      <c r="H4068" s="45"/>
      <c r="I4068" s="45"/>
      <c r="J4068" s="45"/>
      <c r="K4068" s="45"/>
      <c r="L4068" s="45"/>
      <c r="M4068" s="45"/>
      <c r="N4068" s="45"/>
      <c r="O4068" s="45"/>
    </row>
    <row r="4069" ht="13.5" customHeight="1">
      <c r="A4069" s="1" t="s">
        <v>28424</v>
      </c>
      <c r="B4069" s="1" t="s">
        <v>31</v>
      </c>
      <c r="C4069" s="1" t="s">
        <v>10</v>
      </c>
      <c r="D4069" s="1" t="s">
        <v>28470</v>
      </c>
      <c r="E4069" s="1" t="s">
        <v>28472</v>
      </c>
      <c r="F4069" s="45"/>
      <c r="G4069" s="45"/>
      <c r="H4069" s="45"/>
      <c r="I4069" s="45"/>
      <c r="J4069" s="45"/>
      <c r="K4069" s="45"/>
      <c r="L4069" s="45"/>
      <c r="M4069" s="45"/>
      <c r="N4069" s="45"/>
      <c r="O4069" s="45"/>
    </row>
    <row r="4070" ht="13.5" customHeight="1">
      <c r="A4070" s="1" t="s">
        <v>28424</v>
      </c>
      <c r="B4070" s="1" t="s">
        <v>34</v>
      </c>
      <c r="C4070" s="1" t="s">
        <v>10</v>
      </c>
      <c r="D4070" s="1" t="s">
        <v>28477</v>
      </c>
      <c r="E4070" s="1" t="s">
        <v>28478</v>
      </c>
      <c r="F4070" s="45"/>
      <c r="G4070" s="45"/>
      <c r="H4070" s="45"/>
      <c r="I4070" s="45"/>
      <c r="J4070" s="45"/>
      <c r="K4070" s="45"/>
      <c r="L4070" s="45"/>
      <c r="M4070" s="45"/>
      <c r="N4070" s="45"/>
      <c r="O4070" s="45"/>
    </row>
    <row r="4071" ht="13.5" customHeight="1">
      <c r="A4071" s="1" t="s">
        <v>28424</v>
      </c>
      <c r="B4071" s="1" t="s">
        <v>40</v>
      </c>
      <c r="C4071" s="1" t="s">
        <v>10</v>
      </c>
      <c r="D4071" s="1" t="s">
        <v>28483</v>
      </c>
      <c r="E4071" s="1" t="s">
        <v>28484</v>
      </c>
      <c r="F4071" s="45"/>
      <c r="G4071" s="45"/>
      <c r="H4071" s="45"/>
      <c r="I4071" s="45"/>
      <c r="J4071" s="45"/>
      <c r="K4071" s="45"/>
      <c r="L4071" s="45"/>
      <c r="M4071" s="45"/>
      <c r="N4071" s="45"/>
      <c r="O4071" s="45"/>
    </row>
    <row r="4072" ht="13.5" customHeight="1">
      <c r="A4072" s="1" t="s">
        <v>28424</v>
      </c>
      <c r="B4072" s="1" t="s">
        <v>45</v>
      </c>
      <c r="C4072" s="1" t="s">
        <v>10</v>
      </c>
      <c r="D4072" s="1" t="s">
        <v>28486</v>
      </c>
      <c r="E4072" s="1" t="s">
        <v>28487</v>
      </c>
      <c r="F4072" s="45"/>
      <c r="G4072" s="45"/>
      <c r="H4072" s="45"/>
      <c r="I4072" s="45"/>
      <c r="J4072" s="45"/>
      <c r="K4072" s="45"/>
      <c r="L4072" s="45"/>
      <c r="M4072" s="45"/>
      <c r="N4072" s="45"/>
      <c r="O4072" s="45"/>
    </row>
    <row r="4073" ht="13.5" customHeight="1">
      <c r="A4073" s="1" t="s">
        <v>28424</v>
      </c>
      <c r="B4073" s="1" t="s">
        <v>52</v>
      </c>
      <c r="C4073" s="1" t="s">
        <v>10</v>
      </c>
      <c r="D4073" s="1" t="s">
        <v>28491</v>
      </c>
      <c r="E4073" s="1" t="s">
        <v>28492</v>
      </c>
      <c r="F4073" s="45"/>
      <c r="G4073" s="45"/>
      <c r="H4073" s="45"/>
      <c r="I4073" s="45"/>
      <c r="J4073" s="45"/>
      <c r="K4073" s="45"/>
      <c r="L4073" s="45"/>
      <c r="M4073" s="45"/>
      <c r="N4073" s="45"/>
      <c r="O4073" s="45"/>
    </row>
    <row r="4074" ht="13.5" customHeight="1">
      <c r="A4074" s="1" t="s">
        <v>28424</v>
      </c>
      <c r="B4074" s="1" t="s">
        <v>57</v>
      </c>
      <c r="C4074" s="1" t="s">
        <v>10</v>
      </c>
      <c r="D4074" s="1" t="s">
        <v>28496</v>
      </c>
      <c r="E4074" s="1" t="s">
        <v>28497</v>
      </c>
      <c r="F4074" s="45"/>
      <c r="G4074" s="45"/>
      <c r="H4074" s="45"/>
      <c r="I4074" s="45"/>
      <c r="J4074" s="45"/>
      <c r="K4074" s="45"/>
      <c r="L4074" s="45"/>
      <c r="M4074" s="45"/>
      <c r="N4074" s="45"/>
      <c r="O4074" s="45"/>
    </row>
    <row r="4075" ht="13.5" customHeight="1">
      <c r="A4075" s="1" t="s">
        <v>28424</v>
      </c>
      <c r="B4075" s="1" t="s">
        <v>60</v>
      </c>
      <c r="C4075" s="1" t="s">
        <v>10</v>
      </c>
      <c r="D4075" s="1" t="s">
        <v>28501</v>
      </c>
      <c r="E4075" s="1" t="s">
        <v>28503</v>
      </c>
      <c r="F4075" s="45"/>
      <c r="G4075" s="45"/>
      <c r="H4075" s="45"/>
      <c r="I4075" s="45"/>
      <c r="J4075" s="45"/>
      <c r="K4075" s="45"/>
      <c r="L4075" s="45"/>
      <c r="M4075" s="45"/>
      <c r="N4075" s="45"/>
      <c r="O4075" s="45"/>
    </row>
    <row r="4076" ht="13.5" customHeight="1">
      <c r="A4076" s="1" t="s">
        <v>28424</v>
      </c>
      <c r="B4076" s="1" t="s">
        <v>65</v>
      </c>
      <c r="C4076" s="1" t="s">
        <v>10</v>
      </c>
      <c r="D4076" s="1" t="s">
        <v>28505</v>
      </c>
      <c r="E4076" s="1" t="s">
        <v>28507</v>
      </c>
      <c r="F4076" s="45"/>
      <c r="G4076" s="45"/>
      <c r="H4076" s="45"/>
      <c r="I4076" s="45"/>
      <c r="J4076" s="45"/>
      <c r="K4076" s="45"/>
      <c r="L4076" s="45"/>
      <c r="M4076" s="45"/>
      <c r="N4076" s="45"/>
      <c r="O4076" s="45"/>
    </row>
    <row r="4077" ht="13.5" customHeight="1">
      <c r="A4077" s="1" t="s">
        <v>28424</v>
      </c>
      <c r="B4077" s="1" t="s">
        <v>70</v>
      </c>
      <c r="C4077" s="1" t="s">
        <v>10</v>
      </c>
      <c r="D4077" s="1" t="s">
        <v>28510</v>
      </c>
      <c r="E4077" s="1" t="s">
        <v>28513</v>
      </c>
      <c r="F4077" s="45"/>
      <c r="G4077" s="45"/>
      <c r="H4077" s="45"/>
      <c r="I4077" s="45"/>
      <c r="J4077" s="45"/>
      <c r="K4077" s="45"/>
      <c r="L4077" s="45"/>
      <c r="M4077" s="45"/>
      <c r="N4077" s="45"/>
      <c r="O4077" s="45"/>
    </row>
    <row r="4078" ht="13.5" customHeight="1">
      <c r="A4078" s="1" t="s">
        <v>28424</v>
      </c>
      <c r="B4078" s="1" t="s">
        <v>74</v>
      </c>
      <c r="C4078" s="1" t="s">
        <v>10</v>
      </c>
      <c r="D4078" s="1" t="s">
        <v>28516</v>
      </c>
      <c r="E4078" s="1" t="s">
        <v>28520</v>
      </c>
      <c r="F4078" s="45"/>
      <c r="G4078" s="45"/>
      <c r="H4078" s="45"/>
      <c r="I4078" s="45"/>
      <c r="J4078" s="45"/>
      <c r="K4078" s="45"/>
      <c r="L4078" s="45"/>
      <c r="M4078" s="45"/>
      <c r="N4078" s="45"/>
      <c r="O4078" s="45"/>
    </row>
    <row r="4079" ht="13.5" customHeight="1">
      <c r="A4079" s="1" t="s">
        <v>28424</v>
      </c>
      <c r="B4079" s="1" t="s">
        <v>78</v>
      </c>
      <c r="C4079" s="1" t="s">
        <v>10</v>
      </c>
      <c r="D4079" s="1" t="s">
        <v>28524</v>
      </c>
      <c r="E4079" s="1" t="s">
        <v>28526</v>
      </c>
      <c r="F4079" s="45"/>
      <c r="G4079" s="45"/>
      <c r="H4079" s="45"/>
      <c r="I4079" s="45"/>
      <c r="J4079" s="45"/>
      <c r="K4079" s="45"/>
      <c r="L4079" s="45"/>
      <c r="M4079" s="45"/>
      <c r="N4079" s="45"/>
      <c r="O4079" s="45"/>
    </row>
    <row r="4080" ht="13.5" customHeight="1">
      <c r="A4080" s="1" t="s">
        <v>28424</v>
      </c>
      <c r="B4080" s="1" t="s">
        <v>83</v>
      </c>
      <c r="C4080" s="1" t="s">
        <v>10</v>
      </c>
      <c r="D4080" s="1" t="s">
        <v>28531</v>
      </c>
      <c r="E4080" s="1" t="s">
        <v>28533</v>
      </c>
      <c r="F4080" s="45"/>
      <c r="G4080" s="45"/>
      <c r="H4080" s="45"/>
      <c r="I4080" s="45"/>
      <c r="J4080" s="45"/>
      <c r="K4080" s="45"/>
      <c r="L4080" s="45"/>
      <c r="M4080" s="45"/>
      <c r="N4080" s="45"/>
      <c r="O4080" s="45"/>
    </row>
    <row r="4081" ht="13.5" customHeight="1">
      <c r="A4081" s="1" t="s">
        <v>28424</v>
      </c>
      <c r="B4081" s="1" t="s">
        <v>86</v>
      </c>
      <c r="C4081" s="1" t="s">
        <v>10</v>
      </c>
      <c r="D4081" s="1" t="s">
        <v>28536</v>
      </c>
      <c r="E4081" s="1" t="s">
        <v>28538</v>
      </c>
      <c r="F4081" s="45"/>
      <c r="G4081" s="45"/>
      <c r="H4081" s="45"/>
      <c r="I4081" s="45"/>
      <c r="J4081" s="45"/>
      <c r="K4081" s="45"/>
      <c r="L4081" s="45"/>
      <c r="M4081" s="45"/>
      <c r="N4081" s="45"/>
      <c r="O4081" s="45"/>
    </row>
    <row r="4082" ht="13.5" customHeight="1">
      <c r="A4082" s="1" t="s">
        <v>28424</v>
      </c>
      <c r="B4082" s="1" t="s">
        <v>91</v>
      </c>
      <c r="C4082" s="1" t="s">
        <v>10</v>
      </c>
      <c r="D4082" s="1" t="s">
        <v>28546</v>
      </c>
      <c r="E4082" s="1" t="s">
        <v>28547</v>
      </c>
      <c r="F4082" s="45"/>
      <c r="G4082" s="45"/>
      <c r="H4082" s="45"/>
      <c r="I4082" s="45"/>
      <c r="J4082" s="45"/>
      <c r="K4082" s="45"/>
      <c r="L4082" s="45"/>
      <c r="M4082" s="45"/>
      <c r="N4082" s="45"/>
      <c r="O4082" s="45"/>
    </row>
    <row r="4083" ht="13.5" customHeight="1">
      <c r="A4083" s="1" t="s">
        <v>28424</v>
      </c>
      <c r="B4083" s="1" t="s">
        <v>99</v>
      </c>
      <c r="C4083" s="1" t="s">
        <v>817</v>
      </c>
      <c r="D4083" s="3"/>
      <c r="E4083" s="3"/>
      <c r="F4083" s="45"/>
      <c r="G4083" s="45"/>
      <c r="H4083" s="45"/>
      <c r="I4083" s="45"/>
      <c r="J4083" s="45"/>
      <c r="K4083" s="45"/>
      <c r="L4083" s="45"/>
      <c r="M4083" s="45"/>
      <c r="N4083" s="45"/>
      <c r="O4083" s="45"/>
    </row>
    <row r="4084" ht="13.5" customHeight="1">
      <c r="A4084" s="1" t="s">
        <v>28556</v>
      </c>
      <c r="B4084" s="2" t="s">
        <v>1</v>
      </c>
      <c r="C4084" s="1" t="s">
        <v>2</v>
      </c>
      <c r="D4084" s="3"/>
      <c r="E4084" s="3"/>
      <c r="F4084" s="45"/>
      <c r="G4084" s="45"/>
      <c r="H4084" s="45"/>
      <c r="I4084" s="45"/>
      <c r="J4084" s="45"/>
      <c r="K4084" s="45"/>
      <c r="L4084" s="45"/>
      <c r="M4084" s="45"/>
      <c r="N4084" s="45"/>
      <c r="O4084" s="45"/>
    </row>
    <row r="4085" ht="13.5" customHeight="1">
      <c r="A4085" s="1" t="s">
        <v>28556</v>
      </c>
      <c r="B4085" s="1" t="s">
        <v>5</v>
      </c>
      <c r="C4085" s="1" t="s">
        <v>130</v>
      </c>
      <c r="D4085" s="1" t="s">
        <v>28559</v>
      </c>
      <c r="E4085" s="1" t="s">
        <v>28561</v>
      </c>
      <c r="F4085" s="45"/>
      <c r="G4085" s="45"/>
      <c r="H4085" s="45"/>
      <c r="I4085" s="45"/>
      <c r="J4085" s="45"/>
      <c r="K4085" s="45"/>
      <c r="L4085" s="45"/>
      <c r="M4085" s="45"/>
      <c r="N4085" s="45"/>
      <c r="O4085" s="45"/>
    </row>
    <row r="4086" ht="13.5" customHeight="1">
      <c r="A4086" s="1" t="s">
        <v>28556</v>
      </c>
      <c r="B4086" s="1" t="s">
        <v>9</v>
      </c>
      <c r="C4086" s="1" t="s">
        <v>10</v>
      </c>
      <c r="D4086" s="1" t="s">
        <v>28564</v>
      </c>
      <c r="E4086" s="1" t="s">
        <v>28565</v>
      </c>
      <c r="F4086" s="45"/>
      <c r="G4086" s="45"/>
      <c r="H4086" s="45"/>
      <c r="I4086" s="45"/>
      <c r="J4086" s="45"/>
      <c r="K4086" s="45"/>
      <c r="L4086" s="45"/>
      <c r="M4086" s="45"/>
      <c r="N4086" s="45"/>
      <c r="O4086" s="45"/>
    </row>
    <row r="4087" ht="13.5" customHeight="1">
      <c r="A4087" s="1" t="s">
        <v>28556</v>
      </c>
      <c r="B4087" s="1" t="s">
        <v>13</v>
      </c>
      <c r="C4087" s="1" t="s">
        <v>10</v>
      </c>
      <c r="D4087" s="1" t="s">
        <v>28569</v>
      </c>
      <c r="E4087" s="1" t="s">
        <v>28571</v>
      </c>
      <c r="F4087" s="45"/>
      <c r="G4087" s="45"/>
      <c r="H4087" s="45"/>
      <c r="I4087" s="45"/>
      <c r="J4087" s="45"/>
      <c r="K4087" s="45"/>
      <c r="L4087" s="45"/>
      <c r="M4087" s="45"/>
      <c r="N4087" s="45"/>
      <c r="O4087" s="45"/>
    </row>
    <row r="4088" ht="13.5" customHeight="1">
      <c r="A4088" s="1" t="s">
        <v>28556</v>
      </c>
      <c r="B4088" s="1" t="s">
        <v>16</v>
      </c>
      <c r="C4088" s="1" t="s">
        <v>10</v>
      </c>
      <c r="D4088" s="1" t="s">
        <v>28575</v>
      </c>
      <c r="E4088" s="1" t="s">
        <v>28576</v>
      </c>
      <c r="F4088" s="45"/>
      <c r="G4088" s="45"/>
      <c r="H4088" s="45"/>
      <c r="I4088" s="45"/>
      <c r="J4088" s="45"/>
      <c r="K4088" s="45"/>
      <c r="L4088" s="45"/>
      <c r="M4088" s="45"/>
      <c r="N4088" s="45"/>
      <c r="O4088" s="45"/>
    </row>
    <row r="4089" ht="13.5" customHeight="1">
      <c r="A4089" s="1" t="s">
        <v>28556</v>
      </c>
      <c r="B4089" s="1" t="s">
        <v>21</v>
      </c>
      <c r="C4089" s="1" t="s">
        <v>10</v>
      </c>
      <c r="D4089" s="1" t="s">
        <v>28581</v>
      </c>
      <c r="E4089" s="1" t="s">
        <v>28582</v>
      </c>
      <c r="F4089" s="45"/>
      <c r="G4089" s="45"/>
      <c r="H4089" s="45"/>
      <c r="I4089" s="45"/>
      <c r="J4089" s="45"/>
      <c r="K4089" s="45"/>
      <c r="L4089" s="45"/>
      <c r="M4089" s="45"/>
      <c r="N4089" s="45"/>
      <c r="O4089" s="45"/>
    </row>
    <row r="4090" ht="13.5" customHeight="1">
      <c r="A4090" s="1" t="s">
        <v>28556</v>
      </c>
      <c r="B4090" s="1" t="s">
        <v>27</v>
      </c>
      <c r="C4090" s="1" t="s">
        <v>10</v>
      </c>
      <c r="D4090" s="1" t="s">
        <v>28587</v>
      </c>
      <c r="E4090" s="1" t="s">
        <v>28588</v>
      </c>
      <c r="F4090" s="45"/>
      <c r="G4090" s="45"/>
      <c r="H4090" s="45"/>
      <c r="I4090" s="45"/>
      <c r="J4090" s="45"/>
      <c r="K4090" s="45"/>
      <c r="L4090" s="45"/>
      <c r="M4090" s="45"/>
      <c r="N4090" s="45"/>
      <c r="O4090" s="45"/>
    </row>
    <row r="4091" ht="13.5" customHeight="1">
      <c r="A4091" s="1" t="s">
        <v>28556</v>
      </c>
      <c r="B4091" s="1" t="s">
        <v>31</v>
      </c>
      <c r="C4091" s="1" t="s">
        <v>10</v>
      </c>
      <c r="D4091" s="1" t="s">
        <v>28594</v>
      </c>
      <c r="E4091" s="1" t="s">
        <v>28596</v>
      </c>
      <c r="F4091" s="45"/>
      <c r="G4091" s="45"/>
      <c r="H4091" s="45"/>
      <c r="I4091" s="45"/>
      <c r="J4091" s="45"/>
      <c r="K4091" s="45"/>
      <c r="L4091" s="45"/>
      <c r="M4091" s="45"/>
      <c r="N4091" s="45"/>
      <c r="O4091" s="45"/>
    </row>
    <row r="4092" ht="13.5" customHeight="1">
      <c r="A4092" s="1" t="s">
        <v>28556</v>
      </c>
      <c r="B4092" s="1" t="s">
        <v>34</v>
      </c>
      <c r="C4092" s="1" t="s">
        <v>10</v>
      </c>
      <c r="D4092" s="1" t="s">
        <v>28601</v>
      </c>
      <c r="E4092" s="1" t="s">
        <v>28602</v>
      </c>
      <c r="F4092" s="45"/>
      <c r="G4092" s="45"/>
      <c r="H4092" s="45"/>
      <c r="I4092" s="45"/>
      <c r="J4092" s="45"/>
      <c r="K4092" s="45"/>
      <c r="L4092" s="45"/>
      <c r="M4092" s="45"/>
      <c r="N4092" s="45"/>
      <c r="O4092" s="45"/>
    </row>
    <row r="4093" ht="13.5" customHeight="1">
      <c r="A4093" s="1" t="s">
        <v>28556</v>
      </c>
      <c r="B4093" s="1" t="s">
        <v>40</v>
      </c>
      <c r="C4093" s="1" t="s">
        <v>10</v>
      </c>
      <c r="D4093" s="1" t="s">
        <v>28607</v>
      </c>
      <c r="E4093" s="1" t="s">
        <v>28608</v>
      </c>
      <c r="F4093" s="45"/>
      <c r="G4093" s="45"/>
      <c r="H4093" s="45"/>
      <c r="I4093" s="45"/>
      <c r="J4093" s="45"/>
      <c r="K4093" s="45"/>
      <c r="L4093" s="45"/>
      <c r="M4093" s="45"/>
      <c r="N4093" s="45"/>
      <c r="O4093" s="45"/>
    </row>
    <row r="4094" ht="13.5" customHeight="1">
      <c r="A4094" s="1" t="s">
        <v>28556</v>
      </c>
      <c r="B4094" s="1" t="s">
        <v>45</v>
      </c>
      <c r="C4094" s="1" t="s">
        <v>115</v>
      </c>
      <c r="D4094" s="1" t="s">
        <v>28611</v>
      </c>
      <c r="E4094" s="1" t="s">
        <v>28613</v>
      </c>
      <c r="F4094" s="45"/>
      <c r="G4094" s="45"/>
      <c r="H4094" s="45"/>
      <c r="I4094" s="45"/>
      <c r="J4094" s="45"/>
      <c r="K4094" s="45"/>
      <c r="L4094" s="45"/>
      <c r="M4094" s="45"/>
      <c r="N4094" s="45"/>
      <c r="O4094" s="45"/>
    </row>
    <row r="4095" ht="13.5" customHeight="1">
      <c r="A4095" s="1" t="s">
        <v>28556</v>
      </c>
      <c r="B4095" s="1" t="s">
        <v>52</v>
      </c>
      <c r="C4095" s="1" t="s">
        <v>10</v>
      </c>
      <c r="D4095" s="1" t="s">
        <v>28620</v>
      </c>
      <c r="E4095" s="1" t="s">
        <v>28621</v>
      </c>
      <c r="F4095" s="45"/>
      <c r="G4095" s="45"/>
      <c r="H4095" s="45"/>
      <c r="I4095" s="45"/>
      <c r="J4095" s="45"/>
      <c r="K4095" s="45"/>
      <c r="L4095" s="45"/>
      <c r="M4095" s="45"/>
      <c r="N4095" s="45"/>
      <c r="O4095" s="45"/>
    </row>
    <row r="4096" ht="13.5" customHeight="1">
      <c r="A4096" s="1" t="s">
        <v>28556</v>
      </c>
      <c r="B4096" s="1" t="s">
        <v>57</v>
      </c>
      <c r="C4096" s="1" t="s">
        <v>10</v>
      </c>
      <c r="D4096" s="1" t="s">
        <v>28622</v>
      </c>
      <c r="E4096" s="1" t="s">
        <v>28624</v>
      </c>
      <c r="F4096" s="45"/>
      <c r="G4096" s="45"/>
      <c r="H4096" s="45"/>
      <c r="I4096" s="45"/>
      <c r="J4096" s="45"/>
      <c r="K4096" s="45"/>
      <c r="L4096" s="45"/>
      <c r="M4096" s="45"/>
      <c r="N4096" s="45"/>
      <c r="O4096" s="45"/>
    </row>
    <row r="4097" ht="13.5" customHeight="1">
      <c r="A4097" s="1" t="s">
        <v>28556</v>
      </c>
      <c r="B4097" s="1" t="s">
        <v>60</v>
      </c>
      <c r="C4097" s="1" t="s">
        <v>10</v>
      </c>
      <c r="D4097" s="1" t="s">
        <v>28627</v>
      </c>
      <c r="E4097" s="1" t="s">
        <v>28629</v>
      </c>
      <c r="F4097" s="45"/>
      <c r="G4097" s="45"/>
      <c r="H4097" s="45"/>
      <c r="I4097" s="45"/>
      <c r="J4097" s="45"/>
      <c r="K4097" s="45"/>
      <c r="L4097" s="45"/>
      <c r="M4097" s="45"/>
      <c r="N4097" s="45"/>
      <c r="O4097" s="45"/>
    </row>
    <row r="4098" ht="13.5" customHeight="1">
      <c r="A4098" s="1" t="s">
        <v>28556</v>
      </c>
      <c r="B4098" s="1" t="s">
        <v>65</v>
      </c>
      <c r="C4098" s="1" t="s">
        <v>10</v>
      </c>
      <c r="D4098" s="1" t="s">
        <v>28631</v>
      </c>
      <c r="E4098" s="1" t="s">
        <v>28633</v>
      </c>
      <c r="F4098" s="45"/>
      <c r="G4098" s="45"/>
      <c r="H4098" s="45"/>
      <c r="I4098" s="45"/>
      <c r="J4098" s="45"/>
      <c r="K4098" s="45"/>
      <c r="L4098" s="45"/>
      <c r="M4098" s="45"/>
      <c r="N4098" s="45"/>
      <c r="O4098" s="45"/>
    </row>
    <row r="4099" ht="13.5" customHeight="1">
      <c r="A4099" s="1" t="s">
        <v>28556</v>
      </c>
      <c r="B4099" s="1" t="s">
        <v>70</v>
      </c>
      <c r="C4099" s="1" t="s">
        <v>10</v>
      </c>
      <c r="D4099" s="1" t="s">
        <v>28636</v>
      </c>
      <c r="E4099" s="1" t="s">
        <v>28637</v>
      </c>
      <c r="F4099" s="45"/>
      <c r="G4099" s="45"/>
      <c r="H4099" s="45"/>
      <c r="I4099" s="45"/>
      <c r="J4099" s="45"/>
      <c r="K4099" s="45"/>
      <c r="L4099" s="45"/>
      <c r="M4099" s="45"/>
      <c r="N4099" s="45"/>
      <c r="O4099" s="45"/>
    </row>
    <row r="4100" ht="13.5" customHeight="1">
      <c r="A4100" s="1" t="s">
        <v>28556</v>
      </c>
      <c r="B4100" s="1" t="s">
        <v>74</v>
      </c>
      <c r="C4100" s="1" t="s">
        <v>10</v>
      </c>
      <c r="D4100" s="1" t="s">
        <v>28641</v>
      </c>
      <c r="E4100" s="1" t="s">
        <v>28643</v>
      </c>
      <c r="F4100" s="45"/>
      <c r="G4100" s="45"/>
      <c r="H4100" s="45"/>
      <c r="I4100" s="45"/>
      <c r="J4100" s="45"/>
      <c r="K4100" s="45"/>
      <c r="L4100" s="45"/>
      <c r="M4100" s="45"/>
      <c r="N4100" s="45"/>
      <c r="O4100" s="45"/>
    </row>
    <row r="4101" ht="13.5" customHeight="1">
      <c r="A4101" s="1" t="s">
        <v>28556</v>
      </c>
      <c r="B4101" s="1" t="s">
        <v>78</v>
      </c>
      <c r="C4101" s="1" t="s">
        <v>10</v>
      </c>
      <c r="D4101" s="1" t="s">
        <v>28646</v>
      </c>
      <c r="E4101" s="1" t="s">
        <v>28647</v>
      </c>
      <c r="F4101" s="45"/>
      <c r="G4101" s="45"/>
      <c r="H4101" s="45"/>
      <c r="I4101" s="45"/>
      <c r="J4101" s="45"/>
      <c r="K4101" s="45"/>
      <c r="L4101" s="45"/>
      <c r="M4101" s="45"/>
      <c r="N4101" s="45"/>
      <c r="O4101" s="45"/>
    </row>
    <row r="4102" ht="13.5" customHeight="1">
      <c r="A4102" s="1" t="s">
        <v>28556</v>
      </c>
      <c r="B4102" s="1" t="s">
        <v>83</v>
      </c>
      <c r="C4102" s="1" t="s">
        <v>10</v>
      </c>
      <c r="D4102" s="1" t="s">
        <v>28652</v>
      </c>
      <c r="E4102" s="1" t="s">
        <v>28653</v>
      </c>
      <c r="F4102" s="45"/>
      <c r="G4102" s="45"/>
      <c r="H4102" s="45"/>
      <c r="I4102" s="45"/>
      <c r="J4102" s="45"/>
      <c r="K4102" s="45"/>
      <c r="L4102" s="45"/>
      <c r="M4102" s="45"/>
      <c r="N4102" s="45"/>
      <c r="O4102" s="45"/>
    </row>
    <row r="4103" ht="13.5" customHeight="1">
      <c r="A4103" s="1" t="s">
        <v>28556</v>
      </c>
      <c r="B4103" s="1" t="s">
        <v>86</v>
      </c>
      <c r="C4103" s="1" t="s">
        <v>10</v>
      </c>
      <c r="D4103" s="1" t="s">
        <v>28658</v>
      </c>
      <c r="E4103" s="1" t="s">
        <v>28659</v>
      </c>
      <c r="F4103" s="45"/>
      <c r="G4103" s="45"/>
      <c r="H4103" s="45"/>
      <c r="I4103" s="45"/>
      <c r="J4103" s="45"/>
      <c r="K4103" s="45"/>
      <c r="L4103" s="45"/>
      <c r="M4103" s="45"/>
      <c r="N4103" s="45"/>
      <c r="O4103" s="45"/>
    </row>
    <row r="4104" ht="13.5" customHeight="1">
      <c r="A4104" s="1" t="s">
        <v>28556</v>
      </c>
      <c r="B4104" s="1" t="s">
        <v>91</v>
      </c>
      <c r="C4104" s="1" t="s">
        <v>10</v>
      </c>
      <c r="D4104" s="1" t="s">
        <v>28670</v>
      </c>
      <c r="E4104" s="1" t="s">
        <v>28671</v>
      </c>
      <c r="F4104" s="45"/>
      <c r="G4104" s="45"/>
      <c r="H4104" s="45"/>
      <c r="I4104" s="45"/>
      <c r="J4104" s="45"/>
      <c r="K4104" s="45"/>
      <c r="L4104" s="45"/>
      <c r="M4104" s="45"/>
      <c r="N4104" s="45"/>
      <c r="O4104" s="45"/>
    </row>
    <row r="4105" ht="13.5" customHeight="1">
      <c r="A4105" s="1" t="s">
        <v>28556</v>
      </c>
      <c r="B4105" s="1" t="s">
        <v>94</v>
      </c>
      <c r="C4105" s="1" t="s">
        <v>10</v>
      </c>
      <c r="D4105" s="1" t="s">
        <v>28675</v>
      </c>
      <c r="E4105" s="1" t="s">
        <v>28676</v>
      </c>
      <c r="F4105" s="45"/>
      <c r="G4105" s="45"/>
      <c r="H4105" s="45"/>
      <c r="I4105" s="45"/>
      <c r="J4105" s="45"/>
      <c r="K4105" s="45"/>
      <c r="L4105" s="45"/>
      <c r="M4105" s="45"/>
      <c r="N4105" s="45"/>
      <c r="O4105" s="45"/>
    </row>
    <row r="4106" ht="13.5" customHeight="1">
      <c r="A4106" s="1" t="s">
        <v>28556</v>
      </c>
      <c r="B4106" s="1" t="s">
        <v>186</v>
      </c>
      <c r="C4106" s="1" t="s">
        <v>10</v>
      </c>
      <c r="D4106" s="1" t="s">
        <v>28681</v>
      </c>
      <c r="E4106" s="1" t="s">
        <v>28682</v>
      </c>
      <c r="F4106" s="45"/>
      <c r="G4106" s="45"/>
      <c r="H4106" s="45"/>
      <c r="I4106" s="45"/>
      <c r="J4106" s="45"/>
      <c r="K4106" s="45"/>
      <c r="L4106" s="45"/>
      <c r="M4106" s="45"/>
      <c r="N4106" s="45"/>
      <c r="O4106" s="45"/>
    </row>
    <row r="4107" ht="13.5" customHeight="1">
      <c r="A4107" s="1" t="s">
        <v>28556</v>
      </c>
      <c r="B4107" s="1" t="s">
        <v>189</v>
      </c>
      <c r="C4107" s="1" t="s">
        <v>10</v>
      </c>
      <c r="D4107" s="1" t="s">
        <v>28686</v>
      </c>
      <c r="E4107" s="1" t="s">
        <v>28688</v>
      </c>
      <c r="F4107" s="45"/>
      <c r="G4107" s="45"/>
      <c r="H4107" s="45"/>
      <c r="I4107" s="45"/>
      <c r="J4107" s="45"/>
      <c r="K4107" s="45"/>
      <c r="L4107" s="45"/>
      <c r="M4107" s="45"/>
      <c r="N4107" s="45"/>
      <c r="O4107" s="45"/>
    </row>
    <row r="4108" ht="13.5" customHeight="1">
      <c r="A4108" s="1" t="s">
        <v>28556</v>
      </c>
      <c r="B4108" s="1" t="s">
        <v>193</v>
      </c>
      <c r="C4108" s="1" t="s">
        <v>10</v>
      </c>
      <c r="D4108" s="1" t="s">
        <v>28690</v>
      </c>
      <c r="E4108" s="1" t="s">
        <v>28693</v>
      </c>
      <c r="F4108" s="45"/>
      <c r="G4108" s="45"/>
      <c r="H4108" s="45"/>
      <c r="I4108" s="45"/>
      <c r="J4108" s="45"/>
      <c r="K4108" s="45"/>
      <c r="L4108" s="45"/>
      <c r="M4108" s="45"/>
      <c r="N4108" s="45"/>
      <c r="O4108" s="45"/>
    </row>
    <row r="4109" ht="13.5" customHeight="1">
      <c r="A4109" s="1" t="s">
        <v>28556</v>
      </c>
      <c r="B4109" s="1" t="s">
        <v>197</v>
      </c>
      <c r="C4109" s="1" t="s">
        <v>10</v>
      </c>
      <c r="D4109" s="1" t="s">
        <v>28695</v>
      </c>
      <c r="E4109" s="1" t="s">
        <v>28699</v>
      </c>
      <c r="F4109" s="45"/>
      <c r="G4109" s="45"/>
      <c r="H4109" s="45"/>
      <c r="I4109" s="45"/>
      <c r="J4109" s="45"/>
      <c r="K4109" s="45"/>
      <c r="L4109" s="45"/>
      <c r="M4109" s="45"/>
      <c r="N4109" s="45"/>
      <c r="O4109" s="45"/>
    </row>
    <row r="4110" ht="13.5" customHeight="1">
      <c r="A4110" s="1" t="s">
        <v>28556</v>
      </c>
      <c r="B4110" s="1" t="s">
        <v>201</v>
      </c>
      <c r="C4110" s="1" t="s">
        <v>10</v>
      </c>
      <c r="D4110" s="1" t="s">
        <v>28705</v>
      </c>
      <c r="E4110" s="1" t="s">
        <v>28706</v>
      </c>
      <c r="F4110" s="45"/>
      <c r="G4110" s="45"/>
      <c r="H4110" s="45"/>
      <c r="I4110" s="45"/>
      <c r="J4110" s="45"/>
      <c r="K4110" s="45"/>
      <c r="L4110" s="45"/>
      <c r="M4110" s="45"/>
      <c r="N4110" s="45"/>
      <c r="O4110" s="45"/>
    </row>
    <row r="4111" ht="13.5" customHeight="1">
      <c r="A4111" s="1" t="s">
        <v>28556</v>
      </c>
      <c r="B4111" s="1" t="s">
        <v>206</v>
      </c>
      <c r="C4111" s="1" t="s">
        <v>10</v>
      </c>
      <c r="D4111" s="1" t="s">
        <v>28711</v>
      </c>
      <c r="E4111" s="1" t="s">
        <v>28712</v>
      </c>
      <c r="F4111" s="45"/>
      <c r="G4111" s="45"/>
      <c r="H4111" s="45"/>
      <c r="I4111" s="45"/>
      <c r="J4111" s="45"/>
      <c r="K4111" s="45"/>
      <c r="L4111" s="45"/>
      <c r="M4111" s="45"/>
      <c r="N4111" s="45"/>
      <c r="O4111" s="45"/>
    </row>
    <row r="4112" ht="13.5" customHeight="1">
      <c r="A4112" s="1" t="s">
        <v>28556</v>
      </c>
      <c r="B4112" s="1" t="s">
        <v>99</v>
      </c>
      <c r="C4112" s="1" t="s">
        <v>817</v>
      </c>
      <c r="D4112" s="3"/>
      <c r="E4112" s="3"/>
      <c r="F4112" s="45"/>
      <c r="G4112" s="45"/>
      <c r="H4112" s="45"/>
      <c r="I4112" s="45"/>
      <c r="J4112" s="45"/>
      <c r="K4112" s="45"/>
      <c r="L4112" s="45"/>
      <c r="M4112" s="45"/>
      <c r="N4112" s="45"/>
      <c r="O4112" s="45"/>
    </row>
    <row r="4113" ht="13.5" customHeight="1">
      <c r="A4113" s="1" t="s">
        <v>28719</v>
      </c>
      <c r="B4113" s="2" t="s">
        <v>1</v>
      </c>
      <c r="C4113" s="1" t="s">
        <v>2</v>
      </c>
      <c r="D4113" s="3"/>
      <c r="E4113" s="3"/>
      <c r="F4113" s="45"/>
      <c r="G4113" s="45"/>
      <c r="H4113" s="45"/>
      <c r="I4113" s="45"/>
      <c r="J4113" s="45"/>
      <c r="K4113" s="45"/>
      <c r="L4113" s="45"/>
      <c r="M4113" s="45"/>
      <c r="N4113" s="45"/>
      <c r="O4113" s="45"/>
    </row>
    <row r="4114" ht="13.5" customHeight="1">
      <c r="A4114" s="1" t="s">
        <v>28719</v>
      </c>
      <c r="B4114" s="1" t="s">
        <v>5</v>
      </c>
      <c r="C4114" s="1" t="s">
        <v>102</v>
      </c>
      <c r="D4114" s="1" t="s">
        <v>28726</v>
      </c>
      <c r="E4114" s="1" t="s">
        <v>28727</v>
      </c>
      <c r="F4114" s="45"/>
      <c r="G4114" s="45"/>
      <c r="H4114" s="45"/>
      <c r="I4114" s="45"/>
      <c r="J4114" s="45"/>
      <c r="K4114" s="45"/>
      <c r="L4114" s="45"/>
      <c r="M4114" s="45"/>
      <c r="N4114" s="45"/>
      <c r="O4114" s="45"/>
    </row>
    <row r="4115" ht="13.5" customHeight="1">
      <c r="A4115" s="1" t="s">
        <v>28719</v>
      </c>
      <c r="B4115" s="1" t="s">
        <v>9</v>
      </c>
      <c r="C4115" s="1" t="s">
        <v>10</v>
      </c>
      <c r="D4115" s="1" t="s">
        <v>28732</v>
      </c>
      <c r="E4115" s="1" t="s">
        <v>28733</v>
      </c>
      <c r="F4115" s="45"/>
      <c r="G4115" s="45"/>
      <c r="H4115" s="45"/>
      <c r="I4115" s="45"/>
      <c r="J4115" s="45"/>
      <c r="K4115" s="45"/>
      <c r="L4115" s="45"/>
      <c r="M4115" s="45"/>
      <c r="N4115" s="45"/>
      <c r="O4115" s="45"/>
    </row>
    <row r="4116" ht="13.5" customHeight="1">
      <c r="A4116" s="1" t="s">
        <v>28719</v>
      </c>
      <c r="B4116" s="1" t="s">
        <v>13</v>
      </c>
      <c r="C4116" s="1" t="s">
        <v>10</v>
      </c>
      <c r="D4116" s="1" t="s">
        <v>28738</v>
      </c>
      <c r="E4116" s="1" t="s">
        <v>28739</v>
      </c>
      <c r="F4116" s="45"/>
      <c r="G4116" s="45"/>
      <c r="H4116" s="45"/>
      <c r="I4116" s="45"/>
      <c r="J4116" s="45"/>
      <c r="K4116" s="45"/>
      <c r="L4116" s="45"/>
      <c r="M4116" s="45"/>
      <c r="N4116" s="45"/>
      <c r="O4116" s="45"/>
    </row>
    <row r="4117" ht="13.5" customHeight="1">
      <c r="A4117" s="1" t="s">
        <v>28719</v>
      </c>
      <c r="B4117" s="1" t="s">
        <v>16</v>
      </c>
      <c r="C4117" s="1" t="s">
        <v>10</v>
      </c>
      <c r="D4117" s="1" t="s">
        <v>28744</v>
      </c>
      <c r="E4117" s="1" t="s">
        <v>28745</v>
      </c>
      <c r="F4117" s="45"/>
      <c r="G4117" s="45"/>
      <c r="H4117" s="45"/>
      <c r="I4117" s="45"/>
      <c r="J4117" s="45"/>
      <c r="K4117" s="45"/>
      <c r="L4117" s="45"/>
      <c r="M4117" s="45"/>
      <c r="N4117" s="45"/>
      <c r="O4117" s="45"/>
    </row>
    <row r="4118" ht="13.5" customHeight="1">
      <c r="A4118" s="1" t="s">
        <v>28719</v>
      </c>
      <c r="B4118" s="1" t="s">
        <v>21</v>
      </c>
      <c r="C4118" s="1" t="s">
        <v>10</v>
      </c>
      <c r="D4118" s="1" t="s">
        <v>28750</v>
      </c>
      <c r="E4118" s="1" t="s">
        <v>28751</v>
      </c>
      <c r="F4118" s="45"/>
      <c r="G4118" s="45"/>
      <c r="H4118" s="45"/>
      <c r="I4118" s="45"/>
      <c r="J4118" s="45"/>
      <c r="K4118" s="45"/>
      <c r="L4118" s="45"/>
      <c r="M4118" s="45"/>
      <c r="N4118" s="45"/>
      <c r="O4118" s="45"/>
    </row>
    <row r="4119" ht="13.5" customHeight="1">
      <c r="A4119" s="1" t="s">
        <v>28719</v>
      </c>
      <c r="B4119" s="1" t="s">
        <v>27</v>
      </c>
      <c r="C4119" s="1" t="s">
        <v>10</v>
      </c>
      <c r="D4119" s="1" t="s">
        <v>28752</v>
      </c>
      <c r="E4119" s="1" t="s">
        <v>28753</v>
      </c>
      <c r="F4119" s="45"/>
      <c r="G4119" s="45"/>
      <c r="H4119" s="45"/>
      <c r="I4119" s="45"/>
      <c r="J4119" s="45"/>
      <c r="K4119" s="45"/>
      <c r="L4119" s="45"/>
      <c r="M4119" s="45"/>
      <c r="N4119" s="45"/>
      <c r="O4119" s="45"/>
    </row>
    <row r="4120" ht="13.5" customHeight="1">
      <c r="A4120" s="1" t="s">
        <v>28719</v>
      </c>
      <c r="B4120" s="1" t="s">
        <v>31</v>
      </c>
      <c r="C4120" s="1" t="s">
        <v>10</v>
      </c>
      <c r="D4120" s="1" t="s">
        <v>28756</v>
      </c>
      <c r="E4120" s="1" t="s">
        <v>28758</v>
      </c>
      <c r="F4120" s="45"/>
      <c r="G4120" s="45"/>
      <c r="H4120" s="45"/>
      <c r="I4120" s="45"/>
      <c r="J4120" s="45"/>
      <c r="K4120" s="45"/>
      <c r="L4120" s="45"/>
      <c r="M4120" s="45"/>
      <c r="N4120" s="45"/>
      <c r="O4120" s="45"/>
    </row>
    <row r="4121" ht="13.5" customHeight="1">
      <c r="A4121" s="1" t="s">
        <v>28719</v>
      </c>
      <c r="B4121" s="1" t="s">
        <v>34</v>
      </c>
      <c r="C4121" s="1" t="s">
        <v>10</v>
      </c>
      <c r="D4121" s="1" t="s">
        <v>28763</v>
      </c>
      <c r="E4121" s="1" t="s">
        <v>28764</v>
      </c>
      <c r="F4121" s="45"/>
      <c r="G4121" s="45"/>
      <c r="H4121" s="45"/>
      <c r="I4121" s="45"/>
      <c r="J4121" s="45"/>
      <c r="K4121" s="45"/>
      <c r="L4121" s="45"/>
      <c r="M4121" s="45"/>
      <c r="N4121" s="45"/>
      <c r="O4121" s="45"/>
    </row>
    <row r="4122" ht="13.5" customHeight="1">
      <c r="A4122" s="1" t="s">
        <v>28719</v>
      </c>
      <c r="B4122" s="1" t="s">
        <v>40</v>
      </c>
      <c r="C4122" s="1" t="s">
        <v>115</v>
      </c>
      <c r="D4122" s="1" t="s">
        <v>28769</v>
      </c>
      <c r="E4122" s="1" t="s">
        <v>28770</v>
      </c>
      <c r="F4122" s="45"/>
      <c r="G4122" s="45"/>
      <c r="H4122" s="45"/>
      <c r="I4122" s="45"/>
      <c r="J4122" s="45"/>
      <c r="K4122" s="45"/>
      <c r="L4122" s="45"/>
      <c r="M4122" s="45"/>
      <c r="N4122" s="45"/>
      <c r="O4122" s="45"/>
    </row>
    <row r="4123" ht="13.5" customHeight="1">
      <c r="A4123" s="1" t="s">
        <v>28719</v>
      </c>
      <c r="B4123" s="1" t="s">
        <v>45</v>
      </c>
      <c r="C4123" s="1" t="s">
        <v>10</v>
      </c>
      <c r="D4123" s="1" t="s">
        <v>28775</v>
      </c>
      <c r="E4123" s="1" t="s">
        <v>28776</v>
      </c>
      <c r="F4123" s="45"/>
      <c r="G4123" s="45"/>
      <c r="H4123" s="45"/>
      <c r="I4123" s="45"/>
      <c r="J4123" s="45"/>
      <c r="K4123" s="45"/>
      <c r="L4123" s="45"/>
      <c r="M4123" s="45"/>
      <c r="N4123" s="45"/>
      <c r="O4123" s="45"/>
    </row>
    <row r="4124" ht="13.5" customHeight="1">
      <c r="A4124" s="1" t="s">
        <v>28719</v>
      </c>
      <c r="B4124" s="1" t="s">
        <v>52</v>
      </c>
      <c r="C4124" s="1" t="s">
        <v>10</v>
      </c>
      <c r="D4124" s="1" t="s">
        <v>28781</v>
      </c>
      <c r="E4124" s="1" t="s">
        <v>28782</v>
      </c>
      <c r="F4124" s="45"/>
      <c r="G4124" s="45"/>
      <c r="H4124" s="45"/>
      <c r="I4124" s="45"/>
      <c r="J4124" s="45"/>
      <c r="K4124" s="45"/>
      <c r="L4124" s="45"/>
      <c r="M4124" s="45"/>
      <c r="N4124" s="45"/>
      <c r="O4124" s="45"/>
    </row>
    <row r="4125" ht="13.5" customHeight="1">
      <c r="A4125" s="1" t="s">
        <v>28719</v>
      </c>
      <c r="B4125" s="1" t="s">
        <v>57</v>
      </c>
      <c r="C4125" s="1" t="s">
        <v>10</v>
      </c>
      <c r="D4125" s="1" t="s">
        <v>28787</v>
      </c>
      <c r="E4125" s="1" t="s">
        <v>28788</v>
      </c>
      <c r="F4125" s="45"/>
      <c r="G4125" s="45"/>
      <c r="H4125" s="45"/>
      <c r="I4125" s="45"/>
      <c r="J4125" s="45"/>
      <c r="K4125" s="45"/>
      <c r="L4125" s="45"/>
      <c r="M4125" s="45"/>
      <c r="N4125" s="45"/>
      <c r="O4125" s="45"/>
    </row>
    <row r="4126" ht="13.5" customHeight="1">
      <c r="A4126" s="1" t="s">
        <v>28719</v>
      </c>
      <c r="B4126" s="1" t="s">
        <v>60</v>
      </c>
      <c r="C4126" s="1" t="s">
        <v>10</v>
      </c>
      <c r="D4126" s="1" t="s">
        <v>28793</v>
      </c>
      <c r="E4126" s="1" t="s">
        <v>28794</v>
      </c>
      <c r="F4126" s="45"/>
      <c r="G4126" s="45"/>
      <c r="H4126" s="45"/>
      <c r="I4126" s="45"/>
      <c r="J4126" s="45"/>
      <c r="K4126" s="45"/>
      <c r="L4126" s="45"/>
      <c r="M4126" s="45"/>
      <c r="N4126" s="45"/>
      <c r="O4126" s="45"/>
    </row>
    <row r="4127" ht="13.5" customHeight="1">
      <c r="A4127" s="1" t="s">
        <v>28719</v>
      </c>
      <c r="B4127" s="1" t="s">
        <v>65</v>
      </c>
      <c r="C4127" s="1" t="s">
        <v>10</v>
      </c>
      <c r="D4127" s="1" t="s">
        <v>28799</v>
      </c>
      <c r="E4127" s="1" t="s">
        <v>28800</v>
      </c>
      <c r="F4127" s="45"/>
      <c r="G4127" s="45"/>
      <c r="H4127" s="45"/>
      <c r="I4127" s="45"/>
      <c r="J4127" s="45"/>
      <c r="K4127" s="45"/>
      <c r="L4127" s="45"/>
      <c r="M4127" s="45"/>
      <c r="N4127" s="45"/>
      <c r="O4127" s="45"/>
    </row>
    <row r="4128" ht="13.5" customHeight="1">
      <c r="A4128" s="1" t="s">
        <v>28719</v>
      </c>
      <c r="B4128" s="1" t="s">
        <v>70</v>
      </c>
      <c r="C4128" s="1" t="s">
        <v>374</v>
      </c>
      <c r="D4128" s="1" t="s">
        <v>28803</v>
      </c>
      <c r="E4128" s="1" t="s">
        <v>28804</v>
      </c>
      <c r="F4128" s="45"/>
      <c r="G4128" s="45"/>
      <c r="H4128" s="45"/>
      <c r="I4128" s="45"/>
      <c r="J4128" s="45"/>
      <c r="K4128" s="45"/>
      <c r="L4128" s="45"/>
      <c r="M4128" s="45"/>
      <c r="N4128" s="45"/>
      <c r="O4128" s="45"/>
    </row>
    <row r="4129" ht="13.5" customHeight="1">
      <c r="A4129" s="1" t="s">
        <v>28719</v>
      </c>
      <c r="B4129" s="1" t="s">
        <v>74</v>
      </c>
      <c r="C4129" s="1" t="s">
        <v>10</v>
      </c>
      <c r="D4129" s="1" t="s">
        <v>28809</v>
      </c>
      <c r="E4129" s="1" t="s">
        <v>28810</v>
      </c>
      <c r="F4129" s="45"/>
      <c r="G4129" s="45"/>
      <c r="H4129" s="45"/>
      <c r="I4129" s="45"/>
      <c r="J4129" s="45"/>
      <c r="K4129" s="45"/>
      <c r="L4129" s="45"/>
      <c r="M4129" s="45"/>
      <c r="N4129" s="45"/>
      <c r="O4129" s="45"/>
    </row>
    <row r="4130" ht="13.5" customHeight="1">
      <c r="A4130" s="1" t="s">
        <v>28719</v>
      </c>
      <c r="B4130" s="1" t="s">
        <v>78</v>
      </c>
      <c r="C4130" s="1" t="s">
        <v>10</v>
      </c>
      <c r="D4130" s="1" t="s">
        <v>28816</v>
      </c>
      <c r="E4130" s="1" t="s">
        <v>28818</v>
      </c>
      <c r="F4130" s="45"/>
      <c r="G4130" s="45"/>
      <c r="H4130" s="45"/>
      <c r="I4130" s="45"/>
      <c r="J4130" s="45"/>
      <c r="K4130" s="45"/>
      <c r="L4130" s="45"/>
      <c r="M4130" s="45"/>
      <c r="N4130" s="45"/>
      <c r="O4130" s="45"/>
    </row>
    <row r="4131" ht="13.5" customHeight="1">
      <c r="A4131" s="1" t="s">
        <v>28719</v>
      </c>
      <c r="B4131" s="1" t="s">
        <v>83</v>
      </c>
      <c r="C4131" s="1" t="s">
        <v>10</v>
      </c>
      <c r="D4131" s="1" t="s">
        <v>28822</v>
      </c>
      <c r="E4131" s="1" t="s">
        <v>28824</v>
      </c>
      <c r="F4131" s="45"/>
      <c r="G4131" s="45"/>
      <c r="H4131" s="45"/>
      <c r="I4131" s="45"/>
      <c r="J4131" s="45"/>
      <c r="K4131" s="45"/>
      <c r="L4131" s="45"/>
      <c r="M4131" s="45"/>
      <c r="N4131" s="45"/>
      <c r="O4131" s="45"/>
    </row>
    <row r="4132" ht="13.5" customHeight="1">
      <c r="A4132" s="1" t="s">
        <v>28719</v>
      </c>
      <c r="B4132" s="1" t="s">
        <v>86</v>
      </c>
      <c r="C4132" s="1" t="s">
        <v>10</v>
      </c>
      <c r="D4132" s="1" t="s">
        <v>28829</v>
      </c>
      <c r="E4132" s="1" t="s">
        <v>28830</v>
      </c>
      <c r="F4132" s="45"/>
      <c r="G4132" s="45"/>
      <c r="H4132" s="45"/>
      <c r="I4132" s="45"/>
      <c r="J4132" s="45"/>
      <c r="K4132" s="45"/>
      <c r="L4132" s="45"/>
      <c r="M4132" s="45"/>
      <c r="N4132" s="45"/>
      <c r="O4132" s="45"/>
    </row>
    <row r="4133" ht="13.5" customHeight="1">
      <c r="A4133" s="1" t="s">
        <v>28719</v>
      </c>
      <c r="B4133" s="1" t="s">
        <v>91</v>
      </c>
      <c r="C4133" s="1" t="s">
        <v>10</v>
      </c>
      <c r="D4133" s="1" t="s">
        <v>28835</v>
      </c>
      <c r="E4133" s="1" t="s">
        <v>28838</v>
      </c>
      <c r="F4133" s="45"/>
      <c r="G4133" s="45"/>
      <c r="H4133" s="45"/>
      <c r="I4133" s="45"/>
      <c r="J4133" s="45"/>
      <c r="K4133" s="45"/>
      <c r="L4133" s="45"/>
      <c r="M4133" s="45"/>
      <c r="N4133" s="45"/>
      <c r="O4133" s="45"/>
    </row>
    <row r="4134" ht="13.5" customHeight="1">
      <c r="A4134" s="1" t="s">
        <v>28719</v>
      </c>
      <c r="B4134" s="1" t="s">
        <v>94</v>
      </c>
      <c r="C4134" s="1" t="s">
        <v>10</v>
      </c>
      <c r="D4134" s="1" t="s">
        <v>28842</v>
      </c>
      <c r="E4134" s="1" t="s">
        <v>28845</v>
      </c>
      <c r="F4134" s="45"/>
      <c r="G4134" s="45"/>
      <c r="H4134" s="45"/>
      <c r="I4134" s="45"/>
      <c r="J4134" s="45"/>
      <c r="K4134" s="45"/>
      <c r="L4134" s="45"/>
      <c r="M4134" s="45"/>
      <c r="N4134" s="45"/>
      <c r="O4134" s="45"/>
    </row>
    <row r="4135" ht="13.5" customHeight="1">
      <c r="A4135" s="1" t="s">
        <v>28719</v>
      </c>
      <c r="B4135" s="1" t="s">
        <v>186</v>
      </c>
      <c r="C4135" s="1" t="s">
        <v>10</v>
      </c>
      <c r="D4135" s="1" t="s">
        <v>28847</v>
      </c>
      <c r="E4135" s="1" t="s">
        <v>28849</v>
      </c>
      <c r="F4135" s="45"/>
      <c r="G4135" s="45"/>
      <c r="H4135" s="45"/>
      <c r="I4135" s="45"/>
      <c r="J4135" s="45"/>
      <c r="K4135" s="45"/>
      <c r="L4135" s="45"/>
      <c r="M4135" s="45"/>
      <c r="N4135" s="45"/>
      <c r="O4135" s="45"/>
    </row>
    <row r="4136" ht="13.5" customHeight="1">
      <c r="A4136" s="1" t="s">
        <v>28719</v>
      </c>
      <c r="B4136" s="1" t="s">
        <v>189</v>
      </c>
      <c r="C4136" s="1" t="s">
        <v>10</v>
      </c>
      <c r="D4136" s="1" t="s">
        <v>28851</v>
      </c>
      <c r="E4136" s="1" t="s">
        <v>28853</v>
      </c>
      <c r="F4136" s="45"/>
      <c r="G4136" s="45"/>
      <c r="H4136" s="45"/>
      <c r="I4136" s="45"/>
      <c r="J4136" s="45"/>
      <c r="K4136" s="45"/>
      <c r="L4136" s="45"/>
      <c r="M4136" s="45"/>
      <c r="N4136" s="45"/>
      <c r="O4136" s="45"/>
    </row>
    <row r="4137" ht="13.5" customHeight="1">
      <c r="A4137" s="1" t="s">
        <v>28719</v>
      </c>
      <c r="B4137" s="1" t="s">
        <v>193</v>
      </c>
      <c r="C4137" s="1" t="s">
        <v>10</v>
      </c>
      <c r="D4137" s="1" t="s">
        <v>28857</v>
      </c>
      <c r="E4137" s="1" t="s">
        <v>28858</v>
      </c>
      <c r="F4137" s="45"/>
      <c r="G4137" s="45"/>
      <c r="H4137" s="45"/>
      <c r="I4137" s="45"/>
      <c r="J4137" s="45"/>
      <c r="K4137" s="45"/>
      <c r="L4137" s="45"/>
      <c r="M4137" s="45"/>
      <c r="N4137" s="45"/>
      <c r="O4137" s="45"/>
    </row>
    <row r="4138" ht="13.5" customHeight="1">
      <c r="A4138" s="1" t="s">
        <v>28719</v>
      </c>
      <c r="B4138" s="1" t="s">
        <v>197</v>
      </c>
      <c r="C4138" s="1" t="s">
        <v>10</v>
      </c>
      <c r="D4138" s="1" t="s">
        <v>28861</v>
      </c>
      <c r="E4138" s="1" t="s">
        <v>28862</v>
      </c>
      <c r="F4138" s="45"/>
      <c r="G4138" s="45"/>
      <c r="H4138" s="45"/>
      <c r="I4138" s="45"/>
      <c r="J4138" s="45"/>
      <c r="K4138" s="45"/>
      <c r="L4138" s="45"/>
      <c r="M4138" s="45"/>
      <c r="N4138" s="45"/>
      <c r="O4138" s="45"/>
    </row>
    <row r="4139" ht="13.5" customHeight="1">
      <c r="A4139" s="1" t="s">
        <v>28719</v>
      </c>
      <c r="B4139" s="1" t="s">
        <v>201</v>
      </c>
      <c r="C4139" s="1" t="s">
        <v>10</v>
      </c>
      <c r="D4139" s="1" t="s">
        <v>28866</v>
      </c>
      <c r="E4139" s="1" t="s">
        <v>28867</v>
      </c>
      <c r="F4139" s="45"/>
      <c r="G4139" s="45"/>
      <c r="H4139" s="45"/>
      <c r="I4139" s="45"/>
      <c r="J4139" s="45"/>
      <c r="K4139" s="45"/>
      <c r="L4139" s="45"/>
      <c r="M4139" s="45"/>
      <c r="N4139" s="45"/>
      <c r="O4139" s="45"/>
    </row>
    <row r="4140" ht="13.5" customHeight="1">
      <c r="A4140" s="1" t="s">
        <v>28719</v>
      </c>
      <c r="B4140" s="1" t="s">
        <v>206</v>
      </c>
      <c r="C4140" s="1" t="s">
        <v>10</v>
      </c>
      <c r="D4140" s="1" t="s">
        <v>28871</v>
      </c>
      <c r="E4140" s="1" t="s">
        <v>28872</v>
      </c>
      <c r="F4140" s="45"/>
      <c r="G4140" s="45"/>
      <c r="H4140" s="45"/>
      <c r="I4140" s="45"/>
      <c r="J4140" s="45"/>
      <c r="K4140" s="45"/>
      <c r="L4140" s="45"/>
      <c r="M4140" s="45"/>
      <c r="N4140" s="45"/>
      <c r="O4140" s="45"/>
    </row>
    <row r="4141" ht="13.5" customHeight="1">
      <c r="A4141" s="1" t="s">
        <v>28719</v>
      </c>
      <c r="B4141" s="1" t="s">
        <v>211</v>
      </c>
      <c r="C4141" s="1" t="s">
        <v>10</v>
      </c>
      <c r="D4141" s="1" t="s">
        <v>28876</v>
      </c>
      <c r="E4141" s="1" t="s">
        <v>28877</v>
      </c>
      <c r="F4141" s="45"/>
      <c r="G4141" s="45"/>
      <c r="H4141" s="45"/>
      <c r="I4141" s="45"/>
      <c r="J4141" s="45"/>
      <c r="K4141" s="45"/>
      <c r="L4141" s="45"/>
      <c r="M4141" s="45"/>
      <c r="N4141" s="45"/>
      <c r="O4141" s="45"/>
    </row>
    <row r="4142" ht="13.5" customHeight="1">
      <c r="A4142" s="1" t="s">
        <v>28719</v>
      </c>
      <c r="B4142" s="1" t="s">
        <v>215</v>
      </c>
      <c r="C4142" s="1" t="s">
        <v>10</v>
      </c>
      <c r="D4142" s="1" t="s">
        <v>28879</v>
      </c>
      <c r="E4142" s="1" t="s">
        <v>28880</v>
      </c>
      <c r="F4142" s="45"/>
      <c r="G4142" s="45"/>
      <c r="H4142" s="45"/>
      <c r="I4142" s="45"/>
      <c r="J4142" s="45"/>
      <c r="K4142" s="45"/>
      <c r="L4142" s="45"/>
      <c r="M4142" s="45"/>
      <c r="N4142" s="45"/>
      <c r="O4142" s="45"/>
    </row>
    <row r="4143" ht="13.5" customHeight="1">
      <c r="A4143" s="1" t="s">
        <v>28719</v>
      </c>
      <c r="B4143" s="1" t="s">
        <v>220</v>
      </c>
      <c r="C4143" s="1" t="s">
        <v>10</v>
      </c>
      <c r="D4143" s="1" t="s">
        <v>28883</v>
      </c>
      <c r="E4143" s="1" t="s">
        <v>28884</v>
      </c>
      <c r="F4143" s="45"/>
      <c r="G4143" s="45"/>
      <c r="H4143" s="45"/>
      <c r="I4143" s="45"/>
      <c r="J4143" s="45"/>
      <c r="K4143" s="45"/>
      <c r="L4143" s="45"/>
      <c r="M4143" s="45"/>
      <c r="N4143" s="45"/>
      <c r="O4143" s="45"/>
    </row>
    <row r="4144" ht="13.5" customHeight="1">
      <c r="A4144" s="1" t="s">
        <v>28719</v>
      </c>
      <c r="B4144" s="1" t="s">
        <v>223</v>
      </c>
      <c r="C4144" s="1" t="s">
        <v>10</v>
      </c>
      <c r="D4144" s="1" t="s">
        <v>28887</v>
      </c>
      <c r="E4144" s="1" t="s">
        <v>28888</v>
      </c>
      <c r="F4144" s="45"/>
      <c r="G4144" s="45"/>
      <c r="H4144" s="45"/>
      <c r="I4144" s="45"/>
      <c r="J4144" s="45"/>
      <c r="K4144" s="45"/>
      <c r="L4144" s="45"/>
      <c r="M4144" s="45"/>
      <c r="N4144" s="45"/>
      <c r="O4144" s="45"/>
    </row>
    <row r="4145" ht="13.5" customHeight="1">
      <c r="A4145" s="1" t="s">
        <v>28719</v>
      </c>
      <c r="B4145" s="1" t="s">
        <v>99</v>
      </c>
      <c r="C4145" s="1" t="s">
        <v>817</v>
      </c>
      <c r="D4145" s="3"/>
      <c r="E4145" s="3"/>
      <c r="F4145" s="45"/>
      <c r="G4145" s="45"/>
      <c r="H4145" s="45"/>
      <c r="I4145" s="45"/>
      <c r="J4145" s="45"/>
      <c r="K4145" s="45"/>
      <c r="L4145" s="45"/>
      <c r="M4145" s="45"/>
      <c r="N4145" s="45"/>
      <c r="O4145" s="45"/>
    </row>
    <row r="4146" ht="13.5" customHeight="1">
      <c r="A4146" s="1" t="s">
        <v>28891</v>
      </c>
      <c r="B4146" s="2" t="s">
        <v>1</v>
      </c>
      <c r="C4146" s="1" t="s">
        <v>2</v>
      </c>
      <c r="D4146" s="3"/>
      <c r="E4146" s="3"/>
      <c r="F4146" s="45"/>
      <c r="G4146" s="45"/>
      <c r="H4146" s="45"/>
      <c r="I4146" s="45"/>
      <c r="J4146" s="45"/>
      <c r="K4146" s="45"/>
      <c r="L4146" s="45"/>
      <c r="M4146" s="45"/>
      <c r="N4146" s="45"/>
      <c r="O4146" s="45"/>
    </row>
    <row r="4147" ht="13.5" customHeight="1">
      <c r="A4147" s="1" t="s">
        <v>28891</v>
      </c>
      <c r="B4147" s="1" t="s">
        <v>5</v>
      </c>
      <c r="C4147" s="1" t="s">
        <v>303</v>
      </c>
      <c r="D4147" s="1" t="s">
        <v>28894</v>
      </c>
      <c r="E4147" s="1" t="s">
        <v>28896</v>
      </c>
      <c r="F4147" s="45"/>
      <c r="G4147" s="45"/>
      <c r="H4147" s="45"/>
      <c r="I4147" s="45"/>
      <c r="J4147" s="45"/>
      <c r="K4147" s="45"/>
      <c r="L4147" s="45"/>
      <c r="M4147" s="45"/>
      <c r="N4147" s="45"/>
      <c r="O4147" s="45"/>
    </row>
    <row r="4148" ht="13.5" customHeight="1">
      <c r="A4148" s="1" t="s">
        <v>28891</v>
      </c>
      <c r="B4148" s="1" t="s">
        <v>9</v>
      </c>
      <c r="C4148" s="1" t="s">
        <v>10</v>
      </c>
      <c r="D4148" s="1" t="s">
        <v>28898</v>
      </c>
      <c r="E4148" s="1" t="s">
        <v>28899</v>
      </c>
      <c r="F4148" s="45"/>
      <c r="G4148" s="45"/>
      <c r="H4148" s="45"/>
      <c r="I4148" s="45"/>
      <c r="J4148" s="45"/>
      <c r="K4148" s="45"/>
      <c r="L4148" s="45"/>
      <c r="M4148" s="45"/>
      <c r="N4148" s="45"/>
      <c r="O4148" s="45"/>
    </row>
    <row r="4149" ht="13.5" customHeight="1">
      <c r="A4149" s="1" t="s">
        <v>28891</v>
      </c>
      <c r="B4149" s="1" t="s">
        <v>13</v>
      </c>
      <c r="C4149" s="1" t="s">
        <v>10</v>
      </c>
      <c r="D4149" s="1" t="s">
        <v>28902</v>
      </c>
      <c r="E4149" s="1" t="s">
        <v>28903</v>
      </c>
      <c r="F4149" s="45"/>
      <c r="G4149" s="45"/>
      <c r="H4149" s="45"/>
      <c r="I4149" s="45"/>
      <c r="J4149" s="45"/>
      <c r="K4149" s="45"/>
      <c r="L4149" s="45"/>
      <c r="M4149" s="45"/>
      <c r="N4149" s="45"/>
      <c r="O4149" s="45"/>
    </row>
    <row r="4150" ht="13.5" customHeight="1">
      <c r="A4150" s="1" t="s">
        <v>28891</v>
      </c>
      <c r="B4150" s="1" t="s">
        <v>16</v>
      </c>
      <c r="C4150" s="1" t="s">
        <v>10</v>
      </c>
      <c r="D4150" s="1" t="s">
        <v>28909</v>
      </c>
      <c r="E4150" s="1" t="s">
        <v>28911</v>
      </c>
      <c r="F4150" s="45"/>
      <c r="G4150" s="45"/>
      <c r="H4150" s="45"/>
      <c r="I4150" s="45"/>
      <c r="J4150" s="45"/>
      <c r="K4150" s="45"/>
      <c r="L4150" s="45"/>
      <c r="M4150" s="45"/>
      <c r="N4150" s="45"/>
      <c r="O4150" s="45"/>
    </row>
    <row r="4151" ht="13.5" customHeight="1">
      <c r="A4151" s="1" t="s">
        <v>28891</v>
      </c>
      <c r="B4151" s="1" t="s">
        <v>21</v>
      </c>
      <c r="C4151" s="1" t="s">
        <v>10</v>
      </c>
      <c r="D4151" s="1" t="s">
        <v>28914</v>
      </c>
      <c r="E4151" s="1" t="s">
        <v>28916</v>
      </c>
      <c r="F4151" s="45"/>
      <c r="G4151" s="45"/>
      <c r="H4151" s="45"/>
      <c r="I4151" s="45"/>
      <c r="J4151" s="45"/>
      <c r="K4151" s="45"/>
      <c r="L4151" s="45"/>
      <c r="M4151" s="45"/>
      <c r="N4151" s="45"/>
      <c r="O4151" s="45"/>
    </row>
    <row r="4152" ht="13.5" customHeight="1">
      <c r="A4152" s="1" t="s">
        <v>28891</v>
      </c>
      <c r="B4152" s="1" t="s">
        <v>27</v>
      </c>
      <c r="C4152" s="1" t="s">
        <v>10</v>
      </c>
      <c r="D4152" s="1" t="s">
        <v>28920</v>
      </c>
      <c r="E4152" s="1" t="s">
        <v>28922</v>
      </c>
      <c r="F4152" s="45"/>
      <c r="G4152" s="45"/>
      <c r="H4152" s="45"/>
      <c r="I4152" s="45"/>
      <c r="J4152" s="45"/>
      <c r="K4152" s="45"/>
      <c r="L4152" s="45"/>
      <c r="M4152" s="45"/>
      <c r="N4152" s="45"/>
      <c r="O4152" s="45"/>
    </row>
    <row r="4153" ht="13.5" customHeight="1">
      <c r="A4153" s="1" t="s">
        <v>28891</v>
      </c>
      <c r="B4153" s="1" t="s">
        <v>31</v>
      </c>
      <c r="C4153" s="1" t="s">
        <v>10</v>
      </c>
      <c r="D4153" s="1" t="s">
        <v>28926</v>
      </c>
      <c r="E4153" s="1" t="s">
        <v>28927</v>
      </c>
      <c r="F4153" s="45"/>
      <c r="G4153" s="45"/>
      <c r="H4153" s="45"/>
      <c r="I4153" s="45"/>
      <c r="J4153" s="45"/>
      <c r="K4153" s="45"/>
      <c r="L4153" s="45"/>
      <c r="M4153" s="45"/>
      <c r="N4153" s="45"/>
      <c r="O4153" s="45"/>
    </row>
    <row r="4154" ht="13.5" customHeight="1">
      <c r="A4154" s="1" t="s">
        <v>28891</v>
      </c>
      <c r="B4154" s="1" t="s">
        <v>34</v>
      </c>
      <c r="C4154" s="1" t="s">
        <v>10</v>
      </c>
      <c r="D4154" s="1" t="s">
        <v>28932</v>
      </c>
      <c r="E4154" s="1" t="s">
        <v>28934</v>
      </c>
      <c r="F4154" s="45"/>
      <c r="G4154" s="45"/>
      <c r="H4154" s="45"/>
      <c r="I4154" s="45"/>
      <c r="J4154" s="45"/>
      <c r="K4154" s="45"/>
      <c r="L4154" s="45"/>
      <c r="M4154" s="45"/>
      <c r="N4154" s="45"/>
      <c r="O4154" s="45"/>
    </row>
    <row r="4155" ht="13.5" customHeight="1">
      <c r="A4155" s="1" t="s">
        <v>28891</v>
      </c>
      <c r="B4155" s="1" t="s">
        <v>40</v>
      </c>
      <c r="C4155" s="1" t="s">
        <v>374</v>
      </c>
      <c r="D4155" s="1" t="s">
        <v>28938</v>
      </c>
      <c r="E4155" s="1" t="s">
        <v>28941</v>
      </c>
      <c r="F4155" s="45"/>
      <c r="G4155" s="45"/>
      <c r="H4155" s="45"/>
      <c r="I4155" s="45"/>
      <c r="J4155" s="45"/>
      <c r="K4155" s="45"/>
      <c r="L4155" s="45"/>
      <c r="M4155" s="45"/>
      <c r="N4155" s="45"/>
      <c r="O4155" s="45"/>
    </row>
    <row r="4156" ht="13.5" customHeight="1">
      <c r="A4156" s="1" t="s">
        <v>28891</v>
      </c>
      <c r="B4156" s="1" t="s">
        <v>45</v>
      </c>
      <c r="C4156" s="1" t="s">
        <v>10</v>
      </c>
      <c r="D4156" s="1" t="s">
        <v>28946</v>
      </c>
      <c r="E4156" s="1" t="s">
        <v>28948</v>
      </c>
      <c r="F4156" s="45"/>
      <c r="G4156" s="45"/>
      <c r="H4156" s="45"/>
      <c r="I4156" s="45"/>
      <c r="J4156" s="45"/>
      <c r="K4156" s="45"/>
      <c r="L4156" s="45"/>
      <c r="M4156" s="45"/>
      <c r="N4156" s="45"/>
      <c r="O4156" s="45"/>
    </row>
    <row r="4157" ht="13.5" customHeight="1">
      <c r="A4157" s="1" t="s">
        <v>28891</v>
      </c>
      <c r="B4157" s="1" t="s">
        <v>52</v>
      </c>
      <c r="C4157" s="1" t="s">
        <v>10</v>
      </c>
      <c r="D4157" s="1" t="s">
        <v>28954</v>
      </c>
      <c r="E4157" s="1" t="s">
        <v>28955</v>
      </c>
      <c r="F4157" s="45"/>
      <c r="G4157" s="45"/>
      <c r="H4157" s="45"/>
      <c r="I4157" s="45"/>
      <c r="J4157" s="45"/>
      <c r="K4157" s="45"/>
      <c r="L4157" s="45"/>
      <c r="M4157" s="45"/>
      <c r="N4157" s="45"/>
      <c r="O4157" s="45"/>
    </row>
    <row r="4158" ht="13.5" customHeight="1">
      <c r="A4158" s="1" t="s">
        <v>28891</v>
      </c>
      <c r="B4158" s="1" t="s">
        <v>57</v>
      </c>
      <c r="C4158" s="1" t="s">
        <v>10</v>
      </c>
      <c r="D4158" s="1" t="s">
        <v>28957</v>
      </c>
      <c r="E4158" s="1" t="s">
        <v>28960</v>
      </c>
      <c r="F4158" s="45"/>
      <c r="G4158" s="45"/>
      <c r="H4158" s="45"/>
      <c r="I4158" s="45"/>
      <c r="J4158" s="45"/>
      <c r="K4158" s="45"/>
      <c r="L4158" s="45"/>
      <c r="M4158" s="45"/>
      <c r="N4158" s="45"/>
      <c r="O4158" s="45"/>
    </row>
    <row r="4159" ht="13.5" customHeight="1">
      <c r="A4159" s="1" t="s">
        <v>28891</v>
      </c>
      <c r="B4159" s="1" t="s">
        <v>60</v>
      </c>
      <c r="C4159" s="1" t="s">
        <v>10</v>
      </c>
      <c r="D4159" s="1" t="s">
        <v>28965</v>
      </c>
      <c r="E4159" s="1" t="s">
        <v>28966</v>
      </c>
      <c r="F4159" s="45"/>
      <c r="G4159" s="45"/>
      <c r="H4159" s="45"/>
      <c r="I4159" s="45"/>
      <c r="J4159" s="45"/>
      <c r="K4159" s="45"/>
      <c r="L4159" s="45"/>
      <c r="M4159" s="45"/>
      <c r="N4159" s="45"/>
      <c r="O4159" s="45"/>
    </row>
    <row r="4160" ht="13.5" customHeight="1">
      <c r="A4160" s="1" t="s">
        <v>28891</v>
      </c>
      <c r="B4160" s="1" t="s">
        <v>65</v>
      </c>
      <c r="C4160" s="1" t="s">
        <v>10</v>
      </c>
      <c r="D4160" s="1" t="s">
        <v>28970</v>
      </c>
      <c r="E4160" s="1" t="s">
        <v>28971</v>
      </c>
      <c r="F4160" s="45"/>
      <c r="G4160" s="45"/>
      <c r="H4160" s="45"/>
      <c r="I4160" s="45"/>
      <c r="J4160" s="45"/>
      <c r="K4160" s="45"/>
      <c r="L4160" s="45"/>
      <c r="M4160" s="45"/>
      <c r="N4160" s="45"/>
      <c r="O4160" s="45"/>
    </row>
    <row r="4161" ht="13.5" customHeight="1">
      <c r="A4161" s="1" t="s">
        <v>28891</v>
      </c>
      <c r="B4161" s="1" t="s">
        <v>70</v>
      </c>
      <c r="C4161" s="1" t="s">
        <v>10</v>
      </c>
      <c r="D4161" s="1" t="s">
        <v>28976</v>
      </c>
      <c r="E4161" s="1" t="s">
        <v>28977</v>
      </c>
      <c r="F4161" s="45"/>
      <c r="G4161" s="45"/>
      <c r="H4161" s="45"/>
      <c r="I4161" s="45"/>
      <c r="J4161" s="45"/>
      <c r="K4161" s="45"/>
      <c r="L4161" s="45"/>
      <c r="M4161" s="45"/>
      <c r="N4161" s="45"/>
      <c r="O4161" s="45"/>
    </row>
    <row r="4162" ht="13.5" customHeight="1">
      <c r="A4162" s="1" t="s">
        <v>28891</v>
      </c>
      <c r="B4162" s="1" t="s">
        <v>74</v>
      </c>
      <c r="C4162" s="1" t="s">
        <v>374</v>
      </c>
      <c r="D4162" s="1" t="s">
        <v>28982</v>
      </c>
      <c r="E4162" s="1" t="s">
        <v>28983</v>
      </c>
      <c r="F4162" s="45"/>
      <c r="G4162" s="45"/>
      <c r="H4162" s="45"/>
      <c r="I4162" s="45"/>
      <c r="J4162" s="45"/>
      <c r="K4162" s="45"/>
      <c r="L4162" s="45"/>
      <c r="M4162" s="45"/>
      <c r="N4162" s="45"/>
      <c r="O4162" s="45"/>
    </row>
    <row r="4163" ht="13.5" customHeight="1">
      <c r="A4163" s="1" t="s">
        <v>28891</v>
      </c>
      <c r="B4163" s="1" t="s">
        <v>78</v>
      </c>
      <c r="C4163" s="1" t="s">
        <v>10</v>
      </c>
      <c r="D4163" s="1" t="s">
        <v>28988</v>
      </c>
      <c r="E4163" s="1" t="s">
        <v>28989</v>
      </c>
      <c r="F4163" s="45"/>
      <c r="G4163" s="45"/>
      <c r="H4163" s="45"/>
      <c r="I4163" s="45"/>
      <c r="J4163" s="45"/>
      <c r="K4163" s="45"/>
      <c r="L4163" s="45"/>
      <c r="M4163" s="45"/>
      <c r="N4163" s="45"/>
      <c r="O4163" s="45"/>
    </row>
    <row r="4164" ht="13.5" customHeight="1">
      <c r="A4164" s="1" t="s">
        <v>28891</v>
      </c>
      <c r="B4164" s="1" t="s">
        <v>83</v>
      </c>
      <c r="C4164" s="1" t="s">
        <v>115</v>
      </c>
      <c r="D4164" s="1" t="s">
        <v>28993</v>
      </c>
      <c r="E4164" s="1" t="s">
        <v>28994</v>
      </c>
      <c r="F4164" s="45"/>
      <c r="G4164" s="45"/>
      <c r="H4164" s="45"/>
      <c r="I4164" s="45"/>
      <c r="J4164" s="45"/>
      <c r="K4164" s="45"/>
      <c r="L4164" s="45"/>
      <c r="M4164" s="45"/>
      <c r="N4164" s="45"/>
      <c r="O4164" s="45"/>
    </row>
    <row r="4165" ht="13.5" customHeight="1">
      <c r="A4165" s="1" t="s">
        <v>28891</v>
      </c>
      <c r="B4165" s="1" t="s">
        <v>86</v>
      </c>
      <c r="C4165" s="1" t="s">
        <v>10</v>
      </c>
      <c r="D4165" s="1" t="s">
        <v>28996</v>
      </c>
      <c r="E4165" s="1" t="s">
        <v>28999</v>
      </c>
      <c r="F4165" s="45"/>
      <c r="G4165" s="45"/>
      <c r="H4165" s="45"/>
      <c r="I4165" s="45"/>
      <c r="J4165" s="45"/>
      <c r="K4165" s="45"/>
      <c r="L4165" s="45"/>
      <c r="M4165" s="45"/>
      <c r="N4165" s="45"/>
      <c r="O4165" s="45"/>
    </row>
    <row r="4166" ht="13.5" customHeight="1">
      <c r="A4166" s="1" t="s">
        <v>28891</v>
      </c>
      <c r="B4166" s="1" t="s">
        <v>91</v>
      </c>
      <c r="C4166" s="1" t="s">
        <v>10</v>
      </c>
      <c r="D4166" s="1" t="s">
        <v>29003</v>
      </c>
      <c r="E4166" s="1" t="s">
        <v>29004</v>
      </c>
      <c r="F4166" s="45"/>
      <c r="G4166" s="45"/>
      <c r="H4166" s="45"/>
      <c r="I4166" s="45"/>
      <c r="J4166" s="45"/>
      <c r="K4166" s="45"/>
      <c r="L4166" s="45"/>
      <c r="M4166" s="45"/>
      <c r="N4166" s="45"/>
      <c r="O4166" s="45"/>
    </row>
    <row r="4167" ht="13.5" customHeight="1">
      <c r="A4167" s="1" t="s">
        <v>28891</v>
      </c>
      <c r="B4167" s="1" t="s">
        <v>94</v>
      </c>
      <c r="C4167" s="1" t="s">
        <v>10</v>
      </c>
      <c r="D4167" s="1" t="s">
        <v>29009</v>
      </c>
      <c r="E4167" s="1" t="s">
        <v>29010</v>
      </c>
      <c r="F4167" s="45"/>
      <c r="G4167" s="45"/>
      <c r="H4167" s="45"/>
      <c r="I4167" s="45"/>
      <c r="J4167" s="45"/>
      <c r="K4167" s="45"/>
      <c r="L4167" s="45"/>
      <c r="M4167" s="45"/>
      <c r="N4167" s="45"/>
      <c r="O4167" s="45"/>
    </row>
    <row r="4168" ht="13.5" customHeight="1">
      <c r="A4168" s="1" t="s">
        <v>28891</v>
      </c>
      <c r="B4168" s="1" t="s">
        <v>186</v>
      </c>
      <c r="C4168" s="1" t="s">
        <v>10</v>
      </c>
      <c r="D4168" s="1" t="s">
        <v>29017</v>
      </c>
      <c r="E4168" s="1" t="s">
        <v>29018</v>
      </c>
      <c r="F4168" s="45"/>
      <c r="G4168" s="45"/>
      <c r="H4168" s="45"/>
      <c r="I4168" s="45"/>
      <c r="J4168" s="45"/>
      <c r="K4168" s="45"/>
      <c r="L4168" s="45"/>
      <c r="M4168" s="45"/>
      <c r="N4168" s="45"/>
      <c r="O4168" s="45"/>
    </row>
    <row r="4169" ht="13.5" customHeight="1">
      <c r="A4169" s="1" t="s">
        <v>28891</v>
      </c>
      <c r="B4169" s="1" t="s">
        <v>189</v>
      </c>
      <c r="C4169" s="1" t="s">
        <v>10</v>
      </c>
      <c r="D4169" s="1" t="s">
        <v>29020</v>
      </c>
      <c r="E4169" s="1" t="s">
        <v>29021</v>
      </c>
      <c r="F4169" s="45"/>
      <c r="G4169" s="45"/>
      <c r="H4169" s="45"/>
      <c r="I4169" s="45"/>
      <c r="J4169" s="45"/>
      <c r="K4169" s="45"/>
      <c r="L4169" s="45"/>
      <c r="M4169" s="45"/>
      <c r="N4169" s="45"/>
      <c r="O4169" s="45"/>
    </row>
    <row r="4170" ht="13.5" customHeight="1">
      <c r="A4170" s="1" t="s">
        <v>28891</v>
      </c>
      <c r="B4170" s="1" t="s">
        <v>193</v>
      </c>
      <c r="C4170" s="1" t="s">
        <v>10</v>
      </c>
      <c r="D4170" s="1" t="s">
        <v>29025</v>
      </c>
      <c r="E4170" s="1" t="s">
        <v>29026</v>
      </c>
      <c r="F4170" s="45"/>
      <c r="G4170" s="45"/>
      <c r="H4170" s="45"/>
      <c r="I4170" s="45"/>
      <c r="J4170" s="45"/>
      <c r="K4170" s="45"/>
      <c r="L4170" s="45"/>
      <c r="M4170" s="45"/>
      <c r="N4170" s="45"/>
      <c r="O4170" s="45"/>
    </row>
    <row r="4171" ht="13.5" customHeight="1">
      <c r="A4171" s="1" t="s">
        <v>28891</v>
      </c>
      <c r="B4171" s="1" t="s">
        <v>197</v>
      </c>
      <c r="C4171" s="1" t="s">
        <v>10</v>
      </c>
      <c r="D4171" s="1" t="s">
        <v>29030</v>
      </c>
      <c r="E4171" s="1" t="s">
        <v>29031</v>
      </c>
      <c r="F4171" s="45"/>
      <c r="G4171" s="45"/>
      <c r="H4171" s="45"/>
      <c r="I4171" s="45"/>
      <c r="J4171" s="45"/>
      <c r="K4171" s="45"/>
      <c r="L4171" s="45"/>
      <c r="M4171" s="45"/>
      <c r="N4171" s="45"/>
      <c r="O4171" s="45"/>
    </row>
    <row r="4172" ht="13.5" customHeight="1">
      <c r="A4172" s="1" t="s">
        <v>28891</v>
      </c>
      <c r="B4172" s="1" t="s">
        <v>99</v>
      </c>
      <c r="C4172" s="1" t="s">
        <v>817</v>
      </c>
      <c r="D4172" s="3"/>
      <c r="E4172" s="3"/>
      <c r="F4172" s="45"/>
      <c r="G4172" s="45"/>
      <c r="H4172" s="45"/>
      <c r="I4172" s="45"/>
      <c r="J4172" s="45"/>
      <c r="K4172" s="45"/>
      <c r="L4172" s="45"/>
      <c r="M4172" s="45"/>
      <c r="N4172" s="45"/>
      <c r="O4172" s="45"/>
    </row>
    <row r="4173" ht="13.5" customHeight="1">
      <c r="A4173" s="1" t="s">
        <v>29037</v>
      </c>
      <c r="B4173" s="2" t="s">
        <v>1</v>
      </c>
      <c r="C4173" s="1" t="s">
        <v>2</v>
      </c>
      <c r="D4173" s="3"/>
      <c r="E4173" s="3"/>
      <c r="F4173" s="45"/>
      <c r="G4173" s="45"/>
      <c r="H4173" s="45"/>
      <c r="I4173" s="45"/>
      <c r="J4173" s="45"/>
      <c r="K4173" s="45"/>
      <c r="L4173" s="45"/>
      <c r="M4173" s="45"/>
      <c r="N4173" s="45"/>
      <c r="O4173" s="45"/>
    </row>
    <row r="4174" ht="13.5" customHeight="1">
      <c r="A4174" s="1" t="s">
        <v>29037</v>
      </c>
      <c r="B4174" s="1" t="s">
        <v>5</v>
      </c>
      <c r="C4174" s="1" t="s">
        <v>102</v>
      </c>
      <c r="D4174" s="1" t="s">
        <v>29045</v>
      </c>
      <c r="E4174" s="1" t="s">
        <v>29046</v>
      </c>
      <c r="F4174" s="45"/>
      <c r="G4174" s="45"/>
      <c r="H4174" s="45"/>
      <c r="I4174" s="45"/>
      <c r="J4174" s="45"/>
      <c r="K4174" s="45"/>
      <c r="L4174" s="45"/>
      <c r="M4174" s="45"/>
      <c r="N4174" s="45"/>
      <c r="O4174" s="45"/>
    </row>
    <row r="4175" ht="13.5" customHeight="1">
      <c r="A4175" s="1" t="s">
        <v>29037</v>
      </c>
      <c r="B4175" s="1" t="s">
        <v>9</v>
      </c>
      <c r="C4175" s="1" t="s">
        <v>10</v>
      </c>
      <c r="D4175" s="1" t="s">
        <v>29047</v>
      </c>
      <c r="E4175" s="1" t="s">
        <v>29049</v>
      </c>
      <c r="F4175" s="45"/>
      <c r="G4175" s="45"/>
      <c r="H4175" s="45"/>
      <c r="I4175" s="45"/>
      <c r="J4175" s="45"/>
      <c r="K4175" s="45"/>
      <c r="L4175" s="45"/>
      <c r="M4175" s="45"/>
      <c r="N4175" s="45"/>
      <c r="O4175" s="45"/>
    </row>
    <row r="4176" ht="13.5" customHeight="1">
      <c r="A4176" s="1" t="s">
        <v>29037</v>
      </c>
      <c r="B4176" s="1" t="s">
        <v>13</v>
      </c>
      <c r="C4176" s="1" t="s">
        <v>10</v>
      </c>
      <c r="D4176" s="1" t="s">
        <v>29053</v>
      </c>
      <c r="E4176" s="1" t="s">
        <v>29055</v>
      </c>
      <c r="F4176" s="45"/>
      <c r="G4176" s="45"/>
      <c r="H4176" s="45"/>
      <c r="I4176" s="45"/>
      <c r="J4176" s="45"/>
      <c r="K4176" s="45"/>
      <c r="L4176" s="45"/>
      <c r="M4176" s="45"/>
      <c r="N4176" s="45"/>
      <c r="O4176" s="45"/>
    </row>
    <row r="4177" ht="13.5" customHeight="1">
      <c r="A4177" s="1" t="s">
        <v>29037</v>
      </c>
      <c r="B4177" s="1" t="s">
        <v>16</v>
      </c>
      <c r="C4177" s="1" t="s">
        <v>10</v>
      </c>
      <c r="D4177" s="1" t="s">
        <v>29059</v>
      </c>
      <c r="E4177" s="1" t="s">
        <v>29061</v>
      </c>
      <c r="F4177" s="45"/>
      <c r="G4177" s="45"/>
      <c r="H4177" s="45"/>
      <c r="I4177" s="45"/>
      <c r="J4177" s="45"/>
      <c r="K4177" s="45"/>
      <c r="L4177" s="45"/>
      <c r="M4177" s="45"/>
      <c r="N4177" s="45"/>
      <c r="O4177" s="45"/>
    </row>
    <row r="4178" ht="13.5" customHeight="1">
      <c r="A4178" s="1" t="s">
        <v>29037</v>
      </c>
      <c r="B4178" s="1" t="s">
        <v>21</v>
      </c>
      <c r="C4178" s="1" t="s">
        <v>10</v>
      </c>
      <c r="D4178" s="1" t="s">
        <v>29065</v>
      </c>
      <c r="E4178" s="1" t="s">
        <v>29066</v>
      </c>
      <c r="F4178" s="45"/>
      <c r="G4178" s="45"/>
      <c r="H4178" s="45"/>
      <c r="I4178" s="45"/>
      <c r="J4178" s="45"/>
      <c r="K4178" s="45"/>
      <c r="L4178" s="45"/>
      <c r="M4178" s="45"/>
      <c r="N4178" s="45"/>
      <c r="O4178" s="45"/>
    </row>
    <row r="4179" ht="13.5" customHeight="1">
      <c r="A4179" s="1" t="s">
        <v>29037</v>
      </c>
      <c r="B4179" s="1" t="s">
        <v>27</v>
      </c>
      <c r="C4179" s="1" t="s">
        <v>115</v>
      </c>
      <c r="D4179" s="1" t="s">
        <v>29072</v>
      </c>
      <c r="E4179" s="1" t="s">
        <v>29074</v>
      </c>
      <c r="F4179" s="45"/>
      <c r="G4179" s="45"/>
      <c r="H4179" s="45"/>
      <c r="I4179" s="45"/>
      <c r="J4179" s="45"/>
      <c r="K4179" s="45"/>
      <c r="L4179" s="45"/>
      <c r="M4179" s="45"/>
      <c r="N4179" s="45"/>
      <c r="O4179" s="45"/>
    </row>
    <row r="4180" ht="13.5" customHeight="1">
      <c r="A4180" s="1" t="s">
        <v>29037</v>
      </c>
      <c r="B4180" s="1" t="s">
        <v>31</v>
      </c>
      <c r="C4180" s="1" t="s">
        <v>10</v>
      </c>
      <c r="D4180" s="1" t="s">
        <v>29079</v>
      </c>
      <c r="E4180" s="1" t="s">
        <v>29080</v>
      </c>
      <c r="F4180" s="45"/>
      <c r="G4180" s="45"/>
      <c r="H4180" s="45"/>
      <c r="I4180" s="45"/>
      <c r="J4180" s="45"/>
      <c r="K4180" s="45"/>
      <c r="L4180" s="45"/>
      <c r="M4180" s="45"/>
      <c r="N4180" s="45"/>
      <c r="O4180" s="45"/>
    </row>
    <row r="4181" ht="13.5" customHeight="1">
      <c r="A4181" s="1" t="s">
        <v>29037</v>
      </c>
      <c r="B4181" s="1" t="s">
        <v>34</v>
      </c>
      <c r="C4181" s="1" t="s">
        <v>10</v>
      </c>
      <c r="D4181" s="1" t="s">
        <v>29085</v>
      </c>
      <c r="E4181" s="1" t="s">
        <v>29086</v>
      </c>
      <c r="F4181" s="45"/>
      <c r="G4181" s="45"/>
      <c r="H4181" s="45"/>
      <c r="I4181" s="45"/>
      <c r="J4181" s="45"/>
      <c r="K4181" s="45"/>
      <c r="L4181" s="45"/>
      <c r="M4181" s="45"/>
      <c r="N4181" s="45"/>
      <c r="O4181" s="45"/>
    </row>
    <row r="4182" ht="13.5" customHeight="1">
      <c r="A4182" s="1" t="s">
        <v>29037</v>
      </c>
      <c r="B4182" s="1" t="s">
        <v>40</v>
      </c>
      <c r="C4182" s="1" t="s">
        <v>10</v>
      </c>
      <c r="D4182" s="1" t="s">
        <v>29091</v>
      </c>
      <c r="E4182" s="1" t="s">
        <v>29092</v>
      </c>
      <c r="F4182" s="45"/>
      <c r="G4182" s="45"/>
      <c r="H4182" s="45"/>
      <c r="I4182" s="45"/>
      <c r="J4182" s="45"/>
      <c r="K4182" s="45"/>
      <c r="L4182" s="45"/>
      <c r="M4182" s="45"/>
      <c r="N4182" s="45"/>
      <c r="O4182" s="45"/>
    </row>
    <row r="4183" ht="13.5" customHeight="1">
      <c r="A4183" s="1" t="s">
        <v>29037</v>
      </c>
      <c r="B4183" s="1" t="s">
        <v>45</v>
      </c>
      <c r="C4183" s="1" t="s">
        <v>10</v>
      </c>
      <c r="D4183" s="1" t="s">
        <v>29096</v>
      </c>
      <c r="E4183" s="1" t="s">
        <v>29098</v>
      </c>
      <c r="F4183" s="45"/>
      <c r="G4183" s="45"/>
      <c r="H4183" s="45"/>
      <c r="I4183" s="45"/>
      <c r="J4183" s="45"/>
      <c r="K4183" s="45"/>
      <c r="L4183" s="45"/>
      <c r="M4183" s="45"/>
      <c r="N4183" s="45"/>
      <c r="O4183" s="45"/>
    </row>
    <row r="4184" ht="13.5" customHeight="1">
      <c r="A4184" s="1" t="s">
        <v>29037</v>
      </c>
      <c r="B4184" s="1" t="s">
        <v>52</v>
      </c>
      <c r="C4184" s="1" t="s">
        <v>10</v>
      </c>
      <c r="D4184" s="1" t="s">
        <v>29100</v>
      </c>
      <c r="E4184" s="1" t="s">
        <v>29102</v>
      </c>
      <c r="F4184" s="45"/>
      <c r="G4184" s="45"/>
      <c r="H4184" s="45"/>
      <c r="I4184" s="45"/>
      <c r="J4184" s="45"/>
      <c r="K4184" s="45"/>
      <c r="L4184" s="45"/>
      <c r="M4184" s="45"/>
      <c r="N4184" s="45"/>
      <c r="O4184" s="45"/>
    </row>
    <row r="4185" ht="13.5" customHeight="1">
      <c r="A4185" s="1" t="s">
        <v>29037</v>
      </c>
      <c r="B4185" s="1" t="s">
        <v>57</v>
      </c>
      <c r="C4185" s="1" t="s">
        <v>374</v>
      </c>
      <c r="D4185" s="1" t="s">
        <v>29105</v>
      </c>
      <c r="E4185" s="1" t="s">
        <v>29106</v>
      </c>
      <c r="F4185" s="45"/>
      <c r="G4185" s="45"/>
      <c r="H4185" s="45"/>
      <c r="I4185" s="45"/>
      <c r="J4185" s="45"/>
      <c r="K4185" s="45"/>
      <c r="L4185" s="45"/>
      <c r="M4185" s="45"/>
      <c r="N4185" s="45"/>
      <c r="O4185" s="45"/>
    </row>
    <row r="4186" ht="13.5" customHeight="1">
      <c r="A4186" s="1" t="s">
        <v>29037</v>
      </c>
      <c r="B4186" s="1" t="s">
        <v>60</v>
      </c>
      <c r="C4186" s="1" t="s">
        <v>10</v>
      </c>
      <c r="D4186" s="1" t="s">
        <v>29109</v>
      </c>
      <c r="E4186" s="1" t="s">
        <v>29110</v>
      </c>
      <c r="F4186" s="45"/>
      <c r="G4186" s="45"/>
      <c r="H4186" s="45"/>
      <c r="I4186" s="45"/>
      <c r="J4186" s="45"/>
      <c r="K4186" s="45"/>
      <c r="L4186" s="45"/>
      <c r="M4186" s="45"/>
      <c r="N4186" s="45"/>
      <c r="O4186" s="45"/>
    </row>
    <row r="4187" ht="13.5" customHeight="1">
      <c r="A4187" s="1" t="s">
        <v>29037</v>
      </c>
      <c r="B4187" s="1" t="s">
        <v>65</v>
      </c>
      <c r="C4187" s="1" t="s">
        <v>10</v>
      </c>
      <c r="D4187" s="1" t="s">
        <v>29113</v>
      </c>
      <c r="E4187" s="1" t="s">
        <v>29114</v>
      </c>
      <c r="F4187" s="45"/>
      <c r="G4187" s="45"/>
      <c r="H4187" s="45"/>
      <c r="I4187" s="45"/>
      <c r="J4187" s="45"/>
      <c r="K4187" s="45"/>
      <c r="L4187" s="45"/>
      <c r="M4187" s="45"/>
      <c r="N4187" s="45"/>
      <c r="O4187" s="45"/>
    </row>
    <row r="4188" ht="13.5" customHeight="1">
      <c r="A4188" s="1" t="s">
        <v>29037</v>
      </c>
      <c r="B4188" s="1" t="s">
        <v>70</v>
      </c>
      <c r="C4188" s="1" t="s">
        <v>10</v>
      </c>
      <c r="D4188" s="1" t="s">
        <v>29117</v>
      </c>
      <c r="E4188" s="1" t="s">
        <v>29119</v>
      </c>
      <c r="F4188" s="45"/>
      <c r="G4188" s="45"/>
      <c r="H4188" s="45"/>
      <c r="I4188" s="45"/>
      <c r="J4188" s="45"/>
      <c r="K4188" s="45"/>
      <c r="L4188" s="45"/>
      <c r="M4188" s="45"/>
      <c r="N4188" s="45"/>
      <c r="O4188" s="45"/>
    </row>
    <row r="4189" ht="13.5" customHeight="1">
      <c r="A4189" s="1" t="s">
        <v>29037</v>
      </c>
      <c r="B4189" s="1" t="s">
        <v>74</v>
      </c>
      <c r="C4189" s="1" t="s">
        <v>115</v>
      </c>
      <c r="D4189" s="1" t="s">
        <v>29123</v>
      </c>
      <c r="E4189" s="1" t="s">
        <v>29126</v>
      </c>
      <c r="F4189" s="45"/>
      <c r="G4189" s="45"/>
      <c r="H4189" s="45"/>
      <c r="I4189" s="45"/>
      <c r="J4189" s="45"/>
      <c r="K4189" s="45"/>
      <c r="L4189" s="45"/>
      <c r="M4189" s="45"/>
      <c r="N4189" s="45"/>
      <c r="O4189" s="45"/>
    </row>
    <row r="4190" ht="13.5" customHeight="1">
      <c r="A4190" s="1" t="s">
        <v>29037</v>
      </c>
      <c r="B4190" s="1" t="s">
        <v>78</v>
      </c>
      <c r="C4190" s="1" t="s">
        <v>115</v>
      </c>
      <c r="D4190" s="1" t="s">
        <v>29128</v>
      </c>
      <c r="E4190" s="1" t="s">
        <v>29131</v>
      </c>
      <c r="F4190" s="45"/>
      <c r="G4190" s="45"/>
      <c r="H4190" s="45"/>
      <c r="I4190" s="45"/>
      <c r="J4190" s="45"/>
      <c r="K4190" s="45"/>
      <c r="L4190" s="45"/>
      <c r="M4190" s="45"/>
      <c r="N4190" s="45"/>
      <c r="O4190" s="45"/>
    </row>
    <row r="4191" ht="13.5" customHeight="1">
      <c r="A4191" s="1" t="s">
        <v>29037</v>
      </c>
      <c r="B4191" s="1" t="s">
        <v>83</v>
      </c>
      <c r="C4191" s="1" t="s">
        <v>10</v>
      </c>
      <c r="D4191" s="1" t="s">
        <v>29136</v>
      </c>
      <c r="E4191" s="1" t="s">
        <v>29138</v>
      </c>
      <c r="F4191" s="45"/>
      <c r="G4191" s="45"/>
      <c r="H4191" s="45"/>
      <c r="I4191" s="45"/>
      <c r="J4191" s="45"/>
      <c r="K4191" s="45"/>
      <c r="L4191" s="45"/>
      <c r="M4191" s="45"/>
      <c r="N4191" s="45"/>
      <c r="O4191" s="45"/>
    </row>
    <row r="4192" ht="13.5" customHeight="1">
      <c r="A4192" s="1" t="s">
        <v>29037</v>
      </c>
      <c r="B4192" s="1" t="s">
        <v>86</v>
      </c>
      <c r="C4192" s="1" t="s">
        <v>10</v>
      </c>
      <c r="D4192" s="1" t="s">
        <v>29141</v>
      </c>
      <c r="E4192" s="1" t="s">
        <v>29142</v>
      </c>
      <c r="F4192" s="45"/>
      <c r="G4192" s="45"/>
      <c r="H4192" s="45"/>
      <c r="I4192" s="45"/>
      <c r="J4192" s="45"/>
      <c r="K4192" s="45"/>
      <c r="L4192" s="45"/>
      <c r="M4192" s="45"/>
      <c r="N4192" s="45"/>
      <c r="O4192" s="45"/>
    </row>
    <row r="4193" ht="13.5" customHeight="1">
      <c r="A4193" s="1" t="s">
        <v>29037</v>
      </c>
      <c r="B4193" s="1" t="s">
        <v>91</v>
      </c>
      <c r="C4193" s="1" t="s">
        <v>10</v>
      </c>
      <c r="D4193" s="1" t="s">
        <v>29146</v>
      </c>
      <c r="E4193" s="1" t="s">
        <v>29147</v>
      </c>
      <c r="F4193" s="45"/>
      <c r="G4193" s="45"/>
      <c r="H4193" s="45"/>
      <c r="I4193" s="45"/>
      <c r="J4193" s="45"/>
      <c r="K4193" s="45"/>
      <c r="L4193" s="45"/>
      <c r="M4193" s="45"/>
      <c r="N4193" s="45"/>
      <c r="O4193" s="45"/>
    </row>
    <row r="4194" ht="13.5" customHeight="1">
      <c r="A4194" s="1" t="s">
        <v>29037</v>
      </c>
      <c r="B4194" s="1" t="s">
        <v>94</v>
      </c>
      <c r="C4194" s="1" t="s">
        <v>10</v>
      </c>
      <c r="D4194" s="1" t="s">
        <v>29150</v>
      </c>
      <c r="E4194" s="1" t="s">
        <v>29152</v>
      </c>
      <c r="F4194" s="45"/>
      <c r="G4194" s="45"/>
      <c r="H4194" s="45"/>
      <c r="I4194" s="45"/>
      <c r="J4194" s="45"/>
      <c r="K4194" s="45"/>
      <c r="L4194" s="45"/>
      <c r="M4194" s="45"/>
      <c r="N4194" s="45"/>
      <c r="O4194" s="45"/>
    </row>
    <row r="4195" ht="13.5" customHeight="1">
      <c r="A4195" s="1" t="s">
        <v>29037</v>
      </c>
      <c r="B4195" s="1" t="s">
        <v>186</v>
      </c>
      <c r="C4195" s="1" t="s">
        <v>10</v>
      </c>
      <c r="D4195" s="1" t="s">
        <v>29156</v>
      </c>
      <c r="E4195" s="1" t="s">
        <v>29158</v>
      </c>
      <c r="F4195" s="45"/>
      <c r="G4195" s="45"/>
      <c r="H4195" s="45"/>
      <c r="I4195" s="45"/>
      <c r="J4195" s="45"/>
      <c r="K4195" s="45"/>
      <c r="L4195" s="45"/>
      <c r="M4195" s="45"/>
      <c r="N4195" s="45"/>
      <c r="O4195" s="45"/>
    </row>
    <row r="4196" ht="13.5" customHeight="1">
      <c r="A4196" s="1" t="s">
        <v>29037</v>
      </c>
      <c r="B4196" s="1" t="s">
        <v>189</v>
      </c>
      <c r="C4196" s="1" t="s">
        <v>10</v>
      </c>
      <c r="D4196" s="1" t="s">
        <v>29163</v>
      </c>
      <c r="E4196" s="1" t="s">
        <v>29165</v>
      </c>
      <c r="F4196" s="45"/>
      <c r="G4196" s="45"/>
      <c r="H4196" s="45"/>
      <c r="I4196" s="45"/>
      <c r="J4196" s="45"/>
      <c r="K4196" s="45"/>
      <c r="L4196" s="45"/>
      <c r="M4196" s="45"/>
      <c r="N4196" s="45"/>
      <c r="O4196" s="45"/>
    </row>
    <row r="4197" ht="13.5" customHeight="1">
      <c r="A4197" s="1" t="s">
        <v>29037</v>
      </c>
      <c r="B4197" s="1" t="s">
        <v>193</v>
      </c>
      <c r="C4197" s="1" t="s">
        <v>10</v>
      </c>
      <c r="D4197" s="1" t="s">
        <v>29170</v>
      </c>
      <c r="E4197" s="1" t="s">
        <v>29171</v>
      </c>
      <c r="F4197" s="45"/>
      <c r="G4197" s="45"/>
      <c r="H4197" s="45"/>
      <c r="I4197" s="45"/>
      <c r="J4197" s="45"/>
      <c r="K4197" s="45"/>
      <c r="L4197" s="45"/>
      <c r="M4197" s="45"/>
      <c r="N4197" s="45"/>
      <c r="O4197" s="45"/>
    </row>
    <row r="4198" ht="13.5" customHeight="1">
      <c r="A4198" s="1" t="s">
        <v>29037</v>
      </c>
      <c r="B4198" s="1" t="s">
        <v>99</v>
      </c>
      <c r="C4198" s="1" t="s">
        <v>817</v>
      </c>
      <c r="D4198" s="3"/>
      <c r="E4198" s="3"/>
      <c r="F4198" s="45"/>
      <c r="G4198" s="45"/>
      <c r="H4198" s="45"/>
      <c r="I4198" s="45"/>
      <c r="J4198" s="45"/>
      <c r="K4198" s="45"/>
      <c r="L4198" s="45"/>
      <c r="M4198" s="45"/>
      <c r="N4198" s="45"/>
      <c r="O4198" s="45"/>
    </row>
    <row r="4199" ht="13.5" customHeight="1">
      <c r="A4199" s="1" t="s">
        <v>29181</v>
      </c>
      <c r="B4199" s="2" t="s">
        <v>1</v>
      </c>
      <c r="C4199" s="1" t="s">
        <v>2</v>
      </c>
      <c r="D4199" s="3"/>
      <c r="E4199" s="3"/>
      <c r="F4199" s="45"/>
      <c r="G4199" s="45"/>
      <c r="H4199" s="45"/>
      <c r="I4199" s="45"/>
      <c r="J4199" s="45"/>
      <c r="K4199" s="45"/>
      <c r="L4199" s="45"/>
      <c r="M4199" s="45"/>
      <c r="N4199" s="45"/>
      <c r="O4199" s="45"/>
    </row>
    <row r="4200" ht="13.5" customHeight="1">
      <c r="A4200" s="1" t="s">
        <v>29181</v>
      </c>
      <c r="B4200" s="1" t="s">
        <v>5</v>
      </c>
      <c r="C4200" s="1" t="s">
        <v>130</v>
      </c>
      <c r="D4200" s="1" t="s">
        <v>29187</v>
      </c>
      <c r="E4200" s="1" t="s">
        <v>29188</v>
      </c>
      <c r="F4200" s="45"/>
      <c r="G4200" s="45"/>
      <c r="H4200" s="45"/>
      <c r="I4200" s="45"/>
      <c r="J4200" s="45"/>
      <c r="K4200" s="45"/>
      <c r="L4200" s="45"/>
      <c r="M4200" s="45"/>
      <c r="N4200" s="45"/>
      <c r="O4200" s="45"/>
    </row>
    <row r="4201" ht="13.5" customHeight="1">
      <c r="A4201" s="1" t="s">
        <v>29181</v>
      </c>
      <c r="B4201" s="1" t="s">
        <v>9</v>
      </c>
      <c r="C4201" s="1" t="s">
        <v>10</v>
      </c>
      <c r="D4201" s="1" t="s">
        <v>29193</v>
      </c>
      <c r="E4201" s="1" t="s">
        <v>29194</v>
      </c>
      <c r="F4201" s="45"/>
      <c r="G4201" s="45"/>
      <c r="H4201" s="45"/>
      <c r="I4201" s="45"/>
      <c r="J4201" s="45"/>
      <c r="K4201" s="45"/>
      <c r="L4201" s="45"/>
      <c r="M4201" s="45"/>
      <c r="N4201" s="45"/>
      <c r="O4201" s="45"/>
    </row>
    <row r="4202" ht="13.5" customHeight="1">
      <c r="A4202" s="1" t="s">
        <v>29181</v>
      </c>
      <c r="B4202" s="1" t="s">
        <v>13</v>
      </c>
      <c r="C4202" s="1" t="s">
        <v>10</v>
      </c>
      <c r="D4202" s="1" t="s">
        <v>29199</v>
      </c>
      <c r="E4202" s="1" t="s">
        <v>29200</v>
      </c>
      <c r="F4202" s="45"/>
      <c r="G4202" s="45"/>
      <c r="H4202" s="45"/>
      <c r="I4202" s="45"/>
      <c r="J4202" s="45"/>
      <c r="K4202" s="45"/>
      <c r="L4202" s="45"/>
      <c r="M4202" s="45"/>
      <c r="N4202" s="45"/>
      <c r="O4202" s="45"/>
    </row>
    <row r="4203" ht="13.5" customHeight="1">
      <c r="A4203" s="1" t="s">
        <v>29181</v>
      </c>
      <c r="B4203" s="1" t="s">
        <v>16</v>
      </c>
      <c r="C4203" s="1" t="s">
        <v>10</v>
      </c>
      <c r="D4203" s="1" t="s">
        <v>29213</v>
      </c>
      <c r="E4203" s="1" t="s">
        <v>29214</v>
      </c>
      <c r="F4203" s="45"/>
      <c r="G4203" s="45"/>
      <c r="H4203" s="45"/>
      <c r="I4203" s="45"/>
      <c r="J4203" s="45"/>
      <c r="K4203" s="45"/>
      <c r="L4203" s="45"/>
      <c r="M4203" s="45"/>
      <c r="N4203" s="45"/>
      <c r="O4203" s="45"/>
    </row>
    <row r="4204" ht="13.5" customHeight="1">
      <c r="A4204" s="1" t="s">
        <v>29181</v>
      </c>
      <c r="B4204" s="1" t="s">
        <v>21</v>
      </c>
      <c r="C4204" s="1" t="s">
        <v>10</v>
      </c>
      <c r="D4204" s="1" t="s">
        <v>29217</v>
      </c>
      <c r="E4204" s="1" t="s">
        <v>29218</v>
      </c>
      <c r="F4204" s="45"/>
      <c r="G4204" s="45"/>
      <c r="H4204" s="45"/>
      <c r="I4204" s="45"/>
      <c r="J4204" s="45"/>
      <c r="K4204" s="45"/>
      <c r="L4204" s="45"/>
      <c r="M4204" s="45"/>
      <c r="N4204" s="45"/>
      <c r="O4204" s="45"/>
    </row>
    <row r="4205" ht="13.5" customHeight="1">
      <c r="A4205" s="1" t="s">
        <v>29181</v>
      </c>
      <c r="B4205" s="1" t="s">
        <v>27</v>
      </c>
      <c r="C4205" s="1" t="s">
        <v>10</v>
      </c>
      <c r="D4205" s="1" t="s">
        <v>29222</v>
      </c>
      <c r="E4205" s="1" t="s">
        <v>29223</v>
      </c>
      <c r="F4205" s="45"/>
      <c r="G4205" s="45"/>
      <c r="H4205" s="45"/>
      <c r="I4205" s="45"/>
      <c r="J4205" s="45"/>
      <c r="K4205" s="45"/>
      <c r="L4205" s="45"/>
      <c r="M4205" s="45"/>
      <c r="N4205" s="45"/>
      <c r="O4205" s="45"/>
    </row>
    <row r="4206" ht="13.5" customHeight="1">
      <c r="A4206" s="1" t="s">
        <v>29181</v>
      </c>
      <c r="B4206" s="1" t="s">
        <v>31</v>
      </c>
      <c r="C4206" s="1" t="s">
        <v>10</v>
      </c>
      <c r="D4206" s="1" t="s">
        <v>29224</v>
      </c>
      <c r="E4206" s="1" t="s">
        <v>29225</v>
      </c>
      <c r="F4206" s="45"/>
      <c r="G4206" s="45"/>
      <c r="H4206" s="45"/>
      <c r="I4206" s="45"/>
      <c r="J4206" s="45"/>
      <c r="K4206" s="45"/>
      <c r="L4206" s="45"/>
      <c r="M4206" s="45"/>
      <c r="N4206" s="45"/>
      <c r="O4206" s="45"/>
    </row>
    <row r="4207" ht="13.5" customHeight="1">
      <c r="A4207" s="1" t="s">
        <v>29181</v>
      </c>
      <c r="B4207" s="1" t="s">
        <v>34</v>
      </c>
      <c r="C4207" s="1" t="s">
        <v>10</v>
      </c>
      <c r="D4207" s="1" t="s">
        <v>29227</v>
      </c>
      <c r="E4207" s="1" t="s">
        <v>29228</v>
      </c>
      <c r="F4207" s="45"/>
      <c r="G4207" s="45"/>
      <c r="H4207" s="45"/>
      <c r="I4207" s="45"/>
      <c r="J4207" s="45"/>
      <c r="K4207" s="45"/>
      <c r="L4207" s="45"/>
      <c r="M4207" s="45"/>
      <c r="N4207" s="45"/>
      <c r="O4207" s="45"/>
    </row>
    <row r="4208" ht="13.5" customHeight="1">
      <c r="A4208" s="1" t="s">
        <v>29181</v>
      </c>
      <c r="B4208" s="1" t="s">
        <v>40</v>
      </c>
      <c r="C4208" s="1" t="s">
        <v>10</v>
      </c>
      <c r="D4208" s="1" t="s">
        <v>29232</v>
      </c>
      <c r="E4208" s="1" t="s">
        <v>29234</v>
      </c>
      <c r="F4208" s="45"/>
      <c r="G4208" s="45"/>
      <c r="H4208" s="45"/>
      <c r="I4208" s="45"/>
      <c r="J4208" s="45"/>
      <c r="K4208" s="45"/>
      <c r="L4208" s="45"/>
      <c r="M4208" s="45"/>
      <c r="N4208" s="45"/>
      <c r="O4208" s="45"/>
    </row>
    <row r="4209" ht="13.5" customHeight="1">
      <c r="A4209" s="1" t="s">
        <v>29181</v>
      </c>
      <c r="B4209" s="1" t="s">
        <v>45</v>
      </c>
      <c r="C4209" s="1" t="s">
        <v>10</v>
      </c>
      <c r="D4209" s="1" t="s">
        <v>29238</v>
      </c>
      <c r="E4209" s="1" t="s">
        <v>29240</v>
      </c>
      <c r="F4209" s="45"/>
      <c r="G4209" s="45"/>
      <c r="H4209" s="45"/>
      <c r="I4209" s="45"/>
      <c r="J4209" s="45"/>
      <c r="K4209" s="45"/>
      <c r="L4209" s="45"/>
      <c r="M4209" s="45"/>
      <c r="N4209" s="45"/>
      <c r="O4209" s="45"/>
    </row>
    <row r="4210" ht="13.5" customHeight="1">
      <c r="A4210" s="1" t="s">
        <v>29181</v>
      </c>
      <c r="B4210" s="1" t="s">
        <v>52</v>
      </c>
      <c r="C4210" s="1" t="s">
        <v>10</v>
      </c>
      <c r="D4210" s="1" t="s">
        <v>29241</v>
      </c>
      <c r="E4210" s="1" t="s">
        <v>29243</v>
      </c>
      <c r="F4210" s="45"/>
      <c r="G4210" s="45"/>
      <c r="H4210" s="45"/>
      <c r="I4210" s="45"/>
      <c r="J4210" s="45"/>
      <c r="K4210" s="45"/>
      <c r="L4210" s="45"/>
      <c r="M4210" s="45"/>
      <c r="N4210" s="45"/>
      <c r="O4210" s="45"/>
    </row>
    <row r="4211" ht="13.5" customHeight="1">
      <c r="A4211" s="1" t="s">
        <v>29181</v>
      </c>
      <c r="B4211" s="1" t="s">
        <v>57</v>
      </c>
      <c r="C4211" s="1" t="s">
        <v>10</v>
      </c>
      <c r="D4211" s="1" t="s">
        <v>29247</v>
      </c>
      <c r="E4211" s="1" t="s">
        <v>29249</v>
      </c>
      <c r="F4211" s="45"/>
      <c r="G4211" s="45"/>
      <c r="H4211" s="45"/>
      <c r="I4211" s="45"/>
      <c r="J4211" s="45"/>
      <c r="K4211" s="45"/>
      <c r="L4211" s="45"/>
      <c r="M4211" s="45"/>
      <c r="N4211" s="45"/>
      <c r="O4211" s="45"/>
    </row>
    <row r="4212" ht="13.5" customHeight="1">
      <c r="A4212" s="1" t="s">
        <v>29181</v>
      </c>
      <c r="B4212" s="1" t="s">
        <v>60</v>
      </c>
      <c r="C4212" s="1" t="s">
        <v>374</v>
      </c>
      <c r="D4212" s="1" t="s">
        <v>29254</v>
      </c>
      <c r="E4212" s="1" t="s">
        <v>29256</v>
      </c>
      <c r="F4212" s="45"/>
      <c r="G4212" s="45"/>
      <c r="H4212" s="45"/>
      <c r="I4212" s="45"/>
      <c r="J4212" s="45"/>
      <c r="K4212" s="45"/>
      <c r="L4212" s="45"/>
      <c r="M4212" s="45"/>
      <c r="N4212" s="45"/>
      <c r="O4212" s="45"/>
    </row>
    <row r="4213" ht="13.5" customHeight="1">
      <c r="A4213" s="1" t="s">
        <v>29181</v>
      </c>
      <c r="B4213" s="1" t="s">
        <v>65</v>
      </c>
      <c r="C4213" s="1" t="s">
        <v>10</v>
      </c>
      <c r="D4213" s="1" t="s">
        <v>29260</v>
      </c>
      <c r="E4213" s="1" t="s">
        <v>29262</v>
      </c>
      <c r="F4213" s="45"/>
      <c r="G4213" s="45"/>
      <c r="H4213" s="45"/>
      <c r="I4213" s="45"/>
      <c r="J4213" s="45"/>
      <c r="K4213" s="45"/>
      <c r="L4213" s="45"/>
      <c r="M4213" s="45"/>
      <c r="N4213" s="45"/>
      <c r="O4213" s="45"/>
    </row>
    <row r="4214" ht="13.5" customHeight="1">
      <c r="A4214" s="1" t="s">
        <v>29181</v>
      </c>
      <c r="B4214" s="1" t="s">
        <v>70</v>
      </c>
      <c r="C4214" s="1" t="s">
        <v>10</v>
      </c>
      <c r="D4214" s="1" t="s">
        <v>29264</v>
      </c>
      <c r="E4214" s="1" t="s">
        <v>29267</v>
      </c>
      <c r="F4214" s="45"/>
      <c r="G4214" s="45"/>
      <c r="H4214" s="45"/>
      <c r="I4214" s="45"/>
      <c r="J4214" s="45"/>
      <c r="K4214" s="45"/>
      <c r="L4214" s="45"/>
      <c r="M4214" s="45"/>
      <c r="N4214" s="45"/>
      <c r="O4214" s="45"/>
    </row>
    <row r="4215" ht="13.5" customHeight="1">
      <c r="A4215" s="1" t="s">
        <v>29181</v>
      </c>
      <c r="B4215" s="1" t="s">
        <v>74</v>
      </c>
      <c r="C4215" s="1" t="s">
        <v>10</v>
      </c>
      <c r="D4215" s="1" t="s">
        <v>29270</v>
      </c>
      <c r="E4215" s="1" t="s">
        <v>29272</v>
      </c>
      <c r="F4215" s="45"/>
      <c r="G4215" s="45"/>
      <c r="H4215" s="45"/>
      <c r="I4215" s="45"/>
      <c r="J4215" s="45"/>
      <c r="K4215" s="45"/>
      <c r="L4215" s="45"/>
      <c r="M4215" s="45"/>
      <c r="N4215" s="45"/>
      <c r="O4215" s="45"/>
    </row>
    <row r="4216" ht="13.5" customHeight="1">
      <c r="A4216" s="1" t="s">
        <v>29181</v>
      </c>
      <c r="B4216" s="1" t="s">
        <v>78</v>
      </c>
      <c r="C4216" s="1" t="s">
        <v>10</v>
      </c>
      <c r="D4216" s="1" t="s">
        <v>29277</v>
      </c>
      <c r="E4216" s="1" t="s">
        <v>29278</v>
      </c>
      <c r="F4216" s="45"/>
      <c r="G4216" s="45"/>
      <c r="H4216" s="45"/>
      <c r="I4216" s="45"/>
      <c r="J4216" s="45"/>
      <c r="K4216" s="45"/>
      <c r="L4216" s="45"/>
      <c r="M4216" s="45"/>
      <c r="N4216" s="45"/>
      <c r="O4216" s="45"/>
    </row>
    <row r="4217" ht="13.5" customHeight="1">
      <c r="A4217" s="1" t="s">
        <v>29181</v>
      </c>
      <c r="B4217" s="1" t="s">
        <v>83</v>
      </c>
      <c r="C4217" s="1" t="s">
        <v>10</v>
      </c>
      <c r="D4217" s="1" t="s">
        <v>29281</v>
      </c>
      <c r="E4217" s="1" t="s">
        <v>29282</v>
      </c>
      <c r="F4217" s="45"/>
      <c r="G4217" s="45"/>
      <c r="H4217" s="45"/>
      <c r="I4217" s="45"/>
      <c r="J4217" s="45"/>
      <c r="K4217" s="45"/>
      <c r="L4217" s="45"/>
      <c r="M4217" s="45"/>
      <c r="N4217" s="45"/>
      <c r="O4217" s="45"/>
    </row>
    <row r="4218" ht="13.5" customHeight="1">
      <c r="A4218" s="1" t="s">
        <v>29181</v>
      </c>
      <c r="B4218" s="1" t="s">
        <v>86</v>
      </c>
      <c r="C4218" s="1" t="s">
        <v>10</v>
      </c>
      <c r="D4218" s="1" t="s">
        <v>29287</v>
      </c>
      <c r="E4218" s="1" t="s">
        <v>29288</v>
      </c>
      <c r="F4218" s="45"/>
      <c r="G4218" s="45"/>
      <c r="H4218" s="45"/>
      <c r="I4218" s="45"/>
      <c r="J4218" s="45"/>
      <c r="K4218" s="45"/>
      <c r="L4218" s="45"/>
      <c r="M4218" s="45"/>
      <c r="N4218" s="45"/>
      <c r="O4218" s="45"/>
    </row>
    <row r="4219" ht="13.5" customHeight="1">
      <c r="A4219" s="1" t="s">
        <v>29181</v>
      </c>
      <c r="B4219" s="1" t="s">
        <v>91</v>
      </c>
      <c r="C4219" s="1" t="s">
        <v>10</v>
      </c>
      <c r="D4219" s="1" t="s">
        <v>29293</v>
      </c>
      <c r="E4219" s="1" t="s">
        <v>29294</v>
      </c>
      <c r="F4219" s="45"/>
      <c r="G4219" s="45"/>
      <c r="H4219" s="45"/>
      <c r="I4219" s="45"/>
      <c r="J4219" s="45"/>
      <c r="K4219" s="45"/>
      <c r="L4219" s="45"/>
      <c r="M4219" s="45"/>
      <c r="N4219" s="45"/>
      <c r="O4219" s="45"/>
    </row>
    <row r="4220" ht="13.5" customHeight="1">
      <c r="A4220" s="1" t="s">
        <v>29181</v>
      </c>
      <c r="B4220" s="1" t="s">
        <v>94</v>
      </c>
      <c r="C4220" s="1" t="s">
        <v>10</v>
      </c>
      <c r="D4220" s="1" t="s">
        <v>29297</v>
      </c>
      <c r="E4220" s="1" t="s">
        <v>29300</v>
      </c>
      <c r="F4220" s="45"/>
      <c r="G4220" s="45"/>
      <c r="H4220" s="45"/>
      <c r="I4220" s="45"/>
      <c r="J4220" s="45"/>
      <c r="K4220" s="45"/>
      <c r="L4220" s="45"/>
      <c r="M4220" s="45"/>
      <c r="N4220" s="45"/>
      <c r="O4220" s="45"/>
    </row>
    <row r="4221" ht="13.5" customHeight="1">
      <c r="A4221" s="1" t="s">
        <v>29181</v>
      </c>
      <c r="B4221" s="1" t="s">
        <v>186</v>
      </c>
      <c r="C4221" s="1" t="s">
        <v>10</v>
      </c>
      <c r="D4221" s="1" t="s">
        <v>29302</v>
      </c>
      <c r="E4221" s="1" t="s">
        <v>29304</v>
      </c>
      <c r="F4221" s="45"/>
      <c r="G4221" s="45"/>
      <c r="H4221" s="45"/>
      <c r="I4221" s="45"/>
      <c r="J4221" s="45"/>
      <c r="K4221" s="45"/>
      <c r="L4221" s="45"/>
      <c r="M4221" s="45"/>
      <c r="N4221" s="45"/>
      <c r="O4221" s="45"/>
    </row>
    <row r="4222" ht="13.5" customHeight="1">
      <c r="A4222" s="1" t="s">
        <v>29181</v>
      </c>
      <c r="B4222" s="1" t="s">
        <v>189</v>
      </c>
      <c r="C4222" s="1" t="s">
        <v>10</v>
      </c>
      <c r="D4222" s="1" t="s">
        <v>29308</v>
      </c>
      <c r="E4222" s="1" t="s">
        <v>29310</v>
      </c>
      <c r="F4222" s="45"/>
      <c r="G4222" s="45"/>
      <c r="H4222" s="45"/>
      <c r="I4222" s="45"/>
      <c r="J4222" s="45"/>
      <c r="K4222" s="45"/>
      <c r="L4222" s="45"/>
      <c r="M4222" s="45"/>
      <c r="N4222" s="45"/>
      <c r="O4222" s="45"/>
    </row>
    <row r="4223" ht="13.5" customHeight="1">
      <c r="A4223" s="1" t="s">
        <v>29181</v>
      </c>
      <c r="B4223" s="1" t="s">
        <v>99</v>
      </c>
      <c r="C4223" s="1" t="s">
        <v>817</v>
      </c>
      <c r="D4223" s="3"/>
      <c r="E4223" s="3"/>
      <c r="F4223" s="45"/>
      <c r="G4223" s="45"/>
      <c r="H4223" s="45"/>
      <c r="I4223" s="45"/>
      <c r="J4223" s="45"/>
      <c r="K4223" s="45"/>
      <c r="L4223" s="45"/>
      <c r="M4223" s="45"/>
      <c r="N4223" s="45"/>
      <c r="O4223" s="45"/>
    </row>
    <row r="4224" ht="13.5" customHeight="1">
      <c r="A4224" s="1" t="s">
        <v>29314</v>
      </c>
      <c r="B4224" s="2" t="s">
        <v>1</v>
      </c>
      <c r="C4224" s="1" t="s">
        <v>2</v>
      </c>
      <c r="D4224" s="3"/>
      <c r="E4224" s="3"/>
      <c r="F4224" s="45"/>
      <c r="G4224" s="45"/>
      <c r="H4224" s="45"/>
      <c r="I4224" s="45"/>
      <c r="J4224" s="45"/>
      <c r="K4224" s="45"/>
      <c r="L4224" s="45"/>
      <c r="M4224" s="45"/>
      <c r="N4224" s="45"/>
      <c r="O4224" s="45"/>
    </row>
    <row r="4225" ht="13.5" customHeight="1">
      <c r="A4225" s="1" t="s">
        <v>29314</v>
      </c>
      <c r="B4225" s="1" t="s">
        <v>5</v>
      </c>
      <c r="C4225" s="1" t="s">
        <v>303</v>
      </c>
      <c r="D4225" s="1" t="s">
        <v>29317</v>
      </c>
      <c r="E4225" s="1" t="s">
        <v>29321</v>
      </c>
      <c r="F4225" s="45"/>
      <c r="G4225" s="45"/>
      <c r="H4225" s="45"/>
      <c r="I4225" s="45"/>
      <c r="J4225" s="45"/>
      <c r="K4225" s="45"/>
      <c r="L4225" s="45"/>
      <c r="M4225" s="45"/>
      <c r="N4225" s="45"/>
      <c r="O4225" s="45"/>
    </row>
    <row r="4226" ht="13.5" customHeight="1">
      <c r="A4226" s="1" t="s">
        <v>29314</v>
      </c>
      <c r="B4226" s="1" t="s">
        <v>9</v>
      </c>
      <c r="C4226" s="1" t="s">
        <v>10</v>
      </c>
      <c r="D4226" s="1" t="s">
        <v>29323</v>
      </c>
      <c r="E4226" s="1" t="s">
        <v>29324</v>
      </c>
      <c r="F4226" s="45"/>
      <c r="G4226" s="45"/>
      <c r="H4226" s="45"/>
      <c r="I4226" s="45"/>
      <c r="J4226" s="45"/>
      <c r="K4226" s="45"/>
      <c r="L4226" s="45"/>
      <c r="M4226" s="45"/>
      <c r="N4226" s="45"/>
      <c r="O4226" s="45"/>
    </row>
    <row r="4227" ht="13.5" customHeight="1">
      <c r="A4227" s="1" t="s">
        <v>29314</v>
      </c>
      <c r="B4227" s="1" t="s">
        <v>13</v>
      </c>
      <c r="C4227" s="1" t="s">
        <v>10</v>
      </c>
      <c r="D4227" s="1" t="s">
        <v>29328</v>
      </c>
      <c r="E4227" s="1" t="s">
        <v>29329</v>
      </c>
      <c r="F4227" s="45"/>
      <c r="G4227" s="45"/>
      <c r="H4227" s="45"/>
      <c r="I4227" s="45"/>
      <c r="J4227" s="45"/>
      <c r="K4227" s="45"/>
      <c r="L4227" s="45"/>
      <c r="M4227" s="45"/>
      <c r="N4227" s="45"/>
      <c r="O4227" s="45"/>
    </row>
    <row r="4228" ht="13.5" customHeight="1">
      <c r="A4228" s="1" t="s">
        <v>29314</v>
      </c>
      <c r="B4228" s="1" t="s">
        <v>16</v>
      </c>
      <c r="C4228" s="1" t="s">
        <v>10</v>
      </c>
      <c r="D4228" s="1" t="s">
        <v>29332</v>
      </c>
      <c r="E4228" s="1" t="s">
        <v>29333</v>
      </c>
      <c r="F4228" s="45"/>
      <c r="G4228" s="45"/>
      <c r="H4228" s="45"/>
      <c r="I4228" s="45"/>
      <c r="J4228" s="45"/>
      <c r="K4228" s="45"/>
      <c r="L4228" s="45"/>
      <c r="M4228" s="45"/>
      <c r="N4228" s="45"/>
      <c r="O4228" s="45"/>
    </row>
    <row r="4229" ht="13.5" customHeight="1">
      <c r="A4229" s="1" t="s">
        <v>29314</v>
      </c>
      <c r="B4229" s="1" t="s">
        <v>21</v>
      </c>
      <c r="C4229" s="1" t="s">
        <v>10</v>
      </c>
      <c r="D4229" s="1" t="s">
        <v>29338</v>
      </c>
      <c r="E4229" s="1" t="s">
        <v>29339</v>
      </c>
      <c r="F4229" s="45"/>
      <c r="G4229" s="45"/>
      <c r="H4229" s="45"/>
      <c r="I4229" s="45"/>
      <c r="J4229" s="45"/>
      <c r="K4229" s="45"/>
      <c r="L4229" s="45"/>
      <c r="M4229" s="45"/>
      <c r="N4229" s="45"/>
      <c r="O4229" s="45"/>
    </row>
    <row r="4230" ht="13.5" customHeight="1">
      <c r="A4230" s="1" t="s">
        <v>29314</v>
      </c>
      <c r="B4230" s="1" t="s">
        <v>27</v>
      </c>
      <c r="C4230" s="1" t="s">
        <v>10</v>
      </c>
      <c r="D4230" s="1" t="s">
        <v>29344</v>
      </c>
      <c r="E4230" s="1" t="s">
        <v>29345</v>
      </c>
      <c r="F4230" s="45"/>
      <c r="G4230" s="45"/>
      <c r="H4230" s="45"/>
      <c r="I4230" s="45"/>
      <c r="J4230" s="45"/>
      <c r="K4230" s="45"/>
      <c r="L4230" s="45"/>
      <c r="M4230" s="45"/>
      <c r="N4230" s="45"/>
      <c r="O4230" s="45"/>
    </row>
    <row r="4231" ht="13.5" customHeight="1">
      <c r="A4231" s="1" t="s">
        <v>29314</v>
      </c>
      <c r="B4231" s="1" t="s">
        <v>31</v>
      </c>
      <c r="C4231" s="1" t="s">
        <v>10</v>
      </c>
      <c r="D4231" s="1" t="s">
        <v>29348</v>
      </c>
      <c r="E4231" s="1" t="s">
        <v>29349</v>
      </c>
      <c r="F4231" s="45"/>
      <c r="G4231" s="45"/>
      <c r="H4231" s="45"/>
      <c r="I4231" s="45"/>
      <c r="J4231" s="45"/>
      <c r="K4231" s="45"/>
      <c r="L4231" s="45"/>
      <c r="M4231" s="45"/>
      <c r="N4231" s="45"/>
      <c r="O4231" s="45"/>
    </row>
    <row r="4232" ht="13.5" customHeight="1">
      <c r="A4232" s="1" t="s">
        <v>29314</v>
      </c>
      <c r="B4232" s="1" t="s">
        <v>34</v>
      </c>
      <c r="C4232" s="1" t="s">
        <v>10</v>
      </c>
      <c r="D4232" s="1" t="s">
        <v>29352</v>
      </c>
      <c r="E4232" s="1" t="s">
        <v>29353</v>
      </c>
      <c r="F4232" s="45"/>
      <c r="G4232" s="45"/>
      <c r="H4232" s="45"/>
      <c r="I4232" s="45"/>
      <c r="J4232" s="45"/>
      <c r="K4232" s="45"/>
      <c r="L4232" s="45"/>
      <c r="M4232" s="45"/>
      <c r="N4232" s="45"/>
      <c r="O4232" s="45"/>
    </row>
    <row r="4233" ht="13.5" customHeight="1">
      <c r="A4233" s="1" t="s">
        <v>29314</v>
      </c>
      <c r="B4233" s="1" t="s">
        <v>40</v>
      </c>
      <c r="C4233" s="1" t="s">
        <v>10</v>
      </c>
      <c r="D4233" s="1" t="s">
        <v>29356</v>
      </c>
      <c r="E4233" s="1" t="s">
        <v>29357</v>
      </c>
      <c r="F4233" s="45"/>
      <c r="G4233" s="45"/>
      <c r="H4233" s="45"/>
      <c r="I4233" s="45"/>
      <c r="J4233" s="45"/>
      <c r="K4233" s="45"/>
      <c r="L4233" s="45"/>
      <c r="M4233" s="45"/>
      <c r="N4233" s="45"/>
      <c r="O4233" s="45"/>
    </row>
    <row r="4234" ht="13.5" customHeight="1">
      <c r="A4234" s="1" t="s">
        <v>29314</v>
      </c>
      <c r="B4234" s="1" t="s">
        <v>45</v>
      </c>
      <c r="C4234" s="1" t="s">
        <v>10</v>
      </c>
      <c r="D4234" s="1" t="s">
        <v>29362</v>
      </c>
      <c r="E4234" s="1" t="s">
        <v>29363</v>
      </c>
      <c r="F4234" s="45"/>
      <c r="G4234" s="45"/>
      <c r="H4234" s="45"/>
      <c r="I4234" s="45"/>
      <c r="J4234" s="45"/>
      <c r="K4234" s="45"/>
      <c r="L4234" s="45"/>
      <c r="M4234" s="45"/>
      <c r="N4234" s="45"/>
      <c r="O4234" s="45"/>
    </row>
    <row r="4235" ht="13.5" customHeight="1">
      <c r="A4235" s="1" t="s">
        <v>29314</v>
      </c>
      <c r="B4235" s="1" t="s">
        <v>52</v>
      </c>
      <c r="C4235" s="1" t="s">
        <v>10</v>
      </c>
      <c r="D4235" s="1" t="s">
        <v>29367</v>
      </c>
      <c r="E4235" s="1" t="s">
        <v>29369</v>
      </c>
      <c r="F4235" s="45"/>
      <c r="G4235" s="45"/>
      <c r="H4235" s="45"/>
      <c r="I4235" s="45"/>
      <c r="J4235" s="45"/>
      <c r="K4235" s="45"/>
      <c r="L4235" s="45"/>
      <c r="M4235" s="45"/>
      <c r="N4235" s="45"/>
      <c r="O4235" s="45"/>
    </row>
    <row r="4236" ht="13.5" customHeight="1">
      <c r="A4236" s="1" t="s">
        <v>29314</v>
      </c>
      <c r="B4236" s="1" t="s">
        <v>57</v>
      </c>
      <c r="C4236" s="1" t="s">
        <v>10</v>
      </c>
      <c r="D4236" s="1" t="s">
        <v>29373</v>
      </c>
      <c r="E4236" s="1" t="s">
        <v>29375</v>
      </c>
      <c r="F4236" s="45"/>
      <c r="G4236" s="45"/>
      <c r="H4236" s="45"/>
      <c r="I4236" s="45"/>
      <c r="J4236" s="45"/>
      <c r="K4236" s="45"/>
      <c r="L4236" s="45"/>
      <c r="M4236" s="45"/>
      <c r="N4236" s="45"/>
      <c r="O4236" s="45"/>
    </row>
    <row r="4237" ht="13.5" customHeight="1">
      <c r="A4237" s="1" t="s">
        <v>29314</v>
      </c>
      <c r="B4237" s="1" t="s">
        <v>60</v>
      </c>
      <c r="C4237" s="1" t="s">
        <v>10</v>
      </c>
      <c r="D4237" s="1" t="s">
        <v>29378</v>
      </c>
      <c r="E4237" s="1" t="s">
        <v>29379</v>
      </c>
      <c r="F4237" s="45"/>
      <c r="G4237" s="45"/>
      <c r="H4237" s="45"/>
      <c r="I4237" s="45"/>
      <c r="J4237" s="45"/>
      <c r="K4237" s="45"/>
      <c r="L4237" s="45"/>
      <c r="M4237" s="45"/>
      <c r="N4237" s="45"/>
      <c r="O4237" s="45"/>
    </row>
    <row r="4238" ht="13.5" customHeight="1">
      <c r="A4238" s="1" t="s">
        <v>29314</v>
      </c>
      <c r="B4238" s="1" t="s">
        <v>65</v>
      </c>
      <c r="C4238" s="1" t="s">
        <v>10</v>
      </c>
      <c r="D4238" s="1" t="s">
        <v>29384</v>
      </c>
      <c r="E4238" s="1" t="s">
        <v>29385</v>
      </c>
      <c r="F4238" s="45"/>
      <c r="G4238" s="45"/>
      <c r="H4238" s="45"/>
      <c r="I4238" s="45"/>
      <c r="J4238" s="45"/>
      <c r="K4238" s="45"/>
      <c r="L4238" s="45"/>
      <c r="M4238" s="45"/>
      <c r="N4238" s="45"/>
      <c r="O4238" s="45"/>
    </row>
    <row r="4239" ht="13.5" customHeight="1">
      <c r="A4239" s="1" t="s">
        <v>29314</v>
      </c>
      <c r="B4239" s="1" t="s">
        <v>70</v>
      </c>
      <c r="C4239" s="1" t="s">
        <v>10</v>
      </c>
      <c r="D4239" s="1" t="s">
        <v>29390</v>
      </c>
      <c r="E4239" s="1" t="s">
        <v>29391</v>
      </c>
      <c r="F4239" s="45"/>
      <c r="G4239" s="45"/>
      <c r="H4239" s="45"/>
      <c r="I4239" s="45"/>
      <c r="J4239" s="45"/>
      <c r="K4239" s="45"/>
      <c r="L4239" s="45"/>
      <c r="M4239" s="45"/>
      <c r="N4239" s="45"/>
      <c r="O4239" s="45"/>
    </row>
    <row r="4240" ht="13.5" customHeight="1">
      <c r="A4240" s="1" t="s">
        <v>29314</v>
      </c>
      <c r="B4240" s="1" t="s">
        <v>74</v>
      </c>
      <c r="C4240" s="1" t="s">
        <v>10</v>
      </c>
      <c r="D4240" s="1" t="s">
        <v>29395</v>
      </c>
      <c r="E4240" s="1" t="s">
        <v>29397</v>
      </c>
      <c r="F4240" s="45"/>
      <c r="G4240" s="45"/>
      <c r="H4240" s="45"/>
      <c r="I4240" s="45"/>
      <c r="J4240" s="45"/>
      <c r="K4240" s="45"/>
      <c r="L4240" s="45"/>
      <c r="M4240" s="45"/>
      <c r="N4240" s="45"/>
      <c r="O4240" s="45"/>
    </row>
    <row r="4241" ht="13.5" customHeight="1">
      <c r="A4241" s="1" t="s">
        <v>29314</v>
      </c>
      <c r="B4241" s="1" t="s">
        <v>78</v>
      </c>
      <c r="C4241" s="1" t="s">
        <v>10</v>
      </c>
      <c r="D4241" s="1" t="s">
        <v>29400</v>
      </c>
      <c r="E4241" s="1" t="s">
        <v>29401</v>
      </c>
      <c r="F4241" s="45"/>
      <c r="G4241" s="45"/>
      <c r="H4241" s="45"/>
      <c r="I4241" s="45"/>
      <c r="J4241" s="45"/>
      <c r="K4241" s="45"/>
      <c r="L4241" s="45"/>
      <c r="M4241" s="45"/>
      <c r="N4241" s="45"/>
      <c r="O4241" s="45"/>
    </row>
    <row r="4242" ht="13.5" customHeight="1">
      <c r="A4242" s="1" t="s">
        <v>29314</v>
      </c>
      <c r="B4242" s="1" t="s">
        <v>83</v>
      </c>
      <c r="C4242" s="1" t="s">
        <v>10</v>
      </c>
      <c r="D4242" s="1" t="s">
        <v>29406</v>
      </c>
      <c r="E4242" s="1" t="s">
        <v>29407</v>
      </c>
      <c r="F4242" s="45"/>
      <c r="G4242" s="45"/>
      <c r="H4242" s="45"/>
      <c r="I4242" s="45"/>
      <c r="J4242" s="45"/>
      <c r="K4242" s="45"/>
      <c r="L4242" s="45"/>
      <c r="M4242" s="45"/>
      <c r="N4242" s="45"/>
      <c r="O4242" s="45"/>
    </row>
    <row r="4243" ht="13.5" customHeight="1">
      <c r="A4243" s="1" t="s">
        <v>29314</v>
      </c>
      <c r="B4243" s="1" t="s">
        <v>86</v>
      </c>
      <c r="C4243" s="1" t="s">
        <v>10</v>
      </c>
      <c r="D4243" s="1" t="s">
        <v>29412</v>
      </c>
      <c r="E4243" s="1" t="s">
        <v>29413</v>
      </c>
      <c r="F4243" s="45"/>
      <c r="G4243" s="45"/>
      <c r="H4243" s="45"/>
      <c r="I4243" s="45"/>
      <c r="J4243" s="45"/>
      <c r="K4243" s="45"/>
      <c r="L4243" s="45"/>
      <c r="M4243" s="45"/>
      <c r="N4243" s="45"/>
      <c r="O4243" s="45"/>
    </row>
    <row r="4244" ht="13.5" customHeight="1">
      <c r="A4244" s="1" t="s">
        <v>29314</v>
      </c>
      <c r="B4244" s="1" t="s">
        <v>91</v>
      </c>
      <c r="C4244" s="1" t="s">
        <v>10</v>
      </c>
      <c r="D4244" s="1" t="s">
        <v>29418</v>
      </c>
      <c r="E4244" s="1" t="s">
        <v>29419</v>
      </c>
      <c r="F4244" s="45"/>
      <c r="G4244" s="45"/>
      <c r="H4244" s="45"/>
      <c r="I4244" s="45"/>
      <c r="J4244" s="45"/>
      <c r="K4244" s="45"/>
      <c r="L4244" s="45"/>
      <c r="M4244" s="45"/>
      <c r="N4244" s="45"/>
      <c r="O4244" s="45"/>
    </row>
    <row r="4245" ht="13.5" customHeight="1">
      <c r="A4245" s="1" t="s">
        <v>29314</v>
      </c>
      <c r="B4245" s="1" t="s">
        <v>94</v>
      </c>
      <c r="C4245" s="1" t="s">
        <v>10</v>
      </c>
      <c r="D4245" s="1" t="s">
        <v>29425</v>
      </c>
      <c r="E4245" s="1" t="s">
        <v>29427</v>
      </c>
      <c r="F4245" s="45"/>
      <c r="G4245" s="45"/>
      <c r="H4245" s="45"/>
      <c r="I4245" s="45"/>
      <c r="J4245" s="45"/>
      <c r="K4245" s="45"/>
      <c r="L4245" s="45"/>
      <c r="M4245" s="45"/>
      <c r="N4245" s="45"/>
      <c r="O4245" s="45"/>
    </row>
    <row r="4246" ht="13.5" customHeight="1">
      <c r="A4246" s="1" t="s">
        <v>29314</v>
      </c>
      <c r="B4246" s="1" t="s">
        <v>186</v>
      </c>
      <c r="C4246" s="1" t="s">
        <v>10</v>
      </c>
      <c r="D4246" s="1" t="s">
        <v>29430</v>
      </c>
      <c r="E4246" s="1" t="s">
        <v>29431</v>
      </c>
      <c r="F4246" s="45"/>
      <c r="G4246" s="45"/>
      <c r="H4246" s="45"/>
      <c r="I4246" s="45"/>
      <c r="J4246" s="45"/>
      <c r="K4246" s="45"/>
      <c r="L4246" s="45"/>
      <c r="M4246" s="45"/>
      <c r="N4246" s="45"/>
      <c r="O4246" s="45"/>
    </row>
    <row r="4247" ht="13.5" customHeight="1">
      <c r="A4247" s="1" t="s">
        <v>29314</v>
      </c>
      <c r="B4247" s="1" t="s">
        <v>189</v>
      </c>
      <c r="C4247" s="1" t="s">
        <v>10</v>
      </c>
      <c r="D4247" s="1" t="s">
        <v>29434</v>
      </c>
      <c r="E4247" s="1" t="s">
        <v>29435</v>
      </c>
      <c r="F4247" s="45"/>
      <c r="G4247" s="45"/>
      <c r="H4247" s="45"/>
      <c r="I4247" s="45"/>
      <c r="J4247" s="45"/>
      <c r="K4247" s="45"/>
      <c r="L4247" s="45"/>
      <c r="M4247" s="45"/>
      <c r="N4247" s="45"/>
      <c r="O4247" s="45"/>
    </row>
    <row r="4248" ht="13.5" customHeight="1">
      <c r="A4248" s="1" t="s">
        <v>29314</v>
      </c>
      <c r="B4248" s="1" t="s">
        <v>193</v>
      </c>
      <c r="C4248" s="1" t="s">
        <v>10</v>
      </c>
      <c r="D4248" s="1" t="s">
        <v>29440</v>
      </c>
      <c r="E4248" s="1" t="s">
        <v>29441</v>
      </c>
      <c r="F4248" s="45"/>
      <c r="G4248" s="45"/>
      <c r="H4248" s="45"/>
      <c r="I4248" s="45"/>
      <c r="J4248" s="45"/>
      <c r="K4248" s="45"/>
      <c r="L4248" s="45"/>
      <c r="M4248" s="45"/>
      <c r="N4248" s="45"/>
      <c r="O4248" s="45"/>
    </row>
    <row r="4249" ht="13.5" customHeight="1">
      <c r="A4249" s="1" t="s">
        <v>29314</v>
      </c>
      <c r="B4249" s="1" t="s">
        <v>197</v>
      </c>
      <c r="C4249" s="1" t="s">
        <v>10</v>
      </c>
      <c r="D4249" s="1" t="s">
        <v>29444</v>
      </c>
      <c r="E4249" s="1" t="s">
        <v>29445</v>
      </c>
      <c r="F4249" s="45"/>
      <c r="G4249" s="45"/>
      <c r="H4249" s="45"/>
      <c r="I4249" s="45"/>
      <c r="J4249" s="45"/>
      <c r="K4249" s="45"/>
      <c r="L4249" s="45"/>
      <c r="M4249" s="45"/>
      <c r="N4249" s="45"/>
      <c r="O4249" s="45"/>
    </row>
    <row r="4250" ht="13.5" customHeight="1">
      <c r="A4250" s="1" t="s">
        <v>29314</v>
      </c>
      <c r="B4250" s="1" t="s">
        <v>201</v>
      </c>
      <c r="C4250" s="1" t="s">
        <v>10</v>
      </c>
      <c r="D4250" s="1" t="s">
        <v>29449</v>
      </c>
      <c r="E4250" s="1" t="s">
        <v>29450</v>
      </c>
      <c r="F4250" s="45"/>
      <c r="G4250" s="45"/>
      <c r="H4250" s="45"/>
      <c r="I4250" s="45"/>
      <c r="J4250" s="45"/>
      <c r="K4250" s="45"/>
      <c r="L4250" s="45"/>
      <c r="M4250" s="45"/>
      <c r="N4250" s="45"/>
      <c r="O4250" s="45"/>
    </row>
    <row r="4251" ht="13.5" customHeight="1">
      <c r="A4251" s="1" t="s">
        <v>29314</v>
      </c>
      <c r="B4251" s="1" t="s">
        <v>206</v>
      </c>
      <c r="C4251" s="1" t="s">
        <v>10</v>
      </c>
      <c r="D4251" s="1" t="s">
        <v>29453</v>
      </c>
      <c r="E4251" s="1" t="s">
        <v>29455</v>
      </c>
      <c r="F4251" s="45"/>
      <c r="G4251" s="45"/>
      <c r="H4251" s="45"/>
      <c r="I4251" s="45"/>
      <c r="J4251" s="45"/>
      <c r="K4251" s="45"/>
      <c r="L4251" s="45"/>
      <c r="M4251" s="45"/>
      <c r="N4251" s="45"/>
      <c r="O4251" s="45"/>
    </row>
    <row r="4252" ht="13.5" customHeight="1">
      <c r="A4252" s="1" t="s">
        <v>29314</v>
      </c>
      <c r="B4252" s="1" t="s">
        <v>211</v>
      </c>
      <c r="C4252" s="1" t="s">
        <v>10</v>
      </c>
      <c r="D4252" s="1" t="s">
        <v>29459</v>
      </c>
      <c r="E4252" s="1" t="s">
        <v>29460</v>
      </c>
      <c r="F4252" s="45"/>
      <c r="G4252" s="45"/>
      <c r="H4252" s="45"/>
      <c r="I4252" s="45"/>
      <c r="J4252" s="45"/>
      <c r="K4252" s="45"/>
      <c r="L4252" s="45"/>
      <c r="M4252" s="45"/>
      <c r="N4252" s="45"/>
      <c r="O4252" s="45"/>
    </row>
    <row r="4253" ht="13.5" customHeight="1">
      <c r="A4253" s="1" t="s">
        <v>29314</v>
      </c>
      <c r="B4253" s="1" t="s">
        <v>215</v>
      </c>
      <c r="C4253" s="1" t="s">
        <v>10</v>
      </c>
      <c r="D4253" s="1" t="s">
        <v>29465</v>
      </c>
      <c r="E4253" s="1" t="s">
        <v>29466</v>
      </c>
      <c r="F4253" s="45"/>
      <c r="G4253" s="45"/>
      <c r="H4253" s="45"/>
      <c r="I4253" s="45"/>
      <c r="J4253" s="45"/>
      <c r="K4253" s="45"/>
      <c r="L4253" s="45"/>
      <c r="M4253" s="45"/>
      <c r="N4253" s="45"/>
      <c r="O4253" s="45"/>
    </row>
    <row r="4254" ht="13.5" customHeight="1">
      <c r="A4254" s="1" t="s">
        <v>29314</v>
      </c>
      <c r="B4254" s="1" t="s">
        <v>220</v>
      </c>
      <c r="C4254" s="1" t="s">
        <v>115</v>
      </c>
      <c r="D4254" s="1" t="s">
        <v>29469</v>
      </c>
      <c r="E4254" s="1" t="s">
        <v>29470</v>
      </c>
      <c r="F4254" s="45"/>
      <c r="G4254" s="45"/>
      <c r="H4254" s="45"/>
      <c r="I4254" s="45"/>
      <c r="J4254" s="45"/>
      <c r="K4254" s="45"/>
      <c r="L4254" s="45"/>
      <c r="M4254" s="45"/>
      <c r="N4254" s="45"/>
      <c r="O4254" s="45"/>
    </row>
    <row r="4255" ht="13.5" customHeight="1">
      <c r="A4255" s="1" t="s">
        <v>29314</v>
      </c>
      <c r="B4255" s="1" t="s">
        <v>223</v>
      </c>
      <c r="C4255" s="1" t="s">
        <v>10</v>
      </c>
      <c r="D4255" s="1" t="s">
        <v>29474</v>
      </c>
      <c r="E4255" s="1" t="s">
        <v>29476</v>
      </c>
      <c r="F4255" s="45"/>
      <c r="G4255" s="45"/>
      <c r="H4255" s="45"/>
      <c r="I4255" s="45"/>
      <c r="J4255" s="45"/>
      <c r="K4255" s="45"/>
      <c r="L4255" s="45"/>
      <c r="M4255" s="45"/>
      <c r="N4255" s="45"/>
      <c r="O4255" s="45"/>
    </row>
    <row r="4256" ht="13.5" customHeight="1">
      <c r="A4256" s="1" t="s">
        <v>29314</v>
      </c>
      <c r="B4256" s="1" t="s">
        <v>229</v>
      </c>
      <c r="C4256" s="1" t="s">
        <v>10</v>
      </c>
      <c r="D4256" s="1" t="s">
        <v>29478</v>
      </c>
      <c r="E4256" s="1" t="s">
        <v>29481</v>
      </c>
      <c r="F4256" s="45"/>
      <c r="G4256" s="45"/>
      <c r="H4256" s="45"/>
      <c r="I4256" s="45"/>
      <c r="J4256" s="45"/>
      <c r="K4256" s="45"/>
      <c r="L4256" s="45"/>
      <c r="M4256" s="45"/>
      <c r="N4256" s="45"/>
      <c r="O4256" s="45"/>
    </row>
    <row r="4257" ht="13.5" customHeight="1">
      <c r="A4257" s="1" t="s">
        <v>29314</v>
      </c>
      <c r="B4257" s="1" t="s">
        <v>233</v>
      </c>
      <c r="C4257" s="1" t="s">
        <v>10</v>
      </c>
      <c r="D4257" s="1" t="s">
        <v>29484</v>
      </c>
      <c r="E4257" s="1" t="s">
        <v>29486</v>
      </c>
      <c r="F4257" s="45"/>
      <c r="G4257" s="45"/>
      <c r="H4257" s="45"/>
      <c r="I4257" s="45"/>
      <c r="J4257" s="45"/>
      <c r="K4257" s="45"/>
      <c r="L4257" s="45"/>
      <c r="M4257" s="45"/>
      <c r="N4257" s="45"/>
      <c r="O4257" s="45"/>
    </row>
    <row r="4258" ht="13.5" customHeight="1">
      <c r="A4258" s="1" t="s">
        <v>29314</v>
      </c>
      <c r="B4258" s="1" t="s">
        <v>237</v>
      </c>
      <c r="C4258" s="1" t="s">
        <v>10</v>
      </c>
      <c r="D4258" s="1" t="s">
        <v>29490</v>
      </c>
      <c r="E4258" s="1" t="s">
        <v>29492</v>
      </c>
      <c r="F4258" s="45"/>
      <c r="G4258" s="45"/>
      <c r="H4258" s="45"/>
      <c r="I4258" s="45"/>
      <c r="J4258" s="45"/>
      <c r="K4258" s="45"/>
      <c r="L4258" s="45"/>
      <c r="M4258" s="45"/>
      <c r="N4258" s="45"/>
      <c r="O4258" s="45"/>
    </row>
    <row r="4259" ht="13.5" customHeight="1">
      <c r="A4259" s="1" t="s">
        <v>29314</v>
      </c>
      <c r="B4259" s="1" t="s">
        <v>241</v>
      </c>
      <c r="C4259" s="1" t="s">
        <v>10</v>
      </c>
      <c r="D4259" s="1" t="s">
        <v>29496</v>
      </c>
      <c r="E4259" s="1" t="s">
        <v>29498</v>
      </c>
      <c r="F4259" s="45"/>
      <c r="G4259" s="45"/>
      <c r="H4259" s="45"/>
      <c r="I4259" s="45"/>
      <c r="J4259" s="45"/>
      <c r="K4259" s="45"/>
      <c r="L4259" s="45"/>
      <c r="M4259" s="45"/>
      <c r="N4259" s="45"/>
      <c r="O4259" s="45"/>
    </row>
    <row r="4260" ht="13.5" customHeight="1">
      <c r="A4260" s="1" t="s">
        <v>29314</v>
      </c>
      <c r="B4260" s="1" t="s">
        <v>99</v>
      </c>
      <c r="C4260" s="1" t="s">
        <v>817</v>
      </c>
      <c r="D4260" s="3"/>
      <c r="E4260" s="3"/>
      <c r="F4260" s="45"/>
      <c r="G4260" s="45"/>
      <c r="H4260" s="45"/>
      <c r="I4260" s="45"/>
      <c r="J4260" s="45"/>
      <c r="K4260" s="45"/>
      <c r="L4260" s="45"/>
      <c r="M4260" s="45"/>
      <c r="N4260" s="45"/>
      <c r="O4260" s="45"/>
    </row>
    <row r="4261" ht="13.5" customHeight="1">
      <c r="A4261" s="1" t="s">
        <v>29503</v>
      </c>
      <c r="B4261" s="2" t="s">
        <v>1</v>
      </c>
      <c r="C4261" s="1" t="s">
        <v>2</v>
      </c>
      <c r="D4261" s="3"/>
      <c r="E4261" s="3"/>
      <c r="F4261" s="45"/>
      <c r="G4261" s="45"/>
      <c r="H4261" s="45"/>
      <c r="I4261" s="45"/>
      <c r="J4261" s="45"/>
      <c r="K4261" s="45"/>
      <c r="L4261" s="45"/>
      <c r="M4261" s="45"/>
      <c r="N4261" s="45"/>
      <c r="O4261" s="45"/>
    </row>
    <row r="4262" ht="13.5" customHeight="1">
      <c r="A4262" s="1" t="s">
        <v>29503</v>
      </c>
      <c r="B4262" s="1" t="s">
        <v>5</v>
      </c>
      <c r="C4262" s="1" t="s">
        <v>29508</v>
      </c>
      <c r="D4262" s="1" t="s">
        <v>29510</v>
      </c>
      <c r="E4262" s="1" t="s">
        <v>29512</v>
      </c>
      <c r="F4262" s="45"/>
      <c r="G4262" s="45"/>
      <c r="H4262" s="45"/>
      <c r="I4262" s="45"/>
      <c r="J4262" s="45"/>
      <c r="K4262" s="45"/>
      <c r="L4262" s="45"/>
      <c r="M4262" s="45"/>
      <c r="N4262" s="45"/>
      <c r="O4262" s="45"/>
    </row>
    <row r="4263" ht="13.5" customHeight="1">
      <c r="A4263" s="1" t="s">
        <v>29503</v>
      </c>
      <c r="B4263" s="1" t="s">
        <v>9</v>
      </c>
      <c r="C4263" s="1" t="s">
        <v>10</v>
      </c>
      <c r="D4263" s="1" t="s">
        <v>29517</v>
      </c>
      <c r="E4263" s="1" t="s">
        <v>29518</v>
      </c>
      <c r="F4263" s="45"/>
      <c r="G4263" s="45"/>
      <c r="H4263" s="45"/>
      <c r="I4263" s="45"/>
      <c r="J4263" s="45"/>
      <c r="K4263" s="45"/>
      <c r="L4263" s="45"/>
      <c r="M4263" s="45"/>
      <c r="N4263" s="45"/>
      <c r="O4263" s="45"/>
    </row>
    <row r="4264" ht="13.5" customHeight="1">
      <c r="A4264" s="1" t="s">
        <v>29503</v>
      </c>
      <c r="B4264" s="1" t="s">
        <v>13</v>
      </c>
      <c r="C4264" s="1" t="s">
        <v>10</v>
      </c>
      <c r="D4264" s="1" t="s">
        <v>29522</v>
      </c>
      <c r="E4264" s="1" t="s">
        <v>29523</v>
      </c>
      <c r="F4264" s="45"/>
      <c r="G4264" s="45"/>
      <c r="H4264" s="45"/>
      <c r="I4264" s="45"/>
      <c r="J4264" s="45"/>
      <c r="K4264" s="45"/>
      <c r="L4264" s="45"/>
      <c r="M4264" s="45"/>
      <c r="N4264" s="45"/>
      <c r="O4264" s="45"/>
    </row>
    <row r="4265" ht="13.5" customHeight="1">
      <c r="A4265" s="1" t="s">
        <v>29503</v>
      </c>
      <c r="B4265" s="1" t="s">
        <v>16</v>
      </c>
      <c r="C4265" s="1" t="s">
        <v>10</v>
      </c>
      <c r="D4265" s="1" t="s">
        <v>29525</v>
      </c>
      <c r="E4265" s="1" t="s">
        <v>29528</v>
      </c>
      <c r="F4265" s="45"/>
      <c r="G4265" s="45"/>
      <c r="H4265" s="45"/>
      <c r="I4265" s="45"/>
      <c r="J4265" s="45"/>
      <c r="K4265" s="45"/>
      <c r="L4265" s="45"/>
      <c r="M4265" s="45"/>
      <c r="N4265" s="45"/>
      <c r="O4265" s="45"/>
    </row>
    <row r="4266" ht="13.5" customHeight="1">
      <c r="A4266" s="1" t="s">
        <v>29503</v>
      </c>
      <c r="B4266" s="1" t="s">
        <v>21</v>
      </c>
      <c r="C4266" s="1" t="s">
        <v>10</v>
      </c>
      <c r="D4266" s="1" t="s">
        <v>29531</v>
      </c>
      <c r="E4266" s="1" t="s">
        <v>29532</v>
      </c>
      <c r="F4266" s="45"/>
      <c r="G4266" s="45"/>
      <c r="H4266" s="45"/>
      <c r="I4266" s="45"/>
      <c r="J4266" s="45"/>
      <c r="K4266" s="45"/>
      <c r="L4266" s="45"/>
      <c r="M4266" s="45"/>
      <c r="N4266" s="45"/>
      <c r="O4266" s="45"/>
    </row>
    <row r="4267" ht="13.5" customHeight="1">
      <c r="A4267" s="1" t="s">
        <v>29503</v>
      </c>
      <c r="B4267" s="1" t="s">
        <v>27</v>
      </c>
      <c r="C4267" s="1" t="s">
        <v>10</v>
      </c>
      <c r="D4267" s="1" t="s">
        <v>29536</v>
      </c>
      <c r="E4267" s="1" t="s">
        <v>29537</v>
      </c>
      <c r="F4267" s="45"/>
      <c r="G4267" s="45"/>
      <c r="H4267" s="45"/>
      <c r="I4267" s="45"/>
      <c r="J4267" s="45"/>
      <c r="K4267" s="45"/>
      <c r="L4267" s="45"/>
      <c r="M4267" s="45"/>
      <c r="N4267" s="45"/>
      <c r="O4267" s="45"/>
    </row>
    <row r="4268" ht="13.5" customHeight="1">
      <c r="A4268" s="1" t="s">
        <v>29503</v>
      </c>
      <c r="B4268" s="1" t="s">
        <v>31</v>
      </c>
      <c r="C4268" s="1" t="s">
        <v>10</v>
      </c>
      <c r="D4268" s="1" t="s">
        <v>29540</v>
      </c>
      <c r="E4268" s="1" t="s">
        <v>29542</v>
      </c>
      <c r="F4268" s="45"/>
      <c r="G4268" s="45"/>
      <c r="H4268" s="45"/>
      <c r="I4268" s="45"/>
      <c r="J4268" s="45"/>
      <c r="K4268" s="45"/>
      <c r="L4268" s="45"/>
      <c r="M4268" s="45"/>
      <c r="N4268" s="45"/>
      <c r="O4268" s="45"/>
    </row>
    <row r="4269" ht="13.5" customHeight="1">
      <c r="A4269" s="1" t="s">
        <v>29503</v>
      </c>
      <c r="B4269" s="1" t="s">
        <v>34</v>
      </c>
      <c r="C4269" s="1" t="s">
        <v>10</v>
      </c>
      <c r="D4269" s="1" t="s">
        <v>29548</v>
      </c>
      <c r="E4269" s="1" t="s">
        <v>29549</v>
      </c>
      <c r="F4269" s="45"/>
      <c r="G4269" s="45"/>
      <c r="H4269" s="45"/>
      <c r="I4269" s="45"/>
      <c r="J4269" s="45"/>
      <c r="K4269" s="45"/>
      <c r="L4269" s="45"/>
      <c r="M4269" s="45"/>
      <c r="N4269" s="45"/>
      <c r="O4269" s="45"/>
    </row>
    <row r="4270" ht="13.5" customHeight="1">
      <c r="A4270" s="1" t="s">
        <v>29503</v>
      </c>
      <c r="B4270" s="1" t="s">
        <v>40</v>
      </c>
      <c r="C4270" s="1" t="s">
        <v>10</v>
      </c>
      <c r="D4270" s="1" t="s">
        <v>29554</v>
      </c>
      <c r="E4270" s="1" t="s">
        <v>29555</v>
      </c>
      <c r="F4270" s="45"/>
      <c r="G4270" s="45"/>
      <c r="H4270" s="45"/>
      <c r="I4270" s="45"/>
      <c r="J4270" s="45"/>
      <c r="K4270" s="45"/>
      <c r="L4270" s="45"/>
      <c r="M4270" s="45"/>
      <c r="N4270" s="45"/>
      <c r="O4270" s="45"/>
    </row>
    <row r="4271" ht="13.5" customHeight="1">
      <c r="A4271" s="1" t="s">
        <v>29503</v>
      </c>
      <c r="B4271" s="1" t="s">
        <v>99</v>
      </c>
      <c r="C4271" s="1" t="s">
        <v>817</v>
      </c>
      <c r="D4271" s="3"/>
      <c r="E4271" s="3"/>
      <c r="F4271" s="45"/>
      <c r="G4271" s="45"/>
      <c r="H4271" s="45"/>
      <c r="I4271" s="45"/>
      <c r="J4271" s="45"/>
      <c r="K4271" s="45"/>
      <c r="L4271" s="45"/>
      <c r="M4271" s="45"/>
      <c r="N4271" s="45"/>
      <c r="O4271" s="45"/>
    </row>
    <row r="4272" ht="13.5" customHeight="1">
      <c r="A4272" s="1" t="s">
        <v>29562</v>
      </c>
      <c r="B4272" s="2" t="s">
        <v>1</v>
      </c>
      <c r="C4272" s="1" t="s">
        <v>2</v>
      </c>
      <c r="D4272" s="3"/>
      <c r="E4272" s="3"/>
      <c r="F4272" s="45"/>
      <c r="G4272" s="45"/>
      <c r="H4272" s="45"/>
      <c r="I4272" s="45"/>
      <c r="J4272" s="45"/>
      <c r="K4272" s="45"/>
      <c r="L4272" s="45"/>
      <c r="M4272" s="45"/>
      <c r="N4272" s="45"/>
      <c r="O4272" s="45"/>
    </row>
    <row r="4273" ht="13.5" customHeight="1">
      <c r="A4273" s="1" t="s">
        <v>29562</v>
      </c>
      <c r="B4273" s="1" t="s">
        <v>5</v>
      </c>
      <c r="C4273" s="1" t="s">
        <v>303</v>
      </c>
      <c r="D4273" s="1" t="s">
        <v>29567</v>
      </c>
      <c r="E4273" s="1" t="s">
        <v>29568</v>
      </c>
      <c r="F4273" s="45"/>
      <c r="G4273" s="45"/>
      <c r="H4273" s="45"/>
      <c r="I4273" s="45"/>
      <c r="J4273" s="45"/>
      <c r="K4273" s="45"/>
      <c r="L4273" s="45"/>
      <c r="M4273" s="45"/>
      <c r="N4273" s="45"/>
      <c r="O4273" s="45"/>
    </row>
    <row r="4274" ht="13.5" customHeight="1">
      <c r="A4274" s="1" t="s">
        <v>29562</v>
      </c>
      <c r="B4274" s="1" t="s">
        <v>9</v>
      </c>
      <c r="C4274" s="1" t="s">
        <v>10</v>
      </c>
      <c r="D4274" s="1" t="s">
        <v>29572</v>
      </c>
      <c r="E4274" s="1" t="s">
        <v>29574</v>
      </c>
      <c r="F4274" s="45"/>
      <c r="G4274" s="45"/>
      <c r="H4274" s="45"/>
      <c r="I4274" s="45"/>
      <c r="J4274" s="45"/>
      <c r="K4274" s="45"/>
      <c r="L4274" s="45"/>
      <c r="M4274" s="45"/>
      <c r="N4274" s="45"/>
      <c r="O4274" s="45"/>
    </row>
    <row r="4275" ht="13.5" customHeight="1">
      <c r="A4275" s="1" t="s">
        <v>29562</v>
      </c>
      <c r="B4275" s="1" t="s">
        <v>13</v>
      </c>
      <c r="C4275" s="1" t="s">
        <v>10</v>
      </c>
      <c r="D4275" s="1" t="s">
        <v>29577</v>
      </c>
      <c r="E4275" s="1" t="s">
        <v>29578</v>
      </c>
      <c r="F4275" s="45"/>
      <c r="G4275" s="45"/>
      <c r="H4275" s="45"/>
      <c r="I4275" s="45"/>
      <c r="J4275" s="45"/>
      <c r="K4275" s="45"/>
      <c r="L4275" s="45"/>
      <c r="M4275" s="45"/>
      <c r="N4275" s="45"/>
      <c r="O4275" s="45"/>
    </row>
    <row r="4276" ht="13.5" customHeight="1">
      <c r="A4276" s="1" t="s">
        <v>29562</v>
      </c>
      <c r="B4276" s="1" t="s">
        <v>16</v>
      </c>
      <c r="C4276" s="1" t="s">
        <v>10</v>
      </c>
      <c r="D4276" s="1" t="s">
        <v>29583</v>
      </c>
      <c r="E4276" s="1" t="s">
        <v>29584</v>
      </c>
      <c r="F4276" s="45"/>
      <c r="G4276" s="45"/>
      <c r="H4276" s="45"/>
      <c r="I4276" s="45"/>
      <c r="J4276" s="45"/>
      <c r="K4276" s="45"/>
      <c r="L4276" s="45"/>
      <c r="M4276" s="45"/>
      <c r="N4276" s="45"/>
      <c r="O4276" s="45"/>
    </row>
    <row r="4277" ht="13.5" customHeight="1">
      <c r="A4277" s="1" t="s">
        <v>29562</v>
      </c>
      <c r="B4277" s="1" t="s">
        <v>21</v>
      </c>
      <c r="C4277" s="1" t="s">
        <v>10</v>
      </c>
      <c r="D4277" s="1" t="s">
        <v>29588</v>
      </c>
      <c r="E4277" s="1" t="s">
        <v>29590</v>
      </c>
      <c r="F4277" s="45"/>
      <c r="G4277" s="45"/>
      <c r="H4277" s="45"/>
      <c r="I4277" s="45"/>
      <c r="J4277" s="45"/>
      <c r="K4277" s="45"/>
      <c r="L4277" s="45"/>
      <c r="M4277" s="45"/>
      <c r="N4277" s="45"/>
      <c r="O4277" s="45"/>
    </row>
    <row r="4278" ht="13.5" customHeight="1">
      <c r="A4278" s="1" t="s">
        <v>29562</v>
      </c>
      <c r="B4278" s="1" t="s">
        <v>27</v>
      </c>
      <c r="C4278" s="1" t="s">
        <v>10</v>
      </c>
      <c r="D4278" s="1" t="s">
        <v>29593</v>
      </c>
      <c r="E4278" s="1" t="s">
        <v>29594</v>
      </c>
      <c r="F4278" s="45"/>
      <c r="G4278" s="45"/>
      <c r="H4278" s="45"/>
      <c r="I4278" s="45"/>
      <c r="J4278" s="45"/>
      <c r="K4278" s="45"/>
      <c r="L4278" s="45"/>
      <c r="M4278" s="45"/>
      <c r="N4278" s="45"/>
      <c r="O4278" s="45"/>
    </row>
    <row r="4279" ht="13.5" customHeight="1">
      <c r="A4279" s="1" t="s">
        <v>29562</v>
      </c>
      <c r="B4279" s="1" t="s">
        <v>31</v>
      </c>
      <c r="C4279" s="1" t="s">
        <v>10</v>
      </c>
      <c r="D4279" s="1" t="s">
        <v>29599</v>
      </c>
      <c r="E4279" s="1" t="s">
        <v>29600</v>
      </c>
      <c r="F4279" s="45"/>
      <c r="G4279" s="45"/>
      <c r="H4279" s="45"/>
      <c r="I4279" s="45"/>
      <c r="J4279" s="45"/>
      <c r="K4279" s="45"/>
      <c r="L4279" s="45"/>
      <c r="M4279" s="45"/>
      <c r="N4279" s="45"/>
      <c r="O4279" s="45"/>
    </row>
    <row r="4280" ht="13.5" customHeight="1">
      <c r="A4280" s="1" t="s">
        <v>29562</v>
      </c>
      <c r="B4280" s="1" t="s">
        <v>34</v>
      </c>
      <c r="C4280" s="1" t="s">
        <v>10</v>
      </c>
      <c r="D4280" s="1" t="s">
        <v>29602</v>
      </c>
      <c r="E4280" s="1" t="s">
        <v>29605</v>
      </c>
      <c r="F4280" s="45"/>
      <c r="G4280" s="45"/>
      <c r="H4280" s="45"/>
      <c r="I4280" s="45"/>
      <c r="J4280" s="45"/>
      <c r="K4280" s="45"/>
      <c r="L4280" s="45"/>
      <c r="M4280" s="45"/>
      <c r="N4280" s="45"/>
      <c r="O4280" s="45"/>
    </row>
    <row r="4281" ht="13.5" customHeight="1">
      <c r="A4281" s="1" t="s">
        <v>29562</v>
      </c>
      <c r="B4281" s="1" t="s">
        <v>40</v>
      </c>
      <c r="C4281" s="1" t="s">
        <v>10</v>
      </c>
      <c r="D4281" s="1" t="s">
        <v>29608</v>
      </c>
      <c r="E4281" s="1" t="s">
        <v>29610</v>
      </c>
      <c r="F4281" s="45"/>
      <c r="G4281" s="45"/>
      <c r="H4281" s="45"/>
      <c r="I4281" s="45"/>
      <c r="J4281" s="45"/>
      <c r="K4281" s="45"/>
      <c r="L4281" s="45"/>
      <c r="M4281" s="45"/>
      <c r="N4281" s="45"/>
      <c r="O4281" s="45"/>
    </row>
    <row r="4282" ht="13.5" customHeight="1">
      <c r="A4282" s="1" t="s">
        <v>29562</v>
      </c>
      <c r="B4282" s="1" t="s">
        <v>45</v>
      </c>
      <c r="C4282" s="1" t="s">
        <v>10</v>
      </c>
      <c r="D4282" s="1" t="s">
        <v>29614</v>
      </c>
      <c r="E4282" s="1" t="s">
        <v>29616</v>
      </c>
      <c r="F4282" s="45"/>
      <c r="G4282" s="45"/>
      <c r="H4282" s="45"/>
      <c r="I4282" s="45"/>
      <c r="J4282" s="45"/>
      <c r="K4282" s="45"/>
      <c r="L4282" s="45"/>
      <c r="M4282" s="45"/>
      <c r="N4282" s="45"/>
      <c r="O4282" s="45"/>
    </row>
    <row r="4283" ht="13.5" customHeight="1">
      <c r="A4283" s="1" t="s">
        <v>29562</v>
      </c>
      <c r="B4283" s="1" t="s">
        <v>52</v>
      </c>
      <c r="C4283" s="1" t="s">
        <v>10</v>
      </c>
      <c r="D4283" s="1" t="s">
        <v>29618</v>
      </c>
      <c r="E4283" s="1" t="s">
        <v>29620</v>
      </c>
      <c r="F4283" s="45"/>
      <c r="G4283" s="45"/>
      <c r="H4283" s="45"/>
      <c r="I4283" s="45"/>
      <c r="J4283" s="45"/>
      <c r="K4283" s="45"/>
      <c r="L4283" s="45"/>
      <c r="M4283" s="45"/>
      <c r="N4283" s="45"/>
      <c r="O4283" s="45"/>
    </row>
    <row r="4284" ht="13.5" customHeight="1">
      <c r="A4284" s="1" t="s">
        <v>29562</v>
      </c>
      <c r="B4284" s="1" t="s">
        <v>57</v>
      </c>
      <c r="C4284" s="1" t="s">
        <v>10</v>
      </c>
      <c r="D4284" s="1" t="s">
        <v>29622</v>
      </c>
      <c r="E4284" s="1" t="s">
        <v>29624</v>
      </c>
      <c r="F4284" s="45"/>
      <c r="G4284" s="45"/>
      <c r="H4284" s="45"/>
      <c r="I4284" s="45"/>
      <c r="J4284" s="45"/>
      <c r="K4284" s="45"/>
      <c r="L4284" s="45"/>
      <c r="M4284" s="45"/>
      <c r="N4284" s="45"/>
      <c r="O4284" s="45"/>
    </row>
    <row r="4285" ht="13.5" customHeight="1">
      <c r="A4285" s="1" t="s">
        <v>29562</v>
      </c>
      <c r="B4285" s="1" t="s">
        <v>60</v>
      </c>
      <c r="C4285" s="1" t="s">
        <v>10</v>
      </c>
      <c r="D4285" s="1" t="s">
        <v>29627</v>
      </c>
      <c r="E4285" s="1" t="s">
        <v>29629</v>
      </c>
      <c r="F4285" s="45"/>
      <c r="G4285" s="45"/>
      <c r="H4285" s="45"/>
      <c r="I4285" s="45"/>
      <c r="J4285" s="45"/>
      <c r="K4285" s="45"/>
      <c r="L4285" s="45"/>
      <c r="M4285" s="45"/>
      <c r="N4285" s="45"/>
      <c r="O4285" s="45"/>
    </row>
    <row r="4286" ht="13.5" customHeight="1">
      <c r="A4286" s="1" t="s">
        <v>29562</v>
      </c>
      <c r="B4286" s="1" t="s">
        <v>65</v>
      </c>
      <c r="C4286" s="1" t="s">
        <v>10</v>
      </c>
      <c r="D4286" s="1" t="s">
        <v>29631</v>
      </c>
      <c r="E4286" s="1" t="s">
        <v>29633</v>
      </c>
      <c r="F4286" s="45"/>
      <c r="G4286" s="45"/>
      <c r="H4286" s="45"/>
      <c r="I4286" s="45"/>
      <c r="J4286" s="45"/>
      <c r="K4286" s="45"/>
      <c r="L4286" s="45"/>
      <c r="M4286" s="45"/>
      <c r="N4286" s="45"/>
      <c r="O4286" s="45"/>
    </row>
    <row r="4287" ht="13.5" customHeight="1">
      <c r="A4287" s="1" t="s">
        <v>29562</v>
      </c>
      <c r="B4287" s="1" t="s">
        <v>70</v>
      </c>
      <c r="C4287" s="1" t="s">
        <v>10</v>
      </c>
      <c r="D4287" s="1" t="s">
        <v>29635</v>
      </c>
      <c r="E4287" s="1" t="s">
        <v>29636</v>
      </c>
      <c r="F4287" s="45"/>
      <c r="G4287" s="45"/>
      <c r="H4287" s="45"/>
      <c r="I4287" s="45"/>
      <c r="J4287" s="45"/>
      <c r="K4287" s="45"/>
      <c r="L4287" s="45"/>
      <c r="M4287" s="45"/>
      <c r="N4287" s="45"/>
      <c r="O4287" s="45"/>
    </row>
    <row r="4288" ht="13.5" customHeight="1">
      <c r="A4288" s="1" t="s">
        <v>29562</v>
      </c>
      <c r="B4288" s="1" t="s">
        <v>74</v>
      </c>
      <c r="C4288" s="1" t="s">
        <v>115</v>
      </c>
      <c r="D4288" s="1" t="s">
        <v>29641</v>
      </c>
      <c r="E4288" s="1" t="s">
        <v>29642</v>
      </c>
      <c r="F4288" s="45"/>
      <c r="G4288" s="45"/>
      <c r="H4288" s="45"/>
      <c r="I4288" s="45"/>
      <c r="J4288" s="45"/>
      <c r="K4288" s="45"/>
      <c r="L4288" s="45"/>
      <c r="M4288" s="45"/>
      <c r="N4288" s="45"/>
      <c r="O4288" s="45"/>
    </row>
    <row r="4289" ht="13.5" customHeight="1">
      <c r="A4289" s="1" t="s">
        <v>29562</v>
      </c>
      <c r="B4289" s="1" t="s">
        <v>78</v>
      </c>
      <c r="C4289" s="1" t="s">
        <v>10</v>
      </c>
      <c r="D4289" s="1" t="s">
        <v>29645</v>
      </c>
      <c r="E4289" s="1" t="s">
        <v>29647</v>
      </c>
      <c r="F4289" s="45"/>
      <c r="G4289" s="45"/>
      <c r="H4289" s="45"/>
      <c r="I4289" s="45"/>
      <c r="J4289" s="45"/>
      <c r="K4289" s="45"/>
      <c r="L4289" s="45"/>
      <c r="M4289" s="45"/>
      <c r="N4289" s="45"/>
      <c r="O4289" s="45"/>
    </row>
    <row r="4290" ht="13.5" customHeight="1">
      <c r="A4290" s="1" t="s">
        <v>29562</v>
      </c>
      <c r="B4290" s="1" t="s">
        <v>83</v>
      </c>
      <c r="C4290" s="1" t="s">
        <v>10</v>
      </c>
      <c r="D4290" s="1" t="s">
        <v>29650</v>
      </c>
      <c r="E4290" s="1" t="s">
        <v>29652</v>
      </c>
      <c r="F4290" s="45"/>
      <c r="G4290" s="45"/>
      <c r="H4290" s="45"/>
      <c r="I4290" s="45"/>
      <c r="J4290" s="45"/>
      <c r="K4290" s="45"/>
      <c r="L4290" s="45"/>
      <c r="M4290" s="45"/>
      <c r="N4290" s="45"/>
      <c r="O4290" s="45"/>
    </row>
    <row r="4291" ht="13.5" customHeight="1">
      <c r="A4291" s="1" t="s">
        <v>29562</v>
      </c>
      <c r="B4291" s="1" t="s">
        <v>86</v>
      </c>
      <c r="C4291" s="1" t="s">
        <v>10</v>
      </c>
      <c r="D4291" s="1" t="s">
        <v>29655</v>
      </c>
      <c r="E4291" s="1" t="s">
        <v>29656</v>
      </c>
      <c r="F4291" s="45"/>
      <c r="G4291" s="45"/>
      <c r="H4291" s="45"/>
      <c r="I4291" s="45"/>
      <c r="J4291" s="45"/>
      <c r="K4291" s="45"/>
      <c r="L4291" s="45"/>
      <c r="M4291" s="45"/>
      <c r="N4291" s="45"/>
      <c r="O4291" s="45"/>
    </row>
    <row r="4292" ht="13.5" customHeight="1">
      <c r="A4292" s="1" t="s">
        <v>29562</v>
      </c>
      <c r="B4292" s="1" t="s">
        <v>91</v>
      </c>
      <c r="C4292" s="1" t="s">
        <v>10</v>
      </c>
      <c r="D4292" s="1" t="s">
        <v>29661</v>
      </c>
      <c r="E4292" s="1" t="s">
        <v>29662</v>
      </c>
      <c r="F4292" s="45"/>
      <c r="G4292" s="45"/>
      <c r="H4292" s="45"/>
      <c r="I4292" s="45"/>
      <c r="J4292" s="45"/>
      <c r="K4292" s="45"/>
      <c r="L4292" s="45"/>
      <c r="M4292" s="45"/>
      <c r="N4292" s="45"/>
      <c r="O4292" s="45"/>
    </row>
    <row r="4293" ht="13.5" customHeight="1">
      <c r="A4293" s="1" t="s">
        <v>29562</v>
      </c>
      <c r="B4293" s="1" t="s">
        <v>94</v>
      </c>
      <c r="C4293" s="1" t="s">
        <v>10</v>
      </c>
      <c r="D4293" s="1" t="s">
        <v>29667</v>
      </c>
      <c r="E4293" s="1" t="s">
        <v>29669</v>
      </c>
      <c r="F4293" s="45"/>
      <c r="G4293" s="45"/>
      <c r="H4293" s="45"/>
      <c r="I4293" s="45"/>
      <c r="J4293" s="45"/>
      <c r="K4293" s="45"/>
      <c r="L4293" s="45"/>
      <c r="M4293" s="45"/>
      <c r="N4293" s="45"/>
      <c r="O4293" s="45"/>
    </row>
    <row r="4294" ht="13.5" customHeight="1">
      <c r="A4294" s="1" t="s">
        <v>29562</v>
      </c>
      <c r="B4294" s="1" t="s">
        <v>186</v>
      </c>
      <c r="C4294" s="1" t="s">
        <v>10</v>
      </c>
      <c r="D4294" s="1" t="s">
        <v>29673</v>
      </c>
      <c r="E4294" s="1" t="s">
        <v>29674</v>
      </c>
      <c r="F4294" s="45"/>
      <c r="G4294" s="45"/>
      <c r="H4294" s="45"/>
      <c r="I4294" s="45"/>
      <c r="J4294" s="45"/>
      <c r="K4294" s="45"/>
      <c r="L4294" s="45"/>
      <c r="M4294" s="45"/>
      <c r="N4294" s="45"/>
      <c r="O4294" s="45"/>
    </row>
    <row r="4295" ht="13.5" customHeight="1">
      <c r="A4295" s="1" t="s">
        <v>29562</v>
      </c>
      <c r="B4295" s="1" t="s">
        <v>189</v>
      </c>
      <c r="C4295" s="1" t="s">
        <v>374</v>
      </c>
      <c r="D4295" s="1" t="s">
        <v>29677</v>
      </c>
      <c r="E4295" s="1" t="s">
        <v>29679</v>
      </c>
      <c r="F4295" s="45"/>
      <c r="G4295" s="45"/>
      <c r="H4295" s="45"/>
      <c r="I4295" s="45"/>
      <c r="J4295" s="45"/>
      <c r="K4295" s="45"/>
      <c r="L4295" s="45"/>
      <c r="M4295" s="45"/>
      <c r="N4295" s="45"/>
      <c r="O4295" s="45"/>
    </row>
    <row r="4296" ht="13.5" customHeight="1">
      <c r="A4296" s="1" t="s">
        <v>29562</v>
      </c>
      <c r="B4296" s="1" t="s">
        <v>193</v>
      </c>
      <c r="C4296" s="1" t="s">
        <v>10</v>
      </c>
      <c r="D4296" s="1" t="s">
        <v>29683</v>
      </c>
      <c r="E4296" s="1" t="s">
        <v>29685</v>
      </c>
      <c r="F4296" s="45"/>
      <c r="G4296" s="45"/>
      <c r="H4296" s="45"/>
      <c r="I4296" s="45"/>
      <c r="J4296" s="45"/>
      <c r="K4296" s="45"/>
      <c r="L4296" s="45"/>
      <c r="M4296" s="45"/>
      <c r="N4296" s="45"/>
      <c r="O4296" s="45"/>
    </row>
    <row r="4297" ht="13.5" customHeight="1">
      <c r="A4297" s="1" t="s">
        <v>29562</v>
      </c>
      <c r="B4297" s="1" t="s">
        <v>197</v>
      </c>
      <c r="C4297" s="1" t="s">
        <v>10</v>
      </c>
      <c r="D4297" s="1" t="s">
        <v>29688</v>
      </c>
      <c r="E4297" s="1" t="s">
        <v>29690</v>
      </c>
      <c r="F4297" s="45"/>
      <c r="G4297" s="45"/>
      <c r="H4297" s="45"/>
      <c r="I4297" s="45"/>
      <c r="J4297" s="45"/>
      <c r="K4297" s="45"/>
      <c r="L4297" s="45"/>
      <c r="M4297" s="45"/>
      <c r="N4297" s="45"/>
      <c r="O4297" s="45"/>
    </row>
    <row r="4298" ht="13.5" customHeight="1">
      <c r="A4298" s="1" t="s">
        <v>29562</v>
      </c>
      <c r="B4298" s="1" t="s">
        <v>99</v>
      </c>
      <c r="C4298" s="1" t="s">
        <v>817</v>
      </c>
      <c r="D4298" s="3"/>
      <c r="E4298" s="3"/>
      <c r="F4298" s="45"/>
      <c r="G4298" s="45"/>
      <c r="H4298" s="45"/>
      <c r="I4298" s="45"/>
      <c r="J4298" s="45"/>
      <c r="K4298" s="45"/>
      <c r="L4298" s="45"/>
      <c r="M4298" s="45"/>
      <c r="N4298" s="45"/>
      <c r="O4298" s="45"/>
    </row>
    <row r="4299" ht="13.5" customHeight="1">
      <c r="A4299" s="1" t="s">
        <v>29695</v>
      </c>
      <c r="B4299" s="2" t="s">
        <v>1</v>
      </c>
      <c r="C4299" s="1" t="s">
        <v>2</v>
      </c>
      <c r="D4299" s="3"/>
      <c r="E4299" s="3"/>
      <c r="F4299" s="45"/>
      <c r="G4299" s="45"/>
      <c r="H4299" s="45"/>
      <c r="I4299" s="45"/>
      <c r="J4299" s="45"/>
      <c r="K4299" s="45"/>
      <c r="L4299" s="45"/>
      <c r="M4299" s="45"/>
      <c r="N4299" s="45"/>
      <c r="O4299" s="45"/>
    </row>
    <row r="4300" ht="13.5" customHeight="1">
      <c r="A4300" s="1" t="s">
        <v>29695</v>
      </c>
      <c r="B4300" s="1" t="s">
        <v>5</v>
      </c>
      <c r="C4300" s="1" t="s">
        <v>303</v>
      </c>
      <c r="D4300" s="1" t="s">
        <v>29700</v>
      </c>
      <c r="E4300" s="1" t="s">
        <v>29701</v>
      </c>
      <c r="F4300" s="45"/>
      <c r="G4300" s="45"/>
      <c r="H4300" s="45"/>
      <c r="I4300" s="45"/>
      <c r="J4300" s="45"/>
      <c r="K4300" s="45"/>
      <c r="L4300" s="45"/>
      <c r="M4300" s="45"/>
      <c r="N4300" s="45"/>
      <c r="O4300" s="45"/>
    </row>
    <row r="4301" ht="13.5" customHeight="1">
      <c r="A4301" s="1" t="s">
        <v>29695</v>
      </c>
      <c r="B4301" s="1" t="s">
        <v>9</v>
      </c>
      <c r="C4301" s="1" t="s">
        <v>10</v>
      </c>
      <c r="D4301" s="1" t="s">
        <v>29706</v>
      </c>
      <c r="E4301" s="1" t="s">
        <v>29707</v>
      </c>
      <c r="F4301" s="45"/>
      <c r="G4301" s="45"/>
      <c r="H4301" s="45"/>
      <c r="I4301" s="45"/>
      <c r="J4301" s="45"/>
      <c r="K4301" s="45"/>
      <c r="L4301" s="45"/>
      <c r="M4301" s="45"/>
      <c r="N4301" s="45"/>
      <c r="O4301" s="45"/>
    </row>
    <row r="4302" ht="13.5" customHeight="1">
      <c r="A4302" s="1" t="s">
        <v>29695</v>
      </c>
      <c r="B4302" s="1" t="s">
        <v>13</v>
      </c>
      <c r="C4302" s="1" t="s">
        <v>10</v>
      </c>
      <c r="D4302" s="1" t="s">
        <v>29712</v>
      </c>
      <c r="E4302" s="1" t="s">
        <v>29713</v>
      </c>
      <c r="F4302" s="45"/>
      <c r="G4302" s="45"/>
      <c r="H4302" s="45"/>
      <c r="I4302" s="45"/>
      <c r="J4302" s="45"/>
      <c r="K4302" s="45"/>
      <c r="L4302" s="45"/>
      <c r="M4302" s="45"/>
      <c r="N4302" s="45"/>
      <c r="O4302" s="45"/>
    </row>
    <row r="4303" ht="13.5" customHeight="1">
      <c r="A4303" s="1" t="s">
        <v>29695</v>
      </c>
      <c r="B4303" s="1" t="s">
        <v>16</v>
      </c>
      <c r="C4303" s="1" t="s">
        <v>10</v>
      </c>
      <c r="D4303" s="1" t="s">
        <v>29716</v>
      </c>
      <c r="E4303" s="1" t="s">
        <v>29717</v>
      </c>
      <c r="F4303" s="45"/>
      <c r="G4303" s="45"/>
      <c r="H4303" s="45"/>
      <c r="I4303" s="45"/>
      <c r="J4303" s="45"/>
      <c r="K4303" s="45"/>
      <c r="L4303" s="45"/>
      <c r="M4303" s="45"/>
      <c r="N4303" s="45"/>
      <c r="O4303" s="45"/>
    </row>
    <row r="4304" ht="13.5" customHeight="1">
      <c r="A4304" s="1" t="s">
        <v>29695</v>
      </c>
      <c r="B4304" s="1" t="s">
        <v>21</v>
      </c>
      <c r="C4304" s="1" t="s">
        <v>10</v>
      </c>
      <c r="D4304" s="1" t="s">
        <v>29720</v>
      </c>
      <c r="E4304" s="1" t="s">
        <v>29722</v>
      </c>
      <c r="F4304" s="45"/>
      <c r="G4304" s="45"/>
      <c r="H4304" s="45"/>
      <c r="I4304" s="45"/>
      <c r="J4304" s="45"/>
      <c r="K4304" s="45"/>
      <c r="L4304" s="45"/>
      <c r="M4304" s="45"/>
      <c r="N4304" s="45"/>
      <c r="O4304" s="45"/>
    </row>
    <row r="4305" ht="13.5" customHeight="1">
      <c r="A4305" s="1" t="s">
        <v>29695</v>
      </c>
      <c r="B4305" s="1" t="s">
        <v>99</v>
      </c>
      <c r="C4305" s="1" t="s">
        <v>817</v>
      </c>
      <c r="D4305" s="3"/>
      <c r="E4305" s="3"/>
      <c r="F4305" s="45"/>
      <c r="G4305" s="45"/>
      <c r="H4305" s="45"/>
      <c r="I4305" s="45"/>
      <c r="J4305" s="45"/>
      <c r="K4305" s="45"/>
      <c r="L4305" s="45"/>
      <c r="M4305" s="45"/>
      <c r="N4305" s="45"/>
      <c r="O4305" s="45"/>
    </row>
    <row r="4306" ht="13.5" customHeight="1">
      <c r="A4306" s="1" t="s">
        <v>29730</v>
      </c>
      <c r="B4306" s="2" t="s">
        <v>1</v>
      </c>
      <c r="C4306" s="1" t="s">
        <v>2</v>
      </c>
      <c r="D4306" s="3"/>
      <c r="E4306" s="3"/>
      <c r="F4306" s="45"/>
      <c r="G4306" s="45"/>
      <c r="H4306" s="45"/>
      <c r="I4306" s="45"/>
      <c r="J4306" s="45"/>
      <c r="K4306" s="45"/>
      <c r="L4306" s="45"/>
      <c r="M4306" s="45"/>
      <c r="N4306" s="45"/>
      <c r="O4306" s="45"/>
    </row>
    <row r="4307" ht="13.5" customHeight="1">
      <c r="A4307" s="1" t="s">
        <v>29730</v>
      </c>
      <c r="B4307" s="1" t="s">
        <v>5</v>
      </c>
      <c r="C4307" s="1" t="s">
        <v>303</v>
      </c>
      <c r="D4307" s="1" t="s">
        <v>29734</v>
      </c>
      <c r="E4307" s="1" t="s">
        <v>29736</v>
      </c>
      <c r="F4307" s="45"/>
      <c r="G4307" s="45"/>
      <c r="H4307" s="45"/>
      <c r="I4307" s="45"/>
      <c r="J4307" s="45"/>
      <c r="K4307" s="45"/>
      <c r="L4307" s="45"/>
      <c r="M4307" s="45"/>
      <c r="N4307" s="45"/>
      <c r="O4307" s="45"/>
    </row>
    <row r="4308" ht="13.5" customHeight="1">
      <c r="A4308" s="1" t="s">
        <v>29730</v>
      </c>
      <c r="B4308" s="1" t="s">
        <v>9</v>
      </c>
      <c r="C4308" s="1" t="s">
        <v>10</v>
      </c>
      <c r="D4308" s="1" t="s">
        <v>29739</v>
      </c>
      <c r="E4308" s="1" t="s">
        <v>29740</v>
      </c>
      <c r="F4308" s="45"/>
      <c r="G4308" s="45"/>
      <c r="H4308" s="45"/>
      <c r="I4308" s="45"/>
      <c r="J4308" s="45"/>
      <c r="K4308" s="45"/>
      <c r="L4308" s="45"/>
      <c r="M4308" s="45"/>
      <c r="N4308" s="45"/>
      <c r="O4308" s="45"/>
    </row>
    <row r="4309" ht="13.5" customHeight="1">
      <c r="A4309" s="1" t="s">
        <v>29730</v>
      </c>
      <c r="B4309" s="1" t="s">
        <v>13</v>
      </c>
      <c r="C4309" s="1" t="s">
        <v>10</v>
      </c>
      <c r="D4309" s="1" t="s">
        <v>29745</v>
      </c>
      <c r="E4309" s="1" t="s">
        <v>29746</v>
      </c>
      <c r="F4309" s="45"/>
      <c r="G4309" s="45"/>
      <c r="H4309" s="45"/>
      <c r="I4309" s="45"/>
      <c r="J4309" s="45"/>
      <c r="K4309" s="45"/>
      <c r="L4309" s="45"/>
      <c r="M4309" s="45"/>
      <c r="N4309" s="45"/>
      <c r="O4309" s="45"/>
    </row>
    <row r="4310" ht="13.5" customHeight="1">
      <c r="A4310" s="1" t="s">
        <v>29730</v>
      </c>
      <c r="B4310" s="1" t="s">
        <v>16</v>
      </c>
      <c r="C4310" s="1" t="s">
        <v>10</v>
      </c>
      <c r="D4310" s="1" t="s">
        <v>29751</v>
      </c>
      <c r="E4310" s="1" t="s">
        <v>29752</v>
      </c>
      <c r="F4310" s="45"/>
      <c r="G4310" s="45"/>
      <c r="H4310" s="45"/>
      <c r="I4310" s="45"/>
      <c r="J4310" s="45"/>
      <c r="K4310" s="45"/>
      <c r="L4310" s="45"/>
      <c r="M4310" s="45"/>
      <c r="N4310" s="45"/>
      <c r="O4310" s="45"/>
    </row>
    <row r="4311" ht="13.5" customHeight="1">
      <c r="A4311" s="1" t="s">
        <v>29730</v>
      </c>
      <c r="B4311" s="1" t="s">
        <v>21</v>
      </c>
      <c r="C4311" s="1" t="s">
        <v>10</v>
      </c>
      <c r="D4311" s="1" t="s">
        <v>29755</v>
      </c>
      <c r="E4311" s="1" t="s">
        <v>29756</v>
      </c>
      <c r="F4311" s="45"/>
      <c r="G4311" s="45"/>
      <c r="H4311" s="45"/>
      <c r="I4311" s="45"/>
      <c r="J4311" s="45"/>
      <c r="K4311" s="45"/>
      <c r="L4311" s="45"/>
      <c r="M4311" s="45"/>
      <c r="N4311" s="45"/>
      <c r="O4311" s="45"/>
    </row>
    <row r="4312" ht="13.5" customHeight="1">
      <c r="A4312" s="1" t="s">
        <v>29730</v>
      </c>
      <c r="B4312" s="1" t="s">
        <v>27</v>
      </c>
      <c r="C4312" s="1" t="s">
        <v>10</v>
      </c>
      <c r="D4312" s="1" t="s">
        <v>29761</v>
      </c>
      <c r="E4312" s="1" t="s">
        <v>29762</v>
      </c>
      <c r="F4312" s="45"/>
      <c r="G4312" s="45"/>
      <c r="H4312" s="45"/>
      <c r="I4312" s="45"/>
      <c r="J4312" s="45"/>
      <c r="K4312" s="45"/>
      <c r="L4312" s="45"/>
      <c r="M4312" s="45"/>
      <c r="N4312" s="45"/>
      <c r="O4312" s="45"/>
    </row>
    <row r="4313" ht="13.5" customHeight="1">
      <c r="A4313" s="1" t="s">
        <v>29730</v>
      </c>
      <c r="B4313" s="1" t="s">
        <v>31</v>
      </c>
      <c r="C4313" s="1" t="s">
        <v>10</v>
      </c>
      <c r="D4313" s="1" t="s">
        <v>29767</v>
      </c>
      <c r="E4313" s="1" t="s">
        <v>29768</v>
      </c>
      <c r="F4313" s="45"/>
      <c r="G4313" s="45"/>
      <c r="H4313" s="45"/>
      <c r="I4313" s="45"/>
      <c r="J4313" s="45"/>
      <c r="K4313" s="45"/>
      <c r="L4313" s="45"/>
      <c r="M4313" s="45"/>
      <c r="N4313" s="45"/>
      <c r="O4313" s="45"/>
    </row>
    <row r="4314" ht="13.5" customHeight="1">
      <c r="A4314" s="1" t="s">
        <v>29730</v>
      </c>
      <c r="B4314" s="1" t="s">
        <v>34</v>
      </c>
      <c r="C4314" s="1" t="s">
        <v>10</v>
      </c>
      <c r="D4314" s="1" t="s">
        <v>29773</v>
      </c>
      <c r="E4314" s="1" t="s">
        <v>29774</v>
      </c>
      <c r="F4314" s="45"/>
      <c r="G4314" s="45"/>
      <c r="H4314" s="45"/>
      <c r="I4314" s="45"/>
      <c r="J4314" s="45"/>
      <c r="K4314" s="45"/>
      <c r="L4314" s="45"/>
      <c r="M4314" s="45"/>
      <c r="N4314" s="45"/>
      <c r="O4314" s="45"/>
    </row>
    <row r="4315" ht="13.5" customHeight="1">
      <c r="A4315" s="1" t="s">
        <v>29730</v>
      </c>
      <c r="B4315" s="1" t="s">
        <v>40</v>
      </c>
      <c r="C4315" s="1" t="s">
        <v>10</v>
      </c>
      <c r="D4315" s="1" t="s">
        <v>29779</v>
      </c>
      <c r="E4315" s="1" t="s">
        <v>29780</v>
      </c>
      <c r="F4315" s="45"/>
      <c r="G4315" s="45"/>
      <c r="H4315" s="45"/>
      <c r="I4315" s="45"/>
      <c r="J4315" s="45"/>
      <c r="K4315" s="45"/>
      <c r="L4315" s="45"/>
      <c r="M4315" s="45"/>
      <c r="N4315" s="45"/>
      <c r="O4315" s="45"/>
    </row>
    <row r="4316" ht="13.5" customHeight="1">
      <c r="A4316" s="1" t="s">
        <v>29730</v>
      </c>
      <c r="B4316" s="1" t="s">
        <v>45</v>
      </c>
      <c r="C4316" s="1" t="s">
        <v>10</v>
      </c>
      <c r="D4316" s="1" t="s">
        <v>29784</v>
      </c>
      <c r="E4316" s="1" t="s">
        <v>29786</v>
      </c>
      <c r="F4316" s="45"/>
      <c r="G4316" s="45"/>
      <c r="H4316" s="45"/>
      <c r="I4316" s="45"/>
      <c r="J4316" s="45"/>
      <c r="K4316" s="45"/>
      <c r="L4316" s="45"/>
      <c r="M4316" s="45"/>
      <c r="N4316" s="45"/>
      <c r="O4316" s="45"/>
    </row>
    <row r="4317" ht="13.5" customHeight="1">
      <c r="A4317" s="1" t="s">
        <v>29730</v>
      </c>
      <c r="B4317" s="1" t="s">
        <v>52</v>
      </c>
      <c r="C4317" s="1" t="s">
        <v>10</v>
      </c>
      <c r="D4317" s="1" t="s">
        <v>29789</v>
      </c>
      <c r="E4317" s="1" t="s">
        <v>29790</v>
      </c>
      <c r="F4317" s="45"/>
      <c r="G4317" s="45"/>
      <c r="H4317" s="45"/>
      <c r="I4317" s="45"/>
      <c r="J4317" s="45"/>
      <c r="K4317" s="45"/>
      <c r="L4317" s="45"/>
      <c r="M4317" s="45"/>
      <c r="N4317" s="45"/>
      <c r="O4317" s="45"/>
    </row>
    <row r="4318" ht="13.5" customHeight="1">
      <c r="A4318" s="1" t="s">
        <v>29730</v>
      </c>
      <c r="B4318" s="1" t="s">
        <v>57</v>
      </c>
      <c r="C4318" s="1" t="s">
        <v>10</v>
      </c>
      <c r="D4318" s="1" t="s">
        <v>29794</v>
      </c>
      <c r="E4318" s="1" t="s">
        <v>29796</v>
      </c>
      <c r="F4318" s="45"/>
      <c r="G4318" s="45"/>
      <c r="H4318" s="45"/>
      <c r="I4318" s="45"/>
      <c r="J4318" s="45"/>
      <c r="K4318" s="45"/>
      <c r="L4318" s="45"/>
      <c r="M4318" s="45"/>
      <c r="N4318" s="45"/>
      <c r="O4318" s="45"/>
    </row>
    <row r="4319" ht="13.5" customHeight="1">
      <c r="A4319" s="1" t="s">
        <v>29730</v>
      </c>
      <c r="B4319" s="1" t="s">
        <v>60</v>
      </c>
      <c r="C4319" s="1" t="s">
        <v>10</v>
      </c>
      <c r="D4319" s="1" t="s">
        <v>29800</v>
      </c>
      <c r="E4319" s="1" t="s">
        <v>29801</v>
      </c>
      <c r="F4319" s="45"/>
      <c r="G4319" s="45"/>
      <c r="H4319" s="45"/>
      <c r="I4319" s="45"/>
      <c r="J4319" s="45"/>
      <c r="K4319" s="45"/>
      <c r="L4319" s="45"/>
      <c r="M4319" s="45"/>
      <c r="N4319" s="45"/>
      <c r="O4319" s="45"/>
    </row>
    <row r="4320" ht="13.5" customHeight="1">
      <c r="A4320" s="1" t="s">
        <v>29730</v>
      </c>
      <c r="B4320" s="1" t="s">
        <v>65</v>
      </c>
      <c r="C4320" s="1" t="s">
        <v>10</v>
      </c>
      <c r="D4320" s="1" t="s">
        <v>29803</v>
      </c>
      <c r="E4320" s="1" t="s">
        <v>29805</v>
      </c>
      <c r="F4320" s="45"/>
      <c r="G4320" s="45"/>
      <c r="H4320" s="45"/>
      <c r="I4320" s="45"/>
      <c r="J4320" s="45"/>
      <c r="K4320" s="45"/>
      <c r="L4320" s="45"/>
      <c r="M4320" s="45"/>
      <c r="N4320" s="45"/>
      <c r="O4320" s="45"/>
    </row>
    <row r="4321" ht="13.5" customHeight="1">
      <c r="A4321" s="1" t="s">
        <v>29730</v>
      </c>
      <c r="B4321" s="1" t="s">
        <v>70</v>
      </c>
      <c r="C4321" s="1" t="s">
        <v>10</v>
      </c>
      <c r="D4321" s="1" t="s">
        <v>29810</v>
      </c>
      <c r="E4321" s="1" t="s">
        <v>29812</v>
      </c>
      <c r="F4321" s="45"/>
      <c r="G4321" s="45"/>
      <c r="H4321" s="45"/>
      <c r="I4321" s="45"/>
      <c r="J4321" s="45"/>
      <c r="K4321" s="45"/>
      <c r="L4321" s="45"/>
      <c r="M4321" s="45"/>
      <c r="N4321" s="45"/>
      <c r="O4321" s="45"/>
    </row>
    <row r="4322" ht="13.5" customHeight="1">
      <c r="A4322" s="1" t="s">
        <v>29730</v>
      </c>
      <c r="B4322" s="1" t="s">
        <v>74</v>
      </c>
      <c r="C4322" s="1" t="s">
        <v>10</v>
      </c>
      <c r="D4322" s="1" t="s">
        <v>29817</v>
      </c>
      <c r="E4322" s="1" t="s">
        <v>29818</v>
      </c>
      <c r="F4322" s="45"/>
      <c r="G4322" s="45"/>
      <c r="H4322" s="45"/>
      <c r="I4322" s="45"/>
      <c r="J4322" s="45"/>
      <c r="K4322" s="45"/>
      <c r="L4322" s="45"/>
      <c r="M4322" s="45"/>
      <c r="N4322" s="45"/>
      <c r="O4322" s="45"/>
    </row>
    <row r="4323" ht="13.5" customHeight="1">
      <c r="A4323" s="1" t="s">
        <v>29730</v>
      </c>
      <c r="B4323" s="1" t="s">
        <v>78</v>
      </c>
      <c r="C4323" s="1" t="s">
        <v>10</v>
      </c>
      <c r="D4323" s="1" t="s">
        <v>29822</v>
      </c>
      <c r="E4323" s="1" t="s">
        <v>29824</v>
      </c>
      <c r="F4323" s="45"/>
      <c r="G4323" s="45"/>
      <c r="H4323" s="45"/>
      <c r="I4323" s="45"/>
      <c r="J4323" s="45"/>
      <c r="K4323" s="45"/>
      <c r="L4323" s="45"/>
      <c r="M4323" s="45"/>
      <c r="N4323" s="45"/>
      <c r="O4323" s="45"/>
    </row>
    <row r="4324" ht="13.5" customHeight="1">
      <c r="A4324" s="1" t="s">
        <v>29730</v>
      </c>
      <c r="B4324" s="1" t="s">
        <v>83</v>
      </c>
      <c r="C4324" s="1" t="s">
        <v>10</v>
      </c>
      <c r="D4324" s="1" t="s">
        <v>29825</v>
      </c>
      <c r="E4324" s="1" t="s">
        <v>29826</v>
      </c>
      <c r="F4324" s="45"/>
      <c r="G4324" s="45"/>
      <c r="H4324" s="45"/>
      <c r="I4324" s="45"/>
      <c r="J4324" s="45"/>
      <c r="K4324" s="45"/>
      <c r="L4324" s="45"/>
      <c r="M4324" s="45"/>
      <c r="N4324" s="45"/>
      <c r="O4324" s="45"/>
    </row>
    <row r="4325" ht="13.5" customHeight="1">
      <c r="A4325" s="1" t="s">
        <v>29730</v>
      </c>
      <c r="B4325" s="1" t="s">
        <v>86</v>
      </c>
      <c r="C4325" s="1" t="s">
        <v>10</v>
      </c>
      <c r="D4325" s="1" t="s">
        <v>29830</v>
      </c>
      <c r="E4325" s="1" t="s">
        <v>29831</v>
      </c>
      <c r="F4325" s="45"/>
      <c r="G4325" s="45"/>
      <c r="H4325" s="45"/>
      <c r="I4325" s="45"/>
      <c r="J4325" s="45"/>
      <c r="K4325" s="45"/>
      <c r="L4325" s="45"/>
      <c r="M4325" s="45"/>
      <c r="N4325" s="45"/>
      <c r="O4325" s="45"/>
    </row>
    <row r="4326" ht="13.5" customHeight="1">
      <c r="A4326" s="1" t="s">
        <v>29730</v>
      </c>
      <c r="B4326" s="1" t="s">
        <v>99</v>
      </c>
      <c r="C4326" s="1" t="s">
        <v>817</v>
      </c>
      <c r="D4326" s="3"/>
      <c r="E4326" s="3"/>
      <c r="F4326" s="45"/>
      <c r="G4326" s="45"/>
      <c r="H4326" s="45"/>
      <c r="I4326" s="45"/>
      <c r="J4326" s="45"/>
      <c r="K4326" s="45"/>
      <c r="L4326" s="45"/>
      <c r="M4326" s="45"/>
      <c r="N4326" s="45"/>
      <c r="O4326" s="45"/>
    </row>
    <row r="4327" ht="13.5" customHeight="1">
      <c r="A4327" s="1" t="s">
        <v>29835</v>
      </c>
      <c r="B4327" s="2" t="s">
        <v>1</v>
      </c>
      <c r="C4327" s="1" t="s">
        <v>2</v>
      </c>
      <c r="D4327" s="3"/>
      <c r="E4327" s="3"/>
      <c r="F4327" s="45"/>
      <c r="G4327" s="45"/>
      <c r="H4327" s="45"/>
      <c r="I4327" s="45"/>
      <c r="J4327" s="45"/>
      <c r="K4327" s="45"/>
      <c r="L4327" s="45"/>
      <c r="M4327" s="45"/>
      <c r="N4327" s="45"/>
      <c r="O4327" s="45"/>
    </row>
    <row r="4328" ht="13.5" customHeight="1">
      <c r="A4328" s="1" t="s">
        <v>29835</v>
      </c>
      <c r="B4328" s="1" t="s">
        <v>5</v>
      </c>
      <c r="C4328" s="1" t="s">
        <v>303</v>
      </c>
      <c r="D4328" s="1" t="s">
        <v>29840</v>
      </c>
      <c r="E4328" s="1" t="s">
        <v>29843</v>
      </c>
      <c r="F4328" s="45"/>
      <c r="G4328" s="45"/>
      <c r="H4328" s="45"/>
      <c r="I4328" s="45"/>
      <c r="J4328" s="45"/>
      <c r="K4328" s="45"/>
      <c r="L4328" s="45"/>
      <c r="M4328" s="45"/>
      <c r="N4328" s="45"/>
      <c r="O4328" s="45"/>
    </row>
    <row r="4329" ht="13.5" customHeight="1">
      <c r="A4329" s="1" t="s">
        <v>29835</v>
      </c>
      <c r="B4329" s="1" t="s">
        <v>9</v>
      </c>
      <c r="C4329" s="1" t="s">
        <v>10</v>
      </c>
      <c r="D4329" s="1" t="s">
        <v>29845</v>
      </c>
      <c r="E4329" s="1" t="s">
        <v>29847</v>
      </c>
      <c r="F4329" s="45"/>
      <c r="G4329" s="45"/>
      <c r="H4329" s="45"/>
      <c r="I4329" s="45"/>
      <c r="J4329" s="45"/>
      <c r="K4329" s="45"/>
      <c r="L4329" s="45"/>
      <c r="M4329" s="45"/>
      <c r="N4329" s="45"/>
      <c r="O4329" s="45"/>
    </row>
    <row r="4330" ht="13.5" customHeight="1">
      <c r="A4330" s="1" t="s">
        <v>29835</v>
      </c>
      <c r="B4330" s="1" t="s">
        <v>13</v>
      </c>
      <c r="C4330" s="1" t="s">
        <v>10</v>
      </c>
      <c r="D4330" s="1" t="s">
        <v>29852</v>
      </c>
      <c r="E4330" s="1" t="s">
        <v>29853</v>
      </c>
      <c r="F4330" s="45"/>
      <c r="G4330" s="45"/>
      <c r="H4330" s="45"/>
      <c r="I4330" s="45"/>
      <c r="J4330" s="45"/>
      <c r="K4330" s="45"/>
      <c r="L4330" s="45"/>
      <c r="M4330" s="45"/>
      <c r="N4330" s="45"/>
      <c r="O4330" s="45"/>
    </row>
    <row r="4331" ht="13.5" customHeight="1">
      <c r="A4331" s="1" t="s">
        <v>29835</v>
      </c>
      <c r="B4331" s="1" t="s">
        <v>16</v>
      </c>
      <c r="C4331" s="1" t="s">
        <v>10</v>
      </c>
      <c r="D4331" s="1" t="s">
        <v>29856</v>
      </c>
      <c r="E4331" s="1" t="s">
        <v>29857</v>
      </c>
      <c r="F4331" s="45"/>
      <c r="G4331" s="45"/>
      <c r="H4331" s="45"/>
      <c r="I4331" s="45"/>
      <c r="J4331" s="45"/>
      <c r="K4331" s="45"/>
      <c r="L4331" s="45"/>
      <c r="M4331" s="45"/>
      <c r="N4331" s="45"/>
      <c r="O4331" s="45"/>
    </row>
    <row r="4332" ht="13.5" customHeight="1">
      <c r="A4332" s="1" t="s">
        <v>29835</v>
      </c>
      <c r="B4332" s="1" t="s">
        <v>21</v>
      </c>
      <c r="C4332" s="1" t="s">
        <v>10</v>
      </c>
      <c r="D4332" s="1" t="s">
        <v>29861</v>
      </c>
      <c r="E4332" s="1" t="s">
        <v>29863</v>
      </c>
      <c r="F4332" s="45"/>
      <c r="G4332" s="45"/>
      <c r="H4332" s="45"/>
      <c r="I4332" s="45"/>
      <c r="J4332" s="45"/>
      <c r="K4332" s="45"/>
      <c r="L4332" s="45"/>
      <c r="M4332" s="45"/>
      <c r="N4332" s="45"/>
      <c r="O4332" s="45"/>
    </row>
    <row r="4333" ht="13.5" customHeight="1">
      <c r="A4333" s="1" t="s">
        <v>29835</v>
      </c>
      <c r="B4333" s="1" t="s">
        <v>27</v>
      </c>
      <c r="C4333" s="1" t="s">
        <v>10</v>
      </c>
      <c r="D4333" s="1" t="s">
        <v>29866</v>
      </c>
      <c r="E4333" s="1" t="s">
        <v>29868</v>
      </c>
      <c r="F4333" s="45"/>
      <c r="G4333" s="45"/>
      <c r="H4333" s="45"/>
      <c r="I4333" s="45"/>
      <c r="J4333" s="45"/>
      <c r="K4333" s="45"/>
      <c r="L4333" s="45"/>
      <c r="M4333" s="45"/>
      <c r="N4333" s="45"/>
      <c r="O4333" s="45"/>
    </row>
    <row r="4334" ht="13.5" customHeight="1">
      <c r="A4334" s="1" t="s">
        <v>29835</v>
      </c>
      <c r="B4334" s="1" t="s">
        <v>31</v>
      </c>
      <c r="C4334" s="1" t="s">
        <v>10</v>
      </c>
      <c r="D4334" s="1" t="s">
        <v>29870</v>
      </c>
      <c r="E4334" s="1" t="s">
        <v>29872</v>
      </c>
      <c r="F4334" s="45"/>
      <c r="G4334" s="45"/>
      <c r="H4334" s="45"/>
      <c r="I4334" s="45"/>
      <c r="J4334" s="45"/>
      <c r="K4334" s="45"/>
      <c r="L4334" s="45"/>
      <c r="M4334" s="45"/>
      <c r="N4334" s="45"/>
      <c r="O4334" s="45"/>
    </row>
    <row r="4335" ht="13.5" customHeight="1">
      <c r="A4335" s="1" t="s">
        <v>29835</v>
      </c>
      <c r="B4335" s="1" t="s">
        <v>34</v>
      </c>
      <c r="C4335" s="1" t="s">
        <v>115</v>
      </c>
      <c r="D4335" s="1" t="s">
        <v>29876</v>
      </c>
      <c r="E4335" s="1" t="s">
        <v>29878</v>
      </c>
      <c r="F4335" s="45"/>
      <c r="G4335" s="45"/>
      <c r="H4335" s="45"/>
      <c r="I4335" s="45"/>
      <c r="J4335" s="45"/>
      <c r="K4335" s="45"/>
      <c r="L4335" s="45"/>
      <c r="M4335" s="45"/>
      <c r="N4335" s="45"/>
      <c r="O4335" s="45"/>
    </row>
    <row r="4336" ht="13.5" customHeight="1">
      <c r="A4336" s="1" t="s">
        <v>29835</v>
      </c>
      <c r="B4336" s="1" t="s">
        <v>40</v>
      </c>
      <c r="C4336" s="1" t="s">
        <v>10</v>
      </c>
      <c r="D4336" s="1" t="s">
        <v>29882</v>
      </c>
      <c r="E4336" s="1" t="s">
        <v>29883</v>
      </c>
      <c r="F4336" s="45"/>
      <c r="G4336" s="45"/>
      <c r="H4336" s="45"/>
      <c r="I4336" s="45"/>
      <c r="J4336" s="45"/>
      <c r="K4336" s="45"/>
      <c r="L4336" s="45"/>
      <c r="M4336" s="45"/>
      <c r="N4336" s="45"/>
      <c r="O4336" s="45"/>
    </row>
    <row r="4337" ht="13.5" customHeight="1">
      <c r="A4337" s="1" t="s">
        <v>29835</v>
      </c>
      <c r="B4337" s="1" t="s">
        <v>45</v>
      </c>
      <c r="C4337" s="1" t="s">
        <v>10</v>
      </c>
      <c r="D4337" s="1" t="s">
        <v>29888</v>
      </c>
      <c r="E4337" s="1" t="s">
        <v>29889</v>
      </c>
      <c r="F4337" s="45"/>
      <c r="G4337" s="45"/>
      <c r="H4337" s="45"/>
      <c r="I4337" s="45"/>
      <c r="J4337" s="45"/>
      <c r="K4337" s="45"/>
      <c r="L4337" s="45"/>
      <c r="M4337" s="45"/>
      <c r="N4337" s="45"/>
      <c r="O4337" s="45"/>
    </row>
    <row r="4338" ht="13.5" customHeight="1">
      <c r="A4338" s="1" t="s">
        <v>29835</v>
      </c>
      <c r="B4338" s="1" t="s">
        <v>52</v>
      </c>
      <c r="C4338" s="1" t="s">
        <v>10</v>
      </c>
      <c r="D4338" s="1" t="s">
        <v>29892</v>
      </c>
      <c r="E4338" s="1" t="s">
        <v>29893</v>
      </c>
      <c r="F4338" s="45"/>
      <c r="G4338" s="45"/>
      <c r="H4338" s="45"/>
      <c r="I4338" s="45"/>
      <c r="J4338" s="45"/>
      <c r="K4338" s="45"/>
      <c r="L4338" s="45"/>
      <c r="M4338" s="45"/>
      <c r="N4338" s="45"/>
      <c r="O4338" s="45"/>
    </row>
    <row r="4339" ht="13.5" customHeight="1">
      <c r="A4339" s="1" t="s">
        <v>29835</v>
      </c>
      <c r="B4339" s="1" t="s">
        <v>57</v>
      </c>
      <c r="C4339" s="1" t="s">
        <v>10</v>
      </c>
      <c r="D4339" s="1" t="s">
        <v>29898</v>
      </c>
      <c r="E4339" s="1" t="s">
        <v>29899</v>
      </c>
      <c r="F4339" s="45"/>
      <c r="G4339" s="45"/>
      <c r="H4339" s="45"/>
      <c r="I4339" s="45"/>
      <c r="J4339" s="45"/>
      <c r="K4339" s="45"/>
      <c r="L4339" s="45"/>
      <c r="M4339" s="45"/>
      <c r="N4339" s="45"/>
      <c r="O4339" s="45"/>
    </row>
    <row r="4340" ht="13.5" customHeight="1">
      <c r="A4340" s="1" t="s">
        <v>29835</v>
      </c>
      <c r="B4340" s="1" t="s">
        <v>60</v>
      </c>
      <c r="C4340" s="1" t="s">
        <v>10</v>
      </c>
      <c r="D4340" s="1" t="s">
        <v>29903</v>
      </c>
      <c r="E4340" s="1" t="s">
        <v>29905</v>
      </c>
      <c r="F4340" s="45"/>
      <c r="G4340" s="45"/>
      <c r="H4340" s="45"/>
      <c r="I4340" s="45"/>
      <c r="J4340" s="45"/>
      <c r="K4340" s="45"/>
      <c r="L4340" s="45"/>
      <c r="M4340" s="45"/>
      <c r="N4340" s="45"/>
      <c r="O4340" s="45"/>
    </row>
    <row r="4341" ht="13.5" customHeight="1">
      <c r="A4341" s="1" t="s">
        <v>29835</v>
      </c>
      <c r="B4341" s="1" t="s">
        <v>65</v>
      </c>
      <c r="C4341" s="1" t="s">
        <v>10</v>
      </c>
      <c r="D4341" s="1" t="s">
        <v>29908</v>
      </c>
      <c r="E4341" s="1" t="s">
        <v>29909</v>
      </c>
      <c r="F4341" s="45"/>
      <c r="G4341" s="45"/>
      <c r="H4341" s="45"/>
      <c r="I4341" s="45"/>
      <c r="J4341" s="45"/>
      <c r="K4341" s="45"/>
      <c r="L4341" s="45"/>
      <c r="M4341" s="45"/>
      <c r="N4341" s="45"/>
      <c r="O4341" s="45"/>
    </row>
    <row r="4342" ht="13.5" customHeight="1">
      <c r="A4342" s="1" t="s">
        <v>29835</v>
      </c>
      <c r="B4342" s="1" t="s">
        <v>70</v>
      </c>
      <c r="C4342" s="1" t="s">
        <v>10</v>
      </c>
      <c r="D4342" s="1" t="s">
        <v>29914</v>
      </c>
      <c r="E4342" s="1" t="s">
        <v>29915</v>
      </c>
      <c r="F4342" s="45"/>
      <c r="G4342" s="45"/>
      <c r="H4342" s="45"/>
      <c r="I4342" s="45"/>
      <c r="J4342" s="45"/>
      <c r="K4342" s="45"/>
      <c r="L4342" s="45"/>
      <c r="M4342" s="45"/>
      <c r="N4342" s="45"/>
      <c r="O4342" s="45"/>
    </row>
    <row r="4343" ht="13.5" customHeight="1">
      <c r="A4343" s="1" t="s">
        <v>29835</v>
      </c>
      <c r="B4343" s="1" t="s">
        <v>99</v>
      </c>
      <c r="C4343" s="1" t="s">
        <v>817</v>
      </c>
      <c r="D4343" s="3"/>
      <c r="E4343" s="3"/>
      <c r="F4343" s="45"/>
      <c r="G4343" s="45"/>
      <c r="H4343" s="45"/>
      <c r="I4343" s="45"/>
      <c r="J4343" s="45"/>
      <c r="K4343" s="45"/>
      <c r="L4343" s="45"/>
      <c r="M4343" s="45"/>
      <c r="N4343" s="45"/>
      <c r="O4343" s="45"/>
    </row>
    <row r="4344" ht="13.5" customHeight="1">
      <c r="A4344" s="1" t="s">
        <v>29920</v>
      </c>
      <c r="B4344" s="2" t="s">
        <v>1</v>
      </c>
      <c r="C4344" s="1" t="s">
        <v>2</v>
      </c>
      <c r="D4344" s="3"/>
      <c r="E4344" s="3"/>
      <c r="F4344" s="45"/>
      <c r="G4344" s="45"/>
      <c r="H4344" s="45"/>
      <c r="I4344" s="45"/>
      <c r="J4344" s="45"/>
      <c r="K4344" s="45"/>
      <c r="L4344" s="45"/>
      <c r="M4344" s="45"/>
      <c r="N4344" s="45"/>
      <c r="O4344" s="45"/>
    </row>
    <row r="4345" ht="13.5" customHeight="1">
      <c r="A4345" s="1" t="s">
        <v>29920</v>
      </c>
      <c r="B4345" s="1" t="s">
        <v>5</v>
      </c>
      <c r="C4345" s="1" t="s">
        <v>130</v>
      </c>
      <c r="D4345" s="1" t="s">
        <v>29927</v>
      </c>
      <c r="E4345" s="1" t="s">
        <v>29929</v>
      </c>
      <c r="F4345" s="45"/>
      <c r="G4345" s="45"/>
      <c r="H4345" s="45"/>
      <c r="I4345" s="45"/>
      <c r="J4345" s="45"/>
      <c r="K4345" s="45"/>
      <c r="L4345" s="45"/>
      <c r="M4345" s="45"/>
      <c r="N4345" s="45"/>
      <c r="O4345" s="45"/>
    </row>
    <row r="4346" ht="13.5" customHeight="1">
      <c r="A4346" s="1" t="s">
        <v>29920</v>
      </c>
      <c r="B4346" s="1" t="s">
        <v>9</v>
      </c>
      <c r="C4346" s="1" t="s">
        <v>10</v>
      </c>
      <c r="D4346" s="1" t="s">
        <v>29932</v>
      </c>
      <c r="E4346" s="1" t="s">
        <v>29934</v>
      </c>
      <c r="F4346" s="45"/>
      <c r="G4346" s="45"/>
      <c r="H4346" s="45"/>
      <c r="I4346" s="45"/>
      <c r="J4346" s="45"/>
      <c r="K4346" s="45"/>
      <c r="L4346" s="45"/>
      <c r="M4346" s="45"/>
      <c r="N4346" s="45"/>
      <c r="O4346" s="45"/>
    </row>
    <row r="4347" ht="13.5" customHeight="1">
      <c r="A4347" s="1" t="s">
        <v>29920</v>
      </c>
      <c r="B4347" s="1" t="s">
        <v>13</v>
      </c>
      <c r="C4347" s="1" t="s">
        <v>10</v>
      </c>
      <c r="D4347" s="1" t="s">
        <v>29938</v>
      </c>
      <c r="E4347" s="1" t="s">
        <v>29940</v>
      </c>
      <c r="F4347" s="45"/>
      <c r="G4347" s="45"/>
      <c r="H4347" s="45"/>
      <c r="I4347" s="45"/>
      <c r="J4347" s="45"/>
      <c r="K4347" s="45"/>
      <c r="L4347" s="45"/>
      <c r="M4347" s="45"/>
      <c r="N4347" s="45"/>
      <c r="O4347" s="45"/>
    </row>
    <row r="4348" ht="13.5" customHeight="1">
      <c r="A4348" s="1" t="s">
        <v>29920</v>
      </c>
      <c r="B4348" s="1" t="s">
        <v>16</v>
      </c>
      <c r="C4348" s="1" t="s">
        <v>10</v>
      </c>
      <c r="D4348" s="1" t="s">
        <v>29943</v>
      </c>
      <c r="E4348" s="1" t="s">
        <v>29946</v>
      </c>
      <c r="F4348" s="45"/>
      <c r="G4348" s="45"/>
      <c r="H4348" s="45"/>
      <c r="I4348" s="45"/>
      <c r="J4348" s="45"/>
      <c r="K4348" s="45"/>
      <c r="L4348" s="45"/>
      <c r="M4348" s="45"/>
      <c r="N4348" s="45"/>
      <c r="O4348" s="45"/>
    </row>
    <row r="4349" ht="13.5" customHeight="1">
      <c r="A4349" s="1" t="s">
        <v>29920</v>
      </c>
      <c r="B4349" s="1" t="s">
        <v>21</v>
      </c>
      <c r="C4349" s="1" t="s">
        <v>10</v>
      </c>
      <c r="D4349" s="1" t="s">
        <v>29948</v>
      </c>
      <c r="E4349" s="1" t="s">
        <v>29949</v>
      </c>
      <c r="F4349" s="45"/>
      <c r="G4349" s="45"/>
      <c r="H4349" s="45"/>
      <c r="I4349" s="45"/>
      <c r="J4349" s="45"/>
      <c r="K4349" s="45"/>
      <c r="L4349" s="45"/>
      <c r="M4349" s="45"/>
      <c r="N4349" s="45"/>
      <c r="O4349" s="45"/>
    </row>
    <row r="4350" ht="13.5" customHeight="1">
      <c r="A4350" s="1" t="s">
        <v>29920</v>
      </c>
      <c r="B4350" s="1" t="s">
        <v>27</v>
      </c>
      <c r="C4350" s="1" t="s">
        <v>10</v>
      </c>
      <c r="D4350" s="1" t="s">
        <v>29953</v>
      </c>
      <c r="E4350" s="1" t="s">
        <v>29955</v>
      </c>
      <c r="F4350" s="45"/>
      <c r="G4350" s="45"/>
      <c r="H4350" s="45"/>
      <c r="I4350" s="45"/>
      <c r="J4350" s="45"/>
      <c r="K4350" s="45"/>
      <c r="L4350" s="45"/>
      <c r="M4350" s="45"/>
      <c r="N4350" s="45"/>
      <c r="O4350" s="45"/>
    </row>
    <row r="4351" ht="13.5" customHeight="1">
      <c r="A4351" s="1" t="s">
        <v>29920</v>
      </c>
      <c r="B4351" s="1" t="s">
        <v>31</v>
      </c>
      <c r="C4351" s="1" t="s">
        <v>10</v>
      </c>
      <c r="D4351" s="1" t="s">
        <v>29959</v>
      </c>
      <c r="E4351" s="1" t="s">
        <v>29960</v>
      </c>
      <c r="F4351" s="45"/>
      <c r="G4351" s="45"/>
      <c r="H4351" s="45"/>
      <c r="I4351" s="45"/>
      <c r="J4351" s="45"/>
      <c r="K4351" s="45"/>
      <c r="L4351" s="45"/>
      <c r="M4351" s="45"/>
      <c r="N4351" s="45"/>
      <c r="O4351" s="45"/>
    </row>
    <row r="4352" ht="13.5" customHeight="1">
      <c r="A4352" s="1" t="s">
        <v>29920</v>
      </c>
      <c r="B4352" s="1" t="s">
        <v>34</v>
      </c>
      <c r="C4352" s="1" t="s">
        <v>10</v>
      </c>
      <c r="D4352" s="1" t="s">
        <v>29963</v>
      </c>
      <c r="E4352" s="1" t="s">
        <v>29965</v>
      </c>
      <c r="F4352" s="45"/>
      <c r="G4352" s="45"/>
      <c r="H4352" s="45"/>
      <c r="I4352" s="45"/>
      <c r="J4352" s="45"/>
      <c r="K4352" s="45"/>
      <c r="L4352" s="45"/>
      <c r="M4352" s="45"/>
      <c r="N4352" s="45"/>
      <c r="O4352" s="45"/>
    </row>
    <row r="4353" ht="13.5" customHeight="1">
      <c r="A4353" s="1" t="s">
        <v>29920</v>
      </c>
      <c r="B4353" s="1" t="s">
        <v>40</v>
      </c>
      <c r="C4353" s="1" t="s">
        <v>10</v>
      </c>
      <c r="D4353" s="1" t="s">
        <v>29967</v>
      </c>
      <c r="E4353" s="1" t="s">
        <v>29969</v>
      </c>
      <c r="F4353" s="45"/>
      <c r="G4353" s="45"/>
      <c r="H4353" s="45"/>
      <c r="I4353" s="45"/>
      <c r="J4353" s="45"/>
      <c r="K4353" s="45"/>
      <c r="L4353" s="45"/>
      <c r="M4353" s="45"/>
      <c r="N4353" s="45"/>
      <c r="O4353" s="45"/>
    </row>
    <row r="4354" ht="13.5" customHeight="1">
      <c r="A4354" s="1" t="s">
        <v>29920</v>
      </c>
      <c r="B4354" s="1" t="s">
        <v>45</v>
      </c>
      <c r="C4354" s="1" t="s">
        <v>10</v>
      </c>
      <c r="D4354" s="1" t="s">
        <v>29973</v>
      </c>
      <c r="E4354" s="1" t="s">
        <v>29975</v>
      </c>
      <c r="F4354" s="45"/>
      <c r="G4354" s="45"/>
      <c r="H4354" s="45"/>
      <c r="I4354" s="45"/>
      <c r="J4354" s="45"/>
      <c r="K4354" s="45"/>
      <c r="L4354" s="45"/>
      <c r="M4354" s="45"/>
      <c r="N4354" s="45"/>
      <c r="O4354" s="45"/>
    </row>
    <row r="4355" ht="13.5" customHeight="1">
      <c r="A4355" s="1" t="s">
        <v>29920</v>
      </c>
      <c r="B4355" s="1" t="s">
        <v>52</v>
      </c>
      <c r="C4355" s="1" t="s">
        <v>10</v>
      </c>
      <c r="D4355" s="1" t="s">
        <v>29979</v>
      </c>
      <c r="E4355" s="1" t="s">
        <v>29981</v>
      </c>
      <c r="F4355" s="45"/>
      <c r="G4355" s="45"/>
      <c r="H4355" s="45"/>
      <c r="I4355" s="45"/>
      <c r="J4355" s="45"/>
      <c r="K4355" s="45"/>
      <c r="L4355" s="45"/>
      <c r="M4355" s="45"/>
      <c r="N4355" s="45"/>
      <c r="O4355" s="45"/>
    </row>
    <row r="4356" ht="13.5" customHeight="1">
      <c r="A4356" s="1" t="s">
        <v>29920</v>
      </c>
      <c r="B4356" s="1" t="s">
        <v>99</v>
      </c>
      <c r="C4356" s="1" t="s">
        <v>817</v>
      </c>
      <c r="D4356" s="3"/>
      <c r="E4356" s="3"/>
      <c r="F4356" s="45"/>
      <c r="G4356" s="45"/>
      <c r="H4356" s="45"/>
      <c r="I4356" s="45"/>
      <c r="J4356" s="45"/>
      <c r="K4356" s="45"/>
      <c r="L4356" s="45"/>
      <c r="M4356" s="45"/>
      <c r="N4356" s="45"/>
      <c r="O4356" s="45"/>
    </row>
    <row r="4357" ht="13.5" customHeight="1">
      <c r="A4357" s="1" t="s">
        <v>29986</v>
      </c>
      <c r="B4357" s="2" t="s">
        <v>1</v>
      </c>
      <c r="C4357" s="1" t="s">
        <v>2</v>
      </c>
      <c r="D4357" s="3"/>
      <c r="E4357" s="3"/>
      <c r="F4357" s="45"/>
      <c r="G4357" s="45"/>
      <c r="H4357" s="45"/>
      <c r="I4357" s="45"/>
      <c r="J4357" s="45"/>
      <c r="K4357" s="45"/>
      <c r="L4357" s="45"/>
      <c r="M4357" s="45"/>
      <c r="N4357" s="45"/>
      <c r="O4357" s="45"/>
    </row>
    <row r="4358" ht="13.5" customHeight="1">
      <c r="A4358" s="1" t="s">
        <v>29986</v>
      </c>
      <c r="B4358" s="1" t="s">
        <v>5</v>
      </c>
      <c r="C4358" s="1" t="s">
        <v>303</v>
      </c>
      <c r="D4358" s="1" t="s">
        <v>29991</v>
      </c>
      <c r="E4358" s="1" t="s">
        <v>29992</v>
      </c>
      <c r="F4358" s="45"/>
      <c r="G4358" s="45"/>
      <c r="H4358" s="45"/>
      <c r="I4358" s="45"/>
      <c r="J4358" s="45"/>
      <c r="K4358" s="45"/>
      <c r="L4358" s="45"/>
      <c r="M4358" s="45"/>
      <c r="N4358" s="45"/>
      <c r="O4358" s="45"/>
    </row>
    <row r="4359" ht="13.5" customHeight="1">
      <c r="A4359" s="1" t="s">
        <v>29986</v>
      </c>
      <c r="B4359" s="1" t="s">
        <v>9</v>
      </c>
      <c r="C4359" s="1" t="s">
        <v>10</v>
      </c>
      <c r="D4359" s="1" t="s">
        <v>29995</v>
      </c>
      <c r="E4359" s="1" t="s">
        <v>29996</v>
      </c>
      <c r="F4359" s="45"/>
      <c r="G4359" s="45"/>
      <c r="H4359" s="45"/>
      <c r="I4359" s="45"/>
      <c r="J4359" s="45"/>
      <c r="K4359" s="45"/>
      <c r="L4359" s="45"/>
      <c r="M4359" s="45"/>
      <c r="N4359" s="45"/>
      <c r="O4359" s="45"/>
    </row>
    <row r="4360" ht="13.5" customHeight="1">
      <c r="A4360" s="1" t="s">
        <v>29986</v>
      </c>
      <c r="B4360" s="1" t="s">
        <v>13</v>
      </c>
      <c r="C4360" s="1" t="s">
        <v>10</v>
      </c>
      <c r="D4360" s="1" t="s">
        <v>30000</v>
      </c>
      <c r="E4360" s="1" t="s">
        <v>30002</v>
      </c>
      <c r="F4360" s="45"/>
      <c r="G4360" s="45"/>
      <c r="H4360" s="45"/>
      <c r="I4360" s="45"/>
      <c r="J4360" s="45"/>
      <c r="K4360" s="45"/>
      <c r="L4360" s="45"/>
      <c r="M4360" s="45"/>
      <c r="N4360" s="45"/>
      <c r="O4360" s="45"/>
    </row>
    <row r="4361" ht="13.5" customHeight="1">
      <c r="A4361" s="1" t="s">
        <v>29986</v>
      </c>
      <c r="B4361" s="1" t="s">
        <v>16</v>
      </c>
      <c r="C4361" s="1" t="s">
        <v>10</v>
      </c>
      <c r="D4361" s="1" t="s">
        <v>30004</v>
      </c>
      <c r="E4361" s="1" t="s">
        <v>30006</v>
      </c>
      <c r="F4361" s="45"/>
      <c r="G4361" s="45"/>
      <c r="H4361" s="45"/>
      <c r="I4361" s="45"/>
      <c r="J4361" s="45"/>
      <c r="K4361" s="45"/>
      <c r="L4361" s="45"/>
      <c r="M4361" s="45"/>
      <c r="N4361" s="45"/>
      <c r="O4361" s="45"/>
    </row>
    <row r="4362" ht="13.5" customHeight="1">
      <c r="A4362" s="1" t="s">
        <v>29986</v>
      </c>
      <c r="B4362" s="1" t="s">
        <v>21</v>
      </c>
      <c r="C4362" s="1" t="s">
        <v>10</v>
      </c>
      <c r="D4362" s="1" t="s">
        <v>30010</v>
      </c>
      <c r="E4362" s="1" t="s">
        <v>30012</v>
      </c>
      <c r="F4362" s="45"/>
      <c r="G4362" s="45"/>
      <c r="H4362" s="45"/>
      <c r="I4362" s="45"/>
      <c r="J4362" s="45"/>
      <c r="K4362" s="45"/>
      <c r="L4362" s="45"/>
      <c r="M4362" s="45"/>
      <c r="N4362" s="45"/>
      <c r="O4362" s="45"/>
    </row>
    <row r="4363" ht="13.5" customHeight="1">
      <c r="A4363" s="1" t="s">
        <v>29986</v>
      </c>
      <c r="B4363" s="1" t="s">
        <v>27</v>
      </c>
      <c r="C4363" s="1" t="s">
        <v>10</v>
      </c>
      <c r="D4363" s="1" t="s">
        <v>30016</v>
      </c>
      <c r="E4363" s="1" t="s">
        <v>30018</v>
      </c>
      <c r="F4363" s="45"/>
      <c r="G4363" s="45"/>
      <c r="H4363" s="45"/>
      <c r="I4363" s="45"/>
      <c r="J4363" s="45"/>
      <c r="K4363" s="45"/>
      <c r="L4363" s="45"/>
      <c r="M4363" s="45"/>
      <c r="N4363" s="45"/>
      <c r="O4363" s="45"/>
    </row>
    <row r="4364" ht="13.5" customHeight="1">
      <c r="A4364" s="1" t="s">
        <v>29986</v>
      </c>
      <c r="B4364" s="1" t="s">
        <v>31</v>
      </c>
      <c r="C4364" s="1" t="s">
        <v>10</v>
      </c>
      <c r="D4364" s="1" t="s">
        <v>30022</v>
      </c>
      <c r="E4364" s="1" t="s">
        <v>30024</v>
      </c>
      <c r="F4364" s="45"/>
      <c r="G4364" s="45"/>
      <c r="H4364" s="45"/>
      <c r="I4364" s="45"/>
      <c r="J4364" s="45"/>
      <c r="K4364" s="45"/>
      <c r="L4364" s="45"/>
      <c r="M4364" s="45"/>
      <c r="N4364" s="45"/>
      <c r="O4364" s="45"/>
    </row>
    <row r="4365" ht="13.5" customHeight="1">
      <c r="A4365" s="1" t="s">
        <v>29986</v>
      </c>
      <c r="B4365" s="1" t="s">
        <v>34</v>
      </c>
      <c r="C4365" s="1" t="s">
        <v>10</v>
      </c>
      <c r="D4365" s="1" t="s">
        <v>30028</v>
      </c>
      <c r="E4365" s="1" t="s">
        <v>30030</v>
      </c>
      <c r="F4365" s="45"/>
      <c r="G4365" s="45"/>
      <c r="H4365" s="45"/>
      <c r="I4365" s="45"/>
      <c r="J4365" s="45"/>
      <c r="K4365" s="45"/>
      <c r="L4365" s="45"/>
      <c r="M4365" s="45"/>
      <c r="N4365" s="45"/>
      <c r="O4365" s="45"/>
    </row>
    <row r="4366" ht="13.5" customHeight="1">
      <c r="A4366" s="1" t="s">
        <v>29986</v>
      </c>
      <c r="B4366" s="1" t="s">
        <v>40</v>
      </c>
      <c r="C4366" s="1" t="s">
        <v>10</v>
      </c>
      <c r="D4366" s="1" t="s">
        <v>30032</v>
      </c>
      <c r="E4366" s="1" t="s">
        <v>30034</v>
      </c>
      <c r="F4366" s="45"/>
      <c r="G4366" s="45"/>
      <c r="H4366" s="45"/>
      <c r="I4366" s="45"/>
      <c r="J4366" s="45"/>
      <c r="K4366" s="45"/>
      <c r="L4366" s="45"/>
      <c r="M4366" s="45"/>
      <c r="N4366" s="45"/>
      <c r="O4366" s="45"/>
    </row>
    <row r="4367" ht="13.5" customHeight="1">
      <c r="A4367" s="1" t="s">
        <v>29986</v>
      </c>
      <c r="B4367" s="1" t="s">
        <v>45</v>
      </c>
      <c r="C4367" s="1" t="s">
        <v>10</v>
      </c>
      <c r="D4367" s="1" t="s">
        <v>30038</v>
      </c>
      <c r="E4367" s="1" t="s">
        <v>30040</v>
      </c>
      <c r="F4367" s="45"/>
      <c r="G4367" s="45"/>
      <c r="H4367" s="45"/>
      <c r="I4367" s="45"/>
      <c r="J4367" s="45"/>
      <c r="K4367" s="45"/>
      <c r="L4367" s="45"/>
      <c r="M4367" s="45"/>
      <c r="N4367" s="45"/>
      <c r="O4367" s="45"/>
    </row>
    <row r="4368" ht="13.5" customHeight="1">
      <c r="A4368" s="1" t="s">
        <v>29986</v>
      </c>
      <c r="B4368" s="1" t="s">
        <v>52</v>
      </c>
      <c r="C4368" s="1" t="s">
        <v>10</v>
      </c>
      <c r="D4368" s="1" t="s">
        <v>30042</v>
      </c>
      <c r="E4368" s="1" t="s">
        <v>30043</v>
      </c>
      <c r="F4368" s="45"/>
      <c r="G4368" s="45"/>
      <c r="H4368" s="45"/>
      <c r="I4368" s="45"/>
      <c r="J4368" s="45"/>
      <c r="K4368" s="45"/>
      <c r="L4368" s="45"/>
      <c r="M4368" s="45"/>
      <c r="N4368" s="45"/>
      <c r="O4368" s="45"/>
    </row>
    <row r="4369" ht="13.5" customHeight="1">
      <c r="A4369" s="1" t="s">
        <v>29986</v>
      </c>
      <c r="B4369" s="1" t="s">
        <v>57</v>
      </c>
      <c r="C4369" s="1" t="s">
        <v>10</v>
      </c>
      <c r="D4369" s="1" t="s">
        <v>30049</v>
      </c>
      <c r="E4369" s="1" t="s">
        <v>30051</v>
      </c>
      <c r="F4369" s="45"/>
      <c r="G4369" s="45"/>
      <c r="H4369" s="45"/>
      <c r="I4369" s="45"/>
      <c r="J4369" s="45"/>
      <c r="K4369" s="45"/>
      <c r="L4369" s="45"/>
      <c r="M4369" s="45"/>
      <c r="N4369" s="45"/>
      <c r="O4369" s="45"/>
    </row>
    <row r="4370" ht="13.5" customHeight="1">
      <c r="A4370" s="1" t="s">
        <v>29986</v>
      </c>
      <c r="B4370" s="1" t="s">
        <v>60</v>
      </c>
      <c r="C4370" s="1" t="s">
        <v>115</v>
      </c>
      <c r="D4370" s="1" t="s">
        <v>30055</v>
      </c>
      <c r="E4370" s="1" t="s">
        <v>30057</v>
      </c>
      <c r="F4370" s="45"/>
      <c r="G4370" s="45"/>
      <c r="H4370" s="45"/>
      <c r="I4370" s="45"/>
      <c r="J4370" s="45"/>
      <c r="K4370" s="45"/>
      <c r="L4370" s="45"/>
      <c r="M4370" s="45"/>
      <c r="N4370" s="45"/>
      <c r="O4370" s="45"/>
    </row>
    <row r="4371" ht="13.5" customHeight="1">
      <c r="A4371" s="1" t="s">
        <v>29986</v>
      </c>
      <c r="B4371" s="1" t="s">
        <v>65</v>
      </c>
      <c r="C4371" s="1" t="s">
        <v>10</v>
      </c>
      <c r="D4371" s="1" t="s">
        <v>30060</v>
      </c>
      <c r="E4371" s="1" t="s">
        <v>30062</v>
      </c>
      <c r="F4371" s="45"/>
      <c r="G4371" s="45"/>
      <c r="H4371" s="45"/>
      <c r="I4371" s="45"/>
      <c r="J4371" s="45"/>
      <c r="K4371" s="45"/>
      <c r="L4371" s="45"/>
      <c r="M4371" s="45"/>
      <c r="N4371" s="45"/>
      <c r="O4371" s="45"/>
    </row>
    <row r="4372" ht="13.5" customHeight="1">
      <c r="A4372" s="1" t="s">
        <v>29986</v>
      </c>
      <c r="B4372" s="1" t="s">
        <v>70</v>
      </c>
      <c r="C4372" s="1" t="s">
        <v>10</v>
      </c>
      <c r="D4372" s="1" t="s">
        <v>30066</v>
      </c>
      <c r="E4372" s="1" t="s">
        <v>30067</v>
      </c>
      <c r="F4372" s="45"/>
      <c r="G4372" s="45"/>
      <c r="H4372" s="45"/>
      <c r="I4372" s="45"/>
      <c r="J4372" s="45"/>
      <c r="K4372" s="45"/>
      <c r="L4372" s="45"/>
      <c r="M4372" s="45"/>
      <c r="N4372" s="45"/>
      <c r="O4372" s="45"/>
    </row>
    <row r="4373" ht="13.5" customHeight="1">
      <c r="A4373" s="1" t="s">
        <v>29986</v>
      </c>
      <c r="B4373" s="1" t="s">
        <v>74</v>
      </c>
      <c r="C4373" s="1" t="s">
        <v>10</v>
      </c>
      <c r="D4373" s="1" t="s">
        <v>30070</v>
      </c>
      <c r="E4373" s="1" t="s">
        <v>30071</v>
      </c>
      <c r="F4373" s="45"/>
      <c r="G4373" s="45"/>
      <c r="H4373" s="45"/>
      <c r="I4373" s="45"/>
      <c r="J4373" s="45"/>
      <c r="K4373" s="45"/>
      <c r="L4373" s="45"/>
      <c r="M4373" s="45"/>
      <c r="N4373" s="45"/>
      <c r="O4373" s="45"/>
    </row>
    <row r="4374" ht="13.5" customHeight="1">
      <c r="A4374" s="1" t="s">
        <v>29986</v>
      </c>
      <c r="B4374" s="1" t="s">
        <v>99</v>
      </c>
      <c r="C4374" s="1" t="s">
        <v>817</v>
      </c>
      <c r="D4374" s="3"/>
      <c r="E4374" s="3"/>
      <c r="F4374" s="45"/>
      <c r="G4374" s="45"/>
      <c r="H4374" s="45"/>
      <c r="I4374" s="45"/>
      <c r="J4374" s="45"/>
      <c r="K4374" s="45"/>
      <c r="L4374" s="45"/>
      <c r="M4374" s="45"/>
      <c r="N4374" s="45"/>
      <c r="O4374" s="45"/>
    </row>
    <row r="4375" ht="13.5" customHeight="1">
      <c r="A4375" s="1" t="s">
        <v>30074</v>
      </c>
      <c r="B4375" s="2" t="s">
        <v>1</v>
      </c>
      <c r="C4375" s="1" t="s">
        <v>2</v>
      </c>
      <c r="D4375" s="3"/>
      <c r="E4375" s="3"/>
      <c r="F4375" s="45"/>
      <c r="G4375" s="45"/>
      <c r="H4375" s="45"/>
      <c r="I4375" s="45"/>
      <c r="J4375" s="45"/>
      <c r="K4375" s="45"/>
      <c r="L4375" s="45"/>
      <c r="M4375" s="45"/>
      <c r="N4375" s="45"/>
      <c r="O4375" s="45"/>
    </row>
    <row r="4376" ht="13.5" customHeight="1">
      <c r="A4376" s="1" t="s">
        <v>30074</v>
      </c>
      <c r="B4376" s="1" t="s">
        <v>5</v>
      </c>
      <c r="C4376" s="1" t="s">
        <v>130</v>
      </c>
      <c r="D4376" s="1" t="s">
        <v>30076</v>
      </c>
      <c r="E4376" s="1" t="s">
        <v>30077</v>
      </c>
      <c r="F4376" s="45"/>
      <c r="G4376" s="45"/>
      <c r="H4376" s="45"/>
      <c r="I4376" s="45"/>
      <c r="J4376" s="45"/>
      <c r="K4376" s="45"/>
      <c r="L4376" s="45"/>
      <c r="M4376" s="45"/>
      <c r="N4376" s="45"/>
      <c r="O4376" s="45"/>
    </row>
    <row r="4377" ht="13.5" customHeight="1">
      <c r="A4377" s="1" t="s">
        <v>30074</v>
      </c>
      <c r="B4377" s="1" t="s">
        <v>9</v>
      </c>
      <c r="C4377" s="1" t="s">
        <v>10</v>
      </c>
      <c r="D4377" s="1" t="s">
        <v>30082</v>
      </c>
      <c r="E4377" s="1" t="s">
        <v>30083</v>
      </c>
      <c r="F4377" s="45"/>
      <c r="G4377" s="45"/>
      <c r="H4377" s="45"/>
      <c r="I4377" s="45"/>
      <c r="J4377" s="45"/>
      <c r="K4377" s="45"/>
      <c r="L4377" s="45"/>
      <c r="M4377" s="45"/>
      <c r="N4377" s="45"/>
      <c r="O4377" s="45"/>
    </row>
    <row r="4378" ht="13.5" customHeight="1">
      <c r="A4378" s="1" t="s">
        <v>30074</v>
      </c>
      <c r="B4378" s="1" t="s">
        <v>13</v>
      </c>
      <c r="C4378" s="1" t="s">
        <v>10</v>
      </c>
      <c r="D4378" s="1" t="s">
        <v>30086</v>
      </c>
      <c r="E4378" s="1" t="s">
        <v>30087</v>
      </c>
      <c r="F4378" s="45"/>
      <c r="G4378" s="45"/>
      <c r="H4378" s="45"/>
      <c r="I4378" s="45"/>
      <c r="J4378" s="45"/>
      <c r="K4378" s="45"/>
      <c r="L4378" s="45"/>
      <c r="M4378" s="45"/>
      <c r="N4378" s="45"/>
      <c r="O4378" s="45"/>
    </row>
    <row r="4379" ht="13.5" customHeight="1">
      <c r="A4379" s="1" t="s">
        <v>30074</v>
      </c>
      <c r="B4379" s="1" t="s">
        <v>16</v>
      </c>
      <c r="C4379" s="1" t="s">
        <v>10</v>
      </c>
      <c r="D4379" s="1" t="s">
        <v>30092</v>
      </c>
      <c r="E4379" s="1" t="s">
        <v>30093</v>
      </c>
      <c r="F4379" s="45"/>
      <c r="G4379" s="45"/>
      <c r="H4379" s="45"/>
      <c r="I4379" s="45"/>
      <c r="J4379" s="45"/>
      <c r="K4379" s="45"/>
      <c r="L4379" s="45"/>
      <c r="M4379" s="45"/>
      <c r="N4379" s="45"/>
      <c r="O4379" s="45"/>
    </row>
    <row r="4380" ht="13.5" customHeight="1">
      <c r="A4380" s="1" t="s">
        <v>30074</v>
      </c>
      <c r="B4380" s="1" t="s">
        <v>21</v>
      </c>
      <c r="C4380" s="1" t="s">
        <v>10</v>
      </c>
      <c r="D4380" s="1" t="s">
        <v>30097</v>
      </c>
      <c r="E4380" s="1" t="s">
        <v>30099</v>
      </c>
      <c r="F4380" s="45"/>
      <c r="G4380" s="45"/>
      <c r="H4380" s="45"/>
      <c r="I4380" s="45"/>
      <c r="J4380" s="45"/>
      <c r="K4380" s="45"/>
      <c r="L4380" s="45"/>
      <c r="M4380" s="45"/>
      <c r="N4380" s="45"/>
      <c r="O4380" s="45"/>
    </row>
    <row r="4381" ht="13.5" customHeight="1">
      <c r="A4381" s="1" t="s">
        <v>30074</v>
      </c>
      <c r="B4381" s="1" t="s">
        <v>27</v>
      </c>
      <c r="C4381" s="1" t="s">
        <v>10</v>
      </c>
      <c r="D4381" s="1" t="s">
        <v>30102</v>
      </c>
      <c r="E4381" s="1" t="s">
        <v>30103</v>
      </c>
      <c r="F4381" s="45"/>
      <c r="G4381" s="45"/>
      <c r="H4381" s="45"/>
      <c r="I4381" s="45"/>
      <c r="J4381" s="45"/>
      <c r="K4381" s="45"/>
      <c r="L4381" s="45"/>
      <c r="M4381" s="45"/>
      <c r="N4381" s="45"/>
      <c r="O4381" s="45"/>
    </row>
    <row r="4382" ht="13.5" customHeight="1">
      <c r="A4382" s="1" t="s">
        <v>30074</v>
      </c>
      <c r="B4382" s="1" t="s">
        <v>31</v>
      </c>
      <c r="C4382" s="1" t="s">
        <v>10</v>
      </c>
      <c r="D4382" s="1" t="s">
        <v>30107</v>
      </c>
      <c r="E4382" s="1" t="s">
        <v>30109</v>
      </c>
      <c r="F4382" s="45"/>
      <c r="G4382" s="45"/>
      <c r="H4382" s="45"/>
      <c r="I4382" s="45"/>
      <c r="J4382" s="45"/>
      <c r="K4382" s="45"/>
      <c r="L4382" s="45"/>
      <c r="M4382" s="45"/>
      <c r="N4382" s="45"/>
      <c r="O4382" s="45"/>
    </row>
    <row r="4383" ht="13.5" customHeight="1">
      <c r="A4383" s="1" t="s">
        <v>30074</v>
      </c>
      <c r="B4383" s="1" t="s">
        <v>34</v>
      </c>
      <c r="C4383" s="1" t="s">
        <v>10</v>
      </c>
      <c r="D4383" s="1" t="s">
        <v>30110</v>
      </c>
      <c r="E4383" s="1" t="s">
        <v>30112</v>
      </c>
      <c r="F4383" s="45"/>
      <c r="G4383" s="45"/>
      <c r="H4383" s="45"/>
      <c r="I4383" s="45"/>
      <c r="J4383" s="45"/>
      <c r="K4383" s="45"/>
      <c r="L4383" s="45"/>
      <c r="M4383" s="45"/>
      <c r="N4383" s="45"/>
      <c r="O4383" s="45"/>
    </row>
    <row r="4384" ht="13.5" customHeight="1">
      <c r="A4384" s="1" t="s">
        <v>30074</v>
      </c>
      <c r="B4384" s="1" t="s">
        <v>40</v>
      </c>
      <c r="C4384" s="1" t="s">
        <v>10</v>
      </c>
      <c r="D4384" s="1" t="s">
        <v>30116</v>
      </c>
      <c r="E4384" s="1" t="s">
        <v>30118</v>
      </c>
      <c r="F4384" s="45"/>
      <c r="G4384" s="45"/>
      <c r="H4384" s="45"/>
      <c r="I4384" s="45"/>
      <c r="J4384" s="45"/>
      <c r="K4384" s="45"/>
      <c r="L4384" s="45"/>
      <c r="M4384" s="45"/>
      <c r="N4384" s="45"/>
      <c r="O4384" s="45"/>
    </row>
    <row r="4385" ht="13.5" customHeight="1">
      <c r="A4385" s="1" t="s">
        <v>30074</v>
      </c>
      <c r="B4385" s="1" t="s">
        <v>45</v>
      </c>
      <c r="C4385" s="1" t="s">
        <v>10</v>
      </c>
      <c r="D4385" s="1" t="s">
        <v>30122</v>
      </c>
      <c r="E4385" s="1" t="s">
        <v>30124</v>
      </c>
      <c r="F4385" s="45"/>
      <c r="G4385" s="45"/>
      <c r="H4385" s="45"/>
      <c r="I4385" s="45"/>
      <c r="J4385" s="45"/>
      <c r="K4385" s="45"/>
      <c r="L4385" s="45"/>
      <c r="M4385" s="45"/>
      <c r="N4385" s="45"/>
      <c r="O4385" s="45"/>
    </row>
    <row r="4386" ht="13.5" customHeight="1">
      <c r="A4386" s="1" t="s">
        <v>30074</v>
      </c>
      <c r="B4386" s="1" t="s">
        <v>52</v>
      </c>
      <c r="C4386" s="1" t="s">
        <v>10</v>
      </c>
      <c r="D4386" s="1" t="s">
        <v>30129</v>
      </c>
      <c r="E4386" s="1" t="s">
        <v>30131</v>
      </c>
      <c r="F4386" s="45"/>
      <c r="G4386" s="45"/>
      <c r="H4386" s="45"/>
      <c r="I4386" s="45"/>
      <c r="J4386" s="45"/>
      <c r="K4386" s="45"/>
      <c r="L4386" s="45"/>
      <c r="M4386" s="45"/>
      <c r="N4386" s="45"/>
      <c r="O4386" s="45"/>
    </row>
    <row r="4387" ht="13.5" customHeight="1">
      <c r="A4387" s="1" t="s">
        <v>30074</v>
      </c>
      <c r="B4387" s="1" t="s">
        <v>57</v>
      </c>
      <c r="C4387" s="1" t="s">
        <v>10</v>
      </c>
      <c r="D4387" s="1" t="s">
        <v>30135</v>
      </c>
      <c r="E4387" s="1" t="s">
        <v>30137</v>
      </c>
      <c r="F4387" s="45"/>
      <c r="G4387" s="45"/>
      <c r="H4387" s="45"/>
      <c r="I4387" s="45"/>
      <c r="J4387" s="45"/>
      <c r="K4387" s="45"/>
      <c r="L4387" s="45"/>
      <c r="M4387" s="45"/>
      <c r="N4387" s="45"/>
      <c r="O4387" s="45"/>
    </row>
    <row r="4388" ht="13.5" customHeight="1">
      <c r="A4388" s="1" t="s">
        <v>30074</v>
      </c>
      <c r="B4388" s="1" t="s">
        <v>60</v>
      </c>
      <c r="C4388" s="1" t="s">
        <v>10</v>
      </c>
      <c r="D4388" s="1" t="s">
        <v>30138</v>
      </c>
      <c r="E4388" s="1" t="s">
        <v>30141</v>
      </c>
      <c r="F4388" s="45"/>
      <c r="G4388" s="45"/>
      <c r="H4388" s="45"/>
      <c r="I4388" s="45"/>
      <c r="J4388" s="45"/>
      <c r="K4388" s="45"/>
      <c r="L4388" s="45"/>
      <c r="M4388" s="45"/>
      <c r="N4388" s="45"/>
      <c r="O4388" s="45"/>
    </row>
    <row r="4389" ht="13.5" customHeight="1">
      <c r="A4389" s="1" t="s">
        <v>30074</v>
      </c>
      <c r="B4389" s="1" t="s">
        <v>65</v>
      </c>
      <c r="C4389" s="1" t="s">
        <v>10</v>
      </c>
      <c r="D4389" s="1" t="s">
        <v>30144</v>
      </c>
      <c r="E4389" s="1" t="s">
        <v>30146</v>
      </c>
      <c r="F4389" s="45"/>
      <c r="G4389" s="45"/>
      <c r="H4389" s="45"/>
      <c r="I4389" s="45"/>
      <c r="J4389" s="45"/>
      <c r="K4389" s="45"/>
      <c r="L4389" s="45"/>
      <c r="M4389" s="45"/>
      <c r="N4389" s="45"/>
      <c r="O4389" s="45"/>
    </row>
    <row r="4390" ht="13.5" customHeight="1">
      <c r="A4390" s="1" t="s">
        <v>30074</v>
      </c>
      <c r="B4390" s="1" t="s">
        <v>99</v>
      </c>
      <c r="C4390" s="1" t="s">
        <v>817</v>
      </c>
      <c r="D4390" s="3"/>
      <c r="E4390" s="3"/>
      <c r="F4390" s="45"/>
      <c r="G4390" s="45"/>
      <c r="H4390" s="45"/>
      <c r="I4390" s="45"/>
      <c r="J4390" s="45"/>
      <c r="K4390" s="45"/>
      <c r="L4390" s="45"/>
      <c r="M4390" s="45"/>
      <c r="N4390" s="45"/>
      <c r="O4390" s="45"/>
    </row>
    <row r="4391" ht="13.5" customHeight="1">
      <c r="A4391" s="1" t="s">
        <v>30152</v>
      </c>
      <c r="B4391" s="2" t="s">
        <v>1</v>
      </c>
      <c r="C4391" s="1" t="s">
        <v>2</v>
      </c>
      <c r="D4391" s="3"/>
      <c r="E4391" s="3"/>
      <c r="F4391" s="45"/>
      <c r="G4391" s="45"/>
      <c r="H4391" s="45"/>
      <c r="I4391" s="45"/>
      <c r="J4391" s="45"/>
      <c r="K4391" s="45"/>
      <c r="L4391" s="45"/>
      <c r="M4391" s="45"/>
      <c r="N4391" s="45"/>
      <c r="O4391" s="45"/>
    </row>
    <row r="4392" ht="13.5" customHeight="1">
      <c r="A4392" s="1" t="s">
        <v>30152</v>
      </c>
      <c r="B4392" s="1" t="s">
        <v>5</v>
      </c>
      <c r="C4392" s="1" t="s">
        <v>303</v>
      </c>
      <c r="D4392" s="1" t="s">
        <v>30157</v>
      </c>
      <c r="E4392" s="1" t="s">
        <v>30160</v>
      </c>
      <c r="F4392" s="45"/>
      <c r="G4392" s="45"/>
      <c r="H4392" s="45"/>
      <c r="I4392" s="45"/>
      <c r="J4392" s="45"/>
      <c r="K4392" s="45"/>
      <c r="L4392" s="45"/>
      <c r="M4392" s="45"/>
      <c r="N4392" s="45"/>
      <c r="O4392" s="45"/>
    </row>
    <row r="4393" ht="13.5" customHeight="1">
      <c r="A4393" s="1" t="s">
        <v>30152</v>
      </c>
      <c r="B4393" s="1" t="s">
        <v>9</v>
      </c>
      <c r="C4393" s="1" t="s">
        <v>10</v>
      </c>
      <c r="D4393" s="1" t="s">
        <v>30164</v>
      </c>
      <c r="E4393" s="1" t="s">
        <v>30166</v>
      </c>
      <c r="F4393" s="45"/>
      <c r="G4393" s="45"/>
      <c r="H4393" s="45"/>
      <c r="I4393" s="45"/>
      <c r="J4393" s="45"/>
      <c r="K4393" s="45"/>
      <c r="L4393" s="45"/>
      <c r="M4393" s="45"/>
      <c r="N4393" s="45"/>
      <c r="O4393" s="45"/>
    </row>
    <row r="4394" ht="13.5" customHeight="1">
      <c r="A4394" s="1" t="s">
        <v>30152</v>
      </c>
      <c r="B4394" s="1" t="s">
        <v>13</v>
      </c>
      <c r="C4394" s="1" t="s">
        <v>10</v>
      </c>
      <c r="D4394" s="1" t="s">
        <v>30170</v>
      </c>
      <c r="E4394" s="1" t="s">
        <v>30172</v>
      </c>
      <c r="F4394" s="45"/>
      <c r="G4394" s="45"/>
      <c r="H4394" s="45"/>
      <c r="I4394" s="45"/>
      <c r="J4394" s="45"/>
      <c r="K4394" s="45"/>
      <c r="L4394" s="45"/>
      <c r="M4394" s="45"/>
      <c r="N4394" s="45"/>
      <c r="O4394" s="45"/>
    </row>
    <row r="4395" ht="13.5" customHeight="1">
      <c r="A4395" s="1" t="s">
        <v>30152</v>
      </c>
      <c r="B4395" s="1" t="s">
        <v>16</v>
      </c>
      <c r="C4395" s="1" t="s">
        <v>10</v>
      </c>
      <c r="D4395" s="1" t="s">
        <v>30175</v>
      </c>
      <c r="E4395" s="1" t="s">
        <v>30177</v>
      </c>
      <c r="F4395" s="45"/>
      <c r="G4395" s="45"/>
      <c r="H4395" s="45"/>
      <c r="I4395" s="45"/>
      <c r="J4395" s="45"/>
      <c r="K4395" s="45"/>
      <c r="L4395" s="45"/>
      <c r="M4395" s="45"/>
      <c r="N4395" s="45"/>
      <c r="O4395" s="45"/>
    </row>
    <row r="4396" ht="13.5" customHeight="1">
      <c r="A4396" s="1" t="s">
        <v>30152</v>
      </c>
      <c r="B4396" s="1" t="s">
        <v>21</v>
      </c>
      <c r="C4396" s="1" t="s">
        <v>10</v>
      </c>
      <c r="D4396" s="1" t="s">
        <v>30180</v>
      </c>
      <c r="E4396" s="1" t="s">
        <v>30182</v>
      </c>
      <c r="F4396" s="45"/>
      <c r="G4396" s="45"/>
      <c r="H4396" s="45"/>
      <c r="I4396" s="45"/>
      <c r="J4396" s="45"/>
      <c r="K4396" s="45"/>
      <c r="L4396" s="45"/>
      <c r="M4396" s="45"/>
      <c r="N4396" s="45"/>
      <c r="O4396" s="45"/>
    </row>
    <row r="4397" ht="13.5" customHeight="1">
      <c r="A4397" s="1" t="s">
        <v>30152</v>
      </c>
      <c r="B4397" s="1" t="s">
        <v>27</v>
      </c>
      <c r="C4397" s="1" t="s">
        <v>10</v>
      </c>
      <c r="D4397" s="1" t="s">
        <v>30189</v>
      </c>
      <c r="E4397" s="1" t="s">
        <v>30190</v>
      </c>
      <c r="F4397" s="45"/>
      <c r="G4397" s="45"/>
      <c r="H4397" s="45"/>
      <c r="I4397" s="45"/>
      <c r="J4397" s="45"/>
      <c r="K4397" s="45"/>
      <c r="L4397" s="45"/>
      <c r="M4397" s="45"/>
      <c r="N4397" s="45"/>
      <c r="O4397" s="45"/>
    </row>
    <row r="4398" ht="13.5" customHeight="1">
      <c r="A4398" s="1" t="s">
        <v>30152</v>
      </c>
      <c r="B4398" s="1" t="s">
        <v>31</v>
      </c>
      <c r="C4398" s="1" t="s">
        <v>10</v>
      </c>
      <c r="D4398" s="1" t="s">
        <v>30193</v>
      </c>
      <c r="E4398" s="1" t="s">
        <v>30194</v>
      </c>
      <c r="F4398" s="45"/>
      <c r="G4398" s="45"/>
      <c r="H4398" s="45"/>
      <c r="I4398" s="45"/>
      <c r="J4398" s="45"/>
      <c r="K4398" s="45"/>
      <c r="L4398" s="45"/>
      <c r="M4398" s="45"/>
      <c r="N4398" s="45"/>
      <c r="O4398" s="45"/>
    </row>
    <row r="4399" ht="13.5" customHeight="1">
      <c r="A4399" s="1" t="s">
        <v>30152</v>
      </c>
      <c r="B4399" s="1" t="s">
        <v>34</v>
      </c>
      <c r="C4399" s="1" t="s">
        <v>10</v>
      </c>
      <c r="D4399" s="1" t="s">
        <v>30198</v>
      </c>
      <c r="E4399" s="1" t="s">
        <v>30200</v>
      </c>
      <c r="F4399" s="45"/>
      <c r="G4399" s="45"/>
      <c r="H4399" s="45"/>
      <c r="I4399" s="45"/>
      <c r="J4399" s="45"/>
      <c r="K4399" s="45"/>
      <c r="L4399" s="45"/>
      <c r="M4399" s="45"/>
      <c r="N4399" s="45"/>
      <c r="O4399" s="45"/>
    </row>
    <row r="4400" ht="13.5" customHeight="1">
      <c r="A4400" s="1" t="s">
        <v>30152</v>
      </c>
      <c r="B4400" s="1" t="s">
        <v>40</v>
      </c>
      <c r="C4400" s="1" t="s">
        <v>10</v>
      </c>
      <c r="D4400" s="1" t="s">
        <v>30203</v>
      </c>
      <c r="E4400" s="1" t="s">
        <v>30204</v>
      </c>
      <c r="F4400" s="45"/>
      <c r="G4400" s="45"/>
      <c r="H4400" s="45"/>
      <c r="I4400" s="45"/>
      <c r="J4400" s="45"/>
      <c r="K4400" s="45"/>
      <c r="L4400" s="45"/>
      <c r="M4400" s="45"/>
      <c r="N4400" s="45"/>
      <c r="O4400" s="45"/>
    </row>
    <row r="4401" ht="13.5" customHeight="1">
      <c r="A4401" s="1" t="s">
        <v>30152</v>
      </c>
      <c r="B4401" s="1" t="s">
        <v>45</v>
      </c>
      <c r="C4401" s="1" t="s">
        <v>115</v>
      </c>
      <c r="D4401" s="1" t="s">
        <v>30209</v>
      </c>
      <c r="E4401" s="1" t="s">
        <v>30210</v>
      </c>
      <c r="F4401" s="45"/>
      <c r="G4401" s="45"/>
      <c r="H4401" s="45"/>
      <c r="I4401" s="45"/>
      <c r="J4401" s="45"/>
      <c r="K4401" s="45"/>
      <c r="L4401" s="45"/>
      <c r="M4401" s="45"/>
      <c r="N4401" s="45"/>
      <c r="O4401" s="45"/>
    </row>
    <row r="4402" ht="13.5" customHeight="1">
      <c r="A4402" s="1" t="s">
        <v>30152</v>
      </c>
      <c r="B4402" s="1" t="s">
        <v>52</v>
      </c>
      <c r="C4402" s="1" t="s">
        <v>10</v>
      </c>
      <c r="D4402" s="1" t="s">
        <v>30215</v>
      </c>
      <c r="E4402" s="1" t="s">
        <v>30216</v>
      </c>
      <c r="F4402" s="45"/>
      <c r="G4402" s="45"/>
      <c r="H4402" s="45"/>
      <c r="I4402" s="45"/>
      <c r="J4402" s="45"/>
      <c r="K4402" s="45"/>
      <c r="L4402" s="45"/>
      <c r="M4402" s="45"/>
      <c r="N4402" s="45"/>
      <c r="O4402" s="45"/>
    </row>
    <row r="4403" ht="13.5" customHeight="1">
      <c r="A4403" s="1" t="s">
        <v>30152</v>
      </c>
      <c r="B4403" s="1" t="s">
        <v>57</v>
      </c>
      <c r="C4403" s="1" t="s">
        <v>10</v>
      </c>
      <c r="D4403" s="1" t="s">
        <v>30219</v>
      </c>
      <c r="E4403" s="1" t="s">
        <v>30220</v>
      </c>
      <c r="F4403" s="45"/>
      <c r="G4403" s="45"/>
      <c r="H4403" s="45"/>
      <c r="I4403" s="45"/>
      <c r="J4403" s="45"/>
      <c r="K4403" s="45"/>
      <c r="L4403" s="45"/>
      <c r="M4403" s="45"/>
      <c r="N4403" s="45"/>
      <c r="O4403" s="45"/>
    </row>
    <row r="4404" ht="13.5" customHeight="1">
      <c r="A4404" s="1" t="s">
        <v>30152</v>
      </c>
      <c r="B4404" s="1" t="s">
        <v>60</v>
      </c>
      <c r="C4404" s="1" t="s">
        <v>10</v>
      </c>
      <c r="D4404" s="1" t="s">
        <v>30225</v>
      </c>
      <c r="E4404" s="1" t="s">
        <v>30226</v>
      </c>
      <c r="F4404" s="45"/>
      <c r="G4404" s="45"/>
      <c r="H4404" s="45"/>
      <c r="I4404" s="45"/>
      <c r="J4404" s="45"/>
      <c r="K4404" s="45"/>
      <c r="L4404" s="45"/>
      <c r="M4404" s="45"/>
      <c r="N4404" s="45"/>
      <c r="O4404" s="45"/>
    </row>
    <row r="4405" ht="13.5" customHeight="1">
      <c r="A4405" s="1" t="s">
        <v>30152</v>
      </c>
      <c r="B4405" s="1" t="s">
        <v>65</v>
      </c>
      <c r="C4405" s="1" t="s">
        <v>10</v>
      </c>
      <c r="D4405" s="1" t="s">
        <v>30231</v>
      </c>
      <c r="E4405" s="1" t="s">
        <v>30232</v>
      </c>
      <c r="F4405" s="45"/>
      <c r="G4405" s="45"/>
      <c r="H4405" s="45"/>
      <c r="I4405" s="45"/>
      <c r="J4405" s="45"/>
      <c r="K4405" s="45"/>
      <c r="L4405" s="45"/>
      <c r="M4405" s="45"/>
      <c r="N4405" s="45"/>
      <c r="O4405" s="45"/>
    </row>
    <row r="4406" ht="13.5" customHeight="1">
      <c r="A4406" s="1" t="s">
        <v>30152</v>
      </c>
      <c r="B4406" s="1" t="s">
        <v>70</v>
      </c>
      <c r="C4406" s="1" t="s">
        <v>10</v>
      </c>
      <c r="D4406" s="1" t="s">
        <v>30237</v>
      </c>
      <c r="E4406" s="1" t="s">
        <v>30238</v>
      </c>
      <c r="F4406" s="45"/>
      <c r="G4406" s="45"/>
      <c r="H4406" s="45"/>
      <c r="I4406" s="45"/>
      <c r="J4406" s="45"/>
      <c r="K4406" s="45"/>
      <c r="L4406" s="45"/>
      <c r="M4406" s="45"/>
      <c r="N4406" s="45"/>
      <c r="O4406" s="45"/>
    </row>
    <row r="4407" ht="13.5" customHeight="1">
      <c r="A4407" s="1" t="s">
        <v>30152</v>
      </c>
      <c r="B4407" s="1" t="s">
        <v>74</v>
      </c>
      <c r="C4407" s="1" t="s">
        <v>10</v>
      </c>
      <c r="D4407" s="1" t="s">
        <v>30243</v>
      </c>
      <c r="E4407" s="1" t="s">
        <v>30244</v>
      </c>
      <c r="F4407" s="45"/>
      <c r="G4407" s="45"/>
      <c r="H4407" s="45"/>
      <c r="I4407" s="45"/>
      <c r="J4407" s="45"/>
      <c r="K4407" s="45"/>
      <c r="L4407" s="45"/>
      <c r="M4407" s="45"/>
      <c r="N4407" s="45"/>
      <c r="O4407" s="45"/>
    </row>
    <row r="4408" ht="13.5" customHeight="1">
      <c r="A4408" s="1" t="s">
        <v>30152</v>
      </c>
      <c r="B4408" s="1" t="s">
        <v>78</v>
      </c>
      <c r="C4408" s="1" t="s">
        <v>10</v>
      </c>
      <c r="D4408" s="1" t="s">
        <v>30248</v>
      </c>
      <c r="E4408" s="1" t="s">
        <v>30250</v>
      </c>
      <c r="F4408" s="45"/>
      <c r="G4408" s="45"/>
      <c r="H4408" s="45"/>
      <c r="I4408" s="45"/>
      <c r="J4408" s="45"/>
      <c r="K4408" s="45"/>
      <c r="L4408" s="45"/>
      <c r="M4408" s="45"/>
      <c r="N4408" s="45"/>
      <c r="O4408" s="45"/>
    </row>
    <row r="4409" ht="13.5" customHeight="1">
      <c r="A4409" s="1" t="s">
        <v>30152</v>
      </c>
      <c r="B4409" s="1" t="s">
        <v>99</v>
      </c>
      <c r="C4409" s="1" t="s">
        <v>817</v>
      </c>
      <c r="D4409" s="3"/>
      <c r="E4409" s="3"/>
      <c r="F4409" s="45"/>
      <c r="G4409" s="45"/>
      <c r="H4409" s="45"/>
      <c r="I4409" s="45"/>
      <c r="J4409" s="45"/>
      <c r="K4409" s="45"/>
      <c r="L4409" s="45"/>
      <c r="M4409" s="45"/>
      <c r="N4409" s="45"/>
      <c r="O4409" s="45"/>
    </row>
    <row r="4410" ht="13.5" customHeight="1">
      <c r="A4410" s="1" t="s">
        <v>30257</v>
      </c>
      <c r="B4410" s="2" t="s">
        <v>1</v>
      </c>
      <c r="C4410" s="1" t="s">
        <v>2</v>
      </c>
      <c r="D4410" s="3"/>
      <c r="E4410" s="3"/>
      <c r="F4410" s="45"/>
      <c r="G4410" s="45"/>
      <c r="H4410" s="45"/>
      <c r="I4410" s="45"/>
      <c r="J4410" s="45"/>
      <c r="K4410" s="45"/>
      <c r="L4410" s="45"/>
      <c r="M4410" s="45"/>
      <c r="N4410" s="45"/>
      <c r="O4410" s="45"/>
    </row>
    <row r="4411" ht="13.5" customHeight="1">
      <c r="A4411" s="1" t="s">
        <v>30257</v>
      </c>
      <c r="B4411" s="1" t="s">
        <v>5</v>
      </c>
      <c r="C4411" s="1" t="s">
        <v>102</v>
      </c>
      <c r="D4411" s="1" t="s">
        <v>30260</v>
      </c>
      <c r="E4411" s="1" t="s">
        <v>30261</v>
      </c>
      <c r="F4411" s="45"/>
      <c r="G4411" s="45"/>
      <c r="H4411" s="45"/>
      <c r="I4411" s="45"/>
      <c r="J4411" s="45"/>
      <c r="K4411" s="45"/>
      <c r="L4411" s="45"/>
      <c r="M4411" s="45"/>
      <c r="N4411" s="45"/>
      <c r="O4411" s="45"/>
    </row>
    <row r="4412" ht="13.5" customHeight="1">
      <c r="A4412" s="1" t="s">
        <v>30257</v>
      </c>
      <c r="B4412" s="1" t="s">
        <v>9</v>
      </c>
      <c r="C4412" s="1" t="s">
        <v>10</v>
      </c>
      <c r="D4412" s="1" t="s">
        <v>30266</v>
      </c>
      <c r="E4412" s="1" t="s">
        <v>30267</v>
      </c>
      <c r="F4412" s="45"/>
      <c r="G4412" s="45"/>
      <c r="H4412" s="45"/>
      <c r="I4412" s="45"/>
      <c r="J4412" s="45"/>
      <c r="K4412" s="45"/>
      <c r="L4412" s="45"/>
      <c r="M4412" s="45"/>
      <c r="N4412" s="45"/>
      <c r="O4412" s="45"/>
    </row>
    <row r="4413" ht="13.5" customHeight="1">
      <c r="A4413" s="1" t="s">
        <v>30257</v>
      </c>
      <c r="B4413" s="1" t="s">
        <v>13</v>
      </c>
      <c r="C4413" s="1" t="s">
        <v>10</v>
      </c>
      <c r="D4413" s="1" t="s">
        <v>30272</v>
      </c>
      <c r="E4413" s="1" t="s">
        <v>30273</v>
      </c>
      <c r="F4413" s="45"/>
      <c r="G4413" s="45"/>
      <c r="H4413" s="45"/>
      <c r="I4413" s="45"/>
      <c r="J4413" s="45"/>
      <c r="K4413" s="45"/>
      <c r="L4413" s="45"/>
      <c r="M4413" s="45"/>
      <c r="N4413" s="45"/>
      <c r="O4413" s="45"/>
    </row>
    <row r="4414" ht="13.5" customHeight="1">
      <c r="A4414" s="1" t="s">
        <v>30257</v>
      </c>
      <c r="B4414" s="1" t="s">
        <v>16</v>
      </c>
      <c r="C4414" s="1" t="s">
        <v>10</v>
      </c>
      <c r="D4414" s="1" t="s">
        <v>30277</v>
      </c>
      <c r="E4414" s="1" t="s">
        <v>30279</v>
      </c>
      <c r="F4414" s="45"/>
      <c r="G4414" s="45"/>
      <c r="H4414" s="45"/>
      <c r="I4414" s="45"/>
      <c r="J4414" s="45"/>
      <c r="K4414" s="45"/>
      <c r="L4414" s="45"/>
      <c r="M4414" s="45"/>
      <c r="N4414" s="45"/>
      <c r="O4414" s="45"/>
    </row>
    <row r="4415" ht="13.5" customHeight="1">
      <c r="A4415" s="1" t="s">
        <v>30257</v>
      </c>
      <c r="B4415" s="1" t="s">
        <v>21</v>
      </c>
      <c r="C4415" s="1" t="s">
        <v>10</v>
      </c>
      <c r="D4415" s="1" t="s">
        <v>30283</v>
      </c>
      <c r="E4415" s="1" t="s">
        <v>30286</v>
      </c>
      <c r="F4415" s="45"/>
      <c r="G4415" s="45"/>
      <c r="H4415" s="45"/>
      <c r="I4415" s="45"/>
      <c r="J4415" s="45"/>
      <c r="K4415" s="45"/>
      <c r="L4415" s="45"/>
      <c r="M4415" s="45"/>
      <c r="N4415" s="45"/>
      <c r="O4415" s="45"/>
    </row>
    <row r="4416" ht="13.5" customHeight="1">
      <c r="A4416" s="1" t="s">
        <v>30257</v>
      </c>
      <c r="B4416" s="1" t="s">
        <v>27</v>
      </c>
      <c r="C4416" s="1" t="s">
        <v>10</v>
      </c>
      <c r="D4416" s="1" t="s">
        <v>30289</v>
      </c>
      <c r="E4416" s="1" t="s">
        <v>30291</v>
      </c>
      <c r="F4416" s="45"/>
      <c r="G4416" s="45"/>
      <c r="H4416" s="45"/>
      <c r="I4416" s="45"/>
      <c r="J4416" s="45"/>
      <c r="K4416" s="45"/>
      <c r="L4416" s="45"/>
      <c r="M4416" s="45"/>
      <c r="N4416" s="45"/>
      <c r="O4416" s="45"/>
    </row>
    <row r="4417" ht="13.5" customHeight="1">
      <c r="A4417" s="1" t="s">
        <v>30257</v>
      </c>
      <c r="B4417" s="1" t="s">
        <v>31</v>
      </c>
      <c r="C4417" s="1" t="s">
        <v>10</v>
      </c>
      <c r="D4417" s="1" t="s">
        <v>30295</v>
      </c>
      <c r="E4417" s="1" t="s">
        <v>30297</v>
      </c>
      <c r="F4417" s="45"/>
      <c r="G4417" s="45"/>
      <c r="H4417" s="45"/>
      <c r="I4417" s="45"/>
      <c r="J4417" s="45"/>
      <c r="K4417" s="45"/>
      <c r="L4417" s="45"/>
      <c r="M4417" s="45"/>
      <c r="N4417" s="45"/>
      <c r="O4417" s="45"/>
    </row>
    <row r="4418" ht="13.5" customHeight="1">
      <c r="A4418" s="1" t="s">
        <v>30257</v>
      </c>
      <c r="B4418" s="1" t="s">
        <v>34</v>
      </c>
      <c r="C4418" s="1" t="s">
        <v>10</v>
      </c>
      <c r="D4418" s="1" t="s">
        <v>30301</v>
      </c>
      <c r="E4418" s="1" t="s">
        <v>30302</v>
      </c>
      <c r="F4418" s="45"/>
      <c r="G4418" s="45"/>
      <c r="H4418" s="45"/>
      <c r="I4418" s="45"/>
      <c r="J4418" s="45"/>
      <c r="K4418" s="45"/>
      <c r="L4418" s="45"/>
      <c r="M4418" s="45"/>
      <c r="N4418" s="45"/>
      <c r="O4418" s="45"/>
    </row>
    <row r="4419" ht="13.5" customHeight="1">
      <c r="A4419" s="1" t="s">
        <v>30257</v>
      </c>
      <c r="B4419" s="1" t="s">
        <v>40</v>
      </c>
      <c r="C4419" s="1" t="s">
        <v>374</v>
      </c>
      <c r="D4419" s="1" t="s">
        <v>30304</v>
      </c>
      <c r="E4419" s="1" t="s">
        <v>30306</v>
      </c>
      <c r="F4419" s="45"/>
      <c r="G4419" s="45"/>
      <c r="H4419" s="45"/>
      <c r="I4419" s="45"/>
      <c r="J4419" s="45"/>
      <c r="K4419" s="45"/>
      <c r="L4419" s="45"/>
      <c r="M4419" s="45"/>
      <c r="N4419" s="45"/>
      <c r="O4419" s="45"/>
    </row>
    <row r="4420" ht="13.5" customHeight="1">
      <c r="A4420" s="1" t="s">
        <v>30257</v>
      </c>
      <c r="B4420" s="1" t="s">
        <v>45</v>
      </c>
      <c r="C4420" s="1" t="s">
        <v>10</v>
      </c>
      <c r="D4420" s="1" t="s">
        <v>30311</v>
      </c>
      <c r="E4420" s="1" t="s">
        <v>30313</v>
      </c>
      <c r="F4420" s="45"/>
      <c r="G4420" s="45"/>
      <c r="H4420" s="45"/>
      <c r="I4420" s="45"/>
      <c r="J4420" s="45"/>
      <c r="K4420" s="45"/>
      <c r="L4420" s="45"/>
      <c r="M4420" s="45"/>
      <c r="N4420" s="45"/>
      <c r="O4420" s="45"/>
    </row>
    <row r="4421" ht="13.5" customHeight="1">
      <c r="A4421" s="1" t="s">
        <v>30257</v>
      </c>
      <c r="B4421" s="1" t="s">
        <v>52</v>
      </c>
      <c r="C4421" s="1" t="s">
        <v>10</v>
      </c>
      <c r="D4421" s="1" t="s">
        <v>30318</v>
      </c>
      <c r="E4421" s="1" t="s">
        <v>30319</v>
      </c>
      <c r="F4421" s="45"/>
      <c r="G4421" s="45"/>
      <c r="H4421" s="45"/>
      <c r="I4421" s="45"/>
      <c r="J4421" s="45"/>
      <c r="K4421" s="45"/>
      <c r="L4421" s="45"/>
      <c r="M4421" s="45"/>
      <c r="N4421" s="45"/>
      <c r="O4421" s="45"/>
    </row>
    <row r="4422" ht="13.5" customHeight="1">
      <c r="A4422" s="1" t="s">
        <v>30257</v>
      </c>
      <c r="B4422" s="1" t="s">
        <v>57</v>
      </c>
      <c r="C4422" s="1" t="s">
        <v>10</v>
      </c>
      <c r="D4422" s="1" t="s">
        <v>30321</v>
      </c>
      <c r="E4422" s="1" t="s">
        <v>30323</v>
      </c>
      <c r="F4422" s="45"/>
      <c r="G4422" s="45"/>
      <c r="H4422" s="45"/>
      <c r="I4422" s="45"/>
      <c r="J4422" s="45"/>
      <c r="K4422" s="45"/>
      <c r="L4422" s="45"/>
      <c r="M4422" s="45"/>
      <c r="N4422" s="45"/>
      <c r="O4422" s="45"/>
    </row>
    <row r="4423" ht="13.5" customHeight="1">
      <c r="A4423" s="1" t="s">
        <v>30257</v>
      </c>
      <c r="B4423" s="1" t="s">
        <v>60</v>
      </c>
      <c r="C4423" s="1" t="s">
        <v>10</v>
      </c>
      <c r="D4423" s="1" t="s">
        <v>30327</v>
      </c>
      <c r="E4423" s="1" t="s">
        <v>30328</v>
      </c>
      <c r="F4423" s="45"/>
      <c r="G4423" s="45"/>
      <c r="H4423" s="45"/>
      <c r="I4423" s="45"/>
      <c r="J4423" s="45"/>
      <c r="K4423" s="45"/>
      <c r="L4423" s="45"/>
      <c r="M4423" s="45"/>
      <c r="N4423" s="45"/>
      <c r="O4423" s="45"/>
    </row>
    <row r="4424" ht="13.5" customHeight="1">
      <c r="A4424" s="1" t="s">
        <v>30257</v>
      </c>
      <c r="B4424" s="1" t="s">
        <v>65</v>
      </c>
      <c r="C4424" s="1" t="s">
        <v>10</v>
      </c>
      <c r="D4424" s="1" t="s">
        <v>30333</v>
      </c>
      <c r="E4424" s="1" t="s">
        <v>30334</v>
      </c>
      <c r="F4424" s="45"/>
      <c r="G4424" s="45"/>
      <c r="H4424" s="45"/>
      <c r="I4424" s="45"/>
      <c r="J4424" s="45"/>
      <c r="K4424" s="45"/>
      <c r="L4424" s="45"/>
      <c r="M4424" s="45"/>
      <c r="N4424" s="45"/>
      <c r="O4424" s="45"/>
    </row>
    <row r="4425" ht="13.5" customHeight="1">
      <c r="A4425" s="1" t="s">
        <v>30257</v>
      </c>
      <c r="B4425" s="1" t="s">
        <v>70</v>
      </c>
      <c r="C4425" s="1" t="s">
        <v>10</v>
      </c>
      <c r="D4425" s="1" t="s">
        <v>30337</v>
      </c>
      <c r="E4425" s="1" t="s">
        <v>30339</v>
      </c>
      <c r="F4425" s="45"/>
      <c r="G4425" s="45"/>
      <c r="H4425" s="45"/>
      <c r="I4425" s="45"/>
      <c r="J4425" s="45"/>
      <c r="K4425" s="45"/>
      <c r="L4425" s="45"/>
      <c r="M4425" s="45"/>
      <c r="N4425" s="45"/>
      <c r="O4425" s="45"/>
    </row>
    <row r="4426" ht="13.5" customHeight="1">
      <c r="A4426" s="1" t="s">
        <v>30257</v>
      </c>
      <c r="B4426" s="1" t="s">
        <v>99</v>
      </c>
      <c r="C4426" s="1" t="s">
        <v>817</v>
      </c>
      <c r="D4426" s="3"/>
      <c r="E4426" s="3"/>
      <c r="F4426" s="45"/>
      <c r="G4426" s="45"/>
      <c r="H4426" s="45"/>
      <c r="I4426" s="45"/>
      <c r="J4426" s="45"/>
      <c r="K4426" s="45"/>
      <c r="L4426" s="45"/>
      <c r="M4426" s="45"/>
      <c r="N4426" s="45"/>
      <c r="O4426" s="45"/>
    </row>
    <row r="4427" ht="13.5" customHeight="1">
      <c r="A4427" s="1" t="s">
        <v>30347</v>
      </c>
      <c r="B4427" s="2" t="s">
        <v>1</v>
      </c>
      <c r="C4427" s="1" t="s">
        <v>2</v>
      </c>
      <c r="D4427" s="3"/>
      <c r="E4427" s="3"/>
      <c r="F4427" s="45"/>
      <c r="G4427" s="45"/>
      <c r="H4427" s="45"/>
      <c r="I4427" s="45"/>
      <c r="J4427" s="45"/>
      <c r="K4427" s="45"/>
      <c r="L4427" s="45"/>
      <c r="M4427" s="45"/>
      <c r="N4427" s="45"/>
      <c r="O4427" s="45"/>
    </row>
    <row r="4428" ht="13.5" customHeight="1">
      <c r="A4428" s="1" t="s">
        <v>30347</v>
      </c>
      <c r="B4428" s="1" t="s">
        <v>5</v>
      </c>
      <c r="C4428" s="1" t="s">
        <v>130</v>
      </c>
      <c r="D4428" s="1" t="s">
        <v>30352</v>
      </c>
      <c r="E4428" s="1" t="s">
        <v>30353</v>
      </c>
      <c r="F4428" s="45"/>
      <c r="G4428" s="45"/>
      <c r="H4428" s="45"/>
      <c r="I4428" s="45"/>
      <c r="J4428" s="45"/>
      <c r="K4428" s="45"/>
      <c r="L4428" s="45"/>
      <c r="M4428" s="45"/>
      <c r="N4428" s="45"/>
      <c r="O4428" s="45"/>
    </row>
    <row r="4429" ht="13.5" customHeight="1">
      <c r="A4429" s="1" t="s">
        <v>30347</v>
      </c>
      <c r="B4429" s="1" t="s">
        <v>9</v>
      </c>
      <c r="C4429" s="1" t="s">
        <v>10</v>
      </c>
      <c r="D4429" s="1" t="s">
        <v>30357</v>
      </c>
      <c r="E4429" s="1" t="s">
        <v>30359</v>
      </c>
      <c r="F4429" s="45"/>
      <c r="G4429" s="45"/>
      <c r="H4429" s="45"/>
      <c r="I4429" s="45"/>
      <c r="J4429" s="45"/>
      <c r="K4429" s="45"/>
      <c r="L4429" s="45"/>
      <c r="M4429" s="45"/>
      <c r="N4429" s="45"/>
      <c r="O4429" s="45"/>
    </row>
    <row r="4430" ht="13.5" customHeight="1">
      <c r="A4430" s="1" t="s">
        <v>30347</v>
      </c>
      <c r="B4430" s="1" t="s">
        <v>13</v>
      </c>
      <c r="C4430" s="1" t="s">
        <v>10</v>
      </c>
      <c r="D4430" s="1" t="s">
        <v>30362</v>
      </c>
      <c r="E4430" s="1" t="s">
        <v>30364</v>
      </c>
      <c r="F4430" s="45"/>
      <c r="G4430" s="45"/>
      <c r="H4430" s="45"/>
      <c r="I4430" s="45"/>
      <c r="J4430" s="45"/>
      <c r="K4430" s="45"/>
      <c r="L4430" s="45"/>
      <c r="M4430" s="45"/>
      <c r="N4430" s="45"/>
      <c r="O4430" s="45"/>
    </row>
    <row r="4431" ht="13.5" customHeight="1">
      <c r="A4431" s="1" t="s">
        <v>30347</v>
      </c>
      <c r="B4431" s="1" t="s">
        <v>16</v>
      </c>
      <c r="C4431" s="1" t="s">
        <v>10</v>
      </c>
      <c r="D4431" s="1" t="s">
        <v>30368</v>
      </c>
      <c r="E4431" s="1" t="s">
        <v>30369</v>
      </c>
      <c r="F4431" s="45"/>
      <c r="G4431" s="45"/>
      <c r="H4431" s="45"/>
      <c r="I4431" s="45"/>
      <c r="J4431" s="45"/>
      <c r="K4431" s="45"/>
      <c r="L4431" s="45"/>
      <c r="M4431" s="45"/>
      <c r="N4431" s="45"/>
      <c r="O4431" s="45"/>
    </row>
    <row r="4432" ht="13.5" customHeight="1">
      <c r="A4432" s="1" t="s">
        <v>30347</v>
      </c>
      <c r="B4432" s="1" t="s">
        <v>21</v>
      </c>
      <c r="C4432" s="1" t="s">
        <v>10</v>
      </c>
      <c r="D4432" s="1" t="s">
        <v>30374</v>
      </c>
      <c r="E4432" s="1" t="s">
        <v>30375</v>
      </c>
      <c r="F4432" s="45"/>
      <c r="G4432" s="45"/>
      <c r="H4432" s="45"/>
      <c r="I4432" s="45"/>
      <c r="J4432" s="45"/>
      <c r="K4432" s="45"/>
      <c r="L4432" s="45"/>
      <c r="M4432" s="45"/>
      <c r="N4432" s="45"/>
      <c r="O4432" s="45"/>
    </row>
    <row r="4433" ht="13.5" customHeight="1">
      <c r="A4433" s="1" t="s">
        <v>30347</v>
      </c>
      <c r="B4433" s="1" t="s">
        <v>27</v>
      </c>
      <c r="C4433" s="1" t="s">
        <v>10</v>
      </c>
      <c r="D4433" s="1" t="s">
        <v>30380</v>
      </c>
      <c r="E4433" s="1" t="s">
        <v>30381</v>
      </c>
      <c r="F4433" s="45"/>
      <c r="G4433" s="45"/>
      <c r="H4433" s="45"/>
      <c r="I4433" s="45"/>
      <c r="J4433" s="45"/>
      <c r="K4433" s="45"/>
      <c r="L4433" s="45"/>
      <c r="M4433" s="45"/>
      <c r="N4433" s="45"/>
      <c r="O4433" s="45"/>
    </row>
    <row r="4434" ht="13.5" customHeight="1">
      <c r="A4434" s="1" t="s">
        <v>30347</v>
      </c>
      <c r="B4434" s="1" t="s">
        <v>31</v>
      </c>
      <c r="C4434" s="1" t="s">
        <v>10</v>
      </c>
      <c r="D4434" s="1" t="s">
        <v>30384</v>
      </c>
      <c r="E4434" s="1" t="s">
        <v>30385</v>
      </c>
      <c r="F4434" s="45"/>
      <c r="G4434" s="45"/>
      <c r="H4434" s="45"/>
      <c r="I4434" s="45"/>
      <c r="J4434" s="45"/>
      <c r="K4434" s="45"/>
      <c r="L4434" s="45"/>
      <c r="M4434" s="45"/>
      <c r="N4434" s="45"/>
      <c r="O4434" s="45"/>
    </row>
    <row r="4435" ht="13.5" customHeight="1">
      <c r="A4435" s="1" t="s">
        <v>30347</v>
      </c>
      <c r="B4435" s="1" t="s">
        <v>34</v>
      </c>
      <c r="C4435" s="1" t="s">
        <v>10</v>
      </c>
      <c r="D4435" s="1" t="s">
        <v>30390</v>
      </c>
      <c r="E4435" s="1" t="s">
        <v>30391</v>
      </c>
      <c r="F4435" s="45"/>
      <c r="G4435" s="45"/>
      <c r="H4435" s="45"/>
      <c r="I4435" s="45"/>
      <c r="J4435" s="45"/>
      <c r="K4435" s="45"/>
      <c r="L4435" s="45"/>
      <c r="M4435" s="45"/>
      <c r="N4435" s="45"/>
      <c r="O4435" s="45"/>
    </row>
    <row r="4436" ht="13.5" customHeight="1">
      <c r="A4436" s="1" t="s">
        <v>30347</v>
      </c>
      <c r="B4436" s="1" t="s">
        <v>40</v>
      </c>
      <c r="C4436" s="1" t="s">
        <v>10</v>
      </c>
      <c r="D4436" s="1" t="s">
        <v>30396</v>
      </c>
      <c r="E4436" s="1" t="s">
        <v>30397</v>
      </c>
      <c r="F4436" s="45"/>
      <c r="G4436" s="45"/>
      <c r="H4436" s="45"/>
      <c r="I4436" s="45"/>
      <c r="J4436" s="45"/>
      <c r="K4436" s="45"/>
      <c r="L4436" s="45"/>
      <c r="M4436" s="45"/>
      <c r="N4436" s="45"/>
      <c r="O4436" s="45"/>
    </row>
    <row r="4437" ht="13.5" customHeight="1">
      <c r="A4437" s="1" t="s">
        <v>30347</v>
      </c>
      <c r="B4437" s="1" t="s">
        <v>45</v>
      </c>
      <c r="C4437" s="1" t="s">
        <v>10</v>
      </c>
      <c r="D4437" s="1" t="s">
        <v>30400</v>
      </c>
      <c r="E4437" s="1" t="s">
        <v>30402</v>
      </c>
      <c r="F4437" s="45"/>
      <c r="G4437" s="45"/>
      <c r="H4437" s="45"/>
      <c r="I4437" s="45"/>
      <c r="J4437" s="45"/>
      <c r="K4437" s="45"/>
      <c r="L4437" s="45"/>
      <c r="M4437" s="45"/>
      <c r="N4437" s="45"/>
      <c r="O4437" s="45"/>
    </row>
    <row r="4438" ht="13.5" customHeight="1">
      <c r="A4438" s="1" t="s">
        <v>30347</v>
      </c>
      <c r="B4438" s="1" t="s">
        <v>52</v>
      </c>
      <c r="C4438" s="1" t="s">
        <v>10</v>
      </c>
      <c r="D4438" s="1" t="s">
        <v>30406</v>
      </c>
      <c r="E4438" s="1" t="s">
        <v>30408</v>
      </c>
      <c r="F4438" s="45"/>
      <c r="G4438" s="45"/>
      <c r="H4438" s="45"/>
      <c r="I4438" s="45"/>
      <c r="J4438" s="45"/>
      <c r="K4438" s="45"/>
      <c r="L4438" s="45"/>
      <c r="M4438" s="45"/>
      <c r="N4438" s="45"/>
      <c r="O4438" s="45"/>
    </row>
    <row r="4439" ht="13.5" customHeight="1">
      <c r="A4439" s="1" t="s">
        <v>30347</v>
      </c>
      <c r="B4439" s="1" t="s">
        <v>99</v>
      </c>
      <c r="C4439" s="1" t="s">
        <v>817</v>
      </c>
      <c r="D4439" s="3"/>
      <c r="E4439" s="3"/>
      <c r="F4439" s="45"/>
      <c r="G4439" s="45"/>
      <c r="H4439" s="45"/>
      <c r="I4439" s="45"/>
      <c r="J4439" s="45"/>
      <c r="K4439" s="45"/>
      <c r="L4439" s="45"/>
      <c r="M4439" s="45"/>
      <c r="N4439" s="45"/>
      <c r="O4439" s="45"/>
    </row>
    <row r="4440" ht="13.5" customHeight="1">
      <c r="A4440" s="1" t="s">
        <v>30414</v>
      </c>
      <c r="B4440" s="2" t="s">
        <v>1</v>
      </c>
      <c r="C4440" s="1" t="s">
        <v>2</v>
      </c>
      <c r="D4440" s="3"/>
      <c r="E4440" s="3"/>
      <c r="F4440" s="45"/>
      <c r="G4440" s="45"/>
      <c r="H4440" s="45"/>
      <c r="I4440" s="45"/>
      <c r="J4440" s="45"/>
      <c r="K4440" s="45"/>
      <c r="L4440" s="45"/>
      <c r="M4440" s="45"/>
      <c r="N4440" s="45"/>
      <c r="O4440" s="45"/>
    </row>
    <row r="4441" ht="13.5" customHeight="1">
      <c r="A4441" s="1" t="s">
        <v>30414</v>
      </c>
      <c r="B4441" s="1" t="s">
        <v>5</v>
      </c>
      <c r="C4441" s="1" t="s">
        <v>102</v>
      </c>
      <c r="D4441" s="1" t="s">
        <v>30419</v>
      </c>
      <c r="E4441" s="1" t="s">
        <v>30420</v>
      </c>
      <c r="F4441" s="45"/>
      <c r="G4441" s="45"/>
      <c r="H4441" s="45"/>
      <c r="I4441" s="45"/>
      <c r="J4441" s="45"/>
      <c r="K4441" s="45"/>
      <c r="L4441" s="45"/>
      <c r="M4441" s="45"/>
      <c r="N4441" s="45"/>
      <c r="O4441" s="45"/>
    </row>
    <row r="4442" ht="13.5" customHeight="1">
      <c r="A4442" s="1" t="s">
        <v>30414</v>
      </c>
      <c r="B4442" s="1" t="s">
        <v>9</v>
      </c>
      <c r="C4442" s="1" t="s">
        <v>10</v>
      </c>
      <c r="D4442" s="1" t="s">
        <v>30425</v>
      </c>
      <c r="E4442" s="1" t="s">
        <v>30427</v>
      </c>
      <c r="F4442" s="45"/>
      <c r="G4442" s="45"/>
      <c r="H4442" s="45"/>
      <c r="I4442" s="45"/>
      <c r="J4442" s="45"/>
      <c r="K4442" s="45"/>
      <c r="L4442" s="45"/>
      <c r="M4442" s="45"/>
      <c r="N4442" s="45"/>
      <c r="O4442" s="45"/>
    </row>
    <row r="4443" ht="13.5" customHeight="1">
      <c r="A4443" s="1" t="s">
        <v>30414</v>
      </c>
      <c r="B4443" s="1" t="s">
        <v>13</v>
      </c>
      <c r="C4443" s="1" t="s">
        <v>10</v>
      </c>
      <c r="D4443" s="1" t="s">
        <v>30430</v>
      </c>
      <c r="E4443" s="1" t="s">
        <v>30431</v>
      </c>
      <c r="F4443" s="45"/>
      <c r="G4443" s="45"/>
      <c r="H4443" s="45"/>
      <c r="I4443" s="45"/>
      <c r="J4443" s="45"/>
      <c r="K4443" s="45"/>
      <c r="L4443" s="45"/>
      <c r="M4443" s="45"/>
      <c r="N4443" s="45"/>
      <c r="O4443" s="45"/>
    </row>
    <row r="4444" ht="13.5" customHeight="1">
      <c r="A4444" s="1" t="s">
        <v>30414</v>
      </c>
      <c r="B4444" s="1" t="s">
        <v>16</v>
      </c>
      <c r="C4444" s="1" t="s">
        <v>10</v>
      </c>
      <c r="D4444" s="1" t="s">
        <v>30434</v>
      </c>
      <c r="E4444" s="1" t="s">
        <v>30435</v>
      </c>
      <c r="F4444" s="45"/>
      <c r="G4444" s="45"/>
      <c r="H4444" s="45"/>
      <c r="I4444" s="45"/>
      <c r="J4444" s="45"/>
      <c r="K4444" s="45"/>
      <c r="L4444" s="45"/>
      <c r="M4444" s="45"/>
      <c r="N4444" s="45"/>
      <c r="O4444" s="45"/>
    </row>
    <row r="4445" ht="13.5" customHeight="1">
      <c r="A4445" s="1" t="s">
        <v>30414</v>
      </c>
      <c r="B4445" s="1" t="s">
        <v>21</v>
      </c>
      <c r="C4445" s="1" t="s">
        <v>10</v>
      </c>
      <c r="D4445" s="1" t="s">
        <v>30439</v>
      </c>
      <c r="E4445" s="1" t="s">
        <v>30441</v>
      </c>
      <c r="F4445" s="45"/>
      <c r="G4445" s="45"/>
      <c r="H4445" s="45"/>
      <c r="I4445" s="45"/>
      <c r="J4445" s="45"/>
      <c r="K4445" s="45"/>
      <c r="L4445" s="45"/>
      <c r="M4445" s="45"/>
      <c r="N4445" s="45"/>
      <c r="O4445" s="45"/>
    </row>
    <row r="4446" ht="13.5" customHeight="1">
      <c r="A4446" s="1" t="s">
        <v>30414</v>
      </c>
      <c r="B4446" s="1" t="s">
        <v>27</v>
      </c>
      <c r="C4446" s="1" t="s">
        <v>10</v>
      </c>
      <c r="D4446" s="1" t="s">
        <v>30446</v>
      </c>
      <c r="E4446" s="1" t="s">
        <v>30447</v>
      </c>
      <c r="F4446" s="45"/>
      <c r="G4446" s="45"/>
      <c r="H4446" s="45"/>
      <c r="I4446" s="45"/>
      <c r="J4446" s="45"/>
      <c r="K4446" s="45"/>
      <c r="L4446" s="45"/>
      <c r="M4446" s="45"/>
      <c r="N4446" s="45"/>
      <c r="O4446" s="45"/>
    </row>
    <row r="4447" ht="13.5" customHeight="1">
      <c r="A4447" s="1" t="s">
        <v>30414</v>
      </c>
      <c r="B4447" s="1" t="s">
        <v>31</v>
      </c>
      <c r="C4447" s="1" t="s">
        <v>10</v>
      </c>
      <c r="D4447" s="1" t="s">
        <v>30448</v>
      </c>
      <c r="E4447" s="1" t="s">
        <v>30451</v>
      </c>
      <c r="F4447" s="45"/>
      <c r="G4447" s="45"/>
      <c r="H4447" s="45"/>
      <c r="I4447" s="45"/>
      <c r="J4447" s="45"/>
      <c r="K4447" s="45"/>
      <c r="L4447" s="45"/>
      <c r="M4447" s="45"/>
      <c r="N4447" s="45"/>
      <c r="O4447" s="45"/>
    </row>
    <row r="4448" ht="13.5" customHeight="1">
      <c r="A4448" s="1" t="s">
        <v>30414</v>
      </c>
      <c r="B4448" s="1" t="s">
        <v>34</v>
      </c>
      <c r="C4448" s="1" t="s">
        <v>10</v>
      </c>
      <c r="D4448" s="1" t="s">
        <v>30465</v>
      </c>
      <c r="E4448" s="1" t="s">
        <v>30467</v>
      </c>
      <c r="F4448" s="45"/>
      <c r="G4448" s="45"/>
      <c r="H4448" s="45"/>
      <c r="I4448" s="45"/>
      <c r="J4448" s="45"/>
      <c r="K4448" s="45"/>
      <c r="L4448" s="45"/>
      <c r="M4448" s="45"/>
      <c r="N4448" s="45"/>
      <c r="O4448" s="45"/>
    </row>
    <row r="4449" ht="13.5" customHeight="1">
      <c r="A4449" s="1" t="s">
        <v>30414</v>
      </c>
      <c r="B4449" s="1" t="s">
        <v>40</v>
      </c>
      <c r="C4449" s="1" t="s">
        <v>10</v>
      </c>
      <c r="D4449" s="1" t="s">
        <v>30470</v>
      </c>
      <c r="E4449" s="1" t="s">
        <v>30471</v>
      </c>
      <c r="F4449" s="45"/>
      <c r="G4449" s="45"/>
      <c r="H4449" s="45"/>
      <c r="I4449" s="45"/>
      <c r="J4449" s="45"/>
      <c r="K4449" s="45"/>
      <c r="L4449" s="45"/>
      <c r="M4449" s="45"/>
      <c r="N4449" s="45"/>
      <c r="O4449" s="45"/>
    </row>
    <row r="4450" ht="13.5" customHeight="1">
      <c r="A4450" s="1" t="s">
        <v>30414</v>
      </c>
      <c r="B4450" s="1" t="s">
        <v>45</v>
      </c>
      <c r="C4450" s="1" t="s">
        <v>10</v>
      </c>
      <c r="D4450" s="1" t="s">
        <v>30476</v>
      </c>
      <c r="E4450" s="1" t="s">
        <v>30477</v>
      </c>
      <c r="F4450" s="45"/>
      <c r="G4450" s="45"/>
      <c r="H4450" s="45"/>
      <c r="I4450" s="45"/>
      <c r="J4450" s="45"/>
      <c r="K4450" s="45"/>
      <c r="L4450" s="45"/>
      <c r="M4450" s="45"/>
      <c r="N4450" s="45"/>
      <c r="O4450" s="45"/>
    </row>
    <row r="4451" ht="13.5" customHeight="1">
      <c r="A4451" s="1" t="s">
        <v>30414</v>
      </c>
      <c r="B4451" s="1" t="s">
        <v>52</v>
      </c>
      <c r="C4451" s="1" t="s">
        <v>10</v>
      </c>
      <c r="D4451" s="1" t="s">
        <v>30482</v>
      </c>
      <c r="E4451" s="1" t="s">
        <v>30483</v>
      </c>
      <c r="F4451" s="45"/>
      <c r="G4451" s="45"/>
      <c r="H4451" s="45"/>
      <c r="I4451" s="45"/>
      <c r="J4451" s="45"/>
      <c r="K4451" s="45"/>
      <c r="L4451" s="45"/>
      <c r="M4451" s="45"/>
      <c r="N4451" s="45"/>
      <c r="O4451" s="45"/>
    </row>
    <row r="4452" ht="13.5" customHeight="1">
      <c r="A4452" s="1" t="s">
        <v>30414</v>
      </c>
      <c r="B4452" s="1" t="s">
        <v>57</v>
      </c>
      <c r="C4452" s="1" t="s">
        <v>10</v>
      </c>
      <c r="D4452" s="1" t="s">
        <v>30486</v>
      </c>
      <c r="E4452" s="1" t="s">
        <v>30487</v>
      </c>
      <c r="F4452" s="45"/>
      <c r="G4452" s="45"/>
      <c r="H4452" s="45"/>
      <c r="I4452" s="45"/>
      <c r="J4452" s="45"/>
      <c r="K4452" s="45"/>
      <c r="L4452" s="45"/>
      <c r="M4452" s="45"/>
      <c r="N4452" s="45"/>
      <c r="O4452" s="45"/>
    </row>
    <row r="4453" ht="13.5" customHeight="1">
      <c r="A4453" s="1" t="s">
        <v>30414</v>
      </c>
      <c r="B4453" s="1" t="s">
        <v>60</v>
      </c>
      <c r="C4453" s="1" t="s">
        <v>10</v>
      </c>
      <c r="D4453" s="1" t="s">
        <v>30492</v>
      </c>
      <c r="E4453" s="1" t="s">
        <v>30493</v>
      </c>
      <c r="F4453" s="45"/>
      <c r="G4453" s="45"/>
      <c r="H4453" s="45"/>
      <c r="I4453" s="45"/>
      <c r="J4453" s="45"/>
      <c r="K4453" s="45"/>
      <c r="L4453" s="45"/>
      <c r="M4453" s="45"/>
      <c r="N4453" s="45"/>
      <c r="O4453" s="45"/>
    </row>
    <row r="4454" ht="13.5" customHeight="1">
      <c r="A4454" s="1" t="s">
        <v>30414</v>
      </c>
      <c r="B4454" s="1" t="s">
        <v>65</v>
      </c>
      <c r="C4454" s="1" t="s">
        <v>10</v>
      </c>
      <c r="D4454" s="1" t="s">
        <v>30496</v>
      </c>
      <c r="E4454" s="1" t="s">
        <v>30497</v>
      </c>
      <c r="F4454" s="45"/>
      <c r="G4454" s="45"/>
      <c r="H4454" s="45"/>
      <c r="I4454" s="45"/>
      <c r="J4454" s="45"/>
      <c r="K4454" s="45"/>
      <c r="L4454" s="45"/>
      <c r="M4454" s="45"/>
      <c r="N4454" s="45"/>
      <c r="O4454" s="45"/>
    </row>
    <row r="4455" ht="13.5" customHeight="1">
      <c r="A4455" s="1" t="s">
        <v>30414</v>
      </c>
      <c r="B4455" s="1" t="s">
        <v>70</v>
      </c>
      <c r="C4455" s="1" t="s">
        <v>10</v>
      </c>
      <c r="D4455" s="1" t="s">
        <v>30502</v>
      </c>
      <c r="E4455" s="1" t="s">
        <v>30503</v>
      </c>
      <c r="F4455" s="45"/>
      <c r="G4455" s="45"/>
      <c r="H4455" s="45"/>
      <c r="I4455" s="45"/>
      <c r="J4455" s="45"/>
      <c r="K4455" s="45"/>
      <c r="L4455" s="45"/>
      <c r="M4455" s="45"/>
      <c r="N4455" s="45"/>
      <c r="O4455" s="45"/>
    </row>
    <row r="4456" ht="13.5" customHeight="1">
      <c r="A4456" s="1" t="s">
        <v>30414</v>
      </c>
      <c r="B4456" s="1" t="s">
        <v>99</v>
      </c>
      <c r="C4456" s="1" t="s">
        <v>817</v>
      </c>
      <c r="D4456" s="3"/>
      <c r="E4456" s="3"/>
      <c r="F4456" s="45"/>
      <c r="G4456" s="45"/>
      <c r="H4456" s="45"/>
      <c r="I4456" s="45"/>
      <c r="J4456" s="45"/>
      <c r="K4456" s="45"/>
      <c r="L4456" s="45"/>
      <c r="M4456" s="45"/>
      <c r="N4456" s="45"/>
      <c r="O4456" s="45"/>
    </row>
    <row r="4457" ht="13.5" customHeight="1">
      <c r="A4457" s="1" t="s">
        <v>30509</v>
      </c>
      <c r="B4457" s="2" t="s">
        <v>1</v>
      </c>
      <c r="C4457" s="1" t="s">
        <v>2</v>
      </c>
      <c r="D4457" s="3"/>
      <c r="E4457" s="3"/>
      <c r="F4457" s="45"/>
      <c r="G4457" s="45"/>
      <c r="H4457" s="45"/>
      <c r="I4457" s="45"/>
      <c r="J4457" s="45"/>
      <c r="K4457" s="45"/>
      <c r="L4457" s="45"/>
      <c r="M4457" s="45"/>
      <c r="N4457" s="45"/>
      <c r="O4457" s="45"/>
    </row>
    <row r="4458" ht="13.5" customHeight="1">
      <c r="A4458" s="1" t="s">
        <v>30509</v>
      </c>
      <c r="B4458" s="1" t="s">
        <v>5</v>
      </c>
      <c r="C4458" s="1" t="s">
        <v>130</v>
      </c>
      <c r="D4458" s="1" t="s">
        <v>30512</v>
      </c>
      <c r="E4458" s="1" t="s">
        <v>30513</v>
      </c>
      <c r="F4458" s="45"/>
      <c r="G4458" s="45"/>
      <c r="H4458" s="45"/>
      <c r="I4458" s="45"/>
      <c r="J4458" s="45"/>
      <c r="K4458" s="45"/>
      <c r="L4458" s="45"/>
      <c r="M4458" s="45"/>
      <c r="N4458" s="45"/>
      <c r="O4458" s="45"/>
    </row>
    <row r="4459" ht="13.5" customHeight="1">
      <c r="A4459" s="1" t="s">
        <v>30509</v>
      </c>
      <c r="B4459" s="1" t="s">
        <v>9</v>
      </c>
      <c r="C4459" s="1" t="s">
        <v>10</v>
      </c>
      <c r="D4459" s="1" t="s">
        <v>30520</v>
      </c>
      <c r="E4459" s="1" t="s">
        <v>30521</v>
      </c>
      <c r="F4459" s="45"/>
      <c r="G4459" s="45"/>
      <c r="H4459" s="45"/>
      <c r="I4459" s="45"/>
      <c r="J4459" s="45"/>
      <c r="K4459" s="45"/>
      <c r="L4459" s="45"/>
      <c r="M4459" s="45"/>
      <c r="N4459" s="45"/>
      <c r="O4459" s="45"/>
    </row>
    <row r="4460" ht="13.5" customHeight="1">
      <c r="A4460" s="1" t="s">
        <v>30509</v>
      </c>
      <c r="B4460" s="1" t="s">
        <v>13</v>
      </c>
      <c r="C4460" s="1" t="s">
        <v>10</v>
      </c>
      <c r="D4460" s="1" t="s">
        <v>30526</v>
      </c>
      <c r="E4460" s="1" t="s">
        <v>30527</v>
      </c>
      <c r="F4460" s="45"/>
      <c r="G4460" s="45"/>
      <c r="H4460" s="45"/>
      <c r="I4460" s="45"/>
      <c r="J4460" s="45"/>
      <c r="K4460" s="45"/>
      <c r="L4460" s="45"/>
      <c r="M4460" s="45"/>
      <c r="N4460" s="45"/>
      <c r="O4460" s="45"/>
    </row>
    <row r="4461" ht="13.5" customHeight="1">
      <c r="A4461" s="1" t="s">
        <v>30509</v>
      </c>
      <c r="B4461" s="1" t="s">
        <v>16</v>
      </c>
      <c r="C4461" s="1" t="s">
        <v>10</v>
      </c>
      <c r="D4461" s="1" t="s">
        <v>30532</v>
      </c>
      <c r="E4461" s="1" t="s">
        <v>30533</v>
      </c>
      <c r="F4461" s="45"/>
      <c r="G4461" s="45"/>
      <c r="H4461" s="45"/>
      <c r="I4461" s="45"/>
      <c r="J4461" s="45"/>
      <c r="K4461" s="45"/>
      <c r="L4461" s="45"/>
      <c r="M4461" s="45"/>
      <c r="N4461" s="45"/>
      <c r="O4461" s="45"/>
    </row>
    <row r="4462" ht="13.5" customHeight="1">
      <c r="A4462" s="1" t="s">
        <v>30509</v>
      </c>
      <c r="B4462" s="1" t="s">
        <v>21</v>
      </c>
      <c r="C4462" s="1" t="s">
        <v>10</v>
      </c>
      <c r="D4462" s="1" t="s">
        <v>30538</v>
      </c>
      <c r="E4462" s="1" t="s">
        <v>30539</v>
      </c>
      <c r="F4462" s="45"/>
      <c r="G4462" s="45"/>
      <c r="H4462" s="45"/>
      <c r="I4462" s="45"/>
      <c r="J4462" s="45"/>
      <c r="K4462" s="45"/>
      <c r="L4462" s="45"/>
      <c r="M4462" s="45"/>
      <c r="N4462" s="45"/>
      <c r="O4462" s="45"/>
    </row>
    <row r="4463" ht="13.5" customHeight="1">
      <c r="A4463" s="1" t="s">
        <v>30509</v>
      </c>
      <c r="B4463" s="1" t="s">
        <v>27</v>
      </c>
      <c r="C4463" s="1" t="s">
        <v>10</v>
      </c>
      <c r="D4463" s="1" t="s">
        <v>30542</v>
      </c>
      <c r="E4463" s="1" t="s">
        <v>30544</v>
      </c>
      <c r="F4463" s="45"/>
      <c r="G4463" s="45"/>
      <c r="H4463" s="45"/>
      <c r="I4463" s="45"/>
      <c r="J4463" s="45"/>
      <c r="K4463" s="45"/>
      <c r="L4463" s="45"/>
      <c r="M4463" s="45"/>
      <c r="N4463" s="45"/>
      <c r="O4463" s="45"/>
    </row>
    <row r="4464" ht="13.5" customHeight="1">
      <c r="A4464" s="1" t="s">
        <v>30509</v>
      </c>
      <c r="B4464" s="1" t="s">
        <v>31</v>
      </c>
      <c r="C4464" s="1" t="s">
        <v>10</v>
      </c>
      <c r="D4464" s="1" t="s">
        <v>30548</v>
      </c>
      <c r="E4464" s="1" t="s">
        <v>30549</v>
      </c>
      <c r="F4464" s="45"/>
      <c r="G4464" s="45"/>
      <c r="H4464" s="45"/>
      <c r="I4464" s="45"/>
      <c r="J4464" s="45"/>
      <c r="K4464" s="45"/>
      <c r="L4464" s="45"/>
      <c r="M4464" s="45"/>
      <c r="N4464" s="45"/>
      <c r="O4464" s="45"/>
    </row>
    <row r="4465" ht="13.5" customHeight="1">
      <c r="A4465" s="1" t="s">
        <v>30509</v>
      </c>
      <c r="B4465" s="1" t="s">
        <v>34</v>
      </c>
      <c r="C4465" s="1" t="s">
        <v>10</v>
      </c>
      <c r="D4465" s="1" t="s">
        <v>30554</v>
      </c>
      <c r="E4465" s="1" t="s">
        <v>30555</v>
      </c>
      <c r="F4465" s="45"/>
      <c r="G4465" s="45"/>
      <c r="H4465" s="45"/>
      <c r="I4465" s="45"/>
      <c r="J4465" s="45"/>
      <c r="K4465" s="45"/>
      <c r="L4465" s="45"/>
      <c r="M4465" s="45"/>
      <c r="N4465" s="45"/>
      <c r="O4465" s="45"/>
    </row>
    <row r="4466" ht="13.5" customHeight="1">
      <c r="A4466" s="1" t="s">
        <v>30509</v>
      </c>
      <c r="B4466" s="1" t="s">
        <v>40</v>
      </c>
      <c r="C4466" s="1" t="s">
        <v>10</v>
      </c>
      <c r="D4466" s="1" t="s">
        <v>30560</v>
      </c>
      <c r="E4466" s="1" t="s">
        <v>30561</v>
      </c>
      <c r="F4466" s="45"/>
      <c r="G4466" s="45"/>
      <c r="H4466" s="45"/>
      <c r="I4466" s="45"/>
      <c r="J4466" s="45"/>
      <c r="K4466" s="45"/>
      <c r="L4466" s="45"/>
      <c r="M4466" s="45"/>
      <c r="N4466" s="45"/>
      <c r="O4466" s="45"/>
    </row>
    <row r="4467" ht="13.5" customHeight="1">
      <c r="A4467" s="1" t="s">
        <v>30509</v>
      </c>
      <c r="B4467" s="1" t="s">
        <v>45</v>
      </c>
      <c r="C4467" s="1" t="s">
        <v>10</v>
      </c>
      <c r="D4467" s="1" t="s">
        <v>30566</v>
      </c>
      <c r="E4467" s="1" t="s">
        <v>30567</v>
      </c>
      <c r="F4467" s="45"/>
      <c r="G4467" s="45"/>
      <c r="H4467" s="45"/>
      <c r="I4467" s="45"/>
      <c r="J4467" s="45"/>
      <c r="K4467" s="45"/>
      <c r="L4467" s="45"/>
      <c r="M4467" s="45"/>
      <c r="N4467" s="45"/>
      <c r="O4467" s="45"/>
    </row>
    <row r="4468" ht="13.5" customHeight="1">
      <c r="A4468" s="1" t="s">
        <v>30509</v>
      </c>
      <c r="B4468" s="1" t="s">
        <v>52</v>
      </c>
      <c r="C4468" s="1" t="s">
        <v>10</v>
      </c>
      <c r="D4468" s="1" t="s">
        <v>30572</v>
      </c>
      <c r="E4468" s="1" t="s">
        <v>30573</v>
      </c>
      <c r="F4468" s="45"/>
      <c r="G4468" s="45"/>
      <c r="H4468" s="45"/>
      <c r="I4468" s="45"/>
      <c r="J4468" s="45"/>
      <c r="K4468" s="45"/>
      <c r="L4468" s="45"/>
      <c r="M4468" s="45"/>
      <c r="N4468" s="45"/>
      <c r="O4468" s="45"/>
    </row>
    <row r="4469" ht="13.5" customHeight="1">
      <c r="A4469" s="1" t="s">
        <v>30509</v>
      </c>
      <c r="B4469" s="1" t="s">
        <v>57</v>
      </c>
      <c r="C4469" s="1" t="s">
        <v>374</v>
      </c>
      <c r="D4469" s="1" t="s">
        <v>30577</v>
      </c>
      <c r="E4469" s="1" t="s">
        <v>30579</v>
      </c>
      <c r="F4469" s="45"/>
      <c r="G4469" s="45"/>
      <c r="H4469" s="45"/>
      <c r="I4469" s="45"/>
      <c r="J4469" s="45"/>
      <c r="K4469" s="45"/>
      <c r="L4469" s="45"/>
      <c r="M4469" s="45"/>
      <c r="N4469" s="45"/>
      <c r="O4469" s="45"/>
    </row>
    <row r="4470" ht="13.5" customHeight="1">
      <c r="A4470" s="1" t="s">
        <v>30509</v>
      </c>
      <c r="B4470" s="1" t="s">
        <v>60</v>
      </c>
      <c r="C4470" s="1" t="s">
        <v>10</v>
      </c>
      <c r="D4470" s="1" t="s">
        <v>30582</v>
      </c>
      <c r="E4470" s="1" t="s">
        <v>30584</v>
      </c>
      <c r="F4470" s="45"/>
      <c r="G4470" s="45"/>
      <c r="H4470" s="45"/>
      <c r="I4470" s="45"/>
      <c r="J4470" s="45"/>
      <c r="K4470" s="45"/>
      <c r="L4470" s="45"/>
      <c r="M4470" s="45"/>
      <c r="N4470" s="45"/>
      <c r="O4470" s="45"/>
    </row>
    <row r="4471" ht="13.5" customHeight="1">
      <c r="A4471" s="1" t="s">
        <v>30509</v>
      </c>
      <c r="B4471" s="1" t="s">
        <v>65</v>
      </c>
      <c r="C4471" s="1" t="s">
        <v>10</v>
      </c>
      <c r="D4471" s="1" t="s">
        <v>30588</v>
      </c>
      <c r="E4471" s="1" t="s">
        <v>30589</v>
      </c>
      <c r="F4471" s="45"/>
      <c r="G4471" s="45"/>
      <c r="H4471" s="45"/>
      <c r="I4471" s="45"/>
      <c r="J4471" s="45"/>
      <c r="K4471" s="45"/>
      <c r="L4471" s="45"/>
      <c r="M4471" s="45"/>
      <c r="N4471" s="45"/>
      <c r="O4471" s="45"/>
    </row>
    <row r="4472" ht="13.5" customHeight="1">
      <c r="A4472" s="1" t="s">
        <v>30509</v>
      </c>
      <c r="B4472" s="1" t="s">
        <v>70</v>
      </c>
      <c r="C4472" s="1" t="s">
        <v>10</v>
      </c>
      <c r="D4472" s="1" t="s">
        <v>30593</v>
      </c>
      <c r="E4472" s="1" t="s">
        <v>30594</v>
      </c>
      <c r="F4472" s="45"/>
      <c r="G4472" s="45"/>
      <c r="H4472" s="45"/>
      <c r="I4472" s="45"/>
      <c r="J4472" s="45"/>
      <c r="K4472" s="45"/>
      <c r="L4472" s="45"/>
      <c r="M4472" s="45"/>
      <c r="N4472" s="45"/>
      <c r="O4472" s="45"/>
    </row>
    <row r="4473" ht="13.5" customHeight="1">
      <c r="A4473" s="1" t="s">
        <v>30509</v>
      </c>
      <c r="B4473" s="1" t="s">
        <v>99</v>
      </c>
      <c r="C4473" s="1" t="s">
        <v>817</v>
      </c>
      <c r="D4473" s="3"/>
      <c r="E4473" s="3"/>
      <c r="F4473" s="45"/>
      <c r="G4473" s="45"/>
      <c r="H4473" s="45"/>
      <c r="I4473" s="45"/>
      <c r="J4473" s="45"/>
      <c r="K4473" s="45"/>
      <c r="L4473" s="45"/>
      <c r="M4473" s="45"/>
      <c r="N4473" s="45"/>
      <c r="O4473" s="45"/>
    </row>
    <row r="4474" ht="13.5" customHeight="1">
      <c r="A4474" s="1" t="s">
        <v>30599</v>
      </c>
      <c r="B4474" s="2" t="s">
        <v>1</v>
      </c>
      <c r="C4474" s="1" t="s">
        <v>2</v>
      </c>
      <c r="D4474" s="3"/>
      <c r="E4474" s="3"/>
      <c r="F4474" s="45"/>
      <c r="G4474" s="45"/>
      <c r="H4474" s="45"/>
      <c r="I4474" s="45"/>
      <c r="J4474" s="45"/>
      <c r="K4474" s="45"/>
      <c r="L4474" s="45"/>
      <c r="M4474" s="45"/>
      <c r="N4474" s="45"/>
      <c r="O4474" s="45"/>
    </row>
    <row r="4475" ht="13.5" customHeight="1">
      <c r="A4475" s="1" t="s">
        <v>30599</v>
      </c>
      <c r="B4475" s="1" t="s">
        <v>5</v>
      </c>
      <c r="C4475" s="1" t="s">
        <v>130</v>
      </c>
      <c r="D4475" s="1" t="s">
        <v>30604</v>
      </c>
      <c r="E4475" s="1" t="s">
        <v>30605</v>
      </c>
      <c r="F4475" s="45"/>
      <c r="G4475" s="45"/>
      <c r="H4475" s="45"/>
      <c r="I4475" s="45"/>
      <c r="J4475" s="45"/>
      <c r="K4475" s="45"/>
      <c r="L4475" s="45"/>
      <c r="M4475" s="45"/>
      <c r="N4475" s="45"/>
      <c r="O4475" s="45"/>
    </row>
    <row r="4476" ht="13.5" customHeight="1">
      <c r="A4476" s="1" t="s">
        <v>30599</v>
      </c>
      <c r="B4476" s="1" t="s">
        <v>9</v>
      </c>
      <c r="C4476" s="1" t="s">
        <v>374</v>
      </c>
      <c r="D4476" s="1" t="s">
        <v>30610</v>
      </c>
      <c r="E4476" s="1" t="s">
        <v>30611</v>
      </c>
      <c r="F4476" s="45"/>
      <c r="G4476" s="45"/>
      <c r="H4476" s="45"/>
      <c r="I4476" s="45"/>
      <c r="J4476" s="45"/>
      <c r="K4476" s="45"/>
      <c r="L4476" s="45"/>
      <c r="M4476" s="45"/>
      <c r="N4476" s="45"/>
      <c r="O4476" s="45"/>
    </row>
    <row r="4477" ht="13.5" customHeight="1">
      <c r="A4477" s="1" t="s">
        <v>30599</v>
      </c>
      <c r="B4477" s="1" t="s">
        <v>13</v>
      </c>
      <c r="C4477" s="1" t="s">
        <v>10</v>
      </c>
      <c r="D4477" s="1" t="s">
        <v>30615</v>
      </c>
      <c r="E4477" s="1" t="s">
        <v>30616</v>
      </c>
      <c r="F4477" s="45"/>
      <c r="G4477" s="45"/>
      <c r="H4477" s="45"/>
      <c r="I4477" s="45"/>
      <c r="J4477" s="45"/>
      <c r="K4477" s="45"/>
      <c r="L4477" s="45"/>
      <c r="M4477" s="45"/>
      <c r="N4477" s="45"/>
      <c r="O4477" s="45"/>
    </row>
    <row r="4478" ht="13.5" customHeight="1">
      <c r="A4478" s="1" t="s">
        <v>30599</v>
      </c>
      <c r="B4478" s="1" t="s">
        <v>16</v>
      </c>
      <c r="C4478" s="1" t="s">
        <v>10</v>
      </c>
      <c r="D4478" s="1" t="s">
        <v>30617</v>
      </c>
      <c r="E4478" s="1" t="s">
        <v>30619</v>
      </c>
      <c r="F4478" s="45"/>
      <c r="G4478" s="45"/>
      <c r="H4478" s="45"/>
      <c r="I4478" s="45"/>
      <c r="J4478" s="45"/>
      <c r="K4478" s="45"/>
      <c r="L4478" s="45"/>
      <c r="M4478" s="45"/>
      <c r="N4478" s="45"/>
      <c r="O4478" s="45"/>
    </row>
    <row r="4479" ht="13.5" customHeight="1">
      <c r="A4479" s="1" t="s">
        <v>30599</v>
      </c>
      <c r="B4479" s="1" t="s">
        <v>21</v>
      </c>
      <c r="C4479" s="1" t="s">
        <v>10</v>
      </c>
      <c r="D4479" s="1" t="s">
        <v>30623</v>
      </c>
      <c r="E4479" s="1" t="s">
        <v>30624</v>
      </c>
      <c r="F4479" s="45"/>
      <c r="G4479" s="45"/>
      <c r="H4479" s="45"/>
      <c r="I4479" s="45"/>
      <c r="J4479" s="45"/>
      <c r="K4479" s="45"/>
      <c r="L4479" s="45"/>
      <c r="M4479" s="45"/>
      <c r="N4479" s="45"/>
      <c r="O4479" s="45"/>
    </row>
    <row r="4480" ht="13.5" customHeight="1">
      <c r="A4480" s="1" t="s">
        <v>30599</v>
      </c>
      <c r="B4480" s="1" t="s">
        <v>27</v>
      </c>
      <c r="C4480" s="1" t="s">
        <v>10</v>
      </c>
      <c r="D4480" s="1" t="s">
        <v>30629</v>
      </c>
      <c r="E4480" s="1" t="s">
        <v>30630</v>
      </c>
      <c r="F4480" s="45"/>
      <c r="G4480" s="45"/>
      <c r="H4480" s="45"/>
      <c r="I4480" s="45"/>
      <c r="J4480" s="45"/>
      <c r="K4480" s="45"/>
      <c r="L4480" s="45"/>
      <c r="M4480" s="45"/>
      <c r="N4480" s="45"/>
      <c r="O4480" s="45"/>
    </row>
    <row r="4481" ht="13.5" customHeight="1">
      <c r="A4481" s="1" t="s">
        <v>30599</v>
      </c>
      <c r="B4481" s="1" t="s">
        <v>31</v>
      </c>
      <c r="C4481" s="1" t="s">
        <v>10</v>
      </c>
      <c r="D4481" s="1" t="s">
        <v>30635</v>
      </c>
      <c r="E4481" s="1" t="s">
        <v>30636</v>
      </c>
      <c r="F4481" s="45"/>
      <c r="G4481" s="45"/>
      <c r="H4481" s="45"/>
      <c r="I4481" s="45"/>
      <c r="J4481" s="45"/>
      <c r="K4481" s="45"/>
      <c r="L4481" s="45"/>
      <c r="M4481" s="45"/>
      <c r="N4481" s="45"/>
      <c r="O4481" s="45"/>
    </row>
    <row r="4482" ht="13.5" customHeight="1">
      <c r="A4482" s="1" t="s">
        <v>30599</v>
      </c>
      <c r="B4482" s="1" t="s">
        <v>34</v>
      </c>
      <c r="C4482" s="1" t="s">
        <v>10</v>
      </c>
      <c r="D4482" s="1" t="s">
        <v>30640</v>
      </c>
      <c r="E4482" s="1" t="s">
        <v>30642</v>
      </c>
      <c r="F4482" s="45"/>
      <c r="G4482" s="45"/>
      <c r="H4482" s="45"/>
      <c r="I4482" s="45"/>
      <c r="J4482" s="45"/>
      <c r="K4482" s="45"/>
      <c r="L4482" s="45"/>
      <c r="M4482" s="45"/>
      <c r="N4482" s="45"/>
      <c r="O4482" s="45"/>
    </row>
    <row r="4483" ht="13.5" customHeight="1">
      <c r="A4483" s="1" t="s">
        <v>30599</v>
      </c>
      <c r="B4483" s="1" t="s">
        <v>40</v>
      </c>
      <c r="C4483" s="1" t="s">
        <v>10</v>
      </c>
      <c r="D4483" s="1" t="s">
        <v>30645</v>
      </c>
      <c r="E4483" s="1" t="s">
        <v>30647</v>
      </c>
      <c r="F4483" s="45"/>
      <c r="G4483" s="45"/>
      <c r="H4483" s="45"/>
      <c r="I4483" s="45"/>
      <c r="J4483" s="45"/>
      <c r="K4483" s="45"/>
      <c r="L4483" s="45"/>
      <c r="M4483" s="45"/>
      <c r="N4483" s="45"/>
      <c r="O4483" s="45"/>
    </row>
    <row r="4484" ht="13.5" customHeight="1">
      <c r="A4484" s="1" t="s">
        <v>30599</v>
      </c>
      <c r="B4484" s="1" t="s">
        <v>45</v>
      </c>
      <c r="C4484" s="1" t="s">
        <v>10</v>
      </c>
      <c r="D4484" s="1" t="s">
        <v>30651</v>
      </c>
      <c r="E4484" s="1" t="s">
        <v>30652</v>
      </c>
      <c r="F4484" s="45"/>
      <c r="G4484" s="45"/>
      <c r="H4484" s="45"/>
      <c r="I4484" s="45"/>
      <c r="J4484" s="45"/>
      <c r="K4484" s="45"/>
      <c r="L4484" s="45"/>
      <c r="M4484" s="45"/>
      <c r="N4484" s="45"/>
      <c r="O4484" s="45"/>
    </row>
    <row r="4485" ht="13.5" customHeight="1">
      <c r="A4485" s="1" t="s">
        <v>30599</v>
      </c>
      <c r="B4485" s="1" t="s">
        <v>99</v>
      </c>
      <c r="C4485" s="1" t="s">
        <v>817</v>
      </c>
      <c r="D4485" s="3"/>
      <c r="E4485" s="3"/>
      <c r="F4485" s="45"/>
      <c r="G4485" s="45"/>
      <c r="H4485" s="45"/>
      <c r="I4485" s="45"/>
      <c r="J4485" s="45"/>
      <c r="K4485" s="45"/>
      <c r="L4485" s="45"/>
      <c r="M4485" s="45"/>
      <c r="N4485" s="45"/>
      <c r="O4485" s="45"/>
    </row>
    <row r="4486" ht="13.5" customHeight="1">
      <c r="A4486" s="1" t="s">
        <v>30660</v>
      </c>
      <c r="B4486" s="2" t="s">
        <v>1</v>
      </c>
      <c r="C4486" s="1" t="s">
        <v>2</v>
      </c>
      <c r="D4486" s="3"/>
      <c r="E4486" s="3"/>
      <c r="F4486" s="45"/>
      <c r="G4486" s="45"/>
      <c r="H4486" s="45"/>
      <c r="I4486" s="45"/>
      <c r="J4486" s="45"/>
      <c r="K4486" s="45"/>
      <c r="L4486" s="45"/>
      <c r="M4486" s="45"/>
      <c r="N4486" s="45"/>
      <c r="O4486" s="45"/>
    </row>
    <row r="4487" ht="13.5" customHeight="1">
      <c r="A4487" s="1" t="s">
        <v>30660</v>
      </c>
      <c r="B4487" s="1" t="s">
        <v>5</v>
      </c>
      <c r="C4487" s="1" t="s">
        <v>30666</v>
      </c>
      <c r="D4487" s="1" t="s">
        <v>30668</v>
      </c>
      <c r="E4487" s="1" t="s">
        <v>30670</v>
      </c>
      <c r="F4487" s="45"/>
      <c r="G4487" s="45"/>
      <c r="H4487" s="45"/>
      <c r="I4487" s="45"/>
      <c r="J4487" s="45"/>
      <c r="K4487" s="45"/>
      <c r="L4487" s="45"/>
      <c r="M4487" s="45"/>
      <c r="N4487" s="45"/>
      <c r="O4487" s="45"/>
    </row>
    <row r="4488" ht="13.5" customHeight="1">
      <c r="A4488" s="1" t="s">
        <v>30660</v>
      </c>
      <c r="B4488" s="1" t="s">
        <v>9</v>
      </c>
      <c r="C4488" s="1" t="s">
        <v>10</v>
      </c>
      <c r="D4488" s="1" t="s">
        <v>30674</v>
      </c>
      <c r="E4488" s="1" t="s">
        <v>30676</v>
      </c>
      <c r="F4488" s="45"/>
      <c r="G4488" s="45"/>
      <c r="H4488" s="45"/>
      <c r="I4488" s="45"/>
      <c r="J4488" s="45"/>
      <c r="K4488" s="45"/>
      <c r="L4488" s="45"/>
      <c r="M4488" s="45"/>
      <c r="N4488" s="45"/>
      <c r="O4488" s="45"/>
    </row>
    <row r="4489" ht="13.5" customHeight="1">
      <c r="A4489" s="1" t="s">
        <v>30660</v>
      </c>
      <c r="B4489" s="1" t="s">
        <v>13</v>
      </c>
      <c r="C4489" s="1" t="s">
        <v>10</v>
      </c>
      <c r="D4489" s="1" t="s">
        <v>30680</v>
      </c>
      <c r="E4489" s="1" t="s">
        <v>30682</v>
      </c>
      <c r="F4489" s="45"/>
      <c r="G4489" s="45"/>
      <c r="H4489" s="45"/>
      <c r="I4489" s="45"/>
      <c r="J4489" s="45"/>
      <c r="K4489" s="45"/>
      <c r="L4489" s="45"/>
      <c r="M4489" s="45"/>
      <c r="N4489" s="45"/>
      <c r="O4489" s="45"/>
    </row>
    <row r="4490" ht="13.5" customHeight="1">
      <c r="A4490" s="1" t="s">
        <v>30660</v>
      </c>
      <c r="B4490" s="1" t="s">
        <v>16</v>
      </c>
      <c r="C4490" s="1" t="s">
        <v>10</v>
      </c>
      <c r="D4490" s="1" t="s">
        <v>30685</v>
      </c>
      <c r="E4490" s="1" t="s">
        <v>30687</v>
      </c>
      <c r="F4490" s="45"/>
      <c r="G4490" s="45"/>
      <c r="H4490" s="45"/>
      <c r="I4490" s="45"/>
      <c r="J4490" s="45"/>
      <c r="K4490" s="45"/>
      <c r="L4490" s="45"/>
      <c r="M4490" s="45"/>
      <c r="N4490" s="45"/>
      <c r="O4490" s="45"/>
    </row>
    <row r="4491" ht="13.5" customHeight="1">
      <c r="A4491" s="1" t="s">
        <v>30660</v>
      </c>
      <c r="B4491" s="1" t="s">
        <v>21</v>
      </c>
      <c r="C4491" s="1" t="s">
        <v>10</v>
      </c>
      <c r="D4491" s="1" t="s">
        <v>30689</v>
      </c>
      <c r="E4491" s="1" t="s">
        <v>30691</v>
      </c>
      <c r="F4491" s="45"/>
      <c r="G4491" s="45"/>
      <c r="H4491" s="45"/>
      <c r="I4491" s="45"/>
      <c r="J4491" s="45"/>
      <c r="K4491" s="45"/>
      <c r="L4491" s="45"/>
      <c r="M4491" s="45"/>
      <c r="N4491" s="45"/>
      <c r="O4491" s="45"/>
    </row>
    <row r="4492" ht="13.5" customHeight="1">
      <c r="A4492" s="1" t="s">
        <v>30660</v>
      </c>
      <c r="B4492" s="1" t="s">
        <v>27</v>
      </c>
      <c r="C4492" s="1" t="s">
        <v>10</v>
      </c>
      <c r="D4492" s="1" t="s">
        <v>30695</v>
      </c>
      <c r="E4492" s="1" t="s">
        <v>30698</v>
      </c>
      <c r="F4492" s="45"/>
      <c r="G4492" s="45"/>
      <c r="H4492" s="45"/>
      <c r="I4492" s="45"/>
      <c r="J4492" s="45"/>
      <c r="K4492" s="45"/>
      <c r="L4492" s="45"/>
      <c r="M4492" s="45"/>
      <c r="N4492" s="45"/>
      <c r="O4492" s="45"/>
    </row>
    <row r="4493" ht="13.5" customHeight="1">
      <c r="A4493" s="1" t="s">
        <v>30660</v>
      </c>
      <c r="B4493" s="1" t="s">
        <v>31</v>
      </c>
      <c r="C4493" s="1" t="s">
        <v>10</v>
      </c>
      <c r="D4493" s="1" t="s">
        <v>30703</v>
      </c>
      <c r="E4493" s="1" t="s">
        <v>30705</v>
      </c>
      <c r="F4493" s="45"/>
      <c r="G4493" s="45"/>
      <c r="H4493" s="45"/>
      <c r="I4493" s="45"/>
      <c r="J4493" s="45"/>
      <c r="K4493" s="45"/>
      <c r="L4493" s="45"/>
      <c r="M4493" s="45"/>
      <c r="N4493" s="45"/>
      <c r="O4493" s="45"/>
    </row>
    <row r="4494" ht="13.5" customHeight="1">
      <c r="A4494" s="1" t="s">
        <v>30660</v>
      </c>
      <c r="B4494" s="1" t="s">
        <v>34</v>
      </c>
      <c r="C4494" s="1" t="s">
        <v>10</v>
      </c>
      <c r="D4494" s="1" t="s">
        <v>30710</v>
      </c>
      <c r="E4494" s="1" t="s">
        <v>30712</v>
      </c>
      <c r="F4494" s="45"/>
      <c r="G4494" s="45"/>
      <c r="H4494" s="45"/>
      <c r="I4494" s="45"/>
      <c r="J4494" s="45"/>
      <c r="K4494" s="45"/>
      <c r="L4494" s="45"/>
      <c r="M4494" s="45"/>
      <c r="N4494" s="45"/>
      <c r="O4494" s="45"/>
    </row>
    <row r="4495" ht="13.5" customHeight="1">
      <c r="A4495" s="1" t="s">
        <v>30660</v>
      </c>
      <c r="B4495" s="1" t="s">
        <v>40</v>
      </c>
      <c r="C4495" s="1" t="s">
        <v>10</v>
      </c>
      <c r="D4495" s="1" t="s">
        <v>30715</v>
      </c>
      <c r="E4495" s="1" t="s">
        <v>30718</v>
      </c>
      <c r="F4495" s="45"/>
      <c r="G4495" s="45"/>
      <c r="H4495" s="45"/>
      <c r="I4495" s="45"/>
      <c r="J4495" s="45"/>
      <c r="K4495" s="45"/>
      <c r="L4495" s="45"/>
      <c r="M4495" s="45"/>
      <c r="N4495" s="45"/>
      <c r="O4495" s="45"/>
    </row>
    <row r="4496" ht="13.5" customHeight="1">
      <c r="A4496" s="1" t="s">
        <v>30660</v>
      </c>
      <c r="B4496" s="1" t="s">
        <v>45</v>
      </c>
      <c r="C4496" s="1" t="s">
        <v>10</v>
      </c>
      <c r="D4496" s="1" t="s">
        <v>30721</v>
      </c>
      <c r="E4496" s="1" t="s">
        <v>30722</v>
      </c>
      <c r="F4496" s="45"/>
      <c r="G4496" s="45"/>
      <c r="H4496" s="45"/>
      <c r="I4496" s="45"/>
      <c r="J4496" s="45"/>
      <c r="K4496" s="45"/>
      <c r="L4496" s="45"/>
      <c r="M4496" s="45"/>
      <c r="N4496" s="45"/>
      <c r="O4496" s="45"/>
    </row>
    <row r="4497" ht="13.5" customHeight="1">
      <c r="A4497" s="1" t="s">
        <v>30660</v>
      </c>
      <c r="B4497" s="1" t="s">
        <v>52</v>
      </c>
      <c r="C4497" s="1" t="s">
        <v>10</v>
      </c>
      <c r="D4497" s="1" t="s">
        <v>30726</v>
      </c>
      <c r="E4497" s="1" t="s">
        <v>30729</v>
      </c>
      <c r="F4497" s="45"/>
      <c r="G4497" s="45"/>
      <c r="H4497" s="45"/>
      <c r="I4497" s="45"/>
      <c r="J4497" s="45"/>
      <c r="K4497" s="45"/>
      <c r="L4497" s="45"/>
      <c r="M4497" s="45"/>
      <c r="N4497" s="45"/>
      <c r="O4497" s="45"/>
    </row>
    <row r="4498" ht="13.5" customHeight="1">
      <c r="A4498" s="1" t="s">
        <v>30660</v>
      </c>
      <c r="B4498" s="1" t="s">
        <v>57</v>
      </c>
      <c r="C4498" s="1" t="s">
        <v>10</v>
      </c>
      <c r="D4498" s="1" t="s">
        <v>30732</v>
      </c>
      <c r="E4498" s="1" t="s">
        <v>30735</v>
      </c>
      <c r="F4498" s="45"/>
      <c r="G4498" s="45"/>
      <c r="H4498" s="45"/>
      <c r="I4498" s="45"/>
      <c r="J4498" s="45"/>
      <c r="K4498" s="45"/>
      <c r="L4498" s="45"/>
      <c r="M4498" s="45"/>
      <c r="N4498" s="45"/>
      <c r="O4498" s="45"/>
    </row>
    <row r="4499" ht="13.5" customHeight="1">
      <c r="A4499" s="1" t="s">
        <v>30660</v>
      </c>
      <c r="B4499" s="1" t="s">
        <v>60</v>
      </c>
      <c r="C4499" s="1" t="s">
        <v>115</v>
      </c>
      <c r="D4499" s="1" t="s">
        <v>30738</v>
      </c>
      <c r="E4499" s="1" t="s">
        <v>30740</v>
      </c>
      <c r="F4499" s="45"/>
      <c r="G4499" s="45"/>
      <c r="H4499" s="45"/>
      <c r="I4499" s="45"/>
      <c r="J4499" s="45"/>
      <c r="K4499" s="45"/>
      <c r="L4499" s="45"/>
      <c r="M4499" s="45"/>
      <c r="N4499" s="45"/>
      <c r="O4499" s="45"/>
    </row>
    <row r="4500" ht="13.5" customHeight="1">
      <c r="A4500" s="1" t="s">
        <v>30660</v>
      </c>
      <c r="B4500" s="1" t="s">
        <v>65</v>
      </c>
      <c r="C4500" s="1" t="s">
        <v>10</v>
      </c>
      <c r="D4500" s="1" t="s">
        <v>30744</v>
      </c>
      <c r="E4500" s="1" t="s">
        <v>30746</v>
      </c>
      <c r="F4500" s="45"/>
      <c r="G4500" s="45"/>
      <c r="H4500" s="45"/>
      <c r="I4500" s="45"/>
      <c r="J4500" s="45"/>
      <c r="K4500" s="45"/>
      <c r="L4500" s="45"/>
      <c r="M4500" s="45"/>
      <c r="N4500" s="45"/>
      <c r="O4500" s="45"/>
    </row>
    <row r="4501" ht="13.5" customHeight="1">
      <c r="A4501" s="1" t="s">
        <v>30660</v>
      </c>
      <c r="B4501" s="1" t="s">
        <v>70</v>
      </c>
      <c r="C4501" s="1" t="s">
        <v>10</v>
      </c>
      <c r="D4501" s="1" t="s">
        <v>30750</v>
      </c>
      <c r="E4501" s="1" t="s">
        <v>30752</v>
      </c>
      <c r="F4501" s="45"/>
      <c r="G4501" s="45"/>
      <c r="H4501" s="45"/>
      <c r="I4501" s="45"/>
      <c r="J4501" s="45"/>
      <c r="K4501" s="45"/>
      <c r="L4501" s="45"/>
      <c r="M4501" s="45"/>
      <c r="N4501" s="45"/>
      <c r="O4501" s="45"/>
    </row>
    <row r="4502" ht="13.5" customHeight="1">
      <c r="A4502" s="1" t="s">
        <v>30660</v>
      </c>
      <c r="B4502" s="1" t="s">
        <v>74</v>
      </c>
      <c r="C4502" s="1" t="s">
        <v>10</v>
      </c>
      <c r="D4502" s="1" t="s">
        <v>30755</v>
      </c>
      <c r="E4502" s="1" t="s">
        <v>30758</v>
      </c>
      <c r="F4502" s="45"/>
      <c r="G4502" s="45"/>
      <c r="H4502" s="45"/>
      <c r="I4502" s="45"/>
      <c r="J4502" s="45"/>
      <c r="K4502" s="45"/>
      <c r="L4502" s="45"/>
      <c r="M4502" s="45"/>
      <c r="N4502" s="45"/>
      <c r="O4502" s="45"/>
    </row>
    <row r="4503" ht="13.5" customHeight="1">
      <c r="A4503" s="1" t="s">
        <v>30660</v>
      </c>
      <c r="B4503" s="1" t="s">
        <v>78</v>
      </c>
      <c r="C4503" s="1" t="s">
        <v>10</v>
      </c>
      <c r="D4503" s="1" t="s">
        <v>30761</v>
      </c>
      <c r="E4503" s="1" t="s">
        <v>30763</v>
      </c>
      <c r="F4503" s="45"/>
      <c r="G4503" s="45"/>
      <c r="H4503" s="45"/>
      <c r="I4503" s="45"/>
      <c r="J4503" s="45"/>
      <c r="K4503" s="45"/>
      <c r="L4503" s="45"/>
      <c r="M4503" s="45"/>
      <c r="N4503" s="45"/>
      <c r="O4503" s="45"/>
    </row>
    <row r="4504" ht="13.5" customHeight="1">
      <c r="A4504" s="1" t="s">
        <v>30660</v>
      </c>
      <c r="B4504" s="1" t="s">
        <v>83</v>
      </c>
      <c r="C4504" s="1" t="s">
        <v>10</v>
      </c>
      <c r="D4504" s="1" t="s">
        <v>30767</v>
      </c>
      <c r="E4504" s="1" t="s">
        <v>30768</v>
      </c>
      <c r="F4504" s="45"/>
      <c r="G4504" s="45"/>
      <c r="H4504" s="45"/>
      <c r="I4504" s="45"/>
      <c r="J4504" s="45"/>
      <c r="K4504" s="45"/>
      <c r="L4504" s="45"/>
      <c r="M4504" s="45"/>
      <c r="N4504" s="45"/>
      <c r="O4504" s="45"/>
    </row>
    <row r="4505" ht="13.5" customHeight="1">
      <c r="A4505" s="1" t="s">
        <v>30660</v>
      </c>
      <c r="B4505" s="1" t="s">
        <v>86</v>
      </c>
      <c r="C4505" s="1" t="s">
        <v>10</v>
      </c>
      <c r="D4505" s="1" t="s">
        <v>30772</v>
      </c>
      <c r="E4505" s="1" t="s">
        <v>30773</v>
      </c>
      <c r="F4505" s="45"/>
      <c r="G4505" s="45"/>
      <c r="H4505" s="45"/>
      <c r="I4505" s="45"/>
      <c r="J4505" s="45"/>
      <c r="K4505" s="45"/>
      <c r="L4505" s="45"/>
      <c r="M4505" s="45"/>
      <c r="N4505" s="45"/>
      <c r="O4505" s="45"/>
    </row>
    <row r="4506" ht="13.5" customHeight="1">
      <c r="A4506" s="1" t="s">
        <v>30660</v>
      </c>
      <c r="B4506" s="1" t="s">
        <v>91</v>
      </c>
      <c r="C4506" s="1" t="s">
        <v>10</v>
      </c>
      <c r="D4506" s="1" t="s">
        <v>30776</v>
      </c>
      <c r="E4506" s="1" t="s">
        <v>30777</v>
      </c>
      <c r="F4506" s="45"/>
      <c r="G4506" s="45"/>
      <c r="H4506" s="45"/>
      <c r="I4506" s="45"/>
      <c r="J4506" s="45"/>
      <c r="K4506" s="45"/>
      <c r="L4506" s="45"/>
      <c r="M4506" s="45"/>
      <c r="N4506" s="45"/>
      <c r="O4506" s="45"/>
    </row>
    <row r="4507" ht="13.5" customHeight="1">
      <c r="A4507" s="1" t="s">
        <v>30660</v>
      </c>
      <c r="B4507" s="1" t="s">
        <v>99</v>
      </c>
      <c r="C4507" s="1" t="s">
        <v>817</v>
      </c>
      <c r="D4507" s="3"/>
      <c r="E4507" s="3"/>
      <c r="F4507" s="45"/>
      <c r="G4507" s="45"/>
      <c r="H4507" s="45"/>
      <c r="I4507" s="45"/>
      <c r="J4507" s="45"/>
      <c r="K4507" s="45"/>
      <c r="L4507" s="45"/>
      <c r="M4507" s="45"/>
      <c r="N4507" s="45"/>
      <c r="O4507" s="45"/>
    </row>
    <row r="4508" ht="13.5" customHeight="1">
      <c r="A4508" s="1" t="s">
        <v>30784</v>
      </c>
      <c r="B4508" s="2" t="s">
        <v>1</v>
      </c>
      <c r="C4508" s="1" t="s">
        <v>2</v>
      </c>
      <c r="D4508" s="3"/>
      <c r="E4508" s="3"/>
      <c r="F4508" s="45"/>
      <c r="G4508" s="45"/>
      <c r="H4508" s="45"/>
      <c r="I4508" s="45"/>
      <c r="J4508" s="45"/>
      <c r="K4508" s="45"/>
      <c r="L4508" s="45"/>
      <c r="M4508" s="45"/>
      <c r="N4508" s="45"/>
      <c r="O4508" s="45"/>
    </row>
    <row r="4509" ht="13.5" customHeight="1">
      <c r="A4509" s="1" t="s">
        <v>30784</v>
      </c>
      <c r="B4509" s="1" t="s">
        <v>5</v>
      </c>
      <c r="C4509" s="1" t="s">
        <v>102</v>
      </c>
      <c r="D4509" s="1" t="s">
        <v>30791</v>
      </c>
      <c r="E4509" s="1" t="s">
        <v>30792</v>
      </c>
      <c r="F4509" s="45"/>
      <c r="G4509" s="45"/>
      <c r="H4509" s="45"/>
      <c r="I4509" s="45"/>
      <c r="J4509" s="45"/>
      <c r="K4509" s="45"/>
      <c r="L4509" s="45"/>
      <c r="M4509" s="45"/>
      <c r="N4509" s="45"/>
      <c r="O4509" s="45"/>
    </row>
    <row r="4510" ht="13.5" customHeight="1">
      <c r="A4510" s="1" t="s">
        <v>30784</v>
      </c>
      <c r="B4510" s="1" t="s">
        <v>9</v>
      </c>
      <c r="C4510" s="1" t="s">
        <v>10</v>
      </c>
      <c r="D4510" s="1" t="s">
        <v>30795</v>
      </c>
      <c r="E4510" s="1" t="s">
        <v>30798</v>
      </c>
      <c r="F4510" s="45"/>
      <c r="G4510" s="45"/>
      <c r="H4510" s="45"/>
      <c r="I4510" s="45"/>
      <c r="J4510" s="45"/>
      <c r="K4510" s="45"/>
      <c r="L4510" s="45"/>
      <c r="M4510" s="45"/>
      <c r="N4510" s="45"/>
      <c r="O4510" s="45"/>
    </row>
    <row r="4511" ht="13.5" customHeight="1">
      <c r="A4511" s="1" t="s">
        <v>30784</v>
      </c>
      <c r="B4511" s="1" t="s">
        <v>13</v>
      </c>
      <c r="C4511" s="1" t="s">
        <v>10</v>
      </c>
      <c r="D4511" s="1" t="s">
        <v>30800</v>
      </c>
      <c r="E4511" s="1" t="s">
        <v>30802</v>
      </c>
      <c r="F4511" s="45"/>
      <c r="G4511" s="45"/>
      <c r="H4511" s="45"/>
      <c r="I4511" s="45"/>
      <c r="J4511" s="45"/>
      <c r="K4511" s="45"/>
      <c r="L4511" s="45"/>
      <c r="M4511" s="45"/>
      <c r="N4511" s="45"/>
      <c r="O4511" s="45"/>
    </row>
    <row r="4512" ht="13.5" customHeight="1">
      <c r="A4512" s="1" t="s">
        <v>30784</v>
      </c>
      <c r="B4512" s="1" t="s">
        <v>16</v>
      </c>
      <c r="C4512" s="1" t="s">
        <v>10</v>
      </c>
      <c r="D4512" s="1" t="s">
        <v>30805</v>
      </c>
      <c r="E4512" s="1" t="s">
        <v>30806</v>
      </c>
      <c r="F4512" s="45"/>
      <c r="G4512" s="45"/>
      <c r="H4512" s="45"/>
      <c r="I4512" s="45"/>
      <c r="J4512" s="45"/>
      <c r="K4512" s="45"/>
      <c r="L4512" s="45"/>
      <c r="M4512" s="45"/>
      <c r="N4512" s="45"/>
      <c r="O4512" s="45"/>
    </row>
    <row r="4513" ht="13.5" customHeight="1">
      <c r="A4513" s="1" t="s">
        <v>30784</v>
      </c>
      <c r="B4513" s="1" t="s">
        <v>21</v>
      </c>
      <c r="C4513" s="1" t="s">
        <v>10</v>
      </c>
      <c r="D4513" s="1" t="s">
        <v>30808</v>
      </c>
      <c r="E4513" s="1" t="s">
        <v>30809</v>
      </c>
      <c r="F4513" s="45"/>
      <c r="G4513" s="45"/>
      <c r="H4513" s="45"/>
      <c r="I4513" s="45"/>
      <c r="J4513" s="45"/>
      <c r="K4513" s="45"/>
      <c r="L4513" s="45"/>
      <c r="M4513" s="45"/>
      <c r="N4513" s="45"/>
      <c r="O4513" s="45"/>
    </row>
    <row r="4514" ht="13.5" customHeight="1">
      <c r="A4514" s="1" t="s">
        <v>30784</v>
      </c>
      <c r="B4514" s="1" t="s">
        <v>27</v>
      </c>
      <c r="C4514" s="1" t="s">
        <v>10</v>
      </c>
      <c r="D4514" s="1" t="s">
        <v>30810</v>
      </c>
      <c r="E4514" s="1" t="s">
        <v>30811</v>
      </c>
      <c r="F4514" s="45"/>
      <c r="G4514" s="45"/>
      <c r="H4514" s="45"/>
      <c r="I4514" s="45"/>
      <c r="J4514" s="45"/>
      <c r="K4514" s="45"/>
      <c r="L4514" s="45"/>
      <c r="M4514" s="45"/>
      <c r="N4514" s="45"/>
      <c r="O4514" s="45"/>
    </row>
    <row r="4515" ht="13.5" customHeight="1">
      <c r="A4515" s="1" t="s">
        <v>30784</v>
      </c>
      <c r="B4515" s="1" t="s">
        <v>31</v>
      </c>
      <c r="C4515" s="1" t="s">
        <v>10</v>
      </c>
      <c r="D4515" s="1" t="s">
        <v>30816</v>
      </c>
      <c r="E4515" s="1" t="s">
        <v>30817</v>
      </c>
      <c r="F4515" s="45"/>
      <c r="G4515" s="45"/>
      <c r="H4515" s="45"/>
      <c r="I4515" s="45"/>
      <c r="J4515" s="45"/>
      <c r="K4515" s="45"/>
      <c r="L4515" s="45"/>
      <c r="M4515" s="45"/>
      <c r="N4515" s="45"/>
      <c r="O4515" s="45"/>
    </row>
    <row r="4516" ht="13.5" customHeight="1">
      <c r="A4516" s="1" t="s">
        <v>30784</v>
      </c>
      <c r="B4516" s="1" t="s">
        <v>34</v>
      </c>
      <c r="C4516" s="1" t="s">
        <v>10</v>
      </c>
      <c r="D4516" s="1" t="s">
        <v>30821</v>
      </c>
      <c r="E4516" s="1" t="s">
        <v>30823</v>
      </c>
      <c r="F4516" s="45"/>
      <c r="G4516" s="45"/>
      <c r="H4516" s="45"/>
      <c r="I4516" s="45"/>
      <c r="J4516" s="45"/>
      <c r="K4516" s="45"/>
      <c r="L4516" s="45"/>
      <c r="M4516" s="45"/>
      <c r="N4516" s="45"/>
      <c r="O4516" s="45"/>
    </row>
    <row r="4517" ht="13.5" customHeight="1">
      <c r="A4517" s="1" t="s">
        <v>30784</v>
      </c>
      <c r="B4517" s="1" t="s">
        <v>40</v>
      </c>
      <c r="C4517" s="1" t="s">
        <v>10</v>
      </c>
      <c r="D4517" s="1" t="s">
        <v>30826</v>
      </c>
      <c r="E4517" s="1" t="s">
        <v>30827</v>
      </c>
      <c r="F4517" s="45"/>
      <c r="G4517" s="45"/>
      <c r="H4517" s="45"/>
      <c r="I4517" s="45"/>
      <c r="J4517" s="45"/>
      <c r="K4517" s="45"/>
      <c r="L4517" s="45"/>
      <c r="M4517" s="45"/>
      <c r="N4517" s="45"/>
      <c r="O4517" s="45"/>
    </row>
    <row r="4518" ht="13.5" customHeight="1">
      <c r="A4518" s="1" t="s">
        <v>30784</v>
      </c>
      <c r="B4518" s="1" t="s">
        <v>45</v>
      </c>
      <c r="C4518" s="1" t="s">
        <v>10</v>
      </c>
      <c r="D4518" s="1" t="s">
        <v>30832</v>
      </c>
      <c r="E4518" s="1" t="s">
        <v>30833</v>
      </c>
      <c r="F4518" s="45"/>
      <c r="G4518" s="45"/>
      <c r="H4518" s="45"/>
      <c r="I4518" s="45"/>
      <c r="J4518" s="45"/>
      <c r="K4518" s="45"/>
      <c r="L4518" s="45"/>
      <c r="M4518" s="45"/>
      <c r="N4518" s="45"/>
      <c r="O4518" s="45"/>
    </row>
    <row r="4519" ht="13.5" customHeight="1">
      <c r="A4519" s="1" t="s">
        <v>30784</v>
      </c>
      <c r="B4519" s="1" t="s">
        <v>52</v>
      </c>
      <c r="C4519" s="1" t="s">
        <v>10</v>
      </c>
      <c r="D4519" s="1" t="s">
        <v>30838</v>
      </c>
      <c r="E4519" s="1" t="s">
        <v>30839</v>
      </c>
      <c r="F4519" s="45"/>
      <c r="G4519" s="45"/>
      <c r="H4519" s="45"/>
      <c r="I4519" s="45"/>
      <c r="J4519" s="45"/>
      <c r="K4519" s="45"/>
      <c r="L4519" s="45"/>
      <c r="M4519" s="45"/>
      <c r="N4519" s="45"/>
      <c r="O4519" s="45"/>
    </row>
    <row r="4520" ht="13.5" customHeight="1">
      <c r="A4520" s="1" t="s">
        <v>30784</v>
      </c>
      <c r="B4520" s="1" t="s">
        <v>57</v>
      </c>
      <c r="C4520" s="1" t="s">
        <v>10</v>
      </c>
      <c r="D4520" s="1" t="s">
        <v>30842</v>
      </c>
      <c r="E4520" s="1" t="s">
        <v>30843</v>
      </c>
      <c r="F4520" s="45"/>
      <c r="G4520" s="45"/>
      <c r="H4520" s="45"/>
      <c r="I4520" s="45"/>
      <c r="J4520" s="45"/>
      <c r="K4520" s="45"/>
      <c r="L4520" s="45"/>
      <c r="M4520" s="45"/>
      <c r="N4520" s="45"/>
      <c r="O4520" s="45"/>
    </row>
    <row r="4521" ht="13.5" customHeight="1">
      <c r="A4521" s="1" t="s">
        <v>30784</v>
      </c>
      <c r="B4521" s="1" t="s">
        <v>60</v>
      </c>
      <c r="C4521" s="1" t="s">
        <v>10</v>
      </c>
      <c r="D4521" s="1" t="s">
        <v>30848</v>
      </c>
      <c r="E4521" s="1" t="s">
        <v>30849</v>
      </c>
      <c r="F4521" s="45"/>
      <c r="G4521" s="45"/>
      <c r="H4521" s="45"/>
      <c r="I4521" s="45"/>
      <c r="J4521" s="45"/>
      <c r="K4521" s="45"/>
      <c r="L4521" s="45"/>
      <c r="M4521" s="45"/>
      <c r="N4521" s="45"/>
      <c r="O4521" s="45"/>
    </row>
    <row r="4522" ht="13.5" customHeight="1">
      <c r="A4522" s="1" t="s">
        <v>30784</v>
      </c>
      <c r="B4522" s="1" t="s">
        <v>65</v>
      </c>
      <c r="C4522" s="1" t="s">
        <v>10</v>
      </c>
      <c r="D4522" s="1" t="s">
        <v>30852</v>
      </c>
      <c r="E4522" s="1" t="s">
        <v>30853</v>
      </c>
      <c r="F4522" s="45"/>
      <c r="G4522" s="45"/>
      <c r="H4522" s="45"/>
      <c r="I4522" s="45"/>
      <c r="J4522" s="45"/>
      <c r="K4522" s="45"/>
      <c r="L4522" s="45"/>
      <c r="M4522" s="45"/>
      <c r="N4522" s="45"/>
      <c r="O4522" s="45"/>
    </row>
    <row r="4523" ht="13.5" customHeight="1">
      <c r="A4523" s="1" t="s">
        <v>30784</v>
      </c>
      <c r="B4523" s="1" t="s">
        <v>70</v>
      </c>
      <c r="C4523" s="1" t="s">
        <v>8417</v>
      </c>
      <c r="D4523" s="1" t="s">
        <v>30856</v>
      </c>
      <c r="E4523" s="1" t="s">
        <v>30857</v>
      </c>
      <c r="F4523" s="45"/>
      <c r="G4523" s="45"/>
      <c r="H4523" s="45"/>
      <c r="I4523" s="45"/>
      <c r="J4523" s="45"/>
      <c r="K4523" s="45"/>
      <c r="L4523" s="45"/>
      <c r="M4523" s="45"/>
      <c r="N4523" s="45"/>
      <c r="O4523" s="45"/>
    </row>
    <row r="4524" ht="13.5" customHeight="1">
      <c r="A4524" s="1" t="s">
        <v>30784</v>
      </c>
      <c r="B4524" s="1" t="s">
        <v>74</v>
      </c>
      <c r="C4524" s="1" t="s">
        <v>10</v>
      </c>
      <c r="D4524" s="1" t="s">
        <v>30861</v>
      </c>
      <c r="E4524" s="1" t="s">
        <v>30862</v>
      </c>
      <c r="F4524" s="45"/>
      <c r="G4524" s="45"/>
      <c r="H4524" s="45"/>
      <c r="I4524" s="45"/>
      <c r="J4524" s="45"/>
      <c r="K4524" s="45"/>
      <c r="L4524" s="45"/>
      <c r="M4524" s="45"/>
      <c r="N4524" s="45"/>
      <c r="O4524" s="45"/>
    </row>
    <row r="4525" ht="13.5" customHeight="1">
      <c r="A4525" s="1" t="s">
        <v>30784</v>
      </c>
      <c r="B4525" s="1" t="s">
        <v>78</v>
      </c>
      <c r="C4525" s="1" t="s">
        <v>10</v>
      </c>
      <c r="D4525" s="1" t="s">
        <v>30867</v>
      </c>
      <c r="E4525" s="1" t="s">
        <v>30868</v>
      </c>
      <c r="F4525" s="45"/>
      <c r="G4525" s="45"/>
      <c r="H4525" s="45"/>
      <c r="I4525" s="45"/>
      <c r="J4525" s="45"/>
      <c r="K4525" s="45"/>
      <c r="L4525" s="45"/>
      <c r="M4525" s="45"/>
      <c r="N4525" s="45"/>
      <c r="O4525" s="45"/>
    </row>
    <row r="4526" ht="13.5" customHeight="1">
      <c r="A4526" s="1" t="s">
        <v>30784</v>
      </c>
      <c r="B4526" s="1" t="s">
        <v>83</v>
      </c>
      <c r="C4526" s="1" t="s">
        <v>10</v>
      </c>
      <c r="D4526" s="1" t="s">
        <v>30871</v>
      </c>
      <c r="E4526" s="1" t="s">
        <v>30873</v>
      </c>
      <c r="F4526" s="45"/>
      <c r="G4526" s="45"/>
      <c r="H4526" s="45"/>
      <c r="I4526" s="45"/>
      <c r="J4526" s="45"/>
      <c r="K4526" s="45"/>
      <c r="L4526" s="45"/>
      <c r="M4526" s="45"/>
      <c r="N4526" s="45"/>
      <c r="O4526" s="45"/>
    </row>
    <row r="4527" ht="13.5" customHeight="1">
      <c r="A4527" s="1" t="s">
        <v>30784</v>
      </c>
      <c r="B4527" s="1" t="s">
        <v>86</v>
      </c>
      <c r="C4527" s="1" t="s">
        <v>10</v>
      </c>
      <c r="D4527" s="1" t="s">
        <v>30877</v>
      </c>
      <c r="E4527" s="1" t="s">
        <v>30878</v>
      </c>
      <c r="F4527" s="45"/>
      <c r="G4527" s="45"/>
      <c r="H4527" s="45"/>
      <c r="I4527" s="45"/>
      <c r="J4527" s="45"/>
      <c r="K4527" s="45"/>
      <c r="L4527" s="45"/>
      <c r="M4527" s="45"/>
      <c r="N4527" s="45"/>
      <c r="O4527" s="45"/>
    </row>
    <row r="4528" ht="13.5" customHeight="1">
      <c r="A4528" s="1" t="s">
        <v>30784</v>
      </c>
      <c r="B4528" s="1" t="s">
        <v>91</v>
      </c>
      <c r="C4528" s="1" t="s">
        <v>10</v>
      </c>
      <c r="D4528" s="1" t="s">
        <v>30883</v>
      </c>
      <c r="E4528" s="1" t="s">
        <v>30884</v>
      </c>
      <c r="F4528" s="45"/>
      <c r="G4528" s="45"/>
      <c r="H4528" s="45"/>
      <c r="I4528" s="45"/>
      <c r="J4528" s="45"/>
      <c r="K4528" s="45"/>
      <c r="L4528" s="45"/>
      <c r="M4528" s="45"/>
      <c r="N4528" s="45"/>
      <c r="O4528" s="45"/>
    </row>
    <row r="4529" ht="13.5" customHeight="1">
      <c r="A4529" s="1" t="s">
        <v>30784</v>
      </c>
      <c r="B4529" s="1" t="s">
        <v>94</v>
      </c>
      <c r="C4529" s="1" t="s">
        <v>10</v>
      </c>
      <c r="D4529" s="1" t="s">
        <v>30889</v>
      </c>
      <c r="E4529" s="1" t="s">
        <v>30890</v>
      </c>
      <c r="F4529" s="45"/>
      <c r="G4529" s="45"/>
      <c r="H4529" s="45"/>
      <c r="I4529" s="45"/>
      <c r="J4529" s="45"/>
      <c r="K4529" s="45"/>
      <c r="L4529" s="45"/>
      <c r="M4529" s="45"/>
      <c r="N4529" s="45"/>
      <c r="O4529" s="45"/>
    </row>
    <row r="4530" ht="13.5" customHeight="1">
      <c r="A4530" s="1" t="s">
        <v>30784</v>
      </c>
      <c r="B4530" s="1" t="s">
        <v>186</v>
      </c>
      <c r="C4530" s="1" t="s">
        <v>10</v>
      </c>
      <c r="D4530" s="1" t="s">
        <v>30895</v>
      </c>
      <c r="E4530" s="1" t="s">
        <v>30897</v>
      </c>
      <c r="F4530" s="45"/>
      <c r="G4530" s="45"/>
      <c r="H4530" s="45"/>
      <c r="I4530" s="45"/>
      <c r="J4530" s="45"/>
      <c r="K4530" s="45"/>
      <c r="L4530" s="45"/>
      <c r="M4530" s="45"/>
      <c r="N4530" s="45"/>
      <c r="O4530" s="45"/>
    </row>
    <row r="4531" ht="13.5" customHeight="1">
      <c r="A4531" s="1" t="s">
        <v>30784</v>
      </c>
      <c r="B4531" s="1" t="s">
        <v>189</v>
      </c>
      <c r="C4531" s="1" t="s">
        <v>10</v>
      </c>
      <c r="D4531" s="1" t="s">
        <v>30901</v>
      </c>
      <c r="E4531" s="1" t="s">
        <v>30904</v>
      </c>
      <c r="F4531" s="45"/>
      <c r="G4531" s="45"/>
      <c r="H4531" s="45"/>
      <c r="I4531" s="45"/>
      <c r="J4531" s="45"/>
      <c r="K4531" s="45"/>
      <c r="L4531" s="45"/>
      <c r="M4531" s="45"/>
      <c r="N4531" s="45"/>
      <c r="O4531" s="45"/>
    </row>
    <row r="4532" ht="13.5" customHeight="1">
      <c r="A4532" s="1" t="s">
        <v>30784</v>
      </c>
      <c r="B4532" s="1" t="s">
        <v>193</v>
      </c>
      <c r="C4532" s="1" t="s">
        <v>10</v>
      </c>
      <c r="D4532" s="1" t="s">
        <v>30906</v>
      </c>
      <c r="E4532" s="1" t="s">
        <v>30908</v>
      </c>
      <c r="F4532" s="45"/>
      <c r="G4532" s="45"/>
      <c r="H4532" s="45"/>
      <c r="I4532" s="45"/>
      <c r="J4532" s="45"/>
      <c r="K4532" s="45"/>
      <c r="L4532" s="45"/>
      <c r="M4532" s="45"/>
      <c r="N4532" s="45"/>
      <c r="O4532" s="45"/>
    </row>
    <row r="4533" ht="13.5" customHeight="1">
      <c r="A4533" s="1" t="s">
        <v>30784</v>
      </c>
      <c r="B4533" s="1" t="s">
        <v>197</v>
      </c>
      <c r="C4533" s="1" t="s">
        <v>10</v>
      </c>
      <c r="D4533" s="1" t="s">
        <v>30912</v>
      </c>
      <c r="E4533" s="1" t="s">
        <v>30914</v>
      </c>
      <c r="F4533" s="45"/>
      <c r="G4533" s="45"/>
      <c r="H4533" s="45"/>
      <c r="I4533" s="45"/>
      <c r="J4533" s="45"/>
      <c r="K4533" s="45"/>
      <c r="L4533" s="45"/>
      <c r="M4533" s="45"/>
      <c r="N4533" s="45"/>
      <c r="O4533" s="45"/>
    </row>
    <row r="4534" ht="13.5" customHeight="1">
      <c r="A4534" s="1" t="s">
        <v>30784</v>
      </c>
      <c r="B4534" s="1" t="s">
        <v>201</v>
      </c>
      <c r="C4534" s="1" t="s">
        <v>10</v>
      </c>
      <c r="D4534" s="1" t="s">
        <v>30918</v>
      </c>
      <c r="E4534" s="1" t="s">
        <v>30920</v>
      </c>
      <c r="F4534" s="45"/>
      <c r="G4534" s="45"/>
      <c r="H4534" s="45"/>
      <c r="I4534" s="45"/>
      <c r="J4534" s="45"/>
      <c r="K4534" s="45"/>
      <c r="L4534" s="45"/>
      <c r="M4534" s="45"/>
      <c r="N4534" s="45"/>
      <c r="O4534" s="45"/>
    </row>
    <row r="4535" ht="13.5" customHeight="1">
      <c r="A4535" s="1" t="s">
        <v>30784</v>
      </c>
      <c r="B4535" s="1" t="s">
        <v>206</v>
      </c>
      <c r="C4535" s="1" t="s">
        <v>10</v>
      </c>
      <c r="D4535" s="1" t="s">
        <v>30922</v>
      </c>
      <c r="E4535" s="1" t="s">
        <v>30924</v>
      </c>
      <c r="F4535" s="45"/>
      <c r="G4535" s="45"/>
      <c r="H4535" s="45"/>
      <c r="I4535" s="45"/>
      <c r="J4535" s="45"/>
      <c r="K4535" s="45"/>
      <c r="L4535" s="45"/>
      <c r="M4535" s="45"/>
      <c r="N4535" s="45"/>
      <c r="O4535" s="45"/>
    </row>
    <row r="4536" ht="13.5" customHeight="1">
      <c r="A4536" s="1" t="s">
        <v>30784</v>
      </c>
      <c r="B4536" s="1" t="s">
        <v>99</v>
      </c>
      <c r="C4536" s="1" t="s">
        <v>817</v>
      </c>
      <c r="D4536" s="3"/>
      <c r="E4536" s="3"/>
      <c r="F4536" s="45"/>
      <c r="G4536" s="45"/>
      <c r="H4536" s="45"/>
      <c r="I4536" s="45"/>
      <c r="J4536" s="45"/>
      <c r="K4536" s="45"/>
      <c r="L4536" s="45"/>
      <c r="M4536" s="45"/>
      <c r="N4536" s="45"/>
      <c r="O4536" s="45"/>
    </row>
    <row r="4537" ht="13.5" customHeight="1">
      <c r="A4537" s="1" t="s">
        <v>30928</v>
      </c>
      <c r="B4537" s="2" t="s">
        <v>1</v>
      </c>
      <c r="C4537" s="1" t="s">
        <v>2</v>
      </c>
      <c r="D4537" s="3"/>
      <c r="E4537" s="3"/>
      <c r="F4537" s="45"/>
      <c r="G4537" s="45"/>
      <c r="H4537" s="45"/>
      <c r="I4537" s="45"/>
      <c r="J4537" s="45"/>
      <c r="K4537" s="45"/>
      <c r="L4537" s="45"/>
      <c r="M4537" s="45"/>
      <c r="N4537" s="45"/>
      <c r="O4537" s="45"/>
    </row>
    <row r="4538" ht="13.5" customHeight="1">
      <c r="A4538" s="1" t="s">
        <v>30928</v>
      </c>
      <c r="B4538" s="1" t="s">
        <v>5</v>
      </c>
      <c r="C4538" s="1" t="s">
        <v>303</v>
      </c>
      <c r="D4538" s="1" t="s">
        <v>30934</v>
      </c>
      <c r="E4538" s="1" t="s">
        <v>30935</v>
      </c>
      <c r="F4538" s="45"/>
      <c r="G4538" s="45"/>
      <c r="H4538" s="45"/>
      <c r="I4538" s="45"/>
      <c r="J4538" s="45"/>
      <c r="K4538" s="45"/>
      <c r="L4538" s="45"/>
      <c r="M4538" s="45"/>
      <c r="N4538" s="45"/>
      <c r="O4538" s="45"/>
    </row>
    <row r="4539" ht="13.5" customHeight="1">
      <c r="A4539" s="1" t="s">
        <v>30928</v>
      </c>
      <c r="B4539" s="1" t="s">
        <v>9</v>
      </c>
      <c r="C4539" s="1" t="s">
        <v>10</v>
      </c>
      <c r="D4539" s="1" t="s">
        <v>30940</v>
      </c>
      <c r="E4539" s="1" t="s">
        <v>30941</v>
      </c>
      <c r="F4539" s="45"/>
      <c r="G4539" s="45"/>
      <c r="H4539" s="45"/>
      <c r="I4539" s="45"/>
      <c r="J4539" s="45"/>
      <c r="K4539" s="45"/>
      <c r="L4539" s="45"/>
      <c r="M4539" s="45"/>
      <c r="N4539" s="45"/>
      <c r="O4539" s="45"/>
    </row>
    <row r="4540" ht="13.5" customHeight="1">
      <c r="A4540" s="1" t="s">
        <v>30928</v>
      </c>
      <c r="B4540" s="1" t="s">
        <v>13</v>
      </c>
      <c r="C4540" s="1" t="s">
        <v>10</v>
      </c>
      <c r="D4540" s="1" t="s">
        <v>30946</v>
      </c>
      <c r="E4540" s="1" t="s">
        <v>30947</v>
      </c>
      <c r="F4540" s="45"/>
      <c r="G4540" s="45"/>
      <c r="H4540" s="45"/>
      <c r="I4540" s="45"/>
      <c r="J4540" s="45"/>
      <c r="K4540" s="45"/>
      <c r="L4540" s="45"/>
      <c r="M4540" s="45"/>
      <c r="N4540" s="45"/>
      <c r="O4540" s="45"/>
    </row>
    <row r="4541" ht="13.5" customHeight="1">
      <c r="A4541" s="1" t="s">
        <v>30928</v>
      </c>
      <c r="B4541" s="1" t="s">
        <v>16</v>
      </c>
      <c r="C4541" s="1" t="s">
        <v>10</v>
      </c>
      <c r="D4541" s="1" t="s">
        <v>30951</v>
      </c>
      <c r="E4541" s="1" t="s">
        <v>30953</v>
      </c>
      <c r="F4541" s="45"/>
      <c r="G4541" s="45"/>
      <c r="H4541" s="45"/>
      <c r="I4541" s="45"/>
      <c r="J4541" s="45"/>
      <c r="K4541" s="45"/>
      <c r="L4541" s="45"/>
      <c r="M4541" s="45"/>
      <c r="N4541" s="45"/>
      <c r="O4541" s="45"/>
    </row>
    <row r="4542" ht="13.5" customHeight="1">
      <c r="A4542" s="1" t="s">
        <v>30928</v>
      </c>
      <c r="B4542" s="1" t="s">
        <v>21</v>
      </c>
      <c r="C4542" s="1" t="s">
        <v>10</v>
      </c>
      <c r="D4542" s="1" t="s">
        <v>30956</v>
      </c>
      <c r="E4542" s="1" t="s">
        <v>30957</v>
      </c>
      <c r="F4542" s="45"/>
      <c r="G4542" s="45"/>
      <c r="H4542" s="45"/>
      <c r="I4542" s="45"/>
      <c r="J4542" s="45"/>
      <c r="K4542" s="45"/>
      <c r="L4542" s="45"/>
      <c r="M4542" s="45"/>
      <c r="N4542" s="45"/>
      <c r="O4542" s="45"/>
    </row>
    <row r="4543" ht="13.5" customHeight="1">
      <c r="A4543" s="1" t="s">
        <v>30928</v>
      </c>
      <c r="B4543" s="1" t="s">
        <v>99</v>
      </c>
      <c r="C4543" s="1" t="s">
        <v>817</v>
      </c>
      <c r="D4543" s="3"/>
      <c r="E4543" s="3"/>
      <c r="F4543" s="45"/>
      <c r="G4543" s="45"/>
      <c r="H4543" s="45"/>
      <c r="I4543" s="45"/>
      <c r="J4543" s="45"/>
      <c r="K4543" s="45"/>
      <c r="L4543" s="45"/>
      <c r="M4543" s="45"/>
      <c r="N4543" s="45"/>
      <c r="O4543" s="45"/>
    </row>
    <row r="4544" ht="13.5" customHeight="1">
      <c r="A4544" s="1" t="s">
        <v>30964</v>
      </c>
      <c r="B4544" s="2" t="s">
        <v>1</v>
      </c>
      <c r="C4544" s="1" t="s">
        <v>2</v>
      </c>
      <c r="D4544" s="3"/>
      <c r="E4544" s="3"/>
      <c r="F4544" s="45"/>
      <c r="G4544" s="45"/>
      <c r="H4544" s="45"/>
      <c r="I4544" s="45"/>
      <c r="J4544" s="45"/>
      <c r="K4544" s="45"/>
      <c r="L4544" s="45"/>
      <c r="M4544" s="45"/>
      <c r="N4544" s="45"/>
      <c r="O4544" s="45"/>
    </row>
    <row r="4545" ht="13.5" customHeight="1">
      <c r="A4545" s="1" t="s">
        <v>30964</v>
      </c>
      <c r="B4545" s="1" t="s">
        <v>5</v>
      </c>
      <c r="C4545" s="1" t="s">
        <v>130</v>
      </c>
      <c r="D4545" s="1" t="s">
        <v>30970</v>
      </c>
      <c r="E4545" s="1" t="s">
        <v>30972</v>
      </c>
      <c r="F4545" s="45"/>
      <c r="G4545" s="45"/>
      <c r="H4545" s="45"/>
      <c r="I4545" s="45"/>
      <c r="J4545" s="45"/>
      <c r="K4545" s="45"/>
      <c r="L4545" s="45"/>
      <c r="M4545" s="45"/>
      <c r="N4545" s="45"/>
      <c r="O4545" s="45"/>
    </row>
    <row r="4546" ht="13.5" customHeight="1">
      <c r="A4546" s="1" t="s">
        <v>30964</v>
      </c>
      <c r="B4546" s="1" t="s">
        <v>9</v>
      </c>
      <c r="C4546" s="1" t="s">
        <v>10</v>
      </c>
      <c r="D4546" s="1" t="s">
        <v>30976</v>
      </c>
      <c r="E4546" s="1" t="s">
        <v>30978</v>
      </c>
      <c r="F4546" s="45"/>
      <c r="G4546" s="45"/>
      <c r="H4546" s="45"/>
      <c r="I4546" s="45"/>
      <c r="J4546" s="45"/>
      <c r="K4546" s="45"/>
      <c r="L4546" s="45"/>
      <c r="M4546" s="45"/>
      <c r="N4546" s="45"/>
      <c r="O4546" s="45"/>
    </row>
    <row r="4547" ht="13.5" customHeight="1">
      <c r="A4547" s="1" t="s">
        <v>30964</v>
      </c>
      <c r="B4547" s="1" t="s">
        <v>13</v>
      </c>
      <c r="C4547" s="1" t="s">
        <v>10</v>
      </c>
      <c r="D4547" s="1" t="s">
        <v>30980</v>
      </c>
      <c r="E4547" s="1" t="s">
        <v>30982</v>
      </c>
      <c r="F4547" s="45"/>
      <c r="G4547" s="45"/>
      <c r="H4547" s="45"/>
      <c r="I4547" s="45"/>
      <c r="J4547" s="45"/>
      <c r="K4547" s="45"/>
      <c r="L4547" s="45"/>
      <c r="M4547" s="45"/>
      <c r="N4547" s="45"/>
      <c r="O4547" s="45"/>
    </row>
    <row r="4548" ht="13.5" customHeight="1">
      <c r="A4548" s="1" t="s">
        <v>30964</v>
      </c>
      <c r="B4548" s="1" t="s">
        <v>16</v>
      </c>
      <c r="C4548" s="1" t="s">
        <v>10</v>
      </c>
      <c r="D4548" s="1" t="s">
        <v>30986</v>
      </c>
      <c r="E4548" s="1" t="s">
        <v>30988</v>
      </c>
      <c r="F4548" s="45"/>
      <c r="G4548" s="45"/>
      <c r="H4548" s="45"/>
      <c r="I4548" s="45"/>
      <c r="J4548" s="45"/>
      <c r="K4548" s="45"/>
      <c r="L4548" s="45"/>
      <c r="M4548" s="45"/>
      <c r="N4548" s="45"/>
      <c r="O4548" s="45"/>
    </row>
    <row r="4549" ht="13.5" customHeight="1">
      <c r="A4549" s="1" t="s">
        <v>30964</v>
      </c>
      <c r="B4549" s="1" t="s">
        <v>21</v>
      </c>
      <c r="C4549" s="1" t="s">
        <v>10</v>
      </c>
      <c r="D4549" s="1" t="s">
        <v>30990</v>
      </c>
      <c r="E4549" s="1" t="s">
        <v>30992</v>
      </c>
      <c r="F4549" s="45"/>
      <c r="G4549" s="45"/>
      <c r="H4549" s="45"/>
      <c r="I4549" s="45"/>
      <c r="J4549" s="45"/>
      <c r="K4549" s="45"/>
      <c r="L4549" s="45"/>
      <c r="M4549" s="45"/>
      <c r="N4549" s="45"/>
      <c r="O4549" s="45"/>
    </row>
    <row r="4550" ht="13.5" customHeight="1">
      <c r="A4550" s="1" t="s">
        <v>30964</v>
      </c>
      <c r="B4550" s="1" t="s">
        <v>27</v>
      </c>
      <c r="C4550" s="1" t="s">
        <v>10</v>
      </c>
      <c r="D4550" s="1" t="s">
        <v>30996</v>
      </c>
      <c r="E4550" s="1" t="s">
        <v>30998</v>
      </c>
      <c r="F4550" s="45"/>
      <c r="G4550" s="45"/>
      <c r="H4550" s="45"/>
      <c r="I4550" s="45"/>
      <c r="J4550" s="45"/>
      <c r="K4550" s="45"/>
      <c r="L4550" s="45"/>
      <c r="M4550" s="45"/>
      <c r="N4550" s="45"/>
      <c r="O4550" s="45"/>
    </row>
    <row r="4551" ht="13.5" customHeight="1">
      <c r="A4551" s="1" t="s">
        <v>30964</v>
      </c>
      <c r="B4551" s="1" t="s">
        <v>31</v>
      </c>
      <c r="C4551" s="1" t="s">
        <v>10</v>
      </c>
      <c r="D4551" s="1" t="s">
        <v>31002</v>
      </c>
      <c r="E4551" s="1" t="s">
        <v>31003</v>
      </c>
      <c r="F4551" s="45"/>
      <c r="G4551" s="45"/>
      <c r="H4551" s="45"/>
      <c r="I4551" s="45"/>
      <c r="J4551" s="45"/>
      <c r="K4551" s="45"/>
      <c r="L4551" s="45"/>
      <c r="M4551" s="45"/>
      <c r="N4551" s="45"/>
      <c r="O4551" s="45"/>
    </row>
    <row r="4552" ht="13.5" customHeight="1">
      <c r="A4552" s="1" t="s">
        <v>30964</v>
      </c>
      <c r="B4552" s="1" t="s">
        <v>34</v>
      </c>
      <c r="C4552" s="1" t="s">
        <v>10</v>
      </c>
      <c r="D4552" s="1" t="s">
        <v>31007</v>
      </c>
      <c r="E4552" s="1" t="s">
        <v>31009</v>
      </c>
      <c r="F4552" s="45"/>
      <c r="G4552" s="45"/>
      <c r="H4552" s="45"/>
      <c r="I4552" s="45"/>
      <c r="J4552" s="45"/>
      <c r="K4552" s="45"/>
      <c r="L4552" s="45"/>
      <c r="M4552" s="45"/>
      <c r="N4552" s="45"/>
      <c r="O4552" s="45"/>
    </row>
    <row r="4553" ht="13.5" customHeight="1">
      <c r="A4553" s="1" t="s">
        <v>30964</v>
      </c>
      <c r="B4553" s="1" t="s">
        <v>40</v>
      </c>
      <c r="C4553" s="1" t="s">
        <v>374</v>
      </c>
      <c r="D4553" s="1" t="s">
        <v>31013</v>
      </c>
      <c r="E4553" s="1" t="s">
        <v>31015</v>
      </c>
      <c r="F4553" s="45"/>
      <c r="G4553" s="45"/>
      <c r="H4553" s="45"/>
      <c r="I4553" s="45"/>
      <c r="J4553" s="45"/>
      <c r="K4553" s="45"/>
      <c r="L4553" s="45"/>
      <c r="M4553" s="45"/>
      <c r="N4553" s="45"/>
      <c r="O4553" s="45"/>
    </row>
    <row r="4554" ht="13.5" customHeight="1">
      <c r="A4554" s="1" t="s">
        <v>30964</v>
      </c>
      <c r="B4554" s="1" t="s">
        <v>45</v>
      </c>
      <c r="C4554" s="1" t="s">
        <v>10</v>
      </c>
      <c r="D4554" s="1" t="s">
        <v>31017</v>
      </c>
      <c r="E4554" s="1" t="s">
        <v>31019</v>
      </c>
      <c r="F4554" s="45"/>
      <c r="G4554" s="45"/>
      <c r="H4554" s="45"/>
      <c r="I4554" s="45"/>
      <c r="J4554" s="45"/>
      <c r="K4554" s="45"/>
      <c r="L4554" s="45"/>
      <c r="M4554" s="45"/>
      <c r="N4554" s="45"/>
      <c r="O4554" s="45"/>
    </row>
    <row r="4555" ht="13.5" customHeight="1">
      <c r="A4555" s="1" t="s">
        <v>30964</v>
      </c>
      <c r="B4555" s="1" t="s">
        <v>52</v>
      </c>
      <c r="C4555" s="1" t="s">
        <v>10</v>
      </c>
      <c r="D4555" s="1" t="s">
        <v>31023</v>
      </c>
      <c r="E4555" s="1" t="s">
        <v>31024</v>
      </c>
      <c r="F4555" s="45"/>
      <c r="G4555" s="45"/>
      <c r="H4555" s="45"/>
      <c r="I4555" s="45"/>
      <c r="J4555" s="45"/>
      <c r="K4555" s="45"/>
      <c r="L4555" s="45"/>
      <c r="M4555" s="45"/>
      <c r="N4555" s="45"/>
      <c r="O4555" s="45"/>
    </row>
    <row r="4556" ht="13.5" customHeight="1">
      <c r="A4556" s="1" t="s">
        <v>30964</v>
      </c>
      <c r="B4556" s="1" t="s">
        <v>57</v>
      </c>
      <c r="C4556" s="1" t="s">
        <v>10</v>
      </c>
      <c r="D4556" s="1" t="s">
        <v>31029</v>
      </c>
      <c r="E4556" s="1" t="s">
        <v>31030</v>
      </c>
      <c r="F4556" s="45"/>
      <c r="G4556" s="45"/>
      <c r="H4556" s="45"/>
      <c r="I4556" s="45"/>
      <c r="J4556" s="45"/>
      <c r="K4556" s="45"/>
      <c r="L4556" s="45"/>
      <c r="M4556" s="45"/>
      <c r="N4556" s="45"/>
      <c r="O4556" s="45"/>
    </row>
    <row r="4557" ht="13.5" customHeight="1">
      <c r="A4557" s="1" t="s">
        <v>30964</v>
      </c>
      <c r="B4557" s="1" t="s">
        <v>60</v>
      </c>
      <c r="C4557" s="1" t="s">
        <v>10</v>
      </c>
      <c r="D4557" s="1" t="s">
        <v>31035</v>
      </c>
      <c r="E4557" s="1" t="s">
        <v>31036</v>
      </c>
      <c r="F4557" s="45"/>
      <c r="G4557" s="45"/>
      <c r="H4557" s="45"/>
      <c r="I4557" s="45"/>
      <c r="J4557" s="45"/>
      <c r="K4557" s="45"/>
      <c r="L4557" s="45"/>
      <c r="M4557" s="45"/>
      <c r="N4557" s="45"/>
      <c r="O4557" s="45"/>
    </row>
    <row r="4558" ht="13.5" customHeight="1">
      <c r="A4558" s="1" t="s">
        <v>30964</v>
      </c>
      <c r="B4558" s="1" t="s">
        <v>65</v>
      </c>
      <c r="C4558" s="1" t="s">
        <v>10</v>
      </c>
      <c r="D4558" s="1" t="s">
        <v>31041</v>
      </c>
      <c r="E4558" s="1" t="s">
        <v>31042</v>
      </c>
      <c r="F4558" s="45"/>
      <c r="G4558" s="45"/>
      <c r="H4558" s="45"/>
      <c r="I4558" s="45"/>
      <c r="J4558" s="45"/>
      <c r="K4558" s="45"/>
      <c r="L4558" s="45"/>
      <c r="M4558" s="45"/>
      <c r="N4558" s="45"/>
      <c r="O4558" s="45"/>
    </row>
    <row r="4559" ht="13.5" customHeight="1">
      <c r="A4559" s="1" t="s">
        <v>30964</v>
      </c>
      <c r="B4559" s="1" t="s">
        <v>70</v>
      </c>
      <c r="C4559" s="1" t="s">
        <v>10</v>
      </c>
      <c r="D4559" s="1" t="s">
        <v>31046</v>
      </c>
      <c r="E4559" s="1" t="s">
        <v>31048</v>
      </c>
      <c r="F4559" s="45"/>
      <c r="G4559" s="45"/>
      <c r="H4559" s="45"/>
      <c r="I4559" s="45"/>
      <c r="J4559" s="45"/>
      <c r="K4559" s="45"/>
      <c r="L4559" s="45"/>
      <c r="M4559" s="45"/>
      <c r="N4559" s="45"/>
      <c r="O4559" s="45"/>
    </row>
    <row r="4560" ht="13.5" customHeight="1">
      <c r="A4560" s="1" t="s">
        <v>30964</v>
      </c>
      <c r="B4560" s="1" t="s">
        <v>74</v>
      </c>
      <c r="C4560" s="1" t="s">
        <v>10</v>
      </c>
      <c r="D4560" s="1" t="s">
        <v>31051</v>
      </c>
      <c r="E4560" s="1" t="s">
        <v>31052</v>
      </c>
      <c r="F4560" s="45"/>
      <c r="G4560" s="45"/>
      <c r="H4560" s="45"/>
      <c r="I4560" s="45"/>
      <c r="J4560" s="45"/>
      <c r="K4560" s="45"/>
      <c r="L4560" s="45"/>
      <c r="M4560" s="45"/>
      <c r="N4560" s="45"/>
      <c r="O4560" s="45"/>
    </row>
    <row r="4561" ht="13.5" customHeight="1">
      <c r="A4561" s="1" t="s">
        <v>30964</v>
      </c>
      <c r="B4561" s="1" t="s">
        <v>78</v>
      </c>
      <c r="C4561" s="1" t="s">
        <v>10</v>
      </c>
      <c r="D4561" s="1" t="s">
        <v>31057</v>
      </c>
      <c r="E4561" s="1" t="s">
        <v>31058</v>
      </c>
      <c r="F4561" s="45"/>
      <c r="G4561" s="45"/>
      <c r="H4561" s="45"/>
      <c r="I4561" s="45"/>
      <c r="J4561" s="45"/>
      <c r="K4561" s="45"/>
      <c r="L4561" s="45"/>
      <c r="M4561" s="45"/>
      <c r="N4561" s="45"/>
      <c r="O4561" s="45"/>
    </row>
    <row r="4562" ht="13.5" customHeight="1">
      <c r="A4562" s="1" t="s">
        <v>30964</v>
      </c>
      <c r="B4562" s="1" t="s">
        <v>83</v>
      </c>
      <c r="C4562" s="1" t="s">
        <v>115</v>
      </c>
      <c r="D4562" s="1" t="s">
        <v>31063</v>
      </c>
      <c r="E4562" s="1" t="s">
        <v>31064</v>
      </c>
      <c r="F4562" s="45"/>
      <c r="G4562" s="45"/>
      <c r="H4562" s="45"/>
      <c r="I4562" s="45"/>
      <c r="J4562" s="45"/>
      <c r="K4562" s="45"/>
      <c r="L4562" s="45"/>
      <c r="M4562" s="45"/>
      <c r="N4562" s="45"/>
      <c r="O4562" s="45"/>
    </row>
    <row r="4563" ht="13.5" customHeight="1">
      <c r="A4563" s="1" t="s">
        <v>30964</v>
      </c>
      <c r="B4563" s="1" t="s">
        <v>86</v>
      </c>
      <c r="C4563" s="1" t="s">
        <v>10</v>
      </c>
      <c r="D4563" s="1" t="s">
        <v>31067</v>
      </c>
      <c r="E4563" s="1" t="s">
        <v>31069</v>
      </c>
      <c r="F4563" s="45"/>
      <c r="G4563" s="45"/>
      <c r="H4563" s="45"/>
      <c r="I4563" s="45"/>
      <c r="J4563" s="45"/>
      <c r="K4563" s="45"/>
      <c r="L4563" s="45"/>
      <c r="M4563" s="45"/>
      <c r="N4563" s="45"/>
      <c r="O4563" s="45"/>
    </row>
    <row r="4564" ht="13.5" customHeight="1">
      <c r="A4564" s="1" t="s">
        <v>30964</v>
      </c>
      <c r="B4564" s="1" t="s">
        <v>91</v>
      </c>
      <c r="C4564" s="1" t="s">
        <v>10</v>
      </c>
      <c r="D4564" s="1" t="s">
        <v>31070</v>
      </c>
      <c r="E4564" s="1" t="s">
        <v>31072</v>
      </c>
      <c r="F4564" s="45"/>
      <c r="G4564" s="45"/>
      <c r="H4564" s="45"/>
      <c r="I4564" s="45"/>
      <c r="J4564" s="45"/>
      <c r="K4564" s="45"/>
      <c r="L4564" s="45"/>
      <c r="M4564" s="45"/>
      <c r="N4564" s="45"/>
      <c r="O4564" s="45"/>
    </row>
    <row r="4565" ht="13.5" customHeight="1">
      <c r="A4565" s="1" t="s">
        <v>30964</v>
      </c>
      <c r="B4565" s="1" t="s">
        <v>94</v>
      </c>
      <c r="C4565" s="1" t="s">
        <v>10</v>
      </c>
      <c r="D4565" s="1" t="s">
        <v>31076</v>
      </c>
      <c r="E4565" s="1" t="s">
        <v>31077</v>
      </c>
      <c r="F4565" s="45"/>
      <c r="G4565" s="45"/>
      <c r="H4565" s="45"/>
      <c r="I4565" s="45"/>
      <c r="J4565" s="45"/>
      <c r="K4565" s="45"/>
      <c r="L4565" s="45"/>
      <c r="M4565" s="45"/>
      <c r="N4565" s="45"/>
      <c r="O4565" s="45"/>
    </row>
    <row r="4566" ht="13.5" customHeight="1">
      <c r="A4566" s="1" t="s">
        <v>30964</v>
      </c>
      <c r="B4566" s="1" t="s">
        <v>99</v>
      </c>
      <c r="C4566" s="1" t="s">
        <v>817</v>
      </c>
      <c r="D4566" s="3"/>
      <c r="E4566" s="3"/>
      <c r="F4566" s="45"/>
      <c r="G4566" s="45"/>
      <c r="H4566" s="45"/>
      <c r="I4566" s="45"/>
      <c r="J4566" s="45"/>
      <c r="K4566" s="45"/>
      <c r="L4566" s="45"/>
      <c r="M4566" s="45"/>
      <c r="N4566" s="45"/>
      <c r="O4566" s="45"/>
    </row>
    <row r="4567" ht="13.5" customHeight="1">
      <c r="A4567" s="1" t="s">
        <v>31083</v>
      </c>
      <c r="B4567" s="2" t="s">
        <v>1</v>
      </c>
      <c r="C4567" s="1" t="s">
        <v>2</v>
      </c>
      <c r="D4567" s="3"/>
      <c r="E4567" s="3"/>
      <c r="F4567" s="45"/>
      <c r="G4567" s="45"/>
      <c r="H4567" s="45"/>
      <c r="I4567" s="45"/>
      <c r="J4567" s="45"/>
      <c r="K4567" s="45"/>
      <c r="L4567" s="45"/>
      <c r="M4567" s="45"/>
      <c r="N4567" s="45"/>
      <c r="O4567" s="45"/>
    </row>
    <row r="4568" ht="13.5" customHeight="1">
      <c r="A4568" s="1" t="s">
        <v>31083</v>
      </c>
      <c r="B4568" s="1" t="s">
        <v>5</v>
      </c>
      <c r="C4568" s="1" t="s">
        <v>31086</v>
      </c>
      <c r="D4568" s="1" t="s">
        <v>31088</v>
      </c>
      <c r="E4568" s="1" t="s">
        <v>31090</v>
      </c>
      <c r="F4568" s="45"/>
      <c r="G4568" s="45"/>
      <c r="H4568" s="45"/>
      <c r="I4568" s="45"/>
      <c r="J4568" s="45"/>
      <c r="K4568" s="45"/>
      <c r="L4568" s="45"/>
      <c r="M4568" s="45"/>
      <c r="N4568" s="45"/>
      <c r="O4568" s="45"/>
    </row>
    <row r="4569" ht="13.5" customHeight="1">
      <c r="A4569" s="1" t="s">
        <v>31083</v>
      </c>
      <c r="B4569" s="1" t="s">
        <v>9</v>
      </c>
      <c r="C4569" s="1" t="s">
        <v>10</v>
      </c>
      <c r="D4569" s="1" t="s">
        <v>31093</v>
      </c>
      <c r="E4569" s="1" t="s">
        <v>31095</v>
      </c>
      <c r="F4569" s="45"/>
      <c r="G4569" s="45"/>
      <c r="H4569" s="45"/>
      <c r="I4569" s="45"/>
      <c r="J4569" s="45"/>
      <c r="K4569" s="45"/>
      <c r="L4569" s="45"/>
      <c r="M4569" s="45"/>
      <c r="N4569" s="45"/>
      <c r="O4569" s="45"/>
    </row>
    <row r="4570" ht="13.5" customHeight="1">
      <c r="A4570" s="1" t="s">
        <v>31083</v>
      </c>
      <c r="B4570" s="1" t="s">
        <v>13</v>
      </c>
      <c r="C4570" s="1" t="s">
        <v>374</v>
      </c>
      <c r="D4570" s="1" t="s">
        <v>31099</v>
      </c>
      <c r="E4570" s="1" t="s">
        <v>31100</v>
      </c>
      <c r="F4570" s="45"/>
      <c r="G4570" s="45"/>
      <c r="H4570" s="45"/>
      <c r="I4570" s="45"/>
      <c r="J4570" s="45"/>
      <c r="K4570" s="45"/>
      <c r="L4570" s="45"/>
      <c r="M4570" s="45"/>
      <c r="N4570" s="45"/>
      <c r="O4570" s="45"/>
    </row>
    <row r="4571" ht="13.5" customHeight="1">
      <c r="A4571" s="1" t="s">
        <v>31083</v>
      </c>
      <c r="B4571" s="1" t="s">
        <v>16</v>
      </c>
      <c r="C4571" s="1" t="s">
        <v>10</v>
      </c>
      <c r="D4571" s="1" t="s">
        <v>31105</v>
      </c>
      <c r="E4571" s="1" t="s">
        <v>31106</v>
      </c>
      <c r="F4571" s="45"/>
      <c r="G4571" s="45"/>
      <c r="H4571" s="45"/>
      <c r="I4571" s="45"/>
      <c r="J4571" s="45"/>
      <c r="K4571" s="45"/>
      <c r="L4571" s="45"/>
      <c r="M4571" s="45"/>
      <c r="N4571" s="45"/>
      <c r="O4571" s="45"/>
    </row>
    <row r="4572" ht="13.5" customHeight="1">
      <c r="A4572" s="1" t="s">
        <v>31083</v>
      </c>
      <c r="B4572" s="1" t="s">
        <v>21</v>
      </c>
      <c r="C4572" s="1" t="s">
        <v>10</v>
      </c>
      <c r="D4572" s="1" t="s">
        <v>31111</v>
      </c>
      <c r="E4572" s="1" t="s">
        <v>31112</v>
      </c>
      <c r="F4572" s="45"/>
      <c r="G4572" s="45"/>
      <c r="H4572" s="45"/>
      <c r="I4572" s="45"/>
      <c r="J4572" s="45"/>
      <c r="K4572" s="45"/>
      <c r="L4572" s="45"/>
      <c r="M4572" s="45"/>
      <c r="N4572" s="45"/>
      <c r="O4572" s="45"/>
    </row>
    <row r="4573" ht="13.5" customHeight="1">
      <c r="A4573" s="1" t="s">
        <v>31083</v>
      </c>
      <c r="B4573" s="1" t="s">
        <v>27</v>
      </c>
      <c r="C4573" s="1" t="s">
        <v>374</v>
      </c>
      <c r="D4573" s="1" t="s">
        <v>31117</v>
      </c>
      <c r="E4573" s="1" t="s">
        <v>31120</v>
      </c>
      <c r="F4573" s="45"/>
      <c r="G4573" s="45"/>
      <c r="H4573" s="45"/>
      <c r="I4573" s="45"/>
      <c r="J4573" s="45"/>
      <c r="K4573" s="45"/>
      <c r="L4573" s="45"/>
      <c r="M4573" s="45"/>
      <c r="N4573" s="45"/>
      <c r="O4573" s="45"/>
    </row>
    <row r="4574" ht="13.5" customHeight="1">
      <c r="A4574" s="1" t="s">
        <v>31083</v>
      </c>
      <c r="B4574" s="1" t="s">
        <v>31</v>
      </c>
      <c r="C4574" s="1" t="s">
        <v>10</v>
      </c>
      <c r="D4574" s="1" t="s">
        <v>31123</v>
      </c>
      <c r="E4574" s="1" t="s">
        <v>31125</v>
      </c>
      <c r="F4574" s="45"/>
      <c r="G4574" s="45"/>
      <c r="H4574" s="45"/>
      <c r="I4574" s="45"/>
      <c r="J4574" s="45"/>
      <c r="K4574" s="45"/>
      <c r="L4574" s="45"/>
      <c r="M4574" s="45"/>
      <c r="N4574" s="45"/>
      <c r="O4574" s="45"/>
    </row>
    <row r="4575" ht="13.5" customHeight="1">
      <c r="A4575" s="1" t="s">
        <v>31083</v>
      </c>
      <c r="B4575" s="1" t="s">
        <v>34</v>
      </c>
      <c r="C4575" s="1" t="s">
        <v>10</v>
      </c>
      <c r="D4575" s="1" t="s">
        <v>31127</v>
      </c>
      <c r="E4575" s="1" t="s">
        <v>31129</v>
      </c>
      <c r="F4575" s="45"/>
      <c r="G4575" s="45"/>
      <c r="H4575" s="45"/>
      <c r="I4575" s="45"/>
      <c r="J4575" s="45"/>
      <c r="K4575" s="45"/>
      <c r="L4575" s="45"/>
      <c r="M4575" s="45"/>
      <c r="N4575" s="45"/>
      <c r="O4575" s="45"/>
    </row>
    <row r="4576" ht="13.5" customHeight="1">
      <c r="A4576" s="1" t="s">
        <v>31083</v>
      </c>
      <c r="B4576" s="1" t="s">
        <v>40</v>
      </c>
      <c r="C4576" s="1" t="s">
        <v>374</v>
      </c>
      <c r="D4576" s="1" t="s">
        <v>31130</v>
      </c>
      <c r="E4576" s="1" t="s">
        <v>31131</v>
      </c>
      <c r="F4576" s="45"/>
      <c r="G4576" s="45"/>
      <c r="H4576" s="45"/>
      <c r="I4576" s="45"/>
      <c r="J4576" s="45"/>
      <c r="K4576" s="45"/>
      <c r="L4576" s="45"/>
      <c r="M4576" s="45"/>
      <c r="N4576" s="45"/>
      <c r="O4576" s="45"/>
    </row>
    <row r="4577" ht="13.5" customHeight="1">
      <c r="A4577" s="1" t="s">
        <v>31083</v>
      </c>
      <c r="B4577" s="1" t="s">
        <v>45</v>
      </c>
      <c r="C4577" s="1" t="s">
        <v>10</v>
      </c>
      <c r="D4577" s="1" t="s">
        <v>31132</v>
      </c>
      <c r="E4577" s="1" t="s">
        <v>31133</v>
      </c>
      <c r="F4577" s="45"/>
      <c r="G4577" s="45"/>
      <c r="H4577" s="45"/>
      <c r="I4577" s="45"/>
      <c r="J4577" s="45"/>
      <c r="K4577" s="45"/>
      <c r="L4577" s="45"/>
      <c r="M4577" s="45"/>
      <c r="N4577" s="45"/>
      <c r="O4577" s="45"/>
    </row>
    <row r="4578" ht="13.5" customHeight="1">
      <c r="A4578" s="1" t="s">
        <v>31083</v>
      </c>
      <c r="B4578" s="1" t="s">
        <v>52</v>
      </c>
      <c r="C4578" s="1" t="s">
        <v>374</v>
      </c>
      <c r="D4578" s="1" t="s">
        <v>31134</v>
      </c>
      <c r="E4578" s="1" t="s">
        <v>31135</v>
      </c>
      <c r="F4578" s="45"/>
      <c r="G4578" s="45"/>
      <c r="H4578" s="45"/>
      <c r="I4578" s="45"/>
      <c r="J4578" s="45"/>
      <c r="K4578" s="45"/>
      <c r="L4578" s="45"/>
      <c r="M4578" s="45"/>
      <c r="N4578" s="45"/>
      <c r="O4578" s="45"/>
    </row>
    <row r="4579" ht="13.5" customHeight="1">
      <c r="A4579" s="1" t="s">
        <v>31083</v>
      </c>
      <c r="B4579" s="1" t="s">
        <v>57</v>
      </c>
      <c r="C4579" s="1" t="s">
        <v>10</v>
      </c>
      <c r="D4579" s="1" t="s">
        <v>31136</v>
      </c>
      <c r="E4579" s="1" t="s">
        <v>31137</v>
      </c>
      <c r="F4579" s="45"/>
      <c r="G4579" s="45"/>
      <c r="H4579" s="45"/>
      <c r="I4579" s="45"/>
      <c r="J4579" s="45"/>
      <c r="K4579" s="45"/>
      <c r="L4579" s="45"/>
      <c r="M4579" s="45"/>
      <c r="N4579" s="45"/>
      <c r="O4579" s="45"/>
    </row>
    <row r="4580" ht="13.5" customHeight="1">
      <c r="A4580" s="1" t="s">
        <v>31083</v>
      </c>
      <c r="B4580" s="1" t="s">
        <v>60</v>
      </c>
      <c r="C4580" s="1" t="s">
        <v>374</v>
      </c>
      <c r="D4580" s="1" t="s">
        <v>31138</v>
      </c>
      <c r="E4580" s="1" t="s">
        <v>31139</v>
      </c>
      <c r="F4580" s="45"/>
      <c r="G4580" s="45"/>
      <c r="H4580" s="45"/>
      <c r="I4580" s="45"/>
      <c r="J4580" s="45"/>
      <c r="K4580" s="45"/>
      <c r="L4580" s="45"/>
      <c r="M4580" s="45"/>
      <c r="N4580" s="45"/>
      <c r="O4580" s="45"/>
    </row>
    <row r="4581" ht="13.5" customHeight="1">
      <c r="A4581" s="1" t="s">
        <v>31083</v>
      </c>
      <c r="B4581" s="1" t="s">
        <v>65</v>
      </c>
      <c r="C4581" s="1" t="s">
        <v>10</v>
      </c>
      <c r="D4581" s="1" t="s">
        <v>31140</v>
      </c>
      <c r="E4581" s="1" t="s">
        <v>31141</v>
      </c>
      <c r="F4581" s="45"/>
      <c r="G4581" s="45"/>
      <c r="H4581" s="45"/>
      <c r="I4581" s="45"/>
      <c r="J4581" s="45"/>
      <c r="K4581" s="45"/>
      <c r="L4581" s="45"/>
      <c r="M4581" s="45"/>
      <c r="N4581" s="45"/>
      <c r="O4581" s="45"/>
    </row>
    <row r="4582" ht="13.5" customHeight="1">
      <c r="A4582" s="1" t="s">
        <v>31083</v>
      </c>
      <c r="B4582" s="1" t="s">
        <v>70</v>
      </c>
      <c r="C4582" s="1" t="s">
        <v>10</v>
      </c>
      <c r="D4582" s="1" t="s">
        <v>31145</v>
      </c>
      <c r="E4582" s="1" t="s">
        <v>31146</v>
      </c>
      <c r="F4582" s="45"/>
      <c r="G4582" s="45"/>
      <c r="H4582" s="45"/>
      <c r="I4582" s="45"/>
      <c r="J4582" s="45"/>
      <c r="K4582" s="45"/>
      <c r="L4582" s="45"/>
      <c r="M4582" s="45"/>
      <c r="N4582" s="45"/>
      <c r="O4582" s="45"/>
    </row>
    <row r="4583" ht="13.5" customHeight="1">
      <c r="A4583" s="1" t="s">
        <v>31083</v>
      </c>
      <c r="B4583" s="1" t="s">
        <v>99</v>
      </c>
      <c r="C4583" s="1" t="s">
        <v>817</v>
      </c>
      <c r="D4583" s="3"/>
      <c r="E4583" s="3"/>
      <c r="F4583" s="45"/>
      <c r="G4583" s="45"/>
      <c r="H4583" s="45"/>
      <c r="I4583" s="45"/>
      <c r="J4583" s="45"/>
      <c r="K4583" s="45"/>
      <c r="L4583" s="45"/>
      <c r="M4583" s="45"/>
      <c r="N4583" s="45"/>
      <c r="O4583" s="45"/>
    </row>
    <row r="4584" ht="13.5" customHeight="1">
      <c r="A4584" s="1" t="s">
        <v>31151</v>
      </c>
      <c r="B4584" s="2" t="s">
        <v>1</v>
      </c>
      <c r="C4584" s="1" t="s">
        <v>2</v>
      </c>
      <c r="D4584" s="3"/>
      <c r="E4584" s="3"/>
      <c r="F4584" s="45"/>
      <c r="G4584" s="45"/>
      <c r="H4584" s="45"/>
      <c r="I4584" s="45"/>
      <c r="J4584" s="45"/>
      <c r="K4584" s="45"/>
      <c r="L4584" s="45"/>
      <c r="M4584" s="45"/>
      <c r="N4584" s="45"/>
      <c r="O4584" s="45"/>
    </row>
    <row r="4585" ht="13.5" customHeight="1">
      <c r="A4585" s="1" t="s">
        <v>31151</v>
      </c>
      <c r="B4585" s="1" t="s">
        <v>5</v>
      </c>
      <c r="C4585" s="1" t="s">
        <v>303</v>
      </c>
      <c r="D4585" s="1" t="s">
        <v>31154</v>
      </c>
      <c r="E4585" s="1" t="s">
        <v>31155</v>
      </c>
      <c r="F4585" s="45"/>
      <c r="G4585" s="45"/>
      <c r="H4585" s="45"/>
      <c r="I4585" s="45"/>
      <c r="J4585" s="45"/>
      <c r="K4585" s="45"/>
      <c r="L4585" s="45"/>
      <c r="M4585" s="45"/>
      <c r="N4585" s="45"/>
      <c r="O4585" s="45"/>
    </row>
    <row r="4586" ht="13.5" customHeight="1">
      <c r="A4586" s="1" t="s">
        <v>31151</v>
      </c>
      <c r="B4586" s="1" t="s">
        <v>9</v>
      </c>
      <c r="C4586" s="1" t="s">
        <v>10</v>
      </c>
      <c r="D4586" s="1" t="s">
        <v>31160</v>
      </c>
      <c r="E4586" s="1" t="s">
        <v>31161</v>
      </c>
      <c r="F4586" s="45"/>
      <c r="G4586" s="45"/>
      <c r="H4586" s="45"/>
      <c r="I4586" s="45"/>
      <c r="J4586" s="45"/>
      <c r="K4586" s="45"/>
      <c r="L4586" s="45"/>
      <c r="M4586" s="45"/>
      <c r="N4586" s="45"/>
      <c r="O4586" s="45"/>
    </row>
    <row r="4587" ht="13.5" customHeight="1">
      <c r="A4587" s="1" t="s">
        <v>31151</v>
      </c>
      <c r="B4587" s="1" t="s">
        <v>13</v>
      </c>
      <c r="C4587" s="1" t="s">
        <v>10</v>
      </c>
      <c r="D4587" s="1" t="s">
        <v>31164</v>
      </c>
      <c r="E4587" s="1" t="s">
        <v>31165</v>
      </c>
      <c r="F4587" s="45"/>
      <c r="G4587" s="45"/>
      <c r="H4587" s="45"/>
      <c r="I4587" s="45"/>
      <c r="J4587" s="45"/>
      <c r="K4587" s="45"/>
      <c r="L4587" s="45"/>
      <c r="M4587" s="45"/>
      <c r="N4587" s="45"/>
      <c r="O4587" s="45"/>
    </row>
    <row r="4588" ht="13.5" customHeight="1">
      <c r="A4588" s="1" t="s">
        <v>31151</v>
      </c>
      <c r="B4588" s="1" t="s">
        <v>16</v>
      </c>
      <c r="C4588" s="1" t="s">
        <v>374</v>
      </c>
      <c r="D4588" s="1" t="s">
        <v>31168</v>
      </c>
      <c r="E4588" s="1" t="s">
        <v>31169</v>
      </c>
      <c r="F4588" s="45"/>
      <c r="G4588" s="45"/>
      <c r="H4588" s="45"/>
      <c r="I4588" s="45"/>
      <c r="J4588" s="45"/>
      <c r="K4588" s="45"/>
      <c r="L4588" s="45"/>
      <c r="M4588" s="45"/>
      <c r="N4588" s="45"/>
      <c r="O4588" s="45"/>
    </row>
    <row r="4589" ht="13.5" customHeight="1">
      <c r="A4589" s="1" t="s">
        <v>31151</v>
      </c>
      <c r="B4589" s="1" t="s">
        <v>21</v>
      </c>
      <c r="C4589" s="1" t="s">
        <v>10</v>
      </c>
      <c r="D4589" s="1" t="s">
        <v>31172</v>
      </c>
      <c r="E4589" s="1" t="s">
        <v>31173</v>
      </c>
      <c r="F4589" s="45"/>
      <c r="G4589" s="45"/>
      <c r="H4589" s="45"/>
      <c r="I4589" s="45"/>
      <c r="J4589" s="45"/>
      <c r="K4589" s="45"/>
      <c r="L4589" s="45"/>
      <c r="M4589" s="45"/>
      <c r="N4589" s="45"/>
      <c r="O4589" s="45"/>
    </row>
    <row r="4590" ht="13.5" customHeight="1">
      <c r="A4590" s="1" t="s">
        <v>31151</v>
      </c>
      <c r="B4590" s="1" t="s">
        <v>27</v>
      </c>
      <c r="C4590" s="1" t="s">
        <v>374</v>
      </c>
      <c r="D4590" s="1" t="s">
        <v>31176</v>
      </c>
      <c r="E4590" s="1" t="s">
        <v>31177</v>
      </c>
      <c r="F4590" s="45"/>
      <c r="G4590" s="45"/>
      <c r="H4590" s="45"/>
      <c r="I4590" s="45"/>
      <c r="J4590" s="45"/>
      <c r="K4590" s="45"/>
      <c r="L4590" s="45"/>
      <c r="M4590" s="45"/>
      <c r="N4590" s="45"/>
      <c r="O4590" s="45"/>
    </row>
    <row r="4591" ht="13.5" customHeight="1">
      <c r="A4591" s="1" t="s">
        <v>31151</v>
      </c>
      <c r="B4591" s="1" t="s">
        <v>31</v>
      </c>
      <c r="C4591" s="1" t="s">
        <v>10</v>
      </c>
      <c r="D4591" s="1" t="s">
        <v>31179</v>
      </c>
      <c r="E4591" s="1" t="s">
        <v>31180</v>
      </c>
      <c r="F4591" s="45"/>
      <c r="G4591" s="45"/>
      <c r="H4591" s="45"/>
      <c r="I4591" s="45"/>
      <c r="J4591" s="45"/>
      <c r="K4591" s="45"/>
      <c r="L4591" s="45"/>
      <c r="M4591" s="45"/>
      <c r="N4591" s="45"/>
      <c r="O4591" s="45"/>
    </row>
    <row r="4592" ht="13.5" customHeight="1">
      <c r="A4592" s="1" t="s">
        <v>31151</v>
      </c>
      <c r="B4592" s="1" t="s">
        <v>34</v>
      </c>
      <c r="C4592" s="1" t="s">
        <v>10</v>
      </c>
      <c r="D4592" s="1" t="s">
        <v>31182</v>
      </c>
      <c r="E4592" s="1" t="s">
        <v>31184</v>
      </c>
      <c r="F4592" s="45"/>
      <c r="G4592" s="45"/>
      <c r="H4592" s="45"/>
      <c r="I4592" s="45"/>
      <c r="J4592" s="45"/>
      <c r="K4592" s="45"/>
      <c r="L4592" s="45"/>
      <c r="M4592" s="45"/>
      <c r="N4592" s="45"/>
      <c r="O4592" s="45"/>
    </row>
    <row r="4593" ht="13.5" customHeight="1">
      <c r="A4593" s="1" t="s">
        <v>31151</v>
      </c>
      <c r="B4593" s="1" t="s">
        <v>40</v>
      </c>
      <c r="C4593" s="1" t="s">
        <v>10</v>
      </c>
      <c r="D4593" s="1" t="s">
        <v>31186</v>
      </c>
      <c r="E4593" s="1" t="s">
        <v>31188</v>
      </c>
      <c r="F4593" s="45"/>
      <c r="G4593" s="45"/>
      <c r="H4593" s="45"/>
      <c r="I4593" s="45"/>
      <c r="J4593" s="45"/>
      <c r="K4593" s="45"/>
      <c r="L4593" s="45"/>
      <c r="M4593" s="45"/>
      <c r="N4593" s="45"/>
      <c r="O4593" s="45"/>
    </row>
    <row r="4594" ht="13.5" customHeight="1">
      <c r="A4594" s="1" t="s">
        <v>31151</v>
      </c>
      <c r="B4594" s="1" t="s">
        <v>45</v>
      </c>
      <c r="C4594" s="1" t="s">
        <v>10</v>
      </c>
      <c r="D4594" s="1" t="s">
        <v>31189</v>
      </c>
      <c r="E4594" s="1" t="s">
        <v>31190</v>
      </c>
      <c r="F4594" s="45"/>
      <c r="G4594" s="45"/>
      <c r="H4594" s="45"/>
      <c r="I4594" s="45"/>
      <c r="J4594" s="45"/>
      <c r="K4594" s="45"/>
      <c r="L4594" s="45"/>
      <c r="M4594" s="45"/>
      <c r="N4594" s="45"/>
      <c r="O4594" s="45"/>
    </row>
    <row r="4595" ht="13.5" customHeight="1">
      <c r="A4595" s="1" t="s">
        <v>31151</v>
      </c>
      <c r="B4595" s="1" t="s">
        <v>52</v>
      </c>
      <c r="C4595" s="1" t="s">
        <v>10</v>
      </c>
      <c r="D4595" s="1" t="s">
        <v>31193</v>
      </c>
      <c r="E4595" s="1" t="s">
        <v>31194</v>
      </c>
      <c r="F4595" s="45"/>
      <c r="G4595" s="45"/>
      <c r="H4595" s="45"/>
      <c r="I4595" s="45"/>
      <c r="J4595" s="45"/>
      <c r="K4595" s="45"/>
      <c r="L4595" s="45"/>
      <c r="M4595" s="45"/>
      <c r="N4595" s="45"/>
      <c r="O4595" s="45"/>
    </row>
    <row r="4596" ht="13.5" customHeight="1">
      <c r="A4596" s="1" t="s">
        <v>31151</v>
      </c>
      <c r="B4596" s="1" t="s">
        <v>57</v>
      </c>
      <c r="C4596" s="1" t="s">
        <v>10</v>
      </c>
      <c r="D4596" s="1" t="s">
        <v>31197</v>
      </c>
      <c r="E4596" s="1" t="s">
        <v>31198</v>
      </c>
      <c r="F4596" s="45"/>
      <c r="G4596" s="45"/>
      <c r="H4596" s="45"/>
      <c r="I4596" s="45"/>
      <c r="J4596" s="45"/>
      <c r="K4596" s="45"/>
      <c r="L4596" s="45"/>
      <c r="M4596" s="45"/>
      <c r="N4596" s="45"/>
      <c r="O4596" s="45"/>
    </row>
    <row r="4597" ht="13.5" customHeight="1">
      <c r="A4597" s="1" t="s">
        <v>31151</v>
      </c>
      <c r="B4597" s="1" t="s">
        <v>60</v>
      </c>
      <c r="C4597" s="1" t="s">
        <v>10</v>
      </c>
      <c r="D4597" s="1" t="s">
        <v>31201</v>
      </c>
      <c r="E4597" s="1" t="s">
        <v>31202</v>
      </c>
      <c r="F4597" s="45"/>
      <c r="G4597" s="45"/>
      <c r="H4597" s="45"/>
      <c r="I4597" s="45"/>
      <c r="J4597" s="45"/>
      <c r="K4597" s="45"/>
      <c r="L4597" s="45"/>
      <c r="M4597" s="45"/>
      <c r="N4597" s="45"/>
      <c r="O4597" s="45"/>
    </row>
    <row r="4598" ht="13.5" customHeight="1">
      <c r="A4598" s="1" t="s">
        <v>31151</v>
      </c>
      <c r="B4598" s="1" t="s">
        <v>65</v>
      </c>
      <c r="C4598" s="1" t="s">
        <v>10</v>
      </c>
      <c r="D4598" s="1" t="s">
        <v>31205</v>
      </c>
      <c r="E4598" s="1" t="s">
        <v>31206</v>
      </c>
      <c r="F4598" s="45"/>
      <c r="G4598" s="45"/>
      <c r="H4598" s="45"/>
      <c r="I4598" s="45"/>
      <c r="J4598" s="45"/>
      <c r="K4598" s="45"/>
      <c r="L4598" s="45"/>
      <c r="M4598" s="45"/>
      <c r="N4598" s="45"/>
      <c r="O4598" s="45"/>
    </row>
    <row r="4599" ht="13.5" customHeight="1">
      <c r="A4599" s="1" t="s">
        <v>31151</v>
      </c>
      <c r="B4599" s="1" t="s">
        <v>70</v>
      </c>
      <c r="C4599" s="1" t="s">
        <v>10</v>
      </c>
      <c r="D4599" s="1" t="s">
        <v>31209</v>
      </c>
      <c r="E4599" s="1" t="s">
        <v>31210</v>
      </c>
      <c r="F4599" s="45"/>
      <c r="G4599" s="45"/>
      <c r="H4599" s="45"/>
      <c r="I4599" s="45"/>
      <c r="J4599" s="45"/>
      <c r="K4599" s="45"/>
      <c r="L4599" s="45"/>
      <c r="M4599" s="45"/>
      <c r="N4599" s="45"/>
      <c r="O4599" s="45"/>
    </row>
    <row r="4600" ht="13.5" customHeight="1">
      <c r="A4600" s="1" t="s">
        <v>31151</v>
      </c>
      <c r="B4600" s="1" t="s">
        <v>74</v>
      </c>
      <c r="C4600" s="1" t="s">
        <v>10</v>
      </c>
      <c r="D4600" s="1" t="s">
        <v>31211</v>
      </c>
      <c r="E4600" s="1" t="s">
        <v>31212</v>
      </c>
      <c r="F4600" s="45"/>
      <c r="G4600" s="45"/>
      <c r="H4600" s="45"/>
      <c r="I4600" s="45"/>
      <c r="J4600" s="45"/>
      <c r="K4600" s="45"/>
      <c r="L4600" s="45"/>
      <c r="M4600" s="45"/>
      <c r="N4600" s="45"/>
      <c r="O4600" s="45"/>
    </row>
    <row r="4601" ht="13.5" customHeight="1">
      <c r="A4601" s="1" t="s">
        <v>31151</v>
      </c>
      <c r="B4601" s="1" t="s">
        <v>99</v>
      </c>
      <c r="C4601" s="1" t="s">
        <v>817</v>
      </c>
      <c r="D4601" s="3"/>
      <c r="E4601" s="3"/>
      <c r="F4601" s="45"/>
      <c r="G4601" s="45"/>
      <c r="H4601" s="45"/>
      <c r="I4601" s="45"/>
      <c r="J4601" s="45"/>
      <c r="K4601" s="45"/>
      <c r="L4601" s="45"/>
      <c r="M4601" s="45"/>
      <c r="N4601" s="45"/>
      <c r="O4601" s="45"/>
    </row>
    <row r="4602" ht="13.5" customHeight="1">
      <c r="A4602" s="1" t="s">
        <v>31217</v>
      </c>
      <c r="B4602" s="2" t="s">
        <v>1</v>
      </c>
      <c r="C4602" s="1" t="s">
        <v>2</v>
      </c>
      <c r="D4602" s="3"/>
      <c r="E4602" s="3"/>
      <c r="F4602" s="45"/>
      <c r="G4602" s="45"/>
      <c r="H4602" s="45"/>
      <c r="I4602" s="45"/>
      <c r="J4602" s="45"/>
      <c r="K4602" s="45"/>
      <c r="L4602" s="45"/>
      <c r="M4602" s="45"/>
      <c r="N4602" s="45"/>
      <c r="O4602" s="45"/>
    </row>
    <row r="4603" ht="13.5" customHeight="1">
      <c r="A4603" s="1" t="s">
        <v>31217</v>
      </c>
      <c r="B4603" s="1" t="s">
        <v>5</v>
      </c>
      <c r="C4603" s="1" t="s">
        <v>303</v>
      </c>
      <c r="D4603" s="1" t="s">
        <v>31221</v>
      </c>
      <c r="E4603" s="1" t="s">
        <v>31222</v>
      </c>
      <c r="F4603" s="45"/>
      <c r="G4603" s="45"/>
      <c r="H4603" s="45"/>
      <c r="I4603" s="45"/>
      <c r="J4603" s="45"/>
      <c r="K4603" s="45"/>
      <c r="L4603" s="45"/>
      <c r="M4603" s="45"/>
      <c r="N4603" s="45"/>
      <c r="O4603" s="45"/>
    </row>
    <row r="4604" ht="13.5" customHeight="1">
      <c r="A4604" s="1" t="s">
        <v>31217</v>
      </c>
      <c r="B4604" s="1" t="s">
        <v>9</v>
      </c>
      <c r="C4604" s="1" t="s">
        <v>10</v>
      </c>
      <c r="D4604" s="1" t="s">
        <v>31226</v>
      </c>
      <c r="E4604" s="1" t="s">
        <v>31227</v>
      </c>
      <c r="F4604" s="45"/>
      <c r="G4604" s="45"/>
      <c r="H4604" s="45"/>
      <c r="I4604" s="45"/>
      <c r="J4604" s="45"/>
      <c r="K4604" s="45"/>
      <c r="L4604" s="45"/>
      <c r="M4604" s="45"/>
      <c r="N4604" s="45"/>
      <c r="O4604" s="45"/>
    </row>
    <row r="4605" ht="13.5" customHeight="1">
      <c r="A4605" s="1" t="s">
        <v>31217</v>
      </c>
      <c r="B4605" s="1" t="s">
        <v>13</v>
      </c>
      <c r="C4605" s="1" t="s">
        <v>10</v>
      </c>
      <c r="D4605" s="1" t="s">
        <v>31232</v>
      </c>
      <c r="E4605" s="1" t="s">
        <v>31234</v>
      </c>
      <c r="F4605" s="45"/>
      <c r="G4605" s="45"/>
      <c r="H4605" s="45"/>
      <c r="I4605" s="45"/>
      <c r="J4605" s="45"/>
      <c r="K4605" s="45"/>
      <c r="L4605" s="45"/>
      <c r="M4605" s="45"/>
      <c r="N4605" s="45"/>
      <c r="O4605" s="45"/>
    </row>
    <row r="4606" ht="13.5" customHeight="1">
      <c r="A4606" s="1" t="s">
        <v>31217</v>
      </c>
      <c r="B4606" s="1" t="s">
        <v>16</v>
      </c>
      <c r="C4606" s="1" t="s">
        <v>10</v>
      </c>
      <c r="D4606" s="1" t="s">
        <v>31240</v>
      </c>
      <c r="E4606" s="1" t="s">
        <v>31241</v>
      </c>
      <c r="F4606" s="45"/>
      <c r="G4606" s="45"/>
      <c r="H4606" s="45"/>
      <c r="I4606" s="45"/>
      <c r="J4606" s="45"/>
      <c r="K4606" s="45"/>
      <c r="L4606" s="45"/>
      <c r="M4606" s="45"/>
      <c r="N4606" s="45"/>
      <c r="O4606" s="45"/>
    </row>
    <row r="4607" ht="13.5" customHeight="1">
      <c r="A4607" s="1" t="s">
        <v>31217</v>
      </c>
      <c r="B4607" s="1" t="s">
        <v>21</v>
      </c>
      <c r="C4607" s="1" t="s">
        <v>10</v>
      </c>
      <c r="D4607" s="1" t="s">
        <v>31246</v>
      </c>
      <c r="E4607" s="1" t="s">
        <v>31247</v>
      </c>
      <c r="F4607" s="45"/>
      <c r="G4607" s="45"/>
      <c r="H4607" s="45"/>
      <c r="I4607" s="45"/>
      <c r="J4607" s="45"/>
      <c r="K4607" s="45"/>
      <c r="L4607" s="45"/>
      <c r="M4607" s="45"/>
      <c r="N4607" s="45"/>
      <c r="O4607" s="45"/>
    </row>
    <row r="4608" ht="13.5" customHeight="1">
      <c r="A4608" s="1" t="s">
        <v>31217</v>
      </c>
      <c r="B4608" s="1" t="s">
        <v>27</v>
      </c>
      <c r="C4608" s="1" t="s">
        <v>10</v>
      </c>
      <c r="D4608" s="1" t="s">
        <v>31252</v>
      </c>
      <c r="E4608" s="1" t="s">
        <v>31253</v>
      </c>
      <c r="F4608" s="45"/>
      <c r="G4608" s="45"/>
      <c r="H4608" s="45"/>
      <c r="I4608" s="45"/>
      <c r="J4608" s="45"/>
      <c r="K4608" s="45"/>
      <c r="L4608" s="45"/>
      <c r="M4608" s="45"/>
      <c r="N4608" s="45"/>
      <c r="O4608" s="45"/>
    </row>
    <row r="4609" ht="13.5" customHeight="1">
      <c r="A4609" s="1" t="s">
        <v>31217</v>
      </c>
      <c r="B4609" s="1" t="s">
        <v>31</v>
      </c>
      <c r="C4609" s="1" t="s">
        <v>10</v>
      </c>
      <c r="D4609" s="1" t="s">
        <v>31257</v>
      </c>
      <c r="E4609" s="1" t="s">
        <v>31259</v>
      </c>
      <c r="F4609" s="45"/>
      <c r="G4609" s="45"/>
      <c r="H4609" s="45"/>
      <c r="I4609" s="45"/>
      <c r="J4609" s="45"/>
      <c r="K4609" s="45"/>
      <c r="L4609" s="45"/>
      <c r="M4609" s="45"/>
      <c r="N4609" s="45"/>
      <c r="O4609" s="45"/>
    </row>
    <row r="4610" ht="13.5" customHeight="1">
      <c r="A4610" s="1" t="s">
        <v>31217</v>
      </c>
      <c r="B4610" s="1" t="s">
        <v>34</v>
      </c>
      <c r="C4610" s="1" t="s">
        <v>10</v>
      </c>
      <c r="D4610" s="1" t="s">
        <v>31262</v>
      </c>
      <c r="E4610" s="1" t="s">
        <v>31263</v>
      </c>
      <c r="F4610" s="45"/>
      <c r="G4610" s="45"/>
      <c r="H4610" s="45"/>
      <c r="I4610" s="45"/>
      <c r="J4610" s="45"/>
      <c r="K4610" s="45"/>
      <c r="L4610" s="45"/>
      <c r="M4610" s="45"/>
      <c r="N4610" s="45"/>
      <c r="O4610" s="45"/>
    </row>
    <row r="4611" ht="13.5" customHeight="1">
      <c r="A4611" s="1" t="s">
        <v>31217</v>
      </c>
      <c r="B4611" s="1" t="s">
        <v>40</v>
      </c>
      <c r="C4611" s="1" t="s">
        <v>10</v>
      </c>
      <c r="D4611" s="1" t="s">
        <v>31266</v>
      </c>
      <c r="E4611" s="1" t="s">
        <v>31268</v>
      </c>
      <c r="F4611" s="45"/>
      <c r="G4611" s="45"/>
      <c r="H4611" s="45"/>
      <c r="I4611" s="45"/>
      <c r="J4611" s="45"/>
      <c r="K4611" s="45"/>
      <c r="L4611" s="45"/>
      <c r="M4611" s="45"/>
      <c r="N4611" s="45"/>
      <c r="O4611" s="45"/>
    </row>
    <row r="4612" ht="13.5" customHeight="1">
      <c r="A4612" s="1" t="s">
        <v>31217</v>
      </c>
      <c r="B4612" s="1" t="s">
        <v>45</v>
      </c>
      <c r="C4612" s="1" t="s">
        <v>10</v>
      </c>
      <c r="D4612" s="1" t="s">
        <v>31271</v>
      </c>
      <c r="E4612" s="1" t="s">
        <v>31272</v>
      </c>
      <c r="F4612" s="45"/>
      <c r="G4612" s="45"/>
      <c r="H4612" s="45"/>
      <c r="I4612" s="45"/>
      <c r="J4612" s="45"/>
      <c r="K4612" s="45"/>
      <c r="L4612" s="45"/>
      <c r="M4612" s="45"/>
      <c r="N4612" s="45"/>
      <c r="O4612" s="45"/>
    </row>
    <row r="4613" ht="13.5" customHeight="1">
      <c r="A4613" s="1" t="s">
        <v>31217</v>
      </c>
      <c r="B4613" s="1" t="s">
        <v>52</v>
      </c>
      <c r="C4613" s="1" t="s">
        <v>374</v>
      </c>
      <c r="D4613" s="1" t="s">
        <v>31277</v>
      </c>
      <c r="E4613" s="1" t="s">
        <v>31278</v>
      </c>
      <c r="F4613" s="45"/>
      <c r="G4613" s="45"/>
      <c r="H4613" s="45"/>
      <c r="I4613" s="45"/>
      <c r="J4613" s="45"/>
      <c r="K4613" s="45"/>
      <c r="L4613" s="45"/>
      <c r="M4613" s="45"/>
      <c r="N4613" s="45"/>
      <c r="O4613" s="45"/>
    </row>
    <row r="4614" ht="13.5" customHeight="1">
      <c r="A4614" s="1" t="s">
        <v>31217</v>
      </c>
      <c r="B4614" s="1" t="s">
        <v>57</v>
      </c>
      <c r="C4614" s="1" t="s">
        <v>10</v>
      </c>
      <c r="D4614" s="1" t="s">
        <v>31282</v>
      </c>
      <c r="E4614" s="1" t="s">
        <v>31284</v>
      </c>
      <c r="F4614" s="45"/>
      <c r="G4614" s="45"/>
      <c r="H4614" s="45"/>
      <c r="I4614" s="45"/>
      <c r="J4614" s="45"/>
      <c r="K4614" s="45"/>
      <c r="L4614" s="45"/>
      <c r="M4614" s="45"/>
      <c r="N4614" s="45"/>
      <c r="O4614" s="45"/>
    </row>
    <row r="4615" ht="13.5" customHeight="1">
      <c r="A4615" s="1" t="s">
        <v>31217</v>
      </c>
      <c r="B4615" s="1" t="s">
        <v>60</v>
      </c>
      <c r="C4615" s="1" t="s">
        <v>10</v>
      </c>
      <c r="D4615" s="1" t="s">
        <v>31287</v>
      </c>
      <c r="E4615" s="1" t="s">
        <v>31289</v>
      </c>
      <c r="F4615" s="45"/>
      <c r="G4615" s="45"/>
      <c r="H4615" s="45"/>
      <c r="I4615" s="45"/>
      <c r="J4615" s="45"/>
      <c r="K4615" s="45"/>
      <c r="L4615" s="45"/>
      <c r="M4615" s="45"/>
      <c r="N4615" s="45"/>
      <c r="O4615" s="45"/>
    </row>
    <row r="4616" ht="13.5" customHeight="1">
      <c r="A4616" s="1" t="s">
        <v>31217</v>
      </c>
      <c r="B4616" s="1" t="s">
        <v>65</v>
      </c>
      <c r="C4616" s="1" t="s">
        <v>10</v>
      </c>
      <c r="D4616" s="1" t="s">
        <v>31293</v>
      </c>
      <c r="E4616" s="1" t="s">
        <v>31294</v>
      </c>
      <c r="F4616" s="45"/>
      <c r="G4616" s="45"/>
      <c r="H4616" s="45"/>
      <c r="I4616" s="45"/>
      <c r="J4616" s="45"/>
      <c r="K4616" s="45"/>
      <c r="L4616" s="45"/>
      <c r="M4616" s="45"/>
      <c r="N4616" s="45"/>
      <c r="O4616" s="45"/>
    </row>
    <row r="4617" ht="13.5" customHeight="1">
      <c r="A4617" s="1" t="s">
        <v>31217</v>
      </c>
      <c r="B4617" s="1" t="s">
        <v>70</v>
      </c>
      <c r="C4617" s="1" t="s">
        <v>10</v>
      </c>
      <c r="D4617" s="1" t="s">
        <v>31299</v>
      </c>
      <c r="E4617" s="1" t="s">
        <v>31300</v>
      </c>
      <c r="F4617" s="45"/>
      <c r="G4617" s="45"/>
      <c r="H4617" s="45"/>
      <c r="I4617" s="45"/>
      <c r="J4617" s="45"/>
      <c r="K4617" s="45"/>
      <c r="L4617" s="45"/>
      <c r="M4617" s="45"/>
      <c r="N4617" s="45"/>
      <c r="O4617" s="45"/>
    </row>
    <row r="4618" ht="13.5" customHeight="1">
      <c r="A4618" s="1" t="s">
        <v>31217</v>
      </c>
      <c r="B4618" s="1" t="s">
        <v>99</v>
      </c>
      <c r="C4618" s="1" t="s">
        <v>817</v>
      </c>
      <c r="D4618" s="3"/>
      <c r="E4618" s="3"/>
      <c r="F4618" s="45"/>
      <c r="G4618" s="45"/>
      <c r="H4618" s="45"/>
      <c r="I4618" s="45"/>
      <c r="J4618" s="45"/>
      <c r="K4618" s="45"/>
      <c r="L4618" s="45"/>
      <c r="M4618" s="45"/>
      <c r="N4618" s="45"/>
      <c r="O4618" s="45"/>
    </row>
    <row r="4619" ht="13.5" customHeight="1">
      <c r="A4619" s="1" t="s">
        <v>31308</v>
      </c>
      <c r="B4619" s="2" t="s">
        <v>1</v>
      </c>
      <c r="C4619" s="1" t="s">
        <v>2</v>
      </c>
      <c r="D4619" s="3"/>
      <c r="E4619" s="3"/>
      <c r="F4619" s="45"/>
      <c r="G4619" s="45"/>
      <c r="H4619" s="45"/>
      <c r="I4619" s="45"/>
      <c r="J4619" s="45"/>
      <c r="K4619" s="45"/>
      <c r="L4619" s="45"/>
      <c r="M4619" s="45"/>
      <c r="N4619" s="45"/>
      <c r="O4619" s="45"/>
    </row>
    <row r="4620" ht="13.5" customHeight="1">
      <c r="A4620" s="1" t="s">
        <v>31308</v>
      </c>
      <c r="B4620" s="1" t="s">
        <v>5</v>
      </c>
      <c r="C4620" s="1" t="s">
        <v>115</v>
      </c>
      <c r="D4620" s="1" t="s">
        <v>31312</v>
      </c>
      <c r="E4620" s="1" t="s">
        <v>31314</v>
      </c>
      <c r="F4620" s="45"/>
      <c r="G4620" s="45"/>
      <c r="H4620" s="45"/>
      <c r="I4620" s="45"/>
      <c r="J4620" s="45"/>
      <c r="K4620" s="45"/>
      <c r="L4620" s="45"/>
      <c r="M4620" s="45"/>
      <c r="N4620" s="45"/>
      <c r="O4620" s="45"/>
    </row>
    <row r="4621" ht="13.5" customHeight="1">
      <c r="A4621" s="1" t="s">
        <v>31308</v>
      </c>
      <c r="B4621" s="1" t="s">
        <v>9</v>
      </c>
      <c r="C4621" s="1" t="s">
        <v>10</v>
      </c>
      <c r="D4621" s="1" t="s">
        <v>31320</v>
      </c>
      <c r="E4621" s="1" t="s">
        <v>31321</v>
      </c>
      <c r="F4621" s="45"/>
      <c r="G4621" s="45"/>
      <c r="H4621" s="45"/>
      <c r="I4621" s="45"/>
      <c r="J4621" s="45"/>
      <c r="K4621" s="45"/>
      <c r="L4621" s="45"/>
      <c r="M4621" s="45"/>
      <c r="N4621" s="45"/>
      <c r="O4621" s="45"/>
    </row>
    <row r="4622" ht="13.5" customHeight="1">
      <c r="A4622" s="1" t="s">
        <v>31308</v>
      </c>
      <c r="B4622" s="1" t="s">
        <v>13</v>
      </c>
      <c r="C4622" s="1" t="s">
        <v>10</v>
      </c>
      <c r="D4622" s="1" t="s">
        <v>31326</v>
      </c>
      <c r="E4622" s="1" t="s">
        <v>31327</v>
      </c>
      <c r="F4622" s="45"/>
      <c r="G4622" s="45"/>
      <c r="H4622" s="45"/>
      <c r="I4622" s="45"/>
      <c r="J4622" s="45"/>
      <c r="K4622" s="45"/>
      <c r="L4622" s="45"/>
      <c r="M4622" s="45"/>
      <c r="N4622" s="45"/>
      <c r="O4622" s="45"/>
    </row>
    <row r="4623" ht="13.5" customHeight="1">
      <c r="A4623" s="1" t="s">
        <v>31308</v>
      </c>
      <c r="B4623" s="1" t="s">
        <v>16</v>
      </c>
      <c r="C4623" s="1" t="s">
        <v>10</v>
      </c>
      <c r="D4623" s="1" t="s">
        <v>31330</v>
      </c>
      <c r="E4623" s="1" t="s">
        <v>31331</v>
      </c>
      <c r="F4623" s="45"/>
      <c r="G4623" s="45"/>
      <c r="H4623" s="45"/>
      <c r="I4623" s="45"/>
      <c r="J4623" s="45"/>
      <c r="K4623" s="45"/>
      <c r="L4623" s="45"/>
      <c r="M4623" s="45"/>
      <c r="N4623" s="45"/>
      <c r="O4623" s="45"/>
    </row>
    <row r="4624" ht="13.5" customHeight="1">
      <c r="A4624" s="1" t="s">
        <v>31308</v>
      </c>
      <c r="B4624" s="1" t="s">
        <v>21</v>
      </c>
      <c r="C4624" s="1" t="s">
        <v>10</v>
      </c>
      <c r="D4624" s="1" t="s">
        <v>31336</v>
      </c>
      <c r="E4624" s="1" t="s">
        <v>31337</v>
      </c>
      <c r="F4624" s="45"/>
      <c r="G4624" s="45"/>
      <c r="H4624" s="45"/>
      <c r="I4624" s="45"/>
      <c r="J4624" s="45"/>
      <c r="K4624" s="45"/>
      <c r="L4624" s="45"/>
      <c r="M4624" s="45"/>
      <c r="N4624" s="45"/>
      <c r="O4624" s="45"/>
    </row>
    <row r="4625" ht="13.5" customHeight="1">
      <c r="A4625" s="1" t="s">
        <v>31308</v>
      </c>
      <c r="B4625" s="1" t="s">
        <v>27</v>
      </c>
      <c r="C4625" s="1" t="s">
        <v>10</v>
      </c>
      <c r="D4625" s="1" t="s">
        <v>31342</v>
      </c>
      <c r="E4625" s="1" t="s">
        <v>31345</v>
      </c>
      <c r="F4625" s="45"/>
      <c r="G4625" s="45"/>
      <c r="H4625" s="45"/>
      <c r="I4625" s="45"/>
      <c r="J4625" s="45"/>
      <c r="K4625" s="45"/>
      <c r="L4625" s="45"/>
      <c r="M4625" s="45"/>
      <c r="N4625" s="45"/>
      <c r="O4625" s="45"/>
    </row>
    <row r="4626" ht="13.5" customHeight="1">
      <c r="A4626" s="1" t="s">
        <v>31308</v>
      </c>
      <c r="B4626" s="1" t="s">
        <v>31</v>
      </c>
      <c r="C4626" s="1" t="s">
        <v>10</v>
      </c>
      <c r="D4626" s="1" t="s">
        <v>31350</v>
      </c>
      <c r="E4626" s="1" t="s">
        <v>31351</v>
      </c>
      <c r="F4626" s="45"/>
      <c r="G4626" s="45"/>
      <c r="H4626" s="45"/>
      <c r="I4626" s="45"/>
      <c r="J4626" s="45"/>
      <c r="K4626" s="45"/>
      <c r="L4626" s="45"/>
      <c r="M4626" s="45"/>
      <c r="N4626" s="45"/>
      <c r="O4626" s="45"/>
    </row>
    <row r="4627" ht="13.5" customHeight="1">
      <c r="A4627" s="1" t="s">
        <v>31308</v>
      </c>
      <c r="B4627" s="1" t="s">
        <v>34</v>
      </c>
      <c r="C4627" s="1" t="s">
        <v>10</v>
      </c>
      <c r="D4627" s="1" t="s">
        <v>31356</v>
      </c>
      <c r="E4627" s="1" t="s">
        <v>31358</v>
      </c>
      <c r="F4627" s="45"/>
      <c r="G4627" s="45"/>
      <c r="H4627" s="45"/>
      <c r="I4627" s="45"/>
      <c r="J4627" s="45"/>
      <c r="K4627" s="45"/>
      <c r="L4627" s="45"/>
      <c r="M4627" s="45"/>
      <c r="N4627" s="45"/>
      <c r="O4627" s="45"/>
    </row>
    <row r="4628" ht="13.5" customHeight="1">
      <c r="A4628" s="1" t="s">
        <v>31308</v>
      </c>
      <c r="B4628" s="1" t="s">
        <v>40</v>
      </c>
      <c r="C4628" s="1" t="s">
        <v>10</v>
      </c>
      <c r="D4628" s="1" t="s">
        <v>31366</v>
      </c>
      <c r="E4628" s="1" t="s">
        <v>31367</v>
      </c>
      <c r="F4628" s="45"/>
      <c r="G4628" s="45"/>
      <c r="H4628" s="45"/>
      <c r="I4628" s="45"/>
      <c r="J4628" s="45"/>
      <c r="K4628" s="45"/>
      <c r="L4628" s="45"/>
      <c r="M4628" s="45"/>
      <c r="N4628" s="45"/>
      <c r="O4628" s="45"/>
    </row>
    <row r="4629" ht="13.5" customHeight="1">
      <c r="A4629" s="1" t="s">
        <v>31308</v>
      </c>
      <c r="B4629" s="1" t="s">
        <v>45</v>
      </c>
      <c r="C4629" s="1" t="s">
        <v>115</v>
      </c>
      <c r="D4629" s="1" t="s">
        <v>31371</v>
      </c>
      <c r="E4629" s="1" t="s">
        <v>31372</v>
      </c>
      <c r="F4629" s="45"/>
      <c r="G4629" s="45"/>
      <c r="H4629" s="45"/>
      <c r="I4629" s="45"/>
      <c r="J4629" s="45"/>
      <c r="K4629" s="45"/>
      <c r="L4629" s="45"/>
      <c r="M4629" s="45"/>
      <c r="N4629" s="45"/>
      <c r="O4629" s="45"/>
    </row>
    <row r="4630" ht="13.5" customHeight="1">
      <c r="A4630" s="1" t="s">
        <v>31308</v>
      </c>
      <c r="B4630" s="1" t="s">
        <v>52</v>
      </c>
      <c r="C4630" s="1" t="s">
        <v>10</v>
      </c>
      <c r="D4630" s="1" t="s">
        <v>31376</v>
      </c>
      <c r="E4630" s="1" t="s">
        <v>31379</v>
      </c>
      <c r="F4630" s="45"/>
      <c r="G4630" s="45"/>
      <c r="H4630" s="45"/>
      <c r="I4630" s="45"/>
      <c r="J4630" s="45"/>
      <c r="K4630" s="45"/>
      <c r="L4630" s="45"/>
      <c r="M4630" s="45"/>
      <c r="N4630" s="45"/>
      <c r="O4630" s="45"/>
    </row>
    <row r="4631" ht="13.5" customHeight="1">
      <c r="A4631" s="1" t="s">
        <v>31308</v>
      </c>
      <c r="B4631" s="1" t="s">
        <v>57</v>
      </c>
      <c r="C4631" s="1" t="s">
        <v>10</v>
      </c>
      <c r="D4631" s="1" t="s">
        <v>31383</v>
      </c>
      <c r="E4631" s="1" t="s">
        <v>31385</v>
      </c>
      <c r="F4631" s="45"/>
      <c r="G4631" s="45"/>
      <c r="H4631" s="45"/>
      <c r="I4631" s="45"/>
      <c r="J4631" s="45"/>
      <c r="K4631" s="45"/>
      <c r="L4631" s="45"/>
      <c r="M4631" s="45"/>
      <c r="N4631" s="45"/>
      <c r="O4631" s="45"/>
    </row>
    <row r="4632" ht="13.5" customHeight="1">
      <c r="A4632" s="1" t="s">
        <v>31308</v>
      </c>
      <c r="B4632" s="1" t="s">
        <v>60</v>
      </c>
      <c r="C4632" s="1" t="s">
        <v>10</v>
      </c>
      <c r="D4632" s="1" t="s">
        <v>31389</v>
      </c>
      <c r="E4632" s="1" t="s">
        <v>31391</v>
      </c>
      <c r="F4632" s="45"/>
      <c r="G4632" s="45"/>
      <c r="H4632" s="45"/>
      <c r="I4632" s="45"/>
      <c r="J4632" s="45"/>
      <c r="K4632" s="45"/>
      <c r="L4632" s="45"/>
      <c r="M4632" s="45"/>
      <c r="N4632" s="45"/>
      <c r="O4632" s="45"/>
    </row>
    <row r="4633" ht="13.5" customHeight="1">
      <c r="A4633" s="1" t="s">
        <v>31308</v>
      </c>
      <c r="B4633" s="1" t="s">
        <v>99</v>
      </c>
      <c r="C4633" s="1" t="s">
        <v>817</v>
      </c>
      <c r="D4633" s="3"/>
      <c r="E4633" s="3"/>
      <c r="F4633" s="45"/>
      <c r="G4633" s="45"/>
      <c r="H4633" s="45"/>
      <c r="I4633" s="45"/>
      <c r="J4633" s="45"/>
      <c r="K4633" s="45"/>
      <c r="L4633" s="45"/>
      <c r="M4633" s="45"/>
      <c r="N4633" s="45"/>
      <c r="O4633" s="45"/>
    </row>
    <row r="4634" ht="13.5" customHeight="1">
      <c r="A4634" s="1" t="s">
        <v>31397</v>
      </c>
      <c r="B4634" s="2" t="s">
        <v>1</v>
      </c>
      <c r="C4634" s="1" t="s">
        <v>2</v>
      </c>
      <c r="D4634" s="3"/>
      <c r="E4634" s="3"/>
      <c r="F4634" s="45"/>
      <c r="G4634" s="45"/>
      <c r="H4634" s="45"/>
      <c r="I4634" s="45"/>
      <c r="J4634" s="45"/>
      <c r="K4634" s="45"/>
      <c r="L4634" s="45"/>
      <c r="M4634" s="45"/>
      <c r="N4634" s="45"/>
      <c r="O4634" s="45"/>
    </row>
    <row r="4635" ht="13.5" customHeight="1">
      <c r="A4635" s="1" t="s">
        <v>31397</v>
      </c>
      <c r="B4635" s="1" t="s">
        <v>5</v>
      </c>
      <c r="C4635" s="1" t="s">
        <v>303</v>
      </c>
      <c r="D4635" s="1" t="s">
        <v>31403</v>
      </c>
      <c r="E4635" s="1" t="s">
        <v>31406</v>
      </c>
      <c r="F4635" s="45"/>
      <c r="G4635" s="45"/>
      <c r="H4635" s="45"/>
      <c r="I4635" s="45"/>
      <c r="J4635" s="45"/>
      <c r="K4635" s="45"/>
      <c r="L4635" s="45"/>
      <c r="M4635" s="45"/>
      <c r="N4635" s="45"/>
      <c r="O4635" s="45"/>
    </row>
    <row r="4636" ht="13.5" customHeight="1">
      <c r="A4636" s="1" t="s">
        <v>31397</v>
      </c>
      <c r="B4636" s="1" t="s">
        <v>9</v>
      </c>
      <c r="C4636" s="1" t="s">
        <v>10</v>
      </c>
      <c r="D4636" s="1" t="s">
        <v>31412</v>
      </c>
      <c r="E4636" s="1" t="s">
        <v>31413</v>
      </c>
      <c r="F4636" s="45"/>
      <c r="G4636" s="45"/>
      <c r="H4636" s="45"/>
      <c r="I4636" s="45"/>
      <c r="J4636" s="45"/>
      <c r="K4636" s="45"/>
      <c r="L4636" s="45"/>
      <c r="M4636" s="45"/>
      <c r="N4636" s="45"/>
      <c r="O4636" s="45"/>
    </row>
    <row r="4637" ht="13.5" customHeight="1">
      <c r="A4637" s="1" t="s">
        <v>31397</v>
      </c>
      <c r="B4637" s="1" t="s">
        <v>13</v>
      </c>
      <c r="C4637" s="1" t="s">
        <v>10</v>
      </c>
      <c r="D4637" s="1" t="s">
        <v>31418</v>
      </c>
      <c r="E4637" s="1" t="s">
        <v>31419</v>
      </c>
      <c r="F4637" s="45"/>
      <c r="G4637" s="45"/>
      <c r="H4637" s="45"/>
      <c r="I4637" s="45"/>
      <c r="J4637" s="45"/>
      <c r="K4637" s="45"/>
      <c r="L4637" s="45"/>
      <c r="M4637" s="45"/>
      <c r="N4637" s="45"/>
      <c r="O4637" s="45"/>
    </row>
    <row r="4638" ht="13.5" customHeight="1">
      <c r="A4638" s="1" t="s">
        <v>31397</v>
      </c>
      <c r="B4638" s="1" t="s">
        <v>16</v>
      </c>
      <c r="C4638" s="1" t="s">
        <v>10</v>
      </c>
      <c r="D4638" s="1" t="s">
        <v>31421</v>
      </c>
      <c r="E4638" s="1" t="s">
        <v>31422</v>
      </c>
      <c r="F4638" s="45"/>
      <c r="G4638" s="45"/>
      <c r="H4638" s="45"/>
      <c r="I4638" s="45"/>
      <c r="J4638" s="45"/>
      <c r="K4638" s="45"/>
      <c r="L4638" s="45"/>
      <c r="M4638" s="45"/>
      <c r="N4638" s="45"/>
      <c r="O4638" s="45"/>
    </row>
    <row r="4639" ht="13.5" customHeight="1">
      <c r="A4639" s="1" t="s">
        <v>31397</v>
      </c>
      <c r="B4639" s="1" t="s">
        <v>21</v>
      </c>
      <c r="C4639" s="1" t="s">
        <v>10</v>
      </c>
      <c r="D4639" s="1" t="s">
        <v>31427</v>
      </c>
      <c r="E4639" s="1" t="s">
        <v>31429</v>
      </c>
      <c r="F4639" s="45"/>
      <c r="G4639" s="45"/>
      <c r="H4639" s="45"/>
      <c r="I4639" s="45"/>
      <c r="J4639" s="45"/>
      <c r="K4639" s="45"/>
      <c r="L4639" s="45"/>
      <c r="M4639" s="45"/>
      <c r="N4639" s="45"/>
      <c r="O4639" s="45"/>
    </row>
    <row r="4640" ht="13.5" customHeight="1">
      <c r="A4640" s="1" t="s">
        <v>31397</v>
      </c>
      <c r="B4640" s="1" t="s">
        <v>27</v>
      </c>
      <c r="C4640" s="1" t="s">
        <v>10</v>
      </c>
      <c r="D4640" s="1" t="s">
        <v>31435</v>
      </c>
      <c r="E4640" s="1" t="s">
        <v>31437</v>
      </c>
      <c r="F4640" s="45"/>
      <c r="G4640" s="45"/>
      <c r="H4640" s="45"/>
      <c r="I4640" s="45"/>
      <c r="J4640" s="45"/>
      <c r="K4640" s="45"/>
      <c r="L4640" s="45"/>
      <c r="M4640" s="45"/>
      <c r="N4640" s="45"/>
      <c r="O4640" s="45"/>
    </row>
    <row r="4641" ht="13.5" customHeight="1">
      <c r="A4641" s="1" t="s">
        <v>31397</v>
      </c>
      <c r="B4641" s="1" t="s">
        <v>31</v>
      </c>
      <c r="C4641" s="1" t="s">
        <v>10</v>
      </c>
      <c r="D4641" s="1" t="s">
        <v>31441</v>
      </c>
      <c r="E4641" s="1" t="s">
        <v>31444</v>
      </c>
      <c r="F4641" s="45"/>
      <c r="G4641" s="45"/>
      <c r="H4641" s="45"/>
      <c r="I4641" s="45"/>
      <c r="J4641" s="45"/>
      <c r="K4641" s="45"/>
      <c r="L4641" s="45"/>
      <c r="M4641" s="45"/>
      <c r="N4641" s="45"/>
      <c r="O4641" s="45"/>
    </row>
    <row r="4642" ht="13.5" customHeight="1">
      <c r="A4642" s="1" t="s">
        <v>31397</v>
      </c>
      <c r="B4642" s="1" t="s">
        <v>34</v>
      </c>
      <c r="C4642" s="1" t="s">
        <v>10</v>
      </c>
      <c r="D4642" s="1" t="s">
        <v>31449</v>
      </c>
      <c r="E4642" s="1" t="s">
        <v>31451</v>
      </c>
      <c r="F4642" s="45"/>
      <c r="G4642" s="45"/>
      <c r="H4642" s="45"/>
      <c r="I4642" s="45"/>
      <c r="J4642" s="45"/>
      <c r="K4642" s="45"/>
      <c r="L4642" s="45"/>
      <c r="M4642" s="45"/>
      <c r="N4642" s="45"/>
      <c r="O4642" s="45"/>
    </row>
    <row r="4643" ht="13.5" customHeight="1">
      <c r="A4643" s="1" t="s">
        <v>31397</v>
      </c>
      <c r="B4643" s="1" t="s">
        <v>40</v>
      </c>
      <c r="C4643" s="1" t="s">
        <v>10</v>
      </c>
      <c r="D4643" s="1" t="s">
        <v>31455</v>
      </c>
      <c r="E4643" s="1" t="s">
        <v>31457</v>
      </c>
      <c r="F4643" s="45"/>
      <c r="G4643" s="45"/>
      <c r="H4643" s="45"/>
      <c r="I4643" s="45"/>
      <c r="J4643" s="45"/>
      <c r="K4643" s="45"/>
      <c r="L4643" s="45"/>
      <c r="M4643" s="45"/>
      <c r="N4643" s="45"/>
      <c r="O4643" s="45"/>
    </row>
    <row r="4644" ht="13.5" customHeight="1">
      <c r="A4644" s="1" t="s">
        <v>31397</v>
      </c>
      <c r="B4644" s="1" t="s">
        <v>45</v>
      </c>
      <c r="C4644" s="1" t="s">
        <v>10</v>
      </c>
      <c r="D4644" s="1" t="s">
        <v>31461</v>
      </c>
      <c r="E4644" s="1" t="s">
        <v>31462</v>
      </c>
      <c r="F4644" s="45"/>
      <c r="G4644" s="45"/>
      <c r="H4644" s="45"/>
      <c r="I4644" s="45"/>
      <c r="J4644" s="45"/>
      <c r="K4644" s="45"/>
      <c r="L4644" s="45"/>
      <c r="M4644" s="45"/>
      <c r="N4644" s="45"/>
      <c r="O4644" s="45"/>
    </row>
    <row r="4645" ht="13.5" customHeight="1">
      <c r="A4645" s="1" t="s">
        <v>31397</v>
      </c>
      <c r="B4645" s="1" t="s">
        <v>52</v>
      </c>
      <c r="C4645" s="1" t="s">
        <v>10</v>
      </c>
      <c r="D4645" s="1" t="s">
        <v>31466</v>
      </c>
      <c r="E4645" s="1" t="s">
        <v>31468</v>
      </c>
      <c r="F4645" s="45"/>
      <c r="G4645" s="45"/>
      <c r="H4645" s="45"/>
      <c r="I4645" s="45"/>
      <c r="J4645" s="45"/>
      <c r="K4645" s="45"/>
      <c r="L4645" s="45"/>
      <c r="M4645" s="45"/>
      <c r="N4645" s="45"/>
      <c r="O4645" s="45"/>
    </row>
    <row r="4646" ht="13.5" customHeight="1">
      <c r="A4646" s="1" t="s">
        <v>31397</v>
      </c>
      <c r="B4646" s="1" t="s">
        <v>57</v>
      </c>
      <c r="C4646" s="1" t="s">
        <v>10</v>
      </c>
      <c r="D4646" s="1" t="s">
        <v>31469</v>
      </c>
      <c r="E4646" s="1" t="s">
        <v>31470</v>
      </c>
      <c r="F4646" s="45"/>
      <c r="G4646" s="45"/>
      <c r="H4646" s="45"/>
      <c r="I4646" s="45"/>
      <c r="J4646" s="45"/>
      <c r="K4646" s="45"/>
      <c r="L4646" s="45"/>
      <c r="M4646" s="45"/>
      <c r="N4646" s="45"/>
      <c r="O4646" s="45"/>
    </row>
    <row r="4647" ht="13.5" customHeight="1">
      <c r="A4647" s="1" t="s">
        <v>31397</v>
      </c>
      <c r="B4647" s="1" t="s">
        <v>60</v>
      </c>
      <c r="C4647" s="1" t="s">
        <v>10</v>
      </c>
      <c r="D4647" s="1" t="s">
        <v>31473</v>
      </c>
      <c r="E4647" s="1" t="s">
        <v>31474</v>
      </c>
      <c r="F4647" s="45"/>
      <c r="G4647" s="45"/>
      <c r="H4647" s="45"/>
      <c r="I4647" s="45"/>
      <c r="J4647" s="45"/>
      <c r="K4647" s="45"/>
      <c r="L4647" s="45"/>
      <c r="M4647" s="45"/>
      <c r="N4647" s="45"/>
      <c r="O4647" s="45"/>
    </row>
    <row r="4648" ht="13.5" customHeight="1">
      <c r="A4648" s="1" t="s">
        <v>31397</v>
      </c>
      <c r="B4648" s="1" t="s">
        <v>65</v>
      </c>
      <c r="C4648" s="1" t="s">
        <v>10</v>
      </c>
      <c r="D4648" s="1" t="s">
        <v>31479</v>
      </c>
      <c r="E4648" s="1" t="s">
        <v>31480</v>
      </c>
      <c r="F4648" s="45"/>
      <c r="G4648" s="45"/>
      <c r="H4648" s="45"/>
      <c r="I4648" s="45"/>
      <c r="J4648" s="45"/>
      <c r="K4648" s="45"/>
      <c r="L4648" s="45"/>
      <c r="M4648" s="45"/>
      <c r="N4648" s="45"/>
      <c r="O4648" s="45"/>
    </row>
    <row r="4649" ht="13.5" customHeight="1">
      <c r="A4649" s="1" t="s">
        <v>31397</v>
      </c>
      <c r="B4649" s="1" t="s">
        <v>70</v>
      </c>
      <c r="C4649" s="1" t="s">
        <v>10</v>
      </c>
      <c r="D4649" s="1" t="s">
        <v>31485</v>
      </c>
      <c r="E4649" s="1" t="s">
        <v>31486</v>
      </c>
      <c r="F4649" s="45"/>
      <c r="G4649" s="45"/>
      <c r="H4649" s="45"/>
      <c r="I4649" s="45"/>
      <c r="J4649" s="45"/>
      <c r="K4649" s="45"/>
      <c r="L4649" s="45"/>
      <c r="M4649" s="45"/>
      <c r="N4649" s="45"/>
      <c r="O4649" s="45"/>
    </row>
    <row r="4650" ht="13.5" customHeight="1">
      <c r="A4650" s="1" t="s">
        <v>31397</v>
      </c>
      <c r="B4650" s="1" t="s">
        <v>74</v>
      </c>
      <c r="C4650" s="1" t="s">
        <v>115</v>
      </c>
      <c r="D4650" s="1" t="s">
        <v>31489</v>
      </c>
      <c r="E4650" s="1" t="s">
        <v>31491</v>
      </c>
      <c r="F4650" s="45"/>
      <c r="G4650" s="45"/>
      <c r="H4650" s="45"/>
      <c r="I4650" s="45"/>
      <c r="J4650" s="45"/>
      <c r="K4650" s="45"/>
      <c r="L4650" s="45"/>
      <c r="M4650" s="45"/>
      <c r="N4650" s="45"/>
      <c r="O4650" s="45"/>
    </row>
    <row r="4651" ht="13.5" customHeight="1">
      <c r="A4651" s="1" t="s">
        <v>31397</v>
      </c>
      <c r="B4651" s="1" t="s">
        <v>78</v>
      </c>
      <c r="C4651" s="1" t="s">
        <v>10</v>
      </c>
      <c r="D4651" s="1" t="s">
        <v>31495</v>
      </c>
      <c r="E4651" s="1" t="s">
        <v>31497</v>
      </c>
      <c r="F4651" s="45"/>
      <c r="G4651" s="45"/>
      <c r="H4651" s="45"/>
      <c r="I4651" s="45"/>
      <c r="J4651" s="45"/>
      <c r="K4651" s="45"/>
      <c r="L4651" s="45"/>
      <c r="M4651" s="45"/>
      <c r="N4651" s="45"/>
      <c r="O4651" s="45"/>
    </row>
    <row r="4652" ht="13.5" customHeight="1">
      <c r="A4652" s="1" t="s">
        <v>31397</v>
      </c>
      <c r="B4652" s="1" t="s">
        <v>83</v>
      </c>
      <c r="C4652" s="1" t="s">
        <v>374</v>
      </c>
      <c r="D4652" s="1" t="s">
        <v>31501</v>
      </c>
      <c r="E4652" s="1" t="s">
        <v>31502</v>
      </c>
      <c r="F4652" s="45"/>
      <c r="G4652" s="45"/>
      <c r="H4652" s="45"/>
      <c r="I4652" s="45"/>
      <c r="J4652" s="45"/>
      <c r="K4652" s="45"/>
      <c r="L4652" s="45"/>
      <c r="M4652" s="45"/>
      <c r="N4652" s="45"/>
      <c r="O4652" s="45"/>
    </row>
    <row r="4653" ht="13.5" customHeight="1">
      <c r="A4653" s="1" t="s">
        <v>31397</v>
      </c>
      <c r="B4653" s="1" t="s">
        <v>86</v>
      </c>
      <c r="C4653" s="1" t="s">
        <v>10</v>
      </c>
      <c r="D4653" s="1" t="s">
        <v>31507</v>
      </c>
      <c r="E4653" s="1" t="s">
        <v>31508</v>
      </c>
      <c r="F4653" s="45"/>
      <c r="G4653" s="45"/>
      <c r="H4653" s="45"/>
      <c r="I4653" s="45"/>
      <c r="J4653" s="45"/>
      <c r="K4653" s="45"/>
      <c r="L4653" s="45"/>
      <c r="M4653" s="45"/>
      <c r="N4653" s="45"/>
      <c r="O4653" s="45"/>
    </row>
    <row r="4654" ht="13.5" customHeight="1">
      <c r="A4654" s="1" t="s">
        <v>31397</v>
      </c>
      <c r="B4654" s="1" t="s">
        <v>91</v>
      </c>
      <c r="C4654" s="1" t="s">
        <v>10</v>
      </c>
      <c r="D4654" s="1" t="s">
        <v>31513</v>
      </c>
      <c r="E4654" s="1" t="s">
        <v>31514</v>
      </c>
      <c r="F4654" s="45"/>
      <c r="G4654" s="45"/>
      <c r="H4654" s="45"/>
      <c r="I4654" s="45"/>
      <c r="J4654" s="45"/>
      <c r="K4654" s="45"/>
      <c r="L4654" s="45"/>
      <c r="M4654" s="45"/>
      <c r="N4654" s="45"/>
      <c r="O4654" s="45"/>
    </row>
    <row r="4655" ht="13.5" customHeight="1">
      <c r="A4655" s="1" t="s">
        <v>31397</v>
      </c>
      <c r="B4655" s="1" t="s">
        <v>94</v>
      </c>
      <c r="C4655" s="1" t="s">
        <v>10</v>
      </c>
      <c r="D4655" s="1" t="s">
        <v>31518</v>
      </c>
      <c r="E4655" s="1" t="s">
        <v>31520</v>
      </c>
      <c r="F4655" s="45"/>
      <c r="G4655" s="45"/>
      <c r="H4655" s="45"/>
      <c r="I4655" s="45"/>
      <c r="J4655" s="45"/>
      <c r="K4655" s="45"/>
      <c r="L4655" s="45"/>
      <c r="M4655" s="45"/>
      <c r="N4655" s="45"/>
      <c r="O4655" s="45"/>
    </row>
    <row r="4656" ht="13.5" customHeight="1">
      <c r="A4656" s="1" t="s">
        <v>31397</v>
      </c>
      <c r="B4656" s="1" t="s">
        <v>186</v>
      </c>
      <c r="C4656" s="1" t="s">
        <v>10</v>
      </c>
      <c r="D4656" s="1" t="s">
        <v>31525</v>
      </c>
      <c r="E4656" s="1" t="s">
        <v>31526</v>
      </c>
      <c r="F4656" s="45"/>
      <c r="G4656" s="45"/>
      <c r="H4656" s="45"/>
      <c r="I4656" s="45"/>
      <c r="J4656" s="45"/>
      <c r="K4656" s="45"/>
      <c r="L4656" s="45"/>
      <c r="M4656" s="45"/>
      <c r="N4656" s="45"/>
      <c r="O4656" s="45"/>
    </row>
    <row r="4657" ht="13.5" customHeight="1">
      <c r="A4657" s="1" t="s">
        <v>31397</v>
      </c>
      <c r="B4657" s="1" t="s">
        <v>189</v>
      </c>
      <c r="C4657" s="1" t="s">
        <v>10</v>
      </c>
      <c r="D4657" s="1" t="s">
        <v>31529</v>
      </c>
      <c r="E4657" s="1" t="s">
        <v>31531</v>
      </c>
      <c r="F4657" s="45"/>
      <c r="G4657" s="45"/>
      <c r="H4657" s="45"/>
      <c r="I4657" s="45"/>
      <c r="J4657" s="45"/>
      <c r="K4657" s="45"/>
      <c r="L4657" s="45"/>
      <c r="M4657" s="45"/>
      <c r="N4657" s="45"/>
      <c r="O4657" s="45"/>
    </row>
    <row r="4658" ht="13.5" customHeight="1">
      <c r="A4658" s="1" t="s">
        <v>31397</v>
      </c>
      <c r="B4658" s="1" t="s">
        <v>193</v>
      </c>
      <c r="C4658" s="1" t="s">
        <v>10</v>
      </c>
      <c r="D4658" s="1" t="s">
        <v>31535</v>
      </c>
      <c r="E4658" s="1" t="s">
        <v>31536</v>
      </c>
      <c r="F4658" s="45"/>
      <c r="G4658" s="45"/>
      <c r="H4658" s="45"/>
      <c r="I4658" s="45"/>
      <c r="J4658" s="45"/>
      <c r="K4658" s="45"/>
      <c r="L4658" s="45"/>
      <c r="M4658" s="45"/>
      <c r="N4658" s="45"/>
      <c r="O4658" s="45"/>
    </row>
    <row r="4659" ht="13.5" customHeight="1">
      <c r="A4659" s="1" t="s">
        <v>31397</v>
      </c>
      <c r="B4659" s="1" t="s">
        <v>197</v>
      </c>
      <c r="C4659" s="1" t="s">
        <v>10</v>
      </c>
      <c r="D4659" s="1" t="s">
        <v>31541</v>
      </c>
      <c r="E4659" s="1" t="s">
        <v>31542</v>
      </c>
      <c r="F4659" s="45"/>
      <c r="G4659" s="45"/>
      <c r="H4659" s="45"/>
      <c r="I4659" s="45"/>
      <c r="J4659" s="45"/>
      <c r="K4659" s="45"/>
      <c r="L4659" s="45"/>
      <c r="M4659" s="45"/>
      <c r="N4659" s="45"/>
      <c r="O4659" s="45"/>
    </row>
    <row r="4660" ht="13.5" customHeight="1">
      <c r="A4660" s="1" t="s">
        <v>31397</v>
      </c>
      <c r="B4660" s="1" t="s">
        <v>201</v>
      </c>
      <c r="C4660" s="1" t="s">
        <v>10</v>
      </c>
      <c r="D4660" s="1" t="s">
        <v>31547</v>
      </c>
      <c r="E4660" s="1" t="s">
        <v>31548</v>
      </c>
      <c r="F4660" s="45"/>
      <c r="G4660" s="45"/>
      <c r="H4660" s="45"/>
      <c r="I4660" s="45"/>
      <c r="J4660" s="45"/>
      <c r="K4660" s="45"/>
      <c r="L4660" s="45"/>
      <c r="M4660" s="45"/>
      <c r="N4660" s="45"/>
      <c r="O4660" s="45"/>
    </row>
    <row r="4661" ht="13.5" customHeight="1">
      <c r="A4661" s="1" t="s">
        <v>31397</v>
      </c>
      <c r="B4661" s="1" t="s">
        <v>206</v>
      </c>
      <c r="C4661" s="1" t="s">
        <v>10</v>
      </c>
      <c r="D4661" s="1" t="s">
        <v>31553</v>
      </c>
      <c r="E4661" s="1" t="s">
        <v>31554</v>
      </c>
      <c r="F4661" s="45"/>
      <c r="G4661" s="45"/>
      <c r="H4661" s="45"/>
      <c r="I4661" s="45"/>
      <c r="J4661" s="45"/>
      <c r="K4661" s="45"/>
      <c r="L4661" s="45"/>
      <c r="M4661" s="45"/>
      <c r="N4661" s="45"/>
      <c r="O4661" s="45"/>
    </row>
    <row r="4662" ht="13.5" customHeight="1">
      <c r="A4662" s="1" t="s">
        <v>31397</v>
      </c>
      <c r="B4662" s="1" t="s">
        <v>99</v>
      </c>
      <c r="C4662" s="1" t="s">
        <v>817</v>
      </c>
      <c r="D4662" s="3"/>
      <c r="E4662" s="3"/>
      <c r="F4662" s="45"/>
      <c r="G4662" s="45"/>
      <c r="H4662" s="45"/>
      <c r="I4662" s="45"/>
      <c r="J4662" s="45"/>
      <c r="K4662" s="45"/>
      <c r="L4662" s="45"/>
      <c r="M4662" s="45"/>
      <c r="N4662" s="45"/>
      <c r="O4662" s="45"/>
    </row>
    <row r="4663" ht="13.5" customHeight="1">
      <c r="A4663" s="1" t="s">
        <v>31561</v>
      </c>
      <c r="B4663" s="2" t="s">
        <v>1</v>
      </c>
      <c r="C4663" s="1" t="s">
        <v>2</v>
      </c>
      <c r="D4663" s="3"/>
      <c r="E4663" s="3"/>
      <c r="F4663" s="45"/>
      <c r="G4663" s="45"/>
      <c r="H4663" s="45"/>
      <c r="I4663" s="45"/>
      <c r="J4663" s="45"/>
      <c r="K4663" s="45"/>
      <c r="L4663" s="45"/>
      <c r="M4663" s="45"/>
      <c r="N4663" s="45"/>
      <c r="O4663" s="45"/>
    </row>
    <row r="4664" ht="13.5" customHeight="1">
      <c r="A4664" s="1" t="s">
        <v>31561</v>
      </c>
      <c r="B4664" s="1" t="s">
        <v>5</v>
      </c>
      <c r="C4664" s="1" t="s">
        <v>303</v>
      </c>
      <c r="D4664" s="1" t="s">
        <v>31570</v>
      </c>
      <c r="E4664" s="1" t="s">
        <v>31571</v>
      </c>
      <c r="F4664" s="45"/>
      <c r="G4664" s="45"/>
      <c r="H4664" s="45"/>
      <c r="I4664" s="45"/>
      <c r="J4664" s="45"/>
      <c r="K4664" s="45"/>
      <c r="L4664" s="45"/>
      <c r="M4664" s="45"/>
      <c r="N4664" s="45"/>
      <c r="O4664" s="45"/>
    </row>
    <row r="4665" ht="13.5" customHeight="1">
      <c r="A4665" s="1" t="s">
        <v>31561</v>
      </c>
      <c r="B4665" s="1" t="s">
        <v>9</v>
      </c>
      <c r="C4665" s="1" t="s">
        <v>10</v>
      </c>
      <c r="D4665" s="1" t="s">
        <v>31575</v>
      </c>
      <c r="E4665" s="1" t="s">
        <v>31577</v>
      </c>
      <c r="F4665" s="45"/>
      <c r="G4665" s="45"/>
      <c r="H4665" s="45"/>
      <c r="I4665" s="45"/>
      <c r="J4665" s="45"/>
      <c r="K4665" s="45"/>
      <c r="L4665" s="45"/>
      <c r="M4665" s="45"/>
      <c r="N4665" s="45"/>
      <c r="O4665" s="45"/>
    </row>
    <row r="4666" ht="13.5" customHeight="1">
      <c r="A4666" s="1" t="s">
        <v>31561</v>
      </c>
      <c r="B4666" s="1" t="s">
        <v>13</v>
      </c>
      <c r="C4666" s="1" t="s">
        <v>10</v>
      </c>
      <c r="D4666" s="1" t="s">
        <v>31580</v>
      </c>
      <c r="E4666" s="1" t="s">
        <v>31581</v>
      </c>
      <c r="F4666" s="45"/>
      <c r="G4666" s="45"/>
      <c r="H4666" s="45"/>
      <c r="I4666" s="45"/>
      <c r="J4666" s="45"/>
      <c r="K4666" s="45"/>
      <c r="L4666" s="45"/>
      <c r="M4666" s="45"/>
      <c r="N4666" s="45"/>
      <c r="O4666" s="45"/>
    </row>
    <row r="4667" ht="13.5" customHeight="1">
      <c r="A4667" s="1" t="s">
        <v>31561</v>
      </c>
      <c r="B4667" s="1" t="s">
        <v>16</v>
      </c>
      <c r="C4667" s="1" t="s">
        <v>10</v>
      </c>
      <c r="D4667" s="1" t="s">
        <v>31586</v>
      </c>
      <c r="E4667" s="1" t="s">
        <v>31587</v>
      </c>
      <c r="F4667" s="45"/>
      <c r="G4667" s="45"/>
      <c r="H4667" s="45"/>
      <c r="I4667" s="45"/>
      <c r="J4667" s="45"/>
      <c r="K4667" s="45"/>
      <c r="L4667" s="45"/>
      <c r="M4667" s="45"/>
      <c r="N4667" s="45"/>
      <c r="O4667" s="45"/>
    </row>
    <row r="4668" ht="13.5" customHeight="1">
      <c r="A4668" s="1" t="s">
        <v>31561</v>
      </c>
      <c r="B4668" s="1" t="s">
        <v>21</v>
      </c>
      <c r="C4668" s="1" t="s">
        <v>10</v>
      </c>
      <c r="D4668" s="1" t="s">
        <v>31592</v>
      </c>
      <c r="E4668" s="1" t="s">
        <v>31593</v>
      </c>
      <c r="F4668" s="45"/>
      <c r="G4668" s="45"/>
      <c r="H4668" s="45"/>
      <c r="I4668" s="45"/>
      <c r="J4668" s="45"/>
      <c r="K4668" s="45"/>
      <c r="L4668" s="45"/>
      <c r="M4668" s="45"/>
      <c r="N4668" s="45"/>
      <c r="O4668" s="45"/>
    </row>
    <row r="4669" ht="13.5" customHeight="1">
      <c r="A4669" s="1" t="s">
        <v>31561</v>
      </c>
      <c r="B4669" s="1" t="s">
        <v>27</v>
      </c>
      <c r="C4669" s="1" t="s">
        <v>10</v>
      </c>
      <c r="D4669" s="1" t="s">
        <v>31598</v>
      </c>
      <c r="E4669" s="1" t="s">
        <v>31599</v>
      </c>
      <c r="F4669" s="45"/>
      <c r="G4669" s="45"/>
      <c r="H4669" s="45"/>
      <c r="I4669" s="45"/>
      <c r="J4669" s="45"/>
      <c r="K4669" s="45"/>
      <c r="L4669" s="45"/>
      <c r="M4669" s="45"/>
      <c r="N4669" s="45"/>
      <c r="O4669" s="45"/>
    </row>
    <row r="4670" ht="13.5" customHeight="1">
      <c r="A4670" s="1" t="s">
        <v>31561</v>
      </c>
      <c r="B4670" s="1" t="s">
        <v>31</v>
      </c>
      <c r="C4670" s="1" t="s">
        <v>10</v>
      </c>
      <c r="D4670" s="1" t="s">
        <v>31604</v>
      </c>
      <c r="E4670" s="1" t="s">
        <v>31605</v>
      </c>
      <c r="F4670" s="45"/>
      <c r="G4670" s="45"/>
      <c r="H4670" s="45"/>
      <c r="I4670" s="45"/>
      <c r="J4670" s="45"/>
      <c r="K4670" s="45"/>
      <c r="L4670" s="45"/>
      <c r="M4670" s="45"/>
      <c r="N4670" s="45"/>
      <c r="O4670" s="45"/>
    </row>
    <row r="4671" ht="13.5" customHeight="1">
      <c r="A4671" s="1" t="s">
        <v>31561</v>
      </c>
      <c r="B4671" s="1" t="s">
        <v>34</v>
      </c>
      <c r="C4671" s="1" t="s">
        <v>10</v>
      </c>
      <c r="D4671" s="1" t="s">
        <v>31610</v>
      </c>
      <c r="E4671" s="1" t="s">
        <v>31611</v>
      </c>
      <c r="F4671" s="45"/>
      <c r="G4671" s="45"/>
      <c r="H4671" s="45"/>
      <c r="I4671" s="45"/>
      <c r="J4671" s="45"/>
      <c r="K4671" s="45"/>
      <c r="L4671" s="45"/>
      <c r="M4671" s="45"/>
      <c r="N4671" s="45"/>
      <c r="O4671" s="45"/>
    </row>
    <row r="4672" ht="13.5" customHeight="1">
      <c r="A4672" s="1" t="s">
        <v>31561</v>
      </c>
      <c r="B4672" s="1" t="s">
        <v>40</v>
      </c>
      <c r="C4672" s="1" t="s">
        <v>10</v>
      </c>
      <c r="D4672" s="1" t="s">
        <v>31616</v>
      </c>
      <c r="E4672" s="1" t="s">
        <v>31617</v>
      </c>
      <c r="F4672" s="45"/>
      <c r="G4672" s="45"/>
      <c r="H4672" s="45"/>
      <c r="I4672" s="45"/>
      <c r="J4672" s="45"/>
      <c r="K4672" s="45"/>
      <c r="L4672" s="45"/>
      <c r="M4672" s="45"/>
      <c r="N4672" s="45"/>
      <c r="O4672" s="45"/>
    </row>
    <row r="4673" ht="13.5" customHeight="1">
      <c r="A4673" s="1" t="s">
        <v>31561</v>
      </c>
      <c r="B4673" s="1" t="s">
        <v>45</v>
      </c>
      <c r="C4673" s="1" t="s">
        <v>10</v>
      </c>
      <c r="D4673" s="1" t="s">
        <v>31620</v>
      </c>
      <c r="E4673" s="1" t="s">
        <v>31621</v>
      </c>
      <c r="F4673" s="45"/>
      <c r="G4673" s="45"/>
      <c r="H4673" s="45"/>
      <c r="I4673" s="45"/>
      <c r="J4673" s="45"/>
      <c r="K4673" s="45"/>
      <c r="L4673" s="45"/>
      <c r="M4673" s="45"/>
      <c r="N4673" s="45"/>
      <c r="O4673" s="45"/>
    </row>
    <row r="4674" ht="13.5" customHeight="1">
      <c r="A4674" s="1" t="s">
        <v>31561</v>
      </c>
      <c r="B4674" s="1" t="s">
        <v>52</v>
      </c>
      <c r="C4674" s="1" t="s">
        <v>115</v>
      </c>
      <c r="D4674" s="1" t="s">
        <v>31625</v>
      </c>
      <c r="E4674" s="1" t="s">
        <v>31626</v>
      </c>
      <c r="F4674" s="45"/>
      <c r="G4674" s="45"/>
      <c r="H4674" s="45"/>
      <c r="I4674" s="45"/>
      <c r="J4674" s="45"/>
      <c r="K4674" s="45"/>
      <c r="L4674" s="45"/>
      <c r="M4674" s="45"/>
      <c r="N4674" s="45"/>
      <c r="O4674" s="45"/>
    </row>
    <row r="4675" ht="13.5" customHeight="1">
      <c r="A4675" s="1" t="s">
        <v>31561</v>
      </c>
      <c r="B4675" s="1" t="s">
        <v>57</v>
      </c>
      <c r="C4675" s="1" t="s">
        <v>10</v>
      </c>
      <c r="D4675" s="1" t="s">
        <v>31628</v>
      </c>
      <c r="E4675" s="1" t="s">
        <v>31629</v>
      </c>
      <c r="F4675" s="45"/>
      <c r="G4675" s="45"/>
      <c r="H4675" s="45"/>
      <c r="I4675" s="45"/>
      <c r="J4675" s="45"/>
      <c r="K4675" s="45"/>
      <c r="L4675" s="45"/>
      <c r="M4675" s="45"/>
      <c r="N4675" s="45"/>
      <c r="O4675" s="45"/>
    </row>
    <row r="4676" ht="13.5" customHeight="1">
      <c r="A4676" s="1" t="s">
        <v>31561</v>
      </c>
      <c r="B4676" s="1" t="s">
        <v>60</v>
      </c>
      <c r="C4676" s="1" t="s">
        <v>10</v>
      </c>
      <c r="D4676" s="1" t="s">
        <v>31636</v>
      </c>
      <c r="E4676" s="1" t="s">
        <v>31637</v>
      </c>
      <c r="F4676" s="45"/>
      <c r="G4676" s="45"/>
      <c r="H4676" s="45"/>
      <c r="I4676" s="45"/>
      <c r="J4676" s="45"/>
      <c r="K4676" s="45"/>
      <c r="L4676" s="45"/>
      <c r="M4676" s="45"/>
      <c r="N4676" s="45"/>
      <c r="O4676" s="45"/>
    </row>
    <row r="4677" ht="13.5" customHeight="1">
      <c r="A4677" s="1" t="s">
        <v>31561</v>
      </c>
      <c r="B4677" s="1" t="s">
        <v>65</v>
      </c>
      <c r="C4677" s="1" t="s">
        <v>10</v>
      </c>
      <c r="D4677" s="1" t="s">
        <v>31640</v>
      </c>
      <c r="E4677" s="1" t="s">
        <v>31641</v>
      </c>
      <c r="F4677" s="45"/>
      <c r="G4677" s="45"/>
      <c r="H4677" s="45"/>
      <c r="I4677" s="45"/>
      <c r="J4677" s="45"/>
      <c r="K4677" s="45"/>
      <c r="L4677" s="45"/>
      <c r="M4677" s="45"/>
      <c r="N4677" s="45"/>
      <c r="O4677" s="45"/>
    </row>
    <row r="4678" ht="13.5" customHeight="1">
      <c r="A4678" s="1" t="s">
        <v>31561</v>
      </c>
      <c r="B4678" s="1" t="s">
        <v>99</v>
      </c>
      <c r="C4678" s="1" t="s">
        <v>817</v>
      </c>
      <c r="D4678" s="3"/>
      <c r="E4678" s="3"/>
      <c r="F4678" s="45"/>
      <c r="G4678" s="45"/>
      <c r="H4678" s="45"/>
      <c r="I4678" s="45"/>
      <c r="J4678" s="45"/>
      <c r="K4678" s="45"/>
      <c r="L4678" s="45"/>
      <c r="M4678" s="45"/>
      <c r="N4678" s="45"/>
      <c r="O4678" s="45"/>
    </row>
    <row r="4679" ht="13.5" customHeight="1">
      <c r="A4679" s="1" t="s">
        <v>31650</v>
      </c>
      <c r="B4679" s="2" t="s">
        <v>1</v>
      </c>
      <c r="C4679" s="1" t="s">
        <v>2</v>
      </c>
      <c r="D4679" s="3"/>
      <c r="E4679" s="3"/>
      <c r="F4679" s="45"/>
      <c r="G4679" s="45"/>
      <c r="H4679" s="45"/>
      <c r="I4679" s="45"/>
      <c r="J4679" s="45"/>
      <c r="K4679" s="45"/>
      <c r="L4679" s="45"/>
      <c r="M4679" s="45"/>
      <c r="N4679" s="45"/>
      <c r="O4679" s="45"/>
    </row>
    <row r="4680" ht="13.5" customHeight="1">
      <c r="A4680" s="1" t="s">
        <v>31650</v>
      </c>
      <c r="B4680" s="1" t="s">
        <v>5</v>
      </c>
      <c r="C4680" s="1" t="s">
        <v>303</v>
      </c>
      <c r="D4680" s="1" t="s">
        <v>31654</v>
      </c>
      <c r="E4680" s="1" t="s">
        <v>31656</v>
      </c>
      <c r="F4680" s="45"/>
      <c r="G4680" s="45"/>
      <c r="H4680" s="45"/>
      <c r="I4680" s="45"/>
      <c r="J4680" s="45"/>
      <c r="K4680" s="45"/>
      <c r="L4680" s="45"/>
      <c r="M4680" s="45"/>
      <c r="N4680" s="45"/>
      <c r="O4680" s="45"/>
    </row>
    <row r="4681" ht="13.5" customHeight="1">
      <c r="A4681" s="1" t="s">
        <v>31650</v>
      </c>
      <c r="B4681" s="1" t="s">
        <v>9</v>
      </c>
      <c r="C4681" s="1" t="s">
        <v>10</v>
      </c>
      <c r="D4681" s="1" t="s">
        <v>31659</v>
      </c>
      <c r="E4681" s="1" t="s">
        <v>31660</v>
      </c>
      <c r="F4681" s="45"/>
      <c r="G4681" s="45"/>
      <c r="H4681" s="45"/>
      <c r="I4681" s="45"/>
      <c r="J4681" s="45"/>
      <c r="K4681" s="45"/>
      <c r="L4681" s="45"/>
      <c r="M4681" s="45"/>
      <c r="N4681" s="45"/>
      <c r="O4681" s="45"/>
    </row>
    <row r="4682" ht="13.5" customHeight="1">
      <c r="A4682" s="1" t="s">
        <v>31650</v>
      </c>
      <c r="B4682" s="1" t="s">
        <v>13</v>
      </c>
      <c r="C4682" s="1" t="s">
        <v>10</v>
      </c>
      <c r="D4682" s="1" t="s">
        <v>31665</v>
      </c>
      <c r="E4682" s="1" t="s">
        <v>31666</v>
      </c>
      <c r="F4682" s="45"/>
      <c r="G4682" s="45"/>
      <c r="H4682" s="45"/>
      <c r="I4682" s="45"/>
      <c r="J4682" s="45"/>
      <c r="K4682" s="45"/>
      <c r="L4682" s="45"/>
      <c r="M4682" s="45"/>
      <c r="N4682" s="45"/>
      <c r="O4682" s="45"/>
    </row>
    <row r="4683" ht="13.5" customHeight="1">
      <c r="A4683" s="1" t="s">
        <v>31650</v>
      </c>
      <c r="B4683" s="1" t="s">
        <v>16</v>
      </c>
      <c r="C4683" s="1" t="s">
        <v>10</v>
      </c>
      <c r="D4683" s="1" t="s">
        <v>31671</v>
      </c>
      <c r="E4683" s="1" t="s">
        <v>31672</v>
      </c>
      <c r="F4683" s="45"/>
      <c r="G4683" s="45"/>
      <c r="H4683" s="45"/>
      <c r="I4683" s="45"/>
      <c r="J4683" s="45"/>
      <c r="K4683" s="45"/>
      <c r="L4683" s="45"/>
      <c r="M4683" s="45"/>
      <c r="N4683" s="45"/>
      <c r="O4683" s="45"/>
    </row>
    <row r="4684" ht="13.5" customHeight="1">
      <c r="A4684" s="1" t="s">
        <v>31650</v>
      </c>
      <c r="B4684" s="1" t="s">
        <v>21</v>
      </c>
      <c r="C4684" s="1" t="s">
        <v>10</v>
      </c>
      <c r="D4684" s="1" t="s">
        <v>31675</v>
      </c>
      <c r="E4684" s="1" t="s">
        <v>31677</v>
      </c>
      <c r="F4684" s="45"/>
      <c r="G4684" s="45"/>
      <c r="H4684" s="45"/>
      <c r="I4684" s="45"/>
      <c r="J4684" s="45"/>
      <c r="K4684" s="45"/>
      <c r="L4684" s="45"/>
      <c r="M4684" s="45"/>
      <c r="N4684" s="45"/>
      <c r="O4684" s="45"/>
    </row>
    <row r="4685" ht="13.5" customHeight="1">
      <c r="A4685" s="1" t="s">
        <v>31650</v>
      </c>
      <c r="B4685" s="1" t="s">
        <v>27</v>
      </c>
      <c r="C4685" s="1" t="s">
        <v>10</v>
      </c>
      <c r="D4685" s="1" t="s">
        <v>31681</v>
      </c>
      <c r="E4685" s="1" t="s">
        <v>31682</v>
      </c>
      <c r="F4685" s="45"/>
      <c r="G4685" s="45"/>
      <c r="H4685" s="45"/>
      <c r="I4685" s="45"/>
      <c r="J4685" s="45"/>
      <c r="K4685" s="45"/>
      <c r="L4685" s="45"/>
      <c r="M4685" s="45"/>
      <c r="N4685" s="45"/>
      <c r="O4685" s="45"/>
    </row>
    <row r="4686" ht="13.5" customHeight="1">
      <c r="A4686" s="1" t="s">
        <v>31650</v>
      </c>
      <c r="B4686" s="1" t="s">
        <v>31</v>
      </c>
      <c r="C4686" s="1" t="s">
        <v>374</v>
      </c>
      <c r="D4686" s="1" t="s">
        <v>31687</v>
      </c>
      <c r="E4686" s="1" t="s">
        <v>31688</v>
      </c>
      <c r="F4686" s="45"/>
      <c r="G4686" s="45"/>
      <c r="H4686" s="45"/>
      <c r="I4686" s="45"/>
      <c r="J4686" s="45"/>
      <c r="K4686" s="45"/>
      <c r="L4686" s="45"/>
      <c r="M4686" s="45"/>
      <c r="N4686" s="45"/>
      <c r="O4686" s="45"/>
    </row>
    <row r="4687" ht="13.5" customHeight="1">
      <c r="A4687" s="1" t="s">
        <v>31650</v>
      </c>
      <c r="B4687" s="1" t="s">
        <v>34</v>
      </c>
      <c r="C4687" s="1" t="s">
        <v>10</v>
      </c>
      <c r="D4687" s="1" t="s">
        <v>31693</v>
      </c>
      <c r="E4687" s="1" t="s">
        <v>31694</v>
      </c>
      <c r="F4687" s="45"/>
      <c r="G4687" s="45"/>
      <c r="H4687" s="45"/>
      <c r="I4687" s="45"/>
      <c r="J4687" s="45"/>
      <c r="K4687" s="45"/>
      <c r="L4687" s="45"/>
      <c r="M4687" s="45"/>
      <c r="N4687" s="45"/>
      <c r="O4687" s="45"/>
    </row>
    <row r="4688" ht="13.5" customHeight="1">
      <c r="A4688" s="1" t="s">
        <v>31650</v>
      </c>
      <c r="B4688" s="1" t="s">
        <v>40</v>
      </c>
      <c r="C4688" s="1" t="s">
        <v>10</v>
      </c>
      <c r="D4688" s="1" t="s">
        <v>31699</v>
      </c>
      <c r="E4688" s="1" t="s">
        <v>31700</v>
      </c>
      <c r="F4688" s="45"/>
      <c r="G4688" s="45"/>
      <c r="H4688" s="45"/>
      <c r="I4688" s="45"/>
      <c r="J4688" s="45"/>
      <c r="K4688" s="45"/>
      <c r="L4688" s="45"/>
      <c r="M4688" s="45"/>
      <c r="N4688" s="45"/>
      <c r="O4688" s="45"/>
    </row>
    <row r="4689" ht="13.5" customHeight="1">
      <c r="A4689" s="1" t="s">
        <v>31650</v>
      </c>
      <c r="B4689" s="1" t="s">
        <v>45</v>
      </c>
      <c r="C4689" s="1" t="s">
        <v>115</v>
      </c>
      <c r="D4689" s="1" t="s">
        <v>31705</v>
      </c>
      <c r="E4689" s="1" t="s">
        <v>31706</v>
      </c>
      <c r="F4689" s="45"/>
      <c r="G4689" s="45"/>
      <c r="H4689" s="45"/>
      <c r="I4689" s="45"/>
      <c r="J4689" s="45"/>
      <c r="K4689" s="45"/>
      <c r="L4689" s="45"/>
      <c r="M4689" s="45"/>
      <c r="N4689" s="45"/>
      <c r="O4689" s="45"/>
    </row>
    <row r="4690" ht="13.5" customHeight="1">
      <c r="A4690" s="1" t="s">
        <v>31650</v>
      </c>
      <c r="B4690" s="1" t="s">
        <v>52</v>
      </c>
      <c r="C4690" s="1" t="s">
        <v>10</v>
      </c>
      <c r="D4690" s="1" t="s">
        <v>31710</v>
      </c>
      <c r="E4690" s="1" t="s">
        <v>31712</v>
      </c>
      <c r="F4690" s="45"/>
      <c r="G4690" s="45"/>
      <c r="H4690" s="45"/>
      <c r="I4690" s="45"/>
      <c r="J4690" s="45"/>
      <c r="K4690" s="45"/>
      <c r="L4690" s="45"/>
      <c r="M4690" s="45"/>
      <c r="N4690" s="45"/>
      <c r="O4690" s="45"/>
    </row>
    <row r="4691" ht="13.5" customHeight="1">
      <c r="A4691" s="1" t="s">
        <v>31650</v>
      </c>
      <c r="B4691" s="1" t="s">
        <v>57</v>
      </c>
      <c r="C4691" s="1" t="s">
        <v>115</v>
      </c>
      <c r="D4691" s="1" t="s">
        <v>31715</v>
      </c>
      <c r="E4691" s="1" t="s">
        <v>31716</v>
      </c>
      <c r="F4691" s="45"/>
      <c r="G4691" s="45"/>
      <c r="H4691" s="45"/>
      <c r="I4691" s="45"/>
      <c r="J4691" s="45"/>
      <c r="K4691" s="45"/>
      <c r="L4691" s="45"/>
      <c r="M4691" s="45"/>
      <c r="N4691" s="45"/>
      <c r="O4691" s="45"/>
    </row>
    <row r="4692" ht="13.5" customHeight="1">
      <c r="A4692" s="1" t="s">
        <v>31650</v>
      </c>
      <c r="B4692" s="1" t="s">
        <v>60</v>
      </c>
      <c r="C4692" s="1" t="s">
        <v>10</v>
      </c>
      <c r="D4692" s="1" t="s">
        <v>31721</v>
      </c>
      <c r="E4692" s="1" t="s">
        <v>31724</v>
      </c>
      <c r="F4692" s="45"/>
      <c r="G4692" s="45"/>
      <c r="H4692" s="45"/>
      <c r="I4692" s="45"/>
      <c r="J4692" s="45"/>
      <c r="K4692" s="45"/>
      <c r="L4692" s="45"/>
      <c r="M4692" s="45"/>
      <c r="N4692" s="45"/>
      <c r="O4692" s="45"/>
    </row>
    <row r="4693" ht="13.5" customHeight="1">
      <c r="A4693" s="1" t="s">
        <v>31650</v>
      </c>
      <c r="B4693" s="1" t="s">
        <v>65</v>
      </c>
      <c r="C4693" s="1" t="s">
        <v>10</v>
      </c>
      <c r="D4693" s="1" t="s">
        <v>31731</v>
      </c>
      <c r="E4693" s="1" t="s">
        <v>31733</v>
      </c>
      <c r="F4693" s="45"/>
      <c r="G4693" s="45"/>
      <c r="H4693" s="45"/>
      <c r="I4693" s="45"/>
      <c r="J4693" s="45"/>
      <c r="K4693" s="45"/>
      <c r="L4693" s="45"/>
      <c r="M4693" s="45"/>
      <c r="N4693" s="45"/>
      <c r="O4693" s="45"/>
    </row>
    <row r="4694" ht="13.5" customHeight="1">
      <c r="A4694" s="1" t="s">
        <v>31650</v>
      </c>
      <c r="B4694" s="1" t="s">
        <v>70</v>
      </c>
      <c r="C4694" s="1" t="s">
        <v>10</v>
      </c>
      <c r="D4694" s="1" t="s">
        <v>31737</v>
      </c>
      <c r="E4694" s="1" t="s">
        <v>31739</v>
      </c>
      <c r="F4694" s="45"/>
      <c r="G4694" s="45"/>
      <c r="H4694" s="45"/>
      <c r="I4694" s="45"/>
      <c r="J4694" s="45"/>
      <c r="K4694" s="45"/>
      <c r="L4694" s="45"/>
      <c r="M4694" s="45"/>
      <c r="N4694" s="45"/>
      <c r="O4694" s="45"/>
    </row>
    <row r="4695" ht="13.5" customHeight="1">
      <c r="A4695" s="1" t="s">
        <v>31650</v>
      </c>
      <c r="B4695" s="1" t="s">
        <v>74</v>
      </c>
      <c r="C4695" s="1" t="s">
        <v>10</v>
      </c>
      <c r="D4695" s="1" t="s">
        <v>31741</v>
      </c>
      <c r="E4695" s="1" t="s">
        <v>31743</v>
      </c>
      <c r="F4695" s="45"/>
      <c r="G4695" s="45"/>
      <c r="H4695" s="45"/>
      <c r="I4695" s="45"/>
      <c r="J4695" s="45"/>
      <c r="K4695" s="45"/>
      <c r="L4695" s="45"/>
      <c r="M4695" s="45"/>
      <c r="N4695" s="45"/>
      <c r="O4695" s="45"/>
    </row>
    <row r="4696" ht="13.5" customHeight="1">
      <c r="A4696" s="1" t="s">
        <v>31650</v>
      </c>
      <c r="B4696" s="1" t="s">
        <v>78</v>
      </c>
      <c r="C4696" s="1" t="s">
        <v>10</v>
      </c>
      <c r="D4696" s="1" t="s">
        <v>31745</v>
      </c>
      <c r="E4696" s="1" t="s">
        <v>31746</v>
      </c>
      <c r="F4696" s="45"/>
      <c r="G4696" s="45"/>
      <c r="H4696" s="45"/>
      <c r="I4696" s="45"/>
      <c r="J4696" s="45"/>
      <c r="K4696" s="45"/>
      <c r="L4696" s="45"/>
      <c r="M4696" s="45"/>
      <c r="N4696" s="45"/>
      <c r="O4696" s="45"/>
    </row>
    <row r="4697" ht="13.5" customHeight="1">
      <c r="A4697" s="1" t="s">
        <v>31650</v>
      </c>
      <c r="B4697" s="1" t="s">
        <v>99</v>
      </c>
      <c r="C4697" s="1" t="s">
        <v>817</v>
      </c>
      <c r="D4697" s="3"/>
      <c r="E4697" s="3"/>
      <c r="F4697" s="45"/>
      <c r="G4697" s="45"/>
      <c r="H4697" s="45"/>
      <c r="I4697" s="45"/>
      <c r="J4697" s="45"/>
      <c r="K4697" s="45"/>
      <c r="L4697" s="45"/>
      <c r="M4697" s="45"/>
      <c r="N4697" s="45"/>
      <c r="O4697" s="45"/>
    </row>
    <row r="4698" ht="13.5" customHeight="1">
      <c r="A4698" s="1" t="s">
        <v>31747</v>
      </c>
      <c r="B4698" s="2" t="s">
        <v>1</v>
      </c>
      <c r="C4698" s="1" t="s">
        <v>2</v>
      </c>
      <c r="D4698" s="3"/>
      <c r="E4698" s="3"/>
      <c r="F4698" s="45"/>
      <c r="G4698" s="45"/>
      <c r="H4698" s="45"/>
      <c r="I4698" s="45"/>
      <c r="J4698" s="45"/>
      <c r="K4698" s="45"/>
      <c r="L4698" s="45"/>
      <c r="M4698" s="45"/>
      <c r="N4698" s="45"/>
      <c r="O4698" s="45"/>
    </row>
    <row r="4699" ht="13.5" customHeight="1">
      <c r="A4699" s="1" t="s">
        <v>31747</v>
      </c>
      <c r="B4699" s="1" t="s">
        <v>5</v>
      </c>
      <c r="C4699" s="1" t="s">
        <v>1299</v>
      </c>
      <c r="D4699" s="1" t="s">
        <v>31748</v>
      </c>
      <c r="E4699" s="1" t="s">
        <v>31749</v>
      </c>
      <c r="F4699" s="45"/>
      <c r="G4699" s="45"/>
      <c r="H4699" s="45"/>
      <c r="I4699" s="45"/>
      <c r="J4699" s="45"/>
      <c r="K4699" s="45"/>
      <c r="L4699" s="45"/>
      <c r="M4699" s="45"/>
      <c r="N4699" s="45"/>
      <c r="O4699" s="45"/>
    </row>
    <row r="4700" ht="13.5" customHeight="1">
      <c r="A4700" s="1" t="s">
        <v>31747</v>
      </c>
      <c r="B4700" s="1" t="s">
        <v>9</v>
      </c>
      <c r="C4700" s="1" t="s">
        <v>10</v>
      </c>
      <c r="D4700" s="1" t="s">
        <v>31750</v>
      </c>
      <c r="E4700" s="1" t="s">
        <v>31752</v>
      </c>
      <c r="F4700" s="45"/>
      <c r="G4700" s="45"/>
      <c r="H4700" s="45"/>
      <c r="I4700" s="45"/>
      <c r="J4700" s="45"/>
      <c r="K4700" s="45"/>
      <c r="L4700" s="45"/>
      <c r="M4700" s="45"/>
      <c r="N4700" s="45"/>
      <c r="O4700" s="45"/>
    </row>
    <row r="4701" ht="13.5" customHeight="1">
      <c r="A4701" s="1" t="s">
        <v>31747</v>
      </c>
      <c r="B4701" s="1" t="s">
        <v>13</v>
      </c>
      <c r="C4701" s="1" t="s">
        <v>10</v>
      </c>
      <c r="D4701" s="1" t="s">
        <v>31754</v>
      </c>
      <c r="E4701" s="1" t="s">
        <v>31756</v>
      </c>
      <c r="F4701" s="45"/>
      <c r="G4701" s="45"/>
      <c r="H4701" s="45"/>
      <c r="I4701" s="45"/>
      <c r="J4701" s="45"/>
      <c r="K4701" s="45"/>
      <c r="L4701" s="45"/>
      <c r="M4701" s="45"/>
      <c r="N4701" s="45"/>
      <c r="O4701" s="45"/>
    </row>
    <row r="4702" ht="13.5" customHeight="1">
      <c r="A4702" s="1" t="s">
        <v>31747</v>
      </c>
      <c r="B4702" s="1" t="s">
        <v>16</v>
      </c>
      <c r="C4702" s="1" t="s">
        <v>374</v>
      </c>
      <c r="D4702" s="1" t="s">
        <v>31759</v>
      </c>
      <c r="E4702" s="1" t="s">
        <v>31761</v>
      </c>
      <c r="F4702" s="45"/>
      <c r="G4702" s="45"/>
      <c r="H4702" s="45"/>
      <c r="I4702" s="45"/>
      <c r="J4702" s="45"/>
      <c r="K4702" s="45"/>
      <c r="L4702" s="45"/>
      <c r="M4702" s="45"/>
      <c r="N4702" s="45"/>
      <c r="O4702" s="45"/>
    </row>
    <row r="4703" ht="13.5" customHeight="1">
      <c r="A4703" s="1" t="s">
        <v>31747</v>
      </c>
      <c r="B4703" s="1" t="s">
        <v>21</v>
      </c>
      <c r="C4703" s="1" t="s">
        <v>10</v>
      </c>
      <c r="D4703" s="1" t="s">
        <v>31764</v>
      </c>
      <c r="E4703" s="1" t="s">
        <v>31766</v>
      </c>
      <c r="F4703" s="45"/>
      <c r="G4703" s="45"/>
      <c r="H4703" s="45"/>
      <c r="I4703" s="45"/>
      <c r="J4703" s="45"/>
      <c r="K4703" s="45"/>
      <c r="L4703" s="45"/>
      <c r="M4703" s="45"/>
      <c r="N4703" s="45"/>
      <c r="O4703" s="45"/>
    </row>
    <row r="4704" ht="13.5" customHeight="1">
      <c r="A4704" s="1" t="s">
        <v>31747</v>
      </c>
      <c r="B4704" s="1" t="s">
        <v>27</v>
      </c>
      <c r="C4704" s="1" t="s">
        <v>10</v>
      </c>
      <c r="D4704" s="1" t="s">
        <v>31768</v>
      </c>
      <c r="E4704" s="1" t="s">
        <v>31771</v>
      </c>
      <c r="F4704" s="45"/>
      <c r="G4704" s="45"/>
      <c r="H4704" s="45"/>
      <c r="I4704" s="45"/>
      <c r="J4704" s="45"/>
      <c r="K4704" s="45"/>
      <c r="L4704" s="45"/>
      <c r="M4704" s="45"/>
      <c r="N4704" s="45"/>
      <c r="O4704" s="45"/>
    </row>
    <row r="4705" ht="13.5" customHeight="1">
      <c r="A4705" s="1" t="s">
        <v>31747</v>
      </c>
      <c r="B4705" s="1" t="s">
        <v>31</v>
      </c>
      <c r="C4705" s="1" t="s">
        <v>10</v>
      </c>
      <c r="D4705" s="1" t="s">
        <v>31776</v>
      </c>
      <c r="E4705" s="1" t="s">
        <v>31777</v>
      </c>
      <c r="F4705" s="45"/>
      <c r="G4705" s="45"/>
      <c r="H4705" s="45"/>
      <c r="I4705" s="45"/>
      <c r="J4705" s="45"/>
      <c r="K4705" s="45"/>
      <c r="L4705" s="45"/>
      <c r="M4705" s="45"/>
      <c r="N4705" s="45"/>
      <c r="O4705" s="45"/>
    </row>
    <row r="4706" ht="13.5" customHeight="1">
      <c r="A4706" s="1" t="s">
        <v>31747</v>
      </c>
      <c r="B4706" s="1" t="s">
        <v>34</v>
      </c>
      <c r="C4706" s="1" t="s">
        <v>10</v>
      </c>
      <c r="D4706" s="1" t="s">
        <v>31781</v>
      </c>
      <c r="E4706" s="1" t="s">
        <v>31783</v>
      </c>
      <c r="F4706" s="45"/>
      <c r="G4706" s="45"/>
      <c r="H4706" s="45"/>
      <c r="I4706" s="45"/>
      <c r="J4706" s="45"/>
      <c r="K4706" s="45"/>
      <c r="L4706" s="45"/>
      <c r="M4706" s="45"/>
      <c r="N4706" s="45"/>
      <c r="O4706" s="45"/>
    </row>
    <row r="4707" ht="13.5" customHeight="1">
      <c r="A4707" s="1" t="s">
        <v>31747</v>
      </c>
      <c r="B4707" s="1" t="s">
        <v>40</v>
      </c>
      <c r="C4707" s="1" t="s">
        <v>48</v>
      </c>
      <c r="D4707" s="1" t="s">
        <v>31786</v>
      </c>
      <c r="E4707" s="1" t="s">
        <v>31788</v>
      </c>
      <c r="F4707" s="45"/>
      <c r="G4707" s="45"/>
      <c r="H4707" s="45"/>
      <c r="I4707" s="45"/>
      <c r="J4707" s="45"/>
      <c r="K4707" s="45"/>
      <c r="L4707" s="45"/>
      <c r="M4707" s="45"/>
      <c r="N4707" s="45"/>
      <c r="O4707" s="45"/>
    </row>
    <row r="4708" ht="13.5" customHeight="1">
      <c r="A4708" s="1" t="s">
        <v>31747</v>
      </c>
      <c r="B4708" s="1" t="s">
        <v>45</v>
      </c>
      <c r="C4708" s="1" t="s">
        <v>10</v>
      </c>
      <c r="D4708" s="1" t="s">
        <v>31792</v>
      </c>
      <c r="E4708" s="1" t="s">
        <v>31794</v>
      </c>
      <c r="F4708" s="45"/>
      <c r="G4708" s="45"/>
      <c r="H4708" s="45"/>
      <c r="I4708" s="45"/>
      <c r="J4708" s="45"/>
      <c r="K4708" s="45"/>
      <c r="L4708" s="45"/>
      <c r="M4708" s="45"/>
      <c r="N4708" s="45"/>
      <c r="O4708" s="45"/>
    </row>
    <row r="4709" ht="13.5" customHeight="1">
      <c r="A4709" s="1" t="s">
        <v>31747</v>
      </c>
      <c r="B4709" s="1" t="s">
        <v>52</v>
      </c>
      <c r="C4709" s="1" t="s">
        <v>715</v>
      </c>
      <c r="D4709" s="1" t="s">
        <v>31800</v>
      </c>
      <c r="E4709" s="1" t="s">
        <v>31802</v>
      </c>
      <c r="F4709" s="45"/>
      <c r="G4709" s="45"/>
      <c r="H4709" s="45"/>
      <c r="I4709" s="45"/>
      <c r="J4709" s="45"/>
      <c r="K4709" s="45"/>
      <c r="L4709" s="45"/>
      <c r="M4709" s="45"/>
      <c r="N4709" s="45"/>
      <c r="O4709" s="45"/>
    </row>
    <row r="4710" ht="13.5" customHeight="1">
      <c r="A4710" s="1" t="s">
        <v>31747</v>
      </c>
      <c r="B4710" s="1" t="s">
        <v>57</v>
      </c>
      <c r="C4710" s="1" t="s">
        <v>10</v>
      </c>
      <c r="D4710" s="1" t="s">
        <v>31808</v>
      </c>
      <c r="E4710" s="1" t="s">
        <v>31810</v>
      </c>
      <c r="F4710" s="45"/>
      <c r="G4710" s="45"/>
      <c r="H4710" s="45"/>
      <c r="I4710" s="45"/>
      <c r="J4710" s="45"/>
      <c r="K4710" s="45"/>
      <c r="L4710" s="45"/>
      <c r="M4710" s="45"/>
      <c r="N4710" s="45"/>
      <c r="O4710" s="45"/>
    </row>
    <row r="4711" ht="13.5" customHeight="1">
      <c r="A4711" s="1" t="s">
        <v>31747</v>
      </c>
      <c r="B4711" s="1" t="s">
        <v>60</v>
      </c>
      <c r="C4711" s="1" t="s">
        <v>10</v>
      </c>
      <c r="D4711" s="1" t="s">
        <v>31813</v>
      </c>
      <c r="E4711" s="1" t="s">
        <v>31815</v>
      </c>
      <c r="F4711" s="45"/>
      <c r="G4711" s="45"/>
      <c r="H4711" s="45"/>
      <c r="I4711" s="45"/>
      <c r="J4711" s="45"/>
      <c r="K4711" s="45"/>
      <c r="L4711" s="45"/>
      <c r="M4711" s="45"/>
      <c r="N4711" s="45"/>
      <c r="O4711" s="45"/>
    </row>
    <row r="4712" ht="13.5" customHeight="1">
      <c r="A4712" s="1" t="s">
        <v>31747</v>
      </c>
      <c r="B4712" s="1" t="s">
        <v>65</v>
      </c>
      <c r="C4712" s="1" t="s">
        <v>10</v>
      </c>
      <c r="D4712" s="1" t="s">
        <v>31818</v>
      </c>
      <c r="E4712" s="1" t="s">
        <v>31819</v>
      </c>
      <c r="F4712" s="45"/>
      <c r="G4712" s="45"/>
      <c r="H4712" s="45"/>
      <c r="I4712" s="45"/>
      <c r="J4712" s="45"/>
      <c r="K4712" s="45"/>
      <c r="L4712" s="45"/>
      <c r="M4712" s="45"/>
      <c r="N4712" s="45"/>
      <c r="O4712" s="45"/>
    </row>
    <row r="4713" ht="13.5" customHeight="1">
      <c r="A4713" s="1" t="s">
        <v>31747</v>
      </c>
      <c r="B4713" s="1" t="s">
        <v>99</v>
      </c>
      <c r="C4713" s="1" t="s">
        <v>31824</v>
      </c>
      <c r="D4713" s="3"/>
      <c r="E4713" s="3"/>
      <c r="F4713" s="45"/>
      <c r="G4713" s="45"/>
      <c r="H4713" s="45"/>
      <c r="I4713" s="45"/>
      <c r="J4713" s="45"/>
      <c r="K4713" s="45"/>
      <c r="L4713" s="45"/>
      <c r="M4713" s="45"/>
      <c r="N4713" s="45"/>
      <c r="O4713" s="45"/>
    </row>
    <row r="4714" ht="13.5" customHeight="1">
      <c r="A4714" s="1" t="s">
        <v>31829</v>
      </c>
      <c r="B4714" s="2" t="s">
        <v>1</v>
      </c>
      <c r="C4714" s="1" t="s">
        <v>2</v>
      </c>
      <c r="D4714" s="3"/>
      <c r="E4714" s="3"/>
      <c r="F4714" s="45"/>
      <c r="G4714" s="45"/>
      <c r="H4714" s="45"/>
      <c r="I4714" s="45"/>
      <c r="J4714" s="45"/>
      <c r="K4714" s="45"/>
      <c r="L4714" s="45"/>
      <c r="M4714" s="45"/>
      <c r="N4714" s="45"/>
      <c r="O4714" s="45"/>
    </row>
    <row r="4715" ht="13.5" customHeight="1">
      <c r="A4715" s="1" t="s">
        <v>31829</v>
      </c>
      <c r="B4715" s="1" t="s">
        <v>5</v>
      </c>
      <c r="C4715" s="1" t="s">
        <v>2657</v>
      </c>
      <c r="D4715" s="1" t="s">
        <v>31832</v>
      </c>
      <c r="E4715" s="1" t="s">
        <v>31834</v>
      </c>
      <c r="F4715" s="45"/>
      <c r="G4715" s="45"/>
      <c r="H4715" s="45"/>
      <c r="I4715" s="45"/>
      <c r="J4715" s="45"/>
      <c r="K4715" s="45"/>
      <c r="L4715" s="45"/>
      <c r="M4715" s="45"/>
      <c r="N4715" s="45"/>
      <c r="O4715" s="45"/>
    </row>
    <row r="4716" ht="13.5" customHeight="1">
      <c r="A4716" s="1" t="s">
        <v>31829</v>
      </c>
      <c r="B4716" s="1" t="s">
        <v>9</v>
      </c>
      <c r="C4716" s="1" t="s">
        <v>10</v>
      </c>
      <c r="D4716" s="1" t="s">
        <v>31838</v>
      </c>
      <c r="E4716" s="1" t="s">
        <v>31840</v>
      </c>
      <c r="F4716" s="45"/>
      <c r="G4716" s="45"/>
      <c r="H4716" s="45"/>
      <c r="I4716" s="45"/>
      <c r="J4716" s="45"/>
      <c r="K4716" s="45"/>
      <c r="L4716" s="45"/>
      <c r="M4716" s="45"/>
      <c r="N4716" s="45"/>
      <c r="O4716" s="45"/>
    </row>
    <row r="4717" ht="13.5" customHeight="1">
      <c r="A4717" s="1" t="s">
        <v>31829</v>
      </c>
      <c r="B4717" s="1" t="s">
        <v>13</v>
      </c>
      <c r="C4717" s="1" t="s">
        <v>10</v>
      </c>
      <c r="D4717" s="1" t="s">
        <v>31844</v>
      </c>
      <c r="E4717" s="1" t="s">
        <v>31847</v>
      </c>
      <c r="F4717" s="45"/>
      <c r="G4717" s="45"/>
      <c r="H4717" s="45"/>
      <c r="I4717" s="45"/>
      <c r="J4717" s="45"/>
      <c r="K4717" s="45"/>
      <c r="L4717" s="45"/>
      <c r="M4717" s="45"/>
      <c r="N4717" s="45"/>
      <c r="O4717" s="45"/>
    </row>
    <row r="4718" ht="13.5" customHeight="1">
      <c r="A4718" s="1" t="s">
        <v>31829</v>
      </c>
      <c r="B4718" s="1" t="s">
        <v>16</v>
      </c>
      <c r="C4718" s="1" t="s">
        <v>10</v>
      </c>
      <c r="D4718" s="1" t="s">
        <v>31850</v>
      </c>
      <c r="E4718" s="1" t="s">
        <v>31852</v>
      </c>
      <c r="F4718" s="45"/>
      <c r="G4718" s="45"/>
      <c r="H4718" s="45"/>
      <c r="I4718" s="45"/>
      <c r="J4718" s="45"/>
      <c r="K4718" s="45"/>
      <c r="L4718" s="45"/>
      <c r="M4718" s="45"/>
      <c r="N4718" s="45"/>
      <c r="O4718" s="45"/>
    </row>
    <row r="4719" ht="13.5" customHeight="1">
      <c r="A4719" s="1" t="s">
        <v>31829</v>
      </c>
      <c r="B4719" s="1" t="s">
        <v>21</v>
      </c>
      <c r="C4719" s="1" t="s">
        <v>10</v>
      </c>
      <c r="D4719" s="1" t="s">
        <v>31856</v>
      </c>
      <c r="E4719" s="1" t="s">
        <v>31858</v>
      </c>
      <c r="F4719" s="45"/>
      <c r="G4719" s="45"/>
      <c r="H4719" s="45"/>
      <c r="I4719" s="45"/>
      <c r="J4719" s="45"/>
      <c r="K4719" s="45"/>
      <c r="L4719" s="45"/>
      <c r="M4719" s="45"/>
      <c r="N4719" s="45"/>
      <c r="O4719" s="45"/>
    </row>
    <row r="4720" ht="13.5" customHeight="1">
      <c r="A4720" s="1" t="s">
        <v>31829</v>
      </c>
      <c r="B4720" s="1" t="s">
        <v>27</v>
      </c>
      <c r="C4720" s="1" t="s">
        <v>10</v>
      </c>
      <c r="D4720" s="1" t="s">
        <v>31864</v>
      </c>
      <c r="E4720" s="1" t="s">
        <v>31865</v>
      </c>
      <c r="F4720" s="45"/>
      <c r="G4720" s="45"/>
      <c r="H4720" s="45"/>
      <c r="I4720" s="45"/>
      <c r="J4720" s="45"/>
      <c r="K4720" s="45"/>
      <c r="L4720" s="45"/>
      <c r="M4720" s="45"/>
      <c r="N4720" s="45"/>
      <c r="O4720" s="45"/>
    </row>
    <row r="4721" ht="13.5" customHeight="1">
      <c r="A4721" s="1" t="s">
        <v>31829</v>
      </c>
      <c r="B4721" s="1" t="s">
        <v>31</v>
      </c>
      <c r="C4721" s="1" t="s">
        <v>715</v>
      </c>
      <c r="D4721" s="1" t="s">
        <v>31868</v>
      </c>
      <c r="E4721" s="1" t="s">
        <v>31869</v>
      </c>
      <c r="F4721" s="45"/>
      <c r="G4721" s="45"/>
      <c r="H4721" s="45"/>
      <c r="I4721" s="45"/>
      <c r="J4721" s="45"/>
      <c r="K4721" s="45"/>
      <c r="L4721" s="45"/>
      <c r="M4721" s="45"/>
      <c r="N4721" s="45"/>
      <c r="O4721" s="45"/>
    </row>
    <row r="4722" ht="13.5" customHeight="1">
      <c r="A4722" s="1" t="s">
        <v>31829</v>
      </c>
      <c r="B4722" s="1" t="s">
        <v>34</v>
      </c>
      <c r="C4722" s="1" t="s">
        <v>10</v>
      </c>
      <c r="D4722" s="1" t="s">
        <v>31874</v>
      </c>
      <c r="E4722" s="1" t="s">
        <v>31875</v>
      </c>
      <c r="F4722" s="45"/>
      <c r="G4722" s="45"/>
      <c r="H4722" s="45"/>
      <c r="I4722" s="45"/>
      <c r="J4722" s="45"/>
      <c r="K4722" s="45"/>
      <c r="L4722" s="45"/>
      <c r="M4722" s="45"/>
      <c r="N4722" s="45"/>
      <c r="O4722" s="45"/>
    </row>
    <row r="4723" ht="13.5" customHeight="1">
      <c r="A4723" s="1" t="s">
        <v>31829</v>
      </c>
      <c r="B4723" s="1" t="s">
        <v>40</v>
      </c>
      <c r="C4723" s="1" t="s">
        <v>10</v>
      </c>
      <c r="D4723" s="1" t="s">
        <v>31880</v>
      </c>
      <c r="E4723" s="1" t="s">
        <v>31881</v>
      </c>
      <c r="F4723" s="45"/>
      <c r="G4723" s="45"/>
      <c r="H4723" s="45"/>
      <c r="I4723" s="45"/>
      <c r="J4723" s="45"/>
      <c r="K4723" s="45"/>
      <c r="L4723" s="45"/>
      <c r="M4723" s="45"/>
      <c r="N4723" s="45"/>
      <c r="O4723" s="45"/>
    </row>
    <row r="4724" ht="13.5" customHeight="1">
      <c r="A4724" s="1" t="s">
        <v>31829</v>
      </c>
      <c r="B4724" s="1" t="s">
        <v>45</v>
      </c>
      <c r="C4724" s="1" t="s">
        <v>10</v>
      </c>
      <c r="D4724" s="1" t="s">
        <v>31885</v>
      </c>
      <c r="E4724" s="1" t="s">
        <v>31887</v>
      </c>
      <c r="F4724" s="45"/>
      <c r="G4724" s="45"/>
      <c r="H4724" s="45"/>
      <c r="I4724" s="45"/>
      <c r="J4724" s="45"/>
      <c r="K4724" s="45"/>
      <c r="L4724" s="45"/>
      <c r="M4724" s="45"/>
      <c r="N4724" s="45"/>
      <c r="O4724" s="45"/>
    </row>
    <row r="4725" ht="13.5" customHeight="1">
      <c r="A4725" s="1" t="s">
        <v>31829</v>
      </c>
      <c r="B4725" s="1" t="s">
        <v>52</v>
      </c>
      <c r="C4725" s="1" t="s">
        <v>10</v>
      </c>
      <c r="D4725" s="1" t="s">
        <v>31888</v>
      </c>
      <c r="E4725" s="1" t="s">
        <v>31890</v>
      </c>
      <c r="F4725" s="45"/>
      <c r="G4725" s="45"/>
      <c r="H4725" s="45"/>
      <c r="I4725" s="45"/>
      <c r="J4725" s="45"/>
      <c r="K4725" s="45"/>
      <c r="L4725" s="45"/>
      <c r="M4725" s="45"/>
      <c r="N4725" s="45"/>
      <c r="O4725" s="45"/>
    </row>
    <row r="4726" ht="13.5" customHeight="1">
      <c r="A4726" s="1" t="s">
        <v>31829</v>
      </c>
      <c r="B4726" s="1" t="s">
        <v>57</v>
      </c>
      <c r="C4726" s="1" t="s">
        <v>10</v>
      </c>
      <c r="D4726" s="1" t="s">
        <v>31893</v>
      </c>
      <c r="E4726" s="1" t="s">
        <v>31895</v>
      </c>
      <c r="F4726" s="45"/>
      <c r="G4726" s="45"/>
      <c r="H4726" s="45"/>
      <c r="I4726" s="45"/>
      <c r="J4726" s="45"/>
      <c r="K4726" s="45"/>
      <c r="L4726" s="45"/>
      <c r="M4726" s="45"/>
      <c r="N4726" s="45"/>
      <c r="O4726" s="45"/>
    </row>
    <row r="4727" ht="13.5" customHeight="1">
      <c r="A4727" s="1" t="s">
        <v>31829</v>
      </c>
      <c r="B4727" s="1" t="s">
        <v>60</v>
      </c>
      <c r="C4727" s="1" t="s">
        <v>374</v>
      </c>
      <c r="D4727" s="1" t="s">
        <v>31897</v>
      </c>
      <c r="E4727" s="1" t="s">
        <v>31898</v>
      </c>
      <c r="F4727" s="45"/>
      <c r="G4727" s="45"/>
      <c r="H4727" s="45"/>
      <c r="I4727" s="45"/>
      <c r="J4727" s="45"/>
      <c r="K4727" s="45"/>
      <c r="L4727" s="45"/>
      <c r="M4727" s="45"/>
      <c r="N4727" s="45"/>
      <c r="O4727" s="45"/>
    </row>
    <row r="4728" ht="13.5" customHeight="1">
      <c r="A4728" s="1" t="s">
        <v>31829</v>
      </c>
      <c r="B4728" s="1" t="s">
        <v>65</v>
      </c>
      <c r="C4728" s="1" t="s">
        <v>10</v>
      </c>
      <c r="D4728" s="1" t="s">
        <v>31903</v>
      </c>
      <c r="E4728" s="1" t="s">
        <v>31904</v>
      </c>
      <c r="F4728" s="45"/>
      <c r="G4728" s="45"/>
      <c r="H4728" s="45"/>
      <c r="I4728" s="45"/>
      <c r="J4728" s="45"/>
      <c r="K4728" s="45"/>
      <c r="L4728" s="45"/>
      <c r="M4728" s="45"/>
      <c r="N4728" s="45"/>
      <c r="O4728" s="45"/>
    </row>
    <row r="4729" ht="13.5" customHeight="1">
      <c r="A4729" s="1" t="s">
        <v>31829</v>
      </c>
      <c r="B4729" s="1" t="s">
        <v>70</v>
      </c>
      <c r="C4729" s="1" t="s">
        <v>10</v>
      </c>
      <c r="D4729" s="1" t="s">
        <v>31909</v>
      </c>
      <c r="E4729" s="1" t="s">
        <v>31910</v>
      </c>
      <c r="F4729" s="45"/>
      <c r="G4729" s="45"/>
      <c r="H4729" s="45"/>
      <c r="I4729" s="45"/>
      <c r="J4729" s="45"/>
      <c r="K4729" s="45"/>
      <c r="L4729" s="45"/>
      <c r="M4729" s="45"/>
      <c r="N4729" s="45"/>
      <c r="O4729" s="45"/>
    </row>
    <row r="4730" ht="13.5" customHeight="1">
      <c r="A4730" s="1" t="s">
        <v>31829</v>
      </c>
      <c r="B4730" s="1" t="s">
        <v>99</v>
      </c>
      <c r="C4730" s="1" t="s">
        <v>31824</v>
      </c>
      <c r="D4730" s="3"/>
      <c r="E4730" s="3"/>
      <c r="F4730" s="45"/>
      <c r="G4730" s="45"/>
      <c r="H4730" s="45"/>
      <c r="I4730" s="45"/>
      <c r="J4730" s="45"/>
      <c r="K4730" s="45"/>
      <c r="L4730" s="45"/>
      <c r="M4730" s="45"/>
      <c r="N4730" s="45"/>
      <c r="O4730" s="45"/>
    </row>
    <row r="4731" ht="13.5" customHeight="1">
      <c r="A4731" s="1" t="s">
        <v>31917</v>
      </c>
      <c r="B4731" s="2" t="s">
        <v>1</v>
      </c>
      <c r="C4731" s="1" t="s">
        <v>2</v>
      </c>
      <c r="D4731" s="3"/>
      <c r="E4731" s="3"/>
      <c r="F4731" s="45"/>
      <c r="G4731" s="45"/>
      <c r="H4731" s="45"/>
      <c r="I4731" s="45"/>
      <c r="J4731" s="45"/>
      <c r="K4731" s="45"/>
      <c r="L4731" s="45"/>
      <c r="M4731" s="45"/>
      <c r="N4731" s="45"/>
      <c r="O4731" s="45"/>
    </row>
    <row r="4732" ht="13.5" customHeight="1">
      <c r="A4732" s="1" t="s">
        <v>31917</v>
      </c>
      <c r="B4732" s="1" t="s">
        <v>5</v>
      </c>
      <c r="C4732" s="1" t="s">
        <v>31922</v>
      </c>
      <c r="D4732" s="1" t="s">
        <v>31923</v>
      </c>
      <c r="E4732" s="1" t="s">
        <v>31924</v>
      </c>
      <c r="F4732" s="45"/>
      <c r="G4732" s="45"/>
      <c r="H4732" s="45"/>
      <c r="I4732" s="45"/>
      <c r="J4732" s="45"/>
      <c r="K4732" s="45"/>
      <c r="L4732" s="45"/>
      <c r="M4732" s="45"/>
      <c r="N4732" s="45"/>
      <c r="O4732" s="45"/>
    </row>
    <row r="4733" ht="13.5" customHeight="1">
      <c r="A4733" s="1" t="s">
        <v>31917</v>
      </c>
      <c r="B4733" s="1" t="s">
        <v>9</v>
      </c>
      <c r="C4733" s="1" t="s">
        <v>10</v>
      </c>
      <c r="D4733" s="1" t="s">
        <v>31929</v>
      </c>
      <c r="E4733" s="1" t="s">
        <v>31930</v>
      </c>
      <c r="F4733" s="45"/>
      <c r="G4733" s="45"/>
      <c r="H4733" s="45"/>
      <c r="I4733" s="45"/>
      <c r="J4733" s="45"/>
      <c r="K4733" s="45"/>
      <c r="L4733" s="45"/>
      <c r="M4733" s="45"/>
      <c r="N4733" s="45"/>
      <c r="O4733" s="45"/>
    </row>
    <row r="4734" ht="13.5" customHeight="1">
      <c r="A4734" s="1" t="s">
        <v>31917</v>
      </c>
      <c r="B4734" s="1" t="s">
        <v>13</v>
      </c>
      <c r="C4734" s="1" t="s">
        <v>10</v>
      </c>
      <c r="D4734" s="1" t="s">
        <v>31935</v>
      </c>
      <c r="E4734" s="1" t="s">
        <v>31936</v>
      </c>
      <c r="F4734" s="45"/>
      <c r="G4734" s="45"/>
      <c r="H4734" s="45"/>
      <c r="I4734" s="45"/>
      <c r="J4734" s="45"/>
      <c r="K4734" s="45"/>
      <c r="L4734" s="45"/>
      <c r="M4734" s="45"/>
      <c r="N4734" s="45"/>
      <c r="O4734" s="45"/>
    </row>
    <row r="4735" ht="13.5" customHeight="1">
      <c r="A4735" s="1" t="s">
        <v>31917</v>
      </c>
      <c r="B4735" s="1" t="s">
        <v>16</v>
      </c>
      <c r="C4735" s="1" t="s">
        <v>10</v>
      </c>
      <c r="D4735" s="1" t="s">
        <v>31939</v>
      </c>
      <c r="E4735" s="1" t="s">
        <v>31940</v>
      </c>
      <c r="F4735" s="45"/>
      <c r="G4735" s="45"/>
      <c r="H4735" s="45"/>
      <c r="I4735" s="45"/>
      <c r="J4735" s="45"/>
      <c r="K4735" s="45"/>
      <c r="L4735" s="45"/>
      <c r="M4735" s="45"/>
      <c r="N4735" s="45"/>
      <c r="O4735" s="45"/>
    </row>
    <row r="4736" ht="13.5" customHeight="1">
      <c r="A4736" s="1" t="s">
        <v>31917</v>
      </c>
      <c r="B4736" s="1" t="s">
        <v>21</v>
      </c>
      <c r="C4736" s="1" t="s">
        <v>10</v>
      </c>
      <c r="D4736" s="1" t="s">
        <v>31943</v>
      </c>
      <c r="E4736" s="1" t="s">
        <v>31944</v>
      </c>
      <c r="F4736" s="45"/>
      <c r="G4736" s="45"/>
      <c r="H4736" s="45"/>
      <c r="I4736" s="45"/>
      <c r="J4736" s="45"/>
      <c r="K4736" s="45"/>
      <c r="L4736" s="45"/>
      <c r="M4736" s="45"/>
      <c r="N4736" s="45"/>
      <c r="O4736" s="45"/>
    </row>
    <row r="4737" ht="13.5" customHeight="1">
      <c r="A4737" s="1" t="s">
        <v>31917</v>
      </c>
      <c r="B4737" s="1" t="s">
        <v>27</v>
      </c>
      <c r="C4737" s="1" t="s">
        <v>10</v>
      </c>
      <c r="D4737" s="1" t="s">
        <v>31947</v>
      </c>
      <c r="E4737" s="1" t="s">
        <v>31948</v>
      </c>
      <c r="F4737" s="45"/>
      <c r="G4737" s="45"/>
      <c r="H4737" s="45"/>
      <c r="I4737" s="45"/>
      <c r="J4737" s="45"/>
      <c r="K4737" s="45"/>
      <c r="L4737" s="45"/>
      <c r="M4737" s="45"/>
      <c r="N4737" s="45"/>
      <c r="O4737" s="45"/>
    </row>
    <row r="4738" ht="13.5" customHeight="1">
      <c r="A4738" s="1" t="s">
        <v>31917</v>
      </c>
      <c r="B4738" s="1" t="s">
        <v>31</v>
      </c>
      <c r="C4738" s="1" t="s">
        <v>10</v>
      </c>
      <c r="D4738" s="1" t="s">
        <v>31951</v>
      </c>
      <c r="E4738" s="1" t="s">
        <v>31952</v>
      </c>
      <c r="F4738" s="45"/>
      <c r="G4738" s="45"/>
      <c r="H4738" s="45"/>
      <c r="I4738" s="45"/>
      <c r="J4738" s="45"/>
      <c r="K4738" s="45"/>
      <c r="L4738" s="45"/>
      <c r="M4738" s="45"/>
      <c r="N4738" s="45"/>
      <c r="O4738" s="45"/>
    </row>
    <row r="4739" ht="13.5" customHeight="1">
      <c r="A4739" s="1" t="s">
        <v>31917</v>
      </c>
      <c r="B4739" s="1" t="s">
        <v>34</v>
      </c>
      <c r="C4739" s="1" t="s">
        <v>10</v>
      </c>
      <c r="D4739" s="1" t="s">
        <v>31954</v>
      </c>
      <c r="E4739" s="1" t="s">
        <v>31955</v>
      </c>
      <c r="F4739" s="45"/>
      <c r="G4739" s="45"/>
      <c r="H4739" s="45"/>
      <c r="I4739" s="45"/>
      <c r="J4739" s="45"/>
      <c r="K4739" s="45"/>
      <c r="L4739" s="45"/>
      <c r="M4739" s="45"/>
      <c r="N4739" s="45"/>
      <c r="O4739" s="45"/>
    </row>
    <row r="4740" ht="13.5" customHeight="1">
      <c r="A4740" s="1" t="s">
        <v>31917</v>
      </c>
      <c r="B4740" s="1" t="s">
        <v>40</v>
      </c>
      <c r="C4740" s="1" t="s">
        <v>10</v>
      </c>
      <c r="D4740" s="1" t="s">
        <v>31958</v>
      </c>
      <c r="E4740" s="1" t="s">
        <v>31959</v>
      </c>
      <c r="F4740" s="45"/>
      <c r="G4740" s="45"/>
      <c r="H4740" s="45"/>
      <c r="I4740" s="45"/>
      <c r="J4740" s="45"/>
      <c r="K4740" s="45"/>
      <c r="L4740" s="45"/>
      <c r="M4740" s="45"/>
      <c r="N4740" s="45"/>
      <c r="O4740" s="45"/>
    </row>
    <row r="4741" ht="13.5" customHeight="1">
      <c r="A4741" s="1" t="s">
        <v>31917</v>
      </c>
      <c r="B4741" s="1" t="s">
        <v>45</v>
      </c>
      <c r="C4741" s="1" t="s">
        <v>10</v>
      </c>
      <c r="D4741" s="1" t="s">
        <v>31964</v>
      </c>
      <c r="E4741" s="1" t="s">
        <v>31965</v>
      </c>
      <c r="F4741" s="45"/>
      <c r="G4741" s="45"/>
      <c r="H4741" s="45"/>
      <c r="I4741" s="45"/>
      <c r="J4741" s="45"/>
      <c r="K4741" s="45"/>
      <c r="L4741" s="45"/>
      <c r="M4741" s="45"/>
      <c r="N4741" s="45"/>
      <c r="O4741" s="45"/>
    </row>
    <row r="4742" ht="13.5" customHeight="1">
      <c r="A4742" s="1" t="s">
        <v>31917</v>
      </c>
      <c r="B4742" s="1" t="s">
        <v>52</v>
      </c>
      <c r="C4742" s="1" t="s">
        <v>10</v>
      </c>
      <c r="D4742" s="1" t="s">
        <v>31968</v>
      </c>
      <c r="E4742" s="1" t="s">
        <v>31969</v>
      </c>
      <c r="F4742" s="45"/>
      <c r="G4742" s="45"/>
      <c r="H4742" s="45"/>
      <c r="I4742" s="45"/>
      <c r="J4742" s="45"/>
      <c r="K4742" s="45"/>
      <c r="L4742" s="45"/>
      <c r="M4742" s="45"/>
      <c r="N4742" s="45"/>
      <c r="O4742" s="45"/>
    </row>
    <row r="4743" ht="13.5" customHeight="1">
      <c r="A4743" s="1" t="s">
        <v>31917</v>
      </c>
      <c r="B4743" s="1" t="s">
        <v>57</v>
      </c>
      <c r="C4743" s="1" t="s">
        <v>10</v>
      </c>
      <c r="D4743" s="1" t="s">
        <v>31973</v>
      </c>
      <c r="E4743" s="1" t="s">
        <v>31974</v>
      </c>
      <c r="F4743" s="45"/>
      <c r="G4743" s="45"/>
      <c r="H4743" s="45"/>
      <c r="I4743" s="45"/>
      <c r="J4743" s="45"/>
      <c r="K4743" s="45"/>
      <c r="L4743" s="45"/>
      <c r="M4743" s="45"/>
      <c r="N4743" s="45"/>
      <c r="O4743" s="45"/>
    </row>
    <row r="4744" ht="13.5" customHeight="1">
      <c r="A4744" s="1" t="s">
        <v>31917</v>
      </c>
      <c r="B4744" s="1" t="s">
        <v>60</v>
      </c>
      <c r="C4744" s="1" t="s">
        <v>10</v>
      </c>
      <c r="D4744" s="1" t="s">
        <v>31977</v>
      </c>
      <c r="E4744" s="1" t="s">
        <v>31979</v>
      </c>
      <c r="F4744" s="45"/>
      <c r="G4744" s="45"/>
      <c r="H4744" s="45"/>
      <c r="I4744" s="45"/>
      <c r="J4744" s="45"/>
      <c r="K4744" s="45"/>
      <c r="L4744" s="45"/>
      <c r="M4744" s="45"/>
      <c r="N4744" s="45"/>
      <c r="O4744" s="45"/>
    </row>
    <row r="4745" ht="13.5" customHeight="1">
      <c r="A4745" s="1" t="s">
        <v>31917</v>
      </c>
      <c r="B4745" s="1" t="s">
        <v>65</v>
      </c>
      <c r="C4745" s="1" t="s">
        <v>10</v>
      </c>
      <c r="D4745" s="1" t="s">
        <v>31983</v>
      </c>
      <c r="E4745" s="1" t="s">
        <v>31984</v>
      </c>
      <c r="F4745" s="45"/>
      <c r="G4745" s="45"/>
      <c r="H4745" s="45"/>
      <c r="I4745" s="45"/>
      <c r="J4745" s="45"/>
      <c r="K4745" s="45"/>
      <c r="L4745" s="45"/>
      <c r="M4745" s="45"/>
      <c r="N4745" s="45"/>
      <c r="O4745" s="45"/>
    </row>
    <row r="4746" ht="13.5" customHeight="1">
      <c r="A4746" s="1" t="s">
        <v>31917</v>
      </c>
      <c r="B4746" s="1" t="s">
        <v>70</v>
      </c>
      <c r="C4746" s="1" t="s">
        <v>10</v>
      </c>
      <c r="D4746" s="1" t="s">
        <v>31989</v>
      </c>
      <c r="E4746" s="1" t="s">
        <v>31990</v>
      </c>
      <c r="F4746" s="45"/>
      <c r="G4746" s="45"/>
      <c r="H4746" s="45"/>
      <c r="I4746" s="45"/>
      <c r="J4746" s="45"/>
      <c r="K4746" s="45"/>
      <c r="L4746" s="45"/>
      <c r="M4746" s="45"/>
      <c r="N4746" s="45"/>
      <c r="O4746" s="45"/>
    </row>
    <row r="4747" ht="13.5" customHeight="1">
      <c r="A4747" s="1" t="s">
        <v>31917</v>
      </c>
      <c r="B4747" s="1" t="s">
        <v>74</v>
      </c>
      <c r="C4747" s="1" t="s">
        <v>10</v>
      </c>
      <c r="D4747" s="1" t="s">
        <v>31994</v>
      </c>
      <c r="E4747" s="1" t="s">
        <v>31996</v>
      </c>
      <c r="F4747" s="45"/>
      <c r="G4747" s="45"/>
      <c r="H4747" s="45"/>
      <c r="I4747" s="45"/>
      <c r="J4747" s="45"/>
      <c r="K4747" s="45"/>
      <c r="L4747" s="45"/>
      <c r="M4747" s="45"/>
      <c r="N4747" s="45"/>
      <c r="O4747" s="45"/>
    </row>
    <row r="4748" ht="13.5" customHeight="1">
      <c r="A4748" s="1" t="s">
        <v>31917</v>
      </c>
      <c r="B4748" s="1" t="s">
        <v>78</v>
      </c>
      <c r="C4748" s="1" t="s">
        <v>10</v>
      </c>
      <c r="D4748" s="1" t="s">
        <v>31999</v>
      </c>
      <c r="E4748" s="1" t="s">
        <v>32001</v>
      </c>
      <c r="F4748" s="45"/>
      <c r="G4748" s="45"/>
      <c r="H4748" s="45"/>
      <c r="I4748" s="45"/>
      <c r="J4748" s="45"/>
      <c r="K4748" s="45"/>
      <c r="L4748" s="45"/>
      <c r="M4748" s="45"/>
      <c r="N4748" s="45"/>
      <c r="O4748" s="45"/>
    </row>
    <row r="4749" ht="13.5" customHeight="1">
      <c r="A4749" s="1" t="s">
        <v>31917</v>
      </c>
      <c r="B4749" s="1" t="s">
        <v>83</v>
      </c>
      <c r="C4749" s="1" t="s">
        <v>10</v>
      </c>
      <c r="D4749" s="1" t="s">
        <v>32007</v>
      </c>
      <c r="E4749" s="1" t="s">
        <v>32008</v>
      </c>
      <c r="F4749" s="45"/>
      <c r="G4749" s="45"/>
      <c r="H4749" s="45"/>
      <c r="I4749" s="45"/>
      <c r="J4749" s="45"/>
      <c r="K4749" s="45"/>
      <c r="L4749" s="45"/>
      <c r="M4749" s="45"/>
      <c r="N4749" s="45"/>
      <c r="O4749" s="45"/>
    </row>
    <row r="4750" ht="13.5" customHeight="1">
      <c r="A4750" s="1" t="s">
        <v>31917</v>
      </c>
      <c r="B4750" s="1" t="s">
        <v>86</v>
      </c>
      <c r="C4750" s="1" t="s">
        <v>10</v>
      </c>
      <c r="D4750" s="1" t="s">
        <v>32011</v>
      </c>
      <c r="E4750" s="1" t="s">
        <v>32012</v>
      </c>
      <c r="F4750" s="45"/>
      <c r="G4750" s="45"/>
      <c r="H4750" s="45"/>
      <c r="I4750" s="45"/>
      <c r="J4750" s="45"/>
      <c r="K4750" s="45"/>
      <c r="L4750" s="45"/>
      <c r="M4750" s="45"/>
      <c r="N4750" s="45"/>
      <c r="O4750" s="45"/>
    </row>
    <row r="4751" ht="13.5" customHeight="1">
      <c r="A4751" s="1" t="s">
        <v>31917</v>
      </c>
      <c r="B4751" s="1" t="s">
        <v>91</v>
      </c>
      <c r="C4751" s="1" t="s">
        <v>10</v>
      </c>
      <c r="D4751" s="1" t="s">
        <v>32017</v>
      </c>
      <c r="E4751" s="1" t="s">
        <v>32018</v>
      </c>
      <c r="F4751" s="45"/>
      <c r="G4751" s="45"/>
      <c r="H4751" s="45"/>
      <c r="I4751" s="45"/>
      <c r="J4751" s="45"/>
      <c r="K4751" s="45"/>
      <c r="L4751" s="45"/>
      <c r="M4751" s="45"/>
      <c r="N4751" s="45"/>
      <c r="O4751" s="45"/>
    </row>
    <row r="4752" ht="13.5" customHeight="1">
      <c r="A4752" s="1" t="s">
        <v>31917</v>
      </c>
      <c r="B4752" s="1" t="s">
        <v>94</v>
      </c>
      <c r="C4752" s="1" t="s">
        <v>10</v>
      </c>
      <c r="D4752" s="1" t="s">
        <v>32023</v>
      </c>
      <c r="E4752" s="1" t="s">
        <v>32024</v>
      </c>
      <c r="F4752" s="45"/>
      <c r="G4752" s="45"/>
      <c r="H4752" s="45"/>
      <c r="I4752" s="45"/>
      <c r="J4752" s="45"/>
      <c r="K4752" s="45"/>
      <c r="L4752" s="45"/>
      <c r="M4752" s="45"/>
      <c r="N4752" s="45"/>
      <c r="O4752" s="45"/>
    </row>
    <row r="4753" ht="13.5" customHeight="1">
      <c r="A4753" s="1" t="s">
        <v>31917</v>
      </c>
      <c r="B4753" s="1" t="s">
        <v>99</v>
      </c>
      <c r="C4753" s="1" t="s">
        <v>31824</v>
      </c>
      <c r="D4753" s="3"/>
      <c r="E4753" s="3"/>
      <c r="F4753" s="45"/>
      <c r="G4753" s="45"/>
      <c r="H4753" s="45"/>
      <c r="I4753" s="45"/>
      <c r="J4753" s="45"/>
      <c r="K4753" s="45"/>
      <c r="L4753" s="45"/>
      <c r="M4753" s="45"/>
      <c r="N4753" s="45"/>
      <c r="O4753" s="45"/>
    </row>
    <row r="4754" ht="13.5" customHeight="1">
      <c r="A4754" s="1" t="s">
        <v>32038</v>
      </c>
      <c r="B4754" s="2" t="s">
        <v>1</v>
      </c>
      <c r="C4754" s="1" t="s">
        <v>2</v>
      </c>
      <c r="D4754" s="3"/>
      <c r="E4754" s="3"/>
      <c r="F4754" s="45"/>
      <c r="G4754" s="45"/>
      <c r="H4754" s="45"/>
      <c r="I4754" s="45"/>
      <c r="J4754" s="45"/>
      <c r="K4754" s="45"/>
      <c r="L4754" s="45"/>
      <c r="M4754" s="45"/>
      <c r="N4754" s="45"/>
      <c r="O4754" s="45"/>
    </row>
    <row r="4755" ht="13.5" customHeight="1">
      <c r="A4755" s="1" t="s">
        <v>32038</v>
      </c>
      <c r="B4755" s="1" t="s">
        <v>5</v>
      </c>
      <c r="C4755" s="1" t="s">
        <v>32042</v>
      </c>
      <c r="D4755" s="1" t="s">
        <v>32043</v>
      </c>
      <c r="E4755" s="1" t="s">
        <v>32046</v>
      </c>
      <c r="F4755" s="45"/>
      <c r="G4755" s="45"/>
      <c r="H4755" s="45"/>
      <c r="I4755" s="45"/>
      <c r="J4755" s="45"/>
      <c r="K4755" s="45"/>
      <c r="L4755" s="45"/>
      <c r="M4755" s="45"/>
      <c r="N4755" s="45"/>
      <c r="O4755" s="45"/>
    </row>
    <row r="4756" ht="13.5" customHeight="1">
      <c r="A4756" s="1" t="s">
        <v>32038</v>
      </c>
      <c r="B4756" s="1" t="s">
        <v>9</v>
      </c>
      <c r="C4756" s="1" t="s">
        <v>10</v>
      </c>
      <c r="D4756" s="1" t="s">
        <v>32049</v>
      </c>
      <c r="E4756" s="1" t="s">
        <v>32051</v>
      </c>
      <c r="F4756" s="45"/>
      <c r="G4756" s="45"/>
      <c r="H4756" s="45"/>
      <c r="I4756" s="45"/>
      <c r="J4756" s="45"/>
      <c r="K4756" s="45"/>
      <c r="L4756" s="45"/>
      <c r="M4756" s="45"/>
      <c r="N4756" s="45"/>
      <c r="O4756" s="45"/>
    </row>
    <row r="4757" ht="13.5" customHeight="1">
      <c r="A4757" s="1" t="s">
        <v>32038</v>
      </c>
      <c r="B4757" s="1" t="s">
        <v>13</v>
      </c>
      <c r="C4757" s="1" t="s">
        <v>10</v>
      </c>
      <c r="D4757" s="1" t="s">
        <v>32054</v>
      </c>
      <c r="E4757" s="1" t="s">
        <v>32057</v>
      </c>
      <c r="F4757" s="45"/>
      <c r="G4757" s="45"/>
      <c r="H4757" s="45"/>
      <c r="I4757" s="45"/>
      <c r="J4757" s="45"/>
      <c r="K4757" s="45"/>
      <c r="L4757" s="45"/>
      <c r="M4757" s="45"/>
      <c r="N4757" s="45"/>
      <c r="O4757" s="45"/>
    </row>
    <row r="4758" ht="13.5" customHeight="1">
      <c r="A4758" s="1" t="s">
        <v>32038</v>
      </c>
      <c r="B4758" s="1" t="s">
        <v>16</v>
      </c>
      <c r="C4758" s="1" t="s">
        <v>10</v>
      </c>
      <c r="D4758" s="1" t="s">
        <v>32059</v>
      </c>
      <c r="E4758" s="1" t="s">
        <v>32060</v>
      </c>
      <c r="F4758" s="45"/>
      <c r="G4758" s="45"/>
      <c r="H4758" s="45"/>
      <c r="I4758" s="45"/>
      <c r="J4758" s="45"/>
      <c r="K4758" s="45"/>
      <c r="L4758" s="45"/>
      <c r="M4758" s="45"/>
      <c r="N4758" s="45"/>
      <c r="O4758" s="45"/>
    </row>
    <row r="4759" ht="13.5" customHeight="1">
      <c r="A4759" s="1" t="s">
        <v>32038</v>
      </c>
      <c r="B4759" s="1" t="s">
        <v>21</v>
      </c>
      <c r="C4759" s="1" t="s">
        <v>10</v>
      </c>
      <c r="D4759" s="1" t="s">
        <v>32065</v>
      </c>
      <c r="E4759" s="1" t="s">
        <v>32066</v>
      </c>
      <c r="F4759" s="45"/>
      <c r="G4759" s="45"/>
      <c r="H4759" s="45"/>
      <c r="I4759" s="45"/>
      <c r="J4759" s="45"/>
      <c r="K4759" s="45"/>
      <c r="L4759" s="45"/>
      <c r="M4759" s="45"/>
      <c r="N4759" s="45"/>
      <c r="O4759" s="45"/>
    </row>
    <row r="4760" ht="13.5" customHeight="1">
      <c r="A4760" s="1" t="s">
        <v>32038</v>
      </c>
      <c r="B4760" s="1" t="s">
        <v>27</v>
      </c>
      <c r="C4760" s="1" t="s">
        <v>10</v>
      </c>
      <c r="D4760" s="1" t="s">
        <v>32071</v>
      </c>
      <c r="E4760" s="1" t="s">
        <v>32072</v>
      </c>
      <c r="F4760" s="45"/>
      <c r="G4760" s="45"/>
      <c r="H4760" s="45"/>
      <c r="I4760" s="45"/>
      <c r="J4760" s="45"/>
      <c r="K4760" s="45"/>
      <c r="L4760" s="45"/>
      <c r="M4760" s="45"/>
      <c r="N4760" s="45"/>
      <c r="O4760" s="45"/>
    </row>
    <row r="4761" ht="13.5" customHeight="1">
      <c r="A4761" s="1" t="s">
        <v>32038</v>
      </c>
      <c r="B4761" s="1" t="s">
        <v>31</v>
      </c>
      <c r="C4761" s="1" t="s">
        <v>10</v>
      </c>
      <c r="D4761" s="1" t="s">
        <v>32077</v>
      </c>
      <c r="E4761" s="1" t="s">
        <v>32078</v>
      </c>
      <c r="F4761" s="45"/>
      <c r="G4761" s="45"/>
      <c r="H4761" s="45"/>
      <c r="I4761" s="45"/>
      <c r="J4761" s="45"/>
      <c r="K4761" s="45"/>
      <c r="L4761" s="45"/>
      <c r="M4761" s="45"/>
      <c r="N4761" s="45"/>
      <c r="O4761" s="45"/>
    </row>
    <row r="4762" ht="13.5" customHeight="1">
      <c r="A4762" s="1" t="s">
        <v>32038</v>
      </c>
      <c r="B4762" s="1" t="s">
        <v>34</v>
      </c>
      <c r="C4762" s="1" t="s">
        <v>10</v>
      </c>
      <c r="D4762" s="1" t="s">
        <v>32081</v>
      </c>
      <c r="E4762" s="1" t="s">
        <v>32083</v>
      </c>
      <c r="F4762" s="45"/>
      <c r="G4762" s="45"/>
      <c r="H4762" s="45"/>
      <c r="I4762" s="45"/>
      <c r="J4762" s="45"/>
      <c r="K4762" s="45"/>
      <c r="L4762" s="45"/>
      <c r="M4762" s="45"/>
      <c r="N4762" s="45"/>
      <c r="O4762" s="45"/>
    </row>
    <row r="4763" ht="13.5" customHeight="1">
      <c r="A4763" s="1" t="s">
        <v>32038</v>
      </c>
      <c r="B4763" s="1" t="s">
        <v>40</v>
      </c>
      <c r="C4763" s="1" t="s">
        <v>10</v>
      </c>
      <c r="D4763" s="1" t="s">
        <v>32087</v>
      </c>
      <c r="E4763" s="1" t="s">
        <v>32088</v>
      </c>
      <c r="F4763" s="45"/>
      <c r="G4763" s="45"/>
      <c r="H4763" s="45"/>
      <c r="I4763" s="45"/>
      <c r="J4763" s="45"/>
      <c r="K4763" s="45"/>
      <c r="L4763" s="45"/>
      <c r="M4763" s="45"/>
      <c r="N4763" s="45"/>
      <c r="O4763" s="45"/>
    </row>
    <row r="4764" ht="13.5" customHeight="1">
      <c r="A4764" s="1" t="s">
        <v>32038</v>
      </c>
      <c r="B4764" s="1" t="s">
        <v>45</v>
      </c>
      <c r="C4764" s="1" t="s">
        <v>10</v>
      </c>
      <c r="D4764" s="1" t="s">
        <v>32093</v>
      </c>
      <c r="E4764" s="1" t="s">
        <v>32094</v>
      </c>
      <c r="F4764" s="45"/>
      <c r="G4764" s="45"/>
      <c r="H4764" s="45"/>
      <c r="I4764" s="45"/>
      <c r="J4764" s="45"/>
      <c r="K4764" s="45"/>
      <c r="L4764" s="45"/>
      <c r="M4764" s="45"/>
      <c r="N4764" s="45"/>
      <c r="O4764" s="45"/>
    </row>
    <row r="4765" ht="13.5" customHeight="1">
      <c r="A4765" s="1" t="s">
        <v>32038</v>
      </c>
      <c r="B4765" s="1" t="s">
        <v>52</v>
      </c>
      <c r="C4765" s="1" t="s">
        <v>10</v>
      </c>
      <c r="D4765" s="1" t="s">
        <v>32099</v>
      </c>
      <c r="E4765" s="1" t="s">
        <v>32100</v>
      </c>
      <c r="F4765" s="45"/>
      <c r="G4765" s="45"/>
      <c r="H4765" s="45"/>
      <c r="I4765" s="45"/>
      <c r="J4765" s="45"/>
      <c r="K4765" s="45"/>
      <c r="L4765" s="45"/>
      <c r="M4765" s="45"/>
      <c r="N4765" s="45"/>
      <c r="O4765" s="45"/>
    </row>
    <row r="4766" ht="13.5" customHeight="1">
      <c r="A4766" s="1" t="s">
        <v>32038</v>
      </c>
      <c r="B4766" s="1" t="s">
        <v>57</v>
      </c>
      <c r="C4766" s="1" t="s">
        <v>10</v>
      </c>
      <c r="D4766" s="1" t="s">
        <v>32105</v>
      </c>
      <c r="E4766" s="1" t="s">
        <v>32106</v>
      </c>
      <c r="F4766" s="45"/>
      <c r="G4766" s="45"/>
      <c r="H4766" s="45"/>
      <c r="I4766" s="45"/>
      <c r="J4766" s="45"/>
      <c r="K4766" s="45"/>
      <c r="L4766" s="45"/>
      <c r="M4766" s="45"/>
      <c r="N4766" s="45"/>
      <c r="O4766" s="45"/>
    </row>
    <row r="4767" ht="13.5" customHeight="1">
      <c r="A4767" s="1" t="s">
        <v>32038</v>
      </c>
      <c r="B4767" s="1" t="s">
        <v>60</v>
      </c>
      <c r="C4767" s="1" t="s">
        <v>10</v>
      </c>
      <c r="D4767" s="1" t="s">
        <v>32111</v>
      </c>
      <c r="E4767" s="1" t="s">
        <v>32112</v>
      </c>
      <c r="F4767" s="45"/>
      <c r="G4767" s="45"/>
      <c r="H4767" s="45"/>
      <c r="I4767" s="45"/>
      <c r="J4767" s="45"/>
      <c r="K4767" s="45"/>
      <c r="L4767" s="45"/>
      <c r="M4767" s="45"/>
      <c r="N4767" s="45"/>
      <c r="O4767" s="45"/>
    </row>
    <row r="4768" ht="13.5" customHeight="1">
      <c r="A4768" s="1" t="s">
        <v>32038</v>
      </c>
      <c r="B4768" s="1" t="s">
        <v>65</v>
      </c>
      <c r="C4768" s="1" t="s">
        <v>10</v>
      </c>
      <c r="D4768" s="1" t="s">
        <v>32117</v>
      </c>
      <c r="E4768" s="1" t="s">
        <v>32119</v>
      </c>
      <c r="F4768" s="45"/>
      <c r="G4768" s="45"/>
      <c r="H4768" s="45"/>
      <c r="I4768" s="45"/>
      <c r="J4768" s="45"/>
      <c r="K4768" s="45"/>
      <c r="L4768" s="45"/>
      <c r="M4768" s="45"/>
      <c r="N4768" s="45"/>
      <c r="O4768" s="45"/>
    </row>
    <row r="4769" ht="13.5" customHeight="1">
      <c r="A4769" s="1" t="s">
        <v>32038</v>
      </c>
      <c r="B4769" s="1" t="s">
        <v>70</v>
      </c>
      <c r="C4769" s="1" t="s">
        <v>10</v>
      </c>
      <c r="D4769" s="1" t="s">
        <v>32125</v>
      </c>
      <c r="E4769" s="1" t="s">
        <v>32126</v>
      </c>
      <c r="F4769" s="45"/>
      <c r="G4769" s="45"/>
      <c r="H4769" s="45"/>
      <c r="I4769" s="45"/>
      <c r="J4769" s="45"/>
      <c r="K4769" s="45"/>
      <c r="L4769" s="45"/>
      <c r="M4769" s="45"/>
      <c r="N4769" s="45"/>
      <c r="O4769" s="45"/>
    </row>
    <row r="4770" ht="13.5" customHeight="1">
      <c r="A4770" s="1" t="s">
        <v>32038</v>
      </c>
      <c r="B4770" s="1" t="s">
        <v>74</v>
      </c>
      <c r="C4770" s="1" t="s">
        <v>10</v>
      </c>
      <c r="D4770" s="1" t="s">
        <v>32131</v>
      </c>
      <c r="E4770" s="1" t="s">
        <v>32132</v>
      </c>
      <c r="F4770" s="45"/>
      <c r="G4770" s="45"/>
      <c r="H4770" s="45"/>
      <c r="I4770" s="45"/>
      <c r="J4770" s="45"/>
      <c r="K4770" s="45"/>
      <c r="L4770" s="45"/>
      <c r="M4770" s="45"/>
      <c r="N4770" s="45"/>
      <c r="O4770" s="45"/>
    </row>
    <row r="4771" ht="13.5" customHeight="1">
      <c r="A4771" s="1" t="s">
        <v>32038</v>
      </c>
      <c r="B4771" s="1" t="s">
        <v>99</v>
      </c>
      <c r="C4771" s="1" t="s">
        <v>31824</v>
      </c>
      <c r="D4771" s="3"/>
      <c r="E4771" s="3"/>
      <c r="F4771" s="45"/>
      <c r="G4771" s="45"/>
      <c r="H4771" s="45"/>
      <c r="I4771" s="45"/>
      <c r="J4771" s="45"/>
      <c r="K4771" s="45"/>
      <c r="L4771" s="45"/>
      <c r="M4771" s="45"/>
      <c r="N4771" s="45"/>
      <c r="O4771" s="45"/>
    </row>
    <row r="4772" ht="13.5" customHeight="1">
      <c r="A4772" s="1" t="s">
        <v>32137</v>
      </c>
      <c r="B4772" s="2" t="s">
        <v>1</v>
      </c>
      <c r="C4772" s="1" t="s">
        <v>2</v>
      </c>
      <c r="D4772" s="3"/>
      <c r="E4772" s="3"/>
      <c r="F4772" s="45"/>
      <c r="G4772" s="45"/>
      <c r="H4772" s="45"/>
      <c r="I4772" s="45"/>
      <c r="J4772" s="45"/>
      <c r="K4772" s="45"/>
      <c r="L4772" s="45"/>
      <c r="M4772" s="45"/>
      <c r="N4772" s="45"/>
      <c r="O4772" s="45"/>
    </row>
    <row r="4773" ht="13.5" customHeight="1">
      <c r="A4773" s="1" t="s">
        <v>32137</v>
      </c>
      <c r="B4773" s="1" t="s">
        <v>5</v>
      </c>
      <c r="C4773" s="1" t="s">
        <v>130</v>
      </c>
      <c r="D4773" s="1" t="s">
        <v>32143</v>
      </c>
      <c r="E4773" s="1" t="s">
        <v>32144</v>
      </c>
      <c r="F4773" s="45"/>
      <c r="G4773" s="45"/>
      <c r="H4773" s="45"/>
      <c r="I4773" s="45"/>
      <c r="J4773" s="45"/>
      <c r="K4773" s="45"/>
      <c r="L4773" s="45"/>
      <c r="M4773" s="45"/>
      <c r="N4773" s="45"/>
      <c r="O4773" s="45"/>
    </row>
    <row r="4774" ht="13.5" customHeight="1">
      <c r="A4774" s="1" t="s">
        <v>32137</v>
      </c>
      <c r="B4774" s="1" t="s">
        <v>9</v>
      </c>
      <c r="C4774" s="1" t="s">
        <v>10</v>
      </c>
      <c r="D4774" s="1" t="s">
        <v>32150</v>
      </c>
      <c r="E4774" s="1" t="s">
        <v>32151</v>
      </c>
      <c r="F4774" s="45"/>
      <c r="G4774" s="45"/>
      <c r="H4774" s="45"/>
      <c r="I4774" s="45"/>
      <c r="J4774" s="45"/>
      <c r="K4774" s="45"/>
      <c r="L4774" s="45"/>
      <c r="M4774" s="45"/>
      <c r="N4774" s="45"/>
      <c r="O4774" s="45"/>
    </row>
    <row r="4775" ht="13.5" customHeight="1">
      <c r="A4775" s="1" t="s">
        <v>32137</v>
      </c>
      <c r="B4775" s="1" t="s">
        <v>13</v>
      </c>
      <c r="C4775" s="1" t="s">
        <v>10</v>
      </c>
      <c r="D4775" s="1" t="s">
        <v>32155</v>
      </c>
      <c r="E4775" s="1" t="s">
        <v>32156</v>
      </c>
      <c r="F4775" s="45"/>
      <c r="G4775" s="45"/>
      <c r="H4775" s="45"/>
      <c r="I4775" s="45"/>
      <c r="J4775" s="45"/>
      <c r="K4775" s="45"/>
      <c r="L4775" s="45"/>
      <c r="M4775" s="45"/>
      <c r="N4775" s="45"/>
      <c r="O4775" s="45"/>
    </row>
    <row r="4776" ht="13.5" customHeight="1">
      <c r="A4776" s="1" t="s">
        <v>32137</v>
      </c>
      <c r="B4776" s="1" t="s">
        <v>16</v>
      </c>
      <c r="C4776" s="1" t="s">
        <v>10</v>
      </c>
      <c r="D4776" s="1" t="s">
        <v>32159</v>
      </c>
      <c r="E4776" s="1" t="s">
        <v>32161</v>
      </c>
      <c r="F4776" s="45"/>
      <c r="G4776" s="45"/>
      <c r="H4776" s="45"/>
      <c r="I4776" s="45"/>
      <c r="J4776" s="45"/>
      <c r="K4776" s="45"/>
      <c r="L4776" s="45"/>
      <c r="M4776" s="45"/>
      <c r="N4776" s="45"/>
      <c r="O4776" s="45"/>
    </row>
    <row r="4777" ht="13.5" customHeight="1">
      <c r="A4777" s="1" t="s">
        <v>32137</v>
      </c>
      <c r="B4777" s="1" t="s">
        <v>21</v>
      </c>
      <c r="C4777" s="1" t="s">
        <v>10</v>
      </c>
      <c r="D4777" s="1" t="s">
        <v>32164</v>
      </c>
      <c r="E4777" s="1" t="s">
        <v>32169</v>
      </c>
      <c r="F4777" s="45"/>
      <c r="G4777" s="45"/>
      <c r="H4777" s="45"/>
      <c r="I4777" s="45"/>
      <c r="J4777" s="45"/>
      <c r="K4777" s="45"/>
      <c r="L4777" s="45"/>
      <c r="M4777" s="45"/>
      <c r="N4777" s="45"/>
      <c r="O4777" s="45"/>
    </row>
    <row r="4778" ht="13.5" customHeight="1">
      <c r="A4778" s="1" t="s">
        <v>32137</v>
      </c>
      <c r="B4778" s="1" t="s">
        <v>27</v>
      </c>
      <c r="C4778" s="1" t="s">
        <v>10</v>
      </c>
      <c r="D4778" s="1" t="s">
        <v>32174</v>
      </c>
      <c r="E4778" s="1" t="s">
        <v>32175</v>
      </c>
      <c r="F4778" s="45"/>
      <c r="G4778" s="45"/>
      <c r="H4778" s="45"/>
      <c r="I4778" s="45"/>
      <c r="J4778" s="45"/>
      <c r="K4778" s="45"/>
      <c r="L4778" s="45"/>
      <c r="M4778" s="45"/>
      <c r="N4778" s="45"/>
      <c r="O4778" s="45"/>
    </row>
    <row r="4779" ht="13.5" customHeight="1">
      <c r="A4779" s="1" t="s">
        <v>32137</v>
      </c>
      <c r="B4779" s="1" t="s">
        <v>31</v>
      </c>
      <c r="C4779" s="1" t="s">
        <v>10</v>
      </c>
      <c r="D4779" s="1" t="s">
        <v>32179</v>
      </c>
      <c r="E4779" s="1" t="s">
        <v>32181</v>
      </c>
      <c r="F4779" s="45"/>
      <c r="G4779" s="45"/>
      <c r="H4779" s="45"/>
      <c r="I4779" s="45"/>
      <c r="J4779" s="45"/>
      <c r="K4779" s="45"/>
      <c r="L4779" s="45"/>
      <c r="M4779" s="45"/>
      <c r="N4779" s="45"/>
      <c r="O4779" s="45"/>
    </row>
    <row r="4780" ht="13.5" customHeight="1">
      <c r="A4780" s="1" t="s">
        <v>32137</v>
      </c>
      <c r="B4780" s="1" t="s">
        <v>34</v>
      </c>
      <c r="C4780" s="1" t="s">
        <v>10</v>
      </c>
      <c r="D4780" s="1" t="s">
        <v>32184</v>
      </c>
      <c r="E4780" s="1" t="s">
        <v>32185</v>
      </c>
      <c r="F4780" s="45"/>
      <c r="G4780" s="45"/>
      <c r="H4780" s="45"/>
      <c r="I4780" s="45"/>
      <c r="J4780" s="45"/>
      <c r="K4780" s="45"/>
      <c r="L4780" s="45"/>
      <c r="M4780" s="45"/>
      <c r="N4780" s="45"/>
      <c r="O4780" s="45"/>
    </row>
    <row r="4781" ht="13.5" customHeight="1">
      <c r="A4781" s="1" t="s">
        <v>32137</v>
      </c>
      <c r="B4781" s="1" t="s">
        <v>40</v>
      </c>
      <c r="C4781" s="1" t="s">
        <v>10</v>
      </c>
      <c r="D4781" s="1" t="s">
        <v>32190</v>
      </c>
      <c r="E4781" s="1" t="s">
        <v>32191</v>
      </c>
      <c r="F4781" s="45"/>
      <c r="G4781" s="45"/>
      <c r="H4781" s="45"/>
      <c r="I4781" s="45"/>
      <c r="J4781" s="45"/>
      <c r="K4781" s="45"/>
      <c r="L4781" s="45"/>
      <c r="M4781" s="45"/>
      <c r="N4781" s="45"/>
      <c r="O4781" s="45"/>
    </row>
    <row r="4782" ht="13.5" customHeight="1">
      <c r="A4782" s="1" t="s">
        <v>32137</v>
      </c>
      <c r="B4782" s="1" t="s">
        <v>45</v>
      </c>
      <c r="C4782" s="1" t="s">
        <v>10</v>
      </c>
      <c r="D4782" s="1" t="s">
        <v>32196</v>
      </c>
      <c r="E4782" s="1" t="s">
        <v>32197</v>
      </c>
      <c r="F4782" s="45"/>
      <c r="G4782" s="45"/>
      <c r="H4782" s="45"/>
      <c r="I4782" s="45"/>
      <c r="J4782" s="45"/>
      <c r="K4782" s="45"/>
      <c r="L4782" s="45"/>
      <c r="M4782" s="45"/>
      <c r="N4782" s="45"/>
      <c r="O4782" s="45"/>
    </row>
    <row r="4783" ht="13.5" customHeight="1">
      <c r="A4783" s="1" t="s">
        <v>32137</v>
      </c>
      <c r="B4783" s="1" t="s">
        <v>52</v>
      </c>
      <c r="C4783" s="1" t="s">
        <v>48</v>
      </c>
      <c r="D4783" s="1" t="s">
        <v>32200</v>
      </c>
      <c r="E4783" s="1" t="s">
        <v>32201</v>
      </c>
      <c r="F4783" s="45"/>
      <c r="G4783" s="45"/>
      <c r="H4783" s="45"/>
      <c r="I4783" s="45"/>
      <c r="J4783" s="45"/>
      <c r="K4783" s="45"/>
      <c r="L4783" s="45"/>
      <c r="M4783" s="45"/>
      <c r="N4783" s="45"/>
      <c r="O4783" s="45"/>
    </row>
    <row r="4784" ht="13.5" customHeight="1">
      <c r="A4784" s="1" t="s">
        <v>32137</v>
      </c>
      <c r="B4784" s="1" t="s">
        <v>99</v>
      </c>
      <c r="C4784" s="1" t="s">
        <v>31824</v>
      </c>
      <c r="D4784" s="3"/>
      <c r="E4784" s="3"/>
      <c r="F4784" s="45"/>
      <c r="G4784" s="45"/>
      <c r="H4784" s="45"/>
      <c r="I4784" s="45"/>
      <c r="J4784" s="45"/>
      <c r="K4784" s="45"/>
      <c r="L4784" s="45"/>
      <c r="M4784" s="45"/>
      <c r="N4784" s="45"/>
      <c r="O4784" s="45"/>
    </row>
    <row r="4785" ht="13.5" customHeight="1">
      <c r="A4785" s="1" t="s">
        <v>32206</v>
      </c>
      <c r="B4785" s="2" t="s">
        <v>1</v>
      </c>
      <c r="C4785" s="1" t="s">
        <v>2</v>
      </c>
      <c r="D4785" s="3"/>
      <c r="E4785" s="3"/>
      <c r="F4785" s="45"/>
      <c r="G4785" s="45"/>
      <c r="H4785" s="45"/>
      <c r="I4785" s="45"/>
      <c r="J4785" s="45"/>
      <c r="K4785" s="45"/>
      <c r="L4785" s="45"/>
      <c r="M4785" s="45"/>
      <c r="N4785" s="45"/>
      <c r="O4785" s="45"/>
    </row>
    <row r="4786" ht="13.5" customHeight="1">
      <c r="A4786" s="1" t="s">
        <v>32206</v>
      </c>
      <c r="B4786" s="1" t="s">
        <v>5</v>
      </c>
      <c r="C4786" s="1" t="s">
        <v>1263</v>
      </c>
      <c r="D4786" s="1" t="s">
        <v>32211</v>
      </c>
      <c r="E4786" s="1" t="s">
        <v>32214</v>
      </c>
      <c r="F4786" s="45"/>
      <c r="G4786" s="45"/>
      <c r="H4786" s="45"/>
      <c r="I4786" s="45"/>
      <c r="J4786" s="45"/>
      <c r="K4786" s="45"/>
      <c r="L4786" s="45"/>
      <c r="M4786" s="45"/>
      <c r="N4786" s="45"/>
      <c r="O4786" s="45"/>
    </row>
    <row r="4787" ht="13.5" customHeight="1">
      <c r="A4787" s="1" t="s">
        <v>32206</v>
      </c>
      <c r="B4787" s="1" t="s">
        <v>9</v>
      </c>
      <c r="C4787" s="1" t="s">
        <v>10</v>
      </c>
      <c r="D4787" s="1" t="s">
        <v>32219</v>
      </c>
      <c r="E4787" s="1" t="s">
        <v>32220</v>
      </c>
      <c r="F4787" s="45"/>
      <c r="G4787" s="45"/>
      <c r="H4787" s="45"/>
      <c r="I4787" s="45"/>
      <c r="J4787" s="45"/>
      <c r="K4787" s="45"/>
      <c r="L4787" s="45"/>
      <c r="M4787" s="45"/>
      <c r="N4787" s="45"/>
      <c r="O4787" s="45"/>
    </row>
    <row r="4788" ht="13.5" customHeight="1">
      <c r="A4788" s="1" t="s">
        <v>32206</v>
      </c>
      <c r="B4788" s="1" t="s">
        <v>13</v>
      </c>
      <c r="C4788" s="1" t="s">
        <v>10</v>
      </c>
      <c r="D4788" s="1" t="s">
        <v>32224</v>
      </c>
      <c r="E4788" s="1" t="s">
        <v>32226</v>
      </c>
      <c r="F4788" s="45"/>
      <c r="G4788" s="45"/>
      <c r="H4788" s="45"/>
      <c r="I4788" s="45"/>
      <c r="J4788" s="45"/>
      <c r="K4788" s="45"/>
      <c r="L4788" s="45"/>
      <c r="M4788" s="45"/>
      <c r="N4788" s="45"/>
      <c r="O4788" s="45"/>
    </row>
    <row r="4789" ht="13.5" customHeight="1">
      <c r="A4789" s="1" t="s">
        <v>32206</v>
      </c>
      <c r="B4789" s="1" t="s">
        <v>16</v>
      </c>
      <c r="C4789" s="1" t="s">
        <v>10</v>
      </c>
      <c r="D4789" s="1" t="s">
        <v>32229</v>
      </c>
      <c r="E4789" s="1" t="s">
        <v>32231</v>
      </c>
      <c r="F4789" s="45"/>
      <c r="G4789" s="45"/>
      <c r="H4789" s="45"/>
      <c r="I4789" s="45"/>
      <c r="J4789" s="45"/>
      <c r="K4789" s="45"/>
      <c r="L4789" s="45"/>
      <c r="M4789" s="45"/>
      <c r="N4789" s="45"/>
      <c r="O4789" s="45"/>
    </row>
    <row r="4790" ht="13.5" customHeight="1">
      <c r="A4790" s="1" t="s">
        <v>32206</v>
      </c>
      <c r="B4790" s="1" t="s">
        <v>21</v>
      </c>
      <c r="C4790" s="1" t="s">
        <v>10</v>
      </c>
      <c r="D4790" s="1" t="s">
        <v>32235</v>
      </c>
      <c r="E4790" s="1" t="s">
        <v>32236</v>
      </c>
      <c r="F4790" s="45"/>
      <c r="G4790" s="45"/>
      <c r="H4790" s="45"/>
      <c r="I4790" s="45"/>
      <c r="J4790" s="45"/>
      <c r="K4790" s="45"/>
      <c r="L4790" s="45"/>
      <c r="M4790" s="45"/>
      <c r="N4790" s="45"/>
      <c r="O4790" s="45"/>
    </row>
    <row r="4791" ht="13.5" customHeight="1">
      <c r="A4791" s="1" t="s">
        <v>32206</v>
      </c>
      <c r="B4791" s="1" t="s">
        <v>27</v>
      </c>
      <c r="C4791" s="1" t="s">
        <v>10</v>
      </c>
      <c r="D4791" s="1" t="s">
        <v>32241</v>
      </c>
      <c r="E4791" s="1" t="s">
        <v>32242</v>
      </c>
      <c r="F4791" s="45"/>
      <c r="G4791" s="45"/>
      <c r="H4791" s="45"/>
      <c r="I4791" s="45"/>
      <c r="J4791" s="45"/>
      <c r="K4791" s="45"/>
      <c r="L4791" s="45"/>
      <c r="M4791" s="45"/>
      <c r="N4791" s="45"/>
      <c r="O4791" s="45"/>
    </row>
    <row r="4792" ht="13.5" customHeight="1">
      <c r="A4792" s="1" t="s">
        <v>32206</v>
      </c>
      <c r="B4792" s="1" t="s">
        <v>31</v>
      </c>
      <c r="C4792" s="1" t="s">
        <v>10</v>
      </c>
      <c r="D4792" s="1" t="s">
        <v>32244</v>
      </c>
      <c r="E4792" s="1" t="s">
        <v>32246</v>
      </c>
      <c r="F4792" s="45"/>
      <c r="G4792" s="45"/>
      <c r="H4792" s="45"/>
      <c r="I4792" s="45"/>
      <c r="J4792" s="45"/>
      <c r="K4792" s="45"/>
      <c r="L4792" s="45"/>
      <c r="M4792" s="45"/>
      <c r="N4792" s="45"/>
      <c r="O4792" s="45"/>
    </row>
    <row r="4793" ht="13.5" customHeight="1">
      <c r="A4793" s="1" t="s">
        <v>32206</v>
      </c>
      <c r="B4793" s="1" t="s">
        <v>34</v>
      </c>
      <c r="C4793" s="1" t="s">
        <v>10</v>
      </c>
      <c r="D4793" s="1" t="s">
        <v>32249</v>
      </c>
      <c r="E4793" s="1" t="s">
        <v>32251</v>
      </c>
      <c r="F4793" s="45"/>
      <c r="G4793" s="45"/>
      <c r="H4793" s="45"/>
      <c r="I4793" s="45"/>
      <c r="J4793" s="45"/>
      <c r="K4793" s="45"/>
      <c r="L4793" s="45"/>
      <c r="M4793" s="45"/>
      <c r="N4793" s="45"/>
      <c r="O4793" s="45"/>
    </row>
    <row r="4794" ht="13.5" customHeight="1">
      <c r="A4794" s="1" t="s">
        <v>32206</v>
      </c>
      <c r="B4794" s="1" t="s">
        <v>40</v>
      </c>
      <c r="C4794" s="1" t="s">
        <v>10</v>
      </c>
      <c r="D4794" s="1" t="s">
        <v>32255</v>
      </c>
      <c r="E4794" s="1" t="s">
        <v>32257</v>
      </c>
      <c r="F4794" s="45"/>
      <c r="G4794" s="45"/>
      <c r="H4794" s="45"/>
      <c r="I4794" s="45"/>
      <c r="J4794" s="45"/>
      <c r="K4794" s="45"/>
      <c r="L4794" s="45"/>
      <c r="M4794" s="45"/>
      <c r="N4794" s="45"/>
      <c r="O4794" s="45"/>
    </row>
    <row r="4795" ht="13.5" customHeight="1">
      <c r="A4795" s="1" t="s">
        <v>32206</v>
      </c>
      <c r="B4795" s="1" t="s">
        <v>45</v>
      </c>
      <c r="C4795" s="1" t="s">
        <v>10</v>
      </c>
      <c r="D4795" s="1" t="s">
        <v>32259</v>
      </c>
      <c r="E4795" s="1" t="s">
        <v>32260</v>
      </c>
      <c r="F4795" s="45"/>
      <c r="G4795" s="45"/>
      <c r="H4795" s="45"/>
      <c r="I4795" s="45"/>
      <c r="J4795" s="45"/>
      <c r="K4795" s="45"/>
      <c r="L4795" s="45"/>
      <c r="M4795" s="45"/>
      <c r="N4795" s="45"/>
      <c r="O4795" s="45"/>
    </row>
    <row r="4796" ht="13.5" customHeight="1">
      <c r="A4796" s="1" t="s">
        <v>32206</v>
      </c>
      <c r="B4796" s="1" t="s">
        <v>99</v>
      </c>
      <c r="C4796" s="1" t="s">
        <v>31824</v>
      </c>
      <c r="D4796" s="3"/>
      <c r="E4796" s="3"/>
      <c r="F4796" s="45"/>
      <c r="G4796" s="45"/>
      <c r="H4796" s="45"/>
      <c r="I4796" s="45"/>
      <c r="J4796" s="45"/>
      <c r="K4796" s="45"/>
      <c r="L4796" s="45"/>
      <c r="M4796" s="45"/>
      <c r="N4796" s="45"/>
      <c r="O4796" s="45"/>
    </row>
    <row r="4797" ht="13.5" customHeight="1">
      <c r="A4797" s="1" t="s">
        <v>32264</v>
      </c>
      <c r="B4797" s="2" t="s">
        <v>1</v>
      </c>
      <c r="C4797" s="1" t="s">
        <v>2</v>
      </c>
      <c r="D4797" s="3"/>
      <c r="E4797" s="3"/>
      <c r="F4797" s="45"/>
      <c r="G4797" s="45"/>
      <c r="H4797" s="45"/>
      <c r="I4797" s="45"/>
      <c r="J4797" s="45"/>
      <c r="K4797" s="45"/>
      <c r="L4797" s="45"/>
      <c r="M4797" s="45"/>
      <c r="N4797" s="45"/>
      <c r="O4797" s="45"/>
    </row>
    <row r="4798" ht="13.5" customHeight="1">
      <c r="A4798" s="1" t="s">
        <v>32264</v>
      </c>
      <c r="B4798" s="1" t="s">
        <v>5</v>
      </c>
      <c r="C4798" s="1" t="s">
        <v>130</v>
      </c>
      <c r="D4798" s="1" t="s">
        <v>32270</v>
      </c>
      <c r="E4798" s="1" t="s">
        <v>32272</v>
      </c>
      <c r="F4798" s="45"/>
      <c r="G4798" s="45"/>
      <c r="H4798" s="45"/>
      <c r="I4798" s="45"/>
      <c r="J4798" s="45"/>
      <c r="K4798" s="45"/>
      <c r="L4798" s="45"/>
      <c r="M4798" s="45"/>
      <c r="N4798" s="45"/>
      <c r="O4798" s="45"/>
    </row>
    <row r="4799" ht="13.5" customHeight="1">
      <c r="A4799" s="1" t="s">
        <v>32264</v>
      </c>
      <c r="B4799" s="1" t="s">
        <v>9</v>
      </c>
      <c r="C4799" s="1" t="s">
        <v>10</v>
      </c>
      <c r="D4799" s="1" t="s">
        <v>32277</v>
      </c>
      <c r="E4799" s="1" t="s">
        <v>32278</v>
      </c>
      <c r="F4799" s="45"/>
      <c r="G4799" s="45"/>
      <c r="H4799" s="45"/>
      <c r="I4799" s="45"/>
      <c r="J4799" s="45"/>
      <c r="K4799" s="45"/>
      <c r="L4799" s="45"/>
      <c r="M4799" s="45"/>
      <c r="N4799" s="45"/>
      <c r="O4799" s="45"/>
    </row>
    <row r="4800" ht="13.5" customHeight="1">
      <c r="A4800" s="1" t="s">
        <v>32264</v>
      </c>
      <c r="B4800" s="1" t="s">
        <v>13</v>
      </c>
      <c r="C4800" s="1" t="s">
        <v>10</v>
      </c>
      <c r="D4800" s="1" t="s">
        <v>32282</v>
      </c>
      <c r="E4800" s="1" t="s">
        <v>32283</v>
      </c>
      <c r="F4800" s="45"/>
      <c r="G4800" s="45"/>
      <c r="H4800" s="45"/>
      <c r="I4800" s="45"/>
      <c r="J4800" s="45"/>
      <c r="K4800" s="45"/>
      <c r="L4800" s="45"/>
      <c r="M4800" s="45"/>
      <c r="N4800" s="45"/>
      <c r="O4800" s="45"/>
    </row>
    <row r="4801" ht="13.5" customHeight="1">
      <c r="A4801" s="1" t="s">
        <v>32264</v>
      </c>
      <c r="B4801" s="1" t="s">
        <v>16</v>
      </c>
      <c r="C4801" s="1" t="s">
        <v>48</v>
      </c>
      <c r="D4801" s="1" t="s">
        <v>32286</v>
      </c>
      <c r="E4801" s="1" t="s">
        <v>32287</v>
      </c>
      <c r="F4801" s="45"/>
      <c r="G4801" s="45"/>
      <c r="H4801" s="45"/>
      <c r="I4801" s="45"/>
      <c r="J4801" s="45"/>
      <c r="K4801" s="45"/>
      <c r="L4801" s="45"/>
      <c r="M4801" s="45"/>
      <c r="N4801" s="45"/>
      <c r="O4801" s="45"/>
    </row>
    <row r="4802" ht="13.5" customHeight="1">
      <c r="A4802" s="1" t="s">
        <v>32264</v>
      </c>
      <c r="B4802" s="1" t="s">
        <v>21</v>
      </c>
      <c r="C4802" s="1" t="s">
        <v>10</v>
      </c>
      <c r="D4802" s="1" t="s">
        <v>32292</v>
      </c>
      <c r="E4802" s="1" t="s">
        <v>32293</v>
      </c>
      <c r="F4802" s="45"/>
      <c r="G4802" s="45"/>
      <c r="H4802" s="45"/>
      <c r="I4802" s="45"/>
      <c r="J4802" s="45"/>
      <c r="K4802" s="45"/>
      <c r="L4802" s="45"/>
      <c r="M4802" s="45"/>
      <c r="N4802" s="45"/>
      <c r="O4802" s="45"/>
    </row>
    <row r="4803" ht="13.5" customHeight="1">
      <c r="A4803" s="1" t="s">
        <v>32264</v>
      </c>
      <c r="B4803" s="1" t="s">
        <v>27</v>
      </c>
      <c r="C4803" s="1" t="s">
        <v>10</v>
      </c>
      <c r="D4803" s="1" t="s">
        <v>32298</v>
      </c>
      <c r="E4803" s="1" t="s">
        <v>32299</v>
      </c>
      <c r="F4803" s="45"/>
      <c r="G4803" s="45"/>
      <c r="H4803" s="45"/>
      <c r="I4803" s="45"/>
      <c r="J4803" s="45"/>
      <c r="K4803" s="45"/>
      <c r="L4803" s="45"/>
      <c r="M4803" s="45"/>
      <c r="N4803" s="45"/>
      <c r="O4803" s="45"/>
    </row>
    <row r="4804" ht="13.5" customHeight="1">
      <c r="A4804" s="1" t="s">
        <v>32264</v>
      </c>
      <c r="B4804" s="1" t="s">
        <v>31</v>
      </c>
      <c r="C4804" s="1" t="s">
        <v>10</v>
      </c>
      <c r="D4804" s="1" t="s">
        <v>32304</v>
      </c>
      <c r="E4804" s="1" t="s">
        <v>32305</v>
      </c>
      <c r="F4804" s="45"/>
      <c r="G4804" s="45"/>
      <c r="H4804" s="45"/>
      <c r="I4804" s="45"/>
      <c r="J4804" s="45"/>
      <c r="K4804" s="45"/>
      <c r="L4804" s="45"/>
      <c r="M4804" s="45"/>
      <c r="N4804" s="45"/>
      <c r="O4804" s="45"/>
    </row>
    <row r="4805" ht="13.5" customHeight="1">
      <c r="A4805" s="1" t="s">
        <v>32264</v>
      </c>
      <c r="B4805" s="1" t="s">
        <v>34</v>
      </c>
      <c r="C4805" s="1" t="s">
        <v>10</v>
      </c>
      <c r="D4805" s="1" t="s">
        <v>32308</v>
      </c>
      <c r="E4805" s="1" t="s">
        <v>32309</v>
      </c>
      <c r="F4805" s="45"/>
      <c r="G4805" s="45"/>
      <c r="H4805" s="45"/>
      <c r="I4805" s="45"/>
      <c r="J4805" s="45"/>
      <c r="K4805" s="45"/>
      <c r="L4805" s="45"/>
      <c r="M4805" s="45"/>
      <c r="N4805" s="45"/>
      <c r="O4805" s="45"/>
    </row>
    <row r="4806" ht="13.5" customHeight="1">
      <c r="A4806" s="1" t="s">
        <v>32264</v>
      </c>
      <c r="B4806" s="1" t="s">
        <v>40</v>
      </c>
      <c r="C4806" s="1" t="s">
        <v>10</v>
      </c>
      <c r="D4806" s="1" t="s">
        <v>32314</v>
      </c>
      <c r="E4806" s="1" t="s">
        <v>32315</v>
      </c>
      <c r="F4806" s="45"/>
      <c r="G4806" s="45"/>
      <c r="H4806" s="45"/>
      <c r="I4806" s="45"/>
      <c r="J4806" s="45"/>
      <c r="K4806" s="45"/>
      <c r="L4806" s="45"/>
      <c r="M4806" s="45"/>
      <c r="N4806" s="45"/>
      <c r="O4806" s="45"/>
    </row>
    <row r="4807" ht="13.5" customHeight="1">
      <c r="A4807" s="1" t="s">
        <v>32264</v>
      </c>
      <c r="B4807" s="1" t="s">
        <v>45</v>
      </c>
      <c r="C4807" s="1" t="s">
        <v>10</v>
      </c>
      <c r="D4807" s="1" t="s">
        <v>32320</v>
      </c>
      <c r="E4807" s="1" t="s">
        <v>32321</v>
      </c>
      <c r="F4807" s="45"/>
      <c r="G4807" s="45"/>
      <c r="H4807" s="45"/>
      <c r="I4807" s="45"/>
      <c r="J4807" s="45"/>
      <c r="K4807" s="45"/>
      <c r="L4807" s="45"/>
      <c r="M4807" s="45"/>
      <c r="N4807" s="45"/>
      <c r="O4807" s="45"/>
    </row>
    <row r="4808" ht="13.5" customHeight="1">
      <c r="A4808" s="1" t="s">
        <v>32264</v>
      </c>
      <c r="B4808" s="1" t="s">
        <v>52</v>
      </c>
      <c r="C4808" s="1" t="s">
        <v>10</v>
      </c>
      <c r="D4808" s="1" t="s">
        <v>32325</v>
      </c>
      <c r="E4808" s="1" t="s">
        <v>32327</v>
      </c>
      <c r="F4808" s="45"/>
      <c r="G4808" s="45"/>
      <c r="H4808" s="45"/>
      <c r="I4808" s="45"/>
      <c r="J4808" s="45"/>
      <c r="K4808" s="45"/>
      <c r="L4808" s="45"/>
      <c r="M4808" s="45"/>
      <c r="N4808" s="45"/>
      <c r="O4808" s="45"/>
    </row>
    <row r="4809" ht="13.5" customHeight="1">
      <c r="A4809" s="1" t="s">
        <v>32264</v>
      </c>
      <c r="B4809" s="1" t="s">
        <v>99</v>
      </c>
      <c r="C4809" s="1" t="s">
        <v>31824</v>
      </c>
      <c r="D4809" s="3"/>
      <c r="E4809" s="3"/>
      <c r="F4809" s="45"/>
      <c r="G4809" s="45"/>
      <c r="H4809" s="45"/>
      <c r="I4809" s="45"/>
      <c r="J4809" s="45"/>
      <c r="K4809" s="45"/>
      <c r="L4809" s="45"/>
      <c r="M4809" s="45"/>
      <c r="N4809" s="45"/>
      <c r="O4809" s="45"/>
    </row>
    <row r="4810" ht="13.5" customHeight="1">
      <c r="A4810" s="1" t="s">
        <v>32333</v>
      </c>
      <c r="B4810" s="2" t="s">
        <v>1</v>
      </c>
      <c r="C4810" s="1" t="s">
        <v>2</v>
      </c>
      <c r="D4810" s="3"/>
      <c r="E4810" s="3"/>
      <c r="F4810" s="45"/>
      <c r="G4810" s="45"/>
      <c r="H4810" s="45"/>
      <c r="I4810" s="45"/>
      <c r="J4810" s="45"/>
      <c r="K4810" s="45"/>
      <c r="L4810" s="45"/>
      <c r="M4810" s="45"/>
      <c r="N4810" s="45"/>
      <c r="O4810" s="45"/>
    </row>
    <row r="4811" ht="13.5" customHeight="1">
      <c r="A4811" s="1" t="s">
        <v>32333</v>
      </c>
      <c r="B4811" s="1" t="s">
        <v>5</v>
      </c>
      <c r="C4811" s="1" t="s">
        <v>32339</v>
      </c>
      <c r="D4811" s="1" t="s">
        <v>32340</v>
      </c>
      <c r="E4811" s="1" t="s">
        <v>32341</v>
      </c>
      <c r="F4811" s="45"/>
      <c r="G4811" s="45"/>
      <c r="H4811" s="45"/>
      <c r="I4811" s="45"/>
      <c r="J4811" s="45"/>
      <c r="K4811" s="45"/>
      <c r="L4811" s="45"/>
      <c r="M4811" s="45"/>
      <c r="N4811" s="45"/>
      <c r="O4811" s="45"/>
    </row>
    <row r="4812" ht="13.5" customHeight="1">
      <c r="A4812" s="1" t="s">
        <v>32333</v>
      </c>
      <c r="B4812" s="1" t="s">
        <v>9</v>
      </c>
      <c r="C4812" s="1" t="s">
        <v>10</v>
      </c>
      <c r="D4812" s="1" t="s">
        <v>32346</v>
      </c>
      <c r="E4812" s="1" t="s">
        <v>32347</v>
      </c>
      <c r="F4812" s="45"/>
      <c r="G4812" s="45"/>
      <c r="H4812" s="45"/>
      <c r="I4812" s="45"/>
      <c r="J4812" s="45"/>
      <c r="K4812" s="45"/>
      <c r="L4812" s="45"/>
      <c r="M4812" s="45"/>
      <c r="N4812" s="45"/>
      <c r="O4812" s="45"/>
    </row>
    <row r="4813" ht="13.5" customHeight="1">
      <c r="A4813" s="1" t="s">
        <v>32333</v>
      </c>
      <c r="B4813" s="1" t="s">
        <v>13</v>
      </c>
      <c r="C4813" s="1" t="s">
        <v>10</v>
      </c>
      <c r="D4813" s="1" t="s">
        <v>32352</v>
      </c>
      <c r="E4813" s="1" t="s">
        <v>32353</v>
      </c>
      <c r="F4813" s="45"/>
      <c r="G4813" s="45"/>
      <c r="H4813" s="45"/>
      <c r="I4813" s="45"/>
      <c r="J4813" s="45"/>
      <c r="K4813" s="45"/>
      <c r="L4813" s="45"/>
      <c r="M4813" s="45"/>
      <c r="N4813" s="45"/>
      <c r="O4813" s="45"/>
    </row>
    <row r="4814" ht="13.5" customHeight="1">
      <c r="A4814" s="1" t="s">
        <v>32333</v>
      </c>
      <c r="B4814" s="1" t="s">
        <v>16</v>
      </c>
      <c r="C4814" s="1" t="s">
        <v>10</v>
      </c>
      <c r="D4814" s="1" t="s">
        <v>32358</v>
      </c>
      <c r="E4814" s="1" t="s">
        <v>32359</v>
      </c>
      <c r="F4814" s="45"/>
      <c r="G4814" s="45"/>
      <c r="H4814" s="45"/>
      <c r="I4814" s="45"/>
      <c r="J4814" s="45"/>
      <c r="K4814" s="45"/>
      <c r="L4814" s="45"/>
      <c r="M4814" s="45"/>
      <c r="N4814" s="45"/>
      <c r="O4814" s="45"/>
    </row>
    <row r="4815" ht="13.5" customHeight="1">
      <c r="A4815" s="1" t="s">
        <v>32333</v>
      </c>
      <c r="B4815" s="1" t="s">
        <v>21</v>
      </c>
      <c r="C4815" s="1" t="s">
        <v>10</v>
      </c>
      <c r="D4815" s="1" t="s">
        <v>32362</v>
      </c>
      <c r="E4815" s="1" t="s">
        <v>32363</v>
      </c>
      <c r="F4815" s="45"/>
      <c r="G4815" s="45"/>
      <c r="H4815" s="45"/>
      <c r="I4815" s="45"/>
      <c r="J4815" s="45"/>
      <c r="K4815" s="45"/>
      <c r="L4815" s="45"/>
      <c r="M4815" s="45"/>
      <c r="N4815" s="45"/>
      <c r="O4815" s="45"/>
    </row>
    <row r="4816" ht="13.5" customHeight="1">
      <c r="A4816" s="1" t="s">
        <v>32333</v>
      </c>
      <c r="B4816" s="1" t="s">
        <v>27</v>
      </c>
      <c r="C4816" s="1" t="s">
        <v>10</v>
      </c>
      <c r="D4816" s="1" t="s">
        <v>32368</v>
      </c>
      <c r="E4816" s="1" t="s">
        <v>32369</v>
      </c>
      <c r="F4816" s="45"/>
      <c r="G4816" s="45"/>
      <c r="H4816" s="45"/>
      <c r="I4816" s="45"/>
      <c r="J4816" s="45"/>
      <c r="K4816" s="45"/>
      <c r="L4816" s="45"/>
      <c r="M4816" s="45"/>
      <c r="N4816" s="45"/>
      <c r="O4816" s="45"/>
    </row>
    <row r="4817" ht="13.5" customHeight="1">
      <c r="A4817" s="1" t="s">
        <v>32333</v>
      </c>
      <c r="B4817" s="1" t="s">
        <v>31</v>
      </c>
      <c r="C4817" s="1" t="s">
        <v>10</v>
      </c>
      <c r="D4817" s="1" t="s">
        <v>32374</v>
      </c>
      <c r="E4817" s="1" t="s">
        <v>32375</v>
      </c>
      <c r="F4817" s="45"/>
      <c r="G4817" s="45"/>
      <c r="H4817" s="45"/>
      <c r="I4817" s="45"/>
      <c r="J4817" s="45"/>
      <c r="K4817" s="45"/>
      <c r="L4817" s="45"/>
      <c r="M4817" s="45"/>
      <c r="N4817" s="45"/>
      <c r="O4817" s="45"/>
    </row>
    <row r="4818" ht="13.5" customHeight="1">
      <c r="A4818" s="1" t="s">
        <v>32333</v>
      </c>
      <c r="B4818" s="1" t="s">
        <v>34</v>
      </c>
      <c r="C4818" s="1" t="s">
        <v>10</v>
      </c>
      <c r="D4818" s="1" t="s">
        <v>32379</v>
      </c>
      <c r="E4818" s="1" t="s">
        <v>32381</v>
      </c>
      <c r="F4818" s="45"/>
      <c r="G4818" s="45"/>
      <c r="H4818" s="45"/>
      <c r="I4818" s="45"/>
      <c r="J4818" s="45"/>
      <c r="K4818" s="45"/>
      <c r="L4818" s="45"/>
      <c r="M4818" s="45"/>
      <c r="N4818" s="45"/>
      <c r="O4818" s="45"/>
    </row>
    <row r="4819" ht="13.5" customHeight="1">
      <c r="A4819" s="1" t="s">
        <v>32333</v>
      </c>
      <c r="B4819" s="1" t="s">
        <v>40</v>
      </c>
      <c r="C4819" s="1" t="s">
        <v>10</v>
      </c>
      <c r="D4819" s="1" t="s">
        <v>32384</v>
      </c>
      <c r="E4819" s="1" t="s">
        <v>32387</v>
      </c>
      <c r="F4819" s="45"/>
      <c r="G4819" s="45"/>
      <c r="H4819" s="45"/>
      <c r="I4819" s="45"/>
      <c r="J4819" s="45"/>
      <c r="K4819" s="45"/>
      <c r="L4819" s="45"/>
      <c r="M4819" s="45"/>
      <c r="N4819" s="45"/>
      <c r="O4819" s="45"/>
    </row>
    <row r="4820" ht="13.5" customHeight="1">
      <c r="A4820" s="1" t="s">
        <v>32333</v>
      </c>
      <c r="B4820" s="1" t="s">
        <v>45</v>
      </c>
      <c r="C4820" s="1" t="s">
        <v>10</v>
      </c>
      <c r="D4820" s="1" t="s">
        <v>32389</v>
      </c>
      <c r="E4820" s="1" t="s">
        <v>32391</v>
      </c>
      <c r="F4820" s="45"/>
      <c r="G4820" s="45"/>
      <c r="H4820" s="45"/>
      <c r="I4820" s="45"/>
      <c r="J4820" s="45"/>
      <c r="K4820" s="45"/>
      <c r="L4820" s="45"/>
      <c r="M4820" s="45"/>
      <c r="N4820" s="45"/>
      <c r="O4820" s="45"/>
    </row>
    <row r="4821" ht="13.5" customHeight="1">
      <c r="A4821" s="1" t="s">
        <v>32333</v>
      </c>
      <c r="B4821" s="1" t="s">
        <v>52</v>
      </c>
      <c r="C4821" s="1" t="s">
        <v>10</v>
      </c>
      <c r="D4821" s="1" t="s">
        <v>32395</v>
      </c>
      <c r="E4821" s="1" t="s">
        <v>32397</v>
      </c>
      <c r="F4821" s="45"/>
      <c r="G4821" s="45"/>
      <c r="H4821" s="45"/>
      <c r="I4821" s="45"/>
      <c r="J4821" s="45"/>
      <c r="K4821" s="45"/>
      <c r="L4821" s="45"/>
      <c r="M4821" s="45"/>
      <c r="N4821" s="45"/>
      <c r="O4821" s="45"/>
    </row>
    <row r="4822" ht="13.5" customHeight="1">
      <c r="A4822" s="1" t="s">
        <v>32333</v>
      </c>
      <c r="B4822" s="1" t="s">
        <v>57</v>
      </c>
      <c r="C4822" s="1" t="s">
        <v>10</v>
      </c>
      <c r="D4822" s="1" t="s">
        <v>32401</v>
      </c>
      <c r="E4822" s="1" t="s">
        <v>32403</v>
      </c>
      <c r="F4822" s="45"/>
      <c r="G4822" s="45"/>
      <c r="H4822" s="45"/>
      <c r="I4822" s="45"/>
      <c r="J4822" s="45"/>
      <c r="K4822" s="45"/>
      <c r="L4822" s="45"/>
      <c r="M4822" s="45"/>
      <c r="N4822" s="45"/>
      <c r="O4822" s="45"/>
    </row>
    <row r="4823" ht="13.5" customHeight="1">
      <c r="A4823" s="1" t="s">
        <v>32333</v>
      </c>
      <c r="B4823" s="1" t="s">
        <v>60</v>
      </c>
      <c r="C4823" s="1" t="s">
        <v>10</v>
      </c>
      <c r="D4823" s="1" t="s">
        <v>32407</v>
      </c>
      <c r="E4823" s="1" t="s">
        <v>32408</v>
      </c>
      <c r="F4823" s="45"/>
      <c r="G4823" s="45"/>
      <c r="H4823" s="45"/>
      <c r="I4823" s="45"/>
      <c r="J4823" s="45"/>
      <c r="K4823" s="45"/>
      <c r="L4823" s="45"/>
      <c r="M4823" s="45"/>
      <c r="N4823" s="45"/>
      <c r="O4823" s="45"/>
    </row>
    <row r="4824" ht="13.5" customHeight="1">
      <c r="A4824" s="1" t="s">
        <v>32333</v>
      </c>
      <c r="B4824" s="1" t="s">
        <v>65</v>
      </c>
      <c r="C4824" s="1" t="s">
        <v>10</v>
      </c>
      <c r="D4824" s="1" t="s">
        <v>32414</v>
      </c>
      <c r="E4824" s="1" t="s">
        <v>32415</v>
      </c>
      <c r="F4824" s="45"/>
      <c r="G4824" s="45"/>
      <c r="H4824" s="45"/>
      <c r="I4824" s="45"/>
      <c r="J4824" s="45"/>
      <c r="K4824" s="45"/>
      <c r="L4824" s="45"/>
      <c r="M4824" s="45"/>
      <c r="N4824" s="45"/>
      <c r="O4824" s="45"/>
    </row>
    <row r="4825" ht="13.5" customHeight="1">
      <c r="A4825" s="1" t="s">
        <v>32333</v>
      </c>
      <c r="B4825" s="1" t="s">
        <v>70</v>
      </c>
      <c r="C4825" s="1" t="s">
        <v>10</v>
      </c>
      <c r="D4825" s="1" t="s">
        <v>32420</v>
      </c>
      <c r="E4825" s="1" t="s">
        <v>32421</v>
      </c>
      <c r="F4825" s="45"/>
      <c r="G4825" s="45"/>
      <c r="H4825" s="45"/>
      <c r="I4825" s="45"/>
      <c r="J4825" s="45"/>
      <c r="K4825" s="45"/>
      <c r="L4825" s="45"/>
      <c r="M4825" s="45"/>
      <c r="N4825" s="45"/>
      <c r="O4825" s="45"/>
    </row>
    <row r="4826" ht="13.5" customHeight="1">
      <c r="A4826" s="1" t="s">
        <v>32333</v>
      </c>
      <c r="B4826" s="1" t="s">
        <v>74</v>
      </c>
      <c r="C4826" s="1" t="s">
        <v>10</v>
      </c>
      <c r="D4826" s="1" t="s">
        <v>32426</v>
      </c>
      <c r="E4826" s="1" t="s">
        <v>32427</v>
      </c>
      <c r="F4826" s="45"/>
      <c r="G4826" s="45"/>
      <c r="H4826" s="45"/>
      <c r="I4826" s="45"/>
      <c r="J4826" s="45"/>
      <c r="K4826" s="45"/>
      <c r="L4826" s="45"/>
      <c r="M4826" s="45"/>
      <c r="N4826" s="45"/>
      <c r="O4826" s="45"/>
    </row>
    <row r="4827" ht="13.5" customHeight="1">
      <c r="A4827" s="1" t="s">
        <v>32333</v>
      </c>
      <c r="B4827" s="1" t="s">
        <v>99</v>
      </c>
      <c r="C4827" s="1" t="s">
        <v>31824</v>
      </c>
      <c r="D4827" s="3"/>
      <c r="E4827" s="3"/>
      <c r="F4827" s="45"/>
      <c r="G4827" s="45"/>
      <c r="H4827" s="45"/>
      <c r="I4827" s="45"/>
      <c r="J4827" s="45"/>
      <c r="K4827" s="45"/>
      <c r="L4827" s="45"/>
      <c r="M4827" s="45"/>
      <c r="N4827" s="45"/>
      <c r="O4827" s="45"/>
    </row>
    <row r="4828" ht="13.5" customHeight="1">
      <c r="A4828" s="1" t="s">
        <v>32434</v>
      </c>
      <c r="B4828" s="2" t="s">
        <v>1</v>
      </c>
      <c r="C4828" s="1" t="s">
        <v>2</v>
      </c>
      <c r="D4828" s="3"/>
      <c r="E4828" s="3"/>
      <c r="F4828" s="45"/>
      <c r="G4828" s="45"/>
      <c r="H4828" s="45"/>
      <c r="I4828" s="45"/>
      <c r="J4828" s="45"/>
      <c r="K4828" s="45"/>
      <c r="L4828" s="45"/>
      <c r="M4828" s="45"/>
      <c r="N4828" s="45"/>
      <c r="O4828" s="45"/>
    </row>
    <row r="4829" ht="13.5" customHeight="1">
      <c r="A4829" s="1" t="s">
        <v>32434</v>
      </c>
      <c r="B4829" s="1" t="s">
        <v>5</v>
      </c>
      <c r="C4829" s="1" t="s">
        <v>102</v>
      </c>
      <c r="D4829" s="1" t="s">
        <v>32438</v>
      </c>
      <c r="E4829" s="1" t="s">
        <v>32439</v>
      </c>
      <c r="F4829" s="45"/>
      <c r="G4829" s="45"/>
      <c r="H4829" s="45"/>
      <c r="I4829" s="45"/>
      <c r="J4829" s="45"/>
      <c r="K4829" s="45"/>
      <c r="L4829" s="45"/>
      <c r="M4829" s="45"/>
      <c r="N4829" s="45"/>
      <c r="O4829" s="45"/>
    </row>
    <row r="4830" ht="13.5" customHeight="1">
      <c r="A4830" s="1" t="s">
        <v>32434</v>
      </c>
      <c r="B4830" s="1" t="s">
        <v>9</v>
      </c>
      <c r="C4830" s="1" t="s">
        <v>10</v>
      </c>
      <c r="D4830" s="1" t="s">
        <v>32440</v>
      </c>
      <c r="E4830" s="1" t="s">
        <v>32442</v>
      </c>
      <c r="F4830" s="45"/>
      <c r="G4830" s="45"/>
      <c r="H4830" s="45"/>
      <c r="I4830" s="45"/>
      <c r="J4830" s="45"/>
      <c r="K4830" s="45"/>
      <c r="L4830" s="45"/>
      <c r="M4830" s="45"/>
      <c r="N4830" s="45"/>
      <c r="O4830" s="45"/>
    </row>
    <row r="4831" ht="13.5" customHeight="1">
      <c r="A4831" s="1" t="s">
        <v>32434</v>
      </c>
      <c r="B4831" s="1" t="s">
        <v>13</v>
      </c>
      <c r="C4831" s="1" t="s">
        <v>159</v>
      </c>
      <c r="D4831" s="1" t="s">
        <v>32444</v>
      </c>
      <c r="E4831" s="1" t="s">
        <v>32446</v>
      </c>
      <c r="F4831" s="45"/>
      <c r="G4831" s="45"/>
      <c r="H4831" s="45"/>
      <c r="I4831" s="45"/>
      <c r="J4831" s="45"/>
      <c r="K4831" s="45"/>
      <c r="L4831" s="45"/>
      <c r="M4831" s="45"/>
      <c r="N4831" s="45"/>
      <c r="O4831" s="45"/>
    </row>
    <row r="4832" ht="13.5" customHeight="1">
      <c r="A4832" s="1" t="s">
        <v>32434</v>
      </c>
      <c r="B4832" s="1" t="s">
        <v>16</v>
      </c>
      <c r="C4832" s="1" t="s">
        <v>10</v>
      </c>
      <c r="D4832" s="1" t="s">
        <v>32451</v>
      </c>
      <c r="E4832" s="1" t="s">
        <v>32453</v>
      </c>
      <c r="F4832" s="45"/>
      <c r="G4832" s="45"/>
      <c r="H4832" s="45"/>
      <c r="I4832" s="45"/>
      <c r="J4832" s="45"/>
      <c r="K4832" s="45"/>
      <c r="L4832" s="45"/>
      <c r="M4832" s="45"/>
      <c r="N4832" s="45"/>
      <c r="O4832" s="45"/>
    </row>
    <row r="4833" ht="13.5" customHeight="1">
      <c r="A4833" s="1" t="s">
        <v>32434</v>
      </c>
      <c r="B4833" s="1" t="s">
        <v>21</v>
      </c>
      <c r="C4833" s="1" t="s">
        <v>10</v>
      </c>
      <c r="D4833" s="1" t="s">
        <v>32456</v>
      </c>
      <c r="E4833" s="1" t="s">
        <v>32459</v>
      </c>
      <c r="F4833" s="45"/>
      <c r="G4833" s="45"/>
      <c r="H4833" s="45"/>
      <c r="I4833" s="45"/>
      <c r="J4833" s="45"/>
      <c r="K4833" s="45"/>
      <c r="L4833" s="45"/>
      <c r="M4833" s="45"/>
      <c r="N4833" s="45"/>
      <c r="O4833" s="45"/>
    </row>
    <row r="4834" ht="13.5" customHeight="1">
      <c r="A4834" s="1" t="s">
        <v>32434</v>
      </c>
      <c r="B4834" s="1" t="s">
        <v>27</v>
      </c>
      <c r="C4834" s="1" t="s">
        <v>10</v>
      </c>
      <c r="D4834" s="1" t="s">
        <v>32460</v>
      </c>
      <c r="E4834" s="1" t="s">
        <v>32462</v>
      </c>
      <c r="F4834" s="45"/>
      <c r="G4834" s="45"/>
      <c r="H4834" s="45"/>
      <c r="I4834" s="45"/>
      <c r="J4834" s="45"/>
      <c r="K4834" s="45"/>
      <c r="L4834" s="45"/>
      <c r="M4834" s="45"/>
      <c r="N4834" s="45"/>
      <c r="O4834" s="45"/>
    </row>
    <row r="4835" ht="13.5" customHeight="1">
      <c r="A4835" s="1" t="s">
        <v>32434</v>
      </c>
      <c r="B4835" s="1" t="s">
        <v>31</v>
      </c>
      <c r="C4835" s="1" t="s">
        <v>10</v>
      </c>
      <c r="D4835" s="1" t="s">
        <v>32466</v>
      </c>
      <c r="E4835" s="1" t="s">
        <v>32468</v>
      </c>
      <c r="F4835" s="45"/>
      <c r="G4835" s="45"/>
      <c r="H4835" s="45"/>
      <c r="I4835" s="45"/>
      <c r="J4835" s="45"/>
      <c r="K4835" s="45"/>
      <c r="L4835" s="45"/>
      <c r="M4835" s="45"/>
      <c r="N4835" s="45"/>
      <c r="O4835" s="45"/>
    </row>
    <row r="4836" ht="13.5" customHeight="1">
      <c r="A4836" s="1" t="s">
        <v>32434</v>
      </c>
      <c r="B4836" s="1" t="s">
        <v>34</v>
      </c>
      <c r="C4836" s="1" t="s">
        <v>10</v>
      </c>
      <c r="D4836" s="1" t="s">
        <v>32470</v>
      </c>
      <c r="E4836" s="1" t="s">
        <v>32471</v>
      </c>
      <c r="F4836" s="45"/>
      <c r="G4836" s="45"/>
      <c r="H4836" s="45"/>
      <c r="I4836" s="45"/>
      <c r="J4836" s="45"/>
      <c r="K4836" s="45"/>
      <c r="L4836" s="45"/>
      <c r="M4836" s="45"/>
      <c r="N4836" s="45"/>
      <c r="O4836" s="45"/>
    </row>
    <row r="4837" ht="13.5" customHeight="1">
      <c r="A4837" s="1" t="s">
        <v>32434</v>
      </c>
      <c r="B4837" s="1" t="s">
        <v>40</v>
      </c>
      <c r="C4837" s="1" t="s">
        <v>10</v>
      </c>
      <c r="D4837" s="1" t="s">
        <v>32474</v>
      </c>
      <c r="E4837" s="1" t="s">
        <v>32475</v>
      </c>
      <c r="F4837" s="45"/>
      <c r="G4837" s="45"/>
      <c r="H4837" s="45"/>
      <c r="I4837" s="45"/>
      <c r="J4837" s="45"/>
      <c r="K4837" s="45"/>
      <c r="L4837" s="45"/>
      <c r="M4837" s="45"/>
      <c r="N4837" s="45"/>
      <c r="O4837" s="45"/>
    </row>
    <row r="4838" ht="13.5" customHeight="1">
      <c r="A4838" s="1" t="s">
        <v>32434</v>
      </c>
      <c r="B4838" s="1" t="s">
        <v>45</v>
      </c>
      <c r="C4838" s="1" t="s">
        <v>10</v>
      </c>
      <c r="D4838" s="1" t="s">
        <v>32480</v>
      </c>
      <c r="E4838" s="1" t="s">
        <v>32481</v>
      </c>
      <c r="F4838" s="45"/>
      <c r="G4838" s="45"/>
      <c r="H4838" s="45"/>
      <c r="I4838" s="45"/>
      <c r="J4838" s="45"/>
      <c r="K4838" s="45"/>
      <c r="L4838" s="45"/>
      <c r="M4838" s="45"/>
      <c r="N4838" s="45"/>
      <c r="O4838" s="45"/>
    </row>
    <row r="4839" ht="13.5" customHeight="1">
      <c r="A4839" s="1" t="s">
        <v>32434</v>
      </c>
      <c r="B4839" s="1" t="s">
        <v>52</v>
      </c>
      <c r="C4839" s="1" t="s">
        <v>10</v>
      </c>
      <c r="D4839" s="1" t="s">
        <v>32486</v>
      </c>
      <c r="E4839" s="1" t="s">
        <v>32487</v>
      </c>
      <c r="F4839" s="45"/>
      <c r="G4839" s="45"/>
      <c r="H4839" s="45"/>
      <c r="I4839" s="45"/>
      <c r="J4839" s="45"/>
      <c r="K4839" s="45"/>
      <c r="L4839" s="45"/>
      <c r="M4839" s="45"/>
      <c r="N4839" s="45"/>
      <c r="O4839" s="45"/>
    </row>
    <row r="4840" ht="13.5" customHeight="1">
      <c r="A4840" s="1" t="s">
        <v>32434</v>
      </c>
      <c r="B4840" s="1" t="s">
        <v>57</v>
      </c>
      <c r="C4840" s="1" t="s">
        <v>10</v>
      </c>
      <c r="D4840" s="1" t="s">
        <v>32490</v>
      </c>
      <c r="E4840" s="1" t="s">
        <v>32491</v>
      </c>
      <c r="F4840" s="45"/>
      <c r="G4840" s="45"/>
      <c r="H4840" s="45"/>
      <c r="I4840" s="45"/>
      <c r="J4840" s="45"/>
      <c r="K4840" s="45"/>
      <c r="L4840" s="45"/>
      <c r="M4840" s="45"/>
      <c r="N4840" s="45"/>
      <c r="O4840" s="45"/>
    </row>
    <row r="4841" ht="13.5" customHeight="1">
      <c r="A4841" s="1" t="s">
        <v>32434</v>
      </c>
      <c r="B4841" s="1" t="s">
        <v>60</v>
      </c>
      <c r="C4841" s="1" t="s">
        <v>10</v>
      </c>
      <c r="D4841" s="1" t="s">
        <v>32495</v>
      </c>
      <c r="E4841" s="1" t="s">
        <v>32496</v>
      </c>
      <c r="F4841" s="45"/>
      <c r="G4841" s="45"/>
      <c r="H4841" s="45"/>
      <c r="I4841" s="45"/>
      <c r="J4841" s="45"/>
      <c r="K4841" s="45"/>
      <c r="L4841" s="45"/>
      <c r="M4841" s="45"/>
      <c r="N4841" s="45"/>
      <c r="O4841" s="45"/>
    </row>
    <row r="4842" ht="13.5" customHeight="1">
      <c r="A4842" s="1" t="s">
        <v>32434</v>
      </c>
      <c r="B4842" s="1" t="s">
        <v>99</v>
      </c>
      <c r="C4842" s="1" t="s">
        <v>31824</v>
      </c>
      <c r="D4842" s="3"/>
      <c r="E4842" s="3"/>
      <c r="F4842" s="45"/>
      <c r="G4842" s="45"/>
      <c r="H4842" s="45"/>
      <c r="I4842" s="45"/>
      <c r="J4842" s="45"/>
      <c r="K4842" s="45"/>
      <c r="L4842" s="45"/>
      <c r="M4842" s="45"/>
      <c r="N4842" s="45"/>
      <c r="O4842" s="45"/>
    </row>
    <row r="4843" ht="13.5" customHeight="1">
      <c r="A4843" s="1" t="s">
        <v>32502</v>
      </c>
      <c r="B4843" s="2" t="s">
        <v>1</v>
      </c>
      <c r="C4843" s="1" t="s">
        <v>2</v>
      </c>
      <c r="D4843" s="3"/>
      <c r="E4843" s="3"/>
      <c r="F4843" s="45"/>
      <c r="G4843" s="45"/>
      <c r="H4843" s="45"/>
      <c r="I4843" s="45"/>
      <c r="J4843" s="45"/>
      <c r="K4843" s="45"/>
      <c r="L4843" s="45"/>
      <c r="M4843" s="45"/>
      <c r="N4843" s="45"/>
      <c r="O4843" s="45"/>
    </row>
    <row r="4844" ht="13.5" customHeight="1">
      <c r="A4844" s="1" t="s">
        <v>32502</v>
      </c>
      <c r="B4844" s="1" t="s">
        <v>5</v>
      </c>
      <c r="C4844" s="1" t="s">
        <v>303</v>
      </c>
      <c r="D4844" s="1" t="s">
        <v>32506</v>
      </c>
      <c r="E4844" s="1" t="s">
        <v>32508</v>
      </c>
      <c r="F4844" s="45"/>
      <c r="G4844" s="45"/>
      <c r="H4844" s="45"/>
      <c r="I4844" s="45"/>
      <c r="J4844" s="45"/>
      <c r="K4844" s="45"/>
      <c r="L4844" s="45"/>
      <c r="M4844" s="45"/>
      <c r="N4844" s="45"/>
      <c r="O4844" s="45"/>
    </row>
    <row r="4845" ht="13.5" customHeight="1">
      <c r="A4845" s="1" t="s">
        <v>32502</v>
      </c>
      <c r="B4845" s="1" t="s">
        <v>9</v>
      </c>
      <c r="C4845" s="1" t="s">
        <v>10</v>
      </c>
      <c r="D4845" s="1" t="s">
        <v>32512</v>
      </c>
      <c r="E4845" s="1" t="s">
        <v>32513</v>
      </c>
      <c r="F4845" s="45"/>
      <c r="G4845" s="45"/>
      <c r="H4845" s="45"/>
      <c r="I4845" s="45"/>
      <c r="J4845" s="45"/>
      <c r="K4845" s="45"/>
      <c r="L4845" s="45"/>
      <c r="M4845" s="45"/>
      <c r="N4845" s="45"/>
      <c r="O4845" s="45"/>
    </row>
    <row r="4846" ht="13.5" customHeight="1">
      <c r="A4846" s="1" t="s">
        <v>32502</v>
      </c>
      <c r="B4846" s="1" t="s">
        <v>13</v>
      </c>
      <c r="C4846" s="1" t="s">
        <v>10</v>
      </c>
      <c r="D4846" s="1" t="s">
        <v>32516</v>
      </c>
      <c r="E4846" s="1" t="s">
        <v>32517</v>
      </c>
      <c r="F4846" s="45"/>
      <c r="G4846" s="45"/>
      <c r="H4846" s="45"/>
      <c r="I4846" s="45"/>
      <c r="J4846" s="45"/>
      <c r="K4846" s="45"/>
      <c r="L4846" s="45"/>
      <c r="M4846" s="45"/>
      <c r="N4846" s="45"/>
      <c r="O4846" s="45"/>
    </row>
    <row r="4847" ht="13.5" customHeight="1">
      <c r="A4847" s="1" t="s">
        <v>32502</v>
      </c>
      <c r="B4847" s="1" t="s">
        <v>16</v>
      </c>
      <c r="C4847" s="1" t="s">
        <v>10</v>
      </c>
      <c r="D4847" s="1" t="s">
        <v>32519</v>
      </c>
      <c r="E4847" s="1" t="s">
        <v>32520</v>
      </c>
      <c r="F4847" s="45"/>
      <c r="G4847" s="45"/>
      <c r="H4847" s="45"/>
      <c r="I4847" s="45"/>
      <c r="J4847" s="45"/>
      <c r="K4847" s="45"/>
      <c r="L4847" s="45"/>
      <c r="M4847" s="45"/>
      <c r="N4847" s="45"/>
      <c r="O4847" s="45"/>
    </row>
    <row r="4848" ht="13.5" customHeight="1">
      <c r="A4848" s="1" t="s">
        <v>32502</v>
      </c>
      <c r="B4848" s="1" t="s">
        <v>21</v>
      </c>
      <c r="C4848" s="1" t="s">
        <v>374</v>
      </c>
      <c r="D4848" s="1" t="s">
        <v>32522</v>
      </c>
      <c r="E4848" s="1" t="s">
        <v>32524</v>
      </c>
      <c r="F4848" s="45"/>
      <c r="G4848" s="45"/>
      <c r="H4848" s="45"/>
      <c r="I4848" s="45"/>
      <c r="J4848" s="45"/>
      <c r="K4848" s="45"/>
      <c r="L4848" s="45"/>
      <c r="M4848" s="45"/>
      <c r="N4848" s="45"/>
      <c r="O4848" s="45"/>
    </row>
    <row r="4849" ht="13.5" customHeight="1">
      <c r="A4849" s="1" t="s">
        <v>32502</v>
      </c>
      <c r="B4849" s="1" t="s">
        <v>27</v>
      </c>
      <c r="C4849" s="1" t="s">
        <v>10</v>
      </c>
      <c r="D4849" s="1" t="s">
        <v>32529</v>
      </c>
      <c r="E4849" s="1" t="s">
        <v>32531</v>
      </c>
      <c r="F4849" s="45"/>
      <c r="G4849" s="45"/>
      <c r="H4849" s="45"/>
      <c r="I4849" s="45"/>
      <c r="J4849" s="45"/>
      <c r="K4849" s="45"/>
      <c r="L4849" s="45"/>
      <c r="M4849" s="45"/>
      <c r="N4849" s="45"/>
      <c r="O4849" s="45"/>
    </row>
    <row r="4850" ht="13.5" customHeight="1">
      <c r="A4850" s="1" t="s">
        <v>32502</v>
      </c>
      <c r="B4850" s="1" t="s">
        <v>31</v>
      </c>
      <c r="C4850" s="1" t="s">
        <v>10</v>
      </c>
      <c r="D4850" s="1" t="s">
        <v>32534</v>
      </c>
      <c r="E4850" s="1" t="s">
        <v>32535</v>
      </c>
      <c r="F4850" s="45"/>
      <c r="G4850" s="45"/>
      <c r="H4850" s="45"/>
      <c r="I4850" s="45"/>
      <c r="J4850" s="45"/>
      <c r="K4850" s="45"/>
      <c r="L4850" s="45"/>
      <c r="M4850" s="45"/>
      <c r="N4850" s="45"/>
      <c r="O4850" s="45"/>
    </row>
    <row r="4851" ht="13.5" customHeight="1">
      <c r="A4851" s="1" t="s">
        <v>32502</v>
      </c>
      <c r="B4851" s="1" t="s">
        <v>34</v>
      </c>
      <c r="C4851" s="1" t="s">
        <v>10</v>
      </c>
      <c r="D4851" s="1" t="s">
        <v>32538</v>
      </c>
      <c r="E4851" s="1" t="s">
        <v>32539</v>
      </c>
      <c r="F4851" s="45"/>
      <c r="G4851" s="45"/>
      <c r="H4851" s="45"/>
      <c r="I4851" s="45"/>
      <c r="J4851" s="45"/>
      <c r="K4851" s="45"/>
      <c r="L4851" s="45"/>
      <c r="M4851" s="45"/>
      <c r="N4851" s="45"/>
      <c r="O4851" s="45"/>
    </row>
    <row r="4852" ht="13.5" customHeight="1">
      <c r="A4852" s="1" t="s">
        <v>32502</v>
      </c>
      <c r="B4852" s="1" t="s">
        <v>40</v>
      </c>
      <c r="C4852" s="1" t="s">
        <v>48</v>
      </c>
      <c r="D4852" s="1" t="s">
        <v>32542</v>
      </c>
      <c r="E4852" s="1" t="s">
        <v>32543</v>
      </c>
      <c r="F4852" s="45"/>
      <c r="G4852" s="45"/>
      <c r="H4852" s="45"/>
      <c r="I4852" s="45"/>
      <c r="J4852" s="45"/>
      <c r="K4852" s="45"/>
      <c r="L4852" s="45"/>
      <c r="M4852" s="45"/>
      <c r="N4852" s="45"/>
      <c r="O4852" s="45"/>
    </row>
    <row r="4853" ht="13.5" customHeight="1">
      <c r="A4853" s="1" t="s">
        <v>32502</v>
      </c>
      <c r="B4853" s="1" t="s">
        <v>45</v>
      </c>
      <c r="C4853" s="1" t="s">
        <v>10</v>
      </c>
      <c r="D4853" s="1" t="s">
        <v>32546</v>
      </c>
      <c r="E4853" s="1" t="s">
        <v>32547</v>
      </c>
      <c r="F4853" s="45"/>
      <c r="G4853" s="45"/>
      <c r="H4853" s="45"/>
      <c r="I4853" s="45"/>
      <c r="J4853" s="45"/>
      <c r="K4853" s="45"/>
      <c r="L4853" s="45"/>
      <c r="M4853" s="45"/>
      <c r="N4853" s="45"/>
      <c r="O4853" s="45"/>
    </row>
    <row r="4854" ht="13.5" customHeight="1">
      <c r="A4854" s="1" t="s">
        <v>32502</v>
      </c>
      <c r="B4854" s="1" t="s">
        <v>52</v>
      </c>
      <c r="C4854" s="1" t="s">
        <v>10</v>
      </c>
      <c r="D4854" s="1" t="s">
        <v>32550</v>
      </c>
      <c r="E4854" s="1" t="s">
        <v>32551</v>
      </c>
      <c r="F4854" s="45"/>
      <c r="G4854" s="45"/>
      <c r="H4854" s="45"/>
      <c r="I4854" s="45"/>
      <c r="J4854" s="45"/>
      <c r="K4854" s="45"/>
      <c r="L4854" s="45"/>
      <c r="M4854" s="45"/>
      <c r="N4854" s="45"/>
      <c r="O4854" s="45"/>
    </row>
    <row r="4855" ht="13.5" customHeight="1">
      <c r="A4855" s="1" t="s">
        <v>32502</v>
      </c>
      <c r="B4855" s="1" t="s">
        <v>57</v>
      </c>
      <c r="C4855" s="1" t="s">
        <v>10</v>
      </c>
      <c r="D4855" s="1" t="s">
        <v>32556</v>
      </c>
      <c r="E4855" s="1" t="s">
        <v>32557</v>
      </c>
      <c r="F4855" s="45"/>
      <c r="G4855" s="45"/>
      <c r="H4855" s="45"/>
      <c r="I4855" s="45"/>
      <c r="J4855" s="45"/>
      <c r="K4855" s="45"/>
      <c r="L4855" s="45"/>
      <c r="M4855" s="45"/>
      <c r="N4855" s="45"/>
      <c r="O4855" s="45"/>
    </row>
    <row r="4856" ht="13.5" customHeight="1">
      <c r="A4856" s="1" t="s">
        <v>32502</v>
      </c>
      <c r="B4856" s="1" t="s">
        <v>99</v>
      </c>
      <c r="C4856" s="1" t="s">
        <v>31824</v>
      </c>
      <c r="D4856" s="3"/>
      <c r="E4856" s="3"/>
      <c r="F4856" s="45"/>
      <c r="G4856" s="45"/>
      <c r="H4856" s="45"/>
      <c r="I4856" s="45"/>
      <c r="J4856" s="45"/>
      <c r="K4856" s="45"/>
      <c r="L4856" s="45"/>
      <c r="M4856" s="45"/>
      <c r="N4856" s="45"/>
      <c r="O4856" s="45"/>
    </row>
    <row r="4857" ht="13.5" customHeight="1">
      <c r="A4857" s="1" t="s">
        <v>32563</v>
      </c>
      <c r="B4857" s="2" t="s">
        <v>1</v>
      </c>
      <c r="C4857" s="1" t="s">
        <v>2</v>
      </c>
      <c r="D4857" s="3"/>
      <c r="E4857" s="3"/>
      <c r="F4857" s="45"/>
      <c r="G4857" s="45"/>
      <c r="H4857" s="45"/>
      <c r="I4857" s="45"/>
      <c r="J4857" s="45"/>
      <c r="K4857" s="45"/>
      <c r="L4857" s="45"/>
      <c r="M4857" s="45"/>
      <c r="N4857" s="45"/>
      <c r="O4857" s="45"/>
    </row>
    <row r="4858" ht="13.5" customHeight="1">
      <c r="A4858" s="1" t="s">
        <v>32563</v>
      </c>
      <c r="B4858" s="1" t="s">
        <v>5</v>
      </c>
      <c r="C4858" s="1" t="s">
        <v>303</v>
      </c>
      <c r="D4858" s="1" t="s">
        <v>32568</v>
      </c>
      <c r="E4858" s="1" t="s">
        <v>32569</v>
      </c>
      <c r="F4858" s="45"/>
      <c r="G4858" s="45"/>
      <c r="H4858" s="45"/>
      <c r="I4858" s="45"/>
      <c r="J4858" s="45"/>
      <c r="K4858" s="45"/>
      <c r="L4858" s="45"/>
      <c r="M4858" s="45"/>
      <c r="N4858" s="45"/>
      <c r="O4858" s="45"/>
    </row>
    <row r="4859" ht="13.5" customHeight="1">
      <c r="A4859" s="1" t="s">
        <v>32563</v>
      </c>
      <c r="B4859" s="1" t="s">
        <v>9</v>
      </c>
      <c r="C4859" s="1" t="s">
        <v>10</v>
      </c>
      <c r="D4859" s="1" t="s">
        <v>32573</v>
      </c>
      <c r="E4859" s="1" t="s">
        <v>32574</v>
      </c>
      <c r="F4859" s="45"/>
      <c r="G4859" s="45"/>
      <c r="H4859" s="45"/>
      <c r="I4859" s="45"/>
      <c r="J4859" s="45"/>
      <c r="K4859" s="45"/>
      <c r="L4859" s="45"/>
      <c r="M4859" s="45"/>
      <c r="N4859" s="45"/>
      <c r="O4859" s="45"/>
    </row>
    <row r="4860" ht="13.5" customHeight="1">
      <c r="A4860" s="1" t="s">
        <v>32563</v>
      </c>
      <c r="B4860" s="1" t="s">
        <v>13</v>
      </c>
      <c r="C4860" s="1" t="s">
        <v>10</v>
      </c>
      <c r="D4860" s="1" t="s">
        <v>32578</v>
      </c>
      <c r="E4860" s="1" t="s">
        <v>32579</v>
      </c>
      <c r="F4860" s="45"/>
      <c r="G4860" s="45"/>
      <c r="H4860" s="45"/>
      <c r="I4860" s="45"/>
      <c r="J4860" s="45"/>
      <c r="K4860" s="45"/>
      <c r="L4860" s="45"/>
      <c r="M4860" s="45"/>
      <c r="N4860" s="45"/>
      <c r="O4860" s="45"/>
    </row>
    <row r="4861" ht="13.5" customHeight="1">
      <c r="A4861" s="1" t="s">
        <v>32563</v>
      </c>
      <c r="B4861" s="1" t="s">
        <v>16</v>
      </c>
      <c r="C4861" s="1" t="s">
        <v>10</v>
      </c>
      <c r="D4861" s="1" t="s">
        <v>32584</v>
      </c>
      <c r="E4861" s="1" t="s">
        <v>32585</v>
      </c>
      <c r="F4861" s="45"/>
      <c r="G4861" s="45"/>
      <c r="H4861" s="45"/>
      <c r="I4861" s="45"/>
      <c r="J4861" s="45"/>
      <c r="K4861" s="45"/>
      <c r="L4861" s="45"/>
      <c r="M4861" s="45"/>
      <c r="N4861" s="45"/>
      <c r="O4861" s="45"/>
    </row>
    <row r="4862" ht="13.5" customHeight="1">
      <c r="A4862" s="1" t="s">
        <v>32563</v>
      </c>
      <c r="B4862" s="1" t="s">
        <v>21</v>
      </c>
      <c r="C4862" s="1" t="s">
        <v>10</v>
      </c>
      <c r="D4862" s="1" t="s">
        <v>32588</v>
      </c>
      <c r="E4862" s="1" t="s">
        <v>32589</v>
      </c>
      <c r="F4862" s="45"/>
      <c r="G4862" s="45"/>
      <c r="H4862" s="45"/>
      <c r="I4862" s="45"/>
      <c r="J4862" s="45"/>
      <c r="K4862" s="45"/>
      <c r="L4862" s="45"/>
      <c r="M4862" s="45"/>
      <c r="N4862" s="45"/>
      <c r="O4862" s="45"/>
    </row>
    <row r="4863" ht="13.5" customHeight="1">
      <c r="A4863" s="1" t="s">
        <v>32563</v>
      </c>
      <c r="B4863" s="1" t="s">
        <v>27</v>
      </c>
      <c r="C4863" s="1" t="s">
        <v>374</v>
      </c>
      <c r="D4863" s="1" t="s">
        <v>32594</v>
      </c>
      <c r="E4863" s="1" t="s">
        <v>32597</v>
      </c>
      <c r="F4863" s="45"/>
      <c r="G4863" s="45"/>
      <c r="H4863" s="45"/>
      <c r="I4863" s="45"/>
      <c r="J4863" s="45"/>
      <c r="K4863" s="45"/>
      <c r="L4863" s="45"/>
      <c r="M4863" s="45"/>
      <c r="N4863" s="45"/>
      <c r="O4863" s="45"/>
    </row>
    <row r="4864" ht="13.5" customHeight="1">
      <c r="A4864" s="1" t="s">
        <v>32563</v>
      </c>
      <c r="B4864" s="1" t="s">
        <v>31</v>
      </c>
      <c r="C4864" s="1" t="s">
        <v>10</v>
      </c>
      <c r="D4864" s="1" t="s">
        <v>32600</v>
      </c>
      <c r="E4864" s="1" t="s">
        <v>32601</v>
      </c>
      <c r="F4864" s="45"/>
      <c r="G4864" s="45"/>
      <c r="H4864" s="45"/>
      <c r="I4864" s="45"/>
      <c r="J4864" s="45"/>
      <c r="K4864" s="45"/>
      <c r="L4864" s="45"/>
      <c r="M4864" s="45"/>
      <c r="N4864" s="45"/>
      <c r="O4864" s="45"/>
    </row>
    <row r="4865" ht="13.5" customHeight="1">
      <c r="A4865" s="1" t="s">
        <v>32563</v>
      </c>
      <c r="B4865" s="1" t="s">
        <v>34</v>
      </c>
      <c r="C4865" s="1" t="s">
        <v>374</v>
      </c>
      <c r="D4865" s="1" t="s">
        <v>32604</v>
      </c>
      <c r="E4865" s="1" t="s">
        <v>32606</v>
      </c>
      <c r="F4865" s="45"/>
      <c r="G4865" s="45"/>
      <c r="H4865" s="45"/>
      <c r="I4865" s="45"/>
      <c r="J4865" s="45"/>
      <c r="K4865" s="45"/>
      <c r="L4865" s="45"/>
      <c r="M4865" s="45"/>
      <c r="N4865" s="45"/>
      <c r="O4865" s="45"/>
    </row>
    <row r="4866" ht="13.5" customHeight="1">
      <c r="A4866" s="1" t="s">
        <v>32563</v>
      </c>
      <c r="B4866" s="1" t="s">
        <v>40</v>
      </c>
      <c r="C4866" s="1" t="s">
        <v>10</v>
      </c>
      <c r="D4866" s="1" t="s">
        <v>32610</v>
      </c>
      <c r="E4866" s="1" t="s">
        <v>32612</v>
      </c>
      <c r="F4866" s="45"/>
      <c r="G4866" s="45"/>
      <c r="H4866" s="45"/>
      <c r="I4866" s="45"/>
      <c r="J4866" s="45"/>
      <c r="K4866" s="45"/>
      <c r="L4866" s="45"/>
      <c r="M4866" s="45"/>
      <c r="N4866" s="45"/>
      <c r="O4866" s="45"/>
    </row>
    <row r="4867" ht="13.5" customHeight="1">
      <c r="A4867" s="1" t="s">
        <v>32563</v>
      </c>
      <c r="B4867" s="1" t="s">
        <v>45</v>
      </c>
      <c r="C4867" s="1" t="s">
        <v>10</v>
      </c>
      <c r="D4867" s="1" t="s">
        <v>32616</v>
      </c>
      <c r="E4867" s="1" t="s">
        <v>32618</v>
      </c>
      <c r="F4867" s="45"/>
      <c r="G4867" s="45"/>
      <c r="H4867" s="45"/>
      <c r="I4867" s="45"/>
      <c r="J4867" s="45"/>
      <c r="K4867" s="45"/>
      <c r="L4867" s="45"/>
      <c r="M4867" s="45"/>
      <c r="N4867" s="45"/>
      <c r="O4867" s="45"/>
    </row>
    <row r="4868" ht="13.5" customHeight="1">
      <c r="A4868" s="1" t="s">
        <v>32563</v>
      </c>
      <c r="B4868" s="1" t="s">
        <v>52</v>
      </c>
      <c r="C4868" s="1" t="s">
        <v>10</v>
      </c>
      <c r="D4868" s="1" t="s">
        <v>32620</v>
      </c>
      <c r="E4868" s="1" t="s">
        <v>32622</v>
      </c>
      <c r="F4868" s="45"/>
      <c r="G4868" s="45"/>
      <c r="H4868" s="45"/>
      <c r="I4868" s="45"/>
      <c r="J4868" s="45"/>
      <c r="K4868" s="45"/>
      <c r="L4868" s="45"/>
      <c r="M4868" s="45"/>
      <c r="N4868" s="45"/>
      <c r="O4868" s="45"/>
    </row>
    <row r="4869" ht="13.5" customHeight="1">
      <c r="A4869" s="1" t="s">
        <v>32563</v>
      </c>
      <c r="B4869" s="1" t="s">
        <v>57</v>
      </c>
      <c r="C4869" s="1" t="s">
        <v>10</v>
      </c>
      <c r="D4869" s="1" t="s">
        <v>32626</v>
      </c>
      <c r="E4869" s="1" t="s">
        <v>32627</v>
      </c>
      <c r="F4869" s="45"/>
      <c r="G4869" s="45"/>
      <c r="H4869" s="45"/>
      <c r="I4869" s="45"/>
      <c r="J4869" s="45"/>
      <c r="K4869" s="45"/>
      <c r="L4869" s="45"/>
      <c r="M4869" s="45"/>
      <c r="N4869" s="45"/>
      <c r="O4869" s="45"/>
    </row>
    <row r="4870" ht="13.5" customHeight="1">
      <c r="A4870" s="1" t="s">
        <v>32563</v>
      </c>
      <c r="B4870" s="1" t="s">
        <v>60</v>
      </c>
      <c r="C4870" s="1" t="s">
        <v>10</v>
      </c>
      <c r="D4870" s="1" t="s">
        <v>32632</v>
      </c>
      <c r="E4870" s="1" t="s">
        <v>32633</v>
      </c>
      <c r="F4870" s="45"/>
      <c r="G4870" s="45"/>
      <c r="H4870" s="45"/>
      <c r="I4870" s="45"/>
      <c r="J4870" s="45"/>
      <c r="K4870" s="45"/>
      <c r="L4870" s="45"/>
      <c r="M4870" s="45"/>
      <c r="N4870" s="45"/>
      <c r="O4870" s="45"/>
    </row>
    <row r="4871" ht="13.5" customHeight="1">
      <c r="A4871" s="1" t="s">
        <v>32563</v>
      </c>
      <c r="B4871" s="1" t="s">
        <v>65</v>
      </c>
      <c r="C4871" s="1" t="s">
        <v>10</v>
      </c>
      <c r="D4871" s="1" t="s">
        <v>32637</v>
      </c>
      <c r="E4871" s="1" t="s">
        <v>32639</v>
      </c>
      <c r="F4871" s="45"/>
      <c r="G4871" s="45"/>
      <c r="H4871" s="45"/>
      <c r="I4871" s="45"/>
      <c r="J4871" s="45"/>
      <c r="K4871" s="45"/>
      <c r="L4871" s="45"/>
      <c r="M4871" s="45"/>
      <c r="N4871" s="45"/>
      <c r="O4871" s="45"/>
    </row>
    <row r="4872" ht="13.5" customHeight="1">
      <c r="A4872" s="1" t="s">
        <v>32563</v>
      </c>
      <c r="B4872" s="1" t="s">
        <v>99</v>
      </c>
      <c r="C4872" s="1" t="s">
        <v>31824</v>
      </c>
      <c r="D4872" s="3"/>
      <c r="E4872" s="3"/>
      <c r="F4872" s="45"/>
      <c r="G4872" s="45"/>
      <c r="H4872" s="45"/>
      <c r="I4872" s="45"/>
      <c r="J4872" s="45"/>
      <c r="K4872" s="45"/>
      <c r="L4872" s="45"/>
      <c r="M4872" s="45"/>
      <c r="N4872" s="45"/>
      <c r="O4872" s="45"/>
    </row>
    <row r="4873" ht="13.5" customHeight="1">
      <c r="A4873" s="1" t="s">
        <v>32644</v>
      </c>
      <c r="B4873" s="2" t="s">
        <v>1</v>
      </c>
      <c r="C4873" s="1" t="s">
        <v>2</v>
      </c>
      <c r="D4873" s="3"/>
      <c r="E4873" s="3"/>
      <c r="F4873" s="45"/>
      <c r="G4873" s="45"/>
      <c r="H4873" s="45"/>
      <c r="I4873" s="45"/>
      <c r="J4873" s="45"/>
      <c r="K4873" s="45"/>
      <c r="L4873" s="45"/>
      <c r="M4873" s="45"/>
      <c r="N4873" s="45"/>
      <c r="O4873" s="45"/>
    </row>
    <row r="4874" ht="13.5" customHeight="1">
      <c r="A4874" s="1" t="s">
        <v>32644</v>
      </c>
      <c r="B4874" s="1" t="s">
        <v>5</v>
      </c>
      <c r="C4874" s="1" t="s">
        <v>102</v>
      </c>
      <c r="D4874" s="1" t="s">
        <v>32648</v>
      </c>
      <c r="E4874" s="1" t="s">
        <v>32649</v>
      </c>
      <c r="F4874" s="45"/>
      <c r="G4874" s="45"/>
      <c r="H4874" s="45"/>
      <c r="I4874" s="45"/>
      <c r="J4874" s="45"/>
      <c r="K4874" s="45"/>
      <c r="L4874" s="45"/>
      <c r="M4874" s="45"/>
      <c r="N4874" s="45"/>
      <c r="O4874" s="45"/>
    </row>
    <row r="4875" ht="13.5" customHeight="1">
      <c r="A4875" s="1" t="s">
        <v>32644</v>
      </c>
      <c r="B4875" s="1" t="s">
        <v>9</v>
      </c>
      <c r="C4875" s="1" t="s">
        <v>10</v>
      </c>
      <c r="D4875" s="1" t="s">
        <v>32652</v>
      </c>
      <c r="E4875" s="1" t="s">
        <v>32653</v>
      </c>
      <c r="F4875" s="45"/>
      <c r="G4875" s="45"/>
      <c r="H4875" s="45"/>
      <c r="I4875" s="45"/>
      <c r="J4875" s="45"/>
      <c r="K4875" s="45"/>
      <c r="L4875" s="45"/>
      <c r="M4875" s="45"/>
      <c r="N4875" s="45"/>
      <c r="O4875" s="45"/>
    </row>
    <row r="4876" ht="13.5" customHeight="1">
      <c r="A4876" s="1" t="s">
        <v>32644</v>
      </c>
      <c r="B4876" s="1" t="s">
        <v>13</v>
      </c>
      <c r="C4876" s="1" t="s">
        <v>10</v>
      </c>
      <c r="D4876" s="1" t="s">
        <v>32658</v>
      </c>
      <c r="E4876" s="1" t="s">
        <v>32659</v>
      </c>
      <c r="F4876" s="45"/>
      <c r="G4876" s="45"/>
      <c r="H4876" s="45"/>
      <c r="I4876" s="45"/>
      <c r="J4876" s="45"/>
      <c r="K4876" s="45"/>
      <c r="L4876" s="45"/>
      <c r="M4876" s="45"/>
      <c r="N4876" s="45"/>
      <c r="O4876" s="45"/>
    </row>
    <row r="4877" ht="13.5" customHeight="1">
      <c r="A4877" s="1" t="s">
        <v>32644</v>
      </c>
      <c r="B4877" s="1" t="s">
        <v>16</v>
      </c>
      <c r="C4877" s="1" t="s">
        <v>10</v>
      </c>
      <c r="D4877" s="1" t="s">
        <v>32664</v>
      </c>
      <c r="E4877" s="1" t="s">
        <v>32665</v>
      </c>
      <c r="F4877" s="45"/>
      <c r="G4877" s="45"/>
      <c r="H4877" s="45"/>
      <c r="I4877" s="45"/>
      <c r="J4877" s="45"/>
      <c r="K4877" s="45"/>
      <c r="L4877" s="45"/>
      <c r="M4877" s="45"/>
      <c r="N4877" s="45"/>
      <c r="O4877" s="45"/>
    </row>
    <row r="4878" ht="13.5" customHeight="1">
      <c r="A4878" s="1" t="s">
        <v>32644</v>
      </c>
      <c r="B4878" s="1" t="s">
        <v>21</v>
      </c>
      <c r="C4878" s="1" t="s">
        <v>10</v>
      </c>
      <c r="D4878" s="1" t="s">
        <v>32670</v>
      </c>
      <c r="E4878" s="1" t="s">
        <v>32671</v>
      </c>
      <c r="F4878" s="45"/>
      <c r="G4878" s="45"/>
      <c r="H4878" s="45"/>
      <c r="I4878" s="45"/>
      <c r="J4878" s="45"/>
      <c r="K4878" s="45"/>
      <c r="L4878" s="45"/>
      <c r="M4878" s="45"/>
      <c r="N4878" s="45"/>
      <c r="O4878" s="45"/>
    </row>
    <row r="4879" ht="13.5" customHeight="1">
      <c r="A4879" s="1" t="s">
        <v>32644</v>
      </c>
      <c r="B4879" s="1" t="s">
        <v>27</v>
      </c>
      <c r="C4879" s="1" t="s">
        <v>48</v>
      </c>
      <c r="D4879" s="1" t="s">
        <v>32674</v>
      </c>
      <c r="E4879" s="1" t="s">
        <v>32676</v>
      </c>
      <c r="F4879" s="45"/>
      <c r="G4879" s="45"/>
      <c r="H4879" s="45"/>
      <c r="I4879" s="45"/>
      <c r="J4879" s="45"/>
      <c r="K4879" s="45"/>
      <c r="L4879" s="45"/>
      <c r="M4879" s="45"/>
      <c r="N4879" s="45"/>
      <c r="O4879" s="45"/>
    </row>
    <row r="4880" ht="13.5" customHeight="1">
      <c r="A4880" s="1" t="s">
        <v>32644</v>
      </c>
      <c r="B4880" s="1" t="s">
        <v>31</v>
      </c>
      <c r="C4880" s="1" t="s">
        <v>715</v>
      </c>
      <c r="D4880" s="1" t="s">
        <v>32680</v>
      </c>
      <c r="E4880" s="1" t="s">
        <v>32682</v>
      </c>
      <c r="F4880" s="45"/>
      <c r="G4880" s="45"/>
      <c r="H4880" s="45"/>
      <c r="I4880" s="45"/>
      <c r="J4880" s="45"/>
      <c r="K4880" s="45"/>
      <c r="L4880" s="45"/>
      <c r="M4880" s="45"/>
      <c r="N4880" s="45"/>
      <c r="O4880" s="45"/>
    </row>
    <row r="4881" ht="13.5" customHeight="1">
      <c r="A4881" s="1" t="s">
        <v>32644</v>
      </c>
      <c r="B4881" s="1" t="s">
        <v>34</v>
      </c>
      <c r="C4881" s="1" t="s">
        <v>10</v>
      </c>
      <c r="D4881" s="1" t="s">
        <v>32686</v>
      </c>
      <c r="E4881" s="1" t="s">
        <v>32687</v>
      </c>
      <c r="F4881" s="45"/>
      <c r="G4881" s="45"/>
      <c r="H4881" s="45"/>
      <c r="I4881" s="45"/>
      <c r="J4881" s="45"/>
      <c r="K4881" s="45"/>
      <c r="L4881" s="45"/>
      <c r="M4881" s="45"/>
      <c r="N4881" s="45"/>
      <c r="O4881" s="45"/>
    </row>
    <row r="4882" ht="13.5" customHeight="1">
      <c r="A4882" s="1" t="s">
        <v>32644</v>
      </c>
      <c r="B4882" s="1" t="s">
        <v>40</v>
      </c>
      <c r="C4882" s="1" t="s">
        <v>1705</v>
      </c>
      <c r="D4882" s="1" t="s">
        <v>32690</v>
      </c>
      <c r="E4882" s="1" t="s">
        <v>32691</v>
      </c>
      <c r="F4882" s="45"/>
      <c r="G4882" s="45"/>
      <c r="H4882" s="45"/>
      <c r="I4882" s="45"/>
      <c r="J4882" s="45"/>
      <c r="K4882" s="45"/>
      <c r="L4882" s="45"/>
      <c r="M4882" s="45"/>
      <c r="N4882" s="45"/>
      <c r="O4882" s="45"/>
    </row>
    <row r="4883" ht="13.5" customHeight="1">
      <c r="A4883" s="1" t="s">
        <v>32644</v>
      </c>
      <c r="B4883" s="1" t="s">
        <v>45</v>
      </c>
      <c r="C4883" s="1" t="s">
        <v>10</v>
      </c>
      <c r="D4883" s="1" t="s">
        <v>32696</v>
      </c>
      <c r="E4883" s="1" t="s">
        <v>32697</v>
      </c>
      <c r="F4883" s="45"/>
      <c r="G4883" s="45"/>
      <c r="H4883" s="45"/>
      <c r="I4883" s="45"/>
      <c r="J4883" s="45"/>
      <c r="K4883" s="45"/>
      <c r="L4883" s="45"/>
      <c r="M4883" s="45"/>
      <c r="N4883" s="45"/>
      <c r="O4883" s="45"/>
    </row>
    <row r="4884" ht="13.5" customHeight="1">
      <c r="A4884" s="1" t="s">
        <v>32644</v>
      </c>
      <c r="B4884" s="1" t="s">
        <v>52</v>
      </c>
      <c r="C4884" s="1" t="s">
        <v>10</v>
      </c>
      <c r="D4884" s="1" t="s">
        <v>32701</v>
      </c>
      <c r="E4884" s="1" t="s">
        <v>32703</v>
      </c>
      <c r="F4884" s="45"/>
      <c r="G4884" s="45"/>
      <c r="H4884" s="45"/>
      <c r="I4884" s="45"/>
      <c r="J4884" s="45"/>
      <c r="K4884" s="45"/>
      <c r="L4884" s="45"/>
      <c r="M4884" s="45"/>
      <c r="N4884" s="45"/>
      <c r="O4884" s="45"/>
    </row>
    <row r="4885" ht="13.5" customHeight="1">
      <c r="A4885" s="1" t="s">
        <v>32644</v>
      </c>
      <c r="B4885" s="1" t="s">
        <v>57</v>
      </c>
      <c r="C4885" s="1" t="s">
        <v>10</v>
      </c>
      <c r="D4885" s="1" t="s">
        <v>32708</v>
      </c>
      <c r="E4885" s="1" t="s">
        <v>32709</v>
      </c>
      <c r="F4885" s="45"/>
      <c r="G4885" s="45"/>
      <c r="H4885" s="45"/>
      <c r="I4885" s="45"/>
      <c r="J4885" s="45"/>
      <c r="K4885" s="45"/>
      <c r="L4885" s="45"/>
      <c r="M4885" s="45"/>
      <c r="N4885" s="45"/>
      <c r="O4885" s="45"/>
    </row>
    <row r="4886" ht="13.5" customHeight="1">
      <c r="A4886" s="1" t="s">
        <v>32644</v>
      </c>
      <c r="B4886" s="1" t="s">
        <v>60</v>
      </c>
      <c r="C4886" s="1" t="s">
        <v>10</v>
      </c>
      <c r="D4886" s="1" t="s">
        <v>32712</v>
      </c>
      <c r="E4886" s="1" t="s">
        <v>32714</v>
      </c>
      <c r="F4886" s="45"/>
      <c r="G4886" s="45"/>
      <c r="H4886" s="45"/>
      <c r="I4886" s="45"/>
      <c r="J4886" s="45"/>
      <c r="K4886" s="45"/>
      <c r="L4886" s="45"/>
      <c r="M4886" s="45"/>
      <c r="N4886" s="45"/>
      <c r="O4886" s="45"/>
    </row>
    <row r="4887" ht="13.5" customHeight="1">
      <c r="A4887" s="1" t="s">
        <v>32644</v>
      </c>
      <c r="B4887" s="1" t="s">
        <v>65</v>
      </c>
      <c r="C4887" s="1" t="s">
        <v>10</v>
      </c>
      <c r="D4887" s="1" t="s">
        <v>32718</v>
      </c>
      <c r="E4887" s="1" t="s">
        <v>32719</v>
      </c>
      <c r="F4887" s="45"/>
      <c r="G4887" s="45"/>
      <c r="H4887" s="45"/>
      <c r="I4887" s="45"/>
      <c r="J4887" s="45"/>
      <c r="K4887" s="45"/>
      <c r="L4887" s="45"/>
      <c r="M4887" s="45"/>
      <c r="N4887" s="45"/>
      <c r="O4887" s="45"/>
    </row>
    <row r="4888" ht="13.5" customHeight="1">
      <c r="A4888" s="1" t="s">
        <v>32644</v>
      </c>
      <c r="B4888" s="1" t="s">
        <v>99</v>
      </c>
      <c r="C4888" s="1" t="s">
        <v>31824</v>
      </c>
      <c r="D4888" s="3"/>
      <c r="E4888" s="3"/>
      <c r="F4888" s="45"/>
      <c r="G4888" s="45"/>
      <c r="H4888" s="45"/>
      <c r="I4888" s="45"/>
      <c r="J4888" s="45"/>
      <c r="K4888" s="45"/>
      <c r="L4888" s="45"/>
      <c r="M4888" s="45"/>
      <c r="N4888" s="45"/>
      <c r="O4888" s="45"/>
    </row>
    <row r="4889" ht="13.5" customHeight="1">
      <c r="A4889" s="1" t="s">
        <v>32725</v>
      </c>
      <c r="B4889" s="2" t="s">
        <v>1</v>
      </c>
      <c r="C4889" s="1" t="s">
        <v>2</v>
      </c>
      <c r="D4889" s="3"/>
      <c r="E4889" s="3"/>
      <c r="F4889" s="45"/>
      <c r="G4889" s="45"/>
      <c r="H4889" s="45"/>
      <c r="I4889" s="45"/>
      <c r="J4889" s="45"/>
      <c r="K4889" s="45"/>
      <c r="L4889" s="45"/>
      <c r="M4889" s="45"/>
      <c r="N4889" s="45"/>
      <c r="O4889" s="45"/>
    </row>
    <row r="4890" ht="13.5" customHeight="1">
      <c r="A4890" s="1" t="s">
        <v>32725</v>
      </c>
      <c r="B4890" s="1" t="s">
        <v>5</v>
      </c>
      <c r="C4890" s="1" t="s">
        <v>2657</v>
      </c>
      <c r="D4890" s="1" t="s">
        <v>32731</v>
      </c>
      <c r="E4890" s="1" t="s">
        <v>32732</v>
      </c>
      <c r="F4890" s="45"/>
      <c r="G4890" s="45"/>
      <c r="H4890" s="45"/>
      <c r="I4890" s="45"/>
      <c r="J4890" s="45"/>
      <c r="K4890" s="45"/>
      <c r="L4890" s="45"/>
      <c r="M4890" s="45"/>
      <c r="N4890" s="45"/>
      <c r="O4890" s="45"/>
    </row>
    <row r="4891" ht="13.5" customHeight="1">
      <c r="A4891" s="1" t="s">
        <v>32725</v>
      </c>
      <c r="B4891" s="1" t="s">
        <v>9</v>
      </c>
      <c r="C4891" s="1" t="s">
        <v>10</v>
      </c>
      <c r="D4891" s="1" t="s">
        <v>32739</v>
      </c>
      <c r="E4891" s="1" t="s">
        <v>32740</v>
      </c>
      <c r="F4891" s="45"/>
      <c r="G4891" s="45"/>
      <c r="H4891" s="45"/>
      <c r="I4891" s="45"/>
      <c r="J4891" s="45"/>
      <c r="K4891" s="45"/>
      <c r="L4891" s="45"/>
      <c r="M4891" s="45"/>
      <c r="N4891" s="45"/>
      <c r="O4891" s="45"/>
    </row>
    <row r="4892" ht="13.5" customHeight="1">
      <c r="A4892" s="1" t="s">
        <v>32725</v>
      </c>
      <c r="B4892" s="1" t="s">
        <v>13</v>
      </c>
      <c r="C4892" s="1" t="s">
        <v>10</v>
      </c>
      <c r="D4892" s="1" t="s">
        <v>32743</v>
      </c>
      <c r="E4892" s="1" t="s">
        <v>32745</v>
      </c>
      <c r="F4892" s="45"/>
      <c r="G4892" s="45"/>
      <c r="H4892" s="45"/>
      <c r="I4892" s="45"/>
      <c r="J4892" s="45"/>
      <c r="K4892" s="45"/>
      <c r="L4892" s="45"/>
      <c r="M4892" s="45"/>
      <c r="N4892" s="45"/>
      <c r="O4892" s="45"/>
    </row>
    <row r="4893" ht="13.5" customHeight="1">
      <c r="A4893" s="1" t="s">
        <v>32725</v>
      </c>
      <c r="B4893" s="1" t="s">
        <v>16</v>
      </c>
      <c r="C4893" s="1" t="s">
        <v>10</v>
      </c>
      <c r="D4893" s="1" t="s">
        <v>32748</v>
      </c>
      <c r="E4893" s="1" t="s">
        <v>32749</v>
      </c>
      <c r="F4893" s="45"/>
      <c r="G4893" s="45"/>
      <c r="H4893" s="45"/>
      <c r="I4893" s="45"/>
      <c r="J4893" s="45"/>
      <c r="K4893" s="45"/>
      <c r="L4893" s="45"/>
      <c r="M4893" s="45"/>
      <c r="N4893" s="45"/>
      <c r="O4893" s="45"/>
    </row>
    <row r="4894" ht="13.5" customHeight="1">
      <c r="A4894" s="1" t="s">
        <v>32725</v>
      </c>
      <c r="B4894" s="1" t="s">
        <v>21</v>
      </c>
      <c r="C4894" s="1" t="s">
        <v>10</v>
      </c>
      <c r="D4894" s="1" t="s">
        <v>32754</v>
      </c>
      <c r="E4894" s="1" t="s">
        <v>32755</v>
      </c>
      <c r="F4894" s="45"/>
      <c r="G4894" s="45"/>
      <c r="H4894" s="45"/>
      <c r="I4894" s="45"/>
      <c r="J4894" s="45"/>
      <c r="K4894" s="45"/>
      <c r="L4894" s="45"/>
      <c r="M4894" s="45"/>
      <c r="N4894" s="45"/>
      <c r="O4894" s="45"/>
    </row>
    <row r="4895" ht="13.5" customHeight="1">
      <c r="A4895" s="1" t="s">
        <v>32725</v>
      </c>
      <c r="B4895" s="1" t="s">
        <v>27</v>
      </c>
      <c r="C4895" s="1" t="s">
        <v>10</v>
      </c>
      <c r="D4895" s="1" t="s">
        <v>32762</v>
      </c>
      <c r="E4895" s="1" t="s">
        <v>32763</v>
      </c>
      <c r="F4895" s="45"/>
      <c r="G4895" s="45"/>
      <c r="H4895" s="45"/>
      <c r="I4895" s="45"/>
      <c r="J4895" s="45"/>
      <c r="K4895" s="45"/>
      <c r="L4895" s="45"/>
      <c r="M4895" s="45"/>
      <c r="N4895" s="45"/>
      <c r="O4895" s="45"/>
    </row>
    <row r="4896" ht="13.5" customHeight="1">
      <c r="A4896" s="1" t="s">
        <v>32725</v>
      </c>
      <c r="B4896" s="1" t="s">
        <v>31</v>
      </c>
      <c r="C4896" s="1" t="s">
        <v>10</v>
      </c>
      <c r="D4896" s="1" t="s">
        <v>32767</v>
      </c>
      <c r="E4896" s="1" t="s">
        <v>32769</v>
      </c>
      <c r="F4896" s="45"/>
      <c r="G4896" s="45"/>
      <c r="H4896" s="45"/>
      <c r="I4896" s="45"/>
      <c r="J4896" s="45"/>
      <c r="K4896" s="45"/>
      <c r="L4896" s="45"/>
      <c r="M4896" s="45"/>
      <c r="N4896" s="45"/>
      <c r="O4896" s="45"/>
    </row>
    <row r="4897" ht="13.5" customHeight="1">
      <c r="A4897" s="1" t="s">
        <v>32725</v>
      </c>
      <c r="B4897" s="1" t="s">
        <v>34</v>
      </c>
      <c r="C4897" s="1" t="s">
        <v>10</v>
      </c>
      <c r="D4897" s="1" t="s">
        <v>32772</v>
      </c>
      <c r="E4897" s="1" t="s">
        <v>32773</v>
      </c>
      <c r="F4897" s="45"/>
      <c r="G4897" s="45"/>
      <c r="H4897" s="45"/>
      <c r="I4897" s="45"/>
      <c r="J4897" s="45"/>
      <c r="K4897" s="45"/>
      <c r="L4897" s="45"/>
      <c r="M4897" s="45"/>
      <c r="N4897" s="45"/>
      <c r="O4897" s="45"/>
    </row>
    <row r="4898" ht="13.5" customHeight="1">
      <c r="A4898" s="1" t="s">
        <v>32725</v>
      </c>
      <c r="B4898" s="1" t="s">
        <v>40</v>
      </c>
      <c r="C4898" s="1" t="s">
        <v>115</v>
      </c>
      <c r="D4898" s="1" t="s">
        <v>32778</v>
      </c>
      <c r="E4898" s="1" t="s">
        <v>32784</v>
      </c>
      <c r="F4898" s="45"/>
      <c r="G4898" s="45"/>
      <c r="H4898" s="45"/>
      <c r="I4898" s="45"/>
      <c r="J4898" s="45"/>
      <c r="K4898" s="45"/>
      <c r="L4898" s="45"/>
      <c r="M4898" s="45"/>
      <c r="N4898" s="45"/>
      <c r="O4898" s="45"/>
    </row>
    <row r="4899" ht="13.5" customHeight="1">
      <c r="A4899" s="1" t="s">
        <v>32725</v>
      </c>
      <c r="B4899" s="1" t="s">
        <v>45</v>
      </c>
      <c r="C4899" s="1" t="s">
        <v>10</v>
      </c>
      <c r="D4899" s="1" t="s">
        <v>32789</v>
      </c>
      <c r="E4899" s="1" t="s">
        <v>32790</v>
      </c>
      <c r="F4899" s="45"/>
      <c r="G4899" s="45"/>
      <c r="H4899" s="45"/>
      <c r="I4899" s="45"/>
      <c r="J4899" s="45"/>
      <c r="K4899" s="45"/>
      <c r="L4899" s="45"/>
      <c r="M4899" s="45"/>
      <c r="N4899" s="45"/>
      <c r="O4899" s="45"/>
    </row>
    <row r="4900" ht="13.5" customHeight="1">
      <c r="A4900" s="1" t="s">
        <v>32725</v>
      </c>
      <c r="B4900" s="1" t="s">
        <v>52</v>
      </c>
      <c r="C4900" s="1" t="s">
        <v>10</v>
      </c>
      <c r="D4900" s="1" t="s">
        <v>32795</v>
      </c>
      <c r="E4900" s="1" t="s">
        <v>32796</v>
      </c>
      <c r="F4900" s="45"/>
      <c r="G4900" s="45"/>
      <c r="H4900" s="45"/>
      <c r="I4900" s="45"/>
      <c r="J4900" s="45"/>
      <c r="K4900" s="45"/>
      <c r="L4900" s="45"/>
      <c r="M4900" s="45"/>
      <c r="N4900" s="45"/>
      <c r="O4900" s="45"/>
    </row>
    <row r="4901" ht="13.5" customHeight="1">
      <c r="A4901" s="1" t="s">
        <v>32725</v>
      </c>
      <c r="B4901" s="1" t="s">
        <v>57</v>
      </c>
      <c r="C4901" s="1" t="s">
        <v>10</v>
      </c>
      <c r="D4901" s="1" t="s">
        <v>32798</v>
      </c>
      <c r="E4901" s="1" t="s">
        <v>32799</v>
      </c>
      <c r="F4901" s="45"/>
      <c r="G4901" s="45"/>
      <c r="H4901" s="45"/>
      <c r="I4901" s="45"/>
      <c r="J4901" s="45"/>
      <c r="K4901" s="45"/>
      <c r="L4901" s="45"/>
      <c r="M4901" s="45"/>
      <c r="N4901" s="45"/>
      <c r="O4901" s="45"/>
    </row>
    <row r="4902" ht="13.5" customHeight="1">
      <c r="A4902" s="1" t="s">
        <v>32725</v>
      </c>
      <c r="B4902" s="1" t="s">
        <v>60</v>
      </c>
      <c r="C4902" s="1" t="s">
        <v>10</v>
      </c>
      <c r="D4902" s="1" t="s">
        <v>32806</v>
      </c>
      <c r="E4902" s="1" t="s">
        <v>32807</v>
      </c>
      <c r="F4902" s="45"/>
      <c r="G4902" s="45"/>
      <c r="H4902" s="45"/>
      <c r="I4902" s="45"/>
      <c r="J4902" s="45"/>
      <c r="K4902" s="45"/>
      <c r="L4902" s="45"/>
      <c r="M4902" s="45"/>
      <c r="N4902" s="45"/>
      <c r="O4902" s="45"/>
    </row>
    <row r="4903" ht="13.5" customHeight="1">
      <c r="A4903" s="1" t="s">
        <v>32725</v>
      </c>
      <c r="B4903" s="1" t="s">
        <v>65</v>
      </c>
      <c r="C4903" s="1" t="s">
        <v>10</v>
      </c>
      <c r="D4903" s="1" t="s">
        <v>32810</v>
      </c>
      <c r="E4903" s="1" t="s">
        <v>32811</v>
      </c>
      <c r="F4903" s="45"/>
      <c r="G4903" s="45"/>
      <c r="H4903" s="45"/>
      <c r="I4903" s="45"/>
      <c r="J4903" s="45"/>
      <c r="K4903" s="45"/>
      <c r="L4903" s="45"/>
      <c r="M4903" s="45"/>
      <c r="N4903" s="45"/>
      <c r="O4903" s="45"/>
    </row>
    <row r="4904" ht="13.5" customHeight="1">
      <c r="A4904" s="1" t="s">
        <v>32725</v>
      </c>
      <c r="B4904" s="1" t="s">
        <v>70</v>
      </c>
      <c r="C4904" s="1" t="s">
        <v>10</v>
      </c>
      <c r="D4904" s="1" t="s">
        <v>32816</v>
      </c>
      <c r="E4904" s="1" t="s">
        <v>32817</v>
      </c>
      <c r="F4904" s="45"/>
      <c r="G4904" s="45"/>
      <c r="H4904" s="45"/>
      <c r="I4904" s="45"/>
      <c r="J4904" s="45"/>
      <c r="K4904" s="45"/>
      <c r="L4904" s="45"/>
      <c r="M4904" s="45"/>
      <c r="N4904" s="45"/>
      <c r="O4904" s="45"/>
    </row>
    <row r="4905" ht="13.5" customHeight="1">
      <c r="A4905" s="1" t="s">
        <v>32725</v>
      </c>
      <c r="B4905" s="1" t="s">
        <v>74</v>
      </c>
      <c r="C4905" s="1" t="s">
        <v>10</v>
      </c>
      <c r="D4905" s="1" t="s">
        <v>32821</v>
      </c>
      <c r="E4905" s="1" t="s">
        <v>32822</v>
      </c>
      <c r="F4905" s="45"/>
      <c r="G4905" s="45"/>
      <c r="H4905" s="45"/>
      <c r="I4905" s="45"/>
      <c r="J4905" s="45"/>
      <c r="K4905" s="45"/>
      <c r="L4905" s="45"/>
      <c r="M4905" s="45"/>
      <c r="N4905" s="45"/>
      <c r="O4905" s="45"/>
    </row>
    <row r="4906" ht="13.5" customHeight="1">
      <c r="A4906" s="1" t="s">
        <v>32725</v>
      </c>
      <c r="B4906" s="1" t="s">
        <v>99</v>
      </c>
      <c r="C4906" s="1" t="s">
        <v>817</v>
      </c>
      <c r="D4906" s="3"/>
      <c r="E4906" s="3"/>
      <c r="F4906" s="45"/>
      <c r="G4906" s="45"/>
      <c r="H4906" s="45"/>
      <c r="I4906" s="45"/>
      <c r="J4906" s="45"/>
      <c r="K4906" s="45"/>
      <c r="L4906" s="45"/>
      <c r="M4906" s="45"/>
      <c r="N4906" s="45"/>
      <c r="O4906" s="45"/>
    </row>
    <row r="4907" ht="13.5" customHeight="1">
      <c r="A4907" s="1" t="s">
        <v>32826</v>
      </c>
      <c r="B4907" s="2" t="s">
        <v>1</v>
      </c>
      <c r="C4907" s="1" t="s">
        <v>2</v>
      </c>
      <c r="D4907" s="3"/>
      <c r="E4907" s="3"/>
      <c r="F4907" s="45"/>
      <c r="G4907" s="45"/>
      <c r="H4907" s="45"/>
      <c r="I4907" s="45"/>
      <c r="J4907" s="45"/>
      <c r="K4907" s="45"/>
      <c r="L4907" s="45"/>
      <c r="M4907" s="45"/>
      <c r="N4907" s="45"/>
      <c r="O4907" s="45"/>
    </row>
    <row r="4908" ht="13.5" customHeight="1">
      <c r="A4908" s="1" t="s">
        <v>32826</v>
      </c>
      <c r="B4908" s="1" t="s">
        <v>5</v>
      </c>
      <c r="C4908" s="1" t="s">
        <v>303</v>
      </c>
      <c r="D4908" s="1" t="s">
        <v>32831</v>
      </c>
      <c r="E4908" s="1" t="s">
        <v>32832</v>
      </c>
      <c r="F4908" s="45"/>
      <c r="G4908" s="45"/>
      <c r="H4908" s="45"/>
      <c r="I4908" s="45"/>
      <c r="J4908" s="45"/>
      <c r="K4908" s="45"/>
      <c r="L4908" s="45"/>
      <c r="M4908" s="45"/>
      <c r="N4908" s="45"/>
      <c r="O4908" s="45"/>
    </row>
    <row r="4909" ht="13.5" customHeight="1">
      <c r="A4909" s="1" t="s">
        <v>32826</v>
      </c>
      <c r="B4909" s="1" t="s">
        <v>9</v>
      </c>
      <c r="C4909" s="1" t="s">
        <v>10</v>
      </c>
      <c r="D4909" s="1" t="s">
        <v>32833</v>
      </c>
      <c r="E4909" s="1" t="s">
        <v>32834</v>
      </c>
      <c r="F4909" s="45"/>
      <c r="G4909" s="45"/>
      <c r="H4909" s="45"/>
      <c r="I4909" s="45"/>
      <c r="J4909" s="45"/>
      <c r="K4909" s="45"/>
      <c r="L4909" s="45"/>
      <c r="M4909" s="45"/>
      <c r="N4909" s="45"/>
      <c r="O4909" s="45"/>
    </row>
    <row r="4910" ht="13.5" customHeight="1">
      <c r="A4910" s="1" t="s">
        <v>32826</v>
      </c>
      <c r="B4910" s="1" t="s">
        <v>13</v>
      </c>
      <c r="C4910" s="1" t="s">
        <v>10</v>
      </c>
      <c r="D4910" s="1" t="s">
        <v>32835</v>
      </c>
      <c r="E4910" s="1" t="s">
        <v>32836</v>
      </c>
      <c r="F4910" s="45"/>
      <c r="G4910" s="45"/>
      <c r="H4910" s="45"/>
      <c r="I4910" s="45"/>
      <c r="J4910" s="45"/>
      <c r="K4910" s="45"/>
      <c r="L4910" s="45"/>
      <c r="M4910" s="45"/>
      <c r="N4910" s="45"/>
      <c r="O4910" s="45"/>
    </row>
    <row r="4911" ht="13.5" customHeight="1">
      <c r="A4911" s="1" t="s">
        <v>32826</v>
      </c>
      <c r="B4911" s="1" t="s">
        <v>16</v>
      </c>
      <c r="C4911" s="1" t="s">
        <v>10</v>
      </c>
      <c r="D4911" s="1" t="s">
        <v>32838</v>
      </c>
      <c r="E4911" s="1" t="s">
        <v>32839</v>
      </c>
      <c r="F4911" s="45"/>
      <c r="G4911" s="45"/>
      <c r="H4911" s="45"/>
      <c r="I4911" s="45"/>
      <c r="J4911" s="45"/>
      <c r="K4911" s="45"/>
      <c r="L4911" s="45"/>
      <c r="M4911" s="45"/>
      <c r="N4911" s="45"/>
      <c r="O4911" s="45"/>
    </row>
    <row r="4912" ht="13.5" customHeight="1">
      <c r="A4912" s="1" t="s">
        <v>32826</v>
      </c>
      <c r="B4912" s="1" t="s">
        <v>21</v>
      </c>
      <c r="C4912" s="1" t="s">
        <v>10</v>
      </c>
      <c r="D4912" s="1" t="s">
        <v>32840</v>
      </c>
      <c r="E4912" s="1" t="s">
        <v>32843</v>
      </c>
      <c r="F4912" s="45"/>
      <c r="G4912" s="45"/>
      <c r="H4912" s="45"/>
      <c r="I4912" s="45"/>
      <c r="J4912" s="45"/>
      <c r="K4912" s="45"/>
      <c r="L4912" s="45"/>
      <c r="M4912" s="45"/>
      <c r="N4912" s="45"/>
      <c r="O4912" s="45"/>
    </row>
    <row r="4913" ht="13.5" customHeight="1">
      <c r="A4913" s="1" t="s">
        <v>32826</v>
      </c>
      <c r="B4913" s="1" t="s">
        <v>27</v>
      </c>
      <c r="C4913" s="1" t="s">
        <v>10</v>
      </c>
      <c r="D4913" s="1" t="s">
        <v>32845</v>
      </c>
      <c r="E4913" s="1" t="s">
        <v>32847</v>
      </c>
      <c r="F4913" s="45"/>
      <c r="G4913" s="45"/>
      <c r="H4913" s="45"/>
      <c r="I4913" s="45"/>
      <c r="J4913" s="45"/>
      <c r="K4913" s="45"/>
      <c r="L4913" s="45"/>
      <c r="M4913" s="45"/>
      <c r="N4913" s="45"/>
      <c r="O4913" s="45"/>
    </row>
    <row r="4914" ht="13.5" customHeight="1">
      <c r="A4914" s="1" t="s">
        <v>32826</v>
      </c>
      <c r="B4914" s="1" t="s">
        <v>31</v>
      </c>
      <c r="C4914" s="1" t="s">
        <v>10</v>
      </c>
      <c r="D4914" s="1" t="s">
        <v>32849</v>
      </c>
      <c r="E4914" s="1" t="s">
        <v>32851</v>
      </c>
      <c r="F4914" s="45"/>
      <c r="G4914" s="45"/>
      <c r="H4914" s="45"/>
      <c r="I4914" s="45"/>
      <c r="J4914" s="45"/>
      <c r="K4914" s="45"/>
      <c r="L4914" s="45"/>
      <c r="M4914" s="45"/>
      <c r="N4914" s="45"/>
      <c r="O4914" s="45"/>
    </row>
    <row r="4915" ht="13.5" customHeight="1">
      <c r="A4915" s="1" t="s">
        <v>32826</v>
      </c>
      <c r="B4915" s="1" t="s">
        <v>34</v>
      </c>
      <c r="C4915" s="1" t="s">
        <v>10</v>
      </c>
      <c r="D4915" s="1" t="s">
        <v>32853</v>
      </c>
      <c r="E4915" s="1" t="s">
        <v>32855</v>
      </c>
      <c r="F4915" s="45"/>
      <c r="G4915" s="45"/>
      <c r="H4915" s="45"/>
      <c r="I4915" s="45"/>
      <c r="J4915" s="45"/>
      <c r="K4915" s="45"/>
      <c r="L4915" s="45"/>
      <c r="M4915" s="45"/>
      <c r="N4915" s="45"/>
      <c r="O4915" s="45"/>
    </row>
    <row r="4916" ht="13.5" customHeight="1">
      <c r="A4916" s="1" t="s">
        <v>32826</v>
      </c>
      <c r="B4916" s="1" t="s">
        <v>40</v>
      </c>
      <c r="C4916" s="1" t="s">
        <v>374</v>
      </c>
      <c r="D4916" s="1" t="s">
        <v>32857</v>
      </c>
      <c r="E4916" s="1" t="s">
        <v>32859</v>
      </c>
      <c r="F4916" s="45"/>
      <c r="G4916" s="45"/>
      <c r="H4916" s="45"/>
      <c r="I4916" s="45"/>
      <c r="J4916" s="45"/>
      <c r="K4916" s="45"/>
      <c r="L4916" s="45"/>
      <c r="M4916" s="45"/>
      <c r="N4916" s="45"/>
      <c r="O4916" s="45"/>
    </row>
    <row r="4917" ht="13.5" customHeight="1">
      <c r="A4917" s="1" t="s">
        <v>32826</v>
      </c>
      <c r="B4917" s="1" t="s">
        <v>45</v>
      </c>
      <c r="C4917" s="1" t="s">
        <v>10</v>
      </c>
      <c r="D4917" s="1" t="s">
        <v>32863</v>
      </c>
      <c r="E4917" s="1" t="s">
        <v>32865</v>
      </c>
      <c r="F4917" s="45"/>
      <c r="G4917" s="45"/>
      <c r="H4917" s="45"/>
      <c r="I4917" s="45"/>
      <c r="J4917" s="45"/>
      <c r="K4917" s="45"/>
      <c r="L4917" s="45"/>
      <c r="M4917" s="45"/>
      <c r="N4917" s="45"/>
      <c r="O4917" s="45"/>
    </row>
    <row r="4918" ht="13.5" customHeight="1">
      <c r="A4918" s="1" t="s">
        <v>32826</v>
      </c>
      <c r="B4918" s="1" t="s">
        <v>52</v>
      </c>
      <c r="C4918" s="1" t="s">
        <v>10</v>
      </c>
      <c r="D4918" s="1" t="s">
        <v>32867</v>
      </c>
      <c r="E4918" s="1" t="s">
        <v>32870</v>
      </c>
      <c r="F4918" s="45"/>
      <c r="G4918" s="45"/>
      <c r="H4918" s="45"/>
      <c r="I4918" s="45"/>
      <c r="J4918" s="45"/>
      <c r="K4918" s="45"/>
      <c r="L4918" s="45"/>
      <c r="M4918" s="45"/>
      <c r="N4918" s="45"/>
      <c r="O4918" s="45"/>
    </row>
    <row r="4919" ht="13.5" customHeight="1">
      <c r="A4919" s="1" t="s">
        <v>32826</v>
      </c>
      <c r="B4919" s="1" t="s">
        <v>57</v>
      </c>
      <c r="C4919" s="1" t="s">
        <v>10</v>
      </c>
      <c r="D4919" s="1" t="s">
        <v>32873</v>
      </c>
      <c r="E4919" s="1" t="s">
        <v>32875</v>
      </c>
      <c r="F4919" s="45"/>
      <c r="G4919" s="45"/>
      <c r="H4919" s="45"/>
      <c r="I4919" s="45"/>
      <c r="J4919" s="45"/>
      <c r="K4919" s="45"/>
      <c r="L4919" s="45"/>
      <c r="M4919" s="45"/>
      <c r="N4919" s="45"/>
      <c r="O4919" s="45"/>
    </row>
    <row r="4920" ht="13.5" customHeight="1">
      <c r="A4920" s="1" t="s">
        <v>32826</v>
      </c>
      <c r="B4920" s="1" t="s">
        <v>60</v>
      </c>
      <c r="C4920" s="1" t="s">
        <v>10</v>
      </c>
      <c r="D4920" s="1" t="s">
        <v>32879</v>
      </c>
      <c r="E4920" s="1" t="s">
        <v>32880</v>
      </c>
      <c r="F4920" s="45"/>
      <c r="G4920" s="45"/>
      <c r="H4920" s="45"/>
      <c r="I4920" s="45"/>
      <c r="J4920" s="45"/>
      <c r="K4920" s="45"/>
      <c r="L4920" s="45"/>
      <c r="M4920" s="45"/>
      <c r="N4920" s="45"/>
      <c r="O4920" s="45"/>
    </row>
    <row r="4921" ht="13.5" customHeight="1">
      <c r="A4921" s="1" t="s">
        <v>32826</v>
      </c>
      <c r="B4921" s="1" t="s">
        <v>65</v>
      </c>
      <c r="C4921" s="1" t="s">
        <v>374</v>
      </c>
      <c r="D4921" s="1" t="s">
        <v>32883</v>
      </c>
      <c r="E4921" s="1" t="s">
        <v>32885</v>
      </c>
      <c r="F4921" s="45"/>
      <c r="G4921" s="45"/>
      <c r="H4921" s="45"/>
      <c r="I4921" s="45"/>
      <c r="J4921" s="45"/>
      <c r="K4921" s="45"/>
      <c r="L4921" s="45"/>
      <c r="M4921" s="45"/>
      <c r="N4921" s="45"/>
      <c r="O4921" s="45"/>
    </row>
    <row r="4922" ht="13.5" customHeight="1">
      <c r="A4922" s="1" t="s">
        <v>32826</v>
      </c>
      <c r="B4922" s="1" t="s">
        <v>70</v>
      </c>
      <c r="C4922" s="1" t="s">
        <v>10</v>
      </c>
      <c r="D4922" s="1" t="s">
        <v>32889</v>
      </c>
      <c r="E4922" s="1" t="s">
        <v>32890</v>
      </c>
      <c r="F4922" s="45"/>
      <c r="G4922" s="45"/>
      <c r="H4922" s="45"/>
      <c r="I4922" s="45"/>
      <c r="J4922" s="45"/>
      <c r="K4922" s="45"/>
      <c r="L4922" s="45"/>
      <c r="M4922" s="45"/>
      <c r="N4922" s="45"/>
      <c r="O4922" s="45"/>
    </row>
    <row r="4923" ht="13.5" customHeight="1">
      <c r="A4923" s="1" t="s">
        <v>32826</v>
      </c>
      <c r="B4923" s="1" t="s">
        <v>74</v>
      </c>
      <c r="C4923" s="1" t="s">
        <v>10</v>
      </c>
      <c r="D4923" s="1" t="s">
        <v>32895</v>
      </c>
      <c r="E4923" s="1" t="s">
        <v>32896</v>
      </c>
      <c r="F4923" s="45"/>
      <c r="G4923" s="45"/>
      <c r="H4923" s="45"/>
      <c r="I4923" s="45"/>
      <c r="J4923" s="45"/>
      <c r="K4923" s="45"/>
      <c r="L4923" s="45"/>
      <c r="M4923" s="45"/>
      <c r="N4923" s="45"/>
      <c r="O4923" s="45"/>
    </row>
    <row r="4924" ht="13.5" customHeight="1">
      <c r="A4924" s="1" t="s">
        <v>32826</v>
      </c>
      <c r="B4924" s="1" t="s">
        <v>78</v>
      </c>
      <c r="C4924" s="1" t="s">
        <v>10</v>
      </c>
      <c r="D4924" s="1" t="s">
        <v>32901</v>
      </c>
      <c r="E4924" s="1" t="s">
        <v>32902</v>
      </c>
      <c r="F4924" s="45"/>
      <c r="G4924" s="45"/>
      <c r="H4924" s="45"/>
      <c r="I4924" s="45"/>
      <c r="J4924" s="45"/>
      <c r="K4924" s="45"/>
      <c r="L4924" s="45"/>
      <c r="M4924" s="45"/>
      <c r="N4924" s="45"/>
      <c r="O4924" s="45"/>
    </row>
    <row r="4925" ht="13.5" customHeight="1">
      <c r="A4925" s="1" t="s">
        <v>32826</v>
      </c>
      <c r="B4925" s="1" t="s">
        <v>83</v>
      </c>
      <c r="C4925" s="1" t="s">
        <v>10</v>
      </c>
      <c r="D4925" s="1" t="s">
        <v>32907</v>
      </c>
      <c r="E4925" s="1" t="s">
        <v>32908</v>
      </c>
      <c r="F4925" s="45"/>
      <c r="G4925" s="45"/>
      <c r="H4925" s="45"/>
      <c r="I4925" s="45"/>
      <c r="J4925" s="45"/>
      <c r="K4925" s="45"/>
      <c r="L4925" s="45"/>
      <c r="M4925" s="45"/>
      <c r="N4925" s="45"/>
      <c r="O4925" s="45"/>
    </row>
    <row r="4926" ht="13.5" customHeight="1">
      <c r="A4926" s="1" t="s">
        <v>32826</v>
      </c>
      <c r="B4926" s="1" t="s">
        <v>86</v>
      </c>
      <c r="C4926" s="1" t="s">
        <v>10</v>
      </c>
      <c r="D4926" s="1" t="s">
        <v>32911</v>
      </c>
      <c r="E4926" s="1" t="s">
        <v>32913</v>
      </c>
      <c r="F4926" s="45"/>
      <c r="G4926" s="45"/>
      <c r="H4926" s="45"/>
      <c r="I4926" s="45"/>
      <c r="J4926" s="45"/>
      <c r="K4926" s="45"/>
      <c r="L4926" s="45"/>
      <c r="M4926" s="45"/>
      <c r="N4926" s="45"/>
      <c r="O4926" s="45"/>
    </row>
    <row r="4927" ht="13.5" customHeight="1">
      <c r="A4927" s="1" t="s">
        <v>32826</v>
      </c>
      <c r="B4927" s="1" t="s">
        <v>91</v>
      </c>
      <c r="C4927" s="1" t="s">
        <v>10</v>
      </c>
      <c r="D4927" s="1" t="s">
        <v>32917</v>
      </c>
      <c r="E4927" s="1" t="s">
        <v>32918</v>
      </c>
      <c r="F4927" s="45"/>
      <c r="G4927" s="45"/>
      <c r="H4927" s="45"/>
      <c r="I4927" s="45"/>
      <c r="J4927" s="45"/>
      <c r="K4927" s="45"/>
      <c r="L4927" s="45"/>
      <c r="M4927" s="45"/>
      <c r="N4927" s="45"/>
      <c r="O4927" s="45"/>
    </row>
    <row r="4928" ht="13.5" customHeight="1">
      <c r="A4928" s="1" t="s">
        <v>32826</v>
      </c>
      <c r="B4928" s="1" t="s">
        <v>99</v>
      </c>
      <c r="C4928" s="1" t="s">
        <v>817</v>
      </c>
      <c r="D4928" s="3"/>
      <c r="E4928" s="3"/>
      <c r="F4928" s="45"/>
      <c r="G4928" s="45"/>
      <c r="H4928" s="45"/>
      <c r="I4928" s="45"/>
      <c r="J4928" s="45"/>
      <c r="K4928" s="45"/>
      <c r="L4928" s="45"/>
      <c r="M4928" s="45"/>
      <c r="N4928" s="45"/>
      <c r="O4928" s="45"/>
    </row>
    <row r="4929" ht="13.5" customHeight="1">
      <c r="A4929" s="1" t="s">
        <v>32925</v>
      </c>
      <c r="B4929" s="2" t="s">
        <v>1</v>
      </c>
      <c r="C4929" s="1" t="s">
        <v>2</v>
      </c>
      <c r="D4929" s="3"/>
      <c r="E4929" s="3"/>
      <c r="F4929" s="45"/>
      <c r="G4929" s="45"/>
      <c r="H4929" s="45"/>
      <c r="I4929" s="45"/>
      <c r="J4929" s="45"/>
      <c r="K4929" s="45"/>
      <c r="L4929" s="45"/>
      <c r="M4929" s="45"/>
      <c r="N4929" s="45"/>
      <c r="O4929" s="45"/>
    </row>
    <row r="4930" ht="13.5" customHeight="1">
      <c r="A4930" s="1" t="s">
        <v>32925</v>
      </c>
      <c r="B4930" s="1" t="s">
        <v>5</v>
      </c>
      <c r="C4930" s="1" t="s">
        <v>32931</v>
      </c>
      <c r="D4930" s="1" t="s">
        <v>32933</v>
      </c>
      <c r="E4930" s="1" t="s">
        <v>32934</v>
      </c>
      <c r="F4930" s="45"/>
      <c r="G4930" s="45"/>
      <c r="H4930" s="45"/>
      <c r="I4930" s="45"/>
      <c r="J4930" s="45"/>
      <c r="K4930" s="45"/>
      <c r="L4930" s="45"/>
      <c r="M4930" s="45"/>
      <c r="N4930" s="45"/>
      <c r="O4930" s="45"/>
    </row>
    <row r="4931" ht="13.5" customHeight="1">
      <c r="A4931" s="1" t="s">
        <v>32925</v>
      </c>
      <c r="B4931" s="1" t="s">
        <v>9</v>
      </c>
      <c r="C4931" s="1" t="s">
        <v>10</v>
      </c>
      <c r="D4931" s="1" t="s">
        <v>32937</v>
      </c>
      <c r="E4931" s="1" t="s">
        <v>32939</v>
      </c>
      <c r="F4931" s="45"/>
      <c r="G4931" s="45"/>
      <c r="H4931" s="45"/>
      <c r="I4931" s="45"/>
      <c r="J4931" s="45"/>
      <c r="K4931" s="45"/>
      <c r="L4931" s="45"/>
      <c r="M4931" s="45"/>
      <c r="N4931" s="45"/>
      <c r="O4931" s="45"/>
    </row>
    <row r="4932" ht="13.5" customHeight="1">
      <c r="A4932" s="1" t="s">
        <v>32925</v>
      </c>
      <c r="B4932" s="1" t="s">
        <v>13</v>
      </c>
      <c r="C4932" s="1" t="s">
        <v>10</v>
      </c>
      <c r="D4932" s="1" t="s">
        <v>32941</v>
      </c>
      <c r="E4932" s="1" t="s">
        <v>32944</v>
      </c>
      <c r="F4932" s="45"/>
      <c r="G4932" s="45"/>
      <c r="H4932" s="45"/>
      <c r="I4932" s="45"/>
      <c r="J4932" s="45"/>
      <c r="K4932" s="45"/>
      <c r="L4932" s="45"/>
      <c r="M4932" s="45"/>
      <c r="N4932" s="45"/>
      <c r="O4932" s="45"/>
    </row>
    <row r="4933" ht="13.5" customHeight="1">
      <c r="A4933" s="1" t="s">
        <v>32925</v>
      </c>
      <c r="B4933" s="1" t="s">
        <v>16</v>
      </c>
      <c r="C4933" s="1" t="s">
        <v>10</v>
      </c>
      <c r="D4933" s="1" t="s">
        <v>32947</v>
      </c>
      <c r="E4933" s="1" t="s">
        <v>32950</v>
      </c>
      <c r="F4933" s="45"/>
      <c r="G4933" s="45"/>
      <c r="H4933" s="45"/>
      <c r="I4933" s="45"/>
      <c r="J4933" s="45"/>
      <c r="K4933" s="45"/>
      <c r="L4933" s="45"/>
      <c r="M4933" s="45"/>
      <c r="N4933" s="45"/>
      <c r="O4933" s="45"/>
    </row>
    <row r="4934" ht="13.5" customHeight="1">
      <c r="A4934" s="1" t="s">
        <v>32925</v>
      </c>
      <c r="B4934" s="1" t="s">
        <v>21</v>
      </c>
      <c r="C4934" s="1" t="s">
        <v>10</v>
      </c>
      <c r="D4934" s="1" t="s">
        <v>32952</v>
      </c>
      <c r="E4934" s="1" t="s">
        <v>32954</v>
      </c>
      <c r="F4934" s="45"/>
      <c r="G4934" s="45"/>
      <c r="H4934" s="45"/>
      <c r="I4934" s="45"/>
      <c r="J4934" s="45"/>
      <c r="K4934" s="45"/>
      <c r="L4934" s="45"/>
      <c r="M4934" s="45"/>
      <c r="N4934" s="45"/>
      <c r="O4934" s="45"/>
    </row>
    <row r="4935" ht="13.5" customHeight="1">
      <c r="A4935" s="1" t="s">
        <v>32925</v>
      </c>
      <c r="B4935" s="1" t="s">
        <v>27</v>
      </c>
      <c r="C4935" s="1" t="s">
        <v>10</v>
      </c>
      <c r="D4935" s="1" t="s">
        <v>32959</v>
      </c>
      <c r="E4935" s="1" t="s">
        <v>32960</v>
      </c>
      <c r="F4935" s="45"/>
      <c r="G4935" s="45"/>
      <c r="H4935" s="45"/>
      <c r="I4935" s="45"/>
      <c r="J4935" s="45"/>
      <c r="K4935" s="45"/>
      <c r="L4935" s="45"/>
      <c r="M4935" s="45"/>
      <c r="N4935" s="45"/>
      <c r="O4935" s="45"/>
    </row>
    <row r="4936" ht="13.5" customHeight="1">
      <c r="A4936" s="1" t="s">
        <v>32925</v>
      </c>
      <c r="B4936" s="1" t="s">
        <v>31</v>
      </c>
      <c r="C4936" s="1" t="s">
        <v>10</v>
      </c>
      <c r="D4936" s="1" t="s">
        <v>32963</v>
      </c>
      <c r="E4936" s="1" t="s">
        <v>32964</v>
      </c>
      <c r="F4936" s="45"/>
      <c r="G4936" s="45"/>
      <c r="H4936" s="45"/>
      <c r="I4936" s="45"/>
      <c r="J4936" s="45"/>
      <c r="K4936" s="45"/>
      <c r="L4936" s="45"/>
      <c r="M4936" s="45"/>
      <c r="N4936" s="45"/>
      <c r="O4936" s="45"/>
    </row>
    <row r="4937" ht="13.5" customHeight="1">
      <c r="A4937" s="1" t="s">
        <v>32925</v>
      </c>
      <c r="B4937" s="1" t="s">
        <v>34</v>
      </c>
      <c r="C4937" s="1" t="s">
        <v>10</v>
      </c>
      <c r="D4937" s="1" t="s">
        <v>32969</v>
      </c>
      <c r="E4937" s="1" t="s">
        <v>32970</v>
      </c>
      <c r="F4937" s="45"/>
      <c r="G4937" s="45"/>
      <c r="H4937" s="45"/>
      <c r="I4937" s="45"/>
      <c r="J4937" s="45"/>
      <c r="K4937" s="45"/>
      <c r="L4937" s="45"/>
      <c r="M4937" s="45"/>
      <c r="N4937" s="45"/>
      <c r="O4937" s="45"/>
    </row>
    <row r="4938" ht="13.5" customHeight="1">
      <c r="A4938" s="1" t="s">
        <v>32925</v>
      </c>
      <c r="B4938" s="1" t="s">
        <v>40</v>
      </c>
      <c r="C4938" s="1" t="s">
        <v>10</v>
      </c>
      <c r="D4938" s="1" t="s">
        <v>32973</v>
      </c>
      <c r="E4938" s="1" t="s">
        <v>32974</v>
      </c>
      <c r="F4938" s="45"/>
      <c r="G4938" s="45"/>
      <c r="H4938" s="45"/>
      <c r="I4938" s="45"/>
      <c r="J4938" s="45"/>
      <c r="K4938" s="45"/>
      <c r="L4938" s="45"/>
      <c r="M4938" s="45"/>
      <c r="N4938" s="45"/>
      <c r="O4938" s="45"/>
    </row>
    <row r="4939" ht="13.5" customHeight="1">
      <c r="A4939" s="1" t="s">
        <v>32925</v>
      </c>
      <c r="B4939" s="1" t="s">
        <v>45</v>
      </c>
      <c r="C4939" s="1" t="s">
        <v>10</v>
      </c>
      <c r="D4939" s="1" t="s">
        <v>32977</v>
      </c>
      <c r="E4939" s="1" t="s">
        <v>32978</v>
      </c>
      <c r="F4939" s="45"/>
      <c r="G4939" s="45"/>
      <c r="H4939" s="45"/>
      <c r="I4939" s="45"/>
      <c r="J4939" s="45"/>
      <c r="K4939" s="45"/>
      <c r="L4939" s="45"/>
      <c r="M4939" s="45"/>
      <c r="N4939" s="45"/>
      <c r="O4939" s="45"/>
    </row>
    <row r="4940" ht="13.5" customHeight="1">
      <c r="A4940" s="1" t="s">
        <v>32925</v>
      </c>
      <c r="B4940" s="1" t="s">
        <v>52</v>
      </c>
      <c r="C4940" s="1" t="s">
        <v>10</v>
      </c>
      <c r="D4940" s="1" t="s">
        <v>32983</v>
      </c>
      <c r="E4940" s="1" t="s">
        <v>32984</v>
      </c>
      <c r="F4940" s="45"/>
      <c r="G4940" s="45"/>
      <c r="H4940" s="45"/>
      <c r="I4940" s="45"/>
      <c r="J4940" s="45"/>
      <c r="K4940" s="45"/>
      <c r="L4940" s="45"/>
      <c r="M4940" s="45"/>
      <c r="N4940" s="45"/>
      <c r="O4940" s="45"/>
    </row>
    <row r="4941" ht="13.5" customHeight="1">
      <c r="A4941" s="1" t="s">
        <v>32925</v>
      </c>
      <c r="B4941" s="1" t="s">
        <v>57</v>
      </c>
      <c r="C4941" s="1" t="s">
        <v>115</v>
      </c>
      <c r="D4941" s="1" t="s">
        <v>32989</v>
      </c>
      <c r="E4941" s="1" t="s">
        <v>32990</v>
      </c>
      <c r="F4941" s="45"/>
      <c r="G4941" s="45"/>
      <c r="H4941" s="45"/>
      <c r="I4941" s="45"/>
      <c r="J4941" s="45"/>
      <c r="K4941" s="45"/>
      <c r="L4941" s="45"/>
      <c r="M4941" s="45"/>
      <c r="N4941" s="45"/>
      <c r="O4941" s="45"/>
    </row>
    <row r="4942" ht="13.5" customHeight="1">
      <c r="A4942" s="1" t="s">
        <v>32925</v>
      </c>
      <c r="B4942" s="1" t="s">
        <v>60</v>
      </c>
      <c r="C4942" s="1" t="s">
        <v>10</v>
      </c>
      <c r="D4942" s="1" t="s">
        <v>32994</v>
      </c>
      <c r="E4942" s="1" t="s">
        <v>32996</v>
      </c>
      <c r="F4942" s="45"/>
      <c r="G4942" s="45"/>
      <c r="H4942" s="45"/>
      <c r="I4942" s="45"/>
      <c r="J4942" s="45"/>
      <c r="K4942" s="45"/>
      <c r="L4942" s="45"/>
      <c r="M4942" s="45"/>
      <c r="N4942" s="45"/>
      <c r="O4942" s="45"/>
    </row>
    <row r="4943" ht="13.5" customHeight="1">
      <c r="A4943" s="1" t="s">
        <v>32925</v>
      </c>
      <c r="B4943" s="1" t="s">
        <v>65</v>
      </c>
      <c r="C4943" s="1" t="s">
        <v>10</v>
      </c>
      <c r="D4943" s="1" t="s">
        <v>32999</v>
      </c>
      <c r="E4943" s="1" t="s">
        <v>33001</v>
      </c>
      <c r="F4943" s="45"/>
      <c r="G4943" s="45"/>
      <c r="H4943" s="45"/>
      <c r="I4943" s="45"/>
      <c r="J4943" s="45"/>
      <c r="K4943" s="45"/>
      <c r="L4943" s="45"/>
      <c r="M4943" s="45"/>
      <c r="N4943" s="45"/>
      <c r="O4943" s="45"/>
    </row>
    <row r="4944" ht="13.5" customHeight="1">
      <c r="A4944" s="1" t="s">
        <v>32925</v>
      </c>
      <c r="B4944" s="1" t="s">
        <v>99</v>
      </c>
      <c r="C4944" s="1" t="s">
        <v>817</v>
      </c>
      <c r="D4944" s="3"/>
      <c r="E4944" s="3"/>
      <c r="F4944" s="45"/>
      <c r="G4944" s="45"/>
      <c r="H4944" s="45"/>
      <c r="I4944" s="45"/>
      <c r="J4944" s="45"/>
      <c r="K4944" s="45"/>
      <c r="L4944" s="45"/>
      <c r="M4944" s="45"/>
      <c r="N4944" s="45"/>
      <c r="O4944" s="45"/>
    </row>
    <row r="4945" ht="13.5" customHeight="1">
      <c r="A4945" s="1" t="s">
        <v>33006</v>
      </c>
      <c r="B4945" s="2" t="s">
        <v>1</v>
      </c>
      <c r="C4945" s="1" t="s">
        <v>2</v>
      </c>
      <c r="D4945" s="3"/>
      <c r="E4945" s="3"/>
      <c r="F4945" s="45"/>
      <c r="G4945" s="45"/>
      <c r="H4945" s="45"/>
      <c r="I4945" s="45"/>
      <c r="J4945" s="45"/>
      <c r="K4945" s="45"/>
      <c r="L4945" s="45"/>
      <c r="M4945" s="45"/>
      <c r="N4945" s="45"/>
      <c r="O4945" s="45"/>
    </row>
    <row r="4946" ht="13.5" customHeight="1">
      <c r="A4946" s="1" t="s">
        <v>33006</v>
      </c>
      <c r="B4946" s="1" t="s">
        <v>5</v>
      </c>
      <c r="C4946" s="1" t="s">
        <v>303</v>
      </c>
      <c r="D4946" s="1" t="s">
        <v>33012</v>
      </c>
      <c r="E4946" s="1" t="s">
        <v>33014</v>
      </c>
      <c r="F4946" s="45"/>
      <c r="G4946" s="45"/>
      <c r="H4946" s="45"/>
      <c r="I4946" s="45"/>
      <c r="J4946" s="45"/>
      <c r="K4946" s="45"/>
      <c r="L4946" s="45"/>
      <c r="M4946" s="45"/>
      <c r="N4946" s="45"/>
      <c r="O4946" s="45"/>
    </row>
    <row r="4947" ht="13.5" customHeight="1">
      <c r="A4947" s="1" t="s">
        <v>33006</v>
      </c>
      <c r="B4947" s="1" t="s">
        <v>9</v>
      </c>
      <c r="C4947" s="1" t="s">
        <v>10</v>
      </c>
      <c r="D4947" s="1" t="s">
        <v>33018</v>
      </c>
      <c r="E4947" s="1" t="s">
        <v>33019</v>
      </c>
      <c r="F4947" s="45"/>
      <c r="G4947" s="45"/>
      <c r="H4947" s="45"/>
      <c r="I4947" s="45"/>
      <c r="J4947" s="45"/>
      <c r="K4947" s="45"/>
      <c r="L4947" s="45"/>
      <c r="M4947" s="45"/>
      <c r="N4947" s="45"/>
      <c r="O4947" s="45"/>
    </row>
    <row r="4948" ht="13.5" customHeight="1">
      <c r="A4948" s="1" t="s">
        <v>33006</v>
      </c>
      <c r="B4948" s="1" t="s">
        <v>13</v>
      </c>
      <c r="C4948" s="1" t="s">
        <v>10</v>
      </c>
      <c r="D4948" s="1" t="s">
        <v>33022</v>
      </c>
      <c r="E4948" s="1" t="s">
        <v>33023</v>
      </c>
      <c r="F4948" s="45"/>
      <c r="G4948" s="45"/>
      <c r="H4948" s="45"/>
      <c r="I4948" s="45"/>
      <c r="J4948" s="45"/>
      <c r="K4948" s="45"/>
      <c r="L4948" s="45"/>
      <c r="M4948" s="45"/>
      <c r="N4948" s="45"/>
      <c r="O4948" s="45"/>
    </row>
    <row r="4949" ht="13.5" customHeight="1">
      <c r="A4949" s="1" t="s">
        <v>33006</v>
      </c>
      <c r="B4949" s="1" t="s">
        <v>16</v>
      </c>
      <c r="C4949" s="1" t="s">
        <v>10</v>
      </c>
      <c r="D4949" s="1" t="s">
        <v>33027</v>
      </c>
      <c r="E4949" s="1" t="s">
        <v>33028</v>
      </c>
      <c r="F4949" s="45"/>
      <c r="G4949" s="45"/>
      <c r="H4949" s="45"/>
      <c r="I4949" s="45"/>
      <c r="J4949" s="45"/>
      <c r="K4949" s="45"/>
      <c r="L4949" s="45"/>
      <c r="M4949" s="45"/>
      <c r="N4949" s="45"/>
      <c r="O4949" s="45"/>
    </row>
    <row r="4950" ht="13.5" customHeight="1">
      <c r="A4950" s="1" t="s">
        <v>33006</v>
      </c>
      <c r="B4950" s="1" t="s">
        <v>21</v>
      </c>
      <c r="C4950" s="1" t="s">
        <v>10</v>
      </c>
      <c r="D4950" s="1" t="s">
        <v>33037</v>
      </c>
      <c r="E4950" s="1" t="s">
        <v>33038</v>
      </c>
      <c r="F4950" s="45"/>
      <c r="G4950" s="45"/>
      <c r="H4950" s="45"/>
      <c r="I4950" s="45"/>
      <c r="J4950" s="45"/>
      <c r="K4950" s="45"/>
      <c r="L4950" s="45"/>
      <c r="M4950" s="45"/>
      <c r="N4950" s="45"/>
      <c r="O4950" s="45"/>
    </row>
    <row r="4951" ht="13.5" customHeight="1">
      <c r="A4951" s="1" t="s">
        <v>33006</v>
      </c>
      <c r="B4951" s="1" t="s">
        <v>27</v>
      </c>
      <c r="C4951" s="1" t="s">
        <v>10</v>
      </c>
      <c r="D4951" s="1" t="s">
        <v>33044</v>
      </c>
      <c r="E4951" s="1" t="s">
        <v>33046</v>
      </c>
      <c r="F4951" s="45"/>
      <c r="G4951" s="45"/>
      <c r="H4951" s="45"/>
      <c r="I4951" s="45"/>
      <c r="J4951" s="45"/>
      <c r="K4951" s="45"/>
      <c r="L4951" s="45"/>
      <c r="M4951" s="45"/>
      <c r="N4951" s="45"/>
      <c r="O4951" s="45"/>
    </row>
    <row r="4952" ht="13.5" customHeight="1">
      <c r="A4952" s="1" t="s">
        <v>33006</v>
      </c>
      <c r="B4952" s="1" t="s">
        <v>31</v>
      </c>
      <c r="C4952" s="1" t="s">
        <v>10</v>
      </c>
      <c r="D4952" s="1" t="s">
        <v>33050</v>
      </c>
      <c r="E4952" s="1" t="s">
        <v>33051</v>
      </c>
      <c r="F4952" s="45"/>
      <c r="G4952" s="45"/>
      <c r="H4952" s="45"/>
      <c r="I4952" s="45"/>
      <c r="J4952" s="45"/>
      <c r="K4952" s="45"/>
      <c r="L4952" s="45"/>
      <c r="M4952" s="45"/>
      <c r="N4952" s="45"/>
      <c r="O4952" s="45"/>
    </row>
    <row r="4953" ht="13.5" customHeight="1">
      <c r="A4953" s="1" t="s">
        <v>33006</v>
      </c>
      <c r="B4953" s="1" t="s">
        <v>34</v>
      </c>
      <c r="C4953" s="1" t="s">
        <v>10</v>
      </c>
      <c r="D4953" s="1" t="s">
        <v>33055</v>
      </c>
      <c r="E4953" s="1" t="s">
        <v>33056</v>
      </c>
      <c r="F4953" s="45"/>
      <c r="G4953" s="45"/>
      <c r="H4953" s="45"/>
      <c r="I4953" s="45"/>
      <c r="J4953" s="45"/>
      <c r="K4953" s="45"/>
      <c r="L4953" s="45"/>
      <c r="M4953" s="45"/>
      <c r="N4953" s="45"/>
      <c r="O4953" s="45"/>
    </row>
    <row r="4954" ht="13.5" customHeight="1">
      <c r="A4954" s="1" t="s">
        <v>33006</v>
      </c>
      <c r="B4954" s="1" t="s">
        <v>40</v>
      </c>
      <c r="C4954" s="1" t="s">
        <v>10</v>
      </c>
      <c r="D4954" s="1" t="s">
        <v>33061</v>
      </c>
      <c r="E4954" s="1" t="s">
        <v>33062</v>
      </c>
      <c r="F4954" s="45"/>
      <c r="G4954" s="45"/>
      <c r="H4954" s="45"/>
      <c r="I4954" s="45"/>
      <c r="J4954" s="45"/>
      <c r="K4954" s="45"/>
      <c r="L4954" s="45"/>
      <c r="M4954" s="45"/>
      <c r="N4954" s="45"/>
      <c r="O4954" s="45"/>
    </row>
    <row r="4955" ht="13.5" customHeight="1">
      <c r="A4955" s="1" t="s">
        <v>33006</v>
      </c>
      <c r="B4955" s="1" t="s">
        <v>45</v>
      </c>
      <c r="C4955" s="1" t="s">
        <v>10</v>
      </c>
      <c r="D4955" s="1" t="s">
        <v>33067</v>
      </c>
      <c r="E4955" s="1" t="s">
        <v>33068</v>
      </c>
      <c r="F4955" s="45"/>
      <c r="G4955" s="45"/>
      <c r="H4955" s="45"/>
      <c r="I4955" s="45"/>
      <c r="J4955" s="45"/>
      <c r="K4955" s="45"/>
      <c r="L4955" s="45"/>
      <c r="M4955" s="45"/>
      <c r="N4955" s="45"/>
      <c r="O4955" s="45"/>
    </row>
    <row r="4956" ht="13.5" customHeight="1">
      <c r="A4956" s="1" t="s">
        <v>33006</v>
      </c>
      <c r="B4956" s="1" t="s">
        <v>52</v>
      </c>
      <c r="C4956" s="1" t="s">
        <v>10</v>
      </c>
      <c r="D4956" s="1" t="s">
        <v>33071</v>
      </c>
      <c r="E4956" s="1" t="s">
        <v>33072</v>
      </c>
      <c r="F4956" s="45"/>
      <c r="G4956" s="45"/>
      <c r="H4956" s="45"/>
      <c r="I4956" s="45"/>
      <c r="J4956" s="45"/>
      <c r="K4956" s="45"/>
      <c r="L4956" s="45"/>
      <c r="M4956" s="45"/>
      <c r="N4956" s="45"/>
      <c r="O4956" s="45"/>
    </row>
    <row r="4957" ht="13.5" customHeight="1">
      <c r="A4957" s="1" t="s">
        <v>33006</v>
      </c>
      <c r="B4957" s="1" t="s">
        <v>57</v>
      </c>
      <c r="C4957" s="1" t="s">
        <v>10</v>
      </c>
      <c r="D4957" s="1" t="s">
        <v>33077</v>
      </c>
      <c r="E4957" s="1" t="s">
        <v>33078</v>
      </c>
      <c r="F4957" s="45"/>
      <c r="G4957" s="45"/>
      <c r="H4957" s="45"/>
      <c r="I4957" s="45"/>
      <c r="J4957" s="45"/>
      <c r="K4957" s="45"/>
      <c r="L4957" s="45"/>
      <c r="M4957" s="45"/>
      <c r="N4957" s="45"/>
      <c r="O4957" s="45"/>
    </row>
    <row r="4958" ht="13.5" customHeight="1">
      <c r="A4958" s="1" t="s">
        <v>33006</v>
      </c>
      <c r="B4958" s="1" t="s">
        <v>60</v>
      </c>
      <c r="C4958" s="1" t="s">
        <v>10</v>
      </c>
      <c r="D4958" s="1" t="s">
        <v>33081</v>
      </c>
      <c r="E4958" s="1" t="s">
        <v>33082</v>
      </c>
      <c r="F4958" s="45"/>
      <c r="G4958" s="45"/>
      <c r="H4958" s="45"/>
      <c r="I4958" s="45"/>
      <c r="J4958" s="45"/>
      <c r="K4958" s="45"/>
      <c r="L4958" s="45"/>
      <c r="M4958" s="45"/>
      <c r="N4958" s="45"/>
      <c r="O4958" s="45"/>
    </row>
    <row r="4959" ht="13.5" customHeight="1">
      <c r="A4959" s="1" t="s">
        <v>33006</v>
      </c>
      <c r="B4959" s="1" t="s">
        <v>65</v>
      </c>
      <c r="C4959" s="1" t="s">
        <v>10</v>
      </c>
      <c r="D4959" s="1" t="s">
        <v>33086</v>
      </c>
      <c r="E4959" s="1" t="s">
        <v>33087</v>
      </c>
      <c r="F4959" s="45"/>
      <c r="G4959" s="45"/>
      <c r="H4959" s="45"/>
      <c r="I4959" s="45"/>
      <c r="J4959" s="45"/>
      <c r="K4959" s="45"/>
      <c r="L4959" s="45"/>
      <c r="M4959" s="45"/>
      <c r="N4959" s="45"/>
      <c r="O4959" s="45"/>
    </row>
    <row r="4960" ht="13.5" customHeight="1">
      <c r="A4960" s="1" t="s">
        <v>33006</v>
      </c>
      <c r="B4960" s="1" t="s">
        <v>99</v>
      </c>
      <c r="C4960" s="1" t="s">
        <v>817</v>
      </c>
      <c r="D4960" s="3"/>
      <c r="E4960" s="3"/>
      <c r="F4960" s="45"/>
      <c r="G4960" s="45"/>
      <c r="H4960" s="45"/>
      <c r="I4960" s="45"/>
      <c r="J4960" s="45"/>
      <c r="K4960" s="45"/>
      <c r="L4960" s="45"/>
      <c r="M4960" s="45"/>
      <c r="N4960" s="45"/>
      <c r="O4960" s="45"/>
    </row>
    <row r="4961" ht="13.5" customHeight="1">
      <c r="A4961" s="1" t="s">
        <v>33092</v>
      </c>
      <c r="B4961" s="2" t="s">
        <v>1</v>
      </c>
      <c r="C4961" s="1" t="s">
        <v>2</v>
      </c>
      <c r="D4961" s="3"/>
      <c r="E4961" s="3"/>
      <c r="F4961" s="45"/>
      <c r="G4961" s="45"/>
      <c r="H4961" s="45"/>
      <c r="I4961" s="45"/>
      <c r="J4961" s="45"/>
      <c r="K4961" s="45"/>
      <c r="L4961" s="45"/>
      <c r="M4961" s="45"/>
      <c r="N4961" s="45"/>
      <c r="O4961" s="45"/>
    </row>
    <row r="4962" ht="13.5" customHeight="1">
      <c r="A4962" s="1" t="s">
        <v>33092</v>
      </c>
      <c r="B4962" s="1" t="s">
        <v>5</v>
      </c>
      <c r="C4962" s="1" t="s">
        <v>303</v>
      </c>
      <c r="D4962" s="1" t="s">
        <v>33099</v>
      </c>
      <c r="E4962" s="1" t="s">
        <v>33100</v>
      </c>
      <c r="F4962" s="45"/>
      <c r="G4962" s="45"/>
      <c r="H4962" s="45"/>
      <c r="I4962" s="45"/>
      <c r="J4962" s="45"/>
      <c r="K4962" s="45"/>
      <c r="L4962" s="45"/>
      <c r="M4962" s="45"/>
      <c r="N4962" s="45"/>
      <c r="O4962" s="45"/>
    </row>
    <row r="4963" ht="13.5" customHeight="1">
      <c r="A4963" s="1" t="s">
        <v>33092</v>
      </c>
      <c r="B4963" s="1" t="s">
        <v>9</v>
      </c>
      <c r="C4963" s="1" t="s">
        <v>10</v>
      </c>
      <c r="D4963" s="1" t="s">
        <v>33105</v>
      </c>
      <c r="E4963" s="1" t="s">
        <v>33106</v>
      </c>
      <c r="F4963" s="45"/>
      <c r="G4963" s="45"/>
      <c r="H4963" s="45"/>
      <c r="I4963" s="45"/>
      <c r="J4963" s="45"/>
      <c r="K4963" s="45"/>
      <c r="L4963" s="45"/>
      <c r="M4963" s="45"/>
      <c r="N4963" s="45"/>
      <c r="O4963" s="45"/>
    </row>
    <row r="4964" ht="13.5" customHeight="1">
      <c r="A4964" s="1" t="s">
        <v>33092</v>
      </c>
      <c r="B4964" s="1" t="s">
        <v>13</v>
      </c>
      <c r="C4964" s="1" t="s">
        <v>10</v>
      </c>
      <c r="D4964" s="1" t="s">
        <v>33113</v>
      </c>
      <c r="E4964" s="1" t="s">
        <v>33114</v>
      </c>
      <c r="F4964" s="45"/>
      <c r="G4964" s="45"/>
      <c r="H4964" s="45"/>
      <c r="I4964" s="45"/>
      <c r="J4964" s="45"/>
      <c r="K4964" s="45"/>
      <c r="L4964" s="45"/>
      <c r="M4964" s="45"/>
      <c r="N4964" s="45"/>
      <c r="O4964" s="45"/>
    </row>
    <row r="4965" ht="13.5" customHeight="1">
      <c r="A4965" s="1" t="s">
        <v>33092</v>
      </c>
      <c r="B4965" s="1" t="s">
        <v>16</v>
      </c>
      <c r="C4965" s="1" t="s">
        <v>10</v>
      </c>
      <c r="D4965" s="1" t="s">
        <v>33119</v>
      </c>
      <c r="E4965" s="1" t="s">
        <v>33120</v>
      </c>
      <c r="F4965" s="45"/>
      <c r="G4965" s="45"/>
      <c r="H4965" s="45"/>
      <c r="I4965" s="45"/>
      <c r="J4965" s="45"/>
      <c r="K4965" s="45"/>
      <c r="L4965" s="45"/>
      <c r="M4965" s="45"/>
      <c r="N4965" s="45"/>
      <c r="O4965" s="45"/>
    </row>
    <row r="4966" ht="13.5" customHeight="1">
      <c r="A4966" s="1" t="s">
        <v>33092</v>
      </c>
      <c r="B4966" s="1" t="s">
        <v>21</v>
      </c>
      <c r="C4966" s="1" t="s">
        <v>10</v>
      </c>
      <c r="D4966" s="1" t="s">
        <v>33125</v>
      </c>
      <c r="E4966" s="1" t="s">
        <v>33127</v>
      </c>
      <c r="F4966" s="45"/>
      <c r="G4966" s="45"/>
      <c r="H4966" s="45"/>
      <c r="I4966" s="45"/>
      <c r="J4966" s="45"/>
      <c r="K4966" s="45"/>
      <c r="L4966" s="45"/>
      <c r="M4966" s="45"/>
      <c r="N4966" s="45"/>
      <c r="O4966" s="45"/>
    </row>
    <row r="4967" ht="13.5" customHeight="1">
      <c r="A4967" s="1" t="s">
        <v>33092</v>
      </c>
      <c r="B4967" s="1" t="s">
        <v>27</v>
      </c>
      <c r="C4967" s="1" t="s">
        <v>10</v>
      </c>
      <c r="D4967" s="1" t="s">
        <v>33133</v>
      </c>
      <c r="E4967" s="1" t="s">
        <v>33135</v>
      </c>
      <c r="F4967" s="45"/>
      <c r="G4967" s="45"/>
      <c r="H4967" s="45"/>
      <c r="I4967" s="45"/>
      <c r="J4967" s="45"/>
      <c r="K4967" s="45"/>
      <c r="L4967" s="45"/>
      <c r="M4967" s="45"/>
      <c r="N4967" s="45"/>
      <c r="O4967" s="45"/>
    </row>
    <row r="4968" ht="13.5" customHeight="1">
      <c r="A4968" s="1" t="s">
        <v>33092</v>
      </c>
      <c r="B4968" s="1" t="s">
        <v>31</v>
      </c>
      <c r="C4968" s="1" t="s">
        <v>10</v>
      </c>
      <c r="D4968" s="1" t="s">
        <v>33141</v>
      </c>
      <c r="E4968" s="1" t="s">
        <v>33144</v>
      </c>
      <c r="F4968" s="45"/>
      <c r="G4968" s="45"/>
      <c r="H4968" s="45"/>
      <c r="I4968" s="45"/>
      <c r="J4968" s="45"/>
      <c r="K4968" s="45"/>
      <c r="L4968" s="45"/>
      <c r="M4968" s="45"/>
      <c r="N4968" s="45"/>
      <c r="O4968" s="45"/>
    </row>
    <row r="4969" ht="13.5" customHeight="1">
      <c r="A4969" s="1" t="s">
        <v>33092</v>
      </c>
      <c r="B4969" s="1" t="s">
        <v>34</v>
      </c>
      <c r="C4969" s="1" t="s">
        <v>10</v>
      </c>
      <c r="D4969" s="1" t="s">
        <v>33148</v>
      </c>
      <c r="E4969" s="1" t="s">
        <v>33150</v>
      </c>
      <c r="F4969" s="45"/>
      <c r="G4969" s="45"/>
      <c r="H4969" s="45"/>
      <c r="I4969" s="45"/>
      <c r="J4969" s="45"/>
      <c r="K4969" s="45"/>
      <c r="L4969" s="45"/>
      <c r="M4969" s="45"/>
      <c r="N4969" s="45"/>
      <c r="O4969" s="45"/>
    </row>
    <row r="4970" ht="13.5" customHeight="1">
      <c r="A4970" s="1" t="s">
        <v>33092</v>
      </c>
      <c r="B4970" s="1" t="s">
        <v>40</v>
      </c>
      <c r="C4970" s="1" t="s">
        <v>10</v>
      </c>
      <c r="D4970" s="1" t="s">
        <v>33152</v>
      </c>
      <c r="E4970" s="1" t="s">
        <v>33154</v>
      </c>
      <c r="F4970" s="45"/>
      <c r="G4970" s="45"/>
      <c r="H4970" s="45"/>
      <c r="I4970" s="45"/>
      <c r="J4970" s="45"/>
      <c r="K4970" s="45"/>
      <c r="L4970" s="45"/>
      <c r="M4970" s="45"/>
      <c r="N4970" s="45"/>
      <c r="O4970" s="45"/>
    </row>
    <row r="4971" ht="13.5" customHeight="1">
      <c r="A4971" s="1" t="s">
        <v>33092</v>
      </c>
      <c r="B4971" s="1" t="s">
        <v>45</v>
      </c>
      <c r="C4971" s="1" t="s">
        <v>10</v>
      </c>
      <c r="D4971" s="1" t="s">
        <v>33157</v>
      </c>
      <c r="E4971" s="1" t="s">
        <v>33158</v>
      </c>
      <c r="F4971" s="45"/>
      <c r="G4971" s="45"/>
      <c r="H4971" s="45"/>
      <c r="I4971" s="45"/>
      <c r="J4971" s="45"/>
      <c r="K4971" s="45"/>
      <c r="L4971" s="45"/>
      <c r="M4971" s="45"/>
      <c r="N4971" s="45"/>
      <c r="O4971" s="45"/>
    </row>
    <row r="4972" ht="13.5" customHeight="1">
      <c r="A4972" s="1" t="s">
        <v>33092</v>
      </c>
      <c r="B4972" s="1" t="s">
        <v>52</v>
      </c>
      <c r="C4972" s="1" t="s">
        <v>10</v>
      </c>
      <c r="D4972" s="1" t="s">
        <v>33163</v>
      </c>
      <c r="E4972" s="1" t="s">
        <v>33164</v>
      </c>
      <c r="F4972" s="45"/>
      <c r="G4972" s="45"/>
      <c r="H4972" s="45"/>
      <c r="I4972" s="45"/>
      <c r="J4972" s="45"/>
      <c r="K4972" s="45"/>
      <c r="L4972" s="45"/>
      <c r="M4972" s="45"/>
      <c r="N4972" s="45"/>
      <c r="O4972" s="45"/>
    </row>
    <row r="4973" ht="13.5" customHeight="1">
      <c r="A4973" s="1" t="s">
        <v>33092</v>
      </c>
      <c r="B4973" s="1" t="s">
        <v>57</v>
      </c>
      <c r="C4973" s="1" t="s">
        <v>10</v>
      </c>
      <c r="D4973" s="1" t="s">
        <v>33169</v>
      </c>
      <c r="E4973" s="1" t="s">
        <v>33170</v>
      </c>
      <c r="F4973" s="45"/>
      <c r="G4973" s="45"/>
      <c r="H4973" s="45"/>
      <c r="I4973" s="45"/>
      <c r="J4973" s="45"/>
      <c r="K4973" s="45"/>
      <c r="L4973" s="45"/>
      <c r="M4973" s="45"/>
      <c r="N4973" s="45"/>
      <c r="O4973" s="45"/>
    </row>
    <row r="4974" ht="13.5" customHeight="1">
      <c r="A4974" s="1" t="s">
        <v>33092</v>
      </c>
      <c r="B4974" s="1" t="s">
        <v>60</v>
      </c>
      <c r="C4974" s="1" t="s">
        <v>10</v>
      </c>
      <c r="D4974" s="1" t="s">
        <v>33175</v>
      </c>
      <c r="E4974" s="1" t="s">
        <v>33177</v>
      </c>
      <c r="F4974" s="45"/>
      <c r="G4974" s="45"/>
      <c r="H4974" s="45"/>
      <c r="I4974" s="45"/>
      <c r="J4974" s="45"/>
      <c r="K4974" s="45"/>
      <c r="L4974" s="45"/>
      <c r="M4974" s="45"/>
      <c r="N4974" s="45"/>
      <c r="O4974" s="45"/>
    </row>
    <row r="4975" ht="13.5" customHeight="1">
      <c r="A4975" s="1" t="s">
        <v>33092</v>
      </c>
      <c r="B4975" s="1" t="s">
        <v>65</v>
      </c>
      <c r="C4975" s="1" t="s">
        <v>10</v>
      </c>
      <c r="D4975" s="1" t="s">
        <v>33181</v>
      </c>
      <c r="E4975" s="1" t="s">
        <v>33183</v>
      </c>
      <c r="F4975" s="45"/>
      <c r="G4975" s="45"/>
      <c r="H4975" s="45"/>
      <c r="I4975" s="45"/>
      <c r="J4975" s="45"/>
      <c r="K4975" s="45"/>
      <c r="L4975" s="45"/>
      <c r="M4975" s="45"/>
      <c r="N4975" s="45"/>
      <c r="O4975" s="45"/>
    </row>
    <row r="4976" ht="13.5" customHeight="1">
      <c r="A4976" s="1" t="s">
        <v>33092</v>
      </c>
      <c r="B4976" s="1" t="s">
        <v>70</v>
      </c>
      <c r="C4976" s="1" t="s">
        <v>10</v>
      </c>
      <c r="D4976" s="1" t="s">
        <v>33188</v>
      </c>
      <c r="E4976" s="1" t="s">
        <v>33190</v>
      </c>
      <c r="F4976" s="45"/>
      <c r="G4976" s="45"/>
      <c r="H4976" s="45"/>
      <c r="I4976" s="45"/>
      <c r="J4976" s="45"/>
      <c r="K4976" s="45"/>
      <c r="L4976" s="45"/>
      <c r="M4976" s="45"/>
      <c r="N4976" s="45"/>
      <c r="O4976" s="45"/>
    </row>
    <row r="4977" ht="13.5" customHeight="1">
      <c r="A4977" s="1" t="s">
        <v>33092</v>
      </c>
      <c r="B4977" s="1" t="s">
        <v>74</v>
      </c>
      <c r="C4977" s="1" t="s">
        <v>10</v>
      </c>
      <c r="D4977" s="1" t="s">
        <v>33192</v>
      </c>
      <c r="E4977" s="1" t="s">
        <v>33194</v>
      </c>
      <c r="F4977" s="45"/>
      <c r="G4977" s="45"/>
      <c r="H4977" s="45"/>
      <c r="I4977" s="45"/>
      <c r="J4977" s="45"/>
      <c r="K4977" s="45"/>
      <c r="L4977" s="45"/>
      <c r="M4977" s="45"/>
      <c r="N4977" s="45"/>
      <c r="O4977" s="45"/>
    </row>
    <row r="4978" ht="13.5" customHeight="1">
      <c r="A4978" s="1" t="s">
        <v>33092</v>
      </c>
      <c r="B4978" s="1" t="s">
        <v>78</v>
      </c>
      <c r="C4978" s="1" t="s">
        <v>10</v>
      </c>
      <c r="D4978" s="1" t="s">
        <v>33197</v>
      </c>
      <c r="E4978" s="1" t="s">
        <v>33198</v>
      </c>
      <c r="F4978" s="45"/>
      <c r="G4978" s="45"/>
      <c r="H4978" s="45"/>
      <c r="I4978" s="45"/>
      <c r="J4978" s="45"/>
      <c r="K4978" s="45"/>
      <c r="L4978" s="45"/>
      <c r="M4978" s="45"/>
      <c r="N4978" s="45"/>
      <c r="O4978" s="45"/>
    </row>
    <row r="4979" ht="13.5" customHeight="1">
      <c r="A4979" s="1" t="s">
        <v>33092</v>
      </c>
      <c r="B4979" s="1" t="s">
        <v>83</v>
      </c>
      <c r="C4979" s="1" t="s">
        <v>10</v>
      </c>
      <c r="D4979" s="1" t="s">
        <v>33202</v>
      </c>
      <c r="E4979" s="1" t="s">
        <v>33203</v>
      </c>
      <c r="F4979" s="45"/>
      <c r="G4979" s="45"/>
      <c r="H4979" s="45"/>
      <c r="I4979" s="45"/>
      <c r="J4979" s="45"/>
      <c r="K4979" s="45"/>
      <c r="L4979" s="45"/>
      <c r="M4979" s="45"/>
      <c r="N4979" s="45"/>
      <c r="O4979" s="45"/>
    </row>
    <row r="4980" ht="13.5" customHeight="1">
      <c r="A4980" s="1" t="s">
        <v>33092</v>
      </c>
      <c r="B4980" s="1" t="s">
        <v>86</v>
      </c>
      <c r="C4980" s="1" t="s">
        <v>10</v>
      </c>
      <c r="D4980" s="1" t="s">
        <v>33207</v>
      </c>
      <c r="E4980" s="1" t="s">
        <v>33209</v>
      </c>
      <c r="F4980" s="45"/>
      <c r="G4980" s="45"/>
      <c r="H4980" s="45"/>
      <c r="I4980" s="45"/>
      <c r="J4980" s="45"/>
      <c r="K4980" s="45"/>
      <c r="L4980" s="45"/>
      <c r="M4980" s="45"/>
      <c r="N4980" s="45"/>
      <c r="O4980" s="45"/>
    </row>
    <row r="4981" ht="13.5" customHeight="1">
      <c r="A4981" s="1" t="s">
        <v>33092</v>
      </c>
      <c r="B4981" s="1" t="s">
        <v>99</v>
      </c>
      <c r="C4981" s="1" t="s">
        <v>817</v>
      </c>
      <c r="D4981" s="3"/>
      <c r="E4981" s="3"/>
      <c r="F4981" s="45"/>
      <c r="G4981" s="45"/>
      <c r="H4981" s="45"/>
      <c r="I4981" s="45"/>
      <c r="J4981" s="45"/>
      <c r="K4981" s="45"/>
      <c r="L4981" s="45"/>
      <c r="M4981" s="45"/>
      <c r="N4981" s="45"/>
      <c r="O4981" s="45"/>
    </row>
    <row r="4982" ht="13.5" customHeight="1">
      <c r="A4982" s="1" t="s">
        <v>33214</v>
      </c>
      <c r="B4982" s="2" t="s">
        <v>1</v>
      </c>
      <c r="C4982" s="1" t="s">
        <v>2</v>
      </c>
      <c r="D4982" s="3"/>
      <c r="E4982" s="3"/>
      <c r="F4982" s="45"/>
      <c r="G4982" s="45"/>
      <c r="H4982" s="45"/>
      <c r="I4982" s="45"/>
      <c r="J4982" s="45"/>
      <c r="K4982" s="45"/>
      <c r="L4982" s="45"/>
      <c r="M4982" s="45"/>
      <c r="N4982" s="45"/>
      <c r="O4982" s="45"/>
    </row>
    <row r="4983" ht="13.5" customHeight="1">
      <c r="A4983" s="1" t="s">
        <v>33214</v>
      </c>
      <c r="B4983" s="1" t="s">
        <v>5</v>
      </c>
      <c r="C4983" s="1" t="s">
        <v>33219</v>
      </c>
      <c r="D4983" s="1" t="s">
        <v>33220</v>
      </c>
      <c r="E4983" s="1" t="s">
        <v>33221</v>
      </c>
      <c r="F4983" s="45"/>
      <c r="G4983" s="45"/>
      <c r="H4983" s="45"/>
      <c r="I4983" s="45"/>
      <c r="J4983" s="45"/>
      <c r="K4983" s="45"/>
      <c r="L4983" s="45"/>
      <c r="M4983" s="45"/>
      <c r="N4983" s="45"/>
      <c r="O4983" s="45"/>
    </row>
    <row r="4984" ht="13.5" customHeight="1">
      <c r="A4984" s="1" t="s">
        <v>33214</v>
      </c>
      <c r="B4984" s="1" t="s">
        <v>9</v>
      </c>
      <c r="C4984" s="1" t="s">
        <v>10</v>
      </c>
      <c r="D4984" s="1" t="s">
        <v>33226</v>
      </c>
      <c r="E4984" s="1" t="s">
        <v>33228</v>
      </c>
      <c r="F4984" s="45"/>
      <c r="G4984" s="45"/>
      <c r="H4984" s="45"/>
      <c r="I4984" s="45"/>
      <c r="J4984" s="45"/>
      <c r="K4984" s="45"/>
      <c r="L4984" s="45"/>
      <c r="M4984" s="45"/>
      <c r="N4984" s="45"/>
      <c r="O4984" s="45"/>
    </row>
    <row r="4985" ht="13.5" customHeight="1">
      <c r="A4985" s="1" t="s">
        <v>33214</v>
      </c>
      <c r="B4985" s="1" t="s">
        <v>13</v>
      </c>
      <c r="C4985" s="1" t="s">
        <v>10</v>
      </c>
      <c r="D4985" s="1" t="s">
        <v>33231</v>
      </c>
      <c r="E4985" s="1" t="s">
        <v>33234</v>
      </c>
      <c r="F4985" s="45"/>
      <c r="G4985" s="45"/>
      <c r="H4985" s="45"/>
      <c r="I4985" s="45"/>
      <c r="J4985" s="45"/>
      <c r="K4985" s="45"/>
      <c r="L4985" s="45"/>
      <c r="M4985" s="45"/>
      <c r="N4985" s="45"/>
      <c r="O4985" s="45"/>
    </row>
    <row r="4986" ht="13.5" customHeight="1">
      <c r="A4986" s="1" t="s">
        <v>33214</v>
      </c>
      <c r="B4986" s="1" t="s">
        <v>16</v>
      </c>
      <c r="C4986" s="1" t="s">
        <v>10</v>
      </c>
      <c r="D4986" s="1" t="s">
        <v>33236</v>
      </c>
      <c r="E4986" s="1" t="s">
        <v>33238</v>
      </c>
      <c r="F4986" s="45"/>
      <c r="G4986" s="45"/>
      <c r="H4986" s="45"/>
      <c r="I4986" s="45"/>
      <c r="J4986" s="45"/>
      <c r="K4986" s="45"/>
      <c r="L4986" s="45"/>
      <c r="M4986" s="45"/>
      <c r="N4986" s="45"/>
      <c r="O4986" s="45"/>
    </row>
    <row r="4987" ht="13.5" customHeight="1">
      <c r="A4987" s="1" t="s">
        <v>33214</v>
      </c>
      <c r="B4987" s="1" t="s">
        <v>21</v>
      </c>
      <c r="C4987" s="1" t="s">
        <v>10</v>
      </c>
      <c r="D4987" s="1" t="s">
        <v>33243</v>
      </c>
      <c r="E4987" s="1" t="s">
        <v>33245</v>
      </c>
      <c r="F4987" s="45"/>
      <c r="G4987" s="45"/>
      <c r="H4987" s="45"/>
      <c r="I4987" s="45"/>
      <c r="J4987" s="45"/>
      <c r="K4987" s="45"/>
      <c r="L4987" s="45"/>
      <c r="M4987" s="45"/>
      <c r="N4987" s="45"/>
      <c r="O4987" s="45"/>
    </row>
    <row r="4988" ht="13.5" customHeight="1">
      <c r="A4988" s="1" t="s">
        <v>33214</v>
      </c>
      <c r="B4988" s="1" t="s">
        <v>27</v>
      </c>
      <c r="C4988" s="1" t="s">
        <v>10</v>
      </c>
      <c r="D4988" s="1" t="s">
        <v>33247</v>
      </c>
      <c r="E4988" s="1" t="s">
        <v>33249</v>
      </c>
      <c r="F4988" s="45"/>
      <c r="G4988" s="45"/>
      <c r="H4988" s="45"/>
      <c r="I4988" s="45"/>
      <c r="J4988" s="45"/>
      <c r="K4988" s="45"/>
      <c r="L4988" s="45"/>
      <c r="M4988" s="45"/>
      <c r="N4988" s="45"/>
      <c r="O4988" s="45"/>
    </row>
    <row r="4989" ht="13.5" customHeight="1">
      <c r="A4989" s="1" t="s">
        <v>33214</v>
      </c>
      <c r="B4989" s="1" t="s">
        <v>31</v>
      </c>
      <c r="C4989" s="1" t="s">
        <v>10</v>
      </c>
      <c r="D4989" s="1" t="s">
        <v>33251</v>
      </c>
      <c r="E4989" s="1" t="s">
        <v>33253</v>
      </c>
      <c r="F4989" s="45"/>
      <c r="G4989" s="45"/>
      <c r="H4989" s="45"/>
      <c r="I4989" s="45"/>
      <c r="J4989" s="45"/>
      <c r="K4989" s="45"/>
      <c r="L4989" s="45"/>
      <c r="M4989" s="45"/>
      <c r="N4989" s="45"/>
      <c r="O4989" s="45"/>
    </row>
    <row r="4990" ht="13.5" customHeight="1">
      <c r="A4990" s="1" t="s">
        <v>33214</v>
      </c>
      <c r="B4990" s="1" t="s">
        <v>34</v>
      </c>
      <c r="C4990" s="1" t="s">
        <v>10</v>
      </c>
      <c r="D4990" s="1" t="s">
        <v>33255</v>
      </c>
      <c r="E4990" s="1" t="s">
        <v>33257</v>
      </c>
      <c r="F4990" s="45"/>
      <c r="G4990" s="45"/>
      <c r="H4990" s="45"/>
      <c r="I4990" s="45"/>
      <c r="J4990" s="45"/>
      <c r="K4990" s="45"/>
      <c r="L4990" s="45"/>
      <c r="M4990" s="45"/>
      <c r="N4990" s="45"/>
      <c r="O4990" s="45"/>
    </row>
    <row r="4991" ht="13.5" customHeight="1">
      <c r="A4991" s="1" t="s">
        <v>33214</v>
      </c>
      <c r="B4991" s="1" t="s">
        <v>40</v>
      </c>
      <c r="C4991" s="1" t="s">
        <v>10</v>
      </c>
      <c r="D4991" s="1" t="s">
        <v>33260</v>
      </c>
      <c r="E4991" s="1" t="s">
        <v>33261</v>
      </c>
      <c r="F4991" s="45"/>
      <c r="G4991" s="45"/>
      <c r="H4991" s="45"/>
      <c r="I4991" s="45"/>
      <c r="J4991" s="45"/>
      <c r="K4991" s="45"/>
      <c r="L4991" s="45"/>
      <c r="M4991" s="45"/>
      <c r="N4991" s="45"/>
      <c r="O4991" s="45"/>
    </row>
    <row r="4992" ht="13.5" customHeight="1">
      <c r="A4992" s="1" t="s">
        <v>33214</v>
      </c>
      <c r="B4992" s="1" t="s">
        <v>45</v>
      </c>
      <c r="C4992" s="1" t="s">
        <v>10</v>
      </c>
      <c r="D4992" s="1" t="s">
        <v>33266</v>
      </c>
      <c r="E4992" s="1" t="s">
        <v>33267</v>
      </c>
      <c r="F4992" s="45"/>
      <c r="G4992" s="45"/>
      <c r="H4992" s="45"/>
      <c r="I4992" s="45"/>
      <c r="J4992" s="45"/>
      <c r="K4992" s="45"/>
      <c r="L4992" s="45"/>
      <c r="M4992" s="45"/>
      <c r="N4992" s="45"/>
      <c r="O4992" s="45"/>
    </row>
    <row r="4993" ht="13.5" customHeight="1">
      <c r="A4993" s="1" t="s">
        <v>33214</v>
      </c>
      <c r="B4993" s="1" t="s">
        <v>52</v>
      </c>
      <c r="C4993" s="1" t="s">
        <v>10</v>
      </c>
      <c r="D4993" s="1" t="s">
        <v>33272</v>
      </c>
      <c r="E4993" s="1" t="s">
        <v>33273</v>
      </c>
      <c r="F4993" s="45"/>
      <c r="G4993" s="45"/>
      <c r="H4993" s="45"/>
      <c r="I4993" s="45"/>
      <c r="J4993" s="45"/>
      <c r="K4993" s="45"/>
      <c r="L4993" s="45"/>
      <c r="M4993" s="45"/>
      <c r="N4993" s="45"/>
      <c r="O4993" s="45"/>
    </row>
    <row r="4994" ht="13.5" customHeight="1">
      <c r="A4994" s="1" t="s">
        <v>33214</v>
      </c>
      <c r="B4994" s="1" t="s">
        <v>57</v>
      </c>
      <c r="C4994" s="1" t="s">
        <v>10</v>
      </c>
      <c r="D4994" s="1" t="s">
        <v>33276</v>
      </c>
      <c r="E4994" s="1" t="s">
        <v>33278</v>
      </c>
      <c r="F4994" s="45"/>
      <c r="G4994" s="45"/>
      <c r="H4994" s="45"/>
      <c r="I4994" s="45"/>
      <c r="J4994" s="45"/>
      <c r="K4994" s="45"/>
      <c r="L4994" s="45"/>
      <c r="M4994" s="45"/>
      <c r="N4994" s="45"/>
      <c r="O4994" s="45"/>
    </row>
    <row r="4995" ht="13.5" customHeight="1">
      <c r="A4995" s="1" t="s">
        <v>33214</v>
      </c>
      <c r="B4995" s="1" t="s">
        <v>60</v>
      </c>
      <c r="C4995" s="1" t="s">
        <v>10</v>
      </c>
      <c r="D4995" s="1" t="s">
        <v>33282</v>
      </c>
      <c r="E4995" s="1" t="s">
        <v>33283</v>
      </c>
      <c r="F4995" s="45"/>
      <c r="G4995" s="45"/>
      <c r="H4995" s="45"/>
      <c r="I4995" s="45"/>
      <c r="J4995" s="45"/>
      <c r="K4995" s="45"/>
      <c r="L4995" s="45"/>
      <c r="M4995" s="45"/>
      <c r="N4995" s="45"/>
      <c r="O4995" s="45"/>
    </row>
    <row r="4996" ht="13.5" customHeight="1">
      <c r="A4996" s="1" t="s">
        <v>33214</v>
      </c>
      <c r="B4996" s="1" t="s">
        <v>65</v>
      </c>
      <c r="C4996" s="1" t="s">
        <v>10</v>
      </c>
      <c r="D4996" s="1" t="s">
        <v>33288</v>
      </c>
      <c r="E4996" s="1" t="s">
        <v>33289</v>
      </c>
      <c r="F4996" s="45"/>
      <c r="G4996" s="45"/>
      <c r="H4996" s="45"/>
      <c r="I4996" s="45"/>
      <c r="J4996" s="45"/>
      <c r="K4996" s="45"/>
      <c r="L4996" s="45"/>
      <c r="M4996" s="45"/>
      <c r="N4996" s="45"/>
      <c r="O4996" s="45"/>
    </row>
    <row r="4997" ht="13.5" customHeight="1">
      <c r="A4997" s="1" t="s">
        <v>33214</v>
      </c>
      <c r="B4997" s="1" t="s">
        <v>70</v>
      </c>
      <c r="C4997" s="1" t="s">
        <v>10</v>
      </c>
      <c r="D4997" s="1" t="s">
        <v>33292</v>
      </c>
      <c r="E4997" s="1" t="s">
        <v>33293</v>
      </c>
      <c r="F4997" s="45"/>
      <c r="G4997" s="45"/>
      <c r="H4997" s="45"/>
      <c r="I4997" s="45"/>
      <c r="J4997" s="45"/>
      <c r="K4997" s="45"/>
      <c r="L4997" s="45"/>
      <c r="M4997" s="45"/>
      <c r="N4997" s="45"/>
      <c r="O4997" s="45"/>
    </row>
    <row r="4998" ht="13.5" customHeight="1">
      <c r="A4998" s="1" t="s">
        <v>33214</v>
      </c>
      <c r="B4998" s="1" t="s">
        <v>74</v>
      </c>
      <c r="C4998" s="1" t="s">
        <v>10</v>
      </c>
      <c r="D4998" s="1" t="s">
        <v>33298</v>
      </c>
      <c r="E4998" s="1" t="s">
        <v>33299</v>
      </c>
      <c r="F4998" s="45"/>
      <c r="G4998" s="45"/>
      <c r="H4998" s="45"/>
      <c r="I4998" s="45"/>
      <c r="J4998" s="45"/>
      <c r="K4998" s="45"/>
      <c r="L4998" s="45"/>
      <c r="M4998" s="45"/>
      <c r="N4998" s="45"/>
      <c r="O4998" s="45"/>
    </row>
    <row r="4999" ht="13.5" customHeight="1">
      <c r="A4999" s="1" t="s">
        <v>33214</v>
      </c>
      <c r="B4999" s="1" t="s">
        <v>78</v>
      </c>
      <c r="C4999" s="1" t="s">
        <v>10</v>
      </c>
      <c r="D4999" s="1" t="s">
        <v>33302</v>
      </c>
      <c r="E4999" s="1" t="s">
        <v>33303</v>
      </c>
      <c r="F4999" s="45"/>
      <c r="G4999" s="45"/>
      <c r="H4999" s="45"/>
      <c r="I4999" s="45"/>
      <c r="J4999" s="45"/>
      <c r="K4999" s="45"/>
      <c r="L4999" s="45"/>
      <c r="M4999" s="45"/>
      <c r="N4999" s="45"/>
      <c r="O4999" s="45"/>
    </row>
    <row r="5000" ht="13.5" customHeight="1">
      <c r="A5000" s="1" t="s">
        <v>33214</v>
      </c>
      <c r="B5000" s="1" t="s">
        <v>99</v>
      </c>
      <c r="C5000" s="1" t="s">
        <v>817</v>
      </c>
      <c r="D5000" s="3"/>
      <c r="E5000" s="3"/>
      <c r="F5000" s="45"/>
      <c r="G5000" s="45"/>
      <c r="H5000" s="45"/>
      <c r="I5000" s="45"/>
      <c r="J5000" s="45"/>
      <c r="K5000" s="45"/>
      <c r="L5000" s="45"/>
      <c r="M5000" s="45"/>
      <c r="N5000" s="45"/>
      <c r="O5000" s="45"/>
    </row>
    <row r="5001" ht="13.5" customHeight="1">
      <c r="A5001" s="1" t="s">
        <v>33309</v>
      </c>
      <c r="B5001" s="2" t="s">
        <v>1</v>
      </c>
      <c r="C5001" s="1" t="s">
        <v>2</v>
      </c>
      <c r="D5001" s="3"/>
      <c r="E5001" s="3"/>
      <c r="F5001" s="45"/>
      <c r="G5001" s="45"/>
      <c r="H5001" s="45"/>
      <c r="I5001" s="45"/>
      <c r="J5001" s="45"/>
      <c r="K5001" s="45"/>
      <c r="L5001" s="45"/>
      <c r="M5001" s="45"/>
      <c r="N5001" s="45"/>
      <c r="O5001" s="45"/>
    </row>
    <row r="5002" ht="13.5" customHeight="1">
      <c r="A5002" s="1" t="s">
        <v>33309</v>
      </c>
      <c r="B5002" s="1" t="s">
        <v>5</v>
      </c>
      <c r="C5002" s="1" t="s">
        <v>102</v>
      </c>
      <c r="D5002" s="1" t="s">
        <v>33314</v>
      </c>
      <c r="E5002" s="1" t="s">
        <v>33315</v>
      </c>
      <c r="F5002" s="45"/>
      <c r="G5002" s="45"/>
      <c r="H5002" s="45"/>
      <c r="I5002" s="45"/>
      <c r="J5002" s="45"/>
      <c r="K5002" s="45"/>
      <c r="L5002" s="45"/>
      <c r="M5002" s="45"/>
      <c r="N5002" s="45"/>
      <c r="O5002" s="45"/>
    </row>
    <row r="5003" ht="13.5" customHeight="1">
      <c r="A5003" s="1" t="s">
        <v>33309</v>
      </c>
      <c r="B5003" s="1" t="s">
        <v>9</v>
      </c>
      <c r="C5003" s="1" t="s">
        <v>10</v>
      </c>
      <c r="D5003" s="1" t="s">
        <v>33317</v>
      </c>
      <c r="E5003" s="1" t="s">
        <v>33318</v>
      </c>
      <c r="F5003" s="45"/>
      <c r="G5003" s="45"/>
      <c r="H5003" s="45"/>
      <c r="I5003" s="45"/>
      <c r="J5003" s="45"/>
      <c r="K5003" s="45"/>
      <c r="L5003" s="45"/>
      <c r="M5003" s="45"/>
      <c r="N5003" s="45"/>
      <c r="O5003" s="45"/>
    </row>
    <row r="5004" ht="13.5" customHeight="1">
      <c r="A5004" s="1" t="s">
        <v>33309</v>
      </c>
      <c r="B5004" s="1" t="s">
        <v>13</v>
      </c>
      <c r="C5004" s="1" t="s">
        <v>10</v>
      </c>
      <c r="D5004" s="1" t="s">
        <v>33321</v>
      </c>
      <c r="E5004" s="1" t="s">
        <v>33322</v>
      </c>
      <c r="F5004" s="45"/>
      <c r="G5004" s="45"/>
      <c r="H5004" s="45"/>
      <c r="I5004" s="45"/>
      <c r="J5004" s="45"/>
      <c r="K5004" s="45"/>
      <c r="L5004" s="45"/>
      <c r="M5004" s="45"/>
      <c r="N5004" s="45"/>
      <c r="O5004" s="45"/>
    </row>
    <row r="5005" ht="13.5" customHeight="1">
      <c r="A5005" s="1" t="s">
        <v>33309</v>
      </c>
      <c r="B5005" s="1" t="s">
        <v>16</v>
      </c>
      <c r="C5005" s="1" t="s">
        <v>10</v>
      </c>
      <c r="D5005" s="1" t="s">
        <v>33327</v>
      </c>
      <c r="E5005" s="1" t="s">
        <v>33328</v>
      </c>
      <c r="F5005" s="45"/>
      <c r="G5005" s="45"/>
      <c r="H5005" s="45"/>
      <c r="I5005" s="45"/>
      <c r="J5005" s="45"/>
      <c r="K5005" s="45"/>
      <c r="L5005" s="45"/>
      <c r="M5005" s="45"/>
      <c r="N5005" s="45"/>
      <c r="O5005" s="45"/>
    </row>
    <row r="5006" ht="13.5" customHeight="1">
      <c r="A5006" s="1" t="s">
        <v>33309</v>
      </c>
      <c r="B5006" s="1" t="s">
        <v>21</v>
      </c>
      <c r="C5006" s="1" t="s">
        <v>115</v>
      </c>
      <c r="D5006" s="1" t="s">
        <v>33333</v>
      </c>
      <c r="E5006" s="1" t="s">
        <v>33334</v>
      </c>
      <c r="F5006" s="45"/>
      <c r="G5006" s="45"/>
      <c r="H5006" s="45"/>
      <c r="I5006" s="45"/>
      <c r="J5006" s="45"/>
      <c r="K5006" s="45"/>
      <c r="L5006" s="45"/>
      <c r="M5006" s="45"/>
      <c r="N5006" s="45"/>
      <c r="O5006" s="45"/>
    </row>
    <row r="5007" ht="13.5" customHeight="1">
      <c r="A5007" s="1" t="s">
        <v>33309</v>
      </c>
      <c r="B5007" s="1" t="s">
        <v>27</v>
      </c>
      <c r="C5007" s="1" t="s">
        <v>10</v>
      </c>
      <c r="D5007" s="1" t="s">
        <v>33337</v>
      </c>
      <c r="E5007" s="1" t="s">
        <v>33339</v>
      </c>
      <c r="F5007" s="45"/>
      <c r="G5007" s="45"/>
      <c r="H5007" s="45"/>
      <c r="I5007" s="45"/>
      <c r="J5007" s="45"/>
      <c r="K5007" s="45"/>
      <c r="L5007" s="45"/>
      <c r="M5007" s="45"/>
      <c r="N5007" s="45"/>
      <c r="O5007" s="45"/>
    </row>
    <row r="5008" ht="13.5" customHeight="1">
      <c r="A5008" s="1" t="s">
        <v>33309</v>
      </c>
      <c r="B5008" s="1" t="s">
        <v>31</v>
      </c>
      <c r="C5008" s="1" t="s">
        <v>10</v>
      </c>
      <c r="D5008" s="1" t="s">
        <v>33344</v>
      </c>
      <c r="E5008" s="1" t="s">
        <v>33346</v>
      </c>
      <c r="F5008" s="45"/>
      <c r="G5008" s="45"/>
      <c r="H5008" s="45"/>
      <c r="I5008" s="45"/>
      <c r="J5008" s="45"/>
      <c r="K5008" s="45"/>
      <c r="L5008" s="45"/>
      <c r="M5008" s="45"/>
      <c r="N5008" s="45"/>
      <c r="O5008" s="45"/>
    </row>
    <row r="5009" ht="13.5" customHeight="1">
      <c r="A5009" s="1" t="s">
        <v>33309</v>
      </c>
      <c r="B5009" s="1" t="s">
        <v>34</v>
      </c>
      <c r="C5009" s="1" t="s">
        <v>10</v>
      </c>
      <c r="D5009" s="1" t="s">
        <v>33351</v>
      </c>
      <c r="E5009" s="1" t="s">
        <v>33352</v>
      </c>
      <c r="F5009" s="45"/>
      <c r="G5009" s="45"/>
      <c r="H5009" s="45"/>
      <c r="I5009" s="45"/>
      <c r="J5009" s="45"/>
      <c r="K5009" s="45"/>
      <c r="L5009" s="45"/>
      <c r="M5009" s="45"/>
      <c r="N5009" s="45"/>
      <c r="O5009" s="45"/>
    </row>
    <row r="5010" ht="13.5" customHeight="1">
      <c r="A5010" s="1" t="s">
        <v>33309</v>
      </c>
      <c r="B5010" s="1" t="s">
        <v>40</v>
      </c>
      <c r="C5010" s="1" t="s">
        <v>374</v>
      </c>
      <c r="D5010" s="1" t="s">
        <v>33357</v>
      </c>
      <c r="E5010" s="1" t="s">
        <v>33359</v>
      </c>
      <c r="F5010" s="45"/>
      <c r="G5010" s="45"/>
      <c r="H5010" s="45"/>
      <c r="I5010" s="45"/>
      <c r="J5010" s="45"/>
      <c r="K5010" s="45"/>
      <c r="L5010" s="45"/>
      <c r="M5010" s="45"/>
      <c r="N5010" s="45"/>
      <c r="O5010" s="45"/>
    </row>
    <row r="5011" ht="13.5" customHeight="1">
      <c r="A5011" s="1" t="s">
        <v>33309</v>
      </c>
      <c r="B5011" s="1" t="s">
        <v>45</v>
      </c>
      <c r="C5011" s="1" t="s">
        <v>10</v>
      </c>
      <c r="D5011" s="1" t="s">
        <v>33365</v>
      </c>
      <c r="E5011" s="1" t="s">
        <v>33366</v>
      </c>
      <c r="F5011" s="45"/>
      <c r="G5011" s="45"/>
      <c r="H5011" s="45"/>
      <c r="I5011" s="45"/>
      <c r="J5011" s="45"/>
      <c r="K5011" s="45"/>
      <c r="L5011" s="45"/>
      <c r="M5011" s="45"/>
      <c r="N5011" s="45"/>
      <c r="O5011" s="45"/>
    </row>
    <row r="5012" ht="13.5" customHeight="1">
      <c r="A5012" s="1" t="s">
        <v>33309</v>
      </c>
      <c r="B5012" s="1" t="s">
        <v>52</v>
      </c>
      <c r="C5012" s="1" t="s">
        <v>10</v>
      </c>
      <c r="D5012" s="1" t="s">
        <v>33371</v>
      </c>
      <c r="E5012" s="1" t="s">
        <v>33372</v>
      </c>
      <c r="F5012" s="45"/>
      <c r="G5012" s="45"/>
      <c r="H5012" s="45"/>
      <c r="I5012" s="45"/>
      <c r="J5012" s="45"/>
      <c r="K5012" s="45"/>
      <c r="L5012" s="45"/>
      <c r="M5012" s="45"/>
      <c r="N5012" s="45"/>
      <c r="O5012" s="45"/>
    </row>
    <row r="5013" ht="13.5" customHeight="1">
      <c r="A5013" s="1" t="s">
        <v>33309</v>
      </c>
      <c r="B5013" s="1" t="s">
        <v>57</v>
      </c>
      <c r="C5013" s="1" t="s">
        <v>374</v>
      </c>
      <c r="D5013" s="1" t="s">
        <v>33377</v>
      </c>
      <c r="E5013" s="1" t="s">
        <v>33379</v>
      </c>
      <c r="F5013" s="45"/>
      <c r="G5013" s="45"/>
      <c r="H5013" s="45"/>
      <c r="I5013" s="45"/>
      <c r="J5013" s="45"/>
      <c r="K5013" s="45"/>
      <c r="L5013" s="45"/>
      <c r="M5013" s="45"/>
      <c r="N5013" s="45"/>
      <c r="O5013" s="45"/>
    </row>
    <row r="5014" ht="13.5" customHeight="1">
      <c r="A5014" s="1" t="s">
        <v>33309</v>
      </c>
      <c r="B5014" s="1" t="s">
        <v>60</v>
      </c>
      <c r="C5014" s="1" t="s">
        <v>10</v>
      </c>
      <c r="D5014" s="1" t="s">
        <v>33385</v>
      </c>
      <c r="E5014" s="1" t="s">
        <v>33386</v>
      </c>
      <c r="F5014" s="45"/>
      <c r="G5014" s="45"/>
      <c r="H5014" s="45"/>
      <c r="I5014" s="45"/>
      <c r="J5014" s="45"/>
      <c r="K5014" s="45"/>
      <c r="L5014" s="45"/>
      <c r="M5014" s="45"/>
      <c r="N5014" s="45"/>
      <c r="O5014" s="45"/>
    </row>
    <row r="5015" ht="13.5" customHeight="1">
      <c r="A5015" s="1" t="s">
        <v>33309</v>
      </c>
      <c r="B5015" s="1" t="s">
        <v>65</v>
      </c>
      <c r="C5015" s="1" t="s">
        <v>10</v>
      </c>
      <c r="D5015" s="1" t="s">
        <v>33392</v>
      </c>
      <c r="E5015" s="1" t="s">
        <v>33394</v>
      </c>
      <c r="F5015" s="45"/>
      <c r="G5015" s="45"/>
      <c r="H5015" s="45"/>
      <c r="I5015" s="45"/>
      <c r="J5015" s="45"/>
      <c r="K5015" s="45"/>
      <c r="L5015" s="45"/>
      <c r="M5015" s="45"/>
      <c r="N5015" s="45"/>
      <c r="O5015" s="45"/>
    </row>
    <row r="5016" ht="13.5" customHeight="1">
      <c r="A5016" s="1" t="s">
        <v>33309</v>
      </c>
      <c r="B5016" s="1" t="s">
        <v>70</v>
      </c>
      <c r="C5016" s="1" t="s">
        <v>374</v>
      </c>
      <c r="D5016" s="1" t="s">
        <v>33399</v>
      </c>
      <c r="E5016" s="1" t="s">
        <v>33400</v>
      </c>
      <c r="F5016" s="45"/>
      <c r="G5016" s="45"/>
      <c r="H5016" s="45"/>
      <c r="I5016" s="45"/>
      <c r="J5016" s="45"/>
      <c r="K5016" s="45"/>
      <c r="L5016" s="45"/>
      <c r="M5016" s="45"/>
      <c r="N5016" s="45"/>
      <c r="O5016" s="45"/>
    </row>
    <row r="5017" ht="13.5" customHeight="1">
      <c r="A5017" s="1" t="s">
        <v>33309</v>
      </c>
      <c r="B5017" s="1" t="s">
        <v>74</v>
      </c>
      <c r="C5017" s="1" t="s">
        <v>10</v>
      </c>
      <c r="D5017" s="1" t="s">
        <v>33405</v>
      </c>
      <c r="E5017" s="1" t="s">
        <v>33406</v>
      </c>
      <c r="F5017" s="45"/>
      <c r="G5017" s="45"/>
      <c r="H5017" s="45"/>
      <c r="I5017" s="45"/>
      <c r="J5017" s="45"/>
      <c r="K5017" s="45"/>
      <c r="L5017" s="45"/>
      <c r="M5017" s="45"/>
      <c r="N5017" s="45"/>
      <c r="O5017" s="45"/>
    </row>
    <row r="5018" ht="13.5" customHeight="1">
      <c r="A5018" s="1" t="s">
        <v>33309</v>
      </c>
      <c r="B5018" s="1" t="s">
        <v>78</v>
      </c>
      <c r="C5018" s="1" t="s">
        <v>10</v>
      </c>
      <c r="D5018" s="1" t="s">
        <v>33411</v>
      </c>
      <c r="E5018" s="1" t="s">
        <v>33412</v>
      </c>
      <c r="F5018" s="45"/>
      <c r="G5018" s="45"/>
      <c r="H5018" s="45"/>
      <c r="I5018" s="45"/>
      <c r="J5018" s="45"/>
      <c r="K5018" s="45"/>
      <c r="L5018" s="45"/>
      <c r="M5018" s="45"/>
      <c r="N5018" s="45"/>
      <c r="O5018" s="45"/>
    </row>
    <row r="5019" ht="13.5" customHeight="1">
      <c r="A5019" s="1" t="s">
        <v>33309</v>
      </c>
      <c r="B5019" s="1" t="s">
        <v>83</v>
      </c>
      <c r="C5019" s="1" t="s">
        <v>10</v>
      </c>
      <c r="D5019" s="1" t="s">
        <v>33417</v>
      </c>
      <c r="E5019" s="1" t="s">
        <v>33419</v>
      </c>
      <c r="F5019" s="45"/>
      <c r="G5019" s="45"/>
      <c r="H5019" s="45"/>
      <c r="I5019" s="45"/>
      <c r="J5019" s="45"/>
      <c r="K5019" s="45"/>
      <c r="L5019" s="45"/>
      <c r="M5019" s="45"/>
      <c r="N5019" s="45"/>
      <c r="O5019" s="45"/>
    </row>
    <row r="5020" ht="13.5" customHeight="1">
      <c r="A5020" s="1" t="s">
        <v>33309</v>
      </c>
      <c r="B5020" s="1" t="s">
        <v>86</v>
      </c>
      <c r="C5020" s="1" t="s">
        <v>115</v>
      </c>
      <c r="D5020" s="1" t="s">
        <v>33425</v>
      </c>
      <c r="E5020" s="1" t="s">
        <v>33426</v>
      </c>
      <c r="F5020" s="45"/>
      <c r="G5020" s="45"/>
      <c r="H5020" s="45"/>
      <c r="I5020" s="45"/>
      <c r="J5020" s="45"/>
      <c r="K5020" s="45"/>
      <c r="L5020" s="45"/>
      <c r="M5020" s="45"/>
      <c r="N5020" s="45"/>
      <c r="O5020" s="45"/>
    </row>
    <row r="5021" ht="13.5" customHeight="1">
      <c r="A5021" s="1" t="s">
        <v>33309</v>
      </c>
      <c r="B5021" s="1" t="s">
        <v>91</v>
      </c>
      <c r="C5021" s="1" t="s">
        <v>10</v>
      </c>
      <c r="D5021" s="1" t="s">
        <v>33431</v>
      </c>
      <c r="E5021" s="1" t="s">
        <v>33432</v>
      </c>
      <c r="F5021" s="45"/>
      <c r="G5021" s="45"/>
      <c r="H5021" s="45"/>
      <c r="I5021" s="45"/>
      <c r="J5021" s="45"/>
      <c r="K5021" s="45"/>
      <c r="L5021" s="45"/>
      <c r="M5021" s="45"/>
      <c r="N5021" s="45"/>
      <c r="O5021" s="45"/>
    </row>
    <row r="5022" ht="13.5" customHeight="1">
      <c r="A5022" s="1" t="s">
        <v>33309</v>
      </c>
      <c r="B5022" s="1" t="s">
        <v>99</v>
      </c>
      <c r="C5022" s="1" t="s">
        <v>817</v>
      </c>
      <c r="D5022" s="3"/>
      <c r="E5022" s="3"/>
      <c r="F5022" s="45"/>
      <c r="G5022" s="45"/>
      <c r="H5022" s="45"/>
      <c r="I5022" s="45"/>
      <c r="J5022" s="45"/>
      <c r="K5022" s="45"/>
      <c r="L5022" s="45"/>
      <c r="M5022" s="45"/>
      <c r="N5022" s="45"/>
      <c r="O5022" s="45"/>
    </row>
    <row r="5023" ht="13.5" customHeight="1">
      <c r="A5023" s="1" t="s">
        <v>33440</v>
      </c>
      <c r="B5023" s="2" t="s">
        <v>1</v>
      </c>
      <c r="C5023" s="1" t="s">
        <v>2</v>
      </c>
      <c r="D5023" s="3"/>
      <c r="E5023" s="3"/>
      <c r="F5023" s="45"/>
      <c r="G5023" s="45"/>
      <c r="H5023" s="45"/>
      <c r="I5023" s="45"/>
      <c r="J5023" s="45"/>
      <c r="K5023" s="45"/>
      <c r="L5023" s="45"/>
      <c r="M5023" s="45"/>
      <c r="N5023" s="45"/>
      <c r="O5023" s="45"/>
    </row>
    <row r="5024" ht="13.5" customHeight="1">
      <c r="A5024" s="1" t="s">
        <v>33440</v>
      </c>
      <c r="B5024" s="1" t="s">
        <v>5</v>
      </c>
      <c r="C5024" s="1" t="s">
        <v>102</v>
      </c>
      <c r="D5024" s="1" t="s">
        <v>33447</v>
      </c>
      <c r="E5024" s="1" t="s">
        <v>33449</v>
      </c>
      <c r="F5024" s="45"/>
      <c r="G5024" s="45"/>
      <c r="H5024" s="45"/>
      <c r="I5024" s="45"/>
      <c r="J5024" s="45"/>
      <c r="K5024" s="45"/>
      <c r="L5024" s="45"/>
      <c r="M5024" s="45"/>
      <c r="N5024" s="45"/>
      <c r="O5024" s="45"/>
    </row>
    <row r="5025" ht="13.5" customHeight="1">
      <c r="A5025" s="1" t="s">
        <v>33440</v>
      </c>
      <c r="B5025" s="1" t="s">
        <v>9</v>
      </c>
      <c r="C5025" s="1" t="s">
        <v>10</v>
      </c>
      <c r="D5025" s="1" t="s">
        <v>33454</v>
      </c>
      <c r="E5025" s="1" t="s">
        <v>33457</v>
      </c>
      <c r="F5025" s="45"/>
      <c r="G5025" s="45"/>
      <c r="H5025" s="45"/>
      <c r="I5025" s="45"/>
      <c r="J5025" s="45"/>
      <c r="K5025" s="45"/>
      <c r="L5025" s="45"/>
      <c r="M5025" s="45"/>
      <c r="N5025" s="45"/>
      <c r="O5025" s="45"/>
    </row>
    <row r="5026" ht="13.5" customHeight="1">
      <c r="A5026" s="1" t="s">
        <v>33440</v>
      </c>
      <c r="B5026" s="1" t="s">
        <v>13</v>
      </c>
      <c r="C5026" s="1" t="s">
        <v>10</v>
      </c>
      <c r="D5026" s="1" t="s">
        <v>33461</v>
      </c>
      <c r="E5026" s="1" t="s">
        <v>33463</v>
      </c>
      <c r="F5026" s="45"/>
      <c r="G5026" s="45"/>
      <c r="H5026" s="45"/>
      <c r="I5026" s="45"/>
      <c r="J5026" s="45"/>
      <c r="K5026" s="45"/>
      <c r="L5026" s="45"/>
      <c r="M5026" s="45"/>
      <c r="N5026" s="45"/>
      <c r="O5026" s="45"/>
    </row>
    <row r="5027" ht="13.5" customHeight="1">
      <c r="A5027" s="1" t="s">
        <v>33440</v>
      </c>
      <c r="B5027" s="1" t="s">
        <v>16</v>
      </c>
      <c r="C5027" s="1" t="s">
        <v>10</v>
      </c>
      <c r="D5027" s="1" t="s">
        <v>33467</v>
      </c>
      <c r="E5027" s="1" t="s">
        <v>33470</v>
      </c>
      <c r="F5027" s="45"/>
      <c r="G5027" s="45"/>
      <c r="H5027" s="45"/>
      <c r="I5027" s="45"/>
      <c r="J5027" s="45"/>
      <c r="K5027" s="45"/>
      <c r="L5027" s="45"/>
      <c r="M5027" s="45"/>
      <c r="N5027" s="45"/>
      <c r="O5027" s="45"/>
    </row>
    <row r="5028" ht="13.5" customHeight="1">
      <c r="A5028" s="1" t="s">
        <v>33440</v>
      </c>
      <c r="B5028" s="1" t="s">
        <v>21</v>
      </c>
      <c r="C5028" s="1" t="s">
        <v>10</v>
      </c>
      <c r="D5028" s="1" t="s">
        <v>33474</v>
      </c>
      <c r="E5028" s="1" t="s">
        <v>33475</v>
      </c>
      <c r="F5028" s="45"/>
      <c r="G5028" s="45"/>
      <c r="H5028" s="45"/>
      <c r="I5028" s="45"/>
      <c r="J5028" s="45"/>
      <c r="K5028" s="45"/>
      <c r="L5028" s="45"/>
      <c r="M5028" s="45"/>
      <c r="N5028" s="45"/>
      <c r="O5028" s="45"/>
    </row>
    <row r="5029" ht="13.5" customHeight="1">
      <c r="A5029" s="1" t="s">
        <v>33440</v>
      </c>
      <c r="B5029" s="1" t="s">
        <v>27</v>
      </c>
      <c r="C5029" s="1" t="s">
        <v>10</v>
      </c>
      <c r="D5029" s="1" t="s">
        <v>33479</v>
      </c>
      <c r="E5029" s="1" t="s">
        <v>33480</v>
      </c>
      <c r="F5029" s="45"/>
      <c r="G5029" s="45"/>
      <c r="H5029" s="45"/>
      <c r="I5029" s="45"/>
      <c r="J5029" s="45"/>
      <c r="K5029" s="45"/>
      <c r="L5029" s="45"/>
      <c r="M5029" s="45"/>
      <c r="N5029" s="45"/>
      <c r="O5029" s="45"/>
    </row>
    <row r="5030" ht="13.5" customHeight="1">
      <c r="A5030" s="1" t="s">
        <v>33440</v>
      </c>
      <c r="B5030" s="1" t="s">
        <v>31</v>
      </c>
      <c r="C5030" s="1" t="s">
        <v>10</v>
      </c>
      <c r="D5030" s="1" t="s">
        <v>33485</v>
      </c>
      <c r="E5030" s="1" t="s">
        <v>33486</v>
      </c>
      <c r="F5030" s="45"/>
      <c r="G5030" s="45"/>
      <c r="H5030" s="45"/>
      <c r="I5030" s="45"/>
      <c r="J5030" s="45"/>
      <c r="K5030" s="45"/>
      <c r="L5030" s="45"/>
      <c r="M5030" s="45"/>
      <c r="N5030" s="45"/>
      <c r="O5030" s="45"/>
    </row>
    <row r="5031" ht="13.5" customHeight="1">
      <c r="A5031" s="1" t="s">
        <v>33440</v>
      </c>
      <c r="B5031" s="1" t="s">
        <v>34</v>
      </c>
      <c r="C5031" s="1" t="s">
        <v>10</v>
      </c>
      <c r="D5031" s="1" t="s">
        <v>33489</v>
      </c>
      <c r="E5031" s="1" t="s">
        <v>33491</v>
      </c>
      <c r="F5031" s="45"/>
      <c r="G5031" s="45"/>
      <c r="H5031" s="45"/>
      <c r="I5031" s="45"/>
      <c r="J5031" s="45"/>
      <c r="K5031" s="45"/>
      <c r="L5031" s="45"/>
      <c r="M5031" s="45"/>
      <c r="N5031" s="45"/>
      <c r="O5031" s="45"/>
    </row>
    <row r="5032" ht="13.5" customHeight="1">
      <c r="A5032" s="1" t="s">
        <v>33440</v>
      </c>
      <c r="B5032" s="1" t="s">
        <v>40</v>
      </c>
      <c r="C5032" s="1" t="s">
        <v>10</v>
      </c>
      <c r="D5032" s="1" t="s">
        <v>33494</v>
      </c>
      <c r="E5032" s="1" t="s">
        <v>33496</v>
      </c>
      <c r="F5032" s="45"/>
      <c r="G5032" s="45"/>
      <c r="H5032" s="45"/>
      <c r="I5032" s="45"/>
      <c r="J5032" s="45"/>
      <c r="K5032" s="45"/>
      <c r="L5032" s="45"/>
      <c r="M5032" s="45"/>
      <c r="N5032" s="45"/>
      <c r="O5032" s="45"/>
    </row>
    <row r="5033" ht="13.5" customHeight="1">
      <c r="A5033" s="1" t="s">
        <v>33440</v>
      </c>
      <c r="B5033" s="1" t="s">
        <v>45</v>
      </c>
      <c r="C5033" s="1" t="s">
        <v>10</v>
      </c>
      <c r="D5033" s="1" t="s">
        <v>33501</v>
      </c>
      <c r="E5033" s="1" t="s">
        <v>33502</v>
      </c>
      <c r="F5033" s="45"/>
      <c r="G5033" s="45"/>
      <c r="H5033" s="45"/>
      <c r="I5033" s="45"/>
      <c r="J5033" s="45"/>
      <c r="K5033" s="45"/>
      <c r="L5033" s="45"/>
      <c r="M5033" s="45"/>
      <c r="N5033" s="45"/>
      <c r="O5033" s="45"/>
    </row>
    <row r="5034" ht="13.5" customHeight="1">
      <c r="A5034" s="1" t="s">
        <v>33440</v>
      </c>
      <c r="B5034" s="1" t="s">
        <v>52</v>
      </c>
      <c r="C5034" s="1" t="s">
        <v>10</v>
      </c>
      <c r="D5034" s="1" t="s">
        <v>33507</v>
      </c>
      <c r="E5034" s="1" t="s">
        <v>33508</v>
      </c>
      <c r="F5034" s="45"/>
      <c r="G5034" s="45"/>
      <c r="H5034" s="45"/>
      <c r="I5034" s="45"/>
      <c r="J5034" s="45"/>
      <c r="K5034" s="45"/>
      <c r="L5034" s="45"/>
      <c r="M5034" s="45"/>
      <c r="N5034" s="45"/>
      <c r="O5034" s="45"/>
    </row>
    <row r="5035" ht="13.5" customHeight="1">
      <c r="A5035" s="1" t="s">
        <v>33440</v>
      </c>
      <c r="B5035" s="1" t="s">
        <v>57</v>
      </c>
      <c r="C5035" s="1" t="s">
        <v>10</v>
      </c>
      <c r="D5035" s="1" t="s">
        <v>33511</v>
      </c>
      <c r="E5035" s="1" t="s">
        <v>33514</v>
      </c>
      <c r="F5035" s="45"/>
      <c r="G5035" s="45"/>
      <c r="H5035" s="45"/>
      <c r="I5035" s="45"/>
      <c r="J5035" s="45"/>
      <c r="K5035" s="45"/>
      <c r="L5035" s="45"/>
      <c r="M5035" s="45"/>
      <c r="N5035" s="45"/>
      <c r="O5035" s="45"/>
    </row>
    <row r="5036" ht="13.5" customHeight="1">
      <c r="A5036" s="1" t="s">
        <v>33440</v>
      </c>
      <c r="B5036" s="1" t="s">
        <v>60</v>
      </c>
      <c r="C5036" s="1" t="s">
        <v>10</v>
      </c>
      <c r="D5036" s="1" t="s">
        <v>33516</v>
      </c>
      <c r="E5036" s="1" t="s">
        <v>33518</v>
      </c>
      <c r="F5036" s="45"/>
      <c r="G5036" s="45"/>
      <c r="H5036" s="45"/>
      <c r="I5036" s="45"/>
      <c r="J5036" s="45"/>
      <c r="K5036" s="45"/>
      <c r="L5036" s="45"/>
      <c r="M5036" s="45"/>
      <c r="N5036" s="45"/>
      <c r="O5036" s="45"/>
    </row>
    <row r="5037" ht="13.5" customHeight="1">
      <c r="A5037" s="1" t="s">
        <v>33440</v>
      </c>
      <c r="B5037" s="1" t="s">
        <v>65</v>
      </c>
      <c r="C5037" s="1" t="s">
        <v>374</v>
      </c>
      <c r="D5037" s="1" t="s">
        <v>33522</v>
      </c>
      <c r="E5037" s="1" t="s">
        <v>33523</v>
      </c>
      <c r="F5037" s="45"/>
      <c r="G5037" s="45"/>
      <c r="H5037" s="45"/>
      <c r="I5037" s="45"/>
      <c r="J5037" s="45"/>
      <c r="K5037" s="45"/>
      <c r="L5037" s="45"/>
      <c r="M5037" s="45"/>
      <c r="N5037" s="45"/>
      <c r="O5037" s="45"/>
    </row>
    <row r="5038" ht="13.5" customHeight="1">
      <c r="A5038" s="1" t="s">
        <v>33440</v>
      </c>
      <c r="B5038" s="1" t="s">
        <v>70</v>
      </c>
      <c r="C5038" s="1" t="s">
        <v>10</v>
      </c>
      <c r="D5038" s="1" t="s">
        <v>33526</v>
      </c>
      <c r="E5038" s="1" t="s">
        <v>33528</v>
      </c>
      <c r="F5038" s="45"/>
      <c r="G5038" s="45"/>
      <c r="H5038" s="45"/>
      <c r="I5038" s="45"/>
      <c r="J5038" s="45"/>
      <c r="K5038" s="45"/>
      <c r="L5038" s="45"/>
      <c r="M5038" s="45"/>
      <c r="N5038" s="45"/>
      <c r="O5038" s="45"/>
    </row>
    <row r="5039" ht="13.5" customHeight="1">
      <c r="A5039" s="1" t="s">
        <v>33440</v>
      </c>
      <c r="B5039" s="1" t="s">
        <v>74</v>
      </c>
      <c r="C5039" s="1" t="s">
        <v>10</v>
      </c>
      <c r="D5039" s="1" t="s">
        <v>33532</v>
      </c>
      <c r="E5039" s="1" t="s">
        <v>33533</v>
      </c>
      <c r="F5039" s="45"/>
      <c r="G5039" s="45"/>
      <c r="H5039" s="45"/>
      <c r="I5039" s="45"/>
      <c r="J5039" s="45"/>
      <c r="K5039" s="45"/>
      <c r="L5039" s="45"/>
      <c r="M5039" s="45"/>
      <c r="N5039" s="45"/>
      <c r="O5039" s="45"/>
    </row>
    <row r="5040" ht="13.5" customHeight="1">
      <c r="A5040" s="1" t="s">
        <v>33440</v>
      </c>
      <c r="B5040" s="1" t="s">
        <v>78</v>
      </c>
      <c r="C5040" s="1" t="s">
        <v>10</v>
      </c>
      <c r="D5040" s="1" t="s">
        <v>33538</v>
      </c>
      <c r="E5040" s="1" t="s">
        <v>33539</v>
      </c>
      <c r="F5040" s="45"/>
      <c r="G5040" s="45"/>
      <c r="H5040" s="45"/>
      <c r="I5040" s="45"/>
      <c r="J5040" s="45"/>
      <c r="K5040" s="45"/>
      <c r="L5040" s="45"/>
      <c r="M5040" s="45"/>
      <c r="N5040" s="45"/>
      <c r="O5040" s="45"/>
    </row>
    <row r="5041" ht="13.5" customHeight="1">
      <c r="A5041" s="1" t="s">
        <v>33440</v>
      </c>
      <c r="B5041" s="1" t="s">
        <v>83</v>
      </c>
      <c r="C5041" s="1" t="s">
        <v>10</v>
      </c>
      <c r="D5041" s="1" t="s">
        <v>33544</v>
      </c>
      <c r="E5041" s="1" t="s">
        <v>33545</v>
      </c>
      <c r="F5041" s="45"/>
      <c r="G5041" s="45"/>
      <c r="H5041" s="45"/>
      <c r="I5041" s="45"/>
      <c r="J5041" s="45"/>
      <c r="K5041" s="45"/>
      <c r="L5041" s="45"/>
      <c r="M5041" s="45"/>
      <c r="N5041" s="45"/>
      <c r="O5041" s="45"/>
    </row>
    <row r="5042" ht="13.5" customHeight="1">
      <c r="A5042" s="1" t="s">
        <v>33440</v>
      </c>
      <c r="B5042" s="1" t="s">
        <v>86</v>
      </c>
      <c r="C5042" s="1" t="s">
        <v>10</v>
      </c>
      <c r="D5042" s="1" t="s">
        <v>33548</v>
      </c>
      <c r="E5042" s="1" t="s">
        <v>33549</v>
      </c>
      <c r="F5042" s="45"/>
      <c r="G5042" s="45"/>
      <c r="H5042" s="45"/>
      <c r="I5042" s="45"/>
      <c r="J5042" s="45"/>
      <c r="K5042" s="45"/>
      <c r="L5042" s="45"/>
      <c r="M5042" s="45"/>
      <c r="N5042" s="45"/>
      <c r="O5042" s="45"/>
    </row>
    <row r="5043" ht="13.5" customHeight="1">
      <c r="A5043" s="1" t="s">
        <v>33440</v>
      </c>
      <c r="B5043" s="1" t="s">
        <v>99</v>
      </c>
      <c r="C5043" s="1" t="s">
        <v>817</v>
      </c>
      <c r="D5043" s="3"/>
      <c r="E5043" s="3"/>
      <c r="F5043" s="45"/>
      <c r="G5043" s="45"/>
      <c r="H5043" s="45"/>
      <c r="I5043" s="45"/>
      <c r="J5043" s="45"/>
      <c r="K5043" s="45"/>
      <c r="L5043" s="45"/>
      <c r="M5043" s="45"/>
      <c r="N5043" s="45"/>
      <c r="O5043" s="45"/>
    </row>
    <row r="5044" ht="13.5" customHeight="1">
      <c r="A5044" s="1" t="s">
        <v>33557</v>
      </c>
      <c r="B5044" s="2" t="s">
        <v>1</v>
      </c>
      <c r="C5044" s="1" t="s">
        <v>2</v>
      </c>
      <c r="D5044" s="3"/>
      <c r="E5044" s="3"/>
      <c r="F5044" s="45"/>
      <c r="G5044" s="45"/>
      <c r="H5044" s="45"/>
      <c r="I5044" s="45"/>
      <c r="J5044" s="45"/>
      <c r="K5044" s="45"/>
      <c r="L5044" s="45"/>
      <c r="M5044" s="45"/>
      <c r="N5044" s="45"/>
      <c r="O5044" s="45"/>
    </row>
    <row r="5045" ht="13.5" customHeight="1">
      <c r="A5045" s="1" t="s">
        <v>33557</v>
      </c>
      <c r="B5045" s="1" t="s">
        <v>5</v>
      </c>
      <c r="C5045" s="1" t="s">
        <v>33561</v>
      </c>
      <c r="D5045" s="1" t="s">
        <v>33562</v>
      </c>
      <c r="E5045" s="1" t="s">
        <v>33563</v>
      </c>
      <c r="F5045" s="45"/>
      <c r="G5045" s="45"/>
      <c r="H5045" s="45"/>
      <c r="I5045" s="45"/>
      <c r="J5045" s="45"/>
      <c r="K5045" s="45"/>
      <c r="L5045" s="45"/>
      <c r="M5045" s="45"/>
      <c r="N5045" s="45"/>
      <c r="O5045" s="45"/>
    </row>
    <row r="5046" ht="13.5" customHeight="1">
      <c r="A5046" s="1" t="s">
        <v>33557</v>
      </c>
      <c r="B5046" s="1" t="s">
        <v>9</v>
      </c>
      <c r="C5046" s="1" t="s">
        <v>10</v>
      </c>
      <c r="D5046" s="1" t="s">
        <v>33568</v>
      </c>
      <c r="E5046" s="1" t="s">
        <v>33569</v>
      </c>
      <c r="F5046" s="45"/>
      <c r="G5046" s="45"/>
      <c r="H5046" s="45"/>
      <c r="I5046" s="45"/>
      <c r="J5046" s="45"/>
      <c r="K5046" s="45"/>
      <c r="L5046" s="45"/>
      <c r="M5046" s="45"/>
      <c r="N5046" s="45"/>
      <c r="O5046" s="45"/>
    </row>
    <row r="5047" ht="13.5" customHeight="1">
      <c r="A5047" s="1" t="s">
        <v>33557</v>
      </c>
      <c r="B5047" s="1" t="s">
        <v>13</v>
      </c>
      <c r="C5047" s="1" t="s">
        <v>10</v>
      </c>
      <c r="D5047" s="1" t="s">
        <v>33574</v>
      </c>
      <c r="E5047" s="1" t="s">
        <v>33575</v>
      </c>
      <c r="F5047" s="45"/>
      <c r="G5047" s="45"/>
      <c r="H5047" s="45"/>
      <c r="I5047" s="45"/>
      <c r="J5047" s="45"/>
      <c r="K5047" s="45"/>
      <c r="L5047" s="45"/>
      <c r="M5047" s="45"/>
      <c r="N5047" s="45"/>
      <c r="O5047" s="45"/>
    </row>
    <row r="5048" ht="13.5" customHeight="1">
      <c r="A5048" s="1" t="s">
        <v>33557</v>
      </c>
      <c r="B5048" s="1" t="s">
        <v>16</v>
      </c>
      <c r="C5048" s="1" t="s">
        <v>10</v>
      </c>
      <c r="D5048" s="1" t="s">
        <v>33580</v>
      </c>
      <c r="E5048" s="1" t="s">
        <v>33581</v>
      </c>
      <c r="F5048" s="45"/>
      <c r="G5048" s="45"/>
      <c r="H5048" s="45"/>
      <c r="I5048" s="45"/>
      <c r="J5048" s="45"/>
      <c r="K5048" s="45"/>
      <c r="L5048" s="45"/>
      <c r="M5048" s="45"/>
      <c r="N5048" s="45"/>
      <c r="O5048" s="45"/>
    </row>
    <row r="5049" ht="13.5" customHeight="1">
      <c r="A5049" s="1" t="s">
        <v>33557</v>
      </c>
      <c r="B5049" s="1" t="s">
        <v>21</v>
      </c>
      <c r="C5049" s="1" t="s">
        <v>10</v>
      </c>
      <c r="D5049" s="1" t="s">
        <v>33585</v>
      </c>
      <c r="E5049" s="1" t="s">
        <v>33587</v>
      </c>
      <c r="F5049" s="45"/>
      <c r="G5049" s="45"/>
      <c r="H5049" s="45"/>
      <c r="I5049" s="45"/>
      <c r="J5049" s="45"/>
      <c r="K5049" s="45"/>
      <c r="L5049" s="45"/>
      <c r="M5049" s="45"/>
      <c r="N5049" s="45"/>
      <c r="O5049" s="45"/>
    </row>
    <row r="5050" ht="13.5" customHeight="1">
      <c r="A5050" s="1" t="s">
        <v>33557</v>
      </c>
      <c r="B5050" s="1" t="s">
        <v>27</v>
      </c>
      <c r="C5050" s="1" t="s">
        <v>10</v>
      </c>
      <c r="D5050" s="1" t="s">
        <v>33590</v>
      </c>
      <c r="E5050" s="1" t="s">
        <v>33592</v>
      </c>
      <c r="F5050" s="45"/>
      <c r="G5050" s="45"/>
      <c r="H5050" s="45"/>
      <c r="I5050" s="45"/>
      <c r="J5050" s="45"/>
      <c r="K5050" s="45"/>
      <c r="L5050" s="45"/>
      <c r="M5050" s="45"/>
      <c r="N5050" s="45"/>
      <c r="O5050" s="45"/>
    </row>
    <row r="5051" ht="13.5" customHeight="1">
      <c r="A5051" s="1" t="s">
        <v>33557</v>
      </c>
      <c r="B5051" s="1" t="s">
        <v>31</v>
      </c>
      <c r="C5051" s="1" t="s">
        <v>10</v>
      </c>
      <c r="D5051" s="1" t="s">
        <v>33594</v>
      </c>
      <c r="E5051" s="1" t="s">
        <v>33595</v>
      </c>
      <c r="F5051" s="45"/>
      <c r="G5051" s="45"/>
      <c r="H5051" s="45"/>
      <c r="I5051" s="45"/>
      <c r="J5051" s="45"/>
      <c r="K5051" s="45"/>
      <c r="L5051" s="45"/>
      <c r="M5051" s="45"/>
      <c r="N5051" s="45"/>
      <c r="O5051" s="45"/>
    </row>
    <row r="5052" ht="13.5" customHeight="1">
      <c r="A5052" s="1" t="s">
        <v>33557</v>
      </c>
      <c r="B5052" s="1" t="s">
        <v>34</v>
      </c>
      <c r="C5052" s="1" t="s">
        <v>10</v>
      </c>
      <c r="D5052" s="1" t="s">
        <v>33600</v>
      </c>
      <c r="E5052" s="1" t="s">
        <v>33601</v>
      </c>
      <c r="F5052" s="45"/>
      <c r="G5052" s="45"/>
      <c r="H5052" s="45"/>
      <c r="I5052" s="45"/>
      <c r="J5052" s="45"/>
      <c r="K5052" s="45"/>
      <c r="L5052" s="45"/>
      <c r="M5052" s="45"/>
      <c r="N5052" s="45"/>
      <c r="O5052" s="45"/>
    </row>
    <row r="5053" ht="13.5" customHeight="1">
      <c r="A5053" s="1" t="s">
        <v>33557</v>
      </c>
      <c r="B5053" s="1" t="s">
        <v>40</v>
      </c>
      <c r="C5053" s="1" t="s">
        <v>10</v>
      </c>
      <c r="D5053" s="1" t="s">
        <v>33606</v>
      </c>
      <c r="E5053" s="1" t="s">
        <v>33607</v>
      </c>
      <c r="F5053" s="45"/>
      <c r="G5053" s="45"/>
      <c r="H5053" s="45"/>
      <c r="I5053" s="45"/>
      <c r="J5053" s="45"/>
      <c r="K5053" s="45"/>
      <c r="L5053" s="45"/>
      <c r="M5053" s="45"/>
      <c r="N5053" s="45"/>
      <c r="O5053" s="45"/>
    </row>
    <row r="5054" ht="13.5" customHeight="1">
      <c r="A5054" s="1" t="s">
        <v>33557</v>
      </c>
      <c r="B5054" s="1" t="s">
        <v>45</v>
      </c>
      <c r="C5054" s="1" t="s">
        <v>10</v>
      </c>
      <c r="D5054" s="1" t="s">
        <v>33611</v>
      </c>
      <c r="E5054" s="1" t="s">
        <v>33613</v>
      </c>
      <c r="F5054" s="45"/>
      <c r="G5054" s="45"/>
      <c r="H5054" s="45"/>
      <c r="I5054" s="45"/>
      <c r="J5054" s="45"/>
      <c r="K5054" s="45"/>
      <c r="L5054" s="45"/>
      <c r="M5054" s="45"/>
      <c r="N5054" s="45"/>
      <c r="O5054" s="45"/>
    </row>
    <row r="5055" ht="13.5" customHeight="1">
      <c r="A5055" s="1" t="s">
        <v>33557</v>
      </c>
      <c r="B5055" s="1" t="s">
        <v>52</v>
      </c>
      <c r="C5055" s="1" t="s">
        <v>10</v>
      </c>
      <c r="D5055" s="1" t="s">
        <v>33616</v>
      </c>
      <c r="E5055" s="1" t="s">
        <v>33617</v>
      </c>
      <c r="F5055" s="45"/>
      <c r="G5055" s="45"/>
      <c r="H5055" s="45"/>
      <c r="I5055" s="45"/>
      <c r="J5055" s="45"/>
      <c r="K5055" s="45"/>
      <c r="L5055" s="45"/>
      <c r="M5055" s="45"/>
      <c r="N5055" s="45"/>
      <c r="O5055" s="45"/>
    </row>
    <row r="5056" ht="13.5" customHeight="1">
      <c r="A5056" s="1" t="s">
        <v>33557</v>
      </c>
      <c r="B5056" s="1" t="s">
        <v>57</v>
      </c>
      <c r="C5056" s="1" t="s">
        <v>115</v>
      </c>
      <c r="D5056" s="1" t="s">
        <v>33622</v>
      </c>
      <c r="E5056" s="1" t="s">
        <v>33623</v>
      </c>
      <c r="F5056" s="45"/>
      <c r="G5056" s="45"/>
      <c r="H5056" s="45"/>
      <c r="I5056" s="45"/>
      <c r="J5056" s="45"/>
      <c r="K5056" s="45"/>
      <c r="L5056" s="45"/>
      <c r="M5056" s="45"/>
      <c r="N5056" s="45"/>
      <c r="O5056" s="45"/>
    </row>
    <row r="5057" ht="13.5" customHeight="1">
      <c r="A5057" s="1" t="s">
        <v>33557</v>
      </c>
      <c r="B5057" s="1" t="s">
        <v>60</v>
      </c>
      <c r="C5057" s="1" t="s">
        <v>10</v>
      </c>
      <c r="D5057" s="1" t="s">
        <v>33628</v>
      </c>
      <c r="E5057" s="1" t="s">
        <v>33629</v>
      </c>
      <c r="F5057" s="45"/>
      <c r="G5057" s="45"/>
      <c r="H5057" s="45"/>
      <c r="I5057" s="45"/>
      <c r="J5057" s="45"/>
      <c r="K5057" s="45"/>
      <c r="L5057" s="45"/>
      <c r="M5057" s="45"/>
      <c r="N5057" s="45"/>
      <c r="O5057" s="45"/>
    </row>
    <row r="5058" ht="13.5" customHeight="1">
      <c r="A5058" s="1" t="s">
        <v>33557</v>
      </c>
      <c r="B5058" s="1" t="s">
        <v>65</v>
      </c>
      <c r="C5058" s="1" t="s">
        <v>10</v>
      </c>
      <c r="D5058" s="1" t="s">
        <v>33634</v>
      </c>
      <c r="E5058" s="1" t="s">
        <v>33635</v>
      </c>
      <c r="F5058" s="45"/>
      <c r="G5058" s="45"/>
      <c r="H5058" s="45"/>
      <c r="I5058" s="45"/>
      <c r="J5058" s="45"/>
      <c r="K5058" s="45"/>
      <c r="L5058" s="45"/>
      <c r="M5058" s="45"/>
      <c r="N5058" s="45"/>
      <c r="O5058" s="45"/>
    </row>
    <row r="5059" ht="13.5" customHeight="1">
      <c r="A5059" s="1" t="s">
        <v>33557</v>
      </c>
      <c r="B5059" s="1" t="s">
        <v>70</v>
      </c>
      <c r="C5059" s="1" t="s">
        <v>10</v>
      </c>
      <c r="D5059" s="1" t="s">
        <v>33640</v>
      </c>
      <c r="E5059" s="1" t="s">
        <v>33642</v>
      </c>
      <c r="F5059" s="45"/>
      <c r="G5059" s="45"/>
      <c r="H5059" s="45"/>
      <c r="I5059" s="45"/>
      <c r="J5059" s="45"/>
      <c r="K5059" s="45"/>
      <c r="L5059" s="45"/>
      <c r="M5059" s="45"/>
      <c r="N5059" s="45"/>
      <c r="O5059" s="45"/>
    </row>
    <row r="5060" ht="13.5" customHeight="1">
      <c r="A5060" s="1" t="s">
        <v>33557</v>
      </c>
      <c r="B5060" s="1" t="s">
        <v>74</v>
      </c>
      <c r="C5060" s="1" t="s">
        <v>10</v>
      </c>
      <c r="D5060" s="1" t="s">
        <v>33646</v>
      </c>
      <c r="E5060" s="1" t="s">
        <v>33647</v>
      </c>
      <c r="F5060" s="45"/>
      <c r="G5060" s="45"/>
      <c r="H5060" s="45"/>
      <c r="I5060" s="45"/>
      <c r="J5060" s="45"/>
      <c r="K5060" s="45"/>
      <c r="L5060" s="45"/>
      <c r="M5060" s="45"/>
      <c r="N5060" s="45"/>
      <c r="O5060" s="45"/>
    </row>
    <row r="5061" ht="13.5" customHeight="1">
      <c r="A5061" s="1" t="s">
        <v>33557</v>
      </c>
      <c r="B5061" s="1" t="s">
        <v>78</v>
      </c>
      <c r="C5061" s="1" t="s">
        <v>10</v>
      </c>
      <c r="D5061" s="1" t="s">
        <v>33652</v>
      </c>
      <c r="E5061" s="1" t="s">
        <v>33653</v>
      </c>
      <c r="F5061" s="45"/>
      <c r="G5061" s="45"/>
      <c r="H5061" s="45"/>
      <c r="I5061" s="45"/>
      <c r="J5061" s="45"/>
      <c r="K5061" s="45"/>
      <c r="L5061" s="45"/>
      <c r="M5061" s="45"/>
      <c r="N5061" s="45"/>
      <c r="O5061" s="45"/>
    </row>
    <row r="5062" ht="13.5" customHeight="1">
      <c r="A5062" s="1" t="s">
        <v>33557</v>
      </c>
      <c r="B5062" s="1" t="s">
        <v>83</v>
      </c>
      <c r="C5062" s="1" t="s">
        <v>10</v>
      </c>
      <c r="D5062" s="1" t="s">
        <v>33658</v>
      </c>
      <c r="E5062" s="1" t="s">
        <v>33659</v>
      </c>
      <c r="F5062" s="45"/>
      <c r="G5062" s="45"/>
      <c r="H5062" s="45"/>
      <c r="I5062" s="45"/>
      <c r="J5062" s="45"/>
      <c r="K5062" s="45"/>
      <c r="L5062" s="45"/>
      <c r="M5062" s="45"/>
      <c r="N5062" s="45"/>
      <c r="O5062" s="45"/>
    </row>
    <row r="5063" ht="13.5" customHeight="1">
      <c r="A5063" s="1" t="s">
        <v>33557</v>
      </c>
      <c r="B5063" s="1" t="s">
        <v>99</v>
      </c>
      <c r="C5063" s="1" t="s">
        <v>817</v>
      </c>
      <c r="D5063" s="3"/>
      <c r="E5063" s="3"/>
      <c r="F5063" s="45"/>
      <c r="G5063" s="45"/>
      <c r="H5063" s="45"/>
      <c r="I5063" s="45"/>
      <c r="J5063" s="45"/>
      <c r="K5063" s="45"/>
      <c r="L5063" s="45"/>
      <c r="M5063" s="45"/>
      <c r="N5063" s="45"/>
      <c r="O5063" s="45"/>
    </row>
    <row r="5064" ht="13.5" customHeight="1">
      <c r="A5064" s="1" t="s">
        <v>33665</v>
      </c>
      <c r="B5064" s="2" t="s">
        <v>1</v>
      </c>
      <c r="C5064" s="1" t="s">
        <v>2</v>
      </c>
      <c r="D5064" s="3"/>
      <c r="E5064" s="3"/>
      <c r="F5064" s="45"/>
      <c r="G5064" s="45"/>
      <c r="H5064" s="45"/>
      <c r="I5064" s="45"/>
      <c r="J5064" s="45"/>
      <c r="K5064" s="45"/>
      <c r="L5064" s="45"/>
      <c r="M5064" s="45"/>
      <c r="N5064" s="45"/>
      <c r="O5064" s="45"/>
    </row>
    <row r="5065" ht="13.5" customHeight="1">
      <c r="A5065" s="1" t="s">
        <v>33665</v>
      </c>
      <c r="B5065" s="1" t="s">
        <v>5</v>
      </c>
      <c r="C5065" s="1" t="s">
        <v>102</v>
      </c>
      <c r="D5065" s="1" t="s">
        <v>33670</v>
      </c>
      <c r="E5065" s="1" t="s">
        <v>33671</v>
      </c>
      <c r="F5065" s="45"/>
      <c r="G5065" s="45"/>
      <c r="H5065" s="45"/>
      <c r="I5065" s="45"/>
      <c r="J5065" s="45"/>
      <c r="K5065" s="45"/>
      <c r="L5065" s="45"/>
      <c r="M5065" s="45"/>
      <c r="N5065" s="45"/>
      <c r="O5065" s="45"/>
    </row>
    <row r="5066" ht="13.5" customHeight="1">
      <c r="A5066" s="1" t="s">
        <v>33665</v>
      </c>
      <c r="B5066" s="1" t="s">
        <v>9</v>
      </c>
      <c r="C5066" s="1" t="s">
        <v>10</v>
      </c>
      <c r="D5066" s="1" t="s">
        <v>33675</v>
      </c>
      <c r="E5066" s="1" t="s">
        <v>33677</v>
      </c>
      <c r="F5066" s="45"/>
      <c r="G5066" s="45"/>
      <c r="H5066" s="45"/>
      <c r="I5066" s="45"/>
      <c r="J5066" s="45"/>
      <c r="K5066" s="45"/>
      <c r="L5066" s="45"/>
      <c r="M5066" s="45"/>
      <c r="N5066" s="45"/>
      <c r="O5066" s="45"/>
    </row>
    <row r="5067" ht="13.5" customHeight="1">
      <c r="A5067" s="1" t="s">
        <v>33665</v>
      </c>
      <c r="B5067" s="1" t="s">
        <v>13</v>
      </c>
      <c r="C5067" s="1" t="s">
        <v>10</v>
      </c>
      <c r="D5067" s="1" t="s">
        <v>33681</v>
      </c>
      <c r="E5067" s="1" t="s">
        <v>33683</v>
      </c>
      <c r="F5067" s="45"/>
      <c r="G5067" s="45"/>
      <c r="H5067" s="45"/>
      <c r="I5067" s="45"/>
      <c r="J5067" s="45"/>
      <c r="K5067" s="45"/>
      <c r="L5067" s="45"/>
      <c r="M5067" s="45"/>
      <c r="N5067" s="45"/>
      <c r="O5067" s="45"/>
    </row>
    <row r="5068" ht="13.5" customHeight="1">
      <c r="A5068" s="1" t="s">
        <v>33665</v>
      </c>
      <c r="B5068" s="1" t="s">
        <v>16</v>
      </c>
      <c r="C5068" s="1" t="s">
        <v>10</v>
      </c>
      <c r="D5068" s="1" t="s">
        <v>33688</v>
      </c>
      <c r="E5068" s="1" t="s">
        <v>33689</v>
      </c>
      <c r="F5068" s="45"/>
      <c r="G5068" s="45"/>
      <c r="H5068" s="45"/>
      <c r="I5068" s="45"/>
      <c r="J5068" s="45"/>
      <c r="K5068" s="45"/>
      <c r="L5068" s="45"/>
      <c r="M5068" s="45"/>
      <c r="N5068" s="45"/>
      <c r="O5068" s="45"/>
    </row>
    <row r="5069" ht="13.5" customHeight="1">
      <c r="A5069" s="1" t="s">
        <v>33665</v>
      </c>
      <c r="B5069" s="1" t="s">
        <v>21</v>
      </c>
      <c r="C5069" s="1" t="s">
        <v>115</v>
      </c>
      <c r="D5069" s="1" t="s">
        <v>33695</v>
      </c>
      <c r="E5069" s="1" t="s">
        <v>33698</v>
      </c>
      <c r="F5069" s="45"/>
      <c r="G5069" s="45"/>
      <c r="H5069" s="45"/>
      <c r="I5069" s="45"/>
      <c r="J5069" s="45"/>
      <c r="K5069" s="45"/>
      <c r="L5069" s="45"/>
      <c r="M5069" s="45"/>
      <c r="N5069" s="45"/>
      <c r="O5069" s="45"/>
    </row>
    <row r="5070" ht="13.5" customHeight="1">
      <c r="A5070" s="1" t="s">
        <v>33665</v>
      </c>
      <c r="B5070" s="1" t="s">
        <v>27</v>
      </c>
      <c r="C5070" s="1" t="s">
        <v>10</v>
      </c>
      <c r="D5070" s="1" t="s">
        <v>33702</v>
      </c>
      <c r="E5070" s="1" t="s">
        <v>33704</v>
      </c>
      <c r="F5070" s="45"/>
      <c r="G5070" s="45"/>
      <c r="H5070" s="45"/>
      <c r="I5070" s="45"/>
      <c r="J5070" s="45"/>
      <c r="K5070" s="45"/>
      <c r="L5070" s="45"/>
      <c r="M5070" s="45"/>
      <c r="N5070" s="45"/>
      <c r="O5070" s="45"/>
    </row>
    <row r="5071" ht="13.5" customHeight="1">
      <c r="A5071" s="1" t="s">
        <v>33665</v>
      </c>
      <c r="B5071" s="1" t="s">
        <v>31</v>
      </c>
      <c r="C5071" s="1" t="s">
        <v>10</v>
      </c>
      <c r="D5071" s="1" t="s">
        <v>33708</v>
      </c>
      <c r="E5071" s="1" t="s">
        <v>33710</v>
      </c>
      <c r="F5071" s="45"/>
      <c r="G5071" s="45"/>
      <c r="H5071" s="45"/>
      <c r="I5071" s="45"/>
      <c r="J5071" s="45"/>
      <c r="K5071" s="45"/>
      <c r="L5071" s="45"/>
      <c r="M5071" s="45"/>
      <c r="N5071" s="45"/>
      <c r="O5071" s="45"/>
    </row>
    <row r="5072" ht="13.5" customHeight="1">
      <c r="A5072" s="1" t="s">
        <v>33665</v>
      </c>
      <c r="B5072" s="1" t="s">
        <v>34</v>
      </c>
      <c r="C5072" s="1" t="s">
        <v>10</v>
      </c>
      <c r="D5072" s="1" t="s">
        <v>33715</v>
      </c>
      <c r="E5072" s="1" t="s">
        <v>33716</v>
      </c>
      <c r="F5072" s="45"/>
      <c r="G5072" s="45"/>
      <c r="H5072" s="45"/>
      <c r="I5072" s="45"/>
      <c r="J5072" s="45"/>
      <c r="K5072" s="45"/>
      <c r="L5072" s="45"/>
      <c r="M5072" s="45"/>
      <c r="N5072" s="45"/>
      <c r="O5072" s="45"/>
    </row>
    <row r="5073" ht="13.5" customHeight="1">
      <c r="A5073" s="1" t="s">
        <v>33665</v>
      </c>
      <c r="B5073" s="1" t="s">
        <v>40</v>
      </c>
      <c r="C5073" s="1" t="s">
        <v>10</v>
      </c>
      <c r="D5073" s="1" t="s">
        <v>33719</v>
      </c>
      <c r="E5073" s="1" t="s">
        <v>33720</v>
      </c>
      <c r="F5073" s="45"/>
      <c r="G5073" s="45"/>
      <c r="H5073" s="45"/>
      <c r="I5073" s="45"/>
      <c r="J5073" s="45"/>
      <c r="K5073" s="45"/>
      <c r="L5073" s="45"/>
      <c r="M5073" s="45"/>
      <c r="N5073" s="45"/>
      <c r="O5073" s="45"/>
    </row>
    <row r="5074" ht="13.5" customHeight="1">
      <c r="A5074" s="1" t="s">
        <v>33665</v>
      </c>
      <c r="B5074" s="1" t="s">
        <v>45</v>
      </c>
      <c r="C5074" s="1" t="s">
        <v>10</v>
      </c>
      <c r="D5074" s="1" t="s">
        <v>33725</v>
      </c>
      <c r="E5074" s="1" t="s">
        <v>33727</v>
      </c>
      <c r="F5074" s="45"/>
      <c r="G5074" s="45"/>
      <c r="H5074" s="45"/>
      <c r="I5074" s="45"/>
      <c r="J5074" s="45"/>
      <c r="K5074" s="45"/>
      <c r="L5074" s="45"/>
      <c r="M5074" s="45"/>
      <c r="N5074" s="45"/>
      <c r="O5074" s="45"/>
    </row>
    <row r="5075" ht="13.5" customHeight="1">
      <c r="A5075" s="1" t="s">
        <v>33665</v>
      </c>
      <c r="B5075" s="1" t="s">
        <v>52</v>
      </c>
      <c r="C5075" s="1" t="s">
        <v>10</v>
      </c>
      <c r="D5075" s="1" t="s">
        <v>33731</v>
      </c>
      <c r="E5075" s="1" t="s">
        <v>33732</v>
      </c>
      <c r="F5075" s="45"/>
      <c r="G5075" s="45"/>
      <c r="H5075" s="45"/>
      <c r="I5075" s="45"/>
      <c r="J5075" s="45"/>
      <c r="K5075" s="45"/>
      <c r="L5075" s="45"/>
      <c r="M5075" s="45"/>
      <c r="N5075" s="45"/>
      <c r="O5075" s="45"/>
    </row>
    <row r="5076" ht="13.5" customHeight="1">
      <c r="A5076" s="1" t="s">
        <v>33665</v>
      </c>
      <c r="B5076" s="1" t="s">
        <v>57</v>
      </c>
      <c r="C5076" s="1" t="s">
        <v>10</v>
      </c>
      <c r="D5076" s="1" t="s">
        <v>33737</v>
      </c>
      <c r="E5076" s="1" t="s">
        <v>33738</v>
      </c>
      <c r="F5076" s="45"/>
      <c r="G5076" s="45"/>
      <c r="H5076" s="45"/>
      <c r="I5076" s="45"/>
      <c r="J5076" s="45"/>
      <c r="K5076" s="45"/>
      <c r="L5076" s="45"/>
      <c r="M5076" s="45"/>
      <c r="N5076" s="45"/>
      <c r="O5076" s="45"/>
    </row>
    <row r="5077" ht="13.5" customHeight="1">
      <c r="A5077" s="1" t="s">
        <v>33665</v>
      </c>
      <c r="B5077" s="1" t="s">
        <v>60</v>
      </c>
      <c r="C5077" s="1" t="s">
        <v>10</v>
      </c>
      <c r="D5077" s="1" t="s">
        <v>33741</v>
      </c>
      <c r="E5077" s="1" t="s">
        <v>33742</v>
      </c>
      <c r="F5077" s="45"/>
      <c r="G5077" s="45"/>
      <c r="H5077" s="45"/>
      <c r="I5077" s="45"/>
      <c r="J5077" s="45"/>
      <c r="K5077" s="45"/>
      <c r="L5077" s="45"/>
      <c r="M5077" s="45"/>
      <c r="N5077" s="45"/>
      <c r="O5077" s="45"/>
    </row>
    <row r="5078" ht="13.5" customHeight="1">
      <c r="A5078" s="1" t="s">
        <v>33665</v>
      </c>
      <c r="B5078" s="1" t="s">
        <v>65</v>
      </c>
      <c r="C5078" s="1" t="s">
        <v>10</v>
      </c>
      <c r="D5078" s="1" t="s">
        <v>33745</v>
      </c>
      <c r="E5078" s="1" t="s">
        <v>33746</v>
      </c>
      <c r="F5078" s="45"/>
      <c r="G5078" s="45"/>
      <c r="H5078" s="45"/>
      <c r="I5078" s="45"/>
      <c r="J5078" s="45"/>
      <c r="K5078" s="45"/>
      <c r="L5078" s="45"/>
      <c r="M5078" s="45"/>
      <c r="N5078" s="45"/>
      <c r="O5078" s="45"/>
    </row>
    <row r="5079" ht="13.5" customHeight="1">
      <c r="A5079" s="1" t="s">
        <v>33665</v>
      </c>
      <c r="B5079" s="1" t="s">
        <v>70</v>
      </c>
      <c r="C5079" s="1" t="s">
        <v>10</v>
      </c>
      <c r="D5079" s="1" t="s">
        <v>33749</v>
      </c>
      <c r="E5079" s="1" t="s">
        <v>33750</v>
      </c>
      <c r="F5079" s="45"/>
      <c r="G5079" s="45"/>
      <c r="H5079" s="45"/>
      <c r="I5079" s="45"/>
      <c r="J5079" s="45"/>
      <c r="K5079" s="45"/>
      <c r="L5079" s="45"/>
      <c r="M5079" s="45"/>
      <c r="N5079" s="45"/>
      <c r="O5079" s="45"/>
    </row>
    <row r="5080" ht="13.5" customHeight="1">
      <c r="A5080" s="1" t="s">
        <v>33665</v>
      </c>
      <c r="B5080" s="1" t="s">
        <v>99</v>
      </c>
      <c r="C5080" s="1" t="s">
        <v>817</v>
      </c>
      <c r="D5080" s="3"/>
      <c r="E5080" s="3"/>
      <c r="F5080" s="45"/>
      <c r="G5080" s="45"/>
      <c r="H5080" s="45"/>
      <c r="I5080" s="45"/>
      <c r="J5080" s="45"/>
      <c r="K5080" s="45"/>
      <c r="L5080" s="45"/>
      <c r="M5080" s="45"/>
      <c r="N5080" s="45"/>
      <c r="O5080" s="45"/>
    </row>
    <row r="5081" ht="13.5" customHeight="1">
      <c r="A5081" s="1" t="s">
        <v>33754</v>
      </c>
      <c r="B5081" s="2" t="s">
        <v>1</v>
      </c>
      <c r="C5081" s="1" t="s">
        <v>2</v>
      </c>
      <c r="D5081" s="3"/>
      <c r="E5081" s="3"/>
      <c r="F5081" s="45"/>
      <c r="G5081" s="45"/>
      <c r="H5081" s="45"/>
      <c r="I5081" s="45"/>
      <c r="J5081" s="45"/>
      <c r="K5081" s="45"/>
      <c r="L5081" s="45"/>
      <c r="M5081" s="45"/>
      <c r="N5081" s="45"/>
      <c r="O5081" s="45"/>
    </row>
    <row r="5082" ht="13.5" customHeight="1">
      <c r="A5082" s="1" t="s">
        <v>33754</v>
      </c>
      <c r="B5082" s="1" t="s">
        <v>5</v>
      </c>
      <c r="C5082" s="1" t="s">
        <v>303</v>
      </c>
      <c r="D5082" s="1" t="s">
        <v>33758</v>
      </c>
      <c r="E5082" s="1" t="s">
        <v>33759</v>
      </c>
      <c r="F5082" s="45"/>
      <c r="G5082" s="45"/>
      <c r="H5082" s="45"/>
      <c r="I5082" s="45"/>
      <c r="J5082" s="45"/>
      <c r="K5082" s="45"/>
      <c r="L5082" s="45"/>
      <c r="M5082" s="45"/>
      <c r="N5082" s="45"/>
      <c r="O5082" s="45"/>
    </row>
    <row r="5083" ht="13.5" customHeight="1">
      <c r="A5083" s="1" t="s">
        <v>33754</v>
      </c>
      <c r="B5083" s="1" t="s">
        <v>9</v>
      </c>
      <c r="C5083" s="1" t="s">
        <v>10</v>
      </c>
      <c r="D5083" s="1" t="s">
        <v>33762</v>
      </c>
      <c r="E5083" s="1" t="s">
        <v>33763</v>
      </c>
      <c r="F5083" s="45"/>
      <c r="G5083" s="45"/>
      <c r="H5083" s="45"/>
      <c r="I5083" s="45"/>
      <c r="J5083" s="45"/>
      <c r="K5083" s="45"/>
      <c r="L5083" s="45"/>
      <c r="M5083" s="45"/>
      <c r="N5083" s="45"/>
      <c r="O5083" s="45"/>
    </row>
    <row r="5084" ht="13.5" customHeight="1">
      <c r="A5084" s="1" t="s">
        <v>33754</v>
      </c>
      <c r="B5084" s="1" t="s">
        <v>13</v>
      </c>
      <c r="C5084" s="1" t="s">
        <v>10</v>
      </c>
      <c r="D5084" s="1" t="s">
        <v>33768</v>
      </c>
      <c r="E5084" s="1" t="s">
        <v>33769</v>
      </c>
      <c r="F5084" s="45"/>
      <c r="G5084" s="45"/>
      <c r="H5084" s="45"/>
      <c r="I5084" s="45"/>
      <c r="J5084" s="45"/>
      <c r="K5084" s="45"/>
      <c r="L5084" s="45"/>
      <c r="M5084" s="45"/>
      <c r="N5084" s="45"/>
      <c r="O5084" s="45"/>
    </row>
    <row r="5085" ht="13.5" customHeight="1">
      <c r="A5085" s="1" t="s">
        <v>33754</v>
      </c>
      <c r="B5085" s="1" t="s">
        <v>16</v>
      </c>
      <c r="C5085" s="1" t="s">
        <v>10</v>
      </c>
      <c r="D5085" s="1" t="s">
        <v>33770</v>
      </c>
      <c r="E5085" s="1" t="s">
        <v>33771</v>
      </c>
      <c r="F5085" s="45"/>
      <c r="G5085" s="45"/>
      <c r="H5085" s="45"/>
      <c r="I5085" s="45"/>
      <c r="J5085" s="45"/>
      <c r="K5085" s="45"/>
      <c r="L5085" s="45"/>
      <c r="M5085" s="45"/>
      <c r="N5085" s="45"/>
      <c r="O5085" s="45"/>
    </row>
    <row r="5086" ht="13.5" customHeight="1">
      <c r="A5086" s="1" t="s">
        <v>33754</v>
      </c>
      <c r="B5086" s="1" t="s">
        <v>21</v>
      </c>
      <c r="C5086" s="1" t="s">
        <v>10</v>
      </c>
      <c r="D5086" s="1" t="s">
        <v>33774</v>
      </c>
      <c r="E5086" s="1" t="s">
        <v>33776</v>
      </c>
      <c r="F5086" s="45"/>
      <c r="G5086" s="45"/>
      <c r="H5086" s="45"/>
      <c r="I5086" s="45"/>
      <c r="J5086" s="45"/>
      <c r="K5086" s="45"/>
      <c r="L5086" s="45"/>
      <c r="M5086" s="45"/>
      <c r="N5086" s="45"/>
      <c r="O5086" s="45"/>
    </row>
    <row r="5087" ht="13.5" customHeight="1">
      <c r="A5087" s="1" t="s">
        <v>33754</v>
      </c>
      <c r="B5087" s="1" t="s">
        <v>27</v>
      </c>
      <c r="C5087" s="1" t="s">
        <v>10</v>
      </c>
      <c r="D5087" s="1" t="s">
        <v>33777</v>
      </c>
      <c r="E5087" s="1" t="s">
        <v>33888</v>
      </c>
      <c r="F5087" s="45"/>
      <c r="G5087" s="45"/>
      <c r="H5087" s="45"/>
      <c r="I5087" s="45"/>
      <c r="J5087" s="45"/>
      <c r="K5087" s="45"/>
      <c r="L5087" s="45"/>
      <c r="M5087" s="45"/>
      <c r="N5087" s="45"/>
      <c r="O5087" s="45"/>
    </row>
    <row r="5088" ht="13.5" customHeight="1">
      <c r="A5088" s="1" t="s">
        <v>33754</v>
      </c>
      <c r="B5088" s="1" t="s">
        <v>31</v>
      </c>
      <c r="C5088" s="1" t="s">
        <v>10</v>
      </c>
      <c r="D5088" s="1" t="s">
        <v>33892</v>
      </c>
      <c r="E5088" s="1" t="s">
        <v>33893</v>
      </c>
      <c r="F5088" s="45"/>
      <c r="G5088" s="45"/>
      <c r="H5088" s="45"/>
      <c r="I5088" s="45"/>
      <c r="J5088" s="45"/>
      <c r="K5088" s="45"/>
      <c r="L5088" s="45"/>
      <c r="M5088" s="45"/>
      <c r="N5088" s="45"/>
      <c r="O5088" s="45"/>
    </row>
    <row r="5089" ht="13.5" customHeight="1">
      <c r="A5089" s="1" t="s">
        <v>33754</v>
      </c>
      <c r="B5089" s="1" t="s">
        <v>34</v>
      </c>
      <c r="C5089" s="1" t="s">
        <v>10</v>
      </c>
      <c r="D5089" s="1" t="s">
        <v>33896</v>
      </c>
      <c r="E5089" s="1" t="s">
        <v>33897</v>
      </c>
      <c r="F5089" s="45"/>
      <c r="G5089" s="45"/>
      <c r="H5089" s="45"/>
      <c r="I5089" s="45"/>
      <c r="J5089" s="45"/>
      <c r="K5089" s="45"/>
      <c r="L5089" s="45"/>
      <c r="M5089" s="45"/>
      <c r="N5089" s="45"/>
      <c r="O5089" s="45"/>
    </row>
    <row r="5090" ht="13.5" customHeight="1">
      <c r="A5090" s="1" t="s">
        <v>33754</v>
      </c>
      <c r="B5090" s="1" t="s">
        <v>40</v>
      </c>
      <c r="C5090" s="1" t="s">
        <v>10</v>
      </c>
      <c r="D5090" s="1" t="s">
        <v>33900</v>
      </c>
      <c r="E5090" s="1" t="s">
        <v>33901</v>
      </c>
      <c r="F5090" s="45"/>
      <c r="G5090" s="45"/>
      <c r="H5090" s="45"/>
      <c r="I5090" s="45"/>
      <c r="J5090" s="45"/>
      <c r="K5090" s="45"/>
      <c r="L5090" s="45"/>
      <c r="M5090" s="45"/>
      <c r="N5090" s="45"/>
      <c r="O5090" s="45"/>
    </row>
    <row r="5091" ht="13.5" customHeight="1">
      <c r="A5091" s="1" t="s">
        <v>33754</v>
      </c>
      <c r="B5091" s="1" t="s">
        <v>45</v>
      </c>
      <c r="C5091" s="1" t="s">
        <v>10</v>
      </c>
      <c r="D5091" s="1" t="s">
        <v>33906</v>
      </c>
      <c r="E5091" s="1" t="s">
        <v>33907</v>
      </c>
      <c r="F5091" s="45"/>
      <c r="G5091" s="45"/>
      <c r="H5091" s="45"/>
      <c r="I5091" s="45"/>
      <c r="J5091" s="45"/>
      <c r="K5091" s="45"/>
      <c r="L5091" s="45"/>
      <c r="M5091" s="45"/>
      <c r="N5091" s="45"/>
      <c r="O5091" s="45"/>
    </row>
    <row r="5092" ht="13.5" customHeight="1">
      <c r="A5092" s="1" t="s">
        <v>33754</v>
      </c>
      <c r="B5092" s="1" t="s">
        <v>52</v>
      </c>
      <c r="C5092" s="1" t="s">
        <v>10</v>
      </c>
      <c r="D5092" s="1" t="s">
        <v>33910</v>
      </c>
      <c r="E5092" s="1" t="s">
        <v>33912</v>
      </c>
      <c r="F5092" s="45"/>
      <c r="G5092" s="45"/>
      <c r="H5092" s="45"/>
      <c r="I5092" s="45"/>
      <c r="J5092" s="45"/>
      <c r="K5092" s="45"/>
      <c r="L5092" s="45"/>
      <c r="M5092" s="45"/>
      <c r="N5092" s="45"/>
      <c r="O5092" s="45"/>
    </row>
    <row r="5093" ht="13.5" customHeight="1">
      <c r="A5093" s="1" t="s">
        <v>33754</v>
      </c>
      <c r="B5093" s="1" t="s">
        <v>57</v>
      </c>
      <c r="C5093" s="1" t="s">
        <v>10</v>
      </c>
      <c r="D5093" s="1" t="s">
        <v>33918</v>
      </c>
      <c r="E5093" s="1" t="s">
        <v>33919</v>
      </c>
      <c r="F5093" s="45"/>
      <c r="G5093" s="45"/>
      <c r="H5093" s="45"/>
      <c r="I5093" s="45"/>
      <c r="J5093" s="45"/>
      <c r="K5093" s="45"/>
      <c r="L5093" s="45"/>
      <c r="M5093" s="45"/>
      <c r="N5093" s="45"/>
      <c r="O5093" s="45"/>
    </row>
    <row r="5094" ht="13.5" customHeight="1">
      <c r="A5094" s="1" t="s">
        <v>33754</v>
      </c>
      <c r="B5094" s="1" t="s">
        <v>60</v>
      </c>
      <c r="C5094" s="1" t="s">
        <v>10</v>
      </c>
      <c r="D5094" s="1" t="s">
        <v>33924</v>
      </c>
      <c r="E5094" s="1" t="s">
        <v>33925</v>
      </c>
      <c r="F5094" s="45"/>
      <c r="G5094" s="45"/>
      <c r="H5094" s="45"/>
      <c r="I5094" s="45"/>
      <c r="J5094" s="45"/>
      <c r="K5094" s="45"/>
      <c r="L5094" s="45"/>
      <c r="M5094" s="45"/>
      <c r="N5094" s="45"/>
      <c r="O5094" s="45"/>
    </row>
    <row r="5095" ht="13.5" customHeight="1">
      <c r="A5095" s="1" t="s">
        <v>33754</v>
      </c>
      <c r="B5095" s="1" t="s">
        <v>65</v>
      </c>
      <c r="C5095" s="1" t="s">
        <v>48</v>
      </c>
      <c r="D5095" s="1" t="s">
        <v>33929</v>
      </c>
      <c r="E5095" s="1" t="s">
        <v>33931</v>
      </c>
      <c r="F5095" s="45"/>
      <c r="G5095" s="45"/>
      <c r="H5095" s="45"/>
      <c r="I5095" s="45"/>
      <c r="J5095" s="45"/>
      <c r="K5095" s="45"/>
      <c r="L5095" s="45"/>
      <c r="M5095" s="45"/>
      <c r="N5095" s="45"/>
      <c r="O5095" s="45"/>
    </row>
    <row r="5096" ht="13.5" customHeight="1">
      <c r="A5096" s="1" t="s">
        <v>33754</v>
      </c>
      <c r="B5096" s="1" t="s">
        <v>70</v>
      </c>
      <c r="C5096" s="1" t="s">
        <v>10</v>
      </c>
      <c r="D5096" s="1" t="s">
        <v>33935</v>
      </c>
      <c r="E5096" s="1" t="s">
        <v>33937</v>
      </c>
      <c r="F5096" s="45"/>
      <c r="G5096" s="45"/>
      <c r="H5096" s="45"/>
      <c r="I5096" s="45"/>
      <c r="J5096" s="45"/>
      <c r="K5096" s="45"/>
      <c r="L5096" s="45"/>
      <c r="M5096" s="45"/>
      <c r="N5096" s="45"/>
      <c r="O5096" s="45"/>
    </row>
    <row r="5097" ht="13.5" customHeight="1">
      <c r="A5097" s="1" t="s">
        <v>33754</v>
      </c>
      <c r="B5097" s="1" t="s">
        <v>74</v>
      </c>
      <c r="C5097" s="1" t="s">
        <v>715</v>
      </c>
      <c r="D5097" s="1" t="s">
        <v>33942</v>
      </c>
      <c r="E5097" s="1" t="s">
        <v>33943</v>
      </c>
      <c r="F5097" s="45"/>
      <c r="G5097" s="45"/>
      <c r="H5097" s="45"/>
      <c r="I5097" s="45"/>
      <c r="J5097" s="45"/>
      <c r="K5097" s="45"/>
      <c r="L5097" s="45"/>
      <c r="M5097" s="45"/>
      <c r="N5097" s="45"/>
      <c r="O5097" s="45"/>
    </row>
    <row r="5098" ht="13.5" customHeight="1">
      <c r="A5098" s="1" t="s">
        <v>33754</v>
      </c>
      <c r="B5098" s="1" t="s">
        <v>78</v>
      </c>
      <c r="C5098" s="1" t="s">
        <v>10</v>
      </c>
      <c r="D5098" s="1" t="s">
        <v>33948</v>
      </c>
      <c r="E5098" s="1" t="s">
        <v>33949</v>
      </c>
      <c r="F5098" s="45"/>
      <c r="G5098" s="45"/>
      <c r="H5098" s="45"/>
      <c r="I5098" s="45"/>
      <c r="J5098" s="45"/>
      <c r="K5098" s="45"/>
      <c r="L5098" s="45"/>
      <c r="M5098" s="45"/>
      <c r="N5098" s="45"/>
      <c r="O5098" s="45"/>
    </row>
    <row r="5099" ht="13.5" customHeight="1">
      <c r="A5099" s="1" t="s">
        <v>33754</v>
      </c>
      <c r="B5099" s="1" t="s">
        <v>83</v>
      </c>
      <c r="C5099" s="1" t="s">
        <v>10</v>
      </c>
      <c r="D5099" s="1" t="s">
        <v>33953</v>
      </c>
      <c r="E5099" s="1" t="s">
        <v>33954</v>
      </c>
      <c r="F5099" s="45"/>
      <c r="G5099" s="45"/>
      <c r="H5099" s="45"/>
      <c r="I5099" s="45"/>
      <c r="J5099" s="45"/>
      <c r="K5099" s="45"/>
      <c r="L5099" s="45"/>
      <c r="M5099" s="45"/>
      <c r="N5099" s="45"/>
      <c r="O5099" s="45"/>
    </row>
    <row r="5100" ht="13.5" customHeight="1">
      <c r="A5100" s="1" t="s">
        <v>33754</v>
      </c>
      <c r="B5100" s="1" t="s">
        <v>86</v>
      </c>
      <c r="C5100" s="1" t="s">
        <v>10</v>
      </c>
      <c r="D5100" s="1" t="s">
        <v>33957</v>
      </c>
      <c r="E5100" s="1" t="s">
        <v>33958</v>
      </c>
      <c r="F5100" s="45"/>
      <c r="G5100" s="45"/>
      <c r="H5100" s="45"/>
      <c r="I5100" s="45"/>
      <c r="J5100" s="45"/>
      <c r="K5100" s="45"/>
      <c r="L5100" s="45"/>
      <c r="M5100" s="45"/>
      <c r="N5100" s="45"/>
      <c r="O5100" s="45"/>
    </row>
    <row r="5101" ht="13.5" customHeight="1">
      <c r="A5101" s="1" t="s">
        <v>33754</v>
      </c>
      <c r="B5101" s="1" t="s">
        <v>91</v>
      </c>
      <c r="C5101" s="1" t="s">
        <v>10</v>
      </c>
      <c r="D5101" s="1" t="s">
        <v>33962</v>
      </c>
      <c r="E5101" s="1" t="s">
        <v>33963</v>
      </c>
      <c r="F5101" s="45"/>
      <c r="G5101" s="45"/>
      <c r="H5101" s="45"/>
      <c r="I5101" s="45"/>
      <c r="J5101" s="45"/>
      <c r="K5101" s="45"/>
      <c r="L5101" s="45"/>
      <c r="M5101" s="45"/>
      <c r="N5101" s="45"/>
      <c r="O5101" s="45"/>
    </row>
    <row r="5102" ht="13.5" customHeight="1">
      <c r="A5102" s="1" t="s">
        <v>33754</v>
      </c>
      <c r="B5102" s="1" t="s">
        <v>99</v>
      </c>
      <c r="C5102" s="1" t="s">
        <v>31824</v>
      </c>
      <c r="D5102" s="3"/>
      <c r="E5102" s="3"/>
      <c r="F5102" s="45"/>
      <c r="G5102" s="45"/>
      <c r="H5102" s="45"/>
      <c r="I5102" s="45"/>
      <c r="J5102" s="45"/>
      <c r="K5102" s="45"/>
      <c r="L5102" s="45"/>
      <c r="M5102" s="45"/>
      <c r="N5102" s="45"/>
      <c r="O5102" s="45"/>
    </row>
    <row r="5103" ht="13.5" customHeight="1">
      <c r="A5103" s="1" t="s">
        <v>33969</v>
      </c>
      <c r="B5103" s="2" t="s">
        <v>1</v>
      </c>
      <c r="C5103" s="1" t="s">
        <v>2</v>
      </c>
      <c r="D5103" s="3"/>
      <c r="E5103" s="3"/>
      <c r="F5103" s="45"/>
      <c r="G5103" s="45"/>
      <c r="H5103" s="45"/>
      <c r="I5103" s="45"/>
      <c r="J5103" s="45"/>
      <c r="K5103" s="45"/>
      <c r="L5103" s="45"/>
      <c r="M5103" s="45"/>
      <c r="N5103" s="45"/>
      <c r="O5103" s="45"/>
    </row>
    <row r="5104" ht="13.5" customHeight="1">
      <c r="A5104" s="1" t="s">
        <v>33969</v>
      </c>
      <c r="B5104" s="1" t="s">
        <v>5</v>
      </c>
      <c r="C5104" s="1" t="s">
        <v>33974</v>
      </c>
      <c r="D5104" s="1" t="s">
        <v>33976</v>
      </c>
      <c r="E5104" s="1" t="s">
        <v>33977</v>
      </c>
      <c r="F5104" s="45"/>
      <c r="G5104" s="45"/>
      <c r="H5104" s="45"/>
      <c r="I5104" s="45"/>
      <c r="J5104" s="45"/>
      <c r="K5104" s="45"/>
      <c r="L5104" s="45"/>
      <c r="M5104" s="45"/>
      <c r="N5104" s="45"/>
      <c r="O5104" s="45"/>
    </row>
    <row r="5105" ht="13.5" customHeight="1">
      <c r="A5105" s="1" t="s">
        <v>33969</v>
      </c>
      <c r="B5105" s="1" t="s">
        <v>9</v>
      </c>
      <c r="C5105" s="1" t="s">
        <v>10</v>
      </c>
      <c r="D5105" s="1" t="s">
        <v>33982</v>
      </c>
      <c r="E5105" s="1" t="s">
        <v>33983</v>
      </c>
      <c r="F5105" s="45"/>
      <c r="G5105" s="45"/>
      <c r="H5105" s="45"/>
      <c r="I5105" s="45"/>
      <c r="J5105" s="45"/>
      <c r="K5105" s="45"/>
      <c r="L5105" s="45"/>
      <c r="M5105" s="45"/>
      <c r="N5105" s="45"/>
      <c r="O5105" s="45"/>
    </row>
    <row r="5106" ht="13.5" customHeight="1">
      <c r="A5106" s="1" t="s">
        <v>33969</v>
      </c>
      <c r="B5106" s="1" t="s">
        <v>13</v>
      </c>
      <c r="C5106" s="1" t="s">
        <v>374</v>
      </c>
      <c r="D5106" s="1" t="s">
        <v>33988</v>
      </c>
      <c r="E5106" s="1" t="s">
        <v>33989</v>
      </c>
      <c r="F5106" s="45"/>
      <c r="G5106" s="45"/>
      <c r="H5106" s="45"/>
      <c r="I5106" s="45"/>
      <c r="J5106" s="45"/>
      <c r="K5106" s="45"/>
      <c r="L5106" s="45"/>
      <c r="M5106" s="45"/>
      <c r="N5106" s="45"/>
      <c r="O5106" s="45"/>
    </row>
    <row r="5107" ht="13.5" customHeight="1">
      <c r="A5107" s="1" t="s">
        <v>33969</v>
      </c>
      <c r="B5107" s="1" t="s">
        <v>16</v>
      </c>
      <c r="C5107" s="1" t="s">
        <v>10</v>
      </c>
      <c r="D5107" s="1" t="s">
        <v>33994</v>
      </c>
      <c r="E5107" s="1" t="s">
        <v>33995</v>
      </c>
      <c r="F5107" s="45"/>
      <c r="G5107" s="45"/>
      <c r="H5107" s="45"/>
      <c r="I5107" s="45"/>
      <c r="J5107" s="45"/>
      <c r="K5107" s="45"/>
      <c r="L5107" s="45"/>
      <c r="M5107" s="45"/>
      <c r="N5107" s="45"/>
      <c r="O5107" s="45"/>
    </row>
    <row r="5108" ht="13.5" customHeight="1">
      <c r="A5108" s="1" t="s">
        <v>33969</v>
      </c>
      <c r="B5108" s="1" t="s">
        <v>21</v>
      </c>
      <c r="C5108" s="1" t="s">
        <v>10</v>
      </c>
      <c r="D5108" s="1" t="s">
        <v>33999</v>
      </c>
      <c r="E5108" s="1" t="s">
        <v>34000</v>
      </c>
      <c r="F5108" s="45"/>
      <c r="G5108" s="45"/>
      <c r="H5108" s="45"/>
      <c r="I5108" s="45"/>
      <c r="J5108" s="45"/>
      <c r="K5108" s="45"/>
      <c r="L5108" s="45"/>
      <c r="M5108" s="45"/>
      <c r="N5108" s="45"/>
      <c r="O5108" s="45"/>
    </row>
    <row r="5109" ht="13.5" customHeight="1">
      <c r="A5109" s="1" t="s">
        <v>33969</v>
      </c>
      <c r="B5109" s="1" t="s">
        <v>27</v>
      </c>
      <c r="C5109" s="1" t="s">
        <v>10</v>
      </c>
      <c r="D5109" s="1" t="s">
        <v>34004</v>
      </c>
      <c r="E5109" s="1" t="s">
        <v>34005</v>
      </c>
      <c r="F5109" s="45"/>
      <c r="G5109" s="45"/>
      <c r="H5109" s="45"/>
      <c r="I5109" s="45"/>
      <c r="J5109" s="45"/>
      <c r="K5109" s="45"/>
      <c r="L5109" s="45"/>
      <c r="M5109" s="45"/>
      <c r="N5109" s="45"/>
      <c r="O5109" s="45"/>
    </row>
    <row r="5110" ht="13.5" customHeight="1">
      <c r="A5110" s="1" t="s">
        <v>33969</v>
      </c>
      <c r="B5110" s="1" t="s">
        <v>31</v>
      </c>
      <c r="C5110" s="1" t="s">
        <v>374</v>
      </c>
      <c r="D5110" s="1" t="s">
        <v>34014</v>
      </c>
      <c r="E5110" s="1" t="s">
        <v>34015</v>
      </c>
      <c r="F5110" s="45"/>
      <c r="G5110" s="45"/>
      <c r="H5110" s="45"/>
      <c r="I5110" s="45"/>
      <c r="J5110" s="45"/>
      <c r="K5110" s="45"/>
      <c r="L5110" s="45"/>
      <c r="M5110" s="45"/>
      <c r="N5110" s="45"/>
      <c r="O5110" s="45"/>
    </row>
    <row r="5111" ht="13.5" customHeight="1">
      <c r="A5111" s="1" t="s">
        <v>33969</v>
      </c>
      <c r="B5111" s="1" t="s">
        <v>34</v>
      </c>
      <c r="C5111" s="1" t="s">
        <v>10</v>
      </c>
      <c r="D5111" s="1" t="s">
        <v>34019</v>
      </c>
      <c r="E5111" s="1" t="s">
        <v>34021</v>
      </c>
      <c r="F5111" s="45"/>
      <c r="G5111" s="45"/>
      <c r="H5111" s="45"/>
      <c r="I5111" s="45"/>
      <c r="J5111" s="45"/>
      <c r="K5111" s="45"/>
      <c r="L5111" s="45"/>
      <c r="M5111" s="45"/>
      <c r="N5111" s="45"/>
      <c r="O5111" s="45"/>
    </row>
    <row r="5112" ht="13.5" customHeight="1">
      <c r="A5112" s="1" t="s">
        <v>33969</v>
      </c>
      <c r="B5112" s="1" t="s">
        <v>40</v>
      </c>
      <c r="C5112" s="1" t="s">
        <v>10</v>
      </c>
      <c r="D5112" s="1" t="s">
        <v>34024</v>
      </c>
      <c r="E5112" s="1" t="s">
        <v>34026</v>
      </c>
      <c r="F5112" s="45"/>
      <c r="G5112" s="45"/>
      <c r="H5112" s="45"/>
      <c r="I5112" s="45"/>
      <c r="J5112" s="45"/>
      <c r="K5112" s="45"/>
      <c r="L5112" s="45"/>
      <c r="M5112" s="45"/>
      <c r="N5112" s="45"/>
      <c r="O5112" s="45"/>
    </row>
    <row r="5113" ht="13.5" customHeight="1">
      <c r="A5113" s="1" t="s">
        <v>33969</v>
      </c>
      <c r="B5113" s="1" t="s">
        <v>45</v>
      </c>
      <c r="C5113" s="1" t="s">
        <v>10</v>
      </c>
      <c r="D5113" s="1" t="s">
        <v>34029</v>
      </c>
      <c r="E5113" s="1" t="s">
        <v>34031</v>
      </c>
      <c r="F5113" s="45"/>
      <c r="G5113" s="45"/>
      <c r="H5113" s="45"/>
      <c r="I5113" s="45"/>
      <c r="J5113" s="45"/>
      <c r="K5113" s="45"/>
      <c r="L5113" s="45"/>
      <c r="M5113" s="45"/>
      <c r="N5113" s="45"/>
      <c r="O5113" s="45"/>
    </row>
    <row r="5114" ht="13.5" customHeight="1">
      <c r="A5114" s="1" t="s">
        <v>33969</v>
      </c>
      <c r="B5114" s="1" t="s">
        <v>52</v>
      </c>
      <c r="C5114" s="1" t="s">
        <v>10</v>
      </c>
      <c r="D5114" s="1" t="s">
        <v>34035</v>
      </c>
      <c r="E5114" s="1" t="s">
        <v>34038</v>
      </c>
      <c r="F5114" s="45"/>
      <c r="G5114" s="45"/>
      <c r="H5114" s="45"/>
      <c r="I5114" s="45"/>
      <c r="J5114" s="45"/>
      <c r="K5114" s="45"/>
      <c r="L5114" s="45"/>
      <c r="M5114" s="45"/>
      <c r="N5114" s="45"/>
      <c r="O5114" s="45"/>
    </row>
    <row r="5115" ht="13.5" customHeight="1">
      <c r="A5115" s="1" t="s">
        <v>33969</v>
      </c>
      <c r="B5115" s="1" t="s">
        <v>57</v>
      </c>
      <c r="C5115" s="1" t="s">
        <v>374</v>
      </c>
      <c r="D5115" s="1" t="s">
        <v>34041</v>
      </c>
      <c r="E5115" s="1" t="s">
        <v>34044</v>
      </c>
      <c r="F5115" s="45"/>
      <c r="G5115" s="45"/>
      <c r="H5115" s="45"/>
      <c r="I5115" s="45"/>
      <c r="J5115" s="45"/>
      <c r="K5115" s="45"/>
      <c r="L5115" s="45"/>
      <c r="M5115" s="45"/>
      <c r="N5115" s="45"/>
      <c r="O5115" s="45"/>
    </row>
    <row r="5116" ht="13.5" customHeight="1">
      <c r="A5116" s="1" t="s">
        <v>33969</v>
      </c>
      <c r="B5116" s="1" t="s">
        <v>60</v>
      </c>
      <c r="C5116" s="1" t="s">
        <v>10</v>
      </c>
      <c r="D5116" s="1" t="s">
        <v>34046</v>
      </c>
      <c r="E5116" s="1" t="s">
        <v>34049</v>
      </c>
      <c r="F5116" s="45"/>
      <c r="G5116" s="45"/>
      <c r="H5116" s="45"/>
      <c r="I5116" s="45"/>
      <c r="J5116" s="45"/>
      <c r="K5116" s="45"/>
      <c r="L5116" s="45"/>
      <c r="M5116" s="45"/>
      <c r="N5116" s="45"/>
      <c r="O5116" s="45"/>
    </row>
    <row r="5117" ht="13.5" customHeight="1">
      <c r="A5117" s="1" t="s">
        <v>33969</v>
      </c>
      <c r="B5117" s="1" t="s">
        <v>65</v>
      </c>
      <c r="C5117" s="1" t="s">
        <v>10</v>
      </c>
      <c r="D5117" s="1" t="s">
        <v>34052</v>
      </c>
      <c r="E5117" s="1" t="s">
        <v>34053</v>
      </c>
      <c r="F5117" s="45"/>
      <c r="G5117" s="45"/>
      <c r="H5117" s="45"/>
      <c r="I5117" s="45"/>
      <c r="J5117" s="45"/>
      <c r="K5117" s="45"/>
      <c r="L5117" s="45"/>
      <c r="M5117" s="45"/>
      <c r="N5117" s="45"/>
      <c r="O5117" s="45"/>
    </row>
    <row r="5118" ht="13.5" customHeight="1">
      <c r="A5118" s="1" t="s">
        <v>33969</v>
      </c>
      <c r="B5118" s="1" t="s">
        <v>70</v>
      </c>
      <c r="C5118" s="1" t="s">
        <v>374</v>
      </c>
      <c r="D5118" s="1" t="s">
        <v>34058</v>
      </c>
      <c r="E5118" s="1" t="s">
        <v>34059</v>
      </c>
      <c r="F5118" s="45"/>
      <c r="G5118" s="45"/>
      <c r="H5118" s="45"/>
      <c r="I5118" s="45"/>
      <c r="J5118" s="45"/>
      <c r="K5118" s="45"/>
      <c r="L5118" s="45"/>
      <c r="M5118" s="45"/>
      <c r="N5118" s="45"/>
      <c r="O5118" s="45"/>
    </row>
    <row r="5119" ht="13.5" customHeight="1">
      <c r="A5119" s="1" t="s">
        <v>33969</v>
      </c>
      <c r="B5119" s="1" t="s">
        <v>99</v>
      </c>
      <c r="C5119" s="1" t="s">
        <v>31824</v>
      </c>
      <c r="D5119" s="3"/>
      <c r="E5119" s="3"/>
      <c r="F5119" s="45"/>
      <c r="G5119" s="45"/>
      <c r="H5119" s="45"/>
      <c r="I5119" s="45"/>
      <c r="J5119" s="45"/>
      <c r="K5119" s="45"/>
      <c r="L5119" s="45"/>
      <c r="M5119" s="45"/>
      <c r="N5119" s="45"/>
      <c r="O5119" s="45"/>
    </row>
    <row r="5120" ht="13.5" customHeight="1">
      <c r="A5120" s="1" t="s">
        <v>34065</v>
      </c>
      <c r="B5120" s="2" t="s">
        <v>1</v>
      </c>
      <c r="C5120" s="1" t="s">
        <v>2</v>
      </c>
      <c r="D5120" s="3"/>
      <c r="E5120" s="3"/>
      <c r="F5120" s="45"/>
      <c r="G5120" s="45"/>
      <c r="H5120" s="45"/>
      <c r="I5120" s="45"/>
      <c r="J5120" s="45"/>
      <c r="K5120" s="45"/>
      <c r="L5120" s="45"/>
      <c r="M5120" s="45"/>
      <c r="N5120" s="45"/>
      <c r="O5120" s="45"/>
    </row>
    <row r="5121" ht="13.5" customHeight="1">
      <c r="A5121" s="1" t="s">
        <v>34065</v>
      </c>
      <c r="B5121" s="1" t="s">
        <v>5</v>
      </c>
      <c r="C5121" s="1" t="s">
        <v>130</v>
      </c>
      <c r="D5121" s="1" t="s">
        <v>34072</v>
      </c>
      <c r="E5121" s="1" t="s">
        <v>34074</v>
      </c>
      <c r="F5121" s="45"/>
      <c r="G5121" s="45"/>
      <c r="H5121" s="45"/>
      <c r="I5121" s="45"/>
      <c r="J5121" s="45"/>
      <c r="K5121" s="45"/>
      <c r="L5121" s="45"/>
      <c r="M5121" s="45"/>
      <c r="N5121" s="45"/>
      <c r="O5121" s="45"/>
    </row>
    <row r="5122" ht="13.5" customHeight="1">
      <c r="A5122" s="1" t="s">
        <v>34065</v>
      </c>
      <c r="B5122" s="1" t="s">
        <v>9</v>
      </c>
      <c r="C5122" s="1" t="s">
        <v>10</v>
      </c>
      <c r="D5122" s="1" t="s">
        <v>34079</v>
      </c>
      <c r="E5122" s="1" t="s">
        <v>34080</v>
      </c>
      <c r="F5122" s="45"/>
      <c r="G5122" s="45"/>
      <c r="H5122" s="45"/>
      <c r="I5122" s="45"/>
      <c r="J5122" s="45"/>
      <c r="K5122" s="45"/>
      <c r="L5122" s="45"/>
      <c r="M5122" s="45"/>
      <c r="N5122" s="45"/>
      <c r="O5122" s="45"/>
    </row>
    <row r="5123" ht="13.5" customHeight="1">
      <c r="A5123" s="1" t="s">
        <v>34065</v>
      </c>
      <c r="B5123" s="1" t="s">
        <v>13</v>
      </c>
      <c r="C5123" s="1" t="s">
        <v>10</v>
      </c>
      <c r="D5123" s="1" t="s">
        <v>34087</v>
      </c>
      <c r="E5123" s="1" t="s">
        <v>34088</v>
      </c>
      <c r="F5123" s="45"/>
      <c r="G5123" s="45"/>
      <c r="H5123" s="45"/>
      <c r="I5123" s="45"/>
      <c r="J5123" s="45"/>
      <c r="K5123" s="45"/>
      <c r="L5123" s="45"/>
      <c r="M5123" s="45"/>
      <c r="N5123" s="45"/>
      <c r="O5123" s="45"/>
    </row>
    <row r="5124" ht="13.5" customHeight="1">
      <c r="A5124" s="1" t="s">
        <v>34065</v>
      </c>
      <c r="B5124" s="1" t="s">
        <v>16</v>
      </c>
      <c r="C5124" s="1" t="s">
        <v>10</v>
      </c>
      <c r="D5124" s="1" t="s">
        <v>34091</v>
      </c>
      <c r="E5124" s="1" t="s">
        <v>34092</v>
      </c>
      <c r="F5124" s="45"/>
      <c r="G5124" s="45"/>
      <c r="H5124" s="45"/>
      <c r="I5124" s="45"/>
      <c r="J5124" s="45"/>
      <c r="K5124" s="45"/>
      <c r="L5124" s="45"/>
      <c r="M5124" s="45"/>
      <c r="N5124" s="45"/>
      <c r="O5124" s="45"/>
    </row>
    <row r="5125" ht="13.5" customHeight="1">
      <c r="A5125" s="1" t="s">
        <v>34065</v>
      </c>
      <c r="B5125" s="1" t="s">
        <v>21</v>
      </c>
      <c r="C5125" s="1" t="s">
        <v>10</v>
      </c>
      <c r="D5125" s="1" t="s">
        <v>34096</v>
      </c>
      <c r="E5125" s="1" t="s">
        <v>34097</v>
      </c>
      <c r="F5125" s="45"/>
      <c r="G5125" s="45"/>
      <c r="H5125" s="45"/>
      <c r="I5125" s="45"/>
      <c r="J5125" s="45"/>
      <c r="K5125" s="45"/>
      <c r="L5125" s="45"/>
      <c r="M5125" s="45"/>
      <c r="N5125" s="45"/>
      <c r="O5125" s="45"/>
    </row>
    <row r="5126" ht="13.5" customHeight="1">
      <c r="A5126" s="1" t="s">
        <v>34065</v>
      </c>
      <c r="B5126" s="1" t="s">
        <v>27</v>
      </c>
      <c r="C5126" s="1" t="s">
        <v>48</v>
      </c>
      <c r="D5126" s="1" t="s">
        <v>34101</v>
      </c>
      <c r="E5126" s="1" t="s">
        <v>34103</v>
      </c>
      <c r="F5126" s="45"/>
      <c r="G5126" s="45"/>
      <c r="H5126" s="45"/>
      <c r="I5126" s="45"/>
      <c r="J5126" s="45"/>
      <c r="K5126" s="45"/>
      <c r="L5126" s="45"/>
      <c r="M5126" s="45"/>
      <c r="N5126" s="45"/>
      <c r="O5126" s="45"/>
    </row>
    <row r="5127" ht="13.5" customHeight="1">
      <c r="A5127" s="1" t="s">
        <v>34065</v>
      </c>
      <c r="B5127" s="1" t="s">
        <v>31</v>
      </c>
      <c r="C5127" s="1" t="s">
        <v>10</v>
      </c>
      <c r="D5127" s="1" t="s">
        <v>34106</v>
      </c>
      <c r="E5127" s="1" t="s">
        <v>34108</v>
      </c>
      <c r="F5127" s="45"/>
      <c r="G5127" s="45"/>
      <c r="H5127" s="45"/>
      <c r="I5127" s="45"/>
      <c r="J5127" s="45"/>
      <c r="K5127" s="45"/>
      <c r="L5127" s="45"/>
      <c r="M5127" s="45"/>
      <c r="N5127" s="45"/>
      <c r="O5127" s="45"/>
    </row>
    <row r="5128" ht="13.5" customHeight="1">
      <c r="A5128" s="1" t="s">
        <v>34065</v>
      </c>
      <c r="B5128" s="1" t="s">
        <v>34</v>
      </c>
      <c r="C5128" s="1" t="s">
        <v>10</v>
      </c>
      <c r="D5128" s="1" t="s">
        <v>34112</v>
      </c>
      <c r="E5128" s="1" t="s">
        <v>34113</v>
      </c>
      <c r="F5128" s="45"/>
      <c r="G5128" s="45"/>
      <c r="H5128" s="45"/>
      <c r="I5128" s="45"/>
      <c r="J5128" s="45"/>
      <c r="K5128" s="45"/>
      <c r="L5128" s="45"/>
      <c r="M5128" s="45"/>
      <c r="N5128" s="45"/>
      <c r="O5128" s="45"/>
    </row>
    <row r="5129" ht="13.5" customHeight="1">
      <c r="A5129" s="1" t="s">
        <v>34065</v>
      </c>
      <c r="B5129" s="1" t="s">
        <v>40</v>
      </c>
      <c r="C5129" s="1" t="s">
        <v>10</v>
      </c>
      <c r="D5129" s="1" t="s">
        <v>34118</v>
      </c>
      <c r="E5129" s="1" t="s">
        <v>34119</v>
      </c>
      <c r="F5129" s="45"/>
      <c r="G5129" s="45"/>
      <c r="H5129" s="45"/>
      <c r="I5129" s="45"/>
      <c r="J5129" s="45"/>
      <c r="K5129" s="45"/>
      <c r="L5129" s="45"/>
      <c r="M5129" s="45"/>
      <c r="N5129" s="45"/>
      <c r="O5129" s="45"/>
    </row>
    <row r="5130" ht="13.5" customHeight="1">
      <c r="A5130" s="1" t="s">
        <v>34065</v>
      </c>
      <c r="B5130" s="1" t="s">
        <v>45</v>
      </c>
      <c r="C5130" s="1" t="s">
        <v>374</v>
      </c>
      <c r="D5130" s="1" t="s">
        <v>34124</v>
      </c>
      <c r="E5130" s="1" t="s">
        <v>34125</v>
      </c>
      <c r="F5130" s="45"/>
      <c r="G5130" s="45"/>
      <c r="H5130" s="45"/>
      <c r="I5130" s="45"/>
      <c r="J5130" s="45"/>
      <c r="K5130" s="45"/>
      <c r="L5130" s="45"/>
      <c r="M5130" s="45"/>
      <c r="N5130" s="45"/>
      <c r="O5130" s="45"/>
    </row>
    <row r="5131" ht="13.5" customHeight="1">
      <c r="A5131" s="1" t="s">
        <v>34065</v>
      </c>
      <c r="B5131" s="1" t="s">
        <v>52</v>
      </c>
      <c r="C5131" s="1" t="s">
        <v>10</v>
      </c>
      <c r="D5131" s="1" t="s">
        <v>34130</v>
      </c>
      <c r="E5131" s="1" t="s">
        <v>34131</v>
      </c>
      <c r="F5131" s="45"/>
      <c r="G5131" s="45"/>
      <c r="H5131" s="45"/>
      <c r="I5131" s="45"/>
      <c r="J5131" s="45"/>
      <c r="K5131" s="45"/>
      <c r="L5131" s="45"/>
      <c r="M5131" s="45"/>
      <c r="N5131" s="45"/>
      <c r="O5131" s="45"/>
    </row>
    <row r="5132" ht="13.5" customHeight="1">
      <c r="A5132" s="1" t="s">
        <v>34065</v>
      </c>
      <c r="B5132" s="1" t="s">
        <v>57</v>
      </c>
      <c r="C5132" s="1" t="s">
        <v>10</v>
      </c>
      <c r="D5132" s="1" t="s">
        <v>34136</v>
      </c>
      <c r="E5132" s="1" t="s">
        <v>34137</v>
      </c>
      <c r="F5132" s="45"/>
      <c r="G5132" s="45"/>
      <c r="H5132" s="45"/>
      <c r="I5132" s="45"/>
      <c r="J5132" s="45"/>
      <c r="K5132" s="45"/>
      <c r="L5132" s="45"/>
      <c r="M5132" s="45"/>
      <c r="N5132" s="45"/>
      <c r="O5132" s="45"/>
    </row>
    <row r="5133" ht="13.5" customHeight="1">
      <c r="A5133" s="1" t="s">
        <v>34065</v>
      </c>
      <c r="B5133" s="1" t="s">
        <v>60</v>
      </c>
      <c r="C5133" s="1" t="s">
        <v>10</v>
      </c>
      <c r="D5133" s="1" t="s">
        <v>34142</v>
      </c>
      <c r="E5133" s="1" t="s">
        <v>34144</v>
      </c>
      <c r="F5133" s="45"/>
      <c r="G5133" s="45"/>
      <c r="H5133" s="45"/>
      <c r="I5133" s="45"/>
      <c r="J5133" s="45"/>
      <c r="K5133" s="45"/>
      <c r="L5133" s="45"/>
      <c r="M5133" s="45"/>
      <c r="N5133" s="45"/>
      <c r="O5133" s="45"/>
    </row>
    <row r="5134" ht="13.5" customHeight="1">
      <c r="A5134" s="1" t="s">
        <v>34065</v>
      </c>
      <c r="B5134" s="1" t="s">
        <v>65</v>
      </c>
      <c r="C5134" s="1" t="s">
        <v>10</v>
      </c>
      <c r="D5134" s="1" t="s">
        <v>34149</v>
      </c>
      <c r="E5134" s="1" t="s">
        <v>34151</v>
      </c>
      <c r="F5134" s="45"/>
      <c r="G5134" s="45"/>
      <c r="H5134" s="45"/>
      <c r="I5134" s="45"/>
      <c r="J5134" s="45"/>
      <c r="K5134" s="45"/>
      <c r="L5134" s="45"/>
      <c r="M5134" s="45"/>
      <c r="N5134" s="45"/>
      <c r="O5134" s="45"/>
    </row>
    <row r="5135" ht="13.5" customHeight="1">
      <c r="A5135" s="1" t="s">
        <v>34065</v>
      </c>
      <c r="B5135" s="1" t="s">
        <v>70</v>
      </c>
      <c r="C5135" s="1" t="s">
        <v>10</v>
      </c>
      <c r="D5135" s="1" t="s">
        <v>34156</v>
      </c>
      <c r="E5135" s="1" t="s">
        <v>34157</v>
      </c>
      <c r="F5135" s="45"/>
      <c r="G5135" s="45"/>
      <c r="H5135" s="45"/>
      <c r="I5135" s="45"/>
      <c r="J5135" s="45"/>
      <c r="K5135" s="45"/>
      <c r="L5135" s="45"/>
      <c r="M5135" s="45"/>
      <c r="N5135" s="45"/>
      <c r="O5135" s="45"/>
    </row>
    <row r="5136" ht="13.5" customHeight="1">
      <c r="A5136" s="1" t="s">
        <v>34065</v>
      </c>
      <c r="B5136" s="1" t="s">
        <v>74</v>
      </c>
      <c r="C5136" s="1" t="s">
        <v>10</v>
      </c>
      <c r="D5136" s="1" t="s">
        <v>34164</v>
      </c>
      <c r="E5136" s="1" t="s">
        <v>34165</v>
      </c>
      <c r="F5136" s="45"/>
      <c r="G5136" s="45"/>
      <c r="H5136" s="45"/>
      <c r="I5136" s="45"/>
      <c r="J5136" s="45"/>
      <c r="K5136" s="45"/>
      <c r="L5136" s="45"/>
      <c r="M5136" s="45"/>
      <c r="N5136" s="45"/>
      <c r="O5136" s="45"/>
    </row>
    <row r="5137" ht="13.5" customHeight="1">
      <c r="A5137" s="1" t="s">
        <v>34065</v>
      </c>
      <c r="B5137" s="1" t="s">
        <v>78</v>
      </c>
      <c r="C5137" s="1" t="s">
        <v>10</v>
      </c>
      <c r="D5137" s="1" t="s">
        <v>34170</v>
      </c>
      <c r="E5137" s="1" t="s">
        <v>34172</v>
      </c>
      <c r="F5137" s="45"/>
      <c r="G5137" s="45"/>
      <c r="H5137" s="45"/>
      <c r="I5137" s="45"/>
      <c r="J5137" s="45"/>
      <c r="K5137" s="45"/>
      <c r="L5137" s="45"/>
      <c r="M5137" s="45"/>
      <c r="N5137" s="45"/>
      <c r="O5137" s="45"/>
    </row>
    <row r="5138" ht="13.5" customHeight="1">
      <c r="A5138" s="1" t="s">
        <v>34065</v>
      </c>
      <c r="B5138" s="1" t="s">
        <v>83</v>
      </c>
      <c r="C5138" s="1" t="s">
        <v>10</v>
      </c>
      <c r="D5138" s="1" t="s">
        <v>34173</v>
      </c>
      <c r="E5138" s="1" t="s">
        <v>34174</v>
      </c>
      <c r="F5138" s="45"/>
      <c r="G5138" s="45"/>
      <c r="H5138" s="45"/>
      <c r="I5138" s="45"/>
      <c r="J5138" s="45"/>
      <c r="K5138" s="45"/>
      <c r="L5138" s="45"/>
      <c r="M5138" s="45"/>
      <c r="N5138" s="45"/>
      <c r="O5138" s="45"/>
    </row>
    <row r="5139" ht="13.5" customHeight="1">
      <c r="A5139" s="1" t="s">
        <v>34065</v>
      </c>
      <c r="B5139" s="1" t="s">
        <v>86</v>
      </c>
      <c r="C5139" s="1" t="s">
        <v>10</v>
      </c>
      <c r="D5139" s="1" t="s">
        <v>34179</v>
      </c>
      <c r="E5139" s="1" t="s">
        <v>34180</v>
      </c>
      <c r="F5139" s="45"/>
      <c r="G5139" s="45"/>
      <c r="H5139" s="45"/>
      <c r="I5139" s="45"/>
      <c r="J5139" s="45"/>
      <c r="K5139" s="45"/>
      <c r="L5139" s="45"/>
      <c r="M5139" s="45"/>
      <c r="N5139" s="45"/>
      <c r="O5139" s="45"/>
    </row>
    <row r="5140" ht="13.5" customHeight="1">
      <c r="A5140" s="1" t="s">
        <v>34065</v>
      </c>
      <c r="B5140" s="1" t="s">
        <v>91</v>
      </c>
      <c r="C5140" s="1" t="s">
        <v>48</v>
      </c>
      <c r="D5140" s="1" t="s">
        <v>34187</v>
      </c>
      <c r="E5140" s="1" t="s">
        <v>34188</v>
      </c>
      <c r="F5140" s="45"/>
      <c r="G5140" s="45"/>
      <c r="H5140" s="45"/>
      <c r="I5140" s="45"/>
      <c r="J5140" s="45"/>
      <c r="K5140" s="45"/>
      <c r="L5140" s="45"/>
      <c r="M5140" s="45"/>
      <c r="N5140" s="45"/>
      <c r="O5140" s="45"/>
    </row>
    <row r="5141" ht="13.5" customHeight="1">
      <c r="A5141" s="1" t="s">
        <v>34065</v>
      </c>
      <c r="B5141" s="1" t="s">
        <v>94</v>
      </c>
      <c r="C5141" s="1" t="s">
        <v>10</v>
      </c>
      <c r="D5141" s="1" t="s">
        <v>34193</v>
      </c>
      <c r="E5141" s="1" t="s">
        <v>34194</v>
      </c>
      <c r="F5141" s="45"/>
      <c r="G5141" s="45"/>
      <c r="H5141" s="45"/>
      <c r="I5141" s="45"/>
      <c r="J5141" s="45"/>
      <c r="K5141" s="45"/>
      <c r="L5141" s="45"/>
      <c r="M5141" s="45"/>
      <c r="N5141" s="45"/>
      <c r="O5141" s="45"/>
    </row>
    <row r="5142" ht="13.5" customHeight="1">
      <c r="A5142" s="1" t="s">
        <v>34065</v>
      </c>
      <c r="B5142" s="1" t="s">
        <v>186</v>
      </c>
      <c r="C5142" s="1" t="s">
        <v>10</v>
      </c>
      <c r="D5142" s="1" t="s">
        <v>34201</v>
      </c>
      <c r="E5142" s="1" t="s">
        <v>34202</v>
      </c>
      <c r="F5142" s="45"/>
      <c r="G5142" s="45"/>
      <c r="H5142" s="45"/>
      <c r="I5142" s="45"/>
      <c r="J5142" s="45"/>
      <c r="K5142" s="45"/>
      <c r="L5142" s="45"/>
      <c r="M5142" s="45"/>
      <c r="N5142" s="45"/>
      <c r="O5142" s="45"/>
    </row>
    <row r="5143" ht="13.5" customHeight="1">
      <c r="A5143" s="1" t="s">
        <v>34065</v>
      </c>
      <c r="B5143" s="1" t="s">
        <v>189</v>
      </c>
      <c r="C5143" s="1" t="s">
        <v>10</v>
      </c>
      <c r="D5143" s="1" t="s">
        <v>34209</v>
      </c>
      <c r="E5143" s="1" t="s">
        <v>34210</v>
      </c>
      <c r="F5143" s="45"/>
      <c r="G5143" s="45"/>
      <c r="H5143" s="45"/>
      <c r="I5143" s="45"/>
      <c r="J5143" s="45"/>
      <c r="K5143" s="45"/>
      <c r="L5143" s="45"/>
      <c r="M5143" s="45"/>
      <c r="N5143" s="45"/>
      <c r="O5143" s="45"/>
    </row>
    <row r="5144" ht="13.5" customHeight="1">
      <c r="A5144" s="1" t="s">
        <v>34065</v>
      </c>
      <c r="B5144" s="1" t="s">
        <v>99</v>
      </c>
      <c r="C5144" s="1" t="s">
        <v>31824</v>
      </c>
      <c r="D5144" s="3"/>
      <c r="E5144" s="3"/>
      <c r="F5144" s="45"/>
      <c r="G5144" s="45"/>
      <c r="H5144" s="45"/>
      <c r="I5144" s="45"/>
      <c r="J5144" s="45"/>
      <c r="K5144" s="45"/>
      <c r="L5144" s="45"/>
      <c r="M5144" s="45"/>
      <c r="N5144" s="45"/>
      <c r="O5144" s="45"/>
    </row>
    <row r="5145" ht="13.5" customHeight="1">
      <c r="A5145" s="1" t="s">
        <v>34218</v>
      </c>
      <c r="B5145" s="2" t="s">
        <v>1</v>
      </c>
      <c r="C5145" s="1" t="s">
        <v>2</v>
      </c>
      <c r="D5145" s="3"/>
      <c r="E5145" s="3"/>
      <c r="F5145" s="45"/>
      <c r="G5145" s="45"/>
      <c r="H5145" s="45"/>
      <c r="I5145" s="45"/>
      <c r="J5145" s="45"/>
      <c r="K5145" s="45"/>
      <c r="L5145" s="45"/>
      <c r="M5145" s="45"/>
      <c r="N5145" s="45"/>
      <c r="O5145" s="45"/>
    </row>
    <row r="5146" ht="13.5" customHeight="1">
      <c r="A5146" s="1" t="s">
        <v>34218</v>
      </c>
      <c r="B5146" s="1" t="s">
        <v>5</v>
      </c>
      <c r="C5146" s="1" t="s">
        <v>34238</v>
      </c>
      <c r="D5146" s="1" t="s">
        <v>34239</v>
      </c>
      <c r="E5146" s="1" t="s">
        <v>34240</v>
      </c>
      <c r="F5146" s="45"/>
      <c r="G5146" s="45"/>
      <c r="H5146" s="45"/>
      <c r="I5146" s="45"/>
      <c r="J5146" s="45"/>
      <c r="K5146" s="45"/>
      <c r="L5146" s="45"/>
      <c r="M5146" s="45"/>
      <c r="N5146" s="45"/>
      <c r="O5146" s="45"/>
    </row>
    <row r="5147" ht="13.5" customHeight="1">
      <c r="A5147" s="1" t="s">
        <v>34218</v>
      </c>
      <c r="B5147" s="1" t="s">
        <v>9</v>
      </c>
      <c r="C5147" s="1" t="s">
        <v>10</v>
      </c>
      <c r="D5147" s="1" t="s">
        <v>34246</v>
      </c>
      <c r="E5147" s="1" t="s">
        <v>34247</v>
      </c>
      <c r="F5147" s="45"/>
      <c r="G5147" s="45"/>
      <c r="H5147" s="45"/>
      <c r="I5147" s="45"/>
      <c r="J5147" s="45"/>
      <c r="K5147" s="45"/>
      <c r="L5147" s="45"/>
      <c r="M5147" s="45"/>
      <c r="N5147" s="45"/>
      <c r="O5147" s="45"/>
    </row>
    <row r="5148" ht="13.5" customHeight="1">
      <c r="A5148" s="1" t="s">
        <v>34218</v>
      </c>
      <c r="B5148" s="1" t="s">
        <v>13</v>
      </c>
      <c r="C5148" s="1" t="s">
        <v>10</v>
      </c>
      <c r="D5148" s="1" t="s">
        <v>34254</v>
      </c>
      <c r="E5148" s="1" t="s">
        <v>34255</v>
      </c>
      <c r="F5148" s="45"/>
      <c r="G5148" s="45"/>
      <c r="H5148" s="45"/>
      <c r="I5148" s="45"/>
      <c r="J5148" s="45"/>
      <c r="K5148" s="45"/>
      <c r="L5148" s="45"/>
      <c r="M5148" s="45"/>
      <c r="N5148" s="45"/>
      <c r="O5148" s="45"/>
    </row>
    <row r="5149" ht="13.5" customHeight="1">
      <c r="A5149" s="1" t="s">
        <v>34218</v>
      </c>
      <c r="B5149" s="1" t="s">
        <v>16</v>
      </c>
      <c r="C5149" s="1" t="s">
        <v>10</v>
      </c>
      <c r="D5149" s="1" t="s">
        <v>34260</v>
      </c>
      <c r="E5149" s="1" t="s">
        <v>34262</v>
      </c>
      <c r="F5149" s="45"/>
      <c r="G5149" s="45"/>
      <c r="H5149" s="45"/>
      <c r="I5149" s="45"/>
      <c r="J5149" s="45"/>
      <c r="K5149" s="45"/>
      <c r="L5149" s="45"/>
      <c r="M5149" s="45"/>
      <c r="N5149" s="45"/>
      <c r="O5149" s="45"/>
    </row>
    <row r="5150" ht="13.5" customHeight="1">
      <c r="A5150" s="1" t="s">
        <v>34218</v>
      </c>
      <c r="B5150" s="1" t="s">
        <v>21</v>
      </c>
      <c r="C5150" s="1" t="s">
        <v>10</v>
      </c>
      <c r="D5150" s="1" t="s">
        <v>34268</v>
      </c>
      <c r="E5150" s="1" t="s">
        <v>34269</v>
      </c>
      <c r="F5150" s="45"/>
      <c r="G5150" s="45"/>
      <c r="H5150" s="45"/>
      <c r="I5150" s="45"/>
      <c r="J5150" s="45"/>
      <c r="K5150" s="45"/>
      <c r="L5150" s="45"/>
      <c r="M5150" s="45"/>
      <c r="N5150" s="45"/>
      <c r="O5150" s="45"/>
    </row>
    <row r="5151" ht="13.5" customHeight="1">
      <c r="A5151" s="1" t="s">
        <v>34218</v>
      </c>
      <c r="B5151" s="1" t="s">
        <v>27</v>
      </c>
      <c r="C5151" s="1" t="s">
        <v>10</v>
      </c>
      <c r="D5151" s="1" t="s">
        <v>34289</v>
      </c>
      <c r="E5151" s="1" t="s">
        <v>34291</v>
      </c>
      <c r="F5151" s="45"/>
      <c r="G5151" s="45"/>
      <c r="H5151" s="45"/>
      <c r="I5151" s="45"/>
      <c r="J5151" s="45"/>
      <c r="K5151" s="45"/>
      <c r="L5151" s="45"/>
      <c r="M5151" s="45"/>
      <c r="N5151" s="45"/>
      <c r="O5151" s="45"/>
    </row>
    <row r="5152" ht="13.5" customHeight="1">
      <c r="A5152" s="1" t="s">
        <v>34218</v>
      </c>
      <c r="B5152" s="1" t="s">
        <v>31</v>
      </c>
      <c r="C5152" s="1" t="s">
        <v>48</v>
      </c>
      <c r="D5152" s="1" t="s">
        <v>34297</v>
      </c>
      <c r="E5152" s="1" t="s">
        <v>34299</v>
      </c>
      <c r="F5152" s="45"/>
      <c r="G5152" s="45"/>
      <c r="H5152" s="45"/>
      <c r="I5152" s="45"/>
      <c r="J5152" s="45"/>
      <c r="K5152" s="45"/>
      <c r="L5152" s="45"/>
      <c r="M5152" s="45"/>
      <c r="N5152" s="45"/>
      <c r="O5152" s="45"/>
    </row>
    <row r="5153" ht="13.5" customHeight="1">
      <c r="A5153" s="1" t="s">
        <v>34218</v>
      </c>
      <c r="B5153" s="1" t="s">
        <v>34</v>
      </c>
      <c r="C5153" s="1" t="s">
        <v>10</v>
      </c>
      <c r="D5153" s="1" t="s">
        <v>34305</v>
      </c>
      <c r="E5153" s="1" t="s">
        <v>34306</v>
      </c>
      <c r="F5153" s="45"/>
      <c r="G5153" s="45"/>
      <c r="H5153" s="45"/>
      <c r="I5153" s="45"/>
      <c r="J5153" s="45"/>
      <c r="K5153" s="45"/>
      <c r="L5153" s="45"/>
      <c r="M5153" s="45"/>
      <c r="N5153" s="45"/>
      <c r="O5153" s="45"/>
    </row>
    <row r="5154" ht="13.5" customHeight="1">
      <c r="A5154" s="1" t="s">
        <v>34218</v>
      </c>
      <c r="B5154" s="1" t="s">
        <v>40</v>
      </c>
      <c r="C5154" s="1" t="s">
        <v>10</v>
      </c>
      <c r="D5154" s="1" t="s">
        <v>34311</v>
      </c>
      <c r="E5154" s="1" t="s">
        <v>34312</v>
      </c>
      <c r="F5154" s="45"/>
      <c r="G5154" s="45"/>
      <c r="H5154" s="45"/>
      <c r="I5154" s="45"/>
      <c r="J5154" s="45"/>
      <c r="K5154" s="45"/>
      <c r="L5154" s="45"/>
      <c r="M5154" s="45"/>
      <c r="N5154" s="45"/>
      <c r="O5154" s="45"/>
    </row>
    <row r="5155" ht="13.5" customHeight="1">
      <c r="A5155" s="1" t="s">
        <v>34218</v>
      </c>
      <c r="B5155" s="1" t="s">
        <v>45</v>
      </c>
      <c r="C5155" s="1" t="s">
        <v>10</v>
      </c>
      <c r="D5155" s="1" t="s">
        <v>34316</v>
      </c>
      <c r="E5155" s="1" t="s">
        <v>34318</v>
      </c>
      <c r="F5155" s="45"/>
      <c r="G5155" s="45"/>
      <c r="H5155" s="45"/>
      <c r="I5155" s="45"/>
      <c r="J5155" s="45"/>
      <c r="K5155" s="45"/>
      <c r="L5155" s="45"/>
      <c r="M5155" s="45"/>
      <c r="N5155" s="45"/>
      <c r="O5155" s="45"/>
    </row>
    <row r="5156" ht="13.5" customHeight="1">
      <c r="A5156" s="1" t="s">
        <v>34218</v>
      </c>
      <c r="B5156" s="1" t="s">
        <v>52</v>
      </c>
      <c r="C5156" s="1" t="s">
        <v>10</v>
      </c>
      <c r="D5156" s="1" t="s">
        <v>34325</v>
      </c>
      <c r="E5156" s="1" t="s">
        <v>34326</v>
      </c>
      <c r="F5156" s="45"/>
      <c r="G5156" s="45"/>
      <c r="H5156" s="45"/>
      <c r="I5156" s="45"/>
      <c r="J5156" s="45"/>
      <c r="K5156" s="45"/>
      <c r="L5156" s="45"/>
      <c r="M5156" s="45"/>
      <c r="N5156" s="45"/>
      <c r="O5156" s="45"/>
    </row>
    <row r="5157" ht="13.5" customHeight="1">
      <c r="A5157" s="1" t="s">
        <v>34218</v>
      </c>
      <c r="B5157" s="1" t="s">
        <v>57</v>
      </c>
      <c r="C5157" s="1" t="s">
        <v>10</v>
      </c>
      <c r="D5157" s="1" t="s">
        <v>34331</v>
      </c>
      <c r="E5157" s="1" t="s">
        <v>34332</v>
      </c>
      <c r="F5157" s="45"/>
      <c r="G5157" s="45"/>
      <c r="H5157" s="45"/>
      <c r="I5157" s="45"/>
      <c r="J5157" s="45"/>
      <c r="K5157" s="45"/>
      <c r="L5157" s="45"/>
      <c r="M5157" s="45"/>
      <c r="N5157" s="45"/>
      <c r="O5157" s="45"/>
    </row>
    <row r="5158" ht="13.5" customHeight="1">
      <c r="A5158" s="1" t="s">
        <v>34218</v>
      </c>
      <c r="B5158" s="1" t="s">
        <v>60</v>
      </c>
      <c r="C5158" s="1" t="s">
        <v>10</v>
      </c>
      <c r="D5158" s="1" t="s">
        <v>34337</v>
      </c>
      <c r="E5158" s="1" t="s">
        <v>34338</v>
      </c>
      <c r="F5158" s="45"/>
      <c r="G5158" s="45"/>
      <c r="H5158" s="45"/>
      <c r="I5158" s="45"/>
      <c r="J5158" s="45"/>
      <c r="K5158" s="45"/>
      <c r="L5158" s="45"/>
      <c r="M5158" s="45"/>
      <c r="N5158" s="45"/>
      <c r="O5158" s="45"/>
    </row>
    <row r="5159" ht="13.5" customHeight="1">
      <c r="A5159" s="1" t="s">
        <v>34218</v>
      </c>
      <c r="B5159" s="1" t="s">
        <v>65</v>
      </c>
      <c r="C5159" s="1" t="s">
        <v>10</v>
      </c>
      <c r="D5159" s="1" t="s">
        <v>34343</v>
      </c>
      <c r="E5159" s="1" t="s">
        <v>34344</v>
      </c>
      <c r="F5159" s="45"/>
      <c r="G5159" s="45"/>
      <c r="H5159" s="45"/>
      <c r="I5159" s="45"/>
      <c r="J5159" s="45"/>
      <c r="K5159" s="45"/>
      <c r="L5159" s="45"/>
      <c r="M5159" s="45"/>
      <c r="N5159" s="45"/>
      <c r="O5159" s="45"/>
    </row>
    <row r="5160" ht="13.5" customHeight="1">
      <c r="A5160" s="1" t="s">
        <v>34218</v>
      </c>
      <c r="B5160" s="1" t="s">
        <v>70</v>
      </c>
      <c r="C5160" s="1" t="s">
        <v>10</v>
      </c>
      <c r="D5160" s="1" t="s">
        <v>34350</v>
      </c>
      <c r="E5160" s="1" t="s">
        <v>34352</v>
      </c>
      <c r="F5160" s="45"/>
      <c r="G5160" s="45"/>
      <c r="H5160" s="45"/>
      <c r="I5160" s="45"/>
      <c r="J5160" s="45"/>
      <c r="K5160" s="45"/>
      <c r="L5160" s="45"/>
      <c r="M5160" s="45"/>
      <c r="N5160" s="45"/>
      <c r="O5160" s="45"/>
    </row>
    <row r="5161" ht="13.5" customHeight="1">
      <c r="A5161" s="1" t="s">
        <v>34218</v>
      </c>
      <c r="B5161" s="1" t="s">
        <v>74</v>
      </c>
      <c r="C5161" s="1" t="s">
        <v>10</v>
      </c>
      <c r="D5161" s="1" t="s">
        <v>34355</v>
      </c>
      <c r="E5161" s="1" t="s">
        <v>34356</v>
      </c>
      <c r="F5161" s="45"/>
      <c r="G5161" s="45"/>
      <c r="H5161" s="45"/>
      <c r="I5161" s="45"/>
      <c r="J5161" s="45"/>
      <c r="K5161" s="45"/>
      <c r="L5161" s="45"/>
      <c r="M5161" s="45"/>
      <c r="N5161" s="45"/>
      <c r="O5161" s="45"/>
    </row>
    <row r="5162" ht="13.5" customHeight="1">
      <c r="A5162" s="1" t="s">
        <v>34218</v>
      </c>
      <c r="B5162" s="1" t="s">
        <v>78</v>
      </c>
      <c r="C5162" s="1" t="s">
        <v>10</v>
      </c>
      <c r="D5162" s="1" t="s">
        <v>34361</v>
      </c>
      <c r="E5162" s="1" t="s">
        <v>34362</v>
      </c>
      <c r="F5162" s="45"/>
      <c r="G5162" s="45"/>
      <c r="H5162" s="45"/>
      <c r="I5162" s="45"/>
      <c r="J5162" s="45"/>
      <c r="K5162" s="45"/>
      <c r="L5162" s="45"/>
      <c r="M5162" s="45"/>
      <c r="N5162" s="45"/>
      <c r="O5162" s="45"/>
    </row>
    <row r="5163" ht="13.5" customHeight="1">
      <c r="A5163" s="1" t="s">
        <v>34218</v>
      </c>
      <c r="B5163" s="1" t="s">
        <v>99</v>
      </c>
      <c r="C5163" s="1" t="s">
        <v>31824</v>
      </c>
      <c r="D5163" s="3"/>
      <c r="E5163" s="3"/>
      <c r="F5163" s="45"/>
      <c r="G5163" s="45"/>
      <c r="H5163" s="45"/>
      <c r="I5163" s="45"/>
      <c r="J5163" s="45"/>
      <c r="K5163" s="45"/>
      <c r="L5163" s="45"/>
      <c r="M5163" s="45"/>
      <c r="N5163" s="45"/>
      <c r="O5163" s="45"/>
    </row>
    <row r="5164" ht="13.5" customHeight="1">
      <c r="A5164" s="1" t="s">
        <v>34370</v>
      </c>
      <c r="B5164" s="2" t="s">
        <v>1</v>
      </c>
      <c r="C5164" s="1" t="s">
        <v>2</v>
      </c>
      <c r="D5164" s="3"/>
      <c r="E5164" s="3"/>
      <c r="F5164" s="45"/>
      <c r="G5164" s="45"/>
      <c r="H5164" s="45"/>
      <c r="I5164" s="45"/>
      <c r="J5164" s="45"/>
      <c r="K5164" s="45"/>
      <c r="L5164" s="45"/>
      <c r="M5164" s="45"/>
      <c r="N5164" s="45"/>
      <c r="O5164" s="45"/>
    </row>
    <row r="5165" ht="13.5" customHeight="1">
      <c r="A5165" s="1" t="s">
        <v>34370</v>
      </c>
      <c r="B5165" s="1" t="s">
        <v>5</v>
      </c>
      <c r="C5165" s="1" t="s">
        <v>2657</v>
      </c>
      <c r="D5165" s="1" t="s">
        <v>34372</v>
      </c>
      <c r="E5165" s="1" t="s">
        <v>34373</v>
      </c>
      <c r="F5165" s="45"/>
      <c r="G5165" s="45"/>
      <c r="H5165" s="45"/>
      <c r="I5165" s="45"/>
      <c r="J5165" s="45"/>
      <c r="K5165" s="45"/>
      <c r="L5165" s="45"/>
      <c r="M5165" s="45"/>
      <c r="N5165" s="45"/>
      <c r="O5165" s="45"/>
    </row>
    <row r="5166" ht="13.5" customHeight="1">
      <c r="A5166" s="1" t="s">
        <v>34370</v>
      </c>
      <c r="B5166" s="1" t="s">
        <v>9</v>
      </c>
      <c r="C5166" s="1" t="s">
        <v>10</v>
      </c>
      <c r="D5166" s="1" t="s">
        <v>34379</v>
      </c>
      <c r="E5166" s="1" t="s">
        <v>34382</v>
      </c>
      <c r="F5166" s="45"/>
      <c r="G5166" s="45"/>
      <c r="H5166" s="45"/>
      <c r="I5166" s="45"/>
      <c r="J5166" s="45"/>
      <c r="K5166" s="45"/>
      <c r="L5166" s="45"/>
      <c r="M5166" s="45"/>
      <c r="N5166" s="45"/>
      <c r="O5166" s="45"/>
    </row>
    <row r="5167" ht="13.5" customHeight="1">
      <c r="A5167" s="1" t="s">
        <v>34370</v>
      </c>
      <c r="B5167" s="1" t="s">
        <v>13</v>
      </c>
      <c r="C5167" s="1" t="s">
        <v>48</v>
      </c>
      <c r="D5167" s="1" t="s">
        <v>34388</v>
      </c>
      <c r="E5167" s="1" t="s">
        <v>34389</v>
      </c>
      <c r="F5167" s="45"/>
      <c r="G5167" s="45"/>
      <c r="H5167" s="45"/>
      <c r="I5167" s="45"/>
      <c r="J5167" s="45"/>
      <c r="K5167" s="45"/>
      <c r="L5167" s="45"/>
      <c r="M5167" s="45"/>
      <c r="N5167" s="45"/>
      <c r="O5167" s="45"/>
    </row>
    <row r="5168" ht="13.5" customHeight="1">
      <c r="A5168" s="1" t="s">
        <v>34370</v>
      </c>
      <c r="B5168" s="1" t="s">
        <v>16</v>
      </c>
      <c r="C5168" s="1" t="s">
        <v>10</v>
      </c>
      <c r="D5168" s="1" t="s">
        <v>34393</v>
      </c>
      <c r="E5168" s="1" t="s">
        <v>34394</v>
      </c>
      <c r="F5168" s="45"/>
      <c r="G5168" s="45"/>
      <c r="H5168" s="45"/>
      <c r="I5168" s="45"/>
      <c r="J5168" s="45"/>
      <c r="K5168" s="45"/>
      <c r="L5168" s="45"/>
      <c r="M5168" s="45"/>
      <c r="N5168" s="45"/>
      <c r="O5168" s="45"/>
    </row>
    <row r="5169" ht="13.5" customHeight="1">
      <c r="A5169" s="1" t="s">
        <v>34370</v>
      </c>
      <c r="B5169" s="1" t="s">
        <v>21</v>
      </c>
      <c r="C5169" s="1" t="s">
        <v>115</v>
      </c>
      <c r="D5169" s="1" t="s">
        <v>34399</v>
      </c>
      <c r="E5169" s="1" t="s">
        <v>34400</v>
      </c>
      <c r="F5169" s="45"/>
      <c r="G5169" s="45"/>
      <c r="H5169" s="45"/>
      <c r="I5169" s="45"/>
      <c r="J5169" s="45"/>
      <c r="K5169" s="45"/>
      <c r="L5169" s="45"/>
      <c r="M5169" s="45"/>
      <c r="N5169" s="45"/>
      <c r="O5169" s="45"/>
    </row>
    <row r="5170" ht="13.5" customHeight="1">
      <c r="A5170" s="1" t="s">
        <v>34370</v>
      </c>
      <c r="B5170" s="1" t="s">
        <v>27</v>
      </c>
      <c r="C5170" s="1" t="s">
        <v>10</v>
      </c>
      <c r="D5170" s="1" t="s">
        <v>34405</v>
      </c>
      <c r="E5170" s="1" t="s">
        <v>34406</v>
      </c>
      <c r="F5170" s="45"/>
      <c r="G5170" s="45"/>
      <c r="H5170" s="45"/>
      <c r="I5170" s="45"/>
      <c r="J5170" s="45"/>
      <c r="K5170" s="45"/>
      <c r="L5170" s="45"/>
      <c r="M5170" s="45"/>
      <c r="N5170" s="45"/>
      <c r="O5170" s="45"/>
    </row>
    <row r="5171" ht="13.5" customHeight="1">
      <c r="A5171" s="1" t="s">
        <v>34370</v>
      </c>
      <c r="B5171" s="1" t="s">
        <v>31</v>
      </c>
      <c r="C5171" s="1" t="s">
        <v>10</v>
      </c>
      <c r="D5171" s="1" t="s">
        <v>34410</v>
      </c>
      <c r="E5171" s="1" t="s">
        <v>34411</v>
      </c>
      <c r="F5171" s="45"/>
      <c r="G5171" s="45"/>
      <c r="H5171" s="45"/>
      <c r="I5171" s="45"/>
      <c r="J5171" s="45"/>
      <c r="K5171" s="45"/>
      <c r="L5171" s="45"/>
      <c r="M5171" s="45"/>
      <c r="N5171" s="45"/>
      <c r="O5171" s="45"/>
    </row>
    <row r="5172" ht="13.5" customHeight="1">
      <c r="A5172" s="1" t="s">
        <v>34370</v>
      </c>
      <c r="B5172" s="1" t="s">
        <v>34</v>
      </c>
      <c r="C5172" s="1" t="s">
        <v>10</v>
      </c>
      <c r="D5172" s="1" t="s">
        <v>34415</v>
      </c>
      <c r="E5172" s="1" t="s">
        <v>34416</v>
      </c>
      <c r="F5172" s="45"/>
      <c r="G5172" s="45"/>
      <c r="H5172" s="45"/>
      <c r="I5172" s="45"/>
      <c r="J5172" s="45"/>
      <c r="K5172" s="45"/>
      <c r="L5172" s="45"/>
      <c r="M5172" s="45"/>
      <c r="N5172" s="45"/>
      <c r="O5172" s="45"/>
    </row>
    <row r="5173" ht="13.5" customHeight="1">
      <c r="A5173" s="1" t="s">
        <v>34370</v>
      </c>
      <c r="B5173" s="1" t="s">
        <v>40</v>
      </c>
      <c r="C5173" s="1" t="s">
        <v>10</v>
      </c>
      <c r="D5173" s="1" t="s">
        <v>34419</v>
      </c>
      <c r="E5173" s="1" t="s">
        <v>34420</v>
      </c>
      <c r="F5173" s="45"/>
      <c r="G5173" s="45"/>
      <c r="H5173" s="45"/>
      <c r="I5173" s="45"/>
      <c r="J5173" s="45"/>
      <c r="K5173" s="45"/>
      <c r="L5173" s="45"/>
      <c r="M5173" s="45"/>
      <c r="N5173" s="45"/>
      <c r="O5173" s="45"/>
    </row>
    <row r="5174" ht="13.5" customHeight="1">
      <c r="A5174" s="1" t="s">
        <v>34370</v>
      </c>
      <c r="B5174" s="1" t="s">
        <v>45</v>
      </c>
      <c r="C5174" s="1" t="s">
        <v>374</v>
      </c>
      <c r="D5174" s="1" t="s">
        <v>34424</v>
      </c>
      <c r="E5174" s="1" t="s">
        <v>34425</v>
      </c>
      <c r="F5174" s="45"/>
      <c r="G5174" s="45"/>
      <c r="H5174" s="45"/>
      <c r="I5174" s="45"/>
      <c r="J5174" s="45"/>
      <c r="K5174" s="45"/>
      <c r="L5174" s="45"/>
      <c r="M5174" s="45"/>
      <c r="N5174" s="45"/>
      <c r="O5174" s="45"/>
    </row>
    <row r="5175" ht="13.5" customHeight="1">
      <c r="A5175" s="1" t="s">
        <v>34370</v>
      </c>
      <c r="B5175" s="1" t="s">
        <v>52</v>
      </c>
      <c r="C5175" s="1" t="s">
        <v>10</v>
      </c>
      <c r="D5175" s="1" t="s">
        <v>34430</v>
      </c>
      <c r="E5175" s="1" t="s">
        <v>34431</v>
      </c>
      <c r="F5175" s="45"/>
      <c r="G5175" s="45"/>
      <c r="H5175" s="45"/>
      <c r="I5175" s="45"/>
      <c r="J5175" s="45"/>
      <c r="K5175" s="45"/>
      <c r="L5175" s="45"/>
      <c r="M5175" s="45"/>
      <c r="N5175" s="45"/>
      <c r="O5175" s="45"/>
    </row>
    <row r="5176" ht="13.5" customHeight="1">
      <c r="A5176" s="1" t="s">
        <v>34370</v>
      </c>
      <c r="B5176" s="1" t="s">
        <v>57</v>
      </c>
      <c r="C5176" s="1" t="s">
        <v>48</v>
      </c>
      <c r="D5176" s="1" t="s">
        <v>34436</v>
      </c>
      <c r="E5176" s="1" t="s">
        <v>34437</v>
      </c>
      <c r="F5176" s="45"/>
      <c r="G5176" s="45"/>
      <c r="H5176" s="45"/>
      <c r="I5176" s="45"/>
      <c r="J5176" s="45"/>
      <c r="K5176" s="45"/>
      <c r="L5176" s="45"/>
      <c r="M5176" s="45"/>
      <c r="N5176" s="45"/>
      <c r="O5176" s="45"/>
    </row>
    <row r="5177" ht="13.5" customHeight="1">
      <c r="A5177" s="1" t="s">
        <v>34370</v>
      </c>
      <c r="B5177" s="1" t="s">
        <v>60</v>
      </c>
      <c r="C5177" s="1" t="s">
        <v>10</v>
      </c>
      <c r="D5177" s="1" t="s">
        <v>34442</v>
      </c>
      <c r="E5177" s="1" t="s">
        <v>34443</v>
      </c>
      <c r="F5177" s="45"/>
      <c r="G5177" s="45"/>
      <c r="H5177" s="45"/>
      <c r="I5177" s="45"/>
      <c r="J5177" s="45"/>
      <c r="K5177" s="45"/>
      <c r="L5177" s="45"/>
      <c r="M5177" s="45"/>
      <c r="N5177" s="45"/>
      <c r="O5177" s="45"/>
    </row>
    <row r="5178" ht="13.5" customHeight="1">
      <c r="A5178" s="1" t="s">
        <v>34370</v>
      </c>
      <c r="B5178" s="1" t="s">
        <v>65</v>
      </c>
      <c r="C5178" s="1" t="s">
        <v>115</v>
      </c>
      <c r="D5178" s="1" t="s">
        <v>34447</v>
      </c>
      <c r="E5178" s="1" t="s">
        <v>34449</v>
      </c>
      <c r="F5178" s="45"/>
      <c r="G5178" s="45"/>
      <c r="H5178" s="45"/>
      <c r="I5178" s="45"/>
      <c r="J5178" s="45"/>
      <c r="K5178" s="45"/>
      <c r="L5178" s="45"/>
      <c r="M5178" s="45"/>
      <c r="N5178" s="45"/>
      <c r="O5178" s="45"/>
    </row>
    <row r="5179" ht="13.5" customHeight="1">
      <c r="A5179" s="1" t="s">
        <v>34370</v>
      </c>
      <c r="B5179" s="1" t="s">
        <v>70</v>
      </c>
      <c r="C5179" s="1" t="s">
        <v>10</v>
      </c>
      <c r="D5179" s="1" t="s">
        <v>34452</v>
      </c>
      <c r="E5179" s="1" t="s">
        <v>34454</v>
      </c>
      <c r="F5179" s="45"/>
      <c r="G5179" s="45"/>
      <c r="H5179" s="45"/>
      <c r="I5179" s="45"/>
      <c r="J5179" s="45"/>
      <c r="K5179" s="45"/>
      <c r="L5179" s="45"/>
      <c r="M5179" s="45"/>
      <c r="N5179" s="45"/>
      <c r="O5179" s="45"/>
    </row>
    <row r="5180" ht="13.5" customHeight="1">
      <c r="A5180" s="1" t="s">
        <v>34370</v>
      </c>
      <c r="B5180" s="1" t="s">
        <v>74</v>
      </c>
      <c r="C5180" s="1" t="s">
        <v>10</v>
      </c>
      <c r="D5180" s="1" t="s">
        <v>34457</v>
      </c>
      <c r="E5180" s="1" t="s">
        <v>34459</v>
      </c>
      <c r="F5180" s="45"/>
      <c r="G5180" s="45"/>
      <c r="H5180" s="45"/>
      <c r="I5180" s="45"/>
      <c r="J5180" s="45"/>
      <c r="K5180" s="45"/>
      <c r="L5180" s="45"/>
      <c r="M5180" s="45"/>
      <c r="N5180" s="45"/>
      <c r="O5180" s="45"/>
    </row>
    <row r="5181" ht="13.5" customHeight="1">
      <c r="A5181" s="1" t="s">
        <v>34370</v>
      </c>
      <c r="B5181" s="1" t="s">
        <v>78</v>
      </c>
      <c r="C5181" s="1" t="s">
        <v>10</v>
      </c>
      <c r="D5181" s="1" t="s">
        <v>34464</v>
      </c>
      <c r="E5181" s="1" t="s">
        <v>34465</v>
      </c>
      <c r="F5181" s="45"/>
      <c r="G5181" s="45"/>
      <c r="H5181" s="45"/>
      <c r="I5181" s="45"/>
      <c r="J5181" s="45"/>
      <c r="K5181" s="45"/>
      <c r="L5181" s="45"/>
      <c r="M5181" s="45"/>
      <c r="N5181" s="45"/>
      <c r="O5181" s="45"/>
    </row>
    <row r="5182" ht="13.5" customHeight="1">
      <c r="A5182" s="1" t="s">
        <v>34370</v>
      </c>
      <c r="B5182" s="1" t="s">
        <v>99</v>
      </c>
      <c r="C5182" s="1" t="s">
        <v>31824</v>
      </c>
      <c r="D5182" s="3"/>
      <c r="E5182" s="3"/>
      <c r="F5182" s="45"/>
      <c r="G5182" s="45"/>
      <c r="H5182" s="45"/>
      <c r="I5182" s="45"/>
      <c r="J5182" s="45"/>
      <c r="K5182" s="45"/>
      <c r="L5182" s="45"/>
      <c r="M5182" s="45"/>
      <c r="N5182" s="45"/>
      <c r="O5182" s="45"/>
    </row>
    <row r="5183" ht="13.5" customHeight="1">
      <c r="A5183" s="1" t="s">
        <v>34473</v>
      </c>
      <c r="B5183" s="2" t="s">
        <v>1</v>
      </c>
      <c r="C5183" s="1" t="s">
        <v>2</v>
      </c>
      <c r="D5183" s="3"/>
      <c r="E5183" s="3"/>
      <c r="F5183" s="45"/>
      <c r="G5183" s="45"/>
      <c r="H5183" s="45"/>
      <c r="I5183" s="45"/>
      <c r="J5183" s="45"/>
      <c r="K5183" s="45"/>
      <c r="L5183" s="45"/>
      <c r="M5183" s="45"/>
      <c r="N5183" s="45"/>
      <c r="O5183" s="45"/>
    </row>
    <row r="5184" ht="13.5" customHeight="1">
      <c r="A5184" s="1" t="s">
        <v>34473</v>
      </c>
      <c r="B5184" s="1" t="s">
        <v>5</v>
      </c>
      <c r="C5184" s="1" t="s">
        <v>2657</v>
      </c>
      <c r="D5184" s="1" t="s">
        <v>34479</v>
      </c>
      <c r="E5184" s="1" t="s">
        <v>34480</v>
      </c>
      <c r="F5184" s="45"/>
      <c r="G5184" s="45"/>
      <c r="H5184" s="45"/>
      <c r="I5184" s="45"/>
      <c r="J5184" s="45"/>
      <c r="K5184" s="45"/>
      <c r="L5184" s="45"/>
      <c r="M5184" s="45"/>
      <c r="N5184" s="45"/>
      <c r="O5184" s="45"/>
    </row>
    <row r="5185" ht="13.5" customHeight="1">
      <c r="A5185" s="1" t="s">
        <v>34473</v>
      </c>
      <c r="B5185" s="1" t="s">
        <v>9</v>
      </c>
      <c r="C5185" s="1" t="s">
        <v>10</v>
      </c>
      <c r="D5185" s="1" t="s">
        <v>34483</v>
      </c>
      <c r="E5185" s="1" t="s">
        <v>34484</v>
      </c>
      <c r="F5185" s="45"/>
      <c r="G5185" s="45"/>
      <c r="H5185" s="45"/>
      <c r="I5185" s="45"/>
      <c r="J5185" s="45"/>
      <c r="K5185" s="45"/>
      <c r="L5185" s="45"/>
      <c r="M5185" s="45"/>
      <c r="N5185" s="45"/>
      <c r="O5185" s="45"/>
    </row>
    <row r="5186" ht="13.5" customHeight="1">
      <c r="A5186" s="1" t="s">
        <v>34473</v>
      </c>
      <c r="B5186" s="1" t="s">
        <v>13</v>
      </c>
      <c r="C5186" s="1" t="s">
        <v>10</v>
      </c>
      <c r="D5186" s="1" t="s">
        <v>34487</v>
      </c>
      <c r="E5186" s="1" t="s">
        <v>34488</v>
      </c>
      <c r="F5186" s="45"/>
      <c r="G5186" s="45"/>
      <c r="H5186" s="45"/>
      <c r="I5186" s="45"/>
      <c r="J5186" s="45"/>
      <c r="K5186" s="45"/>
      <c r="L5186" s="45"/>
      <c r="M5186" s="45"/>
      <c r="N5186" s="45"/>
      <c r="O5186" s="45"/>
    </row>
    <row r="5187" ht="13.5" customHeight="1">
      <c r="A5187" s="1" t="s">
        <v>34473</v>
      </c>
      <c r="B5187" s="1" t="s">
        <v>16</v>
      </c>
      <c r="C5187" s="1" t="s">
        <v>10</v>
      </c>
      <c r="D5187" s="1" t="s">
        <v>34492</v>
      </c>
      <c r="E5187" s="1" t="s">
        <v>34493</v>
      </c>
      <c r="F5187" s="45"/>
      <c r="G5187" s="45"/>
      <c r="H5187" s="45"/>
      <c r="I5187" s="45"/>
      <c r="J5187" s="45"/>
      <c r="K5187" s="45"/>
      <c r="L5187" s="45"/>
      <c r="M5187" s="45"/>
      <c r="N5187" s="45"/>
      <c r="O5187" s="45"/>
    </row>
    <row r="5188" ht="13.5" customHeight="1">
      <c r="A5188" s="1" t="s">
        <v>34473</v>
      </c>
      <c r="B5188" s="1" t="s">
        <v>21</v>
      </c>
      <c r="C5188" s="1" t="s">
        <v>10</v>
      </c>
      <c r="D5188" s="1" t="s">
        <v>34497</v>
      </c>
      <c r="E5188" s="1" t="s">
        <v>34498</v>
      </c>
      <c r="F5188" s="45"/>
      <c r="G5188" s="45"/>
      <c r="H5188" s="45"/>
      <c r="I5188" s="45"/>
      <c r="J5188" s="45"/>
      <c r="K5188" s="45"/>
      <c r="L5188" s="45"/>
      <c r="M5188" s="45"/>
      <c r="N5188" s="45"/>
      <c r="O5188" s="45"/>
    </row>
    <row r="5189" ht="13.5" customHeight="1">
      <c r="A5189" s="1" t="s">
        <v>34473</v>
      </c>
      <c r="B5189" s="1" t="s">
        <v>27</v>
      </c>
      <c r="C5189" s="1" t="s">
        <v>10</v>
      </c>
      <c r="D5189" s="1" t="s">
        <v>34503</v>
      </c>
      <c r="E5189" s="1" t="s">
        <v>34504</v>
      </c>
      <c r="F5189" s="45"/>
      <c r="G5189" s="45"/>
      <c r="H5189" s="45"/>
      <c r="I5189" s="45"/>
      <c r="J5189" s="45"/>
      <c r="K5189" s="45"/>
      <c r="L5189" s="45"/>
      <c r="M5189" s="45"/>
      <c r="N5189" s="45"/>
      <c r="O5189" s="45"/>
    </row>
    <row r="5190" ht="13.5" customHeight="1">
      <c r="A5190" s="1" t="s">
        <v>34473</v>
      </c>
      <c r="B5190" s="1" t="s">
        <v>31</v>
      </c>
      <c r="C5190" s="1" t="s">
        <v>10</v>
      </c>
      <c r="D5190" s="1" t="s">
        <v>34505</v>
      </c>
      <c r="E5190" s="1" t="s">
        <v>34507</v>
      </c>
      <c r="F5190" s="45"/>
      <c r="G5190" s="45"/>
      <c r="H5190" s="45"/>
      <c r="I5190" s="45"/>
      <c r="J5190" s="45"/>
      <c r="K5190" s="45"/>
      <c r="L5190" s="45"/>
      <c r="M5190" s="45"/>
      <c r="N5190" s="45"/>
      <c r="O5190" s="45"/>
    </row>
    <row r="5191" ht="13.5" customHeight="1">
      <c r="A5191" s="1" t="s">
        <v>34473</v>
      </c>
      <c r="B5191" s="1" t="s">
        <v>34</v>
      </c>
      <c r="C5191" s="1" t="s">
        <v>10</v>
      </c>
      <c r="D5191" s="1" t="s">
        <v>34511</v>
      </c>
      <c r="E5191" s="1" t="s">
        <v>34512</v>
      </c>
      <c r="F5191" s="45"/>
      <c r="G5191" s="45"/>
      <c r="H5191" s="45"/>
      <c r="I5191" s="45"/>
      <c r="J5191" s="45"/>
      <c r="K5191" s="45"/>
      <c r="L5191" s="45"/>
      <c r="M5191" s="45"/>
      <c r="N5191" s="45"/>
      <c r="O5191" s="45"/>
    </row>
    <row r="5192" ht="13.5" customHeight="1">
      <c r="A5192" s="1" t="s">
        <v>34473</v>
      </c>
      <c r="B5192" s="1" t="s">
        <v>40</v>
      </c>
      <c r="C5192" s="1" t="s">
        <v>10</v>
      </c>
      <c r="D5192" s="1" t="s">
        <v>34517</v>
      </c>
      <c r="E5192" s="1" t="s">
        <v>34518</v>
      </c>
      <c r="F5192" s="45"/>
      <c r="G5192" s="45"/>
      <c r="H5192" s="45"/>
      <c r="I5192" s="45"/>
      <c r="J5192" s="45"/>
      <c r="K5192" s="45"/>
      <c r="L5192" s="45"/>
      <c r="M5192" s="45"/>
      <c r="N5192" s="45"/>
      <c r="O5192" s="45"/>
    </row>
    <row r="5193" ht="13.5" customHeight="1">
      <c r="A5193" s="1" t="s">
        <v>34473</v>
      </c>
      <c r="B5193" s="1" t="s">
        <v>45</v>
      </c>
      <c r="C5193" s="1" t="s">
        <v>10</v>
      </c>
      <c r="D5193" s="1" t="s">
        <v>34521</v>
      </c>
      <c r="E5193" s="1" t="s">
        <v>34524</v>
      </c>
      <c r="F5193" s="45"/>
      <c r="G5193" s="45"/>
      <c r="H5193" s="45"/>
      <c r="I5193" s="45"/>
      <c r="J5193" s="45"/>
      <c r="K5193" s="45"/>
      <c r="L5193" s="45"/>
      <c r="M5193" s="45"/>
      <c r="N5193" s="45"/>
      <c r="O5193" s="45"/>
    </row>
    <row r="5194" ht="13.5" customHeight="1">
      <c r="A5194" s="1" t="s">
        <v>34473</v>
      </c>
      <c r="B5194" s="1" t="s">
        <v>99</v>
      </c>
      <c r="C5194" s="1" t="s">
        <v>31824</v>
      </c>
      <c r="D5194" s="3"/>
      <c r="E5194" s="3"/>
      <c r="F5194" s="45"/>
      <c r="G5194" s="45"/>
      <c r="H5194" s="45"/>
      <c r="I5194" s="45"/>
      <c r="J5194" s="45"/>
      <c r="K5194" s="45"/>
      <c r="L5194" s="45"/>
      <c r="M5194" s="45"/>
      <c r="N5194" s="45"/>
      <c r="O5194" s="45"/>
    </row>
    <row r="5195" ht="13.5" customHeight="1">
      <c r="A5195" s="1" t="s">
        <v>34530</v>
      </c>
      <c r="B5195" s="2" t="s">
        <v>1</v>
      </c>
      <c r="C5195" s="1" t="s">
        <v>2</v>
      </c>
      <c r="D5195" s="3"/>
      <c r="E5195" s="3"/>
      <c r="F5195" s="45"/>
      <c r="G5195" s="45"/>
      <c r="H5195" s="45"/>
      <c r="I5195" s="45"/>
      <c r="J5195" s="45"/>
      <c r="K5195" s="45"/>
      <c r="L5195" s="45"/>
      <c r="M5195" s="45"/>
      <c r="N5195" s="45"/>
      <c r="O5195" s="45"/>
    </row>
    <row r="5196" ht="13.5" customHeight="1">
      <c r="A5196" s="1" t="s">
        <v>34530</v>
      </c>
      <c r="B5196" s="1" t="s">
        <v>5</v>
      </c>
      <c r="C5196" s="1" t="s">
        <v>130</v>
      </c>
      <c r="D5196" s="1" t="s">
        <v>34535</v>
      </c>
      <c r="E5196" s="1" t="s">
        <v>34536</v>
      </c>
      <c r="F5196" s="45"/>
      <c r="G5196" s="45"/>
      <c r="H5196" s="45"/>
      <c r="I5196" s="45"/>
      <c r="J5196" s="45"/>
      <c r="K5196" s="45"/>
      <c r="L5196" s="45"/>
      <c r="M5196" s="45"/>
      <c r="N5196" s="45"/>
      <c r="O5196" s="45"/>
    </row>
    <row r="5197" ht="13.5" customHeight="1">
      <c r="A5197" s="1" t="s">
        <v>34530</v>
      </c>
      <c r="B5197" s="1" t="s">
        <v>9</v>
      </c>
      <c r="C5197" s="1" t="s">
        <v>10</v>
      </c>
      <c r="D5197" s="1" t="s">
        <v>34544</v>
      </c>
      <c r="E5197" s="1" t="s">
        <v>34546</v>
      </c>
      <c r="F5197" s="45"/>
      <c r="G5197" s="45"/>
      <c r="H5197" s="45"/>
      <c r="I5197" s="45"/>
      <c r="J5197" s="45"/>
      <c r="K5197" s="45"/>
      <c r="L5197" s="45"/>
      <c r="M5197" s="45"/>
      <c r="N5197" s="45"/>
      <c r="O5197" s="45"/>
    </row>
    <row r="5198" ht="13.5" customHeight="1">
      <c r="A5198" s="1" t="s">
        <v>34530</v>
      </c>
      <c r="B5198" s="1" t="s">
        <v>13</v>
      </c>
      <c r="C5198" s="1" t="s">
        <v>10</v>
      </c>
      <c r="D5198" s="1" t="s">
        <v>34548</v>
      </c>
      <c r="E5198" s="1" t="s">
        <v>34550</v>
      </c>
      <c r="F5198" s="45"/>
      <c r="G5198" s="45"/>
      <c r="H5198" s="45"/>
      <c r="I5198" s="45"/>
      <c r="J5198" s="45"/>
      <c r="K5198" s="45"/>
      <c r="L5198" s="45"/>
      <c r="M5198" s="45"/>
      <c r="N5198" s="45"/>
      <c r="O5198" s="45"/>
    </row>
    <row r="5199" ht="13.5" customHeight="1">
      <c r="A5199" s="1" t="s">
        <v>34530</v>
      </c>
      <c r="B5199" s="1" t="s">
        <v>16</v>
      </c>
      <c r="C5199" s="1" t="s">
        <v>10</v>
      </c>
      <c r="D5199" s="1" t="s">
        <v>34553</v>
      </c>
      <c r="E5199" s="1" t="s">
        <v>34555</v>
      </c>
      <c r="F5199" s="45"/>
      <c r="G5199" s="45"/>
      <c r="H5199" s="45"/>
      <c r="I5199" s="45"/>
      <c r="J5199" s="45"/>
      <c r="K5199" s="45"/>
      <c r="L5199" s="45"/>
      <c r="M5199" s="45"/>
      <c r="N5199" s="45"/>
      <c r="O5199" s="45"/>
    </row>
    <row r="5200" ht="13.5" customHeight="1">
      <c r="A5200" s="1" t="s">
        <v>34530</v>
      </c>
      <c r="B5200" s="1" t="s">
        <v>21</v>
      </c>
      <c r="C5200" s="1" t="s">
        <v>10</v>
      </c>
      <c r="D5200" s="1" t="s">
        <v>34559</v>
      </c>
      <c r="E5200" s="1" t="s">
        <v>34561</v>
      </c>
      <c r="F5200" s="45"/>
      <c r="G5200" s="45"/>
      <c r="H5200" s="45"/>
      <c r="I5200" s="45"/>
      <c r="J5200" s="45"/>
      <c r="K5200" s="45"/>
      <c r="L5200" s="45"/>
      <c r="M5200" s="45"/>
      <c r="N5200" s="45"/>
      <c r="O5200" s="45"/>
    </row>
    <row r="5201" ht="13.5" customHeight="1">
      <c r="A5201" s="1" t="s">
        <v>34530</v>
      </c>
      <c r="B5201" s="1" t="s">
        <v>27</v>
      </c>
      <c r="C5201" s="1" t="s">
        <v>10</v>
      </c>
      <c r="D5201" s="1" t="s">
        <v>34565</v>
      </c>
      <c r="E5201" s="1" t="s">
        <v>34566</v>
      </c>
      <c r="F5201" s="45"/>
      <c r="G5201" s="45"/>
      <c r="H5201" s="45"/>
      <c r="I5201" s="45"/>
      <c r="J5201" s="45"/>
      <c r="K5201" s="45"/>
      <c r="L5201" s="45"/>
      <c r="M5201" s="45"/>
      <c r="N5201" s="45"/>
      <c r="O5201" s="45"/>
    </row>
    <row r="5202" ht="13.5" customHeight="1">
      <c r="A5202" s="1" t="s">
        <v>34530</v>
      </c>
      <c r="B5202" s="1" t="s">
        <v>31</v>
      </c>
      <c r="C5202" s="1" t="s">
        <v>10</v>
      </c>
      <c r="D5202" s="1" t="s">
        <v>34571</v>
      </c>
      <c r="E5202" s="1" t="s">
        <v>34572</v>
      </c>
      <c r="F5202" s="45"/>
      <c r="G5202" s="45"/>
      <c r="H5202" s="45"/>
      <c r="I5202" s="45"/>
      <c r="J5202" s="45"/>
      <c r="K5202" s="45"/>
      <c r="L5202" s="45"/>
      <c r="M5202" s="45"/>
      <c r="N5202" s="45"/>
      <c r="O5202" s="45"/>
    </row>
    <row r="5203" ht="13.5" customHeight="1">
      <c r="A5203" s="1" t="s">
        <v>34530</v>
      </c>
      <c r="B5203" s="1" t="s">
        <v>34</v>
      </c>
      <c r="C5203" s="1" t="s">
        <v>374</v>
      </c>
      <c r="D5203" s="1" t="s">
        <v>34577</v>
      </c>
      <c r="E5203" s="1" t="s">
        <v>13795</v>
      </c>
      <c r="F5203" s="45"/>
      <c r="G5203" s="45"/>
      <c r="H5203" s="45"/>
      <c r="I5203" s="45"/>
      <c r="J5203" s="45"/>
      <c r="K5203" s="45"/>
      <c r="L5203" s="45"/>
      <c r="M5203" s="45"/>
      <c r="N5203" s="45"/>
      <c r="O5203" s="45"/>
    </row>
    <row r="5204" ht="13.5" customHeight="1">
      <c r="A5204" s="1" t="s">
        <v>34530</v>
      </c>
      <c r="B5204" s="1" t="s">
        <v>40</v>
      </c>
      <c r="C5204" s="1" t="s">
        <v>10</v>
      </c>
      <c r="D5204" s="1" t="s">
        <v>34580</v>
      </c>
      <c r="E5204" s="1" t="s">
        <v>34582</v>
      </c>
      <c r="F5204" s="45"/>
      <c r="G5204" s="45"/>
      <c r="H5204" s="45"/>
      <c r="I5204" s="45"/>
      <c r="J5204" s="45"/>
      <c r="K5204" s="45"/>
      <c r="L5204" s="45"/>
      <c r="M5204" s="45"/>
      <c r="N5204" s="45"/>
      <c r="O5204" s="45"/>
    </row>
    <row r="5205" ht="13.5" customHeight="1">
      <c r="A5205" s="1" t="s">
        <v>34530</v>
      </c>
      <c r="B5205" s="1" t="s">
        <v>45</v>
      </c>
      <c r="C5205" s="1" t="s">
        <v>10</v>
      </c>
      <c r="D5205" s="1" t="s">
        <v>34583</v>
      </c>
      <c r="E5205" s="1" t="s">
        <v>34584</v>
      </c>
      <c r="F5205" s="45"/>
      <c r="G5205" s="45"/>
      <c r="H5205" s="45"/>
      <c r="I5205" s="45"/>
      <c r="J5205" s="45"/>
      <c r="K5205" s="45"/>
      <c r="L5205" s="45"/>
      <c r="M5205" s="45"/>
      <c r="N5205" s="45"/>
      <c r="O5205" s="45"/>
    </row>
    <row r="5206" ht="13.5" customHeight="1">
      <c r="A5206" s="1" t="s">
        <v>34530</v>
      </c>
      <c r="B5206" s="1" t="s">
        <v>52</v>
      </c>
      <c r="C5206" s="1" t="s">
        <v>10</v>
      </c>
      <c r="D5206" s="1" t="s">
        <v>34588</v>
      </c>
      <c r="E5206" s="1" t="s">
        <v>34589</v>
      </c>
      <c r="F5206" s="45"/>
      <c r="G5206" s="45"/>
      <c r="H5206" s="45"/>
      <c r="I5206" s="45"/>
      <c r="J5206" s="45"/>
      <c r="K5206" s="45"/>
      <c r="L5206" s="45"/>
      <c r="M5206" s="45"/>
      <c r="N5206" s="45"/>
      <c r="O5206" s="45"/>
    </row>
    <row r="5207" ht="13.5" customHeight="1">
      <c r="A5207" s="1" t="s">
        <v>34530</v>
      </c>
      <c r="B5207" s="1" t="s">
        <v>57</v>
      </c>
      <c r="C5207" s="1" t="s">
        <v>10</v>
      </c>
      <c r="D5207" s="1" t="s">
        <v>34594</v>
      </c>
      <c r="E5207" s="1" t="s">
        <v>34595</v>
      </c>
      <c r="F5207" s="45"/>
      <c r="G5207" s="45"/>
      <c r="H5207" s="45"/>
      <c r="I5207" s="45"/>
      <c r="J5207" s="45"/>
      <c r="K5207" s="45"/>
      <c r="L5207" s="45"/>
      <c r="M5207" s="45"/>
      <c r="N5207" s="45"/>
      <c r="O5207" s="45"/>
    </row>
    <row r="5208" ht="13.5" customHeight="1">
      <c r="A5208" s="1" t="s">
        <v>34530</v>
      </c>
      <c r="B5208" s="1" t="s">
        <v>60</v>
      </c>
      <c r="C5208" s="1" t="s">
        <v>10</v>
      </c>
      <c r="D5208" s="1" t="s">
        <v>34599</v>
      </c>
      <c r="E5208" s="1" t="s">
        <v>34601</v>
      </c>
      <c r="F5208" s="45"/>
      <c r="G5208" s="45"/>
      <c r="H5208" s="45"/>
      <c r="I5208" s="45"/>
      <c r="J5208" s="45"/>
      <c r="K5208" s="45"/>
      <c r="L5208" s="45"/>
      <c r="M5208" s="45"/>
      <c r="N5208" s="45"/>
      <c r="O5208" s="45"/>
    </row>
    <row r="5209" ht="13.5" customHeight="1">
      <c r="A5209" s="1" t="s">
        <v>34530</v>
      </c>
      <c r="B5209" s="1" t="s">
        <v>65</v>
      </c>
      <c r="C5209" s="1" t="s">
        <v>10</v>
      </c>
      <c r="D5209" s="1" t="s">
        <v>34603</v>
      </c>
      <c r="E5209" s="1" t="s">
        <v>34606</v>
      </c>
      <c r="F5209" s="45"/>
      <c r="G5209" s="45"/>
      <c r="H5209" s="45"/>
      <c r="I5209" s="45"/>
      <c r="J5209" s="45"/>
      <c r="K5209" s="45"/>
      <c r="L5209" s="45"/>
      <c r="M5209" s="45"/>
      <c r="N5209" s="45"/>
      <c r="O5209" s="45"/>
    </row>
    <row r="5210" ht="13.5" customHeight="1">
      <c r="A5210" s="1" t="s">
        <v>34530</v>
      </c>
      <c r="B5210" s="1" t="s">
        <v>99</v>
      </c>
      <c r="C5210" s="1" t="s">
        <v>31824</v>
      </c>
      <c r="D5210" s="3"/>
      <c r="E5210" s="3"/>
      <c r="F5210" s="45"/>
      <c r="G5210" s="45"/>
      <c r="H5210" s="45"/>
      <c r="I5210" s="45"/>
      <c r="J5210" s="45"/>
      <c r="K5210" s="45"/>
      <c r="L5210" s="45"/>
      <c r="M5210" s="45"/>
      <c r="N5210" s="45"/>
      <c r="O5210" s="45"/>
    </row>
    <row r="5211" ht="13.5" customHeight="1">
      <c r="A5211" s="1" t="s">
        <v>34612</v>
      </c>
      <c r="B5211" s="2" t="s">
        <v>1</v>
      </c>
      <c r="C5211" s="1" t="s">
        <v>2</v>
      </c>
      <c r="D5211" s="3"/>
      <c r="E5211" s="3"/>
      <c r="F5211" s="45"/>
      <c r="G5211" s="45"/>
      <c r="H5211" s="45"/>
      <c r="I5211" s="45"/>
      <c r="J5211" s="45"/>
      <c r="K5211" s="45"/>
      <c r="L5211" s="45"/>
      <c r="M5211" s="45"/>
      <c r="N5211" s="45"/>
      <c r="O5211" s="45"/>
    </row>
    <row r="5212" ht="13.5" customHeight="1">
      <c r="A5212" s="1" t="s">
        <v>34612</v>
      </c>
      <c r="B5212" s="1" t="s">
        <v>5</v>
      </c>
      <c r="C5212" s="1" t="s">
        <v>130</v>
      </c>
      <c r="D5212" s="1" t="s">
        <v>34617</v>
      </c>
      <c r="E5212" s="1" t="s">
        <v>34618</v>
      </c>
      <c r="F5212" s="45"/>
      <c r="G5212" s="45"/>
      <c r="H5212" s="45"/>
      <c r="I5212" s="45"/>
      <c r="J5212" s="45"/>
      <c r="K5212" s="45"/>
      <c r="L5212" s="45"/>
      <c r="M5212" s="45"/>
      <c r="N5212" s="45"/>
      <c r="O5212" s="45"/>
    </row>
    <row r="5213" ht="13.5" customHeight="1">
      <c r="A5213" s="1" t="s">
        <v>34612</v>
      </c>
      <c r="B5213" s="1" t="s">
        <v>9</v>
      </c>
      <c r="C5213" s="1" t="s">
        <v>10</v>
      </c>
      <c r="D5213" s="1" t="s">
        <v>34623</v>
      </c>
      <c r="E5213" s="1" t="s">
        <v>34624</v>
      </c>
      <c r="F5213" s="45"/>
      <c r="G5213" s="45"/>
      <c r="H5213" s="45"/>
      <c r="I5213" s="45"/>
      <c r="J5213" s="45"/>
      <c r="K5213" s="45"/>
      <c r="L5213" s="45"/>
      <c r="M5213" s="45"/>
      <c r="N5213" s="45"/>
      <c r="O5213" s="45"/>
    </row>
    <row r="5214" ht="13.5" customHeight="1">
      <c r="A5214" s="1" t="s">
        <v>34612</v>
      </c>
      <c r="B5214" s="1" t="s">
        <v>13</v>
      </c>
      <c r="C5214" s="1" t="s">
        <v>10</v>
      </c>
      <c r="D5214" s="1" t="s">
        <v>34629</v>
      </c>
      <c r="E5214" s="1" t="s">
        <v>34630</v>
      </c>
      <c r="F5214" s="45"/>
      <c r="G5214" s="45"/>
      <c r="H5214" s="45"/>
      <c r="I5214" s="45"/>
      <c r="J5214" s="45"/>
      <c r="K5214" s="45"/>
      <c r="L5214" s="45"/>
      <c r="M5214" s="45"/>
      <c r="N5214" s="45"/>
      <c r="O5214" s="45"/>
    </row>
    <row r="5215" ht="13.5" customHeight="1">
      <c r="A5215" s="1" t="s">
        <v>34612</v>
      </c>
      <c r="B5215" s="1" t="s">
        <v>16</v>
      </c>
      <c r="C5215" s="1" t="s">
        <v>10</v>
      </c>
      <c r="D5215" s="1" t="s">
        <v>34635</v>
      </c>
      <c r="E5215" s="1" t="s">
        <v>34636</v>
      </c>
      <c r="F5215" s="45"/>
      <c r="G5215" s="45"/>
      <c r="H5215" s="45"/>
      <c r="I5215" s="45"/>
      <c r="J5215" s="45"/>
      <c r="K5215" s="45"/>
      <c r="L5215" s="45"/>
      <c r="M5215" s="45"/>
      <c r="N5215" s="45"/>
      <c r="O5215" s="45"/>
    </row>
    <row r="5216" ht="13.5" customHeight="1">
      <c r="A5216" s="1" t="s">
        <v>34612</v>
      </c>
      <c r="B5216" s="1" t="s">
        <v>21</v>
      </c>
      <c r="C5216" s="1" t="s">
        <v>10</v>
      </c>
      <c r="D5216" s="1" t="s">
        <v>34640</v>
      </c>
      <c r="E5216" s="1" t="s">
        <v>34642</v>
      </c>
      <c r="F5216" s="45"/>
      <c r="G5216" s="45"/>
      <c r="H5216" s="45"/>
      <c r="I5216" s="45"/>
      <c r="J5216" s="45"/>
      <c r="K5216" s="45"/>
      <c r="L5216" s="45"/>
      <c r="M5216" s="45"/>
      <c r="N5216" s="45"/>
      <c r="O5216" s="45"/>
    </row>
    <row r="5217" ht="13.5" customHeight="1">
      <c r="A5217" s="1" t="s">
        <v>34612</v>
      </c>
      <c r="B5217" s="1" t="s">
        <v>27</v>
      </c>
      <c r="C5217" s="1" t="s">
        <v>10</v>
      </c>
      <c r="D5217" s="1" t="s">
        <v>34645</v>
      </c>
      <c r="E5217" s="1" t="s">
        <v>34647</v>
      </c>
      <c r="F5217" s="45"/>
      <c r="G5217" s="45"/>
      <c r="H5217" s="45"/>
      <c r="I5217" s="45"/>
      <c r="J5217" s="45"/>
      <c r="K5217" s="45"/>
      <c r="L5217" s="45"/>
      <c r="M5217" s="45"/>
      <c r="N5217" s="45"/>
      <c r="O5217" s="45"/>
    </row>
    <row r="5218" ht="13.5" customHeight="1">
      <c r="A5218" s="1" t="s">
        <v>34612</v>
      </c>
      <c r="B5218" s="1" t="s">
        <v>31</v>
      </c>
      <c r="C5218" s="1" t="s">
        <v>10</v>
      </c>
      <c r="D5218" s="1" t="s">
        <v>34649</v>
      </c>
      <c r="E5218" s="1" t="s">
        <v>34650</v>
      </c>
      <c r="F5218" s="45"/>
      <c r="G5218" s="45"/>
      <c r="H5218" s="45"/>
      <c r="I5218" s="45"/>
      <c r="J5218" s="45"/>
      <c r="K5218" s="45"/>
      <c r="L5218" s="45"/>
      <c r="M5218" s="45"/>
      <c r="N5218" s="45"/>
      <c r="O5218" s="45"/>
    </row>
    <row r="5219" ht="13.5" customHeight="1">
      <c r="A5219" s="1" t="s">
        <v>34612</v>
      </c>
      <c r="B5219" s="1" t="s">
        <v>34</v>
      </c>
      <c r="C5219" s="1" t="s">
        <v>10</v>
      </c>
      <c r="D5219" s="1" t="s">
        <v>34653</v>
      </c>
      <c r="E5219" s="1" t="s">
        <v>34654</v>
      </c>
      <c r="F5219" s="45"/>
      <c r="G5219" s="45"/>
      <c r="H5219" s="45"/>
      <c r="I5219" s="45"/>
      <c r="J5219" s="45"/>
      <c r="K5219" s="45"/>
      <c r="L5219" s="45"/>
      <c r="M5219" s="45"/>
      <c r="N5219" s="45"/>
      <c r="O5219" s="45"/>
    </row>
    <row r="5220" ht="13.5" customHeight="1">
      <c r="A5220" s="1" t="s">
        <v>34612</v>
      </c>
      <c r="B5220" s="1" t="s">
        <v>40</v>
      </c>
      <c r="C5220" s="1" t="s">
        <v>115</v>
      </c>
      <c r="D5220" s="1" t="s">
        <v>34657</v>
      </c>
      <c r="E5220" s="1" t="s">
        <v>34658</v>
      </c>
      <c r="F5220" s="45"/>
      <c r="G5220" s="45"/>
      <c r="H5220" s="45"/>
      <c r="I5220" s="45"/>
      <c r="J5220" s="45"/>
      <c r="K5220" s="45"/>
      <c r="L5220" s="45"/>
      <c r="M5220" s="45"/>
      <c r="N5220" s="45"/>
      <c r="O5220" s="45"/>
    </row>
    <row r="5221" ht="13.5" customHeight="1">
      <c r="A5221" s="1" t="s">
        <v>34612</v>
      </c>
      <c r="B5221" s="1" t="s">
        <v>45</v>
      </c>
      <c r="C5221" s="1" t="s">
        <v>10</v>
      </c>
      <c r="D5221" s="1" t="s">
        <v>34662</v>
      </c>
      <c r="E5221" s="1" t="s">
        <v>34664</v>
      </c>
      <c r="F5221" s="45"/>
      <c r="G5221" s="45"/>
      <c r="H5221" s="45"/>
      <c r="I5221" s="45"/>
      <c r="J5221" s="45"/>
      <c r="K5221" s="45"/>
      <c r="L5221" s="45"/>
      <c r="M5221" s="45"/>
      <c r="N5221" s="45"/>
      <c r="O5221" s="45"/>
    </row>
    <row r="5222" ht="13.5" customHeight="1">
      <c r="A5222" s="1" t="s">
        <v>34612</v>
      </c>
      <c r="B5222" s="1" t="s">
        <v>52</v>
      </c>
      <c r="C5222" s="1" t="s">
        <v>10</v>
      </c>
      <c r="D5222" s="1" t="s">
        <v>34668</v>
      </c>
      <c r="E5222" s="1" t="s">
        <v>34670</v>
      </c>
      <c r="F5222" s="45"/>
      <c r="G5222" s="45"/>
      <c r="H5222" s="45"/>
      <c r="I5222" s="45"/>
      <c r="J5222" s="45"/>
      <c r="K5222" s="45"/>
      <c r="L5222" s="45"/>
      <c r="M5222" s="45"/>
      <c r="N5222" s="45"/>
      <c r="O5222" s="45"/>
    </row>
    <row r="5223" ht="13.5" customHeight="1">
      <c r="A5223" s="1" t="s">
        <v>34612</v>
      </c>
      <c r="B5223" s="1" t="s">
        <v>99</v>
      </c>
      <c r="C5223" s="1" t="s">
        <v>31824</v>
      </c>
      <c r="D5223" s="3"/>
      <c r="E5223" s="3"/>
      <c r="F5223" s="45"/>
      <c r="G5223" s="45"/>
      <c r="H5223" s="45"/>
      <c r="I5223" s="45"/>
      <c r="J5223" s="45"/>
      <c r="K5223" s="45"/>
      <c r="L5223" s="45"/>
      <c r="M5223" s="45"/>
      <c r="N5223" s="45"/>
      <c r="O5223" s="45"/>
    </row>
    <row r="5224" ht="13.5" customHeight="1">
      <c r="A5224" s="1" t="s">
        <v>34677</v>
      </c>
      <c r="B5224" s="2" t="s">
        <v>1</v>
      </c>
      <c r="C5224" s="1" t="s">
        <v>2</v>
      </c>
      <c r="D5224" s="3"/>
      <c r="E5224" s="3"/>
      <c r="F5224" s="45"/>
      <c r="G5224" s="45"/>
      <c r="H5224" s="45"/>
      <c r="I5224" s="45"/>
      <c r="J5224" s="45"/>
      <c r="K5224" s="45"/>
      <c r="L5224" s="45"/>
      <c r="M5224" s="45"/>
      <c r="N5224" s="45"/>
      <c r="O5224" s="45"/>
    </row>
    <row r="5225" ht="13.5" customHeight="1">
      <c r="A5225" s="1" t="s">
        <v>34677</v>
      </c>
      <c r="B5225" s="1" t="s">
        <v>5</v>
      </c>
      <c r="C5225" s="1" t="s">
        <v>2657</v>
      </c>
      <c r="D5225" s="1" t="s">
        <v>34681</v>
      </c>
      <c r="E5225" s="1" t="s">
        <v>34683</v>
      </c>
      <c r="F5225" s="45"/>
      <c r="G5225" s="45"/>
      <c r="H5225" s="45"/>
      <c r="I5225" s="45"/>
      <c r="J5225" s="45"/>
      <c r="K5225" s="45"/>
      <c r="L5225" s="45"/>
      <c r="M5225" s="45"/>
      <c r="N5225" s="45"/>
      <c r="O5225" s="45"/>
    </row>
    <row r="5226" ht="13.5" customHeight="1">
      <c r="A5226" s="1" t="s">
        <v>34677</v>
      </c>
      <c r="B5226" s="1" t="s">
        <v>9</v>
      </c>
      <c r="C5226" s="1" t="s">
        <v>10</v>
      </c>
      <c r="D5226" s="1" t="s">
        <v>34686</v>
      </c>
      <c r="E5226" s="1" t="s">
        <v>34687</v>
      </c>
      <c r="F5226" s="45"/>
      <c r="G5226" s="45"/>
      <c r="H5226" s="45"/>
      <c r="I5226" s="45"/>
      <c r="J5226" s="45"/>
      <c r="K5226" s="45"/>
      <c r="L5226" s="45"/>
      <c r="M5226" s="45"/>
      <c r="N5226" s="45"/>
      <c r="O5226" s="45"/>
    </row>
    <row r="5227" ht="13.5" customHeight="1">
      <c r="A5227" s="1" t="s">
        <v>34677</v>
      </c>
      <c r="B5227" s="1" t="s">
        <v>13</v>
      </c>
      <c r="C5227" s="1" t="s">
        <v>10</v>
      </c>
      <c r="D5227" s="1" t="s">
        <v>34692</v>
      </c>
      <c r="E5227" s="1" t="s">
        <v>34693</v>
      </c>
      <c r="F5227" s="45"/>
      <c r="G5227" s="45"/>
      <c r="H5227" s="45"/>
      <c r="I5227" s="45"/>
      <c r="J5227" s="45"/>
      <c r="K5227" s="45"/>
      <c r="L5227" s="45"/>
      <c r="M5227" s="45"/>
      <c r="N5227" s="45"/>
      <c r="O5227" s="45"/>
    </row>
    <row r="5228" ht="13.5" customHeight="1">
      <c r="A5228" s="1" t="s">
        <v>34677</v>
      </c>
      <c r="B5228" s="1" t="s">
        <v>16</v>
      </c>
      <c r="C5228" s="1" t="s">
        <v>10</v>
      </c>
      <c r="D5228" s="1" t="s">
        <v>34698</v>
      </c>
      <c r="E5228" s="1" t="s">
        <v>34699</v>
      </c>
      <c r="F5228" s="45"/>
      <c r="G5228" s="45"/>
      <c r="H5228" s="45"/>
      <c r="I5228" s="45"/>
      <c r="J5228" s="45"/>
      <c r="K5228" s="45"/>
      <c r="L5228" s="45"/>
      <c r="M5228" s="45"/>
      <c r="N5228" s="45"/>
      <c r="O5228" s="45"/>
    </row>
    <row r="5229" ht="13.5" customHeight="1">
      <c r="A5229" s="1" t="s">
        <v>34677</v>
      </c>
      <c r="B5229" s="1" t="s">
        <v>21</v>
      </c>
      <c r="C5229" s="1" t="s">
        <v>10</v>
      </c>
      <c r="D5229" s="1" t="s">
        <v>34702</v>
      </c>
      <c r="E5229" s="1" t="s">
        <v>34704</v>
      </c>
      <c r="F5229" s="45"/>
      <c r="G5229" s="45"/>
      <c r="H5229" s="45"/>
      <c r="I5229" s="45"/>
      <c r="J5229" s="45"/>
      <c r="K5229" s="45"/>
      <c r="L5229" s="45"/>
      <c r="M5229" s="45"/>
      <c r="N5229" s="45"/>
      <c r="O5229" s="45"/>
    </row>
    <row r="5230" ht="13.5" customHeight="1">
      <c r="A5230" s="1" t="s">
        <v>34677</v>
      </c>
      <c r="B5230" s="1" t="s">
        <v>27</v>
      </c>
      <c r="C5230" s="1" t="s">
        <v>10</v>
      </c>
      <c r="D5230" s="1" t="s">
        <v>34708</v>
      </c>
      <c r="E5230" s="1" t="s">
        <v>34709</v>
      </c>
      <c r="F5230" s="45"/>
      <c r="G5230" s="45"/>
      <c r="H5230" s="45"/>
      <c r="I5230" s="45"/>
      <c r="J5230" s="45"/>
      <c r="K5230" s="45"/>
      <c r="L5230" s="45"/>
      <c r="M5230" s="45"/>
      <c r="N5230" s="45"/>
      <c r="O5230" s="45"/>
    </row>
    <row r="5231" ht="13.5" customHeight="1">
      <c r="A5231" s="1" t="s">
        <v>34677</v>
      </c>
      <c r="B5231" s="1" t="s">
        <v>31</v>
      </c>
      <c r="C5231" s="1" t="s">
        <v>10</v>
      </c>
      <c r="D5231" s="1" t="s">
        <v>34712</v>
      </c>
      <c r="E5231" s="1" t="s">
        <v>34713</v>
      </c>
      <c r="F5231" s="45"/>
      <c r="G5231" s="45"/>
      <c r="H5231" s="45"/>
      <c r="I5231" s="45"/>
      <c r="J5231" s="45"/>
      <c r="K5231" s="45"/>
      <c r="L5231" s="45"/>
      <c r="M5231" s="45"/>
      <c r="N5231" s="45"/>
      <c r="O5231" s="45"/>
    </row>
    <row r="5232" ht="13.5" customHeight="1">
      <c r="A5232" s="1" t="s">
        <v>34677</v>
      </c>
      <c r="B5232" s="1" t="s">
        <v>34</v>
      </c>
      <c r="C5232" s="1" t="s">
        <v>10</v>
      </c>
      <c r="D5232" s="1" t="s">
        <v>34716</v>
      </c>
      <c r="E5232" s="1" t="s">
        <v>34718</v>
      </c>
      <c r="F5232" s="45"/>
      <c r="G5232" s="45"/>
      <c r="H5232" s="45"/>
      <c r="I5232" s="45"/>
      <c r="J5232" s="45"/>
      <c r="K5232" s="45"/>
      <c r="L5232" s="45"/>
      <c r="M5232" s="45"/>
      <c r="N5232" s="45"/>
      <c r="O5232" s="45"/>
    </row>
    <row r="5233" ht="13.5" customHeight="1">
      <c r="A5233" s="1" t="s">
        <v>34677</v>
      </c>
      <c r="B5233" s="1" t="s">
        <v>40</v>
      </c>
      <c r="C5233" s="1" t="s">
        <v>48</v>
      </c>
      <c r="D5233" s="1" t="s">
        <v>34723</v>
      </c>
      <c r="E5233" s="1" t="s">
        <v>13795</v>
      </c>
      <c r="F5233" s="45"/>
      <c r="G5233" s="45"/>
      <c r="H5233" s="45"/>
      <c r="I5233" s="45"/>
      <c r="J5233" s="45"/>
      <c r="K5233" s="45"/>
      <c r="L5233" s="45"/>
      <c r="M5233" s="45"/>
      <c r="N5233" s="45"/>
      <c r="O5233" s="45"/>
    </row>
    <row r="5234" ht="13.5" customHeight="1">
      <c r="A5234" s="1" t="s">
        <v>34677</v>
      </c>
      <c r="B5234" s="1" t="s">
        <v>45</v>
      </c>
      <c r="C5234" s="1" t="s">
        <v>10</v>
      </c>
      <c r="D5234" s="1" t="s">
        <v>34726</v>
      </c>
      <c r="E5234" s="1" t="s">
        <v>34727</v>
      </c>
      <c r="F5234" s="45"/>
      <c r="G5234" s="45"/>
      <c r="H5234" s="45"/>
      <c r="I5234" s="45"/>
      <c r="J5234" s="45"/>
      <c r="K5234" s="45"/>
      <c r="L5234" s="45"/>
      <c r="M5234" s="45"/>
      <c r="N5234" s="45"/>
      <c r="O5234" s="45"/>
    </row>
    <row r="5235" ht="13.5" customHeight="1">
      <c r="A5235" s="1" t="s">
        <v>34677</v>
      </c>
      <c r="B5235" s="1" t="s">
        <v>52</v>
      </c>
      <c r="C5235" s="1" t="s">
        <v>10</v>
      </c>
      <c r="D5235" s="1" t="s">
        <v>34730</v>
      </c>
      <c r="E5235" s="1" t="s">
        <v>34731</v>
      </c>
      <c r="F5235" s="45"/>
      <c r="G5235" s="45"/>
      <c r="H5235" s="45"/>
      <c r="I5235" s="45"/>
      <c r="J5235" s="45"/>
      <c r="K5235" s="45"/>
      <c r="L5235" s="45"/>
      <c r="M5235" s="45"/>
      <c r="N5235" s="45"/>
      <c r="O5235" s="45"/>
    </row>
    <row r="5236" ht="13.5" customHeight="1">
      <c r="A5236" s="1" t="s">
        <v>34677</v>
      </c>
      <c r="B5236" s="1" t="s">
        <v>57</v>
      </c>
      <c r="C5236" s="1" t="s">
        <v>10</v>
      </c>
      <c r="D5236" s="1" t="s">
        <v>34732</v>
      </c>
      <c r="E5236" s="1" t="s">
        <v>34733</v>
      </c>
      <c r="F5236" s="45"/>
      <c r="G5236" s="45"/>
      <c r="H5236" s="45"/>
      <c r="I5236" s="45"/>
      <c r="J5236" s="45"/>
      <c r="K5236" s="45"/>
      <c r="L5236" s="45"/>
      <c r="M5236" s="45"/>
      <c r="N5236" s="45"/>
      <c r="O5236" s="45"/>
    </row>
    <row r="5237" ht="13.5" customHeight="1">
      <c r="A5237" s="1" t="s">
        <v>34677</v>
      </c>
      <c r="B5237" s="1" t="s">
        <v>60</v>
      </c>
      <c r="C5237" s="1" t="s">
        <v>10</v>
      </c>
      <c r="D5237" s="1" t="s">
        <v>34735</v>
      </c>
      <c r="E5237" s="1" t="s">
        <v>34737</v>
      </c>
      <c r="F5237" s="45"/>
      <c r="G5237" s="45"/>
      <c r="H5237" s="45"/>
      <c r="I5237" s="45"/>
      <c r="J5237" s="45"/>
      <c r="K5237" s="45"/>
      <c r="L5237" s="45"/>
      <c r="M5237" s="45"/>
      <c r="N5237" s="45"/>
      <c r="O5237" s="45"/>
    </row>
    <row r="5238" ht="13.5" customHeight="1">
      <c r="A5238" s="1" t="s">
        <v>34677</v>
      </c>
      <c r="B5238" s="1" t="s">
        <v>65</v>
      </c>
      <c r="C5238" s="1" t="s">
        <v>10</v>
      </c>
      <c r="D5238" s="1" t="s">
        <v>34738</v>
      </c>
      <c r="E5238" s="1" t="s">
        <v>34739</v>
      </c>
      <c r="F5238" s="45"/>
      <c r="G5238" s="45"/>
      <c r="H5238" s="45"/>
      <c r="I5238" s="45"/>
      <c r="J5238" s="45"/>
      <c r="K5238" s="45"/>
      <c r="L5238" s="45"/>
      <c r="M5238" s="45"/>
      <c r="N5238" s="45"/>
      <c r="O5238" s="45"/>
    </row>
    <row r="5239" ht="13.5" customHeight="1">
      <c r="A5239" s="1" t="s">
        <v>34677</v>
      </c>
      <c r="B5239" s="1" t="s">
        <v>70</v>
      </c>
      <c r="C5239" s="1" t="s">
        <v>10</v>
      </c>
      <c r="D5239" s="1" t="s">
        <v>34743</v>
      </c>
      <c r="E5239" s="1" t="s">
        <v>34744</v>
      </c>
      <c r="F5239" s="45"/>
      <c r="G5239" s="45"/>
      <c r="H5239" s="45"/>
      <c r="I5239" s="45"/>
      <c r="J5239" s="45"/>
      <c r="K5239" s="45"/>
      <c r="L5239" s="45"/>
      <c r="M5239" s="45"/>
      <c r="N5239" s="45"/>
      <c r="O5239" s="45"/>
    </row>
    <row r="5240" ht="13.5" customHeight="1">
      <c r="A5240" s="1" t="s">
        <v>34677</v>
      </c>
      <c r="B5240" s="1" t="s">
        <v>99</v>
      </c>
      <c r="C5240" s="1" t="s">
        <v>31824</v>
      </c>
      <c r="D5240" s="3"/>
      <c r="E5240" s="3"/>
      <c r="F5240" s="45"/>
      <c r="G5240" s="45"/>
      <c r="H5240" s="45"/>
      <c r="I5240" s="45"/>
      <c r="J5240" s="45"/>
      <c r="K5240" s="45"/>
      <c r="L5240" s="45"/>
      <c r="M5240" s="45"/>
      <c r="N5240" s="45"/>
      <c r="O5240" s="45"/>
    </row>
    <row r="5241" ht="13.5" customHeight="1">
      <c r="A5241" s="1" t="s">
        <v>34749</v>
      </c>
      <c r="B5241" s="2" t="s">
        <v>1</v>
      </c>
      <c r="C5241" s="1" t="s">
        <v>2</v>
      </c>
      <c r="D5241" s="3"/>
      <c r="E5241" s="3"/>
      <c r="F5241" s="45"/>
      <c r="G5241" s="45"/>
      <c r="H5241" s="45"/>
      <c r="I5241" s="45"/>
      <c r="J5241" s="45"/>
      <c r="K5241" s="45"/>
      <c r="L5241" s="45"/>
      <c r="M5241" s="45"/>
      <c r="N5241" s="45"/>
      <c r="O5241" s="45"/>
    </row>
    <row r="5242" ht="13.5" customHeight="1">
      <c r="A5242" s="1" t="s">
        <v>34749</v>
      </c>
      <c r="B5242" s="1" t="s">
        <v>5</v>
      </c>
      <c r="C5242" s="1" t="s">
        <v>2657</v>
      </c>
      <c r="D5242" s="1" t="s">
        <v>34754</v>
      </c>
      <c r="E5242" s="1" t="s">
        <v>34755</v>
      </c>
      <c r="F5242" s="45"/>
      <c r="G5242" s="45"/>
      <c r="H5242" s="45"/>
      <c r="I5242" s="45"/>
      <c r="J5242" s="45"/>
      <c r="K5242" s="45"/>
      <c r="L5242" s="45"/>
      <c r="M5242" s="45"/>
      <c r="N5242" s="45"/>
      <c r="O5242" s="45"/>
    </row>
    <row r="5243" ht="13.5" customHeight="1">
      <c r="A5243" s="1" t="s">
        <v>34749</v>
      </c>
      <c r="B5243" s="1" t="s">
        <v>9</v>
      </c>
      <c r="C5243" s="1" t="s">
        <v>10</v>
      </c>
      <c r="D5243" s="1" t="s">
        <v>34760</v>
      </c>
      <c r="E5243" s="1" t="s">
        <v>34761</v>
      </c>
      <c r="F5243" s="45"/>
      <c r="G5243" s="45"/>
      <c r="H5243" s="45"/>
      <c r="I5243" s="45"/>
      <c r="J5243" s="45"/>
      <c r="K5243" s="45"/>
      <c r="L5243" s="45"/>
      <c r="M5243" s="45"/>
      <c r="N5243" s="45"/>
      <c r="O5243" s="45"/>
    </row>
    <row r="5244" ht="13.5" customHeight="1">
      <c r="A5244" s="1" t="s">
        <v>34749</v>
      </c>
      <c r="B5244" s="1" t="s">
        <v>13</v>
      </c>
      <c r="C5244" s="1" t="s">
        <v>10</v>
      </c>
      <c r="D5244" s="1" t="s">
        <v>34766</v>
      </c>
      <c r="E5244" s="1" t="s">
        <v>34767</v>
      </c>
      <c r="F5244" s="45"/>
      <c r="G5244" s="45"/>
      <c r="H5244" s="45"/>
      <c r="I5244" s="45"/>
      <c r="J5244" s="45"/>
      <c r="K5244" s="45"/>
      <c r="L5244" s="45"/>
      <c r="M5244" s="45"/>
      <c r="N5244" s="45"/>
      <c r="O5244" s="45"/>
    </row>
    <row r="5245" ht="13.5" customHeight="1">
      <c r="A5245" s="1" t="s">
        <v>34749</v>
      </c>
      <c r="B5245" s="1" t="s">
        <v>16</v>
      </c>
      <c r="C5245" s="1" t="s">
        <v>159</v>
      </c>
      <c r="D5245" s="1" t="s">
        <v>34772</v>
      </c>
      <c r="E5245" s="1" t="s">
        <v>34773</v>
      </c>
      <c r="F5245" s="45"/>
      <c r="G5245" s="45"/>
      <c r="H5245" s="45"/>
      <c r="I5245" s="45"/>
      <c r="J5245" s="45"/>
      <c r="K5245" s="45"/>
      <c r="L5245" s="45"/>
      <c r="M5245" s="45"/>
      <c r="N5245" s="45"/>
      <c r="O5245" s="45"/>
    </row>
    <row r="5246" ht="13.5" customHeight="1">
      <c r="A5246" s="1" t="s">
        <v>34749</v>
      </c>
      <c r="B5246" s="1" t="s">
        <v>21</v>
      </c>
      <c r="C5246" s="1" t="s">
        <v>10</v>
      </c>
      <c r="D5246" s="1" t="s">
        <v>34775</v>
      </c>
      <c r="E5246" s="1" t="s">
        <v>34778</v>
      </c>
      <c r="F5246" s="45"/>
      <c r="G5246" s="45"/>
      <c r="H5246" s="45"/>
      <c r="I5246" s="45"/>
      <c r="J5246" s="45"/>
      <c r="K5246" s="45"/>
      <c r="L5246" s="45"/>
      <c r="M5246" s="45"/>
      <c r="N5246" s="45"/>
      <c r="O5246" s="45"/>
    </row>
    <row r="5247" ht="13.5" customHeight="1">
      <c r="A5247" s="1" t="s">
        <v>34749</v>
      </c>
      <c r="B5247" s="1" t="s">
        <v>27</v>
      </c>
      <c r="C5247" s="1" t="s">
        <v>10</v>
      </c>
      <c r="D5247" s="1" t="s">
        <v>34780</v>
      </c>
      <c r="E5247" s="1" t="s">
        <v>34783</v>
      </c>
      <c r="F5247" s="45"/>
      <c r="G5247" s="45"/>
      <c r="H5247" s="45"/>
      <c r="I5247" s="45"/>
      <c r="J5247" s="45"/>
      <c r="K5247" s="45"/>
      <c r="L5247" s="45"/>
      <c r="M5247" s="45"/>
      <c r="N5247" s="45"/>
      <c r="O5247" s="45"/>
    </row>
    <row r="5248" ht="13.5" customHeight="1">
      <c r="A5248" s="1" t="s">
        <v>34749</v>
      </c>
      <c r="B5248" s="1" t="s">
        <v>31</v>
      </c>
      <c r="C5248" s="1" t="s">
        <v>10</v>
      </c>
      <c r="D5248" s="1" t="s">
        <v>34786</v>
      </c>
      <c r="E5248" s="1" t="s">
        <v>34788</v>
      </c>
      <c r="F5248" s="45"/>
      <c r="G5248" s="45"/>
      <c r="H5248" s="45"/>
      <c r="I5248" s="45"/>
      <c r="J5248" s="45"/>
      <c r="K5248" s="45"/>
      <c r="L5248" s="45"/>
      <c r="M5248" s="45"/>
      <c r="N5248" s="45"/>
      <c r="O5248" s="45"/>
    </row>
    <row r="5249" ht="13.5" customHeight="1">
      <c r="A5249" s="1" t="s">
        <v>34749</v>
      </c>
      <c r="B5249" s="1" t="s">
        <v>34</v>
      </c>
      <c r="C5249" s="1" t="s">
        <v>374</v>
      </c>
      <c r="D5249" s="1" t="s">
        <v>34792</v>
      </c>
      <c r="E5249" s="1" t="s">
        <v>34794</v>
      </c>
      <c r="F5249" s="45"/>
      <c r="G5249" s="45"/>
      <c r="H5249" s="45"/>
      <c r="I5249" s="45"/>
      <c r="J5249" s="45"/>
      <c r="K5249" s="45"/>
      <c r="L5249" s="45"/>
      <c r="M5249" s="45"/>
      <c r="N5249" s="45"/>
      <c r="O5249" s="45"/>
    </row>
    <row r="5250" ht="13.5" customHeight="1">
      <c r="A5250" s="1" t="s">
        <v>34749</v>
      </c>
      <c r="B5250" s="1" t="s">
        <v>40</v>
      </c>
      <c r="C5250" s="1" t="s">
        <v>10</v>
      </c>
      <c r="D5250" s="1" t="s">
        <v>34798</v>
      </c>
      <c r="E5250" s="1" t="s">
        <v>34799</v>
      </c>
      <c r="F5250" s="45"/>
      <c r="G5250" s="45"/>
      <c r="H5250" s="45"/>
      <c r="I5250" s="45"/>
      <c r="J5250" s="45"/>
      <c r="K5250" s="45"/>
      <c r="L5250" s="45"/>
      <c r="M5250" s="45"/>
      <c r="N5250" s="45"/>
      <c r="O5250" s="45"/>
    </row>
    <row r="5251" ht="13.5" customHeight="1">
      <c r="A5251" s="1" t="s">
        <v>34749</v>
      </c>
      <c r="B5251" s="1" t="s">
        <v>45</v>
      </c>
      <c r="C5251" s="1" t="s">
        <v>10</v>
      </c>
      <c r="D5251" s="1" t="s">
        <v>34804</v>
      </c>
      <c r="E5251" s="1" t="s">
        <v>34805</v>
      </c>
      <c r="F5251" s="45"/>
      <c r="G5251" s="45"/>
      <c r="H5251" s="45"/>
      <c r="I5251" s="45"/>
      <c r="J5251" s="45"/>
      <c r="K5251" s="45"/>
      <c r="L5251" s="45"/>
      <c r="M5251" s="45"/>
      <c r="N5251" s="45"/>
      <c r="O5251" s="45"/>
    </row>
    <row r="5252" ht="13.5" customHeight="1">
      <c r="A5252" s="1" t="s">
        <v>34749</v>
      </c>
      <c r="B5252" s="1" t="s">
        <v>52</v>
      </c>
      <c r="C5252" s="1" t="s">
        <v>10</v>
      </c>
      <c r="D5252" s="1" t="s">
        <v>34808</v>
      </c>
      <c r="E5252" s="1" t="s">
        <v>34809</v>
      </c>
      <c r="F5252" s="45"/>
      <c r="G5252" s="45"/>
      <c r="H5252" s="45"/>
      <c r="I5252" s="45"/>
      <c r="J5252" s="45"/>
      <c r="K5252" s="45"/>
      <c r="L5252" s="45"/>
      <c r="M5252" s="45"/>
      <c r="N5252" s="45"/>
      <c r="O5252" s="45"/>
    </row>
    <row r="5253" ht="13.5" customHeight="1">
      <c r="A5253" s="1" t="s">
        <v>34749</v>
      </c>
      <c r="B5253" s="1" t="s">
        <v>57</v>
      </c>
      <c r="C5253" s="1" t="s">
        <v>10</v>
      </c>
      <c r="D5253" s="1" t="s">
        <v>34814</v>
      </c>
      <c r="E5253" s="1" t="s">
        <v>34815</v>
      </c>
      <c r="F5253" s="45"/>
      <c r="G5253" s="45"/>
      <c r="H5253" s="45"/>
      <c r="I5253" s="45"/>
      <c r="J5253" s="45"/>
      <c r="K5253" s="45"/>
      <c r="L5253" s="45"/>
      <c r="M5253" s="45"/>
      <c r="N5253" s="45"/>
      <c r="O5253" s="45"/>
    </row>
    <row r="5254" ht="13.5" customHeight="1">
      <c r="A5254" s="1" t="s">
        <v>34749</v>
      </c>
      <c r="B5254" s="1" t="s">
        <v>60</v>
      </c>
      <c r="C5254" s="1" t="s">
        <v>10</v>
      </c>
      <c r="D5254" s="1" t="s">
        <v>34820</v>
      </c>
      <c r="E5254" s="1" t="s">
        <v>34822</v>
      </c>
      <c r="F5254" s="45"/>
      <c r="G5254" s="45"/>
      <c r="H5254" s="45"/>
      <c r="I5254" s="45"/>
      <c r="J5254" s="45"/>
      <c r="K5254" s="45"/>
      <c r="L5254" s="45"/>
      <c r="M5254" s="45"/>
      <c r="N5254" s="45"/>
      <c r="O5254" s="45"/>
    </row>
    <row r="5255" ht="13.5" customHeight="1">
      <c r="A5255" s="1" t="s">
        <v>34749</v>
      </c>
      <c r="B5255" s="1" t="s">
        <v>65</v>
      </c>
      <c r="C5255" s="1" t="s">
        <v>10</v>
      </c>
      <c r="D5255" s="1" t="s">
        <v>34826</v>
      </c>
      <c r="E5255" s="1" t="s">
        <v>34828</v>
      </c>
      <c r="F5255" s="45"/>
      <c r="G5255" s="45"/>
      <c r="H5255" s="45"/>
      <c r="I5255" s="45"/>
      <c r="J5255" s="45"/>
      <c r="K5255" s="45"/>
      <c r="L5255" s="45"/>
      <c r="M5255" s="45"/>
      <c r="N5255" s="45"/>
      <c r="O5255" s="45"/>
    </row>
    <row r="5256" ht="13.5" customHeight="1">
      <c r="A5256" s="1" t="s">
        <v>34749</v>
      </c>
      <c r="B5256" s="1" t="s">
        <v>99</v>
      </c>
      <c r="C5256" s="1" t="s">
        <v>31824</v>
      </c>
      <c r="D5256" s="3"/>
      <c r="E5256" s="3"/>
      <c r="F5256" s="45"/>
      <c r="G5256" s="45"/>
      <c r="H5256" s="45"/>
      <c r="I5256" s="45"/>
      <c r="J5256" s="45"/>
      <c r="K5256" s="45"/>
      <c r="L5256" s="45"/>
      <c r="M5256" s="45"/>
      <c r="N5256" s="45"/>
      <c r="O5256" s="45"/>
    </row>
    <row r="5257" ht="13.5" customHeight="1">
      <c r="A5257" s="1" t="s">
        <v>34834</v>
      </c>
      <c r="B5257" s="2" t="s">
        <v>1</v>
      </c>
      <c r="C5257" s="1" t="s">
        <v>2</v>
      </c>
      <c r="D5257" s="3"/>
      <c r="E5257" s="3"/>
      <c r="F5257" s="45"/>
      <c r="G5257" s="45"/>
      <c r="H5257" s="45"/>
      <c r="I5257" s="45"/>
      <c r="J5257" s="45"/>
      <c r="K5257" s="45"/>
      <c r="L5257" s="45"/>
      <c r="M5257" s="45"/>
      <c r="N5257" s="45"/>
      <c r="O5257" s="45"/>
    </row>
    <row r="5258" ht="13.5" customHeight="1">
      <c r="A5258" s="1" t="s">
        <v>34834</v>
      </c>
      <c r="B5258" s="1" t="s">
        <v>5</v>
      </c>
      <c r="C5258" s="1" t="s">
        <v>303</v>
      </c>
      <c r="D5258" s="1" t="s">
        <v>34839</v>
      </c>
      <c r="E5258" s="1" t="s">
        <v>34840</v>
      </c>
      <c r="F5258" s="45"/>
      <c r="G5258" s="45"/>
      <c r="H5258" s="45"/>
      <c r="I5258" s="45"/>
      <c r="J5258" s="45"/>
      <c r="K5258" s="45"/>
      <c r="L5258" s="45"/>
      <c r="M5258" s="45"/>
      <c r="N5258" s="45"/>
      <c r="O5258" s="45"/>
    </row>
    <row r="5259" ht="13.5" customHeight="1">
      <c r="A5259" s="1" t="s">
        <v>34834</v>
      </c>
      <c r="B5259" s="1" t="s">
        <v>9</v>
      </c>
      <c r="C5259" s="1" t="s">
        <v>10</v>
      </c>
      <c r="D5259" s="1" t="s">
        <v>34845</v>
      </c>
      <c r="E5259" s="1" t="s">
        <v>34846</v>
      </c>
      <c r="F5259" s="45"/>
      <c r="G5259" s="45"/>
      <c r="H5259" s="45"/>
      <c r="I5259" s="45"/>
      <c r="J5259" s="45"/>
      <c r="K5259" s="45"/>
      <c r="L5259" s="45"/>
      <c r="M5259" s="45"/>
      <c r="N5259" s="45"/>
      <c r="O5259" s="45"/>
    </row>
    <row r="5260" ht="13.5" customHeight="1">
      <c r="A5260" s="1" t="s">
        <v>34834</v>
      </c>
      <c r="B5260" s="1" t="s">
        <v>13</v>
      </c>
      <c r="C5260" s="1" t="s">
        <v>10</v>
      </c>
      <c r="D5260" s="1" t="s">
        <v>34851</v>
      </c>
      <c r="E5260" s="1" t="s">
        <v>34852</v>
      </c>
      <c r="F5260" s="45"/>
      <c r="G5260" s="45"/>
      <c r="H5260" s="45"/>
      <c r="I5260" s="45"/>
      <c r="J5260" s="45"/>
      <c r="K5260" s="45"/>
      <c r="L5260" s="45"/>
      <c r="M5260" s="45"/>
      <c r="N5260" s="45"/>
      <c r="O5260" s="45"/>
    </row>
    <row r="5261" ht="13.5" customHeight="1">
      <c r="A5261" s="1" t="s">
        <v>34834</v>
      </c>
      <c r="B5261" s="1" t="s">
        <v>16</v>
      </c>
      <c r="C5261" s="1" t="s">
        <v>337</v>
      </c>
      <c r="D5261" s="1" t="s">
        <v>34857</v>
      </c>
      <c r="E5261" s="1" t="s">
        <v>34858</v>
      </c>
      <c r="F5261" s="45"/>
      <c r="G5261" s="45"/>
      <c r="H5261" s="45"/>
      <c r="I5261" s="45"/>
      <c r="J5261" s="45"/>
      <c r="K5261" s="45"/>
      <c r="L5261" s="45"/>
      <c r="M5261" s="45"/>
      <c r="N5261" s="45"/>
      <c r="O5261" s="45"/>
    </row>
    <row r="5262" ht="13.5" customHeight="1">
      <c r="A5262" s="1" t="s">
        <v>34834</v>
      </c>
      <c r="B5262" s="1" t="s">
        <v>21</v>
      </c>
      <c r="C5262" s="1" t="s">
        <v>10</v>
      </c>
      <c r="D5262" s="1" t="s">
        <v>34861</v>
      </c>
      <c r="E5262" s="1" t="s">
        <v>34862</v>
      </c>
      <c r="F5262" s="45"/>
      <c r="G5262" s="45"/>
      <c r="H5262" s="45"/>
      <c r="I5262" s="45"/>
      <c r="J5262" s="45"/>
      <c r="K5262" s="45"/>
      <c r="L5262" s="45"/>
      <c r="M5262" s="45"/>
      <c r="N5262" s="45"/>
      <c r="O5262" s="45"/>
    </row>
    <row r="5263" ht="13.5" customHeight="1">
      <c r="A5263" s="1" t="s">
        <v>34834</v>
      </c>
      <c r="B5263" s="1" t="s">
        <v>27</v>
      </c>
      <c r="C5263" s="1" t="s">
        <v>48</v>
      </c>
      <c r="D5263" s="1" t="s">
        <v>34867</v>
      </c>
      <c r="E5263" s="1" t="s">
        <v>34868</v>
      </c>
      <c r="F5263" s="45"/>
      <c r="G5263" s="45"/>
      <c r="H5263" s="45"/>
      <c r="I5263" s="45"/>
      <c r="J5263" s="45"/>
      <c r="K5263" s="45"/>
      <c r="L5263" s="45"/>
      <c r="M5263" s="45"/>
      <c r="N5263" s="45"/>
      <c r="O5263" s="45"/>
    </row>
    <row r="5264" ht="13.5" customHeight="1">
      <c r="A5264" s="1" t="s">
        <v>34834</v>
      </c>
      <c r="B5264" s="1" t="s">
        <v>31</v>
      </c>
      <c r="C5264" s="1" t="s">
        <v>374</v>
      </c>
      <c r="D5264" s="1" t="s">
        <v>34870</v>
      </c>
      <c r="E5264" s="1" t="s">
        <v>34873</v>
      </c>
      <c r="F5264" s="45"/>
      <c r="G5264" s="45"/>
      <c r="H5264" s="45"/>
      <c r="I5264" s="45"/>
      <c r="J5264" s="45"/>
      <c r="K5264" s="45"/>
      <c r="L5264" s="45"/>
      <c r="M5264" s="45"/>
      <c r="N5264" s="45"/>
      <c r="O5264" s="45"/>
    </row>
    <row r="5265" ht="13.5" customHeight="1">
      <c r="A5265" s="1" t="s">
        <v>34834</v>
      </c>
      <c r="B5265" s="1" t="s">
        <v>34</v>
      </c>
      <c r="C5265" s="1" t="s">
        <v>10</v>
      </c>
      <c r="D5265" s="1" t="s">
        <v>34876</v>
      </c>
      <c r="E5265" s="1" t="s">
        <v>34878</v>
      </c>
      <c r="F5265" s="45"/>
      <c r="G5265" s="45"/>
      <c r="H5265" s="45"/>
      <c r="I5265" s="45"/>
      <c r="J5265" s="45"/>
      <c r="K5265" s="45"/>
      <c r="L5265" s="45"/>
      <c r="M5265" s="45"/>
      <c r="N5265" s="45"/>
      <c r="O5265" s="45"/>
    </row>
    <row r="5266" ht="13.5" customHeight="1">
      <c r="A5266" s="1" t="s">
        <v>34834</v>
      </c>
      <c r="B5266" s="1" t="s">
        <v>40</v>
      </c>
      <c r="C5266" s="1" t="s">
        <v>48</v>
      </c>
      <c r="D5266" s="1" t="s">
        <v>34880</v>
      </c>
      <c r="E5266" s="1" t="s">
        <v>34882</v>
      </c>
      <c r="F5266" s="45"/>
      <c r="G5266" s="45"/>
      <c r="H5266" s="45"/>
      <c r="I5266" s="45"/>
      <c r="J5266" s="45"/>
      <c r="K5266" s="45"/>
      <c r="L5266" s="45"/>
      <c r="M5266" s="45"/>
      <c r="N5266" s="45"/>
      <c r="O5266" s="45"/>
    </row>
    <row r="5267" ht="13.5" customHeight="1">
      <c r="A5267" s="1" t="s">
        <v>34834</v>
      </c>
      <c r="B5267" s="1" t="s">
        <v>45</v>
      </c>
      <c r="C5267" s="1" t="s">
        <v>10</v>
      </c>
      <c r="D5267" s="1" t="s">
        <v>34886</v>
      </c>
      <c r="E5267" s="1" t="s">
        <v>34888</v>
      </c>
      <c r="F5267" s="45"/>
      <c r="G5267" s="45"/>
      <c r="H5267" s="45"/>
      <c r="I5267" s="45"/>
      <c r="J5267" s="45"/>
      <c r="K5267" s="45"/>
      <c r="L5267" s="45"/>
      <c r="M5267" s="45"/>
      <c r="N5267" s="45"/>
      <c r="O5267" s="45"/>
    </row>
    <row r="5268" ht="13.5" customHeight="1">
      <c r="A5268" s="1" t="s">
        <v>34834</v>
      </c>
      <c r="B5268" s="1" t="s">
        <v>52</v>
      </c>
      <c r="C5268" s="1" t="s">
        <v>10</v>
      </c>
      <c r="D5268" s="1" t="s">
        <v>34889</v>
      </c>
      <c r="E5268" s="1" t="s">
        <v>34891</v>
      </c>
      <c r="F5268" s="45"/>
      <c r="G5268" s="45"/>
      <c r="H5268" s="45"/>
      <c r="I5268" s="45"/>
      <c r="J5268" s="45"/>
      <c r="K5268" s="45"/>
      <c r="L5268" s="45"/>
      <c r="M5268" s="45"/>
      <c r="N5268" s="45"/>
      <c r="O5268" s="45"/>
    </row>
    <row r="5269" ht="13.5" customHeight="1">
      <c r="A5269" s="1" t="s">
        <v>34834</v>
      </c>
      <c r="B5269" s="1" t="s">
        <v>57</v>
      </c>
      <c r="C5269" s="1" t="s">
        <v>10</v>
      </c>
      <c r="D5269" s="1" t="s">
        <v>34894</v>
      </c>
      <c r="E5269" s="1" t="s">
        <v>34895</v>
      </c>
      <c r="F5269" s="45"/>
      <c r="G5269" s="45"/>
      <c r="H5269" s="45"/>
      <c r="I5269" s="45"/>
      <c r="J5269" s="45"/>
      <c r="K5269" s="45"/>
      <c r="L5269" s="45"/>
      <c r="M5269" s="45"/>
      <c r="N5269" s="45"/>
      <c r="O5269" s="45"/>
    </row>
    <row r="5270" ht="13.5" customHeight="1">
      <c r="A5270" s="1" t="s">
        <v>34834</v>
      </c>
      <c r="B5270" s="1" t="s">
        <v>60</v>
      </c>
      <c r="C5270" s="1" t="s">
        <v>10</v>
      </c>
      <c r="D5270" s="1" t="s">
        <v>34899</v>
      </c>
      <c r="E5270" s="1" t="s">
        <v>34901</v>
      </c>
      <c r="F5270" s="45"/>
      <c r="G5270" s="45"/>
      <c r="H5270" s="45"/>
      <c r="I5270" s="45"/>
      <c r="J5270" s="45"/>
      <c r="K5270" s="45"/>
      <c r="L5270" s="45"/>
      <c r="M5270" s="45"/>
      <c r="N5270" s="45"/>
      <c r="O5270" s="45"/>
    </row>
    <row r="5271" ht="13.5" customHeight="1">
      <c r="A5271" s="1" t="s">
        <v>34834</v>
      </c>
      <c r="B5271" s="1" t="s">
        <v>65</v>
      </c>
      <c r="C5271" s="1" t="s">
        <v>115</v>
      </c>
      <c r="D5271" s="1" t="s">
        <v>34904</v>
      </c>
      <c r="E5271" s="1" t="s">
        <v>34905</v>
      </c>
      <c r="F5271" s="45"/>
      <c r="G5271" s="45"/>
      <c r="H5271" s="45"/>
      <c r="I5271" s="45"/>
      <c r="J5271" s="45"/>
      <c r="K5271" s="45"/>
      <c r="L5271" s="45"/>
      <c r="M5271" s="45"/>
      <c r="N5271" s="45"/>
      <c r="O5271" s="45"/>
    </row>
    <row r="5272" ht="13.5" customHeight="1">
      <c r="A5272" s="1" t="s">
        <v>34834</v>
      </c>
      <c r="B5272" s="1" t="s">
        <v>70</v>
      </c>
      <c r="C5272" s="1" t="s">
        <v>10</v>
      </c>
      <c r="D5272" s="1" t="s">
        <v>34911</v>
      </c>
      <c r="E5272" s="1" t="s">
        <v>34912</v>
      </c>
      <c r="F5272" s="45"/>
      <c r="G5272" s="45"/>
      <c r="H5272" s="45"/>
      <c r="I5272" s="45"/>
      <c r="J5272" s="45"/>
      <c r="K5272" s="45"/>
      <c r="L5272" s="45"/>
      <c r="M5272" s="45"/>
      <c r="N5272" s="45"/>
      <c r="O5272" s="45"/>
    </row>
    <row r="5273" ht="13.5" customHeight="1">
      <c r="A5273" s="1" t="s">
        <v>34834</v>
      </c>
      <c r="B5273" s="1" t="s">
        <v>74</v>
      </c>
      <c r="C5273" s="1" t="s">
        <v>10</v>
      </c>
      <c r="D5273" s="1" t="s">
        <v>34916</v>
      </c>
      <c r="E5273" s="1" t="s">
        <v>34917</v>
      </c>
      <c r="F5273" s="45"/>
      <c r="G5273" s="45"/>
      <c r="H5273" s="45"/>
      <c r="I5273" s="45"/>
      <c r="J5273" s="45"/>
      <c r="K5273" s="45"/>
      <c r="L5273" s="45"/>
      <c r="M5273" s="45"/>
      <c r="N5273" s="45"/>
      <c r="O5273" s="45"/>
    </row>
    <row r="5274" ht="13.5" customHeight="1">
      <c r="A5274" s="1" t="s">
        <v>34834</v>
      </c>
      <c r="B5274" s="1" t="s">
        <v>78</v>
      </c>
      <c r="C5274" s="1" t="s">
        <v>10</v>
      </c>
      <c r="D5274" s="1" t="s">
        <v>34932</v>
      </c>
      <c r="E5274" s="1" t="s">
        <v>34933</v>
      </c>
      <c r="F5274" s="45"/>
      <c r="G5274" s="45"/>
      <c r="H5274" s="45"/>
      <c r="I5274" s="45"/>
      <c r="J5274" s="45"/>
      <c r="K5274" s="45"/>
      <c r="L5274" s="45"/>
      <c r="M5274" s="45"/>
      <c r="N5274" s="45"/>
      <c r="O5274" s="45"/>
    </row>
    <row r="5275" ht="13.5" customHeight="1">
      <c r="A5275" s="1" t="s">
        <v>34834</v>
      </c>
      <c r="B5275" s="1" t="s">
        <v>83</v>
      </c>
      <c r="C5275" s="1" t="s">
        <v>48</v>
      </c>
      <c r="D5275" s="1" t="s">
        <v>34936</v>
      </c>
      <c r="E5275" s="1" t="s">
        <v>34773</v>
      </c>
      <c r="F5275" s="45"/>
      <c r="G5275" s="45"/>
      <c r="H5275" s="45"/>
      <c r="I5275" s="45"/>
      <c r="J5275" s="45"/>
      <c r="K5275" s="45"/>
      <c r="L5275" s="45"/>
      <c r="M5275" s="45"/>
      <c r="N5275" s="45"/>
      <c r="O5275" s="45"/>
    </row>
    <row r="5276" ht="13.5" customHeight="1">
      <c r="A5276" s="1" t="s">
        <v>34834</v>
      </c>
      <c r="B5276" s="1" t="s">
        <v>86</v>
      </c>
      <c r="C5276" s="1" t="s">
        <v>10</v>
      </c>
      <c r="D5276" s="1" t="s">
        <v>34939</v>
      </c>
      <c r="E5276" s="1" t="s">
        <v>34940</v>
      </c>
      <c r="F5276" s="45"/>
      <c r="G5276" s="45"/>
      <c r="H5276" s="45"/>
      <c r="I5276" s="45"/>
      <c r="J5276" s="45"/>
      <c r="K5276" s="45"/>
      <c r="L5276" s="45"/>
      <c r="M5276" s="45"/>
      <c r="N5276" s="45"/>
      <c r="O5276" s="45"/>
    </row>
    <row r="5277" ht="13.5" customHeight="1">
      <c r="A5277" s="1" t="s">
        <v>34834</v>
      </c>
      <c r="B5277" s="1" t="s">
        <v>91</v>
      </c>
      <c r="C5277" s="1" t="s">
        <v>374</v>
      </c>
      <c r="D5277" s="1" t="s">
        <v>34943</v>
      </c>
      <c r="E5277" s="1" t="s">
        <v>34944</v>
      </c>
      <c r="F5277" s="45"/>
      <c r="G5277" s="45"/>
      <c r="H5277" s="45"/>
      <c r="I5277" s="45"/>
      <c r="J5277" s="45"/>
      <c r="K5277" s="45"/>
      <c r="L5277" s="45"/>
      <c r="M5277" s="45"/>
      <c r="N5277" s="45"/>
      <c r="O5277" s="45"/>
    </row>
    <row r="5278" ht="13.5" customHeight="1">
      <c r="A5278" s="1" t="s">
        <v>34834</v>
      </c>
      <c r="B5278" s="1" t="s">
        <v>94</v>
      </c>
      <c r="C5278" s="1" t="s">
        <v>10</v>
      </c>
      <c r="D5278" s="1" t="s">
        <v>34947</v>
      </c>
      <c r="E5278" s="1" t="s">
        <v>34948</v>
      </c>
      <c r="F5278" s="45"/>
      <c r="G5278" s="45"/>
      <c r="H5278" s="45"/>
      <c r="I5278" s="45"/>
      <c r="J5278" s="45"/>
      <c r="K5278" s="45"/>
      <c r="L5278" s="45"/>
      <c r="M5278" s="45"/>
      <c r="N5278" s="45"/>
      <c r="O5278" s="45"/>
    </row>
    <row r="5279" ht="13.5" customHeight="1">
      <c r="A5279" s="1" t="s">
        <v>34834</v>
      </c>
      <c r="B5279" s="1" t="s">
        <v>186</v>
      </c>
      <c r="C5279" s="1" t="s">
        <v>10</v>
      </c>
      <c r="D5279" s="1" t="s">
        <v>34951</v>
      </c>
      <c r="E5279" s="1" t="s">
        <v>34952</v>
      </c>
      <c r="F5279" s="45"/>
      <c r="G5279" s="45"/>
      <c r="H5279" s="45"/>
      <c r="I5279" s="45"/>
      <c r="J5279" s="45"/>
      <c r="K5279" s="45"/>
      <c r="L5279" s="45"/>
      <c r="M5279" s="45"/>
      <c r="N5279" s="45"/>
      <c r="O5279" s="45"/>
    </row>
    <row r="5280" ht="13.5" customHeight="1">
      <c r="A5280" s="1" t="s">
        <v>34834</v>
      </c>
      <c r="B5280" s="1" t="s">
        <v>189</v>
      </c>
      <c r="C5280" s="1" t="s">
        <v>115</v>
      </c>
      <c r="D5280" s="1" t="s">
        <v>34955</v>
      </c>
      <c r="E5280" s="1" t="s">
        <v>34957</v>
      </c>
      <c r="F5280" s="45"/>
      <c r="G5280" s="45"/>
      <c r="H5280" s="45"/>
      <c r="I5280" s="45"/>
      <c r="J5280" s="45"/>
      <c r="K5280" s="45"/>
      <c r="L5280" s="45"/>
      <c r="M5280" s="45"/>
      <c r="N5280" s="45"/>
      <c r="O5280" s="45"/>
    </row>
    <row r="5281" ht="13.5" customHeight="1">
      <c r="A5281" s="1" t="s">
        <v>34834</v>
      </c>
      <c r="B5281" s="1" t="s">
        <v>99</v>
      </c>
      <c r="C5281" s="1" t="s">
        <v>31824</v>
      </c>
      <c r="D5281" s="3"/>
      <c r="E5281" s="3"/>
      <c r="F5281" s="45"/>
      <c r="G5281" s="45"/>
      <c r="H5281" s="45"/>
      <c r="I5281" s="45"/>
      <c r="J5281" s="45"/>
      <c r="K5281" s="45"/>
      <c r="L5281" s="45"/>
      <c r="M5281" s="45"/>
      <c r="N5281" s="45"/>
      <c r="O5281" s="45"/>
    </row>
    <row r="5282" ht="13.5" customHeight="1">
      <c r="A5282" s="1" t="s">
        <v>34963</v>
      </c>
      <c r="B5282" s="2" t="s">
        <v>1</v>
      </c>
      <c r="C5282" s="1" t="s">
        <v>2</v>
      </c>
      <c r="D5282" s="3"/>
      <c r="E5282" s="3"/>
      <c r="F5282" s="45"/>
      <c r="G5282" s="45"/>
      <c r="H5282" s="45"/>
      <c r="I5282" s="45"/>
      <c r="J5282" s="45"/>
      <c r="K5282" s="45"/>
      <c r="L5282" s="45"/>
      <c r="M5282" s="45"/>
      <c r="N5282" s="45"/>
      <c r="O5282" s="45"/>
    </row>
    <row r="5283" ht="13.5" customHeight="1">
      <c r="A5283" s="1" t="s">
        <v>34963</v>
      </c>
      <c r="B5283" s="1" t="s">
        <v>5</v>
      </c>
      <c r="C5283" s="1" t="s">
        <v>2657</v>
      </c>
      <c r="D5283" s="1" t="s">
        <v>34968</v>
      </c>
      <c r="E5283" s="1" t="s">
        <v>34969</v>
      </c>
      <c r="F5283" s="45"/>
      <c r="G5283" s="45"/>
      <c r="H5283" s="45"/>
      <c r="I5283" s="45"/>
      <c r="J5283" s="45"/>
      <c r="K5283" s="45"/>
      <c r="L5283" s="45"/>
      <c r="M5283" s="45"/>
      <c r="N5283" s="45"/>
      <c r="O5283" s="45"/>
    </row>
    <row r="5284" ht="13.5" customHeight="1">
      <c r="A5284" s="1" t="s">
        <v>34963</v>
      </c>
      <c r="B5284" s="1" t="s">
        <v>9</v>
      </c>
      <c r="C5284" s="1" t="s">
        <v>10</v>
      </c>
      <c r="D5284" s="1" t="s">
        <v>34974</v>
      </c>
      <c r="E5284" s="1" t="s">
        <v>34975</v>
      </c>
      <c r="F5284" s="45"/>
      <c r="G5284" s="45"/>
      <c r="H5284" s="45"/>
      <c r="I5284" s="45"/>
      <c r="J5284" s="45"/>
      <c r="K5284" s="45"/>
      <c r="L5284" s="45"/>
      <c r="M5284" s="45"/>
      <c r="N5284" s="45"/>
      <c r="O5284" s="45"/>
    </row>
    <row r="5285" ht="13.5" customHeight="1">
      <c r="A5285" s="1" t="s">
        <v>34963</v>
      </c>
      <c r="B5285" s="1" t="s">
        <v>13</v>
      </c>
      <c r="C5285" s="1" t="s">
        <v>10</v>
      </c>
      <c r="D5285" s="1" t="s">
        <v>34977</v>
      </c>
      <c r="E5285" s="1" t="s">
        <v>34980</v>
      </c>
      <c r="F5285" s="45"/>
      <c r="G5285" s="45"/>
      <c r="H5285" s="45"/>
      <c r="I5285" s="45"/>
      <c r="J5285" s="45"/>
      <c r="K5285" s="45"/>
      <c r="L5285" s="45"/>
      <c r="M5285" s="45"/>
      <c r="N5285" s="45"/>
      <c r="O5285" s="45"/>
    </row>
    <row r="5286" ht="13.5" customHeight="1">
      <c r="A5286" s="1" t="s">
        <v>34963</v>
      </c>
      <c r="B5286" s="1" t="s">
        <v>16</v>
      </c>
      <c r="C5286" s="1" t="s">
        <v>10</v>
      </c>
      <c r="D5286" s="1" t="s">
        <v>34982</v>
      </c>
      <c r="E5286" s="1" t="s">
        <v>34984</v>
      </c>
      <c r="F5286" s="45"/>
      <c r="G5286" s="45"/>
      <c r="H5286" s="45"/>
      <c r="I5286" s="45"/>
      <c r="J5286" s="45"/>
      <c r="K5286" s="45"/>
      <c r="L5286" s="45"/>
      <c r="M5286" s="45"/>
      <c r="N5286" s="45"/>
      <c r="O5286" s="45"/>
    </row>
    <row r="5287" ht="13.5" customHeight="1">
      <c r="A5287" s="1" t="s">
        <v>34963</v>
      </c>
      <c r="B5287" s="1" t="s">
        <v>21</v>
      </c>
      <c r="C5287" s="1" t="s">
        <v>10</v>
      </c>
      <c r="D5287" s="1" t="s">
        <v>34988</v>
      </c>
      <c r="E5287" s="1" t="s">
        <v>34989</v>
      </c>
      <c r="F5287" s="45"/>
      <c r="G5287" s="45"/>
      <c r="H5287" s="45"/>
      <c r="I5287" s="45"/>
      <c r="J5287" s="45"/>
      <c r="K5287" s="45"/>
      <c r="L5287" s="45"/>
      <c r="M5287" s="45"/>
      <c r="N5287" s="45"/>
      <c r="O5287" s="45"/>
    </row>
    <row r="5288" ht="13.5" customHeight="1">
      <c r="A5288" s="1" t="s">
        <v>34963</v>
      </c>
      <c r="B5288" s="1" t="s">
        <v>27</v>
      </c>
      <c r="C5288" s="1" t="s">
        <v>10</v>
      </c>
      <c r="D5288" s="1" t="s">
        <v>34992</v>
      </c>
      <c r="E5288" s="1" t="s">
        <v>34994</v>
      </c>
      <c r="F5288" s="45"/>
      <c r="G5288" s="45"/>
      <c r="H5288" s="45"/>
      <c r="I5288" s="45"/>
      <c r="J5288" s="45"/>
      <c r="K5288" s="45"/>
      <c r="L5288" s="45"/>
      <c r="M5288" s="45"/>
      <c r="N5288" s="45"/>
      <c r="O5288" s="45"/>
    </row>
    <row r="5289" ht="13.5" customHeight="1">
      <c r="A5289" s="1" t="s">
        <v>34963</v>
      </c>
      <c r="B5289" s="1" t="s">
        <v>31</v>
      </c>
      <c r="C5289" s="1" t="s">
        <v>10</v>
      </c>
      <c r="D5289" s="1" t="s">
        <v>34998</v>
      </c>
      <c r="E5289" s="1" t="s">
        <v>34999</v>
      </c>
      <c r="F5289" s="45"/>
      <c r="G5289" s="45"/>
      <c r="H5289" s="45"/>
      <c r="I5289" s="45"/>
      <c r="J5289" s="45"/>
      <c r="K5289" s="45"/>
      <c r="L5289" s="45"/>
      <c r="M5289" s="45"/>
      <c r="N5289" s="45"/>
      <c r="O5289" s="45"/>
    </row>
    <row r="5290" ht="13.5" customHeight="1">
      <c r="A5290" s="1" t="s">
        <v>34963</v>
      </c>
      <c r="B5290" s="1" t="s">
        <v>34</v>
      </c>
      <c r="C5290" s="1" t="s">
        <v>10</v>
      </c>
      <c r="D5290" s="1" t="s">
        <v>35004</v>
      </c>
      <c r="E5290" s="1" t="s">
        <v>35005</v>
      </c>
      <c r="F5290" s="45"/>
      <c r="G5290" s="45"/>
      <c r="H5290" s="45"/>
      <c r="I5290" s="45"/>
      <c r="J5290" s="45"/>
      <c r="K5290" s="45"/>
      <c r="L5290" s="45"/>
      <c r="M5290" s="45"/>
      <c r="N5290" s="45"/>
      <c r="O5290" s="45"/>
    </row>
    <row r="5291" ht="13.5" customHeight="1">
      <c r="A5291" s="1" t="s">
        <v>34963</v>
      </c>
      <c r="B5291" s="1" t="s">
        <v>40</v>
      </c>
      <c r="C5291" s="1" t="s">
        <v>115</v>
      </c>
      <c r="D5291" s="1" t="s">
        <v>35010</v>
      </c>
      <c r="E5291" s="1" t="s">
        <v>35011</v>
      </c>
      <c r="F5291" s="45"/>
      <c r="G5291" s="45"/>
      <c r="H5291" s="45"/>
      <c r="I5291" s="45"/>
      <c r="J5291" s="45"/>
      <c r="K5291" s="45"/>
      <c r="L5291" s="45"/>
      <c r="M5291" s="45"/>
      <c r="N5291" s="45"/>
      <c r="O5291" s="45"/>
    </row>
    <row r="5292" ht="13.5" customHeight="1">
      <c r="A5292" s="1" t="s">
        <v>34963</v>
      </c>
      <c r="B5292" s="1" t="s">
        <v>45</v>
      </c>
      <c r="C5292" s="1" t="s">
        <v>10</v>
      </c>
      <c r="D5292" s="1" t="s">
        <v>35016</v>
      </c>
      <c r="E5292" s="1" t="s">
        <v>35017</v>
      </c>
      <c r="F5292" s="45"/>
      <c r="G5292" s="45"/>
      <c r="H5292" s="45"/>
      <c r="I5292" s="45"/>
      <c r="J5292" s="45"/>
      <c r="K5292" s="45"/>
      <c r="L5292" s="45"/>
      <c r="M5292" s="45"/>
      <c r="N5292" s="45"/>
      <c r="O5292" s="45"/>
    </row>
    <row r="5293" ht="13.5" customHeight="1">
      <c r="A5293" s="1" t="s">
        <v>34963</v>
      </c>
      <c r="B5293" s="1" t="s">
        <v>52</v>
      </c>
      <c r="C5293" s="1" t="s">
        <v>10</v>
      </c>
      <c r="D5293" s="1" t="s">
        <v>35020</v>
      </c>
      <c r="E5293" s="1" t="s">
        <v>35021</v>
      </c>
      <c r="F5293" s="45"/>
      <c r="G5293" s="45"/>
      <c r="H5293" s="45"/>
      <c r="I5293" s="45"/>
      <c r="J5293" s="45"/>
      <c r="K5293" s="45"/>
      <c r="L5293" s="45"/>
      <c r="M5293" s="45"/>
      <c r="N5293" s="45"/>
      <c r="O5293" s="45"/>
    </row>
    <row r="5294" ht="13.5" customHeight="1">
      <c r="A5294" s="1" t="s">
        <v>34963</v>
      </c>
      <c r="B5294" s="1" t="s">
        <v>57</v>
      </c>
      <c r="C5294" s="1" t="s">
        <v>10</v>
      </c>
      <c r="D5294" s="1" t="s">
        <v>35025</v>
      </c>
      <c r="E5294" s="1" t="s">
        <v>35026</v>
      </c>
      <c r="F5294" s="45"/>
      <c r="G5294" s="45"/>
      <c r="H5294" s="45"/>
      <c r="I5294" s="45"/>
      <c r="J5294" s="45"/>
      <c r="K5294" s="45"/>
      <c r="L5294" s="45"/>
      <c r="M5294" s="45"/>
      <c r="N5294" s="45"/>
      <c r="O5294" s="45"/>
    </row>
    <row r="5295" ht="13.5" customHeight="1">
      <c r="A5295" s="1" t="s">
        <v>34963</v>
      </c>
      <c r="B5295" s="1" t="s">
        <v>60</v>
      </c>
      <c r="C5295" s="1" t="s">
        <v>10</v>
      </c>
      <c r="D5295" s="1" t="s">
        <v>35029</v>
      </c>
      <c r="E5295" s="1" t="s">
        <v>35030</v>
      </c>
      <c r="F5295" s="45"/>
      <c r="G5295" s="45"/>
      <c r="H5295" s="45"/>
      <c r="I5295" s="45"/>
      <c r="J5295" s="45"/>
      <c r="K5295" s="45"/>
      <c r="L5295" s="45"/>
      <c r="M5295" s="45"/>
      <c r="N5295" s="45"/>
      <c r="O5295" s="45"/>
    </row>
    <row r="5296" ht="13.5" customHeight="1">
      <c r="A5296" s="1" t="s">
        <v>34963</v>
      </c>
      <c r="B5296" s="1" t="s">
        <v>65</v>
      </c>
      <c r="C5296" s="1" t="s">
        <v>10</v>
      </c>
      <c r="D5296" s="1" t="s">
        <v>35033</v>
      </c>
      <c r="E5296" s="1" t="s">
        <v>35034</v>
      </c>
      <c r="F5296" s="45"/>
      <c r="G5296" s="45"/>
      <c r="H5296" s="45"/>
      <c r="I5296" s="45"/>
      <c r="J5296" s="45"/>
      <c r="K5296" s="45"/>
      <c r="L5296" s="45"/>
      <c r="M5296" s="45"/>
      <c r="N5296" s="45"/>
      <c r="O5296" s="45"/>
    </row>
    <row r="5297" ht="13.5" customHeight="1">
      <c r="A5297" s="1" t="s">
        <v>34963</v>
      </c>
      <c r="B5297" s="1" t="s">
        <v>70</v>
      </c>
      <c r="C5297" s="1" t="s">
        <v>10</v>
      </c>
      <c r="D5297" s="1" t="s">
        <v>35038</v>
      </c>
      <c r="E5297" s="1" t="s">
        <v>35039</v>
      </c>
      <c r="F5297" s="45"/>
      <c r="G5297" s="45"/>
      <c r="H5297" s="45"/>
      <c r="I5297" s="45"/>
      <c r="J5297" s="45"/>
      <c r="K5297" s="45"/>
      <c r="L5297" s="45"/>
      <c r="M5297" s="45"/>
      <c r="N5297" s="45"/>
      <c r="O5297" s="45"/>
    </row>
    <row r="5298" ht="13.5" customHeight="1">
      <c r="A5298" s="1" t="s">
        <v>34963</v>
      </c>
      <c r="B5298" s="1" t="s">
        <v>74</v>
      </c>
      <c r="C5298" s="1" t="s">
        <v>10</v>
      </c>
      <c r="D5298" s="1" t="s">
        <v>35042</v>
      </c>
      <c r="E5298" s="1" t="s">
        <v>35043</v>
      </c>
      <c r="F5298" s="45"/>
      <c r="G5298" s="45"/>
      <c r="H5298" s="45"/>
      <c r="I5298" s="45"/>
      <c r="J5298" s="45"/>
      <c r="K5298" s="45"/>
      <c r="L5298" s="45"/>
      <c r="M5298" s="45"/>
      <c r="N5298" s="45"/>
      <c r="O5298" s="45"/>
    </row>
    <row r="5299" ht="13.5" customHeight="1">
      <c r="A5299" s="1" t="s">
        <v>34963</v>
      </c>
      <c r="B5299" s="1" t="s">
        <v>78</v>
      </c>
      <c r="C5299" s="1" t="s">
        <v>10</v>
      </c>
      <c r="D5299" s="1" t="s">
        <v>35046</v>
      </c>
      <c r="E5299" s="1" t="s">
        <v>35047</v>
      </c>
      <c r="F5299" s="45"/>
      <c r="G5299" s="45"/>
      <c r="H5299" s="45"/>
      <c r="I5299" s="45"/>
      <c r="J5299" s="45"/>
      <c r="K5299" s="45"/>
      <c r="L5299" s="45"/>
      <c r="M5299" s="45"/>
      <c r="N5299" s="45"/>
      <c r="O5299" s="45"/>
    </row>
    <row r="5300" ht="13.5" customHeight="1">
      <c r="A5300" s="1" t="s">
        <v>34963</v>
      </c>
      <c r="B5300" s="1" t="s">
        <v>99</v>
      </c>
      <c r="C5300" s="1" t="s">
        <v>31824</v>
      </c>
      <c r="D5300" s="3"/>
      <c r="E5300" s="3"/>
      <c r="F5300" s="45"/>
      <c r="G5300" s="45"/>
      <c r="H5300" s="45"/>
      <c r="I5300" s="45"/>
      <c r="J5300" s="45"/>
      <c r="K5300" s="45"/>
      <c r="L5300" s="45"/>
      <c r="M5300" s="45"/>
      <c r="N5300" s="45"/>
      <c r="O5300" s="45"/>
    </row>
    <row r="5301" ht="13.5" customHeight="1">
      <c r="A5301" s="1" t="s">
        <v>35052</v>
      </c>
      <c r="B5301" s="2" t="s">
        <v>1</v>
      </c>
      <c r="C5301" s="1" t="s">
        <v>2</v>
      </c>
      <c r="D5301" s="3"/>
      <c r="E5301" s="3"/>
      <c r="F5301" s="45"/>
      <c r="G5301" s="45"/>
      <c r="H5301" s="45"/>
      <c r="I5301" s="45"/>
      <c r="J5301" s="45"/>
      <c r="K5301" s="45"/>
      <c r="L5301" s="45"/>
      <c r="M5301" s="45"/>
      <c r="N5301" s="45"/>
      <c r="O5301" s="45"/>
    </row>
    <row r="5302" ht="13.5" customHeight="1">
      <c r="A5302" s="1" t="s">
        <v>35052</v>
      </c>
      <c r="B5302" s="1" t="s">
        <v>5</v>
      </c>
      <c r="C5302" s="1" t="s">
        <v>130</v>
      </c>
      <c r="D5302" s="1" t="s">
        <v>35058</v>
      </c>
      <c r="E5302" s="1" t="s">
        <v>35061</v>
      </c>
      <c r="F5302" s="45"/>
      <c r="G5302" s="45"/>
      <c r="H5302" s="45"/>
      <c r="I5302" s="45"/>
      <c r="J5302" s="45"/>
      <c r="K5302" s="45"/>
      <c r="L5302" s="45"/>
      <c r="M5302" s="45"/>
      <c r="N5302" s="45"/>
      <c r="O5302" s="45"/>
    </row>
    <row r="5303" ht="13.5" customHeight="1">
      <c r="A5303" s="1" t="s">
        <v>35052</v>
      </c>
      <c r="B5303" s="1" t="s">
        <v>9</v>
      </c>
      <c r="C5303" s="1" t="s">
        <v>10</v>
      </c>
      <c r="D5303" s="1" t="s">
        <v>35064</v>
      </c>
      <c r="E5303" s="1" t="s">
        <v>35067</v>
      </c>
      <c r="F5303" s="45"/>
      <c r="G5303" s="45"/>
      <c r="H5303" s="45"/>
      <c r="I5303" s="45"/>
      <c r="J5303" s="45"/>
      <c r="K5303" s="45"/>
      <c r="L5303" s="45"/>
      <c r="M5303" s="45"/>
      <c r="N5303" s="45"/>
      <c r="O5303" s="45"/>
    </row>
    <row r="5304" ht="13.5" customHeight="1">
      <c r="A5304" s="1" t="s">
        <v>35052</v>
      </c>
      <c r="B5304" s="1" t="s">
        <v>13</v>
      </c>
      <c r="C5304" s="1" t="s">
        <v>374</v>
      </c>
      <c r="D5304" s="1" t="s">
        <v>35069</v>
      </c>
      <c r="E5304" s="1" t="s">
        <v>35071</v>
      </c>
      <c r="F5304" s="45"/>
      <c r="G5304" s="45"/>
      <c r="H5304" s="45"/>
      <c r="I5304" s="45"/>
      <c r="J5304" s="45"/>
      <c r="K5304" s="45"/>
      <c r="L5304" s="45"/>
      <c r="M5304" s="45"/>
      <c r="N5304" s="45"/>
      <c r="O5304" s="45"/>
    </row>
    <row r="5305" ht="13.5" customHeight="1">
      <c r="A5305" s="1" t="s">
        <v>35052</v>
      </c>
      <c r="B5305" s="1" t="s">
        <v>16</v>
      </c>
      <c r="C5305" s="1" t="s">
        <v>10</v>
      </c>
      <c r="D5305" s="1" t="s">
        <v>35075</v>
      </c>
      <c r="E5305" s="1" t="s">
        <v>35076</v>
      </c>
      <c r="F5305" s="45"/>
      <c r="G5305" s="45"/>
      <c r="H5305" s="45"/>
      <c r="I5305" s="45"/>
      <c r="J5305" s="45"/>
      <c r="K5305" s="45"/>
      <c r="L5305" s="45"/>
      <c r="M5305" s="45"/>
      <c r="N5305" s="45"/>
      <c r="O5305" s="45"/>
    </row>
    <row r="5306" ht="13.5" customHeight="1">
      <c r="A5306" s="1" t="s">
        <v>35052</v>
      </c>
      <c r="B5306" s="1" t="s">
        <v>21</v>
      </c>
      <c r="C5306" s="1" t="s">
        <v>10</v>
      </c>
      <c r="D5306" s="1" t="s">
        <v>35081</v>
      </c>
      <c r="E5306" s="1" t="s">
        <v>35082</v>
      </c>
      <c r="F5306" s="45"/>
      <c r="G5306" s="45"/>
      <c r="H5306" s="45"/>
      <c r="I5306" s="45"/>
      <c r="J5306" s="45"/>
      <c r="K5306" s="45"/>
      <c r="L5306" s="45"/>
      <c r="M5306" s="45"/>
      <c r="N5306" s="45"/>
      <c r="O5306" s="45"/>
    </row>
    <row r="5307" ht="13.5" customHeight="1">
      <c r="A5307" s="1" t="s">
        <v>35052</v>
      </c>
      <c r="B5307" s="1" t="s">
        <v>27</v>
      </c>
      <c r="C5307" s="1" t="s">
        <v>10</v>
      </c>
      <c r="D5307" s="1" t="s">
        <v>35086</v>
      </c>
      <c r="E5307" s="1" t="s">
        <v>35088</v>
      </c>
      <c r="F5307" s="45"/>
      <c r="G5307" s="45"/>
      <c r="H5307" s="45"/>
      <c r="I5307" s="45"/>
      <c r="J5307" s="45"/>
      <c r="K5307" s="45"/>
      <c r="L5307" s="45"/>
      <c r="M5307" s="45"/>
      <c r="N5307" s="45"/>
      <c r="O5307" s="45"/>
    </row>
    <row r="5308" ht="13.5" customHeight="1">
      <c r="A5308" s="1" t="s">
        <v>35052</v>
      </c>
      <c r="B5308" s="1" t="s">
        <v>31</v>
      </c>
      <c r="C5308" s="1" t="s">
        <v>10</v>
      </c>
      <c r="D5308" s="1" t="s">
        <v>35090</v>
      </c>
      <c r="E5308" s="1" t="s">
        <v>35092</v>
      </c>
      <c r="F5308" s="45"/>
      <c r="G5308" s="45"/>
      <c r="H5308" s="45"/>
      <c r="I5308" s="45"/>
      <c r="J5308" s="45"/>
      <c r="K5308" s="45"/>
      <c r="L5308" s="45"/>
      <c r="M5308" s="45"/>
      <c r="N5308" s="45"/>
      <c r="O5308" s="45"/>
    </row>
    <row r="5309" ht="13.5" customHeight="1">
      <c r="A5309" s="1" t="s">
        <v>35052</v>
      </c>
      <c r="B5309" s="1" t="s">
        <v>34</v>
      </c>
      <c r="C5309" s="1" t="s">
        <v>10</v>
      </c>
      <c r="D5309" s="1" t="s">
        <v>35094</v>
      </c>
      <c r="E5309" s="1" t="s">
        <v>35095</v>
      </c>
      <c r="F5309" s="45"/>
      <c r="G5309" s="45"/>
      <c r="H5309" s="45"/>
      <c r="I5309" s="45"/>
      <c r="J5309" s="45"/>
      <c r="K5309" s="45"/>
      <c r="L5309" s="45"/>
      <c r="M5309" s="45"/>
      <c r="N5309" s="45"/>
      <c r="O5309" s="45"/>
    </row>
    <row r="5310" ht="13.5" customHeight="1">
      <c r="A5310" s="1" t="s">
        <v>35052</v>
      </c>
      <c r="B5310" s="1" t="s">
        <v>40</v>
      </c>
      <c r="C5310" s="1" t="s">
        <v>10</v>
      </c>
      <c r="D5310" s="1" t="s">
        <v>35100</v>
      </c>
      <c r="E5310" s="1" t="s">
        <v>35101</v>
      </c>
      <c r="F5310" s="45"/>
      <c r="G5310" s="45"/>
      <c r="H5310" s="45"/>
      <c r="I5310" s="45"/>
      <c r="J5310" s="45"/>
      <c r="K5310" s="45"/>
      <c r="L5310" s="45"/>
      <c r="M5310" s="45"/>
      <c r="N5310" s="45"/>
      <c r="O5310" s="45"/>
    </row>
    <row r="5311" ht="13.5" customHeight="1">
      <c r="A5311" s="1" t="s">
        <v>35052</v>
      </c>
      <c r="B5311" s="1" t="s">
        <v>45</v>
      </c>
      <c r="C5311" s="1" t="s">
        <v>10</v>
      </c>
      <c r="D5311" s="1" t="s">
        <v>35105</v>
      </c>
      <c r="E5311" s="1" t="s">
        <v>35107</v>
      </c>
      <c r="F5311" s="45"/>
      <c r="G5311" s="45"/>
      <c r="H5311" s="45"/>
      <c r="I5311" s="45"/>
      <c r="J5311" s="45"/>
      <c r="K5311" s="45"/>
      <c r="L5311" s="45"/>
      <c r="M5311" s="45"/>
      <c r="N5311" s="45"/>
      <c r="O5311" s="45"/>
    </row>
    <row r="5312" ht="13.5" customHeight="1">
      <c r="A5312" s="1" t="s">
        <v>35052</v>
      </c>
      <c r="B5312" s="1" t="s">
        <v>52</v>
      </c>
      <c r="C5312" s="1" t="s">
        <v>10</v>
      </c>
      <c r="D5312" s="1" t="s">
        <v>35112</v>
      </c>
      <c r="E5312" s="1" t="s">
        <v>35113</v>
      </c>
      <c r="F5312" s="45"/>
      <c r="G5312" s="45"/>
      <c r="H5312" s="45"/>
      <c r="I5312" s="45"/>
      <c r="J5312" s="45"/>
      <c r="K5312" s="45"/>
      <c r="L5312" s="45"/>
      <c r="M5312" s="45"/>
      <c r="N5312" s="45"/>
      <c r="O5312" s="45"/>
    </row>
    <row r="5313" ht="13.5" customHeight="1">
      <c r="A5313" s="1" t="s">
        <v>35052</v>
      </c>
      <c r="B5313" s="1" t="s">
        <v>57</v>
      </c>
      <c r="C5313" s="1" t="s">
        <v>10</v>
      </c>
      <c r="D5313" s="1" t="s">
        <v>35116</v>
      </c>
      <c r="E5313" s="1" t="s">
        <v>35118</v>
      </c>
      <c r="F5313" s="45"/>
      <c r="G5313" s="45"/>
      <c r="H5313" s="45"/>
      <c r="I5313" s="45"/>
      <c r="J5313" s="45"/>
      <c r="K5313" s="45"/>
      <c r="L5313" s="45"/>
      <c r="M5313" s="45"/>
      <c r="N5313" s="45"/>
      <c r="O5313" s="45"/>
    </row>
    <row r="5314" ht="13.5" customHeight="1">
      <c r="A5314" s="1" t="s">
        <v>35052</v>
      </c>
      <c r="B5314" s="1" t="s">
        <v>99</v>
      </c>
      <c r="C5314" s="1" t="s">
        <v>817</v>
      </c>
      <c r="D5314" s="3"/>
      <c r="E5314" s="3"/>
      <c r="F5314" s="45"/>
      <c r="G5314" s="45"/>
      <c r="H5314" s="45"/>
      <c r="I5314" s="45"/>
      <c r="J5314" s="45"/>
      <c r="K5314" s="45"/>
      <c r="L5314" s="45"/>
      <c r="M5314" s="45"/>
      <c r="N5314" s="45"/>
      <c r="O5314" s="45"/>
    </row>
    <row r="5315" ht="13.5" customHeight="1">
      <c r="A5315" s="1" t="s">
        <v>35124</v>
      </c>
      <c r="B5315" s="2" t="s">
        <v>1</v>
      </c>
      <c r="C5315" s="1" t="s">
        <v>2</v>
      </c>
      <c r="D5315" s="3"/>
      <c r="E5315" s="3"/>
      <c r="F5315" s="45"/>
      <c r="G5315" s="45"/>
      <c r="H5315" s="45"/>
      <c r="I5315" s="45"/>
      <c r="J5315" s="45"/>
      <c r="K5315" s="45"/>
      <c r="L5315" s="45"/>
      <c r="M5315" s="45"/>
      <c r="N5315" s="45"/>
      <c r="O5315" s="45"/>
    </row>
    <row r="5316" ht="13.5" customHeight="1">
      <c r="A5316" s="1" t="s">
        <v>35124</v>
      </c>
      <c r="B5316" s="1" t="s">
        <v>5</v>
      </c>
      <c r="C5316" s="1" t="s">
        <v>303</v>
      </c>
      <c r="D5316" s="1" t="s">
        <v>35127</v>
      </c>
      <c r="E5316" s="1" t="s">
        <v>35129</v>
      </c>
      <c r="F5316" s="45"/>
      <c r="G5316" s="45"/>
      <c r="H5316" s="45"/>
      <c r="I5316" s="45"/>
      <c r="J5316" s="45"/>
      <c r="K5316" s="45"/>
      <c r="L5316" s="45"/>
      <c r="M5316" s="45"/>
      <c r="N5316" s="45"/>
      <c r="O5316" s="45"/>
    </row>
    <row r="5317" ht="13.5" customHeight="1">
      <c r="A5317" s="1" t="s">
        <v>35124</v>
      </c>
      <c r="B5317" s="1" t="s">
        <v>9</v>
      </c>
      <c r="C5317" s="1" t="s">
        <v>10</v>
      </c>
      <c r="D5317" s="1" t="s">
        <v>35134</v>
      </c>
      <c r="E5317" s="1" t="s">
        <v>35135</v>
      </c>
      <c r="F5317" s="45"/>
      <c r="G5317" s="45"/>
      <c r="H5317" s="45"/>
      <c r="I5317" s="45"/>
      <c r="J5317" s="45"/>
      <c r="K5317" s="45"/>
      <c r="L5317" s="45"/>
      <c r="M5317" s="45"/>
      <c r="N5317" s="45"/>
      <c r="O5317" s="45"/>
    </row>
    <row r="5318" ht="13.5" customHeight="1">
      <c r="A5318" s="1" t="s">
        <v>35124</v>
      </c>
      <c r="B5318" s="1" t="s">
        <v>13</v>
      </c>
      <c r="C5318" s="1" t="s">
        <v>10</v>
      </c>
      <c r="D5318" s="1" t="s">
        <v>35139</v>
      </c>
      <c r="E5318" s="1" t="s">
        <v>35141</v>
      </c>
      <c r="F5318" s="45"/>
      <c r="G5318" s="45"/>
      <c r="H5318" s="45"/>
      <c r="I5318" s="45"/>
      <c r="J5318" s="45"/>
      <c r="K5318" s="45"/>
      <c r="L5318" s="45"/>
      <c r="M5318" s="45"/>
      <c r="N5318" s="45"/>
      <c r="O5318" s="45"/>
    </row>
    <row r="5319" ht="13.5" customHeight="1">
      <c r="A5319" s="1" t="s">
        <v>35124</v>
      </c>
      <c r="B5319" s="1" t="s">
        <v>16</v>
      </c>
      <c r="C5319" s="1" t="s">
        <v>374</v>
      </c>
      <c r="D5319" s="1" t="s">
        <v>35146</v>
      </c>
      <c r="E5319" s="1" t="s">
        <v>35147</v>
      </c>
      <c r="F5319" s="45"/>
      <c r="G5319" s="45"/>
      <c r="H5319" s="45"/>
      <c r="I5319" s="45"/>
      <c r="J5319" s="45"/>
      <c r="K5319" s="45"/>
      <c r="L5319" s="45"/>
      <c r="M5319" s="45"/>
      <c r="N5319" s="45"/>
      <c r="O5319" s="45"/>
    </row>
    <row r="5320" ht="13.5" customHeight="1">
      <c r="A5320" s="1" t="s">
        <v>35124</v>
      </c>
      <c r="B5320" s="1" t="s">
        <v>21</v>
      </c>
      <c r="C5320" s="1" t="s">
        <v>10</v>
      </c>
      <c r="D5320" s="1" t="s">
        <v>35151</v>
      </c>
      <c r="E5320" s="1" t="s">
        <v>35152</v>
      </c>
      <c r="F5320" s="45"/>
      <c r="G5320" s="45"/>
      <c r="H5320" s="45"/>
      <c r="I5320" s="45"/>
      <c r="J5320" s="45"/>
      <c r="K5320" s="45"/>
      <c r="L5320" s="45"/>
      <c r="M5320" s="45"/>
      <c r="N5320" s="45"/>
      <c r="O5320" s="45"/>
    </row>
    <row r="5321" ht="13.5" customHeight="1">
      <c r="A5321" s="1" t="s">
        <v>35124</v>
      </c>
      <c r="B5321" s="1" t="s">
        <v>27</v>
      </c>
      <c r="C5321" s="1" t="s">
        <v>10</v>
      </c>
      <c r="D5321" s="1" t="s">
        <v>35157</v>
      </c>
      <c r="E5321" s="1" t="s">
        <v>35158</v>
      </c>
      <c r="F5321" s="45"/>
      <c r="G5321" s="45"/>
      <c r="H5321" s="45"/>
      <c r="I5321" s="45"/>
      <c r="J5321" s="45"/>
      <c r="K5321" s="45"/>
      <c r="L5321" s="45"/>
      <c r="M5321" s="45"/>
      <c r="N5321" s="45"/>
      <c r="O5321" s="45"/>
    </row>
    <row r="5322" ht="13.5" customHeight="1">
      <c r="A5322" s="1" t="s">
        <v>35124</v>
      </c>
      <c r="B5322" s="1" t="s">
        <v>31</v>
      </c>
      <c r="C5322" s="1" t="s">
        <v>10</v>
      </c>
      <c r="D5322" s="1" t="s">
        <v>35161</v>
      </c>
      <c r="E5322" s="1" t="s">
        <v>35162</v>
      </c>
      <c r="F5322" s="45"/>
      <c r="G5322" s="45"/>
      <c r="H5322" s="45"/>
      <c r="I5322" s="45"/>
      <c r="J5322" s="45"/>
      <c r="K5322" s="45"/>
      <c r="L5322" s="45"/>
      <c r="M5322" s="45"/>
      <c r="N5322" s="45"/>
      <c r="O5322" s="45"/>
    </row>
    <row r="5323" ht="13.5" customHeight="1">
      <c r="A5323" s="1" t="s">
        <v>35124</v>
      </c>
      <c r="B5323" s="1" t="s">
        <v>34</v>
      </c>
      <c r="C5323" s="1" t="s">
        <v>10</v>
      </c>
      <c r="D5323" s="1" t="s">
        <v>35163</v>
      </c>
      <c r="E5323" s="1" t="s">
        <v>35164</v>
      </c>
      <c r="F5323" s="45"/>
      <c r="G5323" s="45"/>
      <c r="H5323" s="45"/>
      <c r="I5323" s="45"/>
      <c r="J5323" s="45"/>
      <c r="K5323" s="45"/>
      <c r="L5323" s="45"/>
      <c r="M5323" s="45"/>
      <c r="N5323" s="45"/>
      <c r="O5323" s="45"/>
    </row>
    <row r="5324" ht="13.5" customHeight="1">
      <c r="A5324" s="1" t="s">
        <v>35124</v>
      </c>
      <c r="B5324" s="1" t="s">
        <v>40</v>
      </c>
      <c r="C5324" s="1" t="s">
        <v>10</v>
      </c>
      <c r="D5324" s="1" t="s">
        <v>35169</v>
      </c>
      <c r="E5324" s="1" t="s">
        <v>35170</v>
      </c>
      <c r="F5324" s="45"/>
      <c r="G5324" s="45"/>
      <c r="H5324" s="45"/>
      <c r="I5324" s="45"/>
      <c r="J5324" s="45"/>
      <c r="K5324" s="45"/>
      <c r="L5324" s="45"/>
      <c r="M5324" s="45"/>
      <c r="N5324" s="45"/>
      <c r="O5324" s="45"/>
    </row>
    <row r="5325" ht="13.5" customHeight="1">
      <c r="A5325" s="1" t="s">
        <v>35124</v>
      </c>
      <c r="B5325" s="1" t="s">
        <v>45</v>
      </c>
      <c r="C5325" s="1" t="s">
        <v>10</v>
      </c>
      <c r="D5325" s="1" t="s">
        <v>35175</v>
      </c>
      <c r="E5325" s="1" t="s">
        <v>35176</v>
      </c>
      <c r="F5325" s="45"/>
      <c r="G5325" s="45"/>
      <c r="H5325" s="45"/>
      <c r="I5325" s="45"/>
      <c r="J5325" s="45"/>
      <c r="K5325" s="45"/>
      <c r="L5325" s="45"/>
      <c r="M5325" s="45"/>
      <c r="N5325" s="45"/>
      <c r="O5325" s="45"/>
    </row>
    <row r="5326" ht="13.5" customHeight="1">
      <c r="A5326" s="1" t="s">
        <v>35124</v>
      </c>
      <c r="B5326" s="1" t="s">
        <v>52</v>
      </c>
      <c r="C5326" s="1" t="s">
        <v>10</v>
      </c>
      <c r="D5326" s="1" t="s">
        <v>35181</v>
      </c>
      <c r="E5326" s="1" t="s">
        <v>35182</v>
      </c>
      <c r="F5326" s="45"/>
      <c r="G5326" s="45"/>
      <c r="H5326" s="45"/>
      <c r="I5326" s="45"/>
      <c r="J5326" s="45"/>
      <c r="K5326" s="45"/>
      <c r="L5326" s="45"/>
      <c r="M5326" s="45"/>
      <c r="N5326" s="45"/>
      <c r="O5326" s="45"/>
    </row>
    <row r="5327" ht="13.5" customHeight="1">
      <c r="A5327" s="1" t="s">
        <v>35124</v>
      </c>
      <c r="B5327" s="1" t="s">
        <v>57</v>
      </c>
      <c r="C5327" s="1" t="s">
        <v>115</v>
      </c>
      <c r="D5327" s="1" t="s">
        <v>35186</v>
      </c>
      <c r="E5327" s="1" t="s">
        <v>35188</v>
      </c>
      <c r="F5327" s="45"/>
      <c r="G5327" s="45"/>
      <c r="H5327" s="45"/>
      <c r="I5327" s="45"/>
      <c r="J5327" s="45"/>
      <c r="K5327" s="45"/>
      <c r="L5327" s="45"/>
      <c r="M5327" s="45"/>
      <c r="N5327" s="45"/>
      <c r="O5327" s="45"/>
    </row>
    <row r="5328" ht="13.5" customHeight="1">
      <c r="A5328" s="1" t="s">
        <v>35124</v>
      </c>
      <c r="B5328" s="1" t="s">
        <v>60</v>
      </c>
      <c r="C5328" s="1" t="s">
        <v>10</v>
      </c>
      <c r="D5328" s="1" t="s">
        <v>35191</v>
      </c>
      <c r="E5328" s="1" t="s">
        <v>35192</v>
      </c>
      <c r="F5328" s="45"/>
      <c r="G5328" s="45"/>
      <c r="H5328" s="45"/>
      <c r="I5328" s="45"/>
      <c r="J5328" s="45"/>
      <c r="K5328" s="45"/>
      <c r="L5328" s="45"/>
      <c r="M5328" s="45"/>
      <c r="N5328" s="45"/>
      <c r="O5328" s="45"/>
    </row>
    <row r="5329" ht="13.5" customHeight="1">
      <c r="A5329" s="1" t="s">
        <v>35124</v>
      </c>
      <c r="B5329" s="1" t="s">
        <v>65</v>
      </c>
      <c r="C5329" s="1" t="s">
        <v>10</v>
      </c>
      <c r="D5329" s="1" t="s">
        <v>35197</v>
      </c>
      <c r="E5329" s="1" t="s">
        <v>35198</v>
      </c>
      <c r="F5329" s="45"/>
      <c r="G5329" s="45"/>
      <c r="H5329" s="45"/>
      <c r="I5329" s="45"/>
      <c r="J5329" s="45"/>
      <c r="K5329" s="45"/>
      <c r="L5329" s="45"/>
      <c r="M5329" s="45"/>
      <c r="N5329" s="45"/>
      <c r="O5329" s="45"/>
    </row>
    <row r="5330" ht="13.5" customHeight="1">
      <c r="A5330" s="1" t="s">
        <v>35124</v>
      </c>
      <c r="B5330" s="1" t="s">
        <v>70</v>
      </c>
      <c r="C5330" s="1" t="s">
        <v>374</v>
      </c>
      <c r="D5330" s="1" t="s">
        <v>35202</v>
      </c>
      <c r="E5330" s="1" t="s">
        <v>35204</v>
      </c>
      <c r="F5330" s="45"/>
      <c r="G5330" s="45"/>
      <c r="H5330" s="45"/>
      <c r="I5330" s="45"/>
      <c r="J5330" s="45"/>
      <c r="K5330" s="45"/>
      <c r="L5330" s="45"/>
      <c r="M5330" s="45"/>
      <c r="N5330" s="45"/>
      <c r="O5330" s="45"/>
    </row>
    <row r="5331" ht="13.5" customHeight="1">
      <c r="A5331" s="1" t="s">
        <v>35124</v>
      </c>
      <c r="B5331" s="1" t="s">
        <v>74</v>
      </c>
      <c r="C5331" s="1" t="s">
        <v>10</v>
      </c>
      <c r="D5331" s="1" t="s">
        <v>35208</v>
      </c>
      <c r="E5331" s="1" t="s">
        <v>35210</v>
      </c>
      <c r="F5331" s="45"/>
      <c r="G5331" s="45"/>
      <c r="H5331" s="45"/>
      <c r="I5331" s="45"/>
      <c r="J5331" s="45"/>
      <c r="K5331" s="45"/>
      <c r="L5331" s="45"/>
      <c r="M5331" s="45"/>
      <c r="N5331" s="45"/>
      <c r="O5331" s="45"/>
    </row>
    <row r="5332" ht="13.5" customHeight="1">
      <c r="A5332" s="1" t="s">
        <v>35124</v>
      </c>
      <c r="B5332" s="1" t="s">
        <v>78</v>
      </c>
      <c r="C5332" s="1" t="s">
        <v>10</v>
      </c>
      <c r="D5332" s="1" t="s">
        <v>35213</v>
      </c>
      <c r="E5332" s="1" t="s">
        <v>35215</v>
      </c>
      <c r="F5332" s="45"/>
      <c r="G5332" s="45"/>
      <c r="H5332" s="45"/>
      <c r="I5332" s="45"/>
      <c r="J5332" s="45"/>
      <c r="K5332" s="45"/>
      <c r="L5332" s="45"/>
      <c r="M5332" s="45"/>
      <c r="N5332" s="45"/>
      <c r="O5332" s="45"/>
    </row>
    <row r="5333" ht="13.5" customHeight="1">
      <c r="A5333" s="1" t="s">
        <v>35124</v>
      </c>
      <c r="B5333" s="1" t="s">
        <v>99</v>
      </c>
      <c r="C5333" s="1" t="s">
        <v>817</v>
      </c>
      <c r="D5333" s="3"/>
      <c r="E5333" s="3"/>
      <c r="F5333" s="45"/>
      <c r="G5333" s="45"/>
      <c r="H5333" s="45"/>
      <c r="I5333" s="45"/>
      <c r="J5333" s="45"/>
      <c r="K5333" s="45"/>
      <c r="L5333" s="45"/>
      <c r="M5333" s="45"/>
      <c r="N5333" s="45"/>
      <c r="O5333" s="45"/>
    </row>
    <row r="5334" ht="13.5" customHeight="1">
      <c r="A5334" s="1" t="s">
        <v>35221</v>
      </c>
      <c r="B5334" s="2" t="s">
        <v>1</v>
      </c>
      <c r="C5334" s="1" t="s">
        <v>2</v>
      </c>
      <c r="D5334" s="3"/>
      <c r="E5334" s="3"/>
      <c r="F5334" s="45"/>
      <c r="G5334" s="45"/>
      <c r="H5334" s="45"/>
      <c r="I5334" s="45"/>
      <c r="J5334" s="45"/>
      <c r="K5334" s="45"/>
      <c r="L5334" s="45"/>
      <c r="M5334" s="45"/>
      <c r="N5334" s="45"/>
      <c r="O5334" s="45"/>
    </row>
    <row r="5335" ht="13.5" customHeight="1">
      <c r="A5335" s="1" t="s">
        <v>35221</v>
      </c>
      <c r="B5335" s="1" t="s">
        <v>5</v>
      </c>
      <c r="C5335" s="1" t="s">
        <v>303</v>
      </c>
      <c r="D5335" s="1" t="s">
        <v>35226</v>
      </c>
      <c r="E5335" s="1" t="s">
        <v>35227</v>
      </c>
      <c r="F5335" s="45"/>
      <c r="G5335" s="45"/>
      <c r="H5335" s="45"/>
      <c r="I5335" s="45"/>
      <c r="J5335" s="45"/>
      <c r="K5335" s="45"/>
      <c r="L5335" s="45"/>
      <c r="M5335" s="45"/>
      <c r="N5335" s="45"/>
      <c r="O5335" s="45"/>
    </row>
    <row r="5336" ht="13.5" customHeight="1">
      <c r="A5336" s="1" t="s">
        <v>35221</v>
      </c>
      <c r="B5336" s="1" t="s">
        <v>9</v>
      </c>
      <c r="C5336" s="1" t="s">
        <v>10</v>
      </c>
      <c r="D5336" s="1" t="s">
        <v>35232</v>
      </c>
      <c r="E5336" s="1" t="s">
        <v>35233</v>
      </c>
      <c r="F5336" s="45"/>
      <c r="G5336" s="45"/>
      <c r="H5336" s="45"/>
      <c r="I5336" s="45"/>
      <c r="J5336" s="45"/>
      <c r="K5336" s="45"/>
      <c r="L5336" s="45"/>
      <c r="M5336" s="45"/>
      <c r="N5336" s="45"/>
      <c r="O5336" s="45"/>
    </row>
    <row r="5337" ht="13.5" customHeight="1">
      <c r="A5337" s="1" t="s">
        <v>35221</v>
      </c>
      <c r="B5337" s="1" t="s">
        <v>13</v>
      </c>
      <c r="C5337" s="1" t="s">
        <v>10</v>
      </c>
      <c r="D5337" s="1" t="s">
        <v>35237</v>
      </c>
      <c r="E5337" s="1" t="s">
        <v>35239</v>
      </c>
      <c r="F5337" s="45"/>
      <c r="G5337" s="45"/>
      <c r="H5337" s="45"/>
      <c r="I5337" s="45"/>
      <c r="J5337" s="45"/>
      <c r="K5337" s="45"/>
      <c r="L5337" s="45"/>
      <c r="M5337" s="45"/>
      <c r="N5337" s="45"/>
      <c r="O5337" s="45"/>
    </row>
    <row r="5338" ht="13.5" customHeight="1">
      <c r="A5338" s="1" t="s">
        <v>35221</v>
      </c>
      <c r="B5338" s="1" t="s">
        <v>16</v>
      </c>
      <c r="C5338" s="1" t="s">
        <v>10</v>
      </c>
      <c r="D5338" s="1" t="s">
        <v>35241</v>
      </c>
      <c r="E5338" s="1" t="s">
        <v>35243</v>
      </c>
      <c r="F5338" s="45"/>
      <c r="G5338" s="45"/>
      <c r="H5338" s="45"/>
      <c r="I5338" s="45"/>
      <c r="J5338" s="45"/>
      <c r="K5338" s="45"/>
      <c r="L5338" s="45"/>
      <c r="M5338" s="45"/>
      <c r="N5338" s="45"/>
      <c r="O5338" s="45"/>
    </row>
    <row r="5339" ht="13.5" customHeight="1">
      <c r="A5339" s="1" t="s">
        <v>35221</v>
      </c>
      <c r="B5339" s="1" t="s">
        <v>21</v>
      </c>
      <c r="C5339" s="1" t="s">
        <v>10</v>
      </c>
      <c r="D5339" s="1" t="s">
        <v>35246</v>
      </c>
      <c r="E5339" s="1" t="s">
        <v>35247</v>
      </c>
      <c r="F5339" s="45"/>
      <c r="G5339" s="45"/>
      <c r="H5339" s="45"/>
      <c r="I5339" s="45"/>
      <c r="J5339" s="45"/>
      <c r="K5339" s="45"/>
      <c r="L5339" s="45"/>
      <c r="M5339" s="45"/>
      <c r="N5339" s="45"/>
      <c r="O5339" s="45"/>
    </row>
    <row r="5340" ht="13.5" customHeight="1">
      <c r="A5340" s="1" t="s">
        <v>35221</v>
      </c>
      <c r="B5340" s="1" t="s">
        <v>27</v>
      </c>
      <c r="C5340" s="1" t="s">
        <v>10</v>
      </c>
      <c r="D5340" s="1" t="s">
        <v>35253</v>
      </c>
      <c r="E5340" s="1" t="s">
        <v>35255</v>
      </c>
      <c r="F5340" s="45"/>
      <c r="G5340" s="45"/>
      <c r="H5340" s="45"/>
      <c r="I5340" s="45"/>
      <c r="J5340" s="45"/>
      <c r="K5340" s="45"/>
      <c r="L5340" s="45"/>
      <c r="M5340" s="45"/>
      <c r="N5340" s="45"/>
      <c r="O5340" s="45"/>
    </row>
    <row r="5341" ht="13.5" customHeight="1">
      <c r="A5341" s="1" t="s">
        <v>35221</v>
      </c>
      <c r="B5341" s="1" t="s">
        <v>31</v>
      </c>
      <c r="C5341" s="1" t="s">
        <v>10</v>
      </c>
      <c r="D5341" s="1" t="s">
        <v>35258</v>
      </c>
      <c r="E5341" s="1" t="s">
        <v>35259</v>
      </c>
      <c r="F5341" s="45"/>
      <c r="G5341" s="45"/>
      <c r="H5341" s="45"/>
      <c r="I5341" s="45"/>
      <c r="J5341" s="45"/>
      <c r="K5341" s="45"/>
      <c r="L5341" s="45"/>
      <c r="M5341" s="45"/>
      <c r="N5341" s="45"/>
      <c r="O5341" s="45"/>
    </row>
    <row r="5342" ht="13.5" customHeight="1">
      <c r="A5342" s="1" t="s">
        <v>35221</v>
      </c>
      <c r="B5342" s="1" t="s">
        <v>34</v>
      </c>
      <c r="C5342" s="1" t="s">
        <v>10</v>
      </c>
      <c r="D5342" s="1" t="s">
        <v>35264</v>
      </c>
      <c r="E5342" s="1" t="s">
        <v>35265</v>
      </c>
      <c r="F5342" s="45"/>
      <c r="G5342" s="45"/>
      <c r="H5342" s="45"/>
      <c r="I5342" s="45"/>
      <c r="J5342" s="45"/>
      <c r="K5342" s="45"/>
      <c r="L5342" s="45"/>
      <c r="M5342" s="45"/>
      <c r="N5342" s="45"/>
      <c r="O5342" s="45"/>
    </row>
    <row r="5343" ht="13.5" customHeight="1">
      <c r="A5343" s="1" t="s">
        <v>35221</v>
      </c>
      <c r="B5343" s="1" t="s">
        <v>40</v>
      </c>
      <c r="C5343" s="1" t="s">
        <v>10</v>
      </c>
      <c r="D5343" s="1" t="s">
        <v>35270</v>
      </c>
      <c r="E5343" s="1" t="s">
        <v>35271</v>
      </c>
      <c r="F5343" s="45"/>
      <c r="G5343" s="45"/>
      <c r="H5343" s="45"/>
      <c r="I5343" s="45"/>
      <c r="J5343" s="45"/>
      <c r="K5343" s="45"/>
      <c r="L5343" s="45"/>
      <c r="M5343" s="45"/>
      <c r="N5343" s="45"/>
      <c r="O5343" s="45"/>
    </row>
    <row r="5344" ht="13.5" customHeight="1">
      <c r="A5344" s="1" t="s">
        <v>35221</v>
      </c>
      <c r="B5344" s="1" t="s">
        <v>45</v>
      </c>
      <c r="C5344" s="1" t="s">
        <v>10</v>
      </c>
      <c r="D5344" s="1" t="s">
        <v>35274</v>
      </c>
      <c r="E5344" s="1" t="s">
        <v>35276</v>
      </c>
      <c r="F5344" s="45"/>
      <c r="G5344" s="45"/>
      <c r="H5344" s="45"/>
      <c r="I5344" s="45"/>
      <c r="J5344" s="45"/>
      <c r="K5344" s="45"/>
      <c r="L5344" s="45"/>
      <c r="M5344" s="45"/>
      <c r="N5344" s="45"/>
      <c r="O5344" s="45"/>
    </row>
    <row r="5345" ht="13.5" customHeight="1">
      <c r="A5345" s="1" t="s">
        <v>35221</v>
      </c>
      <c r="B5345" s="1" t="s">
        <v>52</v>
      </c>
      <c r="C5345" s="1" t="s">
        <v>10</v>
      </c>
      <c r="D5345" s="1" t="s">
        <v>35280</v>
      </c>
      <c r="E5345" s="1" t="s">
        <v>35282</v>
      </c>
      <c r="F5345" s="45"/>
      <c r="G5345" s="45"/>
      <c r="H5345" s="45"/>
      <c r="I5345" s="45"/>
      <c r="J5345" s="45"/>
      <c r="K5345" s="45"/>
      <c r="L5345" s="45"/>
      <c r="M5345" s="45"/>
      <c r="N5345" s="45"/>
      <c r="O5345" s="45"/>
    </row>
    <row r="5346" ht="13.5" customHeight="1">
      <c r="A5346" s="1" t="s">
        <v>35221</v>
      </c>
      <c r="B5346" s="1" t="s">
        <v>57</v>
      </c>
      <c r="C5346" s="1" t="s">
        <v>10</v>
      </c>
      <c r="D5346" s="1" t="s">
        <v>35286</v>
      </c>
      <c r="E5346" s="1" t="s">
        <v>35287</v>
      </c>
      <c r="F5346" s="45"/>
      <c r="G5346" s="45"/>
      <c r="H5346" s="45"/>
      <c r="I5346" s="45"/>
      <c r="J5346" s="45"/>
      <c r="K5346" s="45"/>
      <c r="L5346" s="45"/>
      <c r="M5346" s="45"/>
      <c r="N5346" s="45"/>
      <c r="O5346" s="45"/>
    </row>
    <row r="5347" ht="13.5" customHeight="1">
      <c r="A5347" s="1" t="s">
        <v>35221</v>
      </c>
      <c r="B5347" s="1" t="s">
        <v>60</v>
      </c>
      <c r="C5347" s="1" t="s">
        <v>10</v>
      </c>
      <c r="D5347" s="1" t="s">
        <v>35292</v>
      </c>
      <c r="E5347" s="1" t="s">
        <v>35293</v>
      </c>
      <c r="F5347" s="45"/>
      <c r="G5347" s="45"/>
      <c r="H5347" s="45"/>
      <c r="I5347" s="45"/>
      <c r="J5347" s="45"/>
      <c r="K5347" s="45"/>
      <c r="L5347" s="45"/>
      <c r="M5347" s="45"/>
      <c r="N5347" s="45"/>
      <c r="O5347" s="45"/>
    </row>
    <row r="5348" ht="13.5" customHeight="1">
      <c r="A5348" s="1" t="s">
        <v>35221</v>
      </c>
      <c r="B5348" s="1" t="s">
        <v>65</v>
      </c>
      <c r="C5348" s="1" t="s">
        <v>10</v>
      </c>
      <c r="D5348" s="1" t="s">
        <v>35297</v>
      </c>
      <c r="E5348" s="1" t="s">
        <v>35298</v>
      </c>
      <c r="F5348" s="45"/>
      <c r="G5348" s="45"/>
      <c r="H5348" s="45"/>
      <c r="I5348" s="45"/>
      <c r="J5348" s="45"/>
      <c r="K5348" s="45"/>
      <c r="L5348" s="45"/>
      <c r="M5348" s="45"/>
      <c r="N5348" s="45"/>
      <c r="O5348" s="45"/>
    </row>
    <row r="5349" ht="13.5" customHeight="1">
      <c r="A5349" s="1" t="s">
        <v>35221</v>
      </c>
      <c r="B5349" s="1" t="s">
        <v>99</v>
      </c>
      <c r="C5349" s="1" t="s">
        <v>817</v>
      </c>
      <c r="D5349" s="3"/>
      <c r="E5349" s="3"/>
      <c r="F5349" s="45"/>
      <c r="G5349" s="45"/>
      <c r="H5349" s="45"/>
      <c r="I5349" s="45"/>
      <c r="J5349" s="45"/>
      <c r="K5349" s="45"/>
      <c r="L5349" s="45"/>
      <c r="M5349" s="45"/>
      <c r="N5349" s="45"/>
      <c r="O5349" s="45"/>
    </row>
    <row r="5350" ht="13.5" customHeight="1">
      <c r="A5350" s="1" t="s">
        <v>35303</v>
      </c>
      <c r="B5350" s="2" t="s">
        <v>1</v>
      </c>
      <c r="C5350" s="1" t="s">
        <v>2</v>
      </c>
      <c r="D5350" s="3"/>
      <c r="E5350" s="3"/>
      <c r="F5350" s="45"/>
      <c r="G5350" s="45"/>
      <c r="H5350" s="45"/>
      <c r="I5350" s="45"/>
      <c r="J5350" s="45"/>
      <c r="K5350" s="45"/>
      <c r="L5350" s="45"/>
      <c r="M5350" s="45"/>
      <c r="N5350" s="45"/>
      <c r="O5350" s="45"/>
    </row>
    <row r="5351" ht="13.5" customHeight="1">
      <c r="A5351" s="1" t="s">
        <v>35303</v>
      </c>
      <c r="B5351" s="1" t="s">
        <v>5</v>
      </c>
      <c r="C5351" s="1" t="s">
        <v>130</v>
      </c>
      <c r="D5351" s="1" t="s">
        <v>35312</v>
      </c>
      <c r="E5351" s="1" t="s">
        <v>35313</v>
      </c>
      <c r="F5351" s="45"/>
      <c r="G5351" s="45"/>
      <c r="H5351" s="45"/>
      <c r="I5351" s="45"/>
      <c r="J5351" s="45"/>
      <c r="K5351" s="45"/>
      <c r="L5351" s="45"/>
      <c r="M5351" s="45"/>
      <c r="N5351" s="45"/>
      <c r="O5351" s="45"/>
    </row>
    <row r="5352" ht="13.5" customHeight="1">
      <c r="A5352" s="1" t="s">
        <v>35303</v>
      </c>
      <c r="B5352" s="1" t="s">
        <v>9</v>
      </c>
      <c r="C5352" s="1" t="s">
        <v>10</v>
      </c>
      <c r="D5352" s="1" t="s">
        <v>35318</v>
      </c>
      <c r="E5352" s="1" t="s">
        <v>35319</v>
      </c>
      <c r="F5352" s="45"/>
      <c r="G5352" s="45"/>
      <c r="H5352" s="45"/>
      <c r="I5352" s="45"/>
      <c r="J5352" s="45"/>
      <c r="K5352" s="45"/>
      <c r="L5352" s="45"/>
      <c r="M5352" s="45"/>
      <c r="N5352" s="45"/>
      <c r="O5352" s="45"/>
    </row>
    <row r="5353" ht="13.5" customHeight="1">
      <c r="A5353" s="1" t="s">
        <v>35303</v>
      </c>
      <c r="B5353" s="1" t="s">
        <v>13</v>
      </c>
      <c r="C5353" s="1" t="s">
        <v>10</v>
      </c>
      <c r="D5353" s="1" t="s">
        <v>35322</v>
      </c>
      <c r="E5353" s="1" t="s">
        <v>35323</v>
      </c>
      <c r="F5353" s="45"/>
      <c r="G5353" s="45"/>
      <c r="H5353" s="45"/>
      <c r="I5353" s="45"/>
      <c r="J5353" s="45"/>
      <c r="K5353" s="45"/>
      <c r="L5353" s="45"/>
      <c r="M5353" s="45"/>
      <c r="N5353" s="45"/>
      <c r="O5353" s="45"/>
    </row>
    <row r="5354" ht="13.5" customHeight="1">
      <c r="A5354" s="1" t="s">
        <v>35303</v>
      </c>
      <c r="B5354" s="1" t="s">
        <v>16</v>
      </c>
      <c r="C5354" s="1" t="s">
        <v>10</v>
      </c>
      <c r="D5354" s="1" t="s">
        <v>35328</v>
      </c>
      <c r="E5354" s="1" t="s">
        <v>35329</v>
      </c>
      <c r="F5354" s="45"/>
      <c r="G5354" s="45"/>
      <c r="H5354" s="45"/>
      <c r="I5354" s="45"/>
      <c r="J5354" s="45"/>
      <c r="K5354" s="45"/>
      <c r="L5354" s="45"/>
      <c r="M5354" s="45"/>
      <c r="N5354" s="45"/>
      <c r="O5354" s="45"/>
    </row>
    <row r="5355" ht="13.5" customHeight="1">
      <c r="A5355" s="1" t="s">
        <v>35303</v>
      </c>
      <c r="B5355" s="1" t="s">
        <v>21</v>
      </c>
      <c r="C5355" s="1" t="s">
        <v>10</v>
      </c>
      <c r="D5355" s="1" t="s">
        <v>35334</v>
      </c>
      <c r="E5355" s="1" t="s">
        <v>35335</v>
      </c>
      <c r="F5355" s="45"/>
      <c r="G5355" s="45"/>
      <c r="H5355" s="45"/>
      <c r="I5355" s="45"/>
      <c r="J5355" s="45"/>
      <c r="K5355" s="45"/>
      <c r="L5355" s="45"/>
      <c r="M5355" s="45"/>
      <c r="N5355" s="45"/>
      <c r="O5355" s="45"/>
    </row>
    <row r="5356" ht="13.5" customHeight="1">
      <c r="A5356" s="1" t="s">
        <v>35303</v>
      </c>
      <c r="B5356" s="1" t="s">
        <v>27</v>
      </c>
      <c r="C5356" s="1" t="s">
        <v>10</v>
      </c>
      <c r="D5356" s="1" t="s">
        <v>35338</v>
      </c>
      <c r="E5356" s="1" t="s">
        <v>35339</v>
      </c>
      <c r="F5356" s="45"/>
      <c r="G5356" s="45"/>
      <c r="H5356" s="45"/>
      <c r="I5356" s="45"/>
      <c r="J5356" s="45"/>
      <c r="K5356" s="45"/>
      <c r="L5356" s="45"/>
      <c r="M5356" s="45"/>
      <c r="N5356" s="45"/>
      <c r="O5356" s="45"/>
    </row>
    <row r="5357" ht="13.5" customHeight="1">
      <c r="A5357" s="1" t="s">
        <v>35303</v>
      </c>
      <c r="B5357" s="1" t="s">
        <v>31</v>
      </c>
      <c r="C5357" s="1" t="s">
        <v>374</v>
      </c>
      <c r="D5357" s="1" t="s">
        <v>35342</v>
      </c>
      <c r="E5357" s="1" t="s">
        <v>35343</v>
      </c>
      <c r="F5357" s="45"/>
      <c r="G5357" s="45"/>
      <c r="H5357" s="45"/>
      <c r="I5357" s="45"/>
      <c r="J5357" s="45"/>
      <c r="K5357" s="45"/>
      <c r="L5357" s="45"/>
      <c r="M5357" s="45"/>
      <c r="N5357" s="45"/>
      <c r="O5357" s="45"/>
    </row>
    <row r="5358" ht="13.5" customHeight="1">
      <c r="A5358" s="1" t="s">
        <v>35303</v>
      </c>
      <c r="B5358" s="1" t="s">
        <v>34</v>
      </c>
      <c r="C5358" s="1" t="s">
        <v>10</v>
      </c>
      <c r="D5358" s="1" t="s">
        <v>35347</v>
      </c>
      <c r="E5358" s="1" t="s">
        <v>35348</v>
      </c>
      <c r="F5358" s="45"/>
      <c r="G5358" s="45"/>
      <c r="H5358" s="45"/>
      <c r="I5358" s="45"/>
      <c r="J5358" s="45"/>
      <c r="K5358" s="45"/>
      <c r="L5358" s="45"/>
      <c r="M5358" s="45"/>
      <c r="N5358" s="45"/>
      <c r="O5358" s="45"/>
    </row>
    <row r="5359" ht="13.5" customHeight="1">
      <c r="A5359" s="1" t="s">
        <v>35303</v>
      </c>
      <c r="B5359" s="1" t="s">
        <v>40</v>
      </c>
      <c r="C5359" s="1" t="s">
        <v>10</v>
      </c>
      <c r="D5359" s="1" t="s">
        <v>35351</v>
      </c>
      <c r="E5359" s="1" t="s">
        <v>35353</v>
      </c>
      <c r="F5359" s="45"/>
      <c r="G5359" s="45"/>
      <c r="H5359" s="45"/>
      <c r="I5359" s="45"/>
      <c r="J5359" s="45"/>
      <c r="K5359" s="45"/>
      <c r="L5359" s="45"/>
      <c r="M5359" s="45"/>
      <c r="N5359" s="45"/>
      <c r="O5359" s="45"/>
    </row>
    <row r="5360" ht="13.5" customHeight="1">
      <c r="A5360" s="1" t="s">
        <v>35303</v>
      </c>
      <c r="B5360" s="1" t="s">
        <v>99</v>
      </c>
      <c r="C5360" s="1" t="s">
        <v>817</v>
      </c>
      <c r="D5360" s="3"/>
      <c r="E5360" s="3"/>
      <c r="F5360" s="45"/>
      <c r="G5360" s="45"/>
      <c r="H5360" s="45"/>
      <c r="I5360" s="45"/>
      <c r="J5360" s="45"/>
      <c r="K5360" s="45"/>
      <c r="L5360" s="45"/>
      <c r="M5360" s="45"/>
      <c r="N5360" s="45"/>
      <c r="O5360" s="45"/>
    </row>
    <row r="5361" ht="13.5" customHeight="1">
      <c r="A5361" s="1" t="s">
        <v>35358</v>
      </c>
      <c r="B5361" s="2" t="s">
        <v>1</v>
      </c>
      <c r="C5361" s="1" t="s">
        <v>2</v>
      </c>
      <c r="D5361" s="3"/>
      <c r="E5361" s="3"/>
      <c r="F5361" s="45"/>
      <c r="G5361" s="45"/>
      <c r="H5361" s="45"/>
      <c r="I5361" s="45"/>
      <c r="J5361" s="45"/>
      <c r="K5361" s="45"/>
      <c r="L5361" s="45"/>
      <c r="M5361" s="45"/>
      <c r="N5361" s="45"/>
      <c r="O5361" s="45"/>
    </row>
    <row r="5362" ht="13.5" customHeight="1">
      <c r="A5362" s="1" t="s">
        <v>35358</v>
      </c>
      <c r="B5362" s="1" t="s">
        <v>5</v>
      </c>
      <c r="C5362" s="1" t="s">
        <v>303</v>
      </c>
      <c r="D5362" s="1" t="s">
        <v>35363</v>
      </c>
      <c r="E5362" s="1" t="s">
        <v>35364</v>
      </c>
      <c r="F5362" s="45"/>
      <c r="G5362" s="45"/>
      <c r="H5362" s="45"/>
      <c r="I5362" s="45"/>
      <c r="J5362" s="45"/>
      <c r="K5362" s="45"/>
      <c r="L5362" s="45"/>
      <c r="M5362" s="45"/>
      <c r="N5362" s="45"/>
      <c r="O5362" s="45"/>
    </row>
    <row r="5363" ht="13.5" customHeight="1">
      <c r="A5363" s="1" t="s">
        <v>35358</v>
      </c>
      <c r="B5363" s="1" t="s">
        <v>9</v>
      </c>
      <c r="C5363" s="1" t="s">
        <v>10</v>
      </c>
      <c r="D5363" s="1" t="s">
        <v>35368</v>
      </c>
      <c r="E5363" s="1" t="s">
        <v>35370</v>
      </c>
      <c r="F5363" s="45"/>
      <c r="G5363" s="45"/>
      <c r="H5363" s="45"/>
      <c r="I5363" s="45"/>
      <c r="J5363" s="45"/>
      <c r="K5363" s="45"/>
      <c r="L5363" s="45"/>
      <c r="M5363" s="45"/>
      <c r="N5363" s="45"/>
      <c r="O5363" s="45"/>
    </row>
    <row r="5364" ht="13.5" customHeight="1">
      <c r="A5364" s="1" t="s">
        <v>35358</v>
      </c>
      <c r="B5364" s="1" t="s">
        <v>13</v>
      </c>
      <c r="C5364" s="1" t="s">
        <v>10</v>
      </c>
      <c r="D5364" s="1" t="s">
        <v>35371</v>
      </c>
      <c r="E5364" s="1" t="s">
        <v>35373</v>
      </c>
      <c r="F5364" s="45"/>
      <c r="G5364" s="45"/>
      <c r="H5364" s="45"/>
      <c r="I5364" s="45"/>
      <c r="J5364" s="45"/>
      <c r="K5364" s="45"/>
      <c r="L5364" s="45"/>
      <c r="M5364" s="45"/>
      <c r="N5364" s="45"/>
      <c r="O5364" s="45"/>
    </row>
    <row r="5365" ht="13.5" customHeight="1">
      <c r="A5365" s="1" t="s">
        <v>35358</v>
      </c>
      <c r="B5365" s="1" t="s">
        <v>16</v>
      </c>
      <c r="C5365" s="1" t="s">
        <v>10</v>
      </c>
      <c r="D5365" s="1" t="s">
        <v>35377</v>
      </c>
      <c r="E5365" s="1" t="s">
        <v>35378</v>
      </c>
      <c r="F5365" s="45"/>
      <c r="G5365" s="45"/>
      <c r="H5365" s="45"/>
      <c r="I5365" s="45"/>
      <c r="J5365" s="45"/>
      <c r="K5365" s="45"/>
      <c r="L5365" s="45"/>
      <c r="M5365" s="45"/>
      <c r="N5365" s="45"/>
      <c r="O5365" s="45"/>
    </row>
    <row r="5366" ht="13.5" customHeight="1">
      <c r="A5366" s="1" t="s">
        <v>35358</v>
      </c>
      <c r="B5366" s="1" t="s">
        <v>21</v>
      </c>
      <c r="C5366" s="1" t="s">
        <v>10</v>
      </c>
      <c r="D5366" s="1" t="s">
        <v>35383</v>
      </c>
      <c r="E5366" s="1" t="s">
        <v>35384</v>
      </c>
      <c r="F5366" s="45"/>
      <c r="G5366" s="45"/>
      <c r="H5366" s="45"/>
      <c r="I5366" s="45"/>
      <c r="J5366" s="45"/>
      <c r="K5366" s="45"/>
      <c r="L5366" s="45"/>
      <c r="M5366" s="45"/>
      <c r="N5366" s="45"/>
      <c r="O5366" s="45"/>
    </row>
    <row r="5367" ht="13.5" customHeight="1">
      <c r="A5367" s="1" t="s">
        <v>35358</v>
      </c>
      <c r="B5367" s="1" t="s">
        <v>27</v>
      </c>
      <c r="C5367" s="1" t="s">
        <v>10</v>
      </c>
      <c r="D5367" s="1" t="s">
        <v>35389</v>
      </c>
      <c r="E5367" s="1" t="s">
        <v>35391</v>
      </c>
      <c r="F5367" s="45"/>
      <c r="G5367" s="45"/>
      <c r="H5367" s="45"/>
      <c r="I5367" s="45"/>
      <c r="J5367" s="45"/>
      <c r="K5367" s="45"/>
      <c r="L5367" s="45"/>
      <c r="M5367" s="45"/>
      <c r="N5367" s="45"/>
      <c r="O5367" s="45"/>
    </row>
    <row r="5368" ht="13.5" customHeight="1">
      <c r="A5368" s="1" t="s">
        <v>35358</v>
      </c>
      <c r="B5368" s="1" t="s">
        <v>31</v>
      </c>
      <c r="C5368" s="1" t="s">
        <v>10</v>
      </c>
      <c r="D5368" s="1" t="s">
        <v>35396</v>
      </c>
      <c r="E5368" s="1" t="s">
        <v>35398</v>
      </c>
      <c r="F5368" s="45"/>
      <c r="G5368" s="45"/>
      <c r="H5368" s="45"/>
      <c r="I5368" s="45"/>
      <c r="J5368" s="45"/>
      <c r="K5368" s="45"/>
      <c r="L5368" s="45"/>
      <c r="M5368" s="45"/>
      <c r="N5368" s="45"/>
      <c r="O5368" s="45"/>
    </row>
    <row r="5369" ht="13.5" customHeight="1">
      <c r="A5369" s="1" t="s">
        <v>35358</v>
      </c>
      <c r="B5369" s="1" t="s">
        <v>34</v>
      </c>
      <c r="C5369" s="1" t="s">
        <v>10</v>
      </c>
      <c r="D5369" s="1" t="s">
        <v>35402</v>
      </c>
      <c r="E5369" s="1" t="s">
        <v>35404</v>
      </c>
      <c r="F5369" s="45"/>
      <c r="G5369" s="45"/>
      <c r="H5369" s="45"/>
      <c r="I5369" s="45"/>
      <c r="J5369" s="45"/>
      <c r="K5369" s="45"/>
      <c r="L5369" s="45"/>
      <c r="M5369" s="45"/>
      <c r="N5369" s="45"/>
      <c r="O5369" s="45"/>
    </row>
    <row r="5370" ht="13.5" customHeight="1">
      <c r="A5370" s="1" t="s">
        <v>35358</v>
      </c>
      <c r="B5370" s="1" t="s">
        <v>40</v>
      </c>
      <c r="C5370" s="1" t="s">
        <v>10</v>
      </c>
      <c r="D5370" s="1" t="s">
        <v>35409</v>
      </c>
      <c r="E5370" s="1" t="s">
        <v>35410</v>
      </c>
      <c r="F5370" s="45"/>
      <c r="G5370" s="45"/>
      <c r="H5370" s="45"/>
      <c r="I5370" s="45"/>
      <c r="J5370" s="45"/>
      <c r="K5370" s="45"/>
      <c r="L5370" s="45"/>
      <c r="M5370" s="45"/>
      <c r="N5370" s="45"/>
      <c r="O5370" s="45"/>
    </row>
    <row r="5371" ht="13.5" customHeight="1">
      <c r="A5371" s="1" t="s">
        <v>35358</v>
      </c>
      <c r="B5371" s="1" t="s">
        <v>45</v>
      </c>
      <c r="C5371" s="1" t="s">
        <v>10</v>
      </c>
      <c r="D5371" s="1" t="s">
        <v>35414</v>
      </c>
      <c r="E5371" s="1" t="s">
        <v>35415</v>
      </c>
      <c r="F5371" s="45"/>
      <c r="G5371" s="45"/>
      <c r="H5371" s="45"/>
      <c r="I5371" s="45"/>
      <c r="J5371" s="45"/>
      <c r="K5371" s="45"/>
      <c r="L5371" s="45"/>
      <c r="M5371" s="45"/>
      <c r="N5371" s="45"/>
      <c r="O5371" s="45"/>
    </row>
    <row r="5372" ht="13.5" customHeight="1">
      <c r="A5372" s="1" t="s">
        <v>35358</v>
      </c>
      <c r="B5372" s="1" t="s">
        <v>52</v>
      </c>
      <c r="C5372" s="1" t="s">
        <v>10</v>
      </c>
      <c r="D5372" s="1" t="s">
        <v>35419</v>
      </c>
      <c r="E5372" s="1" t="s">
        <v>35420</v>
      </c>
      <c r="F5372" s="45"/>
      <c r="G5372" s="45"/>
      <c r="H5372" s="45"/>
      <c r="I5372" s="45"/>
      <c r="J5372" s="45"/>
      <c r="K5372" s="45"/>
      <c r="L5372" s="45"/>
      <c r="M5372" s="45"/>
      <c r="N5372" s="45"/>
      <c r="O5372" s="45"/>
    </row>
    <row r="5373" ht="13.5" customHeight="1">
      <c r="A5373" s="1" t="s">
        <v>35358</v>
      </c>
      <c r="B5373" s="1" t="s">
        <v>57</v>
      </c>
      <c r="C5373" s="1" t="s">
        <v>115</v>
      </c>
      <c r="D5373" s="1" t="s">
        <v>35425</v>
      </c>
      <c r="E5373" s="1" t="s">
        <v>35426</v>
      </c>
      <c r="F5373" s="45"/>
      <c r="G5373" s="45"/>
      <c r="H5373" s="45"/>
      <c r="I5373" s="45"/>
      <c r="J5373" s="45"/>
      <c r="K5373" s="45"/>
      <c r="L5373" s="45"/>
      <c r="M5373" s="45"/>
      <c r="N5373" s="45"/>
      <c r="O5373" s="45"/>
    </row>
    <row r="5374" ht="13.5" customHeight="1">
      <c r="A5374" s="1" t="s">
        <v>35358</v>
      </c>
      <c r="B5374" s="1" t="s">
        <v>60</v>
      </c>
      <c r="C5374" s="1" t="s">
        <v>10</v>
      </c>
      <c r="D5374" s="1" t="s">
        <v>35429</v>
      </c>
      <c r="E5374" s="1" t="s">
        <v>35431</v>
      </c>
      <c r="F5374" s="45"/>
      <c r="G5374" s="45"/>
      <c r="H5374" s="45"/>
      <c r="I5374" s="45"/>
      <c r="J5374" s="45"/>
      <c r="K5374" s="45"/>
      <c r="L5374" s="45"/>
      <c r="M5374" s="45"/>
      <c r="N5374" s="45"/>
      <c r="O5374" s="45"/>
    </row>
    <row r="5375" ht="13.5" customHeight="1">
      <c r="A5375" s="1" t="s">
        <v>35358</v>
      </c>
      <c r="B5375" s="1" t="s">
        <v>65</v>
      </c>
      <c r="C5375" s="1" t="s">
        <v>10</v>
      </c>
      <c r="D5375" s="1" t="s">
        <v>35435</v>
      </c>
      <c r="E5375" s="1" t="s">
        <v>35436</v>
      </c>
      <c r="F5375" s="45"/>
      <c r="G5375" s="45"/>
      <c r="H5375" s="45"/>
      <c r="I5375" s="45"/>
      <c r="J5375" s="45"/>
      <c r="K5375" s="45"/>
      <c r="L5375" s="45"/>
      <c r="M5375" s="45"/>
      <c r="N5375" s="45"/>
      <c r="O5375" s="45"/>
    </row>
    <row r="5376" ht="13.5" customHeight="1">
      <c r="A5376" s="1" t="s">
        <v>35358</v>
      </c>
      <c r="B5376" s="1" t="s">
        <v>70</v>
      </c>
      <c r="C5376" s="1" t="s">
        <v>10</v>
      </c>
      <c r="D5376" s="1" t="s">
        <v>35439</v>
      </c>
      <c r="E5376" s="1" t="s">
        <v>35441</v>
      </c>
      <c r="F5376" s="45"/>
      <c r="G5376" s="45"/>
      <c r="H5376" s="45"/>
      <c r="I5376" s="45"/>
      <c r="J5376" s="45"/>
      <c r="K5376" s="45"/>
      <c r="L5376" s="45"/>
      <c r="M5376" s="45"/>
      <c r="N5376" s="45"/>
      <c r="O5376" s="45"/>
    </row>
    <row r="5377" ht="13.5" customHeight="1">
      <c r="A5377" s="1" t="s">
        <v>35358</v>
      </c>
      <c r="B5377" s="1" t="s">
        <v>74</v>
      </c>
      <c r="C5377" s="1" t="s">
        <v>10</v>
      </c>
      <c r="D5377" s="1" t="s">
        <v>35445</v>
      </c>
      <c r="E5377" s="1" t="s">
        <v>35446</v>
      </c>
      <c r="F5377" s="45"/>
      <c r="G5377" s="45"/>
      <c r="H5377" s="45"/>
      <c r="I5377" s="45"/>
      <c r="J5377" s="45"/>
      <c r="K5377" s="45"/>
      <c r="L5377" s="45"/>
      <c r="M5377" s="45"/>
      <c r="N5377" s="45"/>
      <c r="O5377" s="45"/>
    </row>
    <row r="5378" ht="13.5" customHeight="1">
      <c r="A5378" s="1" t="s">
        <v>35358</v>
      </c>
      <c r="B5378" s="1" t="s">
        <v>78</v>
      </c>
      <c r="C5378" s="1" t="s">
        <v>10</v>
      </c>
      <c r="D5378" s="1" t="s">
        <v>35451</v>
      </c>
      <c r="E5378" s="1" t="s">
        <v>35452</v>
      </c>
      <c r="F5378" s="45"/>
      <c r="G5378" s="45"/>
      <c r="H5378" s="45"/>
      <c r="I5378" s="45"/>
      <c r="J5378" s="45"/>
      <c r="K5378" s="45"/>
      <c r="L5378" s="45"/>
      <c r="M5378" s="45"/>
      <c r="N5378" s="45"/>
      <c r="O5378" s="45"/>
    </row>
    <row r="5379" ht="13.5" customHeight="1">
      <c r="A5379" s="1" t="s">
        <v>35358</v>
      </c>
      <c r="B5379" s="1" t="s">
        <v>83</v>
      </c>
      <c r="C5379" s="1" t="s">
        <v>10</v>
      </c>
      <c r="D5379" s="1" t="s">
        <v>35456</v>
      </c>
      <c r="E5379" s="1" t="s">
        <v>35457</v>
      </c>
      <c r="F5379" s="45"/>
      <c r="G5379" s="45"/>
      <c r="H5379" s="45"/>
      <c r="I5379" s="45"/>
      <c r="J5379" s="45"/>
      <c r="K5379" s="45"/>
      <c r="L5379" s="45"/>
      <c r="M5379" s="45"/>
      <c r="N5379" s="45"/>
      <c r="O5379" s="45"/>
    </row>
    <row r="5380" ht="13.5" customHeight="1">
      <c r="A5380" s="1" t="s">
        <v>35358</v>
      </c>
      <c r="B5380" s="1" t="s">
        <v>86</v>
      </c>
      <c r="C5380" s="1" t="s">
        <v>10</v>
      </c>
      <c r="D5380" s="1" t="s">
        <v>35458</v>
      </c>
      <c r="E5380" s="1" t="s">
        <v>35459</v>
      </c>
      <c r="F5380" s="45"/>
      <c r="G5380" s="45"/>
      <c r="H5380" s="45"/>
      <c r="I5380" s="45"/>
      <c r="J5380" s="45"/>
      <c r="K5380" s="45"/>
      <c r="L5380" s="45"/>
      <c r="M5380" s="45"/>
      <c r="N5380" s="45"/>
      <c r="O5380" s="45"/>
    </row>
    <row r="5381" ht="13.5" customHeight="1">
      <c r="A5381" s="1" t="s">
        <v>35358</v>
      </c>
      <c r="B5381" s="1" t="s">
        <v>91</v>
      </c>
      <c r="C5381" s="1" t="s">
        <v>10</v>
      </c>
      <c r="D5381" s="1" t="s">
        <v>35462</v>
      </c>
      <c r="E5381" s="1" t="s">
        <v>35463</v>
      </c>
      <c r="F5381" s="45"/>
      <c r="G5381" s="45"/>
      <c r="H5381" s="45"/>
      <c r="I5381" s="45"/>
      <c r="J5381" s="45"/>
      <c r="K5381" s="45"/>
      <c r="L5381" s="45"/>
      <c r="M5381" s="45"/>
      <c r="N5381" s="45"/>
      <c r="O5381" s="45"/>
    </row>
    <row r="5382" ht="13.5" customHeight="1">
      <c r="A5382" s="1" t="s">
        <v>35358</v>
      </c>
      <c r="B5382" s="1" t="s">
        <v>94</v>
      </c>
      <c r="C5382" s="1" t="s">
        <v>10</v>
      </c>
      <c r="D5382" s="1" t="s">
        <v>35466</v>
      </c>
      <c r="E5382" s="1" t="s">
        <v>35467</v>
      </c>
      <c r="F5382" s="45"/>
      <c r="G5382" s="45"/>
      <c r="H5382" s="45"/>
      <c r="I5382" s="45"/>
      <c r="J5382" s="45"/>
      <c r="K5382" s="45"/>
      <c r="L5382" s="45"/>
      <c r="M5382" s="45"/>
      <c r="N5382" s="45"/>
      <c r="O5382" s="45"/>
    </row>
    <row r="5383" ht="13.5" customHeight="1">
      <c r="A5383" s="1" t="s">
        <v>35358</v>
      </c>
      <c r="B5383" s="1" t="s">
        <v>99</v>
      </c>
      <c r="C5383" s="1" t="s">
        <v>817</v>
      </c>
      <c r="D5383" s="3"/>
      <c r="E5383" s="3"/>
      <c r="F5383" s="45"/>
      <c r="G5383" s="45"/>
      <c r="H5383" s="45"/>
      <c r="I5383" s="45"/>
      <c r="J5383" s="45"/>
      <c r="K5383" s="45"/>
      <c r="L5383" s="45"/>
      <c r="M5383" s="45"/>
      <c r="N5383" s="45"/>
      <c r="O5383" s="45"/>
    </row>
    <row r="5384" ht="13.5" customHeight="1">
      <c r="A5384" s="1" t="s">
        <v>35475</v>
      </c>
      <c r="B5384" s="2" t="s">
        <v>1</v>
      </c>
      <c r="C5384" s="1" t="s">
        <v>2</v>
      </c>
      <c r="D5384" s="3"/>
      <c r="E5384" s="3"/>
      <c r="F5384" s="45"/>
      <c r="G5384" s="45"/>
      <c r="H5384" s="45"/>
      <c r="I5384" s="45"/>
      <c r="J5384" s="45"/>
      <c r="K5384" s="45"/>
      <c r="L5384" s="45"/>
      <c r="M5384" s="45"/>
      <c r="N5384" s="45"/>
      <c r="O5384" s="45"/>
    </row>
    <row r="5385" ht="13.5" customHeight="1">
      <c r="A5385" s="1" t="s">
        <v>35475</v>
      </c>
      <c r="B5385" s="1" t="s">
        <v>5</v>
      </c>
      <c r="C5385" s="1" t="s">
        <v>35482</v>
      </c>
      <c r="D5385" s="1" t="s">
        <v>35483</v>
      </c>
      <c r="E5385" s="1" t="s">
        <v>35484</v>
      </c>
      <c r="F5385" s="45"/>
      <c r="G5385" s="45"/>
      <c r="H5385" s="45"/>
      <c r="I5385" s="45"/>
      <c r="J5385" s="45"/>
      <c r="K5385" s="45"/>
      <c r="L5385" s="45"/>
      <c r="M5385" s="45"/>
      <c r="N5385" s="45"/>
      <c r="O5385" s="45"/>
    </row>
    <row r="5386" ht="13.5" customHeight="1">
      <c r="A5386" s="1" t="s">
        <v>35475</v>
      </c>
      <c r="B5386" s="1" t="s">
        <v>9</v>
      </c>
      <c r="C5386" s="1" t="s">
        <v>10</v>
      </c>
      <c r="D5386" s="1" t="s">
        <v>35489</v>
      </c>
      <c r="E5386" s="1" t="s">
        <v>35490</v>
      </c>
      <c r="F5386" s="45"/>
      <c r="G5386" s="45"/>
      <c r="H5386" s="45"/>
      <c r="I5386" s="45"/>
      <c r="J5386" s="45"/>
      <c r="K5386" s="45"/>
      <c r="L5386" s="45"/>
      <c r="M5386" s="45"/>
      <c r="N5386" s="45"/>
      <c r="O5386" s="45"/>
    </row>
    <row r="5387" ht="13.5" customHeight="1">
      <c r="A5387" s="1" t="s">
        <v>35475</v>
      </c>
      <c r="B5387" s="1" t="s">
        <v>13</v>
      </c>
      <c r="C5387" s="1" t="s">
        <v>10</v>
      </c>
      <c r="D5387" s="1" t="s">
        <v>35495</v>
      </c>
      <c r="E5387" s="1" t="s">
        <v>35496</v>
      </c>
      <c r="F5387" s="45"/>
      <c r="G5387" s="45"/>
      <c r="H5387" s="45"/>
      <c r="I5387" s="45"/>
      <c r="J5387" s="45"/>
      <c r="K5387" s="45"/>
      <c r="L5387" s="45"/>
      <c r="M5387" s="45"/>
      <c r="N5387" s="45"/>
      <c r="O5387" s="45"/>
    </row>
    <row r="5388" ht="13.5" customHeight="1">
      <c r="A5388" s="1" t="s">
        <v>35475</v>
      </c>
      <c r="B5388" s="1" t="s">
        <v>16</v>
      </c>
      <c r="C5388" s="1" t="s">
        <v>10</v>
      </c>
      <c r="D5388" s="1" t="s">
        <v>35501</v>
      </c>
      <c r="E5388" s="1" t="s">
        <v>35502</v>
      </c>
      <c r="F5388" s="45"/>
      <c r="G5388" s="45"/>
      <c r="H5388" s="45"/>
      <c r="I5388" s="45"/>
      <c r="J5388" s="45"/>
      <c r="K5388" s="45"/>
      <c r="L5388" s="45"/>
      <c r="M5388" s="45"/>
      <c r="N5388" s="45"/>
      <c r="O5388" s="45"/>
    </row>
    <row r="5389" ht="13.5" customHeight="1">
      <c r="A5389" s="1" t="s">
        <v>35475</v>
      </c>
      <c r="B5389" s="1" t="s">
        <v>21</v>
      </c>
      <c r="C5389" s="1" t="s">
        <v>10</v>
      </c>
      <c r="D5389" s="1" t="s">
        <v>35507</v>
      </c>
      <c r="E5389" s="1" t="s">
        <v>35508</v>
      </c>
      <c r="F5389" s="45"/>
      <c r="G5389" s="45"/>
      <c r="H5389" s="45"/>
      <c r="I5389" s="45"/>
      <c r="J5389" s="45"/>
      <c r="K5389" s="45"/>
      <c r="L5389" s="45"/>
      <c r="M5389" s="45"/>
      <c r="N5389" s="45"/>
      <c r="O5389" s="45"/>
    </row>
    <row r="5390" ht="13.5" customHeight="1">
      <c r="A5390" s="1" t="s">
        <v>35475</v>
      </c>
      <c r="B5390" s="1" t="s">
        <v>27</v>
      </c>
      <c r="C5390" s="1" t="s">
        <v>10</v>
      </c>
      <c r="D5390" s="1" t="s">
        <v>35513</v>
      </c>
      <c r="E5390" s="1" t="s">
        <v>35514</v>
      </c>
      <c r="F5390" s="45"/>
      <c r="G5390" s="45"/>
      <c r="H5390" s="45"/>
      <c r="I5390" s="45"/>
      <c r="J5390" s="45"/>
      <c r="K5390" s="45"/>
      <c r="L5390" s="45"/>
      <c r="M5390" s="45"/>
      <c r="N5390" s="45"/>
      <c r="O5390" s="45"/>
    </row>
    <row r="5391" ht="13.5" customHeight="1">
      <c r="A5391" s="1" t="s">
        <v>35475</v>
      </c>
      <c r="B5391" s="1" t="s">
        <v>31</v>
      </c>
      <c r="C5391" s="1" t="s">
        <v>10</v>
      </c>
      <c r="D5391" s="1" t="s">
        <v>35519</v>
      </c>
      <c r="E5391" s="1" t="s">
        <v>35520</v>
      </c>
      <c r="F5391" s="45"/>
      <c r="G5391" s="45"/>
      <c r="H5391" s="45"/>
      <c r="I5391" s="45"/>
      <c r="J5391" s="45"/>
      <c r="K5391" s="45"/>
      <c r="L5391" s="45"/>
      <c r="M5391" s="45"/>
      <c r="N5391" s="45"/>
      <c r="O5391" s="45"/>
    </row>
    <row r="5392" ht="13.5" customHeight="1">
      <c r="A5392" s="1" t="s">
        <v>35475</v>
      </c>
      <c r="B5392" s="1" t="s">
        <v>34</v>
      </c>
      <c r="C5392" s="1" t="s">
        <v>10</v>
      </c>
      <c r="D5392" s="1" t="s">
        <v>35526</v>
      </c>
      <c r="E5392" s="1" t="s">
        <v>35528</v>
      </c>
      <c r="F5392" s="45"/>
      <c r="G5392" s="45"/>
      <c r="H5392" s="45"/>
      <c r="I5392" s="45"/>
      <c r="J5392" s="45"/>
      <c r="K5392" s="45"/>
      <c r="L5392" s="45"/>
      <c r="M5392" s="45"/>
      <c r="N5392" s="45"/>
      <c r="O5392" s="45"/>
    </row>
    <row r="5393" ht="13.5" customHeight="1">
      <c r="A5393" s="1" t="s">
        <v>35475</v>
      </c>
      <c r="B5393" s="1" t="s">
        <v>40</v>
      </c>
      <c r="C5393" s="1" t="s">
        <v>10</v>
      </c>
      <c r="D5393" s="1" t="s">
        <v>35532</v>
      </c>
      <c r="E5393" s="1" t="s">
        <v>35534</v>
      </c>
      <c r="F5393" s="45"/>
      <c r="G5393" s="45"/>
      <c r="H5393" s="45"/>
      <c r="I5393" s="45"/>
      <c r="J5393" s="45"/>
      <c r="K5393" s="45"/>
      <c r="L5393" s="45"/>
      <c r="M5393" s="45"/>
      <c r="N5393" s="45"/>
      <c r="O5393" s="45"/>
    </row>
    <row r="5394" ht="13.5" customHeight="1">
      <c r="A5394" s="1" t="s">
        <v>35475</v>
      </c>
      <c r="B5394" s="1" t="s">
        <v>45</v>
      </c>
      <c r="C5394" s="1" t="s">
        <v>10</v>
      </c>
      <c r="D5394" s="1" t="s">
        <v>35537</v>
      </c>
      <c r="E5394" s="1" t="s">
        <v>35538</v>
      </c>
      <c r="F5394" s="45"/>
      <c r="G5394" s="45"/>
      <c r="H5394" s="45"/>
      <c r="I5394" s="45"/>
      <c r="J5394" s="45"/>
      <c r="K5394" s="45"/>
      <c r="L5394" s="45"/>
      <c r="M5394" s="45"/>
      <c r="N5394" s="45"/>
      <c r="O5394" s="45"/>
    </row>
    <row r="5395" ht="13.5" customHeight="1">
      <c r="A5395" s="1" t="s">
        <v>35475</v>
      </c>
      <c r="B5395" s="1" t="s">
        <v>52</v>
      </c>
      <c r="C5395" s="1" t="s">
        <v>10</v>
      </c>
      <c r="D5395" s="1" t="s">
        <v>35545</v>
      </c>
      <c r="E5395" s="1" t="s">
        <v>35546</v>
      </c>
      <c r="F5395" s="45"/>
      <c r="G5395" s="45"/>
      <c r="H5395" s="45"/>
      <c r="I5395" s="45"/>
      <c r="J5395" s="45"/>
      <c r="K5395" s="45"/>
      <c r="L5395" s="45"/>
      <c r="M5395" s="45"/>
      <c r="N5395" s="45"/>
      <c r="O5395" s="45"/>
    </row>
    <row r="5396" ht="13.5" customHeight="1">
      <c r="A5396" s="1" t="s">
        <v>35475</v>
      </c>
      <c r="B5396" s="1" t="s">
        <v>57</v>
      </c>
      <c r="C5396" s="1" t="s">
        <v>10</v>
      </c>
      <c r="D5396" s="1" t="s">
        <v>35552</v>
      </c>
      <c r="E5396" s="1" t="s">
        <v>35554</v>
      </c>
      <c r="F5396" s="45"/>
      <c r="G5396" s="45"/>
      <c r="H5396" s="45"/>
      <c r="I5396" s="45"/>
      <c r="J5396" s="45"/>
      <c r="K5396" s="45"/>
      <c r="L5396" s="45"/>
      <c r="M5396" s="45"/>
      <c r="N5396" s="45"/>
      <c r="O5396" s="45"/>
    </row>
    <row r="5397" ht="13.5" customHeight="1">
      <c r="A5397" s="1" t="s">
        <v>35475</v>
      </c>
      <c r="B5397" s="1" t="s">
        <v>60</v>
      </c>
      <c r="C5397" s="1" t="s">
        <v>10</v>
      </c>
      <c r="D5397" s="1" t="s">
        <v>35561</v>
      </c>
      <c r="E5397" s="1" t="s">
        <v>35562</v>
      </c>
      <c r="F5397" s="45"/>
      <c r="G5397" s="45"/>
      <c r="H5397" s="45"/>
      <c r="I5397" s="45"/>
      <c r="J5397" s="45"/>
      <c r="K5397" s="45"/>
      <c r="L5397" s="45"/>
      <c r="M5397" s="45"/>
      <c r="N5397" s="45"/>
      <c r="O5397" s="45"/>
    </row>
    <row r="5398" ht="13.5" customHeight="1">
      <c r="A5398" s="1" t="s">
        <v>35475</v>
      </c>
      <c r="B5398" s="1" t="s">
        <v>65</v>
      </c>
      <c r="C5398" s="1" t="s">
        <v>115</v>
      </c>
      <c r="D5398" s="1" t="s">
        <v>35567</v>
      </c>
      <c r="E5398" s="1" t="s">
        <v>35568</v>
      </c>
      <c r="F5398" s="45"/>
      <c r="G5398" s="45"/>
      <c r="H5398" s="45"/>
      <c r="I5398" s="45"/>
      <c r="J5398" s="45"/>
      <c r="K5398" s="45"/>
      <c r="L5398" s="45"/>
      <c r="M5398" s="45"/>
      <c r="N5398" s="45"/>
      <c r="O5398" s="45"/>
    </row>
    <row r="5399" ht="13.5" customHeight="1">
      <c r="A5399" s="1" t="s">
        <v>35475</v>
      </c>
      <c r="B5399" s="1" t="s">
        <v>99</v>
      </c>
      <c r="C5399" s="1" t="s">
        <v>817</v>
      </c>
      <c r="D5399" s="3"/>
      <c r="E5399" s="3"/>
      <c r="F5399" s="45"/>
      <c r="G5399" s="45"/>
      <c r="H5399" s="45"/>
      <c r="I5399" s="45"/>
      <c r="J5399" s="45"/>
      <c r="K5399" s="45"/>
      <c r="L5399" s="45"/>
      <c r="M5399" s="45"/>
      <c r="N5399" s="45"/>
      <c r="O5399" s="45"/>
    </row>
    <row r="5400" ht="13.5" customHeight="1">
      <c r="A5400" s="1" t="s">
        <v>35574</v>
      </c>
      <c r="B5400" s="2" t="s">
        <v>1</v>
      </c>
      <c r="C5400" s="1" t="s">
        <v>2</v>
      </c>
      <c r="D5400" s="3"/>
      <c r="E5400" s="3"/>
      <c r="F5400" s="45"/>
      <c r="G5400" s="45"/>
      <c r="H5400" s="45"/>
      <c r="I5400" s="45"/>
      <c r="J5400" s="45"/>
      <c r="K5400" s="45"/>
      <c r="L5400" s="45"/>
      <c r="M5400" s="45"/>
      <c r="N5400" s="45"/>
      <c r="O5400" s="45"/>
    </row>
    <row r="5401" ht="13.5" customHeight="1">
      <c r="A5401" s="1" t="s">
        <v>35574</v>
      </c>
      <c r="B5401" s="1" t="s">
        <v>5</v>
      </c>
      <c r="C5401" s="1" t="s">
        <v>130</v>
      </c>
      <c r="D5401" s="1" t="s">
        <v>35580</v>
      </c>
      <c r="E5401" s="1" t="s">
        <v>35582</v>
      </c>
      <c r="F5401" s="45"/>
      <c r="G5401" s="45"/>
      <c r="H5401" s="45"/>
      <c r="I5401" s="45"/>
      <c r="J5401" s="45"/>
      <c r="K5401" s="45"/>
      <c r="L5401" s="45"/>
      <c r="M5401" s="45"/>
      <c r="N5401" s="45"/>
      <c r="O5401" s="45"/>
    </row>
    <row r="5402" ht="13.5" customHeight="1">
      <c r="A5402" s="1" t="s">
        <v>35574</v>
      </c>
      <c r="B5402" s="1" t="s">
        <v>9</v>
      </c>
      <c r="C5402" s="1" t="s">
        <v>10</v>
      </c>
      <c r="D5402" s="1" t="s">
        <v>35586</v>
      </c>
      <c r="E5402" s="1" t="s">
        <v>35588</v>
      </c>
      <c r="F5402" s="45"/>
      <c r="G5402" s="45"/>
      <c r="H5402" s="45"/>
      <c r="I5402" s="45"/>
      <c r="J5402" s="45"/>
      <c r="K5402" s="45"/>
      <c r="L5402" s="45"/>
      <c r="M5402" s="45"/>
      <c r="N5402" s="45"/>
      <c r="O5402" s="45"/>
    </row>
    <row r="5403" ht="13.5" customHeight="1">
      <c r="A5403" s="1" t="s">
        <v>35574</v>
      </c>
      <c r="B5403" s="1" t="s">
        <v>13</v>
      </c>
      <c r="C5403" s="1" t="s">
        <v>10</v>
      </c>
      <c r="D5403" s="1" t="s">
        <v>35591</v>
      </c>
      <c r="E5403" s="1" t="s">
        <v>35592</v>
      </c>
      <c r="F5403" s="45"/>
      <c r="G5403" s="45"/>
      <c r="H5403" s="45"/>
      <c r="I5403" s="45"/>
      <c r="J5403" s="45"/>
      <c r="K5403" s="45"/>
      <c r="L5403" s="45"/>
      <c r="M5403" s="45"/>
      <c r="N5403" s="45"/>
      <c r="O5403" s="45"/>
    </row>
    <row r="5404" ht="13.5" customHeight="1">
      <c r="A5404" s="1" t="s">
        <v>35574</v>
      </c>
      <c r="B5404" s="1" t="s">
        <v>16</v>
      </c>
      <c r="C5404" s="1" t="s">
        <v>10</v>
      </c>
      <c r="D5404" s="1" t="s">
        <v>35595</v>
      </c>
      <c r="E5404" s="1" t="s">
        <v>35596</v>
      </c>
      <c r="F5404" s="45"/>
      <c r="G5404" s="45"/>
      <c r="H5404" s="45"/>
      <c r="I5404" s="45"/>
      <c r="J5404" s="45"/>
      <c r="K5404" s="45"/>
      <c r="L5404" s="45"/>
      <c r="M5404" s="45"/>
      <c r="N5404" s="45"/>
      <c r="O5404" s="45"/>
    </row>
    <row r="5405" ht="13.5" customHeight="1">
      <c r="A5405" s="1" t="s">
        <v>35574</v>
      </c>
      <c r="B5405" s="1" t="s">
        <v>21</v>
      </c>
      <c r="C5405" s="1" t="s">
        <v>10</v>
      </c>
      <c r="D5405" s="1" t="s">
        <v>35601</v>
      </c>
      <c r="E5405" s="1" t="s">
        <v>35602</v>
      </c>
      <c r="F5405" s="45"/>
      <c r="G5405" s="45"/>
      <c r="H5405" s="45"/>
      <c r="I5405" s="45"/>
      <c r="J5405" s="45"/>
      <c r="K5405" s="45"/>
      <c r="L5405" s="45"/>
      <c r="M5405" s="45"/>
      <c r="N5405" s="45"/>
      <c r="O5405" s="45"/>
    </row>
    <row r="5406" ht="13.5" customHeight="1">
      <c r="A5406" s="1" t="s">
        <v>35574</v>
      </c>
      <c r="B5406" s="1" t="s">
        <v>27</v>
      </c>
      <c r="C5406" s="1" t="s">
        <v>10</v>
      </c>
      <c r="D5406" s="1" t="s">
        <v>35607</v>
      </c>
      <c r="E5406" s="1" t="s">
        <v>35608</v>
      </c>
      <c r="F5406" s="45"/>
      <c r="G5406" s="45"/>
      <c r="H5406" s="45"/>
      <c r="I5406" s="45"/>
      <c r="J5406" s="45"/>
      <c r="K5406" s="45"/>
      <c r="L5406" s="45"/>
      <c r="M5406" s="45"/>
      <c r="N5406" s="45"/>
      <c r="O5406" s="45"/>
    </row>
    <row r="5407" ht="13.5" customHeight="1">
      <c r="A5407" s="1" t="s">
        <v>35574</v>
      </c>
      <c r="B5407" s="1" t="s">
        <v>31</v>
      </c>
      <c r="C5407" s="1" t="s">
        <v>10</v>
      </c>
      <c r="D5407" s="1" t="s">
        <v>35612</v>
      </c>
      <c r="E5407" s="1" t="s">
        <v>35613</v>
      </c>
      <c r="F5407" s="45"/>
      <c r="G5407" s="45"/>
      <c r="H5407" s="45"/>
      <c r="I5407" s="45"/>
      <c r="J5407" s="45"/>
      <c r="K5407" s="45"/>
      <c r="L5407" s="45"/>
      <c r="M5407" s="45"/>
      <c r="N5407" s="45"/>
      <c r="O5407" s="45"/>
    </row>
    <row r="5408" ht="13.5" customHeight="1">
      <c r="A5408" s="1" t="s">
        <v>35574</v>
      </c>
      <c r="B5408" s="1" t="s">
        <v>34</v>
      </c>
      <c r="C5408" s="1" t="s">
        <v>10</v>
      </c>
      <c r="D5408" s="1" t="s">
        <v>35617</v>
      </c>
      <c r="E5408" s="1" t="s">
        <v>35619</v>
      </c>
      <c r="F5408" s="45"/>
      <c r="G5408" s="45"/>
      <c r="H5408" s="45"/>
      <c r="I5408" s="45"/>
      <c r="J5408" s="45"/>
      <c r="K5408" s="45"/>
      <c r="L5408" s="45"/>
      <c r="M5408" s="45"/>
      <c r="N5408" s="45"/>
      <c r="O5408" s="45"/>
    </row>
    <row r="5409" ht="13.5" customHeight="1">
      <c r="A5409" s="1" t="s">
        <v>35574</v>
      </c>
      <c r="B5409" s="1" t="s">
        <v>40</v>
      </c>
      <c r="C5409" s="1" t="s">
        <v>10</v>
      </c>
      <c r="D5409" s="1" t="s">
        <v>35624</v>
      </c>
      <c r="E5409" s="1" t="s">
        <v>35626</v>
      </c>
      <c r="F5409" s="45"/>
      <c r="G5409" s="45"/>
      <c r="H5409" s="45"/>
      <c r="I5409" s="45"/>
      <c r="J5409" s="45"/>
      <c r="K5409" s="45"/>
      <c r="L5409" s="45"/>
      <c r="M5409" s="45"/>
      <c r="N5409" s="45"/>
      <c r="O5409" s="45"/>
    </row>
    <row r="5410" ht="13.5" customHeight="1">
      <c r="A5410" s="1" t="s">
        <v>35574</v>
      </c>
      <c r="B5410" s="1" t="s">
        <v>45</v>
      </c>
      <c r="C5410" s="1" t="s">
        <v>374</v>
      </c>
      <c r="D5410" s="1" t="s">
        <v>35630</v>
      </c>
      <c r="E5410" s="1" t="s">
        <v>35631</v>
      </c>
      <c r="F5410" s="45"/>
      <c r="G5410" s="45"/>
      <c r="H5410" s="45"/>
      <c r="I5410" s="45"/>
      <c r="J5410" s="45"/>
      <c r="K5410" s="45"/>
      <c r="L5410" s="45"/>
      <c r="M5410" s="45"/>
      <c r="N5410" s="45"/>
      <c r="O5410" s="45"/>
    </row>
    <row r="5411" ht="13.5" customHeight="1">
      <c r="A5411" s="1" t="s">
        <v>35574</v>
      </c>
      <c r="B5411" s="1" t="s">
        <v>52</v>
      </c>
      <c r="C5411" s="1" t="s">
        <v>10</v>
      </c>
      <c r="D5411" s="1" t="s">
        <v>35637</v>
      </c>
      <c r="E5411" s="1" t="s">
        <v>35638</v>
      </c>
      <c r="F5411" s="45"/>
      <c r="G5411" s="45"/>
      <c r="H5411" s="45"/>
      <c r="I5411" s="45"/>
      <c r="J5411" s="45"/>
      <c r="K5411" s="45"/>
      <c r="L5411" s="45"/>
      <c r="M5411" s="45"/>
      <c r="N5411" s="45"/>
      <c r="O5411" s="45"/>
    </row>
    <row r="5412" ht="13.5" customHeight="1">
      <c r="A5412" s="1" t="s">
        <v>35574</v>
      </c>
      <c r="B5412" s="1" t="s">
        <v>57</v>
      </c>
      <c r="C5412" s="1" t="s">
        <v>10</v>
      </c>
      <c r="D5412" s="1" t="s">
        <v>35642</v>
      </c>
      <c r="E5412" s="1" t="s">
        <v>35644</v>
      </c>
      <c r="F5412" s="45"/>
      <c r="G5412" s="45"/>
      <c r="H5412" s="45"/>
      <c r="I5412" s="45"/>
      <c r="J5412" s="45"/>
      <c r="K5412" s="45"/>
      <c r="L5412" s="45"/>
      <c r="M5412" s="45"/>
      <c r="N5412" s="45"/>
      <c r="O5412" s="45"/>
    </row>
    <row r="5413" ht="13.5" customHeight="1">
      <c r="A5413" s="1" t="s">
        <v>35574</v>
      </c>
      <c r="B5413" s="1" t="s">
        <v>60</v>
      </c>
      <c r="C5413" s="1" t="s">
        <v>374</v>
      </c>
      <c r="D5413" s="1" t="s">
        <v>35647</v>
      </c>
      <c r="E5413" s="1" t="s">
        <v>35648</v>
      </c>
      <c r="F5413" s="45"/>
      <c r="G5413" s="45"/>
      <c r="H5413" s="45"/>
      <c r="I5413" s="45"/>
      <c r="J5413" s="45"/>
      <c r="K5413" s="45"/>
      <c r="L5413" s="45"/>
      <c r="M5413" s="45"/>
      <c r="N5413" s="45"/>
      <c r="O5413" s="45"/>
    </row>
    <row r="5414" ht="13.5" customHeight="1">
      <c r="A5414" s="1" t="s">
        <v>35574</v>
      </c>
      <c r="B5414" s="1" t="s">
        <v>65</v>
      </c>
      <c r="C5414" s="1" t="s">
        <v>10</v>
      </c>
      <c r="D5414" s="1" t="s">
        <v>35653</v>
      </c>
      <c r="E5414" s="1" t="s">
        <v>35654</v>
      </c>
      <c r="F5414" s="45"/>
      <c r="G5414" s="45"/>
      <c r="H5414" s="45"/>
      <c r="I5414" s="45"/>
      <c r="J5414" s="45"/>
      <c r="K5414" s="45"/>
      <c r="L5414" s="45"/>
      <c r="M5414" s="45"/>
      <c r="N5414" s="45"/>
      <c r="O5414" s="45"/>
    </row>
    <row r="5415" ht="13.5" customHeight="1">
      <c r="A5415" s="1" t="s">
        <v>35574</v>
      </c>
      <c r="B5415" s="1" t="s">
        <v>70</v>
      </c>
      <c r="C5415" s="1" t="s">
        <v>10</v>
      </c>
      <c r="D5415" s="1" t="s">
        <v>35659</v>
      </c>
      <c r="E5415" s="1" t="s">
        <v>35660</v>
      </c>
      <c r="F5415" s="45"/>
      <c r="G5415" s="45"/>
      <c r="H5415" s="45"/>
      <c r="I5415" s="45"/>
      <c r="J5415" s="45"/>
      <c r="K5415" s="45"/>
      <c r="L5415" s="45"/>
      <c r="M5415" s="45"/>
      <c r="N5415" s="45"/>
      <c r="O5415" s="45"/>
    </row>
    <row r="5416" ht="13.5" customHeight="1">
      <c r="A5416" s="1" t="s">
        <v>35574</v>
      </c>
      <c r="B5416" s="1" t="s">
        <v>74</v>
      </c>
      <c r="C5416" s="1" t="s">
        <v>10</v>
      </c>
      <c r="D5416" s="1" t="s">
        <v>35667</v>
      </c>
      <c r="E5416" s="1" t="s">
        <v>35668</v>
      </c>
      <c r="F5416" s="45"/>
      <c r="G5416" s="45"/>
      <c r="H5416" s="45"/>
      <c r="I5416" s="45"/>
      <c r="J5416" s="45"/>
      <c r="K5416" s="45"/>
      <c r="L5416" s="45"/>
      <c r="M5416" s="45"/>
      <c r="N5416" s="45"/>
      <c r="O5416" s="45"/>
    </row>
    <row r="5417" ht="13.5" customHeight="1">
      <c r="A5417" s="1" t="s">
        <v>35574</v>
      </c>
      <c r="B5417" s="1" t="s">
        <v>78</v>
      </c>
      <c r="C5417" s="1" t="s">
        <v>374</v>
      </c>
      <c r="D5417" s="1" t="s">
        <v>35672</v>
      </c>
      <c r="E5417" s="1" t="s">
        <v>35674</v>
      </c>
      <c r="F5417" s="45"/>
      <c r="G5417" s="45"/>
      <c r="H5417" s="45"/>
      <c r="I5417" s="45"/>
      <c r="J5417" s="45"/>
      <c r="K5417" s="45"/>
      <c r="L5417" s="45"/>
      <c r="M5417" s="45"/>
      <c r="N5417" s="45"/>
      <c r="O5417" s="45"/>
    </row>
    <row r="5418" ht="13.5" customHeight="1">
      <c r="A5418" s="1" t="s">
        <v>35574</v>
      </c>
      <c r="B5418" s="1" t="s">
        <v>99</v>
      </c>
      <c r="C5418" s="1" t="s">
        <v>817</v>
      </c>
      <c r="D5418" s="3"/>
      <c r="E5418" s="3"/>
      <c r="F5418" s="45"/>
      <c r="G5418" s="45"/>
      <c r="H5418" s="45"/>
      <c r="I5418" s="45"/>
      <c r="J5418" s="45"/>
      <c r="K5418" s="45"/>
      <c r="L5418" s="45"/>
      <c r="M5418" s="45"/>
      <c r="N5418" s="45"/>
      <c r="O5418" s="45"/>
    </row>
    <row r="5419" ht="13.5" customHeight="1">
      <c r="A5419" s="1" t="s">
        <v>35681</v>
      </c>
      <c r="B5419" s="2" t="s">
        <v>1</v>
      </c>
      <c r="C5419" s="1" t="s">
        <v>2</v>
      </c>
      <c r="D5419" s="3"/>
      <c r="E5419" s="3"/>
      <c r="F5419" s="45"/>
      <c r="G5419" s="45"/>
      <c r="H5419" s="45"/>
      <c r="I5419" s="45"/>
      <c r="J5419" s="45"/>
      <c r="K5419" s="45"/>
      <c r="L5419" s="45"/>
      <c r="M5419" s="45"/>
      <c r="N5419" s="45"/>
      <c r="O5419" s="45"/>
    </row>
    <row r="5420" ht="13.5" customHeight="1">
      <c r="A5420" s="1" t="s">
        <v>35681</v>
      </c>
      <c r="B5420" s="1" t="s">
        <v>5</v>
      </c>
      <c r="C5420" s="1" t="s">
        <v>130</v>
      </c>
      <c r="D5420" s="1" t="s">
        <v>35687</v>
      </c>
      <c r="E5420" s="1" t="s">
        <v>35688</v>
      </c>
      <c r="F5420" s="45"/>
      <c r="G5420" s="45"/>
      <c r="H5420" s="45"/>
      <c r="I5420" s="45"/>
      <c r="J5420" s="45"/>
      <c r="K5420" s="45"/>
      <c r="L5420" s="45"/>
      <c r="M5420" s="45"/>
      <c r="N5420" s="45"/>
      <c r="O5420" s="45"/>
    </row>
    <row r="5421" ht="13.5" customHeight="1">
      <c r="A5421" s="1" t="s">
        <v>35681</v>
      </c>
      <c r="B5421" s="1" t="s">
        <v>9</v>
      </c>
      <c r="C5421" s="1" t="s">
        <v>10</v>
      </c>
      <c r="D5421" s="1" t="s">
        <v>35693</v>
      </c>
      <c r="E5421" s="1" t="s">
        <v>35694</v>
      </c>
      <c r="F5421" s="45"/>
      <c r="G5421" s="45"/>
      <c r="H5421" s="45"/>
      <c r="I5421" s="45"/>
      <c r="J5421" s="45"/>
      <c r="K5421" s="45"/>
      <c r="L5421" s="45"/>
      <c r="M5421" s="45"/>
      <c r="N5421" s="45"/>
      <c r="O5421" s="45"/>
    </row>
    <row r="5422" ht="13.5" customHeight="1">
      <c r="A5422" s="1" t="s">
        <v>35681</v>
      </c>
      <c r="B5422" s="1" t="s">
        <v>13</v>
      </c>
      <c r="C5422" s="1" t="s">
        <v>10</v>
      </c>
      <c r="D5422" s="1" t="s">
        <v>35701</v>
      </c>
      <c r="E5422" s="1" t="s">
        <v>35702</v>
      </c>
      <c r="F5422" s="45"/>
      <c r="G5422" s="45"/>
      <c r="H5422" s="45"/>
      <c r="I5422" s="45"/>
      <c r="J5422" s="45"/>
      <c r="K5422" s="45"/>
      <c r="L5422" s="45"/>
      <c r="M5422" s="45"/>
      <c r="N5422" s="45"/>
      <c r="O5422" s="45"/>
    </row>
    <row r="5423" ht="13.5" customHeight="1">
      <c r="A5423" s="1" t="s">
        <v>35681</v>
      </c>
      <c r="B5423" s="1" t="s">
        <v>16</v>
      </c>
      <c r="C5423" s="1" t="s">
        <v>10</v>
      </c>
      <c r="D5423" s="1" t="s">
        <v>35706</v>
      </c>
      <c r="E5423" s="1" t="s">
        <v>35709</v>
      </c>
      <c r="F5423" s="45"/>
      <c r="G5423" s="45"/>
      <c r="H5423" s="45"/>
      <c r="I5423" s="45"/>
      <c r="J5423" s="45"/>
      <c r="K5423" s="45"/>
      <c r="L5423" s="45"/>
      <c r="M5423" s="45"/>
      <c r="N5423" s="45"/>
      <c r="O5423" s="45"/>
    </row>
    <row r="5424" ht="13.5" customHeight="1">
      <c r="A5424" s="1" t="s">
        <v>35681</v>
      </c>
      <c r="B5424" s="1" t="s">
        <v>21</v>
      </c>
      <c r="C5424" s="1" t="s">
        <v>10</v>
      </c>
      <c r="D5424" s="1" t="s">
        <v>35713</v>
      </c>
      <c r="E5424" s="1" t="s">
        <v>35714</v>
      </c>
      <c r="F5424" s="45"/>
      <c r="G5424" s="45"/>
      <c r="H5424" s="45"/>
      <c r="I5424" s="45"/>
      <c r="J5424" s="45"/>
      <c r="K5424" s="45"/>
      <c r="L5424" s="45"/>
      <c r="M5424" s="45"/>
      <c r="N5424" s="45"/>
      <c r="O5424" s="45"/>
    </row>
    <row r="5425" ht="13.5" customHeight="1">
      <c r="A5425" s="1" t="s">
        <v>35681</v>
      </c>
      <c r="B5425" s="1" t="s">
        <v>27</v>
      </c>
      <c r="C5425" s="1" t="s">
        <v>10</v>
      </c>
      <c r="D5425" s="1" t="s">
        <v>35720</v>
      </c>
      <c r="E5425" s="1" t="s">
        <v>35722</v>
      </c>
      <c r="F5425" s="45"/>
      <c r="G5425" s="45"/>
      <c r="H5425" s="45"/>
      <c r="I5425" s="45"/>
      <c r="J5425" s="45"/>
      <c r="K5425" s="45"/>
      <c r="L5425" s="45"/>
      <c r="M5425" s="45"/>
      <c r="N5425" s="45"/>
      <c r="O5425" s="45"/>
    </row>
    <row r="5426" ht="13.5" customHeight="1">
      <c r="A5426" s="1" t="s">
        <v>35681</v>
      </c>
      <c r="B5426" s="1" t="s">
        <v>31</v>
      </c>
      <c r="C5426" s="1" t="s">
        <v>10</v>
      </c>
      <c r="D5426" s="1" t="s">
        <v>35727</v>
      </c>
      <c r="E5426" s="1" t="s">
        <v>35728</v>
      </c>
      <c r="F5426" s="45"/>
      <c r="G5426" s="45"/>
      <c r="H5426" s="45"/>
      <c r="I5426" s="45"/>
      <c r="J5426" s="45"/>
      <c r="K5426" s="45"/>
      <c r="L5426" s="45"/>
      <c r="M5426" s="45"/>
      <c r="N5426" s="45"/>
      <c r="O5426" s="45"/>
    </row>
    <row r="5427" ht="13.5" customHeight="1">
      <c r="A5427" s="1" t="s">
        <v>35681</v>
      </c>
      <c r="B5427" s="1" t="s">
        <v>34</v>
      </c>
      <c r="C5427" s="1" t="s">
        <v>10</v>
      </c>
      <c r="D5427" s="1" t="s">
        <v>35733</v>
      </c>
      <c r="E5427" s="1" t="s">
        <v>35736</v>
      </c>
      <c r="F5427" s="45"/>
      <c r="G5427" s="45"/>
      <c r="H5427" s="45"/>
      <c r="I5427" s="45"/>
      <c r="J5427" s="45"/>
      <c r="K5427" s="45"/>
      <c r="L5427" s="45"/>
      <c r="M5427" s="45"/>
      <c r="N5427" s="45"/>
      <c r="O5427" s="45"/>
    </row>
    <row r="5428" ht="13.5" customHeight="1">
      <c r="A5428" s="1" t="s">
        <v>35681</v>
      </c>
      <c r="B5428" s="1" t="s">
        <v>40</v>
      </c>
      <c r="C5428" s="1" t="s">
        <v>10</v>
      </c>
      <c r="D5428" s="1" t="s">
        <v>35739</v>
      </c>
      <c r="E5428" s="1" t="s">
        <v>35741</v>
      </c>
      <c r="F5428" s="45"/>
      <c r="G5428" s="45"/>
      <c r="H5428" s="45"/>
      <c r="I5428" s="45"/>
      <c r="J5428" s="45"/>
      <c r="K5428" s="45"/>
      <c r="L5428" s="45"/>
      <c r="M5428" s="45"/>
      <c r="N5428" s="45"/>
      <c r="O5428" s="45"/>
    </row>
    <row r="5429" ht="13.5" customHeight="1">
      <c r="A5429" s="1" t="s">
        <v>35681</v>
      </c>
      <c r="B5429" s="1" t="s">
        <v>45</v>
      </c>
      <c r="C5429" s="1" t="s">
        <v>10</v>
      </c>
      <c r="D5429" s="1" t="s">
        <v>35747</v>
      </c>
      <c r="E5429" s="1" t="s">
        <v>35748</v>
      </c>
      <c r="F5429" s="45"/>
      <c r="G5429" s="45"/>
      <c r="H5429" s="45"/>
      <c r="I5429" s="45"/>
      <c r="J5429" s="45"/>
      <c r="K5429" s="45"/>
      <c r="L5429" s="45"/>
      <c r="M5429" s="45"/>
      <c r="N5429" s="45"/>
      <c r="O5429" s="45"/>
    </row>
    <row r="5430" ht="13.5" customHeight="1">
      <c r="A5430" s="1" t="s">
        <v>35681</v>
      </c>
      <c r="B5430" s="1" t="s">
        <v>52</v>
      </c>
      <c r="C5430" s="1" t="s">
        <v>10</v>
      </c>
      <c r="D5430" s="1" t="s">
        <v>35753</v>
      </c>
      <c r="E5430" s="1" t="s">
        <v>35754</v>
      </c>
      <c r="F5430" s="45"/>
      <c r="G5430" s="45"/>
      <c r="H5430" s="45"/>
      <c r="I5430" s="45"/>
      <c r="J5430" s="45"/>
      <c r="K5430" s="45"/>
      <c r="L5430" s="45"/>
      <c r="M5430" s="45"/>
      <c r="N5430" s="45"/>
      <c r="O5430" s="45"/>
    </row>
    <row r="5431" ht="13.5" customHeight="1">
      <c r="A5431" s="1" t="s">
        <v>35681</v>
      </c>
      <c r="B5431" s="1" t="s">
        <v>57</v>
      </c>
      <c r="C5431" s="1" t="s">
        <v>10</v>
      </c>
      <c r="D5431" s="1" t="s">
        <v>35757</v>
      </c>
      <c r="E5431" s="1" t="s">
        <v>35758</v>
      </c>
      <c r="F5431" s="45"/>
      <c r="G5431" s="45"/>
      <c r="H5431" s="45"/>
      <c r="I5431" s="45"/>
      <c r="J5431" s="45"/>
      <c r="K5431" s="45"/>
      <c r="L5431" s="45"/>
      <c r="M5431" s="45"/>
      <c r="N5431" s="45"/>
      <c r="O5431" s="45"/>
    </row>
    <row r="5432" ht="13.5" customHeight="1">
      <c r="A5432" s="1" t="s">
        <v>35681</v>
      </c>
      <c r="B5432" s="1" t="s">
        <v>60</v>
      </c>
      <c r="C5432" s="1" t="s">
        <v>374</v>
      </c>
      <c r="D5432" s="1" t="s">
        <v>35763</v>
      </c>
      <c r="E5432" s="1" t="s">
        <v>35764</v>
      </c>
      <c r="F5432" s="45"/>
      <c r="G5432" s="45"/>
      <c r="H5432" s="45"/>
      <c r="I5432" s="45"/>
      <c r="J5432" s="45"/>
      <c r="K5432" s="45"/>
      <c r="L5432" s="45"/>
      <c r="M5432" s="45"/>
      <c r="N5432" s="45"/>
      <c r="O5432" s="45"/>
    </row>
    <row r="5433" ht="13.5" customHeight="1">
      <c r="A5433" s="1" t="s">
        <v>35681</v>
      </c>
      <c r="B5433" s="1" t="s">
        <v>65</v>
      </c>
      <c r="C5433" s="1" t="s">
        <v>10</v>
      </c>
      <c r="D5433" s="1" t="s">
        <v>35768</v>
      </c>
      <c r="E5433" s="1" t="s">
        <v>35770</v>
      </c>
      <c r="F5433" s="45"/>
      <c r="G5433" s="45"/>
      <c r="H5433" s="45"/>
      <c r="I5433" s="45"/>
      <c r="J5433" s="45"/>
      <c r="K5433" s="45"/>
      <c r="L5433" s="45"/>
      <c r="M5433" s="45"/>
      <c r="N5433" s="45"/>
      <c r="O5433" s="45"/>
    </row>
    <row r="5434" ht="13.5" customHeight="1">
      <c r="A5434" s="1" t="s">
        <v>35681</v>
      </c>
      <c r="B5434" s="1" t="s">
        <v>70</v>
      </c>
      <c r="C5434" s="1" t="s">
        <v>10</v>
      </c>
      <c r="D5434" s="1" t="s">
        <v>35773</v>
      </c>
      <c r="E5434" s="1" t="s">
        <v>35774</v>
      </c>
      <c r="F5434" s="45"/>
      <c r="G5434" s="45"/>
      <c r="H5434" s="45"/>
      <c r="I5434" s="45"/>
      <c r="J5434" s="45"/>
      <c r="K5434" s="45"/>
      <c r="L5434" s="45"/>
      <c r="M5434" s="45"/>
      <c r="N5434" s="45"/>
      <c r="O5434" s="45"/>
    </row>
    <row r="5435" ht="13.5" customHeight="1">
      <c r="A5435" s="1" t="s">
        <v>35681</v>
      </c>
      <c r="B5435" s="1" t="s">
        <v>74</v>
      </c>
      <c r="C5435" s="1" t="s">
        <v>10</v>
      </c>
      <c r="D5435" s="1" t="s">
        <v>35779</v>
      </c>
      <c r="E5435" s="1" t="s">
        <v>35780</v>
      </c>
      <c r="F5435" s="45"/>
      <c r="G5435" s="45"/>
      <c r="H5435" s="45"/>
      <c r="I5435" s="45"/>
      <c r="J5435" s="45"/>
      <c r="K5435" s="45"/>
      <c r="L5435" s="45"/>
      <c r="M5435" s="45"/>
      <c r="N5435" s="45"/>
      <c r="O5435" s="45"/>
    </row>
    <row r="5436" ht="13.5" customHeight="1">
      <c r="A5436" s="1" t="s">
        <v>35681</v>
      </c>
      <c r="B5436" s="1" t="s">
        <v>78</v>
      </c>
      <c r="C5436" s="1" t="s">
        <v>10</v>
      </c>
      <c r="D5436" s="1" t="s">
        <v>35784</v>
      </c>
      <c r="E5436" s="1" t="s">
        <v>35786</v>
      </c>
      <c r="F5436" s="45"/>
      <c r="G5436" s="45"/>
      <c r="H5436" s="45"/>
      <c r="I5436" s="45"/>
      <c r="J5436" s="45"/>
      <c r="K5436" s="45"/>
      <c r="L5436" s="45"/>
      <c r="M5436" s="45"/>
      <c r="N5436" s="45"/>
      <c r="O5436" s="45"/>
    </row>
    <row r="5437" ht="13.5" customHeight="1">
      <c r="A5437" s="1" t="s">
        <v>35681</v>
      </c>
      <c r="B5437" s="1" t="s">
        <v>83</v>
      </c>
      <c r="C5437" s="1" t="s">
        <v>10</v>
      </c>
      <c r="D5437" s="1" t="s">
        <v>35789</v>
      </c>
      <c r="E5437" s="1" t="s">
        <v>35790</v>
      </c>
      <c r="F5437" s="45"/>
      <c r="G5437" s="45"/>
      <c r="H5437" s="45"/>
      <c r="I5437" s="45"/>
      <c r="J5437" s="45"/>
      <c r="K5437" s="45"/>
      <c r="L5437" s="45"/>
      <c r="M5437" s="45"/>
      <c r="N5437" s="45"/>
      <c r="O5437" s="45"/>
    </row>
    <row r="5438" ht="13.5" customHeight="1">
      <c r="A5438" s="1" t="s">
        <v>35681</v>
      </c>
      <c r="B5438" s="1" t="s">
        <v>86</v>
      </c>
      <c r="C5438" s="1" t="s">
        <v>374</v>
      </c>
      <c r="D5438" s="1" t="s">
        <v>35794</v>
      </c>
      <c r="E5438" s="1" t="s">
        <v>35795</v>
      </c>
      <c r="F5438" s="45"/>
      <c r="G5438" s="45"/>
      <c r="H5438" s="45"/>
      <c r="I5438" s="45"/>
      <c r="J5438" s="45"/>
      <c r="K5438" s="45"/>
      <c r="L5438" s="45"/>
      <c r="M5438" s="45"/>
      <c r="N5438" s="45"/>
      <c r="O5438" s="45"/>
    </row>
    <row r="5439" ht="13.5" customHeight="1">
      <c r="A5439" s="1" t="s">
        <v>35681</v>
      </c>
      <c r="B5439" s="1" t="s">
        <v>91</v>
      </c>
      <c r="C5439" s="1" t="s">
        <v>10</v>
      </c>
      <c r="D5439" s="1" t="s">
        <v>35800</v>
      </c>
      <c r="E5439" s="1" t="s">
        <v>35801</v>
      </c>
      <c r="F5439" s="45"/>
      <c r="G5439" s="45"/>
      <c r="H5439" s="45"/>
      <c r="I5439" s="45"/>
      <c r="J5439" s="45"/>
      <c r="K5439" s="45"/>
      <c r="L5439" s="45"/>
      <c r="M5439" s="45"/>
      <c r="N5439" s="45"/>
      <c r="O5439" s="45"/>
    </row>
    <row r="5440" ht="13.5" customHeight="1">
      <c r="A5440" s="1" t="s">
        <v>35681</v>
      </c>
      <c r="B5440" s="1" t="s">
        <v>94</v>
      </c>
      <c r="C5440" s="1" t="s">
        <v>10</v>
      </c>
      <c r="D5440" s="1" t="s">
        <v>35806</v>
      </c>
      <c r="E5440" s="1" t="s">
        <v>35807</v>
      </c>
      <c r="F5440" s="45"/>
      <c r="G5440" s="45"/>
      <c r="H5440" s="45"/>
      <c r="I5440" s="45"/>
      <c r="J5440" s="45"/>
      <c r="K5440" s="45"/>
      <c r="L5440" s="45"/>
      <c r="M5440" s="45"/>
      <c r="N5440" s="45"/>
      <c r="O5440" s="45"/>
    </row>
    <row r="5441" ht="13.5" customHeight="1">
      <c r="A5441" s="1" t="s">
        <v>35681</v>
      </c>
      <c r="B5441" s="1" t="s">
        <v>186</v>
      </c>
      <c r="C5441" s="1" t="s">
        <v>374</v>
      </c>
      <c r="D5441" s="1" t="s">
        <v>35812</v>
      </c>
      <c r="E5441" s="1" t="s">
        <v>35813</v>
      </c>
      <c r="F5441" s="45"/>
      <c r="G5441" s="45"/>
      <c r="H5441" s="45"/>
      <c r="I5441" s="45"/>
      <c r="J5441" s="45"/>
      <c r="K5441" s="45"/>
      <c r="L5441" s="45"/>
      <c r="M5441" s="45"/>
      <c r="N5441" s="45"/>
      <c r="O5441" s="45"/>
    </row>
    <row r="5442" ht="13.5" customHeight="1">
      <c r="A5442" s="1" t="s">
        <v>35681</v>
      </c>
      <c r="B5442" s="1" t="s">
        <v>189</v>
      </c>
      <c r="C5442" s="1" t="s">
        <v>10</v>
      </c>
      <c r="D5442" s="1" t="s">
        <v>35818</v>
      </c>
      <c r="E5442" s="1" t="s">
        <v>35819</v>
      </c>
      <c r="F5442" s="45"/>
      <c r="G5442" s="45"/>
      <c r="H5442" s="45"/>
      <c r="I5442" s="45"/>
      <c r="J5442" s="45"/>
      <c r="K5442" s="45"/>
      <c r="L5442" s="45"/>
      <c r="M5442" s="45"/>
      <c r="N5442" s="45"/>
      <c r="O5442" s="45"/>
    </row>
    <row r="5443" ht="13.5" customHeight="1">
      <c r="A5443" s="1" t="s">
        <v>35681</v>
      </c>
      <c r="B5443" s="1" t="s">
        <v>193</v>
      </c>
      <c r="C5443" s="1" t="s">
        <v>10</v>
      </c>
      <c r="D5443" s="1" t="s">
        <v>35822</v>
      </c>
      <c r="E5443" s="1" t="s">
        <v>35824</v>
      </c>
      <c r="F5443" s="45"/>
      <c r="G5443" s="45"/>
      <c r="H5443" s="45"/>
      <c r="I5443" s="45"/>
      <c r="J5443" s="45"/>
      <c r="K5443" s="45"/>
      <c r="L5443" s="45"/>
      <c r="M5443" s="45"/>
      <c r="N5443" s="45"/>
      <c r="O5443" s="45"/>
    </row>
    <row r="5444" ht="13.5" customHeight="1">
      <c r="A5444" s="1" t="s">
        <v>35681</v>
      </c>
      <c r="B5444" s="1" t="s">
        <v>99</v>
      </c>
      <c r="C5444" s="1" t="s">
        <v>35828</v>
      </c>
      <c r="D5444" s="3"/>
      <c r="E5444" s="3"/>
      <c r="F5444" s="45"/>
      <c r="G5444" s="45"/>
      <c r="H5444" s="45"/>
      <c r="I5444" s="45"/>
      <c r="J5444" s="45"/>
      <c r="K5444" s="45"/>
      <c r="L5444" s="45"/>
      <c r="M5444" s="45"/>
      <c r="N5444" s="45"/>
      <c r="O5444" s="45"/>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7.29" defaultRowHeight="15.75"/>
  <cols>
    <col customWidth="1" min="1" max="1" width="22.43"/>
    <col customWidth="1" min="2" max="2" width="4.0"/>
    <col customWidth="1" min="3" max="3" width="43.0"/>
    <col customWidth="1" min="4" max="4" width="35.86"/>
    <col customWidth="1" min="5" max="6" width="256.0"/>
    <col customWidth="1" min="7" max="16" width="11.57"/>
  </cols>
  <sheetData>
    <row r="1" ht="13.5" customHeight="1">
      <c r="A1" s="1" t="s">
        <v>17195</v>
      </c>
      <c r="B1" s="2" t="s">
        <v>1</v>
      </c>
      <c r="C1" s="1" t="s">
        <v>2</v>
      </c>
      <c r="D1" s="47"/>
      <c r="E1" s="47"/>
      <c r="F1" s="47"/>
      <c r="G1" s="48"/>
      <c r="H1" s="48"/>
      <c r="I1" s="48"/>
      <c r="J1" s="48"/>
      <c r="K1" s="48"/>
      <c r="L1" s="48"/>
      <c r="M1" s="48"/>
      <c r="N1" s="48"/>
      <c r="O1" s="48"/>
      <c r="P1" s="48"/>
    </row>
    <row r="2" ht="13.5" customHeight="1">
      <c r="A2" s="1" t="s">
        <v>17195</v>
      </c>
      <c r="B2" s="1" t="s">
        <v>5</v>
      </c>
      <c r="C2" s="1" t="s">
        <v>17220</v>
      </c>
      <c r="D2" s="1" t="s">
        <v>17222</v>
      </c>
      <c r="E2" s="1" t="s">
        <v>17224</v>
      </c>
      <c r="F2" s="47"/>
      <c r="G2" s="48"/>
      <c r="H2" s="48"/>
      <c r="I2" s="48"/>
      <c r="J2" s="48"/>
      <c r="K2" s="48"/>
      <c r="L2" s="48"/>
      <c r="M2" s="48"/>
      <c r="N2" s="48"/>
      <c r="O2" s="48"/>
      <c r="P2" s="48"/>
    </row>
    <row r="3" ht="13.5" customHeight="1">
      <c r="A3" s="1" t="s">
        <v>17195</v>
      </c>
      <c r="B3" s="1" t="s">
        <v>9</v>
      </c>
      <c r="C3" s="1" t="s">
        <v>10</v>
      </c>
      <c r="D3" s="1" t="s">
        <v>17232</v>
      </c>
      <c r="E3" s="1" t="s">
        <v>17233</v>
      </c>
      <c r="F3" s="47"/>
      <c r="G3" s="48"/>
      <c r="H3" s="48"/>
      <c r="I3" s="48"/>
      <c r="J3" s="48"/>
      <c r="K3" s="48"/>
      <c r="L3" s="48"/>
      <c r="M3" s="48"/>
      <c r="N3" s="48"/>
      <c r="O3" s="48"/>
      <c r="P3" s="48"/>
    </row>
    <row r="4" ht="13.5" customHeight="1">
      <c r="A4" s="1" t="s">
        <v>17195</v>
      </c>
      <c r="B4" s="1" t="s">
        <v>13</v>
      </c>
      <c r="C4" s="1" t="s">
        <v>10</v>
      </c>
      <c r="D4" s="1" t="s">
        <v>17238</v>
      </c>
      <c r="E4" s="1" t="s">
        <v>17239</v>
      </c>
      <c r="F4" s="47"/>
      <c r="G4" s="48"/>
      <c r="H4" s="48"/>
      <c r="I4" s="48"/>
      <c r="J4" s="48"/>
      <c r="K4" s="48"/>
      <c r="L4" s="48"/>
      <c r="M4" s="48"/>
      <c r="N4" s="48"/>
      <c r="O4" s="48"/>
      <c r="P4" s="48"/>
    </row>
    <row r="5" ht="13.5" customHeight="1">
      <c r="A5" s="1" t="s">
        <v>17195</v>
      </c>
      <c r="B5" s="1" t="s">
        <v>16</v>
      </c>
      <c r="C5" s="1" t="s">
        <v>10</v>
      </c>
      <c r="D5" s="1" t="s">
        <v>17244</v>
      </c>
      <c r="E5" s="1" t="s">
        <v>17245</v>
      </c>
      <c r="F5" s="47"/>
      <c r="G5" s="48"/>
      <c r="H5" s="48"/>
      <c r="I5" s="48"/>
      <c r="J5" s="48"/>
      <c r="K5" s="48"/>
      <c r="L5" s="48"/>
      <c r="M5" s="48"/>
      <c r="N5" s="48"/>
      <c r="O5" s="48"/>
      <c r="P5" s="48"/>
    </row>
    <row r="6" ht="13.5" customHeight="1">
      <c r="A6" s="1" t="s">
        <v>17195</v>
      </c>
      <c r="B6" s="1" t="s">
        <v>21</v>
      </c>
      <c r="C6" s="1" t="s">
        <v>10</v>
      </c>
      <c r="D6" s="1" t="s">
        <v>17250</v>
      </c>
      <c r="E6" s="1" t="s">
        <v>17251</v>
      </c>
      <c r="F6" s="47"/>
      <c r="G6" s="48"/>
      <c r="H6" s="48"/>
      <c r="I6" s="48"/>
      <c r="J6" s="48"/>
      <c r="K6" s="48"/>
      <c r="L6" s="48"/>
      <c r="M6" s="48"/>
      <c r="N6" s="48"/>
      <c r="O6" s="48"/>
      <c r="P6" s="48"/>
    </row>
    <row r="7" ht="13.5" customHeight="1">
      <c r="A7" s="1" t="s">
        <v>17195</v>
      </c>
      <c r="B7" s="1" t="s">
        <v>27</v>
      </c>
      <c r="C7" s="1" t="s">
        <v>10</v>
      </c>
      <c r="D7" s="1" t="s">
        <v>17256</v>
      </c>
      <c r="E7" s="1" t="s">
        <v>17257</v>
      </c>
      <c r="F7" s="47"/>
      <c r="G7" s="48"/>
      <c r="H7" s="48"/>
      <c r="I7" s="48"/>
      <c r="J7" s="48"/>
      <c r="K7" s="48"/>
      <c r="L7" s="48"/>
      <c r="M7" s="48"/>
      <c r="N7" s="48"/>
      <c r="O7" s="48"/>
      <c r="P7" s="48"/>
    </row>
    <row r="8" ht="13.5" customHeight="1">
      <c r="A8" s="1" t="s">
        <v>17195</v>
      </c>
      <c r="B8" s="1" t="s">
        <v>31</v>
      </c>
      <c r="C8" s="1" t="s">
        <v>10</v>
      </c>
      <c r="D8" s="1" t="s">
        <v>17265</v>
      </c>
      <c r="E8" s="1" t="s">
        <v>17267</v>
      </c>
      <c r="F8" s="47"/>
      <c r="G8" s="48"/>
      <c r="H8" s="48"/>
      <c r="I8" s="48"/>
      <c r="J8" s="48"/>
      <c r="K8" s="48"/>
      <c r="L8" s="48"/>
      <c r="M8" s="48"/>
      <c r="N8" s="48"/>
      <c r="O8" s="48"/>
      <c r="P8" s="48"/>
    </row>
    <row r="9" ht="13.5" customHeight="1">
      <c r="A9" s="1" t="s">
        <v>17195</v>
      </c>
      <c r="B9" s="1" t="s">
        <v>34</v>
      </c>
      <c r="C9" s="1" t="s">
        <v>10</v>
      </c>
      <c r="D9" s="1" t="s">
        <v>17269</v>
      </c>
      <c r="E9" s="1" t="s">
        <v>17271</v>
      </c>
      <c r="F9" s="47"/>
      <c r="G9" s="48"/>
      <c r="H9" s="48"/>
      <c r="I9" s="48"/>
      <c r="J9" s="48"/>
      <c r="K9" s="48"/>
      <c r="L9" s="48"/>
      <c r="M9" s="48"/>
      <c r="N9" s="48"/>
      <c r="O9" s="48"/>
      <c r="P9" s="48"/>
    </row>
    <row r="10" ht="13.5" customHeight="1">
      <c r="A10" s="1" t="s">
        <v>17195</v>
      </c>
      <c r="B10" s="1" t="s">
        <v>40</v>
      </c>
      <c r="C10" s="1" t="s">
        <v>10</v>
      </c>
      <c r="D10" s="1" t="s">
        <v>17275</v>
      </c>
      <c r="E10" s="1" t="s">
        <v>17277</v>
      </c>
      <c r="F10" s="47"/>
      <c r="G10" s="48"/>
      <c r="H10" s="48"/>
      <c r="I10" s="48"/>
      <c r="J10" s="48"/>
      <c r="K10" s="48"/>
      <c r="L10" s="48"/>
      <c r="M10" s="48"/>
      <c r="N10" s="48"/>
      <c r="O10" s="48"/>
      <c r="P10" s="48"/>
    </row>
    <row r="11" ht="13.5" customHeight="1">
      <c r="A11" s="1" t="s">
        <v>17195</v>
      </c>
      <c r="B11" s="1" t="s">
        <v>45</v>
      </c>
      <c r="C11" s="1" t="s">
        <v>374</v>
      </c>
      <c r="D11" s="1" t="s">
        <v>17280</v>
      </c>
      <c r="E11" s="1" t="s">
        <v>17281</v>
      </c>
      <c r="F11" s="47"/>
      <c r="G11" s="48"/>
      <c r="H11" s="48"/>
      <c r="I11" s="48"/>
      <c r="J11" s="48"/>
      <c r="K11" s="48"/>
      <c r="L11" s="48"/>
      <c r="M11" s="48"/>
      <c r="N11" s="48"/>
      <c r="O11" s="48"/>
      <c r="P11" s="48"/>
    </row>
    <row r="12" ht="13.5" customHeight="1">
      <c r="A12" s="1" t="s">
        <v>17195</v>
      </c>
      <c r="B12" s="1" t="s">
        <v>52</v>
      </c>
      <c r="C12" s="1" t="s">
        <v>10</v>
      </c>
      <c r="D12" s="1" t="s">
        <v>17286</v>
      </c>
      <c r="E12" s="1" t="s">
        <v>17287</v>
      </c>
      <c r="F12" s="47"/>
      <c r="G12" s="48"/>
      <c r="H12" s="48"/>
      <c r="I12" s="48"/>
      <c r="J12" s="48"/>
      <c r="K12" s="48"/>
      <c r="L12" s="48"/>
      <c r="M12" s="48"/>
      <c r="N12" s="48"/>
      <c r="O12" s="48"/>
      <c r="P12" s="48"/>
    </row>
    <row r="13" ht="13.5" customHeight="1">
      <c r="A13" s="1" t="s">
        <v>17195</v>
      </c>
      <c r="B13" s="1" t="s">
        <v>57</v>
      </c>
      <c r="C13" s="1" t="s">
        <v>374</v>
      </c>
      <c r="D13" s="1" t="s">
        <v>17292</v>
      </c>
      <c r="E13" s="1" t="s">
        <v>17293</v>
      </c>
      <c r="F13" s="47"/>
      <c r="G13" s="48"/>
      <c r="H13" s="48"/>
      <c r="I13" s="48"/>
      <c r="J13" s="48"/>
      <c r="K13" s="48"/>
      <c r="L13" s="48"/>
      <c r="M13" s="48"/>
      <c r="N13" s="48"/>
      <c r="O13" s="48"/>
      <c r="P13" s="48"/>
    </row>
    <row r="14" ht="13.5" customHeight="1">
      <c r="A14" s="1" t="s">
        <v>17195</v>
      </c>
      <c r="B14" s="1" t="s">
        <v>60</v>
      </c>
      <c r="C14" s="1" t="s">
        <v>10</v>
      </c>
      <c r="D14" s="1" t="s">
        <v>17299</v>
      </c>
      <c r="E14" s="1" t="s">
        <v>17301</v>
      </c>
      <c r="F14" s="47"/>
      <c r="G14" s="48"/>
      <c r="H14" s="48"/>
      <c r="I14" s="48"/>
      <c r="J14" s="48"/>
      <c r="K14" s="48"/>
      <c r="L14" s="48"/>
      <c r="M14" s="48"/>
      <c r="N14" s="48"/>
      <c r="O14" s="48"/>
      <c r="P14" s="48"/>
    </row>
    <row r="15" ht="13.5" customHeight="1">
      <c r="A15" s="1" t="s">
        <v>17195</v>
      </c>
      <c r="B15" s="1" t="s">
        <v>65</v>
      </c>
      <c r="C15" s="1" t="s">
        <v>10</v>
      </c>
      <c r="D15" s="1" t="s">
        <v>17305</v>
      </c>
      <c r="E15" s="1" t="s">
        <v>17307</v>
      </c>
      <c r="F15" s="47"/>
      <c r="G15" s="48"/>
      <c r="H15" s="48"/>
      <c r="I15" s="48"/>
      <c r="J15" s="48"/>
      <c r="K15" s="48"/>
      <c r="L15" s="48"/>
      <c r="M15" s="48"/>
      <c r="N15" s="48"/>
      <c r="O15" s="48"/>
      <c r="P15" s="48"/>
    </row>
    <row r="16" ht="13.5" customHeight="1">
      <c r="A16" s="1" t="s">
        <v>17195</v>
      </c>
      <c r="B16" s="1" t="s">
        <v>70</v>
      </c>
      <c r="C16" s="1" t="s">
        <v>10</v>
      </c>
      <c r="D16" s="1" t="s">
        <v>17309</v>
      </c>
      <c r="E16" s="1" t="s">
        <v>17311</v>
      </c>
      <c r="F16" s="47"/>
      <c r="G16" s="48"/>
      <c r="H16" s="48"/>
      <c r="I16" s="48"/>
      <c r="J16" s="48"/>
      <c r="K16" s="48"/>
      <c r="L16" s="48"/>
      <c r="M16" s="48"/>
      <c r="N16" s="48"/>
      <c r="O16" s="48"/>
      <c r="P16" s="48"/>
    </row>
    <row r="17" ht="13.5" customHeight="1">
      <c r="A17" s="1" t="s">
        <v>17195</v>
      </c>
      <c r="B17" s="1" t="s">
        <v>74</v>
      </c>
      <c r="C17" s="1" t="s">
        <v>10</v>
      </c>
      <c r="D17" s="1" t="s">
        <v>17314</v>
      </c>
      <c r="E17" s="1" t="s">
        <v>17315</v>
      </c>
      <c r="F17" s="47"/>
      <c r="G17" s="48"/>
      <c r="H17" s="48"/>
      <c r="I17" s="48"/>
      <c r="J17" s="48"/>
      <c r="K17" s="48"/>
      <c r="L17" s="48"/>
      <c r="M17" s="48"/>
      <c r="N17" s="48"/>
      <c r="O17" s="48"/>
      <c r="P17" s="48"/>
    </row>
    <row r="18" ht="13.5" customHeight="1">
      <c r="A18" s="1" t="s">
        <v>17195</v>
      </c>
      <c r="B18" s="1" t="s">
        <v>78</v>
      </c>
      <c r="C18" s="1" t="s">
        <v>10</v>
      </c>
      <c r="D18" s="1" t="s">
        <v>17318</v>
      </c>
      <c r="E18" s="1" t="s">
        <v>17319</v>
      </c>
      <c r="F18" s="47"/>
      <c r="G18" s="48"/>
      <c r="H18" s="48"/>
      <c r="I18" s="48"/>
      <c r="J18" s="48"/>
      <c r="K18" s="48"/>
      <c r="L18" s="48"/>
      <c r="M18" s="48"/>
      <c r="N18" s="48"/>
      <c r="O18" s="48"/>
      <c r="P18" s="48"/>
    </row>
    <row r="19" ht="13.5" customHeight="1">
      <c r="A19" s="1" t="s">
        <v>17195</v>
      </c>
      <c r="B19" s="1" t="s">
        <v>83</v>
      </c>
      <c r="C19" s="1" t="s">
        <v>10</v>
      </c>
      <c r="D19" s="1" t="s">
        <v>17320</v>
      </c>
      <c r="E19" s="1" t="s">
        <v>17321</v>
      </c>
      <c r="F19" s="47"/>
      <c r="G19" s="48"/>
      <c r="H19" s="48"/>
      <c r="I19" s="48"/>
      <c r="J19" s="48"/>
      <c r="K19" s="48"/>
      <c r="L19" s="48"/>
      <c r="M19" s="48"/>
      <c r="N19" s="48"/>
      <c r="O19" s="48"/>
      <c r="P19" s="48"/>
    </row>
    <row r="20" ht="13.5" customHeight="1">
      <c r="A20" s="1" t="s">
        <v>17195</v>
      </c>
      <c r="B20" s="1" t="s">
        <v>99</v>
      </c>
      <c r="C20" s="1" t="s">
        <v>817</v>
      </c>
      <c r="D20" s="47"/>
      <c r="E20" s="47"/>
      <c r="F20" s="47"/>
      <c r="G20" s="48"/>
      <c r="H20" s="48"/>
      <c r="I20" s="48"/>
      <c r="J20" s="48"/>
      <c r="K20" s="48"/>
      <c r="L20" s="48"/>
      <c r="M20" s="48"/>
      <c r="N20" s="48"/>
      <c r="O20" s="48"/>
      <c r="P20" s="48"/>
    </row>
    <row r="21" ht="13.5" customHeight="1">
      <c r="A21" s="1" t="s">
        <v>17326</v>
      </c>
      <c r="B21" s="2" t="s">
        <v>1</v>
      </c>
      <c r="C21" s="1" t="s">
        <v>2</v>
      </c>
      <c r="D21" s="47"/>
      <c r="E21" s="47"/>
      <c r="F21" s="47"/>
      <c r="G21" s="48"/>
      <c r="H21" s="48"/>
      <c r="I21" s="48"/>
      <c r="J21" s="48"/>
      <c r="K21" s="48"/>
      <c r="L21" s="48"/>
      <c r="M21" s="48"/>
      <c r="N21" s="48"/>
      <c r="O21" s="48"/>
      <c r="P21" s="48"/>
    </row>
    <row r="22" ht="13.5" customHeight="1">
      <c r="A22" s="1" t="s">
        <v>17326</v>
      </c>
      <c r="B22" s="1" t="s">
        <v>5</v>
      </c>
      <c r="C22" s="1" t="s">
        <v>303</v>
      </c>
      <c r="D22" s="1" t="s">
        <v>17331</v>
      </c>
      <c r="E22" s="1" t="s">
        <v>17334</v>
      </c>
      <c r="F22" s="47"/>
      <c r="G22" s="48"/>
      <c r="H22" s="48"/>
      <c r="I22" s="48"/>
      <c r="J22" s="48"/>
      <c r="K22" s="48"/>
      <c r="L22" s="48"/>
      <c r="M22" s="48"/>
      <c r="N22" s="48"/>
      <c r="O22" s="48"/>
      <c r="P22" s="48"/>
    </row>
    <row r="23" ht="13.5" customHeight="1">
      <c r="A23" s="1" t="s">
        <v>17326</v>
      </c>
      <c r="B23" s="1" t="s">
        <v>9</v>
      </c>
      <c r="C23" s="1" t="s">
        <v>10</v>
      </c>
      <c r="D23" s="1" t="s">
        <v>17339</v>
      </c>
      <c r="E23" s="1" t="s">
        <v>17342</v>
      </c>
      <c r="F23" s="47"/>
      <c r="G23" s="48"/>
      <c r="H23" s="48"/>
      <c r="I23" s="48"/>
      <c r="J23" s="48"/>
      <c r="K23" s="48"/>
      <c r="L23" s="48"/>
      <c r="M23" s="48"/>
      <c r="N23" s="48"/>
      <c r="O23" s="48"/>
      <c r="P23" s="48"/>
    </row>
    <row r="24" ht="13.5" customHeight="1">
      <c r="A24" s="1" t="s">
        <v>17326</v>
      </c>
      <c r="B24" s="1" t="s">
        <v>13</v>
      </c>
      <c r="C24" s="1" t="s">
        <v>10</v>
      </c>
      <c r="D24" s="1" t="s">
        <v>17347</v>
      </c>
      <c r="E24" s="1" t="s">
        <v>17348</v>
      </c>
      <c r="F24" s="47"/>
      <c r="G24" s="48"/>
      <c r="H24" s="48"/>
      <c r="I24" s="48"/>
      <c r="J24" s="48"/>
      <c r="K24" s="48"/>
      <c r="L24" s="48"/>
      <c r="M24" s="48"/>
      <c r="N24" s="48"/>
      <c r="O24" s="48"/>
      <c r="P24" s="48"/>
    </row>
    <row r="25" ht="13.5" customHeight="1">
      <c r="A25" s="1" t="s">
        <v>17326</v>
      </c>
      <c r="B25" s="1" t="s">
        <v>16</v>
      </c>
      <c r="C25" s="1" t="s">
        <v>10</v>
      </c>
      <c r="D25" s="1" t="s">
        <v>17352</v>
      </c>
      <c r="E25" s="1" t="s">
        <v>17354</v>
      </c>
      <c r="F25" s="47"/>
      <c r="G25" s="48"/>
      <c r="H25" s="48"/>
      <c r="I25" s="48"/>
      <c r="J25" s="48"/>
      <c r="K25" s="48"/>
      <c r="L25" s="48"/>
      <c r="M25" s="48"/>
      <c r="N25" s="48"/>
      <c r="O25" s="48"/>
      <c r="P25" s="48"/>
    </row>
    <row r="26" ht="13.5" customHeight="1">
      <c r="A26" s="1" t="s">
        <v>17326</v>
      </c>
      <c r="B26" s="1" t="s">
        <v>21</v>
      </c>
      <c r="C26" s="1" t="s">
        <v>10</v>
      </c>
      <c r="D26" s="1" t="s">
        <v>17363</v>
      </c>
      <c r="E26" s="1" t="s">
        <v>17364</v>
      </c>
      <c r="F26" s="47"/>
      <c r="G26" s="48"/>
      <c r="H26" s="48"/>
      <c r="I26" s="48"/>
      <c r="J26" s="48"/>
      <c r="K26" s="48"/>
      <c r="L26" s="48"/>
      <c r="M26" s="48"/>
      <c r="N26" s="48"/>
      <c r="O26" s="48"/>
      <c r="P26" s="48"/>
    </row>
    <row r="27" ht="13.5" customHeight="1">
      <c r="A27" s="1" t="s">
        <v>17326</v>
      </c>
      <c r="B27" s="1" t="s">
        <v>27</v>
      </c>
      <c r="C27" s="1" t="s">
        <v>10</v>
      </c>
      <c r="D27" s="1" t="s">
        <v>17369</v>
      </c>
      <c r="E27" s="1" t="s">
        <v>17370</v>
      </c>
      <c r="F27" s="47"/>
      <c r="G27" s="48"/>
      <c r="H27" s="48"/>
      <c r="I27" s="48"/>
      <c r="J27" s="48"/>
      <c r="K27" s="48"/>
      <c r="L27" s="48"/>
      <c r="M27" s="48"/>
      <c r="N27" s="48"/>
      <c r="O27" s="48"/>
      <c r="P27" s="48"/>
    </row>
    <row r="28" ht="13.5" customHeight="1">
      <c r="A28" s="1" t="s">
        <v>17326</v>
      </c>
      <c r="B28" s="1" t="s">
        <v>31</v>
      </c>
      <c r="C28" s="1" t="s">
        <v>10</v>
      </c>
      <c r="D28" s="1" t="s">
        <v>17375</v>
      </c>
      <c r="E28" s="1" t="s">
        <v>17376</v>
      </c>
      <c r="F28" s="47"/>
      <c r="G28" s="48"/>
      <c r="H28" s="48"/>
      <c r="I28" s="48"/>
      <c r="J28" s="48"/>
      <c r="K28" s="48"/>
      <c r="L28" s="48"/>
      <c r="M28" s="48"/>
      <c r="N28" s="48"/>
      <c r="O28" s="48"/>
      <c r="P28" s="48"/>
    </row>
    <row r="29" ht="13.5" customHeight="1">
      <c r="A29" s="1" t="s">
        <v>17326</v>
      </c>
      <c r="B29" s="1" t="s">
        <v>34</v>
      </c>
      <c r="C29" s="1" t="s">
        <v>10</v>
      </c>
      <c r="D29" s="1" t="s">
        <v>17381</v>
      </c>
      <c r="E29" s="1" t="s">
        <v>17382</v>
      </c>
      <c r="F29" s="47"/>
      <c r="G29" s="48"/>
      <c r="H29" s="48"/>
      <c r="I29" s="48"/>
      <c r="J29" s="48"/>
      <c r="K29" s="48"/>
      <c r="L29" s="48"/>
      <c r="M29" s="48"/>
      <c r="N29" s="48"/>
      <c r="O29" s="48"/>
      <c r="P29" s="48"/>
    </row>
    <row r="30" ht="13.5" customHeight="1">
      <c r="A30" s="1" t="s">
        <v>17326</v>
      </c>
      <c r="B30" s="1" t="s">
        <v>40</v>
      </c>
      <c r="C30" s="1" t="s">
        <v>10</v>
      </c>
      <c r="D30" s="1" t="s">
        <v>17386</v>
      </c>
      <c r="E30" s="1" t="s">
        <v>17387</v>
      </c>
      <c r="F30" s="47"/>
      <c r="G30" s="48"/>
      <c r="H30" s="48"/>
      <c r="I30" s="48"/>
      <c r="J30" s="48"/>
      <c r="K30" s="48"/>
      <c r="L30" s="48"/>
      <c r="M30" s="48"/>
      <c r="N30" s="48"/>
      <c r="O30" s="48"/>
      <c r="P30" s="48"/>
    </row>
    <row r="31" ht="13.5" customHeight="1">
      <c r="A31" s="1" t="s">
        <v>17326</v>
      </c>
      <c r="B31" s="1" t="s">
        <v>45</v>
      </c>
      <c r="C31" s="1" t="s">
        <v>10</v>
      </c>
      <c r="D31" s="1" t="s">
        <v>17390</v>
      </c>
      <c r="E31" s="1" t="s">
        <v>17391</v>
      </c>
      <c r="F31" s="47"/>
      <c r="G31" s="48"/>
      <c r="H31" s="48"/>
      <c r="I31" s="48"/>
      <c r="J31" s="48"/>
      <c r="K31" s="48"/>
      <c r="L31" s="48"/>
      <c r="M31" s="48"/>
      <c r="N31" s="48"/>
      <c r="O31" s="48"/>
      <c r="P31" s="48"/>
    </row>
    <row r="32" ht="13.5" customHeight="1">
      <c r="A32" s="1" t="s">
        <v>17326</v>
      </c>
      <c r="B32" s="1" t="s">
        <v>52</v>
      </c>
      <c r="C32" s="1" t="s">
        <v>10</v>
      </c>
      <c r="D32" s="1" t="s">
        <v>17394</v>
      </c>
      <c r="E32" s="1" t="s">
        <v>17395</v>
      </c>
      <c r="F32" s="47"/>
      <c r="G32" s="48"/>
      <c r="H32" s="48"/>
      <c r="I32" s="48"/>
      <c r="J32" s="48"/>
      <c r="K32" s="48"/>
      <c r="L32" s="48"/>
      <c r="M32" s="48"/>
      <c r="N32" s="48"/>
      <c r="O32" s="48"/>
      <c r="P32" s="48"/>
    </row>
    <row r="33" ht="13.5" customHeight="1">
      <c r="A33" s="1" t="s">
        <v>17326</v>
      </c>
      <c r="B33" s="1" t="s">
        <v>57</v>
      </c>
      <c r="C33" s="1" t="s">
        <v>10</v>
      </c>
      <c r="D33" s="1" t="s">
        <v>17397</v>
      </c>
      <c r="E33" s="1" t="s">
        <v>17398</v>
      </c>
      <c r="F33" s="47"/>
      <c r="G33" s="48"/>
      <c r="H33" s="48"/>
      <c r="I33" s="48"/>
      <c r="J33" s="48"/>
      <c r="K33" s="48"/>
      <c r="L33" s="48"/>
      <c r="M33" s="48"/>
      <c r="N33" s="48"/>
      <c r="O33" s="48"/>
      <c r="P33" s="48"/>
    </row>
    <row r="34" ht="13.5" customHeight="1">
      <c r="A34" s="1" t="s">
        <v>17326</v>
      </c>
      <c r="B34" s="1" t="s">
        <v>60</v>
      </c>
      <c r="C34" s="1" t="s">
        <v>10</v>
      </c>
      <c r="D34" s="1" t="s">
        <v>17399</v>
      </c>
      <c r="E34" s="1" t="s">
        <v>17400</v>
      </c>
      <c r="F34" s="47"/>
      <c r="G34" s="48"/>
      <c r="H34" s="48"/>
      <c r="I34" s="48"/>
      <c r="J34" s="48"/>
      <c r="K34" s="48"/>
      <c r="L34" s="48"/>
      <c r="M34" s="48"/>
      <c r="N34" s="48"/>
      <c r="O34" s="48"/>
      <c r="P34" s="48"/>
    </row>
    <row r="35" ht="13.5" customHeight="1">
      <c r="A35" s="1" t="s">
        <v>17326</v>
      </c>
      <c r="B35" s="1" t="s">
        <v>65</v>
      </c>
      <c r="C35" s="1" t="s">
        <v>10</v>
      </c>
      <c r="D35" s="1" t="s">
        <v>17405</v>
      </c>
      <c r="E35" s="1" t="s">
        <v>17406</v>
      </c>
      <c r="F35" s="47"/>
      <c r="G35" s="48"/>
      <c r="H35" s="48"/>
      <c r="I35" s="48"/>
      <c r="J35" s="48"/>
      <c r="K35" s="48"/>
      <c r="L35" s="48"/>
      <c r="M35" s="48"/>
      <c r="N35" s="48"/>
      <c r="O35" s="48"/>
      <c r="P35" s="48"/>
    </row>
    <row r="36" ht="13.5" customHeight="1">
      <c r="A36" s="1" t="s">
        <v>17326</v>
      </c>
      <c r="B36" s="1" t="s">
        <v>70</v>
      </c>
      <c r="C36" s="1" t="s">
        <v>10</v>
      </c>
      <c r="D36" s="1" t="s">
        <v>17407</v>
      </c>
      <c r="E36" s="1" t="s">
        <v>17409</v>
      </c>
      <c r="F36" s="47"/>
      <c r="G36" s="48"/>
      <c r="H36" s="48"/>
      <c r="I36" s="48"/>
      <c r="J36" s="48"/>
      <c r="K36" s="48"/>
      <c r="L36" s="48"/>
      <c r="M36" s="48"/>
      <c r="N36" s="48"/>
      <c r="O36" s="48"/>
      <c r="P36" s="48"/>
    </row>
    <row r="37" ht="13.5" customHeight="1">
      <c r="A37" s="1" t="s">
        <v>17326</v>
      </c>
      <c r="B37" s="1" t="s">
        <v>74</v>
      </c>
      <c r="C37" s="1" t="s">
        <v>10</v>
      </c>
      <c r="D37" s="1" t="s">
        <v>17413</v>
      </c>
      <c r="E37" s="1" t="s">
        <v>17414</v>
      </c>
      <c r="F37" s="47"/>
      <c r="G37" s="48"/>
      <c r="H37" s="48"/>
      <c r="I37" s="48"/>
      <c r="J37" s="48"/>
      <c r="K37" s="48"/>
      <c r="L37" s="48"/>
      <c r="M37" s="48"/>
      <c r="N37" s="48"/>
      <c r="O37" s="48"/>
      <c r="P37" s="48"/>
    </row>
    <row r="38" ht="13.5" customHeight="1">
      <c r="A38" s="1" t="s">
        <v>17326</v>
      </c>
      <c r="B38" s="1" t="s">
        <v>78</v>
      </c>
      <c r="C38" s="1" t="s">
        <v>10</v>
      </c>
      <c r="D38" s="1" t="s">
        <v>17416</v>
      </c>
      <c r="E38" s="1" t="s">
        <v>17418</v>
      </c>
      <c r="F38" s="47"/>
      <c r="G38" s="48"/>
      <c r="H38" s="48"/>
      <c r="I38" s="48"/>
      <c r="J38" s="48"/>
      <c r="K38" s="48"/>
      <c r="L38" s="48"/>
      <c r="M38" s="48"/>
      <c r="N38" s="48"/>
      <c r="O38" s="48"/>
      <c r="P38" s="48"/>
    </row>
    <row r="39" ht="13.5" customHeight="1">
      <c r="A39" s="1" t="s">
        <v>17326</v>
      </c>
      <c r="B39" s="1" t="s">
        <v>83</v>
      </c>
      <c r="C39" s="1" t="s">
        <v>10</v>
      </c>
      <c r="D39" s="1" t="s">
        <v>17419</v>
      </c>
      <c r="E39" s="1" t="s">
        <v>17420</v>
      </c>
      <c r="F39" s="47"/>
      <c r="G39" s="48"/>
      <c r="H39" s="48"/>
      <c r="I39" s="48"/>
      <c r="J39" s="48"/>
      <c r="K39" s="48"/>
      <c r="L39" s="48"/>
      <c r="M39" s="48"/>
      <c r="N39" s="48"/>
      <c r="O39" s="48"/>
      <c r="P39" s="48"/>
    </row>
    <row r="40" ht="13.5" customHeight="1">
      <c r="A40" s="1" t="s">
        <v>17326</v>
      </c>
      <c r="B40" s="1" t="s">
        <v>86</v>
      </c>
      <c r="C40" s="1" t="s">
        <v>10</v>
      </c>
      <c r="D40" s="1" t="s">
        <v>17425</v>
      </c>
      <c r="E40" s="1" t="s">
        <v>17426</v>
      </c>
      <c r="F40" s="47"/>
      <c r="G40" s="48"/>
      <c r="H40" s="48"/>
      <c r="I40" s="48"/>
      <c r="J40" s="48"/>
      <c r="K40" s="48"/>
      <c r="L40" s="48"/>
      <c r="M40" s="48"/>
      <c r="N40" s="48"/>
      <c r="O40" s="48"/>
      <c r="P40" s="48"/>
    </row>
    <row r="41" ht="13.5" customHeight="1">
      <c r="A41" s="1" t="s">
        <v>17326</v>
      </c>
      <c r="B41" s="1" t="s">
        <v>91</v>
      </c>
      <c r="C41" s="1" t="s">
        <v>10</v>
      </c>
      <c r="D41" s="1" t="s">
        <v>17427</v>
      </c>
      <c r="E41" s="1" t="s">
        <v>17428</v>
      </c>
      <c r="F41" s="47"/>
      <c r="G41" s="48"/>
      <c r="H41" s="48"/>
      <c r="I41" s="48"/>
      <c r="J41" s="48"/>
      <c r="K41" s="48"/>
      <c r="L41" s="48"/>
      <c r="M41" s="48"/>
      <c r="N41" s="48"/>
      <c r="O41" s="48"/>
      <c r="P41" s="48"/>
    </row>
    <row r="42" ht="13.5" customHeight="1">
      <c r="A42" s="1" t="s">
        <v>17326</v>
      </c>
      <c r="B42" s="1" t="s">
        <v>94</v>
      </c>
      <c r="C42" s="1" t="s">
        <v>10</v>
      </c>
      <c r="D42" s="1" t="s">
        <v>17433</v>
      </c>
      <c r="E42" s="1" t="s">
        <v>17434</v>
      </c>
      <c r="F42" s="47"/>
      <c r="G42" s="48"/>
      <c r="H42" s="48"/>
      <c r="I42" s="48"/>
      <c r="J42" s="48"/>
      <c r="K42" s="48"/>
      <c r="L42" s="48"/>
      <c r="M42" s="48"/>
      <c r="N42" s="48"/>
      <c r="O42" s="48"/>
      <c r="P42" s="48"/>
    </row>
    <row r="43" ht="13.5" customHeight="1">
      <c r="A43" s="1" t="s">
        <v>17326</v>
      </c>
      <c r="B43" s="1" t="s">
        <v>186</v>
      </c>
      <c r="C43" s="1" t="s">
        <v>10</v>
      </c>
      <c r="D43" s="1" t="s">
        <v>17436</v>
      </c>
      <c r="E43" s="1" t="s">
        <v>17438</v>
      </c>
      <c r="F43" s="47"/>
      <c r="G43" s="48"/>
      <c r="H43" s="48"/>
      <c r="I43" s="48"/>
      <c r="J43" s="48"/>
      <c r="K43" s="48"/>
      <c r="L43" s="48"/>
      <c r="M43" s="48"/>
      <c r="N43" s="48"/>
      <c r="O43" s="48"/>
      <c r="P43" s="48"/>
    </row>
    <row r="44" ht="13.5" customHeight="1">
      <c r="A44" s="1" t="s">
        <v>17326</v>
      </c>
      <c r="B44" s="1" t="s">
        <v>189</v>
      </c>
      <c r="C44" s="1" t="s">
        <v>10</v>
      </c>
      <c r="D44" s="1" t="s">
        <v>17441</v>
      </c>
      <c r="E44" s="1" t="s">
        <v>17442</v>
      </c>
      <c r="F44" s="47"/>
      <c r="G44" s="48"/>
      <c r="H44" s="48"/>
      <c r="I44" s="48"/>
      <c r="J44" s="48"/>
      <c r="K44" s="48"/>
      <c r="L44" s="48"/>
      <c r="M44" s="48"/>
      <c r="N44" s="48"/>
      <c r="O44" s="48"/>
      <c r="P44" s="48"/>
    </row>
    <row r="45" ht="13.5" customHeight="1">
      <c r="A45" s="1" t="s">
        <v>17326</v>
      </c>
      <c r="B45" s="1" t="s">
        <v>193</v>
      </c>
      <c r="C45" s="1" t="s">
        <v>10</v>
      </c>
      <c r="D45" s="1" t="s">
        <v>17445</v>
      </c>
      <c r="E45" s="1" t="s">
        <v>17446</v>
      </c>
      <c r="F45" s="47"/>
      <c r="G45" s="48"/>
      <c r="H45" s="48"/>
      <c r="I45" s="48"/>
      <c r="J45" s="48"/>
      <c r="K45" s="48"/>
      <c r="L45" s="48"/>
      <c r="M45" s="48"/>
      <c r="N45" s="48"/>
      <c r="O45" s="48"/>
      <c r="P45" s="48"/>
    </row>
    <row r="46" ht="13.5" customHeight="1">
      <c r="A46" s="1" t="s">
        <v>17326</v>
      </c>
      <c r="B46" s="1" t="s">
        <v>99</v>
      </c>
      <c r="C46" s="1" t="s">
        <v>817</v>
      </c>
      <c r="D46" s="47"/>
      <c r="E46" s="47"/>
      <c r="F46" s="47"/>
      <c r="G46" s="48"/>
      <c r="H46" s="48"/>
      <c r="I46" s="48"/>
      <c r="J46" s="48"/>
      <c r="K46" s="48"/>
      <c r="L46" s="48"/>
      <c r="M46" s="48"/>
      <c r="N46" s="48"/>
      <c r="O46" s="48"/>
      <c r="P46" s="48"/>
    </row>
    <row r="47" ht="13.5" customHeight="1">
      <c r="A47" s="1" t="s">
        <v>17451</v>
      </c>
      <c r="B47" s="2" t="s">
        <v>1</v>
      </c>
      <c r="C47" s="1" t="s">
        <v>2</v>
      </c>
      <c r="D47" s="47"/>
      <c r="E47" s="47"/>
      <c r="F47" s="47"/>
      <c r="G47" s="48"/>
      <c r="H47" s="48"/>
      <c r="I47" s="48"/>
      <c r="J47" s="48"/>
      <c r="K47" s="48"/>
      <c r="L47" s="48"/>
      <c r="M47" s="48"/>
      <c r="N47" s="48"/>
      <c r="O47" s="48"/>
      <c r="P47" s="48"/>
    </row>
    <row r="48" ht="13.5" customHeight="1">
      <c r="A48" s="1" t="s">
        <v>17451</v>
      </c>
      <c r="B48" s="1" t="s">
        <v>5</v>
      </c>
      <c r="C48" s="1" t="s">
        <v>102</v>
      </c>
      <c r="D48" s="1" t="s">
        <v>17454</v>
      </c>
      <c r="E48" s="1" t="s">
        <v>17456</v>
      </c>
      <c r="F48" s="47"/>
      <c r="G48" s="48"/>
      <c r="H48" s="48"/>
      <c r="I48" s="48"/>
      <c r="J48" s="48"/>
      <c r="K48" s="48"/>
      <c r="L48" s="48"/>
      <c r="M48" s="48"/>
      <c r="N48" s="48"/>
      <c r="O48" s="48"/>
      <c r="P48" s="48"/>
    </row>
    <row r="49" ht="13.5" customHeight="1">
      <c r="A49" s="1" t="s">
        <v>17451</v>
      </c>
      <c r="B49" s="1" t="s">
        <v>9</v>
      </c>
      <c r="C49" s="1" t="s">
        <v>10</v>
      </c>
      <c r="D49" s="1" t="s">
        <v>17460</v>
      </c>
      <c r="E49" s="1" t="s">
        <v>17461</v>
      </c>
      <c r="F49" s="47"/>
      <c r="G49" s="48"/>
      <c r="H49" s="48"/>
      <c r="I49" s="48"/>
      <c r="J49" s="48"/>
      <c r="K49" s="48"/>
      <c r="L49" s="48"/>
      <c r="M49" s="48"/>
      <c r="N49" s="48"/>
      <c r="O49" s="48"/>
      <c r="P49" s="48"/>
    </row>
    <row r="50" ht="13.5" customHeight="1">
      <c r="A50" s="1" t="s">
        <v>17451</v>
      </c>
      <c r="B50" s="1" t="s">
        <v>13</v>
      </c>
      <c r="C50" s="1" t="s">
        <v>10</v>
      </c>
      <c r="D50" s="1" t="s">
        <v>17466</v>
      </c>
      <c r="E50" s="1" t="s">
        <v>17467</v>
      </c>
      <c r="F50" s="47"/>
      <c r="G50" s="48"/>
      <c r="H50" s="48"/>
      <c r="I50" s="48"/>
      <c r="J50" s="48"/>
      <c r="K50" s="48"/>
      <c r="L50" s="48"/>
      <c r="M50" s="48"/>
      <c r="N50" s="48"/>
      <c r="O50" s="48"/>
      <c r="P50" s="48"/>
    </row>
    <row r="51" ht="13.5" customHeight="1">
      <c r="A51" s="1" t="s">
        <v>17451</v>
      </c>
      <c r="B51" s="1" t="s">
        <v>16</v>
      </c>
      <c r="C51" s="1" t="s">
        <v>10</v>
      </c>
      <c r="D51" s="1" t="s">
        <v>17471</v>
      </c>
      <c r="E51" s="1" t="s">
        <v>17473</v>
      </c>
      <c r="F51" s="47"/>
      <c r="G51" s="48"/>
      <c r="H51" s="48"/>
      <c r="I51" s="48"/>
      <c r="J51" s="48"/>
      <c r="K51" s="48"/>
      <c r="L51" s="48"/>
      <c r="M51" s="48"/>
      <c r="N51" s="48"/>
      <c r="O51" s="48"/>
      <c r="P51" s="48"/>
    </row>
    <row r="52" ht="13.5" customHeight="1">
      <c r="A52" s="1" t="s">
        <v>17451</v>
      </c>
      <c r="B52" s="1" t="s">
        <v>21</v>
      </c>
      <c r="C52" s="1" t="s">
        <v>374</v>
      </c>
      <c r="D52" s="1" t="s">
        <v>17476</v>
      </c>
      <c r="E52" s="1" t="s">
        <v>17477</v>
      </c>
      <c r="F52" s="47"/>
      <c r="G52" s="48"/>
      <c r="H52" s="48"/>
      <c r="I52" s="48"/>
      <c r="J52" s="48"/>
      <c r="K52" s="48"/>
      <c r="L52" s="48"/>
      <c r="M52" s="48"/>
      <c r="N52" s="48"/>
      <c r="O52" s="48"/>
      <c r="P52" s="48"/>
    </row>
    <row r="53" ht="13.5" customHeight="1">
      <c r="A53" s="1" t="s">
        <v>17451</v>
      </c>
      <c r="B53" s="1" t="s">
        <v>27</v>
      </c>
      <c r="C53" s="1" t="s">
        <v>10</v>
      </c>
      <c r="D53" s="1" t="s">
        <v>17482</v>
      </c>
      <c r="E53" s="1" t="s">
        <v>17483</v>
      </c>
      <c r="F53" s="47"/>
      <c r="G53" s="48"/>
      <c r="H53" s="48"/>
      <c r="I53" s="48"/>
      <c r="J53" s="48"/>
      <c r="K53" s="48"/>
      <c r="L53" s="48"/>
      <c r="M53" s="48"/>
      <c r="N53" s="48"/>
      <c r="O53" s="48"/>
      <c r="P53" s="48"/>
    </row>
    <row r="54" ht="13.5" customHeight="1">
      <c r="A54" s="1" t="s">
        <v>17451</v>
      </c>
      <c r="B54" s="1" t="s">
        <v>31</v>
      </c>
      <c r="C54" s="1" t="s">
        <v>115</v>
      </c>
      <c r="D54" s="1" t="s">
        <v>17491</v>
      </c>
      <c r="E54" s="1" t="s">
        <v>17493</v>
      </c>
      <c r="F54" s="47"/>
      <c r="G54" s="48"/>
      <c r="H54" s="48"/>
      <c r="I54" s="48"/>
      <c r="J54" s="48"/>
      <c r="K54" s="48"/>
      <c r="L54" s="48"/>
      <c r="M54" s="48"/>
      <c r="N54" s="48"/>
      <c r="O54" s="48"/>
      <c r="P54" s="48"/>
    </row>
    <row r="55" ht="13.5" customHeight="1">
      <c r="A55" s="1" t="s">
        <v>17451</v>
      </c>
      <c r="B55" s="1" t="s">
        <v>34</v>
      </c>
      <c r="C55" s="1" t="s">
        <v>10</v>
      </c>
      <c r="D55" s="1" t="s">
        <v>17502</v>
      </c>
      <c r="E55" s="1" t="s">
        <v>17503</v>
      </c>
      <c r="F55" s="47"/>
      <c r="G55" s="48"/>
      <c r="H55" s="48"/>
      <c r="I55" s="48"/>
      <c r="J55" s="48"/>
      <c r="K55" s="48"/>
      <c r="L55" s="48"/>
      <c r="M55" s="48"/>
      <c r="N55" s="48"/>
      <c r="O55" s="48"/>
      <c r="P55" s="48"/>
    </row>
    <row r="56" ht="13.5" customHeight="1">
      <c r="A56" s="1" t="s">
        <v>17451</v>
      </c>
      <c r="B56" s="1" t="s">
        <v>40</v>
      </c>
      <c r="C56" s="1" t="s">
        <v>374</v>
      </c>
      <c r="D56" s="1" t="s">
        <v>17511</v>
      </c>
      <c r="E56" s="1" t="s">
        <v>17513</v>
      </c>
      <c r="F56" s="47"/>
      <c r="G56" s="48"/>
      <c r="H56" s="48"/>
      <c r="I56" s="48"/>
      <c r="J56" s="48"/>
      <c r="K56" s="48"/>
      <c r="L56" s="48"/>
      <c r="M56" s="48"/>
      <c r="N56" s="48"/>
      <c r="O56" s="48"/>
      <c r="P56" s="48"/>
    </row>
    <row r="57" ht="13.5" customHeight="1">
      <c r="A57" s="1" t="s">
        <v>17451</v>
      </c>
      <c r="B57" s="1" t="s">
        <v>45</v>
      </c>
      <c r="C57" s="1" t="s">
        <v>10</v>
      </c>
      <c r="D57" s="1" t="s">
        <v>17520</v>
      </c>
      <c r="E57" s="1" t="s">
        <v>17521</v>
      </c>
      <c r="F57" s="47"/>
      <c r="G57" s="48"/>
      <c r="H57" s="48"/>
      <c r="I57" s="48"/>
      <c r="J57" s="48"/>
      <c r="K57" s="48"/>
      <c r="L57" s="48"/>
      <c r="M57" s="48"/>
      <c r="N57" s="48"/>
      <c r="O57" s="48"/>
      <c r="P57" s="48"/>
    </row>
    <row r="58" ht="13.5" customHeight="1">
      <c r="A58" s="1" t="s">
        <v>17451</v>
      </c>
      <c r="B58" s="1" t="s">
        <v>52</v>
      </c>
      <c r="C58" s="1" t="s">
        <v>10</v>
      </c>
      <c r="D58" s="1" t="s">
        <v>17530</v>
      </c>
      <c r="E58" s="1" t="s">
        <v>17531</v>
      </c>
      <c r="F58" s="47"/>
      <c r="G58" s="48"/>
      <c r="H58" s="48"/>
      <c r="I58" s="48"/>
      <c r="J58" s="48"/>
      <c r="K58" s="48"/>
      <c r="L58" s="48"/>
      <c r="M58" s="48"/>
      <c r="N58" s="48"/>
      <c r="O58" s="48"/>
      <c r="P58" s="48"/>
    </row>
    <row r="59" ht="13.5" customHeight="1">
      <c r="A59" s="1" t="s">
        <v>17451</v>
      </c>
      <c r="B59" s="1" t="s">
        <v>57</v>
      </c>
      <c r="C59" s="1" t="s">
        <v>10</v>
      </c>
      <c r="D59" s="1" t="s">
        <v>17540</v>
      </c>
      <c r="E59" s="1" t="s">
        <v>17541</v>
      </c>
      <c r="F59" s="47"/>
      <c r="G59" s="48"/>
      <c r="H59" s="48"/>
      <c r="I59" s="48"/>
      <c r="J59" s="48"/>
      <c r="K59" s="48"/>
      <c r="L59" s="48"/>
      <c r="M59" s="48"/>
      <c r="N59" s="48"/>
      <c r="O59" s="48"/>
      <c r="P59" s="48"/>
    </row>
    <row r="60" ht="13.5" customHeight="1">
      <c r="A60" s="1" t="s">
        <v>17451</v>
      </c>
      <c r="B60" s="1" t="s">
        <v>60</v>
      </c>
      <c r="C60" s="1" t="s">
        <v>10</v>
      </c>
      <c r="D60" s="1" t="s">
        <v>17546</v>
      </c>
      <c r="E60" s="1" t="s">
        <v>17549</v>
      </c>
      <c r="F60" s="47"/>
      <c r="G60" s="48"/>
      <c r="H60" s="48"/>
      <c r="I60" s="48"/>
      <c r="J60" s="48"/>
      <c r="K60" s="48"/>
      <c r="L60" s="48"/>
      <c r="M60" s="48"/>
      <c r="N60" s="48"/>
      <c r="O60" s="48"/>
      <c r="P60" s="48"/>
    </row>
    <row r="61" ht="13.5" customHeight="1">
      <c r="A61" s="1" t="s">
        <v>17451</v>
      </c>
      <c r="B61" s="1" t="s">
        <v>65</v>
      </c>
      <c r="C61" s="1" t="s">
        <v>10</v>
      </c>
      <c r="D61" s="1" t="s">
        <v>17554</v>
      </c>
      <c r="E61" s="1" t="s">
        <v>17555</v>
      </c>
      <c r="F61" s="47"/>
      <c r="G61" s="48"/>
      <c r="H61" s="48"/>
      <c r="I61" s="48"/>
      <c r="J61" s="48"/>
      <c r="K61" s="48"/>
      <c r="L61" s="48"/>
      <c r="M61" s="48"/>
      <c r="N61" s="48"/>
      <c r="O61" s="48"/>
      <c r="P61" s="48"/>
    </row>
    <row r="62" ht="13.5" customHeight="1">
      <c r="A62" s="1" t="s">
        <v>17451</v>
      </c>
      <c r="B62" s="1" t="s">
        <v>70</v>
      </c>
      <c r="C62" s="1" t="s">
        <v>10</v>
      </c>
      <c r="D62" s="1" t="s">
        <v>17564</v>
      </c>
      <c r="E62" s="1" t="s">
        <v>17565</v>
      </c>
      <c r="F62" s="47"/>
      <c r="G62" s="48"/>
      <c r="H62" s="48"/>
      <c r="I62" s="48"/>
      <c r="J62" s="48"/>
      <c r="K62" s="48"/>
      <c r="L62" s="48"/>
      <c r="M62" s="48"/>
      <c r="N62" s="48"/>
      <c r="O62" s="48"/>
      <c r="P62" s="48"/>
    </row>
    <row r="63" ht="13.5" customHeight="1">
      <c r="A63" s="1" t="s">
        <v>17451</v>
      </c>
      <c r="B63" s="1" t="s">
        <v>74</v>
      </c>
      <c r="C63" s="1" t="s">
        <v>10</v>
      </c>
      <c r="D63" s="1" t="s">
        <v>17574</v>
      </c>
      <c r="E63" s="1" t="s">
        <v>17575</v>
      </c>
      <c r="F63" s="47"/>
      <c r="G63" s="48"/>
      <c r="H63" s="48"/>
      <c r="I63" s="48"/>
      <c r="J63" s="48"/>
      <c r="K63" s="48"/>
      <c r="L63" s="48"/>
      <c r="M63" s="48"/>
      <c r="N63" s="48"/>
      <c r="O63" s="48"/>
      <c r="P63" s="48"/>
    </row>
    <row r="64" ht="13.5" customHeight="1">
      <c r="A64" s="1" t="s">
        <v>17451</v>
      </c>
      <c r="B64" s="1" t="s">
        <v>78</v>
      </c>
      <c r="C64" s="1" t="s">
        <v>10</v>
      </c>
      <c r="D64" s="1" t="s">
        <v>17580</v>
      </c>
      <c r="E64" s="1" t="s">
        <v>17582</v>
      </c>
      <c r="F64" s="47"/>
      <c r="G64" s="48"/>
      <c r="H64" s="48"/>
      <c r="I64" s="48"/>
      <c r="J64" s="48"/>
      <c r="K64" s="48"/>
      <c r="L64" s="48"/>
      <c r="M64" s="48"/>
      <c r="N64" s="48"/>
      <c r="O64" s="48"/>
      <c r="P64" s="48"/>
    </row>
    <row r="65" ht="13.5" customHeight="1">
      <c r="A65" s="1" t="s">
        <v>17451</v>
      </c>
      <c r="B65" s="1" t="s">
        <v>99</v>
      </c>
      <c r="C65" s="1" t="s">
        <v>817</v>
      </c>
      <c r="D65" s="47"/>
      <c r="E65" s="47"/>
      <c r="F65" s="47"/>
      <c r="G65" s="48"/>
      <c r="H65" s="48"/>
      <c r="I65" s="48"/>
      <c r="J65" s="48"/>
      <c r="K65" s="48"/>
      <c r="L65" s="48"/>
      <c r="M65" s="48"/>
      <c r="N65" s="48"/>
      <c r="O65" s="48"/>
      <c r="P65" s="48"/>
    </row>
    <row r="66" ht="13.5" customHeight="1">
      <c r="A66" s="1" t="s">
        <v>17594</v>
      </c>
      <c r="B66" s="2" t="s">
        <v>1</v>
      </c>
      <c r="C66" s="1" t="s">
        <v>2</v>
      </c>
      <c r="D66" s="47"/>
      <c r="E66" s="47"/>
      <c r="F66" s="47"/>
      <c r="G66" s="48"/>
      <c r="H66" s="48"/>
      <c r="I66" s="48"/>
      <c r="J66" s="48"/>
      <c r="K66" s="48"/>
      <c r="L66" s="48"/>
      <c r="M66" s="48"/>
      <c r="N66" s="48"/>
      <c r="O66" s="48"/>
      <c r="P66" s="48"/>
    </row>
    <row r="67" ht="13.5" customHeight="1">
      <c r="A67" s="1" t="s">
        <v>17594</v>
      </c>
      <c r="B67" s="1" t="s">
        <v>5</v>
      </c>
      <c r="C67" s="1" t="s">
        <v>130</v>
      </c>
      <c r="D67" s="1" t="s">
        <v>17601</v>
      </c>
      <c r="E67" s="1" t="s">
        <v>17602</v>
      </c>
      <c r="F67" s="47"/>
      <c r="G67" s="48"/>
      <c r="H67" s="48"/>
      <c r="I67" s="48"/>
      <c r="J67" s="48"/>
      <c r="K67" s="48"/>
      <c r="L67" s="48"/>
      <c r="M67" s="48"/>
      <c r="N67" s="48"/>
      <c r="O67" s="48"/>
      <c r="P67" s="48"/>
    </row>
    <row r="68" ht="13.5" customHeight="1">
      <c r="A68" s="1" t="s">
        <v>17594</v>
      </c>
      <c r="B68" s="1" t="s">
        <v>9</v>
      </c>
      <c r="C68" s="1" t="s">
        <v>10</v>
      </c>
      <c r="D68" s="1" t="s">
        <v>17611</v>
      </c>
      <c r="E68" s="1" t="s">
        <v>17613</v>
      </c>
      <c r="F68" s="47"/>
      <c r="G68" s="48"/>
      <c r="H68" s="48"/>
      <c r="I68" s="48"/>
      <c r="J68" s="48"/>
      <c r="K68" s="48"/>
      <c r="L68" s="48"/>
      <c r="M68" s="48"/>
      <c r="N68" s="48"/>
      <c r="O68" s="48"/>
      <c r="P68" s="48"/>
    </row>
    <row r="69" ht="13.5" customHeight="1">
      <c r="A69" s="1" t="s">
        <v>17594</v>
      </c>
      <c r="B69" s="1" t="s">
        <v>13</v>
      </c>
      <c r="C69" s="1" t="s">
        <v>10</v>
      </c>
      <c r="D69" s="1" t="s">
        <v>17621</v>
      </c>
      <c r="E69" s="1" t="s">
        <v>17623</v>
      </c>
      <c r="F69" s="47"/>
      <c r="G69" s="48"/>
      <c r="H69" s="48"/>
      <c r="I69" s="48"/>
      <c r="J69" s="48"/>
      <c r="K69" s="48"/>
      <c r="L69" s="48"/>
      <c r="M69" s="48"/>
      <c r="N69" s="48"/>
      <c r="O69" s="48"/>
      <c r="P69" s="48"/>
    </row>
    <row r="70" ht="13.5" customHeight="1">
      <c r="A70" s="1" t="s">
        <v>17594</v>
      </c>
      <c r="B70" s="1" t="s">
        <v>16</v>
      </c>
      <c r="C70" s="1" t="s">
        <v>115</v>
      </c>
      <c r="D70" s="1" t="s">
        <v>17631</v>
      </c>
      <c r="E70" s="1" t="s">
        <v>17634</v>
      </c>
      <c r="F70" s="47"/>
      <c r="G70" s="48"/>
      <c r="H70" s="48"/>
      <c r="I70" s="48"/>
      <c r="J70" s="48"/>
      <c r="K70" s="48"/>
      <c r="L70" s="48"/>
      <c r="M70" s="48"/>
      <c r="N70" s="48"/>
      <c r="O70" s="48"/>
      <c r="P70" s="48"/>
    </row>
    <row r="71" ht="13.5" customHeight="1">
      <c r="A71" s="1" t="s">
        <v>17594</v>
      </c>
      <c r="B71" s="1" t="s">
        <v>21</v>
      </c>
      <c r="C71" s="1" t="s">
        <v>10</v>
      </c>
      <c r="D71" s="1" t="s">
        <v>17647</v>
      </c>
      <c r="E71" s="1" t="s">
        <v>17648</v>
      </c>
      <c r="F71" s="47"/>
      <c r="G71" s="48"/>
      <c r="H71" s="48"/>
      <c r="I71" s="48"/>
      <c r="J71" s="48"/>
      <c r="K71" s="48"/>
      <c r="L71" s="48"/>
      <c r="M71" s="48"/>
      <c r="N71" s="48"/>
      <c r="O71" s="48"/>
      <c r="P71" s="48"/>
    </row>
    <row r="72" ht="13.5" customHeight="1">
      <c r="A72" s="1" t="s">
        <v>17594</v>
      </c>
      <c r="B72" s="1" t="s">
        <v>27</v>
      </c>
      <c r="C72" s="1" t="s">
        <v>10</v>
      </c>
      <c r="D72" s="1" t="s">
        <v>17653</v>
      </c>
      <c r="E72" s="1" t="s">
        <v>17654</v>
      </c>
      <c r="F72" s="47"/>
      <c r="G72" s="48"/>
      <c r="H72" s="48"/>
      <c r="I72" s="48"/>
      <c r="J72" s="48"/>
      <c r="K72" s="48"/>
      <c r="L72" s="48"/>
      <c r="M72" s="48"/>
      <c r="N72" s="48"/>
      <c r="O72" s="48"/>
      <c r="P72" s="48"/>
    </row>
    <row r="73" ht="13.5" customHeight="1">
      <c r="A73" s="1" t="s">
        <v>17594</v>
      </c>
      <c r="B73" s="1" t="s">
        <v>31</v>
      </c>
      <c r="C73" s="1" t="s">
        <v>10</v>
      </c>
      <c r="D73" s="1" t="s">
        <v>17658</v>
      </c>
      <c r="E73" s="1" t="s">
        <v>17659</v>
      </c>
      <c r="F73" s="47"/>
      <c r="G73" s="48"/>
      <c r="H73" s="48"/>
      <c r="I73" s="48"/>
      <c r="J73" s="48"/>
      <c r="K73" s="48"/>
      <c r="L73" s="48"/>
      <c r="M73" s="48"/>
      <c r="N73" s="48"/>
      <c r="O73" s="48"/>
      <c r="P73" s="48"/>
    </row>
    <row r="74" ht="13.5" customHeight="1">
      <c r="A74" s="1" t="s">
        <v>17594</v>
      </c>
      <c r="B74" s="1" t="s">
        <v>34</v>
      </c>
      <c r="C74" s="1" t="s">
        <v>10</v>
      </c>
      <c r="D74" s="1" t="s">
        <v>17664</v>
      </c>
      <c r="E74" s="1" t="s">
        <v>17666</v>
      </c>
      <c r="F74" s="47"/>
      <c r="G74" s="48"/>
      <c r="H74" s="48"/>
      <c r="I74" s="48"/>
      <c r="J74" s="48"/>
      <c r="K74" s="48"/>
      <c r="L74" s="48"/>
      <c r="M74" s="48"/>
      <c r="N74" s="48"/>
      <c r="O74" s="48"/>
      <c r="P74" s="48"/>
    </row>
    <row r="75" ht="13.5" customHeight="1">
      <c r="A75" s="1" t="s">
        <v>17594</v>
      </c>
      <c r="B75" s="1" t="s">
        <v>40</v>
      </c>
      <c r="C75" s="1" t="s">
        <v>10</v>
      </c>
      <c r="D75" s="1" t="s">
        <v>17672</v>
      </c>
      <c r="E75" s="1" t="s">
        <v>17674</v>
      </c>
      <c r="F75" s="47"/>
      <c r="G75" s="48"/>
      <c r="H75" s="48"/>
      <c r="I75" s="48"/>
      <c r="J75" s="48"/>
      <c r="K75" s="48"/>
      <c r="L75" s="48"/>
      <c r="M75" s="48"/>
      <c r="N75" s="48"/>
      <c r="O75" s="48"/>
      <c r="P75" s="48"/>
    </row>
    <row r="76" ht="13.5" customHeight="1">
      <c r="A76" s="1" t="s">
        <v>17594</v>
      </c>
      <c r="B76" s="1" t="s">
        <v>45</v>
      </c>
      <c r="C76" s="1" t="s">
        <v>10</v>
      </c>
      <c r="D76" s="1" t="s">
        <v>17678</v>
      </c>
      <c r="E76" s="1" t="s">
        <v>17681</v>
      </c>
      <c r="F76" s="47"/>
      <c r="G76" s="48"/>
      <c r="H76" s="48"/>
      <c r="I76" s="48"/>
      <c r="J76" s="48"/>
      <c r="K76" s="48"/>
      <c r="L76" s="48"/>
      <c r="M76" s="48"/>
      <c r="N76" s="48"/>
      <c r="O76" s="48"/>
      <c r="P76" s="48"/>
    </row>
    <row r="77" ht="13.5" customHeight="1">
      <c r="A77" s="1" t="s">
        <v>17594</v>
      </c>
      <c r="B77" s="1" t="s">
        <v>52</v>
      </c>
      <c r="C77" s="1" t="s">
        <v>10</v>
      </c>
      <c r="D77" s="1" t="s">
        <v>17689</v>
      </c>
      <c r="E77" s="1" t="s">
        <v>17691</v>
      </c>
      <c r="F77" s="47"/>
      <c r="G77" s="48"/>
      <c r="H77" s="48"/>
      <c r="I77" s="48"/>
      <c r="J77" s="48"/>
      <c r="K77" s="48"/>
      <c r="L77" s="48"/>
      <c r="M77" s="48"/>
      <c r="N77" s="48"/>
      <c r="O77" s="48"/>
      <c r="P77" s="48"/>
    </row>
    <row r="78" ht="13.5" customHeight="1">
      <c r="A78" s="1" t="s">
        <v>17594</v>
      </c>
      <c r="B78" s="1" t="s">
        <v>57</v>
      </c>
      <c r="C78" s="1" t="s">
        <v>10</v>
      </c>
      <c r="D78" s="1" t="s">
        <v>17701</v>
      </c>
      <c r="E78" s="1" t="s">
        <v>17703</v>
      </c>
      <c r="F78" s="47"/>
      <c r="G78" s="48"/>
      <c r="H78" s="48"/>
      <c r="I78" s="48"/>
      <c r="J78" s="48"/>
      <c r="K78" s="48"/>
      <c r="L78" s="48"/>
      <c r="M78" s="48"/>
      <c r="N78" s="48"/>
      <c r="O78" s="48"/>
      <c r="P78" s="48"/>
    </row>
    <row r="79" ht="13.5" customHeight="1">
      <c r="A79" s="1" t="s">
        <v>17594</v>
      </c>
      <c r="B79" s="1" t="s">
        <v>60</v>
      </c>
      <c r="C79" s="1" t="s">
        <v>10</v>
      </c>
      <c r="D79" s="1" t="s">
        <v>17710</v>
      </c>
      <c r="E79" s="1" t="s">
        <v>17711</v>
      </c>
      <c r="F79" s="47"/>
      <c r="G79" s="48"/>
      <c r="H79" s="48"/>
      <c r="I79" s="48"/>
      <c r="J79" s="48"/>
      <c r="K79" s="48"/>
      <c r="L79" s="48"/>
      <c r="M79" s="48"/>
      <c r="N79" s="48"/>
      <c r="O79" s="48"/>
      <c r="P79" s="48"/>
    </row>
    <row r="80" ht="13.5" customHeight="1">
      <c r="A80" s="1" t="s">
        <v>17594</v>
      </c>
      <c r="B80" s="1" t="s">
        <v>65</v>
      </c>
      <c r="C80" s="1" t="s">
        <v>115</v>
      </c>
      <c r="D80" s="1" t="s">
        <v>17717</v>
      </c>
      <c r="E80" s="1" t="s">
        <v>17719</v>
      </c>
      <c r="F80" s="47"/>
      <c r="G80" s="48"/>
      <c r="H80" s="48"/>
      <c r="I80" s="48"/>
      <c r="J80" s="48"/>
      <c r="K80" s="48"/>
      <c r="L80" s="48"/>
      <c r="M80" s="48"/>
      <c r="N80" s="48"/>
      <c r="O80" s="48"/>
      <c r="P80" s="48"/>
    </row>
    <row r="81" ht="13.5" customHeight="1">
      <c r="A81" s="1" t="s">
        <v>17594</v>
      </c>
      <c r="B81" s="1" t="s">
        <v>70</v>
      </c>
      <c r="C81" s="1" t="s">
        <v>374</v>
      </c>
      <c r="D81" s="1" t="s">
        <v>17722</v>
      </c>
      <c r="E81" s="1" t="s">
        <v>17724</v>
      </c>
      <c r="F81" s="47"/>
      <c r="G81" s="48"/>
      <c r="H81" s="48"/>
      <c r="I81" s="48"/>
      <c r="J81" s="48"/>
      <c r="K81" s="48"/>
      <c r="L81" s="48"/>
      <c r="M81" s="48"/>
      <c r="N81" s="48"/>
      <c r="O81" s="48"/>
      <c r="P81" s="48"/>
    </row>
    <row r="82" ht="13.5" customHeight="1">
      <c r="A82" s="1" t="s">
        <v>17594</v>
      </c>
      <c r="B82" s="1" t="s">
        <v>74</v>
      </c>
      <c r="C82" s="1" t="s">
        <v>10</v>
      </c>
      <c r="D82" s="1" t="s">
        <v>17729</v>
      </c>
      <c r="E82" s="1" t="s">
        <v>17730</v>
      </c>
      <c r="F82" s="47"/>
      <c r="G82" s="48"/>
      <c r="H82" s="48"/>
      <c r="I82" s="48"/>
      <c r="J82" s="48"/>
      <c r="K82" s="48"/>
      <c r="L82" s="48"/>
      <c r="M82" s="48"/>
      <c r="N82" s="48"/>
      <c r="O82" s="48"/>
      <c r="P82" s="48"/>
    </row>
    <row r="83" ht="13.5" customHeight="1">
      <c r="A83" s="1" t="s">
        <v>17594</v>
      </c>
      <c r="B83" s="1" t="s">
        <v>78</v>
      </c>
      <c r="C83" s="1" t="s">
        <v>10</v>
      </c>
      <c r="D83" s="1" t="s">
        <v>17737</v>
      </c>
      <c r="E83" s="1" t="s">
        <v>17738</v>
      </c>
      <c r="F83" s="47"/>
      <c r="G83" s="48"/>
      <c r="H83" s="48"/>
      <c r="I83" s="48"/>
      <c r="J83" s="48"/>
      <c r="K83" s="48"/>
      <c r="L83" s="48"/>
      <c r="M83" s="48"/>
      <c r="N83" s="48"/>
      <c r="O83" s="48"/>
      <c r="P83" s="48"/>
    </row>
    <row r="84" ht="13.5" customHeight="1">
      <c r="A84" s="1" t="s">
        <v>17594</v>
      </c>
      <c r="B84" s="1" t="s">
        <v>83</v>
      </c>
      <c r="C84" s="1" t="s">
        <v>10</v>
      </c>
      <c r="D84" s="1" t="s">
        <v>17745</v>
      </c>
      <c r="E84" s="1" t="s">
        <v>17746</v>
      </c>
      <c r="F84" s="47"/>
      <c r="G84" s="48"/>
      <c r="H84" s="48"/>
      <c r="I84" s="48"/>
      <c r="J84" s="48"/>
      <c r="K84" s="48"/>
      <c r="L84" s="48"/>
      <c r="M84" s="48"/>
      <c r="N84" s="48"/>
      <c r="O84" s="48"/>
      <c r="P84" s="48"/>
    </row>
    <row r="85" ht="13.5" customHeight="1">
      <c r="A85" s="1" t="s">
        <v>17594</v>
      </c>
      <c r="B85" s="1" t="s">
        <v>86</v>
      </c>
      <c r="C85" s="1" t="s">
        <v>10</v>
      </c>
      <c r="D85" s="1" t="s">
        <v>17752</v>
      </c>
      <c r="E85" s="1" t="s">
        <v>17754</v>
      </c>
      <c r="F85" s="47"/>
      <c r="G85" s="48"/>
      <c r="H85" s="48"/>
      <c r="I85" s="48"/>
      <c r="J85" s="48"/>
      <c r="K85" s="48"/>
      <c r="L85" s="48"/>
      <c r="M85" s="48"/>
      <c r="N85" s="48"/>
      <c r="O85" s="48"/>
      <c r="P85" s="48"/>
    </row>
    <row r="86" ht="13.5" customHeight="1">
      <c r="A86" s="1" t="s">
        <v>17594</v>
      </c>
      <c r="B86" s="1" t="s">
        <v>91</v>
      </c>
      <c r="C86" s="1" t="s">
        <v>10</v>
      </c>
      <c r="D86" s="1" t="s">
        <v>17756</v>
      </c>
      <c r="E86" s="1" t="s">
        <v>17757</v>
      </c>
      <c r="F86" s="47"/>
      <c r="G86" s="48"/>
      <c r="H86" s="48"/>
      <c r="I86" s="48"/>
      <c r="J86" s="48"/>
      <c r="K86" s="48"/>
      <c r="L86" s="48"/>
      <c r="M86" s="48"/>
      <c r="N86" s="48"/>
      <c r="O86" s="48"/>
      <c r="P86" s="48"/>
    </row>
    <row r="87" ht="13.5" customHeight="1">
      <c r="A87" s="1" t="s">
        <v>17594</v>
      </c>
      <c r="B87" s="1" t="s">
        <v>94</v>
      </c>
      <c r="C87" s="1" t="s">
        <v>10</v>
      </c>
      <c r="D87" s="1" t="s">
        <v>17760</v>
      </c>
      <c r="E87" s="1" t="s">
        <v>17762</v>
      </c>
      <c r="F87" s="47"/>
      <c r="G87" s="48"/>
      <c r="H87" s="48"/>
      <c r="I87" s="48"/>
      <c r="J87" s="48"/>
      <c r="K87" s="48"/>
      <c r="L87" s="48"/>
      <c r="M87" s="48"/>
      <c r="N87" s="48"/>
      <c r="O87" s="48"/>
      <c r="P87" s="48"/>
    </row>
    <row r="88" ht="13.5" customHeight="1">
      <c r="A88" s="1" t="s">
        <v>17594</v>
      </c>
      <c r="B88" s="1" t="s">
        <v>186</v>
      </c>
      <c r="C88" s="1" t="s">
        <v>10</v>
      </c>
      <c r="D88" s="1" t="s">
        <v>17765</v>
      </c>
      <c r="E88" s="1" t="s">
        <v>17766</v>
      </c>
      <c r="F88" s="47"/>
      <c r="G88" s="48"/>
      <c r="H88" s="48"/>
      <c r="I88" s="48"/>
      <c r="J88" s="48"/>
      <c r="K88" s="48"/>
      <c r="L88" s="48"/>
      <c r="M88" s="48"/>
      <c r="N88" s="48"/>
      <c r="O88" s="48"/>
      <c r="P88" s="48"/>
    </row>
    <row r="89" ht="13.5" customHeight="1">
      <c r="A89" s="1" t="s">
        <v>17594</v>
      </c>
      <c r="B89" s="1" t="s">
        <v>189</v>
      </c>
      <c r="C89" s="1" t="s">
        <v>10</v>
      </c>
      <c r="D89" s="1" t="s">
        <v>17772</v>
      </c>
      <c r="E89" s="1" t="s">
        <v>17773</v>
      </c>
      <c r="F89" s="47"/>
      <c r="G89" s="48"/>
      <c r="H89" s="48"/>
      <c r="I89" s="48"/>
      <c r="J89" s="48"/>
      <c r="K89" s="48"/>
      <c r="L89" s="48"/>
      <c r="M89" s="48"/>
      <c r="N89" s="48"/>
      <c r="O89" s="48"/>
      <c r="P89" s="48"/>
    </row>
    <row r="90" ht="13.5" customHeight="1">
      <c r="A90" s="1" t="s">
        <v>17594</v>
      </c>
      <c r="B90" s="1" t="s">
        <v>193</v>
      </c>
      <c r="C90" s="1" t="s">
        <v>10</v>
      </c>
      <c r="D90" s="1" t="s">
        <v>17776</v>
      </c>
      <c r="E90" s="1" t="s">
        <v>17777</v>
      </c>
      <c r="F90" s="47"/>
      <c r="G90" s="48"/>
      <c r="H90" s="48"/>
      <c r="I90" s="48"/>
      <c r="J90" s="48"/>
      <c r="K90" s="48"/>
      <c r="L90" s="48"/>
      <c r="M90" s="48"/>
      <c r="N90" s="48"/>
      <c r="O90" s="48"/>
      <c r="P90" s="48"/>
    </row>
    <row r="91" ht="13.5" customHeight="1">
      <c r="A91" s="1" t="s">
        <v>17594</v>
      </c>
      <c r="B91" s="1" t="s">
        <v>99</v>
      </c>
      <c r="C91" s="1" t="s">
        <v>817</v>
      </c>
      <c r="D91" s="47"/>
      <c r="E91" s="47"/>
      <c r="F91" s="47"/>
      <c r="G91" s="48"/>
      <c r="H91" s="48"/>
      <c r="I91" s="48"/>
      <c r="J91" s="48"/>
      <c r="K91" s="48"/>
      <c r="L91" s="48"/>
      <c r="M91" s="48"/>
      <c r="N91" s="48"/>
      <c r="O91" s="48"/>
      <c r="P91" s="48"/>
    </row>
    <row r="92" ht="13.5" customHeight="1">
      <c r="A92" s="1" t="s">
        <v>17782</v>
      </c>
      <c r="B92" s="2" t="s">
        <v>1</v>
      </c>
      <c r="C92" s="1" t="s">
        <v>2</v>
      </c>
      <c r="D92" s="47"/>
      <c r="E92" s="47"/>
      <c r="F92" s="47"/>
      <c r="G92" s="48"/>
      <c r="H92" s="48"/>
      <c r="I92" s="48"/>
      <c r="J92" s="48"/>
      <c r="K92" s="48"/>
      <c r="L92" s="48"/>
      <c r="M92" s="48"/>
      <c r="N92" s="48"/>
      <c r="O92" s="48"/>
      <c r="P92" s="48"/>
    </row>
    <row r="93" ht="13.5" customHeight="1">
      <c r="A93" s="1" t="s">
        <v>17782</v>
      </c>
      <c r="B93" s="1" t="s">
        <v>5</v>
      </c>
      <c r="C93" s="1" t="s">
        <v>303</v>
      </c>
      <c r="D93" s="1" t="s">
        <v>17788</v>
      </c>
      <c r="E93" s="1" t="s">
        <v>17791</v>
      </c>
      <c r="F93" s="47"/>
      <c r="G93" s="48"/>
      <c r="H93" s="48"/>
      <c r="I93" s="48"/>
      <c r="J93" s="48"/>
      <c r="K93" s="48"/>
      <c r="L93" s="48"/>
      <c r="M93" s="48"/>
      <c r="N93" s="48"/>
      <c r="O93" s="48"/>
      <c r="P93" s="48"/>
    </row>
    <row r="94" ht="13.5" customHeight="1">
      <c r="A94" s="1" t="s">
        <v>17782</v>
      </c>
      <c r="B94" s="1" t="s">
        <v>9</v>
      </c>
      <c r="C94" s="1" t="s">
        <v>374</v>
      </c>
      <c r="D94" s="1" t="s">
        <v>17795</v>
      </c>
      <c r="E94" s="1" t="s">
        <v>17796</v>
      </c>
      <c r="F94" s="47"/>
      <c r="G94" s="48"/>
      <c r="H94" s="48"/>
      <c r="I94" s="48"/>
      <c r="J94" s="48"/>
      <c r="K94" s="48"/>
      <c r="L94" s="48"/>
      <c r="M94" s="48"/>
      <c r="N94" s="48"/>
      <c r="O94" s="48"/>
      <c r="P94" s="48"/>
    </row>
    <row r="95" ht="13.5" customHeight="1">
      <c r="A95" s="1" t="s">
        <v>17782</v>
      </c>
      <c r="B95" s="1" t="s">
        <v>13</v>
      </c>
      <c r="C95" s="1" t="s">
        <v>10</v>
      </c>
      <c r="D95" s="1" t="s">
        <v>17799</v>
      </c>
      <c r="E95" s="1" t="s">
        <v>17800</v>
      </c>
      <c r="F95" s="47"/>
      <c r="G95" s="48"/>
      <c r="H95" s="48"/>
      <c r="I95" s="48"/>
      <c r="J95" s="48"/>
      <c r="K95" s="48"/>
      <c r="L95" s="48"/>
      <c r="M95" s="48"/>
      <c r="N95" s="48"/>
      <c r="O95" s="48"/>
      <c r="P95" s="48"/>
    </row>
    <row r="96" ht="13.5" customHeight="1">
      <c r="A96" s="1" t="s">
        <v>17782</v>
      </c>
      <c r="B96" s="1" t="s">
        <v>16</v>
      </c>
      <c r="C96" s="1" t="s">
        <v>10</v>
      </c>
      <c r="D96" s="1" t="s">
        <v>17805</v>
      </c>
      <c r="E96" s="1" t="s">
        <v>17806</v>
      </c>
      <c r="F96" s="47"/>
      <c r="G96" s="48"/>
      <c r="H96" s="48"/>
      <c r="I96" s="48"/>
      <c r="J96" s="48"/>
      <c r="K96" s="48"/>
      <c r="L96" s="48"/>
      <c r="M96" s="48"/>
      <c r="N96" s="48"/>
      <c r="O96" s="48"/>
      <c r="P96" s="48"/>
    </row>
    <row r="97" ht="13.5" customHeight="1">
      <c r="A97" s="1" t="s">
        <v>17782</v>
      </c>
      <c r="B97" s="1" t="s">
        <v>21</v>
      </c>
      <c r="C97" s="1" t="s">
        <v>10</v>
      </c>
      <c r="D97" s="1" t="s">
        <v>17811</v>
      </c>
      <c r="E97" s="1" t="s">
        <v>17813</v>
      </c>
      <c r="F97" s="47"/>
      <c r="G97" s="48"/>
      <c r="H97" s="48"/>
      <c r="I97" s="48"/>
      <c r="J97" s="48"/>
      <c r="K97" s="48"/>
      <c r="L97" s="48"/>
      <c r="M97" s="48"/>
      <c r="N97" s="48"/>
      <c r="O97" s="48"/>
      <c r="P97" s="48"/>
    </row>
    <row r="98" ht="13.5" customHeight="1">
      <c r="A98" s="1" t="s">
        <v>17782</v>
      </c>
      <c r="B98" s="1" t="s">
        <v>27</v>
      </c>
      <c r="C98" s="1" t="s">
        <v>10</v>
      </c>
      <c r="D98" s="1" t="s">
        <v>17817</v>
      </c>
      <c r="E98" s="1" t="s">
        <v>17819</v>
      </c>
      <c r="F98" s="47"/>
      <c r="G98" s="48"/>
      <c r="H98" s="48"/>
      <c r="I98" s="48"/>
      <c r="J98" s="48"/>
      <c r="K98" s="48"/>
      <c r="L98" s="48"/>
      <c r="M98" s="48"/>
      <c r="N98" s="48"/>
      <c r="O98" s="48"/>
      <c r="P98" s="48"/>
    </row>
    <row r="99" ht="13.5" customHeight="1">
      <c r="A99" s="1" t="s">
        <v>17782</v>
      </c>
      <c r="B99" s="1" t="s">
        <v>31</v>
      </c>
      <c r="C99" s="1" t="s">
        <v>10</v>
      </c>
      <c r="D99" s="1" t="s">
        <v>17824</v>
      </c>
      <c r="E99" s="1" t="s">
        <v>17828</v>
      </c>
      <c r="F99" s="47"/>
      <c r="G99" s="48"/>
      <c r="H99" s="48"/>
      <c r="I99" s="48"/>
      <c r="J99" s="48"/>
      <c r="K99" s="48"/>
      <c r="L99" s="48"/>
      <c r="M99" s="48"/>
      <c r="N99" s="48"/>
      <c r="O99" s="48"/>
      <c r="P99" s="48"/>
    </row>
    <row r="100" ht="13.5" customHeight="1">
      <c r="A100" s="1" t="s">
        <v>17782</v>
      </c>
      <c r="B100" s="1" t="s">
        <v>34</v>
      </c>
      <c r="C100" s="1" t="s">
        <v>10</v>
      </c>
      <c r="D100" s="1" t="s">
        <v>17833</v>
      </c>
      <c r="E100" s="1" t="s">
        <v>17834</v>
      </c>
      <c r="F100" s="47"/>
      <c r="G100" s="48"/>
      <c r="H100" s="48"/>
      <c r="I100" s="48"/>
      <c r="J100" s="48"/>
      <c r="K100" s="48"/>
      <c r="L100" s="48"/>
      <c r="M100" s="48"/>
      <c r="N100" s="48"/>
      <c r="O100" s="48"/>
      <c r="P100" s="48"/>
    </row>
    <row r="101" ht="13.5" customHeight="1">
      <c r="A101" s="1" t="s">
        <v>17782</v>
      </c>
      <c r="B101" s="1" t="s">
        <v>40</v>
      </c>
      <c r="C101" s="1" t="s">
        <v>374</v>
      </c>
      <c r="D101" s="1" t="s">
        <v>17839</v>
      </c>
      <c r="E101" s="1" t="s">
        <v>17840</v>
      </c>
      <c r="F101" s="47"/>
      <c r="G101" s="48"/>
      <c r="H101" s="48"/>
      <c r="I101" s="48"/>
      <c r="J101" s="48"/>
      <c r="K101" s="48"/>
      <c r="L101" s="48"/>
      <c r="M101" s="48"/>
      <c r="N101" s="48"/>
      <c r="O101" s="48"/>
      <c r="P101" s="48"/>
    </row>
    <row r="102" ht="13.5" customHeight="1">
      <c r="A102" s="1" t="s">
        <v>17782</v>
      </c>
      <c r="B102" s="1" t="s">
        <v>45</v>
      </c>
      <c r="C102" s="1" t="s">
        <v>10</v>
      </c>
      <c r="D102" s="1" t="s">
        <v>17845</v>
      </c>
      <c r="E102" s="1" t="s">
        <v>17846</v>
      </c>
      <c r="F102" s="47"/>
      <c r="G102" s="48"/>
      <c r="H102" s="48"/>
      <c r="I102" s="48"/>
      <c r="J102" s="48"/>
      <c r="K102" s="48"/>
      <c r="L102" s="48"/>
      <c r="M102" s="48"/>
      <c r="N102" s="48"/>
      <c r="O102" s="48"/>
      <c r="P102" s="48"/>
    </row>
    <row r="103" ht="13.5" customHeight="1">
      <c r="A103" s="1" t="s">
        <v>17782</v>
      </c>
      <c r="B103" s="1" t="s">
        <v>52</v>
      </c>
      <c r="C103" s="1" t="s">
        <v>10</v>
      </c>
      <c r="D103" s="1" t="s">
        <v>17849</v>
      </c>
      <c r="E103" s="1" t="s">
        <v>17850</v>
      </c>
      <c r="F103" s="47"/>
      <c r="G103" s="48"/>
      <c r="H103" s="48"/>
      <c r="I103" s="48"/>
      <c r="J103" s="48"/>
      <c r="K103" s="48"/>
      <c r="L103" s="48"/>
      <c r="M103" s="48"/>
      <c r="N103" s="48"/>
      <c r="O103" s="48"/>
      <c r="P103" s="48"/>
    </row>
    <row r="104" ht="13.5" customHeight="1">
      <c r="A104" s="1" t="s">
        <v>17782</v>
      </c>
      <c r="B104" s="1" t="s">
        <v>57</v>
      </c>
      <c r="C104" s="1" t="s">
        <v>10</v>
      </c>
      <c r="D104" s="1" t="s">
        <v>17855</v>
      </c>
      <c r="E104" s="1" t="s">
        <v>17856</v>
      </c>
      <c r="F104" s="47"/>
      <c r="G104" s="48"/>
      <c r="H104" s="48"/>
      <c r="I104" s="48"/>
      <c r="J104" s="48"/>
      <c r="K104" s="48"/>
      <c r="L104" s="48"/>
      <c r="M104" s="48"/>
      <c r="N104" s="48"/>
      <c r="O104" s="48"/>
      <c r="P104" s="48"/>
    </row>
    <row r="105" ht="13.5" customHeight="1">
      <c r="A105" s="1" t="s">
        <v>17782</v>
      </c>
      <c r="B105" s="1" t="s">
        <v>60</v>
      </c>
      <c r="C105" s="1" t="s">
        <v>115</v>
      </c>
      <c r="D105" s="1" t="s">
        <v>17859</v>
      </c>
      <c r="E105" s="1" t="s">
        <v>17860</v>
      </c>
      <c r="F105" s="47"/>
      <c r="G105" s="48"/>
      <c r="H105" s="48"/>
      <c r="I105" s="48"/>
      <c r="J105" s="48"/>
      <c r="K105" s="48"/>
      <c r="L105" s="48"/>
      <c r="M105" s="48"/>
      <c r="N105" s="48"/>
      <c r="O105" s="48"/>
      <c r="P105" s="48"/>
    </row>
    <row r="106" ht="13.5" customHeight="1">
      <c r="A106" s="1" t="s">
        <v>17782</v>
      </c>
      <c r="B106" s="1" t="s">
        <v>65</v>
      </c>
      <c r="C106" s="1" t="s">
        <v>10</v>
      </c>
      <c r="D106" s="1" t="s">
        <v>17865</v>
      </c>
      <c r="E106" s="1" t="s">
        <v>17866</v>
      </c>
      <c r="F106" s="47"/>
      <c r="G106" s="48"/>
      <c r="H106" s="48"/>
      <c r="I106" s="48"/>
      <c r="J106" s="48"/>
      <c r="K106" s="48"/>
      <c r="L106" s="48"/>
      <c r="M106" s="48"/>
      <c r="N106" s="48"/>
      <c r="O106" s="48"/>
      <c r="P106" s="48"/>
    </row>
    <row r="107" ht="13.5" customHeight="1">
      <c r="A107" s="1" t="s">
        <v>17782</v>
      </c>
      <c r="B107" s="1" t="s">
        <v>70</v>
      </c>
      <c r="C107" s="1" t="s">
        <v>10</v>
      </c>
      <c r="D107" s="1" t="s">
        <v>17869</v>
      </c>
      <c r="E107" s="1" t="s">
        <v>17870</v>
      </c>
      <c r="F107" s="47"/>
      <c r="G107" s="48"/>
      <c r="H107" s="48"/>
      <c r="I107" s="48"/>
      <c r="J107" s="48"/>
      <c r="K107" s="48"/>
      <c r="L107" s="48"/>
      <c r="M107" s="48"/>
      <c r="N107" s="48"/>
      <c r="O107" s="48"/>
      <c r="P107" s="48"/>
    </row>
    <row r="108" ht="13.5" customHeight="1">
      <c r="A108" s="1" t="s">
        <v>17782</v>
      </c>
      <c r="B108" s="1" t="s">
        <v>99</v>
      </c>
      <c r="C108" s="1" t="s">
        <v>817</v>
      </c>
      <c r="D108" s="47"/>
      <c r="E108" s="47"/>
      <c r="F108" s="47"/>
      <c r="G108" s="48"/>
      <c r="H108" s="48"/>
      <c r="I108" s="48"/>
      <c r="J108" s="48"/>
      <c r="K108" s="48"/>
      <c r="L108" s="48"/>
      <c r="M108" s="48"/>
      <c r="N108" s="48"/>
      <c r="O108" s="48"/>
      <c r="P108" s="48"/>
    </row>
    <row r="109" ht="13.5" customHeight="1">
      <c r="A109" s="1" t="s">
        <v>17877</v>
      </c>
      <c r="B109" s="2" t="s">
        <v>1</v>
      </c>
      <c r="C109" s="1" t="s">
        <v>2</v>
      </c>
      <c r="D109" s="47"/>
      <c r="E109" s="47"/>
      <c r="F109" s="47"/>
      <c r="G109" s="48"/>
      <c r="H109" s="48"/>
      <c r="I109" s="48"/>
      <c r="J109" s="48"/>
      <c r="K109" s="48"/>
      <c r="L109" s="48"/>
      <c r="M109" s="48"/>
      <c r="N109" s="48"/>
      <c r="O109" s="48"/>
      <c r="P109" s="48"/>
    </row>
    <row r="110" ht="13.5" customHeight="1">
      <c r="A110" s="1" t="s">
        <v>17877</v>
      </c>
      <c r="B110" s="1" t="s">
        <v>5</v>
      </c>
      <c r="C110" s="1" t="s">
        <v>130</v>
      </c>
      <c r="D110" s="1" t="s">
        <v>17880</v>
      </c>
      <c r="E110" s="1" t="s">
        <v>17883</v>
      </c>
      <c r="F110" s="47"/>
      <c r="G110" s="48"/>
      <c r="H110" s="48"/>
      <c r="I110" s="48"/>
      <c r="J110" s="48"/>
      <c r="K110" s="48"/>
      <c r="L110" s="48"/>
      <c r="M110" s="48"/>
      <c r="N110" s="48"/>
      <c r="O110" s="48"/>
      <c r="P110" s="48"/>
    </row>
    <row r="111" ht="13.5" customHeight="1">
      <c r="A111" s="1" t="s">
        <v>17877</v>
      </c>
      <c r="B111" s="1" t="s">
        <v>9</v>
      </c>
      <c r="C111" s="1" t="s">
        <v>115</v>
      </c>
      <c r="D111" s="1" t="s">
        <v>17886</v>
      </c>
      <c r="E111" s="1" t="s">
        <v>17887</v>
      </c>
      <c r="F111" s="47"/>
      <c r="G111" s="48"/>
      <c r="H111" s="48"/>
      <c r="I111" s="48"/>
      <c r="J111" s="48"/>
      <c r="K111" s="48"/>
      <c r="L111" s="48"/>
      <c r="M111" s="48"/>
      <c r="N111" s="48"/>
      <c r="O111" s="48"/>
      <c r="P111" s="48"/>
    </row>
    <row r="112" ht="13.5" customHeight="1">
      <c r="A112" s="1" t="s">
        <v>17877</v>
      </c>
      <c r="B112" s="1" t="s">
        <v>13</v>
      </c>
      <c r="C112" s="1" t="s">
        <v>10</v>
      </c>
      <c r="D112" s="1" t="s">
        <v>17888</v>
      </c>
      <c r="E112" s="1" t="s">
        <v>17889</v>
      </c>
      <c r="F112" s="47"/>
      <c r="G112" s="48"/>
      <c r="H112" s="48"/>
      <c r="I112" s="48"/>
      <c r="J112" s="48"/>
      <c r="K112" s="48"/>
      <c r="L112" s="48"/>
      <c r="M112" s="48"/>
      <c r="N112" s="48"/>
      <c r="O112" s="48"/>
      <c r="P112" s="48"/>
    </row>
    <row r="113" ht="13.5" customHeight="1">
      <c r="A113" s="1" t="s">
        <v>17877</v>
      </c>
      <c r="B113" s="1" t="s">
        <v>16</v>
      </c>
      <c r="C113" s="1" t="s">
        <v>10</v>
      </c>
      <c r="D113" s="1" t="s">
        <v>17892</v>
      </c>
      <c r="E113" s="1" t="s">
        <v>17893</v>
      </c>
      <c r="F113" s="47"/>
      <c r="G113" s="48"/>
      <c r="H113" s="48"/>
      <c r="I113" s="48"/>
      <c r="J113" s="48"/>
      <c r="K113" s="48"/>
      <c r="L113" s="48"/>
      <c r="M113" s="48"/>
      <c r="N113" s="48"/>
      <c r="O113" s="48"/>
      <c r="P113" s="48"/>
    </row>
    <row r="114" ht="13.5" customHeight="1">
      <c r="A114" s="1" t="s">
        <v>17877</v>
      </c>
      <c r="B114" s="1" t="s">
        <v>21</v>
      </c>
      <c r="C114" s="1" t="s">
        <v>10</v>
      </c>
      <c r="D114" s="1" t="s">
        <v>17894</v>
      </c>
      <c r="E114" s="1" t="s">
        <v>17896</v>
      </c>
      <c r="F114" s="47"/>
      <c r="G114" s="48"/>
      <c r="H114" s="48"/>
      <c r="I114" s="48"/>
      <c r="J114" s="48"/>
      <c r="K114" s="48"/>
      <c r="L114" s="48"/>
      <c r="M114" s="48"/>
      <c r="N114" s="48"/>
      <c r="O114" s="48"/>
      <c r="P114" s="48"/>
    </row>
    <row r="115" ht="13.5" customHeight="1">
      <c r="A115" s="1" t="s">
        <v>17877</v>
      </c>
      <c r="B115" s="1" t="s">
        <v>27</v>
      </c>
      <c r="C115" s="1" t="s">
        <v>10</v>
      </c>
      <c r="D115" s="1" t="s">
        <v>17900</v>
      </c>
      <c r="E115" s="1" t="s">
        <v>17902</v>
      </c>
      <c r="F115" s="47"/>
      <c r="G115" s="48"/>
      <c r="H115" s="48"/>
      <c r="I115" s="48"/>
      <c r="J115" s="48"/>
      <c r="K115" s="48"/>
      <c r="L115" s="48"/>
      <c r="M115" s="48"/>
      <c r="N115" s="48"/>
      <c r="O115" s="48"/>
      <c r="P115" s="48"/>
    </row>
    <row r="116" ht="13.5" customHeight="1">
      <c r="A116" s="1" t="s">
        <v>17877</v>
      </c>
      <c r="B116" s="1" t="s">
        <v>31</v>
      </c>
      <c r="C116" s="1" t="s">
        <v>10</v>
      </c>
      <c r="D116" s="1" t="s">
        <v>17910</v>
      </c>
      <c r="E116" s="1" t="s">
        <v>17911</v>
      </c>
      <c r="F116" s="47"/>
      <c r="G116" s="48"/>
      <c r="H116" s="48"/>
      <c r="I116" s="48"/>
      <c r="J116" s="48"/>
      <c r="K116" s="48"/>
      <c r="L116" s="48"/>
      <c r="M116" s="48"/>
      <c r="N116" s="48"/>
      <c r="O116" s="48"/>
      <c r="P116" s="48"/>
    </row>
    <row r="117" ht="13.5" customHeight="1">
      <c r="A117" s="1" t="s">
        <v>17877</v>
      </c>
      <c r="B117" s="1" t="s">
        <v>34</v>
      </c>
      <c r="C117" s="1" t="s">
        <v>10</v>
      </c>
      <c r="D117" s="1" t="s">
        <v>17914</v>
      </c>
      <c r="E117" s="1" t="s">
        <v>17915</v>
      </c>
      <c r="F117" s="47"/>
      <c r="G117" s="48"/>
      <c r="H117" s="48"/>
      <c r="I117" s="48"/>
      <c r="J117" s="48"/>
      <c r="K117" s="48"/>
      <c r="L117" s="48"/>
      <c r="M117" s="48"/>
      <c r="N117" s="48"/>
      <c r="O117" s="48"/>
      <c r="P117" s="48"/>
    </row>
    <row r="118" ht="13.5" customHeight="1">
      <c r="A118" s="1" t="s">
        <v>17877</v>
      </c>
      <c r="B118" s="1" t="s">
        <v>40</v>
      </c>
      <c r="C118" s="1" t="s">
        <v>10</v>
      </c>
      <c r="D118" s="1" t="s">
        <v>17919</v>
      </c>
      <c r="E118" s="1" t="s">
        <v>17921</v>
      </c>
      <c r="F118" s="47"/>
      <c r="G118" s="48"/>
      <c r="H118" s="48"/>
      <c r="I118" s="48"/>
      <c r="J118" s="48"/>
      <c r="K118" s="48"/>
      <c r="L118" s="48"/>
      <c r="M118" s="48"/>
      <c r="N118" s="48"/>
      <c r="O118" s="48"/>
      <c r="P118" s="48"/>
    </row>
    <row r="119" ht="13.5" customHeight="1">
      <c r="A119" s="1" t="s">
        <v>17877</v>
      </c>
      <c r="B119" s="1" t="s">
        <v>45</v>
      </c>
      <c r="C119" s="1" t="s">
        <v>10</v>
      </c>
      <c r="D119" s="1" t="s">
        <v>17924</v>
      </c>
      <c r="E119" s="1" t="s">
        <v>17925</v>
      </c>
      <c r="F119" s="47"/>
      <c r="G119" s="48"/>
      <c r="H119" s="48"/>
      <c r="I119" s="48"/>
      <c r="J119" s="48"/>
      <c r="K119" s="48"/>
      <c r="L119" s="48"/>
      <c r="M119" s="48"/>
      <c r="N119" s="48"/>
      <c r="O119" s="48"/>
      <c r="P119" s="48"/>
    </row>
    <row r="120" ht="13.5" customHeight="1">
      <c r="A120" s="1" t="s">
        <v>17877</v>
      </c>
      <c r="B120" s="1" t="s">
        <v>52</v>
      </c>
      <c r="C120" s="1" t="s">
        <v>10</v>
      </c>
      <c r="D120" s="1" t="s">
        <v>17929</v>
      </c>
      <c r="E120" s="1" t="s">
        <v>17931</v>
      </c>
      <c r="F120" s="47"/>
      <c r="G120" s="48"/>
      <c r="H120" s="48"/>
      <c r="I120" s="48"/>
      <c r="J120" s="48"/>
      <c r="K120" s="48"/>
      <c r="L120" s="48"/>
      <c r="M120" s="48"/>
      <c r="N120" s="48"/>
      <c r="O120" s="48"/>
      <c r="P120" s="48"/>
    </row>
    <row r="121" ht="13.5" customHeight="1">
      <c r="A121" s="1" t="s">
        <v>17877</v>
      </c>
      <c r="B121" s="1" t="s">
        <v>57</v>
      </c>
      <c r="C121" s="1" t="s">
        <v>374</v>
      </c>
      <c r="D121" s="1" t="s">
        <v>17933</v>
      </c>
      <c r="E121" s="1" t="s">
        <v>17935</v>
      </c>
      <c r="F121" s="47"/>
      <c r="G121" s="48"/>
      <c r="H121" s="48"/>
      <c r="I121" s="48"/>
      <c r="J121" s="48"/>
      <c r="K121" s="48"/>
      <c r="L121" s="48"/>
      <c r="M121" s="48"/>
      <c r="N121" s="48"/>
      <c r="O121" s="48"/>
      <c r="P121" s="48"/>
    </row>
    <row r="122" ht="13.5" customHeight="1">
      <c r="A122" s="1" t="s">
        <v>17877</v>
      </c>
      <c r="B122" s="1" t="s">
        <v>60</v>
      </c>
      <c r="C122" s="1" t="s">
        <v>10</v>
      </c>
      <c r="D122" s="1" t="s">
        <v>17943</v>
      </c>
      <c r="E122" s="1" t="s">
        <v>17944</v>
      </c>
      <c r="F122" s="47"/>
      <c r="G122" s="48"/>
      <c r="H122" s="48"/>
      <c r="I122" s="48"/>
      <c r="J122" s="48"/>
      <c r="K122" s="48"/>
      <c r="L122" s="48"/>
      <c r="M122" s="48"/>
      <c r="N122" s="48"/>
      <c r="O122" s="48"/>
      <c r="P122" s="48"/>
    </row>
    <row r="123" ht="13.5" customHeight="1">
      <c r="A123" s="1" t="s">
        <v>17877</v>
      </c>
      <c r="B123" s="1" t="s">
        <v>65</v>
      </c>
      <c r="C123" s="1" t="s">
        <v>10</v>
      </c>
      <c r="D123" s="1" t="s">
        <v>17947</v>
      </c>
      <c r="E123" s="1" t="s">
        <v>17949</v>
      </c>
      <c r="F123" s="47"/>
      <c r="G123" s="48"/>
      <c r="H123" s="48"/>
      <c r="I123" s="48"/>
      <c r="J123" s="48"/>
      <c r="K123" s="48"/>
      <c r="L123" s="48"/>
      <c r="M123" s="48"/>
      <c r="N123" s="48"/>
      <c r="O123" s="48"/>
      <c r="P123" s="48"/>
    </row>
    <row r="124" ht="13.5" customHeight="1">
      <c r="A124" s="1" t="s">
        <v>17877</v>
      </c>
      <c r="B124" s="1" t="s">
        <v>70</v>
      </c>
      <c r="C124" s="1" t="s">
        <v>10</v>
      </c>
      <c r="D124" s="1" t="s">
        <v>17953</v>
      </c>
      <c r="E124" s="1" t="s">
        <v>17954</v>
      </c>
      <c r="F124" s="47"/>
      <c r="G124" s="48"/>
      <c r="H124" s="48"/>
      <c r="I124" s="48"/>
      <c r="J124" s="48"/>
      <c r="K124" s="48"/>
      <c r="L124" s="48"/>
      <c r="M124" s="48"/>
      <c r="N124" s="48"/>
      <c r="O124" s="48"/>
      <c r="P124" s="48"/>
    </row>
    <row r="125" ht="13.5" customHeight="1">
      <c r="A125" s="1" t="s">
        <v>17877</v>
      </c>
      <c r="B125" s="1" t="s">
        <v>74</v>
      </c>
      <c r="C125" s="1" t="s">
        <v>10</v>
      </c>
      <c r="D125" s="1" t="s">
        <v>17963</v>
      </c>
      <c r="E125" s="1" t="s">
        <v>17964</v>
      </c>
      <c r="F125" s="47"/>
      <c r="G125" s="48"/>
      <c r="H125" s="48"/>
      <c r="I125" s="48"/>
      <c r="J125" s="48"/>
      <c r="K125" s="48"/>
      <c r="L125" s="48"/>
      <c r="M125" s="48"/>
      <c r="N125" s="48"/>
      <c r="O125" s="48"/>
      <c r="P125" s="48"/>
    </row>
    <row r="126" ht="13.5" customHeight="1">
      <c r="A126" s="1" t="s">
        <v>17877</v>
      </c>
      <c r="B126" s="1" t="s">
        <v>78</v>
      </c>
      <c r="C126" s="1" t="s">
        <v>10</v>
      </c>
      <c r="D126" s="1" t="s">
        <v>17969</v>
      </c>
      <c r="E126" s="1" t="s">
        <v>17970</v>
      </c>
      <c r="F126" s="47"/>
      <c r="G126" s="48"/>
      <c r="H126" s="48"/>
      <c r="I126" s="48"/>
      <c r="J126" s="48"/>
      <c r="K126" s="48"/>
      <c r="L126" s="48"/>
      <c r="M126" s="48"/>
      <c r="N126" s="48"/>
      <c r="O126" s="48"/>
      <c r="P126" s="48"/>
    </row>
    <row r="127" ht="13.5" customHeight="1">
      <c r="A127" s="1" t="s">
        <v>17877</v>
      </c>
      <c r="B127" s="1" t="s">
        <v>83</v>
      </c>
      <c r="C127" s="1" t="s">
        <v>10</v>
      </c>
      <c r="D127" s="1" t="s">
        <v>17974</v>
      </c>
      <c r="E127" s="1" t="s">
        <v>17975</v>
      </c>
      <c r="F127" s="47"/>
      <c r="G127" s="48"/>
      <c r="H127" s="48"/>
      <c r="I127" s="48"/>
      <c r="J127" s="48"/>
      <c r="K127" s="48"/>
      <c r="L127" s="48"/>
      <c r="M127" s="48"/>
      <c r="N127" s="48"/>
      <c r="O127" s="48"/>
      <c r="P127" s="48"/>
    </row>
    <row r="128" ht="13.5" customHeight="1">
      <c r="A128" s="1" t="s">
        <v>17877</v>
      </c>
      <c r="B128" s="1" t="s">
        <v>86</v>
      </c>
      <c r="C128" s="1" t="s">
        <v>10</v>
      </c>
      <c r="D128" s="1" t="s">
        <v>17980</v>
      </c>
      <c r="E128" s="1" t="s">
        <v>17981</v>
      </c>
      <c r="F128" s="47"/>
      <c r="G128" s="48"/>
      <c r="H128" s="48"/>
      <c r="I128" s="48"/>
      <c r="J128" s="48"/>
      <c r="K128" s="48"/>
      <c r="L128" s="48"/>
      <c r="M128" s="48"/>
      <c r="N128" s="48"/>
      <c r="O128" s="48"/>
      <c r="P128" s="48"/>
    </row>
    <row r="129" ht="13.5" customHeight="1">
      <c r="A129" s="1" t="s">
        <v>17877</v>
      </c>
      <c r="B129" s="1" t="s">
        <v>91</v>
      </c>
      <c r="C129" s="1" t="s">
        <v>10</v>
      </c>
      <c r="D129" s="1" t="s">
        <v>17984</v>
      </c>
      <c r="E129" s="1" t="s">
        <v>17986</v>
      </c>
      <c r="F129" s="47"/>
      <c r="G129" s="48"/>
      <c r="H129" s="48"/>
      <c r="I129" s="48"/>
      <c r="J129" s="48"/>
      <c r="K129" s="48"/>
      <c r="L129" s="48"/>
      <c r="M129" s="48"/>
      <c r="N129" s="48"/>
      <c r="O129" s="48"/>
      <c r="P129" s="48"/>
    </row>
    <row r="130" ht="13.5" customHeight="1">
      <c r="A130" s="1" t="s">
        <v>17877</v>
      </c>
      <c r="B130" s="1" t="s">
        <v>94</v>
      </c>
      <c r="C130" s="1" t="s">
        <v>10</v>
      </c>
      <c r="D130" s="1" t="s">
        <v>17990</v>
      </c>
      <c r="E130" s="1" t="s">
        <v>17991</v>
      </c>
      <c r="F130" s="47"/>
      <c r="G130" s="48"/>
      <c r="H130" s="48"/>
      <c r="I130" s="48"/>
      <c r="J130" s="48"/>
      <c r="K130" s="48"/>
      <c r="L130" s="48"/>
      <c r="M130" s="48"/>
      <c r="N130" s="48"/>
      <c r="O130" s="48"/>
      <c r="P130" s="48"/>
    </row>
    <row r="131" ht="13.5" customHeight="1">
      <c r="A131" s="1" t="s">
        <v>17877</v>
      </c>
      <c r="B131" s="1" t="s">
        <v>186</v>
      </c>
      <c r="C131" s="1" t="s">
        <v>10</v>
      </c>
      <c r="D131" s="1" t="s">
        <v>17997</v>
      </c>
      <c r="E131" s="1" t="s">
        <v>18000</v>
      </c>
      <c r="F131" s="47"/>
      <c r="G131" s="48"/>
      <c r="H131" s="48"/>
      <c r="I131" s="48"/>
      <c r="J131" s="48"/>
      <c r="K131" s="48"/>
      <c r="L131" s="48"/>
      <c r="M131" s="48"/>
      <c r="N131" s="48"/>
      <c r="O131" s="48"/>
      <c r="P131" s="48"/>
    </row>
    <row r="132" ht="13.5" customHeight="1">
      <c r="A132" s="1" t="s">
        <v>17877</v>
      </c>
      <c r="B132" s="1" t="s">
        <v>189</v>
      </c>
      <c r="C132" s="1" t="s">
        <v>10</v>
      </c>
      <c r="D132" s="1" t="s">
        <v>18003</v>
      </c>
      <c r="E132" s="1" t="s">
        <v>18006</v>
      </c>
      <c r="F132" s="47"/>
      <c r="G132" s="48"/>
      <c r="H132" s="48"/>
      <c r="I132" s="48"/>
      <c r="J132" s="48"/>
      <c r="K132" s="48"/>
      <c r="L132" s="48"/>
      <c r="M132" s="48"/>
      <c r="N132" s="48"/>
      <c r="O132" s="48"/>
      <c r="P132" s="48"/>
    </row>
    <row r="133" ht="13.5" customHeight="1">
      <c r="A133" s="1" t="s">
        <v>17877</v>
      </c>
      <c r="B133" s="1" t="s">
        <v>193</v>
      </c>
      <c r="C133" s="1" t="s">
        <v>10</v>
      </c>
      <c r="D133" s="1" t="s">
        <v>18011</v>
      </c>
      <c r="E133" s="1" t="s">
        <v>18013</v>
      </c>
      <c r="F133" s="47"/>
      <c r="G133" s="48"/>
      <c r="H133" s="48"/>
      <c r="I133" s="48"/>
      <c r="J133" s="48"/>
      <c r="K133" s="48"/>
      <c r="L133" s="48"/>
      <c r="M133" s="48"/>
      <c r="N133" s="48"/>
      <c r="O133" s="48"/>
      <c r="P133" s="48"/>
    </row>
    <row r="134" ht="13.5" customHeight="1">
      <c r="A134" s="1" t="s">
        <v>17877</v>
      </c>
      <c r="B134" s="1" t="s">
        <v>197</v>
      </c>
      <c r="C134" s="1" t="s">
        <v>10</v>
      </c>
      <c r="D134" s="1" t="s">
        <v>18016</v>
      </c>
      <c r="E134" s="1" t="s">
        <v>18018</v>
      </c>
      <c r="F134" s="47"/>
      <c r="G134" s="48"/>
      <c r="H134" s="48"/>
      <c r="I134" s="48"/>
      <c r="J134" s="48"/>
      <c r="K134" s="48"/>
      <c r="L134" s="48"/>
      <c r="M134" s="48"/>
      <c r="N134" s="48"/>
      <c r="O134" s="48"/>
      <c r="P134" s="48"/>
    </row>
    <row r="135" ht="13.5" customHeight="1">
      <c r="A135" s="1" t="s">
        <v>17877</v>
      </c>
      <c r="B135" s="1" t="s">
        <v>201</v>
      </c>
      <c r="C135" s="1" t="s">
        <v>374</v>
      </c>
      <c r="D135" s="1" t="s">
        <v>18022</v>
      </c>
      <c r="E135" s="1" t="s">
        <v>18023</v>
      </c>
      <c r="F135" s="47"/>
      <c r="G135" s="48"/>
      <c r="H135" s="48"/>
      <c r="I135" s="48"/>
      <c r="J135" s="48"/>
      <c r="K135" s="48"/>
      <c r="L135" s="48"/>
      <c r="M135" s="48"/>
      <c r="N135" s="48"/>
      <c r="O135" s="48"/>
      <c r="P135" s="48"/>
    </row>
    <row r="136" ht="13.5" customHeight="1">
      <c r="A136" s="1" t="s">
        <v>17877</v>
      </c>
      <c r="B136" s="1" t="s">
        <v>206</v>
      </c>
      <c r="C136" s="1" t="s">
        <v>115</v>
      </c>
      <c r="D136" s="1" t="s">
        <v>18030</v>
      </c>
      <c r="E136" s="1" t="s">
        <v>18031</v>
      </c>
      <c r="F136" s="47"/>
      <c r="G136" s="48"/>
      <c r="H136" s="48"/>
      <c r="I136" s="48"/>
      <c r="J136" s="48"/>
      <c r="K136" s="48"/>
      <c r="L136" s="48"/>
      <c r="M136" s="48"/>
      <c r="N136" s="48"/>
      <c r="O136" s="48"/>
      <c r="P136" s="48"/>
    </row>
    <row r="137" ht="13.5" customHeight="1">
      <c r="A137" s="1" t="s">
        <v>17877</v>
      </c>
      <c r="B137" s="1" t="s">
        <v>99</v>
      </c>
      <c r="C137" s="1" t="s">
        <v>817</v>
      </c>
      <c r="D137" s="47"/>
      <c r="E137" s="47"/>
      <c r="F137" s="47"/>
      <c r="G137" s="48"/>
      <c r="H137" s="48"/>
      <c r="I137" s="48"/>
      <c r="J137" s="48"/>
      <c r="K137" s="48"/>
      <c r="L137" s="48"/>
      <c r="M137" s="48"/>
      <c r="N137" s="48"/>
      <c r="O137" s="48"/>
      <c r="P137" s="48"/>
    </row>
    <row r="138" ht="13.5" customHeight="1">
      <c r="A138" s="1" t="s">
        <v>18040</v>
      </c>
      <c r="B138" s="2" t="s">
        <v>1</v>
      </c>
      <c r="C138" s="1" t="s">
        <v>2</v>
      </c>
      <c r="D138" s="47"/>
      <c r="E138" s="47"/>
      <c r="F138" s="47"/>
      <c r="G138" s="48"/>
      <c r="H138" s="48"/>
      <c r="I138" s="48"/>
      <c r="J138" s="48"/>
      <c r="K138" s="48"/>
      <c r="L138" s="48"/>
      <c r="M138" s="48"/>
      <c r="N138" s="48"/>
      <c r="O138" s="48"/>
      <c r="P138" s="48"/>
    </row>
    <row r="139" ht="13.5" customHeight="1">
      <c r="A139" s="1" t="s">
        <v>18040</v>
      </c>
      <c r="B139" s="1" t="s">
        <v>5</v>
      </c>
      <c r="C139" s="1" t="s">
        <v>130</v>
      </c>
      <c r="D139" s="1" t="s">
        <v>18047</v>
      </c>
      <c r="E139" s="1" t="s">
        <v>18048</v>
      </c>
      <c r="F139" s="47"/>
      <c r="G139" s="48"/>
      <c r="H139" s="48"/>
      <c r="I139" s="48"/>
      <c r="J139" s="48"/>
      <c r="K139" s="48"/>
      <c r="L139" s="48"/>
      <c r="M139" s="48"/>
      <c r="N139" s="48"/>
      <c r="O139" s="48"/>
      <c r="P139" s="48"/>
    </row>
    <row r="140" ht="13.5" customHeight="1">
      <c r="A140" s="1" t="s">
        <v>18040</v>
      </c>
      <c r="B140" s="1" t="s">
        <v>9</v>
      </c>
      <c r="C140" s="1" t="s">
        <v>115</v>
      </c>
      <c r="D140" s="1" t="s">
        <v>18053</v>
      </c>
      <c r="E140" s="1" t="s">
        <v>18055</v>
      </c>
      <c r="F140" s="47"/>
      <c r="G140" s="48"/>
      <c r="H140" s="48"/>
      <c r="I140" s="48"/>
      <c r="J140" s="48"/>
      <c r="K140" s="48"/>
      <c r="L140" s="48"/>
      <c r="M140" s="48"/>
      <c r="N140" s="48"/>
      <c r="O140" s="48"/>
      <c r="P140" s="48"/>
    </row>
    <row r="141" ht="13.5" customHeight="1">
      <c r="A141" s="1" t="s">
        <v>18040</v>
      </c>
      <c r="B141" s="1" t="s">
        <v>13</v>
      </c>
      <c r="C141" s="1" t="s">
        <v>10</v>
      </c>
      <c r="D141" s="1" t="s">
        <v>18061</v>
      </c>
      <c r="E141" s="1" t="s">
        <v>18062</v>
      </c>
      <c r="F141" s="47"/>
      <c r="G141" s="48"/>
      <c r="H141" s="48"/>
      <c r="I141" s="48"/>
      <c r="J141" s="48"/>
      <c r="K141" s="48"/>
      <c r="L141" s="48"/>
      <c r="M141" s="48"/>
      <c r="N141" s="48"/>
      <c r="O141" s="48"/>
      <c r="P141" s="48"/>
    </row>
    <row r="142" ht="13.5" customHeight="1">
      <c r="A142" s="1" t="s">
        <v>18040</v>
      </c>
      <c r="B142" s="1" t="s">
        <v>16</v>
      </c>
      <c r="C142" s="1" t="s">
        <v>10</v>
      </c>
      <c r="D142" s="1" t="s">
        <v>18066</v>
      </c>
      <c r="E142" s="1" t="s">
        <v>18067</v>
      </c>
      <c r="F142" s="47"/>
      <c r="G142" s="48"/>
      <c r="H142" s="48"/>
      <c r="I142" s="48"/>
      <c r="J142" s="48"/>
      <c r="K142" s="48"/>
      <c r="L142" s="48"/>
      <c r="M142" s="48"/>
      <c r="N142" s="48"/>
      <c r="O142" s="48"/>
      <c r="P142" s="48"/>
    </row>
    <row r="143" ht="13.5" customHeight="1">
      <c r="A143" s="1" t="s">
        <v>18040</v>
      </c>
      <c r="B143" s="1" t="s">
        <v>21</v>
      </c>
      <c r="C143" s="1" t="s">
        <v>10</v>
      </c>
      <c r="D143" s="1" t="s">
        <v>18072</v>
      </c>
      <c r="E143" s="1" t="s">
        <v>18074</v>
      </c>
      <c r="F143" s="47"/>
      <c r="G143" s="48"/>
      <c r="H143" s="48"/>
      <c r="I143" s="48"/>
      <c r="J143" s="48"/>
      <c r="K143" s="48"/>
      <c r="L143" s="48"/>
      <c r="M143" s="48"/>
      <c r="N143" s="48"/>
      <c r="O143" s="48"/>
      <c r="P143" s="48"/>
    </row>
    <row r="144" ht="13.5" customHeight="1">
      <c r="A144" s="1" t="s">
        <v>18040</v>
      </c>
      <c r="B144" s="1" t="s">
        <v>27</v>
      </c>
      <c r="C144" s="1" t="s">
        <v>10</v>
      </c>
      <c r="D144" s="1" t="s">
        <v>18078</v>
      </c>
      <c r="E144" s="1" t="s">
        <v>18079</v>
      </c>
      <c r="F144" s="47"/>
      <c r="G144" s="48"/>
      <c r="H144" s="48"/>
      <c r="I144" s="48"/>
      <c r="J144" s="48"/>
      <c r="K144" s="48"/>
      <c r="L144" s="48"/>
      <c r="M144" s="48"/>
      <c r="N144" s="48"/>
      <c r="O144" s="48"/>
      <c r="P144" s="48"/>
    </row>
    <row r="145" ht="13.5" customHeight="1">
      <c r="A145" s="1" t="s">
        <v>18040</v>
      </c>
      <c r="B145" s="1" t="s">
        <v>31</v>
      </c>
      <c r="C145" s="1" t="s">
        <v>10</v>
      </c>
      <c r="D145" s="1" t="s">
        <v>18084</v>
      </c>
      <c r="E145" s="1" t="s">
        <v>18086</v>
      </c>
      <c r="F145" s="47"/>
      <c r="G145" s="48"/>
      <c r="H145" s="48"/>
      <c r="I145" s="48"/>
      <c r="J145" s="48"/>
      <c r="K145" s="48"/>
      <c r="L145" s="48"/>
      <c r="M145" s="48"/>
      <c r="N145" s="48"/>
      <c r="O145" s="48"/>
      <c r="P145" s="48"/>
    </row>
    <row r="146" ht="13.5" customHeight="1">
      <c r="A146" s="1" t="s">
        <v>18040</v>
      </c>
      <c r="B146" s="1" t="s">
        <v>34</v>
      </c>
      <c r="C146" s="1" t="s">
        <v>10</v>
      </c>
      <c r="D146" s="1" t="s">
        <v>18091</v>
      </c>
      <c r="E146" s="1" t="s">
        <v>18093</v>
      </c>
      <c r="F146" s="47"/>
      <c r="G146" s="48"/>
      <c r="H146" s="48"/>
      <c r="I146" s="48"/>
      <c r="J146" s="48"/>
      <c r="K146" s="48"/>
      <c r="L146" s="48"/>
      <c r="M146" s="48"/>
      <c r="N146" s="48"/>
      <c r="O146" s="48"/>
      <c r="P146" s="48"/>
    </row>
    <row r="147" ht="13.5" customHeight="1">
      <c r="A147" s="1" t="s">
        <v>18040</v>
      </c>
      <c r="B147" s="1" t="s">
        <v>40</v>
      </c>
      <c r="C147" s="1" t="s">
        <v>10</v>
      </c>
      <c r="D147" s="1" t="s">
        <v>18097</v>
      </c>
      <c r="E147" s="1" t="s">
        <v>18099</v>
      </c>
      <c r="F147" s="47"/>
      <c r="G147" s="48"/>
      <c r="H147" s="48"/>
      <c r="I147" s="48"/>
      <c r="J147" s="48"/>
      <c r="K147" s="48"/>
      <c r="L147" s="48"/>
      <c r="M147" s="48"/>
      <c r="N147" s="48"/>
      <c r="O147" s="48"/>
      <c r="P147" s="48"/>
    </row>
    <row r="148" ht="13.5" customHeight="1">
      <c r="A148" s="1" t="s">
        <v>18040</v>
      </c>
      <c r="B148" s="1" t="s">
        <v>45</v>
      </c>
      <c r="C148" s="1" t="s">
        <v>10</v>
      </c>
      <c r="D148" s="1" t="s">
        <v>18102</v>
      </c>
      <c r="E148" s="1" t="s">
        <v>18104</v>
      </c>
      <c r="F148" s="47"/>
      <c r="G148" s="48"/>
      <c r="H148" s="48"/>
      <c r="I148" s="48"/>
      <c r="J148" s="48"/>
      <c r="K148" s="48"/>
      <c r="L148" s="48"/>
      <c r="M148" s="48"/>
      <c r="N148" s="48"/>
      <c r="O148" s="48"/>
      <c r="P148" s="48"/>
    </row>
    <row r="149" ht="13.5" customHeight="1">
      <c r="A149" s="1" t="s">
        <v>18040</v>
      </c>
      <c r="B149" s="1" t="s">
        <v>52</v>
      </c>
      <c r="C149" s="1" t="s">
        <v>10</v>
      </c>
      <c r="D149" s="1" t="s">
        <v>18109</v>
      </c>
      <c r="E149" s="1" t="s">
        <v>18111</v>
      </c>
      <c r="F149" s="47"/>
      <c r="G149" s="48"/>
      <c r="H149" s="48"/>
      <c r="I149" s="48"/>
      <c r="J149" s="48"/>
      <c r="K149" s="48"/>
      <c r="L149" s="48"/>
      <c r="M149" s="48"/>
      <c r="N149" s="48"/>
      <c r="O149" s="48"/>
      <c r="P149" s="48"/>
    </row>
    <row r="150" ht="13.5" customHeight="1">
      <c r="A150" s="1" t="s">
        <v>18040</v>
      </c>
      <c r="B150" s="1" t="s">
        <v>57</v>
      </c>
      <c r="C150" s="1" t="s">
        <v>10</v>
      </c>
      <c r="D150" s="1" t="s">
        <v>18114</v>
      </c>
      <c r="E150" s="1" t="s">
        <v>18115</v>
      </c>
      <c r="F150" s="47"/>
      <c r="G150" s="48"/>
      <c r="H150" s="48"/>
      <c r="I150" s="48"/>
      <c r="J150" s="48"/>
      <c r="K150" s="48"/>
      <c r="L150" s="48"/>
      <c r="M150" s="48"/>
      <c r="N150" s="48"/>
      <c r="O150" s="48"/>
      <c r="P150" s="48"/>
    </row>
    <row r="151" ht="13.5" customHeight="1">
      <c r="A151" s="1" t="s">
        <v>18040</v>
      </c>
      <c r="B151" s="1" t="s">
        <v>60</v>
      </c>
      <c r="C151" s="1" t="s">
        <v>10</v>
      </c>
      <c r="D151" s="1" t="s">
        <v>18118</v>
      </c>
      <c r="E151" s="1" t="s">
        <v>18119</v>
      </c>
      <c r="F151" s="47"/>
      <c r="G151" s="48"/>
      <c r="H151" s="48"/>
      <c r="I151" s="48"/>
      <c r="J151" s="48"/>
      <c r="K151" s="48"/>
      <c r="L151" s="48"/>
      <c r="M151" s="48"/>
      <c r="N151" s="48"/>
      <c r="O151" s="48"/>
      <c r="P151" s="48"/>
    </row>
    <row r="152" ht="13.5" customHeight="1">
      <c r="A152" s="1" t="s">
        <v>18040</v>
      </c>
      <c r="B152" s="1" t="s">
        <v>65</v>
      </c>
      <c r="C152" s="1" t="s">
        <v>10</v>
      </c>
      <c r="D152" s="1" t="s">
        <v>18122</v>
      </c>
      <c r="E152" s="1" t="s">
        <v>18123</v>
      </c>
      <c r="F152" s="47"/>
      <c r="G152" s="48"/>
      <c r="H152" s="48"/>
      <c r="I152" s="48"/>
      <c r="J152" s="48"/>
      <c r="K152" s="48"/>
      <c r="L152" s="48"/>
      <c r="M152" s="48"/>
      <c r="N152" s="48"/>
      <c r="O152" s="48"/>
      <c r="P152" s="48"/>
    </row>
    <row r="153" ht="13.5" customHeight="1">
      <c r="A153" s="1" t="s">
        <v>18040</v>
      </c>
      <c r="B153" s="1" t="s">
        <v>70</v>
      </c>
      <c r="C153" s="1" t="s">
        <v>10</v>
      </c>
      <c r="D153" s="1" t="s">
        <v>18128</v>
      </c>
      <c r="E153" s="1" t="s">
        <v>18129</v>
      </c>
      <c r="F153" s="47"/>
      <c r="G153" s="48"/>
      <c r="H153" s="48"/>
      <c r="I153" s="48"/>
      <c r="J153" s="48"/>
      <c r="K153" s="48"/>
      <c r="L153" s="48"/>
      <c r="M153" s="48"/>
      <c r="N153" s="48"/>
      <c r="O153" s="48"/>
      <c r="P153" s="48"/>
    </row>
    <row r="154" ht="13.5" customHeight="1">
      <c r="A154" s="1" t="s">
        <v>18040</v>
      </c>
      <c r="B154" s="1" t="s">
        <v>74</v>
      </c>
      <c r="C154" s="1" t="s">
        <v>10</v>
      </c>
      <c r="D154" s="1" t="s">
        <v>18133</v>
      </c>
      <c r="E154" s="1" t="s">
        <v>18135</v>
      </c>
      <c r="F154" s="47"/>
      <c r="G154" s="48"/>
      <c r="H154" s="48"/>
      <c r="I154" s="48"/>
      <c r="J154" s="48"/>
      <c r="K154" s="48"/>
      <c r="L154" s="48"/>
      <c r="M154" s="48"/>
      <c r="N154" s="48"/>
      <c r="O154" s="48"/>
      <c r="P154" s="48"/>
    </row>
    <row r="155" ht="13.5" customHeight="1">
      <c r="A155" s="1" t="s">
        <v>18040</v>
      </c>
      <c r="B155" s="1" t="s">
        <v>78</v>
      </c>
      <c r="C155" s="1" t="s">
        <v>10</v>
      </c>
      <c r="D155" s="1" t="s">
        <v>18140</v>
      </c>
      <c r="E155" s="1" t="s">
        <v>18141</v>
      </c>
      <c r="F155" s="47"/>
      <c r="G155" s="48"/>
      <c r="H155" s="48"/>
      <c r="I155" s="48"/>
      <c r="J155" s="48"/>
      <c r="K155" s="48"/>
      <c r="L155" s="48"/>
      <c r="M155" s="48"/>
      <c r="N155" s="48"/>
      <c r="O155" s="48"/>
      <c r="P155" s="48"/>
    </row>
    <row r="156" ht="13.5" customHeight="1">
      <c r="A156" s="1" t="s">
        <v>18040</v>
      </c>
      <c r="B156" s="1" t="s">
        <v>83</v>
      </c>
      <c r="C156" s="1" t="s">
        <v>10</v>
      </c>
      <c r="D156" s="1" t="s">
        <v>18146</v>
      </c>
      <c r="E156" s="1" t="s">
        <v>18148</v>
      </c>
      <c r="F156" s="47"/>
      <c r="G156" s="48"/>
      <c r="H156" s="48"/>
      <c r="I156" s="48"/>
      <c r="J156" s="48"/>
      <c r="K156" s="48"/>
      <c r="L156" s="48"/>
      <c r="M156" s="48"/>
      <c r="N156" s="48"/>
      <c r="O156" s="48"/>
      <c r="P156" s="48"/>
    </row>
    <row r="157" ht="13.5" customHeight="1">
      <c r="A157" s="1" t="s">
        <v>18040</v>
      </c>
      <c r="B157" s="1" t="s">
        <v>86</v>
      </c>
      <c r="C157" s="1" t="s">
        <v>10</v>
      </c>
      <c r="D157" s="1" t="s">
        <v>18154</v>
      </c>
      <c r="E157" s="1" t="s">
        <v>18155</v>
      </c>
      <c r="F157" s="47"/>
      <c r="G157" s="48"/>
      <c r="H157" s="48"/>
      <c r="I157" s="48"/>
      <c r="J157" s="48"/>
      <c r="K157" s="48"/>
      <c r="L157" s="48"/>
      <c r="M157" s="48"/>
      <c r="N157" s="48"/>
      <c r="O157" s="48"/>
      <c r="P157" s="48"/>
    </row>
    <row r="158" ht="13.5" customHeight="1">
      <c r="A158" s="1" t="s">
        <v>18040</v>
      </c>
      <c r="B158" s="1" t="s">
        <v>91</v>
      </c>
      <c r="C158" s="1" t="s">
        <v>10</v>
      </c>
      <c r="D158" s="1" t="s">
        <v>18160</v>
      </c>
      <c r="E158" s="1" t="s">
        <v>18161</v>
      </c>
      <c r="F158" s="47"/>
      <c r="G158" s="48"/>
      <c r="H158" s="48"/>
      <c r="I158" s="48"/>
      <c r="J158" s="48"/>
      <c r="K158" s="48"/>
      <c r="L158" s="48"/>
      <c r="M158" s="48"/>
      <c r="N158" s="48"/>
      <c r="O158" s="48"/>
      <c r="P158" s="48"/>
    </row>
    <row r="159" ht="13.5" customHeight="1">
      <c r="A159" s="1" t="s">
        <v>18040</v>
      </c>
      <c r="B159" s="1" t="s">
        <v>94</v>
      </c>
      <c r="C159" s="1" t="s">
        <v>10</v>
      </c>
      <c r="D159" s="1" t="s">
        <v>18166</v>
      </c>
      <c r="E159" s="1" t="s">
        <v>18167</v>
      </c>
      <c r="F159" s="47"/>
      <c r="G159" s="48"/>
      <c r="H159" s="48"/>
      <c r="I159" s="48"/>
      <c r="J159" s="48"/>
      <c r="K159" s="48"/>
      <c r="L159" s="48"/>
      <c r="M159" s="48"/>
      <c r="N159" s="48"/>
      <c r="O159" s="48"/>
      <c r="P159" s="48"/>
    </row>
    <row r="160" ht="13.5" customHeight="1">
      <c r="A160" s="1" t="s">
        <v>18040</v>
      </c>
      <c r="B160" s="1" t="s">
        <v>186</v>
      </c>
      <c r="C160" s="1" t="s">
        <v>10</v>
      </c>
      <c r="D160" s="1" t="s">
        <v>18171</v>
      </c>
      <c r="E160" s="1" t="s">
        <v>18173</v>
      </c>
      <c r="F160" s="47"/>
      <c r="G160" s="48"/>
      <c r="H160" s="48"/>
      <c r="I160" s="48"/>
      <c r="J160" s="48"/>
      <c r="K160" s="48"/>
      <c r="L160" s="48"/>
      <c r="M160" s="48"/>
      <c r="N160" s="48"/>
      <c r="O160" s="48"/>
      <c r="P160" s="48"/>
    </row>
    <row r="161" ht="13.5" customHeight="1">
      <c r="A161" s="1" t="s">
        <v>18040</v>
      </c>
      <c r="B161" s="1" t="s">
        <v>189</v>
      </c>
      <c r="C161" s="1" t="s">
        <v>10</v>
      </c>
      <c r="D161" s="1" t="s">
        <v>18177</v>
      </c>
      <c r="E161" s="1" t="s">
        <v>18179</v>
      </c>
      <c r="F161" s="47"/>
      <c r="G161" s="48"/>
      <c r="H161" s="48"/>
      <c r="I161" s="48"/>
      <c r="J161" s="48"/>
      <c r="K161" s="48"/>
      <c r="L161" s="48"/>
      <c r="M161" s="48"/>
      <c r="N161" s="48"/>
      <c r="O161" s="48"/>
      <c r="P161" s="48"/>
    </row>
    <row r="162" ht="13.5" customHeight="1">
      <c r="A162" s="1" t="s">
        <v>18040</v>
      </c>
      <c r="B162" s="1" t="s">
        <v>193</v>
      </c>
      <c r="C162" s="1" t="s">
        <v>10</v>
      </c>
      <c r="D162" s="1" t="s">
        <v>18183</v>
      </c>
      <c r="E162" s="1" t="s">
        <v>18185</v>
      </c>
      <c r="F162" s="47"/>
      <c r="G162" s="48"/>
      <c r="H162" s="48"/>
      <c r="I162" s="48"/>
      <c r="J162" s="48"/>
      <c r="K162" s="48"/>
      <c r="L162" s="48"/>
      <c r="M162" s="48"/>
      <c r="N162" s="48"/>
      <c r="O162" s="48"/>
      <c r="P162" s="48"/>
    </row>
    <row r="163" ht="13.5" customHeight="1">
      <c r="A163" s="1" t="s">
        <v>18040</v>
      </c>
      <c r="B163" s="1" t="s">
        <v>197</v>
      </c>
      <c r="C163" s="1" t="s">
        <v>10</v>
      </c>
      <c r="D163" s="1" t="s">
        <v>18188</v>
      </c>
      <c r="E163" s="1" t="s">
        <v>18190</v>
      </c>
      <c r="F163" s="47"/>
      <c r="G163" s="48"/>
      <c r="H163" s="48"/>
      <c r="I163" s="48"/>
      <c r="J163" s="48"/>
      <c r="K163" s="48"/>
      <c r="L163" s="48"/>
      <c r="M163" s="48"/>
      <c r="N163" s="48"/>
      <c r="O163" s="48"/>
      <c r="P163" s="48"/>
    </row>
    <row r="164" ht="13.5" customHeight="1">
      <c r="A164" s="1" t="s">
        <v>18040</v>
      </c>
      <c r="B164" s="1" t="s">
        <v>201</v>
      </c>
      <c r="C164" s="1" t="s">
        <v>10</v>
      </c>
      <c r="D164" s="1" t="s">
        <v>18192</v>
      </c>
      <c r="E164" s="1" t="s">
        <v>18194</v>
      </c>
      <c r="F164" s="47"/>
      <c r="G164" s="48"/>
      <c r="H164" s="48"/>
      <c r="I164" s="48"/>
      <c r="J164" s="48"/>
      <c r="K164" s="48"/>
      <c r="L164" s="48"/>
      <c r="M164" s="48"/>
      <c r="N164" s="48"/>
      <c r="O164" s="48"/>
      <c r="P164" s="48"/>
    </row>
    <row r="165" ht="13.5" customHeight="1">
      <c r="A165" s="1" t="s">
        <v>18040</v>
      </c>
      <c r="B165" s="1" t="s">
        <v>99</v>
      </c>
      <c r="C165" s="1" t="s">
        <v>817</v>
      </c>
      <c r="D165" s="47"/>
      <c r="E165" s="47"/>
      <c r="F165" s="47"/>
      <c r="G165" s="48"/>
      <c r="H165" s="48"/>
      <c r="I165" s="48"/>
      <c r="J165" s="48"/>
      <c r="K165" s="48"/>
      <c r="L165" s="48"/>
      <c r="M165" s="48"/>
      <c r="N165" s="48"/>
      <c r="O165" s="48"/>
      <c r="P165" s="48"/>
    </row>
    <row r="166" ht="13.5" customHeight="1">
      <c r="A166" s="1" t="s">
        <v>18202</v>
      </c>
      <c r="B166" s="2" t="s">
        <v>1</v>
      </c>
      <c r="C166" s="1" t="s">
        <v>2</v>
      </c>
      <c r="D166" s="47"/>
      <c r="E166" s="47"/>
      <c r="F166" s="47"/>
      <c r="G166" s="48"/>
      <c r="H166" s="48"/>
      <c r="I166" s="48"/>
      <c r="J166" s="48"/>
      <c r="K166" s="48"/>
      <c r="L166" s="48"/>
      <c r="M166" s="48"/>
      <c r="N166" s="48"/>
      <c r="O166" s="48"/>
      <c r="P166" s="48"/>
    </row>
    <row r="167" ht="13.5" customHeight="1">
      <c r="A167" s="1" t="s">
        <v>18202</v>
      </c>
      <c r="B167" s="1" t="s">
        <v>5</v>
      </c>
      <c r="C167" s="1" t="s">
        <v>303</v>
      </c>
      <c r="D167" s="1" t="s">
        <v>18207</v>
      </c>
      <c r="E167" s="1" t="s">
        <v>18208</v>
      </c>
      <c r="F167" s="47"/>
      <c r="G167" s="48"/>
      <c r="H167" s="48"/>
      <c r="I167" s="48"/>
      <c r="J167" s="48"/>
      <c r="K167" s="48"/>
      <c r="L167" s="48"/>
      <c r="M167" s="48"/>
      <c r="N167" s="48"/>
      <c r="O167" s="48"/>
      <c r="P167" s="48"/>
    </row>
    <row r="168" ht="13.5" customHeight="1">
      <c r="A168" s="1" t="s">
        <v>18202</v>
      </c>
      <c r="B168" s="1" t="s">
        <v>9</v>
      </c>
      <c r="C168" s="1" t="s">
        <v>10</v>
      </c>
      <c r="D168" s="1" t="s">
        <v>18213</v>
      </c>
      <c r="E168" s="1" t="s">
        <v>18214</v>
      </c>
      <c r="F168" s="47"/>
      <c r="G168" s="48"/>
      <c r="H168" s="48"/>
      <c r="I168" s="48"/>
      <c r="J168" s="48"/>
      <c r="K168" s="48"/>
      <c r="L168" s="48"/>
      <c r="M168" s="48"/>
      <c r="N168" s="48"/>
      <c r="O168" s="48"/>
      <c r="P168" s="48"/>
    </row>
    <row r="169" ht="13.5" customHeight="1">
      <c r="A169" s="1" t="s">
        <v>18202</v>
      </c>
      <c r="B169" s="1" t="s">
        <v>13</v>
      </c>
      <c r="C169" s="1" t="s">
        <v>10</v>
      </c>
      <c r="D169" s="1" t="s">
        <v>18219</v>
      </c>
      <c r="E169" s="1" t="s">
        <v>18220</v>
      </c>
      <c r="F169" s="47"/>
      <c r="G169" s="48"/>
      <c r="H169" s="48"/>
      <c r="I169" s="48"/>
      <c r="J169" s="48"/>
      <c r="K169" s="48"/>
      <c r="L169" s="48"/>
      <c r="M169" s="48"/>
      <c r="N169" s="48"/>
      <c r="O169" s="48"/>
      <c r="P169" s="48"/>
    </row>
    <row r="170" ht="13.5" customHeight="1">
      <c r="A170" s="1" t="s">
        <v>18202</v>
      </c>
      <c r="B170" s="1" t="s">
        <v>16</v>
      </c>
      <c r="C170" s="1" t="s">
        <v>10</v>
      </c>
      <c r="D170" s="1" t="s">
        <v>18225</v>
      </c>
      <c r="E170" s="1" t="s">
        <v>18226</v>
      </c>
      <c r="F170" s="47"/>
      <c r="G170" s="48"/>
      <c r="H170" s="48"/>
      <c r="I170" s="48"/>
      <c r="J170" s="48"/>
      <c r="K170" s="48"/>
      <c r="L170" s="48"/>
      <c r="M170" s="48"/>
      <c r="N170" s="48"/>
      <c r="O170" s="48"/>
      <c r="P170" s="48"/>
    </row>
    <row r="171" ht="13.5" customHeight="1">
      <c r="A171" s="1" t="s">
        <v>18202</v>
      </c>
      <c r="B171" s="1" t="s">
        <v>21</v>
      </c>
      <c r="C171" s="1" t="s">
        <v>10</v>
      </c>
      <c r="D171" s="1" t="s">
        <v>18230</v>
      </c>
      <c r="E171" s="1" t="s">
        <v>18232</v>
      </c>
      <c r="F171" s="47"/>
      <c r="G171" s="48"/>
      <c r="H171" s="48"/>
      <c r="I171" s="48"/>
      <c r="J171" s="48"/>
      <c r="K171" s="48"/>
      <c r="L171" s="48"/>
      <c r="M171" s="48"/>
      <c r="N171" s="48"/>
      <c r="O171" s="48"/>
      <c r="P171" s="48"/>
    </row>
    <row r="172" ht="13.5" customHeight="1">
      <c r="A172" s="1" t="s">
        <v>18202</v>
      </c>
      <c r="B172" s="1" t="s">
        <v>27</v>
      </c>
      <c r="C172" s="1" t="s">
        <v>10</v>
      </c>
      <c r="D172" s="1" t="s">
        <v>18235</v>
      </c>
      <c r="E172" s="1" t="s">
        <v>18237</v>
      </c>
      <c r="F172" s="47"/>
      <c r="G172" s="48"/>
      <c r="H172" s="48"/>
      <c r="I172" s="48"/>
      <c r="J172" s="48"/>
      <c r="K172" s="48"/>
      <c r="L172" s="48"/>
      <c r="M172" s="48"/>
      <c r="N172" s="48"/>
      <c r="O172" s="48"/>
      <c r="P172" s="48"/>
    </row>
    <row r="173" ht="13.5" customHeight="1">
      <c r="A173" s="1" t="s">
        <v>18202</v>
      </c>
      <c r="B173" s="1" t="s">
        <v>31</v>
      </c>
      <c r="C173" s="1" t="s">
        <v>10</v>
      </c>
      <c r="D173" s="1" t="s">
        <v>18241</v>
      </c>
      <c r="E173" s="1" t="s">
        <v>18243</v>
      </c>
      <c r="F173" s="47"/>
      <c r="G173" s="48"/>
      <c r="H173" s="48"/>
      <c r="I173" s="48"/>
      <c r="J173" s="48"/>
      <c r="K173" s="48"/>
      <c r="L173" s="48"/>
      <c r="M173" s="48"/>
      <c r="N173" s="48"/>
      <c r="O173" s="48"/>
      <c r="P173" s="48"/>
    </row>
    <row r="174" ht="13.5" customHeight="1">
      <c r="A174" s="1" t="s">
        <v>18202</v>
      </c>
      <c r="B174" s="1" t="s">
        <v>34</v>
      </c>
      <c r="C174" s="1" t="s">
        <v>10</v>
      </c>
      <c r="D174" s="1" t="s">
        <v>18245</v>
      </c>
      <c r="E174" s="1" t="s">
        <v>18246</v>
      </c>
      <c r="F174" s="47"/>
      <c r="G174" s="48"/>
      <c r="H174" s="48"/>
      <c r="I174" s="48"/>
      <c r="J174" s="48"/>
      <c r="K174" s="48"/>
      <c r="L174" s="48"/>
      <c r="M174" s="48"/>
      <c r="N174" s="48"/>
      <c r="O174" s="48"/>
      <c r="P174" s="48"/>
    </row>
    <row r="175" ht="13.5" customHeight="1">
      <c r="A175" s="1" t="s">
        <v>18202</v>
      </c>
      <c r="B175" s="1" t="s">
        <v>40</v>
      </c>
      <c r="C175" s="1" t="s">
        <v>10</v>
      </c>
      <c r="D175" s="1" t="s">
        <v>18252</v>
      </c>
      <c r="E175" s="1" t="s">
        <v>18254</v>
      </c>
      <c r="F175" s="47"/>
      <c r="G175" s="48"/>
      <c r="H175" s="48"/>
      <c r="I175" s="48"/>
      <c r="J175" s="48"/>
      <c r="K175" s="48"/>
      <c r="L175" s="48"/>
      <c r="M175" s="48"/>
      <c r="N175" s="48"/>
      <c r="O175" s="48"/>
      <c r="P175" s="48"/>
    </row>
    <row r="176" ht="13.5" customHeight="1">
      <c r="A176" s="1" t="s">
        <v>18202</v>
      </c>
      <c r="B176" s="1" t="s">
        <v>45</v>
      </c>
      <c r="C176" s="1" t="s">
        <v>10</v>
      </c>
      <c r="D176" s="1" t="s">
        <v>18256</v>
      </c>
      <c r="E176" s="1" t="s">
        <v>18258</v>
      </c>
      <c r="F176" s="47"/>
      <c r="G176" s="48"/>
      <c r="H176" s="48"/>
      <c r="I176" s="48"/>
      <c r="J176" s="48"/>
      <c r="K176" s="48"/>
      <c r="L176" s="48"/>
      <c r="M176" s="48"/>
      <c r="N176" s="48"/>
      <c r="O176" s="48"/>
      <c r="P176" s="48"/>
    </row>
    <row r="177" ht="13.5" customHeight="1">
      <c r="A177" s="1" t="s">
        <v>18202</v>
      </c>
      <c r="B177" s="1" t="s">
        <v>52</v>
      </c>
      <c r="C177" s="1" t="s">
        <v>10</v>
      </c>
      <c r="D177" s="1" t="s">
        <v>18262</v>
      </c>
      <c r="E177" s="1" t="s">
        <v>18264</v>
      </c>
      <c r="F177" s="47"/>
      <c r="G177" s="48"/>
      <c r="H177" s="48"/>
      <c r="I177" s="48"/>
      <c r="J177" s="48"/>
      <c r="K177" s="48"/>
      <c r="L177" s="48"/>
      <c r="M177" s="48"/>
      <c r="N177" s="48"/>
      <c r="O177" s="48"/>
      <c r="P177" s="48"/>
    </row>
    <row r="178" ht="13.5" customHeight="1">
      <c r="A178" s="1" t="s">
        <v>18202</v>
      </c>
      <c r="B178" s="1" t="s">
        <v>57</v>
      </c>
      <c r="C178" s="1" t="s">
        <v>10</v>
      </c>
      <c r="D178" s="1" t="s">
        <v>18267</v>
      </c>
      <c r="E178" s="1" t="s">
        <v>18268</v>
      </c>
      <c r="F178" s="47"/>
      <c r="G178" s="48"/>
      <c r="H178" s="48"/>
      <c r="I178" s="48"/>
      <c r="J178" s="48"/>
      <c r="K178" s="48"/>
      <c r="L178" s="48"/>
      <c r="M178" s="48"/>
      <c r="N178" s="48"/>
      <c r="O178" s="48"/>
      <c r="P178" s="48"/>
    </row>
    <row r="179" ht="13.5" customHeight="1">
      <c r="A179" s="1" t="s">
        <v>18202</v>
      </c>
      <c r="B179" s="1" t="s">
        <v>60</v>
      </c>
      <c r="C179" s="1" t="s">
        <v>10</v>
      </c>
      <c r="D179" s="1" t="s">
        <v>18273</v>
      </c>
      <c r="E179" s="1" t="s">
        <v>18274</v>
      </c>
      <c r="F179" s="47"/>
      <c r="G179" s="48"/>
      <c r="H179" s="48"/>
      <c r="I179" s="48"/>
      <c r="J179" s="48"/>
      <c r="K179" s="48"/>
      <c r="L179" s="48"/>
      <c r="M179" s="48"/>
      <c r="N179" s="48"/>
      <c r="O179" s="48"/>
      <c r="P179" s="48"/>
    </row>
    <row r="180" ht="13.5" customHeight="1">
      <c r="A180" s="1" t="s">
        <v>18202</v>
      </c>
      <c r="B180" s="1" t="s">
        <v>65</v>
      </c>
      <c r="C180" s="1" t="s">
        <v>10</v>
      </c>
      <c r="D180" s="1" t="s">
        <v>18279</v>
      </c>
      <c r="E180" s="1" t="s">
        <v>18280</v>
      </c>
      <c r="F180" s="47"/>
      <c r="G180" s="48"/>
      <c r="H180" s="48"/>
      <c r="I180" s="48"/>
      <c r="J180" s="48"/>
      <c r="K180" s="48"/>
      <c r="L180" s="48"/>
      <c r="M180" s="48"/>
      <c r="N180" s="48"/>
      <c r="O180" s="48"/>
      <c r="P180" s="48"/>
    </row>
    <row r="181" ht="13.5" customHeight="1">
      <c r="A181" s="1" t="s">
        <v>18202</v>
      </c>
      <c r="B181" s="1" t="s">
        <v>70</v>
      </c>
      <c r="C181" s="1" t="s">
        <v>10</v>
      </c>
      <c r="D181" s="1" t="s">
        <v>18287</v>
      </c>
      <c r="E181" s="1" t="s">
        <v>18288</v>
      </c>
      <c r="F181" s="47"/>
      <c r="G181" s="48"/>
      <c r="H181" s="48"/>
      <c r="I181" s="48"/>
      <c r="J181" s="48"/>
      <c r="K181" s="48"/>
      <c r="L181" s="48"/>
      <c r="M181" s="48"/>
      <c r="N181" s="48"/>
      <c r="O181" s="48"/>
      <c r="P181" s="48"/>
    </row>
    <row r="182" ht="13.5" customHeight="1">
      <c r="A182" s="1" t="s">
        <v>18202</v>
      </c>
      <c r="B182" s="1" t="s">
        <v>74</v>
      </c>
      <c r="C182" s="1" t="s">
        <v>10</v>
      </c>
      <c r="D182" s="1" t="s">
        <v>18294</v>
      </c>
      <c r="E182" s="1" t="s">
        <v>18296</v>
      </c>
      <c r="F182" s="47"/>
      <c r="G182" s="48"/>
      <c r="H182" s="48"/>
      <c r="I182" s="48"/>
      <c r="J182" s="48"/>
      <c r="K182" s="48"/>
      <c r="L182" s="48"/>
      <c r="M182" s="48"/>
      <c r="N182" s="48"/>
      <c r="O182" s="48"/>
      <c r="P182" s="48"/>
    </row>
    <row r="183" ht="13.5" customHeight="1">
      <c r="A183" s="1" t="s">
        <v>18202</v>
      </c>
      <c r="B183" s="1" t="s">
        <v>78</v>
      </c>
      <c r="C183" s="1" t="s">
        <v>10</v>
      </c>
      <c r="D183" s="1" t="s">
        <v>18302</v>
      </c>
      <c r="E183" s="1" t="s">
        <v>18304</v>
      </c>
      <c r="F183" s="47"/>
      <c r="G183" s="48"/>
      <c r="H183" s="48"/>
      <c r="I183" s="48"/>
      <c r="J183" s="48"/>
      <c r="K183" s="48"/>
      <c r="L183" s="48"/>
      <c r="M183" s="48"/>
      <c r="N183" s="48"/>
      <c r="O183" s="48"/>
      <c r="P183" s="48"/>
    </row>
    <row r="184" ht="13.5" customHeight="1">
      <c r="A184" s="1" t="s">
        <v>18202</v>
      </c>
      <c r="B184" s="1" t="s">
        <v>83</v>
      </c>
      <c r="C184" s="1" t="s">
        <v>374</v>
      </c>
      <c r="D184" s="1" t="s">
        <v>18310</v>
      </c>
      <c r="E184" s="1" t="s">
        <v>18312</v>
      </c>
      <c r="F184" s="47"/>
      <c r="G184" s="48"/>
      <c r="H184" s="48"/>
      <c r="I184" s="48"/>
      <c r="J184" s="48"/>
      <c r="K184" s="48"/>
      <c r="L184" s="48"/>
      <c r="M184" s="48"/>
      <c r="N184" s="48"/>
      <c r="O184" s="48"/>
      <c r="P184" s="48"/>
    </row>
    <row r="185" ht="13.5" customHeight="1">
      <c r="A185" s="1" t="s">
        <v>18202</v>
      </c>
      <c r="B185" s="1" t="s">
        <v>86</v>
      </c>
      <c r="C185" s="1" t="s">
        <v>10</v>
      </c>
      <c r="D185" s="1" t="s">
        <v>18314</v>
      </c>
      <c r="E185" s="1" t="s">
        <v>18315</v>
      </c>
      <c r="F185" s="47"/>
      <c r="G185" s="48"/>
      <c r="H185" s="48"/>
      <c r="I185" s="48"/>
      <c r="J185" s="48"/>
      <c r="K185" s="48"/>
      <c r="L185" s="48"/>
      <c r="M185" s="48"/>
      <c r="N185" s="48"/>
      <c r="O185" s="48"/>
      <c r="P185" s="48"/>
    </row>
    <row r="186" ht="13.5" customHeight="1">
      <c r="A186" s="1" t="s">
        <v>18202</v>
      </c>
      <c r="B186" s="1" t="s">
        <v>91</v>
      </c>
      <c r="C186" s="1" t="s">
        <v>10</v>
      </c>
      <c r="D186" s="1" t="s">
        <v>18318</v>
      </c>
      <c r="E186" s="1" t="s">
        <v>18319</v>
      </c>
      <c r="F186" s="47"/>
      <c r="G186" s="48"/>
      <c r="H186" s="48"/>
      <c r="I186" s="48"/>
      <c r="J186" s="48"/>
      <c r="K186" s="48"/>
      <c r="L186" s="48"/>
      <c r="M186" s="48"/>
      <c r="N186" s="48"/>
      <c r="O186" s="48"/>
      <c r="P186" s="48"/>
    </row>
    <row r="187" ht="13.5" customHeight="1">
      <c r="A187" s="1" t="s">
        <v>18202</v>
      </c>
      <c r="B187" s="1" t="s">
        <v>94</v>
      </c>
      <c r="C187" s="1" t="s">
        <v>10</v>
      </c>
      <c r="D187" s="1" t="s">
        <v>18324</v>
      </c>
      <c r="E187" s="1" t="s">
        <v>18325</v>
      </c>
      <c r="F187" s="47"/>
      <c r="G187" s="48"/>
      <c r="H187" s="48"/>
      <c r="I187" s="48"/>
      <c r="J187" s="48"/>
      <c r="K187" s="48"/>
      <c r="L187" s="48"/>
      <c r="M187" s="48"/>
      <c r="N187" s="48"/>
      <c r="O187" s="48"/>
      <c r="P187" s="48"/>
    </row>
    <row r="188" ht="13.5" customHeight="1">
      <c r="A188" s="1" t="s">
        <v>18202</v>
      </c>
      <c r="B188" s="1" t="s">
        <v>186</v>
      </c>
      <c r="C188" s="1" t="s">
        <v>10</v>
      </c>
      <c r="D188" s="1" t="s">
        <v>18333</v>
      </c>
      <c r="E188" s="1" t="s">
        <v>18335</v>
      </c>
      <c r="F188" s="47"/>
      <c r="G188" s="48"/>
      <c r="H188" s="48"/>
      <c r="I188" s="48"/>
      <c r="J188" s="48"/>
      <c r="K188" s="48"/>
      <c r="L188" s="48"/>
      <c r="M188" s="48"/>
      <c r="N188" s="48"/>
      <c r="O188" s="48"/>
      <c r="P188" s="48"/>
    </row>
    <row r="189" ht="13.5" customHeight="1">
      <c r="A189" s="1" t="s">
        <v>18202</v>
      </c>
      <c r="B189" s="1" t="s">
        <v>189</v>
      </c>
      <c r="C189" s="1" t="s">
        <v>10</v>
      </c>
      <c r="D189" s="1" t="s">
        <v>18340</v>
      </c>
      <c r="E189" s="1" t="s">
        <v>18342</v>
      </c>
      <c r="F189" s="47"/>
      <c r="G189" s="48"/>
      <c r="H189" s="48"/>
      <c r="I189" s="48"/>
      <c r="J189" s="48"/>
      <c r="K189" s="48"/>
      <c r="L189" s="48"/>
      <c r="M189" s="48"/>
      <c r="N189" s="48"/>
      <c r="O189" s="48"/>
      <c r="P189" s="48"/>
    </row>
    <row r="190" ht="13.5" customHeight="1">
      <c r="A190" s="1" t="s">
        <v>18202</v>
      </c>
      <c r="B190" s="1" t="s">
        <v>193</v>
      </c>
      <c r="C190" s="1" t="s">
        <v>10</v>
      </c>
      <c r="D190" s="1" t="s">
        <v>18348</v>
      </c>
      <c r="E190" s="1" t="s">
        <v>18349</v>
      </c>
      <c r="F190" s="47"/>
      <c r="G190" s="48"/>
      <c r="H190" s="48"/>
      <c r="I190" s="48"/>
      <c r="J190" s="48"/>
      <c r="K190" s="48"/>
      <c r="L190" s="48"/>
      <c r="M190" s="48"/>
      <c r="N190" s="48"/>
      <c r="O190" s="48"/>
      <c r="P190" s="48"/>
    </row>
    <row r="191" ht="13.5" customHeight="1">
      <c r="A191" s="1" t="s">
        <v>18202</v>
      </c>
      <c r="B191" s="1" t="s">
        <v>197</v>
      </c>
      <c r="C191" s="1" t="s">
        <v>10</v>
      </c>
      <c r="D191" s="1" t="s">
        <v>18356</v>
      </c>
      <c r="E191" s="1" t="s">
        <v>18357</v>
      </c>
      <c r="F191" s="47"/>
      <c r="G191" s="48"/>
      <c r="H191" s="48"/>
      <c r="I191" s="48"/>
      <c r="J191" s="48"/>
      <c r="K191" s="48"/>
      <c r="L191" s="48"/>
      <c r="M191" s="48"/>
      <c r="N191" s="48"/>
      <c r="O191" s="48"/>
      <c r="P191" s="48"/>
    </row>
    <row r="192" ht="13.5" customHeight="1">
      <c r="A192" s="1" t="s">
        <v>18202</v>
      </c>
      <c r="B192" s="1" t="s">
        <v>201</v>
      </c>
      <c r="C192" s="1" t="s">
        <v>10</v>
      </c>
      <c r="D192" s="1" t="s">
        <v>18362</v>
      </c>
      <c r="E192" s="1" t="s">
        <v>18363</v>
      </c>
      <c r="F192" s="47"/>
      <c r="G192" s="48"/>
      <c r="H192" s="48"/>
      <c r="I192" s="48"/>
      <c r="J192" s="48"/>
      <c r="K192" s="48"/>
      <c r="L192" s="48"/>
      <c r="M192" s="48"/>
      <c r="N192" s="48"/>
      <c r="O192" s="48"/>
      <c r="P192" s="48"/>
    </row>
    <row r="193" ht="13.5" customHeight="1">
      <c r="A193" s="1" t="s">
        <v>18202</v>
      </c>
      <c r="B193" s="1" t="s">
        <v>206</v>
      </c>
      <c r="C193" s="1" t="s">
        <v>10</v>
      </c>
      <c r="D193" s="1" t="s">
        <v>18368</v>
      </c>
      <c r="E193" s="1" t="s">
        <v>18369</v>
      </c>
      <c r="F193" s="47"/>
      <c r="G193" s="48"/>
      <c r="H193" s="48"/>
      <c r="I193" s="48"/>
      <c r="J193" s="48"/>
      <c r="K193" s="48"/>
      <c r="L193" s="48"/>
      <c r="M193" s="48"/>
      <c r="N193" s="48"/>
      <c r="O193" s="48"/>
      <c r="P193" s="48"/>
    </row>
    <row r="194" ht="13.5" customHeight="1">
      <c r="A194" s="1" t="s">
        <v>18202</v>
      </c>
      <c r="B194" s="1" t="s">
        <v>211</v>
      </c>
      <c r="C194" s="1" t="s">
        <v>10</v>
      </c>
      <c r="D194" s="1" t="s">
        <v>18373</v>
      </c>
      <c r="E194" s="1" t="s">
        <v>18374</v>
      </c>
      <c r="F194" s="47"/>
      <c r="G194" s="48"/>
      <c r="H194" s="48"/>
      <c r="I194" s="48"/>
      <c r="J194" s="48"/>
      <c r="K194" s="48"/>
      <c r="L194" s="48"/>
      <c r="M194" s="48"/>
      <c r="N194" s="48"/>
      <c r="O194" s="48"/>
      <c r="P194" s="48"/>
    </row>
    <row r="195" ht="13.5" customHeight="1">
      <c r="A195" s="1" t="s">
        <v>18202</v>
      </c>
      <c r="B195" s="1" t="s">
        <v>215</v>
      </c>
      <c r="C195" s="1" t="s">
        <v>10</v>
      </c>
      <c r="D195" s="1" t="s">
        <v>18379</v>
      </c>
      <c r="E195" s="1" t="s">
        <v>18380</v>
      </c>
      <c r="F195" s="47"/>
      <c r="G195" s="48"/>
      <c r="H195" s="48"/>
      <c r="I195" s="48"/>
      <c r="J195" s="48"/>
      <c r="K195" s="48"/>
      <c r="L195" s="48"/>
      <c r="M195" s="48"/>
      <c r="N195" s="48"/>
      <c r="O195" s="48"/>
      <c r="P195" s="48"/>
    </row>
    <row r="196" ht="13.5" customHeight="1">
      <c r="A196" s="1" t="s">
        <v>18202</v>
      </c>
      <c r="B196" s="1" t="s">
        <v>220</v>
      </c>
      <c r="C196" s="1" t="s">
        <v>374</v>
      </c>
      <c r="D196" s="1" t="s">
        <v>18385</v>
      </c>
      <c r="E196" s="1" t="s">
        <v>18386</v>
      </c>
      <c r="F196" s="47"/>
      <c r="G196" s="48"/>
      <c r="H196" s="48"/>
      <c r="I196" s="48"/>
      <c r="J196" s="48"/>
      <c r="K196" s="48"/>
      <c r="L196" s="48"/>
      <c r="M196" s="48"/>
      <c r="N196" s="48"/>
      <c r="O196" s="48"/>
      <c r="P196" s="48"/>
    </row>
    <row r="197" ht="13.5" customHeight="1">
      <c r="A197" s="1" t="s">
        <v>18202</v>
      </c>
      <c r="B197" s="1" t="s">
        <v>223</v>
      </c>
      <c r="C197" s="1" t="s">
        <v>10</v>
      </c>
      <c r="D197" s="1" t="s">
        <v>18391</v>
      </c>
      <c r="E197" s="1" t="s">
        <v>18392</v>
      </c>
      <c r="F197" s="47"/>
      <c r="G197" s="48"/>
      <c r="H197" s="48"/>
      <c r="I197" s="48"/>
      <c r="J197" s="48"/>
      <c r="K197" s="48"/>
      <c r="L197" s="48"/>
      <c r="M197" s="48"/>
      <c r="N197" s="48"/>
      <c r="O197" s="48"/>
      <c r="P197" s="48"/>
    </row>
    <row r="198" ht="13.5" customHeight="1">
      <c r="A198" s="1" t="s">
        <v>18202</v>
      </c>
      <c r="B198" s="1" t="s">
        <v>229</v>
      </c>
      <c r="C198" s="1" t="s">
        <v>10</v>
      </c>
      <c r="D198" s="1" t="s">
        <v>18396</v>
      </c>
      <c r="E198" s="1" t="s">
        <v>18398</v>
      </c>
      <c r="F198" s="47"/>
      <c r="G198" s="48"/>
      <c r="H198" s="48"/>
      <c r="I198" s="48"/>
      <c r="J198" s="48"/>
      <c r="K198" s="48"/>
      <c r="L198" s="48"/>
      <c r="M198" s="48"/>
      <c r="N198" s="48"/>
      <c r="O198" s="48"/>
      <c r="P198" s="48"/>
    </row>
    <row r="199" ht="13.5" customHeight="1">
      <c r="A199" s="1" t="s">
        <v>18202</v>
      </c>
      <c r="B199" s="1" t="s">
        <v>233</v>
      </c>
      <c r="C199" s="1" t="s">
        <v>10</v>
      </c>
      <c r="D199" s="1" t="s">
        <v>18403</v>
      </c>
      <c r="E199" s="1" t="s">
        <v>18404</v>
      </c>
      <c r="F199" s="47"/>
      <c r="G199" s="48"/>
      <c r="H199" s="48"/>
      <c r="I199" s="48"/>
      <c r="J199" s="48"/>
      <c r="K199" s="48"/>
      <c r="L199" s="48"/>
      <c r="M199" s="48"/>
      <c r="N199" s="48"/>
      <c r="O199" s="48"/>
      <c r="P199" s="48"/>
    </row>
    <row r="200" ht="13.5" customHeight="1">
      <c r="A200" s="1" t="s">
        <v>18202</v>
      </c>
      <c r="B200" s="1" t="s">
        <v>237</v>
      </c>
      <c r="C200" s="1" t="s">
        <v>10</v>
      </c>
      <c r="D200" s="1" t="s">
        <v>18409</v>
      </c>
      <c r="E200" s="1" t="s">
        <v>18410</v>
      </c>
      <c r="F200" s="47"/>
      <c r="G200" s="48"/>
      <c r="H200" s="48"/>
      <c r="I200" s="48"/>
      <c r="J200" s="48"/>
      <c r="K200" s="48"/>
      <c r="L200" s="48"/>
      <c r="M200" s="48"/>
      <c r="N200" s="48"/>
      <c r="O200" s="48"/>
      <c r="P200" s="48"/>
    </row>
    <row r="201" ht="13.5" customHeight="1">
      <c r="A201" s="1" t="s">
        <v>18202</v>
      </c>
      <c r="B201" s="1" t="s">
        <v>241</v>
      </c>
      <c r="C201" s="1" t="s">
        <v>10</v>
      </c>
      <c r="D201" s="1" t="s">
        <v>18413</v>
      </c>
      <c r="E201" s="1" t="s">
        <v>18415</v>
      </c>
      <c r="F201" s="47"/>
      <c r="G201" s="48"/>
      <c r="H201" s="48"/>
      <c r="I201" s="48"/>
      <c r="J201" s="48"/>
      <c r="K201" s="48"/>
      <c r="L201" s="48"/>
      <c r="M201" s="48"/>
      <c r="N201" s="48"/>
      <c r="O201" s="48"/>
      <c r="P201" s="48"/>
    </row>
    <row r="202" ht="13.5" customHeight="1">
      <c r="A202" s="1" t="s">
        <v>18202</v>
      </c>
      <c r="B202" s="1" t="s">
        <v>99</v>
      </c>
      <c r="C202" s="1" t="s">
        <v>817</v>
      </c>
      <c r="D202" s="47"/>
      <c r="E202" s="47"/>
      <c r="F202" s="47"/>
      <c r="G202" s="48"/>
      <c r="H202" s="48"/>
      <c r="I202" s="48"/>
      <c r="J202" s="48"/>
      <c r="K202" s="48"/>
      <c r="L202" s="48"/>
      <c r="M202" s="48"/>
      <c r="N202" s="48"/>
      <c r="O202" s="48"/>
      <c r="P202" s="48"/>
    </row>
    <row r="203" ht="13.5" customHeight="1">
      <c r="A203" s="1" t="s">
        <v>18422</v>
      </c>
      <c r="B203" s="2" t="s">
        <v>1</v>
      </c>
      <c r="C203" s="1" t="s">
        <v>2</v>
      </c>
      <c r="D203" s="47"/>
      <c r="E203" s="47"/>
      <c r="F203" s="47"/>
      <c r="G203" s="48"/>
      <c r="H203" s="48"/>
      <c r="I203" s="48"/>
      <c r="J203" s="48"/>
      <c r="K203" s="48"/>
      <c r="L203" s="48"/>
      <c r="M203" s="48"/>
      <c r="N203" s="48"/>
      <c r="O203" s="48"/>
      <c r="P203" s="48"/>
    </row>
    <row r="204" ht="13.5" customHeight="1">
      <c r="A204" s="1" t="s">
        <v>18422</v>
      </c>
      <c r="B204" s="1" t="s">
        <v>5</v>
      </c>
      <c r="C204" s="1" t="s">
        <v>130</v>
      </c>
      <c r="D204" s="1" t="s">
        <v>18429</v>
      </c>
      <c r="E204" s="1" t="s">
        <v>18430</v>
      </c>
      <c r="F204" s="47"/>
      <c r="G204" s="48"/>
      <c r="H204" s="48"/>
      <c r="I204" s="48"/>
      <c r="J204" s="48"/>
      <c r="K204" s="48"/>
      <c r="L204" s="48"/>
      <c r="M204" s="48"/>
      <c r="N204" s="48"/>
      <c r="O204" s="48"/>
      <c r="P204" s="48"/>
    </row>
    <row r="205" ht="13.5" customHeight="1">
      <c r="A205" s="1" t="s">
        <v>18422</v>
      </c>
      <c r="B205" s="1" t="s">
        <v>9</v>
      </c>
      <c r="C205" s="1" t="s">
        <v>10</v>
      </c>
      <c r="D205" s="1" t="s">
        <v>18435</v>
      </c>
      <c r="E205" s="1" t="s">
        <v>18436</v>
      </c>
      <c r="F205" s="47"/>
      <c r="G205" s="48"/>
      <c r="H205" s="48"/>
      <c r="I205" s="48"/>
      <c r="J205" s="48"/>
      <c r="K205" s="48"/>
      <c r="L205" s="48"/>
      <c r="M205" s="48"/>
      <c r="N205" s="48"/>
      <c r="O205" s="48"/>
      <c r="P205" s="48"/>
    </row>
    <row r="206" ht="13.5" customHeight="1">
      <c r="A206" s="1" t="s">
        <v>18422</v>
      </c>
      <c r="B206" s="1" t="s">
        <v>13</v>
      </c>
      <c r="C206" s="1" t="s">
        <v>374</v>
      </c>
      <c r="D206" s="1" t="s">
        <v>18441</v>
      </c>
      <c r="E206" s="1" t="s">
        <v>18442</v>
      </c>
      <c r="F206" s="47"/>
      <c r="G206" s="48"/>
      <c r="H206" s="48"/>
      <c r="I206" s="48"/>
      <c r="J206" s="48"/>
      <c r="K206" s="48"/>
      <c r="L206" s="48"/>
      <c r="M206" s="48"/>
      <c r="N206" s="48"/>
      <c r="O206" s="48"/>
      <c r="P206" s="48"/>
    </row>
    <row r="207" ht="13.5" customHeight="1">
      <c r="A207" s="1" t="s">
        <v>18422</v>
      </c>
      <c r="B207" s="1" t="s">
        <v>16</v>
      </c>
      <c r="C207" s="1" t="s">
        <v>10</v>
      </c>
      <c r="D207" s="1" t="s">
        <v>18447</v>
      </c>
      <c r="E207" s="1" t="s">
        <v>18448</v>
      </c>
      <c r="F207" s="47"/>
      <c r="G207" s="48"/>
      <c r="H207" s="48"/>
      <c r="I207" s="48"/>
      <c r="J207" s="48"/>
      <c r="K207" s="48"/>
      <c r="L207" s="48"/>
      <c r="M207" s="48"/>
      <c r="N207" s="48"/>
      <c r="O207" s="48"/>
      <c r="P207" s="48"/>
    </row>
    <row r="208" ht="13.5" customHeight="1">
      <c r="A208" s="1" t="s">
        <v>18422</v>
      </c>
      <c r="B208" s="1" t="s">
        <v>21</v>
      </c>
      <c r="C208" s="1" t="s">
        <v>10</v>
      </c>
      <c r="D208" s="1" t="s">
        <v>18461</v>
      </c>
      <c r="E208" s="1" t="s">
        <v>18462</v>
      </c>
      <c r="F208" s="47"/>
      <c r="G208" s="48"/>
      <c r="H208" s="48"/>
      <c r="I208" s="48"/>
      <c r="J208" s="48"/>
      <c r="K208" s="48"/>
      <c r="L208" s="48"/>
      <c r="M208" s="48"/>
      <c r="N208" s="48"/>
      <c r="O208" s="48"/>
      <c r="P208" s="48"/>
    </row>
    <row r="209" ht="13.5" customHeight="1">
      <c r="A209" s="1" t="s">
        <v>18422</v>
      </c>
      <c r="B209" s="1" t="s">
        <v>27</v>
      </c>
      <c r="C209" s="1" t="s">
        <v>10</v>
      </c>
      <c r="D209" s="1" t="s">
        <v>18467</v>
      </c>
      <c r="E209" s="1" t="s">
        <v>18468</v>
      </c>
      <c r="F209" s="47"/>
      <c r="G209" s="48"/>
      <c r="H209" s="48"/>
      <c r="I209" s="48"/>
      <c r="J209" s="48"/>
      <c r="K209" s="48"/>
      <c r="L209" s="48"/>
      <c r="M209" s="48"/>
      <c r="N209" s="48"/>
      <c r="O209" s="48"/>
      <c r="P209" s="48"/>
    </row>
    <row r="210" ht="13.5" customHeight="1">
      <c r="A210" s="1" t="s">
        <v>18422</v>
      </c>
      <c r="B210" s="1" t="s">
        <v>31</v>
      </c>
      <c r="C210" s="1" t="s">
        <v>10</v>
      </c>
      <c r="D210" s="1" t="s">
        <v>18473</v>
      </c>
      <c r="E210" s="1" t="s">
        <v>18474</v>
      </c>
      <c r="F210" s="47"/>
      <c r="G210" s="48"/>
      <c r="H210" s="48"/>
      <c r="I210" s="48"/>
      <c r="J210" s="48"/>
      <c r="K210" s="48"/>
      <c r="L210" s="48"/>
      <c r="M210" s="48"/>
      <c r="N210" s="48"/>
      <c r="O210" s="48"/>
      <c r="P210" s="48"/>
    </row>
    <row r="211" ht="13.5" customHeight="1">
      <c r="A211" s="1" t="s">
        <v>18422</v>
      </c>
      <c r="B211" s="1" t="s">
        <v>34</v>
      </c>
      <c r="C211" s="1" t="s">
        <v>10</v>
      </c>
      <c r="D211" s="1" t="s">
        <v>18479</v>
      </c>
      <c r="E211" s="1" t="s">
        <v>18482</v>
      </c>
      <c r="F211" s="47"/>
      <c r="G211" s="48"/>
      <c r="H211" s="48"/>
      <c r="I211" s="48"/>
      <c r="J211" s="48"/>
      <c r="K211" s="48"/>
      <c r="L211" s="48"/>
      <c r="M211" s="48"/>
      <c r="N211" s="48"/>
      <c r="O211" s="48"/>
      <c r="P211" s="48"/>
    </row>
    <row r="212" ht="13.5" customHeight="1">
      <c r="A212" s="1" t="s">
        <v>18422</v>
      </c>
      <c r="B212" s="1" t="s">
        <v>40</v>
      </c>
      <c r="C212" s="1" t="s">
        <v>10</v>
      </c>
      <c r="D212" s="1" t="s">
        <v>18487</v>
      </c>
      <c r="E212" s="1" t="s">
        <v>18488</v>
      </c>
      <c r="F212" s="47"/>
      <c r="G212" s="48"/>
      <c r="H212" s="48"/>
      <c r="I212" s="48"/>
      <c r="J212" s="48"/>
      <c r="K212" s="48"/>
      <c r="L212" s="48"/>
      <c r="M212" s="48"/>
      <c r="N212" s="48"/>
      <c r="O212" s="48"/>
      <c r="P212" s="48"/>
    </row>
    <row r="213" ht="13.5" customHeight="1">
      <c r="A213" s="1" t="s">
        <v>18422</v>
      </c>
      <c r="B213" s="1" t="s">
        <v>45</v>
      </c>
      <c r="C213" s="1" t="s">
        <v>10</v>
      </c>
      <c r="D213" s="1" t="s">
        <v>18495</v>
      </c>
      <c r="E213" s="1" t="s">
        <v>18496</v>
      </c>
      <c r="F213" s="47"/>
      <c r="G213" s="48"/>
      <c r="H213" s="48"/>
      <c r="I213" s="48"/>
      <c r="J213" s="48"/>
      <c r="K213" s="48"/>
      <c r="L213" s="48"/>
      <c r="M213" s="48"/>
      <c r="N213" s="48"/>
      <c r="O213" s="48"/>
      <c r="P213" s="48"/>
    </row>
    <row r="214" ht="13.5" customHeight="1">
      <c r="A214" s="1" t="s">
        <v>18422</v>
      </c>
      <c r="B214" s="1" t="s">
        <v>52</v>
      </c>
      <c r="C214" s="1" t="s">
        <v>10</v>
      </c>
      <c r="D214" s="1" t="s">
        <v>18499</v>
      </c>
      <c r="E214" s="1" t="s">
        <v>18500</v>
      </c>
      <c r="F214" s="47"/>
      <c r="G214" s="48"/>
      <c r="H214" s="48"/>
      <c r="I214" s="48"/>
      <c r="J214" s="48"/>
      <c r="K214" s="48"/>
      <c r="L214" s="48"/>
      <c r="M214" s="48"/>
      <c r="N214" s="48"/>
      <c r="O214" s="48"/>
      <c r="P214" s="48"/>
    </row>
    <row r="215" ht="13.5" customHeight="1">
      <c r="A215" s="1" t="s">
        <v>18422</v>
      </c>
      <c r="B215" s="1" t="s">
        <v>57</v>
      </c>
      <c r="C215" s="1" t="s">
        <v>10</v>
      </c>
      <c r="D215" s="1" t="s">
        <v>18505</v>
      </c>
      <c r="E215" s="1" t="s">
        <v>18506</v>
      </c>
      <c r="F215" s="47"/>
      <c r="G215" s="48"/>
      <c r="H215" s="48"/>
      <c r="I215" s="48"/>
      <c r="J215" s="48"/>
      <c r="K215" s="48"/>
      <c r="L215" s="48"/>
      <c r="M215" s="48"/>
      <c r="N215" s="48"/>
      <c r="O215" s="48"/>
      <c r="P215" s="48"/>
    </row>
    <row r="216" ht="13.5" customHeight="1">
      <c r="A216" s="1" t="s">
        <v>18422</v>
      </c>
      <c r="B216" s="1" t="s">
        <v>60</v>
      </c>
      <c r="C216" s="1" t="s">
        <v>10</v>
      </c>
      <c r="D216" s="1" t="s">
        <v>18509</v>
      </c>
      <c r="E216" s="1" t="s">
        <v>18511</v>
      </c>
      <c r="F216" s="47"/>
      <c r="G216" s="48"/>
      <c r="H216" s="48"/>
      <c r="I216" s="48"/>
      <c r="J216" s="48"/>
      <c r="K216" s="48"/>
      <c r="L216" s="48"/>
      <c r="M216" s="48"/>
      <c r="N216" s="48"/>
      <c r="O216" s="48"/>
      <c r="P216" s="48"/>
    </row>
    <row r="217" ht="13.5" customHeight="1">
      <c r="A217" s="1" t="s">
        <v>18422</v>
      </c>
      <c r="B217" s="1" t="s">
        <v>65</v>
      </c>
      <c r="C217" s="1" t="s">
        <v>10</v>
      </c>
      <c r="D217" s="1" t="s">
        <v>18515</v>
      </c>
      <c r="E217" s="1" t="s">
        <v>18516</v>
      </c>
      <c r="F217" s="47"/>
      <c r="G217" s="48"/>
      <c r="H217" s="48"/>
      <c r="I217" s="48"/>
      <c r="J217" s="48"/>
      <c r="K217" s="48"/>
      <c r="L217" s="48"/>
      <c r="M217" s="48"/>
      <c r="N217" s="48"/>
      <c r="O217" s="48"/>
      <c r="P217" s="48"/>
    </row>
    <row r="218" ht="13.5" customHeight="1">
      <c r="A218" s="1" t="s">
        <v>18422</v>
      </c>
      <c r="B218" s="1" t="s">
        <v>70</v>
      </c>
      <c r="C218" s="1" t="s">
        <v>10</v>
      </c>
      <c r="D218" s="1" t="s">
        <v>18523</v>
      </c>
      <c r="E218" s="1" t="s">
        <v>18524</v>
      </c>
      <c r="F218" s="47"/>
      <c r="G218" s="48"/>
      <c r="H218" s="48"/>
      <c r="I218" s="48"/>
      <c r="J218" s="48"/>
      <c r="K218" s="48"/>
      <c r="L218" s="48"/>
      <c r="M218" s="48"/>
      <c r="N218" s="48"/>
      <c r="O218" s="48"/>
      <c r="P218" s="48"/>
    </row>
    <row r="219" ht="13.5" customHeight="1">
      <c r="A219" s="1" t="s">
        <v>18422</v>
      </c>
      <c r="B219" s="1" t="s">
        <v>74</v>
      </c>
      <c r="C219" s="1" t="s">
        <v>10</v>
      </c>
      <c r="D219" s="1" t="s">
        <v>18526</v>
      </c>
      <c r="E219" s="1" t="s">
        <v>18528</v>
      </c>
      <c r="F219" s="47"/>
      <c r="G219" s="48"/>
      <c r="H219" s="48"/>
      <c r="I219" s="48"/>
      <c r="J219" s="48"/>
      <c r="K219" s="48"/>
      <c r="L219" s="48"/>
      <c r="M219" s="48"/>
      <c r="N219" s="48"/>
      <c r="O219" s="48"/>
      <c r="P219" s="48"/>
    </row>
    <row r="220" ht="13.5" customHeight="1">
      <c r="A220" s="1" t="s">
        <v>18422</v>
      </c>
      <c r="B220" s="1" t="s">
        <v>78</v>
      </c>
      <c r="C220" s="1" t="s">
        <v>10</v>
      </c>
      <c r="D220" s="1" t="s">
        <v>18531</v>
      </c>
      <c r="E220" s="1" t="s">
        <v>18532</v>
      </c>
      <c r="F220" s="47"/>
      <c r="G220" s="48"/>
      <c r="H220" s="48"/>
      <c r="I220" s="48"/>
      <c r="J220" s="48"/>
      <c r="K220" s="48"/>
      <c r="L220" s="48"/>
      <c r="M220" s="48"/>
      <c r="N220" s="48"/>
      <c r="O220" s="48"/>
      <c r="P220" s="48"/>
    </row>
    <row r="221" ht="13.5" customHeight="1">
      <c r="A221" s="1" t="s">
        <v>18422</v>
      </c>
      <c r="B221" s="1" t="s">
        <v>83</v>
      </c>
      <c r="C221" s="1" t="s">
        <v>10</v>
      </c>
      <c r="D221" s="1" t="s">
        <v>18536</v>
      </c>
      <c r="E221" s="1" t="s">
        <v>18537</v>
      </c>
      <c r="F221" s="47"/>
      <c r="G221" s="48"/>
      <c r="H221" s="48"/>
      <c r="I221" s="48"/>
      <c r="J221" s="48"/>
      <c r="K221" s="48"/>
      <c r="L221" s="48"/>
      <c r="M221" s="48"/>
      <c r="N221" s="48"/>
      <c r="O221" s="48"/>
      <c r="P221" s="48"/>
    </row>
    <row r="222" ht="13.5" customHeight="1">
      <c r="A222" s="1" t="s">
        <v>18422</v>
      </c>
      <c r="B222" s="1" t="s">
        <v>86</v>
      </c>
      <c r="C222" s="1" t="s">
        <v>10</v>
      </c>
      <c r="D222" s="1" t="s">
        <v>18542</v>
      </c>
      <c r="E222" s="1" t="s">
        <v>18543</v>
      </c>
      <c r="F222" s="47"/>
      <c r="G222" s="48"/>
      <c r="H222" s="48"/>
      <c r="I222" s="48"/>
      <c r="J222" s="48"/>
      <c r="K222" s="48"/>
      <c r="L222" s="48"/>
      <c r="M222" s="48"/>
      <c r="N222" s="48"/>
      <c r="O222" s="48"/>
      <c r="P222" s="48"/>
    </row>
    <row r="223" ht="13.5" customHeight="1">
      <c r="A223" s="1" t="s">
        <v>18422</v>
      </c>
      <c r="B223" s="1" t="s">
        <v>91</v>
      </c>
      <c r="C223" s="1" t="s">
        <v>10</v>
      </c>
      <c r="D223" s="1" t="s">
        <v>18548</v>
      </c>
      <c r="E223" s="1" t="s">
        <v>18549</v>
      </c>
      <c r="F223" s="47"/>
      <c r="G223" s="48"/>
      <c r="H223" s="48"/>
      <c r="I223" s="48"/>
      <c r="J223" s="48"/>
      <c r="K223" s="48"/>
      <c r="L223" s="48"/>
      <c r="M223" s="48"/>
      <c r="N223" s="48"/>
      <c r="O223" s="48"/>
      <c r="P223" s="48"/>
    </row>
    <row r="224" ht="13.5" customHeight="1">
      <c r="A224" s="1" t="s">
        <v>18422</v>
      </c>
      <c r="B224" s="1" t="s">
        <v>94</v>
      </c>
      <c r="C224" s="1" t="s">
        <v>10</v>
      </c>
      <c r="D224" s="1" t="s">
        <v>18554</v>
      </c>
      <c r="E224" s="1" t="s">
        <v>18556</v>
      </c>
      <c r="F224" s="47"/>
      <c r="G224" s="48"/>
      <c r="H224" s="48"/>
      <c r="I224" s="48"/>
      <c r="J224" s="48"/>
      <c r="K224" s="48"/>
      <c r="L224" s="48"/>
      <c r="M224" s="48"/>
      <c r="N224" s="48"/>
      <c r="O224" s="48"/>
      <c r="P224" s="48"/>
    </row>
    <row r="225" ht="13.5" customHeight="1">
      <c r="A225" s="1" t="s">
        <v>18422</v>
      </c>
      <c r="B225" s="1" t="s">
        <v>186</v>
      </c>
      <c r="C225" s="1" t="s">
        <v>10</v>
      </c>
      <c r="D225" s="1" t="s">
        <v>18561</v>
      </c>
      <c r="E225" s="1" t="s">
        <v>18563</v>
      </c>
      <c r="F225" s="47"/>
      <c r="G225" s="48"/>
      <c r="H225" s="48"/>
      <c r="I225" s="48"/>
      <c r="J225" s="48"/>
      <c r="K225" s="48"/>
      <c r="L225" s="48"/>
      <c r="M225" s="48"/>
      <c r="N225" s="48"/>
      <c r="O225" s="48"/>
      <c r="P225" s="48"/>
    </row>
    <row r="226" ht="13.5" customHeight="1">
      <c r="A226" s="1" t="s">
        <v>18422</v>
      </c>
      <c r="B226" s="1" t="s">
        <v>189</v>
      </c>
      <c r="C226" s="1" t="s">
        <v>10</v>
      </c>
      <c r="D226" s="1" t="s">
        <v>18568</v>
      </c>
      <c r="E226" s="1" t="s">
        <v>18569</v>
      </c>
      <c r="F226" s="47"/>
      <c r="G226" s="48"/>
      <c r="H226" s="48"/>
      <c r="I226" s="48"/>
      <c r="J226" s="48"/>
      <c r="K226" s="48"/>
      <c r="L226" s="48"/>
      <c r="M226" s="48"/>
      <c r="N226" s="48"/>
      <c r="O226" s="48"/>
      <c r="P226" s="48"/>
    </row>
    <row r="227" ht="13.5" customHeight="1">
      <c r="A227" s="1" t="s">
        <v>18422</v>
      </c>
      <c r="B227" s="1" t="s">
        <v>193</v>
      </c>
      <c r="C227" s="1" t="s">
        <v>10</v>
      </c>
      <c r="D227" s="1" t="s">
        <v>18573</v>
      </c>
      <c r="E227" s="1" t="s">
        <v>18574</v>
      </c>
      <c r="F227" s="47"/>
      <c r="G227" s="48"/>
      <c r="H227" s="48"/>
      <c r="I227" s="48"/>
      <c r="J227" s="48"/>
      <c r="K227" s="48"/>
      <c r="L227" s="48"/>
      <c r="M227" s="48"/>
      <c r="N227" s="48"/>
      <c r="O227" s="48"/>
      <c r="P227" s="48"/>
    </row>
    <row r="228" ht="13.5" customHeight="1">
      <c r="A228" s="1" t="s">
        <v>18422</v>
      </c>
      <c r="B228" s="1" t="s">
        <v>197</v>
      </c>
      <c r="C228" s="1" t="s">
        <v>10</v>
      </c>
      <c r="D228" s="1" t="s">
        <v>18579</v>
      </c>
      <c r="E228" s="1" t="s">
        <v>18580</v>
      </c>
      <c r="F228" s="47"/>
      <c r="G228" s="48"/>
      <c r="H228" s="48"/>
      <c r="I228" s="48"/>
      <c r="J228" s="48"/>
      <c r="K228" s="48"/>
      <c r="L228" s="48"/>
      <c r="M228" s="48"/>
      <c r="N228" s="48"/>
      <c r="O228" s="48"/>
      <c r="P228" s="48"/>
    </row>
    <row r="229" ht="13.5" customHeight="1">
      <c r="A229" s="1" t="s">
        <v>18422</v>
      </c>
      <c r="B229" s="1" t="s">
        <v>201</v>
      </c>
      <c r="C229" s="1" t="s">
        <v>10</v>
      </c>
      <c r="D229" s="1" t="s">
        <v>18585</v>
      </c>
      <c r="E229" s="1" t="s">
        <v>18586</v>
      </c>
      <c r="F229" s="47"/>
      <c r="G229" s="48"/>
      <c r="H229" s="48"/>
      <c r="I229" s="48"/>
      <c r="J229" s="48"/>
      <c r="K229" s="48"/>
      <c r="L229" s="48"/>
      <c r="M229" s="48"/>
      <c r="N229" s="48"/>
      <c r="O229" s="48"/>
      <c r="P229" s="48"/>
    </row>
    <row r="230" ht="13.5" customHeight="1">
      <c r="A230" s="1" t="s">
        <v>18422</v>
      </c>
      <c r="B230" s="1" t="s">
        <v>206</v>
      </c>
      <c r="C230" s="1" t="s">
        <v>10</v>
      </c>
      <c r="D230" s="1" t="s">
        <v>18588</v>
      </c>
      <c r="E230" s="1" t="s">
        <v>18590</v>
      </c>
      <c r="F230" s="47"/>
      <c r="G230" s="48"/>
      <c r="H230" s="48"/>
      <c r="I230" s="48"/>
      <c r="J230" s="48"/>
      <c r="K230" s="48"/>
      <c r="L230" s="48"/>
      <c r="M230" s="48"/>
      <c r="N230" s="48"/>
      <c r="O230" s="48"/>
      <c r="P230" s="48"/>
    </row>
    <row r="231" ht="13.5" customHeight="1">
      <c r="A231" s="1" t="s">
        <v>18422</v>
      </c>
      <c r="B231" s="1" t="s">
        <v>99</v>
      </c>
      <c r="C231" s="1" t="s">
        <v>817</v>
      </c>
      <c r="D231" s="47"/>
      <c r="E231" s="47"/>
      <c r="F231" s="47"/>
      <c r="G231" s="48"/>
      <c r="H231" s="48"/>
      <c r="I231" s="48"/>
      <c r="J231" s="48"/>
      <c r="K231" s="48"/>
      <c r="L231" s="48"/>
      <c r="M231" s="48"/>
      <c r="N231" s="48"/>
      <c r="O231" s="48"/>
      <c r="P231" s="48"/>
    </row>
    <row r="232" ht="13.5" customHeight="1">
      <c r="A232" s="1" t="s">
        <v>18593</v>
      </c>
      <c r="B232" s="2" t="s">
        <v>1</v>
      </c>
      <c r="C232" s="1" t="s">
        <v>2</v>
      </c>
      <c r="D232" s="47"/>
      <c r="E232" s="47"/>
      <c r="F232" s="47"/>
      <c r="G232" s="48"/>
      <c r="H232" s="48"/>
      <c r="I232" s="48"/>
      <c r="J232" s="48"/>
      <c r="K232" s="48"/>
      <c r="L232" s="48"/>
      <c r="M232" s="48"/>
      <c r="N232" s="48"/>
      <c r="O232" s="48"/>
      <c r="P232" s="48"/>
    </row>
    <row r="233" ht="13.5" customHeight="1">
      <c r="A233" s="1" t="s">
        <v>18593</v>
      </c>
      <c r="B233" s="1" t="s">
        <v>5</v>
      </c>
      <c r="C233" s="1" t="s">
        <v>303</v>
      </c>
      <c r="D233" s="1" t="s">
        <v>18602</v>
      </c>
      <c r="E233" s="1" t="s">
        <v>18603</v>
      </c>
      <c r="F233" s="47"/>
      <c r="G233" s="48"/>
      <c r="H233" s="48"/>
      <c r="I233" s="48"/>
      <c r="J233" s="48"/>
      <c r="K233" s="48"/>
      <c r="L233" s="48"/>
      <c r="M233" s="48"/>
      <c r="N233" s="48"/>
      <c r="O233" s="48"/>
      <c r="P233" s="48"/>
    </row>
    <row r="234" ht="13.5" customHeight="1">
      <c r="A234" s="1" t="s">
        <v>18593</v>
      </c>
      <c r="B234" s="1" t="s">
        <v>9</v>
      </c>
      <c r="C234" s="1" t="s">
        <v>10</v>
      </c>
      <c r="D234" s="1" t="s">
        <v>18610</v>
      </c>
      <c r="E234" s="1" t="s">
        <v>18611</v>
      </c>
      <c r="F234" s="47"/>
      <c r="G234" s="48"/>
      <c r="H234" s="48"/>
      <c r="I234" s="48"/>
      <c r="J234" s="48"/>
      <c r="K234" s="48"/>
      <c r="L234" s="48"/>
      <c r="M234" s="48"/>
      <c r="N234" s="48"/>
      <c r="O234" s="48"/>
      <c r="P234" s="48"/>
    </row>
    <row r="235" ht="13.5" customHeight="1">
      <c r="A235" s="1" t="s">
        <v>18593</v>
      </c>
      <c r="B235" s="1" t="s">
        <v>13</v>
      </c>
      <c r="C235" s="1" t="s">
        <v>10</v>
      </c>
      <c r="D235" s="1" t="s">
        <v>18618</v>
      </c>
      <c r="E235" s="1" t="s">
        <v>18619</v>
      </c>
      <c r="F235" s="47"/>
      <c r="G235" s="48"/>
      <c r="H235" s="48"/>
      <c r="I235" s="48"/>
      <c r="J235" s="48"/>
      <c r="K235" s="48"/>
      <c r="L235" s="48"/>
      <c r="M235" s="48"/>
      <c r="N235" s="48"/>
      <c r="O235" s="48"/>
      <c r="P235" s="48"/>
    </row>
    <row r="236" ht="13.5" customHeight="1">
      <c r="A236" s="1" t="s">
        <v>18593</v>
      </c>
      <c r="B236" s="1" t="s">
        <v>16</v>
      </c>
      <c r="C236" s="1" t="s">
        <v>10</v>
      </c>
      <c r="D236" s="1" t="s">
        <v>18625</v>
      </c>
      <c r="E236" s="1" t="s">
        <v>18627</v>
      </c>
      <c r="F236" s="47"/>
      <c r="G236" s="48"/>
      <c r="H236" s="48"/>
      <c r="I236" s="48"/>
      <c r="J236" s="48"/>
      <c r="K236" s="48"/>
      <c r="L236" s="48"/>
      <c r="M236" s="48"/>
      <c r="N236" s="48"/>
      <c r="O236" s="48"/>
      <c r="P236" s="48"/>
    </row>
    <row r="237" ht="13.5" customHeight="1">
      <c r="A237" s="1" t="s">
        <v>18593</v>
      </c>
      <c r="B237" s="1" t="s">
        <v>21</v>
      </c>
      <c r="C237" s="1" t="s">
        <v>10</v>
      </c>
      <c r="D237" s="1" t="s">
        <v>18632</v>
      </c>
      <c r="E237" s="1" t="s">
        <v>18633</v>
      </c>
      <c r="F237" s="47"/>
      <c r="G237" s="48"/>
      <c r="H237" s="48"/>
      <c r="I237" s="48"/>
      <c r="J237" s="48"/>
      <c r="K237" s="48"/>
      <c r="L237" s="48"/>
      <c r="M237" s="48"/>
      <c r="N237" s="48"/>
      <c r="O237" s="48"/>
      <c r="P237" s="48"/>
    </row>
    <row r="238" ht="13.5" customHeight="1">
      <c r="A238" s="1" t="s">
        <v>18593</v>
      </c>
      <c r="B238" s="1" t="s">
        <v>27</v>
      </c>
      <c r="C238" s="1" t="s">
        <v>10</v>
      </c>
      <c r="D238" s="1" t="s">
        <v>18638</v>
      </c>
      <c r="E238" s="1" t="s">
        <v>18639</v>
      </c>
      <c r="F238" s="47"/>
      <c r="G238" s="48"/>
      <c r="H238" s="48"/>
      <c r="I238" s="48"/>
      <c r="J238" s="48"/>
      <c r="K238" s="48"/>
      <c r="L238" s="48"/>
      <c r="M238" s="48"/>
      <c r="N238" s="48"/>
      <c r="O238" s="48"/>
      <c r="P238" s="48"/>
    </row>
    <row r="239" ht="13.5" customHeight="1">
      <c r="A239" s="1" t="s">
        <v>18593</v>
      </c>
      <c r="B239" s="1" t="s">
        <v>31</v>
      </c>
      <c r="C239" s="1" t="s">
        <v>10</v>
      </c>
      <c r="D239" s="1" t="s">
        <v>18646</v>
      </c>
      <c r="E239" s="1" t="s">
        <v>18648</v>
      </c>
      <c r="F239" s="47"/>
      <c r="G239" s="48"/>
      <c r="H239" s="48"/>
      <c r="I239" s="48"/>
      <c r="J239" s="48"/>
      <c r="K239" s="48"/>
      <c r="L239" s="48"/>
      <c r="M239" s="48"/>
      <c r="N239" s="48"/>
      <c r="O239" s="48"/>
      <c r="P239" s="48"/>
    </row>
    <row r="240" ht="13.5" customHeight="1">
      <c r="A240" s="1" t="s">
        <v>18593</v>
      </c>
      <c r="B240" s="1" t="s">
        <v>34</v>
      </c>
      <c r="C240" s="1" t="s">
        <v>374</v>
      </c>
      <c r="D240" s="1" t="s">
        <v>18650</v>
      </c>
      <c r="E240" s="1" t="s">
        <v>18651</v>
      </c>
      <c r="F240" s="47"/>
      <c r="G240" s="48"/>
      <c r="H240" s="48"/>
      <c r="I240" s="48"/>
      <c r="J240" s="48"/>
      <c r="K240" s="48"/>
      <c r="L240" s="48"/>
      <c r="M240" s="48"/>
      <c r="N240" s="48"/>
      <c r="O240" s="48"/>
      <c r="P240" s="48"/>
    </row>
    <row r="241" ht="13.5" customHeight="1">
      <c r="A241" s="1" t="s">
        <v>18593</v>
      </c>
      <c r="B241" s="1" t="s">
        <v>40</v>
      </c>
      <c r="C241" s="1" t="s">
        <v>10</v>
      </c>
      <c r="D241" s="1" t="s">
        <v>18655</v>
      </c>
      <c r="E241" s="1" t="s">
        <v>18656</v>
      </c>
      <c r="F241" s="47"/>
      <c r="G241" s="48"/>
      <c r="H241" s="48"/>
      <c r="I241" s="48"/>
      <c r="J241" s="48"/>
      <c r="K241" s="48"/>
      <c r="L241" s="48"/>
      <c r="M241" s="48"/>
      <c r="N241" s="48"/>
      <c r="O241" s="48"/>
      <c r="P241" s="48"/>
    </row>
    <row r="242" ht="13.5" customHeight="1">
      <c r="A242" s="1" t="s">
        <v>18593</v>
      </c>
      <c r="B242" s="1" t="s">
        <v>45</v>
      </c>
      <c r="C242" s="1" t="s">
        <v>10</v>
      </c>
      <c r="D242" s="1" t="s">
        <v>18657</v>
      </c>
      <c r="E242" s="1" t="s">
        <v>18659</v>
      </c>
      <c r="F242" s="47"/>
      <c r="G242" s="48"/>
      <c r="H242" s="48"/>
      <c r="I242" s="48"/>
      <c r="J242" s="48"/>
      <c r="K242" s="48"/>
      <c r="L242" s="48"/>
      <c r="M242" s="48"/>
      <c r="N242" s="48"/>
      <c r="O242" s="48"/>
      <c r="P242" s="48"/>
    </row>
    <row r="243" ht="13.5" customHeight="1">
      <c r="A243" s="1" t="s">
        <v>18593</v>
      </c>
      <c r="B243" s="1" t="s">
        <v>52</v>
      </c>
      <c r="C243" s="1" t="s">
        <v>10</v>
      </c>
      <c r="D243" s="1" t="s">
        <v>18662</v>
      </c>
      <c r="E243" s="1" t="s">
        <v>18664</v>
      </c>
      <c r="F243" s="47"/>
      <c r="G243" s="48"/>
      <c r="H243" s="48"/>
      <c r="I243" s="48"/>
      <c r="J243" s="48"/>
      <c r="K243" s="48"/>
      <c r="L243" s="48"/>
      <c r="M243" s="48"/>
      <c r="N243" s="48"/>
      <c r="O243" s="48"/>
      <c r="P243" s="48"/>
    </row>
    <row r="244" ht="13.5" customHeight="1">
      <c r="A244" s="1" t="s">
        <v>18593</v>
      </c>
      <c r="B244" s="1" t="s">
        <v>57</v>
      </c>
      <c r="C244" s="1" t="s">
        <v>115</v>
      </c>
      <c r="D244" s="1" t="s">
        <v>18665</v>
      </c>
      <c r="E244" s="1" t="s">
        <v>18666</v>
      </c>
      <c r="F244" s="47"/>
      <c r="G244" s="48"/>
      <c r="H244" s="48"/>
      <c r="I244" s="48"/>
      <c r="J244" s="48"/>
      <c r="K244" s="48"/>
      <c r="L244" s="48"/>
      <c r="M244" s="48"/>
      <c r="N244" s="48"/>
      <c r="O244" s="48"/>
      <c r="P244" s="48"/>
    </row>
    <row r="245" ht="13.5" customHeight="1">
      <c r="A245" s="1" t="s">
        <v>18593</v>
      </c>
      <c r="B245" s="1" t="s">
        <v>60</v>
      </c>
      <c r="C245" s="1" t="s">
        <v>10</v>
      </c>
      <c r="D245" s="1" t="s">
        <v>18673</v>
      </c>
      <c r="E245" s="1" t="s">
        <v>18674</v>
      </c>
      <c r="F245" s="47"/>
      <c r="G245" s="48"/>
      <c r="H245" s="48"/>
      <c r="I245" s="48"/>
      <c r="J245" s="48"/>
      <c r="K245" s="48"/>
      <c r="L245" s="48"/>
      <c r="M245" s="48"/>
      <c r="N245" s="48"/>
      <c r="O245" s="48"/>
      <c r="P245" s="48"/>
    </row>
    <row r="246" ht="13.5" customHeight="1">
      <c r="A246" s="1" t="s">
        <v>18593</v>
      </c>
      <c r="B246" s="1" t="s">
        <v>65</v>
      </c>
      <c r="C246" s="1" t="s">
        <v>10</v>
      </c>
      <c r="D246" s="1" t="s">
        <v>18678</v>
      </c>
      <c r="E246" s="1" t="s">
        <v>18679</v>
      </c>
      <c r="F246" s="47"/>
      <c r="G246" s="48"/>
      <c r="H246" s="48"/>
      <c r="I246" s="48"/>
      <c r="J246" s="48"/>
      <c r="K246" s="48"/>
      <c r="L246" s="48"/>
      <c r="M246" s="48"/>
      <c r="N246" s="48"/>
      <c r="O246" s="48"/>
      <c r="P246" s="48"/>
    </row>
    <row r="247" ht="13.5" customHeight="1">
      <c r="A247" s="1" t="s">
        <v>18593</v>
      </c>
      <c r="B247" s="1" t="s">
        <v>70</v>
      </c>
      <c r="C247" s="1" t="s">
        <v>115</v>
      </c>
      <c r="D247" s="1" t="s">
        <v>18683</v>
      </c>
      <c r="E247" s="1" t="s">
        <v>18684</v>
      </c>
      <c r="F247" s="47"/>
      <c r="G247" s="48"/>
      <c r="H247" s="48"/>
      <c r="I247" s="48"/>
      <c r="J247" s="48"/>
      <c r="K247" s="48"/>
      <c r="L247" s="48"/>
      <c r="M247" s="48"/>
      <c r="N247" s="48"/>
      <c r="O247" s="48"/>
      <c r="P247" s="48"/>
    </row>
    <row r="248" ht="13.5" customHeight="1">
      <c r="A248" s="1" t="s">
        <v>18593</v>
      </c>
      <c r="B248" s="1" t="s">
        <v>74</v>
      </c>
      <c r="C248" s="1" t="s">
        <v>10</v>
      </c>
      <c r="D248" s="1" t="s">
        <v>18687</v>
      </c>
      <c r="E248" s="1" t="s">
        <v>18688</v>
      </c>
      <c r="F248" s="47"/>
      <c r="G248" s="48"/>
      <c r="H248" s="48"/>
      <c r="I248" s="48"/>
      <c r="J248" s="48"/>
      <c r="K248" s="48"/>
      <c r="L248" s="48"/>
      <c r="M248" s="48"/>
      <c r="N248" s="48"/>
      <c r="O248" s="48"/>
      <c r="P248" s="48"/>
    </row>
    <row r="249" ht="13.5" customHeight="1">
      <c r="A249" s="1" t="s">
        <v>18593</v>
      </c>
      <c r="B249" s="1" t="s">
        <v>78</v>
      </c>
      <c r="C249" s="1" t="s">
        <v>10</v>
      </c>
      <c r="D249" s="1" t="s">
        <v>18691</v>
      </c>
      <c r="E249" s="1" t="s">
        <v>18692</v>
      </c>
      <c r="F249" s="47"/>
      <c r="G249" s="48"/>
      <c r="H249" s="48"/>
      <c r="I249" s="48"/>
      <c r="J249" s="48"/>
      <c r="K249" s="48"/>
      <c r="L249" s="48"/>
      <c r="M249" s="48"/>
      <c r="N249" s="48"/>
      <c r="O249" s="48"/>
      <c r="P249" s="48"/>
    </row>
    <row r="250" ht="13.5" customHeight="1">
      <c r="A250" s="1" t="s">
        <v>18593</v>
      </c>
      <c r="B250" s="1" t="s">
        <v>83</v>
      </c>
      <c r="C250" s="1" t="s">
        <v>10</v>
      </c>
      <c r="D250" s="1" t="s">
        <v>18695</v>
      </c>
      <c r="E250" s="1" t="s">
        <v>18696</v>
      </c>
      <c r="F250" s="47"/>
      <c r="G250" s="48"/>
      <c r="H250" s="48"/>
      <c r="I250" s="48"/>
      <c r="J250" s="48"/>
      <c r="K250" s="48"/>
      <c r="L250" s="48"/>
      <c r="M250" s="48"/>
      <c r="N250" s="48"/>
      <c r="O250" s="48"/>
      <c r="P250" s="48"/>
    </row>
    <row r="251" ht="13.5" customHeight="1">
      <c r="A251" s="1" t="s">
        <v>18593</v>
      </c>
      <c r="B251" s="1" t="s">
        <v>86</v>
      </c>
      <c r="C251" s="1" t="s">
        <v>10</v>
      </c>
      <c r="D251" s="1" t="s">
        <v>18700</v>
      </c>
      <c r="E251" s="1" t="s">
        <v>18702</v>
      </c>
      <c r="F251" s="47"/>
      <c r="G251" s="48"/>
      <c r="H251" s="48"/>
      <c r="I251" s="48"/>
      <c r="J251" s="48"/>
      <c r="K251" s="48"/>
      <c r="L251" s="48"/>
      <c r="M251" s="48"/>
      <c r="N251" s="48"/>
      <c r="O251" s="48"/>
      <c r="P251" s="48"/>
    </row>
    <row r="252" ht="13.5" customHeight="1">
      <c r="A252" s="1" t="s">
        <v>18593</v>
      </c>
      <c r="B252" s="1" t="s">
        <v>91</v>
      </c>
      <c r="C252" s="1" t="s">
        <v>10</v>
      </c>
      <c r="D252" s="1" t="s">
        <v>18705</v>
      </c>
      <c r="E252" s="1" t="s">
        <v>18708</v>
      </c>
      <c r="F252" s="47"/>
      <c r="G252" s="48"/>
      <c r="H252" s="48"/>
      <c r="I252" s="48"/>
      <c r="J252" s="48"/>
      <c r="K252" s="48"/>
      <c r="L252" s="48"/>
      <c r="M252" s="48"/>
      <c r="N252" s="48"/>
      <c r="O252" s="48"/>
      <c r="P252" s="48"/>
    </row>
    <row r="253" ht="13.5" customHeight="1">
      <c r="A253" s="1" t="s">
        <v>18593</v>
      </c>
      <c r="B253" s="1" t="s">
        <v>94</v>
      </c>
      <c r="C253" s="1" t="s">
        <v>10</v>
      </c>
      <c r="D253" s="1" t="s">
        <v>18713</v>
      </c>
      <c r="E253" s="1" t="s">
        <v>18714</v>
      </c>
      <c r="F253" s="47"/>
      <c r="G253" s="48"/>
      <c r="H253" s="48"/>
      <c r="I253" s="48"/>
      <c r="J253" s="48"/>
      <c r="K253" s="48"/>
      <c r="L253" s="48"/>
      <c r="M253" s="48"/>
      <c r="N253" s="48"/>
      <c r="O253" s="48"/>
      <c r="P253" s="48"/>
    </row>
    <row r="254" ht="13.5" customHeight="1">
      <c r="A254" s="1" t="s">
        <v>18593</v>
      </c>
      <c r="B254" s="1" t="s">
        <v>186</v>
      </c>
      <c r="C254" s="1" t="s">
        <v>10</v>
      </c>
      <c r="D254" s="1" t="s">
        <v>18719</v>
      </c>
      <c r="E254" s="1" t="s">
        <v>18721</v>
      </c>
      <c r="F254" s="47"/>
      <c r="G254" s="48"/>
      <c r="H254" s="48"/>
      <c r="I254" s="48"/>
      <c r="J254" s="48"/>
      <c r="K254" s="48"/>
      <c r="L254" s="48"/>
      <c r="M254" s="48"/>
      <c r="N254" s="48"/>
      <c r="O254" s="48"/>
      <c r="P254" s="48"/>
    </row>
    <row r="255" ht="13.5" customHeight="1">
      <c r="A255" s="1" t="s">
        <v>18593</v>
      </c>
      <c r="B255" s="1" t="s">
        <v>189</v>
      </c>
      <c r="C255" s="1" t="s">
        <v>10</v>
      </c>
      <c r="D255" s="1" t="s">
        <v>18723</v>
      </c>
      <c r="E255" s="1" t="s">
        <v>18724</v>
      </c>
      <c r="F255" s="47"/>
      <c r="G255" s="48"/>
      <c r="H255" s="48"/>
      <c r="I255" s="48"/>
      <c r="J255" s="48"/>
      <c r="K255" s="48"/>
      <c r="L255" s="48"/>
      <c r="M255" s="48"/>
      <c r="N255" s="48"/>
      <c r="O255" s="48"/>
      <c r="P255" s="48"/>
    </row>
    <row r="256" ht="13.5" customHeight="1">
      <c r="A256" s="1" t="s">
        <v>18593</v>
      </c>
      <c r="B256" s="1" t="s">
        <v>193</v>
      </c>
      <c r="C256" s="1" t="s">
        <v>10</v>
      </c>
      <c r="D256" s="1" t="s">
        <v>18728</v>
      </c>
      <c r="E256" s="1" t="s">
        <v>18729</v>
      </c>
      <c r="F256" s="47"/>
      <c r="G256" s="48"/>
      <c r="H256" s="48"/>
      <c r="I256" s="48"/>
      <c r="J256" s="48"/>
      <c r="K256" s="48"/>
      <c r="L256" s="48"/>
      <c r="M256" s="48"/>
      <c r="N256" s="48"/>
      <c r="O256" s="48"/>
      <c r="P256" s="48"/>
    </row>
    <row r="257" ht="13.5" customHeight="1">
      <c r="A257" s="1" t="s">
        <v>18593</v>
      </c>
      <c r="B257" s="1" t="s">
        <v>197</v>
      </c>
      <c r="C257" s="1" t="s">
        <v>10</v>
      </c>
      <c r="D257" s="1" t="s">
        <v>18732</v>
      </c>
      <c r="E257" s="1" t="s">
        <v>18734</v>
      </c>
      <c r="F257" s="47"/>
      <c r="G257" s="48"/>
      <c r="H257" s="48"/>
      <c r="I257" s="48"/>
      <c r="J257" s="48"/>
      <c r="K257" s="48"/>
      <c r="L257" s="48"/>
      <c r="M257" s="48"/>
      <c r="N257" s="48"/>
      <c r="O257" s="48"/>
      <c r="P257" s="48"/>
    </row>
    <row r="258" ht="13.5" customHeight="1">
      <c r="A258" s="1" t="s">
        <v>18593</v>
      </c>
      <c r="B258" s="1" t="s">
        <v>201</v>
      </c>
      <c r="C258" s="1" t="s">
        <v>10</v>
      </c>
      <c r="D258" s="1" t="s">
        <v>18738</v>
      </c>
      <c r="E258" s="1" t="s">
        <v>18739</v>
      </c>
      <c r="F258" s="47"/>
      <c r="G258" s="48"/>
      <c r="H258" s="48"/>
      <c r="I258" s="48"/>
      <c r="J258" s="48"/>
      <c r="K258" s="48"/>
      <c r="L258" s="48"/>
      <c r="M258" s="48"/>
      <c r="N258" s="48"/>
      <c r="O258" s="48"/>
      <c r="P258" s="48"/>
    </row>
    <row r="259" ht="13.5" customHeight="1">
      <c r="A259" s="1" t="s">
        <v>18593</v>
      </c>
      <c r="B259" s="1" t="s">
        <v>206</v>
      </c>
      <c r="C259" s="1" t="s">
        <v>10</v>
      </c>
      <c r="D259" s="1" t="s">
        <v>18744</v>
      </c>
      <c r="E259" s="1" t="s">
        <v>18745</v>
      </c>
      <c r="F259" s="47"/>
      <c r="G259" s="48"/>
      <c r="H259" s="48"/>
      <c r="I259" s="48"/>
      <c r="J259" s="48"/>
      <c r="K259" s="48"/>
      <c r="L259" s="48"/>
      <c r="M259" s="48"/>
      <c r="N259" s="48"/>
      <c r="O259" s="48"/>
      <c r="P259" s="48"/>
    </row>
    <row r="260" ht="13.5" customHeight="1">
      <c r="A260" s="1" t="s">
        <v>18593</v>
      </c>
      <c r="B260" s="1" t="s">
        <v>211</v>
      </c>
      <c r="C260" s="1" t="s">
        <v>115</v>
      </c>
      <c r="D260" s="1" t="s">
        <v>18752</v>
      </c>
      <c r="E260" s="1" t="s">
        <v>18753</v>
      </c>
      <c r="F260" s="47"/>
      <c r="G260" s="48"/>
      <c r="H260" s="48"/>
      <c r="I260" s="48"/>
      <c r="J260" s="48"/>
      <c r="K260" s="48"/>
      <c r="L260" s="48"/>
      <c r="M260" s="48"/>
      <c r="N260" s="48"/>
      <c r="O260" s="48"/>
      <c r="P260" s="48"/>
    </row>
    <row r="261" ht="13.5" customHeight="1">
      <c r="A261" s="1" t="s">
        <v>18593</v>
      </c>
      <c r="B261" s="1" t="s">
        <v>215</v>
      </c>
      <c r="C261" s="1" t="s">
        <v>115</v>
      </c>
      <c r="D261" s="1" t="s">
        <v>18760</v>
      </c>
      <c r="E261" s="1" t="s">
        <v>18761</v>
      </c>
      <c r="F261" s="47"/>
      <c r="G261" s="48"/>
      <c r="H261" s="48"/>
      <c r="I261" s="48"/>
      <c r="J261" s="48"/>
      <c r="K261" s="48"/>
      <c r="L261" s="48"/>
      <c r="M261" s="48"/>
      <c r="N261" s="48"/>
      <c r="O261" s="48"/>
      <c r="P261" s="48"/>
    </row>
    <row r="262" ht="13.5" customHeight="1">
      <c r="A262" s="1" t="s">
        <v>18593</v>
      </c>
      <c r="B262" s="1" t="s">
        <v>220</v>
      </c>
      <c r="C262" s="1" t="s">
        <v>10</v>
      </c>
      <c r="D262" s="1" t="s">
        <v>18767</v>
      </c>
      <c r="E262" s="1" t="s">
        <v>18769</v>
      </c>
      <c r="F262" s="47"/>
      <c r="G262" s="48"/>
      <c r="H262" s="48"/>
      <c r="I262" s="48"/>
      <c r="J262" s="48"/>
      <c r="K262" s="48"/>
      <c r="L262" s="48"/>
      <c r="M262" s="48"/>
      <c r="N262" s="48"/>
      <c r="O262" s="48"/>
      <c r="P262" s="48"/>
    </row>
    <row r="263" ht="13.5" customHeight="1">
      <c r="A263" s="1" t="s">
        <v>18593</v>
      </c>
      <c r="B263" s="1" t="s">
        <v>223</v>
      </c>
      <c r="C263" s="1" t="s">
        <v>115</v>
      </c>
      <c r="D263" s="1" t="s">
        <v>18776</v>
      </c>
      <c r="E263" s="1" t="s">
        <v>18777</v>
      </c>
      <c r="F263" s="47"/>
      <c r="G263" s="48"/>
      <c r="H263" s="48"/>
      <c r="I263" s="48"/>
      <c r="J263" s="48"/>
      <c r="K263" s="48"/>
      <c r="L263" s="48"/>
      <c r="M263" s="48"/>
      <c r="N263" s="48"/>
      <c r="O263" s="48"/>
      <c r="P263" s="48"/>
    </row>
    <row r="264" ht="13.5" customHeight="1">
      <c r="A264" s="1" t="s">
        <v>18593</v>
      </c>
      <c r="B264" s="1" t="s">
        <v>229</v>
      </c>
      <c r="C264" s="1" t="s">
        <v>10</v>
      </c>
      <c r="D264" s="1" t="s">
        <v>18782</v>
      </c>
      <c r="E264" s="1" t="s">
        <v>18784</v>
      </c>
      <c r="F264" s="47"/>
      <c r="G264" s="48"/>
      <c r="H264" s="48"/>
      <c r="I264" s="48"/>
      <c r="J264" s="48"/>
      <c r="K264" s="48"/>
      <c r="L264" s="48"/>
      <c r="M264" s="48"/>
      <c r="N264" s="48"/>
      <c r="O264" s="48"/>
      <c r="P264" s="48"/>
    </row>
    <row r="265" ht="13.5" customHeight="1">
      <c r="A265" s="1" t="s">
        <v>18593</v>
      </c>
      <c r="B265" s="1" t="s">
        <v>233</v>
      </c>
      <c r="C265" s="1" t="s">
        <v>374</v>
      </c>
      <c r="D265" s="1" t="s">
        <v>18790</v>
      </c>
      <c r="E265" s="1" t="s">
        <v>18792</v>
      </c>
      <c r="F265" s="47"/>
      <c r="G265" s="48"/>
      <c r="H265" s="48"/>
      <c r="I265" s="48"/>
      <c r="J265" s="48"/>
      <c r="K265" s="48"/>
      <c r="L265" s="48"/>
      <c r="M265" s="48"/>
      <c r="N265" s="48"/>
      <c r="O265" s="48"/>
      <c r="P265" s="48"/>
    </row>
    <row r="266" ht="13.5" customHeight="1">
      <c r="A266" s="1" t="s">
        <v>18593</v>
      </c>
      <c r="B266" s="1" t="s">
        <v>237</v>
      </c>
      <c r="C266" s="1" t="s">
        <v>10</v>
      </c>
      <c r="D266" s="1" t="s">
        <v>18798</v>
      </c>
      <c r="E266" s="1" t="s">
        <v>18799</v>
      </c>
      <c r="F266" s="47"/>
      <c r="G266" s="48"/>
      <c r="H266" s="48"/>
      <c r="I266" s="48"/>
      <c r="J266" s="48"/>
      <c r="K266" s="48"/>
      <c r="L266" s="48"/>
      <c r="M266" s="48"/>
      <c r="N266" s="48"/>
      <c r="O266" s="48"/>
      <c r="P266" s="48"/>
    </row>
    <row r="267" ht="13.5" customHeight="1">
      <c r="A267" s="1" t="s">
        <v>18593</v>
      </c>
      <c r="B267" s="1" t="s">
        <v>241</v>
      </c>
      <c r="C267" s="1" t="s">
        <v>10</v>
      </c>
      <c r="D267" s="1" t="s">
        <v>18803</v>
      </c>
      <c r="E267" s="1" t="s">
        <v>18805</v>
      </c>
      <c r="F267" s="47"/>
      <c r="G267" s="48"/>
      <c r="H267" s="48"/>
      <c r="I267" s="48"/>
      <c r="J267" s="48"/>
      <c r="K267" s="48"/>
      <c r="L267" s="48"/>
      <c r="M267" s="48"/>
      <c r="N267" s="48"/>
      <c r="O267" s="48"/>
      <c r="P267" s="48"/>
    </row>
    <row r="268" ht="13.5" customHeight="1">
      <c r="A268" s="1" t="s">
        <v>18593</v>
      </c>
      <c r="B268" s="1" t="s">
        <v>244</v>
      </c>
      <c r="C268" s="1" t="s">
        <v>374</v>
      </c>
      <c r="D268" s="1" t="s">
        <v>18808</v>
      </c>
      <c r="E268" s="1" t="s">
        <v>18809</v>
      </c>
      <c r="F268" s="47"/>
      <c r="G268" s="48"/>
      <c r="H268" s="48"/>
      <c r="I268" s="48"/>
      <c r="J268" s="48"/>
      <c r="K268" s="48"/>
      <c r="L268" s="48"/>
      <c r="M268" s="48"/>
      <c r="N268" s="48"/>
      <c r="O268" s="48"/>
      <c r="P268" s="48"/>
    </row>
    <row r="269" ht="13.5" customHeight="1">
      <c r="A269" s="1" t="s">
        <v>18593</v>
      </c>
      <c r="B269" s="1" t="s">
        <v>247</v>
      </c>
      <c r="C269" s="1" t="s">
        <v>10</v>
      </c>
      <c r="D269" s="1" t="s">
        <v>18814</v>
      </c>
      <c r="E269" s="1" t="s">
        <v>18816</v>
      </c>
      <c r="F269" s="47"/>
      <c r="G269" s="48"/>
      <c r="H269" s="48"/>
      <c r="I269" s="48"/>
      <c r="J269" s="48"/>
      <c r="K269" s="48"/>
      <c r="L269" s="48"/>
      <c r="M269" s="48"/>
      <c r="N269" s="48"/>
      <c r="O269" s="48"/>
      <c r="P269" s="48"/>
    </row>
    <row r="270" ht="13.5" customHeight="1">
      <c r="A270" s="1" t="s">
        <v>18593</v>
      </c>
      <c r="B270" s="1" t="s">
        <v>251</v>
      </c>
      <c r="C270" s="1" t="s">
        <v>115</v>
      </c>
      <c r="D270" s="1" t="s">
        <v>18824</v>
      </c>
      <c r="E270" s="1" t="s">
        <v>18825</v>
      </c>
      <c r="F270" s="47"/>
      <c r="G270" s="48"/>
      <c r="H270" s="48"/>
      <c r="I270" s="48"/>
      <c r="J270" s="48"/>
      <c r="K270" s="48"/>
      <c r="L270" s="48"/>
      <c r="M270" s="48"/>
      <c r="N270" s="48"/>
      <c r="O270" s="48"/>
      <c r="P270" s="48"/>
    </row>
    <row r="271" ht="13.5" customHeight="1">
      <c r="A271" s="1" t="s">
        <v>18593</v>
      </c>
      <c r="B271" s="1" t="s">
        <v>254</v>
      </c>
      <c r="C271" s="1" t="s">
        <v>10</v>
      </c>
      <c r="D271" s="1" t="s">
        <v>18830</v>
      </c>
      <c r="E271" s="1" t="s">
        <v>18831</v>
      </c>
      <c r="F271" s="47"/>
      <c r="G271" s="48"/>
      <c r="H271" s="48"/>
      <c r="I271" s="48"/>
      <c r="J271" s="48"/>
      <c r="K271" s="48"/>
      <c r="L271" s="48"/>
      <c r="M271" s="48"/>
      <c r="N271" s="48"/>
      <c r="O271" s="48"/>
      <c r="P271" s="48"/>
    </row>
    <row r="272" ht="13.5" customHeight="1">
      <c r="A272" s="1" t="s">
        <v>18593</v>
      </c>
      <c r="B272" s="1" t="s">
        <v>258</v>
      </c>
      <c r="C272" s="1" t="s">
        <v>10</v>
      </c>
      <c r="D272" s="1" t="s">
        <v>18836</v>
      </c>
      <c r="E272" s="1" t="s">
        <v>18839</v>
      </c>
      <c r="F272" s="47"/>
      <c r="G272" s="48"/>
      <c r="H272" s="48"/>
      <c r="I272" s="48"/>
      <c r="J272" s="48"/>
      <c r="K272" s="48"/>
      <c r="L272" s="48"/>
      <c r="M272" s="48"/>
      <c r="N272" s="48"/>
      <c r="O272" s="48"/>
      <c r="P272" s="48"/>
    </row>
    <row r="273" ht="13.5" customHeight="1">
      <c r="A273" s="1" t="s">
        <v>18593</v>
      </c>
      <c r="B273" s="1" t="s">
        <v>263</v>
      </c>
      <c r="C273" s="1" t="s">
        <v>10</v>
      </c>
      <c r="D273" s="1" t="s">
        <v>18843</v>
      </c>
      <c r="E273" s="1" t="s">
        <v>18845</v>
      </c>
      <c r="F273" s="47"/>
      <c r="G273" s="48"/>
      <c r="H273" s="48"/>
      <c r="I273" s="48"/>
      <c r="J273" s="48"/>
      <c r="K273" s="48"/>
      <c r="L273" s="48"/>
      <c r="M273" s="48"/>
      <c r="N273" s="48"/>
      <c r="O273" s="48"/>
      <c r="P273" s="48"/>
    </row>
    <row r="274" ht="13.5" customHeight="1">
      <c r="A274" s="1" t="s">
        <v>18593</v>
      </c>
      <c r="B274" s="1" t="s">
        <v>268</v>
      </c>
      <c r="C274" s="1" t="s">
        <v>10</v>
      </c>
      <c r="D274" s="1" t="s">
        <v>18853</v>
      </c>
      <c r="E274" s="1" t="s">
        <v>18854</v>
      </c>
      <c r="F274" s="47"/>
      <c r="G274" s="48"/>
      <c r="H274" s="48"/>
      <c r="I274" s="48"/>
      <c r="J274" s="48"/>
      <c r="K274" s="48"/>
      <c r="L274" s="48"/>
      <c r="M274" s="48"/>
      <c r="N274" s="48"/>
      <c r="O274" s="48"/>
      <c r="P274" s="48"/>
    </row>
    <row r="275" ht="13.5" customHeight="1">
      <c r="A275" s="1" t="s">
        <v>18593</v>
      </c>
      <c r="B275" s="1" t="s">
        <v>271</v>
      </c>
      <c r="C275" s="1" t="s">
        <v>10</v>
      </c>
      <c r="D275" s="1" t="s">
        <v>18860</v>
      </c>
      <c r="E275" s="1" t="s">
        <v>18684</v>
      </c>
      <c r="F275" s="47"/>
      <c r="G275" s="48"/>
      <c r="H275" s="48"/>
      <c r="I275" s="48"/>
      <c r="J275" s="48"/>
      <c r="K275" s="48"/>
      <c r="L275" s="48"/>
      <c r="M275" s="48"/>
      <c r="N275" s="48"/>
      <c r="O275" s="48"/>
      <c r="P275" s="48"/>
    </row>
    <row r="276" ht="13.5" customHeight="1">
      <c r="A276" s="1" t="s">
        <v>18593</v>
      </c>
      <c r="B276" s="1" t="s">
        <v>99</v>
      </c>
      <c r="C276" s="1" t="s">
        <v>817</v>
      </c>
      <c r="D276" s="47"/>
      <c r="E276" s="47"/>
      <c r="F276" s="47"/>
      <c r="G276" s="48"/>
      <c r="H276" s="48"/>
      <c r="I276" s="48"/>
      <c r="J276" s="48"/>
      <c r="K276" s="48"/>
      <c r="L276" s="48"/>
      <c r="M276" s="48"/>
      <c r="N276" s="48"/>
      <c r="O276" s="48"/>
      <c r="P276" s="48"/>
    </row>
    <row r="277" ht="13.5" customHeight="1">
      <c r="A277" s="1" t="s">
        <v>18866</v>
      </c>
      <c r="B277" s="2" t="s">
        <v>1</v>
      </c>
      <c r="C277" s="1" t="s">
        <v>2</v>
      </c>
      <c r="D277" s="47"/>
      <c r="E277" s="47"/>
      <c r="F277" s="47"/>
      <c r="G277" s="48"/>
      <c r="H277" s="48"/>
      <c r="I277" s="48"/>
      <c r="J277" s="48"/>
      <c r="K277" s="48"/>
      <c r="L277" s="48"/>
      <c r="M277" s="48"/>
      <c r="N277" s="48"/>
      <c r="O277" s="48"/>
      <c r="P277" s="48"/>
    </row>
    <row r="278" ht="13.5" customHeight="1">
      <c r="A278" s="1" t="s">
        <v>18866</v>
      </c>
      <c r="B278" s="1" t="s">
        <v>5</v>
      </c>
      <c r="C278" s="1" t="s">
        <v>303</v>
      </c>
      <c r="D278" s="1" t="s">
        <v>18873</v>
      </c>
      <c r="E278" s="1" t="s">
        <v>18874</v>
      </c>
      <c r="F278" s="47"/>
      <c r="G278" s="48"/>
      <c r="H278" s="48"/>
      <c r="I278" s="48"/>
      <c r="J278" s="48"/>
      <c r="K278" s="48"/>
      <c r="L278" s="48"/>
      <c r="M278" s="48"/>
      <c r="N278" s="48"/>
      <c r="O278" s="48"/>
      <c r="P278" s="48"/>
    </row>
    <row r="279" ht="13.5" customHeight="1">
      <c r="A279" s="1" t="s">
        <v>18866</v>
      </c>
      <c r="B279" s="1" t="s">
        <v>9</v>
      </c>
      <c r="C279" s="1" t="s">
        <v>10</v>
      </c>
      <c r="D279" s="1" t="s">
        <v>18884</v>
      </c>
      <c r="E279" s="1" t="s">
        <v>18886</v>
      </c>
      <c r="F279" s="47"/>
      <c r="G279" s="48"/>
      <c r="H279" s="48"/>
      <c r="I279" s="48"/>
      <c r="J279" s="48"/>
      <c r="K279" s="48"/>
      <c r="L279" s="48"/>
      <c r="M279" s="48"/>
      <c r="N279" s="48"/>
      <c r="O279" s="48"/>
      <c r="P279" s="48"/>
    </row>
    <row r="280" ht="13.5" customHeight="1">
      <c r="A280" s="1" t="s">
        <v>18866</v>
      </c>
      <c r="B280" s="1" t="s">
        <v>13</v>
      </c>
      <c r="C280" s="1" t="s">
        <v>10</v>
      </c>
      <c r="D280" s="1" t="s">
        <v>18893</v>
      </c>
      <c r="E280" s="1" t="s">
        <v>18894</v>
      </c>
      <c r="F280" s="47"/>
      <c r="G280" s="48"/>
      <c r="H280" s="48"/>
      <c r="I280" s="48"/>
      <c r="J280" s="48"/>
      <c r="K280" s="48"/>
      <c r="L280" s="48"/>
      <c r="M280" s="48"/>
      <c r="N280" s="48"/>
      <c r="O280" s="48"/>
      <c r="P280" s="48"/>
    </row>
    <row r="281" ht="13.5" customHeight="1">
      <c r="A281" s="1" t="s">
        <v>18866</v>
      </c>
      <c r="B281" s="1" t="s">
        <v>16</v>
      </c>
      <c r="C281" s="1" t="s">
        <v>10</v>
      </c>
      <c r="D281" s="1" t="s">
        <v>18899</v>
      </c>
      <c r="E281" s="1" t="s">
        <v>18901</v>
      </c>
      <c r="F281" s="47"/>
      <c r="G281" s="48"/>
      <c r="H281" s="48"/>
      <c r="I281" s="48"/>
      <c r="J281" s="48"/>
      <c r="K281" s="48"/>
      <c r="L281" s="48"/>
      <c r="M281" s="48"/>
      <c r="N281" s="48"/>
      <c r="O281" s="48"/>
      <c r="P281" s="48"/>
    </row>
    <row r="282" ht="13.5" customHeight="1">
      <c r="A282" s="1" t="s">
        <v>18866</v>
      </c>
      <c r="B282" s="1" t="s">
        <v>21</v>
      </c>
      <c r="C282" s="1" t="s">
        <v>10</v>
      </c>
      <c r="D282" s="1" t="s">
        <v>18905</v>
      </c>
      <c r="E282" s="1" t="s">
        <v>18906</v>
      </c>
      <c r="F282" s="47"/>
      <c r="G282" s="48"/>
      <c r="H282" s="48"/>
      <c r="I282" s="48"/>
      <c r="J282" s="48"/>
      <c r="K282" s="48"/>
      <c r="L282" s="48"/>
      <c r="M282" s="48"/>
      <c r="N282" s="48"/>
      <c r="O282" s="48"/>
      <c r="P282" s="48"/>
    </row>
    <row r="283" ht="13.5" customHeight="1">
      <c r="A283" s="1" t="s">
        <v>18866</v>
      </c>
      <c r="B283" s="1" t="s">
        <v>27</v>
      </c>
      <c r="C283" s="1" t="s">
        <v>374</v>
      </c>
      <c r="D283" s="1" t="s">
        <v>18909</v>
      </c>
      <c r="E283" s="1" t="s">
        <v>18910</v>
      </c>
      <c r="F283" s="47"/>
      <c r="G283" s="48"/>
      <c r="H283" s="48"/>
      <c r="I283" s="48"/>
      <c r="J283" s="48"/>
      <c r="K283" s="48"/>
      <c r="L283" s="48"/>
      <c r="M283" s="48"/>
      <c r="N283" s="48"/>
      <c r="O283" s="48"/>
      <c r="P283" s="48"/>
    </row>
    <row r="284" ht="13.5" customHeight="1">
      <c r="A284" s="1" t="s">
        <v>18866</v>
      </c>
      <c r="B284" s="1" t="s">
        <v>31</v>
      </c>
      <c r="C284" s="1" t="s">
        <v>10</v>
      </c>
      <c r="D284" s="1" t="s">
        <v>18913</v>
      </c>
      <c r="E284" s="1" t="s">
        <v>18914</v>
      </c>
      <c r="F284" s="47"/>
      <c r="G284" s="48"/>
      <c r="H284" s="48"/>
      <c r="I284" s="48"/>
      <c r="J284" s="48"/>
      <c r="K284" s="48"/>
      <c r="L284" s="48"/>
      <c r="M284" s="48"/>
      <c r="N284" s="48"/>
      <c r="O284" s="48"/>
      <c r="P284" s="48"/>
    </row>
    <row r="285" ht="13.5" customHeight="1">
      <c r="A285" s="1" t="s">
        <v>18866</v>
      </c>
      <c r="B285" s="1" t="s">
        <v>34</v>
      </c>
      <c r="C285" s="1" t="s">
        <v>10</v>
      </c>
      <c r="D285" s="1" t="s">
        <v>18917</v>
      </c>
      <c r="E285" s="1" t="s">
        <v>18918</v>
      </c>
      <c r="F285" s="47"/>
      <c r="G285" s="48"/>
      <c r="H285" s="48"/>
      <c r="I285" s="48"/>
      <c r="J285" s="48"/>
      <c r="K285" s="48"/>
      <c r="L285" s="48"/>
      <c r="M285" s="48"/>
      <c r="N285" s="48"/>
      <c r="O285" s="48"/>
      <c r="P285" s="48"/>
    </row>
    <row r="286" ht="13.5" customHeight="1">
      <c r="A286" s="1" t="s">
        <v>18866</v>
      </c>
      <c r="B286" s="1" t="s">
        <v>40</v>
      </c>
      <c r="C286" s="1" t="s">
        <v>10</v>
      </c>
      <c r="D286" s="1" t="s">
        <v>18921</v>
      </c>
      <c r="E286" s="1" t="s">
        <v>18922</v>
      </c>
      <c r="F286" s="47"/>
      <c r="G286" s="48"/>
      <c r="H286" s="48"/>
      <c r="I286" s="48"/>
      <c r="J286" s="48"/>
      <c r="K286" s="48"/>
      <c r="L286" s="48"/>
      <c r="M286" s="48"/>
      <c r="N286" s="48"/>
      <c r="O286" s="48"/>
      <c r="P286" s="48"/>
    </row>
    <row r="287" ht="13.5" customHeight="1">
      <c r="A287" s="1" t="s">
        <v>18866</v>
      </c>
      <c r="B287" s="1" t="s">
        <v>45</v>
      </c>
      <c r="C287" s="1" t="s">
        <v>115</v>
      </c>
      <c r="D287" s="1" t="s">
        <v>18927</v>
      </c>
      <c r="E287" s="1" t="s">
        <v>18928</v>
      </c>
      <c r="F287" s="47"/>
      <c r="G287" s="48"/>
      <c r="H287" s="48"/>
      <c r="I287" s="48"/>
      <c r="J287" s="48"/>
      <c r="K287" s="48"/>
      <c r="L287" s="48"/>
      <c r="M287" s="48"/>
      <c r="N287" s="48"/>
      <c r="O287" s="48"/>
      <c r="P287" s="48"/>
    </row>
    <row r="288" ht="13.5" customHeight="1">
      <c r="A288" s="1" t="s">
        <v>18866</v>
      </c>
      <c r="B288" s="1" t="s">
        <v>52</v>
      </c>
      <c r="C288" s="1" t="s">
        <v>10</v>
      </c>
      <c r="D288" s="1" t="s">
        <v>18933</v>
      </c>
      <c r="E288" s="1" t="s">
        <v>18934</v>
      </c>
      <c r="F288" s="47"/>
      <c r="G288" s="48"/>
      <c r="H288" s="48"/>
      <c r="I288" s="48"/>
      <c r="J288" s="48"/>
      <c r="K288" s="48"/>
      <c r="L288" s="48"/>
      <c r="M288" s="48"/>
      <c r="N288" s="48"/>
      <c r="O288" s="48"/>
      <c r="P288" s="48"/>
    </row>
    <row r="289" ht="13.5" customHeight="1">
      <c r="A289" s="1" t="s">
        <v>18866</v>
      </c>
      <c r="B289" s="1" t="s">
        <v>57</v>
      </c>
      <c r="C289" s="1" t="s">
        <v>10</v>
      </c>
      <c r="D289" s="1" t="s">
        <v>18939</v>
      </c>
      <c r="E289" s="1" t="s">
        <v>18941</v>
      </c>
      <c r="F289" s="47"/>
      <c r="G289" s="48"/>
      <c r="H289" s="48"/>
      <c r="I289" s="48"/>
      <c r="J289" s="48"/>
      <c r="K289" s="48"/>
      <c r="L289" s="48"/>
      <c r="M289" s="48"/>
      <c r="N289" s="48"/>
      <c r="O289" s="48"/>
      <c r="P289" s="48"/>
    </row>
    <row r="290" ht="13.5" customHeight="1">
      <c r="A290" s="1" t="s">
        <v>18866</v>
      </c>
      <c r="B290" s="1" t="s">
        <v>60</v>
      </c>
      <c r="C290" s="1" t="s">
        <v>10</v>
      </c>
      <c r="D290" s="1" t="s">
        <v>18946</v>
      </c>
      <c r="E290" s="1" t="s">
        <v>18947</v>
      </c>
      <c r="F290" s="47"/>
      <c r="G290" s="48"/>
      <c r="H290" s="48"/>
      <c r="I290" s="48"/>
      <c r="J290" s="48"/>
      <c r="K290" s="48"/>
      <c r="L290" s="48"/>
      <c r="M290" s="48"/>
      <c r="N290" s="48"/>
      <c r="O290" s="48"/>
      <c r="P290" s="48"/>
    </row>
    <row r="291" ht="13.5" customHeight="1">
      <c r="A291" s="1" t="s">
        <v>18866</v>
      </c>
      <c r="B291" s="1" t="s">
        <v>65</v>
      </c>
      <c r="C291" s="1" t="s">
        <v>10</v>
      </c>
      <c r="D291" s="1" t="s">
        <v>18951</v>
      </c>
      <c r="E291" s="1" t="s">
        <v>18952</v>
      </c>
      <c r="F291" s="47"/>
      <c r="G291" s="48"/>
      <c r="H291" s="48"/>
      <c r="I291" s="48"/>
      <c r="J291" s="48"/>
      <c r="K291" s="48"/>
      <c r="L291" s="48"/>
      <c r="M291" s="48"/>
      <c r="N291" s="48"/>
      <c r="O291" s="48"/>
      <c r="P291" s="48"/>
    </row>
    <row r="292" ht="13.5" customHeight="1">
      <c r="A292" s="1" t="s">
        <v>18866</v>
      </c>
      <c r="B292" s="1" t="s">
        <v>70</v>
      </c>
      <c r="C292" s="1" t="s">
        <v>10</v>
      </c>
      <c r="D292" s="1" t="s">
        <v>18957</v>
      </c>
      <c r="E292" s="1" t="s">
        <v>18958</v>
      </c>
      <c r="F292" s="47"/>
      <c r="G292" s="48"/>
      <c r="H292" s="48"/>
      <c r="I292" s="48"/>
      <c r="J292" s="48"/>
      <c r="K292" s="48"/>
      <c r="L292" s="48"/>
      <c r="M292" s="48"/>
      <c r="N292" s="48"/>
      <c r="O292" s="48"/>
      <c r="P292" s="48"/>
    </row>
    <row r="293" ht="13.5" customHeight="1">
      <c r="A293" s="1" t="s">
        <v>18866</v>
      </c>
      <c r="B293" s="1" t="s">
        <v>74</v>
      </c>
      <c r="C293" s="1" t="s">
        <v>10</v>
      </c>
      <c r="D293" s="1" t="s">
        <v>18963</v>
      </c>
      <c r="E293" s="1" t="s">
        <v>18964</v>
      </c>
      <c r="F293" s="47"/>
      <c r="G293" s="48"/>
      <c r="H293" s="48"/>
      <c r="I293" s="48"/>
      <c r="J293" s="48"/>
      <c r="K293" s="48"/>
      <c r="L293" s="48"/>
      <c r="M293" s="48"/>
      <c r="N293" s="48"/>
      <c r="O293" s="48"/>
      <c r="P293" s="48"/>
    </row>
    <row r="294" ht="13.5" customHeight="1">
      <c r="A294" s="1" t="s">
        <v>18866</v>
      </c>
      <c r="B294" s="1" t="s">
        <v>78</v>
      </c>
      <c r="C294" s="1" t="s">
        <v>10</v>
      </c>
      <c r="D294" s="1" t="s">
        <v>18967</v>
      </c>
      <c r="E294" s="1" t="s">
        <v>18968</v>
      </c>
      <c r="F294" s="47"/>
      <c r="G294" s="48"/>
      <c r="H294" s="48"/>
      <c r="I294" s="48"/>
      <c r="J294" s="48"/>
      <c r="K294" s="48"/>
      <c r="L294" s="48"/>
      <c r="M294" s="48"/>
      <c r="N294" s="48"/>
      <c r="O294" s="48"/>
      <c r="P294" s="48"/>
    </row>
    <row r="295" ht="13.5" customHeight="1">
      <c r="A295" s="1" t="s">
        <v>18866</v>
      </c>
      <c r="B295" s="1" t="s">
        <v>83</v>
      </c>
      <c r="C295" s="1" t="s">
        <v>10</v>
      </c>
      <c r="D295" s="1" t="s">
        <v>18971</v>
      </c>
      <c r="E295" s="1" t="s">
        <v>18973</v>
      </c>
      <c r="F295" s="47"/>
      <c r="G295" s="48"/>
      <c r="H295" s="48"/>
      <c r="I295" s="48"/>
      <c r="J295" s="48"/>
      <c r="K295" s="48"/>
      <c r="L295" s="48"/>
      <c r="M295" s="48"/>
      <c r="N295" s="48"/>
      <c r="O295" s="48"/>
      <c r="P295" s="48"/>
    </row>
    <row r="296" ht="13.5" customHeight="1">
      <c r="A296" s="1" t="s">
        <v>18866</v>
      </c>
      <c r="B296" s="1" t="s">
        <v>86</v>
      </c>
      <c r="C296" s="1" t="s">
        <v>10</v>
      </c>
      <c r="D296" s="1" t="s">
        <v>18975</v>
      </c>
      <c r="E296" s="1" t="s">
        <v>18977</v>
      </c>
      <c r="F296" s="47"/>
      <c r="G296" s="48"/>
      <c r="H296" s="48"/>
      <c r="I296" s="48"/>
      <c r="J296" s="48"/>
      <c r="K296" s="48"/>
      <c r="L296" s="48"/>
      <c r="M296" s="48"/>
      <c r="N296" s="48"/>
      <c r="O296" s="48"/>
      <c r="P296" s="48"/>
    </row>
    <row r="297" ht="13.5" customHeight="1">
      <c r="A297" s="1" t="s">
        <v>18866</v>
      </c>
      <c r="B297" s="1" t="s">
        <v>91</v>
      </c>
      <c r="C297" s="1" t="s">
        <v>10</v>
      </c>
      <c r="D297" s="1" t="s">
        <v>18980</v>
      </c>
      <c r="E297" s="1" t="s">
        <v>18982</v>
      </c>
      <c r="F297" s="47"/>
      <c r="G297" s="48"/>
      <c r="H297" s="48"/>
      <c r="I297" s="48"/>
      <c r="J297" s="48"/>
      <c r="K297" s="48"/>
      <c r="L297" s="48"/>
      <c r="M297" s="48"/>
      <c r="N297" s="48"/>
      <c r="O297" s="48"/>
      <c r="P297" s="48"/>
    </row>
    <row r="298" ht="13.5" customHeight="1">
      <c r="A298" s="1" t="s">
        <v>18866</v>
      </c>
      <c r="B298" s="1" t="s">
        <v>94</v>
      </c>
      <c r="C298" s="1" t="s">
        <v>115</v>
      </c>
      <c r="D298" s="1" t="s">
        <v>18985</v>
      </c>
      <c r="E298" s="1" t="s">
        <v>18986</v>
      </c>
      <c r="F298" s="47"/>
      <c r="G298" s="48"/>
      <c r="H298" s="48"/>
      <c r="I298" s="48"/>
      <c r="J298" s="48"/>
      <c r="K298" s="48"/>
      <c r="L298" s="48"/>
      <c r="M298" s="48"/>
      <c r="N298" s="48"/>
      <c r="O298" s="48"/>
      <c r="P298" s="48"/>
    </row>
    <row r="299" ht="13.5" customHeight="1">
      <c r="A299" s="1" t="s">
        <v>18866</v>
      </c>
      <c r="B299" s="1" t="s">
        <v>186</v>
      </c>
      <c r="C299" s="1" t="s">
        <v>10</v>
      </c>
      <c r="D299" s="1" t="s">
        <v>18988</v>
      </c>
      <c r="E299" s="1" t="s">
        <v>18990</v>
      </c>
      <c r="F299" s="47"/>
      <c r="G299" s="48"/>
      <c r="H299" s="48"/>
      <c r="I299" s="48"/>
      <c r="J299" s="48"/>
      <c r="K299" s="48"/>
      <c r="L299" s="48"/>
      <c r="M299" s="48"/>
      <c r="N299" s="48"/>
      <c r="O299" s="48"/>
      <c r="P299" s="48"/>
    </row>
    <row r="300" ht="13.5" customHeight="1">
      <c r="A300" s="1" t="s">
        <v>18866</v>
      </c>
      <c r="B300" s="1" t="s">
        <v>189</v>
      </c>
      <c r="C300" s="1" t="s">
        <v>10</v>
      </c>
      <c r="D300" s="1" t="s">
        <v>18993</v>
      </c>
      <c r="E300" s="1" t="s">
        <v>18994</v>
      </c>
      <c r="F300" s="47"/>
      <c r="G300" s="48"/>
      <c r="H300" s="48"/>
      <c r="I300" s="48"/>
      <c r="J300" s="48"/>
      <c r="K300" s="48"/>
      <c r="L300" s="48"/>
      <c r="M300" s="48"/>
      <c r="N300" s="48"/>
      <c r="O300" s="48"/>
      <c r="P300" s="48"/>
    </row>
    <row r="301" ht="13.5" customHeight="1">
      <c r="A301" s="1" t="s">
        <v>18866</v>
      </c>
      <c r="B301" s="1" t="s">
        <v>99</v>
      </c>
      <c r="C301" s="1" t="s">
        <v>817</v>
      </c>
      <c r="D301" s="47"/>
      <c r="E301" s="47"/>
      <c r="F301" s="47"/>
      <c r="G301" s="48"/>
      <c r="H301" s="48"/>
      <c r="I301" s="48"/>
      <c r="J301" s="48"/>
      <c r="K301" s="48"/>
      <c r="L301" s="48"/>
      <c r="M301" s="48"/>
      <c r="N301" s="48"/>
      <c r="O301" s="48"/>
      <c r="P301" s="48"/>
    </row>
    <row r="302" ht="13.5" customHeight="1">
      <c r="A302" s="1" t="s">
        <v>18997</v>
      </c>
      <c r="B302" s="2" t="s">
        <v>1</v>
      </c>
      <c r="C302" s="1" t="s">
        <v>18998</v>
      </c>
      <c r="D302" s="47"/>
      <c r="E302" s="47"/>
      <c r="F302" s="49"/>
      <c r="G302" s="48"/>
      <c r="H302" s="48"/>
      <c r="I302" s="48"/>
      <c r="J302" s="48"/>
      <c r="K302" s="48"/>
      <c r="L302" s="48"/>
      <c r="M302" s="48"/>
      <c r="N302" s="48"/>
      <c r="O302" s="48"/>
      <c r="P302" s="48"/>
    </row>
    <row r="303" ht="13.5" customHeight="1">
      <c r="A303" s="1" t="s">
        <v>18997</v>
      </c>
      <c r="B303" s="1" t="s">
        <v>5</v>
      </c>
      <c r="C303" s="1" t="s">
        <v>102</v>
      </c>
      <c r="D303" s="1" t="s">
        <v>19018</v>
      </c>
      <c r="E303" s="1" t="s">
        <v>19019</v>
      </c>
      <c r="F303" s="47"/>
      <c r="G303" s="48"/>
      <c r="H303" s="48"/>
      <c r="I303" s="48"/>
      <c r="J303" s="48"/>
      <c r="K303" s="48"/>
      <c r="L303" s="48"/>
      <c r="M303" s="48"/>
      <c r="N303" s="48"/>
      <c r="O303" s="48"/>
      <c r="P303" s="48"/>
    </row>
    <row r="304" ht="13.5" customHeight="1">
      <c r="A304" s="1" t="s">
        <v>18997</v>
      </c>
      <c r="B304" s="1" t="s">
        <v>9</v>
      </c>
      <c r="C304" s="1" t="s">
        <v>10</v>
      </c>
      <c r="D304" s="1" t="s">
        <v>19024</v>
      </c>
      <c r="E304" s="1" t="s">
        <v>19025</v>
      </c>
      <c r="F304" s="47"/>
      <c r="G304" s="48"/>
      <c r="H304" s="48"/>
      <c r="I304" s="48"/>
      <c r="J304" s="48"/>
      <c r="K304" s="48"/>
      <c r="L304" s="48"/>
      <c r="M304" s="48"/>
      <c r="N304" s="48"/>
      <c r="O304" s="48"/>
      <c r="P304" s="48"/>
    </row>
    <row r="305" ht="13.5" customHeight="1">
      <c r="A305" s="1" t="s">
        <v>18997</v>
      </c>
      <c r="B305" s="1" t="s">
        <v>13</v>
      </c>
      <c r="C305" s="1" t="s">
        <v>10</v>
      </c>
      <c r="D305" s="1" t="s">
        <v>19028</v>
      </c>
      <c r="E305" s="1" t="s">
        <v>19030</v>
      </c>
      <c r="F305" s="47"/>
      <c r="G305" s="48"/>
      <c r="H305" s="48"/>
      <c r="I305" s="48"/>
      <c r="J305" s="48"/>
      <c r="K305" s="48"/>
      <c r="L305" s="48"/>
      <c r="M305" s="48"/>
      <c r="N305" s="48"/>
      <c r="O305" s="48"/>
      <c r="P305" s="48"/>
    </row>
    <row r="306" ht="13.5" customHeight="1">
      <c r="A306" s="1" t="s">
        <v>18997</v>
      </c>
      <c r="B306" s="1" t="s">
        <v>16</v>
      </c>
      <c r="C306" s="1" t="s">
        <v>10</v>
      </c>
      <c r="D306" s="1" t="s">
        <v>19033</v>
      </c>
      <c r="E306" s="1" t="s">
        <v>19034</v>
      </c>
      <c r="F306" s="47"/>
      <c r="G306" s="48"/>
      <c r="H306" s="48"/>
      <c r="I306" s="48"/>
      <c r="J306" s="48"/>
      <c r="K306" s="48"/>
      <c r="L306" s="48"/>
      <c r="M306" s="48"/>
      <c r="N306" s="48"/>
      <c r="O306" s="48"/>
      <c r="P306" s="48"/>
    </row>
    <row r="307" ht="13.5" customHeight="1">
      <c r="A307" s="1" t="s">
        <v>18997</v>
      </c>
      <c r="B307" s="1" t="s">
        <v>21</v>
      </c>
      <c r="C307" s="1" t="s">
        <v>10</v>
      </c>
      <c r="D307" s="1" t="s">
        <v>19039</v>
      </c>
      <c r="E307" s="1" t="s">
        <v>19040</v>
      </c>
      <c r="F307" s="47"/>
      <c r="G307" s="48"/>
      <c r="H307" s="48"/>
      <c r="I307" s="48"/>
      <c r="J307" s="48"/>
      <c r="K307" s="48"/>
      <c r="L307" s="48"/>
      <c r="M307" s="48"/>
      <c r="N307" s="48"/>
      <c r="O307" s="48"/>
      <c r="P307" s="48"/>
    </row>
    <row r="308" ht="13.5" customHeight="1">
      <c r="A308" s="1" t="s">
        <v>18997</v>
      </c>
      <c r="B308" s="1" t="s">
        <v>27</v>
      </c>
      <c r="C308" s="1" t="s">
        <v>10</v>
      </c>
      <c r="D308" s="1" t="s">
        <v>19045</v>
      </c>
      <c r="E308" s="1" t="s">
        <v>19046</v>
      </c>
      <c r="F308" s="47"/>
      <c r="G308" s="48"/>
      <c r="H308" s="48"/>
      <c r="I308" s="48"/>
      <c r="J308" s="48"/>
      <c r="K308" s="48"/>
      <c r="L308" s="48"/>
      <c r="M308" s="48"/>
      <c r="N308" s="48"/>
      <c r="O308" s="48"/>
      <c r="P308" s="48"/>
    </row>
    <row r="309" ht="13.5" customHeight="1">
      <c r="A309" s="1" t="s">
        <v>18997</v>
      </c>
      <c r="B309" s="1" t="s">
        <v>31</v>
      </c>
      <c r="C309" s="1" t="s">
        <v>115</v>
      </c>
      <c r="D309" s="1" t="s">
        <v>19050</v>
      </c>
      <c r="E309" s="1" t="s">
        <v>19051</v>
      </c>
      <c r="F309" s="47"/>
      <c r="G309" s="48"/>
      <c r="H309" s="48"/>
      <c r="I309" s="48"/>
      <c r="J309" s="48"/>
      <c r="K309" s="48"/>
      <c r="L309" s="48"/>
      <c r="M309" s="48"/>
      <c r="N309" s="48"/>
      <c r="O309" s="48"/>
      <c r="P309" s="48"/>
    </row>
    <row r="310" ht="13.5" customHeight="1">
      <c r="A310" s="1" t="s">
        <v>18997</v>
      </c>
      <c r="B310" s="1" t="s">
        <v>34</v>
      </c>
      <c r="C310" s="1" t="s">
        <v>10</v>
      </c>
      <c r="D310" s="1" t="s">
        <v>19056</v>
      </c>
      <c r="E310" s="1" t="s">
        <v>19058</v>
      </c>
      <c r="F310" s="47"/>
      <c r="G310" s="48"/>
      <c r="H310" s="48"/>
      <c r="I310" s="48"/>
      <c r="J310" s="48"/>
      <c r="K310" s="48"/>
      <c r="L310" s="48"/>
      <c r="M310" s="48"/>
      <c r="N310" s="48"/>
      <c r="O310" s="48"/>
      <c r="P310" s="48"/>
    </row>
    <row r="311" ht="13.5" customHeight="1">
      <c r="A311" s="1" t="s">
        <v>18997</v>
      </c>
      <c r="B311" s="1" t="s">
        <v>40</v>
      </c>
      <c r="C311" s="1" t="s">
        <v>374</v>
      </c>
      <c r="D311" s="1" t="s">
        <v>19061</v>
      </c>
      <c r="E311" s="1" t="s">
        <v>19062</v>
      </c>
      <c r="F311" s="47"/>
      <c r="G311" s="48"/>
      <c r="H311" s="48"/>
      <c r="I311" s="48"/>
      <c r="J311" s="48"/>
      <c r="K311" s="48"/>
      <c r="L311" s="48"/>
      <c r="M311" s="48"/>
      <c r="N311" s="48"/>
      <c r="O311" s="48"/>
      <c r="P311" s="48"/>
    </row>
    <row r="312" ht="13.5" customHeight="1">
      <c r="A312" s="1" t="s">
        <v>18997</v>
      </c>
      <c r="B312" s="1" t="s">
        <v>45</v>
      </c>
      <c r="C312" s="1" t="s">
        <v>797</v>
      </c>
      <c r="D312" s="1" t="s">
        <v>19067</v>
      </c>
      <c r="E312" s="1" t="s">
        <v>19068</v>
      </c>
      <c r="F312" s="49"/>
      <c r="G312" s="48"/>
      <c r="H312" s="48"/>
      <c r="I312" s="48"/>
      <c r="J312" s="48"/>
      <c r="K312" s="48"/>
      <c r="L312" s="48"/>
      <c r="M312" s="48"/>
      <c r="N312" s="48"/>
      <c r="O312" s="48"/>
      <c r="P312" s="48"/>
    </row>
    <row r="313" ht="13.5" customHeight="1">
      <c r="A313" s="1" t="s">
        <v>18997</v>
      </c>
      <c r="B313" s="1" t="s">
        <v>52</v>
      </c>
      <c r="C313" s="1" t="s">
        <v>797</v>
      </c>
      <c r="D313" s="1" t="s">
        <v>19072</v>
      </c>
      <c r="E313" s="1" t="s">
        <v>19074</v>
      </c>
      <c r="F313" s="47"/>
      <c r="G313" s="48"/>
      <c r="H313" s="48"/>
      <c r="I313" s="48"/>
      <c r="J313" s="48"/>
      <c r="K313" s="48"/>
      <c r="L313" s="48"/>
      <c r="M313" s="48"/>
      <c r="N313" s="48"/>
      <c r="O313" s="48"/>
      <c r="P313" s="48"/>
    </row>
    <row r="314" ht="13.5" customHeight="1">
      <c r="A314" s="1" t="s">
        <v>18997</v>
      </c>
      <c r="B314" s="1" t="s">
        <v>57</v>
      </c>
      <c r="C314" s="1" t="s">
        <v>797</v>
      </c>
      <c r="D314" s="1" t="s">
        <v>19080</v>
      </c>
      <c r="E314" s="1" t="s">
        <v>19081</v>
      </c>
      <c r="F314" s="47"/>
      <c r="G314" s="48"/>
      <c r="H314" s="48"/>
      <c r="I314" s="48"/>
      <c r="J314" s="48"/>
      <c r="K314" s="48"/>
      <c r="L314" s="48"/>
      <c r="M314" s="48"/>
      <c r="N314" s="48"/>
      <c r="O314" s="48"/>
      <c r="P314" s="48"/>
    </row>
    <row r="315" ht="13.5" customHeight="1">
      <c r="A315" s="1" t="s">
        <v>18997</v>
      </c>
      <c r="B315" s="1" t="s">
        <v>60</v>
      </c>
      <c r="C315" s="1" t="s">
        <v>797</v>
      </c>
      <c r="D315" s="1" t="s">
        <v>19086</v>
      </c>
      <c r="E315" s="1" t="s">
        <v>19088</v>
      </c>
      <c r="F315" s="47"/>
      <c r="G315" s="48"/>
      <c r="H315" s="48"/>
      <c r="I315" s="48"/>
      <c r="J315" s="48"/>
      <c r="K315" s="48"/>
      <c r="L315" s="48"/>
      <c r="M315" s="48"/>
      <c r="N315" s="48"/>
      <c r="O315" s="48"/>
      <c r="P315" s="48"/>
    </row>
    <row r="316" ht="13.5" customHeight="1">
      <c r="A316" s="1" t="s">
        <v>18997</v>
      </c>
      <c r="B316" s="1" t="s">
        <v>65</v>
      </c>
      <c r="C316" s="1" t="s">
        <v>797</v>
      </c>
      <c r="D316" s="1" t="s">
        <v>19093</v>
      </c>
      <c r="E316" s="1" t="s">
        <v>19095</v>
      </c>
      <c r="F316" s="47"/>
      <c r="G316" s="48"/>
      <c r="H316" s="48"/>
      <c r="I316" s="48"/>
      <c r="J316" s="48"/>
      <c r="K316" s="48"/>
      <c r="L316" s="48"/>
      <c r="M316" s="48"/>
      <c r="N316" s="48"/>
      <c r="O316" s="48"/>
      <c r="P316" s="48"/>
    </row>
    <row r="317" ht="13.5" customHeight="1">
      <c r="A317" s="1" t="s">
        <v>18997</v>
      </c>
      <c r="B317" s="1" t="s">
        <v>70</v>
      </c>
      <c r="C317" s="1" t="s">
        <v>797</v>
      </c>
      <c r="D317" s="1" t="s">
        <v>19103</v>
      </c>
      <c r="E317" s="1" t="s">
        <v>19105</v>
      </c>
      <c r="F317" s="47"/>
      <c r="G317" s="48"/>
      <c r="H317" s="48"/>
      <c r="I317" s="48"/>
      <c r="J317" s="48"/>
      <c r="K317" s="48"/>
      <c r="L317" s="48"/>
      <c r="M317" s="48"/>
      <c r="N317" s="48"/>
      <c r="O317" s="48"/>
      <c r="P317" s="48"/>
    </row>
    <row r="318" ht="13.5" customHeight="1">
      <c r="A318" s="1" t="s">
        <v>18997</v>
      </c>
      <c r="B318" s="1" t="s">
        <v>74</v>
      </c>
      <c r="C318" s="1" t="s">
        <v>797</v>
      </c>
      <c r="D318" s="1" t="s">
        <v>19112</v>
      </c>
      <c r="E318" s="1" t="s">
        <v>19113</v>
      </c>
      <c r="F318" s="47"/>
      <c r="G318" s="48"/>
      <c r="H318" s="48"/>
      <c r="I318" s="48"/>
      <c r="J318" s="48"/>
      <c r="K318" s="48"/>
      <c r="L318" s="48"/>
      <c r="M318" s="48"/>
      <c r="N318" s="48"/>
      <c r="O318" s="48"/>
      <c r="P318" s="48"/>
    </row>
    <row r="319" ht="13.5" customHeight="1">
      <c r="A319" s="1" t="s">
        <v>18997</v>
      </c>
      <c r="B319" s="1" t="s">
        <v>78</v>
      </c>
      <c r="C319" s="1" t="s">
        <v>797</v>
      </c>
      <c r="D319" s="1" t="s">
        <v>19116</v>
      </c>
      <c r="E319" s="1" t="s">
        <v>19118</v>
      </c>
      <c r="F319" s="47"/>
      <c r="G319" s="48"/>
      <c r="H319" s="48"/>
      <c r="I319" s="48"/>
      <c r="J319" s="48"/>
      <c r="K319" s="48"/>
      <c r="L319" s="48"/>
      <c r="M319" s="48"/>
      <c r="N319" s="48"/>
      <c r="O319" s="48"/>
      <c r="P319" s="48"/>
    </row>
    <row r="320" ht="13.5" customHeight="1">
      <c r="A320" s="1" t="s">
        <v>18997</v>
      </c>
      <c r="B320" s="1" t="s">
        <v>83</v>
      </c>
      <c r="C320" s="1" t="s">
        <v>797</v>
      </c>
      <c r="D320" s="1" t="s">
        <v>19120</v>
      </c>
      <c r="E320" s="1" t="s">
        <v>19121</v>
      </c>
      <c r="F320" s="47"/>
      <c r="G320" s="48"/>
      <c r="H320" s="48"/>
      <c r="I320" s="48"/>
      <c r="J320" s="48"/>
      <c r="K320" s="48"/>
      <c r="L320" s="48"/>
      <c r="M320" s="48"/>
      <c r="N320" s="48"/>
      <c r="O320" s="48"/>
      <c r="P320" s="48"/>
    </row>
    <row r="321" ht="13.5" customHeight="1">
      <c r="A321" s="1" t="s">
        <v>18997</v>
      </c>
      <c r="B321" s="1" t="s">
        <v>86</v>
      </c>
      <c r="C321" s="1" t="s">
        <v>797</v>
      </c>
      <c r="D321" s="1" t="s">
        <v>19125</v>
      </c>
      <c r="E321" s="1" t="s">
        <v>19126</v>
      </c>
      <c r="F321" s="47"/>
      <c r="G321" s="48"/>
      <c r="H321" s="48"/>
      <c r="I321" s="48"/>
      <c r="J321" s="48"/>
      <c r="K321" s="48"/>
      <c r="L321" s="48"/>
      <c r="M321" s="48"/>
      <c r="N321" s="48"/>
      <c r="O321" s="48"/>
      <c r="P321" s="48"/>
    </row>
    <row r="322" ht="13.5" customHeight="1">
      <c r="A322" s="1" t="s">
        <v>18997</v>
      </c>
      <c r="B322" s="1" t="s">
        <v>91</v>
      </c>
      <c r="C322" s="1" t="s">
        <v>797</v>
      </c>
      <c r="D322" s="1" t="s">
        <v>19129</v>
      </c>
      <c r="E322" s="1" t="s">
        <v>19130</v>
      </c>
      <c r="F322" s="47"/>
      <c r="G322" s="48"/>
      <c r="H322" s="48"/>
      <c r="I322" s="48"/>
      <c r="J322" s="48"/>
      <c r="K322" s="48"/>
      <c r="L322" s="48"/>
      <c r="M322" s="48"/>
      <c r="N322" s="48"/>
      <c r="O322" s="48"/>
      <c r="P322" s="48"/>
    </row>
    <row r="323" ht="13.5" customHeight="1">
      <c r="A323" s="1" t="s">
        <v>18997</v>
      </c>
      <c r="B323" s="1" t="s">
        <v>94</v>
      </c>
      <c r="C323" s="1" t="s">
        <v>797</v>
      </c>
      <c r="D323" s="1" t="s">
        <v>19135</v>
      </c>
      <c r="E323" s="1" t="s">
        <v>19136</v>
      </c>
      <c r="F323" s="47"/>
      <c r="G323" s="48"/>
      <c r="H323" s="48"/>
      <c r="I323" s="48"/>
      <c r="J323" s="48"/>
      <c r="K323" s="48"/>
      <c r="L323" s="48"/>
      <c r="M323" s="48"/>
      <c r="N323" s="48"/>
      <c r="O323" s="48"/>
      <c r="P323" s="48"/>
    </row>
    <row r="324" ht="13.5" customHeight="1">
      <c r="A324" s="1" t="s">
        <v>18997</v>
      </c>
      <c r="B324" s="1" t="s">
        <v>186</v>
      </c>
      <c r="C324" s="1" t="s">
        <v>797</v>
      </c>
      <c r="D324" s="1" t="s">
        <v>19141</v>
      </c>
      <c r="E324" s="1" t="s">
        <v>19142</v>
      </c>
      <c r="F324" s="47"/>
      <c r="G324" s="48"/>
      <c r="H324" s="48"/>
      <c r="I324" s="48"/>
      <c r="J324" s="48"/>
      <c r="K324" s="48"/>
      <c r="L324" s="48"/>
      <c r="M324" s="48"/>
      <c r="N324" s="48"/>
      <c r="O324" s="48"/>
      <c r="P324" s="48"/>
    </row>
    <row r="325" ht="13.5" customHeight="1">
      <c r="A325" s="1" t="s">
        <v>18997</v>
      </c>
      <c r="B325" s="1" t="s">
        <v>189</v>
      </c>
      <c r="C325" s="1" t="s">
        <v>797</v>
      </c>
      <c r="D325" s="1" t="s">
        <v>19151</v>
      </c>
      <c r="E325" s="1" t="s">
        <v>19152</v>
      </c>
      <c r="F325" s="47"/>
      <c r="G325" s="48"/>
      <c r="H325" s="48"/>
      <c r="I325" s="48"/>
      <c r="J325" s="48"/>
      <c r="K325" s="48"/>
      <c r="L325" s="48"/>
      <c r="M325" s="48"/>
      <c r="N325" s="48"/>
      <c r="O325" s="48"/>
      <c r="P325" s="48"/>
    </row>
    <row r="326" ht="13.5" customHeight="1">
      <c r="A326" s="1" t="s">
        <v>18997</v>
      </c>
      <c r="B326" s="1" t="s">
        <v>193</v>
      </c>
      <c r="C326" s="1" t="s">
        <v>797</v>
      </c>
      <c r="D326" s="1" t="s">
        <v>19158</v>
      </c>
      <c r="E326" s="1" t="s">
        <v>19160</v>
      </c>
      <c r="F326" s="47"/>
      <c r="G326" s="48"/>
      <c r="H326" s="48"/>
      <c r="I326" s="48"/>
      <c r="J326" s="48"/>
      <c r="K326" s="48"/>
      <c r="L326" s="48"/>
      <c r="M326" s="48"/>
      <c r="N326" s="48"/>
      <c r="O326" s="48"/>
      <c r="P326" s="48"/>
    </row>
    <row r="327" ht="13.5" customHeight="1">
      <c r="A327" s="1" t="s">
        <v>18997</v>
      </c>
      <c r="B327" s="1" t="s">
        <v>99</v>
      </c>
      <c r="C327" s="1" t="s">
        <v>19165</v>
      </c>
      <c r="D327" s="47"/>
      <c r="E327" s="47"/>
      <c r="F327" s="47"/>
      <c r="G327" s="48"/>
      <c r="H327" s="48"/>
      <c r="I327" s="48"/>
      <c r="J327" s="48"/>
      <c r="K327" s="48"/>
      <c r="L327" s="48"/>
      <c r="M327" s="48"/>
      <c r="N327" s="48"/>
      <c r="O327" s="48"/>
      <c r="P327" s="48"/>
    </row>
    <row r="328" ht="13.5" customHeight="1">
      <c r="A328" s="1" t="s">
        <v>19170</v>
      </c>
      <c r="B328" s="2" t="s">
        <v>1</v>
      </c>
      <c r="C328" s="1" t="s">
        <v>2</v>
      </c>
      <c r="D328" s="47"/>
      <c r="E328" s="47"/>
      <c r="F328" s="47"/>
      <c r="G328" s="48"/>
      <c r="H328" s="48"/>
      <c r="I328" s="48"/>
      <c r="J328" s="48"/>
      <c r="K328" s="48"/>
      <c r="L328" s="48"/>
      <c r="M328" s="48"/>
      <c r="N328" s="48"/>
      <c r="O328" s="48"/>
      <c r="P328" s="48"/>
    </row>
    <row r="329" ht="13.5" customHeight="1">
      <c r="A329" s="1" t="s">
        <v>19170</v>
      </c>
      <c r="B329" s="1" t="s">
        <v>5</v>
      </c>
      <c r="C329" s="1" t="s">
        <v>19175</v>
      </c>
      <c r="D329" s="1" t="s">
        <v>19176</v>
      </c>
      <c r="E329" s="1" t="s">
        <v>19177</v>
      </c>
      <c r="F329" s="47"/>
      <c r="G329" s="48"/>
      <c r="H329" s="48"/>
      <c r="I329" s="48"/>
      <c r="J329" s="48"/>
      <c r="K329" s="48"/>
      <c r="L329" s="48"/>
      <c r="M329" s="48"/>
      <c r="N329" s="48"/>
      <c r="O329" s="48"/>
      <c r="P329" s="48"/>
    </row>
    <row r="330" ht="13.5" customHeight="1">
      <c r="A330" s="1" t="s">
        <v>19170</v>
      </c>
      <c r="B330" s="1" t="s">
        <v>9</v>
      </c>
      <c r="C330" s="1" t="s">
        <v>10</v>
      </c>
      <c r="D330" s="1" t="s">
        <v>19182</v>
      </c>
      <c r="E330" s="1" t="s">
        <v>19183</v>
      </c>
      <c r="F330" s="47"/>
      <c r="G330" s="48"/>
      <c r="H330" s="48"/>
      <c r="I330" s="48"/>
      <c r="J330" s="48"/>
      <c r="K330" s="48"/>
      <c r="L330" s="48"/>
      <c r="M330" s="48"/>
      <c r="N330" s="48"/>
      <c r="O330" s="48"/>
      <c r="P330" s="48"/>
    </row>
    <row r="331" ht="13.5" customHeight="1">
      <c r="A331" s="1" t="s">
        <v>19170</v>
      </c>
      <c r="B331" s="1" t="s">
        <v>13</v>
      </c>
      <c r="C331" s="1" t="s">
        <v>10</v>
      </c>
      <c r="D331" s="1" t="s">
        <v>19186</v>
      </c>
      <c r="E331" s="1" t="s">
        <v>19187</v>
      </c>
      <c r="F331" s="47"/>
      <c r="G331" s="48"/>
      <c r="H331" s="48"/>
      <c r="I331" s="48"/>
      <c r="J331" s="48"/>
      <c r="K331" s="48"/>
      <c r="L331" s="48"/>
      <c r="M331" s="48"/>
      <c r="N331" s="48"/>
      <c r="O331" s="48"/>
      <c r="P331" s="48"/>
    </row>
    <row r="332" ht="13.5" customHeight="1">
      <c r="A332" s="1" t="s">
        <v>19170</v>
      </c>
      <c r="B332" s="1" t="s">
        <v>16</v>
      </c>
      <c r="C332" s="1" t="s">
        <v>10</v>
      </c>
      <c r="D332" s="1" t="s">
        <v>19192</v>
      </c>
      <c r="E332" s="1" t="s">
        <v>19194</v>
      </c>
      <c r="F332" s="47"/>
      <c r="G332" s="48"/>
      <c r="H332" s="48"/>
      <c r="I332" s="48"/>
      <c r="J332" s="48"/>
      <c r="K332" s="48"/>
      <c r="L332" s="48"/>
      <c r="M332" s="48"/>
      <c r="N332" s="48"/>
      <c r="O332" s="48"/>
      <c r="P332" s="48"/>
    </row>
    <row r="333" ht="13.5" customHeight="1">
      <c r="A333" s="1" t="s">
        <v>19170</v>
      </c>
      <c r="B333" s="1" t="s">
        <v>21</v>
      </c>
      <c r="C333" s="1" t="s">
        <v>10</v>
      </c>
      <c r="D333" s="1" t="s">
        <v>19198</v>
      </c>
      <c r="E333" s="1" t="s">
        <v>19199</v>
      </c>
      <c r="F333" s="47"/>
      <c r="G333" s="48"/>
      <c r="H333" s="48"/>
      <c r="I333" s="48"/>
      <c r="J333" s="48"/>
      <c r="K333" s="48"/>
      <c r="L333" s="48"/>
      <c r="M333" s="48"/>
      <c r="N333" s="48"/>
      <c r="O333" s="48"/>
      <c r="P333" s="48"/>
    </row>
    <row r="334" ht="13.5" customHeight="1">
      <c r="A334" s="1" t="s">
        <v>19170</v>
      </c>
      <c r="B334" s="1" t="s">
        <v>27</v>
      </c>
      <c r="C334" s="1" t="s">
        <v>10</v>
      </c>
      <c r="D334" s="1" t="s">
        <v>19202</v>
      </c>
      <c r="E334" s="1" t="s">
        <v>19204</v>
      </c>
      <c r="F334" s="47"/>
      <c r="G334" s="48"/>
      <c r="H334" s="48"/>
      <c r="I334" s="48"/>
      <c r="J334" s="48"/>
      <c r="K334" s="48"/>
      <c r="L334" s="48"/>
      <c r="M334" s="48"/>
      <c r="N334" s="48"/>
      <c r="O334" s="48"/>
      <c r="P334" s="48"/>
    </row>
    <row r="335" ht="13.5" customHeight="1">
      <c r="A335" s="1" t="s">
        <v>19170</v>
      </c>
      <c r="B335" s="1" t="s">
        <v>31</v>
      </c>
      <c r="C335" s="1" t="s">
        <v>10</v>
      </c>
      <c r="D335" s="1" t="s">
        <v>19207</v>
      </c>
      <c r="E335" s="1" t="s">
        <v>19209</v>
      </c>
      <c r="F335" s="47"/>
      <c r="G335" s="48"/>
      <c r="H335" s="48"/>
      <c r="I335" s="48"/>
      <c r="J335" s="48"/>
      <c r="K335" s="48"/>
      <c r="L335" s="48"/>
      <c r="M335" s="48"/>
      <c r="N335" s="48"/>
      <c r="O335" s="48"/>
      <c r="P335" s="48"/>
    </row>
    <row r="336" ht="13.5" customHeight="1">
      <c r="A336" s="1" t="s">
        <v>19170</v>
      </c>
      <c r="B336" s="1" t="s">
        <v>34</v>
      </c>
      <c r="C336" s="1" t="s">
        <v>10</v>
      </c>
      <c r="D336" s="1" t="s">
        <v>19212</v>
      </c>
      <c r="E336" s="1" t="s">
        <v>19214</v>
      </c>
      <c r="F336" s="47"/>
      <c r="G336" s="48"/>
      <c r="H336" s="48"/>
      <c r="I336" s="48"/>
      <c r="J336" s="48"/>
      <c r="K336" s="48"/>
      <c r="L336" s="48"/>
      <c r="M336" s="48"/>
      <c r="N336" s="48"/>
      <c r="O336" s="48"/>
      <c r="P336" s="48"/>
    </row>
    <row r="337" ht="13.5" customHeight="1">
      <c r="A337" s="1" t="s">
        <v>19170</v>
      </c>
      <c r="B337" s="1" t="s">
        <v>40</v>
      </c>
      <c r="C337" s="1" t="s">
        <v>10</v>
      </c>
      <c r="D337" s="1" t="s">
        <v>19220</v>
      </c>
      <c r="E337" s="1" t="s">
        <v>19221</v>
      </c>
      <c r="F337" s="47"/>
      <c r="G337" s="48"/>
      <c r="H337" s="48"/>
      <c r="I337" s="48"/>
      <c r="J337" s="48"/>
      <c r="K337" s="48"/>
      <c r="L337" s="48"/>
      <c r="M337" s="48"/>
      <c r="N337" s="48"/>
      <c r="O337" s="48"/>
      <c r="P337" s="48"/>
    </row>
    <row r="338" ht="13.5" customHeight="1">
      <c r="A338" s="1" t="s">
        <v>19170</v>
      </c>
      <c r="B338" s="1" t="s">
        <v>45</v>
      </c>
      <c r="C338" s="1" t="s">
        <v>10</v>
      </c>
      <c r="D338" s="1" t="s">
        <v>19226</v>
      </c>
      <c r="E338" s="1" t="s">
        <v>19227</v>
      </c>
      <c r="F338" s="47"/>
      <c r="G338" s="48"/>
      <c r="H338" s="48"/>
      <c r="I338" s="48"/>
      <c r="J338" s="48"/>
      <c r="K338" s="48"/>
      <c r="L338" s="48"/>
      <c r="M338" s="48"/>
      <c r="N338" s="48"/>
      <c r="O338" s="48"/>
      <c r="P338" s="48"/>
    </row>
    <row r="339" ht="13.5" customHeight="1">
      <c r="A339" s="1" t="s">
        <v>19170</v>
      </c>
      <c r="B339" s="1" t="s">
        <v>52</v>
      </c>
      <c r="C339" s="1" t="s">
        <v>10</v>
      </c>
      <c r="D339" s="1" t="s">
        <v>19230</v>
      </c>
      <c r="E339" s="1" t="s">
        <v>19231</v>
      </c>
      <c r="F339" s="47"/>
      <c r="G339" s="48"/>
      <c r="H339" s="48"/>
      <c r="I339" s="48"/>
      <c r="J339" s="48"/>
      <c r="K339" s="48"/>
      <c r="L339" s="48"/>
      <c r="M339" s="48"/>
      <c r="N339" s="48"/>
      <c r="O339" s="48"/>
      <c r="P339" s="48"/>
    </row>
    <row r="340" ht="13.5" customHeight="1">
      <c r="A340" s="1" t="s">
        <v>19170</v>
      </c>
      <c r="B340" s="1" t="s">
        <v>57</v>
      </c>
      <c r="C340" s="1" t="s">
        <v>10</v>
      </c>
      <c r="D340" s="1" t="s">
        <v>19236</v>
      </c>
      <c r="E340" s="1" t="s">
        <v>19237</v>
      </c>
      <c r="F340" s="47"/>
      <c r="G340" s="48"/>
      <c r="H340" s="48"/>
      <c r="I340" s="48"/>
      <c r="J340" s="48"/>
      <c r="K340" s="48"/>
      <c r="L340" s="48"/>
      <c r="M340" s="48"/>
      <c r="N340" s="48"/>
      <c r="O340" s="48"/>
      <c r="P340" s="48"/>
    </row>
    <row r="341" ht="13.5" customHeight="1">
      <c r="A341" s="1" t="s">
        <v>19170</v>
      </c>
      <c r="B341" s="1" t="s">
        <v>60</v>
      </c>
      <c r="C341" s="1" t="s">
        <v>10</v>
      </c>
      <c r="D341" s="1" t="s">
        <v>19242</v>
      </c>
      <c r="E341" s="1" t="s">
        <v>19244</v>
      </c>
      <c r="F341" s="47"/>
      <c r="G341" s="48"/>
      <c r="H341" s="48"/>
      <c r="I341" s="48"/>
      <c r="J341" s="48"/>
      <c r="K341" s="48"/>
      <c r="L341" s="48"/>
      <c r="M341" s="48"/>
      <c r="N341" s="48"/>
      <c r="O341" s="48"/>
      <c r="P341" s="48"/>
    </row>
    <row r="342" ht="13.5" customHeight="1">
      <c r="A342" s="1" t="s">
        <v>19170</v>
      </c>
      <c r="B342" s="1" t="s">
        <v>65</v>
      </c>
      <c r="C342" s="1" t="s">
        <v>10</v>
      </c>
      <c r="D342" s="1" t="s">
        <v>19248</v>
      </c>
      <c r="E342" s="1" t="s">
        <v>19249</v>
      </c>
      <c r="F342" s="47"/>
      <c r="G342" s="48"/>
      <c r="H342" s="48"/>
      <c r="I342" s="48"/>
      <c r="J342" s="48"/>
      <c r="K342" s="48"/>
      <c r="L342" s="48"/>
      <c r="M342" s="48"/>
      <c r="N342" s="48"/>
      <c r="O342" s="48"/>
      <c r="P342" s="48"/>
    </row>
    <row r="343" ht="13.5" customHeight="1">
      <c r="A343" s="1" t="s">
        <v>19170</v>
      </c>
      <c r="B343" s="1" t="s">
        <v>70</v>
      </c>
      <c r="C343" s="1" t="s">
        <v>374</v>
      </c>
      <c r="D343" s="1" t="s">
        <v>19255</v>
      </c>
      <c r="E343" s="1" t="s">
        <v>19256</v>
      </c>
      <c r="F343" s="47"/>
      <c r="G343" s="48"/>
      <c r="H343" s="48"/>
      <c r="I343" s="48"/>
      <c r="J343" s="48"/>
      <c r="K343" s="48"/>
      <c r="L343" s="48"/>
      <c r="M343" s="48"/>
      <c r="N343" s="48"/>
      <c r="O343" s="48"/>
      <c r="P343" s="48"/>
    </row>
    <row r="344" ht="13.5" customHeight="1">
      <c r="A344" s="1" t="s">
        <v>19170</v>
      </c>
      <c r="B344" s="1" t="s">
        <v>74</v>
      </c>
      <c r="C344" s="1" t="s">
        <v>10</v>
      </c>
      <c r="D344" s="1" t="s">
        <v>19263</v>
      </c>
      <c r="E344" s="1" t="s">
        <v>19264</v>
      </c>
      <c r="F344" s="47"/>
      <c r="G344" s="48"/>
      <c r="H344" s="48"/>
      <c r="I344" s="48"/>
      <c r="J344" s="48"/>
      <c r="K344" s="48"/>
      <c r="L344" s="48"/>
      <c r="M344" s="48"/>
      <c r="N344" s="48"/>
      <c r="O344" s="48"/>
      <c r="P344" s="48"/>
    </row>
    <row r="345" ht="13.5" customHeight="1">
      <c r="A345" s="1" t="s">
        <v>19170</v>
      </c>
      <c r="B345" s="1" t="s">
        <v>78</v>
      </c>
      <c r="C345" s="1" t="s">
        <v>10</v>
      </c>
      <c r="D345" s="1" t="s">
        <v>19271</v>
      </c>
      <c r="E345" s="1" t="s">
        <v>19273</v>
      </c>
      <c r="F345" s="47"/>
      <c r="G345" s="48"/>
      <c r="H345" s="48"/>
      <c r="I345" s="48"/>
      <c r="J345" s="48"/>
      <c r="K345" s="48"/>
      <c r="L345" s="48"/>
      <c r="M345" s="48"/>
      <c r="N345" s="48"/>
      <c r="O345" s="48"/>
      <c r="P345" s="48"/>
    </row>
    <row r="346" ht="13.5" customHeight="1">
      <c r="A346" s="1" t="s">
        <v>19170</v>
      </c>
      <c r="B346" s="1" t="s">
        <v>83</v>
      </c>
      <c r="C346" s="1" t="s">
        <v>10</v>
      </c>
      <c r="D346" s="1" t="s">
        <v>19277</v>
      </c>
      <c r="E346" s="1" t="s">
        <v>19278</v>
      </c>
      <c r="F346" s="47"/>
      <c r="G346" s="48"/>
      <c r="H346" s="48"/>
      <c r="I346" s="48"/>
      <c r="J346" s="48"/>
      <c r="K346" s="48"/>
      <c r="L346" s="48"/>
      <c r="M346" s="48"/>
      <c r="N346" s="48"/>
      <c r="O346" s="48"/>
      <c r="P346" s="48"/>
    </row>
    <row r="347" ht="13.5" customHeight="1">
      <c r="A347" s="1" t="s">
        <v>19170</v>
      </c>
      <c r="B347" s="1" t="s">
        <v>86</v>
      </c>
      <c r="C347" s="1" t="s">
        <v>10</v>
      </c>
      <c r="D347" s="1" t="s">
        <v>19281</v>
      </c>
      <c r="E347" s="1" t="s">
        <v>19283</v>
      </c>
      <c r="F347" s="47"/>
      <c r="G347" s="48"/>
      <c r="H347" s="48"/>
      <c r="I347" s="48"/>
      <c r="J347" s="48"/>
      <c r="K347" s="48"/>
      <c r="L347" s="48"/>
      <c r="M347" s="48"/>
      <c r="N347" s="48"/>
      <c r="O347" s="48"/>
      <c r="P347" s="48"/>
    </row>
    <row r="348" ht="13.5" customHeight="1">
      <c r="A348" s="1" t="s">
        <v>19170</v>
      </c>
      <c r="B348" s="1" t="s">
        <v>91</v>
      </c>
      <c r="C348" s="1" t="s">
        <v>10</v>
      </c>
      <c r="D348" s="1" t="s">
        <v>19287</v>
      </c>
      <c r="E348" s="1" t="s">
        <v>19288</v>
      </c>
      <c r="F348" s="47"/>
      <c r="G348" s="48"/>
      <c r="H348" s="48"/>
      <c r="I348" s="48"/>
      <c r="J348" s="48"/>
      <c r="K348" s="48"/>
      <c r="L348" s="48"/>
      <c r="M348" s="48"/>
      <c r="N348" s="48"/>
      <c r="O348" s="48"/>
      <c r="P348" s="48"/>
    </row>
    <row r="349" ht="13.5" customHeight="1">
      <c r="A349" s="1" t="s">
        <v>19170</v>
      </c>
      <c r="B349" s="1" t="s">
        <v>94</v>
      </c>
      <c r="C349" s="1" t="s">
        <v>10</v>
      </c>
      <c r="D349" s="1" t="s">
        <v>19298</v>
      </c>
      <c r="E349" s="1" t="s">
        <v>19300</v>
      </c>
      <c r="F349" s="47"/>
      <c r="G349" s="48"/>
      <c r="H349" s="48"/>
      <c r="I349" s="48"/>
      <c r="J349" s="48"/>
      <c r="K349" s="48"/>
      <c r="L349" s="48"/>
      <c r="M349" s="48"/>
      <c r="N349" s="48"/>
      <c r="O349" s="48"/>
      <c r="P349" s="48"/>
    </row>
    <row r="350" ht="13.5" customHeight="1">
      <c r="A350" s="1" t="s">
        <v>19170</v>
      </c>
      <c r="B350" s="1" t="s">
        <v>186</v>
      </c>
      <c r="C350" s="1" t="s">
        <v>10</v>
      </c>
      <c r="D350" s="1" t="s">
        <v>19304</v>
      </c>
      <c r="E350" s="1" t="s">
        <v>19305</v>
      </c>
      <c r="F350" s="47"/>
      <c r="G350" s="48"/>
      <c r="H350" s="48"/>
      <c r="I350" s="48"/>
      <c r="J350" s="48"/>
      <c r="K350" s="48"/>
      <c r="L350" s="48"/>
      <c r="M350" s="48"/>
      <c r="N350" s="48"/>
      <c r="O350" s="48"/>
      <c r="P350" s="48"/>
    </row>
    <row r="351" ht="13.5" customHeight="1">
      <c r="A351" s="1" t="s">
        <v>19170</v>
      </c>
      <c r="B351" s="1" t="s">
        <v>189</v>
      </c>
      <c r="C351" s="1" t="s">
        <v>10</v>
      </c>
      <c r="D351" s="1" t="s">
        <v>19310</v>
      </c>
      <c r="E351" s="1" t="s">
        <v>19312</v>
      </c>
      <c r="F351" s="47"/>
      <c r="G351" s="48"/>
      <c r="H351" s="48"/>
      <c r="I351" s="48"/>
      <c r="J351" s="48"/>
      <c r="K351" s="48"/>
      <c r="L351" s="48"/>
      <c r="M351" s="48"/>
      <c r="N351" s="48"/>
      <c r="O351" s="48"/>
      <c r="P351" s="48"/>
    </row>
    <row r="352" ht="13.5" customHeight="1">
      <c r="A352" s="1" t="s">
        <v>19170</v>
      </c>
      <c r="B352" s="1" t="s">
        <v>193</v>
      </c>
      <c r="C352" s="1" t="s">
        <v>374</v>
      </c>
      <c r="D352" s="1" t="s">
        <v>19322</v>
      </c>
      <c r="E352" s="1" t="s">
        <v>19323</v>
      </c>
      <c r="F352" s="47"/>
      <c r="G352" s="48"/>
      <c r="H352" s="48"/>
      <c r="I352" s="48"/>
      <c r="J352" s="48"/>
      <c r="K352" s="48"/>
      <c r="L352" s="48"/>
      <c r="M352" s="48"/>
      <c r="N352" s="48"/>
      <c r="O352" s="48"/>
      <c r="P352" s="48"/>
    </row>
    <row r="353" ht="13.5" customHeight="1">
      <c r="A353" s="1" t="s">
        <v>19170</v>
      </c>
      <c r="B353" s="1" t="s">
        <v>197</v>
      </c>
      <c r="C353" s="1" t="s">
        <v>10</v>
      </c>
      <c r="D353" s="1" t="s">
        <v>19330</v>
      </c>
      <c r="E353" s="1" t="s">
        <v>19331</v>
      </c>
      <c r="F353" s="47"/>
      <c r="G353" s="48"/>
      <c r="H353" s="48"/>
      <c r="I353" s="48"/>
      <c r="J353" s="48"/>
      <c r="K353" s="48"/>
      <c r="L353" s="48"/>
      <c r="M353" s="48"/>
      <c r="N353" s="48"/>
      <c r="O353" s="48"/>
      <c r="P353" s="48"/>
    </row>
    <row r="354" ht="13.5" customHeight="1">
      <c r="A354" s="1" t="s">
        <v>19170</v>
      </c>
      <c r="B354" s="1" t="s">
        <v>201</v>
      </c>
      <c r="C354" s="1" t="s">
        <v>10</v>
      </c>
      <c r="D354" s="1" t="s">
        <v>19336</v>
      </c>
      <c r="E354" s="1" t="s">
        <v>19337</v>
      </c>
      <c r="F354" s="47"/>
      <c r="G354" s="48"/>
      <c r="H354" s="48"/>
      <c r="I354" s="48"/>
      <c r="J354" s="48"/>
      <c r="K354" s="48"/>
      <c r="L354" s="48"/>
      <c r="M354" s="48"/>
      <c r="N354" s="48"/>
      <c r="O354" s="48"/>
      <c r="P354" s="48"/>
    </row>
    <row r="355" ht="13.5" customHeight="1">
      <c r="A355" s="1" t="s">
        <v>19170</v>
      </c>
      <c r="B355" s="1" t="s">
        <v>206</v>
      </c>
      <c r="C355" s="1" t="s">
        <v>10</v>
      </c>
      <c r="D355" s="1" t="s">
        <v>19342</v>
      </c>
      <c r="E355" s="1" t="s">
        <v>19345</v>
      </c>
      <c r="F355" s="47"/>
      <c r="G355" s="48"/>
      <c r="H355" s="48"/>
      <c r="I355" s="48"/>
      <c r="J355" s="48"/>
      <c r="K355" s="48"/>
      <c r="L355" s="48"/>
      <c r="M355" s="48"/>
      <c r="N355" s="48"/>
      <c r="O355" s="48"/>
      <c r="P355" s="48"/>
    </row>
    <row r="356" ht="13.5" customHeight="1">
      <c r="A356" s="1" t="s">
        <v>19170</v>
      </c>
      <c r="B356" s="1" t="s">
        <v>211</v>
      </c>
      <c r="C356" s="1" t="s">
        <v>10</v>
      </c>
      <c r="D356" s="1" t="s">
        <v>19348</v>
      </c>
      <c r="E356" s="1" t="s">
        <v>19349</v>
      </c>
      <c r="F356" s="47"/>
      <c r="G356" s="48"/>
      <c r="H356" s="48"/>
      <c r="I356" s="48"/>
      <c r="J356" s="48"/>
      <c r="K356" s="48"/>
      <c r="L356" s="48"/>
      <c r="M356" s="48"/>
      <c r="N356" s="48"/>
      <c r="O356" s="48"/>
      <c r="P356" s="48"/>
    </row>
    <row r="357" ht="13.5" customHeight="1">
      <c r="A357" s="1" t="s">
        <v>19170</v>
      </c>
      <c r="B357" s="1" t="s">
        <v>215</v>
      </c>
      <c r="C357" s="1" t="s">
        <v>115</v>
      </c>
      <c r="D357" s="1" t="s">
        <v>19353</v>
      </c>
      <c r="E357" s="1" t="s">
        <v>19354</v>
      </c>
      <c r="F357" s="47"/>
      <c r="G357" s="48"/>
      <c r="H357" s="48"/>
      <c r="I357" s="48"/>
      <c r="J357" s="48"/>
      <c r="K357" s="48"/>
      <c r="L357" s="48"/>
      <c r="M357" s="48"/>
      <c r="N357" s="48"/>
      <c r="O357" s="48"/>
      <c r="P357" s="48"/>
    </row>
    <row r="358" ht="13.5" customHeight="1">
      <c r="A358" s="1" t="s">
        <v>19170</v>
      </c>
      <c r="B358" s="1" t="s">
        <v>220</v>
      </c>
      <c r="C358" s="1" t="s">
        <v>10</v>
      </c>
      <c r="D358" s="1" t="s">
        <v>19359</v>
      </c>
      <c r="E358" s="1" t="s">
        <v>19361</v>
      </c>
      <c r="F358" s="47"/>
      <c r="G358" s="48"/>
      <c r="H358" s="48"/>
      <c r="I358" s="48"/>
      <c r="J358" s="48"/>
      <c r="K358" s="48"/>
      <c r="L358" s="48"/>
      <c r="M358" s="48"/>
      <c r="N358" s="48"/>
      <c r="O358" s="48"/>
      <c r="P358" s="48"/>
    </row>
    <row r="359" ht="13.5" customHeight="1">
      <c r="A359" s="1" t="s">
        <v>19170</v>
      </c>
      <c r="B359" s="1" t="s">
        <v>223</v>
      </c>
      <c r="C359" s="1" t="s">
        <v>10</v>
      </c>
      <c r="D359" s="1" t="s">
        <v>19364</v>
      </c>
      <c r="E359" s="1" t="s">
        <v>19365</v>
      </c>
      <c r="F359" s="47"/>
      <c r="G359" s="48"/>
      <c r="H359" s="48"/>
      <c r="I359" s="48"/>
      <c r="J359" s="48"/>
      <c r="K359" s="48"/>
      <c r="L359" s="48"/>
      <c r="M359" s="48"/>
      <c r="N359" s="48"/>
      <c r="O359" s="48"/>
      <c r="P359" s="48"/>
    </row>
    <row r="360" ht="13.5" customHeight="1">
      <c r="A360" s="1" t="s">
        <v>19170</v>
      </c>
      <c r="B360" s="1" t="s">
        <v>229</v>
      </c>
      <c r="C360" s="1" t="s">
        <v>10</v>
      </c>
      <c r="D360" s="1" t="s">
        <v>19370</v>
      </c>
      <c r="E360" s="1" t="s">
        <v>19371</v>
      </c>
      <c r="F360" s="47"/>
      <c r="G360" s="48"/>
      <c r="H360" s="48"/>
      <c r="I360" s="48"/>
      <c r="J360" s="48"/>
      <c r="K360" s="48"/>
      <c r="L360" s="48"/>
      <c r="M360" s="48"/>
      <c r="N360" s="48"/>
      <c r="O360" s="48"/>
      <c r="P360" s="48"/>
    </row>
    <row r="361" ht="13.5" customHeight="1">
      <c r="A361" s="1" t="s">
        <v>19170</v>
      </c>
      <c r="B361" s="1" t="s">
        <v>233</v>
      </c>
      <c r="C361" s="1" t="s">
        <v>374</v>
      </c>
      <c r="D361" s="1" t="s">
        <v>19376</v>
      </c>
      <c r="E361" s="1" t="s">
        <v>19377</v>
      </c>
      <c r="F361" s="47"/>
      <c r="G361" s="48"/>
      <c r="H361" s="48"/>
      <c r="I361" s="48"/>
      <c r="J361" s="48"/>
      <c r="K361" s="48"/>
      <c r="L361" s="48"/>
      <c r="M361" s="48"/>
      <c r="N361" s="48"/>
      <c r="O361" s="48"/>
      <c r="P361" s="48"/>
    </row>
    <row r="362" ht="13.5" customHeight="1">
      <c r="A362" s="1" t="s">
        <v>19170</v>
      </c>
      <c r="B362" s="1" t="s">
        <v>99</v>
      </c>
      <c r="C362" s="1" t="s">
        <v>817</v>
      </c>
      <c r="D362" s="47"/>
      <c r="E362" s="47"/>
      <c r="F362" s="47"/>
      <c r="G362" s="48"/>
      <c r="H362" s="48"/>
      <c r="I362" s="48"/>
      <c r="J362" s="48"/>
      <c r="K362" s="48"/>
      <c r="L362" s="48"/>
      <c r="M362" s="48"/>
      <c r="N362" s="48"/>
      <c r="O362" s="48"/>
      <c r="P362" s="48"/>
    </row>
    <row r="363" ht="13.5" customHeight="1">
      <c r="A363" s="1" t="s">
        <v>19385</v>
      </c>
      <c r="B363" s="2" t="s">
        <v>1</v>
      </c>
      <c r="C363" s="1" t="s">
        <v>2</v>
      </c>
      <c r="D363" s="47"/>
      <c r="E363" s="47"/>
      <c r="F363" s="47"/>
      <c r="G363" s="48"/>
      <c r="H363" s="48"/>
      <c r="I363" s="48"/>
      <c r="J363" s="48"/>
      <c r="K363" s="48"/>
      <c r="L363" s="48"/>
      <c r="M363" s="48"/>
      <c r="N363" s="48"/>
      <c r="O363" s="48"/>
      <c r="P363" s="48"/>
    </row>
    <row r="364" ht="13.5" customHeight="1">
      <c r="A364" s="1" t="s">
        <v>19385</v>
      </c>
      <c r="B364" s="1" t="s">
        <v>5</v>
      </c>
      <c r="C364" s="1" t="s">
        <v>102</v>
      </c>
      <c r="D364" s="1" t="s">
        <v>19391</v>
      </c>
      <c r="E364" s="1" t="s">
        <v>19392</v>
      </c>
      <c r="F364" s="47"/>
      <c r="G364" s="48"/>
      <c r="H364" s="48"/>
      <c r="I364" s="48"/>
      <c r="J364" s="48"/>
      <c r="K364" s="48"/>
      <c r="L364" s="48"/>
      <c r="M364" s="48"/>
      <c r="N364" s="48"/>
      <c r="O364" s="48"/>
      <c r="P364" s="48"/>
    </row>
    <row r="365" ht="13.5" customHeight="1">
      <c r="A365" s="1" t="s">
        <v>19385</v>
      </c>
      <c r="B365" s="1" t="s">
        <v>9</v>
      </c>
      <c r="C365" s="1" t="s">
        <v>10</v>
      </c>
      <c r="D365" s="1" t="s">
        <v>19397</v>
      </c>
      <c r="E365" s="1" t="s">
        <v>19398</v>
      </c>
      <c r="F365" s="47"/>
      <c r="G365" s="48"/>
      <c r="H365" s="48"/>
      <c r="I365" s="48"/>
      <c r="J365" s="48"/>
      <c r="K365" s="48"/>
      <c r="L365" s="48"/>
      <c r="M365" s="48"/>
      <c r="N365" s="48"/>
      <c r="O365" s="48"/>
      <c r="P365" s="48"/>
    </row>
    <row r="366" ht="13.5" customHeight="1">
      <c r="A366" s="1" t="s">
        <v>19385</v>
      </c>
      <c r="B366" s="1" t="s">
        <v>13</v>
      </c>
      <c r="C366" s="1" t="s">
        <v>10</v>
      </c>
      <c r="D366" s="1" t="s">
        <v>19405</v>
      </c>
      <c r="E366" s="1" t="s">
        <v>19406</v>
      </c>
      <c r="F366" s="47"/>
      <c r="G366" s="48"/>
      <c r="H366" s="48"/>
      <c r="I366" s="48"/>
      <c r="J366" s="48"/>
      <c r="K366" s="48"/>
      <c r="L366" s="48"/>
      <c r="M366" s="48"/>
      <c r="N366" s="48"/>
      <c r="O366" s="48"/>
      <c r="P366" s="48"/>
    </row>
    <row r="367" ht="13.5" customHeight="1">
      <c r="A367" s="1" t="s">
        <v>19385</v>
      </c>
      <c r="B367" s="1" t="s">
        <v>16</v>
      </c>
      <c r="C367" s="1" t="s">
        <v>10</v>
      </c>
      <c r="D367" s="1" t="s">
        <v>19411</v>
      </c>
      <c r="E367" s="1" t="s">
        <v>19412</v>
      </c>
      <c r="F367" s="47"/>
      <c r="G367" s="48"/>
      <c r="H367" s="48"/>
      <c r="I367" s="48"/>
      <c r="J367" s="48"/>
      <c r="K367" s="48"/>
      <c r="L367" s="48"/>
      <c r="M367" s="48"/>
      <c r="N367" s="48"/>
      <c r="O367" s="48"/>
      <c r="P367" s="48"/>
    </row>
    <row r="368" ht="13.5" customHeight="1">
      <c r="A368" s="1" t="s">
        <v>19385</v>
      </c>
      <c r="B368" s="1" t="s">
        <v>21</v>
      </c>
      <c r="C368" s="1" t="s">
        <v>10</v>
      </c>
      <c r="D368" s="1" t="s">
        <v>19417</v>
      </c>
      <c r="E368" s="1" t="s">
        <v>19418</v>
      </c>
      <c r="F368" s="47"/>
      <c r="G368" s="48"/>
      <c r="H368" s="48"/>
      <c r="I368" s="48"/>
      <c r="J368" s="48"/>
      <c r="K368" s="48"/>
      <c r="L368" s="48"/>
      <c r="M368" s="48"/>
      <c r="N368" s="48"/>
      <c r="O368" s="48"/>
      <c r="P368" s="48"/>
    </row>
    <row r="369" ht="13.5" customHeight="1">
      <c r="A369" s="1" t="s">
        <v>19385</v>
      </c>
      <c r="B369" s="1" t="s">
        <v>27</v>
      </c>
      <c r="C369" s="1" t="s">
        <v>374</v>
      </c>
      <c r="D369" s="1" t="s">
        <v>19422</v>
      </c>
      <c r="E369" s="1" t="s">
        <v>19423</v>
      </c>
      <c r="F369" s="47"/>
      <c r="G369" s="48"/>
      <c r="H369" s="48"/>
      <c r="I369" s="48"/>
      <c r="J369" s="48"/>
      <c r="K369" s="48"/>
      <c r="L369" s="48"/>
      <c r="M369" s="48"/>
      <c r="N369" s="48"/>
      <c r="O369" s="48"/>
      <c r="P369" s="48"/>
    </row>
    <row r="370" ht="13.5" customHeight="1">
      <c r="A370" s="1" t="s">
        <v>19385</v>
      </c>
      <c r="B370" s="1" t="s">
        <v>31</v>
      </c>
      <c r="C370" s="1" t="s">
        <v>10</v>
      </c>
      <c r="D370" s="1" t="s">
        <v>19426</v>
      </c>
      <c r="E370" s="1" t="s">
        <v>19429</v>
      </c>
      <c r="F370" s="47"/>
      <c r="G370" s="48"/>
      <c r="H370" s="48"/>
      <c r="I370" s="48"/>
      <c r="J370" s="48"/>
      <c r="K370" s="48"/>
      <c r="L370" s="48"/>
      <c r="M370" s="48"/>
      <c r="N370" s="48"/>
      <c r="O370" s="48"/>
      <c r="P370" s="48"/>
    </row>
    <row r="371" ht="13.5" customHeight="1">
      <c r="A371" s="1" t="s">
        <v>19385</v>
      </c>
      <c r="B371" s="1" t="s">
        <v>34</v>
      </c>
      <c r="C371" s="1" t="s">
        <v>10</v>
      </c>
      <c r="D371" s="1" t="s">
        <v>19434</v>
      </c>
      <c r="E371" s="1" t="s">
        <v>19435</v>
      </c>
      <c r="F371" s="47"/>
      <c r="G371" s="48"/>
      <c r="H371" s="48"/>
      <c r="I371" s="48"/>
      <c r="J371" s="48"/>
      <c r="K371" s="48"/>
      <c r="L371" s="48"/>
      <c r="M371" s="48"/>
      <c r="N371" s="48"/>
      <c r="O371" s="48"/>
      <c r="P371" s="48"/>
    </row>
    <row r="372" ht="13.5" customHeight="1">
      <c r="A372" s="1" t="s">
        <v>19385</v>
      </c>
      <c r="B372" s="1" t="s">
        <v>40</v>
      </c>
      <c r="C372" s="1" t="s">
        <v>10</v>
      </c>
      <c r="D372" s="1" t="s">
        <v>19440</v>
      </c>
      <c r="E372" s="1" t="s">
        <v>19441</v>
      </c>
      <c r="F372" s="47"/>
      <c r="G372" s="48"/>
      <c r="H372" s="48"/>
      <c r="I372" s="48"/>
      <c r="J372" s="48"/>
      <c r="K372" s="48"/>
      <c r="L372" s="48"/>
      <c r="M372" s="48"/>
      <c r="N372" s="48"/>
      <c r="O372" s="48"/>
      <c r="P372" s="48"/>
    </row>
    <row r="373" ht="13.5" customHeight="1">
      <c r="A373" s="1" t="s">
        <v>19385</v>
      </c>
      <c r="B373" s="1" t="s">
        <v>45</v>
      </c>
      <c r="C373" s="1" t="s">
        <v>10</v>
      </c>
      <c r="D373" s="1" t="s">
        <v>19444</v>
      </c>
      <c r="E373" s="1" t="s">
        <v>19445</v>
      </c>
      <c r="F373" s="47"/>
      <c r="G373" s="48"/>
      <c r="H373" s="48"/>
      <c r="I373" s="48"/>
      <c r="J373" s="48"/>
      <c r="K373" s="48"/>
      <c r="L373" s="48"/>
      <c r="M373" s="48"/>
      <c r="N373" s="48"/>
      <c r="O373" s="48"/>
      <c r="P373" s="48"/>
    </row>
    <row r="374" ht="13.5" customHeight="1">
      <c r="A374" s="1" t="s">
        <v>19385</v>
      </c>
      <c r="B374" s="1" t="s">
        <v>52</v>
      </c>
      <c r="C374" s="1" t="s">
        <v>10</v>
      </c>
      <c r="D374" s="1" t="s">
        <v>19449</v>
      </c>
      <c r="E374" s="1" t="s">
        <v>19450</v>
      </c>
      <c r="F374" s="47"/>
      <c r="G374" s="48"/>
      <c r="H374" s="48"/>
      <c r="I374" s="48"/>
      <c r="J374" s="48"/>
      <c r="K374" s="48"/>
      <c r="L374" s="48"/>
      <c r="M374" s="48"/>
      <c r="N374" s="48"/>
      <c r="O374" s="48"/>
      <c r="P374" s="48"/>
    </row>
    <row r="375" ht="13.5" customHeight="1">
      <c r="A375" s="1" t="s">
        <v>19385</v>
      </c>
      <c r="B375" s="1" t="s">
        <v>57</v>
      </c>
      <c r="C375" s="1" t="s">
        <v>10</v>
      </c>
      <c r="D375" s="1" t="s">
        <v>19453</v>
      </c>
      <c r="E375" s="1" t="s">
        <v>19454</v>
      </c>
      <c r="F375" s="47"/>
      <c r="G375" s="48"/>
      <c r="H375" s="48"/>
      <c r="I375" s="48"/>
      <c r="J375" s="48"/>
      <c r="K375" s="48"/>
      <c r="L375" s="48"/>
      <c r="M375" s="48"/>
      <c r="N375" s="48"/>
      <c r="O375" s="48"/>
      <c r="P375" s="48"/>
    </row>
    <row r="376" ht="13.5" customHeight="1">
      <c r="A376" s="1" t="s">
        <v>19385</v>
      </c>
      <c r="B376" s="1" t="s">
        <v>60</v>
      </c>
      <c r="C376" s="1" t="s">
        <v>10</v>
      </c>
      <c r="D376" s="1" t="s">
        <v>19459</v>
      </c>
      <c r="E376" s="1" t="s">
        <v>19460</v>
      </c>
      <c r="F376" s="47"/>
      <c r="G376" s="48"/>
      <c r="H376" s="48"/>
      <c r="I376" s="48"/>
      <c r="J376" s="48"/>
      <c r="K376" s="48"/>
      <c r="L376" s="48"/>
      <c r="M376" s="48"/>
      <c r="N376" s="48"/>
      <c r="O376" s="48"/>
      <c r="P376" s="48"/>
    </row>
    <row r="377" ht="13.5" customHeight="1">
      <c r="A377" s="1" t="s">
        <v>19385</v>
      </c>
      <c r="B377" s="1" t="s">
        <v>65</v>
      </c>
      <c r="C377" s="1" t="s">
        <v>10</v>
      </c>
      <c r="D377" s="1" t="s">
        <v>19463</v>
      </c>
      <c r="E377" s="1" t="s">
        <v>19464</v>
      </c>
      <c r="F377" s="47"/>
      <c r="G377" s="48"/>
      <c r="H377" s="48"/>
      <c r="I377" s="48"/>
      <c r="J377" s="48"/>
      <c r="K377" s="48"/>
      <c r="L377" s="48"/>
      <c r="M377" s="48"/>
      <c r="N377" s="48"/>
      <c r="O377" s="48"/>
      <c r="P377" s="48"/>
    </row>
    <row r="378" ht="13.5" customHeight="1">
      <c r="A378" s="1" t="s">
        <v>19385</v>
      </c>
      <c r="B378" s="1" t="s">
        <v>70</v>
      </c>
      <c r="C378" s="1" t="s">
        <v>10</v>
      </c>
      <c r="D378" s="1" t="s">
        <v>19467</v>
      </c>
      <c r="E378" s="1" t="s">
        <v>19468</v>
      </c>
      <c r="F378" s="47"/>
      <c r="G378" s="48"/>
      <c r="H378" s="48"/>
      <c r="I378" s="48"/>
      <c r="J378" s="48"/>
      <c r="K378" s="48"/>
      <c r="L378" s="48"/>
      <c r="M378" s="48"/>
      <c r="N378" s="48"/>
      <c r="O378" s="48"/>
      <c r="P378" s="48"/>
    </row>
    <row r="379" ht="13.5" customHeight="1">
      <c r="A379" s="1" t="s">
        <v>19385</v>
      </c>
      <c r="B379" s="1" t="s">
        <v>99</v>
      </c>
      <c r="C379" s="1" t="s">
        <v>817</v>
      </c>
      <c r="D379" s="47"/>
      <c r="E379" s="47"/>
      <c r="F379" s="47"/>
      <c r="G379" s="48"/>
      <c r="H379" s="48"/>
      <c r="I379" s="48"/>
      <c r="J379" s="48"/>
      <c r="K379" s="48"/>
      <c r="L379" s="48"/>
      <c r="M379" s="48"/>
      <c r="N379" s="48"/>
      <c r="O379" s="48"/>
      <c r="P379" s="48"/>
    </row>
    <row r="380" ht="13.5" customHeight="1">
      <c r="A380" s="1" t="s">
        <v>19472</v>
      </c>
      <c r="B380" s="2" t="s">
        <v>1</v>
      </c>
      <c r="C380" s="1" t="s">
        <v>2</v>
      </c>
      <c r="D380" s="47"/>
      <c r="E380" s="47"/>
      <c r="F380" s="47"/>
      <c r="G380" s="48"/>
      <c r="H380" s="48"/>
      <c r="I380" s="48"/>
      <c r="J380" s="48"/>
      <c r="K380" s="48"/>
      <c r="L380" s="48"/>
      <c r="M380" s="48"/>
      <c r="N380" s="48"/>
      <c r="O380" s="48"/>
      <c r="P380" s="48"/>
    </row>
    <row r="381" ht="13.5" customHeight="1">
      <c r="A381" s="1" t="s">
        <v>19472</v>
      </c>
      <c r="B381" s="1" t="s">
        <v>5</v>
      </c>
      <c r="C381" s="1" t="s">
        <v>303</v>
      </c>
      <c r="D381" s="1" t="s">
        <v>19476</v>
      </c>
      <c r="E381" s="1" t="s">
        <v>19478</v>
      </c>
      <c r="F381" s="47"/>
      <c r="G381" s="48"/>
      <c r="H381" s="48"/>
      <c r="I381" s="48"/>
      <c r="J381" s="48"/>
      <c r="K381" s="48"/>
      <c r="L381" s="48"/>
      <c r="M381" s="48"/>
      <c r="N381" s="48"/>
      <c r="O381" s="48"/>
      <c r="P381" s="48"/>
    </row>
    <row r="382" ht="13.5" customHeight="1">
      <c r="A382" s="1" t="s">
        <v>19472</v>
      </c>
      <c r="B382" s="1" t="s">
        <v>9</v>
      </c>
      <c r="C382" s="1" t="s">
        <v>10</v>
      </c>
      <c r="D382" s="1" t="s">
        <v>19483</v>
      </c>
      <c r="E382" s="1" t="s">
        <v>19484</v>
      </c>
      <c r="F382" s="47"/>
      <c r="G382" s="48"/>
      <c r="H382" s="48"/>
      <c r="I382" s="48"/>
      <c r="J382" s="48"/>
      <c r="K382" s="48"/>
      <c r="L382" s="48"/>
      <c r="M382" s="48"/>
      <c r="N382" s="48"/>
      <c r="O382" s="48"/>
      <c r="P382" s="48"/>
    </row>
    <row r="383" ht="13.5" customHeight="1">
      <c r="A383" s="1" t="s">
        <v>19472</v>
      </c>
      <c r="B383" s="1" t="s">
        <v>13</v>
      </c>
      <c r="C383" s="1" t="s">
        <v>10</v>
      </c>
      <c r="D383" s="1" t="s">
        <v>19488</v>
      </c>
      <c r="E383" s="1" t="s">
        <v>19490</v>
      </c>
      <c r="F383" s="47"/>
      <c r="G383" s="48"/>
      <c r="H383" s="48"/>
      <c r="I383" s="48"/>
      <c r="J383" s="48"/>
      <c r="K383" s="48"/>
      <c r="L383" s="48"/>
      <c r="M383" s="48"/>
      <c r="N383" s="48"/>
      <c r="O383" s="48"/>
      <c r="P383" s="48"/>
    </row>
    <row r="384" ht="13.5" customHeight="1">
      <c r="A384" s="1" t="s">
        <v>19472</v>
      </c>
      <c r="B384" s="1" t="s">
        <v>16</v>
      </c>
      <c r="C384" s="1" t="s">
        <v>10</v>
      </c>
      <c r="D384" s="1" t="s">
        <v>19494</v>
      </c>
      <c r="E384" s="1" t="s">
        <v>19496</v>
      </c>
      <c r="F384" s="47"/>
      <c r="G384" s="48"/>
      <c r="H384" s="48"/>
      <c r="I384" s="48"/>
      <c r="J384" s="48"/>
      <c r="K384" s="48"/>
      <c r="L384" s="48"/>
      <c r="M384" s="48"/>
      <c r="N384" s="48"/>
      <c r="O384" s="48"/>
      <c r="P384" s="48"/>
    </row>
    <row r="385" ht="13.5" customHeight="1">
      <c r="A385" s="1" t="s">
        <v>19472</v>
      </c>
      <c r="B385" s="1" t="s">
        <v>21</v>
      </c>
      <c r="C385" s="1" t="s">
        <v>10</v>
      </c>
      <c r="D385" s="1" t="s">
        <v>19500</v>
      </c>
      <c r="E385" s="1" t="s">
        <v>19502</v>
      </c>
      <c r="F385" s="47"/>
      <c r="G385" s="48"/>
      <c r="H385" s="48"/>
      <c r="I385" s="48"/>
      <c r="J385" s="48"/>
      <c r="K385" s="48"/>
      <c r="L385" s="48"/>
      <c r="M385" s="48"/>
      <c r="N385" s="48"/>
      <c r="O385" s="48"/>
      <c r="P385" s="48"/>
    </row>
    <row r="386" ht="13.5" customHeight="1">
      <c r="A386" s="1" t="s">
        <v>19472</v>
      </c>
      <c r="B386" s="1" t="s">
        <v>27</v>
      </c>
      <c r="C386" s="1" t="s">
        <v>10</v>
      </c>
      <c r="D386" s="1" t="s">
        <v>19506</v>
      </c>
      <c r="E386" s="1" t="s">
        <v>19508</v>
      </c>
      <c r="F386" s="47"/>
      <c r="G386" s="48"/>
      <c r="H386" s="48"/>
      <c r="I386" s="48"/>
      <c r="J386" s="48"/>
      <c r="K386" s="48"/>
      <c r="L386" s="48"/>
      <c r="M386" s="48"/>
      <c r="N386" s="48"/>
      <c r="O386" s="48"/>
      <c r="P386" s="48"/>
    </row>
    <row r="387" ht="13.5" customHeight="1">
      <c r="A387" s="1" t="s">
        <v>19472</v>
      </c>
      <c r="B387" s="1" t="s">
        <v>31</v>
      </c>
      <c r="C387" s="1" t="s">
        <v>10</v>
      </c>
      <c r="D387" s="1" t="s">
        <v>19512</v>
      </c>
      <c r="E387" s="1" t="s">
        <v>19514</v>
      </c>
      <c r="F387" s="47"/>
      <c r="G387" s="48"/>
      <c r="H387" s="48"/>
      <c r="I387" s="48"/>
      <c r="J387" s="48"/>
      <c r="K387" s="48"/>
      <c r="L387" s="48"/>
      <c r="M387" s="48"/>
      <c r="N387" s="48"/>
      <c r="O387" s="48"/>
      <c r="P387" s="48"/>
    </row>
    <row r="388" ht="13.5" customHeight="1">
      <c r="A388" s="1" t="s">
        <v>19472</v>
      </c>
      <c r="B388" s="1" t="s">
        <v>34</v>
      </c>
      <c r="C388" s="1" t="s">
        <v>10</v>
      </c>
      <c r="D388" s="1" t="s">
        <v>19519</v>
      </c>
      <c r="E388" s="1" t="s">
        <v>19520</v>
      </c>
      <c r="F388" s="47"/>
      <c r="G388" s="48"/>
      <c r="H388" s="48"/>
      <c r="I388" s="48"/>
      <c r="J388" s="48"/>
      <c r="K388" s="48"/>
      <c r="L388" s="48"/>
      <c r="M388" s="48"/>
      <c r="N388" s="48"/>
      <c r="O388" s="48"/>
      <c r="P388" s="48"/>
    </row>
    <row r="389" ht="13.5" customHeight="1">
      <c r="A389" s="1" t="s">
        <v>19472</v>
      </c>
      <c r="B389" s="1" t="s">
        <v>40</v>
      </c>
      <c r="C389" s="1" t="s">
        <v>10</v>
      </c>
      <c r="D389" s="1" t="s">
        <v>19525</v>
      </c>
      <c r="E389" s="1" t="s">
        <v>19526</v>
      </c>
      <c r="F389" s="47"/>
      <c r="G389" s="48"/>
      <c r="H389" s="48"/>
      <c r="I389" s="48"/>
      <c r="J389" s="48"/>
      <c r="K389" s="48"/>
      <c r="L389" s="48"/>
      <c r="M389" s="48"/>
      <c r="N389" s="48"/>
      <c r="O389" s="48"/>
      <c r="P389" s="48"/>
    </row>
    <row r="390" ht="13.5" customHeight="1">
      <c r="A390" s="1" t="s">
        <v>19472</v>
      </c>
      <c r="B390" s="1" t="s">
        <v>45</v>
      </c>
      <c r="C390" s="1" t="s">
        <v>10</v>
      </c>
      <c r="D390" s="1" t="s">
        <v>19530</v>
      </c>
      <c r="E390" s="1" t="s">
        <v>19532</v>
      </c>
      <c r="F390" s="47"/>
      <c r="G390" s="48"/>
      <c r="H390" s="48"/>
      <c r="I390" s="48"/>
      <c r="J390" s="48"/>
      <c r="K390" s="48"/>
      <c r="L390" s="48"/>
      <c r="M390" s="48"/>
      <c r="N390" s="48"/>
      <c r="O390" s="48"/>
      <c r="P390" s="48"/>
    </row>
    <row r="391" ht="13.5" customHeight="1">
      <c r="A391" s="1" t="s">
        <v>19472</v>
      </c>
      <c r="B391" s="1" t="s">
        <v>52</v>
      </c>
      <c r="C391" s="1" t="s">
        <v>10</v>
      </c>
      <c r="D391" s="1" t="s">
        <v>19535</v>
      </c>
      <c r="E391" s="1" t="s">
        <v>19536</v>
      </c>
      <c r="F391" s="47"/>
      <c r="G391" s="48"/>
      <c r="H391" s="48"/>
      <c r="I391" s="48"/>
      <c r="J391" s="48"/>
      <c r="K391" s="48"/>
      <c r="L391" s="48"/>
      <c r="M391" s="48"/>
      <c r="N391" s="48"/>
      <c r="O391" s="48"/>
      <c r="P391" s="48"/>
    </row>
    <row r="392" ht="13.5" customHeight="1">
      <c r="A392" s="1" t="s">
        <v>19472</v>
      </c>
      <c r="B392" s="1" t="s">
        <v>57</v>
      </c>
      <c r="C392" s="1" t="s">
        <v>10</v>
      </c>
      <c r="D392" s="1" t="s">
        <v>19541</v>
      </c>
      <c r="E392" s="1" t="s">
        <v>19542</v>
      </c>
      <c r="F392" s="47"/>
      <c r="G392" s="48"/>
      <c r="H392" s="48"/>
      <c r="I392" s="48"/>
      <c r="J392" s="48"/>
      <c r="K392" s="48"/>
      <c r="L392" s="48"/>
      <c r="M392" s="48"/>
      <c r="N392" s="48"/>
      <c r="O392" s="48"/>
      <c r="P392" s="48"/>
    </row>
    <row r="393" ht="13.5" customHeight="1">
      <c r="A393" s="1" t="s">
        <v>19472</v>
      </c>
      <c r="B393" s="1" t="s">
        <v>60</v>
      </c>
      <c r="C393" s="1" t="s">
        <v>10</v>
      </c>
      <c r="D393" s="1" t="s">
        <v>19545</v>
      </c>
      <c r="E393" s="1" t="s">
        <v>19546</v>
      </c>
      <c r="F393" s="47"/>
      <c r="G393" s="48"/>
      <c r="H393" s="48"/>
      <c r="I393" s="48"/>
      <c r="J393" s="48"/>
      <c r="K393" s="48"/>
      <c r="L393" s="48"/>
      <c r="M393" s="48"/>
      <c r="N393" s="48"/>
      <c r="O393" s="48"/>
      <c r="P393" s="48"/>
    </row>
    <row r="394" ht="13.5" customHeight="1">
      <c r="A394" s="1" t="s">
        <v>19472</v>
      </c>
      <c r="B394" s="1" t="s">
        <v>65</v>
      </c>
      <c r="C394" s="1" t="s">
        <v>10</v>
      </c>
      <c r="D394" s="1" t="s">
        <v>19554</v>
      </c>
      <c r="E394" s="1" t="s">
        <v>19557</v>
      </c>
      <c r="F394" s="47"/>
      <c r="G394" s="48"/>
      <c r="H394" s="48"/>
      <c r="I394" s="48"/>
      <c r="J394" s="48"/>
      <c r="K394" s="48"/>
      <c r="L394" s="48"/>
      <c r="M394" s="48"/>
      <c r="N394" s="48"/>
      <c r="O394" s="48"/>
      <c r="P394" s="48"/>
    </row>
    <row r="395" ht="13.5" customHeight="1">
      <c r="A395" s="1" t="s">
        <v>19472</v>
      </c>
      <c r="B395" s="1" t="s">
        <v>70</v>
      </c>
      <c r="C395" s="1" t="s">
        <v>10</v>
      </c>
      <c r="D395" s="1" t="s">
        <v>19563</v>
      </c>
      <c r="E395" s="1" t="s">
        <v>19565</v>
      </c>
      <c r="F395" s="47"/>
      <c r="G395" s="48"/>
      <c r="H395" s="48"/>
      <c r="I395" s="48"/>
      <c r="J395" s="48"/>
      <c r="K395" s="48"/>
      <c r="L395" s="48"/>
      <c r="M395" s="48"/>
      <c r="N395" s="48"/>
      <c r="O395" s="48"/>
      <c r="P395" s="48"/>
    </row>
    <row r="396" ht="13.5" customHeight="1">
      <c r="A396" s="1" t="s">
        <v>19472</v>
      </c>
      <c r="B396" s="1" t="s">
        <v>74</v>
      </c>
      <c r="C396" s="1" t="s">
        <v>10</v>
      </c>
      <c r="D396" s="1" t="s">
        <v>19573</v>
      </c>
      <c r="E396" s="1" t="s">
        <v>19574</v>
      </c>
      <c r="F396" s="47"/>
      <c r="G396" s="48"/>
      <c r="H396" s="48"/>
      <c r="I396" s="48"/>
      <c r="J396" s="48"/>
      <c r="K396" s="48"/>
      <c r="L396" s="48"/>
      <c r="M396" s="48"/>
      <c r="N396" s="48"/>
      <c r="O396" s="48"/>
      <c r="P396" s="48"/>
    </row>
    <row r="397" ht="13.5" customHeight="1">
      <c r="A397" s="1" t="s">
        <v>19472</v>
      </c>
      <c r="B397" s="1" t="s">
        <v>78</v>
      </c>
      <c r="C397" s="1" t="s">
        <v>10</v>
      </c>
      <c r="D397" s="1" t="s">
        <v>19582</v>
      </c>
      <c r="E397" s="1" t="s">
        <v>19583</v>
      </c>
      <c r="F397" s="47"/>
      <c r="G397" s="48"/>
      <c r="H397" s="48"/>
      <c r="I397" s="48"/>
      <c r="J397" s="48"/>
      <c r="K397" s="48"/>
      <c r="L397" s="48"/>
      <c r="M397" s="48"/>
      <c r="N397" s="48"/>
      <c r="O397" s="48"/>
      <c r="P397" s="48"/>
    </row>
    <row r="398" ht="13.5" customHeight="1">
      <c r="A398" s="1" t="s">
        <v>19472</v>
      </c>
      <c r="B398" s="1" t="s">
        <v>83</v>
      </c>
      <c r="C398" s="1" t="s">
        <v>10</v>
      </c>
      <c r="D398" s="1" t="s">
        <v>19588</v>
      </c>
      <c r="E398" s="1" t="s">
        <v>19591</v>
      </c>
      <c r="F398" s="47"/>
      <c r="G398" s="48"/>
      <c r="H398" s="48"/>
      <c r="I398" s="48"/>
      <c r="J398" s="48"/>
      <c r="K398" s="48"/>
      <c r="L398" s="48"/>
      <c r="M398" s="48"/>
      <c r="N398" s="48"/>
      <c r="O398" s="48"/>
      <c r="P398" s="48"/>
    </row>
    <row r="399" ht="13.5" customHeight="1">
      <c r="A399" s="1" t="s">
        <v>19472</v>
      </c>
      <c r="B399" s="1" t="s">
        <v>86</v>
      </c>
      <c r="C399" s="1" t="s">
        <v>10</v>
      </c>
      <c r="D399" s="1" t="s">
        <v>19596</v>
      </c>
      <c r="E399" s="1" t="s">
        <v>19598</v>
      </c>
      <c r="F399" s="47"/>
      <c r="G399" s="48"/>
      <c r="H399" s="48"/>
      <c r="I399" s="48"/>
      <c r="J399" s="48"/>
      <c r="K399" s="48"/>
      <c r="L399" s="48"/>
      <c r="M399" s="48"/>
      <c r="N399" s="48"/>
      <c r="O399" s="48"/>
      <c r="P399" s="48"/>
    </row>
    <row r="400" ht="13.5" customHeight="1">
      <c r="A400" s="1" t="s">
        <v>19472</v>
      </c>
      <c r="B400" s="1" t="s">
        <v>91</v>
      </c>
      <c r="C400" s="1" t="s">
        <v>374</v>
      </c>
      <c r="D400" s="1" t="s">
        <v>19602</v>
      </c>
      <c r="E400" s="1" t="s">
        <v>19603</v>
      </c>
      <c r="F400" s="47"/>
      <c r="G400" s="48"/>
      <c r="H400" s="48"/>
      <c r="I400" s="48"/>
      <c r="J400" s="48"/>
      <c r="K400" s="48"/>
      <c r="L400" s="48"/>
      <c r="M400" s="48"/>
      <c r="N400" s="48"/>
      <c r="O400" s="48"/>
      <c r="P400" s="48"/>
    </row>
    <row r="401" ht="13.5" customHeight="1">
      <c r="A401" s="1" t="s">
        <v>19472</v>
      </c>
      <c r="B401" s="1" t="s">
        <v>94</v>
      </c>
      <c r="C401" s="1" t="s">
        <v>10</v>
      </c>
      <c r="D401" s="1" t="s">
        <v>19610</v>
      </c>
      <c r="E401" s="1" t="s">
        <v>19611</v>
      </c>
      <c r="F401" s="47"/>
      <c r="G401" s="48"/>
      <c r="H401" s="48"/>
      <c r="I401" s="48"/>
      <c r="J401" s="48"/>
      <c r="K401" s="48"/>
      <c r="L401" s="48"/>
      <c r="M401" s="48"/>
      <c r="N401" s="48"/>
      <c r="O401" s="48"/>
      <c r="P401" s="48"/>
    </row>
    <row r="402" ht="13.5" customHeight="1">
      <c r="A402" s="1" t="s">
        <v>19472</v>
      </c>
      <c r="B402" s="1" t="s">
        <v>186</v>
      </c>
      <c r="C402" s="1" t="s">
        <v>10</v>
      </c>
      <c r="D402" s="1" t="s">
        <v>19618</v>
      </c>
      <c r="E402" s="1" t="s">
        <v>19619</v>
      </c>
      <c r="F402" s="47"/>
      <c r="G402" s="48"/>
      <c r="H402" s="48"/>
      <c r="I402" s="48"/>
      <c r="J402" s="48"/>
      <c r="K402" s="48"/>
      <c r="L402" s="48"/>
      <c r="M402" s="48"/>
      <c r="N402" s="48"/>
      <c r="O402" s="48"/>
      <c r="P402" s="48"/>
    </row>
    <row r="403" ht="13.5" customHeight="1">
      <c r="A403" s="1" t="s">
        <v>19472</v>
      </c>
      <c r="B403" s="1" t="s">
        <v>189</v>
      </c>
      <c r="C403" s="1" t="s">
        <v>10</v>
      </c>
      <c r="D403" s="1" t="s">
        <v>19626</v>
      </c>
      <c r="E403" s="1" t="s">
        <v>19627</v>
      </c>
      <c r="F403" s="47"/>
      <c r="G403" s="48"/>
      <c r="H403" s="48"/>
      <c r="I403" s="48"/>
      <c r="J403" s="48"/>
      <c r="K403" s="48"/>
      <c r="L403" s="48"/>
      <c r="M403" s="48"/>
      <c r="N403" s="48"/>
      <c r="O403" s="48"/>
      <c r="P403" s="48"/>
    </row>
    <row r="404" ht="13.5" customHeight="1">
      <c r="A404" s="1" t="s">
        <v>19472</v>
      </c>
      <c r="B404" s="1" t="s">
        <v>193</v>
      </c>
      <c r="C404" s="1" t="s">
        <v>10</v>
      </c>
      <c r="D404" s="1" t="s">
        <v>19630</v>
      </c>
      <c r="E404" s="1" t="s">
        <v>19631</v>
      </c>
      <c r="F404" s="47"/>
      <c r="G404" s="48"/>
      <c r="H404" s="48"/>
      <c r="I404" s="48"/>
      <c r="J404" s="48"/>
      <c r="K404" s="48"/>
      <c r="L404" s="48"/>
      <c r="M404" s="48"/>
      <c r="N404" s="48"/>
      <c r="O404" s="48"/>
      <c r="P404" s="48"/>
    </row>
    <row r="405" ht="13.5" customHeight="1">
      <c r="A405" s="1" t="s">
        <v>19472</v>
      </c>
      <c r="B405" s="1" t="s">
        <v>197</v>
      </c>
      <c r="C405" s="1" t="s">
        <v>10</v>
      </c>
      <c r="D405" s="1" t="s">
        <v>19636</v>
      </c>
      <c r="E405" s="1" t="s">
        <v>19637</v>
      </c>
      <c r="F405" s="47"/>
      <c r="G405" s="48"/>
      <c r="H405" s="48"/>
      <c r="I405" s="48"/>
      <c r="J405" s="48"/>
      <c r="K405" s="48"/>
      <c r="L405" s="48"/>
      <c r="M405" s="48"/>
      <c r="N405" s="48"/>
      <c r="O405" s="48"/>
      <c r="P405" s="48"/>
    </row>
    <row r="406" ht="13.5" customHeight="1">
      <c r="A406" s="1" t="s">
        <v>19472</v>
      </c>
      <c r="B406" s="1" t="s">
        <v>201</v>
      </c>
      <c r="C406" s="1" t="s">
        <v>10</v>
      </c>
      <c r="D406" s="1" t="s">
        <v>19642</v>
      </c>
      <c r="E406" s="1" t="s">
        <v>19643</v>
      </c>
      <c r="F406" s="47"/>
      <c r="G406" s="48"/>
      <c r="H406" s="48"/>
      <c r="I406" s="48"/>
      <c r="J406" s="48"/>
      <c r="K406" s="48"/>
      <c r="L406" s="48"/>
      <c r="M406" s="48"/>
      <c r="N406" s="48"/>
      <c r="O406" s="48"/>
      <c r="P406" s="48"/>
    </row>
    <row r="407" ht="13.5" customHeight="1">
      <c r="A407" s="1" t="s">
        <v>19472</v>
      </c>
      <c r="B407" s="1" t="s">
        <v>206</v>
      </c>
      <c r="C407" s="1" t="s">
        <v>10</v>
      </c>
      <c r="D407" s="1" t="s">
        <v>19646</v>
      </c>
      <c r="E407" s="1" t="s">
        <v>19647</v>
      </c>
      <c r="F407" s="47"/>
      <c r="G407" s="48"/>
      <c r="H407" s="48"/>
      <c r="I407" s="48"/>
      <c r="J407" s="48"/>
      <c r="K407" s="48"/>
      <c r="L407" s="48"/>
      <c r="M407" s="48"/>
      <c r="N407" s="48"/>
      <c r="O407" s="48"/>
      <c r="P407" s="48"/>
    </row>
    <row r="408" ht="13.5" customHeight="1">
      <c r="A408" s="1" t="s">
        <v>19472</v>
      </c>
      <c r="B408" s="1" t="s">
        <v>211</v>
      </c>
      <c r="C408" s="1" t="s">
        <v>10</v>
      </c>
      <c r="D408" s="1" t="s">
        <v>19651</v>
      </c>
      <c r="E408" s="1" t="s">
        <v>19652</v>
      </c>
      <c r="F408" s="47"/>
      <c r="G408" s="48"/>
      <c r="H408" s="48"/>
      <c r="I408" s="48"/>
      <c r="J408" s="48"/>
      <c r="K408" s="48"/>
      <c r="L408" s="48"/>
      <c r="M408" s="48"/>
      <c r="N408" s="48"/>
      <c r="O408" s="48"/>
      <c r="P408" s="48"/>
    </row>
    <row r="409" ht="13.5" customHeight="1">
      <c r="A409" s="1" t="s">
        <v>19472</v>
      </c>
      <c r="B409" s="1" t="s">
        <v>215</v>
      </c>
      <c r="C409" s="1" t="s">
        <v>10</v>
      </c>
      <c r="D409" s="1" t="s">
        <v>19657</v>
      </c>
      <c r="E409" s="1" t="s">
        <v>19658</v>
      </c>
      <c r="F409" s="47"/>
      <c r="G409" s="48"/>
      <c r="H409" s="48"/>
      <c r="I409" s="48"/>
      <c r="J409" s="48"/>
      <c r="K409" s="48"/>
      <c r="L409" s="48"/>
      <c r="M409" s="48"/>
      <c r="N409" s="48"/>
      <c r="O409" s="48"/>
      <c r="P409" s="48"/>
    </row>
    <row r="410" ht="13.5" customHeight="1">
      <c r="A410" s="1" t="s">
        <v>19472</v>
      </c>
      <c r="B410" s="1" t="s">
        <v>220</v>
      </c>
      <c r="C410" s="1" t="s">
        <v>10</v>
      </c>
      <c r="D410" s="1" t="s">
        <v>19663</v>
      </c>
      <c r="E410" s="1" t="s">
        <v>19664</v>
      </c>
      <c r="F410" s="47"/>
      <c r="G410" s="48"/>
      <c r="H410" s="48"/>
      <c r="I410" s="48"/>
      <c r="J410" s="48"/>
      <c r="K410" s="48"/>
      <c r="L410" s="48"/>
      <c r="M410" s="48"/>
      <c r="N410" s="48"/>
      <c r="O410" s="48"/>
      <c r="P410" s="48"/>
    </row>
    <row r="411" ht="13.5" customHeight="1">
      <c r="A411" s="1" t="s">
        <v>19472</v>
      </c>
      <c r="B411" s="1" t="s">
        <v>223</v>
      </c>
      <c r="C411" s="1" t="s">
        <v>10</v>
      </c>
      <c r="D411" s="1" t="s">
        <v>19669</v>
      </c>
      <c r="E411" s="1" t="s">
        <v>19670</v>
      </c>
      <c r="F411" s="47"/>
      <c r="G411" s="48"/>
      <c r="H411" s="48"/>
      <c r="I411" s="48"/>
      <c r="J411" s="48"/>
      <c r="K411" s="48"/>
      <c r="L411" s="48"/>
      <c r="M411" s="48"/>
      <c r="N411" s="48"/>
      <c r="O411" s="48"/>
      <c r="P411" s="48"/>
    </row>
    <row r="412" ht="13.5" customHeight="1">
      <c r="A412" s="1" t="s">
        <v>19472</v>
      </c>
      <c r="B412" s="1" t="s">
        <v>229</v>
      </c>
      <c r="C412" s="1" t="s">
        <v>10</v>
      </c>
      <c r="D412" s="1" t="s">
        <v>19673</v>
      </c>
      <c r="E412" s="1" t="s">
        <v>19674</v>
      </c>
      <c r="F412" s="47"/>
      <c r="G412" s="48"/>
      <c r="H412" s="48"/>
      <c r="I412" s="48"/>
      <c r="J412" s="48"/>
      <c r="K412" s="48"/>
      <c r="L412" s="48"/>
      <c r="M412" s="48"/>
      <c r="N412" s="48"/>
      <c r="O412" s="48"/>
      <c r="P412" s="48"/>
    </row>
    <row r="413" ht="13.5" customHeight="1">
      <c r="A413" s="1" t="s">
        <v>19472</v>
      </c>
      <c r="B413" s="1" t="s">
        <v>233</v>
      </c>
      <c r="C413" s="1" t="s">
        <v>115</v>
      </c>
      <c r="D413" s="1" t="s">
        <v>19678</v>
      </c>
      <c r="E413" s="1" t="s">
        <v>19679</v>
      </c>
      <c r="F413" s="47"/>
      <c r="G413" s="48"/>
      <c r="H413" s="48"/>
      <c r="I413" s="48"/>
      <c r="J413" s="48"/>
      <c r="K413" s="48"/>
      <c r="L413" s="48"/>
      <c r="M413" s="48"/>
      <c r="N413" s="48"/>
      <c r="O413" s="48"/>
      <c r="P413" s="48"/>
    </row>
    <row r="414" ht="13.5" customHeight="1">
      <c r="A414" s="1" t="s">
        <v>19472</v>
      </c>
      <c r="B414" s="1" t="s">
        <v>237</v>
      </c>
      <c r="C414" s="1" t="s">
        <v>10</v>
      </c>
      <c r="D414" s="1" t="s">
        <v>19684</v>
      </c>
      <c r="E414" s="1" t="s">
        <v>19685</v>
      </c>
      <c r="F414" s="47"/>
      <c r="G414" s="48"/>
      <c r="H414" s="48"/>
      <c r="I414" s="48"/>
      <c r="J414" s="48"/>
      <c r="K414" s="48"/>
      <c r="L414" s="48"/>
      <c r="M414" s="48"/>
      <c r="N414" s="48"/>
      <c r="O414" s="48"/>
      <c r="P414" s="48"/>
    </row>
    <row r="415" ht="13.5" customHeight="1">
      <c r="A415" s="1" t="s">
        <v>19472</v>
      </c>
      <c r="B415" s="1" t="s">
        <v>241</v>
      </c>
      <c r="C415" s="1" t="s">
        <v>10</v>
      </c>
      <c r="D415" s="1" t="s">
        <v>19691</v>
      </c>
      <c r="E415" s="1" t="s">
        <v>19693</v>
      </c>
      <c r="F415" s="47"/>
      <c r="G415" s="48"/>
      <c r="H415" s="48"/>
      <c r="I415" s="48"/>
      <c r="J415" s="48"/>
      <c r="K415" s="48"/>
      <c r="L415" s="48"/>
      <c r="M415" s="48"/>
      <c r="N415" s="48"/>
      <c r="O415" s="48"/>
      <c r="P415" s="48"/>
    </row>
    <row r="416" ht="13.5" customHeight="1">
      <c r="A416" s="1" t="s">
        <v>19472</v>
      </c>
      <c r="B416" s="1" t="s">
        <v>244</v>
      </c>
      <c r="C416" s="1" t="s">
        <v>10</v>
      </c>
      <c r="D416" s="1" t="s">
        <v>19697</v>
      </c>
      <c r="E416" s="1" t="s">
        <v>19699</v>
      </c>
      <c r="F416" s="47"/>
      <c r="G416" s="48"/>
      <c r="H416" s="48"/>
      <c r="I416" s="48"/>
      <c r="J416" s="48"/>
      <c r="K416" s="48"/>
      <c r="L416" s="48"/>
      <c r="M416" s="48"/>
      <c r="N416" s="48"/>
      <c r="O416" s="48"/>
      <c r="P416" s="48"/>
    </row>
    <row r="417" ht="13.5" customHeight="1">
      <c r="A417" s="1" t="s">
        <v>19472</v>
      </c>
      <c r="B417" s="1" t="s">
        <v>247</v>
      </c>
      <c r="C417" s="1" t="s">
        <v>115</v>
      </c>
      <c r="D417" s="1" t="s">
        <v>19708</v>
      </c>
      <c r="E417" s="1" t="s">
        <v>19709</v>
      </c>
      <c r="F417" s="47"/>
      <c r="G417" s="48"/>
      <c r="H417" s="48"/>
      <c r="I417" s="48"/>
      <c r="J417" s="48"/>
      <c r="K417" s="48"/>
      <c r="L417" s="48"/>
      <c r="M417" s="48"/>
      <c r="N417" s="48"/>
      <c r="O417" s="48"/>
      <c r="P417" s="48"/>
    </row>
    <row r="418" ht="13.5" customHeight="1">
      <c r="A418" s="1" t="s">
        <v>19472</v>
      </c>
      <c r="B418" s="1" t="s">
        <v>251</v>
      </c>
      <c r="C418" s="1" t="s">
        <v>10</v>
      </c>
      <c r="D418" s="1" t="s">
        <v>19714</v>
      </c>
      <c r="E418" s="1" t="s">
        <v>19715</v>
      </c>
      <c r="F418" s="47"/>
      <c r="G418" s="48"/>
      <c r="H418" s="48"/>
      <c r="I418" s="48"/>
      <c r="J418" s="48"/>
      <c r="K418" s="48"/>
      <c r="L418" s="48"/>
      <c r="M418" s="48"/>
      <c r="N418" s="48"/>
      <c r="O418" s="48"/>
      <c r="P418" s="48"/>
    </row>
    <row r="419" ht="13.5" customHeight="1">
      <c r="A419" s="1" t="s">
        <v>19472</v>
      </c>
      <c r="B419" s="1" t="s">
        <v>254</v>
      </c>
      <c r="C419" s="1" t="s">
        <v>10</v>
      </c>
      <c r="D419" s="1" t="s">
        <v>19720</v>
      </c>
      <c r="E419" s="1" t="s">
        <v>19721</v>
      </c>
      <c r="F419" s="47"/>
      <c r="G419" s="48"/>
      <c r="H419" s="48"/>
      <c r="I419" s="48"/>
      <c r="J419" s="48"/>
      <c r="K419" s="48"/>
      <c r="L419" s="48"/>
      <c r="M419" s="48"/>
      <c r="N419" s="48"/>
      <c r="O419" s="48"/>
      <c r="P419" s="48"/>
    </row>
    <row r="420" ht="13.5" customHeight="1">
      <c r="A420" s="1" t="s">
        <v>19472</v>
      </c>
      <c r="B420" s="1" t="s">
        <v>258</v>
      </c>
      <c r="C420" s="1" t="s">
        <v>10</v>
      </c>
      <c r="D420" s="1" t="s">
        <v>19726</v>
      </c>
      <c r="E420" s="1" t="s">
        <v>19727</v>
      </c>
      <c r="F420" s="47"/>
      <c r="G420" s="48"/>
      <c r="H420" s="48"/>
      <c r="I420" s="48"/>
      <c r="J420" s="48"/>
      <c r="K420" s="48"/>
      <c r="L420" s="48"/>
      <c r="M420" s="48"/>
      <c r="N420" s="48"/>
      <c r="O420" s="48"/>
      <c r="P420" s="48"/>
    </row>
    <row r="421" ht="13.5" customHeight="1">
      <c r="A421" s="1" t="s">
        <v>19472</v>
      </c>
      <c r="B421" s="1" t="s">
        <v>263</v>
      </c>
      <c r="C421" s="1" t="s">
        <v>10</v>
      </c>
      <c r="D421" s="1" t="s">
        <v>19732</v>
      </c>
      <c r="E421" s="1" t="s">
        <v>19733</v>
      </c>
      <c r="F421" s="47"/>
      <c r="G421" s="48"/>
      <c r="H421" s="48"/>
      <c r="I421" s="48"/>
      <c r="J421" s="48"/>
      <c r="K421" s="48"/>
      <c r="L421" s="48"/>
      <c r="M421" s="48"/>
      <c r="N421" s="48"/>
      <c r="O421" s="48"/>
      <c r="P421" s="48"/>
    </row>
    <row r="422" ht="13.5" customHeight="1">
      <c r="A422" s="1" t="s">
        <v>19472</v>
      </c>
      <c r="B422" s="1" t="s">
        <v>268</v>
      </c>
      <c r="C422" s="1" t="s">
        <v>115</v>
      </c>
      <c r="D422" s="1" t="s">
        <v>19742</v>
      </c>
      <c r="E422" s="1" t="s">
        <v>19743</v>
      </c>
      <c r="F422" s="47"/>
      <c r="G422" s="48"/>
      <c r="H422" s="48"/>
      <c r="I422" s="48"/>
      <c r="J422" s="48"/>
      <c r="K422" s="48"/>
      <c r="L422" s="48"/>
      <c r="M422" s="48"/>
      <c r="N422" s="48"/>
      <c r="O422" s="48"/>
      <c r="P422" s="48"/>
    </row>
    <row r="423" ht="13.5" customHeight="1">
      <c r="A423" s="1" t="s">
        <v>19472</v>
      </c>
      <c r="B423" s="1" t="s">
        <v>271</v>
      </c>
      <c r="C423" s="1" t="s">
        <v>10</v>
      </c>
      <c r="D423" s="1" t="s">
        <v>19752</v>
      </c>
      <c r="E423" s="1" t="s">
        <v>19753</v>
      </c>
      <c r="F423" s="47"/>
      <c r="G423" s="48"/>
      <c r="H423" s="48"/>
      <c r="I423" s="48"/>
      <c r="J423" s="48"/>
      <c r="K423" s="48"/>
      <c r="L423" s="48"/>
      <c r="M423" s="48"/>
      <c r="N423" s="48"/>
      <c r="O423" s="48"/>
      <c r="P423" s="48"/>
    </row>
    <row r="424" ht="13.5" customHeight="1">
      <c r="A424" s="1" t="s">
        <v>19472</v>
      </c>
      <c r="B424" s="1" t="s">
        <v>276</v>
      </c>
      <c r="C424" s="1" t="s">
        <v>10</v>
      </c>
      <c r="D424" s="1" t="s">
        <v>19759</v>
      </c>
      <c r="E424" s="1" t="s">
        <v>19762</v>
      </c>
      <c r="F424" s="47"/>
      <c r="G424" s="48"/>
      <c r="H424" s="48"/>
      <c r="I424" s="48"/>
      <c r="J424" s="48"/>
      <c r="K424" s="48"/>
      <c r="L424" s="48"/>
      <c r="M424" s="48"/>
      <c r="N424" s="48"/>
      <c r="O424" s="48"/>
      <c r="P424" s="48"/>
    </row>
    <row r="425" ht="13.5" customHeight="1">
      <c r="A425" s="1" t="s">
        <v>19472</v>
      </c>
      <c r="B425" s="1" t="s">
        <v>279</v>
      </c>
      <c r="C425" s="1" t="s">
        <v>115</v>
      </c>
      <c r="D425" s="1" t="s">
        <v>19767</v>
      </c>
      <c r="E425" s="1" t="s">
        <v>19769</v>
      </c>
      <c r="F425" s="47"/>
      <c r="G425" s="48"/>
      <c r="H425" s="48"/>
      <c r="I425" s="48"/>
      <c r="J425" s="48"/>
      <c r="K425" s="48"/>
      <c r="L425" s="48"/>
      <c r="M425" s="48"/>
      <c r="N425" s="48"/>
      <c r="O425" s="48"/>
      <c r="P425" s="48"/>
    </row>
    <row r="426" ht="13.5" customHeight="1">
      <c r="A426" s="1" t="s">
        <v>19472</v>
      </c>
      <c r="B426" s="1" t="s">
        <v>284</v>
      </c>
      <c r="C426" s="1" t="s">
        <v>10</v>
      </c>
      <c r="D426" s="1" t="s">
        <v>19775</v>
      </c>
      <c r="E426" s="1" t="s">
        <v>19776</v>
      </c>
      <c r="F426" s="47"/>
      <c r="G426" s="48"/>
      <c r="H426" s="48"/>
      <c r="I426" s="48"/>
      <c r="J426" s="48"/>
      <c r="K426" s="48"/>
      <c r="L426" s="48"/>
      <c r="M426" s="48"/>
      <c r="N426" s="48"/>
      <c r="O426" s="48"/>
      <c r="P426" s="48"/>
    </row>
    <row r="427" ht="13.5" customHeight="1">
      <c r="A427" s="1" t="s">
        <v>19472</v>
      </c>
      <c r="B427" s="1" t="s">
        <v>288</v>
      </c>
      <c r="C427" s="1" t="s">
        <v>115</v>
      </c>
      <c r="D427" s="1" t="s">
        <v>19785</v>
      </c>
      <c r="E427" s="1" t="s">
        <v>19786</v>
      </c>
      <c r="F427" s="47"/>
      <c r="G427" s="48"/>
      <c r="H427" s="48"/>
      <c r="I427" s="48"/>
      <c r="J427" s="48"/>
      <c r="K427" s="48"/>
      <c r="L427" s="48"/>
      <c r="M427" s="48"/>
      <c r="N427" s="48"/>
      <c r="O427" s="48"/>
      <c r="P427" s="48"/>
    </row>
    <row r="428" ht="13.5" customHeight="1">
      <c r="A428" s="1" t="s">
        <v>19472</v>
      </c>
      <c r="B428" s="1" t="s">
        <v>292</v>
      </c>
      <c r="C428" s="1" t="s">
        <v>115</v>
      </c>
      <c r="D428" s="1" t="s">
        <v>19795</v>
      </c>
      <c r="E428" s="1" t="s">
        <v>19796</v>
      </c>
      <c r="F428" s="47"/>
      <c r="G428" s="48"/>
      <c r="H428" s="48"/>
      <c r="I428" s="48"/>
      <c r="J428" s="48"/>
      <c r="K428" s="48"/>
      <c r="L428" s="48"/>
      <c r="M428" s="48"/>
      <c r="N428" s="48"/>
      <c r="O428" s="48"/>
      <c r="P428" s="48"/>
    </row>
    <row r="429" ht="13.5" customHeight="1">
      <c r="A429" s="1" t="s">
        <v>19472</v>
      </c>
      <c r="B429" s="1" t="s">
        <v>296</v>
      </c>
      <c r="C429" s="1" t="s">
        <v>10</v>
      </c>
      <c r="D429" s="1" t="s">
        <v>19801</v>
      </c>
      <c r="E429" s="1" t="s">
        <v>19803</v>
      </c>
      <c r="F429" s="47"/>
      <c r="G429" s="48"/>
      <c r="H429" s="48"/>
      <c r="I429" s="48"/>
      <c r="J429" s="48"/>
      <c r="K429" s="48"/>
      <c r="L429" s="48"/>
      <c r="M429" s="48"/>
      <c r="N429" s="48"/>
      <c r="O429" s="48"/>
      <c r="P429" s="48"/>
    </row>
    <row r="430" ht="13.5" customHeight="1">
      <c r="A430" s="1" t="s">
        <v>19472</v>
      </c>
      <c r="B430" s="1" t="s">
        <v>1898</v>
      </c>
      <c r="C430" s="1" t="s">
        <v>115</v>
      </c>
      <c r="D430" s="1" t="s">
        <v>19810</v>
      </c>
      <c r="E430" s="1" t="s">
        <v>19811</v>
      </c>
      <c r="F430" s="47"/>
      <c r="G430" s="48"/>
      <c r="H430" s="48"/>
      <c r="I430" s="48"/>
      <c r="J430" s="48"/>
      <c r="K430" s="48"/>
      <c r="L430" s="48"/>
      <c r="M430" s="48"/>
      <c r="N430" s="48"/>
      <c r="O430" s="48"/>
      <c r="P430" s="48"/>
    </row>
    <row r="431" ht="13.5" customHeight="1">
      <c r="A431" s="1" t="s">
        <v>19472</v>
      </c>
      <c r="B431" s="1" t="s">
        <v>1905</v>
      </c>
      <c r="C431" s="1" t="s">
        <v>10</v>
      </c>
      <c r="D431" s="1" t="s">
        <v>19818</v>
      </c>
      <c r="E431" s="1" t="s">
        <v>19819</v>
      </c>
      <c r="F431" s="47"/>
      <c r="G431" s="48"/>
      <c r="H431" s="48"/>
      <c r="I431" s="48"/>
      <c r="J431" s="48"/>
      <c r="K431" s="48"/>
      <c r="L431" s="48"/>
      <c r="M431" s="48"/>
      <c r="N431" s="48"/>
      <c r="O431" s="48"/>
      <c r="P431" s="48"/>
    </row>
    <row r="432" ht="13.5" customHeight="1">
      <c r="A432" s="1" t="s">
        <v>19472</v>
      </c>
      <c r="B432" s="1" t="s">
        <v>1911</v>
      </c>
      <c r="C432" s="1" t="s">
        <v>115</v>
      </c>
      <c r="D432" s="1" t="s">
        <v>19824</v>
      </c>
      <c r="E432" s="1" t="s">
        <v>19825</v>
      </c>
      <c r="F432" s="47"/>
      <c r="G432" s="48"/>
      <c r="H432" s="48"/>
      <c r="I432" s="48"/>
      <c r="J432" s="48"/>
      <c r="K432" s="48"/>
      <c r="L432" s="48"/>
      <c r="M432" s="48"/>
      <c r="N432" s="48"/>
      <c r="O432" s="48"/>
      <c r="P432" s="48"/>
    </row>
    <row r="433" ht="13.5" customHeight="1">
      <c r="A433" s="1" t="s">
        <v>19472</v>
      </c>
      <c r="B433" s="1" t="s">
        <v>1919</v>
      </c>
      <c r="C433" s="1" t="s">
        <v>10</v>
      </c>
      <c r="D433" s="1" t="s">
        <v>19830</v>
      </c>
      <c r="E433" s="1" t="s">
        <v>19831</v>
      </c>
      <c r="F433" s="47"/>
      <c r="G433" s="48"/>
      <c r="H433" s="48"/>
      <c r="I433" s="48"/>
      <c r="J433" s="48"/>
      <c r="K433" s="48"/>
      <c r="L433" s="48"/>
      <c r="M433" s="48"/>
      <c r="N433" s="48"/>
      <c r="O433" s="48"/>
      <c r="P433" s="48"/>
    </row>
    <row r="434" ht="13.5" customHeight="1">
      <c r="A434" s="1" t="s">
        <v>19472</v>
      </c>
      <c r="B434" s="1" t="s">
        <v>1926</v>
      </c>
      <c r="C434" s="1" t="s">
        <v>10</v>
      </c>
      <c r="D434" s="1" t="s">
        <v>19834</v>
      </c>
      <c r="E434" s="1" t="s">
        <v>19835</v>
      </c>
      <c r="F434" s="47"/>
      <c r="G434" s="48"/>
      <c r="H434" s="48"/>
      <c r="I434" s="48"/>
      <c r="J434" s="48"/>
      <c r="K434" s="48"/>
      <c r="L434" s="48"/>
      <c r="M434" s="48"/>
      <c r="N434" s="48"/>
      <c r="O434" s="48"/>
      <c r="P434" s="48"/>
    </row>
    <row r="435" ht="13.5" customHeight="1">
      <c r="A435" s="1" t="s">
        <v>19472</v>
      </c>
      <c r="B435" s="1" t="s">
        <v>1933</v>
      </c>
      <c r="C435" s="1" t="s">
        <v>115</v>
      </c>
      <c r="D435" s="1" t="s">
        <v>19838</v>
      </c>
      <c r="E435" s="1" t="s">
        <v>19839</v>
      </c>
      <c r="F435" s="47"/>
      <c r="G435" s="48"/>
      <c r="H435" s="48"/>
      <c r="I435" s="48"/>
      <c r="J435" s="48"/>
      <c r="K435" s="48"/>
      <c r="L435" s="48"/>
      <c r="M435" s="48"/>
      <c r="N435" s="48"/>
      <c r="O435" s="48"/>
      <c r="P435" s="48"/>
    </row>
    <row r="436" ht="13.5" customHeight="1">
      <c r="A436" s="1" t="s">
        <v>19472</v>
      </c>
      <c r="B436" s="1" t="s">
        <v>1938</v>
      </c>
      <c r="C436" s="1" t="s">
        <v>10</v>
      </c>
      <c r="D436" s="1" t="s">
        <v>19842</v>
      </c>
      <c r="E436" s="1" t="s">
        <v>19844</v>
      </c>
      <c r="F436" s="47"/>
      <c r="G436" s="48"/>
      <c r="H436" s="48"/>
      <c r="I436" s="48"/>
      <c r="J436" s="48"/>
      <c r="K436" s="48"/>
      <c r="L436" s="48"/>
      <c r="M436" s="48"/>
      <c r="N436" s="48"/>
      <c r="O436" s="48"/>
      <c r="P436" s="48"/>
    </row>
    <row r="437" ht="13.5" customHeight="1">
      <c r="A437" s="1" t="s">
        <v>19472</v>
      </c>
      <c r="B437" s="1" t="s">
        <v>1947</v>
      </c>
      <c r="C437" s="1" t="s">
        <v>10</v>
      </c>
      <c r="D437" s="1" t="s">
        <v>19848</v>
      </c>
      <c r="E437" s="1" t="s">
        <v>19849</v>
      </c>
      <c r="F437" s="47"/>
      <c r="G437" s="48"/>
      <c r="H437" s="48"/>
      <c r="I437" s="48"/>
      <c r="J437" s="48"/>
      <c r="K437" s="48"/>
      <c r="L437" s="48"/>
      <c r="M437" s="48"/>
      <c r="N437" s="48"/>
      <c r="O437" s="48"/>
      <c r="P437" s="48"/>
    </row>
    <row r="438" ht="13.5" customHeight="1">
      <c r="A438" s="1" t="s">
        <v>19472</v>
      </c>
      <c r="B438" s="1" t="s">
        <v>1954</v>
      </c>
      <c r="C438" s="1" t="s">
        <v>115</v>
      </c>
      <c r="D438" s="1" t="s">
        <v>19854</v>
      </c>
      <c r="E438" s="1" t="s">
        <v>19855</v>
      </c>
      <c r="F438" s="47"/>
      <c r="G438" s="48"/>
      <c r="H438" s="48"/>
      <c r="I438" s="48"/>
      <c r="J438" s="48"/>
      <c r="K438" s="48"/>
      <c r="L438" s="48"/>
      <c r="M438" s="48"/>
      <c r="N438" s="48"/>
      <c r="O438" s="48"/>
      <c r="P438" s="48"/>
    </row>
    <row r="439" ht="13.5" customHeight="1">
      <c r="A439" s="1" t="s">
        <v>19472</v>
      </c>
      <c r="B439" s="1" t="s">
        <v>1961</v>
      </c>
      <c r="C439" s="1" t="s">
        <v>10</v>
      </c>
      <c r="D439" s="1" t="s">
        <v>19861</v>
      </c>
      <c r="E439" s="1" t="s">
        <v>19863</v>
      </c>
      <c r="F439" s="47"/>
      <c r="G439" s="48"/>
      <c r="H439" s="48"/>
      <c r="I439" s="48"/>
      <c r="J439" s="48"/>
      <c r="K439" s="48"/>
      <c r="L439" s="48"/>
      <c r="M439" s="48"/>
      <c r="N439" s="48"/>
      <c r="O439" s="48"/>
      <c r="P439" s="48"/>
    </row>
    <row r="440" ht="13.5" customHeight="1">
      <c r="A440" s="1" t="s">
        <v>19472</v>
      </c>
      <c r="B440" s="1" t="s">
        <v>1968</v>
      </c>
      <c r="C440" s="1" t="s">
        <v>374</v>
      </c>
      <c r="D440" s="1" t="s">
        <v>19867</v>
      </c>
      <c r="E440" s="1" t="s">
        <v>19869</v>
      </c>
      <c r="F440" s="47"/>
      <c r="G440" s="48"/>
      <c r="H440" s="48"/>
      <c r="I440" s="48"/>
      <c r="J440" s="48"/>
      <c r="K440" s="48"/>
      <c r="L440" s="48"/>
      <c r="M440" s="48"/>
      <c r="N440" s="48"/>
      <c r="O440" s="48"/>
      <c r="P440" s="48"/>
    </row>
    <row r="441" ht="13.5" customHeight="1">
      <c r="A441" s="1" t="s">
        <v>19472</v>
      </c>
      <c r="B441" s="1" t="s">
        <v>1973</v>
      </c>
      <c r="C441" s="1" t="s">
        <v>115</v>
      </c>
      <c r="D441" s="1" t="s">
        <v>19874</v>
      </c>
      <c r="E441" s="1" t="s">
        <v>19877</v>
      </c>
      <c r="F441" s="47"/>
      <c r="G441" s="48"/>
      <c r="H441" s="48"/>
      <c r="I441" s="48"/>
      <c r="J441" s="48"/>
      <c r="K441" s="48"/>
      <c r="L441" s="48"/>
      <c r="M441" s="48"/>
      <c r="N441" s="48"/>
      <c r="O441" s="48"/>
      <c r="P441" s="48"/>
    </row>
    <row r="442" ht="13.5" customHeight="1">
      <c r="A442" s="1" t="s">
        <v>19472</v>
      </c>
      <c r="B442" s="1" t="s">
        <v>1982</v>
      </c>
      <c r="C442" s="1" t="s">
        <v>10</v>
      </c>
      <c r="D442" s="1" t="s">
        <v>19879</v>
      </c>
      <c r="E442" s="1" t="s">
        <v>19881</v>
      </c>
      <c r="F442" s="47"/>
      <c r="G442" s="48"/>
      <c r="H442" s="48"/>
      <c r="I442" s="48"/>
      <c r="J442" s="48"/>
      <c r="K442" s="48"/>
      <c r="L442" s="48"/>
      <c r="M442" s="48"/>
      <c r="N442" s="48"/>
      <c r="O442" s="48"/>
      <c r="P442" s="48"/>
    </row>
    <row r="443" ht="13.5" customHeight="1">
      <c r="A443" s="1" t="s">
        <v>19472</v>
      </c>
      <c r="B443" s="1" t="s">
        <v>1993</v>
      </c>
      <c r="C443" s="1" t="s">
        <v>10</v>
      </c>
      <c r="D443" s="1" t="s">
        <v>19884</v>
      </c>
      <c r="E443" s="1" t="s">
        <v>19886</v>
      </c>
      <c r="F443" s="47"/>
      <c r="G443" s="48"/>
      <c r="H443" s="48"/>
      <c r="I443" s="48"/>
      <c r="J443" s="48"/>
      <c r="K443" s="48"/>
      <c r="L443" s="48"/>
      <c r="M443" s="48"/>
      <c r="N443" s="48"/>
      <c r="O443" s="48"/>
      <c r="P443" s="48"/>
    </row>
    <row r="444" ht="13.5" customHeight="1">
      <c r="A444" s="1" t="s">
        <v>19472</v>
      </c>
      <c r="B444" s="1" t="s">
        <v>99</v>
      </c>
      <c r="C444" s="1" t="s">
        <v>817</v>
      </c>
      <c r="D444" s="47"/>
      <c r="E444" s="47"/>
      <c r="F444" s="47"/>
      <c r="G444" s="48"/>
      <c r="H444" s="48"/>
      <c r="I444" s="48"/>
      <c r="J444" s="48"/>
      <c r="K444" s="48"/>
      <c r="L444" s="48"/>
      <c r="M444" s="48"/>
      <c r="N444" s="48"/>
      <c r="O444" s="48"/>
      <c r="P444" s="48"/>
    </row>
    <row r="445" ht="13.5" customHeight="1">
      <c r="A445" s="1" t="s">
        <v>19895</v>
      </c>
      <c r="B445" s="2" t="s">
        <v>1</v>
      </c>
      <c r="C445" s="1" t="s">
        <v>2</v>
      </c>
      <c r="D445" s="47"/>
      <c r="E445" s="47"/>
      <c r="F445" s="47"/>
      <c r="G445" s="48"/>
      <c r="H445" s="48"/>
      <c r="I445" s="48"/>
      <c r="J445" s="48"/>
      <c r="K445" s="48"/>
      <c r="L445" s="48"/>
      <c r="M445" s="48"/>
      <c r="N445" s="48"/>
      <c r="O445" s="48"/>
      <c r="P445" s="48"/>
    </row>
    <row r="446" ht="13.5" customHeight="1">
      <c r="A446" s="1" t="s">
        <v>19895</v>
      </c>
      <c r="B446" s="1" t="s">
        <v>5</v>
      </c>
      <c r="C446" s="1" t="s">
        <v>303</v>
      </c>
      <c r="D446" s="1" t="s">
        <v>19902</v>
      </c>
      <c r="E446" s="1" t="s">
        <v>19903</v>
      </c>
      <c r="F446" s="47"/>
      <c r="G446" s="48"/>
      <c r="H446" s="48"/>
      <c r="I446" s="48"/>
      <c r="J446" s="48"/>
      <c r="K446" s="48"/>
      <c r="L446" s="48"/>
      <c r="M446" s="48"/>
      <c r="N446" s="48"/>
      <c r="O446" s="48"/>
      <c r="P446" s="48"/>
    </row>
    <row r="447" ht="13.5" customHeight="1">
      <c r="A447" s="1" t="s">
        <v>19895</v>
      </c>
      <c r="B447" s="1" t="s">
        <v>9</v>
      </c>
      <c r="C447" s="1" t="s">
        <v>10</v>
      </c>
      <c r="D447" s="1" t="s">
        <v>19908</v>
      </c>
      <c r="E447" s="1" t="s">
        <v>19909</v>
      </c>
      <c r="F447" s="47"/>
      <c r="G447" s="48"/>
      <c r="H447" s="48"/>
      <c r="I447" s="48"/>
      <c r="J447" s="48"/>
      <c r="K447" s="48"/>
      <c r="L447" s="48"/>
      <c r="M447" s="48"/>
      <c r="N447" s="48"/>
      <c r="O447" s="48"/>
      <c r="P447" s="48"/>
    </row>
    <row r="448" ht="13.5" customHeight="1">
      <c r="A448" s="1" t="s">
        <v>19895</v>
      </c>
      <c r="B448" s="1" t="s">
        <v>13</v>
      </c>
      <c r="C448" s="1" t="s">
        <v>10</v>
      </c>
      <c r="D448" s="1" t="s">
        <v>19914</v>
      </c>
      <c r="E448" s="1" t="s">
        <v>19915</v>
      </c>
      <c r="F448" s="47"/>
      <c r="G448" s="48"/>
      <c r="H448" s="48"/>
      <c r="I448" s="48"/>
      <c r="J448" s="48"/>
      <c r="K448" s="48"/>
      <c r="L448" s="48"/>
      <c r="M448" s="48"/>
      <c r="N448" s="48"/>
      <c r="O448" s="48"/>
      <c r="P448" s="48"/>
    </row>
    <row r="449" ht="13.5" customHeight="1">
      <c r="A449" s="1" t="s">
        <v>19895</v>
      </c>
      <c r="B449" s="1" t="s">
        <v>16</v>
      </c>
      <c r="C449" s="1" t="s">
        <v>10</v>
      </c>
      <c r="D449" s="1" t="s">
        <v>19919</v>
      </c>
      <c r="E449" s="1" t="s">
        <v>19920</v>
      </c>
      <c r="F449" s="47"/>
      <c r="G449" s="48"/>
      <c r="H449" s="48"/>
      <c r="I449" s="48"/>
      <c r="J449" s="48"/>
      <c r="K449" s="48"/>
      <c r="L449" s="48"/>
      <c r="M449" s="48"/>
      <c r="N449" s="48"/>
      <c r="O449" s="48"/>
      <c r="P449" s="48"/>
    </row>
    <row r="450" ht="13.5" customHeight="1">
      <c r="A450" s="1" t="s">
        <v>19895</v>
      </c>
      <c r="B450" s="1" t="s">
        <v>21</v>
      </c>
      <c r="C450" s="1" t="s">
        <v>10</v>
      </c>
      <c r="D450" s="1" t="s">
        <v>19924</v>
      </c>
      <c r="E450" s="1" t="s">
        <v>19925</v>
      </c>
      <c r="F450" s="47"/>
      <c r="G450" s="48"/>
      <c r="H450" s="48"/>
      <c r="I450" s="48"/>
      <c r="J450" s="48"/>
      <c r="K450" s="48"/>
      <c r="L450" s="48"/>
      <c r="M450" s="48"/>
      <c r="N450" s="48"/>
      <c r="O450" s="48"/>
      <c r="P450" s="48"/>
    </row>
    <row r="451" ht="13.5" customHeight="1">
      <c r="A451" s="1" t="s">
        <v>19895</v>
      </c>
      <c r="B451" s="1" t="s">
        <v>27</v>
      </c>
      <c r="C451" s="1" t="s">
        <v>10</v>
      </c>
      <c r="D451" s="1" t="s">
        <v>19930</v>
      </c>
      <c r="E451" s="1" t="s">
        <v>19931</v>
      </c>
      <c r="F451" s="47"/>
      <c r="G451" s="48"/>
      <c r="H451" s="48"/>
      <c r="I451" s="48"/>
      <c r="J451" s="48"/>
      <c r="K451" s="48"/>
      <c r="L451" s="48"/>
      <c r="M451" s="48"/>
      <c r="N451" s="48"/>
      <c r="O451" s="48"/>
      <c r="P451" s="48"/>
    </row>
    <row r="452" ht="13.5" customHeight="1">
      <c r="A452" s="1" t="s">
        <v>19895</v>
      </c>
      <c r="B452" s="1" t="s">
        <v>31</v>
      </c>
      <c r="C452" s="1" t="s">
        <v>10</v>
      </c>
      <c r="D452" s="1" t="s">
        <v>19938</v>
      </c>
      <c r="E452" s="1" t="s">
        <v>19940</v>
      </c>
      <c r="F452" s="47"/>
      <c r="G452" s="48"/>
      <c r="H452" s="48"/>
      <c r="I452" s="48"/>
      <c r="J452" s="48"/>
      <c r="K452" s="48"/>
      <c r="L452" s="48"/>
      <c r="M452" s="48"/>
      <c r="N452" s="48"/>
      <c r="O452" s="48"/>
      <c r="P452" s="48"/>
    </row>
    <row r="453" ht="13.5" customHeight="1">
      <c r="A453" s="1" t="s">
        <v>19895</v>
      </c>
      <c r="B453" s="1" t="s">
        <v>34</v>
      </c>
      <c r="C453" s="1" t="s">
        <v>10</v>
      </c>
      <c r="D453" s="1" t="s">
        <v>19944</v>
      </c>
      <c r="E453" s="1" t="s">
        <v>19945</v>
      </c>
      <c r="F453" s="47"/>
      <c r="G453" s="48"/>
      <c r="H453" s="48"/>
      <c r="I453" s="48"/>
      <c r="J453" s="48"/>
      <c r="K453" s="48"/>
      <c r="L453" s="48"/>
      <c r="M453" s="48"/>
      <c r="N453" s="48"/>
      <c r="O453" s="48"/>
      <c r="P453" s="48"/>
    </row>
    <row r="454" ht="13.5" customHeight="1">
      <c r="A454" s="1" t="s">
        <v>19895</v>
      </c>
      <c r="B454" s="1" t="s">
        <v>40</v>
      </c>
      <c r="C454" s="1" t="s">
        <v>10</v>
      </c>
      <c r="D454" s="1" t="s">
        <v>19950</v>
      </c>
      <c r="E454" s="1" t="s">
        <v>19951</v>
      </c>
      <c r="F454" s="47"/>
      <c r="G454" s="48"/>
      <c r="H454" s="48"/>
      <c r="I454" s="48"/>
      <c r="J454" s="48"/>
      <c r="K454" s="48"/>
      <c r="L454" s="48"/>
      <c r="M454" s="48"/>
      <c r="N454" s="48"/>
      <c r="O454" s="48"/>
      <c r="P454" s="48"/>
    </row>
    <row r="455" ht="13.5" customHeight="1">
      <c r="A455" s="1" t="s">
        <v>19895</v>
      </c>
      <c r="B455" s="1" t="s">
        <v>45</v>
      </c>
      <c r="C455" s="1" t="s">
        <v>10</v>
      </c>
      <c r="D455" s="1" t="s">
        <v>19952</v>
      </c>
      <c r="E455" s="1" t="s">
        <v>19953</v>
      </c>
      <c r="F455" s="47"/>
      <c r="G455" s="48"/>
      <c r="H455" s="48"/>
      <c r="I455" s="48"/>
      <c r="J455" s="48"/>
      <c r="K455" s="48"/>
      <c r="L455" s="48"/>
      <c r="M455" s="48"/>
      <c r="N455" s="48"/>
      <c r="O455" s="48"/>
      <c r="P455" s="48"/>
    </row>
    <row r="456" ht="13.5" customHeight="1">
      <c r="A456" s="1" t="s">
        <v>19895</v>
      </c>
      <c r="B456" s="1" t="s">
        <v>99</v>
      </c>
      <c r="C456" s="1" t="s">
        <v>817</v>
      </c>
      <c r="D456" s="47"/>
      <c r="E456" s="47"/>
      <c r="F456" s="47"/>
      <c r="G456" s="48"/>
      <c r="H456" s="48"/>
      <c r="I456" s="48"/>
      <c r="J456" s="48"/>
      <c r="K456" s="48"/>
      <c r="L456" s="48"/>
      <c r="M456" s="48"/>
      <c r="N456" s="48"/>
      <c r="O456" s="48"/>
      <c r="P456" s="48"/>
    </row>
    <row r="457" ht="13.5" customHeight="1">
      <c r="A457" s="1" t="s">
        <v>19955</v>
      </c>
      <c r="B457" s="2" t="s">
        <v>1</v>
      </c>
      <c r="C457" s="1" t="s">
        <v>2</v>
      </c>
      <c r="D457" s="47"/>
      <c r="E457" s="47"/>
      <c r="F457" s="47"/>
      <c r="G457" s="48"/>
      <c r="H457" s="48"/>
      <c r="I457" s="48"/>
      <c r="J457" s="48"/>
      <c r="K457" s="48"/>
      <c r="L457" s="48"/>
      <c r="M457" s="48"/>
      <c r="N457" s="48"/>
      <c r="O457" s="48"/>
      <c r="P457" s="48"/>
    </row>
    <row r="458" ht="13.5" customHeight="1">
      <c r="A458" s="1" t="s">
        <v>19955</v>
      </c>
      <c r="B458" s="1" t="s">
        <v>5</v>
      </c>
      <c r="C458" s="1" t="s">
        <v>303</v>
      </c>
      <c r="D458" s="1" t="s">
        <v>19958</v>
      </c>
      <c r="E458" s="1" t="s">
        <v>19959</v>
      </c>
      <c r="F458" s="47"/>
      <c r="G458" s="48"/>
      <c r="H458" s="48"/>
      <c r="I458" s="48"/>
      <c r="J458" s="48"/>
      <c r="K458" s="48"/>
      <c r="L458" s="48"/>
      <c r="M458" s="48"/>
      <c r="N458" s="48"/>
      <c r="O458" s="48"/>
      <c r="P458" s="48"/>
    </row>
    <row r="459" ht="13.5" customHeight="1">
      <c r="A459" s="1" t="s">
        <v>19955</v>
      </c>
      <c r="B459" s="1" t="s">
        <v>9</v>
      </c>
      <c r="C459" s="1" t="s">
        <v>10</v>
      </c>
      <c r="D459" s="1" t="s">
        <v>19961</v>
      </c>
      <c r="E459" s="1" t="s">
        <v>19962</v>
      </c>
      <c r="F459" s="47"/>
      <c r="G459" s="48"/>
      <c r="H459" s="48"/>
      <c r="I459" s="48"/>
      <c r="J459" s="48"/>
      <c r="K459" s="48"/>
      <c r="L459" s="48"/>
      <c r="M459" s="48"/>
      <c r="N459" s="48"/>
      <c r="O459" s="48"/>
      <c r="P459" s="48"/>
    </row>
    <row r="460" ht="13.5" customHeight="1">
      <c r="A460" s="1" t="s">
        <v>19955</v>
      </c>
      <c r="B460" s="1" t="s">
        <v>13</v>
      </c>
      <c r="C460" s="1" t="s">
        <v>10</v>
      </c>
      <c r="D460" s="1" t="s">
        <v>19966</v>
      </c>
      <c r="E460" s="1" t="s">
        <v>19967</v>
      </c>
      <c r="F460" s="47"/>
      <c r="G460" s="48"/>
      <c r="H460" s="48"/>
      <c r="I460" s="48"/>
      <c r="J460" s="48"/>
      <c r="K460" s="48"/>
      <c r="L460" s="48"/>
      <c r="M460" s="48"/>
      <c r="N460" s="48"/>
      <c r="O460" s="48"/>
      <c r="P460" s="48"/>
    </row>
    <row r="461" ht="13.5" customHeight="1">
      <c r="A461" s="1" t="s">
        <v>19955</v>
      </c>
      <c r="B461" s="1" t="s">
        <v>16</v>
      </c>
      <c r="C461" s="1" t="s">
        <v>10</v>
      </c>
      <c r="D461" s="1" t="s">
        <v>19972</v>
      </c>
      <c r="E461" s="1" t="s">
        <v>19973</v>
      </c>
      <c r="F461" s="47"/>
      <c r="G461" s="48"/>
      <c r="H461" s="48"/>
      <c r="I461" s="48"/>
      <c r="J461" s="48"/>
      <c r="K461" s="48"/>
      <c r="L461" s="48"/>
      <c r="M461" s="48"/>
      <c r="N461" s="48"/>
      <c r="O461" s="48"/>
      <c r="P461" s="48"/>
    </row>
    <row r="462" ht="13.5" customHeight="1">
      <c r="A462" s="1" t="s">
        <v>19955</v>
      </c>
      <c r="B462" s="1" t="s">
        <v>21</v>
      </c>
      <c r="C462" s="1" t="s">
        <v>10</v>
      </c>
      <c r="D462" s="1" t="s">
        <v>19978</v>
      </c>
      <c r="E462" s="1" t="s">
        <v>19979</v>
      </c>
      <c r="F462" s="47"/>
      <c r="G462" s="48"/>
      <c r="H462" s="48"/>
      <c r="I462" s="48"/>
      <c r="J462" s="48"/>
      <c r="K462" s="48"/>
      <c r="L462" s="48"/>
      <c r="M462" s="48"/>
      <c r="N462" s="48"/>
      <c r="O462" s="48"/>
      <c r="P462" s="48"/>
    </row>
    <row r="463" ht="13.5" customHeight="1">
      <c r="A463" s="1" t="s">
        <v>19955</v>
      </c>
      <c r="B463" s="1" t="s">
        <v>27</v>
      </c>
      <c r="C463" s="1" t="s">
        <v>10</v>
      </c>
      <c r="D463" s="1" t="s">
        <v>19988</v>
      </c>
      <c r="E463" s="1" t="s">
        <v>19990</v>
      </c>
      <c r="F463" s="47"/>
      <c r="G463" s="48"/>
      <c r="H463" s="48"/>
      <c r="I463" s="48"/>
      <c r="J463" s="48"/>
      <c r="K463" s="48"/>
      <c r="L463" s="48"/>
      <c r="M463" s="48"/>
      <c r="N463" s="48"/>
      <c r="O463" s="48"/>
      <c r="P463" s="48"/>
    </row>
    <row r="464" ht="13.5" customHeight="1">
      <c r="A464" s="1" t="s">
        <v>19955</v>
      </c>
      <c r="B464" s="1" t="s">
        <v>31</v>
      </c>
      <c r="C464" s="1" t="s">
        <v>10</v>
      </c>
      <c r="D464" s="1" t="s">
        <v>19996</v>
      </c>
      <c r="E464" s="1" t="s">
        <v>19998</v>
      </c>
      <c r="F464" s="47"/>
      <c r="G464" s="48"/>
      <c r="H464" s="48"/>
      <c r="I464" s="48"/>
      <c r="J464" s="48"/>
      <c r="K464" s="48"/>
      <c r="L464" s="48"/>
      <c r="M464" s="48"/>
      <c r="N464" s="48"/>
      <c r="O464" s="48"/>
      <c r="P464" s="48"/>
    </row>
    <row r="465" ht="13.5" customHeight="1">
      <c r="A465" s="1" t="s">
        <v>19955</v>
      </c>
      <c r="B465" s="1" t="s">
        <v>34</v>
      </c>
      <c r="C465" s="1" t="s">
        <v>10</v>
      </c>
      <c r="D465" s="1" t="s">
        <v>20004</v>
      </c>
      <c r="E465" s="1" t="s">
        <v>20005</v>
      </c>
      <c r="F465" s="47"/>
      <c r="G465" s="48"/>
      <c r="H465" s="48"/>
      <c r="I465" s="48"/>
      <c r="J465" s="48"/>
      <c r="K465" s="48"/>
      <c r="L465" s="48"/>
      <c r="M465" s="48"/>
      <c r="N465" s="48"/>
      <c r="O465" s="48"/>
      <c r="P465" s="48"/>
    </row>
    <row r="466" ht="13.5" customHeight="1">
      <c r="A466" s="1" t="s">
        <v>19955</v>
      </c>
      <c r="B466" s="1" t="s">
        <v>40</v>
      </c>
      <c r="C466" s="1" t="s">
        <v>10</v>
      </c>
      <c r="D466" s="1" t="s">
        <v>20010</v>
      </c>
      <c r="E466" s="1" t="s">
        <v>20011</v>
      </c>
      <c r="F466" s="47"/>
      <c r="G466" s="48"/>
      <c r="H466" s="48"/>
      <c r="I466" s="48"/>
      <c r="J466" s="48"/>
      <c r="K466" s="48"/>
      <c r="L466" s="48"/>
      <c r="M466" s="48"/>
      <c r="N466" s="48"/>
      <c r="O466" s="48"/>
      <c r="P466" s="48"/>
    </row>
    <row r="467" ht="13.5" customHeight="1">
      <c r="A467" s="1" t="s">
        <v>19955</v>
      </c>
      <c r="B467" s="1" t="s">
        <v>45</v>
      </c>
      <c r="C467" s="1" t="s">
        <v>10</v>
      </c>
      <c r="D467" s="1" t="s">
        <v>20016</v>
      </c>
      <c r="E467" s="1" t="s">
        <v>20017</v>
      </c>
      <c r="F467" s="47"/>
      <c r="G467" s="48"/>
      <c r="H467" s="48"/>
      <c r="I467" s="48"/>
      <c r="J467" s="48"/>
      <c r="K467" s="48"/>
      <c r="L467" s="48"/>
      <c r="M467" s="48"/>
      <c r="N467" s="48"/>
      <c r="O467" s="48"/>
      <c r="P467" s="48"/>
    </row>
    <row r="468" ht="13.5" customHeight="1">
      <c r="A468" s="1" t="s">
        <v>19955</v>
      </c>
      <c r="B468" s="1" t="s">
        <v>52</v>
      </c>
      <c r="C468" s="1" t="s">
        <v>10</v>
      </c>
      <c r="D468" s="1" t="s">
        <v>20022</v>
      </c>
      <c r="E468" s="1" t="s">
        <v>20023</v>
      </c>
      <c r="F468" s="47"/>
      <c r="G468" s="48"/>
      <c r="H468" s="48"/>
      <c r="I468" s="48"/>
      <c r="J468" s="48"/>
      <c r="K468" s="48"/>
      <c r="L468" s="48"/>
      <c r="M468" s="48"/>
      <c r="N468" s="48"/>
      <c r="O468" s="48"/>
      <c r="P468" s="48"/>
    </row>
    <row r="469" ht="13.5" customHeight="1">
      <c r="A469" s="1" t="s">
        <v>19955</v>
      </c>
      <c r="B469" s="1" t="s">
        <v>57</v>
      </c>
      <c r="C469" s="1" t="s">
        <v>10</v>
      </c>
      <c r="D469" s="1" t="s">
        <v>20026</v>
      </c>
      <c r="E469" s="1" t="s">
        <v>20027</v>
      </c>
      <c r="F469" s="47"/>
      <c r="G469" s="48"/>
      <c r="H469" s="48"/>
      <c r="I469" s="48"/>
      <c r="J469" s="48"/>
      <c r="K469" s="48"/>
      <c r="L469" s="48"/>
      <c r="M469" s="48"/>
      <c r="N469" s="48"/>
      <c r="O469" s="48"/>
      <c r="P469" s="48"/>
    </row>
    <row r="470" ht="13.5" customHeight="1">
      <c r="A470" s="1" t="s">
        <v>19955</v>
      </c>
      <c r="B470" s="1" t="s">
        <v>60</v>
      </c>
      <c r="C470" s="1" t="s">
        <v>10</v>
      </c>
      <c r="D470" s="1" t="s">
        <v>20031</v>
      </c>
      <c r="E470" s="1" t="s">
        <v>20032</v>
      </c>
      <c r="F470" s="47"/>
      <c r="G470" s="48"/>
      <c r="H470" s="48"/>
      <c r="I470" s="48"/>
      <c r="J470" s="48"/>
      <c r="K470" s="48"/>
      <c r="L470" s="48"/>
      <c r="M470" s="48"/>
      <c r="N470" s="48"/>
      <c r="O470" s="48"/>
      <c r="P470" s="48"/>
    </row>
    <row r="471" ht="13.5" customHeight="1">
      <c r="A471" s="1" t="s">
        <v>19955</v>
      </c>
      <c r="B471" s="1" t="s">
        <v>65</v>
      </c>
      <c r="C471" s="1" t="s">
        <v>115</v>
      </c>
      <c r="D471" s="1" t="s">
        <v>20037</v>
      </c>
      <c r="E471" s="1" t="s">
        <v>20039</v>
      </c>
      <c r="F471" s="47"/>
      <c r="G471" s="48"/>
      <c r="H471" s="48"/>
      <c r="I471" s="48"/>
      <c r="J471" s="48"/>
      <c r="K471" s="48"/>
      <c r="L471" s="48"/>
      <c r="M471" s="48"/>
      <c r="N471" s="48"/>
      <c r="O471" s="48"/>
      <c r="P471" s="48"/>
    </row>
    <row r="472" ht="13.5" customHeight="1">
      <c r="A472" s="1" t="s">
        <v>19955</v>
      </c>
      <c r="B472" s="1" t="s">
        <v>70</v>
      </c>
      <c r="C472" s="1" t="s">
        <v>10</v>
      </c>
      <c r="D472" s="1" t="s">
        <v>20045</v>
      </c>
      <c r="E472" s="1" t="s">
        <v>20046</v>
      </c>
      <c r="F472" s="47"/>
      <c r="G472" s="48"/>
      <c r="H472" s="48"/>
      <c r="I472" s="48"/>
      <c r="J472" s="48"/>
      <c r="K472" s="48"/>
      <c r="L472" s="48"/>
      <c r="M472" s="48"/>
      <c r="N472" s="48"/>
      <c r="O472" s="48"/>
      <c r="P472" s="48"/>
    </row>
    <row r="473" ht="13.5" customHeight="1">
      <c r="A473" s="1" t="s">
        <v>19955</v>
      </c>
      <c r="B473" s="1" t="s">
        <v>74</v>
      </c>
      <c r="C473" s="1" t="s">
        <v>10</v>
      </c>
      <c r="D473" s="1" t="s">
        <v>20059</v>
      </c>
      <c r="E473" s="1" t="s">
        <v>20061</v>
      </c>
      <c r="F473" s="47"/>
      <c r="G473" s="48"/>
      <c r="H473" s="48"/>
      <c r="I473" s="48"/>
      <c r="J473" s="48"/>
      <c r="K473" s="48"/>
      <c r="L473" s="48"/>
      <c r="M473" s="48"/>
      <c r="N473" s="48"/>
      <c r="O473" s="48"/>
      <c r="P473" s="48"/>
    </row>
    <row r="474" ht="13.5" customHeight="1">
      <c r="A474" s="1" t="s">
        <v>19955</v>
      </c>
      <c r="B474" s="1" t="s">
        <v>78</v>
      </c>
      <c r="C474" s="1" t="s">
        <v>10</v>
      </c>
      <c r="D474" s="1" t="s">
        <v>20067</v>
      </c>
      <c r="E474" s="1" t="s">
        <v>20069</v>
      </c>
      <c r="F474" s="47"/>
      <c r="G474" s="48"/>
      <c r="H474" s="48"/>
      <c r="I474" s="48"/>
      <c r="J474" s="48"/>
      <c r="K474" s="48"/>
      <c r="L474" s="48"/>
      <c r="M474" s="48"/>
      <c r="N474" s="48"/>
      <c r="O474" s="48"/>
      <c r="P474" s="48"/>
    </row>
    <row r="475" ht="13.5" customHeight="1">
      <c r="A475" s="1" t="s">
        <v>19955</v>
      </c>
      <c r="B475" s="1" t="s">
        <v>83</v>
      </c>
      <c r="C475" s="1" t="s">
        <v>10</v>
      </c>
      <c r="D475" s="1" t="s">
        <v>20073</v>
      </c>
      <c r="E475" s="1" t="s">
        <v>20074</v>
      </c>
      <c r="F475" s="47"/>
      <c r="G475" s="48"/>
      <c r="H475" s="48"/>
      <c r="I475" s="48"/>
      <c r="J475" s="48"/>
      <c r="K475" s="48"/>
      <c r="L475" s="48"/>
      <c r="M475" s="48"/>
      <c r="N475" s="48"/>
      <c r="O475" s="48"/>
      <c r="P475" s="48"/>
    </row>
    <row r="476" ht="13.5" customHeight="1">
      <c r="A476" s="1" t="s">
        <v>19955</v>
      </c>
      <c r="B476" s="1" t="s">
        <v>99</v>
      </c>
      <c r="C476" s="1" t="s">
        <v>817</v>
      </c>
      <c r="D476" s="47"/>
      <c r="E476" s="47"/>
      <c r="F476" s="47"/>
      <c r="G476" s="48"/>
      <c r="H476" s="48"/>
      <c r="I476" s="48"/>
      <c r="J476" s="48"/>
      <c r="K476" s="48"/>
      <c r="L476" s="48"/>
      <c r="M476" s="48"/>
      <c r="N476" s="48"/>
      <c r="O476" s="48"/>
      <c r="P476" s="48"/>
    </row>
    <row r="477" ht="13.5" customHeight="1">
      <c r="A477" s="1" t="s">
        <v>20087</v>
      </c>
      <c r="B477" s="2" t="s">
        <v>1</v>
      </c>
      <c r="C477" s="1" t="s">
        <v>2</v>
      </c>
      <c r="D477" s="47"/>
      <c r="E477" s="47"/>
      <c r="F477" s="47"/>
      <c r="G477" s="48"/>
      <c r="H477" s="48"/>
      <c r="I477" s="48"/>
      <c r="J477" s="48"/>
      <c r="K477" s="48"/>
      <c r="L477" s="48"/>
      <c r="M477" s="48"/>
      <c r="N477" s="48"/>
      <c r="O477" s="48"/>
      <c r="P477" s="48"/>
    </row>
    <row r="478" ht="13.5" customHeight="1">
      <c r="A478" s="1" t="s">
        <v>20087</v>
      </c>
      <c r="B478" s="1" t="s">
        <v>5</v>
      </c>
      <c r="C478" s="1" t="s">
        <v>303</v>
      </c>
      <c r="D478" s="1" t="s">
        <v>20094</v>
      </c>
      <c r="E478" s="1" t="s">
        <v>20095</v>
      </c>
      <c r="F478" s="47"/>
      <c r="G478" s="48"/>
      <c r="H478" s="48"/>
      <c r="I478" s="48"/>
      <c r="J478" s="48"/>
      <c r="K478" s="48"/>
      <c r="L478" s="48"/>
      <c r="M478" s="48"/>
      <c r="N478" s="48"/>
      <c r="O478" s="48"/>
      <c r="P478" s="48"/>
    </row>
    <row r="479" ht="13.5" customHeight="1">
      <c r="A479" s="1" t="s">
        <v>20087</v>
      </c>
      <c r="B479" s="1" t="s">
        <v>9</v>
      </c>
      <c r="C479" s="1" t="s">
        <v>10</v>
      </c>
      <c r="D479" s="1" t="s">
        <v>20100</v>
      </c>
      <c r="E479" s="1" t="s">
        <v>20101</v>
      </c>
      <c r="F479" s="47"/>
      <c r="G479" s="48"/>
      <c r="H479" s="48"/>
      <c r="I479" s="48"/>
      <c r="J479" s="48"/>
      <c r="K479" s="48"/>
      <c r="L479" s="48"/>
      <c r="M479" s="48"/>
      <c r="N479" s="48"/>
      <c r="O479" s="48"/>
      <c r="P479" s="48"/>
    </row>
    <row r="480" ht="13.5" customHeight="1">
      <c r="A480" s="1" t="s">
        <v>20087</v>
      </c>
      <c r="B480" s="1" t="s">
        <v>13</v>
      </c>
      <c r="C480" s="1" t="s">
        <v>10</v>
      </c>
      <c r="D480" s="1" t="s">
        <v>20104</v>
      </c>
      <c r="E480" s="1" t="s">
        <v>20105</v>
      </c>
      <c r="F480" s="47"/>
      <c r="G480" s="48"/>
      <c r="H480" s="48"/>
      <c r="I480" s="48"/>
      <c r="J480" s="48"/>
      <c r="K480" s="48"/>
      <c r="L480" s="48"/>
      <c r="M480" s="48"/>
      <c r="N480" s="48"/>
      <c r="O480" s="48"/>
      <c r="P480" s="48"/>
    </row>
    <row r="481" ht="13.5" customHeight="1">
      <c r="A481" s="1" t="s">
        <v>20087</v>
      </c>
      <c r="B481" s="1" t="s">
        <v>16</v>
      </c>
      <c r="C481" s="1" t="s">
        <v>10</v>
      </c>
      <c r="D481" s="1" t="s">
        <v>20109</v>
      </c>
      <c r="E481" s="1" t="s">
        <v>20111</v>
      </c>
      <c r="F481" s="47"/>
      <c r="G481" s="48"/>
      <c r="H481" s="48"/>
      <c r="I481" s="48"/>
      <c r="J481" s="48"/>
      <c r="K481" s="48"/>
      <c r="L481" s="48"/>
      <c r="M481" s="48"/>
      <c r="N481" s="48"/>
      <c r="O481" s="48"/>
      <c r="P481" s="48"/>
    </row>
    <row r="482" ht="13.5" customHeight="1">
      <c r="A482" s="1" t="s">
        <v>20087</v>
      </c>
      <c r="B482" s="1" t="s">
        <v>21</v>
      </c>
      <c r="C482" s="1" t="s">
        <v>10</v>
      </c>
      <c r="D482" s="1" t="s">
        <v>20117</v>
      </c>
      <c r="E482" s="1" t="s">
        <v>20119</v>
      </c>
      <c r="F482" s="47"/>
      <c r="G482" s="48"/>
      <c r="H482" s="48"/>
      <c r="I482" s="48"/>
      <c r="J482" s="48"/>
      <c r="K482" s="48"/>
      <c r="L482" s="48"/>
      <c r="M482" s="48"/>
      <c r="N482" s="48"/>
      <c r="O482" s="48"/>
      <c r="P482" s="48"/>
    </row>
    <row r="483" ht="13.5" customHeight="1">
      <c r="A483" s="1" t="s">
        <v>20087</v>
      </c>
      <c r="B483" s="1" t="s">
        <v>27</v>
      </c>
      <c r="C483" s="1" t="s">
        <v>10</v>
      </c>
      <c r="D483" s="1" t="s">
        <v>20124</v>
      </c>
      <c r="E483" s="1" t="s">
        <v>20125</v>
      </c>
      <c r="F483" s="47"/>
      <c r="G483" s="48"/>
      <c r="H483" s="48"/>
      <c r="I483" s="48"/>
      <c r="J483" s="48"/>
      <c r="K483" s="48"/>
      <c r="L483" s="48"/>
      <c r="M483" s="48"/>
      <c r="N483" s="48"/>
      <c r="O483" s="48"/>
      <c r="P483" s="48"/>
    </row>
    <row r="484" ht="13.5" customHeight="1">
      <c r="A484" s="1" t="s">
        <v>20087</v>
      </c>
      <c r="B484" s="1" t="s">
        <v>31</v>
      </c>
      <c r="C484" s="1" t="s">
        <v>10</v>
      </c>
      <c r="D484" s="1" t="s">
        <v>20135</v>
      </c>
      <c r="E484" s="1" t="s">
        <v>20137</v>
      </c>
      <c r="F484" s="47"/>
      <c r="G484" s="48"/>
      <c r="H484" s="48"/>
      <c r="I484" s="48"/>
      <c r="J484" s="48"/>
      <c r="K484" s="48"/>
      <c r="L484" s="48"/>
      <c r="M484" s="48"/>
      <c r="N484" s="48"/>
      <c r="O484" s="48"/>
      <c r="P484" s="48"/>
    </row>
    <row r="485" ht="13.5" customHeight="1">
      <c r="A485" s="1" t="s">
        <v>20087</v>
      </c>
      <c r="B485" s="1" t="s">
        <v>34</v>
      </c>
      <c r="C485" s="1" t="s">
        <v>10</v>
      </c>
      <c r="D485" s="1" t="s">
        <v>20150</v>
      </c>
      <c r="E485" s="1" t="s">
        <v>20153</v>
      </c>
      <c r="F485" s="47"/>
      <c r="G485" s="48"/>
      <c r="H485" s="48"/>
      <c r="I485" s="48"/>
      <c r="J485" s="48"/>
      <c r="K485" s="48"/>
      <c r="L485" s="48"/>
      <c r="M485" s="48"/>
      <c r="N485" s="48"/>
      <c r="O485" s="48"/>
      <c r="P485" s="48"/>
    </row>
    <row r="486" ht="13.5" customHeight="1">
      <c r="A486" s="1" t="s">
        <v>20087</v>
      </c>
      <c r="B486" s="1" t="s">
        <v>40</v>
      </c>
      <c r="C486" s="1" t="s">
        <v>10</v>
      </c>
      <c r="D486" s="1" t="s">
        <v>20156</v>
      </c>
      <c r="E486" s="1" t="s">
        <v>20157</v>
      </c>
      <c r="F486" s="47"/>
      <c r="G486" s="48"/>
      <c r="H486" s="48"/>
      <c r="I486" s="48"/>
      <c r="J486" s="48"/>
      <c r="K486" s="48"/>
      <c r="L486" s="48"/>
      <c r="M486" s="48"/>
      <c r="N486" s="48"/>
      <c r="O486" s="48"/>
      <c r="P486" s="48"/>
    </row>
    <row r="487" ht="13.5" customHeight="1">
      <c r="A487" s="1" t="s">
        <v>20087</v>
      </c>
      <c r="B487" s="1" t="s">
        <v>45</v>
      </c>
      <c r="C487" s="1" t="s">
        <v>10</v>
      </c>
      <c r="D487" s="1" t="s">
        <v>20162</v>
      </c>
      <c r="E487" s="1" t="s">
        <v>20163</v>
      </c>
      <c r="F487" s="47"/>
      <c r="G487" s="48"/>
      <c r="H487" s="48"/>
      <c r="I487" s="48"/>
      <c r="J487" s="48"/>
      <c r="K487" s="48"/>
      <c r="L487" s="48"/>
      <c r="M487" s="48"/>
      <c r="N487" s="48"/>
      <c r="O487" s="48"/>
      <c r="P487" s="48"/>
    </row>
    <row r="488" ht="13.5" customHeight="1">
      <c r="A488" s="1" t="s">
        <v>20087</v>
      </c>
      <c r="B488" s="1" t="s">
        <v>52</v>
      </c>
      <c r="C488" s="1" t="s">
        <v>374</v>
      </c>
      <c r="D488" s="1" t="s">
        <v>20167</v>
      </c>
      <c r="E488" s="1" t="s">
        <v>20169</v>
      </c>
      <c r="F488" s="47"/>
      <c r="G488" s="48"/>
      <c r="H488" s="48"/>
      <c r="I488" s="48"/>
      <c r="J488" s="48"/>
      <c r="K488" s="48"/>
      <c r="L488" s="48"/>
      <c r="M488" s="48"/>
      <c r="N488" s="48"/>
      <c r="O488" s="48"/>
      <c r="P488" s="48"/>
    </row>
    <row r="489" ht="13.5" customHeight="1">
      <c r="A489" s="1" t="s">
        <v>20087</v>
      </c>
      <c r="B489" s="1" t="s">
        <v>57</v>
      </c>
      <c r="C489" s="1" t="s">
        <v>10</v>
      </c>
      <c r="D489" s="1" t="s">
        <v>20174</v>
      </c>
      <c r="E489" s="1" t="s">
        <v>20175</v>
      </c>
      <c r="F489" s="47"/>
      <c r="G489" s="48"/>
      <c r="H489" s="48"/>
      <c r="I489" s="48"/>
      <c r="J489" s="48"/>
      <c r="K489" s="48"/>
      <c r="L489" s="48"/>
      <c r="M489" s="48"/>
      <c r="N489" s="48"/>
      <c r="O489" s="48"/>
      <c r="P489" s="48"/>
    </row>
    <row r="490" ht="13.5" customHeight="1">
      <c r="A490" s="1" t="s">
        <v>20087</v>
      </c>
      <c r="B490" s="1" t="s">
        <v>60</v>
      </c>
      <c r="C490" s="1" t="s">
        <v>10</v>
      </c>
      <c r="D490" s="1" t="s">
        <v>20182</v>
      </c>
      <c r="E490" s="1" t="s">
        <v>20185</v>
      </c>
      <c r="F490" s="47"/>
      <c r="G490" s="48"/>
      <c r="H490" s="48"/>
      <c r="I490" s="48"/>
      <c r="J490" s="48"/>
      <c r="K490" s="48"/>
      <c r="L490" s="48"/>
      <c r="M490" s="48"/>
      <c r="N490" s="48"/>
      <c r="O490" s="48"/>
      <c r="P490" s="48"/>
    </row>
    <row r="491" ht="13.5" customHeight="1">
      <c r="A491" s="1" t="s">
        <v>20087</v>
      </c>
      <c r="B491" s="1" t="s">
        <v>65</v>
      </c>
      <c r="C491" s="1" t="s">
        <v>10</v>
      </c>
      <c r="D491" s="1" t="s">
        <v>20193</v>
      </c>
      <c r="E491" s="1" t="s">
        <v>20195</v>
      </c>
      <c r="F491" s="47"/>
      <c r="G491" s="48"/>
      <c r="H491" s="48"/>
      <c r="I491" s="48"/>
      <c r="J491" s="48"/>
      <c r="K491" s="48"/>
      <c r="L491" s="48"/>
      <c r="M491" s="48"/>
      <c r="N491" s="48"/>
      <c r="O491" s="48"/>
      <c r="P491" s="48"/>
    </row>
    <row r="492" ht="13.5" customHeight="1">
      <c r="A492" s="1" t="s">
        <v>20087</v>
      </c>
      <c r="B492" s="1" t="s">
        <v>70</v>
      </c>
      <c r="C492" s="1" t="s">
        <v>10</v>
      </c>
      <c r="D492" s="1" t="s">
        <v>20202</v>
      </c>
      <c r="E492" s="1" t="s">
        <v>20203</v>
      </c>
      <c r="F492" s="47"/>
      <c r="G492" s="48"/>
      <c r="H492" s="48"/>
      <c r="I492" s="48"/>
      <c r="J492" s="48"/>
      <c r="K492" s="48"/>
      <c r="L492" s="48"/>
      <c r="M492" s="48"/>
      <c r="N492" s="48"/>
      <c r="O492" s="48"/>
      <c r="P492" s="48"/>
    </row>
    <row r="493" ht="13.5" customHeight="1">
      <c r="A493" s="1" t="s">
        <v>20087</v>
      </c>
      <c r="B493" s="1" t="s">
        <v>74</v>
      </c>
      <c r="C493" s="1" t="s">
        <v>10</v>
      </c>
      <c r="D493" s="1" t="s">
        <v>20210</v>
      </c>
      <c r="E493" s="1" t="s">
        <v>20211</v>
      </c>
      <c r="F493" s="47"/>
      <c r="G493" s="48"/>
      <c r="H493" s="48"/>
      <c r="I493" s="48"/>
      <c r="J493" s="48"/>
      <c r="K493" s="48"/>
      <c r="L493" s="48"/>
      <c r="M493" s="48"/>
      <c r="N493" s="48"/>
      <c r="O493" s="48"/>
      <c r="P493" s="48"/>
    </row>
    <row r="494" ht="13.5" customHeight="1">
      <c r="A494" s="1" t="s">
        <v>20087</v>
      </c>
      <c r="B494" s="1" t="s">
        <v>78</v>
      </c>
      <c r="C494" s="1" t="s">
        <v>10</v>
      </c>
      <c r="D494" s="1" t="s">
        <v>20217</v>
      </c>
      <c r="E494" s="1" t="s">
        <v>20219</v>
      </c>
      <c r="F494" s="47"/>
      <c r="G494" s="48"/>
      <c r="H494" s="48"/>
      <c r="I494" s="48"/>
      <c r="J494" s="48"/>
      <c r="K494" s="48"/>
      <c r="L494" s="48"/>
      <c r="M494" s="48"/>
      <c r="N494" s="48"/>
      <c r="O494" s="48"/>
      <c r="P494" s="48"/>
    </row>
    <row r="495" ht="13.5" customHeight="1">
      <c r="A495" s="1" t="s">
        <v>20087</v>
      </c>
      <c r="B495" s="1" t="s">
        <v>83</v>
      </c>
      <c r="C495" s="1" t="s">
        <v>10</v>
      </c>
      <c r="D495" s="1" t="s">
        <v>20222</v>
      </c>
      <c r="E495" s="1" t="s">
        <v>20223</v>
      </c>
      <c r="F495" s="47"/>
      <c r="G495" s="48"/>
      <c r="H495" s="48"/>
      <c r="I495" s="48"/>
      <c r="J495" s="48"/>
      <c r="K495" s="48"/>
      <c r="L495" s="48"/>
      <c r="M495" s="48"/>
      <c r="N495" s="48"/>
      <c r="O495" s="48"/>
      <c r="P495" s="48"/>
    </row>
    <row r="496" ht="13.5" customHeight="1">
      <c r="A496" s="1" t="s">
        <v>20087</v>
      </c>
      <c r="B496" s="1" t="s">
        <v>86</v>
      </c>
      <c r="C496" s="1" t="s">
        <v>10</v>
      </c>
      <c r="D496" s="1" t="s">
        <v>20226</v>
      </c>
      <c r="E496" s="1" t="s">
        <v>20227</v>
      </c>
      <c r="F496" s="47"/>
      <c r="G496" s="48"/>
      <c r="H496" s="48"/>
      <c r="I496" s="48"/>
      <c r="J496" s="48"/>
      <c r="K496" s="48"/>
      <c r="L496" s="48"/>
      <c r="M496" s="48"/>
      <c r="N496" s="48"/>
      <c r="O496" s="48"/>
      <c r="P496" s="48"/>
    </row>
    <row r="497" ht="13.5" customHeight="1">
      <c r="A497" s="1" t="s">
        <v>20087</v>
      </c>
      <c r="B497" s="1" t="s">
        <v>91</v>
      </c>
      <c r="C497" s="1" t="s">
        <v>10</v>
      </c>
      <c r="D497" s="1" t="s">
        <v>20231</v>
      </c>
      <c r="E497" s="1" t="s">
        <v>20232</v>
      </c>
      <c r="F497" s="47"/>
      <c r="G497" s="48"/>
      <c r="H497" s="48"/>
      <c r="I497" s="48"/>
      <c r="J497" s="48"/>
      <c r="K497" s="48"/>
      <c r="L497" s="48"/>
      <c r="M497" s="48"/>
      <c r="N497" s="48"/>
      <c r="O497" s="48"/>
      <c r="P497" s="48"/>
    </row>
    <row r="498" ht="13.5" customHeight="1">
      <c r="A498" s="1" t="s">
        <v>20087</v>
      </c>
      <c r="B498" s="1" t="s">
        <v>94</v>
      </c>
      <c r="C498" s="1" t="s">
        <v>374</v>
      </c>
      <c r="D498" s="1" t="s">
        <v>20237</v>
      </c>
      <c r="E498" s="1" t="s">
        <v>20238</v>
      </c>
      <c r="F498" s="47"/>
      <c r="G498" s="48"/>
      <c r="H498" s="48"/>
      <c r="I498" s="48"/>
      <c r="J498" s="48"/>
      <c r="K498" s="48"/>
      <c r="L498" s="48"/>
      <c r="M498" s="48"/>
      <c r="N498" s="48"/>
      <c r="O498" s="48"/>
      <c r="P498" s="48"/>
    </row>
    <row r="499" ht="13.5" customHeight="1">
      <c r="A499" s="1" t="s">
        <v>20087</v>
      </c>
      <c r="B499" s="1" t="s">
        <v>186</v>
      </c>
      <c r="C499" s="1" t="s">
        <v>10</v>
      </c>
      <c r="D499" s="1" t="s">
        <v>20240</v>
      </c>
      <c r="E499" s="1" t="s">
        <v>20243</v>
      </c>
      <c r="F499" s="47"/>
      <c r="G499" s="48"/>
      <c r="H499" s="48"/>
      <c r="I499" s="48"/>
      <c r="J499" s="48"/>
      <c r="K499" s="48"/>
      <c r="L499" s="48"/>
      <c r="M499" s="48"/>
      <c r="N499" s="48"/>
      <c r="O499" s="48"/>
      <c r="P499" s="48"/>
    </row>
    <row r="500" ht="13.5" customHeight="1">
      <c r="A500" s="1" t="s">
        <v>20087</v>
      </c>
      <c r="B500" s="1" t="s">
        <v>189</v>
      </c>
      <c r="C500" s="1" t="s">
        <v>10</v>
      </c>
      <c r="D500" s="1" t="s">
        <v>20245</v>
      </c>
      <c r="E500" s="1" t="s">
        <v>20246</v>
      </c>
      <c r="F500" s="47"/>
      <c r="G500" s="48"/>
      <c r="H500" s="48"/>
      <c r="I500" s="48"/>
      <c r="J500" s="48"/>
      <c r="K500" s="48"/>
      <c r="L500" s="48"/>
      <c r="M500" s="48"/>
      <c r="N500" s="48"/>
      <c r="O500" s="48"/>
      <c r="P500" s="48"/>
    </row>
    <row r="501" ht="13.5" customHeight="1">
      <c r="A501" s="1" t="s">
        <v>20087</v>
      </c>
      <c r="B501" s="1" t="s">
        <v>193</v>
      </c>
      <c r="C501" s="1" t="s">
        <v>10</v>
      </c>
      <c r="D501" s="1" t="s">
        <v>20253</v>
      </c>
      <c r="E501" s="1" t="s">
        <v>20254</v>
      </c>
      <c r="F501" s="47"/>
      <c r="G501" s="48"/>
      <c r="H501" s="48"/>
      <c r="I501" s="48"/>
      <c r="J501" s="48"/>
      <c r="K501" s="48"/>
      <c r="L501" s="48"/>
      <c r="M501" s="48"/>
      <c r="N501" s="48"/>
      <c r="O501" s="48"/>
      <c r="P501" s="48"/>
    </row>
    <row r="502" ht="13.5" customHeight="1">
      <c r="A502" s="1" t="s">
        <v>20087</v>
      </c>
      <c r="B502" s="1" t="s">
        <v>197</v>
      </c>
      <c r="C502" s="1" t="s">
        <v>10</v>
      </c>
      <c r="D502" s="1" t="s">
        <v>20259</v>
      </c>
      <c r="E502" s="1" t="s">
        <v>20260</v>
      </c>
      <c r="F502" s="47"/>
      <c r="G502" s="48"/>
      <c r="H502" s="48"/>
      <c r="I502" s="48"/>
      <c r="J502" s="48"/>
      <c r="K502" s="48"/>
      <c r="L502" s="48"/>
      <c r="M502" s="48"/>
      <c r="N502" s="48"/>
      <c r="O502" s="48"/>
      <c r="P502" s="48"/>
    </row>
    <row r="503" ht="13.5" customHeight="1">
      <c r="A503" s="1" t="s">
        <v>20087</v>
      </c>
      <c r="B503" s="1" t="s">
        <v>201</v>
      </c>
      <c r="C503" s="1" t="s">
        <v>10</v>
      </c>
      <c r="D503" s="1" t="s">
        <v>20261</v>
      </c>
      <c r="E503" s="1" t="s">
        <v>20262</v>
      </c>
      <c r="F503" s="47"/>
      <c r="G503" s="48"/>
      <c r="H503" s="48"/>
      <c r="I503" s="48"/>
      <c r="J503" s="48"/>
      <c r="K503" s="48"/>
      <c r="L503" s="48"/>
      <c r="M503" s="48"/>
      <c r="N503" s="48"/>
      <c r="O503" s="48"/>
      <c r="P503" s="48"/>
    </row>
    <row r="504" ht="13.5" customHeight="1">
      <c r="A504" s="1" t="s">
        <v>20087</v>
      </c>
      <c r="B504" s="1" t="s">
        <v>206</v>
      </c>
      <c r="C504" s="1" t="s">
        <v>10</v>
      </c>
      <c r="D504" s="1" t="s">
        <v>20268</v>
      </c>
      <c r="E504" s="1" t="s">
        <v>20270</v>
      </c>
      <c r="F504" s="47"/>
      <c r="G504" s="48"/>
      <c r="H504" s="48"/>
      <c r="I504" s="48"/>
      <c r="J504" s="48"/>
      <c r="K504" s="48"/>
      <c r="L504" s="48"/>
      <c r="M504" s="48"/>
      <c r="N504" s="48"/>
      <c r="O504" s="48"/>
      <c r="P504" s="48"/>
    </row>
    <row r="505" ht="13.5" customHeight="1">
      <c r="A505" s="1" t="s">
        <v>20087</v>
      </c>
      <c r="B505" s="1" t="s">
        <v>211</v>
      </c>
      <c r="C505" s="1" t="s">
        <v>10</v>
      </c>
      <c r="D505" s="1" t="s">
        <v>20275</v>
      </c>
      <c r="E505" s="1" t="s">
        <v>20277</v>
      </c>
      <c r="F505" s="47"/>
      <c r="G505" s="48"/>
      <c r="H505" s="48"/>
      <c r="I505" s="48"/>
      <c r="J505" s="48"/>
      <c r="K505" s="48"/>
      <c r="L505" s="48"/>
      <c r="M505" s="48"/>
      <c r="N505" s="48"/>
      <c r="O505" s="48"/>
      <c r="P505" s="48"/>
    </row>
    <row r="506" ht="13.5" customHeight="1">
      <c r="A506" s="1" t="s">
        <v>20087</v>
      </c>
      <c r="B506" s="1" t="s">
        <v>99</v>
      </c>
      <c r="C506" s="1" t="s">
        <v>817</v>
      </c>
      <c r="D506" s="47"/>
      <c r="E506" s="47"/>
      <c r="F506" s="47"/>
      <c r="G506" s="48"/>
      <c r="H506" s="48"/>
      <c r="I506" s="48"/>
      <c r="J506" s="48"/>
      <c r="K506" s="48"/>
      <c r="L506" s="48"/>
      <c r="M506" s="48"/>
      <c r="N506" s="48"/>
      <c r="O506" s="48"/>
      <c r="P506" s="48"/>
    </row>
    <row r="507" ht="13.5" customHeight="1">
      <c r="A507" s="1" t="s">
        <v>20285</v>
      </c>
      <c r="B507" s="2" t="s">
        <v>1</v>
      </c>
      <c r="C507" s="1" t="s">
        <v>2</v>
      </c>
      <c r="D507" s="47"/>
      <c r="E507" s="47"/>
      <c r="F507" s="47"/>
      <c r="G507" s="48"/>
      <c r="H507" s="48"/>
      <c r="I507" s="48"/>
      <c r="J507" s="48"/>
      <c r="K507" s="48"/>
      <c r="L507" s="48"/>
      <c r="M507" s="48"/>
      <c r="N507" s="48"/>
      <c r="O507" s="48"/>
      <c r="P507" s="48"/>
    </row>
    <row r="508" ht="13.5" customHeight="1">
      <c r="A508" s="1" t="s">
        <v>20285</v>
      </c>
      <c r="B508" s="1" t="s">
        <v>5</v>
      </c>
      <c r="C508" s="1" t="s">
        <v>303</v>
      </c>
      <c r="D508" s="1" t="s">
        <v>20290</v>
      </c>
      <c r="E508" s="1" t="s">
        <v>20292</v>
      </c>
      <c r="F508" s="47"/>
      <c r="G508" s="48"/>
      <c r="H508" s="48"/>
      <c r="I508" s="48"/>
      <c r="J508" s="48"/>
      <c r="K508" s="48"/>
      <c r="L508" s="48"/>
      <c r="M508" s="48"/>
      <c r="N508" s="48"/>
      <c r="O508" s="48"/>
      <c r="P508" s="48"/>
    </row>
    <row r="509" ht="13.5" customHeight="1">
      <c r="A509" s="1" t="s">
        <v>20285</v>
      </c>
      <c r="B509" s="1" t="s">
        <v>9</v>
      </c>
      <c r="C509" s="1" t="s">
        <v>10</v>
      </c>
      <c r="D509" s="1" t="s">
        <v>20295</v>
      </c>
      <c r="E509" s="1" t="s">
        <v>20296</v>
      </c>
      <c r="F509" s="47"/>
      <c r="G509" s="48"/>
      <c r="H509" s="48"/>
      <c r="I509" s="48"/>
      <c r="J509" s="48"/>
      <c r="K509" s="48"/>
      <c r="L509" s="48"/>
      <c r="M509" s="48"/>
      <c r="N509" s="48"/>
      <c r="O509" s="48"/>
      <c r="P509" s="48"/>
    </row>
    <row r="510" ht="13.5" customHeight="1">
      <c r="A510" s="1" t="s">
        <v>20285</v>
      </c>
      <c r="B510" s="1" t="s">
        <v>13</v>
      </c>
      <c r="C510" s="1" t="s">
        <v>10</v>
      </c>
      <c r="D510" s="1" t="s">
        <v>20299</v>
      </c>
      <c r="E510" s="1" t="s">
        <v>20300</v>
      </c>
      <c r="F510" s="47"/>
      <c r="G510" s="48"/>
      <c r="H510" s="48"/>
      <c r="I510" s="48"/>
      <c r="J510" s="48"/>
      <c r="K510" s="48"/>
      <c r="L510" s="48"/>
      <c r="M510" s="48"/>
      <c r="N510" s="48"/>
      <c r="O510" s="48"/>
      <c r="P510" s="48"/>
    </row>
    <row r="511" ht="13.5" customHeight="1">
      <c r="A511" s="1" t="s">
        <v>20285</v>
      </c>
      <c r="B511" s="1" t="s">
        <v>16</v>
      </c>
      <c r="C511" s="1" t="s">
        <v>10</v>
      </c>
      <c r="D511" s="1" t="s">
        <v>20301</v>
      </c>
      <c r="E511" s="1" t="s">
        <v>20302</v>
      </c>
      <c r="F511" s="47"/>
      <c r="G511" s="48"/>
      <c r="H511" s="48"/>
      <c r="I511" s="48"/>
      <c r="J511" s="48"/>
      <c r="K511" s="48"/>
      <c r="L511" s="48"/>
      <c r="M511" s="48"/>
      <c r="N511" s="48"/>
      <c r="O511" s="48"/>
      <c r="P511" s="48"/>
    </row>
    <row r="512" ht="13.5" customHeight="1">
      <c r="A512" s="1" t="s">
        <v>20285</v>
      </c>
      <c r="B512" s="1" t="s">
        <v>21</v>
      </c>
      <c r="C512" s="1" t="s">
        <v>10</v>
      </c>
      <c r="D512" s="1" t="s">
        <v>20307</v>
      </c>
      <c r="E512" s="1" t="s">
        <v>20308</v>
      </c>
      <c r="F512" s="47"/>
      <c r="G512" s="48"/>
      <c r="H512" s="48"/>
      <c r="I512" s="48"/>
      <c r="J512" s="48"/>
      <c r="K512" s="48"/>
      <c r="L512" s="48"/>
      <c r="M512" s="48"/>
      <c r="N512" s="48"/>
      <c r="O512" s="48"/>
      <c r="P512" s="48"/>
    </row>
    <row r="513" ht="13.5" customHeight="1">
      <c r="A513" s="1" t="s">
        <v>20285</v>
      </c>
      <c r="B513" s="1" t="s">
        <v>27</v>
      </c>
      <c r="C513" s="1" t="s">
        <v>10</v>
      </c>
      <c r="D513" s="1" t="s">
        <v>20309</v>
      </c>
      <c r="E513" s="1" t="s">
        <v>20311</v>
      </c>
      <c r="F513" s="47"/>
      <c r="G513" s="48"/>
      <c r="H513" s="48"/>
      <c r="I513" s="48"/>
      <c r="J513" s="48"/>
      <c r="K513" s="48"/>
      <c r="L513" s="48"/>
      <c r="M513" s="48"/>
      <c r="N513" s="48"/>
      <c r="O513" s="48"/>
      <c r="P513" s="48"/>
    </row>
    <row r="514" ht="13.5" customHeight="1">
      <c r="A514" s="1" t="s">
        <v>20285</v>
      </c>
      <c r="B514" s="1" t="s">
        <v>31</v>
      </c>
      <c r="C514" s="1" t="s">
        <v>10</v>
      </c>
      <c r="D514" s="1" t="s">
        <v>20315</v>
      </c>
      <c r="E514" s="1" t="s">
        <v>20316</v>
      </c>
      <c r="F514" s="47"/>
      <c r="G514" s="48"/>
      <c r="H514" s="48"/>
      <c r="I514" s="48"/>
      <c r="J514" s="48"/>
      <c r="K514" s="48"/>
      <c r="L514" s="48"/>
      <c r="M514" s="48"/>
      <c r="N514" s="48"/>
      <c r="O514" s="48"/>
      <c r="P514" s="48"/>
    </row>
    <row r="515" ht="13.5" customHeight="1">
      <c r="A515" s="1" t="s">
        <v>20285</v>
      </c>
      <c r="B515" s="1" t="s">
        <v>34</v>
      </c>
      <c r="C515" s="1" t="s">
        <v>10</v>
      </c>
      <c r="D515" s="1" t="s">
        <v>20321</v>
      </c>
      <c r="E515" s="1" t="s">
        <v>20322</v>
      </c>
      <c r="F515" s="47"/>
      <c r="G515" s="48"/>
      <c r="H515" s="48"/>
      <c r="I515" s="48"/>
      <c r="J515" s="48"/>
      <c r="K515" s="48"/>
      <c r="L515" s="48"/>
      <c r="M515" s="48"/>
      <c r="N515" s="48"/>
      <c r="O515" s="48"/>
      <c r="P515" s="48"/>
    </row>
    <row r="516" ht="13.5" customHeight="1">
      <c r="A516" s="1" t="s">
        <v>20285</v>
      </c>
      <c r="B516" s="1" t="s">
        <v>40</v>
      </c>
      <c r="C516" s="1" t="s">
        <v>10</v>
      </c>
      <c r="D516" s="1" t="s">
        <v>20323</v>
      </c>
      <c r="E516" s="1" t="s">
        <v>20324</v>
      </c>
      <c r="F516" s="47"/>
      <c r="G516" s="48"/>
      <c r="H516" s="48"/>
      <c r="I516" s="48"/>
      <c r="J516" s="48"/>
      <c r="K516" s="48"/>
      <c r="L516" s="48"/>
      <c r="M516" s="48"/>
      <c r="N516" s="48"/>
      <c r="O516" s="48"/>
      <c r="P516" s="48"/>
    </row>
    <row r="517" ht="13.5" customHeight="1">
      <c r="A517" s="1" t="s">
        <v>20285</v>
      </c>
      <c r="B517" s="1" t="s">
        <v>45</v>
      </c>
      <c r="C517" s="1" t="s">
        <v>374</v>
      </c>
      <c r="D517" s="1" t="s">
        <v>20329</v>
      </c>
      <c r="E517" s="1" t="s">
        <v>20330</v>
      </c>
      <c r="F517" s="47"/>
      <c r="G517" s="48"/>
      <c r="H517" s="48"/>
      <c r="I517" s="48"/>
      <c r="J517" s="48"/>
      <c r="K517" s="48"/>
      <c r="L517" s="48"/>
      <c r="M517" s="48"/>
      <c r="N517" s="48"/>
      <c r="O517" s="48"/>
      <c r="P517" s="48"/>
    </row>
    <row r="518" ht="13.5" customHeight="1">
      <c r="A518" s="1" t="s">
        <v>20285</v>
      </c>
      <c r="B518" s="1" t="s">
        <v>52</v>
      </c>
      <c r="C518" s="1" t="s">
        <v>10</v>
      </c>
      <c r="D518" s="1" t="s">
        <v>20333</v>
      </c>
      <c r="E518" s="1" t="s">
        <v>20334</v>
      </c>
      <c r="F518" s="47"/>
      <c r="G518" s="48"/>
      <c r="H518" s="48"/>
      <c r="I518" s="48"/>
      <c r="J518" s="48"/>
      <c r="K518" s="48"/>
      <c r="L518" s="48"/>
      <c r="M518" s="48"/>
      <c r="N518" s="48"/>
      <c r="O518" s="48"/>
      <c r="P518" s="48"/>
    </row>
    <row r="519" ht="13.5" customHeight="1">
      <c r="A519" s="1" t="s">
        <v>20285</v>
      </c>
      <c r="B519" s="1" t="s">
        <v>57</v>
      </c>
      <c r="C519" s="1" t="s">
        <v>10</v>
      </c>
      <c r="D519" s="1" t="s">
        <v>20337</v>
      </c>
      <c r="E519" s="1" t="s">
        <v>20338</v>
      </c>
      <c r="F519" s="47"/>
      <c r="G519" s="48"/>
      <c r="H519" s="48"/>
      <c r="I519" s="48"/>
      <c r="J519" s="48"/>
      <c r="K519" s="48"/>
      <c r="L519" s="48"/>
      <c r="M519" s="48"/>
      <c r="N519" s="48"/>
      <c r="O519" s="48"/>
      <c r="P519" s="48"/>
    </row>
    <row r="520" ht="13.5" customHeight="1">
      <c r="A520" s="1" t="s">
        <v>20285</v>
      </c>
      <c r="B520" s="1" t="s">
        <v>60</v>
      </c>
      <c r="C520" s="1" t="s">
        <v>10</v>
      </c>
      <c r="D520" s="1" t="s">
        <v>20341</v>
      </c>
      <c r="E520" s="1" t="s">
        <v>20343</v>
      </c>
      <c r="F520" s="47"/>
      <c r="G520" s="48"/>
      <c r="H520" s="48"/>
      <c r="I520" s="48"/>
      <c r="J520" s="48"/>
      <c r="K520" s="48"/>
      <c r="L520" s="48"/>
      <c r="M520" s="48"/>
      <c r="N520" s="48"/>
      <c r="O520" s="48"/>
      <c r="P520" s="48"/>
    </row>
    <row r="521" ht="13.5" customHeight="1">
      <c r="A521" s="1" t="s">
        <v>20285</v>
      </c>
      <c r="B521" s="1" t="s">
        <v>65</v>
      </c>
      <c r="C521" s="1" t="s">
        <v>10</v>
      </c>
      <c r="D521" s="1" t="s">
        <v>20344</v>
      </c>
      <c r="E521" s="1" t="s">
        <v>20345</v>
      </c>
      <c r="F521" s="47"/>
      <c r="G521" s="48"/>
      <c r="H521" s="48"/>
      <c r="I521" s="48"/>
      <c r="J521" s="48"/>
      <c r="K521" s="48"/>
      <c r="L521" s="48"/>
      <c r="M521" s="48"/>
      <c r="N521" s="48"/>
      <c r="O521" s="48"/>
      <c r="P521" s="48"/>
    </row>
    <row r="522" ht="13.5" customHeight="1">
      <c r="A522" s="1" t="s">
        <v>20285</v>
      </c>
      <c r="B522" s="1" t="s">
        <v>70</v>
      </c>
      <c r="C522" s="1" t="s">
        <v>10</v>
      </c>
      <c r="D522" s="1" t="s">
        <v>20346</v>
      </c>
      <c r="E522" s="1" t="s">
        <v>20347</v>
      </c>
      <c r="F522" s="47"/>
      <c r="G522" s="48"/>
      <c r="H522" s="48"/>
      <c r="I522" s="48"/>
      <c r="J522" s="48"/>
      <c r="K522" s="48"/>
      <c r="L522" s="48"/>
      <c r="M522" s="48"/>
      <c r="N522" s="48"/>
      <c r="O522" s="48"/>
      <c r="P522" s="48"/>
    </row>
    <row r="523" ht="13.5" customHeight="1">
      <c r="A523" s="1" t="s">
        <v>20285</v>
      </c>
      <c r="B523" s="1" t="s">
        <v>74</v>
      </c>
      <c r="C523" s="1" t="s">
        <v>10</v>
      </c>
      <c r="D523" s="1" t="s">
        <v>20352</v>
      </c>
      <c r="E523" s="1" t="s">
        <v>20353</v>
      </c>
      <c r="F523" s="47"/>
      <c r="G523" s="48"/>
      <c r="H523" s="48"/>
      <c r="I523" s="48"/>
      <c r="J523" s="48"/>
      <c r="K523" s="48"/>
      <c r="L523" s="48"/>
      <c r="M523" s="48"/>
      <c r="N523" s="48"/>
      <c r="O523" s="48"/>
      <c r="P523" s="48"/>
    </row>
    <row r="524" ht="13.5" customHeight="1">
      <c r="A524" s="1" t="s">
        <v>20285</v>
      </c>
      <c r="B524" s="1" t="s">
        <v>78</v>
      </c>
      <c r="C524" s="1" t="s">
        <v>374</v>
      </c>
      <c r="D524" s="1" t="s">
        <v>20356</v>
      </c>
      <c r="E524" s="1" t="s">
        <v>20358</v>
      </c>
      <c r="F524" s="47"/>
      <c r="G524" s="48"/>
      <c r="H524" s="48"/>
      <c r="I524" s="48"/>
      <c r="J524" s="48"/>
      <c r="K524" s="48"/>
      <c r="L524" s="48"/>
      <c r="M524" s="48"/>
      <c r="N524" s="48"/>
      <c r="O524" s="48"/>
      <c r="P524" s="48"/>
    </row>
    <row r="525" ht="13.5" customHeight="1">
      <c r="A525" s="1" t="s">
        <v>20285</v>
      </c>
      <c r="B525" s="1" t="s">
        <v>83</v>
      </c>
      <c r="C525" s="1" t="s">
        <v>10</v>
      </c>
      <c r="D525" s="1" t="s">
        <v>20360</v>
      </c>
      <c r="E525" s="1" t="s">
        <v>20361</v>
      </c>
      <c r="F525" s="47"/>
      <c r="G525" s="48"/>
      <c r="H525" s="48"/>
      <c r="I525" s="48"/>
      <c r="J525" s="48"/>
      <c r="K525" s="48"/>
      <c r="L525" s="48"/>
      <c r="M525" s="48"/>
      <c r="N525" s="48"/>
      <c r="O525" s="48"/>
      <c r="P525" s="48"/>
    </row>
    <row r="526" ht="13.5" customHeight="1">
      <c r="A526" s="1" t="s">
        <v>20285</v>
      </c>
      <c r="B526" s="1" t="s">
        <v>86</v>
      </c>
      <c r="C526" s="1" t="s">
        <v>10</v>
      </c>
      <c r="D526" s="1" t="s">
        <v>20364</v>
      </c>
      <c r="E526" s="1" t="s">
        <v>20366</v>
      </c>
      <c r="F526" s="47"/>
      <c r="G526" s="48"/>
      <c r="H526" s="48"/>
      <c r="I526" s="48"/>
      <c r="J526" s="48"/>
      <c r="K526" s="48"/>
      <c r="L526" s="48"/>
      <c r="M526" s="48"/>
      <c r="N526" s="48"/>
      <c r="O526" s="48"/>
      <c r="P526" s="48"/>
    </row>
    <row r="527" ht="13.5" customHeight="1">
      <c r="A527" s="1" t="s">
        <v>20285</v>
      </c>
      <c r="B527" s="1" t="s">
        <v>91</v>
      </c>
      <c r="C527" s="1" t="s">
        <v>10</v>
      </c>
      <c r="D527" s="1" t="s">
        <v>20368</v>
      </c>
      <c r="E527" s="1" t="s">
        <v>20370</v>
      </c>
      <c r="F527" s="47"/>
      <c r="G527" s="48"/>
      <c r="H527" s="48"/>
      <c r="I527" s="48"/>
      <c r="J527" s="48"/>
      <c r="K527" s="48"/>
      <c r="L527" s="48"/>
      <c r="M527" s="48"/>
      <c r="N527" s="48"/>
      <c r="O527" s="48"/>
      <c r="P527" s="48"/>
    </row>
    <row r="528" ht="13.5" customHeight="1">
      <c r="A528" s="1" t="s">
        <v>20285</v>
      </c>
      <c r="B528" s="1" t="s">
        <v>94</v>
      </c>
      <c r="C528" s="1" t="s">
        <v>10</v>
      </c>
      <c r="D528" s="1" t="s">
        <v>20373</v>
      </c>
      <c r="E528" s="1" t="s">
        <v>20375</v>
      </c>
      <c r="F528" s="47"/>
      <c r="G528" s="48"/>
      <c r="H528" s="48"/>
      <c r="I528" s="48"/>
      <c r="J528" s="48"/>
      <c r="K528" s="48"/>
      <c r="L528" s="48"/>
      <c r="M528" s="48"/>
      <c r="N528" s="48"/>
      <c r="O528" s="48"/>
      <c r="P528" s="48"/>
    </row>
    <row r="529" ht="13.5" customHeight="1">
      <c r="A529" s="1" t="s">
        <v>20285</v>
      </c>
      <c r="B529" s="1" t="s">
        <v>186</v>
      </c>
      <c r="C529" s="1" t="s">
        <v>10</v>
      </c>
      <c r="D529" s="1" t="s">
        <v>20378</v>
      </c>
      <c r="E529" s="1" t="s">
        <v>20379</v>
      </c>
      <c r="F529" s="47"/>
      <c r="G529" s="48"/>
      <c r="H529" s="48"/>
      <c r="I529" s="48"/>
      <c r="J529" s="48"/>
      <c r="K529" s="48"/>
      <c r="L529" s="48"/>
      <c r="M529" s="48"/>
      <c r="N529" s="48"/>
      <c r="O529" s="48"/>
      <c r="P529" s="48"/>
    </row>
    <row r="530" ht="13.5" customHeight="1">
      <c r="A530" s="1" t="s">
        <v>20285</v>
      </c>
      <c r="B530" s="1" t="s">
        <v>189</v>
      </c>
      <c r="C530" s="1" t="s">
        <v>10</v>
      </c>
      <c r="D530" s="1" t="s">
        <v>20382</v>
      </c>
      <c r="E530" s="1" t="s">
        <v>20384</v>
      </c>
      <c r="F530" s="47"/>
      <c r="G530" s="48"/>
      <c r="H530" s="48"/>
      <c r="I530" s="48"/>
      <c r="J530" s="48"/>
      <c r="K530" s="48"/>
      <c r="L530" s="48"/>
      <c r="M530" s="48"/>
      <c r="N530" s="48"/>
      <c r="O530" s="48"/>
      <c r="P530" s="48"/>
    </row>
    <row r="531" ht="13.5" customHeight="1">
      <c r="A531" s="1" t="s">
        <v>20285</v>
      </c>
      <c r="B531" s="1" t="s">
        <v>193</v>
      </c>
      <c r="C531" s="1" t="s">
        <v>374</v>
      </c>
      <c r="D531" s="1" t="s">
        <v>20386</v>
      </c>
      <c r="E531" s="1" t="s">
        <v>20387</v>
      </c>
      <c r="F531" s="47"/>
      <c r="G531" s="48"/>
      <c r="H531" s="48"/>
      <c r="I531" s="48"/>
      <c r="J531" s="48"/>
      <c r="K531" s="48"/>
      <c r="L531" s="48"/>
      <c r="M531" s="48"/>
      <c r="N531" s="48"/>
      <c r="O531" s="48"/>
      <c r="P531" s="48"/>
    </row>
    <row r="532" ht="13.5" customHeight="1">
      <c r="A532" s="1" t="s">
        <v>20285</v>
      </c>
      <c r="B532" s="1" t="s">
        <v>197</v>
      </c>
      <c r="C532" s="1" t="s">
        <v>10</v>
      </c>
      <c r="D532" s="1" t="s">
        <v>20392</v>
      </c>
      <c r="E532" s="1" t="s">
        <v>20393</v>
      </c>
      <c r="F532" s="47"/>
      <c r="G532" s="48"/>
      <c r="H532" s="48"/>
      <c r="I532" s="48"/>
      <c r="J532" s="48"/>
      <c r="K532" s="48"/>
      <c r="L532" s="48"/>
      <c r="M532" s="48"/>
      <c r="N532" s="48"/>
      <c r="O532" s="48"/>
      <c r="P532" s="48"/>
    </row>
    <row r="533" ht="13.5" customHeight="1">
      <c r="A533" s="1" t="s">
        <v>20285</v>
      </c>
      <c r="B533" s="1" t="s">
        <v>201</v>
      </c>
      <c r="C533" s="1" t="s">
        <v>10</v>
      </c>
      <c r="D533" s="1" t="s">
        <v>20398</v>
      </c>
      <c r="E533" s="1" t="s">
        <v>20401</v>
      </c>
      <c r="F533" s="47"/>
      <c r="G533" s="48"/>
      <c r="H533" s="48"/>
      <c r="I533" s="48"/>
      <c r="J533" s="48"/>
      <c r="K533" s="48"/>
      <c r="L533" s="48"/>
      <c r="M533" s="48"/>
      <c r="N533" s="48"/>
      <c r="O533" s="48"/>
      <c r="P533" s="48"/>
    </row>
    <row r="534" ht="13.5" customHeight="1">
      <c r="A534" s="1" t="s">
        <v>20285</v>
      </c>
      <c r="B534" s="1" t="s">
        <v>206</v>
      </c>
      <c r="C534" s="1" t="s">
        <v>10</v>
      </c>
      <c r="D534" s="1" t="s">
        <v>20406</v>
      </c>
      <c r="E534" s="1" t="s">
        <v>20407</v>
      </c>
      <c r="F534" s="47"/>
      <c r="G534" s="48"/>
      <c r="H534" s="48"/>
      <c r="I534" s="48"/>
      <c r="J534" s="48"/>
      <c r="K534" s="48"/>
      <c r="L534" s="48"/>
      <c r="M534" s="48"/>
      <c r="N534" s="48"/>
      <c r="O534" s="48"/>
      <c r="P534" s="48"/>
    </row>
    <row r="535" ht="13.5" customHeight="1">
      <c r="A535" s="1" t="s">
        <v>20285</v>
      </c>
      <c r="B535" s="1" t="s">
        <v>211</v>
      </c>
      <c r="C535" s="1" t="s">
        <v>10</v>
      </c>
      <c r="D535" s="1" t="s">
        <v>20412</v>
      </c>
      <c r="E535" s="1" t="s">
        <v>20413</v>
      </c>
      <c r="F535" s="47"/>
      <c r="G535" s="48"/>
      <c r="H535" s="48"/>
      <c r="I535" s="48"/>
      <c r="J535" s="48"/>
      <c r="K535" s="48"/>
      <c r="L535" s="48"/>
      <c r="M535" s="48"/>
      <c r="N535" s="48"/>
      <c r="O535" s="48"/>
      <c r="P535" s="48"/>
    </row>
    <row r="536" ht="13.5" customHeight="1">
      <c r="A536" s="1" t="s">
        <v>20285</v>
      </c>
      <c r="B536" s="1" t="s">
        <v>215</v>
      </c>
      <c r="C536" s="1" t="s">
        <v>10</v>
      </c>
      <c r="D536" s="1" t="s">
        <v>20418</v>
      </c>
      <c r="E536" s="1" t="s">
        <v>20419</v>
      </c>
      <c r="F536" s="47"/>
      <c r="G536" s="48"/>
      <c r="H536" s="48"/>
      <c r="I536" s="48"/>
      <c r="J536" s="48"/>
      <c r="K536" s="48"/>
      <c r="L536" s="48"/>
      <c r="M536" s="48"/>
      <c r="N536" s="48"/>
      <c r="O536" s="48"/>
      <c r="P536" s="48"/>
    </row>
    <row r="537" ht="13.5" customHeight="1">
      <c r="A537" s="1" t="s">
        <v>20285</v>
      </c>
      <c r="B537" s="1" t="s">
        <v>220</v>
      </c>
      <c r="C537" s="1" t="s">
        <v>10</v>
      </c>
      <c r="D537" s="1" t="s">
        <v>20424</v>
      </c>
      <c r="E537" s="1" t="s">
        <v>20425</v>
      </c>
      <c r="F537" s="47"/>
      <c r="G537" s="48"/>
      <c r="H537" s="48"/>
      <c r="I537" s="48"/>
      <c r="J537" s="48"/>
      <c r="K537" s="48"/>
      <c r="L537" s="48"/>
      <c r="M537" s="48"/>
      <c r="N537" s="48"/>
      <c r="O537" s="48"/>
      <c r="P537" s="48"/>
    </row>
    <row r="538" ht="13.5" customHeight="1">
      <c r="A538" s="1" t="s">
        <v>20285</v>
      </c>
      <c r="B538" s="1" t="s">
        <v>223</v>
      </c>
      <c r="C538" s="1" t="s">
        <v>10</v>
      </c>
      <c r="D538" s="1" t="s">
        <v>20430</v>
      </c>
      <c r="E538" s="1" t="s">
        <v>20431</v>
      </c>
      <c r="F538" s="47"/>
      <c r="G538" s="48"/>
      <c r="H538" s="48"/>
      <c r="I538" s="48"/>
      <c r="J538" s="48"/>
      <c r="K538" s="48"/>
      <c r="L538" s="48"/>
      <c r="M538" s="48"/>
      <c r="N538" s="48"/>
      <c r="O538" s="48"/>
      <c r="P538" s="48"/>
    </row>
    <row r="539" ht="13.5" customHeight="1">
      <c r="A539" s="1" t="s">
        <v>20285</v>
      </c>
      <c r="B539" s="1" t="s">
        <v>229</v>
      </c>
      <c r="C539" s="1" t="s">
        <v>374</v>
      </c>
      <c r="D539" s="1" t="s">
        <v>20436</v>
      </c>
      <c r="E539" s="1" t="s">
        <v>20437</v>
      </c>
      <c r="F539" s="47"/>
      <c r="G539" s="48"/>
      <c r="H539" s="48"/>
      <c r="I539" s="48"/>
      <c r="J539" s="48"/>
      <c r="K539" s="48"/>
      <c r="L539" s="48"/>
      <c r="M539" s="48"/>
      <c r="N539" s="48"/>
      <c r="O539" s="48"/>
      <c r="P539" s="48"/>
    </row>
    <row r="540" ht="13.5" customHeight="1">
      <c r="A540" s="1" t="s">
        <v>20285</v>
      </c>
      <c r="B540" s="1" t="s">
        <v>233</v>
      </c>
      <c r="C540" s="1" t="s">
        <v>10</v>
      </c>
      <c r="D540" s="1" t="s">
        <v>20438</v>
      </c>
      <c r="E540" s="1" t="s">
        <v>20440</v>
      </c>
      <c r="F540" s="47"/>
      <c r="G540" s="48"/>
      <c r="H540" s="48"/>
      <c r="I540" s="48"/>
      <c r="J540" s="48"/>
      <c r="K540" s="48"/>
      <c r="L540" s="48"/>
      <c r="M540" s="48"/>
      <c r="N540" s="48"/>
      <c r="O540" s="48"/>
      <c r="P540" s="48"/>
    </row>
    <row r="541" ht="13.5" customHeight="1">
      <c r="A541" s="1" t="s">
        <v>20285</v>
      </c>
      <c r="B541" s="1" t="s">
        <v>237</v>
      </c>
      <c r="C541" s="1" t="s">
        <v>10</v>
      </c>
      <c r="D541" s="1" t="s">
        <v>20443</v>
      </c>
      <c r="E541" s="1" t="s">
        <v>20446</v>
      </c>
      <c r="F541" s="47"/>
      <c r="G541" s="48"/>
      <c r="H541" s="48"/>
      <c r="I541" s="48"/>
      <c r="J541" s="48"/>
      <c r="K541" s="48"/>
      <c r="L541" s="48"/>
      <c r="M541" s="48"/>
      <c r="N541" s="48"/>
      <c r="O541" s="48"/>
      <c r="P541" s="48"/>
    </row>
    <row r="542" ht="13.5" customHeight="1">
      <c r="A542" s="1" t="s">
        <v>20285</v>
      </c>
      <c r="B542" s="1" t="s">
        <v>241</v>
      </c>
      <c r="C542" s="1" t="s">
        <v>10</v>
      </c>
      <c r="D542" s="1" t="s">
        <v>20450</v>
      </c>
      <c r="E542" s="1" t="s">
        <v>20451</v>
      </c>
      <c r="F542" s="47"/>
      <c r="G542" s="48"/>
      <c r="H542" s="48"/>
      <c r="I542" s="48"/>
      <c r="J542" s="48"/>
      <c r="K542" s="48"/>
      <c r="L542" s="48"/>
      <c r="M542" s="48"/>
      <c r="N542" s="48"/>
      <c r="O542" s="48"/>
      <c r="P542" s="48"/>
    </row>
    <row r="543" ht="13.5" customHeight="1">
      <c r="A543" s="1" t="s">
        <v>20285</v>
      </c>
      <c r="B543" s="1" t="s">
        <v>244</v>
      </c>
      <c r="C543" s="1" t="s">
        <v>10</v>
      </c>
      <c r="D543" s="1" t="s">
        <v>20455</v>
      </c>
      <c r="E543" s="1" t="s">
        <v>20458</v>
      </c>
      <c r="F543" s="47"/>
      <c r="G543" s="48"/>
      <c r="H543" s="48"/>
      <c r="I543" s="48"/>
      <c r="J543" s="48"/>
      <c r="K543" s="48"/>
      <c r="L543" s="48"/>
      <c r="M543" s="48"/>
      <c r="N543" s="48"/>
      <c r="O543" s="48"/>
      <c r="P543" s="48"/>
    </row>
    <row r="544" ht="13.5" customHeight="1">
      <c r="A544" s="1" t="s">
        <v>20285</v>
      </c>
      <c r="B544" s="1" t="s">
        <v>247</v>
      </c>
      <c r="C544" s="1" t="s">
        <v>10</v>
      </c>
      <c r="D544" s="1" t="s">
        <v>20463</v>
      </c>
      <c r="E544" s="1" t="s">
        <v>20464</v>
      </c>
      <c r="F544" s="47"/>
      <c r="G544" s="48"/>
      <c r="H544" s="48"/>
      <c r="I544" s="48"/>
      <c r="J544" s="48"/>
      <c r="K544" s="48"/>
      <c r="L544" s="48"/>
      <c r="M544" s="48"/>
      <c r="N544" s="48"/>
      <c r="O544" s="48"/>
      <c r="P544" s="48"/>
    </row>
    <row r="545" ht="13.5" customHeight="1">
      <c r="A545" s="1" t="s">
        <v>20285</v>
      </c>
      <c r="B545" s="1" t="s">
        <v>251</v>
      </c>
      <c r="C545" s="1" t="s">
        <v>10</v>
      </c>
      <c r="D545" s="1" t="s">
        <v>20473</v>
      </c>
      <c r="E545" s="1" t="s">
        <v>20474</v>
      </c>
      <c r="F545" s="47"/>
      <c r="G545" s="48"/>
      <c r="H545" s="48"/>
      <c r="I545" s="48"/>
      <c r="J545" s="48"/>
      <c r="K545" s="48"/>
      <c r="L545" s="48"/>
      <c r="M545" s="48"/>
      <c r="N545" s="48"/>
      <c r="O545" s="48"/>
      <c r="P545" s="48"/>
    </row>
    <row r="546" ht="13.5" customHeight="1">
      <c r="A546" s="1" t="s">
        <v>20285</v>
      </c>
      <c r="B546" s="1" t="s">
        <v>254</v>
      </c>
      <c r="C546" s="1" t="s">
        <v>10</v>
      </c>
      <c r="D546" s="1" t="s">
        <v>20477</v>
      </c>
      <c r="E546" s="1" t="s">
        <v>20479</v>
      </c>
      <c r="F546" s="47"/>
      <c r="G546" s="48"/>
      <c r="H546" s="48"/>
      <c r="I546" s="48"/>
      <c r="J546" s="48"/>
      <c r="K546" s="48"/>
      <c r="L546" s="48"/>
      <c r="M546" s="48"/>
      <c r="N546" s="48"/>
      <c r="O546" s="48"/>
      <c r="P546" s="48"/>
    </row>
    <row r="547" ht="13.5" customHeight="1">
      <c r="A547" s="1" t="s">
        <v>20285</v>
      </c>
      <c r="B547" s="1" t="s">
        <v>258</v>
      </c>
      <c r="C547" s="1" t="s">
        <v>374</v>
      </c>
      <c r="D547" s="1" t="s">
        <v>20481</v>
      </c>
      <c r="E547" s="1" t="s">
        <v>20482</v>
      </c>
      <c r="F547" s="47"/>
      <c r="G547" s="48"/>
      <c r="H547" s="48"/>
      <c r="I547" s="48"/>
      <c r="J547" s="48"/>
      <c r="K547" s="48"/>
      <c r="L547" s="48"/>
      <c r="M547" s="48"/>
      <c r="N547" s="48"/>
      <c r="O547" s="48"/>
      <c r="P547" s="48"/>
    </row>
    <row r="548" ht="13.5" customHeight="1">
      <c r="A548" s="1" t="s">
        <v>20285</v>
      </c>
      <c r="B548" s="1" t="s">
        <v>263</v>
      </c>
      <c r="C548" s="1" t="s">
        <v>10</v>
      </c>
      <c r="D548" s="1" t="s">
        <v>20485</v>
      </c>
      <c r="E548" s="1" t="s">
        <v>20486</v>
      </c>
      <c r="F548" s="47"/>
      <c r="G548" s="48"/>
      <c r="H548" s="48"/>
      <c r="I548" s="48"/>
      <c r="J548" s="48"/>
      <c r="K548" s="48"/>
      <c r="L548" s="48"/>
      <c r="M548" s="48"/>
      <c r="N548" s="48"/>
      <c r="O548" s="48"/>
      <c r="P548" s="48"/>
    </row>
    <row r="549" ht="13.5" customHeight="1">
      <c r="A549" s="1" t="s">
        <v>20285</v>
      </c>
      <c r="B549" s="1" t="s">
        <v>268</v>
      </c>
      <c r="C549" s="1" t="s">
        <v>10</v>
      </c>
      <c r="D549" s="1" t="s">
        <v>20491</v>
      </c>
      <c r="E549" s="1" t="s">
        <v>20492</v>
      </c>
      <c r="F549" s="47"/>
      <c r="G549" s="48"/>
      <c r="H549" s="48"/>
      <c r="I549" s="48"/>
      <c r="J549" s="48"/>
      <c r="K549" s="48"/>
      <c r="L549" s="48"/>
      <c r="M549" s="48"/>
      <c r="N549" s="48"/>
      <c r="O549" s="48"/>
      <c r="P549" s="48"/>
    </row>
    <row r="550" ht="13.5" customHeight="1">
      <c r="A550" s="1" t="s">
        <v>20285</v>
      </c>
      <c r="B550" s="1" t="s">
        <v>271</v>
      </c>
      <c r="C550" s="1" t="s">
        <v>10</v>
      </c>
      <c r="D550" s="1" t="s">
        <v>20499</v>
      </c>
      <c r="E550" s="1" t="s">
        <v>20500</v>
      </c>
      <c r="F550" s="47"/>
      <c r="G550" s="48"/>
      <c r="H550" s="48"/>
      <c r="I550" s="48"/>
      <c r="J550" s="48"/>
      <c r="K550" s="48"/>
      <c r="L550" s="48"/>
      <c r="M550" s="48"/>
      <c r="N550" s="48"/>
      <c r="O550" s="48"/>
      <c r="P550" s="48"/>
    </row>
    <row r="551" ht="13.5" customHeight="1">
      <c r="A551" s="1" t="s">
        <v>20285</v>
      </c>
      <c r="B551" s="1" t="s">
        <v>276</v>
      </c>
      <c r="C551" s="1" t="s">
        <v>10</v>
      </c>
      <c r="D551" s="1" t="s">
        <v>20507</v>
      </c>
      <c r="E551" s="1" t="s">
        <v>20508</v>
      </c>
      <c r="F551" s="47"/>
      <c r="G551" s="48"/>
      <c r="H551" s="48"/>
      <c r="I551" s="48"/>
      <c r="J551" s="48"/>
      <c r="K551" s="48"/>
      <c r="L551" s="48"/>
      <c r="M551" s="48"/>
      <c r="N551" s="48"/>
      <c r="O551" s="48"/>
      <c r="P551" s="48"/>
    </row>
    <row r="552" ht="13.5" customHeight="1">
      <c r="A552" s="1" t="s">
        <v>20285</v>
      </c>
      <c r="B552" s="1" t="s">
        <v>279</v>
      </c>
      <c r="C552" s="1" t="s">
        <v>10</v>
      </c>
      <c r="D552" s="1" t="s">
        <v>20513</v>
      </c>
      <c r="E552" s="1" t="s">
        <v>20514</v>
      </c>
      <c r="F552" s="47"/>
      <c r="G552" s="48"/>
      <c r="H552" s="48"/>
      <c r="I552" s="48"/>
      <c r="J552" s="48"/>
      <c r="K552" s="48"/>
      <c r="L552" s="48"/>
      <c r="M552" s="48"/>
      <c r="N552" s="48"/>
      <c r="O552" s="48"/>
      <c r="P552" s="48"/>
    </row>
    <row r="553" ht="13.5" customHeight="1">
      <c r="A553" s="1" t="s">
        <v>20285</v>
      </c>
      <c r="B553" s="1" t="s">
        <v>284</v>
      </c>
      <c r="C553" s="1" t="s">
        <v>10</v>
      </c>
      <c r="D553" s="1" t="s">
        <v>20521</v>
      </c>
      <c r="E553" s="1" t="s">
        <v>20522</v>
      </c>
      <c r="F553" s="47"/>
      <c r="G553" s="48"/>
      <c r="H553" s="48"/>
      <c r="I553" s="48"/>
      <c r="J553" s="48"/>
      <c r="K553" s="48"/>
      <c r="L553" s="48"/>
      <c r="M553" s="48"/>
      <c r="N553" s="48"/>
      <c r="O553" s="48"/>
      <c r="P553" s="48"/>
    </row>
    <row r="554" ht="13.5" customHeight="1">
      <c r="A554" s="1" t="s">
        <v>20285</v>
      </c>
      <c r="B554" s="1" t="s">
        <v>288</v>
      </c>
      <c r="C554" s="1" t="s">
        <v>10</v>
      </c>
      <c r="D554" s="1" t="s">
        <v>20526</v>
      </c>
      <c r="E554" s="1" t="s">
        <v>20527</v>
      </c>
      <c r="F554" s="47"/>
      <c r="G554" s="48"/>
      <c r="H554" s="48"/>
      <c r="I554" s="48"/>
      <c r="J554" s="48"/>
      <c r="K554" s="48"/>
      <c r="L554" s="48"/>
      <c r="M554" s="48"/>
      <c r="N554" s="48"/>
      <c r="O554" s="48"/>
      <c r="P554" s="48"/>
    </row>
    <row r="555" ht="13.5" customHeight="1">
      <c r="A555" s="1" t="s">
        <v>20285</v>
      </c>
      <c r="B555" s="1" t="s">
        <v>292</v>
      </c>
      <c r="C555" s="1" t="s">
        <v>10</v>
      </c>
      <c r="D555" s="1" t="s">
        <v>20532</v>
      </c>
      <c r="E555" s="1" t="s">
        <v>20535</v>
      </c>
      <c r="F555" s="47"/>
      <c r="G555" s="48"/>
      <c r="H555" s="48"/>
      <c r="I555" s="48"/>
      <c r="J555" s="48"/>
      <c r="K555" s="48"/>
      <c r="L555" s="48"/>
      <c r="M555" s="48"/>
      <c r="N555" s="48"/>
      <c r="O555" s="48"/>
      <c r="P555" s="48"/>
    </row>
    <row r="556" ht="13.5" customHeight="1">
      <c r="A556" s="1" t="s">
        <v>20285</v>
      </c>
      <c r="B556" s="1" t="s">
        <v>296</v>
      </c>
      <c r="C556" s="1" t="s">
        <v>115</v>
      </c>
      <c r="D556" s="1" t="s">
        <v>20541</v>
      </c>
      <c r="E556" s="1" t="s">
        <v>20543</v>
      </c>
      <c r="F556" s="47"/>
      <c r="G556" s="48"/>
      <c r="H556" s="48"/>
      <c r="I556" s="48"/>
      <c r="J556" s="48"/>
      <c r="K556" s="48"/>
      <c r="L556" s="48"/>
      <c r="M556" s="48"/>
      <c r="N556" s="48"/>
      <c r="O556" s="48"/>
      <c r="P556" s="48"/>
    </row>
    <row r="557" ht="13.5" customHeight="1">
      <c r="A557" s="1" t="s">
        <v>20285</v>
      </c>
      <c r="B557" s="1" t="s">
        <v>1898</v>
      </c>
      <c r="C557" s="1" t="s">
        <v>10</v>
      </c>
      <c r="D557" s="1" t="s">
        <v>20548</v>
      </c>
      <c r="E557" s="1" t="s">
        <v>20550</v>
      </c>
      <c r="F557" s="47"/>
      <c r="G557" s="48"/>
      <c r="H557" s="48"/>
      <c r="I557" s="48"/>
      <c r="J557" s="48"/>
      <c r="K557" s="48"/>
      <c r="L557" s="48"/>
      <c r="M557" s="48"/>
      <c r="N557" s="48"/>
      <c r="O557" s="48"/>
      <c r="P557" s="48"/>
    </row>
    <row r="558" ht="13.5" customHeight="1">
      <c r="A558" s="1" t="s">
        <v>20285</v>
      </c>
      <c r="B558" s="1" t="s">
        <v>1905</v>
      </c>
      <c r="C558" s="1" t="s">
        <v>10</v>
      </c>
      <c r="D558" s="1" t="s">
        <v>20556</v>
      </c>
      <c r="E558" s="1" t="s">
        <v>20557</v>
      </c>
      <c r="F558" s="47"/>
      <c r="G558" s="48"/>
      <c r="H558" s="48"/>
      <c r="I558" s="48"/>
      <c r="J558" s="48"/>
      <c r="K558" s="48"/>
      <c r="L558" s="48"/>
      <c r="M558" s="48"/>
      <c r="N558" s="48"/>
      <c r="O558" s="48"/>
      <c r="P558" s="48"/>
    </row>
    <row r="559" ht="13.5" customHeight="1">
      <c r="A559" s="1" t="s">
        <v>20285</v>
      </c>
      <c r="B559" s="1" t="s">
        <v>99</v>
      </c>
      <c r="C559" s="1" t="s">
        <v>817</v>
      </c>
      <c r="D559" s="47"/>
      <c r="E559" s="47"/>
      <c r="F559" s="47"/>
      <c r="G559" s="48"/>
      <c r="H559" s="48"/>
      <c r="I559" s="48"/>
      <c r="J559" s="48"/>
      <c r="K559" s="48"/>
      <c r="L559" s="48"/>
      <c r="M559" s="48"/>
      <c r="N559" s="48"/>
      <c r="O559" s="48"/>
      <c r="P559" s="48"/>
    </row>
    <row r="560" ht="13.5" customHeight="1">
      <c r="A560" s="1" t="s">
        <v>20566</v>
      </c>
      <c r="B560" s="2" t="s">
        <v>1</v>
      </c>
      <c r="C560" s="1" t="s">
        <v>2</v>
      </c>
      <c r="D560" s="47"/>
      <c r="E560" s="47"/>
      <c r="F560" s="47"/>
      <c r="G560" s="48"/>
      <c r="H560" s="48"/>
      <c r="I560" s="48"/>
      <c r="J560" s="48"/>
      <c r="K560" s="48"/>
      <c r="L560" s="48"/>
      <c r="M560" s="48"/>
      <c r="N560" s="48"/>
      <c r="O560" s="48"/>
      <c r="P560" s="48"/>
    </row>
    <row r="561" ht="13.5" customHeight="1">
      <c r="A561" s="1" t="s">
        <v>20566</v>
      </c>
      <c r="B561" s="1" t="s">
        <v>5</v>
      </c>
      <c r="C561" s="1" t="s">
        <v>303</v>
      </c>
      <c r="D561" s="1" t="s">
        <v>20569</v>
      </c>
      <c r="E561" s="1" t="s">
        <v>20571</v>
      </c>
      <c r="F561" s="47"/>
      <c r="G561" s="48"/>
      <c r="H561" s="48"/>
      <c r="I561" s="48"/>
      <c r="J561" s="48"/>
      <c r="K561" s="48"/>
      <c r="L561" s="48"/>
      <c r="M561" s="48"/>
      <c r="N561" s="48"/>
      <c r="O561" s="48"/>
      <c r="P561" s="48"/>
    </row>
    <row r="562" ht="13.5" customHeight="1">
      <c r="A562" s="1" t="s">
        <v>20566</v>
      </c>
      <c r="B562" s="1" t="s">
        <v>9</v>
      </c>
      <c r="C562" s="1" t="s">
        <v>10</v>
      </c>
      <c r="D562" s="1" t="s">
        <v>20574</v>
      </c>
      <c r="E562" s="1" t="s">
        <v>20575</v>
      </c>
      <c r="F562" s="47"/>
      <c r="G562" s="48"/>
      <c r="H562" s="48"/>
      <c r="I562" s="48"/>
      <c r="J562" s="48"/>
      <c r="K562" s="48"/>
      <c r="L562" s="48"/>
      <c r="M562" s="48"/>
      <c r="N562" s="48"/>
      <c r="O562" s="48"/>
      <c r="P562" s="48"/>
    </row>
    <row r="563" ht="13.5" customHeight="1">
      <c r="A563" s="1" t="s">
        <v>20566</v>
      </c>
      <c r="B563" s="1" t="s">
        <v>13</v>
      </c>
      <c r="C563" s="1" t="s">
        <v>10</v>
      </c>
      <c r="D563" s="1" t="s">
        <v>20578</v>
      </c>
      <c r="E563" s="1" t="s">
        <v>20579</v>
      </c>
      <c r="F563" s="47"/>
      <c r="G563" s="48"/>
      <c r="H563" s="48"/>
      <c r="I563" s="48"/>
      <c r="J563" s="48"/>
      <c r="K563" s="48"/>
      <c r="L563" s="48"/>
      <c r="M563" s="48"/>
      <c r="N563" s="48"/>
      <c r="O563" s="48"/>
      <c r="P563" s="48"/>
    </row>
    <row r="564" ht="13.5" customHeight="1">
      <c r="A564" s="1" t="s">
        <v>20566</v>
      </c>
      <c r="B564" s="1" t="s">
        <v>16</v>
      </c>
      <c r="C564" s="1" t="s">
        <v>10</v>
      </c>
      <c r="D564" s="1" t="s">
        <v>20583</v>
      </c>
      <c r="E564" s="1" t="s">
        <v>20587</v>
      </c>
      <c r="F564" s="47"/>
      <c r="G564" s="48"/>
      <c r="H564" s="48"/>
      <c r="I564" s="48"/>
      <c r="J564" s="48"/>
      <c r="K564" s="48"/>
      <c r="L564" s="48"/>
      <c r="M564" s="48"/>
      <c r="N564" s="48"/>
      <c r="O564" s="48"/>
      <c r="P564" s="48"/>
    </row>
    <row r="565" ht="13.5" customHeight="1">
      <c r="A565" s="1" t="s">
        <v>20566</v>
      </c>
      <c r="B565" s="1" t="s">
        <v>21</v>
      </c>
      <c r="C565" s="1" t="s">
        <v>10</v>
      </c>
      <c r="D565" s="1" t="s">
        <v>20602</v>
      </c>
      <c r="E565" s="1" t="s">
        <v>20603</v>
      </c>
      <c r="F565" s="47"/>
      <c r="G565" s="48"/>
      <c r="H565" s="48"/>
      <c r="I565" s="48"/>
      <c r="J565" s="48"/>
      <c r="K565" s="48"/>
      <c r="L565" s="48"/>
      <c r="M565" s="48"/>
      <c r="N565" s="48"/>
      <c r="O565" s="48"/>
      <c r="P565" s="48"/>
    </row>
    <row r="566" ht="13.5" customHeight="1">
      <c r="A566" s="1" t="s">
        <v>20566</v>
      </c>
      <c r="B566" s="1" t="s">
        <v>27</v>
      </c>
      <c r="C566" s="1" t="s">
        <v>10</v>
      </c>
      <c r="D566" s="1" t="s">
        <v>20610</v>
      </c>
      <c r="E566" s="1" t="s">
        <v>20611</v>
      </c>
      <c r="F566" s="47"/>
      <c r="G566" s="48"/>
      <c r="H566" s="48"/>
      <c r="I566" s="48"/>
      <c r="J566" s="48"/>
      <c r="K566" s="48"/>
      <c r="L566" s="48"/>
      <c r="M566" s="48"/>
      <c r="N566" s="48"/>
      <c r="O566" s="48"/>
      <c r="P566" s="48"/>
    </row>
    <row r="567" ht="13.5" customHeight="1">
      <c r="A567" s="1" t="s">
        <v>20566</v>
      </c>
      <c r="B567" s="1" t="s">
        <v>31</v>
      </c>
      <c r="C567" s="1" t="s">
        <v>10</v>
      </c>
      <c r="D567" s="1" t="s">
        <v>20616</v>
      </c>
      <c r="E567" s="1" t="s">
        <v>20617</v>
      </c>
      <c r="F567" s="47"/>
      <c r="G567" s="48"/>
      <c r="H567" s="48"/>
      <c r="I567" s="48"/>
      <c r="J567" s="48"/>
      <c r="K567" s="48"/>
      <c r="L567" s="48"/>
      <c r="M567" s="48"/>
      <c r="N567" s="48"/>
      <c r="O567" s="48"/>
      <c r="P567" s="48"/>
    </row>
    <row r="568" ht="13.5" customHeight="1">
      <c r="A568" s="1" t="s">
        <v>20566</v>
      </c>
      <c r="B568" s="1" t="s">
        <v>34</v>
      </c>
      <c r="C568" s="1" t="s">
        <v>10</v>
      </c>
      <c r="D568" s="1" t="s">
        <v>20621</v>
      </c>
      <c r="E568" s="1" t="s">
        <v>20622</v>
      </c>
      <c r="F568" s="47"/>
      <c r="G568" s="48"/>
      <c r="H568" s="48"/>
      <c r="I568" s="48"/>
      <c r="J568" s="48"/>
      <c r="K568" s="48"/>
      <c r="L568" s="48"/>
      <c r="M568" s="48"/>
      <c r="N568" s="48"/>
      <c r="O568" s="48"/>
      <c r="P568" s="48"/>
    </row>
    <row r="569" ht="13.5" customHeight="1">
      <c r="A569" s="1" t="s">
        <v>20566</v>
      </c>
      <c r="B569" s="1" t="s">
        <v>40</v>
      </c>
      <c r="C569" s="1" t="s">
        <v>10</v>
      </c>
      <c r="D569" s="1" t="s">
        <v>20628</v>
      </c>
      <c r="E569" s="1" t="s">
        <v>20629</v>
      </c>
      <c r="F569" s="47"/>
      <c r="G569" s="48"/>
      <c r="H569" s="48"/>
      <c r="I569" s="48"/>
      <c r="J569" s="48"/>
      <c r="K569" s="48"/>
      <c r="L569" s="48"/>
      <c r="M569" s="48"/>
      <c r="N569" s="48"/>
      <c r="O569" s="48"/>
      <c r="P569" s="48"/>
    </row>
    <row r="570" ht="13.5" customHeight="1">
      <c r="A570" s="1" t="s">
        <v>20566</v>
      </c>
      <c r="B570" s="1" t="s">
        <v>99</v>
      </c>
      <c r="C570" s="1" t="s">
        <v>817</v>
      </c>
      <c r="D570" s="47"/>
      <c r="E570" s="47"/>
      <c r="F570" s="47"/>
      <c r="G570" s="48"/>
      <c r="H570" s="48"/>
      <c r="I570" s="48"/>
      <c r="J570" s="48"/>
      <c r="K570" s="48"/>
      <c r="L570" s="48"/>
      <c r="M570" s="48"/>
      <c r="N570" s="48"/>
      <c r="O570" s="48"/>
      <c r="P570" s="48"/>
    </row>
    <row r="571" ht="13.5" customHeight="1">
      <c r="A571" s="1" t="s">
        <v>20638</v>
      </c>
      <c r="B571" s="2" t="s">
        <v>1</v>
      </c>
      <c r="C571" s="1" t="s">
        <v>2</v>
      </c>
      <c r="D571" s="47"/>
      <c r="E571" s="47"/>
      <c r="F571" s="47"/>
      <c r="G571" s="48"/>
      <c r="H571" s="48"/>
      <c r="I571" s="48"/>
      <c r="J571" s="48"/>
      <c r="K571" s="48"/>
      <c r="L571" s="48"/>
      <c r="M571" s="48"/>
      <c r="N571" s="48"/>
      <c r="O571" s="48"/>
      <c r="P571" s="48"/>
    </row>
    <row r="572" ht="13.5" customHeight="1">
      <c r="A572" s="1" t="s">
        <v>20638</v>
      </c>
      <c r="B572" s="1" t="s">
        <v>5</v>
      </c>
      <c r="C572" s="1" t="s">
        <v>303</v>
      </c>
      <c r="D572" s="1" t="s">
        <v>20643</v>
      </c>
      <c r="E572" s="1" t="s">
        <v>20644</v>
      </c>
      <c r="F572" s="47"/>
      <c r="G572" s="48"/>
      <c r="H572" s="48"/>
      <c r="I572" s="48"/>
      <c r="J572" s="48"/>
      <c r="K572" s="48"/>
      <c r="L572" s="48"/>
      <c r="M572" s="48"/>
      <c r="N572" s="48"/>
      <c r="O572" s="48"/>
      <c r="P572" s="48"/>
    </row>
    <row r="573" ht="13.5" customHeight="1">
      <c r="A573" s="1" t="s">
        <v>20638</v>
      </c>
      <c r="B573" s="1" t="s">
        <v>9</v>
      </c>
      <c r="C573" s="1" t="s">
        <v>10</v>
      </c>
      <c r="D573" s="1" t="s">
        <v>20655</v>
      </c>
      <c r="E573" s="1" t="s">
        <v>20656</v>
      </c>
      <c r="F573" s="47"/>
      <c r="G573" s="48"/>
      <c r="H573" s="48"/>
      <c r="I573" s="48"/>
      <c r="J573" s="48"/>
      <c r="K573" s="48"/>
      <c r="L573" s="48"/>
      <c r="M573" s="48"/>
      <c r="N573" s="48"/>
      <c r="O573" s="48"/>
      <c r="P573" s="48"/>
    </row>
    <row r="574" ht="13.5" customHeight="1">
      <c r="A574" s="1" t="s">
        <v>20638</v>
      </c>
      <c r="B574" s="1" t="s">
        <v>13</v>
      </c>
      <c r="C574" s="1" t="s">
        <v>374</v>
      </c>
      <c r="D574" s="1" t="s">
        <v>20663</v>
      </c>
      <c r="E574" s="1" t="s">
        <v>20664</v>
      </c>
      <c r="F574" s="47"/>
      <c r="G574" s="48"/>
      <c r="H574" s="48"/>
      <c r="I574" s="48"/>
      <c r="J574" s="48"/>
      <c r="K574" s="48"/>
      <c r="L574" s="48"/>
      <c r="M574" s="48"/>
      <c r="N574" s="48"/>
      <c r="O574" s="48"/>
      <c r="P574" s="48"/>
    </row>
    <row r="575" ht="13.5" customHeight="1">
      <c r="A575" s="1" t="s">
        <v>20638</v>
      </c>
      <c r="B575" s="1" t="s">
        <v>16</v>
      </c>
      <c r="C575" s="1" t="s">
        <v>10</v>
      </c>
      <c r="D575" s="1" t="s">
        <v>20671</v>
      </c>
      <c r="E575" s="1" t="s">
        <v>20672</v>
      </c>
      <c r="F575" s="47"/>
      <c r="G575" s="48"/>
      <c r="H575" s="48"/>
      <c r="I575" s="48"/>
      <c r="J575" s="48"/>
      <c r="K575" s="48"/>
      <c r="L575" s="48"/>
      <c r="M575" s="48"/>
      <c r="N575" s="48"/>
      <c r="O575" s="48"/>
      <c r="P575" s="48"/>
    </row>
    <row r="576" ht="13.5" customHeight="1">
      <c r="A576" s="1" t="s">
        <v>20638</v>
      </c>
      <c r="B576" s="1" t="s">
        <v>21</v>
      </c>
      <c r="C576" s="1" t="s">
        <v>115</v>
      </c>
      <c r="D576" s="1" t="s">
        <v>20677</v>
      </c>
      <c r="E576" s="1" t="s">
        <v>20678</v>
      </c>
      <c r="F576" s="47"/>
      <c r="G576" s="48"/>
      <c r="H576" s="48"/>
      <c r="I576" s="48"/>
      <c r="J576" s="48"/>
      <c r="K576" s="48"/>
      <c r="L576" s="48"/>
      <c r="M576" s="48"/>
      <c r="N576" s="48"/>
      <c r="O576" s="48"/>
      <c r="P576" s="48"/>
    </row>
    <row r="577" ht="13.5" customHeight="1">
      <c r="A577" s="1" t="s">
        <v>20638</v>
      </c>
      <c r="B577" s="1" t="s">
        <v>27</v>
      </c>
      <c r="C577" s="1" t="s">
        <v>115</v>
      </c>
      <c r="D577" s="1" t="s">
        <v>20683</v>
      </c>
      <c r="E577" s="1" t="s">
        <v>20686</v>
      </c>
      <c r="F577" s="47"/>
      <c r="G577" s="48"/>
      <c r="H577" s="48"/>
      <c r="I577" s="48"/>
      <c r="J577" s="48"/>
      <c r="K577" s="48"/>
      <c r="L577" s="48"/>
      <c r="M577" s="48"/>
      <c r="N577" s="48"/>
      <c r="O577" s="48"/>
      <c r="P577" s="48"/>
    </row>
    <row r="578" ht="13.5" customHeight="1">
      <c r="A578" s="1" t="s">
        <v>20638</v>
      </c>
      <c r="B578" s="1" t="s">
        <v>31</v>
      </c>
      <c r="C578" s="1" t="s">
        <v>115</v>
      </c>
      <c r="D578" s="1" t="s">
        <v>20691</v>
      </c>
      <c r="E578" s="1" t="s">
        <v>20693</v>
      </c>
      <c r="F578" s="47"/>
      <c r="G578" s="48"/>
      <c r="H578" s="48"/>
      <c r="I578" s="48"/>
      <c r="J578" s="48"/>
      <c r="K578" s="48"/>
      <c r="L578" s="48"/>
      <c r="M578" s="48"/>
      <c r="N578" s="48"/>
      <c r="O578" s="48"/>
      <c r="P578" s="48"/>
    </row>
    <row r="579" ht="13.5" customHeight="1">
      <c r="A579" s="1" t="s">
        <v>20638</v>
      </c>
      <c r="B579" s="1" t="s">
        <v>34</v>
      </c>
      <c r="C579" s="1" t="s">
        <v>115</v>
      </c>
      <c r="D579" s="1" t="s">
        <v>20697</v>
      </c>
      <c r="E579" s="1" t="s">
        <v>20699</v>
      </c>
      <c r="F579" s="47"/>
      <c r="G579" s="48"/>
      <c r="H579" s="48"/>
      <c r="I579" s="48"/>
      <c r="J579" s="48"/>
      <c r="K579" s="48"/>
      <c r="L579" s="48"/>
      <c r="M579" s="48"/>
      <c r="N579" s="48"/>
      <c r="O579" s="48"/>
      <c r="P579" s="48"/>
    </row>
    <row r="580" ht="13.5" customHeight="1">
      <c r="A580" s="1" t="s">
        <v>20638</v>
      </c>
      <c r="B580" s="1" t="s">
        <v>40</v>
      </c>
      <c r="C580" s="1" t="s">
        <v>8417</v>
      </c>
      <c r="D580" s="1" t="s">
        <v>20703</v>
      </c>
      <c r="E580" s="1" t="s">
        <v>20704</v>
      </c>
      <c r="F580" s="47"/>
      <c r="G580" s="48"/>
      <c r="H580" s="48"/>
      <c r="I580" s="48"/>
      <c r="J580" s="48"/>
      <c r="K580" s="48"/>
      <c r="L580" s="48"/>
      <c r="M580" s="48"/>
      <c r="N580" s="48"/>
      <c r="O580" s="48"/>
      <c r="P580" s="48"/>
    </row>
    <row r="581" ht="13.5" customHeight="1">
      <c r="A581" s="1" t="s">
        <v>20638</v>
      </c>
      <c r="B581" s="1" t="s">
        <v>45</v>
      </c>
      <c r="C581" s="1" t="s">
        <v>10</v>
      </c>
      <c r="D581" s="1" t="s">
        <v>20711</v>
      </c>
      <c r="E581" s="1" t="s">
        <v>20712</v>
      </c>
      <c r="F581" s="47"/>
      <c r="G581" s="48"/>
      <c r="H581" s="48"/>
      <c r="I581" s="48"/>
      <c r="J581" s="48"/>
      <c r="K581" s="48"/>
      <c r="L581" s="48"/>
      <c r="M581" s="48"/>
      <c r="N581" s="48"/>
      <c r="O581" s="48"/>
      <c r="P581" s="48"/>
    </row>
    <row r="582" ht="13.5" customHeight="1">
      <c r="A582" s="1" t="s">
        <v>20638</v>
      </c>
      <c r="B582" s="1" t="s">
        <v>52</v>
      </c>
      <c r="C582" s="1" t="s">
        <v>10</v>
      </c>
      <c r="D582" s="1" t="s">
        <v>20718</v>
      </c>
      <c r="E582" s="1" t="s">
        <v>20719</v>
      </c>
      <c r="F582" s="47"/>
      <c r="G582" s="48"/>
      <c r="H582" s="48"/>
      <c r="I582" s="48"/>
      <c r="J582" s="48"/>
      <c r="K582" s="48"/>
      <c r="L582" s="48"/>
      <c r="M582" s="48"/>
      <c r="N582" s="48"/>
      <c r="O582" s="48"/>
      <c r="P582" s="48"/>
    </row>
    <row r="583" ht="13.5" customHeight="1">
      <c r="A583" s="1" t="s">
        <v>20638</v>
      </c>
      <c r="B583" s="1" t="s">
        <v>57</v>
      </c>
      <c r="C583" s="1" t="s">
        <v>10</v>
      </c>
      <c r="D583" s="1" t="s">
        <v>20723</v>
      </c>
      <c r="E583" s="1" t="s">
        <v>20724</v>
      </c>
      <c r="F583" s="47"/>
      <c r="G583" s="48"/>
      <c r="H583" s="48"/>
      <c r="I583" s="48"/>
      <c r="J583" s="48"/>
      <c r="K583" s="48"/>
      <c r="L583" s="48"/>
      <c r="M583" s="48"/>
      <c r="N583" s="48"/>
      <c r="O583" s="48"/>
      <c r="P583" s="48"/>
    </row>
    <row r="584" ht="13.5" customHeight="1">
      <c r="A584" s="1" t="s">
        <v>20638</v>
      </c>
      <c r="B584" s="1" t="s">
        <v>60</v>
      </c>
      <c r="C584" s="1" t="s">
        <v>115</v>
      </c>
      <c r="D584" s="1" t="s">
        <v>20727</v>
      </c>
      <c r="E584" s="1" t="s">
        <v>20728</v>
      </c>
      <c r="F584" s="47"/>
      <c r="G584" s="48"/>
      <c r="H584" s="48"/>
      <c r="I584" s="48"/>
      <c r="J584" s="48"/>
      <c r="K584" s="48"/>
      <c r="L584" s="48"/>
      <c r="M584" s="48"/>
      <c r="N584" s="48"/>
      <c r="O584" s="48"/>
      <c r="P584" s="48"/>
    </row>
    <row r="585" ht="13.5" customHeight="1">
      <c r="A585" s="1" t="s">
        <v>20638</v>
      </c>
      <c r="B585" s="1" t="s">
        <v>65</v>
      </c>
      <c r="C585" s="1" t="s">
        <v>10</v>
      </c>
      <c r="D585" s="1" t="s">
        <v>20731</v>
      </c>
      <c r="E585" s="1" t="s">
        <v>20732</v>
      </c>
      <c r="F585" s="47"/>
      <c r="G585" s="48"/>
      <c r="H585" s="48"/>
      <c r="I585" s="48"/>
      <c r="J585" s="48"/>
      <c r="K585" s="48"/>
      <c r="L585" s="48"/>
      <c r="M585" s="48"/>
      <c r="N585" s="48"/>
      <c r="O585" s="48"/>
      <c r="P585" s="48"/>
    </row>
    <row r="586" ht="13.5" customHeight="1">
      <c r="A586" s="1" t="s">
        <v>20638</v>
      </c>
      <c r="B586" s="1" t="s">
        <v>70</v>
      </c>
      <c r="C586" s="1" t="s">
        <v>10</v>
      </c>
      <c r="D586" s="1" t="s">
        <v>20737</v>
      </c>
      <c r="E586" s="1" t="s">
        <v>20738</v>
      </c>
      <c r="F586" s="47"/>
      <c r="G586" s="48"/>
      <c r="H586" s="48"/>
      <c r="I586" s="48"/>
      <c r="J586" s="48"/>
      <c r="K586" s="48"/>
      <c r="L586" s="48"/>
      <c r="M586" s="48"/>
      <c r="N586" s="48"/>
      <c r="O586" s="48"/>
      <c r="P586" s="48"/>
    </row>
    <row r="587" ht="13.5" customHeight="1">
      <c r="A587" s="1" t="s">
        <v>20638</v>
      </c>
      <c r="B587" s="1" t="s">
        <v>74</v>
      </c>
      <c r="C587" s="1" t="s">
        <v>10</v>
      </c>
      <c r="D587" s="1" t="s">
        <v>20740</v>
      </c>
      <c r="E587" s="1" t="s">
        <v>20741</v>
      </c>
      <c r="F587" s="47"/>
      <c r="G587" s="48"/>
      <c r="H587" s="48"/>
      <c r="I587" s="48"/>
      <c r="J587" s="48"/>
      <c r="K587" s="48"/>
      <c r="L587" s="48"/>
      <c r="M587" s="48"/>
      <c r="N587" s="48"/>
      <c r="O587" s="48"/>
      <c r="P587" s="48"/>
    </row>
    <row r="588" ht="13.5" customHeight="1">
      <c r="A588" s="1" t="s">
        <v>20638</v>
      </c>
      <c r="B588" s="1" t="s">
        <v>78</v>
      </c>
      <c r="C588" s="1" t="s">
        <v>115</v>
      </c>
      <c r="D588" s="1" t="s">
        <v>20746</v>
      </c>
      <c r="E588" s="1" t="s">
        <v>20747</v>
      </c>
      <c r="F588" s="47"/>
      <c r="G588" s="48"/>
      <c r="H588" s="48"/>
      <c r="I588" s="48"/>
      <c r="J588" s="48"/>
      <c r="K588" s="48"/>
      <c r="L588" s="48"/>
      <c r="M588" s="48"/>
      <c r="N588" s="48"/>
      <c r="O588" s="48"/>
      <c r="P588" s="48"/>
    </row>
    <row r="589" ht="13.5" customHeight="1">
      <c r="A589" s="1" t="s">
        <v>20638</v>
      </c>
      <c r="B589" s="1" t="s">
        <v>83</v>
      </c>
      <c r="C589" s="1" t="s">
        <v>10</v>
      </c>
      <c r="D589" s="1" t="s">
        <v>20750</v>
      </c>
      <c r="E589" s="1" t="s">
        <v>20752</v>
      </c>
      <c r="F589" s="47"/>
      <c r="G589" s="48"/>
      <c r="H589" s="48"/>
      <c r="I589" s="48"/>
      <c r="J589" s="48"/>
      <c r="K589" s="48"/>
      <c r="L589" s="48"/>
      <c r="M589" s="48"/>
      <c r="N589" s="48"/>
      <c r="O589" s="48"/>
      <c r="P589" s="48"/>
    </row>
    <row r="590" ht="13.5" customHeight="1">
      <c r="A590" s="1" t="s">
        <v>20638</v>
      </c>
      <c r="B590" s="1" t="s">
        <v>86</v>
      </c>
      <c r="C590" s="1" t="s">
        <v>10</v>
      </c>
      <c r="D590" s="1" t="s">
        <v>20756</v>
      </c>
      <c r="E590" s="1" t="s">
        <v>20757</v>
      </c>
      <c r="F590" s="47"/>
      <c r="G590" s="48"/>
      <c r="H590" s="48"/>
      <c r="I590" s="48"/>
      <c r="J590" s="48"/>
      <c r="K590" s="48"/>
      <c r="L590" s="48"/>
      <c r="M590" s="48"/>
      <c r="N590" s="48"/>
      <c r="O590" s="48"/>
      <c r="P590" s="48"/>
    </row>
    <row r="591" ht="13.5" customHeight="1">
      <c r="A591" s="1" t="s">
        <v>20638</v>
      </c>
      <c r="B591" s="1" t="s">
        <v>91</v>
      </c>
      <c r="C591" s="1" t="s">
        <v>115</v>
      </c>
      <c r="D591" s="1" t="s">
        <v>20762</v>
      </c>
      <c r="E591" s="1" t="s">
        <v>20763</v>
      </c>
      <c r="F591" s="47"/>
      <c r="G591" s="48"/>
      <c r="H591" s="48"/>
      <c r="I591" s="48"/>
      <c r="J591" s="48"/>
      <c r="K591" s="48"/>
      <c r="L591" s="48"/>
      <c r="M591" s="48"/>
      <c r="N591" s="48"/>
      <c r="O591" s="48"/>
      <c r="P591" s="48"/>
    </row>
    <row r="592" ht="13.5" customHeight="1">
      <c r="A592" s="1" t="s">
        <v>20638</v>
      </c>
      <c r="B592" s="1" t="s">
        <v>94</v>
      </c>
      <c r="C592" s="1" t="s">
        <v>10</v>
      </c>
      <c r="D592" s="1" t="s">
        <v>20766</v>
      </c>
      <c r="E592" s="1" t="s">
        <v>20767</v>
      </c>
      <c r="F592" s="47"/>
      <c r="G592" s="48"/>
      <c r="H592" s="48"/>
      <c r="I592" s="48"/>
      <c r="J592" s="48"/>
      <c r="K592" s="48"/>
      <c r="L592" s="48"/>
      <c r="M592" s="48"/>
      <c r="N592" s="48"/>
      <c r="O592" s="48"/>
      <c r="P592" s="48"/>
    </row>
    <row r="593" ht="13.5" customHeight="1">
      <c r="A593" s="1" t="s">
        <v>20638</v>
      </c>
      <c r="B593" s="1" t="s">
        <v>186</v>
      </c>
      <c r="C593" s="1" t="s">
        <v>10</v>
      </c>
      <c r="D593" s="1" t="s">
        <v>20772</v>
      </c>
      <c r="E593" s="1" t="s">
        <v>20773</v>
      </c>
      <c r="F593" s="47"/>
      <c r="G593" s="48"/>
      <c r="H593" s="48"/>
      <c r="I593" s="48"/>
      <c r="J593" s="48"/>
      <c r="K593" s="48"/>
      <c r="L593" s="48"/>
      <c r="M593" s="48"/>
      <c r="N593" s="48"/>
      <c r="O593" s="48"/>
      <c r="P593" s="48"/>
    </row>
    <row r="594" ht="13.5" customHeight="1">
      <c r="A594" s="1" t="s">
        <v>20638</v>
      </c>
      <c r="B594" s="1" t="s">
        <v>189</v>
      </c>
      <c r="C594" s="1" t="s">
        <v>115</v>
      </c>
      <c r="D594" s="1" t="s">
        <v>20778</v>
      </c>
      <c r="E594" s="1" t="s">
        <v>20780</v>
      </c>
      <c r="F594" s="47"/>
      <c r="G594" s="48"/>
      <c r="H594" s="48"/>
      <c r="I594" s="48"/>
      <c r="J594" s="48"/>
      <c r="K594" s="48"/>
      <c r="L594" s="48"/>
      <c r="M594" s="48"/>
      <c r="N594" s="48"/>
      <c r="O594" s="48"/>
      <c r="P594" s="48"/>
    </row>
    <row r="595" ht="13.5" customHeight="1">
      <c r="A595" s="1" t="s">
        <v>20638</v>
      </c>
      <c r="B595" s="1" t="s">
        <v>193</v>
      </c>
      <c r="C595" s="1" t="s">
        <v>10</v>
      </c>
      <c r="D595" s="1" t="s">
        <v>20782</v>
      </c>
      <c r="E595" s="1" t="s">
        <v>20784</v>
      </c>
      <c r="F595" s="47"/>
      <c r="G595" s="48"/>
      <c r="H595" s="48"/>
      <c r="I595" s="48"/>
      <c r="J595" s="48"/>
      <c r="K595" s="48"/>
      <c r="L595" s="48"/>
      <c r="M595" s="48"/>
      <c r="N595" s="48"/>
      <c r="O595" s="48"/>
      <c r="P595" s="48"/>
    </row>
    <row r="596" ht="13.5" customHeight="1">
      <c r="A596" s="1" t="s">
        <v>20638</v>
      </c>
      <c r="B596" s="1" t="s">
        <v>197</v>
      </c>
      <c r="C596" s="1" t="s">
        <v>10</v>
      </c>
      <c r="D596" s="1" t="s">
        <v>20788</v>
      </c>
      <c r="E596" s="1" t="s">
        <v>20789</v>
      </c>
      <c r="F596" s="47"/>
      <c r="G596" s="48"/>
      <c r="H596" s="48"/>
      <c r="I596" s="48"/>
      <c r="J596" s="48"/>
      <c r="K596" s="48"/>
      <c r="L596" s="48"/>
      <c r="M596" s="48"/>
      <c r="N596" s="48"/>
      <c r="O596" s="48"/>
      <c r="P596" s="48"/>
    </row>
    <row r="597" ht="13.5" customHeight="1">
      <c r="A597" s="1" t="s">
        <v>20638</v>
      </c>
      <c r="B597" s="1" t="s">
        <v>201</v>
      </c>
      <c r="C597" s="1" t="s">
        <v>10</v>
      </c>
      <c r="D597" s="1" t="s">
        <v>20792</v>
      </c>
      <c r="E597" s="1" t="s">
        <v>20793</v>
      </c>
      <c r="F597" s="47"/>
      <c r="G597" s="48"/>
      <c r="H597" s="48"/>
      <c r="I597" s="48"/>
      <c r="J597" s="48"/>
      <c r="K597" s="48"/>
      <c r="L597" s="48"/>
      <c r="M597" s="48"/>
      <c r="N597" s="48"/>
      <c r="O597" s="48"/>
      <c r="P597" s="48"/>
    </row>
    <row r="598" ht="13.5" customHeight="1">
      <c r="A598" s="1" t="s">
        <v>20638</v>
      </c>
      <c r="B598" s="1" t="s">
        <v>206</v>
      </c>
      <c r="C598" s="1" t="s">
        <v>115</v>
      </c>
      <c r="D598" s="1" t="s">
        <v>20796</v>
      </c>
      <c r="E598" s="1" t="s">
        <v>20797</v>
      </c>
      <c r="F598" s="47"/>
      <c r="G598" s="48"/>
      <c r="H598" s="48"/>
      <c r="I598" s="48"/>
      <c r="J598" s="48"/>
      <c r="K598" s="48"/>
      <c r="L598" s="48"/>
      <c r="M598" s="48"/>
      <c r="N598" s="48"/>
      <c r="O598" s="48"/>
      <c r="P598" s="48"/>
    </row>
    <row r="599" ht="13.5" customHeight="1">
      <c r="A599" s="1" t="s">
        <v>20638</v>
      </c>
      <c r="B599" s="1" t="s">
        <v>211</v>
      </c>
      <c r="C599" s="1" t="s">
        <v>115</v>
      </c>
      <c r="D599" s="1" t="s">
        <v>20800</v>
      </c>
      <c r="E599" s="1" t="s">
        <v>20801</v>
      </c>
      <c r="F599" s="47"/>
      <c r="G599" s="48"/>
      <c r="H599" s="48"/>
      <c r="I599" s="48"/>
      <c r="J599" s="48"/>
      <c r="K599" s="48"/>
      <c r="L599" s="48"/>
      <c r="M599" s="48"/>
      <c r="N599" s="48"/>
      <c r="O599" s="48"/>
      <c r="P599" s="48"/>
    </row>
    <row r="600" ht="13.5" customHeight="1">
      <c r="A600" s="1" t="s">
        <v>20638</v>
      </c>
      <c r="B600" s="1" t="s">
        <v>215</v>
      </c>
      <c r="C600" s="1" t="s">
        <v>10</v>
      </c>
      <c r="D600" s="1" t="s">
        <v>20804</v>
      </c>
      <c r="E600" s="1" t="s">
        <v>20805</v>
      </c>
      <c r="F600" s="47"/>
      <c r="G600" s="48"/>
      <c r="H600" s="48"/>
      <c r="I600" s="48"/>
      <c r="J600" s="48"/>
      <c r="K600" s="48"/>
      <c r="L600" s="48"/>
      <c r="M600" s="48"/>
      <c r="N600" s="48"/>
      <c r="O600" s="48"/>
      <c r="P600" s="48"/>
    </row>
    <row r="601" ht="13.5" customHeight="1">
      <c r="A601" s="1" t="s">
        <v>20638</v>
      </c>
      <c r="B601" s="1" t="s">
        <v>220</v>
      </c>
      <c r="C601" s="1" t="s">
        <v>115</v>
      </c>
      <c r="D601" s="1" t="s">
        <v>20809</v>
      </c>
      <c r="E601" s="1" t="s">
        <v>20810</v>
      </c>
      <c r="F601" s="47"/>
      <c r="G601" s="48"/>
      <c r="H601" s="48"/>
      <c r="I601" s="48"/>
      <c r="J601" s="48"/>
      <c r="K601" s="48"/>
      <c r="L601" s="48"/>
      <c r="M601" s="48"/>
      <c r="N601" s="48"/>
      <c r="O601" s="48"/>
      <c r="P601" s="48"/>
    </row>
    <row r="602" ht="13.5" customHeight="1">
      <c r="A602" s="1" t="s">
        <v>20638</v>
      </c>
      <c r="B602" s="1" t="s">
        <v>223</v>
      </c>
      <c r="C602" s="1" t="s">
        <v>10</v>
      </c>
      <c r="D602" s="1" t="s">
        <v>20812</v>
      </c>
      <c r="E602" s="1" t="s">
        <v>20813</v>
      </c>
      <c r="F602" s="47"/>
      <c r="G602" s="48"/>
      <c r="H602" s="48"/>
      <c r="I602" s="48"/>
      <c r="J602" s="48"/>
      <c r="K602" s="48"/>
      <c r="L602" s="48"/>
      <c r="M602" s="48"/>
      <c r="N602" s="48"/>
      <c r="O602" s="48"/>
      <c r="P602" s="48"/>
    </row>
    <row r="603" ht="13.5" customHeight="1">
      <c r="A603" s="1" t="s">
        <v>20638</v>
      </c>
      <c r="B603" s="1" t="s">
        <v>229</v>
      </c>
      <c r="C603" s="1" t="s">
        <v>115</v>
      </c>
      <c r="D603" s="1" t="s">
        <v>20818</v>
      </c>
      <c r="E603" s="1" t="s">
        <v>20819</v>
      </c>
      <c r="F603" s="47"/>
      <c r="G603" s="48"/>
      <c r="H603" s="48"/>
      <c r="I603" s="48"/>
      <c r="J603" s="48"/>
      <c r="K603" s="48"/>
      <c r="L603" s="48"/>
      <c r="M603" s="48"/>
      <c r="N603" s="48"/>
      <c r="O603" s="48"/>
      <c r="P603" s="48"/>
    </row>
    <row r="604" ht="13.5" customHeight="1">
      <c r="A604" s="1" t="s">
        <v>20638</v>
      </c>
      <c r="B604" s="1" t="s">
        <v>233</v>
      </c>
      <c r="C604" s="1" t="s">
        <v>10</v>
      </c>
      <c r="D604" s="1" t="s">
        <v>20822</v>
      </c>
      <c r="E604" s="1" t="s">
        <v>20823</v>
      </c>
      <c r="F604" s="47"/>
      <c r="G604" s="48"/>
      <c r="H604" s="48"/>
      <c r="I604" s="48"/>
      <c r="J604" s="48"/>
      <c r="K604" s="48"/>
      <c r="L604" s="48"/>
      <c r="M604" s="48"/>
      <c r="N604" s="48"/>
      <c r="O604" s="48"/>
      <c r="P604" s="48"/>
    </row>
    <row r="605" ht="13.5" customHeight="1">
      <c r="A605" s="1" t="s">
        <v>20638</v>
      </c>
      <c r="B605" s="1" t="s">
        <v>237</v>
      </c>
      <c r="C605" s="1" t="s">
        <v>115</v>
      </c>
      <c r="D605" s="1" t="s">
        <v>20827</v>
      </c>
      <c r="E605" s="1" t="s">
        <v>20828</v>
      </c>
      <c r="F605" s="47"/>
      <c r="G605" s="48"/>
      <c r="H605" s="48"/>
      <c r="I605" s="48"/>
      <c r="J605" s="48"/>
      <c r="K605" s="48"/>
      <c r="L605" s="48"/>
      <c r="M605" s="48"/>
      <c r="N605" s="48"/>
      <c r="O605" s="48"/>
      <c r="P605" s="48"/>
    </row>
    <row r="606" ht="13.5" customHeight="1">
      <c r="A606" s="1" t="s">
        <v>20638</v>
      </c>
      <c r="B606" s="1" t="s">
        <v>241</v>
      </c>
      <c r="C606" s="1" t="s">
        <v>10</v>
      </c>
      <c r="D606" s="1" t="s">
        <v>20833</v>
      </c>
      <c r="E606" s="1" t="s">
        <v>20835</v>
      </c>
      <c r="F606" s="47"/>
      <c r="G606" s="48"/>
      <c r="H606" s="48"/>
      <c r="I606" s="48"/>
      <c r="J606" s="48"/>
      <c r="K606" s="48"/>
      <c r="L606" s="48"/>
      <c r="M606" s="48"/>
      <c r="N606" s="48"/>
      <c r="O606" s="48"/>
      <c r="P606" s="48"/>
    </row>
    <row r="607" ht="13.5" customHeight="1">
      <c r="A607" s="1" t="s">
        <v>20638</v>
      </c>
      <c r="B607" s="1" t="s">
        <v>244</v>
      </c>
      <c r="C607" s="1" t="s">
        <v>115</v>
      </c>
      <c r="D607" s="1" t="s">
        <v>20840</v>
      </c>
      <c r="E607" s="1" t="s">
        <v>20842</v>
      </c>
      <c r="F607" s="47"/>
      <c r="G607" s="48"/>
      <c r="H607" s="48"/>
      <c r="I607" s="48"/>
      <c r="J607" s="48"/>
      <c r="K607" s="48"/>
      <c r="L607" s="48"/>
      <c r="M607" s="48"/>
      <c r="N607" s="48"/>
      <c r="O607" s="48"/>
      <c r="P607" s="48"/>
    </row>
    <row r="608" ht="13.5" customHeight="1">
      <c r="A608" s="1" t="s">
        <v>20638</v>
      </c>
      <c r="B608" s="1" t="s">
        <v>247</v>
      </c>
      <c r="C608" s="1" t="s">
        <v>10</v>
      </c>
      <c r="D608" s="1" t="s">
        <v>20849</v>
      </c>
      <c r="E608" s="1" t="s">
        <v>20850</v>
      </c>
      <c r="F608" s="47"/>
      <c r="G608" s="48"/>
      <c r="H608" s="48"/>
      <c r="I608" s="48"/>
      <c r="J608" s="48"/>
      <c r="K608" s="48"/>
      <c r="L608" s="48"/>
      <c r="M608" s="48"/>
      <c r="N608" s="48"/>
      <c r="O608" s="48"/>
      <c r="P608" s="48"/>
    </row>
    <row r="609" ht="13.5" customHeight="1">
      <c r="A609" s="1" t="s">
        <v>20638</v>
      </c>
      <c r="B609" s="1" t="s">
        <v>251</v>
      </c>
      <c r="C609" s="1" t="s">
        <v>10</v>
      </c>
      <c r="D609" s="1" t="s">
        <v>20853</v>
      </c>
      <c r="E609" s="1" t="s">
        <v>20855</v>
      </c>
      <c r="F609" s="47"/>
      <c r="G609" s="48"/>
      <c r="H609" s="48"/>
      <c r="I609" s="48"/>
      <c r="J609" s="48"/>
      <c r="K609" s="48"/>
      <c r="L609" s="48"/>
      <c r="M609" s="48"/>
      <c r="N609" s="48"/>
      <c r="O609" s="48"/>
      <c r="P609" s="48"/>
    </row>
    <row r="610" ht="13.5" customHeight="1">
      <c r="A610" s="1" t="s">
        <v>20638</v>
      </c>
      <c r="B610" s="1" t="s">
        <v>254</v>
      </c>
      <c r="C610" s="1" t="s">
        <v>10</v>
      </c>
      <c r="D610" s="1" t="s">
        <v>20859</v>
      </c>
      <c r="E610" s="1" t="s">
        <v>20860</v>
      </c>
      <c r="F610" s="47"/>
      <c r="G610" s="48"/>
      <c r="H610" s="48"/>
      <c r="I610" s="48"/>
      <c r="J610" s="48"/>
      <c r="K610" s="48"/>
      <c r="L610" s="48"/>
      <c r="M610" s="48"/>
      <c r="N610" s="48"/>
      <c r="O610" s="48"/>
      <c r="P610" s="48"/>
    </row>
    <row r="611" ht="13.5" customHeight="1">
      <c r="A611" s="1" t="s">
        <v>20638</v>
      </c>
      <c r="B611" s="1" t="s">
        <v>258</v>
      </c>
      <c r="C611" s="1" t="s">
        <v>10</v>
      </c>
      <c r="D611" s="1" t="s">
        <v>20865</v>
      </c>
      <c r="E611" s="1" t="s">
        <v>20866</v>
      </c>
      <c r="F611" s="47"/>
      <c r="G611" s="48"/>
      <c r="H611" s="48"/>
      <c r="I611" s="48"/>
      <c r="J611" s="48"/>
      <c r="K611" s="48"/>
      <c r="L611" s="48"/>
      <c r="M611" s="48"/>
      <c r="N611" s="48"/>
      <c r="O611" s="48"/>
      <c r="P611" s="48"/>
    </row>
    <row r="612" ht="13.5" customHeight="1">
      <c r="A612" s="1" t="s">
        <v>20638</v>
      </c>
      <c r="B612" s="1" t="s">
        <v>263</v>
      </c>
      <c r="C612" s="1" t="s">
        <v>115</v>
      </c>
      <c r="D612" s="1" t="s">
        <v>20867</v>
      </c>
      <c r="E612" s="1" t="s">
        <v>20868</v>
      </c>
      <c r="F612" s="47"/>
      <c r="G612" s="48"/>
      <c r="H612" s="48"/>
      <c r="I612" s="48"/>
      <c r="J612" s="48"/>
      <c r="K612" s="48"/>
      <c r="L612" s="48"/>
      <c r="M612" s="48"/>
      <c r="N612" s="48"/>
      <c r="O612" s="48"/>
      <c r="P612" s="48"/>
    </row>
    <row r="613" ht="13.5" customHeight="1">
      <c r="A613" s="1" t="s">
        <v>20638</v>
      </c>
      <c r="B613" s="1" t="s">
        <v>268</v>
      </c>
      <c r="C613" s="1" t="s">
        <v>10</v>
      </c>
      <c r="D613" s="1" t="s">
        <v>20875</v>
      </c>
      <c r="E613" s="1" t="s">
        <v>20876</v>
      </c>
      <c r="F613" s="47"/>
      <c r="G613" s="48"/>
      <c r="H613" s="48"/>
      <c r="I613" s="48"/>
      <c r="J613" s="48"/>
      <c r="K613" s="48"/>
      <c r="L613" s="48"/>
      <c r="M613" s="48"/>
      <c r="N613" s="48"/>
      <c r="O613" s="48"/>
      <c r="P613" s="48"/>
    </row>
    <row r="614" ht="13.5" customHeight="1">
      <c r="A614" s="1" t="s">
        <v>20638</v>
      </c>
      <c r="B614" s="1" t="s">
        <v>271</v>
      </c>
      <c r="C614" s="1" t="s">
        <v>10</v>
      </c>
      <c r="D614" s="1" t="s">
        <v>20882</v>
      </c>
      <c r="E614" s="1" t="s">
        <v>20883</v>
      </c>
      <c r="F614" s="47"/>
      <c r="G614" s="48"/>
      <c r="H614" s="48"/>
      <c r="I614" s="48"/>
      <c r="J614" s="48"/>
      <c r="K614" s="48"/>
      <c r="L614" s="48"/>
      <c r="M614" s="48"/>
      <c r="N614" s="48"/>
      <c r="O614" s="48"/>
      <c r="P614" s="48"/>
    </row>
    <row r="615" ht="13.5" customHeight="1">
      <c r="A615" s="1" t="s">
        <v>20638</v>
      </c>
      <c r="B615" s="1" t="s">
        <v>99</v>
      </c>
      <c r="C615" s="1" t="s">
        <v>817</v>
      </c>
      <c r="D615" s="47"/>
      <c r="E615" s="47"/>
      <c r="F615" s="47"/>
      <c r="G615" s="48"/>
      <c r="H615" s="48"/>
      <c r="I615" s="48"/>
      <c r="J615" s="48"/>
      <c r="K615" s="48"/>
      <c r="L615" s="48"/>
      <c r="M615" s="48"/>
      <c r="N615" s="48"/>
      <c r="O615" s="48"/>
      <c r="P615" s="48"/>
    </row>
    <row r="616" ht="13.5" customHeight="1">
      <c r="A616" s="1" t="s">
        <v>20890</v>
      </c>
      <c r="B616" s="2" t="s">
        <v>1</v>
      </c>
      <c r="C616" s="1" t="s">
        <v>2</v>
      </c>
      <c r="D616" s="47"/>
      <c r="E616" s="47"/>
      <c r="F616" s="47"/>
      <c r="G616" s="48"/>
      <c r="H616" s="48"/>
      <c r="I616" s="48"/>
      <c r="J616" s="48"/>
      <c r="K616" s="48"/>
      <c r="L616" s="48"/>
      <c r="M616" s="48"/>
      <c r="N616" s="48"/>
      <c r="O616" s="48"/>
      <c r="P616" s="48"/>
    </row>
    <row r="617" ht="13.5" customHeight="1">
      <c r="A617" s="1" t="s">
        <v>20890</v>
      </c>
      <c r="B617" s="1" t="s">
        <v>5</v>
      </c>
      <c r="C617" s="1" t="s">
        <v>303</v>
      </c>
      <c r="D617" s="1" t="s">
        <v>20899</v>
      </c>
      <c r="E617" s="1" t="s">
        <v>20900</v>
      </c>
      <c r="F617" s="47"/>
      <c r="G617" s="48"/>
      <c r="H617" s="48"/>
      <c r="I617" s="48"/>
      <c r="J617" s="48"/>
      <c r="K617" s="48"/>
      <c r="L617" s="48"/>
      <c r="M617" s="48"/>
      <c r="N617" s="48"/>
      <c r="O617" s="48"/>
      <c r="P617" s="48"/>
    </row>
    <row r="618" ht="13.5" customHeight="1">
      <c r="A618" s="1" t="s">
        <v>20890</v>
      </c>
      <c r="B618" s="1" t="s">
        <v>9</v>
      </c>
      <c r="C618" s="1" t="s">
        <v>10</v>
      </c>
      <c r="D618" s="1" t="s">
        <v>20907</v>
      </c>
      <c r="E618" s="1" t="s">
        <v>20908</v>
      </c>
      <c r="F618" s="47"/>
      <c r="G618" s="48"/>
      <c r="H618" s="48"/>
      <c r="I618" s="48"/>
      <c r="J618" s="48"/>
      <c r="K618" s="48"/>
      <c r="L618" s="48"/>
      <c r="M618" s="48"/>
      <c r="N618" s="48"/>
      <c r="O618" s="48"/>
      <c r="P618" s="48"/>
    </row>
    <row r="619" ht="13.5" customHeight="1">
      <c r="A619" s="1" t="s">
        <v>20890</v>
      </c>
      <c r="B619" s="1" t="s">
        <v>13</v>
      </c>
      <c r="C619" s="1" t="s">
        <v>10</v>
      </c>
      <c r="D619" s="1" t="s">
        <v>20914</v>
      </c>
      <c r="E619" s="1" t="s">
        <v>20916</v>
      </c>
      <c r="F619" s="47"/>
      <c r="G619" s="48"/>
      <c r="H619" s="48"/>
      <c r="I619" s="48"/>
      <c r="J619" s="48"/>
      <c r="K619" s="48"/>
      <c r="L619" s="48"/>
      <c r="M619" s="48"/>
      <c r="N619" s="48"/>
      <c r="O619" s="48"/>
      <c r="P619" s="48"/>
    </row>
    <row r="620" ht="13.5" customHeight="1">
      <c r="A620" s="1" t="s">
        <v>20890</v>
      </c>
      <c r="B620" s="1" t="s">
        <v>16</v>
      </c>
      <c r="C620" s="1" t="s">
        <v>10</v>
      </c>
      <c r="D620" s="1" t="s">
        <v>20921</v>
      </c>
      <c r="E620" s="1" t="s">
        <v>20922</v>
      </c>
      <c r="F620" s="47"/>
      <c r="G620" s="48"/>
      <c r="H620" s="48"/>
      <c r="I620" s="48"/>
      <c r="J620" s="48"/>
      <c r="K620" s="48"/>
      <c r="L620" s="48"/>
      <c r="M620" s="48"/>
      <c r="N620" s="48"/>
      <c r="O620" s="48"/>
      <c r="P620" s="48"/>
    </row>
    <row r="621" ht="13.5" customHeight="1">
      <c r="A621" s="1" t="s">
        <v>20890</v>
      </c>
      <c r="B621" s="1" t="s">
        <v>21</v>
      </c>
      <c r="C621" s="1" t="s">
        <v>10</v>
      </c>
      <c r="D621" s="1" t="s">
        <v>20927</v>
      </c>
      <c r="E621" s="1" t="s">
        <v>20928</v>
      </c>
      <c r="F621" s="47"/>
      <c r="G621" s="48"/>
      <c r="H621" s="48"/>
      <c r="I621" s="48"/>
      <c r="J621" s="48"/>
      <c r="K621" s="48"/>
      <c r="L621" s="48"/>
      <c r="M621" s="48"/>
      <c r="N621" s="48"/>
      <c r="O621" s="48"/>
      <c r="P621" s="48"/>
    </row>
    <row r="622" ht="13.5" customHeight="1">
      <c r="A622" s="1" t="s">
        <v>20890</v>
      </c>
      <c r="B622" s="1" t="s">
        <v>27</v>
      </c>
      <c r="C622" s="1" t="s">
        <v>10</v>
      </c>
      <c r="D622" s="1" t="s">
        <v>20933</v>
      </c>
      <c r="E622" s="1" t="s">
        <v>20934</v>
      </c>
      <c r="F622" s="47"/>
      <c r="G622" s="48"/>
      <c r="H622" s="48"/>
      <c r="I622" s="48"/>
      <c r="J622" s="48"/>
      <c r="K622" s="48"/>
      <c r="L622" s="48"/>
      <c r="M622" s="48"/>
      <c r="N622" s="48"/>
      <c r="O622" s="48"/>
      <c r="P622" s="48"/>
    </row>
    <row r="623" ht="13.5" customHeight="1">
      <c r="A623" s="1" t="s">
        <v>20890</v>
      </c>
      <c r="B623" s="1" t="s">
        <v>31</v>
      </c>
      <c r="C623" s="1" t="s">
        <v>374</v>
      </c>
      <c r="D623" s="1" t="s">
        <v>20937</v>
      </c>
      <c r="E623" s="1" t="s">
        <v>20938</v>
      </c>
      <c r="F623" s="47"/>
      <c r="G623" s="48"/>
      <c r="H623" s="48"/>
      <c r="I623" s="48"/>
      <c r="J623" s="48"/>
      <c r="K623" s="48"/>
      <c r="L623" s="48"/>
      <c r="M623" s="48"/>
      <c r="N623" s="48"/>
      <c r="O623" s="48"/>
      <c r="P623" s="48"/>
    </row>
    <row r="624" ht="13.5" customHeight="1">
      <c r="A624" s="1" t="s">
        <v>20890</v>
      </c>
      <c r="B624" s="1" t="s">
        <v>34</v>
      </c>
      <c r="C624" s="1" t="s">
        <v>10</v>
      </c>
      <c r="D624" s="1" t="s">
        <v>20943</v>
      </c>
      <c r="E624" s="1" t="s">
        <v>20946</v>
      </c>
      <c r="F624" s="47"/>
      <c r="G624" s="48"/>
      <c r="H624" s="48"/>
      <c r="I624" s="48"/>
      <c r="J624" s="48"/>
      <c r="K624" s="48"/>
      <c r="L624" s="48"/>
      <c r="M624" s="48"/>
      <c r="N624" s="48"/>
      <c r="O624" s="48"/>
      <c r="P624" s="48"/>
    </row>
    <row r="625" ht="13.5" customHeight="1">
      <c r="A625" s="1" t="s">
        <v>20890</v>
      </c>
      <c r="B625" s="1" t="s">
        <v>40</v>
      </c>
      <c r="C625" s="1" t="s">
        <v>374</v>
      </c>
      <c r="D625" s="1" t="s">
        <v>20952</v>
      </c>
      <c r="E625" s="1" t="s">
        <v>20954</v>
      </c>
      <c r="F625" s="47"/>
      <c r="G625" s="48"/>
      <c r="H625" s="48"/>
      <c r="I625" s="48"/>
      <c r="J625" s="48"/>
      <c r="K625" s="48"/>
      <c r="L625" s="48"/>
      <c r="M625" s="48"/>
      <c r="N625" s="48"/>
      <c r="O625" s="48"/>
      <c r="P625" s="48"/>
    </row>
    <row r="626" ht="13.5" customHeight="1">
      <c r="A626" s="1" t="s">
        <v>20890</v>
      </c>
      <c r="B626" s="1" t="s">
        <v>45</v>
      </c>
      <c r="C626" s="1" t="s">
        <v>10</v>
      </c>
      <c r="D626" s="1" t="s">
        <v>20959</v>
      </c>
      <c r="E626" s="1" t="s">
        <v>20960</v>
      </c>
      <c r="F626" s="47"/>
      <c r="G626" s="48"/>
      <c r="H626" s="48"/>
      <c r="I626" s="48"/>
      <c r="J626" s="48"/>
      <c r="K626" s="48"/>
      <c r="L626" s="48"/>
      <c r="M626" s="48"/>
      <c r="N626" s="48"/>
      <c r="O626" s="48"/>
      <c r="P626" s="48"/>
    </row>
    <row r="627" ht="13.5" customHeight="1">
      <c r="A627" s="1" t="s">
        <v>20890</v>
      </c>
      <c r="B627" s="1" t="s">
        <v>52</v>
      </c>
      <c r="C627" s="1" t="s">
        <v>10</v>
      </c>
      <c r="D627" s="1" t="s">
        <v>20964</v>
      </c>
      <c r="E627" s="1" t="s">
        <v>20966</v>
      </c>
      <c r="F627" s="47"/>
      <c r="G627" s="48"/>
      <c r="H627" s="48"/>
      <c r="I627" s="48"/>
      <c r="J627" s="48"/>
      <c r="K627" s="48"/>
      <c r="L627" s="48"/>
      <c r="M627" s="48"/>
      <c r="N627" s="48"/>
      <c r="O627" s="48"/>
      <c r="P627" s="48"/>
    </row>
    <row r="628" ht="13.5" customHeight="1">
      <c r="A628" s="1" t="s">
        <v>20890</v>
      </c>
      <c r="B628" s="1" t="s">
        <v>57</v>
      </c>
      <c r="C628" s="1" t="s">
        <v>10</v>
      </c>
      <c r="D628" s="1" t="s">
        <v>20969</v>
      </c>
      <c r="E628" s="1" t="s">
        <v>20971</v>
      </c>
      <c r="F628" s="47"/>
      <c r="G628" s="48"/>
      <c r="H628" s="48"/>
      <c r="I628" s="48"/>
      <c r="J628" s="48"/>
      <c r="K628" s="48"/>
      <c r="L628" s="48"/>
      <c r="M628" s="48"/>
      <c r="N628" s="48"/>
      <c r="O628" s="48"/>
      <c r="P628" s="48"/>
    </row>
    <row r="629" ht="13.5" customHeight="1">
      <c r="A629" s="1" t="s">
        <v>20890</v>
      </c>
      <c r="B629" s="1" t="s">
        <v>60</v>
      </c>
      <c r="C629" s="1" t="s">
        <v>374</v>
      </c>
      <c r="D629" s="1" t="s">
        <v>20979</v>
      </c>
      <c r="E629" s="1" t="s">
        <v>20981</v>
      </c>
      <c r="F629" s="47"/>
      <c r="G629" s="48"/>
      <c r="H629" s="48"/>
      <c r="I629" s="48"/>
      <c r="J629" s="48"/>
      <c r="K629" s="48"/>
      <c r="L629" s="48"/>
      <c r="M629" s="48"/>
      <c r="N629" s="48"/>
      <c r="O629" s="48"/>
      <c r="P629" s="48"/>
    </row>
    <row r="630" ht="13.5" customHeight="1">
      <c r="A630" s="1" t="s">
        <v>20890</v>
      </c>
      <c r="B630" s="1" t="s">
        <v>65</v>
      </c>
      <c r="C630" s="1" t="s">
        <v>10</v>
      </c>
      <c r="D630" s="1" t="s">
        <v>20988</v>
      </c>
      <c r="E630" s="1" t="s">
        <v>20989</v>
      </c>
      <c r="F630" s="47"/>
      <c r="G630" s="48"/>
      <c r="H630" s="48"/>
      <c r="I630" s="48"/>
      <c r="J630" s="48"/>
      <c r="K630" s="48"/>
      <c r="L630" s="48"/>
      <c r="M630" s="48"/>
      <c r="N630" s="48"/>
      <c r="O630" s="48"/>
      <c r="P630" s="48"/>
    </row>
    <row r="631" ht="13.5" customHeight="1">
      <c r="A631" s="1" t="s">
        <v>20890</v>
      </c>
      <c r="B631" s="1" t="s">
        <v>70</v>
      </c>
      <c r="C631" s="1" t="s">
        <v>10</v>
      </c>
      <c r="D631" s="1" t="s">
        <v>20995</v>
      </c>
      <c r="E631" s="1" t="s">
        <v>20997</v>
      </c>
      <c r="F631" s="47"/>
      <c r="G631" s="48"/>
      <c r="H631" s="48"/>
      <c r="I631" s="48"/>
      <c r="J631" s="48"/>
      <c r="K631" s="48"/>
      <c r="L631" s="48"/>
      <c r="M631" s="48"/>
      <c r="N631" s="48"/>
      <c r="O631" s="48"/>
      <c r="P631" s="48"/>
    </row>
    <row r="632" ht="13.5" customHeight="1">
      <c r="A632" s="1" t="s">
        <v>20890</v>
      </c>
      <c r="B632" s="1" t="s">
        <v>74</v>
      </c>
      <c r="C632" s="1" t="s">
        <v>10</v>
      </c>
      <c r="D632" s="1" t="s">
        <v>21002</v>
      </c>
      <c r="E632" s="1" t="s">
        <v>21005</v>
      </c>
      <c r="F632" s="47"/>
      <c r="G632" s="48"/>
      <c r="H632" s="48"/>
      <c r="I632" s="48"/>
      <c r="J632" s="48"/>
      <c r="K632" s="48"/>
      <c r="L632" s="48"/>
      <c r="M632" s="48"/>
      <c r="N632" s="48"/>
      <c r="O632" s="48"/>
      <c r="P632" s="48"/>
    </row>
    <row r="633" ht="13.5" customHeight="1">
      <c r="A633" s="1" t="s">
        <v>20890</v>
      </c>
      <c r="B633" s="1" t="s">
        <v>78</v>
      </c>
      <c r="C633" s="1" t="s">
        <v>10</v>
      </c>
      <c r="D633" s="1" t="s">
        <v>21010</v>
      </c>
      <c r="E633" s="1" t="s">
        <v>21012</v>
      </c>
      <c r="F633" s="47"/>
      <c r="G633" s="48"/>
      <c r="H633" s="48"/>
      <c r="I633" s="48"/>
      <c r="J633" s="48"/>
      <c r="K633" s="48"/>
      <c r="L633" s="48"/>
      <c r="M633" s="48"/>
      <c r="N633" s="48"/>
      <c r="O633" s="48"/>
      <c r="P633" s="48"/>
    </row>
    <row r="634" ht="13.5" customHeight="1">
      <c r="A634" s="1" t="s">
        <v>20890</v>
      </c>
      <c r="B634" s="1" t="s">
        <v>83</v>
      </c>
      <c r="C634" s="1" t="s">
        <v>10</v>
      </c>
      <c r="D634" s="1" t="s">
        <v>21020</v>
      </c>
      <c r="E634" s="1" t="s">
        <v>21021</v>
      </c>
      <c r="F634" s="47"/>
      <c r="G634" s="48"/>
      <c r="H634" s="48"/>
      <c r="I634" s="48"/>
      <c r="J634" s="48"/>
      <c r="K634" s="48"/>
      <c r="L634" s="48"/>
      <c r="M634" s="48"/>
      <c r="N634" s="48"/>
      <c r="O634" s="48"/>
      <c r="P634" s="48"/>
    </row>
    <row r="635" ht="13.5" customHeight="1">
      <c r="A635" s="1" t="s">
        <v>20890</v>
      </c>
      <c r="B635" s="1" t="s">
        <v>86</v>
      </c>
      <c r="C635" s="1" t="s">
        <v>10</v>
      </c>
      <c r="D635" s="1" t="s">
        <v>21026</v>
      </c>
      <c r="E635" s="1" t="s">
        <v>21027</v>
      </c>
      <c r="F635" s="47"/>
      <c r="G635" s="48"/>
      <c r="H635" s="48"/>
      <c r="I635" s="48"/>
      <c r="J635" s="48"/>
      <c r="K635" s="48"/>
      <c r="L635" s="48"/>
      <c r="M635" s="48"/>
      <c r="N635" s="48"/>
      <c r="O635" s="48"/>
      <c r="P635" s="48"/>
    </row>
    <row r="636" ht="13.5" customHeight="1">
      <c r="A636" s="1" t="s">
        <v>20890</v>
      </c>
      <c r="B636" s="1" t="s">
        <v>91</v>
      </c>
      <c r="C636" s="1" t="s">
        <v>10</v>
      </c>
      <c r="D636" s="1" t="s">
        <v>21032</v>
      </c>
      <c r="E636" s="1" t="s">
        <v>21033</v>
      </c>
      <c r="F636" s="47"/>
      <c r="G636" s="48"/>
      <c r="H636" s="48"/>
      <c r="I636" s="48"/>
      <c r="J636" s="48"/>
      <c r="K636" s="48"/>
      <c r="L636" s="48"/>
      <c r="M636" s="48"/>
      <c r="N636" s="48"/>
      <c r="O636" s="48"/>
      <c r="P636" s="48"/>
    </row>
    <row r="637" ht="13.5" customHeight="1">
      <c r="A637" s="1" t="s">
        <v>20890</v>
      </c>
      <c r="B637" s="1" t="s">
        <v>94</v>
      </c>
      <c r="C637" s="1" t="s">
        <v>115</v>
      </c>
      <c r="D637" s="1" t="s">
        <v>21038</v>
      </c>
      <c r="E637" s="1" t="s">
        <v>21040</v>
      </c>
      <c r="F637" s="47"/>
      <c r="G637" s="48"/>
      <c r="H637" s="48"/>
      <c r="I637" s="48"/>
      <c r="J637" s="48"/>
      <c r="K637" s="48"/>
      <c r="L637" s="48"/>
      <c r="M637" s="48"/>
      <c r="N637" s="48"/>
      <c r="O637" s="48"/>
      <c r="P637" s="48"/>
    </row>
    <row r="638" ht="13.5" customHeight="1">
      <c r="A638" s="1" t="s">
        <v>20890</v>
      </c>
      <c r="B638" s="1" t="s">
        <v>186</v>
      </c>
      <c r="C638" s="1" t="s">
        <v>10</v>
      </c>
      <c r="D638" s="1" t="s">
        <v>21046</v>
      </c>
      <c r="E638" s="1" t="s">
        <v>21047</v>
      </c>
      <c r="F638" s="47"/>
      <c r="G638" s="48"/>
      <c r="H638" s="48"/>
      <c r="I638" s="48"/>
      <c r="J638" s="48"/>
      <c r="K638" s="48"/>
      <c r="L638" s="48"/>
      <c r="M638" s="48"/>
      <c r="N638" s="48"/>
      <c r="O638" s="48"/>
      <c r="P638" s="48"/>
    </row>
    <row r="639" ht="13.5" customHeight="1">
      <c r="A639" s="1" t="s">
        <v>20890</v>
      </c>
      <c r="B639" s="1" t="s">
        <v>189</v>
      </c>
      <c r="C639" s="1" t="s">
        <v>10</v>
      </c>
      <c r="D639" s="1" t="s">
        <v>21054</v>
      </c>
      <c r="E639" s="1" t="s">
        <v>21055</v>
      </c>
      <c r="F639" s="47"/>
      <c r="G639" s="48"/>
      <c r="H639" s="48"/>
      <c r="I639" s="48"/>
      <c r="J639" s="48"/>
      <c r="K639" s="48"/>
      <c r="L639" s="48"/>
      <c r="M639" s="48"/>
      <c r="N639" s="48"/>
      <c r="O639" s="48"/>
      <c r="P639" s="48"/>
    </row>
    <row r="640" ht="13.5" customHeight="1">
      <c r="A640" s="1" t="s">
        <v>20890</v>
      </c>
      <c r="B640" s="1" t="s">
        <v>193</v>
      </c>
      <c r="C640" s="1" t="s">
        <v>10</v>
      </c>
      <c r="D640" s="1" t="s">
        <v>21060</v>
      </c>
      <c r="E640" s="1" t="s">
        <v>21061</v>
      </c>
      <c r="F640" s="47"/>
      <c r="G640" s="48"/>
      <c r="H640" s="48"/>
      <c r="I640" s="48"/>
      <c r="J640" s="48"/>
      <c r="K640" s="48"/>
      <c r="L640" s="48"/>
      <c r="M640" s="48"/>
      <c r="N640" s="48"/>
      <c r="O640" s="48"/>
      <c r="P640" s="48"/>
    </row>
    <row r="641" ht="13.5" customHeight="1">
      <c r="A641" s="1" t="s">
        <v>20890</v>
      </c>
      <c r="B641" s="1" t="s">
        <v>197</v>
      </c>
      <c r="C641" s="1" t="s">
        <v>10</v>
      </c>
      <c r="D641" s="1" t="s">
        <v>21066</v>
      </c>
      <c r="E641" s="1" t="s">
        <v>21067</v>
      </c>
      <c r="F641" s="47"/>
      <c r="G641" s="48"/>
      <c r="H641" s="48"/>
      <c r="I641" s="48"/>
      <c r="J641" s="48"/>
      <c r="K641" s="48"/>
      <c r="L641" s="48"/>
      <c r="M641" s="48"/>
      <c r="N641" s="48"/>
      <c r="O641" s="48"/>
      <c r="P641" s="48"/>
    </row>
    <row r="642" ht="13.5" customHeight="1">
      <c r="A642" s="1" t="s">
        <v>20890</v>
      </c>
      <c r="B642" s="1" t="s">
        <v>201</v>
      </c>
      <c r="C642" s="1" t="s">
        <v>10</v>
      </c>
      <c r="D642" s="1" t="s">
        <v>21076</v>
      </c>
      <c r="E642" s="1" t="s">
        <v>21077</v>
      </c>
      <c r="F642" s="47"/>
      <c r="G642" s="48"/>
      <c r="H642" s="48"/>
      <c r="I642" s="48"/>
      <c r="J642" s="48"/>
      <c r="K642" s="48"/>
      <c r="L642" s="48"/>
      <c r="M642" s="48"/>
      <c r="N642" s="48"/>
      <c r="O642" s="48"/>
      <c r="P642" s="48"/>
    </row>
    <row r="643" ht="13.5" customHeight="1">
      <c r="A643" s="1" t="s">
        <v>20890</v>
      </c>
      <c r="B643" s="1" t="s">
        <v>206</v>
      </c>
      <c r="C643" s="1" t="s">
        <v>10</v>
      </c>
      <c r="D643" s="1" t="s">
        <v>21082</v>
      </c>
      <c r="E643" s="1" t="s">
        <v>21083</v>
      </c>
      <c r="F643" s="47"/>
      <c r="G643" s="48"/>
      <c r="H643" s="48"/>
      <c r="I643" s="48"/>
      <c r="J643" s="48"/>
      <c r="K643" s="48"/>
      <c r="L643" s="48"/>
      <c r="M643" s="48"/>
      <c r="N643" s="48"/>
      <c r="O643" s="48"/>
      <c r="P643" s="48"/>
    </row>
    <row r="644" ht="13.5" customHeight="1">
      <c r="A644" s="1" t="s">
        <v>20890</v>
      </c>
      <c r="B644" s="1" t="s">
        <v>211</v>
      </c>
      <c r="C644" s="1" t="s">
        <v>10</v>
      </c>
      <c r="D644" s="1" t="s">
        <v>21089</v>
      </c>
      <c r="E644" s="1" t="s">
        <v>21090</v>
      </c>
      <c r="F644" s="47"/>
      <c r="G644" s="48"/>
      <c r="H644" s="48"/>
      <c r="I644" s="48"/>
      <c r="J644" s="48"/>
      <c r="K644" s="48"/>
      <c r="L644" s="48"/>
      <c r="M644" s="48"/>
      <c r="N644" s="48"/>
      <c r="O644" s="48"/>
      <c r="P644" s="48"/>
    </row>
    <row r="645" ht="13.5" customHeight="1">
      <c r="A645" s="1" t="s">
        <v>20890</v>
      </c>
      <c r="B645" s="1" t="s">
        <v>215</v>
      </c>
      <c r="C645" s="1" t="s">
        <v>10</v>
      </c>
      <c r="D645" s="1" t="s">
        <v>21095</v>
      </c>
      <c r="E645" s="1" t="s">
        <v>21096</v>
      </c>
      <c r="F645" s="47"/>
      <c r="G645" s="48"/>
      <c r="H645" s="48"/>
      <c r="I645" s="48"/>
      <c r="J645" s="48"/>
      <c r="K645" s="48"/>
      <c r="L645" s="48"/>
      <c r="M645" s="48"/>
      <c r="N645" s="48"/>
      <c r="O645" s="48"/>
      <c r="P645" s="48"/>
    </row>
    <row r="646" ht="13.5" customHeight="1">
      <c r="A646" s="1" t="s">
        <v>20890</v>
      </c>
      <c r="B646" s="1" t="s">
        <v>220</v>
      </c>
      <c r="C646" s="1" t="s">
        <v>374</v>
      </c>
      <c r="D646" s="1" t="s">
        <v>21099</v>
      </c>
      <c r="E646" s="1" t="s">
        <v>21101</v>
      </c>
      <c r="F646" s="47"/>
      <c r="G646" s="48"/>
      <c r="H646" s="48"/>
      <c r="I646" s="48"/>
      <c r="J646" s="48"/>
      <c r="K646" s="48"/>
      <c r="L646" s="48"/>
      <c r="M646" s="48"/>
      <c r="N646" s="48"/>
      <c r="O646" s="48"/>
      <c r="P646" s="48"/>
    </row>
    <row r="647" ht="13.5" customHeight="1">
      <c r="A647" s="1" t="s">
        <v>20890</v>
      </c>
      <c r="B647" s="1" t="s">
        <v>223</v>
      </c>
      <c r="C647" s="1" t="s">
        <v>10</v>
      </c>
      <c r="D647" s="1" t="s">
        <v>21105</v>
      </c>
      <c r="E647" s="1" t="s">
        <v>21107</v>
      </c>
      <c r="F647" s="47"/>
      <c r="G647" s="48"/>
      <c r="H647" s="48"/>
      <c r="I647" s="48"/>
      <c r="J647" s="48"/>
      <c r="K647" s="48"/>
      <c r="L647" s="48"/>
      <c r="M647" s="48"/>
      <c r="N647" s="48"/>
      <c r="O647" s="48"/>
      <c r="P647" s="48"/>
    </row>
    <row r="648" ht="13.5" customHeight="1">
      <c r="A648" s="1" t="s">
        <v>20890</v>
      </c>
      <c r="B648" s="1" t="s">
        <v>229</v>
      </c>
      <c r="C648" s="1" t="s">
        <v>10</v>
      </c>
      <c r="D648" s="1" t="s">
        <v>21112</v>
      </c>
      <c r="E648" s="1" t="s">
        <v>21115</v>
      </c>
      <c r="F648" s="47"/>
      <c r="G648" s="48"/>
      <c r="H648" s="48"/>
      <c r="I648" s="48"/>
      <c r="J648" s="48"/>
      <c r="K648" s="48"/>
      <c r="L648" s="48"/>
      <c r="M648" s="48"/>
      <c r="N648" s="48"/>
      <c r="O648" s="48"/>
      <c r="P648" s="48"/>
    </row>
    <row r="649" ht="13.5" customHeight="1">
      <c r="A649" s="1" t="s">
        <v>20890</v>
      </c>
      <c r="B649" s="1" t="s">
        <v>233</v>
      </c>
      <c r="C649" s="1" t="s">
        <v>10</v>
      </c>
      <c r="D649" s="1" t="s">
        <v>21120</v>
      </c>
      <c r="E649" s="1" t="s">
        <v>21122</v>
      </c>
      <c r="F649" s="47"/>
      <c r="G649" s="48"/>
      <c r="H649" s="48"/>
      <c r="I649" s="48"/>
      <c r="J649" s="48"/>
      <c r="K649" s="48"/>
      <c r="L649" s="48"/>
      <c r="M649" s="48"/>
      <c r="N649" s="48"/>
      <c r="O649" s="48"/>
      <c r="P649" s="48"/>
    </row>
    <row r="650" ht="13.5" customHeight="1">
      <c r="A650" s="1" t="s">
        <v>20890</v>
      </c>
      <c r="B650" s="1" t="s">
        <v>237</v>
      </c>
      <c r="C650" s="1" t="s">
        <v>10</v>
      </c>
      <c r="D650" s="1" t="s">
        <v>21127</v>
      </c>
      <c r="E650" s="1" t="s">
        <v>21129</v>
      </c>
      <c r="F650" s="47"/>
      <c r="G650" s="48"/>
      <c r="H650" s="48"/>
      <c r="I650" s="48"/>
      <c r="J650" s="48"/>
      <c r="K650" s="48"/>
      <c r="L650" s="48"/>
      <c r="M650" s="48"/>
      <c r="N650" s="48"/>
      <c r="O650" s="48"/>
      <c r="P650" s="48"/>
    </row>
    <row r="651" ht="13.5" customHeight="1">
      <c r="A651" s="1" t="s">
        <v>20890</v>
      </c>
      <c r="B651" s="1" t="s">
        <v>99</v>
      </c>
      <c r="C651" s="1" t="s">
        <v>817</v>
      </c>
      <c r="D651" s="47"/>
      <c r="E651" s="47"/>
      <c r="F651" s="47"/>
      <c r="G651" s="48"/>
      <c r="H651" s="48"/>
      <c r="I651" s="48"/>
      <c r="J651" s="48"/>
      <c r="K651" s="48"/>
      <c r="L651" s="48"/>
      <c r="M651" s="48"/>
      <c r="N651" s="48"/>
      <c r="O651" s="48"/>
      <c r="P651" s="48"/>
    </row>
    <row r="652" ht="13.5" customHeight="1">
      <c r="A652" s="1" t="s">
        <v>21136</v>
      </c>
      <c r="B652" s="2" t="s">
        <v>1</v>
      </c>
      <c r="C652" s="1" t="s">
        <v>2</v>
      </c>
      <c r="D652" s="47"/>
      <c r="E652" s="47"/>
      <c r="F652" s="47"/>
      <c r="G652" s="48"/>
      <c r="H652" s="48"/>
      <c r="I652" s="48"/>
      <c r="J652" s="48"/>
      <c r="K652" s="48"/>
      <c r="L652" s="48"/>
      <c r="M652" s="48"/>
      <c r="N652" s="48"/>
      <c r="O652" s="48"/>
      <c r="P652" s="48"/>
    </row>
    <row r="653" ht="13.5" customHeight="1">
      <c r="A653" s="1" t="s">
        <v>21136</v>
      </c>
      <c r="B653" s="1" t="s">
        <v>5</v>
      </c>
      <c r="C653" s="1" t="s">
        <v>303</v>
      </c>
      <c r="D653" s="1" t="s">
        <v>21140</v>
      </c>
      <c r="E653" s="1" t="s">
        <v>21141</v>
      </c>
      <c r="F653" s="47"/>
      <c r="G653" s="48"/>
      <c r="H653" s="48"/>
      <c r="I653" s="48"/>
      <c r="J653" s="48"/>
      <c r="K653" s="48"/>
      <c r="L653" s="48"/>
      <c r="M653" s="48"/>
      <c r="N653" s="48"/>
      <c r="O653" s="48"/>
      <c r="P653" s="48"/>
    </row>
    <row r="654" ht="13.5" customHeight="1">
      <c r="A654" s="1" t="s">
        <v>21136</v>
      </c>
      <c r="B654" s="1" t="s">
        <v>9</v>
      </c>
      <c r="C654" s="1" t="s">
        <v>10</v>
      </c>
      <c r="D654" s="1" t="s">
        <v>21145</v>
      </c>
      <c r="E654" s="1" t="s">
        <v>21146</v>
      </c>
      <c r="F654" s="47"/>
      <c r="G654" s="48"/>
      <c r="H654" s="48"/>
      <c r="I654" s="48"/>
      <c r="J654" s="48"/>
      <c r="K654" s="48"/>
      <c r="L654" s="48"/>
      <c r="M654" s="48"/>
      <c r="N654" s="48"/>
      <c r="O654" s="48"/>
      <c r="P654" s="48"/>
    </row>
    <row r="655" ht="13.5" customHeight="1">
      <c r="A655" s="1" t="s">
        <v>21136</v>
      </c>
      <c r="B655" s="1" t="s">
        <v>13</v>
      </c>
      <c r="C655" s="1" t="s">
        <v>10</v>
      </c>
      <c r="D655" s="1" t="s">
        <v>21149</v>
      </c>
      <c r="E655" s="1" t="s">
        <v>21151</v>
      </c>
      <c r="F655" s="47"/>
      <c r="G655" s="48"/>
      <c r="H655" s="48"/>
      <c r="I655" s="48"/>
      <c r="J655" s="48"/>
      <c r="K655" s="48"/>
      <c r="L655" s="48"/>
      <c r="M655" s="48"/>
      <c r="N655" s="48"/>
      <c r="O655" s="48"/>
      <c r="P655" s="48"/>
    </row>
    <row r="656" ht="13.5" customHeight="1">
      <c r="A656" s="1" t="s">
        <v>21136</v>
      </c>
      <c r="B656" s="1" t="s">
        <v>16</v>
      </c>
      <c r="C656" s="1" t="s">
        <v>10</v>
      </c>
      <c r="D656" s="1" t="s">
        <v>21153</v>
      </c>
      <c r="E656" s="1" t="s">
        <v>21154</v>
      </c>
      <c r="F656" s="47"/>
      <c r="G656" s="48"/>
      <c r="H656" s="48"/>
      <c r="I656" s="48"/>
      <c r="J656" s="48"/>
      <c r="K656" s="48"/>
      <c r="L656" s="48"/>
      <c r="M656" s="48"/>
      <c r="N656" s="48"/>
      <c r="O656" s="48"/>
      <c r="P656" s="48"/>
    </row>
    <row r="657" ht="13.5" customHeight="1">
      <c r="A657" s="1" t="s">
        <v>21136</v>
      </c>
      <c r="B657" s="1" t="s">
        <v>21</v>
      </c>
      <c r="C657" s="1" t="s">
        <v>10</v>
      </c>
      <c r="D657" s="1" t="s">
        <v>21159</v>
      </c>
      <c r="E657" s="1" t="s">
        <v>21160</v>
      </c>
      <c r="F657" s="47"/>
      <c r="G657" s="48"/>
      <c r="H657" s="48"/>
      <c r="I657" s="48"/>
      <c r="J657" s="48"/>
      <c r="K657" s="48"/>
      <c r="L657" s="48"/>
      <c r="M657" s="48"/>
      <c r="N657" s="48"/>
      <c r="O657" s="48"/>
      <c r="P657" s="48"/>
    </row>
    <row r="658" ht="13.5" customHeight="1">
      <c r="A658" s="1" t="s">
        <v>21136</v>
      </c>
      <c r="B658" s="1" t="s">
        <v>27</v>
      </c>
      <c r="C658" s="1" t="s">
        <v>10</v>
      </c>
      <c r="D658" s="1" t="s">
        <v>21165</v>
      </c>
      <c r="E658" s="1" t="s">
        <v>21166</v>
      </c>
      <c r="F658" s="47"/>
      <c r="G658" s="48"/>
      <c r="H658" s="48"/>
      <c r="I658" s="48"/>
      <c r="J658" s="48"/>
      <c r="K658" s="48"/>
      <c r="L658" s="48"/>
      <c r="M658" s="48"/>
      <c r="N658" s="48"/>
      <c r="O658" s="48"/>
      <c r="P658" s="48"/>
    </row>
    <row r="659" ht="13.5" customHeight="1">
      <c r="A659" s="1" t="s">
        <v>21136</v>
      </c>
      <c r="B659" s="1" t="s">
        <v>31</v>
      </c>
      <c r="C659" s="1" t="s">
        <v>10</v>
      </c>
      <c r="D659" s="1" t="s">
        <v>21171</v>
      </c>
      <c r="E659" s="1" t="s">
        <v>21172</v>
      </c>
      <c r="F659" s="47"/>
      <c r="G659" s="48"/>
      <c r="H659" s="48"/>
      <c r="I659" s="48"/>
      <c r="J659" s="48"/>
      <c r="K659" s="48"/>
      <c r="L659" s="48"/>
      <c r="M659" s="48"/>
      <c r="N659" s="48"/>
      <c r="O659" s="48"/>
      <c r="P659" s="48"/>
    </row>
    <row r="660" ht="13.5" customHeight="1">
      <c r="A660" s="1" t="s">
        <v>21136</v>
      </c>
      <c r="B660" s="1" t="s">
        <v>34</v>
      </c>
      <c r="C660" s="1" t="s">
        <v>10</v>
      </c>
      <c r="D660" s="1" t="s">
        <v>21177</v>
      </c>
      <c r="E660" s="1" t="s">
        <v>21178</v>
      </c>
      <c r="F660" s="47"/>
      <c r="G660" s="48"/>
      <c r="H660" s="48"/>
      <c r="I660" s="48"/>
      <c r="J660" s="48"/>
      <c r="K660" s="48"/>
      <c r="L660" s="48"/>
      <c r="M660" s="48"/>
      <c r="N660" s="48"/>
      <c r="O660" s="48"/>
      <c r="P660" s="48"/>
    </row>
    <row r="661" ht="13.5" customHeight="1">
      <c r="A661" s="1" t="s">
        <v>21136</v>
      </c>
      <c r="B661" s="1" t="s">
        <v>40</v>
      </c>
      <c r="C661" s="1" t="s">
        <v>10</v>
      </c>
      <c r="D661" s="1" t="s">
        <v>21183</v>
      </c>
      <c r="E661" s="1" t="s">
        <v>21184</v>
      </c>
      <c r="F661" s="47"/>
      <c r="G661" s="48"/>
      <c r="H661" s="48"/>
      <c r="I661" s="48"/>
      <c r="J661" s="48"/>
      <c r="K661" s="48"/>
      <c r="L661" s="48"/>
      <c r="M661" s="48"/>
      <c r="N661" s="48"/>
      <c r="O661" s="48"/>
      <c r="P661" s="48"/>
    </row>
    <row r="662" ht="13.5" customHeight="1">
      <c r="A662" s="1" t="s">
        <v>21136</v>
      </c>
      <c r="B662" s="1" t="s">
        <v>45</v>
      </c>
      <c r="C662" s="1" t="s">
        <v>10</v>
      </c>
      <c r="D662" s="1" t="s">
        <v>21187</v>
      </c>
      <c r="E662" s="1" t="s">
        <v>21188</v>
      </c>
      <c r="F662" s="47"/>
      <c r="G662" s="48"/>
      <c r="H662" s="48"/>
      <c r="I662" s="48"/>
      <c r="J662" s="48"/>
      <c r="K662" s="48"/>
      <c r="L662" s="48"/>
      <c r="M662" s="48"/>
      <c r="N662" s="48"/>
      <c r="O662" s="48"/>
      <c r="P662" s="48"/>
    </row>
    <row r="663" ht="13.5" customHeight="1">
      <c r="A663" s="1" t="s">
        <v>21136</v>
      </c>
      <c r="B663" s="1" t="s">
        <v>52</v>
      </c>
      <c r="C663" s="1" t="s">
        <v>10</v>
      </c>
      <c r="D663" s="1" t="s">
        <v>21193</v>
      </c>
      <c r="E663" s="1" t="s">
        <v>21194</v>
      </c>
      <c r="F663" s="47"/>
      <c r="G663" s="48"/>
      <c r="H663" s="48"/>
      <c r="I663" s="48"/>
      <c r="J663" s="48"/>
      <c r="K663" s="48"/>
      <c r="L663" s="48"/>
      <c r="M663" s="48"/>
      <c r="N663" s="48"/>
      <c r="O663" s="48"/>
      <c r="P663" s="48"/>
    </row>
    <row r="664" ht="13.5" customHeight="1">
      <c r="A664" s="1" t="s">
        <v>21136</v>
      </c>
      <c r="B664" s="1" t="s">
        <v>57</v>
      </c>
      <c r="C664" s="1" t="s">
        <v>10</v>
      </c>
      <c r="D664" s="1" t="s">
        <v>21199</v>
      </c>
      <c r="E664" s="1" t="s">
        <v>21200</v>
      </c>
      <c r="F664" s="47"/>
      <c r="G664" s="48"/>
      <c r="H664" s="48"/>
      <c r="I664" s="48"/>
      <c r="J664" s="48"/>
      <c r="K664" s="48"/>
      <c r="L664" s="48"/>
      <c r="M664" s="48"/>
      <c r="N664" s="48"/>
      <c r="O664" s="48"/>
      <c r="P664" s="48"/>
    </row>
    <row r="665" ht="13.5" customHeight="1">
      <c r="A665" s="1" t="s">
        <v>21136</v>
      </c>
      <c r="B665" s="1" t="s">
        <v>60</v>
      </c>
      <c r="C665" s="1" t="s">
        <v>10</v>
      </c>
      <c r="D665" s="1" t="s">
        <v>21205</v>
      </c>
      <c r="E665" s="1" t="s">
        <v>21208</v>
      </c>
      <c r="F665" s="47"/>
      <c r="G665" s="48"/>
      <c r="H665" s="48"/>
      <c r="I665" s="48"/>
      <c r="J665" s="48"/>
      <c r="K665" s="48"/>
      <c r="L665" s="48"/>
      <c r="M665" s="48"/>
      <c r="N665" s="48"/>
      <c r="O665" s="48"/>
      <c r="P665" s="48"/>
    </row>
    <row r="666" ht="13.5" customHeight="1">
      <c r="A666" s="1" t="s">
        <v>21136</v>
      </c>
      <c r="B666" s="1" t="s">
        <v>65</v>
      </c>
      <c r="C666" s="1" t="s">
        <v>10</v>
      </c>
      <c r="D666" s="1" t="s">
        <v>21213</v>
      </c>
      <c r="E666" s="1" t="s">
        <v>21214</v>
      </c>
      <c r="F666" s="47"/>
      <c r="G666" s="48"/>
      <c r="H666" s="48"/>
      <c r="I666" s="48"/>
      <c r="J666" s="48"/>
      <c r="K666" s="48"/>
      <c r="L666" s="48"/>
      <c r="M666" s="48"/>
      <c r="N666" s="48"/>
      <c r="O666" s="48"/>
      <c r="P666" s="48"/>
    </row>
    <row r="667" ht="13.5" customHeight="1">
      <c r="A667" s="1" t="s">
        <v>21136</v>
      </c>
      <c r="B667" s="1" t="s">
        <v>70</v>
      </c>
      <c r="C667" s="1" t="s">
        <v>10</v>
      </c>
      <c r="D667" s="1" t="s">
        <v>21219</v>
      </c>
      <c r="E667" s="1" t="s">
        <v>21220</v>
      </c>
      <c r="F667" s="47"/>
      <c r="G667" s="48"/>
      <c r="H667" s="48"/>
      <c r="I667" s="48"/>
      <c r="J667" s="48"/>
      <c r="K667" s="48"/>
      <c r="L667" s="48"/>
      <c r="M667" s="48"/>
      <c r="N667" s="48"/>
      <c r="O667" s="48"/>
      <c r="P667" s="48"/>
    </row>
    <row r="668" ht="13.5" customHeight="1">
      <c r="A668" s="1" t="s">
        <v>21136</v>
      </c>
      <c r="B668" s="1" t="s">
        <v>74</v>
      </c>
      <c r="C668" s="1" t="s">
        <v>10</v>
      </c>
      <c r="D668" s="1" t="s">
        <v>21225</v>
      </c>
      <c r="E668" s="1" t="s">
        <v>21226</v>
      </c>
      <c r="F668" s="47"/>
      <c r="G668" s="48"/>
      <c r="H668" s="48"/>
      <c r="I668" s="48"/>
      <c r="J668" s="48"/>
      <c r="K668" s="48"/>
      <c r="L668" s="48"/>
      <c r="M668" s="48"/>
      <c r="N668" s="48"/>
      <c r="O668" s="48"/>
      <c r="P668" s="48"/>
    </row>
    <row r="669" ht="13.5" customHeight="1">
      <c r="A669" s="1" t="s">
        <v>21136</v>
      </c>
      <c r="B669" s="1" t="s">
        <v>99</v>
      </c>
      <c r="C669" s="1" t="s">
        <v>817</v>
      </c>
      <c r="D669" s="47"/>
      <c r="E669" s="47"/>
      <c r="F669" s="47"/>
      <c r="G669" s="48"/>
      <c r="H669" s="48"/>
      <c r="I669" s="48"/>
      <c r="J669" s="48"/>
      <c r="K669" s="48"/>
      <c r="L669" s="48"/>
      <c r="M669" s="48"/>
      <c r="N669" s="48"/>
      <c r="O669" s="48"/>
      <c r="P669" s="48"/>
    </row>
    <row r="670" ht="13.5" customHeight="1">
      <c r="A670" s="1" t="s">
        <v>21235</v>
      </c>
      <c r="B670" s="2" t="s">
        <v>1</v>
      </c>
      <c r="C670" s="1" t="s">
        <v>2</v>
      </c>
      <c r="D670" s="47"/>
      <c r="E670" s="47"/>
      <c r="F670" s="47"/>
      <c r="G670" s="48"/>
      <c r="H670" s="48"/>
      <c r="I670" s="48"/>
      <c r="J670" s="48"/>
      <c r="K670" s="48"/>
      <c r="L670" s="48"/>
      <c r="M670" s="48"/>
      <c r="N670" s="48"/>
      <c r="O670" s="48"/>
      <c r="P670" s="48"/>
    </row>
    <row r="671" ht="13.5" customHeight="1">
      <c r="A671" s="1" t="s">
        <v>21235</v>
      </c>
      <c r="B671" s="1" t="s">
        <v>5</v>
      </c>
      <c r="C671" s="1" t="s">
        <v>303</v>
      </c>
      <c r="D671" s="1" t="s">
        <v>21239</v>
      </c>
      <c r="E671" s="1" t="s">
        <v>21240</v>
      </c>
      <c r="F671" s="47"/>
      <c r="G671" s="48"/>
      <c r="H671" s="48"/>
      <c r="I671" s="48"/>
      <c r="J671" s="48"/>
      <c r="K671" s="48"/>
      <c r="L671" s="48"/>
      <c r="M671" s="48"/>
      <c r="N671" s="48"/>
      <c r="O671" s="48"/>
      <c r="P671" s="48"/>
    </row>
    <row r="672" ht="13.5" customHeight="1">
      <c r="A672" s="1" t="s">
        <v>21235</v>
      </c>
      <c r="B672" s="1" t="s">
        <v>9</v>
      </c>
      <c r="C672" s="1" t="s">
        <v>10</v>
      </c>
      <c r="D672" s="1" t="s">
        <v>21244</v>
      </c>
      <c r="E672" s="1" t="s">
        <v>21245</v>
      </c>
      <c r="F672" s="47"/>
      <c r="G672" s="48"/>
      <c r="H672" s="48"/>
      <c r="I672" s="48"/>
      <c r="J672" s="48"/>
      <c r="K672" s="48"/>
      <c r="L672" s="48"/>
      <c r="M672" s="48"/>
      <c r="N672" s="48"/>
      <c r="O672" s="48"/>
      <c r="P672" s="48"/>
    </row>
    <row r="673" ht="13.5" customHeight="1">
      <c r="A673" s="1" t="s">
        <v>21235</v>
      </c>
      <c r="B673" s="1" t="s">
        <v>13</v>
      </c>
      <c r="C673" s="1" t="s">
        <v>10</v>
      </c>
      <c r="D673" s="1" t="s">
        <v>21250</v>
      </c>
      <c r="E673" s="1" t="s">
        <v>21251</v>
      </c>
      <c r="F673" s="47"/>
      <c r="G673" s="48"/>
      <c r="H673" s="48"/>
      <c r="I673" s="48"/>
      <c r="J673" s="48"/>
      <c r="K673" s="48"/>
      <c r="L673" s="48"/>
      <c r="M673" s="48"/>
      <c r="N673" s="48"/>
      <c r="O673" s="48"/>
      <c r="P673" s="48"/>
    </row>
    <row r="674" ht="13.5" customHeight="1">
      <c r="A674" s="1" t="s">
        <v>21235</v>
      </c>
      <c r="B674" s="1" t="s">
        <v>16</v>
      </c>
      <c r="C674" s="1" t="s">
        <v>10</v>
      </c>
      <c r="D674" s="1" t="s">
        <v>21256</v>
      </c>
      <c r="E674" s="1" t="s">
        <v>21257</v>
      </c>
      <c r="F674" s="47"/>
      <c r="G674" s="48"/>
      <c r="H674" s="48"/>
      <c r="I674" s="48"/>
      <c r="J674" s="48"/>
      <c r="K674" s="48"/>
      <c r="L674" s="48"/>
      <c r="M674" s="48"/>
      <c r="N674" s="48"/>
      <c r="O674" s="48"/>
      <c r="P674" s="48"/>
    </row>
    <row r="675" ht="13.5" customHeight="1">
      <c r="A675" s="1" t="s">
        <v>21235</v>
      </c>
      <c r="B675" s="1" t="s">
        <v>21</v>
      </c>
      <c r="C675" s="1" t="s">
        <v>10</v>
      </c>
      <c r="D675" s="1" t="s">
        <v>21262</v>
      </c>
      <c r="E675" s="1" t="s">
        <v>21263</v>
      </c>
      <c r="F675" s="47"/>
      <c r="G675" s="48"/>
      <c r="H675" s="48"/>
      <c r="I675" s="48"/>
      <c r="J675" s="48"/>
      <c r="K675" s="48"/>
      <c r="L675" s="48"/>
      <c r="M675" s="48"/>
      <c r="N675" s="48"/>
      <c r="O675" s="48"/>
      <c r="P675" s="48"/>
    </row>
    <row r="676" ht="13.5" customHeight="1">
      <c r="A676" s="1" t="s">
        <v>21235</v>
      </c>
      <c r="B676" s="1" t="s">
        <v>27</v>
      </c>
      <c r="C676" s="1" t="s">
        <v>10</v>
      </c>
      <c r="D676" s="1" t="s">
        <v>21268</v>
      </c>
      <c r="E676" s="1" t="s">
        <v>21270</v>
      </c>
      <c r="F676" s="47"/>
      <c r="G676" s="48"/>
      <c r="H676" s="48"/>
      <c r="I676" s="48"/>
      <c r="J676" s="48"/>
      <c r="K676" s="48"/>
      <c r="L676" s="48"/>
      <c r="M676" s="48"/>
      <c r="N676" s="48"/>
      <c r="O676" s="48"/>
      <c r="P676" s="48"/>
    </row>
    <row r="677" ht="13.5" customHeight="1">
      <c r="A677" s="1" t="s">
        <v>21235</v>
      </c>
      <c r="B677" s="1" t="s">
        <v>31</v>
      </c>
      <c r="C677" s="1" t="s">
        <v>10</v>
      </c>
      <c r="D677" s="1" t="s">
        <v>21278</v>
      </c>
      <c r="E677" s="1" t="s">
        <v>21279</v>
      </c>
      <c r="F677" s="47"/>
      <c r="G677" s="48"/>
      <c r="H677" s="48"/>
      <c r="I677" s="48"/>
      <c r="J677" s="48"/>
      <c r="K677" s="48"/>
      <c r="L677" s="48"/>
      <c r="M677" s="48"/>
      <c r="N677" s="48"/>
      <c r="O677" s="48"/>
      <c r="P677" s="48"/>
    </row>
    <row r="678" ht="13.5" customHeight="1">
      <c r="A678" s="1" t="s">
        <v>21235</v>
      </c>
      <c r="B678" s="1" t="s">
        <v>34</v>
      </c>
      <c r="C678" s="1" t="s">
        <v>10</v>
      </c>
      <c r="D678" s="1" t="s">
        <v>21290</v>
      </c>
      <c r="E678" s="1" t="s">
        <v>21291</v>
      </c>
      <c r="F678" s="47"/>
      <c r="G678" s="48"/>
      <c r="H678" s="48"/>
      <c r="I678" s="48"/>
      <c r="J678" s="48"/>
      <c r="K678" s="48"/>
      <c r="L678" s="48"/>
      <c r="M678" s="48"/>
      <c r="N678" s="48"/>
      <c r="O678" s="48"/>
      <c r="P678" s="48"/>
    </row>
    <row r="679" ht="13.5" customHeight="1">
      <c r="A679" s="1" t="s">
        <v>21235</v>
      </c>
      <c r="B679" s="1" t="s">
        <v>40</v>
      </c>
      <c r="C679" s="1" t="s">
        <v>10</v>
      </c>
      <c r="D679" s="1" t="s">
        <v>21298</v>
      </c>
      <c r="E679" s="1" t="s">
        <v>21299</v>
      </c>
      <c r="F679" s="47"/>
      <c r="G679" s="48"/>
      <c r="H679" s="48"/>
      <c r="I679" s="48"/>
      <c r="J679" s="48"/>
      <c r="K679" s="48"/>
      <c r="L679" s="48"/>
      <c r="M679" s="48"/>
      <c r="N679" s="48"/>
      <c r="O679" s="48"/>
      <c r="P679" s="48"/>
    </row>
    <row r="680" ht="13.5" customHeight="1">
      <c r="A680" s="1" t="s">
        <v>21235</v>
      </c>
      <c r="B680" s="1" t="s">
        <v>45</v>
      </c>
      <c r="C680" s="1" t="s">
        <v>10</v>
      </c>
      <c r="D680" s="1" t="s">
        <v>21306</v>
      </c>
      <c r="E680" s="1" t="s">
        <v>21307</v>
      </c>
      <c r="F680" s="47"/>
      <c r="G680" s="48"/>
      <c r="H680" s="48"/>
      <c r="I680" s="48"/>
      <c r="J680" s="48"/>
      <c r="K680" s="48"/>
      <c r="L680" s="48"/>
      <c r="M680" s="48"/>
      <c r="N680" s="48"/>
      <c r="O680" s="48"/>
      <c r="P680" s="48"/>
    </row>
    <row r="681" ht="13.5" customHeight="1">
      <c r="A681" s="1" t="s">
        <v>21235</v>
      </c>
      <c r="B681" s="1" t="s">
        <v>52</v>
      </c>
      <c r="C681" s="1" t="s">
        <v>10</v>
      </c>
      <c r="D681" s="1" t="s">
        <v>21316</v>
      </c>
      <c r="E681" s="1" t="s">
        <v>21317</v>
      </c>
      <c r="F681" s="47"/>
      <c r="G681" s="48"/>
      <c r="H681" s="48"/>
      <c r="I681" s="48"/>
      <c r="J681" s="48"/>
      <c r="K681" s="48"/>
      <c r="L681" s="48"/>
      <c r="M681" s="48"/>
      <c r="N681" s="48"/>
      <c r="O681" s="48"/>
      <c r="P681" s="48"/>
    </row>
    <row r="682" ht="13.5" customHeight="1">
      <c r="A682" s="1" t="s">
        <v>21235</v>
      </c>
      <c r="B682" s="1" t="s">
        <v>57</v>
      </c>
      <c r="C682" s="1" t="s">
        <v>10</v>
      </c>
      <c r="D682" s="1" t="s">
        <v>21322</v>
      </c>
      <c r="E682" s="1" t="s">
        <v>21324</v>
      </c>
      <c r="F682" s="47"/>
      <c r="G682" s="48"/>
      <c r="H682" s="48"/>
      <c r="I682" s="48"/>
      <c r="J682" s="48"/>
      <c r="K682" s="48"/>
      <c r="L682" s="48"/>
      <c r="M682" s="48"/>
      <c r="N682" s="48"/>
      <c r="O682" s="48"/>
      <c r="P682" s="48"/>
    </row>
    <row r="683" ht="13.5" customHeight="1">
      <c r="A683" s="1" t="s">
        <v>21235</v>
      </c>
      <c r="B683" s="1" t="s">
        <v>60</v>
      </c>
      <c r="C683" s="1" t="s">
        <v>10</v>
      </c>
      <c r="D683" s="1" t="s">
        <v>21331</v>
      </c>
      <c r="E683" s="1" t="s">
        <v>21334</v>
      </c>
      <c r="F683" s="47"/>
      <c r="G683" s="48"/>
      <c r="H683" s="48"/>
      <c r="I683" s="48"/>
      <c r="J683" s="48"/>
      <c r="K683" s="48"/>
      <c r="L683" s="48"/>
      <c r="M683" s="48"/>
      <c r="N683" s="48"/>
      <c r="O683" s="48"/>
      <c r="P683" s="48"/>
    </row>
    <row r="684" ht="13.5" customHeight="1">
      <c r="A684" s="1" t="s">
        <v>21235</v>
      </c>
      <c r="B684" s="1" t="s">
        <v>65</v>
      </c>
      <c r="C684" s="1" t="s">
        <v>10</v>
      </c>
      <c r="D684" s="1" t="s">
        <v>21342</v>
      </c>
      <c r="E684" s="1" t="s">
        <v>21343</v>
      </c>
      <c r="F684" s="47"/>
      <c r="G684" s="48"/>
      <c r="H684" s="48"/>
      <c r="I684" s="48"/>
      <c r="J684" s="48"/>
      <c r="K684" s="48"/>
      <c r="L684" s="48"/>
      <c r="M684" s="48"/>
      <c r="N684" s="48"/>
      <c r="O684" s="48"/>
      <c r="P684" s="48"/>
    </row>
    <row r="685" ht="13.5" customHeight="1">
      <c r="A685" s="1" t="s">
        <v>21235</v>
      </c>
      <c r="B685" s="1" t="s">
        <v>70</v>
      </c>
      <c r="C685" s="1" t="s">
        <v>10</v>
      </c>
      <c r="D685" s="1" t="s">
        <v>21350</v>
      </c>
      <c r="E685" s="1" t="s">
        <v>21351</v>
      </c>
      <c r="F685" s="47"/>
      <c r="G685" s="48"/>
      <c r="H685" s="48"/>
      <c r="I685" s="48"/>
      <c r="J685" s="48"/>
      <c r="K685" s="48"/>
      <c r="L685" s="48"/>
      <c r="M685" s="48"/>
      <c r="N685" s="48"/>
      <c r="O685" s="48"/>
      <c r="P685" s="48"/>
    </row>
    <row r="686" ht="13.5" customHeight="1">
      <c r="A686" s="1" t="s">
        <v>21235</v>
      </c>
      <c r="B686" s="1" t="s">
        <v>74</v>
      </c>
      <c r="C686" s="1" t="s">
        <v>374</v>
      </c>
      <c r="D686" s="1" t="s">
        <v>21357</v>
      </c>
      <c r="E686" s="1" t="s">
        <v>21359</v>
      </c>
      <c r="F686" s="47"/>
      <c r="G686" s="48"/>
      <c r="H686" s="48"/>
      <c r="I686" s="48"/>
      <c r="J686" s="48"/>
      <c r="K686" s="48"/>
      <c r="L686" s="48"/>
      <c r="M686" s="48"/>
      <c r="N686" s="48"/>
      <c r="O686" s="48"/>
      <c r="P686" s="48"/>
    </row>
    <row r="687" ht="13.5" customHeight="1">
      <c r="A687" s="1" t="s">
        <v>21235</v>
      </c>
      <c r="B687" s="1" t="s">
        <v>78</v>
      </c>
      <c r="C687" s="1" t="s">
        <v>10</v>
      </c>
      <c r="D687" s="1" t="s">
        <v>21364</v>
      </c>
      <c r="E687" s="1" t="s">
        <v>21365</v>
      </c>
      <c r="F687" s="47"/>
      <c r="G687" s="48"/>
      <c r="H687" s="48"/>
      <c r="I687" s="48"/>
      <c r="J687" s="48"/>
      <c r="K687" s="48"/>
      <c r="L687" s="48"/>
      <c r="M687" s="48"/>
      <c r="N687" s="48"/>
      <c r="O687" s="48"/>
      <c r="P687" s="48"/>
    </row>
    <row r="688" ht="13.5" customHeight="1">
      <c r="A688" s="1" t="s">
        <v>21235</v>
      </c>
      <c r="B688" s="1" t="s">
        <v>83</v>
      </c>
      <c r="C688" s="1" t="s">
        <v>10</v>
      </c>
      <c r="D688" s="1" t="s">
        <v>21372</v>
      </c>
      <c r="E688" s="1" t="s">
        <v>21373</v>
      </c>
      <c r="F688" s="47"/>
      <c r="G688" s="48"/>
      <c r="H688" s="48"/>
      <c r="I688" s="48"/>
      <c r="J688" s="48"/>
      <c r="K688" s="48"/>
      <c r="L688" s="48"/>
      <c r="M688" s="48"/>
      <c r="N688" s="48"/>
      <c r="O688" s="48"/>
      <c r="P688" s="48"/>
    </row>
    <row r="689" ht="13.5" customHeight="1">
      <c r="A689" s="1" t="s">
        <v>21235</v>
      </c>
      <c r="B689" s="1" t="s">
        <v>86</v>
      </c>
      <c r="C689" s="1" t="s">
        <v>10</v>
      </c>
      <c r="D689" s="1" t="s">
        <v>21377</v>
      </c>
      <c r="E689" s="1" t="s">
        <v>21378</v>
      </c>
      <c r="F689" s="47"/>
      <c r="G689" s="48"/>
      <c r="H689" s="48"/>
      <c r="I689" s="48"/>
      <c r="J689" s="48"/>
      <c r="K689" s="48"/>
      <c r="L689" s="48"/>
      <c r="M689" s="48"/>
      <c r="N689" s="48"/>
      <c r="O689" s="48"/>
      <c r="P689" s="48"/>
    </row>
    <row r="690" ht="13.5" customHeight="1">
      <c r="A690" s="1" t="s">
        <v>21235</v>
      </c>
      <c r="B690" s="1" t="s">
        <v>91</v>
      </c>
      <c r="C690" s="1" t="s">
        <v>10</v>
      </c>
      <c r="D690" s="1" t="s">
        <v>21388</v>
      </c>
      <c r="E690" s="1" t="s">
        <v>21390</v>
      </c>
      <c r="F690" s="47"/>
      <c r="G690" s="48"/>
      <c r="H690" s="48"/>
      <c r="I690" s="48"/>
      <c r="J690" s="48"/>
      <c r="K690" s="48"/>
      <c r="L690" s="48"/>
      <c r="M690" s="48"/>
      <c r="N690" s="48"/>
      <c r="O690" s="48"/>
      <c r="P690" s="48"/>
    </row>
    <row r="691" ht="13.5" customHeight="1">
      <c r="A691" s="1" t="s">
        <v>21235</v>
      </c>
      <c r="B691" s="1" t="s">
        <v>94</v>
      </c>
      <c r="C691" s="1" t="s">
        <v>10</v>
      </c>
      <c r="D691" s="1" t="s">
        <v>21395</v>
      </c>
      <c r="E691" s="1" t="s">
        <v>21397</v>
      </c>
      <c r="F691" s="47"/>
      <c r="G691" s="48"/>
      <c r="H691" s="48"/>
      <c r="I691" s="48"/>
      <c r="J691" s="48"/>
      <c r="K691" s="48"/>
      <c r="L691" s="48"/>
      <c r="M691" s="48"/>
      <c r="N691" s="48"/>
      <c r="O691" s="48"/>
      <c r="P691" s="48"/>
    </row>
    <row r="692" ht="13.5" customHeight="1">
      <c r="A692" s="1" t="s">
        <v>21235</v>
      </c>
      <c r="B692" s="1" t="s">
        <v>186</v>
      </c>
      <c r="C692" s="1" t="s">
        <v>10</v>
      </c>
      <c r="D692" s="1" t="s">
        <v>21404</v>
      </c>
      <c r="E692" s="1" t="s">
        <v>21405</v>
      </c>
      <c r="F692" s="47"/>
      <c r="G692" s="48"/>
      <c r="H692" s="48"/>
      <c r="I692" s="48"/>
      <c r="J692" s="48"/>
      <c r="K692" s="48"/>
      <c r="L692" s="48"/>
      <c r="M692" s="48"/>
      <c r="N692" s="48"/>
      <c r="O692" s="48"/>
      <c r="P692" s="48"/>
    </row>
    <row r="693" ht="13.5" customHeight="1">
      <c r="A693" s="1" t="s">
        <v>21235</v>
      </c>
      <c r="B693" s="1" t="s">
        <v>189</v>
      </c>
      <c r="C693" s="1" t="s">
        <v>10</v>
      </c>
      <c r="D693" s="1" t="s">
        <v>21410</v>
      </c>
      <c r="E693" s="1" t="s">
        <v>21412</v>
      </c>
      <c r="F693" s="47"/>
      <c r="G693" s="48"/>
      <c r="H693" s="48"/>
      <c r="I693" s="48"/>
      <c r="J693" s="48"/>
      <c r="K693" s="48"/>
      <c r="L693" s="48"/>
      <c r="M693" s="48"/>
      <c r="N693" s="48"/>
      <c r="O693" s="48"/>
      <c r="P693" s="48"/>
    </row>
    <row r="694" ht="13.5" customHeight="1">
      <c r="A694" s="1" t="s">
        <v>21235</v>
      </c>
      <c r="B694" s="1" t="s">
        <v>193</v>
      </c>
      <c r="C694" s="1" t="s">
        <v>10</v>
      </c>
      <c r="D694" s="1" t="s">
        <v>21418</v>
      </c>
      <c r="E694" s="1" t="s">
        <v>21419</v>
      </c>
      <c r="F694" s="47"/>
      <c r="G694" s="48"/>
      <c r="H694" s="48"/>
      <c r="I694" s="48"/>
      <c r="J694" s="48"/>
      <c r="K694" s="48"/>
      <c r="L694" s="48"/>
      <c r="M694" s="48"/>
      <c r="N694" s="48"/>
      <c r="O694" s="48"/>
      <c r="P694" s="48"/>
    </row>
    <row r="695" ht="13.5" customHeight="1">
      <c r="A695" s="1" t="s">
        <v>21235</v>
      </c>
      <c r="B695" s="1" t="s">
        <v>197</v>
      </c>
      <c r="C695" s="1" t="s">
        <v>10</v>
      </c>
      <c r="D695" s="1" t="s">
        <v>21426</v>
      </c>
      <c r="E695" s="1" t="s">
        <v>21428</v>
      </c>
      <c r="F695" s="47"/>
      <c r="G695" s="48"/>
      <c r="H695" s="48"/>
      <c r="I695" s="48"/>
      <c r="J695" s="48"/>
      <c r="K695" s="48"/>
      <c r="L695" s="48"/>
      <c r="M695" s="48"/>
      <c r="N695" s="48"/>
      <c r="O695" s="48"/>
      <c r="P695" s="48"/>
    </row>
    <row r="696" ht="13.5" customHeight="1">
      <c r="A696" s="1" t="s">
        <v>21235</v>
      </c>
      <c r="B696" s="1" t="s">
        <v>201</v>
      </c>
      <c r="C696" s="1" t="s">
        <v>10</v>
      </c>
      <c r="D696" s="1" t="s">
        <v>21434</v>
      </c>
      <c r="E696" s="1" t="s">
        <v>21435</v>
      </c>
      <c r="F696" s="47"/>
      <c r="G696" s="48"/>
      <c r="H696" s="48"/>
      <c r="I696" s="48"/>
      <c r="J696" s="48"/>
      <c r="K696" s="48"/>
      <c r="L696" s="48"/>
      <c r="M696" s="48"/>
      <c r="N696" s="48"/>
      <c r="O696" s="48"/>
      <c r="P696" s="48"/>
    </row>
    <row r="697" ht="13.5" customHeight="1">
      <c r="A697" s="1" t="s">
        <v>21235</v>
      </c>
      <c r="B697" s="1" t="s">
        <v>206</v>
      </c>
      <c r="C697" s="1" t="s">
        <v>374</v>
      </c>
      <c r="D697" s="1" t="s">
        <v>21442</v>
      </c>
      <c r="E697" s="1" t="s">
        <v>21443</v>
      </c>
      <c r="F697" s="47"/>
      <c r="G697" s="48"/>
      <c r="H697" s="48"/>
      <c r="I697" s="48"/>
      <c r="J697" s="48"/>
      <c r="K697" s="48"/>
      <c r="L697" s="48"/>
      <c r="M697" s="48"/>
      <c r="N697" s="48"/>
      <c r="O697" s="48"/>
      <c r="P697" s="48"/>
    </row>
    <row r="698" ht="13.5" customHeight="1">
      <c r="A698" s="1" t="s">
        <v>21235</v>
      </c>
      <c r="B698" s="1" t="s">
        <v>211</v>
      </c>
      <c r="C698" s="1" t="s">
        <v>10</v>
      </c>
      <c r="D698" s="1" t="s">
        <v>21450</v>
      </c>
      <c r="E698" s="1" t="s">
        <v>21451</v>
      </c>
      <c r="F698" s="47"/>
      <c r="G698" s="48"/>
      <c r="H698" s="48"/>
      <c r="I698" s="48"/>
      <c r="J698" s="48"/>
      <c r="K698" s="48"/>
      <c r="L698" s="48"/>
      <c r="M698" s="48"/>
      <c r="N698" s="48"/>
      <c r="O698" s="48"/>
      <c r="P698" s="48"/>
    </row>
    <row r="699" ht="13.5" customHeight="1">
      <c r="A699" s="1" t="s">
        <v>21235</v>
      </c>
      <c r="B699" s="1" t="s">
        <v>215</v>
      </c>
      <c r="C699" s="1" t="s">
        <v>374</v>
      </c>
      <c r="D699" s="1" t="s">
        <v>21458</v>
      </c>
      <c r="E699" s="1" t="s">
        <v>21459</v>
      </c>
      <c r="F699" s="47"/>
      <c r="G699" s="48"/>
      <c r="H699" s="48"/>
      <c r="I699" s="48"/>
      <c r="J699" s="48"/>
      <c r="K699" s="48"/>
      <c r="L699" s="48"/>
      <c r="M699" s="48"/>
      <c r="N699" s="48"/>
      <c r="O699" s="48"/>
      <c r="P699" s="48"/>
    </row>
    <row r="700" ht="13.5" customHeight="1">
      <c r="A700" s="1" t="s">
        <v>21235</v>
      </c>
      <c r="B700" s="1" t="s">
        <v>220</v>
      </c>
      <c r="C700" s="1" t="s">
        <v>10</v>
      </c>
      <c r="D700" s="1" t="s">
        <v>21464</v>
      </c>
      <c r="E700" s="1" t="s">
        <v>21466</v>
      </c>
      <c r="F700" s="47"/>
      <c r="G700" s="48"/>
      <c r="H700" s="48"/>
      <c r="I700" s="48"/>
      <c r="J700" s="48"/>
      <c r="K700" s="48"/>
      <c r="L700" s="48"/>
      <c r="M700" s="48"/>
      <c r="N700" s="48"/>
      <c r="O700" s="48"/>
      <c r="P700" s="48"/>
    </row>
    <row r="701" ht="13.5" customHeight="1">
      <c r="A701" s="1" t="s">
        <v>21235</v>
      </c>
      <c r="B701" s="1" t="s">
        <v>223</v>
      </c>
      <c r="C701" s="1" t="s">
        <v>10</v>
      </c>
      <c r="D701" s="1" t="s">
        <v>21469</v>
      </c>
      <c r="E701" s="1" t="s">
        <v>21470</v>
      </c>
      <c r="F701" s="47"/>
      <c r="G701" s="48"/>
      <c r="H701" s="48"/>
      <c r="I701" s="48"/>
      <c r="J701" s="48"/>
      <c r="K701" s="48"/>
      <c r="L701" s="48"/>
      <c r="M701" s="48"/>
      <c r="N701" s="48"/>
      <c r="O701" s="48"/>
      <c r="P701" s="48"/>
    </row>
    <row r="702" ht="13.5" customHeight="1">
      <c r="A702" s="1" t="s">
        <v>21235</v>
      </c>
      <c r="B702" s="1" t="s">
        <v>229</v>
      </c>
      <c r="C702" s="1" t="s">
        <v>10</v>
      </c>
      <c r="D702" s="1" t="s">
        <v>21475</v>
      </c>
      <c r="E702" s="1" t="s">
        <v>21477</v>
      </c>
      <c r="F702" s="47"/>
      <c r="G702" s="48"/>
      <c r="H702" s="48"/>
      <c r="I702" s="48"/>
      <c r="J702" s="48"/>
      <c r="K702" s="48"/>
      <c r="L702" s="48"/>
      <c r="M702" s="48"/>
      <c r="N702" s="48"/>
      <c r="O702" s="48"/>
      <c r="P702" s="48"/>
    </row>
    <row r="703" ht="13.5" customHeight="1">
      <c r="A703" s="1" t="s">
        <v>21235</v>
      </c>
      <c r="B703" s="1" t="s">
        <v>233</v>
      </c>
      <c r="C703" s="1" t="s">
        <v>10</v>
      </c>
      <c r="D703" s="1" t="s">
        <v>21482</v>
      </c>
      <c r="E703" s="1" t="s">
        <v>21484</v>
      </c>
      <c r="F703" s="47"/>
      <c r="G703" s="48"/>
      <c r="H703" s="48"/>
      <c r="I703" s="48"/>
      <c r="J703" s="48"/>
      <c r="K703" s="48"/>
      <c r="L703" s="48"/>
      <c r="M703" s="48"/>
      <c r="N703" s="48"/>
      <c r="O703" s="48"/>
      <c r="P703" s="48"/>
    </row>
    <row r="704" ht="13.5" customHeight="1">
      <c r="A704" s="1" t="s">
        <v>21235</v>
      </c>
      <c r="B704" s="1" t="s">
        <v>99</v>
      </c>
      <c r="C704" s="1" t="s">
        <v>817</v>
      </c>
      <c r="D704" s="47"/>
      <c r="E704" s="47"/>
      <c r="F704" s="47"/>
      <c r="G704" s="48"/>
      <c r="H704" s="48"/>
      <c r="I704" s="48"/>
      <c r="J704" s="48"/>
      <c r="K704" s="48"/>
      <c r="L704" s="48"/>
      <c r="M704" s="48"/>
      <c r="N704" s="48"/>
      <c r="O704" s="48"/>
      <c r="P704" s="48"/>
    </row>
    <row r="705" ht="13.5" customHeight="1">
      <c r="A705" s="1" t="s">
        <v>21490</v>
      </c>
      <c r="B705" s="2" t="s">
        <v>1</v>
      </c>
      <c r="C705" s="1" t="s">
        <v>2</v>
      </c>
      <c r="D705" s="47"/>
      <c r="E705" s="47"/>
      <c r="F705" s="47"/>
      <c r="G705" s="48"/>
      <c r="H705" s="48"/>
      <c r="I705" s="48"/>
      <c r="J705" s="48"/>
      <c r="K705" s="48"/>
      <c r="L705" s="48"/>
      <c r="M705" s="48"/>
      <c r="N705" s="48"/>
      <c r="O705" s="48"/>
      <c r="P705" s="48"/>
    </row>
    <row r="706" ht="13.5" customHeight="1">
      <c r="A706" s="1" t="s">
        <v>21490</v>
      </c>
      <c r="B706" s="1" t="s">
        <v>5</v>
      </c>
      <c r="C706" s="1" t="s">
        <v>21496</v>
      </c>
      <c r="D706" s="1" t="s">
        <v>21497</v>
      </c>
      <c r="E706" s="1" t="s">
        <v>21499</v>
      </c>
      <c r="F706" s="47"/>
      <c r="G706" s="48"/>
      <c r="H706" s="48"/>
      <c r="I706" s="48"/>
      <c r="J706" s="48"/>
      <c r="K706" s="48"/>
      <c r="L706" s="48"/>
      <c r="M706" s="48"/>
      <c r="N706" s="48"/>
      <c r="O706" s="48"/>
      <c r="P706" s="48"/>
    </row>
    <row r="707" ht="13.5" customHeight="1">
      <c r="A707" s="1" t="s">
        <v>21490</v>
      </c>
      <c r="B707" s="1" t="s">
        <v>9</v>
      </c>
      <c r="C707" s="1" t="s">
        <v>10</v>
      </c>
      <c r="D707" s="1" t="s">
        <v>21502</v>
      </c>
      <c r="E707" s="1" t="s">
        <v>21503</v>
      </c>
      <c r="F707" s="47"/>
      <c r="G707" s="48"/>
      <c r="H707" s="48"/>
      <c r="I707" s="48"/>
      <c r="J707" s="48"/>
      <c r="K707" s="48"/>
      <c r="L707" s="48"/>
      <c r="M707" s="48"/>
      <c r="N707" s="48"/>
      <c r="O707" s="48"/>
      <c r="P707" s="48"/>
    </row>
    <row r="708" ht="13.5" customHeight="1">
      <c r="A708" s="1" t="s">
        <v>21490</v>
      </c>
      <c r="B708" s="1" t="s">
        <v>13</v>
      </c>
      <c r="C708" s="1" t="s">
        <v>10</v>
      </c>
      <c r="D708" s="1" t="s">
        <v>21508</v>
      </c>
      <c r="E708" s="1" t="s">
        <v>21509</v>
      </c>
      <c r="F708" s="47"/>
      <c r="G708" s="48"/>
      <c r="H708" s="48"/>
      <c r="I708" s="48"/>
      <c r="J708" s="48"/>
      <c r="K708" s="48"/>
      <c r="L708" s="48"/>
      <c r="M708" s="48"/>
      <c r="N708" s="48"/>
      <c r="O708" s="48"/>
      <c r="P708" s="48"/>
    </row>
    <row r="709" ht="13.5" customHeight="1">
      <c r="A709" s="1" t="s">
        <v>21490</v>
      </c>
      <c r="B709" s="1" t="s">
        <v>16</v>
      </c>
      <c r="C709" s="1" t="s">
        <v>10</v>
      </c>
      <c r="D709" s="1" t="s">
        <v>21514</v>
      </c>
      <c r="E709" s="1" t="s">
        <v>21516</v>
      </c>
      <c r="F709" s="47"/>
      <c r="G709" s="48"/>
      <c r="H709" s="48"/>
      <c r="I709" s="48"/>
      <c r="J709" s="48"/>
      <c r="K709" s="48"/>
      <c r="L709" s="48"/>
      <c r="M709" s="48"/>
      <c r="N709" s="48"/>
      <c r="O709" s="48"/>
      <c r="P709" s="48"/>
    </row>
    <row r="710" ht="13.5" customHeight="1">
      <c r="A710" s="1" t="s">
        <v>21490</v>
      </c>
      <c r="B710" s="1" t="s">
        <v>21</v>
      </c>
      <c r="C710" s="1" t="s">
        <v>10</v>
      </c>
      <c r="D710" s="1" t="s">
        <v>21521</v>
      </c>
      <c r="E710" s="1" t="s">
        <v>21523</v>
      </c>
      <c r="F710" s="47"/>
      <c r="G710" s="48"/>
      <c r="H710" s="48"/>
      <c r="I710" s="48"/>
      <c r="J710" s="48"/>
      <c r="K710" s="48"/>
      <c r="L710" s="48"/>
      <c r="M710" s="48"/>
      <c r="N710" s="48"/>
      <c r="O710" s="48"/>
      <c r="P710" s="48"/>
    </row>
    <row r="711" ht="13.5" customHeight="1">
      <c r="A711" s="1" t="s">
        <v>21490</v>
      </c>
      <c r="B711" s="1" t="s">
        <v>27</v>
      </c>
      <c r="C711" s="1" t="s">
        <v>10</v>
      </c>
      <c r="D711" s="1" t="s">
        <v>21529</v>
      </c>
      <c r="E711" s="1" t="s">
        <v>21530</v>
      </c>
      <c r="F711" s="47"/>
      <c r="G711" s="48"/>
      <c r="H711" s="48"/>
      <c r="I711" s="48"/>
      <c r="J711" s="48"/>
      <c r="K711" s="48"/>
      <c r="L711" s="48"/>
      <c r="M711" s="48"/>
      <c r="N711" s="48"/>
      <c r="O711" s="48"/>
      <c r="P711" s="48"/>
    </row>
    <row r="712" ht="13.5" customHeight="1">
      <c r="A712" s="1" t="s">
        <v>21490</v>
      </c>
      <c r="B712" s="1" t="s">
        <v>31</v>
      </c>
      <c r="C712" s="1" t="s">
        <v>10</v>
      </c>
      <c r="D712" s="1" t="s">
        <v>21541</v>
      </c>
      <c r="E712" s="1" t="s">
        <v>21542</v>
      </c>
      <c r="F712" s="47"/>
      <c r="G712" s="48"/>
      <c r="H712" s="48"/>
      <c r="I712" s="48"/>
      <c r="J712" s="48"/>
      <c r="K712" s="48"/>
      <c r="L712" s="48"/>
      <c r="M712" s="48"/>
      <c r="N712" s="48"/>
      <c r="O712" s="48"/>
      <c r="P712" s="48"/>
    </row>
    <row r="713" ht="13.5" customHeight="1">
      <c r="A713" s="1" t="s">
        <v>21490</v>
      </c>
      <c r="B713" s="1" t="s">
        <v>34</v>
      </c>
      <c r="C713" s="1" t="s">
        <v>374</v>
      </c>
      <c r="D713" s="1" t="s">
        <v>21549</v>
      </c>
      <c r="E713" s="1" t="s">
        <v>21551</v>
      </c>
      <c r="F713" s="47"/>
      <c r="G713" s="48"/>
      <c r="H713" s="48"/>
      <c r="I713" s="48"/>
      <c r="J713" s="48"/>
      <c r="K713" s="48"/>
      <c r="L713" s="48"/>
      <c r="M713" s="48"/>
      <c r="N713" s="48"/>
      <c r="O713" s="48"/>
      <c r="P713" s="48"/>
    </row>
    <row r="714" ht="13.5" customHeight="1">
      <c r="A714" s="1" t="s">
        <v>21490</v>
      </c>
      <c r="B714" s="1" t="s">
        <v>40</v>
      </c>
      <c r="C714" s="1" t="s">
        <v>10</v>
      </c>
      <c r="D714" s="1" t="s">
        <v>21559</v>
      </c>
      <c r="E714" s="1" t="s">
        <v>21561</v>
      </c>
      <c r="F714" s="47"/>
      <c r="G714" s="48"/>
      <c r="H714" s="48"/>
      <c r="I714" s="48"/>
      <c r="J714" s="48"/>
      <c r="K714" s="48"/>
      <c r="L714" s="48"/>
      <c r="M714" s="48"/>
      <c r="N714" s="48"/>
      <c r="O714" s="48"/>
      <c r="P714" s="48"/>
    </row>
    <row r="715" ht="13.5" customHeight="1">
      <c r="A715" s="1" t="s">
        <v>21490</v>
      </c>
      <c r="B715" s="1" t="s">
        <v>45</v>
      </c>
      <c r="C715" s="1" t="s">
        <v>10</v>
      </c>
      <c r="D715" s="1" t="s">
        <v>21565</v>
      </c>
      <c r="E715" s="1" t="s">
        <v>21566</v>
      </c>
      <c r="F715" s="47"/>
      <c r="G715" s="48"/>
      <c r="H715" s="48"/>
      <c r="I715" s="48"/>
      <c r="J715" s="48"/>
      <c r="K715" s="48"/>
      <c r="L715" s="48"/>
      <c r="M715" s="48"/>
      <c r="N715" s="48"/>
      <c r="O715" s="48"/>
      <c r="P715" s="48"/>
    </row>
    <row r="716" ht="13.5" customHeight="1">
      <c r="A716" s="1" t="s">
        <v>21490</v>
      </c>
      <c r="B716" s="1" t="s">
        <v>52</v>
      </c>
      <c r="C716" s="1" t="s">
        <v>10</v>
      </c>
      <c r="D716" s="1" t="s">
        <v>21571</v>
      </c>
      <c r="E716" s="1" t="s">
        <v>21572</v>
      </c>
      <c r="F716" s="47"/>
      <c r="G716" s="48"/>
      <c r="H716" s="48"/>
      <c r="I716" s="48"/>
      <c r="J716" s="48"/>
      <c r="K716" s="48"/>
      <c r="L716" s="48"/>
      <c r="M716" s="48"/>
      <c r="N716" s="48"/>
      <c r="O716" s="48"/>
      <c r="P716" s="48"/>
    </row>
    <row r="717" ht="13.5" customHeight="1">
      <c r="A717" s="1" t="s">
        <v>21490</v>
      </c>
      <c r="B717" s="1" t="s">
        <v>57</v>
      </c>
      <c r="C717" s="1" t="s">
        <v>10</v>
      </c>
      <c r="D717" s="1" t="s">
        <v>21574</v>
      </c>
      <c r="E717" s="1" t="s">
        <v>19574</v>
      </c>
      <c r="F717" s="47"/>
      <c r="G717" s="48"/>
      <c r="H717" s="48"/>
      <c r="I717" s="48"/>
      <c r="J717" s="48"/>
      <c r="K717" s="48"/>
      <c r="L717" s="48"/>
      <c r="M717" s="48"/>
      <c r="N717" s="48"/>
      <c r="O717" s="48"/>
      <c r="P717" s="48"/>
    </row>
    <row r="718" ht="13.5" customHeight="1">
      <c r="A718" s="1" t="s">
        <v>21490</v>
      </c>
      <c r="B718" s="1" t="s">
        <v>60</v>
      </c>
      <c r="C718" s="1" t="s">
        <v>10</v>
      </c>
      <c r="D718" s="1" t="s">
        <v>21575</v>
      </c>
      <c r="E718" s="1" t="s">
        <v>21577</v>
      </c>
      <c r="F718" s="47"/>
      <c r="G718" s="48"/>
      <c r="H718" s="48"/>
      <c r="I718" s="48"/>
      <c r="J718" s="48"/>
      <c r="K718" s="48"/>
      <c r="L718" s="48"/>
      <c r="M718" s="48"/>
      <c r="N718" s="48"/>
      <c r="O718" s="48"/>
      <c r="P718" s="48"/>
    </row>
    <row r="719" ht="13.5" customHeight="1">
      <c r="A719" s="1" t="s">
        <v>21490</v>
      </c>
      <c r="B719" s="1" t="s">
        <v>65</v>
      </c>
      <c r="C719" s="1" t="s">
        <v>10</v>
      </c>
      <c r="D719" s="1" t="s">
        <v>21579</v>
      </c>
      <c r="E719" s="1" t="s">
        <v>21580</v>
      </c>
      <c r="F719" s="47"/>
      <c r="G719" s="48"/>
      <c r="H719" s="48"/>
      <c r="I719" s="48"/>
      <c r="J719" s="48"/>
      <c r="K719" s="48"/>
      <c r="L719" s="48"/>
      <c r="M719" s="48"/>
      <c r="N719" s="48"/>
      <c r="O719" s="48"/>
      <c r="P719" s="48"/>
    </row>
    <row r="720" ht="13.5" customHeight="1">
      <c r="A720" s="1" t="s">
        <v>21490</v>
      </c>
      <c r="B720" s="1" t="s">
        <v>70</v>
      </c>
      <c r="C720" s="1" t="s">
        <v>10</v>
      </c>
      <c r="D720" s="1" t="s">
        <v>21584</v>
      </c>
      <c r="E720" s="1" t="s">
        <v>21585</v>
      </c>
      <c r="F720" s="47"/>
      <c r="G720" s="48"/>
      <c r="H720" s="48"/>
      <c r="I720" s="48"/>
      <c r="J720" s="48"/>
      <c r="K720" s="48"/>
      <c r="L720" s="48"/>
      <c r="M720" s="48"/>
      <c r="N720" s="48"/>
      <c r="O720" s="48"/>
      <c r="P720" s="48"/>
    </row>
    <row r="721" ht="13.5" customHeight="1">
      <c r="A721" s="1" t="s">
        <v>21490</v>
      </c>
      <c r="B721" s="1" t="s">
        <v>74</v>
      </c>
      <c r="C721" s="1" t="s">
        <v>374</v>
      </c>
      <c r="D721" s="1" t="s">
        <v>21588</v>
      </c>
      <c r="E721" s="1" t="s">
        <v>21592</v>
      </c>
      <c r="F721" s="47"/>
      <c r="G721" s="48"/>
      <c r="H721" s="48"/>
      <c r="I721" s="48"/>
      <c r="J721" s="48"/>
      <c r="K721" s="48"/>
      <c r="L721" s="48"/>
      <c r="M721" s="48"/>
      <c r="N721" s="48"/>
      <c r="O721" s="48"/>
      <c r="P721" s="48"/>
    </row>
    <row r="722" ht="13.5" customHeight="1">
      <c r="A722" s="1" t="s">
        <v>21490</v>
      </c>
      <c r="B722" s="1" t="s">
        <v>78</v>
      </c>
      <c r="C722" s="1" t="s">
        <v>10</v>
      </c>
      <c r="D722" s="1" t="s">
        <v>21596</v>
      </c>
      <c r="E722" s="1" t="s">
        <v>21597</v>
      </c>
      <c r="F722" s="47"/>
      <c r="G722" s="48"/>
      <c r="H722" s="48"/>
      <c r="I722" s="48"/>
      <c r="J722" s="48"/>
      <c r="K722" s="48"/>
      <c r="L722" s="48"/>
      <c r="M722" s="48"/>
      <c r="N722" s="48"/>
      <c r="O722" s="48"/>
      <c r="P722" s="48"/>
    </row>
    <row r="723" ht="13.5" customHeight="1">
      <c r="A723" s="1" t="s">
        <v>21490</v>
      </c>
      <c r="B723" s="1" t="s">
        <v>83</v>
      </c>
      <c r="C723" s="1" t="s">
        <v>10</v>
      </c>
      <c r="D723" s="1" t="s">
        <v>21602</v>
      </c>
      <c r="E723" s="1" t="s">
        <v>21603</v>
      </c>
      <c r="F723" s="47"/>
      <c r="G723" s="48"/>
      <c r="H723" s="48"/>
      <c r="I723" s="48"/>
      <c r="J723" s="48"/>
      <c r="K723" s="48"/>
      <c r="L723" s="48"/>
      <c r="M723" s="48"/>
      <c r="N723" s="48"/>
      <c r="O723" s="48"/>
      <c r="P723" s="48"/>
    </row>
    <row r="724" ht="13.5" customHeight="1">
      <c r="A724" s="1" t="s">
        <v>21490</v>
      </c>
      <c r="B724" s="1" t="s">
        <v>86</v>
      </c>
      <c r="C724" s="1" t="s">
        <v>10</v>
      </c>
      <c r="D724" s="1" t="s">
        <v>21607</v>
      </c>
      <c r="E724" s="1" t="s">
        <v>21608</v>
      </c>
      <c r="F724" s="47"/>
      <c r="G724" s="48"/>
      <c r="H724" s="48"/>
      <c r="I724" s="48"/>
      <c r="J724" s="48"/>
      <c r="K724" s="48"/>
      <c r="L724" s="48"/>
      <c r="M724" s="48"/>
      <c r="N724" s="48"/>
      <c r="O724" s="48"/>
      <c r="P724" s="48"/>
    </row>
    <row r="725" ht="13.5" customHeight="1">
      <c r="A725" s="1" t="s">
        <v>21490</v>
      </c>
      <c r="B725" s="1" t="s">
        <v>91</v>
      </c>
      <c r="C725" s="1" t="s">
        <v>10</v>
      </c>
      <c r="D725" s="1" t="s">
        <v>21612</v>
      </c>
      <c r="E725" s="1" t="s">
        <v>21613</v>
      </c>
      <c r="F725" s="47"/>
      <c r="G725" s="48"/>
      <c r="H725" s="48"/>
      <c r="I725" s="48"/>
      <c r="J725" s="48"/>
      <c r="K725" s="48"/>
      <c r="L725" s="48"/>
      <c r="M725" s="48"/>
      <c r="N725" s="48"/>
      <c r="O725" s="48"/>
      <c r="P725" s="48"/>
    </row>
    <row r="726" ht="13.5" customHeight="1">
      <c r="A726" s="1" t="s">
        <v>21490</v>
      </c>
      <c r="B726" s="1" t="s">
        <v>94</v>
      </c>
      <c r="C726" s="1" t="s">
        <v>10</v>
      </c>
      <c r="D726" s="1" t="s">
        <v>21618</v>
      </c>
      <c r="E726" s="1" t="s">
        <v>21619</v>
      </c>
      <c r="F726" s="47"/>
      <c r="G726" s="48"/>
      <c r="H726" s="48"/>
      <c r="I726" s="48"/>
      <c r="J726" s="48"/>
      <c r="K726" s="48"/>
      <c r="L726" s="48"/>
      <c r="M726" s="48"/>
      <c r="N726" s="48"/>
      <c r="O726" s="48"/>
      <c r="P726" s="48"/>
    </row>
    <row r="727" ht="13.5" customHeight="1">
      <c r="A727" s="1" t="s">
        <v>21490</v>
      </c>
      <c r="B727" s="1" t="s">
        <v>186</v>
      </c>
      <c r="C727" s="1" t="s">
        <v>374</v>
      </c>
      <c r="D727" s="1" t="s">
        <v>21622</v>
      </c>
      <c r="E727" s="1" t="s">
        <v>21623</v>
      </c>
      <c r="F727" s="47"/>
      <c r="G727" s="48"/>
      <c r="H727" s="48"/>
      <c r="I727" s="48"/>
      <c r="J727" s="48"/>
      <c r="K727" s="48"/>
      <c r="L727" s="48"/>
      <c r="M727" s="48"/>
      <c r="N727" s="48"/>
      <c r="O727" s="48"/>
      <c r="P727" s="48"/>
    </row>
    <row r="728" ht="13.5" customHeight="1">
      <c r="A728" s="1" t="s">
        <v>21490</v>
      </c>
      <c r="B728" s="1" t="s">
        <v>189</v>
      </c>
      <c r="C728" s="1" t="s">
        <v>10</v>
      </c>
      <c r="D728" s="1" t="s">
        <v>21628</v>
      </c>
      <c r="E728" s="1" t="s">
        <v>21629</v>
      </c>
      <c r="F728" s="47"/>
      <c r="G728" s="48"/>
      <c r="H728" s="48"/>
      <c r="I728" s="48"/>
      <c r="J728" s="48"/>
      <c r="K728" s="48"/>
      <c r="L728" s="48"/>
      <c r="M728" s="48"/>
      <c r="N728" s="48"/>
      <c r="O728" s="48"/>
      <c r="P728" s="48"/>
    </row>
    <row r="729" ht="13.5" customHeight="1">
      <c r="A729" s="1" t="s">
        <v>21490</v>
      </c>
      <c r="B729" s="1" t="s">
        <v>193</v>
      </c>
      <c r="C729" s="1" t="s">
        <v>10</v>
      </c>
      <c r="D729" s="1" t="s">
        <v>21634</v>
      </c>
      <c r="E729" s="1" t="s">
        <v>21635</v>
      </c>
      <c r="F729" s="47"/>
      <c r="G729" s="48"/>
      <c r="H729" s="48"/>
      <c r="I729" s="48"/>
      <c r="J729" s="48"/>
      <c r="K729" s="48"/>
      <c r="L729" s="48"/>
      <c r="M729" s="48"/>
      <c r="N729" s="48"/>
      <c r="O729" s="48"/>
      <c r="P729" s="48"/>
    </row>
    <row r="730" ht="13.5" customHeight="1">
      <c r="A730" s="1" t="s">
        <v>21490</v>
      </c>
      <c r="B730" s="1" t="s">
        <v>197</v>
      </c>
      <c r="C730" s="1" t="s">
        <v>10</v>
      </c>
      <c r="D730" s="1" t="s">
        <v>21638</v>
      </c>
      <c r="E730" s="1" t="s">
        <v>21642</v>
      </c>
      <c r="F730" s="47"/>
      <c r="G730" s="48"/>
      <c r="H730" s="48"/>
      <c r="I730" s="48"/>
      <c r="J730" s="48"/>
      <c r="K730" s="48"/>
      <c r="L730" s="48"/>
      <c r="M730" s="48"/>
      <c r="N730" s="48"/>
      <c r="O730" s="48"/>
      <c r="P730" s="48"/>
    </row>
    <row r="731" ht="13.5" customHeight="1">
      <c r="A731" s="1" t="s">
        <v>21490</v>
      </c>
      <c r="B731" s="1" t="s">
        <v>201</v>
      </c>
      <c r="C731" s="1" t="s">
        <v>10</v>
      </c>
      <c r="D731" s="1" t="s">
        <v>21644</v>
      </c>
      <c r="E731" s="1" t="s">
        <v>21645</v>
      </c>
      <c r="F731" s="47"/>
      <c r="G731" s="48"/>
      <c r="H731" s="48"/>
      <c r="I731" s="48"/>
      <c r="J731" s="48"/>
      <c r="K731" s="48"/>
      <c r="L731" s="48"/>
      <c r="M731" s="48"/>
      <c r="N731" s="48"/>
      <c r="O731" s="48"/>
      <c r="P731" s="48"/>
    </row>
    <row r="732" ht="13.5" customHeight="1">
      <c r="A732" s="1" t="s">
        <v>21490</v>
      </c>
      <c r="B732" s="1" t="s">
        <v>206</v>
      </c>
      <c r="C732" s="1" t="s">
        <v>374</v>
      </c>
      <c r="D732" s="1" t="s">
        <v>21650</v>
      </c>
      <c r="E732" s="1" t="s">
        <v>21653</v>
      </c>
      <c r="F732" s="47"/>
      <c r="G732" s="48"/>
      <c r="H732" s="48"/>
      <c r="I732" s="48"/>
      <c r="J732" s="48"/>
      <c r="K732" s="48"/>
      <c r="L732" s="48"/>
      <c r="M732" s="48"/>
      <c r="N732" s="48"/>
      <c r="O732" s="48"/>
      <c r="P732" s="48"/>
    </row>
    <row r="733" ht="13.5" customHeight="1">
      <c r="A733" s="1" t="s">
        <v>21490</v>
      </c>
      <c r="B733" s="1" t="s">
        <v>211</v>
      </c>
      <c r="C733" s="1" t="s">
        <v>10</v>
      </c>
      <c r="D733" s="1" t="s">
        <v>21658</v>
      </c>
      <c r="E733" s="1" t="s">
        <v>21659</v>
      </c>
      <c r="F733" s="47"/>
      <c r="G733" s="48"/>
      <c r="H733" s="48"/>
      <c r="I733" s="48"/>
      <c r="J733" s="48"/>
      <c r="K733" s="48"/>
      <c r="L733" s="48"/>
      <c r="M733" s="48"/>
      <c r="N733" s="48"/>
      <c r="O733" s="48"/>
      <c r="P733" s="48"/>
    </row>
    <row r="734" ht="13.5" customHeight="1">
      <c r="A734" s="1" t="s">
        <v>21490</v>
      </c>
      <c r="B734" s="1" t="s">
        <v>215</v>
      </c>
      <c r="C734" s="1" t="s">
        <v>115</v>
      </c>
      <c r="D734" s="1" t="s">
        <v>21664</v>
      </c>
      <c r="E734" s="1" t="s">
        <v>21665</v>
      </c>
      <c r="F734" s="47"/>
      <c r="G734" s="48"/>
      <c r="H734" s="48"/>
      <c r="I734" s="48"/>
      <c r="J734" s="48"/>
      <c r="K734" s="48"/>
      <c r="L734" s="48"/>
      <c r="M734" s="48"/>
      <c r="N734" s="48"/>
      <c r="O734" s="48"/>
      <c r="P734" s="48"/>
    </row>
    <row r="735" ht="13.5" customHeight="1">
      <c r="A735" s="1" t="s">
        <v>21490</v>
      </c>
      <c r="B735" s="1" t="s">
        <v>220</v>
      </c>
      <c r="C735" s="1" t="s">
        <v>115</v>
      </c>
      <c r="D735" s="1" t="s">
        <v>21668</v>
      </c>
      <c r="E735" s="1" t="s">
        <v>21669</v>
      </c>
      <c r="F735" s="47"/>
      <c r="G735" s="48"/>
      <c r="H735" s="48"/>
      <c r="I735" s="48"/>
      <c r="J735" s="48"/>
      <c r="K735" s="48"/>
      <c r="L735" s="48"/>
      <c r="M735" s="48"/>
      <c r="N735" s="48"/>
      <c r="O735" s="48"/>
      <c r="P735" s="48"/>
    </row>
    <row r="736" ht="13.5" customHeight="1">
      <c r="A736" s="1" t="s">
        <v>21490</v>
      </c>
      <c r="B736" s="1" t="s">
        <v>223</v>
      </c>
      <c r="C736" s="1" t="s">
        <v>115</v>
      </c>
      <c r="D736" s="1" t="s">
        <v>21674</v>
      </c>
      <c r="E736" s="1" t="s">
        <v>21675</v>
      </c>
      <c r="F736" s="47"/>
      <c r="G736" s="48"/>
      <c r="H736" s="48"/>
      <c r="I736" s="48"/>
      <c r="J736" s="48"/>
      <c r="K736" s="48"/>
      <c r="L736" s="48"/>
      <c r="M736" s="48"/>
      <c r="N736" s="48"/>
      <c r="O736" s="48"/>
      <c r="P736" s="48"/>
    </row>
    <row r="737" ht="13.5" customHeight="1">
      <c r="A737" s="1" t="s">
        <v>21490</v>
      </c>
      <c r="B737" s="1" t="s">
        <v>229</v>
      </c>
      <c r="C737" s="1" t="s">
        <v>10</v>
      </c>
      <c r="D737" s="1" t="s">
        <v>21678</v>
      </c>
      <c r="E737" s="1" t="s">
        <v>21679</v>
      </c>
      <c r="F737" s="47"/>
      <c r="G737" s="48"/>
      <c r="H737" s="48"/>
      <c r="I737" s="48"/>
      <c r="J737" s="48"/>
      <c r="K737" s="48"/>
      <c r="L737" s="48"/>
      <c r="M737" s="48"/>
      <c r="N737" s="48"/>
      <c r="O737" s="48"/>
      <c r="P737" s="48"/>
    </row>
    <row r="738" ht="13.5" customHeight="1">
      <c r="A738" s="1" t="s">
        <v>21490</v>
      </c>
      <c r="B738" s="1" t="s">
        <v>233</v>
      </c>
      <c r="C738" s="1" t="s">
        <v>115</v>
      </c>
      <c r="D738" s="1" t="s">
        <v>21684</v>
      </c>
      <c r="E738" s="1" t="s">
        <v>21685</v>
      </c>
      <c r="F738" s="47"/>
      <c r="G738" s="48"/>
      <c r="H738" s="48"/>
      <c r="I738" s="48"/>
      <c r="J738" s="48"/>
      <c r="K738" s="48"/>
      <c r="L738" s="48"/>
      <c r="M738" s="48"/>
      <c r="N738" s="48"/>
      <c r="O738" s="48"/>
      <c r="P738" s="48"/>
    </row>
    <row r="739" ht="13.5" customHeight="1">
      <c r="A739" s="1" t="s">
        <v>21490</v>
      </c>
      <c r="B739" s="1" t="s">
        <v>237</v>
      </c>
      <c r="C739" s="1" t="s">
        <v>10</v>
      </c>
      <c r="D739" s="1" t="s">
        <v>21690</v>
      </c>
      <c r="E739" s="1" t="s">
        <v>21691</v>
      </c>
      <c r="F739" s="47"/>
      <c r="G739" s="48"/>
      <c r="H739" s="48"/>
      <c r="I739" s="48"/>
      <c r="J739" s="48"/>
      <c r="K739" s="48"/>
      <c r="L739" s="48"/>
      <c r="M739" s="48"/>
      <c r="N739" s="48"/>
      <c r="O739" s="48"/>
      <c r="P739" s="48"/>
    </row>
    <row r="740" ht="13.5" customHeight="1">
      <c r="A740" s="1" t="s">
        <v>21490</v>
      </c>
      <c r="B740" s="1" t="s">
        <v>241</v>
      </c>
      <c r="C740" s="1" t="s">
        <v>10</v>
      </c>
      <c r="D740" s="1" t="s">
        <v>21698</v>
      </c>
      <c r="E740" s="1" t="s">
        <v>21699</v>
      </c>
      <c r="F740" s="47"/>
      <c r="G740" s="48"/>
      <c r="H740" s="48"/>
      <c r="I740" s="48"/>
      <c r="J740" s="48"/>
      <c r="K740" s="48"/>
      <c r="L740" s="48"/>
      <c r="M740" s="48"/>
      <c r="N740" s="48"/>
      <c r="O740" s="48"/>
      <c r="P740" s="48"/>
    </row>
    <row r="741" ht="13.5" customHeight="1">
      <c r="A741" s="1" t="s">
        <v>21490</v>
      </c>
      <c r="B741" s="1" t="s">
        <v>244</v>
      </c>
      <c r="C741" s="1" t="s">
        <v>10</v>
      </c>
      <c r="D741" s="1" t="s">
        <v>21704</v>
      </c>
      <c r="E741" s="1" t="s">
        <v>21705</v>
      </c>
      <c r="F741" s="47"/>
      <c r="G741" s="48"/>
      <c r="H741" s="48"/>
      <c r="I741" s="48"/>
      <c r="J741" s="48"/>
      <c r="K741" s="48"/>
      <c r="L741" s="48"/>
      <c r="M741" s="48"/>
      <c r="N741" s="48"/>
      <c r="O741" s="48"/>
      <c r="P741" s="48"/>
    </row>
    <row r="742" ht="13.5" customHeight="1">
      <c r="A742" s="1" t="s">
        <v>21490</v>
      </c>
      <c r="B742" s="1" t="s">
        <v>99</v>
      </c>
      <c r="C742" s="1" t="s">
        <v>817</v>
      </c>
      <c r="D742" s="47"/>
      <c r="E742" s="47"/>
      <c r="F742" s="47"/>
      <c r="G742" s="48"/>
      <c r="H742" s="48"/>
      <c r="I742" s="48"/>
      <c r="J742" s="48"/>
      <c r="K742" s="48"/>
      <c r="L742" s="48"/>
      <c r="M742" s="48"/>
      <c r="N742" s="48"/>
      <c r="O742" s="48"/>
      <c r="P742" s="48"/>
    </row>
    <row r="743" ht="13.5" customHeight="1">
      <c r="A743" s="1" t="s">
        <v>21712</v>
      </c>
      <c r="B743" s="2" t="s">
        <v>1</v>
      </c>
      <c r="C743" s="1" t="s">
        <v>2</v>
      </c>
      <c r="D743" s="47"/>
      <c r="E743" s="47"/>
      <c r="F743" s="47"/>
      <c r="G743" s="48"/>
      <c r="H743" s="48"/>
      <c r="I743" s="48"/>
      <c r="J743" s="48"/>
      <c r="K743" s="48"/>
      <c r="L743" s="48"/>
      <c r="M743" s="48"/>
      <c r="N743" s="48"/>
      <c r="O743" s="48"/>
      <c r="P743" s="48"/>
    </row>
    <row r="744" ht="13.5" customHeight="1">
      <c r="A744" s="1" t="s">
        <v>21712</v>
      </c>
      <c r="B744" s="1" t="s">
        <v>5</v>
      </c>
      <c r="C744" s="1" t="s">
        <v>21715</v>
      </c>
      <c r="D744" s="1" t="s">
        <v>21716</v>
      </c>
      <c r="E744" s="1" t="s">
        <v>21717</v>
      </c>
      <c r="F744" s="47"/>
      <c r="G744" s="48"/>
      <c r="H744" s="48"/>
      <c r="I744" s="48"/>
      <c r="J744" s="48"/>
      <c r="K744" s="48"/>
      <c r="L744" s="48"/>
      <c r="M744" s="48"/>
      <c r="N744" s="48"/>
      <c r="O744" s="48"/>
      <c r="P744" s="48"/>
    </row>
    <row r="745" ht="13.5" customHeight="1">
      <c r="A745" s="1" t="s">
        <v>21712</v>
      </c>
      <c r="B745" s="1" t="s">
        <v>9</v>
      </c>
      <c r="C745" s="1" t="s">
        <v>10</v>
      </c>
      <c r="D745" s="1" t="s">
        <v>21722</v>
      </c>
      <c r="E745" s="1" t="s">
        <v>21723</v>
      </c>
      <c r="F745" s="47"/>
      <c r="G745" s="48"/>
      <c r="H745" s="48"/>
      <c r="I745" s="48"/>
      <c r="J745" s="48"/>
      <c r="K745" s="48"/>
      <c r="L745" s="48"/>
      <c r="M745" s="48"/>
      <c r="N745" s="48"/>
      <c r="O745" s="48"/>
      <c r="P745" s="48"/>
    </row>
    <row r="746" ht="13.5" customHeight="1">
      <c r="A746" s="1" t="s">
        <v>21712</v>
      </c>
      <c r="B746" s="1" t="s">
        <v>13</v>
      </c>
      <c r="C746" s="1" t="s">
        <v>10</v>
      </c>
      <c r="D746" s="1" t="s">
        <v>21728</v>
      </c>
      <c r="E746" s="1" t="s">
        <v>21729</v>
      </c>
      <c r="F746" s="47"/>
      <c r="G746" s="48"/>
      <c r="H746" s="48"/>
      <c r="I746" s="48"/>
      <c r="J746" s="48"/>
      <c r="K746" s="48"/>
      <c r="L746" s="48"/>
      <c r="M746" s="48"/>
      <c r="N746" s="48"/>
      <c r="O746" s="48"/>
      <c r="P746" s="48"/>
    </row>
    <row r="747" ht="13.5" customHeight="1">
      <c r="A747" s="1" t="s">
        <v>21712</v>
      </c>
      <c r="B747" s="1" t="s">
        <v>16</v>
      </c>
      <c r="C747" s="1" t="s">
        <v>10</v>
      </c>
      <c r="D747" s="1" t="s">
        <v>21732</v>
      </c>
      <c r="E747" s="1" t="s">
        <v>21733</v>
      </c>
      <c r="F747" s="47"/>
      <c r="G747" s="48"/>
      <c r="H747" s="48"/>
      <c r="I747" s="48"/>
      <c r="J747" s="48"/>
      <c r="K747" s="48"/>
      <c r="L747" s="48"/>
      <c r="M747" s="48"/>
      <c r="N747" s="48"/>
      <c r="O747" s="48"/>
      <c r="P747" s="48"/>
    </row>
    <row r="748" ht="13.5" customHeight="1">
      <c r="A748" s="1" t="s">
        <v>21712</v>
      </c>
      <c r="B748" s="1" t="s">
        <v>21</v>
      </c>
      <c r="C748" s="1" t="s">
        <v>10</v>
      </c>
      <c r="D748" s="1" t="s">
        <v>21738</v>
      </c>
      <c r="E748" s="1" t="s">
        <v>21739</v>
      </c>
      <c r="F748" s="47"/>
      <c r="G748" s="48"/>
      <c r="H748" s="48"/>
      <c r="I748" s="48"/>
      <c r="J748" s="48"/>
      <c r="K748" s="48"/>
      <c r="L748" s="48"/>
      <c r="M748" s="48"/>
      <c r="N748" s="48"/>
      <c r="O748" s="48"/>
      <c r="P748" s="48"/>
    </row>
    <row r="749" ht="13.5" customHeight="1">
      <c r="A749" s="1" t="s">
        <v>21712</v>
      </c>
      <c r="B749" s="1" t="s">
        <v>27</v>
      </c>
      <c r="C749" s="1" t="s">
        <v>374</v>
      </c>
      <c r="D749" s="1" t="s">
        <v>21742</v>
      </c>
      <c r="E749" s="1" t="s">
        <v>21744</v>
      </c>
      <c r="F749" s="47"/>
      <c r="G749" s="48"/>
      <c r="H749" s="48"/>
      <c r="I749" s="48"/>
      <c r="J749" s="48"/>
      <c r="K749" s="48"/>
      <c r="L749" s="48"/>
      <c r="M749" s="48"/>
      <c r="N749" s="48"/>
      <c r="O749" s="48"/>
      <c r="P749" s="48"/>
    </row>
    <row r="750" ht="13.5" customHeight="1">
      <c r="A750" s="1" t="s">
        <v>21712</v>
      </c>
      <c r="B750" s="1" t="s">
        <v>31</v>
      </c>
      <c r="C750" s="1" t="s">
        <v>10</v>
      </c>
      <c r="D750" s="1" t="s">
        <v>21748</v>
      </c>
      <c r="E750" s="1" t="s">
        <v>21749</v>
      </c>
      <c r="F750" s="47"/>
      <c r="G750" s="48"/>
      <c r="H750" s="48"/>
      <c r="I750" s="48"/>
      <c r="J750" s="48"/>
      <c r="K750" s="48"/>
      <c r="L750" s="48"/>
      <c r="M750" s="48"/>
      <c r="N750" s="48"/>
      <c r="O750" s="48"/>
      <c r="P750" s="48"/>
    </row>
    <row r="751" ht="13.5" customHeight="1">
      <c r="A751" s="1" t="s">
        <v>21712</v>
      </c>
      <c r="B751" s="1" t="s">
        <v>34</v>
      </c>
      <c r="C751" s="1" t="s">
        <v>10</v>
      </c>
      <c r="D751" s="1" t="s">
        <v>21752</v>
      </c>
      <c r="E751" s="1" t="s">
        <v>21753</v>
      </c>
      <c r="F751" s="47"/>
      <c r="G751" s="48"/>
      <c r="H751" s="48"/>
      <c r="I751" s="48"/>
      <c r="J751" s="48"/>
      <c r="K751" s="48"/>
      <c r="L751" s="48"/>
      <c r="M751" s="48"/>
      <c r="N751" s="48"/>
      <c r="O751" s="48"/>
      <c r="P751" s="48"/>
    </row>
    <row r="752" ht="13.5" customHeight="1">
      <c r="A752" s="1" t="s">
        <v>21712</v>
      </c>
      <c r="B752" s="1" t="s">
        <v>40</v>
      </c>
      <c r="C752" s="1" t="s">
        <v>10</v>
      </c>
      <c r="D752" s="1" t="s">
        <v>21756</v>
      </c>
      <c r="E752" s="1" t="s">
        <v>21758</v>
      </c>
      <c r="F752" s="47"/>
      <c r="G752" s="48"/>
      <c r="H752" s="48"/>
      <c r="I752" s="48"/>
      <c r="J752" s="48"/>
      <c r="K752" s="48"/>
      <c r="L752" s="48"/>
      <c r="M752" s="48"/>
      <c r="N752" s="48"/>
      <c r="O752" s="48"/>
      <c r="P752" s="48"/>
    </row>
    <row r="753" ht="13.5" customHeight="1">
      <c r="A753" s="1" t="s">
        <v>21712</v>
      </c>
      <c r="B753" s="1" t="s">
        <v>45</v>
      </c>
      <c r="C753" s="1" t="s">
        <v>10</v>
      </c>
      <c r="D753" s="1" t="s">
        <v>21759</v>
      </c>
      <c r="E753" s="1" t="s">
        <v>21760</v>
      </c>
      <c r="F753" s="47"/>
      <c r="G753" s="48"/>
      <c r="H753" s="48"/>
      <c r="I753" s="48"/>
      <c r="J753" s="48"/>
      <c r="K753" s="48"/>
      <c r="L753" s="48"/>
      <c r="M753" s="48"/>
      <c r="N753" s="48"/>
      <c r="O753" s="48"/>
      <c r="P753" s="48"/>
    </row>
    <row r="754" ht="13.5" customHeight="1">
      <c r="A754" s="1" t="s">
        <v>21712</v>
      </c>
      <c r="B754" s="1" t="s">
        <v>52</v>
      </c>
      <c r="C754" s="1" t="s">
        <v>374</v>
      </c>
      <c r="D754" s="1" t="s">
        <v>21764</v>
      </c>
      <c r="E754" s="1" t="s">
        <v>21766</v>
      </c>
      <c r="F754" s="47"/>
      <c r="G754" s="48"/>
      <c r="H754" s="48"/>
      <c r="I754" s="48"/>
      <c r="J754" s="48"/>
      <c r="K754" s="48"/>
      <c r="L754" s="48"/>
      <c r="M754" s="48"/>
      <c r="N754" s="48"/>
      <c r="O754" s="48"/>
      <c r="P754" s="48"/>
    </row>
    <row r="755" ht="13.5" customHeight="1">
      <c r="A755" s="1" t="s">
        <v>21712</v>
      </c>
      <c r="B755" s="1" t="s">
        <v>57</v>
      </c>
      <c r="C755" s="1" t="s">
        <v>10</v>
      </c>
      <c r="D755" s="1" t="s">
        <v>21768</v>
      </c>
      <c r="E755" s="1" t="s">
        <v>21770</v>
      </c>
      <c r="F755" s="47"/>
      <c r="G755" s="48"/>
      <c r="H755" s="48"/>
      <c r="I755" s="48"/>
      <c r="J755" s="48"/>
      <c r="K755" s="48"/>
      <c r="L755" s="48"/>
      <c r="M755" s="48"/>
      <c r="N755" s="48"/>
      <c r="O755" s="48"/>
      <c r="P755" s="48"/>
    </row>
    <row r="756" ht="13.5" customHeight="1">
      <c r="A756" s="1" t="s">
        <v>21712</v>
      </c>
      <c r="B756" s="1" t="s">
        <v>60</v>
      </c>
      <c r="C756" s="1" t="s">
        <v>10</v>
      </c>
      <c r="D756" s="1" t="s">
        <v>21773</v>
      </c>
      <c r="E756" s="1" t="s">
        <v>21775</v>
      </c>
      <c r="F756" s="47"/>
      <c r="G756" s="48"/>
      <c r="H756" s="48"/>
      <c r="I756" s="48"/>
      <c r="J756" s="48"/>
      <c r="K756" s="48"/>
      <c r="L756" s="48"/>
      <c r="M756" s="48"/>
      <c r="N756" s="48"/>
      <c r="O756" s="48"/>
      <c r="P756" s="48"/>
    </row>
    <row r="757" ht="13.5" customHeight="1">
      <c r="A757" s="1" t="s">
        <v>21712</v>
      </c>
      <c r="B757" s="1" t="s">
        <v>65</v>
      </c>
      <c r="C757" s="1" t="s">
        <v>10</v>
      </c>
      <c r="D757" s="1" t="s">
        <v>21779</v>
      </c>
      <c r="E757" s="1" t="s">
        <v>21781</v>
      </c>
      <c r="F757" s="47"/>
      <c r="G757" s="48"/>
      <c r="H757" s="48"/>
      <c r="I757" s="48"/>
      <c r="J757" s="48"/>
      <c r="K757" s="48"/>
      <c r="L757" s="48"/>
      <c r="M757" s="48"/>
      <c r="N757" s="48"/>
      <c r="O757" s="48"/>
      <c r="P757" s="48"/>
    </row>
    <row r="758" ht="13.5" customHeight="1">
      <c r="A758" s="1" t="s">
        <v>21712</v>
      </c>
      <c r="B758" s="1" t="s">
        <v>70</v>
      </c>
      <c r="C758" s="1" t="s">
        <v>10</v>
      </c>
      <c r="D758" s="1" t="s">
        <v>21784</v>
      </c>
      <c r="E758" s="1" t="s">
        <v>21786</v>
      </c>
      <c r="F758" s="47"/>
      <c r="G758" s="48"/>
      <c r="H758" s="48"/>
      <c r="I758" s="48"/>
      <c r="J758" s="48"/>
      <c r="K758" s="48"/>
      <c r="L758" s="48"/>
      <c r="M758" s="48"/>
      <c r="N758" s="48"/>
      <c r="O758" s="48"/>
      <c r="P758" s="48"/>
    </row>
    <row r="759" ht="13.5" customHeight="1">
      <c r="A759" s="1" t="s">
        <v>21712</v>
      </c>
      <c r="B759" s="1" t="s">
        <v>74</v>
      </c>
      <c r="C759" s="1" t="s">
        <v>10</v>
      </c>
      <c r="D759" s="1" t="s">
        <v>21789</v>
      </c>
      <c r="E759" s="1" t="s">
        <v>21790</v>
      </c>
      <c r="F759" s="47"/>
      <c r="G759" s="48"/>
      <c r="H759" s="48"/>
      <c r="I759" s="48"/>
      <c r="J759" s="48"/>
      <c r="K759" s="48"/>
      <c r="L759" s="48"/>
      <c r="M759" s="48"/>
      <c r="N759" s="48"/>
      <c r="O759" s="48"/>
      <c r="P759" s="48"/>
    </row>
    <row r="760" ht="13.5" customHeight="1">
      <c r="A760" s="1" t="s">
        <v>21712</v>
      </c>
      <c r="B760" s="1" t="s">
        <v>78</v>
      </c>
      <c r="C760" s="1" t="s">
        <v>10</v>
      </c>
      <c r="D760" s="1" t="s">
        <v>21793</v>
      </c>
      <c r="E760" s="1" t="s">
        <v>21794</v>
      </c>
      <c r="F760" s="47"/>
      <c r="G760" s="48"/>
      <c r="H760" s="48"/>
      <c r="I760" s="48"/>
      <c r="J760" s="48"/>
      <c r="K760" s="48"/>
      <c r="L760" s="48"/>
      <c r="M760" s="48"/>
      <c r="N760" s="48"/>
      <c r="O760" s="48"/>
      <c r="P760" s="48"/>
    </row>
    <row r="761" ht="13.5" customHeight="1">
      <c r="A761" s="1" t="s">
        <v>21712</v>
      </c>
      <c r="B761" s="1" t="s">
        <v>83</v>
      </c>
      <c r="C761" s="1" t="s">
        <v>10</v>
      </c>
      <c r="D761" s="1" t="s">
        <v>21802</v>
      </c>
      <c r="E761" s="1" t="s">
        <v>21804</v>
      </c>
      <c r="F761" s="47"/>
      <c r="G761" s="48"/>
      <c r="H761" s="48"/>
      <c r="I761" s="48"/>
      <c r="J761" s="48"/>
      <c r="K761" s="48"/>
      <c r="L761" s="48"/>
      <c r="M761" s="48"/>
      <c r="N761" s="48"/>
      <c r="O761" s="48"/>
      <c r="P761" s="48"/>
    </row>
    <row r="762" ht="13.5" customHeight="1">
      <c r="A762" s="1" t="s">
        <v>21712</v>
      </c>
      <c r="B762" s="1" t="s">
        <v>86</v>
      </c>
      <c r="C762" s="1" t="s">
        <v>10</v>
      </c>
      <c r="D762" s="1" t="s">
        <v>21807</v>
      </c>
      <c r="E762" s="1" t="s">
        <v>21808</v>
      </c>
      <c r="F762" s="47"/>
      <c r="G762" s="48"/>
      <c r="H762" s="48"/>
      <c r="I762" s="48"/>
      <c r="J762" s="48"/>
      <c r="K762" s="48"/>
      <c r="L762" s="48"/>
      <c r="M762" s="48"/>
      <c r="N762" s="48"/>
      <c r="O762" s="48"/>
      <c r="P762" s="48"/>
    </row>
    <row r="763" ht="13.5" customHeight="1">
      <c r="A763" s="1" t="s">
        <v>21712</v>
      </c>
      <c r="B763" s="1" t="s">
        <v>91</v>
      </c>
      <c r="C763" s="1" t="s">
        <v>10</v>
      </c>
      <c r="D763" s="1" t="s">
        <v>21811</v>
      </c>
      <c r="E763" s="1" t="s">
        <v>21812</v>
      </c>
      <c r="F763" s="47"/>
      <c r="G763" s="48"/>
      <c r="H763" s="48"/>
      <c r="I763" s="48"/>
      <c r="J763" s="48"/>
      <c r="K763" s="48"/>
      <c r="L763" s="48"/>
      <c r="M763" s="48"/>
      <c r="N763" s="48"/>
      <c r="O763" s="48"/>
      <c r="P763" s="48"/>
    </row>
    <row r="764" ht="13.5" customHeight="1">
      <c r="A764" s="1" t="s">
        <v>21712</v>
      </c>
      <c r="B764" s="1" t="s">
        <v>94</v>
      </c>
      <c r="C764" s="1" t="s">
        <v>10</v>
      </c>
      <c r="D764" s="1" t="s">
        <v>21817</v>
      </c>
      <c r="E764" s="1" t="s">
        <v>21818</v>
      </c>
      <c r="F764" s="47"/>
      <c r="G764" s="48"/>
      <c r="H764" s="48"/>
      <c r="I764" s="48"/>
      <c r="J764" s="48"/>
      <c r="K764" s="48"/>
      <c r="L764" s="48"/>
      <c r="M764" s="48"/>
      <c r="N764" s="48"/>
      <c r="O764" s="48"/>
      <c r="P764" s="48"/>
    </row>
    <row r="765" ht="13.5" customHeight="1">
      <c r="A765" s="1" t="s">
        <v>21712</v>
      </c>
      <c r="B765" s="1" t="s">
        <v>186</v>
      </c>
      <c r="C765" s="1" t="s">
        <v>10</v>
      </c>
      <c r="D765" s="1" t="s">
        <v>21820</v>
      </c>
      <c r="E765" s="1" t="s">
        <v>21821</v>
      </c>
      <c r="F765" s="47"/>
      <c r="G765" s="48"/>
      <c r="H765" s="48"/>
      <c r="I765" s="48"/>
      <c r="J765" s="48"/>
      <c r="K765" s="48"/>
      <c r="L765" s="48"/>
      <c r="M765" s="48"/>
      <c r="N765" s="48"/>
      <c r="O765" s="48"/>
      <c r="P765" s="48"/>
    </row>
    <row r="766" ht="13.5" customHeight="1">
      <c r="A766" s="1" t="s">
        <v>21712</v>
      </c>
      <c r="B766" s="1" t="s">
        <v>189</v>
      </c>
      <c r="C766" s="1" t="s">
        <v>10</v>
      </c>
      <c r="D766" s="1" t="s">
        <v>21825</v>
      </c>
      <c r="E766" s="1" t="s">
        <v>21826</v>
      </c>
      <c r="F766" s="47"/>
      <c r="G766" s="48"/>
      <c r="H766" s="48"/>
      <c r="I766" s="48"/>
      <c r="J766" s="48"/>
      <c r="K766" s="48"/>
      <c r="L766" s="48"/>
      <c r="M766" s="48"/>
      <c r="N766" s="48"/>
      <c r="O766" s="48"/>
      <c r="P766" s="48"/>
    </row>
    <row r="767" ht="13.5" customHeight="1">
      <c r="A767" s="1" t="s">
        <v>21712</v>
      </c>
      <c r="B767" s="1" t="s">
        <v>99</v>
      </c>
      <c r="C767" s="1" t="s">
        <v>817</v>
      </c>
      <c r="D767" s="47"/>
      <c r="E767" s="47"/>
      <c r="F767" s="47"/>
      <c r="G767" s="48"/>
      <c r="H767" s="48"/>
      <c r="I767" s="48"/>
      <c r="J767" s="48"/>
      <c r="K767" s="48"/>
      <c r="L767" s="48"/>
      <c r="M767" s="48"/>
      <c r="N767" s="48"/>
      <c r="O767" s="48"/>
      <c r="P767" s="48"/>
    </row>
    <row r="768" ht="13.5" customHeight="1">
      <c r="A768" s="1" t="s">
        <v>21831</v>
      </c>
      <c r="B768" s="2" t="s">
        <v>1</v>
      </c>
      <c r="C768" s="1" t="s">
        <v>2</v>
      </c>
      <c r="D768" s="47"/>
      <c r="E768" s="47"/>
      <c r="F768" s="47"/>
      <c r="G768" s="48"/>
      <c r="H768" s="48"/>
      <c r="I768" s="48"/>
      <c r="J768" s="48"/>
      <c r="K768" s="48"/>
      <c r="L768" s="48"/>
      <c r="M768" s="48"/>
      <c r="N768" s="48"/>
      <c r="O768" s="48"/>
      <c r="P768" s="48"/>
    </row>
    <row r="769" ht="13.5" customHeight="1">
      <c r="A769" s="1" t="s">
        <v>21831</v>
      </c>
      <c r="B769" s="1" t="s">
        <v>5</v>
      </c>
      <c r="C769" s="1" t="s">
        <v>303</v>
      </c>
      <c r="D769" s="1" t="s">
        <v>21836</v>
      </c>
      <c r="E769" s="1" t="s">
        <v>21838</v>
      </c>
      <c r="F769" s="47"/>
      <c r="G769" s="48"/>
      <c r="H769" s="48"/>
      <c r="I769" s="48"/>
      <c r="J769" s="48"/>
      <c r="K769" s="48"/>
      <c r="L769" s="48"/>
      <c r="M769" s="48"/>
      <c r="N769" s="48"/>
      <c r="O769" s="48"/>
      <c r="P769" s="48"/>
    </row>
    <row r="770" ht="13.5" customHeight="1">
      <c r="A770" s="1" t="s">
        <v>21831</v>
      </c>
      <c r="B770" s="1" t="s">
        <v>9</v>
      </c>
      <c r="C770" s="1" t="s">
        <v>10</v>
      </c>
      <c r="D770" s="1" t="s">
        <v>21846</v>
      </c>
      <c r="E770" s="1" t="s">
        <v>21847</v>
      </c>
      <c r="F770" s="47"/>
      <c r="G770" s="48"/>
      <c r="H770" s="48"/>
      <c r="I770" s="48"/>
      <c r="J770" s="48"/>
      <c r="K770" s="48"/>
      <c r="L770" s="48"/>
      <c r="M770" s="48"/>
      <c r="N770" s="48"/>
      <c r="O770" s="48"/>
      <c r="P770" s="48"/>
    </row>
    <row r="771" ht="13.5" customHeight="1">
      <c r="A771" s="1" t="s">
        <v>21831</v>
      </c>
      <c r="B771" s="1" t="s">
        <v>13</v>
      </c>
      <c r="C771" s="1" t="s">
        <v>10</v>
      </c>
      <c r="D771" s="1" t="s">
        <v>21858</v>
      </c>
      <c r="E771" s="1" t="s">
        <v>21859</v>
      </c>
      <c r="F771" s="47"/>
      <c r="G771" s="48"/>
      <c r="H771" s="48"/>
      <c r="I771" s="48"/>
      <c r="J771" s="48"/>
      <c r="K771" s="48"/>
      <c r="L771" s="48"/>
      <c r="M771" s="48"/>
      <c r="N771" s="48"/>
      <c r="O771" s="48"/>
      <c r="P771" s="48"/>
    </row>
    <row r="772" ht="13.5" customHeight="1">
      <c r="A772" s="1" t="s">
        <v>21831</v>
      </c>
      <c r="B772" s="1" t="s">
        <v>16</v>
      </c>
      <c r="C772" s="1" t="s">
        <v>10</v>
      </c>
      <c r="D772" s="1" t="s">
        <v>21865</v>
      </c>
      <c r="E772" s="1" t="s">
        <v>21868</v>
      </c>
      <c r="F772" s="47"/>
      <c r="G772" s="48"/>
      <c r="H772" s="48"/>
      <c r="I772" s="48"/>
      <c r="J772" s="48"/>
      <c r="K772" s="48"/>
      <c r="L772" s="48"/>
      <c r="M772" s="48"/>
      <c r="N772" s="48"/>
      <c r="O772" s="48"/>
      <c r="P772" s="48"/>
    </row>
    <row r="773" ht="13.5" customHeight="1">
      <c r="A773" s="1" t="s">
        <v>21831</v>
      </c>
      <c r="B773" s="1" t="s">
        <v>21</v>
      </c>
      <c r="C773" s="1" t="s">
        <v>10</v>
      </c>
      <c r="D773" s="1" t="s">
        <v>21884</v>
      </c>
      <c r="E773" s="1" t="s">
        <v>21885</v>
      </c>
      <c r="F773" s="47"/>
      <c r="G773" s="48"/>
      <c r="H773" s="48"/>
      <c r="I773" s="48"/>
      <c r="J773" s="48"/>
      <c r="K773" s="48"/>
      <c r="L773" s="48"/>
      <c r="M773" s="48"/>
      <c r="N773" s="48"/>
      <c r="O773" s="48"/>
      <c r="P773" s="48"/>
    </row>
    <row r="774" ht="13.5" customHeight="1">
      <c r="A774" s="1" t="s">
        <v>21831</v>
      </c>
      <c r="B774" s="1" t="s">
        <v>27</v>
      </c>
      <c r="C774" s="1" t="s">
        <v>10</v>
      </c>
      <c r="D774" s="1" t="s">
        <v>21896</v>
      </c>
      <c r="E774" s="1" t="s">
        <v>21897</v>
      </c>
      <c r="F774" s="47"/>
      <c r="G774" s="48"/>
      <c r="H774" s="48"/>
      <c r="I774" s="48"/>
      <c r="J774" s="48"/>
      <c r="K774" s="48"/>
      <c r="L774" s="48"/>
      <c r="M774" s="48"/>
      <c r="N774" s="48"/>
      <c r="O774" s="48"/>
      <c r="P774" s="48"/>
    </row>
    <row r="775" ht="13.5" customHeight="1">
      <c r="A775" s="1" t="s">
        <v>21831</v>
      </c>
      <c r="B775" s="1" t="s">
        <v>31</v>
      </c>
      <c r="C775" s="1" t="s">
        <v>374</v>
      </c>
      <c r="D775" s="1" t="s">
        <v>21909</v>
      </c>
      <c r="E775" s="1" t="s">
        <v>21911</v>
      </c>
      <c r="F775" s="47"/>
      <c r="G775" s="48"/>
      <c r="H775" s="48"/>
      <c r="I775" s="48"/>
      <c r="J775" s="48"/>
      <c r="K775" s="48"/>
      <c r="L775" s="48"/>
      <c r="M775" s="48"/>
      <c r="N775" s="48"/>
      <c r="O775" s="48"/>
      <c r="P775" s="48"/>
    </row>
    <row r="776" ht="13.5" customHeight="1">
      <c r="A776" s="1" t="s">
        <v>21831</v>
      </c>
      <c r="B776" s="1" t="s">
        <v>34</v>
      </c>
      <c r="C776" s="1" t="s">
        <v>10</v>
      </c>
      <c r="D776" s="1" t="s">
        <v>21916</v>
      </c>
      <c r="E776" s="1" t="s">
        <v>21917</v>
      </c>
      <c r="F776" s="47"/>
      <c r="G776" s="48"/>
      <c r="H776" s="48"/>
      <c r="I776" s="48"/>
      <c r="J776" s="48"/>
      <c r="K776" s="48"/>
      <c r="L776" s="48"/>
      <c r="M776" s="48"/>
      <c r="N776" s="48"/>
      <c r="O776" s="48"/>
      <c r="P776" s="48"/>
    </row>
    <row r="777" ht="13.5" customHeight="1">
      <c r="A777" s="1" t="s">
        <v>21831</v>
      </c>
      <c r="B777" s="1" t="s">
        <v>40</v>
      </c>
      <c r="C777" s="1" t="s">
        <v>10</v>
      </c>
      <c r="D777" s="1" t="s">
        <v>21924</v>
      </c>
      <c r="E777" s="1" t="s">
        <v>21926</v>
      </c>
      <c r="F777" s="47"/>
      <c r="G777" s="48"/>
      <c r="H777" s="48"/>
      <c r="I777" s="48"/>
      <c r="J777" s="48"/>
      <c r="K777" s="48"/>
      <c r="L777" s="48"/>
      <c r="M777" s="48"/>
      <c r="N777" s="48"/>
      <c r="O777" s="48"/>
      <c r="P777" s="48"/>
    </row>
    <row r="778" ht="13.5" customHeight="1">
      <c r="A778" s="1" t="s">
        <v>21831</v>
      </c>
      <c r="B778" s="1" t="s">
        <v>45</v>
      </c>
      <c r="C778" s="1" t="s">
        <v>10</v>
      </c>
      <c r="D778" s="1" t="s">
        <v>21932</v>
      </c>
      <c r="E778" s="1" t="s">
        <v>21934</v>
      </c>
      <c r="F778" s="47"/>
      <c r="G778" s="48"/>
      <c r="H778" s="48"/>
      <c r="I778" s="48"/>
      <c r="J778" s="48"/>
      <c r="K778" s="48"/>
      <c r="L778" s="48"/>
      <c r="M778" s="48"/>
      <c r="N778" s="48"/>
      <c r="O778" s="48"/>
      <c r="P778" s="48"/>
    </row>
    <row r="779" ht="13.5" customHeight="1">
      <c r="A779" s="1" t="s">
        <v>21831</v>
      </c>
      <c r="B779" s="1" t="s">
        <v>52</v>
      </c>
      <c r="C779" s="1" t="s">
        <v>10</v>
      </c>
      <c r="D779" s="1" t="s">
        <v>21944</v>
      </c>
      <c r="E779" s="1" t="s">
        <v>21945</v>
      </c>
      <c r="F779" s="47"/>
      <c r="G779" s="48"/>
      <c r="H779" s="48"/>
      <c r="I779" s="48"/>
      <c r="J779" s="48"/>
      <c r="K779" s="48"/>
      <c r="L779" s="48"/>
      <c r="M779" s="48"/>
      <c r="N779" s="48"/>
      <c r="O779" s="48"/>
      <c r="P779" s="48"/>
    </row>
    <row r="780" ht="13.5" customHeight="1">
      <c r="A780" s="1" t="s">
        <v>21831</v>
      </c>
      <c r="B780" s="1" t="s">
        <v>57</v>
      </c>
      <c r="C780" s="1" t="s">
        <v>374</v>
      </c>
      <c r="D780" s="1" t="s">
        <v>21950</v>
      </c>
      <c r="E780" s="1" t="s">
        <v>21951</v>
      </c>
      <c r="F780" s="47"/>
      <c r="G780" s="48"/>
      <c r="H780" s="48"/>
      <c r="I780" s="48"/>
      <c r="J780" s="48"/>
      <c r="K780" s="48"/>
      <c r="L780" s="48"/>
      <c r="M780" s="48"/>
      <c r="N780" s="48"/>
      <c r="O780" s="48"/>
      <c r="P780" s="48"/>
    </row>
    <row r="781" ht="13.5" customHeight="1">
      <c r="A781" s="1" t="s">
        <v>21831</v>
      </c>
      <c r="B781" s="1" t="s">
        <v>60</v>
      </c>
      <c r="C781" s="1" t="s">
        <v>10</v>
      </c>
      <c r="D781" s="1" t="s">
        <v>21958</v>
      </c>
      <c r="E781" s="1" t="s">
        <v>21959</v>
      </c>
      <c r="F781" s="47"/>
      <c r="G781" s="48"/>
      <c r="H781" s="48"/>
      <c r="I781" s="48"/>
      <c r="J781" s="48"/>
      <c r="K781" s="48"/>
      <c r="L781" s="48"/>
      <c r="M781" s="48"/>
      <c r="N781" s="48"/>
      <c r="O781" s="48"/>
      <c r="P781" s="48"/>
    </row>
    <row r="782" ht="13.5" customHeight="1">
      <c r="A782" s="1" t="s">
        <v>21831</v>
      </c>
      <c r="B782" s="1" t="s">
        <v>65</v>
      </c>
      <c r="C782" s="1" t="s">
        <v>10</v>
      </c>
      <c r="D782" s="1" t="s">
        <v>21965</v>
      </c>
      <c r="E782" s="1" t="s">
        <v>21966</v>
      </c>
      <c r="F782" s="47"/>
      <c r="G782" s="48"/>
      <c r="H782" s="48"/>
      <c r="I782" s="48"/>
      <c r="J782" s="48"/>
      <c r="K782" s="48"/>
      <c r="L782" s="48"/>
      <c r="M782" s="48"/>
      <c r="N782" s="48"/>
      <c r="O782" s="48"/>
      <c r="P782" s="48"/>
    </row>
    <row r="783" ht="13.5" customHeight="1">
      <c r="A783" s="1" t="s">
        <v>21831</v>
      </c>
      <c r="B783" s="1" t="s">
        <v>70</v>
      </c>
      <c r="C783" s="1" t="s">
        <v>10</v>
      </c>
      <c r="D783" s="1" t="s">
        <v>21970</v>
      </c>
      <c r="E783" s="1" t="s">
        <v>21973</v>
      </c>
      <c r="F783" s="47"/>
      <c r="G783" s="48"/>
      <c r="H783" s="48"/>
      <c r="I783" s="48"/>
      <c r="J783" s="48"/>
      <c r="K783" s="48"/>
      <c r="L783" s="48"/>
      <c r="M783" s="48"/>
      <c r="N783" s="48"/>
      <c r="O783" s="48"/>
      <c r="P783" s="48"/>
    </row>
    <row r="784" ht="13.5" customHeight="1">
      <c r="A784" s="1" t="s">
        <v>21831</v>
      </c>
      <c r="B784" s="1" t="s">
        <v>74</v>
      </c>
      <c r="C784" s="1" t="s">
        <v>10</v>
      </c>
      <c r="D784" s="1" t="s">
        <v>21979</v>
      </c>
      <c r="E784" s="1" t="s">
        <v>21981</v>
      </c>
      <c r="F784" s="47"/>
      <c r="G784" s="48"/>
      <c r="H784" s="48"/>
      <c r="I784" s="48"/>
      <c r="J784" s="48"/>
      <c r="K784" s="48"/>
      <c r="L784" s="48"/>
      <c r="M784" s="48"/>
      <c r="N784" s="48"/>
      <c r="O784" s="48"/>
      <c r="P784" s="48"/>
    </row>
    <row r="785" ht="13.5" customHeight="1">
      <c r="A785" s="1" t="s">
        <v>21831</v>
      </c>
      <c r="B785" s="1" t="s">
        <v>78</v>
      </c>
      <c r="C785" s="1" t="s">
        <v>10</v>
      </c>
      <c r="D785" s="1" t="s">
        <v>21986</v>
      </c>
      <c r="E785" s="1" t="s">
        <v>21987</v>
      </c>
      <c r="F785" s="47"/>
      <c r="G785" s="48"/>
      <c r="H785" s="48"/>
      <c r="I785" s="48"/>
      <c r="J785" s="48"/>
      <c r="K785" s="48"/>
      <c r="L785" s="48"/>
      <c r="M785" s="48"/>
      <c r="N785" s="48"/>
      <c r="O785" s="48"/>
      <c r="P785" s="48"/>
    </row>
    <row r="786" ht="13.5" customHeight="1">
      <c r="A786" s="1" t="s">
        <v>21831</v>
      </c>
      <c r="B786" s="1" t="s">
        <v>83</v>
      </c>
      <c r="C786" s="1" t="s">
        <v>10</v>
      </c>
      <c r="D786" s="1" t="s">
        <v>21994</v>
      </c>
      <c r="E786" s="1" t="s">
        <v>21995</v>
      </c>
      <c r="F786" s="47"/>
      <c r="G786" s="48"/>
      <c r="H786" s="48"/>
      <c r="I786" s="48"/>
      <c r="J786" s="48"/>
      <c r="K786" s="48"/>
      <c r="L786" s="48"/>
      <c r="M786" s="48"/>
      <c r="N786" s="48"/>
      <c r="O786" s="48"/>
      <c r="P786" s="48"/>
    </row>
    <row r="787" ht="13.5" customHeight="1">
      <c r="A787" s="1" t="s">
        <v>21831</v>
      </c>
      <c r="B787" s="1" t="s">
        <v>86</v>
      </c>
      <c r="C787" s="1" t="s">
        <v>10</v>
      </c>
      <c r="D787" s="1" t="s">
        <v>22000</v>
      </c>
      <c r="E787" s="1" t="s">
        <v>22003</v>
      </c>
      <c r="F787" s="47"/>
      <c r="G787" s="48"/>
      <c r="H787" s="48"/>
      <c r="I787" s="48"/>
      <c r="J787" s="48"/>
      <c r="K787" s="48"/>
      <c r="L787" s="48"/>
      <c r="M787" s="48"/>
      <c r="N787" s="48"/>
      <c r="O787" s="48"/>
      <c r="P787" s="48"/>
    </row>
    <row r="788" ht="13.5" customHeight="1">
      <c r="A788" s="1" t="s">
        <v>21831</v>
      </c>
      <c r="B788" s="1" t="s">
        <v>91</v>
      </c>
      <c r="C788" s="1" t="s">
        <v>10</v>
      </c>
      <c r="D788" s="1" t="s">
        <v>22010</v>
      </c>
      <c r="E788" s="1" t="s">
        <v>22011</v>
      </c>
      <c r="F788" s="47"/>
      <c r="G788" s="48"/>
      <c r="H788" s="48"/>
      <c r="I788" s="48"/>
      <c r="J788" s="48"/>
      <c r="K788" s="48"/>
      <c r="L788" s="48"/>
      <c r="M788" s="48"/>
      <c r="N788" s="48"/>
      <c r="O788" s="48"/>
      <c r="P788" s="48"/>
    </row>
    <row r="789" ht="13.5" customHeight="1">
      <c r="A789" s="1" t="s">
        <v>21831</v>
      </c>
      <c r="B789" s="1" t="s">
        <v>94</v>
      </c>
      <c r="C789" s="1" t="s">
        <v>10</v>
      </c>
      <c r="D789" s="1" t="s">
        <v>22016</v>
      </c>
      <c r="E789" s="1" t="s">
        <v>22017</v>
      </c>
      <c r="F789" s="47"/>
      <c r="G789" s="48"/>
      <c r="H789" s="48"/>
      <c r="I789" s="48"/>
      <c r="J789" s="48"/>
      <c r="K789" s="48"/>
      <c r="L789" s="48"/>
      <c r="M789" s="48"/>
      <c r="N789" s="48"/>
      <c r="O789" s="48"/>
      <c r="P789" s="48"/>
    </row>
    <row r="790" ht="13.5" customHeight="1">
      <c r="A790" s="1" t="s">
        <v>21831</v>
      </c>
      <c r="B790" s="1" t="s">
        <v>186</v>
      </c>
      <c r="C790" s="1" t="s">
        <v>10</v>
      </c>
      <c r="D790" s="1" t="s">
        <v>22022</v>
      </c>
      <c r="E790" s="1" t="s">
        <v>22023</v>
      </c>
      <c r="F790" s="47"/>
      <c r="G790" s="48"/>
      <c r="H790" s="48"/>
      <c r="I790" s="48"/>
      <c r="J790" s="48"/>
      <c r="K790" s="48"/>
      <c r="L790" s="48"/>
      <c r="M790" s="48"/>
      <c r="N790" s="48"/>
      <c r="O790" s="48"/>
      <c r="P790" s="48"/>
    </row>
    <row r="791" ht="13.5" customHeight="1">
      <c r="A791" s="1" t="s">
        <v>21831</v>
      </c>
      <c r="B791" s="1" t="s">
        <v>189</v>
      </c>
      <c r="C791" s="1" t="s">
        <v>10</v>
      </c>
      <c r="D791" s="1" t="s">
        <v>22028</v>
      </c>
      <c r="E791" s="1" t="s">
        <v>22029</v>
      </c>
      <c r="F791" s="47"/>
      <c r="G791" s="48"/>
      <c r="H791" s="48"/>
      <c r="I791" s="48"/>
      <c r="J791" s="48"/>
      <c r="K791" s="48"/>
      <c r="L791" s="48"/>
      <c r="M791" s="48"/>
      <c r="N791" s="48"/>
      <c r="O791" s="48"/>
      <c r="P791" s="48"/>
    </row>
    <row r="792" ht="13.5" customHeight="1">
      <c r="A792" s="1" t="s">
        <v>21831</v>
      </c>
      <c r="B792" s="1" t="s">
        <v>193</v>
      </c>
      <c r="C792" s="1" t="s">
        <v>10</v>
      </c>
      <c r="D792" s="1" t="s">
        <v>22036</v>
      </c>
      <c r="E792" s="1" t="s">
        <v>22038</v>
      </c>
      <c r="F792" s="47"/>
      <c r="G792" s="48"/>
      <c r="H792" s="48"/>
      <c r="I792" s="48"/>
      <c r="J792" s="48"/>
      <c r="K792" s="48"/>
      <c r="L792" s="48"/>
      <c r="M792" s="48"/>
      <c r="N792" s="48"/>
      <c r="O792" s="48"/>
      <c r="P792" s="48"/>
    </row>
    <row r="793" ht="13.5" customHeight="1">
      <c r="A793" s="1" t="s">
        <v>21831</v>
      </c>
      <c r="B793" s="1" t="s">
        <v>197</v>
      </c>
      <c r="C793" s="1" t="s">
        <v>10</v>
      </c>
      <c r="D793" s="1" t="s">
        <v>22042</v>
      </c>
      <c r="E793" s="1" t="s">
        <v>22044</v>
      </c>
      <c r="F793" s="47"/>
      <c r="G793" s="48"/>
      <c r="H793" s="48"/>
      <c r="I793" s="48"/>
      <c r="J793" s="48"/>
      <c r="K793" s="48"/>
      <c r="L793" s="48"/>
      <c r="M793" s="48"/>
      <c r="N793" s="48"/>
      <c r="O793" s="48"/>
      <c r="P793" s="48"/>
    </row>
    <row r="794" ht="13.5" customHeight="1">
      <c r="A794" s="1" t="s">
        <v>21831</v>
      </c>
      <c r="B794" s="1" t="s">
        <v>201</v>
      </c>
      <c r="C794" s="1" t="s">
        <v>10</v>
      </c>
      <c r="D794" s="1" t="s">
        <v>22049</v>
      </c>
      <c r="E794" s="1" t="s">
        <v>22051</v>
      </c>
      <c r="F794" s="47"/>
      <c r="G794" s="48"/>
      <c r="H794" s="48"/>
      <c r="I794" s="48"/>
      <c r="J794" s="48"/>
      <c r="K794" s="48"/>
      <c r="L794" s="48"/>
      <c r="M794" s="48"/>
      <c r="N794" s="48"/>
      <c r="O794" s="48"/>
      <c r="P794" s="48"/>
    </row>
    <row r="795" ht="13.5" customHeight="1">
      <c r="A795" s="1" t="s">
        <v>21831</v>
      </c>
      <c r="B795" s="1" t="s">
        <v>206</v>
      </c>
      <c r="C795" s="1" t="s">
        <v>10</v>
      </c>
      <c r="D795" s="1" t="s">
        <v>22055</v>
      </c>
      <c r="E795" s="1" t="s">
        <v>22057</v>
      </c>
      <c r="F795" s="47"/>
      <c r="G795" s="48"/>
      <c r="H795" s="48"/>
      <c r="I795" s="48"/>
      <c r="J795" s="48"/>
      <c r="K795" s="48"/>
      <c r="L795" s="48"/>
      <c r="M795" s="48"/>
      <c r="N795" s="48"/>
      <c r="O795" s="48"/>
      <c r="P795" s="48"/>
    </row>
    <row r="796" ht="13.5" customHeight="1">
      <c r="A796" s="1" t="s">
        <v>21831</v>
      </c>
      <c r="B796" s="1" t="s">
        <v>211</v>
      </c>
      <c r="C796" s="1" t="s">
        <v>10</v>
      </c>
      <c r="D796" s="1" t="s">
        <v>22067</v>
      </c>
      <c r="E796" s="1" t="s">
        <v>22068</v>
      </c>
      <c r="F796" s="47"/>
      <c r="G796" s="48"/>
      <c r="H796" s="48"/>
      <c r="I796" s="48"/>
      <c r="J796" s="48"/>
      <c r="K796" s="48"/>
      <c r="L796" s="48"/>
      <c r="M796" s="48"/>
      <c r="N796" s="48"/>
      <c r="O796" s="48"/>
      <c r="P796" s="48"/>
    </row>
    <row r="797" ht="13.5" customHeight="1">
      <c r="A797" s="1" t="s">
        <v>21831</v>
      </c>
      <c r="B797" s="1" t="s">
        <v>215</v>
      </c>
      <c r="C797" s="1" t="s">
        <v>10</v>
      </c>
      <c r="D797" s="1" t="s">
        <v>22074</v>
      </c>
      <c r="E797" s="1" t="s">
        <v>22075</v>
      </c>
      <c r="F797" s="47"/>
      <c r="G797" s="48"/>
      <c r="H797" s="48"/>
      <c r="I797" s="48"/>
      <c r="J797" s="48"/>
      <c r="K797" s="48"/>
      <c r="L797" s="48"/>
      <c r="M797" s="48"/>
      <c r="N797" s="48"/>
      <c r="O797" s="48"/>
      <c r="P797" s="48"/>
    </row>
    <row r="798" ht="13.5" customHeight="1">
      <c r="A798" s="1" t="s">
        <v>21831</v>
      </c>
      <c r="B798" s="1" t="s">
        <v>220</v>
      </c>
      <c r="C798" s="1" t="s">
        <v>10</v>
      </c>
      <c r="D798" s="1" t="s">
        <v>22080</v>
      </c>
      <c r="E798" s="1" t="s">
        <v>22081</v>
      </c>
      <c r="F798" s="47"/>
      <c r="G798" s="48"/>
      <c r="H798" s="48"/>
      <c r="I798" s="48"/>
      <c r="J798" s="48"/>
      <c r="K798" s="48"/>
      <c r="L798" s="48"/>
      <c r="M798" s="48"/>
      <c r="N798" s="48"/>
      <c r="O798" s="48"/>
      <c r="P798" s="48"/>
    </row>
    <row r="799" ht="13.5" customHeight="1">
      <c r="A799" s="1" t="s">
        <v>21831</v>
      </c>
      <c r="B799" s="1" t="s">
        <v>223</v>
      </c>
      <c r="C799" s="1" t="s">
        <v>374</v>
      </c>
      <c r="D799" s="1" t="s">
        <v>22087</v>
      </c>
      <c r="E799" s="1" t="s">
        <v>22090</v>
      </c>
      <c r="F799" s="47"/>
      <c r="G799" s="48"/>
      <c r="H799" s="48"/>
      <c r="I799" s="48"/>
      <c r="J799" s="48"/>
      <c r="K799" s="48"/>
      <c r="L799" s="48"/>
      <c r="M799" s="48"/>
      <c r="N799" s="48"/>
      <c r="O799" s="48"/>
      <c r="P799" s="48"/>
    </row>
    <row r="800" ht="13.5" customHeight="1">
      <c r="A800" s="1" t="s">
        <v>21831</v>
      </c>
      <c r="B800" s="1" t="s">
        <v>99</v>
      </c>
      <c r="C800" s="1" t="s">
        <v>817</v>
      </c>
      <c r="D800" s="47"/>
      <c r="E800" s="47"/>
      <c r="F800" s="47"/>
      <c r="G800" s="48"/>
      <c r="H800" s="48"/>
      <c r="I800" s="48"/>
      <c r="J800" s="48"/>
      <c r="K800" s="48"/>
      <c r="L800" s="48"/>
      <c r="M800" s="48"/>
      <c r="N800" s="48"/>
      <c r="O800" s="48"/>
      <c r="P800" s="48"/>
    </row>
    <row r="801" ht="13.5" customHeight="1">
      <c r="A801" s="1" t="s">
        <v>22096</v>
      </c>
      <c r="B801" s="2" t="s">
        <v>1</v>
      </c>
      <c r="C801" s="1" t="s">
        <v>2</v>
      </c>
      <c r="D801" s="47"/>
      <c r="E801" s="47"/>
      <c r="F801" s="47"/>
      <c r="G801" s="48"/>
      <c r="H801" s="48"/>
      <c r="I801" s="48"/>
      <c r="J801" s="48"/>
      <c r="K801" s="48"/>
      <c r="L801" s="48"/>
      <c r="M801" s="48"/>
      <c r="N801" s="48"/>
      <c r="O801" s="48"/>
      <c r="P801" s="48"/>
    </row>
    <row r="802" ht="13.5" customHeight="1">
      <c r="A802" s="1" t="s">
        <v>22096</v>
      </c>
      <c r="B802" s="1" t="s">
        <v>5</v>
      </c>
      <c r="C802" s="1" t="s">
        <v>303</v>
      </c>
      <c r="D802" s="1" t="s">
        <v>22104</v>
      </c>
      <c r="E802" s="1" t="s">
        <v>22105</v>
      </c>
      <c r="F802" s="47"/>
      <c r="G802" s="48"/>
      <c r="H802" s="48"/>
      <c r="I802" s="48"/>
      <c r="J802" s="48"/>
      <c r="K802" s="48"/>
      <c r="L802" s="48"/>
      <c r="M802" s="48"/>
      <c r="N802" s="48"/>
      <c r="O802" s="48"/>
      <c r="P802" s="48"/>
    </row>
    <row r="803" ht="13.5" customHeight="1">
      <c r="A803" s="1" t="s">
        <v>22096</v>
      </c>
      <c r="B803" s="1" t="s">
        <v>9</v>
      </c>
      <c r="C803" s="1" t="s">
        <v>10</v>
      </c>
      <c r="D803" s="1" t="s">
        <v>22112</v>
      </c>
      <c r="E803" s="1" t="s">
        <v>22113</v>
      </c>
      <c r="F803" s="47"/>
      <c r="G803" s="48"/>
      <c r="H803" s="48"/>
      <c r="I803" s="48"/>
      <c r="J803" s="48"/>
      <c r="K803" s="48"/>
      <c r="L803" s="48"/>
      <c r="M803" s="48"/>
      <c r="N803" s="48"/>
      <c r="O803" s="48"/>
      <c r="P803" s="48"/>
    </row>
    <row r="804" ht="13.5" customHeight="1">
      <c r="A804" s="1" t="s">
        <v>22096</v>
      </c>
      <c r="B804" s="1" t="s">
        <v>13</v>
      </c>
      <c r="C804" s="1" t="s">
        <v>10</v>
      </c>
      <c r="D804" s="1" t="s">
        <v>22120</v>
      </c>
      <c r="E804" s="1" t="s">
        <v>22121</v>
      </c>
      <c r="F804" s="47"/>
      <c r="G804" s="48"/>
      <c r="H804" s="48"/>
      <c r="I804" s="48"/>
      <c r="J804" s="48"/>
      <c r="K804" s="48"/>
      <c r="L804" s="48"/>
      <c r="M804" s="48"/>
      <c r="N804" s="48"/>
      <c r="O804" s="48"/>
      <c r="P804" s="48"/>
    </row>
    <row r="805" ht="13.5" customHeight="1">
      <c r="A805" s="1" t="s">
        <v>22096</v>
      </c>
      <c r="B805" s="1" t="s">
        <v>16</v>
      </c>
      <c r="C805" s="1" t="s">
        <v>374</v>
      </c>
      <c r="D805" s="1" t="s">
        <v>22124</v>
      </c>
      <c r="E805" s="1" t="s">
        <v>22125</v>
      </c>
      <c r="F805" s="47"/>
      <c r="G805" s="48"/>
      <c r="H805" s="48"/>
      <c r="I805" s="48"/>
      <c r="J805" s="48"/>
      <c r="K805" s="48"/>
      <c r="L805" s="48"/>
      <c r="M805" s="48"/>
      <c r="N805" s="48"/>
      <c r="O805" s="48"/>
      <c r="P805" s="48"/>
    </row>
    <row r="806" ht="13.5" customHeight="1">
      <c r="A806" s="1" t="s">
        <v>22096</v>
      </c>
      <c r="B806" s="1" t="s">
        <v>21</v>
      </c>
      <c r="C806" s="1" t="s">
        <v>10</v>
      </c>
      <c r="D806" s="1" t="s">
        <v>22128</v>
      </c>
      <c r="E806" s="1" t="s">
        <v>22129</v>
      </c>
      <c r="F806" s="47"/>
      <c r="G806" s="48"/>
      <c r="H806" s="48"/>
      <c r="I806" s="48"/>
      <c r="J806" s="48"/>
      <c r="K806" s="48"/>
      <c r="L806" s="48"/>
      <c r="M806" s="48"/>
      <c r="N806" s="48"/>
      <c r="O806" s="48"/>
      <c r="P806" s="48"/>
    </row>
    <row r="807" ht="13.5" customHeight="1">
      <c r="A807" s="1" t="s">
        <v>22096</v>
      </c>
      <c r="B807" s="1" t="s">
        <v>27</v>
      </c>
      <c r="C807" s="1" t="s">
        <v>10</v>
      </c>
      <c r="D807" s="1" t="s">
        <v>22138</v>
      </c>
      <c r="E807" s="1" t="s">
        <v>22139</v>
      </c>
      <c r="F807" s="47"/>
      <c r="G807" s="48"/>
      <c r="H807" s="48"/>
      <c r="I807" s="48"/>
      <c r="J807" s="48"/>
      <c r="K807" s="48"/>
      <c r="L807" s="48"/>
      <c r="M807" s="48"/>
      <c r="N807" s="48"/>
      <c r="O807" s="48"/>
      <c r="P807" s="48"/>
    </row>
    <row r="808" ht="13.5" customHeight="1">
      <c r="A808" s="1" t="s">
        <v>22096</v>
      </c>
      <c r="B808" s="1" t="s">
        <v>31</v>
      </c>
      <c r="C808" s="1" t="s">
        <v>10</v>
      </c>
      <c r="D808" s="1" t="s">
        <v>22144</v>
      </c>
      <c r="E808" s="1" t="s">
        <v>22145</v>
      </c>
      <c r="F808" s="47"/>
      <c r="G808" s="48"/>
      <c r="H808" s="48"/>
      <c r="I808" s="48"/>
      <c r="J808" s="48"/>
      <c r="K808" s="48"/>
      <c r="L808" s="48"/>
      <c r="M808" s="48"/>
      <c r="N808" s="48"/>
      <c r="O808" s="48"/>
      <c r="P808" s="48"/>
    </row>
    <row r="809" ht="13.5" customHeight="1">
      <c r="A809" s="1" t="s">
        <v>22096</v>
      </c>
      <c r="B809" s="1" t="s">
        <v>34</v>
      </c>
      <c r="C809" s="1" t="s">
        <v>10</v>
      </c>
      <c r="D809" s="1" t="s">
        <v>22150</v>
      </c>
      <c r="E809" s="1" t="s">
        <v>22151</v>
      </c>
      <c r="F809" s="47"/>
      <c r="G809" s="48"/>
      <c r="H809" s="48"/>
      <c r="I809" s="48"/>
      <c r="J809" s="48"/>
      <c r="K809" s="48"/>
      <c r="L809" s="48"/>
      <c r="M809" s="48"/>
      <c r="N809" s="48"/>
      <c r="O809" s="48"/>
      <c r="P809" s="48"/>
    </row>
    <row r="810" ht="13.5" customHeight="1">
      <c r="A810" s="1" t="s">
        <v>22096</v>
      </c>
      <c r="B810" s="1" t="s">
        <v>40</v>
      </c>
      <c r="C810" s="1" t="s">
        <v>10</v>
      </c>
      <c r="D810" s="1" t="s">
        <v>22158</v>
      </c>
      <c r="E810" s="1" t="s">
        <v>22159</v>
      </c>
      <c r="F810" s="47"/>
      <c r="G810" s="48"/>
      <c r="H810" s="48"/>
      <c r="I810" s="48"/>
      <c r="J810" s="48"/>
      <c r="K810" s="48"/>
      <c r="L810" s="48"/>
      <c r="M810" s="48"/>
      <c r="N810" s="48"/>
      <c r="O810" s="48"/>
      <c r="P810" s="48"/>
    </row>
    <row r="811" ht="13.5" customHeight="1">
      <c r="A811" s="1" t="s">
        <v>22096</v>
      </c>
      <c r="B811" s="1" t="s">
        <v>45</v>
      </c>
      <c r="C811" s="1" t="s">
        <v>10</v>
      </c>
      <c r="D811" s="1" t="s">
        <v>22167</v>
      </c>
      <c r="E811" s="1" t="s">
        <v>22168</v>
      </c>
      <c r="F811" s="47"/>
      <c r="G811" s="48"/>
      <c r="H811" s="48"/>
      <c r="I811" s="48"/>
      <c r="J811" s="48"/>
      <c r="K811" s="48"/>
      <c r="L811" s="48"/>
      <c r="M811" s="48"/>
      <c r="N811" s="48"/>
      <c r="O811" s="48"/>
      <c r="P811" s="48"/>
    </row>
    <row r="812" ht="13.5" customHeight="1">
      <c r="A812" s="1" t="s">
        <v>22096</v>
      </c>
      <c r="B812" s="1" t="s">
        <v>52</v>
      </c>
      <c r="C812" s="1" t="s">
        <v>10</v>
      </c>
      <c r="D812" s="1" t="s">
        <v>22175</v>
      </c>
      <c r="E812" s="1" t="s">
        <v>22177</v>
      </c>
      <c r="F812" s="47"/>
      <c r="G812" s="48"/>
      <c r="H812" s="48"/>
      <c r="I812" s="48"/>
      <c r="J812" s="48"/>
      <c r="K812" s="48"/>
      <c r="L812" s="48"/>
      <c r="M812" s="48"/>
      <c r="N812" s="48"/>
      <c r="O812" s="48"/>
      <c r="P812" s="48"/>
    </row>
    <row r="813" ht="13.5" customHeight="1">
      <c r="A813" s="1" t="s">
        <v>22096</v>
      </c>
      <c r="B813" s="1" t="s">
        <v>57</v>
      </c>
      <c r="C813" s="1" t="s">
        <v>10</v>
      </c>
      <c r="D813" s="1" t="s">
        <v>22182</v>
      </c>
      <c r="E813" s="1" t="s">
        <v>22183</v>
      </c>
      <c r="F813" s="47"/>
      <c r="G813" s="48"/>
      <c r="H813" s="48"/>
      <c r="I813" s="48"/>
      <c r="J813" s="48"/>
      <c r="K813" s="48"/>
      <c r="L813" s="48"/>
      <c r="M813" s="48"/>
      <c r="N813" s="48"/>
      <c r="O813" s="48"/>
      <c r="P813" s="48"/>
    </row>
    <row r="814" ht="13.5" customHeight="1">
      <c r="A814" s="1" t="s">
        <v>22096</v>
      </c>
      <c r="B814" s="1" t="s">
        <v>60</v>
      </c>
      <c r="C814" s="1" t="s">
        <v>10</v>
      </c>
      <c r="D814" s="1" t="s">
        <v>22188</v>
      </c>
      <c r="E814" s="1" t="s">
        <v>22189</v>
      </c>
      <c r="F814" s="47"/>
      <c r="G814" s="48"/>
      <c r="H814" s="48"/>
      <c r="I814" s="48"/>
      <c r="J814" s="48"/>
      <c r="K814" s="48"/>
      <c r="L814" s="48"/>
      <c r="M814" s="48"/>
      <c r="N814" s="48"/>
      <c r="O814" s="48"/>
      <c r="P814" s="48"/>
    </row>
    <row r="815" ht="13.5" customHeight="1">
      <c r="A815" s="1" t="s">
        <v>22096</v>
      </c>
      <c r="B815" s="1" t="s">
        <v>65</v>
      </c>
      <c r="C815" s="1" t="s">
        <v>10</v>
      </c>
      <c r="D815" s="1" t="s">
        <v>22194</v>
      </c>
      <c r="E815" s="1" t="s">
        <v>22196</v>
      </c>
      <c r="F815" s="47"/>
      <c r="G815" s="48"/>
      <c r="H815" s="48"/>
      <c r="I815" s="48"/>
      <c r="J815" s="48"/>
      <c r="K815" s="48"/>
      <c r="L815" s="48"/>
      <c r="M815" s="48"/>
      <c r="N815" s="48"/>
      <c r="O815" s="48"/>
      <c r="P815" s="48"/>
    </row>
    <row r="816" ht="13.5" customHeight="1">
      <c r="A816" s="1" t="s">
        <v>22096</v>
      </c>
      <c r="B816" s="1" t="s">
        <v>70</v>
      </c>
      <c r="C816" s="1" t="s">
        <v>10</v>
      </c>
      <c r="D816" s="1" t="s">
        <v>22201</v>
      </c>
      <c r="E816" s="1" t="s">
        <v>22203</v>
      </c>
      <c r="F816" s="47"/>
      <c r="G816" s="48"/>
      <c r="H816" s="48"/>
      <c r="I816" s="48"/>
      <c r="J816" s="48"/>
      <c r="K816" s="48"/>
      <c r="L816" s="48"/>
      <c r="M816" s="48"/>
      <c r="N816" s="48"/>
      <c r="O816" s="48"/>
      <c r="P816" s="48"/>
    </row>
    <row r="817" ht="13.5" customHeight="1">
      <c r="A817" s="1" t="s">
        <v>22096</v>
      </c>
      <c r="B817" s="1" t="s">
        <v>74</v>
      </c>
      <c r="C817" s="1" t="s">
        <v>10</v>
      </c>
      <c r="D817" s="1" t="s">
        <v>22208</v>
      </c>
      <c r="E817" s="1" t="s">
        <v>22209</v>
      </c>
      <c r="F817" s="47"/>
      <c r="G817" s="48"/>
      <c r="H817" s="48"/>
      <c r="I817" s="48"/>
      <c r="J817" s="48"/>
      <c r="K817" s="48"/>
      <c r="L817" s="48"/>
      <c r="M817" s="48"/>
      <c r="N817" s="48"/>
      <c r="O817" s="48"/>
      <c r="P817" s="48"/>
    </row>
    <row r="818" ht="13.5" customHeight="1">
      <c r="A818" s="1" t="s">
        <v>22096</v>
      </c>
      <c r="B818" s="1" t="s">
        <v>78</v>
      </c>
      <c r="C818" s="1" t="s">
        <v>10</v>
      </c>
      <c r="D818" s="1" t="s">
        <v>22214</v>
      </c>
      <c r="E818" s="1" t="s">
        <v>22216</v>
      </c>
      <c r="F818" s="47"/>
      <c r="G818" s="48"/>
      <c r="H818" s="48"/>
      <c r="I818" s="48"/>
      <c r="J818" s="48"/>
      <c r="K818" s="48"/>
      <c r="L818" s="48"/>
      <c r="M818" s="48"/>
      <c r="N818" s="48"/>
      <c r="O818" s="48"/>
      <c r="P818" s="48"/>
    </row>
    <row r="819" ht="13.5" customHeight="1">
      <c r="A819" s="1" t="s">
        <v>22096</v>
      </c>
      <c r="B819" s="1" t="s">
        <v>83</v>
      </c>
      <c r="C819" s="1" t="s">
        <v>10</v>
      </c>
      <c r="D819" s="1" t="s">
        <v>22223</v>
      </c>
      <c r="E819" s="1" t="s">
        <v>22225</v>
      </c>
      <c r="F819" s="47"/>
      <c r="G819" s="48"/>
      <c r="H819" s="48"/>
      <c r="I819" s="48"/>
      <c r="J819" s="48"/>
      <c r="K819" s="48"/>
      <c r="L819" s="48"/>
      <c r="M819" s="48"/>
      <c r="N819" s="48"/>
      <c r="O819" s="48"/>
      <c r="P819" s="48"/>
    </row>
    <row r="820" ht="13.5" customHeight="1">
      <c r="A820" s="1" t="s">
        <v>22096</v>
      </c>
      <c r="B820" s="1" t="s">
        <v>86</v>
      </c>
      <c r="C820" s="1" t="s">
        <v>10</v>
      </c>
      <c r="D820" s="1" t="s">
        <v>22228</v>
      </c>
      <c r="E820" s="1" t="s">
        <v>22230</v>
      </c>
      <c r="F820" s="47"/>
      <c r="G820" s="48"/>
      <c r="H820" s="48"/>
      <c r="I820" s="48"/>
      <c r="J820" s="48"/>
      <c r="K820" s="48"/>
      <c r="L820" s="48"/>
      <c r="M820" s="48"/>
      <c r="N820" s="48"/>
      <c r="O820" s="48"/>
      <c r="P820" s="48"/>
    </row>
    <row r="821" ht="13.5" customHeight="1">
      <c r="A821" s="1" t="s">
        <v>22096</v>
      </c>
      <c r="B821" s="1" t="s">
        <v>91</v>
      </c>
      <c r="C821" s="1" t="s">
        <v>10</v>
      </c>
      <c r="D821" s="1" t="s">
        <v>22233</v>
      </c>
      <c r="E821" s="1" t="s">
        <v>22234</v>
      </c>
      <c r="F821" s="47"/>
      <c r="G821" s="48"/>
      <c r="H821" s="48"/>
      <c r="I821" s="48"/>
      <c r="J821" s="48"/>
      <c r="K821" s="48"/>
      <c r="L821" s="48"/>
      <c r="M821" s="48"/>
      <c r="N821" s="48"/>
      <c r="O821" s="48"/>
      <c r="P821" s="48"/>
    </row>
    <row r="822" ht="13.5" customHeight="1">
      <c r="A822" s="1" t="s">
        <v>22096</v>
      </c>
      <c r="B822" s="1" t="s">
        <v>94</v>
      </c>
      <c r="C822" s="1" t="s">
        <v>10</v>
      </c>
      <c r="D822" s="1" t="s">
        <v>22237</v>
      </c>
      <c r="E822" s="1" t="s">
        <v>22238</v>
      </c>
      <c r="F822" s="47"/>
      <c r="G822" s="48"/>
      <c r="H822" s="48"/>
      <c r="I822" s="48"/>
      <c r="J822" s="48"/>
      <c r="K822" s="48"/>
      <c r="L822" s="48"/>
      <c r="M822" s="48"/>
      <c r="N822" s="48"/>
      <c r="O822" s="48"/>
      <c r="P822" s="48"/>
    </row>
    <row r="823" ht="13.5" customHeight="1">
      <c r="A823" s="1" t="s">
        <v>22096</v>
      </c>
      <c r="B823" s="1" t="s">
        <v>186</v>
      </c>
      <c r="C823" s="1" t="s">
        <v>10</v>
      </c>
      <c r="D823" s="1" t="s">
        <v>22243</v>
      </c>
      <c r="E823" s="1" t="s">
        <v>22245</v>
      </c>
      <c r="F823" s="47"/>
      <c r="G823" s="48"/>
      <c r="H823" s="48"/>
      <c r="I823" s="48"/>
      <c r="J823" s="48"/>
      <c r="K823" s="48"/>
      <c r="L823" s="48"/>
      <c r="M823" s="48"/>
      <c r="N823" s="48"/>
      <c r="O823" s="48"/>
      <c r="P823" s="48"/>
    </row>
    <row r="824" ht="13.5" customHeight="1">
      <c r="A824" s="1" t="s">
        <v>22096</v>
      </c>
      <c r="B824" s="1" t="s">
        <v>189</v>
      </c>
      <c r="C824" s="1" t="s">
        <v>10</v>
      </c>
      <c r="D824" s="1" t="s">
        <v>22253</v>
      </c>
      <c r="E824" s="1" t="s">
        <v>22254</v>
      </c>
      <c r="F824" s="47"/>
      <c r="G824" s="48"/>
      <c r="H824" s="48"/>
      <c r="I824" s="48"/>
      <c r="J824" s="48"/>
      <c r="K824" s="48"/>
      <c r="L824" s="48"/>
      <c r="M824" s="48"/>
      <c r="N824" s="48"/>
      <c r="O824" s="48"/>
      <c r="P824" s="48"/>
    </row>
    <row r="825" ht="13.5" customHeight="1">
      <c r="A825" s="1" t="s">
        <v>22096</v>
      </c>
      <c r="B825" s="1" t="s">
        <v>193</v>
      </c>
      <c r="C825" s="1" t="s">
        <v>10</v>
      </c>
      <c r="D825" s="1" t="s">
        <v>22258</v>
      </c>
      <c r="E825" s="1" t="s">
        <v>22259</v>
      </c>
      <c r="F825" s="47"/>
      <c r="G825" s="48"/>
      <c r="H825" s="48"/>
      <c r="I825" s="48"/>
      <c r="J825" s="48"/>
      <c r="K825" s="48"/>
      <c r="L825" s="48"/>
      <c r="M825" s="48"/>
      <c r="N825" s="48"/>
      <c r="O825" s="48"/>
      <c r="P825" s="48"/>
    </row>
    <row r="826" ht="13.5" customHeight="1">
      <c r="A826" s="1" t="s">
        <v>22096</v>
      </c>
      <c r="B826" s="1" t="s">
        <v>99</v>
      </c>
      <c r="C826" s="1" t="s">
        <v>817</v>
      </c>
      <c r="D826" s="47"/>
      <c r="E826" s="47"/>
      <c r="F826" s="47"/>
      <c r="G826" s="48"/>
      <c r="H826" s="48"/>
      <c r="I826" s="48"/>
      <c r="J826" s="48"/>
      <c r="K826" s="48"/>
      <c r="L826" s="48"/>
      <c r="M826" s="48"/>
      <c r="N826" s="48"/>
      <c r="O826" s="48"/>
      <c r="P826" s="48"/>
    </row>
    <row r="827" ht="13.5" customHeight="1">
      <c r="A827" s="1" t="s">
        <v>22268</v>
      </c>
      <c r="B827" s="2" t="s">
        <v>1</v>
      </c>
      <c r="C827" s="1" t="s">
        <v>22269</v>
      </c>
      <c r="D827" s="47"/>
      <c r="E827" s="47"/>
      <c r="F827" s="49"/>
      <c r="G827" s="48"/>
      <c r="H827" s="48"/>
      <c r="I827" s="48"/>
      <c r="J827" s="48"/>
      <c r="K827" s="48"/>
      <c r="L827" s="48"/>
      <c r="M827" s="48"/>
      <c r="N827" s="48"/>
      <c r="O827" s="48"/>
      <c r="P827" s="48"/>
    </row>
    <row r="828" ht="13.5" customHeight="1">
      <c r="A828" s="1" t="s">
        <v>22268</v>
      </c>
      <c r="B828" s="1" t="s">
        <v>5</v>
      </c>
      <c r="C828" s="1" t="s">
        <v>303</v>
      </c>
      <c r="D828" s="1" t="s">
        <v>22276</v>
      </c>
      <c r="E828" s="1" t="s">
        <v>22279</v>
      </c>
      <c r="F828" s="47"/>
      <c r="G828" s="48"/>
      <c r="H828" s="48"/>
      <c r="I828" s="48"/>
      <c r="J828" s="48"/>
      <c r="K828" s="48"/>
      <c r="L828" s="48"/>
      <c r="M828" s="48"/>
      <c r="N828" s="48"/>
      <c r="O828" s="48"/>
      <c r="P828" s="48"/>
    </row>
    <row r="829" ht="13.5" customHeight="1">
      <c r="A829" s="1" t="s">
        <v>22268</v>
      </c>
      <c r="B829" s="1" t="s">
        <v>9</v>
      </c>
      <c r="C829" s="1" t="s">
        <v>1611</v>
      </c>
      <c r="D829" s="1" t="s">
        <v>22284</v>
      </c>
      <c r="E829" s="1" t="s">
        <v>22285</v>
      </c>
      <c r="F829" s="47"/>
      <c r="G829" s="48"/>
      <c r="H829" s="48"/>
      <c r="I829" s="48"/>
      <c r="J829" s="48"/>
      <c r="K829" s="48"/>
      <c r="L829" s="48"/>
      <c r="M829" s="48"/>
      <c r="N829" s="48"/>
      <c r="O829" s="48"/>
      <c r="P829" s="48"/>
    </row>
    <row r="830" ht="13.5" customHeight="1">
      <c r="A830" s="1" t="s">
        <v>22268</v>
      </c>
      <c r="B830" s="1" t="s">
        <v>13</v>
      </c>
      <c r="C830" s="1" t="s">
        <v>1611</v>
      </c>
      <c r="D830" s="1" t="s">
        <v>22292</v>
      </c>
      <c r="E830" s="1" t="s">
        <v>22293</v>
      </c>
      <c r="F830" s="47"/>
      <c r="G830" s="48"/>
      <c r="H830" s="48"/>
      <c r="I830" s="48"/>
      <c r="J830" s="48"/>
      <c r="K830" s="48"/>
      <c r="L830" s="48"/>
      <c r="M830" s="48"/>
      <c r="N830" s="48"/>
      <c r="O830" s="48"/>
      <c r="P830" s="48"/>
    </row>
    <row r="831" ht="13.5" customHeight="1">
      <c r="A831" s="1" t="s">
        <v>22268</v>
      </c>
      <c r="B831" s="1" t="s">
        <v>16</v>
      </c>
      <c r="C831" s="1" t="s">
        <v>1611</v>
      </c>
      <c r="D831" s="1" t="s">
        <v>22297</v>
      </c>
      <c r="E831" s="1" t="s">
        <v>22300</v>
      </c>
      <c r="F831" s="47"/>
      <c r="G831" s="48"/>
      <c r="H831" s="48"/>
      <c r="I831" s="48"/>
      <c r="J831" s="48"/>
      <c r="K831" s="48"/>
      <c r="L831" s="48"/>
      <c r="M831" s="48"/>
      <c r="N831" s="48"/>
      <c r="O831" s="48"/>
      <c r="P831" s="48"/>
    </row>
    <row r="832" ht="13.5" customHeight="1">
      <c r="A832" s="1" t="s">
        <v>22268</v>
      </c>
      <c r="B832" s="1" t="s">
        <v>21</v>
      </c>
      <c r="C832" s="1" t="s">
        <v>1611</v>
      </c>
      <c r="D832" s="1" t="s">
        <v>22302</v>
      </c>
      <c r="E832" s="1" t="s">
        <v>22304</v>
      </c>
      <c r="F832" s="47"/>
      <c r="G832" s="48"/>
      <c r="H832" s="48"/>
      <c r="I832" s="48"/>
      <c r="J832" s="48"/>
      <c r="K832" s="48"/>
      <c r="L832" s="48"/>
      <c r="M832" s="48"/>
      <c r="N832" s="48"/>
      <c r="O832" s="48"/>
      <c r="P832" s="48"/>
    </row>
    <row r="833" ht="13.5" customHeight="1">
      <c r="A833" s="1" t="s">
        <v>22268</v>
      </c>
      <c r="B833" s="1" t="s">
        <v>27</v>
      </c>
      <c r="C833" s="1" t="s">
        <v>1611</v>
      </c>
      <c r="D833" s="1" t="s">
        <v>22311</v>
      </c>
      <c r="E833" s="1" t="s">
        <v>22314</v>
      </c>
      <c r="F833" s="47"/>
      <c r="G833" s="48"/>
      <c r="H833" s="48"/>
      <c r="I833" s="48"/>
      <c r="J833" s="48"/>
      <c r="K833" s="48"/>
      <c r="L833" s="48"/>
      <c r="M833" s="48"/>
      <c r="N833" s="48"/>
      <c r="O833" s="48"/>
      <c r="P833" s="48"/>
    </row>
    <row r="834" ht="13.5" customHeight="1">
      <c r="A834" s="1" t="s">
        <v>22268</v>
      </c>
      <c r="B834" s="1" t="s">
        <v>31</v>
      </c>
      <c r="C834" s="1" t="s">
        <v>1611</v>
      </c>
      <c r="D834" s="1" t="s">
        <v>22320</v>
      </c>
      <c r="E834" s="1" t="s">
        <v>22322</v>
      </c>
      <c r="F834" s="47"/>
      <c r="G834" s="48"/>
      <c r="H834" s="48"/>
      <c r="I834" s="48"/>
      <c r="J834" s="48"/>
      <c r="K834" s="48"/>
      <c r="L834" s="48"/>
      <c r="M834" s="48"/>
      <c r="N834" s="48"/>
      <c r="O834" s="48"/>
      <c r="P834" s="48"/>
    </row>
    <row r="835" ht="13.5" customHeight="1">
      <c r="A835" s="1" t="s">
        <v>22268</v>
      </c>
      <c r="B835" s="1" t="s">
        <v>34</v>
      </c>
      <c r="C835" s="1" t="s">
        <v>1611</v>
      </c>
      <c r="D835" s="1" t="s">
        <v>22329</v>
      </c>
      <c r="E835" s="1" t="s">
        <v>22330</v>
      </c>
      <c r="F835" s="47"/>
      <c r="G835" s="48"/>
      <c r="H835" s="48"/>
      <c r="I835" s="48"/>
      <c r="J835" s="48"/>
      <c r="K835" s="48"/>
      <c r="L835" s="48"/>
      <c r="M835" s="48"/>
      <c r="N835" s="48"/>
      <c r="O835" s="48"/>
      <c r="P835" s="48"/>
    </row>
    <row r="836" ht="13.5" customHeight="1">
      <c r="A836" s="1" t="s">
        <v>22268</v>
      </c>
      <c r="B836" s="1" t="s">
        <v>40</v>
      </c>
      <c r="C836" s="1" t="s">
        <v>1611</v>
      </c>
      <c r="D836" s="1" t="s">
        <v>22338</v>
      </c>
      <c r="E836" s="1" t="s">
        <v>22340</v>
      </c>
      <c r="F836" s="47"/>
      <c r="G836" s="48"/>
      <c r="H836" s="48"/>
      <c r="I836" s="48"/>
      <c r="J836" s="48"/>
      <c r="K836" s="48"/>
      <c r="L836" s="48"/>
      <c r="M836" s="48"/>
      <c r="N836" s="48"/>
      <c r="O836" s="48"/>
      <c r="P836" s="48"/>
    </row>
    <row r="837" ht="13.5" customHeight="1">
      <c r="A837" s="1" t="s">
        <v>22268</v>
      </c>
      <c r="B837" s="1" t="s">
        <v>45</v>
      </c>
      <c r="C837" s="1" t="s">
        <v>1611</v>
      </c>
      <c r="D837" s="1" t="s">
        <v>22345</v>
      </c>
      <c r="E837" s="1" t="s">
        <v>22346</v>
      </c>
      <c r="F837" s="47"/>
      <c r="G837" s="48"/>
      <c r="H837" s="48"/>
      <c r="I837" s="48"/>
      <c r="J837" s="48"/>
      <c r="K837" s="48"/>
      <c r="L837" s="48"/>
      <c r="M837" s="48"/>
      <c r="N837" s="48"/>
      <c r="O837" s="48"/>
      <c r="P837" s="48"/>
    </row>
    <row r="838" ht="13.5" customHeight="1">
      <c r="A838" s="1" t="s">
        <v>22268</v>
      </c>
      <c r="B838" s="1" t="s">
        <v>52</v>
      </c>
      <c r="C838" s="1" t="s">
        <v>1611</v>
      </c>
      <c r="D838" s="1" t="s">
        <v>22353</v>
      </c>
      <c r="E838" s="1" t="s">
        <v>22354</v>
      </c>
      <c r="F838" s="47"/>
      <c r="G838" s="48"/>
      <c r="H838" s="48"/>
      <c r="I838" s="48"/>
      <c r="J838" s="48"/>
      <c r="K838" s="48"/>
      <c r="L838" s="48"/>
      <c r="M838" s="48"/>
      <c r="N838" s="48"/>
      <c r="O838" s="48"/>
      <c r="P838" s="48"/>
    </row>
    <row r="839" ht="13.5" customHeight="1">
      <c r="A839" s="1" t="s">
        <v>22268</v>
      </c>
      <c r="B839" s="1" t="s">
        <v>57</v>
      </c>
      <c r="C839" s="1" t="s">
        <v>1611</v>
      </c>
      <c r="D839" s="1" t="s">
        <v>22360</v>
      </c>
      <c r="E839" s="1" t="s">
        <v>22361</v>
      </c>
      <c r="F839" s="47"/>
      <c r="G839" s="48"/>
      <c r="H839" s="48"/>
      <c r="I839" s="48"/>
      <c r="J839" s="48"/>
      <c r="K839" s="48"/>
      <c r="L839" s="48"/>
      <c r="M839" s="48"/>
      <c r="N839" s="48"/>
      <c r="O839" s="48"/>
      <c r="P839" s="48"/>
    </row>
    <row r="840" ht="13.5" customHeight="1">
      <c r="A840" s="1" t="s">
        <v>22268</v>
      </c>
      <c r="B840" s="1" t="s">
        <v>60</v>
      </c>
      <c r="C840" s="1" t="s">
        <v>1611</v>
      </c>
      <c r="D840" s="1" t="s">
        <v>22365</v>
      </c>
      <c r="E840" s="1" t="s">
        <v>22366</v>
      </c>
      <c r="F840" s="47"/>
      <c r="G840" s="48"/>
      <c r="H840" s="48"/>
      <c r="I840" s="48"/>
      <c r="J840" s="48"/>
      <c r="K840" s="48"/>
      <c r="L840" s="48"/>
      <c r="M840" s="48"/>
      <c r="N840" s="48"/>
      <c r="O840" s="48"/>
      <c r="P840" s="48"/>
    </row>
    <row r="841" ht="13.5" customHeight="1">
      <c r="A841" s="1" t="s">
        <v>22268</v>
      </c>
      <c r="B841" s="1" t="s">
        <v>65</v>
      </c>
      <c r="C841" s="1" t="s">
        <v>1611</v>
      </c>
      <c r="D841" s="1" t="s">
        <v>22371</v>
      </c>
      <c r="E841" s="1" t="s">
        <v>22372</v>
      </c>
      <c r="F841" s="47"/>
      <c r="G841" s="48"/>
      <c r="H841" s="48"/>
      <c r="I841" s="48"/>
      <c r="J841" s="48"/>
      <c r="K841" s="48"/>
      <c r="L841" s="48"/>
      <c r="M841" s="48"/>
      <c r="N841" s="48"/>
      <c r="O841" s="48"/>
      <c r="P841" s="48"/>
    </row>
    <row r="842" ht="13.5" customHeight="1">
      <c r="A842" s="1" t="s">
        <v>22268</v>
      </c>
      <c r="B842" s="1" t="s">
        <v>70</v>
      </c>
      <c r="C842" s="1" t="s">
        <v>1611</v>
      </c>
      <c r="D842" s="1" t="s">
        <v>22377</v>
      </c>
      <c r="E842" s="1" t="s">
        <v>22378</v>
      </c>
      <c r="F842" s="47"/>
      <c r="G842" s="48"/>
      <c r="H842" s="48"/>
      <c r="I842" s="48"/>
      <c r="J842" s="48"/>
      <c r="K842" s="48"/>
      <c r="L842" s="48"/>
      <c r="M842" s="48"/>
      <c r="N842" s="48"/>
      <c r="O842" s="48"/>
      <c r="P842" s="48"/>
    </row>
    <row r="843" ht="13.5" customHeight="1">
      <c r="A843" s="1" t="s">
        <v>22268</v>
      </c>
      <c r="B843" s="1" t="s">
        <v>74</v>
      </c>
      <c r="C843" s="1" t="s">
        <v>1611</v>
      </c>
      <c r="D843" s="1" t="s">
        <v>22383</v>
      </c>
      <c r="E843" s="1" t="s">
        <v>22384</v>
      </c>
      <c r="F843" s="47"/>
      <c r="G843" s="48"/>
      <c r="H843" s="48"/>
      <c r="I843" s="48"/>
      <c r="J843" s="48"/>
      <c r="K843" s="48"/>
      <c r="L843" s="48"/>
      <c r="M843" s="48"/>
      <c r="N843" s="48"/>
      <c r="O843" s="48"/>
      <c r="P843" s="48"/>
    </row>
    <row r="844" ht="13.5" customHeight="1">
      <c r="A844" s="1" t="s">
        <v>22268</v>
      </c>
      <c r="B844" s="1" t="s">
        <v>78</v>
      </c>
      <c r="C844" s="1" t="s">
        <v>1611</v>
      </c>
      <c r="D844" s="1" t="s">
        <v>22389</v>
      </c>
      <c r="E844" s="1" t="s">
        <v>22390</v>
      </c>
      <c r="F844" s="47"/>
      <c r="G844" s="48"/>
      <c r="H844" s="48"/>
      <c r="I844" s="48"/>
      <c r="J844" s="48"/>
      <c r="K844" s="48"/>
      <c r="L844" s="48"/>
      <c r="M844" s="48"/>
      <c r="N844" s="48"/>
      <c r="O844" s="48"/>
      <c r="P844" s="48"/>
    </row>
    <row r="845" ht="13.5" customHeight="1">
      <c r="A845" s="1" t="s">
        <v>22268</v>
      </c>
      <c r="B845" s="1" t="s">
        <v>83</v>
      </c>
      <c r="C845" s="1" t="s">
        <v>1611</v>
      </c>
      <c r="D845" s="1" t="s">
        <v>22395</v>
      </c>
      <c r="E845" s="1" t="s">
        <v>22396</v>
      </c>
      <c r="F845" s="47"/>
      <c r="G845" s="48"/>
      <c r="H845" s="48"/>
      <c r="I845" s="48"/>
      <c r="J845" s="48"/>
      <c r="K845" s="48"/>
      <c r="L845" s="48"/>
      <c r="M845" s="48"/>
      <c r="N845" s="48"/>
      <c r="O845" s="48"/>
      <c r="P845" s="48"/>
    </row>
    <row r="846" ht="13.5" customHeight="1">
      <c r="A846" s="1" t="s">
        <v>22268</v>
      </c>
      <c r="B846" s="1" t="s">
        <v>86</v>
      </c>
      <c r="C846" s="1" t="s">
        <v>1611</v>
      </c>
      <c r="D846" s="1" t="s">
        <v>22401</v>
      </c>
      <c r="E846" s="1" t="s">
        <v>22404</v>
      </c>
      <c r="F846" s="47"/>
      <c r="G846" s="48"/>
      <c r="H846" s="48"/>
      <c r="I846" s="48"/>
      <c r="J846" s="48"/>
      <c r="K846" s="48"/>
      <c r="L846" s="48"/>
      <c r="M846" s="48"/>
      <c r="N846" s="48"/>
      <c r="O846" s="48"/>
      <c r="P846" s="48"/>
    </row>
    <row r="847" ht="13.5" customHeight="1">
      <c r="A847" s="1" t="s">
        <v>22268</v>
      </c>
      <c r="B847" s="1" t="s">
        <v>91</v>
      </c>
      <c r="C847" s="1" t="s">
        <v>1611</v>
      </c>
      <c r="D847" s="1" t="s">
        <v>22410</v>
      </c>
      <c r="E847" s="1" t="s">
        <v>22412</v>
      </c>
      <c r="F847" s="47"/>
      <c r="G847" s="48"/>
      <c r="H847" s="48"/>
      <c r="I847" s="48"/>
      <c r="J847" s="48"/>
      <c r="K847" s="48"/>
      <c r="L847" s="48"/>
      <c r="M847" s="48"/>
      <c r="N847" s="48"/>
      <c r="O847" s="48"/>
      <c r="P847" s="48"/>
    </row>
    <row r="848" ht="13.5" customHeight="1">
      <c r="A848" s="1" t="s">
        <v>22268</v>
      </c>
      <c r="B848" s="1" t="s">
        <v>94</v>
      </c>
      <c r="C848" s="1" t="s">
        <v>1611</v>
      </c>
      <c r="D848" s="1" t="s">
        <v>22416</v>
      </c>
      <c r="E848" s="1" t="s">
        <v>22418</v>
      </c>
      <c r="F848" s="47"/>
      <c r="G848" s="48"/>
      <c r="H848" s="48"/>
      <c r="I848" s="48"/>
      <c r="J848" s="48"/>
      <c r="K848" s="48"/>
      <c r="L848" s="48"/>
      <c r="M848" s="48"/>
      <c r="N848" s="48"/>
      <c r="O848" s="48"/>
      <c r="P848" s="48"/>
    </row>
    <row r="849" ht="13.5" customHeight="1">
      <c r="A849" s="1" t="s">
        <v>22268</v>
      </c>
      <c r="B849" s="1" t="s">
        <v>186</v>
      </c>
      <c r="C849" s="1" t="s">
        <v>1611</v>
      </c>
      <c r="D849" s="1" t="s">
        <v>22423</v>
      </c>
      <c r="E849" s="1" t="s">
        <v>22425</v>
      </c>
      <c r="F849" s="47"/>
      <c r="G849" s="48"/>
      <c r="H849" s="48"/>
      <c r="I849" s="48"/>
      <c r="J849" s="48"/>
      <c r="K849" s="48"/>
      <c r="L849" s="48"/>
      <c r="M849" s="48"/>
      <c r="N849" s="48"/>
      <c r="O849" s="48"/>
      <c r="P849" s="48"/>
    </row>
    <row r="850" ht="13.5" customHeight="1">
      <c r="A850" s="1" t="s">
        <v>22268</v>
      </c>
      <c r="B850" s="1" t="s">
        <v>189</v>
      </c>
      <c r="C850" s="1" t="s">
        <v>1611</v>
      </c>
      <c r="D850" s="1" t="s">
        <v>22431</v>
      </c>
      <c r="E850" s="1" t="s">
        <v>22432</v>
      </c>
      <c r="F850" s="47"/>
      <c r="G850" s="48"/>
      <c r="H850" s="48"/>
      <c r="I850" s="48"/>
      <c r="J850" s="48"/>
      <c r="K850" s="48"/>
      <c r="L850" s="48"/>
      <c r="M850" s="48"/>
      <c r="N850" s="48"/>
      <c r="O850" s="48"/>
      <c r="P850" s="48"/>
    </row>
    <row r="851" ht="13.5" customHeight="1">
      <c r="A851" s="1" t="s">
        <v>22268</v>
      </c>
      <c r="B851" s="1" t="s">
        <v>193</v>
      </c>
      <c r="C851" s="1" t="s">
        <v>1611</v>
      </c>
      <c r="D851" s="1" t="s">
        <v>22437</v>
      </c>
      <c r="E851" s="1" t="s">
        <v>22438</v>
      </c>
      <c r="F851" s="47"/>
      <c r="G851" s="48"/>
      <c r="H851" s="48"/>
      <c r="I851" s="48"/>
      <c r="J851" s="48"/>
      <c r="K851" s="48"/>
      <c r="L851" s="48"/>
      <c r="M851" s="48"/>
      <c r="N851" s="48"/>
      <c r="O851" s="48"/>
      <c r="P851" s="48"/>
    </row>
    <row r="852" ht="13.5" customHeight="1">
      <c r="A852" s="1" t="s">
        <v>22268</v>
      </c>
      <c r="B852" s="1" t="s">
        <v>197</v>
      </c>
      <c r="C852" s="1" t="s">
        <v>1611</v>
      </c>
      <c r="D852" s="1" t="s">
        <v>22443</v>
      </c>
      <c r="E852" s="1" t="s">
        <v>22444</v>
      </c>
      <c r="F852" s="47"/>
      <c r="G852" s="48"/>
      <c r="H852" s="48"/>
      <c r="I852" s="48"/>
      <c r="J852" s="48"/>
      <c r="K852" s="48"/>
      <c r="L852" s="48"/>
      <c r="M852" s="48"/>
      <c r="N852" s="48"/>
      <c r="O852" s="48"/>
      <c r="P852" s="48"/>
    </row>
    <row r="853" ht="13.5" customHeight="1">
      <c r="A853" s="1" t="s">
        <v>22268</v>
      </c>
      <c r="B853" s="1" t="s">
        <v>201</v>
      </c>
      <c r="C853" s="1" t="s">
        <v>1611</v>
      </c>
      <c r="D853" s="1" t="s">
        <v>22449</v>
      </c>
      <c r="E853" s="1" t="s">
        <v>22450</v>
      </c>
      <c r="F853" s="47"/>
      <c r="G853" s="48"/>
      <c r="H853" s="48"/>
      <c r="I853" s="48"/>
      <c r="J853" s="48"/>
      <c r="K853" s="48"/>
      <c r="L853" s="48"/>
      <c r="M853" s="48"/>
      <c r="N853" s="48"/>
      <c r="O853" s="48"/>
      <c r="P853" s="48"/>
    </row>
    <row r="854" ht="13.5" customHeight="1">
      <c r="A854" s="1" t="s">
        <v>22268</v>
      </c>
      <c r="B854" s="1" t="s">
        <v>206</v>
      </c>
      <c r="C854" s="1" t="s">
        <v>1611</v>
      </c>
      <c r="D854" s="1" t="s">
        <v>22456</v>
      </c>
      <c r="E854" s="1" t="s">
        <v>22460</v>
      </c>
      <c r="F854" s="47"/>
      <c r="G854" s="48"/>
      <c r="H854" s="48"/>
      <c r="I854" s="48"/>
      <c r="J854" s="48"/>
      <c r="K854" s="48"/>
      <c r="L854" s="48"/>
      <c r="M854" s="48"/>
      <c r="N854" s="48"/>
      <c r="O854" s="48"/>
      <c r="P854" s="48"/>
    </row>
    <row r="855" ht="13.5" customHeight="1">
      <c r="A855" s="1" t="s">
        <v>22268</v>
      </c>
      <c r="B855" s="1" t="s">
        <v>211</v>
      </c>
      <c r="C855" s="1" t="s">
        <v>1611</v>
      </c>
      <c r="D855" s="1" t="s">
        <v>22464</v>
      </c>
      <c r="E855" s="1" t="s">
        <v>22465</v>
      </c>
      <c r="F855" s="47"/>
      <c r="G855" s="48"/>
      <c r="H855" s="48"/>
      <c r="I855" s="48"/>
      <c r="J855" s="48"/>
      <c r="K855" s="48"/>
      <c r="L855" s="48"/>
      <c r="M855" s="48"/>
      <c r="N855" s="48"/>
      <c r="O855" s="48"/>
      <c r="P855" s="48"/>
    </row>
    <row r="856" ht="13.5" customHeight="1">
      <c r="A856" s="1" t="s">
        <v>22268</v>
      </c>
      <c r="B856" s="1" t="s">
        <v>215</v>
      </c>
      <c r="C856" s="1" t="s">
        <v>1611</v>
      </c>
      <c r="D856" s="1" t="s">
        <v>22471</v>
      </c>
      <c r="E856" s="1" t="s">
        <v>22473</v>
      </c>
      <c r="F856" s="47"/>
      <c r="G856" s="48"/>
      <c r="H856" s="48"/>
      <c r="I856" s="48"/>
      <c r="J856" s="48"/>
      <c r="K856" s="48"/>
      <c r="L856" s="48"/>
      <c r="M856" s="48"/>
      <c r="N856" s="48"/>
      <c r="O856" s="48"/>
      <c r="P856" s="48"/>
    </row>
    <row r="857" ht="13.5" customHeight="1">
      <c r="A857" s="1" t="s">
        <v>22268</v>
      </c>
      <c r="B857" s="1" t="s">
        <v>220</v>
      </c>
      <c r="C857" s="1" t="s">
        <v>1611</v>
      </c>
      <c r="D857" s="1" t="s">
        <v>22478</v>
      </c>
      <c r="E857" s="1" t="s">
        <v>22480</v>
      </c>
      <c r="F857" s="47"/>
      <c r="G857" s="48"/>
      <c r="H857" s="48"/>
      <c r="I857" s="48"/>
      <c r="J857" s="48"/>
      <c r="K857" s="48"/>
      <c r="L857" s="48"/>
      <c r="M857" s="48"/>
      <c r="N857" s="48"/>
      <c r="O857" s="48"/>
      <c r="P857" s="48"/>
    </row>
    <row r="858" ht="13.5" customHeight="1">
      <c r="A858" s="1" t="s">
        <v>22268</v>
      </c>
      <c r="B858" s="1" t="s">
        <v>223</v>
      </c>
      <c r="C858" s="1" t="s">
        <v>1611</v>
      </c>
      <c r="D858" s="1" t="s">
        <v>22486</v>
      </c>
      <c r="E858" s="1" t="s">
        <v>22487</v>
      </c>
      <c r="F858" s="47"/>
      <c r="G858" s="48"/>
      <c r="H858" s="48"/>
      <c r="I858" s="48"/>
      <c r="J858" s="48"/>
      <c r="K858" s="48"/>
      <c r="L858" s="48"/>
      <c r="M858" s="48"/>
      <c r="N858" s="48"/>
      <c r="O858" s="48"/>
      <c r="P858" s="48"/>
    </row>
    <row r="859" ht="26.25" customHeight="1">
      <c r="A859" s="1" t="s">
        <v>22268</v>
      </c>
      <c r="B859" s="1" t="s">
        <v>99</v>
      </c>
      <c r="C859" s="1" t="s">
        <v>22496</v>
      </c>
      <c r="D859" s="47"/>
      <c r="E859" s="47"/>
      <c r="F859" s="47"/>
      <c r="G859" s="48"/>
      <c r="H859" s="48"/>
      <c r="I859" s="48"/>
      <c r="J859" s="48"/>
      <c r="K859" s="48"/>
      <c r="L859" s="48"/>
      <c r="M859" s="48"/>
      <c r="N859" s="48"/>
      <c r="O859" s="48"/>
      <c r="P859" s="48"/>
    </row>
    <row r="860" ht="13.5" customHeight="1">
      <c r="A860" s="1" t="s">
        <v>22501</v>
      </c>
      <c r="B860" s="2" t="s">
        <v>1</v>
      </c>
      <c r="C860" s="1" t="s">
        <v>2</v>
      </c>
      <c r="D860" s="47"/>
      <c r="E860" s="47"/>
      <c r="F860" s="47"/>
      <c r="G860" s="48"/>
      <c r="H860" s="48"/>
      <c r="I860" s="48"/>
      <c r="J860" s="48"/>
      <c r="K860" s="48"/>
      <c r="L860" s="48"/>
      <c r="M860" s="48"/>
      <c r="N860" s="48"/>
      <c r="O860" s="48"/>
      <c r="P860" s="48"/>
    </row>
    <row r="861" ht="13.5" customHeight="1">
      <c r="A861" s="1" t="s">
        <v>22501</v>
      </c>
      <c r="B861" s="1" t="s">
        <v>5</v>
      </c>
      <c r="C861" s="1" t="s">
        <v>22510</v>
      </c>
      <c r="D861" s="1" t="s">
        <v>22511</v>
      </c>
      <c r="E861" s="1" t="s">
        <v>22512</v>
      </c>
      <c r="F861" s="47"/>
      <c r="G861" s="48"/>
      <c r="H861" s="48"/>
      <c r="I861" s="48"/>
      <c r="J861" s="48"/>
      <c r="K861" s="48"/>
      <c r="L861" s="48"/>
      <c r="M861" s="48"/>
      <c r="N861" s="48"/>
      <c r="O861" s="48"/>
      <c r="P861" s="48"/>
    </row>
    <row r="862" ht="13.5" customHeight="1">
      <c r="A862" s="1" t="s">
        <v>22501</v>
      </c>
      <c r="B862" s="1" t="s">
        <v>9</v>
      </c>
      <c r="C862" s="1" t="s">
        <v>10</v>
      </c>
      <c r="D862" s="1" t="s">
        <v>22522</v>
      </c>
      <c r="E862" s="1" t="s">
        <v>22524</v>
      </c>
      <c r="F862" s="47"/>
      <c r="G862" s="48"/>
      <c r="H862" s="48"/>
      <c r="I862" s="48"/>
      <c r="J862" s="48"/>
      <c r="K862" s="48"/>
      <c r="L862" s="48"/>
      <c r="M862" s="48"/>
      <c r="N862" s="48"/>
      <c r="O862" s="48"/>
      <c r="P862" s="48"/>
    </row>
    <row r="863" ht="13.5" customHeight="1">
      <c r="A863" s="1" t="s">
        <v>22501</v>
      </c>
      <c r="B863" s="1" t="s">
        <v>13</v>
      </c>
      <c r="C863" s="1" t="s">
        <v>10</v>
      </c>
      <c r="D863" s="1" t="s">
        <v>22529</v>
      </c>
      <c r="E863" s="1" t="s">
        <v>22530</v>
      </c>
      <c r="F863" s="47"/>
      <c r="G863" s="48"/>
      <c r="H863" s="48"/>
      <c r="I863" s="48"/>
      <c r="J863" s="48"/>
      <c r="K863" s="48"/>
      <c r="L863" s="48"/>
      <c r="M863" s="48"/>
      <c r="N863" s="48"/>
      <c r="O863" s="48"/>
      <c r="P863" s="48"/>
    </row>
    <row r="864" ht="13.5" customHeight="1">
      <c r="A864" s="1" t="s">
        <v>22501</v>
      </c>
      <c r="B864" s="1" t="s">
        <v>16</v>
      </c>
      <c r="C864" s="1" t="s">
        <v>10</v>
      </c>
      <c r="D864" s="1" t="s">
        <v>22537</v>
      </c>
      <c r="E864" s="1" t="s">
        <v>22539</v>
      </c>
      <c r="F864" s="47"/>
      <c r="G864" s="48"/>
      <c r="H864" s="48"/>
      <c r="I864" s="48"/>
      <c r="J864" s="48"/>
      <c r="K864" s="48"/>
      <c r="L864" s="48"/>
      <c r="M864" s="48"/>
      <c r="N864" s="48"/>
      <c r="O864" s="48"/>
      <c r="P864" s="48"/>
    </row>
    <row r="865" ht="13.5" customHeight="1">
      <c r="A865" s="1" t="s">
        <v>22501</v>
      </c>
      <c r="B865" s="1" t="s">
        <v>21</v>
      </c>
      <c r="C865" s="1" t="s">
        <v>10</v>
      </c>
      <c r="D865" s="1" t="s">
        <v>22544</v>
      </c>
      <c r="E865" s="1" t="s">
        <v>22545</v>
      </c>
      <c r="F865" s="47"/>
      <c r="G865" s="48"/>
      <c r="H865" s="48"/>
      <c r="I865" s="48"/>
      <c r="J865" s="48"/>
      <c r="K865" s="48"/>
      <c r="L865" s="48"/>
      <c r="M865" s="48"/>
      <c r="N865" s="48"/>
      <c r="O865" s="48"/>
      <c r="P865" s="48"/>
    </row>
    <row r="866" ht="13.5" customHeight="1">
      <c r="A866" s="1" t="s">
        <v>22501</v>
      </c>
      <c r="B866" s="1" t="s">
        <v>27</v>
      </c>
      <c r="C866" s="1" t="s">
        <v>10</v>
      </c>
      <c r="D866" s="1" t="s">
        <v>22549</v>
      </c>
      <c r="E866" s="1" t="s">
        <v>22550</v>
      </c>
      <c r="F866" s="47"/>
      <c r="G866" s="48"/>
      <c r="H866" s="48"/>
      <c r="I866" s="48"/>
      <c r="J866" s="48"/>
      <c r="K866" s="48"/>
      <c r="L866" s="48"/>
      <c r="M866" s="48"/>
      <c r="N866" s="48"/>
      <c r="O866" s="48"/>
      <c r="P866" s="48"/>
    </row>
    <row r="867" ht="13.5" customHeight="1">
      <c r="A867" s="1" t="s">
        <v>22501</v>
      </c>
      <c r="B867" s="1" t="s">
        <v>31</v>
      </c>
      <c r="C867" s="1" t="s">
        <v>374</v>
      </c>
      <c r="D867" s="1" t="s">
        <v>22559</v>
      </c>
      <c r="E867" s="1" t="s">
        <v>22561</v>
      </c>
      <c r="F867" s="47"/>
      <c r="G867" s="48"/>
      <c r="H867" s="48"/>
      <c r="I867" s="48"/>
      <c r="J867" s="48"/>
      <c r="K867" s="48"/>
      <c r="L867" s="48"/>
      <c r="M867" s="48"/>
      <c r="N867" s="48"/>
      <c r="O867" s="48"/>
      <c r="P867" s="48"/>
    </row>
    <row r="868" ht="13.5" customHeight="1">
      <c r="A868" s="1" t="s">
        <v>22501</v>
      </c>
      <c r="B868" s="1" t="s">
        <v>34</v>
      </c>
      <c r="C868" s="1" t="s">
        <v>10</v>
      </c>
      <c r="D868" s="1" t="s">
        <v>22567</v>
      </c>
      <c r="E868" s="1" t="s">
        <v>22568</v>
      </c>
      <c r="F868" s="47"/>
      <c r="G868" s="48"/>
      <c r="H868" s="48"/>
      <c r="I868" s="48"/>
      <c r="J868" s="48"/>
      <c r="K868" s="48"/>
      <c r="L868" s="48"/>
      <c r="M868" s="48"/>
      <c r="N868" s="48"/>
      <c r="O868" s="48"/>
      <c r="P868" s="48"/>
    </row>
    <row r="869" ht="13.5" customHeight="1">
      <c r="A869" s="1" t="s">
        <v>22501</v>
      </c>
      <c r="B869" s="1" t="s">
        <v>40</v>
      </c>
      <c r="C869" s="1" t="s">
        <v>10</v>
      </c>
      <c r="D869" s="1" t="s">
        <v>22574</v>
      </c>
      <c r="E869" s="1" t="s">
        <v>22575</v>
      </c>
      <c r="F869" s="47"/>
      <c r="G869" s="48"/>
      <c r="H869" s="48"/>
      <c r="I869" s="48"/>
      <c r="J869" s="48"/>
      <c r="K869" s="48"/>
      <c r="L869" s="48"/>
      <c r="M869" s="48"/>
      <c r="N869" s="48"/>
      <c r="O869" s="48"/>
      <c r="P869" s="48"/>
    </row>
    <row r="870" ht="13.5" customHeight="1">
      <c r="A870" s="1" t="s">
        <v>22501</v>
      </c>
      <c r="B870" s="1" t="s">
        <v>45</v>
      </c>
      <c r="C870" s="1" t="s">
        <v>10</v>
      </c>
      <c r="D870" s="1" t="s">
        <v>22580</v>
      </c>
      <c r="E870" s="1" t="s">
        <v>22581</v>
      </c>
      <c r="F870" s="47"/>
      <c r="G870" s="48"/>
      <c r="H870" s="48"/>
      <c r="I870" s="48"/>
      <c r="J870" s="48"/>
      <c r="K870" s="48"/>
      <c r="L870" s="48"/>
      <c r="M870" s="48"/>
      <c r="N870" s="48"/>
      <c r="O870" s="48"/>
      <c r="P870" s="48"/>
    </row>
    <row r="871" ht="13.5" customHeight="1">
      <c r="A871" s="1" t="s">
        <v>22501</v>
      </c>
      <c r="B871" s="1" t="s">
        <v>52</v>
      </c>
      <c r="C871" s="1" t="s">
        <v>374</v>
      </c>
      <c r="D871" s="1" t="s">
        <v>22586</v>
      </c>
      <c r="E871" s="1" t="s">
        <v>22587</v>
      </c>
      <c r="F871" s="47"/>
      <c r="G871" s="48"/>
      <c r="H871" s="48"/>
      <c r="I871" s="48"/>
      <c r="J871" s="48"/>
      <c r="K871" s="48"/>
      <c r="L871" s="48"/>
      <c r="M871" s="48"/>
      <c r="N871" s="48"/>
      <c r="O871" s="48"/>
      <c r="P871" s="48"/>
    </row>
    <row r="872" ht="13.5" customHeight="1">
      <c r="A872" s="1" t="s">
        <v>22501</v>
      </c>
      <c r="B872" s="1" t="s">
        <v>57</v>
      </c>
      <c r="C872" s="1" t="s">
        <v>10</v>
      </c>
      <c r="D872" s="1" t="s">
        <v>22594</v>
      </c>
      <c r="E872" s="1" t="s">
        <v>22595</v>
      </c>
      <c r="F872" s="47"/>
      <c r="G872" s="48"/>
      <c r="H872" s="48"/>
      <c r="I872" s="48"/>
      <c r="J872" s="48"/>
      <c r="K872" s="48"/>
      <c r="L872" s="48"/>
      <c r="M872" s="48"/>
      <c r="N872" s="48"/>
      <c r="O872" s="48"/>
      <c r="P872" s="48"/>
    </row>
    <row r="873" ht="13.5" customHeight="1">
      <c r="A873" s="1" t="s">
        <v>22501</v>
      </c>
      <c r="B873" s="1" t="s">
        <v>60</v>
      </c>
      <c r="C873" s="1" t="s">
        <v>10</v>
      </c>
      <c r="D873" s="1" t="s">
        <v>22602</v>
      </c>
      <c r="E873" s="1" t="s">
        <v>22603</v>
      </c>
      <c r="F873" s="47"/>
      <c r="G873" s="48"/>
      <c r="H873" s="48"/>
      <c r="I873" s="48"/>
      <c r="J873" s="48"/>
      <c r="K873" s="48"/>
      <c r="L873" s="48"/>
      <c r="M873" s="48"/>
      <c r="N873" s="48"/>
      <c r="O873" s="48"/>
      <c r="P873" s="48"/>
    </row>
    <row r="874" ht="13.5" customHeight="1">
      <c r="A874" s="1" t="s">
        <v>22501</v>
      </c>
      <c r="B874" s="1" t="s">
        <v>65</v>
      </c>
      <c r="C874" s="1" t="s">
        <v>10</v>
      </c>
      <c r="D874" s="1" t="s">
        <v>22610</v>
      </c>
      <c r="E874" s="1" t="s">
        <v>22611</v>
      </c>
      <c r="F874" s="47"/>
      <c r="G874" s="48"/>
      <c r="H874" s="48"/>
      <c r="I874" s="48"/>
      <c r="J874" s="48"/>
      <c r="K874" s="48"/>
      <c r="L874" s="48"/>
      <c r="M874" s="48"/>
      <c r="N874" s="48"/>
      <c r="O874" s="48"/>
      <c r="P874" s="48"/>
    </row>
    <row r="875" ht="13.5" customHeight="1">
      <c r="A875" s="1" t="s">
        <v>22501</v>
      </c>
      <c r="B875" s="1" t="s">
        <v>70</v>
      </c>
      <c r="C875" s="1" t="s">
        <v>10</v>
      </c>
      <c r="D875" s="1" t="s">
        <v>22616</v>
      </c>
      <c r="E875" s="1" t="s">
        <v>22619</v>
      </c>
      <c r="F875" s="47"/>
      <c r="G875" s="48"/>
      <c r="H875" s="48"/>
      <c r="I875" s="48"/>
      <c r="J875" s="48"/>
      <c r="K875" s="48"/>
      <c r="L875" s="48"/>
      <c r="M875" s="48"/>
      <c r="N875" s="48"/>
      <c r="O875" s="48"/>
      <c r="P875" s="48"/>
    </row>
    <row r="876" ht="13.5" customHeight="1">
      <c r="A876" s="1" t="s">
        <v>22501</v>
      </c>
      <c r="B876" s="1" t="s">
        <v>74</v>
      </c>
      <c r="C876" s="1" t="s">
        <v>10</v>
      </c>
      <c r="D876" s="1" t="s">
        <v>22626</v>
      </c>
      <c r="E876" s="1" t="s">
        <v>22628</v>
      </c>
      <c r="F876" s="47"/>
      <c r="G876" s="48"/>
      <c r="H876" s="48"/>
      <c r="I876" s="48"/>
      <c r="J876" s="48"/>
      <c r="K876" s="48"/>
      <c r="L876" s="48"/>
      <c r="M876" s="48"/>
      <c r="N876" s="48"/>
      <c r="O876" s="48"/>
      <c r="P876" s="48"/>
    </row>
    <row r="877" ht="13.5" customHeight="1">
      <c r="A877" s="1" t="s">
        <v>22501</v>
      </c>
      <c r="B877" s="1" t="s">
        <v>78</v>
      </c>
      <c r="C877" s="1" t="s">
        <v>10</v>
      </c>
      <c r="D877" s="1" t="s">
        <v>22634</v>
      </c>
      <c r="E877" s="1" t="s">
        <v>22636</v>
      </c>
      <c r="F877" s="47"/>
      <c r="G877" s="48"/>
      <c r="H877" s="48"/>
      <c r="I877" s="48"/>
      <c r="J877" s="48"/>
      <c r="K877" s="48"/>
      <c r="L877" s="48"/>
      <c r="M877" s="48"/>
      <c r="N877" s="48"/>
      <c r="O877" s="48"/>
      <c r="P877" s="48"/>
    </row>
    <row r="878" ht="13.5" customHeight="1">
      <c r="A878" s="1" t="s">
        <v>22501</v>
      </c>
      <c r="B878" s="1" t="s">
        <v>83</v>
      </c>
      <c r="C878" s="1" t="s">
        <v>10</v>
      </c>
      <c r="D878" s="1" t="s">
        <v>22643</v>
      </c>
      <c r="E878" s="1" t="s">
        <v>22645</v>
      </c>
      <c r="F878" s="47"/>
      <c r="G878" s="48"/>
      <c r="H878" s="48"/>
      <c r="I878" s="48"/>
      <c r="J878" s="48"/>
      <c r="K878" s="48"/>
      <c r="L878" s="48"/>
      <c r="M878" s="48"/>
      <c r="N878" s="48"/>
      <c r="O878" s="48"/>
      <c r="P878" s="48"/>
    </row>
    <row r="879" ht="13.5" customHeight="1">
      <c r="A879" s="1" t="s">
        <v>22501</v>
      </c>
      <c r="B879" s="1" t="s">
        <v>86</v>
      </c>
      <c r="C879" s="1" t="s">
        <v>10</v>
      </c>
      <c r="D879" s="1" t="s">
        <v>22648</v>
      </c>
      <c r="E879" s="1" t="s">
        <v>22649</v>
      </c>
      <c r="F879" s="47"/>
      <c r="G879" s="48"/>
      <c r="H879" s="48"/>
      <c r="I879" s="48"/>
      <c r="J879" s="48"/>
      <c r="K879" s="48"/>
      <c r="L879" s="48"/>
      <c r="M879" s="48"/>
      <c r="N879" s="48"/>
      <c r="O879" s="48"/>
      <c r="P879" s="48"/>
    </row>
    <row r="880" ht="13.5" customHeight="1">
      <c r="A880" s="1" t="s">
        <v>22501</v>
      </c>
      <c r="B880" s="1" t="s">
        <v>91</v>
      </c>
      <c r="C880" s="1" t="s">
        <v>374</v>
      </c>
      <c r="D880" s="1" t="s">
        <v>22653</v>
      </c>
      <c r="E880" s="1" t="s">
        <v>22654</v>
      </c>
      <c r="F880" s="47"/>
      <c r="G880" s="48"/>
      <c r="H880" s="48"/>
      <c r="I880" s="48"/>
      <c r="J880" s="48"/>
      <c r="K880" s="48"/>
      <c r="L880" s="48"/>
      <c r="M880" s="48"/>
      <c r="N880" s="48"/>
      <c r="O880" s="48"/>
      <c r="P880" s="48"/>
    </row>
    <row r="881" ht="13.5" customHeight="1">
      <c r="A881" s="1" t="s">
        <v>22501</v>
      </c>
      <c r="B881" s="1" t="s">
        <v>94</v>
      </c>
      <c r="C881" s="1" t="s">
        <v>10</v>
      </c>
      <c r="D881" s="1" t="s">
        <v>22660</v>
      </c>
      <c r="E881" s="1" t="s">
        <v>22662</v>
      </c>
      <c r="F881" s="47"/>
      <c r="G881" s="48"/>
      <c r="H881" s="48"/>
      <c r="I881" s="48"/>
      <c r="J881" s="48"/>
      <c r="K881" s="48"/>
      <c r="L881" s="48"/>
      <c r="M881" s="48"/>
      <c r="N881" s="48"/>
      <c r="O881" s="48"/>
      <c r="P881" s="48"/>
    </row>
    <row r="882" ht="13.5" customHeight="1">
      <c r="A882" s="1" t="s">
        <v>22501</v>
      </c>
      <c r="B882" s="1" t="s">
        <v>186</v>
      </c>
      <c r="C882" s="1" t="s">
        <v>10</v>
      </c>
      <c r="D882" s="1" t="s">
        <v>22667</v>
      </c>
      <c r="E882" s="1" t="s">
        <v>22668</v>
      </c>
      <c r="F882" s="47"/>
      <c r="G882" s="48"/>
      <c r="H882" s="48"/>
      <c r="I882" s="48"/>
      <c r="J882" s="48"/>
      <c r="K882" s="48"/>
      <c r="L882" s="48"/>
      <c r="M882" s="48"/>
      <c r="N882" s="48"/>
      <c r="O882" s="48"/>
      <c r="P882" s="48"/>
    </row>
    <row r="883" ht="13.5" customHeight="1">
      <c r="A883" s="1" t="s">
        <v>22501</v>
      </c>
      <c r="B883" s="1" t="s">
        <v>189</v>
      </c>
      <c r="C883" s="1" t="s">
        <v>10</v>
      </c>
      <c r="D883" s="1" t="s">
        <v>22675</v>
      </c>
      <c r="E883" s="1" t="s">
        <v>22676</v>
      </c>
      <c r="F883" s="47"/>
      <c r="G883" s="48"/>
      <c r="H883" s="48"/>
      <c r="I883" s="48"/>
      <c r="J883" s="48"/>
      <c r="K883" s="48"/>
      <c r="L883" s="48"/>
      <c r="M883" s="48"/>
      <c r="N883" s="48"/>
      <c r="O883" s="48"/>
      <c r="P883" s="48"/>
    </row>
    <row r="884" ht="13.5" customHeight="1">
      <c r="A884" s="1" t="s">
        <v>22501</v>
      </c>
      <c r="B884" s="1" t="s">
        <v>193</v>
      </c>
      <c r="C884" s="1" t="s">
        <v>10</v>
      </c>
      <c r="D884" s="1" t="s">
        <v>22683</v>
      </c>
      <c r="E884" s="1" t="s">
        <v>22685</v>
      </c>
      <c r="F884" s="47"/>
      <c r="G884" s="48"/>
      <c r="H884" s="48"/>
      <c r="I884" s="48"/>
      <c r="J884" s="48"/>
      <c r="K884" s="48"/>
      <c r="L884" s="48"/>
      <c r="M884" s="48"/>
      <c r="N884" s="48"/>
      <c r="O884" s="48"/>
      <c r="P884" s="48"/>
    </row>
    <row r="885" ht="13.5" customHeight="1">
      <c r="A885" s="1" t="s">
        <v>22501</v>
      </c>
      <c r="B885" s="1" t="s">
        <v>197</v>
      </c>
      <c r="C885" s="1" t="s">
        <v>115</v>
      </c>
      <c r="D885" s="1" t="s">
        <v>22690</v>
      </c>
      <c r="E885" s="1" t="s">
        <v>22691</v>
      </c>
      <c r="F885" s="47"/>
      <c r="G885" s="48"/>
      <c r="H885" s="48"/>
      <c r="I885" s="48"/>
      <c r="J885" s="48"/>
      <c r="K885" s="48"/>
      <c r="L885" s="48"/>
      <c r="M885" s="48"/>
      <c r="N885" s="48"/>
      <c r="O885" s="48"/>
      <c r="P885" s="48"/>
    </row>
    <row r="886" ht="13.5" customHeight="1">
      <c r="A886" s="1" t="s">
        <v>22501</v>
      </c>
      <c r="B886" s="1" t="s">
        <v>201</v>
      </c>
      <c r="C886" s="1" t="s">
        <v>10</v>
      </c>
      <c r="D886" s="1" t="s">
        <v>22693</v>
      </c>
      <c r="E886" s="1" t="s">
        <v>22695</v>
      </c>
      <c r="F886" s="47"/>
      <c r="G886" s="48"/>
      <c r="H886" s="48"/>
      <c r="I886" s="48"/>
      <c r="J886" s="48"/>
      <c r="K886" s="48"/>
      <c r="L886" s="48"/>
      <c r="M886" s="48"/>
      <c r="N886" s="48"/>
      <c r="O886" s="48"/>
      <c r="P886" s="48"/>
    </row>
    <row r="887" ht="13.5" customHeight="1">
      <c r="A887" s="1" t="s">
        <v>22501</v>
      </c>
      <c r="B887" s="1" t="s">
        <v>206</v>
      </c>
      <c r="C887" s="1" t="s">
        <v>10</v>
      </c>
      <c r="D887" s="1" t="s">
        <v>22702</v>
      </c>
      <c r="E887" s="1" t="s">
        <v>22705</v>
      </c>
      <c r="F887" s="47"/>
      <c r="G887" s="48"/>
      <c r="H887" s="48"/>
      <c r="I887" s="48"/>
      <c r="J887" s="48"/>
      <c r="K887" s="48"/>
      <c r="L887" s="48"/>
      <c r="M887" s="48"/>
      <c r="N887" s="48"/>
      <c r="O887" s="48"/>
      <c r="P887" s="48"/>
    </row>
    <row r="888" ht="13.5" customHeight="1">
      <c r="A888" s="1" t="s">
        <v>22501</v>
      </c>
      <c r="B888" s="1" t="s">
        <v>211</v>
      </c>
      <c r="C888" s="1" t="s">
        <v>10</v>
      </c>
      <c r="D888" s="1" t="s">
        <v>22711</v>
      </c>
      <c r="E888" s="1" t="s">
        <v>22712</v>
      </c>
      <c r="F888" s="47"/>
      <c r="G888" s="48"/>
      <c r="H888" s="48"/>
      <c r="I888" s="48"/>
      <c r="J888" s="48"/>
      <c r="K888" s="48"/>
      <c r="L888" s="48"/>
      <c r="M888" s="48"/>
      <c r="N888" s="48"/>
      <c r="O888" s="48"/>
      <c r="P888" s="48"/>
    </row>
    <row r="889" ht="13.5" customHeight="1">
      <c r="A889" s="1" t="s">
        <v>22501</v>
      </c>
      <c r="B889" s="1" t="s">
        <v>215</v>
      </c>
      <c r="C889" s="1" t="s">
        <v>10</v>
      </c>
      <c r="D889" s="1" t="s">
        <v>22719</v>
      </c>
      <c r="E889" s="1" t="s">
        <v>22721</v>
      </c>
      <c r="F889" s="47"/>
      <c r="G889" s="48"/>
      <c r="H889" s="48"/>
      <c r="I889" s="48"/>
      <c r="J889" s="48"/>
      <c r="K889" s="48"/>
      <c r="L889" s="48"/>
      <c r="M889" s="48"/>
      <c r="N889" s="48"/>
      <c r="O889" s="48"/>
      <c r="P889" s="48"/>
    </row>
    <row r="890" ht="13.5" customHeight="1">
      <c r="A890" s="1" t="s">
        <v>22501</v>
      </c>
      <c r="B890" s="1" t="s">
        <v>220</v>
      </c>
      <c r="C890" s="1" t="s">
        <v>10</v>
      </c>
      <c r="D890" s="1" t="s">
        <v>22726</v>
      </c>
      <c r="E890" s="1" t="s">
        <v>22728</v>
      </c>
      <c r="F890" s="47"/>
      <c r="G890" s="48"/>
      <c r="H890" s="48"/>
      <c r="I890" s="48"/>
      <c r="J890" s="48"/>
      <c r="K890" s="48"/>
      <c r="L890" s="48"/>
      <c r="M890" s="48"/>
      <c r="N890" s="48"/>
      <c r="O890" s="48"/>
      <c r="P890" s="48"/>
    </row>
    <row r="891" ht="13.5" customHeight="1">
      <c r="A891" s="1" t="s">
        <v>22501</v>
      </c>
      <c r="B891" s="1" t="s">
        <v>223</v>
      </c>
      <c r="C891" s="1" t="s">
        <v>10</v>
      </c>
      <c r="D891" s="1" t="s">
        <v>22738</v>
      </c>
      <c r="E891" s="1" t="s">
        <v>22741</v>
      </c>
      <c r="F891" s="47"/>
      <c r="G891" s="48"/>
      <c r="H891" s="48"/>
      <c r="I891" s="48"/>
      <c r="J891" s="48"/>
      <c r="K891" s="48"/>
      <c r="L891" s="48"/>
      <c r="M891" s="48"/>
      <c r="N891" s="48"/>
      <c r="O891" s="48"/>
      <c r="P891" s="48"/>
    </row>
    <row r="892" ht="13.5" customHeight="1">
      <c r="A892" s="1" t="s">
        <v>22501</v>
      </c>
      <c r="B892" s="1" t="s">
        <v>229</v>
      </c>
      <c r="C892" s="1" t="s">
        <v>10</v>
      </c>
      <c r="D892" s="1" t="s">
        <v>22746</v>
      </c>
      <c r="E892" s="1" t="s">
        <v>22747</v>
      </c>
      <c r="F892" s="47"/>
      <c r="G892" s="48"/>
      <c r="H892" s="48"/>
      <c r="I892" s="48"/>
      <c r="J892" s="48"/>
      <c r="K892" s="48"/>
      <c r="L892" s="48"/>
      <c r="M892" s="48"/>
      <c r="N892" s="48"/>
      <c r="O892" s="48"/>
      <c r="P892" s="48"/>
    </row>
    <row r="893" ht="13.5" customHeight="1">
      <c r="A893" s="1" t="s">
        <v>22501</v>
      </c>
      <c r="B893" s="1" t="s">
        <v>233</v>
      </c>
      <c r="C893" s="1" t="s">
        <v>115</v>
      </c>
      <c r="D893" s="1" t="s">
        <v>22750</v>
      </c>
      <c r="E893" s="1" t="s">
        <v>22751</v>
      </c>
      <c r="F893" s="47"/>
      <c r="G893" s="48"/>
      <c r="H893" s="48"/>
      <c r="I893" s="48"/>
      <c r="J893" s="48"/>
      <c r="K893" s="48"/>
      <c r="L893" s="48"/>
      <c r="M893" s="48"/>
      <c r="N893" s="48"/>
      <c r="O893" s="48"/>
      <c r="P893" s="48"/>
    </row>
    <row r="894" ht="13.5" customHeight="1">
      <c r="A894" s="1" t="s">
        <v>22501</v>
      </c>
      <c r="B894" s="1" t="s">
        <v>237</v>
      </c>
      <c r="C894" s="1" t="s">
        <v>10</v>
      </c>
      <c r="D894" s="1" t="s">
        <v>22756</v>
      </c>
      <c r="E894" s="1" t="s">
        <v>22758</v>
      </c>
      <c r="F894" s="47"/>
      <c r="G894" s="48"/>
      <c r="H894" s="48"/>
      <c r="I894" s="48"/>
      <c r="J894" s="48"/>
      <c r="K894" s="48"/>
      <c r="L894" s="48"/>
      <c r="M894" s="48"/>
      <c r="N894" s="48"/>
      <c r="O894" s="48"/>
      <c r="P894" s="48"/>
    </row>
    <row r="895" ht="13.5" customHeight="1">
      <c r="A895" s="1" t="s">
        <v>22501</v>
      </c>
      <c r="B895" s="1" t="s">
        <v>241</v>
      </c>
      <c r="C895" s="1" t="s">
        <v>10</v>
      </c>
      <c r="D895" s="1" t="s">
        <v>22763</v>
      </c>
      <c r="E895" s="1" t="s">
        <v>22765</v>
      </c>
      <c r="F895" s="47"/>
      <c r="G895" s="48"/>
      <c r="H895" s="48"/>
      <c r="I895" s="48"/>
      <c r="J895" s="48"/>
      <c r="K895" s="48"/>
      <c r="L895" s="48"/>
      <c r="M895" s="48"/>
      <c r="N895" s="48"/>
      <c r="O895" s="48"/>
      <c r="P895" s="48"/>
    </row>
    <row r="896" ht="13.5" customHeight="1">
      <c r="A896" s="1" t="s">
        <v>22501</v>
      </c>
      <c r="B896" s="1" t="s">
        <v>244</v>
      </c>
      <c r="C896" s="1" t="s">
        <v>10</v>
      </c>
      <c r="D896" s="1" t="s">
        <v>22767</v>
      </c>
      <c r="E896" s="1" t="s">
        <v>22769</v>
      </c>
      <c r="F896" s="47"/>
      <c r="G896" s="48"/>
      <c r="H896" s="48"/>
      <c r="I896" s="48"/>
      <c r="J896" s="48"/>
      <c r="K896" s="48"/>
      <c r="L896" s="48"/>
      <c r="M896" s="48"/>
      <c r="N896" s="48"/>
      <c r="O896" s="48"/>
      <c r="P896" s="48"/>
    </row>
    <row r="897" ht="13.5" customHeight="1">
      <c r="A897" s="1" t="s">
        <v>22501</v>
      </c>
      <c r="B897" s="1" t="s">
        <v>247</v>
      </c>
      <c r="C897" s="1" t="s">
        <v>10</v>
      </c>
      <c r="D897" s="1" t="s">
        <v>22775</v>
      </c>
      <c r="E897" s="1" t="s">
        <v>22777</v>
      </c>
      <c r="F897" s="47"/>
      <c r="G897" s="48"/>
      <c r="H897" s="48"/>
      <c r="I897" s="48"/>
      <c r="J897" s="48"/>
      <c r="K897" s="48"/>
      <c r="L897" s="48"/>
      <c r="M897" s="48"/>
      <c r="N897" s="48"/>
      <c r="O897" s="48"/>
      <c r="P897" s="48"/>
    </row>
    <row r="898" ht="13.5" customHeight="1">
      <c r="A898" s="1" t="s">
        <v>22501</v>
      </c>
      <c r="B898" s="1" t="s">
        <v>251</v>
      </c>
      <c r="C898" s="1" t="s">
        <v>10</v>
      </c>
      <c r="D898" s="1" t="s">
        <v>22785</v>
      </c>
      <c r="E898" s="1" t="s">
        <v>22788</v>
      </c>
      <c r="F898" s="47"/>
      <c r="G898" s="48"/>
      <c r="H898" s="48"/>
      <c r="I898" s="48"/>
      <c r="J898" s="48"/>
      <c r="K898" s="48"/>
      <c r="L898" s="48"/>
      <c r="M898" s="48"/>
      <c r="N898" s="48"/>
      <c r="O898" s="48"/>
      <c r="P898" s="48"/>
    </row>
    <row r="899" ht="13.5" customHeight="1">
      <c r="A899" s="1" t="s">
        <v>22501</v>
      </c>
      <c r="B899" s="1" t="s">
        <v>254</v>
      </c>
      <c r="C899" s="1" t="s">
        <v>10</v>
      </c>
      <c r="D899" s="1" t="s">
        <v>22792</v>
      </c>
      <c r="E899" s="1" t="s">
        <v>22794</v>
      </c>
      <c r="F899" s="47"/>
      <c r="G899" s="48"/>
      <c r="H899" s="48"/>
      <c r="I899" s="48"/>
      <c r="J899" s="48"/>
      <c r="K899" s="48"/>
      <c r="L899" s="48"/>
      <c r="M899" s="48"/>
      <c r="N899" s="48"/>
      <c r="O899" s="48"/>
      <c r="P899" s="48"/>
    </row>
    <row r="900" ht="13.5" customHeight="1">
      <c r="A900" s="1" t="s">
        <v>22501</v>
      </c>
      <c r="B900" s="1" t="s">
        <v>258</v>
      </c>
      <c r="C900" s="1" t="s">
        <v>10</v>
      </c>
      <c r="D900" s="1" t="s">
        <v>22796</v>
      </c>
      <c r="E900" s="1" t="s">
        <v>22798</v>
      </c>
      <c r="F900" s="47"/>
      <c r="G900" s="48"/>
      <c r="H900" s="48"/>
      <c r="I900" s="48"/>
      <c r="J900" s="48"/>
      <c r="K900" s="48"/>
      <c r="L900" s="48"/>
      <c r="M900" s="48"/>
      <c r="N900" s="48"/>
      <c r="O900" s="48"/>
      <c r="P900" s="48"/>
    </row>
    <row r="901" ht="13.5" customHeight="1">
      <c r="A901" s="1" t="s">
        <v>22501</v>
      </c>
      <c r="B901" s="1" t="s">
        <v>99</v>
      </c>
      <c r="C901" s="1" t="s">
        <v>817</v>
      </c>
      <c r="D901" s="47"/>
      <c r="E901" s="47"/>
      <c r="F901" s="47"/>
      <c r="G901" s="48"/>
      <c r="H901" s="48"/>
      <c r="I901" s="48"/>
      <c r="J901" s="48"/>
      <c r="K901" s="48"/>
      <c r="L901" s="48"/>
      <c r="M901" s="48"/>
      <c r="N901" s="48"/>
      <c r="O901" s="48"/>
      <c r="P901" s="48"/>
    </row>
    <row r="902" ht="13.5" customHeight="1">
      <c r="A902" s="1" t="s">
        <v>22806</v>
      </c>
      <c r="B902" s="2" t="s">
        <v>1</v>
      </c>
      <c r="C902" s="1" t="s">
        <v>2</v>
      </c>
      <c r="D902" s="47"/>
      <c r="E902" s="47"/>
      <c r="F902" s="47"/>
      <c r="G902" s="48"/>
      <c r="H902" s="48"/>
      <c r="I902" s="48"/>
      <c r="J902" s="48"/>
      <c r="K902" s="48"/>
      <c r="L902" s="48"/>
      <c r="M902" s="48"/>
      <c r="N902" s="48"/>
      <c r="O902" s="48"/>
      <c r="P902" s="48"/>
    </row>
    <row r="903" ht="13.5" customHeight="1">
      <c r="A903" s="1" t="s">
        <v>22806</v>
      </c>
      <c r="B903" s="1" t="s">
        <v>5</v>
      </c>
      <c r="C903" s="1" t="s">
        <v>303</v>
      </c>
      <c r="D903" s="1" t="s">
        <v>22813</v>
      </c>
      <c r="E903" s="1" t="s">
        <v>22816</v>
      </c>
      <c r="F903" s="47"/>
      <c r="G903" s="48"/>
      <c r="H903" s="48"/>
      <c r="I903" s="48"/>
      <c r="J903" s="48"/>
      <c r="K903" s="48"/>
      <c r="L903" s="48"/>
      <c r="M903" s="48"/>
      <c r="N903" s="48"/>
      <c r="O903" s="48"/>
      <c r="P903" s="48"/>
    </row>
    <row r="904" ht="13.5" customHeight="1">
      <c r="A904" s="1" t="s">
        <v>22806</v>
      </c>
      <c r="B904" s="1" t="s">
        <v>9</v>
      </c>
      <c r="C904" s="1" t="s">
        <v>115</v>
      </c>
      <c r="D904" s="1" t="s">
        <v>22819</v>
      </c>
      <c r="E904" s="1" t="s">
        <v>22822</v>
      </c>
      <c r="F904" s="47"/>
      <c r="G904" s="48"/>
      <c r="H904" s="48"/>
      <c r="I904" s="48"/>
      <c r="J904" s="48"/>
      <c r="K904" s="48"/>
      <c r="L904" s="48"/>
      <c r="M904" s="48"/>
      <c r="N904" s="48"/>
      <c r="O904" s="48"/>
      <c r="P904" s="48"/>
    </row>
    <row r="905" ht="13.5" customHeight="1">
      <c r="A905" s="1" t="s">
        <v>22806</v>
      </c>
      <c r="B905" s="1" t="s">
        <v>13</v>
      </c>
      <c r="C905" s="1" t="s">
        <v>10</v>
      </c>
      <c r="D905" s="1" t="s">
        <v>22825</v>
      </c>
      <c r="E905" s="1" t="s">
        <v>22827</v>
      </c>
      <c r="F905" s="47"/>
      <c r="G905" s="48"/>
      <c r="H905" s="48"/>
      <c r="I905" s="48"/>
      <c r="J905" s="48"/>
      <c r="K905" s="48"/>
      <c r="L905" s="48"/>
      <c r="M905" s="48"/>
      <c r="N905" s="48"/>
      <c r="O905" s="48"/>
      <c r="P905" s="48"/>
    </row>
    <row r="906" ht="13.5" customHeight="1">
      <c r="A906" s="1" t="s">
        <v>22806</v>
      </c>
      <c r="B906" s="1" t="s">
        <v>16</v>
      </c>
      <c r="C906" s="1" t="s">
        <v>115</v>
      </c>
      <c r="D906" s="1" t="s">
        <v>22835</v>
      </c>
      <c r="E906" s="1" t="s">
        <v>22836</v>
      </c>
      <c r="F906" s="47"/>
      <c r="G906" s="48"/>
      <c r="H906" s="48"/>
      <c r="I906" s="48"/>
      <c r="J906" s="48"/>
      <c r="K906" s="48"/>
      <c r="L906" s="48"/>
      <c r="M906" s="48"/>
      <c r="N906" s="48"/>
      <c r="O906" s="48"/>
      <c r="P906" s="48"/>
    </row>
    <row r="907" ht="13.5" customHeight="1">
      <c r="A907" s="1" t="s">
        <v>22806</v>
      </c>
      <c r="B907" s="1" t="s">
        <v>21</v>
      </c>
      <c r="C907" s="1" t="s">
        <v>10</v>
      </c>
      <c r="D907" s="1" t="s">
        <v>22841</v>
      </c>
      <c r="E907" s="1" t="s">
        <v>22842</v>
      </c>
      <c r="F907" s="47"/>
      <c r="G907" s="48"/>
      <c r="H907" s="48"/>
      <c r="I907" s="48"/>
      <c r="J907" s="48"/>
      <c r="K907" s="48"/>
      <c r="L907" s="48"/>
      <c r="M907" s="48"/>
      <c r="N907" s="48"/>
      <c r="O907" s="48"/>
      <c r="P907" s="48"/>
    </row>
    <row r="908" ht="13.5" customHeight="1">
      <c r="A908" s="1" t="s">
        <v>22806</v>
      </c>
      <c r="B908" s="1" t="s">
        <v>27</v>
      </c>
      <c r="C908" s="1" t="s">
        <v>10</v>
      </c>
      <c r="D908" s="1" t="s">
        <v>22845</v>
      </c>
      <c r="E908" s="1" t="s">
        <v>22846</v>
      </c>
      <c r="F908" s="47"/>
      <c r="G908" s="48"/>
      <c r="H908" s="48"/>
      <c r="I908" s="48"/>
      <c r="J908" s="48"/>
      <c r="K908" s="48"/>
      <c r="L908" s="48"/>
      <c r="M908" s="48"/>
      <c r="N908" s="48"/>
      <c r="O908" s="48"/>
      <c r="P908" s="48"/>
    </row>
    <row r="909" ht="13.5" customHeight="1">
      <c r="A909" s="1" t="s">
        <v>22806</v>
      </c>
      <c r="B909" s="1" t="s">
        <v>31</v>
      </c>
      <c r="C909" s="1" t="s">
        <v>115</v>
      </c>
      <c r="D909" s="1" t="s">
        <v>22850</v>
      </c>
      <c r="E909" s="1" t="s">
        <v>22851</v>
      </c>
      <c r="F909" s="47"/>
      <c r="G909" s="48"/>
      <c r="H909" s="48"/>
      <c r="I909" s="48"/>
      <c r="J909" s="48"/>
      <c r="K909" s="48"/>
      <c r="L909" s="48"/>
      <c r="M909" s="48"/>
      <c r="N909" s="48"/>
      <c r="O909" s="48"/>
      <c r="P909" s="48"/>
    </row>
    <row r="910" ht="13.5" customHeight="1">
      <c r="A910" s="1" t="s">
        <v>22806</v>
      </c>
      <c r="B910" s="1" t="s">
        <v>34</v>
      </c>
      <c r="C910" s="1" t="s">
        <v>10</v>
      </c>
      <c r="D910" s="1" t="s">
        <v>22855</v>
      </c>
      <c r="E910" s="1" t="s">
        <v>22856</v>
      </c>
      <c r="F910" s="47"/>
      <c r="G910" s="48"/>
      <c r="H910" s="48"/>
      <c r="I910" s="48"/>
      <c r="J910" s="48"/>
      <c r="K910" s="48"/>
      <c r="L910" s="48"/>
      <c r="M910" s="48"/>
      <c r="N910" s="48"/>
      <c r="O910" s="48"/>
      <c r="P910" s="48"/>
    </row>
    <row r="911" ht="13.5" customHeight="1">
      <c r="A911" s="1" t="s">
        <v>22806</v>
      </c>
      <c r="B911" s="1" t="s">
        <v>40</v>
      </c>
      <c r="C911" s="1" t="s">
        <v>374</v>
      </c>
      <c r="D911" s="1" t="s">
        <v>22861</v>
      </c>
      <c r="E911" s="1" t="s">
        <v>22862</v>
      </c>
      <c r="F911" s="47"/>
      <c r="G911" s="48"/>
      <c r="H911" s="48"/>
      <c r="I911" s="48"/>
      <c r="J911" s="48"/>
      <c r="K911" s="48"/>
      <c r="L911" s="48"/>
      <c r="M911" s="48"/>
      <c r="N911" s="48"/>
      <c r="O911" s="48"/>
      <c r="P911" s="48"/>
    </row>
    <row r="912" ht="13.5" customHeight="1">
      <c r="A912" s="1" t="s">
        <v>22806</v>
      </c>
      <c r="B912" s="1" t="s">
        <v>45</v>
      </c>
      <c r="C912" s="1" t="s">
        <v>10</v>
      </c>
      <c r="D912" s="1" t="s">
        <v>22867</v>
      </c>
      <c r="E912" s="1" t="s">
        <v>22868</v>
      </c>
      <c r="F912" s="47"/>
      <c r="G912" s="48"/>
      <c r="H912" s="48"/>
      <c r="I912" s="48"/>
      <c r="J912" s="48"/>
      <c r="K912" s="48"/>
      <c r="L912" s="48"/>
      <c r="M912" s="48"/>
      <c r="N912" s="48"/>
      <c r="O912" s="48"/>
      <c r="P912" s="48"/>
    </row>
    <row r="913" ht="13.5" customHeight="1">
      <c r="A913" s="1" t="s">
        <v>22806</v>
      </c>
      <c r="B913" s="1" t="s">
        <v>52</v>
      </c>
      <c r="C913" s="1" t="s">
        <v>10</v>
      </c>
      <c r="D913" s="1" t="s">
        <v>22873</v>
      </c>
      <c r="E913" s="1" t="s">
        <v>22877</v>
      </c>
      <c r="F913" s="47"/>
      <c r="G913" s="48"/>
      <c r="H913" s="48"/>
      <c r="I913" s="48"/>
      <c r="J913" s="48"/>
      <c r="K913" s="48"/>
      <c r="L913" s="48"/>
      <c r="M913" s="48"/>
      <c r="N913" s="48"/>
      <c r="O913" s="48"/>
      <c r="P913" s="48"/>
    </row>
    <row r="914" ht="13.5" customHeight="1">
      <c r="A914" s="1" t="s">
        <v>22806</v>
      </c>
      <c r="B914" s="1" t="s">
        <v>57</v>
      </c>
      <c r="C914" s="1" t="s">
        <v>10</v>
      </c>
      <c r="D914" s="1" t="s">
        <v>22882</v>
      </c>
      <c r="E914" s="1" t="s">
        <v>22884</v>
      </c>
      <c r="F914" s="47"/>
      <c r="G914" s="48"/>
      <c r="H914" s="48"/>
      <c r="I914" s="48"/>
      <c r="J914" s="48"/>
      <c r="K914" s="48"/>
      <c r="L914" s="48"/>
      <c r="M914" s="48"/>
      <c r="N914" s="48"/>
      <c r="O914" s="48"/>
      <c r="P914" s="48"/>
    </row>
    <row r="915" ht="13.5" customHeight="1">
      <c r="A915" s="1" t="s">
        <v>22806</v>
      </c>
      <c r="B915" s="1" t="s">
        <v>60</v>
      </c>
      <c r="C915" s="1" t="s">
        <v>10</v>
      </c>
      <c r="D915" s="1" t="s">
        <v>22890</v>
      </c>
      <c r="E915" s="1" t="s">
        <v>22892</v>
      </c>
      <c r="F915" s="47"/>
      <c r="G915" s="48"/>
      <c r="H915" s="48"/>
      <c r="I915" s="48"/>
      <c r="J915" s="48"/>
      <c r="K915" s="48"/>
      <c r="L915" s="48"/>
      <c r="M915" s="48"/>
      <c r="N915" s="48"/>
      <c r="O915" s="48"/>
      <c r="P915" s="48"/>
    </row>
    <row r="916" ht="13.5" customHeight="1">
      <c r="A916" s="1" t="s">
        <v>22806</v>
      </c>
      <c r="B916" s="1" t="s">
        <v>65</v>
      </c>
      <c r="C916" s="1" t="s">
        <v>10</v>
      </c>
      <c r="D916" s="1" t="s">
        <v>22897</v>
      </c>
      <c r="E916" s="1" t="s">
        <v>22898</v>
      </c>
      <c r="F916" s="47"/>
      <c r="G916" s="48"/>
      <c r="H916" s="48"/>
      <c r="I916" s="48"/>
      <c r="J916" s="48"/>
      <c r="K916" s="48"/>
      <c r="L916" s="48"/>
      <c r="M916" s="48"/>
      <c r="N916" s="48"/>
      <c r="O916" s="48"/>
      <c r="P916" s="48"/>
    </row>
    <row r="917" ht="13.5" customHeight="1">
      <c r="A917" s="1" t="s">
        <v>22806</v>
      </c>
      <c r="B917" s="1" t="s">
        <v>70</v>
      </c>
      <c r="C917" s="1" t="s">
        <v>374</v>
      </c>
      <c r="D917" s="1" t="s">
        <v>22903</v>
      </c>
      <c r="E917" s="1" t="s">
        <v>22904</v>
      </c>
      <c r="F917" s="47"/>
      <c r="G917" s="48"/>
      <c r="H917" s="48"/>
      <c r="I917" s="48"/>
      <c r="J917" s="48"/>
      <c r="K917" s="48"/>
      <c r="L917" s="48"/>
      <c r="M917" s="48"/>
      <c r="N917" s="48"/>
      <c r="O917" s="48"/>
      <c r="P917" s="48"/>
    </row>
    <row r="918" ht="13.5" customHeight="1">
      <c r="A918" s="1" t="s">
        <v>22806</v>
      </c>
      <c r="B918" s="1" t="s">
        <v>74</v>
      </c>
      <c r="C918" s="1" t="s">
        <v>10</v>
      </c>
      <c r="D918" s="1" t="s">
        <v>22909</v>
      </c>
      <c r="E918" s="1" t="s">
        <v>22910</v>
      </c>
      <c r="F918" s="47"/>
      <c r="G918" s="48"/>
      <c r="H918" s="48"/>
      <c r="I918" s="48"/>
      <c r="J918" s="48"/>
      <c r="K918" s="48"/>
      <c r="L918" s="48"/>
      <c r="M918" s="48"/>
      <c r="N918" s="48"/>
      <c r="O918" s="48"/>
      <c r="P918" s="48"/>
    </row>
    <row r="919" ht="13.5" customHeight="1">
      <c r="A919" s="1" t="s">
        <v>22806</v>
      </c>
      <c r="B919" s="1" t="s">
        <v>78</v>
      </c>
      <c r="C919" s="1" t="s">
        <v>10</v>
      </c>
      <c r="D919" s="1" t="s">
        <v>22915</v>
      </c>
      <c r="E919" s="1" t="s">
        <v>22918</v>
      </c>
      <c r="F919" s="47"/>
      <c r="G919" s="48"/>
      <c r="H919" s="48"/>
      <c r="I919" s="48"/>
      <c r="J919" s="48"/>
      <c r="K919" s="48"/>
      <c r="L919" s="48"/>
      <c r="M919" s="48"/>
      <c r="N919" s="48"/>
      <c r="O919" s="48"/>
      <c r="P919" s="48"/>
    </row>
    <row r="920" ht="13.5" customHeight="1">
      <c r="A920" s="1" t="s">
        <v>22806</v>
      </c>
      <c r="B920" s="1" t="s">
        <v>83</v>
      </c>
      <c r="C920" s="1" t="s">
        <v>10</v>
      </c>
      <c r="D920" s="1" t="s">
        <v>22924</v>
      </c>
      <c r="E920" s="1" t="s">
        <v>22926</v>
      </c>
      <c r="F920" s="47"/>
      <c r="G920" s="48"/>
      <c r="H920" s="48"/>
      <c r="I920" s="48"/>
      <c r="J920" s="48"/>
      <c r="K920" s="48"/>
      <c r="L920" s="48"/>
      <c r="M920" s="48"/>
      <c r="N920" s="48"/>
      <c r="O920" s="48"/>
      <c r="P920" s="48"/>
    </row>
    <row r="921" ht="13.5" customHeight="1">
      <c r="A921" s="1" t="s">
        <v>22806</v>
      </c>
      <c r="B921" s="1" t="s">
        <v>86</v>
      </c>
      <c r="C921" s="1" t="s">
        <v>374</v>
      </c>
      <c r="D921" s="1" t="s">
        <v>22930</v>
      </c>
      <c r="E921" s="1" t="s">
        <v>22931</v>
      </c>
      <c r="F921" s="47"/>
      <c r="G921" s="48"/>
      <c r="H921" s="48"/>
      <c r="I921" s="48"/>
      <c r="J921" s="48"/>
      <c r="K921" s="48"/>
      <c r="L921" s="48"/>
      <c r="M921" s="48"/>
      <c r="N921" s="48"/>
      <c r="O921" s="48"/>
      <c r="P921" s="48"/>
    </row>
    <row r="922" ht="13.5" customHeight="1">
      <c r="A922" s="1" t="s">
        <v>22806</v>
      </c>
      <c r="B922" s="1" t="s">
        <v>91</v>
      </c>
      <c r="C922" s="1" t="s">
        <v>10</v>
      </c>
      <c r="D922" s="1" t="s">
        <v>22936</v>
      </c>
      <c r="E922" s="1" t="s">
        <v>22938</v>
      </c>
      <c r="F922" s="47"/>
      <c r="G922" s="48"/>
      <c r="H922" s="48"/>
      <c r="I922" s="48"/>
      <c r="J922" s="48"/>
      <c r="K922" s="48"/>
      <c r="L922" s="48"/>
      <c r="M922" s="48"/>
      <c r="N922" s="48"/>
      <c r="O922" s="48"/>
      <c r="P922" s="48"/>
    </row>
    <row r="923" ht="13.5" customHeight="1">
      <c r="A923" s="1" t="s">
        <v>22806</v>
      </c>
      <c r="B923" s="1" t="s">
        <v>94</v>
      </c>
      <c r="C923" s="1" t="s">
        <v>10</v>
      </c>
      <c r="D923" s="1" t="s">
        <v>22943</v>
      </c>
      <c r="E923" s="1" t="s">
        <v>22947</v>
      </c>
      <c r="F923" s="47"/>
      <c r="G923" s="48"/>
      <c r="H923" s="48"/>
      <c r="I923" s="48"/>
      <c r="J923" s="48"/>
      <c r="K923" s="48"/>
      <c r="L923" s="48"/>
      <c r="M923" s="48"/>
      <c r="N923" s="48"/>
      <c r="O923" s="48"/>
      <c r="P923" s="48"/>
    </row>
    <row r="924" ht="13.5" customHeight="1">
      <c r="A924" s="1" t="s">
        <v>22806</v>
      </c>
      <c r="B924" s="1" t="s">
        <v>186</v>
      </c>
      <c r="C924" s="1" t="s">
        <v>10</v>
      </c>
      <c r="D924" s="1" t="s">
        <v>22952</v>
      </c>
      <c r="E924" s="1" t="s">
        <v>22953</v>
      </c>
      <c r="F924" s="47"/>
      <c r="G924" s="48"/>
      <c r="H924" s="48"/>
      <c r="I924" s="48"/>
      <c r="J924" s="48"/>
      <c r="K924" s="48"/>
      <c r="L924" s="48"/>
      <c r="M924" s="48"/>
      <c r="N924" s="48"/>
      <c r="O924" s="48"/>
      <c r="P924" s="48"/>
    </row>
    <row r="925" ht="13.5" customHeight="1">
      <c r="A925" s="1" t="s">
        <v>22806</v>
      </c>
      <c r="B925" s="1" t="s">
        <v>189</v>
      </c>
      <c r="C925" s="1" t="s">
        <v>10</v>
      </c>
      <c r="D925" s="1" t="s">
        <v>22958</v>
      </c>
      <c r="E925" s="1" t="s">
        <v>22959</v>
      </c>
      <c r="F925" s="47"/>
      <c r="G925" s="48"/>
      <c r="H925" s="48"/>
      <c r="I925" s="48"/>
      <c r="J925" s="48"/>
      <c r="K925" s="48"/>
      <c r="L925" s="48"/>
      <c r="M925" s="48"/>
      <c r="N925" s="48"/>
      <c r="O925" s="48"/>
      <c r="P925" s="48"/>
    </row>
    <row r="926" ht="13.5" customHeight="1">
      <c r="A926" s="1" t="s">
        <v>22806</v>
      </c>
      <c r="B926" s="1" t="s">
        <v>193</v>
      </c>
      <c r="C926" s="1" t="s">
        <v>10</v>
      </c>
      <c r="D926" s="1" t="s">
        <v>22963</v>
      </c>
      <c r="E926" s="1" t="s">
        <v>22965</v>
      </c>
      <c r="F926" s="47"/>
      <c r="G926" s="48"/>
      <c r="H926" s="48"/>
      <c r="I926" s="48"/>
      <c r="J926" s="48"/>
      <c r="K926" s="48"/>
      <c r="L926" s="48"/>
      <c r="M926" s="48"/>
      <c r="N926" s="48"/>
      <c r="O926" s="48"/>
      <c r="P926" s="48"/>
    </row>
    <row r="927" ht="13.5" customHeight="1">
      <c r="A927" s="1" t="s">
        <v>22806</v>
      </c>
      <c r="B927" s="1" t="s">
        <v>197</v>
      </c>
      <c r="C927" s="1" t="s">
        <v>10</v>
      </c>
      <c r="D927" s="1" t="s">
        <v>22968</v>
      </c>
      <c r="E927" s="1" t="s">
        <v>22970</v>
      </c>
      <c r="F927" s="47"/>
      <c r="G927" s="48"/>
      <c r="H927" s="48"/>
      <c r="I927" s="48"/>
      <c r="J927" s="48"/>
      <c r="K927" s="48"/>
      <c r="L927" s="48"/>
      <c r="M927" s="48"/>
      <c r="N927" s="48"/>
      <c r="O927" s="48"/>
      <c r="P927" s="48"/>
    </row>
    <row r="928" ht="13.5" customHeight="1">
      <c r="A928" s="1" t="s">
        <v>22806</v>
      </c>
      <c r="B928" s="1" t="s">
        <v>99</v>
      </c>
      <c r="C928" s="1" t="s">
        <v>817</v>
      </c>
      <c r="D928" s="47"/>
      <c r="E928" s="47"/>
      <c r="F928" s="47"/>
      <c r="G928" s="48"/>
      <c r="H928" s="48"/>
      <c r="I928" s="48"/>
      <c r="J928" s="48"/>
      <c r="K928" s="48"/>
      <c r="L928" s="48"/>
      <c r="M928" s="48"/>
      <c r="N928" s="48"/>
      <c r="O928" s="48"/>
      <c r="P928" s="48"/>
    </row>
    <row r="929" ht="13.5" customHeight="1">
      <c r="A929" s="1" t="s">
        <v>22979</v>
      </c>
      <c r="B929" s="2" t="s">
        <v>1</v>
      </c>
      <c r="C929" s="1" t="s">
        <v>2</v>
      </c>
      <c r="D929" s="47"/>
      <c r="E929" s="47"/>
      <c r="F929" s="47"/>
      <c r="G929" s="48"/>
      <c r="H929" s="48"/>
      <c r="I929" s="48"/>
      <c r="J929" s="48"/>
      <c r="K929" s="48"/>
      <c r="L929" s="48"/>
      <c r="M929" s="48"/>
      <c r="N929" s="48"/>
      <c r="O929" s="48"/>
      <c r="P929" s="48"/>
    </row>
    <row r="930" ht="13.5" customHeight="1">
      <c r="A930" s="1" t="s">
        <v>22979</v>
      </c>
      <c r="B930" s="1" t="s">
        <v>5</v>
      </c>
      <c r="C930" s="1" t="s">
        <v>130</v>
      </c>
      <c r="D930" s="1" t="s">
        <v>22986</v>
      </c>
      <c r="E930" s="1" t="s">
        <v>22988</v>
      </c>
      <c r="F930" s="47"/>
      <c r="G930" s="48"/>
      <c r="H930" s="48"/>
      <c r="I930" s="48"/>
      <c r="J930" s="48"/>
      <c r="K930" s="48"/>
      <c r="L930" s="48"/>
      <c r="M930" s="48"/>
      <c r="N930" s="48"/>
      <c r="O930" s="48"/>
      <c r="P930" s="48"/>
    </row>
    <row r="931" ht="13.5" customHeight="1">
      <c r="A931" s="1" t="s">
        <v>22979</v>
      </c>
      <c r="B931" s="1" t="s">
        <v>9</v>
      </c>
      <c r="C931" s="1" t="s">
        <v>10</v>
      </c>
      <c r="D931" s="1" t="s">
        <v>22991</v>
      </c>
      <c r="E931" s="1" t="s">
        <v>22992</v>
      </c>
      <c r="F931" s="47"/>
      <c r="G931" s="48"/>
      <c r="H931" s="48"/>
      <c r="I931" s="48"/>
      <c r="J931" s="48"/>
      <c r="K931" s="48"/>
      <c r="L931" s="48"/>
      <c r="M931" s="48"/>
      <c r="N931" s="48"/>
      <c r="O931" s="48"/>
      <c r="P931" s="48"/>
    </row>
    <row r="932" ht="13.5" customHeight="1">
      <c r="A932" s="1" t="s">
        <v>22979</v>
      </c>
      <c r="B932" s="1" t="s">
        <v>13</v>
      </c>
      <c r="C932" s="1" t="s">
        <v>10</v>
      </c>
      <c r="D932" s="1" t="s">
        <v>22997</v>
      </c>
      <c r="E932" s="1" t="s">
        <v>23000</v>
      </c>
      <c r="F932" s="47"/>
      <c r="G932" s="48"/>
      <c r="H932" s="48"/>
      <c r="I932" s="48"/>
      <c r="J932" s="48"/>
      <c r="K932" s="48"/>
      <c r="L932" s="48"/>
      <c r="M932" s="48"/>
      <c r="N932" s="48"/>
      <c r="O932" s="48"/>
      <c r="P932" s="48"/>
    </row>
    <row r="933" ht="13.5" customHeight="1">
      <c r="A933" s="1" t="s">
        <v>22979</v>
      </c>
      <c r="B933" s="1" t="s">
        <v>16</v>
      </c>
      <c r="C933" s="1" t="s">
        <v>10</v>
      </c>
      <c r="D933" s="1" t="s">
        <v>23008</v>
      </c>
      <c r="E933" s="1" t="s">
        <v>23010</v>
      </c>
      <c r="F933" s="47"/>
      <c r="G933" s="48"/>
      <c r="H933" s="48"/>
      <c r="I933" s="48"/>
      <c r="J933" s="48"/>
      <c r="K933" s="48"/>
      <c r="L933" s="48"/>
      <c r="M933" s="48"/>
      <c r="N933" s="48"/>
      <c r="O933" s="48"/>
      <c r="P933" s="48"/>
    </row>
    <row r="934" ht="13.5" customHeight="1">
      <c r="A934" s="1" t="s">
        <v>22979</v>
      </c>
      <c r="B934" s="1" t="s">
        <v>21</v>
      </c>
      <c r="C934" s="1" t="s">
        <v>10</v>
      </c>
      <c r="D934" s="1" t="s">
        <v>23013</v>
      </c>
      <c r="E934" s="1" t="s">
        <v>23014</v>
      </c>
      <c r="F934" s="47"/>
      <c r="G934" s="48"/>
      <c r="H934" s="48"/>
      <c r="I934" s="48"/>
      <c r="J934" s="48"/>
      <c r="K934" s="48"/>
      <c r="L934" s="48"/>
      <c r="M934" s="48"/>
      <c r="N934" s="48"/>
      <c r="O934" s="48"/>
      <c r="P934" s="48"/>
    </row>
    <row r="935" ht="13.5" customHeight="1">
      <c r="A935" s="1" t="s">
        <v>22979</v>
      </c>
      <c r="B935" s="1" t="s">
        <v>27</v>
      </c>
      <c r="C935" s="1" t="s">
        <v>10</v>
      </c>
      <c r="D935" s="1" t="s">
        <v>23018</v>
      </c>
      <c r="E935" s="1" t="s">
        <v>23019</v>
      </c>
      <c r="F935" s="47"/>
      <c r="G935" s="48"/>
      <c r="H935" s="48"/>
      <c r="I935" s="48"/>
      <c r="J935" s="48"/>
      <c r="K935" s="48"/>
      <c r="L935" s="48"/>
      <c r="M935" s="48"/>
      <c r="N935" s="48"/>
      <c r="O935" s="48"/>
      <c r="P935" s="48"/>
    </row>
    <row r="936" ht="13.5" customHeight="1">
      <c r="A936" s="1" t="s">
        <v>22979</v>
      </c>
      <c r="B936" s="1" t="s">
        <v>31</v>
      </c>
      <c r="C936" s="1" t="s">
        <v>10</v>
      </c>
      <c r="D936" s="1" t="s">
        <v>23024</v>
      </c>
      <c r="E936" s="1" t="s">
        <v>23026</v>
      </c>
      <c r="F936" s="47"/>
      <c r="G936" s="48"/>
      <c r="H936" s="48"/>
      <c r="I936" s="48"/>
      <c r="J936" s="48"/>
      <c r="K936" s="48"/>
      <c r="L936" s="48"/>
      <c r="M936" s="48"/>
      <c r="N936" s="48"/>
      <c r="O936" s="48"/>
      <c r="P936" s="48"/>
    </row>
    <row r="937" ht="13.5" customHeight="1">
      <c r="A937" s="1" t="s">
        <v>22979</v>
      </c>
      <c r="B937" s="1" t="s">
        <v>34</v>
      </c>
      <c r="C937" s="1" t="s">
        <v>10</v>
      </c>
      <c r="D937" s="1" t="s">
        <v>23028</v>
      </c>
      <c r="E937" s="1" t="s">
        <v>23029</v>
      </c>
      <c r="F937" s="47"/>
      <c r="G937" s="48"/>
      <c r="H937" s="48"/>
      <c r="I937" s="48"/>
      <c r="J937" s="48"/>
      <c r="K937" s="48"/>
      <c r="L937" s="48"/>
      <c r="M937" s="48"/>
      <c r="N937" s="48"/>
      <c r="O937" s="48"/>
      <c r="P937" s="48"/>
    </row>
    <row r="938" ht="13.5" customHeight="1">
      <c r="A938" s="1" t="s">
        <v>22979</v>
      </c>
      <c r="B938" s="1" t="s">
        <v>40</v>
      </c>
      <c r="C938" s="1" t="s">
        <v>10</v>
      </c>
      <c r="D938" s="1" t="s">
        <v>23034</v>
      </c>
      <c r="E938" s="1" t="s">
        <v>23035</v>
      </c>
      <c r="F938" s="47"/>
      <c r="G938" s="48"/>
      <c r="H938" s="48"/>
      <c r="I938" s="48"/>
      <c r="J938" s="48"/>
      <c r="K938" s="48"/>
      <c r="L938" s="48"/>
      <c r="M938" s="48"/>
      <c r="N938" s="48"/>
      <c r="O938" s="48"/>
      <c r="P938" s="48"/>
    </row>
    <row r="939" ht="13.5" customHeight="1">
      <c r="A939" s="1" t="s">
        <v>22979</v>
      </c>
      <c r="B939" s="1" t="s">
        <v>45</v>
      </c>
      <c r="C939" s="1" t="s">
        <v>374</v>
      </c>
      <c r="D939" s="1" t="s">
        <v>23038</v>
      </c>
      <c r="E939" s="1" t="s">
        <v>23039</v>
      </c>
      <c r="F939" s="47"/>
      <c r="G939" s="48"/>
      <c r="H939" s="48"/>
      <c r="I939" s="48"/>
      <c r="J939" s="48"/>
      <c r="K939" s="48"/>
      <c r="L939" s="48"/>
      <c r="M939" s="48"/>
      <c r="N939" s="48"/>
      <c r="O939" s="48"/>
      <c r="P939" s="48"/>
    </row>
    <row r="940" ht="13.5" customHeight="1">
      <c r="A940" s="1" t="s">
        <v>22979</v>
      </c>
      <c r="B940" s="1" t="s">
        <v>52</v>
      </c>
      <c r="C940" s="1" t="s">
        <v>10</v>
      </c>
      <c r="D940" s="1" t="s">
        <v>23045</v>
      </c>
      <c r="E940" s="1" t="s">
        <v>23047</v>
      </c>
      <c r="F940" s="47"/>
      <c r="G940" s="48"/>
      <c r="H940" s="48"/>
      <c r="I940" s="48"/>
      <c r="J940" s="48"/>
      <c r="K940" s="48"/>
      <c r="L940" s="48"/>
      <c r="M940" s="48"/>
      <c r="N940" s="48"/>
      <c r="O940" s="48"/>
      <c r="P940" s="48"/>
    </row>
    <row r="941" ht="13.5" customHeight="1">
      <c r="A941" s="1" t="s">
        <v>22979</v>
      </c>
      <c r="B941" s="1" t="s">
        <v>57</v>
      </c>
      <c r="C941" s="1" t="s">
        <v>10</v>
      </c>
      <c r="D941" s="1" t="s">
        <v>23052</v>
      </c>
      <c r="E941" s="1" t="s">
        <v>23055</v>
      </c>
      <c r="F941" s="47"/>
      <c r="G941" s="48"/>
      <c r="H941" s="48"/>
      <c r="I941" s="48"/>
      <c r="J941" s="48"/>
      <c r="K941" s="48"/>
      <c r="L941" s="48"/>
      <c r="M941" s="48"/>
      <c r="N941" s="48"/>
      <c r="O941" s="48"/>
      <c r="P941" s="48"/>
    </row>
    <row r="942" ht="13.5" customHeight="1">
      <c r="A942" s="1" t="s">
        <v>22979</v>
      </c>
      <c r="B942" s="1" t="s">
        <v>60</v>
      </c>
      <c r="C942" s="1" t="s">
        <v>10</v>
      </c>
      <c r="D942" s="1" t="s">
        <v>23060</v>
      </c>
      <c r="E942" s="1" t="s">
        <v>23062</v>
      </c>
      <c r="F942" s="47"/>
      <c r="G942" s="48"/>
      <c r="H942" s="48"/>
      <c r="I942" s="48"/>
      <c r="J942" s="48"/>
      <c r="K942" s="48"/>
      <c r="L942" s="48"/>
      <c r="M942" s="48"/>
      <c r="N942" s="48"/>
      <c r="O942" s="48"/>
      <c r="P942" s="48"/>
    </row>
    <row r="943" ht="13.5" customHeight="1">
      <c r="A943" s="1" t="s">
        <v>22979</v>
      </c>
      <c r="B943" s="1" t="s">
        <v>65</v>
      </c>
      <c r="C943" s="1" t="s">
        <v>10</v>
      </c>
      <c r="D943" s="1" t="s">
        <v>23066</v>
      </c>
      <c r="E943" s="1" t="s">
        <v>23068</v>
      </c>
      <c r="F943" s="47"/>
      <c r="G943" s="48"/>
      <c r="H943" s="48"/>
      <c r="I943" s="48"/>
      <c r="J943" s="48"/>
      <c r="K943" s="48"/>
      <c r="L943" s="48"/>
      <c r="M943" s="48"/>
      <c r="N943" s="48"/>
      <c r="O943" s="48"/>
      <c r="P943" s="48"/>
    </row>
    <row r="944" ht="13.5" customHeight="1">
      <c r="A944" s="1" t="s">
        <v>22979</v>
      </c>
      <c r="B944" s="1" t="s">
        <v>70</v>
      </c>
      <c r="C944" s="1" t="s">
        <v>10</v>
      </c>
      <c r="D944" s="1" t="s">
        <v>23074</v>
      </c>
      <c r="E944" s="1" t="s">
        <v>23075</v>
      </c>
      <c r="F944" s="47"/>
      <c r="G944" s="48"/>
      <c r="H944" s="48"/>
      <c r="I944" s="48"/>
      <c r="J944" s="48"/>
      <c r="K944" s="48"/>
      <c r="L944" s="48"/>
      <c r="M944" s="48"/>
      <c r="N944" s="48"/>
      <c r="O944" s="48"/>
      <c r="P944" s="48"/>
    </row>
    <row r="945" ht="13.5" customHeight="1">
      <c r="A945" s="1" t="s">
        <v>22979</v>
      </c>
      <c r="B945" s="1" t="s">
        <v>74</v>
      </c>
      <c r="C945" s="1" t="s">
        <v>10</v>
      </c>
      <c r="D945" s="1" t="s">
        <v>23080</v>
      </c>
      <c r="E945" s="1" t="s">
        <v>23082</v>
      </c>
      <c r="F945" s="47"/>
      <c r="G945" s="48"/>
      <c r="H945" s="48"/>
      <c r="I945" s="48"/>
      <c r="J945" s="48"/>
      <c r="K945" s="48"/>
      <c r="L945" s="48"/>
      <c r="M945" s="48"/>
      <c r="N945" s="48"/>
      <c r="O945" s="48"/>
      <c r="P945" s="48"/>
    </row>
    <row r="946" ht="13.5" customHeight="1">
      <c r="A946" s="1" t="s">
        <v>22979</v>
      </c>
      <c r="B946" s="1" t="s">
        <v>78</v>
      </c>
      <c r="C946" s="1" t="s">
        <v>10</v>
      </c>
      <c r="D946" s="1" t="s">
        <v>23087</v>
      </c>
      <c r="E946" s="1" t="s">
        <v>23089</v>
      </c>
      <c r="F946" s="47"/>
      <c r="G946" s="48"/>
      <c r="H946" s="48"/>
      <c r="I946" s="48"/>
      <c r="J946" s="48"/>
      <c r="K946" s="48"/>
      <c r="L946" s="48"/>
      <c r="M946" s="48"/>
      <c r="N946" s="48"/>
      <c r="O946" s="48"/>
      <c r="P946" s="48"/>
    </row>
    <row r="947" ht="13.5" customHeight="1">
      <c r="A947" s="1" t="s">
        <v>22979</v>
      </c>
      <c r="B947" s="1" t="s">
        <v>83</v>
      </c>
      <c r="C947" s="1" t="s">
        <v>10</v>
      </c>
      <c r="D947" s="1" t="s">
        <v>23090</v>
      </c>
      <c r="E947" s="1" t="s">
        <v>23094</v>
      </c>
      <c r="F947" s="47"/>
      <c r="G947" s="48"/>
      <c r="H947" s="48"/>
      <c r="I947" s="48"/>
      <c r="J947" s="48"/>
      <c r="K947" s="48"/>
      <c r="L947" s="48"/>
      <c r="M947" s="48"/>
      <c r="N947" s="48"/>
      <c r="O947" s="48"/>
      <c r="P947" s="48"/>
    </row>
    <row r="948" ht="13.5" customHeight="1">
      <c r="A948" s="1" t="s">
        <v>22979</v>
      </c>
      <c r="B948" s="1" t="s">
        <v>86</v>
      </c>
      <c r="C948" s="1" t="s">
        <v>10</v>
      </c>
      <c r="D948" s="1" t="s">
        <v>23098</v>
      </c>
      <c r="E948" s="1" t="s">
        <v>23100</v>
      </c>
      <c r="F948" s="47"/>
      <c r="G948" s="48"/>
      <c r="H948" s="48"/>
      <c r="I948" s="48"/>
      <c r="J948" s="48"/>
      <c r="K948" s="48"/>
      <c r="L948" s="48"/>
      <c r="M948" s="48"/>
      <c r="N948" s="48"/>
      <c r="O948" s="48"/>
      <c r="P948" s="48"/>
    </row>
    <row r="949" ht="13.5" customHeight="1">
      <c r="A949" s="1" t="s">
        <v>22979</v>
      </c>
      <c r="B949" s="1" t="s">
        <v>91</v>
      </c>
      <c r="C949" s="1" t="s">
        <v>10</v>
      </c>
      <c r="D949" s="1" t="s">
        <v>23106</v>
      </c>
      <c r="E949" s="1" t="s">
        <v>23108</v>
      </c>
      <c r="F949" s="47"/>
      <c r="G949" s="48"/>
      <c r="H949" s="48"/>
      <c r="I949" s="48"/>
      <c r="J949" s="48"/>
      <c r="K949" s="48"/>
      <c r="L949" s="48"/>
      <c r="M949" s="48"/>
      <c r="N949" s="48"/>
      <c r="O949" s="48"/>
      <c r="P949" s="48"/>
    </row>
    <row r="950" ht="13.5" customHeight="1">
      <c r="A950" s="1" t="s">
        <v>22979</v>
      </c>
      <c r="B950" s="1" t="s">
        <v>94</v>
      </c>
      <c r="C950" s="1" t="s">
        <v>10</v>
      </c>
      <c r="D950" s="1" t="s">
        <v>23111</v>
      </c>
      <c r="E950" s="1" t="s">
        <v>23112</v>
      </c>
      <c r="F950" s="47"/>
      <c r="G950" s="48"/>
      <c r="H950" s="48"/>
      <c r="I950" s="48"/>
      <c r="J950" s="48"/>
      <c r="K950" s="48"/>
      <c r="L950" s="48"/>
      <c r="M950" s="48"/>
      <c r="N950" s="48"/>
      <c r="O950" s="48"/>
      <c r="P950" s="48"/>
    </row>
    <row r="951" ht="13.5" customHeight="1">
      <c r="A951" s="1" t="s">
        <v>22979</v>
      </c>
      <c r="B951" s="1" t="s">
        <v>186</v>
      </c>
      <c r="C951" s="1" t="s">
        <v>374</v>
      </c>
      <c r="D951" s="1" t="s">
        <v>23117</v>
      </c>
      <c r="E951" s="1" t="s">
        <v>23118</v>
      </c>
      <c r="F951" s="47"/>
      <c r="G951" s="48"/>
      <c r="H951" s="48"/>
      <c r="I951" s="48"/>
      <c r="J951" s="48"/>
      <c r="K951" s="48"/>
      <c r="L951" s="48"/>
      <c r="M951" s="48"/>
      <c r="N951" s="48"/>
      <c r="O951" s="48"/>
      <c r="P951" s="48"/>
    </row>
    <row r="952" ht="13.5" customHeight="1">
      <c r="A952" s="1" t="s">
        <v>22979</v>
      </c>
      <c r="B952" s="1" t="s">
        <v>189</v>
      </c>
      <c r="C952" s="1" t="s">
        <v>10</v>
      </c>
      <c r="D952" s="1" t="s">
        <v>23122</v>
      </c>
      <c r="E952" s="1" t="s">
        <v>23126</v>
      </c>
      <c r="F952" s="47"/>
      <c r="G952" s="48"/>
      <c r="H952" s="48"/>
      <c r="I952" s="48"/>
      <c r="J952" s="48"/>
      <c r="K952" s="48"/>
      <c r="L952" s="48"/>
      <c r="M952" s="48"/>
      <c r="N952" s="48"/>
      <c r="O952" s="48"/>
      <c r="P952" s="48"/>
    </row>
    <row r="953" ht="13.5" customHeight="1">
      <c r="A953" s="1" t="s">
        <v>22979</v>
      </c>
      <c r="B953" s="1" t="s">
        <v>193</v>
      </c>
      <c r="C953" s="1" t="s">
        <v>10</v>
      </c>
      <c r="D953" s="1" t="s">
        <v>23131</v>
      </c>
      <c r="E953" s="1" t="s">
        <v>23132</v>
      </c>
      <c r="F953" s="47"/>
      <c r="G953" s="48"/>
      <c r="H953" s="48"/>
      <c r="I953" s="48"/>
      <c r="J953" s="48"/>
      <c r="K953" s="48"/>
      <c r="L953" s="48"/>
      <c r="M953" s="48"/>
      <c r="N953" s="48"/>
      <c r="O953" s="48"/>
      <c r="P953" s="48"/>
    </row>
    <row r="954" ht="13.5" customHeight="1">
      <c r="A954" s="1" t="s">
        <v>22979</v>
      </c>
      <c r="B954" s="1" t="s">
        <v>197</v>
      </c>
      <c r="C954" s="1" t="s">
        <v>10</v>
      </c>
      <c r="D954" s="1" t="s">
        <v>23137</v>
      </c>
      <c r="E954" s="1" t="s">
        <v>23140</v>
      </c>
      <c r="F954" s="47"/>
      <c r="G954" s="48"/>
      <c r="H954" s="48"/>
      <c r="I954" s="48"/>
      <c r="J954" s="48"/>
      <c r="K954" s="48"/>
      <c r="L954" s="48"/>
      <c r="M954" s="48"/>
      <c r="N954" s="48"/>
      <c r="O954" s="48"/>
      <c r="P954" s="48"/>
    </row>
    <row r="955" ht="13.5" customHeight="1">
      <c r="A955" s="1" t="s">
        <v>22979</v>
      </c>
      <c r="B955" s="1" t="s">
        <v>201</v>
      </c>
      <c r="C955" s="1" t="s">
        <v>10</v>
      </c>
      <c r="D955" s="1" t="s">
        <v>23145</v>
      </c>
      <c r="E955" s="1" t="s">
        <v>23148</v>
      </c>
      <c r="F955" s="47"/>
      <c r="G955" s="48"/>
      <c r="H955" s="48"/>
      <c r="I955" s="48"/>
      <c r="J955" s="48"/>
      <c r="K955" s="48"/>
      <c r="L955" s="48"/>
      <c r="M955" s="48"/>
      <c r="N955" s="48"/>
      <c r="O955" s="48"/>
      <c r="P955" s="48"/>
    </row>
    <row r="956" ht="13.5" customHeight="1">
      <c r="A956" s="1" t="s">
        <v>22979</v>
      </c>
      <c r="B956" s="1" t="s">
        <v>206</v>
      </c>
      <c r="C956" s="1" t="s">
        <v>10</v>
      </c>
      <c r="D956" s="1" t="s">
        <v>23153</v>
      </c>
      <c r="E956" s="1" t="s">
        <v>23154</v>
      </c>
      <c r="F956" s="47"/>
      <c r="G956" s="48"/>
      <c r="H956" s="48"/>
      <c r="I956" s="48"/>
      <c r="J956" s="48"/>
      <c r="K956" s="48"/>
      <c r="L956" s="48"/>
      <c r="M956" s="48"/>
      <c r="N956" s="48"/>
      <c r="O956" s="48"/>
      <c r="P956" s="48"/>
    </row>
    <row r="957" ht="13.5" customHeight="1">
      <c r="A957" s="1" t="s">
        <v>22979</v>
      </c>
      <c r="B957" s="1" t="s">
        <v>211</v>
      </c>
      <c r="C957" s="1" t="s">
        <v>10</v>
      </c>
      <c r="D957" s="1" t="s">
        <v>23159</v>
      </c>
      <c r="E957" s="1" t="s">
        <v>23160</v>
      </c>
      <c r="F957" s="47"/>
      <c r="G957" s="48"/>
      <c r="H957" s="48"/>
      <c r="I957" s="48"/>
      <c r="J957" s="48"/>
      <c r="K957" s="48"/>
      <c r="L957" s="48"/>
      <c r="M957" s="48"/>
      <c r="N957" s="48"/>
      <c r="O957" s="48"/>
      <c r="P957" s="48"/>
    </row>
    <row r="958" ht="13.5" customHeight="1">
      <c r="A958" s="1" t="s">
        <v>22979</v>
      </c>
      <c r="B958" s="1" t="s">
        <v>215</v>
      </c>
      <c r="C958" s="1" t="s">
        <v>374</v>
      </c>
      <c r="D958" s="1" t="s">
        <v>23169</v>
      </c>
      <c r="E958" s="1" t="s">
        <v>23170</v>
      </c>
      <c r="F958" s="47"/>
      <c r="G958" s="48"/>
      <c r="H958" s="48"/>
      <c r="I958" s="48"/>
      <c r="J958" s="48"/>
      <c r="K958" s="48"/>
      <c r="L958" s="48"/>
      <c r="M958" s="48"/>
      <c r="N958" s="48"/>
      <c r="O958" s="48"/>
      <c r="P958" s="48"/>
    </row>
    <row r="959" ht="13.5" customHeight="1">
      <c r="A959" s="1" t="s">
        <v>22979</v>
      </c>
      <c r="B959" s="1" t="s">
        <v>220</v>
      </c>
      <c r="C959" s="1" t="s">
        <v>10</v>
      </c>
      <c r="D959" s="1" t="s">
        <v>23175</v>
      </c>
      <c r="E959" s="1" t="s">
        <v>23176</v>
      </c>
      <c r="F959" s="47"/>
      <c r="G959" s="48"/>
      <c r="H959" s="48"/>
      <c r="I959" s="48"/>
      <c r="J959" s="48"/>
      <c r="K959" s="48"/>
      <c r="L959" s="48"/>
      <c r="M959" s="48"/>
      <c r="N959" s="48"/>
      <c r="O959" s="48"/>
      <c r="P959" s="48"/>
    </row>
    <row r="960" ht="13.5" customHeight="1">
      <c r="A960" s="1" t="s">
        <v>22979</v>
      </c>
      <c r="B960" s="1" t="s">
        <v>223</v>
      </c>
      <c r="C960" s="1" t="s">
        <v>10</v>
      </c>
      <c r="D960" s="1" t="s">
        <v>23181</v>
      </c>
      <c r="E960" s="1" t="s">
        <v>23183</v>
      </c>
      <c r="F960" s="47"/>
      <c r="G960" s="48"/>
      <c r="H960" s="48"/>
      <c r="I960" s="48"/>
      <c r="J960" s="48"/>
      <c r="K960" s="48"/>
      <c r="L960" s="48"/>
      <c r="M960" s="48"/>
      <c r="N960" s="48"/>
      <c r="O960" s="48"/>
      <c r="P960" s="48"/>
    </row>
    <row r="961" ht="13.5" customHeight="1">
      <c r="A961" s="1" t="s">
        <v>22979</v>
      </c>
      <c r="B961" s="1" t="s">
        <v>229</v>
      </c>
      <c r="C961" s="1" t="s">
        <v>10</v>
      </c>
      <c r="D961" s="1" t="s">
        <v>23188</v>
      </c>
      <c r="E961" s="1" t="s">
        <v>23189</v>
      </c>
      <c r="F961" s="47"/>
      <c r="G961" s="48"/>
      <c r="H961" s="48"/>
      <c r="I961" s="48"/>
      <c r="J961" s="48"/>
      <c r="K961" s="48"/>
      <c r="L961" s="48"/>
      <c r="M961" s="48"/>
      <c r="N961" s="48"/>
      <c r="O961" s="48"/>
      <c r="P961" s="48"/>
    </row>
    <row r="962" ht="13.5" customHeight="1">
      <c r="A962" s="1" t="s">
        <v>22979</v>
      </c>
      <c r="B962" s="1" t="s">
        <v>233</v>
      </c>
      <c r="C962" s="1" t="s">
        <v>374</v>
      </c>
      <c r="D962" s="1" t="s">
        <v>23193</v>
      </c>
      <c r="E962" s="1" t="s">
        <v>23194</v>
      </c>
      <c r="F962" s="47"/>
      <c r="G962" s="48"/>
      <c r="H962" s="48"/>
      <c r="I962" s="48"/>
      <c r="J962" s="48"/>
      <c r="K962" s="48"/>
      <c r="L962" s="48"/>
      <c r="M962" s="48"/>
      <c r="N962" s="48"/>
      <c r="O962" s="48"/>
      <c r="P962" s="48"/>
    </row>
    <row r="963" ht="13.5" customHeight="1">
      <c r="A963" s="1" t="s">
        <v>22979</v>
      </c>
      <c r="B963" s="1" t="s">
        <v>237</v>
      </c>
      <c r="C963" s="1" t="s">
        <v>10</v>
      </c>
      <c r="D963" s="1" t="s">
        <v>23201</v>
      </c>
      <c r="E963" s="1" t="s">
        <v>23202</v>
      </c>
      <c r="F963" s="47"/>
      <c r="G963" s="48"/>
      <c r="H963" s="48"/>
      <c r="I963" s="48"/>
      <c r="J963" s="48"/>
      <c r="K963" s="48"/>
      <c r="L963" s="48"/>
      <c r="M963" s="48"/>
      <c r="N963" s="48"/>
      <c r="O963" s="48"/>
      <c r="P963" s="48"/>
    </row>
    <row r="964" ht="13.5" customHeight="1">
      <c r="A964" s="1" t="s">
        <v>22979</v>
      </c>
      <c r="B964" s="1" t="s">
        <v>241</v>
      </c>
      <c r="C964" s="1" t="s">
        <v>10</v>
      </c>
      <c r="D964" s="1" t="s">
        <v>23211</v>
      </c>
      <c r="E964" s="1" t="s">
        <v>23212</v>
      </c>
      <c r="F964" s="47"/>
      <c r="G964" s="48"/>
      <c r="H964" s="48"/>
      <c r="I964" s="48"/>
      <c r="J964" s="48"/>
      <c r="K964" s="48"/>
      <c r="L964" s="48"/>
      <c r="M964" s="48"/>
      <c r="N964" s="48"/>
      <c r="O964" s="48"/>
      <c r="P964" s="48"/>
    </row>
    <row r="965" ht="13.5" customHeight="1">
      <c r="A965" s="1" t="s">
        <v>22979</v>
      </c>
      <c r="B965" s="1" t="s">
        <v>99</v>
      </c>
      <c r="C965" s="1" t="s">
        <v>817</v>
      </c>
      <c r="D965" s="47"/>
      <c r="E965" s="47"/>
      <c r="F965" s="47"/>
      <c r="G965" s="48"/>
      <c r="H965" s="48"/>
      <c r="I965" s="48"/>
      <c r="J965" s="48"/>
      <c r="K965" s="48"/>
      <c r="L965" s="48"/>
      <c r="M965" s="48"/>
      <c r="N965" s="48"/>
      <c r="O965" s="48"/>
      <c r="P965" s="48"/>
    </row>
    <row r="966" ht="13.5" customHeight="1">
      <c r="A966" s="1" t="s">
        <v>23223</v>
      </c>
      <c r="B966" s="2" t="s">
        <v>1</v>
      </c>
      <c r="C966" s="1" t="s">
        <v>2</v>
      </c>
      <c r="D966" s="47"/>
      <c r="E966" s="47"/>
      <c r="F966" s="47"/>
      <c r="G966" s="48"/>
      <c r="H966" s="48"/>
      <c r="I966" s="48"/>
      <c r="J966" s="48"/>
      <c r="K966" s="48"/>
      <c r="L966" s="48"/>
      <c r="M966" s="48"/>
      <c r="N966" s="48"/>
      <c r="O966" s="48"/>
      <c r="P966" s="48"/>
    </row>
    <row r="967" ht="13.5" customHeight="1">
      <c r="A967" s="1" t="s">
        <v>23223</v>
      </c>
      <c r="B967" s="1" t="s">
        <v>5</v>
      </c>
      <c r="C967" s="1" t="s">
        <v>303</v>
      </c>
      <c r="D967" s="1" t="s">
        <v>23230</v>
      </c>
      <c r="E967" s="1" t="s">
        <v>23232</v>
      </c>
      <c r="F967" s="47"/>
      <c r="G967" s="48"/>
      <c r="H967" s="48"/>
      <c r="I967" s="48"/>
      <c r="J967" s="48"/>
      <c r="K967" s="48"/>
      <c r="L967" s="48"/>
      <c r="M967" s="48"/>
      <c r="N967" s="48"/>
      <c r="O967" s="48"/>
      <c r="P967" s="48"/>
    </row>
    <row r="968" ht="13.5" customHeight="1">
      <c r="A968" s="1" t="s">
        <v>23223</v>
      </c>
      <c r="B968" s="1" t="s">
        <v>9</v>
      </c>
      <c r="C968" s="1" t="s">
        <v>10</v>
      </c>
      <c r="D968" s="1" t="s">
        <v>23237</v>
      </c>
      <c r="E968" s="1" t="s">
        <v>23238</v>
      </c>
      <c r="F968" s="47"/>
      <c r="G968" s="48"/>
      <c r="H968" s="48"/>
      <c r="I968" s="48"/>
      <c r="J968" s="48"/>
      <c r="K968" s="48"/>
      <c r="L968" s="48"/>
      <c r="M968" s="48"/>
      <c r="N968" s="48"/>
      <c r="O968" s="48"/>
      <c r="P968" s="48"/>
    </row>
    <row r="969" ht="13.5" customHeight="1">
      <c r="A969" s="1" t="s">
        <v>23223</v>
      </c>
      <c r="B969" s="1" t="s">
        <v>13</v>
      </c>
      <c r="C969" s="1" t="s">
        <v>10</v>
      </c>
      <c r="D969" s="1" t="s">
        <v>23243</v>
      </c>
      <c r="E969" s="1" t="s">
        <v>23244</v>
      </c>
      <c r="F969" s="47"/>
      <c r="G969" s="48"/>
      <c r="H969" s="48"/>
      <c r="I969" s="48"/>
      <c r="J969" s="48"/>
      <c r="K969" s="48"/>
      <c r="L969" s="48"/>
      <c r="M969" s="48"/>
      <c r="N969" s="48"/>
      <c r="O969" s="48"/>
      <c r="P969" s="48"/>
    </row>
    <row r="970" ht="13.5" customHeight="1">
      <c r="A970" s="1" t="s">
        <v>23223</v>
      </c>
      <c r="B970" s="1" t="s">
        <v>16</v>
      </c>
      <c r="C970" s="1" t="s">
        <v>10</v>
      </c>
      <c r="D970" s="1" t="s">
        <v>23251</v>
      </c>
      <c r="E970" s="1" t="s">
        <v>23253</v>
      </c>
      <c r="F970" s="47"/>
      <c r="G970" s="48"/>
      <c r="H970" s="48"/>
      <c r="I970" s="48"/>
      <c r="J970" s="48"/>
      <c r="K970" s="48"/>
      <c r="L970" s="48"/>
      <c r="M970" s="48"/>
      <c r="N970" s="48"/>
      <c r="O970" s="48"/>
      <c r="P970" s="48"/>
    </row>
    <row r="971" ht="13.5" customHeight="1">
      <c r="A971" s="1" t="s">
        <v>23223</v>
      </c>
      <c r="B971" s="1" t="s">
        <v>21</v>
      </c>
      <c r="C971" s="1" t="s">
        <v>10</v>
      </c>
      <c r="D971" s="1" t="s">
        <v>23258</v>
      </c>
      <c r="E971" s="1" t="s">
        <v>23260</v>
      </c>
      <c r="F971" s="47"/>
      <c r="G971" s="48"/>
      <c r="H971" s="48"/>
      <c r="I971" s="48"/>
      <c r="J971" s="48"/>
      <c r="K971" s="48"/>
      <c r="L971" s="48"/>
      <c r="M971" s="48"/>
      <c r="N971" s="48"/>
      <c r="O971" s="48"/>
      <c r="P971" s="48"/>
    </row>
    <row r="972" ht="13.5" customHeight="1">
      <c r="A972" s="1" t="s">
        <v>23223</v>
      </c>
      <c r="B972" s="1" t="s">
        <v>27</v>
      </c>
      <c r="C972" s="1" t="s">
        <v>115</v>
      </c>
      <c r="D972" s="1" t="s">
        <v>23263</v>
      </c>
      <c r="E972" s="1" t="s">
        <v>23264</v>
      </c>
      <c r="F972" s="47"/>
      <c r="G972" s="48"/>
      <c r="H972" s="48"/>
      <c r="I972" s="48"/>
      <c r="J972" s="48"/>
      <c r="K972" s="48"/>
      <c r="L972" s="48"/>
      <c r="M972" s="48"/>
      <c r="N972" s="48"/>
      <c r="O972" s="48"/>
      <c r="P972" s="48"/>
    </row>
    <row r="973" ht="13.5" customHeight="1">
      <c r="A973" s="1" t="s">
        <v>23223</v>
      </c>
      <c r="B973" s="1" t="s">
        <v>31</v>
      </c>
      <c r="C973" s="1" t="s">
        <v>10</v>
      </c>
      <c r="D973" s="1" t="s">
        <v>23271</v>
      </c>
      <c r="E973" s="1" t="s">
        <v>23272</v>
      </c>
      <c r="F973" s="47"/>
      <c r="G973" s="48"/>
      <c r="H973" s="48"/>
      <c r="I973" s="48"/>
      <c r="J973" s="48"/>
      <c r="K973" s="48"/>
      <c r="L973" s="48"/>
      <c r="M973" s="48"/>
      <c r="N973" s="48"/>
      <c r="O973" s="48"/>
      <c r="P973" s="48"/>
    </row>
    <row r="974" ht="13.5" customHeight="1">
      <c r="A974" s="1" t="s">
        <v>23223</v>
      </c>
      <c r="B974" s="1" t="s">
        <v>34</v>
      </c>
      <c r="C974" s="1" t="s">
        <v>10</v>
      </c>
      <c r="D974" s="1" t="s">
        <v>23277</v>
      </c>
      <c r="E974" s="1" t="s">
        <v>23281</v>
      </c>
      <c r="F974" s="47"/>
      <c r="G974" s="48"/>
      <c r="H974" s="48"/>
      <c r="I974" s="48"/>
      <c r="J974" s="48"/>
      <c r="K974" s="48"/>
      <c r="L974" s="48"/>
      <c r="M974" s="48"/>
      <c r="N974" s="48"/>
      <c r="O974" s="48"/>
      <c r="P974" s="48"/>
    </row>
    <row r="975" ht="13.5" customHeight="1">
      <c r="A975" s="1" t="s">
        <v>23223</v>
      </c>
      <c r="B975" s="1" t="s">
        <v>40</v>
      </c>
      <c r="C975" s="1" t="s">
        <v>10</v>
      </c>
      <c r="D975" s="1" t="s">
        <v>23285</v>
      </c>
      <c r="E975" s="1" t="s">
        <v>23286</v>
      </c>
      <c r="F975" s="47"/>
      <c r="G975" s="48"/>
      <c r="H975" s="48"/>
      <c r="I975" s="48"/>
      <c r="J975" s="48"/>
      <c r="K975" s="48"/>
      <c r="L975" s="48"/>
      <c r="M975" s="48"/>
      <c r="N975" s="48"/>
      <c r="O975" s="48"/>
      <c r="P975" s="48"/>
    </row>
    <row r="976" ht="13.5" customHeight="1">
      <c r="A976" s="1" t="s">
        <v>23223</v>
      </c>
      <c r="B976" s="1" t="s">
        <v>45</v>
      </c>
      <c r="C976" s="1" t="s">
        <v>10</v>
      </c>
      <c r="D976" s="1" t="s">
        <v>23295</v>
      </c>
      <c r="E976" s="1" t="s">
        <v>23296</v>
      </c>
      <c r="F976" s="47"/>
      <c r="G976" s="48"/>
      <c r="H976" s="48"/>
      <c r="I976" s="48"/>
      <c r="J976" s="48"/>
      <c r="K976" s="48"/>
      <c r="L976" s="48"/>
      <c r="M976" s="48"/>
      <c r="N976" s="48"/>
      <c r="O976" s="48"/>
      <c r="P976" s="48"/>
    </row>
    <row r="977" ht="13.5" customHeight="1">
      <c r="A977" s="1" t="s">
        <v>23223</v>
      </c>
      <c r="B977" s="1" t="s">
        <v>52</v>
      </c>
      <c r="C977" s="1" t="s">
        <v>10</v>
      </c>
      <c r="D977" s="1" t="s">
        <v>23300</v>
      </c>
      <c r="E977" s="1" t="s">
        <v>23301</v>
      </c>
      <c r="F977" s="47"/>
      <c r="G977" s="48"/>
      <c r="H977" s="48"/>
      <c r="I977" s="48"/>
      <c r="J977" s="48"/>
      <c r="K977" s="48"/>
      <c r="L977" s="48"/>
      <c r="M977" s="48"/>
      <c r="N977" s="48"/>
      <c r="O977" s="48"/>
      <c r="P977" s="48"/>
    </row>
    <row r="978" ht="13.5" customHeight="1">
      <c r="A978" s="1" t="s">
        <v>23223</v>
      </c>
      <c r="B978" s="1" t="s">
        <v>57</v>
      </c>
      <c r="C978" s="1" t="s">
        <v>10</v>
      </c>
      <c r="D978" s="1" t="s">
        <v>23306</v>
      </c>
      <c r="E978" s="1" t="s">
        <v>23307</v>
      </c>
      <c r="F978" s="47"/>
      <c r="G978" s="48"/>
      <c r="H978" s="48"/>
      <c r="I978" s="48"/>
      <c r="J978" s="48"/>
      <c r="K978" s="48"/>
      <c r="L978" s="48"/>
      <c r="M978" s="48"/>
      <c r="N978" s="48"/>
      <c r="O978" s="48"/>
      <c r="P978" s="48"/>
    </row>
    <row r="979" ht="13.5" customHeight="1">
      <c r="A979" s="1" t="s">
        <v>23223</v>
      </c>
      <c r="B979" s="1" t="s">
        <v>60</v>
      </c>
      <c r="C979" s="1" t="s">
        <v>10</v>
      </c>
      <c r="D979" s="1" t="s">
        <v>23312</v>
      </c>
      <c r="E979" s="1" t="s">
        <v>23313</v>
      </c>
      <c r="F979" s="47"/>
      <c r="G979" s="48"/>
      <c r="H979" s="48"/>
      <c r="I979" s="48"/>
      <c r="J979" s="48"/>
      <c r="K979" s="48"/>
      <c r="L979" s="48"/>
      <c r="M979" s="48"/>
      <c r="N979" s="48"/>
      <c r="O979" s="48"/>
      <c r="P979" s="48"/>
    </row>
    <row r="980" ht="13.5" customHeight="1">
      <c r="A980" s="1" t="s">
        <v>23223</v>
      </c>
      <c r="B980" s="1" t="s">
        <v>65</v>
      </c>
      <c r="C980" s="1" t="s">
        <v>10</v>
      </c>
      <c r="D980" s="1" t="s">
        <v>23318</v>
      </c>
      <c r="E980" s="1" t="s">
        <v>23319</v>
      </c>
      <c r="F980" s="47"/>
      <c r="G980" s="48"/>
      <c r="H980" s="48"/>
      <c r="I980" s="48"/>
      <c r="J980" s="48"/>
      <c r="K980" s="48"/>
      <c r="L980" s="48"/>
      <c r="M980" s="48"/>
      <c r="N980" s="48"/>
      <c r="O980" s="48"/>
      <c r="P980" s="48"/>
    </row>
    <row r="981" ht="13.5" customHeight="1">
      <c r="A981" s="1" t="s">
        <v>23223</v>
      </c>
      <c r="B981" s="1" t="s">
        <v>70</v>
      </c>
      <c r="C981" s="1" t="s">
        <v>10</v>
      </c>
      <c r="D981" s="1" t="s">
        <v>23323</v>
      </c>
      <c r="E981" s="1" t="s">
        <v>23325</v>
      </c>
      <c r="F981" s="47"/>
      <c r="G981" s="48"/>
      <c r="H981" s="48"/>
      <c r="I981" s="48"/>
      <c r="J981" s="48"/>
      <c r="K981" s="48"/>
      <c r="L981" s="48"/>
      <c r="M981" s="48"/>
      <c r="N981" s="48"/>
      <c r="O981" s="48"/>
      <c r="P981" s="48"/>
    </row>
    <row r="982" ht="13.5" customHeight="1">
      <c r="A982" s="1" t="s">
        <v>23223</v>
      </c>
      <c r="B982" s="1" t="s">
        <v>74</v>
      </c>
      <c r="C982" s="1" t="s">
        <v>10</v>
      </c>
      <c r="D982" s="1" t="s">
        <v>23330</v>
      </c>
      <c r="E982" s="1" t="s">
        <v>23333</v>
      </c>
      <c r="F982" s="47"/>
      <c r="G982" s="48"/>
      <c r="H982" s="48"/>
      <c r="I982" s="48"/>
      <c r="J982" s="48"/>
      <c r="K982" s="48"/>
      <c r="L982" s="48"/>
      <c r="M982" s="48"/>
      <c r="N982" s="48"/>
      <c r="O982" s="48"/>
      <c r="P982" s="48"/>
    </row>
    <row r="983" ht="13.5" customHeight="1">
      <c r="A983" s="1" t="s">
        <v>23223</v>
      </c>
      <c r="B983" s="1" t="s">
        <v>78</v>
      </c>
      <c r="C983" s="1" t="s">
        <v>10</v>
      </c>
      <c r="D983" s="1" t="s">
        <v>23336</v>
      </c>
      <c r="E983" s="1" t="s">
        <v>23338</v>
      </c>
      <c r="F983" s="47"/>
      <c r="G983" s="48"/>
      <c r="H983" s="48"/>
      <c r="I983" s="48"/>
      <c r="J983" s="48"/>
      <c r="K983" s="48"/>
      <c r="L983" s="48"/>
      <c r="M983" s="48"/>
      <c r="N983" s="48"/>
      <c r="O983" s="48"/>
      <c r="P983" s="48"/>
    </row>
    <row r="984" ht="13.5" customHeight="1">
      <c r="A984" s="1" t="s">
        <v>23223</v>
      </c>
      <c r="B984" s="1" t="s">
        <v>83</v>
      </c>
      <c r="C984" s="1" t="s">
        <v>10</v>
      </c>
      <c r="D984" s="1" t="s">
        <v>23343</v>
      </c>
      <c r="E984" s="1" t="s">
        <v>23345</v>
      </c>
      <c r="F984" s="47"/>
      <c r="G984" s="48"/>
      <c r="H984" s="48"/>
      <c r="I984" s="48"/>
      <c r="J984" s="48"/>
      <c r="K984" s="48"/>
      <c r="L984" s="48"/>
      <c r="M984" s="48"/>
      <c r="N984" s="48"/>
      <c r="O984" s="48"/>
      <c r="P984" s="48"/>
    </row>
    <row r="985" ht="13.5" customHeight="1">
      <c r="A985" s="1" t="s">
        <v>23223</v>
      </c>
      <c r="B985" s="1" t="s">
        <v>86</v>
      </c>
      <c r="C985" s="1" t="s">
        <v>10</v>
      </c>
      <c r="D985" s="1" t="s">
        <v>23350</v>
      </c>
      <c r="E985" s="1" t="s">
        <v>23351</v>
      </c>
      <c r="F985" s="47"/>
      <c r="G985" s="48"/>
      <c r="H985" s="48"/>
      <c r="I985" s="48"/>
      <c r="J985" s="48"/>
      <c r="K985" s="48"/>
      <c r="L985" s="48"/>
      <c r="M985" s="48"/>
      <c r="N985" s="48"/>
      <c r="O985" s="48"/>
      <c r="P985" s="48"/>
    </row>
    <row r="986" ht="13.5" customHeight="1">
      <c r="A986" s="1" t="s">
        <v>23223</v>
      </c>
      <c r="B986" s="1" t="s">
        <v>91</v>
      </c>
      <c r="C986" s="1" t="s">
        <v>10</v>
      </c>
      <c r="D986" s="1" t="s">
        <v>23356</v>
      </c>
      <c r="E986" s="1" t="s">
        <v>23357</v>
      </c>
      <c r="F986" s="47"/>
      <c r="G986" s="48"/>
      <c r="H986" s="48"/>
      <c r="I986" s="48"/>
      <c r="J986" s="48"/>
      <c r="K986" s="48"/>
      <c r="L986" s="48"/>
      <c r="M986" s="48"/>
      <c r="N986" s="48"/>
      <c r="O986" s="48"/>
      <c r="P986" s="48"/>
    </row>
    <row r="987" ht="13.5" customHeight="1">
      <c r="A987" s="1" t="s">
        <v>23223</v>
      </c>
      <c r="B987" s="1" t="s">
        <v>94</v>
      </c>
      <c r="C987" s="1" t="s">
        <v>10</v>
      </c>
      <c r="D987" s="1" t="s">
        <v>23363</v>
      </c>
      <c r="E987" s="1" t="s">
        <v>23364</v>
      </c>
      <c r="F987" s="47"/>
      <c r="G987" s="48"/>
      <c r="H987" s="48"/>
      <c r="I987" s="48"/>
      <c r="J987" s="48"/>
      <c r="K987" s="48"/>
      <c r="L987" s="48"/>
      <c r="M987" s="48"/>
      <c r="N987" s="48"/>
      <c r="O987" s="48"/>
      <c r="P987" s="48"/>
    </row>
    <row r="988" ht="13.5" customHeight="1">
      <c r="A988" s="1" t="s">
        <v>23223</v>
      </c>
      <c r="B988" s="1" t="s">
        <v>186</v>
      </c>
      <c r="C988" s="1" t="s">
        <v>374</v>
      </c>
      <c r="D988" s="1" t="s">
        <v>23369</v>
      </c>
      <c r="E988" s="1" t="s">
        <v>23371</v>
      </c>
      <c r="F988" s="47"/>
      <c r="G988" s="48"/>
      <c r="H988" s="48"/>
      <c r="I988" s="48"/>
      <c r="J988" s="48"/>
      <c r="K988" s="48"/>
      <c r="L988" s="48"/>
      <c r="M988" s="48"/>
      <c r="N988" s="48"/>
      <c r="O988" s="48"/>
      <c r="P988" s="48"/>
    </row>
    <row r="989" ht="13.5" customHeight="1">
      <c r="A989" s="1" t="s">
        <v>23223</v>
      </c>
      <c r="B989" s="1" t="s">
        <v>189</v>
      </c>
      <c r="C989" s="1" t="s">
        <v>10</v>
      </c>
      <c r="D989" s="1" t="s">
        <v>23376</v>
      </c>
      <c r="E989" s="1" t="s">
        <v>23379</v>
      </c>
      <c r="F989" s="47"/>
      <c r="G989" s="48"/>
      <c r="H989" s="48"/>
      <c r="I989" s="48"/>
      <c r="J989" s="48"/>
      <c r="K989" s="48"/>
      <c r="L989" s="48"/>
      <c r="M989" s="48"/>
      <c r="N989" s="48"/>
      <c r="O989" s="48"/>
      <c r="P989" s="48"/>
    </row>
    <row r="990" ht="13.5" customHeight="1">
      <c r="A990" s="1" t="s">
        <v>23223</v>
      </c>
      <c r="B990" s="1" t="s">
        <v>193</v>
      </c>
      <c r="C990" s="1" t="s">
        <v>10</v>
      </c>
      <c r="D990" s="1" t="s">
        <v>23384</v>
      </c>
      <c r="E990" s="1" t="s">
        <v>23387</v>
      </c>
      <c r="F990" s="47"/>
      <c r="G990" s="48"/>
      <c r="H990" s="48"/>
      <c r="I990" s="48"/>
      <c r="J990" s="48"/>
      <c r="K990" s="48"/>
      <c r="L990" s="48"/>
      <c r="M990" s="48"/>
      <c r="N990" s="48"/>
      <c r="O990" s="48"/>
      <c r="P990" s="48"/>
    </row>
    <row r="991" ht="13.5" customHeight="1">
      <c r="A991" s="1" t="s">
        <v>23223</v>
      </c>
      <c r="B991" s="1" t="s">
        <v>197</v>
      </c>
      <c r="C991" s="1" t="s">
        <v>10</v>
      </c>
      <c r="D991" s="1" t="s">
        <v>23395</v>
      </c>
      <c r="E991" s="1" t="s">
        <v>23396</v>
      </c>
      <c r="F991" s="47"/>
      <c r="G991" s="48"/>
      <c r="H991" s="48"/>
      <c r="I991" s="48"/>
      <c r="J991" s="48"/>
      <c r="K991" s="48"/>
      <c r="L991" s="48"/>
      <c r="M991" s="48"/>
      <c r="N991" s="48"/>
      <c r="O991" s="48"/>
      <c r="P991" s="48"/>
    </row>
    <row r="992" ht="13.5" customHeight="1">
      <c r="A992" s="1" t="s">
        <v>23223</v>
      </c>
      <c r="B992" s="1" t="s">
        <v>201</v>
      </c>
      <c r="C992" s="1" t="s">
        <v>374</v>
      </c>
      <c r="D992" s="1" t="s">
        <v>23403</v>
      </c>
      <c r="E992" s="1" t="s">
        <v>23405</v>
      </c>
      <c r="F992" s="47"/>
      <c r="G992" s="48"/>
      <c r="H992" s="48"/>
      <c r="I992" s="48"/>
      <c r="J992" s="48"/>
      <c r="K992" s="48"/>
      <c r="L992" s="48"/>
      <c r="M992" s="48"/>
      <c r="N992" s="48"/>
      <c r="O992" s="48"/>
      <c r="P992" s="48"/>
    </row>
    <row r="993" ht="13.5" customHeight="1">
      <c r="A993" s="1" t="s">
        <v>23223</v>
      </c>
      <c r="B993" s="1" t="s">
        <v>206</v>
      </c>
      <c r="C993" s="1" t="s">
        <v>10</v>
      </c>
      <c r="D993" s="1" t="s">
        <v>23412</v>
      </c>
      <c r="E993" s="1" t="s">
        <v>23414</v>
      </c>
      <c r="F993" s="47"/>
      <c r="G993" s="48"/>
      <c r="H993" s="48"/>
      <c r="I993" s="48"/>
      <c r="J993" s="48"/>
      <c r="K993" s="48"/>
      <c r="L993" s="48"/>
      <c r="M993" s="48"/>
      <c r="N993" s="48"/>
      <c r="O993" s="48"/>
      <c r="P993" s="48"/>
    </row>
    <row r="994" ht="13.5" customHeight="1">
      <c r="A994" s="1" t="s">
        <v>23223</v>
      </c>
      <c r="B994" s="1" t="s">
        <v>211</v>
      </c>
      <c r="C994" s="1" t="s">
        <v>10</v>
      </c>
      <c r="D994" s="1" t="s">
        <v>23421</v>
      </c>
      <c r="E994" s="1" t="s">
        <v>23422</v>
      </c>
      <c r="F994" s="47"/>
      <c r="G994" s="48"/>
      <c r="H994" s="48"/>
      <c r="I994" s="48"/>
      <c r="J994" s="48"/>
      <c r="K994" s="48"/>
      <c r="L994" s="48"/>
      <c r="M994" s="48"/>
      <c r="N994" s="48"/>
      <c r="O994" s="48"/>
      <c r="P994" s="48"/>
    </row>
    <row r="995" ht="13.5" customHeight="1">
      <c r="A995" s="1" t="s">
        <v>23223</v>
      </c>
      <c r="B995" s="1" t="s">
        <v>215</v>
      </c>
      <c r="C995" s="1" t="s">
        <v>10</v>
      </c>
      <c r="D995" s="1" t="s">
        <v>23433</v>
      </c>
      <c r="E995" s="1" t="s">
        <v>23434</v>
      </c>
      <c r="F995" s="47"/>
      <c r="G995" s="48"/>
      <c r="H995" s="48"/>
      <c r="I995" s="48"/>
      <c r="J995" s="48"/>
      <c r="K995" s="48"/>
      <c r="L995" s="48"/>
      <c r="M995" s="48"/>
      <c r="N995" s="48"/>
      <c r="O995" s="48"/>
      <c r="P995" s="48"/>
    </row>
    <row r="996" ht="13.5" customHeight="1">
      <c r="A996" s="1" t="s">
        <v>23223</v>
      </c>
      <c r="B996" s="1" t="s">
        <v>220</v>
      </c>
      <c r="C996" s="1" t="s">
        <v>10</v>
      </c>
      <c r="D996" s="1" t="s">
        <v>23439</v>
      </c>
      <c r="E996" s="1" t="s">
        <v>23440</v>
      </c>
      <c r="F996" s="47"/>
      <c r="G996" s="48"/>
      <c r="H996" s="48"/>
      <c r="I996" s="48"/>
      <c r="J996" s="48"/>
      <c r="K996" s="48"/>
      <c r="L996" s="48"/>
      <c r="M996" s="48"/>
      <c r="N996" s="48"/>
      <c r="O996" s="48"/>
      <c r="P996" s="48"/>
    </row>
    <row r="997" ht="13.5" customHeight="1">
      <c r="A997" s="1" t="s">
        <v>23223</v>
      </c>
      <c r="B997" s="1" t="s">
        <v>223</v>
      </c>
      <c r="C997" s="1" t="s">
        <v>10</v>
      </c>
      <c r="D997" s="1" t="s">
        <v>23445</v>
      </c>
      <c r="E997" s="1" t="s">
        <v>23446</v>
      </c>
      <c r="F997" s="47"/>
      <c r="G997" s="48"/>
      <c r="H997" s="48"/>
      <c r="I997" s="48"/>
      <c r="J997" s="48"/>
      <c r="K997" s="48"/>
      <c r="L997" s="48"/>
      <c r="M997" s="48"/>
      <c r="N997" s="48"/>
      <c r="O997" s="48"/>
      <c r="P997" s="48"/>
    </row>
    <row r="998" ht="13.5" customHeight="1">
      <c r="A998" s="1" t="s">
        <v>23223</v>
      </c>
      <c r="B998" s="1" t="s">
        <v>229</v>
      </c>
      <c r="C998" s="1" t="s">
        <v>10</v>
      </c>
      <c r="D998" s="1" t="s">
        <v>23453</v>
      </c>
      <c r="E998" s="1" t="s">
        <v>23454</v>
      </c>
      <c r="F998" s="47"/>
      <c r="G998" s="48"/>
      <c r="H998" s="48"/>
      <c r="I998" s="48"/>
      <c r="J998" s="48"/>
      <c r="K998" s="48"/>
      <c r="L998" s="48"/>
      <c r="M998" s="48"/>
      <c r="N998" s="48"/>
      <c r="O998" s="48"/>
      <c r="P998" s="48"/>
    </row>
    <row r="999" ht="13.5" customHeight="1">
      <c r="A999" s="1" t="s">
        <v>23223</v>
      </c>
      <c r="B999" s="1" t="s">
        <v>233</v>
      </c>
      <c r="C999" s="1" t="s">
        <v>10</v>
      </c>
      <c r="D999" s="1" t="s">
        <v>23459</v>
      </c>
      <c r="E999" s="1" t="s">
        <v>23460</v>
      </c>
      <c r="F999" s="47"/>
      <c r="G999" s="48"/>
      <c r="H999" s="48"/>
      <c r="I999" s="48"/>
      <c r="J999" s="48"/>
      <c r="K999" s="48"/>
      <c r="L999" s="48"/>
      <c r="M999" s="48"/>
      <c r="N999" s="48"/>
      <c r="O999" s="48"/>
      <c r="P999" s="48"/>
    </row>
    <row r="1000" ht="13.5" customHeight="1">
      <c r="A1000" s="1" t="s">
        <v>23223</v>
      </c>
      <c r="B1000" s="1" t="s">
        <v>237</v>
      </c>
      <c r="C1000" s="1" t="s">
        <v>10</v>
      </c>
      <c r="D1000" s="1" t="s">
        <v>23465</v>
      </c>
      <c r="E1000" s="1" t="s">
        <v>23467</v>
      </c>
      <c r="F1000" s="47"/>
      <c r="G1000" s="48"/>
      <c r="H1000" s="48"/>
      <c r="I1000" s="48"/>
      <c r="J1000" s="48"/>
      <c r="K1000" s="48"/>
      <c r="L1000" s="48"/>
      <c r="M1000" s="48"/>
      <c r="N1000" s="48"/>
      <c r="O1000" s="48"/>
      <c r="P1000" s="48"/>
    </row>
    <row r="1001" ht="13.5" customHeight="1">
      <c r="A1001" s="1" t="s">
        <v>23223</v>
      </c>
      <c r="B1001" s="1" t="s">
        <v>241</v>
      </c>
      <c r="C1001" s="1" t="s">
        <v>10</v>
      </c>
      <c r="D1001" s="1" t="s">
        <v>23473</v>
      </c>
      <c r="E1001" s="1" t="s">
        <v>23475</v>
      </c>
      <c r="F1001" s="47"/>
      <c r="G1001" s="48"/>
      <c r="H1001" s="48"/>
      <c r="I1001" s="48"/>
      <c r="J1001" s="48"/>
      <c r="K1001" s="48"/>
      <c r="L1001" s="48"/>
      <c r="M1001" s="48"/>
      <c r="N1001" s="48"/>
      <c r="O1001" s="48"/>
      <c r="P1001" s="48"/>
    </row>
    <row r="1002" ht="13.5" customHeight="1">
      <c r="A1002" s="1" t="s">
        <v>23223</v>
      </c>
      <c r="B1002" s="1" t="s">
        <v>244</v>
      </c>
      <c r="C1002" s="1" t="s">
        <v>10</v>
      </c>
      <c r="D1002" s="1" t="s">
        <v>23478</v>
      </c>
      <c r="E1002" s="1" t="s">
        <v>23479</v>
      </c>
      <c r="F1002" s="47"/>
      <c r="G1002" s="48"/>
      <c r="H1002" s="48"/>
      <c r="I1002" s="48"/>
      <c r="J1002" s="48"/>
      <c r="K1002" s="48"/>
      <c r="L1002" s="48"/>
      <c r="M1002" s="48"/>
      <c r="N1002" s="48"/>
      <c r="O1002" s="48"/>
      <c r="P1002" s="48"/>
    </row>
    <row r="1003" ht="13.5" customHeight="1">
      <c r="A1003" s="1" t="s">
        <v>23223</v>
      </c>
      <c r="B1003" s="1" t="s">
        <v>247</v>
      </c>
      <c r="C1003" s="1" t="s">
        <v>10</v>
      </c>
      <c r="D1003" s="1" t="s">
        <v>23487</v>
      </c>
      <c r="E1003" s="1" t="s">
        <v>23489</v>
      </c>
      <c r="F1003" s="47"/>
      <c r="G1003" s="48"/>
      <c r="H1003" s="48"/>
      <c r="I1003" s="48"/>
      <c r="J1003" s="48"/>
      <c r="K1003" s="48"/>
      <c r="L1003" s="48"/>
      <c r="M1003" s="48"/>
      <c r="N1003" s="48"/>
      <c r="O1003" s="48"/>
      <c r="P1003" s="48"/>
    </row>
    <row r="1004" ht="13.5" customHeight="1">
      <c r="A1004" s="1" t="s">
        <v>23223</v>
      </c>
      <c r="B1004" s="1" t="s">
        <v>251</v>
      </c>
      <c r="C1004" s="1" t="s">
        <v>10</v>
      </c>
      <c r="D1004" s="1" t="s">
        <v>23493</v>
      </c>
      <c r="E1004" s="1" t="s">
        <v>23494</v>
      </c>
      <c r="F1004" s="47"/>
      <c r="G1004" s="48"/>
      <c r="H1004" s="48"/>
      <c r="I1004" s="48"/>
      <c r="J1004" s="48"/>
      <c r="K1004" s="48"/>
      <c r="L1004" s="48"/>
      <c r="M1004" s="48"/>
      <c r="N1004" s="48"/>
      <c r="O1004" s="48"/>
      <c r="P1004" s="48"/>
    </row>
    <row r="1005" ht="13.5" customHeight="1">
      <c r="A1005" s="1" t="s">
        <v>23223</v>
      </c>
      <c r="B1005" s="1" t="s">
        <v>254</v>
      </c>
      <c r="C1005" s="1" t="s">
        <v>10</v>
      </c>
      <c r="D1005" s="1" t="s">
        <v>23499</v>
      </c>
      <c r="E1005" s="1" t="s">
        <v>23501</v>
      </c>
      <c r="F1005" s="47"/>
      <c r="G1005" s="48"/>
      <c r="H1005" s="48"/>
      <c r="I1005" s="48"/>
      <c r="J1005" s="48"/>
      <c r="K1005" s="48"/>
      <c r="L1005" s="48"/>
      <c r="M1005" s="48"/>
      <c r="N1005" s="48"/>
      <c r="O1005" s="48"/>
      <c r="P1005" s="48"/>
    </row>
    <row r="1006" ht="13.5" customHeight="1">
      <c r="A1006" s="1" t="s">
        <v>23223</v>
      </c>
      <c r="B1006" s="1" t="s">
        <v>258</v>
      </c>
      <c r="C1006" s="1" t="s">
        <v>10</v>
      </c>
      <c r="D1006" s="1" t="s">
        <v>23506</v>
      </c>
      <c r="E1006" s="1" t="s">
        <v>23507</v>
      </c>
      <c r="F1006" s="47"/>
      <c r="G1006" s="48"/>
      <c r="H1006" s="48"/>
      <c r="I1006" s="48"/>
      <c r="J1006" s="48"/>
      <c r="K1006" s="48"/>
      <c r="L1006" s="48"/>
      <c r="M1006" s="48"/>
      <c r="N1006" s="48"/>
      <c r="O1006" s="48"/>
      <c r="P1006" s="48"/>
    </row>
    <row r="1007" ht="13.5" customHeight="1">
      <c r="A1007" s="1" t="s">
        <v>23223</v>
      </c>
      <c r="B1007" s="1" t="s">
        <v>263</v>
      </c>
      <c r="C1007" s="1" t="s">
        <v>10</v>
      </c>
      <c r="D1007" s="1" t="s">
        <v>23513</v>
      </c>
      <c r="E1007" s="1" t="s">
        <v>23515</v>
      </c>
      <c r="F1007" s="47"/>
      <c r="G1007" s="48"/>
      <c r="H1007" s="48"/>
      <c r="I1007" s="48"/>
      <c r="J1007" s="48"/>
      <c r="K1007" s="48"/>
      <c r="L1007" s="48"/>
      <c r="M1007" s="48"/>
      <c r="N1007" s="48"/>
      <c r="O1007" s="48"/>
      <c r="P1007" s="48"/>
    </row>
    <row r="1008" ht="13.5" customHeight="1">
      <c r="A1008" s="1" t="s">
        <v>23223</v>
      </c>
      <c r="B1008" s="1" t="s">
        <v>268</v>
      </c>
      <c r="C1008" s="1" t="s">
        <v>115</v>
      </c>
      <c r="D1008" s="1" t="s">
        <v>23520</v>
      </c>
      <c r="E1008" s="1" t="s">
        <v>23521</v>
      </c>
      <c r="F1008" s="47"/>
      <c r="G1008" s="48"/>
      <c r="H1008" s="48"/>
      <c r="I1008" s="48"/>
      <c r="J1008" s="48"/>
      <c r="K1008" s="48"/>
      <c r="L1008" s="48"/>
      <c r="M1008" s="48"/>
      <c r="N1008" s="48"/>
      <c r="O1008" s="48"/>
      <c r="P1008" s="48"/>
    </row>
    <row r="1009" ht="13.5" customHeight="1">
      <c r="A1009" s="1" t="s">
        <v>23223</v>
      </c>
      <c r="B1009" s="1" t="s">
        <v>271</v>
      </c>
      <c r="C1009" s="1" t="s">
        <v>10</v>
      </c>
      <c r="D1009" s="1" t="s">
        <v>23525</v>
      </c>
      <c r="E1009" s="1" t="s">
        <v>23527</v>
      </c>
      <c r="F1009" s="47"/>
      <c r="G1009" s="48"/>
      <c r="H1009" s="48"/>
      <c r="I1009" s="48"/>
      <c r="J1009" s="48"/>
      <c r="K1009" s="48"/>
      <c r="L1009" s="48"/>
      <c r="M1009" s="48"/>
      <c r="N1009" s="48"/>
      <c r="O1009" s="48"/>
      <c r="P1009" s="48"/>
    </row>
    <row r="1010" ht="13.5" customHeight="1">
      <c r="A1010" s="1" t="s">
        <v>23223</v>
      </c>
      <c r="B1010" s="1" t="s">
        <v>276</v>
      </c>
      <c r="C1010" s="1" t="s">
        <v>10</v>
      </c>
      <c r="D1010" s="1" t="s">
        <v>23528</v>
      </c>
      <c r="E1010" s="1" t="s">
        <v>23529</v>
      </c>
      <c r="F1010" s="47"/>
      <c r="G1010" s="48"/>
      <c r="H1010" s="48"/>
      <c r="I1010" s="48"/>
      <c r="J1010" s="48"/>
      <c r="K1010" s="48"/>
      <c r="L1010" s="48"/>
      <c r="M1010" s="48"/>
      <c r="N1010" s="48"/>
      <c r="O1010" s="48"/>
      <c r="P1010" s="48"/>
    </row>
    <row r="1011" ht="13.5" customHeight="1">
      <c r="A1011" s="1" t="s">
        <v>23223</v>
      </c>
      <c r="B1011" s="1" t="s">
        <v>279</v>
      </c>
      <c r="C1011" s="1" t="s">
        <v>10</v>
      </c>
      <c r="D1011" s="1" t="s">
        <v>23534</v>
      </c>
      <c r="E1011" s="1" t="s">
        <v>23535</v>
      </c>
      <c r="F1011" s="47"/>
      <c r="G1011" s="48"/>
      <c r="H1011" s="48"/>
      <c r="I1011" s="48"/>
      <c r="J1011" s="48"/>
      <c r="K1011" s="48"/>
      <c r="L1011" s="48"/>
      <c r="M1011" s="48"/>
      <c r="N1011" s="48"/>
      <c r="O1011" s="48"/>
      <c r="P1011" s="48"/>
    </row>
    <row r="1012" ht="13.5" customHeight="1">
      <c r="A1012" s="1" t="s">
        <v>23223</v>
      </c>
      <c r="B1012" s="1" t="s">
        <v>284</v>
      </c>
      <c r="C1012" s="1" t="s">
        <v>374</v>
      </c>
      <c r="D1012" s="1" t="s">
        <v>23536</v>
      </c>
      <c r="E1012" s="1" t="s">
        <v>23537</v>
      </c>
      <c r="F1012" s="47"/>
      <c r="G1012" s="48"/>
      <c r="H1012" s="48"/>
      <c r="I1012" s="48"/>
      <c r="J1012" s="48"/>
      <c r="K1012" s="48"/>
      <c r="L1012" s="48"/>
      <c r="M1012" s="48"/>
      <c r="N1012" s="48"/>
      <c r="O1012" s="48"/>
      <c r="P1012" s="48"/>
    </row>
    <row r="1013" ht="13.5" customHeight="1">
      <c r="A1013" s="1" t="s">
        <v>23223</v>
      </c>
      <c r="B1013" s="1" t="s">
        <v>288</v>
      </c>
      <c r="C1013" s="1" t="s">
        <v>10</v>
      </c>
      <c r="D1013" s="1" t="s">
        <v>23540</v>
      </c>
      <c r="E1013" s="1" t="s">
        <v>23541</v>
      </c>
      <c r="F1013" s="47"/>
      <c r="G1013" s="48"/>
      <c r="H1013" s="48"/>
      <c r="I1013" s="48"/>
      <c r="J1013" s="48"/>
      <c r="K1013" s="48"/>
      <c r="L1013" s="48"/>
      <c r="M1013" s="48"/>
      <c r="N1013" s="48"/>
      <c r="O1013" s="48"/>
      <c r="P1013" s="48"/>
    </row>
    <row r="1014" ht="13.5" customHeight="1">
      <c r="A1014" s="1" t="s">
        <v>23223</v>
      </c>
      <c r="B1014" s="1" t="s">
        <v>292</v>
      </c>
      <c r="C1014" s="1" t="s">
        <v>10</v>
      </c>
      <c r="D1014" s="1" t="s">
        <v>23542</v>
      </c>
      <c r="E1014" s="1" t="s">
        <v>23543</v>
      </c>
      <c r="F1014" s="47"/>
      <c r="G1014" s="48"/>
      <c r="H1014" s="48"/>
      <c r="I1014" s="48"/>
      <c r="J1014" s="48"/>
      <c r="K1014" s="48"/>
      <c r="L1014" s="48"/>
      <c r="M1014" s="48"/>
      <c r="N1014" s="48"/>
      <c r="O1014" s="48"/>
      <c r="P1014" s="48"/>
    </row>
    <row r="1015" ht="13.5" customHeight="1">
      <c r="A1015" s="1" t="s">
        <v>23223</v>
      </c>
      <c r="B1015" s="1" t="s">
        <v>296</v>
      </c>
      <c r="C1015" s="1" t="s">
        <v>10</v>
      </c>
      <c r="D1015" s="1" t="s">
        <v>23546</v>
      </c>
      <c r="E1015" s="1" t="s">
        <v>23547</v>
      </c>
      <c r="F1015" s="47"/>
      <c r="G1015" s="48"/>
      <c r="H1015" s="48"/>
      <c r="I1015" s="48"/>
      <c r="J1015" s="48"/>
      <c r="K1015" s="48"/>
      <c r="L1015" s="48"/>
      <c r="M1015" s="48"/>
      <c r="N1015" s="48"/>
      <c r="O1015" s="48"/>
      <c r="P1015" s="48"/>
    </row>
    <row r="1016" ht="13.5" customHeight="1">
      <c r="A1016" s="1" t="s">
        <v>23223</v>
      </c>
      <c r="B1016" s="1" t="s">
        <v>1898</v>
      </c>
      <c r="C1016" s="1" t="s">
        <v>374</v>
      </c>
      <c r="D1016" s="1" t="s">
        <v>23550</v>
      </c>
      <c r="E1016" s="1" t="s">
        <v>23552</v>
      </c>
      <c r="F1016" s="47"/>
      <c r="G1016" s="48"/>
      <c r="H1016" s="48"/>
      <c r="I1016" s="48"/>
      <c r="J1016" s="48"/>
      <c r="K1016" s="48"/>
      <c r="L1016" s="48"/>
      <c r="M1016" s="48"/>
      <c r="N1016" s="48"/>
      <c r="O1016" s="48"/>
      <c r="P1016" s="48"/>
    </row>
    <row r="1017" ht="13.5" customHeight="1">
      <c r="A1017" s="1" t="s">
        <v>23223</v>
      </c>
      <c r="B1017" s="1" t="s">
        <v>1905</v>
      </c>
      <c r="C1017" s="1" t="s">
        <v>10</v>
      </c>
      <c r="D1017" s="1" t="s">
        <v>23556</v>
      </c>
      <c r="E1017" s="1" t="s">
        <v>23557</v>
      </c>
      <c r="F1017" s="47"/>
      <c r="G1017" s="48"/>
      <c r="H1017" s="48"/>
      <c r="I1017" s="48"/>
      <c r="J1017" s="48"/>
      <c r="K1017" s="48"/>
      <c r="L1017" s="48"/>
      <c r="M1017" s="48"/>
      <c r="N1017" s="48"/>
      <c r="O1017" s="48"/>
      <c r="P1017" s="48"/>
    </row>
    <row r="1018" ht="13.5" customHeight="1">
      <c r="A1018" s="1" t="s">
        <v>23223</v>
      </c>
      <c r="B1018" s="1" t="s">
        <v>1911</v>
      </c>
      <c r="C1018" s="1" t="s">
        <v>10</v>
      </c>
      <c r="D1018" s="1" t="s">
        <v>23562</v>
      </c>
      <c r="E1018" s="1" t="s">
        <v>23563</v>
      </c>
      <c r="F1018" s="47"/>
      <c r="G1018" s="48"/>
      <c r="H1018" s="48"/>
      <c r="I1018" s="48"/>
      <c r="J1018" s="48"/>
      <c r="K1018" s="48"/>
      <c r="L1018" s="48"/>
      <c r="M1018" s="48"/>
      <c r="N1018" s="48"/>
      <c r="O1018" s="48"/>
      <c r="P1018" s="48"/>
    </row>
    <row r="1019" ht="13.5" customHeight="1">
      <c r="A1019" s="1" t="s">
        <v>23223</v>
      </c>
      <c r="B1019" s="1" t="s">
        <v>1919</v>
      </c>
      <c r="C1019" s="1" t="s">
        <v>10</v>
      </c>
      <c r="D1019" s="1" t="s">
        <v>23568</v>
      </c>
      <c r="E1019" s="1" t="s">
        <v>23570</v>
      </c>
      <c r="F1019" s="47"/>
      <c r="G1019" s="48"/>
      <c r="H1019" s="48"/>
      <c r="I1019" s="48"/>
      <c r="J1019" s="48"/>
      <c r="K1019" s="48"/>
      <c r="L1019" s="48"/>
      <c r="M1019" s="48"/>
      <c r="N1019" s="48"/>
      <c r="O1019" s="48"/>
      <c r="P1019" s="48"/>
    </row>
    <row r="1020" ht="13.5" customHeight="1">
      <c r="A1020" s="1" t="s">
        <v>23223</v>
      </c>
      <c r="B1020" s="1" t="s">
        <v>1926</v>
      </c>
      <c r="C1020" s="1" t="s">
        <v>10</v>
      </c>
      <c r="D1020" s="1" t="s">
        <v>23578</v>
      </c>
      <c r="E1020" s="1" t="s">
        <v>23579</v>
      </c>
      <c r="F1020" s="47"/>
      <c r="G1020" s="48"/>
      <c r="H1020" s="48"/>
      <c r="I1020" s="48"/>
      <c r="J1020" s="48"/>
      <c r="K1020" s="48"/>
      <c r="L1020" s="48"/>
      <c r="M1020" s="48"/>
      <c r="N1020" s="48"/>
      <c r="O1020" s="48"/>
      <c r="P1020" s="48"/>
    </row>
    <row r="1021" ht="13.5" customHeight="1">
      <c r="A1021" s="1" t="s">
        <v>23223</v>
      </c>
      <c r="B1021" s="1" t="s">
        <v>1933</v>
      </c>
      <c r="C1021" s="1" t="s">
        <v>10</v>
      </c>
      <c r="D1021" s="1" t="s">
        <v>23583</v>
      </c>
      <c r="E1021" s="1" t="s">
        <v>23585</v>
      </c>
      <c r="F1021" s="47"/>
      <c r="G1021" s="48"/>
      <c r="H1021" s="48"/>
      <c r="I1021" s="48"/>
      <c r="J1021" s="48"/>
      <c r="K1021" s="48"/>
      <c r="L1021" s="48"/>
      <c r="M1021" s="48"/>
      <c r="N1021" s="48"/>
      <c r="O1021" s="48"/>
      <c r="P1021" s="48"/>
    </row>
    <row r="1022" ht="13.5" customHeight="1">
      <c r="A1022" s="1" t="s">
        <v>23223</v>
      </c>
      <c r="B1022" s="1" t="s">
        <v>1938</v>
      </c>
      <c r="C1022" s="1" t="s">
        <v>10</v>
      </c>
      <c r="D1022" s="1" t="s">
        <v>23590</v>
      </c>
      <c r="E1022" s="1" t="s">
        <v>23592</v>
      </c>
      <c r="F1022" s="47"/>
      <c r="G1022" s="48"/>
      <c r="H1022" s="48"/>
      <c r="I1022" s="48"/>
      <c r="J1022" s="48"/>
      <c r="K1022" s="48"/>
      <c r="L1022" s="48"/>
      <c r="M1022" s="48"/>
      <c r="N1022" s="48"/>
      <c r="O1022" s="48"/>
      <c r="P1022" s="48"/>
    </row>
    <row r="1023" ht="13.5" customHeight="1">
      <c r="A1023" s="1" t="s">
        <v>23223</v>
      </c>
      <c r="B1023" s="1" t="s">
        <v>1947</v>
      </c>
      <c r="C1023" s="1" t="s">
        <v>10</v>
      </c>
      <c r="D1023" s="1" t="s">
        <v>23596</v>
      </c>
      <c r="E1023" s="1" t="s">
        <v>23597</v>
      </c>
      <c r="F1023" s="47"/>
      <c r="G1023" s="48"/>
      <c r="H1023" s="48"/>
      <c r="I1023" s="48"/>
      <c r="J1023" s="48"/>
      <c r="K1023" s="48"/>
      <c r="L1023" s="48"/>
      <c r="M1023" s="48"/>
      <c r="N1023" s="48"/>
      <c r="O1023" s="48"/>
      <c r="P1023" s="48"/>
    </row>
    <row r="1024" ht="13.5" customHeight="1">
      <c r="A1024" s="1" t="s">
        <v>23223</v>
      </c>
      <c r="B1024" s="1" t="s">
        <v>99</v>
      </c>
      <c r="C1024" s="1" t="s">
        <v>817</v>
      </c>
      <c r="D1024" s="47"/>
      <c r="E1024" s="47"/>
      <c r="F1024" s="47"/>
      <c r="G1024" s="48"/>
      <c r="H1024" s="48"/>
      <c r="I1024" s="48"/>
      <c r="J1024" s="48"/>
      <c r="K1024" s="48"/>
      <c r="L1024" s="48"/>
      <c r="M1024" s="48"/>
      <c r="N1024" s="48"/>
      <c r="O1024" s="48"/>
      <c r="P1024" s="48"/>
    </row>
    <row r="1025" ht="13.5" customHeight="1">
      <c r="A1025" s="1" t="s">
        <v>23603</v>
      </c>
      <c r="B1025" s="2" t="s">
        <v>1</v>
      </c>
      <c r="C1025" s="1" t="s">
        <v>2</v>
      </c>
      <c r="D1025" s="47"/>
      <c r="E1025" s="47"/>
      <c r="F1025" s="47"/>
      <c r="G1025" s="48"/>
      <c r="H1025" s="48"/>
      <c r="I1025" s="48"/>
      <c r="J1025" s="48"/>
      <c r="K1025" s="48"/>
      <c r="L1025" s="48"/>
      <c r="M1025" s="48"/>
      <c r="N1025" s="48"/>
      <c r="O1025" s="48"/>
      <c r="P1025" s="48"/>
    </row>
    <row r="1026" ht="13.5" customHeight="1">
      <c r="A1026" s="1" t="s">
        <v>23603</v>
      </c>
      <c r="B1026" s="1" t="s">
        <v>5</v>
      </c>
      <c r="C1026" s="1" t="s">
        <v>303</v>
      </c>
      <c r="D1026" s="1" t="s">
        <v>23608</v>
      </c>
      <c r="E1026" s="1" t="s">
        <v>23609</v>
      </c>
      <c r="F1026" s="47"/>
      <c r="G1026" s="48"/>
      <c r="H1026" s="48"/>
      <c r="I1026" s="48"/>
      <c r="J1026" s="48"/>
      <c r="K1026" s="48"/>
      <c r="L1026" s="48"/>
      <c r="M1026" s="48"/>
      <c r="N1026" s="48"/>
      <c r="O1026" s="48"/>
      <c r="P1026" s="48"/>
    </row>
    <row r="1027" ht="13.5" customHeight="1">
      <c r="A1027" s="1" t="s">
        <v>23603</v>
      </c>
      <c r="B1027" s="1" t="s">
        <v>9</v>
      </c>
      <c r="C1027" s="1" t="s">
        <v>10</v>
      </c>
      <c r="D1027" s="1" t="s">
        <v>23616</v>
      </c>
      <c r="E1027" s="1" t="s">
        <v>23617</v>
      </c>
      <c r="F1027" s="47"/>
      <c r="G1027" s="48"/>
      <c r="H1027" s="48"/>
      <c r="I1027" s="48"/>
      <c r="J1027" s="48"/>
      <c r="K1027" s="48"/>
      <c r="L1027" s="48"/>
      <c r="M1027" s="48"/>
      <c r="N1027" s="48"/>
      <c r="O1027" s="48"/>
      <c r="P1027" s="48"/>
    </row>
    <row r="1028" ht="13.5" customHeight="1">
      <c r="A1028" s="1" t="s">
        <v>23603</v>
      </c>
      <c r="B1028" s="1" t="s">
        <v>13</v>
      </c>
      <c r="C1028" s="1" t="s">
        <v>374</v>
      </c>
      <c r="D1028" s="1" t="s">
        <v>23622</v>
      </c>
      <c r="E1028" s="1" t="s">
        <v>23625</v>
      </c>
      <c r="F1028" s="47"/>
      <c r="G1028" s="48"/>
      <c r="H1028" s="48"/>
      <c r="I1028" s="48"/>
      <c r="J1028" s="48"/>
      <c r="K1028" s="48"/>
      <c r="L1028" s="48"/>
      <c r="M1028" s="48"/>
      <c r="N1028" s="48"/>
      <c r="O1028" s="48"/>
      <c r="P1028" s="48"/>
    </row>
    <row r="1029" ht="13.5" customHeight="1">
      <c r="A1029" s="1" t="s">
        <v>23603</v>
      </c>
      <c r="B1029" s="1" t="s">
        <v>16</v>
      </c>
      <c r="C1029" s="1" t="s">
        <v>10</v>
      </c>
      <c r="D1029" s="1" t="s">
        <v>23630</v>
      </c>
      <c r="E1029" s="1" t="s">
        <v>23631</v>
      </c>
      <c r="F1029" s="47"/>
      <c r="G1029" s="48"/>
      <c r="H1029" s="48"/>
      <c r="I1029" s="48"/>
      <c r="J1029" s="48"/>
      <c r="K1029" s="48"/>
      <c r="L1029" s="48"/>
      <c r="M1029" s="48"/>
      <c r="N1029" s="48"/>
      <c r="O1029" s="48"/>
      <c r="P1029" s="48"/>
    </row>
    <row r="1030" ht="13.5" customHeight="1">
      <c r="A1030" s="1" t="s">
        <v>23603</v>
      </c>
      <c r="B1030" s="1" t="s">
        <v>21</v>
      </c>
      <c r="C1030" s="1" t="s">
        <v>10</v>
      </c>
      <c r="D1030" s="1" t="s">
        <v>23636</v>
      </c>
      <c r="E1030" s="1" t="s">
        <v>23637</v>
      </c>
      <c r="F1030" s="47"/>
      <c r="G1030" s="48"/>
      <c r="H1030" s="48"/>
      <c r="I1030" s="48"/>
      <c r="J1030" s="48"/>
      <c r="K1030" s="48"/>
      <c r="L1030" s="48"/>
      <c r="M1030" s="48"/>
      <c r="N1030" s="48"/>
      <c r="O1030" s="48"/>
      <c r="P1030" s="48"/>
    </row>
    <row r="1031" ht="13.5" customHeight="1">
      <c r="A1031" s="1" t="s">
        <v>23603</v>
      </c>
      <c r="B1031" s="1" t="s">
        <v>27</v>
      </c>
      <c r="C1031" s="1" t="s">
        <v>374</v>
      </c>
      <c r="D1031" s="1" t="s">
        <v>23643</v>
      </c>
      <c r="E1031" s="1" t="s">
        <v>23645</v>
      </c>
      <c r="F1031" s="47"/>
      <c r="G1031" s="48"/>
      <c r="H1031" s="48"/>
      <c r="I1031" s="48"/>
      <c r="J1031" s="48"/>
      <c r="K1031" s="48"/>
      <c r="L1031" s="48"/>
      <c r="M1031" s="48"/>
      <c r="N1031" s="48"/>
      <c r="O1031" s="48"/>
      <c r="P1031" s="48"/>
    </row>
    <row r="1032" ht="13.5" customHeight="1">
      <c r="A1032" s="1" t="s">
        <v>23603</v>
      </c>
      <c r="B1032" s="1" t="s">
        <v>31</v>
      </c>
      <c r="C1032" s="1" t="s">
        <v>10</v>
      </c>
      <c r="D1032" s="1" t="s">
        <v>23650</v>
      </c>
      <c r="E1032" s="1" t="s">
        <v>23652</v>
      </c>
      <c r="F1032" s="47"/>
      <c r="G1032" s="48"/>
      <c r="H1032" s="48"/>
      <c r="I1032" s="48"/>
      <c r="J1032" s="48"/>
      <c r="K1032" s="48"/>
      <c r="L1032" s="48"/>
      <c r="M1032" s="48"/>
      <c r="N1032" s="48"/>
      <c r="O1032" s="48"/>
      <c r="P1032" s="48"/>
    </row>
    <row r="1033" ht="13.5" customHeight="1">
      <c r="A1033" s="1" t="s">
        <v>23603</v>
      </c>
      <c r="B1033" s="1" t="s">
        <v>34</v>
      </c>
      <c r="C1033" s="1" t="s">
        <v>10</v>
      </c>
      <c r="D1033" s="1" t="s">
        <v>23658</v>
      </c>
      <c r="E1033" s="1" t="s">
        <v>23660</v>
      </c>
      <c r="F1033" s="47"/>
      <c r="G1033" s="48"/>
      <c r="H1033" s="48"/>
      <c r="I1033" s="48"/>
      <c r="J1033" s="48"/>
      <c r="K1033" s="48"/>
      <c r="L1033" s="48"/>
      <c r="M1033" s="48"/>
      <c r="N1033" s="48"/>
      <c r="O1033" s="48"/>
      <c r="P1033" s="48"/>
    </row>
    <row r="1034" ht="13.5" customHeight="1">
      <c r="A1034" s="1" t="s">
        <v>23603</v>
      </c>
      <c r="B1034" s="1" t="s">
        <v>40</v>
      </c>
      <c r="C1034" s="1" t="s">
        <v>10</v>
      </c>
      <c r="D1034" s="1" t="s">
        <v>23666</v>
      </c>
      <c r="E1034" s="1" t="s">
        <v>23667</v>
      </c>
      <c r="F1034" s="47"/>
      <c r="G1034" s="48"/>
      <c r="H1034" s="48"/>
      <c r="I1034" s="48"/>
      <c r="J1034" s="48"/>
      <c r="K1034" s="48"/>
      <c r="L1034" s="48"/>
      <c r="M1034" s="48"/>
      <c r="N1034" s="48"/>
      <c r="O1034" s="48"/>
      <c r="P1034" s="48"/>
    </row>
    <row r="1035" ht="13.5" customHeight="1">
      <c r="A1035" s="1" t="s">
        <v>23603</v>
      </c>
      <c r="B1035" s="1" t="s">
        <v>45</v>
      </c>
      <c r="C1035" s="1" t="s">
        <v>10</v>
      </c>
      <c r="D1035" s="1" t="s">
        <v>23672</v>
      </c>
      <c r="E1035" s="1" t="s">
        <v>23673</v>
      </c>
      <c r="F1035" s="47"/>
      <c r="G1035" s="48"/>
      <c r="H1035" s="48"/>
      <c r="I1035" s="48"/>
      <c r="J1035" s="48"/>
      <c r="K1035" s="48"/>
      <c r="L1035" s="48"/>
      <c r="M1035" s="48"/>
      <c r="N1035" s="48"/>
      <c r="O1035" s="48"/>
      <c r="P1035" s="48"/>
    </row>
    <row r="1036" ht="13.5" customHeight="1">
      <c r="A1036" s="1" t="s">
        <v>23603</v>
      </c>
      <c r="B1036" s="1" t="s">
        <v>52</v>
      </c>
      <c r="C1036" s="1" t="s">
        <v>374</v>
      </c>
      <c r="D1036" s="1" t="s">
        <v>23676</v>
      </c>
      <c r="E1036" s="1" t="s">
        <v>23677</v>
      </c>
      <c r="F1036" s="47"/>
      <c r="G1036" s="48"/>
      <c r="H1036" s="48"/>
      <c r="I1036" s="48"/>
      <c r="J1036" s="48"/>
      <c r="K1036" s="48"/>
      <c r="L1036" s="48"/>
      <c r="M1036" s="48"/>
      <c r="N1036" s="48"/>
      <c r="O1036" s="48"/>
      <c r="P1036" s="48"/>
    </row>
    <row r="1037" ht="13.5" customHeight="1">
      <c r="A1037" s="1" t="s">
        <v>23603</v>
      </c>
      <c r="B1037" s="1" t="s">
        <v>57</v>
      </c>
      <c r="C1037" s="1" t="s">
        <v>10</v>
      </c>
      <c r="D1037" s="1" t="s">
        <v>23681</v>
      </c>
      <c r="E1037" s="1" t="s">
        <v>23682</v>
      </c>
      <c r="F1037" s="47"/>
      <c r="G1037" s="48"/>
      <c r="H1037" s="48"/>
      <c r="I1037" s="48"/>
      <c r="J1037" s="48"/>
      <c r="K1037" s="48"/>
      <c r="L1037" s="48"/>
      <c r="M1037" s="48"/>
      <c r="N1037" s="48"/>
      <c r="O1037" s="48"/>
      <c r="P1037" s="48"/>
    </row>
    <row r="1038" ht="13.5" customHeight="1">
      <c r="A1038" s="1" t="s">
        <v>23603</v>
      </c>
      <c r="B1038" s="1" t="s">
        <v>60</v>
      </c>
      <c r="C1038" s="1" t="s">
        <v>10</v>
      </c>
      <c r="D1038" s="1" t="s">
        <v>23685</v>
      </c>
      <c r="E1038" s="1" t="s">
        <v>23686</v>
      </c>
      <c r="F1038" s="47"/>
      <c r="G1038" s="48"/>
      <c r="H1038" s="48"/>
      <c r="I1038" s="48"/>
      <c r="J1038" s="48"/>
      <c r="K1038" s="48"/>
      <c r="L1038" s="48"/>
      <c r="M1038" s="48"/>
      <c r="N1038" s="48"/>
      <c r="O1038" s="48"/>
      <c r="P1038" s="48"/>
    </row>
    <row r="1039" ht="13.5" customHeight="1">
      <c r="A1039" s="1" t="s">
        <v>23603</v>
      </c>
      <c r="B1039" s="1" t="s">
        <v>65</v>
      </c>
      <c r="C1039" s="1" t="s">
        <v>10</v>
      </c>
      <c r="D1039" s="1" t="s">
        <v>23691</v>
      </c>
      <c r="E1039" s="1" t="s">
        <v>23692</v>
      </c>
      <c r="F1039" s="47"/>
      <c r="G1039" s="48"/>
      <c r="H1039" s="48"/>
      <c r="I1039" s="48"/>
      <c r="J1039" s="48"/>
      <c r="K1039" s="48"/>
      <c r="L1039" s="48"/>
      <c r="M1039" s="48"/>
      <c r="N1039" s="48"/>
      <c r="O1039" s="48"/>
      <c r="P1039" s="48"/>
    </row>
    <row r="1040" ht="13.5" customHeight="1">
      <c r="A1040" s="1" t="s">
        <v>23603</v>
      </c>
      <c r="B1040" s="1" t="s">
        <v>70</v>
      </c>
      <c r="C1040" s="1" t="s">
        <v>10</v>
      </c>
      <c r="D1040" s="1" t="s">
        <v>23697</v>
      </c>
      <c r="E1040" s="1" t="s">
        <v>23699</v>
      </c>
      <c r="F1040" s="47"/>
      <c r="G1040" s="48"/>
      <c r="H1040" s="48"/>
      <c r="I1040" s="48"/>
      <c r="J1040" s="48"/>
      <c r="K1040" s="48"/>
      <c r="L1040" s="48"/>
      <c r="M1040" s="48"/>
      <c r="N1040" s="48"/>
      <c r="O1040" s="48"/>
      <c r="P1040" s="48"/>
    </row>
    <row r="1041" ht="13.5" customHeight="1">
      <c r="A1041" s="1" t="s">
        <v>23603</v>
      </c>
      <c r="B1041" s="1" t="s">
        <v>74</v>
      </c>
      <c r="C1041" s="1" t="s">
        <v>10</v>
      </c>
      <c r="D1041" s="1" t="s">
        <v>23704</v>
      </c>
      <c r="E1041" s="1" t="s">
        <v>23705</v>
      </c>
      <c r="F1041" s="47"/>
      <c r="G1041" s="48"/>
      <c r="H1041" s="48"/>
      <c r="I1041" s="48"/>
      <c r="J1041" s="48"/>
      <c r="K1041" s="48"/>
      <c r="L1041" s="48"/>
      <c r="M1041" s="48"/>
      <c r="N1041" s="48"/>
      <c r="O1041" s="48"/>
      <c r="P1041" s="48"/>
    </row>
    <row r="1042" ht="13.5" customHeight="1">
      <c r="A1042" s="1" t="s">
        <v>23603</v>
      </c>
      <c r="B1042" s="1" t="s">
        <v>78</v>
      </c>
      <c r="C1042" s="1" t="s">
        <v>374</v>
      </c>
      <c r="D1042" s="1" t="s">
        <v>23710</v>
      </c>
      <c r="E1042" s="1" t="s">
        <v>23712</v>
      </c>
      <c r="F1042" s="47"/>
      <c r="G1042" s="48"/>
      <c r="H1042" s="48"/>
      <c r="I1042" s="48"/>
      <c r="J1042" s="48"/>
      <c r="K1042" s="48"/>
      <c r="L1042" s="48"/>
      <c r="M1042" s="48"/>
      <c r="N1042" s="48"/>
      <c r="O1042" s="48"/>
      <c r="P1042" s="48"/>
    </row>
    <row r="1043" ht="13.5" customHeight="1">
      <c r="A1043" s="1" t="s">
        <v>23603</v>
      </c>
      <c r="B1043" s="1" t="s">
        <v>83</v>
      </c>
      <c r="C1043" s="1" t="s">
        <v>10</v>
      </c>
      <c r="D1043" s="1" t="s">
        <v>23718</v>
      </c>
      <c r="E1043" s="1" t="s">
        <v>23719</v>
      </c>
      <c r="F1043" s="47"/>
      <c r="G1043" s="48"/>
      <c r="H1043" s="48"/>
      <c r="I1043" s="48"/>
      <c r="J1043" s="48"/>
      <c r="K1043" s="48"/>
      <c r="L1043" s="48"/>
      <c r="M1043" s="48"/>
      <c r="N1043" s="48"/>
      <c r="O1043" s="48"/>
      <c r="P1043" s="48"/>
    </row>
    <row r="1044" ht="13.5" customHeight="1">
      <c r="A1044" s="1" t="s">
        <v>23603</v>
      </c>
      <c r="B1044" s="1" t="s">
        <v>99</v>
      </c>
      <c r="C1044" s="1" t="s">
        <v>817</v>
      </c>
      <c r="D1044" s="47"/>
      <c r="E1044" s="47"/>
      <c r="F1044" s="47"/>
      <c r="G1044" s="48"/>
      <c r="H1044" s="48"/>
      <c r="I1044" s="48"/>
      <c r="J1044" s="48"/>
      <c r="K1044" s="48"/>
      <c r="L1044" s="48"/>
      <c r="M1044" s="48"/>
      <c r="N1044" s="48"/>
      <c r="O1044" s="48"/>
      <c r="P1044" s="48"/>
    </row>
    <row r="1045" ht="13.5" customHeight="1">
      <c r="A1045" s="1" t="s">
        <v>23730</v>
      </c>
      <c r="B1045" s="2" t="s">
        <v>1</v>
      </c>
      <c r="C1045" s="1" t="s">
        <v>2</v>
      </c>
      <c r="D1045" s="47"/>
      <c r="E1045" s="47"/>
      <c r="F1045" s="47"/>
      <c r="G1045" s="48"/>
      <c r="H1045" s="48"/>
      <c r="I1045" s="48"/>
      <c r="J1045" s="48"/>
      <c r="K1045" s="48"/>
      <c r="L1045" s="48"/>
      <c r="M1045" s="48"/>
      <c r="N1045" s="48"/>
      <c r="O1045" s="48"/>
      <c r="P1045" s="48"/>
    </row>
    <row r="1046" ht="13.5" customHeight="1">
      <c r="A1046" s="1" t="s">
        <v>23730</v>
      </c>
      <c r="B1046" s="1" t="s">
        <v>5</v>
      </c>
      <c r="C1046" s="1" t="s">
        <v>303</v>
      </c>
      <c r="D1046" s="1" t="s">
        <v>23735</v>
      </c>
      <c r="E1046" s="1" t="s">
        <v>23736</v>
      </c>
      <c r="F1046" s="47"/>
      <c r="G1046" s="48"/>
      <c r="H1046" s="48"/>
      <c r="I1046" s="48"/>
      <c r="J1046" s="48"/>
      <c r="K1046" s="48"/>
      <c r="L1046" s="48"/>
      <c r="M1046" s="48"/>
      <c r="N1046" s="48"/>
      <c r="O1046" s="48"/>
      <c r="P1046" s="48"/>
    </row>
    <row r="1047" ht="13.5" customHeight="1">
      <c r="A1047" s="1" t="s">
        <v>23730</v>
      </c>
      <c r="B1047" s="1" t="s">
        <v>9</v>
      </c>
      <c r="C1047" s="1" t="s">
        <v>10</v>
      </c>
      <c r="D1047" s="1" t="s">
        <v>23741</v>
      </c>
      <c r="E1047" s="1" t="s">
        <v>23743</v>
      </c>
      <c r="F1047" s="47"/>
      <c r="G1047" s="48"/>
      <c r="H1047" s="48"/>
      <c r="I1047" s="48"/>
      <c r="J1047" s="48"/>
      <c r="K1047" s="48"/>
      <c r="L1047" s="48"/>
      <c r="M1047" s="48"/>
      <c r="N1047" s="48"/>
      <c r="O1047" s="48"/>
      <c r="P1047" s="48"/>
    </row>
    <row r="1048" ht="13.5" customHeight="1">
      <c r="A1048" s="1" t="s">
        <v>23730</v>
      </c>
      <c r="B1048" s="1" t="s">
        <v>13</v>
      </c>
      <c r="C1048" s="1" t="s">
        <v>10</v>
      </c>
      <c r="D1048" s="1" t="s">
        <v>23747</v>
      </c>
      <c r="E1048" s="1" t="s">
        <v>23748</v>
      </c>
      <c r="F1048" s="47"/>
      <c r="G1048" s="48"/>
      <c r="H1048" s="48"/>
      <c r="I1048" s="48"/>
      <c r="J1048" s="48"/>
      <c r="K1048" s="48"/>
      <c r="L1048" s="48"/>
      <c r="M1048" s="48"/>
      <c r="N1048" s="48"/>
      <c r="O1048" s="48"/>
      <c r="P1048" s="48"/>
    </row>
    <row r="1049" ht="13.5" customHeight="1">
      <c r="A1049" s="1" t="s">
        <v>23730</v>
      </c>
      <c r="B1049" s="1" t="s">
        <v>16</v>
      </c>
      <c r="C1049" s="1" t="s">
        <v>374</v>
      </c>
      <c r="D1049" s="1" t="s">
        <v>23760</v>
      </c>
      <c r="E1049" s="1" t="s">
        <v>23761</v>
      </c>
      <c r="F1049" s="47"/>
      <c r="G1049" s="48"/>
      <c r="H1049" s="48"/>
      <c r="I1049" s="48"/>
      <c r="J1049" s="48"/>
      <c r="K1049" s="48"/>
      <c r="L1049" s="48"/>
      <c r="M1049" s="48"/>
      <c r="N1049" s="48"/>
      <c r="O1049" s="48"/>
      <c r="P1049" s="48"/>
    </row>
    <row r="1050" ht="13.5" customHeight="1">
      <c r="A1050" s="1" t="s">
        <v>23730</v>
      </c>
      <c r="B1050" s="1" t="s">
        <v>21</v>
      </c>
      <c r="C1050" s="1" t="s">
        <v>10</v>
      </c>
      <c r="D1050" s="1" t="s">
        <v>23769</v>
      </c>
      <c r="E1050" s="1" t="s">
        <v>23770</v>
      </c>
      <c r="F1050" s="47"/>
      <c r="G1050" s="48"/>
      <c r="H1050" s="48"/>
      <c r="I1050" s="48"/>
      <c r="J1050" s="48"/>
      <c r="K1050" s="48"/>
      <c r="L1050" s="48"/>
      <c r="M1050" s="48"/>
      <c r="N1050" s="48"/>
      <c r="O1050" s="48"/>
      <c r="P1050" s="48"/>
    </row>
    <row r="1051" ht="13.5" customHeight="1">
      <c r="A1051" s="1" t="s">
        <v>23730</v>
      </c>
      <c r="B1051" s="1" t="s">
        <v>27</v>
      </c>
      <c r="C1051" s="1" t="s">
        <v>10</v>
      </c>
      <c r="D1051" s="1" t="s">
        <v>23776</v>
      </c>
      <c r="E1051" s="1" t="s">
        <v>23777</v>
      </c>
      <c r="F1051" s="47"/>
      <c r="G1051" s="48"/>
      <c r="H1051" s="48"/>
      <c r="I1051" s="48"/>
      <c r="J1051" s="48"/>
      <c r="K1051" s="48"/>
      <c r="L1051" s="48"/>
      <c r="M1051" s="48"/>
      <c r="N1051" s="48"/>
      <c r="O1051" s="48"/>
      <c r="P1051" s="48"/>
    </row>
    <row r="1052" ht="13.5" customHeight="1">
      <c r="A1052" s="1" t="s">
        <v>23730</v>
      </c>
      <c r="B1052" s="1" t="s">
        <v>31</v>
      </c>
      <c r="C1052" s="1" t="s">
        <v>10</v>
      </c>
      <c r="D1052" s="1" t="s">
        <v>23783</v>
      </c>
      <c r="E1052" s="1" t="s">
        <v>23785</v>
      </c>
      <c r="F1052" s="47"/>
      <c r="G1052" s="48"/>
      <c r="H1052" s="48"/>
      <c r="I1052" s="48"/>
      <c r="J1052" s="48"/>
      <c r="K1052" s="48"/>
      <c r="L1052" s="48"/>
      <c r="M1052" s="48"/>
      <c r="N1052" s="48"/>
      <c r="O1052" s="48"/>
      <c r="P1052" s="48"/>
    </row>
    <row r="1053" ht="13.5" customHeight="1">
      <c r="A1053" s="1" t="s">
        <v>23730</v>
      </c>
      <c r="B1053" s="1" t="s">
        <v>34</v>
      </c>
      <c r="C1053" s="1" t="s">
        <v>10</v>
      </c>
      <c r="D1053" s="1" t="s">
        <v>23790</v>
      </c>
      <c r="E1053" s="1" t="s">
        <v>23791</v>
      </c>
      <c r="F1053" s="47"/>
      <c r="G1053" s="48"/>
      <c r="H1053" s="48"/>
      <c r="I1053" s="48"/>
      <c r="J1053" s="48"/>
      <c r="K1053" s="48"/>
      <c r="L1053" s="48"/>
      <c r="M1053" s="48"/>
      <c r="N1053" s="48"/>
      <c r="O1053" s="48"/>
      <c r="P1053" s="48"/>
    </row>
    <row r="1054" ht="13.5" customHeight="1">
      <c r="A1054" s="1" t="s">
        <v>23730</v>
      </c>
      <c r="B1054" s="1" t="s">
        <v>40</v>
      </c>
      <c r="C1054" s="1" t="s">
        <v>10</v>
      </c>
      <c r="D1054" s="1" t="s">
        <v>23795</v>
      </c>
      <c r="E1054" s="1" t="s">
        <v>23797</v>
      </c>
      <c r="F1054" s="47"/>
      <c r="G1054" s="48"/>
      <c r="H1054" s="48"/>
      <c r="I1054" s="48"/>
      <c r="J1054" s="48"/>
      <c r="K1054" s="48"/>
      <c r="L1054" s="48"/>
      <c r="M1054" s="48"/>
      <c r="N1054" s="48"/>
      <c r="O1054" s="48"/>
      <c r="P1054" s="48"/>
    </row>
    <row r="1055" ht="13.5" customHeight="1">
      <c r="A1055" s="1" t="s">
        <v>23730</v>
      </c>
      <c r="B1055" s="1" t="s">
        <v>45</v>
      </c>
      <c r="C1055" s="1" t="s">
        <v>10</v>
      </c>
      <c r="D1055" s="1" t="s">
        <v>23800</v>
      </c>
      <c r="E1055" s="1" t="s">
        <v>23801</v>
      </c>
      <c r="F1055" s="47"/>
      <c r="G1055" s="48"/>
      <c r="H1055" s="48"/>
      <c r="I1055" s="48"/>
      <c r="J1055" s="48"/>
      <c r="K1055" s="48"/>
      <c r="L1055" s="48"/>
      <c r="M1055" s="48"/>
      <c r="N1055" s="48"/>
      <c r="O1055" s="48"/>
      <c r="P1055" s="48"/>
    </row>
    <row r="1056" ht="13.5" customHeight="1">
      <c r="A1056" s="1" t="s">
        <v>23730</v>
      </c>
      <c r="B1056" s="1" t="s">
        <v>52</v>
      </c>
      <c r="C1056" s="1" t="s">
        <v>10</v>
      </c>
      <c r="D1056" s="1" t="s">
        <v>23808</v>
      </c>
      <c r="E1056" s="1" t="s">
        <v>23809</v>
      </c>
      <c r="F1056" s="47"/>
      <c r="G1056" s="48"/>
      <c r="H1056" s="48"/>
      <c r="I1056" s="48"/>
      <c r="J1056" s="48"/>
      <c r="K1056" s="48"/>
      <c r="L1056" s="48"/>
      <c r="M1056" s="48"/>
      <c r="N1056" s="48"/>
      <c r="O1056" s="48"/>
      <c r="P1056" s="48"/>
    </row>
    <row r="1057" ht="13.5" customHeight="1">
      <c r="A1057" s="1" t="s">
        <v>23730</v>
      </c>
      <c r="B1057" s="1" t="s">
        <v>57</v>
      </c>
      <c r="C1057" s="1" t="s">
        <v>374</v>
      </c>
      <c r="D1057" s="1" t="s">
        <v>23810</v>
      </c>
      <c r="E1057" s="1" t="s">
        <v>23812</v>
      </c>
      <c r="F1057" s="47"/>
      <c r="G1057" s="48"/>
      <c r="H1057" s="48"/>
      <c r="I1057" s="48"/>
      <c r="J1057" s="48"/>
      <c r="K1057" s="48"/>
      <c r="L1057" s="48"/>
      <c r="M1057" s="48"/>
      <c r="N1057" s="48"/>
      <c r="O1057" s="48"/>
      <c r="P1057" s="48"/>
    </row>
    <row r="1058" ht="13.5" customHeight="1">
      <c r="A1058" s="1" t="s">
        <v>23730</v>
      </c>
      <c r="B1058" s="1" t="s">
        <v>60</v>
      </c>
      <c r="C1058" s="1" t="s">
        <v>10</v>
      </c>
      <c r="D1058" s="1" t="s">
        <v>23818</v>
      </c>
      <c r="E1058" s="1" t="s">
        <v>23819</v>
      </c>
      <c r="F1058" s="47"/>
      <c r="G1058" s="48"/>
      <c r="H1058" s="48"/>
      <c r="I1058" s="48"/>
      <c r="J1058" s="48"/>
      <c r="K1058" s="48"/>
      <c r="L1058" s="48"/>
      <c r="M1058" s="48"/>
      <c r="N1058" s="48"/>
      <c r="O1058" s="48"/>
      <c r="P1058" s="48"/>
    </row>
    <row r="1059" ht="13.5" customHeight="1">
      <c r="A1059" s="1" t="s">
        <v>23730</v>
      </c>
      <c r="B1059" s="1" t="s">
        <v>65</v>
      </c>
      <c r="C1059" s="1" t="s">
        <v>10</v>
      </c>
      <c r="D1059" s="1" t="s">
        <v>23822</v>
      </c>
      <c r="E1059" s="1" t="s">
        <v>23824</v>
      </c>
      <c r="F1059" s="47"/>
      <c r="G1059" s="48"/>
      <c r="H1059" s="48"/>
      <c r="I1059" s="48"/>
      <c r="J1059" s="48"/>
      <c r="K1059" s="48"/>
      <c r="L1059" s="48"/>
      <c r="M1059" s="48"/>
      <c r="N1059" s="48"/>
      <c r="O1059" s="48"/>
      <c r="P1059" s="48"/>
    </row>
    <row r="1060" ht="13.5" customHeight="1">
      <c r="A1060" s="1" t="s">
        <v>23730</v>
      </c>
      <c r="B1060" s="1" t="s">
        <v>70</v>
      </c>
      <c r="C1060" s="1" t="s">
        <v>10</v>
      </c>
      <c r="D1060" s="1" t="s">
        <v>23828</v>
      </c>
      <c r="E1060" s="1" t="s">
        <v>23830</v>
      </c>
      <c r="F1060" s="47"/>
      <c r="G1060" s="48"/>
      <c r="H1060" s="48"/>
      <c r="I1060" s="48"/>
      <c r="J1060" s="48"/>
      <c r="K1060" s="48"/>
      <c r="L1060" s="48"/>
      <c r="M1060" s="48"/>
      <c r="N1060" s="48"/>
      <c r="O1060" s="48"/>
      <c r="P1060" s="48"/>
    </row>
    <row r="1061" ht="13.5" customHeight="1">
      <c r="A1061" s="1" t="s">
        <v>23730</v>
      </c>
      <c r="B1061" s="1" t="s">
        <v>74</v>
      </c>
      <c r="C1061" s="1" t="s">
        <v>10</v>
      </c>
      <c r="D1061" s="1" t="s">
        <v>23834</v>
      </c>
      <c r="E1061" s="1" t="s">
        <v>23835</v>
      </c>
      <c r="F1061" s="47"/>
      <c r="G1061" s="48"/>
      <c r="H1061" s="48"/>
      <c r="I1061" s="48"/>
      <c r="J1061" s="48"/>
      <c r="K1061" s="48"/>
      <c r="L1061" s="48"/>
      <c r="M1061" s="48"/>
      <c r="N1061" s="48"/>
      <c r="O1061" s="48"/>
      <c r="P1061" s="48"/>
    </row>
    <row r="1062" ht="13.5" customHeight="1">
      <c r="A1062" s="1" t="s">
        <v>23730</v>
      </c>
      <c r="B1062" s="1" t="s">
        <v>78</v>
      </c>
      <c r="C1062" s="1" t="s">
        <v>10</v>
      </c>
      <c r="D1062" s="1" t="s">
        <v>23841</v>
      </c>
      <c r="E1062" s="1" t="s">
        <v>23842</v>
      </c>
      <c r="F1062" s="47"/>
      <c r="G1062" s="48"/>
      <c r="H1062" s="48"/>
      <c r="I1062" s="48"/>
      <c r="J1062" s="48"/>
      <c r="K1062" s="48"/>
      <c r="L1062" s="48"/>
      <c r="M1062" s="48"/>
      <c r="N1062" s="48"/>
      <c r="O1062" s="48"/>
      <c r="P1062" s="48"/>
    </row>
    <row r="1063" ht="13.5" customHeight="1">
      <c r="A1063" s="1" t="s">
        <v>23730</v>
      </c>
      <c r="B1063" s="1" t="s">
        <v>83</v>
      </c>
      <c r="C1063" s="1" t="s">
        <v>10</v>
      </c>
      <c r="D1063" s="1" t="s">
        <v>23845</v>
      </c>
      <c r="E1063" s="1" t="s">
        <v>23847</v>
      </c>
      <c r="F1063" s="47"/>
      <c r="G1063" s="48"/>
      <c r="H1063" s="48"/>
      <c r="I1063" s="48"/>
      <c r="J1063" s="48"/>
      <c r="K1063" s="48"/>
      <c r="L1063" s="48"/>
      <c r="M1063" s="48"/>
      <c r="N1063" s="48"/>
      <c r="O1063" s="48"/>
      <c r="P1063" s="48"/>
    </row>
    <row r="1064" ht="13.5" customHeight="1">
      <c r="A1064" s="1" t="s">
        <v>23730</v>
      </c>
      <c r="B1064" s="1" t="s">
        <v>86</v>
      </c>
      <c r="C1064" s="1" t="s">
        <v>10</v>
      </c>
      <c r="D1064" s="1" t="s">
        <v>23855</v>
      </c>
      <c r="E1064" s="1" t="s">
        <v>23856</v>
      </c>
      <c r="F1064" s="47"/>
      <c r="G1064" s="48"/>
      <c r="H1064" s="48"/>
      <c r="I1064" s="48"/>
      <c r="J1064" s="48"/>
      <c r="K1064" s="48"/>
      <c r="L1064" s="48"/>
      <c r="M1064" s="48"/>
      <c r="N1064" s="48"/>
      <c r="O1064" s="48"/>
      <c r="P1064" s="48"/>
    </row>
    <row r="1065" ht="13.5" customHeight="1">
      <c r="A1065" s="1" t="s">
        <v>23730</v>
      </c>
      <c r="B1065" s="1" t="s">
        <v>91</v>
      </c>
      <c r="C1065" s="1" t="s">
        <v>10</v>
      </c>
      <c r="D1065" s="1" t="s">
        <v>23861</v>
      </c>
      <c r="E1065" s="1" t="s">
        <v>23863</v>
      </c>
      <c r="F1065" s="47"/>
      <c r="G1065" s="48"/>
      <c r="H1065" s="48"/>
      <c r="I1065" s="48"/>
      <c r="J1065" s="48"/>
      <c r="K1065" s="48"/>
      <c r="L1065" s="48"/>
      <c r="M1065" s="48"/>
      <c r="N1065" s="48"/>
      <c r="O1065" s="48"/>
      <c r="P1065" s="48"/>
    </row>
    <row r="1066" ht="13.5" customHeight="1">
      <c r="A1066" s="1" t="s">
        <v>23730</v>
      </c>
      <c r="B1066" s="1" t="s">
        <v>94</v>
      </c>
      <c r="C1066" s="1" t="s">
        <v>10</v>
      </c>
      <c r="D1066" s="1" t="s">
        <v>23879</v>
      </c>
      <c r="E1066" s="1" t="s">
        <v>23882</v>
      </c>
      <c r="F1066" s="47"/>
      <c r="G1066" s="48"/>
      <c r="H1066" s="48"/>
      <c r="I1066" s="48"/>
      <c r="J1066" s="48"/>
      <c r="K1066" s="48"/>
      <c r="L1066" s="48"/>
      <c r="M1066" s="48"/>
      <c r="N1066" s="48"/>
      <c r="O1066" s="48"/>
      <c r="P1066" s="48"/>
    </row>
    <row r="1067" ht="13.5" customHeight="1">
      <c r="A1067" s="1" t="s">
        <v>23730</v>
      </c>
      <c r="B1067" s="1" t="s">
        <v>186</v>
      </c>
      <c r="C1067" s="1" t="s">
        <v>10</v>
      </c>
      <c r="D1067" s="1" t="s">
        <v>23889</v>
      </c>
      <c r="E1067" s="1" t="s">
        <v>23890</v>
      </c>
      <c r="F1067" s="47"/>
      <c r="G1067" s="48"/>
      <c r="H1067" s="48"/>
      <c r="I1067" s="48"/>
      <c r="J1067" s="48"/>
      <c r="K1067" s="48"/>
      <c r="L1067" s="48"/>
      <c r="M1067" s="48"/>
      <c r="N1067" s="48"/>
      <c r="O1067" s="48"/>
      <c r="P1067" s="48"/>
    </row>
    <row r="1068" ht="13.5" customHeight="1">
      <c r="A1068" s="1" t="s">
        <v>23730</v>
      </c>
      <c r="B1068" s="1" t="s">
        <v>189</v>
      </c>
      <c r="C1068" s="1" t="s">
        <v>10</v>
      </c>
      <c r="D1068" s="1" t="s">
        <v>23895</v>
      </c>
      <c r="E1068" s="1" t="s">
        <v>23896</v>
      </c>
      <c r="F1068" s="47"/>
      <c r="G1068" s="48"/>
      <c r="H1068" s="48"/>
      <c r="I1068" s="48"/>
      <c r="J1068" s="48"/>
      <c r="K1068" s="48"/>
      <c r="L1068" s="48"/>
      <c r="M1068" s="48"/>
      <c r="N1068" s="48"/>
      <c r="O1068" s="48"/>
      <c r="P1068" s="48"/>
    </row>
    <row r="1069" ht="13.5" customHeight="1">
      <c r="A1069" s="1" t="s">
        <v>23730</v>
      </c>
      <c r="B1069" s="1" t="s">
        <v>193</v>
      </c>
      <c r="C1069" s="1" t="s">
        <v>10</v>
      </c>
      <c r="D1069" s="1" t="s">
        <v>23900</v>
      </c>
      <c r="E1069" s="1" t="s">
        <v>23902</v>
      </c>
      <c r="F1069" s="47"/>
      <c r="G1069" s="48"/>
      <c r="H1069" s="48"/>
      <c r="I1069" s="48"/>
      <c r="J1069" s="48"/>
      <c r="K1069" s="48"/>
      <c r="L1069" s="48"/>
      <c r="M1069" s="48"/>
      <c r="N1069" s="48"/>
      <c r="O1069" s="48"/>
      <c r="P1069" s="48"/>
    </row>
    <row r="1070" ht="13.5" customHeight="1">
      <c r="A1070" s="1" t="s">
        <v>23730</v>
      </c>
      <c r="B1070" s="1" t="s">
        <v>197</v>
      </c>
      <c r="C1070" s="1" t="s">
        <v>10</v>
      </c>
      <c r="D1070" s="1" t="s">
        <v>23907</v>
      </c>
      <c r="E1070" s="1" t="s">
        <v>23908</v>
      </c>
      <c r="F1070" s="47"/>
      <c r="G1070" s="48"/>
      <c r="H1070" s="48"/>
      <c r="I1070" s="48"/>
      <c r="J1070" s="48"/>
      <c r="K1070" s="48"/>
      <c r="L1070" s="48"/>
      <c r="M1070" s="48"/>
      <c r="N1070" s="48"/>
      <c r="O1070" s="48"/>
      <c r="P1070" s="48"/>
    </row>
    <row r="1071" ht="13.5" customHeight="1">
      <c r="A1071" s="1" t="s">
        <v>23730</v>
      </c>
      <c r="B1071" s="1" t="s">
        <v>201</v>
      </c>
      <c r="C1071" s="1" t="s">
        <v>10</v>
      </c>
      <c r="D1071" s="1" t="s">
        <v>23912</v>
      </c>
      <c r="E1071" s="1" t="s">
        <v>23914</v>
      </c>
      <c r="F1071" s="47"/>
      <c r="G1071" s="48"/>
      <c r="H1071" s="48"/>
      <c r="I1071" s="48"/>
      <c r="J1071" s="48"/>
      <c r="K1071" s="48"/>
      <c r="L1071" s="48"/>
      <c r="M1071" s="48"/>
      <c r="N1071" s="48"/>
      <c r="O1071" s="48"/>
      <c r="P1071" s="48"/>
    </row>
    <row r="1072" ht="13.5" customHeight="1">
      <c r="A1072" s="1" t="s">
        <v>23730</v>
      </c>
      <c r="B1072" s="1" t="s">
        <v>206</v>
      </c>
      <c r="C1072" s="1" t="s">
        <v>10</v>
      </c>
      <c r="D1072" s="1" t="s">
        <v>23917</v>
      </c>
      <c r="E1072" s="1" t="s">
        <v>23918</v>
      </c>
      <c r="F1072" s="47"/>
      <c r="G1072" s="48"/>
      <c r="H1072" s="48"/>
      <c r="I1072" s="48"/>
      <c r="J1072" s="48"/>
      <c r="K1072" s="48"/>
      <c r="L1072" s="48"/>
      <c r="M1072" s="48"/>
      <c r="N1072" s="48"/>
      <c r="O1072" s="48"/>
      <c r="P1072" s="48"/>
    </row>
    <row r="1073" ht="13.5" customHeight="1">
      <c r="A1073" s="1" t="s">
        <v>23730</v>
      </c>
      <c r="B1073" s="1" t="s">
        <v>211</v>
      </c>
      <c r="C1073" s="1" t="s">
        <v>10</v>
      </c>
      <c r="D1073" s="1" t="s">
        <v>23922</v>
      </c>
      <c r="E1073" s="1" t="s">
        <v>23924</v>
      </c>
      <c r="F1073" s="47"/>
      <c r="G1073" s="48"/>
      <c r="H1073" s="48"/>
      <c r="I1073" s="48"/>
      <c r="J1073" s="48"/>
      <c r="K1073" s="48"/>
      <c r="L1073" s="48"/>
      <c r="M1073" s="48"/>
      <c r="N1073" s="48"/>
      <c r="O1073" s="48"/>
      <c r="P1073" s="48"/>
    </row>
    <row r="1074" ht="13.5" customHeight="1">
      <c r="A1074" s="1" t="s">
        <v>23730</v>
      </c>
      <c r="B1074" s="1" t="s">
        <v>215</v>
      </c>
      <c r="C1074" s="1" t="s">
        <v>374</v>
      </c>
      <c r="D1074" s="1" t="s">
        <v>23926</v>
      </c>
      <c r="E1074" s="1" t="s">
        <v>23928</v>
      </c>
      <c r="F1074" s="47"/>
      <c r="G1074" s="48"/>
      <c r="H1074" s="48"/>
      <c r="I1074" s="48"/>
      <c r="J1074" s="48"/>
      <c r="K1074" s="48"/>
      <c r="L1074" s="48"/>
      <c r="M1074" s="48"/>
      <c r="N1074" s="48"/>
      <c r="O1074" s="48"/>
      <c r="P1074" s="48"/>
    </row>
    <row r="1075" ht="13.5" customHeight="1">
      <c r="A1075" s="1" t="s">
        <v>23730</v>
      </c>
      <c r="B1075" s="1" t="s">
        <v>220</v>
      </c>
      <c r="C1075" s="1" t="s">
        <v>10</v>
      </c>
      <c r="D1075" s="1" t="s">
        <v>23933</v>
      </c>
      <c r="E1075" s="1" t="s">
        <v>23935</v>
      </c>
      <c r="F1075" s="47"/>
      <c r="G1075" s="48"/>
      <c r="H1075" s="48"/>
      <c r="I1075" s="48"/>
      <c r="J1075" s="48"/>
      <c r="K1075" s="48"/>
      <c r="L1075" s="48"/>
      <c r="M1075" s="48"/>
      <c r="N1075" s="48"/>
      <c r="O1075" s="48"/>
      <c r="P1075" s="48"/>
    </row>
    <row r="1076" ht="13.5" customHeight="1">
      <c r="A1076" s="1" t="s">
        <v>23730</v>
      </c>
      <c r="B1076" s="1" t="s">
        <v>223</v>
      </c>
      <c r="C1076" s="1" t="s">
        <v>10</v>
      </c>
      <c r="D1076" s="1" t="s">
        <v>23942</v>
      </c>
      <c r="E1076" s="1" t="s">
        <v>23944</v>
      </c>
      <c r="F1076" s="47"/>
      <c r="G1076" s="48"/>
      <c r="H1076" s="48"/>
      <c r="I1076" s="48"/>
      <c r="J1076" s="48"/>
      <c r="K1076" s="48"/>
      <c r="L1076" s="48"/>
      <c r="M1076" s="48"/>
      <c r="N1076" s="48"/>
      <c r="O1076" s="48"/>
      <c r="P1076" s="48"/>
    </row>
    <row r="1077" ht="13.5" customHeight="1">
      <c r="A1077" s="1" t="s">
        <v>23730</v>
      </c>
      <c r="B1077" s="1" t="s">
        <v>229</v>
      </c>
      <c r="C1077" s="1" t="s">
        <v>374</v>
      </c>
      <c r="D1077" s="1" t="s">
        <v>23949</v>
      </c>
      <c r="E1077" s="1" t="s">
        <v>23951</v>
      </c>
      <c r="F1077" s="47"/>
      <c r="G1077" s="48"/>
      <c r="H1077" s="48"/>
      <c r="I1077" s="48"/>
      <c r="J1077" s="48"/>
      <c r="K1077" s="48"/>
      <c r="L1077" s="48"/>
      <c r="M1077" s="48"/>
      <c r="N1077" s="48"/>
      <c r="O1077" s="48"/>
      <c r="P1077" s="48"/>
    </row>
    <row r="1078" ht="13.5" customHeight="1">
      <c r="A1078" s="1" t="s">
        <v>23730</v>
      </c>
      <c r="B1078" s="1" t="s">
        <v>233</v>
      </c>
      <c r="C1078" s="1" t="s">
        <v>10</v>
      </c>
      <c r="D1078" s="1" t="s">
        <v>23956</v>
      </c>
      <c r="E1078" s="1" t="s">
        <v>23957</v>
      </c>
      <c r="F1078" s="47"/>
      <c r="G1078" s="48"/>
      <c r="H1078" s="48"/>
      <c r="I1078" s="48"/>
      <c r="J1078" s="48"/>
      <c r="K1078" s="48"/>
      <c r="L1078" s="48"/>
      <c r="M1078" s="48"/>
      <c r="N1078" s="48"/>
      <c r="O1078" s="48"/>
      <c r="P1078" s="48"/>
    </row>
    <row r="1079" ht="13.5" customHeight="1">
      <c r="A1079" s="1" t="s">
        <v>23730</v>
      </c>
      <c r="B1079" s="1" t="s">
        <v>237</v>
      </c>
      <c r="C1079" s="1" t="s">
        <v>374</v>
      </c>
      <c r="D1079" s="1" t="s">
        <v>23972</v>
      </c>
      <c r="E1079" s="1" t="s">
        <v>23977</v>
      </c>
      <c r="F1079" s="47"/>
      <c r="G1079" s="48"/>
      <c r="H1079" s="48"/>
      <c r="I1079" s="48"/>
      <c r="J1079" s="48"/>
      <c r="K1079" s="48"/>
      <c r="L1079" s="48"/>
      <c r="M1079" s="48"/>
      <c r="N1079" s="48"/>
      <c r="O1079" s="48"/>
      <c r="P1079" s="48"/>
    </row>
    <row r="1080" ht="13.5" customHeight="1">
      <c r="A1080" s="1" t="s">
        <v>23730</v>
      </c>
      <c r="B1080" s="1" t="s">
        <v>241</v>
      </c>
      <c r="C1080" s="1" t="s">
        <v>10</v>
      </c>
      <c r="D1080" s="1" t="s">
        <v>23989</v>
      </c>
      <c r="E1080" s="1" t="s">
        <v>23992</v>
      </c>
      <c r="F1080" s="47"/>
      <c r="G1080" s="48"/>
      <c r="H1080" s="48"/>
      <c r="I1080" s="48"/>
      <c r="J1080" s="48"/>
      <c r="K1080" s="48"/>
      <c r="L1080" s="48"/>
      <c r="M1080" s="48"/>
      <c r="N1080" s="48"/>
      <c r="O1080" s="48"/>
      <c r="P1080" s="48"/>
    </row>
    <row r="1081" ht="13.5" customHeight="1">
      <c r="A1081" s="1" t="s">
        <v>23730</v>
      </c>
      <c r="B1081" s="1" t="s">
        <v>244</v>
      </c>
      <c r="C1081" s="1" t="s">
        <v>10</v>
      </c>
      <c r="D1081" s="1" t="s">
        <v>23998</v>
      </c>
      <c r="E1081" s="1" t="s">
        <v>24001</v>
      </c>
      <c r="F1081" s="47"/>
      <c r="G1081" s="48"/>
      <c r="H1081" s="48"/>
      <c r="I1081" s="48"/>
      <c r="J1081" s="48"/>
      <c r="K1081" s="48"/>
      <c r="L1081" s="48"/>
      <c r="M1081" s="48"/>
      <c r="N1081" s="48"/>
      <c r="O1081" s="48"/>
      <c r="P1081" s="48"/>
    </row>
    <row r="1082" ht="13.5" customHeight="1">
      <c r="A1082" s="1" t="s">
        <v>23730</v>
      </c>
      <c r="B1082" s="1" t="s">
        <v>247</v>
      </c>
      <c r="C1082" s="1" t="s">
        <v>10</v>
      </c>
      <c r="D1082" s="1" t="s">
        <v>24006</v>
      </c>
      <c r="E1082" s="1" t="s">
        <v>24007</v>
      </c>
      <c r="F1082" s="47"/>
      <c r="G1082" s="48"/>
      <c r="H1082" s="48"/>
      <c r="I1082" s="48"/>
      <c r="J1082" s="48"/>
      <c r="K1082" s="48"/>
      <c r="L1082" s="48"/>
      <c r="M1082" s="48"/>
      <c r="N1082" s="48"/>
      <c r="O1082" s="48"/>
      <c r="P1082" s="48"/>
    </row>
    <row r="1083" ht="13.5" customHeight="1">
      <c r="A1083" s="1" t="s">
        <v>23730</v>
      </c>
      <c r="B1083" s="1" t="s">
        <v>251</v>
      </c>
      <c r="C1083" s="1" t="s">
        <v>10</v>
      </c>
      <c r="D1083" s="1" t="s">
        <v>24012</v>
      </c>
      <c r="E1083" s="1" t="s">
        <v>24013</v>
      </c>
      <c r="F1083" s="47"/>
      <c r="G1083" s="48"/>
      <c r="H1083" s="48"/>
      <c r="I1083" s="48"/>
      <c r="J1083" s="48"/>
      <c r="K1083" s="48"/>
      <c r="L1083" s="48"/>
      <c r="M1083" s="48"/>
      <c r="N1083" s="48"/>
      <c r="O1083" s="48"/>
      <c r="P1083" s="48"/>
    </row>
    <row r="1084" ht="13.5" customHeight="1">
      <c r="A1084" s="1" t="s">
        <v>23730</v>
      </c>
      <c r="B1084" s="1" t="s">
        <v>254</v>
      </c>
      <c r="C1084" s="1" t="s">
        <v>10</v>
      </c>
      <c r="D1084" s="1" t="s">
        <v>24018</v>
      </c>
      <c r="E1084" s="1" t="s">
        <v>24020</v>
      </c>
      <c r="F1084" s="47"/>
      <c r="G1084" s="48"/>
      <c r="H1084" s="48"/>
      <c r="I1084" s="48"/>
      <c r="J1084" s="48"/>
      <c r="K1084" s="48"/>
      <c r="L1084" s="48"/>
      <c r="M1084" s="48"/>
      <c r="N1084" s="48"/>
      <c r="O1084" s="48"/>
      <c r="P1084" s="48"/>
    </row>
    <row r="1085" ht="13.5" customHeight="1">
      <c r="A1085" s="1" t="s">
        <v>23730</v>
      </c>
      <c r="B1085" s="1" t="s">
        <v>258</v>
      </c>
      <c r="C1085" s="1" t="s">
        <v>10</v>
      </c>
      <c r="D1085" s="1" t="s">
        <v>24026</v>
      </c>
      <c r="E1085" s="1" t="s">
        <v>24028</v>
      </c>
      <c r="F1085" s="47"/>
      <c r="G1085" s="48"/>
      <c r="H1085" s="48"/>
      <c r="I1085" s="48"/>
      <c r="J1085" s="48"/>
      <c r="K1085" s="48"/>
      <c r="L1085" s="48"/>
      <c r="M1085" s="48"/>
      <c r="N1085" s="48"/>
      <c r="O1085" s="48"/>
      <c r="P1085" s="48"/>
    </row>
    <row r="1086" ht="13.5" customHeight="1">
      <c r="A1086" s="1" t="s">
        <v>23730</v>
      </c>
      <c r="B1086" s="1" t="s">
        <v>99</v>
      </c>
      <c r="C1086" s="1" t="s">
        <v>817</v>
      </c>
      <c r="D1086" s="47"/>
      <c r="E1086" s="47"/>
      <c r="F1086" s="47"/>
      <c r="G1086" s="48"/>
      <c r="H1086" s="48"/>
      <c r="I1086" s="48"/>
      <c r="J1086" s="48"/>
      <c r="K1086" s="48"/>
      <c r="L1086" s="48"/>
      <c r="M1086" s="48"/>
      <c r="N1086" s="48"/>
      <c r="O1086" s="48"/>
      <c r="P1086" s="48"/>
    </row>
    <row r="1087" ht="13.5" customHeight="1">
      <c r="A1087" s="1" t="s">
        <v>24042</v>
      </c>
      <c r="B1087" s="2" t="s">
        <v>1</v>
      </c>
      <c r="C1087" s="1" t="s">
        <v>2</v>
      </c>
      <c r="D1087" s="47"/>
      <c r="E1087" s="47"/>
      <c r="F1087" s="47"/>
      <c r="G1087" s="48"/>
      <c r="H1087" s="48"/>
      <c r="I1087" s="48"/>
      <c r="J1087" s="48"/>
      <c r="K1087" s="48"/>
      <c r="L1087" s="48"/>
      <c r="M1087" s="48"/>
      <c r="N1087" s="48"/>
      <c r="O1087" s="48"/>
      <c r="P1087" s="48"/>
    </row>
    <row r="1088" ht="13.5" customHeight="1">
      <c r="A1088" s="1" t="s">
        <v>24042</v>
      </c>
      <c r="B1088" s="1" t="s">
        <v>5</v>
      </c>
      <c r="C1088" s="1" t="s">
        <v>303</v>
      </c>
      <c r="D1088" s="1" t="s">
        <v>24047</v>
      </c>
      <c r="E1088" s="1" t="s">
        <v>24048</v>
      </c>
      <c r="F1088" s="47"/>
      <c r="G1088" s="48"/>
      <c r="H1088" s="48"/>
      <c r="I1088" s="48"/>
      <c r="J1088" s="48"/>
      <c r="K1088" s="48"/>
      <c r="L1088" s="48"/>
      <c r="M1088" s="48"/>
      <c r="N1088" s="48"/>
      <c r="O1088" s="48"/>
      <c r="P1088" s="48"/>
    </row>
    <row r="1089" ht="13.5" customHeight="1">
      <c r="A1089" s="1" t="s">
        <v>24042</v>
      </c>
      <c r="B1089" s="1" t="s">
        <v>9</v>
      </c>
      <c r="C1089" s="1" t="s">
        <v>10</v>
      </c>
      <c r="D1089" s="1" t="s">
        <v>24049</v>
      </c>
      <c r="E1089" s="1" t="s">
        <v>24051</v>
      </c>
      <c r="F1089" s="47"/>
      <c r="G1089" s="48"/>
      <c r="H1089" s="48"/>
      <c r="I1089" s="48"/>
      <c r="J1089" s="48"/>
      <c r="K1089" s="48"/>
      <c r="L1089" s="48"/>
      <c r="M1089" s="48"/>
      <c r="N1089" s="48"/>
      <c r="O1089" s="48"/>
      <c r="P1089" s="48"/>
    </row>
    <row r="1090" ht="13.5" customHeight="1">
      <c r="A1090" s="1" t="s">
        <v>24042</v>
      </c>
      <c r="B1090" s="1" t="s">
        <v>13</v>
      </c>
      <c r="C1090" s="1" t="s">
        <v>10</v>
      </c>
      <c r="D1090" s="1" t="s">
        <v>24055</v>
      </c>
      <c r="E1090" s="1" t="s">
        <v>24056</v>
      </c>
      <c r="F1090" s="47"/>
      <c r="G1090" s="48"/>
      <c r="H1090" s="48"/>
      <c r="I1090" s="48"/>
      <c r="J1090" s="48"/>
      <c r="K1090" s="48"/>
      <c r="L1090" s="48"/>
      <c r="M1090" s="48"/>
      <c r="N1090" s="48"/>
      <c r="O1090" s="48"/>
      <c r="P1090" s="48"/>
    </row>
    <row r="1091" ht="13.5" customHeight="1">
      <c r="A1091" s="1" t="s">
        <v>24042</v>
      </c>
      <c r="B1091" s="1" t="s">
        <v>16</v>
      </c>
      <c r="C1091" s="1" t="s">
        <v>10</v>
      </c>
      <c r="D1091" s="1" t="s">
        <v>24059</v>
      </c>
      <c r="E1091" s="1" t="s">
        <v>24060</v>
      </c>
      <c r="F1091" s="47"/>
      <c r="G1091" s="48"/>
      <c r="H1091" s="48"/>
      <c r="I1091" s="48"/>
      <c r="J1091" s="48"/>
      <c r="K1091" s="48"/>
      <c r="L1091" s="48"/>
      <c r="M1091" s="48"/>
      <c r="N1091" s="48"/>
      <c r="O1091" s="48"/>
      <c r="P1091" s="48"/>
    </row>
    <row r="1092" ht="13.5" customHeight="1">
      <c r="A1092" s="1" t="s">
        <v>24042</v>
      </c>
      <c r="B1092" s="1" t="s">
        <v>21</v>
      </c>
      <c r="C1092" s="1" t="s">
        <v>10</v>
      </c>
      <c r="D1092" s="1" t="s">
        <v>24065</v>
      </c>
      <c r="E1092" s="1" t="s">
        <v>24066</v>
      </c>
      <c r="F1092" s="47"/>
      <c r="G1092" s="48"/>
      <c r="H1092" s="48"/>
      <c r="I1092" s="48"/>
      <c r="J1092" s="48"/>
      <c r="K1092" s="48"/>
      <c r="L1092" s="48"/>
      <c r="M1092" s="48"/>
      <c r="N1092" s="48"/>
      <c r="O1092" s="48"/>
      <c r="P1092" s="48"/>
    </row>
    <row r="1093" ht="13.5" customHeight="1">
      <c r="A1093" s="1" t="s">
        <v>24042</v>
      </c>
      <c r="B1093" s="1" t="s">
        <v>27</v>
      </c>
      <c r="C1093" s="1" t="s">
        <v>10</v>
      </c>
      <c r="D1093" s="1" t="s">
        <v>24071</v>
      </c>
      <c r="E1093" s="1" t="s">
        <v>24075</v>
      </c>
      <c r="F1093" s="47"/>
      <c r="G1093" s="48"/>
      <c r="H1093" s="48"/>
      <c r="I1093" s="48"/>
      <c r="J1093" s="48"/>
      <c r="K1093" s="48"/>
      <c r="L1093" s="48"/>
      <c r="M1093" s="48"/>
      <c r="N1093" s="48"/>
      <c r="O1093" s="48"/>
      <c r="P1093" s="48"/>
    </row>
    <row r="1094" ht="13.5" customHeight="1">
      <c r="A1094" s="1" t="s">
        <v>24042</v>
      </c>
      <c r="B1094" s="1" t="s">
        <v>31</v>
      </c>
      <c r="C1094" s="1" t="s">
        <v>10</v>
      </c>
      <c r="D1094" s="1" t="s">
        <v>24081</v>
      </c>
      <c r="E1094" s="1" t="s">
        <v>24082</v>
      </c>
      <c r="F1094" s="47"/>
      <c r="G1094" s="48"/>
      <c r="H1094" s="48"/>
      <c r="I1094" s="48"/>
      <c r="J1094" s="48"/>
      <c r="K1094" s="48"/>
      <c r="L1094" s="48"/>
      <c r="M1094" s="48"/>
      <c r="N1094" s="48"/>
      <c r="O1094" s="48"/>
      <c r="P1094" s="48"/>
    </row>
    <row r="1095" ht="13.5" customHeight="1">
      <c r="A1095" s="1" t="s">
        <v>24042</v>
      </c>
      <c r="B1095" s="1" t="s">
        <v>34</v>
      </c>
      <c r="C1095" s="1" t="s">
        <v>374</v>
      </c>
      <c r="D1095" s="1" t="s">
        <v>24087</v>
      </c>
      <c r="E1095" s="1" t="s">
        <v>24088</v>
      </c>
      <c r="F1095" s="47"/>
      <c r="G1095" s="48"/>
      <c r="H1095" s="48"/>
      <c r="I1095" s="48"/>
      <c r="J1095" s="48"/>
      <c r="K1095" s="48"/>
      <c r="L1095" s="48"/>
      <c r="M1095" s="48"/>
      <c r="N1095" s="48"/>
      <c r="O1095" s="48"/>
      <c r="P1095" s="48"/>
    </row>
    <row r="1096" ht="13.5" customHeight="1">
      <c r="A1096" s="1" t="s">
        <v>24042</v>
      </c>
      <c r="B1096" s="1" t="s">
        <v>40</v>
      </c>
      <c r="C1096" s="1" t="s">
        <v>10</v>
      </c>
      <c r="D1096" s="1" t="s">
        <v>24094</v>
      </c>
      <c r="E1096" s="1" t="s">
        <v>24097</v>
      </c>
      <c r="F1096" s="47"/>
      <c r="G1096" s="48"/>
      <c r="H1096" s="48"/>
      <c r="I1096" s="48"/>
      <c r="J1096" s="48"/>
      <c r="K1096" s="48"/>
      <c r="L1096" s="48"/>
      <c r="M1096" s="48"/>
      <c r="N1096" s="48"/>
      <c r="O1096" s="48"/>
      <c r="P1096" s="48"/>
    </row>
    <row r="1097" ht="13.5" customHeight="1">
      <c r="A1097" s="1" t="s">
        <v>24042</v>
      </c>
      <c r="B1097" s="1" t="s">
        <v>45</v>
      </c>
      <c r="C1097" s="1" t="s">
        <v>10</v>
      </c>
      <c r="D1097" s="1" t="s">
        <v>24101</v>
      </c>
      <c r="E1097" s="1" t="s">
        <v>24102</v>
      </c>
      <c r="F1097" s="47"/>
      <c r="G1097" s="48"/>
      <c r="H1097" s="48"/>
      <c r="I1097" s="48"/>
      <c r="J1097" s="48"/>
      <c r="K1097" s="48"/>
      <c r="L1097" s="48"/>
      <c r="M1097" s="48"/>
      <c r="N1097" s="48"/>
      <c r="O1097" s="48"/>
      <c r="P1097" s="48"/>
    </row>
    <row r="1098" ht="13.5" customHeight="1">
      <c r="A1098" s="1" t="s">
        <v>24042</v>
      </c>
      <c r="B1098" s="1" t="s">
        <v>52</v>
      </c>
      <c r="C1098" s="1" t="s">
        <v>374</v>
      </c>
      <c r="D1098" s="1" t="s">
        <v>24106</v>
      </c>
      <c r="E1098" s="1" t="s">
        <v>24107</v>
      </c>
      <c r="F1098" s="47"/>
      <c r="G1098" s="48"/>
      <c r="H1098" s="48"/>
      <c r="I1098" s="48"/>
      <c r="J1098" s="48"/>
      <c r="K1098" s="48"/>
      <c r="L1098" s="48"/>
      <c r="M1098" s="48"/>
      <c r="N1098" s="48"/>
      <c r="O1098" s="48"/>
      <c r="P1098" s="48"/>
    </row>
    <row r="1099" ht="13.5" customHeight="1">
      <c r="A1099" s="1" t="s">
        <v>24042</v>
      </c>
      <c r="B1099" s="1" t="s">
        <v>57</v>
      </c>
      <c r="C1099" s="1" t="s">
        <v>10</v>
      </c>
      <c r="D1099" s="1" t="s">
        <v>24113</v>
      </c>
      <c r="E1099" s="1" t="s">
        <v>24114</v>
      </c>
      <c r="F1099" s="47"/>
      <c r="G1099" s="48"/>
      <c r="H1099" s="48"/>
      <c r="I1099" s="48"/>
      <c r="J1099" s="48"/>
      <c r="K1099" s="48"/>
      <c r="L1099" s="48"/>
      <c r="M1099" s="48"/>
      <c r="N1099" s="48"/>
      <c r="O1099" s="48"/>
      <c r="P1099" s="48"/>
    </row>
    <row r="1100" ht="13.5" customHeight="1">
      <c r="A1100" s="1" t="s">
        <v>24042</v>
      </c>
      <c r="B1100" s="1" t="s">
        <v>60</v>
      </c>
      <c r="C1100" s="1" t="s">
        <v>374</v>
      </c>
      <c r="D1100" s="1" t="s">
        <v>24119</v>
      </c>
      <c r="E1100" s="1" t="s">
        <v>24121</v>
      </c>
      <c r="F1100" s="47"/>
      <c r="G1100" s="48"/>
      <c r="H1100" s="48"/>
      <c r="I1100" s="48"/>
      <c r="J1100" s="48"/>
      <c r="K1100" s="48"/>
      <c r="L1100" s="48"/>
      <c r="M1100" s="48"/>
      <c r="N1100" s="48"/>
      <c r="O1100" s="48"/>
      <c r="P1100" s="48"/>
    </row>
    <row r="1101" ht="13.5" customHeight="1">
      <c r="A1101" s="1" t="s">
        <v>24042</v>
      </c>
      <c r="B1101" s="1" t="s">
        <v>65</v>
      </c>
      <c r="C1101" s="1" t="s">
        <v>10</v>
      </c>
      <c r="D1101" s="1" t="s">
        <v>24125</v>
      </c>
      <c r="E1101" s="1" t="s">
        <v>24127</v>
      </c>
      <c r="F1101" s="47"/>
      <c r="G1101" s="48"/>
      <c r="H1101" s="48"/>
      <c r="I1101" s="48"/>
      <c r="J1101" s="48"/>
      <c r="K1101" s="48"/>
      <c r="L1101" s="48"/>
      <c r="M1101" s="48"/>
      <c r="N1101" s="48"/>
      <c r="O1101" s="48"/>
      <c r="P1101" s="48"/>
    </row>
    <row r="1102" ht="13.5" customHeight="1">
      <c r="A1102" s="1" t="s">
        <v>24042</v>
      </c>
      <c r="B1102" s="1" t="s">
        <v>70</v>
      </c>
      <c r="C1102" s="1" t="s">
        <v>10</v>
      </c>
      <c r="D1102" s="1" t="s">
        <v>24133</v>
      </c>
      <c r="E1102" s="1" t="s">
        <v>24134</v>
      </c>
      <c r="F1102" s="47"/>
      <c r="G1102" s="48"/>
      <c r="H1102" s="48"/>
      <c r="I1102" s="48"/>
      <c r="J1102" s="48"/>
      <c r="K1102" s="48"/>
      <c r="L1102" s="48"/>
      <c r="M1102" s="48"/>
      <c r="N1102" s="48"/>
      <c r="O1102" s="48"/>
      <c r="P1102" s="48"/>
    </row>
    <row r="1103" ht="13.5" customHeight="1">
      <c r="A1103" s="1" t="s">
        <v>24042</v>
      </c>
      <c r="B1103" s="1" t="s">
        <v>99</v>
      </c>
      <c r="C1103" s="1" t="s">
        <v>817</v>
      </c>
      <c r="D1103" s="47"/>
      <c r="E1103" s="47"/>
      <c r="F1103" s="47"/>
      <c r="G1103" s="48"/>
      <c r="H1103" s="48"/>
      <c r="I1103" s="48"/>
      <c r="J1103" s="48"/>
      <c r="K1103" s="48"/>
      <c r="L1103" s="48"/>
      <c r="M1103" s="48"/>
      <c r="N1103" s="48"/>
      <c r="O1103" s="48"/>
      <c r="P1103" s="48"/>
    </row>
    <row r="1104" ht="13.5" customHeight="1">
      <c r="A1104" s="1" t="s">
        <v>24144</v>
      </c>
      <c r="B1104" s="2" t="s">
        <v>1</v>
      </c>
      <c r="C1104" s="1" t="s">
        <v>2</v>
      </c>
      <c r="D1104" s="47"/>
      <c r="E1104" s="47"/>
      <c r="F1104" s="47"/>
      <c r="G1104" s="48"/>
      <c r="H1104" s="48"/>
      <c r="I1104" s="48"/>
      <c r="J1104" s="48"/>
      <c r="K1104" s="48"/>
      <c r="L1104" s="48"/>
      <c r="M1104" s="48"/>
      <c r="N1104" s="48"/>
      <c r="O1104" s="48"/>
      <c r="P1104" s="48"/>
    </row>
    <row r="1105" ht="13.5" customHeight="1">
      <c r="A1105" s="1" t="s">
        <v>24144</v>
      </c>
      <c r="B1105" s="1" t="s">
        <v>5</v>
      </c>
      <c r="C1105" s="1" t="s">
        <v>303</v>
      </c>
      <c r="D1105" s="1" t="s">
        <v>24152</v>
      </c>
      <c r="E1105" s="1" t="s">
        <v>24153</v>
      </c>
      <c r="F1105" s="47"/>
      <c r="G1105" s="48"/>
      <c r="H1105" s="48"/>
      <c r="I1105" s="48"/>
      <c r="J1105" s="48"/>
      <c r="K1105" s="48"/>
      <c r="L1105" s="48"/>
      <c r="M1105" s="48"/>
      <c r="N1105" s="48"/>
      <c r="O1105" s="48"/>
      <c r="P1105" s="48"/>
    </row>
    <row r="1106" ht="13.5" customHeight="1">
      <c r="A1106" s="1" t="s">
        <v>24144</v>
      </c>
      <c r="B1106" s="1" t="s">
        <v>9</v>
      </c>
      <c r="C1106" s="1" t="s">
        <v>374</v>
      </c>
      <c r="D1106" s="1" t="s">
        <v>24158</v>
      </c>
      <c r="E1106" s="1" t="s">
        <v>24159</v>
      </c>
      <c r="F1106" s="47"/>
      <c r="G1106" s="48"/>
      <c r="H1106" s="48"/>
      <c r="I1106" s="48"/>
      <c r="J1106" s="48"/>
      <c r="K1106" s="48"/>
      <c r="L1106" s="48"/>
      <c r="M1106" s="48"/>
      <c r="N1106" s="48"/>
      <c r="O1106" s="48"/>
      <c r="P1106" s="48"/>
    </row>
    <row r="1107" ht="13.5" customHeight="1">
      <c r="A1107" s="1" t="s">
        <v>24144</v>
      </c>
      <c r="B1107" s="1" t="s">
        <v>13</v>
      </c>
      <c r="C1107" s="1" t="s">
        <v>10</v>
      </c>
      <c r="D1107" s="1" t="s">
        <v>24164</v>
      </c>
      <c r="E1107" s="1" t="s">
        <v>24165</v>
      </c>
      <c r="F1107" s="47"/>
      <c r="G1107" s="48"/>
      <c r="H1107" s="48"/>
      <c r="I1107" s="48"/>
      <c r="J1107" s="48"/>
      <c r="K1107" s="48"/>
      <c r="L1107" s="48"/>
      <c r="M1107" s="48"/>
      <c r="N1107" s="48"/>
      <c r="O1107" s="48"/>
      <c r="P1107" s="48"/>
    </row>
    <row r="1108" ht="13.5" customHeight="1">
      <c r="A1108" s="1" t="s">
        <v>24144</v>
      </c>
      <c r="B1108" s="1" t="s">
        <v>16</v>
      </c>
      <c r="C1108" s="1" t="s">
        <v>10</v>
      </c>
      <c r="D1108" s="1" t="s">
        <v>24170</v>
      </c>
      <c r="E1108" s="1" t="s">
        <v>24171</v>
      </c>
      <c r="F1108" s="47"/>
      <c r="G1108" s="48"/>
      <c r="H1108" s="48"/>
      <c r="I1108" s="48"/>
      <c r="J1108" s="48"/>
      <c r="K1108" s="48"/>
      <c r="L1108" s="48"/>
      <c r="M1108" s="48"/>
      <c r="N1108" s="48"/>
      <c r="O1108" s="48"/>
      <c r="P1108" s="48"/>
    </row>
    <row r="1109" ht="13.5" customHeight="1">
      <c r="A1109" s="1" t="s">
        <v>24144</v>
      </c>
      <c r="B1109" s="1" t="s">
        <v>21</v>
      </c>
      <c r="C1109" s="1" t="s">
        <v>10</v>
      </c>
      <c r="D1109" s="1" t="s">
        <v>24176</v>
      </c>
      <c r="E1109" s="1" t="s">
        <v>24177</v>
      </c>
      <c r="F1109" s="47"/>
      <c r="G1109" s="48"/>
      <c r="H1109" s="48"/>
      <c r="I1109" s="48"/>
      <c r="J1109" s="48"/>
      <c r="K1109" s="48"/>
      <c r="L1109" s="48"/>
      <c r="M1109" s="48"/>
      <c r="N1109" s="48"/>
      <c r="O1109" s="48"/>
      <c r="P1109" s="48"/>
    </row>
    <row r="1110" ht="13.5" customHeight="1">
      <c r="A1110" s="1" t="s">
        <v>24144</v>
      </c>
      <c r="B1110" s="1" t="s">
        <v>27</v>
      </c>
      <c r="C1110" s="1" t="s">
        <v>10</v>
      </c>
      <c r="D1110" s="1" t="s">
        <v>24182</v>
      </c>
      <c r="E1110" s="1" t="s">
        <v>24183</v>
      </c>
      <c r="F1110" s="47"/>
      <c r="G1110" s="48"/>
      <c r="H1110" s="48"/>
      <c r="I1110" s="48"/>
      <c r="J1110" s="48"/>
      <c r="K1110" s="48"/>
      <c r="L1110" s="48"/>
      <c r="M1110" s="48"/>
      <c r="N1110" s="48"/>
      <c r="O1110" s="48"/>
      <c r="P1110" s="48"/>
    </row>
    <row r="1111" ht="13.5" customHeight="1">
      <c r="A1111" s="1" t="s">
        <v>24144</v>
      </c>
      <c r="B1111" s="1" t="s">
        <v>31</v>
      </c>
      <c r="C1111" s="1" t="s">
        <v>10</v>
      </c>
      <c r="D1111" s="1" t="s">
        <v>24187</v>
      </c>
      <c r="E1111" s="1" t="s">
        <v>24189</v>
      </c>
      <c r="F1111" s="47"/>
      <c r="G1111" s="48"/>
      <c r="H1111" s="48"/>
      <c r="I1111" s="48"/>
      <c r="J1111" s="48"/>
      <c r="K1111" s="48"/>
      <c r="L1111" s="48"/>
      <c r="M1111" s="48"/>
      <c r="N1111" s="48"/>
      <c r="O1111" s="48"/>
      <c r="P1111" s="48"/>
    </row>
    <row r="1112" ht="13.5" customHeight="1">
      <c r="A1112" s="1" t="s">
        <v>24144</v>
      </c>
      <c r="B1112" s="1" t="s">
        <v>34</v>
      </c>
      <c r="C1112" s="1" t="s">
        <v>374</v>
      </c>
      <c r="D1112" s="1" t="s">
        <v>24194</v>
      </c>
      <c r="E1112" s="1" t="s">
        <v>24195</v>
      </c>
      <c r="F1112" s="47"/>
      <c r="G1112" s="48"/>
      <c r="H1112" s="48"/>
      <c r="I1112" s="48"/>
      <c r="J1112" s="48"/>
      <c r="K1112" s="48"/>
      <c r="L1112" s="48"/>
      <c r="M1112" s="48"/>
      <c r="N1112" s="48"/>
      <c r="O1112" s="48"/>
      <c r="P1112" s="48"/>
    </row>
    <row r="1113" ht="13.5" customHeight="1">
      <c r="A1113" s="1" t="s">
        <v>24144</v>
      </c>
      <c r="B1113" s="1" t="s">
        <v>40</v>
      </c>
      <c r="C1113" s="1" t="s">
        <v>10</v>
      </c>
      <c r="D1113" s="1" t="s">
        <v>24200</v>
      </c>
      <c r="E1113" s="1" t="s">
        <v>24201</v>
      </c>
      <c r="F1113" s="47"/>
      <c r="G1113" s="48"/>
      <c r="H1113" s="48"/>
      <c r="I1113" s="48"/>
      <c r="J1113" s="48"/>
      <c r="K1113" s="48"/>
      <c r="L1113" s="48"/>
      <c r="M1113" s="48"/>
      <c r="N1113" s="48"/>
      <c r="O1113" s="48"/>
      <c r="P1113" s="48"/>
    </row>
    <row r="1114" ht="13.5" customHeight="1">
      <c r="A1114" s="1" t="s">
        <v>24144</v>
      </c>
      <c r="B1114" s="1" t="s">
        <v>45</v>
      </c>
      <c r="C1114" s="1" t="s">
        <v>10</v>
      </c>
      <c r="D1114" s="1" t="s">
        <v>24204</v>
      </c>
      <c r="E1114" s="1" t="s">
        <v>24205</v>
      </c>
      <c r="F1114" s="47"/>
      <c r="G1114" s="48"/>
      <c r="H1114" s="48"/>
      <c r="I1114" s="48"/>
      <c r="J1114" s="48"/>
      <c r="K1114" s="48"/>
      <c r="L1114" s="48"/>
      <c r="M1114" s="48"/>
      <c r="N1114" s="48"/>
      <c r="O1114" s="48"/>
      <c r="P1114" s="48"/>
    </row>
    <row r="1115" ht="13.5" customHeight="1">
      <c r="A1115" s="1" t="s">
        <v>24144</v>
      </c>
      <c r="B1115" s="1" t="s">
        <v>52</v>
      </c>
      <c r="C1115" s="1" t="s">
        <v>10</v>
      </c>
      <c r="D1115" s="1" t="s">
        <v>24212</v>
      </c>
      <c r="E1115" s="1" t="s">
        <v>24214</v>
      </c>
      <c r="F1115" s="47"/>
      <c r="G1115" s="48"/>
      <c r="H1115" s="48"/>
      <c r="I1115" s="48"/>
      <c r="J1115" s="48"/>
      <c r="K1115" s="48"/>
      <c r="L1115" s="48"/>
      <c r="M1115" s="48"/>
      <c r="N1115" s="48"/>
      <c r="O1115" s="48"/>
      <c r="P1115" s="48"/>
    </row>
    <row r="1116" ht="13.5" customHeight="1">
      <c r="A1116" s="1" t="s">
        <v>24144</v>
      </c>
      <c r="B1116" s="1" t="s">
        <v>57</v>
      </c>
      <c r="C1116" s="1" t="s">
        <v>10</v>
      </c>
      <c r="D1116" s="1" t="s">
        <v>24218</v>
      </c>
      <c r="E1116" s="1" t="s">
        <v>24219</v>
      </c>
      <c r="F1116" s="47"/>
      <c r="G1116" s="48"/>
      <c r="H1116" s="48"/>
      <c r="I1116" s="48"/>
      <c r="J1116" s="48"/>
      <c r="K1116" s="48"/>
      <c r="L1116" s="48"/>
      <c r="M1116" s="48"/>
      <c r="N1116" s="48"/>
      <c r="O1116" s="48"/>
      <c r="P1116" s="48"/>
    </row>
    <row r="1117" ht="13.5" customHeight="1">
      <c r="A1117" s="1" t="s">
        <v>24144</v>
      </c>
      <c r="B1117" s="1" t="s">
        <v>60</v>
      </c>
      <c r="C1117" s="1" t="s">
        <v>10</v>
      </c>
      <c r="D1117" s="1" t="s">
        <v>24222</v>
      </c>
      <c r="E1117" s="1" t="s">
        <v>24223</v>
      </c>
      <c r="F1117" s="47"/>
      <c r="G1117" s="48"/>
      <c r="H1117" s="48"/>
      <c r="I1117" s="48"/>
      <c r="J1117" s="48"/>
      <c r="K1117" s="48"/>
      <c r="L1117" s="48"/>
      <c r="M1117" s="48"/>
      <c r="N1117" s="48"/>
      <c r="O1117" s="48"/>
      <c r="P1117" s="48"/>
    </row>
    <row r="1118" ht="13.5" customHeight="1">
      <c r="A1118" s="1" t="s">
        <v>24144</v>
      </c>
      <c r="B1118" s="1" t="s">
        <v>65</v>
      </c>
      <c r="C1118" s="1" t="s">
        <v>10</v>
      </c>
      <c r="D1118" s="1" t="s">
        <v>24229</v>
      </c>
      <c r="E1118" s="1" t="s">
        <v>24230</v>
      </c>
      <c r="F1118" s="47"/>
      <c r="G1118" s="48"/>
      <c r="H1118" s="48"/>
      <c r="I1118" s="48"/>
      <c r="J1118" s="48"/>
      <c r="K1118" s="48"/>
      <c r="L1118" s="48"/>
      <c r="M1118" s="48"/>
      <c r="N1118" s="48"/>
      <c r="O1118" s="48"/>
      <c r="P1118" s="48"/>
    </row>
    <row r="1119" ht="13.5" customHeight="1">
      <c r="A1119" s="1" t="s">
        <v>24144</v>
      </c>
      <c r="B1119" s="1" t="s">
        <v>70</v>
      </c>
      <c r="C1119" s="1" t="s">
        <v>115</v>
      </c>
      <c r="D1119" s="1" t="s">
        <v>24232</v>
      </c>
      <c r="E1119" s="1" t="s">
        <v>24233</v>
      </c>
      <c r="F1119" s="47"/>
      <c r="G1119" s="48"/>
      <c r="H1119" s="48"/>
      <c r="I1119" s="48"/>
      <c r="J1119" s="48"/>
      <c r="K1119" s="48"/>
      <c r="L1119" s="48"/>
      <c r="M1119" s="48"/>
      <c r="N1119" s="48"/>
      <c r="O1119" s="48"/>
      <c r="P1119" s="48"/>
    </row>
    <row r="1120" ht="13.5" customHeight="1">
      <c r="A1120" s="1" t="s">
        <v>24144</v>
      </c>
      <c r="B1120" s="1" t="s">
        <v>74</v>
      </c>
      <c r="C1120" s="1" t="s">
        <v>10</v>
      </c>
      <c r="D1120" s="1" t="s">
        <v>24237</v>
      </c>
      <c r="E1120" s="1" t="s">
        <v>24239</v>
      </c>
      <c r="F1120" s="47"/>
      <c r="G1120" s="48"/>
      <c r="H1120" s="48"/>
      <c r="I1120" s="48"/>
      <c r="J1120" s="48"/>
      <c r="K1120" s="48"/>
      <c r="L1120" s="48"/>
      <c r="M1120" s="48"/>
      <c r="N1120" s="48"/>
      <c r="O1120" s="48"/>
      <c r="P1120" s="48"/>
    </row>
    <row r="1121" ht="13.5" customHeight="1">
      <c r="A1121" s="1" t="s">
        <v>24144</v>
      </c>
      <c r="B1121" s="1" t="s">
        <v>78</v>
      </c>
      <c r="C1121" s="1" t="s">
        <v>10</v>
      </c>
      <c r="D1121" s="1" t="s">
        <v>24240</v>
      </c>
      <c r="E1121" s="1" t="s">
        <v>24241</v>
      </c>
      <c r="F1121" s="47"/>
      <c r="G1121" s="48"/>
      <c r="H1121" s="48"/>
      <c r="I1121" s="48"/>
      <c r="J1121" s="48"/>
      <c r="K1121" s="48"/>
      <c r="L1121" s="48"/>
      <c r="M1121" s="48"/>
      <c r="N1121" s="48"/>
      <c r="O1121" s="48"/>
      <c r="P1121" s="48"/>
    </row>
    <row r="1122" ht="13.5" customHeight="1">
      <c r="A1122" s="1" t="s">
        <v>24144</v>
      </c>
      <c r="B1122" s="1" t="s">
        <v>83</v>
      </c>
      <c r="C1122" s="1" t="s">
        <v>10</v>
      </c>
      <c r="D1122" s="1" t="s">
        <v>24244</v>
      </c>
      <c r="E1122" s="1" t="s">
        <v>24245</v>
      </c>
      <c r="F1122" s="47"/>
      <c r="G1122" s="48"/>
      <c r="H1122" s="48"/>
      <c r="I1122" s="48"/>
      <c r="J1122" s="48"/>
      <c r="K1122" s="48"/>
      <c r="L1122" s="48"/>
      <c r="M1122" s="48"/>
      <c r="N1122" s="48"/>
      <c r="O1122" s="48"/>
      <c r="P1122" s="48"/>
    </row>
    <row r="1123" ht="13.5" customHeight="1">
      <c r="A1123" s="1" t="s">
        <v>24144</v>
      </c>
      <c r="B1123" s="1" t="s">
        <v>86</v>
      </c>
      <c r="C1123" s="1" t="s">
        <v>374</v>
      </c>
      <c r="D1123" s="1" t="s">
        <v>24247</v>
      </c>
      <c r="E1123" s="1" t="s">
        <v>24248</v>
      </c>
      <c r="F1123" s="47"/>
      <c r="G1123" s="48"/>
      <c r="H1123" s="48"/>
      <c r="I1123" s="48"/>
      <c r="J1123" s="48"/>
      <c r="K1123" s="48"/>
      <c r="L1123" s="48"/>
      <c r="M1123" s="48"/>
      <c r="N1123" s="48"/>
      <c r="O1123" s="48"/>
      <c r="P1123" s="48"/>
    </row>
    <row r="1124" ht="13.5" customHeight="1">
      <c r="A1124" s="1" t="s">
        <v>24144</v>
      </c>
      <c r="B1124" s="1" t="s">
        <v>91</v>
      </c>
      <c r="C1124" s="1" t="s">
        <v>10</v>
      </c>
      <c r="D1124" s="1" t="s">
        <v>24250</v>
      </c>
      <c r="E1124" s="1" t="s">
        <v>24252</v>
      </c>
      <c r="F1124" s="47"/>
      <c r="G1124" s="48"/>
      <c r="H1124" s="48"/>
      <c r="I1124" s="48"/>
      <c r="J1124" s="48"/>
      <c r="K1124" s="48"/>
      <c r="L1124" s="48"/>
      <c r="M1124" s="48"/>
      <c r="N1124" s="48"/>
      <c r="O1124" s="48"/>
      <c r="P1124" s="48"/>
    </row>
    <row r="1125" ht="13.5" customHeight="1">
      <c r="A1125" s="1" t="s">
        <v>24144</v>
      </c>
      <c r="B1125" s="1" t="s">
        <v>94</v>
      </c>
      <c r="C1125" s="1" t="s">
        <v>10</v>
      </c>
      <c r="D1125" s="1" t="s">
        <v>24255</v>
      </c>
      <c r="E1125" s="1" t="s">
        <v>24257</v>
      </c>
      <c r="F1125" s="47"/>
      <c r="G1125" s="48"/>
      <c r="H1125" s="48"/>
      <c r="I1125" s="48"/>
      <c r="J1125" s="48"/>
      <c r="K1125" s="48"/>
      <c r="L1125" s="48"/>
      <c r="M1125" s="48"/>
      <c r="N1125" s="48"/>
      <c r="O1125" s="48"/>
      <c r="P1125" s="48"/>
    </row>
    <row r="1126" ht="13.5" customHeight="1">
      <c r="A1126" s="1" t="s">
        <v>24144</v>
      </c>
      <c r="B1126" s="1" t="s">
        <v>186</v>
      </c>
      <c r="C1126" s="1" t="s">
        <v>10</v>
      </c>
      <c r="D1126" s="1" t="s">
        <v>24260</v>
      </c>
      <c r="E1126" s="1" t="s">
        <v>24261</v>
      </c>
      <c r="F1126" s="47"/>
      <c r="G1126" s="48"/>
      <c r="H1126" s="48"/>
      <c r="I1126" s="48"/>
      <c r="J1126" s="48"/>
      <c r="K1126" s="48"/>
      <c r="L1126" s="48"/>
      <c r="M1126" s="48"/>
      <c r="N1126" s="48"/>
      <c r="O1126" s="48"/>
      <c r="P1126" s="48"/>
    </row>
    <row r="1127" ht="13.5" customHeight="1">
      <c r="A1127" s="1" t="s">
        <v>24144</v>
      </c>
      <c r="B1127" s="1" t="s">
        <v>189</v>
      </c>
      <c r="C1127" s="1" t="s">
        <v>10</v>
      </c>
      <c r="D1127" s="1" t="s">
        <v>24265</v>
      </c>
      <c r="E1127" s="1" t="s">
        <v>24266</v>
      </c>
      <c r="F1127" s="47"/>
      <c r="G1127" s="48"/>
      <c r="H1127" s="48"/>
      <c r="I1127" s="48"/>
      <c r="J1127" s="48"/>
      <c r="K1127" s="48"/>
      <c r="L1127" s="48"/>
      <c r="M1127" s="48"/>
      <c r="N1127" s="48"/>
      <c r="O1127" s="48"/>
      <c r="P1127" s="48"/>
    </row>
    <row r="1128" ht="13.5" customHeight="1">
      <c r="A1128" s="1" t="s">
        <v>24144</v>
      </c>
      <c r="B1128" s="1" t="s">
        <v>193</v>
      </c>
      <c r="C1128" s="1" t="s">
        <v>10</v>
      </c>
      <c r="D1128" s="1" t="s">
        <v>24271</v>
      </c>
      <c r="E1128" s="1" t="s">
        <v>24272</v>
      </c>
      <c r="F1128" s="47"/>
      <c r="G1128" s="48"/>
      <c r="H1128" s="48"/>
      <c r="I1128" s="48"/>
      <c r="J1128" s="48"/>
      <c r="K1128" s="48"/>
      <c r="L1128" s="48"/>
      <c r="M1128" s="48"/>
      <c r="N1128" s="48"/>
      <c r="O1128" s="48"/>
      <c r="P1128" s="48"/>
    </row>
    <row r="1129" ht="13.5" customHeight="1">
      <c r="A1129" s="1" t="s">
        <v>24144</v>
      </c>
      <c r="B1129" s="1" t="s">
        <v>197</v>
      </c>
      <c r="C1129" s="1" t="s">
        <v>10</v>
      </c>
      <c r="D1129" s="1" t="s">
        <v>24279</v>
      </c>
      <c r="E1129" s="1" t="s">
        <v>24280</v>
      </c>
      <c r="F1129" s="47"/>
      <c r="G1129" s="48"/>
      <c r="H1129" s="48"/>
      <c r="I1129" s="48"/>
      <c r="J1129" s="48"/>
      <c r="K1129" s="48"/>
      <c r="L1129" s="48"/>
      <c r="M1129" s="48"/>
      <c r="N1129" s="48"/>
      <c r="O1129" s="48"/>
      <c r="P1129" s="48"/>
    </row>
    <row r="1130" ht="13.5" customHeight="1">
      <c r="A1130" s="1" t="s">
        <v>24144</v>
      </c>
      <c r="B1130" s="1" t="s">
        <v>99</v>
      </c>
      <c r="C1130" s="1" t="s">
        <v>817</v>
      </c>
      <c r="D1130" s="47"/>
      <c r="E1130" s="47"/>
      <c r="F1130" s="47"/>
      <c r="G1130" s="48"/>
      <c r="H1130" s="48"/>
      <c r="I1130" s="48"/>
      <c r="J1130" s="48"/>
      <c r="K1130" s="48"/>
      <c r="L1130" s="48"/>
      <c r="M1130" s="48"/>
      <c r="N1130" s="48"/>
      <c r="O1130" s="48"/>
      <c r="P1130" s="48"/>
    </row>
    <row r="1131" ht="13.5" customHeight="1">
      <c r="A1131" s="1" t="s">
        <v>24285</v>
      </c>
      <c r="B1131" s="2" t="s">
        <v>1</v>
      </c>
      <c r="C1131" s="1" t="s">
        <v>2</v>
      </c>
      <c r="D1131" s="47"/>
      <c r="E1131" s="47"/>
      <c r="F1131" s="47"/>
      <c r="G1131" s="48"/>
      <c r="H1131" s="48"/>
      <c r="I1131" s="48"/>
      <c r="J1131" s="48"/>
      <c r="K1131" s="48"/>
      <c r="L1131" s="48"/>
      <c r="M1131" s="48"/>
      <c r="N1131" s="48"/>
      <c r="O1131" s="48"/>
      <c r="P1131" s="48"/>
    </row>
    <row r="1132" ht="13.5" customHeight="1">
      <c r="A1132" s="1" t="s">
        <v>24285</v>
      </c>
      <c r="B1132" s="1" t="s">
        <v>5</v>
      </c>
      <c r="C1132" s="1" t="s">
        <v>303</v>
      </c>
      <c r="D1132" s="1" t="s">
        <v>24292</v>
      </c>
      <c r="E1132" s="1" t="s">
        <v>24294</v>
      </c>
      <c r="F1132" s="47"/>
      <c r="G1132" s="48"/>
      <c r="H1132" s="48"/>
      <c r="I1132" s="48"/>
      <c r="J1132" s="48"/>
      <c r="K1132" s="48"/>
      <c r="L1132" s="48"/>
      <c r="M1132" s="48"/>
      <c r="N1132" s="48"/>
      <c r="O1132" s="48"/>
      <c r="P1132" s="48"/>
    </row>
    <row r="1133" ht="13.5" customHeight="1">
      <c r="A1133" s="1" t="s">
        <v>24285</v>
      </c>
      <c r="B1133" s="1" t="s">
        <v>9</v>
      </c>
      <c r="C1133" s="1" t="s">
        <v>10</v>
      </c>
      <c r="D1133" s="1" t="s">
        <v>24298</v>
      </c>
      <c r="E1133" s="1" t="s">
        <v>24300</v>
      </c>
      <c r="F1133" s="47"/>
      <c r="G1133" s="48"/>
      <c r="H1133" s="48"/>
      <c r="I1133" s="48"/>
      <c r="J1133" s="48"/>
      <c r="K1133" s="48"/>
      <c r="L1133" s="48"/>
      <c r="M1133" s="48"/>
      <c r="N1133" s="48"/>
      <c r="O1133" s="48"/>
      <c r="P1133" s="48"/>
    </row>
    <row r="1134" ht="13.5" customHeight="1">
      <c r="A1134" s="1" t="s">
        <v>24285</v>
      </c>
      <c r="B1134" s="1" t="s">
        <v>13</v>
      </c>
      <c r="C1134" s="1" t="s">
        <v>10</v>
      </c>
      <c r="D1134" s="1" t="s">
        <v>24308</v>
      </c>
      <c r="E1134" s="1" t="s">
        <v>24309</v>
      </c>
      <c r="F1134" s="47"/>
      <c r="G1134" s="48"/>
      <c r="H1134" s="48"/>
      <c r="I1134" s="48"/>
      <c r="J1134" s="48"/>
      <c r="K1134" s="48"/>
      <c r="L1134" s="48"/>
      <c r="M1134" s="48"/>
      <c r="N1134" s="48"/>
      <c r="O1134" s="48"/>
      <c r="P1134" s="48"/>
    </row>
    <row r="1135" ht="13.5" customHeight="1">
      <c r="A1135" s="1" t="s">
        <v>24285</v>
      </c>
      <c r="B1135" s="1" t="s">
        <v>16</v>
      </c>
      <c r="C1135" s="1" t="s">
        <v>10</v>
      </c>
      <c r="D1135" s="1" t="s">
        <v>24315</v>
      </c>
      <c r="E1135" s="1" t="s">
        <v>24316</v>
      </c>
      <c r="F1135" s="47"/>
      <c r="G1135" s="48"/>
      <c r="H1135" s="48"/>
      <c r="I1135" s="48"/>
      <c r="J1135" s="48"/>
      <c r="K1135" s="48"/>
      <c r="L1135" s="48"/>
      <c r="M1135" s="48"/>
      <c r="N1135" s="48"/>
      <c r="O1135" s="48"/>
      <c r="P1135" s="48"/>
    </row>
    <row r="1136" ht="13.5" customHeight="1">
      <c r="A1136" s="1" t="s">
        <v>24285</v>
      </c>
      <c r="B1136" s="1" t="s">
        <v>21</v>
      </c>
      <c r="C1136" s="1" t="s">
        <v>10</v>
      </c>
      <c r="D1136" s="1" t="s">
        <v>24321</v>
      </c>
      <c r="E1136" s="1" t="s">
        <v>24322</v>
      </c>
      <c r="F1136" s="47"/>
      <c r="G1136" s="48"/>
      <c r="H1136" s="48"/>
      <c r="I1136" s="48"/>
      <c r="J1136" s="48"/>
      <c r="K1136" s="48"/>
      <c r="L1136" s="48"/>
      <c r="M1136" s="48"/>
      <c r="N1136" s="48"/>
      <c r="O1136" s="48"/>
      <c r="P1136" s="48"/>
    </row>
    <row r="1137" ht="13.5" customHeight="1">
      <c r="A1137" s="1" t="s">
        <v>24285</v>
      </c>
      <c r="B1137" s="1" t="s">
        <v>27</v>
      </c>
      <c r="C1137" s="1" t="s">
        <v>10</v>
      </c>
      <c r="D1137" s="1" t="s">
        <v>24327</v>
      </c>
      <c r="E1137" s="1" t="s">
        <v>24328</v>
      </c>
      <c r="F1137" s="47"/>
      <c r="G1137" s="48"/>
      <c r="H1137" s="48"/>
      <c r="I1137" s="48"/>
      <c r="J1137" s="48"/>
      <c r="K1137" s="48"/>
      <c r="L1137" s="48"/>
      <c r="M1137" s="48"/>
      <c r="N1137" s="48"/>
      <c r="O1137" s="48"/>
      <c r="P1137" s="48"/>
    </row>
    <row r="1138" ht="13.5" customHeight="1">
      <c r="A1138" s="1" t="s">
        <v>24285</v>
      </c>
      <c r="B1138" s="1" t="s">
        <v>31</v>
      </c>
      <c r="C1138" s="1" t="s">
        <v>10</v>
      </c>
      <c r="D1138" s="1" t="s">
        <v>24333</v>
      </c>
      <c r="E1138" s="1" t="s">
        <v>24334</v>
      </c>
      <c r="F1138" s="47"/>
      <c r="G1138" s="48"/>
      <c r="H1138" s="48"/>
      <c r="I1138" s="48"/>
      <c r="J1138" s="48"/>
      <c r="K1138" s="48"/>
      <c r="L1138" s="48"/>
      <c r="M1138" s="48"/>
      <c r="N1138" s="48"/>
      <c r="O1138" s="48"/>
      <c r="P1138" s="48"/>
    </row>
    <row r="1139" ht="13.5" customHeight="1">
      <c r="A1139" s="1" t="s">
        <v>24285</v>
      </c>
      <c r="B1139" s="1" t="s">
        <v>34</v>
      </c>
      <c r="C1139" s="1" t="s">
        <v>10</v>
      </c>
      <c r="D1139" s="1" t="s">
        <v>24341</v>
      </c>
      <c r="E1139" s="1" t="s">
        <v>24342</v>
      </c>
      <c r="F1139" s="47"/>
      <c r="G1139" s="48"/>
      <c r="H1139" s="48"/>
      <c r="I1139" s="48"/>
      <c r="J1139" s="48"/>
      <c r="K1139" s="48"/>
      <c r="L1139" s="48"/>
      <c r="M1139" s="48"/>
      <c r="N1139" s="48"/>
      <c r="O1139" s="48"/>
      <c r="P1139" s="48"/>
    </row>
    <row r="1140" ht="13.5" customHeight="1">
      <c r="A1140" s="1" t="s">
        <v>24285</v>
      </c>
      <c r="B1140" s="1" t="s">
        <v>40</v>
      </c>
      <c r="C1140" s="1" t="s">
        <v>10</v>
      </c>
      <c r="D1140" s="1" t="s">
        <v>24347</v>
      </c>
      <c r="E1140" s="1" t="s">
        <v>24348</v>
      </c>
      <c r="F1140" s="47"/>
      <c r="G1140" s="48"/>
      <c r="H1140" s="48"/>
      <c r="I1140" s="48"/>
      <c r="J1140" s="48"/>
      <c r="K1140" s="48"/>
      <c r="L1140" s="48"/>
      <c r="M1140" s="48"/>
      <c r="N1140" s="48"/>
      <c r="O1140" s="48"/>
      <c r="P1140" s="48"/>
    </row>
    <row r="1141" ht="13.5" customHeight="1">
      <c r="A1141" s="1" t="s">
        <v>24285</v>
      </c>
      <c r="B1141" s="1" t="s">
        <v>45</v>
      </c>
      <c r="C1141" s="1" t="s">
        <v>10</v>
      </c>
      <c r="D1141" s="1" t="s">
        <v>24353</v>
      </c>
      <c r="E1141" s="1" t="s">
        <v>24354</v>
      </c>
      <c r="F1141" s="47"/>
      <c r="G1141" s="48"/>
      <c r="H1141" s="48"/>
      <c r="I1141" s="48"/>
      <c r="J1141" s="48"/>
      <c r="K1141" s="48"/>
      <c r="L1141" s="48"/>
      <c r="M1141" s="48"/>
      <c r="N1141" s="48"/>
      <c r="O1141" s="48"/>
      <c r="P1141" s="48"/>
    </row>
    <row r="1142" ht="13.5" customHeight="1">
      <c r="A1142" s="1" t="s">
        <v>24285</v>
      </c>
      <c r="B1142" s="1" t="s">
        <v>52</v>
      </c>
      <c r="C1142" s="1" t="s">
        <v>10</v>
      </c>
      <c r="D1142" s="1" t="s">
        <v>24359</v>
      </c>
      <c r="E1142" s="1" t="s">
        <v>24360</v>
      </c>
      <c r="F1142" s="47"/>
      <c r="G1142" s="48"/>
      <c r="H1142" s="48"/>
      <c r="I1142" s="48"/>
      <c r="J1142" s="48"/>
      <c r="K1142" s="48"/>
      <c r="L1142" s="48"/>
      <c r="M1142" s="48"/>
      <c r="N1142" s="48"/>
      <c r="O1142" s="48"/>
      <c r="P1142" s="48"/>
    </row>
    <row r="1143" ht="13.5" customHeight="1">
      <c r="A1143" s="1" t="s">
        <v>24285</v>
      </c>
      <c r="B1143" s="1" t="s">
        <v>57</v>
      </c>
      <c r="C1143" s="1" t="s">
        <v>10</v>
      </c>
      <c r="D1143" s="1" t="s">
        <v>24365</v>
      </c>
      <c r="E1143" s="1" t="s">
        <v>24367</v>
      </c>
      <c r="F1143" s="47"/>
      <c r="G1143" s="48"/>
      <c r="H1143" s="48"/>
      <c r="I1143" s="48"/>
      <c r="J1143" s="48"/>
      <c r="K1143" s="48"/>
      <c r="L1143" s="48"/>
      <c r="M1143" s="48"/>
      <c r="N1143" s="48"/>
      <c r="O1143" s="48"/>
      <c r="P1143" s="48"/>
    </row>
    <row r="1144" ht="13.5" customHeight="1">
      <c r="A1144" s="1" t="s">
        <v>24285</v>
      </c>
      <c r="B1144" s="1" t="s">
        <v>60</v>
      </c>
      <c r="C1144" s="1" t="s">
        <v>10</v>
      </c>
      <c r="D1144" s="1" t="s">
        <v>24371</v>
      </c>
      <c r="E1144" s="1" t="s">
        <v>24373</v>
      </c>
      <c r="F1144" s="47"/>
      <c r="G1144" s="48"/>
      <c r="H1144" s="48"/>
      <c r="I1144" s="48"/>
      <c r="J1144" s="48"/>
      <c r="K1144" s="48"/>
      <c r="L1144" s="48"/>
      <c r="M1144" s="48"/>
      <c r="N1144" s="48"/>
      <c r="O1144" s="48"/>
      <c r="P1144" s="48"/>
    </row>
    <row r="1145" ht="13.5" customHeight="1">
      <c r="A1145" s="1" t="s">
        <v>24285</v>
      </c>
      <c r="B1145" s="1" t="s">
        <v>65</v>
      </c>
      <c r="C1145" s="1" t="s">
        <v>10</v>
      </c>
      <c r="D1145" s="1" t="s">
        <v>24377</v>
      </c>
      <c r="E1145" s="1" t="s">
        <v>24378</v>
      </c>
      <c r="F1145" s="47"/>
      <c r="G1145" s="48"/>
      <c r="H1145" s="48"/>
      <c r="I1145" s="48"/>
      <c r="J1145" s="48"/>
      <c r="K1145" s="48"/>
      <c r="L1145" s="48"/>
      <c r="M1145" s="48"/>
      <c r="N1145" s="48"/>
      <c r="O1145" s="48"/>
      <c r="P1145" s="48"/>
    </row>
    <row r="1146" ht="13.5" customHeight="1">
      <c r="A1146" s="1" t="s">
        <v>24285</v>
      </c>
      <c r="B1146" s="1" t="s">
        <v>70</v>
      </c>
      <c r="C1146" s="1" t="s">
        <v>10</v>
      </c>
      <c r="D1146" s="1" t="s">
        <v>24383</v>
      </c>
      <c r="E1146" s="1" t="s">
        <v>24385</v>
      </c>
      <c r="F1146" s="47"/>
      <c r="G1146" s="48"/>
      <c r="H1146" s="48"/>
      <c r="I1146" s="48"/>
      <c r="J1146" s="48"/>
      <c r="K1146" s="48"/>
      <c r="L1146" s="48"/>
      <c r="M1146" s="48"/>
      <c r="N1146" s="48"/>
      <c r="O1146" s="48"/>
      <c r="P1146" s="48"/>
    </row>
    <row r="1147" ht="13.5" customHeight="1">
      <c r="A1147" s="1" t="s">
        <v>24285</v>
      </c>
      <c r="B1147" s="1" t="s">
        <v>74</v>
      </c>
      <c r="C1147" s="1" t="s">
        <v>10</v>
      </c>
      <c r="D1147" s="1" t="s">
        <v>24390</v>
      </c>
      <c r="E1147" s="1" t="s">
        <v>24393</v>
      </c>
      <c r="F1147" s="47"/>
      <c r="G1147" s="48"/>
      <c r="H1147" s="48"/>
      <c r="I1147" s="48"/>
      <c r="J1147" s="48"/>
      <c r="K1147" s="48"/>
      <c r="L1147" s="48"/>
      <c r="M1147" s="48"/>
      <c r="N1147" s="48"/>
      <c r="O1147" s="48"/>
      <c r="P1147" s="48"/>
    </row>
    <row r="1148" ht="13.5" customHeight="1">
      <c r="A1148" s="1" t="s">
        <v>24285</v>
      </c>
      <c r="B1148" s="1" t="s">
        <v>78</v>
      </c>
      <c r="C1148" s="1" t="s">
        <v>10</v>
      </c>
      <c r="D1148" s="1" t="s">
        <v>24396</v>
      </c>
      <c r="E1148" s="1" t="s">
        <v>24398</v>
      </c>
      <c r="F1148" s="47"/>
      <c r="G1148" s="48"/>
      <c r="H1148" s="48"/>
      <c r="I1148" s="48"/>
      <c r="J1148" s="48"/>
      <c r="K1148" s="48"/>
      <c r="L1148" s="48"/>
      <c r="M1148" s="48"/>
      <c r="N1148" s="48"/>
      <c r="O1148" s="48"/>
      <c r="P1148" s="48"/>
    </row>
    <row r="1149" ht="13.5" customHeight="1">
      <c r="A1149" s="1" t="s">
        <v>24285</v>
      </c>
      <c r="B1149" s="1" t="s">
        <v>83</v>
      </c>
      <c r="C1149" s="1" t="s">
        <v>10</v>
      </c>
      <c r="D1149" s="1" t="s">
        <v>24402</v>
      </c>
      <c r="E1149" s="1" t="s">
        <v>24404</v>
      </c>
      <c r="F1149" s="47"/>
      <c r="G1149" s="48"/>
      <c r="H1149" s="48"/>
      <c r="I1149" s="48"/>
      <c r="J1149" s="48"/>
      <c r="K1149" s="48"/>
      <c r="L1149" s="48"/>
      <c r="M1149" s="48"/>
      <c r="N1149" s="48"/>
      <c r="O1149" s="48"/>
      <c r="P1149" s="48"/>
    </row>
    <row r="1150" ht="13.5" customHeight="1">
      <c r="A1150" s="1" t="s">
        <v>24285</v>
      </c>
      <c r="B1150" s="1" t="s">
        <v>86</v>
      </c>
      <c r="C1150" s="1" t="s">
        <v>10</v>
      </c>
      <c r="D1150" s="1" t="s">
        <v>24408</v>
      </c>
      <c r="E1150" s="1" t="s">
        <v>24410</v>
      </c>
      <c r="F1150" s="47"/>
      <c r="G1150" s="48"/>
      <c r="H1150" s="48"/>
      <c r="I1150" s="48"/>
      <c r="J1150" s="48"/>
      <c r="K1150" s="48"/>
      <c r="L1150" s="48"/>
      <c r="M1150" s="48"/>
      <c r="N1150" s="48"/>
      <c r="O1150" s="48"/>
      <c r="P1150" s="48"/>
    </row>
    <row r="1151" ht="13.5" customHeight="1">
      <c r="A1151" s="1" t="s">
        <v>24285</v>
      </c>
      <c r="B1151" s="1" t="s">
        <v>91</v>
      </c>
      <c r="C1151" s="1" t="s">
        <v>10</v>
      </c>
      <c r="D1151" s="1" t="s">
        <v>24415</v>
      </c>
      <c r="E1151" s="1" t="s">
        <v>24417</v>
      </c>
      <c r="F1151" s="47"/>
      <c r="G1151" s="48"/>
      <c r="H1151" s="48"/>
      <c r="I1151" s="48"/>
      <c r="J1151" s="48"/>
      <c r="K1151" s="48"/>
      <c r="L1151" s="48"/>
      <c r="M1151" s="48"/>
      <c r="N1151" s="48"/>
      <c r="O1151" s="48"/>
      <c r="P1151" s="48"/>
    </row>
    <row r="1152" ht="13.5" customHeight="1">
      <c r="A1152" s="1" t="s">
        <v>24285</v>
      </c>
      <c r="B1152" s="1" t="s">
        <v>99</v>
      </c>
      <c r="C1152" s="1" t="s">
        <v>817</v>
      </c>
      <c r="D1152" s="47"/>
      <c r="E1152" s="47"/>
      <c r="F1152" s="47"/>
      <c r="G1152" s="48"/>
      <c r="H1152" s="48"/>
      <c r="I1152" s="48"/>
      <c r="J1152" s="48"/>
      <c r="K1152" s="48"/>
      <c r="L1152" s="48"/>
      <c r="M1152" s="48"/>
      <c r="N1152" s="48"/>
      <c r="O1152" s="48"/>
      <c r="P1152" s="48"/>
    </row>
    <row r="1153" ht="13.5" customHeight="1">
      <c r="A1153" s="1" t="s">
        <v>24426</v>
      </c>
      <c r="B1153" s="2" t="s">
        <v>1</v>
      </c>
      <c r="C1153" s="1" t="s">
        <v>2</v>
      </c>
      <c r="D1153" s="47"/>
      <c r="E1153" s="47"/>
      <c r="F1153" s="47"/>
      <c r="G1153" s="48"/>
      <c r="H1153" s="48"/>
      <c r="I1153" s="48"/>
      <c r="J1153" s="48"/>
      <c r="K1153" s="48"/>
      <c r="L1153" s="48"/>
      <c r="M1153" s="48"/>
      <c r="N1153" s="48"/>
      <c r="O1153" s="48"/>
      <c r="P1153" s="48"/>
    </row>
    <row r="1154" ht="13.5" customHeight="1">
      <c r="A1154" s="1" t="s">
        <v>24426</v>
      </c>
      <c r="B1154" s="1" t="s">
        <v>5</v>
      </c>
      <c r="C1154" s="1" t="s">
        <v>303</v>
      </c>
      <c r="D1154" s="1" t="s">
        <v>24431</v>
      </c>
      <c r="E1154" s="1" t="s">
        <v>24432</v>
      </c>
      <c r="F1154" s="47"/>
      <c r="G1154" s="48"/>
      <c r="H1154" s="48"/>
      <c r="I1154" s="48"/>
      <c r="J1154" s="48"/>
      <c r="K1154" s="48"/>
      <c r="L1154" s="48"/>
      <c r="M1154" s="48"/>
      <c r="N1154" s="48"/>
      <c r="O1154" s="48"/>
      <c r="P1154" s="48"/>
    </row>
    <row r="1155" ht="13.5" customHeight="1">
      <c r="A1155" s="1" t="s">
        <v>24426</v>
      </c>
      <c r="B1155" s="1" t="s">
        <v>9</v>
      </c>
      <c r="C1155" s="1" t="s">
        <v>10</v>
      </c>
      <c r="D1155" s="1" t="s">
        <v>24437</v>
      </c>
      <c r="E1155" s="1" t="s">
        <v>24438</v>
      </c>
      <c r="F1155" s="47"/>
      <c r="G1155" s="48"/>
      <c r="H1155" s="48"/>
      <c r="I1155" s="48"/>
      <c r="J1155" s="48"/>
      <c r="K1155" s="48"/>
      <c r="L1155" s="48"/>
      <c r="M1155" s="48"/>
      <c r="N1155" s="48"/>
      <c r="O1155" s="48"/>
      <c r="P1155" s="48"/>
    </row>
    <row r="1156" ht="13.5" customHeight="1">
      <c r="A1156" s="1" t="s">
        <v>24426</v>
      </c>
      <c r="B1156" s="1" t="s">
        <v>13</v>
      </c>
      <c r="C1156" s="1" t="s">
        <v>10</v>
      </c>
      <c r="D1156" s="1" t="s">
        <v>24443</v>
      </c>
      <c r="E1156" s="1" t="s">
        <v>24444</v>
      </c>
      <c r="F1156" s="47"/>
      <c r="G1156" s="48"/>
      <c r="H1156" s="48"/>
      <c r="I1156" s="48"/>
      <c r="J1156" s="48"/>
      <c r="K1156" s="48"/>
      <c r="L1156" s="48"/>
      <c r="M1156" s="48"/>
      <c r="N1156" s="48"/>
      <c r="O1156" s="48"/>
      <c r="P1156" s="48"/>
    </row>
    <row r="1157" ht="13.5" customHeight="1">
      <c r="A1157" s="1" t="s">
        <v>24426</v>
      </c>
      <c r="B1157" s="1" t="s">
        <v>16</v>
      </c>
      <c r="C1157" s="1" t="s">
        <v>10</v>
      </c>
      <c r="D1157" s="1" t="s">
        <v>24449</v>
      </c>
      <c r="E1157" s="1" t="s">
        <v>24451</v>
      </c>
      <c r="F1157" s="47"/>
      <c r="G1157" s="48"/>
      <c r="H1157" s="48"/>
      <c r="I1157" s="48"/>
      <c r="J1157" s="48"/>
      <c r="K1157" s="48"/>
      <c r="L1157" s="48"/>
      <c r="M1157" s="48"/>
      <c r="N1157" s="48"/>
      <c r="O1157" s="48"/>
      <c r="P1157" s="48"/>
    </row>
    <row r="1158" ht="13.5" customHeight="1">
      <c r="A1158" s="1" t="s">
        <v>24426</v>
      </c>
      <c r="B1158" s="1" t="s">
        <v>21</v>
      </c>
      <c r="C1158" s="1" t="s">
        <v>10</v>
      </c>
      <c r="D1158" s="1" t="s">
        <v>24458</v>
      </c>
      <c r="E1158" s="1" t="s">
        <v>24460</v>
      </c>
      <c r="F1158" s="47"/>
      <c r="G1158" s="48"/>
      <c r="H1158" s="48"/>
      <c r="I1158" s="48"/>
      <c r="J1158" s="48"/>
      <c r="K1158" s="48"/>
      <c r="L1158" s="48"/>
      <c r="M1158" s="48"/>
      <c r="N1158" s="48"/>
      <c r="O1158" s="48"/>
      <c r="P1158" s="48"/>
    </row>
    <row r="1159" ht="13.5" customHeight="1">
      <c r="A1159" s="1" t="s">
        <v>24426</v>
      </c>
      <c r="B1159" s="1" t="s">
        <v>27</v>
      </c>
      <c r="C1159" s="1" t="s">
        <v>10</v>
      </c>
      <c r="D1159" s="1" t="s">
        <v>24465</v>
      </c>
      <c r="E1159" s="1" t="s">
        <v>24466</v>
      </c>
      <c r="F1159" s="47"/>
      <c r="G1159" s="48"/>
      <c r="H1159" s="48"/>
      <c r="I1159" s="48"/>
      <c r="J1159" s="48"/>
      <c r="K1159" s="48"/>
      <c r="L1159" s="48"/>
      <c r="M1159" s="48"/>
      <c r="N1159" s="48"/>
      <c r="O1159" s="48"/>
      <c r="P1159" s="48"/>
    </row>
    <row r="1160" ht="13.5" customHeight="1">
      <c r="A1160" s="1" t="s">
        <v>24426</v>
      </c>
      <c r="B1160" s="1" t="s">
        <v>31</v>
      </c>
      <c r="C1160" s="1" t="s">
        <v>10</v>
      </c>
      <c r="D1160" s="1" t="s">
        <v>24474</v>
      </c>
      <c r="E1160" s="1" t="s">
        <v>24476</v>
      </c>
      <c r="F1160" s="47"/>
      <c r="G1160" s="48"/>
      <c r="H1160" s="48"/>
      <c r="I1160" s="48"/>
      <c r="J1160" s="48"/>
      <c r="K1160" s="48"/>
      <c r="L1160" s="48"/>
      <c r="M1160" s="48"/>
      <c r="N1160" s="48"/>
      <c r="O1160" s="48"/>
      <c r="P1160" s="48"/>
    </row>
    <row r="1161" ht="13.5" customHeight="1">
      <c r="A1161" s="1" t="s">
        <v>24426</v>
      </c>
      <c r="B1161" s="1" t="s">
        <v>34</v>
      </c>
      <c r="C1161" s="1" t="s">
        <v>10</v>
      </c>
      <c r="D1161" s="1" t="s">
        <v>24477</v>
      </c>
      <c r="E1161" s="1" t="s">
        <v>24479</v>
      </c>
      <c r="F1161" s="47"/>
      <c r="G1161" s="48"/>
      <c r="H1161" s="48"/>
      <c r="I1161" s="48"/>
      <c r="J1161" s="48"/>
      <c r="K1161" s="48"/>
      <c r="L1161" s="48"/>
      <c r="M1161" s="48"/>
      <c r="N1161" s="48"/>
      <c r="O1161" s="48"/>
      <c r="P1161" s="48"/>
    </row>
    <row r="1162" ht="13.5" customHeight="1">
      <c r="A1162" s="1" t="s">
        <v>24426</v>
      </c>
      <c r="B1162" s="1" t="s">
        <v>40</v>
      </c>
      <c r="C1162" s="1" t="s">
        <v>374</v>
      </c>
      <c r="D1162" s="1" t="s">
        <v>24483</v>
      </c>
      <c r="E1162" s="1" t="s">
        <v>24484</v>
      </c>
      <c r="F1162" s="47"/>
      <c r="G1162" s="48"/>
      <c r="H1162" s="48"/>
      <c r="I1162" s="48"/>
      <c r="J1162" s="48"/>
      <c r="K1162" s="48"/>
      <c r="L1162" s="48"/>
      <c r="M1162" s="48"/>
      <c r="N1162" s="48"/>
      <c r="O1162" s="48"/>
      <c r="P1162" s="48"/>
    </row>
    <row r="1163" ht="13.5" customHeight="1">
      <c r="A1163" s="1" t="s">
        <v>24426</v>
      </c>
      <c r="B1163" s="1" t="s">
        <v>45</v>
      </c>
      <c r="C1163" s="1" t="s">
        <v>10</v>
      </c>
      <c r="D1163" s="1" t="s">
        <v>24487</v>
      </c>
      <c r="E1163" s="1" t="s">
        <v>24489</v>
      </c>
      <c r="F1163" s="47"/>
      <c r="G1163" s="48"/>
      <c r="H1163" s="48"/>
      <c r="I1163" s="48"/>
      <c r="J1163" s="48"/>
      <c r="K1163" s="48"/>
      <c r="L1163" s="48"/>
      <c r="M1163" s="48"/>
      <c r="N1163" s="48"/>
      <c r="O1163" s="48"/>
      <c r="P1163" s="48"/>
    </row>
    <row r="1164" ht="13.5" customHeight="1">
      <c r="A1164" s="1" t="s">
        <v>24426</v>
      </c>
      <c r="B1164" s="1" t="s">
        <v>52</v>
      </c>
      <c r="C1164" s="1" t="s">
        <v>10</v>
      </c>
      <c r="D1164" s="1" t="s">
        <v>24492</v>
      </c>
      <c r="E1164" s="1" t="s">
        <v>24494</v>
      </c>
      <c r="F1164" s="47"/>
      <c r="G1164" s="48"/>
      <c r="H1164" s="48"/>
      <c r="I1164" s="48"/>
      <c r="J1164" s="48"/>
      <c r="K1164" s="48"/>
      <c r="L1164" s="48"/>
      <c r="M1164" s="48"/>
      <c r="N1164" s="48"/>
      <c r="O1164" s="48"/>
      <c r="P1164" s="48"/>
    </row>
    <row r="1165" ht="13.5" customHeight="1">
      <c r="A1165" s="1" t="s">
        <v>24426</v>
      </c>
      <c r="B1165" s="1" t="s">
        <v>57</v>
      </c>
      <c r="C1165" s="1" t="s">
        <v>10</v>
      </c>
      <c r="D1165" s="1" t="s">
        <v>24499</v>
      </c>
      <c r="E1165" s="1" t="s">
        <v>24500</v>
      </c>
      <c r="F1165" s="47"/>
      <c r="G1165" s="48"/>
      <c r="H1165" s="48"/>
      <c r="I1165" s="48"/>
      <c r="J1165" s="48"/>
      <c r="K1165" s="48"/>
      <c r="L1165" s="48"/>
      <c r="M1165" s="48"/>
      <c r="N1165" s="48"/>
      <c r="O1165" s="48"/>
      <c r="P1165" s="48"/>
    </row>
    <row r="1166" ht="13.5" customHeight="1">
      <c r="A1166" s="1" t="s">
        <v>24426</v>
      </c>
      <c r="B1166" s="1" t="s">
        <v>60</v>
      </c>
      <c r="C1166" s="1" t="s">
        <v>10</v>
      </c>
      <c r="D1166" s="1" t="s">
        <v>24505</v>
      </c>
      <c r="E1166" s="1" t="s">
        <v>24506</v>
      </c>
      <c r="F1166" s="47"/>
      <c r="G1166" s="48"/>
      <c r="H1166" s="48"/>
      <c r="I1166" s="48"/>
      <c r="J1166" s="48"/>
      <c r="K1166" s="48"/>
      <c r="L1166" s="48"/>
      <c r="M1166" s="48"/>
      <c r="N1166" s="48"/>
      <c r="O1166" s="48"/>
      <c r="P1166" s="48"/>
    </row>
    <row r="1167" ht="13.5" customHeight="1">
      <c r="A1167" s="1" t="s">
        <v>24426</v>
      </c>
      <c r="B1167" s="1" t="s">
        <v>65</v>
      </c>
      <c r="C1167" s="1" t="s">
        <v>10</v>
      </c>
      <c r="D1167" s="1" t="s">
        <v>24511</v>
      </c>
      <c r="E1167" s="1" t="s">
        <v>24512</v>
      </c>
      <c r="F1167" s="47"/>
      <c r="G1167" s="48"/>
      <c r="H1167" s="48"/>
      <c r="I1167" s="48"/>
      <c r="J1167" s="48"/>
      <c r="K1167" s="48"/>
      <c r="L1167" s="48"/>
      <c r="M1167" s="48"/>
      <c r="N1167" s="48"/>
      <c r="O1167" s="48"/>
      <c r="P1167" s="48"/>
    </row>
    <row r="1168" ht="13.5" customHeight="1">
      <c r="A1168" s="1" t="s">
        <v>24426</v>
      </c>
      <c r="B1168" s="1" t="s">
        <v>70</v>
      </c>
      <c r="C1168" s="1" t="s">
        <v>10</v>
      </c>
      <c r="D1168" s="1" t="s">
        <v>24517</v>
      </c>
      <c r="E1168" s="1" t="s">
        <v>24518</v>
      </c>
      <c r="F1168" s="47"/>
      <c r="G1168" s="48"/>
      <c r="H1168" s="48"/>
      <c r="I1168" s="48"/>
      <c r="J1168" s="48"/>
      <c r="K1168" s="48"/>
      <c r="L1168" s="48"/>
      <c r="M1168" s="48"/>
      <c r="N1168" s="48"/>
      <c r="O1168" s="48"/>
      <c r="P1168" s="48"/>
    </row>
    <row r="1169" ht="13.5" customHeight="1">
      <c r="A1169" s="1" t="s">
        <v>24426</v>
      </c>
      <c r="B1169" s="1" t="s">
        <v>74</v>
      </c>
      <c r="C1169" s="1" t="s">
        <v>10</v>
      </c>
      <c r="D1169" s="1" t="s">
        <v>24523</v>
      </c>
      <c r="E1169" s="1" t="s">
        <v>24524</v>
      </c>
      <c r="F1169" s="47"/>
      <c r="G1169" s="48"/>
      <c r="H1169" s="48"/>
      <c r="I1169" s="48"/>
      <c r="J1169" s="48"/>
      <c r="K1169" s="48"/>
      <c r="L1169" s="48"/>
      <c r="M1169" s="48"/>
      <c r="N1169" s="48"/>
      <c r="O1169" s="48"/>
      <c r="P1169" s="48"/>
    </row>
    <row r="1170" ht="13.5" customHeight="1">
      <c r="A1170" s="1" t="s">
        <v>24426</v>
      </c>
      <c r="B1170" s="1" t="s">
        <v>78</v>
      </c>
      <c r="C1170" s="1" t="s">
        <v>10</v>
      </c>
      <c r="D1170" s="1" t="s">
        <v>24533</v>
      </c>
      <c r="E1170" s="1" t="s">
        <v>24534</v>
      </c>
      <c r="F1170" s="47"/>
      <c r="G1170" s="48"/>
      <c r="H1170" s="48"/>
      <c r="I1170" s="48"/>
      <c r="J1170" s="48"/>
      <c r="K1170" s="48"/>
      <c r="L1170" s="48"/>
      <c r="M1170" s="48"/>
      <c r="N1170" s="48"/>
      <c r="O1170" s="48"/>
      <c r="P1170" s="48"/>
    </row>
    <row r="1171" ht="13.5" customHeight="1">
      <c r="A1171" s="1" t="s">
        <v>24426</v>
      </c>
      <c r="B1171" s="1" t="s">
        <v>83</v>
      </c>
      <c r="C1171" s="1" t="s">
        <v>10</v>
      </c>
      <c r="D1171" s="1" t="s">
        <v>24538</v>
      </c>
      <c r="E1171" s="1" t="s">
        <v>24540</v>
      </c>
      <c r="F1171" s="47"/>
      <c r="G1171" s="48"/>
      <c r="H1171" s="48"/>
      <c r="I1171" s="48"/>
      <c r="J1171" s="48"/>
      <c r="K1171" s="48"/>
      <c r="L1171" s="48"/>
      <c r="M1171" s="48"/>
      <c r="N1171" s="48"/>
      <c r="O1171" s="48"/>
      <c r="P1171" s="48"/>
    </row>
    <row r="1172" ht="13.5" customHeight="1">
      <c r="A1172" s="1" t="s">
        <v>24426</v>
      </c>
      <c r="B1172" s="1" t="s">
        <v>86</v>
      </c>
      <c r="C1172" s="1" t="s">
        <v>10</v>
      </c>
      <c r="D1172" s="1" t="s">
        <v>24543</v>
      </c>
      <c r="E1172" s="1" t="s">
        <v>24544</v>
      </c>
      <c r="F1172" s="47"/>
      <c r="G1172" s="48"/>
      <c r="H1172" s="48"/>
      <c r="I1172" s="48"/>
      <c r="J1172" s="48"/>
      <c r="K1172" s="48"/>
      <c r="L1172" s="48"/>
      <c r="M1172" s="48"/>
      <c r="N1172" s="48"/>
      <c r="O1172" s="48"/>
      <c r="P1172" s="48"/>
    </row>
    <row r="1173" ht="13.5" customHeight="1">
      <c r="A1173" s="1" t="s">
        <v>24426</v>
      </c>
      <c r="B1173" s="1" t="s">
        <v>91</v>
      </c>
      <c r="C1173" s="1" t="s">
        <v>10</v>
      </c>
      <c r="D1173" s="1" t="s">
        <v>24549</v>
      </c>
      <c r="E1173" s="1" t="s">
        <v>24550</v>
      </c>
      <c r="F1173" s="47"/>
      <c r="G1173" s="48"/>
      <c r="H1173" s="48"/>
      <c r="I1173" s="48"/>
      <c r="J1173" s="48"/>
      <c r="K1173" s="48"/>
      <c r="L1173" s="48"/>
      <c r="M1173" s="48"/>
      <c r="N1173" s="48"/>
      <c r="O1173" s="48"/>
      <c r="P1173" s="48"/>
    </row>
    <row r="1174" ht="13.5" customHeight="1">
      <c r="A1174" s="1" t="s">
        <v>24426</v>
      </c>
      <c r="B1174" s="1" t="s">
        <v>99</v>
      </c>
      <c r="C1174" s="1" t="s">
        <v>817</v>
      </c>
      <c r="D1174" s="47"/>
      <c r="E1174" s="47"/>
      <c r="F1174" s="47"/>
      <c r="G1174" s="48"/>
      <c r="H1174" s="48"/>
      <c r="I1174" s="48"/>
      <c r="J1174" s="48"/>
      <c r="K1174" s="48"/>
      <c r="L1174" s="48"/>
      <c r="M1174" s="48"/>
      <c r="N1174" s="48"/>
      <c r="O1174" s="48"/>
      <c r="P1174" s="48"/>
    </row>
    <row r="1175" ht="13.5" customHeight="1">
      <c r="A1175" s="1" t="s">
        <v>24557</v>
      </c>
      <c r="B1175" s="2" t="s">
        <v>1</v>
      </c>
      <c r="C1175" s="1" t="s">
        <v>2</v>
      </c>
      <c r="D1175" s="47"/>
      <c r="E1175" s="47"/>
      <c r="F1175" s="47"/>
      <c r="G1175" s="48"/>
      <c r="H1175" s="48"/>
      <c r="I1175" s="48"/>
      <c r="J1175" s="48"/>
      <c r="K1175" s="48"/>
      <c r="L1175" s="48"/>
      <c r="M1175" s="48"/>
      <c r="N1175" s="48"/>
      <c r="O1175" s="48"/>
      <c r="P1175" s="48"/>
    </row>
    <row r="1176" ht="13.5" customHeight="1">
      <c r="A1176" s="1" t="s">
        <v>24557</v>
      </c>
      <c r="B1176" s="1" t="s">
        <v>5</v>
      </c>
      <c r="C1176" s="1" t="s">
        <v>303</v>
      </c>
      <c r="D1176" s="1" t="s">
        <v>24569</v>
      </c>
      <c r="E1176" s="1" t="s">
        <v>24570</v>
      </c>
      <c r="F1176" s="47"/>
      <c r="G1176" s="48"/>
      <c r="H1176" s="48"/>
      <c r="I1176" s="48"/>
      <c r="J1176" s="48"/>
      <c r="K1176" s="48"/>
      <c r="L1176" s="48"/>
      <c r="M1176" s="48"/>
      <c r="N1176" s="48"/>
      <c r="O1176" s="48"/>
      <c r="P1176" s="48"/>
    </row>
    <row r="1177" ht="13.5" customHeight="1">
      <c r="A1177" s="1" t="s">
        <v>24557</v>
      </c>
      <c r="B1177" s="1" t="s">
        <v>9</v>
      </c>
      <c r="C1177" s="1" t="s">
        <v>10</v>
      </c>
      <c r="D1177" s="1" t="s">
        <v>24575</v>
      </c>
      <c r="E1177" s="1" t="s">
        <v>24576</v>
      </c>
      <c r="F1177" s="47"/>
      <c r="G1177" s="48"/>
      <c r="H1177" s="48"/>
      <c r="I1177" s="48"/>
      <c r="J1177" s="48"/>
      <c r="K1177" s="48"/>
      <c r="L1177" s="48"/>
      <c r="M1177" s="48"/>
      <c r="N1177" s="48"/>
      <c r="O1177" s="48"/>
      <c r="P1177" s="48"/>
    </row>
    <row r="1178" ht="13.5" customHeight="1">
      <c r="A1178" s="1" t="s">
        <v>24557</v>
      </c>
      <c r="B1178" s="1" t="s">
        <v>13</v>
      </c>
      <c r="C1178" s="1" t="s">
        <v>10</v>
      </c>
      <c r="D1178" s="1" t="s">
        <v>24577</v>
      </c>
      <c r="E1178" s="1" t="s">
        <v>24578</v>
      </c>
      <c r="F1178" s="47"/>
      <c r="G1178" s="48"/>
      <c r="H1178" s="48"/>
      <c r="I1178" s="48"/>
      <c r="J1178" s="48"/>
      <c r="K1178" s="48"/>
      <c r="L1178" s="48"/>
      <c r="M1178" s="48"/>
      <c r="N1178" s="48"/>
      <c r="O1178" s="48"/>
      <c r="P1178" s="48"/>
    </row>
    <row r="1179" ht="13.5" customHeight="1">
      <c r="A1179" s="1" t="s">
        <v>24557</v>
      </c>
      <c r="B1179" s="1" t="s">
        <v>16</v>
      </c>
      <c r="C1179" s="1" t="s">
        <v>374</v>
      </c>
      <c r="D1179" s="1" t="s">
        <v>24583</v>
      </c>
      <c r="E1179" s="1" t="s">
        <v>24584</v>
      </c>
      <c r="F1179" s="47"/>
      <c r="G1179" s="48"/>
      <c r="H1179" s="48"/>
      <c r="I1179" s="48"/>
      <c r="J1179" s="48"/>
      <c r="K1179" s="48"/>
      <c r="L1179" s="48"/>
      <c r="M1179" s="48"/>
      <c r="N1179" s="48"/>
      <c r="O1179" s="48"/>
      <c r="P1179" s="48"/>
    </row>
    <row r="1180" ht="13.5" customHeight="1">
      <c r="A1180" s="1" t="s">
        <v>24557</v>
      </c>
      <c r="B1180" s="1" t="s">
        <v>21</v>
      </c>
      <c r="C1180" s="1" t="s">
        <v>10</v>
      </c>
      <c r="D1180" s="1" t="s">
        <v>24587</v>
      </c>
      <c r="E1180" s="1" t="s">
        <v>24590</v>
      </c>
      <c r="F1180" s="47"/>
      <c r="G1180" s="48"/>
      <c r="H1180" s="48"/>
      <c r="I1180" s="48"/>
      <c r="J1180" s="48"/>
      <c r="K1180" s="48"/>
      <c r="L1180" s="48"/>
      <c r="M1180" s="48"/>
      <c r="N1180" s="48"/>
      <c r="O1180" s="48"/>
      <c r="P1180" s="48"/>
    </row>
    <row r="1181" ht="13.5" customHeight="1">
      <c r="A1181" s="1" t="s">
        <v>24557</v>
      </c>
      <c r="B1181" s="1" t="s">
        <v>27</v>
      </c>
      <c r="C1181" s="1" t="s">
        <v>10</v>
      </c>
      <c r="D1181" s="1" t="s">
        <v>24594</v>
      </c>
      <c r="E1181" s="1" t="s">
        <v>24596</v>
      </c>
      <c r="F1181" s="47"/>
      <c r="G1181" s="48"/>
      <c r="H1181" s="48"/>
      <c r="I1181" s="48"/>
      <c r="J1181" s="48"/>
      <c r="K1181" s="48"/>
      <c r="L1181" s="48"/>
      <c r="M1181" s="48"/>
      <c r="N1181" s="48"/>
      <c r="O1181" s="48"/>
      <c r="P1181" s="48"/>
    </row>
    <row r="1182" ht="13.5" customHeight="1">
      <c r="A1182" s="1" t="s">
        <v>24557</v>
      </c>
      <c r="B1182" s="1" t="s">
        <v>31</v>
      </c>
      <c r="C1182" s="1" t="s">
        <v>10</v>
      </c>
      <c r="D1182" s="1" t="s">
        <v>24599</v>
      </c>
      <c r="E1182" s="1" t="s">
        <v>24604</v>
      </c>
      <c r="F1182" s="47"/>
      <c r="G1182" s="48"/>
      <c r="H1182" s="48"/>
      <c r="I1182" s="48"/>
      <c r="J1182" s="48"/>
      <c r="K1182" s="48"/>
      <c r="L1182" s="48"/>
      <c r="M1182" s="48"/>
      <c r="N1182" s="48"/>
      <c r="O1182" s="48"/>
      <c r="P1182" s="48"/>
    </row>
    <row r="1183" ht="13.5" customHeight="1">
      <c r="A1183" s="1" t="s">
        <v>24557</v>
      </c>
      <c r="B1183" s="1" t="s">
        <v>34</v>
      </c>
      <c r="C1183" s="1" t="s">
        <v>10</v>
      </c>
      <c r="D1183" s="1" t="s">
        <v>24608</v>
      </c>
      <c r="E1183" s="1" t="s">
        <v>24610</v>
      </c>
      <c r="F1183" s="47"/>
      <c r="G1183" s="48"/>
      <c r="H1183" s="48"/>
      <c r="I1183" s="48"/>
      <c r="J1183" s="48"/>
      <c r="K1183" s="48"/>
      <c r="L1183" s="48"/>
      <c r="M1183" s="48"/>
      <c r="N1183" s="48"/>
      <c r="O1183" s="48"/>
      <c r="P1183" s="48"/>
    </row>
    <row r="1184" ht="13.5" customHeight="1">
      <c r="A1184" s="1" t="s">
        <v>24557</v>
      </c>
      <c r="B1184" s="1" t="s">
        <v>40</v>
      </c>
      <c r="C1184" s="1" t="s">
        <v>10</v>
      </c>
      <c r="D1184" s="1" t="s">
        <v>24615</v>
      </c>
      <c r="E1184" s="1" t="s">
        <v>24616</v>
      </c>
      <c r="F1184" s="47"/>
      <c r="G1184" s="48"/>
      <c r="H1184" s="48"/>
      <c r="I1184" s="48"/>
      <c r="J1184" s="48"/>
      <c r="K1184" s="48"/>
      <c r="L1184" s="48"/>
      <c r="M1184" s="48"/>
      <c r="N1184" s="48"/>
      <c r="O1184" s="48"/>
      <c r="P1184" s="48"/>
    </row>
    <row r="1185" ht="13.5" customHeight="1">
      <c r="A1185" s="1" t="s">
        <v>24557</v>
      </c>
      <c r="B1185" s="1" t="s">
        <v>45</v>
      </c>
      <c r="C1185" s="1" t="s">
        <v>10</v>
      </c>
      <c r="D1185" s="1" t="s">
        <v>24621</v>
      </c>
      <c r="E1185" s="1" t="s">
        <v>24622</v>
      </c>
      <c r="F1185" s="47"/>
      <c r="G1185" s="48"/>
      <c r="H1185" s="48"/>
      <c r="I1185" s="48"/>
      <c r="J1185" s="48"/>
      <c r="K1185" s="48"/>
      <c r="L1185" s="48"/>
      <c r="M1185" s="48"/>
      <c r="N1185" s="48"/>
      <c r="O1185" s="48"/>
      <c r="P1185" s="48"/>
    </row>
    <row r="1186" ht="13.5" customHeight="1">
      <c r="A1186" s="1" t="s">
        <v>24557</v>
      </c>
      <c r="B1186" s="1" t="s">
        <v>52</v>
      </c>
      <c r="C1186" s="1" t="s">
        <v>10</v>
      </c>
      <c r="D1186" s="1" t="s">
        <v>24627</v>
      </c>
      <c r="E1186" s="1" t="s">
        <v>24628</v>
      </c>
      <c r="F1186" s="47"/>
      <c r="G1186" s="48"/>
      <c r="H1186" s="48"/>
      <c r="I1186" s="48"/>
      <c r="J1186" s="48"/>
      <c r="K1186" s="48"/>
      <c r="L1186" s="48"/>
      <c r="M1186" s="48"/>
      <c r="N1186" s="48"/>
      <c r="O1186" s="48"/>
      <c r="P1186" s="48"/>
    </row>
    <row r="1187" ht="13.5" customHeight="1">
      <c r="A1187" s="1" t="s">
        <v>24557</v>
      </c>
      <c r="B1187" s="1" t="s">
        <v>57</v>
      </c>
      <c r="C1187" s="1" t="s">
        <v>10</v>
      </c>
      <c r="D1187" s="1" t="s">
        <v>24631</v>
      </c>
      <c r="E1187" s="1" t="s">
        <v>24633</v>
      </c>
      <c r="F1187" s="47"/>
      <c r="G1187" s="48"/>
      <c r="H1187" s="48"/>
      <c r="I1187" s="48"/>
      <c r="J1187" s="48"/>
      <c r="K1187" s="48"/>
      <c r="L1187" s="48"/>
      <c r="M1187" s="48"/>
      <c r="N1187" s="48"/>
      <c r="O1187" s="48"/>
      <c r="P1187" s="48"/>
    </row>
    <row r="1188" ht="13.5" customHeight="1">
      <c r="A1188" s="1" t="s">
        <v>24557</v>
      </c>
      <c r="B1188" s="1" t="s">
        <v>60</v>
      </c>
      <c r="C1188" s="1" t="s">
        <v>10</v>
      </c>
      <c r="D1188" s="1" t="s">
        <v>24637</v>
      </c>
      <c r="E1188" s="1" t="s">
        <v>24638</v>
      </c>
      <c r="F1188" s="47"/>
      <c r="G1188" s="48"/>
      <c r="H1188" s="48"/>
      <c r="I1188" s="48"/>
      <c r="J1188" s="48"/>
      <c r="K1188" s="48"/>
      <c r="L1188" s="48"/>
      <c r="M1188" s="48"/>
      <c r="N1188" s="48"/>
      <c r="O1188" s="48"/>
      <c r="P1188" s="48"/>
    </row>
    <row r="1189" ht="13.5" customHeight="1">
      <c r="A1189" s="1" t="s">
        <v>24557</v>
      </c>
      <c r="B1189" s="1" t="s">
        <v>65</v>
      </c>
      <c r="C1189" s="1" t="s">
        <v>10</v>
      </c>
      <c r="D1189" s="1" t="s">
        <v>24642</v>
      </c>
      <c r="E1189" s="1" t="s">
        <v>24644</v>
      </c>
      <c r="F1189" s="47"/>
      <c r="G1189" s="48"/>
      <c r="H1189" s="48"/>
      <c r="I1189" s="48"/>
      <c r="J1189" s="48"/>
      <c r="K1189" s="48"/>
      <c r="L1189" s="48"/>
      <c r="M1189" s="48"/>
      <c r="N1189" s="48"/>
      <c r="O1189" s="48"/>
      <c r="P1189" s="48"/>
    </row>
    <row r="1190" ht="13.5" customHeight="1">
      <c r="A1190" s="1" t="s">
        <v>24557</v>
      </c>
      <c r="B1190" s="1" t="s">
        <v>70</v>
      </c>
      <c r="C1190" s="1" t="s">
        <v>10</v>
      </c>
      <c r="D1190" s="1" t="s">
        <v>24646</v>
      </c>
      <c r="E1190" s="1" t="s">
        <v>24648</v>
      </c>
      <c r="F1190" s="47"/>
      <c r="G1190" s="48"/>
      <c r="H1190" s="48"/>
      <c r="I1190" s="48"/>
      <c r="J1190" s="48"/>
      <c r="K1190" s="48"/>
      <c r="L1190" s="48"/>
      <c r="M1190" s="48"/>
      <c r="N1190" s="48"/>
      <c r="O1190" s="48"/>
      <c r="P1190" s="48"/>
    </row>
    <row r="1191" ht="13.5" customHeight="1">
      <c r="A1191" s="1" t="s">
        <v>24557</v>
      </c>
      <c r="B1191" s="1" t="s">
        <v>74</v>
      </c>
      <c r="C1191" s="1" t="s">
        <v>10</v>
      </c>
      <c r="D1191" s="1" t="s">
        <v>24653</v>
      </c>
      <c r="E1191" s="1" t="s">
        <v>24655</v>
      </c>
      <c r="F1191" s="47"/>
      <c r="G1191" s="48"/>
      <c r="H1191" s="48"/>
      <c r="I1191" s="48"/>
      <c r="J1191" s="48"/>
      <c r="K1191" s="48"/>
      <c r="L1191" s="48"/>
      <c r="M1191" s="48"/>
      <c r="N1191" s="48"/>
      <c r="O1191" s="48"/>
      <c r="P1191" s="48"/>
    </row>
    <row r="1192" ht="13.5" customHeight="1">
      <c r="A1192" s="1" t="s">
        <v>24557</v>
      </c>
      <c r="B1192" s="1" t="s">
        <v>78</v>
      </c>
      <c r="C1192" s="1" t="s">
        <v>10</v>
      </c>
      <c r="D1192" s="1" t="s">
        <v>24657</v>
      </c>
      <c r="E1192" s="1" t="s">
        <v>24658</v>
      </c>
      <c r="F1192" s="47"/>
      <c r="G1192" s="48"/>
      <c r="H1192" s="48"/>
      <c r="I1192" s="48"/>
      <c r="J1192" s="48"/>
      <c r="K1192" s="48"/>
      <c r="L1192" s="48"/>
      <c r="M1192" s="48"/>
      <c r="N1192" s="48"/>
      <c r="O1192" s="48"/>
      <c r="P1192" s="48"/>
    </row>
    <row r="1193" ht="13.5" customHeight="1">
      <c r="A1193" s="1" t="s">
        <v>24557</v>
      </c>
      <c r="B1193" s="1" t="s">
        <v>83</v>
      </c>
      <c r="C1193" s="1" t="s">
        <v>10</v>
      </c>
      <c r="D1193" s="1" t="s">
        <v>24663</v>
      </c>
      <c r="E1193" s="1" t="s">
        <v>24665</v>
      </c>
      <c r="F1193" s="47"/>
      <c r="G1193" s="48"/>
      <c r="H1193" s="48"/>
      <c r="I1193" s="48"/>
      <c r="J1193" s="48"/>
      <c r="K1193" s="48"/>
      <c r="L1193" s="48"/>
      <c r="M1193" s="48"/>
      <c r="N1193" s="48"/>
      <c r="O1193" s="48"/>
      <c r="P1193" s="48"/>
    </row>
    <row r="1194" ht="13.5" customHeight="1">
      <c r="A1194" s="1" t="s">
        <v>24557</v>
      </c>
      <c r="B1194" s="1" t="s">
        <v>86</v>
      </c>
      <c r="C1194" s="1" t="s">
        <v>10</v>
      </c>
      <c r="D1194" s="1" t="s">
        <v>24670</v>
      </c>
      <c r="E1194" s="1" t="s">
        <v>24672</v>
      </c>
      <c r="F1194" s="47"/>
      <c r="G1194" s="48"/>
      <c r="H1194" s="48"/>
      <c r="I1194" s="48"/>
      <c r="J1194" s="48"/>
      <c r="K1194" s="48"/>
      <c r="L1194" s="48"/>
      <c r="M1194" s="48"/>
      <c r="N1194" s="48"/>
      <c r="O1194" s="48"/>
      <c r="P1194" s="48"/>
    </row>
    <row r="1195" ht="13.5" customHeight="1">
      <c r="A1195" s="1" t="s">
        <v>24557</v>
      </c>
      <c r="B1195" s="1" t="s">
        <v>91</v>
      </c>
      <c r="C1195" s="1" t="s">
        <v>10</v>
      </c>
      <c r="D1195" s="1" t="s">
        <v>24676</v>
      </c>
      <c r="E1195" s="1" t="s">
        <v>24678</v>
      </c>
      <c r="F1195" s="47"/>
      <c r="G1195" s="48"/>
      <c r="H1195" s="48"/>
      <c r="I1195" s="48"/>
      <c r="J1195" s="48"/>
      <c r="K1195" s="48"/>
      <c r="L1195" s="48"/>
      <c r="M1195" s="48"/>
      <c r="N1195" s="48"/>
      <c r="O1195" s="48"/>
      <c r="P1195" s="48"/>
    </row>
    <row r="1196" ht="13.5" customHeight="1">
      <c r="A1196" s="1" t="s">
        <v>24557</v>
      </c>
      <c r="B1196" s="1" t="s">
        <v>94</v>
      </c>
      <c r="C1196" s="1" t="s">
        <v>10</v>
      </c>
      <c r="D1196" s="1" t="s">
        <v>24683</v>
      </c>
      <c r="E1196" s="1" t="s">
        <v>24684</v>
      </c>
      <c r="F1196" s="47"/>
      <c r="G1196" s="48"/>
      <c r="H1196" s="48"/>
      <c r="I1196" s="48"/>
      <c r="J1196" s="48"/>
      <c r="K1196" s="48"/>
      <c r="L1196" s="48"/>
      <c r="M1196" s="48"/>
      <c r="N1196" s="48"/>
      <c r="O1196" s="48"/>
      <c r="P1196" s="48"/>
    </row>
    <row r="1197" ht="13.5" customHeight="1">
      <c r="A1197" s="1" t="s">
        <v>24557</v>
      </c>
      <c r="B1197" s="1" t="s">
        <v>186</v>
      </c>
      <c r="C1197" s="1" t="s">
        <v>10</v>
      </c>
      <c r="D1197" s="1" t="s">
        <v>24687</v>
      </c>
      <c r="E1197" s="1" t="s">
        <v>24689</v>
      </c>
      <c r="F1197" s="47"/>
      <c r="G1197" s="48"/>
      <c r="H1197" s="48"/>
      <c r="I1197" s="48"/>
      <c r="J1197" s="48"/>
      <c r="K1197" s="48"/>
      <c r="L1197" s="48"/>
      <c r="M1197" s="48"/>
      <c r="N1197" s="48"/>
      <c r="O1197" s="48"/>
      <c r="P1197" s="48"/>
    </row>
    <row r="1198" ht="13.5" customHeight="1">
      <c r="A1198" s="1" t="s">
        <v>24557</v>
      </c>
      <c r="B1198" s="1" t="s">
        <v>189</v>
      </c>
      <c r="C1198" s="1" t="s">
        <v>374</v>
      </c>
      <c r="D1198" s="1" t="s">
        <v>24692</v>
      </c>
      <c r="E1198" s="1" t="s">
        <v>24693</v>
      </c>
      <c r="F1198" s="47"/>
      <c r="G1198" s="48"/>
      <c r="H1198" s="48"/>
      <c r="I1198" s="48"/>
      <c r="J1198" s="48"/>
      <c r="K1198" s="48"/>
      <c r="L1198" s="48"/>
      <c r="M1198" s="48"/>
      <c r="N1198" s="48"/>
      <c r="O1198" s="48"/>
      <c r="P1198" s="48"/>
    </row>
    <row r="1199" ht="13.5" customHeight="1">
      <c r="A1199" s="1" t="s">
        <v>24557</v>
      </c>
      <c r="B1199" s="1" t="s">
        <v>193</v>
      </c>
      <c r="C1199" s="1" t="s">
        <v>10</v>
      </c>
      <c r="D1199" s="1" t="s">
        <v>24696</v>
      </c>
      <c r="E1199" s="1" t="s">
        <v>24697</v>
      </c>
      <c r="F1199" s="47"/>
      <c r="G1199" s="48"/>
      <c r="H1199" s="48"/>
      <c r="I1199" s="48"/>
      <c r="J1199" s="48"/>
      <c r="K1199" s="48"/>
      <c r="L1199" s="48"/>
      <c r="M1199" s="48"/>
      <c r="N1199" s="48"/>
      <c r="O1199" s="48"/>
      <c r="P1199" s="48"/>
    </row>
    <row r="1200" ht="13.5" customHeight="1">
      <c r="A1200" s="1" t="s">
        <v>24557</v>
      </c>
      <c r="B1200" s="1" t="s">
        <v>197</v>
      </c>
      <c r="C1200" s="1" t="s">
        <v>10</v>
      </c>
      <c r="D1200" s="1" t="s">
        <v>24702</v>
      </c>
      <c r="E1200" s="1" t="s">
        <v>24704</v>
      </c>
      <c r="F1200" s="47"/>
      <c r="G1200" s="48"/>
      <c r="H1200" s="48"/>
      <c r="I1200" s="48"/>
      <c r="J1200" s="48"/>
      <c r="K1200" s="48"/>
      <c r="L1200" s="48"/>
      <c r="M1200" s="48"/>
      <c r="N1200" s="48"/>
      <c r="O1200" s="48"/>
      <c r="P1200" s="48"/>
    </row>
    <row r="1201" ht="13.5" customHeight="1">
      <c r="A1201" s="1" t="s">
        <v>24557</v>
      </c>
      <c r="B1201" s="1" t="s">
        <v>201</v>
      </c>
      <c r="C1201" s="1" t="s">
        <v>10</v>
      </c>
      <c r="D1201" s="1" t="s">
        <v>24710</v>
      </c>
      <c r="E1201" s="1" t="s">
        <v>24711</v>
      </c>
      <c r="F1201" s="47"/>
      <c r="G1201" s="48"/>
      <c r="H1201" s="48"/>
      <c r="I1201" s="48"/>
      <c r="J1201" s="48"/>
      <c r="K1201" s="48"/>
      <c r="L1201" s="48"/>
      <c r="M1201" s="48"/>
      <c r="N1201" s="48"/>
      <c r="O1201" s="48"/>
      <c r="P1201" s="48"/>
    </row>
    <row r="1202" ht="13.5" customHeight="1">
      <c r="A1202" s="1" t="s">
        <v>24557</v>
      </c>
      <c r="B1202" s="1" t="s">
        <v>206</v>
      </c>
      <c r="C1202" s="1" t="s">
        <v>10</v>
      </c>
      <c r="D1202" s="1" t="s">
        <v>24716</v>
      </c>
      <c r="E1202" s="1" t="s">
        <v>24718</v>
      </c>
      <c r="F1202" s="47"/>
      <c r="G1202" s="48"/>
      <c r="H1202" s="48"/>
      <c r="I1202" s="48"/>
      <c r="J1202" s="48"/>
      <c r="K1202" s="48"/>
      <c r="L1202" s="48"/>
      <c r="M1202" s="48"/>
      <c r="N1202" s="48"/>
      <c r="O1202" s="48"/>
      <c r="P1202" s="48"/>
    </row>
    <row r="1203" ht="13.5" customHeight="1">
      <c r="A1203" s="1" t="s">
        <v>24557</v>
      </c>
      <c r="B1203" s="1" t="s">
        <v>211</v>
      </c>
      <c r="C1203" s="1" t="s">
        <v>10</v>
      </c>
      <c r="D1203" s="1" t="s">
        <v>24724</v>
      </c>
      <c r="E1203" s="1" t="s">
        <v>24725</v>
      </c>
      <c r="F1203" s="47"/>
      <c r="G1203" s="48"/>
      <c r="H1203" s="48"/>
      <c r="I1203" s="48"/>
      <c r="J1203" s="48"/>
      <c r="K1203" s="48"/>
      <c r="L1203" s="48"/>
      <c r="M1203" s="48"/>
      <c r="N1203" s="48"/>
      <c r="O1203" s="48"/>
      <c r="P1203" s="48"/>
    </row>
    <row r="1204" ht="13.5" customHeight="1">
      <c r="A1204" s="1" t="s">
        <v>24557</v>
      </c>
      <c r="B1204" s="1" t="s">
        <v>215</v>
      </c>
      <c r="C1204" s="1" t="s">
        <v>10</v>
      </c>
      <c r="D1204" s="1" t="s">
        <v>24728</v>
      </c>
      <c r="E1204" s="1" t="s">
        <v>24729</v>
      </c>
      <c r="F1204" s="47"/>
      <c r="G1204" s="48"/>
      <c r="H1204" s="48"/>
      <c r="I1204" s="48"/>
      <c r="J1204" s="48"/>
      <c r="K1204" s="48"/>
      <c r="L1204" s="48"/>
      <c r="M1204" s="48"/>
      <c r="N1204" s="48"/>
      <c r="O1204" s="48"/>
      <c r="P1204" s="48"/>
    </row>
    <row r="1205" ht="13.5" customHeight="1">
      <c r="A1205" s="1" t="s">
        <v>24557</v>
      </c>
      <c r="B1205" s="1" t="s">
        <v>220</v>
      </c>
      <c r="C1205" s="1" t="s">
        <v>10</v>
      </c>
      <c r="D1205" s="1" t="s">
        <v>24734</v>
      </c>
      <c r="E1205" s="1" t="s">
        <v>24735</v>
      </c>
      <c r="F1205" s="47"/>
      <c r="G1205" s="48"/>
      <c r="H1205" s="48"/>
      <c r="I1205" s="48"/>
      <c r="J1205" s="48"/>
      <c r="K1205" s="48"/>
      <c r="L1205" s="48"/>
      <c r="M1205" s="48"/>
      <c r="N1205" s="48"/>
      <c r="O1205" s="48"/>
      <c r="P1205" s="48"/>
    </row>
    <row r="1206" ht="13.5" customHeight="1">
      <c r="A1206" s="1" t="s">
        <v>24557</v>
      </c>
      <c r="B1206" s="1" t="s">
        <v>223</v>
      </c>
      <c r="C1206" s="1" t="s">
        <v>10</v>
      </c>
      <c r="D1206" s="1" t="s">
        <v>24740</v>
      </c>
      <c r="E1206" s="1" t="s">
        <v>24741</v>
      </c>
      <c r="F1206" s="47"/>
      <c r="G1206" s="48"/>
      <c r="H1206" s="48"/>
      <c r="I1206" s="48"/>
      <c r="J1206" s="48"/>
      <c r="K1206" s="48"/>
      <c r="L1206" s="48"/>
      <c r="M1206" s="48"/>
      <c r="N1206" s="48"/>
      <c r="O1206" s="48"/>
      <c r="P1206" s="48"/>
    </row>
    <row r="1207" ht="13.5" customHeight="1">
      <c r="A1207" s="1" t="s">
        <v>24557</v>
      </c>
      <c r="B1207" s="1" t="s">
        <v>99</v>
      </c>
      <c r="C1207" s="1" t="s">
        <v>817</v>
      </c>
      <c r="D1207" s="47"/>
      <c r="E1207" s="47"/>
      <c r="F1207" s="47"/>
      <c r="G1207" s="48"/>
      <c r="H1207" s="48"/>
      <c r="I1207" s="48"/>
      <c r="J1207" s="48"/>
      <c r="K1207" s="48"/>
      <c r="L1207" s="48"/>
      <c r="M1207" s="48"/>
      <c r="N1207" s="48"/>
      <c r="O1207" s="48"/>
      <c r="P1207" s="48"/>
    </row>
    <row r="1208" ht="13.5" customHeight="1">
      <c r="A1208" s="1" t="s">
        <v>24750</v>
      </c>
      <c r="B1208" s="2" t="s">
        <v>1</v>
      </c>
      <c r="C1208" s="1" t="s">
        <v>2</v>
      </c>
      <c r="D1208" s="47"/>
      <c r="E1208" s="47"/>
      <c r="F1208" s="47"/>
      <c r="G1208" s="48"/>
      <c r="H1208" s="48"/>
      <c r="I1208" s="48"/>
      <c r="J1208" s="48"/>
      <c r="K1208" s="48"/>
      <c r="L1208" s="48"/>
      <c r="M1208" s="48"/>
      <c r="N1208" s="48"/>
      <c r="O1208" s="48"/>
      <c r="P1208" s="48"/>
    </row>
    <row r="1209" ht="13.5" customHeight="1">
      <c r="A1209" s="1" t="s">
        <v>24750</v>
      </c>
      <c r="B1209" s="1" t="s">
        <v>5</v>
      </c>
      <c r="C1209" s="1" t="s">
        <v>303</v>
      </c>
      <c r="D1209" s="1" t="s">
        <v>24759</v>
      </c>
      <c r="E1209" s="1" t="s">
        <v>24760</v>
      </c>
      <c r="F1209" s="47"/>
      <c r="G1209" s="48"/>
      <c r="H1209" s="48"/>
      <c r="I1209" s="48"/>
      <c r="J1209" s="48"/>
      <c r="K1209" s="48"/>
      <c r="L1209" s="48"/>
      <c r="M1209" s="48"/>
      <c r="N1209" s="48"/>
      <c r="O1209" s="48"/>
      <c r="P1209" s="48"/>
    </row>
    <row r="1210" ht="13.5" customHeight="1">
      <c r="A1210" s="1" t="s">
        <v>24750</v>
      </c>
      <c r="B1210" s="1" t="s">
        <v>9</v>
      </c>
      <c r="C1210" s="1" t="s">
        <v>10</v>
      </c>
      <c r="D1210" s="1" t="s">
        <v>24765</v>
      </c>
      <c r="E1210" s="1" t="s">
        <v>24766</v>
      </c>
      <c r="F1210" s="47"/>
      <c r="G1210" s="48"/>
      <c r="H1210" s="48"/>
      <c r="I1210" s="48"/>
      <c r="J1210" s="48"/>
      <c r="K1210" s="48"/>
      <c r="L1210" s="48"/>
      <c r="M1210" s="48"/>
      <c r="N1210" s="48"/>
      <c r="O1210" s="48"/>
      <c r="P1210" s="48"/>
    </row>
    <row r="1211" ht="13.5" customHeight="1">
      <c r="A1211" s="1" t="s">
        <v>24750</v>
      </c>
      <c r="B1211" s="1" t="s">
        <v>13</v>
      </c>
      <c r="C1211" s="1" t="s">
        <v>10</v>
      </c>
      <c r="D1211" s="1" t="s">
        <v>24771</v>
      </c>
      <c r="E1211" s="1" t="s">
        <v>24772</v>
      </c>
      <c r="F1211" s="47"/>
      <c r="G1211" s="48"/>
      <c r="H1211" s="48"/>
      <c r="I1211" s="48"/>
      <c r="J1211" s="48"/>
      <c r="K1211" s="48"/>
      <c r="L1211" s="48"/>
      <c r="M1211" s="48"/>
      <c r="N1211" s="48"/>
      <c r="O1211" s="48"/>
      <c r="P1211" s="48"/>
    </row>
    <row r="1212" ht="13.5" customHeight="1">
      <c r="A1212" s="1" t="s">
        <v>24750</v>
      </c>
      <c r="B1212" s="1" t="s">
        <v>16</v>
      </c>
      <c r="C1212" s="1" t="s">
        <v>10</v>
      </c>
      <c r="D1212" s="1" t="s">
        <v>24778</v>
      </c>
      <c r="E1212" s="1" t="s">
        <v>24782</v>
      </c>
      <c r="F1212" s="47"/>
      <c r="G1212" s="48"/>
      <c r="H1212" s="48"/>
      <c r="I1212" s="48"/>
      <c r="J1212" s="48"/>
      <c r="K1212" s="48"/>
      <c r="L1212" s="48"/>
      <c r="M1212" s="48"/>
      <c r="N1212" s="48"/>
      <c r="O1212" s="48"/>
      <c r="P1212" s="48"/>
    </row>
    <row r="1213" ht="13.5" customHeight="1">
      <c r="A1213" s="1" t="s">
        <v>24750</v>
      </c>
      <c r="B1213" s="1" t="s">
        <v>21</v>
      </c>
      <c r="C1213" s="1" t="s">
        <v>10</v>
      </c>
      <c r="D1213" s="1" t="s">
        <v>24787</v>
      </c>
      <c r="E1213" s="1" t="s">
        <v>24788</v>
      </c>
      <c r="F1213" s="47"/>
      <c r="G1213" s="48"/>
      <c r="H1213" s="48"/>
      <c r="I1213" s="48"/>
      <c r="J1213" s="48"/>
      <c r="K1213" s="48"/>
      <c r="L1213" s="48"/>
      <c r="M1213" s="48"/>
      <c r="N1213" s="48"/>
      <c r="O1213" s="48"/>
      <c r="P1213" s="48"/>
    </row>
    <row r="1214" ht="13.5" customHeight="1">
      <c r="A1214" s="1" t="s">
        <v>24750</v>
      </c>
      <c r="B1214" s="1" t="s">
        <v>27</v>
      </c>
      <c r="C1214" s="1" t="s">
        <v>10</v>
      </c>
      <c r="D1214" s="1" t="s">
        <v>24791</v>
      </c>
      <c r="E1214" s="1" t="s">
        <v>24792</v>
      </c>
      <c r="F1214" s="47"/>
      <c r="G1214" s="48"/>
      <c r="H1214" s="48"/>
      <c r="I1214" s="48"/>
      <c r="J1214" s="48"/>
      <c r="K1214" s="48"/>
      <c r="L1214" s="48"/>
      <c r="M1214" s="48"/>
      <c r="N1214" s="48"/>
      <c r="O1214" s="48"/>
      <c r="P1214" s="48"/>
    </row>
    <row r="1215" ht="13.5" customHeight="1">
      <c r="A1215" s="1" t="s">
        <v>24750</v>
      </c>
      <c r="B1215" s="1" t="s">
        <v>31</v>
      </c>
      <c r="C1215" s="1" t="s">
        <v>374</v>
      </c>
      <c r="D1215" s="1" t="s">
        <v>24797</v>
      </c>
      <c r="E1215" s="1" t="s">
        <v>24798</v>
      </c>
      <c r="F1215" s="47"/>
      <c r="G1215" s="48"/>
      <c r="H1215" s="48"/>
      <c r="I1215" s="48"/>
      <c r="J1215" s="48"/>
      <c r="K1215" s="48"/>
      <c r="L1215" s="48"/>
      <c r="M1215" s="48"/>
      <c r="N1215" s="48"/>
      <c r="O1215" s="48"/>
      <c r="P1215" s="48"/>
    </row>
    <row r="1216" ht="13.5" customHeight="1">
      <c r="A1216" s="1" t="s">
        <v>24750</v>
      </c>
      <c r="B1216" s="1" t="s">
        <v>34</v>
      </c>
      <c r="C1216" s="1" t="s">
        <v>10</v>
      </c>
      <c r="D1216" s="1" t="s">
        <v>24803</v>
      </c>
      <c r="E1216" s="1" t="s">
        <v>24804</v>
      </c>
      <c r="F1216" s="47"/>
      <c r="G1216" s="48"/>
      <c r="H1216" s="48"/>
      <c r="I1216" s="48"/>
      <c r="J1216" s="48"/>
      <c r="K1216" s="48"/>
      <c r="L1216" s="48"/>
      <c r="M1216" s="48"/>
      <c r="N1216" s="48"/>
      <c r="O1216" s="48"/>
      <c r="P1216" s="48"/>
    </row>
    <row r="1217" ht="13.5" customHeight="1">
      <c r="A1217" s="1" t="s">
        <v>24750</v>
      </c>
      <c r="B1217" s="1" t="s">
        <v>40</v>
      </c>
      <c r="C1217" s="1" t="s">
        <v>10</v>
      </c>
      <c r="D1217" s="1" t="s">
        <v>24809</v>
      </c>
      <c r="E1217" s="1" t="s">
        <v>24810</v>
      </c>
      <c r="F1217" s="47"/>
      <c r="G1217" s="48"/>
      <c r="H1217" s="48"/>
      <c r="I1217" s="48"/>
      <c r="J1217" s="48"/>
      <c r="K1217" s="48"/>
      <c r="L1217" s="48"/>
      <c r="M1217" s="48"/>
      <c r="N1217" s="48"/>
      <c r="O1217" s="48"/>
      <c r="P1217" s="48"/>
    </row>
    <row r="1218" ht="13.5" customHeight="1">
      <c r="A1218" s="1" t="s">
        <v>24750</v>
      </c>
      <c r="B1218" s="1" t="s">
        <v>45</v>
      </c>
      <c r="C1218" s="1" t="s">
        <v>10</v>
      </c>
      <c r="D1218" s="1" t="s">
        <v>24815</v>
      </c>
      <c r="E1218" s="1" t="s">
        <v>24816</v>
      </c>
      <c r="F1218" s="47"/>
      <c r="G1218" s="48"/>
      <c r="H1218" s="48"/>
      <c r="I1218" s="48"/>
      <c r="J1218" s="48"/>
      <c r="K1218" s="48"/>
      <c r="L1218" s="48"/>
      <c r="M1218" s="48"/>
      <c r="N1218" s="48"/>
      <c r="O1218" s="48"/>
      <c r="P1218" s="48"/>
    </row>
    <row r="1219" ht="13.5" customHeight="1">
      <c r="A1219" s="1" t="s">
        <v>24750</v>
      </c>
      <c r="B1219" s="1" t="s">
        <v>52</v>
      </c>
      <c r="C1219" s="1" t="s">
        <v>10</v>
      </c>
      <c r="D1219" s="1" t="s">
        <v>24823</v>
      </c>
      <c r="E1219" s="1" t="s">
        <v>24824</v>
      </c>
      <c r="F1219" s="47"/>
      <c r="G1219" s="48"/>
      <c r="H1219" s="48"/>
      <c r="I1219" s="48"/>
      <c r="J1219" s="48"/>
      <c r="K1219" s="48"/>
      <c r="L1219" s="48"/>
      <c r="M1219" s="48"/>
      <c r="N1219" s="48"/>
      <c r="O1219" s="48"/>
      <c r="P1219" s="48"/>
    </row>
    <row r="1220" ht="13.5" customHeight="1">
      <c r="A1220" s="1" t="s">
        <v>24750</v>
      </c>
      <c r="B1220" s="1" t="s">
        <v>57</v>
      </c>
      <c r="C1220" s="1" t="s">
        <v>10</v>
      </c>
      <c r="D1220" s="1" t="s">
        <v>24828</v>
      </c>
      <c r="E1220" s="1" t="s">
        <v>24829</v>
      </c>
      <c r="F1220" s="47"/>
      <c r="G1220" s="48"/>
      <c r="H1220" s="48"/>
      <c r="I1220" s="48"/>
      <c r="J1220" s="48"/>
      <c r="K1220" s="48"/>
      <c r="L1220" s="48"/>
      <c r="M1220" s="48"/>
      <c r="N1220" s="48"/>
      <c r="O1220" s="48"/>
      <c r="P1220" s="48"/>
    </row>
    <row r="1221" ht="13.5" customHeight="1">
      <c r="A1221" s="1" t="s">
        <v>24750</v>
      </c>
      <c r="B1221" s="1" t="s">
        <v>60</v>
      </c>
      <c r="C1221" s="1" t="s">
        <v>10</v>
      </c>
      <c r="D1221" s="1" t="s">
        <v>24832</v>
      </c>
      <c r="E1221" s="1" t="s">
        <v>24833</v>
      </c>
      <c r="F1221" s="47"/>
      <c r="G1221" s="48"/>
      <c r="H1221" s="48"/>
      <c r="I1221" s="48"/>
      <c r="J1221" s="48"/>
      <c r="K1221" s="48"/>
      <c r="L1221" s="48"/>
      <c r="M1221" s="48"/>
      <c r="N1221" s="48"/>
      <c r="O1221" s="48"/>
      <c r="P1221" s="48"/>
    </row>
    <row r="1222" ht="13.5" customHeight="1">
      <c r="A1222" s="1" t="s">
        <v>24750</v>
      </c>
      <c r="B1222" s="1" t="s">
        <v>99</v>
      </c>
      <c r="C1222" s="1" t="s">
        <v>817</v>
      </c>
      <c r="D1222" s="47"/>
      <c r="E1222" s="47"/>
      <c r="F1222" s="47"/>
      <c r="G1222" s="48"/>
      <c r="H1222" s="48"/>
      <c r="I1222" s="48"/>
      <c r="J1222" s="48"/>
      <c r="K1222" s="48"/>
      <c r="L1222" s="48"/>
      <c r="M1222" s="48"/>
      <c r="N1222" s="48"/>
      <c r="O1222" s="48"/>
      <c r="P1222" s="48"/>
    </row>
    <row r="1223" ht="13.5" customHeight="1">
      <c r="A1223" s="1" t="s">
        <v>24842</v>
      </c>
      <c r="B1223" s="2" t="s">
        <v>1</v>
      </c>
      <c r="C1223" s="1" t="s">
        <v>2</v>
      </c>
      <c r="D1223" s="47"/>
      <c r="E1223" s="47"/>
      <c r="F1223" s="47"/>
      <c r="G1223" s="48"/>
      <c r="H1223" s="48"/>
      <c r="I1223" s="48"/>
      <c r="J1223" s="48"/>
      <c r="K1223" s="48"/>
      <c r="L1223" s="48"/>
      <c r="M1223" s="48"/>
      <c r="N1223" s="48"/>
      <c r="O1223" s="48"/>
      <c r="P1223" s="48"/>
    </row>
    <row r="1224" ht="13.5" customHeight="1">
      <c r="A1224" s="1" t="s">
        <v>24842</v>
      </c>
      <c r="B1224" s="1" t="s">
        <v>5</v>
      </c>
      <c r="C1224" s="1" t="s">
        <v>303</v>
      </c>
      <c r="D1224" s="1" t="s">
        <v>24850</v>
      </c>
      <c r="E1224" s="1" t="s">
        <v>24852</v>
      </c>
      <c r="F1224" s="47"/>
      <c r="G1224" s="48"/>
      <c r="H1224" s="48"/>
      <c r="I1224" s="48"/>
      <c r="J1224" s="48"/>
      <c r="K1224" s="48"/>
      <c r="L1224" s="48"/>
      <c r="M1224" s="48"/>
      <c r="N1224" s="48"/>
      <c r="O1224" s="48"/>
      <c r="P1224" s="48"/>
    </row>
    <row r="1225" ht="13.5" customHeight="1">
      <c r="A1225" s="1" t="s">
        <v>24842</v>
      </c>
      <c r="B1225" s="1" t="s">
        <v>9</v>
      </c>
      <c r="C1225" s="1" t="s">
        <v>374</v>
      </c>
      <c r="D1225" s="1" t="s">
        <v>24860</v>
      </c>
      <c r="E1225" s="1" t="s">
        <v>24862</v>
      </c>
      <c r="F1225" s="47"/>
      <c r="G1225" s="48"/>
      <c r="H1225" s="48"/>
      <c r="I1225" s="48"/>
      <c r="J1225" s="48"/>
      <c r="K1225" s="48"/>
      <c r="L1225" s="48"/>
      <c r="M1225" s="48"/>
      <c r="N1225" s="48"/>
      <c r="O1225" s="48"/>
      <c r="P1225" s="48"/>
    </row>
    <row r="1226" ht="13.5" customHeight="1">
      <c r="A1226" s="1" t="s">
        <v>24842</v>
      </c>
      <c r="B1226" s="1" t="s">
        <v>13</v>
      </c>
      <c r="C1226" s="1" t="s">
        <v>10</v>
      </c>
      <c r="D1226" s="1" t="s">
        <v>24867</v>
      </c>
      <c r="E1226" s="1" t="s">
        <v>24869</v>
      </c>
      <c r="F1226" s="47"/>
      <c r="G1226" s="48"/>
      <c r="H1226" s="48"/>
      <c r="I1226" s="48"/>
      <c r="J1226" s="48"/>
      <c r="K1226" s="48"/>
      <c r="L1226" s="48"/>
      <c r="M1226" s="48"/>
      <c r="N1226" s="48"/>
      <c r="O1226" s="48"/>
      <c r="P1226" s="48"/>
    </row>
    <row r="1227" ht="13.5" customHeight="1">
      <c r="A1227" s="1" t="s">
        <v>24842</v>
      </c>
      <c r="B1227" s="1" t="s">
        <v>16</v>
      </c>
      <c r="C1227" s="1" t="s">
        <v>10</v>
      </c>
      <c r="D1227" s="1" t="s">
        <v>24873</v>
      </c>
      <c r="E1227" s="1" t="s">
        <v>24874</v>
      </c>
      <c r="F1227" s="47"/>
      <c r="G1227" s="48"/>
      <c r="H1227" s="48"/>
      <c r="I1227" s="48"/>
      <c r="J1227" s="48"/>
      <c r="K1227" s="48"/>
      <c r="L1227" s="48"/>
      <c r="M1227" s="48"/>
      <c r="N1227" s="48"/>
      <c r="O1227" s="48"/>
      <c r="P1227" s="48"/>
    </row>
    <row r="1228" ht="13.5" customHeight="1">
      <c r="A1228" s="1" t="s">
        <v>24842</v>
      </c>
      <c r="B1228" s="1" t="s">
        <v>21</v>
      </c>
      <c r="C1228" s="1" t="s">
        <v>10</v>
      </c>
      <c r="D1228" s="1" t="s">
        <v>24879</v>
      </c>
      <c r="E1228" s="1" t="s">
        <v>24880</v>
      </c>
      <c r="F1228" s="47"/>
      <c r="G1228" s="48"/>
      <c r="H1228" s="48"/>
      <c r="I1228" s="48"/>
      <c r="J1228" s="48"/>
      <c r="K1228" s="48"/>
      <c r="L1228" s="48"/>
      <c r="M1228" s="48"/>
      <c r="N1228" s="48"/>
      <c r="O1228" s="48"/>
      <c r="P1228" s="48"/>
    </row>
    <row r="1229" ht="13.5" customHeight="1">
      <c r="A1229" s="1" t="s">
        <v>24842</v>
      </c>
      <c r="B1229" s="1" t="s">
        <v>27</v>
      </c>
      <c r="C1229" s="1" t="s">
        <v>10</v>
      </c>
      <c r="D1229" s="1" t="s">
        <v>24884</v>
      </c>
      <c r="E1229" s="1" t="s">
        <v>24886</v>
      </c>
      <c r="F1229" s="47"/>
      <c r="G1229" s="48"/>
      <c r="H1229" s="48"/>
      <c r="I1229" s="48"/>
      <c r="J1229" s="48"/>
      <c r="K1229" s="48"/>
      <c r="L1229" s="48"/>
      <c r="M1229" s="48"/>
      <c r="N1229" s="48"/>
      <c r="O1229" s="48"/>
      <c r="P1229" s="48"/>
    </row>
    <row r="1230" ht="13.5" customHeight="1">
      <c r="A1230" s="1" t="s">
        <v>24842</v>
      </c>
      <c r="B1230" s="1" t="s">
        <v>31</v>
      </c>
      <c r="C1230" s="1" t="s">
        <v>374</v>
      </c>
      <c r="D1230" s="1" t="s">
        <v>24891</v>
      </c>
      <c r="E1230" s="1" t="s">
        <v>24892</v>
      </c>
      <c r="F1230" s="47"/>
      <c r="G1230" s="48"/>
      <c r="H1230" s="48"/>
      <c r="I1230" s="48"/>
      <c r="J1230" s="48"/>
      <c r="K1230" s="48"/>
      <c r="L1230" s="48"/>
      <c r="M1230" s="48"/>
      <c r="N1230" s="48"/>
      <c r="O1230" s="48"/>
      <c r="P1230" s="48"/>
    </row>
    <row r="1231" ht="13.5" customHeight="1">
      <c r="A1231" s="1" t="s">
        <v>24842</v>
      </c>
      <c r="B1231" s="1" t="s">
        <v>34</v>
      </c>
      <c r="C1231" s="1" t="s">
        <v>10</v>
      </c>
      <c r="D1231" s="1" t="s">
        <v>24897</v>
      </c>
      <c r="E1231" s="1" t="s">
        <v>24899</v>
      </c>
      <c r="F1231" s="47"/>
      <c r="G1231" s="48"/>
      <c r="H1231" s="48"/>
      <c r="I1231" s="48"/>
      <c r="J1231" s="48"/>
      <c r="K1231" s="48"/>
      <c r="L1231" s="48"/>
      <c r="M1231" s="48"/>
      <c r="N1231" s="48"/>
      <c r="O1231" s="48"/>
      <c r="P1231" s="48"/>
    </row>
    <row r="1232" ht="13.5" customHeight="1">
      <c r="A1232" s="1" t="s">
        <v>24842</v>
      </c>
      <c r="B1232" s="1" t="s">
        <v>40</v>
      </c>
      <c r="C1232" s="1" t="s">
        <v>10</v>
      </c>
      <c r="D1232" s="1" t="s">
        <v>24905</v>
      </c>
      <c r="E1232" s="1" t="s">
        <v>24907</v>
      </c>
      <c r="F1232" s="47"/>
      <c r="G1232" s="48"/>
      <c r="H1232" s="48"/>
      <c r="I1232" s="48"/>
      <c r="J1232" s="48"/>
      <c r="K1232" s="48"/>
      <c r="L1232" s="48"/>
      <c r="M1232" s="48"/>
      <c r="N1232" s="48"/>
      <c r="O1232" s="48"/>
      <c r="P1232" s="48"/>
    </row>
    <row r="1233" ht="13.5" customHeight="1">
      <c r="A1233" s="1" t="s">
        <v>24842</v>
      </c>
      <c r="B1233" s="1" t="s">
        <v>45</v>
      </c>
      <c r="C1233" s="1" t="s">
        <v>10</v>
      </c>
      <c r="D1233" s="1" t="s">
        <v>24911</v>
      </c>
      <c r="E1233" s="1" t="s">
        <v>24913</v>
      </c>
      <c r="F1233" s="47"/>
      <c r="G1233" s="48"/>
      <c r="H1233" s="48"/>
      <c r="I1233" s="48"/>
      <c r="J1233" s="48"/>
      <c r="K1233" s="48"/>
      <c r="L1233" s="48"/>
      <c r="M1233" s="48"/>
      <c r="N1233" s="48"/>
      <c r="O1233" s="48"/>
      <c r="P1233" s="48"/>
    </row>
    <row r="1234" ht="13.5" customHeight="1">
      <c r="A1234" s="1" t="s">
        <v>24842</v>
      </c>
      <c r="B1234" s="1" t="s">
        <v>52</v>
      </c>
      <c r="C1234" s="1" t="s">
        <v>10</v>
      </c>
      <c r="D1234" s="1" t="s">
        <v>24917</v>
      </c>
      <c r="E1234" s="1" t="s">
        <v>24919</v>
      </c>
      <c r="F1234" s="47"/>
      <c r="G1234" s="48"/>
      <c r="H1234" s="48"/>
      <c r="I1234" s="48"/>
      <c r="J1234" s="48"/>
      <c r="K1234" s="48"/>
      <c r="L1234" s="48"/>
      <c r="M1234" s="48"/>
      <c r="N1234" s="48"/>
      <c r="O1234" s="48"/>
      <c r="P1234" s="48"/>
    </row>
    <row r="1235" ht="13.5" customHeight="1">
      <c r="A1235" s="1" t="s">
        <v>24842</v>
      </c>
      <c r="B1235" s="1" t="s">
        <v>57</v>
      </c>
      <c r="C1235" s="1" t="s">
        <v>10</v>
      </c>
      <c r="D1235" s="1" t="s">
        <v>24924</v>
      </c>
      <c r="E1235" s="1" t="s">
        <v>24925</v>
      </c>
      <c r="F1235" s="47"/>
      <c r="G1235" s="48"/>
      <c r="H1235" s="48"/>
      <c r="I1235" s="48"/>
      <c r="J1235" s="48"/>
      <c r="K1235" s="48"/>
      <c r="L1235" s="48"/>
      <c r="M1235" s="48"/>
      <c r="N1235" s="48"/>
      <c r="O1235" s="48"/>
      <c r="P1235" s="48"/>
    </row>
    <row r="1236" ht="13.5" customHeight="1">
      <c r="A1236" s="1" t="s">
        <v>24842</v>
      </c>
      <c r="B1236" s="1" t="s">
        <v>60</v>
      </c>
      <c r="C1236" s="1" t="s">
        <v>10</v>
      </c>
      <c r="D1236" s="1" t="s">
        <v>24930</v>
      </c>
      <c r="E1236" s="1" t="s">
        <v>24932</v>
      </c>
      <c r="F1236" s="47"/>
      <c r="G1236" s="48"/>
      <c r="H1236" s="48"/>
      <c r="I1236" s="48"/>
      <c r="J1236" s="48"/>
      <c r="K1236" s="48"/>
      <c r="L1236" s="48"/>
      <c r="M1236" s="48"/>
      <c r="N1236" s="48"/>
      <c r="O1236" s="48"/>
      <c r="P1236" s="48"/>
    </row>
    <row r="1237" ht="13.5" customHeight="1">
      <c r="A1237" s="1" t="s">
        <v>24842</v>
      </c>
      <c r="B1237" s="1" t="s">
        <v>65</v>
      </c>
      <c r="C1237" s="1" t="s">
        <v>10</v>
      </c>
      <c r="D1237" s="1" t="s">
        <v>24938</v>
      </c>
      <c r="E1237" s="1" t="s">
        <v>24939</v>
      </c>
      <c r="F1237" s="47"/>
      <c r="G1237" s="48"/>
      <c r="H1237" s="48"/>
      <c r="I1237" s="48"/>
      <c r="J1237" s="48"/>
      <c r="K1237" s="48"/>
      <c r="L1237" s="48"/>
      <c r="M1237" s="48"/>
      <c r="N1237" s="48"/>
      <c r="O1237" s="48"/>
      <c r="P1237" s="48"/>
    </row>
    <row r="1238" ht="13.5" customHeight="1">
      <c r="A1238" s="1" t="s">
        <v>24842</v>
      </c>
      <c r="B1238" s="1" t="s">
        <v>70</v>
      </c>
      <c r="C1238" s="1" t="s">
        <v>10</v>
      </c>
      <c r="D1238" s="1" t="s">
        <v>24944</v>
      </c>
      <c r="E1238" s="1" t="s">
        <v>24946</v>
      </c>
      <c r="F1238" s="47"/>
      <c r="G1238" s="48"/>
      <c r="H1238" s="48"/>
      <c r="I1238" s="48"/>
      <c r="J1238" s="48"/>
      <c r="K1238" s="48"/>
      <c r="L1238" s="48"/>
      <c r="M1238" s="48"/>
      <c r="N1238" s="48"/>
      <c r="O1238" s="48"/>
      <c r="P1238" s="48"/>
    </row>
    <row r="1239" ht="13.5" customHeight="1">
      <c r="A1239" s="1" t="s">
        <v>24842</v>
      </c>
      <c r="B1239" s="1" t="s">
        <v>74</v>
      </c>
      <c r="C1239" s="1" t="s">
        <v>10</v>
      </c>
      <c r="D1239" s="1" t="s">
        <v>24952</v>
      </c>
      <c r="E1239" s="1" t="s">
        <v>24953</v>
      </c>
      <c r="F1239" s="47"/>
      <c r="G1239" s="48"/>
      <c r="H1239" s="48"/>
      <c r="I1239" s="48"/>
      <c r="J1239" s="48"/>
      <c r="K1239" s="48"/>
      <c r="L1239" s="48"/>
      <c r="M1239" s="48"/>
      <c r="N1239" s="48"/>
      <c r="O1239" s="48"/>
      <c r="P1239" s="48"/>
    </row>
    <row r="1240" ht="13.5" customHeight="1">
      <c r="A1240" s="1" t="s">
        <v>24842</v>
      </c>
      <c r="B1240" s="1" t="s">
        <v>78</v>
      </c>
      <c r="C1240" s="1" t="s">
        <v>10</v>
      </c>
      <c r="D1240" s="1" t="s">
        <v>24957</v>
      </c>
      <c r="E1240" s="1" t="s">
        <v>24960</v>
      </c>
      <c r="F1240" s="47"/>
      <c r="G1240" s="48"/>
      <c r="H1240" s="48"/>
      <c r="I1240" s="48"/>
      <c r="J1240" s="48"/>
      <c r="K1240" s="48"/>
      <c r="L1240" s="48"/>
      <c r="M1240" s="48"/>
      <c r="N1240" s="48"/>
      <c r="O1240" s="48"/>
      <c r="P1240" s="48"/>
    </row>
    <row r="1241" ht="13.5" customHeight="1">
      <c r="A1241" s="1" t="s">
        <v>24842</v>
      </c>
      <c r="B1241" s="1" t="s">
        <v>83</v>
      </c>
      <c r="C1241" s="1" t="s">
        <v>10</v>
      </c>
      <c r="D1241" s="1" t="s">
        <v>24965</v>
      </c>
      <c r="E1241" s="1" t="s">
        <v>24966</v>
      </c>
      <c r="F1241" s="47"/>
      <c r="G1241" s="48"/>
      <c r="H1241" s="48"/>
      <c r="I1241" s="48"/>
      <c r="J1241" s="48"/>
      <c r="K1241" s="48"/>
      <c r="L1241" s="48"/>
      <c r="M1241" s="48"/>
      <c r="N1241" s="48"/>
      <c r="O1241" s="48"/>
      <c r="P1241" s="48"/>
    </row>
    <row r="1242" ht="13.5" customHeight="1">
      <c r="A1242" s="1" t="s">
        <v>24842</v>
      </c>
      <c r="B1242" s="1" t="s">
        <v>86</v>
      </c>
      <c r="C1242" s="1" t="s">
        <v>10</v>
      </c>
      <c r="D1242" s="1" t="s">
        <v>24971</v>
      </c>
      <c r="E1242" s="1" t="s">
        <v>24972</v>
      </c>
      <c r="F1242" s="47"/>
      <c r="G1242" s="48"/>
      <c r="H1242" s="48"/>
      <c r="I1242" s="48"/>
      <c r="J1242" s="48"/>
      <c r="K1242" s="48"/>
      <c r="L1242" s="48"/>
      <c r="M1242" s="48"/>
      <c r="N1242" s="48"/>
      <c r="O1242" s="48"/>
      <c r="P1242" s="48"/>
    </row>
    <row r="1243" ht="13.5" customHeight="1">
      <c r="A1243" s="1" t="s">
        <v>24842</v>
      </c>
      <c r="B1243" s="1" t="s">
        <v>91</v>
      </c>
      <c r="C1243" s="1" t="s">
        <v>10</v>
      </c>
      <c r="D1243" s="1" t="s">
        <v>24978</v>
      </c>
      <c r="E1243" s="1" t="s">
        <v>24980</v>
      </c>
      <c r="F1243" s="47"/>
      <c r="G1243" s="48"/>
      <c r="H1243" s="48"/>
      <c r="I1243" s="48"/>
      <c r="J1243" s="48"/>
      <c r="K1243" s="48"/>
      <c r="L1243" s="48"/>
      <c r="M1243" s="48"/>
      <c r="N1243" s="48"/>
      <c r="O1243" s="48"/>
      <c r="P1243" s="48"/>
    </row>
    <row r="1244" ht="13.5" customHeight="1">
      <c r="A1244" s="1" t="s">
        <v>24842</v>
      </c>
      <c r="B1244" s="1" t="s">
        <v>94</v>
      </c>
      <c r="C1244" s="1" t="s">
        <v>10</v>
      </c>
      <c r="D1244" s="1" t="s">
        <v>24987</v>
      </c>
      <c r="E1244" s="1" t="s">
        <v>24988</v>
      </c>
      <c r="F1244" s="47"/>
      <c r="G1244" s="48"/>
      <c r="H1244" s="48"/>
      <c r="I1244" s="48"/>
      <c r="J1244" s="48"/>
      <c r="K1244" s="48"/>
      <c r="L1244" s="48"/>
      <c r="M1244" s="48"/>
      <c r="N1244" s="48"/>
      <c r="O1244" s="48"/>
      <c r="P1244" s="48"/>
    </row>
    <row r="1245" ht="13.5" customHeight="1">
      <c r="A1245" s="1" t="s">
        <v>24842</v>
      </c>
      <c r="B1245" s="1" t="s">
        <v>186</v>
      </c>
      <c r="C1245" s="1" t="s">
        <v>10</v>
      </c>
      <c r="D1245" s="1" t="s">
        <v>24993</v>
      </c>
      <c r="E1245" s="1" t="s">
        <v>24994</v>
      </c>
      <c r="F1245" s="47"/>
      <c r="G1245" s="48"/>
      <c r="H1245" s="48"/>
      <c r="I1245" s="48"/>
      <c r="J1245" s="48"/>
      <c r="K1245" s="48"/>
      <c r="L1245" s="48"/>
      <c r="M1245" s="48"/>
      <c r="N1245" s="48"/>
      <c r="O1245" s="48"/>
      <c r="P1245" s="48"/>
    </row>
    <row r="1246" ht="13.5" customHeight="1">
      <c r="A1246" s="1" t="s">
        <v>24842</v>
      </c>
      <c r="B1246" s="1" t="s">
        <v>189</v>
      </c>
      <c r="C1246" s="1" t="s">
        <v>10</v>
      </c>
      <c r="D1246" s="1" t="s">
        <v>24999</v>
      </c>
      <c r="E1246" s="1" t="s">
        <v>25000</v>
      </c>
      <c r="F1246" s="47"/>
      <c r="G1246" s="48"/>
      <c r="H1246" s="48"/>
      <c r="I1246" s="48"/>
      <c r="J1246" s="48"/>
      <c r="K1246" s="48"/>
      <c r="L1246" s="48"/>
      <c r="M1246" s="48"/>
      <c r="N1246" s="48"/>
      <c r="O1246" s="48"/>
      <c r="P1246" s="48"/>
    </row>
    <row r="1247" ht="13.5" customHeight="1">
      <c r="A1247" s="1" t="s">
        <v>24842</v>
      </c>
      <c r="B1247" s="1" t="s">
        <v>193</v>
      </c>
      <c r="C1247" s="1" t="s">
        <v>10</v>
      </c>
      <c r="D1247" s="1" t="s">
        <v>25005</v>
      </c>
      <c r="E1247" s="1" t="s">
        <v>25006</v>
      </c>
      <c r="F1247" s="47"/>
      <c r="G1247" s="48"/>
      <c r="H1247" s="48"/>
      <c r="I1247" s="48"/>
      <c r="J1247" s="48"/>
      <c r="K1247" s="48"/>
      <c r="L1247" s="48"/>
      <c r="M1247" s="48"/>
      <c r="N1247" s="48"/>
      <c r="O1247" s="48"/>
      <c r="P1247" s="48"/>
    </row>
    <row r="1248" ht="13.5" customHeight="1">
      <c r="A1248" s="1" t="s">
        <v>24842</v>
      </c>
      <c r="B1248" s="1" t="s">
        <v>197</v>
      </c>
      <c r="C1248" s="1" t="s">
        <v>10</v>
      </c>
      <c r="D1248" s="1" t="s">
        <v>25009</v>
      </c>
      <c r="E1248" s="1" t="s">
        <v>25011</v>
      </c>
      <c r="F1248" s="47"/>
      <c r="G1248" s="48"/>
      <c r="H1248" s="48"/>
      <c r="I1248" s="48"/>
      <c r="J1248" s="48"/>
      <c r="K1248" s="48"/>
      <c r="L1248" s="48"/>
      <c r="M1248" s="48"/>
      <c r="N1248" s="48"/>
      <c r="O1248" s="48"/>
      <c r="P1248" s="48"/>
    </row>
    <row r="1249" ht="13.5" customHeight="1">
      <c r="A1249" s="1" t="s">
        <v>24842</v>
      </c>
      <c r="B1249" s="1" t="s">
        <v>201</v>
      </c>
      <c r="C1249" s="1" t="s">
        <v>10</v>
      </c>
      <c r="D1249" s="1" t="s">
        <v>25013</v>
      </c>
      <c r="E1249" s="1" t="s">
        <v>25014</v>
      </c>
      <c r="F1249" s="47"/>
      <c r="G1249" s="48"/>
      <c r="H1249" s="48"/>
      <c r="I1249" s="48"/>
      <c r="J1249" s="48"/>
      <c r="K1249" s="48"/>
      <c r="L1249" s="48"/>
      <c r="M1249" s="48"/>
      <c r="N1249" s="48"/>
      <c r="O1249" s="48"/>
      <c r="P1249" s="48"/>
    </row>
    <row r="1250" ht="13.5" customHeight="1">
      <c r="A1250" s="1" t="s">
        <v>24842</v>
      </c>
      <c r="B1250" s="1" t="s">
        <v>206</v>
      </c>
      <c r="C1250" s="1" t="s">
        <v>10</v>
      </c>
      <c r="D1250" s="1" t="s">
        <v>25017</v>
      </c>
      <c r="E1250" s="1" t="s">
        <v>25018</v>
      </c>
      <c r="F1250" s="47"/>
      <c r="G1250" s="48"/>
      <c r="H1250" s="48"/>
      <c r="I1250" s="48"/>
      <c r="J1250" s="48"/>
      <c r="K1250" s="48"/>
      <c r="L1250" s="48"/>
      <c r="M1250" s="48"/>
      <c r="N1250" s="48"/>
      <c r="O1250" s="48"/>
      <c r="P1250" s="48"/>
    </row>
    <row r="1251" ht="13.5" customHeight="1">
      <c r="A1251" s="1" t="s">
        <v>24842</v>
      </c>
      <c r="B1251" s="1" t="s">
        <v>211</v>
      </c>
      <c r="C1251" s="1" t="s">
        <v>10</v>
      </c>
      <c r="D1251" s="1" t="s">
        <v>25023</v>
      </c>
      <c r="E1251" s="1" t="s">
        <v>25024</v>
      </c>
      <c r="F1251" s="47"/>
      <c r="G1251" s="48"/>
      <c r="H1251" s="48"/>
      <c r="I1251" s="48"/>
      <c r="J1251" s="48"/>
      <c r="K1251" s="48"/>
      <c r="L1251" s="48"/>
      <c r="M1251" s="48"/>
      <c r="N1251" s="48"/>
      <c r="O1251" s="48"/>
      <c r="P1251" s="48"/>
    </row>
    <row r="1252" ht="13.5" customHeight="1">
      <c r="A1252" s="1" t="s">
        <v>24842</v>
      </c>
      <c r="B1252" s="1" t="s">
        <v>215</v>
      </c>
      <c r="C1252" s="1" t="s">
        <v>10</v>
      </c>
      <c r="D1252" s="1" t="s">
        <v>25029</v>
      </c>
      <c r="E1252" s="1" t="s">
        <v>25030</v>
      </c>
      <c r="F1252" s="47"/>
      <c r="G1252" s="48"/>
      <c r="H1252" s="48"/>
      <c r="I1252" s="48"/>
      <c r="J1252" s="48"/>
      <c r="K1252" s="48"/>
      <c r="L1252" s="48"/>
      <c r="M1252" s="48"/>
      <c r="N1252" s="48"/>
      <c r="O1252" s="48"/>
      <c r="P1252" s="48"/>
    </row>
    <row r="1253" ht="13.5" customHeight="1">
      <c r="A1253" s="1" t="s">
        <v>24842</v>
      </c>
      <c r="B1253" s="1" t="s">
        <v>220</v>
      </c>
      <c r="C1253" s="1" t="s">
        <v>10</v>
      </c>
      <c r="D1253" s="1" t="s">
        <v>25035</v>
      </c>
      <c r="E1253" s="1" t="s">
        <v>25036</v>
      </c>
      <c r="F1253" s="47"/>
      <c r="G1253" s="48"/>
      <c r="H1253" s="48"/>
      <c r="I1253" s="48"/>
      <c r="J1253" s="48"/>
      <c r="K1253" s="48"/>
      <c r="L1253" s="48"/>
      <c r="M1253" s="48"/>
      <c r="N1253" s="48"/>
      <c r="O1253" s="48"/>
      <c r="P1253" s="48"/>
    </row>
    <row r="1254" ht="13.5" customHeight="1">
      <c r="A1254" s="1" t="s">
        <v>24842</v>
      </c>
      <c r="B1254" s="1" t="s">
        <v>223</v>
      </c>
      <c r="C1254" s="1" t="s">
        <v>10</v>
      </c>
      <c r="D1254" s="1" t="s">
        <v>25040</v>
      </c>
      <c r="E1254" s="1" t="s">
        <v>25042</v>
      </c>
      <c r="F1254" s="47"/>
      <c r="G1254" s="48"/>
      <c r="H1254" s="48"/>
      <c r="I1254" s="48"/>
      <c r="J1254" s="48"/>
      <c r="K1254" s="48"/>
      <c r="L1254" s="48"/>
      <c r="M1254" s="48"/>
      <c r="N1254" s="48"/>
      <c r="O1254" s="48"/>
      <c r="P1254" s="48"/>
    </row>
    <row r="1255" ht="13.5" customHeight="1">
      <c r="A1255" s="1" t="s">
        <v>24842</v>
      </c>
      <c r="B1255" s="1" t="s">
        <v>99</v>
      </c>
      <c r="C1255" s="1" t="s">
        <v>817</v>
      </c>
      <c r="D1255" s="47"/>
      <c r="E1255" s="47"/>
      <c r="F1255" s="47"/>
      <c r="G1255" s="48"/>
      <c r="H1255" s="48"/>
      <c r="I1255" s="48"/>
      <c r="J1255" s="48"/>
      <c r="K1255" s="48"/>
      <c r="L1255" s="48"/>
      <c r="M1255" s="48"/>
      <c r="N1255" s="48"/>
      <c r="O1255" s="48"/>
      <c r="P1255" s="48"/>
    </row>
    <row r="1256" ht="13.5" customHeight="1">
      <c r="A1256" s="1" t="s">
        <v>25051</v>
      </c>
      <c r="B1256" s="2" t="s">
        <v>1</v>
      </c>
      <c r="C1256" s="1" t="s">
        <v>2</v>
      </c>
      <c r="D1256" s="47"/>
      <c r="E1256" s="47"/>
      <c r="F1256" s="47"/>
      <c r="G1256" s="48"/>
      <c r="H1256" s="48"/>
      <c r="I1256" s="48"/>
      <c r="J1256" s="48"/>
      <c r="K1256" s="48"/>
      <c r="L1256" s="48"/>
      <c r="M1256" s="48"/>
      <c r="N1256" s="48"/>
      <c r="O1256" s="48"/>
      <c r="P1256" s="48"/>
    </row>
    <row r="1257" ht="13.5" customHeight="1">
      <c r="A1257" s="1" t="s">
        <v>25051</v>
      </c>
      <c r="B1257" s="1" t="s">
        <v>5</v>
      </c>
      <c r="C1257" s="1" t="s">
        <v>303</v>
      </c>
      <c r="D1257" s="1" t="s">
        <v>25060</v>
      </c>
      <c r="E1257" s="1" t="s">
        <v>25061</v>
      </c>
      <c r="F1257" s="47"/>
      <c r="G1257" s="48"/>
      <c r="H1257" s="48"/>
      <c r="I1257" s="48"/>
      <c r="J1257" s="48"/>
      <c r="K1257" s="48"/>
      <c r="L1257" s="48"/>
      <c r="M1257" s="48"/>
      <c r="N1257" s="48"/>
      <c r="O1257" s="48"/>
      <c r="P1257" s="48"/>
    </row>
    <row r="1258" ht="13.5" customHeight="1">
      <c r="A1258" s="1" t="s">
        <v>25051</v>
      </c>
      <c r="B1258" s="1" t="s">
        <v>9</v>
      </c>
      <c r="C1258" s="1" t="s">
        <v>10</v>
      </c>
      <c r="D1258" s="1" t="s">
        <v>25065</v>
      </c>
      <c r="E1258" s="1" t="s">
        <v>25067</v>
      </c>
      <c r="F1258" s="47"/>
      <c r="G1258" s="48"/>
      <c r="H1258" s="48"/>
      <c r="I1258" s="48"/>
      <c r="J1258" s="48"/>
      <c r="K1258" s="48"/>
      <c r="L1258" s="48"/>
      <c r="M1258" s="48"/>
      <c r="N1258" s="48"/>
      <c r="O1258" s="48"/>
      <c r="P1258" s="48"/>
    </row>
    <row r="1259" ht="13.5" customHeight="1">
      <c r="A1259" s="1" t="s">
        <v>25051</v>
      </c>
      <c r="B1259" s="1" t="s">
        <v>13</v>
      </c>
      <c r="C1259" s="1" t="s">
        <v>10</v>
      </c>
      <c r="D1259" s="1" t="s">
        <v>25072</v>
      </c>
      <c r="E1259" s="1" t="s">
        <v>25073</v>
      </c>
      <c r="F1259" s="47"/>
      <c r="G1259" s="48"/>
      <c r="H1259" s="48"/>
      <c r="I1259" s="48"/>
      <c r="J1259" s="48"/>
      <c r="K1259" s="48"/>
      <c r="L1259" s="48"/>
      <c r="M1259" s="48"/>
      <c r="N1259" s="48"/>
      <c r="O1259" s="48"/>
      <c r="P1259" s="48"/>
    </row>
    <row r="1260" ht="13.5" customHeight="1">
      <c r="A1260" s="1" t="s">
        <v>25051</v>
      </c>
      <c r="B1260" s="1" t="s">
        <v>16</v>
      </c>
      <c r="C1260" s="1" t="s">
        <v>10</v>
      </c>
      <c r="D1260" s="1" t="s">
        <v>25078</v>
      </c>
      <c r="E1260" s="1" t="s">
        <v>25080</v>
      </c>
      <c r="F1260" s="47"/>
      <c r="G1260" s="48"/>
      <c r="H1260" s="48"/>
      <c r="I1260" s="48"/>
      <c r="J1260" s="48"/>
      <c r="K1260" s="48"/>
      <c r="L1260" s="48"/>
      <c r="M1260" s="48"/>
      <c r="N1260" s="48"/>
      <c r="O1260" s="48"/>
      <c r="P1260" s="48"/>
    </row>
    <row r="1261" ht="13.5" customHeight="1">
      <c r="A1261" s="1" t="s">
        <v>25051</v>
      </c>
      <c r="B1261" s="1" t="s">
        <v>21</v>
      </c>
      <c r="C1261" s="1" t="s">
        <v>10</v>
      </c>
      <c r="D1261" s="1" t="s">
        <v>25086</v>
      </c>
      <c r="E1261" s="1" t="s">
        <v>25087</v>
      </c>
      <c r="F1261" s="47"/>
      <c r="G1261" s="48"/>
      <c r="H1261" s="48"/>
      <c r="I1261" s="48"/>
      <c r="J1261" s="48"/>
      <c r="K1261" s="48"/>
      <c r="L1261" s="48"/>
      <c r="M1261" s="48"/>
      <c r="N1261" s="48"/>
      <c r="O1261" s="48"/>
      <c r="P1261" s="48"/>
    </row>
    <row r="1262" ht="13.5" customHeight="1">
      <c r="A1262" s="1" t="s">
        <v>25051</v>
      </c>
      <c r="B1262" s="1" t="s">
        <v>27</v>
      </c>
      <c r="C1262" s="1" t="s">
        <v>10</v>
      </c>
      <c r="D1262" s="1" t="s">
        <v>25090</v>
      </c>
      <c r="E1262" s="1" t="s">
        <v>25091</v>
      </c>
      <c r="F1262" s="47"/>
      <c r="G1262" s="48"/>
      <c r="H1262" s="48"/>
      <c r="I1262" s="48"/>
      <c r="J1262" s="48"/>
      <c r="K1262" s="48"/>
      <c r="L1262" s="48"/>
      <c r="M1262" s="48"/>
      <c r="N1262" s="48"/>
      <c r="O1262" s="48"/>
      <c r="P1262" s="48"/>
    </row>
    <row r="1263" ht="13.5" customHeight="1">
      <c r="A1263" s="1" t="s">
        <v>25051</v>
      </c>
      <c r="B1263" s="1" t="s">
        <v>31</v>
      </c>
      <c r="C1263" s="1" t="s">
        <v>10</v>
      </c>
      <c r="D1263" s="1" t="s">
        <v>25095</v>
      </c>
      <c r="E1263" s="1" t="s">
        <v>25096</v>
      </c>
      <c r="F1263" s="47"/>
      <c r="G1263" s="48"/>
      <c r="H1263" s="48"/>
      <c r="I1263" s="48"/>
      <c r="J1263" s="48"/>
      <c r="K1263" s="48"/>
      <c r="L1263" s="48"/>
      <c r="M1263" s="48"/>
      <c r="N1263" s="48"/>
      <c r="O1263" s="48"/>
      <c r="P1263" s="48"/>
    </row>
    <row r="1264" ht="13.5" customHeight="1">
      <c r="A1264" s="1" t="s">
        <v>25051</v>
      </c>
      <c r="B1264" s="1" t="s">
        <v>34</v>
      </c>
      <c r="C1264" s="1" t="s">
        <v>10</v>
      </c>
      <c r="D1264" s="1" t="s">
        <v>25099</v>
      </c>
      <c r="E1264" s="1" t="s">
        <v>25101</v>
      </c>
      <c r="F1264" s="47"/>
      <c r="G1264" s="48"/>
      <c r="H1264" s="48"/>
      <c r="I1264" s="48"/>
      <c r="J1264" s="48"/>
      <c r="K1264" s="48"/>
      <c r="L1264" s="48"/>
      <c r="M1264" s="48"/>
      <c r="N1264" s="48"/>
      <c r="O1264" s="48"/>
      <c r="P1264" s="48"/>
    </row>
    <row r="1265" ht="13.5" customHeight="1">
      <c r="A1265" s="1" t="s">
        <v>25051</v>
      </c>
      <c r="B1265" s="1" t="s">
        <v>40</v>
      </c>
      <c r="C1265" s="1" t="s">
        <v>10</v>
      </c>
      <c r="D1265" s="1" t="s">
        <v>25108</v>
      </c>
      <c r="E1265" s="1" t="s">
        <v>25109</v>
      </c>
      <c r="F1265" s="47"/>
      <c r="G1265" s="48"/>
      <c r="H1265" s="48"/>
      <c r="I1265" s="48"/>
      <c r="J1265" s="48"/>
      <c r="K1265" s="48"/>
      <c r="L1265" s="48"/>
      <c r="M1265" s="48"/>
      <c r="N1265" s="48"/>
      <c r="O1265" s="48"/>
      <c r="P1265" s="48"/>
    </row>
    <row r="1266" ht="13.5" customHeight="1">
      <c r="A1266" s="1" t="s">
        <v>25051</v>
      </c>
      <c r="B1266" s="1" t="s">
        <v>45</v>
      </c>
      <c r="C1266" s="1" t="s">
        <v>10</v>
      </c>
      <c r="D1266" s="1" t="s">
        <v>25114</v>
      </c>
      <c r="E1266" s="1" t="s">
        <v>25116</v>
      </c>
      <c r="F1266" s="47"/>
      <c r="G1266" s="48"/>
      <c r="H1266" s="48"/>
      <c r="I1266" s="48"/>
      <c r="J1266" s="48"/>
      <c r="K1266" s="48"/>
      <c r="L1266" s="48"/>
      <c r="M1266" s="48"/>
      <c r="N1266" s="48"/>
      <c r="O1266" s="48"/>
      <c r="P1266" s="48"/>
    </row>
    <row r="1267" ht="13.5" customHeight="1">
      <c r="A1267" s="1" t="s">
        <v>25051</v>
      </c>
      <c r="B1267" s="1" t="s">
        <v>52</v>
      </c>
      <c r="C1267" s="1" t="s">
        <v>10</v>
      </c>
      <c r="D1267" s="1" t="s">
        <v>25122</v>
      </c>
      <c r="E1267" s="1" t="s">
        <v>25124</v>
      </c>
      <c r="F1267" s="47"/>
      <c r="G1267" s="48"/>
      <c r="H1267" s="48"/>
      <c r="I1267" s="48"/>
      <c r="J1267" s="48"/>
      <c r="K1267" s="48"/>
      <c r="L1267" s="48"/>
      <c r="M1267" s="48"/>
      <c r="N1267" s="48"/>
      <c r="O1267" s="48"/>
      <c r="P1267" s="48"/>
    </row>
    <row r="1268" ht="13.5" customHeight="1">
      <c r="A1268" s="1" t="s">
        <v>25051</v>
      </c>
      <c r="B1268" s="1" t="s">
        <v>57</v>
      </c>
      <c r="C1268" s="1" t="s">
        <v>10</v>
      </c>
      <c r="D1268" s="1" t="s">
        <v>25128</v>
      </c>
      <c r="E1268" s="1" t="s">
        <v>25129</v>
      </c>
      <c r="F1268" s="47"/>
      <c r="G1268" s="48"/>
      <c r="H1268" s="48"/>
      <c r="I1268" s="48"/>
      <c r="J1268" s="48"/>
      <c r="K1268" s="48"/>
      <c r="L1268" s="48"/>
      <c r="M1268" s="48"/>
      <c r="N1268" s="48"/>
      <c r="O1268" s="48"/>
      <c r="P1268" s="48"/>
    </row>
    <row r="1269" ht="13.5" customHeight="1">
      <c r="A1269" s="1" t="s">
        <v>25051</v>
      </c>
      <c r="B1269" s="1" t="s">
        <v>60</v>
      </c>
      <c r="C1269" s="1" t="s">
        <v>10</v>
      </c>
      <c r="D1269" s="1" t="s">
        <v>25134</v>
      </c>
      <c r="E1269" s="1" t="s">
        <v>25135</v>
      </c>
      <c r="F1269" s="47"/>
      <c r="G1269" s="48"/>
      <c r="H1269" s="48"/>
      <c r="I1269" s="48"/>
      <c r="J1269" s="48"/>
      <c r="K1269" s="48"/>
      <c r="L1269" s="48"/>
      <c r="M1269" s="48"/>
      <c r="N1269" s="48"/>
      <c r="O1269" s="48"/>
      <c r="P1269" s="48"/>
    </row>
    <row r="1270" ht="13.5" customHeight="1">
      <c r="A1270" s="1" t="s">
        <v>25051</v>
      </c>
      <c r="B1270" s="1" t="s">
        <v>65</v>
      </c>
      <c r="C1270" s="1" t="s">
        <v>10</v>
      </c>
      <c r="D1270" s="1" t="s">
        <v>25140</v>
      </c>
      <c r="E1270" s="1" t="s">
        <v>25141</v>
      </c>
      <c r="F1270" s="47"/>
      <c r="G1270" s="48"/>
      <c r="H1270" s="48"/>
      <c r="I1270" s="48"/>
      <c r="J1270" s="48"/>
      <c r="K1270" s="48"/>
      <c r="L1270" s="48"/>
      <c r="M1270" s="48"/>
      <c r="N1270" s="48"/>
      <c r="O1270" s="48"/>
      <c r="P1270" s="48"/>
    </row>
    <row r="1271" ht="13.5" customHeight="1">
      <c r="A1271" s="1" t="s">
        <v>25051</v>
      </c>
      <c r="B1271" s="1" t="s">
        <v>70</v>
      </c>
      <c r="C1271" s="1" t="s">
        <v>10</v>
      </c>
      <c r="D1271" s="1" t="s">
        <v>25146</v>
      </c>
      <c r="E1271" s="1" t="s">
        <v>25147</v>
      </c>
      <c r="F1271" s="47"/>
      <c r="G1271" s="48"/>
      <c r="H1271" s="48"/>
      <c r="I1271" s="48"/>
      <c r="J1271" s="48"/>
      <c r="K1271" s="48"/>
      <c r="L1271" s="48"/>
      <c r="M1271" s="48"/>
      <c r="N1271" s="48"/>
      <c r="O1271" s="48"/>
      <c r="P1271" s="48"/>
    </row>
    <row r="1272" ht="13.5" customHeight="1">
      <c r="A1272" s="1" t="s">
        <v>25051</v>
      </c>
      <c r="B1272" s="1" t="s">
        <v>74</v>
      </c>
      <c r="C1272" s="1" t="s">
        <v>10</v>
      </c>
      <c r="D1272" s="1" t="s">
        <v>25152</v>
      </c>
      <c r="E1272" s="1" t="s">
        <v>25153</v>
      </c>
      <c r="F1272" s="47"/>
      <c r="G1272" s="48"/>
      <c r="H1272" s="48"/>
      <c r="I1272" s="48"/>
      <c r="J1272" s="48"/>
      <c r="K1272" s="48"/>
      <c r="L1272" s="48"/>
      <c r="M1272" s="48"/>
      <c r="N1272" s="48"/>
      <c r="O1272" s="48"/>
      <c r="P1272" s="48"/>
    </row>
    <row r="1273" ht="13.5" customHeight="1">
      <c r="A1273" s="1" t="s">
        <v>25051</v>
      </c>
      <c r="B1273" s="1" t="s">
        <v>78</v>
      </c>
      <c r="C1273" s="1" t="s">
        <v>10</v>
      </c>
      <c r="D1273" s="1" t="s">
        <v>25158</v>
      </c>
      <c r="E1273" s="1" t="s">
        <v>25160</v>
      </c>
      <c r="F1273" s="47"/>
      <c r="G1273" s="48"/>
      <c r="H1273" s="48"/>
      <c r="I1273" s="48"/>
      <c r="J1273" s="48"/>
      <c r="K1273" s="48"/>
      <c r="L1273" s="48"/>
      <c r="M1273" s="48"/>
      <c r="N1273" s="48"/>
      <c r="O1273" s="48"/>
      <c r="P1273" s="48"/>
    </row>
    <row r="1274" ht="13.5" customHeight="1">
      <c r="A1274" s="1" t="s">
        <v>25051</v>
      </c>
      <c r="B1274" s="1" t="s">
        <v>83</v>
      </c>
      <c r="C1274" s="1" t="s">
        <v>10</v>
      </c>
      <c r="D1274" s="1" t="s">
        <v>25172</v>
      </c>
      <c r="E1274" s="1" t="s">
        <v>25173</v>
      </c>
      <c r="F1274" s="47"/>
      <c r="G1274" s="48"/>
      <c r="H1274" s="48"/>
      <c r="I1274" s="48"/>
      <c r="J1274" s="48"/>
      <c r="K1274" s="48"/>
      <c r="L1274" s="48"/>
      <c r="M1274" s="48"/>
      <c r="N1274" s="48"/>
      <c r="O1274" s="48"/>
      <c r="P1274" s="48"/>
    </row>
    <row r="1275" ht="13.5" customHeight="1">
      <c r="A1275" s="1" t="s">
        <v>25051</v>
      </c>
      <c r="B1275" s="1" t="s">
        <v>86</v>
      </c>
      <c r="C1275" s="1" t="s">
        <v>10</v>
      </c>
      <c r="D1275" s="1" t="s">
        <v>25179</v>
      </c>
      <c r="E1275" s="1" t="s">
        <v>25181</v>
      </c>
      <c r="F1275" s="47"/>
      <c r="G1275" s="48"/>
      <c r="H1275" s="48"/>
      <c r="I1275" s="48"/>
      <c r="J1275" s="48"/>
      <c r="K1275" s="48"/>
      <c r="L1275" s="48"/>
      <c r="M1275" s="48"/>
      <c r="N1275" s="48"/>
      <c r="O1275" s="48"/>
      <c r="P1275" s="48"/>
    </row>
    <row r="1276" ht="13.5" customHeight="1">
      <c r="A1276" s="1" t="s">
        <v>25051</v>
      </c>
      <c r="B1276" s="1" t="s">
        <v>91</v>
      </c>
      <c r="C1276" s="1" t="s">
        <v>10</v>
      </c>
      <c r="D1276" s="1" t="s">
        <v>25186</v>
      </c>
      <c r="E1276" s="1" t="s">
        <v>25188</v>
      </c>
      <c r="F1276" s="47"/>
      <c r="G1276" s="48"/>
      <c r="H1276" s="48"/>
      <c r="I1276" s="48"/>
      <c r="J1276" s="48"/>
      <c r="K1276" s="48"/>
      <c r="L1276" s="48"/>
      <c r="M1276" s="48"/>
      <c r="N1276" s="48"/>
      <c r="O1276" s="48"/>
      <c r="P1276" s="48"/>
    </row>
    <row r="1277" ht="13.5" customHeight="1">
      <c r="A1277" s="1" t="s">
        <v>25051</v>
      </c>
      <c r="B1277" s="1" t="s">
        <v>94</v>
      </c>
      <c r="C1277" s="1" t="s">
        <v>10</v>
      </c>
      <c r="D1277" s="1" t="s">
        <v>25193</v>
      </c>
      <c r="E1277" s="1" t="s">
        <v>25194</v>
      </c>
      <c r="F1277" s="47"/>
      <c r="G1277" s="48"/>
      <c r="H1277" s="48"/>
      <c r="I1277" s="48"/>
      <c r="J1277" s="48"/>
      <c r="K1277" s="48"/>
      <c r="L1277" s="48"/>
      <c r="M1277" s="48"/>
      <c r="N1277" s="48"/>
      <c r="O1277" s="48"/>
      <c r="P1277" s="48"/>
    </row>
    <row r="1278" ht="13.5" customHeight="1">
      <c r="A1278" s="1" t="s">
        <v>25051</v>
      </c>
      <c r="B1278" s="1" t="s">
        <v>186</v>
      </c>
      <c r="C1278" s="1" t="s">
        <v>10</v>
      </c>
      <c r="D1278" s="1" t="s">
        <v>25199</v>
      </c>
      <c r="E1278" s="1" t="s">
        <v>25200</v>
      </c>
      <c r="F1278" s="47"/>
      <c r="G1278" s="48"/>
      <c r="H1278" s="48"/>
      <c r="I1278" s="48"/>
      <c r="J1278" s="48"/>
      <c r="K1278" s="48"/>
      <c r="L1278" s="48"/>
      <c r="M1278" s="48"/>
      <c r="N1278" s="48"/>
      <c r="O1278" s="48"/>
      <c r="P1278" s="48"/>
    </row>
    <row r="1279" ht="13.5" customHeight="1">
      <c r="A1279" s="1" t="s">
        <v>25051</v>
      </c>
      <c r="B1279" s="1" t="s">
        <v>189</v>
      </c>
      <c r="C1279" s="1" t="s">
        <v>10</v>
      </c>
      <c r="D1279" s="1" t="s">
        <v>25203</v>
      </c>
      <c r="E1279" s="1" t="s">
        <v>25204</v>
      </c>
      <c r="F1279" s="47"/>
      <c r="G1279" s="48"/>
      <c r="H1279" s="48"/>
      <c r="I1279" s="48"/>
      <c r="J1279" s="48"/>
      <c r="K1279" s="48"/>
      <c r="L1279" s="48"/>
      <c r="M1279" s="48"/>
      <c r="N1279" s="48"/>
      <c r="O1279" s="48"/>
      <c r="P1279" s="48"/>
    </row>
    <row r="1280" ht="13.5" customHeight="1">
      <c r="A1280" s="1" t="s">
        <v>25051</v>
      </c>
      <c r="B1280" s="1" t="s">
        <v>193</v>
      </c>
      <c r="C1280" s="1" t="s">
        <v>10</v>
      </c>
      <c r="D1280" s="1" t="s">
        <v>25210</v>
      </c>
      <c r="E1280" s="1" t="s">
        <v>25213</v>
      </c>
      <c r="F1280" s="47"/>
      <c r="G1280" s="48"/>
      <c r="H1280" s="48"/>
      <c r="I1280" s="48"/>
      <c r="J1280" s="48"/>
      <c r="K1280" s="48"/>
      <c r="L1280" s="48"/>
      <c r="M1280" s="48"/>
      <c r="N1280" s="48"/>
      <c r="O1280" s="48"/>
      <c r="P1280" s="48"/>
    </row>
    <row r="1281" ht="13.5" customHeight="1">
      <c r="A1281" s="1" t="s">
        <v>25051</v>
      </c>
      <c r="B1281" s="1" t="s">
        <v>197</v>
      </c>
      <c r="C1281" s="1" t="s">
        <v>10</v>
      </c>
      <c r="D1281" s="1" t="s">
        <v>25217</v>
      </c>
      <c r="E1281" s="1" t="s">
        <v>25218</v>
      </c>
      <c r="F1281" s="47"/>
      <c r="G1281" s="48"/>
      <c r="H1281" s="48"/>
      <c r="I1281" s="48"/>
      <c r="J1281" s="48"/>
      <c r="K1281" s="48"/>
      <c r="L1281" s="48"/>
      <c r="M1281" s="48"/>
      <c r="N1281" s="48"/>
      <c r="O1281" s="48"/>
      <c r="P1281" s="48"/>
    </row>
    <row r="1282" ht="13.5" customHeight="1">
      <c r="A1282" s="1" t="s">
        <v>25051</v>
      </c>
      <c r="B1282" s="1" t="s">
        <v>201</v>
      </c>
      <c r="C1282" s="1" t="s">
        <v>10</v>
      </c>
      <c r="D1282" s="1" t="s">
        <v>25222</v>
      </c>
      <c r="E1282" s="1" t="s">
        <v>25226</v>
      </c>
      <c r="F1282" s="47"/>
      <c r="G1282" s="48"/>
      <c r="H1282" s="48"/>
      <c r="I1282" s="48"/>
      <c r="J1282" s="48"/>
      <c r="K1282" s="48"/>
      <c r="L1282" s="48"/>
      <c r="M1282" s="48"/>
      <c r="N1282" s="48"/>
      <c r="O1282" s="48"/>
      <c r="P1282" s="48"/>
    </row>
    <row r="1283" ht="13.5" customHeight="1">
      <c r="A1283" s="1" t="s">
        <v>25051</v>
      </c>
      <c r="B1283" s="1" t="s">
        <v>206</v>
      </c>
      <c r="C1283" s="1" t="s">
        <v>10</v>
      </c>
      <c r="D1283" s="1" t="s">
        <v>25230</v>
      </c>
      <c r="E1283" s="1" t="s">
        <v>25231</v>
      </c>
      <c r="F1283" s="47"/>
      <c r="G1283" s="48"/>
      <c r="H1283" s="48"/>
      <c r="I1283" s="48"/>
      <c r="J1283" s="48"/>
      <c r="K1283" s="48"/>
      <c r="L1283" s="48"/>
      <c r="M1283" s="48"/>
      <c r="N1283" s="48"/>
      <c r="O1283" s="48"/>
      <c r="P1283" s="48"/>
    </row>
    <row r="1284" ht="13.5" customHeight="1">
      <c r="A1284" s="1" t="s">
        <v>25051</v>
      </c>
      <c r="B1284" s="1" t="s">
        <v>211</v>
      </c>
      <c r="C1284" s="1" t="s">
        <v>10</v>
      </c>
      <c r="D1284" s="1" t="s">
        <v>25235</v>
      </c>
      <c r="E1284" s="1" t="s">
        <v>25236</v>
      </c>
      <c r="F1284" s="47"/>
      <c r="G1284" s="48"/>
      <c r="H1284" s="48"/>
      <c r="I1284" s="48"/>
      <c r="J1284" s="48"/>
      <c r="K1284" s="48"/>
      <c r="L1284" s="48"/>
      <c r="M1284" s="48"/>
      <c r="N1284" s="48"/>
      <c r="O1284" s="48"/>
      <c r="P1284" s="48"/>
    </row>
    <row r="1285" ht="13.5" customHeight="1">
      <c r="A1285" s="1" t="s">
        <v>25051</v>
      </c>
      <c r="B1285" s="1" t="s">
        <v>215</v>
      </c>
      <c r="C1285" s="1" t="s">
        <v>10</v>
      </c>
      <c r="D1285" s="1" t="s">
        <v>25241</v>
      </c>
      <c r="E1285" s="1" t="s">
        <v>25243</v>
      </c>
      <c r="F1285" s="47"/>
      <c r="G1285" s="48"/>
      <c r="H1285" s="48"/>
      <c r="I1285" s="48"/>
      <c r="J1285" s="48"/>
      <c r="K1285" s="48"/>
      <c r="L1285" s="48"/>
      <c r="M1285" s="48"/>
      <c r="N1285" s="48"/>
      <c r="O1285" s="48"/>
      <c r="P1285" s="48"/>
    </row>
    <row r="1286" ht="13.5" customHeight="1">
      <c r="A1286" s="1" t="s">
        <v>25051</v>
      </c>
      <c r="B1286" s="1" t="s">
        <v>220</v>
      </c>
      <c r="C1286" s="1" t="s">
        <v>10</v>
      </c>
      <c r="D1286" s="1" t="s">
        <v>25247</v>
      </c>
      <c r="E1286" s="1" t="s">
        <v>25249</v>
      </c>
      <c r="F1286" s="47"/>
      <c r="G1286" s="48"/>
      <c r="H1286" s="48"/>
      <c r="I1286" s="48"/>
      <c r="J1286" s="48"/>
      <c r="K1286" s="48"/>
      <c r="L1286" s="48"/>
      <c r="M1286" s="48"/>
      <c r="N1286" s="48"/>
      <c r="O1286" s="48"/>
      <c r="P1286" s="48"/>
    </row>
    <row r="1287" ht="13.5" customHeight="1">
      <c r="A1287" s="1" t="s">
        <v>25051</v>
      </c>
      <c r="B1287" s="1" t="s">
        <v>99</v>
      </c>
      <c r="C1287" s="1" t="s">
        <v>817</v>
      </c>
      <c r="D1287" s="47"/>
      <c r="E1287" s="47"/>
      <c r="F1287" s="47"/>
      <c r="G1287" s="48"/>
      <c r="H1287" s="48"/>
      <c r="I1287" s="48"/>
      <c r="J1287" s="48"/>
      <c r="K1287" s="48"/>
      <c r="L1287" s="48"/>
      <c r="M1287" s="48"/>
      <c r="N1287" s="48"/>
      <c r="O1287" s="48"/>
      <c r="P1287" s="48"/>
    </row>
    <row r="1288" ht="13.5" customHeight="1">
      <c r="A1288" s="1" t="s">
        <v>25257</v>
      </c>
      <c r="B1288" s="2" t="s">
        <v>1</v>
      </c>
      <c r="C1288" s="1" t="s">
        <v>2</v>
      </c>
      <c r="D1288" s="47"/>
      <c r="E1288" s="47"/>
      <c r="F1288" s="47"/>
      <c r="G1288" s="48"/>
      <c r="H1288" s="48"/>
      <c r="I1288" s="48"/>
      <c r="J1288" s="48"/>
      <c r="K1288" s="48"/>
      <c r="L1288" s="48"/>
      <c r="M1288" s="48"/>
      <c r="N1288" s="48"/>
      <c r="O1288" s="48"/>
      <c r="P1288" s="48"/>
    </row>
    <row r="1289" ht="13.5" customHeight="1">
      <c r="A1289" s="1" t="s">
        <v>25257</v>
      </c>
      <c r="B1289" s="1" t="s">
        <v>5</v>
      </c>
      <c r="C1289" s="1" t="s">
        <v>303</v>
      </c>
      <c r="D1289" s="1" t="s">
        <v>25264</v>
      </c>
      <c r="E1289" s="1" t="s">
        <v>25266</v>
      </c>
      <c r="F1289" s="47"/>
      <c r="G1289" s="48"/>
      <c r="H1289" s="48"/>
      <c r="I1289" s="48"/>
      <c r="J1289" s="48"/>
      <c r="K1289" s="48"/>
      <c r="L1289" s="48"/>
      <c r="M1289" s="48"/>
      <c r="N1289" s="48"/>
      <c r="O1289" s="48"/>
      <c r="P1289" s="48"/>
    </row>
    <row r="1290" ht="13.5" customHeight="1">
      <c r="A1290" s="1" t="s">
        <v>25257</v>
      </c>
      <c r="B1290" s="1" t="s">
        <v>9</v>
      </c>
      <c r="C1290" s="1" t="s">
        <v>10</v>
      </c>
      <c r="D1290" s="1" t="s">
        <v>25270</v>
      </c>
      <c r="E1290" s="1" t="s">
        <v>25271</v>
      </c>
      <c r="F1290" s="47"/>
      <c r="G1290" s="48"/>
      <c r="H1290" s="48"/>
      <c r="I1290" s="48"/>
      <c r="J1290" s="48"/>
      <c r="K1290" s="48"/>
      <c r="L1290" s="48"/>
      <c r="M1290" s="48"/>
      <c r="N1290" s="48"/>
      <c r="O1290" s="48"/>
      <c r="P1290" s="48"/>
    </row>
    <row r="1291" ht="13.5" customHeight="1">
      <c r="A1291" s="1" t="s">
        <v>25257</v>
      </c>
      <c r="B1291" s="1" t="s">
        <v>13</v>
      </c>
      <c r="C1291" s="1" t="s">
        <v>374</v>
      </c>
      <c r="D1291" s="1" t="s">
        <v>25274</v>
      </c>
      <c r="E1291" s="1" t="s">
        <v>25277</v>
      </c>
      <c r="F1291" s="47"/>
      <c r="G1291" s="48"/>
      <c r="H1291" s="48"/>
      <c r="I1291" s="48"/>
      <c r="J1291" s="48"/>
      <c r="K1291" s="48"/>
      <c r="L1291" s="48"/>
      <c r="M1291" s="48"/>
      <c r="N1291" s="48"/>
      <c r="O1291" s="48"/>
      <c r="P1291" s="48"/>
    </row>
    <row r="1292" ht="13.5" customHeight="1">
      <c r="A1292" s="1" t="s">
        <v>25257</v>
      </c>
      <c r="B1292" s="1" t="s">
        <v>16</v>
      </c>
      <c r="C1292" s="1" t="s">
        <v>10</v>
      </c>
      <c r="D1292" s="1" t="s">
        <v>25280</v>
      </c>
      <c r="E1292" s="1" t="s">
        <v>25282</v>
      </c>
      <c r="F1292" s="47"/>
      <c r="G1292" s="48"/>
      <c r="H1292" s="48"/>
      <c r="I1292" s="48"/>
      <c r="J1292" s="48"/>
      <c r="K1292" s="48"/>
      <c r="L1292" s="48"/>
      <c r="M1292" s="48"/>
      <c r="N1292" s="48"/>
      <c r="O1292" s="48"/>
      <c r="P1292" s="48"/>
    </row>
    <row r="1293" ht="13.5" customHeight="1">
      <c r="A1293" s="1" t="s">
        <v>25257</v>
      </c>
      <c r="B1293" s="1" t="s">
        <v>21</v>
      </c>
      <c r="C1293" s="1" t="s">
        <v>10</v>
      </c>
      <c r="D1293" s="1" t="s">
        <v>25285</v>
      </c>
      <c r="E1293" s="1" t="s">
        <v>25287</v>
      </c>
      <c r="F1293" s="47"/>
      <c r="G1293" s="48"/>
      <c r="H1293" s="48"/>
      <c r="I1293" s="48"/>
      <c r="J1293" s="48"/>
      <c r="K1293" s="48"/>
      <c r="L1293" s="48"/>
      <c r="M1293" s="48"/>
      <c r="N1293" s="48"/>
      <c r="O1293" s="48"/>
      <c r="P1293" s="48"/>
    </row>
    <row r="1294" ht="13.5" customHeight="1">
      <c r="A1294" s="1" t="s">
        <v>25257</v>
      </c>
      <c r="B1294" s="1" t="s">
        <v>27</v>
      </c>
      <c r="C1294" s="1" t="s">
        <v>10</v>
      </c>
      <c r="D1294" s="1" t="s">
        <v>25290</v>
      </c>
      <c r="E1294" s="1" t="s">
        <v>25293</v>
      </c>
      <c r="F1294" s="47"/>
      <c r="G1294" s="48"/>
      <c r="H1294" s="48"/>
      <c r="I1294" s="48"/>
      <c r="J1294" s="48"/>
      <c r="K1294" s="48"/>
      <c r="L1294" s="48"/>
      <c r="M1294" s="48"/>
      <c r="N1294" s="48"/>
      <c r="O1294" s="48"/>
      <c r="P1294" s="48"/>
    </row>
    <row r="1295" ht="13.5" customHeight="1">
      <c r="A1295" s="1" t="s">
        <v>25257</v>
      </c>
      <c r="B1295" s="1" t="s">
        <v>31</v>
      </c>
      <c r="C1295" s="1" t="s">
        <v>10</v>
      </c>
      <c r="D1295" s="1" t="s">
        <v>25298</v>
      </c>
      <c r="E1295" s="1" t="s">
        <v>25299</v>
      </c>
      <c r="F1295" s="47"/>
      <c r="G1295" s="48"/>
      <c r="H1295" s="48"/>
      <c r="I1295" s="48"/>
      <c r="J1295" s="48"/>
      <c r="K1295" s="48"/>
      <c r="L1295" s="48"/>
      <c r="M1295" s="48"/>
      <c r="N1295" s="48"/>
      <c r="O1295" s="48"/>
      <c r="P1295" s="48"/>
    </row>
    <row r="1296" ht="13.5" customHeight="1">
      <c r="A1296" s="1" t="s">
        <v>25257</v>
      </c>
      <c r="B1296" s="1" t="s">
        <v>34</v>
      </c>
      <c r="C1296" s="1" t="s">
        <v>10</v>
      </c>
      <c r="D1296" s="1" t="s">
        <v>25306</v>
      </c>
      <c r="E1296" s="1" t="s">
        <v>25307</v>
      </c>
      <c r="F1296" s="47"/>
      <c r="G1296" s="48"/>
      <c r="H1296" s="48"/>
      <c r="I1296" s="48"/>
      <c r="J1296" s="48"/>
      <c r="K1296" s="48"/>
      <c r="L1296" s="48"/>
      <c r="M1296" s="48"/>
      <c r="N1296" s="48"/>
      <c r="O1296" s="48"/>
      <c r="P1296" s="48"/>
    </row>
    <row r="1297" ht="13.5" customHeight="1">
      <c r="A1297" s="1" t="s">
        <v>25257</v>
      </c>
      <c r="B1297" s="1" t="s">
        <v>40</v>
      </c>
      <c r="C1297" s="1" t="s">
        <v>10</v>
      </c>
      <c r="D1297" s="1" t="s">
        <v>25311</v>
      </c>
      <c r="E1297" s="1" t="s">
        <v>25312</v>
      </c>
      <c r="F1297" s="47"/>
      <c r="G1297" s="48"/>
      <c r="H1297" s="48"/>
      <c r="I1297" s="48"/>
      <c r="J1297" s="48"/>
      <c r="K1297" s="48"/>
      <c r="L1297" s="48"/>
      <c r="M1297" s="48"/>
      <c r="N1297" s="48"/>
      <c r="O1297" s="48"/>
      <c r="P1297" s="48"/>
    </row>
    <row r="1298" ht="13.5" customHeight="1">
      <c r="A1298" s="1" t="s">
        <v>25257</v>
      </c>
      <c r="B1298" s="1" t="s">
        <v>45</v>
      </c>
      <c r="C1298" s="1" t="s">
        <v>10</v>
      </c>
      <c r="D1298" s="1" t="s">
        <v>25317</v>
      </c>
      <c r="E1298" s="1" t="s">
        <v>25318</v>
      </c>
      <c r="F1298" s="47"/>
      <c r="G1298" s="48"/>
      <c r="H1298" s="48"/>
      <c r="I1298" s="48"/>
      <c r="J1298" s="48"/>
      <c r="K1298" s="48"/>
      <c r="L1298" s="48"/>
      <c r="M1298" s="48"/>
      <c r="N1298" s="48"/>
      <c r="O1298" s="48"/>
      <c r="P1298" s="48"/>
    </row>
    <row r="1299" ht="13.5" customHeight="1">
      <c r="A1299" s="1" t="s">
        <v>25257</v>
      </c>
      <c r="B1299" s="1" t="s">
        <v>52</v>
      </c>
      <c r="C1299" s="1" t="s">
        <v>10</v>
      </c>
      <c r="D1299" s="1" t="s">
        <v>25321</v>
      </c>
      <c r="E1299" s="1" t="s">
        <v>25322</v>
      </c>
      <c r="F1299" s="47"/>
      <c r="G1299" s="48"/>
      <c r="H1299" s="48"/>
      <c r="I1299" s="48"/>
      <c r="J1299" s="48"/>
      <c r="K1299" s="48"/>
      <c r="L1299" s="48"/>
      <c r="M1299" s="48"/>
      <c r="N1299" s="48"/>
      <c r="O1299" s="48"/>
      <c r="P1299" s="48"/>
    </row>
    <row r="1300" ht="13.5" customHeight="1">
      <c r="A1300" s="1" t="s">
        <v>25257</v>
      </c>
      <c r="B1300" s="1" t="s">
        <v>57</v>
      </c>
      <c r="C1300" s="1" t="s">
        <v>374</v>
      </c>
      <c r="D1300" s="1" t="s">
        <v>25327</v>
      </c>
      <c r="E1300" s="1" t="s">
        <v>25329</v>
      </c>
      <c r="F1300" s="47"/>
      <c r="G1300" s="48"/>
      <c r="H1300" s="48"/>
      <c r="I1300" s="48"/>
      <c r="J1300" s="48"/>
      <c r="K1300" s="48"/>
      <c r="L1300" s="48"/>
      <c r="M1300" s="48"/>
      <c r="N1300" s="48"/>
      <c r="O1300" s="48"/>
      <c r="P1300" s="48"/>
    </row>
    <row r="1301" ht="13.5" customHeight="1">
      <c r="A1301" s="1" t="s">
        <v>25257</v>
      </c>
      <c r="B1301" s="1" t="s">
        <v>60</v>
      </c>
      <c r="C1301" s="1" t="s">
        <v>10</v>
      </c>
      <c r="D1301" s="1" t="s">
        <v>25336</v>
      </c>
      <c r="E1301" s="1" t="s">
        <v>25338</v>
      </c>
      <c r="F1301" s="47"/>
      <c r="G1301" s="48"/>
      <c r="H1301" s="48"/>
      <c r="I1301" s="48"/>
      <c r="J1301" s="48"/>
      <c r="K1301" s="48"/>
      <c r="L1301" s="48"/>
      <c r="M1301" s="48"/>
      <c r="N1301" s="48"/>
      <c r="O1301" s="48"/>
      <c r="P1301" s="48"/>
    </row>
    <row r="1302" ht="13.5" customHeight="1">
      <c r="A1302" s="1" t="s">
        <v>25257</v>
      </c>
      <c r="B1302" s="1" t="s">
        <v>65</v>
      </c>
      <c r="C1302" s="1" t="s">
        <v>10</v>
      </c>
      <c r="D1302" s="1" t="s">
        <v>25339</v>
      </c>
      <c r="E1302" s="1" t="s">
        <v>25340</v>
      </c>
      <c r="F1302" s="47"/>
      <c r="G1302" s="48"/>
      <c r="H1302" s="48"/>
      <c r="I1302" s="48"/>
      <c r="J1302" s="48"/>
      <c r="K1302" s="48"/>
      <c r="L1302" s="48"/>
      <c r="M1302" s="48"/>
      <c r="N1302" s="48"/>
      <c r="O1302" s="48"/>
      <c r="P1302" s="48"/>
    </row>
    <row r="1303" ht="13.5" customHeight="1">
      <c r="A1303" s="1" t="s">
        <v>25257</v>
      </c>
      <c r="B1303" s="1" t="s">
        <v>70</v>
      </c>
      <c r="C1303" s="1" t="s">
        <v>10</v>
      </c>
      <c r="D1303" s="1" t="s">
        <v>25345</v>
      </c>
      <c r="E1303" s="1" t="s">
        <v>25348</v>
      </c>
      <c r="F1303" s="47"/>
      <c r="G1303" s="48"/>
      <c r="H1303" s="48"/>
      <c r="I1303" s="48"/>
      <c r="J1303" s="48"/>
      <c r="K1303" s="48"/>
      <c r="L1303" s="48"/>
      <c r="M1303" s="48"/>
      <c r="N1303" s="48"/>
      <c r="O1303" s="48"/>
      <c r="P1303" s="48"/>
    </row>
    <row r="1304" ht="13.5" customHeight="1">
      <c r="A1304" s="1" t="s">
        <v>25257</v>
      </c>
      <c r="B1304" s="1" t="s">
        <v>74</v>
      </c>
      <c r="C1304" s="1" t="s">
        <v>10</v>
      </c>
      <c r="D1304" s="1" t="s">
        <v>25352</v>
      </c>
      <c r="E1304" s="1" t="s">
        <v>25355</v>
      </c>
      <c r="F1304" s="47"/>
      <c r="G1304" s="48"/>
      <c r="H1304" s="48"/>
      <c r="I1304" s="48"/>
      <c r="J1304" s="48"/>
      <c r="K1304" s="48"/>
      <c r="L1304" s="48"/>
      <c r="M1304" s="48"/>
      <c r="N1304" s="48"/>
      <c r="O1304" s="48"/>
      <c r="P1304" s="48"/>
    </row>
    <row r="1305" ht="13.5" customHeight="1">
      <c r="A1305" s="1" t="s">
        <v>25257</v>
      </c>
      <c r="B1305" s="1" t="s">
        <v>78</v>
      </c>
      <c r="C1305" s="1" t="s">
        <v>374</v>
      </c>
      <c r="D1305" s="1" t="s">
        <v>25357</v>
      </c>
      <c r="E1305" s="1" t="s">
        <v>25359</v>
      </c>
      <c r="F1305" s="47"/>
      <c r="G1305" s="48"/>
      <c r="H1305" s="48"/>
      <c r="I1305" s="48"/>
      <c r="J1305" s="48"/>
      <c r="K1305" s="48"/>
      <c r="L1305" s="48"/>
      <c r="M1305" s="48"/>
      <c r="N1305" s="48"/>
      <c r="O1305" s="48"/>
      <c r="P1305" s="48"/>
    </row>
    <row r="1306" ht="13.5" customHeight="1">
      <c r="A1306" s="1" t="s">
        <v>25257</v>
      </c>
      <c r="B1306" s="1" t="s">
        <v>83</v>
      </c>
      <c r="C1306" s="1" t="s">
        <v>10</v>
      </c>
      <c r="D1306" s="1" t="s">
        <v>25369</v>
      </c>
      <c r="E1306" s="1" t="s">
        <v>25370</v>
      </c>
      <c r="F1306" s="47"/>
      <c r="G1306" s="48"/>
      <c r="H1306" s="48"/>
      <c r="I1306" s="48"/>
      <c r="J1306" s="48"/>
      <c r="K1306" s="48"/>
      <c r="L1306" s="48"/>
      <c r="M1306" s="48"/>
      <c r="N1306" s="48"/>
      <c r="O1306" s="48"/>
      <c r="P1306" s="48"/>
    </row>
    <row r="1307" ht="13.5" customHeight="1">
      <c r="A1307" s="1" t="s">
        <v>25257</v>
      </c>
      <c r="B1307" s="1" t="s">
        <v>86</v>
      </c>
      <c r="C1307" s="1" t="s">
        <v>10</v>
      </c>
      <c r="D1307" s="1" t="s">
        <v>25375</v>
      </c>
      <c r="E1307" s="1" t="s">
        <v>25376</v>
      </c>
      <c r="F1307" s="47"/>
      <c r="G1307" s="48"/>
      <c r="H1307" s="48"/>
      <c r="I1307" s="48"/>
      <c r="J1307" s="48"/>
      <c r="K1307" s="48"/>
      <c r="L1307" s="48"/>
      <c r="M1307" s="48"/>
      <c r="N1307" s="48"/>
      <c r="O1307" s="48"/>
      <c r="P1307" s="48"/>
    </row>
    <row r="1308" ht="13.5" customHeight="1">
      <c r="A1308" s="1" t="s">
        <v>25257</v>
      </c>
      <c r="B1308" s="1" t="s">
        <v>91</v>
      </c>
      <c r="C1308" s="1" t="s">
        <v>10</v>
      </c>
      <c r="D1308" s="1" t="s">
        <v>25383</v>
      </c>
      <c r="E1308" s="1" t="s">
        <v>25385</v>
      </c>
      <c r="F1308" s="47"/>
      <c r="G1308" s="48"/>
      <c r="H1308" s="48"/>
      <c r="I1308" s="48"/>
      <c r="J1308" s="48"/>
      <c r="K1308" s="48"/>
      <c r="L1308" s="48"/>
      <c r="M1308" s="48"/>
      <c r="N1308" s="48"/>
      <c r="O1308" s="48"/>
      <c r="P1308" s="48"/>
    </row>
    <row r="1309" ht="13.5" customHeight="1">
      <c r="A1309" s="1" t="s">
        <v>25257</v>
      </c>
      <c r="B1309" s="1" t="s">
        <v>94</v>
      </c>
      <c r="C1309" s="1" t="s">
        <v>10</v>
      </c>
      <c r="D1309" s="1" t="s">
        <v>25391</v>
      </c>
      <c r="E1309" s="1" t="s">
        <v>25392</v>
      </c>
      <c r="F1309" s="47"/>
      <c r="G1309" s="48"/>
      <c r="H1309" s="48"/>
      <c r="I1309" s="48"/>
      <c r="J1309" s="48"/>
      <c r="K1309" s="48"/>
      <c r="L1309" s="48"/>
      <c r="M1309" s="48"/>
      <c r="N1309" s="48"/>
      <c r="O1309" s="48"/>
      <c r="P1309" s="48"/>
    </row>
    <row r="1310" ht="13.5" customHeight="1">
      <c r="A1310" s="1" t="s">
        <v>25257</v>
      </c>
      <c r="B1310" s="1" t="s">
        <v>186</v>
      </c>
      <c r="C1310" s="1" t="s">
        <v>10</v>
      </c>
      <c r="D1310" s="1" t="s">
        <v>25398</v>
      </c>
      <c r="E1310" s="1" t="s">
        <v>25400</v>
      </c>
      <c r="F1310" s="47"/>
      <c r="G1310" s="48"/>
      <c r="H1310" s="48"/>
      <c r="I1310" s="48"/>
      <c r="J1310" s="48"/>
      <c r="K1310" s="48"/>
      <c r="L1310" s="48"/>
      <c r="M1310" s="48"/>
      <c r="N1310" s="48"/>
      <c r="O1310" s="48"/>
      <c r="P1310" s="48"/>
    </row>
    <row r="1311" ht="13.5" customHeight="1">
      <c r="A1311" s="1" t="s">
        <v>25257</v>
      </c>
      <c r="B1311" s="1" t="s">
        <v>189</v>
      </c>
      <c r="C1311" s="1" t="s">
        <v>10</v>
      </c>
      <c r="D1311" s="1" t="s">
        <v>25405</v>
      </c>
      <c r="E1311" s="1" t="s">
        <v>25406</v>
      </c>
      <c r="F1311" s="47"/>
      <c r="G1311" s="48"/>
      <c r="H1311" s="48"/>
      <c r="I1311" s="48"/>
      <c r="J1311" s="48"/>
      <c r="K1311" s="48"/>
      <c r="L1311" s="48"/>
      <c r="M1311" s="48"/>
      <c r="N1311" s="48"/>
      <c r="O1311" s="48"/>
      <c r="P1311" s="48"/>
    </row>
    <row r="1312" ht="13.5" customHeight="1">
      <c r="A1312" s="1" t="s">
        <v>25257</v>
      </c>
      <c r="B1312" s="1" t="s">
        <v>193</v>
      </c>
      <c r="C1312" s="1" t="s">
        <v>374</v>
      </c>
      <c r="D1312" s="1" t="s">
        <v>25411</v>
      </c>
      <c r="E1312" s="1" t="s">
        <v>25412</v>
      </c>
      <c r="F1312" s="47"/>
      <c r="G1312" s="48"/>
      <c r="H1312" s="48"/>
      <c r="I1312" s="48"/>
      <c r="J1312" s="48"/>
      <c r="K1312" s="48"/>
      <c r="L1312" s="48"/>
      <c r="M1312" s="48"/>
      <c r="N1312" s="48"/>
      <c r="O1312" s="48"/>
      <c r="P1312" s="48"/>
    </row>
    <row r="1313" ht="13.5" customHeight="1">
      <c r="A1313" s="1" t="s">
        <v>25257</v>
      </c>
      <c r="B1313" s="1" t="s">
        <v>197</v>
      </c>
      <c r="C1313" s="1" t="s">
        <v>10</v>
      </c>
      <c r="D1313" s="1" t="s">
        <v>25416</v>
      </c>
      <c r="E1313" s="1" t="s">
        <v>25418</v>
      </c>
      <c r="F1313" s="47"/>
      <c r="G1313" s="48"/>
      <c r="H1313" s="48"/>
      <c r="I1313" s="48"/>
      <c r="J1313" s="48"/>
      <c r="K1313" s="48"/>
      <c r="L1313" s="48"/>
      <c r="M1313" s="48"/>
      <c r="N1313" s="48"/>
      <c r="O1313" s="48"/>
      <c r="P1313" s="48"/>
    </row>
    <row r="1314" ht="13.5" customHeight="1">
      <c r="A1314" s="1" t="s">
        <v>25257</v>
      </c>
      <c r="B1314" s="1" t="s">
        <v>201</v>
      </c>
      <c r="C1314" s="1" t="s">
        <v>10</v>
      </c>
      <c r="D1314" s="1" t="s">
        <v>25421</v>
      </c>
      <c r="E1314" s="1" t="s">
        <v>25422</v>
      </c>
      <c r="F1314" s="47"/>
      <c r="G1314" s="48"/>
      <c r="H1314" s="48"/>
      <c r="I1314" s="48"/>
      <c r="J1314" s="48"/>
      <c r="K1314" s="48"/>
      <c r="L1314" s="48"/>
      <c r="M1314" s="48"/>
      <c r="N1314" s="48"/>
      <c r="O1314" s="48"/>
      <c r="P1314" s="48"/>
    </row>
    <row r="1315" ht="13.5" customHeight="1">
      <c r="A1315" s="1" t="s">
        <v>25257</v>
      </c>
      <c r="B1315" s="1" t="s">
        <v>206</v>
      </c>
      <c r="C1315" s="1" t="s">
        <v>10</v>
      </c>
      <c r="D1315" s="1" t="s">
        <v>25429</v>
      </c>
      <c r="E1315" s="1" t="s">
        <v>25430</v>
      </c>
      <c r="F1315" s="47"/>
      <c r="G1315" s="48"/>
      <c r="H1315" s="48"/>
      <c r="I1315" s="48"/>
      <c r="J1315" s="48"/>
      <c r="K1315" s="48"/>
      <c r="L1315" s="48"/>
      <c r="M1315" s="48"/>
      <c r="N1315" s="48"/>
      <c r="O1315" s="48"/>
      <c r="P1315" s="48"/>
    </row>
    <row r="1316" ht="13.5" customHeight="1">
      <c r="A1316" s="1" t="s">
        <v>25257</v>
      </c>
      <c r="B1316" s="1" t="s">
        <v>211</v>
      </c>
      <c r="C1316" s="1" t="s">
        <v>10</v>
      </c>
      <c r="D1316" s="1" t="s">
        <v>25434</v>
      </c>
      <c r="E1316" s="1" t="s">
        <v>25437</v>
      </c>
      <c r="F1316" s="47"/>
      <c r="G1316" s="48"/>
      <c r="H1316" s="48"/>
      <c r="I1316" s="48"/>
      <c r="J1316" s="48"/>
      <c r="K1316" s="48"/>
      <c r="L1316" s="48"/>
      <c r="M1316" s="48"/>
      <c r="N1316" s="48"/>
      <c r="O1316" s="48"/>
      <c r="P1316" s="48"/>
    </row>
    <row r="1317" ht="13.5" customHeight="1">
      <c r="A1317" s="1" t="s">
        <v>25257</v>
      </c>
      <c r="B1317" s="1" t="s">
        <v>215</v>
      </c>
      <c r="C1317" s="1" t="s">
        <v>10</v>
      </c>
      <c r="D1317" s="1" t="s">
        <v>25441</v>
      </c>
      <c r="E1317" s="1" t="s">
        <v>25444</v>
      </c>
      <c r="F1317" s="47"/>
      <c r="G1317" s="48"/>
      <c r="H1317" s="48"/>
      <c r="I1317" s="48"/>
      <c r="J1317" s="48"/>
      <c r="K1317" s="48"/>
      <c r="L1317" s="48"/>
      <c r="M1317" s="48"/>
      <c r="N1317" s="48"/>
      <c r="O1317" s="48"/>
      <c r="P1317" s="48"/>
    </row>
    <row r="1318" ht="13.5" customHeight="1">
      <c r="A1318" s="1" t="s">
        <v>25257</v>
      </c>
      <c r="B1318" s="1" t="s">
        <v>220</v>
      </c>
      <c r="C1318" s="1" t="s">
        <v>374</v>
      </c>
      <c r="D1318" s="1" t="s">
        <v>25448</v>
      </c>
      <c r="E1318" s="1" t="s">
        <v>25450</v>
      </c>
      <c r="F1318" s="47"/>
      <c r="G1318" s="48"/>
      <c r="H1318" s="48"/>
      <c r="I1318" s="48"/>
      <c r="J1318" s="48"/>
      <c r="K1318" s="48"/>
      <c r="L1318" s="48"/>
      <c r="M1318" s="48"/>
      <c r="N1318" s="48"/>
      <c r="O1318" s="48"/>
      <c r="P1318" s="48"/>
    </row>
    <row r="1319" ht="13.5" customHeight="1">
      <c r="A1319" s="1" t="s">
        <v>25257</v>
      </c>
      <c r="B1319" s="1" t="s">
        <v>223</v>
      </c>
      <c r="C1319" s="1" t="s">
        <v>10</v>
      </c>
      <c r="D1319" s="1" t="s">
        <v>25453</v>
      </c>
      <c r="E1319" s="1" t="s">
        <v>25454</v>
      </c>
      <c r="F1319" s="47"/>
      <c r="G1319" s="48"/>
      <c r="H1319" s="48"/>
      <c r="I1319" s="48"/>
      <c r="J1319" s="48"/>
      <c r="K1319" s="48"/>
      <c r="L1319" s="48"/>
      <c r="M1319" s="48"/>
      <c r="N1319" s="48"/>
      <c r="O1319" s="48"/>
      <c r="P1319" s="48"/>
    </row>
    <row r="1320" ht="13.5" customHeight="1">
      <c r="A1320" s="1" t="s">
        <v>25257</v>
      </c>
      <c r="B1320" s="1" t="s">
        <v>229</v>
      </c>
      <c r="C1320" s="1" t="s">
        <v>10</v>
      </c>
      <c r="D1320" s="1" t="s">
        <v>25459</v>
      </c>
      <c r="E1320" s="1" t="s">
        <v>25460</v>
      </c>
      <c r="F1320" s="47"/>
      <c r="G1320" s="48"/>
      <c r="H1320" s="48"/>
      <c r="I1320" s="48"/>
      <c r="J1320" s="48"/>
      <c r="K1320" s="48"/>
      <c r="L1320" s="48"/>
      <c r="M1320" s="48"/>
      <c r="N1320" s="48"/>
      <c r="O1320" s="48"/>
      <c r="P1320" s="48"/>
    </row>
    <row r="1321" ht="13.5" customHeight="1">
      <c r="A1321" s="1" t="s">
        <v>25257</v>
      </c>
      <c r="B1321" s="1" t="s">
        <v>233</v>
      </c>
      <c r="C1321" s="1" t="s">
        <v>10</v>
      </c>
      <c r="D1321" s="1" t="s">
        <v>25465</v>
      </c>
      <c r="E1321" s="1" t="s">
        <v>25466</v>
      </c>
      <c r="F1321" s="47"/>
      <c r="G1321" s="48"/>
      <c r="H1321" s="48"/>
      <c r="I1321" s="48"/>
      <c r="J1321" s="48"/>
      <c r="K1321" s="48"/>
      <c r="L1321" s="48"/>
      <c r="M1321" s="48"/>
      <c r="N1321" s="48"/>
      <c r="O1321" s="48"/>
      <c r="P1321" s="48"/>
    </row>
    <row r="1322" ht="13.5" customHeight="1">
      <c r="A1322" s="1" t="s">
        <v>25257</v>
      </c>
      <c r="B1322" s="1" t="s">
        <v>237</v>
      </c>
      <c r="C1322" s="1" t="s">
        <v>10</v>
      </c>
      <c r="D1322" s="1" t="s">
        <v>25471</v>
      </c>
      <c r="E1322" s="1" t="s">
        <v>25472</v>
      </c>
      <c r="F1322" s="47"/>
      <c r="G1322" s="48"/>
      <c r="H1322" s="48"/>
      <c r="I1322" s="48"/>
      <c r="J1322" s="48"/>
      <c r="K1322" s="48"/>
      <c r="L1322" s="48"/>
      <c r="M1322" s="48"/>
      <c r="N1322" s="48"/>
      <c r="O1322" s="48"/>
      <c r="P1322" s="48"/>
    </row>
    <row r="1323" ht="13.5" customHeight="1">
      <c r="A1323" s="1" t="s">
        <v>25257</v>
      </c>
      <c r="B1323" s="1" t="s">
        <v>241</v>
      </c>
      <c r="C1323" s="1" t="s">
        <v>374</v>
      </c>
      <c r="D1323" s="1" t="s">
        <v>25479</v>
      </c>
      <c r="E1323" s="1" t="s">
        <v>25480</v>
      </c>
      <c r="F1323" s="47"/>
      <c r="G1323" s="48"/>
      <c r="H1323" s="48"/>
      <c r="I1323" s="48"/>
      <c r="J1323" s="48"/>
      <c r="K1323" s="48"/>
      <c r="L1323" s="48"/>
      <c r="M1323" s="48"/>
      <c r="N1323" s="48"/>
      <c r="O1323" s="48"/>
      <c r="P1323" s="48"/>
    </row>
    <row r="1324" ht="13.5" customHeight="1">
      <c r="A1324" s="1" t="s">
        <v>25257</v>
      </c>
      <c r="B1324" s="1" t="s">
        <v>244</v>
      </c>
      <c r="C1324" s="1" t="s">
        <v>10</v>
      </c>
      <c r="D1324" s="1" t="s">
        <v>25485</v>
      </c>
      <c r="E1324" s="1" t="s">
        <v>25487</v>
      </c>
      <c r="F1324" s="47"/>
      <c r="G1324" s="48"/>
      <c r="H1324" s="48"/>
      <c r="I1324" s="48"/>
      <c r="J1324" s="48"/>
      <c r="K1324" s="48"/>
      <c r="L1324" s="48"/>
      <c r="M1324" s="48"/>
      <c r="N1324" s="48"/>
      <c r="O1324" s="48"/>
      <c r="P1324" s="48"/>
    </row>
    <row r="1325" ht="13.5" customHeight="1">
      <c r="A1325" s="1" t="s">
        <v>25257</v>
      </c>
      <c r="B1325" s="1" t="s">
        <v>247</v>
      </c>
      <c r="C1325" s="1" t="s">
        <v>10</v>
      </c>
      <c r="D1325" s="1" t="s">
        <v>25491</v>
      </c>
      <c r="E1325" s="1" t="s">
        <v>25492</v>
      </c>
      <c r="F1325" s="47"/>
      <c r="G1325" s="48"/>
      <c r="H1325" s="48"/>
      <c r="I1325" s="48"/>
      <c r="J1325" s="48"/>
      <c r="K1325" s="48"/>
      <c r="L1325" s="48"/>
      <c r="M1325" s="48"/>
      <c r="N1325" s="48"/>
      <c r="O1325" s="48"/>
      <c r="P1325" s="48"/>
    </row>
    <row r="1326" ht="13.5" customHeight="1">
      <c r="A1326" s="1" t="s">
        <v>25257</v>
      </c>
      <c r="B1326" s="1" t="s">
        <v>251</v>
      </c>
      <c r="C1326" s="1" t="s">
        <v>10</v>
      </c>
      <c r="D1326" s="1" t="s">
        <v>25496</v>
      </c>
      <c r="E1326" s="1" t="s">
        <v>25497</v>
      </c>
      <c r="F1326" s="47"/>
      <c r="G1326" s="48"/>
      <c r="H1326" s="48"/>
      <c r="I1326" s="48"/>
      <c r="J1326" s="48"/>
      <c r="K1326" s="48"/>
      <c r="L1326" s="48"/>
      <c r="M1326" s="48"/>
      <c r="N1326" s="48"/>
      <c r="O1326" s="48"/>
      <c r="P1326" s="48"/>
    </row>
    <row r="1327" ht="13.5" customHeight="1">
      <c r="A1327" s="1" t="s">
        <v>25257</v>
      </c>
      <c r="B1327" s="1" t="s">
        <v>254</v>
      </c>
      <c r="C1327" s="1" t="s">
        <v>10</v>
      </c>
      <c r="D1327" s="1" t="s">
        <v>25502</v>
      </c>
      <c r="E1327" s="1" t="s">
        <v>25503</v>
      </c>
      <c r="F1327" s="47"/>
      <c r="G1327" s="48"/>
      <c r="H1327" s="48"/>
      <c r="I1327" s="48"/>
      <c r="J1327" s="48"/>
      <c r="K1327" s="48"/>
      <c r="L1327" s="48"/>
      <c r="M1327" s="48"/>
      <c r="N1327" s="48"/>
      <c r="O1327" s="48"/>
      <c r="P1327" s="48"/>
    </row>
    <row r="1328" ht="13.5" customHeight="1">
      <c r="A1328" s="1" t="s">
        <v>25257</v>
      </c>
      <c r="B1328" s="1" t="s">
        <v>258</v>
      </c>
      <c r="C1328" s="1" t="s">
        <v>10</v>
      </c>
      <c r="D1328" s="1" t="s">
        <v>25510</v>
      </c>
      <c r="E1328" s="1" t="s">
        <v>25511</v>
      </c>
      <c r="F1328" s="47"/>
      <c r="G1328" s="48"/>
      <c r="H1328" s="48"/>
      <c r="I1328" s="48"/>
      <c r="J1328" s="48"/>
      <c r="K1328" s="48"/>
      <c r="L1328" s="48"/>
      <c r="M1328" s="48"/>
      <c r="N1328" s="48"/>
      <c r="O1328" s="48"/>
      <c r="P1328" s="48"/>
    </row>
    <row r="1329" ht="13.5" customHeight="1">
      <c r="A1329" s="1" t="s">
        <v>25257</v>
      </c>
      <c r="B1329" s="1" t="s">
        <v>263</v>
      </c>
      <c r="C1329" s="1" t="s">
        <v>10</v>
      </c>
      <c r="D1329" s="1" t="s">
        <v>25518</v>
      </c>
      <c r="E1329" s="1" t="s">
        <v>25519</v>
      </c>
      <c r="F1329" s="47"/>
      <c r="G1329" s="48"/>
      <c r="H1329" s="48"/>
      <c r="I1329" s="48"/>
      <c r="J1329" s="48"/>
      <c r="K1329" s="48"/>
      <c r="L1329" s="48"/>
      <c r="M1329" s="48"/>
      <c r="N1329" s="48"/>
      <c r="O1329" s="48"/>
      <c r="P1329" s="48"/>
    </row>
    <row r="1330" ht="13.5" customHeight="1">
      <c r="A1330" s="1" t="s">
        <v>25257</v>
      </c>
      <c r="B1330" s="1" t="s">
        <v>268</v>
      </c>
      <c r="C1330" s="1" t="s">
        <v>10</v>
      </c>
      <c r="D1330" s="1" t="s">
        <v>25526</v>
      </c>
      <c r="E1330" s="1" t="s">
        <v>25528</v>
      </c>
      <c r="F1330" s="47"/>
      <c r="G1330" s="48"/>
      <c r="H1330" s="48"/>
      <c r="I1330" s="48"/>
      <c r="J1330" s="48"/>
      <c r="K1330" s="48"/>
      <c r="L1330" s="48"/>
      <c r="M1330" s="48"/>
      <c r="N1330" s="48"/>
      <c r="O1330" s="48"/>
      <c r="P1330" s="48"/>
    </row>
    <row r="1331" ht="13.5" customHeight="1">
      <c r="A1331" s="1" t="s">
        <v>25257</v>
      </c>
      <c r="B1331" s="1" t="s">
        <v>271</v>
      </c>
      <c r="C1331" s="1" t="s">
        <v>10</v>
      </c>
      <c r="D1331" s="1" t="s">
        <v>25535</v>
      </c>
      <c r="E1331" s="1" t="s">
        <v>25537</v>
      </c>
      <c r="F1331" s="47"/>
      <c r="G1331" s="48"/>
      <c r="H1331" s="48"/>
      <c r="I1331" s="48"/>
      <c r="J1331" s="48"/>
      <c r="K1331" s="48"/>
      <c r="L1331" s="48"/>
      <c r="M1331" s="48"/>
      <c r="N1331" s="48"/>
      <c r="O1331" s="48"/>
      <c r="P1331" s="48"/>
    </row>
    <row r="1332" ht="13.5" customHeight="1">
      <c r="A1332" s="1" t="s">
        <v>25257</v>
      </c>
      <c r="B1332" s="1" t="s">
        <v>276</v>
      </c>
      <c r="C1332" s="1" t="s">
        <v>10</v>
      </c>
      <c r="D1332" s="1" t="s">
        <v>25542</v>
      </c>
      <c r="E1332" s="1" t="s">
        <v>25543</v>
      </c>
      <c r="F1332" s="47"/>
      <c r="G1332" s="48"/>
      <c r="H1332" s="48"/>
      <c r="I1332" s="48"/>
      <c r="J1332" s="48"/>
      <c r="K1332" s="48"/>
      <c r="L1332" s="48"/>
      <c r="M1332" s="48"/>
      <c r="N1332" s="48"/>
      <c r="O1332" s="48"/>
      <c r="P1332" s="48"/>
    </row>
    <row r="1333" ht="13.5" customHeight="1">
      <c r="A1333" s="1" t="s">
        <v>25257</v>
      </c>
      <c r="B1333" s="1" t="s">
        <v>279</v>
      </c>
      <c r="C1333" s="1" t="s">
        <v>10</v>
      </c>
      <c r="D1333" s="1" t="s">
        <v>25546</v>
      </c>
      <c r="E1333" s="1" t="s">
        <v>25547</v>
      </c>
      <c r="F1333" s="47"/>
      <c r="G1333" s="48"/>
      <c r="H1333" s="48"/>
      <c r="I1333" s="48"/>
      <c r="J1333" s="48"/>
      <c r="K1333" s="48"/>
      <c r="L1333" s="48"/>
      <c r="M1333" s="48"/>
      <c r="N1333" s="48"/>
      <c r="O1333" s="48"/>
      <c r="P1333" s="48"/>
    </row>
    <row r="1334" ht="13.5" customHeight="1">
      <c r="A1334" s="1" t="s">
        <v>25257</v>
      </c>
      <c r="B1334" s="1" t="s">
        <v>284</v>
      </c>
      <c r="C1334" s="1" t="s">
        <v>10</v>
      </c>
      <c r="D1334" s="1" t="s">
        <v>25552</v>
      </c>
      <c r="E1334" s="1" t="s">
        <v>25553</v>
      </c>
      <c r="F1334" s="47"/>
      <c r="G1334" s="48"/>
      <c r="H1334" s="48"/>
      <c r="I1334" s="48"/>
      <c r="J1334" s="48"/>
      <c r="K1334" s="48"/>
      <c r="L1334" s="48"/>
      <c r="M1334" s="48"/>
      <c r="N1334" s="48"/>
      <c r="O1334" s="48"/>
      <c r="P1334" s="48"/>
    </row>
    <row r="1335" ht="13.5" customHeight="1">
      <c r="A1335" s="1" t="s">
        <v>25257</v>
      </c>
      <c r="B1335" s="1" t="s">
        <v>288</v>
      </c>
      <c r="C1335" s="1" t="s">
        <v>10</v>
      </c>
      <c r="D1335" s="1" t="s">
        <v>25559</v>
      </c>
      <c r="E1335" s="1" t="s">
        <v>25561</v>
      </c>
      <c r="F1335" s="47"/>
      <c r="G1335" s="48"/>
      <c r="H1335" s="48"/>
      <c r="I1335" s="48"/>
      <c r="J1335" s="48"/>
      <c r="K1335" s="48"/>
      <c r="L1335" s="48"/>
      <c r="M1335" s="48"/>
      <c r="N1335" s="48"/>
      <c r="O1335" s="48"/>
      <c r="P1335" s="48"/>
    </row>
    <row r="1336" ht="13.5" customHeight="1">
      <c r="A1336" s="1" t="s">
        <v>25257</v>
      </c>
      <c r="B1336" s="1" t="s">
        <v>292</v>
      </c>
      <c r="C1336" s="1" t="s">
        <v>10</v>
      </c>
      <c r="D1336" s="1" t="s">
        <v>25568</v>
      </c>
      <c r="E1336" s="1" t="s">
        <v>25569</v>
      </c>
      <c r="F1336" s="47"/>
      <c r="G1336" s="48"/>
      <c r="H1336" s="48"/>
      <c r="I1336" s="48"/>
      <c r="J1336" s="48"/>
      <c r="K1336" s="48"/>
      <c r="L1336" s="48"/>
      <c r="M1336" s="48"/>
      <c r="N1336" s="48"/>
      <c r="O1336" s="48"/>
      <c r="P1336" s="48"/>
    </row>
    <row r="1337" ht="13.5" customHeight="1">
      <c r="A1337" s="1" t="s">
        <v>25257</v>
      </c>
      <c r="B1337" s="1" t="s">
        <v>99</v>
      </c>
      <c r="C1337" s="1" t="s">
        <v>817</v>
      </c>
      <c r="D1337" s="47"/>
      <c r="E1337" s="47"/>
      <c r="F1337" s="47"/>
      <c r="G1337" s="48"/>
      <c r="H1337" s="48"/>
      <c r="I1337" s="48"/>
      <c r="J1337" s="48"/>
      <c r="K1337" s="48"/>
      <c r="L1337" s="48"/>
      <c r="M1337" s="48"/>
      <c r="N1337" s="48"/>
      <c r="O1337" s="48"/>
      <c r="P1337" s="48"/>
    </row>
    <row r="1338" ht="13.5" customHeight="1">
      <c r="A1338" s="1" t="s">
        <v>25582</v>
      </c>
      <c r="B1338" s="2" t="s">
        <v>1</v>
      </c>
      <c r="C1338" s="1" t="s">
        <v>2</v>
      </c>
      <c r="D1338" s="47"/>
      <c r="E1338" s="47"/>
      <c r="F1338" s="47"/>
      <c r="G1338" s="48"/>
      <c r="H1338" s="48"/>
      <c r="I1338" s="48"/>
      <c r="J1338" s="48"/>
      <c r="K1338" s="48"/>
      <c r="L1338" s="48"/>
      <c r="M1338" s="48"/>
      <c r="N1338" s="48"/>
      <c r="O1338" s="48"/>
      <c r="P1338" s="48"/>
    </row>
    <row r="1339" ht="13.5" customHeight="1">
      <c r="A1339" s="1" t="s">
        <v>25582</v>
      </c>
      <c r="B1339" s="1" t="s">
        <v>5</v>
      </c>
      <c r="C1339" s="1" t="s">
        <v>303</v>
      </c>
      <c r="D1339" s="1" t="s">
        <v>25590</v>
      </c>
      <c r="E1339" s="1" t="s">
        <v>25591</v>
      </c>
      <c r="F1339" s="47"/>
      <c r="G1339" s="48"/>
      <c r="H1339" s="48"/>
      <c r="I1339" s="48"/>
      <c r="J1339" s="48"/>
      <c r="K1339" s="48"/>
      <c r="L1339" s="48"/>
      <c r="M1339" s="48"/>
      <c r="N1339" s="48"/>
      <c r="O1339" s="48"/>
      <c r="P1339" s="48"/>
    </row>
    <row r="1340" ht="13.5" customHeight="1">
      <c r="A1340" s="1" t="s">
        <v>25582</v>
      </c>
      <c r="B1340" s="1" t="s">
        <v>9</v>
      </c>
      <c r="C1340" s="1" t="s">
        <v>10</v>
      </c>
      <c r="D1340" s="1" t="s">
        <v>25597</v>
      </c>
      <c r="E1340" s="1" t="s">
        <v>25599</v>
      </c>
      <c r="F1340" s="47"/>
      <c r="G1340" s="48"/>
      <c r="H1340" s="48"/>
      <c r="I1340" s="48"/>
      <c r="J1340" s="48"/>
      <c r="K1340" s="48"/>
      <c r="L1340" s="48"/>
      <c r="M1340" s="48"/>
      <c r="N1340" s="48"/>
      <c r="O1340" s="48"/>
      <c r="P1340" s="48"/>
    </row>
    <row r="1341" ht="13.5" customHeight="1">
      <c r="A1341" s="1" t="s">
        <v>25582</v>
      </c>
      <c r="B1341" s="1" t="s">
        <v>13</v>
      </c>
      <c r="C1341" s="1" t="s">
        <v>10</v>
      </c>
      <c r="D1341" s="1" t="s">
        <v>25601</v>
      </c>
      <c r="E1341" s="1" t="s">
        <v>25602</v>
      </c>
      <c r="F1341" s="47"/>
      <c r="G1341" s="48"/>
      <c r="H1341" s="48"/>
      <c r="I1341" s="48"/>
      <c r="J1341" s="48"/>
      <c r="K1341" s="48"/>
      <c r="L1341" s="48"/>
      <c r="M1341" s="48"/>
      <c r="N1341" s="48"/>
      <c r="O1341" s="48"/>
      <c r="P1341" s="48"/>
    </row>
    <row r="1342" ht="13.5" customHeight="1">
      <c r="A1342" s="1" t="s">
        <v>25582</v>
      </c>
      <c r="B1342" s="1" t="s">
        <v>16</v>
      </c>
      <c r="C1342" s="1" t="s">
        <v>10</v>
      </c>
      <c r="D1342" s="1" t="s">
        <v>25609</v>
      </c>
      <c r="E1342" s="1" t="s">
        <v>25610</v>
      </c>
      <c r="F1342" s="47"/>
      <c r="G1342" s="48"/>
      <c r="H1342" s="48"/>
      <c r="I1342" s="48"/>
      <c r="J1342" s="48"/>
      <c r="K1342" s="48"/>
      <c r="L1342" s="48"/>
      <c r="M1342" s="48"/>
      <c r="N1342" s="48"/>
      <c r="O1342" s="48"/>
      <c r="P1342" s="48"/>
    </row>
    <row r="1343" ht="13.5" customHeight="1">
      <c r="A1343" s="1" t="s">
        <v>25582</v>
      </c>
      <c r="B1343" s="1" t="s">
        <v>21</v>
      </c>
      <c r="C1343" s="1" t="s">
        <v>374</v>
      </c>
      <c r="D1343" s="1" t="s">
        <v>25617</v>
      </c>
      <c r="E1343" s="1" t="s">
        <v>25618</v>
      </c>
      <c r="F1343" s="47"/>
      <c r="G1343" s="48"/>
      <c r="H1343" s="48"/>
      <c r="I1343" s="48"/>
      <c r="J1343" s="48"/>
      <c r="K1343" s="48"/>
      <c r="L1343" s="48"/>
      <c r="M1343" s="48"/>
      <c r="N1343" s="48"/>
      <c r="O1343" s="48"/>
      <c r="P1343" s="48"/>
    </row>
    <row r="1344" ht="13.5" customHeight="1">
      <c r="A1344" s="1" t="s">
        <v>25582</v>
      </c>
      <c r="B1344" s="1" t="s">
        <v>27</v>
      </c>
      <c r="C1344" s="1" t="s">
        <v>10</v>
      </c>
      <c r="D1344" s="1" t="s">
        <v>25623</v>
      </c>
      <c r="E1344" s="1" t="s">
        <v>25625</v>
      </c>
      <c r="F1344" s="47"/>
      <c r="G1344" s="48"/>
      <c r="H1344" s="48"/>
      <c r="I1344" s="48"/>
      <c r="J1344" s="48"/>
      <c r="K1344" s="48"/>
      <c r="L1344" s="48"/>
      <c r="M1344" s="48"/>
      <c r="N1344" s="48"/>
      <c r="O1344" s="48"/>
      <c r="P1344" s="48"/>
    </row>
    <row r="1345" ht="13.5" customHeight="1">
      <c r="A1345" s="1" t="s">
        <v>25582</v>
      </c>
      <c r="B1345" s="1" t="s">
        <v>31</v>
      </c>
      <c r="C1345" s="1" t="s">
        <v>10</v>
      </c>
      <c r="D1345" s="1" t="s">
        <v>25631</v>
      </c>
      <c r="E1345" s="1" t="s">
        <v>25632</v>
      </c>
      <c r="F1345" s="47"/>
      <c r="G1345" s="48"/>
      <c r="H1345" s="48"/>
      <c r="I1345" s="48"/>
      <c r="J1345" s="48"/>
      <c r="K1345" s="48"/>
      <c r="L1345" s="48"/>
      <c r="M1345" s="48"/>
      <c r="N1345" s="48"/>
      <c r="O1345" s="48"/>
      <c r="P1345" s="48"/>
    </row>
    <row r="1346" ht="13.5" customHeight="1">
      <c r="A1346" s="1" t="s">
        <v>25582</v>
      </c>
      <c r="B1346" s="1" t="s">
        <v>34</v>
      </c>
      <c r="C1346" s="1" t="s">
        <v>10</v>
      </c>
      <c r="D1346" s="1" t="s">
        <v>25637</v>
      </c>
      <c r="E1346" s="1" t="s">
        <v>25639</v>
      </c>
      <c r="F1346" s="47"/>
      <c r="G1346" s="48"/>
      <c r="H1346" s="48"/>
      <c r="I1346" s="48"/>
      <c r="J1346" s="48"/>
      <c r="K1346" s="48"/>
      <c r="L1346" s="48"/>
      <c r="M1346" s="48"/>
      <c r="N1346" s="48"/>
      <c r="O1346" s="48"/>
      <c r="P1346" s="48"/>
    </row>
    <row r="1347" ht="13.5" customHeight="1">
      <c r="A1347" s="1" t="s">
        <v>25582</v>
      </c>
      <c r="B1347" s="1" t="s">
        <v>40</v>
      </c>
      <c r="C1347" s="1" t="s">
        <v>10</v>
      </c>
      <c r="D1347" s="1" t="s">
        <v>25643</v>
      </c>
      <c r="E1347" s="1" t="s">
        <v>25644</v>
      </c>
      <c r="F1347" s="47"/>
      <c r="G1347" s="48"/>
      <c r="H1347" s="48"/>
      <c r="I1347" s="48"/>
      <c r="J1347" s="48"/>
      <c r="K1347" s="48"/>
      <c r="L1347" s="48"/>
      <c r="M1347" s="48"/>
      <c r="N1347" s="48"/>
      <c r="O1347" s="48"/>
      <c r="P1347" s="48"/>
    </row>
    <row r="1348" ht="13.5" customHeight="1">
      <c r="A1348" s="1" t="s">
        <v>25582</v>
      </c>
      <c r="B1348" s="1" t="s">
        <v>45</v>
      </c>
      <c r="C1348" s="1" t="s">
        <v>10</v>
      </c>
      <c r="D1348" s="1" t="s">
        <v>25649</v>
      </c>
      <c r="E1348" s="1" t="s">
        <v>25650</v>
      </c>
      <c r="F1348" s="47"/>
      <c r="G1348" s="48"/>
      <c r="H1348" s="48"/>
      <c r="I1348" s="48"/>
      <c r="J1348" s="48"/>
      <c r="K1348" s="48"/>
      <c r="L1348" s="48"/>
      <c r="M1348" s="48"/>
      <c r="N1348" s="48"/>
      <c r="O1348" s="48"/>
      <c r="P1348" s="48"/>
    </row>
    <row r="1349" ht="13.5" customHeight="1">
      <c r="A1349" s="1" t="s">
        <v>25582</v>
      </c>
      <c r="B1349" s="1" t="s">
        <v>52</v>
      </c>
      <c r="C1349" s="1" t="s">
        <v>10</v>
      </c>
      <c r="D1349" s="1" t="s">
        <v>25655</v>
      </c>
      <c r="E1349" s="1" t="s">
        <v>25656</v>
      </c>
      <c r="F1349" s="47"/>
      <c r="G1349" s="48"/>
      <c r="H1349" s="48"/>
      <c r="I1349" s="48"/>
      <c r="J1349" s="48"/>
      <c r="K1349" s="48"/>
      <c r="L1349" s="48"/>
      <c r="M1349" s="48"/>
      <c r="N1349" s="48"/>
      <c r="O1349" s="48"/>
      <c r="P1349" s="48"/>
    </row>
    <row r="1350" ht="13.5" customHeight="1">
      <c r="A1350" s="1" t="s">
        <v>25582</v>
      </c>
      <c r="B1350" s="1" t="s">
        <v>57</v>
      </c>
      <c r="C1350" s="1" t="s">
        <v>10</v>
      </c>
      <c r="D1350" s="1" t="s">
        <v>25663</v>
      </c>
      <c r="E1350" s="1" t="s">
        <v>25665</v>
      </c>
      <c r="F1350" s="47"/>
      <c r="G1350" s="48"/>
      <c r="H1350" s="48"/>
      <c r="I1350" s="48"/>
      <c r="J1350" s="48"/>
      <c r="K1350" s="48"/>
      <c r="L1350" s="48"/>
      <c r="M1350" s="48"/>
      <c r="N1350" s="48"/>
      <c r="O1350" s="48"/>
      <c r="P1350" s="48"/>
    </row>
    <row r="1351" ht="13.5" customHeight="1">
      <c r="A1351" s="1" t="s">
        <v>25582</v>
      </c>
      <c r="B1351" s="1" t="s">
        <v>60</v>
      </c>
      <c r="C1351" s="1" t="s">
        <v>374</v>
      </c>
      <c r="D1351" s="1" t="s">
        <v>25677</v>
      </c>
      <c r="E1351" s="1" t="s">
        <v>25678</v>
      </c>
      <c r="F1351" s="47"/>
      <c r="G1351" s="48"/>
      <c r="H1351" s="48"/>
      <c r="I1351" s="48"/>
      <c r="J1351" s="48"/>
      <c r="K1351" s="48"/>
      <c r="L1351" s="48"/>
      <c r="M1351" s="48"/>
      <c r="N1351" s="48"/>
      <c r="O1351" s="48"/>
      <c r="P1351" s="48"/>
    </row>
    <row r="1352" ht="13.5" customHeight="1">
      <c r="A1352" s="1" t="s">
        <v>25582</v>
      </c>
      <c r="B1352" s="1" t="s">
        <v>65</v>
      </c>
      <c r="C1352" s="1" t="s">
        <v>10</v>
      </c>
      <c r="D1352" s="1" t="s">
        <v>25683</v>
      </c>
      <c r="E1352" s="1" t="s">
        <v>25684</v>
      </c>
      <c r="F1352" s="47"/>
      <c r="G1352" s="48"/>
      <c r="H1352" s="48"/>
      <c r="I1352" s="48"/>
      <c r="J1352" s="48"/>
      <c r="K1352" s="48"/>
      <c r="L1352" s="48"/>
      <c r="M1352" s="48"/>
      <c r="N1352" s="48"/>
      <c r="O1352" s="48"/>
      <c r="P1352" s="48"/>
    </row>
    <row r="1353" ht="13.5" customHeight="1">
      <c r="A1353" s="1" t="s">
        <v>25582</v>
      </c>
      <c r="B1353" s="1" t="s">
        <v>70</v>
      </c>
      <c r="C1353" s="1" t="s">
        <v>10</v>
      </c>
      <c r="D1353" s="1" t="s">
        <v>25688</v>
      </c>
      <c r="E1353" s="1" t="s">
        <v>25689</v>
      </c>
      <c r="F1353" s="47"/>
      <c r="G1353" s="48"/>
      <c r="H1353" s="48"/>
      <c r="I1353" s="48"/>
      <c r="J1353" s="48"/>
      <c r="K1353" s="48"/>
      <c r="L1353" s="48"/>
      <c r="M1353" s="48"/>
      <c r="N1353" s="48"/>
      <c r="O1353" s="48"/>
      <c r="P1353" s="48"/>
    </row>
    <row r="1354" ht="13.5" customHeight="1">
      <c r="A1354" s="1" t="s">
        <v>25582</v>
      </c>
      <c r="B1354" s="1" t="s">
        <v>74</v>
      </c>
      <c r="C1354" s="1" t="s">
        <v>10</v>
      </c>
      <c r="D1354" s="1" t="s">
        <v>25696</v>
      </c>
      <c r="E1354" s="1" t="s">
        <v>25697</v>
      </c>
      <c r="F1354" s="47"/>
      <c r="G1354" s="48"/>
      <c r="H1354" s="48"/>
      <c r="I1354" s="48"/>
      <c r="J1354" s="48"/>
      <c r="K1354" s="48"/>
      <c r="L1354" s="48"/>
      <c r="M1354" s="48"/>
      <c r="N1354" s="48"/>
      <c r="O1354" s="48"/>
      <c r="P1354" s="48"/>
    </row>
    <row r="1355" ht="13.5" customHeight="1">
      <c r="A1355" s="1" t="s">
        <v>25582</v>
      </c>
      <c r="B1355" s="1" t="s">
        <v>78</v>
      </c>
      <c r="C1355" s="1" t="s">
        <v>10</v>
      </c>
      <c r="D1355" s="1" t="s">
        <v>25702</v>
      </c>
      <c r="E1355" s="1" t="s">
        <v>25703</v>
      </c>
      <c r="F1355" s="47"/>
      <c r="G1355" s="48"/>
      <c r="H1355" s="48"/>
      <c r="I1355" s="48"/>
      <c r="J1355" s="48"/>
      <c r="K1355" s="48"/>
      <c r="L1355" s="48"/>
      <c r="M1355" s="48"/>
      <c r="N1355" s="48"/>
      <c r="O1355" s="48"/>
      <c r="P1355" s="48"/>
    </row>
    <row r="1356" ht="13.5" customHeight="1">
      <c r="A1356" s="1" t="s">
        <v>25582</v>
      </c>
      <c r="B1356" s="1" t="s">
        <v>83</v>
      </c>
      <c r="C1356" s="1" t="s">
        <v>10</v>
      </c>
      <c r="D1356" s="1" t="s">
        <v>25708</v>
      </c>
      <c r="E1356" s="1" t="s">
        <v>25712</v>
      </c>
      <c r="F1356" s="47"/>
      <c r="G1356" s="48"/>
      <c r="H1356" s="48"/>
      <c r="I1356" s="48"/>
      <c r="J1356" s="48"/>
      <c r="K1356" s="48"/>
      <c r="L1356" s="48"/>
      <c r="M1356" s="48"/>
      <c r="N1356" s="48"/>
      <c r="O1356" s="48"/>
      <c r="P1356" s="48"/>
    </row>
    <row r="1357" ht="13.5" customHeight="1">
      <c r="A1357" s="1" t="s">
        <v>25582</v>
      </c>
      <c r="B1357" s="1" t="s">
        <v>86</v>
      </c>
      <c r="C1357" s="1" t="s">
        <v>115</v>
      </c>
      <c r="D1357" s="1" t="s">
        <v>25717</v>
      </c>
      <c r="E1357" s="1" t="s">
        <v>25719</v>
      </c>
      <c r="F1357" s="47"/>
      <c r="G1357" s="48"/>
      <c r="H1357" s="48"/>
      <c r="I1357" s="48"/>
      <c r="J1357" s="48"/>
      <c r="K1357" s="48"/>
      <c r="L1357" s="48"/>
      <c r="M1357" s="48"/>
      <c r="N1357" s="48"/>
      <c r="O1357" s="48"/>
      <c r="P1357" s="48"/>
    </row>
    <row r="1358" ht="13.5" customHeight="1">
      <c r="A1358" s="1" t="s">
        <v>25582</v>
      </c>
      <c r="B1358" s="1" t="s">
        <v>91</v>
      </c>
      <c r="C1358" s="1" t="s">
        <v>10</v>
      </c>
      <c r="D1358" s="1" t="s">
        <v>25724</v>
      </c>
      <c r="E1358" s="1" t="s">
        <v>25725</v>
      </c>
      <c r="F1358" s="47"/>
      <c r="G1358" s="48"/>
      <c r="H1358" s="48"/>
      <c r="I1358" s="48"/>
      <c r="J1358" s="48"/>
      <c r="K1358" s="48"/>
      <c r="L1358" s="48"/>
      <c r="M1358" s="48"/>
      <c r="N1358" s="48"/>
      <c r="O1358" s="48"/>
      <c r="P1358" s="48"/>
    </row>
    <row r="1359" ht="13.5" customHeight="1">
      <c r="A1359" s="1" t="s">
        <v>25582</v>
      </c>
      <c r="B1359" s="1" t="s">
        <v>94</v>
      </c>
      <c r="C1359" s="1" t="s">
        <v>10</v>
      </c>
      <c r="D1359" s="1" t="s">
        <v>25730</v>
      </c>
      <c r="E1359" s="1" t="s">
        <v>25732</v>
      </c>
      <c r="F1359" s="47"/>
      <c r="G1359" s="48"/>
      <c r="H1359" s="48"/>
      <c r="I1359" s="48"/>
      <c r="J1359" s="48"/>
      <c r="K1359" s="48"/>
      <c r="L1359" s="48"/>
      <c r="M1359" s="48"/>
      <c r="N1359" s="48"/>
      <c r="O1359" s="48"/>
      <c r="P1359" s="48"/>
    </row>
    <row r="1360" ht="13.5" customHeight="1">
      <c r="A1360" s="1" t="s">
        <v>25582</v>
      </c>
      <c r="B1360" s="1" t="s">
        <v>186</v>
      </c>
      <c r="C1360" s="1" t="s">
        <v>10</v>
      </c>
      <c r="D1360" s="1" t="s">
        <v>25736</v>
      </c>
      <c r="E1360" s="1" t="s">
        <v>25737</v>
      </c>
      <c r="F1360" s="47"/>
      <c r="G1360" s="48"/>
      <c r="H1360" s="48"/>
      <c r="I1360" s="48"/>
      <c r="J1360" s="48"/>
      <c r="K1360" s="48"/>
      <c r="L1360" s="48"/>
      <c r="M1360" s="48"/>
      <c r="N1360" s="48"/>
      <c r="O1360" s="48"/>
      <c r="P1360" s="48"/>
    </row>
    <row r="1361" ht="13.5" customHeight="1">
      <c r="A1361" s="1" t="s">
        <v>25582</v>
      </c>
      <c r="B1361" s="1" t="s">
        <v>189</v>
      </c>
      <c r="C1361" s="1" t="s">
        <v>115</v>
      </c>
      <c r="D1361" s="1" t="s">
        <v>25743</v>
      </c>
      <c r="E1361" s="1" t="s">
        <v>25745</v>
      </c>
      <c r="F1361" s="47"/>
      <c r="G1361" s="48"/>
      <c r="H1361" s="48"/>
      <c r="I1361" s="48"/>
      <c r="J1361" s="48"/>
      <c r="K1361" s="48"/>
      <c r="L1361" s="48"/>
      <c r="M1361" s="48"/>
      <c r="N1361" s="48"/>
      <c r="O1361" s="48"/>
      <c r="P1361" s="48"/>
    </row>
    <row r="1362" ht="13.5" customHeight="1">
      <c r="A1362" s="1" t="s">
        <v>25582</v>
      </c>
      <c r="B1362" s="1" t="s">
        <v>193</v>
      </c>
      <c r="C1362" s="1" t="s">
        <v>10</v>
      </c>
      <c r="D1362" s="1" t="s">
        <v>25751</v>
      </c>
      <c r="E1362" s="1" t="s">
        <v>25753</v>
      </c>
      <c r="F1362" s="47"/>
      <c r="G1362" s="48"/>
      <c r="H1362" s="48"/>
      <c r="I1362" s="48"/>
      <c r="J1362" s="48"/>
      <c r="K1362" s="48"/>
      <c r="L1362" s="48"/>
      <c r="M1362" s="48"/>
      <c r="N1362" s="48"/>
      <c r="O1362" s="48"/>
      <c r="P1362" s="48"/>
    </row>
    <row r="1363" ht="13.5" customHeight="1">
      <c r="A1363" s="1" t="s">
        <v>25582</v>
      </c>
      <c r="B1363" s="1" t="s">
        <v>197</v>
      </c>
      <c r="C1363" s="1" t="s">
        <v>25758</v>
      </c>
      <c r="D1363" s="1" t="s">
        <v>25759</v>
      </c>
      <c r="E1363" s="1" t="s">
        <v>24792</v>
      </c>
      <c r="F1363" s="47"/>
      <c r="G1363" s="48"/>
      <c r="H1363" s="48"/>
      <c r="I1363" s="48"/>
      <c r="J1363" s="48"/>
      <c r="K1363" s="48"/>
      <c r="L1363" s="48"/>
      <c r="M1363" s="48"/>
      <c r="N1363" s="48"/>
      <c r="O1363" s="48"/>
      <c r="P1363" s="48"/>
    </row>
    <row r="1364" ht="13.5" customHeight="1">
      <c r="A1364" s="1" t="s">
        <v>25582</v>
      </c>
      <c r="B1364" s="1" t="s">
        <v>99</v>
      </c>
      <c r="C1364" s="1" t="s">
        <v>817</v>
      </c>
      <c r="D1364" s="47"/>
      <c r="E1364" s="47"/>
      <c r="F1364" s="47"/>
      <c r="G1364" s="48"/>
      <c r="H1364" s="48"/>
      <c r="I1364" s="48"/>
      <c r="J1364" s="48"/>
      <c r="K1364" s="48"/>
      <c r="L1364" s="48"/>
      <c r="M1364" s="48"/>
      <c r="N1364" s="48"/>
      <c r="O1364" s="48"/>
      <c r="P1364" s="48"/>
    </row>
    <row r="1365" ht="13.5" customHeight="1">
      <c r="A1365" s="1" t="s">
        <v>25765</v>
      </c>
      <c r="B1365" s="2" t="s">
        <v>1</v>
      </c>
      <c r="C1365" s="1" t="s">
        <v>2</v>
      </c>
      <c r="D1365" s="47"/>
      <c r="E1365" s="47"/>
      <c r="F1365" s="47"/>
      <c r="G1365" s="48"/>
      <c r="H1365" s="48"/>
      <c r="I1365" s="48"/>
      <c r="J1365" s="48"/>
      <c r="K1365" s="48"/>
      <c r="L1365" s="48"/>
      <c r="M1365" s="48"/>
      <c r="N1365" s="48"/>
      <c r="O1365" s="48"/>
      <c r="P1365" s="48"/>
    </row>
    <row r="1366" ht="13.5" customHeight="1">
      <c r="A1366" s="1" t="s">
        <v>25765</v>
      </c>
      <c r="B1366" s="1" t="s">
        <v>5</v>
      </c>
      <c r="C1366" s="1" t="s">
        <v>25770</v>
      </c>
      <c r="D1366" s="1" t="s">
        <v>25772</v>
      </c>
      <c r="E1366" s="1" t="s">
        <v>25775</v>
      </c>
      <c r="F1366" s="47"/>
      <c r="G1366" s="48"/>
      <c r="H1366" s="48"/>
      <c r="I1366" s="48"/>
      <c r="J1366" s="48"/>
      <c r="K1366" s="48"/>
      <c r="L1366" s="48"/>
      <c r="M1366" s="48"/>
      <c r="N1366" s="48"/>
      <c r="O1366" s="48"/>
      <c r="P1366" s="48"/>
    </row>
    <row r="1367" ht="13.5" customHeight="1">
      <c r="A1367" s="1" t="s">
        <v>25765</v>
      </c>
      <c r="B1367" s="1" t="s">
        <v>9</v>
      </c>
      <c r="C1367" s="1" t="s">
        <v>10</v>
      </c>
      <c r="D1367" s="1" t="s">
        <v>25793</v>
      </c>
      <c r="E1367" s="1" t="s">
        <v>25795</v>
      </c>
      <c r="F1367" s="47"/>
      <c r="G1367" s="48"/>
      <c r="H1367" s="48"/>
      <c r="I1367" s="48"/>
      <c r="J1367" s="48"/>
      <c r="K1367" s="48"/>
      <c r="L1367" s="48"/>
      <c r="M1367" s="48"/>
      <c r="N1367" s="48"/>
      <c r="O1367" s="48"/>
      <c r="P1367" s="48"/>
    </row>
    <row r="1368" ht="13.5" customHeight="1">
      <c r="A1368" s="1" t="s">
        <v>25765</v>
      </c>
      <c r="B1368" s="1" t="s">
        <v>13</v>
      </c>
      <c r="C1368" s="1" t="s">
        <v>10</v>
      </c>
      <c r="D1368" s="1" t="s">
        <v>25800</v>
      </c>
      <c r="E1368" s="1" t="s">
        <v>25801</v>
      </c>
      <c r="F1368" s="47"/>
      <c r="G1368" s="48"/>
      <c r="H1368" s="48"/>
      <c r="I1368" s="48"/>
      <c r="J1368" s="48"/>
      <c r="K1368" s="48"/>
      <c r="L1368" s="48"/>
      <c r="M1368" s="48"/>
      <c r="N1368" s="48"/>
      <c r="O1368" s="48"/>
      <c r="P1368" s="48"/>
    </row>
    <row r="1369" ht="13.5" customHeight="1">
      <c r="A1369" s="1" t="s">
        <v>25765</v>
      </c>
      <c r="B1369" s="1" t="s">
        <v>16</v>
      </c>
      <c r="C1369" s="1" t="s">
        <v>10</v>
      </c>
      <c r="D1369" s="1" t="s">
        <v>25806</v>
      </c>
      <c r="E1369" s="1" t="s">
        <v>25807</v>
      </c>
      <c r="F1369" s="47"/>
      <c r="G1369" s="48"/>
      <c r="H1369" s="48"/>
      <c r="I1369" s="48"/>
      <c r="J1369" s="48"/>
      <c r="K1369" s="48"/>
      <c r="L1369" s="48"/>
      <c r="M1369" s="48"/>
      <c r="N1369" s="48"/>
      <c r="O1369" s="48"/>
      <c r="P1369" s="48"/>
    </row>
    <row r="1370" ht="13.5" customHeight="1">
      <c r="A1370" s="1" t="s">
        <v>25765</v>
      </c>
      <c r="B1370" s="1" t="s">
        <v>21</v>
      </c>
      <c r="C1370" s="1" t="s">
        <v>10</v>
      </c>
      <c r="D1370" s="1" t="s">
        <v>25812</v>
      </c>
      <c r="E1370" s="1" t="s">
        <v>25814</v>
      </c>
      <c r="F1370" s="47"/>
      <c r="G1370" s="48"/>
      <c r="H1370" s="48"/>
      <c r="I1370" s="48"/>
      <c r="J1370" s="48"/>
      <c r="K1370" s="48"/>
      <c r="L1370" s="48"/>
      <c r="M1370" s="48"/>
      <c r="N1370" s="48"/>
      <c r="O1370" s="48"/>
      <c r="P1370" s="48"/>
    </row>
    <row r="1371" ht="13.5" customHeight="1">
      <c r="A1371" s="1" t="s">
        <v>25765</v>
      </c>
      <c r="B1371" s="1" t="s">
        <v>27</v>
      </c>
      <c r="C1371" s="1" t="s">
        <v>10</v>
      </c>
      <c r="D1371" s="1" t="s">
        <v>25819</v>
      </c>
      <c r="E1371" s="1" t="s">
        <v>25820</v>
      </c>
      <c r="F1371" s="47"/>
      <c r="G1371" s="48"/>
      <c r="H1371" s="48"/>
      <c r="I1371" s="48"/>
      <c r="J1371" s="48"/>
      <c r="K1371" s="48"/>
      <c r="L1371" s="48"/>
      <c r="M1371" s="48"/>
      <c r="N1371" s="48"/>
      <c r="O1371" s="48"/>
      <c r="P1371" s="48"/>
    </row>
    <row r="1372" ht="13.5" customHeight="1">
      <c r="A1372" s="1" t="s">
        <v>25765</v>
      </c>
      <c r="B1372" s="1" t="s">
        <v>31</v>
      </c>
      <c r="C1372" s="1" t="s">
        <v>10</v>
      </c>
      <c r="D1372" s="1" t="s">
        <v>25827</v>
      </c>
      <c r="E1372" s="1" t="s">
        <v>25828</v>
      </c>
      <c r="F1372" s="47"/>
      <c r="G1372" s="48"/>
      <c r="H1372" s="48"/>
      <c r="I1372" s="48"/>
      <c r="J1372" s="48"/>
      <c r="K1372" s="48"/>
      <c r="L1372" s="48"/>
      <c r="M1372" s="48"/>
      <c r="N1372" s="48"/>
      <c r="O1372" s="48"/>
      <c r="P1372" s="48"/>
    </row>
    <row r="1373" ht="13.5" customHeight="1">
      <c r="A1373" s="1" t="s">
        <v>25765</v>
      </c>
      <c r="B1373" s="1" t="s">
        <v>34</v>
      </c>
      <c r="C1373" s="1" t="s">
        <v>10</v>
      </c>
      <c r="D1373" s="1" t="s">
        <v>25833</v>
      </c>
      <c r="E1373" s="1" t="s">
        <v>25834</v>
      </c>
      <c r="F1373" s="47"/>
      <c r="G1373" s="48"/>
      <c r="H1373" s="48"/>
      <c r="I1373" s="48"/>
      <c r="J1373" s="48"/>
      <c r="K1373" s="48"/>
      <c r="L1373" s="48"/>
      <c r="M1373" s="48"/>
      <c r="N1373" s="48"/>
      <c r="O1373" s="48"/>
      <c r="P1373" s="48"/>
    </row>
    <row r="1374" ht="13.5" customHeight="1">
      <c r="A1374" s="1" t="s">
        <v>25765</v>
      </c>
      <c r="B1374" s="1" t="s">
        <v>40</v>
      </c>
      <c r="C1374" s="1" t="s">
        <v>10</v>
      </c>
      <c r="D1374" s="1" t="s">
        <v>25839</v>
      </c>
      <c r="E1374" s="1" t="s">
        <v>25843</v>
      </c>
      <c r="F1374" s="47"/>
      <c r="G1374" s="48"/>
      <c r="H1374" s="48"/>
      <c r="I1374" s="48"/>
      <c r="J1374" s="48"/>
      <c r="K1374" s="48"/>
      <c r="L1374" s="48"/>
      <c r="M1374" s="48"/>
      <c r="N1374" s="48"/>
      <c r="O1374" s="48"/>
      <c r="P1374" s="48"/>
    </row>
    <row r="1375" ht="13.5" customHeight="1">
      <c r="A1375" s="1" t="s">
        <v>25765</v>
      </c>
      <c r="B1375" s="1" t="s">
        <v>45</v>
      </c>
      <c r="C1375" s="1" t="s">
        <v>10</v>
      </c>
      <c r="D1375" s="1" t="s">
        <v>25849</v>
      </c>
      <c r="E1375" s="1" t="s">
        <v>25852</v>
      </c>
      <c r="F1375" s="47"/>
      <c r="G1375" s="48"/>
      <c r="H1375" s="48"/>
      <c r="I1375" s="48"/>
      <c r="J1375" s="48"/>
      <c r="K1375" s="48"/>
      <c r="L1375" s="48"/>
      <c r="M1375" s="48"/>
      <c r="N1375" s="48"/>
      <c r="O1375" s="48"/>
      <c r="P1375" s="48"/>
    </row>
    <row r="1376" ht="13.5" customHeight="1">
      <c r="A1376" s="1" t="s">
        <v>25765</v>
      </c>
      <c r="B1376" s="1" t="s">
        <v>52</v>
      </c>
      <c r="C1376" s="1" t="s">
        <v>10</v>
      </c>
      <c r="D1376" s="1" t="s">
        <v>25853</v>
      </c>
      <c r="E1376" s="1" t="s">
        <v>25854</v>
      </c>
      <c r="F1376" s="47"/>
      <c r="G1376" s="48"/>
      <c r="H1376" s="48"/>
      <c r="I1376" s="48"/>
      <c r="J1376" s="48"/>
      <c r="K1376" s="48"/>
      <c r="L1376" s="48"/>
      <c r="M1376" s="48"/>
      <c r="N1376" s="48"/>
      <c r="O1376" s="48"/>
      <c r="P1376" s="48"/>
    </row>
    <row r="1377" ht="13.5" customHeight="1">
      <c r="A1377" s="1" t="s">
        <v>25765</v>
      </c>
      <c r="B1377" s="1" t="s">
        <v>57</v>
      </c>
      <c r="C1377" s="1" t="s">
        <v>10</v>
      </c>
      <c r="D1377" s="1" t="s">
        <v>25858</v>
      </c>
      <c r="E1377" s="1" t="s">
        <v>25859</v>
      </c>
      <c r="F1377" s="47"/>
      <c r="G1377" s="48"/>
      <c r="H1377" s="48"/>
      <c r="I1377" s="48"/>
      <c r="J1377" s="48"/>
      <c r="K1377" s="48"/>
      <c r="L1377" s="48"/>
      <c r="M1377" s="48"/>
      <c r="N1377" s="48"/>
      <c r="O1377" s="48"/>
      <c r="P1377" s="48"/>
    </row>
    <row r="1378" ht="13.5" customHeight="1">
      <c r="A1378" s="1" t="s">
        <v>25765</v>
      </c>
      <c r="B1378" s="1" t="s">
        <v>60</v>
      </c>
      <c r="C1378" s="1" t="s">
        <v>10</v>
      </c>
      <c r="D1378" s="1" t="s">
        <v>25864</v>
      </c>
      <c r="E1378" s="1" t="s">
        <v>25865</v>
      </c>
      <c r="F1378" s="47"/>
      <c r="G1378" s="48"/>
      <c r="H1378" s="48"/>
      <c r="I1378" s="48"/>
      <c r="J1378" s="48"/>
      <c r="K1378" s="48"/>
      <c r="L1378" s="48"/>
      <c r="M1378" s="48"/>
      <c r="N1378" s="48"/>
      <c r="O1378" s="48"/>
      <c r="P1378" s="48"/>
    </row>
    <row r="1379" ht="13.5" customHeight="1">
      <c r="A1379" s="1" t="s">
        <v>25765</v>
      </c>
      <c r="B1379" s="1" t="s">
        <v>65</v>
      </c>
      <c r="C1379" s="1" t="s">
        <v>10</v>
      </c>
      <c r="D1379" s="1" t="s">
        <v>25870</v>
      </c>
      <c r="E1379" s="1" t="s">
        <v>25871</v>
      </c>
      <c r="F1379" s="47"/>
      <c r="G1379" s="48"/>
      <c r="H1379" s="48"/>
      <c r="I1379" s="48"/>
      <c r="J1379" s="48"/>
      <c r="K1379" s="48"/>
      <c r="L1379" s="48"/>
      <c r="M1379" s="48"/>
      <c r="N1379" s="48"/>
      <c r="O1379" s="48"/>
      <c r="P1379" s="48"/>
    </row>
    <row r="1380" ht="13.5" customHeight="1">
      <c r="A1380" s="1" t="s">
        <v>25765</v>
      </c>
      <c r="B1380" s="1" t="s">
        <v>70</v>
      </c>
      <c r="C1380" s="1" t="s">
        <v>10</v>
      </c>
      <c r="D1380" s="1" t="s">
        <v>25876</v>
      </c>
      <c r="E1380" s="1" t="s">
        <v>25877</v>
      </c>
      <c r="F1380" s="47"/>
      <c r="G1380" s="48"/>
      <c r="H1380" s="48"/>
      <c r="I1380" s="48"/>
      <c r="J1380" s="48"/>
      <c r="K1380" s="48"/>
      <c r="L1380" s="48"/>
      <c r="M1380" s="48"/>
      <c r="N1380" s="48"/>
      <c r="O1380" s="48"/>
      <c r="P1380" s="48"/>
    </row>
    <row r="1381" ht="13.5" customHeight="1">
      <c r="A1381" s="1" t="s">
        <v>25765</v>
      </c>
      <c r="B1381" s="1" t="s">
        <v>74</v>
      </c>
      <c r="C1381" s="1" t="s">
        <v>10</v>
      </c>
      <c r="D1381" s="1" t="s">
        <v>25884</v>
      </c>
      <c r="E1381" s="1" t="s">
        <v>25885</v>
      </c>
      <c r="F1381" s="47"/>
      <c r="G1381" s="48"/>
      <c r="H1381" s="48"/>
      <c r="I1381" s="48"/>
      <c r="J1381" s="48"/>
      <c r="K1381" s="48"/>
      <c r="L1381" s="48"/>
      <c r="M1381" s="48"/>
      <c r="N1381" s="48"/>
      <c r="O1381" s="48"/>
      <c r="P1381" s="48"/>
    </row>
    <row r="1382" ht="13.5" customHeight="1">
      <c r="A1382" s="1" t="s">
        <v>25765</v>
      </c>
      <c r="B1382" s="1" t="s">
        <v>78</v>
      </c>
      <c r="C1382" s="1" t="s">
        <v>10</v>
      </c>
      <c r="D1382" s="1" t="s">
        <v>25890</v>
      </c>
      <c r="E1382" s="1" t="s">
        <v>25891</v>
      </c>
      <c r="F1382" s="47"/>
      <c r="G1382" s="48"/>
      <c r="H1382" s="48"/>
      <c r="I1382" s="48"/>
      <c r="J1382" s="48"/>
      <c r="K1382" s="48"/>
      <c r="L1382" s="48"/>
      <c r="M1382" s="48"/>
      <c r="N1382" s="48"/>
      <c r="O1382" s="48"/>
      <c r="P1382" s="48"/>
    </row>
    <row r="1383" ht="13.5" customHeight="1">
      <c r="A1383" s="1" t="s">
        <v>25765</v>
      </c>
      <c r="B1383" s="1" t="s">
        <v>83</v>
      </c>
      <c r="C1383" s="1" t="s">
        <v>10</v>
      </c>
      <c r="D1383" s="1" t="s">
        <v>25896</v>
      </c>
      <c r="E1383" s="1" t="s">
        <v>25897</v>
      </c>
      <c r="F1383" s="47"/>
      <c r="G1383" s="48"/>
      <c r="H1383" s="48"/>
      <c r="I1383" s="48"/>
      <c r="J1383" s="48"/>
      <c r="K1383" s="48"/>
      <c r="L1383" s="48"/>
      <c r="M1383" s="48"/>
      <c r="N1383" s="48"/>
      <c r="O1383" s="48"/>
      <c r="P1383" s="48"/>
    </row>
    <row r="1384" ht="13.5" customHeight="1">
      <c r="A1384" s="1" t="s">
        <v>25765</v>
      </c>
      <c r="B1384" s="1" t="s">
        <v>86</v>
      </c>
      <c r="C1384" s="1" t="s">
        <v>10</v>
      </c>
      <c r="D1384" s="1" t="s">
        <v>25902</v>
      </c>
      <c r="E1384" s="1" t="s">
        <v>25903</v>
      </c>
      <c r="F1384" s="47"/>
      <c r="G1384" s="48"/>
      <c r="H1384" s="48"/>
      <c r="I1384" s="48"/>
      <c r="J1384" s="48"/>
      <c r="K1384" s="48"/>
      <c r="L1384" s="48"/>
      <c r="M1384" s="48"/>
      <c r="N1384" s="48"/>
      <c r="O1384" s="48"/>
      <c r="P1384" s="48"/>
    </row>
    <row r="1385" ht="13.5" customHeight="1">
      <c r="A1385" s="1" t="s">
        <v>25765</v>
      </c>
      <c r="B1385" s="1" t="s">
        <v>91</v>
      </c>
      <c r="C1385" s="1" t="s">
        <v>10</v>
      </c>
      <c r="D1385" s="1" t="s">
        <v>25908</v>
      </c>
      <c r="E1385" s="1" t="s">
        <v>25909</v>
      </c>
      <c r="F1385" s="47"/>
      <c r="G1385" s="48"/>
      <c r="H1385" s="48"/>
      <c r="I1385" s="48"/>
      <c r="J1385" s="48"/>
      <c r="K1385" s="48"/>
      <c r="L1385" s="48"/>
      <c r="M1385" s="48"/>
      <c r="N1385" s="48"/>
      <c r="O1385" s="48"/>
      <c r="P1385" s="48"/>
    </row>
    <row r="1386" ht="13.5" customHeight="1">
      <c r="A1386" s="1" t="s">
        <v>25765</v>
      </c>
      <c r="B1386" s="1" t="s">
        <v>94</v>
      </c>
      <c r="C1386" s="1" t="s">
        <v>10</v>
      </c>
      <c r="D1386" s="1" t="s">
        <v>25914</v>
      </c>
      <c r="E1386" s="1" t="s">
        <v>25915</v>
      </c>
      <c r="F1386" s="47"/>
      <c r="G1386" s="48"/>
      <c r="H1386" s="48"/>
      <c r="I1386" s="48"/>
      <c r="J1386" s="48"/>
      <c r="K1386" s="48"/>
      <c r="L1386" s="48"/>
      <c r="M1386" s="48"/>
      <c r="N1386" s="48"/>
      <c r="O1386" s="48"/>
      <c r="P1386" s="48"/>
    </row>
    <row r="1387" ht="13.5" customHeight="1">
      <c r="A1387" s="1" t="s">
        <v>25765</v>
      </c>
      <c r="B1387" s="1" t="s">
        <v>186</v>
      </c>
      <c r="C1387" s="1" t="s">
        <v>10</v>
      </c>
      <c r="D1387" s="1" t="s">
        <v>25920</v>
      </c>
      <c r="E1387" s="1" t="s">
        <v>25921</v>
      </c>
      <c r="F1387" s="47"/>
      <c r="G1387" s="48"/>
      <c r="H1387" s="48"/>
      <c r="I1387" s="48"/>
      <c r="J1387" s="48"/>
      <c r="K1387" s="48"/>
      <c r="L1387" s="48"/>
      <c r="M1387" s="48"/>
      <c r="N1387" s="48"/>
      <c r="O1387" s="48"/>
      <c r="P1387" s="48"/>
    </row>
    <row r="1388" ht="13.5" customHeight="1">
      <c r="A1388" s="1" t="s">
        <v>25765</v>
      </c>
      <c r="B1388" s="1" t="s">
        <v>189</v>
      </c>
      <c r="C1388" s="1" t="s">
        <v>10</v>
      </c>
      <c r="D1388" s="1" t="s">
        <v>25926</v>
      </c>
      <c r="E1388" s="1" t="s">
        <v>25927</v>
      </c>
      <c r="F1388" s="47"/>
      <c r="G1388" s="48"/>
      <c r="H1388" s="48"/>
      <c r="I1388" s="48"/>
      <c r="J1388" s="48"/>
      <c r="K1388" s="48"/>
      <c r="L1388" s="48"/>
      <c r="M1388" s="48"/>
      <c r="N1388" s="48"/>
      <c r="O1388" s="48"/>
      <c r="P1388" s="48"/>
    </row>
    <row r="1389" ht="13.5" customHeight="1">
      <c r="A1389" s="1" t="s">
        <v>25765</v>
      </c>
      <c r="B1389" s="1" t="s">
        <v>193</v>
      </c>
      <c r="C1389" s="1" t="s">
        <v>10</v>
      </c>
      <c r="D1389" s="1" t="s">
        <v>25932</v>
      </c>
      <c r="E1389" s="1" t="s">
        <v>25933</v>
      </c>
      <c r="F1389" s="47"/>
      <c r="G1389" s="48"/>
      <c r="H1389" s="48"/>
      <c r="I1389" s="48"/>
      <c r="J1389" s="48"/>
      <c r="K1389" s="48"/>
      <c r="L1389" s="48"/>
      <c r="M1389" s="48"/>
      <c r="N1389" s="48"/>
      <c r="O1389" s="48"/>
      <c r="P1389" s="48"/>
    </row>
    <row r="1390" ht="13.5" customHeight="1">
      <c r="A1390" s="1" t="s">
        <v>25765</v>
      </c>
      <c r="B1390" s="1" t="s">
        <v>197</v>
      </c>
      <c r="C1390" s="1" t="s">
        <v>10</v>
      </c>
      <c r="D1390" s="1" t="s">
        <v>25936</v>
      </c>
      <c r="E1390" s="1" t="s">
        <v>25937</v>
      </c>
      <c r="F1390" s="47"/>
      <c r="G1390" s="48"/>
      <c r="H1390" s="48"/>
      <c r="I1390" s="48"/>
      <c r="J1390" s="48"/>
      <c r="K1390" s="48"/>
      <c r="L1390" s="48"/>
      <c r="M1390" s="48"/>
      <c r="N1390" s="48"/>
      <c r="O1390" s="48"/>
      <c r="P1390" s="48"/>
    </row>
    <row r="1391" ht="13.5" customHeight="1">
      <c r="A1391" s="1" t="s">
        <v>25765</v>
      </c>
      <c r="B1391" s="1" t="s">
        <v>201</v>
      </c>
      <c r="C1391" s="1" t="s">
        <v>10</v>
      </c>
      <c r="D1391" s="1" t="s">
        <v>25940</v>
      </c>
      <c r="E1391" s="1" t="s">
        <v>25942</v>
      </c>
      <c r="F1391" s="47"/>
      <c r="G1391" s="48"/>
      <c r="H1391" s="48"/>
      <c r="I1391" s="48"/>
      <c r="J1391" s="48"/>
      <c r="K1391" s="48"/>
      <c r="L1391" s="48"/>
      <c r="M1391" s="48"/>
      <c r="N1391" s="48"/>
      <c r="O1391" s="48"/>
      <c r="P1391" s="48"/>
    </row>
    <row r="1392" ht="13.5" customHeight="1">
      <c r="A1392" s="1" t="s">
        <v>25765</v>
      </c>
      <c r="B1392" s="1" t="s">
        <v>206</v>
      </c>
      <c r="C1392" s="1" t="s">
        <v>10</v>
      </c>
      <c r="D1392" s="1" t="s">
        <v>25947</v>
      </c>
      <c r="E1392" s="1" t="s">
        <v>25950</v>
      </c>
      <c r="F1392" s="47"/>
      <c r="G1392" s="48"/>
      <c r="H1392" s="48"/>
      <c r="I1392" s="48"/>
      <c r="J1392" s="48"/>
      <c r="K1392" s="48"/>
      <c r="L1392" s="48"/>
      <c r="M1392" s="48"/>
      <c r="N1392" s="48"/>
      <c r="O1392" s="48"/>
      <c r="P1392" s="48"/>
    </row>
    <row r="1393" ht="13.5" customHeight="1">
      <c r="A1393" s="1" t="s">
        <v>25765</v>
      </c>
      <c r="B1393" s="1" t="s">
        <v>211</v>
      </c>
      <c r="C1393" s="1" t="s">
        <v>10</v>
      </c>
      <c r="D1393" s="1" t="s">
        <v>25956</v>
      </c>
      <c r="E1393" s="1" t="s">
        <v>25957</v>
      </c>
      <c r="F1393" s="47"/>
      <c r="G1393" s="48"/>
      <c r="H1393" s="48"/>
      <c r="I1393" s="48"/>
      <c r="J1393" s="48"/>
      <c r="K1393" s="48"/>
      <c r="L1393" s="48"/>
      <c r="M1393" s="48"/>
      <c r="N1393" s="48"/>
      <c r="O1393" s="48"/>
      <c r="P1393" s="48"/>
    </row>
    <row r="1394" ht="13.5" customHeight="1">
      <c r="A1394" s="1" t="s">
        <v>25765</v>
      </c>
      <c r="B1394" s="1" t="s">
        <v>99</v>
      </c>
      <c r="C1394" s="1" t="s">
        <v>817</v>
      </c>
      <c r="D1394" s="47"/>
      <c r="E1394" s="47"/>
      <c r="F1394" s="47"/>
      <c r="G1394" s="48"/>
      <c r="H1394" s="48"/>
      <c r="I1394" s="48"/>
      <c r="J1394" s="48"/>
      <c r="K1394" s="48"/>
      <c r="L1394" s="48"/>
      <c r="M1394" s="48"/>
      <c r="N1394" s="48"/>
      <c r="O1394" s="48"/>
      <c r="P1394" s="48"/>
    </row>
    <row r="1395" ht="13.5" customHeight="1">
      <c r="A1395" s="1" t="s">
        <v>25966</v>
      </c>
      <c r="B1395" s="2" t="s">
        <v>1</v>
      </c>
      <c r="C1395" s="1" t="s">
        <v>2</v>
      </c>
      <c r="D1395" s="47"/>
      <c r="E1395" s="47"/>
      <c r="F1395" s="47"/>
      <c r="G1395" s="48"/>
      <c r="H1395" s="48"/>
      <c r="I1395" s="48"/>
      <c r="J1395" s="48"/>
      <c r="K1395" s="48"/>
      <c r="L1395" s="48"/>
      <c r="M1395" s="48"/>
      <c r="N1395" s="48"/>
      <c r="O1395" s="48"/>
      <c r="P1395" s="48"/>
    </row>
    <row r="1396" ht="13.5" customHeight="1">
      <c r="A1396" s="1" t="s">
        <v>25966</v>
      </c>
      <c r="B1396" s="1" t="s">
        <v>5</v>
      </c>
      <c r="C1396" s="1" t="s">
        <v>10202</v>
      </c>
      <c r="D1396" s="1" t="s">
        <v>25973</v>
      </c>
      <c r="E1396" s="1" t="s">
        <v>25974</v>
      </c>
      <c r="F1396" s="47"/>
      <c r="G1396" s="48"/>
      <c r="H1396" s="48"/>
      <c r="I1396" s="48"/>
      <c r="J1396" s="48"/>
      <c r="K1396" s="48"/>
      <c r="L1396" s="48"/>
      <c r="M1396" s="48"/>
      <c r="N1396" s="48"/>
      <c r="O1396" s="48"/>
      <c r="P1396" s="48"/>
    </row>
    <row r="1397" ht="13.5" customHeight="1">
      <c r="A1397" s="1" t="s">
        <v>25966</v>
      </c>
      <c r="B1397" s="1" t="s">
        <v>9</v>
      </c>
      <c r="C1397" s="1" t="s">
        <v>10</v>
      </c>
      <c r="D1397" s="1" t="s">
        <v>25977</v>
      </c>
      <c r="E1397" s="1" t="s">
        <v>25978</v>
      </c>
      <c r="F1397" s="47"/>
      <c r="G1397" s="48"/>
      <c r="H1397" s="48"/>
      <c r="I1397" s="48"/>
      <c r="J1397" s="48"/>
      <c r="K1397" s="48"/>
      <c r="L1397" s="48"/>
      <c r="M1397" s="48"/>
      <c r="N1397" s="48"/>
      <c r="O1397" s="48"/>
      <c r="P1397" s="48"/>
    </row>
    <row r="1398" ht="13.5" customHeight="1">
      <c r="A1398" s="1" t="s">
        <v>25966</v>
      </c>
      <c r="B1398" s="1" t="s">
        <v>13</v>
      </c>
      <c r="C1398" s="1" t="s">
        <v>10</v>
      </c>
      <c r="D1398" s="1" t="s">
        <v>25980</v>
      </c>
      <c r="E1398" s="1" t="s">
        <v>25982</v>
      </c>
      <c r="F1398" s="47"/>
      <c r="G1398" s="48"/>
      <c r="H1398" s="48"/>
      <c r="I1398" s="48"/>
      <c r="J1398" s="48"/>
      <c r="K1398" s="48"/>
      <c r="L1398" s="48"/>
      <c r="M1398" s="48"/>
      <c r="N1398" s="48"/>
      <c r="O1398" s="48"/>
      <c r="P1398" s="48"/>
    </row>
    <row r="1399" ht="13.5" customHeight="1">
      <c r="A1399" s="1" t="s">
        <v>25966</v>
      </c>
      <c r="B1399" s="1" t="s">
        <v>16</v>
      </c>
      <c r="C1399" s="1" t="s">
        <v>10</v>
      </c>
      <c r="D1399" s="1" t="s">
        <v>25986</v>
      </c>
      <c r="E1399" s="1" t="s">
        <v>25987</v>
      </c>
      <c r="F1399" s="47"/>
      <c r="G1399" s="48"/>
      <c r="H1399" s="48"/>
      <c r="I1399" s="48"/>
      <c r="J1399" s="48"/>
      <c r="K1399" s="48"/>
      <c r="L1399" s="48"/>
      <c r="M1399" s="48"/>
      <c r="N1399" s="48"/>
      <c r="O1399" s="48"/>
      <c r="P1399" s="48"/>
    </row>
    <row r="1400" ht="13.5" customHeight="1">
      <c r="A1400" s="1" t="s">
        <v>25966</v>
      </c>
      <c r="B1400" s="1" t="s">
        <v>21</v>
      </c>
      <c r="C1400" s="1" t="s">
        <v>10</v>
      </c>
      <c r="D1400" s="1" t="s">
        <v>25991</v>
      </c>
      <c r="E1400" s="1" t="s">
        <v>25993</v>
      </c>
      <c r="F1400" s="47"/>
      <c r="G1400" s="48"/>
      <c r="H1400" s="48"/>
      <c r="I1400" s="48"/>
      <c r="J1400" s="48"/>
      <c r="K1400" s="48"/>
      <c r="L1400" s="48"/>
      <c r="M1400" s="48"/>
      <c r="N1400" s="48"/>
      <c r="O1400" s="48"/>
      <c r="P1400" s="48"/>
    </row>
    <row r="1401" ht="13.5" customHeight="1">
      <c r="A1401" s="1" t="s">
        <v>25966</v>
      </c>
      <c r="B1401" s="1" t="s">
        <v>27</v>
      </c>
      <c r="C1401" s="1" t="s">
        <v>10</v>
      </c>
      <c r="D1401" s="1" t="s">
        <v>25998</v>
      </c>
      <c r="E1401" s="1" t="s">
        <v>26000</v>
      </c>
      <c r="F1401" s="47"/>
      <c r="G1401" s="48"/>
      <c r="H1401" s="48"/>
      <c r="I1401" s="48"/>
      <c r="J1401" s="48"/>
      <c r="K1401" s="48"/>
      <c r="L1401" s="48"/>
      <c r="M1401" s="48"/>
      <c r="N1401" s="48"/>
      <c r="O1401" s="48"/>
      <c r="P1401" s="48"/>
    </row>
    <row r="1402" ht="13.5" customHeight="1">
      <c r="A1402" s="1" t="s">
        <v>25966</v>
      </c>
      <c r="B1402" s="1" t="s">
        <v>31</v>
      </c>
      <c r="C1402" s="1" t="s">
        <v>10</v>
      </c>
      <c r="D1402" s="1" t="s">
        <v>26005</v>
      </c>
      <c r="E1402" s="1" t="s">
        <v>26006</v>
      </c>
      <c r="F1402" s="47"/>
      <c r="G1402" s="48"/>
      <c r="H1402" s="48"/>
      <c r="I1402" s="48"/>
      <c r="J1402" s="48"/>
      <c r="K1402" s="48"/>
      <c r="L1402" s="48"/>
      <c r="M1402" s="48"/>
      <c r="N1402" s="48"/>
      <c r="O1402" s="48"/>
      <c r="P1402" s="48"/>
    </row>
    <row r="1403" ht="13.5" customHeight="1">
      <c r="A1403" s="1" t="s">
        <v>25966</v>
      </c>
      <c r="B1403" s="1" t="s">
        <v>34</v>
      </c>
      <c r="C1403" s="1" t="s">
        <v>10</v>
      </c>
      <c r="D1403" s="1" t="s">
        <v>26011</v>
      </c>
      <c r="E1403" s="1" t="s">
        <v>26012</v>
      </c>
      <c r="F1403" s="47"/>
      <c r="G1403" s="48"/>
      <c r="H1403" s="48"/>
      <c r="I1403" s="48"/>
      <c r="J1403" s="48"/>
      <c r="K1403" s="48"/>
      <c r="L1403" s="48"/>
      <c r="M1403" s="48"/>
      <c r="N1403" s="48"/>
      <c r="O1403" s="48"/>
      <c r="P1403" s="48"/>
    </row>
    <row r="1404" ht="13.5" customHeight="1">
      <c r="A1404" s="1" t="s">
        <v>25966</v>
      </c>
      <c r="B1404" s="1" t="s">
        <v>40</v>
      </c>
      <c r="C1404" s="1" t="s">
        <v>10</v>
      </c>
      <c r="D1404" s="1" t="s">
        <v>26017</v>
      </c>
      <c r="E1404" s="1" t="s">
        <v>26018</v>
      </c>
      <c r="F1404" s="47"/>
      <c r="G1404" s="48"/>
      <c r="H1404" s="48"/>
      <c r="I1404" s="48"/>
      <c r="J1404" s="48"/>
      <c r="K1404" s="48"/>
      <c r="L1404" s="48"/>
      <c r="M1404" s="48"/>
      <c r="N1404" s="48"/>
      <c r="O1404" s="48"/>
      <c r="P1404" s="48"/>
    </row>
    <row r="1405" ht="13.5" customHeight="1">
      <c r="A1405" s="1" t="s">
        <v>25966</v>
      </c>
      <c r="B1405" s="1" t="s">
        <v>45</v>
      </c>
      <c r="C1405" s="1" t="s">
        <v>10</v>
      </c>
      <c r="D1405" s="1" t="s">
        <v>26023</v>
      </c>
      <c r="E1405" s="1" t="s">
        <v>26024</v>
      </c>
      <c r="F1405" s="47"/>
      <c r="G1405" s="48"/>
      <c r="H1405" s="48"/>
      <c r="I1405" s="48"/>
      <c r="J1405" s="48"/>
      <c r="K1405" s="48"/>
      <c r="L1405" s="48"/>
      <c r="M1405" s="48"/>
      <c r="N1405" s="48"/>
      <c r="O1405" s="48"/>
      <c r="P1405" s="48"/>
    </row>
    <row r="1406" ht="13.5" customHeight="1">
      <c r="A1406" s="1" t="s">
        <v>25966</v>
      </c>
      <c r="B1406" s="1" t="s">
        <v>52</v>
      </c>
      <c r="C1406" s="1" t="s">
        <v>374</v>
      </c>
      <c r="D1406" s="1" t="s">
        <v>26029</v>
      </c>
      <c r="E1406" s="1" t="s">
        <v>26030</v>
      </c>
      <c r="F1406" s="47"/>
      <c r="G1406" s="48"/>
      <c r="H1406" s="48"/>
      <c r="I1406" s="48"/>
      <c r="J1406" s="48"/>
      <c r="K1406" s="48"/>
      <c r="L1406" s="48"/>
      <c r="M1406" s="48"/>
      <c r="N1406" s="48"/>
      <c r="O1406" s="48"/>
      <c r="P1406" s="48"/>
    </row>
    <row r="1407" ht="13.5" customHeight="1">
      <c r="A1407" s="1" t="s">
        <v>25966</v>
      </c>
      <c r="B1407" s="1" t="s">
        <v>57</v>
      </c>
      <c r="C1407" s="1" t="s">
        <v>10</v>
      </c>
      <c r="D1407" s="1" t="s">
        <v>26035</v>
      </c>
      <c r="E1407" s="1" t="s">
        <v>26036</v>
      </c>
      <c r="F1407" s="47"/>
      <c r="G1407" s="48"/>
      <c r="H1407" s="48"/>
      <c r="I1407" s="48"/>
      <c r="J1407" s="48"/>
      <c r="K1407" s="48"/>
      <c r="L1407" s="48"/>
      <c r="M1407" s="48"/>
      <c r="N1407" s="48"/>
      <c r="O1407" s="48"/>
      <c r="P1407" s="48"/>
    </row>
    <row r="1408" ht="13.5" customHeight="1">
      <c r="A1408" s="1" t="s">
        <v>25966</v>
      </c>
      <c r="B1408" s="1" t="s">
        <v>60</v>
      </c>
      <c r="C1408" s="1" t="s">
        <v>10</v>
      </c>
      <c r="D1408" s="1" t="s">
        <v>26039</v>
      </c>
      <c r="E1408" s="1" t="s">
        <v>26040</v>
      </c>
      <c r="F1408" s="47"/>
      <c r="G1408" s="48"/>
      <c r="H1408" s="48"/>
      <c r="I1408" s="48"/>
      <c r="J1408" s="48"/>
      <c r="K1408" s="48"/>
      <c r="L1408" s="48"/>
      <c r="M1408" s="48"/>
      <c r="N1408" s="48"/>
      <c r="O1408" s="48"/>
      <c r="P1408" s="48"/>
    </row>
    <row r="1409" ht="13.5" customHeight="1">
      <c r="A1409" s="1" t="s">
        <v>25966</v>
      </c>
      <c r="B1409" s="1" t="s">
        <v>65</v>
      </c>
      <c r="C1409" s="1" t="s">
        <v>10</v>
      </c>
      <c r="D1409" s="1" t="s">
        <v>26043</v>
      </c>
      <c r="E1409" s="1" t="s">
        <v>26044</v>
      </c>
      <c r="F1409" s="47"/>
      <c r="G1409" s="48"/>
      <c r="H1409" s="48"/>
      <c r="I1409" s="48"/>
      <c r="J1409" s="48"/>
      <c r="K1409" s="48"/>
      <c r="L1409" s="48"/>
      <c r="M1409" s="48"/>
      <c r="N1409" s="48"/>
      <c r="O1409" s="48"/>
      <c r="P1409" s="48"/>
    </row>
    <row r="1410" ht="13.5" customHeight="1">
      <c r="A1410" s="1" t="s">
        <v>25966</v>
      </c>
      <c r="B1410" s="1" t="s">
        <v>70</v>
      </c>
      <c r="C1410" s="1" t="s">
        <v>10</v>
      </c>
      <c r="D1410" s="1" t="s">
        <v>26049</v>
      </c>
      <c r="E1410" s="1" t="s">
        <v>26051</v>
      </c>
      <c r="F1410" s="47"/>
      <c r="G1410" s="48"/>
      <c r="H1410" s="48"/>
      <c r="I1410" s="48"/>
      <c r="J1410" s="48"/>
      <c r="K1410" s="48"/>
      <c r="L1410" s="48"/>
      <c r="M1410" s="48"/>
      <c r="N1410" s="48"/>
      <c r="O1410" s="48"/>
      <c r="P1410" s="48"/>
    </row>
    <row r="1411" ht="13.5" customHeight="1">
      <c r="A1411" s="1" t="s">
        <v>25966</v>
      </c>
      <c r="B1411" s="1" t="s">
        <v>74</v>
      </c>
      <c r="C1411" s="1" t="s">
        <v>10</v>
      </c>
      <c r="D1411" s="1" t="s">
        <v>26056</v>
      </c>
      <c r="E1411" s="1" t="s">
        <v>26058</v>
      </c>
      <c r="F1411" s="47"/>
      <c r="G1411" s="48"/>
      <c r="H1411" s="48"/>
      <c r="I1411" s="48"/>
      <c r="J1411" s="48"/>
      <c r="K1411" s="48"/>
      <c r="L1411" s="48"/>
      <c r="M1411" s="48"/>
      <c r="N1411" s="48"/>
      <c r="O1411" s="48"/>
      <c r="P1411" s="48"/>
    </row>
    <row r="1412" ht="13.5" customHeight="1">
      <c r="A1412" s="1" t="s">
        <v>25966</v>
      </c>
      <c r="B1412" s="1" t="s">
        <v>78</v>
      </c>
      <c r="C1412" s="1" t="s">
        <v>10</v>
      </c>
      <c r="D1412" s="1" t="s">
        <v>26061</v>
      </c>
      <c r="E1412" s="1" t="s">
        <v>26062</v>
      </c>
      <c r="F1412" s="47"/>
      <c r="G1412" s="48"/>
      <c r="H1412" s="48"/>
      <c r="I1412" s="48"/>
      <c r="J1412" s="48"/>
      <c r="K1412" s="48"/>
      <c r="L1412" s="48"/>
      <c r="M1412" s="48"/>
      <c r="N1412" s="48"/>
      <c r="O1412" s="48"/>
      <c r="P1412" s="48"/>
    </row>
    <row r="1413" ht="13.5" customHeight="1">
      <c r="A1413" s="1" t="s">
        <v>25966</v>
      </c>
      <c r="B1413" s="1" t="s">
        <v>83</v>
      </c>
      <c r="C1413" s="1" t="s">
        <v>10</v>
      </c>
      <c r="D1413" s="1" t="s">
        <v>26067</v>
      </c>
      <c r="E1413" s="1" t="s">
        <v>26068</v>
      </c>
      <c r="F1413" s="47"/>
      <c r="G1413" s="48"/>
      <c r="H1413" s="48"/>
      <c r="I1413" s="48"/>
      <c r="J1413" s="48"/>
      <c r="K1413" s="48"/>
      <c r="L1413" s="48"/>
      <c r="M1413" s="48"/>
      <c r="N1413" s="48"/>
      <c r="O1413" s="48"/>
      <c r="P1413" s="48"/>
    </row>
    <row r="1414" ht="13.5" customHeight="1">
      <c r="A1414" s="1" t="s">
        <v>25966</v>
      </c>
      <c r="B1414" s="1" t="s">
        <v>86</v>
      </c>
      <c r="C1414" s="1" t="s">
        <v>10</v>
      </c>
      <c r="D1414" s="1" t="s">
        <v>26073</v>
      </c>
      <c r="E1414" s="1" t="s">
        <v>26074</v>
      </c>
      <c r="F1414" s="47"/>
      <c r="G1414" s="48"/>
      <c r="H1414" s="48"/>
      <c r="I1414" s="48"/>
      <c r="J1414" s="48"/>
      <c r="K1414" s="48"/>
      <c r="L1414" s="48"/>
      <c r="M1414" s="48"/>
      <c r="N1414" s="48"/>
      <c r="O1414" s="48"/>
      <c r="P1414" s="48"/>
    </row>
    <row r="1415" ht="13.5" customHeight="1">
      <c r="A1415" s="1" t="s">
        <v>25966</v>
      </c>
      <c r="B1415" s="1" t="s">
        <v>91</v>
      </c>
      <c r="C1415" s="1" t="s">
        <v>10</v>
      </c>
      <c r="D1415" s="1" t="s">
        <v>26082</v>
      </c>
      <c r="E1415" s="1" t="s">
        <v>26084</v>
      </c>
      <c r="F1415" s="47"/>
      <c r="G1415" s="48"/>
      <c r="H1415" s="48"/>
      <c r="I1415" s="48"/>
      <c r="J1415" s="48"/>
      <c r="K1415" s="48"/>
      <c r="L1415" s="48"/>
      <c r="M1415" s="48"/>
      <c r="N1415" s="48"/>
      <c r="O1415" s="48"/>
      <c r="P1415" s="48"/>
    </row>
    <row r="1416" ht="13.5" customHeight="1">
      <c r="A1416" s="1" t="s">
        <v>25966</v>
      </c>
      <c r="B1416" s="1" t="s">
        <v>94</v>
      </c>
      <c r="C1416" s="1" t="s">
        <v>10</v>
      </c>
      <c r="D1416" s="1" t="s">
        <v>26088</v>
      </c>
      <c r="E1416" s="1" t="s">
        <v>26090</v>
      </c>
      <c r="F1416" s="47"/>
      <c r="G1416" s="48"/>
      <c r="H1416" s="48"/>
      <c r="I1416" s="48"/>
      <c r="J1416" s="48"/>
      <c r="K1416" s="48"/>
      <c r="L1416" s="48"/>
      <c r="M1416" s="48"/>
      <c r="N1416" s="48"/>
      <c r="O1416" s="48"/>
      <c r="P1416" s="48"/>
    </row>
    <row r="1417" ht="13.5" customHeight="1">
      <c r="A1417" s="1" t="s">
        <v>25966</v>
      </c>
      <c r="B1417" s="1" t="s">
        <v>186</v>
      </c>
      <c r="C1417" s="1" t="s">
        <v>115</v>
      </c>
      <c r="D1417" s="1" t="s">
        <v>26094</v>
      </c>
      <c r="E1417" s="1" t="s">
        <v>26096</v>
      </c>
      <c r="F1417" s="47"/>
      <c r="G1417" s="48"/>
      <c r="H1417" s="48"/>
      <c r="I1417" s="48"/>
      <c r="J1417" s="48"/>
      <c r="K1417" s="48"/>
      <c r="L1417" s="48"/>
      <c r="M1417" s="48"/>
      <c r="N1417" s="48"/>
      <c r="O1417" s="48"/>
      <c r="P1417" s="48"/>
    </row>
    <row r="1418" ht="13.5" customHeight="1">
      <c r="A1418" s="1" t="s">
        <v>25966</v>
      </c>
      <c r="B1418" s="1" t="s">
        <v>189</v>
      </c>
      <c r="C1418" s="1" t="s">
        <v>10</v>
      </c>
      <c r="D1418" s="1" t="s">
        <v>26101</v>
      </c>
      <c r="E1418" s="1" t="s">
        <v>26102</v>
      </c>
      <c r="F1418" s="47"/>
      <c r="G1418" s="48"/>
      <c r="H1418" s="48"/>
      <c r="I1418" s="48"/>
      <c r="J1418" s="48"/>
      <c r="K1418" s="48"/>
      <c r="L1418" s="48"/>
      <c r="M1418" s="48"/>
      <c r="N1418" s="48"/>
      <c r="O1418" s="48"/>
      <c r="P1418" s="48"/>
    </row>
    <row r="1419" ht="13.5" customHeight="1">
      <c r="A1419" s="1" t="s">
        <v>25966</v>
      </c>
      <c r="B1419" s="1" t="s">
        <v>193</v>
      </c>
      <c r="C1419" s="1" t="s">
        <v>10</v>
      </c>
      <c r="D1419" s="1" t="s">
        <v>26107</v>
      </c>
      <c r="E1419" s="1" t="s">
        <v>26108</v>
      </c>
      <c r="F1419" s="47"/>
      <c r="G1419" s="48"/>
      <c r="H1419" s="48"/>
      <c r="I1419" s="48"/>
      <c r="J1419" s="48"/>
      <c r="K1419" s="48"/>
      <c r="L1419" s="48"/>
      <c r="M1419" s="48"/>
      <c r="N1419" s="48"/>
      <c r="O1419" s="48"/>
      <c r="P1419" s="48"/>
    </row>
    <row r="1420" ht="13.5" customHeight="1">
      <c r="A1420" s="1" t="s">
        <v>25966</v>
      </c>
      <c r="B1420" s="1" t="s">
        <v>197</v>
      </c>
      <c r="C1420" s="1" t="s">
        <v>10</v>
      </c>
      <c r="D1420" s="1" t="s">
        <v>26113</v>
      </c>
      <c r="E1420" s="1" t="s">
        <v>26115</v>
      </c>
      <c r="F1420" s="47"/>
      <c r="G1420" s="48"/>
      <c r="H1420" s="48"/>
      <c r="I1420" s="48"/>
      <c r="J1420" s="48"/>
      <c r="K1420" s="48"/>
      <c r="L1420" s="48"/>
      <c r="M1420" s="48"/>
      <c r="N1420" s="48"/>
      <c r="O1420" s="48"/>
      <c r="P1420" s="48"/>
    </row>
    <row r="1421" ht="13.5" customHeight="1">
      <c r="A1421" s="1" t="s">
        <v>25966</v>
      </c>
      <c r="B1421" s="1" t="s">
        <v>201</v>
      </c>
      <c r="C1421" s="1" t="s">
        <v>10</v>
      </c>
      <c r="D1421" s="1" t="s">
        <v>26120</v>
      </c>
      <c r="E1421" s="1" t="s">
        <v>26121</v>
      </c>
      <c r="F1421" s="47"/>
      <c r="G1421" s="48"/>
      <c r="H1421" s="48"/>
      <c r="I1421" s="48"/>
      <c r="J1421" s="48"/>
      <c r="K1421" s="48"/>
      <c r="L1421" s="48"/>
      <c r="M1421" s="48"/>
      <c r="N1421" s="48"/>
      <c r="O1421" s="48"/>
      <c r="P1421" s="48"/>
    </row>
    <row r="1422" ht="13.5" customHeight="1">
      <c r="A1422" s="1" t="s">
        <v>25966</v>
      </c>
      <c r="B1422" s="1" t="s">
        <v>206</v>
      </c>
      <c r="C1422" s="1" t="s">
        <v>374</v>
      </c>
      <c r="D1422" s="1" t="s">
        <v>26125</v>
      </c>
      <c r="E1422" s="1" t="s">
        <v>26126</v>
      </c>
      <c r="F1422" s="47"/>
      <c r="G1422" s="48"/>
      <c r="H1422" s="48"/>
      <c r="I1422" s="48"/>
      <c r="J1422" s="48"/>
      <c r="K1422" s="48"/>
      <c r="L1422" s="48"/>
      <c r="M1422" s="48"/>
      <c r="N1422" s="48"/>
      <c r="O1422" s="48"/>
      <c r="P1422" s="48"/>
    </row>
    <row r="1423" ht="13.5" customHeight="1">
      <c r="A1423" s="1" t="s">
        <v>25966</v>
      </c>
      <c r="B1423" s="1" t="s">
        <v>211</v>
      </c>
      <c r="C1423" s="1" t="s">
        <v>10</v>
      </c>
      <c r="D1423" s="1" t="s">
        <v>26131</v>
      </c>
      <c r="E1423" s="1" t="s">
        <v>26133</v>
      </c>
      <c r="F1423" s="47"/>
      <c r="G1423" s="48"/>
      <c r="H1423" s="48"/>
      <c r="I1423" s="48"/>
      <c r="J1423" s="48"/>
      <c r="K1423" s="48"/>
      <c r="L1423" s="48"/>
      <c r="M1423" s="48"/>
      <c r="N1423" s="48"/>
      <c r="O1423" s="48"/>
      <c r="P1423" s="48"/>
    </row>
    <row r="1424" ht="13.5" customHeight="1">
      <c r="A1424" s="1" t="s">
        <v>25966</v>
      </c>
      <c r="B1424" s="1" t="s">
        <v>215</v>
      </c>
      <c r="C1424" s="1" t="s">
        <v>10</v>
      </c>
      <c r="D1424" s="1" t="s">
        <v>26139</v>
      </c>
      <c r="E1424" s="1" t="s">
        <v>26142</v>
      </c>
      <c r="F1424" s="47"/>
      <c r="G1424" s="48"/>
      <c r="H1424" s="48"/>
      <c r="I1424" s="48"/>
      <c r="J1424" s="48"/>
      <c r="K1424" s="48"/>
      <c r="L1424" s="48"/>
      <c r="M1424" s="48"/>
      <c r="N1424" s="48"/>
      <c r="O1424" s="48"/>
      <c r="P1424" s="48"/>
    </row>
    <row r="1425" ht="13.5" customHeight="1">
      <c r="A1425" s="1" t="s">
        <v>25966</v>
      </c>
      <c r="B1425" s="1" t="s">
        <v>220</v>
      </c>
      <c r="C1425" s="1" t="s">
        <v>10</v>
      </c>
      <c r="D1425" s="1" t="s">
        <v>26146</v>
      </c>
      <c r="E1425" s="1" t="s">
        <v>26148</v>
      </c>
      <c r="F1425" s="47"/>
      <c r="G1425" s="48"/>
      <c r="H1425" s="48"/>
      <c r="I1425" s="48"/>
      <c r="J1425" s="48"/>
      <c r="K1425" s="48"/>
      <c r="L1425" s="48"/>
      <c r="M1425" s="48"/>
      <c r="N1425" s="48"/>
      <c r="O1425" s="48"/>
      <c r="P1425" s="48"/>
    </row>
    <row r="1426" ht="13.5" customHeight="1">
      <c r="A1426" s="1" t="s">
        <v>25966</v>
      </c>
      <c r="B1426" s="1" t="s">
        <v>223</v>
      </c>
      <c r="C1426" s="1" t="s">
        <v>10</v>
      </c>
      <c r="D1426" s="1" t="s">
        <v>26153</v>
      </c>
      <c r="E1426" s="1" t="s">
        <v>26154</v>
      </c>
      <c r="F1426" s="47"/>
      <c r="G1426" s="48"/>
      <c r="H1426" s="48"/>
      <c r="I1426" s="48"/>
      <c r="J1426" s="48"/>
      <c r="K1426" s="48"/>
      <c r="L1426" s="48"/>
      <c r="M1426" s="48"/>
      <c r="N1426" s="48"/>
      <c r="O1426" s="48"/>
      <c r="P1426" s="48"/>
    </row>
    <row r="1427" ht="13.5" customHeight="1">
      <c r="A1427" s="1" t="s">
        <v>25966</v>
      </c>
      <c r="B1427" s="1" t="s">
        <v>229</v>
      </c>
      <c r="C1427" s="1" t="s">
        <v>10</v>
      </c>
      <c r="D1427" s="1" t="s">
        <v>26159</v>
      </c>
      <c r="E1427" s="1" t="s">
        <v>26160</v>
      </c>
      <c r="F1427" s="47"/>
      <c r="G1427" s="48"/>
      <c r="H1427" s="48"/>
      <c r="I1427" s="48"/>
      <c r="J1427" s="48"/>
      <c r="K1427" s="48"/>
      <c r="L1427" s="48"/>
      <c r="M1427" s="48"/>
      <c r="N1427" s="48"/>
      <c r="O1427" s="48"/>
      <c r="P1427" s="48"/>
    </row>
    <row r="1428" ht="13.5" customHeight="1">
      <c r="A1428" s="1" t="s">
        <v>25966</v>
      </c>
      <c r="B1428" s="1" t="s">
        <v>233</v>
      </c>
      <c r="C1428" s="1" t="s">
        <v>10</v>
      </c>
      <c r="D1428" s="1" t="s">
        <v>26167</v>
      </c>
      <c r="E1428" s="1" t="s">
        <v>26168</v>
      </c>
      <c r="F1428" s="47"/>
      <c r="G1428" s="48"/>
      <c r="H1428" s="48"/>
      <c r="I1428" s="48"/>
      <c r="J1428" s="48"/>
      <c r="K1428" s="48"/>
      <c r="L1428" s="48"/>
      <c r="M1428" s="48"/>
      <c r="N1428" s="48"/>
      <c r="O1428" s="48"/>
      <c r="P1428" s="48"/>
    </row>
    <row r="1429" ht="13.5" customHeight="1">
      <c r="A1429" s="1" t="s">
        <v>25966</v>
      </c>
      <c r="B1429" s="1" t="s">
        <v>237</v>
      </c>
      <c r="C1429" s="1" t="s">
        <v>10</v>
      </c>
      <c r="D1429" s="1" t="s">
        <v>26175</v>
      </c>
      <c r="E1429" s="1" t="s">
        <v>26177</v>
      </c>
      <c r="F1429" s="47"/>
      <c r="G1429" s="48"/>
      <c r="H1429" s="48"/>
      <c r="I1429" s="48"/>
      <c r="J1429" s="48"/>
      <c r="K1429" s="48"/>
      <c r="L1429" s="48"/>
      <c r="M1429" s="48"/>
      <c r="N1429" s="48"/>
      <c r="O1429" s="48"/>
      <c r="P1429" s="48"/>
    </row>
    <row r="1430" ht="13.5" customHeight="1">
      <c r="A1430" s="1" t="s">
        <v>25966</v>
      </c>
      <c r="B1430" s="1" t="s">
        <v>241</v>
      </c>
      <c r="C1430" s="1" t="s">
        <v>10</v>
      </c>
      <c r="D1430" s="1" t="s">
        <v>26182</v>
      </c>
      <c r="E1430" s="1" t="s">
        <v>26184</v>
      </c>
      <c r="F1430" s="47"/>
      <c r="G1430" s="48"/>
      <c r="H1430" s="48"/>
      <c r="I1430" s="48"/>
      <c r="J1430" s="48"/>
      <c r="K1430" s="48"/>
      <c r="L1430" s="48"/>
      <c r="M1430" s="48"/>
      <c r="N1430" s="48"/>
      <c r="O1430" s="48"/>
      <c r="P1430" s="48"/>
    </row>
    <row r="1431" ht="13.5" customHeight="1">
      <c r="A1431" s="1" t="s">
        <v>25966</v>
      </c>
      <c r="B1431" s="1" t="s">
        <v>244</v>
      </c>
      <c r="C1431" s="1" t="s">
        <v>10</v>
      </c>
      <c r="D1431" s="1" t="s">
        <v>26192</v>
      </c>
      <c r="E1431" s="1" t="s">
        <v>26193</v>
      </c>
      <c r="F1431" s="47"/>
      <c r="G1431" s="48"/>
      <c r="H1431" s="48"/>
      <c r="I1431" s="48"/>
      <c r="J1431" s="48"/>
      <c r="K1431" s="48"/>
      <c r="L1431" s="48"/>
      <c r="M1431" s="48"/>
      <c r="N1431" s="48"/>
      <c r="O1431" s="48"/>
      <c r="P1431" s="48"/>
    </row>
    <row r="1432" ht="13.5" customHeight="1">
      <c r="A1432" s="1" t="s">
        <v>25966</v>
      </c>
      <c r="B1432" s="1" t="s">
        <v>99</v>
      </c>
      <c r="C1432" s="1" t="s">
        <v>817</v>
      </c>
      <c r="D1432" s="47"/>
      <c r="E1432" s="47"/>
      <c r="F1432" s="47"/>
      <c r="G1432" s="48"/>
      <c r="H1432" s="48"/>
      <c r="I1432" s="48"/>
      <c r="J1432" s="48"/>
      <c r="K1432" s="48"/>
      <c r="L1432" s="48"/>
      <c r="M1432" s="48"/>
      <c r="N1432" s="48"/>
      <c r="O1432" s="48"/>
      <c r="P1432" s="48"/>
    </row>
    <row r="1433" ht="13.5" customHeight="1">
      <c r="A1433" s="1" t="s">
        <v>26209</v>
      </c>
      <c r="B1433" s="2" t="s">
        <v>1</v>
      </c>
      <c r="C1433" s="1" t="s">
        <v>2</v>
      </c>
      <c r="D1433" s="47"/>
      <c r="E1433" s="47"/>
      <c r="F1433" s="47"/>
      <c r="G1433" s="48"/>
      <c r="H1433" s="48"/>
      <c r="I1433" s="48"/>
      <c r="J1433" s="48"/>
      <c r="K1433" s="48"/>
      <c r="L1433" s="48"/>
      <c r="M1433" s="48"/>
      <c r="N1433" s="48"/>
      <c r="O1433" s="48"/>
      <c r="P1433" s="48"/>
    </row>
    <row r="1434" ht="13.5" customHeight="1">
      <c r="A1434" s="1" t="s">
        <v>26209</v>
      </c>
      <c r="B1434" s="1" t="s">
        <v>5</v>
      </c>
      <c r="C1434" s="1" t="s">
        <v>303</v>
      </c>
      <c r="D1434" s="1" t="s">
        <v>26217</v>
      </c>
      <c r="E1434" s="1" t="s">
        <v>26218</v>
      </c>
      <c r="F1434" s="47"/>
      <c r="G1434" s="48"/>
      <c r="H1434" s="48"/>
      <c r="I1434" s="48"/>
      <c r="J1434" s="48"/>
      <c r="K1434" s="48"/>
      <c r="L1434" s="48"/>
      <c r="M1434" s="48"/>
      <c r="N1434" s="48"/>
      <c r="O1434" s="48"/>
      <c r="P1434" s="48"/>
    </row>
    <row r="1435" ht="13.5" customHeight="1">
      <c r="A1435" s="1" t="s">
        <v>26209</v>
      </c>
      <c r="B1435" s="1" t="s">
        <v>9</v>
      </c>
      <c r="C1435" s="1" t="s">
        <v>115</v>
      </c>
      <c r="D1435" s="1" t="s">
        <v>26225</v>
      </c>
      <c r="E1435" s="1" t="s">
        <v>26227</v>
      </c>
      <c r="F1435" s="47"/>
      <c r="G1435" s="48"/>
      <c r="H1435" s="48"/>
      <c r="I1435" s="48"/>
      <c r="J1435" s="48"/>
      <c r="K1435" s="48"/>
      <c r="L1435" s="48"/>
      <c r="M1435" s="48"/>
      <c r="N1435" s="48"/>
      <c r="O1435" s="48"/>
      <c r="P1435" s="48"/>
    </row>
    <row r="1436" ht="13.5" customHeight="1">
      <c r="A1436" s="1" t="s">
        <v>26209</v>
      </c>
      <c r="B1436" s="1" t="s">
        <v>13</v>
      </c>
      <c r="C1436" s="1" t="s">
        <v>10</v>
      </c>
      <c r="D1436" s="1" t="s">
        <v>26237</v>
      </c>
      <c r="E1436" s="1" t="s">
        <v>26238</v>
      </c>
      <c r="F1436" s="47"/>
      <c r="G1436" s="48"/>
      <c r="H1436" s="48"/>
      <c r="I1436" s="48"/>
      <c r="J1436" s="48"/>
      <c r="K1436" s="48"/>
      <c r="L1436" s="48"/>
      <c r="M1436" s="48"/>
      <c r="N1436" s="48"/>
      <c r="O1436" s="48"/>
      <c r="P1436" s="48"/>
    </row>
    <row r="1437" ht="13.5" customHeight="1">
      <c r="A1437" s="1" t="s">
        <v>26209</v>
      </c>
      <c r="B1437" s="1" t="s">
        <v>16</v>
      </c>
      <c r="C1437" s="1" t="s">
        <v>8417</v>
      </c>
      <c r="D1437" s="1" t="s">
        <v>26243</v>
      </c>
      <c r="E1437" s="1" t="s">
        <v>26244</v>
      </c>
      <c r="F1437" s="47"/>
      <c r="G1437" s="48"/>
      <c r="H1437" s="48"/>
      <c r="I1437" s="48"/>
      <c r="J1437" s="48"/>
      <c r="K1437" s="48"/>
      <c r="L1437" s="48"/>
      <c r="M1437" s="48"/>
      <c r="N1437" s="48"/>
      <c r="O1437" s="48"/>
      <c r="P1437" s="48"/>
    </row>
    <row r="1438" ht="13.5" customHeight="1">
      <c r="A1438" s="1" t="s">
        <v>26209</v>
      </c>
      <c r="B1438" s="1" t="s">
        <v>21</v>
      </c>
      <c r="C1438" s="1" t="s">
        <v>10</v>
      </c>
      <c r="D1438" s="1" t="s">
        <v>26251</v>
      </c>
      <c r="E1438" s="1" t="s">
        <v>26253</v>
      </c>
      <c r="F1438" s="47"/>
      <c r="G1438" s="48"/>
      <c r="H1438" s="48"/>
      <c r="I1438" s="48"/>
      <c r="J1438" s="48"/>
      <c r="K1438" s="48"/>
      <c r="L1438" s="48"/>
      <c r="M1438" s="48"/>
      <c r="N1438" s="48"/>
      <c r="O1438" s="48"/>
      <c r="P1438" s="48"/>
    </row>
    <row r="1439" ht="13.5" customHeight="1">
      <c r="A1439" s="1" t="s">
        <v>26209</v>
      </c>
      <c r="B1439" s="1" t="s">
        <v>27</v>
      </c>
      <c r="C1439" s="1" t="s">
        <v>115</v>
      </c>
      <c r="D1439" s="1" t="s">
        <v>26260</v>
      </c>
      <c r="E1439" s="1" t="s">
        <v>26262</v>
      </c>
      <c r="F1439" s="47"/>
      <c r="G1439" s="48"/>
      <c r="H1439" s="48"/>
      <c r="I1439" s="48"/>
      <c r="J1439" s="48"/>
      <c r="K1439" s="48"/>
      <c r="L1439" s="48"/>
      <c r="M1439" s="48"/>
      <c r="N1439" s="48"/>
      <c r="O1439" s="48"/>
      <c r="P1439" s="48"/>
    </row>
    <row r="1440" ht="13.5" customHeight="1">
      <c r="A1440" s="1" t="s">
        <v>26209</v>
      </c>
      <c r="B1440" s="1" t="s">
        <v>31</v>
      </c>
      <c r="C1440" s="1" t="s">
        <v>10</v>
      </c>
      <c r="D1440" s="1" t="s">
        <v>26263</v>
      </c>
      <c r="E1440" s="1" t="s">
        <v>26264</v>
      </c>
      <c r="F1440" s="47"/>
      <c r="G1440" s="48"/>
      <c r="H1440" s="48"/>
      <c r="I1440" s="48"/>
      <c r="J1440" s="48"/>
      <c r="K1440" s="48"/>
      <c r="L1440" s="48"/>
      <c r="M1440" s="48"/>
      <c r="N1440" s="48"/>
      <c r="O1440" s="48"/>
      <c r="P1440" s="48"/>
    </row>
    <row r="1441" ht="13.5" customHeight="1">
      <c r="A1441" s="1" t="s">
        <v>26209</v>
      </c>
      <c r="B1441" s="1" t="s">
        <v>34</v>
      </c>
      <c r="C1441" s="1" t="s">
        <v>10</v>
      </c>
      <c r="D1441" s="1" t="s">
        <v>26268</v>
      </c>
      <c r="E1441" s="1" t="s">
        <v>26269</v>
      </c>
      <c r="F1441" s="47"/>
      <c r="G1441" s="48"/>
      <c r="H1441" s="48"/>
      <c r="I1441" s="48"/>
      <c r="J1441" s="48"/>
      <c r="K1441" s="48"/>
      <c r="L1441" s="48"/>
      <c r="M1441" s="48"/>
      <c r="N1441" s="48"/>
      <c r="O1441" s="48"/>
      <c r="P1441" s="48"/>
    </row>
    <row r="1442" ht="13.5" customHeight="1">
      <c r="A1442" s="1" t="s">
        <v>26209</v>
      </c>
      <c r="B1442" s="1" t="s">
        <v>40</v>
      </c>
      <c r="C1442" s="1" t="s">
        <v>10</v>
      </c>
      <c r="D1442" s="1" t="s">
        <v>26271</v>
      </c>
      <c r="E1442" s="1" t="s">
        <v>26273</v>
      </c>
      <c r="F1442" s="47"/>
      <c r="G1442" s="48"/>
      <c r="H1442" s="48"/>
      <c r="I1442" s="48"/>
      <c r="J1442" s="48"/>
      <c r="K1442" s="48"/>
      <c r="L1442" s="48"/>
      <c r="M1442" s="48"/>
      <c r="N1442" s="48"/>
      <c r="O1442" s="48"/>
      <c r="P1442" s="48"/>
    </row>
    <row r="1443" ht="13.5" customHeight="1">
      <c r="A1443" s="1" t="s">
        <v>26209</v>
      </c>
      <c r="B1443" s="1" t="s">
        <v>45</v>
      </c>
      <c r="C1443" s="1" t="s">
        <v>10</v>
      </c>
      <c r="D1443" s="1" t="s">
        <v>26276</v>
      </c>
      <c r="E1443" s="1" t="s">
        <v>26277</v>
      </c>
      <c r="F1443" s="47"/>
      <c r="G1443" s="48"/>
      <c r="H1443" s="48"/>
      <c r="I1443" s="48"/>
      <c r="J1443" s="48"/>
      <c r="K1443" s="48"/>
      <c r="L1443" s="48"/>
      <c r="M1443" s="48"/>
      <c r="N1443" s="48"/>
      <c r="O1443" s="48"/>
      <c r="P1443" s="48"/>
    </row>
    <row r="1444" ht="13.5" customHeight="1">
      <c r="A1444" s="1" t="s">
        <v>26209</v>
      </c>
      <c r="B1444" s="1" t="s">
        <v>52</v>
      </c>
      <c r="C1444" s="1" t="s">
        <v>8417</v>
      </c>
      <c r="D1444" s="1" t="s">
        <v>26282</v>
      </c>
      <c r="E1444" s="1" t="s">
        <v>26283</v>
      </c>
      <c r="F1444" s="47"/>
      <c r="G1444" s="48"/>
      <c r="H1444" s="48"/>
      <c r="I1444" s="48"/>
      <c r="J1444" s="48"/>
      <c r="K1444" s="48"/>
      <c r="L1444" s="48"/>
      <c r="M1444" s="48"/>
      <c r="N1444" s="48"/>
      <c r="O1444" s="48"/>
      <c r="P1444" s="48"/>
    </row>
    <row r="1445" ht="13.5" customHeight="1">
      <c r="A1445" s="1" t="s">
        <v>26209</v>
      </c>
      <c r="B1445" s="1" t="s">
        <v>57</v>
      </c>
      <c r="C1445" s="1" t="s">
        <v>10</v>
      </c>
      <c r="D1445" s="1" t="s">
        <v>26285</v>
      </c>
      <c r="E1445" s="1" t="s">
        <v>26287</v>
      </c>
      <c r="F1445" s="47"/>
      <c r="G1445" s="48"/>
      <c r="H1445" s="48"/>
      <c r="I1445" s="48"/>
      <c r="J1445" s="48"/>
      <c r="K1445" s="48"/>
      <c r="L1445" s="48"/>
      <c r="M1445" s="48"/>
      <c r="N1445" s="48"/>
      <c r="O1445" s="48"/>
      <c r="P1445" s="48"/>
    </row>
    <row r="1446" ht="13.5" customHeight="1">
      <c r="A1446" s="1" t="s">
        <v>26209</v>
      </c>
      <c r="B1446" s="1" t="s">
        <v>60</v>
      </c>
      <c r="C1446" s="1" t="s">
        <v>10</v>
      </c>
      <c r="D1446" s="1" t="s">
        <v>26290</v>
      </c>
      <c r="E1446" s="1" t="s">
        <v>26291</v>
      </c>
      <c r="F1446" s="47"/>
      <c r="G1446" s="48"/>
      <c r="H1446" s="48"/>
      <c r="I1446" s="48"/>
      <c r="J1446" s="48"/>
      <c r="K1446" s="48"/>
      <c r="L1446" s="48"/>
      <c r="M1446" s="48"/>
      <c r="N1446" s="48"/>
      <c r="O1446" s="48"/>
      <c r="P1446" s="48"/>
    </row>
    <row r="1447" ht="13.5" customHeight="1">
      <c r="A1447" s="1" t="s">
        <v>26209</v>
      </c>
      <c r="B1447" s="1" t="s">
        <v>65</v>
      </c>
      <c r="C1447" s="1" t="s">
        <v>10</v>
      </c>
      <c r="D1447" s="1" t="s">
        <v>26296</v>
      </c>
      <c r="E1447" s="1" t="s">
        <v>26297</v>
      </c>
      <c r="F1447" s="47"/>
      <c r="G1447" s="48"/>
      <c r="H1447" s="48"/>
      <c r="I1447" s="48"/>
      <c r="J1447" s="48"/>
      <c r="K1447" s="48"/>
      <c r="L1447" s="48"/>
      <c r="M1447" s="48"/>
      <c r="N1447" s="48"/>
      <c r="O1447" s="48"/>
      <c r="P1447" s="48"/>
    </row>
    <row r="1448" ht="13.5" customHeight="1">
      <c r="A1448" s="1" t="s">
        <v>26209</v>
      </c>
      <c r="B1448" s="1" t="s">
        <v>70</v>
      </c>
      <c r="C1448" s="1" t="s">
        <v>10</v>
      </c>
      <c r="D1448" s="1" t="s">
        <v>26298</v>
      </c>
      <c r="E1448" s="1" t="s">
        <v>26299</v>
      </c>
      <c r="F1448" s="47"/>
      <c r="G1448" s="48"/>
      <c r="H1448" s="48"/>
      <c r="I1448" s="48"/>
      <c r="J1448" s="48"/>
      <c r="K1448" s="48"/>
      <c r="L1448" s="48"/>
      <c r="M1448" s="48"/>
      <c r="N1448" s="48"/>
      <c r="O1448" s="48"/>
      <c r="P1448" s="48"/>
    </row>
    <row r="1449" ht="13.5" customHeight="1">
      <c r="A1449" s="1" t="s">
        <v>26209</v>
      </c>
      <c r="B1449" s="1" t="s">
        <v>74</v>
      </c>
      <c r="C1449" s="1" t="s">
        <v>10</v>
      </c>
      <c r="D1449" s="1" t="s">
        <v>26302</v>
      </c>
      <c r="E1449" s="1" t="s">
        <v>26303</v>
      </c>
      <c r="F1449" s="47"/>
      <c r="G1449" s="48"/>
      <c r="H1449" s="48"/>
      <c r="I1449" s="48"/>
      <c r="J1449" s="48"/>
      <c r="K1449" s="48"/>
      <c r="L1449" s="48"/>
      <c r="M1449" s="48"/>
      <c r="N1449" s="48"/>
      <c r="O1449" s="48"/>
      <c r="P1449" s="48"/>
    </row>
    <row r="1450" ht="13.5" customHeight="1">
      <c r="A1450" s="1" t="s">
        <v>26209</v>
      </c>
      <c r="B1450" s="1" t="s">
        <v>78</v>
      </c>
      <c r="C1450" s="1" t="s">
        <v>10</v>
      </c>
      <c r="D1450" s="1" t="s">
        <v>26305</v>
      </c>
      <c r="E1450" s="1" t="s">
        <v>26306</v>
      </c>
      <c r="F1450" s="47"/>
      <c r="G1450" s="48"/>
      <c r="H1450" s="48"/>
      <c r="I1450" s="48"/>
      <c r="J1450" s="48"/>
      <c r="K1450" s="48"/>
      <c r="L1450" s="48"/>
      <c r="M1450" s="48"/>
      <c r="N1450" s="48"/>
      <c r="O1450" s="48"/>
      <c r="P1450" s="48"/>
    </row>
    <row r="1451" ht="13.5" customHeight="1">
      <c r="A1451" s="1" t="s">
        <v>26209</v>
      </c>
      <c r="B1451" s="1" t="s">
        <v>83</v>
      </c>
      <c r="C1451" s="1" t="s">
        <v>10</v>
      </c>
      <c r="D1451" s="1" t="s">
        <v>26309</v>
      </c>
      <c r="E1451" s="1" t="s">
        <v>26310</v>
      </c>
      <c r="F1451" s="47"/>
      <c r="G1451" s="48"/>
      <c r="H1451" s="48"/>
      <c r="I1451" s="48"/>
      <c r="J1451" s="48"/>
      <c r="K1451" s="48"/>
      <c r="L1451" s="48"/>
      <c r="M1451" s="48"/>
      <c r="N1451" s="48"/>
      <c r="O1451" s="48"/>
      <c r="P1451" s="48"/>
    </row>
    <row r="1452" ht="13.5" customHeight="1">
      <c r="A1452" s="1" t="s">
        <v>26209</v>
      </c>
      <c r="B1452" s="1" t="s">
        <v>86</v>
      </c>
      <c r="C1452" s="1" t="s">
        <v>374</v>
      </c>
      <c r="D1452" s="1" t="s">
        <v>26313</v>
      </c>
      <c r="E1452" s="1" t="s">
        <v>26314</v>
      </c>
      <c r="F1452" s="47"/>
      <c r="G1452" s="48"/>
      <c r="H1452" s="48"/>
      <c r="I1452" s="48"/>
      <c r="J1452" s="48"/>
      <c r="K1452" s="48"/>
      <c r="L1452" s="48"/>
      <c r="M1452" s="48"/>
      <c r="N1452" s="48"/>
      <c r="O1452" s="48"/>
      <c r="P1452" s="48"/>
    </row>
    <row r="1453" ht="13.5" customHeight="1">
      <c r="A1453" s="1" t="s">
        <v>26209</v>
      </c>
      <c r="B1453" s="1" t="s">
        <v>91</v>
      </c>
      <c r="C1453" s="1" t="s">
        <v>10</v>
      </c>
      <c r="D1453" s="1" t="s">
        <v>26315</v>
      </c>
      <c r="E1453" s="1" t="s">
        <v>26316</v>
      </c>
      <c r="F1453" s="47"/>
      <c r="G1453" s="48"/>
      <c r="H1453" s="48"/>
      <c r="I1453" s="48"/>
      <c r="J1453" s="48"/>
      <c r="K1453" s="48"/>
      <c r="L1453" s="48"/>
      <c r="M1453" s="48"/>
      <c r="N1453" s="48"/>
      <c r="O1453" s="48"/>
      <c r="P1453" s="48"/>
    </row>
    <row r="1454" ht="13.5" customHeight="1">
      <c r="A1454" s="1" t="s">
        <v>26209</v>
      </c>
      <c r="B1454" s="1" t="s">
        <v>94</v>
      </c>
      <c r="C1454" s="1" t="s">
        <v>115</v>
      </c>
      <c r="D1454" s="1" t="s">
        <v>26321</v>
      </c>
      <c r="E1454" s="1" t="s">
        <v>26322</v>
      </c>
      <c r="F1454" s="47"/>
      <c r="G1454" s="48"/>
      <c r="H1454" s="48"/>
      <c r="I1454" s="48"/>
      <c r="J1454" s="48"/>
      <c r="K1454" s="48"/>
      <c r="L1454" s="48"/>
      <c r="M1454" s="48"/>
      <c r="N1454" s="48"/>
      <c r="O1454" s="48"/>
      <c r="P1454" s="48"/>
    </row>
    <row r="1455" ht="13.5" customHeight="1">
      <c r="A1455" s="1" t="s">
        <v>26209</v>
      </c>
      <c r="B1455" s="1" t="s">
        <v>99</v>
      </c>
      <c r="C1455" s="1" t="s">
        <v>817</v>
      </c>
      <c r="D1455" s="47"/>
      <c r="E1455" s="47"/>
      <c r="F1455" s="47"/>
      <c r="G1455" s="48"/>
      <c r="H1455" s="48"/>
      <c r="I1455" s="48"/>
      <c r="J1455" s="48"/>
      <c r="K1455" s="48"/>
      <c r="L1455" s="48"/>
      <c r="M1455" s="48"/>
      <c r="N1455" s="48"/>
      <c r="O1455" s="48"/>
      <c r="P1455" s="48"/>
    </row>
    <row r="1456" ht="13.5" customHeight="1">
      <c r="A1456" s="1" t="s">
        <v>26325</v>
      </c>
      <c r="B1456" s="2" t="s">
        <v>1</v>
      </c>
      <c r="C1456" s="1" t="s">
        <v>2</v>
      </c>
      <c r="D1456" s="47"/>
      <c r="E1456" s="47"/>
      <c r="F1456" s="47"/>
      <c r="G1456" s="48"/>
      <c r="H1456" s="48"/>
      <c r="I1456" s="48"/>
      <c r="J1456" s="48"/>
      <c r="K1456" s="48"/>
      <c r="L1456" s="48"/>
      <c r="M1456" s="48"/>
      <c r="N1456" s="48"/>
      <c r="O1456" s="48"/>
      <c r="P1456" s="48"/>
    </row>
    <row r="1457" ht="13.5" customHeight="1">
      <c r="A1457" s="1" t="s">
        <v>26325</v>
      </c>
      <c r="B1457" s="1" t="s">
        <v>5</v>
      </c>
      <c r="C1457" s="1" t="s">
        <v>303</v>
      </c>
      <c r="D1457" s="1" t="s">
        <v>26328</v>
      </c>
      <c r="E1457" s="1" t="s">
        <v>26329</v>
      </c>
      <c r="F1457" s="47"/>
      <c r="G1457" s="48"/>
      <c r="H1457" s="48"/>
      <c r="I1457" s="48"/>
      <c r="J1457" s="48"/>
      <c r="K1457" s="48"/>
      <c r="L1457" s="48"/>
      <c r="M1457" s="48"/>
      <c r="N1457" s="48"/>
      <c r="O1457" s="48"/>
      <c r="P1457" s="48"/>
    </row>
    <row r="1458" ht="13.5" customHeight="1">
      <c r="A1458" s="1" t="s">
        <v>26325</v>
      </c>
      <c r="B1458" s="1" t="s">
        <v>9</v>
      </c>
      <c r="C1458" s="1" t="s">
        <v>10</v>
      </c>
      <c r="D1458" s="1" t="s">
        <v>26333</v>
      </c>
      <c r="E1458" s="1" t="s">
        <v>26334</v>
      </c>
      <c r="F1458" s="47"/>
      <c r="G1458" s="48"/>
      <c r="H1458" s="48"/>
      <c r="I1458" s="48"/>
      <c r="J1458" s="48"/>
      <c r="K1458" s="48"/>
      <c r="L1458" s="48"/>
      <c r="M1458" s="48"/>
      <c r="N1458" s="48"/>
      <c r="O1458" s="48"/>
      <c r="P1458" s="48"/>
    </row>
    <row r="1459" ht="13.5" customHeight="1">
      <c r="A1459" s="1" t="s">
        <v>26325</v>
      </c>
      <c r="B1459" s="1" t="s">
        <v>13</v>
      </c>
      <c r="C1459" s="1" t="s">
        <v>10</v>
      </c>
      <c r="D1459" s="1" t="s">
        <v>26338</v>
      </c>
      <c r="E1459" s="1" t="s">
        <v>26339</v>
      </c>
      <c r="F1459" s="47"/>
      <c r="G1459" s="48"/>
      <c r="H1459" s="48"/>
      <c r="I1459" s="48"/>
      <c r="J1459" s="48"/>
      <c r="K1459" s="48"/>
      <c r="L1459" s="48"/>
      <c r="M1459" s="48"/>
      <c r="N1459" s="48"/>
      <c r="O1459" s="48"/>
      <c r="P1459" s="48"/>
    </row>
    <row r="1460" ht="13.5" customHeight="1">
      <c r="A1460" s="1" t="s">
        <v>26325</v>
      </c>
      <c r="B1460" s="1" t="s">
        <v>16</v>
      </c>
      <c r="C1460" s="1" t="s">
        <v>10</v>
      </c>
      <c r="D1460" s="1" t="s">
        <v>26341</v>
      </c>
      <c r="E1460" s="1" t="s">
        <v>26342</v>
      </c>
      <c r="F1460" s="47"/>
      <c r="G1460" s="48"/>
      <c r="H1460" s="48"/>
      <c r="I1460" s="48"/>
      <c r="J1460" s="48"/>
      <c r="K1460" s="48"/>
      <c r="L1460" s="48"/>
      <c r="M1460" s="48"/>
      <c r="N1460" s="48"/>
      <c r="O1460" s="48"/>
      <c r="P1460" s="48"/>
    </row>
    <row r="1461" ht="13.5" customHeight="1">
      <c r="A1461" s="1" t="s">
        <v>26325</v>
      </c>
      <c r="B1461" s="1" t="s">
        <v>21</v>
      </c>
      <c r="C1461" s="1" t="s">
        <v>10</v>
      </c>
      <c r="D1461" s="1" t="s">
        <v>26351</v>
      </c>
      <c r="E1461" s="1" t="s">
        <v>26352</v>
      </c>
      <c r="F1461" s="47"/>
      <c r="G1461" s="48"/>
      <c r="H1461" s="48"/>
      <c r="I1461" s="48"/>
      <c r="J1461" s="48"/>
      <c r="K1461" s="48"/>
      <c r="L1461" s="48"/>
      <c r="M1461" s="48"/>
      <c r="N1461" s="48"/>
      <c r="O1461" s="48"/>
      <c r="P1461" s="48"/>
    </row>
    <row r="1462" ht="13.5" customHeight="1">
      <c r="A1462" s="1" t="s">
        <v>26325</v>
      </c>
      <c r="B1462" s="1" t="s">
        <v>27</v>
      </c>
      <c r="C1462" s="1" t="s">
        <v>10</v>
      </c>
      <c r="D1462" s="1" t="s">
        <v>26355</v>
      </c>
      <c r="E1462" s="1" t="s">
        <v>26356</v>
      </c>
      <c r="F1462" s="47"/>
      <c r="G1462" s="48"/>
      <c r="H1462" s="48"/>
      <c r="I1462" s="48"/>
      <c r="J1462" s="48"/>
      <c r="K1462" s="48"/>
      <c r="L1462" s="48"/>
      <c r="M1462" s="48"/>
      <c r="N1462" s="48"/>
      <c r="O1462" s="48"/>
      <c r="P1462" s="48"/>
    </row>
    <row r="1463" ht="13.5" customHeight="1">
      <c r="A1463" s="1" t="s">
        <v>26325</v>
      </c>
      <c r="B1463" s="1" t="s">
        <v>31</v>
      </c>
      <c r="C1463" s="1" t="s">
        <v>10</v>
      </c>
      <c r="D1463" s="1" t="s">
        <v>26359</v>
      </c>
      <c r="E1463" s="1" t="s">
        <v>26360</v>
      </c>
      <c r="F1463" s="47"/>
      <c r="G1463" s="48"/>
      <c r="H1463" s="48"/>
      <c r="I1463" s="48"/>
      <c r="J1463" s="48"/>
      <c r="K1463" s="48"/>
      <c r="L1463" s="48"/>
      <c r="M1463" s="48"/>
      <c r="N1463" s="48"/>
      <c r="O1463" s="48"/>
      <c r="P1463" s="48"/>
    </row>
    <row r="1464" ht="13.5" customHeight="1">
      <c r="A1464" s="1" t="s">
        <v>26325</v>
      </c>
      <c r="B1464" s="1" t="s">
        <v>34</v>
      </c>
      <c r="C1464" s="1" t="s">
        <v>10</v>
      </c>
      <c r="D1464" s="1" t="s">
        <v>26363</v>
      </c>
      <c r="E1464" s="1" t="s">
        <v>26364</v>
      </c>
      <c r="F1464" s="47"/>
      <c r="G1464" s="48"/>
      <c r="H1464" s="48"/>
      <c r="I1464" s="48"/>
      <c r="J1464" s="48"/>
      <c r="K1464" s="48"/>
      <c r="L1464" s="48"/>
      <c r="M1464" s="48"/>
      <c r="N1464" s="48"/>
      <c r="O1464" s="48"/>
      <c r="P1464" s="48"/>
    </row>
    <row r="1465" ht="13.5" customHeight="1">
      <c r="A1465" s="1" t="s">
        <v>26325</v>
      </c>
      <c r="B1465" s="1" t="s">
        <v>40</v>
      </c>
      <c r="C1465" s="1" t="s">
        <v>10</v>
      </c>
      <c r="D1465" s="1" t="s">
        <v>26367</v>
      </c>
      <c r="E1465" s="1" t="s">
        <v>26368</v>
      </c>
      <c r="F1465" s="47"/>
      <c r="G1465" s="48"/>
      <c r="H1465" s="48"/>
      <c r="I1465" s="48"/>
      <c r="J1465" s="48"/>
      <c r="K1465" s="48"/>
      <c r="L1465" s="48"/>
      <c r="M1465" s="48"/>
      <c r="N1465" s="48"/>
      <c r="O1465" s="48"/>
      <c r="P1465" s="48"/>
    </row>
    <row r="1466" ht="13.5" customHeight="1">
      <c r="A1466" s="1" t="s">
        <v>26325</v>
      </c>
      <c r="B1466" s="1" t="s">
        <v>45</v>
      </c>
      <c r="C1466" s="1" t="s">
        <v>10</v>
      </c>
      <c r="D1466" s="1" t="s">
        <v>26371</v>
      </c>
      <c r="E1466" s="1" t="s">
        <v>26372</v>
      </c>
      <c r="F1466" s="47"/>
      <c r="G1466" s="48"/>
      <c r="H1466" s="48"/>
      <c r="I1466" s="48"/>
      <c r="J1466" s="48"/>
      <c r="K1466" s="48"/>
      <c r="L1466" s="48"/>
      <c r="M1466" s="48"/>
      <c r="N1466" s="48"/>
      <c r="O1466" s="48"/>
      <c r="P1466" s="48"/>
    </row>
    <row r="1467" ht="13.5" customHeight="1">
      <c r="A1467" s="1" t="s">
        <v>26325</v>
      </c>
      <c r="B1467" s="1" t="s">
        <v>52</v>
      </c>
      <c r="C1467" s="1" t="s">
        <v>10</v>
      </c>
      <c r="D1467" s="1" t="s">
        <v>26375</v>
      </c>
      <c r="E1467" s="1" t="s">
        <v>26376</v>
      </c>
      <c r="F1467" s="47"/>
      <c r="G1467" s="48"/>
      <c r="H1467" s="48"/>
      <c r="I1467" s="48"/>
      <c r="J1467" s="48"/>
      <c r="K1467" s="48"/>
      <c r="L1467" s="48"/>
      <c r="M1467" s="48"/>
      <c r="N1467" s="48"/>
      <c r="O1467" s="48"/>
      <c r="P1467" s="48"/>
    </row>
    <row r="1468" ht="13.5" customHeight="1">
      <c r="A1468" s="1" t="s">
        <v>26325</v>
      </c>
      <c r="B1468" s="1" t="s">
        <v>57</v>
      </c>
      <c r="C1468" s="1" t="s">
        <v>10</v>
      </c>
      <c r="D1468" s="1" t="s">
        <v>26382</v>
      </c>
      <c r="E1468" s="1" t="s">
        <v>26383</v>
      </c>
      <c r="F1468" s="47"/>
      <c r="G1468" s="48"/>
      <c r="H1468" s="48"/>
      <c r="I1468" s="48"/>
      <c r="J1468" s="48"/>
      <c r="K1468" s="48"/>
      <c r="L1468" s="48"/>
      <c r="M1468" s="48"/>
      <c r="N1468" s="48"/>
      <c r="O1468" s="48"/>
      <c r="P1468" s="48"/>
    </row>
    <row r="1469" ht="13.5" customHeight="1">
      <c r="A1469" s="1" t="s">
        <v>26325</v>
      </c>
      <c r="B1469" s="1" t="s">
        <v>60</v>
      </c>
      <c r="C1469" s="1" t="s">
        <v>10</v>
      </c>
      <c r="D1469" s="1" t="s">
        <v>26387</v>
      </c>
      <c r="E1469" s="1" t="s">
        <v>26389</v>
      </c>
      <c r="F1469" s="47"/>
      <c r="G1469" s="48"/>
      <c r="H1469" s="48"/>
      <c r="I1469" s="48"/>
      <c r="J1469" s="48"/>
      <c r="K1469" s="48"/>
      <c r="L1469" s="48"/>
      <c r="M1469" s="48"/>
      <c r="N1469" s="48"/>
      <c r="O1469" s="48"/>
      <c r="P1469" s="48"/>
    </row>
    <row r="1470" ht="13.5" customHeight="1">
      <c r="A1470" s="1" t="s">
        <v>26325</v>
      </c>
      <c r="B1470" s="1" t="s">
        <v>65</v>
      </c>
      <c r="C1470" s="1" t="s">
        <v>10</v>
      </c>
      <c r="D1470" s="1" t="s">
        <v>26391</v>
      </c>
      <c r="E1470" s="1" t="s">
        <v>26393</v>
      </c>
      <c r="F1470" s="47"/>
      <c r="G1470" s="48"/>
      <c r="H1470" s="48"/>
      <c r="I1470" s="48"/>
      <c r="J1470" s="48"/>
      <c r="K1470" s="48"/>
      <c r="L1470" s="48"/>
      <c r="M1470" s="48"/>
      <c r="N1470" s="48"/>
      <c r="O1470" s="48"/>
      <c r="P1470" s="48"/>
    </row>
    <row r="1471" ht="13.5" customHeight="1">
      <c r="A1471" s="1" t="s">
        <v>26325</v>
      </c>
      <c r="B1471" s="1" t="s">
        <v>70</v>
      </c>
      <c r="C1471" s="1" t="s">
        <v>10</v>
      </c>
      <c r="D1471" s="1" t="s">
        <v>26396</v>
      </c>
      <c r="E1471" s="1" t="s">
        <v>26397</v>
      </c>
      <c r="F1471" s="47"/>
      <c r="G1471" s="48"/>
      <c r="H1471" s="48"/>
      <c r="I1471" s="48"/>
      <c r="J1471" s="48"/>
      <c r="K1471" s="48"/>
      <c r="L1471" s="48"/>
      <c r="M1471" s="48"/>
      <c r="N1471" s="48"/>
      <c r="O1471" s="48"/>
      <c r="P1471" s="48"/>
    </row>
    <row r="1472" ht="13.5" customHeight="1">
      <c r="A1472" s="1" t="s">
        <v>26325</v>
      </c>
      <c r="B1472" s="1" t="s">
        <v>74</v>
      </c>
      <c r="C1472" s="1" t="s">
        <v>10</v>
      </c>
      <c r="D1472" s="1" t="s">
        <v>26401</v>
      </c>
      <c r="E1472" s="1" t="s">
        <v>26402</v>
      </c>
      <c r="F1472" s="47"/>
      <c r="G1472" s="48"/>
      <c r="H1472" s="48"/>
      <c r="I1472" s="48"/>
      <c r="J1472" s="48"/>
      <c r="K1472" s="48"/>
      <c r="L1472" s="48"/>
      <c r="M1472" s="48"/>
      <c r="N1472" s="48"/>
      <c r="O1472" s="48"/>
      <c r="P1472" s="48"/>
    </row>
    <row r="1473" ht="13.5" customHeight="1">
      <c r="A1473" s="1" t="s">
        <v>26325</v>
      </c>
      <c r="B1473" s="1" t="s">
        <v>78</v>
      </c>
      <c r="C1473" s="1" t="s">
        <v>10</v>
      </c>
      <c r="D1473" s="1" t="s">
        <v>26404</v>
      </c>
      <c r="E1473" s="1" t="s">
        <v>26405</v>
      </c>
      <c r="F1473" s="47"/>
      <c r="G1473" s="48"/>
      <c r="H1473" s="48"/>
      <c r="I1473" s="48"/>
      <c r="J1473" s="48"/>
      <c r="K1473" s="48"/>
      <c r="L1473" s="48"/>
      <c r="M1473" s="48"/>
      <c r="N1473" s="48"/>
      <c r="O1473" s="48"/>
      <c r="P1473" s="48"/>
    </row>
    <row r="1474" ht="13.5" customHeight="1">
      <c r="A1474" s="1" t="s">
        <v>26325</v>
      </c>
      <c r="B1474" s="1" t="s">
        <v>83</v>
      </c>
      <c r="C1474" s="1" t="s">
        <v>374</v>
      </c>
      <c r="D1474" s="1" t="s">
        <v>26409</v>
      </c>
      <c r="E1474" s="1" t="s">
        <v>26410</v>
      </c>
      <c r="F1474" s="47"/>
      <c r="G1474" s="48"/>
      <c r="H1474" s="48"/>
      <c r="I1474" s="48"/>
      <c r="J1474" s="48"/>
      <c r="K1474" s="48"/>
      <c r="L1474" s="48"/>
      <c r="M1474" s="48"/>
      <c r="N1474" s="48"/>
      <c r="O1474" s="48"/>
      <c r="P1474" s="48"/>
    </row>
    <row r="1475" ht="13.5" customHeight="1">
      <c r="A1475" s="1" t="s">
        <v>26325</v>
      </c>
      <c r="B1475" s="1" t="s">
        <v>86</v>
      </c>
      <c r="C1475" s="1" t="s">
        <v>10</v>
      </c>
      <c r="D1475" s="1" t="s">
        <v>26416</v>
      </c>
      <c r="E1475" s="1" t="s">
        <v>26417</v>
      </c>
      <c r="F1475" s="47"/>
      <c r="G1475" s="48"/>
      <c r="H1475" s="48"/>
      <c r="I1475" s="48"/>
      <c r="J1475" s="48"/>
      <c r="K1475" s="48"/>
      <c r="L1475" s="48"/>
      <c r="M1475" s="48"/>
      <c r="N1475" s="48"/>
      <c r="O1475" s="48"/>
      <c r="P1475" s="48"/>
    </row>
    <row r="1476" ht="13.5" customHeight="1">
      <c r="A1476" s="1" t="s">
        <v>26325</v>
      </c>
      <c r="B1476" s="1" t="s">
        <v>91</v>
      </c>
      <c r="C1476" s="1" t="s">
        <v>10</v>
      </c>
      <c r="D1476" s="1" t="s">
        <v>26419</v>
      </c>
      <c r="E1476" s="1" t="s">
        <v>26420</v>
      </c>
      <c r="F1476" s="47"/>
      <c r="G1476" s="48"/>
      <c r="H1476" s="48"/>
      <c r="I1476" s="48"/>
      <c r="J1476" s="48"/>
      <c r="K1476" s="48"/>
      <c r="L1476" s="48"/>
      <c r="M1476" s="48"/>
      <c r="N1476" s="48"/>
      <c r="O1476" s="48"/>
      <c r="P1476" s="48"/>
    </row>
    <row r="1477" ht="13.5" customHeight="1">
      <c r="A1477" s="1" t="s">
        <v>26325</v>
      </c>
      <c r="B1477" s="1" t="s">
        <v>94</v>
      </c>
      <c r="C1477" s="1" t="s">
        <v>10</v>
      </c>
      <c r="D1477" s="1" t="s">
        <v>26422</v>
      </c>
      <c r="E1477" s="1" t="s">
        <v>26423</v>
      </c>
      <c r="F1477" s="47"/>
      <c r="G1477" s="48"/>
      <c r="H1477" s="48"/>
      <c r="I1477" s="48"/>
      <c r="J1477" s="48"/>
      <c r="K1477" s="48"/>
      <c r="L1477" s="48"/>
      <c r="M1477" s="48"/>
      <c r="N1477" s="48"/>
      <c r="O1477" s="48"/>
      <c r="P1477" s="48"/>
    </row>
    <row r="1478" ht="13.5" customHeight="1">
      <c r="A1478" s="1" t="s">
        <v>26325</v>
      </c>
      <c r="B1478" s="1" t="s">
        <v>186</v>
      </c>
      <c r="C1478" s="1" t="s">
        <v>10</v>
      </c>
      <c r="D1478" s="1" t="s">
        <v>26426</v>
      </c>
      <c r="E1478" s="1" t="s">
        <v>26427</v>
      </c>
      <c r="F1478" s="47"/>
      <c r="G1478" s="48"/>
      <c r="H1478" s="48"/>
      <c r="I1478" s="48"/>
      <c r="J1478" s="48"/>
      <c r="K1478" s="48"/>
      <c r="L1478" s="48"/>
      <c r="M1478" s="48"/>
      <c r="N1478" s="48"/>
      <c r="O1478" s="48"/>
      <c r="P1478" s="48"/>
    </row>
    <row r="1479" ht="13.5" customHeight="1">
      <c r="A1479" s="1" t="s">
        <v>26325</v>
      </c>
      <c r="B1479" s="1" t="s">
        <v>99</v>
      </c>
      <c r="C1479" s="1" t="s">
        <v>817</v>
      </c>
      <c r="D1479" s="47"/>
      <c r="E1479" s="47"/>
      <c r="F1479" s="47"/>
      <c r="G1479" s="48"/>
      <c r="H1479" s="48"/>
      <c r="I1479" s="48"/>
      <c r="J1479" s="48"/>
      <c r="K1479" s="48"/>
      <c r="L1479" s="48"/>
      <c r="M1479" s="48"/>
      <c r="N1479" s="48"/>
      <c r="O1479" s="48"/>
      <c r="P1479" s="48"/>
    </row>
    <row r="1480" ht="13.5" customHeight="1">
      <c r="A1480" s="1" t="s">
        <v>26430</v>
      </c>
      <c r="B1480" s="2" t="s">
        <v>1</v>
      </c>
      <c r="C1480" s="1" t="s">
        <v>2</v>
      </c>
      <c r="D1480" s="47"/>
      <c r="E1480" s="47"/>
      <c r="F1480" s="47"/>
      <c r="G1480" s="48"/>
      <c r="H1480" s="48"/>
      <c r="I1480" s="48"/>
      <c r="J1480" s="48"/>
      <c r="K1480" s="48"/>
      <c r="L1480" s="48"/>
      <c r="M1480" s="48"/>
      <c r="N1480" s="48"/>
      <c r="O1480" s="48"/>
      <c r="P1480" s="48"/>
    </row>
    <row r="1481" ht="13.5" customHeight="1">
      <c r="A1481" s="1" t="s">
        <v>26430</v>
      </c>
      <c r="B1481" s="1" t="s">
        <v>5</v>
      </c>
      <c r="C1481" s="1" t="s">
        <v>303</v>
      </c>
      <c r="D1481" s="1" t="s">
        <v>26432</v>
      </c>
      <c r="E1481" s="1" t="s">
        <v>26434</v>
      </c>
      <c r="F1481" s="47"/>
      <c r="G1481" s="48"/>
      <c r="H1481" s="48"/>
      <c r="I1481" s="48"/>
      <c r="J1481" s="48"/>
      <c r="K1481" s="48"/>
      <c r="L1481" s="48"/>
      <c r="M1481" s="48"/>
      <c r="N1481" s="48"/>
      <c r="O1481" s="48"/>
      <c r="P1481" s="48"/>
    </row>
    <row r="1482" ht="13.5" customHeight="1">
      <c r="A1482" s="1" t="s">
        <v>26430</v>
      </c>
      <c r="B1482" s="1" t="s">
        <v>9</v>
      </c>
      <c r="C1482" s="1" t="s">
        <v>10</v>
      </c>
      <c r="D1482" s="1" t="s">
        <v>26439</v>
      </c>
      <c r="E1482" s="1" t="s">
        <v>26440</v>
      </c>
      <c r="F1482" s="47"/>
      <c r="G1482" s="48"/>
      <c r="H1482" s="48"/>
      <c r="I1482" s="48"/>
      <c r="J1482" s="48"/>
      <c r="K1482" s="48"/>
      <c r="L1482" s="48"/>
      <c r="M1482" s="48"/>
      <c r="N1482" s="48"/>
      <c r="O1482" s="48"/>
      <c r="P1482" s="48"/>
    </row>
    <row r="1483" ht="13.5" customHeight="1">
      <c r="A1483" s="1" t="s">
        <v>26430</v>
      </c>
      <c r="B1483" s="1" t="s">
        <v>13</v>
      </c>
      <c r="C1483" s="1" t="s">
        <v>10</v>
      </c>
      <c r="D1483" s="1" t="s">
        <v>26443</v>
      </c>
      <c r="E1483" s="1" t="s">
        <v>26444</v>
      </c>
      <c r="F1483" s="47"/>
      <c r="G1483" s="48"/>
      <c r="H1483" s="48"/>
      <c r="I1483" s="48"/>
      <c r="J1483" s="48"/>
      <c r="K1483" s="48"/>
      <c r="L1483" s="48"/>
      <c r="M1483" s="48"/>
      <c r="N1483" s="48"/>
      <c r="O1483" s="48"/>
      <c r="P1483" s="48"/>
    </row>
    <row r="1484" ht="13.5" customHeight="1">
      <c r="A1484" s="1" t="s">
        <v>26430</v>
      </c>
      <c r="B1484" s="1" t="s">
        <v>16</v>
      </c>
      <c r="C1484" s="1" t="s">
        <v>10</v>
      </c>
      <c r="D1484" s="1" t="s">
        <v>26447</v>
      </c>
      <c r="E1484" s="1" t="s">
        <v>26448</v>
      </c>
      <c r="F1484" s="47"/>
      <c r="G1484" s="48"/>
      <c r="H1484" s="48"/>
      <c r="I1484" s="48"/>
      <c r="J1484" s="48"/>
      <c r="K1484" s="48"/>
      <c r="L1484" s="48"/>
      <c r="M1484" s="48"/>
      <c r="N1484" s="48"/>
      <c r="O1484" s="48"/>
      <c r="P1484" s="48"/>
    </row>
    <row r="1485" ht="13.5" customHeight="1">
      <c r="A1485" s="1" t="s">
        <v>26430</v>
      </c>
      <c r="B1485" s="1" t="s">
        <v>21</v>
      </c>
      <c r="C1485" s="1" t="s">
        <v>10</v>
      </c>
      <c r="D1485" s="1" t="s">
        <v>26451</v>
      </c>
      <c r="E1485" s="1" t="s">
        <v>26452</v>
      </c>
      <c r="F1485" s="47"/>
      <c r="G1485" s="48"/>
      <c r="H1485" s="48"/>
      <c r="I1485" s="48"/>
      <c r="J1485" s="48"/>
      <c r="K1485" s="48"/>
      <c r="L1485" s="48"/>
      <c r="M1485" s="48"/>
      <c r="N1485" s="48"/>
      <c r="O1485" s="48"/>
      <c r="P1485" s="48"/>
    </row>
    <row r="1486" ht="13.5" customHeight="1">
      <c r="A1486" s="1" t="s">
        <v>26430</v>
      </c>
      <c r="B1486" s="1" t="s">
        <v>27</v>
      </c>
      <c r="C1486" s="1" t="s">
        <v>374</v>
      </c>
      <c r="D1486" s="1" t="s">
        <v>26455</v>
      </c>
      <c r="E1486" s="1" t="s">
        <v>26456</v>
      </c>
      <c r="F1486" s="47"/>
      <c r="G1486" s="48"/>
      <c r="H1486" s="48"/>
      <c r="I1486" s="48"/>
      <c r="J1486" s="48"/>
      <c r="K1486" s="48"/>
      <c r="L1486" s="48"/>
      <c r="M1486" s="48"/>
      <c r="N1486" s="48"/>
      <c r="O1486" s="48"/>
      <c r="P1486" s="48"/>
    </row>
    <row r="1487" ht="13.5" customHeight="1">
      <c r="A1487" s="1" t="s">
        <v>26430</v>
      </c>
      <c r="B1487" s="1" t="s">
        <v>31</v>
      </c>
      <c r="C1487" s="1" t="s">
        <v>10</v>
      </c>
      <c r="D1487" s="1" t="s">
        <v>26459</v>
      </c>
      <c r="E1487" s="1" t="s">
        <v>26460</v>
      </c>
      <c r="F1487" s="47"/>
      <c r="G1487" s="48"/>
      <c r="H1487" s="48"/>
      <c r="I1487" s="48"/>
      <c r="J1487" s="48"/>
      <c r="K1487" s="48"/>
      <c r="L1487" s="48"/>
      <c r="M1487" s="48"/>
      <c r="N1487" s="48"/>
      <c r="O1487" s="48"/>
      <c r="P1487" s="48"/>
    </row>
    <row r="1488" ht="13.5" customHeight="1">
      <c r="A1488" s="1" t="s">
        <v>26430</v>
      </c>
      <c r="B1488" s="1" t="s">
        <v>34</v>
      </c>
      <c r="C1488" s="1" t="s">
        <v>10</v>
      </c>
      <c r="D1488" s="1" t="s">
        <v>26463</v>
      </c>
      <c r="E1488" s="1" t="s">
        <v>26464</v>
      </c>
      <c r="F1488" s="47"/>
      <c r="G1488" s="48"/>
      <c r="H1488" s="48"/>
      <c r="I1488" s="48"/>
      <c r="J1488" s="48"/>
      <c r="K1488" s="48"/>
      <c r="L1488" s="48"/>
      <c r="M1488" s="48"/>
      <c r="N1488" s="48"/>
      <c r="O1488" s="48"/>
      <c r="P1488" s="48"/>
    </row>
    <row r="1489" ht="13.5" customHeight="1">
      <c r="A1489" s="1" t="s">
        <v>26430</v>
      </c>
      <c r="B1489" s="1" t="s">
        <v>40</v>
      </c>
      <c r="C1489" s="1" t="s">
        <v>115</v>
      </c>
      <c r="D1489" s="1" t="s">
        <v>26469</v>
      </c>
      <c r="E1489" s="1" t="s">
        <v>26470</v>
      </c>
      <c r="F1489" s="47"/>
      <c r="G1489" s="48"/>
      <c r="H1489" s="48"/>
      <c r="I1489" s="48"/>
      <c r="J1489" s="48"/>
      <c r="K1489" s="48"/>
      <c r="L1489" s="48"/>
      <c r="M1489" s="48"/>
      <c r="N1489" s="48"/>
      <c r="O1489" s="48"/>
      <c r="P1489" s="48"/>
    </row>
    <row r="1490" ht="13.5" customHeight="1">
      <c r="A1490" s="1" t="s">
        <v>26430</v>
      </c>
      <c r="B1490" s="1" t="s">
        <v>45</v>
      </c>
      <c r="C1490" s="1" t="s">
        <v>10</v>
      </c>
      <c r="D1490" s="1" t="s">
        <v>26473</v>
      </c>
      <c r="E1490" s="1" t="s">
        <v>26474</v>
      </c>
      <c r="F1490" s="47"/>
      <c r="G1490" s="48"/>
      <c r="H1490" s="48"/>
      <c r="I1490" s="48"/>
      <c r="J1490" s="48"/>
      <c r="K1490" s="48"/>
      <c r="L1490" s="48"/>
      <c r="M1490" s="48"/>
      <c r="N1490" s="48"/>
      <c r="O1490" s="48"/>
      <c r="P1490" s="48"/>
    </row>
    <row r="1491" ht="13.5" customHeight="1">
      <c r="A1491" s="1" t="s">
        <v>26430</v>
      </c>
      <c r="B1491" s="1" t="s">
        <v>52</v>
      </c>
      <c r="C1491" s="1" t="s">
        <v>10</v>
      </c>
      <c r="D1491" s="1" t="s">
        <v>26477</v>
      </c>
      <c r="E1491" s="1" t="s">
        <v>26478</v>
      </c>
      <c r="F1491" s="47"/>
      <c r="G1491" s="48"/>
      <c r="H1491" s="48"/>
      <c r="I1491" s="48"/>
      <c r="J1491" s="48"/>
      <c r="K1491" s="48"/>
      <c r="L1491" s="48"/>
      <c r="M1491" s="48"/>
      <c r="N1491" s="48"/>
      <c r="O1491" s="48"/>
      <c r="P1491" s="48"/>
    </row>
    <row r="1492" ht="13.5" customHeight="1">
      <c r="A1492" s="1" t="s">
        <v>26430</v>
      </c>
      <c r="B1492" s="1" t="s">
        <v>57</v>
      </c>
      <c r="C1492" s="1" t="s">
        <v>10</v>
      </c>
      <c r="D1492" s="1" t="s">
        <v>26480</v>
      </c>
      <c r="E1492" s="1" t="s">
        <v>26481</v>
      </c>
      <c r="F1492" s="47"/>
      <c r="G1492" s="48"/>
      <c r="H1492" s="48"/>
      <c r="I1492" s="48"/>
      <c r="J1492" s="48"/>
      <c r="K1492" s="48"/>
      <c r="L1492" s="48"/>
      <c r="M1492" s="48"/>
      <c r="N1492" s="48"/>
      <c r="O1492" s="48"/>
      <c r="P1492" s="48"/>
    </row>
    <row r="1493" ht="13.5" customHeight="1">
      <c r="A1493" s="1" t="s">
        <v>26430</v>
      </c>
      <c r="B1493" s="1" t="s">
        <v>99</v>
      </c>
      <c r="C1493" s="1" t="s">
        <v>817</v>
      </c>
      <c r="D1493" s="47"/>
      <c r="E1493" s="47"/>
      <c r="F1493" s="47"/>
      <c r="G1493" s="48"/>
      <c r="H1493" s="48"/>
      <c r="I1493" s="48"/>
      <c r="J1493" s="48"/>
      <c r="K1493" s="48"/>
      <c r="L1493" s="48"/>
      <c r="M1493" s="48"/>
      <c r="N1493" s="48"/>
      <c r="O1493" s="48"/>
      <c r="P1493" s="48"/>
    </row>
    <row r="1494" ht="13.5" customHeight="1">
      <c r="A1494" s="1" t="s">
        <v>26487</v>
      </c>
      <c r="B1494" s="2" t="s">
        <v>1</v>
      </c>
      <c r="C1494" s="1" t="s">
        <v>2</v>
      </c>
      <c r="D1494" s="47"/>
      <c r="E1494" s="47"/>
      <c r="F1494" s="47"/>
      <c r="G1494" s="48"/>
      <c r="H1494" s="48"/>
      <c r="I1494" s="48"/>
      <c r="J1494" s="48"/>
      <c r="K1494" s="48"/>
      <c r="L1494" s="48"/>
      <c r="M1494" s="48"/>
      <c r="N1494" s="48"/>
      <c r="O1494" s="48"/>
      <c r="P1494" s="48"/>
    </row>
    <row r="1495" ht="13.5" customHeight="1">
      <c r="A1495" s="1" t="s">
        <v>26487</v>
      </c>
      <c r="B1495" s="1" t="s">
        <v>5</v>
      </c>
      <c r="C1495" s="1" t="s">
        <v>102</v>
      </c>
      <c r="D1495" s="1" t="s">
        <v>26490</v>
      </c>
      <c r="E1495" s="1" t="s">
        <v>26491</v>
      </c>
      <c r="F1495" s="47"/>
      <c r="G1495" s="48"/>
      <c r="H1495" s="48"/>
      <c r="I1495" s="48"/>
      <c r="J1495" s="48"/>
      <c r="K1495" s="48"/>
      <c r="L1495" s="48"/>
      <c r="M1495" s="48"/>
      <c r="N1495" s="48"/>
      <c r="O1495" s="48"/>
      <c r="P1495" s="48"/>
    </row>
    <row r="1496" ht="13.5" customHeight="1">
      <c r="A1496" s="1" t="s">
        <v>26487</v>
      </c>
      <c r="B1496" s="1" t="s">
        <v>9</v>
      </c>
      <c r="C1496" s="1" t="s">
        <v>10</v>
      </c>
      <c r="D1496" s="1" t="s">
        <v>26494</v>
      </c>
      <c r="E1496" s="1" t="s">
        <v>26496</v>
      </c>
      <c r="F1496" s="47"/>
      <c r="G1496" s="48"/>
      <c r="H1496" s="48"/>
      <c r="I1496" s="48"/>
      <c r="J1496" s="48"/>
      <c r="K1496" s="48"/>
      <c r="L1496" s="48"/>
      <c r="M1496" s="48"/>
      <c r="N1496" s="48"/>
      <c r="O1496" s="48"/>
      <c r="P1496" s="48"/>
    </row>
    <row r="1497" ht="13.5" customHeight="1">
      <c r="A1497" s="1" t="s">
        <v>26487</v>
      </c>
      <c r="B1497" s="1" t="s">
        <v>13</v>
      </c>
      <c r="C1497" s="1" t="s">
        <v>115</v>
      </c>
      <c r="D1497" s="1" t="s">
        <v>26500</v>
      </c>
      <c r="E1497" s="1" t="s">
        <v>26501</v>
      </c>
      <c r="F1497" s="47"/>
      <c r="G1497" s="48"/>
      <c r="H1497" s="48"/>
      <c r="I1497" s="48"/>
      <c r="J1497" s="48"/>
      <c r="K1497" s="48"/>
      <c r="L1497" s="48"/>
      <c r="M1497" s="48"/>
      <c r="N1497" s="48"/>
      <c r="O1497" s="48"/>
      <c r="P1497" s="48"/>
    </row>
    <row r="1498" ht="13.5" customHeight="1">
      <c r="A1498" s="1" t="s">
        <v>26487</v>
      </c>
      <c r="B1498" s="1" t="s">
        <v>16</v>
      </c>
      <c r="C1498" s="1" t="s">
        <v>10</v>
      </c>
      <c r="D1498" s="1" t="s">
        <v>26503</v>
      </c>
      <c r="E1498" s="1" t="s">
        <v>26506</v>
      </c>
      <c r="F1498" s="47"/>
      <c r="G1498" s="48"/>
      <c r="H1498" s="48"/>
      <c r="I1498" s="48"/>
      <c r="J1498" s="48"/>
      <c r="K1498" s="48"/>
      <c r="L1498" s="48"/>
      <c r="M1498" s="48"/>
      <c r="N1498" s="48"/>
      <c r="O1498" s="48"/>
      <c r="P1498" s="48"/>
    </row>
    <row r="1499" ht="13.5" customHeight="1">
      <c r="A1499" s="1" t="s">
        <v>26487</v>
      </c>
      <c r="B1499" s="1" t="s">
        <v>21</v>
      </c>
      <c r="C1499" s="1" t="s">
        <v>10</v>
      </c>
      <c r="D1499" s="1" t="s">
        <v>26509</v>
      </c>
      <c r="E1499" s="1" t="s">
        <v>26511</v>
      </c>
      <c r="F1499" s="47"/>
      <c r="G1499" s="48"/>
      <c r="H1499" s="48"/>
      <c r="I1499" s="48"/>
      <c r="J1499" s="48"/>
      <c r="K1499" s="48"/>
      <c r="L1499" s="48"/>
      <c r="M1499" s="48"/>
      <c r="N1499" s="48"/>
      <c r="O1499" s="48"/>
      <c r="P1499" s="48"/>
    </row>
    <row r="1500" ht="13.5" customHeight="1">
      <c r="A1500" s="1" t="s">
        <v>26487</v>
      </c>
      <c r="B1500" s="1" t="s">
        <v>27</v>
      </c>
      <c r="C1500" s="1" t="s">
        <v>10</v>
      </c>
      <c r="D1500" s="1" t="s">
        <v>26514</v>
      </c>
      <c r="E1500" s="1" t="s">
        <v>26515</v>
      </c>
      <c r="F1500" s="47"/>
      <c r="G1500" s="48"/>
      <c r="H1500" s="48"/>
      <c r="I1500" s="48"/>
      <c r="J1500" s="48"/>
      <c r="K1500" s="48"/>
      <c r="L1500" s="48"/>
      <c r="M1500" s="48"/>
      <c r="N1500" s="48"/>
      <c r="O1500" s="48"/>
      <c r="P1500" s="48"/>
    </row>
    <row r="1501" ht="13.5" customHeight="1">
      <c r="A1501" s="1" t="s">
        <v>26487</v>
      </c>
      <c r="B1501" s="1" t="s">
        <v>31</v>
      </c>
      <c r="C1501" s="1" t="s">
        <v>10</v>
      </c>
      <c r="D1501" s="1" t="s">
        <v>26519</v>
      </c>
      <c r="E1501" s="1" t="s">
        <v>26521</v>
      </c>
      <c r="F1501" s="47"/>
      <c r="G1501" s="48"/>
      <c r="H1501" s="48"/>
      <c r="I1501" s="48"/>
      <c r="J1501" s="48"/>
      <c r="K1501" s="48"/>
      <c r="L1501" s="48"/>
      <c r="M1501" s="48"/>
      <c r="N1501" s="48"/>
      <c r="O1501" s="48"/>
      <c r="P1501" s="48"/>
    </row>
    <row r="1502" ht="13.5" customHeight="1">
      <c r="A1502" s="1" t="s">
        <v>26487</v>
      </c>
      <c r="B1502" s="1" t="s">
        <v>34</v>
      </c>
      <c r="C1502" s="1" t="s">
        <v>10</v>
      </c>
      <c r="D1502" s="1" t="s">
        <v>26524</v>
      </c>
      <c r="E1502" s="1" t="s">
        <v>26525</v>
      </c>
      <c r="F1502" s="47"/>
      <c r="G1502" s="48"/>
      <c r="H1502" s="48"/>
      <c r="I1502" s="48"/>
      <c r="J1502" s="48"/>
      <c r="K1502" s="48"/>
      <c r="L1502" s="48"/>
      <c r="M1502" s="48"/>
      <c r="N1502" s="48"/>
      <c r="O1502" s="48"/>
      <c r="P1502" s="48"/>
    </row>
    <row r="1503" ht="13.5" customHeight="1">
      <c r="A1503" s="1" t="s">
        <v>26487</v>
      </c>
      <c r="B1503" s="1" t="s">
        <v>40</v>
      </c>
      <c r="C1503" s="1" t="s">
        <v>10</v>
      </c>
      <c r="D1503" s="1" t="s">
        <v>26528</v>
      </c>
      <c r="E1503" s="1" t="s">
        <v>26529</v>
      </c>
      <c r="F1503" s="47"/>
      <c r="G1503" s="48"/>
      <c r="H1503" s="48"/>
      <c r="I1503" s="48"/>
      <c r="J1503" s="48"/>
      <c r="K1503" s="48"/>
      <c r="L1503" s="48"/>
      <c r="M1503" s="48"/>
      <c r="N1503" s="48"/>
      <c r="O1503" s="48"/>
      <c r="P1503" s="48"/>
    </row>
    <row r="1504" ht="13.5" customHeight="1">
      <c r="A1504" s="1" t="s">
        <v>26487</v>
      </c>
      <c r="B1504" s="1" t="s">
        <v>45</v>
      </c>
      <c r="C1504" s="1" t="s">
        <v>10</v>
      </c>
      <c r="D1504" s="1" t="s">
        <v>26533</v>
      </c>
      <c r="E1504" s="1" t="s">
        <v>26535</v>
      </c>
      <c r="F1504" s="47"/>
      <c r="G1504" s="48"/>
      <c r="H1504" s="48"/>
      <c r="I1504" s="48"/>
      <c r="J1504" s="48"/>
      <c r="K1504" s="48"/>
      <c r="L1504" s="48"/>
      <c r="M1504" s="48"/>
      <c r="N1504" s="48"/>
      <c r="O1504" s="48"/>
      <c r="P1504" s="48"/>
    </row>
    <row r="1505" ht="13.5" customHeight="1">
      <c r="A1505" s="1" t="s">
        <v>26487</v>
      </c>
      <c r="B1505" s="1" t="s">
        <v>52</v>
      </c>
      <c r="C1505" s="1" t="s">
        <v>10</v>
      </c>
      <c r="D1505" s="1" t="s">
        <v>26538</v>
      </c>
      <c r="E1505" s="1" t="s">
        <v>26540</v>
      </c>
      <c r="F1505" s="47"/>
      <c r="G1505" s="48"/>
      <c r="H1505" s="48"/>
      <c r="I1505" s="48"/>
      <c r="J1505" s="48"/>
      <c r="K1505" s="48"/>
      <c r="L1505" s="48"/>
      <c r="M1505" s="48"/>
      <c r="N1505" s="48"/>
      <c r="O1505" s="48"/>
      <c r="P1505" s="48"/>
    </row>
    <row r="1506" ht="13.5" customHeight="1">
      <c r="A1506" s="1" t="s">
        <v>26487</v>
      </c>
      <c r="B1506" s="1" t="s">
        <v>57</v>
      </c>
      <c r="C1506" s="1" t="s">
        <v>10</v>
      </c>
      <c r="D1506" s="1" t="s">
        <v>26543</v>
      </c>
      <c r="E1506" s="1" t="s">
        <v>26545</v>
      </c>
      <c r="F1506" s="47"/>
      <c r="G1506" s="48"/>
      <c r="H1506" s="48"/>
      <c r="I1506" s="48"/>
      <c r="J1506" s="48"/>
      <c r="K1506" s="48"/>
      <c r="L1506" s="48"/>
      <c r="M1506" s="48"/>
      <c r="N1506" s="48"/>
      <c r="O1506" s="48"/>
      <c r="P1506" s="48"/>
    </row>
    <row r="1507" ht="13.5" customHeight="1">
      <c r="A1507" s="1" t="s">
        <v>26487</v>
      </c>
      <c r="B1507" s="1" t="s">
        <v>60</v>
      </c>
      <c r="C1507" s="1" t="s">
        <v>10</v>
      </c>
      <c r="D1507" s="1" t="s">
        <v>26549</v>
      </c>
      <c r="E1507" s="1" t="s">
        <v>26552</v>
      </c>
      <c r="F1507" s="47"/>
      <c r="G1507" s="48"/>
      <c r="H1507" s="48"/>
      <c r="I1507" s="48"/>
      <c r="J1507" s="48"/>
      <c r="K1507" s="48"/>
      <c r="L1507" s="48"/>
      <c r="M1507" s="48"/>
      <c r="N1507" s="48"/>
      <c r="O1507" s="48"/>
      <c r="P1507" s="48"/>
    </row>
    <row r="1508" ht="13.5" customHeight="1">
      <c r="A1508" s="1" t="s">
        <v>26487</v>
      </c>
      <c r="B1508" s="1" t="s">
        <v>65</v>
      </c>
      <c r="C1508" s="1" t="s">
        <v>10</v>
      </c>
      <c r="D1508" s="1" t="s">
        <v>26557</v>
      </c>
      <c r="E1508" s="1" t="s">
        <v>26558</v>
      </c>
      <c r="F1508" s="47"/>
      <c r="G1508" s="48"/>
      <c r="H1508" s="48"/>
      <c r="I1508" s="48"/>
      <c r="J1508" s="48"/>
      <c r="K1508" s="48"/>
      <c r="L1508" s="48"/>
      <c r="M1508" s="48"/>
      <c r="N1508" s="48"/>
      <c r="O1508" s="48"/>
      <c r="P1508" s="48"/>
    </row>
    <row r="1509" ht="13.5" customHeight="1">
      <c r="A1509" s="1" t="s">
        <v>26487</v>
      </c>
      <c r="B1509" s="1" t="s">
        <v>70</v>
      </c>
      <c r="C1509" s="1" t="s">
        <v>115</v>
      </c>
      <c r="D1509" s="1" t="s">
        <v>26565</v>
      </c>
      <c r="E1509" s="1" t="s">
        <v>26566</v>
      </c>
      <c r="F1509" s="47"/>
      <c r="G1509" s="48"/>
      <c r="H1509" s="48"/>
      <c r="I1509" s="48"/>
      <c r="J1509" s="48"/>
      <c r="K1509" s="48"/>
      <c r="L1509" s="48"/>
      <c r="M1509" s="48"/>
      <c r="N1509" s="48"/>
      <c r="O1509" s="48"/>
      <c r="P1509" s="48"/>
    </row>
    <row r="1510" ht="13.5" customHeight="1">
      <c r="A1510" s="1" t="s">
        <v>26487</v>
      </c>
      <c r="B1510" s="1" t="s">
        <v>74</v>
      </c>
      <c r="C1510" s="1" t="s">
        <v>10</v>
      </c>
      <c r="D1510" s="1" t="s">
        <v>26571</v>
      </c>
      <c r="E1510" s="1" t="s">
        <v>26572</v>
      </c>
      <c r="F1510" s="47"/>
      <c r="G1510" s="48"/>
      <c r="H1510" s="48"/>
      <c r="I1510" s="48"/>
      <c r="J1510" s="48"/>
      <c r="K1510" s="48"/>
      <c r="L1510" s="48"/>
      <c r="M1510" s="48"/>
      <c r="N1510" s="48"/>
      <c r="O1510" s="48"/>
      <c r="P1510" s="48"/>
    </row>
    <row r="1511" ht="13.5" customHeight="1">
      <c r="A1511" s="1" t="s">
        <v>26487</v>
      </c>
      <c r="B1511" s="1" t="s">
        <v>78</v>
      </c>
      <c r="C1511" s="1" t="s">
        <v>26577</v>
      </c>
      <c r="D1511" s="1" t="s">
        <v>26579</v>
      </c>
      <c r="E1511" s="1" t="s">
        <v>26581</v>
      </c>
      <c r="F1511" s="47"/>
      <c r="G1511" s="48"/>
      <c r="H1511" s="48"/>
      <c r="I1511" s="48"/>
      <c r="J1511" s="48"/>
      <c r="K1511" s="48"/>
      <c r="L1511" s="48"/>
      <c r="M1511" s="48"/>
      <c r="N1511" s="48"/>
      <c r="O1511" s="48"/>
      <c r="P1511" s="48"/>
    </row>
    <row r="1512" ht="13.5" customHeight="1">
      <c r="A1512" s="1" t="s">
        <v>26487</v>
      </c>
      <c r="B1512" s="1" t="s">
        <v>83</v>
      </c>
      <c r="C1512" s="1" t="s">
        <v>1611</v>
      </c>
      <c r="D1512" s="1" t="s">
        <v>26586</v>
      </c>
      <c r="E1512" s="1" t="s">
        <v>26587</v>
      </c>
      <c r="F1512" s="47"/>
      <c r="G1512" s="48"/>
      <c r="H1512" s="48"/>
      <c r="I1512" s="48"/>
      <c r="J1512" s="48"/>
      <c r="K1512" s="48"/>
      <c r="L1512" s="48"/>
      <c r="M1512" s="48"/>
      <c r="N1512" s="48"/>
      <c r="O1512" s="48"/>
      <c r="P1512" s="48"/>
    </row>
    <row r="1513" ht="13.5" customHeight="1">
      <c r="A1513" s="1" t="s">
        <v>26487</v>
      </c>
      <c r="B1513" s="1" t="s">
        <v>86</v>
      </c>
      <c r="C1513" s="1" t="s">
        <v>10</v>
      </c>
      <c r="D1513" s="1" t="s">
        <v>26592</v>
      </c>
      <c r="E1513" s="1" t="s">
        <v>26593</v>
      </c>
      <c r="F1513" s="47"/>
      <c r="G1513" s="48"/>
      <c r="H1513" s="48"/>
      <c r="I1513" s="48"/>
      <c r="J1513" s="48"/>
      <c r="K1513" s="48"/>
      <c r="L1513" s="48"/>
      <c r="M1513" s="48"/>
      <c r="N1513" s="48"/>
      <c r="O1513" s="48"/>
      <c r="P1513" s="48"/>
    </row>
    <row r="1514" ht="13.5" customHeight="1">
      <c r="A1514" s="1" t="s">
        <v>26487</v>
      </c>
      <c r="B1514" s="1" t="s">
        <v>91</v>
      </c>
      <c r="C1514" s="1" t="s">
        <v>10</v>
      </c>
      <c r="D1514" s="1" t="s">
        <v>26594</v>
      </c>
      <c r="E1514" s="1" t="s">
        <v>26595</v>
      </c>
      <c r="F1514" s="47"/>
      <c r="G1514" s="48"/>
      <c r="H1514" s="48"/>
      <c r="I1514" s="48"/>
      <c r="J1514" s="48"/>
      <c r="K1514" s="48"/>
      <c r="L1514" s="48"/>
      <c r="M1514" s="48"/>
      <c r="N1514" s="48"/>
      <c r="O1514" s="48"/>
      <c r="P1514" s="48"/>
    </row>
    <row r="1515" ht="13.5" customHeight="1">
      <c r="A1515" s="1" t="s">
        <v>26487</v>
      </c>
      <c r="B1515" s="1" t="s">
        <v>94</v>
      </c>
      <c r="C1515" s="1" t="s">
        <v>10</v>
      </c>
      <c r="D1515" s="1" t="s">
        <v>26599</v>
      </c>
      <c r="E1515" s="1" t="s">
        <v>26600</v>
      </c>
      <c r="F1515" s="47"/>
      <c r="G1515" s="48"/>
      <c r="H1515" s="48"/>
      <c r="I1515" s="48"/>
      <c r="J1515" s="48"/>
      <c r="K1515" s="48"/>
      <c r="L1515" s="48"/>
      <c r="M1515" s="48"/>
      <c r="N1515" s="48"/>
      <c r="O1515" s="48"/>
      <c r="P1515" s="48"/>
    </row>
    <row r="1516" ht="13.5" customHeight="1">
      <c r="A1516" s="1" t="s">
        <v>26487</v>
      </c>
      <c r="B1516" s="1" t="s">
        <v>99</v>
      </c>
      <c r="C1516" s="1" t="s">
        <v>817</v>
      </c>
      <c r="D1516" s="47"/>
      <c r="E1516" s="47"/>
      <c r="F1516" s="47"/>
      <c r="G1516" s="48"/>
      <c r="H1516" s="48"/>
      <c r="I1516" s="48"/>
      <c r="J1516" s="48"/>
      <c r="K1516" s="48"/>
      <c r="L1516" s="48"/>
      <c r="M1516" s="48"/>
      <c r="N1516" s="48"/>
      <c r="O1516" s="48"/>
      <c r="P1516" s="48"/>
    </row>
    <row r="1517" ht="13.5" customHeight="1">
      <c r="A1517" s="1" t="s">
        <v>26601</v>
      </c>
      <c r="B1517" s="2" t="s">
        <v>1</v>
      </c>
      <c r="C1517" s="1" t="s">
        <v>2</v>
      </c>
      <c r="D1517" s="47"/>
      <c r="E1517" s="47"/>
      <c r="F1517" s="47"/>
      <c r="G1517" s="48"/>
      <c r="H1517" s="48"/>
      <c r="I1517" s="48"/>
      <c r="J1517" s="48"/>
      <c r="K1517" s="48"/>
      <c r="L1517" s="48"/>
      <c r="M1517" s="48"/>
      <c r="N1517" s="48"/>
      <c r="O1517" s="48"/>
      <c r="P1517" s="48"/>
    </row>
    <row r="1518" ht="13.5" customHeight="1">
      <c r="A1518" s="1" t="s">
        <v>26601</v>
      </c>
      <c r="B1518" s="1" t="s">
        <v>5</v>
      </c>
      <c r="C1518" s="1" t="s">
        <v>130</v>
      </c>
      <c r="D1518" s="1" t="s">
        <v>26605</v>
      </c>
      <c r="E1518" s="1" t="s">
        <v>26607</v>
      </c>
      <c r="F1518" s="47"/>
      <c r="G1518" s="48"/>
      <c r="H1518" s="48"/>
      <c r="I1518" s="48"/>
      <c r="J1518" s="48"/>
      <c r="K1518" s="48"/>
      <c r="L1518" s="48"/>
      <c r="M1518" s="48"/>
      <c r="N1518" s="48"/>
      <c r="O1518" s="48"/>
      <c r="P1518" s="48"/>
    </row>
    <row r="1519" ht="13.5" customHeight="1">
      <c r="A1519" s="1" t="s">
        <v>26601</v>
      </c>
      <c r="B1519" s="1" t="s">
        <v>9</v>
      </c>
      <c r="C1519" s="1" t="s">
        <v>374</v>
      </c>
      <c r="D1519" s="1" t="s">
        <v>26611</v>
      </c>
      <c r="E1519" s="1" t="s">
        <v>26613</v>
      </c>
      <c r="F1519" s="47"/>
      <c r="G1519" s="48"/>
      <c r="H1519" s="48"/>
      <c r="I1519" s="48"/>
      <c r="J1519" s="48"/>
      <c r="K1519" s="48"/>
      <c r="L1519" s="48"/>
      <c r="M1519" s="48"/>
      <c r="N1519" s="48"/>
      <c r="O1519" s="48"/>
      <c r="P1519" s="48"/>
    </row>
    <row r="1520" ht="13.5" customHeight="1">
      <c r="A1520" s="1" t="s">
        <v>26601</v>
      </c>
      <c r="B1520" s="1" t="s">
        <v>13</v>
      </c>
      <c r="C1520" s="1" t="s">
        <v>115</v>
      </c>
      <c r="D1520" s="1" t="s">
        <v>26617</v>
      </c>
      <c r="E1520" s="1" t="s">
        <v>26619</v>
      </c>
      <c r="F1520" s="47"/>
      <c r="G1520" s="48"/>
      <c r="H1520" s="48"/>
      <c r="I1520" s="48"/>
      <c r="J1520" s="48"/>
      <c r="K1520" s="48"/>
      <c r="L1520" s="48"/>
      <c r="M1520" s="48"/>
      <c r="N1520" s="48"/>
      <c r="O1520" s="48"/>
      <c r="P1520" s="48"/>
    </row>
    <row r="1521" ht="13.5" customHeight="1">
      <c r="A1521" s="1" t="s">
        <v>26601</v>
      </c>
      <c r="B1521" s="1" t="s">
        <v>16</v>
      </c>
      <c r="C1521" s="1" t="s">
        <v>10</v>
      </c>
      <c r="D1521" s="1" t="s">
        <v>26622</v>
      </c>
      <c r="E1521" s="1" t="s">
        <v>26623</v>
      </c>
      <c r="F1521" s="47"/>
      <c r="G1521" s="48"/>
      <c r="H1521" s="48"/>
      <c r="I1521" s="48"/>
      <c r="J1521" s="48"/>
      <c r="K1521" s="48"/>
      <c r="L1521" s="48"/>
      <c r="M1521" s="48"/>
      <c r="N1521" s="48"/>
      <c r="O1521" s="48"/>
      <c r="P1521" s="48"/>
    </row>
    <row r="1522" ht="13.5" customHeight="1">
      <c r="A1522" s="1" t="s">
        <v>26601</v>
      </c>
      <c r="B1522" s="1" t="s">
        <v>21</v>
      </c>
      <c r="C1522" s="1" t="s">
        <v>8417</v>
      </c>
      <c r="D1522" s="1" t="s">
        <v>26627</v>
      </c>
      <c r="E1522" s="1" t="s">
        <v>26629</v>
      </c>
      <c r="F1522" s="47"/>
      <c r="G1522" s="48"/>
      <c r="H1522" s="48"/>
      <c r="I1522" s="48"/>
      <c r="J1522" s="48"/>
      <c r="K1522" s="48"/>
      <c r="L1522" s="48"/>
      <c r="M1522" s="48"/>
      <c r="N1522" s="48"/>
      <c r="O1522" s="48"/>
      <c r="P1522" s="48"/>
    </row>
    <row r="1523" ht="13.5" customHeight="1">
      <c r="A1523" s="1" t="s">
        <v>26601</v>
      </c>
      <c r="B1523" s="1" t="s">
        <v>27</v>
      </c>
      <c r="C1523" s="1" t="s">
        <v>10</v>
      </c>
      <c r="D1523" s="1" t="s">
        <v>26630</v>
      </c>
      <c r="E1523" s="1" t="s">
        <v>26631</v>
      </c>
      <c r="F1523" s="47"/>
      <c r="G1523" s="48"/>
      <c r="H1523" s="48"/>
      <c r="I1523" s="48"/>
      <c r="J1523" s="48"/>
      <c r="K1523" s="48"/>
      <c r="L1523" s="48"/>
      <c r="M1523" s="48"/>
      <c r="N1523" s="48"/>
      <c r="O1523" s="48"/>
      <c r="P1523" s="48"/>
    </row>
    <row r="1524" ht="13.5" customHeight="1">
      <c r="A1524" s="1" t="s">
        <v>26601</v>
      </c>
      <c r="B1524" s="1" t="s">
        <v>31</v>
      </c>
      <c r="C1524" s="1" t="s">
        <v>10</v>
      </c>
      <c r="D1524" s="1" t="s">
        <v>26636</v>
      </c>
      <c r="E1524" s="1" t="s">
        <v>26637</v>
      </c>
      <c r="F1524" s="47"/>
      <c r="G1524" s="48"/>
      <c r="H1524" s="48"/>
      <c r="I1524" s="48"/>
      <c r="J1524" s="48"/>
      <c r="K1524" s="48"/>
      <c r="L1524" s="48"/>
      <c r="M1524" s="48"/>
      <c r="N1524" s="48"/>
      <c r="O1524" s="48"/>
      <c r="P1524" s="48"/>
    </row>
    <row r="1525" ht="13.5" customHeight="1">
      <c r="A1525" s="1" t="s">
        <v>26601</v>
      </c>
      <c r="B1525" s="1" t="s">
        <v>34</v>
      </c>
      <c r="C1525" s="1" t="s">
        <v>10</v>
      </c>
      <c r="D1525" s="1" t="s">
        <v>26642</v>
      </c>
      <c r="E1525" s="1" t="s">
        <v>26643</v>
      </c>
      <c r="F1525" s="47"/>
      <c r="G1525" s="48"/>
      <c r="H1525" s="48"/>
      <c r="I1525" s="48"/>
      <c r="J1525" s="48"/>
      <c r="K1525" s="48"/>
      <c r="L1525" s="48"/>
      <c r="M1525" s="48"/>
      <c r="N1525" s="48"/>
      <c r="O1525" s="48"/>
      <c r="P1525" s="48"/>
    </row>
    <row r="1526" ht="13.5" customHeight="1">
      <c r="A1526" s="1" t="s">
        <v>26601</v>
      </c>
      <c r="B1526" s="1" t="s">
        <v>40</v>
      </c>
      <c r="C1526" s="1" t="s">
        <v>10</v>
      </c>
      <c r="D1526" s="1" t="s">
        <v>26648</v>
      </c>
      <c r="E1526" s="1" t="s">
        <v>26650</v>
      </c>
      <c r="F1526" s="47"/>
      <c r="G1526" s="48"/>
      <c r="H1526" s="48"/>
      <c r="I1526" s="48"/>
      <c r="J1526" s="48"/>
      <c r="K1526" s="48"/>
      <c r="L1526" s="48"/>
      <c r="M1526" s="48"/>
      <c r="N1526" s="48"/>
      <c r="O1526" s="48"/>
      <c r="P1526" s="48"/>
    </row>
    <row r="1527" ht="13.5" customHeight="1">
      <c r="A1527" s="1" t="s">
        <v>26601</v>
      </c>
      <c r="B1527" s="1" t="s">
        <v>45</v>
      </c>
      <c r="C1527" s="1" t="s">
        <v>10</v>
      </c>
      <c r="D1527" s="1" t="s">
        <v>26654</v>
      </c>
      <c r="E1527" s="1" t="s">
        <v>26657</v>
      </c>
      <c r="F1527" s="47"/>
      <c r="G1527" s="48"/>
      <c r="H1527" s="48"/>
      <c r="I1527" s="48"/>
      <c r="J1527" s="48"/>
      <c r="K1527" s="48"/>
      <c r="L1527" s="48"/>
      <c r="M1527" s="48"/>
      <c r="N1527" s="48"/>
      <c r="O1527" s="48"/>
      <c r="P1527" s="48"/>
    </row>
    <row r="1528" ht="13.5" customHeight="1">
      <c r="A1528" s="1" t="s">
        <v>26601</v>
      </c>
      <c r="B1528" s="1" t="s">
        <v>52</v>
      </c>
      <c r="C1528" s="1" t="s">
        <v>10</v>
      </c>
      <c r="D1528" s="1" t="s">
        <v>26662</v>
      </c>
      <c r="E1528" s="1" t="s">
        <v>26663</v>
      </c>
      <c r="F1528" s="47"/>
      <c r="G1528" s="48"/>
      <c r="H1528" s="48"/>
      <c r="I1528" s="48"/>
      <c r="J1528" s="48"/>
      <c r="K1528" s="48"/>
      <c r="L1528" s="48"/>
      <c r="M1528" s="48"/>
      <c r="N1528" s="48"/>
      <c r="O1528" s="48"/>
      <c r="P1528" s="48"/>
    </row>
    <row r="1529" ht="13.5" customHeight="1">
      <c r="A1529" s="1" t="s">
        <v>26601</v>
      </c>
      <c r="B1529" s="1" t="s">
        <v>57</v>
      </c>
      <c r="C1529" s="1" t="s">
        <v>10</v>
      </c>
      <c r="D1529" s="1" t="s">
        <v>26666</v>
      </c>
      <c r="E1529" s="1" t="s">
        <v>26668</v>
      </c>
      <c r="F1529" s="47"/>
      <c r="G1529" s="48"/>
      <c r="H1529" s="48"/>
      <c r="I1529" s="48"/>
      <c r="J1529" s="48"/>
      <c r="K1529" s="48"/>
      <c r="L1529" s="48"/>
      <c r="M1529" s="48"/>
      <c r="N1529" s="48"/>
      <c r="O1529" s="48"/>
      <c r="P1529" s="48"/>
    </row>
    <row r="1530" ht="13.5" customHeight="1">
      <c r="A1530" s="1" t="s">
        <v>26601</v>
      </c>
      <c r="B1530" s="1" t="s">
        <v>60</v>
      </c>
      <c r="C1530" s="1" t="s">
        <v>10</v>
      </c>
      <c r="D1530" s="1" t="s">
        <v>26672</v>
      </c>
      <c r="E1530" s="1" t="s">
        <v>26674</v>
      </c>
      <c r="F1530" s="47"/>
      <c r="G1530" s="48"/>
      <c r="H1530" s="48"/>
      <c r="I1530" s="48"/>
      <c r="J1530" s="48"/>
      <c r="K1530" s="48"/>
      <c r="L1530" s="48"/>
      <c r="M1530" s="48"/>
      <c r="N1530" s="48"/>
      <c r="O1530" s="48"/>
      <c r="P1530" s="48"/>
    </row>
    <row r="1531" ht="13.5" customHeight="1">
      <c r="A1531" s="1" t="s">
        <v>26601</v>
      </c>
      <c r="B1531" s="1" t="s">
        <v>65</v>
      </c>
      <c r="C1531" s="1" t="s">
        <v>10</v>
      </c>
      <c r="D1531" s="1" t="s">
        <v>26678</v>
      </c>
      <c r="E1531" s="1" t="s">
        <v>26679</v>
      </c>
      <c r="F1531" s="47"/>
      <c r="G1531" s="48"/>
      <c r="H1531" s="48"/>
      <c r="I1531" s="48"/>
      <c r="J1531" s="48"/>
      <c r="K1531" s="48"/>
      <c r="L1531" s="48"/>
      <c r="M1531" s="48"/>
      <c r="N1531" s="48"/>
      <c r="O1531" s="48"/>
      <c r="P1531" s="48"/>
    </row>
    <row r="1532" ht="13.5" customHeight="1">
      <c r="A1532" s="1" t="s">
        <v>26601</v>
      </c>
      <c r="B1532" s="1" t="s">
        <v>70</v>
      </c>
      <c r="C1532" s="1" t="s">
        <v>10</v>
      </c>
      <c r="D1532" s="1" t="s">
        <v>26684</v>
      </c>
      <c r="E1532" s="1" t="s">
        <v>26685</v>
      </c>
      <c r="F1532" s="47"/>
      <c r="G1532" s="48"/>
      <c r="H1532" s="48"/>
      <c r="I1532" s="48"/>
      <c r="J1532" s="48"/>
      <c r="K1532" s="48"/>
      <c r="L1532" s="48"/>
      <c r="M1532" s="48"/>
      <c r="N1532" s="48"/>
      <c r="O1532" s="48"/>
      <c r="P1532" s="48"/>
    </row>
    <row r="1533" ht="13.5" customHeight="1">
      <c r="A1533" s="1" t="s">
        <v>26601</v>
      </c>
      <c r="B1533" s="1" t="s">
        <v>74</v>
      </c>
      <c r="C1533" s="1" t="s">
        <v>10</v>
      </c>
      <c r="D1533" s="1" t="s">
        <v>26690</v>
      </c>
      <c r="E1533" s="1" t="s">
        <v>26691</v>
      </c>
      <c r="F1533" s="47"/>
      <c r="G1533" s="48"/>
      <c r="H1533" s="48"/>
      <c r="I1533" s="48"/>
      <c r="J1533" s="48"/>
      <c r="K1533" s="48"/>
      <c r="L1533" s="48"/>
      <c r="M1533" s="48"/>
      <c r="N1533" s="48"/>
      <c r="O1533" s="48"/>
      <c r="P1533" s="48"/>
    </row>
    <row r="1534" ht="13.5" customHeight="1">
      <c r="A1534" s="1" t="s">
        <v>26601</v>
      </c>
      <c r="B1534" s="1" t="s">
        <v>78</v>
      </c>
      <c r="C1534" s="1" t="s">
        <v>10</v>
      </c>
      <c r="D1534" s="1" t="s">
        <v>26696</v>
      </c>
      <c r="E1534" s="1" t="s">
        <v>26697</v>
      </c>
      <c r="F1534" s="47"/>
      <c r="G1534" s="48"/>
      <c r="H1534" s="48"/>
      <c r="I1534" s="48"/>
      <c r="J1534" s="48"/>
      <c r="K1534" s="48"/>
      <c r="L1534" s="48"/>
      <c r="M1534" s="48"/>
      <c r="N1534" s="48"/>
      <c r="O1534" s="48"/>
      <c r="P1534" s="48"/>
    </row>
    <row r="1535" ht="13.5" customHeight="1">
      <c r="A1535" s="1" t="s">
        <v>26601</v>
      </c>
      <c r="B1535" s="1" t="s">
        <v>99</v>
      </c>
      <c r="C1535" s="1" t="s">
        <v>817</v>
      </c>
      <c r="D1535" s="47"/>
      <c r="E1535" s="47"/>
      <c r="F1535" s="47"/>
      <c r="G1535" s="48"/>
      <c r="H1535" s="48"/>
      <c r="I1535" s="48"/>
      <c r="J1535" s="48"/>
      <c r="K1535" s="48"/>
      <c r="L1535" s="48"/>
      <c r="M1535" s="48"/>
      <c r="N1535" s="48"/>
      <c r="O1535" s="48"/>
      <c r="P1535" s="48"/>
    </row>
    <row r="1536" ht="13.5" customHeight="1">
      <c r="A1536" s="1" t="s">
        <v>26704</v>
      </c>
      <c r="B1536" s="2" t="s">
        <v>1</v>
      </c>
      <c r="C1536" s="1" t="s">
        <v>2</v>
      </c>
      <c r="D1536" s="47"/>
      <c r="E1536" s="47"/>
      <c r="F1536" s="47"/>
      <c r="G1536" s="48"/>
      <c r="H1536" s="48"/>
      <c r="I1536" s="48"/>
      <c r="J1536" s="48"/>
      <c r="K1536" s="48"/>
      <c r="L1536" s="48"/>
      <c r="M1536" s="48"/>
      <c r="N1536" s="48"/>
      <c r="O1536" s="48"/>
      <c r="P1536" s="48"/>
    </row>
    <row r="1537" ht="13.5" customHeight="1">
      <c r="A1537" s="1" t="s">
        <v>26704</v>
      </c>
      <c r="B1537" s="1" t="s">
        <v>5</v>
      </c>
      <c r="C1537" s="1" t="s">
        <v>303</v>
      </c>
      <c r="D1537" s="1" t="s">
        <v>26708</v>
      </c>
      <c r="E1537" s="1" t="s">
        <v>26709</v>
      </c>
      <c r="F1537" s="47"/>
      <c r="G1537" s="48"/>
      <c r="H1537" s="48"/>
      <c r="I1537" s="48"/>
      <c r="J1537" s="48"/>
      <c r="K1537" s="48"/>
      <c r="L1537" s="48"/>
      <c r="M1537" s="48"/>
      <c r="N1537" s="48"/>
      <c r="O1537" s="48"/>
      <c r="P1537" s="48"/>
    </row>
    <row r="1538" ht="13.5" customHeight="1">
      <c r="A1538" s="1" t="s">
        <v>26704</v>
      </c>
      <c r="B1538" s="1" t="s">
        <v>9</v>
      </c>
      <c r="C1538" s="1" t="s">
        <v>10</v>
      </c>
      <c r="D1538" s="1" t="s">
        <v>26715</v>
      </c>
      <c r="E1538" s="1" t="s">
        <v>26718</v>
      </c>
      <c r="F1538" s="47"/>
      <c r="G1538" s="48"/>
      <c r="H1538" s="48"/>
      <c r="I1538" s="48"/>
      <c r="J1538" s="48"/>
      <c r="K1538" s="48"/>
      <c r="L1538" s="48"/>
      <c r="M1538" s="48"/>
      <c r="N1538" s="48"/>
      <c r="O1538" s="48"/>
      <c r="P1538" s="48"/>
    </row>
    <row r="1539" ht="13.5" customHeight="1">
      <c r="A1539" s="1" t="s">
        <v>26704</v>
      </c>
      <c r="B1539" s="1" t="s">
        <v>13</v>
      </c>
      <c r="C1539" s="1" t="s">
        <v>10</v>
      </c>
      <c r="D1539" s="1" t="s">
        <v>26724</v>
      </c>
      <c r="E1539" s="1" t="s">
        <v>26725</v>
      </c>
      <c r="F1539" s="47"/>
      <c r="G1539" s="48"/>
      <c r="H1539" s="48"/>
      <c r="I1539" s="48"/>
      <c r="J1539" s="48"/>
      <c r="K1539" s="48"/>
      <c r="L1539" s="48"/>
      <c r="M1539" s="48"/>
      <c r="N1539" s="48"/>
      <c r="O1539" s="48"/>
      <c r="P1539" s="48"/>
    </row>
    <row r="1540" ht="13.5" customHeight="1">
      <c r="A1540" s="1" t="s">
        <v>26704</v>
      </c>
      <c r="B1540" s="1" t="s">
        <v>16</v>
      </c>
      <c r="C1540" s="1" t="s">
        <v>374</v>
      </c>
      <c r="D1540" s="1" t="s">
        <v>26730</v>
      </c>
      <c r="E1540" s="1" t="s">
        <v>26731</v>
      </c>
      <c r="F1540" s="47"/>
      <c r="G1540" s="48"/>
      <c r="H1540" s="48"/>
      <c r="I1540" s="48"/>
      <c r="J1540" s="48"/>
      <c r="K1540" s="48"/>
      <c r="L1540" s="48"/>
      <c r="M1540" s="48"/>
      <c r="N1540" s="48"/>
      <c r="O1540" s="48"/>
      <c r="P1540" s="48"/>
    </row>
    <row r="1541" ht="13.5" customHeight="1">
      <c r="A1541" s="1" t="s">
        <v>26704</v>
      </c>
      <c r="B1541" s="1" t="s">
        <v>21</v>
      </c>
      <c r="C1541" s="1" t="s">
        <v>10</v>
      </c>
      <c r="D1541" s="1" t="s">
        <v>26734</v>
      </c>
      <c r="E1541" s="1" t="s">
        <v>26735</v>
      </c>
      <c r="F1541" s="47"/>
      <c r="G1541" s="48"/>
      <c r="H1541" s="48"/>
      <c r="I1541" s="48"/>
      <c r="J1541" s="48"/>
      <c r="K1541" s="48"/>
      <c r="L1541" s="48"/>
      <c r="M1541" s="48"/>
      <c r="N1541" s="48"/>
      <c r="O1541" s="48"/>
      <c r="P1541" s="48"/>
    </row>
    <row r="1542" ht="13.5" customHeight="1">
      <c r="A1542" s="1" t="s">
        <v>26704</v>
      </c>
      <c r="B1542" s="1" t="s">
        <v>27</v>
      </c>
      <c r="C1542" s="1" t="s">
        <v>10</v>
      </c>
      <c r="D1542" s="1" t="s">
        <v>26741</v>
      </c>
      <c r="E1542" s="1" t="s">
        <v>26742</v>
      </c>
      <c r="F1542" s="47"/>
      <c r="G1542" s="48"/>
      <c r="H1542" s="48"/>
      <c r="I1542" s="48"/>
      <c r="J1542" s="48"/>
      <c r="K1542" s="48"/>
      <c r="L1542" s="48"/>
      <c r="M1542" s="48"/>
      <c r="N1542" s="48"/>
      <c r="O1542" s="48"/>
      <c r="P1542" s="48"/>
    </row>
    <row r="1543" ht="13.5" customHeight="1">
      <c r="A1543" s="1" t="s">
        <v>26704</v>
      </c>
      <c r="B1543" s="1" t="s">
        <v>31</v>
      </c>
      <c r="C1543" s="1" t="s">
        <v>374</v>
      </c>
      <c r="D1543" s="1" t="s">
        <v>26747</v>
      </c>
      <c r="E1543" s="1" t="s">
        <v>26748</v>
      </c>
      <c r="F1543" s="47"/>
      <c r="G1543" s="48"/>
      <c r="H1543" s="48"/>
      <c r="I1543" s="48"/>
      <c r="J1543" s="48"/>
      <c r="K1543" s="48"/>
      <c r="L1543" s="48"/>
      <c r="M1543" s="48"/>
      <c r="N1543" s="48"/>
      <c r="O1543" s="48"/>
      <c r="P1543" s="48"/>
    </row>
    <row r="1544" ht="13.5" customHeight="1">
      <c r="A1544" s="1" t="s">
        <v>26704</v>
      </c>
      <c r="B1544" s="1" t="s">
        <v>34</v>
      </c>
      <c r="C1544" s="1" t="s">
        <v>10</v>
      </c>
      <c r="D1544" s="1" t="s">
        <v>26753</v>
      </c>
      <c r="E1544" s="1" t="s">
        <v>26755</v>
      </c>
      <c r="F1544" s="47"/>
      <c r="G1544" s="48"/>
      <c r="H1544" s="48"/>
      <c r="I1544" s="48"/>
      <c r="J1544" s="48"/>
      <c r="K1544" s="48"/>
      <c r="L1544" s="48"/>
      <c r="M1544" s="48"/>
      <c r="N1544" s="48"/>
      <c r="O1544" s="48"/>
      <c r="P1544" s="48"/>
    </row>
    <row r="1545" ht="13.5" customHeight="1">
      <c r="A1545" s="1" t="s">
        <v>26704</v>
      </c>
      <c r="B1545" s="1" t="s">
        <v>40</v>
      </c>
      <c r="C1545" s="1" t="s">
        <v>10</v>
      </c>
      <c r="D1545" s="1" t="s">
        <v>26761</v>
      </c>
      <c r="E1545" s="1" t="s">
        <v>26762</v>
      </c>
      <c r="F1545" s="47"/>
      <c r="G1545" s="48"/>
      <c r="H1545" s="48"/>
      <c r="I1545" s="48"/>
      <c r="J1545" s="48"/>
      <c r="K1545" s="48"/>
      <c r="L1545" s="48"/>
      <c r="M1545" s="48"/>
      <c r="N1545" s="48"/>
      <c r="O1545" s="48"/>
      <c r="P1545" s="48"/>
    </row>
    <row r="1546" ht="13.5" customHeight="1">
      <c r="A1546" s="1" t="s">
        <v>26704</v>
      </c>
      <c r="B1546" s="1" t="s">
        <v>45</v>
      </c>
      <c r="C1546" s="1" t="s">
        <v>115</v>
      </c>
      <c r="D1546" s="1" t="s">
        <v>26767</v>
      </c>
      <c r="E1546" s="1" t="s">
        <v>26768</v>
      </c>
      <c r="F1546" s="47"/>
      <c r="G1546" s="48"/>
      <c r="H1546" s="48"/>
      <c r="I1546" s="48"/>
      <c r="J1546" s="48"/>
      <c r="K1546" s="48"/>
      <c r="L1546" s="48"/>
      <c r="M1546" s="48"/>
      <c r="N1546" s="48"/>
      <c r="O1546" s="48"/>
      <c r="P1546" s="48"/>
    </row>
    <row r="1547" ht="13.5" customHeight="1">
      <c r="A1547" s="1" t="s">
        <v>26704</v>
      </c>
      <c r="B1547" s="1" t="s">
        <v>52</v>
      </c>
      <c r="C1547" s="1" t="s">
        <v>115</v>
      </c>
      <c r="D1547" s="1" t="s">
        <v>26773</v>
      </c>
      <c r="E1547" s="1" t="s">
        <v>26774</v>
      </c>
      <c r="F1547" s="47"/>
      <c r="G1547" s="48"/>
      <c r="H1547" s="48"/>
      <c r="I1547" s="48"/>
      <c r="J1547" s="48"/>
      <c r="K1547" s="48"/>
      <c r="L1547" s="48"/>
      <c r="M1547" s="48"/>
      <c r="N1547" s="48"/>
      <c r="O1547" s="48"/>
      <c r="P1547" s="48"/>
    </row>
    <row r="1548" ht="13.5" customHeight="1">
      <c r="A1548" s="1" t="s">
        <v>26704</v>
      </c>
      <c r="B1548" s="1" t="s">
        <v>57</v>
      </c>
      <c r="C1548" s="1" t="s">
        <v>10</v>
      </c>
      <c r="D1548" s="1" t="s">
        <v>26780</v>
      </c>
      <c r="E1548" s="1" t="s">
        <v>26782</v>
      </c>
      <c r="F1548" s="47"/>
      <c r="G1548" s="48"/>
      <c r="H1548" s="48"/>
      <c r="I1548" s="48"/>
      <c r="J1548" s="48"/>
      <c r="K1548" s="48"/>
      <c r="L1548" s="48"/>
      <c r="M1548" s="48"/>
      <c r="N1548" s="48"/>
      <c r="O1548" s="48"/>
      <c r="P1548" s="48"/>
    </row>
    <row r="1549" ht="13.5" customHeight="1">
      <c r="A1549" s="1" t="s">
        <v>26704</v>
      </c>
      <c r="B1549" s="1" t="s">
        <v>60</v>
      </c>
      <c r="C1549" s="1" t="s">
        <v>10</v>
      </c>
      <c r="D1549" s="1" t="s">
        <v>26786</v>
      </c>
      <c r="E1549" s="1" t="s">
        <v>26788</v>
      </c>
      <c r="F1549" s="47"/>
      <c r="G1549" s="48"/>
      <c r="H1549" s="48"/>
      <c r="I1549" s="48"/>
      <c r="J1549" s="48"/>
      <c r="K1549" s="48"/>
      <c r="L1549" s="48"/>
      <c r="M1549" s="48"/>
      <c r="N1549" s="48"/>
      <c r="O1549" s="48"/>
      <c r="P1549" s="48"/>
    </row>
    <row r="1550" ht="13.5" customHeight="1">
      <c r="A1550" s="1" t="s">
        <v>26704</v>
      </c>
      <c r="B1550" s="1" t="s">
        <v>65</v>
      </c>
      <c r="C1550" s="1" t="s">
        <v>10</v>
      </c>
      <c r="D1550" s="1" t="s">
        <v>26790</v>
      </c>
      <c r="E1550" s="1" t="s">
        <v>26792</v>
      </c>
      <c r="F1550" s="47"/>
      <c r="G1550" s="48"/>
      <c r="H1550" s="48"/>
      <c r="I1550" s="48"/>
      <c r="J1550" s="48"/>
      <c r="K1550" s="48"/>
      <c r="L1550" s="48"/>
      <c r="M1550" s="48"/>
      <c r="N1550" s="48"/>
      <c r="O1550" s="48"/>
      <c r="P1550" s="48"/>
    </row>
    <row r="1551" ht="13.5" customHeight="1">
      <c r="A1551" s="1" t="s">
        <v>26704</v>
      </c>
      <c r="B1551" s="1" t="s">
        <v>70</v>
      </c>
      <c r="C1551" s="1" t="s">
        <v>10</v>
      </c>
      <c r="D1551" s="1" t="s">
        <v>26795</v>
      </c>
      <c r="E1551" s="1" t="s">
        <v>26796</v>
      </c>
      <c r="F1551" s="47"/>
      <c r="G1551" s="48"/>
      <c r="H1551" s="48"/>
      <c r="I1551" s="48"/>
      <c r="J1551" s="48"/>
      <c r="K1551" s="48"/>
      <c r="L1551" s="48"/>
      <c r="M1551" s="48"/>
      <c r="N1551" s="48"/>
      <c r="O1551" s="48"/>
      <c r="P1551" s="48"/>
    </row>
    <row r="1552" ht="13.5" customHeight="1">
      <c r="A1552" s="1" t="s">
        <v>26704</v>
      </c>
      <c r="B1552" s="1" t="s">
        <v>74</v>
      </c>
      <c r="C1552" s="1" t="s">
        <v>10</v>
      </c>
      <c r="D1552" s="1" t="s">
        <v>26797</v>
      </c>
      <c r="E1552" s="1" t="s">
        <v>26798</v>
      </c>
      <c r="F1552" s="47"/>
      <c r="G1552" s="48"/>
      <c r="H1552" s="48"/>
      <c r="I1552" s="48"/>
      <c r="J1552" s="48"/>
      <c r="K1552" s="48"/>
      <c r="L1552" s="48"/>
      <c r="M1552" s="48"/>
      <c r="N1552" s="48"/>
      <c r="O1552" s="48"/>
      <c r="P1552" s="48"/>
    </row>
    <row r="1553" ht="13.5" customHeight="1">
      <c r="A1553" s="1" t="s">
        <v>26704</v>
      </c>
      <c r="B1553" s="1" t="s">
        <v>78</v>
      </c>
      <c r="C1553" s="1" t="s">
        <v>10</v>
      </c>
      <c r="D1553" s="1" t="s">
        <v>26802</v>
      </c>
      <c r="E1553" s="1" t="s">
        <v>26803</v>
      </c>
      <c r="F1553" s="47"/>
      <c r="G1553" s="48"/>
      <c r="H1553" s="48"/>
      <c r="I1553" s="48"/>
      <c r="J1553" s="48"/>
      <c r="K1553" s="48"/>
      <c r="L1553" s="48"/>
      <c r="M1553" s="48"/>
      <c r="N1553" s="48"/>
      <c r="O1553" s="48"/>
      <c r="P1553" s="48"/>
    </row>
    <row r="1554" ht="13.5" customHeight="1">
      <c r="A1554" s="1" t="s">
        <v>26704</v>
      </c>
      <c r="B1554" s="1" t="s">
        <v>83</v>
      </c>
      <c r="C1554" s="1" t="s">
        <v>10</v>
      </c>
      <c r="D1554" s="1" t="s">
        <v>26807</v>
      </c>
      <c r="E1554" s="1" t="s">
        <v>26808</v>
      </c>
      <c r="F1554" s="47"/>
      <c r="G1554" s="48"/>
      <c r="H1554" s="48"/>
      <c r="I1554" s="48"/>
      <c r="J1554" s="48"/>
      <c r="K1554" s="48"/>
      <c r="L1554" s="48"/>
      <c r="M1554" s="48"/>
      <c r="N1554" s="48"/>
      <c r="O1554" s="48"/>
      <c r="P1554" s="48"/>
    </row>
    <row r="1555" ht="13.5" customHeight="1">
      <c r="A1555" s="1" t="s">
        <v>26704</v>
      </c>
      <c r="B1555" s="1" t="s">
        <v>86</v>
      </c>
      <c r="C1555" s="1" t="s">
        <v>10</v>
      </c>
      <c r="D1555" s="1" t="s">
        <v>26813</v>
      </c>
      <c r="E1555" s="1" t="s">
        <v>26814</v>
      </c>
      <c r="F1555" s="47"/>
      <c r="G1555" s="48"/>
      <c r="H1555" s="48"/>
      <c r="I1555" s="48"/>
      <c r="J1555" s="48"/>
      <c r="K1555" s="48"/>
      <c r="L1555" s="48"/>
      <c r="M1555" s="48"/>
      <c r="N1555" s="48"/>
      <c r="O1555" s="48"/>
      <c r="P1555" s="48"/>
    </row>
    <row r="1556" ht="13.5" customHeight="1">
      <c r="A1556" s="1" t="s">
        <v>26704</v>
      </c>
      <c r="B1556" s="1" t="s">
        <v>91</v>
      </c>
      <c r="C1556" s="1" t="s">
        <v>10</v>
      </c>
      <c r="D1556" s="1" t="s">
        <v>26819</v>
      </c>
      <c r="E1556" s="1" t="s">
        <v>26820</v>
      </c>
      <c r="F1556" s="47"/>
      <c r="G1556" s="48"/>
      <c r="H1556" s="48"/>
      <c r="I1556" s="48"/>
      <c r="J1556" s="48"/>
      <c r="K1556" s="48"/>
      <c r="L1556" s="48"/>
      <c r="M1556" s="48"/>
      <c r="N1556" s="48"/>
      <c r="O1556" s="48"/>
      <c r="P1556" s="48"/>
    </row>
    <row r="1557" ht="13.5" customHeight="1">
      <c r="A1557" s="1" t="s">
        <v>26704</v>
      </c>
      <c r="B1557" s="1" t="s">
        <v>94</v>
      </c>
      <c r="C1557" s="1" t="s">
        <v>10</v>
      </c>
      <c r="D1557" s="1" t="s">
        <v>26825</v>
      </c>
      <c r="E1557" s="1" t="s">
        <v>26826</v>
      </c>
      <c r="F1557" s="47"/>
      <c r="G1557" s="48"/>
      <c r="H1557" s="48"/>
      <c r="I1557" s="48"/>
      <c r="J1557" s="48"/>
      <c r="K1557" s="48"/>
      <c r="L1557" s="48"/>
      <c r="M1557" s="48"/>
      <c r="N1557" s="48"/>
      <c r="O1557" s="48"/>
      <c r="P1557" s="48"/>
    </row>
    <row r="1558" ht="13.5" customHeight="1">
      <c r="A1558" s="1" t="s">
        <v>26704</v>
      </c>
      <c r="B1558" s="1" t="s">
        <v>186</v>
      </c>
      <c r="C1558" s="1" t="s">
        <v>374</v>
      </c>
      <c r="D1558" s="1" t="s">
        <v>26827</v>
      </c>
      <c r="E1558" s="1" t="s">
        <v>26828</v>
      </c>
      <c r="F1558" s="47"/>
      <c r="G1558" s="48"/>
      <c r="H1558" s="48"/>
      <c r="I1558" s="48"/>
      <c r="J1558" s="48"/>
      <c r="K1558" s="48"/>
      <c r="L1558" s="48"/>
      <c r="M1558" s="48"/>
      <c r="N1558" s="48"/>
      <c r="O1558" s="48"/>
      <c r="P1558" s="48"/>
    </row>
    <row r="1559" ht="13.5" customHeight="1">
      <c r="A1559" s="1" t="s">
        <v>26704</v>
      </c>
      <c r="B1559" s="1" t="s">
        <v>99</v>
      </c>
      <c r="C1559" s="1" t="s">
        <v>817</v>
      </c>
      <c r="D1559" s="47"/>
      <c r="E1559" s="47"/>
      <c r="F1559" s="47"/>
      <c r="G1559" s="48"/>
      <c r="H1559" s="48"/>
      <c r="I1559" s="48"/>
      <c r="J1559" s="48"/>
      <c r="K1559" s="48"/>
      <c r="L1559" s="48"/>
      <c r="M1559" s="48"/>
      <c r="N1559" s="48"/>
      <c r="O1559" s="48"/>
      <c r="P1559" s="48"/>
    </row>
    <row r="1560" ht="13.5" customHeight="1">
      <c r="A1560" s="1" t="s">
        <v>26833</v>
      </c>
      <c r="B1560" s="2" t="s">
        <v>1</v>
      </c>
      <c r="C1560" s="1" t="s">
        <v>2</v>
      </c>
      <c r="D1560" s="47"/>
      <c r="E1560" s="47"/>
      <c r="F1560" s="47"/>
      <c r="G1560" s="48"/>
      <c r="H1560" s="48"/>
      <c r="I1560" s="48"/>
      <c r="J1560" s="48"/>
      <c r="K1560" s="48"/>
      <c r="L1560" s="48"/>
      <c r="M1560" s="48"/>
      <c r="N1560" s="48"/>
      <c r="O1560" s="48"/>
      <c r="P1560" s="48"/>
    </row>
    <row r="1561" ht="13.5" customHeight="1">
      <c r="A1561" s="1" t="s">
        <v>26833</v>
      </c>
      <c r="B1561" s="1" t="s">
        <v>5</v>
      </c>
      <c r="C1561" s="1" t="s">
        <v>303</v>
      </c>
      <c r="D1561" s="1" t="s">
        <v>26838</v>
      </c>
      <c r="E1561" s="1" t="s">
        <v>26839</v>
      </c>
      <c r="F1561" s="47"/>
      <c r="G1561" s="48"/>
      <c r="H1561" s="48"/>
      <c r="I1561" s="48"/>
      <c r="J1561" s="48"/>
      <c r="K1561" s="48"/>
      <c r="L1561" s="48"/>
      <c r="M1561" s="48"/>
      <c r="N1561" s="48"/>
      <c r="O1561" s="48"/>
      <c r="P1561" s="48"/>
    </row>
    <row r="1562" ht="13.5" customHeight="1">
      <c r="A1562" s="1" t="s">
        <v>26833</v>
      </c>
      <c r="B1562" s="1" t="s">
        <v>9</v>
      </c>
      <c r="C1562" s="1" t="s">
        <v>10</v>
      </c>
      <c r="D1562" s="1" t="s">
        <v>26843</v>
      </c>
      <c r="E1562" s="1" t="s">
        <v>26844</v>
      </c>
      <c r="F1562" s="47"/>
      <c r="G1562" s="48"/>
      <c r="H1562" s="48"/>
      <c r="I1562" s="48"/>
      <c r="J1562" s="48"/>
      <c r="K1562" s="48"/>
      <c r="L1562" s="48"/>
      <c r="M1562" s="48"/>
      <c r="N1562" s="48"/>
      <c r="O1562" s="48"/>
      <c r="P1562" s="48"/>
    </row>
    <row r="1563" ht="13.5" customHeight="1">
      <c r="A1563" s="1" t="s">
        <v>26833</v>
      </c>
      <c r="B1563" s="1" t="s">
        <v>13</v>
      </c>
      <c r="C1563" s="1" t="s">
        <v>10</v>
      </c>
      <c r="D1563" s="1" t="s">
        <v>26846</v>
      </c>
      <c r="E1563" s="1" t="s">
        <v>26847</v>
      </c>
      <c r="F1563" s="47"/>
      <c r="G1563" s="48"/>
      <c r="H1563" s="48"/>
      <c r="I1563" s="48"/>
      <c r="J1563" s="48"/>
      <c r="K1563" s="48"/>
      <c r="L1563" s="48"/>
      <c r="M1563" s="48"/>
      <c r="N1563" s="48"/>
      <c r="O1563" s="48"/>
      <c r="P1563" s="48"/>
    </row>
    <row r="1564" ht="13.5" customHeight="1">
      <c r="A1564" s="1" t="s">
        <v>26833</v>
      </c>
      <c r="B1564" s="1" t="s">
        <v>16</v>
      </c>
      <c r="C1564" s="1" t="s">
        <v>10</v>
      </c>
      <c r="D1564" s="1" t="s">
        <v>26852</v>
      </c>
      <c r="E1564" s="1" t="s">
        <v>26854</v>
      </c>
      <c r="F1564" s="47"/>
      <c r="G1564" s="48"/>
      <c r="H1564" s="48"/>
      <c r="I1564" s="48"/>
      <c r="J1564" s="48"/>
      <c r="K1564" s="48"/>
      <c r="L1564" s="48"/>
      <c r="M1564" s="48"/>
      <c r="N1564" s="48"/>
      <c r="O1564" s="48"/>
      <c r="P1564" s="48"/>
    </row>
    <row r="1565" ht="13.5" customHeight="1">
      <c r="A1565" s="1" t="s">
        <v>26833</v>
      </c>
      <c r="B1565" s="1" t="s">
        <v>21</v>
      </c>
      <c r="C1565" s="1" t="s">
        <v>10</v>
      </c>
      <c r="D1565" s="1" t="s">
        <v>26858</v>
      </c>
      <c r="E1565" s="1" t="s">
        <v>26859</v>
      </c>
      <c r="F1565" s="47"/>
      <c r="G1565" s="48"/>
      <c r="H1565" s="48"/>
      <c r="I1565" s="48"/>
      <c r="J1565" s="48"/>
      <c r="K1565" s="48"/>
      <c r="L1565" s="48"/>
      <c r="M1565" s="48"/>
      <c r="N1565" s="48"/>
      <c r="O1565" s="48"/>
      <c r="P1565" s="48"/>
    </row>
    <row r="1566" ht="13.5" customHeight="1">
      <c r="A1566" s="1" t="s">
        <v>26833</v>
      </c>
      <c r="B1566" s="1" t="s">
        <v>27</v>
      </c>
      <c r="C1566" s="1" t="s">
        <v>10</v>
      </c>
      <c r="D1566" s="1" t="s">
        <v>26864</v>
      </c>
      <c r="E1566" s="1" t="s">
        <v>26865</v>
      </c>
      <c r="F1566" s="47"/>
      <c r="G1566" s="48"/>
      <c r="H1566" s="48"/>
      <c r="I1566" s="48"/>
      <c r="J1566" s="48"/>
      <c r="K1566" s="48"/>
      <c r="L1566" s="48"/>
      <c r="M1566" s="48"/>
      <c r="N1566" s="48"/>
      <c r="O1566" s="48"/>
      <c r="P1566" s="48"/>
    </row>
    <row r="1567" ht="13.5" customHeight="1">
      <c r="A1567" s="1" t="s">
        <v>26833</v>
      </c>
      <c r="B1567" s="1" t="s">
        <v>31</v>
      </c>
      <c r="C1567" s="1" t="s">
        <v>10</v>
      </c>
      <c r="D1567" s="1" t="s">
        <v>26870</v>
      </c>
      <c r="E1567" s="1" t="s">
        <v>26872</v>
      </c>
      <c r="F1567" s="47"/>
      <c r="G1567" s="48"/>
      <c r="H1567" s="48"/>
      <c r="I1567" s="48"/>
      <c r="J1567" s="48"/>
      <c r="K1567" s="48"/>
      <c r="L1567" s="48"/>
      <c r="M1567" s="48"/>
      <c r="N1567" s="48"/>
      <c r="O1567" s="48"/>
      <c r="P1567" s="48"/>
    </row>
    <row r="1568" ht="13.5" customHeight="1">
      <c r="A1568" s="1" t="s">
        <v>26833</v>
      </c>
      <c r="B1568" s="1" t="s">
        <v>34</v>
      </c>
      <c r="C1568" s="1" t="s">
        <v>10</v>
      </c>
      <c r="D1568" s="1" t="s">
        <v>26878</v>
      </c>
      <c r="E1568" s="1" t="s">
        <v>26879</v>
      </c>
      <c r="F1568" s="47"/>
      <c r="G1568" s="48"/>
      <c r="H1568" s="48"/>
      <c r="I1568" s="48"/>
      <c r="J1568" s="48"/>
      <c r="K1568" s="48"/>
      <c r="L1568" s="48"/>
      <c r="M1568" s="48"/>
      <c r="N1568" s="48"/>
      <c r="O1568" s="48"/>
      <c r="P1568" s="48"/>
    </row>
    <row r="1569" ht="13.5" customHeight="1">
      <c r="A1569" s="1" t="s">
        <v>26833</v>
      </c>
      <c r="B1569" s="1" t="s">
        <v>40</v>
      </c>
      <c r="C1569" s="1" t="s">
        <v>10</v>
      </c>
      <c r="D1569" s="1" t="s">
        <v>26882</v>
      </c>
      <c r="E1569" s="1" t="s">
        <v>26883</v>
      </c>
      <c r="F1569" s="47"/>
      <c r="G1569" s="48"/>
      <c r="H1569" s="48"/>
      <c r="I1569" s="48"/>
      <c r="J1569" s="48"/>
      <c r="K1569" s="48"/>
      <c r="L1569" s="48"/>
      <c r="M1569" s="48"/>
      <c r="N1569" s="48"/>
      <c r="O1569" s="48"/>
      <c r="P1569" s="48"/>
    </row>
    <row r="1570" ht="13.5" customHeight="1">
      <c r="A1570" s="1" t="s">
        <v>26833</v>
      </c>
      <c r="B1570" s="1" t="s">
        <v>45</v>
      </c>
      <c r="C1570" s="1" t="s">
        <v>10</v>
      </c>
      <c r="D1570" s="1" t="s">
        <v>26886</v>
      </c>
      <c r="E1570" s="1" t="s">
        <v>26888</v>
      </c>
      <c r="F1570" s="47"/>
      <c r="G1570" s="48"/>
      <c r="H1570" s="48"/>
      <c r="I1570" s="48"/>
      <c r="J1570" s="48"/>
      <c r="K1570" s="48"/>
      <c r="L1570" s="48"/>
      <c r="M1570" s="48"/>
      <c r="N1570" s="48"/>
      <c r="O1570" s="48"/>
      <c r="P1570" s="48"/>
    </row>
    <row r="1571" ht="13.5" customHeight="1">
      <c r="A1571" s="1" t="s">
        <v>26833</v>
      </c>
      <c r="B1571" s="1" t="s">
        <v>52</v>
      </c>
      <c r="C1571" s="1" t="s">
        <v>10</v>
      </c>
      <c r="D1571" s="1" t="s">
        <v>26890</v>
      </c>
      <c r="E1571" s="1" t="s">
        <v>26891</v>
      </c>
      <c r="F1571" s="47"/>
      <c r="G1571" s="48"/>
      <c r="H1571" s="48"/>
      <c r="I1571" s="48"/>
      <c r="J1571" s="48"/>
      <c r="K1571" s="48"/>
      <c r="L1571" s="48"/>
      <c r="M1571" s="48"/>
      <c r="N1571" s="48"/>
      <c r="O1571" s="48"/>
      <c r="P1571" s="48"/>
    </row>
    <row r="1572" ht="13.5" customHeight="1">
      <c r="A1572" s="1" t="s">
        <v>26833</v>
      </c>
      <c r="B1572" s="1" t="s">
        <v>57</v>
      </c>
      <c r="C1572" s="1" t="s">
        <v>10</v>
      </c>
      <c r="D1572" s="1" t="s">
        <v>26893</v>
      </c>
      <c r="E1572" s="1" t="s">
        <v>26895</v>
      </c>
      <c r="F1572" s="47"/>
      <c r="G1572" s="48"/>
      <c r="H1572" s="48"/>
      <c r="I1572" s="48"/>
      <c r="J1572" s="48"/>
      <c r="K1572" s="48"/>
      <c r="L1572" s="48"/>
      <c r="M1572" s="48"/>
      <c r="N1572" s="48"/>
      <c r="O1572" s="48"/>
      <c r="P1572" s="48"/>
    </row>
    <row r="1573" ht="13.5" customHeight="1">
      <c r="A1573" s="1" t="s">
        <v>26833</v>
      </c>
      <c r="B1573" s="1" t="s">
        <v>60</v>
      </c>
      <c r="C1573" s="1" t="s">
        <v>10</v>
      </c>
      <c r="D1573" s="1" t="s">
        <v>26897</v>
      </c>
      <c r="E1573" s="1" t="s">
        <v>26898</v>
      </c>
      <c r="F1573" s="47"/>
      <c r="G1573" s="48"/>
      <c r="H1573" s="48"/>
      <c r="I1573" s="48"/>
      <c r="J1573" s="48"/>
      <c r="K1573" s="48"/>
      <c r="L1573" s="48"/>
      <c r="M1573" s="48"/>
      <c r="N1573" s="48"/>
      <c r="O1573" s="48"/>
      <c r="P1573" s="48"/>
    </row>
    <row r="1574" ht="13.5" customHeight="1">
      <c r="A1574" s="1" t="s">
        <v>26833</v>
      </c>
      <c r="B1574" s="1" t="s">
        <v>65</v>
      </c>
      <c r="C1574" s="1" t="s">
        <v>10</v>
      </c>
      <c r="D1574" s="1" t="s">
        <v>26901</v>
      </c>
      <c r="E1574" s="1" t="s">
        <v>26903</v>
      </c>
      <c r="F1574" s="47"/>
      <c r="G1574" s="48"/>
      <c r="H1574" s="48"/>
      <c r="I1574" s="48"/>
      <c r="J1574" s="48"/>
      <c r="K1574" s="48"/>
      <c r="L1574" s="48"/>
      <c r="M1574" s="48"/>
      <c r="N1574" s="48"/>
      <c r="O1574" s="48"/>
      <c r="P1574" s="48"/>
    </row>
    <row r="1575" ht="13.5" customHeight="1">
      <c r="A1575" s="1" t="s">
        <v>26833</v>
      </c>
      <c r="B1575" s="1" t="s">
        <v>70</v>
      </c>
      <c r="C1575" s="1" t="s">
        <v>115</v>
      </c>
      <c r="D1575" s="1" t="s">
        <v>26904</v>
      </c>
      <c r="E1575" s="1" t="s">
        <v>26905</v>
      </c>
      <c r="F1575" s="47"/>
      <c r="G1575" s="48"/>
      <c r="H1575" s="48"/>
      <c r="I1575" s="48"/>
      <c r="J1575" s="48"/>
      <c r="K1575" s="48"/>
      <c r="L1575" s="48"/>
      <c r="M1575" s="48"/>
      <c r="N1575" s="48"/>
      <c r="O1575" s="48"/>
      <c r="P1575" s="48"/>
    </row>
    <row r="1576" ht="13.5" customHeight="1">
      <c r="A1576" s="1" t="s">
        <v>26833</v>
      </c>
      <c r="B1576" s="1" t="s">
        <v>74</v>
      </c>
      <c r="C1576" s="1" t="s">
        <v>10</v>
      </c>
      <c r="D1576" s="1" t="s">
        <v>26910</v>
      </c>
      <c r="E1576" s="1" t="s">
        <v>26911</v>
      </c>
      <c r="F1576" s="47"/>
      <c r="G1576" s="48"/>
      <c r="H1576" s="48"/>
      <c r="I1576" s="48"/>
      <c r="J1576" s="48"/>
      <c r="K1576" s="48"/>
      <c r="L1576" s="48"/>
      <c r="M1576" s="48"/>
      <c r="N1576" s="48"/>
      <c r="O1576" s="48"/>
      <c r="P1576" s="48"/>
    </row>
    <row r="1577" ht="13.5" customHeight="1">
      <c r="A1577" s="1" t="s">
        <v>26833</v>
      </c>
      <c r="B1577" s="1" t="s">
        <v>78</v>
      </c>
      <c r="C1577" s="1" t="s">
        <v>10</v>
      </c>
      <c r="D1577" s="1" t="s">
        <v>26915</v>
      </c>
      <c r="E1577" s="1" t="s">
        <v>26916</v>
      </c>
      <c r="F1577" s="47"/>
      <c r="G1577" s="48"/>
      <c r="H1577" s="48"/>
      <c r="I1577" s="48"/>
      <c r="J1577" s="48"/>
      <c r="K1577" s="48"/>
      <c r="L1577" s="48"/>
      <c r="M1577" s="48"/>
      <c r="N1577" s="48"/>
      <c r="O1577" s="48"/>
      <c r="P1577" s="48"/>
    </row>
    <row r="1578" ht="13.5" customHeight="1">
      <c r="A1578" s="1" t="s">
        <v>26833</v>
      </c>
      <c r="B1578" s="1" t="s">
        <v>83</v>
      </c>
      <c r="C1578" s="1" t="s">
        <v>10</v>
      </c>
      <c r="D1578" s="1" t="s">
        <v>26919</v>
      </c>
      <c r="E1578" s="1" t="s">
        <v>26920</v>
      </c>
      <c r="F1578" s="47"/>
      <c r="G1578" s="48"/>
      <c r="H1578" s="48"/>
      <c r="I1578" s="48"/>
      <c r="J1578" s="48"/>
      <c r="K1578" s="48"/>
      <c r="L1578" s="48"/>
      <c r="M1578" s="48"/>
      <c r="N1578" s="48"/>
      <c r="O1578" s="48"/>
      <c r="P1578" s="48"/>
    </row>
    <row r="1579" ht="13.5" customHeight="1">
      <c r="A1579" s="1" t="s">
        <v>26833</v>
      </c>
      <c r="B1579" s="1" t="s">
        <v>86</v>
      </c>
      <c r="C1579" s="1" t="s">
        <v>10</v>
      </c>
      <c r="D1579" s="1" t="s">
        <v>26924</v>
      </c>
      <c r="E1579" s="1" t="s">
        <v>26926</v>
      </c>
      <c r="F1579" s="47"/>
      <c r="G1579" s="48"/>
      <c r="H1579" s="48"/>
      <c r="I1579" s="48"/>
      <c r="J1579" s="48"/>
      <c r="K1579" s="48"/>
      <c r="L1579" s="48"/>
      <c r="M1579" s="48"/>
      <c r="N1579" s="48"/>
      <c r="O1579" s="48"/>
      <c r="P1579" s="48"/>
    </row>
    <row r="1580" ht="13.5" customHeight="1">
      <c r="A1580" s="1" t="s">
        <v>26833</v>
      </c>
      <c r="B1580" s="1" t="s">
        <v>91</v>
      </c>
      <c r="C1580" s="1" t="s">
        <v>10</v>
      </c>
      <c r="D1580" s="1" t="s">
        <v>26931</v>
      </c>
      <c r="E1580" s="1" t="s">
        <v>26932</v>
      </c>
      <c r="F1580" s="47"/>
      <c r="G1580" s="48"/>
      <c r="H1580" s="48"/>
      <c r="I1580" s="48"/>
      <c r="J1580" s="48"/>
      <c r="K1580" s="48"/>
      <c r="L1580" s="48"/>
      <c r="M1580" s="48"/>
      <c r="N1580" s="48"/>
      <c r="O1580" s="48"/>
      <c r="P1580" s="48"/>
    </row>
    <row r="1581" ht="13.5" customHeight="1">
      <c r="A1581" s="1" t="s">
        <v>26833</v>
      </c>
      <c r="B1581" s="1" t="s">
        <v>94</v>
      </c>
      <c r="C1581" s="1" t="s">
        <v>115</v>
      </c>
      <c r="D1581" s="1" t="s">
        <v>26937</v>
      </c>
      <c r="E1581" s="1" t="s">
        <v>26938</v>
      </c>
      <c r="F1581" s="47"/>
      <c r="G1581" s="48"/>
      <c r="H1581" s="48"/>
      <c r="I1581" s="48"/>
      <c r="J1581" s="48"/>
      <c r="K1581" s="48"/>
      <c r="L1581" s="48"/>
      <c r="M1581" s="48"/>
      <c r="N1581" s="48"/>
      <c r="O1581" s="48"/>
      <c r="P1581" s="48"/>
    </row>
    <row r="1582" ht="13.5" customHeight="1">
      <c r="A1582" s="1" t="s">
        <v>26833</v>
      </c>
      <c r="B1582" s="1" t="s">
        <v>186</v>
      </c>
      <c r="C1582" s="1" t="s">
        <v>115</v>
      </c>
      <c r="D1582" s="1" t="s">
        <v>26943</v>
      </c>
      <c r="E1582" s="1" t="s">
        <v>26944</v>
      </c>
      <c r="F1582" s="47"/>
      <c r="G1582" s="48"/>
      <c r="H1582" s="48"/>
      <c r="I1582" s="48"/>
      <c r="J1582" s="48"/>
      <c r="K1582" s="48"/>
      <c r="L1582" s="48"/>
      <c r="M1582" s="48"/>
      <c r="N1582" s="48"/>
      <c r="O1582" s="48"/>
      <c r="P1582" s="48"/>
    </row>
    <row r="1583" ht="13.5" customHeight="1">
      <c r="A1583" s="1" t="s">
        <v>26833</v>
      </c>
      <c r="B1583" s="1" t="s">
        <v>189</v>
      </c>
      <c r="C1583" s="1" t="s">
        <v>10</v>
      </c>
      <c r="D1583" s="1" t="s">
        <v>26949</v>
      </c>
      <c r="E1583" s="1" t="s">
        <v>26950</v>
      </c>
      <c r="F1583" s="47"/>
      <c r="G1583" s="48"/>
      <c r="H1583" s="48"/>
      <c r="I1583" s="48"/>
      <c r="J1583" s="48"/>
      <c r="K1583" s="48"/>
      <c r="L1583" s="48"/>
      <c r="M1583" s="48"/>
      <c r="N1583" s="48"/>
      <c r="O1583" s="48"/>
      <c r="P1583" s="48"/>
    </row>
    <row r="1584" ht="13.5" customHeight="1">
      <c r="A1584" s="1" t="s">
        <v>26833</v>
      </c>
      <c r="B1584" s="1" t="s">
        <v>193</v>
      </c>
      <c r="C1584" s="1" t="s">
        <v>10</v>
      </c>
      <c r="D1584" s="1" t="s">
        <v>26956</v>
      </c>
      <c r="E1584" s="1" t="s">
        <v>26958</v>
      </c>
      <c r="F1584" s="47"/>
      <c r="G1584" s="48"/>
      <c r="H1584" s="48"/>
      <c r="I1584" s="48"/>
      <c r="J1584" s="48"/>
      <c r="K1584" s="48"/>
      <c r="L1584" s="48"/>
      <c r="M1584" s="48"/>
      <c r="N1584" s="48"/>
      <c r="O1584" s="48"/>
      <c r="P1584" s="48"/>
    </row>
    <row r="1585" ht="13.5" customHeight="1">
      <c r="A1585" s="1" t="s">
        <v>26833</v>
      </c>
      <c r="B1585" s="1" t="s">
        <v>197</v>
      </c>
      <c r="C1585" s="1" t="s">
        <v>10</v>
      </c>
      <c r="D1585" s="1" t="s">
        <v>26962</v>
      </c>
      <c r="E1585" s="1" t="s">
        <v>26964</v>
      </c>
      <c r="F1585" s="47"/>
      <c r="G1585" s="48"/>
      <c r="H1585" s="48"/>
      <c r="I1585" s="48"/>
      <c r="J1585" s="48"/>
      <c r="K1585" s="48"/>
      <c r="L1585" s="48"/>
      <c r="M1585" s="48"/>
      <c r="N1585" s="48"/>
      <c r="O1585" s="48"/>
      <c r="P1585" s="48"/>
    </row>
    <row r="1586" ht="13.5" customHeight="1">
      <c r="A1586" s="1" t="s">
        <v>26833</v>
      </c>
      <c r="B1586" s="1" t="s">
        <v>201</v>
      </c>
      <c r="C1586" s="1" t="s">
        <v>10</v>
      </c>
      <c r="D1586" s="1" t="s">
        <v>26970</v>
      </c>
      <c r="E1586" s="1" t="s">
        <v>26972</v>
      </c>
      <c r="F1586" s="47"/>
      <c r="G1586" s="48"/>
      <c r="H1586" s="48"/>
      <c r="I1586" s="48"/>
      <c r="J1586" s="48"/>
      <c r="K1586" s="48"/>
      <c r="L1586" s="48"/>
      <c r="M1586" s="48"/>
      <c r="N1586" s="48"/>
      <c r="O1586" s="48"/>
      <c r="P1586" s="48"/>
    </row>
    <row r="1587" ht="13.5" customHeight="1">
      <c r="A1587" s="1" t="s">
        <v>26833</v>
      </c>
      <c r="B1587" s="1" t="s">
        <v>206</v>
      </c>
      <c r="C1587" s="1" t="s">
        <v>10</v>
      </c>
      <c r="D1587" s="1" t="s">
        <v>26996</v>
      </c>
      <c r="E1587" s="1" t="s">
        <v>26997</v>
      </c>
      <c r="F1587" s="47"/>
      <c r="G1587" s="48"/>
      <c r="H1587" s="48"/>
      <c r="I1587" s="48"/>
      <c r="J1587" s="48"/>
      <c r="K1587" s="48"/>
      <c r="L1587" s="48"/>
      <c r="M1587" s="48"/>
      <c r="N1587" s="48"/>
      <c r="O1587" s="48"/>
      <c r="P1587" s="48"/>
    </row>
    <row r="1588" ht="13.5" customHeight="1">
      <c r="A1588" s="1" t="s">
        <v>26833</v>
      </c>
      <c r="B1588" s="1" t="s">
        <v>99</v>
      </c>
      <c r="C1588" s="1" t="s">
        <v>817</v>
      </c>
      <c r="D1588" s="47"/>
      <c r="E1588" s="47"/>
      <c r="F1588" s="47"/>
      <c r="G1588" s="48"/>
      <c r="H1588" s="48"/>
      <c r="I1588" s="48"/>
      <c r="J1588" s="48"/>
      <c r="K1588" s="48"/>
      <c r="L1588" s="48"/>
      <c r="M1588" s="48"/>
      <c r="N1588" s="48"/>
      <c r="O1588" s="48"/>
      <c r="P1588" s="48"/>
    </row>
    <row r="1589" ht="13.5" customHeight="1">
      <c r="A1589" s="1" t="s">
        <v>27006</v>
      </c>
      <c r="B1589" s="2" t="s">
        <v>1</v>
      </c>
      <c r="C1589" s="1" t="s">
        <v>2</v>
      </c>
      <c r="D1589" s="47"/>
      <c r="E1589" s="47"/>
      <c r="F1589" s="47"/>
      <c r="G1589" s="48"/>
      <c r="H1589" s="48"/>
      <c r="I1589" s="48"/>
      <c r="J1589" s="48"/>
      <c r="K1589" s="48"/>
      <c r="L1589" s="48"/>
      <c r="M1589" s="48"/>
      <c r="N1589" s="48"/>
      <c r="O1589" s="48"/>
      <c r="P1589" s="48"/>
    </row>
    <row r="1590" ht="13.5" customHeight="1">
      <c r="A1590" s="1" t="s">
        <v>27006</v>
      </c>
      <c r="B1590" s="1" t="s">
        <v>5</v>
      </c>
      <c r="C1590" s="1" t="s">
        <v>303</v>
      </c>
      <c r="D1590" s="1" t="s">
        <v>27011</v>
      </c>
      <c r="E1590" s="1" t="s">
        <v>27013</v>
      </c>
      <c r="F1590" s="47"/>
      <c r="G1590" s="48"/>
      <c r="H1590" s="48"/>
      <c r="I1590" s="48"/>
      <c r="J1590" s="48"/>
      <c r="K1590" s="48"/>
      <c r="L1590" s="48"/>
      <c r="M1590" s="48"/>
      <c r="N1590" s="48"/>
      <c r="O1590" s="48"/>
      <c r="P1590" s="48"/>
    </row>
    <row r="1591" ht="13.5" customHeight="1">
      <c r="A1591" s="1" t="s">
        <v>27006</v>
      </c>
      <c r="B1591" s="1" t="s">
        <v>9</v>
      </c>
      <c r="C1591" s="1" t="s">
        <v>10</v>
      </c>
      <c r="D1591" s="1" t="s">
        <v>27017</v>
      </c>
      <c r="E1591" s="1" t="s">
        <v>27018</v>
      </c>
      <c r="F1591" s="47"/>
      <c r="G1591" s="48"/>
      <c r="H1591" s="48"/>
      <c r="I1591" s="48"/>
      <c r="J1591" s="48"/>
      <c r="K1591" s="48"/>
      <c r="L1591" s="48"/>
      <c r="M1591" s="48"/>
      <c r="N1591" s="48"/>
      <c r="O1591" s="48"/>
      <c r="P1591" s="48"/>
    </row>
    <row r="1592" ht="13.5" customHeight="1">
      <c r="A1592" s="1" t="s">
        <v>27006</v>
      </c>
      <c r="B1592" s="1" t="s">
        <v>13</v>
      </c>
      <c r="C1592" s="1" t="s">
        <v>10</v>
      </c>
      <c r="D1592" s="1" t="s">
        <v>27023</v>
      </c>
      <c r="E1592" s="1" t="s">
        <v>27024</v>
      </c>
      <c r="F1592" s="47"/>
      <c r="G1592" s="48"/>
      <c r="H1592" s="48"/>
      <c r="I1592" s="48"/>
      <c r="J1592" s="48"/>
      <c r="K1592" s="48"/>
      <c r="L1592" s="48"/>
      <c r="M1592" s="48"/>
      <c r="N1592" s="48"/>
      <c r="O1592" s="48"/>
      <c r="P1592" s="48"/>
    </row>
    <row r="1593" ht="13.5" customHeight="1">
      <c r="A1593" s="1" t="s">
        <v>27006</v>
      </c>
      <c r="B1593" s="1" t="s">
        <v>16</v>
      </c>
      <c r="C1593" s="1" t="s">
        <v>10</v>
      </c>
      <c r="D1593" s="1" t="s">
        <v>27027</v>
      </c>
      <c r="E1593" s="1" t="s">
        <v>27029</v>
      </c>
      <c r="F1593" s="47"/>
      <c r="G1593" s="48"/>
      <c r="H1593" s="48"/>
      <c r="I1593" s="48"/>
      <c r="J1593" s="48"/>
      <c r="K1593" s="48"/>
      <c r="L1593" s="48"/>
      <c r="M1593" s="48"/>
      <c r="N1593" s="48"/>
      <c r="O1593" s="48"/>
      <c r="P1593" s="48"/>
    </row>
    <row r="1594" ht="13.5" customHeight="1">
      <c r="A1594" s="1" t="s">
        <v>27006</v>
      </c>
      <c r="B1594" s="1" t="s">
        <v>21</v>
      </c>
      <c r="C1594" s="1" t="s">
        <v>10</v>
      </c>
      <c r="D1594" s="1" t="s">
        <v>27033</v>
      </c>
      <c r="E1594" s="1" t="s">
        <v>27035</v>
      </c>
      <c r="F1594" s="47"/>
      <c r="G1594" s="48"/>
      <c r="H1594" s="48"/>
      <c r="I1594" s="48"/>
      <c r="J1594" s="48"/>
      <c r="K1594" s="48"/>
      <c r="L1594" s="48"/>
      <c r="M1594" s="48"/>
      <c r="N1594" s="48"/>
      <c r="O1594" s="48"/>
      <c r="P1594" s="48"/>
    </row>
    <row r="1595" ht="13.5" customHeight="1">
      <c r="A1595" s="1" t="s">
        <v>27006</v>
      </c>
      <c r="B1595" s="1" t="s">
        <v>27</v>
      </c>
      <c r="C1595" s="1" t="s">
        <v>10</v>
      </c>
      <c r="D1595" s="1" t="s">
        <v>27042</v>
      </c>
      <c r="E1595" s="1" t="s">
        <v>27044</v>
      </c>
      <c r="F1595" s="47"/>
      <c r="G1595" s="48"/>
      <c r="H1595" s="48"/>
      <c r="I1595" s="48"/>
      <c r="J1595" s="48"/>
      <c r="K1595" s="48"/>
      <c r="L1595" s="48"/>
      <c r="M1595" s="48"/>
      <c r="N1595" s="48"/>
      <c r="O1595" s="48"/>
      <c r="P1595" s="48"/>
    </row>
    <row r="1596" ht="13.5" customHeight="1">
      <c r="A1596" s="1" t="s">
        <v>27006</v>
      </c>
      <c r="B1596" s="1" t="s">
        <v>31</v>
      </c>
      <c r="C1596" s="1" t="s">
        <v>10</v>
      </c>
      <c r="D1596" s="1" t="s">
        <v>27048</v>
      </c>
      <c r="E1596" s="1" t="s">
        <v>27050</v>
      </c>
      <c r="F1596" s="47"/>
      <c r="G1596" s="48"/>
      <c r="H1596" s="48"/>
      <c r="I1596" s="48"/>
      <c r="J1596" s="48"/>
      <c r="K1596" s="48"/>
      <c r="L1596" s="48"/>
      <c r="M1596" s="48"/>
      <c r="N1596" s="48"/>
      <c r="O1596" s="48"/>
      <c r="P1596" s="48"/>
    </row>
    <row r="1597" ht="13.5" customHeight="1">
      <c r="A1597" s="1" t="s">
        <v>27006</v>
      </c>
      <c r="B1597" s="1" t="s">
        <v>34</v>
      </c>
      <c r="C1597" s="1" t="s">
        <v>10</v>
      </c>
      <c r="D1597" s="1" t="s">
        <v>27052</v>
      </c>
      <c r="E1597" s="1" t="s">
        <v>27053</v>
      </c>
      <c r="F1597" s="47"/>
      <c r="G1597" s="48"/>
      <c r="H1597" s="48"/>
      <c r="I1597" s="48"/>
      <c r="J1597" s="48"/>
      <c r="K1597" s="48"/>
      <c r="L1597" s="48"/>
      <c r="M1597" s="48"/>
      <c r="N1597" s="48"/>
      <c r="O1597" s="48"/>
      <c r="P1597" s="48"/>
    </row>
    <row r="1598" ht="13.5" customHeight="1">
      <c r="A1598" s="1" t="s">
        <v>27006</v>
      </c>
      <c r="B1598" s="1" t="s">
        <v>40</v>
      </c>
      <c r="C1598" s="1" t="s">
        <v>10</v>
      </c>
      <c r="D1598" s="1" t="s">
        <v>27061</v>
      </c>
      <c r="E1598" s="1" t="s">
        <v>27062</v>
      </c>
      <c r="F1598" s="47"/>
      <c r="G1598" s="48"/>
      <c r="H1598" s="48"/>
      <c r="I1598" s="48"/>
      <c r="J1598" s="48"/>
      <c r="K1598" s="48"/>
      <c r="L1598" s="48"/>
      <c r="M1598" s="48"/>
      <c r="N1598" s="48"/>
      <c r="O1598" s="48"/>
      <c r="P1598" s="48"/>
    </row>
    <row r="1599" ht="13.5" customHeight="1">
      <c r="A1599" s="1" t="s">
        <v>27006</v>
      </c>
      <c r="B1599" s="1" t="s">
        <v>45</v>
      </c>
      <c r="C1599" s="1" t="s">
        <v>115</v>
      </c>
      <c r="D1599" s="1" t="s">
        <v>27067</v>
      </c>
      <c r="E1599" s="1" t="s">
        <v>27069</v>
      </c>
      <c r="F1599" s="47"/>
      <c r="G1599" s="48"/>
      <c r="H1599" s="48"/>
      <c r="I1599" s="48"/>
      <c r="J1599" s="48"/>
      <c r="K1599" s="48"/>
      <c r="L1599" s="48"/>
      <c r="M1599" s="48"/>
      <c r="N1599" s="48"/>
      <c r="O1599" s="48"/>
      <c r="P1599" s="48"/>
    </row>
    <row r="1600" ht="13.5" customHeight="1">
      <c r="A1600" s="1" t="s">
        <v>27006</v>
      </c>
      <c r="B1600" s="1" t="s">
        <v>52</v>
      </c>
      <c r="C1600" s="1" t="s">
        <v>10</v>
      </c>
      <c r="D1600" s="1" t="s">
        <v>27071</v>
      </c>
      <c r="E1600" s="1" t="s">
        <v>27072</v>
      </c>
      <c r="F1600" s="47"/>
      <c r="G1600" s="48"/>
      <c r="H1600" s="48"/>
      <c r="I1600" s="48"/>
      <c r="J1600" s="48"/>
      <c r="K1600" s="48"/>
      <c r="L1600" s="48"/>
      <c r="M1600" s="48"/>
      <c r="N1600" s="48"/>
      <c r="O1600" s="48"/>
      <c r="P1600" s="48"/>
    </row>
    <row r="1601" ht="13.5" customHeight="1">
      <c r="A1601" s="1" t="s">
        <v>27006</v>
      </c>
      <c r="B1601" s="1" t="s">
        <v>57</v>
      </c>
      <c r="C1601" s="1" t="s">
        <v>10</v>
      </c>
      <c r="D1601" s="1" t="s">
        <v>27081</v>
      </c>
      <c r="E1601" s="1" t="s">
        <v>27083</v>
      </c>
      <c r="F1601" s="47"/>
      <c r="G1601" s="48"/>
      <c r="H1601" s="48"/>
      <c r="I1601" s="48"/>
      <c r="J1601" s="48"/>
      <c r="K1601" s="48"/>
      <c r="L1601" s="48"/>
      <c r="M1601" s="48"/>
      <c r="N1601" s="48"/>
      <c r="O1601" s="48"/>
      <c r="P1601" s="48"/>
    </row>
    <row r="1602" ht="13.5" customHeight="1">
      <c r="A1602" s="1" t="s">
        <v>27006</v>
      </c>
      <c r="B1602" s="1" t="s">
        <v>60</v>
      </c>
      <c r="C1602" s="1" t="s">
        <v>10</v>
      </c>
      <c r="D1602" s="1" t="s">
        <v>27085</v>
      </c>
      <c r="E1602" s="1" t="s">
        <v>27087</v>
      </c>
      <c r="F1602" s="47"/>
      <c r="G1602" s="48"/>
      <c r="H1602" s="48"/>
      <c r="I1602" s="48"/>
      <c r="J1602" s="48"/>
      <c r="K1602" s="48"/>
      <c r="L1602" s="48"/>
      <c r="M1602" s="48"/>
      <c r="N1602" s="48"/>
      <c r="O1602" s="48"/>
      <c r="P1602" s="48"/>
    </row>
    <row r="1603" ht="13.5" customHeight="1">
      <c r="A1603" s="1" t="s">
        <v>27006</v>
      </c>
      <c r="B1603" s="1" t="s">
        <v>65</v>
      </c>
      <c r="C1603" s="1" t="s">
        <v>10</v>
      </c>
      <c r="D1603" s="1" t="s">
        <v>27091</v>
      </c>
      <c r="E1603" s="1" t="s">
        <v>27093</v>
      </c>
      <c r="F1603" s="47"/>
      <c r="G1603" s="48"/>
      <c r="H1603" s="48"/>
      <c r="I1603" s="48"/>
      <c r="J1603" s="48"/>
      <c r="K1603" s="48"/>
      <c r="L1603" s="48"/>
      <c r="M1603" s="48"/>
      <c r="N1603" s="48"/>
      <c r="O1603" s="48"/>
      <c r="P1603" s="48"/>
    </row>
    <row r="1604" ht="13.5" customHeight="1">
      <c r="A1604" s="1" t="s">
        <v>27006</v>
      </c>
      <c r="B1604" s="1" t="s">
        <v>70</v>
      </c>
      <c r="C1604" s="1" t="s">
        <v>10</v>
      </c>
      <c r="D1604" s="1" t="s">
        <v>27100</v>
      </c>
      <c r="E1604" s="1" t="s">
        <v>27101</v>
      </c>
      <c r="F1604" s="47"/>
      <c r="G1604" s="48"/>
      <c r="H1604" s="48"/>
      <c r="I1604" s="48"/>
      <c r="J1604" s="48"/>
      <c r="K1604" s="48"/>
      <c r="L1604" s="48"/>
      <c r="M1604" s="48"/>
      <c r="N1604" s="48"/>
      <c r="O1604" s="48"/>
      <c r="P1604" s="48"/>
    </row>
    <row r="1605" ht="13.5" customHeight="1">
      <c r="A1605" s="1" t="s">
        <v>27006</v>
      </c>
      <c r="B1605" s="1" t="s">
        <v>74</v>
      </c>
      <c r="C1605" s="1" t="s">
        <v>10</v>
      </c>
      <c r="D1605" s="1" t="s">
        <v>27106</v>
      </c>
      <c r="E1605" s="1" t="s">
        <v>27107</v>
      </c>
      <c r="F1605" s="47"/>
      <c r="G1605" s="48"/>
      <c r="H1605" s="48"/>
      <c r="I1605" s="48"/>
      <c r="J1605" s="48"/>
      <c r="K1605" s="48"/>
      <c r="L1605" s="48"/>
      <c r="M1605" s="48"/>
      <c r="N1605" s="48"/>
      <c r="O1605" s="48"/>
      <c r="P1605" s="48"/>
    </row>
    <row r="1606" ht="13.5" customHeight="1">
      <c r="A1606" s="1" t="s">
        <v>27006</v>
      </c>
      <c r="B1606" s="1" t="s">
        <v>78</v>
      </c>
      <c r="C1606" s="1" t="s">
        <v>374</v>
      </c>
      <c r="D1606" s="1" t="s">
        <v>27112</v>
      </c>
      <c r="E1606" s="1" t="s">
        <v>27113</v>
      </c>
      <c r="F1606" s="47"/>
      <c r="G1606" s="48"/>
      <c r="H1606" s="48"/>
      <c r="I1606" s="48"/>
      <c r="J1606" s="48"/>
      <c r="K1606" s="48"/>
      <c r="L1606" s="48"/>
      <c r="M1606" s="48"/>
      <c r="N1606" s="48"/>
      <c r="O1606" s="48"/>
      <c r="P1606" s="48"/>
    </row>
    <row r="1607" ht="13.5" customHeight="1">
      <c r="A1607" s="1" t="s">
        <v>27006</v>
      </c>
      <c r="B1607" s="1" t="s">
        <v>83</v>
      </c>
      <c r="C1607" s="1" t="s">
        <v>10</v>
      </c>
      <c r="D1607" s="1" t="s">
        <v>27119</v>
      </c>
      <c r="E1607" s="1" t="s">
        <v>27122</v>
      </c>
      <c r="F1607" s="47"/>
      <c r="G1607" s="48"/>
      <c r="H1607" s="48"/>
      <c r="I1607" s="48"/>
      <c r="J1607" s="48"/>
      <c r="K1607" s="48"/>
      <c r="L1607" s="48"/>
      <c r="M1607" s="48"/>
      <c r="N1607" s="48"/>
      <c r="O1607" s="48"/>
      <c r="P1607" s="48"/>
    </row>
    <row r="1608" ht="13.5" customHeight="1">
      <c r="A1608" s="1" t="s">
        <v>27006</v>
      </c>
      <c r="B1608" s="1" t="s">
        <v>86</v>
      </c>
      <c r="C1608" s="1" t="s">
        <v>10</v>
      </c>
      <c r="D1608" s="1" t="s">
        <v>27127</v>
      </c>
      <c r="E1608" s="1" t="s">
        <v>27129</v>
      </c>
      <c r="F1608" s="47"/>
      <c r="G1608" s="48"/>
      <c r="H1608" s="48"/>
      <c r="I1608" s="48"/>
      <c r="J1608" s="48"/>
      <c r="K1608" s="48"/>
      <c r="L1608" s="48"/>
      <c r="M1608" s="48"/>
      <c r="N1608" s="48"/>
      <c r="O1608" s="48"/>
      <c r="P1608" s="48"/>
    </row>
    <row r="1609" ht="13.5" customHeight="1">
      <c r="A1609" s="1" t="s">
        <v>27006</v>
      </c>
      <c r="B1609" s="1" t="s">
        <v>91</v>
      </c>
      <c r="C1609" s="1" t="s">
        <v>10</v>
      </c>
      <c r="D1609" s="1" t="s">
        <v>27132</v>
      </c>
      <c r="E1609" s="1" t="s">
        <v>27134</v>
      </c>
      <c r="F1609" s="47"/>
      <c r="G1609" s="48"/>
      <c r="H1609" s="48"/>
      <c r="I1609" s="48"/>
      <c r="J1609" s="48"/>
      <c r="K1609" s="48"/>
      <c r="L1609" s="48"/>
      <c r="M1609" s="48"/>
      <c r="N1609" s="48"/>
      <c r="O1609" s="48"/>
      <c r="P1609" s="48"/>
    </row>
    <row r="1610" ht="13.5" customHeight="1">
      <c r="A1610" s="1" t="s">
        <v>27006</v>
      </c>
      <c r="B1610" s="1" t="s">
        <v>94</v>
      </c>
      <c r="C1610" s="1" t="s">
        <v>10</v>
      </c>
      <c r="D1610" s="1" t="s">
        <v>27138</v>
      </c>
      <c r="E1610" s="1" t="s">
        <v>27139</v>
      </c>
      <c r="F1610" s="47"/>
      <c r="G1610" s="48"/>
      <c r="H1610" s="48"/>
      <c r="I1610" s="48"/>
      <c r="J1610" s="48"/>
      <c r="K1610" s="48"/>
      <c r="L1610" s="48"/>
      <c r="M1610" s="48"/>
      <c r="N1610" s="48"/>
      <c r="O1610" s="48"/>
      <c r="P1610" s="48"/>
    </row>
    <row r="1611" ht="13.5" customHeight="1">
      <c r="A1611" s="1" t="s">
        <v>27006</v>
      </c>
      <c r="B1611" s="1" t="s">
        <v>186</v>
      </c>
      <c r="C1611" s="1" t="s">
        <v>10</v>
      </c>
      <c r="D1611" s="1" t="s">
        <v>27144</v>
      </c>
      <c r="E1611" s="1" t="s">
        <v>27145</v>
      </c>
      <c r="F1611" s="47"/>
      <c r="G1611" s="48"/>
      <c r="H1611" s="48"/>
      <c r="I1611" s="48"/>
      <c r="J1611" s="48"/>
      <c r="K1611" s="48"/>
      <c r="L1611" s="48"/>
      <c r="M1611" s="48"/>
      <c r="N1611" s="48"/>
      <c r="O1611" s="48"/>
      <c r="P1611" s="48"/>
    </row>
    <row r="1612" ht="13.5" customHeight="1">
      <c r="A1612" s="1" t="s">
        <v>27006</v>
      </c>
      <c r="B1612" s="1" t="s">
        <v>189</v>
      </c>
      <c r="C1612" s="1" t="s">
        <v>10</v>
      </c>
      <c r="D1612" s="1" t="s">
        <v>27150</v>
      </c>
      <c r="E1612" s="1" t="s">
        <v>27153</v>
      </c>
      <c r="F1612" s="47"/>
      <c r="G1612" s="48"/>
      <c r="H1612" s="48"/>
      <c r="I1612" s="48"/>
      <c r="J1612" s="48"/>
      <c r="K1612" s="48"/>
      <c r="L1612" s="48"/>
      <c r="M1612" s="48"/>
      <c r="N1612" s="48"/>
      <c r="O1612" s="48"/>
      <c r="P1612" s="48"/>
    </row>
    <row r="1613" ht="13.5" customHeight="1">
      <c r="A1613" s="1" t="s">
        <v>27006</v>
      </c>
      <c r="B1613" s="1" t="s">
        <v>193</v>
      </c>
      <c r="C1613" s="1" t="s">
        <v>10</v>
      </c>
      <c r="D1613" s="1" t="s">
        <v>27158</v>
      </c>
      <c r="E1613" s="1" t="s">
        <v>27159</v>
      </c>
      <c r="F1613" s="47"/>
      <c r="G1613" s="48"/>
      <c r="H1613" s="48"/>
      <c r="I1613" s="48"/>
      <c r="J1613" s="48"/>
      <c r="K1613" s="48"/>
      <c r="L1613" s="48"/>
      <c r="M1613" s="48"/>
      <c r="N1613" s="48"/>
      <c r="O1613" s="48"/>
      <c r="P1613" s="48"/>
    </row>
    <row r="1614" ht="13.5" customHeight="1">
      <c r="A1614" s="1" t="s">
        <v>27006</v>
      </c>
      <c r="B1614" s="1" t="s">
        <v>197</v>
      </c>
      <c r="C1614" s="1" t="s">
        <v>115</v>
      </c>
      <c r="D1614" s="1" t="s">
        <v>27166</v>
      </c>
      <c r="E1614" s="1" t="s">
        <v>27167</v>
      </c>
      <c r="F1614" s="47"/>
      <c r="G1614" s="48"/>
      <c r="H1614" s="48"/>
      <c r="I1614" s="48"/>
      <c r="J1614" s="48"/>
      <c r="K1614" s="48"/>
      <c r="L1614" s="48"/>
      <c r="M1614" s="48"/>
      <c r="N1614" s="48"/>
      <c r="O1614" s="48"/>
      <c r="P1614" s="48"/>
    </row>
    <row r="1615" ht="13.5" customHeight="1">
      <c r="A1615" s="1" t="s">
        <v>27006</v>
      </c>
      <c r="B1615" s="1" t="s">
        <v>201</v>
      </c>
      <c r="C1615" s="1" t="s">
        <v>10</v>
      </c>
      <c r="D1615" s="1" t="s">
        <v>27172</v>
      </c>
      <c r="E1615" s="1" t="s">
        <v>27173</v>
      </c>
      <c r="F1615" s="47"/>
      <c r="G1615" s="48"/>
      <c r="H1615" s="48"/>
      <c r="I1615" s="48"/>
      <c r="J1615" s="48"/>
      <c r="K1615" s="48"/>
      <c r="L1615" s="48"/>
      <c r="M1615" s="48"/>
      <c r="N1615" s="48"/>
      <c r="O1615" s="48"/>
      <c r="P1615" s="48"/>
    </row>
    <row r="1616" ht="13.5" customHeight="1">
      <c r="A1616" s="1" t="s">
        <v>27006</v>
      </c>
      <c r="B1616" s="1" t="s">
        <v>206</v>
      </c>
      <c r="C1616" s="1" t="s">
        <v>10</v>
      </c>
      <c r="D1616" s="1" t="s">
        <v>27178</v>
      </c>
      <c r="E1616" s="1" t="s">
        <v>27179</v>
      </c>
      <c r="F1616" s="47"/>
      <c r="G1616" s="48"/>
      <c r="H1616" s="48"/>
      <c r="I1616" s="48"/>
      <c r="J1616" s="48"/>
      <c r="K1616" s="48"/>
      <c r="L1616" s="48"/>
      <c r="M1616" s="48"/>
      <c r="N1616" s="48"/>
      <c r="O1616" s="48"/>
      <c r="P1616" s="48"/>
    </row>
    <row r="1617" ht="13.5" customHeight="1">
      <c r="A1617" s="1" t="s">
        <v>27006</v>
      </c>
      <c r="B1617" s="1" t="s">
        <v>99</v>
      </c>
      <c r="C1617" s="1" t="s">
        <v>817</v>
      </c>
      <c r="D1617" s="47"/>
      <c r="E1617" s="47"/>
      <c r="F1617" s="47"/>
      <c r="G1617" s="48"/>
      <c r="H1617" s="48"/>
      <c r="I1617" s="48"/>
      <c r="J1617" s="48"/>
      <c r="K1617" s="48"/>
      <c r="L1617" s="48"/>
      <c r="M1617" s="48"/>
      <c r="N1617" s="48"/>
      <c r="O1617" s="48"/>
      <c r="P1617" s="48"/>
    </row>
    <row r="1618" ht="13.5" customHeight="1">
      <c r="A1618" s="1" t="s">
        <v>27190</v>
      </c>
      <c r="B1618" s="2" t="s">
        <v>1</v>
      </c>
      <c r="C1618" s="1" t="s">
        <v>2</v>
      </c>
      <c r="D1618" s="47"/>
      <c r="E1618" s="47"/>
      <c r="F1618" s="47"/>
      <c r="G1618" s="48"/>
      <c r="H1618" s="48"/>
      <c r="I1618" s="48"/>
      <c r="J1618" s="48"/>
      <c r="K1618" s="48"/>
      <c r="L1618" s="48"/>
      <c r="M1618" s="48"/>
      <c r="N1618" s="48"/>
      <c r="O1618" s="48"/>
      <c r="P1618" s="48"/>
    </row>
    <row r="1619" ht="13.5" customHeight="1">
      <c r="A1619" s="1" t="s">
        <v>27190</v>
      </c>
      <c r="B1619" s="1" t="s">
        <v>5</v>
      </c>
      <c r="C1619" s="1" t="s">
        <v>303</v>
      </c>
      <c r="D1619" s="1" t="s">
        <v>27197</v>
      </c>
      <c r="E1619" s="1" t="s">
        <v>27198</v>
      </c>
      <c r="F1619" s="47"/>
      <c r="G1619" s="48"/>
      <c r="H1619" s="48"/>
      <c r="I1619" s="48"/>
      <c r="J1619" s="48"/>
      <c r="K1619" s="48"/>
      <c r="L1619" s="48"/>
      <c r="M1619" s="48"/>
      <c r="N1619" s="48"/>
      <c r="O1619" s="48"/>
      <c r="P1619" s="48"/>
    </row>
    <row r="1620" ht="13.5" customHeight="1">
      <c r="A1620" s="1" t="s">
        <v>27190</v>
      </c>
      <c r="B1620" s="1" t="s">
        <v>9</v>
      </c>
      <c r="C1620" s="1" t="s">
        <v>10</v>
      </c>
      <c r="D1620" s="1" t="s">
        <v>27203</v>
      </c>
      <c r="E1620" s="1" t="s">
        <v>27204</v>
      </c>
      <c r="F1620" s="47"/>
      <c r="G1620" s="48"/>
      <c r="H1620" s="48"/>
      <c r="I1620" s="48"/>
      <c r="J1620" s="48"/>
      <c r="K1620" s="48"/>
      <c r="L1620" s="48"/>
      <c r="M1620" s="48"/>
      <c r="N1620" s="48"/>
      <c r="O1620" s="48"/>
      <c r="P1620" s="48"/>
    </row>
    <row r="1621" ht="13.5" customHeight="1">
      <c r="A1621" s="1" t="s">
        <v>27190</v>
      </c>
      <c r="B1621" s="1" t="s">
        <v>13</v>
      </c>
      <c r="C1621" s="1" t="s">
        <v>10</v>
      </c>
      <c r="D1621" s="1" t="s">
        <v>27207</v>
      </c>
      <c r="E1621" s="1" t="s">
        <v>27208</v>
      </c>
      <c r="F1621" s="47"/>
      <c r="G1621" s="48"/>
      <c r="H1621" s="48"/>
      <c r="I1621" s="48"/>
      <c r="J1621" s="48"/>
      <c r="K1621" s="48"/>
      <c r="L1621" s="48"/>
      <c r="M1621" s="48"/>
      <c r="N1621" s="48"/>
      <c r="O1621" s="48"/>
      <c r="P1621" s="48"/>
    </row>
    <row r="1622" ht="13.5" customHeight="1">
      <c r="A1622" s="1" t="s">
        <v>27190</v>
      </c>
      <c r="B1622" s="1" t="s">
        <v>16</v>
      </c>
      <c r="C1622" s="1" t="s">
        <v>10</v>
      </c>
      <c r="D1622" s="1" t="s">
        <v>27213</v>
      </c>
      <c r="E1622" s="1" t="s">
        <v>27218</v>
      </c>
      <c r="F1622" s="47"/>
      <c r="G1622" s="48"/>
      <c r="H1622" s="48"/>
      <c r="I1622" s="48"/>
      <c r="J1622" s="48"/>
      <c r="K1622" s="48"/>
      <c r="L1622" s="48"/>
      <c r="M1622" s="48"/>
      <c r="N1622" s="48"/>
      <c r="O1622" s="48"/>
      <c r="P1622" s="48"/>
    </row>
    <row r="1623" ht="13.5" customHeight="1">
      <c r="A1623" s="1" t="s">
        <v>27190</v>
      </c>
      <c r="B1623" s="1" t="s">
        <v>21</v>
      </c>
      <c r="C1623" s="1" t="s">
        <v>10</v>
      </c>
      <c r="D1623" s="1" t="s">
        <v>27221</v>
      </c>
      <c r="E1623" s="1" t="s">
        <v>27222</v>
      </c>
      <c r="F1623" s="47"/>
      <c r="G1623" s="48"/>
      <c r="H1623" s="48"/>
      <c r="I1623" s="48"/>
      <c r="J1623" s="48"/>
      <c r="K1623" s="48"/>
      <c r="L1623" s="48"/>
      <c r="M1623" s="48"/>
      <c r="N1623" s="48"/>
      <c r="O1623" s="48"/>
      <c r="P1623" s="48"/>
    </row>
    <row r="1624" ht="13.5" customHeight="1">
      <c r="A1624" s="1" t="s">
        <v>27190</v>
      </c>
      <c r="B1624" s="1" t="s">
        <v>27</v>
      </c>
      <c r="C1624" s="1" t="s">
        <v>10</v>
      </c>
      <c r="D1624" s="1" t="s">
        <v>27225</v>
      </c>
      <c r="E1624" s="1" t="s">
        <v>27227</v>
      </c>
      <c r="F1624" s="47"/>
      <c r="G1624" s="48"/>
      <c r="H1624" s="48"/>
      <c r="I1624" s="48"/>
      <c r="J1624" s="48"/>
      <c r="K1624" s="48"/>
      <c r="L1624" s="48"/>
      <c r="M1624" s="48"/>
      <c r="N1624" s="48"/>
      <c r="O1624" s="48"/>
      <c r="P1624" s="48"/>
    </row>
    <row r="1625" ht="13.5" customHeight="1">
      <c r="A1625" s="1" t="s">
        <v>27190</v>
      </c>
      <c r="B1625" s="1" t="s">
        <v>31</v>
      </c>
      <c r="C1625" s="1" t="s">
        <v>10</v>
      </c>
      <c r="D1625" s="1" t="s">
        <v>27230</v>
      </c>
      <c r="E1625" s="1" t="s">
        <v>27231</v>
      </c>
      <c r="F1625" s="47"/>
      <c r="G1625" s="48"/>
      <c r="H1625" s="48"/>
      <c r="I1625" s="48"/>
      <c r="J1625" s="48"/>
      <c r="K1625" s="48"/>
      <c r="L1625" s="48"/>
      <c r="M1625" s="48"/>
      <c r="N1625" s="48"/>
      <c r="O1625" s="48"/>
      <c r="P1625" s="48"/>
    </row>
    <row r="1626" ht="13.5" customHeight="1">
      <c r="A1626" s="1" t="s">
        <v>27190</v>
      </c>
      <c r="B1626" s="1" t="s">
        <v>34</v>
      </c>
      <c r="C1626" s="1" t="s">
        <v>10</v>
      </c>
      <c r="D1626" s="1" t="s">
        <v>27235</v>
      </c>
      <c r="E1626" s="1" t="s">
        <v>27237</v>
      </c>
      <c r="F1626" s="47"/>
      <c r="G1626" s="48"/>
      <c r="H1626" s="48"/>
      <c r="I1626" s="48"/>
      <c r="J1626" s="48"/>
      <c r="K1626" s="48"/>
      <c r="L1626" s="48"/>
      <c r="M1626" s="48"/>
      <c r="N1626" s="48"/>
      <c r="O1626" s="48"/>
      <c r="P1626" s="48"/>
    </row>
    <row r="1627" ht="13.5" customHeight="1">
      <c r="A1627" s="1" t="s">
        <v>27190</v>
      </c>
      <c r="B1627" s="1" t="s">
        <v>40</v>
      </c>
      <c r="C1627" s="1" t="s">
        <v>10</v>
      </c>
      <c r="D1627" s="1" t="s">
        <v>27242</v>
      </c>
      <c r="E1627" s="1" t="s">
        <v>27244</v>
      </c>
      <c r="F1627" s="47"/>
      <c r="G1627" s="48"/>
      <c r="H1627" s="48"/>
      <c r="I1627" s="48"/>
      <c r="J1627" s="48"/>
      <c r="K1627" s="48"/>
      <c r="L1627" s="48"/>
      <c r="M1627" s="48"/>
      <c r="N1627" s="48"/>
      <c r="O1627" s="48"/>
      <c r="P1627" s="48"/>
    </row>
    <row r="1628" ht="13.5" customHeight="1">
      <c r="A1628" s="1" t="s">
        <v>27190</v>
      </c>
      <c r="B1628" s="1" t="s">
        <v>45</v>
      </c>
      <c r="C1628" s="1" t="s">
        <v>10</v>
      </c>
      <c r="D1628" s="1" t="s">
        <v>27249</v>
      </c>
      <c r="E1628" s="1" t="s">
        <v>27250</v>
      </c>
      <c r="F1628" s="47"/>
      <c r="G1628" s="48"/>
      <c r="H1628" s="48"/>
      <c r="I1628" s="48"/>
      <c r="J1628" s="48"/>
      <c r="K1628" s="48"/>
      <c r="L1628" s="48"/>
      <c r="M1628" s="48"/>
      <c r="N1628" s="48"/>
      <c r="O1628" s="48"/>
      <c r="P1628" s="48"/>
    </row>
    <row r="1629" ht="13.5" customHeight="1">
      <c r="A1629" s="1" t="s">
        <v>27190</v>
      </c>
      <c r="B1629" s="1" t="s">
        <v>52</v>
      </c>
      <c r="C1629" s="1" t="s">
        <v>115</v>
      </c>
      <c r="D1629" s="1" t="s">
        <v>27257</v>
      </c>
      <c r="E1629" s="1" t="s">
        <v>27258</v>
      </c>
      <c r="F1629" s="47"/>
      <c r="G1629" s="48"/>
      <c r="H1629" s="48"/>
      <c r="I1629" s="48"/>
      <c r="J1629" s="48"/>
      <c r="K1629" s="48"/>
      <c r="L1629" s="48"/>
      <c r="M1629" s="48"/>
      <c r="N1629" s="48"/>
      <c r="O1629" s="48"/>
      <c r="P1629" s="48"/>
    </row>
    <row r="1630" ht="13.5" customHeight="1">
      <c r="A1630" s="1" t="s">
        <v>27190</v>
      </c>
      <c r="B1630" s="1" t="s">
        <v>57</v>
      </c>
      <c r="C1630" s="1" t="s">
        <v>10</v>
      </c>
      <c r="D1630" s="1" t="s">
        <v>27263</v>
      </c>
      <c r="E1630" s="1" t="s">
        <v>27265</v>
      </c>
      <c r="F1630" s="47"/>
      <c r="G1630" s="48"/>
      <c r="H1630" s="48"/>
      <c r="I1630" s="48"/>
      <c r="J1630" s="48"/>
      <c r="K1630" s="48"/>
      <c r="L1630" s="48"/>
      <c r="M1630" s="48"/>
      <c r="N1630" s="48"/>
      <c r="O1630" s="48"/>
      <c r="P1630" s="48"/>
    </row>
    <row r="1631" ht="13.5" customHeight="1">
      <c r="A1631" s="1" t="s">
        <v>27190</v>
      </c>
      <c r="B1631" s="1" t="s">
        <v>60</v>
      </c>
      <c r="C1631" s="1" t="s">
        <v>10</v>
      </c>
      <c r="D1631" s="1" t="s">
        <v>27273</v>
      </c>
      <c r="E1631" s="1" t="s">
        <v>27274</v>
      </c>
      <c r="F1631" s="47"/>
      <c r="G1631" s="48"/>
      <c r="H1631" s="48"/>
      <c r="I1631" s="48"/>
      <c r="J1631" s="48"/>
      <c r="K1631" s="48"/>
      <c r="L1631" s="48"/>
      <c r="M1631" s="48"/>
      <c r="N1631" s="48"/>
      <c r="O1631" s="48"/>
      <c r="P1631" s="48"/>
    </row>
    <row r="1632" ht="13.5" customHeight="1">
      <c r="A1632" s="1" t="s">
        <v>27190</v>
      </c>
      <c r="B1632" s="1" t="s">
        <v>65</v>
      </c>
      <c r="C1632" s="1" t="s">
        <v>10</v>
      </c>
      <c r="D1632" s="1" t="s">
        <v>27281</v>
      </c>
      <c r="E1632" s="1" t="s">
        <v>27282</v>
      </c>
      <c r="F1632" s="47"/>
      <c r="G1632" s="48"/>
      <c r="H1632" s="48"/>
      <c r="I1632" s="48"/>
      <c r="J1632" s="48"/>
      <c r="K1632" s="48"/>
      <c r="L1632" s="48"/>
      <c r="M1632" s="48"/>
      <c r="N1632" s="48"/>
      <c r="O1632" s="48"/>
      <c r="P1632" s="48"/>
    </row>
    <row r="1633" ht="13.5" customHeight="1">
      <c r="A1633" s="1" t="s">
        <v>27190</v>
      </c>
      <c r="B1633" s="1" t="s">
        <v>70</v>
      </c>
      <c r="C1633" s="1" t="s">
        <v>10</v>
      </c>
      <c r="D1633" s="1" t="s">
        <v>27289</v>
      </c>
      <c r="E1633" s="1" t="s">
        <v>27290</v>
      </c>
      <c r="F1633" s="47"/>
      <c r="G1633" s="48"/>
      <c r="H1633" s="48"/>
      <c r="I1633" s="48"/>
      <c r="J1633" s="48"/>
      <c r="K1633" s="48"/>
      <c r="L1633" s="48"/>
      <c r="M1633" s="48"/>
      <c r="N1633" s="48"/>
      <c r="O1633" s="48"/>
      <c r="P1633" s="48"/>
    </row>
    <row r="1634" ht="13.5" customHeight="1">
      <c r="A1634" s="1" t="s">
        <v>27190</v>
      </c>
      <c r="B1634" s="1" t="s">
        <v>99</v>
      </c>
      <c r="C1634" s="1" t="s">
        <v>817</v>
      </c>
      <c r="D1634" s="47"/>
      <c r="E1634" s="47"/>
      <c r="F1634" s="47"/>
      <c r="G1634" s="48"/>
      <c r="H1634" s="48"/>
      <c r="I1634" s="48"/>
      <c r="J1634" s="48"/>
      <c r="K1634" s="48"/>
      <c r="L1634" s="48"/>
      <c r="M1634" s="48"/>
      <c r="N1634" s="48"/>
      <c r="O1634" s="48"/>
      <c r="P1634" s="48"/>
    </row>
    <row r="1635" ht="13.5" customHeight="1">
      <c r="A1635" s="1" t="s">
        <v>27295</v>
      </c>
      <c r="B1635" s="2" t="s">
        <v>1</v>
      </c>
      <c r="C1635" s="1" t="s">
        <v>2</v>
      </c>
      <c r="D1635" s="47"/>
      <c r="E1635" s="47"/>
      <c r="F1635" s="47"/>
      <c r="G1635" s="48"/>
      <c r="H1635" s="48"/>
      <c r="I1635" s="48"/>
      <c r="J1635" s="48"/>
      <c r="K1635" s="48"/>
      <c r="L1635" s="48"/>
      <c r="M1635" s="48"/>
      <c r="N1635" s="48"/>
      <c r="O1635" s="48"/>
      <c r="P1635" s="48"/>
    </row>
    <row r="1636" ht="13.5" customHeight="1">
      <c r="A1636" s="1" t="s">
        <v>27295</v>
      </c>
      <c r="B1636" s="1" t="s">
        <v>5</v>
      </c>
      <c r="C1636" s="1" t="s">
        <v>303</v>
      </c>
      <c r="D1636" s="1" t="s">
        <v>27301</v>
      </c>
      <c r="E1636" s="1" t="s">
        <v>27302</v>
      </c>
      <c r="F1636" s="47"/>
      <c r="G1636" s="48"/>
      <c r="H1636" s="48"/>
      <c r="I1636" s="48"/>
      <c r="J1636" s="48"/>
      <c r="K1636" s="48"/>
      <c r="L1636" s="48"/>
      <c r="M1636" s="48"/>
      <c r="N1636" s="48"/>
      <c r="O1636" s="48"/>
      <c r="P1636" s="48"/>
    </row>
    <row r="1637" ht="13.5" customHeight="1">
      <c r="A1637" s="1" t="s">
        <v>27295</v>
      </c>
      <c r="B1637" s="1" t="s">
        <v>9</v>
      </c>
      <c r="C1637" s="1" t="s">
        <v>10</v>
      </c>
      <c r="D1637" s="1" t="s">
        <v>27307</v>
      </c>
      <c r="E1637" s="1" t="s">
        <v>27308</v>
      </c>
      <c r="F1637" s="47"/>
      <c r="G1637" s="48"/>
      <c r="H1637" s="48"/>
      <c r="I1637" s="48"/>
      <c r="J1637" s="48"/>
      <c r="K1637" s="48"/>
      <c r="L1637" s="48"/>
      <c r="M1637" s="48"/>
      <c r="N1637" s="48"/>
      <c r="O1637" s="48"/>
      <c r="P1637" s="48"/>
    </row>
    <row r="1638" ht="13.5" customHeight="1">
      <c r="A1638" s="1" t="s">
        <v>27295</v>
      </c>
      <c r="B1638" s="1" t="s">
        <v>13</v>
      </c>
      <c r="C1638" s="1" t="s">
        <v>10</v>
      </c>
      <c r="D1638" s="1" t="s">
        <v>27314</v>
      </c>
      <c r="E1638" s="1" t="s">
        <v>27316</v>
      </c>
      <c r="F1638" s="47"/>
      <c r="G1638" s="48"/>
      <c r="H1638" s="48"/>
      <c r="I1638" s="48"/>
      <c r="J1638" s="48"/>
      <c r="K1638" s="48"/>
      <c r="L1638" s="48"/>
      <c r="M1638" s="48"/>
      <c r="N1638" s="48"/>
      <c r="O1638" s="48"/>
      <c r="P1638" s="48"/>
    </row>
    <row r="1639" ht="13.5" customHeight="1">
      <c r="A1639" s="1" t="s">
        <v>27295</v>
      </c>
      <c r="B1639" s="1" t="s">
        <v>16</v>
      </c>
      <c r="C1639" s="1" t="s">
        <v>10</v>
      </c>
      <c r="D1639" s="1" t="s">
        <v>27321</v>
      </c>
      <c r="E1639" s="1" t="s">
        <v>27322</v>
      </c>
      <c r="F1639" s="47"/>
      <c r="G1639" s="48"/>
      <c r="H1639" s="48"/>
      <c r="I1639" s="48"/>
      <c r="J1639" s="48"/>
      <c r="K1639" s="48"/>
      <c r="L1639" s="48"/>
      <c r="M1639" s="48"/>
      <c r="N1639" s="48"/>
      <c r="O1639" s="48"/>
      <c r="P1639" s="48"/>
    </row>
    <row r="1640" ht="13.5" customHeight="1">
      <c r="A1640" s="1" t="s">
        <v>27295</v>
      </c>
      <c r="B1640" s="1" t="s">
        <v>21</v>
      </c>
      <c r="C1640" s="1" t="s">
        <v>10</v>
      </c>
      <c r="D1640" s="1" t="s">
        <v>27327</v>
      </c>
      <c r="E1640" s="1" t="s">
        <v>27328</v>
      </c>
      <c r="F1640" s="47"/>
      <c r="G1640" s="48"/>
      <c r="H1640" s="48"/>
      <c r="I1640" s="48"/>
      <c r="J1640" s="48"/>
      <c r="K1640" s="48"/>
      <c r="L1640" s="48"/>
      <c r="M1640" s="48"/>
      <c r="N1640" s="48"/>
      <c r="O1640" s="48"/>
      <c r="P1640" s="48"/>
    </row>
    <row r="1641" ht="13.5" customHeight="1">
      <c r="A1641" s="1" t="s">
        <v>27295</v>
      </c>
      <c r="B1641" s="1" t="s">
        <v>27</v>
      </c>
      <c r="C1641" s="1" t="s">
        <v>374</v>
      </c>
      <c r="D1641" s="1" t="s">
        <v>27331</v>
      </c>
      <c r="E1641" s="1" t="s">
        <v>27332</v>
      </c>
      <c r="F1641" s="47"/>
      <c r="G1641" s="48"/>
      <c r="H1641" s="48"/>
      <c r="I1641" s="48"/>
      <c r="J1641" s="48"/>
      <c r="K1641" s="48"/>
      <c r="L1641" s="48"/>
      <c r="M1641" s="48"/>
      <c r="N1641" s="48"/>
      <c r="O1641" s="48"/>
      <c r="P1641" s="48"/>
    </row>
    <row r="1642" ht="13.5" customHeight="1">
      <c r="A1642" s="1" t="s">
        <v>27295</v>
      </c>
      <c r="B1642" s="1" t="s">
        <v>31</v>
      </c>
      <c r="C1642" s="1" t="s">
        <v>10</v>
      </c>
      <c r="D1642" s="1" t="s">
        <v>27337</v>
      </c>
      <c r="E1642" s="1" t="s">
        <v>27338</v>
      </c>
      <c r="F1642" s="47"/>
      <c r="G1642" s="48"/>
      <c r="H1642" s="48"/>
      <c r="I1642" s="48"/>
      <c r="J1642" s="48"/>
      <c r="K1642" s="48"/>
      <c r="L1642" s="48"/>
      <c r="M1642" s="48"/>
      <c r="N1642" s="48"/>
      <c r="O1642" s="48"/>
      <c r="P1642" s="48"/>
    </row>
    <row r="1643" ht="13.5" customHeight="1">
      <c r="A1643" s="1" t="s">
        <v>27295</v>
      </c>
      <c r="B1643" s="1" t="s">
        <v>34</v>
      </c>
      <c r="C1643" s="1" t="s">
        <v>10</v>
      </c>
      <c r="D1643" s="1" t="s">
        <v>27341</v>
      </c>
      <c r="E1643" s="1" t="s">
        <v>27343</v>
      </c>
      <c r="F1643" s="47"/>
      <c r="G1643" s="48"/>
      <c r="H1643" s="48"/>
      <c r="I1643" s="48"/>
      <c r="J1643" s="48"/>
      <c r="K1643" s="48"/>
      <c r="L1643" s="48"/>
      <c r="M1643" s="48"/>
      <c r="N1643" s="48"/>
      <c r="O1643" s="48"/>
      <c r="P1643" s="48"/>
    </row>
    <row r="1644" ht="13.5" customHeight="1">
      <c r="A1644" s="1" t="s">
        <v>27295</v>
      </c>
      <c r="B1644" s="1" t="s">
        <v>40</v>
      </c>
      <c r="C1644" s="1" t="s">
        <v>10</v>
      </c>
      <c r="D1644" s="1" t="s">
        <v>27347</v>
      </c>
      <c r="E1644" s="1" t="s">
        <v>27348</v>
      </c>
      <c r="F1644" s="47"/>
      <c r="G1644" s="48"/>
      <c r="H1644" s="48"/>
      <c r="I1644" s="48"/>
      <c r="J1644" s="48"/>
      <c r="K1644" s="48"/>
      <c r="L1644" s="48"/>
      <c r="M1644" s="48"/>
      <c r="N1644" s="48"/>
      <c r="O1644" s="48"/>
      <c r="P1644" s="48"/>
    </row>
    <row r="1645" ht="13.5" customHeight="1">
      <c r="A1645" s="1" t="s">
        <v>27295</v>
      </c>
      <c r="B1645" s="1" t="s">
        <v>45</v>
      </c>
      <c r="C1645" s="1" t="s">
        <v>10</v>
      </c>
      <c r="D1645" s="1" t="s">
        <v>27353</v>
      </c>
      <c r="E1645" s="1" t="s">
        <v>27354</v>
      </c>
      <c r="F1645" s="47"/>
      <c r="G1645" s="48"/>
      <c r="H1645" s="48"/>
      <c r="I1645" s="48"/>
      <c r="J1645" s="48"/>
      <c r="K1645" s="48"/>
      <c r="L1645" s="48"/>
      <c r="M1645" s="48"/>
      <c r="N1645" s="48"/>
      <c r="O1645" s="48"/>
      <c r="P1645" s="48"/>
    </row>
    <row r="1646" ht="13.5" customHeight="1">
      <c r="A1646" s="1" t="s">
        <v>27295</v>
      </c>
      <c r="B1646" s="1" t="s">
        <v>52</v>
      </c>
      <c r="C1646" s="1" t="s">
        <v>10</v>
      </c>
      <c r="D1646" s="1" t="s">
        <v>27359</v>
      </c>
      <c r="E1646" s="1" t="s">
        <v>27360</v>
      </c>
      <c r="F1646" s="47"/>
      <c r="G1646" s="48"/>
      <c r="H1646" s="48"/>
      <c r="I1646" s="48"/>
      <c r="J1646" s="48"/>
      <c r="K1646" s="48"/>
      <c r="L1646" s="48"/>
      <c r="M1646" s="48"/>
      <c r="N1646" s="48"/>
      <c r="O1646" s="48"/>
      <c r="P1646" s="48"/>
    </row>
    <row r="1647" ht="13.5" customHeight="1">
      <c r="A1647" s="1" t="s">
        <v>27295</v>
      </c>
      <c r="B1647" s="1" t="s">
        <v>57</v>
      </c>
      <c r="C1647" s="1" t="s">
        <v>10</v>
      </c>
      <c r="D1647" s="1" t="s">
        <v>27366</v>
      </c>
      <c r="E1647" s="1" t="s">
        <v>27368</v>
      </c>
      <c r="F1647" s="47"/>
      <c r="G1647" s="48"/>
      <c r="H1647" s="48"/>
      <c r="I1647" s="48"/>
      <c r="J1647" s="48"/>
      <c r="K1647" s="48"/>
      <c r="L1647" s="48"/>
      <c r="M1647" s="48"/>
      <c r="N1647" s="48"/>
      <c r="O1647" s="48"/>
      <c r="P1647" s="48"/>
    </row>
    <row r="1648" ht="13.5" customHeight="1">
      <c r="A1648" s="1" t="s">
        <v>27295</v>
      </c>
      <c r="B1648" s="1" t="s">
        <v>60</v>
      </c>
      <c r="C1648" s="1" t="s">
        <v>10</v>
      </c>
      <c r="D1648" s="1" t="s">
        <v>27373</v>
      </c>
      <c r="E1648" s="1" t="s">
        <v>27374</v>
      </c>
      <c r="F1648" s="47"/>
      <c r="G1648" s="48"/>
      <c r="H1648" s="48"/>
      <c r="I1648" s="48"/>
      <c r="J1648" s="48"/>
      <c r="K1648" s="48"/>
      <c r="L1648" s="48"/>
      <c r="M1648" s="48"/>
      <c r="N1648" s="48"/>
      <c r="O1648" s="48"/>
      <c r="P1648" s="48"/>
    </row>
    <row r="1649" ht="13.5" customHeight="1">
      <c r="A1649" s="1" t="s">
        <v>27295</v>
      </c>
      <c r="B1649" s="1" t="s">
        <v>65</v>
      </c>
      <c r="C1649" s="1" t="s">
        <v>10</v>
      </c>
      <c r="D1649" s="1" t="s">
        <v>27378</v>
      </c>
      <c r="E1649" s="1" t="s">
        <v>27379</v>
      </c>
      <c r="F1649" s="47"/>
      <c r="G1649" s="48"/>
      <c r="H1649" s="48"/>
      <c r="I1649" s="48"/>
      <c r="J1649" s="48"/>
      <c r="K1649" s="48"/>
      <c r="L1649" s="48"/>
      <c r="M1649" s="48"/>
      <c r="N1649" s="48"/>
      <c r="O1649" s="48"/>
      <c r="P1649" s="48"/>
    </row>
    <row r="1650" ht="13.5" customHeight="1">
      <c r="A1650" s="1" t="s">
        <v>27295</v>
      </c>
      <c r="B1650" s="1" t="s">
        <v>70</v>
      </c>
      <c r="C1650" s="1" t="s">
        <v>10</v>
      </c>
      <c r="D1650" s="1" t="s">
        <v>27388</v>
      </c>
      <c r="E1650" s="1" t="s">
        <v>27389</v>
      </c>
      <c r="F1650" s="47"/>
      <c r="G1650" s="48"/>
      <c r="H1650" s="48"/>
      <c r="I1650" s="48"/>
      <c r="J1650" s="48"/>
      <c r="K1650" s="48"/>
      <c r="L1650" s="48"/>
      <c r="M1650" s="48"/>
      <c r="N1650" s="48"/>
      <c r="O1650" s="48"/>
      <c r="P1650" s="48"/>
    </row>
    <row r="1651" ht="13.5" customHeight="1">
      <c r="A1651" s="1" t="s">
        <v>27295</v>
      </c>
      <c r="B1651" s="1" t="s">
        <v>74</v>
      </c>
      <c r="C1651" s="1" t="s">
        <v>10</v>
      </c>
      <c r="D1651" s="1" t="s">
        <v>27394</v>
      </c>
      <c r="E1651" s="1" t="s">
        <v>27395</v>
      </c>
      <c r="F1651" s="47"/>
      <c r="G1651" s="48"/>
      <c r="H1651" s="48"/>
      <c r="I1651" s="48"/>
      <c r="J1651" s="48"/>
      <c r="K1651" s="48"/>
      <c r="L1651" s="48"/>
      <c r="M1651" s="48"/>
      <c r="N1651" s="48"/>
      <c r="O1651" s="48"/>
      <c r="P1651" s="48"/>
    </row>
    <row r="1652" ht="13.5" customHeight="1">
      <c r="A1652" s="1" t="s">
        <v>27295</v>
      </c>
      <c r="B1652" s="1" t="s">
        <v>78</v>
      </c>
      <c r="C1652" s="1" t="s">
        <v>10</v>
      </c>
      <c r="D1652" s="1" t="s">
        <v>27400</v>
      </c>
      <c r="E1652" s="1" t="s">
        <v>27401</v>
      </c>
      <c r="F1652" s="47"/>
      <c r="G1652" s="48"/>
      <c r="H1652" s="48"/>
      <c r="I1652" s="48"/>
      <c r="J1652" s="48"/>
      <c r="K1652" s="48"/>
      <c r="L1652" s="48"/>
      <c r="M1652" s="48"/>
      <c r="N1652" s="48"/>
      <c r="O1652" s="48"/>
      <c r="P1652" s="48"/>
    </row>
    <row r="1653" ht="13.5" customHeight="1">
      <c r="A1653" s="1" t="s">
        <v>27295</v>
      </c>
      <c r="B1653" s="1" t="s">
        <v>83</v>
      </c>
      <c r="C1653" s="1" t="s">
        <v>115</v>
      </c>
      <c r="D1653" s="1" t="s">
        <v>27406</v>
      </c>
      <c r="E1653" s="1" t="s">
        <v>27407</v>
      </c>
      <c r="F1653" s="47"/>
      <c r="G1653" s="48"/>
      <c r="H1653" s="48"/>
      <c r="I1653" s="48"/>
      <c r="J1653" s="48"/>
      <c r="K1653" s="48"/>
      <c r="L1653" s="48"/>
      <c r="M1653" s="48"/>
      <c r="N1653" s="48"/>
      <c r="O1653" s="48"/>
      <c r="P1653" s="48"/>
    </row>
    <row r="1654" ht="13.5" customHeight="1">
      <c r="A1654" s="1" t="s">
        <v>27295</v>
      </c>
      <c r="B1654" s="1" t="s">
        <v>86</v>
      </c>
      <c r="C1654" s="1" t="s">
        <v>10</v>
      </c>
      <c r="D1654" s="1" t="s">
        <v>27412</v>
      </c>
      <c r="E1654" s="1" t="s">
        <v>27414</v>
      </c>
      <c r="F1654" s="47"/>
      <c r="G1654" s="48"/>
      <c r="H1654" s="48"/>
      <c r="I1654" s="48"/>
      <c r="J1654" s="48"/>
      <c r="K1654" s="48"/>
      <c r="L1654" s="48"/>
      <c r="M1654" s="48"/>
      <c r="N1654" s="48"/>
      <c r="O1654" s="48"/>
      <c r="P1654" s="48"/>
    </row>
    <row r="1655" ht="13.5" customHeight="1">
      <c r="A1655" s="1" t="s">
        <v>27295</v>
      </c>
      <c r="B1655" s="1" t="s">
        <v>91</v>
      </c>
      <c r="C1655" s="1" t="s">
        <v>10</v>
      </c>
      <c r="D1655" s="1" t="s">
        <v>27419</v>
      </c>
      <c r="E1655" s="1" t="s">
        <v>27421</v>
      </c>
      <c r="F1655" s="47"/>
      <c r="G1655" s="48"/>
      <c r="H1655" s="48"/>
      <c r="I1655" s="48"/>
      <c r="J1655" s="48"/>
      <c r="K1655" s="48"/>
      <c r="L1655" s="48"/>
      <c r="M1655" s="48"/>
      <c r="N1655" s="48"/>
      <c r="O1655" s="48"/>
      <c r="P1655" s="48"/>
    </row>
    <row r="1656" ht="13.5" customHeight="1">
      <c r="A1656" s="1" t="s">
        <v>27295</v>
      </c>
      <c r="B1656" s="1" t="s">
        <v>94</v>
      </c>
      <c r="C1656" s="1" t="s">
        <v>10</v>
      </c>
      <c r="D1656" s="1" t="s">
        <v>27423</v>
      </c>
      <c r="E1656" s="1" t="s">
        <v>27426</v>
      </c>
      <c r="F1656" s="47"/>
      <c r="G1656" s="48"/>
      <c r="H1656" s="48"/>
      <c r="I1656" s="48"/>
      <c r="J1656" s="48"/>
      <c r="K1656" s="48"/>
      <c r="L1656" s="48"/>
      <c r="M1656" s="48"/>
      <c r="N1656" s="48"/>
      <c r="O1656" s="48"/>
      <c r="P1656" s="48"/>
    </row>
    <row r="1657" ht="13.5" customHeight="1">
      <c r="A1657" s="1" t="s">
        <v>27295</v>
      </c>
      <c r="B1657" s="1" t="s">
        <v>186</v>
      </c>
      <c r="C1657" s="1" t="s">
        <v>10</v>
      </c>
      <c r="D1657" s="1" t="s">
        <v>27432</v>
      </c>
      <c r="E1657" s="1" t="s">
        <v>27433</v>
      </c>
      <c r="F1657" s="47"/>
      <c r="G1657" s="48"/>
      <c r="H1657" s="48"/>
      <c r="I1657" s="48"/>
      <c r="J1657" s="48"/>
      <c r="K1657" s="48"/>
      <c r="L1657" s="48"/>
      <c r="M1657" s="48"/>
      <c r="N1657" s="48"/>
      <c r="O1657" s="48"/>
      <c r="P1657" s="48"/>
    </row>
    <row r="1658" ht="13.5" customHeight="1">
      <c r="A1658" s="1" t="s">
        <v>27295</v>
      </c>
      <c r="B1658" s="1" t="s">
        <v>189</v>
      </c>
      <c r="C1658" s="1" t="s">
        <v>10</v>
      </c>
      <c r="D1658" s="1" t="s">
        <v>27438</v>
      </c>
      <c r="E1658" s="1" t="s">
        <v>27439</v>
      </c>
      <c r="F1658" s="47"/>
      <c r="G1658" s="48"/>
      <c r="H1658" s="48"/>
      <c r="I1658" s="48"/>
      <c r="J1658" s="48"/>
      <c r="K1658" s="48"/>
      <c r="L1658" s="48"/>
      <c r="M1658" s="48"/>
      <c r="N1658" s="48"/>
      <c r="O1658" s="48"/>
      <c r="P1658" s="48"/>
    </row>
    <row r="1659" ht="13.5" customHeight="1">
      <c r="A1659" s="1" t="s">
        <v>27295</v>
      </c>
      <c r="B1659" s="1" t="s">
        <v>193</v>
      </c>
      <c r="C1659" s="1" t="s">
        <v>10</v>
      </c>
      <c r="D1659" s="1" t="s">
        <v>27444</v>
      </c>
      <c r="E1659" s="1" t="s">
        <v>27445</v>
      </c>
      <c r="F1659" s="47"/>
      <c r="G1659" s="48"/>
      <c r="H1659" s="48"/>
      <c r="I1659" s="48"/>
      <c r="J1659" s="48"/>
      <c r="K1659" s="48"/>
      <c r="L1659" s="48"/>
      <c r="M1659" s="48"/>
      <c r="N1659" s="48"/>
      <c r="O1659" s="48"/>
      <c r="P1659" s="48"/>
    </row>
    <row r="1660" ht="13.5" customHeight="1">
      <c r="A1660" s="1" t="s">
        <v>27295</v>
      </c>
      <c r="B1660" s="1" t="s">
        <v>197</v>
      </c>
      <c r="C1660" s="1" t="s">
        <v>10</v>
      </c>
      <c r="D1660" s="1" t="s">
        <v>27448</v>
      </c>
      <c r="E1660" s="1" t="s">
        <v>27449</v>
      </c>
      <c r="F1660" s="47"/>
      <c r="G1660" s="48"/>
      <c r="H1660" s="48"/>
      <c r="I1660" s="48"/>
      <c r="J1660" s="48"/>
      <c r="K1660" s="48"/>
      <c r="L1660" s="48"/>
      <c r="M1660" s="48"/>
      <c r="N1660" s="48"/>
      <c r="O1660" s="48"/>
      <c r="P1660" s="48"/>
    </row>
    <row r="1661" ht="13.5" customHeight="1">
      <c r="A1661" s="1" t="s">
        <v>27295</v>
      </c>
      <c r="B1661" s="1" t="s">
        <v>99</v>
      </c>
      <c r="C1661" s="1" t="s">
        <v>817</v>
      </c>
      <c r="D1661" s="47"/>
      <c r="E1661" s="47"/>
      <c r="F1661" s="47"/>
      <c r="G1661" s="48"/>
      <c r="H1661" s="48"/>
      <c r="I1661" s="48"/>
      <c r="J1661" s="48"/>
      <c r="K1661" s="48"/>
      <c r="L1661" s="48"/>
      <c r="M1661" s="48"/>
      <c r="N1661" s="48"/>
      <c r="O1661" s="48"/>
      <c r="P1661" s="48"/>
    </row>
    <row r="1662" ht="13.5" customHeight="1">
      <c r="A1662" s="1" t="s">
        <v>27455</v>
      </c>
      <c r="B1662" s="2" t="s">
        <v>1</v>
      </c>
      <c r="C1662" s="1" t="s">
        <v>2</v>
      </c>
      <c r="D1662" s="47"/>
      <c r="E1662" s="47"/>
      <c r="F1662" s="47"/>
      <c r="G1662" s="48"/>
      <c r="H1662" s="48"/>
      <c r="I1662" s="48"/>
      <c r="J1662" s="48"/>
      <c r="K1662" s="48"/>
      <c r="L1662" s="48"/>
      <c r="M1662" s="48"/>
      <c r="N1662" s="48"/>
      <c r="O1662" s="48"/>
      <c r="P1662" s="48"/>
    </row>
    <row r="1663" ht="13.5" customHeight="1">
      <c r="A1663" s="1" t="s">
        <v>27455</v>
      </c>
      <c r="B1663" s="1" t="s">
        <v>5</v>
      </c>
      <c r="C1663" s="1" t="s">
        <v>303</v>
      </c>
      <c r="D1663" s="1" t="s">
        <v>27462</v>
      </c>
      <c r="E1663" s="1" t="s">
        <v>27463</v>
      </c>
      <c r="F1663" s="47"/>
      <c r="G1663" s="48"/>
      <c r="H1663" s="48"/>
      <c r="I1663" s="48"/>
      <c r="J1663" s="48"/>
      <c r="K1663" s="48"/>
      <c r="L1663" s="48"/>
      <c r="M1663" s="48"/>
      <c r="N1663" s="48"/>
      <c r="O1663" s="48"/>
      <c r="P1663" s="48"/>
    </row>
    <row r="1664" ht="13.5" customHeight="1">
      <c r="A1664" s="1" t="s">
        <v>27455</v>
      </c>
      <c r="B1664" s="1" t="s">
        <v>9</v>
      </c>
      <c r="C1664" s="1" t="s">
        <v>10</v>
      </c>
      <c r="D1664" s="1" t="s">
        <v>27466</v>
      </c>
      <c r="E1664" s="1" t="s">
        <v>27467</v>
      </c>
      <c r="F1664" s="47"/>
      <c r="G1664" s="48"/>
      <c r="H1664" s="48"/>
      <c r="I1664" s="48"/>
      <c r="J1664" s="48"/>
      <c r="K1664" s="48"/>
      <c r="L1664" s="48"/>
      <c r="M1664" s="48"/>
      <c r="N1664" s="48"/>
      <c r="O1664" s="48"/>
      <c r="P1664" s="48"/>
    </row>
    <row r="1665" ht="13.5" customHeight="1">
      <c r="A1665" s="1" t="s">
        <v>27455</v>
      </c>
      <c r="B1665" s="1" t="s">
        <v>13</v>
      </c>
      <c r="C1665" s="1" t="s">
        <v>10</v>
      </c>
      <c r="D1665" s="1" t="s">
        <v>27475</v>
      </c>
      <c r="E1665" s="1" t="s">
        <v>27477</v>
      </c>
      <c r="F1665" s="47"/>
      <c r="G1665" s="48"/>
      <c r="H1665" s="48"/>
      <c r="I1665" s="48"/>
      <c r="J1665" s="48"/>
      <c r="K1665" s="48"/>
      <c r="L1665" s="48"/>
      <c r="M1665" s="48"/>
      <c r="N1665" s="48"/>
      <c r="O1665" s="48"/>
      <c r="P1665" s="48"/>
    </row>
    <row r="1666" ht="13.5" customHeight="1">
      <c r="A1666" s="1" t="s">
        <v>27455</v>
      </c>
      <c r="B1666" s="1" t="s">
        <v>16</v>
      </c>
      <c r="C1666" s="1" t="s">
        <v>10</v>
      </c>
      <c r="D1666" s="1" t="s">
        <v>27480</v>
      </c>
      <c r="E1666" s="1" t="s">
        <v>27483</v>
      </c>
      <c r="F1666" s="47"/>
      <c r="G1666" s="48"/>
      <c r="H1666" s="48"/>
      <c r="I1666" s="48"/>
      <c r="J1666" s="48"/>
      <c r="K1666" s="48"/>
      <c r="L1666" s="48"/>
      <c r="M1666" s="48"/>
      <c r="N1666" s="48"/>
      <c r="O1666" s="48"/>
      <c r="P1666" s="48"/>
    </row>
    <row r="1667" ht="13.5" customHeight="1">
      <c r="A1667" s="1" t="s">
        <v>27455</v>
      </c>
      <c r="B1667" s="1" t="s">
        <v>21</v>
      </c>
      <c r="C1667" s="1" t="s">
        <v>10</v>
      </c>
      <c r="D1667" s="1" t="s">
        <v>27486</v>
      </c>
      <c r="E1667" s="1" t="s">
        <v>27488</v>
      </c>
      <c r="F1667" s="47"/>
      <c r="G1667" s="48"/>
      <c r="H1667" s="48"/>
      <c r="I1667" s="48"/>
      <c r="J1667" s="48"/>
      <c r="K1667" s="48"/>
      <c r="L1667" s="48"/>
      <c r="M1667" s="48"/>
      <c r="N1667" s="48"/>
      <c r="O1667" s="48"/>
      <c r="P1667" s="48"/>
    </row>
    <row r="1668" ht="13.5" customHeight="1">
      <c r="A1668" s="1" t="s">
        <v>27455</v>
      </c>
      <c r="B1668" s="1" t="s">
        <v>27</v>
      </c>
      <c r="C1668" s="1" t="s">
        <v>10</v>
      </c>
      <c r="D1668" s="1" t="s">
        <v>27492</v>
      </c>
      <c r="E1668" s="1" t="s">
        <v>27494</v>
      </c>
      <c r="F1668" s="47"/>
      <c r="G1668" s="48"/>
      <c r="H1668" s="48"/>
      <c r="I1668" s="48"/>
      <c r="J1668" s="48"/>
      <c r="K1668" s="48"/>
      <c r="L1668" s="48"/>
      <c r="M1668" s="48"/>
      <c r="N1668" s="48"/>
      <c r="O1668" s="48"/>
      <c r="P1668" s="48"/>
    </row>
    <row r="1669" ht="13.5" customHeight="1">
      <c r="A1669" s="1" t="s">
        <v>27455</v>
      </c>
      <c r="B1669" s="1" t="s">
        <v>31</v>
      </c>
      <c r="C1669" s="1" t="s">
        <v>10</v>
      </c>
      <c r="D1669" s="1" t="s">
        <v>27500</v>
      </c>
      <c r="E1669" s="1" t="s">
        <v>27501</v>
      </c>
      <c r="F1669" s="47"/>
      <c r="G1669" s="48"/>
      <c r="H1669" s="48"/>
      <c r="I1669" s="48"/>
      <c r="J1669" s="48"/>
      <c r="K1669" s="48"/>
      <c r="L1669" s="48"/>
      <c r="M1669" s="48"/>
      <c r="N1669" s="48"/>
      <c r="O1669" s="48"/>
      <c r="P1669" s="48"/>
    </row>
    <row r="1670" ht="13.5" customHeight="1">
      <c r="A1670" s="1" t="s">
        <v>27455</v>
      </c>
      <c r="B1670" s="1" t="s">
        <v>34</v>
      </c>
      <c r="C1670" s="1" t="s">
        <v>10</v>
      </c>
      <c r="D1670" s="1" t="s">
        <v>27505</v>
      </c>
      <c r="E1670" s="1" t="s">
        <v>27506</v>
      </c>
      <c r="F1670" s="47"/>
      <c r="G1670" s="48"/>
      <c r="H1670" s="48"/>
      <c r="I1670" s="48"/>
      <c r="J1670" s="48"/>
      <c r="K1670" s="48"/>
      <c r="L1670" s="48"/>
      <c r="M1670" s="48"/>
      <c r="N1670" s="48"/>
      <c r="O1670" s="48"/>
      <c r="P1670" s="48"/>
    </row>
    <row r="1671" ht="13.5" customHeight="1">
      <c r="A1671" s="1" t="s">
        <v>27455</v>
      </c>
      <c r="B1671" s="1" t="s">
        <v>40</v>
      </c>
      <c r="C1671" s="1" t="s">
        <v>10</v>
      </c>
      <c r="D1671" s="1" t="s">
        <v>27511</v>
      </c>
      <c r="E1671" s="1" t="s">
        <v>27512</v>
      </c>
      <c r="F1671" s="47"/>
      <c r="G1671" s="48"/>
      <c r="H1671" s="48"/>
      <c r="I1671" s="48"/>
      <c r="J1671" s="48"/>
      <c r="K1671" s="48"/>
      <c r="L1671" s="48"/>
      <c r="M1671" s="48"/>
      <c r="N1671" s="48"/>
      <c r="O1671" s="48"/>
      <c r="P1671" s="48"/>
    </row>
    <row r="1672" ht="13.5" customHeight="1">
      <c r="A1672" s="1" t="s">
        <v>27455</v>
      </c>
      <c r="B1672" s="1" t="s">
        <v>45</v>
      </c>
      <c r="C1672" s="1" t="s">
        <v>10</v>
      </c>
      <c r="D1672" s="1" t="s">
        <v>27517</v>
      </c>
      <c r="E1672" s="1" t="s">
        <v>27518</v>
      </c>
      <c r="F1672" s="47"/>
      <c r="G1672" s="48"/>
      <c r="H1672" s="48"/>
      <c r="I1672" s="48"/>
      <c r="J1672" s="48"/>
      <c r="K1672" s="48"/>
      <c r="L1672" s="48"/>
      <c r="M1672" s="48"/>
      <c r="N1672" s="48"/>
      <c r="O1672" s="48"/>
      <c r="P1672" s="48"/>
    </row>
    <row r="1673" ht="13.5" customHeight="1">
      <c r="A1673" s="1" t="s">
        <v>27455</v>
      </c>
      <c r="B1673" s="1" t="s">
        <v>52</v>
      </c>
      <c r="C1673" s="1" t="s">
        <v>10</v>
      </c>
      <c r="D1673" s="1" t="s">
        <v>27523</v>
      </c>
      <c r="E1673" s="1" t="s">
        <v>27524</v>
      </c>
      <c r="F1673" s="47"/>
      <c r="G1673" s="48"/>
      <c r="H1673" s="48"/>
      <c r="I1673" s="48"/>
      <c r="J1673" s="48"/>
      <c r="K1673" s="48"/>
      <c r="L1673" s="48"/>
      <c r="M1673" s="48"/>
      <c r="N1673" s="48"/>
      <c r="O1673" s="48"/>
      <c r="P1673" s="48"/>
    </row>
    <row r="1674" ht="13.5" customHeight="1">
      <c r="A1674" s="1" t="s">
        <v>27455</v>
      </c>
      <c r="B1674" s="1" t="s">
        <v>57</v>
      </c>
      <c r="C1674" s="1" t="s">
        <v>10</v>
      </c>
      <c r="D1674" s="1" t="s">
        <v>27530</v>
      </c>
      <c r="E1674" s="1" t="s">
        <v>27532</v>
      </c>
      <c r="F1674" s="47"/>
      <c r="G1674" s="48"/>
      <c r="H1674" s="48"/>
      <c r="I1674" s="48"/>
      <c r="J1674" s="48"/>
      <c r="K1674" s="48"/>
      <c r="L1674" s="48"/>
      <c r="M1674" s="48"/>
      <c r="N1674" s="48"/>
      <c r="O1674" s="48"/>
      <c r="P1674" s="48"/>
    </row>
    <row r="1675" ht="13.5" customHeight="1">
      <c r="A1675" s="1" t="s">
        <v>27455</v>
      </c>
      <c r="B1675" s="1" t="s">
        <v>60</v>
      </c>
      <c r="C1675" s="1" t="s">
        <v>115</v>
      </c>
      <c r="D1675" s="1" t="s">
        <v>27537</v>
      </c>
      <c r="E1675" s="1" t="s">
        <v>27539</v>
      </c>
      <c r="F1675" s="47"/>
      <c r="G1675" s="48"/>
      <c r="H1675" s="48"/>
      <c r="I1675" s="48"/>
      <c r="J1675" s="48"/>
      <c r="K1675" s="48"/>
      <c r="L1675" s="48"/>
      <c r="M1675" s="48"/>
      <c r="N1675" s="48"/>
      <c r="O1675" s="48"/>
      <c r="P1675" s="48"/>
    </row>
    <row r="1676" ht="13.5" customHeight="1">
      <c r="A1676" s="1" t="s">
        <v>27455</v>
      </c>
      <c r="B1676" s="1" t="s">
        <v>65</v>
      </c>
      <c r="C1676" s="1" t="s">
        <v>10</v>
      </c>
      <c r="D1676" s="1" t="s">
        <v>27545</v>
      </c>
      <c r="E1676" s="1" t="s">
        <v>27546</v>
      </c>
      <c r="F1676" s="47"/>
      <c r="G1676" s="48"/>
      <c r="H1676" s="48"/>
      <c r="I1676" s="48"/>
      <c r="J1676" s="48"/>
      <c r="K1676" s="48"/>
      <c r="L1676" s="48"/>
      <c r="M1676" s="48"/>
      <c r="N1676" s="48"/>
      <c r="O1676" s="48"/>
      <c r="P1676" s="48"/>
    </row>
    <row r="1677" ht="13.5" customHeight="1">
      <c r="A1677" s="1" t="s">
        <v>27455</v>
      </c>
      <c r="B1677" s="1" t="s">
        <v>70</v>
      </c>
      <c r="C1677" s="1" t="s">
        <v>115</v>
      </c>
      <c r="D1677" s="1" t="s">
        <v>27552</v>
      </c>
      <c r="E1677" s="1" t="s">
        <v>27554</v>
      </c>
      <c r="F1677" s="47"/>
      <c r="G1677" s="48"/>
      <c r="H1677" s="48"/>
      <c r="I1677" s="48"/>
      <c r="J1677" s="48"/>
      <c r="K1677" s="48"/>
      <c r="L1677" s="48"/>
      <c r="M1677" s="48"/>
      <c r="N1677" s="48"/>
      <c r="O1677" s="48"/>
      <c r="P1677" s="48"/>
    </row>
    <row r="1678" ht="13.5" customHeight="1">
      <c r="A1678" s="1" t="s">
        <v>27455</v>
      </c>
      <c r="B1678" s="1" t="s">
        <v>74</v>
      </c>
      <c r="C1678" s="1" t="s">
        <v>10</v>
      </c>
      <c r="D1678" s="1" t="s">
        <v>27559</v>
      </c>
      <c r="E1678" s="1" t="s">
        <v>27560</v>
      </c>
      <c r="F1678" s="47"/>
      <c r="G1678" s="48"/>
      <c r="H1678" s="48"/>
      <c r="I1678" s="48"/>
      <c r="J1678" s="48"/>
      <c r="K1678" s="48"/>
      <c r="L1678" s="48"/>
      <c r="M1678" s="48"/>
      <c r="N1678" s="48"/>
      <c r="O1678" s="48"/>
      <c r="P1678" s="48"/>
    </row>
    <row r="1679" ht="13.5" customHeight="1">
      <c r="A1679" s="1" t="s">
        <v>27455</v>
      </c>
      <c r="B1679" s="1" t="s">
        <v>78</v>
      </c>
      <c r="C1679" s="1" t="s">
        <v>10</v>
      </c>
      <c r="D1679" s="1" t="s">
        <v>27565</v>
      </c>
      <c r="E1679" s="1" t="s">
        <v>27566</v>
      </c>
      <c r="F1679" s="47"/>
      <c r="G1679" s="48"/>
      <c r="H1679" s="48"/>
      <c r="I1679" s="48"/>
      <c r="J1679" s="48"/>
      <c r="K1679" s="48"/>
      <c r="L1679" s="48"/>
      <c r="M1679" s="48"/>
      <c r="N1679" s="48"/>
      <c r="O1679" s="48"/>
      <c r="P1679" s="48"/>
    </row>
    <row r="1680" ht="13.5" customHeight="1">
      <c r="A1680" s="1" t="s">
        <v>27455</v>
      </c>
      <c r="B1680" s="1" t="s">
        <v>83</v>
      </c>
      <c r="C1680" s="1" t="s">
        <v>10</v>
      </c>
      <c r="D1680" s="1" t="s">
        <v>27571</v>
      </c>
      <c r="E1680" s="1" t="s">
        <v>27572</v>
      </c>
      <c r="F1680" s="47"/>
      <c r="G1680" s="48"/>
      <c r="H1680" s="48"/>
      <c r="I1680" s="48"/>
      <c r="J1680" s="48"/>
      <c r="K1680" s="48"/>
      <c r="L1680" s="48"/>
      <c r="M1680" s="48"/>
      <c r="N1680" s="48"/>
      <c r="O1680" s="48"/>
      <c r="P1680" s="48"/>
    </row>
    <row r="1681" ht="13.5" customHeight="1">
      <c r="A1681" s="1" t="s">
        <v>27455</v>
      </c>
      <c r="B1681" s="1" t="s">
        <v>86</v>
      </c>
      <c r="C1681" s="1" t="s">
        <v>115</v>
      </c>
      <c r="D1681" s="1" t="s">
        <v>27577</v>
      </c>
      <c r="E1681" s="1" t="s">
        <v>27578</v>
      </c>
      <c r="F1681" s="47"/>
      <c r="G1681" s="48"/>
      <c r="H1681" s="48"/>
      <c r="I1681" s="48"/>
      <c r="J1681" s="48"/>
      <c r="K1681" s="48"/>
      <c r="L1681" s="48"/>
      <c r="M1681" s="48"/>
      <c r="N1681" s="48"/>
      <c r="O1681" s="48"/>
      <c r="P1681" s="48"/>
    </row>
    <row r="1682" ht="13.5" customHeight="1">
      <c r="A1682" s="1" t="s">
        <v>27455</v>
      </c>
      <c r="B1682" s="1" t="s">
        <v>91</v>
      </c>
      <c r="C1682" s="1" t="s">
        <v>10</v>
      </c>
      <c r="D1682" s="1" t="s">
        <v>27582</v>
      </c>
      <c r="E1682" s="1" t="s">
        <v>27583</v>
      </c>
      <c r="F1682" s="47"/>
      <c r="G1682" s="48"/>
      <c r="H1682" s="48"/>
      <c r="I1682" s="48"/>
      <c r="J1682" s="48"/>
      <c r="K1682" s="48"/>
      <c r="L1682" s="48"/>
      <c r="M1682" s="48"/>
      <c r="N1682" s="48"/>
      <c r="O1682" s="48"/>
      <c r="P1682" s="48"/>
    </row>
    <row r="1683" ht="13.5" customHeight="1">
      <c r="A1683" s="1" t="s">
        <v>27455</v>
      </c>
      <c r="B1683" s="1" t="s">
        <v>94</v>
      </c>
      <c r="C1683" s="1" t="s">
        <v>10</v>
      </c>
      <c r="D1683" s="1" t="s">
        <v>27586</v>
      </c>
      <c r="E1683" s="1" t="s">
        <v>27588</v>
      </c>
      <c r="F1683" s="47"/>
      <c r="G1683" s="48"/>
      <c r="H1683" s="48"/>
      <c r="I1683" s="48"/>
      <c r="J1683" s="48"/>
      <c r="K1683" s="48"/>
      <c r="L1683" s="48"/>
      <c r="M1683" s="48"/>
      <c r="N1683" s="48"/>
      <c r="O1683" s="48"/>
      <c r="P1683" s="48"/>
    </row>
    <row r="1684" ht="13.5" customHeight="1">
      <c r="A1684" s="1" t="s">
        <v>27455</v>
      </c>
      <c r="B1684" s="1" t="s">
        <v>186</v>
      </c>
      <c r="C1684" s="1" t="s">
        <v>10</v>
      </c>
      <c r="D1684" s="1" t="s">
        <v>27592</v>
      </c>
      <c r="E1684" s="1" t="s">
        <v>27593</v>
      </c>
      <c r="F1684" s="47"/>
      <c r="G1684" s="48"/>
      <c r="H1684" s="48"/>
      <c r="I1684" s="48"/>
      <c r="J1684" s="48"/>
      <c r="K1684" s="48"/>
      <c r="L1684" s="48"/>
      <c r="M1684" s="48"/>
      <c r="N1684" s="48"/>
      <c r="O1684" s="48"/>
      <c r="P1684" s="48"/>
    </row>
    <row r="1685" ht="13.5" customHeight="1">
      <c r="A1685" s="1" t="s">
        <v>27455</v>
      </c>
      <c r="B1685" s="1" t="s">
        <v>189</v>
      </c>
      <c r="C1685" s="1" t="s">
        <v>10</v>
      </c>
      <c r="D1685" s="1" t="s">
        <v>27601</v>
      </c>
      <c r="E1685" s="1" t="s">
        <v>27603</v>
      </c>
      <c r="F1685" s="47"/>
      <c r="G1685" s="48"/>
      <c r="H1685" s="48"/>
      <c r="I1685" s="48"/>
      <c r="J1685" s="48"/>
      <c r="K1685" s="48"/>
      <c r="L1685" s="48"/>
      <c r="M1685" s="48"/>
      <c r="N1685" s="48"/>
      <c r="O1685" s="48"/>
      <c r="P1685" s="48"/>
    </row>
    <row r="1686" ht="13.5" customHeight="1">
      <c r="A1686" s="1" t="s">
        <v>27455</v>
      </c>
      <c r="B1686" s="1" t="s">
        <v>99</v>
      </c>
      <c r="C1686" s="1" t="s">
        <v>817</v>
      </c>
      <c r="D1686" s="47"/>
      <c r="E1686" s="47"/>
      <c r="F1686" s="47"/>
      <c r="G1686" s="48"/>
      <c r="H1686" s="48"/>
      <c r="I1686" s="48"/>
      <c r="J1686" s="48"/>
      <c r="K1686" s="48"/>
      <c r="L1686" s="48"/>
      <c r="M1686" s="48"/>
      <c r="N1686" s="48"/>
      <c r="O1686" s="48"/>
      <c r="P1686" s="48"/>
    </row>
    <row r="1687" ht="13.5" customHeight="1">
      <c r="A1687" s="1" t="s">
        <v>27610</v>
      </c>
      <c r="B1687" s="2" t="s">
        <v>1</v>
      </c>
      <c r="C1687" s="1" t="s">
        <v>2</v>
      </c>
      <c r="D1687" s="47"/>
      <c r="E1687" s="47"/>
      <c r="F1687" s="47"/>
      <c r="G1687" s="48"/>
      <c r="H1687" s="48"/>
      <c r="I1687" s="48"/>
      <c r="J1687" s="48"/>
      <c r="K1687" s="48"/>
      <c r="L1687" s="48"/>
      <c r="M1687" s="48"/>
      <c r="N1687" s="48"/>
      <c r="O1687" s="48"/>
      <c r="P1687" s="48"/>
    </row>
    <row r="1688" ht="13.5" customHeight="1">
      <c r="A1688" s="1" t="s">
        <v>27610</v>
      </c>
      <c r="B1688" s="1" t="s">
        <v>5</v>
      </c>
      <c r="C1688" s="1" t="s">
        <v>102</v>
      </c>
      <c r="D1688" s="1" t="s">
        <v>27617</v>
      </c>
      <c r="E1688" s="1" t="s">
        <v>27618</v>
      </c>
      <c r="F1688" s="47"/>
      <c r="G1688" s="48"/>
      <c r="H1688" s="48"/>
      <c r="I1688" s="48"/>
      <c r="J1688" s="48"/>
      <c r="K1688" s="48"/>
      <c r="L1688" s="48"/>
      <c r="M1688" s="48"/>
      <c r="N1688" s="48"/>
      <c r="O1688" s="48"/>
      <c r="P1688" s="48"/>
    </row>
    <row r="1689" ht="13.5" customHeight="1">
      <c r="A1689" s="1" t="s">
        <v>27610</v>
      </c>
      <c r="B1689" s="1" t="s">
        <v>9</v>
      </c>
      <c r="C1689" s="1" t="s">
        <v>10</v>
      </c>
      <c r="D1689" s="1" t="s">
        <v>27621</v>
      </c>
      <c r="E1689" s="1" t="s">
        <v>27622</v>
      </c>
      <c r="F1689" s="47"/>
      <c r="G1689" s="48"/>
      <c r="H1689" s="48"/>
      <c r="I1689" s="48"/>
      <c r="J1689" s="48"/>
      <c r="K1689" s="48"/>
      <c r="L1689" s="48"/>
      <c r="M1689" s="48"/>
      <c r="N1689" s="48"/>
      <c r="O1689" s="48"/>
      <c r="P1689" s="48"/>
    </row>
    <row r="1690" ht="13.5" customHeight="1">
      <c r="A1690" s="1" t="s">
        <v>27610</v>
      </c>
      <c r="B1690" s="1" t="s">
        <v>13</v>
      </c>
      <c r="C1690" s="1" t="s">
        <v>10</v>
      </c>
      <c r="D1690" s="1" t="s">
        <v>27625</v>
      </c>
      <c r="E1690" s="1" t="s">
        <v>27627</v>
      </c>
      <c r="F1690" s="47"/>
      <c r="G1690" s="48"/>
      <c r="H1690" s="48"/>
      <c r="I1690" s="48"/>
      <c r="J1690" s="48"/>
      <c r="K1690" s="48"/>
      <c r="L1690" s="48"/>
      <c r="M1690" s="48"/>
      <c r="N1690" s="48"/>
      <c r="O1690" s="48"/>
      <c r="P1690" s="48"/>
    </row>
    <row r="1691" ht="13.5" customHeight="1">
      <c r="A1691" s="1" t="s">
        <v>27610</v>
      </c>
      <c r="B1691" s="1" t="s">
        <v>16</v>
      </c>
      <c r="C1691" s="1" t="s">
        <v>10</v>
      </c>
      <c r="D1691" s="1" t="s">
        <v>27632</v>
      </c>
      <c r="E1691" s="1" t="s">
        <v>27634</v>
      </c>
      <c r="F1691" s="47"/>
      <c r="G1691" s="48"/>
      <c r="H1691" s="48"/>
      <c r="I1691" s="48"/>
      <c r="J1691" s="48"/>
      <c r="K1691" s="48"/>
      <c r="L1691" s="48"/>
      <c r="M1691" s="48"/>
      <c r="N1691" s="48"/>
      <c r="O1691" s="48"/>
      <c r="P1691" s="48"/>
    </row>
    <row r="1692" ht="13.5" customHeight="1">
      <c r="A1692" s="1" t="s">
        <v>27610</v>
      </c>
      <c r="B1692" s="1" t="s">
        <v>21</v>
      </c>
      <c r="C1692" s="1" t="s">
        <v>10</v>
      </c>
      <c r="D1692" s="1" t="s">
        <v>27639</v>
      </c>
      <c r="E1692" s="1" t="s">
        <v>27640</v>
      </c>
      <c r="F1692" s="47"/>
      <c r="G1692" s="48"/>
      <c r="H1692" s="48"/>
      <c r="I1692" s="48"/>
      <c r="J1692" s="48"/>
      <c r="K1692" s="48"/>
      <c r="L1692" s="48"/>
      <c r="M1692" s="48"/>
      <c r="N1692" s="48"/>
      <c r="O1692" s="48"/>
      <c r="P1692" s="48"/>
    </row>
    <row r="1693" ht="13.5" customHeight="1">
      <c r="A1693" s="1" t="s">
        <v>27610</v>
      </c>
      <c r="B1693" s="1" t="s">
        <v>27</v>
      </c>
      <c r="C1693" s="1" t="s">
        <v>115</v>
      </c>
      <c r="D1693" s="1" t="s">
        <v>27645</v>
      </c>
      <c r="E1693" s="1" t="s">
        <v>27647</v>
      </c>
      <c r="F1693" s="47"/>
      <c r="G1693" s="48"/>
      <c r="H1693" s="48"/>
      <c r="I1693" s="48"/>
      <c r="J1693" s="48"/>
      <c r="K1693" s="48"/>
      <c r="L1693" s="48"/>
      <c r="M1693" s="48"/>
      <c r="N1693" s="48"/>
      <c r="O1693" s="48"/>
      <c r="P1693" s="48"/>
    </row>
    <row r="1694" ht="13.5" customHeight="1">
      <c r="A1694" s="1" t="s">
        <v>27610</v>
      </c>
      <c r="B1694" s="1" t="s">
        <v>31</v>
      </c>
      <c r="C1694" s="1" t="s">
        <v>10</v>
      </c>
      <c r="D1694" s="1" t="s">
        <v>27651</v>
      </c>
      <c r="E1694" s="1" t="s">
        <v>27653</v>
      </c>
      <c r="F1694" s="47"/>
      <c r="G1694" s="48"/>
      <c r="H1694" s="48"/>
      <c r="I1694" s="48"/>
      <c r="J1694" s="48"/>
      <c r="K1694" s="48"/>
      <c r="L1694" s="48"/>
      <c r="M1694" s="48"/>
      <c r="N1694" s="48"/>
      <c r="O1694" s="48"/>
      <c r="P1694" s="48"/>
    </row>
    <row r="1695" ht="13.5" customHeight="1">
      <c r="A1695" s="1" t="s">
        <v>27610</v>
      </c>
      <c r="B1695" s="1" t="s">
        <v>34</v>
      </c>
      <c r="C1695" s="1" t="s">
        <v>115</v>
      </c>
      <c r="D1695" s="1" t="s">
        <v>27662</v>
      </c>
      <c r="E1695" s="1" t="s">
        <v>27664</v>
      </c>
      <c r="F1695" s="47"/>
      <c r="G1695" s="48"/>
      <c r="H1695" s="48"/>
      <c r="I1695" s="48"/>
      <c r="J1695" s="48"/>
      <c r="K1695" s="48"/>
      <c r="L1695" s="48"/>
      <c r="M1695" s="48"/>
      <c r="N1695" s="48"/>
      <c r="O1695" s="48"/>
      <c r="P1695" s="48"/>
    </row>
    <row r="1696" ht="13.5" customHeight="1">
      <c r="A1696" s="1" t="s">
        <v>27610</v>
      </c>
      <c r="B1696" s="1" t="s">
        <v>40</v>
      </c>
      <c r="C1696" s="1" t="s">
        <v>10</v>
      </c>
      <c r="D1696" s="1" t="s">
        <v>27667</v>
      </c>
      <c r="E1696" s="1" t="s">
        <v>27668</v>
      </c>
      <c r="F1696" s="47"/>
      <c r="G1696" s="48"/>
      <c r="H1696" s="48"/>
      <c r="I1696" s="48"/>
      <c r="J1696" s="48"/>
      <c r="K1696" s="48"/>
      <c r="L1696" s="48"/>
      <c r="M1696" s="48"/>
      <c r="N1696" s="48"/>
      <c r="O1696" s="48"/>
      <c r="P1696" s="48"/>
    </row>
    <row r="1697" ht="13.5" customHeight="1">
      <c r="A1697" s="1" t="s">
        <v>27610</v>
      </c>
      <c r="B1697" s="1" t="s">
        <v>45</v>
      </c>
      <c r="C1697" s="1" t="s">
        <v>10</v>
      </c>
      <c r="D1697" s="1" t="s">
        <v>27674</v>
      </c>
      <c r="E1697" s="1" t="s">
        <v>27676</v>
      </c>
      <c r="F1697" s="47"/>
      <c r="G1697" s="48"/>
      <c r="H1697" s="48"/>
      <c r="I1697" s="48"/>
      <c r="J1697" s="48"/>
      <c r="K1697" s="48"/>
      <c r="L1697" s="48"/>
      <c r="M1697" s="48"/>
      <c r="N1697" s="48"/>
      <c r="O1697" s="48"/>
      <c r="P1697" s="48"/>
    </row>
    <row r="1698" ht="13.5" customHeight="1">
      <c r="A1698" s="1" t="s">
        <v>27610</v>
      </c>
      <c r="B1698" s="1" t="s">
        <v>52</v>
      </c>
      <c r="C1698" s="1" t="s">
        <v>10</v>
      </c>
      <c r="D1698" s="1" t="s">
        <v>27681</v>
      </c>
      <c r="E1698" s="1" t="s">
        <v>27682</v>
      </c>
      <c r="F1698" s="47"/>
      <c r="G1698" s="48"/>
      <c r="H1698" s="48"/>
      <c r="I1698" s="48"/>
      <c r="J1698" s="48"/>
      <c r="K1698" s="48"/>
      <c r="L1698" s="48"/>
      <c r="M1698" s="48"/>
      <c r="N1698" s="48"/>
      <c r="O1698" s="48"/>
      <c r="P1698" s="48"/>
    </row>
    <row r="1699" ht="13.5" customHeight="1">
      <c r="A1699" s="1" t="s">
        <v>27610</v>
      </c>
      <c r="B1699" s="1" t="s">
        <v>57</v>
      </c>
      <c r="C1699" s="1" t="s">
        <v>10</v>
      </c>
      <c r="D1699" s="1" t="s">
        <v>27687</v>
      </c>
      <c r="E1699" s="1" t="s">
        <v>27688</v>
      </c>
      <c r="F1699" s="47"/>
      <c r="G1699" s="48"/>
      <c r="H1699" s="48"/>
      <c r="I1699" s="48"/>
      <c r="J1699" s="48"/>
      <c r="K1699" s="48"/>
      <c r="L1699" s="48"/>
      <c r="M1699" s="48"/>
      <c r="N1699" s="48"/>
      <c r="O1699" s="48"/>
      <c r="P1699" s="48"/>
    </row>
    <row r="1700" ht="13.5" customHeight="1">
      <c r="A1700" s="1" t="s">
        <v>27610</v>
      </c>
      <c r="B1700" s="1" t="s">
        <v>60</v>
      </c>
      <c r="C1700" s="1" t="s">
        <v>10</v>
      </c>
      <c r="D1700" s="1" t="s">
        <v>27693</v>
      </c>
      <c r="E1700" s="1" t="s">
        <v>27694</v>
      </c>
      <c r="F1700" s="47"/>
      <c r="G1700" s="48"/>
      <c r="H1700" s="48"/>
      <c r="I1700" s="48"/>
      <c r="J1700" s="48"/>
      <c r="K1700" s="48"/>
      <c r="L1700" s="48"/>
      <c r="M1700" s="48"/>
      <c r="N1700" s="48"/>
      <c r="O1700" s="48"/>
      <c r="P1700" s="48"/>
    </row>
    <row r="1701" ht="13.5" customHeight="1">
      <c r="A1701" s="1" t="s">
        <v>27610</v>
      </c>
      <c r="B1701" s="1" t="s">
        <v>65</v>
      </c>
      <c r="C1701" s="1" t="s">
        <v>10</v>
      </c>
      <c r="D1701" s="1" t="s">
        <v>27699</v>
      </c>
      <c r="E1701" s="1" t="s">
        <v>27700</v>
      </c>
      <c r="F1701" s="47"/>
      <c r="G1701" s="48"/>
      <c r="H1701" s="48"/>
      <c r="I1701" s="48"/>
      <c r="J1701" s="48"/>
      <c r="K1701" s="48"/>
      <c r="L1701" s="48"/>
      <c r="M1701" s="48"/>
      <c r="N1701" s="48"/>
      <c r="O1701" s="48"/>
      <c r="P1701" s="48"/>
    </row>
    <row r="1702" ht="13.5" customHeight="1">
      <c r="A1702" s="1" t="s">
        <v>27610</v>
      </c>
      <c r="B1702" s="1" t="s">
        <v>70</v>
      </c>
      <c r="C1702" s="1" t="s">
        <v>10</v>
      </c>
      <c r="D1702" s="1" t="s">
        <v>27703</v>
      </c>
      <c r="E1702" s="1" t="s">
        <v>27704</v>
      </c>
      <c r="F1702" s="47"/>
      <c r="G1702" s="48"/>
      <c r="H1702" s="48"/>
      <c r="I1702" s="48"/>
      <c r="J1702" s="48"/>
      <c r="K1702" s="48"/>
      <c r="L1702" s="48"/>
      <c r="M1702" s="48"/>
      <c r="N1702" s="48"/>
      <c r="O1702" s="48"/>
      <c r="P1702" s="48"/>
    </row>
    <row r="1703" ht="13.5" customHeight="1">
      <c r="A1703" s="1" t="s">
        <v>27610</v>
      </c>
      <c r="B1703" s="1" t="s">
        <v>74</v>
      </c>
      <c r="C1703" s="1" t="s">
        <v>10</v>
      </c>
      <c r="D1703" s="1" t="s">
        <v>27708</v>
      </c>
      <c r="E1703" s="1" t="s">
        <v>27710</v>
      </c>
      <c r="F1703" s="47"/>
      <c r="G1703" s="48"/>
      <c r="H1703" s="48"/>
      <c r="I1703" s="48"/>
      <c r="J1703" s="48"/>
      <c r="K1703" s="48"/>
      <c r="L1703" s="48"/>
      <c r="M1703" s="48"/>
      <c r="N1703" s="48"/>
      <c r="O1703" s="48"/>
      <c r="P1703" s="48"/>
    </row>
    <row r="1704" ht="13.5" customHeight="1">
      <c r="A1704" s="1" t="s">
        <v>27610</v>
      </c>
      <c r="B1704" s="1" t="s">
        <v>78</v>
      </c>
      <c r="C1704" s="1" t="s">
        <v>374</v>
      </c>
      <c r="D1704" s="1" t="s">
        <v>27714</v>
      </c>
      <c r="E1704" s="1" t="s">
        <v>27715</v>
      </c>
      <c r="F1704" s="47"/>
      <c r="G1704" s="48"/>
      <c r="H1704" s="48"/>
      <c r="I1704" s="48"/>
      <c r="J1704" s="48"/>
      <c r="K1704" s="48"/>
      <c r="L1704" s="48"/>
      <c r="M1704" s="48"/>
      <c r="N1704" s="48"/>
      <c r="O1704" s="48"/>
      <c r="P1704" s="48"/>
    </row>
    <row r="1705" ht="13.5" customHeight="1">
      <c r="A1705" s="1" t="s">
        <v>27610</v>
      </c>
      <c r="B1705" s="1" t="s">
        <v>83</v>
      </c>
      <c r="C1705" s="1" t="s">
        <v>10</v>
      </c>
      <c r="D1705" s="1" t="s">
        <v>27720</v>
      </c>
      <c r="E1705" s="1" t="s">
        <v>27721</v>
      </c>
      <c r="F1705" s="47"/>
      <c r="G1705" s="48"/>
      <c r="H1705" s="48"/>
      <c r="I1705" s="48"/>
      <c r="J1705" s="48"/>
      <c r="K1705" s="48"/>
      <c r="L1705" s="48"/>
      <c r="M1705" s="48"/>
      <c r="N1705" s="48"/>
      <c r="O1705" s="48"/>
      <c r="P1705" s="48"/>
    </row>
    <row r="1706" ht="13.5" customHeight="1">
      <c r="A1706" s="1" t="s">
        <v>27610</v>
      </c>
      <c r="B1706" s="1" t="s">
        <v>86</v>
      </c>
      <c r="C1706" s="1" t="s">
        <v>10</v>
      </c>
      <c r="D1706" s="1" t="s">
        <v>27726</v>
      </c>
      <c r="E1706" s="1" t="s">
        <v>27729</v>
      </c>
      <c r="F1706" s="47"/>
      <c r="G1706" s="48"/>
      <c r="H1706" s="48"/>
      <c r="I1706" s="48"/>
      <c r="J1706" s="48"/>
      <c r="K1706" s="48"/>
      <c r="L1706" s="48"/>
      <c r="M1706" s="48"/>
      <c r="N1706" s="48"/>
      <c r="O1706" s="48"/>
      <c r="P1706" s="48"/>
    </row>
    <row r="1707" ht="13.5" customHeight="1">
      <c r="A1707" s="1" t="s">
        <v>27610</v>
      </c>
      <c r="B1707" s="1" t="s">
        <v>91</v>
      </c>
      <c r="C1707" s="1" t="s">
        <v>10</v>
      </c>
      <c r="D1707" s="1" t="s">
        <v>27736</v>
      </c>
      <c r="E1707" s="1" t="s">
        <v>27737</v>
      </c>
      <c r="F1707" s="47"/>
      <c r="G1707" s="48"/>
      <c r="H1707" s="48"/>
      <c r="I1707" s="48"/>
      <c r="J1707" s="48"/>
      <c r="K1707" s="48"/>
      <c r="L1707" s="48"/>
      <c r="M1707" s="48"/>
      <c r="N1707" s="48"/>
      <c r="O1707" s="48"/>
      <c r="P1707" s="48"/>
    </row>
    <row r="1708" ht="13.5" customHeight="1">
      <c r="A1708" s="1" t="s">
        <v>27610</v>
      </c>
      <c r="B1708" s="1" t="s">
        <v>94</v>
      </c>
      <c r="C1708" s="1" t="s">
        <v>10</v>
      </c>
      <c r="D1708" s="1" t="s">
        <v>27742</v>
      </c>
      <c r="E1708" s="1" t="s">
        <v>27743</v>
      </c>
      <c r="F1708" s="47"/>
      <c r="G1708" s="48"/>
      <c r="H1708" s="48"/>
      <c r="I1708" s="48"/>
      <c r="J1708" s="48"/>
      <c r="K1708" s="48"/>
      <c r="L1708" s="48"/>
      <c r="M1708" s="48"/>
      <c r="N1708" s="48"/>
      <c r="O1708" s="48"/>
      <c r="P1708" s="48"/>
    </row>
    <row r="1709" ht="13.5" customHeight="1">
      <c r="A1709" s="1" t="s">
        <v>27610</v>
      </c>
      <c r="B1709" s="1" t="s">
        <v>186</v>
      </c>
      <c r="C1709" s="1" t="s">
        <v>10</v>
      </c>
      <c r="D1709" s="1" t="s">
        <v>27748</v>
      </c>
      <c r="E1709" s="1" t="s">
        <v>27749</v>
      </c>
      <c r="F1709" s="47"/>
      <c r="G1709" s="48"/>
      <c r="H1709" s="48"/>
      <c r="I1709" s="48"/>
      <c r="J1709" s="48"/>
      <c r="K1709" s="48"/>
      <c r="L1709" s="48"/>
      <c r="M1709" s="48"/>
      <c r="N1709" s="48"/>
      <c r="O1709" s="48"/>
      <c r="P1709" s="48"/>
    </row>
    <row r="1710" ht="13.5" customHeight="1">
      <c r="A1710" s="1" t="s">
        <v>27610</v>
      </c>
      <c r="B1710" s="1" t="s">
        <v>189</v>
      </c>
      <c r="C1710" s="1" t="s">
        <v>10</v>
      </c>
      <c r="D1710" s="1" t="s">
        <v>27753</v>
      </c>
      <c r="E1710" s="1" t="s">
        <v>27755</v>
      </c>
      <c r="F1710" s="47"/>
      <c r="G1710" s="48"/>
      <c r="H1710" s="48"/>
      <c r="I1710" s="48"/>
      <c r="J1710" s="48"/>
      <c r="K1710" s="48"/>
      <c r="L1710" s="48"/>
      <c r="M1710" s="48"/>
      <c r="N1710" s="48"/>
      <c r="O1710" s="48"/>
      <c r="P1710" s="48"/>
    </row>
    <row r="1711" ht="13.5" customHeight="1">
      <c r="A1711" s="1" t="s">
        <v>27610</v>
      </c>
      <c r="B1711" s="1" t="s">
        <v>193</v>
      </c>
      <c r="C1711" s="1" t="s">
        <v>10</v>
      </c>
      <c r="D1711" s="1" t="s">
        <v>27760</v>
      </c>
      <c r="E1711" s="1" t="s">
        <v>27761</v>
      </c>
      <c r="F1711" s="47"/>
      <c r="G1711" s="48"/>
      <c r="H1711" s="48"/>
      <c r="I1711" s="48"/>
      <c r="J1711" s="48"/>
      <c r="K1711" s="48"/>
      <c r="L1711" s="48"/>
      <c r="M1711" s="48"/>
      <c r="N1711" s="48"/>
      <c r="O1711" s="48"/>
      <c r="P1711" s="48"/>
    </row>
    <row r="1712" ht="13.5" customHeight="1">
      <c r="A1712" s="1" t="s">
        <v>27610</v>
      </c>
      <c r="B1712" s="1" t="s">
        <v>197</v>
      </c>
      <c r="C1712" s="1" t="s">
        <v>115</v>
      </c>
      <c r="D1712" s="1" t="s">
        <v>27768</v>
      </c>
      <c r="E1712" s="1" t="s">
        <v>27769</v>
      </c>
      <c r="F1712" s="47"/>
      <c r="G1712" s="48"/>
      <c r="H1712" s="48"/>
      <c r="I1712" s="48"/>
      <c r="J1712" s="48"/>
      <c r="K1712" s="48"/>
      <c r="L1712" s="48"/>
      <c r="M1712" s="48"/>
      <c r="N1712" s="48"/>
      <c r="O1712" s="48"/>
      <c r="P1712" s="48"/>
    </row>
    <row r="1713" ht="13.5" customHeight="1">
      <c r="A1713" s="1" t="s">
        <v>27610</v>
      </c>
      <c r="B1713" s="1" t="s">
        <v>201</v>
      </c>
      <c r="C1713" s="1" t="s">
        <v>10</v>
      </c>
      <c r="D1713" s="1" t="s">
        <v>27774</v>
      </c>
      <c r="E1713" s="1" t="s">
        <v>27775</v>
      </c>
      <c r="F1713" s="47"/>
      <c r="G1713" s="48"/>
      <c r="H1713" s="48"/>
      <c r="I1713" s="48"/>
      <c r="J1713" s="48"/>
      <c r="K1713" s="48"/>
      <c r="L1713" s="48"/>
      <c r="M1713" s="48"/>
      <c r="N1713" s="48"/>
      <c r="O1713" s="48"/>
      <c r="P1713" s="48"/>
    </row>
    <row r="1714" ht="13.5" customHeight="1">
      <c r="A1714" s="1" t="s">
        <v>27610</v>
      </c>
      <c r="B1714" s="1" t="s">
        <v>206</v>
      </c>
      <c r="C1714" s="1" t="s">
        <v>10</v>
      </c>
      <c r="D1714" s="1" t="s">
        <v>27780</v>
      </c>
      <c r="E1714" s="1" t="s">
        <v>27781</v>
      </c>
      <c r="F1714" s="47"/>
      <c r="G1714" s="48"/>
      <c r="H1714" s="48"/>
      <c r="I1714" s="48"/>
      <c r="J1714" s="48"/>
      <c r="K1714" s="48"/>
      <c r="L1714" s="48"/>
      <c r="M1714" s="48"/>
      <c r="N1714" s="48"/>
      <c r="O1714" s="48"/>
      <c r="P1714" s="48"/>
    </row>
    <row r="1715" ht="13.5" customHeight="1">
      <c r="A1715" s="1" t="s">
        <v>27610</v>
      </c>
      <c r="B1715" s="1" t="s">
        <v>211</v>
      </c>
      <c r="C1715" s="1" t="s">
        <v>10</v>
      </c>
      <c r="D1715" s="1" t="s">
        <v>27786</v>
      </c>
      <c r="E1715" s="1" t="s">
        <v>27788</v>
      </c>
      <c r="F1715" s="47"/>
      <c r="G1715" s="48"/>
      <c r="H1715" s="48"/>
      <c r="I1715" s="48"/>
      <c r="J1715" s="48"/>
      <c r="K1715" s="48"/>
      <c r="L1715" s="48"/>
      <c r="M1715" s="48"/>
      <c r="N1715" s="48"/>
      <c r="O1715" s="48"/>
      <c r="P1715" s="48"/>
    </row>
    <row r="1716" ht="13.5" customHeight="1">
      <c r="A1716" s="1" t="s">
        <v>27610</v>
      </c>
      <c r="B1716" s="1" t="s">
        <v>215</v>
      </c>
      <c r="C1716" s="1" t="s">
        <v>10</v>
      </c>
      <c r="D1716" s="1" t="s">
        <v>27794</v>
      </c>
      <c r="E1716" s="1" t="s">
        <v>27795</v>
      </c>
      <c r="F1716" s="47"/>
      <c r="G1716" s="48"/>
      <c r="H1716" s="48"/>
      <c r="I1716" s="48"/>
      <c r="J1716" s="48"/>
      <c r="K1716" s="48"/>
      <c r="L1716" s="48"/>
      <c r="M1716" s="48"/>
      <c r="N1716" s="48"/>
      <c r="O1716" s="48"/>
      <c r="P1716" s="48"/>
    </row>
    <row r="1717" ht="13.5" customHeight="1">
      <c r="A1717" s="1" t="s">
        <v>27610</v>
      </c>
      <c r="B1717" s="1" t="s">
        <v>220</v>
      </c>
      <c r="C1717" s="1" t="s">
        <v>10</v>
      </c>
      <c r="D1717" s="1" t="s">
        <v>27798</v>
      </c>
      <c r="E1717" s="1" t="s">
        <v>27799</v>
      </c>
      <c r="F1717" s="47"/>
      <c r="G1717" s="48"/>
      <c r="H1717" s="48"/>
      <c r="I1717" s="48"/>
      <c r="J1717" s="48"/>
      <c r="K1717" s="48"/>
      <c r="L1717" s="48"/>
      <c r="M1717" s="48"/>
      <c r="N1717" s="48"/>
      <c r="O1717" s="48"/>
      <c r="P1717" s="48"/>
    </row>
    <row r="1718" ht="13.5" customHeight="1">
      <c r="A1718" s="1" t="s">
        <v>27610</v>
      </c>
      <c r="B1718" s="1" t="s">
        <v>223</v>
      </c>
      <c r="C1718" s="1" t="s">
        <v>10</v>
      </c>
      <c r="D1718" s="1" t="s">
        <v>27804</v>
      </c>
      <c r="E1718" s="1" t="s">
        <v>27805</v>
      </c>
      <c r="F1718" s="47"/>
      <c r="G1718" s="48"/>
      <c r="H1718" s="48"/>
      <c r="I1718" s="48"/>
      <c r="J1718" s="48"/>
      <c r="K1718" s="48"/>
      <c r="L1718" s="48"/>
      <c r="M1718" s="48"/>
      <c r="N1718" s="48"/>
      <c r="O1718" s="48"/>
      <c r="P1718" s="48"/>
    </row>
    <row r="1719" ht="13.5" customHeight="1">
      <c r="A1719" s="1" t="s">
        <v>27610</v>
      </c>
      <c r="B1719" s="1" t="s">
        <v>229</v>
      </c>
      <c r="C1719" s="1" t="s">
        <v>10</v>
      </c>
      <c r="D1719" s="1" t="s">
        <v>27809</v>
      </c>
      <c r="E1719" s="1" t="s">
        <v>27810</v>
      </c>
      <c r="F1719" s="47"/>
      <c r="G1719" s="48"/>
      <c r="H1719" s="48"/>
      <c r="I1719" s="48"/>
      <c r="J1719" s="48"/>
      <c r="K1719" s="48"/>
      <c r="L1719" s="48"/>
      <c r="M1719" s="48"/>
      <c r="N1719" s="48"/>
      <c r="O1719" s="48"/>
      <c r="P1719" s="48"/>
    </row>
    <row r="1720" ht="13.5" customHeight="1">
      <c r="A1720" s="1" t="s">
        <v>27610</v>
      </c>
      <c r="B1720" s="1" t="s">
        <v>233</v>
      </c>
      <c r="C1720" s="1" t="s">
        <v>10</v>
      </c>
      <c r="D1720" s="1" t="s">
        <v>27812</v>
      </c>
      <c r="E1720" s="1" t="s">
        <v>27813</v>
      </c>
      <c r="F1720" s="47"/>
      <c r="G1720" s="48"/>
      <c r="H1720" s="48"/>
      <c r="I1720" s="48"/>
      <c r="J1720" s="48"/>
      <c r="K1720" s="48"/>
      <c r="L1720" s="48"/>
      <c r="M1720" s="48"/>
      <c r="N1720" s="48"/>
      <c r="O1720" s="48"/>
      <c r="P1720" s="48"/>
    </row>
    <row r="1721" ht="13.5" customHeight="1">
      <c r="A1721" s="1" t="s">
        <v>27610</v>
      </c>
      <c r="B1721" s="1" t="s">
        <v>237</v>
      </c>
      <c r="C1721" s="1" t="s">
        <v>10</v>
      </c>
      <c r="D1721" s="1" t="s">
        <v>27817</v>
      </c>
      <c r="E1721" s="1" t="s">
        <v>27818</v>
      </c>
      <c r="F1721" s="47"/>
      <c r="G1721" s="48"/>
      <c r="H1721" s="48"/>
      <c r="I1721" s="48"/>
      <c r="J1721" s="48"/>
      <c r="K1721" s="48"/>
      <c r="L1721" s="48"/>
      <c r="M1721" s="48"/>
      <c r="N1721" s="48"/>
      <c r="O1721" s="48"/>
      <c r="P1721" s="48"/>
    </row>
    <row r="1722" ht="13.5" customHeight="1">
      <c r="A1722" s="1" t="s">
        <v>27610</v>
      </c>
      <c r="B1722" s="1" t="s">
        <v>241</v>
      </c>
      <c r="C1722" s="1" t="s">
        <v>10</v>
      </c>
      <c r="D1722" s="1" t="s">
        <v>27821</v>
      </c>
      <c r="E1722" s="1" t="s">
        <v>27822</v>
      </c>
      <c r="F1722" s="47"/>
      <c r="G1722" s="48"/>
      <c r="H1722" s="48"/>
      <c r="I1722" s="48"/>
      <c r="J1722" s="48"/>
      <c r="K1722" s="48"/>
      <c r="L1722" s="48"/>
      <c r="M1722" s="48"/>
      <c r="N1722" s="48"/>
      <c r="O1722" s="48"/>
      <c r="P1722" s="48"/>
    </row>
    <row r="1723" ht="13.5" customHeight="1">
      <c r="A1723" s="1" t="s">
        <v>27610</v>
      </c>
      <c r="B1723" s="1" t="s">
        <v>244</v>
      </c>
      <c r="C1723" s="1" t="s">
        <v>374</v>
      </c>
      <c r="D1723" s="1" t="s">
        <v>27826</v>
      </c>
      <c r="E1723" s="1" t="s">
        <v>27828</v>
      </c>
      <c r="F1723" s="47"/>
      <c r="G1723" s="48"/>
      <c r="H1723" s="48"/>
      <c r="I1723" s="48"/>
      <c r="J1723" s="48"/>
      <c r="K1723" s="48"/>
      <c r="L1723" s="48"/>
      <c r="M1723" s="48"/>
      <c r="N1723" s="48"/>
      <c r="O1723" s="48"/>
      <c r="P1723" s="48"/>
    </row>
    <row r="1724" ht="13.5" customHeight="1">
      <c r="A1724" s="1" t="s">
        <v>27610</v>
      </c>
      <c r="B1724" s="1" t="s">
        <v>247</v>
      </c>
      <c r="C1724" s="1" t="s">
        <v>10</v>
      </c>
      <c r="D1724" s="1" t="s">
        <v>27829</v>
      </c>
      <c r="E1724" s="1" t="s">
        <v>27830</v>
      </c>
      <c r="F1724" s="47"/>
      <c r="G1724" s="48"/>
      <c r="H1724" s="48"/>
      <c r="I1724" s="48"/>
      <c r="J1724" s="48"/>
      <c r="K1724" s="48"/>
      <c r="L1724" s="48"/>
      <c r="M1724" s="48"/>
      <c r="N1724" s="48"/>
      <c r="O1724" s="48"/>
      <c r="P1724" s="48"/>
    </row>
    <row r="1725" ht="13.5" customHeight="1">
      <c r="A1725" s="1" t="s">
        <v>27610</v>
      </c>
      <c r="B1725" s="1" t="s">
        <v>251</v>
      </c>
      <c r="C1725" s="1" t="s">
        <v>10</v>
      </c>
      <c r="D1725" s="1" t="s">
        <v>27834</v>
      </c>
      <c r="E1725" s="1" t="s">
        <v>27835</v>
      </c>
      <c r="F1725" s="47"/>
      <c r="G1725" s="48"/>
      <c r="H1725" s="48"/>
      <c r="I1725" s="48"/>
      <c r="J1725" s="48"/>
      <c r="K1725" s="48"/>
      <c r="L1725" s="48"/>
      <c r="M1725" s="48"/>
      <c r="N1725" s="48"/>
      <c r="O1725" s="48"/>
      <c r="P1725" s="48"/>
    </row>
    <row r="1726" ht="13.5" customHeight="1">
      <c r="A1726" s="1" t="s">
        <v>27610</v>
      </c>
      <c r="B1726" s="1" t="s">
        <v>254</v>
      </c>
      <c r="C1726" s="1" t="s">
        <v>10</v>
      </c>
      <c r="D1726" s="1" t="s">
        <v>27840</v>
      </c>
      <c r="E1726" s="1" t="s">
        <v>27842</v>
      </c>
      <c r="F1726" s="47"/>
      <c r="G1726" s="48"/>
      <c r="H1726" s="48"/>
      <c r="I1726" s="48"/>
      <c r="J1726" s="48"/>
      <c r="K1726" s="48"/>
      <c r="L1726" s="48"/>
      <c r="M1726" s="48"/>
      <c r="N1726" s="48"/>
      <c r="O1726" s="48"/>
      <c r="P1726" s="48"/>
    </row>
    <row r="1727" ht="13.5" customHeight="1">
      <c r="A1727" s="1" t="s">
        <v>27610</v>
      </c>
      <c r="B1727" s="1" t="s">
        <v>258</v>
      </c>
      <c r="C1727" s="1" t="s">
        <v>10</v>
      </c>
      <c r="D1727" s="1" t="s">
        <v>27843</v>
      </c>
      <c r="E1727" s="1" t="s">
        <v>27844</v>
      </c>
      <c r="F1727" s="47"/>
      <c r="G1727" s="48"/>
      <c r="H1727" s="48"/>
      <c r="I1727" s="48"/>
      <c r="J1727" s="48"/>
      <c r="K1727" s="48"/>
      <c r="L1727" s="48"/>
      <c r="M1727" s="48"/>
      <c r="N1727" s="48"/>
      <c r="O1727" s="48"/>
      <c r="P1727" s="48"/>
    </row>
    <row r="1728" ht="13.5" customHeight="1">
      <c r="A1728" s="1" t="s">
        <v>27610</v>
      </c>
      <c r="B1728" s="1" t="s">
        <v>263</v>
      </c>
      <c r="C1728" s="1" t="s">
        <v>115</v>
      </c>
      <c r="D1728" s="1" t="s">
        <v>27848</v>
      </c>
      <c r="E1728" s="1" t="s">
        <v>27849</v>
      </c>
      <c r="F1728" s="47"/>
      <c r="G1728" s="48"/>
      <c r="H1728" s="48"/>
      <c r="I1728" s="48"/>
      <c r="J1728" s="48"/>
      <c r="K1728" s="48"/>
      <c r="L1728" s="48"/>
      <c r="M1728" s="48"/>
      <c r="N1728" s="48"/>
      <c r="O1728" s="48"/>
      <c r="P1728" s="48"/>
    </row>
    <row r="1729" ht="13.5" customHeight="1">
      <c r="A1729" s="1" t="s">
        <v>27610</v>
      </c>
      <c r="B1729" s="1" t="s">
        <v>268</v>
      </c>
      <c r="C1729" s="1" t="s">
        <v>10</v>
      </c>
      <c r="D1729" s="1" t="s">
        <v>27854</v>
      </c>
      <c r="E1729" s="1" t="s">
        <v>27855</v>
      </c>
      <c r="F1729" s="47"/>
      <c r="G1729" s="48"/>
      <c r="H1729" s="48"/>
      <c r="I1729" s="48"/>
      <c r="J1729" s="48"/>
      <c r="K1729" s="48"/>
      <c r="L1729" s="48"/>
      <c r="M1729" s="48"/>
      <c r="N1729" s="48"/>
      <c r="O1729" s="48"/>
      <c r="P1729" s="48"/>
    </row>
    <row r="1730" ht="13.5" customHeight="1">
      <c r="A1730" s="1" t="s">
        <v>27610</v>
      </c>
      <c r="B1730" s="1" t="s">
        <v>271</v>
      </c>
      <c r="C1730" s="1" t="s">
        <v>10</v>
      </c>
      <c r="D1730" s="1" t="s">
        <v>27857</v>
      </c>
      <c r="E1730" s="1" t="s">
        <v>27859</v>
      </c>
      <c r="F1730" s="47"/>
      <c r="G1730" s="48"/>
      <c r="H1730" s="48"/>
      <c r="I1730" s="48"/>
      <c r="J1730" s="48"/>
      <c r="K1730" s="48"/>
      <c r="L1730" s="48"/>
      <c r="M1730" s="48"/>
      <c r="N1730" s="48"/>
      <c r="O1730" s="48"/>
      <c r="P1730" s="48"/>
    </row>
    <row r="1731" ht="13.5" customHeight="1">
      <c r="A1731" s="1" t="s">
        <v>27610</v>
      </c>
      <c r="B1731" s="1" t="s">
        <v>276</v>
      </c>
      <c r="C1731" s="1" t="s">
        <v>115</v>
      </c>
      <c r="D1731" s="1" t="s">
        <v>27862</v>
      </c>
      <c r="E1731" s="1" t="s">
        <v>27863</v>
      </c>
      <c r="F1731" s="47"/>
      <c r="G1731" s="48"/>
      <c r="H1731" s="48"/>
      <c r="I1731" s="48"/>
      <c r="J1731" s="48"/>
      <c r="K1731" s="48"/>
      <c r="L1731" s="48"/>
      <c r="M1731" s="48"/>
      <c r="N1731" s="48"/>
      <c r="O1731" s="48"/>
      <c r="P1731" s="48"/>
    </row>
    <row r="1732" ht="13.5" customHeight="1">
      <c r="A1732" s="1" t="s">
        <v>27610</v>
      </c>
      <c r="B1732" s="1" t="s">
        <v>279</v>
      </c>
      <c r="C1732" s="1" t="s">
        <v>10</v>
      </c>
      <c r="D1732" s="1" t="s">
        <v>27867</v>
      </c>
      <c r="E1732" s="1" t="s">
        <v>27868</v>
      </c>
      <c r="F1732" s="47"/>
      <c r="G1732" s="48"/>
      <c r="H1732" s="48"/>
      <c r="I1732" s="48"/>
      <c r="J1732" s="48"/>
      <c r="K1732" s="48"/>
      <c r="L1732" s="48"/>
      <c r="M1732" s="48"/>
      <c r="N1732" s="48"/>
      <c r="O1732" s="48"/>
      <c r="P1732" s="48"/>
    </row>
    <row r="1733" ht="13.5" customHeight="1">
      <c r="A1733" s="1" t="s">
        <v>27610</v>
      </c>
      <c r="B1733" s="1" t="s">
        <v>284</v>
      </c>
      <c r="C1733" s="1" t="s">
        <v>115</v>
      </c>
      <c r="D1733" s="1" t="s">
        <v>27872</v>
      </c>
      <c r="E1733" s="1" t="s">
        <v>27873</v>
      </c>
      <c r="F1733" s="47"/>
      <c r="G1733" s="48"/>
      <c r="H1733" s="48"/>
      <c r="I1733" s="48"/>
      <c r="J1733" s="48"/>
      <c r="K1733" s="48"/>
      <c r="L1733" s="48"/>
      <c r="M1733" s="48"/>
      <c r="N1733" s="48"/>
      <c r="O1733" s="48"/>
      <c r="P1733" s="48"/>
    </row>
    <row r="1734" ht="13.5" customHeight="1">
      <c r="A1734" s="1" t="s">
        <v>27610</v>
      </c>
      <c r="B1734" s="1" t="s">
        <v>288</v>
      </c>
      <c r="C1734" s="1" t="s">
        <v>10</v>
      </c>
      <c r="D1734" s="1" t="s">
        <v>27879</v>
      </c>
      <c r="E1734" s="1" t="s">
        <v>27881</v>
      </c>
      <c r="F1734" s="47"/>
      <c r="G1734" s="48"/>
      <c r="H1734" s="48"/>
      <c r="I1734" s="48"/>
      <c r="J1734" s="48"/>
      <c r="K1734" s="48"/>
      <c r="L1734" s="48"/>
      <c r="M1734" s="48"/>
      <c r="N1734" s="48"/>
      <c r="O1734" s="48"/>
      <c r="P1734" s="48"/>
    </row>
    <row r="1735" ht="13.5" customHeight="1">
      <c r="A1735" s="1" t="s">
        <v>27610</v>
      </c>
      <c r="B1735" s="1" t="s">
        <v>292</v>
      </c>
      <c r="C1735" s="1" t="s">
        <v>10</v>
      </c>
      <c r="D1735" s="1" t="s">
        <v>27886</v>
      </c>
      <c r="E1735" s="1" t="s">
        <v>27887</v>
      </c>
      <c r="F1735" s="47"/>
      <c r="G1735" s="48"/>
      <c r="H1735" s="48"/>
      <c r="I1735" s="48"/>
      <c r="J1735" s="48"/>
      <c r="K1735" s="48"/>
      <c r="L1735" s="48"/>
      <c r="M1735" s="48"/>
      <c r="N1735" s="48"/>
      <c r="O1735" s="48"/>
      <c r="P1735" s="48"/>
    </row>
    <row r="1736" ht="13.5" customHeight="1">
      <c r="A1736" s="1" t="s">
        <v>27610</v>
      </c>
      <c r="B1736" s="1" t="s">
        <v>296</v>
      </c>
      <c r="C1736" s="1" t="s">
        <v>374</v>
      </c>
      <c r="D1736" s="1" t="s">
        <v>27894</v>
      </c>
      <c r="E1736" s="1" t="s">
        <v>27895</v>
      </c>
      <c r="F1736" s="47"/>
      <c r="G1736" s="48"/>
      <c r="H1736" s="48"/>
      <c r="I1736" s="48"/>
      <c r="J1736" s="48"/>
      <c r="K1736" s="48"/>
      <c r="L1736" s="48"/>
      <c r="M1736" s="48"/>
      <c r="N1736" s="48"/>
      <c r="O1736" s="48"/>
      <c r="P1736" s="48"/>
    </row>
    <row r="1737" ht="13.5" customHeight="1">
      <c r="A1737" s="1" t="s">
        <v>27610</v>
      </c>
      <c r="B1737" s="1" t="s">
        <v>1898</v>
      </c>
      <c r="C1737" s="1" t="s">
        <v>10</v>
      </c>
      <c r="D1737" s="1" t="s">
        <v>27899</v>
      </c>
      <c r="E1737" s="1" t="s">
        <v>27901</v>
      </c>
      <c r="F1737" s="47"/>
      <c r="G1737" s="48"/>
      <c r="H1737" s="48"/>
      <c r="I1737" s="48"/>
      <c r="J1737" s="48"/>
      <c r="K1737" s="48"/>
      <c r="L1737" s="48"/>
      <c r="M1737" s="48"/>
      <c r="N1737" s="48"/>
      <c r="O1737" s="48"/>
      <c r="P1737" s="48"/>
    </row>
    <row r="1738" ht="13.5" customHeight="1">
      <c r="A1738" s="1" t="s">
        <v>27610</v>
      </c>
      <c r="B1738" s="1" t="s">
        <v>1905</v>
      </c>
      <c r="C1738" s="1" t="s">
        <v>10</v>
      </c>
      <c r="D1738" s="1" t="s">
        <v>27904</v>
      </c>
      <c r="E1738" s="1" t="s">
        <v>27905</v>
      </c>
      <c r="F1738" s="47"/>
      <c r="G1738" s="48"/>
      <c r="H1738" s="48"/>
      <c r="I1738" s="48"/>
      <c r="J1738" s="48"/>
      <c r="K1738" s="48"/>
      <c r="L1738" s="48"/>
      <c r="M1738" s="48"/>
      <c r="N1738" s="48"/>
      <c r="O1738" s="48"/>
      <c r="P1738" s="48"/>
    </row>
    <row r="1739" ht="13.5" customHeight="1">
      <c r="A1739" s="1" t="s">
        <v>27610</v>
      </c>
      <c r="B1739" s="1" t="s">
        <v>1911</v>
      </c>
      <c r="C1739" s="1" t="s">
        <v>115</v>
      </c>
      <c r="D1739" s="1" t="s">
        <v>27911</v>
      </c>
      <c r="E1739" s="1" t="s">
        <v>27913</v>
      </c>
      <c r="F1739" s="47"/>
      <c r="G1739" s="48"/>
      <c r="H1739" s="48"/>
      <c r="I1739" s="48"/>
      <c r="J1739" s="48"/>
      <c r="K1739" s="48"/>
      <c r="L1739" s="48"/>
      <c r="M1739" s="48"/>
      <c r="N1739" s="48"/>
      <c r="O1739" s="48"/>
      <c r="P1739" s="48"/>
    </row>
    <row r="1740" ht="13.5" customHeight="1">
      <c r="A1740" s="1" t="s">
        <v>27610</v>
      </c>
      <c r="B1740" s="1" t="s">
        <v>99</v>
      </c>
      <c r="C1740" s="1" t="s">
        <v>817</v>
      </c>
      <c r="D1740" s="47"/>
      <c r="E1740" s="47"/>
      <c r="F1740" s="47"/>
      <c r="G1740" s="48"/>
      <c r="H1740" s="48"/>
      <c r="I1740" s="48"/>
      <c r="J1740" s="48"/>
      <c r="K1740" s="48"/>
      <c r="L1740" s="48"/>
      <c r="M1740" s="48"/>
      <c r="N1740" s="48"/>
      <c r="O1740" s="48"/>
      <c r="P1740" s="48"/>
    </row>
    <row r="1741" ht="13.5" customHeight="1">
      <c r="A1741" s="1" t="s">
        <v>27926</v>
      </c>
      <c r="B1741" s="2" t="s">
        <v>1</v>
      </c>
      <c r="C1741" s="1" t="s">
        <v>2</v>
      </c>
      <c r="D1741" s="47"/>
      <c r="E1741" s="47"/>
      <c r="F1741" s="47"/>
      <c r="G1741" s="48"/>
      <c r="H1741" s="48"/>
      <c r="I1741" s="48"/>
      <c r="J1741" s="48"/>
      <c r="K1741" s="48"/>
      <c r="L1741" s="48"/>
      <c r="M1741" s="48"/>
      <c r="N1741" s="48"/>
      <c r="O1741" s="48"/>
      <c r="P1741" s="48"/>
    </row>
    <row r="1742" ht="13.5" customHeight="1">
      <c r="A1742" s="1" t="s">
        <v>27926</v>
      </c>
      <c r="B1742" s="1" t="s">
        <v>5</v>
      </c>
      <c r="C1742" s="1" t="s">
        <v>303</v>
      </c>
      <c r="D1742" s="1" t="s">
        <v>27931</v>
      </c>
      <c r="E1742" s="1" t="s">
        <v>27933</v>
      </c>
      <c r="F1742" s="47"/>
      <c r="G1742" s="48"/>
      <c r="H1742" s="48"/>
      <c r="I1742" s="48"/>
      <c r="J1742" s="48"/>
      <c r="K1742" s="48"/>
      <c r="L1742" s="48"/>
      <c r="M1742" s="48"/>
      <c r="N1742" s="48"/>
      <c r="O1742" s="48"/>
      <c r="P1742" s="48"/>
    </row>
    <row r="1743" ht="13.5" customHeight="1">
      <c r="A1743" s="1" t="s">
        <v>27926</v>
      </c>
      <c r="B1743" s="1" t="s">
        <v>9</v>
      </c>
      <c r="C1743" s="1" t="s">
        <v>115</v>
      </c>
      <c r="D1743" s="1" t="s">
        <v>27941</v>
      </c>
      <c r="E1743" s="1" t="s">
        <v>27942</v>
      </c>
      <c r="F1743" s="47"/>
      <c r="G1743" s="48"/>
      <c r="H1743" s="48"/>
      <c r="I1743" s="48"/>
      <c r="J1743" s="48"/>
      <c r="K1743" s="48"/>
      <c r="L1743" s="48"/>
      <c r="M1743" s="48"/>
      <c r="N1743" s="48"/>
      <c r="O1743" s="48"/>
      <c r="P1743" s="48"/>
    </row>
    <row r="1744" ht="13.5" customHeight="1">
      <c r="A1744" s="1" t="s">
        <v>27926</v>
      </c>
      <c r="B1744" s="1" t="s">
        <v>13</v>
      </c>
      <c r="C1744" s="1" t="s">
        <v>10</v>
      </c>
      <c r="D1744" s="1" t="s">
        <v>27949</v>
      </c>
      <c r="E1744" s="1" t="s">
        <v>27950</v>
      </c>
      <c r="F1744" s="47"/>
      <c r="G1744" s="48"/>
      <c r="H1744" s="48"/>
      <c r="I1744" s="48"/>
      <c r="J1744" s="48"/>
      <c r="K1744" s="48"/>
      <c r="L1744" s="48"/>
      <c r="M1744" s="48"/>
      <c r="N1744" s="48"/>
      <c r="O1744" s="48"/>
      <c r="P1744" s="48"/>
    </row>
    <row r="1745" ht="13.5" customHeight="1">
      <c r="A1745" s="1" t="s">
        <v>27926</v>
      </c>
      <c r="B1745" s="1" t="s">
        <v>16</v>
      </c>
      <c r="C1745" s="1" t="s">
        <v>115</v>
      </c>
      <c r="D1745" s="1" t="s">
        <v>27957</v>
      </c>
      <c r="E1745" s="1" t="s">
        <v>27959</v>
      </c>
      <c r="F1745" s="47"/>
      <c r="G1745" s="48"/>
      <c r="H1745" s="48"/>
      <c r="I1745" s="48"/>
      <c r="J1745" s="48"/>
      <c r="K1745" s="48"/>
      <c r="L1745" s="48"/>
      <c r="M1745" s="48"/>
      <c r="N1745" s="48"/>
      <c r="O1745" s="48"/>
      <c r="P1745" s="48"/>
    </row>
    <row r="1746" ht="13.5" customHeight="1">
      <c r="A1746" s="1" t="s">
        <v>27926</v>
      </c>
      <c r="B1746" s="1" t="s">
        <v>21</v>
      </c>
      <c r="C1746" s="1" t="s">
        <v>10</v>
      </c>
      <c r="D1746" s="1" t="s">
        <v>27965</v>
      </c>
      <c r="E1746" s="1" t="s">
        <v>27966</v>
      </c>
      <c r="F1746" s="47"/>
      <c r="G1746" s="48"/>
      <c r="H1746" s="48"/>
      <c r="I1746" s="48"/>
      <c r="J1746" s="48"/>
      <c r="K1746" s="48"/>
      <c r="L1746" s="48"/>
      <c r="M1746" s="48"/>
      <c r="N1746" s="48"/>
      <c r="O1746" s="48"/>
      <c r="P1746" s="48"/>
    </row>
    <row r="1747" ht="13.5" customHeight="1">
      <c r="A1747" s="1" t="s">
        <v>27926</v>
      </c>
      <c r="B1747" s="1" t="s">
        <v>27</v>
      </c>
      <c r="C1747" s="1" t="s">
        <v>10</v>
      </c>
      <c r="D1747" s="1" t="s">
        <v>27971</v>
      </c>
      <c r="E1747" s="1" t="s">
        <v>27973</v>
      </c>
      <c r="F1747" s="47"/>
      <c r="G1747" s="48"/>
      <c r="H1747" s="48"/>
      <c r="I1747" s="48"/>
      <c r="J1747" s="48"/>
      <c r="K1747" s="48"/>
      <c r="L1747" s="48"/>
      <c r="M1747" s="48"/>
      <c r="N1747" s="48"/>
      <c r="O1747" s="48"/>
      <c r="P1747" s="48"/>
    </row>
    <row r="1748" ht="13.5" customHeight="1">
      <c r="A1748" s="1" t="s">
        <v>27926</v>
      </c>
      <c r="B1748" s="1" t="s">
        <v>31</v>
      </c>
      <c r="C1748" s="1" t="s">
        <v>10</v>
      </c>
      <c r="D1748" s="1" t="s">
        <v>27980</v>
      </c>
      <c r="E1748" s="1" t="s">
        <v>27982</v>
      </c>
      <c r="F1748" s="47"/>
      <c r="G1748" s="48"/>
      <c r="H1748" s="48"/>
      <c r="I1748" s="48"/>
      <c r="J1748" s="48"/>
      <c r="K1748" s="48"/>
      <c r="L1748" s="48"/>
      <c r="M1748" s="48"/>
      <c r="N1748" s="48"/>
      <c r="O1748" s="48"/>
      <c r="P1748" s="48"/>
    </row>
    <row r="1749" ht="13.5" customHeight="1">
      <c r="A1749" s="1" t="s">
        <v>27926</v>
      </c>
      <c r="B1749" s="1" t="s">
        <v>34</v>
      </c>
      <c r="C1749" s="1" t="s">
        <v>10</v>
      </c>
      <c r="D1749" s="1" t="s">
        <v>27987</v>
      </c>
      <c r="E1749" s="1" t="s">
        <v>27988</v>
      </c>
      <c r="F1749" s="47"/>
      <c r="G1749" s="48"/>
      <c r="H1749" s="48"/>
      <c r="I1749" s="48"/>
      <c r="J1749" s="48"/>
      <c r="K1749" s="48"/>
      <c r="L1749" s="48"/>
      <c r="M1749" s="48"/>
      <c r="N1749" s="48"/>
      <c r="O1749" s="48"/>
      <c r="P1749" s="48"/>
    </row>
    <row r="1750" ht="13.5" customHeight="1">
      <c r="A1750" s="1" t="s">
        <v>27926</v>
      </c>
      <c r="B1750" s="1" t="s">
        <v>40</v>
      </c>
      <c r="C1750" s="1" t="s">
        <v>10</v>
      </c>
      <c r="D1750" s="1" t="s">
        <v>27992</v>
      </c>
      <c r="E1750" s="1" t="s">
        <v>27993</v>
      </c>
      <c r="F1750" s="47"/>
      <c r="G1750" s="48"/>
      <c r="H1750" s="48"/>
      <c r="I1750" s="48"/>
      <c r="J1750" s="48"/>
      <c r="K1750" s="48"/>
      <c r="L1750" s="48"/>
      <c r="M1750" s="48"/>
      <c r="N1750" s="48"/>
      <c r="O1750" s="48"/>
      <c r="P1750" s="48"/>
    </row>
    <row r="1751" ht="13.5" customHeight="1">
      <c r="A1751" s="1" t="s">
        <v>27926</v>
      </c>
      <c r="B1751" s="1" t="s">
        <v>45</v>
      </c>
      <c r="C1751" s="1" t="s">
        <v>374</v>
      </c>
      <c r="D1751" s="1" t="s">
        <v>27996</v>
      </c>
      <c r="E1751" s="1" t="s">
        <v>27998</v>
      </c>
      <c r="F1751" s="47"/>
      <c r="G1751" s="48"/>
      <c r="H1751" s="48"/>
      <c r="I1751" s="48"/>
      <c r="J1751" s="48"/>
      <c r="K1751" s="48"/>
      <c r="L1751" s="48"/>
      <c r="M1751" s="48"/>
      <c r="N1751" s="48"/>
      <c r="O1751" s="48"/>
      <c r="P1751" s="48"/>
    </row>
    <row r="1752" ht="13.5" customHeight="1">
      <c r="A1752" s="1" t="s">
        <v>27926</v>
      </c>
      <c r="B1752" s="1" t="s">
        <v>52</v>
      </c>
      <c r="C1752" s="1" t="s">
        <v>10</v>
      </c>
      <c r="D1752" s="1" t="s">
        <v>28002</v>
      </c>
      <c r="E1752" s="1" t="s">
        <v>28003</v>
      </c>
      <c r="F1752" s="47"/>
      <c r="G1752" s="48"/>
      <c r="H1752" s="48"/>
      <c r="I1752" s="48"/>
      <c r="J1752" s="48"/>
      <c r="K1752" s="48"/>
      <c r="L1752" s="48"/>
      <c r="M1752" s="48"/>
      <c r="N1752" s="48"/>
      <c r="O1752" s="48"/>
      <c r="P1752" s="48"/>
    </row>
    <row r="1753" ht="13.5" customHeight="1">
      <c r="A1753" s="1" t="s">
        <v>27926</v>
      </c>
      <c r="B1753" s="1" t="s">
        <v>57</v>
      </c>
      <c r="C1753" s="1" t="s">
        <v>10</v>
      </c>
      <c r="D1753" s="1" t="s">
        <v>28009</v>
      </c>
      <c r="E1753" s="1" t="s">
        <v>28011</v>
      </c>
      <c r="F1753" s="47"/>
      <c r="G1753" s="48"/>
      <c r="H1753" s="48"/>
      <c r="I1753" s="48"/>
      <c r="J1753" s="48"/>
      <c r="K1753" s="48"/>
      <c r="L1753" s="48"/>
      <c r="M1753" s="48"/>
      <c r="N1753" s="48"/>
      <c r="O1753" s="48"/>
      <c r="P1753" s="48"/>
    </row>
    <row r="1754" ht="13.5" customHeight="1">
      <c r="A1754" s="1" t="s">
        <v>27926</v>
      </c>
      <c r="B1754" s="1" t="s">
        <v>60</v>
      </c>
      <c r="C1754" s="1" t="s">
        <v>10</v>
      </c>
      <c r="D1754" s="1" t="s">
        <v>28012</v>
      </c>
      <c r="E1754" s="1" t="s">
        <v>28014</v>
      </c>
      <c r="F1754" s="47"/>
      <c r="G1754" s="48"/>
      <c r="H1754" s="48"/>
      <c r="I1754" s="48"/>
      <c r="J1754" s="48"/>
      <c r="K1754" s="48"/>
      <c r="L1754" s="48"/>
      <c r="M1754" s="48"/>
      <c r="N1754" s="48"/>
      <c r="O1754" s="48"/>
      <c r="P1754" s="48"/>
    </row>
    <row r="1755" ht="13.5" customHeight="1">
      <c r="A1755" s="1" t="s">
        <v>27926</v>
      </c>
      <c r="B1755" s="1" t="s">
        <v>65</v>
      </c>
      <c r="C1755" s="1" t="s">
        <v>10</v>
      </c>
      <c r="D1755" s="1" t="s">
        <v>28017</v>
      </c>
      <c r="E1755" s="1" t="s">
        <v>28018</v>
      </c>
      <c r="F1755" s="47"/>
      <c r="G1755" s="48"/>
      <c r="H1755" s="48"/>
      <c r="I1755" s="48"/>
      <c r="J1755" s="48"/>
      <c r="K1755" s="48"/>
      <c r="L1755" s="48"/>
      <c r="M1755" s="48"/>
      <c r="N1755" s="48"/>
      <c r="O1755" s="48"/>
      <c r="P1755" s="48"/>
    </row>
    <row r="1756" ht="13.5" customHeight="1">
      <c r="A1756" s="1" t="s">
        <v>27926</v>
      </c>
      <c r="B1756" s="1" t="s">
        <v>70</v>
      </c>
      <c r="C1756" s="1" t="s">
        <v>10</v>
      </c>
      <c r="D1756" s="1" t="s">
        <v>28023</v>
      </c>
      <c r="E1756" s="1" t="s">
        <v>28024</v>
      </c>
      <c r="F1756" s="47"/>
      <c r="G1756" s="48"/>
      <c r="H1756" s="48"/>
      <c r="I1756" s="48"/>
      <c r="J1756" s="48"/>
      <c r="K1756" s="48"/>
      <c r="L1756" s="48"/>
      <c r="M1756" s="48"/>
      <c r="N1756" s="48"/>
      <c r="O1756" s="48"/>
      <c r="P1756" s="48"/>
    </row>
    <row r="1757" ht="13.5" customHeight="1">
      <c r="A1757" s="1" t="s">
        <v>27926</v>
      </c>
      <c r="B1757" s="1" t="s">
        <v>74</v>
      </c>
      <c r="C1757" s="1" t="s">
        <v>374</v>
      </c>
      <c r="D1757" s="1" t="s">
        <v>28028</v>
      </c>
      <c r="E1757" s="1" t="s">
        <v>28029</v>
      </c>
      <c r="F1757" s="47"/>
      <c r="G1757" s="48"/>
      <c r="H1757" s="48"/>
      <c r="I1757" s="48"/>
      <c r="J1757" s="48"/>
      <c r="K1757" s="48"/>
      <c r="L1757" s="48"/>
      <c r="M1757" s="48"/>
      <c r="N1757" s="48"/>
      <c r="O1757" s="48"/>
      <c r="P1757" s="48"/>
    </row>
    <row r="1758" ht="13.5" customHeight="1">
      <c r="A1758" s="1" t="s">
        <v>27926</v>
      </c>
      <c r="B1758" s="1" t="s">
        <v>78</v>
      </c>
      <c r="C1758" s="1" t="s">
        <v>115</v>
      </c>
      <c r="D1758" s="1" t="s">
        <v>28035</v>
      </c>
      <c r="E1758" s="1" t="s">
        <v>28036</v>
      </c>
      <c r="F1758" s="47"/>
      <c r="G1758" s="48"/>
      <c r="H1758" s="48"/>
      <c r="I1758" s="48"/>
      <c r="J1758" s="48"/>
      <c r="K1758" s="48"/>
      <c r="L1758" s="48"/>
      <c r="M1758" s="48"/>
      <c r="N1758" s="48"/>
      <c r="O1758" s="48"/>
      <c r="P1758" s="48"/>
    </row>
    <row r="1759" ht="13.5" customHeight="1">
      <c r="A1759" s="1" t="s">
        <v>27926</v>
      </c>
      <c r="B1759" s="1" t="s">
        <v>83</v>
      </c>
      <c r="C1759" s="1" t="s">
        <v>10</v>
      </c>
      <c r="D1759" s="1" t="s">
        <v>28040</v>
      </c>
      <c r="E1759" s="1" t="s">
        <v>28041</v>
      </c>
      <c r="F1759" s="47"/>
      <c r="G1759" s="48"/>
      <c r="H1759" s="48"/>
      <c r="I1759" s="48"/>
      <c r="J1759" s="48"/>
      <c r="K1759" s="48"/>
      <c r="L1759" s="48"/>
      <c r="M1759" s="48"/>
      <c r="N1759" s="48"/>
      <c r="O1759" s="48"/>
      <c r="P1759" s="48"/>
    </row>
    <row r="1760" ht="13.5" customHeight="1">
      <c r="A1760" s="1" t="s">
        <v>27926</v>
      </c>
      <c r="B1760" s="1" t="s">
        <v>86</v>
      </c>
      <c r="C1760" s="1" t="s">
        <v>10</v>
      </c>
      <c r="D1760" s="1" t="s">
        <v>28046</v>
      </c>
      <c r="E1760" s="1" t="s">
        <v>28047</v>
      </c>
      <c r="F1760" s="47"/>
      <c r="G1760" s="48"/>
      <c r="H1760" s="48"/>
      <c r="I1760" s="48"/>
      <c r="J1760" s="48"/>
      <c r="K1760" s="48"/>
      <c r="L1760" s="48"/>
      <c r="M1760" s="48"/>
      <c r="N1760" s="48"/>
      <c r="O1760" s="48"/>
      <c r="P1760" s="48"/>
    </row>
    <row r="1761" ht="13.5" customHeight="1">
      <c r="A1761" s="1" t="s">
        <v>27926</v>
      </c>
      <c r="B1761" s="1" t="s">
        <v>91</v>
      </c>
      <c r="C1761" s="1" t="s">
        <v>115</v>
      </c>
      <c r="D1761" s="1" t="s">
        <v>28052</v>
      </c>
      <c r="E1761" s="1" t="s">
        <v>28053</v>
      </c>
      <c r="F1761" s="47"/>
      <c r="G1761" s="48"/>
      <c r="H1761" s="48"/>
      <c r="I1761" s="48"/>
      <c r="J1761" s="48"/>
      <c r="K1761" s="48"/>
      <c r="L1761" s="48"/>
      <c r="M1761" s="48"/>
      <c r="N1761" s="48"/>
      <c r="O1761" s="48"/>
      <c r="P1761" s="48"/>
    </row>
    <row r="1762" ht="13.5" customHeight="1">
      <c r="A1762" s="1" t="s">
        <v>27926</v>
      </c>
      <c r="B1762" s="1" t="s">
        <v>94</v>
      </c>
      <c r="C1762" s="1" t="s">
        <v>10</v>
      </c>
      <c r="D1762" s="1" t="s">
        <v>28058</v>
      </c>
      <c r="E1762" s="1" t="s">
        <v>28059</v>
      </c>
      <c r="F1762" s="47"/>
      <c r="G1762" s="48"/>
      <c r="H1762" s="48"/>
      <c r="I1762" s="48"/>
      <c r="J1762" s="48"/>
      <c r="K1762" s="48"/>
      <c r="L1762" s="48"/>
      <c r="M1762" s="48"/>
      <c r="N1762" s="48"/>
      <c r="O1762" s="48"/>
      <c r="P1762" s="48"/>
    </row>
    <row r="1763" ht="13.5" customHeight="1">
      <c r="A1763" s="1" t="s">
        <v>27926</v>
      </c>
      <c r="B1763" s="1" t="s">
        <v>186</v>
      </c>
      <c r="C1763" s="1" t="s">
        <v>115</v>
      </c>
      <c r="D1763" s="1" t="s">
        <v>28064</v>
      </c>
      <c r="E1763" s="1" t="s">
        <v>28065</v>
      </c>
      <c r="F1763" s="47"/>
      <c r="G1763" s="48"/>
      <c r="H1763" s="48"/>
      <c r="I1763" s="48"/>
      <c r="J1763" s="48"/>
      <c r="K1763" s="48"/>
      <c r="L1763" s="48"/>
      <c r="M1763" s="48"/>
      <c r="N1763" s="48"/>
      <c r="O1763" s="48"/>
      <c r="P1763" s="48"/>
    </row>
    <row r="1764" ht="13.5" customHeight="1">
      <c r="A1764" s="1" t="s">
        <v>27926</v>
      </c>
      <c r="B1764" s="1" t="s">
        <v>189</v>
      </c>
      <c r="C1764" s="1" t="s">
        <v>10</v>
      </c>
      <c r="D1764" s="1" t="s">
        <v>28070</v>
      </c>
      <c r="E1764" s="1" t="s">
        <v>28071</v>
      </c>
      <c r="F1764" s="47"/>
      <c r="G1764" s="48"/>
      <c r="H1764" s="48"/>
      <c r="I1764" s="48"/>
      <c r="J1764" s="48"/>
      <c r="K1764" s="48"/>
      <c r="L1764" s="48"/>
      <c r="M1764" s="48"/>
      <c r="N1764" s="48"/>
      <c r="O1764" s="48"/>
      <c r="P1764" s="48"/>
    </row>
    <row r="1765" ht="13.5" customHeight="1">
      <c r="A1765" s="1" t="s">
        <v>27926</v>
      </c>
      <c r="B1765" s="1" t="s">
        <v>193</v>
      </c>
      <c r="C1765" s="1" t="s">
        <v>115</v>
      </c>
      <c r="D1765" s="1" t="s">
        <v>28076</v>
      </c>
      <c r="E1765" s="1" t="s">
        <v>28077</v>
      </c>
      <c r="F1765" s="47"/>
      <c r="G1765" s="48"/>
      <c r="H1765" s="48"/>
      <c r="I1765" s="48"/>
      <c r="J1765" s="48"/>
      <c r="K1765" s="48"/>
      <c r="L1765" s="48"/>
      <c r="M1765" s="48"/>
      <c r="N1765" s="48"/>
      <c r="O1765" s="48"/>
      <c r="P1765" s="48"/>
    </row>
    <row r="1766" ht="13.5" customHeight="1">
      <c r="A1766" s="1" t="s">
        <v>27926</v>
      </c>
      <c r="B1766" s="1" t="s">
        <v>197</v>
      </c>
      <c r="C1766" s="1" t="s">
        <v>10</v>
      </c>
      <c r="D1766" s="1" t="s">
        <v>28082</v>
      </c>
      <c r="E1766" s="1" t="s">
        <v>28083</v>
      </c>
      <c r="F1766" s="47"/>
      <c r="G1766" s="48"/>
      <c r="H1766" s="48"/>
      <c r="I1766" s="48"/>
      <c r="J1766" s="48"/>
      <c r="K1766" s="48"/>
      <c r="L1766" s="48"/>
      <c r="M1766" s="48"/>
      <c r="N1766" s="48"/>
      <c r="O1766" s="48"/>
      <c r="P1766" s="48"/>
    </row>
    <row r="1767" ht="13.5" customHeight="1">
      <c r="A1767" s="1" t="s">
        <v>27926</v>
      </c>
      <c r="B1767" s="1" t="s">
        <v>201</v>
      </c>
      <c r="C1767" s="1" t="s">
        <v>10</v>
      </c>
      <c r="D1767" s="1" t="s">
        <v>28088</v>
      </c>
      <c r="E1767" s="1" t="s">
        <v>28091</v>
      </c>
      <c r="F1767" s="47"/>
      <c r="G1767" s="48"/>
      <c r="H1767" s="48"/>
      <c r="I1767" s="48"/>
      <c r="J1767" s="48"/>
      <c r="K1767" s="48"/>
      <c r="L1767" s="48"/>
      <c r="M1767" s="48"/>
      <c r="N1767" s="48"/>
      <c r="O1767" s="48"/>
      <c r="P1767" s="48"/>
    </row>
    <row r="1768" ht="13.5" customHeight="1">
      <c r="A1768" s="1" t="s">
        <v>27926</v>
      </c>
      <c r="B1768" s="1" t="s">
        <v>206</v>
      </c>
      <c r="C1768" s="1" t="s">
        <v>115</v>
      </c>
      <c r="D1768" s="1" t="s">
        <v>28094</v>
      </c>
      <c r="E1768" s="1" t="s">
        <v>28097</v>
      </c>
      <c r="F1768" s="47"/>
      <c r="G1768" s="48"/>
      <c r="H1768" s="48"/>
      <c r="I1768" s="48"/>
      <c r="J1768" s="48"/>
      <c r="K1768" s="48"/>
      <c r="L1768" s="48"/>
      <c r="M1768" s="48"/>
      <c r="N1768" s="48"/>
      <c r="O1768" s="48"/>
      <c r="P1768" s="48"/>
    </row>
    <row r="1769" ht="13.5" customHeight="1">
      <c r="A1769" s="1" t="s">
        <v>27926</v>
      </c>
      <c r="B1769" s="1" t="s">
        <v>211</v>
      </c>
      <c r="C1769" s="1" t="s">
        <v>115</v>
      </c>
      <c r="D1769" s="1" t="s">
        <v>28100</v>
      </c>
      <c r="E1769" s="1" t="s">
        <v>28102</v>
      </c>
      <c r="F1769" s="47"/>
      <c r="G1769" s="48"/>
      <c r="H1769" s="48"/>
      <c r="I1769" s="48"/>
      <c r="J1769" s="48"/>
      <c r="K1769" s="48"/>
      <c r="L1769" s="48"/>
      <c r="M1769" s="48"/>
      <c r="N1769" s="48"/>
      <c r="O1769" s="48"/>
      <c r="P1769" s="48"/>
    </row>
    <row r="1770" ht="13.5" customHeight="1">
      <c r="A1770" s="1" t="s">
        <v>27926</v>
      </c>
      <c r="B1770" s="1" t="s">
        <v>215</v>
      </c>
      <c r="C1770" s="1" t="s">
        <v>115</v>
      </c>
      <c r="D1770" s="1" t="s">
        <v>28106</v>
      </c>
      <c r="E1770" s="1" t="s">
        <v>28107</v>
      </c>
      <c r="F1770" s="47"/>
      <c r="G1770" s="48"/>
      <c r="H1770" s="48"/>
      <c r="I1770" s="48"/>
      <c r="J1770" s="48"/>
      <c r="K1770" s="48"/>
      <c r="L1770" s="48"/>
      <c r="M1770" s="48"/>
      <c r="N1770" s="48"/>
      <c r="O1770" s="48"/>
      <c r="P1770" s="48"/>
    </row>
    <row r="1771" ht="13.5" customHeight="1">
      <c r="A1771" s="1" t="s">
        <v>27926</v>
      </c>
      <c r="B1771" s="1" t="s">
        <v>220</v>
      </c>
      <c r="C1771" s="1" t="s">
        <v>10</v>
      </c>
      <c r="D1771" s="1" t="s">
        <v>28111</v>
      </c>
      <c r="E1771" s="1" t="s">
        <v>28113</v>
      </c>
      <c r="F1771" s="47"/>
      <c r="G1771" s="48"/>
      <c r="H1771" s="48"/>
      <c r="I1771" s="48"/>
      <c r="J1771" s="48"/>
      <c r="K1771" s="48"/>
      <c r="L1771" s="48"/>
      <c r="M1771" s="48"/>
      <c r="N1771" s="48"/>
      <c r="O1771" s="48"/>
      <c r="P1771" s="48"/>
    </row>
    <row r="1772" ht="13.5" customHeight="1">
      <c r="A1772" s="1" t="s">
        <v>27926</v>
      </c>
      <c r="B1772" s="1" t="s">
        <v>223</v>
      </c>
      <c r="C1772" s="1" t="s">
        <v>10</v>
      </c>
      <c r="D1772" s="1" t="s">
        <v>28118</v>
      </c>
      <c r="E1772" s="1" t="s">
        <v>28119</v>
      </c>
      <c r="F1772" s="47"/>
      <c r="G1772" s="48"/>
      <c r="H1772" s="48"/>
      <c r="I1772" s="48"/>
      <c r="J1772" s="48"/>
      <c r="K1772" s="48"/>
      <c r="L1772" s="48"/>
      <c r="M1772" s="48"/>
      <c r="N1772" s="48"/>
      <c r="O1772" s="48"/>
      <c r="P1772" s="48"/>
    </row>
    <row r="1773" ht="13.5" customHeight="1">
      <c r="A1773" s="1" t="s">
        <v>27926</v>
      </c>
      <c r="B1773" s="1" t="s">
        <v>229</v>
      </c>
      <c r="C1773" s="1" t="s">
        <v>115</v>
      </c>
      <c r="D1773" s="1" t="s">
        <v>28123</v>
      </c>
      <c r="E1773" s="1" t="s">
        <v>28125</v>
      </c>
      <c r="F1773" s="47"/>
      <c r="G1773" s="48"/>
      <c r="H1773" s="48"/>
      <c r="I1773" s="48"/>
      <c r="J1773" s="48"/>
      <c r="K1773" s="48"/>
      <c r="L1773" s="48"/>
      <c r="M1773" s="48"/>
      <c r="N1773" s="48"/>
      <c r="O1773" s="48"/>
      <c r="P1773" s="48"/>
    </row>
    <row r="1774" ht="13.5" customHeight="1">
      <c r="A1774" s="1" t="s">
        <v>27926</v>
      </c>
      <c r="B1774" s="1" t="s">
        <v>233</v>
      </c>
      <c r="C1774" s="1" t="s">
        <v>115</v>
      </c>
      <c r="D1774" s="1" t="s">
        <v>28128</v>
      </c>
      <c r="E1774" s="1" t="s">
        <v>28130</v>
      </c>
      <c r="F1774" s="47"/>
      <c r="G1774" s="48"/>
      <c r="H1774" s="48"/>
      <c r="I1774" s="48"/>
      <c r="J1774" s="48"/>
      <c r="K1774" s="48"/>
      <c r="L1774" s="48"/>
      <c r="M1774" s="48"/>
      <c r="N1774" s="48"/>
      <c r="O1774" s="48"/>
      <c r="P1774" s="48"/>
    </row>
    <row r="1775" ht="13.5" customHeight="1">
      <c r="A1775" s="1" t="s">
        <v>27926</v>
      </c>
      <c r="B1775" s="1" t="s">
        <v>237</v>
      </c>
      <c r="C1775" s="1" t="s">
        <v>115</v>
      </c>
      <c r="D1775" s="1" t="s">
        <v>28134</v>
      </c>
      <c r="E1775" s="1" t="s">
        <v>28136</v>
      </c>
      <c r="F1775" s="47"/>
      <c r="G1775" s="48"/>
      <c r="H1775" s="48"/>
      <c r="I1775" s="48"/>
      <c r="J1775" s="48"/>
      <c r="K1775" s="48"/>
      <c r="L1775" s="48"/>
      <c r="M1775" s="48"/>
      <c r="N1775" s="48"/>
      <c r="O1775" s="48"/>
      <c r="P1775" s="48"/>
    </row>
    <row r="1776" ht="13.5" customHeight="1">
      <c r="A1776" s="1" t="s">
        <v>27926</v>
      </c>
      <c r="B1776" s="1" t="s">
        <v>241</v>
      </c>
      <c r="C1776" s="1" t="s">
        <v>10</v>
      </c>
      <c r="D1776" s="1" t="s">
        <v>28140</v>
      </c>
      <c r="E1776" s="1" t="s">
        <v>28142</v>
      </c>
      <c r="F1776" s="47"/>
      <c r="G1776" s="48"/>
      <c r="H1776" s="48"/>
      <c r="I1776" s="48"/>
      <c r="J1776" s="48"/>
      <c r="K1776" s="48"/>
      <c r="L1776" s="48"/>
      <c r="M1776" s="48"/>
      <c r="N1776" s="48"/>
      <c r="O1776" s="48"/>
      <c r="P1776" s="48"/>
    </row>
    <row r="1777" ht="13.5" customHeight="1">
      <c r="A1777" s="1" t="s">
        <v>27926</v>
      </c>
      <c r="B1777" s="1" t="s">
        <v>99</v>
      </c>
      <c r="C1777" s="1" t="s">
        <v>817</v>
      </c>
      <c r="D1777" s="47"/>
      <c r="E1777" s="47"/>
      <c r="F1777" s="47"/>
      <c r="G1777" s="48"/>
      <c r="H1777" s="48"/>
      <c r="I1777" s="48"/>
      <c r="J1777" s="48"/>
      <c r="K1777" s="48"/>
      <c r="L1777" s="48"/>
      <c r="M1777" s="48"/>
      <c r="N1777" s="48"/>
      <c r="O1777" s="48"/>
      <c r="P1777" s="48"/>
    </row>
    <row r="1778" ht="13.5" customHeight="1">
      <c r="A1778" s="1" t="s">
        <v>28149</v>
      </c>
      <c r="B1778" s="2" t="s">
        <v>1</v>
      </c>
      <c r="C1778" s="1" t="s">
        <v>2</v>
      </c>
      <c r="D1778" s="47"/>
      <c r="E1778" s="47"/>
      <c r="F1778" s="47"/>
      <c r="G1778" s="48"/>
      <c r="H1778" s="48"/>
      <c r="I1778" s="48"/>
      <c r="J1778" s="48"/>
      <c r="K1778" s="48"/>
      <c r="L1778" s="48"/>
      <c r="M1778" s="48"/>
      <c r="N1778" s="48"/>
      <c r="O1778" s="48"/>
      <c r="P1778" s="48"/>
    </row>
    <row r="1779" ht="13.5" customHeight="1">
      <c r="A1779" s="1" t="s">
        <v>28149</v>
      </c>
      <c r="B1779" s="1" t="s">
        <v>5</v>
      </c>
      <c r="C1779" s="1" t="s">
        <v>303</v>
      </c>
      <c r="D1779" s="1" t="s">
        <v>28156</v>
      </c>
      <c r="E1779" s="1" t="s">
        <v>28157</v>
      </c>
      <c r="F1779" s="47"/>
      <c r="G1779" s="48"/>
      <c r="H1779" s="48"/>
      <c r="I1779" s="48"/>
      <c r="J1779" s="48"/>
      <c r="K1779" s="48"/>
      <c r="L1779" s="48"/>
      <c r="M1779" s="48"/>
      <c r="N1779" s="48"/>
      <c r="O1779" s="48"/>
      <c r="P1779" s="48"/>
    </row>
    <row r="1780" ht="13.5" customHeight="1">
      <c r="A1780" s="1" t="s">
        <v>28149</v>
      </c>
      <c r="B1780" s="1" t="s">
        <v>9</v>
      </c>
      <c r="C1780" s="1" t="s">
        <v>10</v>
      </c>
      <c r="D1780" s="1" t="s">
        <v>28161</v>
      </c>
      <c r="E1780" s="1" t="s">
        <v>28162</v>
      </c>
      <c r="F1780" s="47"/>
      <c r="G1780" s="48"/>
      <c r="H1780" s="48"/>
      <c r="I1780" s="48"/>
      <c r="J1780" s="48"/>
      <c r="K1780" s="48"/>
      <c r="L1780" s="48"/>
      <c r="M1780" s="48"/>
      <c r="N1780" s="48"/>
      <c r="O1780" s="48"/>
      <c r="P1780" s="48"/>
    </row>
    <row r="1781" ht="13.5" customHeight="1">
      <c r="A1781" s="1" t="s">
        <v>28149</v>
      </c>
      <c r="B1781" s="1" t="s">
        <v>13</v>
      </c>
      <c r="C1781" s="1" t="s">
        <v>10</v>
      </c>
      <c r="D1781" s="1" t="s">
        <v>28166</v>
      </c>
      <c r="E1781" s="1" t="s">
        <v>28167</v>
      </c>
      <c r="F1781" s="47"/>
      <c r="G1781" s="48"/>
      <c r="H1781" s="48"/>
      <c r="I1781" s="48"/>
      <c r="J1781" s="48"/>
      <c r="K1781" s="48"/>
      <c r="L1781" s="48"/>
      <c r="M1781" s="48"/>
      <c r="N1781" s="48"/>
      <c r="O1781" s="48"/>
      <c r="P1781" s="48"/>
    </row>
    <row r="1782" ht="13.5" customHeight="1">
      <c r="A1782" s="1" t="s">
        <v>28149</v>
      </c>
      <c r="B1782" s="1" t="s">
        <v>16</v>
      </c>
      <c r="C1782" s="1" t="s">
        <v>10</v>
      </c>
      <c r="D1782" s="1" t="s">
        <v>28172</v>
      </c>
      <c r="E1782" s="1" t="s">
        <v>28173</v>
      </c>
      <c r="F1782" s="47"/>
      <c r="G1782" s="48"/>
      <c r="H1782" s="48"/>
      <c r="I1782" s="48"/>
      <c r="J1782" s="48"/>
      <c r="K1782" s="48"/>
      <c r="L1782" s="48"/>
      <c r="M1782" s="48"/>
      <c r="N1782" s="48"/>
      <c r="O1782" s="48"/>
      <c r="P1782" s="48"/>
    </row>
    <row r="1783" ht="13.5" customHeight="1">
      <c r="A1783" s="1" t="s">
        <v>28149</v>
      </c>
      <c r="B1783" s="1" t="s">
        <v>21</v>
      </c>
      <c r="C1783" s="1" t="s">
        <v>10</v>
      </c>
      <c r="D1783" s="1" t="s">
        <v>28178</v>
      </c>
      <c r="E1783" s="1" t="s">
        <v>28179</v>
      </c>
      <c r="F1783" s="47"/>
      <c r="G1783" s="48"/>
      <c r="H1783" s="48"/>
      <c r="I1783" s="48"/>
      <c r="J1783" s="48"/>
      <c r="K1783" s="48"/>
      <c r="L1783" s="48"/>
      <c r="M1783" s="48"/>
      <c r="N1783" s="48"/>
      <c r="O1783" s="48"/>
      <c r="P1783" s="48"/>
    </row>
    <row r="1784" ht="13.5" customHeight="1">
      <c r="A1784" s="1" t="s">
        <v>28149</v>
      </c>
      <c r="B1784" s="1" t="s">
        <v>27</v>
      </c>
      <c r="C1784" s="1" t="s">
        <v>10</v>
      </c>
      <c r="D1784" s="1" t="s">
        <v>28184</v>
      </c>
      <c r="E1784" s="1" t="s">
        <v>28186</v>
      </c>
      <c r="F1784" s="47"/>
      <c r="G1784" s="48"/>
      <c r="H1784" s="48"/>
      <c r="I1784" s="48"/>
      <c r="J1784" s="48"/>
      <c r="K1784" s="48"/>
      <c r="L1784" s="48"/>
      <c r="M1784" s="48"/>
      <c r="N1784" s="48"/>
      <c r="O1784" s="48"/>
      <c r="P1784" s="48"/>
    </row>
    <row r="1785" ht="13.5" customHeight="1">
      <c r="A1785" s="1" t="s">
        <v>28149</v>
      </c>
      <c r="B1785" s="1" t="s">
        <v>31</v>
      </c>
      <c r="C1785" s="1" t="s">
        <v>7617</v>
      </c>
      <c r="D1785" s="1" t="s">
        <v>28191</v>
      </c>
      <c r="E1785" s="1" t="s">
        <v>28193</v>
      </c>
      <c r="F1785" s="47"/>
      <c r="G1785" s="48"/>
      <c r="H1785" s="48"/>
      <c r="I1785" s="48"/>
      <c r="J1785" s="48"/>
      <c r="K1785" s="48"/>
      <c r="L1785" s="48"/>
      <c r="M1785" s="48"/>
      <c r="N1785" s="48"/>
      <c r="O1785" s="48"/>
      <c r="P1785" s="48"/>
    </row>
    <row r="1786" ht="13.5" customHeight="1">
      <c r="A1786" s="1" t="s">
        <v>28149</v>
      </c>
      <c r="B1786" s="1" t="s">
        <v>34</v>
      </c>
      <c r="C1786" s="1" t="s">
        <v>10</v>
      </c>
      <c r="D1786" s="1" t="s">
        <v>28196</v>
      </c>
      <c r="E1786" s="1" t="s">
        <v>28197</v>
      </c>
      <c r="F1786" s="47"/>
      <c r="G1786" s="48"/>
      <c r="H1786" s="48"/>
      <c r="I1786" s="48"/>
      <c r="J1786" s="48"/>
      <c r="K1786" s="48"/>
      <c r="L1786" s="48"/>
      <c r="M1786" s="48"/>
      <c r="N1786" s="48"/>
      <c r="O1786" s="48"/>
      <c r="P1786" s="48"/>
    </row>
    <row r="1787" ht="13.5" customHeight="1">
      <c r="A1787" s="1" t="s">
        <v>28149</v>
      </c>
      <c r="B1787" s="1" t="s">
        <v>40</v>
      </c>
      <c r="C1787" s="1" t="s">
        <v>10</v>
      </c>
      <c r="D1787" s="1" t="s">
        <v>28201</v>
      </c>
      <c r="E1787" s="1" t="s">
        <v>28202</v>
      </c>
      <c r="F1787" s="47"/>
      <c r="G1787" s="48"/>
      <c r="H1787" s="48"/>
      <c r="I1787" s="48"/>
      <c r="J1787" s="48"/>
      <c r="K1787" s="48"/>
      <c r="L1787" s="48"/>
      <c r="M1787" s="48"/>
      <c r="N1787" s="48"/>
      <c r="O1787" s="48"/>
      <c r="P1787" s="48"/>
    </row>
    <row r="1788" ht="13.5" customHeight="1">
      <c r="A1788" s="1" t="s">
        <v>28149</v>
      </c>
      <c r="B1788" s="1" t="s">
        <v>45</v>
      </c>
      <c r="C1788" s="1" t="s">
        <v>10</v>
      </c>
      <c r="D1788" s="1" t="s">
        <v>28207</v>
      </c>
      <c r="E1788" s="1" t="s">
        <v>28208</v>
      </c>
      <c r="F1788" s="47"/>
      <c r="G1788" s="48"/>
      <c r="H1788" s="48"/>
      <c r="I1788" s="48"/>
      <c r="J1788" s="48"/>
      <c r="K1788" s="48"/>
      <c r="L1788" s="48"/>
      <c r="M1788" s="48"/>
      <c r="N1788" s="48"/>
      <c r="O1788" s="48"/>
      <c r="P1788" s="48"/>
    </row>
    <row r="1789" ht="13.5" customHeight="1">
      <c r="A1789" s="1" t="s">
        <v>28149</v>
      </c>
      <c r="B1789" s="1" t="s">
        <v>52</v>
      </c>
      <c r="C1789" s="1" t="s">
        <v>10</v>
      </c>
      <c r="D1789" s="1" t="s">
        <v>28213</v>
      </c>
      <c r="E1789" s="1" t="s">
        <v>28214</v>
      </c>
      <c r="F1789" s="47"/>
      <c r="G1789" s="48"/>
      <c r="H1789" s="48"/>
      <c r="I1789" s="48"/>
      <c r="J1789" s="48"/>
      <c r="K1789" s="48"/>
      <c r="L1789" s="48"/>
      <c r="M1789" s="48"/>
      <c r="N1789" s="48"/>
      <c r="O1789" s="48"/>
      <c r="P1789" s="48"/>
    </row>
    <row r="1790" ht="13.5" customHeight="1">
      <c r="A1790" s="1" t="s">
        <v>28149</v>
      </c>
      <c r="B1790" s="1" t="s">
        <v>57</v>
      </c>
      <c r="C1790" s="1" t="s">
        <v>10</v>
      </c>
      <c r="D1790" s="1" t="s">
        <v>28219</v>
      </c>
      <c r="E1790" s="1" t="s">
        <v>28220</v>
      </c>
      <c r="F1790" s="47"/>
      <c r="G1790" s="48"/>
      <c r="H1790" s="48"/>
      <c r="I1790" s="48"/>
      <c r="J1790" s="48"/>
      <c r="K1790" s="48"/>
      <c r="L1790" s="48"/>
      <c r="M1790" s="48"/>
      <c r="N1790" s="48"/>
      <c r="O1790" s="48"/>
      <c r="P1790" s="48"/>
    </row>
    <row r="1791" ht="13.5" customHeight="1">
      <c r="A1791" s="1" t="s">
        <v>28149</v>
      </c>
      <c r="B1791" s="1" t="s">
        <v>60</v>
      </c>
      <c r="C1791" s="1" t="s">
        <v>10</v>
      </c>
      <c r="D1791" s="1" t="s">
        <v>28225</v>
      </c>
      <c r="E1791" s="1" t="s">
        <v>28228</v>
      </c>
      <c r="F1791" s="47"/>
      <c r="G1791" s="48"/>
      <c r="H1791" s="48"/>
      <c r="I1791" s="48"/>
      <c r="J1791" s="48"/>
      <c r="K1791" s="48"/>
      <c r="L1791" s="48"/>
      <c r="M1791" s="48"/>
      <c r="N1791" s="48"/>
      <c r="O1791" s="48"/>
      <c r="P1791" s="48"/>
    </row>
    <row r="1792" ht="13.5" customHeight="1">
      <c r="A1792" s="1" t="s">
        <v>28149</v>
      </c>
      <c r="B1792" s="1" t="s">
        <v>65</v>
      </c>
      <c r="C1792" s="1" t="s">
        <v>10</v>
      </c>
      <c r="D1792" s="1" t="s">
        <v>28234</v>
      </c>
      <c r="E1792" s="1" t="s">
        <v>28236</v>
      </c>
      <c r="F1792" s="47"/>
      <c r="G1792" s="48"/>
      <c r="H1792" s="48"/>
      <c r="I1792" s="48"/>
      <c r="J1792" s="48"/>
      <c r="K1792" s="48"/>
      <c r="L1792" s="48"/>
      <c r="M1792" s="48"/>
      <c r="N1792" s="48"/>
      <c r="O1792" s="48"/>
      <c r="P1792" s="48"/>
    </row>
    <row r="1793" ht="13.5" customHeight="1">
      <c r="A1793" s="1" t="s">
        <v>28149</v>
      </c>
      <c r="B1793" s="1" t="s">
        <v>70</v>
      </c>
      <c r="C1793" s="1" t="s">
        <v>10</v>
      </c>
      <c r="D1793" s="1" t="s">
        <v>28240</v>
      </c>
      <c r="E1793" s="1" t="s">
        <v>28242</v>
      </c>
      <c r="F1793" s="47"/>
      <c r="G1793" s="48"/>
      <c r="H1793" s="48"/>
      <c r="I1793" s="48"/>
      <c r="J1793" s="48"/>
      <c r="K1793" s="48"/>
      <c r="L1793" s="48"/>
      <c r="M1793" s="48"/>
      <c r="N1793" s="48"/>
      <c r="O1793" s="48"/>
      <c r="P1793" s="48"/>
    </row>
    <row r="1794" ht="13.5" customHeight="1">
      <c r="A1794" s="1" t="s">
        <v>28149</v>
      </c>
      <c r="B1794" s="1" t="s">
        <v>74</v>
      </c>
      <c r="C1794" s="1" t="s">
        <v>10</v>
      </c>
      <c r="D1794" s="1" t="s">
        <v>28245</v>
      </c>
      <c r="E1794" s="1" t="s">
        <v>28248</v>
      </c>
      <c r="F1794" s="47"/>
      <c r="G1794" s="48"/>
      <c r="H1794" s="48"/>
      <c r="I1794" s="48"/>
      <c r="J1794" s="48"/>
      <c r="K1794" s="48"/>
      <c r="L1794" s="48"/>
      <c r="M1794" s="48"/>
      <c r="N1794" s="48"/>
      <c r="O1794" s="48"/>
      <c r="P1794" s="48"/>
    </row>
    <row r="1795" ht="13.5" customHeight="1">
      <c r="A1795" s="1" t="s">
        <v>28149</v>
      </c>
      <c r="B1795" s="1" t="s">
        <v>78</v>
      </c>
      <c r="C1795" s="1" t="s">
        <v>374</v>
      </c>
      <c r="D1795" s="1" t="s">
        <v>28254</v>
      </c>
      <c r="E1795" s="1" t="s">
        <v>28256</v>
      </c>
      <c r="F1795" s="47"/>
      <c r="G1795" s="48"/>
      <c r="H1795" s="48"/>
      <c r="I1795" s="48"/>
      <c r="J1795" s="48"/>
      <c r="K1795" s="48"/>
      <c r="L1795" s="48"/>
      <c r="M1795" s="48"/>
      <c r="N1795" s="48"/>
      <c r="O1795" s="48"/>
      <c r="P1795" s="48"/>
    </row>
    <row r="1796" ht="13.5" customHeight="1">
      <c r="A1796" s="1" t="s">
        <v>28149</v>
      </c>
      <c r="B1796" s="1" t="s">
        <v>83</v>
      </c>
      <c r="C1796" s="1" t="s">
        <v>10</v>
      </c>
      <c r="D1796" s="1" t="s">
        <v>28260</v>
      </c>
      <c r="E1796" s="1" t="s">
        <v>28262</v>
      </c>
      <c r="F1796" s="47"/>
      <c r="G1796" s="48"/>
      <c r="H1796" s="48"/>
      <c r="I1796" s="48"/>
      <c r="J1796" s="48"/>
      <c r="K1796" s="48"/>
      <c r="L1796" s="48"/>
      <c r="M1796" s="48"/>
      <c r="N1796" s="48"/>
      <c r="O1796" s="48"/>
      <c r="P1796" s="48"/>
    </row>
    <row r="1797" ht="13.5" customHeight="1">
      <c r="A1797" s="1" t="s">
        <v>28149</v>
      </c>
      <c r="B1797" s="1" t="s">
        <v>86</v>
      </c>
      <c r="C1797" s="1" t="s">
        <v>10</v>
      </c>
      <c r="D1797" s="1" t="s">
        <v>28267</v>
      </c>
      <c r="E1797" s="1" t="s">
        <v>28268</v>
      </c>
      <c r="F1797" s="47"/>
      <c r="G1797" s="48"/>
      <c r="H1797" s="48"/>
      <c r="I1797" s="48"/>
      <c r="J1797" s="48"/>
      <c r="K1797" s="48"/>
      <c r="L1797" s="48"/>
      <c r="M1797" s="48"/>
      <c r="N1797" s="48"/>
      <c r="O1797" s="48"/>
      <c r="P1797" s="48"/>
    </row>
    <row r="1798" ht="13.5" customHeight="1">
      <c r="A1798" s="1" t="s">
        <v>28149</v>
      </c>
      <c r="B1798" s="1" t="s">
        <v>91</v>
      </c>
      <c r="C1798" s="1" t="s">
        <v>10</v>
      </c>
      <c r="D1798" s="1" t="s">
        <v>28273</v>
      </c>
      <c r="E1798" s="1" t="s">
        <v>28274</v>
      </c>
      <c r="F1798" s="47"/>
      <c r="G1798" s="48"/>
      <c r="H1798" s="48"/>
      <c r="I1798" s="48"/>
      <c r="J1798" s="48"/>
      <c r="K1798" s="48"/>
      <c r="L1798" s="48"/>
      <c r="M1798" s="48"/>
      <c r="N1798" s="48"/>
      <c r="O1798" s="48"/>
      <c r="P1798" s="48"/>
    </row>
    <row r="1799" ht="13.5" customHeight="1">
      <c r="A1799" s="1" t="s">
        <v>28149</v>
      </c>
      <c r="B1799" s="1" t="s">
        <v>94</v>
      </c>
      <c r="C1799" s="1" t="s">
        <v>10</v>
      </c>
      <c r="D1799" s="1" t="s">
        <v>28277</v>
      </c>
      <c r="E1799" s="1" t="s">
        <v>28279</v>
      </c>
      <c r="F1799" s="47"/>
      <c r="G1799" s="48"/>
      <c r="H1799" s="48"/>
      <c r="I1799" s="48"/>
      <c r="J1799" s="48"/>
      <c r="K1799" s="48"/>
      <c r="L1799" s="48"/>
      <c r="M1799" s="48"/>
      <c r="N1799" s="48"/>
      <c r="O1799" s="48"/>
      <c r="P1799" s="48"/>
    </row>
    <row r="1800" ht="13.5" customHeight="1">
      <c r="A1800" s="1" t="s">
        <v>28149</v>
      </c>
      <c r="B1800" s="1" t="s">
        <v>186</v>
      </c>
      <c r="C1800" s="1" t="s">
        <v>10</v>
      </c>
      <c r="D1800" s="1" t="s">
        <v>28284</v>
      </c>
      <c r="E1800" s="1" t="s">
        <v>28286</v>
      </c>
      <c r="F1800" s="47"/>
      <c r="G1800" s="48"/>
      <c r="H1800" s="48"/>
      <c r="I1800" s="48"/>
      <c r="J1800" s="48"/>
      <c r="K1800" s="48"/>
      <c r="L1800" s="48"/>
      <c r="M1800" s="48"/>
      <c r="N1800" s="48"/>
      <c r="O1800" s="48"/>
      <c r="P1800" s="48"/>
    </row>
    <row r="1801" ht="13.5" customHeight="1">
      <c r="A1801" s="1" t="s">
        <v>28149</v>
      </c>
      <c r="B1801" s="1" t="s">
        <v>189</v>
      </c>
      <c r="C1801" s="1" t="s">
        <v>10</v>
      </c>
      <c r="D1801" s="1" t="s">
        <v>28294</v>
      </c>
      <c r="E1801" s="1" t="s">
        <v>28295</v>
      </c>
      <c r="F1801" s="47"/>
      <c r="G1801" s="48"/>
      <c r="H1801" s="48"/>
      <c r="I1801" s="48"/>
      <c r="J1801" s="48"/>
      <c r="K1801" s="48"/>
      <c r="L1801" s="48"/>
      <c r="M1801" s="48"/>
      <c r="N1801" s="48"/>
      <c r="O1801" s="48"/>
      <c r="P1801" s="48"/>
    </row>
    <row r="1802" ht="13.5" customHeight="1">
      <c r="A1802" s="1" t="s">
        <v>28149</v>
      </c>
      <c r="B1802" s="1" t="s">
        <v>99</v>
      </c>
      <c r="C1802" s="1" t="s">
        <v>817</v>
      </c>
      <c r="D1802" s="47"/>
      <c r="E1802" s="47"/>
      <c r="F1802" s="47"/>
      <c r="G1802" s="48"/>
      <c r="H1802" s="48"/>
      <c r="I1802" s="48"/>
      <c r="J1802" s="48"/>
      <c r="K1802" s="48"/>
      <c r="L1802" s="48"/>
      <c r="M1802" s="48"/>
      <c r="N1802" s="48"/>
      <c r="O1802" s="48"/>
      <c r="P1802" s="48"/>
    </row>
    <row r="1803" ht="13.5" customHeight="1">
      <c r="A1803" s="1" t="s">
        <v>28305</v>
      </c>
      <c r="B1803" s="2" t="s">
        <v>1</v>
      </c>
      <c r="C1803" s="1" t="s">
        <v>2</v>
      </c>
      <c r="D1803" s="47"/>
      <c r="E1803" s="47"/>
      <c r="F1803" s="47"/>
      <c r="G1803" s="48"/>
      <c r="H1803" s="48"/>
      <c r="I1803" s="48"/>
      <c r="J1803" s="48"/>
      <c r="K1803" s="48"/>
      <c r="L1803" s="48"/>
      <c r="M1803" s="48"/>
      <c r="N1803" s="48"/>
      <c r="O1803" s="48"/>
      <c r="P1803" s="48"/>
    </row>
    <row r="1804" ht="13.5" customHeight="1">
      <c r="A1804" s="1" t="s">
        <v>28305</v>
      </c>
      <c r="B1804" s="1" t="s">
        <v>5</v>
      </c>
      <c r="C1804" s="1" t="s">
        <v>303</v>
      </c>
      <c r="D1804" s="1" t="s">
        <v>28313</v>
      </c>
      <c r="E1804" s="1" t="s">
        <v>28314</v>
      </c>
      <c r="F1804" s="47"/>
      <c r="G1804" s="48"/>
      <c r="H1804" s="48"/>
      <c r="I1804" s="48"/>
      <c r="J1804" s="48"/>
      <c r="K1804" s="48"/>
      <c r="L1804" s="48"/>
      <c r="M1804" s="48"/>
      <c r="N1804" s="48"/>
      <c r="O1804" s="48"/>
      <c r="P1804" s="48"/>
    </row>
    <row r="1805" ht="13.5" customHeight="1">
      <c r="A1805" s="1" t="s">
        <v>28305</v>
      </c>
      <c r="B1805" s="1" t="s">
        <v>9</v>
      </c>
      <c r="C1805" s="1" t="s">
        <v>10</v>
      </c>
      <c r="D1805" s="1" t="s">
        <v>28319</v>
      </c>
      <c r="E1805" s="1" t="s">
        <v>28320</v>
      </c>
      <c r="F1805" s="47"/>
      <c r="G1805" s="48"/>
      <c r="H1805" s="48"/>
      <c r="I1805" s="48"/>
      <c r="J1805" s="48"/>
      <c r="K1805" s="48"/>
      <c r="L1805" s="48"/>
      <c r="M1805" s="48"/>
      <c r="N1805" s="48"/>
      <c r="O1805" s="48"/>
      <c r="P1805" s="48"/>
    </row>
    <row r="1806" ht="13.5" customHeight="1">
      <c r="A1806" s="1" t="s">
        <v>28305</v>
      </c>
      <c r="B1806" s="1" t="s">
        <v>13</v>
      </c>
      <c r="C1806" s="1" t="s">
        <v>10</v>
      </c>
      <c r="D1806" s="1" t="s">
        <v>28323</v>
      </c>
      <c r="E1806" s="1" t="s">
        <v>28324</v>
      </c>
      <c r="F1806" s="47"/>
      <c r="G1806" s="48"/>
      <c r="H1806" s="48"/>
      <c r="I1806" s="48"/>
      <c r="J1806" s="48"/>
      <c r="K1806" s="48"/>
      <c r="L1806" s="48"/>
      <c r="M1806" s="48"/>
      <c r="N1806" s="48"/>
      <c r="O1806" s="48"/>
      <c r="P1806" s="48"/>
    </row>
    <row r="1807" ht="13.5" customHeight="1">
      <c r="A1807" s="1" t="s">
        <v>28305</v>
      </c>
      <c r="B1807" s="1" t="s">
        <v>16</v>
      </c>
      <c r="C1807" s="1" t="s">
        <v>10</v>
      </c>
      <c r="D1807" s="1" t="s">
        <v>28327</v>
      </c>
      <c r="E1807" s="1" t="s">
        <v>28329</v>
      </c>
      <c r="F1807" s="47"/>
      <c r="G1807" s="48"/>
      <c r="H1807" s="48"/>
      <c r="I1807" s="48"/>
      <c r="J1807" s="48"/>
      <c r="K1807" s="48"/>
      <c r="L1807" s="48"/>
      <c r="M1807" s="48"/>
      <c r="N1807" s="48"/>
      <c r="O1807" s="48"/>
      <c r="P1807" s="48"/>
    </row>
    <row r="1808" ht="13.5" customHeight="1">
      <c r="A1808" s="1" t="s">
        <v>28305</v>
      </c>
      <c r="B1808" s="1" t="s">
        <v>21</v>
      </c>
      <c r="C1808" s="1" t="s">
        <v>10</v>
      </c>
      <c r="D1808" s="1" t="s">
        <v>28333</v>
      </c>
      <c r="E1808" s="1" t="s">
        <v>28335</v>
      </c>
      <c r="F1808" s="47"/>
      <c r="G1808" s="48"/>
      <c r="H1808" s="48"/>
      <c r="I1808" s="48"/>
      <c r="J1808" s="48"/>
      <c r="K1808" s="48"/>
      <c r="L1808" s="48"/>
      <c r="M1808" s="48"/>
      <c r="N1808" s="48"/>
      <c r="O1808" s="48"/>
      <c r="P1808" s="48"/>
    </row>
    <row r="1809" ht="13.5" customHeight="1">
      <c r="A1809" s="1" t="s">
        <v>28305</v>
      </c>
      <c r="B1809" s="1" t="s">
        <v>27</v>
      </c>
      <c r="C1809" s="1" t="s">
        <v>10</v>
      </c>
      <c r="D1809" s="1" t="s">
        <v>28339</v>
      </c>
      <c r="E1809" s="1" t="s">
        <v>28340</v>
      </c>
      <c r="F1809" s="47"/>
      <c r="G1809" s="48"/>
      <c r="H1809" s="48"/>
      <c r="I1809" s="48"/>
      <c r="J1809" s="48"/>
      <c r="K1809" s="48"/>
      <c r="L1809" s="48"/>
      <c r="M1809" s="48"/>
      <c r="N1809" s="48"/>
      <c r="O1809" s="48"/>
      <c r="P1809" s="48"/>
    </row>
    <row r="1810" ht="13.5" customHeight="1">
      <c r="A1810" s="1" t="s">
        <v>28305</v>
      </c>
      <c r="B1810" s="1" t="s">
        <v>31</v>
      </c>
      <c r="C1810" s="1" t="s">
        <v>10</v>
      </c>
      <c r="D1810" s="1" t="s">
        <v>28345</v>
      </c>
      <c r="E1810" s="1" t="s">
        <v>28346</v>
      </c>
      <c r="F1810" s="47"/>
      <c r="G1810" s="48"/>
      <c r="H1810" s="48"/>
      <c r="I1810" s="48"/>
      <c r="J1810" s="48"/>
      <c r="K1810" s="48"/>
      <c r="L1810" s="48"/>
      <c r="M1810" s="48"/>
      <c r="N1810" s="48"/>
      <c r="O1810" s="48"/>
      <c r="P1810" s="48"/>
    </row>
    <row r="1811" ht="13.5" customHeight="1">
      <c r="A1811" s="1" t="s">
        <v>28305</v>
      </c>
      <c r="B1811" s="1" t="s">
        <v>34</v>
      </c>
      <c r="C1811" s="1" t="s">
        <v>10</v>
      </c>
      <c r="D1811" s="1" t="s">
        <v>28351</v>
      </c>
      <c r="E1811" s="1" t="s">
        <v>28356</v>
      </c>
      <c r="F1811" s="47"/>
      <c r="G1811" s="48"/>
      <c r="H1811" s="48"/>
      <c r="I1811" s="48"/>
      <c r="J1811" s="48"/>
      <c r="K1811" s="48"/>
      <c r="L1811" s="48"/>
      <c r="M1811" s="48"/>
      <c r="N1811" s="48"/>
      <c r="O1811" s="48"/>
      <c r="P1811" s="48"/>
    </row>
    <row r="1812" ht="13.5" customHeight="1">
      <c r="A1812" s="1" t="s">
        <v>28305</v>
      </c>
      <c r="B1812" s="1" t="s">
        <v>40</v>
      </c>
      <c r="C1812" s="1" t="s">
        <v>10</v>
      </c>
      <c r="D1812" s="1" t="s">
        <v>28361</v>
      </c>
      <c r="E1812" s="1" t="s">
        <v>28362</v>
      </c>
      <c r="F1812" s="47"/>
      <c r="G1812" s="48"/>
      <c r="H1812" s="48"/>
      <c r="I1812" s="48"/>
      <c r="J1812" s="48"/>
      <c r="K1812" s="48"/>
      <c r="L1812" s="48"/>
      <c r="M1812" s="48"/>
      <c r="N1812" s="48"/>
      <c r="O1812" s="48"/>
      <c r="P1812" s="48"/>
    </row>
    <row r="1813" ht="13.5" customHeight="1">
      <c r="A1813" s="1" t="s">
        <v>28305</v>
      </c>
      <c r="B1813" s="1" t="s">
        <v>45</v>
      </c>
      <c r="C1813" s="1" t="s">
        <v>10</v>
      </c>
      <c r="D1813" s="1" t="s">
        <v>28367</v>
      </c>
      <c r="E1813" s="1" t="s">
        <v>28368</v>
      </c>
      <c r="F1813" s="47"/>
      <c r="G1813" s="48"/>
      <c r="H1813" s="48"/>
      <c r="I1813" s="48"/>
      <c r="J1813" s="48"/>
      <c r="K1813" s="48"/>
      <c r="L1813" s="48"/>
      <c r="M1813" s="48"/>
      <c r="N1813" s="48"/>
      <c r="O1813" s="48"/>
      <c r="P1813" s="48"/>
    </row>
    <row r="1814" ht="13.5" customHeight="1">
      <c r="A1814" s="1" t="s">
        <v>28305</v>
      </c>
      <c r="B1814" s="1" t="s">
        <v>52</v>
      </c>
      <c r="C1814" s="1" t="s">
        <v>10</v>
      </c>
      <c r="D1814" s="1" t="s">
        <v>28373</v>
      </c>
      <c r="E1814" s="1" t="s">
        <v>28374</v>
      </c>
      <c r="F1814" s="47"/>
      <c r="G1814" s="48"/>
      <c r="H1814" s="48"/>
      <c r="I1814" s="48"/>
      <c r="J1814" s="48"/>
      <c r="K1814" s="48"/>
      <c r="L1814" s="48"/>
      <c r="M1814" s="48"/>
      <c r="N1814" s="48"/>
      <c r="O1814" s="48"/>
      <c r="P1814" s="48"/>
    </row>
    <row r="1815" ht="13.5" customHeight="1">
      <c r="A1815" s="1" t="s">
        <v>28305</v>
      </c>
      <c r="B1815" s="1" t="s">
        <v>57</v>
      </c>
      <c r="C1815" s="1" t="s">
        <v>374</v>
      </c>
      <c r="D1815" s="1" t="s">
        <v>28380</v>
      </c>
      <c r="E1815" s="1" t="s">
        <v>28381</v>
      </c>
      <c r="F1815" s="47"/>
      <c r="G1815" s="48"/>
      <c r="H1815" s="48"/>
      <c r="I1815" s="48"/>
      <c r="J1815" s="48"/>
      <c r="K1815" s="48"/>
      <c r="L1815" s="48"/>
      <c r="M1815" s="48"/>
      <c r="N1815" s="48"/>
      <c r="O1815" s="48"/>
      <c r="P1815" s="48"/>
    </row>
    <row r="1816" ht="13.5" customHeight="1">
      <c r="A1816" s="1" t="s">
        <v>28305</v>
      </c>
      <c r="B1816" s="1" t="s">
        <v>60</v>
      </c>
      <c r="C1816" s="1" t="s">
        <v>10</v>
      </c>
      <c r="D1816" s="1" t="s">
        <v>28384</v>
      </c>
      <c r="E1816" s="1" t="s">
        <v>28386</v>
      </c>
      <c r="F1816" s="47"/>
      <c r="G1816" s="48"/>
      <c r="H1816" s="48"/>
      <c r="I1816" s="48"/>
      <c r="J1816" s="48"/>
      <c r="K1816" s="48"/>
      <c r="L1816" s="48"/>
      <c r="M1816" s="48"/>
      <c r="N1816" s="48"/>
      <c r="O1816" s="48"/>
      <c r="P1816" s="48"/>
    </row>
    <row r="1817" ht="13.5" customHeight="1">
      <c r="A1817" s="1" t="s">
        <v>28305</v>
      </c>
      <c r="B1817" s="1" t="s">
        <v>65</v>
      </c>
      <c r="C1817" s="1" t="s">
        <v>10</v>
      </c>
      <c r="D1817" s="1" t="s">
        <v>28395</v>
      </c>
      <c r="E1817" s="1" t="s">
        <v>28398</v>
      </c>
      <c r="F1817" s="47"/>
      <c r="G1817" s="48"/>
      <c r="H1817" s="48"/>
      <c r="I1817" s="48"/>
      <c r="J1817" s="48"/>
      <c r="K1817" s="48"/>
      <c r="L1817" s="48"/>
      <c r="M1817" s="48"/>
      <c r="N1817" s="48"/>
      <c r="O1817" s="48"/>
      <c r="P1817" s="48"/>
    </row>
    <row r="1818" ht="13.5" customHeight="1">
      <c r="A1818" s="1" t="s">
        <v>28305</v>
      </c>
      <c r="B1818" s="1" t="s">
        <v>70</v>
      </c>
      <c r="C1818" s="1" t="s">
        <v>115</v>
      </c>
      <c r="D1818" s="1" t="s">
        <v>28403</v>
      </c>
      <c r="E1818" s="1" t="s">
        <v>28405</v>
      </c>
      <c r="F1818" s="47"/>
      <c r="G1818" s="48"/>
      <c r="H1818" s="48"/>
      <c r="I1818" s="48"/>
      <c r="J1818" s="48"/>
      <c r="K1818" s="48"/>
      <c r="L1818" s="48"/>
      <c r="M1818" s="48"/>
      <c r="N1818" s="48"/>
      <c r="O1818" s="48"/>
      <c r="P1818" s="48"/>
    </row>
    <row r="1819" ht="13.5" customHeight="1">
      <c r="A1819" s="1" t="s">
        <v>28305</v>
      </c>
      <c r="B1819" s="1" t="s">
        <v>74</v>
      </c>
      <c r="C1819" s="1" t="s">
        <v>10</v>
      </c>
      <c r="D1819" s="1" t="s">
        <v>28410</v>
      </c>
      <c r="E1819" s="1" t="s">
        <v>28411</v>
      </c>
      <c r="F1819" s="47"/>
      <c r="G1819" s="48"/>
      <c r="H1819" s="48"/>
      <c r="I1819" s="48"/>
      <c r="J1819" s="48"/>
      <c r="K1819" s="48"/>
      <c r="L1819" s="48"/>
      <c r="M1819" s="48"/>
      <c r="N1819" s="48"/>
      <c r="O1819" s="48"/>
      <c r="P1819" s="48"/>
    </row>
    <row r="1820" ht="13.5" customHeight="1">
      <c r="A1820" s="1" t="s">
        <v>28305</v>
      </c>
      <c r="B1820" s="1" t="s">
        <v>78</v>
      </c>
      <c r="C1820" s="1" t="s">
        <v>374</v>
      </c>
      <c r="D1820" s="1" t="s">
        <v>28416</v>
      </c>
      <c r="E1820" s="1" t="s">
        <v>28417</v>
      </c>
      <c r="F1820" s="47"/>
      <c r="G1820" s="48"/>
      <c r="H1820" s="48"/>
      <c r="I1820" s="48"/>
      <c r="J1820" s="48"/>
      <c r="K1820" s="48"/>
      <c r="L1820" s="48"/>
      <c r="M1820" s="48"/>
      <c r="N1820" s="48"/>
      <c r="O1820" s="48"/>
      <c r="P1820" s="48"/>
    </row>
    <row r="1821" ht="13.5" customHeight="1">
      <c r="A1821" s="1" t="s">
        <v>28305</v>
      </c>
      <c r="B1821" s="1" t="s">
        <v>83</v>
      </c>
      <c r="C1821" s="1" t="s">
        <v>10</v>
      </c>
      <c r="D1821" s="1" t="s">
        <v>28420</v>
      </c>
      <c r="E1821" s="1" t="s">
        <v>28421</v>
      </c>
      <c r="F1821" s="47"/>
      <c r="G1821" s="48"/>
      <c r="H1821" s="48"/>
      <c r="I1821" s="48"/>
      <c r="J1821" s="48"/>
      <c r="K1821" s="48"/>
      <c r="L1821" s="48"/>
      <c r="M1821" s="48"/>
      <c r="N1821" s="48"/>
      <c r="O1821" s="48"/>
      <c r="P1821" s="48"/>
    </row>
    <row r="1822" ht="13.5" customHeight="1">
      <c r="A1822" s="1" t="s">
        <v>28305</v>
      </c>
      <c r="B1822" s="1" t="s">
        <v>86</v>
      </c>
      <c r="C1822" s="1" t="s">
        <v>10</v>
      </c>
      <c r="D1822" s="1" t="s">
        <v>28425</v>
      </c>
      <c r="E1822" s="1" t="s">
        <v>28426</v>
      </c>
      <c r="F1822" s="47"/>
      <c r="G1822" s="48"/>
      <c r="H1822" s="48"/>
      <c r="I1822" s="48"/>
      <c r="J1822" s="48"/>
      <c r="K1822" s="48"/>
      <c r="L1822" s="48"/>
      <c r="M1822" s="48"/>
      <c r="N1822" s="48"/>
      <c r="O1822" s="48"/>
      <c r="P1822" s="48"/>
    </row>
    <row r="1823" ht="13.5" customHeight="1">
      <c r="A1823" s="1" t="s">
        <v>28305</v>
      </c>
      <c r="B1823" s="1" t="s">
        <v>91</v>
      </c>
      <c r="C1823" s="1" t="s">
        <v>115</v>
      </c>
      <c r="D1823" s="1" t="s">
        <v>28429</v>
      </c>
      <c r="E1823" s="1" t="s">
        <v>28430</v>
      </c>
      <c r="F1823" s="47"/>
      <c r="G1823" s="48"/>
      <c r="H1823" s="48"/>
      <c r="I1823" s="48"/>
      <c r="J1823" s="48"/>
      <c r="K1823" s="48"/>
      <c r="L1823" s="48"/>
      <c r="M1823" s="48"/>
      <c r="N1823" s="48"/>
      <c r="O1823" s="48"/>
      <c r="P1823" s="48"/>
    </row>
    <row r="1824" ht="13.5" customHeight="1">
      <c r="A1824" s="1" t="s">
        <v>28305</v>
      </c>
      <c r="B1824" s="1" t="s">
        <v>94</v>
      </c>
      <c r="C1824" s="1" t="s">
        <v>10</v>
      </c>
      <c r="D1824" s="1" t="s">
        <v>28436</v>
      </c>
      <c r="E1824" s="1" t="s">
        <v>28438</v>
      </c>
      <c r="F1824" s="47"/>
      <c r="G1824" s="48"/>
      <c r="H1824" s="48"/>
      <c r="I1824" s="48"/>
      <c r="J1824" s="48"/>
      <c r="K1824" s="48"/>
      <c r="L1824" s="48"/>
      <c r="M1824" s="48"/>
      <c r="N1824" s="48"/>
      <c r="O1824" s="48"/>
      <c r="P1824" s="48"/>
    </row>
    <row r="1825" ht="13.5" customHeight="1">
      <c r="A1825" s="1" t="s">
        <v>28305</v>
      </c>
      <c r="B1825" s="1" t="s">
        <v>186</v>
      </c>
      <c r="C1825" s="1" t="s">
        <v>10</v>
      </c>
      <c r="D1825" s="1" t="s">
        <v>28443</v>
      </c>
      <c r="E1825" s="1" t="s">
        <v>28444</v>
      </c>
      <c r="F1825" s="47"/>
      <c r="G1825" s="48"/>
      <c r="H1825" s="48"/>
      <c r="I1825" s="48"/>
      <c r="J1825" s="48"/>
      <c r="K1825" s="48"/>
      <c r="L1825" s="48"/>
      <c r="M1825" s="48"/>
      <c r="N1825" s="48"/>
      <c r="O1825" s="48"/>
      <c r="P1825" s="48"/>
    </row>
    <row r="1826" ht="13.5" customHeight="1">
      <c r="A1826" s="1" t="s">
        <v>28305</v>
      </c>
      <c r="B1826" s="1" t="s">
        <v>189</v>
      </c>
      <c r="C1826" s="1" t="s">
        <v>10</v>
      </c>
      <c r="D1826" s="1" t="s">
        <v>28449</v>
      </c>
      <c r="E1826" s="1" t="s">
        <v>28450</v>
      </c>
      <c r="F1826" s="47"/>
      <c r="G1826" s="48"/>
      <c r="H1826" s="48"/>
      <c r="I1826" s="48"/>
      <c r="J1826" s="48"/>
      <c r="K1826" s="48"/>
      <c r="L1826" s="48"/>
      <c r="M1826" s="48"/>
      <c r="N1826" s="48"/>
      <c r="O1826" s="48"/>
      <c r="P1826" s="48"/>
    </row>
    <row r="1827" ht="13.5" customHeight="1">
      <c r="A1827" s="1" t="s">
        <v>28305</v>
      </c>
      <c r="B1827" s="1" t="s">
        <v>193</v>
      </c>
      <c r="C1827" s="1" t="s">
        <v>10</v>
      </c>
      <c r="D1827" s="1" t="s">
        <v>28454</v>
      </c>
      <c r="E1827" s="1" t="s">
        <v>28456</v>
      </c>
      <c r="F1827" s="47"/>
      <c r="G1827" s="48"/>
      <c r="H1827" s="48"/>
      <c r="I1827" s="48"/>
      <c r="J1827" s="48"/>
      <c r="K1827" s="48"/>
      <c r="L1827" s="48"/>
      <c r="M1827" s="48"/>
      <c r="N1827" s="48"/>
      <c r="O1827" s="48"/>
      <c r="P1827" s="48"/>
    </row>
    <row r="1828" ht="13.5" customHeight="1">
      <c r="A1828" s="1" t="s">
        <v>28305</v>
      </c>
      <c r="B1828" s="1" t="s">
        <v>197</v>
      </c>
      <c r="C1828" s="1" t="s">
        <v>10</v>
      </c>
      <c r="D1828" s="1" t="s">
        <v>28461</v>
      </c>
      <c r="E1828" s="1" t="s">
        <v>28462</v>
      </c>
      <c r="F1828" s="47"/>
      <c r="G1828" s="48"/>
      <c r="H1828" s="48"/>
      <c r="I1828" s="48"/>
      <c r="J1828" s="48"/>
      <c r="K1828" s="48"/>
      <c r="L1828" s="48"/>
      <c r="M1828" s="48"/>
      <c r="N1828" s="48"/>
      <c r="O1828" s="48"/>
      <c r="P1828" s="48"/>
    </row>
    <row r="1829" ht="13.5" customHeight="1">
      <c r="A1829" s="1" t="s">
        <v>28305</v>
      </c>
      <c r="B1829" s="1" t="s">
        <v>201</v>
      </c>
      <c r="C1829" s="1" t="s">
        <v>374</v>
      </c>
      <c r="D1829" s="1" t="s">
        <v>28467</v>
      </c>
      <c r="E1829" s="1" t="s">
        <v>28468</v>
      </c>
      <c r="F1829" s="47"/>
      <c r="G1829" s="48"/>
      <c r="H1829" s="48"/>
      <c r="I1829" s="48"/>
      <c r="J1829" s="48"/>
      <c r="K1829" s="48"/>
      <c r="L1829" s="48"/>
      <c r="M1829" s="48"/>
      <c r="N1829" s="48"/>
      <c r="O1829" s="48"/>
      <c r="P1829" s="48"/>
    </row>
    <row r="1830" ht="13.5" customHeight="1">
      <c r="A1830" s="1" t="s">
        <v>28305</v>
      </c>
      <c r="B1830" s="1" t="s">
        <v>206</v>
      </c>
      <c r="C1830" s="1" t="s">
        <v>10</v>
      </c>
      <c r="D1830" s="1" t="s">
        <v>28473</v>
      </c>
      <c r="E1830" s="1" t="s">
        <v>28474</v>
      </c>
      <c r="F1830" s="47"/>
      <c r="G1830" s="48"/>
      <c r="H1830" s="48"/>
      <c r="I1830" s="48"/>
      <c r="J1830" s="48"/>
      <c r="K1830" s="48"/>
      <c r="L1830" s="48"/>
      <c r="M1830" s="48"/>
      <c r="N1830" s="48"/>
      <c r="O1830" s="48"/>
      <c r="P1830" s="48"/>
    </row>
    <row r="1831" ht="13.5" customHeight="1">
      <c r="A1831" s="1" t="s">
        <v>28305</v>
      </c>
      <c r="B1831" s="1" t="s">
        <v>211</v>
      </c>
      <c r="C1831" s="1" t="s">
        <v>10</v>
      </c>
      <c r="D1831" s="1" t="s">
        <v>28479</v>
      </c>
      <c r="E1831" s="1" t="s">
        <v>28480</v>
      </c>
      <c r="F1831" s="47"/>
      <c r="G1831" s="48"/>
      <c r="H1831" s="48"/>
      <c r="I1831" s="48"/>
      <c r="J1831" s="48"/>
      <c r="K1831" s="48"/>
      <c r="L1831" s="48"/>
      <c r="M1831" s="48"/>
      <c r="N1831" s="48"/>
      <c r="O1831" s="48"/>
      <c r="P1831" s="48"/>
    </row>
    <row r="1832" ht="13.5" customHeight="1">
      <c r="A1832" s="1" t="s">
        <v>28305</v>
      </c>
      <c r="B1832" s="1" t="s">
        <v>215</v>
      </c>
      <c r="C1832" s="1" t="s">
        <v>10</v>
      </c>
      <c r="D1832" s="1" t="s">
        <v>28485</v>
      </c>
      <c r="E1832" s="1" t="s">
        <v>28488</v>
      </c>
      <c r="F1832" s="47"/>
      <c r="G1832" s="48"/>
      <c r="H1832" s="48"/>
      <c r="I1832" s="48"/>
      <c r="J1832" s="48"/>
      <c r="K1832" s="48"/>
      <c r="L1832" s="48"/>
      <c r="M1832" s="48"/>
      <c r="N1832" s="48"/>
      <c r="O1832" s="48"/>
      <c r="P1832" s="48"/>
    </row>
    <row r="1833" ht="13.5" customHeight="1">
      <c r="A1833" s="1" t="s">
        <v>28305</v>
      </c>
      <c r="B1833" s="1" t="s">
        <v>220</v>
      </c>
      <c r="C1833" s="1" t="s">
        <v>10</v>
      </c>
      <c r="D1833" s="1" t="s">
        <v>28495</v>
      </c>
      <c r="E1833" s="1" t="s">
        <v>28498</v>
      </c>
      <c r="F1833" s="47"/>
      <c r="G1833" s="48"/>
      <c r="H1833" s="48"/>
      <c r="I1833" s="48"/>
      <c r="J1833" s="48"/>
      <c r="K1833" s="48"/>
      <c r="L1833" s="48"/>
      <c r="M1833" s="48"/>
      <c r="N1833" s="48"/>
      <c r="O1833" s="48"/>
      <c r="P1833" s="48"/>
    </row>
    <row r="1834" ht="13.5" customHeight="1">
      <c r="A1834" s="1" t="s">
        <v>28305</v>
      </c>
      <c r="B1834" s="1" t="s">
        <v>223</v>
      </c>
      <c r="C1834" s="1" t="s">
        <v>10</v>
      </c>
      <c r="D1834" s="1" t="s">
        <v>28502</v>
      </c>
      <c r="E1834" s="1" t="s">
        <v>28504</v>
      </c>
      <c r="F1834" s="47"/>
      <c r="G1834" s="48"/>
      <c r="H1834" s="48"/>
      <c r="I1834" s="48"/>
      <c r="J1834" s="48"/>
      <c r="K1834" s="48"/>
      <c r="L1834" s="48"/>
      <c r="M1834" s="48"/>
      <c r="N1834" s="48"/>
      <c r="O1834" s="48"/>
      <c r="P1834" s="48"/>
    </row>
    <row r="1835" ht="13.5" customHeight="1">
      <c r="A1835" s="1" t="s">
        <v>28305</v>
      </c>
      <c r="B1835" s="1" t="s">
        <v>229</v>
      </c>
      <c r="C1835" s="1" t="s">
        <v>10</v>
      </c>
      <c r="D1835" s="1" t="s">
        <v>28508</v>
      </c>
      <c r="E1835" s="1" t="s">
        <v>28509</v>
      </c>
      <c r="F1835" s="47"/>
      <c r="G1835" s="48"/>
      <c r="H1835" s="48"/>
      <c r="I1835" s="48"/>
      <c r="J1835" s="48"/>
      <c r="K1835" s="48"/>
      <c r="L1835" s="48"/>
      <c r="M1835" s="48"/>
      <c r="N1835" s="48"/>
      <c r="O1835" s="48"/>
      <c r="P1835" s="48"/>
    </row>
    <row r="1836" ht="13.5" customHeight="1">
      <c r="A1836" s="1" t="s">
        <v>28305</v>
      </c>
      <c r="B1836" s="1" t="s">
        <v>233</v>
      </c>
      <c r="C1836" s="1" t="s">
        <v>10</v>
      </c>
      <c r="D1836" s="1" t="s">
        <v>28511</v>
      </c>
      <c r="E1836" s="1" t="s">
        <v>28514</v>
      </c>
      <c r="F1836" s="47"/>
      <c r="G1836" s="48"/>
      <c r="H1836" s="48"/>
      <c r="I1836" s="48"/>
      <c r="J1836" s="48"/>
      <c r="K1836" s="48"/>
      <c r="L1836" s="48"/>
      <c r="M1836" s="48"/>
      <c r="N1836" s="48"/>
      <c r="O1836" s="48"/>
      <c r="P1836" s="48"/>
    </row>
    <row r="1837" ht="13.5" customHeight="1">
      <c r="A1837" s="1" t="s">
        <v>28305</v>
      </c>
      <c r="B1837" s="1" t="s">
        <v>237</v>
      </c>
      <c r="C1837" s="1" t="s">
        <v>115</v>
      </c>
      <c r="D1837" s="1" t="s">
        <v>28518</v>
      </c>
      <c r="E1837" s="1" t="s">
        <v>28521</v>
      </c>
      <c r="F1837" s="47"/>
      <c r="G1837" s="48"/>
      <c r="H1837" s="48"/>
      <c r="I1837" s="48"/>
      <c r="J1837" s="48"/>
      <c r="K1837" s="48"/>
      <c r="L1837" s="48"/>
      <c r="M1837" s="48"/>
      <c r="N1837" s="48"/>
      <c r="O1837" s="48"/>
      <c r="P1837" s="48"/>
    </row>
    <row r="1838" ht="13.5" customHeight="1">
      <c r="A1838" s="1" t="s">
        <v>28305</v>
      </c>
      <c r="B1838" s="1" t="s">
        <v>241</v>
      </c>
      <c r="C1838" s="1" t="s">
        <v>10</v>
      </c>
      <c r="D1838" s="1" t="s">
        <v>28525</v>
      </c>
      <c r="E1838" s="1" t="s">
        <v>28527</v>
      </c>
      <c r="F1838" s="47"/>
      <c r="G1838" s="48"/>
      <c r="H1838" s="48"/>
      <c r="I1838" s="48"/>
      <c r="J1838" s="48"/>
      <c r="K1838" s="48"/>
      <c r="L1838" s="48"/>
      <c r="M1838" s="48"/>
      <c r="N1838" s="48"/>
      <c r="O1838" s="48"/>
      <c r="P1838" s="48"/>
    </row>
    <row r="1839" ht="13.5" customHeight="1">
      <c r="A1839" s="1" t="s">
        <v>28305</v>
      </c>
      <c r="B1839" s="1" t="s">
        <v>244</v>
      </c>
      <c r="C1839" s="1" t="s">
        <v>10</v>
      </c>
      <c r="D1839" s="1" t="s">
        <v>28530</v>
      </c>
      <c r="E1839" s="1" t="s">
        <v>28532</v>
      </c>
      <c r="F1839" s="47"/>
      <c r="G1839" s="48"/>
      <c r="H1839" s="48"/>
      <c r="I1839" s="48"/>
      <c r="J1839" s="48"/>
      <c r="K1839" s="48"/>
      <c r="L1839" s="48"/>
      <c r="M1839" s="48"/>
      <c r="N1839" s="48"/>
      <c r="O1839" s="48"/>
      <c r="P1839" s="48"/>
    </row>
    <row r="1840" ht="13.5" customHeight="1">
      <c r="A1840" s="1" t="s">
        <v>28305</v>
      </c>
      <c r="B1840" s="1" t="s">
        <v>247</v>
      </c>
      <c r="C1840" s="1" t="s">
        <v>115</v>
      </c>
      <c r="D1840" s="1" t="s">
        <v>28537</v>
      </c>
      <c r="E1840" s="1" t="s">
        <v>28539</v>
      </c>
      <c r="F1840" s="47"/>
      <c r="G1840" s="48"/>
      <c r="H1840" s="48"/>
      <c r="I1840" s="48"/>
      <c r="J1840" s="48"/>
      <c r="K1840" s="48"/>
      <c r="L1840" s="48"/>
      <c r="M1840" s="48"/>
      <c r="N1840" s="48"/>
      <c r="O1840" s="48"/>
      <c r="P1840" s="48"/>
    </row>
    <row r="1841" ht="13.5" customHeight="1">
      <c r="A1841" s="1" t="s">
        <v>28305</v>
      </c>
      <c r="B1841" s="1" t="s">
        <v>251</v>
      </c>
      <c r="C1841" s="1" t="s">
        <v>10</v>
      </c>
      <c r="D1841" s="1" t="s">
        <v>28542</v>
      </c>
      <c r="E1841" s="1" t="s">
        <v>28543</v>
      </c>
      <c r="F1841" s="47"/>
      <c r="G1841" s="48"/>
      <c r="H1841" s="48"/>
      <c r="I1841" s="48"/>
      <c r="J1841" s="48"/>
      <c r="K1841" s="48"/>
      <c r="L1841" s="48"/>
      <c r="M1841" s="48"/>
      <c r="N1841" s="48"/>
      <c r="O1841" s="48"/>
      <c r="P1841" s="48"/>
    </row>
    <row r="1842" ht="13.5" customHeight="1">
      <c r="A1842" s="1" t="s">
        <v>28305</v>
      </c>
      <c r="B1842" s="1" t="s">
        <v>254</v>
      </c>
      <c r="C1842" s="1" t="s">
        <v>10</v>
      </c>
      <c r="D1842" s="1" t="s">
        <v>28548</v>
      </c>
      <c r="E1842" s="1" t="s">
        <v>28549</v>
      </c>
      <c r="F1842" s="47"/>
      <c r="G1842" s="48"/>
      <c r="H1842" s="48"/>
      <c r="I1842" s="48"/>
      <c r="J1842" s="48"/>
      <c r="K1842" s="48"/>
      <c r="L1842" s="48"/>
      <c r="M1842" s="48"/>
      <c r="N1842" s="48"/>
      <c r="O1842" s="48"/>
      <c r="P1842" s="48"/>
    </row>
    <row r="1843" ht="13.5" customHeight="1">
      <c r="A1843" s="1" t="s">
        <v>28305</v>
      </c>
      <c r="B1843" s="1" t="s">
        <v>258</v>
      </c>
      <c r="C1843" s="1" t="s">
        <v>10</v>
      </c>
      <c r="D1843" s="1" t="s">
        <v>28552</v>
      </c>
      <c r="E1843" s="1" t="s">
        <v>28553</v>
      </c>
      <c r="F1843" s="47"/>
      <c r="G1843" s="48"/>
      <c r="H1843" s="48"/>
      <c r="I1843" s="48"/>
      <c r="J1843" s="48"/>
      <c r="K1843" s="48"/>
      <c r="L1843" s="48"/>
      <c r="M1843" s="48"/>
      <c r="N1843" s="48"/>
      <c r="O1843" s="48"/>
      <c r="P1843" s="48"/>
    </row>
    <row r="1844" ht="13.5" customHeight="1">
      <c r="A1844" s="1" t="s">
        <v>28305</v>
      </c>
      <c r="B1844" s="1" t="s">
        <v>263</v>
      </c>
      <c r="C1844" s="1" t="s">
        <v>10</v>
      </c>
      <c r="D1844" s="1" t="s">
        <v>28557</v>
      </c>
      <c r="E1844" s="1" t="s">
        <v>28558</v>
      </c>
      <c r="F1844" s="47"/>
      <c r="G1844" s="48"/>
      <c r="H1844" s="48"/>
      <c r="I1844" s="48"/>
      <c r="J1844" s="48"/>
      <c r="K1844" s="48"/>
      <c r="L1844" s="48"/>
      <c r="M1844" s="48"/>
      <c r="N1844" s="48"/>
      <c r="O1844" s="48"/>
      <c r="P1844" s="48"/>
    </row>
    <row r="1845" ht="13.5" customHeight="1">
      <c r="A1845" s="1" t="s">
        <v>28305</v>
      </c>
      <c r="B1845" s="1" t="s">
        <v>268</v>
      </c>
      <c r="C1845" s="1" t="s">
        <v>10</v>
      </c>
      <c r="D1845" s="1" t="s">
        <v>28563</v>
      </c>
      <c r="E1845" s="1" t="s">
        <v>28566</v>
      </c>
      <c r="F1845" s="47"/>
      <c r="G1845" s="48"/>
      <c r="H1845" s="48"/>
      <c r="I1845" s="48"/>
      <c r="J1845" s="48"/>
      <c r="K1845" s="48"/>
      <c r="L1845" s="48"/>
      <c r="M1845" s="48"/>
      <c r="N1845" s="48"/>
      <c r="O1845" s="48"/>
      <c r="P1845" s="48"/>
    </row>
    <row r="1846" ht="13.5" customHeight="1">
      <c r="A1846" s="1" t="s">
        <v>28305</v>
      </c>
      <c r="B1846" s="1" t="s">
        <v>271</v>
      </c>
      <c r="C1846" s="1" t="s">
        <v>10</v>
      </c>
      <c r="D1846" s="1" t="s">
        <v>28570</v>
      </c>
      <c r="E1846" s="1" t="s">
        <v>28572</v>
      </c>
      <c r="F1846" s="47"/>
      <c r="G1846" s="48"/>
      <c r="H1846" s="48"/>
      <c r="I1846" s="48"/>
      <c r="J1846" s="48"/>
      <c r="K1846" s="48"/>
      <c r="L1846" s="48"/>
      <c r="M1846" s="48"/>
      <c r="N1846" s="48"/>
      <c r="O1846" s="48"/>
      <c r="P1846" s="48"/>
    </row>
    <row r="1847" ht="13.5" customHeight="1">
      <c r="A1847" s="1" t="s">
        <v>28305</v>
      </c>
      <c r="B1847" s="1" t="s">
        <v>276</v>
      </c>
      <c r="C1847" s="1" t="s">
        <v>10</v>
      </c>
      <c r="D1847" s="1" t="s">
        <v>28578</v>
      </c>
      <c r="E1847" s="1" t="s">
        <v>28580</v>
      </c>
      <c r="F1847" s="47"/>
      <c r="G1847" s="48"/>
      <c r="H1847" s="48"/>
      <c r="I1847" s="48"/>
      <c r="J1847" s="48"/>
      <c r="K1847" s="48"/>
      <c r="L1847" s="48"/>
      <c r="M1847" s="48"/>
      <c r="N1847" s="48"/>
      <c r="O1847" s="48"/>
      <c r="P1847" s="48"/>
    </row>
    <row r="1848" ht="13.5" customHeight="1">
      <c r="A1848" s="1" t="s">
        <v>28305</v>
      </c>
      <c r="B1848" s="1" t="s">
        <v>279</v>
      </c>
      <c r="C1848" s="1" t="s">
        <v>115</v>
      </c>
      <c r="D1848" s="1" t="s">
        <v>28585</v>
      </c>
      <c r="E1848" s="1" t="s">
        <v>28586</v>
      </c>
      <c r="F1848" s="47"/>
      <c r="G1848" s="48"/>
      <c r="H1848" s="48"/>
      <c r="I1848" s="48"/>
      <c r="J1848" s="48"/>
      <c r="K1848" s="48"/>
      <c r="L1848" s="48"/>
      <c r="M1848" s="48"/>
      <c r="N1848" s="48"/>
      <c r="O1848" s="48"/>
      <c r="P1848" s="48"/>
    </row>
    <row r="1849" ht="13.5" customHeight="1">
      <c r="A1849" s="1" t="s">
        <v>28305</v>
      </c>
      <c r="B1849" s="1" t="s">
        <v>284</v>
      </c>
      <c r="C1849" s="1" t="s">
        <v>10</v>
      </c>
      <c r="D1849" s="1" t="s">
        <v>28591</v>
      </c>
      <c r="E1849" s="1" t="s">
        <v>28592</v>
      </c>
      <c r="F1849" s="47"/>
      <c r="G1849" s="48"/>
      <c r="H1849" s="48"/>
      <c r="I1849" s="48"/>
      <c r="J1849" s="48"/>
      <c r="K1849" s="48"/>
      <c r="L1849" s="48"/>
      <c r="M1849" s="48"/>
      <c r="N1849" s="48"/>
      <c r="O1849" s="48"/>
      <c r="P1849" s="48"/>
    </row>
    <row r="1850" ht="13.5" customHeight="1">
      <c r="A1850" s="1" t="s">
        <v>28305</v>
      </c>
      <c r="B1850" s="1" t="s">
        <v>288</v>
      </c>
      <c r="C1850" s="1" t="s">
        <v>10</v>
      </c>
      <c r="D1850" s="1" t="s">
        <v>28597</v>
      </c>
      <c r="E1850" s="1" t="s">
        <v>28598</v>
      </c>
      <c r="F1850" s="47"/>
      <c r="G1850" s="48"/>
      <c r="H1850" s="48"/>
      <c r="I1850" s="48"/>
      <c r="J1850" s="48"/>
      <c r="K1850" s="48"/>
      <c r="L1850" s="48"/>
      <c r="M1850" s="48"/>
      <c r="N1850" s="48"/>
      <c r="O1850" s="48"/>
      <c r="P1850" s="48"/>
    </row>
    <row r="1851" ht="13.5" customHeight="1">
      <c r="A1851" s="1" t="s">
        <v>28305</v>
      </c>
      <c r="B1851" s="1" t="s">
        <v>292</v>
      </c>
      <c r="C1851" s="1" t="s">
        <v>115</v>
      </c>
      <c r="D1851" s="1" t="s">
        <v>28603</v>
      </c>
      <c r="E1851" s="1" t="s">
        <v>28604</v>
      </c>
      <c r="F1851" s="47"/>
      <c r="G1851" s="48"/>
      <c r="H1851" s="48"/>
      <c r="I1851" s="48"/>
      <c r="J1851" s="48"/>
      <c r="K1851" s="48"/>
      <c r="L1851" s="48"/>
      <c r="M1851" s="48"/>
      <c r="N1851" s="48"/>
      <c r="O1851" s="48"/>
      <c r="P1851" s="48"/>
    </row>
    <row r="1852" ht="13.5" customHeight="1">
      <c r="A1852" s="1" t="s">
        <v>28305</v>
      </c>
      <c r="B1852" s="1" t="s">
        <v>296</v>
      </c>
      <c r="C1852" s="1" t="s">
        <v>10</v>
      </c>
      <c r="D1852" s="1" t="s">
        <v>28609</v>
      </c>
      <c r="E1852" s="1" t="s">
        <v>28610</v>
      </c>
      <c r="F1852" s="47"/>
      <c r="G1852" s="48"/>
      <c r="H1852" s="48"/>
      <c r="I1852" s="48"/>
      <c r="J1852" s="48"/>
      <c r="K1852" s="48"/>
      <c r="L1852" s="48"/>
      <c r="M1852" s="48"/>
      <c r="N1852" s="48"/>
      <c r="O1852" s="48"/>
      <c r="P1852" s="48"/>
    </row>
    <row r="1853" ht="13.5" customHeight="1">
      <c r="A1853" s="1" t="s">
        <v>28305</v>
      </c>
      <c r="B1853" s="1" t="s">
        <v>1898</v>
      </c>
      <c r="C1853" s="1" t="s">
        <v>10</v>
      </c>
      <c r="D1853" s="1" t="s">
        <v>28614</v>
      </c>
      <c r="E1853" s="1" t="s">
        <v>28615</v>
      </c>
      <c r="F1853" s="47"/>
      <c r="G1853" s="48"/>
      <c r="H1853" s="48"/>
      <c r="I1853" s="48"/>
      <c r="J1853" s="48"/>
      <c r="K1853" s="48"/>
      <c r="L1853" s="48"/>
      <c r="M1853" s="48"/>
      <c r="N1853" s="48"/>
      <c r="O1853" s="48"/>
      <c r="P1853" s="48"/>
    </row>
    <row r="1854" ht="13.5" customHeight="1">
      <c r="A1854" s="1" t="s">
        <v>28305</v>
      </c>
      <c r="B1854" s="1" t="s">
        <v>1905</v>
      </c>
      <c r="C1854" s="1" t="s">
        <v>10</v>
      </c>
      <c r="D1854" s="1" t="s">
        <v>28617</v>
      </c>
      <c r="E1854" s="1" t="s">
        <v>28619</v>
      </c>
      <c r="F1854" s="47"/>
      <c r="G1854" s="48"/>
      <c r="H1854" s="48"/>
      <c r="I1854" s="48"/>
      <c r="J1854" s="48"/>
      <c r="K1854" s="48"/>
      <c r="L1854" s="48"/>
      <c r="M1854" s="48"/>
      <c r="N1854" s="48"/>
      <c r="O1854" s="48"/>
      <c r="P1854" s="48"/>
    </row>
    <row r="1855" ht="13.5" customHeight="1">
      <c r="A1855" s="1" t="s">
        <v>28305</v>
      </c>
      <c r="B1855" s="1" t="s">
        <v>1911</v>
      </c>
      <c r="C1855" s="1" t="s">
        <v>10</v>
      </c>
      <c r="D1855" s="1" t="s">
        <v>28626</v>
      </c>
      <c r="E1855" s="1" t="s">
        <v>28628</v>
      </c>
      <c r="F1855" s="47"/>
      <c r="G1855" s="48"/>
      <c r="H1855" s="48"/>
      <c r="I1855" s="48"/>
      <c r="J1855" s="48"/>
      <c r="K1855" s="48"/>
      <c r="L1855" s="48"/>
      <c r="M1855" s="48"/>
      <c r="N1855" s="48"/>
      <c r="O1855" s="48"/>
      <c r="P1855" s="48"/>
    </row>
    <row r="1856" ht="13.5" customHeight="1">
      <c r="A1856" s="1" t="s">
        <v>28305</v>
      </c>
      <c r="B1856" s="1" t="s">
        <v>1919</v>
      </c>
      <c r="C1856" s="1" t="s">
        <v>10</v>
      </c>
      <c r="D1856" s="1" t="s">
        <v>28634</v>
      </c>
      <c r="E1856" s="1" t="s">
        <v>28635</v>
      </c>
      <c r="F1856" s="47"/>
      <c r="G1856" s="48"/>
      <c r="H1856" s="48"/>
      <c r="I1856" s="48"/>
      <c r="J1856" s="48"/>
      <c r="K1856" s="48"/>
      <c r="L1856" s="48"/>
      <c r="M1856" s="48"/>
      <c r="N1856" s="48"/>
      <c r="O1856" s="48"/>
      <c r="P1856" s="48"/>
    </row>
    <row r="1857" ht="13.5" customHeight="1">
      <c r="A1857" s="1" t="s">
        <v>28305</v>
      </c>
      <c r="B1857" s="1" t="s">
        <v>1926</v>
      </c>
      <c r="C1857" s="1" t="s">
        <v>10</v>
      </c>
      <c r="D1857" s="1" t="s">
        <v>28640</v>
      </c>
      <c r="E1857" s="1" t="s">
        <v>28642</v>
      </c>
      <c r="F1857" s="47"/>
      <c r="G1857" s="48"/>
      <c r="H1857" s="48"/>
      <c r="I1857" s="48"/>
      <c r="J1857" s="48"/>
      <c r="K1857" s="48"/>
      <c r="L1857" s="48"/>
      <c r="M1857" s="48"/>
      <c r="N1857" s="48"/>
      <c r="O1857" s="48"/>
      <c r="P1857" s="48"/>
    </row>
    <row r="1858" ht="13.5" customHeight="1">
      <c r="A1858" s="1" t="s">
        <v>28305</v>
      </c>
      <c r="B1858" s="1" t="s">
        <v>1933</v>
      </c>
      <c r="C1858" s="1" t="s">
        <v>115</v>
      </c>
      <c r="D1858" s="1" t="s">
        <v>28648</v>
      </c>
      <c r="E1858" s="1" t="s">
        <v>28649</v>
      </c>
      <c r="F1858" s="47"/>
      <c r="G1858" s="48"/>
      <c r="H1858" s="48"/>
      <c r="I1858" s="48"/>
      <c r="J1858" s="48"/>
      <c r="K1858" s="48"/>
      <c r="L1858" s="48"/>
      <c r="M1858" s="48"/>
      <c r="N1858" s="48"/>
      <c r="O1858" s="48"/>
      <c r="P1858" s="48"/>
    </row>
    <row r="1859" ht="13.5" customHeight="1">
      <c r="A1859" s="1" t="s">
        <v>28305</v>
      </c>
      <c r="B1859" s="1" t="s">
        <v>1938</v>
      </c>
      <c r="C1859" s="1" t="s">
        <v>10</v>
      </c>
      <c r="D1859" s="1" t="s">
        <v>28655</v>
      </c>
      <c r="E1859" s="1" t="s">
        <v>28657</v>
      </c>
      <c r="F1859" s="47"/>
      <c r="G1859" s="48"/>
      <c r="H1859" s="48"/>
      <c r="I1859" s="48"/>
      <c r="J1859" s="48"/>
      <c r="K1859" s="48"/>
      <c r="L1859" s="48"/>
      <c r="M1859" s="48"/>
      <c r="N1859" s="48"/>
      <c r="O1859" s="48"/>
      <c r="P1859" s="48"/>
    </row>
    <row r="1860" ht="13.5" customHeight="1">
      <c r="A1860" s="1" t="s">
        <v>28305</v>
      </c>
      <c r="B1860" s="1" t="s">
        <v>1947</v>
      </c>
      <c r="C1860" s="1" t="s">
        <v>115</v>
      </c>
      <c r="D1860" s="1" t="s">
        <v>28662</v>
      </c>
      <c r="E1860" s="1" t="s">
        <v>28663</v>
      </c>
      <c r="F1860" s="47"/>
      <c r="G1860" s="48"/>
      <c r="H1860" s="48"/>
      <c r="I1860" s="48"/>
      <c r="J1860" s="48"/>
      <c r="K1860" s="48"/>
      <c r="L1860" s="48"/>
      <c r="M1860" s="48"/>
      <c r="N1860" s="48"/>
      <c r="O1860" s="48"/>
      <c r="P1860" s="48"/>
    </row>
    <row r="1861" ht="13.5" customHeight="1">
      <c r="A1861" s="1" t="s">
        <v>28305</v>
      </c>
      <c r="B1861" s="1" t="s">
        <v>1954</v>
      </c>
      <c r="C1861" s="1" t="s">
        <v>10</v>
      </c>
      <c r="D1861" s="1" t="s">
        <v>28666</v>
      </c>
      <c r="E1861" s="1" t="s">
        <v>28667</v>
      </c>
      <c r="F1861" s="47"/>
      <c r="G1861" s="48"/>
      <c r="H1861" s="48"/>
      <c r="I1861" s="48"/>
      <c r="J1861" s="48"/>
      <c r="K1861" s="48"/>
      <c r="L1861" s="48"/>
      <c r="M1861" s="48"/>
      <c r="N1861" s="48"/>
      <c r="O1861" s="48"/>
      <c r="P1861" s="48"/>
    </row>
    <row r="1862" ht="13.5" customHeight="1">
      <c r="A1862" s="1" t="s">
        <v>28305</v>
      </c>
      <c r="B1862" s="1" t="s">
        <v>99</v>
      </c>
      <c r="C1862" s="1" t="s">
        <v>817</v>
      </c>
      <c r="D1862" s="47"/>
      <c r="E1862" s="47"/>
      <c r="F1862" s="47"/>
      <c r="G1862" s="48"/>
      <c r="H1862" s="48"/>
      <c r="I1862" s="48"/>
      <c r="J1862" s="48"/>
      <c r="K1862" s="48"/>
      <c r="L1862" s="48"/>
      <c r="M1862" s="48"/>
      <c r="N1862" s="48"/>
      <c r="O1862" s="48"/>
      <c r="P1862" s="48"/>
    </row>
    <row r="1863" ht="13.5" customHeight="1">
      <c r="A1863" s="1" t="s">
        <v>28673</v>
      </c>
      <c r="B1863" s="2" t="s">
        <v>1</v>
      </c>
      <c r="C1863" s="1" t="s">
        <v>2</v>
      </c>
      <c r="D1863" s="47"/>
      <c r="E1863" s="47"/>
      <c r="F1863" s="47"/>
      <c r="G1863" s="48"/>
      <c r="H1863" s="48"/>
      <c r="I1863" s="48"/>
      <c r="J1863" s="48"/>
      <c r="K1863" s="48"/>
      <c r="L1863" s="48"/>
      <c r="M1863" s="48"/>
      <c r="N1863" s="48"/>
      <c r="O1863" s="48"/>
      <c r="P1863" s="48"/>
    </row>
    <row r="1864" ht="13.5" customHeight="1">
      <c r="A1864" s="1" t="s">
        <v>28673</v>
      </c>
      <c r="B1864" s="1" t="s">
        <v>5</v>
      </c>
      <c r="C1864" s="1" t="s">
        <v>130</v>
      </c>
      <c r="D1864" s="1" t="s">
        <v>28679</v>
      </c>
      <c r="E1864" s="1" t="s">
        <v>28680</v>
      </c>
      <c r="F1864" s="47"/>
      <c r="G1864" s="48"/>
      <c r="H1864" s="48"/>
      <c r="I1864" s="48"/>
      <c r="J1864" s="48"/>
      <c r="K1864" s="48"/>
      <c r="L1864" s="48"/>
      <c r="M1864" s="48"/>
      <c r="N1864" s="48"/>
      <c r="O1864" s="48"/>
      <c r="P1864" s="48"/>
    </row>
    <row r="1865" ht="13.5" customHeight="1">
      <c r="A1865" s="1" t="s">
        <v>28673</v>
      </c>
      <c r="B1865" s="1" t="s">
        <v>9</v>
      </c>
      <c r="C1865" s="1" t="s">
        <v>10</v>
      </c>
      <c r="D1865" s="1" t="s">
        <v>28683</v>
      </c>
      <c r="E1865" s="1" t="s">
        <v>28684</v>
      </c>
      <c r="F1865" s="47"/>
      <c r="G1865" s="48"/>
      <c r="H1865" s="48"/>
      <c r="I1865" s="48"/>
      <c r="J1865" s="48"/>
      <c r="K1865" s="48"/>
      <c r="L1865" s="48"/>
      <c r="M1865" s="48"/>
      <c r="N1865" s="48"/>
      <c r="O1865" s="48"/>
      <c r="P1865" s="48"/>
    </row>
    <row r="1866" ht="13.5" customHeight="1">
      <c r="A1866" s="1" t="s">
        <v>28673</v>
      </c>
      <c r="B1866" s="1" t="s">
        <v>13</v>
      </c>
      <c r="C1866" s="1" t="s">
        <v>10</v>
      </c>
      <c r="D1866" s="1" t="s">
        <v>28689</v>
      </c>
      <c r="E1866" s="1" t="s">
        <v>28691</v>
      </c>
      <c r="F1866" s="47"/>
      <c r="G1866" s="48"/>
      <c r="H1866" s="48"/>
      <c r="I1866" s="48"/>
      <c r="J1866" s="48"/>
      <c r="K1866" s="48"/>
      <c r="L1866" s="48"/>
      <c r="M1866" s="48"/>
      <c r="N1866" s="48"/>
      <c r="O1866" s="48"/>
      <c r="P1866" s="48"/>
    </row>
    <row r="1867" ht="13.5" customHeight="1">
      <c r="A1867" s="1" t="s">
        <v>28673</v>
      </c>
      <c r="B1867" s="1" t="s">
        <v>16</v>
      </c>
      <c r="C1867" s="1" t="s">
        <v>10</v>
      </c>
      <c r="D1867" s="1" t="s">
        <v>28696</v>
      </c>
      <c r="E1867" s="1" t="s">
        <v>28698</v>
      </c>
      <c r="F1867" s="47"/>
      <c r="G1867" s="48"/>
      <c r="H1867" s="48"/>
      <c r="I1867" s="48"/>
      <c r="J1867" s="48"/>
      <c r="K1867" s="48"/>
      <c r="L1867" s="48"/>
      <c r="M1867" s="48"/>
      <c r="N1867" s="48"/>
      <c r="O1867" s="48"/>
      <c r="P1867" s="48"/>
    </row>
    <row r="1868" ht="13.5" customHeight="1">
      <c r="A1868" s="1" t="s">
        <v>28673</v>
      </c>
      <c r="B1868" s="1" t="s">
        <v>21</v>
      </c>
      <c r="C1868" s="1" t="s">
        <v>10</v>
      </c>
      <c r="D1868" s="1" t="s">
        <v>28701</v>
      </c>
      <c r="E1868" s="1" t="s">
        <v>28703</v>
      </c>
      <c r="F1868" s="47"/>
      <c r="G1868" s="48"/>
      <c r="H1868" s="48"/>
      <c r="I1868" s="48"/>
      <c r="J1868" s="48"/>
      <c r="K1868" s="48"/>
      <c r="L1868" s="48"/>
      <c r="M1868" s="48"/>
      <c r="N1868" s="48"/>
      <c r="O1868" s="48"/>
      <c r="P1868" s="48"/>
    </row>
    <row r="1869" ht="13.5" customHeight="1">
      <c r="A1869" s="1" t="s">
        <v>28673</v>
      </c>
      <c r="B1869" s="1" t="s">
        <v>27</v>
      </c>
      <c r="C1869" s="1" t="s">
        <v>374</v>
      </c>
      <c r="D1869" s="1" t="s">
        <v>28707</v>
      </c>
      <c r="E1869" s="1" t="s">
        <v>28709</v>
      </c>
      <c r="F1869" s="47"/>
      <c r="G1869" s="48"/>
      <c r="H1869" s="48"/>
      <c r="I1869" s="48"/>
      <c r="J1869" s="48"/>
      <c r="K1869" s="48"/>
      <c r="L1869" s="48"/>
      <c r="M1869" s="48"/>
      <c r="N1869" s="48"/>
      <c r="O1869" s="48"/>
      <c r="P1869" s="48"/>
    </row>
    <row r="1870" ht="13.5" customHeight="1">
      <c r="A1870" s="1" t="s">
        <v>28673</v>
      </c>
      <c r="B1870" s="1" t="s">
        <v>31</v>
      </c>
      <c r="C1870" s="1" t="s">
        <v>10</v>
      </c>
      <c r="D1870" s="1" t="s">
        <v>28713</v>
      </c>
      <c r="E1870" s="1" t="s">
        <v>28714</v>
      </c>
      <c r="F1870" s="47"/>
      <c r="G1870" s="48"/>
      <c r="H1870" s="48"/>
      <c r="I1870" s="48"/>
      <c r="J1870" s="48"/>
      <c r="K1870" s="48"/>
      <c r="L1870" s="48"/>
      <c r="M1870" s="48"/>
      <c r="N1870" s="48"/>
      <c r="O1870" s="48"/>
      <c r="P1870" s="48"/>
    </row>
    <row r="1871" ht="13.5" customHeight="1">
      <c r="A1871" s="1" t="s">
        <v>28673</v>
      </c>
      <c r="B1871" s="1" t="s">
        <v>34</v>
      </c>
      <c r="C1871" s="1" t="s">
        <v>10</v>
      </c>
      <c r="D1871" s="1" t="s">
        <v>28717</v>
      </c>
      <c r="E1871" s="1" t="s">
        <v>28721</v>
      </c>
      <c r="F1871" s="47"/>
      <c r="G1871" s="48"/>
      <c r="H1871" s="48"/>
      <c r="I1871" s="48"/>
      <c r="J1871" s="48"/>
      <c r="K1871" s="48"/>
      <c r="L1871" s="48"/>
      <c r="M1871" s="48"/>
      <c r="N1871" s="48"/>
      <c r="O1871" s="48"/>
      <c r="P1871" s="48"/>
    </row>
    <row r="1872" ht="13.5" customHeight="1">
      <c r="A1872" s="1" t="s">
        <v>28673</v>
      </c>
      <c r="B1872" s="1" t="s">
        <v>40</v>
      </c>
      <c r="C1872" s="1" t="s">
        <v>10</v>
      </c>
      <c r="D1872" s="1" t="s">
        <v>28724</v>
      </c>
      <c r="E1872" s="1" t="s">
        <v>28725</v>
      </c>
      <c r="F1872" s="47"/>
      <c r="G1872" s="48"/>
      <c r="H1872" s="48"/>
      <c r="I1872" s="48"/>
      <c r="J1872" s="48"/>
      <c r="K1872" s="48"/>
      <c r="L1872" s="48"/>
      <c r="M1872" s="48"/>
      <c r="N1872" s="48"/>
      <c r="O1872" s="48"/>
      <c r="P1872" s="48"/>
    </row>
    <row r="1873" ht="13.5" customHeight="1">
      <c r="A1873" s="1" t="s">
        <v>28673</v>
      </c>
      <c r="B1873" s="1" t="s">
        <v>45</v>
      </c>
      <c r="C1873" s="1" t="s">
        <v>115</v>
      </c>
      <c r="D1873" s="1" t="s">
        <v>28730</v>
      </c>
      <c r="E1873" s="1" t="s">
        <v>28731</v>
      </c>
      <c r="F1873" s="47"/>
      <c r="G1873" s="48"/>
      <c r="H1873" s="48"/>
      <c r="I1873" s="48"/>
      <c r="J1873" s="48"/>
      <c r="K1873" s="48"/>
      <c r="L1873" s="48"/>
      <c r="M1873" s="48"/>
      <c r="N1873" s="48"/>
      <c r="O1873" s="48"/>
      <c r="P1873" s="48"/>
    </row>
    <row r="1874" ht="13.5" customHeight="1">
      <c r="A1874" s="1" t="s">
        <v>28673</v>
      </c>
      <c r="B1874" s="1" t="s">
        <v>52</v>
      </c>
      <c r="C1874" s="1" t="s">
        <v>10</v>
      </c>
      <c r="D1874" s="1" t="s">
        <v>28736</v>
      </c>
      <c r="E1874" s="1" t="s">
        <v>28737</v>
      </c>
      <c r="F1874" s="47"/>
      <c r="G1874" s="48"/>
      <c r="H1874" s="48"/>
      <c r="I1874" s="48"/>
      <c r="J1874" s="48"/>
      <c r="K1874" s="48"/>
      <c r="L1874" s="48"/>
      <c r="M1874" s="48"/>
      <c r="N1874" s="48"/>
      <c r="O1874" s="48"/>
      <c r="P1874" s="48"/>
    </row>
    <row r="1875" ht="13.5" customHeight="1">
      <c r="A1875" s="1" t="s">
        <v>28673</v>
      </c>
      <c r="B1875" s="1" t="s">
        <v>57</v>
      </c>
      <c r="C1875" s="1" t="s">
        <v>10</v>
      </c>
      <c r="D1875" s="1" t="s">
        <v>28742</v>
      </c>
      <c r="E1875" s="1" t="s">
        <v>28743</v>
      </c>
      <c r="F1875" s="47"/>
      <c r="G1875" s="48"/>
      <c r="H1875" s="48"/>
      <c r="I1875" s="48"/>
      <c r="J1875" s="48"/>
      <c r="K1875" s="48"/>
      <c r="L1875" s="48"/>
      <c r="M1875" s="48"/>
      <c r="N1875" s="48"/>
      <c r="O1875" s="48"/>
      <c r="P1875" s="48"/>
    </row>
    <row r="1876" ht="13.5" customHeight="1">
      <c r="A1876" s="1" t="s">
        <v>28673</v>
      </c>
      <c r="B1876" s="1" t="s">
        <v>60</v>
      </c>
      <c r="C1876" s="1" t="s">
        <v>10</v>
      </c>
      <c r="D1876" s="1" t="s">
        <v>28747</v>
      </c>
      <c r="E1876" s="1" t="s">
        <v>28749</v>
      </c>
      <c r="F1876" s="47"/>
      <c r="G1876" s="48"/>
      <c r="H1876" s="48"/>
      <c r="I1876" s="48"/>
      <c r="J1876" s="48"/>
      <c r="K1876" s="48"/>
      <c r="L1876" s="48"/>
      <c r="M1876" s="48"/>
      <c r="N1876" s="48"/>
      <c r="O1876" s="48"/>
      <c r="P1876" s="48"/>
    </row>
    <row r="1877" ht="13.5" customHeight="1">
      <c r="A1877" s="1" t="s">
        <v>28673</v>
      </c>
      <c r="B1877" s="1" t="s">
        <v>65</v>
      </c>
      <c r="C1877" s="1" t="s">
        <v>115</v>
      </c>
      <c r="D1877" s="1" t="s">
        <v>28755</v>
      </c>
      <c r="E1877" s="1" t="s">
        <v>28757</v>
      </c>
      <c r="F1877" s="47"/>
      <c r="G1877" s="48"/>
      <c r="H1877" s="48"/>
      <c r="I1877" s="48"/>
      <c r="J1877" s="48"/>
      <c r="K1877" s="48"/>
      <c r="L1877" s="48"/>
      <c r="M1877" s="48"/>
      <c r="N1877" s="48"/>
      <c r="O1877" s="48"/>
      <c r="P1877" s="48"/>
    </row>
    <row r="1878" ht="13.5" customHeight="1">
      <c r="A1878" s="1" t="s">
        <v>28673</v>
      </c>
      <c r="B1878" s="1" t="s">
        <v>70</v>
      </c>
      <c r="C1878" s="1" t="s">
        <v>10</v>
      </c>
      <c r="D1878" s="1" t="s">
        <v>28760</v>
      </c>
      <c r="E1878" s="1" t="s">
        <v>28762</v>
      </c>
      <c r="F1878" s="47"/>
      <c r="G1878" s="48"/>
      <c r="H1878" s="48"/>
      <c r="I1878" s="48"/>
      <c r="J1878" s="48"/>
      <c r="K1878" s="48"/>
      <c r="L1878" s="48"/>
      <c r="M1878" s="48"/>
      <c r="N1878" s="48"/>
      <c r="O1878" s="48"/>
      <c r="P1878" s="48"/>
    </row>
    <row r="1879" ht="13.5" customHeight="1">
      <c r="A1879" s="1" t="s">
        <v>28673</v>
      </c>
      <c r="B1879" s="1" t="s">
        <v>74</v>
      </c>
      <c r="C1879" s="1" t="s">
        <v>10</v>
      </c>
      <c r="D1879" s="1" t="s">
        <v>28766</v>
      </c>
      <c r="E1879" s="1" t="s">
        <v>28768</v>
      </c>
      <c r="F1879" s="47"/>
      <c r="G1879" s="48"/>
      <c r="H1879" s="48"/>
      <c r="I1879" s="48"/>
      <c r="J1879" s="48"/>
      <c r="K1879" s="48"/>
      <c r="L1879" s="48"/>
      <c r="M1879" s="48"/>
      <c r="N1879" s="48"/>
      <c r="O1879" s="48"/>
      <c r="P1879" s="48"/>
    </row>
    <row r="1880" ht="13.5" customHeight="1">
      <c r="A1880" s="1" t="s">
        <v>28673</v>
      </c>
      <c r="B1880" s="1" t="s">
        <v>78</v>
      </c>
      <c r="C1880" s="1" t="s">
        <v>374</v>
      </c>
      <c r="D1880" s="1" t="s">
        <v>28771</v>
      </c>
      <c r="E1880" s="1" t="s">
        <v>28773</v>
      </c>
      <c r="F1880" s="47"/>
      <c r="G1880" s="48"/>
      <c r="H1880" s="48"/>
      <c r="I1880" s="48"/>
      <c r="J1880" s="48"/>
      <c r="K1880" s="48"/>
      <c r="L1880" s="48"/>
      <c r="M1880" s="48"/>
      <c r="N1880" s="48"/>
      <c r="O1880" s="48"/>
      <c r="P1880" s="48"/>
    </row>
    <row r="1881" ht="13.5" customHeight="1">
      <c r="A1881" s="1" t="s">
        <v>28673</v>
      </c>
      <c r="B1881" s="1" t="s">
        <v>83</v>
      </c>
      <c r="C1881" s="1" t="s">
        <v>115</v>
      </c>
      <c r="D1881" s="1" t="s">
        <v>28777</v>
      </c>
      <c r="E1881" s="1" t="s">
        <v>28779</v>
      </c>
      <c r="F1881" s="47"/>
      <c r="G1881" s="48"/>
      <c r="H1881" s="48"/>
      <c r="I1881" s="48"/>
      <c r="J1881" s="48"/>
      <c r="K1881" s="48"/>
      <c r="L1881" s="48"/>
      <c r="M1881" s="48"/>
      <c r="N1881" s="48"/>
      <c r="O1881" s="48"/>
      <c r="P1881" s="48"/>
    </row>
    <row r="1882" ht="13.5" customHeight="1">
      <c r="A1882" s="1" t="s">
        <v>28673</v>
      </c>
      <c r="B1882" s="1" t="s">
        <v>86</v>
      </c>
      <c r="C1882" s="1" t="s">
        <v>10</v>
      </c>
      <c r="D1882" s="1" t="s">
        <v>28784</v>
      </c>
      <c r="E1882" s="1" t="s">
        <v>28786</v>
      </c>
      <c r="F1882" s="47"/>
      <c r="G1882" s="48"/>
      <c r="H1882" s="48"/>
      <c r="I1882" s="48"/>
      <c r="J1882" s="48"/>
      <c r="K1882" s="48"/>
      <c r="L1882" s="48"/>
      <c r="M1882" s="48"/>
      <c r="N1882" s="48"/>
      <c r="O1882" s="48"/>
      <c r="P1882" s="48"/>
    </row>
    <row r="1883" ht="13.5" customHeight="1">
      <c r="A1883" s="1" t="s">
        <v>28673</v>
      </c>
      <c r="B1883" s="1" t="s">
        <v>91</v>
      </c>
      <c r="C1883" s="1" t="s">
        <v>10</v>
      </c>
      <c r="D1883" s="1" t="s">
        <v>28790</v>
      </c>
      <c r="E1883" s="1" t="s">
        <v>28792</v>
      </c>
      <c r="F1883" s="47"/>
      <c r="G1883" s="48"/>
      <c r="H1883" s="48"/>
      <c r="I1883" s="48"/>
      <c r="J1883" s="48"/>
      <c r="K1883" s="48"/>
      <c r="L1883" s="48"/>
      <c r="M1883" s="48"/>
      <c r="N1883" s="48"/>
      <c r="O1883" s="48"/>
      <c r="P1883" s="48"/>
    </row>
    <row r="1884" ht="13.5" customHeight="1">
      <c r="A1884" s="1" t="s">
        <v>28673</v>
      </c>
      <c r="B1884" s="1" t="s">
        <v>94</v>
      </c>
      <c r="C1884" s="1" t="s">
        <v>10</v>
      </c>
      <c r="D1884" s="1" t="s">
        <v>28797</v>
      </c>
      <c r="E1884" s="1" t="s">
        <v>28798</v>
      </c>
      <c r="F1884" s="47"/>
      <c r="G1884" s="48"/>
      <c r="H1884" s="48"/>
      <c r="I1884" s="48"/>
      <c r="J1884" s="48"/>
      <c r="K1884" s="48"/>
      <c r="L1884" s="48"/>
      <c r="M1884" s="48"/>
      <c r="N1884" s="48"/>
      <c r="O1884" s="48"/>
      <c r="P1884" s="48"/>
    </row>
    <row r="1885" ht="13.5" customHeight="1">
      <c r="A1885" s="1" t="s">
        <v>28673</v>
      </c>
      <c r="B1885" s="1" t="s">
        <v>186</v>
      </c>
      <c r="C1885" s="1" t="s">
        <v>10</v>
      </c>
      <c r="D1885" s="1" t="s">
        <v>28807</v>
      </c>
      <c r="E1885" s="1" t="s">
        <v>28808</v>
      </c>
      <c r="F1885" s="47"/>
      <c r="G1885" s="48"/>
      <c r="H1885" s="48"/>
      <c r="I1885" s="48"/>
      <c r="J1885" s="48"/>
      <c r="K1885" s="48"/>
      <c r="L1885" s="48"/>
      <c r="M1885" s="48"/>
      <c r="N1885" s="48"/>
      <c r="O1885" s="48"/>
      <c r="P1885" s="48"/>
    </row>
    <row r="1886" ht="13.5" customHeight="1">
      <c r="A1886" s="1" t="s">
        <v>28673</v>
      </c>
      <c r="B1886" s="1" t="s">
        <v>189</v>
      </c>
      <c r="C1886" s="1" t="s">
        <v>10</v>
      </c>
      <c r="D1886" s="1" t="s">
        <v>28813</v>
      </c>
      <c r="E1886" s="1" t="s">
        <v>28814</v>
      </c>
      <c r="F1886" s="47"/>
      <c r="G1886" s="48"/>
      <c r="H1886" s="48"/>
      <c r="I1886" s="48"/>
      <c r="J1886" s="48"/>
      <c r="K1886" s="48"/>
      <c r="L1886" s="48"/>
      <c r="M1886" s="48"/>
      <c r="N1886" s="48"/>
      <c r="O1886" s="48"/>
      <c r="P1886" s="48"/>
    </row>
    <row r="1887" ht="13.5" customHeight="1">
      <c r="A1887" s="1" t="s">
        <v>28673</v>
      </c>
      <c r="B1887" s="1" t="s">
        <v>193</v>
      </c>
      <c r="C1887" s="1" t="s">
        <v>10</v>
      </c>
      <c r="D1887" s="1" t="s">
        <v>28819</v>
      </c>
      <c r="E1887" s="1" t="s">
        <v>28820</v>
      </c>
      <c r="F1887" s="47"/>
      <c r="G1887" s="48"/>
      <c r="H1887" s="48"/>
      <c r="I1887" s="48"/>
      <c r="J1887" s="48"/>
      <c r="K1887" s="48"/>
      <c r="L1887" s="48"/>
      <c r="M1887" s="48"/>
      <c r="N1887" s="48"/>
      <c r="O1887" s="48"/>
      <c r="P1887" s="48"/>
    </row>
    <row r="1888" ht="13.5" customHeight="1">
      <c r="A1888" s="1" t="s">
        <v>28673</v>
      </c>
      <c r="B1888" s="1" t="s">
        <v>197</v>
      </c>
      <c r="C1888" s="1" t="s">
        <v>10</v>
      </c>
      <c r="D1888" s="1" t="s">
        <v>28825</v>
      </c>
      <c r="E1888" s="1" t="s">
        <v>28826</v>
      </c>
      <c r="F1888" s="47"/>
      <c r="G1888" s="48"/>
      <c r="H1888" s="48"/>
      <c r="I1888" s="48"/>
      <c r="J1888" s="48"/>
      <c r="K1888" s="48"/>
      <c r="L1888" s="48"/>
      <c r="M1888" s="48"/>
      <c r="N1888" s="48"/>
      <c r="O1888" s="48"/>
      <c r="P1888" s="48"/>
    </row>
    <row r="1889" ht="13.5" customHeight="1">
      <c r="A1889" s="1" t="s">
        <v>28673</v>
      </c>
      <c r="B1889" s="1" t="s">
        <v>201</v>
      </c>
      <c r="C1889" s="1" t="s">
        <v>10</v>
      </c>
      <c r="D1889" s="1" t="s">
        <v>28831</v>
      </c>
      <c r="E1889" s="1" t="s">
        <v>28832</v>
      </c>
      <c r="F1889" s="47"/>
      <c r="G1889" s="48"/>
      <c r="H1889" s="48"/>
      <c r="I1889" s="48"/>
      <c r="J1889" s="48"/>
      <c r="K1889" s="48"/>
      <c r="L1889" s="48"/>
      <c r="M1889" s="48"/>
      <c r="N1889" s="48"/>
      <c r="O1889" s="48"/>
      <c r="P1889" s="48"/>
    </row>
    <row r="1890" ht="13.5" customHeight="1">
      <c r="A1890" s="1" t="s">
        <v>28673</v>
      </c>
      <c r="B1890" s="1" t="s">
        <v>206</v>
      </c>
      <c r="C1890" s="1" t="s">
        <v>10</v>
      </c>
      <c r="D1890" s="1" t="s">
        <v>28836</v>
      </c>
      <c r="E1890" s="1" t="s">
        <v>28840</v>
      </c>
      <c r="F1890" s="47"/>
      <c r="G1890" s="48"/>
      <c r="H1890" s="48"/>
      <c r="I1890" s="48"/>
      <c r="J1890" s="48"/>
      <c r="K1890" s="48"/>
      <c r="L1890" s="48"/>
      <c r="M1890" s="48"/>
      <c r="N1890" s="48"/>
      <c r="O1890" s="48"/>
      <c r="P1890" s="48"/>
    </row>
    <row r="1891" ht="13.5" customHeight="1">
      <c r="A1891" s="1" t="s">
        <v>28673</v>
      </c>
      <c r="B1891" s="1" t="s">
        <v>211</v>
      </c>
      <c r="C1891" s="1" t="s">
        <v>115</v>
      </c>
      <c r="D1891" s="1" t="s">
        <v>28843</v>
      </c>
      <c r="E1891" s="1" t="s">
        <v>28846</v>
      </c>
      <c r="F1891" s="47"/>
      <c r="G1891" s="48"/>
      <c r="H1891" s="48"/>
      <c r="I1891" s="48"/>
      <c r="J1891" s="48"/>
      <c r="K1891" s="48"/>
      <c r="L1891" s="48"/>
      <c r="M1891" s="48"/>
      <c r="N1891" s="48"/>
      <c r="O1891" s="48"/>
      <c r="P1891" s="48"/>
    </row>
    <row r="1892" ht="13.5" customHeight="1">
      <c r="A1892" s="1" t="s">
        <v>28673</v>
      </c>
      <c r="B1892" s="1" t="s">
        <v>215</v>
      </c>
      <c r="C1892" s="1" t="s">
        <v>10</v>
      </c>
      <c r="D1892" s="1" t="s">
        <v>28848</v>
      </c>
      <c r="E1892" s="1" t="s">
        <v>28850</v>
      </c>
      <c r="F1892" s="47"/>
      <c r="G1892" s="48"/>
      <c r="H1892" s="48"/>
      <c r="I1892" s="48"/>
      <c r="J1892" s="48"/>
      <c r="K1892" s="48"/>
      <c r="L1892" s="48"/>
      <c r="M1892" s="48"/>
      <c r="N1892" s="48"/>
      <c r="O1892" s="48"/>
      <c r="P1892" s="48"/>
    </row>
    <row r="1893" ht="13.5" customHeight="1">
      <c r="A1893" s="1" t="s">
        <v>28673</v>
      </c>
      <c r="B1893" s="1" t="s">
        <v>220</v>
      </c>
      <c r="C1893" s="1" t="s">
        <v>374</v>
      </c>
      <c r="D1893" s="1" t="s">
        <v>28852</v>
      </c>
      <c r="E1893" s="1" t="s">
        <v>28854</v>
      </c>
      <c r="F1893" s="47"/>
      <c r="G1893" s="48"/>
      <c r="H1893" s="48"/>
      <c r="I1893" s="48"/>
      <c r="J1893" s="48"/>
      <c r="K1893" s="48"/>
      <c r="L1893" s="48"/>
      <c r="M1893" s="48"/>
      <c r="N1893" s="48"/>
      <c r="O1893" s="48"/>
      <c r="P1893" s="48"/>
    </row>
    <row r="1894" ht="13.5" customHeight="1">
      <c r="A1894" s="1" t="s">
        <v>28673</v>
      </c>
      <c r="B1894" s="1" t="s">
        <v>99</v>
      </c>
      <c r="C1894" s="1" t="s">
        <v>817</v>
      </c>
      <c r="D1894" s="47"/>
      <c r="E1894" s="47"/>
      <c r="F1894" s="47"/>
      <c r="G1894" s="48"/>
      <c r="H1894" s="48"/>
      <c r="I1894" s="48"/>
      <c r="J1894" s="48"/>
      <c r="K1894" s="48"/>
      <c r="L1894" s="48"/>
      <c r="M1894" s="48"/>
      <c r="N1894" s="48"/>
      <c r="O1894" s="48"/>
      <c r="P1894" s="48"/>
    </row>
    <row r="1895" ht="13.5" customHeight="1">
      <c r="A1895" s="1" t="s">
        <v>28863</v>
      </c>
      <c r="B1895" s="2" t="s">
        <v>1</v>
      </c>
      <c r="C1895" s="1" t="s">
        <v>2</v>
      </c>
      <c r="D1895" s="47"/>
      <c r="E1895" s="47"/>
      <c r="F1895" s="47"/>
      <c r="G1895" s="48"/>
      <c r="H1895" s="48"/>
      <c r="I1895" s="48"/>
      <c r="J1895" s="48"/>
      <c r="K1895" s="48"/>
      <c r="L1895" s="48"/>
      <c r="M1895" s="48"/>
      <c r="N1895" s="48"/>
      <c r="O1895" s="48"/>
      <c r="P1895" s="48"/>
    </row>
    <row r="1896" ht="13.5" customHeight="1">
      <c r="A1896" s="1" t="s">
        <v>28863</v>
      </c>
      <c r="B1896" s="1" t="s">
        <v>5</v>
      </c>
      <c r="C1896" s="1" t="s">
        <v>102</v>
      </c>
      <c r="D1896" s="1" t="s">
        <v>28869</v>
      </c>
      <c r="E1896" s="1" t="s">
        <v>28875</v>
      </c>
      <c r="F1896" s="47"/>
      <c r="G1896" s="48"/>
      <c r="H1896" s="48"/>
      <c r="I1896" s="48"/>
      <c r="J1896" s="48"/>
      <c r="K1896" s="48"/>
      <c r="L1896" s="48"/>
      <c r="M1896" s="48"/>
      <c r="N1896" s="48"/>
      <c r="O1896" s="48"/>
      <c r="P1896" s="48"/>
    </row>
    <row r="1897" ht="13.5" customHeight="1">
      <c r="A1897" s="1" t="s">
        <v>28863</v>
      </c>
      <c r="B1897" s="1" t="s">
        <v>9</v>
      </c>
      <c r="C1897" s="1" t="s">
        <v>10</v>
      </c>
      <c r="D1897" s="1" t="s">
        <v>28881</v>
      </c>
      <c r="E1897" s="1" t="s">
        <v>28882</v>
      </c>
      <c r="F1897" s="47"/>
      <c r="G1897" s="48"/>
      <c r="H1897" s="48"/>
      <c r="I1897" s="48"/>
      <c r="J1897" s="48"/>
      <c r="K1897" s="48"/>
      <c r="L1897" s="48"/>
      <c r="M1897" s="48"/>
      <c r="N1897" s="48"/>
      <c r="O1897" s="48"/>
      <c r="P1897" s="48"/>
    </row>
    <row r="1898" ht="13.5" customHeight="1">
      <c r="A1898" s="1" t="s">
        <v>28863</v>
      </c>
      <c r="B1898" s="1" t="s">
        <v>13</v>
      </c>
      <c r="C1898" s="1" t="s">
        <v>10</v>
      </c>
      <c r="D1898" s="1" t="s">
        <v>28885</v>
      </c>
      <c r="E1898" s="1" t="s">
        <v>28886</v>
      </c>
      <c r="F1898" s="47"/>
      <c r="G1898" s="48"/>
      <c r="H1898" s="48"/>
      <c r="I1898" s="48"/>
      <c r="J1898" s="48"/>
      <c r="K1898" s="48"/>
      <c r="L1898" s="48"/>
      <c r="M1898" s="48"/>
      <c r="N1898" s="48"/>
      <c r="O1898" s="48"/>
      <c r="P1898" s="48"/>
    </row>
    <row r="1899" ht="13.5" customHeight="1">
      <c r="A1899" s="1" t="s">
        <v>28863</v>
      </c>
      <c r="B1899" s="1" t="s">
        <v>16</v>
      </c>
      <c r="C1899" s="1" t="s">
        <v>115</v>
      </c>
      <c r="D1899" s="1" t="s">
        <v>28889</v>
      </c>
      <c r="E1899" s="1" t="s">
        <v>28890</v>
      </c>
      <c r="F1899" s="47"/>
      <c r="G1899" s="48"/>
      <c r="H1899" s="48"/>
      <c r="I1899" s="48"/>
      <c r="J1899" s="48"/>
      <c r="K1899" s="48"/>
      <c r="L1899" s="48"/>
      <c r="M1899" s="48"/>
      <c r="N1899" s="48"/>
      <c r="O1899" s="48"/>
      <c r="P1899" s="48"/>
    </row>
    <row r="1900" ht="13.5" customHeight="1">
      <c r="A1900" s="1" t="s">
        <v>28863</v>
      </c>
      <c r="B1900" s="1" t="s">
        <v>21</v>
      </c>
      <c r="C1900" s="1" t="s">
        <v>10</v>
      </c>
      <c r="D1900" s="1" t="s">
        <v>28892</v>
      </c>
      <c r="E1900" s="1" t="s">
        <v>28893</v>
      </c>
      <c r="F1900" s="47"/>
      <c r="G1900" s="48"/>
      <c r="H1900" s="48"/>
      <c r="I1900" s="48"/>
      <c r="J1900" s="48"/>
      <c r="K1900" s="48"/>
      <c r="L1900" s="48"/>
      <c r="M1900" s="48"/>
      <c r="N1900" s="48"/>
      <c r="O1900" s="48"/>
      <c r="P1900" s="48"/>
    </row>
    <row r="1901" ht="13.5" customHeight="1">
      <c r="A1901" s="1" t="s">
        <v>28863</v>
      </c>
      <c r="B1901" s="1" t="s">
        <v>27</v>
      </c>
      <c r="C1901" s="1" t="s">
        <v>10</v>
      </c>
      <c r="D1901" s="1" t="s">
        <v>28895</v>
      </c>
      <c r="E1901" s="1" t="s">
        <v>28897</v>
      </c>
      <c r="F1901" s="47"/>
      <c r="G1901" s="48"/>
      <c r="H1901" s="48"/>
      <c r="I1901" s="48"/>
      <c r="J1901" s="48"/>
      <c r="K1901" s="48"/>
      <c r="L1901" s="48"/>
      <c r="M1901" s="48"/>
      <c r="N1901" s="48"/>
      <c r="O1901" s="48"/>
      <c r="P1901" s="48"/>
    </row>
    <row r="1902" ht="13.5" customHeight="1">
      <c r="A1902" s="1" t="s">
        <v>28863</v>
      </c>
      <c r="B1902" s="1" t="s">
        <v>31</v>
      </c>
      <c r="C1902" s="1" t="s">
        <v>10</v>
      </c>
      <c r="D1902" s="1" t="s">
        <v>28900</v>
      </c>
      <c r="E1902" s="1" t="s">
        <v>28901</v>
      </c>
      <c r="F1902" s="47"/>
      <c r="G1902" s="48"/>
      <c r="H1902" s="48"/>
      <c r="I1902" s="48"/>
      <c r="J1902" s="48"/>
      <c r="K1902" s="48"/>
      <c r="L1902" s="48"/>
      <c r="M1902" s="48"/>
      <c r="N1902" s="48"/>
      <c r="O1902" s="48"/>
      <c r="P1902" s="48"/>
    </row>
    <row r="1903" ht="13.5" customHeight="1">
      <c r="A1903" s="1" t="s">
        <v>28863</v>
      </c>
      <c r="B1903" s="1" t="s">
        <v>34</v>
      </c>
      <c r="C1903" s="1" t="s">
        <v>115</v>
      </c>
      <c r="D1903" s="1" t="s">
        <v>28907</v>
      </c>
      <c r="E1903" s="1" t="s">
        <v>28910</v>
      </c>
      <c r="F1903" s="47"/>
      <c r="G1903" s="48"/>
      <c r="H1903" s="48"/>
      <c r="I1903" s="48"/>
      <c r="J1903" s="48"/>
      <c r="K1903" s="48"/>
      <c r="L1903" s="48"/>
      <c r="M1903" s="48"/>
      <c r="N1903" s="48"/>
      <c r="O1903" s="48"/>
      <c r="P1903" s="48"/>
    </row>
    <row r="1904" ht="13.5" customHeight="1">
      <c r="A1904" s="1" t="s">
        <v>28863</v>
      </c>
      <c r="B1904" s="1" t="s">
        <v>40</v>
      </c>
      <c r="C1904" s="1" t="s">
        <v>10</v>
      </c>
      <c r="D1904" s="1" t="s">
        <v>28915</v>
      </c>
      <c r="E1904" s="1" t="s">
        <v>28917</v>
      </c>
      <c r="F1904" s="47"/>
      <c r="G1904" s="48"/>
      <c r="H1904" s="48"/>
      <c r="I1904" s="48"/>
      <c r="J1904" s="48"/>
      <c r="K1904" s="48"/>
      <c r="L1904" s="48"/>
      <c r="M1904" s="48"/>
      <c r="N1904" s="48"/>
      <c r="O1904" s="48"/>
      <c r="P1904" s="48"/>
    </row>
    <row r="1905" ht="13.5" customHeight="1">
      <c r="A1905" s="1" t="s">
        <v>28863</v>
      </c>
      <c r="B1905" s="1" t="s">
        <v>45</v>
      </c>
      <c r="C1905" s="1" t="s">
        <v>10</v>
      </c>
      <c r="D1905" s="1" t="s">
        <v>28921</v>
      </c>
      <c r="E1905" s="1" t="s">
        <v>28923</v>
      </c>
      <c r="F1905" s="47"/>
      <c r="G1905" s="48"/>
      <c r="H1905" s="48"/>
      <c r="I1905" s="48"/>
      <c r="J1905" s="48"/>
      <c r="K1905" s="48"/>
      <c r="L1905" s="48"/>
      <c r="M1905" s="48"/>
      <c r="N1905" s="48"/>
      <c r="O1905" s="48"/>
      <c r="P1905" s="48"/>
    </row>
    <row r="1906" ht="13.5" customHeight="1">
      <c r="A1906" s="1" t="s">
        <v>28863</v>
      </c>
      <c r="B1906" s="1" t="s">
        <v>52</v>
      </c>
      <c r="C1906" s="1" t="s">
        <v>374</v>
      </c>
      <c r="D1906" s="1" t="s">
        <v>28928</v>
      </c>
      <c r="E1906" s="1" t="s">
        <v>28929</v>
      </c>
      <c r="F1906" s="47"/>
      <c r="G1906" s="48"/>
      <c r="H1906" s="48"/>
      <c r="I1906" s="48"/>
      <c r="J1906" s="48"/>
      <c r="K1906" s="48"/>
      <c r="L1906" s="48"/>
      <c r="M1906" s="48"/>
      <c r="N1906" s="48"/>
      <c r="O1906" s="48"/>
      <c r="P1906" s="48"/>
    </row>
    <row r="1907" ht="13.5" customHeight="1">
      <c r="A1907" s="1" t="s">
        <v>28863</v>
      </c>
      <c r="B1907" s="1" t="s">
        <v>57</v>
      </c>
      <c r="C1907" s="1" t="s">
        <v>10</v>
      </c>
      <c r="D1907" s="1" t="s">
        <v>28933</v>
      </c>
      <c r="E1907" s="1" t="s">
        <v>28935</v>
      </c>
      <c r="F1907" s="47"/>
      <c r="G1907" s="48"/>
      <c r="H1907" s="48"/>
      <c r="I1907" s="48"/>
      <c r="J1907" s="48"/>
      <c r="K1907" s="48"/>
      <c r="L1907" s="48"/>
      <c r="M1907" s="48"/>
      <c r="N1907" s="48"/>
      <c r="O1907" s="48"/>
      <c r="P1907" s="48"/>
    </row>
    <row r="1908" ht="13.5" customHeight="1">
      <c r="A1908" s="1" t="s">
        <v>28863</v>
      </c>
      <c r="B1908" s="1" t="s">
        <v>60</v>
      </c>
      <c r="C1908" s="1" t="s">
        <v>10</v>
      </c>
      <c r="D1908" s="1" t="s">
        <v>28940</v>
      </c>
      <c r="E1908" s="1" t="s">
        <v>28943</v>
      </c>
      <c r="F1908" s="47"/>
      <c r="G1908" s="48"/>
      <c r="H1908" s="48"/>
      <c r="I1908" s="48"/>
      <c r="J1908" s="48"/>
      <c r="K1908" s="48"/>
      <c r="L1908" s="48"/>
      <c r="M1908" s="48"/>
      <c r="N1908" s="48"/>
      <c r="O1908" s="48"/>
      <c r="P1908" s="48"/>
    </row>
    <row r="1909" ht="13.5" customHeight="1">
      <c r="A1909" s="1" t="s">
        <v>28863</v>
      </c>
      <c r="B1909" s="1" t="s">
        <v>65</v>
      </c>
      <c r="C1909" s="1" t="s">
        <v>115</v>
      </c>
      <c r="D1909" s="1" t="s">
        <v>28947</v>
      </c>
      <c r="E1909" s="1" t="s">
        <v>28949</v>
      </c>
      <c r="F1909" s="47"/>
      <c r="G1909" s="48"/>
      <c r="H1909" s="48"/>
      <c r="I1909" s="48"/>
      <c r="J1909" s="48"/>
      <c r="K1909" s="48"/>
      <c r="L1909" s="48"/>
      <c r="M1909" s="48"/>
      <c r="N1909" s="48"/>
      <c r="O1909" s="48"/>
      <c r="P1909" s="48"/>
    </row>
    <row r="1910" ht="13.5" customHeight="1">
      <c r="A1910" s="1" t="s">
        <v>28863</v>
      </c>
      <c r="B1910" s="1" t="s">
        <v>70</v>
      </c>
      <c r="C1910" s="1" t="s">
        <v>115</v>
      </c>
      <c r="D1910" s="1" t="s">
        <v>28952</v>
      </c>
      <c r="E1910" s="1" t="s">
        <v>28953</v>
      </c>
      <c r="F1910" s="47"/>
      <c r="G1910" s="48"/>
      <c r="H1910" s="48"/>
      <c r="I1910" s="48"/>
      <c r="J1910" s="48"/>
      <c r="K1910" s="48"/>
      <c r="L1910" s="48"/>
      <c r="M1910" s="48"/>
      <c r="N1910" s="48"/>
      <c r="O1910" s="48"/>
      <c r="P1910" s="48"/>
    </row>
    <row r="1911" ht="13.5" customHeight="1">
      <c r="A1911" s="1" t="s">
        <v>28863</v>
      </c>
      <c r="B1911" s="1" t="s">
        <v>74</v>
      </c>
      <c r="C1911" s="1" t="s">
        <v>10</v>
      </c>
      <c r="D1911" s="1" t="s">
        <v>28956</v>
      </c>
      <c r="E1911" s="1" t="s">
        <v>28958</v>
      </c>
      <c r="F1911" s="47"/>
      <c r="G1911" s="48"/>
      <c r="H1911" s="48"/>
      <c r="I1911" s="48"/>
      <c r="J1911" s="48"/>
      <c r="K1911" s="48"/>
      <c r="L1911" s="48"/>
      <c r="M1911" s="48"/>
      <c r="N1911" s="48"/>
      <c r="O1911" s="48"/>
      <c r="P1911" s="48"/>
    </row>
    <row r="1912" ht="13.5" customHeight="1">
      <c r="A1912" s="1" t="s">
        <v>28863</v>
      </c>
      <c r="B1912" s="1" t="s">
        <v>78</v>
      </c>
      <c r="C1912" s="1" t="s">
        <v>115</v>
      </c>
      <c r="D1912" s="1" t="s">
        <v>28963</v>
      </c>
      <c r="E1912" s="1" t="s">
        <v>28967</v>
      </c>
      <c r="F1912" s="47"/>
      <c r="G1912" s="48"/>
      <c r="H1912" s="48"/>
      <c r="I1912" s="48"/>
      <c r="J1912" s="48"/>
      <c r="K1912" s="48"/>
      <c r="L1912" s="48"/>
      <c r="M1912" s="48"/>
      <c r="N1912" s="48"/>
      <c r="O1912" s="48"/>
      <c r="P1912" s="48"/>
    </row>
    <row r="1913" ht="13.5" customHeight="1">
      <c r="A1913" s="1" t="s">
        <v>28863</v>
      </c>
      <c r="B1913" s="1" t="s">
        <v>83</v>
      </c>
      <c r="C1913" s="1" t="s">
        <v>10</v>
      </c>
      <c r="D1913" s="1" t="s">
        <v>28972</v>
      </c>
      <c r="E1913" s="1" t="s">
        <v>28973</v>
      </c>
      <c r="F1913" s="47"/>
      <c r="G1913" s="48"/>
      <c r="H1913" s="48"/>
      <c r="I1913" s="48"/>
      <c r="J1913" s="48"/>
      <c r="K1913" s="48"/>
      <c r="L1913" s="48"/>
      <c r="M1913" s="48"/>
      <c r="N1913" s="48"/>
      <c r="O1913" s="48"/>
      <c r="P1913" s="48"/>
    </row>
    <row r="1914" ht="13.5" customHeight="1">
      <c r="A1914" s="1" t="s">
        <v>28863</v>
      </c>
      <c r="B1914" s="1" t="s">
        <v>86</v>
      </c>
      <c r="C1914" s="1" t="s">
        <v>10</v>
      </c>
      <c r="D1914" s="1" t="s">
        <v>28978</v>
      </c>
      <c r="E1914" s="1" t="s">
        <v>28981</v>
      </c>
      <c r="F1914" s="47"/>
      <c r="G1914" s="48"/>
      <c r="H1914" s="48"/>
      <c r="I1914" s="48"/>
      <c r="J1914" s="48"/>
      <c r="K1914" s="48"/>
      <c r="L1914" s="48"/>
      <c r="M1914" s="48"/>
      <c r="N1914" s="48"/>
      <c r="O1914" s="48"/>
      <c r="P1914" s="48"/>
    </row>
    <row r="1915" ht="13.5" customHeight="1">
      <c r="A1915" s="1" t="s">
        <v>28863</v>
      </c>
      <c r="B1915" s="1" t="s">
        <v>91</v>
      </c>
      <c r="C1915" s="1" t="s">
        <v>10</v>
      </c>
      <c r="D1915" s="1" t="s">
        <v>28986</v>
      </c>
      <c r="E1915" s="1" t="s">
        <v>28987</v>
      </c>
      <c r="F1915" s="47"/>
      <c r="G1915" s="48"/>
      <c r="H1915" s="48"/>
      <c r="I1915" s="48"/>
      <c r="J1915" s="48"/>
      <c r="K1915" s="48"/>
      <c r="L1915" s="48"/>
      <c r="M1915" s="48"/>
      <c r="N1915" s="48"/>
      <c r="O1915" s="48"/>
      <c r="P1915" s="48"/>
    </row>
    <row r="1916" ht="13.5" customHeight="1">
      <c r="A1916" s="1" t="s">
        <v>28863</v>
      </c>
      <c r="B1916" s="1" t="s">
        <v>94</v>
      </c>
      <c r="C1916" s="1" t="s">
        <v>10</v>
      </c>
      <c r="D1916" s="1" t="s">
        <v>28990</v>
      </c>
      <c r="E1916" s="1" t="s">
        <v>28991</v>
      </c>
      <c r="F1916" s="47"/>
      <c r="G1916" s="48"/>
      <c r="H1916" s="48"/>
      <c r="I1916" s="48"/>
      <c r="J1916" s="48"/>
      <c r="K1916" s="48"/>
      <c r="L1916" s="48"/>
      <c r="M1916" s="48"/>
      <c r="N1916" s="48"/>
      <c r="O1916" s="48"/>
      <c r="P1916" s="48"/>
    </row>
    <row r="1917" ht="13.5" customHeight="1">
      <c r="A1917" s="1" t="s">
        <v>28863</v>
      </c>
      <c r="B1917" s="1" t="s">
        <v>186</v>
      </c>
      <c r="C1917" s="1" t="s">
        <v>10</v>
      </c>
      <c r="D1917" s="1" t="s">
        <v>28998</v>
      </c>
      <c r="E1917" s="1" t="s">
        <v>29000</v>
      </c>
      <c r="F1917" s="47"/>
      <c r="G1917" s="48"/>
      <c r="H1917" s="48"/>
      <c r="I1917" s="48"/>
      <c r="J1917" s="48"/>
      <c r="K1917" s="48"/>
      <c r="L1917" s="48"/>
      <c r="M1917" s="48"/>
      <c r="N1917" s="48"/>
      <c r="O1917" s="48"/>
      <c r="P1917" s="48"/>
    </row>
    <row r="1918" ht="13.5" customHeight="1">
      <c r="A1918" s="1" t="s">
        <v>28863</v>
      </c>
      <c r="B1918" s="1" t="s">
        <v>189</v>
      </c>
      <c r="C1918" s="1" t="s">
        <v>10</v>
      </c>
      <c r="D1918" s="1" t="s">
        <v>29005</v>
      </c>
      <c r="E1918" s="1" t="s">
        <v>29006</v>
      </c>
      <c r="F1918" s="47"/>
      <c r="G1918" s="48"/>
      <c r="H1918" s="48"/>
      <c r="I1918" s="48"/>
      <c r="J1918" s="48"/>
      <c r="K1918" s="48"/>
      <c r="L1918" s="48"/>
      <c r="M1918" s="48"/>
      <c r="N1918" s="48"/>
      <c r="O1918" s="48"/>
      <c r="P1918" s="48"/>
    </row>
    <row r="1919" ht="13.5" customHeight="1">
      <c r="A1919" s="1" t="s">
        <v>28863</v>
      </c>
      <c r="B1919" s="1" t="s">
        <v>193</v>
      </c>
      <c r="C1919" s="1" t="s">
        <v>10</v>
      </c>
      <c r="D1919" s="1" t="s">
        <v>29011</v>
      </c>
      <c r="E1919" s="1" t="s">
        <v>29012</v>
      </c>
      <c r="F1919" s="47"/>
      <c r="G1919" s="48"/>
      <c r="H1919" s="48"/>
      <c r="I1919" s="48"/>
      <c r="J1919" s="48"/>
      <c r="K1919" s="48"/>
      <c r="L1919" s="48"/>
      <c r="M1919" s="48"/>
      <c r="N1919" s="48"/>
      <c r="O1919" s="48"/>
      <c r="P1919" s="48"/>
    </row>
    <row r="1920" ht="13.5" customHeight="1">
      <c r="A1920" s="1" t="s">
        <v>28863</v>
      </c>
      <c r="B1920" s="1" t="s">
        <v>99</v>
      </c>
      <c r="C1920" s="1" t="s">
        <v>817</v>
      </c>
      <c r="D1920" s="47"/>
      <c r="E1920" s="47"/>
      <c r="F1920" s="47"/>
      <c r="G1920" s="48"/>
      <c r="H1920" s="48"/>
      <c r="I1920" s="48"/>
      <c r="J1920" s="48"/>
      <c r="K1920" s="48"/>
      <c r="L1920" s="48"/>
      <c r="M1920" s="48"/>
      <c r="N1920" s="48"/>
      <c r="O1920" s="48"/>
      <c r="P1920" s="48"/>
    </row>
    <row r="1921" ht="13.5" customHeight="1">
      <c r="A1921" s="1" t="s">
        <v>29019</v>
      </c>
      <c r="B1921" s="2" t="s">
        <v>1</v>
      </c>
      <c r="C1921" s="1" t="s">
        <v>2</v>
      </c>
      <c r="D1921" s="47"/>
      <c r="E1921" s="47"/>
      <c r="F1921" s="47"/>
      <c r="G1921" s="48"/>
      <c r="H1921" s="48"/>
      <c r="I1921" s="48"/>
      <c r="J1921" s="48"/>
      <c r="K1921" s="48"/>
      <c r="L1921" s="48"/>
      <c r="M1921" s="48"/>
      <c r="N1921" s="48"/>
      <c r="O1921" s="48"/>
      <c r="P1921" s="48"/>
    </row>
    <row r="1922" ht="13.5" customHeight="1">
      <c r="A1922" s="1" t="s">
        <v>29019</v>
      </c>
      <c r="B1922" s="1" t="s">
        <v>5</v>
      </c>
      <c r="C1922" s="1" t="s">
        <v>303</v>
      </c>
      <c r="D1922" s="1" t="s">
        <v>29024</v>
      </c>
      <c r="E1922" s="1" t="s">
        <v>29027</v>
      </c>
      <c r="F1922" s="47"/>
      <c r="G1922" s="48"/>
      <c r="H1922" s="48"/>
      <c r="I1922" s="48"/>
      <c r="J1922" s="48"/>
      <c r="K1922" s="48"/>
      <c r="L1922" s="48"/>
      <c r="M1922" s="48"/>
      <c r="N1922" s="48"/>
      <c r="O1922" s="48"/>
      <c r="P1922" s="48"/>
    </row>
    <row r="1923" ht="13.5" customHeight="1">
      <c r="A1923" s="1" t="s">
        <v>29019</v>
      </c>
      <c r="B1923" s="1" t="s">
        <v>9</v>
      </c>
      <c r="C1923" s="1" t="s">
        <v>10</v>
      </c>
      <c r="D1923" s="1" t="s">
        <v>29032</v>
      </c>
      <c r="E1923" s="1" t="s">
        <v>29033</v>
      </c>
      <c r="F1923" s="47"/>
      <c r="G1923" s="48"/>
      <c r="H1923" s="48"/>
      <c r="I1923" s="48"/>
      <c r="J1923" s="48"/>
      <c r="K1923" s="48"/>
      <c r="L1923" s="48"/>
      <c r="M1923" s="48"/>
      <c r="N1923" s="48"/>
      <c r="O1923" s="48"/>
      <c r="P1923" s="48"/>
    </row>
    <row r="1924" ht="13.5" customHeight="1">
      <c r="A1924" s="1" t="s">
        <v>29019</v>
      </c>
      <c r="B1924" s="1" t="s">
        <v>13</v>
      </c>
      <c r="C1924" s="1" t="s">
        <v>10</v>
      </c>
      <c r="D1924" s="1" t="s">
        <v>29036</v>
      </c>
      <c r="E1924" s="1" t="s">
        <v>29038</v>
      </c>
      <c r="F1924" s="47"/>
      <c r="G1924" s="48"/>
      <c r="H1924" s="48"/>
      <c r="I1924" s="48"/>
      <c r="J1924" s="48"/>
      <c r="K1924" s="48"/>
      <c r="L1924" s="48"/>
      <c r="M1924" s="48"/>
      <c r="N1924" s="48"/>
      <c r="O1924" s="48"/>
      <c r="P1924" s="48"/>
    </row>
    <row r="1925" ht="13.5" customHeight="1">
      <c r="A1925" s="1" t="s">
        <v>29019</v>
      </c>
      <c r="B1925" s="1" t="s">
        <v>16</v>
      </c>
      <c r="C1925" s="1" t="s">
        <v>10</v>
      </c>
      <c r="D1925" s="1" t="s">
        <v>29041</v>
      </c>
      <c r="E1925" s="1" t="s">
        <v>29043</v>
      </c>
      <c r="F1925" s="47"/>
      <c r="G1925" s="48"/>
      <c r="H1925" s="48"/>
      <c r="I1925" s="48"/>
      <c r="J1925" s="48"/>
      <c r="K1925" s="48"/>
      <c r="L1925" s="48"/>
      <c r="M1925" s="48"/>
      <c r="N1925" s="48"/>
      <c r="O1925" s="48"/>
      <c r="P1925" s="48"/>
    </row>
    <row r="1926" ht="13.5" customHeight="1">
      <c r="A1926" s="1" t="s">
        <v>29019</v>
      </c>
      <c r="B1926" s="1" t="s">
        <v>21</v>
      </c>
      <c r="C1926" s="1" t="s">
        <v>374</v>
      </c>
      <c r="D1926" s="1" t="s">
        <v>29048</v>
      </c>
      <c r="E1926" s="1" t="s">
        <v>29051</v>
      </c>
      <c r="F1926" s="47"/>
      <c r="G1926" s="48"/>
      <c r="H1926" s="48"/>
      <c r="I1926" s="48"/>
      <c r="J1926" s="48"/>
      <c r="K1926" s="48"/>
      <c r="L1926" s="48"/>
      <c r="M1926" s="48"/>
      <c r="N1926" s="48"/>
      <c r="O1926" s="48"/>
      <c r="P1926" s="48"/>
    </row>
    <row r="1927" ht="13.5" customHeight="1">
      <c r="A1927" s="1" t="s">
        <v>29019</v>
      </c>
      <c r="B1927" s="1" t="s">
        <v>27</v>
      </c>
      <c r="C1927" s="1" t="s">
        <v>10</v>
      </c>
      <c r="D1927" s="1" t="s">
        <v>29057</v>
      </c>
      <c r="E1927" s="1" t="s">
        <v>29058</v>
      </c>
      <c r="F1927" s="47"/>
      <c r="G1927" s="48"/>
      <c r="H1927" s="48"/>
      <c r="I1927" s="48"/>
      <c r="J1927" s="48"/>
      <c r="K1927" s="48"/>
      <c r="L1927" s="48"/>
      <c r="M1927" s="48"/>
      <c r="N1927" s="48"/>
      <c r="O1927" s="48"/>
      <c r="P1927" s="48"/>
    </row>
    <row r="1928" ht="13.5" customHeight="1">
      <c r="A1928" s="1" t="s">
        <v>29019</v>
      </c>
      <c r="B1928" s="1" t="s">
        <v>31</v>
      </c>
      <c r="C1928" s="1" t="s">
        <v>10</v>
      </c>
      <c r="D1928" s="1" t="s">
        <v>29063</v>
      </c>
      <c r="E1928" s="1" t="s">
        <v>29064</v>
      </c>
      <c r="F1928" s="47"/>
      <c r="G1928" s="48"/>
      <c r="H1928" s="48"/>
      <c r="I1928" s="48"/>
      <c r="J1928" s="48"/>
      <c r="K1928" s="48"/>
      <c r="L1928" s="48"/>
      <c r="M1928" s="48"/>
      <c r="N1928" s="48"/>
      <c r="O1928" s="48"/>
      <c r="P1928" s="48"/>
    </row>
    <row r="1929" ht="13.5" customHeight="1">
      <c r="A1929" s="1" t="s">
        <v>29019</v>
      </c>
      <c r="B1929" s="1" t="s">
        <v>34</v>
      </c>
      <c r="C1929" s="1" t="s">
        <v>10</v>
      </c>
      <c r="D1929" s="1" t="s">
        <v>29069</v>
      </c>
      <c r="E1929" s="1" t="s">
        <v>29070</v>
      </c>
      <c r="F1929" s="47"/>
      <c r="G1929" s="48"/>
      <c r="H1929" s="48"/>
      <c r="I1929" s="48"/>
      <c r="J1929" s="48"/>
      <c r="K1929" s="48"/>
      <c r="L1929" s="48"/>
      <c r="M1929" s="48"/>
      <c r="N1929" s="48"/>
      <c r="O1929" s="48"/>
      <c r="P1929" s="48"/>
    </row>
    <row r="1930" ht="13.5" customHeight="1">
      <c r="A1930" s="1" t="s">
        <v>29019</v>
      </c>
      <c r="B1930" s="1" t="s">
        <v>40</v>
      </c>
      <c r="C1930" s="1" t="s">
        <v>374</v>
      </c>
      <c r="D1930" s="1" t="s">
        <v>29076</v>
      </c>
      <c r="E1930" s="1" t="s">
        <v>29078</v>
      </c>
      <c r="F1930" s="47"/>
      <c r="G1930" s="48"/>
      <c r="H1930" s="48"/>
      <c r="I1930" s="48"/>
      <c r="J1930" s="48"/>
      <c r="K1930" s="48"/>
      <c r="L1930" s="48"/>
      <c r="M1930" s="48"/>
      <c r="N1930" s="48"/>
      <c r="O1930" s="48"/>
      <c r="P1930" s="48"/>
    </row>
    <row r="1931" ht="13.5" customHeight="1">
      <c r="A1931" s="1" t="s">
        <v>29019</v>
      </c>
      <c r="B1931" s="1" t="s">
        <v>45</v>
      </c>
      <c r="C1931" s="1" t="s">
        <v>115</v>
      </c>
      <c r="D1931" s="1" t="s">
        <v>29083</v>
      </c>
      <c r="E1931" s="1" t="s">
        <v>29084</v>
      </c>
      <c r="F1931" s="47"/>
      <c r="G1931" s="48"/>
      <c r="H1931" s="48"/>
      <c r="I1931" s="48"/>
      <c r="J1931" s="48"/>
      <c r="K1931" s="48"/>
      <c r="L1931" s="48"/>
      <c r="M1931" s="48"/>
      <c r="N1931" s="48"/>
      <c r="O1931" s="48"/>
      <c r="P1931" s="48"/>
    </row>
    <row r="1932" ht="13.5" customHeight="1">
      <c r="A1932" s="1" t="s">
        <v>29019</v>
      </c>
      <c r="B1932" s="1" t="s">
        <v>52</v>
      </c>
      <c r="C1932" s="1" t="s">
        <v>115</v>
      </c>
      <c r="D1932" s="1" t="s">
        <v>29089</v>
      </c>
      <c r="E1932" s="1" t="s">
        <v>29090</v>
      </c>
      <c r="F1932" s="47"/>
      <c r="G1932" s="48"/>
      <c r="H1932" s="48"/>
      <c r="I1932" s="48"/>
      <c r="J1932" s="48"/>
      <c r="K1932" s="48"/>
      <c r="L1932" s="48"/>
      <c r="M1932" s="48"/>
      <c r="N1932" s="48"/>
      <c r="O1932" s="48"/>
      <c r="P1932" s="48"/>
    </row>
    <row r="1933" ht="13.5" customHeight="1">
      <c r="A1933" s="1" t="s">
        <v>29019</v>
      </c>
      <c r="B1933" s="1" t="s">
        <v>57</v>
      </c>
      <c r="C1933" s="1" t="s">
        <v>115</v>
      </c>
      <c r="D1933" s="1" t="s">
        <v>29095</v>
      </c>
      <c r="E1933" s="1" t="s">
        <v>29097</v>
      </c>
      <c r="F1933" s="47"/>
      <c r="G1933" s="48"/>
      <c r="H1933" s="48"/>
      <c r="I1933" s="48"/>
      <c r="J1933" s="48"/>
      <c r="K1933" s="48"/>
      <c r="L1933" s="48"/>
      <c r="M1933" s="48"/>
      <c r="N1933" s="48"/>
      <c r="O1933" s="48"/>
      <c r="P1933" s="48"/>
    </row>
    <row r="1934" ht="13.5" customHeight="1">
      <c r="A1934" s="1" t="s">
        <v>29019</v>
      </c>
      <c r="B1934" s="1" t="s">
        <v>60</v>
      </c>
      <c r="C1934" s="1" t="s">
        <v>10</v>
      </c>
      <c r="D1934" s="1" t="s">
        <v>29103</v>
      </c>
      <c r="E1934" s="1" t="s">
        <v>29104</v>
      </c>
      <c r="F1934" s="47"/>
      <c r="G1934" s="48"/>
      <c r="H1934" s="48"/>
      <c r="I1934" s="48"/>
      <c r="J1934" s="48"/>
      <c r="K1934" s="48"/>
      <c r="L1934" s="48"/>
      <c r="M1934" s="48"/>
      <c r="N1934" s="48"/>
      <c r="O1934" s="48"/>
      <c r="P1934" s="48"/>
    </row>
    <row r="1935" ht="13.5" customHeight="1">
      <c r="A1935" s="1" t="s">
        <v>29019</v>
      </c>
      <c r="B1935" s="1" t="s">
        <v>65</v>
      </c>
      <c r="C1935" s="1" t="s">
        <v>10</v>
      </c>
      <c r="D1935" s="1" t="s">
        <v>29111</v>
      </c>
      <c r="E1935" s="1" t="s">
        <v>29112</v>
      </c>
      <c r="F1935" s="47"/>
      <c r="G1935" s="48"/>
      <c r="H1935" s="48"/>
      <c r="I1935" s="48"/>
      <c r="J1935" s="48"/>
      <c r="K1935" s="48"/>
      <c r="L1935" s="48"/>
      <c r="M1935" s="48"/>
      <c r="N1935" s="48"/>
      <c r="O1935" s="48"/>
      <c r="P1935" s="48"/>
    </row>
    <row r="1936" ht="13.5" customHeight="1">
      <c r="A1936" s="1" t="s">
        <v>29019</v>
      </c>
      <c r="B1936" s="1" t="s">
        <v>70</v>
      </c>
      <c r="C1936" s="1" t="s">
        <v>10</v>
      </c>
      <c r="D1936" s="1" t="s">
        <v>29121</v>
      </c>
      <c r="E1936" s="1" t="s">
        <v>29124</v>
      </c>
      <c r="F1936" s="47"/>
      <c r="G1936" s="48"/>
      <c r="H1936" s="48"/>
      <c r="I1936" s="48"/>
      <c r="J1936" s="48"/>
      <c r="K1936" s="48"/>
      <c r="L1936" s="48"/>
      <c r="M1936" s="48"/>
      <c r="N1936" s="48"/>
      <c r="O1936" s="48"/>
      <c r="P1936" s="48"/>
    </row>
    <row r="1937" ht="13.5" customHeight="1">
      <c r="A1937" s="1" t="s">
        <v>29019</v>
      </c>
      <c r="B1937" s="1" t="s">
        <v>74</v>
      </c>
      <c r="C1937" s="1" t="s">
        <v>10</v>
      </c>
      <c r="D1937" s="1" t="s">
        <v>29130</v>
      </c>
      <c r="E1937" s="1" t="s">
        <v>29132</v>
      </c>
      <c r="F1937" s="47"/>
      <c r="G1937" s="48"/>
      <c r="H1937" s="48"/>
      <c r="I1937" s="48"/>
      <c r="J1937" s="48"/>
      <c r="K1937" s="48"/>
      <c r="L1937" s="48"/>
      <c r="M1937" s="48"/>
      <c r="N1937" s="48"/>
      <c r="O1937" s="48"/>
      <c r="P1937" s="48"/>
    </row>
    <row r="1938" ht="13.5" customHeight="1">
      <c r="A1938" s="1" t="s">
        <v>29019</v>
      </c>
      <c r="B1938" s="1" t="s">
        <v>78</v>
      </c>
      <c r="C1938" s="1" t="s">
        <v>10</v>
      </c>
      <c r="D1938" s="1" t="s">
        <v>29135</v>
      </c>
      <c r="E1938" s="1" t="s">
        <v>29137</v>
      </c>
      <c r="F1938" s="47"/>
      <c r="G1938" s="48"/>
      <c r="H1938" s="48"/>
      <c r="I1938" s="48"/>
      <c r="J1938" s="48"/>
      <c r="K1938" s="48"/>
      <c r="L1938" s="48"/>
      <c r="M1938" s="48"/>
      <c r="N1938" s="48"/>
      <c r="O1938" s="48"/>
      <c r="P1938" s="48"/>
    </row>
    <row r="1939" ht="13.5" customHeight="1">
      <c r="A1939" s="1" t="s">
        <v>29019</v>
      </c>
      <c r="B1939" s="1" t="s">
        <v>83</v>
      </c>
      <c r="C1939" s="1" t="s">
        <v>115</v>
      </c>
      <c r="D1939" s="1" t="s">
        <v>29143</v>
      </c>
      <c r="E1939" s="1" t="s">
        <v>29144</v>
      </c>
      <c r="F1939" s="47"/>
      <c r="G1939" s="48"/>
      <c r="H1939" s="48"/>
      <c r="I1939" s="48"/>
      <c r="J1939" s="48"/>
      <c r="K1939" s="48"/>
      <c r="L1939" s="48"/>
      <c r="M1939" s="48"/>
      <c r="N1939" s="48"/>
      <c r="O1939" s="48"/>
      <c r="P1939" s="48"/>
    </row>
    <row r="1940" ht="13.5" customHeight="1">
      <c r="A1940" s="1" t="s">
        <v>29019</v>
      </c>
      <c r="B1940" s="1" t="s">
        <v>86</v>
      </c>
      <c r="C1940" s="1" t="s">
        <v>10</v>
      </c>
      <c r="D1940" s="1" t="s">
        <v>29148</v>
      </c>
      <c r="E1940" s="1" t="s">
        <v>29149</v>
      </c>
      <c r="F1940" s="47"/>
      <c r="G1940" s="48"/>
      <c r="H1940" s="48"/>
      <c r="I1940" s="48"/>
      <c r="J1940" s="48"/>
      <c r="K1940" s="48"/>
      <c r="L1940" s="48"/>
      <c r="M1940" s="48"/>
      <c r="N1940" s="48"/>
      <c r="O1940" s="48"/>
      <c r="P1940" s="48"/>
    </row>
    <row r="1941" ht="13.5" customHeight="1">
      <c r="A1941" s="1" t="s">
        <v>29019</v>
      </c>
      <c r="B1941" s="1" t="s">
        <v>91</v>
      </c>
      <c r="C1941" s="1" t="s">
        <v>10</v>
      </c>
      <c r="D1941" s="1" t="s">
        <v>29154</v>
      </c>
      <c r="E1941" s="1" t="s">
        <v>29155</v>
      </c>
      <c r="F1941" s="47"/>
      <c r="G1941" s="48"/>
      <c r="H1941" s="48"/>
      <c r="I1941" s="48"/>
      <c r="J1941" s="48"/>
      <c r="K1941" s="48"/>
      <c r="L1941" s="48"/>
      <c r="M1941" s="48"/>
      <c r="N1941" s="48"/>
      <c r="O1941" s="48"/>
      <c r="P1941" s="48"/>
    </row>
    <row r="1942" ht="13.5" customHeight="1">
      <c r="A1942" s="1" t="s">
        <v>29019</v>
      </c>
      <c r="B1942" s="1" t="s">
        <v>94</v>
      </c>
      <c r="C1942" s="1" t="s">
        <v>10</v>
      </c>
      <c r="D1942" s="1" t="s">
        <v>29160</v>
      </c>
      <c r="E1942" s="1" t="s">
        <v>29161</v>
      </c>
      <c r="F1942" s="47"/>
      <c r="G1942" s="48"/>
      <c r="H1942" s="48"/>
      <c r="I1942" s="48"/>
      <c r="J1942" s="48"/>
      <c r="K1942" s="48"/>
      <c r="L1942" s="48"/>
      <c r="M1942" s="48"/>
      <c r="N1942" s="48"/>
      <c r="O1942" s="48"/>
      <c r="P1942" s="48"/>
    </row>
    <row r="1943" ht="13.5" customHeight="1">
      <c r="A1943" s="1" t="s">
        <v>29019</v>
      </c>
      <c r="B1943" s="1" t="s">
        <v>186</v>
      </c>
      <c r="C1943" s="1" t="s">
        <v>10</v>
      </c>
      <c r="D1943" s="1" t="s">
        <v>29166</v>
      </c>
      <c r="E1943" s="1" t="s">
        <v>29167</v>
      </c>
      <c r="F1943" s="47"/>
      <c r="G1943" s="48"/>
      <c r="H1943" s="48"/>
      <c r="I1943" s="48"/>
      <c r="J1943" s="48"/>
      <c r="K1943" s="48"/>
      <c r="L1943" s="48"/>
      <c r="M1943" s="48"/>
      <c r="N1943" s="48"/>
      <c r="O1943" s="48"/>
      <c r="P1943" s="48"/>
    </row>
    <row r="1944" ht="13.5" customHeight="1">
      <c r="A1944" s="1" t="s">
        <v>29019</v>
      </c>
      <c r="B1944" s="1" t="s">
        <v>189</v>
      </c>
      <c r="C1944" s="1" t="s">
        <v>10</v>
      </c>
      <c r="D1944" s="1" t="s">
        <v>29172</v>
      </c>
      <c r="E1944" s="1" t="s">
        <v>29173</v>
      </c>
      <c r="F1944" s="47"/>
      <c r="G1944" s="48"/>
      <c r="H1944" s="48"/>
      <c r="I1944" s="48"/>
      <c r="J1944" s="48"/>
      <c r="K1944" s="48"/>
      <c r="L1944" s="48"/>
      <c r="M1944" s="48"/>
      <c r="N1944" s="48"/>
      <c r="O1944" s="48"/>
      <c r="P1944" s="48"/>
    </row>
    <row r="1945" ht="13.5" customHeight="1">
      <c r="A1945" s="1" t="s">
        <v>29019</v>
      </c>
      <c r="B1945" s="1" t="s">
        <v>193</v>
      </c>
      <c r="C1945" s="1" t="s">
        <v>115</v>
      </c>
      <c r="D1945" s="1" t="s">
        <v>29177</v>
      </c>
      <c r="E1945" s="1" t="s">
        <v>29179</v>
      </c>
      <c r="F1945" s="47"/>
      <c r="G1945" s="48"/>
      <c r="H1945" s="48"/>
      <c r="I1945" s="48"/>
      <c r="J1945" s="48"/>
      <c r="K1945" s="48"/>
      <c r="L1945" s="48"/>
      <c r="M1945" s="48"/>
      <c r="N1945" s="48"/>
      <c r="O1945" s="48"/>
      <c r="P1945" s="48"/>
    </row>
    <row r="1946" ht="13.5" customHeight="1">
      <c r="A1946" s="1" t="s">
        <v>29019</v>
      </c>
      <c r="B1946" s="1" t="s">
        <v>197</v>
      </c>
      <c r="C1946" s="1" t="s">
        <v>10</v>
      </c>
      <c r="D1946" s="1" t="s">
        <v>29183</v>
      </c>
      <c r="E1946" s="1" t="s">
        <v>29184</v>
      </c>
      <c r="F1946" s="47"/>
      <c r="G1946" s="48"/>
      <c r="H1946" s="48"/>
      <c r="I1946" s="48"/>
      <c r="J1946" s="48"/>
      <c r="K1946" s="48"/>
      <c r="L1946" s="48"/>
      <c r="M1946" s="48"/>
      <c r="N1946" s="48"/>
      <c r="O1946" s="48"/>
      <c r="P1946" s="48"/>
    </row>
    <row r="1947" ht="13.5" customHeight="1">
      <c r="A1947" s="1" t="s">
        <v>29019</v>
      </c>
      <c r="B1947" s="1" t="s">
        <v>201</v>
      </c>
      <c r="C1947" s="1" t="s">
        <v>10</v>
      </c>
      <c r="D1947" s="1" t="s">
        <v>29189</v>
      </c>
      <c r="E1947" s="1" t="s">
        <v>29190</v>
      </c>
      <c r="F1947" s="47"/>
      <c r="G1947" s="48"/>
      <c r="H1947" s="48"/>
      <c r="I1947" s="48"/>
      <c r="J1947" s="48"/>
      <c r="K1947" s="48"/>
      <c r="L1947" s="48"/>
      <c r="M1947" s="48"/>
      <c r="N1947" s="48"/>
      <c r="O1947" s="48"/>
      <c r="P1947" s="48"/>
    </row>
    <row r="1948" ht="13.5" customHeight="1">
      <c r="A1948" s="1" t="s">
        <v>29019</v>
      </c>
      <c r="B1948" s="1" t="s">
        <v>206</v>
      </c>
      <c r="C1948" s="1" t="s">
        <v>115</v>
      </c>
      <c r="D1948" s="1" t="s">
        <v>29195</v>
      </c>
      <c r="E1948" s="1" t="s">
        <v>29197</v>
      </c>
      <c r="F1948" s="47"/>
      <c r="G1948" s="48"/>
      <c r="H1948" s="48"/>
      <c r="I1948" s="48"/>
      <c r="J1948" s="48"/>
      <c r="K1948" s="48"/>
      <c r="L1948" s="48"/>
      <c r="M1948" s="48"/>
      <c r="N1948" s="48"/>
      <c r="O1948" s="48"/>
      <c r="P1948" s="48"/>
    </row>
    <row r="1949" ht="13.5" customHeight="1">
      <c r="A1949" s="1" t="s">
        <v>29019</v>
      </c>
      <c r="B1949" s="1" t="s">
        <v>211</v>
      </c>
      <c r="C1949" s="1" t="s">
        <v>10</v>
      </c>
      <c r="D1949" s="1" t="s">
        <v>29203</v>
      </c>
      <c r="E1949" s="1" t="s">
        <v>29206</v>
      </c>
      <c r="F1949" s="47"/>
      <c r="G1949" s="48"/>
      <c r="H1949" s="48"/>
      <c r="I1949" s="48"/>
      <c r="J1949" s="48"/>
      <c r="K1949" s="48"/>
      <c r="L1949" s="48"/>
      <c r="M1949" s="48"/>
      <c r="N1949" s="48"/>
      <c r="O1949" s="48"/>
      <c r="P1949" s="48"/>
    </row>
    <row r="1950" ht="13.5" customHeight="1">
      <c r="A1950" s="1" t="s">
        <v>29019</v>
      </c>
      <c r="B1950" s="1" t="s">
        <v>215</v>
      </c>
      <c r="C1950" s="1" t="s">
        <v>10</v>
      </c>
      <c r="D1950" s="1" t="s">
        <v>29209</v>
      </c>
      <c r="E1950" s="1" t="s">
        <v>29211</v>
      </c>
      <c r="F1950" s="47"/>
      <c r="G1950" s="48"/>
      <c r="H1950" s="48"/>
      <c r="I1950" s="48"/>
      <c r="J1950" s="48"/>
      <c r="K1950" s="48"/>
      <c r="L1950" s="48"/>
      <c r="M1950" s="48"/>
      <c r="N1950" s="48"/>
      <c r="O1950" s="48"/>
      <c r="P1950" s="48"/>
    </row>
    <row r="1951" ht="13.5" customHeight="1">
      <c r="A1951" s="1" t="s">
        <v>29019</v>
      </c>
      <c r="B1951" s="1" t="s">
        <v>220</v>
      </c>
      <c r="C1951" s="1" t="s">
        <v>115</v>
      </c>
      <c r="D1951" s="1" t="s">
        <v>29215</v>
      </c>
      <c r="E1951" s="1" t="s">
        <v>29216</v>
      </c>
      <c r="F1951" s="47"/>
      <c r="G1951" s="48"/>
      <c r="H1951" s="48"/>
      <c r="I1951" s="48"/>
      <c r="J1951" s="48"/>
      <c r="K1951" s="48"/>
      <c r="L1951" s="48"/>
      <c r="M1951" s="48"/>
      <c r="N1951" s="48"/>
      <c r="O1951" s="48"/>
      <c r="P1951" s="48"/>
    </row>
    <row r="1952" ht="13.5" customHeight="1">
      <c r="A1952" s="1" t="s">
        <v>29019</v>
      </c>
      <c r="B1952" s="1" t="s">
        <v>223</v>
      </c>
      <c r="C1952" s="1" t="s">
        <v>10</v>
      </c>
      <c r="D1952" s="1" t="s">
        <v>29220</v>
      </c>
      <c r="E1952" s="1" t="s">
        <v>29221</v>
      </c>
      <c r="F1952" s="47"/>
      <c r="G1952" s="48"/>
      <c r="H1952" s="48"/>
      <c r="I1952" s="48"/>
      <c r="J1952" s="48"/>
      <c r="K1952" s="48"/>
      <c r="L1952" s="48"/>
      <c r="M1952" s="48"/>
      <c r="N1952" s="48"/>
      <c r="O1952" s="48"/>
      <c r="P1952" s="48"/>
    </row>
    <row r="1953" ht="13.5" customHeight="1">
      <c r="A1953" s="1" t="s">
        <v>29019</v>
      </c>
      <c r="B1953" s="1" t="s">
        <v>229</v>
      </c>
      <c r="C1953" s="1" t="s">
        <v>115</v>
      </c>
      <c r="D1953" s="1" t="s">
        <v>29229</v>
      </c>
      <c r="E1953" s="1" t="s">
        <v>29230</v>
      </c>
      <c r="F1953" s="47"/>
      <c r="G1953" s="48"/>
      <c r="H1953" s="48"/>
      <c r="I1953" s="48"/>
      <c r="J1953" s="48"/>
      <c r="K1953" s="48"/>
      <c r="L1953" s="48"/>
      <c r="M1953" s="48"/>
      <c r="N1953" s="48"/>
      <c r="O1953" s="48"/>
      <c r="P1953" s="48"/>
    </row>
    <row r="1954" ht="13.5" customHeight="1">
      <c r="A1954" s="1" t="s">
        <v>29019</v>
      </c>
      <c r="B1954" s="1" t="s">
        <v>233</v>
      </c>
      <c r="C1954" s="1" t="s">
        <v>10</v>
      </c>
      <c r="D1954" s="1" t="s">
        <v>29235</v>
      </c>
      <c r="E1954" s="1" t="s">
        <v>29237</v>
      </c>
      <c r="F1954" s="47"/>
      <c r="G1954" s="48"/>
      <c r="H1954" s="48"/>
      <c r="I1954" s="48"/>
      <c r="J1954" s="48"/>
      <c r="K1954" s="48"/>
      <c r="L1954" s="48"/>
      <c r="M1954" s="48"/>
      <c r="N1954" s="48"/>
      <c r="O1954" s="48"/>
      <c r="P1954" s="48"/>
    </row>
    <row r="1955" ht="13.5" customHeight="1">
      <c r="A1955" s="1" t="s">
        <v>29019</v>
      </c>
      <c r="B1955" s="1" t="s">
        <v>237</v>
      </c>
      <c r="C1955" s="1" t="s">
        <v>115</v>
      </c>
      <c r="D1955" s="1" t="s">
        <v>29245</v>
      </c>
      <c r="E1955" s="1" t="s">
        <v>29246</v>
      </c>
      <c r="F1955" s="47"/>
      <c r="G1955" s="48"/>
      <c r="H1955" s="48"/>
      <c r="I1955" s="48"/>
      <c r="J1955" s="48"/>
      <c r="K1955" s="48"/>
      <c r="L1955" s="48"/>
      <c r="M1955" s="48"/>
      <c r="N1955" s="48"/>
      <c r="O1955" s="48"/>
      <c r="P1955" s="48"/>
    </row>
    <row r="1956" ht="13.5" customHeight="1">
      <c r="A1956" s="1" t="s">
        <v>29019</v>
      </c>
      <c r="B1956" s="1" t="s">
        <v>241</v>
      </c>
      <c r="C1956" s="1" t="s">
        <v>115</v>
      </c>
      <c r="D1956" s="1" t="s">
        <v>29251</v>
      </c>
      <c r="E1956" s="1" t="s">
        <v>29252</v>
      </c>
      <c r="F1956" s="47"/>
      <c r="G1956" s="48"/>
      <c r="H1956" s="48"/>
      <c r="I1956" s="48"/>
      <c r="J1956" s="48"/>
      <c r="K1956" s="48"/>
      <c r="L1956" s="48"/>
      <c r="M1956" s="48"/>
      <c r="N1956" s="48"/>
      <c r="O1956" s="48"/>
      <c r="P1956" s="48"/>
    </row>
    <row r="1957" ht="13.5" customHeight="1">
      <c r="A1957" s="1" t="s">
        <v>29019</v>
      </c>
      <c r="B1957" s="1" t="s">
        <v>244</v>
      </c>
      <c r="C1957" s="1" t="s">
        <v>10</v>
      </c>
      <c r="D1957" s="1" t="s">
        <v>29257</v>
      </c>
      <c r="E1957" s="1" t="s">
        <v>29258</v>
      </c>
      <c r="F1957" s="47"/>
      <c r="G1957" s="48"/>
      <c r="H1957" s="48"/>
      <c r="I1957" s="48"/>
      <c r="J1957" s="48"/>
      <c r="K1957" s="48"/>
      <c r="L1957" s="48"/>
      <c r="M1957" s="48"/>
      <c r="N1957" s="48"/>
      <c r="O1957" s="48"/>
      <c r="P1957" s="48"/>
    </row>
    <row r="1958" ht="13.5" customHeight="1">
      <c r="A1958" s="1" t="s">
        <v>29019</v>
      </c>
      <c r="B1958" s="1" t="s">
        <v>247</v>
      </c>
      <c r="C1958" s="1" t="s">
        <v>10</v>
      </c>
      <c r="D1958" s="1" t="s">
        <v>29266</v>
      </c>
      <c r="E1958" s="1" t="s">
        <v>29268</v>
      </c>
      <c r="F1958" s="47"/>
      <c r="G1958" s="48"/>
      <c r="H1958" s="48"/>
      <c r="I1958" s="48"/>
      <c r="J1958" s="48"/>
      <c r="K1958" s="48"/>
      <c r="L1958" s="48"/>
      <c r="M1958" s="48"/>
      <c r="N1958" s="48"/>
      <c r="O1958" s="48"/>
      <c r="P1958" s="48"/>
    </row>
    <row r="1959" ht="13.5" customHeight="1">
      <c r="A1959" s="1" t="s">
        <v>29019</v>
      </c>
      <c r="B1959" s="1" t="s">
        <v>251</v>
      </c>
      <c r="C1959" s="1" t="s">
        <v>10</v>
      </c>
      <c r="D1959" s="1" t="s">
        <v>29273</v>
      </c>
      <c r="E1959" s="1" t="s">
        <v>29274</v>
      </c>
      <c r="F1959" s="47"/>
      <c r="G1959" s="48"/>
      <c r="H1959" s="48"/>
      <c r="I1959" s="48"/>
      <c r="J1959" s="48"/>
      <c r="K1959" s="48"/>
      <c r="L1959" s="48"/>
      <c r="M1959" s="48"/>
      <c r="N1959" s="48"/>
      <c r="O1959" s="48"/>
      <c r="P1959" s="48"/>
    </row>
    <row r="1960" ht="13.5" customHeight="1">
      <c r="A1960" s="1" t="s">
        <v>29019</v>
      </c>
      <c r="B1960" s="1" t="s">
        <v>254</v>
      </c>
      <c r="C1960" s="1" t="s">
        <v>10</v>
      </c>
      <c r="D1960" s="1" t="s">
        <v>29283</v>
      </c>
      <c r="E1960" s="1" t="s">
        <v>29284</v>
      </c>
      <c r="F1960" s="47"/>
      <c r="G1960" s="48"/>
      <c r="H1960" s="48"/>
      <c r="I1960" s="48"/>
      <c r="J1960" s="48"/>
      <c r="K1960" s="48"/>
      <c r="L1960" s="48"/>
      <c r="M1960" s="48"/>
      <c r="N1960" s="48"/>
      <c r="O1960" s="48"/>
      <c r="P1960" s="48"/>
    </row>
    <row r="1961" ht="13.5" customHeight="1">
      <c r="A1961" s="1" t="s">
        <v>29019</v>
      </c>
      <c r="B1961" s="1" t="s">
        <v>258</v>
      </c>
      <c r="C1961" s="1" t="s">
        <v>115</v>
      </c>
      <c r="D1961" s="1" t="s">
        <v>29289</v>
      </c>
      <c r="E1961" s="1" t="s">
        <v>29290</v>
      </c>
      <c r="F1961" s="47"/>
      <c r="G1961" s="48"/>
      <c r="H1961" s="48"/>
      <c r="I1961" s="48"/>
      <c r="J1961" s="48"/>
      <c r="K1961" s="48"/>
      <c r="L1961" s="48"/>
      <c r="M1961" s="48"/>
      <c r="N1961" s="48"/>
      <c r="O1961" s="48"/>
      <c r="P1961" s="48"/>
    </row>
    <row r="1962" ht="13.5" customHeight="1">
      <c r="A1962" s="1" t="s">
        <v>29019</v>
      </c>
      <c r="B1962" s="1" t="s">
        <v>263</v>
      </c>
      <c r="C1962" s="1" t="s">
        <v>10</v>
      </c>
      <c r="D1962" s="1" t="s">
        <v>29296</v>
      </c>
      <c r="E1962" s="1" t="s">
        <v>29299</v>
      </c>
      <c r="F1962" s="47"/>
      <c r="G1962" s="48"/>
      <c r="H1962" s="48"/>
      <c r="I1962" s="48"/>
      <c r="J1962" s="48"/>
      <c r="K1962" s="48"/>
      <c r="L1962" s="48"/>
      <c r="M1962" s="48"/>
      <c r="N1962" s="48"/>
      <c r="O1962" s="48"/>
      <c r="P1962" s="48"/>
    </row>
    <row r="1963" ht="13.5" customHeight="1">
      <c r="A1963" s="1" t="s">
        <v>29019</v>
      </c>
      <c r="B1963" s="1" t="s">
        <v>268</v>
      </c>
      <c r="C1963" s="1" t="s">
        <v>10</v>
      </c>
      <c r="D1963" s="1" t="s">
        <v>29305</v>
      </c>
      <c r="E1963" s="1" t="s">
        <v>29306</v>
      </c>
      <c r="F1963" s="47"/>
      <c r="G1963" s="48"/>
      <c r="H1963" s="48"/>
      <c r="I1963" s="48"/>
      <c r="J1963" s="48"/>
      <c r="K1963" s="48"/>
      <c r="L1963" s="48"/>
      <c r="M1963" s="48"/>
      <c r="N1963" s="48"/>
      <c r="O1963" s="48"/>
      <c r="P1963" s="48"/>
    </row>
    <row r="1964" ht="13.5" customHeight="1">
      <c r="A1964" s="1" t="s">
        <v>29019</v>
      </c>
      <c r="B1964" s="1" t="s">
        <v>99</v>
      </c>
      <c r="C1964" s="1" t="s">
        <v>817</v>
      </c>
      <c r="D1964" s="47"/>
      <c r="E1964" s="47"/>
      <c r="F1964" s="47"/>
      <c r="G1964" s="48"/>
      <c r="H1964" s="48"/>
      <c r="I1964" s="48"/>
      <c r="J1964" s="48"/>
      <c r="K1964" s="48"/>
      <c r="L1964" s="48"/>
      <c r="M1964" s="48"/>
      <c r="N1964" s="48"/>
      <c r="O1964" s="48"/>
      <c r="P1964" s="48"/>
    </row>
    <row r="1965" ht="13.5" customHeight="1">
      <c r="A1965" s="1" t="s">
        <v>29313</v>
      </c>
      <c r="B1965" s="2" t="s">
        <v>1</v>
      </c>
      <c r="C1965" s="1" t="s">
        <v>2</v>
      </c>
      <c r="D1965" s="47"/>
      <c r="E1965" s="47"/>
      <c r="F1965" s="47"/>
      <c r="G1965" s="48"/>
      <c r="H1965" s="48"/>
      <c r="I1965" s="48"/>
      <c r="J1965" s="48"/>
      <c r="K1965" s="48"/>
      <c r="L1965" s="48"/>
      <c r="M1965" s="48"/>
      <c r="N1965" s="48"/>
      <c r="O1965" s="48"/>
      <c r="P1965" s="48"/>
    </row>
    <row r="1966" ht="13.5" customHeight="1">
      <c r="A1966" s="1" t="s">
        <v>29313</v>
      </c>
      <c r="B1966" s="1" t="s">
        <v>5</v>
      </c>
      <c r="C1966" s="1" t="s">
        <v>303</v>
      </c>
      <c r="D1966" s="1" t="s">
        <v>29319</v>
      </c>
      <c r="E1966" s="1" t="s">
        <v>29322</v>
      </c>
      <c r="F1966" s="47"/>
      <c r="G1966" s="48"/>
      <c r="H1966" s="48"/>
      <c r="I1966" s="48"/>
      <c r="J1966" s="48"/>
      <c r="K1966" s="48"/>
      <c r="L1966" s="48"/>
      <c r="M1966" s="48"/>
      <c r="N1966" s="48"/>
      <c r="O1966" s="48"/>
      <c r="P1966" s="48"/>
    </row>
    <row r="1967" ht="13.5" customHeight="1">
      <c r="A1967" s="1" t="s">
        <v>29313</v>
      </c>
      <c r="B1967" s="1" t="s">
        <v>9</v>
      </c>
      <c r="C1967" s="1" t="s">
        <v>10</v>
      </c>
      <c r="D1967" s="1" t="s">
        <v>29326</v>
      </c>
      <c r="E1967" s="1" t="s">
        <v>29327</v>
      </c>
      <c r="F1967" s="47"/>
      <c r="G1967" s="48"/>
      <c r="H1967" s="48"/>
      <c r="I1967" s="48"/>
      <c r="J1967" s="48"/>
      <c r="K1967" s="48"/>
      <c r="L1967" s="48"/>
      <c r="M1967" s="48"/>
      <c r="N1967" s="48"/>
      <c r="O1967" s="48"/>
      <c r="P1967" s="48"/>
    </row>
    <row r="1968" ht="13.5" customHeight="1">
      <c r="A1968" s="1" t="s">
        <v>29313</v>
      </c>
      <c r="B1968" s="1" t="s">
        <v>13</v>
      </c>
      <c r="C1968" s="1" t="s">
        <v>10</v>
      </c>
      <c r="D1968" s="1" t="s">
        <v>29334</v>
      </c>
      <c r="E1968" s="1" t="s">
        <v>29336</v>
      </c>
      <c r="F1968" s="47"/>
      <c r="G1968" s="48"/>
      <c r="H1968" s="48"/>
      <c r="I1968" s="48"/>
      <c r="J1968" s="48"/>
      <c r="K1968" s="48"/>
      <c r="L1968" s="48"/>
      <c r="M1968" s="48"/>
      <c r="N1968" s="48"/>
      <c r="O1968" s="48"/>
      <c r="P1968" s="48"/>
    </row>
    <row r="1969" ht="13.5" customHeight="1">
      <c r="A1969" s="1" t="s">
        <v>29313</v>
      </c>
      <c r="B1969" s="1" t="s">
        <v>16</v>
      </c>
      <c r="C1969" s="1" t="s">
        <v>10</v>
      </c>
      <c r="D1969" s="1" t="s">
        <v>29342</v>
      </c>
      <c r="E1969" s="1" t="s">
        <v>29343</v>
      </c>
      <c r="F1969" s="47"/>
      <c r="G1969" s="48"/>
      <c r="H1969" s="48"/>
      <c r="I1969" s="48"/>
      <c r="J1969" s="48"/>
      <c r="K1969" s="48"/>
      <c r="L1969" s="48"/>
      <c r="M1969" s="48"/>
      <c r="N1969" s="48"/>
      <c r="O1969" s="48"/>
      <c r="P1969" s="48"/>
    </row>
    <row r="1970" ht="13.5" customHeight="1">
      <c r="A1970" s="1" t="s">
        <v>29313</v>
      </c>
      <c r="B1970" s="1" t="s">
        <v>21</v>
      </c>
      <c r="C1970" s="1" t="s">
        <v>10</v>
      </c>
      <c r="D1970" s="1" t="s">
        <v>29360</v>
      </c>
      <c r="E1970" s="1" t="s">
        <v>29361</v>
      </c>
      <c r="F1970" s="47"/>
      <c r="G1970" s="48"/>
      <c r="H1970" s="48"/>
      <c r="I1970" s="48"/>
      <c r="J1970" s="48"/>
      <c r="K1970" s="48"/>
      <c r="L1970" s="48"/>
      <c r="M1970" s="48"/>
      <c r="N1970" s="48"/>
      <c r="O1970" s="48"/>
      <c r="P1970" s="48"/>
    </row>
    <row r="1971" ht="13.5" customHeight="1">
      <c r="A1971" s="1" t="s">
        <v>29313</v>
      </c>
      <c r="B1971" s="1" t="s">
        <v>27</v>
      </c>
      <c r="C1971" s="1" t="s">
        <v>374</v>
      </c>
      <c r="D1971" s="1" t="s">
        <v>29366</v>
      </c>
      <c r="E1971" s="1" t="s">
        <v>29368</v>
      </c>
      <c r="F1971" s="47"/>
      <c r="G1971" s="48"/>
      <c r="H1971" s="48"/>
      <c r="I1971" s="48"/>
      <c r="J1971" s="48"/>
      <c r="K1971" s="48"/>
      <c r="L1971" s="48"/>
      <c r="M1971" s="48"/>
      <c r="N1971" s="48"/>
      <c r="O1971" s="48"/>
      <c r="P1971" s="48"/>
    </row>
    <row r="1972" ht="13.5" customHeight="1">
      <c r="A1972" s="1" t="s">
        <v>29313</v>
      </c>
      <c r="B1972" s="1" t="s">
        <v>31</v>
      </c>
      <c r="C1972" s="1" t="s">
        <v>10</v>
      </c>
      <c r="D1972" s="1" t="s">
        <v>29372</v>
      </c>
      <c r="E1972" s="1" t="s">
        <v>29374</v>
      </c>
      <c r="F1972" s="47"/>
      <c r="G1972" s="48"/>
      <c r="H1972" s="48"/>
      <c r="I1972" s="48"/>
      <c r="J1972" s="48"/>
      <c r="K1972" s="48"/>
      <c r="L1972" s="48"/>
      <c r="M1972" s="48"/>
      <c r="N1972" s="48"/>
      <c r="O1972" s="48"/>
      <c r="P1972" s="48"/>
    </row>
    <row r="1973" ht="13.5" customHeight="1">
      <c r="A1973" s="1" t="s">
        <v>29313</v>
      </c>
      <c r="B1973" s="1" t="s">
        <v>34</v>
      </c>
      <c r="C1973" s="1" t="s">
        <v>10</v>
      </c>
      <c r="D1973" s="1" t="s">
        <v>29380</v>
      </c>
      <c r="E1973" s="1" t="s">
        <v>29382</v>
      </c>
      <c r="F1973" s="47"/>
      <c r="G1973" s="48"/>
      <c r="H1973" s="48"/>
      <c r="I1973" s="48"/>
      <c r="J1973" s="48"/>
      <c r="K1973" s="48"/>
      <c r="L1973" s="48"/>
      <c r="M1973" s="48"/>
      <c r="N1973" s="48"/>
      <c r="O1973" s="48"/>
      <c r="P1973" s="48"/>
    </row>
    <row r="1974" ht="13.5" customHeight="1">
      <c r="A1974" s="1" t="s">
        <v>29313</v>
      </c>
      <c r="B1974" s="1" t="s">
        <v>40</v>
      </c>
      <c r="C1974" s="1" t="s">
        <v>10</v>
      </c>
      <c r="D1974" s="1" t="s">
        <v>29388</v>
      </c>
      <c r="E1974" s="1" t="s">
        <v>29389</v>
      </c>
      <c r="F1974" s="47"/>
      <c r="G1974" s="48"/>
      <c r="H1974" s="48"/>
      <c r="I1974" s="48"/>
      <c r="J1974" s="48"/>
      <c r="K1974" s="48"/>
      <c r="L1974" s="48"/>
      <c r="M1974" s="48"/>
      <c r="N1974" s="48"/>
      <c r="O1974" s="48"/>
      <c r="P1974" s="48"/>
    </row>
    <row r="1975" ht="13.5" customHeight="1">
      <c r="A1975" s="1" t="s">
        <v>29313</v>
      </c>
      <c r="B1975" s="1" t="s">
        <v>45</v>
      </c>
      <c r="C1975" s="1" t="s">
        <v>115</v>
      </c>
      <c r="D1975" s="1" t="s">
        <v>29394</v>
      </c>
      <c r="E1975" s="1" t="s">
        <v>29396</v>
      </c>
      <c r="F1975" s="47"/>
      <c r="G1975" s="48"/>
      <c r="H1975" s="48"/>
      <c r="I1975" s="48"/>
      <c r="J1975" s="48"/>
      <c r="K1975" s="48"/>
      <c r="L1975" s="48"/>
      <c r="M1975" s="48"/>
      <c r="N1975" s="48"/>
      <c r="O1975" s="48"/>
      <c r="P1975" s="48"/>
    </row>
    <row r="1976" ht="13.5" customHeight="1">
      <c r="A1976" s="1" t="s">
        <v>29313</v>
      </c>
      <c r="B1976" s="1" t="s">
        <v>52</v>
      </c>
      <c r="C1976" s="1" t="s">
        <v>10</v>
      </c>
      <c r="D1976" s="1" t="s">
        <v>29402</v>
      </c>
      <c r="E1976" s="1" t="s">
        <v>29405</v>
      </c>
      <c r="F1976" s="47"/>
      <c r="G1976" s="48"/>
      <c r="H1976" s="48"/>
      <c r="I1976" s="48"/>
      <c r="J1976" s="48"/>
      <c r="K1976" s="48"/>
      <c r="L1976" s="48"/>
      <c r="M1976" s="48"/>
      <c r="N1976" s="48"/>
      <c r="O1976" s="48"/>
      <c r="P1976" s="48"/>
    </row>
    <row r="1977" ht="13.5" customHeight="1">
      <c r="A1977" s="1" t="s">
        <v>29313</v>
      </c>
      <c r="B1977" s="1" t="s">
        <v>57</v>
      </c>
      <c r="C1977" s="1" t="s">
        <v>10</v>
      </c>
      <c r="D1977" s="1" t="s">
        <v>29410</v>
      </c>
      <c r="E1977" s="1" t="s">
        <v>29411</v>
      </c>
      <c r="F1977" s="47"/>
      <c r="G1977" s="48"/>
      <c r="H1977" s="48"/>
      <c r="I1977" s="48"/>
      <c r="J1977" s="48"/>
      <c r="K1977" s="48"/>
      <c r="L1977" s="48"/>
      <c r="M1977" s="48"/>
      <c r="N1977" s="48"/>
      <c r="O1977" s="48"/>
      <c r="P1977" s="48"/>
    </row>
    <row r="1978" ht="13.5" customHeight="1">
      <c r="A1978" s="1" t="s">
        <v>29313</v>
      </c>
      <c r="B1978" s="1" t="s">
        <v>60</v>
      </c>
      <c r="C1978" s="1" t="s">
        <v>10</v>
      </c>
      <c r="D1978" s="1" t="s">
        <v>29416</v>
      </c>
      <c r="E1978" s="1" t="s">
        <v>29417</v>
      </c>
      <c r="F1978" s="47"/>
      <c r="G1978" s="48"/>
      <c r="H1978" s="48"/>
      <c r="I1978" s="48"/>
      <c r="J1978" s="48"/>
      <c r="K1978" s="48"/>
      <c r="L1978" s="48"/>
      <c r="M1978" s="48"/>
      <c r="N1978" s="48"/>
      <c r="O1978" s="48"/>
      <c r="P1978" s="48"/>
    </row>
    <row r="1979" ht="13.5" customHeight="1">
      <c r="A1979" s="1" t="s">
        <v>29313</v>
      </c>
      <c r="B1979" s="1" t="s">
        <v>65</v>
      </c>
      <c r="C1979" s="1" t="s">
        <v>10</v>
      </c>
      <c r="D1979" s="1" t="s">
        <v>29422</v>
      </c>
      <c r="E1979" s="1" t="s">
        <v>29423</v>
      </c>
      <c r="F1979" s="47"/>
      <c r="G1979" s="48"/>
      <c r="H1979" s="48"/>
      <c r="I1979" s="48"/>
      <c r="J1979" s="48"/>
      <c r="K1979" s="48"/>
      <c r="L1979" s="48"/>
      <c r="M1979" s="48"/>
      <c r="N1979" s="48"/>
      <c r="O1979" s="48"/>
      <c r="P1979" s="48"/>
    </row>
    <row r="1980" ht="13.5" customHeight="1">
      <c r="A1980" s="1" t="s">
        <v>29313</v>
      </c>
      <c r="B1980" s="1" t="s">
        <v>70</v>
      </c>
      <c r="C1980" s="1" t="s">
        <v>115</v>
      </c>
      <c r="D1980" s="1" t="s">
        <v>29428</v>
      </c>
      <c r="E1980" s="1" t="s">
        <v>29429</v>
      </c>
      <c r="F1980" s="47"/>
      <c r="G1980" s="48"/>
      <c r="H1980" s="48"/>
      <c r="I1980" s="48"/>
      <c r="J1980" s="48"/>
      <c r="K1980" s="48"/>
      <c r="L1980" s="48"/>
      <c r="M1980" s="48"/>
      <c r="N1980" s="48"/>
      <c r="O1980" s="48"/>
      <c r="P1980" s="48"/>
    </row>
    <row r="1981" ht="13.5" customHeight="1">
      <c r="A1981" s="1" t="s">
        <v>29313</v>
      </c>
      <c r="B1981" s="1" t="s">
        <v>74</v>
      </c>
      <c r="C1981" s="1" t="s">
        <v>10</v>
      </c>
      <c r="D1981" s="1" t="s">
        <v>29436</v>
      </c>
      <c r="E1981" s="1" t="s">
        <v>29437</v>
      </c>
      <c r="F1981" s="47"/>
      <c r="G1981" s="48"/>
      <c r="H1981" s="48"/>
      <c r="I1981" s="48"/>
      <c r="J1981" s="48"/>
      <c r="K1981" s="48"/>
      <c r="L1981" s="48"/>
      <c r="M1981" s="48"/>
      <c r="N1981" s="48"/>
      <c r="O1981" s="48"/>
      <c r="P1981" s="48"/>
    </row>
    <row r="1982" ht="13.5" customHeight="1">
      <c r="A1982" s="1" t="s">
        <v>29313</v>
      </c>
      <c r="B1982" s="1" t="s">
        <v>99</v>
      </c>
      <c r="C1982" s="1" t="s">
        <v>817</v>
      </c>
      <c r="D1982" s="47"/>
      <c r="E1982" s="47"/>
      <c r="F1982" s="47"/>
      <c r="G1982" s="48"/>
      <c r="H1982" s="48"/>
      <c r="I1982" s="48"/>
      <c r="J1982" s="48"/>
      <c r="K1982" s="48"/>
      <c r="L1982" s="48"/>
      <c r="M1982" s="48"/>
      <c r="N1982" s="48"/>
      <c r="O1982" s="48"/>
      <c r="P1982" s="48"/>
    </row>
    <row r="1983" ht="13.5" customHeight="1">
      <c r="A1983" s="1" t="s">
        <v>29446</v>
      </c>
      <c r="B1983" s="2" t="s">
        <v>1</v>
      </c>
      <c r="C1983" s="1" t="s">
        <v>2</v>
      </c>
      <c r="D1983" s="47"/>
      <c r="E1983" s="47"/>
      <c r="F1983" s="47"/>
      <c r="G1983" s="48"/>
      <c r="H1983" s="48"/>
      <c r="I1983" s="48"/>
      <c r="J1983" s="48"/>
      <c r="K1983" s="48"/>
      <c r="L1983" s="48"/>
      <c r="M1983" s="48"/>
      <c r="N1983" s="48"/>
      <c r="O1983" s="48"/>
      <c r="P1983" s="48"/>
    </row>
    <row r="1984" ht="13.5" customHeight="1">
      <c r="A1984" s="1" t="s">
        <v>29446</v>
      </c>
      <c r="B1984" s="1" t="s">
        <v>5</v>
      </c>
      <c r="C1984" s="1" t="s">
        <v>303</v>
      </c>
      <c r="D1984" s="1" t="s">
        <v>29454</v>
      </c>
      <c r="E1984" s="1" t="s">
        <v>29456</v>
      </c>
      <c r="F1984" s="47"/>
      <c r="G1984" s="48"/>
      <c r="H1984" s="48"/>
      <c r="I1984" s="48"/>
      <c r="J1984" s="48"/>
      <c r="K1984" s="48"/>
      <c r="L1984" s="48"/>
      <c r="M1984" s="48"/>
      <c r="N1984" s="48"/>
      <c r="O1984" s="48"/>
      <c r="P1984" s="48"/>
    </row>
    <row r="1985" ht="13.5" customHeight="1">
      <c r="A1985" s="1" t="s">
        <v>29446</v>
      </c>
      <c r="B1985" s="1" t="s">
        <v>9</v>
      </c>
      <c r="C1985" s="1" t="s">
        <v>10</v>
      </c>
      <c r="D1985" s="1" t="s">
        <v>29461</v>
      </c>
      <c r="E1985" s="1" t="s">
        <v>29462</v>
      </c>
      <c r="F1985" s="47"/>
      <c r="G1985" s="48"/>
      <c r="H1985" s="48"/>
      <c r="I1985" s="48"/>
      <c r="J1985" s="48"/>
      <c r="K1985" s="48"/>
      <c r="L1985" s="48"/>
      <c r="M1985" s="48"/>
      <c r="N1985" s="48"/>
      <c r="O1985" s="48"/>
      <c r="P1985" s="48"/>
    </row>
    <row r="1986" ht="13.5" customHeight="1">
      <c r="A1986" s="1" t="s">
        <v>29446</v>
      </c>
      <c r="B1986" s="1" t="s">
        <v>13</v>
      </c>
      <c r="C1986" s="1" t="s">
        <v>10</v>
      </c>
      <c r="D1986" s="1" t="s">
        <v>29473</v>
      </c>
      <c r="E1986" s="1" t="s">
        <v>29475</v>
      </c>
      <c r="F1986" s="47"/>
      <c r="G1986" s="48"/>
      <c r="H1986" s="48"/>
      <c r="I1986" s="48"/>
      <c r="J1986" s="48"/>
      <c r="K1986" s="48"/>
      <c r="L1986" s="48"/>
      <c r="M1986" s="48"/>
      <c r="N1986" s="48"/>
      <c r="O1986" s="48"/>
      <c r="P1986" s="48"/>
    </row>
    <row r="1987" ht="13.5" customHeight="1">
      <c r="A1987" s="1" t="s">
        <v>29446</v>
      </c>
      <c r="B1987" s="1" t="s">
        <v>16</v>
      </c>
      <c r="C1987" s="1" t="s">
        <v>10</v>
      </c>
      <c r="D1987" s="1" t="s">
        <v>29479</v>
      </c>
      <c r="E1987" s="1" t="s">
        <v>29482</v>
      </c>
      <c r="F1987" s="47"/>
      <c r="G1987" s="48"/>
      <c r="H1987" s="48"/>
      <c r="I1987" s="48"/>
      <c r="J1987" s="48"/>
      <c r="K1987" s="48"/>
      <c r="L1987" s="48"/>
      <c r="M1987" s="48"/>
      <c r="N1987" s="48"/>
      <c r="O1987" s="48"/>
      <c r="P1987" s="48"/>
    </row>
    <row r="1988" ht="13.5" customHeight="1">
      <c r="A1988" s="1" t="s">
        <v>29446</v>
      </c>
      <c r="B1988" s="1" t="s">
        <v>21</v>
      </c>
      <c r="C1988" s="1" t="s">
        <v>115</v>
      </c>
      <c r="D1988" s="1" t="s">
        <v>29487</v>
      </c>
      <c r="E1988" s="1" t="s">
        <v>29488</v>
      </c>
      <c r="F1988" s="47"/>
      <c r="G1988" s="48"/>
      <c r="H1988" s="48"/>
      <c r="I1988" s="48"/>
      <c r="J1988" s="48"/>
      <c r="K1988" s="48"/>
      <c r="L1988" s="48"/>
      <c r="M1988" s="48"/>
      <c r="N1988" s="48"/>
      <c r="O1988" s="48"/>
      <c r="P1988" s="48"/>
    </row>
    <row r="1989" ht="13.5" customHeight="1">
      <c r="A1989" s="1" t="s">
        <v>29446</v>
      </c>
      <c r="B1989" s="1" t="s">
        <v>27</v>
      </c>
      <c r="C1989" s="1" t="s">
        <v>115</v>
      </c>
      <c r="D1989" s="1" t="s">
        <v>29493</v>
      </c>
      <c r="E1989" s="1" t="s">
        <v>29494</v>
      </c>
      <c r="F1989" s="47"/>
      <c r="G1989" s="48"/>
      <c r="H1989" s="48"/>
      <c r="I1989" s="48"/>
      <c r="J1989" s="48"/>
      <c r="K1989" s="48"/>
      <c r="L1989" s="48"/>
      <c r="M1989" s="48"/>
      <c r="N1989" s="48"/>
      <c r="O1989" s="48"/>
      <c r="P1989" s="48"/>
    </row>
    <row r="1990" ht="13.5" customHeight="1">
      <c r="A1990" s="1" t="s">
        <v>29446</v>
      </c>
      <c r="B1990" s="1" t="s">
        <v>31</v>
      </c>
      <c r="C1990" s="1" t="s">
        <v>10</v>
      </c>
      <c r="D1990" s="1" t="s">
        <v>29501</v>
      </c>
      <c r="E1990" s="1" t="s">
        <v>29502</v>
      </c>
      <c r="F1990" s="47"/>
      <c r="G1990" s="48"/>
      <c r="H1990" s="48"/>
      <c r="I1990" s="48"/>
      <c r="J1990" s="48"/>
      <c r="K1990" s="48"/>
      <c r="L1990" s="48"/>
      <c r="M1990" s="48"/>
      <c r="N1990" s="48"/>
      <c r="O1990" s="48"/>
      <c r="P1990" s="48"/>
    </row>
    <row r="1991" ht="13.5" customHeight="1">
      <c r="A1991" s="1" t="s">
        <v>29446</v>
      </c>
      <c r="B1991" s="1" t="s">
        <v>34</v>
      </c>
      <c r="C1991" s="1" t="s">
        <v>10</v>
      </c>
      <c r="D1991" s="1" t="s">
        <v>29506</v>
      </c>
      <c r="E1991" s="1" t="s">
        <v>29507</v>
      </c>
      <c r="F1991" s="47"/>
      <c r="G1991" s="48"/>
      <c r="H1991" s="48"/>
      <c r="I1991" s="48"/>
      <c r="J1991" s="48"/>
      <c r="K1991" s="48"/>
      <c r="L1991" s="48"/>
      <c r="M1991" s="48"/>
      <c r="N1991" s="48"/>
      <c r="O1991" s="48"/>
      <c r="P1991" s="48"/>
    </row>
    <row r="1992" ht="13.5" customHeight="1">
      <c r="A1992" s="1" t="s">
        <v>29446</v>
      </c>
      <c r="B1992" s="1" t="s">
        <v>40</v>
      </c>
      <c r="C1992" s="1" t="s">
        <v>115</v>
      </c>
      <c r="D1992" s="1" t="s">
        <v>29513</v>
      </c>
      <c r="E1992" s="1" t="s">
        <v>29514</v>
      </c>
      <c r="F1992" s="47"/>
      <c r="G1992" s="48"/>
      <c r="H1992" s="48"/>
      <c r="I1992" s="48"/>
      <c r="J1992" s="48"/>
      <c r="K1992" s="48"/>
      <c r="L1992" s="48"/>
      <c r="M1992" s="48"/>
      <c r="N1992" s="48"/>
      <c r="O1992" s="48"/>
      <c r="P1992" s="48"/>
    </row>
    <row r="1993" ht="13.5" customHeight="1">
      <c r="A1993" s="1" t="s">
        <v>29446</v>
      </c>
      <c r="B1993" s="1" t="s">
        <v>45</v>
      </c>
      <c r="C1993" s="1" t="s">
        <v>10</v>
      </c>
      <c r="D1993" s="1" t="s">
        <v>29519</v>
      </c>
      <c r="E1993" s="1" t="s">
        <v>29520</v>
      </c>
      <c r="F1993" s="47"/>
      <c r="G1993" s="48"/>
      <c r="H1993" s="48"/>
      <c r="I1993" s="48"/>
      <c r="J1993" s="48"/>
      <c r="K1993" s="48"/>
      <c r="L1993" s="48"/>
      <c r="M1993" s="48"/>
      <c r="N1993" s="48"/>
      <c r="O1993" s="48"/>
      <c r="P1993" s="48"/>
    </row>
    <row r="1994" ht="13.5" customHeight="1">
      <c r="A1994" s="1" t="s">
        <v>29446</v>
      </c>
      <c r="B1994" s="1" t="s">
        <v>52</v>
      </c>
      <c r="C1994" s="1" t="s">
        <v>10</v>
      </c>
      <c r="D1994" s="1" t="s">
        <v>29526</v>
      </c>
      <c r="E1994" s="1" t="s">
        <v>29530</v>
      </c>
      <c r="F1994" s="47"/>
      <c r="G1994" s="48"/>
      <c r="H1994" s="48"/>
      <c r="I1994" s="48"/>
      <c r="J1994" s="48"/>
      <c r="K1994" s="48"/>
      <c r="L1994" s="48"/>
      <c r="M1994" s="48"/>
      <c r="N1994" s="48"/>
      <c r="O1994" s="48"/>
      <c r="P1994" s="48"/>
    </row>
    <row r="1995" ht="13.5" customHeight="1">
      <c r="A1995" s="1" t="s">
        <v>29446</v>
      </c>
      <c r="B1995" s="1" t="s">
        <v>57</v>
      </c>
      <c r="C1995" s="1" t="s">
        <v>115</v>
      </c>
      <c r="D1995" s="1" t="s">
        <v>29533</v>
      </c>
      <c r="E1995" s="1" t="s">
        <v>29534</v>
      </c>
      <c r="F1995" s="47"/>
      <c r="G1995" s="48"/>
      <c r="H1995" s="48"/>
      <c r="I1995" s="48"/>
      <c r="J1995" s="48"/>
      <c r="K1995" s="48"/>
      <c r="L1995" s="48"/>
      <c r="M1995" s="48"/>
      <c r="N1995" s="48"/>
      <c r="O1995" s="48"/>
      <c r="P1995" s="48"/>
    </row>
    <row r="1996" ht="13.5" customHeight="1">
      <c r="A1996" s="1" t="s">
        <v>29446</v>
      </c>
      <c r="B1996" s="1" t="s">
        <v>60</v>
      </c>
      <c r="C1996" s="1" t="s">
        <v>10</v>
      </c>
      <c r="D1996" s="1" t="s">
        <v>29538</v>
      </c>
      <c r="E1996" s="1" t="s">
        <v>29539</v>
      </c>
      <c r="F1996" s="47"/>
      <c r="G1996" s="48"/>
      <c r="H1996" s="48"/>
      <c r="I1996" s="48"/>
      <c r="J1996" s="48"/>
      <c r="K1996" s="48"/>
      <c r="L1996" s="48"/>
      <c r="M1996" s="48"/>
      <c r="N1996" s="48"/>
      <c r="O1996" s="48"/>
      <c r="P1996" s="48"/>
    </row>
    <row r="1997" ht="13.5" customHeight="1">
      <c r="A1997" s="1" t="s">
        <v>29446</v>
      </c>
      <c r="B1997" s="1" t="s">
        <v>65</v>
      </c>
      <c r="C1997" s="1" t="s">
        <v>115</v>
      </c>
      <c r="D1997" s="1" t="s">
        <v>29544</v>
      </c>
      <c r="E1997" s="1" t="s">
        <v>29546</v>
      </c>
      <c r="F1997" s="47"/>
      <c r="G1997" s="48"/>
      <c r="H1997" s="48"/>
      <c r="I1997" s="48"/>
      <c r="J1997" s="48"/>
      <c r="K1997" s="48"/>
      <c r="L1997" s="48"/>
      <c r="M1997" s="48"/>
      <c r="N1997" s="48"/>
      <c r="O1997" s="48"/>
      <c r="P1997" s="48"/>
    </row>
    <row r="1998" ht="13.5" customHeight="1">
      <c r="A1998" s="1" t="s">
        <v>29446</v>
      </c>
      <c r="B1998" s="1" t="s">
        <v>70</v>
      </c>
      <c r="C1998" s="1" t="s">
        <v>10</v>
      </c>
      <c r="D1998" s="1" t="s">
        <v>29552</v>
      </c>
      <c r="E1998" s="1" t="s">
        <v>29553</v>
      </c>
      <c r="F1998" s="47"/>
      <c r="G1998" s="48"/>
      <c r="H1998" s="48"/>
      <c r="I1998" s="48"/>
      <c r="J1998" s="48"/>
      <c r="K1998" s="48"/>
      <c r="L1998" s="48"/>
      <c r="M1998" s="48"/>
      <c r="N1998" s="48"/>
      <c r="O1998" s="48"/>
      <c r="P1998" s="48"/>
    </row>
    <row r="1999" ht="13.5" customHeight="1">
      <c r="A1999" s="1" t="s">
        <v>29446</v>
      </c>
      <c r="B1999" s="1" t="s">
        <v>74</v>
      </c>
      <c r="C1999" s="1" t="s">
        <v>10</v>
      </c>
      <c r="D1999" s="1" t="s">
        <v>29558</v>
      </c>
      <c r="E1999" s="1" t="s">
        <v>29559</v>
      </c>
      <c r="F1999" s="47"/>
      <c r="G1999" s="48"/>
      <c r="H1999" s="48"/>
      <c r="I1999" s="48"/>
      <c r="J1999" s="48"/>
      <c r="K1999" s="48"/>
      <c r="L1999" s="48"/>
      <c r="M1999" s="48"/>
      <c r="N1999" s="48"/>
      <c r="O1999" s="48"/>
      <c r="P1999" s="48"/>
    </row>
    <row r="2000" ht="13.5" customHeight="1">
      <c r="A2000" s="1" t="s">
        <v>29446</v>
      </c>
      <c r="B2000" s="1" t="s">
        <v>78</v>
      </c>
      <c r="C2000" s="1" t="s">
        <v>10</v>
      </c>
      <c r="D2000" s="1" t="s">
        <v>29564</v>
      </c>
      <c r="E2000" s="1" t="s">
        <v>29566</v>
      </c>
      <c r="F2000" s="47"/>
      <c r="G2000" s="48"/>
      <c r="H2000" s="48"/>
      <c r="I2000" s="48"/>
      <c r="J2000" s="48"/>
      <c r="K2000" s="48"/>
      <c r="L2000" s="48"/>
      <c r="M2000" s="48"/>
      <c r="N2000" s="48"/>
      <c r="O2000" s="48"/>
      <c r="P2000" s="48"/>
    </row>
    <row r="2001" ht="13.5" customHeight="1">
      <c r="A2001" s="1" t="s">
        <v>29446</v>
      </c>
      <c r="B2001" s="1" t="s">
        <v>83</v>
      </c>
      <c r="C2001" s="1" t="s">
        <v>115</v>
      </c>
      <c r="D2001" s="1" t="s">
        <v>29571</v>
      </c>
      <c r="E2001" s="1" t="s">
        <v>29573</v>
      </c>
      <c r="F2001" s="47"/>
      <c r="G2001" s="48"/>
      <c r="H2001" s="48"/>
      <c r="I2001" s="48"/>
      <c r="J2001" s="48"/>
      <c r="K2001" s="48"/>
      <c r="L2001" s="48"/>
      <c r="M2001" s="48"/>
      <c r="N2001" s="48"/>
      <c r="O2001" s="48"/>
      <c r="P2001" s="48"/>
    </row>
    <row r="2002" ht="13.5" customHeight="1">
      <c r="A2002" s="1" t="s">
        <v>29446</v>
      </c>
      <c r="B2002" s="1" t="s">
        <v>86</v>
      </c>
      <c r="C2002" s="1" t="s">
        <v>10</v>
      </c>
      <c r="D2002" s="1" t="s">
        <v>29581</v>
      </c>
      <c r="E2002" s="1" t="s">
        <v>29582</v>
      </c>
      <c r="F2002" s="47"/>
      <c r="G2002" s="48"/>
      <c r="H2002" s="48"/>
      <c r="I2002" s="48"/>
      <c r="J2002" s="48"/>
      <c r="K2002" s="48"/>
      <c r="L2002" s="48"/>
      <c r="M2002" s="48"/>
      <c r="N2002" s="48"/>
      <c r="O2002" s="48"/>
      <c r="P2002" s="48"/>
    </row>
    <row r="2003" ht="13.5" customHeight="1">
      <c r="A2003" s="1" t="s">
        <v>29446</v>
      </c>
      <c r="B2003" s="1" t="s">
        <v>91</v>
      </c>
      <c r="C2003" s="1" t="s">
        <v>10</v>
      </c>
      <c r="D2003" s="1" t="s">
        <v>29587</v>
      </c>
      <c r="E2003" s="1" t="s">
        <v>29589</v>
      </c>
      <c r="F2003" s="47"/>
      <c r="G2003" s="48"/>
      <c r="H2003" s="48"/>
      <c r="I2003" s="48"/>
      <c r="J2003" s="48"/>
      <c r="K2003" s="48"/>
      <c r="L2003" s="48"/>
      <c r="M2003" s="48"/>
      <c r="N2003" s="48"/>
      <c r="O2003" s="48"/>
      <c r="P2003" s="48"/>
    </row>
    <row r="2004" ht="13.5" customHeight="1">
      <c r="A2004" s="1" t="s">
        <v>29446</v>
      </c>
      <c r="B2004" s="1" t="s">
        <v>94</v>
      </c>
      <c r="C2004" s="1" t="s">
        <v>10</v>
      </c>
      <c r="D2004" s="1" t="s">
        <v>29595</v>
      </c>
      <c r="E2004" s="1" t="s">
        <v>29596</v>
      </c>
      <c r="F2004" s="47"/>
      <c r="G2004" s="48"/>
      <c r="H2004" s="48"/>
      <c r="I2004" s="48"/>
      <c r="J2004" s="48"/>
      <c r="K2004" s="48"/>
      <c r="L2004" s="48"/>
      <c r="M2004" s="48"/>
      <c r="N2004" s="48"/>
      <c r="O2004" s="48"/>
      <c r="P2004" s="48"/>
    </row>
    <row r="2005" ht="13.5" customHeight="1">
      <c r="A2005" s="1" t="s">
        <v>29446</v>
      </c>
      <c r="B2005" s="1" t="s">
        <v>186</v>
      </c>
      <c r="C2005" s="1" t="s">
        <v>10</v>
      </c>
      <c r="D2005" s="1" t="s">
        <v>29604</v>
      </c>
      <c r="E2005" s="1" t="s">
        <v>29606</v>
      </c>
      <c r="F2005" s="47"/>
      <c r="G2005" s="48"/>
      <c r="H2005" s="48"/>
      <c r="I2005" s="48"/>
      <c r="J2005" s="48"/>
      <c r="K2005" s="48"/>
      <c r="L2005" s="48"/>
      <c r="M2005" s="48"/>
      <c r="N2005" s="48"/>
      <c r="O2005" s="48"/>
      <c r="P2005" s="48"/>
    </row>
    <row r="2006" ht="13.5" customHeight="1">
      <c r="A2006" s="1" t="s">
        <v>29446</v>
      </c>
      <c r="B2006" s="1" t="s">
        <v>189</v>
      </c>
      <c r="C2006" s="1" t="s">
        <v>10</v>
      </c>
      <c r="D2006" s="1" t="s">
        <v>29611</v>
      </c>
      <c r="E2006" s="1" t="s">
        <v>29615</v>
      </c>
      <c r="F2006" s="47"/>
      <c r="G2006" s="48"/>
      <c r="H2006" s="48"/>
      <c r="I2006" s="48"/>
      <c r="J2006" s="48"/>
      <c r="K2006" s="48"/>
      <c r="L2006" s="48"/>
      <c r="M2006" s="48"/>
      <c r="N2006" s="48"/>
      <c r="O2006" s="48"/>
      <c r="P2006" s="48"/>
    </row>
    <row r="2007" ht="13.5" customHeight="1">
      <c r="A2007" s="1" t="s">
        <v>29446</v>
      </c>
      <c r="B2007" s="1" t="s">
        <v>99</v>
      </c>
      <c r="C2007" s="1" t="s">
        <v>817</v>
      </c>
      <c r="D2007" s="47"/>
      <c r="E2007" s="47"/>
      <c r="F2007" s="47"/>
      <c r="G2007" s="48"/>
      <c r="H2007" s="48"/>
      <c r="I2007" s="48"/>
      <c r="J2007" s="48"/>
      <c r="K2007" s="48"/>
      <c r="L2007" s="48"/>
      <c r="M2007" s="48"/>
      <c r="N2007" s="48"/>
      <c r="O2007" s="48"/>
      <c r="P2007" s="48"/>
    </row>
    <row r="2008" ht="13.5" customHeight="1">
      <c r="A2008" s="1" t="s">
        <v>29625</v>
      </c>
      <c r="B2008" s="2" t="s">
        <v>1</v>
      </c>
      <c r="C2008" s="1" t="s">
        <v>2</v>
      </c>
      <c r="D2008" s="47"/>
      <c r="E2008" s="47"/>
      <c r="F2008" s="47"/>
      <c r="G2008" s="48"/>
      <c r="H2008" s="48"/>
      <c r="I2008" s="48"/>
      <c r="J2008" s="48"/>
      <c r="K2008" s="48"/>
      <c r="L2008" s="48"/>
      <c r="M2008" s="48"/>
      <c r="N2008" s="48"/>
      <c r="O2008" s="48"/>
      <c r="P2008" s="48"/>
    </row>
    <row r="2009" ht="13.5" customHeight="1">
      <c r="A2009" s="1" t="s">
        <v>29625</v>
      </c>
      <c r="B2009" s="1" t="s">
        <v>5</v>
      </c>
      <c r="C2009" s="1" t="s">
        <v>102</v>
      </c>
      <c r="D2009" s="1" t="s">
        <v>29630</v>
      </c>
      <c r="E2009" s="1" t="s">
        <v>29632</v>
      </c>
      <c r="F2009" s="47"/>
      <c r="G2009" s="48"/>
      <c r="H2009" s="48"/>
      <c r="I2009" s="48"/>
      <c r="J2009" s="48"/>
      <c r="K2009" s="48"/>
      <c r="L2009" s="48"/>
      <c r="M2009" s="48"/>
      <c r="N2009" s="48"/>
      <c r="O2009" s="48"/>
      <c r="P2009" s="48"/>
    </row>
    <row r="2010" ht="13.5" customHeight="1">
      <c r="A2010" s="1" t="s">
        <v>29625</v>
      </c>
      <c r="B2010" s="1" t="s">
        <v>9</v>
      </c>
      <c r="C2010" s="1" t="s">
        <v>10</v>
      </c>
      <c r="D2010" s="1" t="s">
        <v>29637</v>
      </c>
      <c r="E2010" s="1" t="s">
        <v>29638</v>
      </c>
      <c r="F2010" s="47"/>
      <c r="G2010" s="48"/>
      <c r="H2010" s="48"/>
      <c r="I2010" s="48"/>
      <c r="J2010" s="48"/>
      <c r="K2010" s="48"/>
      <c r="L2010" s="48"/>
      <c r="M2010" s="48"/>
      <c r="N2010" s="48"/>
      <c r="O2010" s="48"/>
      <c r="P2010" s="48"/>
    </row>
    <row r="2011" ht="13.5" customHeight="1">
      <c r="A2011" s="1" t="s">
        <v>29625</v>
      </c>
      <c r="B2011" s="1" t="s">
        <v>13</v>
      </c>
      <c r="C2011" s="1" t="s">
        <v>10</v>
      </c>
      <c r="D2011" s="1" t="s">
        <v>29643</v>
      </c>
      <c r="E2011" s="1" t="s">
        <v>29648</v>
      </c>
      <c r="F2011" s="47"/>
      <c r="G2011" s="48"/>
      <c r="H2011" s="48"/>
      <c r="I2011" s="48"/>
      <c r="J2011" s="48"/>
      <c r="K2011" s="48"/>
      <c r="L2011" s="48"/>
      <c r="M2011" s="48"/>
      <c r="N2011" s="48"/>
      <c r="O2011" s="48"/>
      <c r="P2011" s="48"/>
    </row>
    <row r="2012" ht="13.5" customHeight="1">
      <c r="A2012" s="1" t="s">
        <v>29625</v>
      </c>
      <c r="B2012" s="1" t="s">
        <v>16</v>
      </c>
      <c r="C2012" s="1" t="s">
        <v>115</v>
      </c>
      <c r="D2012" s="1" t="s">
        <v>29653</v>
      </c>
      <c r="E2012" s="1" t="s">
        <v>29654</v>
      </c>
      <c r="F2012" s="47"/>
      <c r="G2012" s="48"/>
      <c r="H2012" s="48"/>
      <c r="I2012" s="48"/>
      <c r="J2012" s="48"/>
      <c r="K2012" s="48"/>
      <c r="L2012" s="48"/>
      <c r="M2012" s="48"/>
      <c r="N2012" s="48"/>
      <c r="O2012" s="48"/>
      <c r="P2012" s="48"/>
    </row>
    <row r="2013" ht="13.5" customHeight="1">
      <c r="A2013" s="1" t="s">
        <v>29625</v>
      </c>
      <c r="B2013" s="1" t="s">
        <v>21</v>
      </c>
      <c r="C2013" s="1" t="s">
        <v>10</v>
      </c>
      <c r="D2013" s="1" t="s">
        <v>29659</v>
      </c>
      <c r="E2013" s="1" t="s">
        <v>29660</v>
      </c>
      <c r="F2013" s="47"/>
      <c r="G2013" s="48"/>
      <c r="H2013" s="48"/>
      <c r="I2013" s="48"/>
      <c r="J2013" s="48"/>
      <c r="K2013" s="48"/>
      <c r="L2013" s="48"/>
      <c r="M2013" s="48"/>
      <c r="N2013" s="48"/>
      <c r="O2013" s="48"/>
      <c r="P2013" s="48"/>
    </row>
    <row r="2014" ht="13.5" customHeight="1">
      <c r="A2014" s="1" t="s">
        <v>29625</v>
      </c>
      <c r="B2014" s="1" t="s">
        <v>27</v>
      </c>
      <c r="C2014" s="1" t="s">
        <v>115</v>
      </c>
      <c r="D2014" s="1" t="s">
        <v>29665</v>
      </c>
      <c r="E2014" s="1" t="s">
        <v>29666</v>
      </c>
      <c r="F2014" s="47"/>
      <c r="G2014" s="48"/>
      <c r="H2014" s="48"/>
      <c r="I2014" s="48"/>
      <c r="J2014" s="48"/>
      <c r="K2014" s="48"/>
      <c r="L2014" s="48"/>
      <c r="M2014" s="48"/>
      <c r="N2014" s="48"/>
      <c r="O2014" s="48"/>
      <c r="P2014" s="48"/>
    </row>
    <row r="2015" ht="13.5" customHeight="1">
      <c r="A2015" s="1" t="s">
        <v>29625</v>
      </c>
      <c r="B2015" s="1" t="s">
        <v>31</v>
      </c>
      <c r="C2015" s="1" t="s">
        <v>10</v>
      </c>
      <c r="D2015" s="1" t="s">
        <v>29671</v>
      </c>
      <c r="E2015" s="1" t="s">
        <v>29672</v>
      </c>
      <c r="F2015" s="47"/>
      <c r="G2015" s="48"/>
      <c r="H2015" s="48"/>
      <c r="I2015" s="48"/>
      <c r="J2015" s="48"/>
      <c r="K2015" s="48"/>
      <c r="L2015" s="48"/>
      <c r="M2015" s="48"/>
      <c r="N2015" s="48"/>
      <c r="O2015" s="48"/>
      <c r="P2015" s="48"/>
    </row>
    <row r="2016" ht="13.5" customHeight="1">
      <c r="A2016" s="1" t="s">
        <v>29625</v>
      </c>
      <c r="B2016" s="1" t="s">
        <v>34</v>
      </c>
      <c r="C2016" s="1" t="s">
        <v>10</v>
      </c>
      <c r="D2016" s="1" t="s">
        <v>29675</v>
      </c>
      <c r="E2016" s="1" t="s">
        <v>29676</v>
      </c>
      <c r="F2016" s="47"/>
      <c r="G2016" s="48"/>
      <c r="H2016" s="48"/>
      <c r="I2016" s="48"/>
      <c r="J2016" s="48"/>
      <c r="K2016" s="48"/>
      <c r="L2016" s="48"/>
      <c r="M2016" s="48"/>
      <c r="N2016" s="48"/>
      <c r="O2016" s="48"/>
      <c r="P2016" s="48"/>
    </row>
    <row r="2017" ht="13.5" customHeight="1">
      <c r="A2017" s="1" t="s">
        <v>29625</v>
      </c>
      <c r="B2017" s="1" t="s">
        <v>40</v>
      </c>
      <c r="C2017" s="1" t="s">
        <v>10</v>
      </c>
      <c r="D2017" s="1" t="s">
        <v>29681</v>
      </c>
      <c r="E2017" s="1" t="s">
        <v>29682</v>
      </c>
      <c r="F2017" s="47"/>
      <c r="G2017" s="48"/>
      <c r="H2017" s="48"/>
      <c r="I2017" s="48"/>
      <c r="J2017" s="48"/>
      <c r="K2017" s="48"/>
      <c r="L2017" s="48"/>
      <c r="M2017" s="48"/>
      <c r="N2017" s="48"/>
      <c r="O2017" s="48"/>
      <c r="P2017" s="48"/>
    </row>
    <row r="2018" ht="13.5" customHeight="1">
      <c r="A2018" s="1" t="s">
        <v>29625</v>
      </c>
      <c r="B2018" s="1" t="s">
        <v>45</v>
      </c>
      <c r="C2018" s="1" t="s">
        <v>115</v>
      </c>
      <c r="D2018" s="1" t="s">
        <v>29691</v>
      </c>
      <c r="E2018" s="1" t="s">
        <v>29692</v>
      </c>
      <c r="F2018" s="47"/>
      <c r="G2018" s="48"/>
      <c r="H2018" s="48"/>
      <c r="I2018" s="48"/>
      <c r="J2018" s="48"/>
      <c r="K2018" s="48"/>
      <c r="L2018" s="48"/>
      <c r="M2018" s="48"/>
      <c r="N2018" s="48"/>
      <c r="O2018" s="48"/>
      <c r="P2018" s="48"/>
    </row>
    <row r="2019" ht="13.5" customHeight="1">
      <c r="A2019" s="1" t="s">
        <v>29625</v>
      </c>
      <c r="B2019" s="1" t="s">
        <v>52</v>
      </c>
      <c r="C2019" s="1" t="s">
        <v>10</v>
      </c>
      <c r="D2019" s="1" t="s">
        <v>29696</v>
      </c>
      <c r="E2019" s="1" t="s">
        <v>29697</v>
      </c>
      <c r="F2019" s="47"/>
      <c r="G2019" s="48"/>
      <c r="H2019" s="48"/>
      <c r="I2019" s="48"/>
      <c r="J2019" s="48"/>
      <c r="K2019" s="48"/>
      <c r="L2019" s="48"/>
      <c r="M2019" s="48"/>
      <c r="N2019" s="48"/>
      <c r="O2019" s="48"/>
      <c r="P2019" s="48"/>
    </row>
    <row r="2020" ht="13.5" customHeight="1">
      <c r="A2020" s="1" t="s">
        <v>29625</v>
      </c>
      <c r="B2020" s="1" t="s">
        <v>57</v>
      </c>
      <c r="C2020" s="1" t="s">
        <v>1611</v>
      </c>
      <c r="D2020" s="1" t="s">
        <v>29702</v>
      </c>
      <c r="E2020" s="1" t="s">
        <v>29703</v>
      </c>
      <c r="F2020" s="47"/>
      <c r="G2020" s="48"/>
      <c r="H2020" s="48"/>
      <c r="I2020" s="48"/>
      <c r="J2020" s="48"/>
      <c r="K2020" s="48"/>
      <c r="L2020" s="48"/>
      <c r="M2020" s="48"/>
      <c r="N2020" s="48"/>
      <c r="O2020" s="48"/>
      <c r="P2020" s="48"/>
    </row>
    <row r="2021" ht="13.5" customHeight="1">
      <c r="A2021" s="1" t="s">
        <v>29625</v>
      </c>
      <c r="B2021" s="1" t="s">
        <v>60</v>
      </c>
      <c r="C2021" s="1" t="s">
        <v>115</v>
      </c>
      <c r="D2021" s="1" t="s">
        <v>29710</v>
      </c>
      <c r="E2021" s="1" t="s">
        <v>29711</v>
      </c>
      <c r="F2021" s="47"/>
      <c r="G2021" s="48"/>
      <c r="H2021" s="48"/>
      <c r="I2021" s="48"/>
      <c r="J2021" s="48"/>
      <c r="K2021" s="48"/>
      <c r="L2021" s="48"/>
      <c r="M2021" s="48"/>
      <c r="N2021" s="48"/>
      <c r="O2021" s="48"/>
      <c r="P2021" s="48"/>
    </row>
    <row r="2022" ht="13.5" customHeight="1">
      <c r="A2022" s="1" t="s">
        <v>29625</v>
      </c>
      <c r="B2022" s="1" t="s">
        <v>65</v>
      </c>
      <c r="C2022" s="1" t="s">
        <v>10</v>
      </c>
      <c r="D2022" s="1" t="s">
        <v>29721</v>
      </c>
      <c r="E2022" s="1" t="s">
        <v>29723</v>
      </c>
      <c r="F2022" s="47"/>
      <c r="G2022" s="48"/>
      <c r="H2022" s="48"/>
      <c r="I2022" s="48"/>
      <c r="J2022" s="48"/>
      <c r="K2022" s="48"/>
      <c r="L2022" s="48"/>
      <c r="M2022" s="48"/>
      <c r="N2022" s="48"/>
      <c r="O2022" s="48"/>
      <c r="P2022" s="48"/>
    </row>
    <row r="2023" ht="13.5" customHeight="1">
      <c r="A2023" s="1" t="s">
        <v>29625</v>
      </c>
      <c r="B2023" s="1" t="s">
        <v>70</v>
      </c>
      <c r="C2023" s="1" t="s">
        <v>10</v>
      </c>
      <c r="D2023" s="1" t="s">
        <v>29726</v>
      </c>
      <c r="E2023" s="1" t="s">
        <v>29728</v>
      </c>
      <c r="F2023" s="47"/>
      <c r="G2023" s="48"/>
      <c r="H2023" s="48"/>
      <c r="I2023" s="48"/>
      <c r="J2023" s="48"/>
      <c r="K2023" s="48"/>
      <c r="L2023" s="48"/>
      <c r="M2023" s="48"/>
      <c r="N2023" s="48"/>
      <c r="O2023" s="48"/>
      <c r="P2023" s="48"/>
    </row>
    <row r="2024" ht="13.5" customHeight="1">
      <c r="A2024" s="1" t="s">
        <v>29625</v>
      </c>
      <c r="B2024" s="1" t="s">
        <v>74</v>
      </c>
      <c r="C2024" s="1" t="s">
        <v>115</v>
      </c>
      <c r="D2024" s="1" t="s">
        <v>29733</v>
      </c>
      <c r="E2024" s="1" t="s">
        <v>29735</v>
      </c>
      <c r="F2024" s="47"/>
      <c r="G2024" s="48"/>
      <c r="H2024" s="48"/>
      <c r="I2024" s="48"/>
      <c r="J2024" s="48"/>
      <c r="K2024" s="48"/>
      <c r="L2024" s="48"/>
      <c r="M2024" s="48"/>
      <c r="N2024" s="48"/>
      <c r="O2024" s="48"/>
      <c r="P2024" s="48"/>
    </row>
    <row r="2025" ht="13.5" customHeight="1">
      <c r="A2025" s="1" t="s">
        <v>29625</v>
      </c>
      <c r="B2025" s="1" t="s">
        <v>78</v>
      </c>
      <c r="C2025" s="1" t="s">
        <v>10</v>
      </c>
      <c r="D2025" s="1" t="s">
        <v>29741</v>
      </c>
      <c r="E2025" s="1" t="s">
        <v>29742</v>
      </c>
      <c r="F2025" s="47"/>
      <c r="G2025" s="48"/>
      <c r="H2025" s="48"/>
      <c r="I2025" s="48"/>
      <c r="J2025" s="48"/>
      <c r="K2025" s="48"/>
      <c r="L2025" s="48"/>
      <c r="M2025" s="48"/>
      <c r="N2025" s="48"/>
      <c r="O2025" s="48"/>
      <c r="P2025" s="48"/>
    </row>
    <row r="2026" ht="13.5" customHeight="1">
      <c r="A2026" s="1" t="s">
        <v>29625</v>
      </c>
      <c r="B2026" s="1" t="s">
        <v>83</v>
      </c>
      <c r="C2026" s="1" t="s">
        <v>10</v>
      </c>
      <c r="D2026" s="1" t="s">
        <v>29748</v>
      </c>
      <c r="E2026" s="1" t="s">
        <v>29750</v>
      </c>
      <c r="F2026" s="47"/>
      <c r="G2026" s="48"/>
      <c r="H2026" s="48"/>
      <c r="I2026" s="48"/>
      <c r="J2026" s="48"/>
      <c r="K2026" s="48"/>
      <c r="L2026" s="48"/>
      <c r="M2026" s="48"/>
      <c r="N2026" s="48"/>
      <c r="O2026" s="48"/>
      <c r="P2026" s="48"/>
    </row>
    <row r="2027" ht="13.5" customHeight="1">
      <c r="A2027" s="1" t="s">
        <v>29625</v>
      </c>
      <c r="B2027" s="1" t="s">
        <v>86</v>
      </c>
      <c r="C2027" s="1" t="s">
        <v>115</v>
      </c>
      <c r="D2027" s="1" t="s">
        <v>29757</v>
      </c>
      <c r="E2027" s="1" t="s">
        <v>29758</v>
      </c>
      <c r="F2027" s="47"/>
      <c r="G2027" s="48"/>
      <c r="H2027" s="48"/>
      <c r="I2027" s="48"/>
      <c r="J2027" s="48"/>
      <c r="K2027" s="48"/>
      <c r="L2027" s="48"/>
      <c r="M2027" s="48"/>
      <c r="N2027" s="48"/>
      <c r="O2027" s="48"/>
      <c r="P2027" s="48"/>
    </row>
    <row r="2028" ht="13.5" customHeight="1">
      <c r="A2028" s="1" t="s">
        <v>29625</v>
      </c>
      <c r="B2028" s="1" t="s">
        <v>91</v>
      </c>
      <c r="C2028" s="1" t="s">
        <v>10</v>
      </c>
      <c r="D2028" s="1" t="s">
        <v>29763</v>
      </c>
      <c r="E2028" s="1" t="s">
        <v>29764</v>
      </c>
      <c r="F2028" s="47"/>
      <c r="G2028" s="48"/>
      <c r="H2028" s="48"/>
      <c r="I2028" s="48"/>
      <c r="J2028" s="48"/>
      <c r="K2028" s="48"/>
      <c r="L2028" s="48"/>
      <c r="M2028" s="48"/>
      <c r="N2028" s="48"/>
      <c r="O2028" s="48"/>
      <c r="P2028" s="48"/>
    </row>
    <row r="2029" ht="13.5" customHeight="1">
      <c r="A2029" s="1" t="s">
        <v>29625</v>
      </c>
      <c r="B2029" s="1" t="s">
        <v>94</v>
      </c>
      <c r="C2029" s="1" t="s">
        <v>10</v>
      </c>
      <c r="D2029" s="1" t="s">
        <v>29769</v>
      </c>
      <c r="E2029" s="1" t="s">
        <v>29770</v>
      </c>
      <c r="F2029" s="47"/>
      <c r="G2029" s="48"/>
      <c r="H2029" s="48"/>
      <c r="I2029" s="48"/>
      <c r="J2029" s="48"/>
      <c r="K2029" s="48"/>
      <c r="L2029" s="48"/>
      <c r="M2029" s="48"/>
      <c r="N2029" s="48"/>
      <c r="O2029" s="48"/>
      <c r="P2029" s="48"/>
    </row>
    <row r="2030" ht="13.5" customHeight="1">
      <c r="A2030" s="1" t="s">
        <v>29625</v>
      </c>
      <c r="B2030" s="1" t="s">
        <v>186</v>
      </c>
      <c r="C2030" s="1" t="s">
        <v>10</v>
      </c>
      <c r="D2030" s="1" t="s">
        <v>29775</v>
      </c>
      <c r="E2030" s="1" t="s">
        <v>29777</v>
      </c>
      <c r="F2030" s="47"/>
      <c r="G2030" s="48"/>
      <c r="H2030" s="48"/>
      <c r="I2030" s="48"/>
      <c r="J2030" s="48"/>
      <c r="K2030" s="48"/>
      <c r="L2030" s="48"/>
      <c r="M2030" s="48"/>
      <c r="N2030" s="48"/>
      <c r="O2030" s="48"/>
      <c r="P2030" s="48"/>
    </row>
    <row r="2031" ht="13.5" customHeight="1">
      <c r="A2031" s="1" t="s">
        <v>29625</v>
      </c>
      <c r="B2031" s="1" t="s">
        <v>189</v>
      </c>
      <c r="C2031" s="1" t="s">
        <v>10</v>
      </c>
      <c r="D2031" s="1" t="s">
        <v>29782</v>
      </c>
      <c r="E2031" s="1" t="s">
        <v>29785</v>
      </c>
      <c r="F2031" s="47"/>
      <c r="G2031" s="48"/>
      <c r="H2031" s="48"/>
      <c r="I2031" s="48"/>
      <c r="J2031" s="48"/>
      <c r="K2031" s="48"/>
      <c r="L2031" s="48"/>
      <c r="M2031" s="48"/>
      <c r="N2031" s="48"/>
      <c r="O2031" s="48"/>
      <c r="P2031" s="48"/>
    </row>
    <row r="2032" ht="13.5" customHeight="1">
      <c r="A2032" s="1" t="s">
        <v>29625</v>
      </c>
      <c r="B2032" s="1" t="s">
        <v>193</v>
      </c>
      <c r="C2032" s="1" t="s">
        <v>10</v>
      </c>
      <c r="D2032" s="1" t="s">
        <v>29791</v>
      </c>
      <c r="E2032" s="1" t="s">
        <v>29792</v>
      </c>
      <c r="F2032" s="47"/>
      <c r="G2032" s="48"/>
      <c r="H2032" s="48"/>
      <c r="I2032" s="48"/>
      <c r="J2032" s="48"/>
      <c r="K2032" s="48"/>
      <c r="L2032" s="48"/>
      <c r="M2032" s="48"/>
      <c r="N2032" s="48"/>
      <c r="O2032" s="48"/>
      <c r="P2032" s="48"/>
    </row>
    <row r="2033" ht="13.5" customHeight="1">
      <c r="A2033" s="1" t="s">
        <v>29625</v>
      </c>
      <c r="B2033" s="1" t="s">
        <v>197</v>
      </c>
      <c r="C2033" s="1" t="s">
        <v>10</v>
      </c>
      <c r="D2033" s="1" t="s">
        <v>29797</v>
      </c>
      <c r="E2033" s="1" t="s">
        <v>29798</v>
      </c>
      <c r="F2033" s="47"/>
      <c r="G2033" s="48"/>
      <c r="H2033" s="48"/>
      <c r="I2033" s="48"/>
      <c r="J2033" s="48"/>
      <c r="K2033" s="48"/>
      <c r="L2033" s="48"/>
      <c r="M2033" s="48"/>
      <c r="N2033" s="48"/>
      <c r="O2033" s="48"/>
      <c r="P2033" s="48"/>
    </row>
    <row r="2034" ht="13.5" customHeight="1">
      <c r="A2034" s="1" t="s">
        <v>29625</v>
      </c>
      <c r="B2034" s="1" t="s">
        <v>201</v>
      </c>
      <c r="C2034" s="1" t="s">
        <v>10</v>
      </c>
      <c r="D2034" s="1" t="s">
        <v>29807</v>
      </c>
      <c r="E2034" s="1" t="s">
        <v>29808</v>
      </c>
      <c r="F2034" s="47"/>
      <c r="G2034" s="48"/>
      <c r="H2034" s="48"/>
      <c r="I2034" s="48"/>
      <c r="J2034" s="48"/>
      <c r="K2034" s="48"/>
      <c r="L2034" s="48"/>
      <c r="M2034" s="48"/>
      <c r="N2034" s="48"/>
      <c r="O2034" s="48"/>
      <c r="P2034" s="48"/>
    </row>
    <row r="2035" ht="13.5" customHeight="1">
      <c r="A2035" s="1" t="s">
        <v>29625</v>
      </c>
      <c r="B2035" s="1" t="s">
        <v>206</v>
      </c>
      <c r="C2035" s="1" t="s">
        <v>10</v>
      </c>
      <c r="D2035" s="1" t="s">
        <v>29813</v>
      </c>
      <c r="E2035" s="1" t="s">
        <v>29815</v>
      </c>
      <c r="F2035" s="47"/>
      <c r="G2035" s="48"/>
      <c r="H2035" s="48"/>
      <c r="I2035" s="48"/>
      <c r="J2035" s="48"/>
      <c r="K2035" s="48"/>
      <c r="L2035" s="48"/>
      <c r="M2035" s="48"/>
      <c r="N2035" s="48"/>
      <c r="O2035" s="48"/>
      <c r="P2035" s="48"/>
    </row>
    <row r="2036" ht="13.5" customHeight="1">
      <c r="A2036" s="1" t="s">
        <v>29625</v>
      </c>
      <c r="B2036" s="1" t="s">
        <v>211</v>
      </c>
      <c r="C2036" s="1" t="s">
        <v>10</v>
      </c>
      <c r="D2036" s="1" t="s">
        <v>29821</v>
      </c>
      <c r="E2036" s="1" t="s">
        <v>29823</v>
      </c>
      <c r="F2036" s="47"/>
      <c r="G2036" s="48"/>
      <c r="H2036" s="48"/>
      <c r="I2036" s="48"/>
      <c r="J2036" s="48"/>
      <c r="K2036" s="48"/>
      <c r="L2036" s="48"/>
      <c r="M2036" s="48"/>
      <c r="N2036" s="48"/>
      <c r="O2036" s="48"/>
      <c r="P2036" s="48"/>
    </row>
    <row r="2037" ht="13.5" customHeight="1">
      <c r="A2037" s="1" t="s">
        <v>29625</v>
      </c>
      <c r="B2037" s="1" t="s">
        <v>215</v>
      </c>
      <c r="C2037" s="1" t="s">
        <v>10</v>
      </c>
      <c r="D2037" s="1" t="s">
        <v>29827</v>
      </c>
      <c r="E2037" s="1" t="s">
        <v>29828</v>
      </c>
      <c r="F2037" s="47"/>
      <c r="G2037" s="48"/>
      <c r="H2037" s="48"/>
      <c r="I2037" s="48"/>
      <c r="J2037" s="48"/>
      <c r="K2037" s="48"/>
      <c r="L2037" s="48"/>
      <c r="M2037" s="48"/>
      <c r="N2037" s="48"/>
      <c r="O2037" s="48"/>
      <c r="P2037" s="48"/>
    </row>
    <row r="2038" ht="13.5" customHeight="1">
      <c r="A2038" s="1" t="s">
        <v>29625</v>
      </c>
      <c r="B2038" s="1" t="s">
        <v>99</v>
      </c>
      <c r="C2038" s="1" t="s">
        <v>817</v>
      </c>
      <c r="D2038" s="47"/>
      <c r="E2038" s="47"/>
      <c r="F2038" s="47"/>
      <c r="G2038" s="48"/>
      <c r="H2038" s="48"/>
      <c r="I2038" s="48"/>
      <c r="J2038" s="48"/>
      <c r="K2038" s="48"/>
      <c r="L2038" s="48"/>
      <c r="M2038" s="48"/>
      <c r="N2038" s="48"/>
      <c r="O2038" s="48"/>
      <c r="P2038" s="48"/>
    </row>
    <row r="2039" ht="13.5" customHeight="1">
      <c r="A2039" s="1" t="s">
        <v>29834</v>
      </c>
      <c r="B2039" s="2" t="s">
        <v>1</v>
      </c>
      <c r="C2039" s="1" t="s">
        <v>2</v>
      </c>
      <c r="D2039" s="47"/>
      <c r="E2039" s="47"/>
      <c r="F2039" s="47"/>
      <c r="G2039" s="48"/>
      <c r="H2039" s="48"/>
      <c r="I2039" s="48"/>
      <c r="J2039" s="48"/>
      <c r="K2039" s="48"/>
      <c r="L2039" s="48"/>
      <c r="M2039" s="48"/>
      <c r="N2039" s="48"/>
      <c r="O2039" s="48"/>
      <c r="P2039" s="48"/>
    </row>
    <row r="2040" ht="13.5" customHeight="1">
      <c r="A2040" s="1" t="s">
        <v>29834</v>
      </c>
      <c r="B2040" s="1" t="s">
        <v>5</v>
      </c>
      <c r="C2040" s="1" t="s">
        <v>102</v>
      </c>
      <c r="D2040" s="1" t="s">
        <v>29839</v>
      </c>
      <c r="E2040" s="1" t="s">
        <v>29842</v>
      </c>
      <c r="F2040" s="47"/>
      <c r="G2040" s="48"/>
      <c r="H2040" s="48"/>
      <c r="I2040" s="48"/>
      <c r="J2040" s="48"/>
      <c r="K2040" s="48"/>
      <c r="L2040" s="48"/>
      <c r="M2040" s="48"/>
      <c r="N2040" s="48"/>
      <c r="O2040" s="48"/>
      <c r="P2040" s="48"/>
    </row>
    <row r="2041" ht="13.5" customHeight="1">
      <c r="A2041" s="1" t="s">
        <v>29834</v>
      </c>
      <c r="B2041" s="1" t="s">
        <v>9</v>
      </c>
      <c r="C2041" s="1" t="s">
        <v>115</v>
      </c>
      <c r="D2041" s="1" t="s">
        <v>29848</v>
      </c>
      <c r="E2041" s="1" t="s">
        <v>29849</v>
      </c>
      <c r="F2041" s="47"/>
      <c r="G2041" s="48"/>
      <c r="H2041" s="48"/>
      <c r="I2041" s="48"/>
      <c r="J2041" s="48"/>
      <c r="K2041" s="48"/>
      <c r="L2041" s="48"/>
      <c r="M2041" s="48"/>
      <c r="N2041" s="48"/>
      <c r="O2041" s="48"/>
      <c r="P2041" s="48"/>
    </row>
    <row r="2042" ht="13.5" customHeight="1">
      <c r="A2042" s="1" t="s">
        <v>29834</v>
      </c>
      <c r="B2042" s="1" t="s">
        <v>13</v>
      </c>
      <c r="C2042" s="1" t="s">
        <v>10</v>
      </c>
      <c r="D2042" s="1" t="s">
        <v>29858</v>
      </c>
      <c r="E2042" s="1" t="s">
        <v>29859</v>
      </c>
      <c r="F2042" s="47"/>
      <c r="G2042" s="48"/>
      <c r="H2042" s="48"/>
      <c r="I2042" s="48"/>
      <c r="J2042" s="48"/>
      <c r="K2042" s="48"/>
      <c r="L2042" s="48"/>
      <c r="M2042" s="48"/>
      <c r="N2042" s="48"/>
      <c r="O2042" s="48"/>
      <c r="P2042" s="48"/>
    </row>
    <row r="2043" ht="13.5" customHeight="1">
      <c r="A2043" s="1" t="s">
        <v>29834</v>
      </c>
      <c r="B2043" s="1" t="s">
        <v>16</v>
      </c>
      <c r="C2043" s="1" t="s">
        <v>10</v>
      </c>
      <c r="D2043" s="1" t="s">
        <v>29864</v>
      </c>
      <c r="E2043" s="1" t="s">
        <v>29867</v>
      </c>
      <c r="F2043" s="47"/>
      <c r="G2043" s="48"/>
      <c r="H2043" s="48"/>
      <c r="I2043" s="48"/>
      <c r="J2043" s="48"/>
      <c r="K2043" s="48"/>
      <c r="L2043" s="48"/>
      <c r="M2043" s="48"/>
      <c r="N2043" s="48"/>
      <c r="O2043" s="48"/>
      <c r="P2043" s="48"/>
    </row>
    <row r="2044" ht="13.5" customHeight="1">
      <c r="A2044" s="1" t="s">
        <v>29834</v>
      </c>
      <c r="B2044" s="1" t="s">
        <v>21</v>
      </c>
      <c r="C2044" s="1" t="s">
        <v>10</v>
      </c>
      <c r="D2044" s="1" t="s">
        <v>29874</v>
      </c>
      <c r="E2044" s="1" t="s">
        <v>29875</v>
      </c>
      <c r="F2044" s="47"/>
      <c r="G2044" s="48"/>
      <c r="H2044" s="48"/>
      <c r="I2044" s="48"/>
      <c r="J2044" s="48"/>
      <c r="K2044" s="48"/>
      <c r="L2044" s="48"/>
      <c r="M2044" s="48"/>
      <c r="N2044" s="48"/>
      <c r="O2044" s="48"/>
      <c r="P2044" s="48"/>
    </row>
    <row r="2045" ht="13.5" customHeight="1">
      <c r="A2045" s="1" t="s">
        <v>29834</v>
      </c>
      <c r="B2045" s="1" t="s">
        <v>27</v>
      </c>
      <c r="C2045" s="1" t="s">
        <v>10</v>
      </c>
      <c r="D2045" s="1" t="s">
        <v>29880</v>
      </c>
      <c r="E2045" s="1" t="s">
        <v>29881</v>
      </c>
      <c r="F2045" s="47"/>
      <c r="G2045" s="48"/>
      <c r="H2045" s="48"/>
      <c r="I2045" s="48"/>
      <c r="J2045" s="48"/>
      <c r="K2045" s="48"/>
      <c r="L2045" s="48"/>
      <c r="M2045" s="48"/>
      <c r="N2045" s="48"/>
      <c r="O2045" s="48"/>
      <c r="P2045" s="48"/>
    </row>
    <row r="2046" ht="13.5" customHeight="1">
      <c r="A2046" s="1" t="s">
        <v>29834</v>
      </c>
      <c r="B2046" s="1" t="s">
        <v>31</v>
      </c>
      <c r="C2046" s="1" t="s">
        <v>10</v>
      </c>
      <c r="D2046" s="1" t="s">
        <v>29886</v>
      </c>
      <c r="E2046" s="1" t="s">
        <v>29887</v>
      </c>
      <c r="F2046" s="47"/>
      <c r="G2046" s="48"/>
      <c r="H2046" s="48"/>
      <c r="I2046" s="48"/>
      <c r="J2046" s="48"/>
      <c r="K2046" s="48"/>
      <c r="L2046" s="48"/>
      <c r="M2046" s="48"/>
      <c r="N2046" s="48"/>
      <c r="O2046" s="48"/>
      <c r="P2046" s="48"/>
    </row>
    <row r="2047" ht="13.5" customHeight="1">
      <c r="A2047" s="1" t="s">
        <v>29834</v>
      </c>
      <c r="B2047" s="1" t="s">
        <v>34</v>
      </c>
      <c r="C2047" s="1" t="s">
        <v>115</v>
      </c>
      <c r="D2047" s="1" t="s">
        <v>29894</v>
      </c>
      <c r="E2047" s="1" t="s">
        <v>29896</v>
      </c>
      <c r="F2047" s="47"/>
      <c r="G2047" s="48"/>
      <c r="H2047" s="48"/>
      <c r="I2047" s="48"/>
      <c r="J2047" s="48"/>
      <c r="K2047" s="48"/>
      <c r="L2047" s="48"/>
      <c r="M2047" s="48"/>
      <c r="N2047" s="48"/>
      <c r="O2047" s="48"/>
      <c r="P2047" s="48"/>
    </row>
    <row r="2048" ht="13.5" customHeight="1">
      <c r="A2048" s="1" t="s">
        <v>29834</v>
      </c>
      <c r="B2048" s="1" t="s">
        <v>40</v>
      </c>
      <c r="C2048" s="1" t="s">
        <v>115</v>
      </c>
      <c r="D2048" s="1" t="s">
        <v>29902</v>
      </c>
      <c r="E2048" s="1" t="s">
        <v>29904</v>
      </c>
      <c r="F2048" s="47"/>
      <c r="G2048" s="48"/>
      <c r="H2048" s="48"/>
      <c r="I2048" s="48"/>
      <c r="J2048" s="48"/>
      <c r="K2048" s="48"/>
      <c r="L2048" s="48"/>
      <c r="M2048" s="48"/>
      <c r="N2048" s="48"/>
      <c r="O2048" s="48"/>
      <c r="P2048" s="48"/>
    </row>
    <row r="2049" ht="13.5" customHeight="1">
      <c r="A2049" s="1" t="s">
        <v>29834</v>
      </c>
      <c r="B2049" s="1" t="s">
        <v>45</v>
      </c>
      <c r="C2049" s="1" t="s">
        <v>10</v>
      </c>
      <c r="D2049" s="1" t="s">
        <v>29910</v>
      </c>
      <c r="E2049" s="1" t="s">
        <v>29911</v>
      </c>
      <c r="F2049" s="47"/>
      <c r="G2049" s="48"/>
      <c r="H2049" s="48"/>
      <c r="I2049" s="48"/>
      <c r="J2049" s="48"/>
      <c r="K2049" s="48"/>
      <c r="L2049" s="48"/>
      <c r="M2049" s="48"/>
      <c r="N2049" s="48"/>
      <c r="O2049" s="48"/>
      <c r="P2049" s="48"/>
    </row>
    <row r="2050" ht="13.5" customHeight="1">
      <c r="A2050" s="1" t="s">
        <v>29834</v>
      </c>
      <c r="B2050" s="1" t="s">
        <v>52</v>
      </c>
      <c r="C2050" s="1" t="s">
        <v>10</v>
      </c>
      <c r="D2050" s="1" t="s">
        <v>29916</v>
      </c>
      <c r="E2050" s="1" t="s">
        <v>29918</v>
      </c>
      <c r="F2050" s="47"/>
      <c r="G2050" s="48"/>
      <c r="H2050" s="48"/>
      <c r="I2050" s="48"/>
      <c r="J2050" s="48"/>
      <c r="K2050" s="48"/>
      <c r="L2050" s="48"/>
      <c r="M2050" s="48"/>
      <c r="N2050" s="48"/>
      <c r="O2050" s="48"/>
      <c r="P2050" s="48"/>
    </row>
    <row r="2051" ht="13.5" customHeight="1">
      <c r="A2051" s="1" t="s">
        <v>29834</v>
      </c>
      <c r="B2051" s="1" t="s">
        <v>57</v>
      </c>
      <c r="C2051" s="1" t="s">
        <v>10</v>
      </c>
      <c r="D2051" s="1" t="s">
        <v>29922</v>
      </c>
      <c r="E2051" s="1" t="s">
        <v>29924</v>
      </c>
      <c r="F2051" s="47"/>
      <c r="G2051" s="48"/>
      <c r="H2051" s="48"/>
      <c r="I2051" s="48"/>
      <c r="J2051" s="48"/>
      <c r="K2051" s="48"/>
      <c r="L2051" s="48"/>
      <c r="M2051" s="48"/>
      <c r="N2051" s="48"/>
      <c r="O2051" s="48"/>
      <c r="P2051" s="48"/>
    </row>
    <row r="2052" ht="13.5" customHeight="1">
      <c r="A2052" s="1" t="s">
        <v>29834</v>
      </c>
      <c r="B2052" s="1" t="s">
        <v>60</v>
      </c>
      <c r="C2052" s="1" t="s">
        <v>10</v>
      </c>
      <c r="D2052" s="1" t="s">
        <v>29928</v>
      </c>
      <c r="E2052" s="1" t="s">
        <v>29930</v>
      </c>
      <c r="F2052" s="47"/>
      <c r="G2052" s="48"/>
      <c r="H2052" s="48"/>
      <c r="I2052" s="48"/>
      <c r="J2052" s="48"/>
      <c r="K2052" s="48"/>
      <c r="L2052" s="48"/>
      <c r="M2052" s="48"/>
      <c r="N2052" s="48"/>
      <c r="O2052" s="48"/>
      <c r="P2052" s="48"/>
    </row>
    <row r="2053" ht="13.5" customHeight="1">
      <c r="A2053" s="1" t="s">
        <v>29834</v>
      </c>
      <c r="B2053" s="1" t="s">
        <v>65</v>
      </c>
      <c r="C2053" s="1" t="s">
        <v>10</v>
      </c>
      <c r="D2053" s="1" t="s">
        <v>29935</v>
      </c>
      <c r="E2053" s="1" t="s">
        <v>29936</v>
      </c>
      <c r="F2053" s="47"/>
      <c r="G2053" s="48"/>
      <c r="H2053" s="48"/>
      <c r="I2053" s="48"/>
      <c r="J2053" s="48"/>
      <c r="K2053" s="48"/>
      <c r="L2053" s="48"/>
      <c r="M2053" s="48"/>
      <c r="N2053" s="48"/>
      <c r="O2053" s="48"/>
      <c r="P2053" s="48"/>
    </row>
    <row r="2054" ht="13.5" customHeight="1">
      <c r="A2054" s="1" t="s">
        <v>29834</v>
      </c>
      <c r="B2054" s="1" t="s">
        <v>70</v>
      </c>
      <c r="C2054" s="1" t="s">
        <v>10</v>
      </c>
      <c r="D2054" s="1" t="s">
        <v>29942</v>
      </c>
      <c r="E2054" s="1" t="s">
        <v>29945</v>
      </c>
      <c r="F2054" s="47"/>
      <c r="G2054" s="48"/>
      <c r="H2054" s="48"/>
      <c r="I2054" s="48"/>
      <c r="J2054" s="48"/>
      <c r="K2054" s="48"/>
      <c r="L2054" s="48"/>
      <c r="M2054" s="48"/>
      <c r="N2054" s="48"/>
      <c r="O2054" s="48"/>
      <c r="P2054" s="48"/>
    </row>
    <row r="2055" ht="13.5" customHeight="1">
      <c r="A2055" s="1" t="s">
        <v>29834</v>
      </c>
      <c r="B2055" s="1" t="s">
        <v>74</v>
      </c>
      <c r="C2055" s="1" t="s">
        <v>374</v>
      </c>
      <c r="D2055" s="1" t="s">
        <v>29951</v>
      </c>
      <c r="E2055" s="1" t="s">
        <v>29952</v>
      </c>
      <c r="F2055" s="47"/>
      <c r="G2055" s="48"/>
      <c r="H2055" s="48"/>
      <c r="I2055" s="48"/>
      <c r="J2055" s="48"/>
      <c r="K2055" s="48"/>
      <c r="L2055" s="48"/>
      <c r="M2055" s="48"/>
      <c r="N2055" s="48"/>
      <c r="O2055" s="48"/>
      <c r="P2055" s="48"/>
    </row>
    <row r="2056" ht="13.5" customHeight="1">
      <c r="A2056" s="1" t="s">
        <v>29834</v>
      </c>
      <c r="B2056" s="1" t="s">
        <v>78</v>
      </c>
      <c r="C2056" s="1" t="s">
        <v>10</v>
      </c>
      <c r="D2056" s="1" t="s">
        <v>29957</v>
      </c>
      <c r="E2056" s="1" t="s">
        <v>29958</v>
      </c>
      <c r="F2056" s="47"/>
      <c r="G2056" s="48"/>
      <c r="H2056" s="48"/>
      <c r="I2056" s="48"/>
      <c r="J2056" s="48"/>
      <c r="K2056" s="48"/>
      <c r="L2056" s="48"/>
      <c r="M2056" s="48"/>
      <c r="N2056" s="48"/>
      <c r="O2056" s="48"/>
      <c r="P2056" s="48"/>
    </row>
    <row r="2057" ht="13.5" customHeight="1">
      <c r="A2057" s="1" t="s">
        <v>29834</v>
      </c>
      <c r="B2057" s="1" t="s">
        <v>83</v>
      </c>
      <c r="C2057" s="1" t="s">
        <v>10</v>
      </c>
      <c r="D2057" s="1" t="s">
        <v>29962</v>
      </c>
      <c r="E2057" s="1" t="s">
        <v>29964</v>
      </c>
      <c r="F2057" s="47"/>
      <c r="G2057" s="48"/>
      <c r="H2057" s="48"/>
      <c r="I2057" s="48"/>
      <c r="J2057" s="48"/>
      <c r="K2057" s="48"/>
      <c r="L2057" s="48"/>
      <c r="M2057" s="48"/>
      <c r="N2057" s="48"/>
      <c r="O2057" s="48"/>
      <c r="P2057" s="48"/>
    </row>
    <row r="2058" ht="13.5" customHeight="1">
      <c r="A2058" s="1" t="s">
        <v>29834</v>
      </c>
      <c r="B2058" s="1" t="s">
        <v>86</v>
      </c>
      <c r="C2058" s="1" t="s">
        <v>10</v>
      </c>
      <c r="D2058" s="1" t="s">
        <v>29970</v>
      </c>
      <c r="E2058" s="1" t="s">
        <v>29971</v>
      </c>
      <c r="F2058" s="47"/>
      <c r="G2058" s="48"/>
      <c r="H2058" s="48"/>
      <c r="I2058" s="48"/>
      <c r="J2058" s="48"/>
      <c r="K2058" s="48"/>
      <c r="L2058" s="48"/>
      <c r="M2058" s="48"/>
      <c r="N2058" s="48"/>
      <c r="O2058" s="48"/>
      <c r="P2058" s="48"/>
    </row>
    <row r="2059" ht="13.5" customHeight="1">
      <c r="A2059" s="1" t="s">
        <v>29834</v>
      </c>
      <c r="B2059" s="1" t="s">
        <v>91</v>
      </c>
      <c r="C2059" s="1" t="s">
        <v>10</v>
      </c>
      <c r="D2059" s="1" t="s">
        <v>29976</v>
      </c>
      <c r="E2059" s="1" t="s">
        <v>29977</v>
      </c>
      <c r="F2059" s="47"/>
      <c r="G2059" s="48"/>
      <c r="H2059" s="48"/>
      <c r="I2059" s="48"/>
      <c r="J2059" s="48"/>
      <c r="K2059" s="48"/>
      <c r="L2059" s="48"/>
      <c r="M2059" s="48"/>
      <c r="N2059" s="48"/>
      <c r="O2059" s="48"/>
      <c r="P2059" s="48"/>
    </row>
    <row r="2060" ht="13.5" customHeight="1">
      <c r="A2060" s="1" t="s">
        <v>29834</v>
      </c>
      <c r="B2060" s="1" t="s">
        <v>94</v>
      </c>
      <c r="C2060" s="1" t="s">
        <v>10</v>
      </c>
      <c r="D2060" s="1" t="s">
        <v>29983</v>
      </c>
      <c r="E2060" s="1" t="s">
        <v>29985</v>
      </c>
      <c r="F2060" s="47"/>
      <c r="G2060" s="48"/>
      <c r="H2060" s="48"/>
      <c r="I2060" s="48"/>
      <c r="J2060" s="48"/>
      <c r="K2060" s="48"/>
      <c r="L2060" s="48"/>
      <c r="M2060" s="48"/>
      <c r="N2060" s="48"/>
      <c r="O2060" s="48"/>
      <c r="P2060" s="48"/>
    </row>
    <row r="2061" ht="13.5" customHeight="1">
      <c r="A2061" s="1" t="s">
        <v>29834</v>
      </c>
      <c r="B2061" s="1" t="s">
        <v>186</v>
      </c>
      <c r="C2061" s="1" t="s">
        <v>10</v>
      </c>
      <c r="D2061" s="1" t="s">
        <v>29989</v>
      </c>
      <c r="E2061" s="1" t="s">
        <v>29990</v>
      </c>
      <c r="F2061" s="47"/>
      <c r="G2061" s="48"/>
      <c r="H2061" s="48"/>
      <c r="I2061" s="48"/>
      <c r="J2061" s="48"/>
      <c r="K2061" s="48"/>
      <c r="L2061" s="48"/>
      <c r="M2061" s="48"/>
      <c r="N2061" s="48"/>
      <c r="O2061" s="48"/>
      <c r="P2061" s="48"/>
    </row>
    <row r="2062" ht="13.5" customHeight="1">
      <c r="A2062" s="1" t="s">
        <v>29834</v>
      </c>
      <c r="B2062" s="1" t="s">
        <v>99</v>
      </c>
      <c r="C2062" s="1" t="s">
        <v>817</v>
      </c>
      <c r="D2062" s="47"/>
      <c r="E2062" s="47"/>
      <c r="F2062" s="47"/>
      <c r="G2062" s="48"/>
      <c r="H2062" s="48"/>
      <c r="I2062" s="48"/>
      <c r="J2062" s="48"/>
      <c r="K2062" s="48"/>
      <c r="L2062" s="48"/>
      <c r="M2062" s="48"/>
      <c r="N2062" s="48"/>
      <c r="O2062" s="48"/>
      <c r="P2062" s="48"/>
    </row>
    <row r="2063" ht="13.5" customHeight="1">
      <c r="A2063" s="1" t="s">
        <v>29999</v>
      </c>
      <c r="B2063" s="2" t="s">
        <v>1</v>
      </c>
      <c r="C2063" s="1" t="s">
        <v>2</v>
      </c>
      <c r="D2063" s="47"/>
      <c r="E2063" s="47"/>
      <c r="F2063" s="47"/>
      <c r="G2063" s="48"/>
      <c r="H2063" s="48"/>
      <c r="I2063" s="48"/>
      <c r="J2063" s="48"/>
      <c r="K2063" s="48"/>
      <c r="L2063" s="48"/>
      <c r="M2063" s="48"/>
      <c r="N2063" s="48"/>
      <c r="O2063" s="48"/>
      <c r="P2063" s="48"/>
    </row>
    <row r="2064" ht="13.5" customHeight="1">
      <c r="A2064" s="1" t="s">
        <v>29999</v>
      </c>
      <c r="B2064" s="1" t="s">
        <v>5</v>
      </c>
      <c r="C2064" s="1" t="s">
        <v>102</v>
      </c>
      <c r="D2064" s="1" t="s">
        <v>30005</v>
      </c>
      <c r="E2064" s="1" t="s">
        <v>30007</v>
      </c>
      <c r="F2064" s="47"/>
      <c r="G2064" s="48"/>
      <c r="H2064" s="48"/>
      <c r="I2064" s="48"/>
      <c r="J2064" s="48"/>
      <c r="K2064" s="48"/>
      <c r="L2064" s="48"/>
      <c r="M2064" s="48"/>
      <c r="N2064" s="48"/>
      <c r="O2064" s="48"/>
      <c r="P2064" s="48"/>
    </row>
    <row r="2065" ht="13.5" customHeight="1">
      <c r="A2065" s="1" t="s">
        <v>29999</v>
      </c>
      <c r="B2065" s="1" t="s">
        <v>9</v>
      </c>
      <c r="C2065" s="1" t="s">
        <v>374</v>
      </c>
      <c r="D2065" s="1" t="s">
        <v>30014</v>
      </c>
      <c r="E2065" s="1" t="s">
        <v>30015</v>
      </c>
      <c r="F2065" s="47"/>
      <c r="G2065" s="48"/>
      <c r="H2065" s="48"/>
      <c r="I2065" s="48"/>
      <c r="J2065" s="48"/>
      <c r="K2065" s="48"/>
      <c r="L2065" s="48"/>
      <c r="M2065" s="48"/>
      <c r="N2065" s="48"/>
      <c r="O2065" s="48"/>
      <c r="P2065" s="48"/>
    </row>
    <row r="2066" ht="13.5" customHeight="1">
      <c r="A2066" s="1" t="s">
        <v>29999</v>
      </c>
      <c r="B2066" s="1" t="s">
        <v>13</v>
      </c>
      <c r="C2066" s="1" t="s">
        <v>10</v>
      </c>
      <c r="D2066" s="1" t="s">
        <v>30020</v>
      </c>
      <c r="E2066" s="1" t="s">
        <v>30021</v>
      </c>
      <c r="F2066" s="47"/>
      <c r="G2066" s="48"/>
      <c r="H2066" s="48"/>
      <c r="I2066" s="48"/>
      <c r="J2066" s="48"/>
      <c r="K2066" s="48"/>
      <c r="L2066" s="48"/>
      <c r="M2066" s="48"/>
      <c r="N2066" s="48"/>
      <c r="O2066" s="48"/>
      <c r="P2066" s="48"/>
    </row>
    <row r="2067" ht="13.5" customHeight="1">
      <c r="A2067" s="1" t="s">
        <v>29999</v>
      </c>
      <c r="B2067" s="1" t="s">
        <v>16</v>
      </c>
      <c r="C2067" s="1" t="s">
        <v>10</v>
      </c>
      <c r="D2067" s="1" t="s">
        <v>30026</v>
      </c>
      <c r="E2067" s="1" t="s">
        <v>30027</v>
      </c>
      <c r="F2067" s="47"/>
      <c r="G2067" s="48"/>
      <c r="H2067" s="48"/>
      <c r="I2067" s="48"/>
      <c r="J2067" s="48"/>
      <c r="K2067" s="48"/>
      <c r="L2067" s="48"/>
      <c r="M2067" s="48"/>
      <c r="N2067" s="48"/>
      <c r="O2067" s="48"/>
      <c r="P2067" s="48"/>
    </row>
    <row r="2068" ht="13.5" customHeight="1">
      <c r="A2068" s="1" t="s">
        <v>29999</v>
      </c>
      <c r="B2068" s="1" t="s">
        <v>21</v>
      </c>
      <c r="C2068" s="1" t="s">
        <v>10</v>
      </c>
      <c r="D2068" s="1" t="s">
        <v>30036</v>
      </c>
      <c r="E2068" s="1" t="s">
        <v>30037</v>
      </c>
      <c r="F2068" s="47"/>
      <c r="G2068" s="48"/>
      <c r="H2068" s="48"/>
      <c r="I2068" s="48"/>
      <c r="J2068" s="48"/>
      <c r="K2068" s="48"/>
      <c r="L2068" s="48"/>
      <c r="M2068" s="48"/>
      <c r="N2068" s="48"/>
      <c r="O2068" s="48"/>
      <c r="P2068" s="48"/>
    </row>
    <row r="2069" ht="13.5" customHeight="1">
      <c r="A2069" s="1" t="s">
        <v>29999</v>
      </c>
      <c r="B2069" s="1" t="s">
        <v>27</v>
      </c>
      <c r="C2069" s="1" t="s">
        <v>10</v>
      </c>
      <c r="D2069" s="1" t="s">
        <v>30046</v>
      </c>
      <c r="E2069" s="1" t="s">
        <v>30047</v>
      </c>
      <c r="F2069" s="47"/>
      <c r="G2069" s="48"/>
      <c r="H2069" s="48"/>
      <c r="I2069" s="48"/>
      <c r="J2069" s="48"/>
      <c r="K2069" s="48"/>
      <c r="L2069" s="48"/>
      <c r="M2069" s="48"/>
      <c r="N2069" s="48"/>
      <c r="O2069" s="48"/>
      <c r="P2069" s="48"/>
    </row>
    <row r="2070" ht="13.5" customHeight="1">
      <c r="A2070" s="1" t="s">
        <v>29999</v>
      </c>
      <c r="B2070" s="1" t="s">
        <v>31</v>
      </c>
      <c r="C2070" s="1" t="s">
        <v>10</v>
      </c>
      <c r="D2070" s="1" t="s">
        <v>30052</v>
      </c>
      <c r="E2070" s="1" t="s">
        <v>30053</v>
      </c>
      <c r="F2070" s="47"/>
      <c r="G2070" s="48"/>
      <c r="H2070" s="48"/>
      <c r="I2070" s="48"/>
      <c r="J2070" s="48"/>
      <c r="K2070" s="48"/>
      <c r="L2070" s="48"/>
      <c r="M2070" s="48"/>
      <c r="N2070" s="48"/>
      <c r="O2070" s="48"/>
      <c r="P2070" s="48"/>
    </row>
    <row r="2071" ht="13.5" customHeight="1">
      <c r="A2071" s="1" t="s">
        <v>29999</v>
      </c>
      <c r="B2071" s="1" t="s">
        <v>34</v>
      </c>
      <c r="C2071" s="1" t="s">
        <v>10</v>
      </c>
      <c r="D2071" s="1" t="s">
        <v>30061</v>
      </c>
      <c r="E2071" s="1" t="s">
        <v>30063</v>
      </c>
      <c r="F2071" s="47"/>
      <c r="G2071" s="48"/>
      <c r="H2071" s="48"/>
      <c r="I2071" s="48"/>
      <c r="J2071" s="48"/>
      <c r="K2071" s="48"/>
      <c r="L2071" s="48"/>
      <c r="M2071" s="48"/>
      <c r="N2071" s="48"/>
      <c r="O2071" s="48"/>
      <c r="P2071" s="48"/>
    </row>
    <row r="2072" ht="13.5" customHeight="1">
      <c r="A2072" s="1" t="s">
        <v>29999</v>
      </c>
      <c r="B2072" s="1" t="s">
        <v>40</v>
      </c>
      <c r="C2072" s="1" t="s">
        <v>10</v>
      </c>
      <c r="D2072" s="1" t="s">
        <v>30068</v>
      </c>
      <c r="E2072" s="1" t="s">
        <v>30069</v>
      </c>
      <c r="F2072" s="47"/>
      <c r="G2072" s="48"/>
      <c r="H2072" s="48"/>
      <c r="I2072" s="48"/>
      <c r="J2072" s="48"/>
      <c r="K2072" s="48"/>
      <c r="L2072" s="48"/>
      <c r="M2072" s="48"/>
      <c r="N2072" s="48"/>
      <c r="O2072" s="48"/>
      <c r="P2072" s="48"/>
    </row>
    <row r="2073" ht="13.5" customHeight="1">
      <c r="A2073" s="1" t="s">
        <v>29999</v>
      </c>
      <c r="B2073" s="1" t="s">
        <v>45</v>
      </c>
      <c r="C2073" s="1" t="s">
        <v>10</v>
      </c>
      <c r="D2073" s="1" t="s">
        <v>30072</v>
      </c>
      <c r="E2073" s="1" t="s">
        <v>30073</v>
      </c>
      <c r="F2073" s="47"/>
      <c r="G2073" s="48"/>
      <c r="H2073" s="48"/>
      <c r="I2073" s="48"/>
      <c r="J2073" s="48"/>
      <c r="K2073" s="48"/>
      <c r="L2073" s="48"/>
      <c r="M2073" s="48"/>
      <c r="N2073" s="48"/>
      <c r="O2073" s="48"/>
      <c r="P2073" s="48"/>
    </row>
    <row r="2074" ht="13.5" customHeight="1">
      <c r="A2074" s="1" t="s">
        <v>29999</v>
      </c>
      <c r="B2074" s="1" t="s">
        <v>52</v>
      </c>
      <c r="C2074" s="1" t="s">
        <v>10</v>
      </c>
      <c r="D2074" s="1" t="s">
        <v>30078</v>
      </c>
      <c r="E2074" s="1" t="s">
        <v>30079</v>
      </c>
      <c r="F2074" s="47"/>
      <c r="G2074" s="48"/>
      <c r="H2074" s="48"/>
      <c r="I2074" s="48"/>
      <c r="J2074" s="48"/>
      <c r="K2074" s="48"/>
      <c r="L2074" s="48"/>
      <c r="M2074" s="48"/>
      <c r="N2074" s="48"/>
      <c r="O2074" s="48"/>
      <c r="P2074" s="48"/>
    </row>
    <row r="2075" ht="13.5" customHeight="1">
      <c r="A2075" s="1" t="s">
        <v>29999</v>
      </c>
      <c r="B2075" s="1" t="s">
        <v>57</v>
      </c>
      <c r="C2075" s="1" t="s">
        <v>10</v>
      </c>
      <c r="D2075" s="1" t="s">
        <v>30088</v>
      </c>
      <c r="E2075" s="1" t="s">
        <v>30089</v>
      </c>
      <c r="F2075" s="47"/>
      <c r="G2075" s="48"/>
      <c r="H2075" s="48"/>
      <c r="I2075" s="48"/>
      <c r="J2075" s="48"/>
      <c r="K2075" s="48"/>
      <c r="L2075" s="48"/>
      <c r="M2075" s="48"/>
      <c r="N2075" s="48"/>
      <c r="O2075" s="48"/>
      <c r="P2075" s="48"/>
    </row>
    <row r="2076" ht="13.5" customHeight="1">
      <c r="A2076" s="1" t="s">
        <v>29999</v>
      </c>
      <c r="B2076" s="1" t="s">
        <v>60</v>
      </c>
      <c r="C2076" s="1" t="s">
        <v>10</v>
      </c>
      <c r="D2076" s="1" t="s">
        <v>30096</v>
      </c>
      <c r="E2076" s="1" t="s">
        <v>30098</v>
      </c>
      <c r="F2076" s="47"/>
      <c r="G2076" s="48"/>
      <c r="H2076" s="48"/>
      <c r="I2076" s="48"/>
      <c r="J2076" s="48"/>
      <c r="K2076" s="48"/>
      <c r="L2076" s="48"/>
      <c r="M2076" s="48"/>
      <c r="N2076" s="48"/>
      <c r="O2076" s="48"/>
      <c r="P2076" s="48"/>
    </row>
    <row r="2077" ht="13.5" customHeight="1">
      <c r="A2077" s="1" t="s">
        <v>29999</v>
      </c>
      <c r="B2077" s="1" t="s">
        <v>65</v>
      </c>
      <c r="C2077" s="1" t="s">
        <v>10</v>
      </c>
      <c r="D2077" s="1" t="s">
        <v>30104</v>
      </c>
      <c r="E2077" s="1" t="s">
        <v>30105</v>
      </c>
      <c r="F2077" s="47"/>
      <c r="G2077" s="48"/>
      <c r="H2077" s="48"/>
      <c r="I2077" s="48"/>
      <c r="J2077" s="48"/>
      <c r="K2077" s="48"/>
      <c r="L2077" s="48"/>
      <c r="M2077" s="48"/>
      <c r="N2077" s="48"/>
      <c r="O2077" s="48"/>
      <c r="P2077" s="48"/>
    </row>
    <row r="2078" ht="13.5" customHeight="1">
      <c r="A2078" s="1" t="s">
        <v>29999</v>
      </c>
      <c r="B2078" s="1" t="s">
        <v>70</v>
      </c>
      <c r="C2078" s="1" t="s">
        <v>10</v>
      </c>
      <c r="D2078" s="1" t="s">
        <v>30114</v>
      </c>
      <c r="E2078" s="1" t="s">
        <v>30115</v>
      </c>
      <c r="F2078" s="47"/>
      <c r="G2078" s="48"/>
      <c r="H2078" s="48"/>
      <c r="I2078" s="48"/>
      <c r="J2078" s="48"/>
      <c r="K2078" s="48"/>
      <c r="L2078" s="48"/>
      <c r="M2078" s="48"/>
      <c r="N2078" s="48"/>
      <c r="O2078" s="48"/>
      <c r="P2078" s="48"/>
    </row>
    <row r="2079" ht="13.5" customHeight="1">
      <c r="A2079" s="1" t="s">
        <v>29999</v>
      </c>
      <c r="B2079" s="1" t="s">
        <v>74</v>
      </c>
      <c r="C2079" s="1" t="s">
        <v>10</v>
      </c>
      <c r="D2079" s="1" t="s">
        <v>30120</v>
      </c>
      <c r="E2079" s="1" t="s">
        <v>30121</v>
      </c>
      <c r="F2079" s="47"/>
      <c r="G2079" s="48"/>
      <c r="H2079" s="48"/>
      <c r="I2079" s="48"/>
      <c r="J2079" s="48"/>
      <c r="K2079" s="48"/>
      <c r="L2079" s="48"/>
      <c r="M2079" s="48"/>
      <c r="N2079" s="48"/>
      <c r="O2079" s="48"/>
      <c r="P2079" s="48"/>
    </row>
    <row r="2080" ht="13.5" customHeight="1">
      <c r="A2080" s="1" t="s">
        <v>29999</v>
      </c>
      <c r="B2080" s="1" t="s">
        <v>78</v>
      </c>
      <c r="C2080" s="1" t="s">
        <v>10</v>
      </c>
      <c r="D2080" s="1" t="s">
        <v>30126</v>
      </c>
      <c r="E2080" s="1" t="s">
        <v>30127</v>
      </c>
      <c r="F2080" s="47"/>
      <c r="G2080" s="48"/>
      <c r="H2080" s="48"/>
      <c r="I2080" s="48"/>
      <c r="J2080" s="48"/>
      <c r="K2080" s="48"/>
      <c r="L2080" s="48"/>
      <c r="M2080" s="48"/>
      <c r="N2080" s="48"/>
      <c r="O2080" s="48"/>
      <c r="P2080" s="48"/>
    </row>
    <row r="2081" ht="13.5" customHeight="1">
      <c r="A2081" s="1" t="s">
        <v>29999</v>
      </c>
      <c r="B2081" s="1" t="s">
        <v>83</v>
      </c>
      <c r="C2081" s="1" t="s">
        <v>10</v>
      </c>
      <c r="D2081" s="1" t="s">
        <v>30132</v>
      </c>
      <c r="E2081" s="1" t="s">
        <v>30133</v>
      </c>
      <c r="F2081" s="47"/>
      <c r="G2081" s="48"/>
      <c r="H2081" s="48"/>
      <c r="I2081" s="48"/>
      <c r="J2081" s="48"/>
      <c r="K2081" s="48"/>
      <c r="L2081" s="48"/>
      <c r="M2081" s="48"/>
      <c r="N2081" s="48"/>
      <c r="O2081" s="48"/>
      <c r="P2081" s="48"/>
    </row>
    <row r="2082" ht="13.5" customHeight="1">
      <c r="A2082" s="1" t="s">
        <v>29999</v>
      </c>
      <c r="B2082" s="1" t="s">
        <v>86</v>
      </c>
      <c r="C2082" s="1" t="s">
        <v>10</v>
      </c>
      <c r="D2082" s="1" t="s">
        <v>30140</v>
      </c>
      <c r="E2082" s="1" t="s">
        <v>30143</v>
      </c>
      <c r="F2082" s="47"/>
      <c r="G2082" s="48"/>
      <c r="H2082" s="48"/>
      <c r="I2082" s="48"/>
      <c r="J2082" s="48"/>
      <c r="K2082" s="48"/>
      <c r="L2082" s="48"/>
      <c r="M2082" s="48"/>
      <c r="N2082" s="48"/>
      <c r="O2082" s="48"/>
      <c r="P2082" s="48"/>
    </row>
    <row r="2083" ht="13.5" customHeight="1">
      <c r="A2083" s="1" t="s">
        <v>29999</v>
      </c>
      <c r="B2083" s="1" t="s">
        <v>91</v>
      </c>
      <c r="C2083" s="1" t="s">
        <v>10</v>
      </c>
      <c r="D2083" s="1" t="s">
        <v>30148</v>
      </c>
      <c r="E2083" s="1" t="s">
        <v>30149</v>
      </c>
      <c r="F2083" s="47"/>
      <c r="G2083" s="48"/>
      <c r="H2083" s="48"/>
      <c r="I2083" s="48"/>
      <c r="J2083" s="48"/>
      <c r="K2083" s="48"/>
      <c r="L2083" s="48"/>
      <c r="M2083" s="48"/>
      <c r="N2083" s="48"/>
      <c r="O2083" s="48"/>
      <c r="P2083" s="48"/>
    </row>
    <row r="2084" ht="13.5" customHeight="1">
      <c r="A2084" s="1" t="s">
        <v>29999</v>
      </c>
      <c r="B2084" s="1" t="s">
        <v>94</v>
      </c>
      <c r="C2084" s="1" t="s">
        <v>10</v>
      </c>
      <c r="D2084" s="1" t="s">
        <v>30153</v>
      </c>
      <c r="E2084" s="1" t="s">
        <v>30154</v>
      </c>
      <c r="F2084" s="47"/>
      <c r="G2084" s="48"/>
      <c r="H2084" s="48"/>
      <c r="I2084" s="48"/>
      <c r="J2084" s="48"/>
      <c r="K2084" s="48"/>
      <c r="L2084" s="48"/>
      <c r="M2084" s="48"/>
      <c r="N2084" s="48"/>
      <c r="O2084" s="48"/>
      <c r="P2084" s="48"/>
    </row>
    <row r="2085" ht="13.5" customHeight="1">
      <c r="A2085" s="1" t="s">
        <v>29999</v>
      </c>
      <c r="B2085" s="1" t="s">
        <v>186</v>
      </c>
      <c r="C2085" s="1" t="s">
        <v>10</v>
      </c>
      <c r="D2085" s="1" t="s">
        <v>30159</v>
      </c>
      <c r="E2085" s="1" t="s">
        <v>30162</v>
      </c>
      <c r="F2085" s="47"/>
      <c r="G2085" s="48"/>
      <c r="H2085" s="48"/>
      <c r="I2085" s="48"/>
      <c r="J2085" s="48"/>
      <c r="K2085" s="48"/>
      <c r="L2085" s="48"/>
      <c r="M2085" s="48"/>
      <c r="N2085" s="48"/>
      <c r="O2085" s="48"/>
      <c r="P2085" s="48"/>
    </row>
    <row r="2086" ht="13.5" customHeight="1">
      <c r="A2086" s="1" t="s">
        <v>29999</v>
      </c>
      <c r="B2086" s="1" t="s">
        <v>189</v>
      </c>
      <c r="C2086" s="1" t="s">
        <v>10</v>
      </c>
      <c r="D2086" s="1" t="s">
        <v>30167</v>
      </c>
      <c r="E2086" s="1" t="s">
        <v>30168</v>
      </c>
      <c r="F2086" s="47"/>
      <c r="G2086" s="48"/>
      <c r="H2086" s="48"/>
      <c r="I2086" s="48"/>
      <c r="J2086" s="48"/>
      <c r="K2086" s="48"/>
      <c r="L2086" s="48"/>
      <c r="M2086" s="48"/>
      <c r="N2086" s="48"/>
      <c r="O2086" s="48"/>
      <c r="P2086" s="48"/>
    </row>
    <row r="2087" ht="13.5" customHeight="1">
      <c r="A2087" s="1" t="s">
        <v>29999</v>
      </c>
      <c r="B2087" s="1" t="s">
        <v>193</v>
      </c>
      <c r="C2087" s="1" t="s">
        <v>10</v>
      </c>
      <c r="D2087" s="1" t="s">
        <v>30173</v>
      </c>
      <c r="E2087" s="1" t="s">
        <v>30174</v>
      </c>
      <c r="F2087" s="47"/>
      <c r="G2087" s="48"/>
      <c r="H2087" s="48"/>
      <c r="I2087" s="48"/>
      <c r="J2087" s="48"/>
      <c r="K2087" s="48"/>
      <c r="L2087" s="48"/>
      <c r="M2087" s="48"/>
      <c r="N2087" s="48"/>
      <c r="O2087" s="48"/>
      <c r="P2087" s="48"/>
    </row>
    <row r="2088" ht="13.5" customHeight="1">
      <c r="A2088" s="1" t="s">
        <v>29999</v>
      </c>
      <c r="B2088" s="1" t="s">
        <v>197</v>
      </c>
      <c r="C2088" s="1" t="s">
        <v>10</v>
      </c>
      <c r="D2088" s="1" t="s">
        <v>30179</v>
      </c>
      <c r="E2088" s="1" t="s">
        <v>30183</v>
      </c>
      <c r="F2088" s="47"/>
      <c r="G2088" s="48"/>
      <c r="H2088" s="48"/>
      <c r="I2088" s="48"/>
      <c r="J2088" s="48"/>
      <c r="K2088" s="48"/>
      <c r="L2088" s="48"/>
      <c r="M2088" s="48"/>
      <c r="N2088" s="48"/>
      <c r="O2088" s="48"/>
      <c r="P2088" s="48"/>
    </row>
    <row r="2089" ht="13.5" customHeight="1">
      <c r="A2089" s="1" t="s">
        <v>29999</v>
      </c>
      <c r="B2089" s="1" t="s">
        <v>201</v>
      </c>
      <c r="C2089" s="1" t="s">
        <v>10</v>
      </c>
      <c r="D2089" s="1" t="s">
        <v>30186</v>
      </c>
      <c r="E2089" s="1" t="s">
        <v>30188</v>
      </c>
      <c r="F2089" s="47"/>
      <c r="G2089" s="48"/>
      <c r="H2089" s="48"/>
      <c r="I2089" s="48"/>
      <c r="J2089" s="48"/>
      <c r="K2089" s="48"/>
      <c r="L2089" s="48"/>
      <c r="M2089" s="48"/>
      <c r="N2089" s="48"/>
      <c r="O2089" s="48"/>
      <c r="P2089" s="48"/>
    </row>
    <row r="2090" ht="13.5" customHeight="1">
      <c r="A2090" s="1" t="s">
        <v>29999</v>
      </c>
      <c r="B2090" s="1" t="s">
        <v>206</v>
      </c>
      <c r="C2090" s="1" t="s">
        <v>10</v>
      </c>
      <c r="D2090" s="1" t="s">
        <v>30197</v>
      </c>
      <c r="E2090" s="1" t="s">
        <v>30199</v>
      </c>
      <c r="F2090" s="47"/>
      <c r="G2090" s="48"/>
      <c r="H2090" s="48"/>
      <c r="I2090" s="48"/>
      <c r="J2090" s="48"/>
      <c r="K2090" s="48"/>
      <c r="L2090" s="48"/>
      <c r="M2090" s="48"/>
      <c r="N2090" s="48"/>
      <c r="O2090" s="48"/>
      <c r="P2090" s="48"/>
    </row>
    <row r="2091" ht="13.5" customHeight="1">
      <c r="A2091" s="1" t="s">
        <v>29999</v>
      </c>
      <c r="B2091" s="1" t="s">
        <v>211</v>
      </c>
      <c r="C2091" s="1" t="s">
        <v>10</v>
      </c>
      <c r="D2091" s="1" t="s">
        <v>30205</v>
      </c>
      <c r="E2091" s="1" t="s">
        <v>30206</v>
      </c>
      <c r="F2091" s="47"/>
      <c r="G2091" s="48"/>
      <c r="H2091" s="48"/>
      <c r="I2091" s="48"/>
      <c r="J2091" s="48"/>
      <c r="K2091" s="48"/>
      <c r="L2091" s="48"/>
      <c r="M2091" s="48"/>
      <c r="N2091" s="48"/>
      <c r="O2091" s="48"/>
      <c r="P2091" s="48"/>
    </row>
    <row r="2092" ht="13.5" customHeight="1">
      <c r="A2092" s="1" t="s">
        <v>29999</v>
      </c>
      <c r="B2092" s="1" t="s">
        <v>215</v>
      </c>
      <c r="C2092" s="1" t="s">
        <v>10</v>
      </c>
      <c r="D2092" s="1" t="s">
        <v>30212</v>
      </c>
      <c r="E2092" s="1" t="s">
        <v>30214</v>
      </c>
      <c r="F2092" s="47"/>
      <c r="G2092" s="48"/>
      <c r="H2092" s="48"/>
      <c r="I2092" s="48"/>
      <c r="J2092" s="48"/>
      <c r="K2092" s="48"/>
      <c r="L2092" s="48"/>
      <c r="M2092" s="48"/>
      <c r="N2092" s="48"/>
      <c r="O2092" s="48"/>
      <c r="P2092" s="48"/>
    </row>
    <row r="2093" ht="13.5" customHeight="1">
      <c r="A2093" s="1" t="s">
        <v>29999</v>
      </c>
      <c r="B2093" s="1" t="s">
        <v>220</v>
      </c>
      <c r="C2093" s="1" t="s">
        <v>10</v>
      </c>
      <c r="D2093" s="1" t="s">
        <v>30221</v>
      </c>
      <c r="E2093" s="1" t="s">
        <v>30222</v>
      </c>
      <c r="F2093" s="47"/>
      <c r="G2093" s="48"/>
      <c r="H2093" s="48"/>
      <c r="I2093" s="48"/>
      <c r="J2093" s="48"/>
      <c r="K2093" s="48"/>
      <c r="L2093" s="48"/>
      <c r="M2093" s="48"/>
      <c r="N2093" s="48"/>
      <c r="O2093" s="48"/>
      <c r="P2093" s="48"/>
    </row>
    <row r="2094" ht="13.5" customHeight="1">
      <c r="A2094" s="1" t="s">
        <v>29999</v>
      </c>
      <c r="B2094" s="1" t="s">
        <v>223</v>
      </c>
      <c r="C2094" s="1" t="s">
        <v>10</v>
      </c>
      <c r="D2094" s="1" t="s">
        <v>30228</v>
      </c>
      <c r="E2094" s="1" t="s">
        <v>30230</v>
      </c>
      <c r="F2094" s="47"/>
      <c r="G2094" s="48"/>
      <c r="H2094" s="48"/>
      <c r="I2094" s="48"/>
      <c r="J2094" s="48"/>
      <c r="K2094" s="48"/>
      <c r="L2094" s="48"/>
      <c r="M2094" s="48"/>
      <c r="N2094" s="48"/>
      <c r="O2094" s="48"/>
      <c r="P2094" s="48"/>
    </row>
    <row r="2095" ht="13.5" customHeight="1">
      <c r="A2095" s="1" t="s">
        <v>29999</v>
      </c>
      <c r="B2095" s="1" t="s">
        <v>229</v>
      </c>
      <c r="C2095" s="1" t="s">
        <v>115</v>
      </c>
      <c r="D2095" s="1" t="s">
        <v>30235</v>
      </c>
      <c r="E2095" s="1" t="s">
        <v>30236</v>
      </c>
      <c r="F2095" s="47"/>
      <c r="G2095" s="48"/>
      <c r="H2095" s="48"/>
      <c r="I2095" s="48"/>
      <c r="J2095" s="48"/>
      <c r="K2095" s="48"/>
      <c r="L2095" s="48"/>
      <c r="M2095" s="48"/>
      <c r="N2095" s="48"/>
      <c r="O2095" s="48"/>
      <c r="P2095" s="48"/>
    </row>
    <row r="2096" ht="13.5" customHeight="1">
      <c r="A2096" s="1" t="s">
        <v>29999</v>
      </c>
      <c r="B2096" s="1" t="s">
        <v>233</v>
      </c>
      <c r="C2096" s="1" t="s">
        <v>10</v>
      </c>
      <c r="D2096" s="1" t="s">
        <v>30241</v>
      </c>
      <c r="E2096" s="1" t="s">
        <v>30242</v>
      </c>
      <c r="F2096" s="47"/>
      <c r="G2096" s="48"/>
      <c r="H2096" s="48"/>
      <c r="I2096" s="48"/>
      <c r="J2096" s="48"/>
      <c r="K2096" s="48"/>
      <c r="L2096" s="48"/>
      <c r="M2096" s="48"/>
      <c r="N2096" s="48"/>
      <c r="O2096" s="48"/>
      <c r="P2096" s="48"/>
    </row>
    <row r="2097" ht="13.5" customHeight="1">
      <c r="A2097" s="1" t="s">
        <v>29999</v>
      </c>
      <c r="B2097" s="1" t="s">
        <v>237</v>
      </c>
      <c r="C2097" s="1" t="s">
        <v>10</v>
      </c>
      <c r="D2097" s="1" t="s">
        <v>30247</v>
      </c>
      <c r="E2097" s="1" t="s">
        <v>30249</v>
      </c>
      <c r="F2097" s="47"/>
      <c r="G2097" s="48"/>
      <c r="H2097" s="48"/>
      <c r="I2097" s="48"/>
      <c r="J2097" s="48"/>
      <c r="K2097" s="48"/>
      <c r="L2097" s="48"/>
      <c r="M2097" s="48"/>
      <c r="N2097" s="48"/>
      <c r="O2097" s="48"/>
      <c r="P2097" s="48"/>
    </row>
    <row r="2098" ht="13.5" customHeight="1">
      <c r="A2098" s="1" t="s">
        <v>29999</v>
      </c>
      <c r="B2098" s="1" t="s">
        <v>241</v>
      </c>
      <c r="C2098" s="1" t="s">
        <v>10</v>
      </c>
      <c r="D2098" s="1" t="s">
        <v>30253</v>
      </c>
      <c r="E2098" s="1" t="s">
        <v>30255</v>
      </c>
      <c r="F2098" s="47"/>
      <c r="G2098" s="48"/>
      <c r="H2098" s="48"/>
      <c r="I2098" s="48"/>
      <c r="J2098" s="48"/>
      <c r="K2098" s="48"/>
      <c r="L2098" s="48"/>
      <c r="M2098" s="48"/>
      <c r="N2098" s="48"/>
      <c r="O2098" s="48"/>
      <c r="P2098" s="48"/>
    </row>
    <row r="2099" ht="13.5" customHeight="1">
      <c r="A2099" s="1" t="s">
        <v>29999</v>
      </c>
      <c r="B2099" s="1" t="s">
        <v>244</v>
      </c>
      <c r="C2099" s="1" t="s">
        <v>10</v>
      </c>
      <c r="D2099" s="1" t="s">
        <v>30262</v>
      </c>
      <c r="E2099" s="1" t="s">
        <v>30263</v>
      </c>
      <c r="F2099" s="47"/>
      <c r="G2099" s="48"/>
      <c r="H2099" s="48"/>
      <c r="I2099" s="48"/>
      <c r="J2099" s="48"/>
      <c r="K2099" s="48"/>
      <c r="L2099" s="48"/>
      <c r="M2099" s="48"/>
      <c r="N2099" s="48"/>
      <c r="O2099" s="48"/>
      <c r="P2099" s="48"/>
    </row>
    <row r="2100" ht="13.5" customHeight="1">
      <c r="A2100" s="1" t="s">
        <v>29999</v>
      </c>
      <c r="B2100" s="1" t="s">
        <v>247</v>
      </c>
      <c r="C2100" s="1" t="s">
        <v>10</v>
      </c>
      <c r="D2100" s="1" t="s">
        <v>30270</v>
      </c>
      <c r="E2100" s="1" t="s">
        <v>30271</v>
      </c>
      <c r="F2100" s="47"/>
      <c r="G2100" s="48"/>
      <c r="H2100" s="48"/>
      <c r="I2100" s="48"/>
      <c r="J2100" s="48"/>
      <c r="K2100" s="48"/>
      <c r="L2100" s="48"/>
      <c r="M2100" s="48"/>
      <c r="N2100" s="48"/>
      <c r="O2100" s="48"/>
      <c r="P2100" s="48"/>
    </row>
    <row r="2101" ht="13.5" customHeight="1">
      <c r="A2101" s="1" t="s">
        <v>29999</v>
      </c>
      <c r="B2101" s="1" t="s">
        <v>251</v>
      </c>
      <c r="C2101" s="1" t="s">
        <v>10</v>
      </c>
      <c r="D2101" s="1" t="s">
        <v>30276</v>
      </c>
      <c r="E2101" s="1" t="s">
        <v>30278</v>
      </c>
      <c r="F2101" s="47"/>
      <c r="G2101" s="48"/>
      <c r="H2101" s="48"/>
      <c r="I2101" s="48"/>
      <c r="J2101" s="48"/>
      <c r="K2101" s="48"/>
      <c r="L2101" s="48"/>
      <c r="M2101" s="48"/>
      <c r="N2101" s="48"/>
      <c r="O2101" s="48"/>
      <c r="P2101" s="48"/>
    </row>
    <row r="2102" ht="13.5" customHeight="1">
      <c r="A2102" s="1" t="s">
        <v>29999</v>
      </c>
      <c r="B2102" s="1" t="s">
        <v>254</v>
      </c>
      <c r="C2102" s="1" t="s">
        <v>10</v>
      </c>
      <c r="D2102" s="1" t="s">
        <v>30285</v>
      </c>
      <c r="E2102" s="1" t="s">
        <v>30287</v>
      </c>
      <c r="F2102" s="47"/>
      <c r="G2102" s="48"/>
      <c r="H2102" s="48"/>
      <c r="I2102" s="48"/>
      <c r="J2102" s="48"/>
      <c r="K2102" s="48"/>
      <c r="L2102" s="48"/>
      <c r="M2102" s="48"/>
      <c r="N2102" s="48"/>
      <c r="O2102" s="48"/>
      <c r="P2102" s="48"/>
    </row>
    <row r="2103" ht="13.5" customHeight="1">
      <c r="A2103" s="1" t="s">
        <v>29999</v>
      </c>
      <c r="B2103" s="1" t="s">
        <v>258</v>
      </c>
      <c r="C2103" s="1" t="s">
        <v>10</v>
      </c>
      <c r="D2103" s="1" t="s">
        <v>30292</v>
      </c>
      <c r="E2103" s="1" t="s">
        <v>30293</v>
      </c>
      <c r="F2103" s="47"/>
      <c r="G2103" s="48"/>
      <c r="H2103" s="48"/>
      <c r="I2103" s="48"/>
      <c r="J2103" s="48"/>
      <c r="K2103" s="48"/>
      <c r="L2103" s="48"/>
      <c r="M2103" s="48"/>
      <c r="N2103" s="48"/>
      <c r="O2103" s="48"/>
      <c r="P2103" s="48"/>
    </row>
    <row r="2104" ht="13.5" customHeight="1">
      <c r="A2104" s="1" t="s">
        <v>29999</v>
      </c>
      <c r="B2104" s="1" t="s">
        <v>263</v>
      </c>
      <c r="C2104" s="1" t="s">
        <v>10</v>
      </c>
      <c r="D2104" s="1" t="s">
        <v>30298</v>
      </c>
      <c r="E2104" s="1" t="s">
        <v>30299</v>
      </c>
      <c r="F2104" s="47"/>
      <c r="G2104" s="48"/>
      <c r="H2104" s="48"/>
      <c r="I2104" s="48"/>
      <c r="J2104" s="48"/>
      <c r="K2104" s="48"/>
      <c r="L2104" s="48"/>
      <c r="M2104" s="48"/>
      <c r="N2104" s="48"/>
      <c r="O2104" s="48"/>
      <c r="P2104" s="48"/>
    </row>
    <row r="2105" ht="13.5" customHeight="1">
      <c r="A2105" s="1" t="s">
        <v>29999</v>
      </c>
      <c r="B2105" s="1" t="s">
        <v>268</v>
      </c>
      <c r="C2105" s="1" t="s">
        <v>10</v>
      </c>
      <c r="D2105" s="1" t="s">
        <v>30308</v>
      </c>
      <c r="E2105" s="1" t="s">
        <v>30309</v>
      </c>
      <c r="F2105" s="47"/>
      <c r="G2105" s="48"/>
      <c r="H2105" s="48"/>
      <c r="I2105" s="48"/>
      <c r="J2105" s="48"/>
      <c r="K2105" s="48"/>
      <c r="L2105" s="48"/>
      <c r="M2105" s="48"/>
      <c r="N2105" s="48"/>
      <c r="O2105" s="48"/>
      <c r="P2105" s="48"/>
    </row>
    <row r="2106" ht="13.5" customHeight="1">
      <c r="A2106" s="1" t="s">
        <v>29999</v>
      </c>
      <c r="B2106" s="1" t="s">
        <v>271</v>
      </c>
      <c r="C2106" s="1" t="s">
        <v>10</v>
      </c>
      <c r="D2106" s="1" t="s">
        <v>30314</v>
      </c>
      <c r="E2106" s="1" t="s">
        <v>30315</v>
      </c>
      <c r="F2106" s="47"/>
      <c r="G2106" s="48"/>
      <c r="H2106" s="48"/>
      <c r="I2106" s="48"/>
      <c r="J2106" s="48"/>
      <c r="K2106" s="48"/>
      <c r="L2106" s="48"/>
      <c r="M2106" s="48"/>
      <c r="N2106" s="48"/>
      <c r="O2106" s="48"/>
      <c r="P2106" s="48"/>
    </row>
    <row r="2107" ht="13.5" customHeight="1">
      <c r="A2107" s="1" t="s">
        <v>29999</v>
      </c>
      <c r="B2107" s="1" t="s">
        <v>276</v>
      </c>
      <c r="C2107" s="1" t="s">
        <v>115</v>
      </c>
      <c r="D2107" s="1" t="s">
        <v>30324</v>
      </c>
      <c r="E2107" s="1" t="s">
        <v>30325</v>
      </c>
      <c r="F2107" s="47"/>
      <c r="G2107" s="48"/>
      <c r="H2107" s="48"/>
      <c r="I2107" s="48"/>
      <c r="J2107" s="48"/>
      <c r="K2107" s="48"/>
      <c r="L2107" s="48"/>
      <c r="M2107" s="48"/>
      <c r="N2107" s="48"/>
      <c r="O2107" s="48"/>
      <c r="P2107" s="48"/>
    </row>
    <row r="2108" ht="13.5" customHeight="1">
      <c r="A2108" s="1" t="s">
        <v>29999</v>
      </c>
      <c r="B2108" s="1" t="s">
        <v>99</v>
      </c>
      <c r="C2108" s="1" t="s">
        <v>817</v>
      </c>
      <c r="D2108" s="47"/>
      <c r="E2108" s="47"/>
      <c r="F2108" s="47"/>
      <c r="G2108" s="48"/>
      <c r="H2108" s="48"/>
      <c r="I2108" s="48"/>
      <c r="J2108" s="48"/>
      <c r="K2108" s="48"/>
      <c r="L2108" s="48"/>
      <c r="M2108" s="48"/>
      <c r="N2108" s="48"/>
      <c r="O2108" s="48"/>
      <c r="P2108" s="48"/>
    </row>
    <row r="2109" ht="13.5" customHeight="1">
      <c r="A2109" s="1" t="s">
        <v>30332</v>
      </c>
      <c r="B2109" s="2" t="s">
        <v>1</v>
      </c>
      <c r="C2109" s="1" t="s">
        <v>2</v>
      </c>
      <c r="D2109" s="47"/>
      <c r="E2109" s="47"/>
      <c r="F2109" s="47"/>
      <c r="G2109" s="48"/>
      <c r="H2109" s="48"/>
      <c r="I2109" s="48"/>
      <c r="J2109" s="48"/>
      <c r="K2109" s="48"/>
      <c r="L2109" s="48"/>
      <c r="M2109" s="48"/>
      <c r="N2109" s="48"/>
      <c r="O2109" s="48"/>
      <c r="P2109" s="48"/>
    </row>
    <row r="2110" ht="13.5" customHeight="1">
      <c r="A2110" s="1" t="s">
        <v>30332</v>
      </c>
      <c r="B2110" s="1" t="s">
        <v>5</v>
      </c>
      <c r="C2110" s="1" t="s">
        <v>130</v>
      </c>
      <c r="D2110" s="1" t="s">
        <v>30338</v>
      </c>
      <c r="E2110" s="1" t="s">
        <v>30340</v>
      </c>
      <c r="F2110" s="47"/>
      <c r="G2110" s="48"/>
      <c r="H2110" s="48"/>
      <c r="I2110" s="48"/>
      <c r="J2110" s="48"/>
      <c r="K2110" s="48"/>
      <c r="L2110" s="48"/>
      <c r="M2110" s="48"/>
      <c r="N2110" s="48"/>
      <c r="O2110" s="48"/>
      <c r="P2110" s="48"/>
    </row>
    <row r="2111" ht="13.5" customHeight="1">
      <c r="A2111" s="1" t="s">
        <v>30332</v>
      </c>
      <c r="B2111" s="1" t="s">
        <v>9</v>
      </c>
      <c r="C2111" s="1" t="s">
        <v>10</v>
      </c>
      <c r="D2111" s="1" t="s">
        <v>30343</v>
      </c>
      <c r="E2111" s="1" t="s">
        <v>30345</v>
      </c>
      <c r="F2111" s="47"/>
      <c r="G2111" s="48"/>
      <c r="H2111" s="48"/>
      <c r="I2111" s="48"/>
      <c r="J2111" s="48"/>
      <c r="K2111" s="48"/>
      <c r="L2111" s="48"/>
      <c r="M2111" s="48"/>
      <c r="N2111" s="48"/>
      <c r="O2111" s="48"/>
      <c r="P2111" s="48"/>
    </row>
    <row r="2112" ht="13.5" customHeight="1">
      <c r="A2112" s="1" t="s">
        <v>30332</v>
      </c>
      <c r="B2112" s="1" t="s">
        <v>13</v>
      </c>
      <c r="C2112" s="1" t="s">
        <v>10</v>
      </c>
      <c r="D2112" s="1" t="s">
        <v>30349</v>
      </c>
      <c r="E2112" s="1" t="s">
        <v>30351</v>
      </c>
      <c r="F2112" s="47"/>
      <c r="G2112" s="48"/>
      <c r="H2112" s="48"/>
      <c r="I2112" s="48"/>
      <c r="J2112" s="48"/>
      <c r="K2112" s="48"/>
      <c r="L2112" s="48"/>
      <c r="M2112" s="48"/>
      <c r="N2112" s="48"/>
      <c r="O2112" s="48"/>
      <c r="P2112" s="48"/>
    </row>
    <row r="2113" ht="13.5" customHeight="1">
      <c r="A2113" s="1" t="s">
        <v>30332</v>
      </c>
      <c r="B2113" s="1" t="s">
        <v>16</v>
      </c>
      <c r="C2113" s="1" t="s">
        <v>10</v>
      </c>
      <c r="D2113" s="1" t="s">
        <v>30356</v>
      </c>
      <c r="E2113" s="1" t="s">
        <v>30358</v>
      </c>
      <c r="F2113" s="47"/>
      <c r="G2113" s="48"/>
      <c r="H2113" s="48"/>
      <c r="I2113" s="48"/>
      <c r="J2113" s="48"/>
      <c r="K2113" s="48"/>
      <c r="L2113" s="48"/>
      <c r="M2113" s="48"/>
      <c r="N2113" s="48"/>
      <c r="O2113" s="48"/>
      <c r="P2113" s="48"/>
    </row>
    <row r="2114" ht="13.5" customHeight="1">
      <c r="A2114" s="1" t="s">
        <v>30332</v>
      </c>
      <c r="B2114" s="1" t="s">
        <v>21</v>
      </c>
      <c r="C2114" s="1" t="s">
        <v>10</v>
      </c>
      <c r="D2114" s="1" t="s">
        <v>30363</v>
      </c>
      <c r="E2114" s="1" t="s">
        <v>30365</v>
      </c>
      <c r="F2114" s="47"/>
      <c r="G2114" s="48"/>
      <c r="H2114" s="48"/>
      <c r="I2114" s="48"/>
      <c r="J2114" s="48"/>
      <c r="K2114" s="48"/>
      <c r="L2114" s="48"/>
      <c r="M2114" s="48"/>
      <c r="N2114" s="48"/>
      <c r="O2114" s="48"/>
      <c r="P2114" s="48"/>
    </row>
    <row r="2115" ht="13.5" customHeight="1">
      <c r="A2115" s="1" t="s">
        <v>30332</v>
      </c>
      <c r="B2115" s="1" t="s">
        <v>27</v>
      </c>
      <c r="C2115" s="1" t="s">
        <v>10</v>
      </c>
      <c r="D2115" s="1" t="s">
        <v>30370</v>
      </c>
      <c r="E2115" s="1" t="s">
        <v>30371</v>
      </c>
      <c r="F2115" s="47"/>
      <c r="G2115" s="48"/>
      <c r="H2115" s="48"/>
      <c r="I2115" s="48"/>
      <c r="J2115" s="48"/>
      <c r="K2115" s="48"/>
      <c r="L2115" s="48"/>
      <c r="M2115" s="48"/>
      <c r="N2115" s="48"/>
      <c r="O2115" s="48"/>
      <c r="P2115" s="48"/>
    </row>
    <row r="2116" ht="13.5" customHeight="1">
      <c r="A2116" s="1" t="s">
        <v>30332</v>
      </c>
      <c r="B2116" s="1" t="s">
        <v>31</v>
      </c>
      <c r="C2116" s="1" t="s">
        <v>10</v>
      </c>
      <c r="D2116" s="1" t="s">
        <v>30376</v>
      </c>
      <c r="E2116" s="1" t="s">
        <v>30377</v>
      </c>
      <c r="F2116" s="47"/>
      <c r="G2116" s="48"/>
      <c r="H2116" s="48"/>
      <c r="I2116" s="48"/>
      <c r="J2116" s="48"/>
      <c r="K2116" s="48"/>
      <c r="L2116" s="48"/>
      <c r="M2116" s="48"/>
      <c r="N2116" s="48"/>
      <c r="O2116" s="48"/>
      <c r="P2116" s="48"/>
    </row>
    <row r="2117" ht="13.5" customHeight="1">
      <c r="A2117" s="1" t="s">
        <v>30332</v>
      </c>
      <c r="B2117" s="1" t="s">
        <v>34</v>
      </c>
      <c r="C2117" s="1" t="s">
        <v>115</v>
      </c>
      <c r="D2117" s="1" t="s">
        <v>30386</v>
      </c>
      <c r="E2117" s="1" t="s">
        <v>30387</v>
      </c>
      <c r="F2117" s="47"/>
      <c r="G2117" s="48"/>
      <c r="H2117" s="48"/>
      <c r="I2117" s="48"/>
      <c r="J2117" s="48"/>
      <c r="K2117" s="48"/>
      <c r="L2117" s="48"/>
      <c r="M2117" s="48"/>
      <c r="N2117" s="48"/>
      <c r="O2117" s="48"/>
      <c r="P2117" s="48"/>
    </row>
    <row r="2118" ht="13.5" customHeight="1">
      <c r="A2118" s="1" t="s">
        <v>30332</v>
      </c>
      <c r="B2118" s="1" t="s">
        <v>40</v>
      </c>
      <c r="C2118" s="1" t="s">
        <v>10</v>
      </c>
      <c r="D2118" s="1" t="s">
        <v>30392</v>
      </c>
      <c r="E2118" s="1" t="s">
        <v>30393</v>
      </c>
      <c r="F2118" s="47"/>
      <c r="G2118" s="48"/>
      <c r="H2118" s="48"/>
      <c r="I2118" s="48"/>
      <c r="J2118" s="48"/>
      <c r="K2118" s="48"/>
      <c r="L2118" s="48"/>
      <c r="M2118" s="48"/>
      <c r="N2118" s="48"/>
      <c r="O2118" s="48"/>
      <c r="P2118" s="48"/>
    </row>
    <row r="2119" ht="13.5" customHeight="1">
      <c r="A2119" s="1" t="s">
        <v>30332</v>
      </c>
      <c r="B2119" s="1" t="s">
        <v>45</v>
      </c>
      <c r="C2119" s="1" t="s">
        <v>374</v>
      </c>
      <c r="D2119" s="1" t="s">
        <v>30398</v>
      </c>
      <c r="E2119" s="1" t="s">
        <v>30399</v>
      </c>
      <c r="F2119" s="47"/>
      <c r="G2119" s="48"/>
      <c r="H2119" s="48"/>
      <c r="I2119" s="48"/>
      <c r="J2119" s="48"/>
      <c r="K2119" s="48"/>
      <c r="L2119" s="48"/>
      <c r="M2119" s="48"/>
      <c r="N2119" s="48"/>
      <c r="O2119" s="48"/>
      <c r="P2119" s="48"/>
    </row>
    <row r="2120" ht="13.5" customHeight="1">
      <c r="A2120" s="1" t="s">
        <v>30332</v>
      </c>
      <c r="B2120" s="1" t="s">
        <v>52</v>
      </c>
      <c r="C2120" s="1" t="s">
        <v>10</v>
      </c>
      <c r="D2120" s="1" t="s">
        <v>30404</v>
      </c>
      <c r="E2120" s="1" t="s">
        <v>30405</v>
      </c>
      <c r="F2120" s="47"/>
      <c r="G2120" s="48"/>
      <c r="H2120" s="48"/>
      <c r="I2120" s="48"/>
      <c r="J2120" s="48"/>
      <c r="K2120" s="48"/>
      <c r="L2120" s="48"/>
      <c r="M2120" s="48"/>
      <c r="N2120" s="48"/>
      <c r="O2120" s="48"/>
      <c r="P2120" s="48"/>
    </row>
    <row r="2121" ht="13.5" customHeight="1">
      <c r="A2121" s="1" t="s">
        <v>30332</v>
      </c>
      <c r="B2121" s="1" t="s">
        <v>57</v>
      </c>
      <c r="C2121" s="1" t="s">
        <v>10</v>
      </c>
      <c r="D2121" s="1" t="s">
        <v>30410</v>
      </c>
      <c r="E2121" s="1" t="s">
        <v>30412</v>
      </c>
      <c r="F2121" s="47"/>
      <c r="G2121" s="48"/>
      <c r="H2121" s="48"/>
      <c r="I2121" s="48"/>
      <c r="J2121" s="48"/>
      <c r="K2121" s="48"/>
      <c r="L2121" s="48"/>
      <c r="M2121" s="48"/>
      <c r="N2121" s="48"/>
      <c r="O2121" s="48"/>
      <c r="P2121" s="48"/>
    </row>
    <row r="2122" ht="13.5" customHeight="1">
      <c r="A2122" s="1" t="s">
        <v>30332</v>
      </c>
      <c r="B2122" s="1" t="s">
        <v>60</v>
      </c>
      <c r="C2122" s="1" t="s">
        <v>10</v>
      </c>
      <c r="D2122" s="1" t="s">
        <v>30417</v>
      </c>
      <c r="E2122" s="1" t="s">
        <v>30418</v>
      </c>
      <c r="F2122" s="47"/>
      <c r="G2122" s="48"/>
      <c r="H2122" s="48"/>
      <c r="I2122" s="48"/>
      <c r="J2122" s="48"/>
      <c r="K2122" s="48"/>
      <c r="L2122" s="48"/>
      <c r="M2122" s="48"/>
      <c r="N2122" s="48"/>
      <c r="O2122" s="48"/>
      <c r="P2122" s="48"/>
    </row>
    <row r="2123" ht="13.5" customHeight="1">
      <c r="A2123" s="1" t="s">
        <v>30332</v>
      </c>
      <c r="B2123" s="1" t="s">
        <v>65</v>
      </c>
      <c r="C2123" s="1" t="s">
        <v>10</v>
      </c>
      <c r="D2123" s="1" t="s">
        <v>30423</v>
      </c>
      <c r="E2123" s="1" t="s">
        <v>30424</v>
      </c>
      <c r="F2123" s="47"/>
      <c r="G2123" s="48"/>
      <c r="H2123" s="48"/>
      <c r="I2123" s="48"/>
      <c r="J2123" s="48"/>
      <c r="K2123" s="48"/>
      <c r="L2123" s="48"/>
      <c r="M2123" s="48"/>
      <c r="N2123" s="48"/>
      <c r="O2123" s="48"/>
      <c r="P2123" s="48"/>
    </row>
    <row r="2124" ht="13.5" customHeight="1">
      <c r="A2124" s="1" t="s">
        <v>30332</v>
      </c>
      <c r="B2124" s="1" t="s">
        <v>70</v>
      </c>
      <c r="C2124" s="1" t="s">
        <v>374</v>
      </c>
      <c r="D2124" s="1" t="s">
        <v>30429</v>
      </c>
      <c r="E2124" s="1" t="s">
        <v>30432</v>
      </c>
      <c r="F2124" s="47"/>
      <c r="G2124" s="48"/>
      <c r="H2124" s="48"/>
      <c r="I2124" s="48"/>
      <c r="J2124" s="48"/>
      <c r="K2124" s="48"/>
      <c r="L2124" s="48"/>
      <c r="M2124" s="48"/>
      <c r="N2124" s="48"/>
      <c r="O2124" s="48"/>
      <c r="P2124" s="48"/>
    </row>
    <row r="2125" ht="13.5" customHeight="1">
      <c r="A2125" s="1" t="s">
        <v>30332</v>
      </c>
      <c r="B2125" s="1" t="s">
        <v>74</v>
      </c>
      <c r="C2125" s="1" t="s">
        <v>10</v>
      </c>
      <c r="D2125" s="1" t="s">
        <v>30436</v>
      </c>
      <c r="E2125" s="1" t="s">
        <v>30437</v>
      </c>
      <c r="F2125" s="47"/>
      <c r="G2125" s="48"/>
      <c r="H2125" s="48"/>
      <c r="I2125" s="48"/>
      <c r="J2125" s="48"/>
      <c r="K2125" s="48"/>
      <c r="L2125" s="48"/>
      <c r="M2125" s="48"/>
      <c r="N2125" s="48"/>
      <c r="O2125" s="48"/>
      <c r="P2125" s="48"/>
    </row>
    <row r="2126" ht="13.5" customHeight="1">
      <c r="A2126" s="1" t="s">
        <v>30332</v>
      </c>
      <c r="B2126" s="1" t="s">
        <v>78</v>
      </c>
      <c r="C2126" s="1" t="s">
        <v>10</v>
      </c>
      <c r="D2126" s="1" t="s">
        <v>30442</v>
      </c>
      <c r="E2126" s="1" t="s">
        <v>30443</v>
      </c>
      <c r="F2126" s="47"/>
      <c r="G2126" s="48"/>
      <c r="H2126" s="48"/>
      <c r="I2126" s="48"/>
      <c r="J2126" s="48"/>
      <c r="K2126" s="48"/>
      <c r="L2126" s="48"/>
      <c r="M2126" s="48"/>
      <c r="N2126" s="48"/>
      <c r="O2126" s="48"/>
      <c r="P2126" s="48"/>
    </row>
    <row r="2127" ht="13.5" customHeight="1">
      <c r="A2127" s="1" t="s">
        <v>30332</v>
      </c>
      <c r="B2127" s="1" t="s">
        <v>83</v>
      </c>
      <c r="C2127" s="1" t="s">
        <v>10</v>
      </c>
      <c r="D2127" s="1" t="s">
        <v>30450</v>
      </c>
      <c r="E2127" s="1" t="s">
        <v>30453</v>
      </c>
      <c r="F2127" s="47"/>
      <c r="G2127" s="48"/>
      <c r="H2127" s="48"/>
      <c r="I2127" s="48"/>
      <c r="J2127" s="48"/>
      <c r="K2127" s="48"/>
      <c r="L2127" s="48"/>
      <c r="M2127" s="48"/>
      <c r="N2127" s="48"/>
      <c r="O2127" s="48"/>
      <c r="P2127" s="48"/>
    </row>
    <row r="2128" ht="13.5" customHeight="1">
      <c r="A2128" s="1" t="s">
        <v>30332</v>
      </c>
      <c r="B2128" s="1" t="s">
        <v>86</v>
      </c>
      <c r="C2128" s="1" t="s">
        <v>10</v>
      </c>
      <c r="D2128" s="1" t="s">
        <v>30456</v>
      </c>
      <c r="E2128" s="1" t="s">
        <v>30457</v>
      </c>
      <c r="F2128" s="47"/>
      <c r="G2128" s="48"/>
      <c r="H2128" s="48"/>
      <c r="I2128" s="48"/>
      <c r="J2128" s="48"/>
      <c r="K2128" s="48"/>
      <c r="L2128" s="48"/>
      <c r="M2128" s="48"/>
      <c r="N2128" s="48"/>
      <c r="O2128" s="48"/>
      <c r="P2128" s="48"/>
    </row>
    <row r="2129" ht="13.5" customHeight="1">
      <c r="A2129" s="1" t="s">
        <v>30332</v>
      </c>
      <c r="B2129" s="1" t="s">
        <v>91</v>
      </c>
      <c r="C2129" s="1" t="s">
        <v>10</v>
      </c>
      <c r="D2129" s="1" t="s">
        <v>30460</v>
      </c>
      <c r="E2129" s="1" t="s">
        <v>30461</v>
      </c>
      <c r="F2129" s="47"/>
      <c r="G2129" s="48"/>
      <c r="H2129" s="48"/>
      <c r="I2129" s="48"/>
      <c r="J2129" s="48"/>
      <c r="K2129" s="48"/>
      <c r="L2129" s="48"/>
      <c r="M2129" s="48"/>
      <c r="N2129" s="48"/>
      <c r="O2129" s="48"/>
      <c r="P2129" s="48"/>
    </row>
    <row r="2130" ht="13.5" customHeight="1">
      <c r="A2130" s="1" t="s">
        <v>30332</v>
      </c>
      <c r="B2130" s="1" t="s">
        <v>94</v>
      </c>
      <c r="C2130" s="1" t="s">
        <v>10</v>
      </c>
      <c r="D2130" s="1" t="s">
        <v>30464</v>
      </c>
      <c r="E2130" s="1" t="s">
        <v>30466</v>
      </c>
      <c r="F2130" s="47"/>
      <c r="G2130" s="48"/>
      <c r="H2130" s="48"/>
      <c r="I2130" s="48"/>
      <c r="J2130" s="48"/>
      <c r="K2130" s="48"/>
      <c r="L2130" s="48"/>
      <c r="M2130" s="48"/>
      <c r="N2130" s="48"/>
      <c r="O2130" s="48"/>
      <c r="P2130" s="48"/>
    </row>
    <row r="2131" ht="13.5" customHeight="1">
      <c r="A2131" s="1" t="s">
        <v>30332</v>
      </c>
      <c r="B2131" s="1" t="s">
        <v>186</v>
      </c>
      <c r="C2131" s="1" t="s">
        <v>10</v>
      </c>
      <c r="D2131" s="1" t="s">
        <v>30474</v>
      </c>
      <c r="E2131" s="1" t="s">
        <v>30475</v>
      </c>
      <c r="F2131" s="47"/>
      <c r="G2131" s="48"/>
      <c r="H2131" s="48"/>
      <c r="I2131" s="48"/>
      <c r="J2131" s="48"/>
      <c r="K2131" s="48"/>
      <c r="L2131" s="48"/>
      <c r="M2131" s="48"/>
      <c r="N2131" s="48"/>
      <c r="O2131" s="48"/>
      <c r="P2131" s="48"/>
    </row>
    <row r="2132" ht="13.5" customHeight="1">
      <c r="A2132" s="1" t="s">
        <v>30332</v>
      </c>
      <c r="B2132" s="1" t="s">
        <v>189</v>
      </c>
      <c r="C2132" s="1" t="s">
        <v>10</v>
      </c>
      <c r="D2132" s="1" t="s">
        <v>30480</v>
      </c>
      <c r="E2132" s="1" t="s">
        <v>30481</v>
      </c>
      <c r="F2132" s="47"/>
      <c r="G2132" s="48"/>
      <c r="H2132" s="48"/>
      <c r="I2132" s="48"/>
      <c r="J2132" s="48"/>
      <c r="K2132" s="48"/>
      <c r="L2132" s="48"/>
      <c r="M2132" s="48"/>
      <c r="N2132" s="48"/>
      <c r="O2132" s="48"/>
      <c r="P2132" s="48"/>
    </row>
    <row r="2133" ht="13.5" customHeight="1">
      <c r="A2133" s="1" t="s">
        <v>30332</v>
      </c>
      <c r="B2133" s="1" t="s">
        <v>193</v>
      </c>
      <c r="C2133" s="1" t="s">
        <v>10</v>
      </c>
      <c r="D2133" s="1" t="s">
        <v>30490</v>
      </c>
      <c r="E2133" s="1" t="s">
        <v>30491</v>
      </c>
      <c r="F2133" s="47"/>
      <c r="G2133" s="48"/>
      <c r="H2133" s="48"/>
      <c r="I2133" s="48"/>
      <c r="J2133" s="48"/>
      <c r="K2133" s="48"/>
      <c r="L2133" s="48"/>
      <c r="M2133" s="48"/>
      <c r="N2133" s="48"/>
      <c r="O2133" s="48"/>
      <c r="P2133" s="48"/>
    </row>
    <row r="2134" ht="13.5" customHeight="1">
      <c r="A2134" s="1" t="s">
        <v>30332</v>
      </c>
      <c r="B2134" s="1" t="s">
        <v>197</v>
      </c>
      <c r="C2134" s="1" t="s">
        <v>374</v>
      </c>
      <c r="D2134" s="1" t="s">
        <v>30498</v>
      </c>
      <c r="E2134" s="1" t="s">
        <v>30499</v>
      </c>
      <c r="F2134" s="47"/>
      <c r="G2134" s="48"/>
      <c r="H2134" s="48"/>
      <c r="I2134" s="48"/>
      <c r="J2134" s="48"/>
      <c r="K2134" s="48"/>
      <c r="L2134" s="48"/>
      <c r="M2134" s="48"/>
      <c r="N2134" s="48"/>
      <c r="O2134" s="48"/>
      <c r="P2134" s="48"/>
    </row>
    <row r="2135" ht="13.5" customHeight="1">
      <c r="A2135" s="1" t="s">
        <v>30332</v>
      </c>
      <c r="B2135" s="1" t="s">
        <v>99</v>
      </c>
      <c r="C2135" s="1" t="s">
        <v>817</v>
      </c>
      <c r="D2135" s="47"/>
      <c r="E2135" s="47"/>
      <c r="F2135" s="47"/>
      <c r="G2135" s="48"/>
      <c r="H2135" s="48"/>
      <c r="I2135" s="48"/>
      <c r="J2135" s="48"/>
      <c r="K2135" s="48"/>
      <c r="L2135" s="48"/>
      <c r="M2135" s="48"/>
      <c r="N2135" s="48"/>
      <c r="O2135" s="48"/>
      <c r="P2135" s="48"/>
    </row>
    <row r="2136" ht="13.5" customHeight="1">
      <c r="A2136" s="1" t="s">
        <v>30507</v>
      </c>
      <c r="B2136" s="2" t="s">
        <v>1</v>
      </c>
      <c r="C2136" s="1" t="s">
        <v>2</v>
      </c>
      <c r="D2136" s="47"/>
      <c r="E2136" s="47"/>
      <c r="F2136" s="47"/>
      <c r="G2136" s="48"/>
      <c r="H2136" s="48"/>
      <c r="I2136" s="48"/>
      <c r="J2136" s="48"/>
      <c r="K2136" s="48"/>
      <c r="L2136" s="48"/>
      <c r="M2136" s="48"/>
      <c r="N2136" s="48"/>
      <c r="O2136" s="48"/>
      <c r="P2136" s="48"/>
    </row>
    <row r="2137" ht="13.5" customHeight="1">
      <c r="A2137" s="1" t="s">
        <v>30507</v>
      </c>
      <c r="B2137" s="1" t="s">
        <v>5</v>
      </c>
      <c r="C2137" s="1" t="s">
        <v>303</v>
      </c>
      <c r="D2137" s="1" t="s">
        <v>30514</v>
      </c>
      <c r="E2137" s="1" t="s">
        <v>30515</v>
      </c>
      <c r="F2137" s="47"/>
      <c r="G2137" s="48"/>
      <c r="H2137" s="48"/>
      <c r="I2137" s="48"/>
      <c r="J2137" s="48"/>
      <c r="K2137" s="48"/>
      <c r="L2137" s="48"/>
      <c r="M2137" s="48"/>
      <c r="N2137" s="48"/>
      <c r="O2137" s="48"/>
      <c r="P2137" s="48"/>
    </row>
    <row r="2138" ht="13.5" customHeight="1">
      <c r="A2138" s="1" t="s">
        <v>30507</v>
      </c>
      <c r="B2138" s="1" t="s">
        <v>9</v>
      </c>
      <c r="C2138" s="1" t="s">
        <v>10</v>
      </c>
      <c r="D2138" s="1" t="s">
        <v>30518</v>
      </c>
      <c r="E2138" s="1" t="s">
        <v>30519</v>
      </c>
      <c r="F2138" s="47"/>
      <c r="G2138" s="48"/>
      <c r="H2138" s="48"/>
      <c r="I2138" s="48"/>
      <c r="J2138" s="48"/>
      <c r="K2138" s="48"/>
      <c r="L2138" s="48"/>
      <c r="M2138" s="48"/>
      <c r="N2138" s="48"/>
      <c r="O2138" s="48"/>
      <c r="P2138" s="48"/>
    </row>
    <row r="2139" ht="13.5" customHeight="1">
      <c r="A2139" s="1" t="s">
        <v>30507</v>
      </c>
      <c r="B2139" s="1" t="s">
        <v>13</v>
      </c>
      <c r="C2139" s="1" t="s">
        <v>10</v>
      </c>
      <c r="D2139" s="1" t="s">
        <v>30522</v>
      </c>
      <c r="E2139" s="1" t="s">
        <v>30524</v>
      </c>
      <c r="F2139" s="47"/>
      <c r="G2139" s="48"/>
      <c r="H2139" s="48"/>
      <c r="I2139" s="48"/>
      <c r="J2139" s="48"/>
      <c r="K2139" s="48"/>
      <c r="L2139" s="48"/>
      <c r="M2139" s="48"/>
      <c r="N2139" s="48"/>
      <c r="O2139" s="48"/>
      <c r="P2139" s="48"/>
    </row>
    <row r="2140" ht="13.5" customHeight="1">
      <c r="A2140" s="1" t="s">
        <v>30507</v>
      </c>
      <c r="B2140" s="1" t="s">
        <v>16</v>
      </c>
      <c r="C2140" s="1" t="s">
        <v>10</v>
      </c>
      <c r="D2140" s="1" t="s">
        <v>30530</v>
      </c>
      <c r="E2140" s="1" t="s">
        <v>30531</v>
      </c>
      <c r="F2140" s="47"/>
      <c r="G2140" s="48"/>
      <c r="H2140" s="48"/>
      <c r="I2140" s="48"/>
      <c r="J2140" s="48"/>
      <c r="K2140" s="48"/>
      <c r="L2140" s="48"/>
      <c r="M2140" s="48"/>
      <c r="N2140" s="48"/>
      <c r="O2140" s="48"/>
      <c r="P2140" s="48"/>
    </row>
    <row r="2141" ht="13.5" customHeight="1">
      <c r="A2141" s="1" t="s">
        <v>30507</v>
      </c>
      <c r="B2141" s="1" t="s">
        <v>21</v>
      </c>
      <c r="C2141" s="1" t="s">
        <v>115</v>
      </c>
      <c r="D2141" s="1" t="s">
        <v>30536</v>
      </c>
      <c r="E2141" s="1" t="s">
        <v>30537</v>
      </c>
      <c r="F2141" s="47"/>
      <c r="G2141" s="48"/>
      <c r="H2141" s="48"/>
      <c r="I2141" s="48"/>
      <c r="J2141" s="48"/>
      <c r="K2141" s="48"/>
      <c r="L2141" s="48"/>
      <c r="M2141" s="48"/>
      <c r="N2141" s="48"/>
      <c r="O2141" s="48"/>
      <c r="P2141" s="48"/>
    </row>
    <row r="2142" ht="13.5" customHeight="1">
      <c r="A2142" s="1" t="s">
        <v>30507</v>
      </c>
      <c r="B2142" s="1" t="s">
        <v>27</v>
      </c>
      <c r="C2142" s="1" t="s">
        <v>10</v>
      </c>
      <c r="D2142" s="1" t="s">
        <v>30543</v>
      </c>
      <c r="E2142" s="1" t="s">
        <v>30545</v>
      </c>
      <c r="F2142" s="47"/>
      <c r="G2142" s="48"/>
      <c r="H2142" s="48"/>
      <c r="I2142" s="48"/>
      <c r="J2142" s="48"/>
      <c r="K2142" s="48"/>
      <c r="L2142" s="48"/>
      <c r="M2142" s="48"/>
      <c r="N2142" s="48"/>
      <c r="O2142" s="48"/>
      <c r="P2142" s="48"/>
    </row>
    <row r="2143" ht="13.5" customHeight="1">
      <c r="A2143" s="1" t="s">
        <v>30507</v>
      </c>
      <c r="B2143" s="1" t="s">
        <v>31</v>
      </c>
      <c r="C2143" s="1" t="s">
        <v>374</v>
      </c>
      <c r="D2143" s="1" t="s">
        <v>30550</v>
      </c>
      <c r="E2143" s="1" t="s">
        <v>30551</v>
      </c>
      <c r="F2143" s="47"/>
      <c r="G2143" s="48"/>
      <c r="H2143" s="48"/>
      <c r="I2143" s="48"/>
      <c r="J2143" s="48"/>
      <c r="K2143" s="48"/>
      <c r="L2143" s="48"/>
      <c r="M2143" s="48"/>
      <c r="N2143" s="48"/>
      <c r="O2143" s="48"/>
      <c r="P2143" s="48"/>
    </row>
    <row r="2144" ht="13.5" customHeight="1">
      <c r="A2144" s="1" t="s">
        <v>30507</v>
      </c>
      <c r="B2144" s="1" t="s">
        <v>34</v>
      </c>
      <c r="C2144" s="1" t="s">
        <v>10</v>
      </c>
      <c r="D2144" s="1" t="s">
        <v>30556</v>
      </c>
      <c r="E2144" s="1" t="s">
        <v>30557</v>
      </c>
      <c r="F2144" s="47"/>
      <c r="G2144" s="48"/>
      <c r="H2144" s="48"/>
      <c r="I2144" s="48"/>
      <c r="J2144" s="48"/>
      <c r="K2144" s="48"/>
      <c r="L2144" s="48"/>
      <c r="M2144" s="48"/>
      <c r="N2144" s="48"/>
      <c r="O2144" s="48"/>
      <c r="P2144" s="48"/>
    </row>
    <row r="2145" ht="13.5" customHeight="1">
      <c r="A2145" s="1" t="s">
        <v>30507</v>
      </c>
      <c r="B2145" s="1" t="s">
        <v>40</v>
      </c>
      <c r="C2145" s="1" t="s">
        <v>10</v>
      </c>
      <c r="D2145" s="1" t="s">
        <v>30562</v>
      </c>
      <c r="E2145" s="1" t="s">
        <v>30563</v>
      </c>
      <c r="F2145" s="47"/>
      <c r="G2145" s="48"/>
      <c r="H2145" s="48"/>
      <c r="I2145" s="48"/>
      <c r="J2145" s="48"/>
      <c r="K2145" s="48"/>
      <c r="L2145" s="48"/>
      <c r="M2145" s="48"/>
      <c r="N2145" s="48"/>
      <c r="O2145" s="48"/>
      <c r="P2145" s="48"/>
    </row>
    <row r="2146" ht="13.5" customHeight="1">
      <c r="A2146" s="1" t="s">
        <v>30507</v>
      </c>
      <c r="B2146" s="1" t="s">
        <v>45</v>
      </c>
      <c r="C2146" s="1" t="s">
        <v>10</v>
      </c>
      <c r="D2146" s="1" t="s">
        <v>30569</v>
      </c>
      <c r="E2146" s="1" t="s">
        <v>30571</v>
      </c>
      <c r="F2146" s="47"/>
      <c r="G2146" s="48"/>
      <c r="H2146" s="48"/>
      <c r="I2146" s="48"/>
      <c r="J2146" s="48"/>
      <c r="K2146" s="48"/>
      <c r="L2146" s="48"/>
      <c r="M2146" s="48"/>
      <c r="N2146" s="48"/>
      <c r="O2146" s="48"/>
      <c r="P2146" s="48"/>
    </row>
    <row r="2147" ht="13.5" customHeight="1">
      <c r="A2147" s="1" t="s">
        <v>30507</v>
      </c>
      <c r="B2147" s="1" t="s">
        <v>52</v>
      </c>
      <c r="C2147" s="1" t="s">
        <v>10</v>
      </c>
      <c r="D2147" s="1" t="s">
        <v>30576</v>
      </c>
      <c r="E2147" s="1" t="s">
        <v>30578</v>
      </c>
      <c r="F2147" s="47"/>
      <c r="G2147" s="48"/>
      <c r="H2147" s="48"/>
      <c r="I2147" s="48"/>
      <c r="J2147" s="48"/>
      <c r="K2147" s="48"/>
      <c r="L2147" s="48"/>
      <c r="M2147" s="48"/>
      <c r="N2147" s="48"/>
      <c r="O2147" s="48"/>
      <c r="P2147" s="48"/>
    </row>
    <row r="2148" ht="13.5" customHeight="1">
      <c r="A2148" s="1" t="s">
        <v>30507</v>
      </c>
      <c r="B2148" s="1" t="s">
        <v>57</v>
      </c>
      <c r="C2148" s="1" t="s">
        <v>10</v>
      </c>
      <c r="D2148" s="1" t="s">
        <v>30583</v>
      </c>
      <c r="E2148" s="1" t="s">
        <v>30585</v>
      </c>
      <c r="F2148" s="47"/>
      <c r="G2148" s="48"/>
      <c r="H2148" s="48"/>
      <c r="I2148" s="48"/>
      <c r="J2148" s="48"/>
      <c r="K2148" s="48"/>
      <c r="L2148" s="48"/>
      <c r="M2148" s="48"/>
      <c r="N2148" s="48"/>
      <c r="O2148" s="48"/>
      <c r="P2148" s="48"/>
    </row>
    <row r="2149" ht="13.5" customHeight="1">
      <c r="A2149" s="1" t="s">
        <v>30507</v>
      </c>
      <c r="B2149" s="1" t="s">
        <v>99</v>
      </c>
      <c r="C2149" s="1" t="s">
        <v>817</v>
      </c>
      <c r="D2149" s="47"/>
      <c r="E2149" s="47"/>
      <c r="F2149" s="47"/>
      <c r="G2149" s="48"/>
      <c r="H2149" s="48"/>
      <c r="I2149" s="48"/>
      <c r="J2149" s="48"/>
      <c r="K2149" s="48"/>
      <c r="L2149" s="48"/>
      <c r="M2149" s="48"/>
      <c r="N2149" s="48"/>
      <c r="O2149" s="48"/>
      <c r="P2149" s="48"/>
    </row>
    <row r="2150" ht="13.5" customHeight="1">
      <c r="A2150" s="1" t="s">
        <v>30592</v>
      </c>
      <c r="B2150" s="2" t="s">
        <v>1</v>
      </c>
      <c r="C2150" s="1" t="s">
        <v>2</v>
      </c>
      <c r="D2150" s="47"/>
      <c r="E2150" s="47"/>
      <c r="F2150" s="47"/>
      <c r="G2150" s="48"/>
      <c r="H2150" s="48"/>
      <c r="I2150" s="48"/>
      <c r="J2150" s="48"/>
      <c r="K2150" s="48"/>
      <c r="L2150" s="48"/>
      <c r="M2150" s="48"/>
      <c r="N2150" s="48"/>
      <c r="O2150" s="48"/>
      <c r="P2150" s="48"/>
    </row>
    <row r="2151" ht="13.5" customHeight="1">
      <c r="A2151" s="1" t="s">
        <v>30592</v>
      </c>
      <c r="B2151" s="1" t="s">
        <v>5</v>
      </c>
      <c r="C2151" s="1" t="s">
        <v>303</v>
      </c>
      <c r="D2151" s="1" t="s">
        <v>30600</v>
      </c>
      <c r="E2151" s="1" t="s">
        <v>30601</v>
      </c>
      <c r="F2151" s="47"/>
      <c r="G2151" s="48"/>
      <c r="H2151" s="48"/>
      <c r="I2151" s="48"/>
      <c r="J2151" s="48"/>
      <c r="K2151" s="48"/>
      <c r="L2151" s="48"/>
      <c r="M2151" s="48"/>
      <c r="N2151" s="48"/>
      <c r="O2151" s="48"/>
      <c r="P2151" s="48"/>
    </row>
    <row r="2152" ht="13.5" customHeight="1">
      <c r="A2152" s="1" t="s">
        <v>30592</v>
      </c>
      <c r="B2152" s="1" t="s">
        <v>9</v>
      </c>
      <c r="C2152" s="1" t="s">
        <v>10</v>
      </c>
      <c r="D2152" s="1" t="s">
        <v>30607</v>
      </c>
      <c r="E2152" s="1" t="s">
        <v>30609</v>
      </c>
      <c r="F2152" s="47"/>
      <c r="G2152" s="48"/>
      <c r="H2152" s="48"/>
      <c r="I2152" s="48"/>
      <c r="J2152" s="48"/>
      <c r="K2152" s="48"/>
      <c r="L2152" s="48"/>
      <c r="M2152" s="48"/>
      <c r="N2152" s="48"/>
      <c r="O2152" s="48"/>
      <c r="P2152" s="48"/>
    </row>
    <row r="2153" ht="13.5" customHeight="1">
      <c r="A2153" s="1" t="s">
        <v>30592</v>
      </c>
      <c r="B2153" s="1" t="s">
        <v>13</v>
      </c>
      <c r="C2153" s="1" t="s">
        <v>374</v>
      </c>
      <c r="D2153" s="1" t="s">
        <v>30612</v>
      </c>
      <c r="E2153" s="1" t="s">
        <v>30613</v>
      </c>
      <c r="F2153" s="47"/>
      <c r="G2153" s="48"/>
      <c r="H2153" s="48"/>
      <c r="I2153" s="48"/>
      <c r="J2153" s="48"/>
      <c r="K2153" s="48"/>
      <c r="L2153" s="48"/>
      <c r="M2153" s="48"/>
      <c r="N2153" s="48"/>
      <c r="O2153" s="48"/>
      <c r="P2153" s="48"/>
    </row>
    <row r="2154" ht="13.5" customHeight="1">
      <c r="A2154" s="1" t="s">
        <v>30592</v>
      </c>
      <c r="B2154" s="1" t="s">
        <v>16</v>
      </c>
      <c r="C2154" s="1" t="s">
        <v>10</v>
      </c>
      <c r="D2154" s="1" t="s">
        <v>30618</v>
      </c>
      <c r="E2154" s="1" t="s">
        <v>30620</v>
      </c>
      <c r="F2154" s="47"/>
      <c r="G2154" s="48"/>
      <c r="H2154" s="48"/>
      <c r="I2154" s="48"/>
      <c r="J2154" s="48"/>
      <c r="K2154" s="48"/>
      <c r="L2154" s="48"/>
      <c r="M2154" s="48"/>
      <c r="N2154" s="48"/>
      <c r="O2154" s="48"/>
      <c r="P2154" s="48"/>
    </row>
    <row r="2155" ht="13.5" customHeight="1">
      <c r="A2155" s="1" t="s">
        <v>30592</v>
      </c>
      <c r="B2155" s="1" t="s">
        <v>21</v>
      </c>
      <c r="C2155" s="1" t="s">
        <v>10</v>
      </c>
      <c r="D2155" s="1" t="s">
        <v>30627</v>
      </c>
      <c r="E2155" s="1" t="s">
        <v>30628</v>
      </c>
      <c r="F2155" s="47"/>
      <c r="G2155" s="48"/>
      <c r="H2155" s="48"/>
      <c r="I2155" s="48"/>
      <c r="J2155" s="48"/>
      <c r="K2155" s="48"/>
      <c r="L2155" s="48"/>
      <c r="M2155" s="48"/>
      <c r="N2155" s="48"/>
      <c r="O2155" s="48"/>
      <c r="P2155" s="48"/>
    </row>
    <row r="2156" ht="13.5" customHeight="1">
      <c r="A2156" s="1" t="s">
        <v>30592</v>
      </c>
      <c r="B2156" s="1" t="s">
        <v>27</v>
      </c>
      <c r="C2156" s="1" t="s">
        <v>10</v>
      </c>
      <c r="D2156" s="1" t="s">
        <v>30633</v>
      </c>
      <c r="E2156" s="1" t="s">
        <v>30634</v>
      </c>
      <c r="F2156" s="47"/>
      <c r="G2156" s="48"/>
      <c r="H2156" s="48"/>
      <c r="I2156" s="48"/>
      <c r="J2156" s="48"/>
      <c r="K2156" s="48"/>
      <c r="L2156" s="48"/>
      <c r="M2156" s="48"/>
      <c r="N2156" s="48"/>
      <c r="O2156" s="48"/>
      <c r="P2156" s="48"/>
    </row>
    <row r="2157" ht="13.5" customHeight="1">
      <c r="A2157" s="1" t="s">
        <v>30592</v>
      </c>
      <c r="B2157" s="1" t="s">
        <v>31</v>
      </c>
      <c r="C2157" s="1" t="s">
        <v>10</v>
      </c>
      <c r="D2157" s="1" t="s">
        <v>30639</v>
      </c>
      <c r="E2157" s="1" t="s">
        <v>30641</v>
      </c>
      <c r="F2157" s="47"/>
      <c r="G2157" s="48"/>
      <c r="H2157" s="48"/>
      <c r="I2157" s="48"/>
      <c r="J2157" s="48"/>
      <c r="K2157" s="48"/>
      <c r="L2157" s="48"/>
      <c r="M2157" s="48"/>
      <c r="N2157" s="48"/>
      <c r="O2157" s="48"/>
      <c r="P2157" s="48"/>
    </row>
    <row r="2158" ht="13.5" customHeight="1">
      <c r="A2158" s="1" t="s">
        <v>30592</v>
      </c>
      <c r="B2158" s="1" t="s">
        <v>34</v>
      </c>
      <c r="C2158" s="1" t="s">
        <v>10</v>
      </c>
      <c r="D2158" s="1" t="s">
        <v>30646</v>
      </c>
      <c r="E2158" s="1" t="s">
        <v>30648</v>
      </c>
      <c r="F2158" s="47"/>
      <c r="G2158" s="48"/>
      <c r="H2158" s="48"/>
      <c r="I2158" s="48"/>
      <c r="J2158" s="48"/>
      <c r="K2158" s="48"/>
      <c r="L2158" s="48"/>
      <c r="M2158" s="48"/>
      <c r="N2158" s="48"/>
      <c r="O2158" s="48"/>
      <c r="P2158" s="48"/>
    </row>
    <row r="2159" ht="13.5" customHeight="1">
      <c r="A2159" s="1" t="s">
        <v>30592</v>
      </c>
      <c r="B2159" s="1" t="s">
        <v>40</v>
      </c>
      <c r="C2159" s="1" t="s">
        <v>10</v>
      </c>
      <c r="D2159" s="1" t="s">
        <v>30653</v>
      </c>
      <c r="E2159" s="1" t="s">
        <v>30655</v>
      </c>
      <c r="F2159" s="47"/>
      <c r="G2159" s="48"/>
      <c r="H2159" s="48"/>
      <c r="I2159" s="48"/>
      <c r="J2159" s="48"/>
      <c r="K2159" s="48"/>
      <c r="L2159" s="48"/>
      <c r="M2159" s="48"/>
      <c r="N2159" s="48"/>
      <c r="O2159" s="48"/>
      <c r="P2159" s="48"/>
    </row>
    <row r="2160" ht="13.5" customHeight="1">
      <c r="A2160" s="1" t="s">
        <v>30592</v>
      </c>
      <c r="B2160" s="1" t="s">
        <v>45</v>
      </c>
      <c r="C2160" s="1" t="s">
        <v>10</v>
      </c>
      <c r="D2160" s="1" t="s">
        <v>30658</v>
      </c>
      <c r="E2160" s="1" t="s">
        <v>30661</v>
      </c>
      <c r="F2160" s="47"/>
      <c r="G2160" s="48"/>
      <c r="H2160" s="48"/>
      <c r="I2160" s="48"/>
      <c r="J2160" s="48"/>
      <c r="K2160" s="48"/>
      <c r="L2160" s="48"/>
      <c r="M2160" s="48"/>
      <c r="N2160" s="48"/>
      <c r="O2160" s="48"/>
      <c r="P2160" s="48"/>
    </row>
    <row r="2161" ht="13.5" customHeight="1">
      <c r="A2161" s="1" t="s">
        <v>30592</v>
      </c>
      <c r="B2161" s="1" t="s">
        <v>52</v>
      </c>
      <c r="C2161" s="1" t="s">
        <v>10</v>
      </c>
      <c r="D2161" s="1" t="s">
        <v>30664</v>
      </c>
      <c r="E2161" s="1" t="s">
        <v>30665</v>
      </c>
      <c r="F2161" s="47"/>
      <c r="G2161" s="48"/>
      <c r="H2161" s="48"/>
      <c r="I2161" s="48"/>
      <c r="J2161" s="48"/>
      <c r="K2161" s="48"/>
      <c r="L2161" s="48"/>
      <c r="M2161" s="48"/>
      <c r="N2161" s="48"/>
      <c r="O2161" s="48"/>
      <c r="P2161" s="48"/>
    </row>
    <row r="2162" ht="13.5" customHeight="1">
      <c r="A2162" s="1" t="s">
        <v>30592</v>
      </c>
      <c r="B2162" s="1" t="s">
        <v>57</v>
      </c>
      <c r="C2162" s="1" t="s">
        <v>10</v>
      </c>
      <c r="D2162" s="1" t="s">
        <v>30671</v>
      </c>
      <c r="E2162" s="1" t="s">
        <v>30672</v>
      </c>
      <c r="F2162" s="47"/>
      <c r="G2162" s="48"/>
      <c r="H2162" s="48"/>
      <c r="I2162" s="48"/>
      <c r="J2162" s="48"/>
      <c r="K2162" s="48"/>
      <c r="L2162" s="48"/>
      <c r="M2162" s="48"/>
      <c r="N2162" s="48"/>
      <c r="O2162" s="48"/>
      <c r="P2162" s="48"/>
    </row>
    <row r="2163" ht="13.5" customHeight="1">
      <c r="A2163" s="1" t="s">
        <v>30592</v>
      </c>
      <c r="B2163" s="1" t="s">
        <v>60</v>
      </c>
      <c r="C2163" s="1" t="s">
        <v>10</v>
      </c>
      <c r="D2163" s="1" t="s">
        <v>30677</v>
      </c>
      <c r="E2163" s="1" t="s">
        <v>30678</v>
      </c>
      <c r="F2163" s="47"/>
      <c r="G2163" s="48"/>
      <c r="H2163" s="48"/>
      <c r="I2163" s="48"/>
      <c r="J2163" s="48"/>
      <c r="K2163" s="48"/>
      <c r="L2163" s="48"/>
      <c r="M2163" s="48"/>
      <c r="N2163" s="48"/>
      <c r="O2163" s="48"/>
      <c r="P2163" s="48"/>
    </row>
    <row r="2164" ht="13.5" customHeight="1">
      <c r="A2164" s="1" t="s">
        <v>30592</v>
      </c>
      <c r="B2164" s="1" t="s">
        <v>65</v>
      </c>
      <c r="C2164" s="1" t="s">
        <v>10</v>
      </c>
      <c r="D2164" s="1" t="s">
        <v>30683</v>
      </c>
      <c r="E2164" s="1" t="s">
        <v>30688</v>
      </c>
      <c r="F2164" s="47"/>
      <c r="G2164" s="48"/>
      <c r="H2164" s="48"/>
      <c r="I2164" s="48"/>
      <c r="J2164" s="48"/>
      <c r="K2164" s="48"/>
      <c r="L2164" s="48"/>
      <c r="M2164" s="48"/>
      <c r="N2164" s="48"/>
      <c r="O2164" s="48"/>
      <c r="P2164" s="48"/>
    </row>
    <row r="2165" ht="13.5" customHeight="1">
      <c r="A2165" s="1" t="s">
        <v>30592</v>
      </c>
      <c r="B2165" s="1" t="s">
        <v>70</v>
      </c>
      <c r="C2165" s="1" t="s">
        <v>115</v>
      </c>
      <c r="D2165" s="1" t="s">
        <v>30693</v>
      </c>
      <c r="E2165" s="1" t="s">
        <v>30694</v>
      </c>
      <c r="F2165" s="47"/>
      <c r="G2165" s="48"/>
      <c r="H2165" s="48"/>
      <c r="I2165" s="48"/>
      <c r="J2165" s="48"/>
      <c r="K2165" s="48"/>
      <c r="L2165" s="48"/>
      <c r="M2165" s="48"/>
      <c r="N2165" s="48"/>
      <c r="O2165" s="48"/>
      <c r="P2165" s="48"/>
    </row>
    <row r="2166" ht="13.5" customHeight="1">
      <c r="A2166" s="1" t="s">
        <v>30592</v>
      </c>
      <c r="B2166" s="1" t="s">
        <v>74</v>
      </c>
      <c r="C2166" s="1" t="s">
        <v>115</v>
      </c>
      <c r="D2166" s="1" t="s">
        <v>30701</v>
      </c>
      <c r="E2166" s="1" t="s">
        <v>30702</v>
      </c>
      <c r="F2166" s="47"/>
      <c r="G2166" s="48"/>
      <c r="H2166" s="48"/>
      <c r="I2166" s="48"/>
      <c r="J2166" s="48"/>
      <c r="K2166" s="48"/>
      <c r="L2166" s="48"/>
      <c r="M2166" s="48"/>
      <c r="N2166" s="48"/>
      <c r="O2166" s="48"/>
      <c r="P2166" s="48"/>
    </row>
    <row r="2167" ht="13.5" customHeight="1">
      <c r="A2167" s="1" t="s">
        <v>30592</v>
      </c>
      <c r="B2167" s="1" t="s">
        <v>78</v>
      </c>
      <c r="C2167" s="1" t="s">
        <v>10</v>
      </c>
      <c r="D2167" s="1" t="s">
        <v>30707</v>
      </c>
      <c r="E2167" s="1" t="s">
        <v>30708</v>
      </c>
      <c r="F2167" s="47"/>
      <c r="G2167" s="48"/>
      <c r="H2167" s="48"/>
      <c r="I2167" s="48"/>
      <c r="J2167" s="48"/>
      <c r="K2167" s="48"/>
      <c r="L2167" s="48"/>
      <c r="M2167" s="48"/>
      <c r="N2167" s="48"/>
      <c r="O2167" s="48"/>
      <c r="P2167" s="48"/>
    </row>
    <row r="2168" ht="13.5" customHeight="1">
      <c r="A2168" s="1" t="s">
        <v>30592</v>
      </c>
      <c r="B2168" s="1" t="s">
        <v>83</v>
      </c>
      <c r="C2168" s="1" t="s">
        <v>10</v>
      </c>
      <c r="D2168" s="1" t="s">
        <v>30713</v>
      </c>
      <c r="E2168" s="1" t="s">
        <v>30714</v>
      </c>
      <c r="F2168" s="47"/>
      <c r="G2168" s="48"/>
      <c r="H2168" s="48"/>
      <c r="I2168" s="48"/>
      <c r="J2168" s="48"/>
      <c r="K2168" s="48"/>
      <c r="L2168" s="48"/>
      <c r="M2168" s="48"/>
      <c r="N2168" s="48"/>
      <c r="O2168" s="48"/>
      <c r="P2168" s="48"/>
    </row>
    <row r="2169" ht="13.5" customHeight="1">
      <c r="A2169" s="1" t="s">
        <v>30592</v>
      </c>
      <c r="B2169" s="1" t="s">
        <v>86</v>
      </c>
      <c r="C2169" s="1" t="s">
        <v>10</v>
      </c>
      <c r="D2169" s="1" t="s">
        <v>30719</v>
      </c>
      <c r="E2169" s="1" t="s">
        <v>30720</v>
      </c>
      <c r="F2169" s="47"/>
      <c r="G2169" s="48"/>
      <c r="H2169" s="48"/>
      <c r="I2169" s="48"/>
      <c r="J2169" s="48"/>
      <c r="K2169" s="48"/>
      <c r="L2169" s="48"/>
      <c r="M2169" s="48"/>
      <c r="N2169" s="48"/>
      <c r="O2169" s="48"/>
      <c r="P2169" s="48"/>
    </row>
    <row r="2170" ht="13.5" customHeight="1">
      <c r="A2170" s="1" t="s">
        <v>30592</v>
      </c>
      <c r="B2170" s="1" t="s">
        <v>91</v>
      </c>
      <c r="C2170" s="1" t="s">
        <v>10</v>
      </c>
      <c r="D2170" s="1" t="s">
        <v>30725</v>
      </c>
      <c r="E2170" s="1" t="s">
        <v>30728</v>
      </c>
      <c r="F2170" s="47"/>
      <c r="G2170" s="48"/>
      <c r="H2170" s="48"/>
      <c r="I2170" s="48"/>
      <c r="J2170" s="48"/>
      <c r="K2170" s="48"/>
      <c r="L2170" s="48"/>
      <c r="M2170" s="48"/>
      <c r="N2170" s="48"/>
      <c r="O2170" s="48"/>
      <c r="P2170" s="48"/>
    </row>
    <row r="2171" ht="13.5" customHeight="1">
      <c r="A2171" s="1" t="s">
        <v>30592</v>
      </c>
      <c r="B2171" s="1" t="s">
        <v>94</v>
      </c>
      <c r="C2171" s="1" t="s">
        <v>10</v>
      </c>
      <c r="D2171" s="1" t="s">
        <v>30734</v>
      </c>
      <c r="E2171" s="1" t="s">
        <v>30736</v>
      </c>
      <c r="F2171" s="47"/>
      <c r="G2171" s="48"/>
      <c r="H2171" s="48"/>
      <c r="I2171" s="48"/>
      <c r="J2171" s="48"/>
      <c r="K2171" s="48"/>
      <c r="L2171" s="48"/>
      <c r="M2171" s="48"/>
      <c r="N2171" s="48"/>
      <c r="O2171" s="48"/>
      <c r="P2171" s="48"/>
    </row>
    <row r="2172" ht="13.5" customHeight="1">
      <c r="A2172" s="1" t="s">
        <v>30592</v>
      </c>
      <c r="B2172" s="1" t="s">
        <v>186</v>
      </c>
      <c r="C2172" s="1" t="s">
        <v>10</v>
      </c>
      <c r="D2172" s="1" t="s">
        <v>30741</v>
      </c>
      <c r="E2172" s="1" t="s">
        <v>30742</v>
      </c>
      <c r="F2172" s="47"/>
      <c r="G2172" s="48"/>
      <c r="H2172" s="48"/>
      <c r="I2172" s="48"/>
      <c r="J2172" s="48"/>
      <c r="K2172" s="48"/>
      <c r="L2172" s="48"/>
      <c r="M2172" s="48"/>
      <c r="N2172" s="48"/>
      <c r="O2172" s="48"/>
      <c r="P2172" s="48"/>
    </row>
    <row r="2173" ht="13.5" customHeight="1">
      <c r="A2173" s="1" t="s">
        <v>30592</v>
      </c>
      <c r="B2173" s="1" t="s">
        <v>189</v>
      </c>
      <c r="C2173" s="1" t="s">
        <v>10</v>
      </c>
      <c r="D2173" s="1" t="s">
        <v>30747</v>
      </c>
      <c r="E2173" s="1" t="s">
        <v>30748</v>
      </c>
      <c r="F2173" s="47"/>
      <c r="G2173" s="48"/>
      <c r="H2173" s="48"/>
      <c r="I2173" s="48"/>
      <c r="J2173" s="48"/>
      <c r="K2173" s="48"/>
      <c r="L2173" s="48"/>
      <c r="M2173" s="48"/>
      <c r="N2173" s="48"/>
      <c r="O2173" s="48"/>
      <c r="P2173" s="48"/>
    </row>
    <row r="2174" ht="13.5" customHeight="1">
      <c r="A2174" s="1" t="s">
        <v>30592</v>
      </c>
      <c r="B2174" s="1" t="s">
        <v>193</v>
      </c>
      <c r="C2174" s="1" t="s">
        <v>10</v>
      </c>
      <c r="D2174" s="1" t="s">
        <v>30754</v>
      </c>
      <c r="E2174" s="1" t="s">
        <v>30757</v>
      </c>
      <c r="F2174" s="47"/>
      <c r="G2174" s="48"/>
      <c r="H2174" s="48"/>
      <c r="I2174" s="48"/>
      <c r="J2174" s="48"/>
      <c r="K2174" s="48"/>
      <c r="L2174" s="48"/>
      <c r="M2174" s="48"/>
      <c r="N2174" s="48"/>
      <c r="O2174" s="48"/>
      <c r="P2174" s="48"/>
    </row>
    <row r="2175" ht="13.5" customHeight="1">
      <c r="A2175" s="1" t="s">
        <v>30592</v>
      </c>
      <c r="B2175" s="1" t="s">
        <v>197</v>
      </c>
      <c r="C2175" s="1" t="s">
        <v>10</v>
      </c>
      <c r="D2175" s="1" t="s">
        <v>30762</v>
      </c>
      <c r="E2175" s="1" t="s">
        <v>30764</v>
      </c>
      <c r="F2175" s="47"/>
      <c r="G2175" s="48"/>
      <c r="H2175" s="48"/>
      <c r="I2175" s="48"/>
      <c r="J2175" s="48"/>
      <c r="K2175" s="48"/>
      <c r="L2175" s="48"/>
      <c r="M2175" s="48"/>
      <c r="N2175" s="48"/>
      <c r="O2175" s="48"/>
      <c r="P2175" s="48"/>
    </row>
    <row r="2176" ht="13.5" customHeight="1">
      <c r="A2176" s="1" t="s">
        <v>30592</v>
      </c>
      <c r="B2176" s="1" t="s">
        <v>99</v>
      </c>
      <c r="C2176" s="1" t="s">
        <v>817</v>
      </c>
      <c r="D2176" s="47"/>
      <c r="E2176" s="47"/>
      <c r="F2176" s="47"/>
      <c r="G2176" s="48"/>
      <c r="H2176" s="48"/>
      <c r="I2176" s="48"/>
      <c r="J2176" s="48"/>
      <c r="K2176" s="48"/>
      <c r="L2176" s="48"/>
      <c r="M2176" s="48"/>
      <c r="N2176" s="48"/>
      <c r="O2176" s="48"/>
      <c r="P2176" s="48"/>
    </row>
    <row r="2177" ht="13.5" customHeight="1">
      <c r="A2177" s="1" t="s">
        <v>30771</v>
      </c>
      <c r="B2177" s="2" t="s">
        <v>1</v>
      </c>
      <c r="C2177" s="1" t="s">
        <v>2</v>
      </c>
      <c r="D2177" s="47"/>
      <c r="E2177" s="47"/>
      <c r="F2177" s="47"/>
      <c r="G2177" s="48"/>
      <c r="H2177" s="48"/>
      <c r="I2177" s="48"/>
      <c r="J2177" s="48"/>
      <c r="K2177" s="48"/>
      <c r="L2177" s="48"/>
      <c r="M2177" s="48"/>
      <c r="N2177" s="48"/>
      <c r="O2177" s="48"/>
      <c r="P2177" s="48"/>
    </row>
    <row r="2178" ht="13.5" customHeight="1">
      <c r="A2178" s="1" t="s">
        <v>30771</v>
      </c>
      <c r="B2178" s="1" t="s">
        <v>5</v>
      </c>
      <c r="C2178" s="1" t="s">
        <v>303</v>
      </c>
      <c r="D2178" s="1" t="s">
        <v>30778</v>
      </c>
      <c r="E2178" s="1" t="s">
        <v>30779</v>
      </c>
      <c r="F2178" s="47"/>
      <c r="G2178" s="48"/>
      <c r="H2178" s="48"/>
      <c r="I2178" s="48"/>
      <c r="J2178" s="48"/>
      <c r="K2178" s="48"/>
      <c r="L2178" s="48"/>
      <c r="M2178" s="48"/>
      <c r="N2178" s="48"/>
      <c r="O2178" s="48"/>
      <c r="P2178" s="48"/>
    </row>
    <row r="2179" ht="13.5" customHeight="1">
      <c r="A2179" s="1" t="s">
        <v>30771</v>
      </c>
      <c r="B2179" s="1" t="s">
        <v>9</v>
      </c>
      <c r="C2179" s="1" t="s">
        <v>10</v>
      </c>
      <c r="D2179" s="1" t="s">
        <v>30782</v>
      </c>
      <c r="E2179" s="1" t="s">
        <v>30783</v>
      </c>
      <c r="F2179" s="47"/>
      <c r="G2179" s="48"/>
      <c r="H2179" s="48"/>
      <c r="I2179" s="48"/>
      <c r="J2179" s="48"/>
      <c r="K2179" s="48"/>
      <c r="L2179" s="48"/>
      <c r="M2179" s="48"/>
      <c r="N2179" s="48"/>
      <c r="O2179" s="48"/>
      <c r="P2179" s="48"/>
    </row>
    <row r="2180" ht="13.5" customHeight="1">
      <c r="A2180" s="1" t="s">
        <v>30771</v>
      </c>
      <c r="B2180" s="1" t="s">
        <v>13</v>
      </c>
      <c r="C2180" s="1" t="s">
        <v>10</v>
      </c>
      <c r="D2180" s="1" t="s">
        <v>30787</v>
      </c>
      <c r="E2180" s="1" t="s">
        <v>30789</v>
      </c>
      <c r="F2180" s="47"/>
      <c r="G2180" s="48"/>
      <c r="H2180" s="48"/>
      <c r="I2180" s="48"/>
      <c r="J2180" s="48"/>
      <c r="K2180" s="48"/>
      <c r="L2180" s="48"/>
      <c r="M2180" s="48"/>
      <c r="N2180" s="48"/>
      <c r="O2180" s="48"/>
      <c r="P2180" s="48"/>
    </row>
    <row r="2181" ht="13.5" customHeight="1">
      <c r="A2181" s="1" t="s">
        <v>30771</v>
      </c>
      <c r="B2181" s="1" t="s">
        <v>16</v>
      </c>
      <c r="C2181" s="1" t="s">
        <v>374</v>
      </c>
      <c r="D2181" s="1" t="s">
        <v>30793</v>
      </c>
      <c r="E2181" s="1" t="s">
        <v>30797</v>
      </c>
      <c r="F2181" s="47"/>
      <c r="G2181" s="48"/>
      <c r="H2181" s="48"/>
      <c r="I2181" s="48"/>
      <c r="J2181" s="48"/>
      <c r="K2181" s="48"/>
      <c r="L2181" s="48"/>
      <c r="M2181" s="48"/>
      <c r="N2181" s="48"/>
      <c r="O2181" s="48"/>
      <c r="P2181" s="48"/>
    </row>
    <row r="2182" ht="13.5" customHeight="1">
      <c r="A2182" s="1" t="s">
        <v>30771</v>
      </c>
      <c r="B2182" s="1" t="s">
        <v>21</v>
      </c>
      <c r="C2182" s="1" t="s">
        <v>10</v>
      </c>
      <c r="D2182" s="1" t="s">
        <v>30803</v>
      </c>
      <c r="E2182" s="1" t="s">
        <v>30804</v>
      </c>
      <c r="F2182" s="47"/>
      <c r="G2182" s="48"/>
      <c r="H2182" s="48"/>
      <c r="I2182" s="48"/>
      <c r="J2182" s="48"/>
      <c r="K2182" s="48"/>
      <c r="L2182" s="48"/>
      <c r="M2182" s="48"/>
      <c r="N2182" s="48"/>
      <c r="O2182" s="48"/>
      <c r="P2182" s="48"/>
    </row>
    <row r="2183" ht="13.5" customHeight="1">
      <c r="A2183" s="1" t="s">
        <v>30771</v>
      </c>
      <c r="B2183" s="1" t="s">
        <v>27</v>
      </c>
      <c r="C2183" s="1" t="s">
        <v>115</v>
      </c>
      <c r="D2183" s="1" t="s">
        <v>30814</v>
      </c>
      <c r="E2183" s="1" t="s">
        <v>30815</v>
      </c>
      <c r="F2183" s="47"/>
      <c r="G2183" s="48"/>
      <c r="H2183" s="48"/>
      <c r="I2183" s="48"/>
      <c r="J2183" s="48"/>
      <c r="K2183" s="48"/>
      <c r="L2183" s="48"/>
      <c r="M2183" s="48"/>
      <c r="N2183" s="48"/>
      <c r="O2183" s="48"/>
      <c r="P2183" s="48"/>
    </row>
    <row r="2184" ht="13.5" customHeight="1">
      <c r="A2184" s="1" t="s">
        <v>30771</v>
      </c>
      <c r="B2184" s="1" t="s">
        <v>31</v>
      </c>
      <c r="C2184" s="1" t="s">
        <v>10</v>
      </c>
      <c r="D2184" s="1" t="s">
        <v>30820</v>
      </c>
      <c r="E2184" s="1" t="s">
        <v>30822</v>
      </c>
      <c r="F2184" s="47"/>
      <c r="G2184" s="48"/>
      <c r="H2184" s="48"/>
      <c r="I2184" s="48"/>
      <c r="J2184" s="48"/>
      <c r="K2184" s="48"/>
      <c r="L2184" s="48"/>
      <c r="M2184" s="48"/>
      <c r="N2184" s="48"/>
      <c r="O2184" s="48"/>
      <c r="P2184" s="48"/>
    </row>
    <row r="2185" ht="13.5" customHeight="1">
      <c r="A2185" s="1" t="s">
        <v>30771</v>
      </c>
      <c r="B2185" s="1" t="s">
        <v>34</v>
      </c>
      <c r="C2185" s="1" t="s">
        <v>115</v>
      </c>
      <c r="D2185" s="1" t="s">
        <v>30828</v>
      </c>
      <c r="E2185" s="1" t="s">
        <v>30831</v>
      </c>
      <c r="F2185" s="47"/>
      <c r="G2185" s="48"/>
      <c r="H2185" s="48"/>
      <c r="I2185" s="48"/>
      <c r="J2185" s="48"/>
      <c r="K2185" s="48"/>
      <c r="L2185" s="48"/>
      <c r="M2185" s="48"/>
      <c r="N2185" s="48"/>
      <c r="O2185" s="48"/>
      <c r="P2185" s="48"/>
    </row>
    <row r="2186" ht="13.5" customHeight="1">
      <c r="A2186" s="1" t="s">
        <v>30771</v>
      </c>
      <c r="B2186" s="1" t="s">
        <v>40</v>
      </c>
      <c r="C2186" s="1" t="s">
        <v>10</v>
      </c>
      <c r="D2186" s="1" t="s">
        <v>30836</v>
      </c>
      <c r="E2186" s="1" t="s">
        <v>30837</v>
      </c>
      <c r="F2186" s="47"/>
      <c r="G2186" s="48"/>
      <c r="H2186" s="48"/>
      <c r="I2186" s="48"/>
      <c r="J2186" s="48"/>
      <c r="K2186" s="48"/>
      <c r="L2186" s="48"/>
      <c r="M2186" s="48"/>
      <c r="N2186" s="48"/>
      <c r="O2186" s="48"/>
      <c r="P2186" s="48"/>
    </row>
    <row r="2187" ht="13.5" customHeight="1">
      <c r="A2187" s="1" t="s">
        <v>30771</v>
      </c>
      <c r="B2187" s="1" t="s">
        <v>45</v>
      </c>
      <c r="C2187" s="1" t="s">
        <v>10</v>
      </c>
      <c r="D2187" s="1" t="s">
        <v>30844</v>
      </c>
      <c r="E2187" s="1" t="s">
        <v>30845</v>
      </c>
      <c r="F2187" s="47"/>
      <c r="G2187" s="48"/>
      <c r="H2187" s="48"/>
      <c r="I2187" s="48"/>
      <c r="J2187" s="48"/>
      <c r="K2187" s="48"/>
      <c r="L2187" s="48"/>
      <c r="M2187" s="48"/>
      <c r="N2187" s="48"/>
      <c r="O2187" s="48"/>
      <c r="P2187" s="48"/>
    </row>
    <row r="2188" ht="13.5" customHeight="1">
      <c r="A2188" s="1" t="s">
        <v>30771</v>
      </c>
      <c r="B2188" s="1" t="s">
        <v>52</v>
      </c>
      <c r="C2188" s="1" t="s">
        <v>10</v>
      </c>
      <c r="D2188" s="1" t="s">
        <v>30850</v>
      </c>
      <c r="E2188" s="1" t="s">
        <v>30851</v>
      </c>
      <c r="F2188" s="47"/>
      <c r="G2188" s="48"/>
      <c r="H2188" s="48"/>
      <c r="I2188" s="48"/>
      <c r="J2188" s="48"/>
      <c r="K2188" s="48"/>
      <c r="L2188" s="48"/>
      <c r="M2188" s="48"/>
      <c r="N2188" s="48"/>
      <c r="O2188" s="48"/>
      <c r="P2188" s="48"/>
    </row>
    <row r="2189" ht="13.5" customHeight="1">
      <c r="A2189" s="1" t="s">
        <v>30771</v>
      </c>
      <c r="B2189" s="1" t="s">
        <v>99</v>
      </c>
      <c r="C2189" s="1" t="s">
        <v>817</v>
      </c>
      <c r="D2189" s="47"/>
      <c r="E2189" s="47"/>
      <c r="F2189" s="47"/>
      <c r="G2189" s="48"/>
      <c r="H2189" s="48"/>
      <c r="I2189" s="48"/>
      <c r="J2189" s="48"/>
      <c r="K2189" s="48"/>
      <c r="L2189" s="48"/>
      <c r="M2189" s="48"/>
      <c r="N2189" s="48"/>
      <c r="O2189" s="48"/>
      <c r="P2189" s="48"/>
    </row>
    <row r="2190" ht="13.5" customHeight="1">
      <c r="A2190" s="1" t="s">
        <v>30858</v>
      </c>
      <c r="B2190" s="2" t="s">
        <v>1</v>
      </c>
      <c r="C2190" s="1" t="s">
        <v>2</v>
      </c>
      <c r="D2190" s="47"/>
      <c r="E2190" s="47"/>
      <c r="F2190" s="47"/>
      <c r="G2190" s="48"/>
      <c r="H2190" s="48"/>
      <c r="I2190" s="48"/>
      <c r="J2190" s="48"/>
      <c r="K2190" s="48"/>
      <c r="L2190" s="48"/>
      <c r="M2190" s="48"/>
      <c r="N2190" s="48"/>
      <c r="O2190" s="48"/>
      <c r="P2190" s="48"/>
    </row>
    <row r="2191" ht="13.5" customHeight="1">
      <c r="A2191" s="1" t="s">
        <v>30858</v>
      </c>
      <c r="B2191" s="1" t="s">
        <v>5</v>
      </c>
      <c r="C2191" s="1" t="s">
        <v>102</v>
      </c>
      <c r="D2191" s="1" t="s">
        <v>30865</v>
      </c>
      <c r="E2191" s="1" t="s">
        <v>30866</v>
      </c>
      <c r="F2191" s="47"/>
      <c r="G2191" s="48"/>
      <c r="H2191" s="48"/>
      <c r="I2191" s="48"/>
      <c r="J2191" s="48"/>
      <c r="K2191" s="48"/>
      <c r="L2191" s="48"/>
      <c r="M2191" s="48"/>
      <c r="N2191" s="48"/>
      <c r="O2191" s="48"/>
      <c r="P2191" s="48"/>
    </row>
    <row r="2192" ht="13.5" customHeight="1">
      <c r="A2192" s="1" t="s">
        <v>30858</v>
      </c>
      <c r="B2192" s="1" t="s">
        <v>9</v>
      </c>
      <c r="C2192" s="1" t="s">
        <v>10</v>
      </c>
      <c r="D2192" s="1" t="s">
        <v>30872</v>
      </c>
      <c r="E2192" s="1" t="s">
        <v>30874</v>
      </c>
      <c r="F2192" s="47"/>
      <c r="G2192" s="48"/>
      <c r="H2192" s="48"/>
      <c r="I2192" s="48"/>
      <c r="J2192" s="48"/>
      <c r="K2192" s="48"/>
      <c r="L2192" s="48"/>
      <c r="M2192" s="48"/>
      <c r="N2192" s="48"/>
      <c r="O2192" s="48"/>
      <c r="P2192" s="48"/>
    </row>
    <row r="2193" ht="13.5" customHeight="1">
      <c r="A2193" s="1" t="s">
        <v>30858</v>
      </c>
      <c r="B2193" s="1" t="s">
        <v>13</v>
      </c>
      <c r="C2193" s="1" t="s">
        <v>10</v>
      </c>
      <c r="D2193" s="1" t="s">
        <v>30880</v>
      </c>
      <c r="E2193" s="1" t="s">
        <v>30882</v>
      </c>
      <c r="F2193" s="47"/>
      <c r="G2193" s="48"/>
      <c r="H2193" s="48"/>
      <c r="I2193" s="48"/>
      <c r="J2193" s="48"/>
      <c r="K2193" s="48"/>
      <c r="L2193" s="48"/>
      <c r="M2193" s="48"/>
      <c r="N2193" s="48"/>
      <c r="O2193" s="48"/>
      <c r="P2193" s="48"/>
    </row>
    <row r="2194" ht="13.5" customHeight="1">
      <c r="A2194" s="1" t="s">
        <v>30858</v>
      </c>
      <c r="B2194" s="1" t="s">
        <v>16</v>
      </c>
      <c r="C2194" s="1" t="s">
        <v>10</v>
      </c>
      <c r="D2194" s="1" t="s">
        <v>30887</v>
      </c>
      <c r="E2194" s="1" t="s">
        <v>30888</v>
      </c>
      <c r="F2194" s="47"/>
      <c r="G2194" s="48"/>
      <c r="H2194" s="48"/>
      <c r="I2194" s="48"/>
      <c r="J2194" s="48"/>
      <c r="K2194" s="48"/>
      <c r="L2194" s="48"/>
      <c r="M2194" s="48"/>
      <c r="N2194" s="48"/>
      <c r="O2194" s="48"/>
      <c r="P2194" s="48"/>
    </row>
    <row r="2195" ht="13.5" customHeight="1">
      <c r="A2195" s="1" t="s">
        <v>30858</v>
      </c>
      <c r="B2195" s="1" t="s">
        <v>21</v>
      </c>
      <c r="C2195" s="1" t="s">
        <v>10</v>
      </c>
      <c r="D2195" s="1" t="s">
        <v>30893</v>
      </c>
      <c r="E2195" s="1" t="s">
        <v>30894</v>
      </c>
      <c r="F2195" s="47"/>
      <c r="G2195" s="48"/>
      <c r="H2195" s="48"/>
      <c r="I2195" s="48"/>
      <c r="J2195" s="48"/>
      <c r="K2195" s="48"/>
      <c r="L2195" s="48"/>
      <c r="M2195" s="48"/>
      <c r="N2195" s="48"/>
      <c r="O2195" s="48"/>
      <c r="P2195" s="48"/>
    </row>
    <row r="2196" ht="13.5" customHeight="1">
      <c r="A2196" s="1" t="s">
        <v>30858</v>
      </c>
      <c r="B2196" s="1" t="s">
        <v>27</v>
      </c>
      <c r="C2196" s="1" t="s">
        <v>10</v>
      </c>
      <c r="D2196" s="1" t="s">
        <v>30899</v>
      </c>
      <c r="E2196" s="1" t="s">
        <v>30903</v>
      </c>
      <c r="F2196" s="47"/>
      <c r="G2196" s="48"/>
      <c r="H2196" s="48"/>
      <c r="I2196" s="48"/>
      <c r="J2196" s="48"/>
      <c r="K2196" s="48"/>
      <c r="L2196" s="48"/>
      <c r="M2196" s="48"/>
      <c r="N2196" s="48"/>
      <c r="O2196" s="48"/>
      <c r="P2196" s="48"/>
    </row>
    <row r="2197" ht="13.5" customHeight="1">
      <c r="A2197" s="1" t="s">
        <v>30858</v>
      </c>
      <c r="B2197" s="1" t="s">
        <v>31</v>
      </c>
      <c r="C2197" s="1" t="s">
        <v>115</v>
      </c>
      <c r="D2197" s="1" t="s">
        <v>30909</v>
      </c>
      <c r="E2197" s="1" t="s">
        <v>30910</v>
      </c>
      <c r="F2197" s="47"/>
      <c r="G2197" s="48"/>
      <c r="H2197" s="48"/>
      <c r="I2197" s="48"/>
      <c r="J2197" s="48"/>
      <c r="K2197" s="48"/>
      <c r="L2197" s="48"/>
      <c r="M2197" s="48"/>
      <c r="N2197" s="48"/>
      <c r="O2197" s="48"/>
      <c r="P2197" s="48"/>
    </row>
    <row r="2198" ht="13.5" customHeight="1">
      <c r="A2198" s="1" t="s">
        <v>30858</v>
      </c>
      <c r="B2198" s="1" t="s">
        <v>34</v>
      </c>
      <c r="C2198" s="1" t="s">
        <v>10</v>
      </c>
      <c r="D2198" s="1" t="s">
        <v>30915</v>
      </c>
      <c r="E2198" s="1" t="s">
        <v>30916</v>
      </c>
      <c r="F2198" s="47"/>
      <c r="G2198" s="48"/>
      <c r="H2198" s="48"/>
      <c r="I2198" s="48"/>
      <c r="J2198" s="48"/>
      <c r="K2198" s="48"/>
      <c r="L2198" s="48"/>
      <c r="M2198" s="48"/>
      <c r="N2198" s="48"/>
      <c r="O2198" s="48"/>
      <c r="P2198" s="48"/>
    </row>
    <row r="2199" ht="13.5" customHeight="1">
      <c r="A2199" s="1" t="s">
        <v>30858</v>
      </c>
      <c r="B2199" s="1" t="s">
        <v>40</v>
      </c>
      <c r="C2199" s="1" t="s">
        <v>10</v>
      </c>
      <c r="D2199" s="1" t="s">
        <v>30925</v>
      </c>
      <c r="E2199" s="1" t="s">
        <v>30926</v>
      </c>
      <c r="F2199" s="47"/>
      <c r="G2199" s="48"/>
      <c r="H2199" s="48"/>
      <c r="I2199" s="48"/>
      <c r="J2199" s="48"/>
      <c r="K2199" s="48"/>
      <c r="L2199" s="48"/>
      <c r="M2199" s="48"/>
      <c r="N2199" s="48"/>
      <c r="O2199" s="48"/>
      <c r="P2199" s="48"/>
    </row>
    <row r="2200" ht="13.5" customHeight="1">
      <c r="A2200" s="1" t="s">
        <v>30858</v>
      </c>
      <c r="B2200" s="1" t="s">
        <v>45</v>
      </c>
      <c r="C2200" s="1" t="s">
        <v>10</v>
      </c>
      <c r="D2200" s="1" t="s">
        <v>30930</v>
      </c>
      <c r="E2200" s="1" t="s">
        <v>30931</v>
      </c>
      <c r="F2200" s="47"/>
      <c r="G2200" s="48"/>
      <c r="H2200" s="48"/>
      <c r="I2200" s="48"/>
      <c r="J2200" s="48"/>
      <c r="K2200" s="48"/>
      <c r="L2200" s="48"/>
      <c r="M2200" s="48"/>
      <c r="N2200" s="48"/>
      <c r="O2200" s="48"/>
      <c r="P2200" s="48"/>
    </row>
    <row r="2201" ht="13.5" customHeight="1">
      <c r="A2201" s="1" t="s">
        <v>30858</v>
      </c>
      <c r="B2201" s="1" t="s">
        <v>52</v>
      </c>
      <c r="C2201" s="1" t="s">
        <v>10</v>
      </c>
      <c r="D2201" s="1" t="s">
        <v>30936</v>
      </c>
      <c r="E2201" s="1" t="s">
        <v>30937</v>
      </c>
      <c r="F2201" s="47"/>
      <c r="G2201" s="48"/>
      <c r="H2201" s="48"/>
      <c r="I2201" s="48"/>
      <c r="J2201" s="48"/>
      <c r="K2201" s="48"/>
      <c r="L2201" s="48"/>
      <c r="M2201" s="48"/>
      <c r="N2201" s="48"/>
      <c r="O2201" s="48"/>
      <c r="P2201" s="48"/>
    </row>
    <row r="2202" ht="13.5" customHeight="1">
      <c r="A2202" s="1" t="s">
        <v>30858</v>
      </c>
      <c r="B2202" s="1" t="s">
        <v>57</v>
      </c>
      <c r="C2202" s="1" t="s">
        <v>10</v>
      </c>
      <c r="D2202" s="1" t="s">
        <v>30942</v>
      </c>
      <c r="E2202" s="1" t="s">
        <v>30944</v>
      </c>
      <c r="F2202" s="47"/>
      <c r="G2202" s="48"/>
      <c r="H2202" s="48"/>
      <c r="I2202" s="48"/>
      <c r="J2202" s="48"/>
      <c r="K2202" s="48"/>
      <c r="L2202" s="48"/>
      <c r="M2202" s="48"/>
      <c r="N2202" s="48"/>
      <c r="O2202" s="48"/>
      <c r="P2202" s="48"/>
    </row>
    <row r="2203" ht="13.5" customHeight="1">
      <c r="A2203" s="1" t="s">
        <v>30858</v>
      </c>
      <c r="B2203" s="1" t="s">
        <v>60</v>
      </c>
      <c r="C2203" s="1" t="s">
        <v>115</v>
      </c>
      <c r="D2203" s="1" t="s">
        <v>30950</v>
      </c>
      <c r="E2203" s="1" t="s">
        <v>30952</v>
      </c>
      <c r="F2203" s="47"/>
      <c r="G2203" s="48"/>
      <c r="H2203" s="48"/>
      <c r="I2203" s="48"/>
      <c r="J2203" s="48"/>
      <c r="K2203" s="48"/>
      <c r="L2203" s="48"/>
      <c r="M2203" s="48"/>
      <c r="N2203" s="48"/>
      <c r="O2203" s="48"/>
      <c r="P2203" s="48"/>
    </row>
    <row r="2204" ht="13.5" customHeight="1">
      <c r="A2204" s="1" t="s">
        <v>30858</v>
      </c>
      <c r="B2204" s="1" t="s">
        <v>65</v>
      </c>
      <c r="C2204" s="1" t="s">
        <v>10</v>
      </c>
      <c r="D2204" s="1" t="s">
        <v>30958</v>
      </c>
      <c r="E2204" s="1" t="s">
        <v>30959</v>
      </c>
      <c r="F2204" s="47"/>
      <c r="G2204" s="48"/>
      <c r="H2204" s="48"/>
      <c r="I2204" s="48"/>
      <c r="J2204" s="48"/>
      <c r="K2204" s="48"/>
      <c r="L2204" s="48"/>
      <c r="M2204" s="48"/>
      <c r="N2204" s="48"/>
      <c r="O2204" s="48"/>
      <c r="P2204" s="48"/>
    </row>
    <row r="2205" ht="13.5" customHeight="1">
      <c r="A2205" s="1" t="s">
        <v>30858</v>
      </c>
      <c r="B2205" s="1" t="s">
        <v>70</v>
      </c>
      <c r="C2205" s="1" t="s">
        <v>10</v>
      </c>
      <c r="D2205" s="1" t="s">
        <v>30962</v>
      </c>
      <c r="E2205" s="1" t="s">
        <v>30963</v>
      </c>
      <c r="F2205" s="47"/>
      <c r="G2205" s="48"/>
      <c r="H2205" s="48"/>
      <c r="I2205" s="48"/>
      <c r="J2205" s="48"/>
      <c r="K2205" s="48"/>
      <c r="L2205" s="48"/>
      <c r="M2205" s="48"/>
      <c r="N2205" s="48"/>
      <c r="O2205" s="48"/>
      <c r="P2205" s="48"/>
    </row>
    <row r="2206" ht="13.5" customHeight="1">
      <c r="A2206" s="1" t="s">
        <v>30858</v>
      </c>
      <c r="B2206" s="1" t="s">
        <v>74</v>
      </c>
      <c r="C2206" s="1" t="s">
        <v>10</v>
      </c>
      <c r="D2206" s="1" t="s">
        <v>30967</v>
      </c>
      <c r="E2206" s="1" t="s">
        <v>30968</v>
      </c>
      <c r="F2206" s="47"/>
      <c r="G2206" s="48"/>
      <c r="H2206" s="48"/>
      <c r="I2206" s="48"/>
      <c r="J2206" s="48"/>
      <c r="K2206" s="48"/>
      <c r="L2206" s="48"/>
      <c r="M2206" s="48"/>
      <c r="N2206" s="48"/>
      <c r="O2206" s="48"/>
      <c r="P2206" s="48"/>
    </row>
    <row r="2207" ht="13.5" customHeight="1">
      <c r="A2207" s="1" t="s">
        <v>30858</v>
      </c>
      <c r="B2207" s="1" t="s">
        <v>78</v>
      </c>
      <c r="C2207" s="1" t="s">
        <v>10</v>
      </c>
      <c r="D2207" s="1" t="s">
        <v>30973</v>
      </c>
      <c r="E2207" s="1" t="s">
        <v>30974</v>
      </c>
      <c r="F2207" s="47"/>
      <c r="G2207" s="48"/>
      <c r="H2207" s="48"/>
      <c r="I2207" s="48"/>
      <c r="J2207" s="48"/>
      <c r="K2207" s="48"/>
      <c r="L2207" s="48"/>
      <c r="M2207" s="48"/>
      <c r="N2207" s="48"/>
      <c r="O2207" s="48"/>
      <c r="P2207" s="48"/>
    </row>
    <row r="2208" ht="13.5" customHeight="1">
      <c r="A2208" s="1" t="s">
        <v>30858</v>
      </c>
      <c r="B2208" s="1" t="s">
        <v>83</v>
      </c>
      <c r="C2208" s="1" t="s">
        <v>10</v>
      </c>
      <c r="D2208" s="1" t="s">
        <v>30983</v>
      </c>
      <c r="E2208" s="1" t="s">
        <v>30984</v>
      </c>
      <c r="F2208" s="47"/>
      <c r="G2208" s="48"/>
      <c r="H2208" s="48"/>
      <c r="I2208" s="48"/>
      <c r="J2208" s="48"/>
      <c r="K2208" s="48"/>
      <c r="L2208" s="48"/>
      <c r="M2208" s="48"/>
      <c r="N2208" s="48"/>
      <c r="O2208" s="48"/>
      <c r="P2208" s="48"/>
    </row>
    <row r="2209" ht="13.5" customHeight="1">
      <c r="A2209" s="1" t="s">
        <v>30858</v>
      </c>
      <c r="B2209" s="1" t="s">
        <v>86</v>
      </c>
      <c r="C2209" s="1" t="s">
        <v>10</v>
      </c>
      <c r="D2209" s="1" t="s">
        <v>30989</v>
      </c>
      <c r="E2209" s="1" t="s">
        <v>30994</v>
      </c>
      <c r="F2209" s="47"/>
      <c r="G2209" s="48"/>
      <c r="H2209" s="48"/>
      <c r="I2209" s="48"/>
      <c r="J2209" s="48"/>
      <c r="K2209" s="48"/>
      <c r="L2209" s="48"/>
      <c r="M2209" s="48"/>
      <c r="N2209" s="48"/>
      <c r="O2209" s="48"/>
      <c r="P2209" s="48"/>
    </row>
    <row r="2210" ht="13.5" customHeight="1">
      <c r="A2210" s="1" t="s">
        <v>30858</v>
      </c>
      <c r="B2210" s="1" t="s">
        <v>91</v>
      </c>
      <c r="C2210" s="1" t="s">
        <v>10</v>
      </c>
      <c r="D2210" s="1" t="s">
        <v>30999</v>
      </c>
      <c r="E2210" s="1" t="s">
        <v>31000</v>
      </c>
      <c r="F2210" s="47"/>
      <c r="G2210" s="48"/>
      <c r="H2210" s="48"/>
      <c r="I2210" s="48"/>
      <c r="J2210" s="48"/>
      <c r="K2210" s="48"/>
      <c r="L2210" s="48"/>
      <c r="M2210" s="48"/>
      <c r="N2210" s="48"/>
      <c r="O2210" s="48"/>
      <c r="P2210" s="48"/>
    </row>
    <row r="2211" ht="13.5" customHeight="1">
      <c r="A2211" s="1" t="s">
        <v>30858</v>
      </c>
      <c r="B2211" s="1" t="s">
        <v>94</v>
      </c>
      <c r="C2211" s="1" t="s">
        <v>10</v>
      </c>
      <c r="D2211" s="1" t="s">
        <v>31005</v>
      </c>
      <c r="E2211" s="1" t="s">
        <v>31006</v>
      </c>
      <c r="F2211" s="47"/>
      <c r="G2211" s="48"/>
      <c r="H2211" s="48"/>
      <c r="I2211" s="48"/>
      <c r="J2211" s="48"/>
      <c r="K2211" s="48"/>
      <c r="L2211" s="48"/>
      <c r="M2211" s="48"/>
      <c r="N2211" s="48"/>
      <c r="O2211" s="48"/>
      <c r="P2211" s="48"/>
    </row>
    <row r="2212" ht="13.5" customHeight="1">
      <c r="A2212" s="1" t="s">
        <v>30858</v>
      </c>
      <c r="B2212" s="1" t="s">
        <v>186</v>
      </c>
      <c r="C2212" s="1" t="s">
        <v>115</v>
      </c>
      <c r="D2212" s="1" t="s">
        <v>31011</v>
      </c>
      <c r="E2212" s="1" t="s">
        <v>31012</v>
      </c>
      <c r="F2212" s="47"/>
      <c r="G2212" s="48"/>
      <c r="H2212" s="48"/>
      <c r="I2212" s="48"/>
      <c r="J2212" s="48"/>
      <c r="K2212" s="48"/>
      <c r="L2212" s="48"/>
      <c r="M2212" s="48"/>
      <c r="N2212" s="48"/>
      <c r="O2212" s="48"/>
      <c r="P2212" s="48"/>
    </row>
    <row r="2213" ht="13.5" customHeight="1">
      <c r="A2213" s="1" t="s">
        <v>30858</v>
      </c>
      <c r="B2213" s="1" t="s">
        <v>189</v>
      </c>
      <c r="C2213" s="1" t="s">
        <v>115</v>
      </c>
      <c r="D2213" s="1" t="s">
        <v>31018</v>
      </c>
      <c r="E2213" s="1" t="s">
        <v>31021</v>
      </c>
      <c r="F2213" s="47"/>
      <c r="G2213" s="48"/>
      <c r="H2213" s="48"/>
      <c r="I2213" s="48"/>
      <c r="J2213" s="48"/>
      <c r="K2213" s="48"/>
      <c r="L2213" s="48"/>
      <c r="M2213" s="48"/>
      <c r="N2213" s="48"/>
      <c r="O2213" s="48"/>
      <c r="P2213" s="48"/>
    </row>
    <row r="2214" ht="13.5" customHeight="1">
      <c r="A2214" s="1" t="s">
        <v>30858</v>
      </c>
      <c r="B2214" s="1" t="s">
        <v>193</v>
      </c>
      <c r="C2214" s="1" t="s">
        <v>10</v>
      </c>
      <c r="D2214" s="1" t="s">
        <v>31026</v>
      </c>
      <c r="E2214" s="1" t="s">
        <v>31028</v>
      </c>
      <c r="F2214" s="47"/>
      <c r="G2214" s="48"/>
      <c r="H2214" s="48"/>
      <c r="I2214" s="48"/>
      <c r="J2214" s="48"/>
      <c r="K2214" s="48"/>
      <c r="L2214" s="48"/>
      <c r="M2214" s="48"/>
      <c r="N2214" s="48"/>
      <c r="O2214" s="48"/>
      <c r="P2214" s="48"/>
    </row>
    <row r="2215" ht="13.5" customHeight="1">
      <c r="A2215" s="1" t="s">
        <v>30858</v>
      </c>
      <c r="B2215" s="1" t="s">
        <v>197</v>
      </c>
      <c r="C2215" s="1" t="s">
        <v>115</v>
      </c>
      <c r="D2215" s="1" t="s">
        <v>31033</v>
      </c>
      <c r="E2215" s="1" t="s">
        <v>31034</v>
      </c>
      <c r="F2215" s="47"/>
      <c r="G2215" s="48"/>
      <c r="H2215" s="48"/>
      <c r="I2215" s="48"/>
      <c r="J2215" s="48"/>
      <c r="K2215" s="48"/>
      <c r="L2215" s="48"/>
      <c r="M2215" s="48"/>
      <c r="N2215" s="48"/>
      <c r="O2215" s="48"/>
      <c r="P2215" s="48"/>
    </row>
    <row r="2216" ht="13.5" customHeight="1">
      <c r="A2216" s="1" t="s">
        <v>30858</v>
      </c>
      <c r="B2216" s="1" t="s">
        <v>201</v>
      </c>
      <c r="C2216" s="1" t="s">
        <v>374</v>
      </c>
      <c r="D2216" s="1" t="s">
        <v>31039</v>
      </c>
      <c r="E2216" s="1" t="s">
        <v>31040</v>
      </c>
      <c r="F2216" s="47"/>
      <c r="G2216" s="48"/>
      <c r="H2216" s="48"/>
      <c r="I2216" s="48"/>
      <c r="J2216" s="48"/>
      <c r="K2216" s="48"/>
      <c r="L2216" s="48"/>
      <c r="M2216" s="48"/>
      <c r="N2216" s="48"/>
      <c r="O2216" s="48"/>
      <c r="P2216" s="48"/>
    </row>
    <row r="2217" ht="13.5" customHeight="1">
      <c r="A2217" s="1" t="s">
        <v>30858</v>
      </c>
      <c r="B2217" s="1" t="s">
        <v>206</v>
      </c>
      <c r="C2217" s="1" t="s">
        <v>1611</v>
      </c>
      <c r="D2217" s="1" t="s">
        <v>31045</v>
      </c>
      <c r="E2217" s="1" t="s">
        <v>31047</v>
      </c>
      <c r="F2217" s="47"/>
      <c r="G2217" s="48"/>
      <c r="H2217" s="48"/>
      <c r="I2217" s="48"/>
      <c r="J2217" s="48"/>
      <c r="K2217" s="48"/>
      <c r="L2217" s="48"/>
      <c r="M2217" s="48"/>
      <c r="N2217" s="48"/>
      <c r="O2217" s="48"/>
      <c r="P2217" s="48"/>
    </row>
    <row r="2218" ht="13.5" customHeight="1">
      <c r="A2218" s="1" t="s">
        <v>30858</v>
      </c>
      <c r="B2218" s="1" t="s">
        <v>211</v>
      </c>
      <c r="C2218" s="1" t="s">
        <v>1611</v>
      </c>
      <c r="D2218" s="1" t="s">
        <v>31053</v>
      </c>
      <c r="E2218" s="1" t="s">
        <v>31054</v>
      </c>
      <c r="F2218" s="47"/>
      <c r="G2218" s="48"/>
      <c r="H2218" s="48"/>
      <c r="I2218" s="48"/>
      <c r="J2218" s="48"/>
      <c r="K2218" s="48"/>
      <c r="L2218" s="48"/>
      <c r="M2218" s="48"/>
      <c r="N2218" s="48"/>
      <c r="O2218" s="48"/>
      <c r="P2218" s="48"/>
    </row>
    <row r="2219" ht="13.5" customHeight="1">
      <c r="A2219" s="1" t="s">
        <v>30858</v>
      </c>
      <c r="B2219" s="1" t="s">
        <v>215</v>
      </c>
      <c r="C2219" s="1" t="s">
        <v>1611</v>
      </c>
      <c r="D2219" s="1" t="s">
        <v>31059</v>
      </c>
      <c r="E2219" s="1" t="s">
        <v>31061</v>
      </c>
      <c r="F2219" s="47"/>
      <c r="G2219" s="48"/>
      <c r="H2219" s="48"/>
      <c r="I2219" s="48"/>
      <c r="J2219" s="48"/>
      <c r="K2219" s="48"/>
      <c r="L2219" s="48"/>
      <c r="M2219" s="48"/>
      <c r="N2219" s="48"/>
      <c r="O2219" s="48"/>
      <c r="P2219" s="48"/>
    </row>
    <row r="2220" ht="13.5" customHeight="1">
      <c r="A2220" s="1" t="s">
        <v>30858</v>
      </c>
      <c r="B2220" s="1" t="s">
        <v>220</v>
      </c>
      <c r="C2220" s="1" t="s">
        <v>1611</v>
      </c>
      <c r="D2220" s="1" t="s">
        <v>31065</v>
      </c>
      <c r="E2220" s="1" t="s">
        <v>31066</v>
      </c>
      <c r="F2220" s="47"/>
      <c r="G2220" s="48"/>
      <c r="H2220" s="48"/>
      <c r="I2220" s="48"/>
      <c r="J2220" s="48"/>
      <c r="K2220" s="48"/>
      <c r="L2220" s="48"/>
      <c r="M2220" s="48"/>
      <c r="N2220" s="48"/>
      <c r="O2220" s="48"/>
      <c r="P2220" s="48"/>
    </row>
    <row r="2221" ht="13.5" customHeight="1">
      <c r="A2221" s="1" t="s">
        <v>30858</v>
      </c>
      <c r="B2221" s="1" t="s">
        <v>223</v>
      </c>
      <c r="C2221" s="1" t="s">
        <v>1611</v>
      </c>
      <c r="D2221" s="1" t="s">
        <v>31071</v>
      </c>
      <c r="E2221" s="1" t="s">
        <v>31073</v>
      </c>
      <c r="F2221" s="47"/>
      <c r="G2221" s="48"/>
      <c r="H2221" s="48"/>
      <c r="I2221" s="48"/>
      <c r="J2221" s="48"/>
      <c r="K2221" s="48"/>
      <c r="L2221" s="48"/>
      <c r="M2221" s="48"/>
      <c r="N2221" s="48"/>
      <c r="O2221" s="48"/>
      <c r="P2221" s="48"/>
    </row>
    <row r="2222" ht="13.5" customHeight="1">
      <c r="A2222" s="1" t="s">
        <v>30858</v>
      </c>
      <c r="B2222" s="1" t="s">
        <v>99</v>
      </c>
      <c r="C2222" s="1" t="s">
        <v>817</v>
      </c>
      <c r="D2222" s="47"/>
      <c r="E2222" s="47"/>
      <c r="F2222" s="47"/>
      <c r="G2222" s="48"/>
      <c r="H2222" s="48"/>
      <c r="I2222" s="48"/>
      <c r="J2222" s="48"/>
      <c r="K2222" s="48"/>
      <c r="L2222" s="48"/>
      <c r="M2222" s="48"/>
      <c r="N2222" s="48"/>
      <c r="O2222" s="48"/>
      <c r="P2222" s="48"/>
    </row>
    <row r="2223" ht="13.5" customHeight="1">
      <c r="A2223" s="1" t="s">
        <v>31080</v>
      </c>
      <c r="B2223" s="2" t="s">
        <v>1</v>
      </c>
      <c r="C2223" s="1" t="s">
        <v>2</v>
      </c>
      <c r="D2223" s="47"/>
      <c r="E2223" s="47"/>
      <c r="F2223" s="47"/>
      <c r="G2223" s="48"/>
      <c r="H2223" s="48"/>
      <c r="I2223" s="48"/>
      <c r="J2223" s="48"/>
      <c r="K2223" s="48"/>
      <c r="L2223" s="48"/>
      <c r="M2223" s="48"/>
      <c r="N2223" s="48"/>
      <c r="O2223" s="48"/>
      <c r="P2223" s="48"/>
    </row>
    <row r="2224" ht="13.5" customHeight="1">
      <c r="A2224" s="1" t="s">
        <v>31080</v>
      </c>
      <c r="B2224" s="1" t="s">
        <v>5</v>
      </c>
      <c r="C2224" s="1" t="s">
        <v>303</v>
      </c>
      <c r="D2224" s="1" t="s">
        <v>31087</v>
      </c>
      <c r="E2224" s="1" t="s">
        <v>31089</v>
      </c>
      <c r="F2224" s="47"/>
      <c r="G2224" s="48"/>
      <c r="H2224" s="48"/>
      <c r="I2224" s="48"/>
      <c r="J2224" s="48"/>
      <c r="K2224" s="48"/>
      <c r="L2224" s="48"/>
      <c r="M2224" s="48"/>
      <c r="N2224" s="48"/>
      <c r="O2224" s="48"/>
      <c r="P2224" s="48"/>
    </row>
    <row r="2225" ht="13.5" customHeight="1">
      <c r="A2225" s="1" t="s">
        <v>31080</v>
      </c>
      <c r="B2225" s="1" t="s">
        <v>9</v>
      </c>
      <c r="C2225" s="1" t="s">
        <v>10</v>
      </c>
      <c r="D2225" s="1" t="s">
        <v>31094</v>
      </c>
      <c r="E2225" s="1" t="s">
        <v>31096</v>
      </c>
      <c r="F2225" s="47"/>
      <c r="G2225" s="48"/>
      <c r="H2225" s="48"/>
      <c r="I2225" s="48"/>
      <c r="J2225" s="48"/>
      <c r="K2225" s="48"/>
      <c r="L2225" s="48"/>
      <c r="M2225" s="48"/>
      <c r="N2225" s="48"/>
      <c r="O2225" s="48"/>
      <c r="P2225" s="48"/>
    </row>
    <row r="2226" ht="13.5" customHeight="1">
      <c r="A2226" s="1" t="s">
        <v>31080</v>
      </c>
      <c r="B2226" s="1" t="s">
        <v>13</v>
      </c>
      <c r="C2226" s="1" t="s">
        <v>10</v>
      </c>
      <c r="D2226" s="1" t="s">
        <v>31101</v>
      </c>
      <c r="E2226" s="1" t="s">
        <v>31103</v>
      </c>
      <c r="F2226" s="47"/>
      <c r="G2226" s="48"/>
      <c r="H2226" s="48"/>
      <c r="I2226" s="48"/>
      <c r="J2226" s="48"/>
      <c r="K2226" s="48"/>
      <c r="L2226" s="48"/>
      <c r="M2226" s="48"/>
      <c r="N2226" s="48"/>
      <c r="O2226" s="48"/>
      <c r="P2226" s="48"/>
    </row>
    <row r="2227" ht="13.5" customHeight="1">
      <c r="A2227" s="1" t="s">
        <v>31080</v>
      </c>
      <c r="B2227" s="1" t="s">
        <v>16</v>
      </c>
      <c r="C2227" s="1" t="s">
        <v>10</v>
      </c>
      <c r="D2227" s="1" t="s">
        <v>31109</v>
      </c>
      <c r="E2227" s="1" t="s">
        <v>31110</v>
      </c>
      <c r="F2227" s="47"/>
      <c r="G2227" s="48"/>
      <c r="H2227" s="48"/>
      <c r="I2227" s="48"/>
      <c r="J2227" s="48"/>
      <c r="K2227" s="48"/>
      <c r="L2227" s="48"/>
      <c r="M2227" s="48"/>
      <c r="N2227" s="48"/>
      <c r="O2227" s="48"/>
      <c r="P2227" s="48"/>
    </row>
    <row r="2228" ht="13.5" customHeight="1">
      <c r="A2228" s="1" t="s">
        <v>31080</v>
      </c>
      <c r="B2228" s="1" t="s">
        <v>21</v>
      </c>
      <c r="C2228" s="1" t="s">
        <v>10</v>
      </c>
      <c r="D2228" s="1" t="s">
        <v>31115</v>
      </c>
      <c r="E2228" s="1" t="s">
        <v>31116</v>
      </c>
      <c r="F2228" s="47"/>
      <c r="G2228" s="48"/>
      <c r="H2228" s="48"/>
      <c r="I2228" s="48"/>
      <c r="J2228" s="48"/>
      <c r="K2228" s="48"/>
      <c r="L2228" s="48"/>
      <c r="M2228" s="48"/>
      <c r="N2228" s="48"/>
      <c r="O2228" s="48"/>
      <c r="P2228" s="48"/>
    </row>
    <row r="2229" ht="13.5" customHeight="1">
      <c r="A2229" s="1" t="s">
        <v>31080</v>
      </c>
      <c r="B2229" s="1" t="s">
        <v>27</v>
      </c>
      <c r="C2229" s="1" t="s">
        <v>10</v>
      </c>
      <c r="D2229" s="1" t="s">
        <v>31121</v>
      </c>
      <c r="E2229" s="1" t="s">
        <v>31122</v>
      </c>
      <c r="F2229" s="47"/>
      <c r="G2229" s="48"/>
      <c r="H2229" s="48"/>
      <c r="I2229" s="48"/>
      <c r="J2229" s="48"/>
      <c r="K2229" s="48"/>
      <c r="L2229" s="48"/>
      <c r="M2229" s="48"/>
      <c r="N2229" s="48"/>
      <c r="O2229" s="48"/>
      <c r="P2229" s="48"/>
    </row>
    <row r="2230" ht="13.5" customHeight="1">
      <c r="A2230" s="1" t="s">
        <v>31080</v>
      </c>
      <c r="B2230" s="1" t="s">
        <v>31</v>
      </c>
      <c r="C2230" s="1" t="s">
        <v>10</v>
      </c>
      <c r="D2230" s="1" t="s">
        <v>31220</v>
      </c>
      <c r="E2230" s="1" t="s">
        <v>31223</v>
      </c>
      <c r="F2230" s="47"/>
      <c r="G2230" s="48"/>
      <c r="H2230" s="48"/>
      <c r="I2230" s="48"/>
      <c r="J2230" s="48"/>
      <c r="K2230" s="48"/>
      <c r="L2230" s="48"/>
      <c r="M2230" s="48"/>
      <c r="N2230" s="48"/>
      <c r="O2230" s="48"/>
      <c r="P2230" s="48"/>
    </row>
    <row r="2231" ht="13.5" customHeight="1">
      <c r="A2231" s="1" t="s">
        <v>31080</v>
      </c>
      <c r="B2231" s="1" t="s">
        <v>34</v>
      </c>
      <c r="C2231" s="1" t="s">
        <v>374</v>
      </c>
      <c r="D2231" s="1" t="s">
        <v>31228</v>
      </c>
      <c r="E2231" s="1" t="s">
        <v>31230</v>
      </c>
      <c r="F2231" s="47"/>
      <c r="G2231" s="48"/>
      <c r="H2231" s="48"/>
      <c r="I2231" s="48"/>
      <c r="J2231" s="48"/>
      <c r="K2231" s="48"/>
      <c r="L2231" s="48"/>
      <c r="M2231" s="48"/>
      <c r="N2231" s="48"/>
      <c r="O2231" s="48"/>
      <c r="P2231" s="48"/>
    </row>
    <row r="2232" ht="13.5" customHeight="1">
      <c r="A2232" s="1" t="s">
        <v>31080</v>
      </c>
      <c r="B2232" s="1" t="s">
        <v>40</v>
      </c>
      <c r="C2232" s="1" t="s">
        <v>10</v>
      </c>
      <c r="D2232" s="1" t="s">
        <v>31233</v>
      </c>
      <c r="E2232" s="1" t="s">
        <v>31235</v>
      </c>
      <c r="F2232" s="47"/>
      <c r="G2232" s="48"/>
      <c r="H2232" s="48"/>
      <c r="I2232" s="48"/>
      <c r="J2232" s="48"/>
      <c r="K2232" s="48"/>
      <c r="L2232" s="48"/>
      <c r="M2232" s="48"/>
      <c r="N2232" s="48"/>
      <c r="O2232" s="48"/>
      <c r="P2232" s="48"/>
    </row>
    <row r="2233" ht="13.5" customHeight="1">
      <c r="A2233" s="1" t="s">
        <v>31080</v>
      </c>
      <c r="B2233" s="1" t="s">
        <v>45</v>
      </c>
      <c r="C2233" s="1" t="s">
        <v>10</v>
      </c>
      <c r="D2233" s="1" t="s">
        <v>31238</v>
      </c>
      <c r="E2233" s="1" t="s">
        <v>31239</v>
      </c>
      <c r="F2233" s="47"/>
      <c r="G2233" s="48"/>
      <c r="H2233" s="48"/>
      <c r="I2233" s="48"/>
      <c r="J2233" s="48"/>
      <c r="K2233" s="48"/>
      <c r="L2233" s="48"/>
      <c r="M2233" s="48"/>
      <c r="N2233" s="48"/>
      <c r="O2233" s="48"/>
      <c r="P2233" s="48"/>
    </row>
    <row r="2234" ht="13.5" customHeight="1">
      <c r="A2234" s="1" t="s">
        <v>31080</v>
      </c>
      <c r="B2234" s="1" t="s">
        <v>52</v>
      </c>
      <c r="C2234" s="1" t="s">
        <v>10</v>
      </c>
      <c r="D2234" s="1" t="s">
        <v>31244</v>
      </c>
      <c r="E2234" s="1" t="s">
        <v>31245</v>
      </c>
      <c r="F2234" s="47"/>
      <c r="G2234" s="48"/>
      <c r="H2234" s="48"/>
      <c r="I2234" s="48"/>
      <c r="J2234" s="48"/>
      <c r="K2234" s="48"/>
      <c r="L2234" s="48"/>
      <c r="M2234" s="48"/>
      <c r="N2234" s="48"/>
      <c r="O2234" s="48"/>
      <c r="P2234" s="48"/>
    </row>
    <row r="2235" ht="13.5" customHeight="1">
      <c r="A2235" s="1" t="s">
        <v>31080</v>
      </c>
      <c r="B2235" s="1" t="s">
        <v>57</v>
      </c>
      <c r="C2235" s="1" t="s">
        <v>10</v>
      </c>
      <c r="D2235" s="1" t="s">
        <v>31250</v>
      </c>
      <c r="E2235" s="1" t="s">
        <v>31251</v>
      </c>
      <c r="F2235" s="47"/>
      <c r="G2235" s="48"/>
      <c r="H2235" s="48"/>
      <c r="I2235" s="48"/>
      <c r="J2235" s="48"/>
      <c r="K2235" s="48"/>
      <c r="L2235" s="48"/>
      <c r="M2235" s="48"/>
      <c r="N2235" s="48"/>
      <c r="O2235" s="48"/>
      <c r="P2235" s="48"/>
    </row>
    <row r="2236" ht="13.5" customHeight="1">
      <c r="A2236" s="1" t="s">
        <v>31080</v>
      </c>
      <c r="B2236" s="1" t="s">
        <v>60</v>
      </c>
      <c r="C2236" s="1" t="s">
        <v>10</v>
      </c>
      <c r="D2236" s="1" t="s">
        <v>31256</v>
      </c>
      <c r="E2236" s="1" t="s">
        <v>31258</v>
      </c>
      <c r="F2236" s="47"/>
      <c r="G2236" s="48"/>
      <c r="H2236" s="48"/>
      <c r="I2236" s="48"/>
      <c r="J2236" s="48"/>
      <c r="K2236" s="48"/>
      <c r="L2236" s="48"/>
      <c r="M2236" s="48"/>
      <c r="N2236" s="48"/>
      <c r="O2236" s="48"/>
      <c r="P2236" s="48"/>
    </row>
    <row r="2237" ht="13.5" customHeight="1">
      <c r="A2237" s="1" t="s">
        <v>31080</v>
      </c>
      <c r="B2237" s="1" t="s">
        <v>99</v>
      </c>
      <c r="C2237" s="1" t="s">
        <v>817</v>
      </c>
      <c r="D2237" s="47"/>
      <c r="E2237" s="47"/>
      <c r="F2237" s="47"/>
      <c r="G2237" s="48"/>
      <c r="H2237" s="48"/>
      <c r="I2237" s="48"/>
      <c r="J2237" s="48"/>
      <c r="K2237" s="48"/>
      <c r="L2237" s="48"/>
      <c r="M2237" s="48"/>
      <c r="N2237" s="48"/>
      <c r="O2237" s="48"/>
      <c r="P2237" s="48"/>
    </row>
    <row r="2238" ht="13.5" customHeight="1">
      <c r="A2238" s="1" t="s">
        <v>31267</v>
      </c>
      <c r="B2238" s="2" t="s">
        <v>1</v>
      </c>
      <c r="C2238" s="1" t="s">
        <v>2</v>
      </c>
      <c r="D2238" s="47"/>
      <c r="E2238" s="47"/>
      <c r="F2238" s="47"/>
      <c r="G2238" s="48"/>
      <c r="H2238" s="48"/>
      <c r="I2238" s="48"/>
      <c r="J2238" s="48"/>
      <c r="K2238" s="48"/>
      <c r="L2238" s="48"/>
      <c r="M2238" s="48"/>
      <c r="N2238" s="48"/>
      <c r="O2238" s="48"/>
      <c r="P2238" s="48"/>
    </row>
    <row r="2239" ht="13.5" customHeight="1">
      <c r="A2239" s="1" t="s">
        <v>31267</v>
      </c>
      <c r="B2239" s="1" t="s">
        <v>5</v>
      </c>
      <c r="C2239" s="1" t="s">
        <v>303</v>
      </c>
      <c r="D2239" s="1" t="s">
        <v>31274</v>
      </c>
      <c r="E2239" s="1" t="s">
        <v>31276</v>
      </c>
      <c r="F2239" s="47"/>
      <c r="G2239" s="48"/>
      <c r="H2239" s="48"/>
      <c r="I2239" s="48"/>
      <c r="J2239" s="48"/>
      <c r="K2239" s="48"/>
      <c r="L2239" s="48"/>
      <c r="M2239" s="48"/>
      <c r="N2239" s="48"/>
      <c r="O2239" s="48"/>
      <c r="P2239" s="48"/>
    </row>
    <row r="2240" ht="13.5" customHeight="1">
      <c r="A2240" s="1" t="s">
        <v>31267</v>
      </c>
      <c r="B2240" s="1" t="s">
        <v>9</v>
      </c>
      <c r="C2240" s="1" t="s">
        <v>10</v>
      </c>
      <c r="D2240" s="1" t="s">
        <v>31281</v>
      </c>
      <c r="E2240" s="1" t="s">
        <v>31283</v>
      </c>
      <c r="F2240" s="47"/>
      <c r="G2240" s="48"/>
      <c r="H2240" s="48"/>
      <c r="I2240" s="48"/>
      <c r="J2240" s="48"/>
      <c r="K2240" s="48"/>
      <c r="L2240" s="48"/>
      <c r="M2240" s="48"/>
      <c r="N2240" s="48"/>
      <c r="O2240" s="48"/>
      <c r="P2240" s="48"/>
    </row>
    <row r="2241" ht="13.5" customHeight="1">
      <c r="A2241" s="1" t="s">
        <v>31267</v>
      </c>
      <c r="B2241" s="1" t="s">
        <v>13</v>
      </c>
      <c r="C2241" s="1" t="s">
        <v>10</v>
      </c>
      <c r="D2241" s="1" t="s">
        <v>31288</v>
      </c>
      <c r="E2241" s="1" t="s">
        <v>31290</v>
      </c>
      <c r="F2241" s="47"/>
      <c r="G2241" s="48"/>
      <c r="H2241" s="48"/>
      <c r="I2241" s="48"/>
      <c r="J2241" s="48"/>
      <c r="K2241" s="48"/>
      <c r="L2241" s="48"/>
      <c r="M2241" s="48"/>
      <c r="N2241" s="48"/>
      <c r="O2241" s="48"/>
      <c r="P2241" s="48"/>
    </row>
    <row r="2242" ht="13.5" customHeight="1">
      <c r="A2242" s="1" t="s">
        <v>31267</v>
      </c>
      <c r="B2242" s="1" t="s">
        <v>16</v>
      </c>
      <c r="C2242" s="1" t="s">
        <v>10</v>
      </c>
      <c r="D2242" s="1" t="s">
        <v>31295</v>
      </c>
      <c r="E2242" s="1" t="s">
        <v>31296</v>
      </c>
      <c r="F2242" s="47"/>
      <c r="G2242" s="48"/>
      <c r="H2242" s="48"/>
      <c r="I2242" s="48"/>
      <c r="J2242" s="48"/>
      <c r="K2242" s="48"/>
      <c r="L2242" s="48"/>
      <c r="M2242" s="48"/>
      <c r="N2242" s="48"/>
      <c r="O2242" s="48"/>
      <c r="P2242" s="48"/>
    </row>
    <row r="2243" ht="13.5" customHeight="1">
      <c r="A2243" s="1" t="s">
        <v>31267</v>
      </c>
      <c r="B2243" s="1" t="s">
        <v>21</v>
      </c>
      <c r="C2243" s="1" t="s">
        <v>10</v>
      </c>
      <c r="D2243" s="1" t="s">
        <v>31301</v>
      </c>
      <c r="E2243" s="1" t="s">
        <v>31303</v>
      </c>
      <c r="F2243" s="47"/>
      <c r="G2243" s="48"/>
      <c r="H2243" s="48"/>
      <c r="I2243" s="48"/>
      <c r="J2243" s="48"/>
      <c r="K2243" s="48"/>
      <c r="L2243" s="48"/>
      <c r="M2243" s="48"/>
      <c r="N2243" s="48"/>
      <c r="O2243" s="48"/>
      <c r="P2243" s="48"/>
    </row>
    <row r="2244" ht="13.5" customHeight="1">
      <c r="A2244" s="1" t="s">
        <v>31267</v>
      </c>
      <c r="B2244" s="1" t="s">
        <v>27</v>
      </c>
      <c r="C2244" s="1" t="s">
        <v>10</v>
      </c>
      <c r="D2244" s="1" t="s">
        <v>31307</v>
      </c>
      <c r="E2244" s="1" t="s">
        <v>31309</v>
      </c>
      <c r="F2244" s="47"/>
      <c r="G2244" s="48"/>
      <c r="H2244" s="48"/>
      <c r="I2244" s="48"/>
      <c r="J2244" s="48"/>
      <c r="K2244" s="48"/>
      <c r="L2244" s="48"/>
      <c r="M2244" s="48"/>
      <c r="N2244" s="48"/>
      <c r="O2244" s="48"/>
      <c r="P2244" s="48"/>
    </row>
    <row r="2245" ht="13.5" customHeight="1">
      <c r="A2245" s="1" t="s">
        <v>31267</v>
      </c>
      <c r="B2245" s="1" t="s">
        <v>31</v>
      </c>
      <c r="C2245" s="1" t="s">
        <v>10</v>
      </c>
      <c r="D2245" s="1" t="s">
        <v>31313</v>
      </c>
      <c r="E2245" s="1" t="s">
        <v>31315</v>
      </c>
      <c r="F2245" s="47"/>
      <c r="G2245" s="48"/>
      <c r="H2245" s="48"/>
      <c r="I2245" s="48"/>
      <c r="J2245" s="48"/>
      <c r="K2245" s="48"/>
      <c r="L2245" s="48"/>
      <c r="M2245" s="48"/>
      <c r="N2245" s="48"/>
      <c r="O2245" s="48"/>
      <c r="P2245" s="48"/>
    </row>
    <row r="2246" ht="13.5" customHeight="1">
      <c r="A2246" s="1" t="s">
        <v>31267</v>
      </c>
      <c r="B2246" s="1" t="s">
        <v>34</v>
      </c>
      <c r="C2246" s="1" t="s">
        <v>10</v>
      </c>
      <c r="D2246" s="1" t="s">
        <v>31318</v>
      </c>
      <c r="E2246" s="1" t="s">
        <v>31319</v>
      </c>
      <c r="F2246" s="47"/>
      <c r="G2246" s="48"/>
      <c r="H2246" s="48"/>
      <c r="I2246" s="48"/>
      <c r="J2246" s="48"/>
      <c r="K2246" s="48"/>
      <c r="L2246" s="48"/>
      <c r="M2246" s="48"/>
      <c r="N2246" s="48"/>
      <c r="O2246" s="48"/>
      <c r="P2246" s="48"/>
    </row>
    <row r="2247" ht="13.5" customHeight="1">
      <c r="A2247" s="1" t="s">
        <v>31267</v>
      </c>
      <c r="B2247" s="1" t="s">
        <v>40</v>
      </c>
      <c r="C2247" s="1" t="s">
        <v>10</v>
      </c>
      <c r="D2247" s="1" t="s">
        <v>31323</v>
      </c>
      <c r="E2247" s="1" t="s">
        <v>31325</v>
      </c>
      <c r="F2247" s="47"/>
      <c r="G2247" s="48"/>
      <c r="H2247" s="48"/>
      <c r="I2247" s="48"/>
      <c r="J2247" s="48"/>
      <c r="K2247" s="48"/>
      <c r="L2247" s="48"/>
      <c r="M2247" s="48"/>
      <c r="N2247" s="48"/>
      <c r="O2247" s="48"/>
      <c r="P2247" s="48"/>
    </row>
    <row r="2248" ht="13.5" customHeight="1">
      <c r="A2248" s="1" t="s">
        <v>31267</v>
      </c>
      <c r="B2248" s="1" t="s">
        <v>45</v>
      </c>
      <c r="C2248" s="1" t="s">
        <v>10</v>
      </c>
      <c r="D2248" s="1" t="s">
        <v>31334</v>
      </c>
      <c r="E2248" s="1" t="s">
        <v>31335</v>
      </c>
      <c r="F2248" s="47"/>
      <c r="G2248" s="48"/>
      <c r="H2248" s="48"/>
      <c r="I2248" s="48"/>
      <c r="J2248" s="48"/>
      <c r="K2248" s="48"/>
      <c r="L2248" s="48"/>
      <c r="M2248" s="48"/>
      <c r="N2248" s="48"/>
      <c r="O2248" s="48"/>
      <c r="P2248" s="48"/>
    </row>
    <row r="2249" ht="13.5" customHeight="1">
      <c r="A2249" s="1" t="s">
        <v>31267</v>
      </c>
      <c r="B2249" s="1" t="s">
        <v>52</v>
      </c>
      <c r="C2249" s="1" t="s">
        <v>10</v>
      </c>
      <c r="D2249" s="1" t="s">
        <v>31338</v>
      </c>
      <c r="E2249" s="1" t="s">
        <v>31339</v>
      </c>
      <c r="F2249" s="47"/>
      <c r="G2249" s="48"/>
      <c r="H2249" s="48"/>
      <c r="I2249" s="48"/>
      <c r="J2249" s="48"/>
      <c r="K2249" s="48"/>
      <c r="L2249" s="48"/>
      <c r="M2249" s="48"/>
      <c r="N2249" s="48"/>
      <c r="O2249" s="48"/>
      <c r="P2249" s="48"/>
    </row>
    <row r="2250" ht="13.5" customHeight="1">
      <c r="A2250" s="1" t="s">
        <v>31267</v>
      </c>
      <c r="B2250" s="1" t="s">
        <v>57</v>
      </c>
      <c r="C2250" s="1" t="s">
        <v>10</v>
      </c>
      <c r="D2250" s="1" t="s">
        <v>31343</v>
      </c>
      <c r="E2250" s="1" t="s">
        <v>31344</v>
      </c>
      <c r="F2250" s="47"/>
      <c r="G2250" s="48"/>
      <c r="H2250" s="48"/>
      <c r="I2250" s="48"/>
      <c r="J2250" s="48"/>
      <c r="K2250" s="48"/>
      <c r="L2250" s="48"/>
      <c r="M2250" s="48"/>
      <c r="N2250" s="48"/>
      <c r="O2250" s="48"/>
      <c r="P2250" s="48"/>
    </row>
    <row r="2251" ht="13.5" customHeight="1">
      <c r="A2251" s="1" t="s">
        <v>31267</v>
      </c>
      <c r="B2251" s="1" t="s">
        <v>60</v>
      </c>
      <c r="C2251" s="1" t="s">
        <v>374</v>
      </c>
      <c r="D2251" s="1" t="s">
        <v>31348</v>
      </c>
      <c r="E2251" s="1" t="s">
        <v>31349</v>
      </c>
      <c r="F2251" s="47"/>
      <c r="G2251" s="48"/>
      <c r="H2251" s="48"/>
      <c r="I2251" s="48"/>
      <c r="J2251" s="48"/>
      <c r="K2251" s="48"/>
      <c r="L2251" s="48"/>
      <c r="M2251" s="48"/>
      <c r="N2251" s="48"/>
      <c r="O2251" s="48"/>
      <c r="P2251" s="48"/>
    </row>
    <row r="2252" ht="13.5" customHeight="1">
      <c r="A2252" s="1" t="s">
        <v>31267</v>
      </c>
      <c r="B2252" s="1" t="s">
        <v>65</v>
      </c>
      <c r="C2252" s="1" t="s">
        <v>10</v>
      </c>
      <c r="D2252" s="1" t="s">
        <v>31352</v>
      </c>
      <c r="E2252" s="1" t="s">
        <v>31353</v>
      </c>
      <c r="F2252" s="47"/>
      <c r="G2252" s="48"/>
      <c r="H2252" s="48"/>
      <c r="I2252" s="48"/>
      <c r="J2252" s="48"/>
      <c r="K2252" s="48"/>
      <c r="L2252" s="48"/>
      <c r="M2252" s="48"/>
      <c r="N2252" s="48"/>
      <c r="O2252" s="48"/>
      <c r="P2252" s="48"/>
    </row>
    <row r="2253" ht="13.5" customHeight="1">
      <c r="A2253" s="1" t="s">
        <v>31267</v>
      </c>
      <c r="B2253" s="1" t="s">
        <v>70</v>
      </c>
      <c r="C2253" s="1" t="s">
        <v>10</v>
      </c>
      <c r="D2253" s="1" t="s">
        <v>31357</v>
      </c>
      <c r="E2253" s="1" t="s">
        <v>31359</v>
      </c>
      <c r="F2253" s="47"/>
      <c r="G2253" s="48"/>
      <c r="H2253" s="48"/>
      <c r="I2253" s="48"/>
      <c r="J2253" s="48"/>
      <c r="K2253" s="48"/>
      <c r="L2253" s="48"/>
      <c r="M2253" s="48"/>
      <c r="N2253" s="48"/>
      <c r="O2253" s="48"/>
      <c r="P2253" s="48"/>
    </row>
    <row r="2254" ht="13.5" customHeight="1">
      <c r="A2254" s="1" t="s">
        <v>31267</v>
      </c>
      <c r="B2254" s="1" t="s">
        <v>74</v>
      </c>
      <c r="C2254" s="1" t="s">
        <v>10</v>
      </c>
      <c r="D2254" s="1" t="s">
        <v>31362</v>
      </c>
      <c r="E2254" s="1" t="s">
        <v>31363</v>
      </c>
      <c r="F2254" s="47"/>
      <c r="G2254" s="48"/>
      <c r="H2254" s="48"/>
      <c r="I2254" s="48"/>
      <c r="J2254" s="48"/>
      <c r="K2254" s="48"/>
      <c r="L2254" s="48"/>
      <c r="M2254" s="48"/>
      <c r="N2254" s="48"/>
      <c r="O2254" s="48"/>
      <c r="P2254" s="48"/>
    </row>
    <row r="2255" ht="13.5" customHeight="1">
      <c r="A2255" s="1" t="s">
        <v>31267</v>
      </c>
      <c r="B2255" s="1" t="s">
        <v>78</v>
      </c>
      <c r="C2255" s="1" t="s">
        <v>374</v>
      </c>
      <c r="D2255" s="1" t="s">
        <v>31364</v>
      </c>
      <c r="E2255" s="1" t="s">
        <v>31365</v>
      </c>
      <c r="F2255" s="47"/>
      <c r="G2255" s="48"/>
      <c r="H2255" s="48"/>
      <c r="I2255" s="48"/>
      <c r="J2255" s="48"/>
      <c r="K2255" s="48"/>
      <c r="L2255" s="48"/>
      <c r="M2255" s="48"/>
      <c r="N2255" s="48"/>
      <c r="O2255" s="48"/>
      <c r="P2255" s="48"/>
    </row>
    <row r="2256" ht="13.5" customHeight="1">
      <c r="A2256" s="1" t="s">
        <v>31267</v>
      </c>
      <c r="B2256" s="1" t="s">
        <v>83</v>
      </c>
      <c r="C2256" s="1" t="s">
        <v>10</v>
      </c>
      <c r="D2256" s="1" t="s">
        <v>31368</v>
      </c>
      <c r="E2256" s="1" t="s">
        <v>31369</v>
      </c>
      <c r="F2256" s="47"/>
      <c r="G2256" s="48"/>
      <c r="H2256" s="48"/>
      <c r="I2256" s="48"/>
      <c r="J2256" s="48"/>
      <c r="K2256" s="48"/>
      <c r="L2256" s="48"/>
      <c r="M2256" s="48"/>
      <c r="N2256" s="48"/>
      <c r="O2256" s="48"/>
      <c r="P2256" s="48"/>
    </row>
    <row r="2257" ht="13.5" customHeight="1">
      <c r="A2257" s="1" t="s">
        <v>31267</v>
      </c>
      <c r="B2257" s="1" t="s">
        <v>86</v>
      </c>
      <c r="C2257" s="1" t="s">
        <v>10</v>
      </c>
      <c r="D2257" s="1" t="s">
        <v>31373</v>
      </c>
      <c r="E2257" s="1" t="s">
        <v>31374</v>
      </c>
      <c r="F2257" s="47"/>
      <c r="G2257" s="48"/>
      <c r="H2257" s="48"/>
      <c r="I2257" s="48"/>
      <c r="J2257" s="48"/>
      <c r="K2257" s="48"/>
      <c r="L2257" s="48"/>
      <c r="M2257" s="48"/>
      <c r="N2257" s="48"/>
      <c r="O2257" s="48"/>
      <c r="P2257" s="48"/>
    </row>
    <row r="2258" ht="13.5" customHeight="1">
      <c r="A2258" s="1" t="s">
        <v>31267</v>
      </c>
      <c r="B2258" s="1" t="s">
        <v>91</v>
      </c>
      <c r="C2258" s="1" t="s">
        <v>10</v>
      </c>
      <c r="D2258" s="1" t="s">
        <v>31375</v>
      </c>
      <c r="E2258" s="1" t="s">
        <v>31378</v>
      </c>
      <c r="F2258" s="47"/>
      <c r="G2258" s="48"/>
      <c r="H2258" s="48"/>
      <c r="I2258" s="48"/>
      <c r="J2258" s="48"/>
      <c r="K2258" s="48"/>
      <c r="L2258" s="48"/>
      <c r="M2258" s="48"/>
      <c r="N2258" s="48"/>
      <c r="O2258" s="48"/>
      <c r="P2258" s="48"/>
    </row>
    <row r="2259" ht="13.5" customHeight="1">
      <c r="A2259" s="1" t="s">
        <v>31267</v>
      </c>
      <c r="B2259" s="1" t="s">
        <v>94</v>
      </c>
      <c r="C2259" s="1" t="s">
        <v>10</v>
      </c>
      <c r="D2259" s="1" t="s">
        <v>31381</v>
      </c>
      <c r="E2259" s="1" t="s">
        <v>31382</v>
      </c>
      <c r="F2259" s="47"/>
      <c r="G2259" s="48"/>
      <c r="H2259" s="48"/>
      <c r="I2259" s="48"/>
      <c r="J2259" s="48"/>
      <c r="K2259" s="48"/>
      <c r="L2259" s="48"/>
      <c r="M2259" s="48"/>
      <c r="N2259" s="48"/>
      <c r="O2259" s="48"/>
      <c r="P2259" s="48"/>
    </row>
    <row r="2260" ht="13.5" customHeight="1">
      <c r="A2260" s="1" t="s">
        <v>31267</v>
      </c>
      <c r="B2260" s="1" t="s">
        <v>186</v>
      </c>
      <c r="C2260" s="1" t="s">
        <v>10</v>
      </c>
      <c r="D2260" s="1" t="s">
        <v>31387</v>
      </c>
      <c r="E2260" s="1" t="s">
        <v>31388</v>
      </c>
      <c r="F2260" s="47"/>
      <c r="G2260" s="48"/>
      <c r="H2260" s="48"/>
      <c r="I2260" s="48"/>
      <c r="J2260" s="48"/>
      <c r="K2260" s="48"/>
      <c r="L2260" s="48"/>
      <c r="M2260" s="48"/>
      <c r="N2260" s="48"/>
      <c r="O2260" s="48"/>
      <c r="P2260" s="48"/>
    </row>
    <row r="2261" ht="13.5" customHeight="1">
      <c r="A2261" s="1" t="s">
        <v>31267</v>
      </c>
      <c r="B2261" s="1" t="s">
        <v>189</v>
      </c>
      <c r="C2261" s="1" t="s">
        <v>10</v>
      </c>
      <c r="D2261" s="1" t="s">
        <v>31395</v>
      </c>
      <c r="E2261" s="1" t="s">
        <v>31396</v>
      </c>
      <c r="F2261" s="47"/>
      <c r="G2261" s="48"/>
      <c r="H2261" s="48"/>
      <c r="I2261" s="48"/>
      <c r="J2261" s="48"/>
      <c r="K2261" s="48"/>
      <c r="L2261" s="48"/>
      <c r="M2261" s="48"/>
      <c r="N2261" s="48"/>
      <c r="O2261" s="48"/>
      <c r="P2261" s="48"/>
    </row>
    <row r="2262" ht="13.5" customHeight="1">
      <c r="A2262" s="1" t="s">
        <v>31267</v>
      </c>
      <c r="B2262" s="1" t="s">
        <v>193</v>
      </c>
      <c r="C2262" s="1" t="s">
        <v>10</v>
      </c>
      <c r="D2262" s="1" t="s">
        <v>31400</v>
      </c>
      <c r="E2262" s="1" t="s">
        <v>31401</v>
      </c>
      <c r="F2262" s="47"/>
      <c r="G2262" s="48"/>
      <c r="H2262" s="48"/>
      <c r="I2262" s="48"/>
      <c r="J2262" s="48"/>
      <c r="K2262" s="48"/>
      <c r="L2262" s="48"/>
      <c r="M2262" s="48"/>
      <c r="N2262" s="48"/>
      <c r="O2262" s="48"/>
      <c r="P2262" s="48"/>
    </row>
    <row r="2263" ht="13.5" customHeight="1">
      <c r="A2263" s="1" t="s">
        <v>31267</v>
      </c>
      <c r="B2263" s="1" t="s">
        <v>197</v>
      </c>
      <c r="C2263" s="1" t="s">
        <v>10</v>
      </c>
      <c r="D2263" s="1" t="s">
        <v>31405</v>
      </c>
      <c r="E2263" s="1" t="s">
        <v>31407</v>
      </c>
      <c r="F2263" s="47"/>
      <c r="G2263" s="48"/>
      <c r="H2263" s="48"/>
      <c r="I2263" s="48"/>
      <c r="J2263" s="48"/>
      <c r="K2263" s="48"/>
      <c r="L2263" s="48"/>
      <c r="M2263" s="48"/>
      <c r="N2263" s="48"/>
      <c r="O2263" s="48"/>
      <c r="P2263" s="48"/>
    </row>
    <row r="2264" ht="13.5" customHeight="1">
      <c r="A2264" s="1" t="s">
        <v>31267</v>
      </c>
      <c r="B2264" s="1" t="s">
        <v>201</v>
      </c>
      <c r="C2264" s="1" t="s">
        <v>10</v>
      </c>
      <c r="D2264" s="1" t="s">
        <v>31408</v>
      </c>
      <c r="E2264" s="1" t="s">
        <v>31409</v>
      </c>
      <c r="F2264" s="47"/>
      <c r="G2264" s="48"/>
      <c r="H2264" s="48"/>
      <c r="I2264" s="48"/>
      <c r="J2264" s="48"/>
      <c r="K2264" s="48"/>
      <c r="L2264" s="48"/>
      <c r="M2264" s="48"/>
      <c r="N2264" s="48"/>
      <c r="O2264" s="48"/>
      <c r="P2264" s="48"/>
    </row>
    <row r="2265" ht="13.5" customHeight="1">
      <c r="A2265" s="1" t="s">
        <v>31267</v>
      </c>
      <c r="B2265" s="1" t="s">
        <v>206</v>
      </c>
      <c r="C2265" s="1" t="s">
        <v>10</v>
      </c>
      <c r="D2265" s="1" t="s">
        <v>31414</v>
      </c>
      <c r="E2265" s="1" t="s">
        <v>31415</v>
      </c>
      <c r="F2265" s="47"/>
      <c r="G2265" s="48"/>
      <c r="H2265" s="48"/>
      <c r="I2265" s="48"/>
      <c r="J2265" s="48"/>
      <c r="K2265" s="48"/>
      <c r="L2265" s="48"/>
      <c r="M2265" s="48"/>
      <c r="N2265" s="48"/>
      <c r="O2265" s="48"/>
      <c r="P2265" s="48"/>
    </row>
    <row r="2266" ht="13.5" customHeight="1">
      <c r="A2266" s="1" t="s">
        <v>31267</v>
      </c>
      <c r="B2266" s="1" t="s">
        <v>99</v>
      </c>
      <c r="C2266" s="1" t="s">
        <v>817</v>
      </c>
      <c r="D2266" s="47"/>
      <c r="E2266" s="47"/>
      <c r="F2266" s="47"/>
      <c r="G2266" s="48"/>
      <c r="H2266" s="48"/>
      <c r="I2266" s="48"/>
      <c r="J2266" s="48"/>
      <c r="K2266" s="48"/>
      <c r="L2266" s="48"/>
      <c r="M2266" s="48"/>
      <c r="N2266" s="48"/>
      <c r="O2266" s="48"/>
      <c r="P2266" s="48"/>
    </row>
    <row r="2267" ht="13.5" customHeight="1">
      <c r="A2267" s="1" t="s">
        <v>31420</v>
      </c>
      <c r="B2267" s="2" t="s">
        <v>1</v>
      </c>
      <c r="C2267" s="1" t="s">
        <v>2</v>
      </c>
      <c r="D2267" s="47"/>
      <c r="E2267" s="47"/>
      <c r="F2267" s="47"/>
      <c r="G2267" s="48"/>
      <c r="H2267" s="48"/>
      <c r="I2267" s="48"/>
      <c r="J2267" s="48"/>
      <c r="K2267" s="48"/>
      <c r="L2267" s="48"/>
      <c r="M2267" s="48"/>
      <c r="N2267" s="48"/>
      <c r="O2267" s="48"/>
      <c r="P2267" s="48"/>
    </row>
    <row r="2268" ht="13.5" customHeight="1">
      <c r="A2268" s="1" t="s">
        <v>31420</v>
      </c>
      <c r="B2268" s="1" t="s">
        <v>5</v>
      </c>
      <c r="C2268" s="1" t="s">
        <v>303</v>
      </c>
      <c r="D2268" s="1" t="s">
        <v>31425</v>
      </c>
      <c r="E2268" s="1" t="s">
        <v>31426</v>
      </c>
      <c r="F2268" s="47"/>
      <c r="G2268" s="48"/>
      <c r="H2268" s="48"/>
      <c r="I2268" s="48"/>
      <c r="J2268" s="48"/>
      <c r="K2268" s="48"/>
      <c r="L2268" s="48"/>
      <c r="M2268" s="48"/>
      <c r="N2268" s="48"/>
      <c r="O2268" s="48"/>
      <c r="P2268" s="48"/>
    </row>
    <row r="2269" ht="13.5" customHeight="1">
      <c r="A2269" s="1" t="s">
        <v>31420</v>
      </c>
      <c r="B2269" s="1" t="s">
        <v>9</v>
      </c>
      <c r="C2269" s="1" t="s">
        <v>10</v>
      </c>
      <c r="D2269" s="1" t="s">
        <v>31428</v>
      </c>
      <c r="E2269" s="1" t="s">
        <v>31431</v>
      </c>
      <c r="F2269" s="47"/>
      <c r="G2269" s="48"/>
      <c r="H2269" s="48"/>
      <c r="I2269" s="48"/>
      <c r="J2269" s="48"/>
      <c r="K2269" s="48"/>
      <c r="L2269" s="48"/>
      <c r="M2269" s="48"/>
      <c r="N2269" s="48"/>
      <c r="O2269" s="48"/>
      <c r="P2269" s="48"/>
    </row>
    <row r="2270" ht="13.5" customHeight="1">
      <c r="A2270" s="1" t="s">
        <v>31420</v>
      </c>
      <c r="B2270" s="1" t="s">
        <v>13</v>
      </c>
      <c r="C2270" s="1" t="s">
        <v>10</v>
      </c>
      <c r="D2270" s="1" t="s">
        <v>31433</v>
      </c>
      <c r="E2270" s="1" t="s">
        <v>31434</v>
      </c>
      <c r="F2270" s="47"/>
      <c r="G2270" s="48"/>
      <c r="H2270" s="48"/>
      <c r="I2270" s="48"/>
      <c r="J2270" s="48"/>
      <c r="K2270" s="48"/>
      <c r="L2270" s="48"/>
      <c r="M2270" s="48"/>
      <c r="N2270" s="48"/>
      <c r="O2270" s="48"/>
      <c r="P2270" s="48"/>
    </row>
    <row r="2271" ht="13.5" customHeight="1">
      <c r="A2271" s="1" t="s">
        <v>31420</v>
      </c>
      <c r="B2271" s="1" t="s">
        <v>16</v>
      </c>
      <c r="C2271" s="1" t="s">
        <v>10</v>
      </c>
      <c r="D2271" s="1" t="s">
        <v>31439</v>
      </c>
      <c r="E2271" s="1" t="s">
        <v>31440</v>
      </c>
      <c r="F2271" s="47"/>
      <c r="G2271" s="48"/>
      <c r="H2271" s="48"/>
      <c r="I2271" s="48"/>
      <c r="J2271" s="48"/>
      <c r="K2271" s="48"/>
      <c r="L2271" s="48"/>
      <c r="M2271" s="48"/>
      <c r="N2271" s="48"/>
      <c r="O2271" s="48"/>
      <c r="P2271" s="48"/>
    </row>
    <row r="2272" ht="13.5" customHeight="1">
      <c r="A2272" s="1" t="s">
        <v>31420</v>
      </c>
      <c r="B2272" s="1" t="s">
        <v>21</v>
      </c>
      <c r="C2272" s="1" t="s">
        <v>115</v>
      </c>
      <c r="D2272" s="1" t="s">
        <v>31443</v>
      </c>
      <c r="E2272" s="1" t="s">
        <v>31446</v>
      </c>
      <c r="F2272" s="47"/>
      <c r="G2272" s="48"/>
      <c r="H2272" s="48"/>
      <c r="I2272" s="48"/>
      <c r="J2272" s="48"/>
      <c r="K2272" s="48"/>
      <c r="L2272" s="48"/>
      <c r="M2272" s="48"/>
      <c r="N2272" s="48"/>
      <c r="O2272" s="48"/>
      <c r="P2272" s="48"/>
    </row>
    <row r="2273" ht="13.5" customHeight="1">
      <c r="A2273" s="1" t="s">
        <v>31420</v>
      </c>
      <c r="B2273" s="1" t="s">
        <v>27</v>
      </c>
      <c r="C2273" s="1" t="s">
        <v>10</v>
      </c>
      <c r="D2273" s="1" t="s">
        <v>31447</v>
      </c>
      <c r="E2273" s="1" t="s">
        <v>31448</v>
      </c>
      <c r="F2273" s="47"/>
      <c r="G2273" s="48"/>
      <c r="H2273" s="48"/>
      <c r="I2273" s="48"/>
      <c r="J2273" s="48"/>
      <c r="K2273" s="48"/>
      <c r="L2273" s="48"/>
      <c r="M2273" s="48"/>
      <c r="N2273" s="48"/>
      <c r="O2273" s="48"/>
      <c r="P2273" s="48"/>
    </row>
    <row r="2274" ht="13.5" customHeight="1">
      <c r="A2274" s="1" t="s">
        <v>31420</v>
      </c>
      <c r="B2274" s="1" t="s">
        <v>31</v>
      </c>
      <c r="C2274" s="1" t="s">
        <v>10</v>
      </c>
      <c r="D2274" s="1" t="s">
        <v>31453</v>
      </c>
      <c r="E2274" s="1" t="s">
        <v>31454</v>
      </c>
      <c r="F2274" s="47"/>
      <c r="G2274" s="48"/>
      <c r="H2274" s="48"/>
      <c r="I2274" s="48"/>
      <c r="J2274" s="48"/>
      <c r="K2274" s="48"/>
      <c r="L2274" s="48"/>
      <c r="M2274" s="48"/>
      <c r="N2274" s="48"/>
      <c r="O2274" s="48"/>
      <c r="P2274" s="48"/>
    </row>
    <row r="2275" ht="13.5" customHeight="1">
      <c r="A2275" s="1" t="s">
        <v>31420</v>
      </c>
      <c r="B2275" s="1" t="s">
        <v>34</v>
      </c>
      <c r="C2275" s="1" t="s">
        <v>374</v>
      </c>
      <c r="D2275" s="1" t="s">
        <v>31459</v>
      </c>
      <c r="E2275" s="1" t="s">
        <v>31460</v>
      </c>
      <c r="F2275" s="47"/>
      <c r="G2275" s="48"/>
      <c r="H2275" s="48"/>
      <c r="I2275" s="48"/>
      <c r="J2275" s="48"/>
      <c r="K2275" s="48"/>
      <c r="L2275" s="48"/>
      <c r="M2275" s="48"/>
      <c r="N2275" s="48"/>
      <c r="O2275" s="48"/>
      <c r="P2275" s="48"/>
    </row>
    <row r="2276" ht="13.5" customHeight="1">
      <c r="A2276" s="1" t="s">
        <v>31420</v>
      </c>
      <c r="B2276" s="1" t="s">
        <v>40</v>
      </c>
      <c r="C2276" s="1" t="s">
        <v>10</v>
      </c>
      <c r="D2276" s="1" t="s">
        <v>31465</v>
      </c>
      <c r="E2276" s="1" t="s">
        <v>31467</v>
      </c>
      <c r="F2276" s="47"/>
      <c r="G2276" s="48"/>
      <c r="H2276" s="48"/>
      <c r="I2276" s="48"/>
      <c r="J2276" s="48"/>
      <c r="K2276" s="48"/>
      <c r="L2276" s="48"/>
      <c r="M2276" s="48"/>
      <c r="N2276" s="48"/>
      <c r="O2276" s="48"/>
      <c r="P2276" s="48"/>
    </row>
    <row r="2277" ht="13.5" customHeight="1">
      <c r="A2277" s="1" t="s">
        <v>31420</v>
      </c>
      <c r="B2277" s="1" t="s">
        <v>45</v>
      </c>
      <c r="C2277" s="1" t="s">
        <v>374</v>
      </c>
      <c r="D2277" s="1" t="s">
        <v>31471</v>
      </c>
      <c r="E2277" s="1" t="s">
        <v>31472</v>
      </c>
      <c r="F2277" s="47"/>
      <c r="G2277" s="48"/>
      <c r="H2277" s="48"/>
      <c r="I2277" s="48"/>
      <c r="J2277" s="48"/>
      <c r="K2277" s="48"/>
      <c r="L2277" s="48"/>
      <c r="M2277" s="48"/>
      <c r="N2277" s="48"/>
      <c r="O2277" s="48"/>
      <c r="P2277" s="48"/>
    </row>
    <row r="2278" ht="13.5" customHeight="1">
      <c r="A2278" s="1" t="s">
        <v>31420</v>
      </c>
      <c r="B2278" s="1" t="s">
        <v>52</v>
      </c>
      <c r="C2278" s="1" t="s">
        <v>10</v>
      </c>
      <c r="D2278" s="1" t="s">
        <v>31477</v>
      </c>
      <c r="E2278" s="1" t="s">
        <v>31478</v>
      </c>
      <c r="F2278" s="47"/>
      <c r="G2278" s="48"/>
      <c r="H2278" s="48"/>
      <c r="I2278" s="48"/>
      <c r="J2278" s="48"/>
      <c r="K2278" s="48"/>
      <c r="L2278" s="48"/>
      <c r="M2278" s="48"/>
      <c r="N2278" s="48"/>
      <c r="O2278" s="48"/>
      <c r="P2278" s="48"/>
    </row>
    <row r="2279" ht="13.5" customHeight="1">
      <c r="A2279" s="1" t="s">
        <v>31420</v>
      </c>
      <c r="B2279" s="1" t="s">
        <v>57</v>
      </c>
      <c r="C2279" s="1" t="s">
        <v>7617</v>
      </c>
      <c r="D2279" s="1" t="s">
        <v>31483</v>
      </c>
      <c r="E2279" s="1" t="s">
        <v>31484</v>
      </c>
      <c r="F2279" s="47"/>
      <c r="G2279" s="48"/>
      <c r="H2279" s="48"/>
      <c r="I2279" s="48"/>
      <c r="J2279" s="48"/>
      <c r="K2279" s="48"/>
      <c r="L2279" s="48"/>
      <c r="M2279" s="48"/>
      <c r="N2279" s="48"/>
      <c r="O2279" s="48"/>
      <c r="P2279" s="48"/>
    </row>
    <row r="2280" ht="13.5" customHeight="1">
      <c r="A2280" s="1" t="s">
        <v>31420</v>
      </c>
      <c r="B2280" s="1" t="s">
        <v>60</v>
      </c>
      <c r="C2280" s="1" t="s">
        <v>10</v>
      </c>
      <c r="D2280" s="1" t="s">
        <v>31490</v>
      </c>
      <c r="E2280" s="1" t="s">
        <v>31492</v>
      </c>
      <c r="F2280" s="47"/>
      <c r="G2280" s="48"/>
      <c r="H2280" s="48"/>
      <c r="I2280" s="48"/>
      <c r="J2280" s="48"/>
      <c r="K2280" s="48"/>
      <c r="L2280" s="48"/>
      <c r="M2280" s="48"/>
      <c r="N2280" s="48"/>
      <c r="O2280" s="48"/>
      <c r="P2280" s="48"/>
    </row>
    <row r="2281" ht="13.5" customHeight="1">
      <c r="A2281" s="1" t="s">
        <v>31420</v>
      </c>
      <c r="B2281" s="1" t="s">
        <v>65</v>
      </c>
      <c r="C2281" s="1" t="s">
        <v>10</v>
      </c>
      <c r="D2281" s="1" t="s">
        <v>31496</v>
      </c>
      <c r="E2281" s="1" t="s">
        <v>31498</v>
      </c>
      <c r="F2281" s="47"/>
      <c r="G2281" s="48"/>
      <c r="H2281" s="48"/>
      <c r="I2281" s="48"/>
      <c r="J2281" s="48"/>
      <c r="K2281" s="48"/>
      <c r="L2281" s="48"/>
      <c r="M2281" s="48"/>
      <c r="N2281" s="48"/>
      <c r="O2281" s="48"/>
      <c r="P2281" s="48"/>
    </row>
    <row r="2282" ht="13.5" customHeight="1">
      <c r="A2282" s="1" t="s">
        <v>31420</v>
      </c>
      <c r="B2282" s="1" t="s">
        <v>70</v>
      </c>
      <c r="C2282" s="1" t="s">
        <v>10</v>
      </c>
      <c r="D2282" s="1" t="s">
        <v>31503</v>
      </c>
      <c r="E2282" s="1" t="s">
        <v>31504</v>
      </c>
      <c r="F2282" s="47"/>
      <c r="G2282" s="48"/>
      <c r="H2282" s="48"/>
      <c r="I2282" s="48"/>
      <c r="J2282" s="48"/>
      <c r="K2282" s="48"/>
      <c r="L2282" s="48"/>
      <c r="M2282" s="48"/>
      <c r="N2282" s="48"/>
      <c r="O2282" s="48"/>
      <c r="P2282" s="48"/>
    </row>
    <row r="2283" ht="13.5" customHeight="1">
      <c r="A2283" s="1" t="s">
        <v>31420</v>
      </c>
      <c r="B2283" s="1" t="s">
        <v>74</v>
      </c>
      <c r="C2283" s="1" t="s">
        <v>10</v>
      </c>
      <c r="D2283" s="1" t="s">
        <v>31509</v>
      </c>
      <c r="E2283" s="1" t="s">
        <v>31510</v>
      </c>
      <c r="F2283" s="47"/>
      <c r="G2283" s="48"/>
      <c r="H2283" s="48"/>
      <c r="I2283" s="48"/>
      <c r="J2283" s="48"/>
      <c r="K2283" s="48"/>
      <c r="L2283" s="48"/>
      <c r="M2283" s="48"/>
      <c r="N2283" s="48"/>
      <c r="O2283" s="48"/>
      <c r="P2283" s="48"/>
    </row>
    <row r="2284" ht="13.5" customHeight="1">
      <c r="A2284" s="1" t="s">
        <v>31420</v>
      </c>
      <c r="B2284" s="1" t="s">
        <v>78</v>
      </c>
      <c r="C2284" s="1" t="s">
        <v>10</v>
      </c>
      <c r="D2284" s="1" t="s">
        <v>31515</v>
      </c>
      <c r="E2284" s="1" t="s">
        <v>31516</v>
      </c>
      <c r="F2284" s="47"/>
      <c r="G2284" s="48"/>
      <c r="H2284" s="48"/>
      <c r="I2284" s="48"/>
      <c r="J2284" s="48"/>
      <c r="K2284" s="48"/>
      <c r="L2284" s="48"/>
      <c r="M2284" s="48"/>
      <c r="N2284" s="48"/>
      <c r="O2284" s="48"/>
      <c r="P2284" s="48"/>
    </row>
    <row r="2285" ht="13.5" customHeight="1">
      <c r="A2285" s="1" t="s">
        <v>31420</v>
      </c>
      <c r="B2285" s="1" t="s">
        <v>83</v>
      </c>
      <c r="C2285" s="1" t="s">
        <v>10</v>
      </c>
      <c r="D2285" s="1" t="s">
        <v>31522</v>
      </c>
      <c r="E2285" s="1" t="s">
        <v>31524</v>
      </c>
      <c r="F2285" s="47"/>
      <c r="G2285" s="48"/>
      <c r="H2285" s="48"/>
      <c r="I2285" s="48"/>
      <c r="J2285" s="48"/>
      <c r="K2285" s="48"/>
      <c r="L2285" s="48"/>
      <c r="M2285" s="48"/>
      <c r="N2285" s="48"/>
      <c r="O2285" s="48"/>
      <c r="P2285" s="48"/>
    </row>
    <row r="2286" ht="13.5" customHeight="1">
      <c r="A2286" s="1" t="s">
        <v>31420</v>
      </c>
      <c r="B2286" s="1" t="s">
        <v>86</v>
      </c>
      <c r="C2286" s="1" t="s">
        <v>10</v>
      </c>
      <c r="D2286" s="1" t="s">
        <v>31530</v>
      </c>
      <c r="E2286" s="1" t="s">
        <v>31532</v>
      </c>
      <c r="F2286" s="47"/>
      <c r="G2286" s="48"/>
      <c r="H2286" s="48"/>
      <c r="I2286" s="48"/>
      <c r="J2286" s="48"/>
      <c r="K2286" s="48"/>
      <c r="L2286" s="48"/>
      <c r="M2286" s="48"/>
      <c r="N2286" s="48"/>
      <c r="O2286" s="48"/>
      <c r="P2286" s="48"/>
    </row>
    <row r="2287" ht="13.5" customHeight="1">
      <c r="A2287" s="1" t="s">
        <v>31420</v>
      </c>
      <c r="B2287" s="1" t="s">
        <v>91</v>
      </c>
      <c r="C2287" s="1" t="s">
        <v>10</v>
      </c>
      <c r="D2287" s="1" t="s">
        <v>31537</v>
      </c>
      <c r="E2287" s="1" t="s">
        <v>31538</v>
      </c>
      <c r="F2287" s="47"/>
      <c r="G2287" s="48"/>
      <c r="H2287" s="48"/>
      <c r="I2287" s="48"/>
      <c r="J2287" s="48"/>
      <c r="K2287" s="48"/>
      <c r="L2287" s="48"/>
      <c r="M2287" s="48"/>
      <c r="N2287" s="48"/>
      <c r="O2287" s="48"/>
      <c r="P2287" s="48"/>
    </row>
    <row r="2288" ht="13.5" customHeight="1">
      <c r="A2288" s="1" t="s">
        <v>31420</v>
      </c>
      <c r="B2288" s="1" t="s">
        <v>94</v>
      </c>
      <c r="C2288" s="1" t="s">
        <v>10</v>
      </c>
      <c r="D2288" s="1" t="s">
        <v>31543</v>
      </c>
      <c r="E2288" s="1" t="s">
        <v>31545</v>
      </c>
      <c r="F2288" s="47"/>
      <c r="G2288" s="48"/>
      <c r="H2288" s="48"/>
      <c r="I2288" s="48"/>
      <c r="J2288" s="48"/>
      <c r="K2288" s="48"/>
      <c r="L2288" s="48"/>
      <c r="M2288" s="48"/>
      <c r="N2288" s="48"/>
      <c r="O2288" s="48"/>
      <c r="P2288" s="48"/>
    </row>
    <row r="2289" ht="13.5" customHeight="1">
      <c r="A2289" s="1" t="s">
        <v>31420</v>
      </c>
      <c r="B2289" s="1" t="s">
        <v>186</v>
      </c>
      <c r="C2289" s="1" t="s">
        <v>10</v>
      </c>
      <c r="D2289" s="1" t="s">
        <v>31551</v>
      </c>
      <c r="E2289" s="1" t="s">
        <v>31552</v>
      </c>
      <c r="F2289" s="47"/>
      <c r="G2289" s="48"/>
      <c r="H2289" s="48"/>
      <c r="I2289" s="48"/>
      <c r="J2289" s="48"/>
      <c r="K2289" s="48"/>
      <c r="L2289" s="48"/>
      <c r="M2289" s="48"/>
      <c r="N2289" s="48"/>
      <c r="O2289" s="48"/>
      <c r="P2289" s="48"/>
    </row>
    <row r="2290" ht="13.5" customHeight="1">
      <c r="A2290" s="1" t="s">
        <v>31420</v>
      </c>
      <c r="B2290" s="1" t="s">
        <v>189</v>
      </c>
      <c r="C2290" s="1" t="s">
        <v>10</v>
      </c>
      <c r="D2290" s="1" t="s">
        <v>31557</v>
      </c>
      <c r="E2290" s="1" t="s">
        <v>31558</v>
      </c>
      <c r="F2290" s="47"/>
      <c r="G2290" s="48"/>
      <c r="H2290" s="48"/>
      <c r="I2290" s="48"/>
      <c r="J2290" s="48"/>
      <c r="K2290" s="48"/>
      <c r="L2290" s="48"/>
      <c r="M2290" s="48"/>
      <c r="N2290" s="48"/>
      <c r="O2290" s="48"/>
      <c r="P2290" s="48"/>
    </row>
    <row r="2291" ht="13.5" customHeight="1">
      <c r="A2291" s="1" t="s">
        <v>31420</v>
      </c>
      <c r="B2291" s="1" t="s">
        <v>193</v>
      </c>
      <c r="C2291" s="1" t="s">
        <v>10</v>
      </c>
      <c r="D2291" s="1" t="s">
        <v>31562</v>
      </c>
      <c r="E2291" s="1" t="s">
        <v>31563</v>
      </c>
      <c r="F2291" s="47"/>
      <c r="G2291" s="48"/>
      <c r="H2291" s="48"/>
      <c r="I2291" s="48"/>
      <c r="J2291" s="48"/>
      <c r="K2291" s="48"/>
      <c r="L2291" s="48"/>
      <c r="M2291" s="48"/>
      <c r="N2291" s="48"/>
      <c r="O2291" s="48"/>
      <c r="P2291" s="48"/>
    </row>
    <row r="2292" ht="13.5" customHeight="1">
      <c r="A2292" s="1" t="s">
        <v>31420</v>
      </c>
      <c r="B2292" s="1" t="s">
        <v>197</v>
      </c>
      <c r="C2292" s="1" t="s">
        <v>10</v>
      </c>
      <c r="D2292" s="1" t="s">
        <v>31566</v>
      </c>
      <c r="E2292" s="1" t="s">
        <v>31568</v>
      </c>
      <c r="F2292" s="47"/>
      <c r="G2292" s="48"/>
      <c r="H2292" s="48"/>
      <c r="I2292" s="48"/>
      <c r="J2292" s="48"/>
      <c r="K2292" s="48"/>
      <c r="L2292" s="48"/>
      <c r="M2292" s="48"/>
      <c r="N2292" s="48"/>
      <c r="O2292" s="48"/>
      <c r="P2292" s="48"/>
    </row>
    <row r="2293" ht="13.5" customHeight="1">
      <c r="A2293" s="1" t="s">
        <v>31420</v>
      </c>
      <c r="B2293" s="1" t="s">
        <v>201</v>
      </c>
      <c r="C2293" s="1" t="s">
        <v>10</v>
      </c>
      <c r="D2293" s="1" t="s">
        <v>31574</v>
      </c>
      <c r="E2293" s="1" t="s">
        <v>31576</v>
      </c>
      <c r="F2293" s="47"/>
      <c r="G2293" s="48"/>
      <c r="H2293" s="48"/>
      <c r="I2293" s="48"/>
      <c r="J2293" s="48"/>
      <c r="K2293" s="48"/>
      <c r="L2293" s="48"/>
      <c r="M2293" s="48"/>
      <c r="N2293" s="48"/>
      <c r="O2293" s="48"/>
      <c r="P2293" s="48"/>
    </row>
    <row r="2294" ht="13.5" customHeight="1">
      <c r="A2294" s="1" t="s">
        <v>31420</v>
      </c>
      <c r="B2294" s="1" t="s">
        <v>206</v>
      </c>
      <c r="C2294" s="1" t="s">
        <v>10</v>
      </c>
      <c r="D2294" s="1" t="s">
        <v>31582</v>
      </c>
      <c r="E2294" s="1" t="s">
        <v>31583</v>
      </c>
      <c r="F2294" s="47"/>
      <c r="G2294" s="48"/>
      <c r="H2294" s="48"/>
      <c r="I2294" s="48"/>
      <c r="J2294" s="48"/>
      <c r="K2294" s="48"/>
      <c r="L2294" s="48"/>
      <c r="M2294" s="48"/>
      <c r="N2294" s="48"/>
      <c r="O2294" s="48"/>
      <c r="P2294" s="48"/>
    </row>
    <row r="2295" ht="13.5" customHeight="1">
      <c r="A2295" s="1" t="s">
        <v>31420</v>
      </c>
      <c r="B2295" s="1" t="s">
        <v>211</v>
      </c>
      <c r="C2295" s="1" t="s">
        <v>10</v>
      </c>
      <c r="D2295" s="1" t="s">
        <v>31590</v>
      </c>
      <c r="E2295" s="1" t="s">
        <v>31591</v>
      </c>
      <c r="F2295" s="47"/>
      <c r="G2295" s="48"/>
      <c r="H2295" s="48"/>
      <c r="I2295" s="48"/>
      <c r="J2295" s="48"/>
      <c r="K2295" s="48"/>
      <c r="L2295" s="48"/>
      <c r="M2295" s="48"/>
      <c r="N2295" s="48"/>
      <c r="O2295" s="48"/>
      <c r="P2295" s="48"/>
    </row>
    <row r="2296" ht="13.5" customHeight="1">
      <c r="A2296" s="1" t="s">
        <v>31420</v>
      </c>
      <c r="B2296" s="1" t="s">
        <v>215</v>
      </c>
      <c r="C2296" s="1" t="s">
        <v>10</v>
      </c>
      <c r="D2296" s="1" t="s">
        <v>31596</v>
      </c>
      <c r="E2296" s="1" t="s">
        <v>31597</v>
      </c>
      <c r="F2296" s="47"/>
      <c r="G2296" s="48"/>
      <c r="H2296" s="48"/>
      <c r="I2296" s="48"/>
      <c r="J2296" s="48"/>
      <c r="K2296" s="48"/>
      <c r="L2296" s="48"/>
      <c r="M2296" s="48"/>
      <c r="N2296" s="48"/>
      <c r="O2296" s="48"/>
      <c r="P2296" s="48"/>
    </row>
    <row r="2297" ht="13.5" customHeight="1">
      <c r="A2297" s="1" t="s">
        <v>31420</v>
      </c>
      <c r="B2297" s="1" t="s">
        <v>220</v>
      </c>
      <c r="C2297" s="1" t="s">
        <v>10</v>
      </c>
      <c r="D2297" s="1" t="s">
        <v>31602</v>
      </c>
      <c r="E2297" s="1" t="s">
        <v>31603</v>
      </c>
      <c r="F2297" s="47"/>
      <c r="G2297" s="48"/>
      <c r="H2297" s="48"/>
      <c r="I2297" s="48"/>
      <c r="J2297" s="48"/>
      <c r="K2297" s="48"/>
      <c r="L2297" s="48"/>
      <c r="M2297" s="48"/>
      <c r="N2297" s="48"/>
      <c r="O2297" s="48"/>
      <c r="P2297" s="48"/>
    </row>
    <row r="2298" ht="13.5" customHeight="1">
      <c r="A2298" s="1" t="s">
        <v>31420</v>
      </c>
      <c r="B2298" s="1" t="s">
        <v>223</v>
      </c>
      <c r="C2298" s="1" t="s">
        <v>10</v>
      </c>
      <c r="D2298" s="1" t="s">
        <v>31608</v>
      </c>
      <c r="E2298" s="1" t="s">
        <v>31609</v>
      </c>
      <c r="F2298" s="47"/>
      <c r="G2298" s="48"/>
      <c r="H2298" s="48"/>
      <c r="I2298" s="48"/>
      <c r="J2298" s="48"/>
      <c r="K2298" s="48"/>
      <c r="L2298" s="48"/>
      <c r="M2298" s="48"/>
      <c r="N2298" s="48"/>
      <c r="O2298" s="48"/>
      <c r="P2298" s="48"/>
    </row>
    <row r="2299" ht="13.5" customHeight="1">
      <c r="A2299" s="1" t="s">
        <v>31420</v>
      </c>
      <c r="B2299" s="1" t="s">
        <v>229</v>
      </c>
      <c r="C2299" s="1" t="s">
        <v>10</v>
      </c>
      <c r="D2299" s="1" t="s">
        <v>31614</v>
      </c>
      <c r="E2299" s="1" t="s">
        <v>31615</v>
      </c>
      <c r="F2299" s="47"/>
      <c r="G2299" s="48"/>
      <c r="H2299" s="48"/>
      <c r="I2299" s="48"/>
      <c r="J2299" s="48"/>
      <c r="K2299" s="48"/>
      <c r="L2299" s="48"/>
      <c r="M2299" s="48"/>
      <c r="N2299" s="48"/>
      <c r="O2299" s="48"/>
      <c r="P2299" s="48"/>
    </row>
    <row r="2300" ht="13.5" customHeight="1">
      <c r="A2300" s="1" t="s">
        <v>31420</v>
      </c>
      <c r="B2300" s="1" t="s">
        <v>99</v>
      </c>
      <c r="C2300" s="1" t="s">
        <v>817</v>
      </c>
      <c r="D2300" s="47"/>
      <c r="E2300" s="47"/>
      <c r="F2300" s="47"/>
      <c r="G2300" s="48"/>
      <c r="H2300" s="48"/>
      <c r="I2300" s="48"/>
      <c r="J2300" s="48"/>
      <c r="K2300" s="48"/>
      <c r="L2300" s="48"/>
      <c r="M2300" s="48"/>
      <c r="N2300" s="48"/>
      <c r="O2300" s="48"/>
      <c r="P2300" s="48"/>
    </row>
    <row r="2301" ht="13.5" customHeight="1">
      <c r="A2301" s="1" t="s">
        <v>31624</v>
      </c>
      <c r="B2301" s="2" t="s">
        <v>1</v>
      </c>
      <c r="C2301" s="1" t="s">
        <v>2</v>
      </c>
      <c r="D2301" s="47"/>
      <c r="E2301" s="47"/>
      <c r="F2301" s="47"/>
      <c r="G2301" s="48"/>
      <c r="H2301" s="48"/>
      <c r="I2301" s="48"/>
      <c r="J2301" s="48"/>
      <c r="K2301" s="48"/>
      <c r="L2301" s="48"/>
      <c r="M2301" s="48"/>
      <c r="N2301" s="48"/>
      <c r="O2301" s="48"/>
      <c r="P2301" s="48"/>
    </row>
    <row r="2302" ht="13.5" customHeight="1">
      <c r="A2302" s="1" t="s">
        <v>31624</v>
      </c>
      <c r="B2302" s="1" t="s">
        <v>5</v>
      </c>
      <c r="C2302" s="1" t="s">
        <v>130</v>
      </c>
      <c r="D2302" s="1" t="s">
        <v>31630</v>
      </c>
      <c r="E2302" s="1" t="s">
        <v>31631</v>
      </c>
      <c r="F2302" s="47"/>
      <c r="G2302" s="48"/>
      <c r="H2302" s="48"/>
      <c r="I2302" s="48"/>
      <c r="J2302" s="48"/>
      <c r="K2302" s="48"/>
      <c r="L2302" s="48"/>
      <c r="M2302" s="48"/>
      <c r="N2302" s="48"/>
      <c r="O2302" s="48"/>
      <c r="P2302" s="48"/>
    </row>
    <row r="2303" ht="13.5" customHeight="1">
      <c r="A2303" s="1" t="s">
        <v>31624</v>
      </c>
      <c r="B2303" s="1" t="s">
        <v>9</v>
      </c>
      <c r="C2303" s="1" t="s">
        <v>115</v>
      </c>
      <c r="D2303" s="1" t="s">
        <v>31632</v>
      </c>
      <c r="E2303" s="1" t="s">
        <v>31633</v>
      </c>
      <c r="F2303" s="47"/>
      <c r="G2303" s="48"/>
      <c r="H2303" s="48"/>
      <c r="I2303" s="48"/>
      <c r="J2303" s="48"/>
      <c r="K2303" s="48"/>
      <c r="L2303" s="48"/>
      <c r="M2303" s="48"/>
      <c r="N2303" s="48"/>
      <c r="O2303" s="48"/>
      <c r="P2303" s="48"/>
    </row>
    <row r="2304" ht="13.5" customHeight="1">
      <c r="A2304" s="1" t="s">
        <v>31624</v>
      </c>
      <c r="B2304" s="1" t="s">
        <v>13</v>
      </c>
      <c r="C2304" s="1" t="s">
        <v>10</v>
      </c>
      <c r="D2304" s="1" t="s">
        <v>31634</v>
      </c>
      <c r="E2304" s="1" t="s">
        <v>31635</v>
      </c>
      <c r="F2304" s="47"/>
      <c r="G2304" s="48"/>
      <c r="H2304" s="48"/>
      <c r="I2304" s="48"/>
      <c r="J2304" s="48"/>
      <c r="K2304" s="48"/>
      <c r="L2304" s="48"/>
      <c r="M2304" s="48"/>
      <c r="N2304" s="48"/>
      <c r="O2304" s="48"/>
      <c r="P2304" s="48"/>
    </row>
    <row r="2305" ht="13.5" customHeight="1">
      <c r="A2305" s="1" t="s">
        <v>31624</v>
      </c>
      <c r="B2305" s="1" t="s">
        <v>16</v>
      </c>
      <c r="C2305" s="1" t="s">
        <v>10</v>
      </c>
      <c r="D2305" s="1" t="s">
        <v>31638</v>
      </c>
      <c r="E2305" s="1" t="s">
        <v>31639</v>
      </c>
      <c r="F2305" s="47"/>
      <c r="G2305" s="48"/>
      <c r="H2305" s="48"/>
      <c r="I2305" s="48"/>
      <c r="J2305" s="48"/>
      <c r="K2305" s="48"/>
      <c r="L2305" s="48"/>
      <c r="M2305" s="48"/>
      <c r="N2305" s="48"/>
      <c r="O2305" s="48"/>
      <c r="P2305" s="48"/>
    </row>
    <row r="2306" ht="13.5" customHeight="1">
      <c r="A2306" s="1" t="s">
        <v>31624</v>
      </c>
      <c r="B2306" s="1" t="s">
        <v>21</v>
      </c>
      <c r="C2306" s="1" t="s">
        <v>10</v>
      </c>
      <c r="D2306" s="1" t="s">
        <v>31642</v>
      </c>
      <c r="E2306" s="1" t="s">
        <v>31644</v>
      </c>
      <c r="F2306" s="47"/>
      <c r="G2306" s="48"/>
      <c r="H2306" s="48"/>
      <c r="I2306" s="48"/>
      <c r="J2306" s="48"/>
      <c r="K2306" s="48"/>
      <c r="L2306" s="48"/>
      <c r="M2306" s="48"/>
      <c r="N2306" s="48"/>
      <c r="O2306" s="48"/>
      <c r="P2306" s="48"/>
    </row>
    <row r="2307" ht="13.5" customHeight="1">
      <c r="A2307" s="1" t="s">
        <v>31624</v>
      </c>
      <c r="B2307" s="1" t="s">
        <v>27</v>
      </c>
      <c r="C2307" s="1" t="s">
        <v>374</v>
      </c>
      <c r="D2307" s="1" t="s">
        <v>31648</v>
      </c>
      <c r="E2307" s="1" t="s">
        <v>31649</v>
      </c>
      <c r="F2307" s="47"/>
      <c r="G2307" s="48"/>
      <c r="H2307" s="48"/>
      <c r="I2307" s="48"/>
      <c r="J2307" s="48"/>
      <c r="K2307" s="48"/>
      <c r="L2307" s="48"/>
      <c r="M2307" s="48"/>
      <c r="N2307" s="48"/>
      <c r="O2307" s="48"/>
      <c r="P2307" s="48"/>
    </row>
    <row r="2308" ht="13.5" customHeight="1">
      <c r="A2308" s="1" t="s">
        <v>31624</v>
      </c>
      <c r="B2308" s="1" t="s">
        <v>31</v>
      </c>
      <c r="C2308" s="1" t="s">
        <v>10</v>
      </c>
      <c r="D2308" s="1" t="s">
        <v>31653</v>
      </c>
      <c r="E2308" s="1" t="s">
        <v>31655</v>
      </c>
      <c r="F2308" s="47"/>
      <c r="G2308" s="48"/>
      <c r="H2308" s="48"/>
      <c r="I2308" s="48"/>
      <c r="J2308" s="48"/>
      <c r="K2308" s="48"/>
      <c r="L2308" s="48"/>
      <c r="M2308" s="48"/>
      <c r="N2308" s="48"/>
      <c r="O2308" s="48"/>
      <c r="P2308" s="48"/>
    </row>
    <row r="2309" ht="13.5" customHeight="1">
      <c r="A2309" s="1" t="s">
        <v>31624</v>
      </c>
      <c r="B2309" s="1" t="s">
        <v>34</v>
      </c>
      <c r="C2309" s="1" t="s">
        <v>10</v>
      </c>
      <c r="D2309" s="1" t="s">
        <v>31661</v>
      </c>
      <c r="E2309" s="1" t="s">
        <v>31663</v>
      </c>
      <c r="F2309" s="47"/>
      <c r="G2309" s="48"/>
      <c r="H2309" s="48"/>
      <c r="I2309" s="48"/>
      <c r="J2309" s="48"/>
      <c r="K2309" s="48"/>
      <c r="L2309" s="48"/>
      <c r="M2309" s="48"/>
      <c r="N2309" s="48"/>
      <c r="O2309" s="48"/>
      <c r="P2309" s="48"/>
    </row>
    <row r="2310" ht="13.5" customHeight="1">
      <c r="A2310" s="1" t="s">
        <v>31624</v>
      </c>
      <c r="B2310" s="1" t="s">
        <v>40</v>
      </c>
      <c r="C2310" s="1" t="s">
        <v>115</v>
      </c>
      <c r="D2310" s="1" t="s">
        <v>31669</v>
      </c>
      <c r="E2310" s="1" t="s">
        <v>31670</v>
      </c>
      <c r="F2310" s="47"/>
      <c r="G2310" s="48"/>
      <c r="H2310" s="48"/>
      <c r="I2310" s="48"/>
      <c r="J2310" s="48"/>
      <c r="K2310" s="48"/>
      <c r="L2310" s="48"/>
      <c r="M2310" s="48"/>
      <c r="N2310" s="48"/>
      <c r="O2310" s="48"/>
      <c r="P2310" s="48"/>
    </row>
    <row r="2311" ht="13.5" customHeight="1">
      <c r="A2311" s="1" t="s">
        <v>31624</v>
      </c>
      <c r="B2311" s="1" t="s">
        <v>45</v>
      </c>
      <c r="C2311" s="1" t="s">
        <v>10</v>
      </c>
      <c r="D2311" s="1" t="s">
        <v>31676</v>
      </c>
      <c r="E2311" s="1" t="s">
        <v>31678</v>
      </c>
      <c r="F2311" s="47"/>
      <c r="G2311" s="48"/>
      <c r="H2311" s="48"/>
      <c r="I2311" s="48"/>
      <c r="J2311" s="48"/>
      <c r="K2311" s="48"/>
      <c r="L2311" s="48"/>
      <c r="M2311" s="48"/>
      <c r="N2311" s="48"/>
      <c r="O2311" s="48"/>
      <c r="P2311" s="48"/>
    </row>
    <row r="2312" ht="13.5" customHeight="1">
      <c r="A2312" s="1" t="s">
        <v>31624</v>
      </c>
      <c r="B2312" s="1" t="s">
        <v>52</v>
      </c>
      <c r="C2312" s="1" t="s">
        <v>10</v>
      </c>
      <c r="D2312" s="1" t="s">
        <v>31684</v>
      </c>
      <c r="E2312" s="1" t="s">
        <v>31686</v>
      </c>
      <c r="F2312" s="47"/>
      <c r="G2312" s="48"/>
      <c r="H2312" s="48"/>
      <c r="I2312" s="48"/>
      <c r="J2312" s="48"/>
      <c r="K2312" s="48"/>
      <c r="L2312" s="48"/>
      <c r="M2312" s="48"/>
      <c r="N2312" s="48"/>
      <c r="O2312" s="48"/>
      <c r="P2312" s="48"/>
    </row>
    <row r="2313" ht="13.5" customHeight="1">
      <c r="A2313" s="1" t="s">
        <v>31624</v>
      </c>
      <c r="B2313" s="1" t="s">
        <v>57</v>
      </c>
      <c r="C2313" s="1" t="s">
        <v>115</v>
      </c>
      <c r="D2313" s="1" t="s">
        <v>31691</v>
      </c>
      <c r="E2313" s="1" t="s">
        <v>31692</v>
      </c>
      <c r="F2313" s="47"/>
      <c r="G2313" s="48"/>
      <c r="H2313" s="48"/>
      <c r="I2313" s="48"/>
      <c r="J2313" s="48"/>
      <c r="K2313" s="48"/>
      <c r="L2313" s="48"/>
      <c r="M2313" s="48"/>
      <c r="N2313" s="48"/>
      <c r="O2313" s="48"/>
      <c r="P2313" s="48"/>
    </row>
    <row r="2314" ht="13.5" customHeight="1">
      <c r="A2314" s="1" t="s">
        <v>31624</v>
      </c>
      <c r="B2314" s="1" t="s">
        <v>60</v>
      </c>
      <c r="C2314" s="1" t="s">
        <v>10</v>
      </c>
      <c r="D2314" s="1" t="s">
        <v>31696</v>
      </c>
      <c r="E2314" s="1" t="s">
        <v>31698</v>
      </c>
      <c r="F2314" s="47"/>
      <c r="G2314" s="48"/>
      <c r="H2314" s="48"/>
      <c r="I2314" s="48"/>
      <c r="J2314" s="48"/>
      <c r="K2314" s="48"/>
      <c r="L2314" s="48"/>
      <c r="M2314" s="48"/>
      <c r="N2314" s="48"/>
      <c r="O2314" s="48"/>
      <c r="P2314" s="48"/>
    </row>
    <row r="2315" ht="13.5" customHeight="1">
      <c r="A2315" s="1" t="s">
        <v>31624</v>
      </c>
      <c r="B2315" s="1" t="s">
        <v>65</v>
      </c>
      <c r="C2315" s="1" t="s">
        <v>115</v>
      </c>
      <c r="D2315" s="1" t="s">
        <v>31703</v>
      </c>
      <c r="E2315" s="1" t="s">
        <v>31704</v>
      </c>
      <c r="F2315" s="47"/>
      <c r="G2315" s="48"/>
      <c r="H2315" s="48"/>
      <c r="I2315" s="48"/>
      <c r="J2315" s="48"/>
      <c r="K2315" s="48"/>
      <c r="L2315" s="48"/>
      <c r="M2315" s="48"/>
      <c r="N2315" s="48"/>
      <c r="O2315" s="48"/>
      <c r="P2315" s="48"/>
    </row>
    <row r="2316" ht="13.5" customHeight="1">
      <c r="A2316" s="1" t="s">
        <v>31624</v>
      </c>
      <c r="B2316" s="1" t="s">
        <v>70</v>
      </c>
      <c r="C2316" s="1" t="s">
        <v>10</v>
      </c>
      <c r="D2316" s="1" t="s">
        <v>31709</v>
      </c>
      <c r="E2316" s="1" t="s">
        <v>31711</v>
      </c>
      <c r="F2316" s="47"/>
      <c r="G2316" s="48"/>
      <c r="H2316" s="48"/>
      <c r="I2316" s="48"/>
      <c r="J2316" s="48"/>
      <c r="K2316" s="48"/>
      <c r="L2316" s="48"/>
      <c r="M2316" s="48"/>
      <c r="N2316" s="48"/>
      <c r="O2316" s="48"/>
      <c r="P2316" s="48"/>
    </row>
    <row r="2317" ht="13.5" customHeight="1">
      <c r="A2317" s="1" t="s">
        <v>31624</v>
      </c>
      <c r="B2317" s="1" t="s">
        <v>74</v>
      </c>
      <c r="C2317" s="1" t="s">
        <v>10</v>
      </c>
      <c r="D2317" s="1" t="s">
        <v>31718</v>
      </c>
      <c r="E2317" s="1" t="s">
        <v>31720</v>
      </c>
      <c r="F2317" s="47"/>
      <c r="G2317" s="48"/>
      <c r="H2317" s="48"/>
      <c r="I2317" s="48"/>
      <c r="J2317" s="48"/>
      <c r="K2317" s="48"/>
      <c r="L2317" s="48"/>
      <c r="M2317" s="48"/>
      <c r="N2317" s="48"/>
      <c r="O2317" s="48"/>
      <c r="P2317" s="48"/>
    </row>
    <row r="2318" ht="13.5" customHeight="1">
      <c r="A2318" s="1" t="s">
        <v>31624</v>
      </c>
      <c r="B2318" s="1" t="s">
        <v>78</v>
      </c>
      <c r="C2318" s="1" t="s">
        <v>10</v>
      </c>
      <c r="D2318" s="1" t="s">
        <v>31725</v>
      </c>
      <c r="E2318" s="1" t="s">
        <v>31726</v>
      </c>
      <c r="F2318" s="47"/>
      <c r="G2318" s="48"/>
      <c r="H2318" s="48"/>
      <c r="I2318" s="48"/>
      <c r="J2318" s="48"/>
      <c r="K2318" s="48"/>
      <c r="L2318" s="48"/>
      <c r="M2318" s="48"/>
      <c r="N2318" s="48"/>
      <c r="O2318" s="48"/>
      <c r="P2318" s="48"/>
    </row>
    <row r="2319" ht="13.5" customHeight="1">
      <c r="A2319" s="1" t="s">
        <v>31624</v>
      </c>
      <c r="B2319" s="1" t="s">
        <v>83</v>
      </c>
      <c r="C2319" s="1" t="s">
        <v>10</v>
      </c>
      <c r="D2319" s="1" t="s">
        <v>31729</v>
      </c>
      <c r="E2319" s="1" t="s">
        <v>31730</v>
      </c>
      <c r="F2319" s="47"/>
      <c r="G2319" s="48"/>
      <c r="H2319" s="48"/>
      <c r="I2319" s="48"/>
      <c r="J2319" s="48"/>
      <c r="K2319" s="48"/>
      <c r="L2319" s="48"/>
      <c r="M2319" s="48"/>
      <c r="N2319" s="48"/>
      <c r="O2319" s="48"/>
      <c r="P2319" s="48"/>
    </row>
    <row r="2320" ht="13.5" customHeight="1">
      <c r="A2320" s="1" t="s">
        <v>31624</v>
      </c>
      <c r="B2320" s="1" t="s">
        <v>86</v>
      </c>
      <c r="C2320" s="1" t="s">
        <v>10</v>
      </c>
      <c r="D2320" s="1" t="s">
        <v>31735</v>
      </c>
      <c r="E2320" s="1" t="s">
        <v>31736</v>
      </c>
      <c r="F2320" s="47"/>
      <c r="G2320" s="48"/>
      <c r="H2320" s="48"/>
      <c r="I2320" s="48"/>
      <c r="J2320" s="48"/>
      <c r="K2320" s="48"/>
      <c r="L2320" s="48"/>
      <c r="M2320" s="48"/>
      <c r="N2320" s="48"/>
      <c r="O2320" s="48"/>
      <c r="P2320" s="48"/>
    </row>
    <row r="2321" ht="13.5" customHeight="1">
      <c r="A2321" s="1" t="s">
        <v>31624</v>
      </c>
      <c r="B2321" s="1" t="s">
        <v>91</v>
      </c>
      <c r="C2321" s="1" t="s">
        <v>10</v>
      </c>
      <c r="D2321" s="1" t="s">
        <v>31758</v>
      </c>
      <c r="E2321" s="1" t="s">
        <v>31763</v>
      </c>
      <c r="F2321" s="47"/>
      <c r="G2321" s="48"/>
      <c r="H2321" s="48"/>
      <c r="I2321" s="48"/>
      <c r="J2321" s="48"/>
      <c r="K2321" s="48"/>
      <c r="L2321" s="48"/>
      <c r="M2321" s="48"/>
      <c r="N2321" s="48"/>
      <c r="O2321" s="48"/>
      <c r="P2321" s="48"/>
    </row>
    <row r="2322" ht="13.5" customHeight="1">
      <c r="A2322" s="1" t="s">
        <v>31624</v>
      </c>
      <c r="B2322" s="1" t="s">
        <v>94</v>
      </c>
      <c r="C2322" s="1" t="s">
        <v>10</v>
      </c>
      <c r="D2322" s="1" t="s">
        <v>31769</v>
      </c>
      <c r="E2322" s="1" t="s">
        <v>31772</v>
      </c>
      <c r="F2322" s="47"/>
      <c r="G2322" s="48"/>
      <c r="H2322" s="48"/>
      <c r="I2322" s="48"/>
      <c r="J2322" s="48"/>
      <c r="K2322" s="48"/>
      <c r="L2322" s="48"/>
      <c r="M2322" s="48"/>
      <c r="N2322" s="48"/>
      <c r="O2322" s="48"/>
      <c r="P2322" s="48"/>
    </row>
    <row r="2323" ht="13.5" customHeight="1">
      <c r="A2323" s="1" t="s">
        <v>31624</v>
      </c>
      <c r="B2323" s="1" t="s">
        <v>186</v>
      </c>
      <c r="C2323" s="1" t="s">
        <v>10</v>
      </c>
      <c r="D2323" s="1" t="s">
        <v>31774</v>
      </c>
      <c r="E2323" s="1" t="s">
        <v>31775</v>
      </c>
      <c r="F2323" s="47"/>
      <c r="G2323" s="48"/>
      <c r="H2323" s="48"/>
      <c r="I2323" s="48"/>
      <c r="J2323" s="48"/>
      <c r="K2323" s="48"/>
      <c r="L2323" s="48"/>
      <c r="M2323" s="48"/>
      <c r="N2323" s="48"/>
      <c r="O2323" s="48"/>
      <c r="P2323" s="48"/>
    </row>
    <row r="2324" ht="13.5" customHeight="1">
      <c r="A2324" s="1" t="s">
        <v>31624</v>
      </c>
      <c r="B2324" s="1" t="s">
        <v>189</v>
      </c>
      <c r="C2324" s="1" t="s">
        <v>10</v>
      </c>
      <c r="D2324" s="1" t="s">
        <v>31780</v>
      </c>
      <c r="E2324" s="1" t="s">
        <v>31784</v>
      </c>
      <c r="F2324" s="47"/>
      <c r="G2324" s="48"/>
      <c r="H2324" s="48"/>
      <c r="I2324" s="48"/>
      <c r="J2324" s="48"/>
      <c r="K2324" s="48"/>
      <c r="L2324" s="48"/>
      <c r="M2324" s="48"/>
      <c r="N2324" s="48"/>
      <c r="O2324" s="48"/>
      <c r="P2324" s="48"/>
    </row>
    <row r="2325" ht="13.5" customHeight="1">
      <c r="A2325" s="1" t="s">
        <v>31624</v>
      </c>
      <c r="B2325" s="1" t="s">
        <v>193</v>
      </c>
      <c r="C2325" s="1" t="s">
        <v>10</v>
      </c>
      <c r="D2325" s="1" t="s">
        <v>31790</v>
      </c>
      <c r="E2325" s="1" t="s">
        <v>31791</v>
      </c>
      <c r="F2325" s="47"/>
      <c r="G2325" s="48"/>
      <c r="H2325" s="48"/>
      <c r="I2325" s="48"/>
      <c r="J2325" s="48"/>
      <c r="K2325" s="48"/>
      <c r="L2325" s="48"/>
      <c r="M2325" s="48"/>
      <c r="N2325" s="48"/>
      <c r="O2325" s="48"/>
      <c r="P2325" s="48"/>
    </row>
    <row r="2326" ht="13.5" customHeight="1">
      <c r="A2326" s="1" t="s">
        <v>31624</v>
      </c>
      <c r="B2326" s="1" t="s">
        <v>197</v>
      </c>
      <c r="C2326" s="1" t="s">
        <v>10</v>
      </c>
      <c r="D2326" s="1" t="s">
        <v>31796</v>
      </c>
      <c r="E2326" s="1" t="s">
        <v>31797</v>
      </c>
      <c r="F2326" s="47"/>
      <c r="G2326" s="48"/>
      <c r="H2326" s="48"/>
      <c r="I2326" s="48"/>
      <c r="J2326" s="48"/>
      <c r="K2326" s="48"/>
      <c r="L2326" s="48"/>
      <c r="M2326" s="48"/>
      <c r="N2326" s="48"/>
      <c r="O2326" s="48"/>
      <c r="P2326" s="48"/>
    </row>
    <row r="2327" ht="13.5" customHeight="1">
      <c r="A2327" s="1" t="s">
        <v>31624</v>
      </c>
      <c r="B2327" s="1" t="s">
        <v>201</v>
      </c>
      <c r="C2327" s="1" t="s">
        <v>10</v>
      </c>
      <c r="D2327" s="1" t="s">
        <v>31801</v>
      </c>
      <c r="E2327" s="1" t="s">
        <v>31803</v>
      </c>
      <c r="F2327" s="47"/>
      <c r="G2327" s="48"/>
      <c r="H2327" s="48"/>
      <c r="I2327" s="48"/>
      <c r="J2327" s="48"/>
      <c r="K2327" s="48"/>
      <c r="L2327" s="48"/>
      <c r="M2327" s="48"/>
      <c r="N2327" s="48"/>
      <c r="O2327" s="48"/>
      <c r="P2327" s="48"/>
    </row>
    <row r="2328" ht="13.5" customHeight="1">
      <c r="A2328" s="1" t="s">
        <v>31624</v>
      </c>
      <c r="B2328" s="1" t="s">
        <v>206</v>
      </c>
      <c r="C2328" s="1" t="s">
        <v>10</v>
      </c>
      <c r="D2328" s="1" t="s">
        <v>31806</v>
      </c>
      <c r="E2328" s="1" t="s">
        <v>31807</v>
      </c>
      <c r="F2328" s="47"/>
      <c r="G2328" s="48"/>
      <c r="H2328" s="48"/>
      <c r="I2328" s="48"/>
      <c r="J2328" s="48"/>
      <c r="K2328" s="48"/>
      <c r="L2328" s="48"/>
      <c r="M2328" s="48"/>
      <c r="N2328" s="48"/>
      <c r="O2328" s="48"/>
      <c r="P2328" s="48"/>
    </row>
    <row r="2329" ht="13.5" customHeight="1">
      <c r="A2329" s="1" t="s">
        <v>31624</v>
      </c>
      <c r="B2329" s="1" t="s">
        <v>211</v>
      </c>
      <c r="C2329" s="1" t="s">
        <v>10</v>
      </c>
      <c r="D2329" s="1" t="s">
        <v>31812</v>
      </c>
      <c r="E2329" s="1" t="s">
        <v>31814</v>
      </c>
      <c r="F2329" s="47"/>
      <c r="G2329" s="48"/>
      <c r="H2329" s="48"/>
      <c r="I2329" s="48"/>
      <c r="J2329" s="48"/>
      <c r="K2329" s="48"/>
      <c r="L2329" s="48"/>
      <c r="M2329" s="48"/>
      <c r="N2329" s="48"/>
      <c r="O2329" s="48"/>
      <c r="P2329" s="48"/>
    </row>
    <row r="2330" ht="13.5" customHeight="1">
      <c r="A2330" s="1" t="s">
        <v>31624</v>
      </c>
      <c r="B2330" s="1" t="s">
        <v>215</v>
      </c>
      <c r="C2330" s="1" t="s">
        <v>10</v>
      </c>
      <c r="D2330" s="1" t="s">
        <v>31821</v>
      </c>
      <c r="E2330" s="1" t="s">
        <v>31823</v>
      </c>
      <c r="F2330" s="47"/>
      <c r="G2330" s="48"/>
      <c r="H2330" s="48"/>
      <c r="I2330" s="48"/>
      <c r="J2330" s="48"/>
      <c r="K2330" s="48"/>
      <c r="L2330" s="48"/>
      <c r="M2330" s="48"/>
      <c r="N2330" s="48"/>
      <c r="O2330" s="48"/>
      <c r="P2330" s="48"/>
    </row>
    <row r="2331" ht="13.5" customHeight="1">
      <c r="A2331" s="1" t="s">
        <v>31624</v>
      </c>
      <c r="B2331" s="1" t="s">
        <v>220</v>
      </c>
      <c r="C2331" s="1" t="s">
        <v>10</v>
      </c>
      <c r="D2331" s="1" t="s">
        <v>31827</v>
      </c>
      <c r="E2331" s="1" t="s">
        <v>31828</v>
      </c>
      <c r="F2331" s="47"/>
      <c r="G2331" s="48"/>
      <c r="H2331" s="48"/>
      <c r="I2331" s="48"/>
      <c r="J2331" s="48"/>
      <c r="K2331" s="48"/>
      <c r="L2331" s="48"/>
      <c r="M2331" s="48"/>
      <c r="N2331" s="48"/>
      <c r="O2331" s="48"/>
      <c r="P2331" s="48"/>
    </row>
    <row r="2332" ht="13.5" customHeight="1">
      <c r="A2332" s="1" t="s">
        <v>31624</v>
      </c>
      <c r="B2332" s="1" t="s">
        <v>223</v>
      </c>
      <c r="C2332" s="1" t="s">
        <v>115</v>
      </c>
      <c r="D2332" s="1" t="s">
        <v>31830</v>
      </c>
      <c r="E2332" s="1" t="s">
        <v>31831</v>
      </c>
      <c r="F2332" s="47"/>
      <c r="G2332" s="48"/>
      <c r="H2332" s="48"/>
      <c r="I2332" s="48"/>
      <c r="J2332" s="48"/>
      <c r="K2332" s="48"/>
      <c r="L2332" s="48"/>
      <c r="M2332" s="48"/>
      <c r="N2332" s="48"/>
      <c r="O2332" s="48"/>
      <c r="P2332" s="48"/>
    </row>
    <row r="2333" ht="13.5" customHeight="1">
      <c r="A2333" s="1" t="s">
        <v>31624</v>
      </c>
      <c r="B2333" s="1" t="s">
        <v>229</v>
      </c>
      <c r="C2333" s="1" t="s">
        <v>10</v>
      </c>
      <c r="D2333" s="1" t="s">
        <v>31836</v>
      </c>
      <c r="E2333" s="1" t="s">
        <v>31837</v>
      </c>
      <c r="F2333" s="47"/>
      <c r="G2333" s="48"/>
      <c r="H2333" s="48"/>
      <c r="I2333" s="48"/>
      <c r="J2333" s="48"/>
      <c r="K2333" s="48"/>
      <c r="L2333" s="48"/>
      <c r="M2333" s="48"/>
      <c r="N2333" s="48"/>
      <c r="O2333" s="48"/>
      <c r="P2333" s="48"/>
    </row>
    <row r="2334" ht="13.5" customHeight="1">
      <c r="A2334" s="1" t="s">
        <v>31624</v>
      </c>
      <c r="B2334" s="1" t="s">
        <v>233</v>
      </c>
      <c r="C2334" s="1" t="s">
        <v>115</v>
      </c>
      <c r="D2334" s="1" t="s">
        <v>31842</v>
      </c>
      <c r="E2334" s="1" t="s">
        <v>31843</v>
      </c>
      <c r="F2334" s="47"/>
      <c r="G2334" s="48"/>
      <c r="H2334" s="48"/>
      <c r="I2334" s="48"/>
      <c r="J2334" s="48"/>
      <c r="K2334" s="48"/>
      <c r="L2334" s="48"/>
      <c r="M2334" s="48"/>
      <c r="N2334" s="48"/>
      <c r="O2334" s="48"/>
      <c r="P2334" s="48"/>
    </row>
    <row r="2335" ht="13.5" customHeight="1">
      <c r="A2335" s="1" t="s">
        <v>31624</v>
      </c>
      <c r="B2335" s="1" t="s">
        <v>237</v>
      </c>
      <c r="C2335" s="1" t="s">
        <v>10</v>
      </c>
      <c r="D2335" s="1" t="s">
        <v>31848</v>
      </c>
      <c r="E2335" s="1" t="s">
        <v>31849</v>
      </c>
      <c r="F2335" s="47"/>
      <c r="G2335" s="48"/>
      <c r="H2335" s="48"/>
      <c r="I2335" s="48"/>
      <c r="J2335" s="48"/>
      <c r="K2335" s="48"/>
      <c r="L2335" s="48"/>
      <c r="M2335" s="48"/>
      <c r="N2335" s="48"/>
      <c r="O2335" s="48"/>
      <c r="P2335" s="48"/>
    </row>
    <row r="2336" ht="13.5" customHeight="1">
      <c r="A2336" s="1" t="s">
        <v>31624</v>
      </c>
      <c r="B2336" s="1" t="s">
        <v>241</v>
      </c>
      <c r="C2336" s="1" t="s">
        <v>10</v>
      </c>
      <c r="D2336" s="1" t="s">
        <v>31854</v>
      </c>
      <c r="E2336" s="1" t="s">
        <v>31855</v>
      </c>
      <c r="F2336" s="47"/>
      <c r="G2336" s="48"/>
      <c r="H2336" s="48"/>
      <c r="I2336" s="48"/>
      <c r="J2336" s="48"/>
      <c r="K2336" s="48"/>
      <c r="L2336" s="48"/>
      <c r="M2336" s="48"/>
      <c r="N2336" s="48"/>
      <c r="O2336" s="48"/>
      <c r="P2336" s="48"/>
    </row>
    <row r="2337" ht="13.5" customHeight="1">
      <c r="A2337" s="1" t="s">
        <v>31624</v>
      </c>
      <c r="B2337" s="1" t="s">
        <v>244</v>
      </c>
      <c r="C2337" s="1" t="s">
        <v>10</v>
      </c>
      <c r="D2337" s="1" t="s">
        <v>31860</v>
      </c>
      <c r="E2337" s="1" t="s">
        <v>31863</v>
      </c>
      <c r="F2337" s="47"/>
      <c r="G2337" s="48"/>
      <c r="H2337" s="48"/>
      <c r="I2337" s="48"/>
      <c r="J2337" s="48"/>
      <c r="K2337" s="48"/>
      <c r="L2337" s="48"/>
      <c r="M2337" s="48"/>
      <c r="N2337" s="48"/>
      <c r="O2337" s="48"/>
      <c r="P2337" s="48"/>
    </row>
    <row r="2338" ht="13.5" customHeight="1">
      <c r="A2338" s="1" t="s">
        <v>31624</v>
      </c>
      <c r="B2338" s="1" t="s">
        <v>247</v>
      </c>
      <c r="C2338" s="1" t="s">
        <v>10</v>
      </c>
      <c r="D2338" s="1" t="s">
        <v>31870</v>
      </c>
      <c r="E2338" s="1" t="s">
        <v>31871</v>
      </c>
      <c r="F2338" s="47"/>
      <c r="G2338" s="48"/>
      <c r="H2338" s="48"/>
      <c r="I2338" s="48"/>
      <c r="J2338" s="48"/>
      <c r="K2338" s="48"/>
      <c r="L2338" s="48"/>
      <c r="M2338" s="48"/>
      <c r="N2338" s="48"/>
      <c r="O2338" s="48"/>
      <c r="P2338" s="48"/>
    </row>
    <row r="2339" ht="13.5" customHeight="1">
      <c r="A2339" s="1" t="s">
        <v>31624</v>
      </c>
      <c r="B2339" s="1" t="s">
        <v>251</v>
      </c>
      <c r="C2339" s="1" t="s">
        <v>115</v>
      </c>
      <c r="D2339" s="1" t="s">
        <v>31876</v>
      </c>
      <c r="E2339" s="1" t="s">
        <v>31877</v>
      </c>
      <c r="F2339" s="47"/>
      <c r="G2339" s="48"/>
      <c r="H2339" s="48"/>
      <c r="I2339" s="48"/>
      <c r="J2339" s="48"/>
      <c r="K2339" s="48"/>
      <c r="L2339" s="48"/>
      <c r="M2339" s="48"/>
      <c r="N2339" s="48"/>
      <c r="O2339" s="48"/>
      <c r="P2339" s="48"/>
    </row>
    <row r="2340" ht="13.5" customHeight="1">
      <c r="A2340" s="1" t="s">
        <v>31624</v>
      </c>
      <c r="B2340" s="1" t="s">
        <v>254</v>
      </c>
      <c r="C2340" s="1" t="s">
        <v>10</v>
      </c>
      <c r="D2340" s="1" t="s">
        <v>31882</v>
      </c>
      <c r="E2340" s="1" t="s">
        <v>31883</v>
      </c>
      <c r="F2340" s="47"/>
      <c r="G2340" s="48"/>
      <c r="H2340" s="48"/>
      <c r="I2340" s="48"/>
      <c r="J2340" s="48"/>
      <c r="K2340" s="48"/>
      <c r="L2340" s="48"/>
      <c r="M2340" s="48"/>
      <c r="N2340" s="48"/>
      <c r="O2340" s="48"/>
      <c r="P2340" s="48"/>
    </row>
    <row r="2341" ht="13.5" customHeight="1">
      <c r="A2341" s="1" t="s">
        <v>31624</v>
      </c>
      <c r="B2341" s="1" t="s">
        <v>99</v>
      </c>
      <c r="C2341" s="1" t="s">
        <v>817</v>
      </c>
      <c r="D2341" s="47"/>
      <c r="E2341" s="47"/>
      <c r="F2341" s="47"/>
      <c r="G2341" s="48"/>
      <c r="H2341" s="48"/>
      <c r="I2341" s="48"/>
      <c r="J2341" s="48"/>
      <c r="K2341" s="48"/>
      <c r="L2341" s="48"/>
      <c r="M2341" s="48"/>
      <c r="N2341" s="48"/>
      <c r="O2341" s="48"/>
      <c r="P2341" s="48"/>
    </row>
    <row r="2342" ht="13.5" customHeight="1">
      <c r="A2342" s="1" t="s">
        <v>31892</v>
      </c>
      <c r="B2342" s="2" t="s">
        <v>1</v>
      </c>
      <c r="C2342" s="1" t="s">
        <v>2</v>
      </c>
      <c r="D2342" s="47"/>
      <c r="E2342" s="47"/>
      <c r="F2342" s="47"/>
      <c r="G2342" s="48"/>
      <c r="H2342" s="48"/>
      <c r="I2342" s="48"/>
      <c r="J2342" s="48"/>
      <c r="K2342" s="48"/>
      <c r="L2342" s="48"/>
      <c r="M2342" s="48"/>
      <c r="N2342" s="48"/>
      <c r="O2342" s="48"/>
      <c r="P2342" s="48"/>
    </row>
    <row r="2343" ht="13.5" customHeight="1">
      <c r="A2343" s="1" t="s">
        <v>31892</v>
      </c>
      <c r="B2343" s="1" t="s">
        <v>5</v>
      </c>
      <c r="C2343" s="1" t="s">
        <v>303</v>
      </c>
      <c r="D2343" s="1" t="s">
        <v>31901</v>
      </c>
      <c r="E2343" s="1" t="s">
        <v>31902</v>
      </c>
      <c r="F2343" s="47"/>
      <c r="G2343" s="48"/>
      <c r="H2343" s="48"/>
      <c r="I2343" s="48"/>
      <c r="J2343" s="48"/>
      <c r="K2343" s="48"/>
      <c r="L2343" s="48"/>
      <c r="M2343" s="48"/>
      <c r="N2343" s="48"/>
      <c r="O2343" s="48"/>
      <c r="P2343" s="48"/>
    </row>
    <row r="2344" ht="13.5" customHeight="1">
      <c r="A2344" s="1" t="s">
        <v>31892</v>
      </c>
      <c r="B2344" s="1" t="s">
        <v>9</v>
      </c>
      <c r="C2344" s="1" t="s">
        <v>10</v>
      </c>
      <c r="D2344" s="1" t="s">
        <v>31907</v>
      </c>
      <c r="E2344" s="1" t="s">
        <v>31908</v>
      </c>
      <c r="F2344" s="47"/>
      <c r="G2344" s="48"/>
      <c r="H2344" s="48"/>
      <c r="I2344" s="48"/>
      <c r="J2344" s="48"/>
      <c r="K2344" s="48"/>
      <c r="L2344" s="48"/>
      <c r="M2344" s="48"/>
      <c r="N2344" s="48"/>
      <c r="O2344" s="48"/>
      <c r="P2344" s="48"/>
    </row>
    <row r="2345" ht="13.5" customHeight="1">
      <c r="A2345" s="1" t="s">
        <v>31892</v>
      </c>
      <c r="B2345" s="1" t="s">
        <v>13</v>
      </c>
      <c r="C2345" s="1" t="s">
        <v>10</v>
      </c>
      <c r="D2345" s="1" t="s">
        <v>31913</v>
      </c>
      <c r="E2345" s="1" t="s">
        <v>31914</v>
      </c>
      <c r="F2345" s="47"/>
      <c r="G2345" s="48"/>
      <c r="H2345" s="48"/>
      <c r="I2345" s="48"/>
      <c r="J2345" s="48"/>
      <c r="K2345" s="48"/>
      <c r="L2345" s="48"/>
      <c r="M2345" s="48"/>
      <c r="N2345" s="48"/>
      <c r="O2345" s="48"/>
      <c r="P2345" s="48"/>
    </row>
    <row r="2346" ht="13.5" customHeight="1">
      <c r="A2346" s="1" t="s">
        <v>31892</v>
      </c>
      <c r="B2346" s="1" t="s">
        <v>16</v>
      </c>
      <c r="C2346" s="1" t="s">
        <v>115</v>
      </c>
      <c r="D2346" s="1" t="s">
        <v>31918</v>
      </c>
      <c r="E2346" s="1" t="s">
        <v>31920</v>
      </c>
      <c r="F2346" s="47"/>
      <c r="G2346" s="48"/>
      <c r="H2346" s="48"/>
      <c r="I2346" s="48"/>
      <c r="J2346" s="48"/>
      <c r="K2346" s="48"/>
      <c r="L2346" s="48"/>
      <c r="M2346" s="48"/>
      <c r="N2346" s="48"/>
      <c r="O2346" s="48"/>
      <c r="P2346" s="48"/>
    </row>
    <row r="2347" ht="13.5" customHeight="1">
      <c r="A2347" s="1" t="s">
        <v>31892</v>
      </c>
      <c r="B2347" s="1" t="s">
        <v>21</v>
      </c>
      <c r="C2347" s="1" t="s">
        <v>10</v>
      </c>
      <c r="D2347" s="1" t="s">
        <v>31927</v>
      </c>
      <c r="E2347" s="1" t="s">
        <v>31928</v>
      </c>
      <c r="F2347" s="47"/>
      <c r="G2347" s="48"/>
      <c r="H2347" s="48"/>
      <c r="I2347" s="48"/>
      <c r="J2347" s="48"/>
      <c r="K2347" s="48"/>
      <c r="L2347" s="48"/>
      <c r="M2347" s="48"/>
      <c r="N2347" s="48"/>
      <c r="O2347" s="48"/>
      <c r="P2347" s="48"/>
    </row>
    <row r="2348" ht="13.5" customHeight="1">
      <c r="A2348" s="1" t="s">
        <v>31892</v>
      </c>
      <c r="B2348" s="1" t="s">
        <v>27</v>
      </c>
      <c r="C2348" s="1" t="s">
        <v>10</v>
      </c>
      <c r="D2348" s="1" t="s">
        <v>31933</v>
      </c>
      <c r="E2348" s="1" t="s">
        <v>31934</v>
      </c>
      <c r="F2348" s="47"/>
      <c r="G2348" s="48"/>
      <c r="H2348" s="48"/>
      <c r="I2348" s="48"/>
      <c r="J2348" s="48"/>
      <c r="K2348" s="48"/>
      <c r="L2348" s="48"/>
      <c r="M2348" s="48"/>
      <c r="N2348" s="48"/>
      <c r="O2348" s="48"/>
      <c r="P2348" s="48"/>
    </row>
    <row r="2349" ht="13.5" customHeight="1">
      <c r="A2349" s="1" t="s">
        <v>31892</v>
      </c>
      <c r="B2349" s="1" t="s">
        <v>31</v>
      </c>
      <c r="C2349" s="1" t="s">
        <v>10</v>
      </c>
      <c r="D2349" s="1" t="s">
        <v>31937</v>
      </c>
      <c r="E2349" s="1" t="s">
        <v>31938</v>
      </c>
      <c r="F2349" s="47"/>
      <c r="G2349" s="48"/>
      <c r="H2349" s="48"/>
      <c r="I2349" s="48"/>
      <c r="J2349" s="48"/>
      <c r="K2349" s="48"/>
      <c r="L2349" s="48"/>
      <c r="M2349" s="48"/>
      <c r="N2349" s="48"/>
      <c r="O2349" s="48"/>
      <c r="P2349" s="48"/>
    </row>
    <row r="2350" ht="13.5" customHeight="1">
      <c r="A2350" s="1" t="s">
        <v>31892</v>
      </c>
      <c r="B2350" s="1" t="s">
        <v>34</v>
      </c>
      <c r="C2350" s="1" t="s">
        <v>10</v>
      </c>
      <c r="D2350" s="1" t="s">
        <v>31941</v>
      </c>
      <c r="E2350" s="1" t="s">
        <v>31942</v>
      </c>
      <c r="F2350" s="47"/>
      <c r="G2350" s="48"/>
      <c r="H2350" s="48"/>
      <c r="I2350" s="48"/>
      <c r="J2350" s="48"/>
      <c r="K2350" s="48"/>
      <c r="L2350" s="48"/>
      <c r="M2350" s="48"/>
      <c r="N2350" s="48"/>
      <c r="O2350" s="48"/>
      <c r="P2350" s="48"/>
    </row>
    <row r="2351" ht="13.5" customHeight="1">
      <c r="A2351" s="1" t="s">
        <v>31892</v>
      </c>
      <c r="B2351" s="1" t="s">
        <v>40</v>
      </c>
      <c r="C2351" s="1" t="s">
        <v>10</v>
      </c>
      <c r="D2351" s="1" t="s">
        <v>31945</v>
      </c>
      <c r="E2351" s="1" t="s">
        <v>31946</v>
      </c>
      <c r="F2351" s="47"/>
      <c r="G2351" s="48"/>
      <c r="H2351" s="48"/>
      <c r="I2351" s="48"/>
      <c r="J2351" s="48"/>
      <c r="K2351" s="48"/>
      <c r="L2351" s="48"/>
      <c r="M2351" s="48"/>
      <c r="N2351" s="48"/>
      <c r="O2351" s="48"/>
      <c r="P2351" s="48"/>
    </row>
    <row r="2352" ht="13.5" customHeight="1">
      <c r="A2352" s="1" t="s">
        <v>31892</v>
      </c>
      <c r="B2352" s="1" t="s">
        <v>45</v>
      </c>
      <c r="C2352" s="1" t="s">
        <v>10</v>
      </c>
      <c r="D2352" s="1" t="s">
        <v>31949</v>
      </c>
      <c r="E2352" s="1" t="s">
        <v>31950</v>
      </c>
      <c r="F2352" s="47"/>
      <c r="G2352" s="48"/>
      <c r="H2352" s="48"/>
      <c r="I2352" s="48"/>
      <c r="J2352" s="48"/>
      <c r="K2352" s="48"/>
      <c r="L2352" s="48"/>
      <c r="M2352" s="48"/>
      <c r="N2352" s="48"/>
      <c r="O2352" s="48"/>
      <c r="P2352" s="48"/>
    </row>
    <row r="2353" ht="13.5" customHeight="1">
      <c r="A2353" s="1" t="s">
        <v>31892</v>
      </c>
      <c r="B2353" s="1" t="s">
        <v>52</v>
      </c>
      <c r="C2353" s="1" t="s">
        <v>10</v>
      </c>
      <c r="D2353" s="1" t="s">
        <v>31956</v>
      </c>
      <c r="E2353" s="1" t="s">
        <v>31957</v>
      </c>
      <c r="F2353" s="47"/>
      <c r="G2353" s="48"/>
      <c r="H2353" s="48"/>
      <c r="I2353" s="48"/>
      <c r="J2353" s="48"/>
      <c r="K2353" s="48"/>
      <c r="L2353" s="48"/>
      <c r="M2353" s="48"/>
      <c r="N2353" s="48"/>
      <c r="O2353" s="48"/>
      <c r="P2353" s="48"/>
    </row>
    <row r="2354" ht="13.5" customHeight="1">
      <c r="A2354" s="1" t="s">
        <v>31892</v>
      </c>
      <c r="B2354" s="1" t="s">
        <v>57</v>
      </c>
      <c r="C2354" s="1" t="s">
        <v>10</v>
      </c>
      <c r="D2354" s="1" t="s">
        <v>31961</v>
      </c>
      <c r="E2354" s="1" t="s">
        <v>31963</v>
      </c>
      <c r="F2354" s="47"/>
      <c r="G2354" s="48"/>
      <c r="H2354" s="48"/>
      <c r="I2354" s="48"/>
      <c r="J2354" s="48"/>
      <c r="K2354" s="48"/>
      <c r="L2354" s="48"/>
      <c r="M2354" s="48"/>
      <c r="N2354" s="48"/>
      <c r="O2354" s="48"/>
      <c r="P2354" s="48"/>
    </row>
    <row r="2355" ht="13.5" customHeight="1">
      <c r="A2355" s="1" t="s">
        <v>31892</v>
      </c>
      <c r="B2355" s="1" t="s">
        <v>99</v>
      </c>
      <c r="C2355" s="1" t="s">
        <v>817</v>
      </c>
      <c r="D2355" s="47"/>
      <c r="E2355" s="47"/>
      <c r="F2355" s="47"/>
      <c r="G2355" s="48"/>
      <c r="H2355" s="48"/>
      <c r="I2355" s="48"/>
      <c r="J2355" s="48"/>
      <c r="K2355" s="48"/>
      <c r="L2355" s="48"/>
      <c r="M2355" s="48"/>
      <c r="N2355" s="48"/>
      <c r="O2355" s="48"/>
      <c r="P2355" s="48"/>
    </row>
    <row r="2356" ht="13.5" customHeight="1">
      <c r="A2356" s="1" t="s">
        <v>31970</v>
      </c>
      <c r="B2356" s="2" t="s">
        <v>1</v>
      </c>
      <c r="C2356" s="1" t="s">
        <v>2</v>
      </c>
      <c r="D2356" s="47"/>
      <c r="E2356" s="47"/>
      <c r="F2356" s="47"/>
      <c r="G2356" s="48"/>
      <c r="H2356" s="48"/>
      <c r="I2356" s="48"/>
      <c r="J2356" s="48"/>
      <c r="K2356" s="48"/>
      <c r="L2356" s="48"/>
      <c r="M2356" s="48"/>
      <c r="N2356" s="48"/>
      <c r="O2356" s="48"/>
      <c r="P2356" s="48"/>
    </row>
    <row r="2357" ht="13.5" customHeight="1">
      <c r="A2357" s="1" t="s">
        <v>31970</v>
      </c>
      <c r="B2357" s="1" t="s">
        <v>5</v>
      </c>
      <c r="C2357" s="1" t="s">
        <v>303</v>
      </c>
      <c r="D2357" s="1" t="s">
        <v>31978</v>
      </c>
      <c r="E2357" s="1" t="s">
        <v>31980</v>
      </c>
      <c r="F2357" s="47"/>
      <c r="G2357" s="48"/>
      <c r="H2357" s="48"/>
      <c r="I2357" s="48"/>
      <c r="J2357" s="48"/>
      <c r="K2357" s="48"/>
      <c r="L2357" s="48"/>
      <c r="M2357" s="48"/>
      <c r="N2357" s="48"/>
      <c r="O2357" s="48"/>
      <c r="P2357" s="48"/>
    </row>
    <row r="2358" ht="13.5" customHeight="1">
      <c r="A2358" s="1" t="s">
        <v>31970</v>
      </c>
      <c r="B2358" s="1" t="s">
        <v>9</v>
      </c>
      <c r="C2358" s="1" t="s">
        <v>10</v>
      </c>
      <c r="D2358" s="1" t="s">
        <v>31986</v>
      </c>
      <c r="E2358" s="1" t="s">
        <v>31988</v>
      </c>
      <c r="F2358" s="47"/>
      <c r="G2358" s="48"/>
      <c r="H2358" s="48"/>
      <c r="I2358" s="48"/>
      <c r="J2358" s="48"/>
      <c r="K2358" s="48"/>
      <c r="L2358" s="48"/>
      <c r="M2358" s="48"/>
      <c r="N2358" s="48"/>
      <c r="O2358" s="48"/>
      <c r="P2358" s="48"/>
    </row>
    <row r="2359" ht="13.5" customHeight="1">
      <c r="A2359" s="1" t="s">
        <v>31970</v>
      </c>
      <c r="B2359" s="1" t="s">
        <v>13</v>
      </c>
      <c r="C2359" s="1" t="s">
        <v>10</v>
      </c>
      <c r="D2359" s="1" t="s">
        <v>31993</v>
      </c>
      <c r="E2359" s="1" t="s">
        <v>31995</v>
      </c>
      <c r="F2359" s="47"/>
      <c r="G2359" s="48"/>
      <c r="H2359" s="48"/>
      <c r="I2359" s="48"/>
      <c r="J2359" s="48"/>
      <c r="K2359" s="48"/>
      <c r="L2359" s="48"/>
      <c r="M2359" s="48"/>
      <c r="N2359" s="48"/>
      <c r="O2359" s="48"/>
      <c r="P2359" s="48"/>
    </row>
    <row r="2360" ht="13.5" customHeight="1">
      <c r="A2360" s="1" t="s">
        <v>31970</v>
      </c>
      <c r="B2360" s="1" t="s">
        <v>16</v>
      </c>
      <c r="C2360" s="1" t="s">
        <v>115</v>
      </c>
      <c r="D2360" s="1" t="s">
        <v>32000</v>
      </c>
      <c r="E2360" s="1" t="s">
        <v>32002</v>
      </c>
      <c r="F2360" s="47"/>
      <c r="G2360" s="48"/>
      <c r="H2360" s="48"/>
      <c r="I2360" s="48"/>
      <c r="J2360" s="48"/>
      <c r="K2360" s="48"/>
      <c r="L2360" s="48"/>
      <c r="M2360" s="48"/>
      <c r="N2360" s="48"/>
      <c r="O2360" s="48"/>
      <c r="P2360" s="48"/>
    </row>
    <row r="2361" ht="13.5" customHeight="1">
      <c r="A2361" s="1" t="s">
        <v>31970</v>
      </c>
      <c r="B2361" s="1" t="s">
        <v>21</v>
      </c>
      <c r="C2361" s="1" t="s">
        <v>10</v>
      </c>
      <c r="D2361" s="1" t="s">
        <v>32005</v>
      </c>
      <c r="E2361" s="1" t="s">
        <v>32006</v>
      </c>
      <c r="F2361" s="47"/>
      <c r="G2361" s="48"/>
      <c r="H2361" s="48"/>
      <c r="I2361" s="48"/>
      <c r="J2361" s="48"/>
      <c r="K2361" s="48"/>
      <c r="L2361" s="48"/>
      <c r="M2361" s="48"/>
      <c r="N2361" s="48"/>
      <c r="O2361" s="48"/>
      <c r="P2361" s="48"/>
    </row>
    <row r="2362" ht="13.5" customHeight="1">
      <c r="A2362" s="1" t="s">
        <v>31970</v>
      </c>
      <c r="B2362" s="1" t="s">
        <v>27</v>
      </c>
      <c r="C2362" s="1" t="s">
        <v>10</v>
      </c>
      <c r="D2362" s="1" t="s">
        <v>32013</v>
      </c>
      <c r="E2362" s="1" t="s">
        <v>32014</v>
      </c>
      <c r="F2362" s="47"/>
      <c r="G2362" s="48"/>
      <c r="H2362" s="48"/>
      <c r="I2362" s="48"/>
      <c r="J2362" s="48"/>
      <c r="K2362" s="48"/>
      <c r="L2362" s="48"/>
      <c r="M2362" s="48"/>
      <c r="N2362" s="48"/>
      <c r="O2362" s="48"/>
      <c r="P2362" s="48"/>
    </row>
    <row r="2363" ht="13.5" customHeight="1">
      <c r="A2363" s="1" t="s">
        <v>31970</v>
      </c>
      <c r="B2363" s="1" t="s">
        <v>31</v>
      </c>
      <c r="C2363" s="1" t="s">
        <v>10</v>
      </c>
      <c r="D2363" s="1" t="s">
        <v>32020</v>
      </c>
      <c r="E2363" s="1" t="s">
        <v>32022</v>
      </c>
      <c r="F2363" s="47"/>
      <c r="G2363" s="48"/>
      <c r="H2363" s="48"/>
      <c r="I2363" s="48"/>
      <c r="J2363" s="48"/>
      <c r="K2363" s="48"/>
      <c r="L2363" s="48"/>
      <c r="M2363" s="48"/>
      <c r="N2363" s="48"/>
      <c r="O2363" s="48"/>
      <c r="P2363" s="48"/>
    </row>
    <row r="2364" ht="13.5" customHeight="1">
      <c r="A2364" s="1" t="s">
        <v>31970</v>
      </c>
      <c r="B2364" s="1" t="s">
        <v>34</v>
      </c>
      <c r="C2364" s="1" t="s">
        <v>10</v>
      </c>
      <c r="D2364" s="1" t="s">
        <v>32027</v>
      </c>
      <c r="E2364" s="1" t="s">
        <v>32028</v>
      </c>
      <c r="F2364" s="47"/>
      <c r="G2364" s="48"/>
      <c r="H2364" s="48"/>
      <c r="I2364" s="48"/>
      <c r="J2364" s="48"/>
      <c r="K2364" s="48"/>
      <c r="L2364" s="48"/>
      <c r="M2364" s="48"/>
      <c r="N2364" s="48"/>
      <c r="O2364" s="48"/>
      <c r="P2364" s="48"/>
    </row>
    <row r="2365" ht="13.5" customHeight="1">
      <c r="A2365" s="1" t="s">
        <v>31970</v>
      </c>
      <c r="B2365" s="1" t="s">
        <v>40</v>
      </c>
      <c r="C2365" s="1" t="s">
        <v>10</v>
      </c>
      <c r="D2365" s="1" t="s">
        <v>32031</v>
      </c>
      <c r="E2365" s="1" t="s">
        <v>32032</v>
      </c>
      <c r="F2365" s="47"/>
      <c r="G2365" s="48"/>
      <c r="H2365" s="48"/>
      <c r="I2365" s="48"/>
      <c r="J2365" s="48"/>
      <c r="K2365" s="48"/>
      <c r="L2365" s="48"/>
      <c r="M2365" s="48"/>
      <c r="N2365" s="48"/>
      <c r="O2365" s="48"/>
      <c r="P2365" s="48"/>
    </row>
    <row r="2366" ht="13.5" customHeight="1">
      <c r="A2366" s="1" t="s">
        <v>31970</v>
      </c>
      <c r="B2366" s="1" t="s">
        <v>45</v>
      </c>
      <c r="C2366" s="1" t="s">
        <v>10</v>
      </c>
      <c r="D2366" s="1" t="s">
        <v>32035</v>
      </c>
      <c r="E2366" s="1" t="s">
        <v>32036</v>
      </c>
      <c r="F2366" s="47"/>
      <c r="G2366" s="48"/>
      <c r="H2366" s="48"/>
      <c r="I2366" s="48"/>
      <c r="J2366" s="48"/>
      <c r="K2366" s="48"/>
      <c r="L2366" s="48"/>
      <c r="M2366" s="48"/>
      <c r="N2366" s="48"/>
      <c r="O2366" s="48"/>
      <c r="P2366" s="48"/>
    </row>
    <row r="2367" ht="13.5" customHeight="1">
      <c r="A2367" s="1" t="s">
        <v>31970</v>
      </c>
      <c r="B2367" s="1" t="s">
        <v>52</v>
      </c>
      <c r="C2367" s="1" t="s">
        <v>374</v>
      </c>
      <c r="D2367" s="1" t="s">
        <v>32040</v>
      </c>
      <c r="E2367" s="1" t="s">
        <v>32041</v>
      </c>
      <c r="F2367" s="47"/>
      <c r="G2367" s="48"/>
      <c r="H2367" s="48"/>
      <c r="I2367" s="48"/>
      <c r="J2367" s="48"/>
      <c r="K2367" s="48"/>
      <c r="L2367" s="48"/>
      <c r="M2367" s="48"/>
      <c r="N2367" s="48"/>
      <c r="O2367" s="48"/>
      <c r="P2367" s="48"/>
    </row>
    <row r="2368" ht="13.5" customHeight="1">
      <c r="A2368" s="1" t="s">
        <v>31970</v>
      </c>
      <c r="B2368" s="1" t="s">
        <v>57</v>
      </c>
      <c r="C2368" s="1" t="s">
        <v>10</v>
      </c>
      <c r="D2368" s="1" t="s">
        <v>32047</v>
      </c>
      <c r="E2368" s="1" t="s">
        <v>32048</v>
      </c>
      <c r="F2368" s="47"/>
      <c r="G2368" s="48"/>
      <c r="H2368" s="48"/>
      <c r="I2368" s="48"/>
      <c r="J2368" s="48"/>
      <c r="K2368" s="48"/>
      <c r="L2368" s="48"/>
      <c r="M2368" s="48"/>
      <c r="N2368" s="48"/>
      <c r="O2368" s="48"/>
      <c r="P2368" s="48"/>
    </row>
    <row r="2369" ht="13.5" customHeight="1">
      <c r="A2369" s="1" t="s">
        <v>31970</v>
      </c>
      <c r="B2369" s="1" t="s">
        <v>60</v>
      </c>
      <c r="C2369" s="1" t="s">
        <v>115</v>
      </c>
      <c r="D2369" s="1" t="s">
        <v>32053</v>
      </c>
      <c r="E2369" s="1" t="s">
        <v>32055</v>
      </c>
      <c r="F2369" s="47"/>
      <c r="G2369" s="48"/>
      <c r="H2369" s="48"/>
      <c r="I2369" s="48"/>
      <c r="J2369" s="48"/>
      <c r="K2369" s="48"/>
      <c r="L2369" s="48"/>
      <c r="M2369" s="48"/>
      <c r="N2369" s="48"/>
      <c r="O2369" s="48"/>
      <c r="P2369" s="48"/>
    </row>
    <row r="2370" ht="13.5" customHeight="1">
      <c r="A2370" s="1" t="s">
        <v>31970</v>
      </c>
      <c r="B2370" s="1" t="s">
        <v>65</v>
      </c>
      <c r="C2370" s="1" t="s">
        <v>10</v>
      </c>
      <c r="D2370" s="1" t="s">
        <v>32061</v>
      </c>
      <c r="E2370" s="1" t="s">
        <v>32063</v>
      </c>
      <c r="F2370" s="47"/>
      <c r="G2370" s="48"/>
      <c r="H2370" s="48"/>
      <c r="I2370" s="48"/>
      <c r="J2370" s="48"/>
      <c r="K2370" s="48"/>
      <c r="L2370" s="48"/>
      <c r="M2370" s="48"/>
      <c r="N2370" s="48"/>
      <c r="O2370" s="48"/>
      <c r="P2370" s="48"/>
    </row>
    <row r="2371" ht="13.5" customHeight="1">
      <c r="A2371" s="1" t="s">
        <v>31970</v>
      </c>
      <c r="B2371" s="1" t="s">
        <v>70</v>
      </c>
      <c r="C2371" s="1" t="s">
        <v>10</v>
      </c>
      <c r="D2371" s="1" t="s">
        <v>32068</v>
      </c>
      <c r="E2371" s="1" t="s">
        <v>32070</v>
      </c>
      <c r="F2371" s="47"/>
      <c r="G2371" s="48"/>
      <c r="H2371" s="48"/>
      <c r="I2371" s="48"/>
      <c r="J2371" s="48"/>
      <c r="K2371" s="48"/>
      <c r="L2371" s="48"/>
      <c r="M2371" s="48"/>
      <c r="N2371" s="48"/>
      <c r="O2371" s="48"/>
      <c r="P2371" s="48"/>
    </row>
    <row r="2372" ht="13.5" customHeight="1">
      <c r="A2372" s="1" t="s">
        <v>31970</v>
      </c>
      <c r="B2372" s="1" t="s">
        <v>74</v>
      </c>
      <c r="C2372" s="1" t="s">
        <v>10</v>
      </c>
      <c r="D2372" s="1" t="s">
        <v>32075</v>
      </c>
      <c r="E2372" s="1" t="s">
        <v>32076</v>
      </c>
      <c r="F2372" s="47"/>
      <c r="G2372" s="48"/>
      <c r="H2372" s="48"/>
      <c r="I2372" s="48"/>
      <c r="J2372" s="48"/>
      <c r="K2372" s="48"/>
      <c r="L2372" s="48"/>
      <c r="M2372" s="48"/>
      <c r="N2372" s="48"/>
      <c r="O2372" s="48"/>
      <c r="P2372" s="48"/>
    </row>
    <row r="2373" ht="13.5" customHeight="1">
      <c r="A2373" s="1" t="s">
        <v>31970</v>
      </c>
      <c r="B2373" s="1" t="s">
        <v>78</v>
      </c>
      <c r="C2373" s="1" t="s">
        <v>374</v>
      </c>
      <c r="D2373" s="1" t="s">
        <v>32082</v>
      </c>
      <c r="E2373" s="1" t="s">
        <v>32084</v>
      </c>
      <c r="F2373" s="47"/>
      <c r="G2373" s="48"/>
      <c r="H2373" s="48"/>
      <c r="I2373" s="48"/>
      <c r="J2373" s="48"/>
      <c r="K2373" s="48"/>
      <c r="L2373" s="48"/>
      <c r="M2373" s="48"/>
      <c r="N2373" s="48"/>
      <c r="O2373" s="48"/>
      <c r="P2373" s="48"/>
    </row>
    <row r="2374" ht="13.5" customHeight="1">
      <c r="A2374" s="1" t="s">
        <v>31970</v>
      </c>
      <c r="B2374" s="1" t="s">
        <v>83</v>
      </c>
      <c r="C2374" s="1" t="s">
        <v>10</v>
      </c>
      <c r="D2374" s="1" t="s">
        <v>32089</v>
      </c>
      <c r="E2374" s="1" t="s">
        <v>32091</v>
      </c>
      <c r="F2374" s="47"/>
      <c r="G2374" s="48"/>
      <c r="H2374" s="48"/>
      <c r="I2374" s="48"/>
      <c r="J2374" s="48"/>
      <c r="K2374" s="48"/>
      <c r="L2374" s="48"/>
      <c r="M2374" s="48"/>
      <c r="N2374" s="48"/>
      <c r="O2374" s="48"/>
      <c r="P2374" s="48"/>
    </row>
    <row r="2375" ht="13.5" customHeight="1">
      <c r="A2375" s="1" t="s">
        <v>31970</v>
      </c>
      <c r="B2375" s="1" t="s">
        <v>86</v>
      </c>
      <c r="C2375" s="1" t="s">
        <v>10</v>
      </c>
      <c r="D2375" s="1" t="s">
        <v>32095</v>
      </c>
      <c r="E2375" s="1" t="s">
        <v>32096</v>
      </c>
      <c r="F2375" s="47"/>
      <c r="G2375" s="48"/>
      <c r="H2375" s="48"/>
      <c r="I2375" s="48"/>
      <c r="J2375" s="48"/>
      <c r="K2375" s="48"/>
      <c r="L2375" s="48"/>
      <c r="M2375" s="48"/>
      <c r="N2375" s="48"/>
      <c r="O2375" s="48"/>
      <c r="P2375" s="48"/>
    </row>
    <row r="2376" ht="13.5" customHeight="1">
      <c r="A2376" s="1" t="s">
        <v>31970</v>
      </c>
      <c r="B2376" s="1" t="s">
        <v>91</v>
      </c>
      <c r="C2376" s="1" t="s">
        <v>10</v>
      </c>
      <c r="D2376" s="1" t="s">
        <v>32103</v>
      </c>
      <c r="E2376" s="1" t="s">
        <v>32104</v>
      </c>
      <c r="F2376" s="47"/>
      <c r="G2376" s="48"/>
      <c r="H2376" s="48"/>
      <c r="I2376" s="48"/>
      <c r="J2376" s="48"/>
      <c r="K2376" s="48"/>
      <c r="L2376" s="48"/>
      <c r="M2376" s="48"/>
      <c r="N2376" s="48"/>
      <c r="O2376" s="48"/>
      <c r="P2376" s="48"/>
    </row>
    <row r="2377" ht="13.5" customHeight="1">
      <c r="A2377" s="1" t="s">
        <v>31970</v>
      </c>
      <c r="B2377" s="1" t="s">
        <v>94</v>
      </c>
      <c r="C2377" s="1" t="s">
        <v>10</v>
      </c>
      <c r="D2377" s="1" t="s">
        <v>32107</v>
      </c>
      <c r="E2377" s="1" t="s">
        <v>32108</v>
      </c>
      <c r="F2377" s="47"/>
      <c r="G2377" s="48"/>
      <c r="H2377" s="48"/>
      <c r="I2377" s="48"/>
      <c r="J2377" s="48"/>
      <c r="K2377" s="48"/>
      <c r="L2377" s="48"/>
      <c r="M2377" s="48"/>
      <c r="N2377" s="48"/>
      <c r="O2377" s="48"/>
      <c r="P2377" s="48"/>
    </row>
    <row r="2378" ht="13.5" customHeight="1">
      <c r="A2378" s="1" t="s">
        <v>31970</v>
      </c>
      <c r="B2378" s="1" t="s">
        <v>186</v>
      </c>
      <c r="C2378" s="1" t="s">
        <v>374</v>
      </c>
      <c r="D2378" s="1" t="s">
        <v>32113</v>
      </c>
      <c r="E2378" s="1" t="s">
        <v>32114</v>
      </c>
      <c r="F2378" s="47"/>
      <c r="G2378" s="48"/>
      <c r="H2378" s="48"/>
      <c r="I2378" s="48"/>
      <c r="J2378" s="48"/>
      <c r="K2378" s="48"/>
      <c r="L2378" s="48"/>
      <c r="M2378" s="48"/>
      <c r="N2378" s="48"/>
      <c r="O2378" s="48"/>
      <c r="P2378" s="48"/>
    </row>
    <row r="2379" ht="13.5" customHeight="1">
      <c r="A2379" s="1" t="s">
        <v>31970</v>
      </c>
      <c r="B2379" s="1" t="s">
        <v>189</v>
      </c>
      <c r="C2379" s="1" t="s">
        <v>10</v>
      </c>
      <c r="D2379" s="1" t="s">
        <v>32118</v>
      </c>
      <c r="E2379" s="1" t="s">
        <v>32120</v>
      </c>
      <c r="F2379" s="47"/>
      <c r="G2379" s="48"/>
      <c r="H2379" s="48"/>
      <c r="I2379" s="48"/>
      <c r="J2379" s="48"/>
      <c r="K2379" s="48"/>
      <c r="L2379" s="48"/>
      <c r="M2379" s="48"/>
      <c r="N2379" s="48"/>
      <c r="O2379" s="48"/>
      <c r="P2379" s="48"/>
    </row>
    <row r="2380" ht="13.5" customHeight="1">
      <c r="A2380" s="1" t="s">
        <v>31970</v>
      </c>
      <c r="B2380" s="1" t="s">
        <v>193</v>
      </c>
      <c r="C2380" s="1" t="s">
        <v>10</v>
      </c>
      <c r="D2380" s="1" t="s">
        <v>32121</v>
      </c>
      <c r="E2380" s="1" t="s">
        <v>32123</v>
      </c>
      <c r="F2380" s="47"/>
      <c r="G2380" s="48"/>
      <c r="H2380" s="48"/>
      <c r="I2380" s="48"/>
      <c r="J2380" s="48"/>
      <c r="K2380" s="48"/>
      <c r="L2380" s="48"/>
      <c r="M2380" s="48"/>
      <c r="N2380" s="48"/>
      <c r="O2380" s="48"/>
      <c r="P2380" s="48"/>
    </row>
    <row r="2381" ht="13.5" customHeight="1">
      <c r="A2381" s="1" t="s">
        <v>31970</v>
      </c>
      <c r="B2381" s="1" t="s">
        <v>197</v>
      </c>
      <c r="C2381" s="1" t="s">
        <v>10</v>
      </c>
      <c r="D2381" s="1" t="s">
        <v>32127</v>
      </c>
      <c r="E2381" s="1" t="s">
        <v>32128</v>
      </c>
      <c r="F2381" s="47"/>
      <c r="G2381" s="48"/>
      <c r="H2381" s="48"/>
      <c r="I2381" s="48"/>
      <c r="J2381" s="48"/>
      <c r="K2381" s="48"/>
      <c r="L2381" s="48"/>
      <c r="M2381" s="48"/>
      <c r="N2381" s="48"/>
      <c r="O2381" s="48"/>
      <c r="P2381" s="48"/>
    </row>
    <row r="2382" ht="13.5" customHeight="1">
      <c r="A2382" s="1" t="s">
        <v>31970</v>
      </c>
      <c r="B2382" s="1" t="s">
        <v>99</v>
      </c>
      <c r="C2382" s="1" t="s">
        <v>817</v>
      </c>
      <c r="D2382" s="47"/>
      <c r="E2382" s="47"/>
      <c r="F2382" s="47"/>
      <c r="G2382" s="48"/>
      <c r="H2382" s="48"/>
      <c r="I2382" s="48"/>
      <c r="J2382" s="48"/>
      <c r="K2382" s="48"/>
      <c r="L2382" s="48"/>
      <c r="M2382" s="48"/>
      <c r="N2382" s="48"/>
      <c r="O2382" s="48"/>
      <c r="P2382" s="48"/>
    </row>
    <row r="2383" ht="13.5" customHeight="1">
      <c r="A2383" s="1" t="s">
        <v>32133</v>
      </c>
      <c r="B2383" s="2" t="s">
        <v>1</v>
      </c>
      <c r="C2383" s="1" t="s">
        <v>2</v>
      </c>
      <c r="D2383" s="47"/>
      <c r="E2383" s="47"/>
      <c r="F2383" s="47"/>
      <c r="G2383" s="48"/>
      <c r="H2383" s="48"/>
      <c r="I2383" s="48"/>
      <c r="J2383" s="48"/>
      <c r="K2383" s="48"/>
      <c r="L2383" s="48"/>
      <c r="M2383" s="48"/>
      <c r="N2383" s="48"/>
      <c r="O2383" s="48"/>
      <c r="P2383" s="48"/>
    </row>
    <row r="2384" ht="13.5" customHeight="1">
      <c r="A2384" s="1" t="s">
        <v>32133</v>
      </c>
      <c r="B2384" s="1" t="s">
        <v>5</v>
      </c>
      <c r="C2384" s="1" t="s">
        <v>303</v>
      </c>
      <c r="D2384" s="1" t="s">
        <v>32136</v>
      </c>
      <c r="E2384" s="1" t="s">
        <v>32138</v>
      </c>
      <c r="F2384" s="47"/>
      <c r="G2384" s="48"/>
      <c r="H2384" s="48"/>
      <c r="I2384" s="48"/>
      <c r="J2384" s="48"/>
      <c r="K2384" s="48"/>
      <c r="L2384" s="48"/>
      <c r="M2384" s="48"/>
      <c r="N2384" s="48"/>
      <c r="O2384" s="48"/>
      <c r="P2384" s="48"/>
    </row>
    <row r="2385" ht="13.5" customHeight="1">
      <c r="A2385" s="1" t="s">
        <v>32133</v>
      </c>
      <c r="B2385" s="1" t="s">
        <v>9</v>
      </c>
      <c r="C2385" s="1" t="s">
        <v>10</v>
      </c>
      <c r="D2385" s="1" t="s">
        <v>32141</v>
      </c>
      <c r="E2385" s="1" t="s">
        <v>32142</v>
      </c>
      <c r="F2385" s="47"/>
      <c r="G2385" s="48"/>
      <c r="H2385" s="48"/>
      <c r="I2385" s="48"/>
      <c r="J2385" s="48"/>
      <c r="K2385" s="48"/>
      <c r="L2385" s="48"/>
      <c r="M2385" s="48"/>
      <c r="N2385" s="48"/>
      <c r="O2385" s="48"/>
      <c r="P2385" s="48"/>
    </row>
    <row r="2386" ht="13.5" customHeight="1">
      <c r="A2386" s="1" t="s">
        <v>32133</v>
      </c>
      <c r="B2386" s="1" t="s">
        <v>13</v>
      </c>
      <c r="C2386" s="1" t="s">
        <v>10</v>
      </c>
      <c r="D2386" s="1" t="s">
        <v>32145</v>
      </c>
      <c r="E2386" s="1" t="s">
        <v>32146</v>
      </c>
      <c r="F2386" s="47"/>
      <c r="G2386" s="48"/>
      <c r="H2386" s="48"/>
      <c r="I2386" s="48"/>
      <c r="J2386" s="48"/>
      <c r="K2386" s="48"/>
      <c r="L2386" s="48"/>
      <c r="M2386" s="48"/>
      <c r="N2386" s="48"/>
      <c r="O2386" s="48"/>
      <c r="P2386" s="48"/>
    </row>
    <row r="2387" ht="13.5" customHeight="1">
      <c r="A2387" s="1" t="s">
        <v>32133</v>
      </c>
      <c r="B2387" s="1" t="s">
        <v>16</v>
      </c>
      <c r="C2387" s="1" t="s">
        <v>10</v>
      </c>
      <c r="D2387" s="1" t="s">
        <v>32148</v>
      </c>
      <c r="E2387" s="1" t="s">
        <v>32149</v>
      </c>
      <c r="F2387" s="47"/>
      <c r="G2387" s="48"/>
      <c r="H2387" s="48"/>
      <c r="I2387" s="48"/>
      <c r="J2387" s="48"/>
      <c r="K2387" s="48"/>
      <c r="L2387" s="48"/>
      <c r="M2387" s="48"/>
      <c r="N2387" s="48"/>
      <c r="O2387" s="48"/>
      <c r="P2387" s="48"/>
    </row>
    <row r="2388" ht="13.5" customHeight="1">
      <c r="A2388" s="1" t="s">
        <v>32133</v>
      </c>
      <c r="B2388" s="1" t="s">
        <v>21</v>
      </c>
      <c r="C2388" s="1" t="s">
        <v>10</v>
      </c>
      <c r="D2388" s="1" t="s">
        <v>32152</v>
      </c>
      <c r="E2388" s="1" t="s">
        <v>32153</v>
      </c>
      <c r="F2388" s="47"/>
      <c r="G2388" s="48"/>
      <c r="H2388" s="48"/>
      <c r="I2388" s="48"/>
      <c r="J2388" s="48"/>
      <c r="K2388" s="48"/>
      <c r="L2388" s="48"/>
      <c r="M2388" s="48"/>
      <c r="N2388" s="48"/>
      <c r="O2388" s="48"/>
      <c r="P2388" s="48"/>
    </row>
    <row r="2389" ht="13.5" customHeight="1">
      <c r="A2389" s="1" t="s">
        <v>32133</v>
      </c>
      <c r="B2389" s="1" t="s">
        <v>27</v>
      </c>
      <c r="C2389" s="1" t="s">
        <v>10</v>
      </c>
      <c r="D2389" s="1" t="s">
        <v>32158</v>
      </c>
      <c r="E2389" s="1" t="s">
        <v>32160</v>
      </c>
      <c r="F2389" s="47"/>
      <c r="G2389" s="48"/>
      <c r="H2389" s="48"/>
      <c r="I2389" s="48"/>
      <c r="J2389" s="48"/>
      <c r="K2389" s="48"/>
      <c r="L2389" s="48"/>
      <c r="M2389" s="48"/>
      <c r="N2389" s="48"/>
      <c r="O2389" s="48"/>
      <c r="P2389" s="48"/>
    </row>
    <row r="2390" ht="13.5" customHeight="1">
      <c r="A2390" s="1" t="s">
        <v>32133</v>
      </c>
      <c r="B2390" s="1" t="s">
        <v>31</v>
      </c>
      <c r="C2390" s="1" t="s">
        <v>10</v>
      </c>
      <c r="D2390" s="1" t="s">
        <v>32165</v>
      </c>
      <c r="E2390" s="1" t="s">
        <v>32167</v>
      </c>
      <c r="F2390" s="47"/>
      <c r="G2390" s="48"/>
      <c r="H2390" s="48"/>
      <c r="I2390" s="48"/>
      <c r="J2390" s="48"/>
      <c r="K2390" s="48"/>
      <c r="L2390" s="48"/>
      <c r="M2390" s="48"/>
      <c r="N2390" s="48"/>
      <c r="O2390" s="48"/>
      <c r="P2390" s="48"/>
    </row>
    <row r="2391" ht="13.5" customHeight="1">
      <c r="A2391" s="1" t="s">
        <v>32133</v>
      </c>
      <c r="B2391" s="1" t="s">
        <v>34</v>
      </c>
      <c r="C2391" s="1" t="s">
        <v>10</v>
      </c>
      <c r="D2391" s="1" t="s">
        <v>32171</v>
      </c>
      <c r="E2391" s="1" t="s">
        <v>32173</v>
      </c>
      <c r="F2391" s="47"/>
      <c r="G2391" s="48"/>
      <c r="H2391" s="48"/>
      <c r="I2391" s="48"/>
      <c r="J2391" s="48"/>
      <c r="K2391" s="48"/>
      <c r="L2391" s="48"/>
      <c r="M2391" s="48"/>
      <c r="N2391" s="48"/>
      <c r="O2391" s="48"/>
      <c r="P2391" s="48"/>
    </row>
    <row r="2392" ht="13.5" customHeight="1">
      <c r="A2392" s="1" t="s">
        <v>32133</v>
      </c>
      <c r="B2392" s="1" t="s">
        <v>40</v>
      </c>
      <c r="C2392" s="1" t="s">
        <v>10</v>
      </c>
      <c r="D2392" s="1" t="s">
        <v>32178</v>
      </c>
      <c r="E2392" s="1" t="s">
        <v>32180</v>
      </c>
      <c r="F2392" s="47"/>
      <c r="G2392" s="48"/>
      <c r="H2392" s="48"/>
      <c r="I2392" s="48"/>
      <c r="J2392" s="48"/>
      <c r="K2392" s="48"/>
      <c r="L2392" s="48"/>
      <c r="M2392" s="48"/>
      <c r="N2392" s="48"/>
      <c r="O2392" s="48"/>
      <c r="P2392" s="48"/>
    </row>
    <row r="2393" ht="13.5" customHeight="1">
      <c r="A2393" s="1" t="s">
        <v>32133</v>
      </c>
      <c r="B2393" s="1" t="s">
        <v>45</v>
      </c>
      <c r="C2393" s="1" t="s">
        <v>10</v>
      </c>
      <c r="D2393" s="1" t="s">
        <v>32186</v>
      </c>
      <c r="E2393" s="1" t="s">
        <v>32187</v>
      </c>
      <c r="F2393" s="47"/>
      <c r="G2393" s="48"/>
      <c r="H2393" s="48"/>
      <c r="I2393" s="48"/>
      <c r="J2393" s="48"/>
      <c r="K2393" s="48"/>
      <c r="L2393" s="48"/>
      <c r="M2393" s="48"/>
      <c r="N2393" s="48"/>
      <c r="O2393" s="48"/>
      <c r="P2393" s="48"/>
    </row>
    <row r="2394" ht="13.5" customHeight="1">
      <c r="A2394" s="1" t="s">
        <v>32133</v>
      </c>
      <c r="B2394" s="1" t="s">
        <v>52</v>
      </c>
      <c r="C2394" s="1" t="s">
        <v>10</v>
      </c>
      <c r="D2394" s="1" t="s">
        <v>32192</v>
      </c>
      <c r="E2394" s="1" t="s">
        <v>32194</v>
      </c>
      <c r="F2394" s="47"/>
      <c r="G2394" s="48"/>
      <c r="H2394" s="48"/>
      <c r="I2394" s="48"/>
      <c r="J2394" s="48"/>
      <c r="K2394" s="48"/>
      <c r="L2394" s="48"/>
      <c r="M2394" s="48"/>
      <c r="N2394" s="48"/>
      <c r="O2394" s="48"/>
      <c r="P2394" s="48"/>
    </row>
    <row r="2395" ht="13.5" customHeight="1">
      <c r="A2395" s="1" t="s">
        <v>32133</v>
      </c>
      <c r="B2395" s="1" t="s">
        <v>57</v>
      </c>
      <c r="C2395" s="1" t="s">
        <v>10</v>
      </c>
      <c r="D2395" s="1" t="s">
        <v>32204</v>
      </c>
      <c r="E2395" s="1" t="s">
        <v>32205</v>
      </c>
      <c r="F2395" s="47"/>
      <c r="G2395" s="48"/>
      <c r="H2395" s="48"/>
      <c r="I2395" s="48"/>
      <c r="J2395" s="48"/>
      <c r="K2395" s="48"/>
      <c r="L2395" s="48"/>
      <c r="M2395" s="48"/>
      <c r="N2395" s="48"/>
      <c r="O2395" s="48"/>
      <c r="P2395" s="48"/>
    </row>
    <row r="2396" ht="13.5" customHeight="1">
      <c r="A2396" s="1" t="s">
        <v>32133</v>
      </c>
      <c r="B2396" s="1" t="s">
        <v>60</v>
      </c>
      <c r="C2396" s="1" t="s">
        <v>10</v>
      </c>
      <c r="D2396" s="1" t="s">
        <v>32209</v>
      </c>
      <c r="E2396" s="1" t="s">
        <v>32210</v>
      </c>
      <c r="F2396" s="47"/>
      <c r="G2396" s="48"/>
      <c r="H2396" s="48"/>
      <c r="I2396" s="48"/>
      <c r="J2396" s="48"/>
      <c r="K2396" s="48"/>
      <c r="L2396" s="48"/>
      <c r="M2396" s="48"/>
      <c r="N2396" s="48"/>
      <c r="O2396" s="48"/>
      <c r="P2396" s="48"/>
    </row>
    <row r="2397" ht="13.5" customHeight="1">
      <c r="A2397" s="1" t="s">
        <v>32133</v>
      </c>
      <c r="B2397" s="1" t="s">
        <v>65</v>
      </c>
      <c r="C2397" s="1" t="s">
        <v>10</v>
      </c>
      <c r="D2397" s="1" t="s">
        <v>32215</v>
      </c>
      <c r="E2397" s="1" t="s">
        <v>32217</v>
      </c>
      <c r="F2397" s="47"/>
      <c r="G2397" s="48"/>
      <c r="H2397" s="48"/>
      <c r="I2397" s="48"/>
      <c r="J2397" s="48"/>
      <c r="K2397" s="48"/>
      <c r="L2397" s="48"/>
      <c r="M2397" s="48"/>
      <c r="N2397" s="48"/>
      <c r="O2397" s="48"/>
      <c r="P2397" s="48"/>
    </row>
    <row r="2398" ht="13.5" customHeight="1">
      <c r="A2398" s="1" t="s">
        <v>32133</v>
      </c>
      <c r="B2398" s="1" t="s">
        <v>70</v>
      </c>
      <c r="C2398" s="1" t="s">
        <v>10</v>
      </c>
      <c r="D2398" s="1" t="s">
        <v>32222</v>
      </c>
      <c r="E2398" s="1" t="s">
        <v>32225</v>
      </c>
      <c r="F2398" s="47"/>
      <c r="G2398" s="48"/>
      <c r="H2398" s="48"/>
      <c r="I2398" s="48"/>
      <c r="J2398" s="48"/>
      <c r="K2398" s="48"/>
      <c r="L2398" s="48"/>
      <c r="M2398" s="48"/>
      <c r="N2398" s="48"/>
      <c r="O2398" s="48"/>
      <c r="P2398" s="48"/>
    </row>
    <row r="2399" ht="13.5" customHeight="1">
      <c r="A2399" s="1" t="s">
        <v>32133</v>
      </c>
      <c r="B2399" s="1" t="s">
        <v>74</v>
      </c>
      <c r="C2399" s="1" t="s">
        <v>10</v>
      </c>
      <c r="D2399" s="1" t="s">
        <v>32230</v>
      </c>
      <c r="E2399" s="1" t="s">
        <v>32232</v>
      </c>
      <c r="F2399" s="47"/>
      <c r="G2399" s="48"/>
      <c r="H2399" s="48"/>
      <c r="I2399" s="48"/>
      <c r="J2399" s="48"/>
      <c r="K2399" s="48"/>
      <c r="L2399" s="48"/>
      <c r="M2399" s="48"/>
      <c r="N2399" s="48"/>
      <c r="O2399" s="48"/>
      <c r="P2399" s="48"/>
    </row>
    <row r="2400" ht="13.5" customHeight="1">
      <c r="A2400" s="1" t="s">
        <v>32133</v>
      </c>
      <c r="B2400" s="1" t="s">
        <v>78</v>
      </c>
      <c r="C2400" s="1" t="s">
        <v>10</v>
      </c>
      <c r="D2400" s="1" t="s">
        <v>32237</v>
      </c>
      <c r="E2400" s="1" t="s">
        <v>32238</v>
      </c>
      <c r="F2400" s="47"/>
      <c r="G2400" s="48"/>
      <c r="H2400" s="48"/>
      <c r="I2400" s="48"/>
      <c r="J2400" s="48"/>
      <c r="K2400" s="48"/>
      <c r="L2400" s="48"/>
      <c r="M2400" s="48"/>
      <c r="N2400" s="48"/>
      <c r="O2400" s="48"/>
      <c r="P2400" s="48"/>
    </row>
    <row r="2401" ht="13.5" customHeight="1">
      <c r="A2401" s="1" t="s">
        <v>32133</v>
      </c>
      <c r="B2401" s="1" t="s">
        <v>83</v>
      </c>
      <c r="C2401" s="1" t="s">
        <v>10</v>
      </c>
      <c r="D2401" s="1" t="s">
        <v>32247</v>
      </c>
      <c r="E2401" s="1" t="s">
        <v>32248</v>
      </c>
      <c r="F2401" s="47"/>
      <c r="G2401" s="48"/>
      <c r="H2401" s="48"/>
      <c r="I2401" s="48"/>
      <c r="J2401" s="48"/>
      <c r="K2401" s="48"/>
      <c r="L2401" s="48"/>
      <c r="M2401" s="48"/>
      <c r="N2401" s="48"/>
      <c r="O2401" s="48"/>
      <c r="P2401" s="48"/>
    </row>
    <row r="2402" ht="13.5" customHeight="1">
      <c r="A2402" s="1" t="s">
        <v>32133</v>
      </c>
      <c r="B2402" s="1" t="s">
        <v>86</v>
      </c>
      <c r="C2402" s="1" t="s">
        <v>10</v>
      </c>
      <c r="D2402" s="1" t="s">
        <v>32253</v>
      </c>
      <c r="E2402" s="1" t="s">
        <v>32254</v>
      </c>
      <c r="F2402" s="47"/>
      <c r="G2402" s="48"/>
      <c r="H2402" s="48"/>
      <c r="I2402" s="48"/>
      <c r="J2402" s="48"/>
      <c r="K2402" s="48"/>
      <c r="L2402" s="48"/>
      <c r="M2402" s="48"/>
      <c r="N2402" s="48"/>
      <c r="O2402" s="48"/>
      <c r="P2402" s="48"/>
    </row>
    <row r="2403" ht="13.5" customHeight="1">
      <c r="A2403" s="1" t="s">
        <v>32133</v>
      </c>
      <c r="B2403" s="1" t="s">
        <v>91</v>
      </c>
      <c r="C2403" s="1" t="s">
        <v>10</v>
      </c>
      <c r="D2403" s="1" t="s">
        <v>32262</v>
      </c>
      <c r="E2403" s="1" t="s">
        <v>32263</v>
      </c>
      <c r="F2403" s="47"/>
      <c r="G2403" s="48"/>
      <c r="H2403" s="48"/>
      <c r="I2403" s="48"/>
      <c r="J2403" s="48"/>
      <c r="K2403" s="48"/>
      <c r="L2403" s="48"/>
      <c r="M2403" s="48"/>
      <c r="N2403" s="48"/>
      <c r="O2403" s="48"/>
      <c r="P2403" s="48"/>
    </row>
    <row r="2404" ht="13.5" customHeight="1">
      <c r="A2404" s="1" t="s">
        <v>32133</v>
      </c>
      <c r="B2404" s="1" t="s">
        <v>94</v>
      </c>
      <c r="C2404" s="1" t="s">
        <v>10</v>
      </c>
      <c r="D2404" s="1" t="s">
        <v>32267</v>
      </c>
      <c r="E2404" s="1" t="s">
        <v>32268</v>
      </c>
      <c r="F2404" s="47"/>
      <c r="G2404" s="48"/>
      <c r="H2404" s="48"/>
      <c r="I2404" s="48"/>
      <c r="J2404" s="48"/>
      <c r="K2404" s="48"/>
      <c r="L2404" s="48"/>
      <c r="M2404" s="48"/>
      <c r="N2404" s="48"/>
      <c r="O2404" s="48"/>
      <c r="P2404" s="48"/>
    </row>
    <row r="2405" ht="13.5" customHeight="1">
      <c r="A2405" s="1" t="s">
        <v>32133</v>
      </c>
      <c r="B2405" s="1" t="s">
        <v>186</v>
      </c>
      <c r="C2405" s="1" t="s">
        <v>10</v>
      </c>
      <c r="D2405" s="1" t="s">
        <v>32269</v>
      </c>
      <c r="E2405" s="1" t="s">
        <v>32271</v>
      </c>
      <c r="F2405" s="47"/>
      <c r="G2405" s="48"/>
      <c r="H2405" s="48"/>
      <c r="I2405" s="48"/>
      <c r="J2405" s="48"/>
      <c r="K2405" s="48"/>
      <c r="L2405" s="48"/>
      <c r="M2405" s="48"/>
      <c r="N2405" s="48"/>
      <c r="O2405" s="48"/>
      <c r="P2405" s="48"/>
    </row>
    <row r="2406" ht="13.5" customHeight="1">
      <c r="A2406" s="1" t="s">
        <v>32133</v>
      </c>
      <c r="B2406" s="1" t="s">
        <v>189</v>
      </c>
      <c r="C2406" s="1" t="s">
        <v>10</v>
      </c>
      <c r="D2406" s="1" t="s">
        <v>32275</v>
      </c>
      <c r="E2406" s="1" t="s">
        <v>32276</v>
      </c>
      <c r="F2406" s="47"/>
      <c r="G2406" s="48"/>
      <c r="H2406" s="48"/>
      <c r="I2406" s="48"/>
      <c r="J2406" s="48"/>
      <c r="K2406" s="48"/>
      <c r="L2406" s="48"/>
      <c r="M2406" s="48"/>
      <c r="N2406" s="48"/>
      <c r="O2406" s="48"/>
      <c r="P2406" s="48"/>
    </row>
    <row r="2407" ht="13.5" customHeight="1">
      <c r="A2407" s="1" t="s">
        <v>32133</v>
      </c>
      <c r="B2407" s="1" t="s">
        <v>99</v>
      </c>
      <c r="C2407" s="1" t="s">
        <v>817</v>
      </c>
      <c r="D2407" s="47"/>
      <c r="E2407" s="47"/>
      <c r="F2407" s="47"/>
      <c r="G2407" s="48"/>
      <c r="H2407" s="48"/>
      <c r="I2407" s="48"/>
      <c r="J2407" s="48"/>
      <c r="K2407" s="48"/>
      <c r="L2407" s="48"/>
      <c r="M2407" s="48"/>
      <c r="N2407" s="48"/>
      <c r="O2407" s="48"/>
      <c r="P2407" s="48"/>
    </row>
    <row r="2408" ht="13.5" customHeight="1">
      <c r="A2408" s="1" t="s">
        <v>32281</v>
      </c>
      <c r="B2408" s="2" t="s">
        <v>1</v>
      </c>
      <c r="C2408" s="1" t="s">
        <v>2</v>
      </c>
      <c r="D2408" s="47"/>
      <c r="E2408" s="47"/>
      <c r="F2408" s="47"/>
      <c r="G2408" s="48"/>
      <c r="H2408" s="48"/>
      <c r="I2408" s="48"/>
      <c r="J2408" s="48"/>
      <c r="K2408" s="48"/>
      <c r="L2408" s="48"/>
      <c r="M2408" s="48"/>
      <c r="N2408" s="48"/>
      <c r="O2408" s="48"/>
      <c r="P2408" s="48"/>
    </row>
    <row r="2409" ht="13.5" customHeight="1">
      <c r="A2409" s="1" t="s">
        <v>32281</v>
      </c>
      <c r="B2409" s="1" t="s">
        <v>5</v>
      </c>
      <c r="C2409" s="1" t="s">
        <v>303</v>
      </c>
      <c r="D2409" s="1" t="s">
        <v>32288</v>
      </c>
      <c r="E2409" s="1" t="s">
        <v>32289</v>
      </c>
      <c r="F2409" s="47"/>
      <c r="G2409" s="48"/>
      <c r="H2409" s="48"/>
      <c r="I2409" s="48"/>
      <c r="J2409" s="48"/>
      <c r="K2409" s="48"/>
      <c r="L2409" s="48"/>
      <c r="M2409" s="48"/>
      <c r="N2409" s="48"/>
      <c r="O2409" s="48"/>
      <c r="P2409" s="48"/>
    </row>
    <row r="2410" ht="13.5" customHeight="1">
      <c r="A2410" s="1" t="s">
        <v>32281</v>
      </c>
      <c r="B2410" s="1" t="s">
        <v>9</v>
      </c>
      <c r="C2410" s="1" t="s">
        <v>10</v>
      </c>
      <c r="D2410" s="1" t="s">
        <v>32294</v>
      </c>
      <c r="E2410" s="1" t="s">
        <v>32296</v>
      </c>
      <c r="F2410" s="47"/>
      <c r="G2410" s="48"/>
      <c r="H2410" s="48"/>
      <c r="I2410" s="48"/>
      <c r="J2410" s="48"/>
      <c r="K2410" s="48"/>
      <c r="L2410" s="48"/>
      <c r="M2410" s="48"/>
      <c r="N2410" s="48"/>
      <c r="O2410" s="48"/>
      <c r="P2410" s="48"/>
    </row>
    <row r="2411" ht="13.5" customHeight="1">
      <c r="A2411" s="1" t="s">
        <v>32281</v>
      </c>
      <c r="B2411" s="1" t="s">
        <v>13</v>
      </c>
      <c r="C2411" s="1" t="s">
        <v>10</v>
      </c>
      <c r="D2411" s="1" t="s">
        <v>32302</v>
      </c>
      <c r="E2411" s="1" t="s">
        <v>32303</v>
      </c>
      <c r="F2411" s="47"/>
      <c r="G2411" s="48"/>
      <c r="H2411" s="48"/>
      <c r="I2411" s="48"/>
      <c r="J2411" s="48"/>
      <c r="K2411" s="48"/>
      <c r="L2411" s="48"/>
      <c r="M2411" s="48"/>
      <c r="N2411" s="48"/>
      <c r="O2411" s="48"/>
      <c r="P2411" s="48"/>
    </row>
    <row r="2412" ht="13.5" customHeight="1">
      <c r="A2412" s="1" t="s">
        <v>32281</v>
      </c>
      <c r="B2412" s="1" t="s">
        <v>16</v>
      </c>
      <c r="C2412" s="1" t="s">
        <v>10</v>
      </c>
      <c r="D2412" s="1" t="s">
        <v>32310</v>
      </c>
      <c r="E2412" s="1" t="s">
        <v>32311</v>
      </c>
      <c r="F2412" s="47"/>
      <c r="G2412" s="48"/>
      <c r="H2412" s="48"/>
      <c r="I2412" s="48"/>
      <c r="J2412" s="48"/>
      <c r="K2412" s="48"/>
      <c r="L2412" s="48"/>
      <c r="M2412" s="48"/>
      <c r="N2412" s="48"/>
      <c r="O2412" s="48"/>
      <c r="P2412" s="48"/>
    </row>
    <row r="2413" ht="13.5" customHeight="1">
      <c r="A2413" s="1" t="s">
        <v>32281</v>
      </c>
      <c r="B2413" s="1" t="s">
        <v>21</v>
      </c>
      <c r="C2413" s="1" t="s">
        <v>10</v>
      </c>
      <c r="D2413" s="1" t="s">
        <v>32316</v>
      </c>
      <c r="E2413" s="1" t="s">
        <v>32318</v>
      </c>
      <c r="F2413" s="47"/>
      <c r="G2413" s="48"/>
      <c r="H2413" s="48"/>
      <c r="I2413" s="48"/>
      <c r="J2413" s="48"/>
      <c r="K2413" s="48"/>
      <c r="L2413" s="48"/>
      <c r="M2413" s="48"/>
      <c r="N2413" s="48"/>
      <c r="O2413" s="48"/>
      <c r="P2413" s="48"/>
    </row>
    <row r="2414" ht="13.5" customHeight="1">
      <c r="A2414" s="1" t="s">
        <v>32281</v>
      </c>
      <c r="B2414" s="1" t="s">
        <v>27</v>
      </c>
      <c r="C2414" s="1" t="s">
        <v>10</v>
      </c>
      <c r="D2414" s="1" t="s">
        <v>32324</v>
      </c>
      <c r="E2414" s="1" t="s">
        <v>32326</v>
      </c>
      <c r="F2414" s="47"/>
      <c r="G2414" s="48"/>
      <c r="H2414" s="48"/>
      <c r="I2414" s="48"/>
      <c r="J2414" s="48"/>
      <c r="K2414" s="48"/>
      <c r="L2414" s="48"/>
      <c r="M2414" s="48"/>
      <c r="N2414" s="48"/>
      <c r="O2414" s="48"/>
      <c r="P2414" s="48"/>
    </row>
    <row r="2415" ht="13.5" customHeight="1">
      <c r="A2415" s="1" t="s">
        <v>32281</v>
      </c>
      <c r="B2415" s="1" t="s">
        <v>31</v>
      </c>
      <c r="C2415" s="1" t="s">
        <v>10</v>
      </c>
      <c r="D2415" s="1" t="s">
        <v>32330</v>
      </c>
      <c r="E2415" s="1" t="s">
        <v>32331</v>
      </c>
      <c r="F2415" s="47"/>
      <c r="G2415" s="48"/>
      <c r="H2415" s="48"/>
      <c r="I2415" s="48"/>
      <c r="J2415" s="48"/>
      <c r="K2415" s="48"/>
      <c r="L2415" s="48"/>
      <c r="M2415" s="48"/>
      <c r="N2415" s="48"/>
      <c r="O2415" s="48"/>
      <c r="P2415" s="48"/>
    </row>
    <row r="2416" ht="13.5" customHeight="1">
      <c r="A2416" s="1" t="s">
        <v>32281</v>
      </c>
      <c r="B2416" s="1" t="s">
        <v>34</v>
      </c>
      <c r="C2416" s="1" t="s">
        <v>10</v>
      </c>
      <c r="D2416" s="1" t="s">
        <v>32335</v>
      </c>
      <c r="E2416" s="1" t="s">
        <v>32336</v>
      </c>
      <c r="F2416" s="47"/>
      <c r="G2416" s="48"/>
      <c r="H2416" s="48"/>
      <c r="I2416" s="48"/>
      <c r="J2416" s="48"/>
      <c r="K2416" s="48"/>
      <c r="L2416" s="48"/>
      <c r="M2416" s="48"/>
      <c r="N2416" s="48"/>
      <c r="O2416" s="48"/>
      <c r="P2416" s="48"/>
    </row>
    <row r="2417" ht="13.5" customHeight="1">
      <c r="A2417" s="1" t="s">
        <v>32281</v>
      </c>
      <c r="B2417" s="1" t="s">
        <v>40</v>
      </c>
      <c r="C2417" s="1" t="s">
        <v>10</v>
      </c>
      <c r="D2417" s="1" t="s">
        <v>32342</v>
      </c>
      <c r="E2417" s="1" t="s">
        <v>32343</v>
      </c>
      <c r="F2417" s="47"/>
      <c r="G2417" s="48"/>
      <c r="H2417" s="48"/>
      <c r="I2417" s="48"/>
      <c r="J2417" s="48"/>
      <c r="K2417" s="48"/>
      <c r="L2417" s="48"/>
      <c r="M2417" s="48"/>
      <c r="N2417" s="48"/>
      <c r="O2417" s="48"/>
      <c r="P2417" s="48"/>
    </row>
    <row r="2418" ht="13.5" customHeight="1">
      <c r="A2418" s="1" t="s">
        <v>32281</v>
      </c>
      <c r="B2418" s="1" t="s">
        <v>45</v>
      </c>
      <c r="C2418" s="1" t="s">
        <v>10</v>
      </c>
      <c r="D2418" s="1" t="s">
        <v>32348</v>
      </c>
      <c r="E2418" s="1" t="s">
        <v>32349</v>
      </c>
      <c r="F2418" s="47"/>
      <c r="G2418" s="48"/>
      <c r="H2418" s="48"/>
      <c r="I2418" s="48"/>
      <c r="J2418" s="48"/>
      <c r="K2418" s="48"/>
      <c r="L2418" s="48"/>
      <c r="M2418" s="48"/>
      <c r="N2418" s="48"/>
      <c r="O2418" s="48"/>
      <c r="P2418" s="48"/>
    </row>
    <row r="2419" ht="13.5" customHeight="1">
      <c r="A2419" s="1" t="s">
        <v>32281</v>
      </c>
      <c r="B2419" s="1" t="s">
        <v>52</v>
      </c>
      <c r="C2419" s="1" t="s">
        <v>10</v>
      </c>
      <c r="D2419" s="1" t="s">
        <v>32354</v>
      </c>
      <c r="E2419" s="1" t="s">
        <v>32357</v>
      </c>
      <c r="F2419" s="47"/>
      <c r="G2419" s="48"/>
      <c r="H2419" s="48"/>
      <c r="I2419" s="48"/>
      <c r="J2419" s="48"/>
      <c r="K2419" s="48"/>
      <c r="L2419" s="48"/>
      <c r="M2419" s="48"/>
      <c r="N2419" s="48"/>
      <c r="O2419" s="48"/>
      <c r="P2419" s="48"/>
    </row>
    <row r="2420" ht="13.5" customHeight="1">
      <c r="A2420" s="1" t="s">
        <v>32281</v>
      </c>
      <c r="B2420" s="1" t="s">
        <v>57</v>
      </c>
      <c r="C2420" s="1" t="s">
        <v>10</v>
      </c>
      <c r="D2420" s="1" t="s">
        <v>32364</v>
      </c>
      <c r="E2420" s="1" t="s">
        <v>32365</v>
      </c>
      <c r="F2420" s="47"/>
      <c r="G2420" s="48"/>
      <c r="H2420" s="48"/>
      <c r="I2420" s="48"/>
      <c r="J2420" s="48"/>
      <c r="K2420" s="48"/>
      <c r="L2420" s="48"/>
      <c r="M2420" s="48"/>
      <c r="N2420" s="48"/>
      <c r="O2420" s="48"/>
      <c r="P2420" s="48"/>
    </row>
    <row r="2421" ht="13.5" customHeight="1">
      <c r="A2421" s="1" t="s">
        <v>32281</v>
      </c>
      <c r="B2421" s="1" t="s">
        <v>60</v>
      </c>
      <c r="C2421" s="1" t="s">
        <v>10</v>
      </c>
      <c r="D2421" s="1" t="s">
        <v>32370</v>
      </c>
      <c r="E2421" s="1" t="s">
        <v>32371</v>
      </c>
      <c r="F2421" s="47"/>
      <c r="G2421" s="48"/>
      <c r="H2421" s="48"/>
      <c r="I2421" s="48"/>
      <c r="J2421" s="48"/>
      <c r="K2421" s="48"/>
      <c r="L2421" s="48"/>
      <c r="M2421" s="48"/>
      <c r="N2421" s="48"/>
      <c r="O2421" s="48"/>
      <c r="P2421" s="48"/>
    </row>
    <row r="2422" ht="13.5" customHeight="1">
      <c r="A2422" s="1" t="s">
        <v>32281</v>
      </c>
      <c r="B2422" s="1" t="s">
        <v>65</v>
      </c>
      <c r="C2422" s="1" t="s">
        <v>10</v>
      </c>
      <c r="D2422" s="1" t="s">
        <v>32376</v>
      </c>
      <c r="E2422" s="1" t="s">
        <v>32377</v>
      </c>
      <c r="F2422" s="47"/>
      <c r="G2422" s="48"/>
      <c r="H2422" s="48"/>
      <c r="I2422" s="48"/>
      <c r="J2422" s="48"/>
      <c r="K2422" s="48"/>
      <c r="L2422" s="48"/>
      <c r="M2422" s="48"/>
      <c r="N2422" s="48"/>
      <c r="O2422" s="48"/>
      <c r="P2422" s="48"/>
    </row>
    <row r="2423" ht="13.5" customHeight="1">
      <c r="A2423" s="1" t="s">
        <v>32281</v>
      </c>
      <c r="B2423" s="1" t="s">
        <v>70</v>
      </c>
      <c r="C2423" s="1" t="s">
        <v>10</v>
      </c>
      <c r="D2423" s="1" t="s">
        <v>32382</v>
      </c>
      <c r="E2423" s="1" t="s">
        <v>32386</v>
      </c>
      <c r="F2423" s="47"/>
      <c r="G2423" s="48"/>
      <c r="H2423" s="48"/>
      <c r="I2423" s="48"/>
      <c r="J2423" s="48"/>
      <c r="K2423" s="48"/>
      <c r="L2423" s="48"/>
      <c r="M2423" s="48"/>
      <c r="N2423" s="48"/>
      <c r="O2423" s="48"/>
      <c r="P2423" s="48"/>
    </row>
    <row r="2424" ht="13.5" customHeight="1">
      <c r="A2424" s="1" t="s">
        <v>32281</v>
      </c>
      <c r="B2424" s="1" t="s">
        <v>74</v>
      </c>
      <c r="C2424" s="1" t="s">
        <v>10</v>
      </c>
      <c r="D2424" s="1" t="s">
        <v>32392</v>
      </c>
      <c r="E2424" s="1" t="s">
        <v>32393</v>
      </c>
      <c r="F2424" s="47"/>
      <c r="G2424" s="48"/>
      <c r="H2424" s="48"/>
      <c r="I2424" s="48"/>
      <c r="J2424" s="48"/>
      <c r="K2424" s="48"/>
      <c r="L2424" s="48"/>
      <c r="M2424" s="48"/>
      <c r="N2424" s="48"/>
      <c r="O2424" s="48"/>
      <c r="P2424" s="48"/>
    </row>
    <row r="2425" ht="13.5" customHeight="1">
      <c r="A2425" s="1" t="s">
        <v>32281</v>
      </c>
      <c r="B2425" s="1" t="s">
        <v>78</v>
      </c>
      <c r="C2425" s="1" t="s">
        <v>10</v>
      </c>
      <c r="D2425" s="1" t="s">
        <v>32398</v>
      </c>
      <c r="E2425" s="1" t="s">
        <v>32399</v>
      </c>
      <c r="F2425" s="47"/>
      <c r="G2425" s="48"/>
      <c r="H2425" s="48"/>
      <c r="I2425" s="48"/>
      <c r="J2425" s="48"/>
      <c r="K2425" s="48"/>
      <c r="L2425" s="48"/>
      <c r="M2425" s="48"/>
      <c r="N2425" s="48"/>
      <c r="O2425" s="48"/>
      <c r="P2425" s="48"/>
    </row>
    <row r="2426" ht="13.5" customHeight="1">
      <c r="A2426" s="1" t="s">
        <v>32281</v>
      </c>
      <c r="B2426" s="1" t="s">
        <v>83</v>
      </c>
      <c r="C2426" s="1" t="s">
        <v>374</v>
      </c>
      <c r="D2426" s="1" t="s">
        <v>32404</v>
      </c>
      <c r="E2426" s="1" t="s">
        <v>32405</v>
      </c>
      <c r="F2426" s="47"/>
      <c r="G2426" s="48"/>
      <c r="H2426" s="48"/>
      <c r="I2426" s="48"/>
      <c r="J2426" s="48"/>
      <c r="K2426" s="48"/>
      <c r="L2426" s="48"/>
      <c r="M2426" s="48"/>
      <c r="N2426" s="48"/>
      <c r="O2426" s="48"/>
      <c r="P2426" s="48"/>
    </row>
    <row r="2427" ht="13.5" customHeight="1">
      <c r="A2427" s="1" t="s">
        <v>32281</v>
      </c>
      <c r="B2427" s="1" t="s">
        <v>86</v>
      </c>
      <c r="C2427" s="1" t="s">
        <v>10</v>
      </c>
      <c r="D2427" s="1" t="s">
        <v>32410</v>
      </c>
      <c r="E2427" s="1" t="s">
        <v>32411</v>
      </c>
      <c r="F2427" s="47"/>
      <c r="G2427" s="48"/>
      <c r="H2427" s="48"/>
      <c r="I2427" s="48"/>
      <c r="J2427" s="48"/>
      <c r="K2427" s="48"/>
      <c r="L2427" s="48"/>
      <c r="M2427" s="48"/>
      <c r="N2427" s="48"/>
      <c r="O2427" s="48"/>
      <c r="P2427" s="48"/>
    </row>
    <row r="2428" ht="13.5" customHeight="1">
      <c r="A2428" s="1" t="s">
        <v>32281</v>
      </c>
      <c r="B2428" s="1" t="s">
        <v>91</v>
      </c>
      <c r="C2428" s="1" t="s">
        <v>10</v>
      </c>
      <c r="D2428" s="1" t="s">
        <v>32416</v>
      </c>
      <c r="E2428" s="1" t="s">
        <v>32417</v>
      </c>
      <c r="F2428" s="47"/>
      <c r="G2428" s="48"/>
      <c r="H2428" s="48"/>
      <c r="I2428" s="48"/>
      <c r="J2428" s="48"/>
      <c r="K2428" s="48"/>
      <c r="L2428" s="48"/>
      <c r="M2428" s="48"/>
      <c r="N2428" s="48"/>
      <c r="O2428" s="48"/>
      <c r="P2428" s="48"/>
    </row>
    <row r="2429" ht="13.5" customHeight="1">
      <c r="A2429" s="1" t="s">
        <v>32281</v>
      </c>
      <c r="B2429" s="1" t="s">
        <v>94</v>
      </c>
      <c r="C2429" s="1" t="s">
        <v>10</v>
      </c>
      <c r="D2429" s="1" t="s">
        <v>32422</v>
      </c>
      <c r="E2429" s="1" t="s">
        <v>32425</v>
      </c>
      <c r="F2429" s="47"/>
      <c r="G2429" s="48"/>
      <c r="H2429" s="48"/>
      <c r="I2429" s="48"/>
      <c r="J2429" s="48"/>
      <c r="K2429" s="48"/>
      <c r="L2429" s="48"/>
      <c r="M2429" s="48"/>
      <c r="N2429" s="48"/>
      <c r="O2429" s="48"/>
      <c r="P2429" s="48"/>
    </row>
    <row r="2430" ht="13.5" customHeight="1">
      <c r="A2430" s="1" t="s">
        <v>32281</v>
      </c>
      <c r="B2430" s="1" t="s">
        <v>186</v>
      </c>
      <c r="C2430" s="1" t="s">
        <v>10</v>
      </c>
      <c r="D2430" s="1" t="s">
        <v>32430</v>
      </c>
      <c r="E2430" s="1" t="s">
        <v>32431</v>
      </c>
      <c r="F2430" s="47"/>
      <c r="G2430" s="48"/>
      <c r="H2430" s="48"/>
      <c r="I2430" s="48"/>
      <c r="J2430" s="48"/>
      <c r="K2430" s="48"/>
      <c r="L2430" s="48"/>
      <c r="M2430" s="48"/>
      <c r="N2430" s="48"/>
      <c r="O2430" s="48"/>
      <c r="P2430" s="48"/>
    </row>
    <row r="2431" ht="13.5" customHeight="1">
      <c r="A2431" s="1" t="s">
        <v>32281</v>
      </c>
      <c r="B2431" s="1" t="s">
        <v>189</v>
      </c>
      <c r="C2431" s="1" t="s">
        <v>10</v>
      </c>
      <c r="D2431" s="1" t="s">
        <v>32435</v>
      </c>
      <c r="E2431" s="1" t="s">
        <v>32436</v>
      </c>
      <c r="F2431" s="47"/>
      <c r="G2431" s="48"/>
      <c r="H2431" s="48"/>
      <c r="I2431" s="48"/>
      <c r="J2431" s="48"/>
      <c r="K2431" s="48"/>
      <c r="L2431" s="48"/>
      <c r="M2431" s="48"/>
      <c r="N2431" s="48"/>
      <c r="O2431" s="48"/>
      <c r="P2431" s="48"/>
    </row>
    <row r="2432" ht="13.5" customHeight="1">
      <c r="A2432" s="1" t="s">
        <v>32281</v>
      </c>
      <c r="B2432" s="1" t="s">
        <v>193</v>
      </c>
      <c r="C2432" s="1" t="s">
        <v>10</v>
      </c>
      <c r="D2432" s="1" t="s">
        <v>32448</v>
      </c>
      <c r="E2432" s="1" t="s">
        <v>32449</v>
      </c>
      <c r="F2432" s="47"/>
      <c r="G2432" s="48"/>
      <c r="H2432" s="48"/>
      <c r="I2432" s="48"/>
      <c r="J2432" s="48"/>
      <c r="K2432" s="48"/>
      <c r="L2432" s="48"/>
      <c r="M2432" s="48"/>
      <c r="N2432" s="48"/>
      <c r="O2432" s="48"/>
      <c r="P2432" s="48"/>
    </row>
    <row r="2433" ht="13.5" customHeight="1">
      <c r="A2433" s="1" t="s">
        <v>32281</v>
      </c>
      <c r="B2433" s="1" t="s">
        <v>197</v>
      </c>
      <c r="C2433" s="1" t="s">
        <v>115</v>
      </c>
      <c r="D2433" s="1" t="s">
        <v>32454</v>
      </c>
      <c r="E2433" s="1" t="s">
        <v>32457</v>
      </c>
      <c r="F2433" s="47"/>
      <c r="G2433" s="48"/>
      <c r="H2433" s="48"/>
      <c r="I2433" s="48"/>
      <c r="J2433" s="48"/>
      <c r="K2433" s="48"/>
      <c r="L2433" s="48"/>
      <c r="M2433" s="48"/>
      <c r="N2433" s="48"/>
      <c r="O2433" s="48"/>
      <c r="P2433" s="48"/>
    </row>
    <row r="2434" ht="13.5" customHeight="1">
      <c r="A2434" s="1" t="s">
        <v>32281</v>
      </c>
      <c r="B2434" s="1" t="s">
        <v>201</v>
      </c>
      <c r="C2434" s="1" t="s">
        <v>10</v>
      </c>
      <c r="D2434" s="1" t="s">
        <v>32464</v>
      </c>
      <c r="E2434" s="1" t="s">
        <v>32465</v>
      </c>
      <c r="F2434" s="47"/>
      <c r="G2434" s="48"/>
      <c r="H2434" s="48"/>
      <c r="I2434" s="48"/>
      <c r="J2434" s="48"/>
      <c r="K2434" s="48"/>
      <c r="L2434" s="48"/>
      <c r="M2434" s="48"/>
      <c r="N2434" s="48"/>
      <c r="O2434" s="48"/>
      <c r="P2434" s="48"/>
    </row>
    <row r="2435" ht="13.5" customHeight="1">
      <c r="A2435" s="1" t="s">
        <v>32281</v>
      </c>
      <c r="B2435" s="1" t="s">
        <v>206</v>
      </c>
      <c r="C2435" s="1" t="s">
        <v>10</v>
      </c>
      <c r="D2435" s="1" t="s">
        <v>32472</v>
      </c>
      <c r="E2435" s="1" t="s">
        <v>32473</v>
      </c>
      <c r="F2435" s="47"/>
      <c r="G2435" s="48"/>
      <c r="H2435" s="48"/>
      <c r="I2435" s="48"/>
      <c r="J2435" s="48"/>
      <c r="K2435" s="48"/>
      <c r="L2435" s="48"/>
      <c r="M2435" s="48"/>
      <c r="N2435" s="48"/>
      <c r="O2435" s="48"/>
      <c r="P2435" s="48"/>
    </row>
    <row r="2436" ht="13.5" customHeight="1">
      <c r="A2436" s="1" t="s">
        <v>32281</v>
      </c>
      <c r="B2436" s="1" t="s">
        <v>211</v>
      </c>
      <c r="C2436" s="1" t="s">
        <v>10</v>
      </c>
      <c r="D2436" s="1" t="s">
        <v>32478</v>
      </c>
      <c r="E2436" s="1" t="s">
        <v>32479</v>
      </c>
      <c r="F2436" s="47"/>
      <c r="G2436" s="48"/>
      <c r="H2436" s="48"/>
      <c r="I2436" s="48"/>
      <c r="J2436" s="48"/>
      <c r="K2436" s="48"/>
      <c r="L2436" s="48"/>
      <c r="M2436" s="48"/>
      <c r="N2436" s="48"/>
      <c r="O2436" s="48"/>
      <c r="P2436" s="48"/>
    </row>
    <row r="2437" ht="13.5" customHeight="1">
      <c r="A2437" s="1" t="s">
        <v>32281</v>
      </c>
      <c r="B2437" s="1" t="s">
        <v>215</v>
      </c>
      <c r="C2437" s="1" t="s">
        <v>10</v>
      </c>
      <c r="D2437" s="1" t="s">
        <v>32484</v>
      </c>
      <c r="E2437" s="1" t="s">
        <v>32485</v>
      </c>
      <c r="F2437" s="47"/>
      <c r="G2437" s="48"/>
      <c r="H2437" s="48"/>
      <c r="I2437" s="48"/>
      <c r="J2437" s="48"/>
      <c r="K2437" s="48"/>
      <c r="L2437" s="48"/>
      <c r="M2437" s="48"/>
      <c r="N2437" s="48"/>
      <c r="O2437" s="48"/>
      <c r="P2437" s="48"/>
    </row>
    <row r="2438" ht="13.5" customHeight="1">
      <c r="A2438" s="1" t="s">
        <v>32281</v>
      </c>
      <c r="B2438" s="1" t="s">
        <v>99</v>
      </c>
      <c r="C2438" s="1" t="s">
        <v>817</v>
      </c>
      <c r="D2438" s="47"/>
      <c r="E2438" s="47"/>
      <c r="F2438" s="47"/>
      <c r="G2438" s="48"/>
      <c r="H2438" s="48"/>
      <c r="I2438" s="48"/>
      <c r="J2438" s="48"/>
      <c r="K2438" s="48"/>
      <c r="L2438" s="48"/>
      <c r="M2438" s="48"/>
      <c r="N2438" s="48"/>
      <c r="O2438" s="48"/>
      <c r="P2438" s="48"/>
    </row>
    <row r="2439" ht="13.5" customHeight="1">
      <c r="A2439" s="1" t="s">
        <v>32494</v>
      </c>
      <c r="B2439" s="2" t="s">
        <v>1</v>
      </c>
      <c r="C2439" s="1" t="s">
        <v>2</v>
      </c>
      <c r="D2439" s="47"/>
      <c r="E2439" s="47"/>
      <c r="F2439" s="47"/>
      <c r="G2439" s="48"/>
      <c r="H2439" s="48"/>
      <c r="I2439" s="48"/>
      <c r="J2439" s="48"/>
      <c r="K2439" s="48"/>
      <c r="L2439" s="48"/>
      <c r="M2439" s="48"/>
      <c r="N2439" s="48"/>
      <c r="O2439" s="48"/>
      <c r="P2439" s="48"/>
    </row>
    <row r="2440" ht="13.5" customHeight="1">
      <c r="A2440" s="1" t="s">
        <v>32494</v>
      </c>
      <c r="B2440" s="1" t="s">
        <v>5</v>
      </c>
      <c r="C2440" s="1" t="s">
        <v>303</v>
      </c>
      <c r="D2440" s="1" t="s">
        <v>32500</v>
      </c>
      <c r="E2440" s="1" t="s">
        <v>32503</v>
      </c>
      <c r="F2440" s="47"/>
      <c r="G2440" s="48"/>
      <c r="H2440" s="48"/>
      <c r="I2440" s="48"/>
      <c r="J2440" s="48"/>
      <c r="K2440" s="48"/>
      <c r="L2440" s="48"/>
      <c r="M2440" s="48"/>
      <c r="N2440" s="48"/>
      <c r="O2440" s="48"/>
      <c r="P2440" s="48"/>
    </row>
    <row r="2441" ht="13.5" customHeight="1">
      <c r="A2441" s="1" t="s">
        <v>32494</v>
      </c>
      <c r="B2441" s="1" t="s">
        <v>9</v>
      </c>
      <c r="C2441" s="1" t="s">
        <v>10</v>
      </c>
      <c r="D2441" s="1" t="s">
        <v>32507</v>
      </c>
      <c r="E2441" s="1" t="s">
        <v>32509</v>
      </c>
      <c r="F2441" s="47"/>
      <c r="G2441" s="48"/>
      <c r="H2441" s="48"/>
      <c r="I2441" s="48"/>
      <c r="J2441" s="48"/>
      <c r="K2441" s="48"/>
      <c r="L2441" s="48"/>
      <c r="M2441" s="48"/>
      <c r="N2441" s="48"/>
      <c r="O2441" s="48"/>
      <c r="P2441" s="48"/>
    </row>
    <row r="2442" ht="13.5" customHeight="1">
      <c r="A2442" s="1" t="s">
        <v>32494</v>
      </c>
      <c r="B2442" s="1" t="s">
        <v>13</v>
      </c>
      <c r="C2442" s="1" t="s">
        <v>10</v>
      </c>
      <c r="D2442" s="1" t="s">
        <v>32518</v>
      </c>
      <c r="E2442" s="1" t="s">
        <v>32521</v>
      </c>
      <c r="F2442" s="47"/>
      <c r="G2442" s="48"/>
      <c r="H2442" s="48"/>
      <c r="I2442" s="48"/>
      <c r="J2442" s="48"/>
      <c r="K2442" s="48"/>
      <c r="L2442" s="48"/>
      <c r="M2442" s="48"/>
      <c r="N2442" s="48"/>
      <c r="O2442" s="48"/>
      <c r="P2442" s="48"/>
    </row>
    <row r="2443" ht="13.5" customHeight="1">
      <c r="A2443" s="1" t="s">
        <v>32494</v>
      </c>
      <c r="B2443" s="1" t="s">
        <v>16</v>
      </c>
      <c r="C2443" s="1" t="s">
        <v>10</v>
      </c>
      <c r="D2443" s="1" t="s">
        <v>32526</v>
      </c>
      <c r="E2443" s="1" t="s">
        <v>32527</v>
      </c>
      <c r="F2443" s="47"/>
      <c r="G2443" s="48"/>
      <c r="H2443" s="48"/>
      <c r="I2443" s="48"/>
      <c r="J2443" s="48"/>
      <c r="K2443" s="48"/>
      <c r="L2443" s="48"/>
      <c r="M2443" s="48"/>
      <c r="N2443" s="48"/>
      <c r="O2443" s="48"/>
      <c r="P2443" s="48"/>
    </row>
    <row r="2444" ht="13.5" customHeight="1">
      <c r="A2444" s="1" t="s">
        <v>32494</v>
      </c>
      <c r="B2444" s="1" t="s">
        <v>21</v>
      </c>
      <c r="C2444" s="1" t="s">
        <v>10</v>
      </c>
      <c r="D2444" s="1" t="s">
        <v>32532</v>
      </c>
      <c r="E2444" s="1" t="s">
        <v>32533</v>
      </c>
      <c r="F2444" s="47"/>
      <c r="G2444" s="48"/>
      <c r="H2444" s="48"/>
      <c r="I2444" s="48"/>
      <c r="J2444" s="48"/>
      <c r="K2444" s="48"/>
      <c r="L2444" s="48"/>
      <c r="M2444" s="48"/>
      <c r="N2444" s="48"/>
      <c r="O2444" s="48"/>
      <c r="P2444" s="48"/>
    </row>
    <row r="2445" ht="13.5" customHeight="1">
      <c r="A2445" s="1" t="s">
        <v>32494</v>
      </c>
      <c r="B2445" s="1" t="s">
        <v>27</v>
      </c>
      <c r="C2445" s="1" t="s">
        <v>10</v>
      </c>
      <c r="D2445" s="1" t="s">
        <v>32552</v>
      </c>
      <c r="E2445" s="1" t="s">
        <v>32553</v>
      </c>
      <c r="F2445" s="47"/>
      <c r="G2445" s="48"/>
      <c r="H2445" s="48"/>
      <c r="I2445" s="48"/>
      <c r="J2445" s="48"/>
      <c r="K2445" s="48"/>
      <c r="L2445" s="48"/>
      <c r="M2445" s="48"/>
      <c r="N2445" s="48"/>
      <c r="O2445" s="48"/>
      <c r="P2445" s="48"/>
    </row>
    <row r="2446" ht="13.5" customHeight="1">
      <c r="A2446" s="1" t="s">
        <v>32494</v>
      </c>
      <c r="B2446" s="1" t="s">
        <v>31</v>
      </c>
      <c r="C2446" s="1" t="s">
        <v>10</v>
      </c>
      <c r="D2446" s="1" t="s">
        <v>32559</v>
      </c>
      <c r="E2446" s="1" t="s">
        <v>32560</v>
      </c>
      <c r="F2446" s="47"/>
      <c r="G2446" s="48"/>
      <c r="H2446" s="48"/>
      <c r="I2446" s="48"/>
      <c r="J2446" s="48"/>
      <c r="K2446" s="48"/>
      <c r="L2446" s="48"/>
      <c r="M2446" s="48"/>
      <c r="N2446" s="48"/>
      <c r="O2446" s="48"/>
      <c r="P2446" s="48"/>
    </row>
    <row r="2447" ht="13.5" customHeight="1">
      <c r="A2447" s="1" t="s">
        <v>32494</v>
      </c>
      <c r="B2447" s="1" t="s">
        <v>34</v>
      </c>
      <c r="C2447" s="1" t="s">
        <v>10</v>
      </c>
      <c r="D2447" s="1" t="s">
        <v>32564</v>
      </c>
      <c r="E2447" s="1" t="s">
        <v>32565</v>
      </c>
      <c r="F2447" s="47"/>
      <c r="G2447" s="48"/>
      <c r="H2447" s="48"/>
      <c r="I2447" s="48"/>
      <c r="J2447" s="48"/>
      <c r="K2447" s="48"/>
      <c r="L2447" s="48"/>
      <c r="M2447" s="48"/>
      <c r="N2447" s="48"/>
      <c r="O2447" s="48"/>
      <c r="P2447" s="48"/>
    </row>
    <row r="2448" ht="13.5" customHeight="1">
      <c r="A2448" s="1" t="s">
        <v>32494</v>
      </c>
      <c r="B2448" s="1" t="s">
        <v>40</v>
      </c>
      <c r="C2448" s="1" t="s">
        <v>115</v>
      </c>
      <c r="D2448" s="1" t="s">
        <v>32572</v>
      </c>
      <c r="E2448" s="1" t="s">
        <v>32577</v>
      </c>
      <c r="F2448" s="47"/>
      <c r="G2448" s="48"/>
      <c r="H2448" s="48"/>
      <c r="I2448" s="48"/>
      <c r="J2448" s="48"/>
      <c r="K2448" s="48"/>
      <c r="L2448" s="48"/>
      <c r="M2448" s="48"/>
      <c r="N2448" s="48"/>
      <c r="O2448" s="48"/>
      <c r="P2448" s="48"/>
    </row>
    <row r="2449" ht="13.5" customHeight="1">
      <c r="A2449" s="1" t="s">
        <v>32494</v>
      </c>
      <c r="B2449" s="1" t="s">
        <v>45</v>
      </c>
      <c r="C2449" s="1" t="s">
        <v>10</v>
      </c>
      <c r="D2449" s="1" t="s">
        <v>32582</v>
      </c>
      <c r="E2449" s="1" t="s">
        <v>32583</v>
      </c>
      <c r="F2449" s="47"/>
      <c r="G2449" s="48"/>
      <c r="H2449" s="48"/>
      <c r="I2449" s="48"/>
      <c r="J2449" s="48"/>
      <c r="K2449" s="48"/>
      <c r="L2449" s="48"/>
      <c r="M2449" s="48"/>
      <c r="N2449" s="48"/>
      <c r="O2449" s="48"/>
      <c r="P2449" s="48"/>
    </row>
    <row r="2450" ht="13.5" customHeight="1">
      <c r="A2450" s="1" t="s">
        <v>32494</v>
      </c>
      <c r="B2450" s="1" t="s">
        <v>52</v>
      </c>
      <c r="C2450" s="1" t="s">
        <v>10</v>
      </c>
      <c r="D2450" s="1" t="s">
        <v>32590</v>
      </c>
      <c r="E2450" s="1" t="s">
        <v>32591</v>
      </c>
      <c r="F2450" s="47"/>
      <c r="G2450" s="48"/>
      <c r="H2450" s="48"/>
      <c r="I2450" s="48"/>
      <c r="J2450" s="48"/>
      <c r="K2450" s="48"/>
      <c r="L2450" s="48"/>
      <c r="M2450" s="48"/>
      <c r="N2450" s="48"/>
      <c r="O2450" s="48"/>
      <c r="P2450" s="48"/>
    </row>
    <row r="2451" ht="13.5" customHeight="1">
      <c r="A2451" s="1" t="s">
        <v>32494</v>
      </c>
      <c r="B2451" s="1" t="s">
        <v>57</v>
      </c>
      <c r="C2451" s="1" t="s">
        <v>10</v>
      </c>
      <c r="D2451" s="1" t="s">
        <v>32595</v>
      </c>
      <c r="E2451" s="1" t="s">
        <v>32598</v>
      </c>
      <c r="F2451" s="47"/>
      <c r="G2451" s="48"/>
      <c r="H2451" s="48"/>
      <c r="I2451" s="48"/>
      <c r="J2451" s="48"/>
      <c r="K2451" s="48"/>
      <c r="L2451" s="48"/>
      <c r="M2451" s="48"/>
      <c r="N2451" s="48"/>
      <c r="O2451" s="48"/>
      <c r="P2451" s="48"/>
    </row>
    <row r="2452" ht="13.5" customHeight="1">
      <c r="A2452" s="1" t="s">
        <v>32494</v>
      </c>
      <c r="B2452" s="1" t="s">
        <v>60</v>
      </c>
      <c r="C2452" s="1" t="s">
        <v>10</v>
      </c>
      <c r="D2452" s="1" t="s">
        <v>32602</v>
      </c>
      <c r="E2452" s="1" t="s">
        <v>32603</v>
      </c>
      <c r="F2452" s="47"/>
      <c r="G2452" s="48"/>
      <c r="H2452" s="48"/>
      <c r="I2452" s="48"/>
      <c r="J2452" s="48"/>
      <c r="K2452" s="48"/>
      <c r="L2452" s="48"/>
      <c r="M2452" s="48"/>
      <c r="N2452" s="48"/>
      <c r="O2452" s="48"/>
      <c r="P2452" s="48"/>
    </row>
    <row r="2453" ht="13.5" customHeight="1">
      <c r="A2453" s="1" t="s">
        <v>32494</v>
      </c>
      <c r="B2453" s="1" t="s">
        <v>65</v>
      </c>
      <c r="C2453" s="1" t="s">
        <v>10</v>
      </c>
      <c r="D2453" s="1" t="s">
        <v>32608</v>
      </c>
      <c r="E2453" s="1" t="s">
        <v>32609</v>
      </c>
      <c r="F2453" s="47"/>
      <c r="G2453" s="48"/>
      <c r="H2453" s="48"/>
      <c r="I2453" s="48"/>
      <c r="J2453" s="48"/>
      <c r="K2453" s="48"/>
      <c r="L2453" s="48"/>
      <c r="M2453" s="48"/>
      <c r="N2453" s="48"/>
      <c r="O2453" s="48"/>
      <c r="P2453" s="48"/>
    </row>
    <row r="2454" ht="13.5" customHeight="1">
      <c r="A2454" s="1" t="s">
        <v>32494</v>
      </c>
      <c r="B2454" s="1" t="s">
        <v>70</v>
      </c>
      <c r="C2454" s="1" t="s">
        <v>10</v>
      </c>
      <c r="D2454" s="1" t="s">
        <v>32614</v>
      </c>
      <c r="E2454" s="1" t="s">
        <v>32615</v>
      </c>
      <c r="F2454" s="47"/>
      <c r="G2454" s="48"/>
      <c r="H2454" s="48"/>
      <c r="I2454" s="48"/>
      <c r="J2454" s="48"/>
      <c r="K2454" s="48"/>
      <c r="L2454" s="48"/>
      <c r="M2454" s="48"/>
      <c r="N2454" s="48"/>
      <c r="O2454" s="48"/>
      <c r="P2454" s="48"/>
    </row>
    <row r="2455" ht="13.5" customHeight="1">
      <c r="A2455" s="1" t="s">
        <v>32494</v>
      </c>
      <c r="B2455" s="1" t="s">
        <v>74</v>
      </c>
      <c r="C2455" s="1" t="s">
        <v>10</v>
      </c>
      <c r="D2455" s="1" t="s">
        <v>32621</v>
      </c>
      <c r="E2455" s="1" t="s">
        <v>32624</v>
      </c>
      <c r="F2455" s="47"/>
      <c r="G2455" s="48"/>
      <c r="H2455" s="48"/>
      <c r="I2455" s="48"/>
      <c r="J2455" s="48"/>
      <c r="K2455" s="48"/>
      <c r="L2455" s="48"/>
      <c r="M2455" s="48"/>
      <c r="N2455" s="48"/>
      <c r="O2455" s="48"/>
      <c r="P2455" s="48"/>
    </row>
    <row r="2456" ht="13.5" customHeight="1">
      <c r="A2456" s="1" t="s">
        <v>32494</v>
      </c>
      <c r="B2456" s="1" t="s">
        <v>78</v>
      </c>
      <c r="C2456" s="1" t="s">
        <v>10</v>
      </c>
      <c r="D2456" s="1" t="s">
        <v>32630</v>
      </c>
      <c r="E2456" s="1" t="s">
        <v>32631</v>
      </c>
      <c r="F2456" s="47"/>
      <c r="G2456" s="48"/>
      <c r="H2456" s="48"/>
      <c r="I2456" s="48"/>
      <c r="J2456" s="48"/>
      <c r="K2456" s="48"/>
      <c r="L2456" s="48"/>
      <c r="M2456" s="48"/>
      <c r="N2456" s="48"/>
      <c r="O2456" s="48"/>
      <c r="P2456" s="48"/>
    </row>
    <row r="2457" ht="13.5" customHeight="1">
      <c r="A2457" s="1" t="s">
        <v>32494</v>
      </c>
      <c r="B2457" s="1" t="s">
        <v>83</v>
      </c>
      <c r="C2457" s="1" t="s">
        <v>10</v>
      </c>
      <c r="D2457" s="1" t="s">
        <v>32636</v>
      </c>
      <c r="E2457" s="1" t="s">
        <v>32638</v>
      </c>
      <c r="F2457" s="47"/>
      <c r="G2457" s="48"/>
      <c r="H2457" s="48"/>
      <c r="I2457" s="48"/>
      <c r="J2457" s="48"/>
      <c r="K2457" s="48"/>
      <c r="L2457" s="48"/>
      <c r="M2457" s="48"/>
      <c r="N2457" s="48"/>
      <c r="O2457" s="48"/>
      <c r="P2457" s="48"/>
    </row>
    <row r="2458" ht="13.5" customHeight="1">
      <c r="A2458" s="1" t="s">
        <v>32494</v>
      </c>
      <c r="B2458" s="1" t="s">
        <v>99</v>
      </c>
      <c r="C2458" s="1" t="s">
        <v>817</v>
      </c>
      <c r="D2458" s="47"/>
      <c r="E2458" s="47"/>
      <c r="F2458" s="47"/>
      <c r="G2458" s="48"/>
      <c r="H2458" s="48"/>
      <c r="I2458" s="48"/>
      <c r="J2458" s="48"/>
      <c r="K2458" s="48"/>
      <c r="L2458" s="48"/>
      <c r="M2458" s="48"/>
      <c r="N2458" s="48"/>
      <c r="O2458" s="48"/>
      <c r="P2458" s="48"/>
    </row>
    <row r="2459" ht="13.5" customHeight="1">
      <c r="A2459" s="1" t="s">
        <v>32645</v>
      </c>
      <c r="B2459" s="2" t="s">
        <v>1</v>
      </c>
      <c r="C2459" s="1" t="s">
        <v>2</v>
      </c>
      <c r="D2459" s="47"/>
      <c r="E2459" s="47"/>
      <c r="F2459" s="47"/>
      <c r="G2459" s="48"/>
      <c r="H2459" s="48"/>
      <c r="I2459" s="48"/>
      <c r="J2459" s="48"/>
      <c r="K2459" s="48"/>
      <c r="L2459" s="48"/>
      <c r="M2459" s="48"/>
      <c r="N2459" s="48"/>
      <c r="O2459" s="48"/>
      <c r="P2459" s="48"/>
    </row>
    <row r="2460" ht="13.5" customHeight="1">
      <c r="A2460" s="1" t="s">
        <v>32645</v>
      </c>
      <c r="B2460" s="1" t="s">
        <v>5</v>
      </c>
      <c r="C2460" s="1" t="s">
        <v>102</v>
      </c>
      <c r="D2460" s="1" t="s">
        <v>32654</v>
      </c>
      <c r="E2460" s="1" t="s">
        <v>32656</v>
      </c>
      <c r="F2460" s="47"/>
      <c r="G2460" s="48"/>
      <c r="H2460" s="48"/>
      <c r="I2460" s="48"/>
      <c r="J2460" s="48"/>
      <c r="K2460" s="48"/>
      <c r="L2460" s="48"/>
      <c r="M2460" s="48"/>
      <c r="N2460" s="48"/>
      <c r="O2460" s="48"/>
      <c r="P2460" s="48"/>
    </row>
    <row r="2461" ht="13.5" customHeight="1">
      <c r="A2461" s="1" t="s">
        <v>32645</v>
      </c>
      <c r="B2461" s="1" t="s">
        <v>9</v>
      </c>
      <c r="C2461" s="1" t="s">
        <v>10</v>
      </c>
      <c r="D2461" s="1" t="s">
        <v>32662</v>
      </c>
      <c r="E2461" s="1" t="s">
        <v>32663</v>
      </c>
      <c r="F2461" s="47"/>
      <c r="G2461" s="48"/>
      <c r="H2461" s="48"/>
      <c r="I2461" s="48"/>
      <c r="J2461" s="48"/>
      <c r="K2461" s="48"/>
      <c r="L2461" s="48"/>
      <c r="M2461" s="48"/>
      <c r="N2461" s="48"/>
      <c r="O2461" s="48"/>
      <c r="P2461" s="48"/>
    </row>
    <row r="2462" ht="13.5" customHeight="1">
      <c r="A2462" s="1" t="s">
        <v>32645</v>
      </c>
      <c r="B2462" s="1" t="s">
        <v>13</v>
      </c>
      <c r="C2462" s="1" t="s">
        <v>10</v>
      </c>
      <c r="D2462" s="1" t="s">
        <v>32668</v>
      </c>
      <c r="E2462" s="1" t="s">
        <v>32669</v>
      </c>
      <c r="F2462" s="47"/>
      <c r="G2462" s="48"/>
      <c r="H2462" s="48"/>
      <c r="I2462" s="48"/>
      <c r="J2462" s="48"/>
      <c r="K2462" s="48"/>
      <c r="L2462" s="48"/>
      <c r="M2462" s="48"/>
      <c r="N2462" s="48"/>
      <c r="O2462" s="48"/>
      <c r="P2462" s="48"/>
    </row>
    <row r="2463" ht="13.5" customHeight="1">
      <c r="A2463" s="1" t="s">
        <v>32645</v>
      </c>
      <c r="B2463" s="1" t="s">
        <v>16</v>
      </c>
      <c r="C2463" s="1" t="s">
        <v>10</v>
      </c>
      <c r="D2463" s="1" t="s">
        <v>32675</v>
      </c>
      <c r="E2463" s="1" t="s">
        <v>32678</v>
      </c>
      <c r="F2463" s="47"/>
      <c r="G2463" s="48"/>
      <c r="H2463" s="48"/>
      <c r="I2463" s="48"/>
      <c r="J2463" s="48"/>
      <c r="K2463" s="48"/>
      <c r="L2463" s="48"/>
      <c r="M2463" s="48"/>
      <c r="N2463" s="48"/>
      <c r="O2463" s="48"/>
      <c r="P2463" s="48"/>
    </row>
    <row r="2464" ht="13.5" customHeight="1">
      <c r="A2464" s="1" t="s">
        <v>32645</v>
      </c>
      <c r="B2464" s="1" t="s">
        <v>21</v>
      </c>
      <c r="C2464" s="1" t="s">
        <v>10</v>
      </c>
      <c r="D2464" s="1" t="s">
        <v>32684</v>
      </c>
      <c r="E2464" s="1" t="s">
        <v>32685</v>
      </c>
      <c r="F2464" s="47"/>
      <c r="G2464" s="48"/>
      <c r="H2464" s="48"/>
      <c r="I2464" s="48"/>
      <c r="J2464" s="48"/>
      <c r="K2464" s="48"/>
      <c r="L2464" s="48"/>
      <c r="M2464" s="48"/>
      <c r="N2464" s="48"/>
      <c r="O2464" s="48"/>
      <c r="P2464" s="48"/>
    </row>
    <row r="2465" ht="13.5" customHeight="1">
      <c r="A2465" s="1" t="s">
        <v>32645</v>
      </c>
      <c r="B2465" s="1" t="s">
        <v>27</v>
      </c>
      <c r="C2465" s="1" t="s">
        <v>10</v>
      </c>
      <c r="D2465" s="1" t="s">
        <v>32693</v>
      </c>
      <c r="E2465" s="1" t="s">
        <v>32695</v>
      </c>
      <c r="F2465" s="47"/>
      <c r="G2465" s="48"/>
      <c r="H2465" s="48"/>
      <c r="I2465" s="48"/>
      <c r="J2465" s="48"/>
      <c r="K2465" s="48"/>
      <c r="L2465" s="48"/>
      <c r="M2465" s="48"/>
      <c r="N2465" s="48"/>
      <c r="O2465" s="48"/>
      <c r="P2465" s="48"/>
    </row>
    <row r="2466" ht="13.5" customHeight="1">
      <c r="A2466" s="1" t="s">
        <v>32645</v>
      </c>
      <c r="B2466" s="1" t="s">
        <v>31</v>
      </c>
      <c r="C2466" s="1" t="s">
        <v>10</v>
      </c>
      <c r="D2466" s="1" t="s">
        <v>32700</v>
      </c>
      <c r="E2466" s="1" t="s">
        <v>32702</v>
      </c>
      <c r="F2466" s="47"/>
      <c r="G2466" s="48"/>
      <c r="H2466" s="48"/>
      <c r="I2466" s="48"/>
      <c r="J2466" s="48"/>
      <c r="K2466" s="48"/>
      <c r="L2466" s="48"/>
      <c r="M2466" s="48"/>
      <c r="N2466" s="48"/>
      <c r="O2466" s="48"/>
      <c r="P2466" s="48"/>
    </row>
    <row r="2467" ht="13.5" customHeight="1">
      <c r="A2467" s="1" t="s">
        <v>32645</v>
      </c>
      <c r="B2467" s="1" t="s">
        <v>34</v>
      </c>
      <c r="C2467" s="1" t="s">
        <v>10</v>
      </c>
      <c r="D2467" s="1" t="s">
        <v>32706</v>
      </c>
      <c r="E2467" s="1" t="s">
        <v>32707</v>
      </c>
      <c r="F2467" s="47"/>
      <c r="G2467" s="48"/>
      <c r="H2467" s="48"/>
      <c r="I2467" s="48"/>
      <c r="J2467" s="48"/>
      <c r="K2467" s="48"/>
      <c r="L2467" s="48"/>
      <c r="M2467" s="48"/>
      <c r="N2467" s="48"/>
      <c r="O2467" s="48"/>
      <c r="P2467" s="48"/>
    </row>
    <row r="2468" ht="13.5" customHeight="1">
      <c r="A2468" s="1" t="s">
        <v>32645</v>
      </c>
      <c r="B2468" s="1" t="s">
        <v>40</v>
      </c>
      <c r="C2468" s="1" t="s">
        <v>10</v>
      </c>
      <c r="D2468" s="1" t="s">
        <v>32713</v>
      </c>
      <c r="E2468" s="1" t="s">
        <v>32715</v>
      </c>
      <c r="F2468" s="47"/>
      <c r="G2468" s="48"/>
      <c r="H2468" s="48"/>
      <c r="I2468" s="48"/>
      <c r="J2468" s="48"/>
      <c r="K2468" s="48"/>
      <c r="L2468" s="48"/>
      <c r="M2468" s="48"/>
      <c r="N2468" s="48"/>
      <c r="O2468" s="48"/>
      <c r="P2468" s="48"/>
    </row>
    <row r="2469" ht="13.5" customHeight="1">
      <c r="A2469" s="1" t="s">
        <v>32645</v>
      </c>
      <c r="B2469" s="1" t="s">
        <v>45</v>
      </c>
      <c r="C2469" s="1" t="s">
        <v>10</v>
      </c>
      <c r="D2469" s="1" t="s">
        <v>32720</v>
      </c>
      <c r="E2469" s="1" t="s">
        <v>32722</v>
      </c>
      <c r="F2469" s="47"/>
      <c r="G2469" s="48"/>
      <c r="H2469" s="48"/>
      <c r="I2469" s="48"/>
      <c r="J2469" s="48"/>
      <c r="K2469" s="48"/>
      <c r="L2469" s="48"/>
      <c r="M2469" s="48"/>
      <c r="N2469" s="48"/>
      <c r="O2469" s="48"/>
      <c r="P2469" s="48"/>
    </row>
    <row r="2470" ht="13.5" customHeight="1">
      <c r="A2470" s="1" t="s">
        <v>32645</v>
      </c>
      <c r="B2470" s="1" t="s">
        <v>52</v>
      </c>
      <c r="C2470" s="1" t="s">
        <v>10</v>
      </c>
      <c r="D2470" s="1" t="s">
        <v>32727</v>
      </c>
      <c r="E2470" s="1" t="s">
        <v>32728</v>
      </c>
      <c r="F2470" s="47"/>
      <c r="G2470" s="48"/>
      <c r="H2470" s="48"/>
      <c r="I2470" s="48"/>
      <c r="J2470" s="48"/>
      <c r="K2470" s="48"/>
      <c r="L2470" s="48"/>
      <c r="M2470" s="48"/>
      <c r="N2470" s="48"/>
      <c r="O2470" s="48"/>
      <c r="P2470" s="48"/>
    </row>
    <row r="2471" ht="13.5" customHeight="1">
      <c r="A2471" s="1" t="s">
        <v>32645</v>
      </c>
      <c r="B2471" s="1" t="s">
        <v>57</v>
      </c>
      <c r="C2471" s="1" t="s">
        <v>10</v>
      </c>
      <c r="D2471" s="1" t="s">
        <v>32733</v>
      </c>
      <c r="E2471" s="1" t="s">
        <v>32734</v>
      </c>
      <c r="F2471" s="47"/>
      <c r="G2471" s="48"/>
      <c r="H2471" s="48"/>
      <c r="I2471" s="48"/>
      <c r="J2471" s="48"/>
      <c r="K2471" s="48"/>
      <c r="L2471" s="48"/>
      <c r="M2471" s="48"/>
      <c r="N2471" s="48"/>
      <c r="O2471" s="48"/>
      <c r="P2471" s="48"/>
    </row>
    <row r="2472" ht="13.5" customHeight="1">
      <c r="A2472" s="1" t="s">
        <v>32645</v>
      </c>
      <c r="B2472" s="1" t="s">
        <v>60</v>
      </c>
      <c r="C2472" s="1" t="s">
        <v>10</v>
      </c>
      <c r="D2472" s="1" t="s">
        <v>32735</v>
      </c>
      <c r="E2472" s="1" t="s">
        <v>32737</v>
      </c>
      <c r="F2472" s="47"/>
      <c r="G2472" s="48"/>
      <c r="H2472" s="48"/>
      <c r="I2472" s="48"/>
      <c r="J2472" s="48"/>
      <c r="K2472" s="48"/>
      <c r="L2472" s="48"/>
      <c r="M2472" s="48"/>
      <c r="N2472" s="48"/>
      <c r="O2472" s="48"/>
      <c r="P2472" s="48"/>
    </row>
    <row r="2473" ht="13.5" customHeight="1">
      <c r="A2473" s="1" t="s">
        <v>32645</v>
      </c>
      <c r="B2473" s="1" t="s">
        <v>99</v>
      </c>
      <c r="C2473" s="1" t="s">
        <v>817</v>
      </c>
      <c r="D2473" s="47"/>
      <c r="E2473" s="47"/>
      <c r="F2473" s="47"/>
      <c r="G2473" s="48"/>
      <c r="H2473" s="48"/>
      <c r="I2473" s="48"/>
      <c r="J2473" s="48"/>
      <c r="K2473" s="48"/>
      <c r="L2473" s="48"/>
      <c r="M2473" s="48"/>
      <c r="N2473" s="48"/>
      <c r="O2473" s="48"/>
      <c r="P2473" s="48"/>
    </row>
    <row r="2474" ht="13.5" customHeight="1">
      <c r="A2474" s="1" t="s">
        <v>32744</v>
      </c>
      <c r="B2474" s="2" t="s">
        <v>1</v>
      </c>
      <c r="C2474" s="1" t="s">
        <v>2</v>
      </c>
      <c r="D2474" s="47"/>
      <c r="E2474" s="47"/>
      <c r="F2474" s="47"/>
      <c r="G2474" s="48"/>
      <c r="H2474" s="48"/>
      <c r="I2474" s="48"/>
      <c r="J2474" s="48"/>
      <c r="K2474" s="48"/>
      <c r="L2474" s="48"/>
      <c r="M2474" s="48"/>
      <c r="N2474" s="48"/>
      <c r="O2474" s="48"/>
      <c r="P2474" s="48"/>
    </row>
    <row r="2475" ht="13.5" customHeight="1">
      <c r="A2475" s="1" t="s">
        <v>32744</v>
      </c>
      <c r="B2475" s="1" t="s">
        <v>5</v>
      </c>
      <c r="C2475" s="1" t="s">
        <v>303</v>
      </c>
      <c r="D2475" s="1" t="s">
        <v>32746</v>
      </c>
      <c r="E2475" s="1" t="s">
        <v>32747</v>
      </c>
      <c r="F2475" s="47"/>
      <c r="G2475" s="48"/>
      <c r="H2475" s="48"/>
      <c r="I2475" s="48"/>
      <c r="J2475" s="48"/>
      <c r="K2475" s="48"/>
      <c r="L2475" s="48"/>
      <c r="M2475" s="48"/>
      <c r="N2475" s="48"/>
      <c r="O2475" s="48"/>
      <c r="P2475" s="48"/>
    </row>
    <row r="2476" ht="13.5" customHeight="1">
      <c r="A2476" s="1" t="s">
        <v>32744</v>
      </c>
      <c r="B2476" s="1" t="s">
        <v>9</v>
      </c>
      <c r="C2476" s="1" t="s">
        <v>10</v>
      </c>
      <c r="D2476" s="1" t="s">
        <v>32750</v>
      </c>
      <c r="E2476" s="1" t="s">
        <v>32751</v>
      </c>
      <c r="F2476" s="47"/>
      <c r="G2476" s="48"/>
      <c r="H2476" s="48"/>
      <c r="I2476" s="48"/>
      <c r="J2476" s="48"/>
      <c r="K2476" s="48"/>
      <c r="L2476" s="48"/>
      <c r="M2476" s="48"/>
      <c r="N2476" s="48"/>
      <c r="O2476" s="48"/>
      <c r="P2476" s="48"/>
    </row>
    <row r="2477" ht="13.5" customHeight="1">
      <c r="A2477" s="1" t="s">
        <v>32744</v>
      </c>
      <c r="B2477" s="1" t="s">
        <v>13</v>
      </c>
      <c r="C2477" s="1" t="s">
        <v>10</v>
      </c>
      <c r="D2477" s="1" t="s">
        <v>32756</v>
      </c>
      <c r="E2477" s="1" t="s">
        <v>32757</v>
      </c>
      <c r="F2477" s="47"/>
      <c r="G2477" s="48"/>
      <c r="H2477" s="48"/>
      <c r="I2477" s="48"/>
      <c r="J2477" s="48"/>
      <c r="K2477" s="48"/>
      <c r="L2477" s="48"/>
      <c r="M2477" s="48"/>
      <c r="N2477" s="48"/>
      <c r="O2477" s="48"/>
      <c r="P2477" s="48"/>
    </row>
    <row r="2478" ht="13.5" customHeight="1">
      <c r="A2478" s="1" t="s">
        <v>32744</v>
      </c>
      <c r="B2478" s="1" t="s">
        <v>16</v>
      </c>
      <c r="C2478" s="1" t="s">
        <v>10</v>
      </c>
      <c r="D2478" s="1" t="s">
        <v>32760</v>
      </c>
      <c r="E2478" s="1" t="s">
        <v>32761</v>
      </c>
      <c r="F2478" s="47"/>
      <c r="G2478" s="48"/>
      <c r="H2478" s="48"/>
      <c r="I2478" s="48"/>
      <c r="J2478" s="48"/>
      <c r="K2478" s="48"/>
      <c r="L2478" s="48"/>
      <c r="M2478" s="48"/>
      <c r="N2478" s="48"/>
      <c r="O2478" s="48"/>
      <c r="P2478" s="48"/>
    </row>
    <row r="2479" ht="13.5" customHeight="1">
      <c r="A2479" s="1" t="s">
        <v>32744</v>
      </c>
      <c r="B2479" s="1" t="s">
        <v>21</v>
      </c>
      <c r="C2479" s="1" t="s">
        <v>10</v>
      </c>
      <c r="D2479" s="1" t="s">
        <v>32766</v>
      </c>
      <c r="E2479" s="1" t="s">
        <v>32768</v>
      </c>
      <c r="F2479" s="47"/>
      <c r="G2479" s="48"/>
      <c r="H2479" s="48"/>
      <c r="I2479" s="48"/>
      <c r="J2479" s="48"/>
      <c r="K2479" s="48"/>
      <c r="L2479" s="48"/>
      <c r="M2479" s="48"/>
      <c r="N2479" s="48"/>
      <c r="O2479" s="48"/>
      <c r="P2479" s="48"/>
    </row>
    <row r="2480" ht="13.5" customHeight="1">
      <c r="A2480" s="1" t="s">
        <v>32744</v>
      </c>
      <c r="B2480" s="1" t="s">
        <v>27</v>
      </c>
      <c r="C2480" s="1" t="s">
        <v>10</v>
      </c>
      <c r="D2480" s="1" t="s">
        <v>32774</v>
      </c>
      <c r="E2480" s="1" t="s">
        <v>32775</v>
      </c>
      <c r="F2480" s="47"/>
      <c r="G2480" s="48"/>
      <c r="H2480" s="48"/>
      <c r="I2480" s="48"/>
      <c r="J2480" s="48"/>
      <c r="K2480" s="48"/>
      <c r="L2480" s="48"/>
      <c r="M2480" s="48"/>
      <c r="N2480" s="48"/>
      <c r="O2480" s="48"/>
      <c r="P2480" s="48"/>
    </row>
    <row r="2481" ht="13.5" customHeight="1">
      <c r="A2481" s="1" t="s">
        <v>32744</v>
      </c>
      <c r="B2481" s="1" t="s">
        <v>31</v>
      </c>
      <c r="C2481" s="1" t="s">
        <v>10</v>
      </c>
      <c r="D2481" s="1" t="s">
        <v>32779</v>
      </c>
      <c r="E2481" s="1" t="s">
        <v>32781</v>
      </c>
      <c r="F2481" s="47"/>
      <c r="G2481" s="48"/>
      <c r="H2481" s="48"/>
      <c r="I2481" s="48"/>
      <c r="J2481" s="48"/>
      <c r="K2481" s="48"/>
      <c r="L2481" s="48"/>
      <c r="M2481" s="48"/>
      <c r="N2481" s="48"/>
      <c r="O2481" s="48"/>
      <c r="P2481" s="48"/>
    </row>
    <row r="2482" ht="13.5" customHeight="1">
      <c r="A2482" s="1" t="s">
        <v>32744</v>
      </c>
      <c r="B2482" s="1" t="s">
        <v>34</v>
      </c>
      <c r="C2482" s="1" t="s">
        <v>10</v>
      </c>
      <c r="D2482" s="1" t="s">
        <v>32782</v>
      </c>
      <c r="E2482" s="1" t="s">
        <v>32783</v>
      </c>
      <c r="F2482" s="47"/>
      <c r="G2482" s="48"/>
      <c r="H2482" s="48"/>
      <c r="I2482" s="48"/>
      <c r="J2482" s="48"/>
      <c r="K2482" s="48"/>
      <c r="L2482" s="48"/>
      <c r="M2482" s="48"/>
      <c r="N2482" s="48"/>
      <c r="O2482" s="48"/>
      <c r="P2482" s="48"/>
    </row>
    <row r="2483" ht="13.5" customHeight="1">
      <c r="A2483" s="1" t="s">
        <v>32744</v>
      </c>
      <c r="B2483" s="1" t="s">
        <v>40</v>
      </c>
      <c r="C2483" s="1" t="s">
        <v>10</v>
      </c>
      <c r="D2483" s="1" t="s">
        <v>32786</v>
      </c>
      <c r="E2483" s="1" t="s">
        <v>32788</v>
      </c>
      <c r="F2483" s="47"/>
      <c r="G2483" s="48"/>
      <c r="H2483" s="48"/>
      <c r="I2483" s="48"/>
      <c r="J2483" s="48"/>
      <c r="K2483" s="48"/>
      <c r="L2483" s="48"/>
      <c r="M2483" s="48"/>
      <c r="N2483" s="48"/>
      <c r="O2483" s="48"/>
      <c r="P2483" s="48"/>
    </row>
    <row r="2484" ht="13.5" customHeight="1">
      <c r="A2484" s="1" t="s">
        <v>32744</v>
      </c>
      <c r="B2484" s="1" t="s">
        <v>45</v>
      </c>
      <c r="C2484" s="1" t="s">
        <v>10</v>
      </c>
      <c r="D2484" s="1" t="s">
        <v>32793</v>
      </c>
      <c r="E2484" s="1" t="s">
        <v>32794</v>
      </c>
      <c r="F2484" s="47"/>
      <c r="G2484" s="48"/>
      <c r="H2484" s="48"/>
      <c r="I2484" s="48"/>
      <c r="J2484" s="48"/>
      <c r="K2484" s="48"/>
      <c r="L2484" s="48"/>
      <c r="M2484" s="48"/>
      <c r="N2484" s="48"/>
      <c r="O2484" s="48"/>
      <c r="P2484" s="48"/>
    </row>
    <row r="2485" ht="13.5" customHeight="1">
      <c r="A2485" s="1" t="s">
        <v>32744</v>
      </c>
      <c r="B2485" s="1" t="s">
        <v>52</v>
      </c>
      <c r="C2485" s="1" t="s">
        <v>10</v>
      </c>
      <c r="D2485" s="1" t="s">
        <v>32800</v>
      </c>
      <c r="E2485" s="1" t="s">
        <v>32801</v>
      </c>
      <c r="F2485" s="47"/>
      <c r="G2485" s="48"/>
      <c r="H2485" s="48"/>
      <c r="I2485" s="48"/>
      <c r="J2485" s="48"/>
      <c r="K2485" s="48"/>
      <c r="L2485" s="48"/>
      <c r="M2485" s="48"/>
      <c r="N2485" s="48"/>
      <c r="O2485" s="48"/>
      <c r="P2485" s="48"/>
    </row>
    <row r="2486" ht="13.5" customHeight="1">
      <c r="A2486" s="1" t="s">
        <v>32744</v>
      </c>
      <c r="B2486" s="1" t="s">
        <v>57</v>
      </c>
      <c r="C2486" s="1" t="s">
        <v>10</v>
      </c>
      <c r="D2486" s="1" t="s">
        <v>32803</v>
      </c>
      <c r="E2486" s="1" t="s">
        <v>32805</v>
      </c>
      <c r="F2486" s="47"/>
      <c r="G2486" s="48"/>
      <c r="H2486" s="48"/>
      <c r="I2486" s="48"/>
      <c r="J2486" s="48"/>
      <c r="K2486" s="48"/>
      <c r="L2486" s="48"/>
      <c r="M2486" s="48"/>
      <c r="N2486" s="48"/>
      <c r="O2486" s="48"/>
      <c r="P2486" s="48"/>
    </row>
    <row r="2487" ht="13.5" customHeight="1">
      <c r="A2487" s="1" t="s">
        <v>32744</v>
      </c>
      <c r="B2487" s="1" t="s">
        <v>60</v>
      </c>
      <c r="C2487" s="1" t="s">
        <v>10</v>
      </c>
      <c r="D2487" s="1" t="s">
        <v>32812</v>
      </c>
      <c r="E2487" s="1" t="s">
        <v>32813</v>
      </c>
      <c r="F2487" s="47"/>
      <c r="G2487" s="48"/>
      <c r="H2487" s="48"/>
      <c r="I2487" s="48"/>
      <c r="J2487" s="48"/>
      <c r="K2487" s="48"/>
      <c r="L2487" s="48"/>
      <c r="M2487" s="48"/>
      <c r="N2487" s="48"/>
      <c r="O2487" s="48"/>
      <c r="P2487" s="48"/>
    </row>
    <row r="2488" ht="13.5" customHeight="1">
      <c r="A2488" s="1" t="s">
        <v>32744</v>
      </c>
      <c r="B2488" s="1" t="s">
        <v>65</v>
      </c>
      <c r="C2488" s="1" t="s">
        <v>10</v>
      </c>
      <c r="D2488" s="1" t="s">
        <v>32818</v>
      </c>
      <c r="E2488" s="1" t="s">
        <v>32820</v>
      </c>
      <c r="F2488" s="47"/>
      <c r="G2488" s="48"/>
      <c r="H2488" s="48"/>
      <c r="I2488" s="48"/>
      <c r="J2488" s="48"/>
      <c r="K2488" s="48"/>
      <c r="L2488" s="48"/>
      <c r="M2488" s="48"/>
      <c r="N2488" s="48"/>
      <c r="O2488" s="48"/>
      <c r="P2488" s="48"/>
    </row>
    <row r="2489" ht="13.5" customHeight="1">
      <c r="A2489" s="1" t="s">
        <v>32744</v>
      </c>
      <c r="B2489" s="1" t="s">
        <v>70</v>
      </c>
      <c r="C2489" s="1" t="s">
        <v>10</v>
      </c>
      <c r="D2489" s="1" t="s">
        <v>32823</v>
      </c>
      <c r="E2489" s="1" t="s">
        <v>32824</v>
      </c>
      <c r="F2489" s="47"/>
      <c r="G2489" s="48"/>
      <c r="H2489" s="48"/>
      <c r="I2489" s="48"/>
      <c r="J2489" s="48"/>
      <c r="K2489" s="48"/>
      <c r="L2489" s="48"/>
      <c r="M2489" s="48"/>
      <c r="N2489" s="48"/>
      <c r="O2489" s="48"/>
      <c r="P2489" s="48"/>
    </row>
    <row r="2490" ht="13.5" customHeight="1">
      <c r="A2490" s="1" t="s">
        <v>32744</v>
      </c>
      <c r="B2490" s="1" t="s">
        <v>74</v>
      </c>
      <c r="C2490" s="1" t="s">
        <v>10</v>
      </c>
      <c r="D2490" s="1" t="s">
        <v>32827</v>
      </c>
      <c r="E2490" s="1" t="s">
        <v>32828</v>
      </c>
      <c r="F2490" s="47"/>
      <c r="G2490" s="48"/>
      <c r="H2490" s="48"/>
      <c r="I2490" s="48"/>
      <c r="J2490" s="48"/>
      <c r="K2490" s="48"/>
      <c r="L2490" s="48"/>
      <c r="M2490" s="48"/>
      <c r="N2490" s="48"/>
      <c r="O2490" s="48"/>
      <c r="P2490" s="48"/>
    </row>
    <row r="2491" ht="13.5" customHeight="1">
      <c r="A2491" s="1" t="s">
        <v>32744</v>
      </c>
      <c r="B2491" s="1" t="s">
        <v>78</v>
      </c>
      <c r="C2491" s="1" t="s">
        <v>115</v>
      </c>
      <c r="D2491" s="1" t="s">
        <v>32860</v>
      </c>
      <c r="E2491" s="1" t="s">
        <v>32862</v>
      </c>
      <c r="F2491" s="47"/>
      <c r="G2491" s="48"/>
      <c r="H2491" s="48"/>
      <c r="I2491" s="48"/>
      <c r="J2491" s="48"/>
      <c r="K2491" s="48"/>
      <c r="L2491" s="48"/>
      <c r="M2491" s="48"/>
      <c r="N2491" s="48"/>
      <c r="O2491" s="48"/>
      <c r="P2491" s="48"/>
    </row>
    <row r="2492" ht="13.5" customHeight="1">
      <c r="A2492" s="1" t="s">
        <v>32744</v>
      </c>
      <c r="B2492" s="1" t="s">
        <v>83</v>
      </c>
      <c r="C2492" s="1" t="s">
        <v>10</v>
      </c>
      <c r="D2492" s="1" t="s">
        <v>32868</v>
      </c>
      <c r="E2492" s="1" t="s">
        <v>32871</v>
      </c>
      <c r="F2492" s="47"/>
      <c r="G2492" s="48"/>
      <c r="H2492" s="48"/>
      <c r="I2492" s="48"/>
      <c r="J2492" s="48"/>
      <c r="K2492" s="48"/>
      <c r="L2492" s="48"/>
      <c r="M2492" s="48"/>
      <c r="N2492" s="48"/>
      <c r="O2492" s="48"/>
      <c r="P2492" s="48"/>
    </row>
    <row r="2493" ht="13.5" customHeight="1">
      <c r="A2493" s="1" t="s">
        <v>32744</v>
      </c>
      <c r="B2493" s="1" t="s">
        <v>86</v>
      </c>
      <c r="C2493" s="1" t="s">
        <v>10</v>
      </c>
      <c r="D2493" s="1" t="s">
        <v>32876</v>
      </c>
      <c r="E2493" s="1" t="s">
        <v>32877</v>
      </c>
      <c r="F2493" s="47"/>
      <c r="G2493" s="48"/>
      <c r="H2493" s="48"/>
      <c r="I2493" s="48"/>
      <c r="J2493" s="48"/>
      <c r="K2493" s="48"/>
      <c r="L2493" s="48"/>
      <c r="M2493" s="48"/>
      <c r="N2493" s="48"/>
      <c r="O2493" s="48"/>
      <c r="P2493" s="48"/>
    </row>
    <row r="2494" ht="13.5" customHeight="1">
      <c r="A2494" s="1" t="s">
        <v>32744</v>
      </c>
      <c r="B2494" s="1" t="s">
        <v>99</v>
      </c>
      <c r="C2494" s="1" t="s">
        <v>817</v>
      </c>
      <c r="D2494" s="47"/>
      <c r="E2494" s="47"/>
      <c r="F2494" s="47"/>
      <c r="G2494" s="48"/>
      <c r="H2494" s="48"/>
      <c r="I2494" s="48"/>
      <c r="J2494" s="48"/>
      <c r="K2494" s="48"/>
      <c r="L2494" s="48"/>
      <c r="M2494" s="48"/>
      <c r="N2494" s="48"/>
      <c r="O2494" s="48"/>
      <c r="P2494" s="48"/>
    </row>
    <row r="2495" ht="13.5" customHeight="1">
      <c r="A2495" s="1" t="s">
        <v>32886</v>
      </c>
      <c r="B2495" s="2" t="s">
        <v>1</v>
      </c>
      <c r="C2495" s="1" t="s">
        <v>2</v>
      </c>
      <c r="D2495" s="47"/>
      <c r="E2495" s="47"/>
      <c r="F2495" s="47"/>
      <c r="G2495" s="48"/>
      <c r="H2495" s="48"/>
      <c r="I2495" s="48"/>
      <c r="J2495" s="48"/>
      <c r="K2495" s="48"/>
      <c r="L2495" s="48"/>
      <c r="M2495" s="48"/>
      <c r="N2495" s="48"/>
      <c r="O2495" s="48"/>
      <c r="P2495" s="48"/>
    </row>
    <row r="2496" ht="13.5" customHeight="1">
      <c r="A2496" s="1" t="s">
        <v>32886</v>
      </c>
      <c r="B2496" s="1" t="s">
        <v>5</v>
      </c>
      <c r="C2496" s="1" t="s">
        <v>303</v>
      </c>
      <c r="D2496" s="1" t="s">
        <v>32891</v>
      </c>
      <c r="E2496" s="1" t="s">
        <v>32892</v>
      </c>
      <c r="F2496" s="47"/>
      <c r="G2496" s="48"/>
      <c r="H2496" s="48"/>
      <c r="I2496" s="48"/>
      <c r="J2496" s="48"/>
      <c r="K2496" s="48"/>
      <c r="L2496" s="48"/>
      <c r="M2496" s="48"/>
      <c r="N2496" s="48"/>
      <c r="O2496" s="48"/>
      <c r="P2496" s="48"/>
    </row>
    <row r="2497" ht="13.5" customHeight="1">
      <c r="A2497" s="1" t="s">
        <v>32886</v>
      </c>
      <c r="B2497" s="1" t="s">
        <v>9</v>
      </c>
      <c r="C2497" s="1" t="s">
        <v>115</v>
      </c>
      <c r="D2497" s="1" t="s">
        <v>32897</v>
      </c>
      <c r="E2497" s="1" t="s">
        <v>32899</v>
      </c>
      <c r="F2497" s="47"/>
      <c r="G2497" s="48"/>
      <c r="H2497" s="48"/>
      <c r="I2497" s="48"/>
      <c r="J2497" s="48"/>
      <c r="K2497" s="48"/>
      <c r="L2497" s="48"/>
      <c r="M2497" s="48"/>
      <c r="N2497" s="48"/>
      <c r="O2497" s="48"/>
      <c r="P2497" s="48"/>
    </row>
    <row r="2498" ht="13.5" customHeight="1">
      <c r="A2498" s="1" t="s">
        <v>32886</v>
      </c>
      <c r="B2498" s="1" t="s">
        <v>13</v>
      </c>
      <c r="C2498" s="1" t="s">
        <v>10</v>
      </c>
      <c r="D2498" s="1" t="s">
        <v>32905</v>
      </c>
      <c r="E2498" s="1" t="s">
        <v>32906</v>
      </c>
      <c r="F2498" s="47"/>
      <c r="G2498" s="48"/>
      <c r="H2498" s="48"/>
      <c r="I2498" s="48"/>
      <c r="J2498" s="48"/>
      <c r="K2498" s="48"/>
      <c r="L2498" s="48"/>
      <c r="M2498" s="48"/>
      <c r="N2498" s="48"/>
      <c r="O2498" s="48"/>
      <c r="P2498" s="48"/>
    </row>
    <row r="2499" ht="13.5" customHeight="1">
      <c r="A2499" s="1" t="s">
        <v>32886</v>
      </c>
      <c r="B2499" s="1" t="s">
        <v>16</v>
      </c>
      <c r="C2499" s="1" t="s">
        <v>10</v>
      </c>
      <c r="D2499" s="1" t="s">
        <v>32912</v>
      </c>
      <c r="E2499" s="1" t="s">
        <v>32914</v>
      </c>
      <c r="F2499" s="47"/>
      <c r="G2499" s="48"/>
      <c r="H2499" s="48"/>
      <c r="I2499" s="48"/>
      <c r="J2499" s="48"/>
      <c r="K2499" s="48"/>
      <c r="L2499" s="48"/>
      <c r="M2499" s="48"/>
      <c r="N2499" s="48"/>
      <c r="O2499" s="48"/>
      <c r="P2499" s="48"/>
    </row>
    <row r="2500" ht="13.5" customHeight="1">
      <c r="A2500" s="1" t="s">
        <v>32886</v>
      </c>
      <c r="B2500" s="1" t="s">
        <v>21</v>
      </c>
      <c r="C2500" s="1" t="s">
        <v>10</v>
      </c>
      <c r="D2500" s="1" t="s">
        <v>32919</v>
      </c>
      <c r="E2500" s="1" t="s">
        <v>32920</v>
      </c>
      <c r="F2500" s="47"/>
      <c r="G2500" s="48"/>
      <c r="H2500" s="48"/>
      <c r="I2500" s="48"/>
      <c r="J2500" s="48"/>
      <c r="K2500" s="48"/>
      <c r="L2500" s="48"/>
      <c r="M2500" s="48"/>
      <c r="N2500" s="48"/>
      <c r="O2500" s="48"/>
      <c r="P2500" s="48"/>
    </row>
    <row r="2501" ht="13.5" customHeight="1">
      <c r="A2501" s="1" t="s">
        <v>32886</v>
      </c>
      <c r="B2501" s="1" t="s">
        <v>27</v>
      </c>
      <c r="C2501" s="1" t="s">
        <v>10</v>
      </c>
      <c r="D2501" s="1" t="s">
        <v>32923</v>
      </c>
      <c r="E2501" s="1" t="s">
        <v>32926</v>
      </c>
      <c r="F2501" s="47"/>
      <c r="G2501" s="48"/>
      <c r="H2501" s="48"/>
      <c r="I2501" s="48"/>
      <c r="J2501" s="48"/>
      <c r="K2501" s="48"/>
      <c r="L2501" s="48"/>
      <c r="M2501" s="48"/>
      <c r="N2501" s="48"/>
      <c r="O2501" s="48"/>
      <c r="P2501" s="48"/>
    </row>
    <row r="2502" ht="13.5" customHeight="1">
      <c r="A2502" s="1" t="s">
        <v>32886</v>
      </c>
      <c r="B2502" s="1" t="s">
        <v>31</v>
      </c>
      <c r="C2502" s="1" t="s">
        <v>10</v>
      </c>
      <c r="D2502" s="1" t="s">
        <v>32930</v>
      </c>
      <c r="E2502" s="1" t="s">
        <v>32932</v>
      </c>
      <c r="F2502" s="47"/>
      <c r="G2502" s="48"/>
      <c r="H2502" s="48"/>
      <c r="I2502" s="48"/>
      <c r="J2502" s="48"/>
      <c r="K2502" s="48"/>
      <c r="L2502" s="48"/>
      <c r="M2502" s="48"/>
      <c r="N2502" s="48"/>
      <c r="O2502" s="48"/>
      <c r="P2502" s="48"/>
    </row>
    <row r="2503" ht="13.5" customHeight="1">
      <c r="A2503" s="1" t="s">
        <v>32886</v>
      </c>
      <c r="B2503" s="1" t="s">
        <v>34</v>
      </c>
      <c r="C2503" s="1" t="s">
        <v>10</v>
      </c>
      <c r="D2503" s="1" t="s">
        <v>32946</v>
      </c>
      <c r="E2503" s="1" t="s">
        <v>32949</v>
      </c>
      <c r="F2503" s="47"/>
      <c r="G2503" s="48"/>
      <c r="H2503" s="48"/>
      <c r="I2503" s="48"/>
      <c r="J2503" s="48"/>
      <c r="K2503" s="48"/>
      <c r="L2503" s="48"/>
      <c r="M2503" s="48"/>
      <c r="N2503" s="48"/>
      <c r="O2503" s="48"/>
      <c r="P2503" s="48"/>
    </row>
    <row r="2504" ht="13.5" customHeight="1">
      <c r="A2504" s="1" t="s">
        <v>32886</v>
      </c>
      <c r="B2504" s="1" t="s">
        <v>40</v>
      </c>
      <c r="C2504" s="1" t="s">
        <v>10</v>
      </c>
      <c r="D2504" s="1" t="s">
        <v>32955</v>
      </c>
      <c r="E2504" s="1" t="s">
        <v>32956</v>
      </c>
      <c r="F2504" s="47"/>
      <c r="G2504" s="48"/>
      <c r="H2504" s="48"/>
      <c r="I2504" s="48"/>
      <c r="J2504" s="48"/>
      <c r="K2504" s="48"/>
      <c r="L2504" s="48"/>
      <c r="M2504" s="48"/>
      <c r="N2504" s="48"/>
      <c r="O2504" s="48"/>
      <c r="P2504" s="48"/>
    </row>
    <row r="2505" ht="13.5" customHeight="1">
      <c r="A2505" s="1" t="s">
        <v>32886</v>
      </c>
      <c r="B2505" s="1" t="s">
        <v>45</v>
      </c>
      <c r="C2505" s="1" t="s">
        <v>10</v>
      </c>
      <c r="D2505" s="1" t="s">
        <v>32965</v>
      </c>
      <c r="E2505" s="1" t="s">
        <v>32967</v>
      </c>
      <c r="F2505" s="47"/>
      <c r="G2505" s="48"/>
      <c r="H2505" s="48"/>
      <c r="I2505" s="48"/>
      <c r="J2505" s="48"/>
      <c r="K2505" s="48"/>
      <c r="L2505" s="48"/>
      <c r="M2505" s="48"/>
      <c r="N2505" s="48"/>
      <c r="O2505" s="48"/>
      <c r="P2505" s="48"/>
    </row>
    <row r="2506" ht="13.5" customHeight="1">
      <c r="A2506" s="1" t="s">
        <v>32886</v>
      </c>
      <c r="B2506" s="1" t="s">
        <v>52</v>
      </c>
      <c r="C2506" s="1" t="s">
        <v>10</v>
      </c>
      <c r="D2506" s="1" t="s">
        <v>32975</v>
      </c>
      <c r="E2506" s="1" t="s">
        <v>32976</v>
      </c>
      <c r="F2506" s="47"/>
      <c r="G2506" s="48"/>
      <c r="H2506" s="48"/>
      <c r="I2506" s="48"/>
      <c r="J2506" s="48"/>
      <c r="K2506" s="48"/>
      <c r="L2506" s="48"/>
      <c r="M2506" s="48"/>
      <c r="N2506" s="48"/>
      <c r="O2506" s="48"/>
      <c r="P2506" s="48"/>
    </row>
    <row r="2507" ht="13.5" customHeight="1">
      <c r="A2507" s="1" t="s">
        <v>32886</v>
      </c>
      <c r="B2507" s="1" t="s">
        <v>57</v>
      </c>
      <c r="C2507" s="1" t="s">
        <v>10</v>
      </c>
      <c r="D2507" s="1" t="s">
        <v>32979</v>
      </c>
      <c r="E2507" s="1" t="s">
        <v>32980</v>
      </c>
      <c r="F2507" s="47"/>
      <c r="G2507" s="48"/>
      <c r="H2507" s="48"/>
      <c r="I2507" s="48"/>
      <c r="J2507" s="48"/>
      <c r="K2507" s="48"/>
      <c r="L2507" s="48"/>
      <c r="M2507" s="48"/>
      <c r="N2507" s="48"/>
      <c r="O2507" s="48"/>
      <c r="P2507" s="48"/>
    </row>
    <row r="2508" ht="13.5" customHeight="1">
      <c r="A2508" s="1" t="s">
        <v>32886</v>
      </c>
      <c r="B2508" s="1" t="s">
        <v>60</v>
      </c>
      <c r="C2508" s="1" t="s">
        <v>10</v>
      </c>
      <c r="D2508" s="1" t="s">
        <v>32985</v>
      </c>
      <c r="E2508" s="1" t="s">
        <v>32986</v>
      </c>
      <c r="F2508" s="47"/>
      <c r="G2508" s="48"/>
      <c r="H2508" s="48"/>
      <c r="I2508" s="48"/>
      <c r="J2508" s="48"/>
      <c r="K2508" s="48"/>
      <c r="L2508" s="48"/>
      <c r="M2508" s="48"/>
      <c r="N2508" s="48"/>
      <c r="O2508" s="48"/>
      <c r="P2508" s="48"/>
    </row>
    <row r="2509" ht="13.5" customHeight="1">
      <c r="A2509" s="1" t="s">
        <v>32886</v>
      </c>
      <c r="B2509" s="1" t="s">
        <v>65</v>
      </c>
      <c r="C2509" s="1" t="s">
        <v>10</v>
      </c>
      <c r="D2509" s="1" t="s">
        <v>32993</v>
      </c>
      <c r="E2509" s="1" t="s">
        <v>32995</v>
      </c>
      <c r="F2509" s="47"/>
      <c r="G2509" s="48"/>
      <c r="H2509" s="48"/>
      <c r="I2509" s="48"/>
      <c r="J2509" s="48"/>
      <c r="K2509" s="48"/>
      <c r="L2509" s="48"/>
      <c r="M2509" s="48"/>
      <c r="N2509" s="48"/>
      <c r="O2509" s="48"/>
      <c r="P2509" s="48"/>
    </row>
    <row r="2510" ht="13.5" customHeight="1">
      <c r="A2510" s="1" t="s">
        <v>32886</v>
      </c>
      <c r="B2510" s="1" t="s">
        <v>70</v>
      </c>
      <c r="C2510" s="1" t="s">
        <v>10</v>
      </c>
      <c r="D2510" s="1" t="s">
        <v>33000</v>
      </c>
      <c r="E2510" s="1" t="s">
        <v>33002</v>
      </c>
      <c r="F2510" s="47"/>
      <c r="G2510" s="48"/>
      <c r="H2510" s="48"/>
      <c r="I2510" s="48"/>
      <c r="J2510" s="48"/>
      <c r="K2510" s="48"/>
      <c r="L2510" s="48"/>
      <c r="M2510" s="48"/>
      <c r="N2510" s="48"/>
      <c r="O2510" s="48"/>
      <c r="P2510" s="48"/>
    </row>
    <row r="2511" ht="13.5" customHeight="1">
      <c r="A2511" s="1" t="s">
        <v>32886</v>
      </c>
      <c r="B2511" s="1" t="s">
        <v>74</v>
      </c>
      <c r="C2511" s="1" t="s">
        <v>115</v>
      </c>
      <c r="D2511" s="1" t="s">
        <v>33005</v>
      </c>
      <c r="E2511" s="1" t="s">
        <v>33008</v>
      </c>
      <c r="F2511" s="47"/>
      <c r="G2511" s="48"/>
      <c r="H2511" s="48"/>
      <c r="I2511" s="48"/>
      <c r="J2511" s="48"/>
      <c r="K2511" s="48"/>
      <c r="L2511" s="48"/>
      <c r="M2511" s="48"/>
      <c r="N2511" s="48"/>
      <c r="O2511" s="48"/>
      <c r="P2511" s="48"/>
    </row>
    <row r="2512" ht="13.5" customHeight="1">
      <c r="A2512" s="1" t="s">
        <v>32886</v>
      </c>
      <c r="B2512" s="1" t="s">
        <v>78</v>
      </c>
      <c r="C2512" s="1" t="s">
        <v>10</v>
      </c>
      <c r="D2512" s="1" t="s">
        <v>33013</v>
      </c>
      <c r="E2512" s="1" t="s">
        <v>33015</v>
      </c>
      <c r="F2512" s="47"/>
      <c r="G2512" s="48"/>
      <c r="H2512" s="48"/>
      <c r="I2512" s="48"/>
      <c r="J2512" s="48"/>
      <c r="K2512" s="48"/>
      <c r="L2512" s="48"/>
      <c r="M2512" s="48"/>
      <c r="N2512" s="48"/>
      <c r="O2512" s="48"/>
      <c r="P2512" s="48"/>
    </row>
    <row r="2513" ht="13.5" customHeight="1">
      <c r="A2513" s="1" t="s">
        <v>32886</v>
      </c>
      <c r="B2513" s="1" t="s">
        <v>83</v>
      </c>
      <c r="C2513" s="1" t="s">
        <v>10</v>
      </c>
      <c r="D2513" s="1" t="s">
        <v>33020</v>
      </c>
      <c r="E2513" s="1" t="s">
        <v>33021</v>
      </c>
      <c r="F2513" s="47"/>
      <c r="G2513" s="48"/>
      <c r="H2513" s="48"/>
      <c r="I2513" s="48"/>
      <c r="J2513" s="48"/>
      <c r="K2513" s="48"/>
      <c r="L2513" s="48"/>
      <c r="M2513" s="48"/>
      <c r="N2513" s="48"/>
      <c r="O2513" s="48"/>
      <c r="P2513" s="48"/>
    </row>
    <row r="2514" ht="13.5" customHeight="1">
      <c r="A2514" s="1" t="s">
        <v>32886</v>
      </c>
      <c r="B2514" s="1" t="s">
        <v>86</v>
      </c>
      <c r="C2514" s="1" t="s">
        <v>10</v>
      </c>
      <c r="D2514" s="1" t="s">
        <v>33025</v>
      </c>
      <c r="E2514" s="1" t="s">
        <v>33026</v>
      </c>
      <c r="F2514" s="47"/>
      <c r="G2514" s="48"/>
      <c r="H2514" s="48"/>
      <c r="I2514" s="48"/>
      <c r="J2514" s="48"/>
      <c r="K2514" s="48"/>
      <c r="L2514" s="48"/>
      <c r="M2514" s="48"/>
      <c r="N2514" s="48"/>
      <c r="O2514" s="48"/>
      <c r="P2514" s="48"/>
    </row>
    <row r="2515" ht="13.5" customHeight="1">
      <c r="A2515" s="1" t="s">
        <v>32886</v>
      </c>
      <c r="B2515" s="1" t="s">
        <v>91</v>
      </c>
      <c r="C2515" s="1" t="s">
        <v>10</v>
      </c>
      <c r="D2515" s="1" t="s">
        <v>33031</v>
      </c>
      <c r="E2515" s="1" t="s">
        <v>33032</v>
      </c>
      <c r="F2515" s="47"/>
      <c r="G2515" s="48"/>
      <c r="H2515" s="48"/>
      <c r="I2515" s="48"/>
      <c r="J2515" s="48"/>
      <c r="K2515" s="48"/>
      <c r="L2515" s="48"/>
      <c r="M2515" s="48"/>
      <c r="N2515" s="48"/>
      <c r="O2515" s="48"/>
      <c r="P2515" s="48"/>
    </row>
    <row r="2516" ht="13.5" customHeight="1">
      <c r="A2516" s="1" t="s">
        <v>32886</v>
      </c>
      <c r="B2516" s="1" t="s">
        <v>94</v>
      </c>
      <c r="C2516" s="1" t="s">
        <v>10</v>
      </c>
      <c r="D2516" s="1" t="s">
        <v>33033</v>
      </c>
      <c r="E2516" s="1" t="s">
        <v>33035</v>
      </c>
      <c r="F2516" s="47"/>
      <c r="G2516" s="48"/>
      <c r="H2516" s="48"/>
      <c r="I2516" s="48"/>
      <c r="J2516" s="48"/>
      <c r="K2516" s="48"/>
      <c r="L2516" s="48"/>
      <c r="M2516" s="48"/>
      <c r="N2516" s="48"/>
      <c r="O2516" s="48"/>
      <c r="P2516" s="48"/>
    </row>
    <row r="2517" ht="13.5" customHeight="1">
      <c r="A2517" s="1" t="s">
        <v>32886</v>
      </c>
      <c r="B2517" s="1" t="s">
        <v>186</v>
      </c>
      <c r="C2517" s="1" t="s">
        <v>10</v>
      </c>
      <c r="D2517" s="1" t="s">
        <v>33039</v>
      </c>
      <c r="E2517" s="1" t="s">
        <v>33040</v>
      </c>
      <c r="F2517" s="47"/>
      <c r="G2517" s="48"/>
      <c r="H2517" s="48"/>
      <c r="I2517" s="48"/>
      <c r="J2517" s="48"/>
      <c r="K2517" s="48"/>
      <c r="L2517" s="48"/>
      <c r="M2517" s="48"/>
      <c r="N2517" s="48"/>
      <c r="O2517" s="48"/>
      <c r="P2517" s="48"/>
    </row>
    <row r="2518" ht="13.5" customHeight="1">
      <c r="A2518" s="1" t="s">
        <v>32886</v>
      </c>
      <c r="B2518" s="1" t="s">
        <v>189</v>
      </c>
      <c r="C2518" s="1" t="s">
        <v>10</v>
      </c>
      <c r="D2518" s="1" t="s">
        <v>33043</v>
      </c>
      <c r="E2518" s="1" t="s">
        <v>33045</v>
      </c>
      <c r="F2518" s="47"/>
      <c r="G2518" s="48"/>
      <c r="H2518" s="48"/>
      <c r="I2518" s="48"/>
      <c r="J2518" s="48"/>
      <c r="K2518" s="48"/>
      <c r="L2518" s="48"/>
      <c r="M2518" s="48"/>
      <c r="N2518" s="48"/>
      <c r="O2518" s="48"/>
      <c r="P2518" s="48"/>
    </row>
    <row r="2519" ht="13.5" customHeight="1">
      <c r="A2519" s="1" t="s">
        <v>32886</v>
      </c>
      <c r="B2519" s="1" t="s">
        <v>193</v>
      </c>
      <c r="C2519" s="1" t="s">
        <v>10</v>
      </c>
      <c r="D2519" s="1" t="s">
        <v>33049</v>
      </c>
      <c r="E2519" s="1" t="s">
        <v>33052</v>
      </c>
      <c r="F2519" s="47"/>
      <c r="G2519" s="48"/>
      <c r="H2519" s="48"/>
      <c r="I2519" s="48"/>
      <c r="J2519" s="48"/>
      <c r="K2519" s="48"/>
      <c r="L2519" s="48"/>
      <c r="M2519" s="48"/>
      <c r="N2519" s="48"/>
      <c r="O2519" s="48"/>
      <c r="P2519" s="48"/>
    </row>
    <row r="2520" ht="13.5" customHeight="1">
      <c r="A2520" s="1" t="s">
        <v>32886</v>
      </c>
      <c r="B2520" s="1" t="s">
        <v>197</v>
      </c>
      <c r="C2520" s="1" t="s">
        <v>115</v>
      </c>
      <c r="D2520" s="1" t="s">
        <v>33058</v>
      </c>
      <c r="E2520" s="1" t="s">
        <v>33060</v>
      </c>
      <c r="F2520" s="47"/>
      <c r="G2520" s="48"/>
      <c r="H2520" s="48"/>
      <c r="I2520" s="48"/>
      <c r="J2520" s="48"/>
      <c r="K2520" s="48"/>
      <c r="L2520" s="48"/>
      <c r="M2520" s="48"/>
      <c r="N2520" s="48"/>
      <c r="O2520" s="48"/>
      <c r="P2520" s="48"/>
    </row>
    <row r="2521" ht="13.5" customHeight="1">
      <c r="A2521" s="1" t="s">
        <v>32886</v>
      </c>
      <c r="B2521" s="1" t="s">
        <v>201</v>
      </c>
      <c r="C2521" s="1" t="s">
        <v>10</v>
      </c>
      <c r="D2521" s="1" t="s">
        <v>33065</v>
      </c>
      <c r="E2521" s="1" t="s">
        <v>33066</v>
      </c>
      <c r="F2521" s="47"/>
      <c r="G2521" s="48"/>
      <c r="H2521" s="48"/>
      <c r="I2521" s="48"/>
      <c r="J2521" s="48"/>
      <c r="K2521" s="48"/>
      <c r="L2521" s="48"/>
      <c r="M2521" s="48"/>
      <c r="N2521" s="48"/>
      <c r="O2521" s="48"/>
      <c r="P2521" s="48"/>
    </row>
    <row r="2522" ht="13.5" customHeight="1">
      <c r="A2522" s="1" t="s">
        <v>32886</v>
      </c>
      <c r="B2522" s="1" t="s">
        <v>206</v>
      </c>
      <c r="C2522" s="1" t="s">
        <v>10</v>
      </c>
      <c r="D2522" s="1" t="s">
        <v>33074</v>
      </c>
      <c r="E2522" s="1" t="s">
        <v>33076</v>
      </c>
      <c r="F2522" s="47"/>
      <c r="G2522" s="48"/>
      <c r="H2522" s="48"/>
      <c r="I2522" s="48"/>
      <c r="J2522" s="48"/>
      <c r="K2522" s="48"/>
      <c r="L2522" s="48"/>
      <c r="M2522" s="48"/>
      <c r="N2522" s="48"/>
      <c r="O2522" s="48"/>
      <c r="P2522" s="48"/>
    </row>
    <row r="2523" ht="13.5" customHeight="1">
      <c r="A2523" s="1" t="s">
        <v>32886</v>
      </c>
      <c r="B2523" s="1" t="s">
        <v>99</v>
      </c>
      <c r="C2523" s="1" t="s">
        <v>817</v>
      </c>
      <c r="D2523" s="47"/>
      <c r="E2523" s="47"/>
      <c r="F2523" s="47"/>
      <c r="G2523" s="48"/>
      <c r="H2523" s="48"/>
      <c r="I2523" s="48"/>
      <c r="J2523" s="48"/>
      <c r="K2523" s="48"/>
      <c r="L2523" s="48"/>
      <c r="M2523" s="48"/>
      <c r="N2523" s="48"/>
      <c r="O2523" s="48"/>
      <c r="P2523" s="48"/>
    </row>
    <row r="2524" ht="13.5" customHeight="1">
      <c r="A2524" s="1" t="s">
        <v>33085</v>
      </c>
      <c r="B2524" s="2" t="s">
        <v>1</v>
      </c>
      <c r="C2524" s="1" t="s">
        <v>2</v>
      </c>
      <c r="D2524" s="47"/>
      <c r="E2524" s="47"/>
      <c r="F2524" s="47"/>
      <c r="G2524" s="48"/>
      <c r="H2524" s="48"/>
      <c r="I2524" s="48"/>
      <c r="J2524" s="48"/>
      <c r="K2524" s="48"/>
      <c r="L2524" s="48"/>
      <c r="M2524" s="48"/>
      <c r="N2524" s="48"/>
      <c r="O2524" s="48"/>
      <c r="P2524" s="48"/>
    </row>
    <row r="2525" ht="13.5" customHeight="1">
      <c r="A2525" s="1" t="s">
        <v>33085</v>
      </c>
      <c r="B2525" s="1" t="s">
        <v>5</v>
      </c>
      <c r="C2525" s="1" t="s">
        <v>303</v>
      </c>
      <c r="D2525" s="1" t="s">
        <v>33093</v>
      </c>
      <c r="E2525" s="1" t="s">
        <v>33094</v>
      </c>
      <c r="F2525" s="47"/>
      <c r="G2525" s="48"/>
      <c r="H2525" s="48"/>
      <c r="I2525" s="48"/>
      <c r="J2525" s="48"/>
      <c r="K2525" s="48"/>
      <c r="L2525" s="48"/>
      <c r="M2525" s="48"/>
      <c r="N2525" s="48"/>
      <c r="O2525" s="48"/>
      <c r="P2525" s="48"/>
    </row>
    <row r="2526" ht="13.5" customHeight="1">
      <c r="A2526" s="1" t="s">
        <v>33085</v>
      </c>
      <c r="B2526" s="1" t="s">
        <v>9</v>
      </c>
      <c r="C2526" s="1" t="s">
        <v>10</v>
      </c>
      <c r="D2526" s="1" t="s">
        <v>33097</v>
      </c>
      <c r="E2526" s="1" t="s">
        <v>33098</v>
      </c>
      <c r="F2526" s="47"/>
      <c r="G2526" s="48"/>
      <c r="H2526" s="48"/>
      <c r="I2526" s="48"/>
      <c r="J2526" s="48"/>
      <c r="K2526" s="48"/>
      <c r="L2526" s="48"/>
      <c r="M2526" s="48"/>
      <c r="N2526" s="48"/>
      <c r="O2526" s="48"/>
      <c r="P2526" s="48"/>
    </row>
    <row r="2527" ht="13.5" customHeight="1">
      <c r="A2527" s="1" t="s">
        <v>33085</v>
      </c>
      <c r="B2527" s="1" t="s">
        <v>13</v>
      </c>
      <c r="C2527" s="1" t="s">
        <v>10</v>
      </c>
      <c r="D2527" s="1" t="s">
        <v>33102</v>
      </c>
      <c r="E2527" s="1" t="s">
        <v>33104</v>
      </c>
      <c r="F2527" s="47"/>
      <c r="G2527" s="48"/>
      <c r="H2527" s="48"/>
      <c r="I2527" s="48"/>
      <c r="J2527" s="48"/>
      <c r="K2527" s="48"/>
      <c r="L2527" s="48"/>
      <c r="M2527" s="48"/>
      <c r="N2527" s="48"/>
      <c r="O2527" s="48"/>
      <c r="P2527" s="48"/>
    </row>
    <row r="2528" ht="13.5" customHeight="1">
      <c r="A2528" s="1" t="s">
        <v>33085</v>
      </c>
      <c r="B2528" s="1" t="s">
        <v>16</v>
      </c>
      <c r="C2528" s="1" t="s">
        <v>10</v>
      </c>
      <c r="D2528" s="1" t="s">
        <v>33107</v>
      </c>
      <c r="E2528" s="1" t="s">
        <v>33108</v>
      </c>
      <c r="F2528" s="47"/>
      <c r="G2528" s="48"/>
      <c r="H2528" s="48"/>
      <c r="I2528" s="48"/>
      <c r="J2528" s="48"/>
      <c r="K2528" s="48"/>
      <c r="L2528" s="48"/>
      <c r="M2528" s="48"/>
      <c r="N2528" s="48"/>
      <c r="O2528" s="48"/>
      <c r="P2528" s="48"/>
    </row>
    <row r="2529" ht="13.5" customHeight="1">
      <c r="A2529" s="1" t="s">
        <v>33085</v>
      </c>
      <c r="B2529" s="1" t="s">
        <v>21</v>
      </c>
      <c r="C2529" s="1" t="s">
        <v>10</v>
      </c>
      <c r="D2529" s="1" t="s">
        <v>33111</v>
      </c>
      <c r="E2529" s="1" t="s">
        <v>33112</v>
      </c>
      <c r="F2529" s="47"/>
      <c r="G2529" s="48"/>
      <c r="H2529" s="48"/>
      <c r="I2529" s="48"/>
      <c r="J2529" s="48"/>
      <c r="K2529" s="48"/>
      <c r="L2529" s="48"/>
      <c r="M2529" s="48"/>
      <c r="N2529" s="48"/>
      <c r="O2529" s="48"/>
      <c r="P2529" s="48"/>
    </row>
    <row r="2530" ht="13.5" customHeight="1">
      <c r="A2530" s="1" t="s">
        <v>33085</v>
      </c>
      <c r="B2530" s="1" t="s">
        <v>27</v>
      </c>
      <c r="C2530" s="1" t="s">
        <v>10</v>
      </c>
      <c r="D2530" s="1" t="s">
        <v>33117</v>
      </c>
      <c r="E2530" s="1" t="s">
        <v>33118</v>
      </c>
      <c r="F2530" s="47"/>
      <c r="G2530" s="48"/>
      <c r="H2530" s="48"/>
      <c r="I2530" s="48"/>
      <c r="J2530" s="48"/>
      <c r="K2530" s="48"/>
      <c r="L2530" s="48"/>
      <c r="M2530" s="48"/>
      <c r="N2530" s="48"/>
      <c r="O2530" s="48"/>
      <c r="P2530" s="48"/>
    </row>
    <row r="2531" ht="13.5" customHeight="1">
      <c r="A2531" s="1" t="s">
        <v>33085</v>
      </c>
      <c r="B2531" s="1" t="s">
        <v>31</v>
      </c>
      <c r="C2531" s="1" t="s">
        <v>115</v>
      </c>
      <c r="D2531" s="1" t="s">
        <v>33122</v>
      </c>
      <c r="E2531" s="1" t="s">
        <v>33124</v>
      </c>
      <c r="F2531" s="47"/>
      <c r="G2531" s="48"/>
      <c r="H2531" s="48"/>
      <c r="I2531" s="48"/>
      <c r="J2531" s="48"/>
      <c r="K2531" s="48"/>
      <c r="L2531" s="48"/>
      <c r="M2531" s="48"/>
      <c r="N2531" s="48"/>
      <c r="O2531" s="48"/>
      <c r="P2531" s="48"/>
    </row>
    <row r="2532" ht="13.5" customHeight="1">
      <c r="A2532" s="1" t="s">
        <v>33085</v>
      </c>
      <c r="B2532" s="1" t="s">
        <v>34</v>
      </c>
      <c r="C2532" s="1" t="s">
        <v>10</v>
      </c>
      <c r="D2532" s="1" t="s">
        <v>33126</v>
      </c>
      <c r="E2532" s="1" t="s">
        <v>33128</v>
      </c>
      <c r="F2532" s="47"/>
      <c r="G2532" s="48"/>
      <c r="H2532" s="48"/>
      <c r="I2532" s="48"/>
      <c r="J2532" s="48"/>
      <c r="K2532" s="48"/>
      <c r="L2532" s="48"/>
      <c r="M2532" s="48"/>
      <c r="N2532" s="48"/>
      <c r="O2532" s="48"/>
      <c r="P2532" s="48"/>
    </row>
    <row r="2533" ht="13.5" customHeight="1">
      <c r="A2533" s="1" t="s">
        <v>33085</v>
      </c>
      <c r="B2533" s="1" t="s">
        <v>40</v>
      </c>
      <c r="C2533" s="1" t="s">
        <v>10</v>
      </c>
      <c r="D2533" s="1" t="s">
        <v>33131</v>
      </c>
      <c r="E2533" s="1" t="s">
        <v>33132</v>
      </c>
      <c r="F2533" s="47"/>
      <c r="G2533" s="48"/>
      <c r="H2533" s="48"/>
      <c r="I2533" s="48"/>
      <c r="J2533" s="48"/>
      <c r="K2533" s="48"/>
      <c r="L2533" s="48"/>
      <c r="M2533" s="48"/>
      <c r="N2533" s="48"/>
      <c r="O2533" s="48"/>
      <c r="P2533" s="48"/>
    </row>
    <row r="2534" ht="13.5" customHeight="1">
      <c r="A2534" s="1" t="s">
        <v>33085</v>
      </c>
      <c r="B2534" s="1" t="s">
        <v>45</v>
      </c>
      <c r="C2534" s="1" t="s">
        <v>10</v>
      </c>
      <c r="D2534" s="1" t="s">
        <v>33137</v>
      </c>
      <c r="E2534" s="1" t="s">
        <v>33138</v>
      </c>
      <c r="F2534" s="47"/>
      <c r="G2534" s="48"/>
      <c r="H2534" s="48"/>
      <c r="I2534" s="48"/>
      <c r="J2534" s="48"/>
      <c r="K2534" s="48"/>
      <c r="L2534" s="48"/>
      <c r="M2534" s="48"/>
      <c r="N2534" s="48"/>
      <c r="O2534" s="48"/>
      <c r="P2534" s="48"/>
    </row>
    <row r="2535" ht="13.5" customHeight="1">
      <c r="A2535" s="1" t="s">
        <v>33085</v>
      </c>
      <c r="B2535" s="1" t="s">
        <v>52</v>
      </c>
      <c r="C2535" s="1" t="s">
        <v>115</v>
      </c>
      <c r="D2535" s="1" t="s">
        <v>33140</v>
      </c>
      <c r="E2535" s="1" t="s">
        <v>33142</v>
      </c>
      <c r="F2535" s="47"/>
      <c r="G2535" s="48"/>
      <c r="H2535" s="48"/>
      <c r="I2535" s="48"/>
      <c r="J2535" s="48"/>
      <c r="K2535" s="48"/>
      <c r="L2535" s="48"/>
      <c r="M2535" s="48"/>
      <c r="N2535" s="48"/>
      <c r="O2535" s="48"/>
      <c r="P2535" s="48"/>
    </row>
    <row r="2536" ht="13.5" customHeight="1">
      <c r="A2536" s="1" t="s">
        <v>33085</v>
      </c>
      <c r="B2536" s="1" t="s">
        <v>57</v>
      </c>
      <c r="C2536" s="1" t="s">
        <v>10</v>
      </c>
      <c r="D2536" s="1" t="s">
        <v>33145</v>
      </c>
      <c r="E2536" s="1" t="s">
        <v>33146</v>
      </c>
      <c r="F2536" s="47"/>
      <c r="G2536" s="48"/>
      <c r="H2536" s="48"/>
      <c r="I2536" s="48"/>
      <c r="J2536" s="48"/>
      <c r="K2536" s="48"/>
      <c r="L2536" s="48"/>
      <c r="M2536" s="48"/>
      <c r="N2536" s="48"/>
      <c r="O2536" s="48"/>
      <c r="P2536" s="48"/>
    </row>
    <row r="2537" ht="13.5" customHeight="1">
      <c r="A2537" s="1" t="s">
        <v>33085</v>
      </c>
      <c r="B2537" s="1" t="s">
        <v>60</v>
      </c>
      <c r="C2537" s="1" t="s">
        <v>115</v>
      </c>
      <c r="D2537" s="1" t="s">
        <v>33153</v>
      </c>
      <c r="E2537" s="1" t="s">
        <v>33155</v>
      </c>
      <c r="F2537" s="47"/>
      <c r="G2537" s="48"/>
      <c r="H2537" s="48"/>
      <c r="I2537" s="48"/>
      <c r="J2537" s="48"/>
      <c r="K2537" s="48"/>
      <c r="L2537" s="48"/>
      <c r="M2537" s="48"/>
      <c r="N2537" s="48"/>
      <c r="O2537" s="48"/>
      <c r="P2537" s="48"/>
    </row>
    <row r="2538" ht="13.5" customHeight="1">
      <c r="A2538" s="1" t="s">
        <v>33085</v>
      </c>
      <c r="B2538" s="1" t="s">
        <v>65</v>
      </c>
      <c r="C2538" s="1" t="s">
        <v>10</v>
      </c>
      <c r="D2538" s="1" t="s">
        <v>33159</v>
      </c>
      <c r="E2538" s="1" t="s">
        <v>33161</v>
      </c>
      <c r="F2538" s="47"/>
      <c r="G2538" s="48"/>
      <c r="H2538" s="48"/>
      <c r="I2538" s="48"/>
      <c r="J2538" s="48"/>
      <c r="K2538" s="48"/>
      <c r="L2538" s="48"/>
      <c r="M2538" s="48"/>
      <c r="N2538" s="48"/>
      <c r="O2538" s="48"/>
      <c r="P2538" s="48"/>
    </row>
    <row r="2539" ht="13.5" customHeight="1">
      <c r="A2539" s="1" t="s">
        <v>33085</v>
      </c>
      <c r="B2539" s="1" t="s">
        <v>70</v>
      </c>
      <c r="C2539" s="1" t="s">
        <v>10</v>
      </c>
      <c r="D2539" s="1" t="s">
        <v>33167</v>
      </c>
      <c r="E2539" s="1" t="s">
        <v>33168</v>
      </c>
      <c r="F2539" s="47"/>
      <c r="G2539" s="48"/>
      <c r="H2539" s="48"/>
      <c r="I2539" s="48"/>
      <c r="J2539" s="48"/>
      <c r="K2539" s="48"/>
      <c r="L2539" s="48"/>
      <c r="M2539" s="48"/>
      <c r="N2539" s="48"/>
      <c r="O2539" s="48"/>
      <c r="P2539" s="48"/>
    </row>
    <row r="2540" ht="13.5" customHeight="1">
      <c r="A2540" s="1" t="s">
        <v>33085</v>
      </c>
      <c r="B2540" s="1" t="s">
        <v>74</v>
      </c>
      <c r="C2540" s="1" t="s">
        <v>10</v>
      </c>
      <c r="D2540" s="1" t="s">
        <v>33173</v>
      </c>
      <c r="E2540" s="1" t="s">
        <v>33174</v>
      </c>
      <c r="F2540" s="47"/>
      <c r="G2540" s="48"/>
      <c r="H2540" s="48"/>
      <c r="I2540" s="48"/>
      <c r="J2540" s="48"/>
      <c r="K2540" s="48"/>
      <c r="L2540" s="48"/>
      <c r="M2540" s="48"/>
      <c r="N2540" s="48"/>
      <c r="O2540" s="48"/>
      <c r="P2540" s="48"/>
    </row>
    <row r="2541" ht="13.5" customHeight="1">
      <c r="A2541" s="1" t="s">
        <v>33085</v>
      </c>
      <c r="B2541" s="1" t="s">
        <v>78</v>
      </c>
      <c r="C2541" s="1" t="s">
        <v>10</v>
      </c>
      <c r="D2541" s="1" t="s">
        <v>33182</v>
      </c>
      <c r="E2541" s="1" t="s">
        <v>33184</v>
      </c>
      <c r="F2541" s="47"/>
      <c r="G2541" s="48"/>
      <c r="H2541" s="48"/>
      <c r="I2541" s="48"/>
      <c r="J2541" s="48"/>
      <c r="K2541" s="48"/>
      <c r="L2541" s="48"/>
      <c r="M2541" s="48"/>
      <c r="N2541" s="48"/>
      <c r="O2541" s="48"/>
      <c r="P2541" s="48"/>
    </row>
    <row r="2542" ht="13.5" customHeight="1">
      <c r="A2542" s="1" t="s">
        <v>33085</v>
      </c>
      <c r="B2542" s="1" t="s">
        <v>83</v>
      </c>
      <c r="C2542" s="1" t="s">
        <v>10</v>
      </c>
      <c r="D2542" s="1" t="s">
        <v>33185</v>
      </c>
      <c r="E2542" s="1" t="s">
        <v>33187</v>
      </c>
      <c r="F2542" s="47"/>
      <c r="G2542" s="48"/>
      <c r="H2542" s="48"/>
      <c r="I2542" s="48"/>
      <c r="J2542" s="48"/>
      <c r="K2542" s="48"/>
      <c r="L2542" s="48"/>
      <c r="M2542" s="48"/>
      <c r="N2542" s="48"/>
      <c r="O2542" s="48"/>
      <c r="P2542" s="48"/>
    </row>
    <row r="2543" ht="13.5" customHeight="1">
      <c r="A2543" s="1" t="s">
        <v>33085</v>
      </c>
      <c r="B2543" s="1" t="s">
        <v>86</v>
      </c>
      <c r="C2543" s="1" t="s">
        <v>10</v>
      </c>
      <c r="D2543" s="1" t="s">
        <v>33195</v>
      </c>
      <c r="E2543" s="1" t="s">
        <v>33196</v>
      </c>
      <c r="F2543" s="47"/>
      <c r="G2543" s="48"/>
      <c r="H2543" s="48"/>
      <c r="I2543" s="48"/>
      <c r="J2543" s="48"/>
      <c r="K2543" s="48"/>
      <c r="L2543" s="48"/>
      <c r="M2543" s="48"/>
      <c r="N2543" s="48"/>
      <c r="O2543" s="48"/>
      <c r="P2543" s="48"/>
    </row>
    <row r="2544" ht="13.5" customHeight="1">
      <c r="A2544" s="1" t="s">
        <v>33085</v>
      </c>
      <c r="B2544" s="1" t="s">
        <v>91</v>
      </c>
      <c r="C2544" s="1" t="s">
        <v>10</v>
      </c>
      <c r="D2544" s="1" t="s">
        <v>33199</v>
      </c>
      <c r="E2544" s="1" t="s">
        <v>33201</v>
      </c>
      <c r="F2544" s="47"/>
      <c r="G2544" s="48"/>
      <c r="H2544" s="48"/>
      <c r="I2544" s="48"/>
      <c r="J2544" s="48"/>
      <c r="K2544" s="48"/>
      <c r="L2544" s="48"/>
      <c r="M2544" s="48"/>
      <c r="N2544" s="48"/>
      <c r="O2544" s="48"/>
      <c r="P2544" s="48"/>
    </row>
    <row r="2545" ht="13.5" customHeight="1">
      <c r="A2545" s="1" t="s">
        <v>33085</v>
      </c>
      <c r="B2545" s="1" t="s">
        <v>94</v>
      </c>
      <c r="C2545" s="1" t="s">
        <v>10</v>
      </c>
      <c r="D2545" s="1" t="s">
        <v>33204</v>
      </c>
      <c r="E2545" s="1" t="s">
        <v>33205</v>
      </c>
      <c r="F2545" s="47"/>
      <c r="G2545" s="48"/>
      <c r="H2545" s="48"/>
      <c r="I2545" s="48"/>
      <c r="J2545" s="48"/>
      <c r="K2545" s="48"/>
      <c r="L2545" s="48"/>
      <c r="M2545" s="48"/>
      <c r="N2545" s="48"/>
      <c r="O2545" s="48"/>
      <c r="P2545" s="48"/>
    </row>
    <row r="2546" ht="13.5" customHeight="1">
      <c r="A2546" s="1" t="s">
        <v>33085</v>
      </c>
      <c r="B2546" s="1" t="s">
        <v>186</v>
      </c>
      <c r="C2546" s="1" t="s">
        <v>10</v>
      </c>
      <c r="D2546" s="1" t="s">
        <v>33210</v>
      </c>
      <c r="E2546" s="1" t="s">
        <v>33212</v>
      </c>
      <c r="F2546" s="47"/>
      <c r="G2546" s="48"/>
      <c r="H2546" s="48"/>
      <c r="I2546" s="48"/>
      <c r="J2546" s="48"/>
      <c r="K2546" s="48"/>
      <c r="L2546" s="48"/>
      <c r="M2546" s="48"/>
      <c r="N2546" s="48"/>
      <c r="O2546" s="48"/>
      <c r="P2546" s="48"/>
    </row>
    <row r="2547" ht="13.5" customHeight="1">
      <c r="A2547" s="1" t="s">
        <v>33085</v>
      </c>
      <c r="B2547" s="1" t="s">
        <v>189</v>
      </c>
      <c r="C2547" s="1" t="s">
        <v>10</v>
      </c>
      <c r="D2547" s="1" t="s">
        <v>33217</v>
      </c>
      <c r="E2547" s="1" t="s">
        <v>33218</v>
      </c>
      <c r="F2547" s="47"/>
      <c r="G2547" s="48"/>
      <c r="H2547" s="48"/>
      <c r="I2547" s="48"/>
      <c r="J2547" s="48"/>
      <c r="K2547" s="48"/>
      <c r="L2547" s="48"/>
      <c r="M2547" s="48"/>
      <c r="N2547" s="48"/>
      <c r="O2547" s="48"/>
      <c r="P2547" s="48"/>
    </row>
    <row r="2548" ht="13.5" customHeight="1">
      <c r="A2548" s="1" t="s">
        <v>33085</v>
      </c>
      <c r="B2548" s="1" t="s">
        <v>193</v>
      </c>
      <c r="C2548" s="1" t="s">
        <v>10</v>
      </c>
      <c r="D2548" s="1" t="s">
        <v>33224</v>
      </c>
      <c r="E2548" s="1" t="s">
        <v>33225</v>
      </c>
      <c r="F2548" s="47"/>
      <c r="G2548" s="48"/>
      <c r="H2548" s="48"/>
      <c r="I2548" s="48"/>
      <c r="J2548" s="48"/>
      <c r="K2548" s="48"/>
      <c r="L2548" s="48"/>
      <c r="M2548" s="48"/>
      <c r="N2548" s="48"/>
      <c r="O2548" s="48"/>
      <c r="P2548" s="48"/>
    </row>
    <row r="2549" ht="13.5" customHeight="1">
      <c r="A2549" s="1" t="s">
        <v>33085</v>
      </c>
      <c r="B2549" s="1" t="s">
        <v>197</v>
      </c>
      <c r="C2549" s="1" t="s">
        <v>10</v>
      </c>
      <c r="D2549" s="1" t="s">
        <v>33230</v>
      </c>
      <c r="E2549" s="1" t="s">
        <v>33233</v>
      </c>
      <c r="F2549" s="47"/>
      <c r="G2549" s="48"/>
      <c r="H2549" s="48"/>
      <c r="I2549" s="48"/>
      <c r="J2549" s="48"/>
      <c r="K2549" s="48"/>
      <c r="L2549" s="48"/>
      <c r="M2549" s="48"/>
      <c r="N2549" s="48"/>
      <c r="O2549" s="48"/>
      <c r="P2549" s="48"/>
    </row>
    <row r="2550" ht="13.5" customHeight="1">
      <c r="A2550" s="1" t="s">
        <v>33085</v>
      </c>
      <c r="B2550" s="1" t="s">
        <v>201</v>
      </c>
      <c r="C2550" s="1" t="s">
        <v>374</v>
      </c>
      <c r="D2550" s="1" t="s">
        <v>33240</v>
      </c>
      <c r="E2550" s="1" t="s">
        <v>33241</v>
      </c>
      <c r="F2550" s="47"/>
      <c r="G2550" s="48"/>
      <c r="H2550" s="48"/>
      <c r="I2550" s="48"/>
      <c r="J2550" s="48"/>
      <c r="K2550" s="48"/>
      <c r="L2550" s="48"/>
      <c r="M2550" s="48"/>
      <c r="N2550" s="48"/>
      <c r="O2550" s="48"/>
      <c r="P2550" s="48"/>
    </row>
    <row r="2551" ht="13.5" customHeight="1">
      <c r="A2551" s="1" t="s">
        <v>33085</v>
      </c>
      <c r="B2551" s="1" t="s">
        <v>206</v>
      </c>
      <c r="C2551" s="1" t="s">
        <v>10</v>
      </c>
      <c r="D2551" s="1" t="s">
        <v>33262</v>
      </c>
      <c r="E2551" s="1" t="s">
        <v>33263</v>
      </c>
      <c r="F2551" s="47"/>
      <c r="G2551" s="48"/>
      <c r="H2551" s="48"/>
      <c r="I2551" s="48"/>
      <c r="J2551" s="48"/>
      <c r="K2551" s="48"/>
      <c r="L2551" s="48"/>
      <c r="M2551" s="48"/>
      <c r="N2551" s="48"/>
      <c r="O2551" s="48"/>
      <c r="P2551" s="48"/>
    </row>
    <row r="2552" ht="13.5" customHeight="1">
      <c r="A2552" s="1" t="s">
        <v>33085</v>
      </c>
      <c r="B2552" s="1" t="s">
        <v>211</v>
      </c>
      <c r="C2552" s="1" t="s">
        <v>10</v>
      </c>
      <c r="D2552" s="1" t="s">
        <v>33270</v>
      </c>
      <c r="E2552" s="1" t="s">
        <v>33271</v>
      </c>
      <c r="F2552" s="47"/>
      <c r="G2552" s="48"/>
      <c r="H2552" s="48"/>
      <c r="I2552" s="48"/>
      <c r="J2552" s="48"/>
      <c r="K2552" s="48"/>
      <c r="L2552" s="48"/>
      <c r="M2552" s="48"/>
      <c r="N2552" s="48"/>
      <c r="O2552" s="48"/>
      <c r="P2552" s="48"/>
    </row>
    <row r="2553" ht="13.5" customHeight="1">
      <c r="A2553" s="1" t="s">
        <v>33085</v>
      </c>
      <c r="B2553" s="1" t="s">
        <v>215</v>
      </c>
      <c r="C2553" s="1" t="s">
        <v>10</v>
      </c>
      <c r="D2553" s="1" t="s">
        <v>33277</v>
      </c>
      <c r="E2553" s="1" t="s">
        <v>33279</v>
      </c>
      <c r="F2553" s="47"/>
      <c r="G2553" s="48"/>
      <c r="H2553" s="48"/>
      <c r="I2553" s="48"/>
      <c r="J2553" s="48"/>
      <c r="K2553" s="48"/>
      <c r="L2553" s="48"/>
      <c r="M2553" s="48"/>
      <c r="N2553" s="48"/>
      <c r="O2553" s="48"/>
      <c r="P2553" s="48"/>
    </row>
    <row r="2554" ht="13.5" customHeight="1">
      <c r="A2554" s="1" t="s">
        <v>33085</v>
      </c>
      <c r="B2554" s="1" t="s">
        <v>220</v>
      </c>
      <c r="C2554" s="1" t="s">
        <v>10</v>
      </c>
      <c r="D2554" s="1" t="s">
        <v>33285</v>
      </c>
      <c r="E2554" s="1" t="s">
        <v>33287</v>
      </c>
      <c r="F2554" s="47"/>
      <c r="G2554" s="48"/>
      <c r="H2554" s="48"/>
      <c r="I2554" s="48"/>
      <c r="J2554" s="48"/>
      <c r="K2554" s="48"/>
      <c r="L2554" s="48"/>
      <c r="M2554" s="48"/>
      <c r="N2554" s="48"/>
      <c r="O2554" s="48"/>
      <c r="P2554" s="48"/>
    </row>
    <row r="2555" ht="13.5" customHeight="1">
      <c r="A2555" s="1" t="s">
        <v>33085</v>
      </c>
      <c r="B2555" s="1" t="s">
        <v>223</v>
      </c>
      <c r="C2555" s="1" t="s">
        <v>10</v>
      </c>
      <c r="D2555" s="1" t="s">
        <v>33296</v>
      </c>
      <c r="E2555" s="1" t="s">
        <v>33297</v>
      </c>
      <c r="F2555" s="47"/>
      <c r="G2555" s="48"/>
      <c r="H2555" s="48"/>
      <c r="I2555" s="48"/>
      <c r="J2555" s="48"/>
      <c r="K2555" s="48"/>
      <c r="L2555" s="48"/>
      <c r="M2555" s="48"/>
      <c r="N2555" s="48"/>
      <c r="O2555" s="48"/>
      <c r="P2555" s="48"/>
    </row>
    <row r="2556" ht="13.5" customHeight="1">
      <c r="A2556" s="1" t="s">
        <v>33085</v>
      </c>
      <c r="B2556" s="1" t="s">
        <v>99</v>
      </c>
      <c r="C2556" s="1" t="s">
        <v>817</v>
      </c>
      <c r="D2556" s="47"/>
      <c r="E2556" s="47"/>
      <c r="F2556" s="47"/>
      <c r="G2556" s="48"/>
      <c r="H2556" s="48"/>
      <c r="I2556" s="48"/>
      <c r="J2556" s="48"/>
      <c r="K2556" s="48"/>
      <c r="L2556" s="48"/>
      <c r="M2556" s="48"/>
      <c r="N2556" s="48"/>
      <c r="O2556" s="48"/>
      <c r="P2556" s="48"/>
    </row>
    <row r="2557" ht="13.5" customHeight="1">
      <c r="A2557" s="1" t="s">
        <v>33306</v>
      </c>
      <c r="B2557" s="2" t="s">
        <v>1</v>
      </c>
      <c r="C2557" s="1" t="s">
        <v>2</v>
      </c>
      <c r="D2557" s="47"/>
      <c r="E2557" s="47"/>
      <c r="F2557" s="47"/>
      <c r="G2557" s="48"/>
      <c r="H2557" s="48"/>
      <c r="I2557" s="48"/>
      <c r="J2557" s="48"/>
      <c r="K2557" s="48"/>
      <c r="L2557" s="48"/>
      <c r="M2557" s="48"/>
      <c r="N2557" s="48"/>
      <c r="O2557" s="48"/>
      <c r="P2557" s="48"/>
    </row>
    <row r="2558" ht="13.5" customHeight="1">
      <c r="A2558" s="1" t="s">
        <v>33306</v>
      </c>
      <c r="B2558" s="1" t="s">
        <v>5</v>
      </c>
      <c r="C2558" s="1" t="s">
        <v>303</v>
      </c>
      <c r="D2558" s="1" t="s">
        <v>33312</v>
      </c>
      <c r="E2558" s="1" t="s">
        <v>33313</v>
      </c>
      <c r="F2558" s="47"/>
      <c r="G2558" s="48"/>
      <c r="H2558" s="48"/>
      <c r="I2558" s="48"/>
      <c r="J2558" s="48"/>
      <c r="K2558" s="48"/>
      <c r="L2558" s="48"/>
      <c r="M2558" s="48"/>
      <c r="N2558" s="48"/>
      <c r="O2558" s="48"/>
      <c r="P2558" s="48"/>
    </row>
    <row r="2559" ht="13.5" customHeight="1">
      <c r="A2559" s="1" t="s">
        <v>33306</v>
      </c>
      <c r="B2559" s="1" t="s">
        <v>9</v>
      </c>
      <c r="C2559" s="1" t="s">
        <v>10</v>
      </c>
      <c r="D2559" s="1" t="s">
        <v>33319</v>
      </c>
      <c r="E2559" s="1" t="s">
        <v>33320</v>
      </c>
      <c r="F2559" s="47"/>
      <c r="G2559" s="48"/>
      <c r="H2559" s="48"/>
      <c r="I2559" s="48"/>
      <c r="J2559" s="48"/>
      <c r="K2559" s="48"/>
      <c r="L2559" s="48"/>
      <c r="M2559" s="48"/>
      <c r="N2559" s="48"/>
      <c r="O2559" s="48"/>
      <c r="P2559" s="48"/>
    </row>
    <row r="2560" ht="13.5" customHeight="1">
      <c r="A2560" s="1" t="s">
        <v>33306</v>
      </c>
      <c r="B2560" s="1" t="s">
        <v>13</v>
      </c>
      <c r="C2560" s="1" t="s">
        <v>10</v>
      </c>
      <c r="D2560" s="1" t="s">
        <v>33325</v>
      </c>
      <c r="E2560" s="1" t="s">
        <v>33326</v>
      </c>
      <c r="F2560" s="47"/>
      <c r="G2560" s="48"/>
      <c r="H2560" s="48"/>
      <c r="I2560" s="48"/>
      <c r="J2560" s="48"/>
      <c r="K2560" s="48"/>
      <c r="L2560" s="48"/>
      <c r="M2560" s="48"/>
      <c r="N2560" s="48"/>
      <c r="O2560" s="48"/>
      <c r="P2560" s="48"/>
    </row>
    <row r="2561" ht="13.5" customHeight="1">
      <c r="A2561" s="1" t="s">
        <v>33306</v>
      </c>
      <c r="B2561" s="1" t="s">
        <v>16</v>
      </c>
      <c r="C2561" s="1" t="s">
        <v>10</v>
      </c>
      <c r="D2561" s="1" t="s">
        <v>33331</v>
      </c>
      <c r="E2561" s="1" t="s">
        <v>33332</v>
      </c>
      <c r="F2561" s="47"/>
      <c r="G2561" s="48"/>
      <c r="H2561" s="48"/>
      <c r="I2561" s="48"/>
      <c r="J2561" s="48"/>
      <c r="K2561" s="48"/>
      <c r="L2561" s="48"/>
      <c r="M2561" s="48"/>
      <c r="N2561" s="48"/>
      <c r="O2561" s="48"/>
      <c r="P2561" s="48"/>
    </row>
    <row r="2562" ht="13.5" customHeight="1">
      <c r="A2562" s="1" t="s">
        <v>33306</v>
      </c>
      <c r="B2562" s="1" t="s">
        <v>21</v>
      </c>
      <c r="C2562" s="1" t="s">
        <v>10</v>
      </c>
      <c r="D2562" s="1" t="s">
        <v>33338</v>
      </c>
      <c r="E2562" s="1" t="s">
        <v>33340</v>
      </c>
      <c r="F2562" s="47"/>
      <c r="G2562" s="48"/>
      <c r="H2562" s="48"/>
      <c r="I2562" s="48"/>
      <c r="J2562" s="48"/>
      <c r="K2562" s="48"/>
      <c r="L2562" s="48"/>
      <c r="M2562" s="48"/>
      <c r="N2562" s="48"/>
      <c r="O2562" s="48"/>
      <c r="P2562" s="48"/>
    </row>
    <row r="2563" ht="13.5" customHeight="1">
      <c r="A2563" s="1" t="s">
        <v>33306</v>
      </c>
      <c r="B2563" s="1" t="s">
        <v>27</v>
      </c>
      <c r="C2563" s="1" t="s">
        <v>10</v>
      </c>
      <c r="D2563" s="1" t="s">
        <v>33343</v>
      </c>
      <c r="E2563" s="1" t="s">
        <v>33345</v>
      </c>
      <c r="F2563" s="47"/>
      <c r="G2563" s="48"/>
      <c r="H2563" s="48"/>
      <c r="I2563" s="48"/>
      <c r="J2563" s="48"/>
      <c r="K2563" s="48"/>
      <c r="L2563" s="48"/>
      <c r="M2563" s="48"/>
      <c r="N2563" s="48"/>
      <c r="O2563" s="48"/>
      <c r="P2563" s="48"/>
    </row>
    <row r="2564" ht="13.5" customHeight="1">
      <c r="A2564" s="1" t="s">
        <v>33306</v>
      </c>
      <c r="B2564" s="1" t="s">
        <v>31</v>
      </c>
      <c r="C2564" s="1" t="s">
        <v>10</v>
      </c>
      <c r="D2564" s="1" t="s">
        <v>33349</v>
      </c>
      <c r="E2564" s="1" t="s">
        <v>33350</v>
      </c>
      <c r="F2564" s="47"/>
      <c r="G2564" s="48"/>
      <c r="H2564" s="48"/>
      <c r="I2564" s="48"/>
      <c r="J2564" s="48"/>
      <c r="K2564" s="48"/>
      <c r="L2564" s="48"/>
      <c r="M2564" s="48"/>
      <c r="N2564" s="48"/>
      <c r="O2564" s="48"/>
      <c r="P2564" s="48"/>
    </row>
    <row r="2565" ht="13.5" customHeight="1">
      <c r="A2565" s="1" t="s">
        <v>33306</v>
      </c>
      <c r="B2565" s="1" t="s">
        <v>34</v>
      </c>
      <c r="C2565" s="1" t="s">
        <v>10</v>
      </c>
      <c r="D2565" s="1" t="s">
        <v>33353</v>
      </c>
      <c r="E2565" s="1" t="s">
        <v>33355</v>
      </c>
      <c r="F2565" s="47"/>
      <c r="G2565" s="48"/>
      <c r="H2565" s="48"/>
      <c r="I2565" s="48"/>
      <c r="J2565" s="48"/>
      <c r="K2565" s="48"/>
      <c r="L2565" s="48"/>
      <c r="M2565" s="48"/>
      <c r="N2565" s="48"/>
      <c r="O2565" s="48"/>
      <c r="P2565" s="48"/>
    </row>
    <row r="2566" ht="13.5" customHeight="1">
      <c r="A2566" s="1" t="s">
        <v>33306</v>
      </c>
      <c r="B2566" s="1" t="s">
        <v>40</v>
      </c>
      <c r="C2566" s="1" t="s">
        <v>10</v>
      </c>
      <c r="D2566" s="1" t="s">
        <v>33358</v>
      </c>
      <c r="E2566" s="1" t="s">
        <v>33360</v>
      </c>
      <c r="F2566" s="47"/>
      <c r="G2566" s="48"/>
      <c r="H2566" s="48"/>
      <c r="I2566" s="48"/>
      <c r="J2566" s="48"/>
      <c r="K2566" s="48"/>
      <c r="L2566" s="48"/>
      <c r="M2566" s="48"/>
      <c r="N2566" s="48"/>
      <c r="O2566" s="48"/>
      <c r="P2566" s="48"/>
    </row>
    <row r="2567" ht="13.5" customHeight="1">
      <c r="A2567" s="1" t="s">
        <v>33306</v>
      </c>
      <c r="B2567" s="1" t="s">
        <v>45</v>
      </c>
      <c r="C2567" s="1" t="s">
        <v>10</v>
      </c>
      <c r="D2567" s="1" t="s">
        <v>33363</v>
      </c>
      <c r="E2567" s="1" t="s">
        <v>33364</v>
      </c>
      <c r="F2567" s="47"/>
      <c r="G2567" s="48"/>
      <c r="H2567" s="48"/>
      <c r="I2567" s="48"/>
      <c r="J2567" s="48"/>
      <c r="K2567" s="48"/>
      <c r="L2567" s="48"/>
      <c r="M2567" s="48"/>
      <c r="N2567" s="48"/>
      <c r="O2567" s="48"/>
      <c r="P2567" s="48"/>
    </row>
    <row r="2568" ht="13.5" customHeight="1">
      <c r="A2568" s="1" t="s">
        <v>33306</v>
      </c>
      <c r="B2568" s="1" t="s">
        <v>52</v>
      </c>
      <c r="C2568" s="1" t="s">
        <v>10</v>
      </c>
      <c r="D2568" s="1" t="s">
        <v>33369</v>
      </c>
      <c r="E2568" s="1" t="s">
        <v>33370</v>
      </c>
      <c r="F2568" s="47"/>
      <c r="G2568" s="48"/>
      <c r="H2568" s="48"/>
      <c r="I2568" s="48"/>
      <c r="J2568" s="48"/>
      <c r="K2568" s="48"/>
      <c r="L2568" s="48"/>
      <c r="M2568" s="48"/>
      <c r="N2568" s="48"/>
      <c r="O2568" s="48"/>
      <c r="P2568" s="48"/>
    </row>
    <row r="2569" ht="13.5" customHeight="1">
      <c r="A2569" s="1" t="s">
        <v>33306</v>
      </c>
      <c r="B2569" s="1" t="s">
        <v>57</v>
      </c>
      <c r="C2569" s="1" t="s">
        <v>10</v>
      </c>
      <c r="D2569" s="1" t="s">
        <v>33373</v>
      </c>
      <c r="E2569" s="1" t="s">
        <v>33374</v>
      </c>
      <c r="F2569" s="47"/>
      <c r="G2569" s="48"/>
      <c r="H2569" s="48"/>
      <c r="I2569" s="48"/>
      <c r="J2569" s="48"/>
      <c r="K2569" s="48"/>
      <c r="L2569" s="48"/>
      <c r="M2569" s="48"/>
      <c r="N2569" s="48"/>
      <c r="O2569" s="48"/>
      <c r="P2569" s="48"/>
    </row>
    <row r="2570" ht="13.5" customHeight="1">
      <c r="A2570" s="1" t="s">
        <v>33306</v>
      </c>
      <c r="B2570" s="1" t="s">
        <v>60</v>
      </c>
      <c r="C2570" s="1" t="s">
        <v>10</v>
      </c>
      <c r="D2570" s="1" t="s">
        <v>33378</v>
      </c>
      <c r="E2570" s="1" t="s">
        <v>33380</v>
      </c>
      <c r="F2570" s="47"/>
      <c r="G2570" s="48"/>
      <c r="H2570" s="48"/>
      <c r="I2570" s="48"/>
      <c r="J2570" s="48"/>
      <c r="K2570" s="48"/>
      <c r="L2570" s="48"/>
      <c r="M2570" s="48"/>
      <c r="N2570" s="48"/>
      <c r="O2570" s="48"/>
      <c r="P2570" s="48"/>
    </row>
    <row r="2571" ht="13.5" customHeight="1">
      <c r="A2571" s="1" t="s">
        <v>33306</v>
      </c>
      <c r="B2571" s="1" t="s">
        <v>65</v>
      </c>
      <c r="C2571" s="1" t="s">
        <v>10</v>
      </c>
      <c r="D2571" s="1" t="s">
        <v>33383</v>
      </c>
      <c r="E2571" s="1" t="s">
        <v>33384</v>
      </c>
      <c r="F2571" s="47"/>
      <c r="G2571" s="48"/>
      <c r="H2571" s="48"/>
      <c r="I2571" s="48"/>
      <c r="J2571" s="48"/>
      <c r="K2571" s="48"/>
      <c r="L2571" s="48"/>
      <c r="M2571" s="48"/>
      <c r="N2571" s="48"/>
      <c r="O2571" s="48"/>
      <c r="P2571" s="48"/>
    </row>
    <row r="2572" ht="13.5" customHeight="1">
      <c r="A2572" s="1" t="s">
        <v>33306</v>
      </c>
      <c r="B2572" s="1" t="s">
        <v>70</v>
      </c>
      <c r="C2572" s="1" t="s">
        <v>10</v>
      </c>
      <c r="D2572" s="1" t="s">
        <v>33387</v>
      </c>
      <c r="E2572" s="1" t="s">
        <v>33388</v>
      </c>
      <c r="F2572" s="47"/>
      <c r="G2572" s="48"/>
      <c r="H2572" s="48"/>
      <c r="I2572" s="48"/>
      <c r="J2572" s="48"/>
      <c r="K2572" s="48"/>
      <c r="L2572" s="48"/>
      <c r="M2572" s="48"/>
      <c r="N2572" s="48"/>
      <c r="O2572" s="48"/>
      <c r="P2572" s="48"/>
    </row>
    <row r="2573" ht="13.5" customHeight="1">
      <c r="A2573" s="1" t="s">
        <v>33306</v>
      </c>
      <c r="B2573" s="1" t="s">
        <v>74</v>
      </c>
      <c r="C2573" s="1" t="s">
        <v>10</v>
      </c>
      <c r="D2573" s="1" t="s">
        <v>33391</v>
      </c>
      <c r="E2573" s="1" t="s">
        <v>33393</v>
      </c>
      <c r="F2573" s="47"/>
      <c r="G2573" s="48"/>
      <c r="H2573" s="48"/>
      <c r="I2573" s="48"/>
      <c r="J2573" s="48"/>
      <c r="K2573" s="48"/>
      <c r="L2573" s="48"/>
      <c r="M2573" s="48"/>
      <c r="N2573" s="48"/>
      <c r="O2573" s="48"/>
      <c r="P2573" s="48"/>
    </row>
    <row r="2574" ht="13.5" customHeight="1">
      <c r="A2574" s="1" t="s">
        <v>33306</v>
      </c>
      <c r="B2574" s="1" t="s">
        <v>78</v>
      </c>
      <c r="C2574" s="1" t="s">
        <v>10</v>
      </c>
      <c r="D2574" s="1" t="s">
        <v>33395</v>
      </c>
      <c r="E2574" s="1" t="s">
        <v>33396</v>
      </c>
      <c r="F2574" s="47"/>
      <c r="G2574" s="48"/>
      <c r="H2574" s="48"/>
      <c r="I2574" s="48"/>
      <c r="J2574" s="48"/>
      <c r="K2574" s="48"/>
      <c r="L2574" s="48"/>
      <c r="M2574" s="48"/>
      <c r="N2574" s="48"/>
      <c r="O2574" s="48"/>
      <c r="P2574" s="48"/>
    </row>
    <row r="2575" ht="13.5" customHeight="1">
      <c r="A2575" s="1" t="s">
        <v>33306</v>
      </c>
      <c r="B2575" s="1" t="s">
        <v>83</v>
      </c>
      <c r="C2575" s="1" t="s">
        <v>10</v>
      </c>
      <c r="D2575" s="1" t="s">
        <v>33401</v>
      </c>
      <c r="E2575" s="1" t="s">
        <v>33402</v>
      </c>
      <c r="F2575" s="47"/>
      <c r="G2575" s="48"/>
      <c r="H2575" s="48"/>
      <c r="I2575" s="48"/>
      <c r="J2575" s="48"/>
      <c r="K2575" s="48"/>
      <c r="L2575" s="48"/>
      <c r="M2575" s="48"/>
      <c r="N2575" s="48"/>
      <c r="O2575" s="48"/>
      <c r="P2575" s="48"/>
    </row>
    <row r="2576" ht="13.5" customHeight="1">
      <c r="A2576" s="1" t="s">
        <v>33306</v>
      </c>
      <c r="B2576" s="1" t="s">
        <v>86</v>
      </c>
      <c r="C2576" s="1" t="s">
        <v>10</v>
      </c>
      <c r="D2576" s="1" t="s">
        <v>33407</v>
      </c>
      <c r="E2576" s="1" t="s">
        <v>33409</v>
      </c>
      <c r="F2576" s="47"/>
      <c r="G2576" s="48"/>
      <c r="H2576" s="48"/>
      <c r="I2576" s="48"/>
      <c r="J2576" s="48"/>
      <c r="K2576" s="48"/>
      <c r="L2576" s="48"/>
      <c r="M2576" s="48"/>
      <c r="N2576" s="48"/>
      <c r="O2576" s="48"/>
      <c r="P2576" s="48"/>
    </row>
    <row r="2577" ht="13.5" customHeight="1">
      <c r="A2577" s="1" t="s">
        <v>33306</v>
      </c>
      <c r="B2577" s="1" t="s">
        <v>91</v>
      </c>
      <c r="C2577" s="1" t="s">
        <v>10</v>
      </c>
      <c r="D2577" s="1" t="s">
        <v>33413</v>
      </c>
      <c r="E2577" s="1" t="s">
        <v>33414</v>
      </c>
      <c r="F2577" s="47"/>
      <c r="G2577" s="48"/>
      <c r="H2577" s="48"/>
      <c r="I2577" s="48"/>
      <c r="J2577" s="48"/>
      <c r="K2577" s="48"/>
      <c r="L2577" s="48"/>
      <c r="M2577" s="48"/>
      <c r="N2577" s="48"/>
      <c r="O2577" s="48"/>
      <c r="P2577" s="48"/>
    </row>
    <row r="2578" ht="13.5" customHeight="1">
      <c r="A2578" s="1" t="s">
        <v>33306</v>
      </c>
      <c r="B2578" s="1" t="s">
        <v>94</v>
      </c>
      <c r="C2578" s="1" t="s">
        <v>10</v>
      </c>
      <c r="D2578" s="1" t="s">
        <v>33418</v>
      </c>
      <c r="E2578" s="1" t="s">
        <v>33420</v>
      </c>
      <c r="F2578" s="47"/>
      <c r="G2578" s="48"/>
      <c r="H2578" s="48"/>
      <c r="I2578" s="48"/>
      <c r="J2578" s="48"/>
      <c r="K2578" s="48"/>
      <c r="L2578" s="48"/>
      <c r="M2578" s="48"/>
      <c r="N2578" s="48"/>
      <c r="O2578" s="48"/>
      <c r="P2578" s="48"/>
    </row>
    <row r="2579" ht="13.5" customHeight="1">
      <c r="A2579" s="1" t="s">
        <v>33306</v>
      </c>
      <c r="B2579" s="1" t="s">
        <v>186</v>
      </c>
      <c r="C2579" s="1" t="s">
        <v>10</v>
      </c>
      <c r="D2579" s="1" t="s">
        <v>33422</v>
      </c>
      <c r="E2579" s="1" t="s">
        <v>33424</v>
      </c>
      <c r="F2579" s="47"/>
      <c r="G2579" s="48"/>
      <c r="H2579" s="48"/>
      <c r="I2579" s="48"/>
      <c r="J2579" s="48"/>
      <c r="K2579" s="48"/>
      <c r="L2579" s="48"/>
      <c r="M2579" s="48"/>
      <c r="N2579" s="48"/>
      <c r="O2579" s="48"/>
      <c r="P2579" s="48"/>
    </row>
    <row r="2580" ht="13.5" customHeight="1">
      <c r="A2580" s="1" t="s">
        <v>33306</v>
      </c>
      <c r="B2580" s="1" t="s">
        <v>189</v>
      </c>
      <c r="C2580" s="1" t="s">
        <v>374</v>
      </c>
      <c r="D2580" s="1" t="s">
        <v>33427</v>
      </c>
      <c r="E2580" s="1" t="s">
        <v>33428</v>
      </c>
      <c r="F2580" s="47"/>
      <c r="G2580" s="48"/>
      <c r="H2580" s="48"/>
      <c r="I2580" s="48"/>
      <c r="J2580" s="48"/>
      <c r="K2580" s="48"/>
      <c r="L2580" s="48"/>
      <c r="M2580" s="48"/>
      <c r="N2580" s="48"/>
      <c r="O2580" s="48"/>
      <c r="P2580" s="48"/>
    </row>
    <row r="2581" ht="13.5" customHeight="1">
      <c r="A2581" s="1" t="s">
        <v>33306</v>
      </c>
      <c r="B2581" s="1" t="s">
        <v>193</v>
      </c>
      <c r="C2581" s="1" t="s">
        <v>10</v>
      </c>
      <c r="D2581" s="1" t="s">
        <v>33433</v>
      </c>
      <c r="E2581" s="1" t="s">
        <v>33434</v>
      </c>
      <c r="F2581" s="47"/>
      <c r="G2581" s="48"/>
      <c r="H2581" s="48"/>
      <c r="I2581" s="48"/>
      <c r="J2581" s="48"/>
      <c r="K2581" s="48"/>
      <c r="L2581" s="48"/>
      <c r="M2581" s="48"/>
      <c r="N2581" s="48"/>
      <c r="O2581" s="48"/>
      <c r="P2581" s="48"/>
    </row>
    <row r="2582" ht="13.5" customHeight="1">
      <c r="A2582" s="1" t="s">
        <v>33306</v>
      </c>
      <c r="B2582" s="1" t="s">
        <v>197</v>
      </c>
      <c r="C2582" s="1" t="s">
        <v>10</v>
      </c>
      <c r="D2582" s="1" t="s">
        <v>33437</v>
      </c>
      <c r="E2582" s="1" t="s">
        <v>33438</v>
      </c>
      <c r="F2582" s="47"/>
      <c r="G2582" s="48"/>
      <c r="H2582" s="48"/>
      <c r="I2582" s="48"/>
      <c r="J2582" s="48"/>
      <c r="K2582" s="48"/>
      <c r="L2582" s="48"/>
      <c r="M2582" s="48"/>
      <c r="N2582" s="48"/>
      <c r="O2582" s="48"/>
      <c r="P2582" s="48"/>
    </row>
    <row r="2583" ht="13.5" customHeight="1">
      <c r="A2583" s="1" t="s">
        <v>33306</v>
      </c>
      <c r="B2583" s="1" t="s">
        <v>201</v>
      </c>
      <c r="C2583" s="1" t="s">
        <v>10</v>
      </c>
      <c r="D2583" s="1" t="s">
        <v>33439</v>
      </c>
      <c r="E2583" s="1" t="s">
        <v>33441</v>
      </c>
      <c r="F2583" s="47"/>
      <c r="G2583" s="48"/>
      <c r="H2583" s="48"/>
      <c r="I2583" s="48"/>
      <c r="J2583" s="48"/>
      <c r="K2583" s="48"/>
      <c r="L2583" s="48"/>
      <c r="M2583" s="48"/>
      <c r="N2583" s="48"/>
      <c r="O2583" s="48"/>
      <c r="P2583" s="48"/>
    </row>
    <row r="2584" ht="13.5" customHeight="1">
      <c r="A2584" s="1" t="s">
        <v>33306</v>
      </c>
      <c r="B2584" s="1" t="s">
        <v>206</v>
      </c>
      <c r="C2584" s="1" t="s">
        <v>10</v>
      </c>
      <c r="D2584" s="1" t="s">
        <v>33444</v>
      </c>
      <c r="E2584" s="1" t="s">
        <v>33445</v>
      </c>
      <c r="F2584" s="47"/>
      <c r="G2584" s="48"/>
      <c r="H2584" s="48"/>
      <c r="I2584" s="48"/>
      <c r="J2584" s="48"/>
      <c r="K2584" s="48"/>
      <c r="L2584" s="48"/>
      <c r="M2584" s="48"/>
      <c r="N2584" s="48"/>
      <c r="O2584" s="48"/>
      <c r="P2584" s="48"/>
    </row>
    <row r="2585" ht="13.5" customHeight="1">
      <c r="A2585" s="1" t="s">
        <v>33306</v>
      </c>
      <c r="B2585" s="1" t="s">
        <v>211</v>
      </c>
      <c r="C2585" s="1" t="s">
        <v>115</v>
      </c>
      <c r="D2585" s="1" t="s">
        <v>33450</v>
      </c>
      <c r="E2585" s="1" t="s">
        <v>33451</v>
      </c>
      <c r="F2585" s="47"/>
      <c r="G2585" s="48"/>
      <c r="H2585" s="48"/>
      <c r="I2585" s="48"/>
      <c r="J2585" s="48"/>
      <c r="K2585" s="48"/>
      <c r="L2585" s="48"/>
      <c r="M2585" s="48"/>
      <c r="N2585" s="48"/>
      <c r="O2585" s="48"/>
      <c r="P2585" s="48"/>
    </row>
    <row r="2586" ht="13.5" customHeight="1">
      <c r="A2586" s="1" t="s">
        <v>33306</v>
      </c>
      <c r="B2586" s="1" t="s">
        <v>215</v>
      </c>
      <c r="C2586" s="1" t="s">
        <v>10</v>
      </c>
      <c r="D2586" s="1" t="s">
        <v>33453</v>
      </c>
      <c r="E2586" s="1" t="s">
        <v>33455</v>
      </c>
      <c r="F2586" s="47"/>
      <c r="G2586" s="48"/>
      <c r="H2586" s="48"/>
      <c r="I2586" s="48"/>
      <c r="J2586" s="48"/>
      <c r="K2586" s="48"/>
      <c r="L2586" s="48"/>
      <c r="M2586" s="48"/>
      <c r="N2586" s="48"/>
      <c r="O2586" s="48"/>
      <c r="P2586" s="48"/>
    </row>
    <row r="2587" ht="13.5" customHeight="1">
      <c r="A2587" s="1" t="s">
        <v>33306</v>
      </c>
      <c r="B2587" s="1" t="s">
        <v>220</v>
      </c>
      <c r="C2587" s="1" t="s">
        <v>10</v>
      </c>
      <c r="D2587" s="1" t="s">
        <v>33458</v>
      </c>
      <c r="E2587" s="1" t="s">
        <v>33459</v>
      </c>
      <c r="F2587" s="47"/>
      <c r="G2587" s="48"/>
      <c r="H2587" s="48"/>
      <c r="I2587" s="48"/>
      <c r="J2587" s="48"/>
      <c r="K2587" s="48"/>
      <c r="L2587" s="48"/>
      <c r="M2587" s="48"/>
      <c r="N2587" s="48"/>
      <c r="O2587" s="48"/>
      <c r="P2587" s="48"/>
    </row>
    <row r="2588" ht="13.5" customHeight="1">
      <c r="A2588" s="1" t="s">
        <v>33306</v>
      </c>
      <c r="B2588" s="1" t="s">
        <v>223</v>
      </c>
      <c r="C2588" s="1" t="s">
        <v>374</v>
      </c>
      <c r="D2588" s="1" t="s">
        <v>33464</v>
      </c>
      <c r="E2588" s="1" t="s">
        <v>33465</v>
      </c>
      <c r="F2588" s="47"/>
      <c r="G2588" s="48"/>
      <c r="H2588" s="48"/>
      <c r="I2588" s="48"/>
      <c r="J2588" s="48"/>
      <c r="K2588" s="48"/>
      <c r="L2588" s="48"/>
      <c r="M2588" s="48"/>
      <c r="N2588" s="48"/>
      <c r="O2588" s="48"/>
      <c r="P2588" s="48"/>
    </row>
    <row r="2589" ht="13.5" customHeight="1">
      <c r="A2589" s="1" t="s">
        <v>33306</v>
      </c>
      <c r="B2589" s="1" t="s">
        <v>229</v>
      </c>
      <c r="C2589" s="1" t="s">
        <v>115</v>
      </c>
      <c r="D2589" s="1" t="s">
        <v>33469</v>
      </c>
      <c r="E2589" s="1" t="s">
        <v>33471</v>
      </c>
      <c r="F2589" s="47"/>
      <c r="G2589" s="48"/>
      <c r="H2589" s="48"/>
      <c r="I2589" s="48"/>
      <c r="J2589" s="48"/>
      <c r="K2589" s="48"/>
      <c r="L2589" s="48"/>
      <c r="M2589" s="48"/>
      <c r="N2589" s="48"/>
      <c r="O2589" s="48"/>
      <c r="P2589" s="48"/>
    </row>
    <row r="2590" ht="13.5" customHeight="1">
      <c r="A2590" s="1" t="s">
        <v>33306</v>
      </c>
      <c r="B2590" s="1" t="s">
        <v>233</v>
      </c>
      <c r="C2590" s="1" t="s">
        <v>10</v>
      </c>
      <c r="D2590" s="1" t="s">
        <v>33472</v>
      </c>
      <c r="E2590" s="1" t="s">
        <v>33473</v>
      </c>
      <c r="F2590" s="47"/>
      <c r="G2590" s="48"/>
      <c r="H2590" s="48"/>
      <c r="I2590" s="48"/>
      <c r="J2590" s="48"/>
      <c r="K2590" s="48"/>
      <c r="L2590" s="48"/>
      <c r="M2590" s="48"/>
      <c r="N2590" s="48"/>
      <c r="O2590" s="48"/>
      <c r="P2590" s="48"/>
    </row>
    <row r="2591" ht="13.5" customHeight="1">
      <c r="A2591" s="1" t="s">
        <v>33306</v>
      </c>
      <c r="B2591" s="1" t="s">
        <v>237</v>
      </c>
      <c r="C2591" s="1" t="s">
        <v>374</v>
      </c>
      <c r="D2591" s="1" t="s">
        <v>33476</v>
      </c>
      <c r="E2591" s="1" t="s">
        <v>33477</v>
      </c>
      <c r="F2591" s="47"/>
      <c r="G2591" s="48"/>
      <c r="H2591" s="48"/>
      <c r="I2591" s="48"/>
      <c r="J2591" s="48"/>
      <c r="K2591" s="48"/>
      <c r="L2591" s="48"/>
      <c r="M2591" s="48"/>
      <c r="N2591" s="48"/>
      <c r="O2591" s="48"/>
      <c r="P2591" s="48"/>
    </row>
    <row r="2592" ht="13.5" customHeight="1">
      <c r="A2592" s="1" t="s">
        <v>33306</v>
      </c>
      <c r="B2592" s="1" t="s">
        <v>241</v>
      </c>
      <c r="C2592" s="1" t="s">
        <v>10</v>
      </c>
      <c r="D2592" s="1" t="s">
        <v>33481</v>
      </c>
      <c r="E2592" s="1" t="s">
        <v>33483</v>
      </c>
      <c r="F2592" s="47"/>
      <c r="G2592" s="48"/>
      <c r="H2592" s="48"/>
      <c r="I2592" s="48"/>
      <c r="J2592" s="48"/>
      <c r="K2592" s="48"/>
      <c r="L2592" s="48"/>
      <c r="M2592" s="48"/>
      <c r="N2592" s="48"/>
      <c r="O2592" s="48"/>
      <c r="P2592" s="48"/>
    </row>
    <row r="2593" ht="13.5" customHeight="1">
      <c r="A2593" s="1" t="s">
        <v>33306</v>
      </c>
      <c r="B2593" s="1" t="s">
        <v>244</v>
      </c>
      <c r="C2593" s="1" t="s">
        <v>10</v>
      </c>
      <c r="D2593" s="1" t="s">
        <v>33488</v>
      </c>
      <c r="E2593" s="1" t="s">
        <v>33492</v>
      </c>
      <c r="F2593" s="47"/>
      <c r="G2593" s="48"/>
      <c r="H2593" s="48"/>
      <c r="I2593" s="48"/>
      <c r="J2593" s="48"/>
      <c r="K2593" s="48"/>
      <c r="L2593" s="48"/>
      <c r="M2593" s="48"/>
      <c r="N2593" s="48"/>
      <c r="O2593" s="48"/>
      <c r="P2593" s="48"/>
    </row>
    <row r="2594" ht="13.5" customHeight="1">
      <c r="A2594" s="1" t="s">
        <v>33306</v>
      </c>
      <c r="B2594" s="1" t="s">
        <v>247</v>
      </c>
      <c r="C2594" s="1" t="s">
        <v>10</v>
      </c>
      <c r="D2594" s="1" t="s">
        <v>33497</v>
      </c>
      <c r="E2594" s="1" t="s">
        <v>33498</v>
      </c>
      <c r="F2594" s="47"/>
      <c r="G2594" s="48"/>
      <c r="H2594" s="48"/>
      <c r="I2594" s="48"/>
      <c r="J2594" s="48"/>
      <c r="K2594" s="48"/>
      <c r="L2594" s="48"/>
      <c r="M2594" s="48"/>
      <c r="N2594" s="48"/>
      <c r="O2594" s="48"/>
      <c r="P2594" s="48"/>
    </row>
    <row r="2595" ht="13.5" customHeight="1">
      <c r="A2595" s="1" t="s">
        <v>33306</v>
      </c>
      <c r="B2595" s="1" t="s">
        <v>251</v>
      </c>
      <c r="C2595" s="1" t="s">
        <v>10</v>
      </c>
      <c r="D2595" s="1" t="s">
        <v>33503</v>
      </c>
      <c r="E2595" s="1" t="s">
        <v>33504</v>
      </c>
      <c r="F2595" s="47"/>
      <c r="G2595" s="48"/>
      <c r="H2595" s="48"/>
      <c r="I2595" s="48"/>
      <c r="J2595" s="48"/>
      <c r="K2595" s="48"/>
      <c r="L2595" s="48"/>
      <c r="M2595" s="48"/>
      <c r="N2595" s="48"/>
      <c r="O2595" s="48"/>
      <c r="P2595" s="48"/>
    </row>
    <row r="2596" ht="13.5" customHeight="1">
      <c r="A2596" s="1" t="s">
        <v>33306</v>
      </c>
      <c r="B2596" s="1" t="s">
        <v>254</v>
      </c>
      <c r="C2596" s="1" t="s">
        <v>10</v>
      </c>
      <c r="D2596" s="1" t="s">
        <v>33510</v>
      </c>
      <c r="E2596" s="1" t="s">
        <v>33513</v>
      </c>
      <c r="F2596" s="47"/>
      <c r="G2596" s="48"/>
      <c r="H2596" s="48"/>
      <c r="I2596" s="48"/>
      <c r="J2596" s="48"/>
      <c r="K2596" s="48"/>
      <c r="L2596" s="48"/>
      <c r="M2596" s="48"/>
      <c r="N2596" s="48"/>
      <c r="O2596" s="48"/>
      <c r="P2596" s="48"/>
    </row>
    <row r="2597" ht="13.5" customHeight="1">
      <c r="A2597" s="1" t="s">
        <v>33306</v>
      </c>
      <c r="B2597" s="1" t="s">
        <v>99</v>
      </c>
      <c r="C2597" s="1" t="s">
        <v>817</v>
      </c>
      <c r="D2597" s="47"/>
      <c r="E2597" s="47"/>
      <c r="F2597" s="47"/>
      <c r="G2597" s="48"/>
      <c r="H2597" s="48"/>
      <c r="I2597" s="48"/>
      <c r="J2597" s="48"/>
      <c r="K2597" s="48"/>
      <c r="L2597" s="48"/>
      <c r="M2597" s="48"/>
      <c r="N2597" s="48"/>
      <c r="O2597" s="48"/>
      <c r="P2597" s="48"/>
    </row>
    <row r="2598" ht="13.5" customHeight="1">
      <c r="A2598" s="1" t="s">
        <v>33520</v>
      </c>
      <c r="B2598" s="2" t="s">
        <v>1</v>
      </c>
      <c r="C2598" s="1" t="s">
        <v>2</v>
      </c>
      <c r="D2598" s="47"/>
      <c r="E2598" s="47"/>
      <c r="F2598" s="47"/>
      <c r="G2598" s="48"/>
      <c r="H2598" s="48"/>
      <c r="I2598" s="48"/>
      <c r="J2598" s="48"/>
      <c r="K2598" s="48"/>
      <c r="L2598" s="48"/>
      <c r="M2598" s="48"/>
      <c r="N2598" s="48"/>
      <c r="O2598" s="48"/>
      <c r="P2598" s="48"/>
    </row>
    <row r="2599" ht="13.5" customHeight="1">
      <c r="A2599" s="1" t="s">
        <v>33520</v>
      </c>
      <c r="B2599" s="1" t="s">
        <v>5</v>
      </c>
      <c r="C2599" s="1" t="s">
        <v>102</v>
      </c>
      <c r="D2599" s="1" t="s">
        <v>33527</v>
      </c>
      <c r="E2599" s="1" t="s">
        <v>33529</v>
      </c>
      <c r="F2599" s="47"/>
      <c r="G2599" s="48"/>
      <c r="H2599" s="48"/>
      <c r="I2599" s="48"/>
      <c r="J2599" s="48"/>
      <c r="K2599" s="48"/>
      <c r="L2599" s="48"/>
      <c r="M2599" s="48"/>
      <c r="N2599" s="48"/>
      <c r="O2599" s="48"/>
      <c r="P2599" s="48"/>
    </row>
    <row r="2600" ht="13.5" customHeight="1">
      <c r="A2600" s="1" t="s">
        <v>33520</v>
      </c>
      <c r="B2600" s="1" t="s">
        <v>9</v>
      </c>
      <c r="C2600" s="1" t="s">
        <v>10</v>
      </c>
      <c r="D2600" s="1" t="s">
        <v>33534</v>
      </c>
      <c r="E2600" s="1" t="s">
        <v>33536</v>
      </c>
      <c r="F2600" s="47"/>
      <c r="G2600" s="48"/>
      <c r="H2600" s="48"/>
      <c r="I2600" s="48"/>
      <c r="J2600" s="48"/>
      <c r="K2600" s="48"/>
      <c r="L2600" s="48"/>
      <c r="M2600" s="48"/>
      <c r="N2600" s="48"/>
      <c r="O2600" s="48"/>
      <c r="P2600" s="48"/>
    </row>
    <row r="2601" ht="13.5" customHeight="1">
      <c r="A2601" s="1" t="s">
        <v>33520</v>
      </c>
      <c r="B2601" s="1" t="s">
        <v>13</v>
      </c>
      <c r="C2601" s="1" t="s">
        <v>10</v>
      </c>
      <c r="D2601" s="1" t="s">
        <v>33542</v>
      </c>
      <c r="E2601" s="1" t="s">
        <v>33543</v>
      </c>
      <c r="F2601" s="47"/>
      <c r="G2601" s="48"/>
      <c r="H2601" s="48"/>
      <c r="I2601" s="48"/>
      <c r="J2601" s="48"/>
      <c r="K2601" s="48"/>
      <c r="L2601" s="48"/>
      <c r="M2601" s="48"/>
      <c r="N2601" s="48"/>
      <c r="O2601" s="48"/>
      <c r="P2601" s="48"/>
    </row>
    <row r="2602" ht="13.5" customHeight="1">
      <c r="A2602" s="1" t="s">
        <v>33520</v>
      </c>
      <c r="B2602" s="1" t="s">
        <v>16</v>
      </c>
      <c r="C2602" s="1" t="s">
        <v>10</v>
      </c>
      <c r="D2602" s="1" t="s">
        <v>33550</v>
      </c>
      <c r="E2602" s="1" t="s">
        <v>33551</v>
      </c>
      <c r="F2602" s="47"/>
      <c r="G2602" s="48"/>
      <c r="H2602" s="48"/>
      <c r="I2602" s="48"/>
      <c r="J2602" s="48"/>
      <c r="K2602" s="48"/>
      <c r="L2602" s="48"/>
      <c r="M2602" s="48"/>
      <c r="N2602" s="48"/>
      <c r="O2602" s="48"/>
      <c r="P2602" s="48"/>
    </row>
    <row r="2603" ht="13.5" customHeight="1">
      <c r="A2603" s="1" t="s">
        <v>33520</v>
      </c>
      <c r="B2603" s="1" t="s">
        <v>21</v>
      </c>
      <c r="C2603" s="1" t="s">
        <v>115</v>
      </c>
      <c r="D2603" s="1" t="s">
        <v>33555</v>
      </c>
      <c r="E2603" s="1" t="s">
        <v>33558</v>
      </c>
      <c r="F2603" s="47"/>
      <c r="G2603" s="48"/>
      <c r="H2603" s="48"/>
      <c r="I2603" s="48"/>
      <c r="J2603" s="48"/>
      <c r="K2603" s="48"/>
      <c r="L2603" s="48"/>
      <c r="M2603" s="48"/>
      <c r="N2603" s="48"/>
      <c r="O2603" s="48"/>
      <c r="P2603" s="48"/>
    </row>
    <row r="2604" ht="13.5" customHeight="1">
      <c r="A2604" s="1" t="s">
        <v>33520</v>
      </c>
      <c r="B2604" s="1" t="s">
        <v>27</v>
      </c>
      <c r="C2604" s="1" t="s">
        <v>10</v>
      </c>
      <c r="D2604" s="1" t="s">
        <v>33564</v>
      </c>
      <c r="E2604" s="1" t="s">
        <v>33565</v>
      </c>
      <c r="F2604" s="47"/>
      <c r="G2604" s="48"/>
      <c r="H2604" s="48"/>
      <c r="I2604" s="48"/>
      <c r="J2604" s="48"/>
      <c r="K2604" s="48"/>
      <c r="L2604" s="48"/>
      <c r="M2604" s="48"/>
      <c r="N2604" s="48"/>
      <c r="O2604" s="48"/>
      <c r="P2604" s="48"/>
    </row>
    <row r="2605" ht="13.5" customHeight="1">
      <c r="A2605" s="1" t="s">
        <v>33520</v>
      </c>
      <c r="B2605" s="1" t="s">
        <v>31</v>
      </c>
      <c r="C2605" s="1" t="s">
        <v>10</v>
      </c>
      <c r="D2605" s="1" t="s">
        <v>33571</v>
      </c>
      <c r="E2605" s="1" t="s">
        <v>33573</v>
      </c>
      <c r="F2605" s="47"/>
      <c r="G2605" s="48"/>
      <c r="H2605" s="48"/>
      <c r="I2605" s="48"/>
      <c r="J2605" s="48"/>
      <c r="K2605" s="48"/>
      <c r="L2605" s="48"/>
      <c r="M2605" s="48"/>
      <c r="N2605" s="48"/>
      <c r="O2605" s="48"/>
      <c r="P2605" s="48"/>
    </row>
    <row r="2606" ht="13.5" customHeight="1">
      <c r="A2606" s="1" t="s">
        <v>33520</v>
      </c>
      <c r="B2606" s="1" t="s">
        <v>34</v>
      </c>
      <c r="C2606" s="1" t="s">
        <v>374</v>
      </c>
      <c r="D2606" s="1" t="s">
        <v>33578</v>
      </c>
      <c r="E2606" s="1" t="s">
        <v>33579</v>
      </c>
      <c r="F2606" s="47"/>
      <c r="G2606" s="48"/>
      <c r="H2606" s="48"/>
      <c r="I2606" s="48"/>
      <c r="J2606" s="48"/>
      <c r="K2606" s="48"/>
      <c r="L2606" s="48"/>
      <c r="M2606" s="48"/>
      <c r="N2606" s="48"/>
      <c r="O2606" s="48"/>
      <c r="P2606" s="48"/>
    </row>
    <row r="2607" ht="13.5" customHeight="1">
      <c r="A2607" s="1" t="s">
        <v>33520</v>
      </c>
      <c r="B2607" s="1" t="s">
        <v>40</v>
      </c>
      <c r="C2607" s="1" t="s">
        <v>10</v>
      </c>
      <c r="D2607" s="1" t="s">
        <v>33584</v>
      </c>
      <c r="E2607" s="1" t="s">
        <v>33586</v>
      </c>
      <c r="F2607" s="47"/>
      <c r="G2607" s="48"/>
      <c r="H2607" s="48"/>
      <c r="I2607" s="48"/>
      <c r="J2607" s="48"/>
      <c r="K2607" s="48"/>
      <c r="L2607" s="48"/>
      <c r="M2607" s="48"/>
      <c r="N2607" s="48"/>
      <c r="O2607" s="48"/>
      <c r="P2607" s="48"/>
    </row>
    <row r="2608" ht="13.5" customHeight="1">
      <c r="A2608" s="1" t="s">
        <v>33520</v>
      </c>
      <c r="B2608" s="1" t="s">
        <v>45</v>
      </c>
      <c r="C2608" s="1" t="s">
        <v>115</v>
      </c>
      <c r="D2608" s="1" t="s">
        <v>33591</v>
      </c>
      <c r="E2608" s="1" t="s">
        <v>33593</v>
      </c>
      <c r="F2608" s="47"/>
      <c r="G2608" s="48"/>
      <c r="H2608" s="48"/>
      <c r="I2608" s="48"/>
      <c r="J2608" s="48"/>
      <c r="K2608" s="48"/>
      <c r="L2608" s="48"/>
      <c r="M2608" s="48"/>
      <c r="N2608" s="48"/>
      <c r="O2608" s="48"/>
      <c r="P2608" s="48"/>
    </row>
    <row r="2609" ht="13.5" customHeight="1">
      <c r="A2609" s="1" t="s">
        <v>33520</v>
      </c>
      <c r="B2609" s="1" t="s">
        <v>52</v>
      </c>
      <c r="C2609" s="1" t="s">
        <v>10</v>
      </c>
      <c r="D2609" s="1" t="s">
        <v>33596</v>
      </c>
      <c r="E2609" s="1" t="s">
        <v>33597</v>
      </c>
      <c r="F2609" s="47"/>
      <c r="G2609" s="48"/>
      <c r="H2609" s="48"/>
      <c r="I2609" s="48"/>
      <c r="J2609" s="48"/>
      <c r="K2609" s="48"/>
      <c r="L2609" s="48"/>
      <c r="M2609" s="48"/>
      <c r="N2609" s="48"/>
      <c r="O2609" s="48"/>
      <c r="P2609" s="48"/>
    </row>
    <row r="2610" ht="13.5" customHeight="1">
      <c r="A2610" s="1" t="s">
        <v>33520</v>
      </c>
      <c r="B2610" s="1" t="s">
        <v>57</v>
      </c>
      <c r="C2610" s="1" t="s">
        <v>10</v>
      </c>
      <c r="D2610" s="1" t="s">
        <v>33602</v>
      </c>
      <c r="E2610" s="1" t="s">
        <v>33603</v>
      </c>
      <c r="F2610" s="47"/>
      <c r="G2610" s="48"/>
      <c r="H2610" s="48"/>
      <c r="I2610" s="48"/>
      <c r="J2610" s="48"/>
      <c r="K2610" s="48"/>
      <c r="L2610" s="48"/>
      <c r="M2610" s="48"/>
      <c r="N2610" s="48"/>
      <c r="O2610" s="48"/>
      <c r="P2610" s="48"/>
    </row>
    <row r="2611" ht="13.5" customHeight="1">
      <c r="A2611" s="1" t="s">
        <v>33520</v>
      </c>
      <c r="B2611" s="1" t="s">
        <v>60</v>
      </c>
      <c r="C2611" s="1" t="s">
        <v>115</v>
      </c>
      <c r="D2611" s="1" t="s">
        <v>33610</v>
      </c>
      <c r="E2611" s="1" t="s">
        <v>33612</v>
      </c>
      <c r="F2611" s="47"/>
      <c r="G2611" s="48"/>
      <c r="H2611" s="48"/>
      <c r="I2611" s="48"/>
      <c r="J2611" s="48"/>
      <c r="K2611" s="48"/>
      <c r="L2611" s="48"/>
      <c r="M2611" s="48"/>
      <c r="N2611" s="48"/>
      <c r="O2611" s="48"/>
      <c r="P2611" s="48"/>
    </row>
    <row r="2612" ht="13.5" customHeight="1">
      <c r="A2612" s="1" t="s">
        <v>33520</v>
      </c>
      <c r="B2612" s="1" t="s">
        <v>65</v>
      </c>
      <c r="C2612" s="1" t="s">
        <v>10</v>
      </c>
      <c r="D2612" s="1" t="s">
        <v>33618</v>
      </c>
      <c r="E2612" s="1" t="s">
        <v>33619</v>
      </c>
      <c r="F2612" s="47"/>
      <c r="G2612" s="48"/>
      <c r="H2612" s="48"/>
      <c r="I2612" s="48"/>
      <c r="J2612" s="48"/>
      <c r="K2612" s="48"/>
      <c r="L2612" s="48"/>
      <c r="M2612" s="48"/>
      <c r="N2612" s="48"/>
      <c r="O2612" s="48"/>
      <c r="P2612" s="48"/>
    </row>
    <row r="2613" ht="13.5" customHeight="1">
      <c r="A2613" s="1" t="s">
        <v>33520</v>
      </c>
      <c r="B2613" s="1" t="s">
        <v>70</v>
      </c>
      <c r="C2613" s="1" t="s">
        <v>10</v>
      </c>
      <c r="D2613" s="1" t="s">
        <v>33625</v>
      </c>
      <c r="E2613" s="1" t="s">
        <v>33627</v>
      </c>
      <c r="F2613" s="47"/>
      <c r="G2613" s="48"/>
      <c r="H2613" s="48"/>
      <c r="I2613" s="48"/>
      <c r="J2613" s="48"/>
      <c r="K2613" s="48"/>
      <c r="L2613" s="48"/>
      <c r="M2613" s="48"/>
      <c r="N2613" s="48"/>
      <c r="O2613" s="48"/>
      <c r="P2613" s="48"/>
    </row>
    <row r="2614" ht="13.5" customHeight="1">
      <c r="A2614" s="1" t="s">
        <v>33520</v>
      </c>
      <c r="B2614" s="1" t="s">
        <v>74</v>
      </c>
      <c r="C2614" s="1" t="s">
        <v>10</v>
      </c>
      <c r="D2614" s="1" t="s">
        <v>33630</v>
      </c>
      <c r="E2614" s="1" t="s">
        <v>33631</v>
      </c>
      <c r="F2614" s="47"/>
      <c r="G2614" s="48"/>
      <c r="H2614" s="48"/>
      <c r="I2614" s="48"/>
      <c r="J2614" s="48"/>
      <c r="K2614" s="48"/>
      <c r="L2614" s="48"/>
      <c r="M2614" s="48"/>
      <c r="N2614" s="48"/>
      <c r="O2614" s="48"/>
      <c r="P2614" s="48"/>
    </row>
    <row r="2615" ht="13.5" customHeight="1">
      <c r="A2615" s="1" t="s">
        <v>33520</v>
      </c>
      <c r="B2615" s="1" t="s">
        <v>78</v>
      </c>
      <c r="C2615" s="1" t="s">
        <v>10</v>
      </c>
      <c r="D2615" s="1" t="s">
        <v>33636</v>
      </c>
      <c r="E2615" s="1" t="s">
        <v>33638</v>
      </c>
      <c r="F2615" s="47"/>
      <c r="G2615" s="48"/>
      <c r="H2615" s="48"/>
      <c r="I2615" s="48"/>
      <c r="J2615" s="48"/>
      <c r="K2615" s="48"/>
      <c r="L2615" s="48"/>
      <c r="M2615" s="48"/>
      <c r="N2615" s="48"/>
      <c r="O2615" s="48"/>
      <c r="P2615" s="48"/>
    </row>
    <row r="2616" ht="13.5" customHeight="1">
      <c r="A2616" s="1" t="s">
        <v>33520</v>
      </c>
      <c r="B2616" s="1" t="s">
        <v>83</v>
      </c>
      <c r="C2616" s="1" t="s">
        <v>374</v>
      </c>
      <c r="D2616" s="1" t="s">
        <v>33641</v>
      </c>
      <c r="E2616" s="1" t="s">
        <v>33643</v>
      </c>
      <c r="F2616" s="47"/>
      <c r="G2616" s="48"/>
      <c r="H2616" s="48"/>
      <c r="I2616" s="48"/>
      <c r="J2616" s="48"/>
      <c r="K2616" s="48"/>
      <c r="L2616" s="48"/>
      <c r="M2616" s="48"/>
      <c r="N2616" s="48"/>
      <c r="O2616" s="48"/>
      <c r="P2616" s="48"/>
    </row>
    <row r="2617" ht="13.5" customHeight="1">
      <c r="A2617" s="1" t="s">
        <v>33520</v>
      </c>
      <c r="B2617" s="1" t="s">
        <v>86</v>
      </c>
      <c r="C2617" s="1" t="s">
        <v>10</v>
      </c>
      <c r="D2617" s="1" t="s">
        <v>33649</v>
      </c>
      <c r="E2617" s="1" t="s">
        <v>33651</v>
      </c>
      <c r="F2617" s="47"/>
      <c r="G2617" s="48"/>
      <c r="H2617" s="48"/>
      <c r="I2617" s="48"/>
      <c r="J2617" s="48"/>
      <c r="K2617" s="48"/>
      <c r="L2617" s="48"/>
      <c r="M2617" s="48"/>
      <c r="N2617" s="48"/>
      <c r="O2617" s="48"/>
      <c r="P2617" s="48"/>
    </row>
    <row r="2618" ht="13.5" customHeight="1">
      <c r="A2618" s="1" t="s">
        <v>33520</v>
      </c>
      <c r="B2618" s="1" t="s">
        <v>91</v>
      </c>
      <c r="C2618" s="1" t="s">
        <v>10</v>
      </c>
      <c r="D2618" s="1" t="s">
        <v>33656</v>
      </c>
      <c r="E2618" s="1" t="s">
        <v>33657</v>
      </c>
      <c r="F2618" s="47"/>
      <c r="G2618" s="48"/>
      <c r="H2618" s="48"/>
      <c r="I2618" s="48"/>
      <c r="J2618" s="48"/>
      <c r="K2618" s="48"/>
      <c r="L2618" s="48"/>
      <c r="M2618" s="48"/>
      <c r="N2618" s="48"/>
      <c r="O2618" s="48"/>
      <c r="P2618" s="48"/>
    </row>
    <row r="2619" ht="13.5" customHeight="1">
      <c r="A2619" s="1" t="s">
        <v>33520</v>
      </c>
      <c r="B2619" s="1" t="s">
        <v>94</v>
      </c>
      <c r="C2619" s="1" t="s">
        <v>115</v>
      </c>
      <c r="D2619" s="1" t="s">
        <v>33664</v>
      </c>
      <c r="E2619" s="1" t="s">
        <v>33666</v>
      </c>
      <c r="F2619" s="47"/>
      <c r="G2619" s="48"/>
      <c r="H2619" s="48"/>
      <c r="I2619" s="48"/>
      <c r="J2619" s="48"/>
      <c r="K2619" s="48"/>
      <c r="L2619" s="48"/>
      <c r="M2619" s="48"/>
      <c r="N2619" s="48"/>
      <c r="O2619" s="48"/>
      <c r="P2619" s="48"/>
    </row>
    <row r="2620" ht="13.5" customHeight="1">
      <c r="A2620" s="1" t="s">
        <v>33520</v>
      </c>
      <c r="B2620" s="1" t="s">
        <v>186</v>
      </c>
      <c r="C2620" s="1" t="s">
        <v>10</v>
      </c>
      <c r="D2620" s="1" t="s">
        <v>33669</v>
      </c>
      <c r="E2620" s="1" t="s">
        <v>33672</v>
      </c>
      <c r="F2620" s="47"/>
      <c r="G2620" s="48"/>
      <c r="H2620" s="48"/>
      <c r="I2620" s="48"/>
      <c r="J2620" s="48"/>
      <c r="K2620" s="48"/>
      <c r="L2620" s="48"/>
      <c r="M2620" s="48"/>
      <c r="N2620" s="48"/>
      <c r="O2620" s="48"/>
      <c r="P2620" s="48"/>
    </row>
    <row r="2621" ht="13.5" customHeight="1">
      <c r="A2621" s="1" t="s">
        <v>33520</v>
      </c>
      <c r="B2621" s="1" t="s">
        <v>189</v>
      </c>
      <c r="C2621" s="1" t="s">
        <v>10</v>
      </c>
      <c r="D2621" s="1" t="s">
        <v>33679</v>
      </c>
      <c r="E2621" s="1" t="s">
        <v>33680</v>
      </c>
      <c r="F2621" s="47"/>
      <c r="G2621" s="48"/>
      <c r="H2621" s="48"/>
      <c r="I2621" s="48"/>
      <c r="J2621" s="48"/>
      <c r="K2621" s="48"/>
      <c r="L2621" s="48"/>
      <c r="M2621" s="48"/>
      <c r="N2621" s="48"/>
      <c r="O2621" s="48"/>
      <c r="P2621" s="48"/>
    </row>
    <row r="2622" ht="13.5" customHeight="1">
      <c r="A2622" s="1" t="s">
        <v>33520</v>
      </c>
      <c r="B2622" s="1" t="s">
        <v>193</v>
      </c>
      <c r="C2622" s="1" t="s">
        <v>115</v>
      </c>
      <c r="D2622" s="1" t="s">
        <v>33685</v>
      </c>
      <c r="E2622" s="1" t="s">
        <v>33686</v>
      </c>
      <c r="F2622" s="47"/>
      <c r="G2622" s="48"/>
      <c r="H2622" s="48"/>
      <c r="I2622" s="48"/>
      <c r="J2622" s="48"/>
      <c r="K2622" s="48"/>
      <c r="L2622" s="48"/>
      <c r="M2622" s="48"/>
      <c r="N2622" s="48"/>
      <c r="O2622" s="48"/>
      <c r="P2622" s="48"/>
    </row>
    <row r="2623" ht="13.5" customHeight="1">
      <c r="A2623" s="1" t="s">
        <v>33520</v>
      </c>
      <c r="B2623" s="1" t="s">
        <v>197</v>
      </c>
      <c r="C2623" s="1" t="s">
        <v>115</v>
      </c>
      <c r="D2623" s="1" t="s">
        <v>33691</v>
      </c>
      <c r="E2623" s="1" t="s">
        <v>33692</v>
      </c>
      <c r="F2623" s="47"/>
      <c r="G2623" s="48"/>
      <c r="H2623" s="48"/>
      <c r="I2623" s="48"/>
      <c r="J2623" s="48"/>
      <c r="K2623" s="48"/>
      <c r="L2623" s="48"/>
      <c r="M2623" s="48"/>
      <c r="N2623" s="48"/>
      <c r="O2623" s="48"/>
      <c r="P2623" s="48"/>
    </row>
    <row r="2624" ht="13.5" customHeight="1">
      <c r="A2624" s="1" t="s">
        <v>33520</v>
      </c>
      <c r="B2624" s="1" t="s">
        <v>201</v>
      </c>
      <c r="C2624" s="1" t="s">
        <v>10</v>
      </c>
      <c r="D2624" s="1" t="s">
        <v>33693</v>
      </c>
      <c r="E2624" s="1" t="s">
        <v>33696</v>
      </c>
      <c r="F2624" s="47"/>
      <c r="G2624" s="48"/>
      <c r="H2624" s="48"/>
      <c r="I2624" s="48"/>
      <c r="J2624" s="48"/>
      <c r="K2624" s="48"/>
      <c r="L2624" s="48"/>
      <c r="M2624" s="48"/>
      <c r="N2624" s="48"/>
      <c r="O2624" s="48"/>
      <c r="P2624" s="48"/>
    </row>
    <row r="2625" ht="13.5" customHeight="1">
      <c r="A2625" s="1" t="s">
        <v>33520</v>
      </c>
      <c r="B2625" s="1" t="s">
        <v>206</v>
      </c>
      <c r="C2625" s="1" t="s">
        <v>10</v>
      </c>
      <c r="D2625" s="1" t="s">
        <v>33699</v>
      </c>
      <c r="E2625" s="1" t="s">
        <v>33700</v>
      </c>
      <c r="F2625" s="47"/>
      <c r="G2625" s="48"/>
      <c r="H2625" s="48"/>
      <c r="I2625" s="48"/>
      <c r="J2625" s="48"/>
      <c r="K2625" s="48"/>
      <c r="L2625" s="48"/>
      <c r="M2625" s="48"/>
      <c r="N2625" s="48"/>
      <c r="O2625" s="48"/>
      <c r="P2625" s="48"/>
    </row>
    <row r="2626" ht="13.5" customHeight="1">
      <c r="A2626" s="1" t="s">
        <v>33520</v>
      </c>
      <c r="B2626" s="1" t="s">
        <v>211</v>
      </c>
      <c r="C2626" s="1" t="s">
        <v>374</v>
      </c>
      <c r="D2626" s="1" t="s">
        <v>33705</v>
      </c>
      <c r="E2626" s="1" t="s">
        <v>33706</v>
      </c>
      <c r="F2626" s="47"/>
      <c r="G2626" s="48"/>
      <c r="H2626" s="48"/>
      <c r="I2626" s="48"/>
      <c r="J2626" s="48"/>
      <c r="K2626" s="48"/>
      <c r="L2626" s="48"/>
      <c r="M2626" s="48"/>
      <c r="N2626" s="48"/>
      <c r="O2626" s="48"/>
      <c r="P2626" s="48"/>
    </row>
    <row r="2627" ht="13.5" customHeight="1">
      <c r="A2627" s="1" t="s">
        <v>33520</v>
      </c>
      <c r="B2627" s="1" t="s">
        <v>215</v>
      </c>
      <c r="C2627" s="1" t="s">
        <v>10</v>
      </c>
      <c r="D2627" s="1" t="s">
        <v>33711</v>
      </c>
      <c r="E2627" s="1" t="s">
        <v>33713</v>
      </c>
      <c r="F2627" s="47"/>
      <c r="G2627" s="48"/>
      <c r="H2627" s="48"/>
      <c r="I2627" s="48"/>
      <c r="J2627" s="48"/>
      <c r="K2627" s="48"/>
      <c r="L2627" s="48"/>
      <c r="M2627" s="48"/>
      <c r="N2627" s="48"/>
      <c r="O2627" s="48"/>
      <c r="P2627" s="48"/>
    </row>
    <row r="2628" ht="13.5" customHeight="1">
      <c r="A2628" s="1" t="s">
        <v>33520</v>
      </c>
      <c r="B2628" s="1" t="s">
        <v>220</v>
      </c>
      <c r="C2628" s="1" t="s">
        <v>10</v>
      </c>
      <c r="D2628" s="1" t="s">
        <v>33721</v>
      </c>
      <c r="E2628" s="1" t="s">
        <v>33722</v>
      </c>
      <c r="F2628" s="47"/>
      <c r="G2628" s="48"/>
      <c r="H2628" s="48"/>
      <c r="I2628" s="48"/>
      <c r="J2628" s="48"/>
      <c r="K2628" s="48"/>
      <c r="L2628" s="48"/>
      <c r="M2628" s="48"/>
      <c r="N2628" s="48"/>
      <c r="O2628" s="48"/>
      <c r="P2628" s="48"/>
    </row>
    <row r="2629" ht="13.5" customHeight="1">
      <c r="A2629" s="1" t="s">
        <v>33520</v>
      </c>
      <c r="B2629" s="1" t="s">
        <v>223</v>
      </c>
      <c r="C2629" s="1" t="s">
        <v>374</v>
      </c>
      <c r="D2629" s="1" t="s">
        <v>33726</v>
      </c>
      <c r="E2629" s="1" t="s">
        <v>33728</v>
      </c>
      <c r="F2629" s="47"/>
      <c r="G2629" s="48"/>
      <c r="H2629" s="48"/>
      <c r="I2629" s="48"/>
      <c r="J2629" s="48"/>
      <c r="K2629" s="48"/>
      <c r="L2629" s="48"/>
      <c r="M2629" s="48"/>
      <c r="N2629" s="48"/>
      <c r="O2629" s="48"/>
      <c r="P2629" s="48"/>
    </row>
    <row r="2630" ht="13.5" customHeight="1">
      <c r="A2630" s="1" t="s">
        <v>33520</v>
      </c>
      <c r="B2630" s="1" t="s">
        <v>229</v>
      </c>
      <c r="C2630" s="1" t="s">
        <v>10</v>
      </c>
      <c r="D2630" s="1" t="s">
        <v>33733</v>
      </c>
      <c r="E2630" s="1" t="s">
        <v>33734</v>
      </c>
      <c r="F2630" s="47"/>
      <c r="G2630" s="48"/>
      <c r="H2630" s="48"/>
      <c r="I2630" s="48"/>
      <c r="J2630" s="48"/>
      <c r="K2630" s="48"/>
      <c r="L2630" s="48"/>
      <c r="M2630" s="48"/>
      <c r="N2630" s="48"/>
      <c r="O2630" s="48"/>
      <c r="P2630" s="48"/>
    </row>
    <row r="2631" ht="13.5" customHeight="1">
      <c r="A2631" s="1" t="s">
        <v>33520</v>
      </c>
      <c r="B2631" s="1" t="s">
        <v>233</v>
      </c>
      <c r="C2631" s="1" t="s">
        <v>10</v>
      </c>
      <c r="D2631" s="1" t="s">
        <v>33764</v>
      </c>
      <c r="E2631" s="1" t="s">
        <v>33765</v>
      </c>
      <c r="F2631" s="47"/>
      <c r="G2631" s="48"/>
      <c r="H2631" s="48"/>
      <c r="I2631" s="48"/>
      <c r="J2631" s="48"/>
      <c r="K2631" s="48"/>
      <c r="L2631" s="48"/>
      <c r="M2631" s="48"/>
      <c r="N2631" s="48"/>
      <c r="O2631" s="48"/>
      <c r="P2631" s="48"/>
    </row>
    <row r="2632" ht="13.5" customHeight="1">
      <c r="A2632" s="1" t="s">
        <v>33520</v>
      </c>
      <c r="B2632" s="1" t="s">
        <v>99</v>
      </c>
      <c r="C2632" s="1" t="s">
        <v>817</v>
      </c>
      <c r="D2632" s="47"/>
      <c r="E2632" s="47"/>
      <c r="F2632" s="47"/>
      <c r="G2632" s="48"/>
      <c r="H2632" s="48"/>
      <c r="I2632" s="48"/>
      <c r="J2632" s="48"/>
      <c r="K2632" s="48"/>
      <c r="L2632" s="48"/>
      <c r="M2632" s="48"/>
      <c r="N2632" s="48"/>
      <c r="O2632" s="48"/>
      <c r="P2632" s="48"/>
    </row>
    <row r="2633" ht="13.5" customHeight="1">
      <c r="A2633" s="1" t="s">
        <v>33772</v>
      </c>
      <c r="B2633" s="2" t="s">
        <v>1</v>
      </c>
      <c r="C2633" s="1" t="s">
        <v>2</v>
      </c>
      <c r="D2633" s="47"/>
      <c r="E2633" s="47"/>
      <c r="F2633" s="47"/>
      <c r="G2633" s="48"/>
      <c r="H2633" s="48"/>
      <c r="I2633" s="48"/>
      <c r="J2633" s="48"/>
      <c r="K2633" s="48"/>
      <c r="L2633" s="48"/>
      <c r="M2633" s="48"/>
      <c r="N2633" s="48"/>
      <c r="O2633" s="48"/>
      <c r="P2633" s="48"/>
    </row>
    <row r="2634" ht="13.5" customHeight="1">
      <c r="A2634" s="1" t="s">
        <v>33772</v>
      </c>
      <c r="B2634" s="1" t="s">
        <v>5</v>
      </c>
      <c r="C2634" s="1" t="s">
        <v>102</v>
      </c>
      <c r="D2634" s="1" t="s">
        <v>33779</v>
      </c>
      <c r="E2634" s="1" t="s">
        <v>33780</v>
      </c>
      <c r="F2634" s="47"/>
      <c r="G2634" s="48"/>
      <c r="H2634" s="48"/>
      <c r="I2634" s="48"/>
      <c r="J2634" s="48"/>
      <c r="K2634" s="48"/>
      <c r="L2634" s="48"/>
      <c r="M2634" s="48"/>
      <c r="N2634" s="48"/>
      <c r="O2634" s="48"/>
      <c r="P2634" s="48"/>
    </row>
    <row r="2635" ht="13.5" customHeight="1">
      <c r="A2635" s="1" t="s">
        <v>33772</v>
      </c>
      <c r="B2635" s="1" t="s">
        <v>9</v>
      </c>
      <c r="C2635" s="1" t="s">
        <v>10</v>
      </c>
      <c r="D2635" s="1" t="s">
        <v>33781</v>
      </c>
      <c r="E2635" s="1" t="s">
        <v>33782</v>
      </c>
      <c r="F2635" s="47"/>
      <c r="G2635" s="48"/>
      <c r="H2635" s="48"/>
      <c r="I2635" s="48"/>
      <c r="J2635" s="48"/>
      <c r="K2635" s="48"/>
      <c r="L2635" s="48"/>
      <c r="M2635" s="48"/>
      <c r="N2635" s="48"/>
      <c r="O2635" s="48"/>
      <c r="P2635" s="48"/>
    </row>
    <row r="2636" ht="13.5" customHeight="1">
      <c r="A2636" s="1" t="s">
        <v>33772</v>
      </c>
      <c r="B2636" s="1" t="s">
        <v>13</v>
      </c>
      <c r="C2636" s="1" t="s">
        <v>10</v>
      </c>
      <c r="D2636" s="1" t="s">
        <v>33784</v>
      </c>
      <c r="E2636" s="1" t="s">
        <v>33785</v>
      </c>
      <c r="F2636" s="47"/>
      <c r="G2636" s="48"/>
      <c r="H2636" s="48"/>
      <c r="I2636" s="48"/>
      <c r="J2636" s="48"/>
      <c r="K2636" s="48"/>
      <c r="L2636" s="48"/>
      <c r="M2636" s="48"/>
      <c r="N2636" s="48"/>
      <c r="O2636" s="48"/>
      <c r="P2636" s="48"/>
    </row>
    <row r="2637" ht="13.5" customHeight="1">
      <c r="A2637" s="1" t="s">
        <v>33772</v>
      </c>
      <c r="B2637" s="1" t="s">
        <v>16</v>
      </c>
      <c r="C2637" s="1" t="s">
        <v>10</v>
      </c>
      <c r="D2637" s="1" t="s">
        <v>33786</v>
      </c>
      <c r="E2637" s="1" t="s">
        <v>33787</v>
      </c>
      <c r="F2637" s="47"/>
      <c r="G2637" s="48"/>
      <c r="H2637" s="48"/>
      <c r="I2637" s="48"/>
      <c r="J2637" s="48"/>
      <c r="K2637" s="48"/>
      <c r="L2637" s="48"/>
      <c r="M2637" s="48"/>
      <c r="N2637" s="48"/>
      <c r="O2637" s="48"/>
      <c r="P2637" s="48"/>
    </row>
    <row r="2638" ht="13.5" customHeight="1">
      <c r="A2638" s="1" t="s">
        <v>33772</v>
      </c>
      <c r="B2638" s="1" t="s">
        <v>21</v>
      </c>
      <c r="C2638" s="1" t="s">
        <v>10</v>
      </c>
      <c r="D2638" s="1" t="s">
        <v>33788</v>
      </c>
      <c r="E2638" s="1" t="s">
        <v>33789</v>
      </c>
      <c r="F2638" s="47"/>
      <c r="G2638" s="48"/>
      <c r="H2638" s="48"/>
      <c r="I2638" s="48"/>
      <c r="J2638" s="48"/>
      <c r="K2638" s="48"/>
      <c r="L2638" s="48"/>
      <c r="M2638" s="48"/>
      <c r="N2638" s="48"/>
      <c r="O2638" s="48"/>
      <c r="P2638" s="48"/>
    </row>
    <row r="2639" ht="13.5" customHeight="1">
      <c r="A2639" s="1" t="s">
        <v>33772</v>
      </c>
      <c r="B2639" s="1" t="s">
        <v>27</v>
      </c>
      <c r="C2639" s="1" t="s">
        <v>10</v>
      </c>
      <c r="D2639" s="1" t="s">
        <v>33791</v>
      </c>
      <c r="E2639" s="1" t="s">
        <v>33792</v>
      </c>
      <c r="F2639" s="47"/>
      <c r="G2639" s="48"/>
      <c r="H2639" s="48"/>
      <c r="I2639" s="48"/>
      <c r="J2639" s="48"/>
      <c r="K2639" s="48"/>
      <c r="L2639" s="48"/>
      <c r="M2639" s="48"/>
      <c r="N2639" s="48"/>
      <c r="O2639" s="48"/>
      <c r="P2639" s="48"/>
    </row>
    <row r="2640" ht="13.5" customHeight="1">
      <c r="A2640" s="1" t="s">
        <v>33772</v>
      </c>
      <c r="B2640" s="1" t="s">
        <v>31</v>
      </c>
      <c r="C2640" s="1" t="s">
        <v>374</v>
      </c>
      <c r="D2640" s="1" t="s">
        <v>33795</v>
      </c>
      <c r="E2640" s="1" t="s">
        <v>33796</v>
      </c>
      <c r="F2640" s="47"/>
      <c r="G2640" s="48"/>
      <c r="H2640" s="48"/>
      <c r="I2640" s="48"/>
      <c r="J2640" s="48"/>
      <c r="K2640" s="48"/>
      <c r="L2640" s="48"/>
      <c r="M2640" s="48"/>
      <c r="N2640" s="48"/>
      <c r="O2640" s="48"/>
      <c r="P2640" s="48"/>
    </row>
    <row r="2641" ht="13.5" customHeight="1">
      <c r="A2641" s="1" t="s">
        <v>33772</v>
      </c>
      <c r="B2641" s="1" t="s">
        <v>34</v>
      </c>
      <c r="C2641" s="1" t="s">
        <v>10</v>
      </c>
      <c r="D2641" s="1" t="s">
        <v>33799</v>
      </c>
      <c r="E2641" s="1" t="s">
        <v>33800</v>
      </c>
      <c r="F2641" s="47"/>
      <c r="G2641" s="48"/>
      <c r="H2641" s="48"/>
      <c r="I2641" s="48"/>
      <c r="J2641" s="48"/>
      <c r="K2641" s="48"/>
      <c r="L2641" s="48"/>
      <c r="M2641" s="48"/>
      <c r="N2641" s="48"/>
      <c r="O2641" s="48"/>
      <c r="P2641" s="48"/>
    </row>
    <row r="2642" ht="13.5" customHeight="1">
      <c r="A2642" s="1" t="s">
        <v>33772</v>
      </c>
      <c r="B2642" s="1" t="s">
        <v>40</v>
      </c>
      <c r="C2642" s="1" t="s">
        <v>10</v>
      </c>
      <c r="D2642" s="1" t="s">
        <v>33803</v>
      </c>
      <c r="E2642" s="1" t="s">
        <v>33804</v>
      </c>
      <c r="F2642" s="47"/>
      <c r="G2642" s="48"/>
      <c r="H2642" s="48"/>
      <c r="I2642" s="48"/>
      <c r="J2642" s="48"/>
      <c r="K2642" s="48"/>
      <c r="L2642" s="48"/>
      <c r="M2642" s="48"/>
      <c r="N2642" s="48"/>
      <c r="O2642" s="48"/>
      <c r="P2642" s="48"/>
    </row>
    <row r="2643" ht="13.5" customHeight="1">
      <c r="A2643" s="1" t="s">
        <v>33772</v>
      </c>
      <c r="B2643" s="1" t="s">
        <v>45</v>
      </c>
      <c r="C2643" s="1" t="s">
        <v>374</v>
      </c>
      <c r="D2643" s="1" t="s">
        <v>33807</v>
      </c>
      <c r="E2643" s="1" t="s">
        <v>33809</v>
      </c>
      <c r="F2643" s="47"/>
      <c r="G2643" s="48"/>
      <c r="H2643" s="48"/>
      <c r="I2643" s="48"/>
      <c r="J2643" s="48"/>
      <c r="K2643" s="48"/>
      <c r="L2643" s="48"/>
      <c r="M2643" s="48"/>
      <c r="N2643" s="48"/>
      <c r="O2643" s="48"/>
      <c r="P2643" s="48"/>
    </row>
    <row r="2644" ht="13.5" customHeight="1">
      <c r="A2644" s="1" t="s">
        <v>33772</v>
      </c>
      <c r="B2644" s="1" t="s">
        <v>52</v>
      </c>
      <c r="C2644" s="1" t="s">
        <v>10</v>
      </c>
      <c r="D2644" s="1" t="s">
        <v>33812</v>
      </c>
      <c r="E2644" s="1" t="s">
        <v>33814</v>
      </c>
      <c r="F2644" s="47"/>
      <c r="G2644" s="48"/>
      <c r="H2644" s="48"/>
      <c r="I2644" s="48"/>
      <c r="J2644" s="48"/>
      <c r="K2644" s="48"/>
      <c r="L2644" s="48"/>
      <c r="M2644" s="48"/>
      <c r="N2644" s="48"/>
      <c r="O2644" s="48"/>
      <c r="P2644" s="48"/>
    </row>
    <row r="2645" ht="13.5" customHeight="1">
      <c r="A2645" s="1" t="s">
        <v>33772</v>
      </c>
      <c r="B2645" s="1" t="s">
        <v>57</v>
      </c>
      <c r="C2645" s="1" t="s">
        <v>10</v>
      </c>
      <c r="D2645" s="1" t="s">
        <v>33817</v>
      </c>
      <c r="E2645" s="1" t="s">
        <v>33818</v>
      </c>
      <c r="F2645" s="47"/>
      <c r="G2645" s="48"/>
      <c r="H2645" s="48"/>
      <c r="I2645" s="48"/>
      <c r="J2645" s="48"/>
      <c r="K2645" s="48"/>
      <c r="L2645" s="48"/>
      <c r="M2645" s="48"/>
      <c r="N2645" s="48"/>
      <c r="O2645" s="48"/>
      <c r="P2645" s="48"/>
    </row>
    <row r="2646" ht="13.5" customHeight="1">
      <c r="A2646" s="1" t="s">
        <v>33772</v>
      </c>
      <c r="B2646" s="1" t="s">
        <v>60</v>
      </c>
      <c r="C2646" s="1" t="s">
        <v>10</v>
      </c>
      <c r="D2646" s="1" t="s">
        <v>33821</v>
      </c>
      <c r="E2646" s="1" t="s">
        <v>33822</v>
      </c>
      <c r="F2646" s="47"/>
      <c r="G2646" s="48"/>
      <c r="H2646" s="48"/>
      <c r="I2646" s="48"/>
      <c r="J2646" s="48"/>
      <c r="K2646" s="48"/>
      <c r="L2646" s="48"/>
      <c r="M2646" s="48"/>
      <c r="N2646" s="48"/>
      <c r="O2646" s="48"/>
      <c r="P2646" s="48"/>
    </row>
    <row r="2647" ht="13.5" customHeight="1">
      <c r="A2647" s="1" t="s">
        <v>33772</v>
      </c>
      <c r="B2647" s="1" t="s">
        <v>65</v>
      </c>
      <c r="C2647" s="1" t="s">
        <v>10</v>
      </c>
      <c r="D2647" s="1" t="s">
        <v>33823</v>
      </c>
      <c r="E2647" s="1" t="s">
        <v>33824</v>
      </c>
      <c r="F2647" s="47"/>
      <c r="G2647" s="48"/>
      <c r="H2647" s="48"/>
      <c r="I2647" s="48"/>
      <c r="J2647" s="48"/>
      <c r="K2647" s="48"/>
      <c r="L2647" s="48"/>
      <c r="M2647" s="48"/>
      <c r="N2647" s="48"/>
      <c r="O2647" s="48"/>
      <c r="P2647" s="48"/>
    </row>
    <row r="2648" ht="13.5" customHeight="1">
      <c r="A2648" s="1" t="s">
        <v>33772</v>
      </c>
      <c r="B2648" s="1" t="s">
        <v>70</v>
      </c>
      <c r="C2648" s="1" t="s">
        <v>10</v>
      </c>
      <c r="D2648" s="1" t="s">
        <v>33829</v>
      </c>
      <c r="E2648" s="1" t="s">
        <v>33830</v>
      </c>
      <c r="F2648" s="47"/>
      <c r="G2648" s="48"/>
      <c r="H2648" s="48"/>
      <c r="I2648" s="48"/>
      <c r="J2648" s="48"/>
      <c r="K2648" s="48"/>
      <c r="L2648" s="48"/>
      <c r="M2648" s="48"/>
      <c r="N2648" s="48"/>
      <c r="O2648" s="48"/>
      <c r="P2648" s="48"/>
    </row>
    <row r="2649" ht="13.5" customHeight="1">
      <c r="A2649" s="1" t="s">
        <v>33772</v>
      </c>
      <c r="B2649" s="1" t="s">
        <v>74</v>
      </c>
      <c r="C2649" s="1" t="s">
        <v>10</v>
      </c>
      <c r="D2649" s="1" t="s">
        <v>33833</v>
      </c>
      <c r="E2649" s="1" t="s">
        <v>33834</v>
      </c>
      <c r="F2649" s="47"/>
      <c r="G2649" s="48"/>
      <c r="H2649" s="48"/>
      <c r="I2649" s="48"/>
      <c r="J2649" s="48"/>
      <c r="K2649" s="48"/>
      <c r="L2649" s="48"/>
      <c r="M2649" s="48"/>
      <c r="N2649" s="48"/>
      <c r="O2649" s="48"/>
      <c r="P2649" s="48"/>
    </row>
    <row r="2650" ht="13.5" customHeight="1">
      <c r="A2650" s="1" t="s">
        <v>33772</v>
      </c>
      <c r="B2650" s="1" t="s">
        <v>78</v>
      </c>
      <c r="C2650" s="1" t="s">
        <v>10</v>
      </c>
      <c r="D2650" s="1" t="s">
        <v>33837</v>
      </c>
      <c r="E2650" s="1" t="s">
        <v>33838</v>
      </c>
      <c r="F2650" s="47"/>
      <c r="G2650" s="48"/>
      <c r="H2650" s="48"/>
      <c r="I2650" s="48"/>
      <c r="J2650" s="48"/>
      <c r="K2650" s="48"/>
      <c r="L2650" s="48"/>
      <c r="M2650" s="48"/>
      <c r="N2650" s="48"/>
      <c r="O2650" s="48"/>
      <c r="P2650" s="48"/>
    </row>
    <row r="2651" ht="13.5" customHeight="1">
      <c r="A2651" s="1" t="s">
        <v>33772</v>
      </c>
      <c r="B2651" s="1" t="s">
        <v>83</v>
      </c>
      <c r="C2651" s="1" t="s">
        <v>10</v>
      </c>
      <c r="D2651" s="1" t="s">
        <v>33839</v>
      </c>
      <c r="E2651" s="1" t="s">
        <v>33841</v>
      </c>
      <c r="F2651" s="47"/>
      <c r="G2651" s="48"/>
      <c r="H2651" s="48"/>
      <c r="I2651" s="48"/>
      <c r="J2651" s="48"/>
      <c r="K2651" s="48"/>
      <c r="L2651" s="48"/>
      <c r="M2651" s="48"/>
      <c r="N2651" s="48"/>
      <c r="O2651" s="48"/>
      <c r="P2651" s="48"/>
    </row>
    <row r="2652" ht="13.5" customHeight="1">
      <c r="A2652" s="1" t="s">
        <v>33772</v>
      </c>
      <c r="B2652" s="1" t="s">
        <v>86</v>
      </c>
      <c r="C2652" s="1" t="s">
        <v>7617</v>
      </c>
      <c r="D2652" s="1" t="s">
        <v>33845</v>
      </c>
      <c r="E2652" s="1" t="s">
        <v>33846</v>
      </c>
      <c r="F2652" s="47"/>
      <c r="G2652" s="48"/>
      <c r="H2652" s="48"/>
      <c r="I2652" s="48"/>
      <c r="J2652" s="48"/>
      <c r="K2652" s="48"/>
      <c r="L2652" s="48"/>
      <c r="M2652" s="48"/>
      <c r="N2652" s="48"/>
      <c r="O2652" s="48"/>
      <c r="P2652" s="48"/>
    </row>
    <row r="2653" ht="13.5" customHeight="1">
      <c r="A2653" s="1" t="s">
        <v>33772</v>
      </c>
      <c r="B2653" s="1" t="s">
        <v>91</v>
      </c>
      <c r="C2653" s="1" t="s">
        <v>10</v>
      </c>
      <c r="D2653" s="1" t="s">
        <v>33849</v>
      </c>
      <c r="E2653" s="1" t="s">
        <v>33850</v>
      </c>
      <c r="F2653" s="47"/>
      <c r="G2653" s="48"/>
      <c r="H2653" s="48"/>
      <c r="I2653" s="48"/>
      <c r="J2653" s="48"/>
      <c r="K2653" s="48"/>
      <c r="L2653" s="48"/>
      <c r="M2653" s="48"/>
      <c r="N2653" s="48"/>
      <c r="O2653" s="48"/>
      <c r="P2653" s="48"/>
    </row>
    <row r="2654" ht="13.5" customHeight="1">
      <c r="A2654" s="1" t="s">
        <v>33772</v>
      </c>
      <c r="B2654" s="1" t="s">
        <v>94</v>
      </c>
      <c r="C2654" s="1" t="s">
        <v>10</v>
      </c>
      <c r="D2654" s="1" t="s">
        <v>33853</v>
      </c>
      <c r="E2654" s="1" t="s">
        <v>33854</v>
      </c>
      <c r="F2654" s="47"/>
      <c r="G2654" s="48"/>
      <c r="H2654" s="48"/>
      <c r="I2654" s="48"/>
      <c r="J2654" s="48"/>
      <c r="K2654" s="48"/>
      <c r="L2654" s="48"/>
      <c r="M2654" s="48"/>
      <c r="N2654" s="48"/>
      <c r="O2654" s="48"/>
      <c r="P2654" s="48"/>
    </row>
    <row r="2655" ht="13.5" customHeight="1">
      <c r="A2655" s="1" t="s">
        <v>33772</v>
      </c>
      <c r="B2655" s="1" t="s">
        <v>186</v>
      </c>
      <c r="C2655" s="1" t="s">
        <v>10</v>
      </c>
      <c r="D2655" s="1" t="s">
        <v>33857</v>
      </c>
      <c r="E2655" s="1" t="s">
        <v>33858</v>
      </c>
      <c r="F2655" s="47"/>
      <c r="G2655" s="48"/>
      <c r="H2655" s="48"/>
      <c r="I2655" s="48"/>
      <c r="J2655" s="48"/>
      <c r="K2655" s="48"/>
      <c r="L2655" s="48"/>
      <c r="M2655" s="48"/>
      <c r="N2655" s="48"/>
      <c r="O2655" s="48"/>
      <c r="P2655" s="48"/>
    </row>
    <row r="2656" ht="13.5" customHeight="1">
      <c r="A2656" s="1" t="s">
        <v>33772</v>
      </c>
      <c r="B2656" s="1" t="s">
        <v>189</v>
      </c>
      <c r="C2656" s="1" t="s">
        <v>10</v>
      </c>
      <c r="D2656" s="1" t="s">
        <v>33861</v>
      </c>
      <c r="E2656" s="1" t="s">
        <v>33862</v>
      </c>
      <c r="F2656" s="47"/>
      <c r="G2656" s="48"/>
      <c r="H2656" s="48"/>
      <c r="I2656" s="48"/>
      <c r="J2656" s="48"/>
      <c r="K2656" s="48"/>
      <c r="L2656" s="48"/>
      <c r="M2656" s="48"/>
      <c r="N2656" s="48"/>
      <c r="O2656" s="48"/>
      <c r="P2656" s="48"/>
    </row>
    <row r="2657" ht="13.5" customHeight="1">
      <c r="A2657" s="1" t="s">
        <v>33772</v>
      </c>
      <c r="B2657" s="1" t="s">
        <v>193</v>
      </c>
      <c r="C2657" s="1" t="s">
        <v>10</v>
      </c>
      <c r="D2657" s="1" t="s">
        <v>33868</v>
      </c>
      <c r="E2657" s="1" t="s">
        <v>33870</v>
      </c>
      <c r="F2657" s="47"/>
      <c r="G2657" s="48"/>
      <c r="H2657" s="48"/>
      <c r="I2657" s="48"/>
      <c r="J2657" s="48"/>
      <c r="K2657" s="48"/>
      <c r="L2657" s="48"/>
      <c r="M2657" s="48"/>
      <c r="N2657" s="48"/>
      <c r="O2657" s="48"/>
      <c r="P2657" s="48"/>
    </row>
    <row r="2658" ht="13.5" customHeight="1">
      <c r="A2658" s="1" t="s">
        <v>33772</v>
      </c>
      <c r="B2658" s="1" t="s">
        <v>197</v>
      </c>
      <c r="C2658" s="1" t="s">
        <v>115</v>
      </c>
      <c r="D2658" s="1" t="s">
        <v>33873</v>
      </c>
      <c r="E2658" s="1" t="s">
        <v>33874</v>
      </c>
      <c r="F2658" s="47"/>
      <c r="G2658" s="48"/>
      <c r="H2658" s="48"/>
      <c r="I2658" s="48"/>
      <c r="J2658" s="48"/>
      <c r="K2658" s="48"/>
      <c r="L2658" s="48"/>
      <c r="M2658" s="48"/>
      <c r="N2658" s="48"/>
      <c r="O2658" s="48"/>
      <c r="P2658" s="48"/>
    </row>
    <row r="2659" ht="13.5" customHeight="1">
      <c r="A2659" s="1" t="s">
        <v>33772</v>
      </c>
      <c r="B2659" s="1" t="s">
        <v>201</v>
      </c>
      <c r="C2659" s="1" t="s">
        <v>10</v>
      </c>
      <c r="D2659" s="1" t="s">
        <v>33877</v>
      </c>
      <c r="E2659" s="1" t="s">
        <v>33879</v>
      </c>
      <c r="F2659" s="47"/>
      <c r="G2659" s="48"/>
      <c r="H2659" s="48"/>
      <c r="I2659" s="48"/>
      <c r="J2659" s="48"/>
      <c r="K2659" s="48"/>
      <c r="L2659" s="48"/>
      <c r="M2659" s="48"/>
      <c r="N2659" s="48"/>
      <c r="O2659" s="48"/>
      <c r="P2659" s="48"/>
    </row>
    <row r="2660" ht="13.5" customHeight="1">
      <c r="A2660" s="1" t="s">
        <v>33772</v>
      </c>
      <c r="B2660" s="1" t="s">
        <v>206</v>
      </c>
      <c r="C2660" s="1" t="s">
        <v>115</v>
      </c>
      <c r="D2660" s="1" t="s">
        <v>33881</v>
      </c>
      <c r="E2660" s="1" t="s">
        <v>33882</v>
      </c>
      <c r="F2660" s="47"/>
      <c r="G2660" s="48"/>
      <c r="H2660" s="48"/>
      <c r="I2660" s="48"/>
      <c r="J2660" s="48"/>
      <c r="K2660" s="48"/>
      <c r="L2660" s="48"/>
      <c r="M2660" s="48"/>
      <c r="N2660" s="48"/>
      <c r="O2660" s="48"/>
      <c r="P2660" s="48"/>
    </row>
    <row r="2661" ht="13.5" customHeight="1">
      <c r="A2661" s="1" t="s">
        <v>33772</v>
      </c>
      <c r="B2661" s="1" t="s">
        <v>211</v>
      </c>
      <c r="C2661" s="1" t="s">
        <v>10</v>
      </c>
      <c r="D2661" s="1" t="s">
        <v>33885</v>
      </c>
      <c r="E2661" s="1" t="s">
        <v>33886</v>
      </c>
      <c r="F2661" s="47"/>
      <c r="G2661" s="48"/>
      <c r="H2661" s="48"/>
      <c r="I2661" s="48"/>
      <c r="J2661" s="48"/>
      <c r="K2661" s="48"/>
      <c r="L2661" s="48"/>
      <c r="M2661" s="48"/>
      <c r="N2661" s="48"/>
      <c r="O2661" s="48"/>
      <c r="P2661" s="48"/>
    </row>
    <row r="2662" ht="13.5" customHeight="1">
      <c r="A2662" s="1" t="s">
        <v>33772</v>
      </c>
      <c r="B2662" s="1" t="s">
        <v>215</v>
      </c>
      <c r="C2662" s="1" t="s">
        <v>10</v>
      </c>
      <c r="D2662" s="1" t="s">
        <v>33890</v>
      </c>
      <c r="E2662" s="1" t="s">
        <v>33891</v>
      </c>
      <c r="F2662" s="47"/>
      <c r="G2662" s="48"/>
      <c r="H2662" s="48"/>
      <c r="I2662" s="48"/>
      <c r="J2662" s="48"/>
      <c r="K2662" s="48"/>
      <c r="L2662" s="48"/>
      <c r="M2662" s="48"/>
      <c r="N2662" s="48"/>
      <c r="O2662" s="48"/>
      <c r="P2662" s="48"/>
    </row>
    <row r="2663" ht="13.5" customHeight="1">
      <c r="A2663" s="1" t="s">
        <v>33772</v>
      </c>
      <c r="B2663" s="1" t="s">
        <v>220</v>
      </c>
      <c r="C2663" s="1" t="s">
        <v>10</v>
      </c>
      <c r="D2663" s="1" t="s">
        <v>33894</v>
      </c>
      <c r="E2663" s="1" t="s">
        <v>33895</v>
      </c>
      <c r="F2663" s="47"/>
      <c r="G2663" s="48"/>
      <c r="H2663" s="48"/>
      <c r="I2663" s="48"/>
      <c r="J2663" s="48"/>
      <c r="K2663" s="48"/>
      <c r="L2663" s="48"/>
      <c r="M2663" s="48"/>
      <c r="N2663" s="48"/>
      <c r="O2663" s="48"/>
      <c r="P2663" s="48"/>
    </row>
    <row r="2664" ht="13.5" customHeight="1">
      <c r="A2664" s="1" t="s">
        <v>33772</v>
      </c>
      <c r="B2664" s="1" t="s">
        <v>223</v>
      </c>
      <c r="C2664" s="1" t="s">
        <v>10</v>
      </c>
      <c r="D2664" s="1" t="s">
        <v>33898</v>
      </c>
      <c r="E2664" s="1" t="s">
        <v>33899</v>
      </c>
      <c r="F2664" s="47"/>
      <c r="G2664" s="48"/>
      <c r="H2664" s="48"/>
      <c r="I2664" s="48"/>
      <c r="J2664" s="48"/>
      <c r="K2664" s="48"/>
      <c r="L2664" s="48"/>
      <c r="M2664" s="48"/>
      <c r="N2664" s="48"/>
      <c r="O2664" s="48"/>
      <c r="P2664" s="48"/>
    </row>
    <row r="2665" ht="13.5" customHeight="1">
      <c r="A2665" s="1" t="s">
        <v>33772</v>
      </c>
      <c r="B2665" s="1" t="s">
        <v>229</v>
      </c>
      <c r="C2665" s="1" t="s">
        <v>10</v>
      </c>
      <c r="D2665" s="1" t="s">
        <v>33904</v>
      </c>
      <c r="E2665" s="1" t="s">
        <v>33905</v>
      </c>
      <c r="F2665" s="47"/>
      <c r="G2665" s="48"/>
      <c r="H2665" s="48"/>
      <c r="I2665" s="48"/>
      <c r="J2665" s="48"/>
      <c r="K2665" s="48"/>
      <c r="L2665" s="48"/>
      <c r="M2665" s="48"/>
      <c r="N2665" s="48"/>
      <c r="O2665" s="48"/>
      <c r="P2665" s="48"/>
    </row>
    <row r="2666" ht="13.5" customHeight="1">
      <c r="A2666" s="1" t="s">
        <v>33772</v>
      </c>
      <c r="B2666" s="1" t="s">
        <v>233</v>
      </c>
      <c r="C2666" s="1" t="s">
        <v>10</v>
      </c>
      <c r="D2666" s="1" t="s">
        <v>33911</v>
      </c>
      <c r="E2666" s="1" t="s">
        <v>33913</v>
      </c>
      <c r="F2666" s="47"/>
      <c r="G2666" s="48"/>
      <c r="H2666" s="48"/>
      <c r="I2666" s="48"/>
      <c r="J2666" s="48"/>
      <c r="K2666" s="48"/>
      <c r="L2666" s="48"/>
      <c r="M2666" s="48"/>
      <c r="N2666" s="48"/>
      <c r="O2666" s="48"/>
      <c r="P2666" s="48"/>
    </row>
    <row r="2667" ht="13.5" customHeight="1">
      <c r="A2667" s="1" t="s">
        <v>33772</v>
      </c>
      <c r="B2667" s="1" t="s">
        <v>237</v>
      </c>
      <c r="C2667" s="1" t="s">
        <v>10</v>
      </c>
      <c r="D2667" s="1" t="s">
        <v>33920</v>
      </c>
      <c r="E2667" s="1" t="s">
        <v>33921</v>
      </c>
      <c r="F2667" s="47"/>
      <c r="G2667" s="48"/>
      <c r="H2667" s="48"/>
      <c r="I2667" s="48"/>
      <c r="J2667" s="48"/>
      <c r="K2667" s="48"/>
      <c r="L2667" s="48"/>
      <c r="M2667" s="48"/>
      <c r="N2667" s="48"/>
      <c r="O2667" s="48"/>
      <c r="P2667" s="48"/>
    </row>
    <row r="2668" ht="13.5" customHeight="1">
      <c r="A2668" s="1" t="s">
        <v>33772</v>
      </c>
      <c r="B2668" s="1" t="s">
        <v>241</v>
      </c>
      <c r="C2668" s="1" t="s">
        <v>10</v>
      </c>
      <c r="D2668" s="1" t="s">
        <v>33927</v>
      </c>
      <c r="E2668" s="1" t="s">
        <v>33928</v>
      </c>
      <c r="F2668" s="47"/>
      <c r="G2668" s="48"/>
      <c r="H2668" s="48"/>
      <c r="I2668" s="48"/>
      <c r="J2668" s="48"/>
      <c r="K2668" s="48"/>
      <c r="L2668" s="48"/>
      <c r="M2668" s="48"/>
      <c r="N2668" s="48"/>
      <c r="O2668" s="48"/>
      <c r="P2668" s="48"/>
    </row>
    <row r="2669" ht="13.5" customHeight="1">
      <c r="A2669" s="1" t="s">
        <v>33772</v>
      </c>
      <c r="B2669" s="1" t="s">
        <v>244</v>
      </c>
      <c r="C2669" s="1" t="s">
        <v>10</v>
      </c>
      <c r="D2669" s="1" t="s">
        <v>33932</v>
      </c>
      <c r="E2669" s="1" t="s">
        <v>33933</v>
      </c>
      <c r="F2669" s="47"/>
      <c r="G2669" s="48"/>
      <c r="H2669" s="48"/>
      <c r="I2669" s="48"/>
      <c r="J2669" s="48"/>
      <c r="K2669" s="48"/>
      <c r="L2669" s="48"/>
      <c r="M2669" s="48"/>
      <c r="N2669" s="48"/>
      <c r="O2669" s="48"/>
      <c r="P2669" s="48"/>
    </row>
    <row r="2670" ht="13.5" customHeight="1">
      <c r="A2670" s="1" t="s">
        <v>33772</v>
      </c>
      <c r="B2670" s="1" t="s">
        <v>247</v>
      </c>
      <c r="C2670" s="1" t="s">
        <v>10</v>
      </c>
      <c r="D2670" s="1" t="s">
        <v>33938</v>
      </c>
      <c r="E2670" s="1" t="s">
        <v>33939</v>
      </c>
      <c r="F2670" s="47"/>
      <c r="G2670" s="48"/>
      <c r="H2670" s="48"/>
      <c r="I2670" s="48"/>
      <c r="J2670" s="48"/>
      <c r="K2670" s="48"/>
      <c r="L2670" s="48"/>
      <c r="M2670" s="48"/>
      <c r="N2670" s="48"/>
      <c r="O2670" s="48"/>
      <c r="P2670" s="48"/>
    </row>
    <row r="2671" ht="13.5" customHeight="1">
      <c r="A2671" s="1" t="s">
        <v>33772</v>
      </c>
      <c r="B2671" s="1" t="s">
        <v>99</v>
      </c>
      <c r="C2671" s="1" t="s">
        <v>817</v>
      </c>
      <c r="D2671" s="47"/>
      <c r="E2671" s="47"/>
      <c r="F2671" s="47"/>
      <c r="G2671" s="48"/>
      <c r="H2671" s="48"/>
      <c r="I2671" s="48"/>
      <c r="J2671" s="48"/>
      <c r="K2671" s="48"/>
      <c r="L2671" s="48"/>
      <c r="M2671" s="48"/>
      <c r="N2671" s="48"/>
      <c r="O2671" s="48"/>
      <c r="P2671" s="48"/>
    </row>
    <row r="2672" ht="13.5" customHeight="1">
      <c r="A2672" s="1" t="s">
        <v>33952</v>
      </c>
      <c r="B2672" s="2" t="s">
        <v>1</v>
      </c>
      <c r="C2672" s="1" t="s">
        <v>2</v>
      </c>
      <c r="D2672" s="47"/>
      <c r="E2672" s="47"/>
      <c r="F2672" s="47"/>
      <c r="G2672" s="48"/>
      <c r="H2672" s="48"/>
      <c r="I2672" s="48"/>
      <c r="J2672" s="48"/>
      <c r="K2672" s="48"/>
      <c r="L2672" s="48"/>
      <c r="M2672" s="48"/>
      <c r="N2672" s="48"/>
      <c r="O2672" s="48"/>
      <c r="P2672" s="48"/>
    </row>
    <row r="2673" ht="13.5" customHeight="1">
      <c r="A2673" s="1" t="s">
        <v>33952</v>
      </c>
      <c r="B2673" s="1" t="s">
        <v>5</v>
      </c>
      <c r="C2673" s="1" t="s">
        <v>102</v>
      </c>
      <c r="D2673" s="1" t="s">
        <v>33959</v>
      </c>
      <c r="E2673" s="1" t="s">
        <v>33960</v>
      </c>
      <c r="F2673" s="47"/>
      <c r="G2673" s="48"/>
      <c r="H2673" s="48"/>
      <c r="I2673" s="48"/>
      <c r="J2673" s="48"/>
      <c r="K2673" s="48"/>
      <c r="L2673" s="48"/>
      <c r="M2673" s="48"/>
      <c r="N2673" s="48"/>
      <c r="O2673" s="48"/>
      <c r="P2673" s="48"/>
    </row>
    <row r="2674" ht="13.5" customHeight="1">
      <c r="A2674" s="1" t="s">
        <v>33952</v>
      </c>
      <c r="B2674" s="1" t="s">
        <v>9</v>
      </c>
      <c r="C2674" s="1" t="s">
        <v>10</v>
      </c>
      <c r="D2674" s="1" t="s">
        <v>33964</v>
      </c>
      <c r="E2674" s="1" t="s">
        <v>33965</v>
      </c>
      <c r="F2674" s="47"/>
      <c r="G2674" s="48"/>
      <c r="H2674" s="48"/>
      <c r="I2674" s="48"/>
      <c r="J2674" s="48"/>
      <c r="K2674" s="48"/>
      <c r="L2674" s="48"/>
      <c r="M2674" s="48"/>
      <c r="N2674" s="48"/>
      <c r="O2674" s="48"/>
      <c r="P2674" s="48"/>
    </row>
    <row r="2675" ht="13.5" customHeight="1">
      <c r="A2675" s="1" t="s">
        <v>33952</v>
      </c>
      <c r="B2675" s="1" t="s">
        <v>13</v>
      </c>
      <c r="C2675" s="1" t="s">
        <v>10</v>
      </c>
      <c r="D2675" s="1" t="s">
        <v>33968</v>
      </c>
      <c r="E2675" s="1" t="s">
        <v>33970</v>
      </c>
      <c r="F2675" s="47"/>
      <c r="G2675" s="48"/>
      <c r="H2675" s="48"/>
      <c r="I2675" s="48"/>
      <c r="J2675" s="48"/>
      <c r="K2675" s="48"/>
      <c r="L2675" s="48"/>
      <c r="M2675" s="48"/>
      <c r="N2675" s="48"/>
      <c r="O2675" s="48"/>
      <c r="P2675" s="48"/>
    </row>
    <row r="2676" ht="13.5" customHeight="1">
      <c r="A2676" s="1" t="s">
        <v>33952</v>
      </c>
      <c r="B2676" s="1" t="s">
        <v>16</v>
      </c>
      <c r="C2676" s="1" t="s">
        <v>10</v>
      </c>
      <c r="D2676" s="1" t="s">
        <v>33973</v>
      </c>
      <c r="E2676" s="1" t="s">
        <v>33975</v>
      </c>
      <c r="F2676" s="47"/>
      <c r="G2676" s="48"/>
      <c r="H2676" s="48"/>
      <c r="I2676" s="48"/>
      <c r="J2676" s="48"/>
      <c r="K2676" s="48"/>
      <c r="L2676" s="48"/>
      <c r="M2676" s="48"/>
      <c r="N2676" s="48"/>
      <c r="O2676" s="48"/>
      <c r="P2676" s="48"/>
    </row>
    <row r="2677" ht="13.5" customHeight="1">
      <c r="A2677" s="1" t="s">
        <v>33952</v>
      </c>
      <c r="B2677" s="1" t="s">
        <v>21</v>
      </c>
      <c r="C2677" s="1" t="s">
        <v>10</v>
      </c>
      <c r="D2677" s="1" t="s">
        <v>33980</v>
      </c>
      <c r="E2677" s="1" t="s">
        <v>33981</v>
      </c>
      <c r="F2677" s="47"/>
      <c r="G2677" s="48"/>
      <c r="H2677" s="48"/>
      <c r="I2677" s="48"/>
      <c r="J2677" s="48"/>
      <c r="K2677" s="48"/>
      <c r="L2677" s="48"/>
      <c r="M2677" s="48"/>
      <c r="N2677" s="48"/>
      <c r="O2677" s="48"/>
      <c r="P2677" s="48"/>
    </row>
    <row r="2678" ht="13.5" customHeight="1">
      <c r="A2678" s="1" t="s">
        <v>33952</v>
      </c>
      <c r="B2678" s="1" t="s">
        <v>27</v>
      </c>
      <c r="C2678" s="1" t="s">
        <v>10</v>
      </c>
      <c r="D2678" s="1" t="s">
        <v>33986</v>
      </c>
      <c r="E2678" s="1" t="s">
        <v>33987</v>
      </c>
      <c r="F2678" s="47"/>
      <c r="G2678" s="48"/>
      <c r="H2678" s="48"/>
      <c r="I2678" s="48"/>
      <c r="J2678" s="48"/>
      <c r="K2678" s="48"/>
      <c r="L2678" s="48"/>
      <c r="M2678" s="48"/>
      <c r="N2678" s="48"/>
      <c r="O2678" s="48"/>
      <c r="P2678" s="48"/>
    </row>
    <row r="2679" ht="13.5" customHeight="1">
      <c r="A2679" s="1" t="s">
        <v>33952</v>
      </c>
      <c r="B2679" s="1" t="s">
        <v>31</v>
      </c>
      <c r="C2679" s="1" t="s">
        <v>10</v>
      </c>
      <c r="D2679" s="1" t="s">
        <v>33992</v>
      </c>
      <c r="E2679" s="1" t="s">
        <v>33993</v>
      </c>
      <c r="F2679" s="47"/>
      <c r="G2679" s="48"/>
      <c r="H2679" s="48"/>
      <c r="I2679" s="48"/>
      <c r="J2679" s="48"/>
      <c r="K2679" s="48"/>
      <c r="L2679" s="48"/>
      <c r="M2679" s="48"/>
      <c r="N2679" s="48"/>
      <c r="O2679" s="48"/>
      <c r="P2679" s="48"/>
    </row>
    <row r="2680" ht="13.5" customHeight="1">
      <c r="A2680" s="1" t="s">
        <v>33952</v>
      </c>
      <c r="B2680" s="1" t="s">
        <v>34</v>
      </c>
      <c r="C2680" s="1" t="s">
        <v>10</v>
      </c>
      <c r="D2680" s="1" t="s">
        <v>33998</v>
      </c>
      <c r="E2680" s="1" t="s">
        <v>34001</v>
      </c>
      <c r="F2680" s="47"/>
      <c r="G2680" s="48"/>
      <c r="H2680" s="48"/>
      <c r="I2680" s="48"/>
      <c r="J2680" s="48"/>
      <c r="K2680" s="48"/>
      <c r="L2680" s="48"/>
      <c r="M2680" s="48"/>
      <c r="N2680" s="48"/>
      <c r="O2680" s="48"/>
      <c r="P2680" s="48"/>
    </row>
    <row r="2681" ht="13.5" customHeight="1">
      <c r="A2681" s="1" t="s">
        <v>33952</v>
      </c>
      <c r="B2681" s="1" t="s">
        <v>40</v>
      </c>
      <c r="C2681" s="1" t="s">
        <v>10</v>
      </c>
      <c r="D2681" s="1" t="s">
        <v>34006</v>
      </c>
      <c r="E2681" s="1" t="s">
        <v>34007</v>
      </c>
      <c r="F2681" s="47"/>
      <c r="G2681" s="48"/>
      <c r="H2681" s="48"/>
      <c r="I2681" s="48"/>
      <c r="J2681" s="48"/>
      <c r="K2681" s="48"/>
      <c r="L2681" s="48"/>
      <c r="M2681" s="48"/>
      <c r="N2681" s="48"/>
      <c r="O2681" s="48"/>
      <c r="P2681" s="48"/>
    </row>
    <row r="2682" ht="13.5" customHeight="1">
      <c r="A2682" s="1" t="s">
        <v>33952</v>
      </c>
      <c r="B2682" s="1" t="s">
        <v>45</v>
      </c>
      <c r="C2682" s="1" t="s">
        <v>115</v>
      </c>
      <c r="D2682" s="1" t="s">
        <v>34010</v>
      </c>
      <c r="E2682" s="1" t="s">
        <v>34012</v>
      </c>
      <c r="F2682" s="47"/>
      <c r="G2682" s="48"/>
      <c r="H2682" s="48"/>
      <c r="I2682" s="48"/>
      <c r="J2682" s="48"/>
      <c r="K2682" s="48"/>
      <c r="L2682" s="48"/>
      <c r="M2682" s="48"/>
      <c r="N2682" s="48"/>
      <c r="O2682" s="48"/>
      <c r="P2682" s="48"/>
    </row>
    <row r="2683" ht="13.5" customHeight="1">
      <c r="A2683" s="1" t="s">
        <v>33952</v>
      </c>
      <c r="B2683" s="1" t="s">
        <v>52</v>
      </c>
      <c r="C2683" s="1" t="s">
        <v>115</v>
      </c>
      <c r="D2683" s="1" t="s">
        <v>34017</v>
      </c>
      <c r="E2683" s="1" t="s">
        <v>34020</v>
      </c>
      <c r="F2683" s="47"/>
      <c r="G2683" s="48"/>
      <c r="H2683" s="48"/>
      <c r="I2683" s="48"/>
      <c r="J2683" s="48"/>
      <c r="K2683" s="48"/>
      <c r="L2683" s="48"/>
      <c r="M2683" s="48"/>
      <c r="N2683" s="48"/>
      <c r="O2683" s="48"/>
      <c r="P2683" s="48"/>
    </row>
    <row r="2684" ht="13.5" customHeight="1">
      <c r="A2684" s="1" t="s">
        <v>33952</v>
      </c>
      <c r="B2684" s="1" t="s">
        <v>57</v>
      </c>
      <c r="C2684" s="1" t="s">
        <v>10</v>
      </c>
      <c r="D2684" s="1" t="s">
        <v>34025</v>
      </c>
      <c r="E2684" s="1" t="s">
        <v>34027</v>
      </c>
      <c r="F2684" s="47"/>
      <c r="G2684" s="48"/>
      <c r="H2684" s="48"/>
      <c r="I2684" s="48"/>
      <c r="J2684" s="48"/>
      <c r="K2684" s="48"/>
      <c r="L2684" s="48"/>
      <c r="M2684" s="48"/>
      <c r="N2684" s="48"/>
      <c r="O2684" s="48"/>
      <c r="P2684" s="48"/>
    </row>
    <row r="2685" ht="13.5" customHeight="1">
      <c r="A2685" s="1" t="s">
        <v>33952</v>
      </c>
      <c r="B2685" s="1" t="s">
        <v>60</v>
      </c>
      <c r="C2685" s="1" t="s">
        <v>10</v>
      </c>
      <c r="D2685" s="1" t="s">
        <v>34032</v>
      </c>
      <c r="E2685" s="1" t="s">
        <v>34033</v>
      </c>
      <c r="F2685" s="47"/>
      <c r="G2685" s="48"/>
      <c r="H2685" s="48"/>
      <c r="I2685" s="48"/>
      <c r="J2685" s="48"/>
      <c r="K2685" s="48"/>
      <c r="L2685" s="48"/>
      <c r="M2685" s="48"/>
      <c r="N2685" s="48"/>
      <c r="O2685" s="48"/>
      <c r="P2685" s="48"/>
    </row>
    <row r="2686" ht="13.5" customHeight="1">
      <c r="A2686" s="1" t="s">
        <v>33952</v>
      </c>
      <c r="B2686" s="1" t="s">
        <v>65</v>
      </c>
      <c r="C2686" s="1" t="s">
        <v>374</v>
      </c>
      <c r="D2686" s="1" t="s">
        <v>34036</v>
      </c>
      <c r="E2686" s="1" t="s">
        <v>34039</v>
      </c>
      <c r="F2686" s="47"/>
      <c r="G2686" s="48"/>
      <c r="H2686" s="48"/>
      <c r="I2686" s="48"/>
      <c r="J2686" s="48"/>
      <c r="K2686" s="48"/>
      <c r="L2686" s="48"/>
      <c r="M2686" s="48"/>
      <c r="N2686" s="48"/>
      <c r="O2686" s="48"/>
      <c r="P2686" s="48"/>
    </row>
    <row r="2687" ht="13.5" customHeight="1">
      <c r="A2687" s="1" t="s">
        <v>33952</v>
      </c>
      <c r="B2687" s="1" t="s">
        <v>70</v>
      </c>
      <c r="C2687" s="1" t="s">
        <v>10</v>
      </c>
      <c r="D2687" s="1" t="s">
        <v>34040</v>
      </c>
      <c r="E2687" s="1" t="s">
        <v>34042</v>
      </c>
      <c r="F2687" s="47"/>
      <c r="G2687" s="48"/>
      <c r="H2687" s="48"/>
      <c r="I2687" s="48"/>
      <c r="J2687" s="48"/>
      <c r="K2687" s="48"/>
      <c r="L2687" s="48"/>
      <c r="M2687" s="48"/>
      <c r="N2687" s="48"/>
      <c r="O2687" s="48"/>
      <c r="P2687" s="48"/>
    </row>
    <row r="2688" ht="13.5" customHeight="1">
      <c r="A2688" s="1" t="s">
        <v>33952</v>
      </c>
      <c r="B2688" s="1" t="s">
        <v>74</v>
      </c>
      <c r="C2688" s="1" t="s">
        <v>10</v>
      </c>
      <c r="D2688" s="1" t="s">
        <v>34047</v>
      </c>
      <c r="E2688" s="1" t="s">
        <v>34050</v>
      </c>
      <c r="F2688" s="47"/>
      <c r="G2688" s="48"/>
      <c r="H2688" s="48"/>
      <c r="I2688" s="48"/>
      <c r="J2688" s="48"/>
      <c r="K2688" s="48"/>
      <c r="L2688" s="48"/>
      <c r="M2688" s="48"/>
      <c r="N2688" s="48"/>
      <c r="O2688" s="48"/>
      <c r="P2688" s="48"/>
    </row>
    <row r="2689" ht="13.5" customHeight="1">
      <c r="A2689" s="1" t="s">
        <v>33952</v>
      </c>
      <c r="B2689" s="1" t="s">
        <v>78</v>
      </c>
      <c r="C2689" s="1" t="s">
        <v>10</v>
      </c>
      <c r="D2689" s="1" t="s">
        <v>34055</v>
      </c>
      <c r="E2689" s="1" t="s">
        <v>34057</v>
      </c>
      <c r="F2689" s="47"/>
      <c r="G2689" s="48"/>
      <c r="H2689" s="48"/>
      <c r="I2689" s="48"/>
      <c r="J2689" s="48"/>
      <c r="K2689" s="48"/>
      <c r="L2689" s="48"/>
      <c r="M2689" s="48"/>
      <c r="N2689" s="48"/>
      <c r="O2689" s="48"/>
      <c r="P2689" s="48"/>
    </row>
    <row r="2690" ht="13.5" customHeight="1">
      <c r="A2690" s="1" t="s">
        <v>33952</v>
      </c>
      <c r="B2690" s="1" t="s">
        <v>83</v>
      </c>
      <c r="C2690" s="1" t="s">
        <v>10</v>
      </c>
      <c r="D2690" s="1" t="s">
        <v>34062</v>
      </c>
      <c r="E2690" s="1" t="s">
        <v>34063</v>
      </c>
      <c r="F2690" s="47"/>
      <c r="G2690" s="48"/>
      <c r="H2690" s="48"/>
      <c r="I2690" s="48"/>
      <c r="J2690" s="48"/>
      <c r="K2690" s="48"/>
      <c r="L2690" s="48"/>
      <c r="M2690" s="48"/>
      <c r="N2690" s="48"/>
      <c r="O2690" s="48"/>
      <c r="P2690" s="48"/>
    </row>
    <row r="2691" ht="13.5" customHeight="1">
      <c r="A2691" s="1" t="s">
        <v>33952</v>
      </c>
      <c r="B2691" s="1" t="s">
        <v>86</v>
      </c>
      <c r="C2691" s="1" t="s">
        <v>10</v>
      </c>
      <c r="D2691" s="1" t="s">
        <v>34067</v>
      </c>
      <c r="E2691" s="1" t="s">
        <v>34068</v>
      </c>
      <c r="F2691" s="47"/>
      <c r="G2691" s="48"/>
      <c r="H2691" s="48"/>
      <c r="I2691" s="48"/>
      <c r="J2691" s="48"/>
      <c r="K2691" s="48"/>
      <c r="L2691" s="48"/>
      <c r="M2691" s="48"/>
      <c r="N2691" s="48"/>
      <c r="O2691" s="48"/>
      <c r="P2691" s="48"/>
    </row>
    <row r="2692" ht="13.5" customHeight="1">
      <c r="A2692" s="1" t="s">
        <v>33952</v>
      </c>
      <c r="B2692" s="1" t="s">
        <v>91</v>
      </c>
      <c r="C2692" s="1" t="s">
        <v>374</v>
      </c>
      <c r="D2692" s="1" t="s">
        <v>34071</v>
      </c>
      <c r="E2692" s="1" t="s">
        <v>34073</v>
      </c>
      <c r="F2692" s="47"/>
      <c r="G2692" s="48"/>
      <c r="H2692" s="48"/>
      <c r="I2692" s="48"/>
      <c r="J2692" s="48"/>
      <c r="K2692" s="48"/>
      <c r="L2692" s="48"/>
      <c r="M2692" s="48"/>
      <c r="N2692" s="48"/>
      <c r="O2692" s="48"/>
      <c r="P2692" s="48"/>
    </row>
    <row r="2693" ht="13.5" customHeight="1">
      <c r="A2693" s="1" t="s">
        <v>33952</v>
      </c>
      <c r="B2693" s="1" t="s">
        <v>94</v>
      </c>
      <c r="C2693" s="1" t="s">
        <v>10</v>
      </c>
      <c r="D2693" s="1" t="s">
        <v>34075</v>
      </c>
      <c r="E2693" s="1" t="s">
        <v>34077</v>
      </c>
      <c r="F2693" s="47"/>
      <c r="G2693" s="48"/>
      <c r="H2693" s="48"/>
      <c r="I2693" s="48"/>
      <c r="J2693" s="48"/>
      <c r="K2693" s="48"/>
      <c r="L2693" s="48"/>
      <c r="M2693" s="48"/>
      <c r="N2693" s="48"/>
      <c r="O2693" s="48"/>
      <c r="P2693" s="48"/>
    </row>
    <row r="2694" ht="13.5" customHeight="1">
      <c r="A2694" s="1" t="s">
        <v>33952</v>
      </c>
      <c r="B2694" s="1" t="s">
        <v>186</v>
      </c>
      <c r="C2694" s="1" t="s">
        <v>10</v>
      </c>
      <c r="D2694" s="1" t="s">
        <v>34081</v>
      </c>
      <c r="E2694" s="1" t="s">
        <v>34082</v>
      </c>
      <c r="F2694" s="47"/>
      <c r="G2694" s="48"/>
      <c r="H2694" s="48"/>
      <c r="I2694" s="48"/>
      <c r="J2694" s="48"/>
      <c r="K2694" s="48"/>
      <c r="L2694" s="48"/>
      <c r="M2694" s="48"/>
      <c r="N2694" s="48"/>
      <c r="O2694" s="48"/>
      <c r="P2694" s="48"/>
    </row>
    <row r="2695" ht="13.5" customHeight="1">
      <c r="A2695" s="1" t="s">
        <v>33952</v>
      </c>
      <c r="B2695" s="1" t="s">
        <v>189</v>
      </c>
      <c r="C2695" s="1" t="s">
        <v>10</v>
      </c>
      <c r="D2695" s="1" t="s">
        <v>34085</v>
      </c>
      <c r="E2695" s="1" t="s">
        <v>34086</v>
      </c>
      <c r="F2695" s="47"/>
      <c r="G2695" s="48"/>
      <c r="H2695" s="48"/>
      <c r="I2695" s="48"/>
      <c r="J2695" s="48"/>
      <c r="K2695" s="48"/>
      <c r="L2695" s="48"/>
      <c r="M2695" s="48"/>
      <c r="N2695" s="48"/>
      <c r="O2695" s="48"/>
      <c r="P2695" s="48"/>
    </row>
    <row r="2696" ht="13.5" customHeight="1">
      <c r="A2696" s="1" t="s">
        <v>33952</v>
      </c>
      <c r="B2696" s="1" t="s">
        <v>99</v>
      </c>
      <c r="C2696" s="1" t="s">
        <v>817</v>
      </c>
      <c r="D2696" s="47"/>
      <c r="E2696" s="47"/>
      <c r="F2696" s="47"/>
      <c r="G2696" s="48"/>
      <c r="H2696" s="48"/>
      <c r="I2696" s="48"/>
      <c r="J2696" s="48"/>
      <c r="K2696" s="48"/>
      <c r="L2696" s="48"/>
      <c r="M2696" s="48"/>
      <c r="N2696" s="48"/>
      <c r="O2696" s="48"/>
      <c r="P2696" s="48"/>
    </row>
    <row r="2697" ht="13.5" customHeight="1">
      <c r="A2697" s="1" t="s">
        <v>34093</v>
      </c>
      <c r="B2697" s="2" t="s">
        <v>1</v>
      </c>
      <c r="C2697" s="1" t="s">
        <v>2</v>
      </c>
      <c r="D2697" s="47"/>
      <c r="E2697" s="47"/>
      <c r="F2697" s="47"/>
      <c r="G2697" s="48"/>
      <c r="H2697" s="48"/>
      <c r="I2697" s="48"/>
      <c r="J2697" s="48"/>
      <c r="K2697" s="48"/>
      <c r="L2697" s="48"/>
      <c r="M2697" s="48"/>
      <c r="N2697" s="48"/>
      <c r="O2697" s="48"/>
      <c r="P2697" s="48"/>
    </row>
    <row r="2698" ht="13.5" customHeight="1">
      <c r="A2698" s="1" t="s">
        <v>34093</v>
      </c>
      <c r="B2698" s="1" t="s">
        <v>5</v>
      </c>
      <c r="C2698" s="1" t="s">
        <v>102</v>
      </c>
      <c r="D2698" s="1" t="s">
        <v>34100</v>
      </c>
      <c r="E2698" s="1" t="s">
        <v>34102</v>
      </c>
      <c r="F2698" s="47"/>
      <c r="G2698" s="48"/>
      <c r="H2698" s="48"/>
      <c r="I2698" s="48"/>
      <c r="J2698" s="48"/>
      <c r="K2698" s="48"/>
      <c r="L2698" s="48"/>
      <c r="M2698" s="48"/>
      <c r="N2698" s="48"/>
      <c r="O2698" s="48"/>
      <c r="P2698" s="48"/>
    </row>
    <row r="2699" ht="13.5" customHeight="1">
      <c r="A2699" s="1" t="s">
        <v>34093</v>
      </c>
      <c r="B2699" s="1" t="s">
        <v>9</v>
      </c>
      <c r="C2699" s="1" t="s">
        <v>10</v>
      </c>
      <c r="D2699" s="1" t="s">
        <v>34107</v>
      </c>
      <c r="E2699" s="1" t="s">
        <v>34109</v>
      </c>
      <c r="F2699" s="47"/>
      <c r="G2699" s="48"/>
      <c r="H2699" s="48"/>
      <c r="I2699" s="48"/>
      <c r="J2699" s="48"/>
      <c r="K2699" s="48"/>
      <c r="L2699" s="48"/>
      <c r="M2699" s="48"/>
      <c r="N2699" s="48"/>
      <c r="O2699" s="48"/>
      <c r="P2699" s="48"/>
    </row>
    <row r="2700" ht="13.5" customHeight="1">
      <c r="A2700" s="1" t="s">
        <v>34093</v>
      </c>
      <c r="B2700" s="1" t="s">
        <v>13</v>
      </c>
      <c r="C2700" s="1" t="s">
        <v>10</v>
      </c>
      <c r="D2700" s="1" t="s">
        <v>34114</v>
      </c>
      <c r="E2700" s="1" t="s">
        <v>34115</v>
      </c>
      <c r="F2700" s="47"/>
      <c r="G2700" s="48"/>
      <c r="H2700" s="48"/>
      <c r="I2700" s="48"/>
      <c r="J2700" s="48"/>
      <c r="K2700" s="48"/>
      <c r="L2700" s="48"/>
      <c r="M2700" s="48"/>
      <c r="N2700" s="48"/>
      <c r="O2700" s="48"/>
      <c r="P2700" s="48"/>
    </row>
    <row r="2701" ht="13.5" customHeight="1">
      <c r="A2701" s="1" t="s">
        <v>34093</v>
      </c>
      <c r="B2701" s="1" t="s">
        <v>16</v>
      </c>
      <c r="C2701" s="1" t="s">
        <v>10</v>
      </c>
      <c r="D2701" s="1" t="s">
        <v>34120</v>
      </c>
      <c r="E2701" s="1" t="s">
        <v>34121</v>
      </c>
      <c r="F2701" s="47"/>
      <c r="G2701" s="48"/>
      <c r="H2701" s="48"/>
      <c r="I2701" s="48"/>
      <c r="J2701" s="48"/>
      <c r="K2701" s="48"/>
      <c r="L2701" s="48"/>
      <c r="M2701" s="48"/>
      <c r="N2701" s="48"/>
      <c r="O2701" s="48"/>
      <c r="P2701" s="48"/>
    </row>
    <row r="2702" ht="13.5" customHeight="1">
      <c r="A2702" s="1" t="s">
        <v>34093</v>
      </c>
      <c r="B2702" s="1" t="s">
        <v>21</v>
      </c>
      <c r="C2702" s="1" t="s">
        <v>115</v>
      </c>
      <c r="D2702" s="1" t="s">
        <v>34126</v>
      </c>
      <c r="E2702" s="1" t="s">
        <v>34127</v>
      </c>
      <c r="F2702" s="47"/>
      <c r="G2702" s="48"/>
      <c r="H2702" s="48"/>
      <c r="I2702" s="48"/>
      <c r="J2702" s="48"/>
      <c r="K2702" s="48"/>
      <c r="L2702" s="48"/>
      <c r="M2702" s="48"/>
      <c r="N2702" s="48"/>
      <c r="O2702" s="48"/>
      <c r="P2702" s="48"/>
    </row>
    <row r="2703" ht="13.5" customHeight="1">
      <c r="A2703" s="1" t="s">
        <v>34093</v>
      </c>
      <c r="B2703" s="1" t="s">
        <v>27</v>
      </c>
      <c r="C2703" s="1" t="s">
        <v>10</v>
      </c>
      <c r="D2703" s="1" t="s">
        <v>34132</v>
      </c>
      <c r="E2703" s="1" t="s">
        <v>34133</v>
      </c>
      <c r="F2703" s="47"/>
      <c r="G2703" s="48"/>
      <c r="H2703" s="48"/>
      <c r="I2703" s="48"/>
      <c r="J2703" s="48"/>
      <c r="K2703" s="48"/>
      <c r="L2703" s="48"/>
      <c r="M2703" s="48"/>
      <c r="N2703" s="48"/>
      <c r="O2703" s="48"/>
      <c r="P2703" s="48"/>
    </row>
    <row r="2704" ht="13.5" customHeight="1">
      <c r="A2704" s="1" t="s">
        <v>34093</v>
      </c>
      <c r="B2704" s="1" t="s">
        <v>31</v>
      </c>
      <c r="C2704" s="1" t="s">
        <v>115</v>
      </c>
      <c r="D2704" s="1" t="s">
        <v>34138</v>
      </c>
      <c r="E2704" s="1" t="s">
        <v>34139</v>
      </c>
      <c r="F2704" s="47"/>
      <c r="G2704" s="48"/>
      <c r="H2704" s="48"/>
      <c r="I2704" s="48"/>
      <c r="J2704" s="48"/>
      <c r="K2704" s="48"/>
      <c r="L2704" s="48"/>
      <c r="M2704" s="48"/>
      <c r="N2704" s="48"/>
      <c r="O2704" s="48"/>
      <c r="P2704" s="48"/>
    </row>
    <row r="2705" ht="13.5" customHeight="1">
      <c r="A2705" s="1" t="s">
        <v>34093</v>
      </c>
      <c r="B2705" s="1" t="s">
        <v>34</v>
      </c>
      <c r="C2705" s="1" t="s">
        <v>10</v>
      </c>
      <c r="D2705" s="1" t="s">
        <v>34143</v>
      </c>
      <c r="E2705" s="1" t="s">
        <v>34145</v>
      </c>
      <c r="F2705" s="47"/>
      <c r="G2705" s="48"/>
      <c r="H2705" s="48"/>
      <c r="I2705" s="48"/>
      <c r="J2705" s="48"/>
      <c r="K2705" s="48"/>
      <c r="L2705" s="48"/>
      <c r="M2705" s="48"/>
      <c r="N2705" s="48"/>
      <c r="O2705" s="48"/>
      <c r="P2705" s="48"/>
    </row>
    <row r="2706" ht="13.5" customHeight="1">
      <c r="A2706" s="1" t="s">
        <v>34093</v>
      </c>
      <c r="B2706" s="1" t="s">
        <v>40</v>
      </c>
      <c r="C2706" s="1" t="s">
        <v>10</v>
      </c>
      <c r="D2706" s="1" t="s">
        <v>34148</v>
      </c>
      <c r="E2706" s="1" t="s">
        <v>34150</v>
      </c>
      <c r="F2706" s="47"/>
      <c r="G2706" s="48"/>
      <c r="H2706" s="48"/>
      <c r="I2706" s="48"/>
      <c r="J2706" s="48"/>
      <c r="K2706" s="48"/>
      <c r="L2706" s="48"/>
      <c r="M2706" s="48"/>
      <c r="N2706" s="48"/>
      <c r="O2706" s="48"/>
      <c r="P2706" s="48"/>
    </row>
    <row r="2707" ht="13.5" customHeight="1">
      <c r="A2707" s="1" t="s">
        <v>34093</v>
      </c>
      <c r="B2707" s="1" t="s">
        <v>45</v>
      </c>
      <c r="C2707" s="1" t="s">
        <v>10</v>
      </c>
      <c r="D2707" s="1" t="s">
        <v>34154</v>
      </c>
      <c r="E2707" s="1" t="s">
        <v>34155</v>
      </c>
      <c r="F2707" s="47"/>
      <c r="G2707" s="48"/>
      <c r="H2707" s="48"/>
      <c r="I2707" s="48"/>
      <c r="J2707" s="48"/>
      <c r="K2707" s="48"/>
      <c r="L2707" s="48"/>
      <c r="M2707" s="48"/>
      <c r="N2707" s="48"/>
      <c r="O2707" s="48"/>
      <c r="P2707" s="48"/>
    </row>
    <row r="2708" ht="13.5" customHeight="1">
      <c r="A2708" s="1" t="s">
        <v>34093</v>
      </c>
      <c r="B2708" s="1" t="s">
        <v>52</v>
      </c>
      <c r="C2708" s="1" t="s">
        <v>10</v>
      </c>
      <c r="D2708" s="1" t="s">
        <v>34158</v>
      </c>
      <c r="E2708" s="1" t="s">
        <v>34159</v>
      </c>
      <c r="F2708" s="47"/>
      <c r="G2708" s="48"/>
      <c r="H2708" s="48"/>
      <c r="I2708" s="48"/>
      <c r="J2708" s="48"/>
      <c r="K2708" s="48"/>
      <c r="L2708" s="48"/>
      <c r="M2708" s="48"/>
      <c r="N2708" s="48"/>
      <c r="O2708" s="48"/>
      <c r="P2708" s="48"/>
    </row>
    <row r="2709" ht="13.5" customHeight="1">
      <c r="A2709" s="1" t="s">
        <v>34093</v>
      </c>
      <c r="B2709" s="1" t="s">
        <v>57</v>
      </c>
      <c r="C2709" s="1" t="s">
        <v>10</v>
      </c>
      <c r="D2709" s="1" t="s">
        <v>34162</v>
      </c>
      <c r="E2709" s="1" t="s">
        <v>34163</v>
      </c>
      <c r="F2709" s="47"/>
      <c r="G2709" s="48"/>
      <c r="H2709" s="48"/>
      <c r="I2709" s="48"/>
      <c r="J2709" s="48"/>
      <c r="K2709" s="48"/>
      <c r="L2709" s="48"/>
      <c r="M2709" s="48"/>
      <c r="N2709" s="48"/>
      <c r="O2709" s="48"/>
      <c r="P2709" s="48"/>
    </row>
    <row r="2710" ht="13.5" customHeight="1">
      <c r="A2710" s="1" t="s">
        <v>34093</v>
      </c>
      <c r="B2710" s="1" t="s">
        <v>60</v>
      </c>
      <c r="C2710" s="1" t="s">
        <v>10</v>
      </c>
      <c r="D2710" s="1" t="s">
        <v>34166</v>
      </c>
      <c r="E2710" s="1" t="s">
        <v>34167</v>
      </c>
      <c r="F2710" s="47"/>
      <c r="G2710" s="48"/>
      <c r="H2710" s="48"/>
      <c r="I2710" s="48"/>
      <c r="J2710" s="48"/>
      <c r="K2710" s="48"/>
      <c r="L2710" s="48"/>
      <c r="M2710" s="48"/>
      <c r="N2710" s="48"/>
      <c r="O2710" s="48"/>
      <c r="P2710" s="48"/>
    </row>
    <row r="2711" ht="13.5" customHeight="1">
      <c r="A2711" s="1" t="s">
        <v>34093</v>
      </c>
      <c r="B2711" s="1" t="s">
        <v>65</v>
      </c>
      <c r="C2711" s="1" t="s">
        <v>374</v>
      </c>
      <c r="D2711" s="1" t="s">
        <v>34168</v>
      </c>
      <c r="E2711" s="1" t="s">
        <v>34169</v>
      </c>
      <c r="F2711" s="47"/>
      <c r="G2711" s="48"/>
      <c r="H2711" s="48"/>
      <c r="I2711" s="48"/>
      <c r="J2711" s="48"/>
      <c r="K2711" s="48"/>
      <c r="L2711" s="48"/>
      <c r="M2711" s="48"/>
      <c r="N2711" s="48"/>
      <c r="O2711" s="48"/>
      <c r="P2711" s="48"/>
    </row>
    <row r="2712" ht="13.5" customHeight="1">
      <c r="A2712" s="1" t="s">
        <v>34093</v>
      </c>
      <c r="B2712" s="1" t="s">
        <v>70</v>
      </c>
      <c r="C2712" s="1" t="s">
        <v>115</v>
      </c>
      <c r="D2712" s="1" t="s">
        <v>34176</v>
      </c>
      <c r="E2712" s="1" t="s">
        <v>34178</v>
      </c>
      <c r="F2712" s="47"/>
      <c r="G2712" s="48"/>
      <c r="H2712" s="48"/>
      <c r="I2712" s="48"/>
      <c r="J2712" s="48"/>
      <c r="K2712" s="48"/>
      <c r="L2712" s="48"/>
      <c r="M2712" s="48"/>
      <c r="N2712" s="48"/>
      <c r="O2712" s="48"/>
      <c r="P2712" s="48"/>
    </row>
    <row r="2713" ht="13.5" customHeight="1">
      <c r="A2713" s="1" t="s">
        <v>34093</v>
      </c>
      <c r="B2713" s="1" t="s">
        <v>74</v>
      </c>
      <c r="C2713" s="1" t="s">
        <v>10</v>
      </c>
      <c r="D2713" s="1" t="s">
        <v>34181</v>
      </c>
      <c r="E2713" s="1" t="s">
        <v>34182</v>
      </c>
      <c r="F2713" s="47"/>
      <c r="G2713" s="48"/>
      <c r="H2713" s="48"/>
      <c r="I2713" s="48"/>
      <c r="J2713" s="48"/>
      <c r="K2713" s="48"/>
      <c r="L2713" s="48"/>
      <c r="M2713" s="48"/>
      <c r="N2713" s="48"/>
      <c r="O2713" s="48"/>
      <c r="P2713" s="48"/>
    </row>
    <row r="2714" ht="13.5" customHeight="1">
      <c r="A2714" s="1" t="s">
        <v>34093</v>
      </c>
      <c r="B2714" s="1" t="s">
        <v>78</v>
      </c>
      <c r="C2714" s="1" t="s">
        <v>10</v>
      </c>
      <c r="D2714" s="1" t="s">
        <v>34185</v>
      </c>
      <c r="E2714" s="1" t="s">
        <v>34186</v>
      </c>
      <c r="F2714" s="47"/>
      <c r="G2714" s="48"/>
      <c r="H2714" s="48"/>
      <c r="I2714" s="48"/>
      <c r="J2714" s="48"/>
      <c r="K2714" s="48"/>
      <c r="L2714" s="48"/>
      <c r="M2714" s="48"/>
      <c r="N2714" s="48"/>
      <c r="O2714" s="48"/>
      <c r="P2714" s="48"/>
    </row>
    <row r="2715" ht="13.5" customHeight="1">
      <c r="A2715" s="1" t="s">
        <v>34093</v>
      </c>
      <c r="B2715" s="1" t="s">
        <v>83</v>
      </c>
      <c r="C2715" s="1" t="s">
        <v>10</v>
      </c>
      <c r="D2715" s="1" t="s">
        <v>34189</v>
      </c>
      <c r="E2715" s="1" t="s">
        <v>34190</v>
      </c>
      <c r="F2715" s="47"/>
      <c r="G2715" s="48"/>
      <c r="H2715" s="48"/>
      <c r="I2715" s="48"/>
      <c r="J2715" s="48"/>
      <c r="K2715" s="48"/>
      <c r="L2715" s="48"/>
      <c r="M2715" s="48"/>
      <c r="N2715" s="48"/>
      <c r="O2715" s="48"/>
      <c r="P2715" s="48"/>
    </row>
    <row r="2716" ht="13.5" customHeight="1">
      <c r="A2716" s="1" t="s">
        <v>34093</v>
      </c>
      <c r="B2716" s="1" t="s">
        <v>86</v>
      </c>
      <c r="C2716" s="1" t="s">
        <v>10</v>
      </c>
      <c r="D2716" s="1" t="s">
        <v>34195</v>
      </c>
      <c r="E2716" s="1" t="s">
        <v>34196</v>
      </c>
      <c r="F2716" s="47"/>
      <c r="G2716" s="48"/>
      <c r="H2716" s="48"/>
      <c r="I2716" s="48"/>
      <c r="J2716" s="48"/>
      <c r="K2716" s="48"/>
      <c r="L2716" s="48"/>
      <c r="M2716" s="48"/>
      <c r="N2716" s="48"/>
      <c r="O2716" s="48"/>
      <c r="P2716" s="48"/>
    </row>
    <row r="2717" ht="13.5" customHeight="1">
      <c r="A2717" s="1" t="s">
        <v>34093</v>
      </c>
      <c r="B2717" s="1" t="s">
        <v>91</v>
      </c>
      <c r="C2717" s="1" t="s">
        <v>10</v>
      </c>
      <c r="D2717" s="1" t="s">
        <v>34197</v>
      </c>
      <c r="E2717" s="1" t="s">
        <v>34199</v>
      </c>
      <c r="F2717" s="47"/>
      <c r="G2717" s="48"/>
      <c r="H2717" s="48"/>
      <c r="I2717" s="48"/>
      <c r="J2717" s="48"/>
      <c r="K2717" s="48"/>
      <c r="L2717" s="48"/>
      <c r="M2717" s="48"/>
      <c r="N2717" s="48"/>
      <c r="O2717" s="48"/>
      <c r="P2717" s="48"/>
    </row>
    <row r="2718" ht="13.5" customHeight="1">
      <c r="A2718" s="1" t="s">
        <v>34093</v>
      </c>
      <c r="B2718" s="1" t="s">
        <v>94</v>
      </c>
      <c r="C2718" s="1" t="s">
        <v>115</v>
      </c>
      <c r="D2718" s="1" t="s">
        <v>34203</v>
      </c>
      <c r="E2718" s="1" t="s">
        <v>34204</v>
      </c>
      <c r="F2718" s="47"/>
      <c r="G2718" s="48"/>
      <c r="H2718" s="48"/>
      <c r="I2718" s="48"/>
      <c r="J2718" s="48"/>
      <c r="K2718" s="48"/>
      <c r="L2718" s="48"/>
      <c r="M2718" s="48"/>
      <c r="N2718" s="48"/>
      <c r="O2718" s="48"/>
      <c r="P2718" s="48"/>
    </row>
    <row r="2719" ht="13.5" customHeight="1">
      <c r="A2719" s="1" t="s">
        <v>34093</v>
      </c>
      <c r="B2719" s="1" t="s">
        <v>186</v>
      </c>
      <c r="C2719" s="1" t="s">
        <v>10</v>
      </c>
      <c r="D2719" s="1" t="s">
        <v>34206</v>
      </c>
      <c r="E2719" s="1" t="s">
        <v>34207</v>
      </c>
      <c r="F2719" s="47"/>
      <c r="G2719" s="48"/>
      <c r="H2719" s="48"/>
      <c r="I2719" s="48"/>
      <c r="J2719" s="48"/>
      <c r="K2719" s="48"/>
      <c r="L2719" s="48"/>
      <c r="M2719" s="48"/>
      <c r="N2719" s="48"/>
      <c r="O2719" s="48"/>
      <c r="P2719" s="48"/>
    </row>
    <row r="2720" ht="13.5" customHeight="1">
      <c r="A2720" s="1" t="s">
        <v>34093</v>
      </c>
      <c r="B2720" s="1" t="s">
        <v>189</v>
      </c>
      <c r="C2720" s="1" t="s">
        <v>10</v>
      </c>
      <c r="D2720" s="1" t="s">
        <v>34213</v>
      </c>
      <c r="E2720" s="1" t="s">
        <v>34214</v>
      </c>
      <c r="F2720" s="47"/>
      <c r="G2720" s="48"/>
      <c r="H2720" s="48"/>
      <c r="I2720" s="48"/>
      <c r="J2720" s="48"/>
      <c r="K2720" s="48"/>
      <c r="L2720" s="48"/>
      <c r="M2720" s="48"/>
      <c r="N2720" s="48"/>
      <c r="O2720" s="48"/>
      <c r="P2720" s="48"/>
    </row>
    <row r="2721" ht="13.5" customHeight="1">
      <c r="A2721" s="1" t="s">
        <v>34093</v>
      </c>
      <c r="B2721" s="1" t="s">
        <v>193</v>
      </c>
      <c r="C2721" s="1" t="s">
        <v>115</v>
      </c>
      <c r="D2721" s="1" t="s">
        <v>34217</v>
      </c>
      <c r="E2721" s="1" t="s">
        <v>34219</v>
      </c>
      <c r="F2721" s="47"/>
      <c r="G2721" s="48"/>
      <c r="H2721" s="48"/>
      <c r="I2721" s="48"/>
      <c r="J2721" s="48"/>
      <c r="K2721" s="48"/>
      <c r="L2721" s="48"/>
      <c r="M2721" s="48"/>
      <c r="N2721" s="48"/>
      <c r="O2721" s="48"/>
      <c r="P2721" s="48"/>
    </row>
    <row r="2722" ht="13.5" customHeight="1">
      <c r="A2722" s="1" t="s">
        <v>34093</v>
      </c>
      <c r="B2722" s="1" t="s">
        <v>197</v>
      </c>
      <c r="C2722" s="1" t="s">
        <v>10</v>
      </c>
      <c r="D2722" s="1" t="s">
        <v>34222</v>
      </c>
      <c r="E2722" s="1" t="s">
        <v>34223</v>
      </c>
      <c r="F2722" s="47"/>
      <c r="G2722" s="48"/>
      <c r="H2722" s="48"/>
      <c r="I2722" s="48"/>
      <c r="J2722" s="48"/>
      <c r="K2722" s="48"/>
      <c r="L2722" s="48"/>
      <c r="M2722" s="48"/>
      <c r="N2722" s="48"/>
      <c r="O2722" s="48"/>
      <c r="P2722" s="48"/>
    </row>
    <row r="2723" ht="13.5" customHeight="1">
      <c r="A2723" s="1" t="s">
        <v>34093</v>
      </c>
      <c r="B2723" s="1" t="s">
        <v>201</v>
      </c>
      <c r="C2723" s="1" t="s">
        <v>10</v>
      </c>
      <c r="D2723" s="1" t="s">
        <v>34224</v>
      </c>
      <c r="E2723" s="1" t="s">
        <v>34225</v>
      </c>
      <c r="F2723" s="47"/>
      <c r="G2723" s="48"/>
      <c r="H2723" s="48"/>
      <c r="I2723" s="48"/>
      <c r="J2723" s="48"/>
      <c r="K2723" s="48"/>
      <c r="L2723" s="48"/>
      <c r="M2723" s="48"/>
      <c r="N2723" s="48"/>
      <c r="O2723" s="48"/>
      <c r="P2723" s="48"/>
    </row>
    <row r="2724" ht="13.5" customHeight="1">
      <c r="A2724" s="1" t="s">
        <v>34093</v>
      </c>
      <c r="B2724" s="1" t="s">
        <v>206</v>
      </c>
      <c r="C2724" s="1" t="s">
        <v>115</v>
      </c>
      <c r="D2724" s="1" t="s">
        <v>34228</v>
      </c>
      <c r="E2724" s="1" t="s">
        <v>34229</v>
      </c>
      <c r="F2724" s="47"/>
      <c r="G2724" s="48"/>
      <c r="H2724" s="48"/>
      <c r="I2724" s="48"/>
      <c r="J2724" s="48"/>
      <c r="K2724" s="48"/>
      <c r="L2724" s="48"/>
      <c r="M2724" s="48"/>
      <c r="N2724" s="48"/>
      <c r="O2724" s="48"/>
      <c r="P2724" s="48"/>
    </row>
    <row r="2725" ht="13.5" customHeight="1">
      <c r="A2725" s="1" t="s">
        <v>34093</v>
      </c>
      <c r="B2725" s="1" t="s">
        <v>211</v>
      </c>
      <c r="C2725" s="1" t="s">
        <v>10</v>
      </c>
      <c r="D2725" s="1" t="s">
        <v>34232</v>
      </c>
      <c r="E2725" s="1" t="s">
        <v>34233</v>
      </c>
      <c r="F2725" s="47"/>
      <c r="G2725" s="48"/>
      <c r="H2725" s="48"/>
      <c r="I2725" s="48"/>
      <c r="J2725" s="48"/>
      <c r="K2725" s="48"/>
      <c r="L2725" s="48"/>
      <c r="M2725" s="48"/>
      <c r="N2725" s="48"/>
      <c r="O2725" s="48"/>
      <c r="P2725" s="48"/>
    </row>
    <row r="2726" ht="13.5" customHeight="1">
      <c r="A2726" s="1" t="s">
        <v>34093</v>
      </c>
      <c r="B2726" s="1" t="s">
        <v>215</v>
      </c>
      <c r="C2726" s="1" t="s">
        <v>10</v>
      </c>
      <c r="D2726" s="1" t="s">
        <v>34234</v>
      </c>
      <c r="E2726" s="1" t="s">
        <v>34235</v>
      </c>
      <c r="F2726" s="47"/>
      <c r="G2726" s="48"/>
      <c r="H2726" s="48"/>
      <c r="I2726" s="48"/>
      <c r="J2726" s="48"/>
      <c r="K2726" s="48"/>
      <c r="L2726" s="48"/>
      <c r="M2726" s="48"/>
      <c r="N2726" s="48"/>
      <c r="O2726" s="48"/>
      <c r="P2726" s="48"/>
    </row>
    <row r="2727" ht="13.5" customHeight="1">
      <c r="A2727" s="1" t="s">
        <v>34093</v>
      </c>
      <c r="B2727" s="1" t="s">
        <v>99</v>
      </c>
      <c r="C2727" s="1" t="s">
        <v>817</v>
      </c>
      <c r="D2727" s="47"/>
      <c r="E2727" s="47"/>
      <c r="F2727" s="47"/>
      <c r="G2727" s="48"/>
      <c r="H2727" s="48"/>
      <c r="I2727" s="48"/>
      <c r="J2727" s="48"/>
      <c r="K2727" s="48"/>
      <c r="L2727" s="48"/>
      <c r="M2727" s="48"/>
      <c r="N2727" s="48"/>
      <c r="O2727" s="48"/>
      <c r="P2727" s="48"/>
    </row>
    <row r="2728" ht="13.5" customHeight="1">
      <c r="A2728" s="1" t="s">
        <v>34241</v>
      </c>
      <c r="B2728" s="2" t="s">
        <v>1</v>
      </c>
      <c r="C2728" s="1" t="s">
        <v>2</v>
      </c>
      <c r="D2728" s="47"/>
      <c r="E2728" s="47"/>
      <c r="F2728" s="47"/>
      <c r="G2728" s="48"/>
      <c r="H2728" s="48"/>
      <c r="I2728" s="48"/>
      <c r="J2728" s="48"/>
      <c r="K2728" s="48"/>
      <c r="L2728" s="48"/>
      <c r="M2728" s="48"/>
      <c r="N2728" s="48"/>
      <c r="O2728" s="48"/>
      <c r="P2728" s="48"/>
    </row>
    <row r="2729" ht="13.5" customHeight="1">
      <c r="A2729" s="1" t="s">
        <v>34241</v>
      </c>
      <c r="B2729" s="1" t="s">
        <v>5</v>
      </c>
      <c r="C2729" s="1" t="s">
        <v>102</v>
      </c>
      <c r="D2729" s="1" t="s">
        <v>34244</v>
      </c>
      <c r="E2729" s="1" t="s">
        <v>34245</v>
      </c>
      <c r="F2729" s="47"/>
      <c r="G2729" s="48"/>
      <c r="H2729" s="48"/>
      <c r="I2729" s="48"/>
      <c r="J2729" s="48"/>
      <c r="K2729" s="48"/>
      <c r="L2729" s="48"/>
      <c r="M2729" s="48"/>
      <c r="N2729" s="48"/>
      <c r="O2729" s="48"/>
      <c r="P2729" s="48"/>
    </row>
    <row r="2730" ht="13.5" customHeight="1">
      <c r="A2730" s="1" t="s">
        <v>34241</v>
      </c>
      <c r="B2730" s="1" t="s">
        <v>9</v>
      </c>
      <c r="C2730" s="1" t="s">
        <v>10</v>
      </c>
      <c r="D2730" s="1" t="s">
        <v>34248</v>
      </c>
      <c r="E2730" s="1" t="s">
        <v>34249</v>
      </c>
      <c r="F2730" s="47"/>
      <c r="G2730" s="48"/>
      <c r="H2730" s="48"/>
      <c r="I2730" s="48"/>
      <c r="J2730" s="48"/>
      <c r="K2730" s="48"/>
      <c r="L2730" s="48"/>
      <c r="M2730" s="48"/>
      <c r="N2730" s="48"/>
      <c r="O2730" s="48"/>
      <c r="P2730" s="48"/>
    </row>
    <row r="2731" ht="13.5" customHeight="1">
      <c r="A2731" s="1" t="s">
        <v>34241</v>
      </c>
      <c r="B2731" s="1" t="s">
        <v>13</v>
      </c>
      <c r="C2731" s="1" t="s">
        <v>10</v>
      </c>
      <c r="D2731" s="1" t="s">
        <v>34252</v>
      </c>
      <c r="E2731" s="1" t="s">
        <v>34253</v>
      </c>
      <c r="F2731" s="47"/>
      <c r="G2731" s="48"/>
      <c r="H2731" s="48"/>
      <c r="I2731" s="48"/>
      <c r="J2731" s="48"/>
      <c r="K2731" s="48"/>
      <c r="L2731" s="48"/>
      <c r="M2731" s="48"/>
      <c r="N2731" s="48"/>
      <c r="O2731" s="48"/>
      <c r="P2731" s="48"/>
    </row>
    <row r="2732" ht="13.5" customHeight="1">
      <c r="A2732" s="1" t="s">
        <v>34241</v>
      </c>
      <c r="B2732" s="1" t="s">
        <v>16</v>
      </c>
      <c r="C2732" s="1" t="s">
        <v>115</v>
      </c>
      <c r="D2732" s="1" t="s">
        <v>34256</v>
      </c>
      <c r="E2732" s="1" t="s">
        <v>34257</v>
      </c>
      <c r="F2732" s="47"/>
      <c r="G2732" s="48"/>
      <c r="H2732" s="48"/>
      <c r="I2732" s="48"/>
      <c r="J2732" s="48"/>
      <c r="K2732" s="48"/>
      <c r="L2732" s="48"/>
      <c r="M2732" s="48"/>
      <c r="N2732" s="48"/>
      <c r="O2732" s="48"/>
      <c r="P2732" s="48"/>
    </row>
    <row r="2733" ht="13.5" customHeight="1">
      <c r="A2733" s="1" t="s">
        <v>34241</v>
      </c>
      <c r="B2733" s="1" t="s">
        <v>21</v>
      </c>
      <c r="C2733" s="1" t="s">
        <v>10</v>
      </c>
      <c r="D2733" s="1" t="s">
        <v>34261</v>
      </c>
      <c r="E2733" s="1" t="s">
        <v>34263</v>
      </c>
      <c r="F2733" s="47"/>
      <c r="G2733" s="48"/>
      <c r="H2733" s="48"/>
      <c r="I2733" s="48"/>
      <c r="J2733" s="48"/>
      <c r="K2733" s="48"/>
      <c r="L2733" s="48"/>
      <c r="M2733" s="48"/>
      <c r="N2733" s="48"/>
      <c r="O2733" s="48"/>
      <c r="P2733" s="48"/>
    </row>
    <row r="2734" ht="13.5" customHeight="1">
      <c r="A2734" s="1" t="s">
        <v>34241</v>
      </c>
      <c r="B2734" s="1" t="s">
        <v>27</v>
      </c>
      <c r="C2734" s="1" t="s">
        <v>10</v>
      </c>
      <c r="D2734" s="1" t="s">
        <v>34265</v>
      </c>
      <c r="E2734" s="1" t="s">
        <v>34267</v>
      </c>
      <c r="F2734" s="47"/>
      <c r="G2734" s="48"/>
      <c r="H2734" s="48"/>
      <c r="I2734" s="48"/>
      <c r="J2734" s="48"/>
      <c r="K2734" s="48"/>
      <c r="L2734" s="48"/>
      <c r="M2734" s="48"/>
      <c r="N2734" s="48"/>
      <c r="O2734" s="48"/>
      <c r="P2734" s="48"/>
    </row>
    <row r="2735" ht="13.5" customHeight="1">
      <c r="A2735" s="1" t="s">
        <v>34241</v>
      </c>
      <c r="B2735" s="1" t="s">
        <v>31</v>
      </c>
      <c r="C2735" s="1" t="s">
        <v>10</v>
      </c>
      <c r="D2735" s="1" t="s">
        <v>34272</v>
      </c>
      <c r="E2735" s="1" t="s">
        <v>34273</v>
      </c>
      <c r="F2735" s="47"/>
      <c r="G2735" s="48"/>
      <c r="H2735" s="48"/>
      <c r="I2735" s="48"/>
      <c r="J2735" s="48"/>
      <c r="K2735" s="48"/>
      <c r="L2735" s="48"/>
      <c r="M2735" s="48"/>
      <c r="N2735" s="48"/>
      <c r="O2735" s="48"/>
      <c r="P2735" s="48"/>
    </row>
    <row r="2736" ht="13.5" customHeight="1">
      <c r="A2736" s="1" t="s">
        <v>34241</v>
      </c>
      <c r="B2736" s="1" t="s">
        <v>34</v>
      </c>
      <c r="C2736" s="1" t="s">
        <v>10</v>
      </c>
      <c r="D2736" s="1" t="s">
        <v>34276</v>
      </c>
      <c r="E2736" s="1" t="s">
        <v>34277</v>
      </c>
      <c r="F2736" s="47"/>
      <c r="G2736" s="48"/>
      <c r="H2736" s="48"/>
      <c r="I2736" s="48"/>
      <c r="J2736" s="48"/>
      <c r="K2736" s="48"/>
      <c r="L2736" s="48"/>
      <c r="M2736" s="48"/>
      <c r="N2736" s="48"/>
      <c r="O2736" s="48"/>
      <c r="P2736" s="48"/>
    </row>
    <row r="2737" ht="13.5" customHeight="1">
      <c r="A2737" s="1" t="s">
        <v>34241</v>
      </c>
      <c r="B2737" s="1" t="s">
        <v>40</v>
      </c>
      <c r="C2737" s="1" t="s">
        <v>10</v>
      </c>
      <c r="D2737" s="1" t="s">
        <v>34281</v>
      </c>
      <c r="E2737" s="1" t="s">
        <v>34282</v>
      </c>
      <c r="F2737" s="47"/>
      <c r="G2737" s="48"/>
      <c r="H2737" s="48"/>
      <c r="I2737" s="48"/>
      <c r="J2737" s="48"/>
      <c r="K2737" s="48"/>
      <c r="L2737" s="48"/>
      <c r="M2737" s="48"/>
      <c r="N2737" s="48"/>
      <c r="O2737" s="48"/>
      <c r="P2737" s="48"/>
    </row>
    <row r="2738" ht="13.5" customHeight="1">
      <c r="A2738" s="1" t="s">
        <v>34241</v>
      </c>
      <c r="B2738" s="1" t="s">
        <v>45</v>
      </c>
      <c r="C2738" s="1" t="s">
        <v>10</v>
      </c>
      <c r="D2738" s="1" t="s">
        <v>34285</v>
      </c>
      <c r="E2738" s="1" t="s">
        <v>34286</v>
      </c>
      <c r="F2738" s="47"/>
      <c r="G2738" s="48"/>
      <c r="H2738" s="48"/>
      <c r="I2738" s="48"/>
      <c r="J2738" s="48"/>
      <c r="K2738" s="48"/>
      <c r="L2738" s="48"/>
      <c r="M2738" s="48"/>
      <c r="N2738" s="48"/>
      <c r="O2738" s="48"/>
      <c r="P2738" s="48"/>
    </row>
    <row r="2739" ht="13.5" customHeight="1">
      <c r="A2739" s="1" t="s">
        <v>34241</v>
      </c>
      <c r="B2739" s="1" t="s">
        <v>52</v>
      </c>
      <c r="C2739" s="1" t="s">
        <v>10</v>
      </c>
      <c r="D2739" s="1" t="s">
        <v>34287</v>
      </c>
      <c r="E2739" s="1" t="s">
        <v>34288</v>
      </c>
      <c r="F2739" s="47"/>
      <c r="G2739" s="48"/>
      <c r="H2739" s="48"/>
      <c r="I2739" s="48"/>
      <c r="J2739" s="48"/>
      <c r="K2739" s="48"/>
      <c r="L2739" s="48"/>
      <c r="M2739" s="48"/>
      <c r="N2739" s="48"/>
      <c r="O2739" s="48"/>
      <c r="P2739" s="48"/>
    </row>
    <row r="2740" ht="13.5" customHeight="1">
      <c r="A2740" s="1" t="s">
        <v>34241</v>
      </c>
      <c r="B2740" s="1" t="s">
        <v>57</v>
      </c>
      <c r="C2740" s="1" t="s">
        <v>10</v>
      </c>
      <c r="D2740" s="1" t="s">
        <v>34293</v>
      </c>
      <c r="E2740" s="1" t="s">
        <v>34294</v>
      </c>
      <c r="F2740" s="47"/>
      <c r="G2740" s="48"/>
      <c r="H2740" s="48"/>
      <c r="I2740" s="48"/>
      <c r="J2740" s="48"/>
      <c r="K2740" s="48"/>
      <c r="L2740" s="48"/>
      <c r="M2740" s="48"/>
      <c r="N2740" s="48"/>
      <c r="O2740" s="48"/>
      <c r="P2740" s="48"/>
    </row>
    <row r="2741" ht="13.5" customHeight="1">
      <c r="A2741" s="1" t="s">
        <v>34241</v>
      </c>
      <c r="B2741" s="1" t="s">
        <v>60</v>
      </c>
      <c r="C2741" s="1" t="s">
        <v>10</v>
      </c>
      <c r="D2741" s="1" t="s">
        <v>34295</v>
      </c>
      <c r="E2741" s="1" t="s">
        <v>34296</v>
      </c>
      <c r="F2741" s="47"/>
      <c r="G2741" s="48"/>
      <c r="H2741" s="48"/>
      <c r="I2741" s="48"/>
      <c r="J2741" s="48"/>
      <c r="K2741" s="48"/>
      <c r="L2741" s="48"/>
      <c r="M2741" s="48"/>
      <c r="N2741" s="48"/>
      <c r="O2741" s="48"/>
      <c r="P2741" s="48"/>
    </row>
    <row r="2742" ht="13.5" customHeight="1">
      <c r="A2742" s="1" t="s">
        <v>34241</v>
      </c>
      <c r="B2742" s="1" t="s">
        <v>65</v>
      </c>
      <c r="C2742" s="1" t="s">
        <v>10</v>
      </c>
      <c r="D2742" s="1" t="s">
        <v>34301</v>
      </c>
      <c r="E2742" s="1" t="s">
        <v>34303</v>
      </c>
      <c r="F2742" s="47"/>
      <c r="G2742" s="48"/>
      <c r="H2742" s="48"/>
      <c r="I2742" s="48"/>
      <c r="J2742" s="48"/>
      <c r="K2742" s="48"/>
      <c r="L2742" s="48"/>
      <c r="M2742" s="48"/>
      <c r="N2742" s="48"/>
      <c r="O2742" s="48"/>
      <c r="P2742" s="48"/>
    </row>
    <row r="2743" ht="13.5" customHeight="1">
      <c r="A2743" s="1" t="s">
        <v>34241</v>
      </c>
      <c r="B2743" s="1" t="s">
        <v>70</v>
      </c>
      <c r="C2743" s="1" t="s">
        <v>10</v>
      </c>
      <c r="D2743" s="1" t="s">
        <v>34309</v>
      </c>
      <c r="E2743" s="1" t="s">
        <v>34310</v>
      </c>
      <c r="F2743" s="47"/>
      <c r="G2743" s="48"/>
      <c r="H2743" s="48"/>
      <c r="I2743" s="48"/>
      <c r="J2743" s="48"/>
      <c r="K2743" s="48"/>
      <c r="L2743" s="48"/>
      <c r="M2743" s="48"/>
      <c r="N2743" s="48"/>
      <c r="O2743" s="48"/>
      <c r="P2743" s="48"/>
    </row>
    <row r="2744" ht="13.5" customHeight="1">
      <c r="A2744" s="1" t="s">
        <v>34241</v>
      </c>
      <c r="B2744" s="1" t="s">
        <v>74</v>
      </c>
      <c r="C2744" s="1" t="s">
        <v>10</v>
      </c>
      <c r="D2744" s="1" t="s">
        <v>34315</v>
      </c>
      <c r="E2744" s="1" t="s">
        <v>34317</v>
      </c>
      <c r="F2744" s="47"/>
      <c r="G2744" s="48"/>
      <c r="H2744" s="48"/>
      <c r="I2744" s="48"/>
      <c r="J2744" s="48"/>
      <c r="K2744" s="48"/>
      <c r="L2744" s="48"/>
      <c r="M2744" s="48"/>
      <c r="N2744" s="48"/>
      <c r="O2744" s="48"/>
      <c r="P2744" s="48"/>
    </row>
    <row r="2745" ht="13.5" customHeight="1">
      <c r="A2745" s="1" t="s">
        <v>34241</v>
      </c>
      <c r="B2745" s="1" t="s">
        <v>78</v>
      </c>
      <c r="C2745" s="1" t="s">
        <v>10</v>
      </c>
      <c r="D2745" s="1" t="s">
        <v>34321</v>
      </c>
      <c r="E2745" s="1" t="s">
        <v>34322</v>
      </c>
      <c r="F2745" s="47"/>
      <c r="G2745" s="48"/>
      <c r="H2745" s="48"/>
      <c r="I2745" s="48"/>
      <c r="J2745" s="48"/>
      <c r="K2745" s="48"/>
      <c r="L2745" s="48"/>
      <c r="M2745" s="48"/>
      <c r="N2745" s="48"/>
      <c r="O2745" s="48"/>
      <c r="P2745" s="48"/>
    </row>
    <row r="2746" ht="13.5" customHeight="1">
      <c r="A2746" s="1" t="s">
        <v>34241</v>
      </c>
      <c r="B2746" s="1" t="s">
        <v>83</v>
      </c>
      <c r="C2746" s="1" t="s">
        <v>10</v>
      </c>
      <c r="D2746" s="1" t="s">
        <v>34327</v>
      </c>
      <c r="E2746" s="1" t="s">
        <v>34328</v>
      </c>
      <c r="F2746" s="47"/>
      <c r="G2746" s="48"/>
      <c r="H2746" s="48"/>
      <c r="I2746" s="48"/>
      <c r="J2746" s="48"/>
      <c r="K2746" s="48"/>
      <c r="L2746" s="48"/>
      <c r="M2746" s="48"/>
      <c r="N2746" s="48"/>
      <c r="O2746" s="48"/>
      <c r="P2746" s="48"/>
    </row>
    <row r="2747" ht="13.5" customHeight="1">
      <c r="A2747" s="1" t="s">
        <v>34241</v>
      </c>
      <c r="B2747" s="1" t="s">
        <v>86</v>
      </c>
      <c r="C2747" s="1" t="s">
        <v>115</v>
      </c>
      <c r="D2747" s="1" t="s">
        <v>34333</v>
      </c>
      <c r="E2747" s="1" t="s">
        <v>34335</v>
      </c>
      <c r="F2747" s="47"/>
      <c r="G2747" s="48"/>
      <c r="H2747" s="48"/>
      <c r="I2747" s="48"/>
      <c r="J2747" s="48"/>
      <c r="K2747" s="48"/>
      <c r="L2747" s="48"/>
      <c r="M2747" s="48"/>
      <c r="N2747" s="48"/>
      <c r="O2747" s="48"/>
      <c r="P2747" s="48"/>
    </row>
    <row r="2748" ht="13.5" customHeight="1">
      <c r="A2748" s="1" t="s">
        <v>34241</v>
      </c>
      <c r="B2748" s="1" t="s">
        <v>91</v>
      </c>
      <c r="C2748" s="1" t="s">
        <v>10</v>
      </c>
      <c r="D2748" s="1" t="s">
        <v>34339</v>
      </c>
      <c r="E2748" s="1" t="s">
        <v>34341</v>
      </c>
      <c r="F2748" s="47"/>
      <c r="G2748" s="48"/>
      <c r="H2748" s="48"/>
      <c r="I2748" s="48"/>
      <c r="J2748" s="48"/>
      <c r="K2748" s="48"/>
      <c r="L2748" s="48"/>
      <c r="M2748" s="48"/>
      <c r="N2748" s="48"/>
      <c r="O2748" s="48"/>
      <c r="P2748" s="48"/>
    </row>
    <row r="2749" ht="13.5" customHeight="1">
      <c r="A2749" s="1" t="s">
        <v>34241</v>
      </c>
      <c r="B2749" s="1" t="s">
        <v>94</v>
      </c>
      <c r="C2749" s="1" t="s">
        <v>10</v>
      </c>
      <c r="D2749" s="1" t="s">
        <v>34347</v>
      </c>
      <c r="E2749" s="1" t="s">
        <v>34348</v>
      </c>
      <c r="F2749" s="47"/>
      <c r="G2749" s="48"/>
      <c r="H2749" s="48"/>
      <c r="I2749" s="48"/>
      <c r="J2749" s="48"/>
      <c r="K2749" s="48"/>
      <c r="L2749" s="48"/>
      <c r="M2749" s="48"/>
      <c r="N2749" s="48"/>
      <c r="O2749" s="48"/>
      <c r="P2749" s="48"/>
    </row>
    <row r="2750" ht="13.5" customHeight="1">
      <c r="A2750" s="1" t="s">
        <v>34241</v>
      </c>
      <c r="B2750" s="1" t="s">
        <v>186</v>
      </c>
      <c r="C2750" s="1" t="s">
        <v>10</v>
      </c>
      <c r="D2750" s="1" t="s">
        <v>34353</v>
      </c>
      <c r="E2750" s="1" t="s">
        <v>34354</v>
      </c>
      <c r="F2750" s="47"/>
      <c r="G2750" s="48"/>
      <c r="H2750" s="48"/>
      <c r="I2750" s="48"/>
      <c r="J2750" s="48"/>
      <c r="K2750" s="48"/>
      <c r="L2750" s="48"/>
      <c r="M2750" s="48"/>
      <c r="N2750" s="48"/>
      <c r="O2750" s="48"/>
      <c r="P2750" s="48"/>
    </row>
    <row r="2751" ht="13.5" customHeight="1">
      <c r="A2751" s="1" t="s">
        <v>34241</v>
      </c>
      <c r="B2751" s="1" t="s">
        <v>189</v>
      </c>
      <c r="C2751" s="1" t="s">
        <v>10</v>
      </c>
      <c r="D2751" s="1" t="s">
        <v>34359</v>
      </c>
      <c r="E2751" s="1" t="s">
        <v>34360</v>
      </c>
      <c r="F2751" s="47"/>
      <c r="G2751" s="48"/>
      <c r="H2751" s="48"/>
      <c r="I2751" s="48"/>
      <c r="J2751" s="48"/>
      <c r="K2751" s="48"/>
      <c r="L2751" s="48"/>
      <c r="M2751" s="48"/>
      <c r="N2751" s="48"/>
      <c r="O2751" s="48"/>
      <c r="P2751" s="48"/>
    </row>
    <row r="2752" ht="13.5" customHeight="1">
      <c r="A2752" s="1" t="s">
        <v>34241</v>
      </c>
      <c r="B2752" s="1" t="s">
        <v>193</v>
      </c>
      <c r="C2752" s="1" t="s">
        <v>10</v>
      </c>
      <c r="D2752" s="1" t="s">
        <v>34365</v>
      </c>
      <c r="E2752" s="1" t="s">
        <v>34366</v>
      </c>
      <c r="F2752" s="47"/>
      <c r="G2752" s="48"/>
      <c r="H2752" s="48"/>
      <c r="I2752" s="48"/>
      <c r="J2752" s="48"/>
      <c r="K2752" s="48"/>
      <c r="L2752" s="48"/>
      <c r="M2752" s="48"/>
      <c r="N2752" s="48"/>
      <c r="O2752" s="48"/>
      <c r="P2752" s="48"/>
    </row>
    <row r="2753" ht="13.5" customHeight="1">
      <c r="A2753" s="1" t="s">
        <v>34241</v>
      </c>
      <c r="B2753" s="1" t="s">
        <v>197</v>
      </c>
      <c r="C2753" s="1" t="s">
        <v>10</v>
      </c>
      <c r="D2753" s="1" t="s">
        <v>34369</v>
      </c>
      <c r="E2753" s="1" t="s">
        <v>34371</v>
      </c>
      <c r="F2753" s="47"/>
      <c r="G2753" s="48"/>
      <c r="H2753" s="48"/>
      <c r="I2753" s="48"/>
      <c r="J2753" s="48"/>
      <c r="K2753" s="48"/>
      <c r="L2753" s="48"/>
      <c r="M2753" s="48"/>
      <c r="N2753" s="48"/>
      <c r="O2753" s="48"/>
      <c r="P2753" s="48"/>
    </row>
    <row r="2754" ht="13.5" customHeight="1">
      <c r="A2754" s="1" t="s">
        <v>34241</v>
      </c>
      <c r="B2754" s="1" t="s">
        <v>201</v>
      </c>
      <c r="C2754" s="1" t="s">
        <v>10</v>
      </c>
      <c r="D2754" s="1" t="s">
        <v>34374</v>
      </c>
      <c r="E2754" s="1" t="s">
        <v>34375</v>
      </c>
      <c r="F2754" s="47"/>
      <c r="G2754" s="48"/>
      <c r="H2754" s="48"/>
      <c r="I2754" s="48"/>
      <c r="J2754" s="48"/>
      <c r="K2754" s="48"/>
      <c r="L2754" s="48"/>
      <c r="M2754" s="48"/>
      <c r="N2754" s="48"/>
      <c r="O2754" s="48"/>
      <c r="P2754" s="48"/>
    </row>
    <row r="2755" ht="13.5" customHeight="1">
      <c r="A2755" s="1" t="s">
        <v>34241</v>
      </c>
      <c r="B2755" s="1" t="s">
        <v>206</v>
      </c>
      <c r="C2755" s="1" t="s">
        <v>10</v>
      </c>
      <c r="D2755" s="1" t="s">
        <v>34380</v>
      </c>
      <c r="E2755" s="1" t="s">
        <v>34381</v>
      </c>
      <c r="F2755" s="47"/>
      <c r="G2755" s="48"/>
      <c r="H2755" s="48"/>
      <c r="I2755" s="48"/>
      <c r="J2755" s="48"/>
      <c r="K2755" s="48"/>
      <c r="L2755" s="48"/>
      <c r="M2755" s="48"/>
      <c r="N2755" s="48"/>
      <c r="O2755" s="48"/>
      <c r="P2755" s="48"/>
    </row>
    <row r="2756" ht="13.5" customHeight="1">
      <c r="A2756" s="1" t="s">
        <v>34241</v>
      </c>
      <c r="B2756" s="1" t="s">
        <v>211</v>
      </c>
      <c r="C2756" s="1" t="s">
        <v>10</v>
      </c>
      <c r="D2756" s="1" t="s">
        <v>34385</v>
      </c>
      <c r="E2756" s="1" t="s">
        <v>34386</v>
      </c>
      <c r="F2756" s="47"/>
      <c r="G2756" s="48"/>
      <c r="H2756" s="48"/>
      <c r="I2756" s="48"/>
      <c r="J2756" s="48"/>
      <c r="K2756" s="48"/>
      <c r="L2756" s="48"/>
      <c r="M2756" s="48"/>
      <c r="N2756" s="48"/>
      <c r="O2756" s="48"/>
      <c r="P2756" s="48"/>
    </row>
    <row r="2757" ht="13.5" customHeight="1">
      <c r="A2757" s="1" t="s">
        <v>34241</v>
      </c>
      <c r="B2757" s="1" t="s">
        <v>215</v>
      </c>
      <c r="C2757" s="1" t="s">
        <v>115</v>
      </c>
      <c r="D2757" s="1" t="s">
        <v>34391</v>
      </c>
      <c r="E2757" s="1" t="s">
        <v>34392</v>
      </c>
      <c r="F2757" s="47"/>
      <c r="G2757" s="48"/>
      <c r="H2757" s="48"/>
      <c r="I2757" s="48"/>
      <c r="J2757" s="48"/>
      <c r="K2757" s="48"/>
      <c r="L2757" s="48"/>
      <c r="M2757" s="48"/>
      <c r="N2757" s="48"/>
      <c r="O2757" s="48"/>
      <c r="P2757" s="48"/>
    </row>
    <row r="2758" ht="13.5" customHeight="1">
      <c r="A2758" s="1" t="s">
        <v>34241</v>
      </c>
      <c r="B2758" s="1" t="s">
        <v>220</v>
      </c>
      <c r="C2758" s="1" t="s">
        <v>10</v>
      </c>
      <c r="D2758" s="1" t="s">
        <v>34397</v>
      </c>
      <c r="E2758" s="1" t="s">
        <v>34398</v>
      </c>
      <c r="F2758" s="47"/>
      <c r="G2758" s="48"/>
      <c r="H2758" s="48"/>
      <c r="I2758" s="48"/>
      <c r="J2758" s="48"/>
      <c r="K2758" s="48"/>
      <c r="L2758" s="48"/>
      <c r="M2758" s="48"/>
      <c r="N2758" s="48"/>
      <c r="O2758" s="48"/>
      <c r="P2758" s="48"/>
    </row>
    <row r="2759" ht="13.5" customHeight="1">
      <c r="A2759" s="1" t="s">
        <v>34241</v>
      </c>
      <c r="B2759" s="1" t="s">
        <v>223</v>
      </c>
      <c r="C2759" s="1" t="s">
        <v>10</v>
      </c>
      <c r="D2759" s="1" t="s">
        <v>34403</v>
      </c>
      <c r="E2759" s="1" t="s">
        <v>34404</v>
      </c>
      <c r="F2759" s="47"/>
      <c r="G2759" s="48"/>
      <c r="H2759" s="48"/>
      <c r="I2759" s="48"/>
      <c r="J2759" s="48"/>
      <c r="K2759" s="48"/>
      <c r="L2759" s="48"/>
      <c r="M2759" s="48"/>
      <c r="N2759" s="48"/>
      <c r="O2759" s="48"/>
      <c r="P2759" s="48"/>
    </row>
    <row r="2760" ht="13.5" customHeight="1">
      <c r="A2760" s="1" t="s">
        <v>34241</v>
      </c>
      <c r="B2760" s="1" t="s">
        <v>229</v>
      </c>
      <c r="C2760" s="1" t="s">
        <v>115</v>
      </c>
      <c r="D2760" s="1" t="s">
        <v>34409</v>
      </c>
      <c r="E2760" s="1" t="s">
        <v>34412</v>
      </c>
      <c r="F2760" s="47"/>
      <c r="G2760" s="48"/>
      <c r="H2760" s="48"/>
      <c r="I2760" s="48"/>
      <c r="J2760" s="48"/>
      <c r="K2760" s="48"/>
      <c r="L2760" s="48"/>
      <c r="M2760" s="48"/>
      <c r="N2760" s="48"/>
      <c r="O2760" s="48"/>
      <c r="P2760" s="48"/>
    </row>
    <row r="2761" ht="13.5" customHeight="1">
      <c r="A2761" s="1" t="s">
        <v>34241</v>
      </c>
      <c r="B2761" s="1" t="s">
        <v>99</v>
      </c>
      <c r="C2761" s="1" t="s">
        <v>817</v>
      </c>
      <c r="D2761" s="47"/>
      <c r="E2761" s="47"/>
      <c r="F2761" s="47"/>
      <c r="G2761" s="48"/>
      <c r="H2761" s="48"/>
      <c r="I2761" s="48"/>
      <c r="J2761" s="48"/>
      <c r="K2761" s="48"/>
      <c r="L2761" s="48"/>
      <c r="M2761" s="48"/>
      <c r="N2761" s="48"/>
      <c r="O2761" s="48"/>
      <c r="P2761" s="48"/>
    </row>
    <row r="2762" ht="13.5" customHeight="1">
      <c r="A2762" s="1" t="s">
        <v>34421</v>
      </c>
      <c r="B2762" s="2" t="s">
        <v>1</v>
      </c>
      <c r="C2762" s="1" t="s">
        <v>2</v>
      </c>
      <c r="D2762" s="47"/>
      <c r="E2762" s="47"/>
      <c r="F2762" s="47"/>
      <c r="G2762" s="48"/>
      <c r="H2762" s="48"/>
      <c r="I2762" s="48"/>
      <c r="J2762" s="48"/>
      <c r="K2762" s="48"/>
      <c r="L2762" s="48"/>
      <c r="M2762" s="48"/>
      <c r="N2762" s="48"/>
      <c r="O2762" s="48"/>
      <c r="P2762" s="48"/>
    </row>
    <row r="2763" ht="13.5" customHeight="1">
      <c r="A2763" s="1" t="s">
        <v>34421</v>
      </c>
      <c r="B2763" s="1" t="s">
        <v>5</v>
      </c>
      <c r="C2763" s="1" t="s">
        <v>102</v>
      </c>
      <c r="D2763" s="1" t="s">
        <v>34426</v>
      </c>
      <c r="E2763" s="1" t="s">
        <v>34428</v>
      </c>
      <c r="F2763" s="47"/>
      <c r="G2763" s="48"/>
      <c r="H2763" s="48"/>
      <c r="I2763" s="48"/>
      <c r="J2763" s="48"/>
      <c r="K2763" s="48"/>
      <c r="L2763" s="48"/>
      <c r="M2763" s="48"/>
      <c r="N2763" s="48"/>
      <c r="O2763" s="48"/>
      <c r="P2763" s="48"/>
    </row>
    <row r="2764" ht="13.5" customHeight="1">
      <c r="A2764" s="1" t="s">
        <v>34421</v>
      </c>
      <c r="B2764" s="1" t="s">
        <v>9</v>
      </c>
      <c r="C2764" s="1" t="s">
        <v>10</v>
      </c>
      <c r="D2764" s="1" t="s">
        <v>34432</v>
      </c>
      <c r="E2764" s="1" t="s">
        <v>34434</v>
      </c>
      <c r="F2764" s="47"/>
      <c r="G2764" s="48"/>
      <c r="H2764" s="48"/>
      <c r="I2764" s="48"/>
      <c r="J2764" s="48"/>
      <c r="K2764" s="48"/>
      <c r="L2764" s="48"/>
      <c r="M2764" s="48"/>
      <c r="N2764" s="48"/>
      <c r="O2764" s="48"/>
      <c r="P2764" s="48"/>
    </row>
    <row r="2765" ht="13.5" customHeight="1">
      <c r="A2765" s="1" t="s">
        <v>34421</v>
      </c>
      <c r="B2765" s="1" t="s">
        <v>13</v>
      </c>
      <c r="C2765" s="1" t="s">
        <v>10</v>
      </c>
      <c r="D2765" s="1" t="s">
        <v>34439</v>
      </c>
      <c r="E2765" s="1" t="s">
        <v>34441</v>
      </c>
      <c r="F2765" s="47"/>
      <c r="G2765" s="48"/>
      <c r="H2765" s="48"/>
      <c r="I2765" s="48"/>
      <c r="J2765" s="48"/>
      <c r="K2765" s="48"/>
      <c r="L2765" s="48"/>
      <c r="M2765" s="48"/>
      <c r="N2765" s="48"/>
      <c r="O2765" s="48"/>
      <c r="P2765" s="48"/>
    </row>
    <row r="2766" ht="13.5" customHeight="1">
      <c r="A2766" s="1" t="s">
        <v>34421</v>
      </c>
      <c r="B2766" s="1" t="s">
        <v>16</v>
      </c>
      <c r="C2766" s="1" t="s">
        <v>10</v>
      </c>
      <c r="D2766" s="1" t="s">
        <v>34445</v>
      </c>
      <c r="E2766" s="1" t="s">
        <v>34448</v>
      </c>
      <c r="F2766" s="47"/>
      <c r="G2766" s="48"/>
      <c r="H2766" s="48"/>
      <c r="I2766" s="48"/>
      <c r="J2766" s="48"/>
      <c r="K2766" s="48"/>
      <c r="L2766" s="48"/>
      <c r="M2766" s="48"/>
      <c r="N2766" s="48"/>
      <c r="O2766" s="48"/>
      <c r="P2766" s="48"/>
    </row>
    <row r="2767" ht="13.5" customHeight="1">
      <c r="A2767" s="1" t="s">
        <v>34421</v>
      </c>
      <c r="B2767" s="1" t="s">
        <v>21</v>
      </c>
      <c r="C2767" s="1" t="s">
        <v>10</v>
      </c>
      <c r="D2767" s="1" t="s">
        <v>34453</v>
      </c>
      <c r="E2767" s="1" t="s">
        <v>34455</v>
      </c>
      <c r="F2767" s="47"/>
      <c r="G2767" s="48"/>
      <c r="H2767" s="48"/>
      <c r="I2767" s="48"/>
      <c r="J2767" s="48"/>
      <c r="K2767" s="48"/>
      <c r="L2767" s="48"/>
      <c r="M2767" s="48"/>
      <c r="N2767" s="48"/>
      <c r="O2767" s="48"/>
      <c r="P2767" s="48"/>
    </row>
    <row r="2768" ht="13.5" customHeight="1">
      <c r="A2768" s="1" t="s">
        <v>34421</v>
      </c>
      <c r="B2768" s="1" t="s">
        <v>27</v>
      </c>
      <c r="C2768" s="1" t="s">
        <v>115</v>
      </c>
      <c r="D2768" s="1" t="s">
        <v>34460</v>
      </c>
      <c r="E2768" s="1" t="s">
        <v>34461</v>
      </c>
      <c r="F2768" s="47"/>
      <c r="G2768" s="48"/>
      <c r="H2768" s="48"/>
      <c r="I2768" s="48"/>
      <c r="J2768" s="48"/>
      <c r="K2768" s="48"/>
      <c r="L2768" s="48"/>
      <c r="M2768" s="48"/>
      <c r="N2768" s="48"/>
      <c r="O2768" s="48"/>
      <c r="P2768" s="48"/>
    </row>
    <row r="2769" ht="13.5" customHeight="1">
      <c r="A2769" s="1" t="s">
        <v>34421</v>
      </c>
      <c r="B2769" s="1" t="s">
        <v>31</v>
      </c>
      <c r="C2769" s="1" t="s">
        <v>10</v>
      </c>
      <c r="D2769" s="1" t="s">
        <v>34468</v>
      </c>
      <c r="E2769" s="1" t="s">
        <v>34469</v>
      </c>
      <c r="F2769" s="47"/>
      <c r="G2769" s="48"/>
      <c r="H2769" s="48"/>
      <c r="I2769" s="48"/>
      <c r="J2769" s="48"/>
      <c r="K2769" s="48"/>
      <c r="L2769" s="48"/>
      <c r="M2769" s="48"/>
      <c r="N2769" s="48"/>
      <c r="O2769" s="48"/>
      <c r="P2769" s="48"/>
    </row>
    <row r="2770" ht="13.5" customHeight="1">
      <c r="A2770" s="1" t="s">
        <v>34421</v>
      </c>
      <c r="B2770" s="1" t="s">
        <v>34</v>
      </c>
      <c r="C2770" s="1" t="s">
        <v>10</v>
      </c>
      <c r="D2770" s="1" t="s">
        <v>34474</v>
      </c>
      <c r="E2770" s="1" t="s">
        <v>34476</v>
      </c>
      <c r="F2770" s="47"/>
      <c r="G2770" s="48"/>
      <c r="H2770" s="48"/>
      <c r="I2770" s="48"/>
      <c r="J2770" s="48"/>
      <c r="K2770" s="48"/>
      <c r="L2770" s="48"/>
      <c r="M2770" s="48"/>
      <c r="N2770" s="48"/>
      <c r="O2770" s="48"/>
      <c r="P2770" s="48"/>
    </row>
    <row r="2771" ht="13.5" customHeight="1">
      <c r="A2771" s="1" t="s">
        <v>34421</v>
      </c>
      <c r="B2771" s="1" t="s">
        <v>40</v>
      </c>
      <c r="C2771" s="1" t="s">
        <v>115</v>
      </c>
      <c r="D2771" s="1" t="s">
        <v>34477</v>
      </c>
      <c r="E2771" s="1" t="s">
        <v>34478</v>
      </c>
      <c r="F2771" s="47"/>
      <c r="G2771" s="48"/>
      <c r="H2771" s="48"/>
      <c r="I2771" s="48"/>
      <c r="J2771" s="48"/>
      <c r="K2771" s="48"/>
      <c r="L2771" s="48"/>
      <c r="M2771" s="48"/>
      <c r="N2771" s="48"/>
      <c r="O2771" s="48"/>
      <c r="P2771" s="48"/>
    </row>
    <row r="2772" ht="13.5" customHeight="1">
      <c r="A2772" s="1" t="s">
        <v>34421</v>
      </c>
      <c r="B2772" s="1" t="s">
        <v>45</v>
      </c>
      <c r="C2772" s="1" t="s">
        <v>115</v>
      </c>
      <c r="D2772" s="1" t="s">
        <v>34481</v>
      </c>
      <c r="E2772" s="1" t="s">
        <v>34482</v>
      </c>
      <c r="F2772" s="47"/>
      <c r="G2772" s="48"/>
      <c r="H2772" s="48"/>
      <c r="I2772" s="48"/>
      <c r="J2772" s="48"/>
      <c r="K2772" s="48"/>
      <c r="L2772" s="48"/>
      <c r="M2772" s="48"/>
      <c r="N2772" s="48"/>
      <c r="O2772" s="48"/>
      <c r="P2772" s="48"/>
    </row>
    <row r="2773" ht="13.5" customHeight="1">
      <c r="A2773" s="1" t="s">
        <v>34421</v>
      </c>
      <c r="B2773" s="1" t="s">
        <v>52</v>
      </c>
      <c r="C2773" s="1" t="s">
        <v>10</v>
      </c>
      <c r="D2773" s="1" t="s">
        <v>34491</v>
      </c>
      <c r="E2773" s="1" t="s">
        <v>34494</v>
      </c>
      <c r="F2773" s="47"/>
      <c r="G2773" s="48"/>
      <c r="H2773" s="48"/>
      <c r="I2773" s="48"/>
      <c r="J2773" s="48"/>
      <c r="K2773" s="48"/>
      <c r="L2773" s="48"/>
      <c r="M2773" s="48"/>
      <c r="N2773" s="48"/>
      <c r="O2773" s="48"/>
      <c r="P2773" s="48"/>
    </row>
    <row r="2774" ht="13.5" customHeight="1">
      <c r="A2774" s="1" t="s">
        <v>34421</v>
      </c>
      <c r="B2774" s="1" t="s">
        <v>57</v>
      </c>
      <c r="C2774" s="1" t="s">
        <v>115</v>
      </c>
      <c r="D2774" s="1" t="s">
        <v>34499</v>
      </c>
      <c r="E2774" s="1" t="s">
        <v>34500</v>
      </c>
      <c r="F2774" s="47"/>
      <c r="G2774" s="48"/>
      <c r="H2774" s="48"/>
      <c r="I2774" s="48"/>
      <c r="J2774" s="48"/>
      <c r="K2774" s="48"/>
      <c r="L2774" s="48"/>
      <c r="M2774" s="48"/>
      <c r="N2774" s="48"/>
      <c r="O2774" s="48"/>
      <c r="P2774" s="48"/>
    </row>
    <row r="2775" ht="13.5" customHeight="1">
      <c r="A2775" s="1" t="s">
        <v>34421</v>
      </c>
      <c r="B2775" s="1" t="s">
        <v>60</v>
      </c>
      <c r="C2775" s="1" t="s">
        <v>10</v>
      </c>
      <c r="D2775" s="1" t="s">
        <v>34522</v>
      </c>
      <c r="E2775" s="1" t="s">
        <v>34523</v>
      </c>
      <c r="F2775" s="47"/>
      <c r="G2775" s="48"/>
      <c r="H2775" s="48"/>
      <c r="I2775" s="48"/>
      <c r="J2775" s="48"/>
      <c r="K2775" s="48"/>
      <c r="L2775" s="48"/>
      <c r="M2775" s="48"/>
      <c r="N2775" s="48"/>
      <c r="O2775" s="48"/>
      <c r="P2775" s="48"/>
    </row>
    <row r="2776" ht="13.5" customHeight="1">
      <c r="A2776" s="1" t="s">
        <v>34421</v>
      </c>
      <c r="B2776" s="1" t="s">
        <v>65</v>
      </c>
      <c r="C2776" s="1" t="s">
        <v>10</v>
      </c>
      <c r="D2776" s="1" t="s">
        <v>34526</v>
      </c>
      <c r="E2776" s="1" t="s">
        <v>34528</v>
      </c>
      <c r="F2776" s="47"/>
      <c r="G2776" s="48"/>
      <c r="H2776" s="48"/>
      <c r="I2776" s="48"/>
      <c r="J2776" s="48"/>
      <c r="K2776" s="48"/>
      <c r="L2776" s="48"/>
      <c r="M2776" s="48"/>
      <c r="N2776" s="48"/>
      <c r="O2776" s="48"/>
      <c r="P2776" s="48"/>
    </row>
    <row r="2777" ht="13.5" customHeight="1">
      <c r="A2777" s="1" t="s">
        <v>34421</v>
      </c>
      <c r="B2777" s="1" t="s">
        <v>70</v>
      </c>
      <c r="C2777" s="1" t="s">
        <v>10</v>
      </c>
      <c r="D2777" s="1" t="s">
        <v>34532</v>
      </c>
      <c r="E2777" s="1" t="s">
        <v>34534</v>
      </c>
      <c r="F2777" s="47"/>
      <c r="G2777" s="48"/>
      <c r="H2777" s="48"/>
      <c r="I2777" s="48"/>
      <c r="J2777" s="48"/>
      <c r="K2777" s="48"/>
      <c r="L2777" s="48"/>
      <c r="M2777" s="48"/>
      <c r="N2777" s="48"/>
      <c r="O2777" s="48"/>
      <c r="P2777" s="48"/>
    </row>
    <row r="2778" ht="13.5" customHeight="1">
      <c r="A2778" s="1" t="s">
        <v>34421</v>
      </c>
      <c r="B2778" s="1" t="s">
        <v>74</v>
      </c>
      <c r="C2778" s="1" t="s">
        <v>10</v>
      </c>
      <c r="D2778" s="1" t="s">
        <v>34539</v>
      </c>
      <c r="E2778" s="1" t="s">
        <v>34540</v>
      </c>
      <c r="F2778" s="47"/>
      <c r="G2778" s="48"/>
      <c r="H2778" s="48"/>
      <c r="I2778" s="48"/>
      <c r="J2778" s="48"/>
      <c r="K2778" s="48"/>
      <c r="L2778" s="48"/>
      <c r="M2778" s="48"/>
      <c r="N2778" s="48"/>
      <c r="O2778" s="48"/>
      <c r="P2778" s="48"/>
    </row>
    <row r="2779" ht="13.5" customHeight="1">
      <c r="A2779" s="1" t="s">
        <v>34421</v>
      </c>
      <c r="B2779" s="1" t="s">
        <v>78</v>
      </c>
      <c r="C2779" s="1" t="s">
        <v>10</v>
      </c>
      <c r="D2779" s="1" t="s">
        <v>34543</v>
      </c>
      <c r="E2779" s="1" t="s">
        <v>34545</v>
      </c>
      <c r="F2779" s="47"/>
      <c r="G2779" s="48"/>
      <c r="H2779" s="48"/>
      <c r="I2779" s="48"/>
      <c r="J2779" s="48"/>
      <c r="K2779" s="48"/>
      <c r="L2779" s="48"/>
      <c r="M2779" s="48"/>
      <c r="N2779" s="48"/>
      <c r="O2779" s="48"/>
      <c r="P2779" s="48"/>
    </row>
    <row r="2780" ht="13.5" customHeight="1">
      <c r="A2780" s="1" t="s">
        <v>34421</v>
      </c>
      <c r="B2780" s="1" t="s">
        <v>83</v>
      </c>
      <c r="C2780" s="1" t="s">
        <v>10</v>
      </c>
      <c r="D2780" s="1" t="s">
        <v>34551</v>
      </c>
      <c r="E2780" s="1" t="s">
        <v>34552</v>
      </c>
      <c r="F2780" s="47"/>
      <c r="G2780" s="48"/>
      <c r="H2780" s="48"/>
      <c r="I2780" s="48"/>
      <c r="J2780" s="48"/>
      <c r="K2780" s="48"/>
      <c r="L2780" s="48"/>
      <c r="M2780" s="48"/>
      <c r="N2780" s="48"/>
      <c r="O2780" s="48"/>
      <c r="P2780" s="48"/>
    </row>
    <row r="2781" ht="13.5" customHeight="1">
      <c r="A2781" s="1" t="s">
        <v>34421</v>
      </c>
      <c r="B2781" s="1" t="s">
        <v>86</v>
      </c>
      <c r="C2781" s="1" t="s">
        <v>10</v>
      </c>
      <c r="D2781" s="1" t="s">
        <v>34557</v>
      </c>
      <c r="E2781" s="1" t="s">
        <v>34558</v>
      </c>
      <c r="F2781" s="47"/>
      <c r="G2781" s="48"/>
      <c r="H2781" s="48"/>
      <c r="I2781" s="48"/>
      <c r="J2781" s="48"/>
      <c r="K2781" s="48"/>
      <c r="L2781" s="48"/>
      <c r="M2781" s="48"/>
      <c r="N2781" s="48"/>
      <c r="O2781" s="48"/>
      <c r="P2781" s="48"/>
    </row>
    <row r="2782" ht="13.5" customHeight="1">
      <c r="A2782" s="1" t="s">
        <v>34421</v>
      </c>
      <c r="B2782" s="1" t="s">
        <v>91</v>
      </c>
      <c r="C2782" s="1" t="s">
        <v>10</v>
      </c>
      <c r="D2782" s="1" t="s">
        <v>34563</v>
      </c>
      <c r="E2782" s="1" t="s">
        <v>34564</v>
      </c>
      <c r="F2782" s="47"/>
      <c r="G2782" s="48"/>
      <c r="H2782" s="48"/>
      <c r="I2782" s="48"/>
      <c r="J2782" s="48"/>
      <c r="K2782" s="48"/>
      <c r="L2782" s="48"/>
      <c r="M2782" s="48"/>
      <c r="N2782" s="48"/>
      <c r="O2782" s="48"/>
      <c r="P2782" s="48"/>
    </row>
    <row r="2783" ht="13.5" customHeight="1">
      <c r="A2783" s="1" t="s">
        <v>34421</v>
      </c>
      <c r="B2783" s="1" t="s">
        <v>94</v>
      </c>
      <c r="C2783" s="1" t="s">
        <v>10</v>
      </c>
      <c r="D2783" s="1" t="s">
        <v>34569</v>
      </c>
      <c r="E2783" s="1" t="s">
        <v>34570</v>
      </c>
      <c r="F2783" s="47"/>
      <c r="G2783" s="48"/>
      <c r="H2783" s="48"/>
      <c r="I2783" s="48"/>
      <c r="J2783" s="48"/>
      <c r="K2783" s="48"/>
      <c r="L2783" s="48"/>
      <c r="M2783" s="48"/>
      <c r="N2783" s="48"/>
      <c r="O2783" s="48"/>
      <c r="P2783" s="48"/>
    </row>
    <row r="2784" ht="13.5" customHeight="1">
      <c r="A2784" s="1" t="s">
        <v>34421</v>
      </c>
      <c r="B2784" s="1" t="s">
        <v>186</v>
      </c>
      <c r="C2784" s="1" t="s">
        <v>115</v>
      </c>
      <c r="D2784" s="1" t="s">
        <v>34575</v>
      </c>
      <c r="E2784" s="1" t="s">
        <v>34576</v>
      </c>
      <c r="F2784" s="47"/>
      <c r="G2784" s="48"/>
      <c r="H2784" s="48"/>
      <c r="I2784" s="48"/>
      <c r="J2784" s="48"/>
      <c r="K2784" s="48"/>
      <c r="L2784" s="48"/>
      <c r="M2784" s="48"/>
      <c r="N2784" s="48"/>
      <c r="O2784" s="48"/>
      <c r="P2784" s="48"/>
    </row>
    <row r="2785" ht="13.5" customHeight="1">
      <c r="A2785" s="1" t="s">
        <v>34421</v>
      </c>
      <c r="B2785" s="1" t="s">
        <v>189</v>
      </c>
      <c r="C2785" s="1" t="s">
        <v>115</v>
      </c>
      <c r="D2785" s="1" t="s">
        <v>34579</v>
      </c>
      <c r="E2785" s="1" t="s">
        <v>34581</v>
      </c>
      <c r="F2785" s="47"/>
      <c r="G2785" s="48"/>
      <c r="H2785" s="48"/>
      <c r="I2785" s="48"/>
      <c r="J2785" s="48"/>
      <c r="K2785" s="48"/>
      <c r="L2785" s="48"/>
      <c r="M2785" s="48"/>
      <c r="N2785" s="48"/>
      <c r="O2785" s="48"/>
      <c r="P2785" s="48"/>
    </row>
    <row r="2786" ht="13.5" customHeight="1">
      <c r="A2786" s="1" t="s">
        <v>34421</v>
      </c>
      <c r="B2786" s="1" t="s">
        <v>193</v>
      </c>
      <c r="C2786" s="1" t="s">
        <v>10</v>
      </c>
      <c r="D2786" s="1" t="s">
        <v>34585</v>
      </c>
      <c r="E2786" s="1" t="s">
        <v>34587</v>
      </c>
      <c r="F2786" s="47"/>
      <c r="G2786" s="48"/>
      <c r="H2786" s="48"/>
      <c r="I2786" s="48"/>
      <c r="J2786" s="48"/>
      <c r="K2786" s="48"/>
      <c r="L2786" s="48"/>
      <c r="M2786" s="48"/>
      <c r="N2786" s="48"/>
      <c r="O2786" s="48"/>
      <c r="P2786" s="48"/>
    </row>
    <row r="2787" ht="13.5" customHeight="1">
      <c r="A2787" s="1" t="s">
        <v>34421</v>
      </c>
      <c r="B2787" s="1" t="s">
        <v>197</v>
      </c>
      <c r="C2787" s="1" t="s">
        <v>115</v>
      </c>
      <c r="D2787" s="1" t="s">
        <v>34590</v>
      </c>
      <c r="E2787" s="1" t="s">
        <v>34591</v>
      </c>
      <c r="F2787" s="47"/>
      <c r="G2787" s="48"/>
      <c r="H2787" s="48"/>
      <c r="I2787" s="48"/>
      <c r="J2787" s="48"/>
      <c r="K2787" s="48"/>
      <c r="L2787" s="48"/>
      <c r="M2787" s="48"/>
      <c r="N2787" s="48"/>
      <c r="O2787" s="48"/>
      <c r="P2787" s="48"/>
    </row>
    <row r="2788" ht="13.5" customHeight="1">
      <c r="A2788" s="1" t="s">
        <v>34421</v>
      </c>
      <c r="B2788" s="1" t="s">
        <v>201</v>
      </c>
      <c r="C2788" s="1" t="s">
        <v>10</v>
      </c>
      <c r="D2788" s="1" t="s">
        <v>34596</v>
      </c>
      <c r="E2788" s="1" t="s">
        <v>34598</v>
      </c>
      <c r="F2788" s="47"/>
      <c r="G2788" s="48"/>
      <c r="H2788" s="48"/>
      <c r="I2788" s="48"/>
      <c r="J2788" s="48"/>
      <c r="K2788" s="48"/>
      <c r="L2788" s="48"/>
      <c r="M2788" s="48"/>
      <c r="N2788" s="48"/>
      <c r="O2788" s="48"/>
      <c r="P2788" s="48"/>
    </row>
    <row r="2789" ht="13.5" customHeight="1">
      <c r="A2789" s="1" t="s">
        <v>34421</v>
      </c>
      <c r="B2789" s="1" t="s">
        <v>206</v>
      </c>
      <c r="C2789" s="1" t="s">
        <v>10</v>
      </c>
      <c r="D2789" s="1" t="s">
        <v>34602</v>
      </c>
      <c r="E2789" s="1" t="s">
        <v>34605</v>
      </c>
      <c r="F2789" s="47"/>
      <c r="G2789" s="48"/>
      <c r="H2789" s="48"/>
      <c r="I2789" s="48"/>
      <c r="J2789" s="48"/>
      <c r="K2789" s="48"/>
      <c r="L2789" s="48"/>
      <c r="M2789" s="48"/>
      <c r="N2789" s="48"/>
      <c r="O2789" s="48"/>
      <c r="P2789" s="48"/>
    </row>
    <row r="2790" ht="13.5" customHeight="1">
      <c r="A2790" s="1" t="s">
        <v>34421</v>
      </c>
      <c r="B2790" s="1" t="s">
        <v>211</v>
      </c>
      <c r="C2790" s="1" t="s">
        <v>10</v>
      </c>
      <c r="D2790" s="1" t="s">
        <v>34608</v>
      </c>
      <c r="E2790" s="1" t="s">
        <v>34610</v>
      </c>
      <c r="F2790" s="47"/>
      <c r="G2790" s="48"/>
      <c r="H2790" s="48"/>
      <c r="I2790" s="48"/>
      <c r="J2790" s="48"/>
      <c r="K2790" s="48"/>
      <c r="L2790" s="48"/>
      <c r="M2790" s="48"/>
      <c r="N2790" s="48"/>
      <c r="O2790" s="48"/>
      <c r="P2790" s="48"/>
    </row>
    <row r="2791" ht="13.5" customHeight="1">
      <c r="A2791" s="1" t="s">
        <v>34421</v>
      </c>
      <c r="B2791" s="1" t="s">
        <v>215</v>
      </c>
      <c r="C2791" s="1" t="s">
        <v>10</v>
      </c>
      <c r="D2791" s="1" t="s">
        <v>34614</v>
      </c>
      <c r="E2791" s="1" t="s">
        <v>34616</v>
      </c>
      <c r="F2791" s="47"/>
      <c r="G2791" s="48"/>
      <c r="H2791" s="48"/>
      <c r="I2791" s="48"/>
      <c r="J2791" s="48"/>
      <c r="K2791" s="48"/>
      <c r="L2791" s="48"/>
      <c r="M2791" s="48"/>
      <c r="N2791" s="48"/>
      <c r="O2791" s="48"/>
      <c r="P2791" s="48"/>
    </row>
    <row r="2792" ht="13.5" customHeight="1">
      <c r="A2792" s="1" t="s">
        <v>34421</v>
      </c>
      <c r="B2792" s="1" t="s">
        <v>220</v>
      </c>
      <c r="C2792" s="1" t="s">
        <v>374</v>
      </c>
      <c r="D2792" s="1" t="s">
        <v>34621</v>
      </c>
      <c r="E2792" s="1" t="s">
        <v>34622</v>
      </c>
      <c r="F2792" s="47"/>
      <c r="G2792" s="48"/>
      <c r="H2792" s="48"/>
      <c r="I2792" s="48"/>
      <c r="J2792" s="48"/>
      <c r="K2792" s="48"/>
      <c r="L2792" s="48"/>
      <c r="M2792" s="48"/>
      <c r="N2792" s="48"/>
      <c r="O2792" s="48"/>
      <c r="P2792" s="48"/>
    </row>
    <row r="2793" ht="13.5" customHeight="1">
      <c r="A2793" s="1" t="s">
        <v>34421</v>
      </c>
      <c r="B2793" s="1" t="s">
        <v>223</v>
      </c>
      <c r="C2793" s="1" t="s">
        <v>10</v>
      </c>
      <c r="D2793" s="1" t="s">
        <v>34627</v>
      </c>
      <c r="E2793" s="1" t="s">
        <v>34628</v>
      </c>
      <c r="F2793" s="47"/>
      <c r="G2793" s="48"/>
      <c r="H2793" s="48"/>
      <c r="I2793" s="48"/>
      <c r="J2793" s="48"/>
      <c r="K2793" s="48"/>
      <c r="L2793" s="48"/>
      <c r="M2793" s="48"/>
      <c r="N2793" s="48"/>
      <c r="O2793" s="48"/>
      <c r="P2793" s="48"/>
    </row>
    <row r="2794" ht="13.5" customHeight="1">
      <c r="A2794" s="1" t="s">
        <v>34421</v>
      </c>
      <c r="B2794" s="1" t="s">
        <v>229</v>
      </c>
      <c r="C2794" s="1" t="s">
        <v>115</v>
      </c>
      <c r="D2794" s="1" t="s">
        <v>34633</v>
      </c>
      <c r="E2794" s="1" t="s">
        <v>34634</v>
      </c>
      <c r="F2794" s="47"/>
      <c r="G2794" s="48"/>
      <c r="H2794" s="48"/>
      <c r="I2794" s="48"/>
      <c r="J2794" s="48"/>
      <c r="K2794" s="48"/>
      <c r="L2794" s="48"/>
      <c r="M2794" s="48"/>
      <c r="N2794" s="48"/>
      <c r="O2794" s="48"/>
      <c r="P2794" s="48"/>
    </row>
    <row r="2795" ht="13.5" customHeight="1">
      <c r="A2795" s="1" t="s">
        <v>34421</v>
      </c>
      <c r="B2795" s="1" t="s">
        <v>233</v>
      </c>
      <c r="C2795" s="1" t="s">
        <v>10</v>
      </c>
      <c r="D2795" s="1" t="s">
        <v>34639</v>
      </c>
      <c r="E2795" s="1" t="s">
        <v>34641</v>
      </c>
      <c r="F2795" s="47"/>
      <c r="G2795" s="48"/>
      <c r="H2795" s="48"/>
      <c r="I2795" s="48"/>
      <c r="J2795" s="48"/>
      <c r="K2795" s="48"/>
      <c r="L2795" s="48"/>
      <c r="M2795" s="48"/>
      <c r="N2795" s="48"/>
      <c r="O2795" s="48"/>
      <c r="P2795" s="48"/>
    </row>
    <row r="2796" ht="13.5" customHeight="1">
      <c r="A2796" s="1" t="s">
        <v>34421</v>
      </c>
      <c r="B2796" s="1" t="s">
        <v>237</v>
      </c>
      <c r="C2796" s="1" t="s">
        <v>10</v>
      </c>
      <c r="D2796" s="1" t="s">
        <v>34646</v>
      </c>
      <c r="E2796" s="1" t="s">
        <v>34648</v>
      </c>
      <c r="F2796" s="47"/>
      <c r="G2796" s="48"/>
      <c r="H2796" s="48"/>
      <c r="I2796" s="48"/>
      <c r="J2796" s="48"/>
      <c r="K2796" s="48"/>
      <c r="L2796" s="48"/>
      <c r="M2796" s="48"/>
      <c r="N2796" s="48"/>
      <c r="O2796" s="48"/>
      <c r="P2796" s="48"/>
    </row>
    <row r="2797" ht="13.5" customHeight="1">
      <c r="A2797" s="1" t="s">
        <v>34421</v>
      </c>
      <c r="B2797" s="1" t="s">
        <v>241</v>
      </c>
      <c r="C2797" s="1" t="s">
        <v>10</v>
      </c>
      <c r="D2797" s="1" t="s">
        <v>34651</v>
      </c>
      <c r="E2797" s="1" t="s">
        <v>34652</v>
      </c>
      <c r="F2797" s="47"/>
      <c r="G2797" s="48"/>
      <c r="H2797" s="48"/>
      <c r="I2797" s="48"/>
      <c r="J2797" s="48"/>
      <c r="K2797" s="48"/>
      <c r="L2797" s="48"/>
      <c r="M2797" s="48"/>
      <c r="N2797" s="48"/>
      <c r="O2797" s="48"/>
      <c r="P2797" s="48"/>
    </row>
    <row r="2798" ht="13.5" customHeight="1">
      <c r="A2798" s="1" t="s">
        <v>34421</v>
      </c>
      <c r="B2798" s="1" t="s">
        <v>244</v>
      </c>
      <c r="C2798" s="1" t="s">
        <v>10</v>
      </c>
      <c r="D2798" s="1" t="s">
        <v>34655</v>
      </c>
      <c r="E2798" s="1" t="s">
        <v>34656</v>
      </c>
      <c r="F2798" s="47"/>
      <c r="G2798" s="48"/>
      <c r="H2798" s="48"/>
      <c r="I2798" s="48"/>
      <c r="J2798" s="48"/>
      <c r="K2798" s="48"/>
      <c r="L2798" s="48"/>
      <c r="M2798" s="48"/>
      <c r="N2798" s="48"/>
      <c r="O2798" s="48"/>
      <c r="P2798" s="48"/>
    </row>
    <row r="2799" ht="13.5" customHeight="1">
      <c r="A2799" s="1" t="s">
        <v>34421</v>
      </c>
      <c r="B2799" s="1" t="s">
        <v>247</v>
      </c>
      <c r="C2799" s="1" t="s">
        <v>10</v>
      </c>
      <c r="D2799" s="1" t="s">
        <v>34661</v>
      </c>
      <c r="E2799" s="1" t="s">
        <v>34663</v>
      </c>
      <c r="F2799" s="47"/>
      <c r="G2799" s="48"/>
      <c r="H2799" s="48"/>
      <c r="I2799" s="48"/>
      <c r="J2799" s="48"/>
      <c r="K2799" s="48"/>
      <c r="L2799" s="48"/>
      <c r="M2799" s="48"/>
      <c r="N2799" s="48"/>
      <c r="O2799" s="48"/>
      <c r="P2799" s="48"/>
    </row>
    <row r="2800" ht="13.5" customHeight="1">
      <c r="A2800" s="1" t="s">
        <v>34421</v>
      </c>
      <c r="B2800" s="1" t="s">
        <v>251</v>
      </c>
      <c r="C2800" s="1" t="s">
        <v>10</v>
      </c>
      <c r="D2800" s="1" t="s">
        <v>34667</v>
      </c>
      <c r="E2800" s="1" t="s">
        <v>34669</v>
      </c>
      <c r="F2800" s="47"/>
      <c r="G2800" s="48"/>
      <c r="H2800" s="48"/>
      <c r="I2800" s="48"/>
      <c r="J2800" s="48"/>
      <c r="K2800" s="48"/>
      <c r="L2800" s="48"/>
      <c r="M2800" s="48"/>
      <c r="N2800" s="48"/>
      <c r="O2800" s="48"/>
      <c r="P2800" s="48"/>
    </row>
    <row r="2801" ht="13.5" customHeight="1">
      <c r="A2801" s="1" t="s">
        <v>34421</v>
      </c>
      <c r="B2801" s="1" t="s">
        <v>254</v>
      </c>
      <c r="C2801" s="1" t="s">
        <v>115</v>
      </c>
      <c r="D2801" s="1" t="s">
        <v>34673</v>
      </c>
      <c r="E2801" s="1" t="s">
        <v>34674</v>
      </c>
      <c r="F2801" s="47"/>
      <c r="G2801" s="48"/>
      <c r="H2801" s="48"/>
      <c r="I2801" s="48"/>
      <c r="J2801" s="48"/>
      <c r="K2801" s="48"/>
      <c r="L2801" s="48"/>
      <c r="M2801" s="48"/>
      <c r="N2801" s="48"/>
      <c r="O2801" s="48"/>
      <c r="P2801" s="48"/>
    </row>
    <row r="2802" ht="13.5" customHeight="1">
      <c r="A2802" s="1" t="s">
        <v>34421</v>
      </c>
      <c r="B2802" s="1" t="s">
        <v>258</v>
      </c>
      <c r="C2802" s="1" t="s">
        <v>10</v>
      </c>
      <c r="D2802" s="1" t="s">
        <v>34678</v>
      </c>
      <c r="E2802" s="1" t="s">
        <v>34679</v>
      </c>
      <c r="F2802" s="47"/>
      <c r="G2802" s="48"/>
      <c r="H2802" s="48"/>
      <c r="I2802" s="48"/>
      <c r="J2802" s="48"/>
      <c r="K2802" s="48"/>
      <c r="L2802" s="48"/>
      <c r="M2802" s="48"/>
      <c r="N2802" s="48"/>
      <c r="O2802" s="48"/>
      <c r="P2802" s="48"/>
    </row>
    <row r="2803" ht="13.5" customHeight="1">
      <c r="A2803" s="1" t="s">
        <v>34421</v>
      </c>
      <c r="B2803" s="1" t="s">
        <v>263</v>
      </c>
      <c r="C2803" s="1" t="s">
        <v>115</v>
      </c>
      <c r="D2803" s="1" t="s">
        <v>34684</v>
      </c>
      <c r="E2803" s="1" t="s">
        <v>34685</v>
      </c>
      <c r="F2803" s="47"/>
      <c r="G2803" s="48"/>
      <c r="H2803" s="48"/>
      <c r="I2803" s="48"/>
      <c r="J2803" s="48"/>
      <c r="K2803" s="48"/>
      <c r="L2803" s="48"/>
      <c r="M2803" s="48"/>
      <c r="N2803" s="48"/>
      <c r="O2803" s="48"/>
      <c r="P2803" s="48"/>
    </row>
    <row r="2804" ht="13.5" customHeight="1">
      <c r="A2804" s="1" t="s">
        <v>34421</v>
      </c>
      <c r="B2804" s="1" t="s">
        <v>268</v>
      </c>
      <c r="C2804" s="1" t="s">
        <v>10</v>
      </c>
      <c r="D2804" s="1" t="s">
        <v>34690</v>
      </c>
      <c r="E2804" s="1" t="s">
        <v>34691</v>
      </c>
      <c r="F2804" s="47"/>
      <c r="G2804" s="48"/>
      <c r="H2804" s="48"/>
      <c r="I2804" s="48"/>
      <c r="J2804" s="48"/>
      <c r="K2804" s="48"/>
      <c r="L2804" s="48"/>
      <c r="M2804" s="48"/>
      <c r="N2804" s="48"/>
      <c r="O2804" s="48"/>
      <c r="P2804" s="48"/>
    </row>
    <row r="2805" ht="13.5" customHeight="1">
      <c r="A2805" s="1" t="s">
        <v>34421</v>
      </c>
      <c r="B2805" s="1" t="s">
        <v>271</v>
      </c>
      <c r="C2805" s="1" t="s">
        <v>115</v>
      </c>
      <c r="D2805" s="1" t="s">
        <v>34696</v>
      </c>
      <c r="E2805" s="1" t="s">
        <v>34697</v>
      </c>
      <c r="F2805" s="47"/>
      <c r="G2805" s="48"/>
      <c r="H2805" s="48"/>
      <c r="I2805" s="48"/>
      <c r="J2805" s="48"/>
      <c r="K2805" s="48"/>
      <c r="L2805" s="48"/>
      <c r="M2805" s="48"/>
      <c r="N2805" s="48"/>
      <c r="O2805" s="48"/>
      <c r="P2805" s="48"/>
    </row>
    <row r="2806" ht="13.5" customHeight="1">
      <c r="A2806" s="1" t="s">
        <v>34421</v>
      </c>
      <c r="B2806" s="1" t="s">
        <v>276</v>
      </c>
      <c r="C2806" s="1" t="s">
        <v>115</v>
      </c>
      <c r="D2806" s="1" t="s">
        <v>34703</v>
      </c>
      <c r="E2806" s="1" t="s">
        <v>34705</v>
      </c>
      <c r="F2806" s="47"/>
      <c r="G2806" s="48"/>
      <c r="H2806" s="48"/>
      <c r="I2806" s="48"/>
      <c r="J2806" s="48"/>
      <c r="K2806" s="48"/>
      <c r="L2806" s="48"/>
      <c r="M2806" s="48"/>
      <c r="N2806" s="48"/>
      <c r="O2806" s="48"/>
      <c r="P2806" s="48"/>
    </row>
    <row r="2807" ht="13.5" customHeight="1">
      <c r="A2807" s="1" t="s">
        <v>34421</v>
      </c>
      <c r="B2807" s="1" t="s">
        <v>99</v>
      </c>
      <c r="C2807" s="1" t="s">
        <v>817</v>
      </c>
      <c r="D2807" s="47"/>
      <c r="E2807" s="47"/>
      <c r="F2807" s="47"/>
      <c r="G2807" s="48"/>
      <c r="H2807" s="48"/>
      <c r="I2807" s="48"/>
      <c r="J2807" s="48"/>
      <c r="K2807" s="48"/>
      <c r="L2807" s="48"/>
      <c r="M2807" s="48"/>
      <c r="N2807" s="48"/>
      <c r="O2807" s="48"/>
      <c r="P2807" s="48"/>
    </row>
    <row r="2808" ht="13.5" customHeight="1">
      <c r="A2808" s="1" t="s">
        <v>34714</v>
      </c>
      <c r="B2808" s="2" t="s">
        <v>1</v>
      </c>
      <c r="C2808" s="1" t="s">
        <v>2</v>
      </c>
      <c r="D2808" s="47"/>
      <c r="E2808" s="47"/>
      <c r="F2808" s="47"/>
      <c r="G2808" s="48"/>
      <c r="H2808" s="48"/>
      <c r="I2808" s="48"/>
      <c r="J2808" s="48"/>
      <c r="K2808" s="48"/>
      <c r="L2808" s="48"/>
      <c r="M2808" s="48"/>
      <c r="N2808" s="48"/>
      <c r="O2808" s="48"/>
      <c r="P2808" s="48"/>
    </row>
    <row r="2809" ht="13.5" customHeight="1">
      <c r="A2809" s="1" t="s">
        <v>34714</v>
      </c>
      <c r="B2809" s="1" t="s">
        <v>5</v>
      </c>
      <c r="C2809" s="1" t="s">
        <v>102</v>
      </c>
      <c r="D2809" s="1" t="s">
        <v>34719</v>
      </c>
      <c r="E2809" s="1" t="s">
        <v>34720</v>
      </c>
      <c r="F2809" s="47"/>
      <c r="G2809" s="48"/>
      <c r="H2809" s="48"/>
      <c r="I2809" s="48"/>
      <c r="J2809" s="48"/>
      <c r="K2809" s="48"/>
      <c r="L2809" s="48"/>
      <c r="M2809" s="48"/>
      <c r="N2809" s="48"/>
      <c r="O2809" s="48"/>
      <c r="P2809" s="48"/>
    </row>
    <row r="2810" ht="13.5" customHeight="1">
      <c r="A2810" s="1" t="s">
        <v>34714</v>
      </c>
      <c r="B2810" s="1" t="s">
        <v>9</v>
      </c>
      <c r="C2810" s="1" t="s">
        <v>10</v>
      </c>
      <c r="D2810" s="1" t="s">
        <v>34734</v>
      </c>
      <c r="E2810" s="1" t="s">
        <v>34736</v>
      </c>
      <c r="F2810" s="47"/>
      <c r="G2810" s="48"/>
      <c r="H2810" s="48"/>
      <c r="I2810" s="48"/>
      <c r="J2810" s="48"/>
      <c r="K2810" s="48"/>
      <c r="L2810" s="48"/>
      <c r="M2810" s="48"/>
      <c r="N2810" s="48"/>
      <c r="O2810" s="48"/>
      <c r="P2810" s="48"/>
    </row>
    <row r="2811" ht="13.5" customHeight="1">
      <c r="A2811" s="1" t="s">
        <v>34714</v>
      </c>
      <c r="B2811" s="1" t="s">
        <v>13</v>
      </c>
      <c r="C2811" s="1" t="s">
        <v>10</v>
      </c>
      <c r="D2811" s="1" t="s">
        <v>34740</v>
      </c>
      <c r="E2811" s="1" t="s">
        <v>34741</v>
      </c>
      <c r="F2811" s="47"/>
      <c r="G2811" s="48"/>
      <c r="H2811" s="48"/>
      <c r="I2811" s="48"/>
      <c r="J2811" s="48"/>
      <c r="K2811" s="48"/>
      <c r="L2811" s="48"/>
      <c r="M2811" s="48"/>
      <c r="N2811" s="48"/>
      <c r="O2811" s="48"/>
      <c r="P2811" s="48"/>
    </row>
    <row r="2812" ht="13.5" customHeight="1">
      <c r="A2812" s="1" t="s">
        <v>34714</v>
      </c>
      <c r="B2812" s="1" t="s">
        <v>16</v>
      </c>
      <c r="C2812" s="1" t="s">
        <v>115</v>
      </c>
      <c r="D2812" s="1" t="s">
        <v>34745</v>
      </c>
      <c r="E2812" s="1" t="s">
        <v>34746</v>
      </c>
      <c r="F2812" s="47"/>
      <c r="G2812" s="48"/>
      <c r="H2812" s="48"/>
      <c r="I2812" s="48"/>
      <c r="J2812" s="48"/>
      <c r="K2812" s="48"/>
      <c r="L2812" s="48"/>
      <c r="M2812" s="48"/>
      <c r="N2812" s="48"/>
      <c r="O2812" s="48"/>
      <c r="P2812" s="48"/>
    </row>
    <row r="2813" ht="13.5" customHeight="1">
      <c r="A2813" s="1" t="s">
        <v>34714</v>
      </c>
      <c r="B2813" s="1" t="s">
        <v>21</v>
      </c>
      <c r="C2813" s="1" t="s">
        <v>10</v>
      </c>
      <c r="D2813" s="1" t="s">
        <v>34750</v>
      </c>
      <c r="E2813" s="1" t="s">
        <v>34751</v>
      </c>
      <c r="F2813" s="47"/>
      <c r="G2813" s="48"/>
      <c r="H2813" s="48"/>
      <c r="I2813" s="48"/>
      <c r="J2813" s="48"/>
      <c r="K2813" s="48"/>
      <c r="L2813" s="48"/>
      <c r="M2813" s="48"/>
      <c r="N2813" s="48"/>
      <c r="O2813" s="48"/>
      <c r="P2813" s="48"/>
    </row>
    <row r="2814" ht="13.5" customHeight="1">
      <c r="A2814" s="1" t="s">
        <v>34714</v>
      </c>
      <c r="B2814" s="1" t="s">
        <v>27</v>
      </c>
      <c r="C2814" s="1" t="s">
        <v>115</v>
      </c>
      <c r="D2814" s="1" t="s">
        <v>34756</v>
      </c>
      <c r="E2814" s="1" t="s">
        <v>34758</v>
      </c>
      <c r="F2814" s="47"/>
      <c r="G2814" s="48"/>
      <c r="H2814" s="48"/>
      <c r="I2814" s="48"/>
      <c r="J2814" s="48"/>
      <c r="K2814" s="48"/>
      <c r="L2814" s="48"/>
      <c r="M2814" s="48"/>
      <c r="N2814" s="48"/>
      <c r="O2814" s="48"/>
      <c r="P2814" s="48"/>
    </row>
    <row r="2815" ht="13.5" customHeight="1">
      <c r="A2815" s="1" t="s">
        <v>34714</v>
      </c>
      <c r="B2815" s="1" t="s">
        <v>31</v>
      </c>
      <c r="C2815" s="1" t="s">
        <v>10</v>
      </c>
      <c r="D2815" s="1" t="s">
        <v>34762</v>
      </c>
      <c r="E2815" s="1" t="s">
        <v>34764</v>
      </c>
      <c r="F2815" s="47"/>
      <c r="G2815" s="48"/>
      <c r="H2815" s="48"/>
      <c r="I2815" s="48"/>
      <c r="J2815" s="48"/>
      <c r="K2815" s="48"/>
      <c r="L2815" s="48"/>
      <c r="M2815" s="48"/>
      <c r="N2815" s="48"/>
      <c r="O2815" s="48"/>
      <c r="P2815" s="48"/>
    </row>
    <row r="2816" ht="13.5" customHeight="1">
      <c r="A2816" s="1" t="s">
        <v>34714</v>
      </c>
      <c r="B2816" s="1" t="s">
        <v>34</v>
      </c>
      <c r="C2816" s="1" t="s">
        <v>10</v>
      </c>
      <c r="D2816" s="1" t="s">
        <v>34769</v>
      </c>
      <c r="E2816" s="1" t="s">
        <v>34771</v>
      </c>
      <c r="F2816" s="47"/>
      <c r="G2816" s="48"/>
      <c r="H2816" s="48"/>
      <c r="I2816" s="48"/>
      <c r="J2816" s="48"/>
      <c r="K2816" s="48"/>
      <c r="L2816" s="48"/>
      <c r="M2816" s="48"/>
      <c r="N2816" s="48"/>
      <c r="O2816" s="48"/>
      <c r="P2816" s="48"/>
    </row>
    <row r="2817" ht="13.5" customHeight="1">
      <c r="A2817" s="1" t="s">
        <v>34714</v>
      </c>
      <c r="B2817" s="1" t="s">
        <v>40</v>
      </c>
      <c r="C2817" s="1" t="s">
        <v>115</v>
      </c>
      <c r="D2817" s="1" t="s">
        <v>34774</v>
      </c>
      <c r="E2817" s="1" t="s">
        <v>34776</v>
      </c>
      <c r="F2817" s="47"/>
      <c r="G2817" s="48"/>
      <c r="H2817" s="48"/>
      <c r="I2817" s="48"/>
      <c r="J2817" s="48"/>
      <c r="K2817" s="48"/>
      <c r="L2817" s="48"/>
      <c r="M2817" s="48"/>
      <c r="N2817" s="48"/>
      <c r="O2817" s="48"/>
      <c r="P2817" s="48"/>
    </row>
    <row r="2818" ht="13.5" customHeight="1">
      <c r="A2818" s="1" t="s">
        <v>34714</v>
      </c>
      <c r="B2818" s="1" t="s">
        <v>45</v>
      </c>
      <c r="C2818" s="1" t="s">
        <v>10</v>
      </c>
      <c r="D2818" s="1" t="s">
        <v>34781</v>
      </c>
      <c r="E2818" s="1" t="s">
        <v>34784</v>
      </c>
      <c r="F2818" s="47"/>
      <c r="G2818" s="48"/>
      <c r="H2818" s="48"/>
      <c r="I2818" s="48"/>
      <c r="J2818" s="48"/>
      <c r="K2818" s="48"/>
      <c r="L2818" s="48"/>
      <c r="M2818" s="48"/>
      <c r="N2818" s="48"/>
      <c r="O2818" s="48"/>
      <c r="P2818" s="48"/>
    </row>
    <row r="2819" ht="13.5" customHeight="1">
      <c r="A2819" s="1" t="s">
        <v>34714</v>
      </c>
      <c r="B2819" s="1" t="s">
        <v>52</v>
      </c>
      <c r="C2819" s="1" t="s">
        <v>10</v>
      </c>
      <c r="D2819" s="1" t="s">
        <v>34789</v>
      </c>
      <c r="E2819" s="1" t="s">
        <v>34791</v>
      </c>
      <c r="F2819" s="47"/>
      <c r="G2819" s="48"/>
      <c r="H2819" s="48"/>
      <c r="I2819" s="48"/>
      <c r="J2819" s="48"/>
      <c r="K2819" s="48"/>
      <c r="L2819" s="48"/>
      <c r="M2819" s="48"/>
      <c r="N2819" s="48"/>
      <c r="O2819" s="48"/>
      <c r="P2819" s="48"/>
    </row>
    <row r="2820" ht="13.5" customHeight="1">
      <c r="A2820" s="1" t="s">
        <v>34714</v>
      </c>
      <c r="B2820" s="1" t="s">
        <v>57</v>
      </c>
      <c r="C2820" s="1" t="s">
        <v>10</v>
      </c>
      <c r="D2820" s="1" t="s">
        <v>34795</v>
      </c>
      <c r="E2820" s="1" t="s">
        <v>34796</v>
      </c>
      <c r="F2820" s="47"/>
      <c r="G2820" s="48"/>
      <c r="H2820" s="48"/>
      <c r="I2820" s="48"/>
      <c r="J2820" s="48"/>
      <c r="K2820" s="48"/>
      <c r="L2820" s="48"/>
      <c r="M2820" s="48"/>
      <c r="N2820" s="48"/>
      <c r="O2820" s="48"/>
      <c r="P2820" s="48"/>
    </row>
    <row r="2821" ht="13.5" customHeight="1">
      <c r="A2821" s="1" t="s">
        <v>34714</v>
      </c>
      <c r="B2821" s="1" t="s">
        <v>60</v>
      </c>
      <c r="C2821" s="1" t="s">
        <v>10</v>
      </c>
      <c r="D2821" s="1" t="s">
        <v>34800</v>
      </c>
      <c r="E2821" s="1" t="s">
        <v>34801</v>
      </c>
      <c r="F2821" s="47"/>
      <c r="G2821" s="48"/>
      <c r="H2821" s="48"/>
      <c r="I2821" s="48"/>
      <c r="J2821" s="48"/>
      <c r="K2821" s="48"/>
      <c r="L2821" s="48"/>
      <c r="M2821" s="48"/>
      <c r="N2821" s="48"/>
      <c r="O2821" s="48"/>
      <c r="P2821" s="48"/>
    </row>
    <row r="2822" ht="13.5" customHeight="1">
      <c r="A2822" s="1" t="s">
        <v>34714</v>
      </c>
      <c r="B2822" s="1" t="s">
        <v>65</v>
      </c>
      <c r="C2822" s="1" t="s">
        <v>10</v>
      </c>
      <c r="D2822" s="1" t="s">
        <v>34806</v>
      </c>
      <c r="E2822" s="1" t="s">
        <v>34807</v>
      </c>
      <c r="F2822" s="47"/>
      <c r="G2822" s="48"/>
      <c r="H2822" s="48"/>
      <c r="I2822" s="48"/>
      <c r="J2822" s="48"/>
      <c r="K2822" s="48"/>
      <c r="L2822" s="48"/>
      <c r="M2822" s="48"/>
      <c r="N2822" s="48"/>
      <c r="O2822" s="48"/>
      <c r="P2822" s="48"/>
    </row>
    <row r="2823" ht="13.5" customHeight="1">
      <c r="A2823" s="1" t="s">
        <v>34714</v>
      </c>
      <c r="B2823" s="1" t="s">
        <v>70</v>
      </c>
      <c r="C2823" s="1" t="s">
        <v>10</v>
      </c>
      <c r="D2823" s="1" t="s">
        <v>34812</v>
      </c>
      <c r="E2823" s="1" t="s">
        <v>34813</v>
      </c>
      <c r="F2823" s="47"/>
      <c r="G2823" s="48"/>
      <c r="H2823" s="48"/>
      <c r="I2823" s="48"/>
      <c r="J2823" s="48"/>
      <c r="K2823" s="48"/>
      <c r="L2823" s="48"/>
      <c r="M2823" s="48"/>
      <c r="N2823" s="48"/>
      <c r="O2823" s="48"/>
      <c r="P2823" s="48"/>
    </row>
    <row r="2824" ht="13.5" customHeight="1">
      <c r="A2824" s="1" t="s">
        <v>34714</v>
      </c>
      <c r="B2824" s="1" t="s">
        <v>74</v>
      </c>
      <c r="C2824" s="1" t="s">
        <v>10</v>
      </c>
      <c r="D2824" s="1" t="s">
        <v>34818</v>
      </c>
      <c r="E2824" s="1" t="s">
        <v>34819</v>
      </c>
      <c r="F2824" s="47"/>
      <c r="G2824" s="48"/>
      <c r="H2824" s="48"/>
      <c r="I2824" s="48"/>
      <c r="J2824" s="48"/>
      <c r="K2824" s="48"/>
      <c r="L2824" s="48"/>
      <c r="M2824" s="48"/>
      <c r="N2824" s="48"/>
      <c r="O2824" s="48"/>
      <c r="P2824" s="48"/>
    </row>
    <row r="2825" ht="13.5" customHeight="1">
      <c r="A2825" s="1" t="s">
        <v>34714</v>
      </c>
      <c r="B2825" s="1" t="s">
        <v>78</v>
      </c>
      <c r="C2825" s="1" t="s">
        <v>10</v>
      </c>
      <c r="D2825" s="1" t="s">
        <v>34824</v>
      </c>
      <c r="E2825" s="1" t="s">
        <v>34825</v>
      </c>
      <c r="F2825" s="47"/>
      <c r="G2825" s="48"/>
      <c r="H2825" s="48"/>
      <c r="I2825" s="48"/>
      <c r="J2825" s="48"/>
      <c r="K2825" s="48"/>
      <c r="L2825" s="48"/>
      <c r="M2825" s="48"/>
      <c r="N2825" s="48"/>
      <c r="O2825" s="48"/>
      <c r="P2825" s="48"/>
    </row>
    <row r="2826" ht="13.5" customHeight="1">
      <c r="A2826" s="1" t="s">
        <v>34714</v>
      </c>
      <c r="B2826" s="1" t="s">
        <v>83</v>
      </c>
      <c r="C2826" s="1" t="s">
        <v>10</v>
      </c>
      <c r="D2826" s="1" t="s">
        <v>34830</v>
      </c>
      <c r="E2826" s="1" t="s">
        <v>34831</v>
      </c>
      <c r="F2826" s="47"/>
      <c r="G2826" s="48"/>
      <c r="H2826" s="48"/>
      <c r="I2826" s="48"/>
      <c r="J2826" s="48"/>
      <c r="K2826" s="48"/>
      <c r="L2826" s="48"/>
      <c r="M2826" s="48"/>
      <c r="N2826" s="48"/>
      <c r="O2826" s="48"/>
      <c r="P2826" s="48"/>
    </row>
    <row r="2827" ht="13.5" customHeight="1">
      <c r="A2827" s="1" t="s">
        <v>34714</v>
      </c>
      <c r="B2827" s="1" t="s">
        <v>86</v>
      </c>
      <c r="C2827" s="1" t="s">
        <v>10</v>
      </c>
      <c r="D2827" s="1" t="s">
        <v>34835</v>
      </c>
      <c r="E2827" s="1" t="s">
        <v>34837</v>
      </c>
      <c r="F2827" s="47"/>
      <c r="G2827" s="48"/>
      <c r="H2827" s="48"/>
      <c r="I2827" s="48"/>
      <c r="J2827" s="48"/>
      <c r="K2827" s="48"/>
      <c r="L2827" s="48"/>
      <c r="M2827" s="48"/>
      <c r="N2827" s="48"/>
      <c r="O2827" s="48"/>
      <c r="P2827" s="48"/>
    </row>
    <row r="2828" ht="13.5" customHeight="1">
      <c r="A2828" s="1" t="s">
        <v>34714</v>
      </c>
      <c r="B2828" s="1" t="s">
        <v>91</v>
      </c>
      <c r="C2828" s="1" t="s">
        <v>374</v>
      </c>
      <c r="D2828" s="1" t="s">
        <v>34841</v>
      </c>
      <c r="E2828" s="1" t="s">
        <v>34843</v>
      </c>
      <c r="F2828" s="47"/>
      <c r="G2828" s="48"/>
      <c r="H2828" s="48"/>
      <c r="I2828" s="48"/>
      <c r="J2828" s="48"/>
      <c r="K2828" s="48"/>
      <c r="L2828" s="48"/>
      <c r="M2828" s="48"/>
      <c r="N2828" s="48"/>
      <c r="O2828" s="48"/>
      <c r="P2828" s="48"/>
    </row>
    <row r="2829" ht="13.5" customHeight="1">
      <c r="A2829" s="1" t="s">
        <v>34714</v>
      </c>
      <c r="B2829" s="1" t="s">
        <v>94</v>
      </c>
      <c r="C2829" s="1" t="s">
        <v>10</v>
      </c>
      <c r="D2829" s="1" t="s">
        <v>34848</v>
      </c>
      <c r="E2829" s="1" t="s">
        <v>34850</v>
      </c>
      <c r="F2829" s="47"/>
      <c r="G2829" s="48"/>
      <c r="H2829" s="48"/>
      <c r="I2829" s="48"/>
      <c r="J2829" s="48"/>
      <c r="K2829" s="48"/>
      <c r="L2829" s="48"/>
      <c r="M2829" s="48"/>
      <c r="N2829" s="48"/>
      <c r="O2829" s="48"/>
      <c r="P2829" s="48"/>
    </row>
    <row r="2830" ht="13.5" customHeight="1">
      <c r="A2830" s="1" t="s">
        <v>34714</v>
      </c>
      <c r="B2830" s="1" t="s">
        <v>186</v>
      </c>
      <c r="C2830" s="1" t="s">
        <v>10</v>
      </c>
      <c r="D2830" s="1" t="s">
        <v>34854</v>
      </c>
      <c r="E2830" s="1" t="s">
        <v>34856</v>
      </c>
      <c r="F2830" s="47"/>
      <c r="G2830" s="48"/>
      <c r="H2830" s="48"/>
      <c r="I2830" s="48"/>
      <c r="J2830" s="48"/>
      <c r="K2830" s="48"/>
      <c r="L2830" s="48"/>
      <c r="M2830" s="48"/>
      <c r="N2830" s="48"/>
      <c r="O2830" s="48"/>
      <c r="P2830" s="48"/>
    </row>
    <row r="2831" ht="13.5" customHeight="1">
      <c r="A2831" s="1" t="s">
        <v>34714</v>
      </c>
      <c r="B2831" s="1" t="s">
        <v>189</v>
      </c>
      <c r="C2831" s="1" t="s">
        <v>115</v>
      </c>
      <c r="D2831" s="1" t="s">
        <v>34859</v>
      </c>
      <c r="E2831" s="1" t="s">
        <v>34860</v>
      </c>
      <c r="F2831" s="47"/>
      <c r="G2831" s="48"/>
      <c r="H2831" s="48"/>
      <c r="I2831" s="48"/>
      <c r="J2831" s="48"/>
      <c r="K2831" s="48"/>
      <c r="L2831" s="48"/>
      <c r="M2831" s="48"/>
      <c r="N2831" s="48"/>
      <c r="O2831" s="48"/>
      <c r="P2831" s="48"/>
    </row>
    <row r="2832" ht="13.5" customHeight="1">
      <c r="A2832" s="1" t="s">
        <v>34714</v>
      </c>
      <c r="B2832" s="1" t="s">
        <v>193</v>
      </c>
      <c r="C2832" s="1" t="s">
        <v>10</v>
      </c>
      <c r="D2832" s="1" t="s">
        <v>34864</v>
      </c>
      <c r="E2832" s="1" t="s">
        <v>34866</v>
      </c>
      <c r="F2832" s="47"/>
      <c r="G2832" s="48"/>
      <c r="H2832" s="48"/>
      <c r="I2832" s="48"/>
      <c r="J2832" s="48"/>
      <c r="K2832" s="48"/>
      <c r="L2832" s="48"/>
      <c r="M2832" s="48"/>
      <c r="N2832" s="48"/>
      <c r="O2832" s="48"/>
      <c r="P2832" s="48"/>
    </row>
    <row r="2833" ht="13.5" customHeight="1">
      <c r="A2833" s="1" t="s">
        <v>34714</v>
      </c>
      <c r="B2833" s="1" t="s">
        <v>197</v>
      </c>
      <c r="C2833" s="1" t="s">
        <v>10</v>
      </c>
      <c r="D2833" s="1" t="s">
        <v>34871</v>
      </c>
      <c r="E2833" s="1" t="s">
        <v>34874</v>
      </c>
      <c r="F2833" s="47"/>
      <c r="G2833" s="48"/>
      <c r="H2833" s="48"/>
      <c r="I2833" s="48"/>
      <c r="J2833" s="48"/>
      <c r="K2833" s="48"/>
      <c r="L2833" s="48"/>
      <c r="M2833" s="48"/>
      <c r="N2833" s="48"/>
      <c r="O2833" s="48"/>
      <c r="P2833" s="48"/>
    </row>
    <row r="2834" ht="13.5" customHeight="1">
      <c r="A2834" s="1" t="s">
        <v>34714</v>
      </c>
      <c r="B2834" s="1" t="s">
        <v>201</v>
      </c>
      <c r="C2834" s="1" t="s">
        <v>10</v>
      </c>
      <c r="D2834" s="1" t="s">
        <v>34883</v>
      </c>
      <c r="E2834" s="1" t="s">
        <v>34884</v>
      </c>
      <c r="F2834" s="47"/>
      <c r="G2834" s="48"/>
      <c r="H2834" s="48"/>
      <c r="I2834" s="48"/>
      <c r="J2834" s="48"/>
      <c r="K2834" s="48"/>
      <c r="L2834" s="48"/>
      <c r="M2834" s="48"/>
      <c r="N2834" s="48"/>
      <c r="O2834" s="48"/>
      <c r="P2834" s="48"/>
    </row>
    <row r="2835" ht="13.5" customHeight="1">
      <c r="A2835" s="1" t="s">
        <v>34714</v>
      </c>
      <c r="B2835" s="1" t="s">
        <v>99</v>
      </c>
      <c r="C2835" s="1" t="s">
        <v>817</v>
      </c>
      <c r="D2835" s="47"/>
      <c r="E2835" s="47"/>
      <c r="F2835" s="47"/>
      <c r="G2835" s="48"/>
      <c r="H2835" s="48"/>
      <c r="I2835" s="48"/>
      <c r="J2835" s="48"/>
      <c r="K2835" s="48"/>
      <c r="L2835" s="48"/>
      <c r="M2835" s="48"/>
      <c r="N2835" s="48"/>
      <c r="O2835" s="48"/>
      <c r="P2835" s="48"/>
    </row>
    <row r="2836" ht="13.5" customHeight="1">
      <c r="A2836" s="1" t="s">
        <v>34893</v>
      </c>
      <c r="B2836" s="2" t="s">
        <v>1</v>
      </c>
      <c r="C2836" s="1" t="s">
        <v>2</v>
      </c>
      <c r="D2836" s="47"/>
      <c r="E2836" s="47"/>
      <c r="F2836" s="47"/>
      <c r="G2836" s="48"/>
      <c r="H2836" s="48"/>
      <c r="I2836" s="48"/>
      <c r="J2836" s="48"/>
      <c r="K2836" s="48"/>
      <c r="L2836" s="48"/>
      <c r="M2836" s="48"/>
      <c r="N2836" s="48"/>
      <c r="O2836" s="48"/>
      <c r="P2836" s="48"/>
    </row>
    <row r="2837" ht="13.5" customHeight="1">
      <c r="A2837" s="1" t="s">
        <v>34893</v>
      </c>
      <c r="B2837" s="1" t="s">
        <v>5</v>
      </c>
      <c r="C2837" s="1" t="s">
        <v>102</v>
      </c>
      <c r="D2837" s="1" t="s">
        <v>34898</v>
      </c>
      <c r="E2837" s="1" t="s">
        <v>34900</v>
      </c>
      <c r="F2837" s="47"/>
      <c r="G2837" s="48"/>
      <c r="H2837" s="48"/>
      <c r="I2837" s="48"/>
      <c r="J2837" s="48"/>
      <c r="K2837" s="48"/>
      <c r="L2837" s="48"/>
      <c r="M2837" s="48"/>
      <c r="N2837" s="48"/>
      <c r="O2837" s="48"/>
      <c r="P2837" s="48"/>
    </row>
    <row r="2838" ht="13.5" customHeight="1">
      <c r="A2838" s="1" t="s">
        <v>34893</v>
      </c>
      <c r="B2838" s="1" t="s">
        <v>9</v>
      </c>
      <c r="C2838" s="1" t="s">
        <v>10</v>
      </c>
      <c r="D2838" s="1" t="s">
        <v>34907</v>
      </c>
      <c r="E2838" s="1" t="s">
        <v>34909</v>
      </c>
      <c r="F2838" s="47"/>
      <c r="G2838" s="48"/>
      <c r="H2838" s="48"/>
      <c r="I2838" s="48"/>
      <c r="J2838" s="48"/>
      <c r="K2838" s="48"/>
      <c r="L2838" s="48"/>
      <c r="M2838" s="48"/>
      <c r="N2838" s="48"/>
      <c r="O2838" s="48"/>
      <c r="P2838" s="48"/>
    </row>
    <row r="2839" ht="13.5" customHeight="1">
      <c r="A2839" s="1" t="s">
        <v>34893</v>
      </c>
      <c r="B2839" s="1" t="s">
        <v>13</v>
      </c>
      <c r="C2839" s="1" t="s">
        <v>10</v>
      </c>
      <c r="D2839" s="1" t="s">
        <v>34913</v>
      </c>
      <c r="E2839" s="1" t="s">
        <v>34914</v>
      </c>
      <c r="F2839" s="47"/>
      <c r="G2839" s="48"/>
      <c r="H2839" s="48"/>
      <c r="I2839" s="48"/>
      <c r="J2839" s="48"/>
      <c r="K2839" s="48"/>
      <c r="L2839" s="48"/>
      <c r="M2839" s="48"/>
      <c r="N2839" s="48"/>
      <c r="O2839" s="48"/>
      <c r="P2839" s="48"/>
    </row>
    <row r="2840" ht="13.5" customHeight="1">
      <c r="A2840" s="1" t="s">
        <v>34893</v>
      </c>
      <c r="B2840" s="1" t="s">
        <v>16</v>
      </c>
      <c r="C2840" s="1" t="s">
        <v>10</v>
      </c>
      <c r="D2840" s="1" t="s">
        <v>34919</v>
      </c>
      <c r="E2840" s="1" t="s">
        <v>34920</v>
      </c>
      <c r="F2840" s="47"/>
      <c r="G2840" s="48"/>
      <c r="H2840" s="48"/>
      <c r="I2840" s="48"/>
      <c r="J2840" s="48"/>
      <c r="K2840" s="48"/>
      <c r="L2840" s="48"/>
      <c r="M2840" s="48"/>
      <c r="N2840" s="48"/>
      <c r="O2840" s="48"/>
      <c r="P2840" s="48"/>
    </row>
    <row r="2841" ht="13.5" customHeight="1">
      <c r="A2841" s="1" t="s">
        <v>34893</v>
      </c>
      <c r="B2841" s="1" t="s">
        <v>21</v>
      </c>
      <c r="C2841" s="1" t="s">
        <v>10</v>
      </c>
      <c r="D2841" s="1" t="s">
        <v>34925</v>
      </c>
      <c r="E2841" s="1" t="s">
        <v>34926</v>
      </c>
      <c r="F2841" s="47"/>
      <c r="G2841" s="48"/>
      <c r="H2841" s="48"/>
      <c r="I2841" s="48"/>
      <c r="J2841" s="48"/>
      <c r="K2841" s="48"/>
      <c r="L2841" s="48"/>
      <c r="M2841" s="48"/>
      <c r="N2841" s="48"/>
      <c r="O2841" s="48"/>
      <c r="P2841" s="48"/>
    </row>
    <row r="2842" ht="13.5" customHeight="1">
      <c r="A2842" s="1" t="s">
        <v>34893</v>
      </c>
      <c r="B2842" s="1" t="s">
        <v>27</v>
      </c>
      <c r="C2842" s="1" t="s">
        <v>10</v>
      </c>
      <c r="D2842" s="1" t="s">
        <v>34927</v>
      </c>
      <c r="E2842" s="1" t="s">
        <v>34928</v>
      </c>
      <c r="F2842" s="47"/>
      <c r="G2842" s="48"/>
      <c r="H2842" s="48"/>
      <c r="I2842" s="48"/>
      <c r="J2842" s="48"/>
      <c r="K2842" s="48"/>
      <c r="L2842" s="48"/>
      <c r="M2842" s="48"/>
      <c r="N2842" s="48"/>
      <c r="O2842" s="48"/>
      <c r="P2842" s="48"/>
    </row>
    <row r="2843" ht="13.5" customHeight="1">
      <c r="A2843" s="1" t="s">
        <v>34893</v>
      </c>
      <c r="B2843" s="1" t="s">
        <v>31</v>
      </c>
      <c r="C2843" s="1" t="s">
        <v>10</v>
      </c>
      <c r="D2843" s="1" t="s">
        <v>34930</v>
      </c>
      <c r="E2843" s="1" t="s">
        <v>34931</v>
      </c>
      <c r="F2843" s="47"/>
      <c r="G2843" s="48"/>
      <c r="H2843" s="48"/>
      <c r="I2843" s="48"/>
      <c r="J2843" s="48"/>
      <c r="K2843" s="48"/>
      <c r="L2843" s="48"/>
      <c r="M2843" s="48"/>
      <c r="N2843" s="48"/>
      <c r="O2843" s="48"/>
      <c r="P2843" s="48"/>
    </row>
    <row r="2844" ht="13.5" customHeight="1">
      <c r="A2844" s="1" t="s">
        <v>34893</v>
      </c>
      <c r="B2844" s="1" t="s">
        <v>34</v>
      </c>
      <c r="C2844" s="1" t="s">
        <v>10</v>
      </c>
      <c r="D2844" s="1" t="s">
        <v>34934</v>
      </c>
      <c r="E2844" s="1" t="s">
        <v>34935</v>
      </c>
      <c r="F2844" s="47"/>
      <c r="G2844" s="48"/>
      <c r="H2844" s="48"/>
      <c r="I2844" s="48"/>
      <c r="J2844" s="48"/>
      <c r="K2844" s="48"/>
      <c r="L2844" s="48"/>
      <c r="M2844" s="48"/>
      <c r="N2844" s="48"/>
      <c r="O2844" s="48"/>
      <c r="P2844" s="48"/>
    </row>
    <row r="2845" ht="13.5" customHeight="1">
      <c r="A2845" s="1" t="s">
        <v>34893</v>
      </c>
      <c r="B2845" s="1" t="s">
        <v>40</v>
      </c>
      <c r="C2845" s="1" t="s">
        <v>10</v>
      </c>
      <c r="D2845" s="1" t="s">
        <v>34937</v>
      </c>
      <c r="E2845" s="1" t="s">
        <v>34938</v>
      </c>
      <c r="F2845" s="47"/>
      <c r="G2845" s="48"/>
      <c r="H2845" s="48"/>
      <c r="I2845" s="48"/>
      <c r="J2845" s="48"/>
      <c r="K2845" s="48"/>
      <c r="L2845" s="48"/>
      <c r="M2845" s="48"/>
      <c r="N2845" s="48"/>
      <c r="O2845" s="48"/>
      <c r="P2845" s="48"/>
    </row>
    <row r="2846" ht="13.5" customHeight="1">
      <c r="A2846" s="1" t="s">
        <v>34893</v>
      </c>
      <c r="B2846" s="1" t="s">
        <v>45</v>
      </c>
      <c r="C2846" s="1" t="s">
        <v>10</v>
      </c>
      <c r="D2846" s="1" t="s">
        <v>34941</v>
      </c>
      <c r="E2846" s="1" t="s">
        <v>34942</v>
      </c>
      <c r="F2846" s="47"/>
      <c r="G2846" s="48"/>
      <c r="H2846" s="48"/>
      <c r="I2846" s="48"/>
      <c r="J2846" s="48"/>
      <c r="K2846" s="48"/>
      <c r="L2846" s="48"/>
      <c r="M2846" s="48"/>
      <c r="N2846" s="48"/>
      <c r="O2846" s="48"/>
      <c r="P2846" s="48"/>
    </row>
    <row r="2847" ht="13.5" customHeight="1">
      <c r="A2847" s="1" t="s">
        <v>34893</v>
      </c>
      <c r="B2847" s="1" t="s">
        <v>52</v>
      </c>
      <c r="C2847" s="1" t="s">
        <v>10</v>
      </c>
      <c r="D2847" s="1" t="s">
        <v>34945</v>
      </c>
      <c r="E2847" s="1" t="s">
        <v>34946</v>
      </c>
      <c r="F2847" s="47"/>
      <c r="G2847" s="48"/>
      <c r="H2847" s="48"/>
      <c r="I2847" s="48"/>
      <c r="J2847" s="48"/>
      <c r="K2847" s="48"/>
      <c r="L2847" s="48"/>
      <c r="M2847" s="48"/>
      <c r="N2847" s="48"/>
      <c r="O2847" s="48"/>
      <c r="P2847" s="48"/>
    </row>
    <row r="2848" ht="13.5" customHeight="1">
      <c r="A2848" s="1" t="s">
        <v>34893</v>
      </c>
      <c r="B2848" s="1" t="s">
        <v>57</v>
      </c>
      <c r="C2848" s="1" t="s">
        <v>10</v>
      </c>
      <c r="D2848" s="1" t="s">
        <v>34949</v>
      </c>
      <c r="E2848" s="1" t="s">
        <v>34950</v>
      </c>
      <c r="F2848" s="47"/>
      <c r="G2848" s="48"/>
      <c r="H2848" s="48"/>
      <c r="I2848" s="48"/>
      <c r="J2848" s="48"/>
      <c r="K2848" s="48"/>
      <c r="L2848" s="48"/>
      <c r="M2848" s="48"/>
      <c r="N2848" s="48"/>
      <c r="O2848" s="48"/>
      <c r="P2848" s="48"/>
    </row>
    <row r="2849" ht="13.5" customHeight="1">
      <c r="A2849" s="1" t="s">
        <v>34893</v>
      </c>
      <c r="B2849" s="1" t="s">
        <v>60</v>
      </c>
      <c r="C2849" s="1" t="s">
        <v>10</v>
      </c>
      <c r="D2849" s="1" t="s">
        <v>34956</v>
      </c>
      <c r="E2849" s="1" t="s">
        <v>34958</v>
      </c>
      <c r="F2849" s="47"/>
      <c r="G2849" s="48"/>
      <c r="H2849" s="48"/>
      <c r="I2849" s="48"/>
      <c r="J2849" s="48"/>
      <c r="K2849" s="48"/>
      <c r="L2849" s="48"/>
      <c r="M2849" s="48"/>
      <c r="N2849" s="48"/>
      <c r="O2849" s="48"/>
      <c r="P2849" s="48"/>
    </row>
    <row r="2850" ht="13.5" customHeight="1">
      <c r="A2850" s="1" t="s">
        <v>34893</v>
      </c>
      <c r="B2850" s="1" t="s">
        <v>65</v>
      </c>
      <c r="C2850" s="1" t="s">
        <v>10</v>
      </c>
      <c r="D2850" s="1" t="s">
        <v>34961</v>
      </c>
      <c r="E2850" s="1" t="s">
        <v>34962</v>
      </c>
      <c r="F2850" s="47"/>
      <c r="G2850" s="48"/>
      <c r="H2850" s="48"/>
      <c r="I2850" s="48"/>
      <c r="J2850" s="48"/>
      <c r="K2850" s="48"/>
      <c r="L2850" s="48"/>
      <c r="M2850" s="48"/>
      <c r="N2850" s="48"/>
      <c r="O2850" s="48"/>
      <c r="P2850" s="48"/>
    </row>
    <row r="2851" ht="13.5" customHeight="1">
      <c r="A2851" s="1" t="s">
        <v>34893</v>
      </c>
      <c r="B2851" s="1" t="s">
        <v>70</v>
      </c>
      <c r="C2851" s="1" t="s">
        <v>374</v>
      </c>
      <c r="D2851" s="1" t="s">
        <v>34966</v>
      </c>
      <c r="E2851" s="1" t="s">
        <v>34967</v>
      </c>
      <c r="F2851" s="47"/>
      <c r="G2851" s="48"/>
      <c r="H2851" s="48"/>
      <c r="I2851" s="48"/>
      <c r="J2851" s="48"/>
      <c r="K2851" s="48"/>
      <c r="L2851" s="48"/>
      <c r="M2851" s="48"/>
      <c r="N2851" s="48"/>
      <c r="O2851" s="48"/>
      <c r="P2851" s="48"/>
    </row>
    <row r="2852" ht="13.5" customHeight="1">
      <c r="A2852" s="1" t="s">
        <v>34893</v>
      </c>
      <c r="B2852" s="1" t="s">
        <v>74</v>
      </c>
      <c r="C2852" s="1" t="s">
        <v>10</v>
      </c>
      <c r="D2852" s="1" t="s">
        <v>34972</v>
      </c>
      <c r="E2852" s="1" t="s">
        <v>34973</v>
      </c>
      <c r="F2852" s="47"/>
      <c r="G2852" s="48"/>
      <c r="H2852" s="48"/>
      <c r="I2852" s="48"/>
      <c r="J2852" s="48"/>
      <c r="K2852" s="48"/>
      <c r="L2852" s="48"/>
      <c r="M2852" s="48"/>
      <c r="N2852" s="48"/>
      <c r="O2852" s="48"/>
      <c r="P2852" s="48"/>
    </row>
    <row r="2853" ht="13.5" customHeight="1">
      <c r="A2853" s="1" t="s">
        <v>34893</v>
      </c>
      <c r="B2853" s="1" t="s">
        <v>78</v>
      </c>
      <c r="C2853" s="1" t="s">
        <v>10</v>
      </c>
      <c r="D2853" s="1" t="s">
        <v>34978</v>
      </c>
      <c r="E2853" s="1" t="s">
        <v>34981</v>
      </c>
      <c r="F2853" s="47"/>
      <c r="G2853" s="48"/>
      <c r="H2853" s="48"/>
      <c r="I2853" s="48"/>
      <c r="J2853" s="48"/>
      <c r="K2853" s="48"/>
      <c r="L2853" s="48"/>
      <c r="M2853" s="48"/>
      <c r="N2853" s="48"/>
      <c r="O2853" s="48"/>
      <c r="P2853" s="48"/>
    </row>
    <row r="2854" ht="13.5" customHeight="1">
      <c r="A2854" s="1" t="s">
        <v>34893</v>
      </c>
      <c r="B2854" s="1" t="s">
        <v>83</v>
      </c>
      <c r="C2854" s="1" t="s">
        <v>374</v>
      </c>
      <c r="D2854" s="1" t="s">
        <v>34986</v>
      </c>
      <c r="E2854" s="1" t="s">
        <v>34987</v>
      </c>
      <c r="F2854" s="47"/>
      <c r="G2854" s="48"/>
      <c r="H2854" s="48"/>
      <c r="I2854" s="48"/>
      <c r="J2854" s="48"/>
      <c r="K2854" s="48"/>
      <c r="L2854" s="48"/>
      <c r="M2854" s="48"/>
      <c r="N2854" s="48"/>
      <c r="O2854" s="48"/>
      <c r="P2854" s="48"/>
    </row>
    <row r="2855" ht="13.5" customHeight="1">
      <c r="A2855" s="1" t="s">
        <v>34893</v>
      </c>
      <c r="B2855" s="1" t="s">
        <v>86</v>
      </c>
      <c r="C2855" s="1" t="s">
        <v>115</v>
      </c>
      <c r="D2855" s="1" t="s">
        <v>34993</v>
      </c>
      <c r="E2855" s="1" t="s">
        <v>34995</v>
      </c>
      <c r="F2855" s="47"/>
      <c r="G2855" s="48"/>
      <c r="H2855" s="48"/>
      <c r="I2855" s="48"/>
      <c r="J2855" s="48"/>
      <c r="K2855" s="48"/>
      <c r="L2855" s="48"/>
      <c r="M2855" s="48"/>
      <c r="N2855" s="48"/>
      <c r="O2855" s="48"/>
      <c r="P2855" s="48"/>
    </row>
    <row r="2856" ht="13.5" customHeight="1">
      <c r="A2856" s="1" t="s">
        <v>34893</v>
      </c>
      <c r="B2856" s="1" t="s">
        <v>91</v>
      </c>
      <c r="C2856" s="1" t="s">
        <v>115</v>
      </c>
      <c r="D2856" s="1" t="s">
        <v>35001</v>
      </c>
      <c r="E2856" s="1" t="s">
        <v>35003</v>
      </c>
      <c r="F2856" s="47"/>
      <c r="G2856" s="48"/>
      <c r="H2856" s="48"/>
      <c r="I2856" s="48"/>
      <c r="J2856" s="48"/>
      <c r="K2856" s="48"/>
      <c r="L2856" s="48"/>
      <c r="M2856" s="48"/>
      <c r="N2856" s="48"/>
      <c r="O2856" s="48"/>
      <c r="P2856" s="48"/>
    </row>
    <row r="2857" ht="13.5" customHeight="1">
      <c r="A2857" s="1" t="s">
        <v>34893</v>
      </c>
      <c r="B2857" s="1" t="s">
        <v>94</v>
      </c>
      <c r="C2857" s="1" t="s">
        <v>10</v>
      </c>
      <c r="D2857" s="1" t="s">
        <v>35008</v>
      </c>
      <c r="E2857" s="1" t="s">
        <v>35009</v>
      </c>
      <c r="F2857" s="47"/>
      <c r="G2857" s="48"/>
      <c r="H2857" s="48"/>
      <c r="I2857" s="48"/>
      <c r="J2857" s="48"/>
      <c r="K2857" s="48"/>
      <c r="L2857" s="48"/>
      <c r="M2857" s="48"/>
      <c r="N2857" s="48"/>
      <c r="O2857" s="48"/>
      <c r="P2857" s="48"/>
    </row>
    <row r="2858" ht="13.5" customHeight="1">
      <c r="A2858" s="1" t="s">
        <v>34893</v>
      </c>
      <c r="B2858" s="1" t="s">
        <v>186</v>
      </c>
      <c r="C2858" s="1" t="s">
        <v>10</v>
      </c>
      <c r="D2858" s="1" t="s">
        <v>35014</v>
      </c>
      <c r="E2858" s="1" t="s">
        <v>35015</v>
      </c>
      <c r="F2858" s="47"/>
      <c r="G2858" s="48"/>
      <c r="H2858" s="48"/>
      <c r="I2858" s="48"/>
      <c r="J2858" s="48"/>
      <c r="K2858" s="48"/>
      <c r="L2858" s="48"/>
      <c r="M2858" s="48"/>
      <c r="N2858" s="48"/>
      <c r="O2858" s="48"/>
      <c r="P2858" s="48"/>
    </row>
    <row r="2859" ht="13.5" customHeight="1">
      <c r="A2859" s="1" t="s">
        <v>34893</v>
      </c>
      <c r="B2859" s="1" t="s">
        <v>99</v>
      </c>
      <c r="C2859" s="1" t="s">
        <v>817</v>
      </c>
      <c r="D2859" s="47"/>
      <c r="E2859" s="47"/>
      <c r="F2859" s="47"/>
      <c r="G2859" s="48"/>
      <c r="H2859" s="48"/>
      <c r="I2859" s="48"/>
      <c r="J2859" s="48"/>
      <c r="K2859" s="48"/>
      <c r="L2859" s="48"/>
      <c r="M2859" s="48"/>
      <c r="N2859" s="48"/>
      <c r="O2859" s="48"/>
      <c r="P2859" s="48"/>
    </row>
    <row r="2860" ht="13.5" customHeight="1">
      <c r="A2860" s="1" t="s">
        <v>35023</v>
      </c>
      <c r="B2860" s="2" t="s">
        <v>1</v>
      </c>
      <c r="C2860" s="1" t="s">
        <v>35027</v>
      </c>
      <c r="D2860" s="47"/>
      <c r="E2860" s="47"/>
      <c r="F2860" s="49"/>
      <c r="G2860" s="48"/>
      <c r="H2860" s="48"/>
      <c r="I2860" s="48"/>
      <c r="J2860" s="48"/>
      <c r="K2860" s="48"/>
      <c r="L2860" s="48"/>
      <c r="M2860" s="48"/>
      <c r="N2860" s="48"/>
      <c r="O2860" s="48"/>
      <c r="P2860" s="48"/>
    </row>
    <row r="2861" ht="13.5" customHeight="1">
      <c r="A2861" s="1" t="s">
        <v>35023</v>
      </c>
      <c r="B2861" s="1" t="s">
        <v>5</v>
      </c>
      <c r="C2861" s="1" t="s">
        <v>303</v>
      </c>
      <c r="D2861" s="1" t="s">
        <v>35031</v>
      </c>
      <c r="E2861" s="1" t="s">
        <v>35032</v>
      </c>
      <c r="F2861" s="47"/>
      <c r="G2861" s="48"/>
      <c r="H2861" s="48"/>
      <c r="I2861" s="48"/>
      <c r="J2861" s="48"/>
      <c r="K2861" s="48"/>
      <c r="L2861" s="48"/>
      <c r="M2861" s="48"/>
      <c r="N2861" s="48"/>
      <c r="O2861" s="48"/>
      <c r="P2861" s="48"/>
    </row>
    <row r="2862" ht="13.5" customHeight="1">
      <c r="A2862" s="1" t="s">
        <v>35023</v>
      </c>
      <c r="B2862" s="1" t="s">
        <v>9</v>
      </c>
      <c r="C2862" s="1" t="s">
        <v>1611</v>
      </c>
      <c r="D2862" s="1" t="s">
        <v>35036</v>
      </c>
      <c r="E2862" s="1" t="s">
        <v>35037</v>
      </c>
      <c r="F2862" s="47"/>
      <c r="G2862" s="48"/>
      <c r="H2862" s="48"/>
      <c r="I2862" s="48"/>
      <c r="J2862" s="48"/>
      <c r="K2862" s="48"/>
      <c r="L2862" s="48"/>
      <c r="M2862" s="48"/>
      <c r="N2862" s="48"/>
      <c r="O2862" s="48"/>
      <c r="P2862" s="48"/>
    </row>
    <row r="2863" ht="13.5" customHeight="1">
      <c r="A2863" s="1" t="s">
        <v>35023</v>
      </c>
      <c r="B2863" s="1" t="s">
        <v>13</v>
      </c>
      <c r="C2863" s="1" t="s">
        <v>10</v>
      </c>
      <c r="D2863" s="1" t="s">
        <v>35044</v>
      </c>
      <c r="E2863" s="1" t="s">
        <v>35045</v>
      </c>
      <c r="F2863" s="47"/>
      <c r="G2863" s="48"/>
      <c r="H2863" s="48"/>
      <c r="I2863" s="48"/>
      <c r="J2863" s="48"/>
      <c r="K2863" s="48"/>
      <c r="L2863" s="48"/>
      <c r="M2863" s="48"/>
      <c r="N2863" s="48"/>
      <c r="O2863" s="48"/>
      <c r="P2863" s="48"/>
    </row>
    <row r="2864" ht="13.5" customHeight="1">
      <c r="A2864" s="1" t="s">
        <v>35023</v>
      </c>
      <c r="B2864" s="1" t="s">
        <v>16</v>
      </c>
      <c r="C2864" s="1" t="s">
        <v>797</v>
      </c>
      <c r="D2864" s="1" t="s">
        <v>35048</v>
      </c>
      <c r="E2864" s="1" t="s">
        <v>35049</v>
      </c>
      <c r="F2864" s="47"/>
      <c r="G2864" s="48"/>
      <c r="H2864" s="48"/>
      <c r="I2864" s="48"/>
      <c r="J2864" s="48"/>
      <c r="K2864" s="48"/>
      <c r="L2864" s="48"/>
      <c r="M2864" s="48"/>
      <c r="N2864" s="48"/>
      <c r="O2864" s="48"/>
      <c r="P2864" s="48"/>
    </row>
    <row r="2865" ht="13.5" customHeight="1">
      <c r="A2865" s="1" t="s">
        <v>35023</v>
      </c>
      <c r="B2865" s="1" t="s">
        <v>21</v>
      </c>
      <c r="C2865" s="1" t="s">
        <v>797</v>
      </c>
      <c r="D2865" s="1" t="s">
        <v>35055</v>
      </c>
      <c r="E2865" s="1" t="s">
        <v>35056</v>
      </c>
      <c r="F2865" s="47"/>
      <c r="G2865" s="48"/>
      <c r="H2865" s="48"/>
      <c r="I2865" s="48"/>
      <c r="J2865" s="48"/>
      <c r="K2865" s="48"/>
      <c r="L2865" s="48"/>
      <c r="M2865" s="48"/>
      <c r="N2865" s="48"/>
      <c r="O2865" s="48"/>
      <c r="P2865" s="48"/>
    </row>
    <row r="2866" ht="13.5" customHeight="1">
      <c r="A2866" s="1" t="s">
        <v>35023</v>
      </c>
      <c r="B2866" s="1" t="s">
        <v>27</v>
      </c>
      <c r="C2866" s="1" t="s">
        <v>797</v>
      </c>
      <c r="D2866" s="1" t="s">
        <v>35060</v>
      </c>
      <c r="E2866" s="1" t="s">
        <v>35062</v>
      </c>
      <c r="F2866" s="47"/>
      <c r="G2866" s="48"/>
      <c r="H2866" s="48"/>
      <c r="I2866" s="48"/>
      <c r="J2866" s="48"/>
      <c r="K2866" s="48"/>
      <c r="L2866" s="48"/>
      <c r="M2866" s="48"/>
      <c r="N2866" s="48"/>
      <c r="O2866" s="48"/>
      <c r="P2866" s="48"/>
    </row>
    <row r="2867" ht="13.5" customHeight="1">
      <c r="A2867" s="1" t="s">
        <v>35023</v>
      </c>
      <c r="B2867" s="1" t="s">
        <v>31</v>
      </c>
      <c r="C2867" s="1" t="s">
        <v>797</v>
      </c>
      <c r="D2867" s="1" t="s">
        <v>35066</v>
      </c>
      <c r="E2867" s="1" t="s">
        <v>35068</v>
      </c>
      <c r="F2867" s="47"/>
      <c r="G2867" s="48"/>
      <c r="H2867" s="48"/>
      <c r="I2867" s="48"/>
      <c r="J2867" s="48"/>
      <c r="K2867" s="48"/>
      <c r="L2867" s="48"/>
      <c r="M2867" s="48"/>
      <c r="N2867" s="48"/>
      <c r="O2867" s="48"/>
      <c r="P2867" s="48"/>
    </row>
    <row r="2868" ht="13.5" customHeight="1">
      <c r="A2868" s="1" t="s">
        <v>35023</v>
      </c>
      <c r="B2868" s="1" t="s">
        <v>34</v>
      </c>
      <c r="C2868" s="1" t="s">
        <v>797</v>
      </c>
      <c r="D2868" s="1" t="s">
        <v>35073</v>
      </c>
      <c r="E2868" s="1" t="s">
        <v>35074</v>
      </c>
      <c r="F2868" s="47"/>
      <c r="G2868" s="48"/>
      <c r="H2868" s="48"/>
      <c r="I2868" s="48"/>
      <c r="J2868" s="48"/>
      <c r="K2868" s="48"/>
      <c r="L2868" s="48"/>
      <c r="M2868" s="48"/>
      <c r="N2868" s="48"/>
      <c r="O2868" s="48"/>
      <c r="P2868" s="48"/>
    </row>
    <row r="2869" ht="13.5" customHeight="1">
      <c r="A2869" s="1" t="s">
        <v>35023</v>
      </c>
      <c r="B2869" s="1" t="s">
        <v>40</v>
      </c>
      <c r="C2869" s="1" t="s">
        <v>797</v>
      </c>
      <c r="D2869" s="1" t="s">
        <v>35079</v>
      </c>
      <c r="E2869" s="1" t="s">
        <v>35080</v>
      </c>
      <c r="F2869" s="47"/>
      <c r="G2869" s="48"/>
      <c r="H2869" s="48"/>
      <c r="I2869" s="48"/>
      <c r="J2869" s="48"/>
      <c r="K2869" s="48"/>
      <c r="L2869" s="48"/>
      <c r="M2869" s="48"/>
      <c r="N2869" s="48"/>
      <c r="O2869" s="48"/>
      <c r="P2869" s="48"/>
    </row>
    <row r="2870" ht="13.5" customHeight="1">
      <c r="A2870" s="1" t="s">
        <v>35023</v>
      </c>
      <c r="B2870" s="1" t="s">
        <v>45</v>
      </c>
      <c r="C2870" s="1" t="s">
        <v>797</v>
      </c>
      <c r="D2870" s="1" t="s">
        <v>35085</v>
      </c>
      <c r="E2870" s="1" t="s">
        <v>35087</v>
      </c>
      <c r="F2870" s="47"/>
      <c r="G2870" s="48"/>
      <c r="H2870" s="48"/>
      <c r="I2870" s="48"/>
      <c r="J2870" s="48"/>
      <c r="K2870" s="48"/>
      <c r="L2870" s="48"/>
      <c r="M2870" s="48"/>
      <c r="N2870" s="48"/>
      <c r="O2870" s="48"/>
      <c r="P2870" s="48"/>
    </row>
    <row r="2871" ht="13.5" customHeight="1">
      <c r="A2871" s="1" t="s">
        <v>35023</v>
      </c>
      <c r="B2871" s="1" t="s">
        <v>52</v>
      </c>
      <c r="C2871" s="1" t="s">
        <v>797</v>
      </c>
      <c r="D2871" s="1" t="s">
        <v>35089</v>
      </c>
      <c r="E2871" s="1" t="s">
        <v>35093</v>
      </c>
      <c r="F2871" s="47"/>
      <c r="G2871" s="48"/>
      <c r="H2871" s="48"/>
      <c r="I2871" s="48"/>
      <c r="J2871" s="48"/>
      <c r="K2871" s="48"/>
      <c r="L2871" s="48"/>
      <c r="M2871" s="48"/>
      <c r="N2871" s="48"/>
      <c r="O2871" s="48"/>
      <c r="P2871" s="48"/>
    </row>
    <row r="2872" ht="13.5" customHeight="1">
      <c r="A2872" s="1" t="s">
        <v>35023</v>
      </c>
      <c r="B2872" s="1" t="s">
        <v>57</v>
      </c>
      <c r="C2872" s="1" t="s">
        <v>797</v>
      </c>
      <c r="D2872" s="1" t="s">
        <v>35098</v>
      </c>
      <c r="E2872" s="1" t="s">
        <v>35099</v>
      </c>
      <c r="F2872" s="47"/>
      <c r="G2872" s="48"/>
      <c r="H2872" s="48"/>
      <c r="I2872" s="48"/>
      <c r="J2872" s="48"/>
      <c r="K2872" s="48"/>
      <c r="L2872" s="48"/>
      <c r="M2872" s="48"/>
      <c r="N2872" s="48"/>
      <c r="O2872" s="48"/>
      <c r="P2872" s="48"/>
    </row>
    <row r="2873" ht="13.5" customHeight="1">
      <c r="A2873" s="1" t="s">
        <v>35023</v>
      </c>
      <c r="B2873" s="1" t="s">
        <v>60</v>
      </c>
      <c r="C2873" s="1" t="s">
        <v>797</v>
      </c>
      <c r="D2873" s="1" t="s">
        <v>35104</v>
      </c>
      <c r="E2873" s="1" t="s">
        <v>35106</v>
      </c>
      <c r="F2873" s="47"/>
      <c r="G2873" s="48"/>
      <c r="H2873" s="48"/>
      <c r="I2873" s="48"/>
      <c r="J2873" s="48"/>
      <c r="K2873" s="48"/>
      <c r="L2873" s="48"/>
      <c r="M2873" s="48"/>
      <c r="N2873" s="48"/>
      <c r="O2873" s="48"/>
      <c r="P2873" s="48"/>
    </row>
    <row r="2874" ht="13.5" customHeight="1">
      <c r="A2874" s="1" t="s">
        <v>35023</v>
      </c>
      <c r="B2874" s="1" t="s">
        <v>65</v>
      </c>
      <c r="C2874" s="1" t="s">
        <v>1611</v>
      </c>
      <c r="D2874" s="1" t="s">
        <v>35110</v>
      </c>
      <c r="E2874" s="1" t="s">
        <v>35111</v>
      </c>
      <c r="F2874" s="47"/>
      <c r="G2874" s="48"/>
      <c r="H2874" s="48"/>
      <c r="I2874" s="48"/>
      <c r="J2874" s="48"/>
      <c r="K2874" s="48"/>
      <c r="L2874" s="48"/>
      <c r="M2874" s="48"/>
      <c r="N2874" s="48"/>
      <c r="O2874" s="48"/>
      <c r="P2874" s="48"/>
    </row>
    <row r="2875" ht="13.5" customHeight="1">
      <c r="A2875" s="1" t="s">
        <v>35023</v>
      </c>
      <c r="B2875" s="1" t="s">
        <v>70</v>
      </c>
      <c r="C2875" s="1" t="s">
        <v>1611</v>
      </c>
      <c r="D2875" s="1" t="s">
        <v>35117</v>
      </c>
      <c r="E2875" s="1" t="s">
        <v>35119</v>
      </c>
      <c r="F2875" s="47"/>
      <c r="G2875" s="48"/>
      <c r="H2875" s="48"/>
      <c r="I2875" s="48"/>
      <c r="J2875" s="48"/>
      <c r="K2875" s="48"/>
      <c r="L2875" s="48"/>
      <c r="M2875" s="48"/>
      <c r="N2875" s="48"/>
      <c r="O2875" s="48"/>
      <c r="P2875" s="48"/>
    </row>
    <row r="2876" ht="13.5" customHeight="1">
      <c r="A2876" s="1" t="s">
        <v>35023</v>
      </c>
      <c r="B2876" s="1" t="s">
        <v>74</v>
      </c>
      <c r="C2876" s="1" t="s">
        <v>797</v>
      </c>
      <c r="D2876" s="1" t="s">
        <v>35122</v>
      </c>
      <c r="E2876" s="1" t="s">
        <v>35123</v>
      </c>
      <c r="F2876" s="47"/>
      <c r="G2876" s="48"/>
      <c r="H2876" s="48"/>
      <c r="I2876" s="48"/>
      <c r="J2876" s="48"/>
      <c r="K2876" s="48"/>
      <c r="L2876" s="48"/>
      <c r="M2876" s="48"/>
      <c r="N2876" s="48"/>
      <c r="O2876" s="48"/>
      <c r="P2876" s="48"/>
    </row>
    <row r="2877" ht="13.5" customHeight="1">
      <c r="A2877" s="1" t="s">
        <v>35023</v>
      </c>
      <c r="B2877" s="1" t="s">
        <v>78</v>
      </c>
      <c r="C2877" s="1" t="s">
        <v>797</v>
      </c>
      <c r="D2877" s="1" t="s">
        <v>35125</v>
      </c>
      <c r="E2877" s="1" t="s">
        <v>35126</v>
      </c>
      <c r="F2877" s="47"/>
      <c r="G2877" s="48"/>
      <c r="H2877" s="48"/>
      <c r="I2877" s="48"/>
      <c r="J2877" s="48"/>
      <c r="K2877" s="48"/>
      <c r="L2877" s="48"/>
      <c r="M2877" s="48"/>
      <c r="N2877" s="48"/>
      <c r="O2877" s="48"/>
      <c r="P2877" s="48"/>
    </row>
    <row r="2878" ht="13.5" customHeight="1">
      <c r="A2878" s="1" t="s">
        <v>35023</v>
      </c>
      <c r="B2878" s="1" t="s">
        <v>83</v>
      </c>
      <c r="C2878" s="1" t="s">
        <v>797</v>
      </c>
      <c r="D2878" s="1" t="s">
        <v>35130</v>
      </c>
      <c r="E2878" s="1" t="s">
        <v>35132</v>
      </c>
      <c r="F2878" s="47"/>
      <c r="G2878" s="48"/>
      <c r="H2878" s="48"/>
      <c r="I2878" s="48"/>
      <c r="J2878" s="48"/>
      <c r="K2878" s="48"/>
      <c r="L2878" s="48"/>
      <c r="M2878" s="48"/>
      <c r="N2878" s="48"/>
      <c r="O2878" s="48"/>
      <c r="P2878" s="48"/>
    </row>
    <row r="2879" ht="13.5" customHeight="1">
      <c r="A2879" s="1" t="s">
        <v>35023</v>
      </c>
      <c r="B2879" s="1" t="s">
        <v>86</v>
      </c>
      <c r="C2879" s="1" t="s">
        <v>797</v>
      </c>
      <c r="D2879" s="1" t="s">
        <v>35137</v>
      </c>
      <c r="E2879" s="1" t="s">
        <v>35138</v>
      </c>
      <c r="F2879" s="47"/>
      <c r="G2879" s="48"/>
      <c r="H2879" s="48"/>
      <c r="I2879" s="48"/>
      <c r="J2879" s="48"/>
      <c r="K2879" s="48"/>
      <c r="L2879" s="48"/>
      <c r="M2879" s="48"/>
      <c r="N2879" s="48"/>
      <c r="O2879" s="48"/>
      <c r="P2879" s="48"/>
    </row>
    <row r="2880" ht="13.5" customHeight="1">
      <c r="A2880" s="1" t="s">
        <v>35023</v>
      </c>
      <c r="B2880" s="1" t="s">
        <v>91</v>
      </c>
      <c r="C2880" s="1" t="s">
        <v>1611</v>
      </c>
      <c r="D2880" s="1" t="s">
        <v>35143</v>
      </c>
      <c r="E2880" s="1" t="s">
        <v>35144</v>
      </c>
      <c r="F2880" s="47"/>
      <c r="G2880" s="48"/>
      <c r="H2880" s="48"/>
      <c r="I2880" s="48"/>
      <c r="J2880" s="48"/>
      <c r="K2880" s="48"/>
      <c r="L2880" s="48"/>
      <c r="M2880" s="48"/>
      <c r="N2880" s="48"/>
      <c r="O2880" s="48"/>
      <c r="P2880" s="48"/>
    </row>
    <row r="2881" ht="13.5" customHeight="1">
      <c r="A2881" s="1" t="s">
        <v>35023</v>
      </c>
      <c r="B2881" s="1" t="s">
        <v>94</v>
      </c>
      <c r="C2881" s="1" t="s">
        <v>1611</v>
      </c>
      <c r="D2881" s="1" t="s">
        <v>35149</v>
      </c>
      <c r="E2881" s="1" t="s">
        <v>35150</v>
      </c>
      <c r="F2881" s="47"/>
      <c r="G2881" s="48"/>
      <c r="H2881" s="48"/>
      <c r="I2881" s="48"/>
      <c r="J2881" s="48"/>
      <c r="K2881" s="48"/>
      <c r="L2881" s="48"/>
      <c r="M2881" s="48"/>
      <c r="N2881" s="48"/>
      <c r="O2881" s="48"/>
      <c r="P2881" s="48"/>
    </row>
    <row r="2882" ht="13.5" customHeight="1">
      <c r="A2882" s="1" t="s">
        <v>35023</v>
      </c>
      <c r="B2882" s="1" t="s">
        <v>186</v>
      </c>
      <c r="C2882" s="1" t="s">
        <v>1611</v>
      </c>
      <c r="D2882" s="1" t="s">
        <v>35155</v>
      </c>
      <c r="E2882" s="1" t="s">
        <v>35156</v>
      </c>
      <c r="F2882" s="47"/>
      <c r="G2882" s="48"/>
      <c r="H2882" s="48"/>
      <c r="I2882" s="48"/>
      <c r="J2882" s="48"/>
      <c r="K2882" s="48"/>
      <c r="L2882" s="48"/>
      <c r="M2882" s="48"/>
      <c r="N2882" s="48"/>
      <c r="O2882" s="48"/>
      <c r="P2882" s="48"/>
    </row>
    <row r="2883" ht="13.5" customHeight="1">
      <c r="A2883" s="1" t="s">
        <v>35023</v>
      </c>
      <c r="B2883" s="1" t="s">
        <v>189</v>
      </c>
      <c r="C2883" s="1" t="s">
        <v>1611</v>
      </c>
      <c r="D2883" s="1" t="s">
        <v>35166</v>
      </c>
      <c r="E2883" s="1" t="s">
        <v>35168</v>
      </c>
      <c r="F2883" s="47"/>
      <c r="G2883" s="48"/>
      <c r="H2883" s="48"/>
      <c r="I2883" s="48"/>
      <c r="J2883" s="48"/>
      <c r="K2883" s="48"/>
      <c r="L2883" s="48"/>
      <c r="M2883" s="48"/>
      <c r="N2883" s="48"/>
      <c r="O2883" s="48"/>
      <c r="P2883" s="48"/>
    </row>
    <row r="2884" ht="13.5" customHeight="1">
      <c r="A2884" s="1" t="s">
        <v>35023</v>
      </c>
      <c r="B2884" s="1" t="s">
        <v>193</v>
      </c>
      <c r="C2884" s="1" t="s">
        <v>797</v>
      </c>
      <c r="D2884" s="1" t="s">
        <v>35172</v>
      </c>
      <c r="E2884" s="1" t="s">
        <v>35174</v>
      </c>
      <c r="F2884" s="47"/>
      <c r="G2884" s="48"/>
      <c r="H2884" s="48"/>
      <c r="I2884" s="48"/>
      <c r="J2884" s="48"/>
      <c r="K2884" s="48"/>
      <c r="L2884" s="48"/>
      <c r="M2884" s="48"/>
      <c r="N2884" s="48"/>
      <c r="O2884" s="48"/>
      <c r="P2884" s="48"/>
    </row>
    <row r="2885" ht="13.5" customHeight="1">
      <c r="A2885" s="1" t="s">
        <v>35023</v>
      </c>
      <c r="B2885" s="1" t="s">
        <v>197</v>
      </c>
      <c r="C2885" s="1" t="s">
        <v>797</v>
      </c>
      <c r="D2885" s="1" t="s">
        <v>35178</v>
      </c>
      <c r="E2885" s="1" t="s">
        <v>35180</v>
      </c>
      <c r="F2885" s="47"/>
      <c r="G2885" s="48"/>
      <c r="H2885" s="48"/>
      <c r="I2885" s="48"/>
      <c r="J2885" s="48"/>
      <c r="K2885" s="48"/>
      <c r="L2885" s="48"/>
      <c r="M2885" s="48"/>
      <c r="N2885" s="48"/>
      <c r="O2885" s="48"/>
      <c r="P2885" s="48"/>
    </row>
    <row r="2886" ht="13.5" customHeight="1">
      <c r="A2886" s="1" t="s">
        <v>35023</v>
      </c>
      <c r="B2886" s="1" t="s">
        <v>201</v>
      </c>
      <c r="C2886" s="1" t="s">
        <v>797</v>
      </c>
      <c r="D2886" s="1" t="s">
        <v>35185</v>
      </c>
      <c r="E2886" s="1" t="s">
        <v>35187</v>
      </c>
      <c r="F2886" s="47"/>
      <c r="G2886" s="48"/>
      <c r="H2886" s="48"/>
      <c r="I2886" s="48"/>
      <c r="J2886" s="48"/>
      <c r="K2886" s="48"/>
      <c r="L2886" s="48"/>
      <c r="M2886" s="48"/>
      <c r="N2886" s="48"/>
      <c r="O2886" s="48"/>
      <c r="P2886" s="48"/>
    </row>
    <row r="2887" ht="13.5" customHeight="1">
      <c r="A2887" s="1" t="s">
        <v>35023</v>
      </c>
      <c r="B2887" s="1" t="s">
        <v>206</v>
      </c>
      <c r="C2887" s="1" t="s">
        <v>797</v>
      </c>
      <c r="D2887" s="1" t="s">
        <v>35193</v>
      </c>
      <c r="E2887" s="1" t="s">
        <v>35194</v>
      </c>
      <c r="F2887" s="47"/>
      <c r="G2887" s="48"/>
      <c r="H2887" s="48"/>
      <c r="I2887" s="48"/>
      <c r="J2887" s="48"/>
      <c r="K2887" s="48"/>
      <c r="L2887" s="48"/>
      <c r="M2887" s="48"/>
      <c r="N2887" s="48"/>
      <c r="O2887" s="48"/>
      <c r="P2887" s="48"/>
    </row>
    <row r="2888" ht="13.5" customHeight="1">
      <c r="A2888" s="1" t="s">
        <v>35023</v>
      </c>
      <c r="B2888" s="1" t="s">
        <v>211</v>
      </c>
      <c r="C2888" s="1" t="s">
        <v>797</v>
      </c>
      <c r="D2888" s="1" t="s">
        <v>35199</v>
      </c>
      <c r="E2888" s="1" t="s">
        <v>35200</v>
      </c>
      <c r="F2888" s="47"/>
      <c r="G2888" s="48"/>
      <c r="H2888" s="48"/>
      <c r="I2888" s="48"/>
      <c r="J2888" s="48"/>
      <c r="K2888" s="48"/>
      <c r="L2888" s="48"/>
      <c r="M2888" s="48"/>
      <c r="N2888" s="48"/>
      <c r="O2888" s="48"/>
      <c r="P2888" s="48"/>
    </row>
    <row r="2889" ht="13.5" customHeight="1">
      <c r="A2889" s="1" t="s">
        <v>35023</v>
      </c>
      <c r="B2889" s="1" t="s">
        <v>215</v>
      </c>
      <c r="C2889" s="1" t="s">
        <v>797</v>
      </c>
      <c r="D2889" s="1" t="s">
        <v>35205</v>
      </c>
      <c r="E2889" s="1" t="s">
        <v>35206</v>
      </c>
      <c r="F2889" s="47"/>
      <c r="G2889" s="48"/>
      <c r="H2889" s="48"/>
      <c r="I2889" s="48"/>
      <c r="J2889" s="48"/>
      <c r="K2889" s="48"/>
      <c r="L2889" s="48"/>
      <c r="M2889" s="48"/>
      <c r="N2889" s="48"/>
      <c r="O2889" s="48"/>
      <c r="P2889" s="48"/>
    </row>
    <row r="2890" ht="13.5" customHeight="1">
      <c r="A2890" s="1" t="s">
        <v>35023</v>
      </c>
      <c r="B2890" s="1" t="s">
        <v>220</v>
      </c>
      <c r="C2890" s="1" t="s">
        <v>797</v>
      </c>
      <c r="D2890" s="1" t="s">
        <v>35211</v>
      </c>
      <c r="E2890" s="1" t="s">
        <v>35212</v>
      </c>
      <c r="F2890" s="47"/>
      <c r="G2890" s="48"/>
      <c r="H2890" s="48"/>
      <c r="I2890" s="48"/>
      <c r="J2890" s="48"/>
      <c r="K2890" s="48"/>
      <c r="L2890" s="48"/>
      <c r="M2890" s="48"/>
      <c r="N2890" s="48"/>
      <c r="O2890" s="48"/>
      <c r="P2890" s="48"/>
    </row>
    <row r="2891" ht="13.5" customHeight="1">
      <c r="A2891" s="1" t="s">
        <v>35023</v>
      </c>
      <c r="B2891" s="1" t="s">
        <v>223</v>
      </c>
      <c r="C2891" s="1" t="s">
        <v>797</v>
      </c>
      <c r="D2891" s="1" t="s">
        <v>35217</v>
      </c>
      <c r="E2891" s="1" t="s">
        <v>35218</v>
      </c>
      <c r="F2891" s="47"/>
      <c r="G2891" s="48"/>
      <c r="H2891" s="48"/>
      <c r="I2891" s="48"/>
      <c r="J2891" s="48"/>
      <c r="K2891" s="48"/>
      <c r="L2891" s="48"/>
      <c r="M2891" s="48"/>
      <c r="N2891" s="48"/>
      <c r="O2891" s="48"/>
      <c r="P2891" s="48"/>
    </row>
    <row r="2892" ht="13.5" customHeight="1">
      <c r="A2892" s="1" t="s">
        <v>35023</v>
      </c>
      <c r="B2892" s="1" t="s">
        <v>229</v>
      </c>
      <c r="C2892" s="1" t="s">
        <v>797</v>
      </c>
      <c r="D2892" s="1" t="s">
        <v>35222</v>
      </c>
      <c r="E2892" s="1" t="s">
        <v>35223</v>
      </c>
      <c r="F2892" s="47"/>
      <c r="G2892" s="48"/>
      <c r="H2892" s="48"/>
      <c r="I2892" s="48"/>
      <c r="J2892" s="48"/>
      <c r="K2892" s="48"/>
      <c r="L2892" s="48"/>
      <c r="M2892" s="48"/>
      <c r="N2892" s="48"/>
      <c r="O2892" s="48"/>
      <c r="P2892" s="48"/>
    </row>
    <row r="2893" ht="13.5" customHeight="1">
      <c r="A2893" s="1" t="s">
        <v>35023</v>
      </c>
      <c r="B2893" s="1" t="s">
        <v>233</v>
      </c>
      <c r="C2893" s="1" t="s">
        <v>797</v>
      </c>
      <c r="D2893" s="1" t="s">
        <v>35228</v>
      </c>
      <c r="E2893" s="1" t="s">
        <v>35229</v>
      </c>
      <c r="F2893" s="47"/>
      <c r="G2893" s="48"/>
      <c r="H2893" s="48"/>
      <c r="I2893" s="48"/>
      <c r="J2893" s="48"/>
      <c r="K2893" s="48"/>
      <c r="L2893" s="48"/>
      <c r="M2893" s="48"/>
      <c r="N2893" s="48"/>
      <c r="O2893" s="48"/>
      <c r="P2893" s="48"/>
    </row>
    <row r="2894" ht="13.5" customHeight="1">
      <c r="A2894" s="1" t="s">
        <v>35023</v>
      </c>
      <c r="B2894" s="1" t="s">
        <v>237</v>
      </c>
      <c r="C2894" s="1" t="s">
        <v>797</v>
      </c>
      <c r="D2894" s="1" t="s">
        <v>35234</v>
      </c>
      <c r="E2894" s="1" t="s">
        <v>35235</v>
      </c>
      <c r="F2894" s="47"/>
      <c r="G2894" s="48"/>
      <c r="H2894" s="48"/>
      <c r="I2894" s="48"/>
      <c r="J2894" s="48"/>
      <c r="K2894" s="48"/>
      <c r="L2894" s="48"/>
      <c r="M2894" s="48"/>
      <c r="N2894" s="48"/>
      <c r="O2894" s="48"/>
      <c r="P2894" s="48"/>
    </row>
    <row r="2895" ht="13.5" customHeight="1">
      <c r="A2895" s="1" t="s">
        <v>35023</v>
      </c>
      <c r="B2895" s="1" t="s">
        <v>241</v>
      </c>
      <c r="C2895" s="1" t="s">
        <v>797</v>
      </c>
      <c r="D2895" s="1" t="s">
        <v>35240</v>
      </c>
      <c r="E2895" s="1" t="s">
        <v>35242</v>
      </c>
      <c r="F2895" s="47"/>
      <c r="G2895" s="48"/>
      <c r="H2895" s="48"/>
      <c r="I2895" s="48"/>
      <c r="J2895" s="48"/>
      <c r="K2895" s="48"/>
      <c r="L2895" s="48"/>
      <c r="M2895" s="48"/>
      <c r="N2895" s="48"/>
      <c r="O2895" s="48"/>
      <c r="P2895" s="48"/>
    </row>
    <row r="2896" ht="13.5" customHeight="1">
      <c r="A2896" s="1" t="s">
        <v>35023</v>
      </c>
      <c r="B2896" s="1" t="s">
        <v>244</v>
      </c>
      <c r="C2896" s="1" t="s">
        <v>797</v>
      </c>
      <c r="D2896" s="1" t="s">
        <v>35248</v>
      </c>
      <c r="E2896" s="1" t="s">
        <v>35250</v>
      </c>
      <c r="F2896" s="47"/>
      <c r="G2896" s="48"/>
      <c r="H2896" s="48"/>
      <c r="I2896" s="48"/>
      <c r="J2896" s="48"/>
      <c r="K2896" s="48"/>
      <c r="L2896" s="48"/>
      <c r="M2896" s="48"/>
      <c r="N2896" s="48"/>
      <c r="O2896" s="48"/>
      <c r="P2896" s="48"/>
    </row>
    <row r="2897" ht="13.5" customHeight="1">
      <c r="A2897" s="1" t="s">
        <v>35023</v>
      </c>
      <c r="B2897" s="1" t="s">
        <v>247</v>
      </c>
      <c r="C2897" s="1" t="s">
        <v>1611</v>
      </c>
      <c r="D2897" s="1" t="s">
        <v>35252</v>
      </c>
      <c r="E2897" s="1" t="s">
        <v>35254</v>
      </c>
      <c r="F2897" s="47"/>
      <c r="G2897" s="48"/>
      <c r="H2897" s="48"/>
      <c r="I2897" s="48"/>
      <c r="J2897" s="48"/>
      <c r="K2897" s="48"/>
      <c r="L2897" s="48"/>
      <c r="M2897" s="48"/>
      <c r="N2897" s="48"/>
      <c r="O2897" s="48"/>
      <c r="P2897" s="48"/>
    </row>
    <row r="2898" ht="13.5" customHeight="1">
      <c r="A2898" s="1" t="s">
        <v>35023</v>
      </c>
      <c r="B2898" s="1" t="s">
        <v>251</v>
      </c>
      <c r="C2898" s="1" t="s">
        <v>797</v>
      </c>
      <c r="D2898" s="1" t="s">
        <v>35260</v>
      </c>
      <c r="E2898" s="1" t="s">
        <v>35261</v>
      </c>
      <c r="F2898" s="47"/>
      <c r="G2898" s="48"/>
      <c r="H2898" s="48"/>
      <c r="I2898" s="48"/>
      <c r="J2898" s="48"/>
      <c r="K2898" s="48"/>
      <c r="L2898" s="48"/>
      <c r="M2898" s="48"/>
      <c r="N2898" s="48"/>
      <c r="O2898" s="48"/>
      <c r="P2898" s="48"/>
    </row>
    <row r="2899" ht="13.5" customHeight="1">
      <c r="A2899" s="1" t="s">
        <v>35023</v>
      </c>
      <c r="B2899" s="1" t="s">
        <v>254</v>
      </c>
      <c r="C2899" s="1" t="s">
        <v>797</v>
      </c>
      <c r="D2899" s="1" t="s">
        <v>35266</v>
      </c>
      <c r="E2899" s="1" t="s">
        <v>35267</v>
      </c>
      <c r="F2899" s="47"/>
      <c r="G2899" s="48"/>
      <c r="H2899" s="48"/>
      <c r="I2899" s="48"/>
      <c r="J2899" s="48"/>
      <c r="K2899" s="48"/>
      <c r="L2899" s="48"/>
      <c r="M2899" s="48"/>
      <c r="N2899" s="48"/>
      <c r="O2899" s="48"/>
      <c r="P2899" s="48"/>
    </row>
    <row r="2900" ht="13.5" customHeight="1">
      <c r="A2900" s="1" t="s">
        <v>35023</v>
      </c>
      <c r="B2900" s="1" t="s">
        <v>258</v>
      </c>
      <c r="C2900" s="1" t="s">
        <v>797</v>
      </c>
      <c r="D2900" s="1" t="s">
        <v>35272</v>
      </c>
      <c r="E2900" s="1" t="s">
        <v>35273</v>
      </c>
      <c r="F2900" s="47"/>
      <c r="G2900" s="48"/>
      <c r="H2900" s="48"/>
      <c r="I2900" s="48"/>
      <c r="J2900" s="48"/>
      <c r="K2900" s="48"/>
      <c r="L2900" s="48"/>
      <c r="M2900" s="48"/>
      <c r="N2900" s="48"/>
      <c r="O2900" s="48"/>
      <c r="P2900" s="48"/>
    </row>
    <row r="2901" ht="13.5" customHeight="1">
      <c r="A2901" s="1" t="s">
        <v>35023</v>
      </c>
      <c r="B2901" s="1" t="s">
        <v>263</v>
      </c>
      <c r="C2901" s="1" t="s">
        <v>797</v>
      </c>
      <c r="D2901" s="1" t="s">
        <v>35278</v>
      </c>
      <c r="E2901" s="1" t="s">
        <v>35279</v>
      </c>
      <c r="F2901" s="47"/>
      <c r="G2901" s="48"/>
      <c r="H2901" s="48"/>
      <c r="I2901" s="48"/>
      <c r="J2901" s="48"/>
      <c r="K2901" s="48"/>
      <c r="L2901" s="48"/>
      <c r="M2901" s="48"/>
      <c r="N2901" s="48"/>
      <c r="O2901" s="48"/>
      <c r="P2901" s="48"/>
    </row>
    <row r="2902" ht="13.5" customHeight="1">
      <c r="A2902" s="1" t="s">
        <v>35023</v>
      </c>
      <c r="B2902" s="1" t="s">
        <v>268</v>
      </c>
      <c r="C2902" s="1" t="s">
        <v>1611</v>
      </c>
      <c r="D2902" s="1" t="s">
        <v>35284</v>
      </c>
      <c r="E2902" s="1" t="s">
        <v>35285</v>
      </c>
      <c r="F2902" s="47"/>
      <c r="G2902" s="48"/>
      <c r="H2902" s="48"/>
      <c r="I2902" s="48"/>
      <c r="J2902" s="48"/>
      <c r="K2902" s="48"/>
      <c r="L2902" s="48"/>
      <c r="M2902" s="48"/>
      <c r="N2902" s="48"/>
      <c r="O2902" s="48"/>
      <c r="P2902" s="48"/>
    </row>
    <row r="2903" ht="13.5" customHeight="1">
      <c r="A2903" s="1" t="s">
        <v>35023</v>
      </c>
      <c r="B2903" s="1" t="s">
        <v>271</v>
      </c>
      <c r="C2903" s="1" t="s">
        <v>797</v>
      </c>
      <c r="D2903" s="1" t="s">
        <v>35290</v>
      </c>
      <c r="E2903" s="1" t="s">
        <v>35291</v>
      </c>
      <c r="F2903" s="47"/>
      <c r="G2903" s="48"/>
      <c r="H2903" s="48"/>
      <c r="I2903" s="48"/>
      <c r="J2903" s="48"/>
      <c r="K2903" s="48"/>
      <c r="L2903" s="48"/>
      <c r="M2903" s="48"/>
      <c r="N2903" s="48"/>
      <c r="O2903" s="48"/>
      <c r="P2903" s="48"/>
    </row>
    <row r="2904" ht="13.5" customHeight="1">
      <c r="A2904" s="1" t="s">
        <v>35023</v>
      </c>
      <c r="B2904" s="1" t="s">
        <v>276</v>
      </c>
      <c r="C2904" s="1" t="s">
        <v>797</v>
      </c>
      <c r="D2904" s="1" t="s">
        <v>35296</v>
      </c>
      <c r="E2904" s="1" t="s">
        <v>35299</v>
      </c>
      <c r="F2904" s="47"/>
      <c r="G2904" s="48"/>
      <c r="H2904" s="48"/>
      <c r="I2904" s="48"/>
      <c r="J2904" s="48"/>
      <c r="K2904" s="48"/>
      <c r="L2904" s="48"/>
      <c r="M2904" s="48"/>
      <c r="N2904" s="48"/>
      <c r="O2904" s="48"/>
      <c r="P2904" s="48"/>
    </row>
    <row r="2905" ht="13.5" customHeight="1">
      <c r="A2905" s="1" t="s">
        <v>35023</v>
      </c>
      <c r="B2905" s="1" t="s">
        <v>279</v>
      </c>
      <c r="C2905" s="1" t="s">
        <v>797</v>
      </c>
      <c r="D2905" s="1" t="s">
        <v>35300</v>
      </c>
      <c r="E2905" s="1" t="s">
        <v>35301</v>
      </c>
      <c r="F2905" s="47"/>
      <c r="G2905" s="48"/>
      <c r="H2905" s="48"/>
      <c r="I2905" s="48"/>
      <c r="J2905" s="48"/>
      <c r="K2905" s="48"/>
      <c r="L2905" s="48"/>
      <c r="M2905" s="48"/>
      <c r="N2905" s="48"/>
      <c r="O2905" s="48"/>
      <c r="P2905" s="48"/>
    </row>
    <row r="2906" ht="13.5" customHeight="1">
      <c r="A2906" s="1" t="s">
        <v>35023</v>
      </c>
      <c r="B2906" s="1" t="s">
        <v>284</v>
      </c>
      <c r="C2906" s="1" t="s">
        <v>1611</v>
      </c>
      <c r="D2906" s="1" t="s">
        <v>35304</v>
      </c>
      <c r="E2906" s="1" t="s">
        <v>35305</v>
      </c>
      <c r="F2906" s="47"/>
      <c r="G2906" s="48"/>
      <c r="H2906" s="48"/>
      <c r="I2906" s="48"/>
      <c r="J2906" s="48"/>
      <c r="K2906" s="48"/>
      <c r="L2906" s="48"/>
      <c r="M2906" s="48"/>
      <c r="N2906" s="48"/>
      <c r="O2906" s="48"/>
      <c r="P2906" s="48"/>
    </row>
    <row r="2907" ht="13.5" customHeight="1">
      <c r="A2907" s="1" t="s">
        <v>35023</v>
      </c>
      <c r="B2907" s="1" t="s">
        <v>288</v>
      </c>
      <c r="C2907" s="1" t="s">
        <v>797</v>
      </c>
      <c r="D2907" s="1" t="s">
        <v>35308</v>
      </c>
      <c r="E2907" s="1" t="s">
        <v>35309</v>
      </c>
      <c r="F2907" s="47"/>
      <c r="G2907" s="48"/>
      <c r="H2907" s="48"/>
      <c r="I2907" s="48"/>
      <c r="J2907" s="48"/>
      <c r="K2907" s="48"/>
      <c r="L2907" s="48"/>
      <c r="M2907" s="48"/>
      <c r="N2907" s="48"/>
      <c r="O2907" s="48"/>
      <c r="P2907" s="48"/>
    </row>
    <row r="2908" ht="13.5" customHeight="1">
      <c r="A2908" s="1" t="s">
        <v>35023</v>
      </c>
      <c r="B2908" s="1" t="s">
        <v>292</v>
      </c>
      <c r="C2908" s="1" t="s">
        <v>797</v>
      </c>
      <c r="D2908" s="1" t="s">
        <v>35314</v>
      </c>
      <c r="E2908" s="1" t="s">
        <v>35315</v>
      </c>
      <c r="F2908" s="47"/>
      <c r="G2908" s="48"/>
      <c r="H2908" s="48"/>
      <c r="I2908" s="48"/>
      <c r="J2908" s="48"/>
      <c r="K2908" s="48"/>
      <c r="L2908" s="48"/>
      <c r="M2908" s="48"/>
      <c r="N2908" s="48"/>
      <c r="O2908" s="48"/>
      <c r="P2908" s="48"/>
    </row>
    <row r="2909" ht="13.5" customHeight="1">
      <c r="A2909" s="1" t="s">
        <v>35023</v>
      </c>
      <c r="B2909" s="1" t="s">
        <v>296</v>
      </c>
      <c r="C2909" s="1" t="s">
        <v>797</v>
      </c>
      <c r="D2909" s="1" t="s">
        <v>35320</v>
      </c>
      <c r="E2909" s="1" t="s">
        <v>35321</v>
      </c>
      <c r="F2909" s="47"/>
      <c r="G2909" s="48"/>
      <c r="H2909" s="48"/>
      <c r="I2909" s="48"/>
      <c r="J2909" s="48"/>
      <c r="K2909" s="48"/>
      <c r="L2909" s="48"/>
      <c r="M2909" s="48"/>
      <c r="N2909" s="48"/>
      <c r="O2909" s="48"/>
      <c r="P2909" s="48"/>
    </row>
    <row r="2910" ht="13.5" customHeight="1">
      <c r="A2910" s="1" t="s">
        <v>35023</v>
      </c>
      <c r="B2910" s="1" t="s">
        <v>1898</v>
      </c>
      <c r="C2910" s="1" t="s">
        <v>797</v>
      </c>
      <c r="D2910" s="1" t="s">
        <v>35326</v>
      </c>
      <c r="E2910" s="1" t="s">
        <v>35327</v>
      </c>
      <c r="F2910" s="47"/>
      <c r="G2910" s="48"/>
      <c r="H2910" s="48"/>
      <c r="I2910" s="48"/>
      <c r="J2910" s="48"/>
      <c r="K2910" s="48"/>
      <c r="L2910" s="48"/>
      <c r="M2910" s="48"/>
      <c r="N2910" s="48"/>
      <c r="O2910" s="48"/>
      <c r="P2910" s="48"/>
    </row>
    <row r="2911" ht="13.5" customHeight="1">
      <c r="A2911" s="1" t="s">
        <v>35023</v>
      </c>
      <c r="B2911" s="1" t="s">
        <v>1905</v>
      </c>
      <c r="C2911" s="1" t="s">
        <v>797</v>
      </c>
      <c r="D2911" s="1" t="s">
        <v>35332</v>
      </c>
      <c r="E2911" s="1" t="s">
        <v>35333</v>
      </c>
      <c r="F2911" s="47"/>
      <c r="G2911" s="48"/>
      <c r="H2911" s="48"/>
      <c r="I2911" s="48"/>
      <c r="J2911" s="48"/>
      <c r="K2911" s="48"/>
      <c r="L2911" s="48"/>
      <c r="M2911" s="48"/>
      <c r="N2911" s="48"/>
      <c r="O2911" s="48"/>
      <c r="P2911" s="48"/>
    </row>
    <row r="2912" ht="26.25" customHeight="1">
      <c r="A2912" s="1" t="s">
        <v>35023</v>
      </c>
      <c r="B2912" s="1" t="s">
        <v>99</v>
      </c>
      <c r="C2912" s="1" t="s">
        <v>35344</v>
      </c>
      <c r="D2912" s="47"/>
      <c r="E2912" s="47"/>
      <c r="F2912" s="47"/>
      <c r="G2912" s="48"/>
      <c r="H2912" s="48"/>
      <c r="I2912" s="48"/>
      <c r="J2912" s="48"/>
      <c r="K2912" s="48"/>
      <c r="L2912" s="48"/>
      <c r="M2912" s="48"/>
      <c r="N2912" s="48"/>
      <c r="O2912" s="48"/>
      <c r="P2912" s="48"/>
    </row>
    <row r="2913" ht="13.5" customHeight="1">
      <c r="A2913" s="1" t="s">
        <v>35349</v>
      </c>
      <c r="B2913" s="2" t="s">
        <v>1</v>
      </c>
      <c r="C2913" s="1" t="s">
        <v>2</v>
      </c>
      <c r="D2913" s="47"/>
      <c r="E2913" s="47"/>
      <c r="F2913" s="47"/>
      <c r="G2913" s="48"/>
      <c r="H2913" s="48"/>
      <c r="I2913" s="48"/>
      <c r="J2913" s="48"/>
      <c r="K2913" s="48"/>
      <c r="L2913" s="48"/>
      <c r="M2913" s="48"/>
      <c r="N2913" s="48"/>
      <c r="O2913" s="48"/>
      <c r="P2913" s="48"/>
    </row>
    <row r="2914" ht="13.5" customHeight="1">
      <c r="A2914" s="1" t="s">
        <v>35349</v>
      </c>
      <c r="B2914" s="1" t="s">
        <v>5</v>
      </c>
      <c r="C2914" s="1" t="s">
        <v>22510</v>
      </c>
      <c r="D2914" s="1" t="s">
        <v>35354</v>
      </c>
      <c r="E2914" s="1" t="s">
        <v>35355</v>
      </c>
      <c r="F2914" s="47"/>
      <c r="G2914" s="48"/>
      <c r="H2914" s="48"/>
      <c r="I2914" s="48"/>
      <c r="J2914" s="48"/>
      <c r="K2914" s="48"/>
      <c r="L2914" s="48"/>
      <c r="M2914" s="48"/>
      <c r="N2914" s="48"/>
      <c r="O2914" s="48"/>
      <c r="P2914" s="48"/>
    </row>
    <row r="2915" ht="13.5" customHeight="1">
      <c r="A2915" s="1" t="s">
        <v>35349</v>
      </c>
      <c r="B2915" s="1" t="s">
        <v>9</v>
      </c>
      <c r="C2915" s="1" t="s">
        <v>10</v>
      </c>
      <c r="D2915" s="1" t="s">
        <v>35359</v>
      </c>
      <c r="E2915" s="1" t="s">
        <v>35360</v>
      </c>
      <c r="F2915" s="47"/>
      <c r="G2915" s="48"/>
      <c r="H2915" s="48"/>
      <c r="I2915" s="48"/>
      <c r="J2915" s="48"/>
      <c r="K2915" s="48"/>
      <c r="L2915" s="48"/>
      <c r="M2915" s="48"/>
      <c r="N2915" s="48"/>
      <c r="O2915" s="48"/>
      <c r="P2915" s="48"/>
    </row>
    <row r="2916" ht="13.5" customHeight="1">
      <c r="A2916" s="1" t="s">
        <v>35349</v>
      </c>
      <c r="B2916" s="1" t="s">
        <v>13</v>
      </c>
      <c r="C2916" s="1" t="s">
        <v>10</v>
      </c>
      <c r="D2916" s="1" t="s">
        <v>35365</v>
      </c>
      <c r="E2916" s="1" t="s">
        <v>35367</v>
      </c>
      <c r="F2916" s="47"/>
      <c r="G2916" s="48"/>
      <c r="H2916" s="48"/>
      <c r="I2916" s="48"/>
      <c r="J2916" s="48"/>
      <c r="K2916" s="48"/>
      <c r="L2916" s="48"/>
      <c r="M2916" s="48"/>
      <c r="N2916" s="48"/>
      <c r="O2916" s="48"/>
      <c r="P2916" s="48"/>
    </row>
    <row r="2917" ht="13.5" customHeight="1">
      <c r="A2917" s="1" t="s">
        <v>35349</v>
      </c>
      <c r="B2917" s="1" t="s">
        <v>16</v>
      </c>
      <c r="C2917" s="1" t="s">
        <v>10</v>
      </c>
      <c r="D2917" s="1" t="s">
        <v>35374</v>
      </c>
      <c r="E2917" s="1" t="s">
        <v>35376</v>
      </c>
      <c r="F2917" s="47"/>
      <c r="G2917" s="48"/>
      <c r="H2917" s="48"/>
      <c r="I2917" s="48"/>
      <c r="J2917" s="48"/>
      <c r="K2917" s="48"/>
      <c r="L2917" s="48"/>
      <c r="M2917" s="48"/>
      <c r="N2917" s="48"/>
      <c r="O2917" s="48"/>
      <c r="P2917" s="48"/>
    </row>
    <row r="2918" ht="13.5" customHeight="1">
      <c r="A2918" s="1" t="s">
        <v>35349</v>
      </c>
      <c r="B2918" s="1" t="s">
        <v>21</v>
      </c>
      <c r="C2918" s="1" t="s">
        <v>10</v>
      </c>
      <c r="D2918" s="1" t="s">
        <v>35381</v>
      </c>
      <c r="E2918" s="1" t="s">
        <v>35382</v>
      </c>
      <c r="F2918" s="47"/>
      <c r="G2918" s="48"/>
      <c r="H2918" s="48"/>
      <c r="I2918" s="48"/>
      <c r="J2918" s="48"/>
      <c r="K2918" s="48"/>
      <c r="L2918" s="48"/>
      <c r="M2918" s="48"/>
      <c r="N2918" s="48"/>
      <c r="O2918" s="48"/>
      <c r="P2918" s="48"/>
    </row>
    <row r="2919" ht="13.5" customHeight="1">
      <c r="A2919" s="1" t="s">
        <v>35349</v>
      </c>
      <c r="B2919" s="1" t="s">
        <v>27</v>
      </c>
      <c r="C2919" s="1" t="s">
        <v>10</v>
      </c>
      <c r="D2919" s="1" t="s">
        <v>35387</v>
      </c>
      <c r="E2919" s="1" t="s">
        <v>35388</v>
      </c>
      <c r="F2919" s="47"/>
      <c r="G2919" s="48"/>
      <c r="H2919" s="48"/>
      <c r="I2919" s="48"/>
      <c r="J2919" s="48"/>
      <c r="K2919" s="48"/>
      <c r="L2919" s="48"/>
      <c r="M2919" s="48"/>
      <c r="N2919" s="48"/>
      <c r="O2919" s="48"/>
      <c r="P2919" s="48"/>
    </row>
    <row r="2920" ht="13.5" customHeight="1">
      <c r="A2920" s="1" t="s">
        <v>35349</v>
      </c>
      <c r="B2920" s="1" t="s">
        <v>31</v>
      </c>
      <c r="C2920" s="1" t="s">
        <v>10</v>
      </c>
      <c r="D2920" s="1" t="s">
        <v>35393</v>
      </c>
      <c r="E2920" s="1" t="s">
        <v>35394</v>
      </c>
      <c r="F2920" s="47"/>
      <c r="G2920" s="48"/>
      <c r="H2920" s="48"/>
      <c r="I2920" s="48"/>
      <c r="J2920" s="48"/>
      <c r="K2920" s="48"/>
      <c r="L2920" s="48"/>
      <c r="M2920" s="48"/>
      <c r="N2920" s="48"/>
      <c r="O2920" s="48"/>
      <c r="P2920" s="48"/>
    </row>
    <row r="2921" ht="13.5" customHeight="1">
      <c r="A2921" s="1" t="s">
        <v>35349</v>
      </c>
      <c r="B2921" s="1" t="s">
        <v>34</v>
      </c>
      <c r="C2921" s="1" t="s">
        <v>374</v>
      </c>
      <c r="D2921" s="1" t="s">
        <v>35399</v>
      </c>
      <c r="E2921" s="1" t="s">
        <v>35400</v>
      </c>
      <c r="F2921" s="47"/>
      <c r="G2921" s="48"/>
      <c r="H2921" s="48"/>
      <c r="I2921" s="48"/>
      <c r="J2921" s="48"/>
      <c r="K2921" s="48"/>
      <c r="L2921" s="48"/>
      <c r="M2921" s="48"/>
      <c r="N2921" s="48"/>
      <c r="O2921" s="48"/>
      <c r="P2921" s="48"/>
    </row>
    <row r="2922" ht="13.5" customHeight="1">
      <c r="A2922" s="1" t="s">
        <v>35349</v>
      </c>
      <c r="B2922" s="1" t="s">
        <v>40</v>
      </c>
      <c r="C2922" s="1" t="s">
        <v>115</v>
      </c>
      <c r="D2922" s="1" t="s">
        <v>35407</v>
      </c>
      <c r="E2922" s="1" t="s">
        <v>35408</v>
      </c>
      <c r="F2922" s="47"/>
      <c r="G2922" s="48"/>
      <c r="H2922" s="48"/>
      <c r="I2922" s="48"/>
      <c r="J2922" s="48"/>
      <c r="K2922" s="48"/>
      <c r="L2922" s="48"/>
      <c r="M2922" s="48"/>
      <c r="N2922" s="48"/>
      <c r="O2922" s="48"/>
      <c r="P2922" s="48"/>
    </row>
    <row r="2923" ht="13.5" customHeight="1">
      <c r="A2923" s="1" t="s">
        <v>35349</v>
      </c>
      <c r="B2923" s="1" t="s">
        <v>45</v>
      </c>
      <c r="C2923" s="1" t="s">
        <v>10</v>
      </c>
      <c r="D2923" s="1" t="s">
        <v>35413</v>
      </c>
      <c r="E2923" s="1" t="s">
        <v>35416</v>
      </c>
      <c r="F2923" s="47"/>
      <c r="G2923" s="48"/>
      <c r="H2923" s="48"/>
      <c r="I2923" s="48"/>
      <c r="J2923" s="48"/>
      <c r="K2923" s="48"/>
      <c r="L2923" s="48"/>
      <c r="M2923" s="48"/>
      <c r="N2923" s="48"/>
      <c r="O2923" s="48"/>
      <c r="P2923" s="48"/>
    </row>
    <row r="2924" ht="13.5" customHeight="1">
      <c r="A2924" s="1" t="s">
        <v>35349</v>
      </c>
      <c r="B2924" s="1" t="s">
        <v>52</v>
      </c>
      <c r="C2924" s="1" t="s">
        <v>115</v>
      </c>
      <c r="D2924" s="1" t="s">
        <v>35421</v>
      </c>
      <c r="E2924" s="1" t="s">
        <v>35422</v>
      </c>
      <c r="F2924" s="47"/>
      <c r="G2924" s="48"/>
      <c r="H2924" s="48"/>
      <c r="I2924" s="48"/>
      <c r="J2924" s="48"/>
      <c r="K2924" s="48"/>
      <c r="L2924" s="48"/>
      <c r="M2924" s="48"/>
      <c r="N2924" s="48"/>
      <c r="O2924" s="48"/>
      <c r="P2924" s="48"/>
    </row>
    <row r="2925" ht="13.5" customHeight="1">
      <c r="A2925" s="1" t="s">
        <v>35349</v>
      </c>
      <c r="B2925" s="1" t="s">
        <v>57</v>
      </c>
      <c r="C2925" s="1" t="s">
        <v>10</v>
      </c>
      <c r="D2925" s="1" t="s">
        <v>35427</v>
      </c>
      <c r="E2925" s="1" t="s">
        <v>35428</v>
      </c>
      <c r="F2925" s="47"/>
      <c r="G2925" s="48"/>
      <c r="H2925" s="48"/>
      <c r="I2925" s="48"/>
      <c r="J2925" s="48"/>
      <c r="K2925" s="48"/>
      <c r="L2925" s="48"/>
      <c r="M2925" s="48"/>
      <c r="N2925" s="48"/>
      <c r="O2925" s="48"/>
      <c r="P2925" s="48"/>
    </row>
    <row r="2926" ht="13.5" customHeight="1">
      <c r="A2926" s="1" t="s">
        <v>35349</v>
      </c>
      <c r="B2926" s="1" t="s">
        <v>60</v>
      </c>
      <c r="C2926" s="1" t="s">
        <v>115</v>
      </c>
      <c r="D2926" s="1" t="s">
        <v>35433</v>
      </c>
      <c r="E2926" s="1" t="s">
        <v>35434</v>
      </c>
      <c r="F2926" s="47"/>
      <c r="G2926" s="48"/>
      <c r="H2926" s="48"/>
      <c r="I2926" s="48"/>
      <c r="J2926" s="48"/>
      <c r="K2926" s="48"/>
      <c r="L2926" s="48"/>
      <c r="M2926" s="48"/>
      <c r="N2926" s="48"/>
      <c r="O2926" s="48"/>
      <c r="P2926" s="48"/>
    </row>
    <row r="2927" ht="13.5" customHeight="1">
      <c r="A2927" s="1" t="s">
        <v>35349</v>
      </c>
      <c r="B2927" s="1" t="s">
        <v>65</v>
      </c>
      <c r="C2927" s="1" t="s">
        <v>10</v>
      </c>
      <c r="D2927" s="1" t="s">
        <v>35440</v>
      </c>
      <c r="E2927" s="1" t="s">
        <v>35442</v>
      </c>
      <c r="F2927" s="47"/>
      <c r="G2927" s="48"/>
      <c r="H2927" s="48"/>
      <c r="I2927" s="48"/>
      <c r="J2927" s="48"/>
      <c r="K2927" s="48"/>
      <c r="L2927" s="48"/>
      <c r="M2927" s="48"/>
      <c r="N2927" s="48"/>
      <c r="O2927" s="48"/>
      <c r="P2927" s="48"/>
    </row>
    <row r="2928" ht="13.5" customHeight="1">
      <c r="A2928" s="1" t="s">
        <v>35349</v>
      </c>
      <c r="B2928" s="1" t="s">
        <v>70</v>
      </c>
      <c r="C2928" s="1" t="s">
        <v>10</v>
      </c>
      <c r="D2928" s="1" t="s">
        <v>35447</v>
      </c>
      <c r="E2928" s="1" t="s">
        <v>35450</v>
      </c>
      <c r="F2928" s="47"/>
      <c r="G2928" s="48"/>
      <c r="H2928" s="48"/>
      <c r="I2928" s="48"/>
      <c r="J2928" s="48"/>
      <c r="K2928" s="48"/>
      <c r="L2928" s="48"/>
      <c r="M2928" s="48"/>
      <c r="N2928" s="48"/>
      <c r="O2928" s="48"/>
      <c r="P2928" s="48"/>
    </row>
    <row r="2929" ht="13.5" customHeight="1">
      <c r="A2929" s="1" t="s">
        <v>35349</v>
      </c>
      <c r="B2929" s="1" t="s">
        <v>74</v>
      </c>
      <c r="C2929" s="1" t="s">
        <v>115</v>
      </c>
      <c r="D2929" s="1" t="s">
        <v>35454</v>
      </c>
      <c r="E2929" s="1" t="s">
        <v>35455</v>
      </c>
      <c r="F2929" s="47"/>
      <c r="G2929" s="48"/>
      <c r="H2929" s="48"/>
      <c r="I2929" s="48"/>
      <c r="J2929" s="48"/>
      <c r="K2929" s="48"/>
      <c r="L2929" s="48"/>
      <c r="M2929" s="48"/>
      <c r="N2929" s="48"/>
      <c r="O2929" s="48"/>
      <c r="P2929" s="48"/>
    </row>
    <row r="2930" ht="13.5" customHeight="1">
      <c r="A2930" s="1" t="s">
        <v>35349</v>
      </c>
      <c r="B2930" s="1" t="s">
        <v>78</v>
      </c>
      <c r="C2930" s="1" t="s">
        <v>10</v>
      </c>
      <c r="D2930" s="1" t="s">
        <v>35460</v>
      </c>
      <c r="E2930" s="1" t="s">
        <v>35461</v>
      </c>
      <c r="F2930" s="47"/>
      <c r="G2930" s="48"/>
      <c r="H2930" s="48"/>
      <c r="I2930" s="48"/>
      <c r="J2930" s="48"/>
      <c r="K2930" s="48"/>
      <c r="L2930" s="48"/>
      <c r="M2930" s="48"/>
      <c r="N2930" s="48"/>
      <c r="O2930" s="48"/>
      <c r="P2930" s="48"/>
    </row>
    <row r="2931" ht="13.5" customHeight="1">
      <c r="A2931" s="1" t="s">
        <v>35349</v>
      </c>
      <c r="B2931" s="1" t="s">
        <v>83</v>
      </c>
      <c r="C2931" s="1" t="s">
        <v>115</v>
      </c>
      <c r="D2931" s="1" t="s">
        <v>35464</v>
      </c>
      <c r="E2931" s="1" t="s">
        <v>35465</v>
      </c>
      <c r="F2931" s="47"/>
      <c r="G2931" s="48"/>
      <c r="H2931" s="48"/>
      <c r="I2931" s="48"/>
      <c r="J2931" s="48"/>
      <c r="K2931" s="48"/>
      <c r="L2931" s="48"/>
      <c r="M2931" s="48"/>
      <c r="N2931" s="48"/>
      <c r="O2931" s="48"/>
      <c r="P2931" s="48"/>
    </row>
    <row r="2932" ht="13.5" customHeight="1">
      <c r="A2932" s="1" t="s">
        <v>35349</v>
      </c>
      <c r="B2932" s="1" t="s">
        <v>86</v>
      </c>
      <c r="C2932" s="1" t="s">
        <v>10</v>
      </c>
      <c r="D2932" s="1" t="s">
        <v>35471</v>
      </c>
      <c r="E2932" s="1" t="s">
        <v>35472</v>
      </c>
      <c r="F2932" s="47"/>
      <c r="G2932" s="48"/>
      <c r="H2932" s="48"/>
      <c r="I2932" s="48"/>
      <c r="J2932" s="48"/>
      <c r="K2932" s="48"/>
      <c r="L2932" s="48"/>
      <c r="M2932" s="48"/>
      <c r="N2932" s="48"/>
      <c r="O2932" s="48"/>
      <c r="P2932" s="48"/>
    </row>
    <row r="2933" ht="13.5" customHeight="1">
      <c r="A2933" s="1" t="s">
        <v>35349</v>
      </c>
      <c r="B2933" s="1" t="s">
        <v>91</v>
      </c>
      <c r="C2933" s="1" t="s">
        <v>115</v>
      </c>
      <c r="D2933" s="1" t="s">
        <v>35476</v>
      </c>
      <c r="E2933" s="1" t="s">
        <v>35478</v>
      </c>
      <c r="F2933" s="47"/>
      <c r="G2933" s="48"/>
      <c r="H2933" s="48"/>
      <c r="I2933" s="48"/>
      <c r="J2933" s="48"/>
      <c r="K2933" s="48"/>
      <c r="L2933" s="48"/>
      <c r="M2933" s="48"/>
      <c r="N2933" s="48"/>
      <c r="O2933" s="48"/>
      <c r="P2933" s="48"/>
    </row>
    <row r="2934" ht="13.5" customHeight="1">
      <c r="A2934" s="1" t="s">
        <v>35349</v>
      </c>
      <c r="B2934" s="1" t="s">
        <v>94</v>
      </c>
      <c r="C2934" s="1" t="s">
        <v>10</v>
      </c>
      <c r="D2934" s="1" t="s">
        <v>35485</v>
      </c>
      <c r="E2934" s="1" t="s">
        <v>35486</v>
      </c>
      <c r="F2934" s="47"/>
      <c r="G2934" s="48"/>
      <c r="H2934" s="48"/>
      <c r="I2934" s="48"/>
      <c r="J2934" s="48"/>
      <c r="K2934" s="48"/>
      <c r="L2934" s="48"/>
      <c r="M2934" s="48"/>
      <c r="N2934" s="48"/>
      <c r="O2934" s="48"/>
      <c r="P2934" s="48"/>
    </row>
    <row r="2935" ht="13.5" customHeight="1">
      <c r="A2935" s="1" t="s">
        <v>35349</v>
      </c>
      <c r="B2935" s="1" t="s">
        <v>186</v>
      </c>
      <c r="C2935" s="1" t="s">
        <v>10</v>
      </c>
      <c r="D2935" s="1" t="s">
        <v>35491</v>
      </c>
      <c r="E2935" s="1" t="s">
        <v>35492</v>
      </c>
      <c r="F2935" s="47"/>
      <c r="G2935" s="48"/>
      <c r="H2935" s="48"/>
      <c r="I2935" s="48"/>
      <c r="J2935" s="48"/>
      <c r="K2935" s="48"/>
      <c r="L2935" s="48"/>
      <c r="M2935" s="48"/>
      <c r="N2935" s="48"/>
      <c r="O2935" s="48"/>
      <c r="P2935" s="48"/>
    </row>
    <row r="2936" ht="13.5" customHeight="1">
      <c r="A2936" s="1" t="s">
        <v>35349</v>
      </c>
      <c r="B2936" s="1" t="s">
        <v>189</v>
      </c>
      <c r="C2936" s="1" t="s">
        <v>10</v>
      </c>
      <c r="D2936" s="1" t="s">
        <v>35497</v>
      </c>
      <c r="E2936" s="1" t="s">
        <v>35499</v>
      </c>
      <c r="F2936" s="47"/>
      <c r="G2936" s="48"/>
      <c r="H2936" s="48"/>
      <c r="I2936" s="48"/>
      <c r="J2936" s="48"/>
      <c r="K2936" s="48"/>
      <c r="L2936" s="48"/>
      <c r="M2936" s="48"/>
      <c r="N2936" s="48"/>
      <c r="O2936" s="48"/>
      <c r="P2936" s="48"/>
    </row>
    <row r="2937" ht="13.5" customHeight="1">
      <c r="A2937" s="1" t="s">
        <v>35349</v>
      </c>
      <c r="B2937" s="1" t="s">
        <v>193</v>
      </c>
      <c r="C2937" s="1" t="s">
        <v>115</v>
      </c>
      <c r="D2937" s="1" t="s">
        <v>35503</v>
      </c>
      <c r="E2937" s="1" t="s">
        <v>35506</v>
      </c>
      <c r="F2937" s="47"/>
      <c r="G2937" s="48"/>
      <c r="H2937" s="48"/>
      <c r="I2937" s="48"/>
      <c r="J2937" s="48"/>
      <c r="K2937" s="48"/>
      <c r="L2937" s="48"/>
      <c r="M2937" s="48"/>
      <c r="N2937" s="48"/>
      <c r="O2937" s="48"/>
      <c r="P2937" s="48"/>
    </row>
    <row r="2938" ht="13.5" customHeight="1">
      <c r="A2938" s="1" t="s">
        <v>35349</v>
      </c>
      <c r="B2938" s="1" t="s">
        <v>197</v>
      </c>
      <c r="C2938" s="1" t="s">
        <v>1611</v>
      </c>
      <c r="D2938" s="1" t="s">
        <v>35515</v>
      </c>
      <c r="E2938" s="1" t="s">
        <v>35517</v>
      </c>
      <c r="F2938" s="47"/>
      <c r="G2938" s="48"/>
      <c r="H2938" s="48"/>
      <c r="I2938" s="48"/>
      <c r="J2938" s="48"/>
      <c r="K2938" s="48"/>
      <c r="L2938" s="48"/>
      <c r="M2938" s="48"/>
      <c r="N2938" s="48"/>
      <c r="O2938" s="48"/>
      <c r="P2938" s="48"/>
    </row>
    <row r="2939" ht="13.5" customHeight="1">
      <c r="A2939" s="1" t="s">
        <v>35349</v>
      </c>
      <c r="B2939" s="1" t="s">
        <v>201</v>
      </c>
      <c r="C2939" s="1" t="s">
        <v>1611</v>
      </c>
      <c r="D2939" s="1" t="s">
        <v>35523</v>
      </c>
      <c r="E2939" s="1" t="s">
        <v>35524</v>
      </c>
      <c r="F2939" s="47"/>
      <c r="G2939" s="48"/>
      <c r="H2939" s="48"/>
      <c r="I2939" s="48"/>
      <c r="J2939" s="48"/>
      <c r="K2939" s="48"/>
      <c r="L2939" s="48"/>
      <c r="M2939" s="48"/>
      <c r="N2939" s="48"/>
      <c r="O2939" s="48"/>
      <c r="P2939" s="48"/>
    </row>
    <row r="2940" ht="13.5" customHeight="1">
      <c r="A2940" s="1" t="s">
        <v>35349</v>
      </c>
      <c r="B2940" s="1" t="s">
        <v>206</v>
      </c>
      <c r="C2940" s="1" t="s">
        <v>1611</v>
      </c>
      <c r="D2940" s="1" t="s">
        <v>35530</v>
      </c>
      <c r="E2940" s="1" t="s">
        <v>35533</v>
      </c>
      <c r="F2940" s="47"/>
      <c r="G2940" s="48"/>
      <c r="H2940" s="48"/>
      <c r="I2940" s="48"/>
      <c r="J2940" s="48"/>
      <c r="K2940" s="48"/>
      <c r="L2940" s="48"/>
      <c r="M2940" s="48"/>
      <c r="N2940" s="48"/>
      <c r="O2940" s="48"/>
      <c r="P2940" s="48"/>
    </row>
    <row r="2941" ht="13.5" customHeight="1">
      <c r="A2941" s="1" t="s">
        <v>35349</v>
      </c>
      <c r="B2941" s="1" t="s">
        <v>211</v>
      </c>
      <c r="C2941" s="1" t="s">
        <v>1611</v>
      </c>
      <c r="D2941" s="1" t="s">
        <v>35541</v>
      </c>
      <c r="E2941" s="1" t="s">
        <v>35542</v>
      </c>
      <c r="F2941" s="47"/>
      <c r="G2941" s="48"/>
      <c r="H2941" s="48"/>
      <c r="I2941" s="48"/>
      <c r="J2941" s="48"/>
      <c r="K2941" s="48"/>
      <c r="L2941" s="48"/>
      <c r="M2941" s="48"/>
      <c r="N2941" s="48"/>
      <c r="O2941" s="48"/>
      <c r="P2941" s="48"/>
    </row>
    <row r="2942" ht="13.5" customHeight="1">
      <c r="A2942" s="1" t="s">
        <v>35349</v>
      </c>
      <c r="B2942" s="1" t="s">
        <v>215</v>
      </c>
      <c r="C2942" s="1" t="s">
        <v>1611</v>
      </c>
      <c r="D2942" s="1" t="s">
        <v>35549</v>
      </c>
      <c r="E2942" s="1" t="s">
        <v>35550</v>
      </c>
      <c r="F2942" s="47"/>
      <c r="G2942" s="48"/>
      <c r="H2942" s="48"/>
      <c r="I2942" s="48"/>
      <c r="J2942" s="48"/>
      <c r="K2942" s="48"/>
      <c r="L2942" s="48"/>
      <c r="M2942" s="48"/>
      <c r="N2942" s="48"/>
      <c r="O2942" s="48"/>
      <c r="P2942" s="48"/>
    </row>
    <row r="2943" ht="13.5" customHeight="1">
      <c r="A2943" s="1" t="s">
        <v>35349</v>
      </c>
      <c r="B2943" s="1" t="s">
        <v>220</v>
      </c>
      <c r="C2943" s="1" t="s">
        <v>1611</v>
      </c>
      <c r="D2943" s="1" t="s">
        <v>35557</v>
      </c>
      <c r="E2943" s="1" t="s">
        <v>35558</v>
      </c>
      <c r="F2943" s="47"/>
      <c r="G2943" s="48"/>
      <c r="H2943" s="48"/>
      <c r="I2943" s="48"/>
      <c r="J2943" s="48"/>
      <c r="K2943" s="48"/>
      <c r="L2943" s="48"/>
      <c r="M2943" s="48"/>
      <c r="N2943" s="48"/>
      <c r="O2943" s="48"/>
      <c r="P2943" s="48"/>
    </row>
    <row r="2944" ht="13.5" customHeight="1">
      <c r="A2944" s="1" t="s">
        <v>35349</v>
      </c>
      <c r="B2944" s="1" t="s">
        <v>223</v>
      </c>
      <c r="C2944" s="1" t="s">
        <v>1611</v>
      </c>
      <c r="D2944" s="1" t="s">
        <v>35565</v>
      </c>
      <c r="E2944" s="1" t="s">
        <v>35566</v>
      </c>
      <c r="F2944" s="47"/>
      <c r="G2944" s="48"/>
      <c r="H2944" s="48"/>
      <c r="I2944" s="48"/>
      <c r="J2944" s="48"/>
      <c r="K2944" s="48"/>
      <c r="L2944" s="48"/>
      <c r="M2944" s="48"/>
      <c r="N2944" s="48"/>
      <c r="O2944" s="48"/>
      <c r="P2944" s="48"/>
    </row>
    <row r="2945" ht="13.5" customHeight="1">
      <c r="A2945" s="1" t="s">
        <v>35349</v>
      </c>
      <c r="B2945" s="1" t="s">
        <v>229</v>
      </c>
      <c r="C2945" s="1" t="s">
        <v>1611</v>
      </c>
      <c r="D2945" s="1" t="s">
        <v>35571</v>
      </c>
      <c r="E2945" s="1" t="s">
        <v>35573</v>
      </c>
      <c r="F2945" s="47"/>
      <c r="G2945" s="48"/>
      <c r="H2945" s="48"/>
      <c r="I2945" s="48"/>
      <c r="J2945" s="48"/>
      <c r="K2945" s="48"/>
      <c r="L2945" s="48"/>
      <c r="M2945" s="48"/>
      <c r="N2945" s="48"/>
      <c r="O2945" s="48"/>
      <c r="P2945" s="48"/>
    </row>
    <row r="2946" ht="13.5" customHeight="1">
      <c r="A2946" s="1" t="s">
        <v>35349</v>
      </c>
      <c r="B2946" s="1" t="s">
        <v>233</v>
      </c>
      <c r="C2946" s="1" t="s">
        <v>1611</v>
      </c>
      <c r="D2946" s="1" t="s">
        <v>35577</v>
      </c>
      <c r="E2946" s="1" t="s">
        <v>35578</v>
      </c>
      <c r="F2946" s="47"/>
      <c r="G2946" s="48"/>
      <c r="H2946" s="48"/>
      <c r="I2946" s="48"/>
      <c r="J2946" s="48"/>
      <c r="K2946" s="48"/>
      <c r="L2946" s="48"/>
      <c r="M2946" s="48"/>
      <c r="N2946" s="48"/>
      <c r="O2946" s="48"/>
      <c r="P2946" s="48"/>
    </row>
    <row r="2947" ht="13.5" customHeight="1">
      <c r="A2947" s="1" t="s">
        <v>35349</v>
      </c>
      <c r="B2947" s="1" t="s">
        <v>237</v>
      </c>
      <c r="C2947" s="1" t="s">
        <v>1611</v>
      </c>
      <c r="D2947" s="1" t="s">
        <v>35583</v>
      </c>
      <c r="E2947" s="1" t="s">
        <v>35584</v>
      </c>
      <c r="F2947" s="47"/>
      <c r="G2947" s="48"/>
      <c r="H2947" s="48"/>
      <c r="I2947" s="48"/>
      <c r="J2947" s="48"/>
      <c r="K2947" s="48"/>
      <c r="L2947" s="48"/>
      <c r="M2947" s="48"/>
      <c r="N2947" s="48"/>
      <c r="O2947" s="48"/>
      <c r="P2947" s="48"/>
    </row>
    <row r="2948" ht="13.5" customHeight="1">
      <c r="A2948" s="1" t="s">
        <v>35349</v>
      </c>
      <c r="B2948" s="1" t="s">
        <v>241</v>
      </c>
      <c r="C2948" s="1" t="s">
        <v>1611</v>
      </c>
      <c r="D2948" s="1" t="s">
        <v>35589</v>
      </c>
      <c r="E2948" s="1" t="s">
        <v>35590</v>
      </c>
      <c r="F2948" s="47"/>
      <c r="G2948" s="48"/>
      <c r="H2948" s="48"/>
      <c r="I2948" s="48"/>
      <c r="J2948" s="48"/>
      <c r="K2948" s="48"/>
      <c r="L2948" s="48"/>
      <c r="M2948" s="48"/>
      <c r="N2948" s="48"/>
      <c r="O2948" s="48"/>
      <c r="P2948" s="48"/>
    </row>
    <row r="2949" ht="13.5" customHeight="1">
      <c r="A2949" s="1" t="s">
        <v>35349</v>
      </c>
      <c r="B2949" s="1" t="s">
        <v>244</v>
      </c>
      <c r="C2949" s="1" t="s">
        <v>1611</v>
      </c>
      <c r="D2949" s="1" t="s">
        <v>35597</v>
      </c>
      <c r="E2949" s="1" t="s">
        <v>35598</v>
      </c>
      <c r="F2949" s="47"/>
      <c r="G2949" s="48"/>
      <c r="H2949" s="48"/>
      <c r="I2949" s="48"/>
      <c r="J2949" s="48"/>
      <c r="K2949" s="48"/>
      <c r="L2949" s="48"/>
      <c r="M2949" s="48"/>
      <c r="N2949" s="48"/>
      <c r="O2949" s="48"/>
      <c r="P2949" s="48"/>
    </row>
    <row r="2950" ht="13.5" customHeight="1">
      <c r="A2950" s="1" t="s">
        <v>35349</v>
      </c>
      <c r="B2950" s="1" t="s">
        <v>247</v>
      </c>
      <c r="C2950" s="1" t="s">
        <v>1611</v>
      </c>
      <c r="D2950" s="1" t="s">
        <v>35603</v>
      </c>
      <c r="E2950" s="1" t="s">
        <v>35605</v>
      </c>
      <c r="F2950" s="47"/>
      <c r="G2950" s="48"/>
      <c r="H2950" s="48"/>
      <c r="I2950" s="48"/>
      <c r="J2950" s="48"/>
      <c r="K2950" s="48"/>
      <c r="L2950" s="48"/>
      <c r="M2950" s="48"/>
      <c r="N2950" s="48"/>
      <c r="O2950" s="48"/>
      <c r="P2950" s="48"/>
    </row>
    <row r="2951" ht="13.5" customHeight="1">
      <c r="A2951" s="1" t="s">
        <v>35349</v>
      </c>
      <c r="B2951" s="1" t="s">
        <v>251</v>
      </c>
      <c r="C2951" s="1" t="s">
        <v>1611</v>
      </c>
      <c r="D2951" s="1" t="s">
        <v>35611</v>
      </c>
      <c r="E2951" s="1" t="s">
        <v>8670</v>
      </c>
      <c r="F2951" s="47"/>
      <c r="G2951" s="48"/>
      <c r="H2951" s="48"/>
      <c r="I2951" s="48"/>
      <c r="J2951" s="48"/>
      <c r="K2951" s="48"/>
      <c r="L2951" s="48"/>
      <c r="M2951" s="48"/>
      <c r="N2951" s="48"/>
      <c r="O2951" s="48"/>
      <c r="P2951" s="48"/>
    </row>
    <row r="2952" ht="13.5" customHeight="1">
      <c r="A2952" s="1" t="s">
        <v>35349</v>
      </c>
      <c r="B2952" s="1" t="s">
        <v>254</v>
      </c>
      <c r="C2952" s="1" t="s">
        <v>1611</v>
      </c>
      <c r="D2952" s="1" t="s">
        <v>35620</v>
      </c>
      <c r="E2952" s="1" t="s">
        <v>35621</v>
      </c>
      <c r="F2952" s="47"/>
      <c r="G2952" s="48"/>
      <c r="H2952" s="48"/>
      <c r="I2952" s="48"/>
      <c r="J2952" s="48"/>
      <c r="K2952" s="48"/>
      <c r="L2952" s="48"/>
      <c r="M2952" s="48"/>
      <c r="N2952" s="48"/>
      <c r="O2952" s="48"/>
      <c r="P2952" s="48"/>
    </row>
    <row r="2953" ht="13.5" customHeight="1">
      <c r="A2953" s="1" t="s">
        <v>35349</v>
      </c>
      <c r="B2953" s="1" t="s">
        <v>99</v>
      </c>
      <c r="C2953" s="1" t="s">
        <v>817</v>
      </c>
      <c r="D2953" s="47"/>
      <c r="E2953" s="47"/>
      <c r="F2953" s="47"/>
      <c r="G2953" s="48"/>
      <c r="H2953" s="48"/>
      <c r="I2953" s="48"/>
      <c r="J2953" s="48"/>
      <c r="K2953" s="48"/>
      <c r="L2953" s="48"/>
      <c r="M2953" s="48"/>
      <c r="N2953" s="48"/>
      <c r="O2953" s="48"/>
      <c r="P2953" s="48"/>
    </row>
    <row r="2954" ht="13.5" customHeight="1">
      <c r="A2954" s="1" t="s">
        <v>35632</v>
      </c>
      <c r="B2954" s="2" t="s">
        <v>1</v>
      </c>
      <c r="C2954" s="1" t="s">
        <v>2</v>
      </c>
      <c r="D2954" s="47"/>
      <c r="E2954" s="47"/>
      <c r="F2954" s="47"/>
      <c r="G2954" s="48"/>
      <c r="H2954" s="48"/>
      <c r="I2954" s="48"/>
      <c r="J2954" s="48"/>
      <c r="K2954" s="48"/>
      <c r="L2954" s="48"/>
      <c r="M2954" s="48"/>
      <c r="N2954" s="48"/>
      <c r="O2954" s="48"/>
      <c r="P2954" s="48"/>
    </row>
    <row r="2955" ht="13.5" customHeight="1">
      <c r="A2955" s="1" t="s">
        <v>35632</v>
      </c>
      <c r="B2955" s="1" t="s">
        <v>5</v>
      </c>
      <c r="C2955" s="1" t="s">
        <v>303</v>
      </c>
      <c r="D2955" s="1" t="s">
        <v>35641</v>
      </c>
      <c r="E2955" s="1" t="s">
        <v>35643</v>
      </c>
      <c r="F2955" s="47"/>
      <c r="G2955" s="48"/>
      <c r="H2955" s="48"/>
      <c r="I2955" s="48"/>
      <c r="J2955" s="48"/>
      <c r="K2955" s="48"/>
      <c r="L2955" s="48"/>
      <c r="M2955" s="48"/>
      <c r="N2955" s="48"/>
      <c r="O2955" s="48"/>
      <c r="P2955" s="48"/>
    </row>
    <row r="2956" ht="13.5" customHeight="1">
      <c r="A2956" s="1" t="s">
        <v>35632</v>
      </c>
      <c r="B2956" s="1" t="s">
        <v>9</v>
      </c>
      <c r="C2956" s="1" t="s">
        <v>10</v>
      </c>
      <c r="D2956" s="1" t="s">
        <v>35649</v>
      </c>
      <c r="E2956" s="1" t="s">
        <v>35650</v>
      </c>
      <c r="F2956" s="47"/>
      <c r="G2956" s="48"/>
      <c r="H2956" s="48"/>
      <c r="I2956" s="48"/>
      <c r="J2956" s="48"/>
      <c r="K2956" s="48"/>
      <c r="L2956" s="48"/>
      <c r="M2956" s="48"/>
      <c r="N2956" s="48"/>
      <c r="O2956" s="48"/>
      <c r="P2956" s="48"/>
    </row>
    <row r="2957" ht="13.5" customHeight="1">
      <c r="A2957" s="1" t="s">
        <v>35632</v>
      </c>
      <c r="B2957" s="1" t="s">
        <v>13</v>
      </c>
      <c r="C2957" s="1" t="s">
        <v>115</v>
      </c>
      <c r="D2957" s="1" t="s">
        <v>35656</v>
      </c>
      <c r="E2957" s="1" t="s">
        <v>35658</v>
      </c>
      <c r="F2957" s="47"/>
      <c r="G2957" s="48"/>
      <c r="H2957" s="48"/>
      <c r="I2957" s="48"/>
      <c r="J2957" s="48"/>
      <c r="K2957" s="48"/>
      <c r="L2957" s="48"/>
      <c r="M2957" s="48"/>
      <c r="N2957" s="48"/>
      <c r="O2957" s="48"/>
      <c r="P2957" s="48"/>
    </row>
    <row r="2958" ht="13.5" customHeight="1">
      <c r="A2958" s="1" t="s">
        <v>35632</v>
      </c>
      <c r="B2958" s="1" t="s">
        <v>16</v>
      </c>
      <c r="C2958" s="1" t="s">
        <v>10</v>
      </c>
      <c r="D2958" s="1" t="s">
        <v>35664</v>
      </c>
      <c r="E2958" s="1" t="s">
        <v>35666</v>
      </c>
      <c r="F2958" s="47"/>
      <c r="G2958" s="48"/>
      <c r="H2958" s="48"/>
      <c r="I2958" s="48"/>
      <c r="J2958" s="48"/>
      <c r="K2958" s="48"/>
      <c r="L2958" s="48"/>
      <c r="M2958" s="48"/>
      <c r="N2958" s="48"/>
      <c r="O2958" s="48"/>
      <c r="P2958" s="48"/>
    </row>
    <row r="2959" ht="13.5" customHeight="1">
      <c r="A2959" s="1" t="s">
        <v>35632</v>
      </c>
      <c r="B2959" s="1" t="s">
        <v>21</v>
      </c>
      <c r="C2959" s="1" t="s">
        <v>10</v>
      </c>
      <c r="D2959" s="1" t="s">
        <v>35677</v>
      </c>
      <c r="E2959" s="1" t="s">
        <v>35678</v>
      </c>
      <c r="F2959" s="47"/>
      <c r="G2959" s="48"/>
      <c r="H2959" s="48"/>
      <c r="I2959" s="48"/>
      <c r="J2959" s="48"/>
      <c r="K2959" s="48"/>
      <c r="L2959" s="48"/>
      <c r="M2959" s="48"/>
      <c r="N2959" s="48"/>
      <c r="O2959" s="48"/>
      <c r="P2959" s="48"/>
    </row>
    <row r="2960" ht="13.5" customHeight="1">
      <c r="A2960" s="1" t="s">
        <v>35632</v>
      </c>
      <c r="B2960" s="1" t="s">
        <v>27</v>
      </c>
      <c r="C2960" s="1" t="s">
        <v>10</v>
      </c>
      <c r="D2960" s="1" t="s">
        <v>35682</v>
      </c>
      <c r="E2960" s="1" t="s">
        <v>35684</v>
      </c>
      <c r="F2960" s="47"/>
      <c r="G2960" s="48"/>
      <c r="H2960" s="48"/>
      <c r="I2960" s="48"/>
      <c r="J2960" s="48"/>
      <c r="K2960" s="48"/>
      <c r="L2960" s="48"/>
      <c r="M2960" s="48"/>
      <c r="N2960" s="48"/>
      <c r="O2960" s="48"/>
      <c r="P2960" s="48"/>
    </row>
    <row r="2961" ht="13.5" customHeight="1">
      <c r="A2961" s="1" t="s">
        <v>35632</v>
      </c>
      <c r="B2961" s="1" t="s">
        <v>31</v>
      </c>
      <c r="C2961" s="1" t="s">
        <v>10</v>
      </c>
      <c r="D2961" s="1" t="s">
        <v>35689</v>
      </c>
      <c r="E2961" s="1" t="s">
        <v>35691</v>
      </c>
      <c r="F2961" s="47"/>
      <c r="G2961" s="48"/>
      <c r="H2961" s="48"/>
      <c r="I2961" s="48"/>
      <c r="J2961" s="48"/>
      <c r="K2961" s="48"/>
      <c r="L2961" s="48"/>
      <c r="M2961" s="48"/>
      <c r="N2961" s="48"/>
      <c r="O2961" s="48"/>
      <c r="P2961" s="48"/>
    </row>
    <row r="2962" ht="13.5" customHeight="1">
      <c r="A2962" s="1" t="s">
        <v>35632</v>
      </c>
      <c r="B2962" s="1" t="s">
        <v>34</v>
      </c>
      <c r="C2962" s="1" t="s">
        <v>10</v>
      </c>
      <c r="D2962" s="1" t="s">
        <v>35697</v>
      </c>
      <c r="E2962" s="1" t="s">
        <v>35698</v>
      </c>
      <c r="F2962" s="47"/>
      <c r="G2962" s="48"/>
      <c r="H2962" s="48"/>
      <c r="I2962" s="48"/>
      <c r="J2962" s="48"/>
      <c r="K2962" s="48"/>
      <c r="L2962" s="48"/>
      <c r="M2962" s="48"/>
      <c r="N2962" s="48"/>
      <c r="O2962" s="48"/>
      <c r="P2962" s="48"/>
    </row>
    <row r="2963" ht="13.5" customHeight="1">
      <c r="A2963" s="1" t="s">
        <v>35632</v>
      </c>
      <c r="B2963" s="1" t="s">
        <v>40</v>
      </c>
      <c r="C2963" s="1" t="s">
        <v>10</v>
      </c>
      <c r="D2963" s="1" t="s">
        <v>35705</v>
      </c>
      <c r="E2963" s="1" t="s">
        <v>35708</v>
      </c>
      <c r="F2963" s="47"/>
      <c r="G2963" s="48"/>
      <c r="H2963" s="48"/>
      <c r="I2963" s="48"/>
      <c r="J2963" s="48"/>
      <c r="K2963" s="48"/>
      <c r="L2963" s="48"/>
      <c r="M2963" s="48"/>
      <c r="N2963" s="48"/>
      <c r="O2963" s="48"/>
      <c r="P2963" s="48"/>
    </row>
    <row r="2964" ht="13.5" customHeight="1">
      <c r="A2964" s="1" t="s">
        <v>35632</v>
      </c>
      <c r="B2964" s="1" t="s">
        <v>45</v>
      </c>
      <c r="C2964" s="1" t="s">
        <v>10</v>
      </c>
      <c r="D2964" s="1" t="s">
        <v>35715</v>
      </c>
      <c r="E2964" s="1" t="s">
        <v>35718</v>
      </c>
      <c r="F2964" s="47"/>
      <c r="G2964" s="48"/>
      <c r="H2964" s="48"/>
      <c r="I2964" s="48"/>
      <c r="J2964" s="48"/>
      <c r="K2964" s="48"/>
      <c r="L2964" s="48"/>
      <c r="M2964" s="48"/>
      <c r="N2964" s="48"/>
      <c r="O2964" s="48"/>
      <c r="P2964" s="48"/>
    </row>
    <row r="2965" ht="13.5" customHeight="1">
      <c r="A2965" s="1" t="s">
        <v>35632</v>
      </c>
      <c r="B2965" s="1" t="s">
        <v>52</v>
      </c>
      <c r="C2965" s="1" t="s">
        <v>10</v>
      </c>
      <c r="D2965" s="1" t="s">
        <v>35723</v>
      </c>
      <c r="E2965" s="1" t="s">
        <v>35725</v>
      </c>
      <c r="F2965" s="47"/>
      <c r="G2965" s="48"/>
      <c r="H2965" s="48"/>
      <c r="I2965" s="48"/>
      <c r="J2965" s="48"/>
      <c r="K2965" s="48"/>
      <c r="L2965" s="48"/>
      <c r="M2965" s="48"/>
      <c r="N2965" s="48"/>
      <c r="O2965" s="48"/>
      <c r="P2965" s="48"/>
    </row>
    <row r="2966" ht="13.5" customHeight="1">
      <c r="A2966" s="1" t="s">
        <v>35632</v>
      </c>
      <c r="B2966" s="1" t="s">
        <v>57</v>
      </c>
      <c r="C2966" s="1" t="s">
        <v>10</v>
      </c>
      <c r="D2966" s="1" t="s">
        <v>35732</v>
      </c>
      <c r="E2966" s="1" t="s">
        <v>35735</v>
      </c>
      <c r="F2966" s="47"/>
      <c r="G2966" s="48"/>
      <c r="H2966" s="48"/>
      <c r="I2966" s="48"/>
      <c r="J2966" s="48"/>
      <c r="K2966" s="48"/>
      <c r="L2966" s="48"/>
      <c r="M2966" s="48"/>
      <c r="N2966" s="48"/>
      <c r="O2966" s="48"/>
      <c r="P2966" s="48"/>
    </row>
    <row r="2967" ht="13.5" customHeight="1">
      <c r="A2967" s="1" t="s">
        <v>35632</v>
      </c>
      <c r="B2967" s="1" t="s">
        <v>60</v>
      </c>
      <c r="C2967" s="1" t="s">
        <v>10</v>
      </c>
      <c r="D2967" s="1" t="s">
        <v>35743</v>
      </c>
      <c r="E2967" s="1" t="s">
        <v>35744</v>
      </c>
      <c r="F2967" s="47"/>
      <c r="G2967" s="48"/>
      <c r="H2967" s="48"/>
      <c r="I2967" s="48"/>
      <c r="J2967" s="48"/>
      <c r="K2967" s="48"/>
      <c r="L2967" s="48"/>
      <c r="M2967" s="48"/>
      <c r="N2967" s="48"/>
      <c r="O2967" s="48"/>
      <c r="P2967" s="48"/>
    </row>
    <row r="2968" ht="13.5" customHeight="1">
      <c r="A2968" s="1" t="s">
        <v>35632</v>
      </c>
      <c r="B2968" s="1" t="s">
        <v>65</v>
      </c>
      <c r="C2968" s="1" t="s">
        <v>115</v>
      </c>
      <c r="D2968" s="1" t="s">
        <v>35751</v>
      </c>
      <c r="E2968" s="1" t="s">
        <v>35752</v>
      </c>
      <c r="F2968" s="47"/>
      <c r="G2968" s="48"/>
      <c r="H2968" s="48"/>
      <c r="I2968" s="48"/>
      <c r="J2968" s="48"/>
      <c r="K2968" s="48"/>
      <c r="L2968" s="48"/>
      <c r="M2968" s="48"/>
      <c r="N2968" s="48"/>
      <c r="O2968" s="48"/>
      <c r="P2968" s="48"/>
    </row>
    <row r="2969" ht="13.5" customHeight="1">
      <c r="A2969" s="1" t="s">
        <v>35632</v>
      </c>
      <c r="B2969" s="1" t="s">
        <v>70</v>
      </c>
      <c r="C2969" s="1" t="s">
        <v>10</v>
      </c>
      <c r="D2969" s="1" t="s">
        <v>35759</v>
      </c>
      <c r="E2969" s="1" t="s">
        <v>35761</v>
      </c>
      <c r="F2969" s="47"/>
      <c r="G2969" s="48"/>
      <c r="H2969" s="48"/>
      <c r="I2969" s="48"/>
      <c r="J2969" s="48"/>
      <c r="K2969" s="48"/>
      <c r="L2969" s="48"/>
      <c r="M2969" s="48"/>
      <c r="N2969" s="48"/>
      <c r="O2969" s="48"/>
      <c r="P2969" s="48"/>
    </row>
    <row r="2970" ht="13.5" customHeight="1">
      <c r="A2970" s="1" t="s">
        <v>35632</v>
      </c>
      <c r="B2970" s="1" t="s">
        <v>74</v>
      </c>
      <c r="C2970" s="1" t="s">
        <v>10</v>
      </c>
      <c r="D2970" s="1" t="s">
        <v>35765</v>
      </c>
      <c r="E2970" s="1" t="s">
        <v>35766</v>
      </c>
      <c r="F2970" s="47"/>
      <c r="G2970" s="48"/>
      <c r="H2970" s="48"/>
      <c r="I2970" s="48"/>
      <c r="J2970" s="48"/>
      <c r="K2970" s="48"/>
      <c r="L2970" s="48"/>
      <c r="M2970" s="48"/>
      <c r="N2970" s="48"/>
      <c r="O2970" s="48"/>
      <c r="P2970" s="48"/>
    </row>
    <row r="2971" ht="13.5" customHeight="1">
      <c r="A2971" s="1" t="s">
        <v>35632</v>
      </c>
      <c r="B2971" s="1" t="s">
        <v>78</v>
      </c>
      <c r="C2971" s="1" t="s">
        <v>115</v>
      </c>
      <c r="D2971" s="1" t="s">
        <v>35771</v>
      </c>
      <c r="E2971" s="1" t="s">
        <v>35772</v>
      </c>
      <c r="F2971" s="47"/>
      <c r="G2971" s="48"/>
      <c r="H2971" s="48"/>
      <c r="I2971" s="48"/>
      <c r="J2971" s="48"/>
      <c r="K2971" s="48"/>
      <c r="L2971" s="48"/>
      <c r="M2971" s="48"/>
      <c r="N2971" s="48"/>
      <c r="O2971" s="48"/>
      <c r="P2971" s="48"/>
    </row>
    <row r="2972" ht="13.5" customHeight="1">
      <c r="A2972" s="1" t="s">
        <v>35632</v>
      </c>
      <c r="B2972" s="1" t="s">
        <v>83</v>
      </c>
      <c r="C2972" s="1" t="s">
        <v>8417</v>
      </c>
      <c r="D2972" s="1" t="s">
        <v>35777</v>
      </c>
      <c r="E2972" s="1" t="s">
        <v>35778</v>
      </c>
      <c r="F2972" s="47"/>
      <c r="G2972" s="48"/>
      <c r="H2972" s="48"/>
      <c r="I2972" s="48"/>
      <c r="J2972" s="48"/>
      <c r="K2972" s="48"/>
      <c r="L2972" s="48"/>
      <c r="M2972" s="48"/>
      <c r="N2972" s="48"/>
      <c r="O2972" s="48"/>
      <c r="P2972" s="48"/>
    </row>
    <row r="2973" ht="13.5" customHeight="1">
      <c r="A2973" s="1" t="s">
        <v>35632</v>
      </c>
      <c r="B2973" s="1" t="s">
        <v>86</v>
      </c>
      <c r="C2973" s="1" t="s">
        <v>10</v>
      </c>
      <c r="D2973" s="1" t="s">
        <v>35783</v>
      </c>
      <c r="E2973" s="1" t="s">
        <v>35785</v>
      </c>
      <c r="F2973" s="47"/>
      <c r="G2973" s="48"/>
      <c r="H2973" s="48"/>
      <c r="I2973" s="48"/>
      <c r="J2973" s="48"/>
      <c r="K2973" s="48"/>
      <c r="L2973" s="48"/>
      <c r="M2973" s="48"/>
      <c r="N2973" s="48"/>
      <c r="O2973" s="48"/>
      <c r="P2973" s="48"/>
    </row>
    <row r="2974" ht="13.5" customHeight="1">
      <c r="A2974" s="1" t="s">
        <v>35632</v>
      </c>
      <c r="B2974" s="1" t="s">
        <v>91</v>
      </c>
      <c r="C2974" s="1" t="s">
        <v>10</v>
      </c>
      <c r="D2974" s="1" t="s">
        <v>35791</v>
      </c>
      <c r="E2974" s="1" t="s">
        <v>35792</v>
      </c>
      <c r="F2974" s="47"/>
      <c r="G2974" s="48"/>
      <c r="H2974" s="48"/>
      <c r="I2974" s="48"/>
      <c r="J2974" s="48"/>
      <c r="K2974" s="48"/>
      <c r="L2974" s="48"/>
      <c r="M2974" s="48"/>
      <c r="N2974" s="48"/>
      <c r="O2974" s="48"/>
      <c r="P2974" s="48"/>
    </row>
    <row r="2975" ht="13.5" customHeight="1">
      <c r="A2975" s="1" t="s">
        <v>35632</v>
      </c>
      <c r="B2975" s="1" t="s">
        <v>94</v>
      </c>
      <c r="C2975" s="1" t="s">
        <v>10</v>
      </c>
      <c r="D2975" s="1" t="s">
        <v>35796</v>
      </c>
      <c r="E2975" s="1" t="s">
        <v>35797</v>
      </c>
      <c r="F2975" s="47"/>
      <c r="G2975" s="48"/>
      <c r="H2975" s="48"/>
      <c r="I2975" s="48"/>
      <c r="J2975" s="48"/>
      <c r="K2975" s="48"/>
      <c r="L2975" s="48"/>
      <c r="M2975" s="48"/>
      <c r="N2975" s="48"/>
      <c r="O2975" s="48"/>
      <c r="P2975" s="48"/>
    </row>
    <row r="2976" ht="13.5" customHeight="1">
      <c r="A2976" s="1" t="s">
        <v>35632</v>
      </c>
      <c r="B2976" s="1" t="s">
        <v>186</v>
      </c>
      <c r="C2976" s="1" t="s">
        <v>10</v>
      </c>
      <c r="D2976" s="1" t="s">
        <v>35802</v>
      </c>
      <c r="E2976" s="1" t="s">
        <v>35803</v>
      </c>
      <c r="F2976" s="47"/>
      <c r="G2976" s="48"/>
      <c r="H2976" s="48"/>
      <c r="I2976" s="48"/>
      <c r="J2976" s="48"/>
      <c r="K2976" s="48"/>
      <c r="L2976" s="48"/>
      <c r="M2976" s="48"/>
      <c r="N2976" s="48"/>
      <c r="O2976" s="48"/>
      <c r="P2976" s="48"/>
    </row>
    <row r="2977" ht="13.5" customHeight="1">
      <c r="A2977" s="1" t="s">
        <v>35632</v>
      </c>
      <c r="B2977" s="1" t="s">
        <v>189</v>
      </c>
      <c r="C2977" s="1" t="s">
        <v>10</v>
      </c>
      <c r="D2977" s="1" t="s">
        <v>35808</v>
      </c>
      <c r="E2977" s="1" t="s">
        <v>35810</v>
      </c>
      <c r="F2977" s="47"/>
      <c r="G2977" s="48"/>
      <c r="H2977" s="48"/>
      <c r="I2977" s="48"/>
      <c r="J2977" s="48"/>
      <c r="K2977" s="48"/>
      <c r="L2977" s="48"/>
      <c r="M2977" s="48"/>
      <c r="N2977" s="48"/>
      <c r="O2977" s="48"/>
      <c r="P2977" s="48"/>
    </row>
    <row r="2978" ht="13.5" customHeight="1">
      <c r="A2978" s="1" t="s">
        <v>35632</v>
      </c>
      <c r="B2978" s="1" t="s">
        <v>193</v>
      </c>
      <c r="C2978" s="1" t="s">
        <v>10</v>
      </c>
      <c r="D2978" s="1" t="s">
        <v>35816</v>
      </c>
      <c r="E2978" s="1" t="s">
        <v>35817</v>
      </c>
      <c r="F2978" s="47"/>
      <c r="G2978" s="48"/>
      <c r="H2978" s="48"/>
      <c r="I2978" s="48"/>
      <c r="J2978" s="48"/>
      <c r="K2978" s="48"/>
      <c r="L2978" s="48"/>
      <c r="M2978" s="48"/>
      <c r="N2978" s="48"/>
      <c r="O2978" s="48"/>
      <c r="P2978" s="48"/>
    </row>
    <row r="2979" ht="13.5" customHeight="1">
      <c r="A2979" s="1" t="s">
        <v>35632</v>
      </c>
      <c r="B2979" s="1" t="s">
        <v>197</v>
      </c>
      <c r="C2979" s="1" t="s">
        <v>10</v>
      </c>
      <c r="D2979" s="1" t="s">
        <v>35823</v>
      </c>
      <c r="E2979" s="1" t="s">
        <v>35825</v>
      </c>
      <c r="F2979" s="47"/>
      <c r="G2979" s="48"/>
      <c r="H2979" s="48"/>
      <c r="I2979" s="48"/>
      <c r="J2979" s="48"/>
      <c r="K2979" s="48"/>
      <c r="L2979" s="48"/>
      <c r="M2979" s="48"/>
      <c r="N2979" s="48"/>
      <c r="O2979" s="48"/>
      <c r="P2979" s="48"/>
    </row>
    <row r="2980" ht="13.5" customHeight="1">
      <c r="A2980" s="1" t="s">
        <v>35632</v>
      </c>
      <c r="B2980" s="1" t="s">
        <v>99</v>
      </c>
      <c r="C2980" s="1" t="s">
        <v>817</v>
      </c>
      <c r="D2980" s="47"/>
      <c r="E2980" s="47"/>
      <c r="F2980" s="47"/>
      <c r="G2980" s="48"/>
      <c r="H2980" s="48"/>
      <c r="I2980" s="48"/>
      <c r="J2980" s="48"/>
      <c r="K2980" s="48"/>
      <c r="L2980" s="48"/>
      <c r="M2980" s="48"/>
      <c r="N2980" s="48"/>
      <c r="O2980" s="48"/>
      <c r="P2980" s="48"/>
    </row>
    <row r="2981" ht="13.5" customHeight="1">
      <c r="A2981" s="1" t="s">
        <v>35830</v>
      </c>
      <c r="B2981" s="2" t="s">
        <v>1</v>
      </c>
      <c r="C2981" s="1" t="s">
        <v>2</v>
      </c>
      <c r="D2981" s="47"/>
      <c r="E2981" s="47"/>
      <c r="F2981" s="47"/>
      <c r="G2981" s="48"/>
      <c r="H2981" s="48"/>
      <c r="I2981" s="48"/>
      <c r="J2981" s="48"/>
      <c r="K2981" s="48"/>
      <c r="L2981" s="48"/>
      <c r="M2981" s="48"/>
      <c r="N2981" s="48"/>
      <c r="O2981" s="48"/>
      <c r="P2981" s="48"/>
    </row>
    <row r="2982" ht="13.5" customHeight="1">
      <c r="A2982" s="1" t="s">
        <v>35830</v>
      </c>
      <c r="B2982" s="1" t="s">
        <v>5</v>
      </c>
      <c r="C2982" s="1" t="s">
        <v>35834</v>
      </c>
      <c r="D2982" s="1" t="s">
        <v>35835</v>
      </c>
      <c r="E2982" s="1" t="s">
        <v>35836</v>
      </c>
      <c r="F2982" s="47"/>
      <c r="G2982" s="48"/>
      <c r="H2982" s="48"/>
      <c r="I2982" s="48"/>
      <c r="J2982" s="48"/>
      <c r="K2982" s="48"/>
      <c r="L2982" s="48"/>
      <c r="M2982" s="48"/>
      <c r="N2982" s="48"/>
      <c r="O2982" s="48"/>
      <c r="P2982" s="48"/>
    </row>
    <row r="2983" ht="13.5" customHeight="1">
      <c r="A2983" s="1" t="s">
        <v>35830</v>
      </c>
      <c r="B2983" s="1" t="s">
        <v>9</v>
      </c>
      <c r="C2983" s="1" t="s">
        <v>10</v>
      </c>
      <c r="D2983" s="1" t="s">
        <v>35839</v>
      </c>
      <c r="E2983" s="1" t="s">
        <v>35840</v>
      </c>
      <c r="F2983" s="47"/>
      <c r="G2983" s="48"/>
      <c r="H2983" s="48"/>
      <c r="I2983" s="48"/>
      <c r="J2983" s="48"/>
      <c r="K2983" s="48"/>
      <c r="L2983" s="48"/>
      <c r="M2983" s="48"/>
      <c r="N2983" s="48"/>
      <c r="O2983" s="48"/>
      <c r="P2983" s="48"/>
    </row>
    <row r="2984" ht="13.5" customHeight="1">
      <c r="A2984" s="1" t="s">
        <v>35830</v>
      </c>
      <c r="B2984" s="1" t="s">
        <v>13</v>
      </c>
      <c r="C2984" s="1" t="s">
        <v>10</v>
      </c>
      <c r="D2984" s="1" t="s">
        <v>35845</v>
      </c>
      <c r="E2984" s="1" t="s">
        <v>35846</v>
      </c>
      <c r="F2984" s="47"/>
      <c r="G2984" s="48"/>
      <c r="H2984" s="48"/>
      <c r="I2984" s="48"/>
      <c r="J2984" s="48"/>
      <c r="K2984" s="48"/>
      <c r="L2984" s="48"/>
      <c r="M2984" s="48"/>
      <c r="N2984" s="48"/>
      <c r="O2984" s="48"/>
      <c r="P2984" s="48"/>
    </row>
    <row r="2985" ht="13.5" customHeight="1">
      <c r="A2985" s="1" t="s">
        <v>35830</v>
      </c>
      <c r="B2985" s="1" t="s">
        <v>16</v>
      </c>
      <c r="C2985" s="1" t="s">
        <v>10</v>
      </c>
      <c r="D2985" s="1" t="s">
        <v>35849</v>
      </c>
      <c r="E2985" s="1" t="s">
        <v>35850</v>
      </c>
      <c r="F2985" s="47"/>
      <c r="G2985" s="48"/>
      <c r="H2985" s="48"/>
      <c r="I2985" s="48"/>
      <c r="J2985" s="48"/>
      <c r="K2985" s="48"/>
      <c r="L2985" s="48"/>
      <c r="M2985" s="48"/>
      <c r="N2985" s="48"/>
      <c r="O2985" s="48"/>
      <c r="P2985" s="48"/>
    </row>
    <row r="2986" ht="13.5" customHeight="1">
      <c r="A2986" s="1" t="s">
        <v>35830</v>
      </c>
      <c r="B2986" s="1" t="s">
        <v>21</v>
      </c>
      <c r="C2986" s="1" t="s">
        <v>10</v>
      </c>
      <c r="D2986" s="1" t="s">
        <v>35853</v>
      </c>
      <c r="E2986" s="1" t="s">
        <v>35854</v>
      </c>
      <c r="F2986" s="47"/>
      <c r="G2986" s="48"/>
      <c r="H2986" s="48"/>
      <c r="I2986" s="48"/>
      <c r="J2986" s="48"/>
      <c r="K2986" s="48"/>
      <c r="L2986" s="48"/>
      <c r="M2986" s="48"/>
      <c r="N2986" s="48"/>
      <c r="O2986" s="48"/>
      <c r="P2986" s="48"/>
    </row>
    <row r="2987" ht="13.5" customHeight="1">
      <c r="A2987" s="1" t="s">
        <v>35830</v>
      </c>
      <c r="B2987" s="1" t="s">
        <v>27</v>
      </c>
      <c r="C2987" s="1" t="s">
        <v>10</v>
      </c>
      <c r="D2987" s="1" t="s">
        <v>35861</v>
      </c>
      <c r="E2987" s="1" t="s">
        <v>35862</v>
      </c>
      <c r="F2987" s="47"/>
      <c r="G2987" s="48"/>
      <c r="H2987" s="48"/>
      <c r="I2987" s="48"/>
      <c r="J2987" s="48"/>
      <c r="K2987" s="48"/>
      <c r="L2987" s="48"/>
      <c r="M2987" s="48"/>
      <c r="N2987" s="48"/>
      <c r="O2987" s="48"/>
      <c r="P2987" s="48"/>
    </row>
    <row r="2988" ht="13.5" customHeight="1">
      <c r="A2988" s="1" t="s">
        <v>35830</v>
      </c>
      <c r="B2988" s="1" t="s">
        <v>31</v>
      </c>
      <c r="C2988" s="1" t="s">
        <v>10</v>
      </c>
      <c r="D2988" s="1" t="s">
        <v>35865</v>
      </c>
      <c r="E2988" s="1" t="s">
        <v>35866</v>
      </c>
      <c r="F2988" s="47"/>
      <c r="G2988" s="48"/>
      <c r="H2988" s="48"/>
      <c r="I2988" s="48"/>
      <c r="J2988" s="48"/>
      <c r="K2988" s="48"/>
      <c r="L2988" s="48"/>
      <c r="M2988" s="48"/>
      <c r="N2988" s="48"/>
      <c r="O2988" s="48"/>
      <c r="P2988" s="48"/>
    </row>
    <row r="2989" ht="13.5" customHeight="1">
      <c r="A2989" s="1" t="s">
        <v>35830</v>
      </c>
      <c r="B2989" s="1" t="s">
        <v>34</v>
      </c>
      <c r="C2989" s="1" t="s">
        <v>10</v>
      </c>
      <c r="D2989" s="1" t="s">
        <v>35869</v>
      </c>
      <c r="E2989" s="1" t="s">
        <v>35870</v>
      </c>
      <c r="F2989" s="47"/>
      <c r="G2989" s="48"/>
      <c r="H2989" s="48"/>
      <c r="I2989" s="48"/>
      <c r="J2989" s="48"/>
      <c r="K2989" s="48"/>
      <c r="L2989" s="48"/>
      <c r="M2989" s="48"/>
      <c r="N2989" s="48"/>
      <c r="O2989" s="48"/>
      <c r="P2989" s="48"/>
    </row>
    <row r="2990" ht="13.5" customHeight="1">
      <c r="A2990" s="1" t="s">
        <v>35830</v>
      </c>
      <c r="B2990" s="1" t="s">
        <v>40</v>
      </c>
      <c r="C2990" s="1" t="s">
        <v>10</v>
      </c>
      <c r="D2990" s="1" t="s">
        <v>35875</v>
      </c>
      <c r="E2990" s="1" t="s">
        <v>35876</v>
      </c>
      <c r="F2990" s="47"/>
      <c r="G2990" s="48"/>
      <c r="H2990" s="48"/>
      <c r="I2990" s="48"/>
      <c r="J2990" s="48"/>
      <c r="K2990" s="48"/>
      <c r="L2990" s="48"/>
      <c r="M2990" s="48"/>
      <c r="N2990" s="48"/>
      <c r="O2990" s="48"/>
      <c r="P2990" s="48"/>
    </row>
    <row r="2991" ht="13.5" customHeight="1">
      <c r="A2991" s="1" t="s">
        <v>35830</v>
      </c>
      <c r="B2991" s="1" t="s">
        <v>45</v>
      </c>
      <c r="C2991" s="1" t="s">
        <v>10</v>
      </c>
      <c r="D2991" s="1" t="s">
        <v>35879</v>
      </c>
      <c r="E2991" s="1" t="s">
        <v>35880</v>
      </c>
      <c r="F2991" s="47"/>
      <c r="G2991" s="48"/>
      <c r="H2991" s="48"/>
      <c r="I2991" s="48"/>
      <c r="J2991" s="48"/>
      <c r="K2991" s="48"/>
      <c r="L2991" s="48"/>
      <c r="M2991" s="48"/>
      <c r="N2991" s="48"/>
      <c r="O2991" s="48"/>
      <c r="P2991" s="48"/>
    </row>
    <row r="2992" ht="13.5" customHeight="1">
      <c r="A2992" s="1" t="s">
        <v>35830</v>
      </c>
      <c r="B2992" s="1" t="s">
        <v>52</v>
      </c>
      <c r="C2992" s="1" t="s">
        <v>10</v>
      </c>
      <c r="D2992" s="1" t="s">
        <v>35883</v>
      </c>
      <c r="E2992" s="1" t="s">
        <v>35884</v>
      </c>
      <c r="F2992" s="47"/>
      <c r="G2992" s="48"/>
      <c r="H2992" s="48"/>
      <c r="I2992" s="48"/>
      <c r="J2992" s="48"/>
      <c r="K2992" s="48"/>
      <c r="L2992" s="48"/>
      <c r="M2992" s="48"/>
      <c r="N2992" s="48"/>
      <c r="O2992" s="48"/>
      <c r="P2992" s="48"/>
    </row>
    <row r="2993" ht="13.5" customHeight="1">
      <c r="A2993" s="1" t="s">
        <v>35830</v>
      </c>
      <c r="B2993" s="1" t="s">
        <v>57</v>
      </c>
      <c r="C2993" s="1" t="s">
        <v>10</v>
      </c>
      <c r="D2993" s="1" t="s">
        <v>35887</v>
      </c>
      <c r="E2993" s="1" t="s">
        <v>35888</v>
      </c>
      <c r="F2993" s="47"/>
      <c r="G2993" s="48"/>
      <c r="H2993" s="48"/>
      <c r="I2993" s="48"/>
      <c r="J2993" s="48"/>
      <c r="K2993" s="48"/>
      <c r="L2993" s="48"/>
      <c r="M2993" s="48"/>
      <c r="N2993" s="48"/>
      <c r="O2993" s="48"/>
      <c r="P2993" s="48"/>
    </row>
    <row r="2994" ht="13.5" customHeight="1">
      <c r="A2994" s="1" t="s">
        <v>35830</v>
      </c>
      <c r="B2994" s="1" t="s">
        <v>60</v>
      </c>
      <c r="C2994" s="1" t="s">
        <v>10</v>
      </c>
      <c r="D2994" s="1" t="s">
        <v>35891</v>
      </c>
      <c r="E2994" s="1" t="s">
        <v>35892</v>
      </c>
      <c r="F2994" s="47"/>
      <c r="G2994" s="48"/>
      <c r="H2994" s="48"/>
      <c r="I2994" s="48"/>
      <c r="J2994" s="48"/>
      <c r="K2994" s="48"/>
      <c r="L2994" s="48"/>
      <c r="M2994" s="48"/>
      <c r="N2994" s="48"/>
      <c r="O2994" s="48"/>
      <c r="P2994" s="48"/>
    </row>
    <row r="2995" ht="13.5" customHeight="1">
      <c r="A2995" s="1" t="s">
        <v>35830</v>
      </c>
      <c r="B2995" s="1" t="s">
        <v>65</v>
      </c>
      <c r="C2995" s="1" t="s">
        <v>10</v>
      </c>
      <c r="D2995" s="1" t="s">
        <v>35895</v>
      </c>
      <c r="E2995" s="1" t="s">
        <v>35896</v>
      </c>
      <c r="F2995" s="47"/>
      <c r="G2995" s="48"/>
      <c r="H2995" s="48"/>
      <c r="I2995" s="48"/>
      <c r="J2995" s="48"/>
      <c r="K2995" s="48"/>
      <c r="L2995" s="48"/>
      <c r="M2995" s="48"/>
      <c r="N2995" s="48"/>
      <c r="O2995" s="48"/>
      <c r="P2995" s="48"/>
    </row>
    <row r="2996" ht="13.5" customHeight="1">
      <c r="A2996" s="1" t="s">
        <v>35830</v>
      </c>
      <c r="B2996" s="1" t="s">
        <v>70</v>
      </c>
      <c r="C2996" s="1" t="s">
        <v>10</v>
      </c>
      <c r="D2996" s="1" t="s">
        <v>35899</v>
      </c>
      <c r="E2996" s="1" t="s">
        <v>35900</v>
      </c>
      <c r="F2996" s="47"/>
      <c r="G2996" s="48"/>
      <c r="H2996" s="48"/>
      <c r="I2996" s="48"/>
      <c r="J2996" s="48"/>
      <c r="K2996" s="48"/>
      <c r="L2996" s="48"/>
      <c r="M2996" s="48"/>
      <c r="N2996" s="48"/>
      <c r="O2996" s="48"/>
      <c r="P2996" s="48"/>
    </row>
    <row r="2997" ht="13.5" customHeight="1">
      <c r="A2997" s="1" t="s">
        <v>35830</v>
      </c>
      <c r="B2997" s="1" t="s">
        <v>74</v>
      </c>
      <c r="C2997" s="1" t="s">
        <v>10</v>
      </c>
      <c r="D2997" s="1" t="s">
        <v>35903</v>
      </c>
      <c r="E2997" s="1" t="s">
        <v>35904</v>
      </c>
      <c r="F2997" s="47"/>
      <c r="G2997" s="48"/>
      <c r="H2997" s="48"/>
      <c r="I2997" s="48"/>
      <c r="J2997" s="48"/>
      <c r="K2997" s="48"/>
      <c r="L2997" s="48"/>
      <c r="M2997" s="48"/>
      <c r="N2997" s="48"/>
      <c r="O2997" s="48"/>
      <c r="P2997" s="48"/>
    </row>
    <row r="2998" ht="13.5" customHeight="1">
      <c r="A2998" s="1" t="s">
        <v>35830</v>
      </c>
      <c r="B2998" s="1" t="s">
        <v>78</v>
      </c>
      <c r="C2998" s="1" t="s">
        <v>10</v>
      </c>
      <c r="D2998" s="1" t="s">
        <v>35907</v>
      </c>
      <c r="E2998" s="1" t="s">
        <v>35909</v>
      </c>
      <c r="F2998" s="47"/>
      <c r="G2998" s="48"/>
      <c r="H2998" s="48"/>
      <c r="I2998" s="48"/>
      <c r="J2998" s="48"/>
      <c r="K2998" s="48"/>
      <c r="L2998" s="48"/>
      <c r="M2998" s="48"/>
      <c r="N2998" s="48"/>
      <c r="O2998" s="48"/>
      <c r="P2998" s="48"/>
    </row>
    <row r="2999" ht="13.5" customHeight="1">
      <c r="A2999" s="1" t="s">
        <v>35830</v>
      </c>
      <c r="B2999" s="1" t="s">
        <v>83</v>
      </c>
      <c r="C2999" s="1" t="s">
        <v>10</v>
      </c>
      <c r="D2999" s="1" t="s">
        <v>35912</v>
      </c>
      <c r="E2999" s="1" t="s">
        <v>35914</v>
      </c>
      <c r="F2999" s="47"/>
      <c r="G2999" s="48"/>
      <c r="H2999" s="48"/>
      <c r="I2999" s="48"/>
      <c r="J2999" s="48"/>
      <c r="K2999" s="48"/>
      <c r="L2999" s="48"/>
      <c r="M2999" s="48"/>
      <c r="N2999" s="48"/>
      <c r="O2999" s="48"/>
      <c r="P2999" s="48"/>
    </row>
    <row r="3000" ht="13.5" customHeight="1">
      <c r="A3000" s="1" t="s">
        <v>35830</v>
      </c>
      <c r="B3000" s="1" t="s">
        <v>86</v>
      </c>
      <c r="C3000" s="1" t="s">
        <v>10</v>
      </c>
      <c r="D3000" s="1" t="s">
        <v>35917</v>
      </c>
      <c r="E3000" s="1" t="s">
        <v>35919</v>
      </c>
      <c r="F3000" s="47"/>
      <c r="G3000" s="48"/>
      <c r="H3000" s="48"/>
      <c r="I3000" s="48"/>
      <c r="J3000" s="48"/>
      <c r="K3000" s="48"/>
      <c r="L3000" s="48"/>
      <c r="M3000" s="48"/>
      <c r="N3000" s="48"/>
      <c r="O3000" s="48"/>
      <c r="P3000" s="48"/>
    </row>
    <row r="3001" ht="13.5" customHeight="1">
      <c r="A3001" s="1" t="s">
        <v>35830</v>
      </c>
      <c r="B3001" s="1" t="s">
        <v>91</v>
      </c>
      <c r="C3001" s="1" t="s">
        <v>10</v>
      </c>
      <c r="D3001" s="1" t="s">
        <v>35920</v>
      </c>
      <c r="E3001" s="1" t="s">
        <v>35921</v>
      </c>
      <c r="F3001" s="47"/>
      <c r="G3001" s="48"/>
      <c r="H3001" s="48"/>
      <c r="I3001" s="48"/>
      <c r="J3001" s="48"/>
      <c r="K3001" s="48"/>
      <c r="L3001" s="48"/>
      <c r="M3001" s="48"/>
      <c r="N3001" s="48"/>
      <c r="O3001" s="48"/>
      <c r="P3001" s="48"/>
    </row>
    <row r="3002" ht="13.5" customHeight="1">
      <c r="A3002" s="1" t="s">
        <v>35830</v>
      </c>
      <c r="B3002" s="1" t="s">
        <v>94</v>
      </c>
      <c r="C3002" s="1" t="s">
        <v>10</v>
      </c>
      <c r="D3002" s="1" t="s">
        <v>35924</v>
      </c>
      <c r="E3002" s="1" t="s">
        <v>35925</v>
      </c>
      <c r="F3002" s="47"/>
      <c r="G3002" s="48"/>
      <c r="H3002" s="48"/>
      <c r="I3002" s="48"/>
      <c r="J3002" s="48"/>
      <c r="K3002" s="48"/>
      <c r="L3002" s="48"/>
      <c r="M3002" s="48"/>
      <c r="N3002" s="48"/>
      <c r="O3002" s="48"/>
      <c r="P3002" s="48"/>
    </row>
    <row r="3003" ht="13.5" customHeight="1">
      <c r="A3003" s="1" t="s">
        <v>35830</v>
      </c>
      <c r="B3003" s="1" t="s">
        <v>186</v>
      </c>
      <c r="C3003" s="1" t="s">
        <v>10</v>
      </c>
      <c r="D3003" s="1" t="s">
        <v>35928</v>
      </c>
      <c r="E3003" s="1" t="s">
        <v>35929</v>
      </c>
      <c r="F3003" s="47"/>
      <c r="G3003" s="48"/>
      <c r="H3003" s="48"/>
      <c r="I3003" s="48"/>
      <c r="J3003" s="48"/>
      <c r="K3003" s="48"/>
      <c r="L3003" s="48"/>
      <c r="M3003" s="48"/>
      <c r="N3003" s="48"/>
      <c r="O3003" s="48"/>
      <c r="P3003" s="48"/>
    </row>
    <row r="3004" ht="13.5" customHeight="1">
      <c r="A3004" s="1" t="s">
        <v>35830</v>
      </c>
      <c r="B3004" s="1" t="s">
        <v>189</v>
      </c>
      <c r="C3004" s="1" t="s">
        <v>10</v>
      </c>
      <c r="D3004" s="1" t="s">
        <v>35933</v>
      </c>
      <c r="E3004" s="1" t="s">
        <v>35934</v>
      </c>
      <c r="F3004" s="47"/>
      <c r="G3004" s="48"/>
      <c r="H3004" s="48"/>
      <c r="I3004" s="48"/>
      <c r="J3004" s="48"/>
      <c r="K3004" s="48"/>
      <c r="L3004" s="48"/>
      <c r="M3004" s="48"/>
      <c r="N3004" s="48"/>
      <c r="O3004" s="48"/>
      <c r="P3004" s="48"/>
    </row>
    <row r="3005" ht="13.5" customHeight="1">
      <c r="A3005" s="1" t="s">
        <v>35830</v>
      </c>
      <c r="B3005" s="1" t="s">
        <v>193</v>
      </c>
      <c r="C3005" s="1" t="s">
        <v>10</v>
      </c>
      <c r="D3005" s="1" t="s">
        <v>35937</v>
      </c>
      <c r="E3005" s="1" t="s">
        <v>35938</v>
      </c>
      <c r="F3005" s="47"/>
      <c r="G3005" s="48"/>
      <c r="H3005" s="48"/>
      <c r="I3005" s="48"/>
      <c r="J3005" s="48"/>
      <c r="K3005" s="48"/>
      <c r="L3005" s="48"/>
      <c r="M3005" s="48"/>
      <c r="N3005" s="48"/>
      <c r="O3005" s="48"/>
      <c r="P3005" s="48"/>
    </row>
    <row r="3006" ht="13.5" customHeight="1">
      <c r="A3006" s="1" t="s">
        <v>35830</v>
      </c>
      <c r="B3006" s="1" t="s">
        <v>197</v>
      </c>
      <c r="C3006" s="1" t="s">
        <v>10</v>
      </c>
      <c r="D3006" s="1" t="s">
        <v>35941</v>
      </c>
      <c r="E3006" s="1" t="s">
        <v>35942</v>
      </c>
      <c r="F3006" s="47"/>
      <c r="G3006" s="48"/>
      <c r="H3006" s="48"/>
      <c r="I3006" s="48"/>
      <c r="J3006" s="48"/>
      <c r="K3006" s="48"/>
      <c r="L3006" s="48"/>
      <c r="M3006" s="48"/>
      <c r="N3006" s="48"/>
      <c r="O3006" s="48"/>
      <c r="P3006" s="48"/>
    </row>
    <row r="3007" ht="13.5" customHeight="1">
      <c r="A3007" s="1" t="s">
        <v>35830</v>
      </c>
      <c r="B3007" s="1" t="s">
        <v>201</v>
      </c>
      <c r="C3007" s="1" t="s">
        <v>10</v>
      </c>
      <c r="D3007" s="1" t="s">
        <v>35945</v>
      </c>
      <c r="E3007" s="1" t="s">
        <v>35946</v>
      </c>
      <c r="F3007" s="47"/>
      <c r="G3007" s="48"/>
      <c r="H3007" s="48"/>
      <c r="I3007" s="48"/>
      <c r="J3007" s="48"/>
      <c r="K3007" s="48"/>
      <c r="L3007" s="48"/>
      <c r="M3007" s="48"/>
      <c r="N3007" s="48"/>
      <c r="O3007" s="48"/>
      <c r="P3007" s="48"/>
    </row>
    <row r="3008" ht="13.5" customHeight="1">
      <c r="A3008" s="1" t="s">
        <v>35830</v>
      </c>
      <c r="B3008" s="1" t="s">
        <v>206</v>
      </c>
      <c r="C3008" s="1" t="s">
        <v>10</v>
      </c>
      <c r="D3008" s="1" t="s">
        <v>35949</v>
      </c>
      <c r="E3008" s="1" t="s">
        <v>35950</v>
      </c>
      <c r="F3008" s="47"/>
      <c r="G3008" s="48"/>
      <c r="H3008" s="48"/>
      <c r="I3008" s="48"/>
      <c r="J3008" s="48"/>
      <c r="K3008" s="48"/>
      <c r="L3008" s="48"/>
      <c r="M3008" s="48"/>
      <c r="N3008" s="48"/>
      <c r="O3008" s="48"/>
      <c r="P3008" s="48"/>
    </row>
    <row r="3009" ht="13.5" customHeight="1">
      <c r="A3009" s="1" t="s">
        <v>35830</v>
      </c>
      <c r="B3009" s="1" t="s">
        <v>211</v>
      </c>
      <c r="C3009" s="1" t="s">
        <v>115</v>
      </c>
      <c r="D3009" s="1" t="s">
        <v>35953</v>
      </c>
      <c r="E3009" s="1" t="s">
        <v>35954</v>
      </c>
      <c r="F3009" s="47"/>
      <c r="G3009" s="48"/>
      <c r="H3009" s="48"/>
      <c r="I3009" s="48"/>
      <c r="J3009" s="48"/>
      <c r="K3009" s="48"/>
      <c r="L3009" s="48"/>
      <c r="M3009" s="48"/>
      <c r="N3009" s="48"/>
      <c r="O3009" s="48"/>
      <c r="P3009" s="48"/>
    </row>
    <row r="3010" ht="13.5" customHeight="1">
      <c r="A3010" s="1" t="s">
        <v>35830</v>
      </c>
      <c r="B3010" s="1" t="s">
        <v>215</v>
      </c>
      <c r="C3010" s="1" t="s">
        <v>10</v>
      </c>
      <c r="D3010" s="1" t="s">
        <v>35957</v>
      </c>
      <c r="E3010" s="1" t="s">
        <v>35958</v>
      </c>
      <c r="F3010" s="47"/>
      <c r="G3010" s="48"/>
      <c r="H3010" s="48"/>
      <c r="I3010" s="48"/>
      <c r="J3010" s="48"/>
      <c r="K3010" s="48"/>
      <c r="L3010" s="48"/>
      <c r="M3010" s="48"/>
      <c r="N3010" s="48"/>
      <c r="O3010" s="48"/>
      <c r="P3010" s="48"/>
    </row>
    <row r="3011" ht="13.5" customHeight="1">
      <c r="A3011" s="1" t="s">
        <v>35830</v>
      </c>
      <c r="B3011" s="1" t="s">
        <v>220</v>
      </c>
      <c r="C3011" s="1" t="s">
        <v>10</v>
      </c>
      <c r="D3011" s="1" t="s">
        <v>35961</v>
      </c>
      <c r="E3011" s="1" t="s">
        <v>35963</v>
      </c>
      <c r="F3011" s="47"/>
      <c r="G3011" s="48"/>
      <c r="H3011" s="48"/>
      <c r="I3011" s="48"/>
      <c r="J3011" s="48"/>
      <c r="K3011" s="48"/>
      <c r="L3011" s="48"/>
      <c r="M3011" s="48"/>
      <c r="N3011" s="48"/>
      <c r="O3011" s="48"/>
      <c r="P3011" s="48"/>
    </row>
    <row r="3012" ht="13.5" customHeight="1">
      <c r="A3012" s="1" t="s">
        <v>35830</v>
      </c>
      <c r="B3012" s="1" t="s">
        <v>223</v>
      </c>
      <c r="C3012" s="1" t="s">
        <v>10</v>
      </c>
      <c r="D3012" s="1" t="s">
        <v>35967</v>
      </c>
      <c r="E3012" s="1" t="s">
        <v>35968</v>
      </c>
      <c r="F3012" s="47"/>
      <c r="G3012" s="48"/>
      <c r="H3012" s="48"/>
      <c r="I3012" s="48"/>
      <c r="J3012" s="48"/>
      <c r="K3012" s="48"/>
      <c r="L3012" s="48"/>
      <c r="M3012" s="48"/>
      <c r="N3012" s="48"/>
      <c r="O3012" s="48"/>
      <c r="P3012" s="48"/>
    </row>
    <row r="3013" ht="13.5" customHeight="1">
      <c r="A3013" s="1" t="s">
        <v>35830</v>
      </c>
      <c r="B3013" s="1" t="s">
        <v>229</v>
      </c>
      <c r="C3013" s="1" t="s">
        <v>374</v>
      </c>
      <c r="D3013" s="1" t="s">
        <v>35970</v>
      </c>
      <c r="E3013" s="1" t="s">
        <v>35971</v>
      </c>
      <c r="F3013" s="47"/>
      <c r="G3013" s="48"/>
      <c r="H3013" s="48"/>
      <c r="I3013" s="48"/>
      <c r="J3013" s="48"/>
      <c r="K3013" s="48"/>
      <c r="L3013" s="48"/>
      <c r="M3013" s="48"/>
      <c r="N3013" s="48"/>
      <c r="O3013" s="48"/>
      <c r="P3013" s="48"/>
    </row>
    <row r="3014" ht="13.5" customHeight="1">
      <c r="A3014" s="1" t="s">
        <v>35830</v>
      </c>
      <c r="B3014" s="1" t="s">
        <v>233</v>
      </c>
      <c r="C3014" s="1" t="s">
        <v>10</v>
      </c>
      <c r="D3014" s="1" t="s">
        <v>35973</v>
      </c>
      <c r="E3014" s="1" t="s">
        <v>35974</v>
      </c>
      <c r="F3014" s="47"/>
      <c r="G3014" s="48"/>
      <c r="H3014" s="48"/>
      <c r="I3014" s="48"/>
      <c r="J3014" s="48"/>
      <c r="K3014" s="48"/>
      <c r="L3014" s="48"/>
      <c r="M3014" s="48"/>
      <c r="N3014" s="48"/>
      <c r="O3014" s="48"/>
      <c r="P3014" s="48"/>
    </row>
    <row r="3015" ht="13.5" customHeight="1">
      <c r="A3015" s="1" t="s">
        <v>35830</v>
      </c>
      <c r="B3015" s="1" t="s">
        <v>237</v>
      </c>
      <c r="C3015" s="1" t="s">
        <v>10</v>
      </c>
      <c r="D3015" s="1" t="s">
        <v>35977</v>
      </c>
      <c r="E3015" s="1" t="s">
        <v>35978</v>
      </c>
      <c r="F3015" s="47"/>
      <c r="G3015" s="48"/>
      <c r="H3015" s="48"/>
      <c r="I3015" s="48"/>
      <c r="J3015" s="48"/>
      <c r="K3015" s="48"/>
      <c r="L3015" s="48"/>
      <c r="M3015" s="48"/>
      <c r="N3015" s="48"/>
      <c r="O3015" s="48"/>
      <c r="P3015" s="48"/>
    </row>
    <row r="3016" ht="13.5" customHeight="1">
      <c r="A3016" s="1" t="s">
        <v>35830</v>
      </c>
      <c r="B3016" s="1" t="s">
        <v>241</v>
      </c>
      <c r="C3016" s="1" t="s">
        <v>10</v>
      </c>
      <c r="D3016" s="1" t="s">
        <v>35981</v>
      </c>
      <c r="E3016" s="1" t="s">
        <v>35983</v>
      </c>
      <c r="F3016" s="47"/>
      <c r="G3016" s="48"/>
      <c r="H3016" s="48"/>
      <c r="I3016" s="48"/>
      <c r="J3016" s="48"/>
      <c r="K3016" s="48"/>
      <c r="L3016" s="48"/>
      <c r="M3016" s="48"/>
      <c r="N3016" s="48"/>
      <c r="O3016" s="48"/>
      <c r="P3016" s="48"/>
    </row>
    <row r="3017" ht="13.5" customHeight="1">
      <c r="A3017" s="1" t="s">
        <v>35830</v>
      </c>
      <c r="B3017" s="1" t="s">
        <v>244</v>
      </c>
      <c r="C3017" s="1" t="s">
        <v>10</v>
      </c>
      <c r="D3017" s="1" t="s">
        <v>35986</v>
      </c>
      <c r="E3017" s="1" t="s">
        <v>35988</v>
      </c>
      <c r="F3017" s="47"/>
      <c r="G3017" s="48"/>
      <c r="H3017" s="48"/>
      <c r="I3017" s="48"/>
      <c r="J3017" s="48"/>
      <c r="K3017" s="48"/>
      <c r="L3017" s="48"/>
      <c r="M3017" s="48"/>
      <c r="N3017" s="48"/>
      <c r="O3017" s="48"/>
      <c r="P3017" s="48"/>
    </row>
    <row r="3018" ht="13.5" customHeight="1">
      <c r="A3018" s="1" t="s">
        <v>35830</v>
      </c>
      <c r="B3018" s="1" t="s">
        <v>247</v>
      </c>
      <c r="C3018" s="1" t="s">
        <v>10</v>
      </c>
      <c r="D3018" s="1" t="s">
        <v>35991</v>
      </c>
      <c r="E3018" s="1" t="s">
        <v>35992</v>
      </c>
      <c r="F3018" s="47"/>
      <c r="G3018" s="48"/>
      <c r="H3018" s="48"/>
      <c r="I3018" s="48"/>
      <c r="J3018" s="48"/>
      <c r="K3018" s="48"/>
      <c r="L3018" s="48"/>
      <c r="M3018" s="48"/>
      <c r="N3018" s="48"/>
      <c r="O3018" s="48"/>
      <c r="P3018" s="48"/>
    </row>
    <row r="3019" ht="13.5" customHeight="1">
      <c r="A3019" s="1" t="s">
        <v>35830</v>
      </c>
      <c r="B3019" s="1" t="s">
        <v>251</v>
      </c>
      <c r="C3019" s="1" t="s">
        <v>10</v>
      </c>
      <c r="D3019" s="1" t="s">
        <v>35996</v>
      </c>
      <c r="E3019" s="1" t="s">
        <v>35997</v>
      </c>
      <c r="F3019" s="47"/>
      <c r="G3019" s="48"/>
      <c r="H3019" s="48"/>
      <c r="I3019" s="48"/>
      <c r="J3019" s="48"/>
      <c r="K3019" s="48"/>
      <c r="L3019" s="48"/>
      <c r="M3019" s="48"/>
      <c r="N3019" s="48"/>
      <c r="O3019" s="48"/>
      <c r="P3019" s="48"/>
    </row>
    <row r="3020" ht="13.5" customHeight="1">
      <c r="A3020" s="1" t="s">
        <v>35830</v>
      </c>
      <c r="B3020" s="1" t="s">
        <v>254</v>
      </c>
      <c r="C3020" s="1" t="s">
        <v>10</v>
      </c>
      <c r="D3020" s="1" t="s">
        <v>36000</v>
      </c>
      <c r="E3020" s="1" t="s">
        <v>36001</v>
      </c>
      <c r="F3020" s="47"/>
      <c r="G3020" s="48"/>
      <c r="H3020" s="48"/>
      <c r="I3020" s="48"/>
      <c r="J3020" s="48"/>
      <c r="K3020" s="48"/>
      <c r="L3020" s="48"/>
      <c r="M3020" s="48"/>
      <c r="N3020" s="48"/>
      <c r="O3020" s="48"/>
      <c r="P3020" s="48"/>
    </row>
    <row r="3021" ht="13.5" customHeight="1">
      <c r="A3021" s="1" t="s">
        <v>35830</v>
      </c>
      <c r="B3021" s="1" t="s">
        <v>258</v>
      </c>
      <c r="C3021" s="1" t="s">
        <v>10</v>
      </c>
      <c r="D3021" s="1" t="s">
        <v>36005</v>
      </c>
      <c r="E3021" s="1" t="s">
        <v>36006</v>
      </c>
      <c r="F3021" s="47"/>
      <c r="G3021" s="48"/>
      <c r="H3021" s="48"/>
      <c r="I3021" s="48"/>
      <c r="J3021" s="48"/>
      <c r="K3021" s="48"/>
      <c r="L3021" s="48"/>
      <c r="M3021" s="48"/>
      <c r="N3021" s="48"/>
      <c r="O3021" s="48"/>
      <c r="P3021" s="48"/>
    </row>
    <row r="3022" ht="13.5" customHeight="1">
      <c r="A3022" s="1" t="s">
        <v>35830</v>
      </c>
      <c r="B3022" s="1" t="s">
        <v>263</v>
      </c>
      <c r="C3022" s="1" t="s">
        <v>10</v>
      </c>
      <c r="D3022" s="1" t="s">
        <v>36009</v>
      </c>
      <c r="E3022" s="1" t="s">
        <v>36011</v>
      </c>
      <c r="F3022" s="47"/>
      <c r="G3022" s="48"/>
      <c r="H3022" s="48"/>
      <c r="I3022" s="48"/>
      <c r="J3022" s="48"/>
      <c r="K3022" s="48"/>
      <c r="L3022" s="48"/>
      <c r="M3022" s="48"/>
      <c r="N3022" s="48"/>
      <c r="O3022" s="48"/>
      <c r="P3022" s="48"/>
    </row>
    <row r="3023" ht="13.5" customHeight="1">
      <c r="A3023" s="1" t="s">
        <v>35830</v>
      </c>
      <c r="B3023" s="1" t="s">
        <v>268</v>
      </c>
      <c r="C3023" s="1" t="s">
        <v>10</v>
      </c>
      <c r="D3023" s="1" t="s">
        <v>36014</v>
      </c>
      <c r="E3023" s="1" t="s">
        <v>36015</v>
      </c>
      <c r="F3023" s="47"/>
      <c r="G3023" s="48"/>
      <c r="H3023" s="48"/>
      <c r="I3023" s="48"/>
      <c r="J3023" s="48"/>
      <c r="K3023" s="48"/>
      <c r="L3023" s="48"/>
      <c r="M3023" s="48"/>
      <c r="N3023" s="48"/>
      <c r="O3023" s="48"/>
      <c r="P3023" s="48"/>
    </row>
    <row r="3024" ht="13.5" customHeight="1">
      <c r="A3024" s="1" t="s">
        <v>35830</v>
      </c>
      <c r="B3024" s="1" t="s">
        <v>271</v>
      </c>
      <c r="C3024" s="1" t="s">
        <v>10</v>
      </c>
      <c r="D3024" s="1" t="s">
        <v>36018</v>
      </c>
      <c r="E3024" s="1" t="s">
        <v>36019</v>
      </c>
      <c r="F3024" s="47"/>
      <c r="G3024" s="48"/>
      <c r="H3024" s="48"/>
      <c r="I3024" s="48"/>
      <c r="J3024" s="48"/>
      <c r="K3024" s="48"/>
      <c r="L3024" s="48"/>
      <c r="M3024" s="48"/>
      <c r="N3024" s="48"/>
      <c r="O3024" s="48"/>
      <c r="P3024" s="48"/>
    </row>
    <row r="3025" ht="13.5" customHeight="1">
      <c r="A3025" s="1" t="s">
        <v>35830</v>
      </c>
      <c r="B3025" s="1" t="s">
        <v>276</v>
      </c>
      <c r="C3025" s="1" t="s">
        <v>10</v>
      </c>
      <c r="D3025" s="1" t="s">
        <v>36022</v>
      </c>
      <c r="E3025" s="1" t="s">
        <v>36023</v>
      </c>
      <c r="F3025" s="47"/>
      <c r="G3025" s="48"/>
      <c r="H3025" s="48"/>
      <c r="I3025" s="48"/>
      <c r="J3025" s="48"/>
      <c r="K3025" s="48"/>
      <c r="L3025" s="48"/>
      <c r="M3025" s="48"/>
      <c r="N3025" s="48"/>
      <c r="O3025" s="48"/>
      <c r="P3025" s="48"/>
    </row>
    <row r="3026" ht="13.5" customHeight="1">
      <c r="A3026" s="1" t="s">
        <v>35830</v>
      </c>
      <c r="B3026" s="1" t="s">
        <v>279</v>
      </c>
      <c r="C3026" s="1" t="s">
        <v>10</v>
      </c>
      <c r="D3026" s="1" t="s">
        <v>36024</v>
      </c>
      <c r="E3026" s="1" t="s">
        <v>36025</v>
      </c>
      <c r="F3026" s="47"/>
      <c r="G3026" s="48"/>
      <c r="H3026" s="48"/>
      <c r="I3026" s="48"/>
      <c r="J3026" s="48"/>
      <c r="K3026" s="48"/>
      <c r="L3026" s="48"/>
      <c r="M3026" s="48"/>
      <c r="N3026" s="48"/>
      <c r="O3026" s="48"/>
      <c r="P3026" s="48"/>
    </row>
    <row r="3027" ht="13.5" customHeight="1">
      <c r="A3027" s="1" t="s">
        <v>35830</v>
      </c>
      <c r="B3027" s="1" t="s">
        <v>284</v>
      </c>
      <c r="C3027" s="1" t="s">
        <v>10</v>
      </c>
      <c r="D3027" s="1" t="s">
        <v>36028</v>
      </c>
      <c r="E3027" s="1" t="s">
        <v>36029</v>
      </c>
      <c r="F3027" s="47"/>
      <c r="G3027" s="48"/>
      <c r="H3027" s="48"/>
      <c r="I3027" s="48"/>
      <c r="J3027" s="48"/>
      <c r="K3027" s="48"/>
      <c r="L3027" s="48"/>
      <c r="M3027" s="48"/>
      <c r="N3027" s="48"/>
      <c r="O3027" s="48"/>
      <c r="P3027" s="48"/>
    </row>
    <row r="3028" ht="13.5" customHeight="1">
      <c r="A3028" s="1" t="s">
        <v>35830</v>
      </c>
      <c r="B3028" s="1" t="s">
        <v>288</v>
      </c>
      <c r="C3028" s="1" t="s">
        <v>10</v>
      </c>
      <c r="D3028" s="1" t="s">
        <v>36034</v>
      </c>
      <c r="E3028" s="1" t="s">
        <v>36035</v>
      </c>
      <c r="F3028" s="47"/>
      <c r="G3028" s="48"/>
      <c r="H3028" s="48"/>
      <c r="I3028" s="48"/>
      <c r="J3028" s="48"/>
      <c r="K3028" s="48"/>
      <c r="L3028" s="48"/>
      <c r="M3028" s="48"/>
      <c r="N3028" s="48"/>
      <c r="O3028" s="48"/>
      <c r="P3028" s="48"/>
    </row>
    <row r="3029" ht="13.5" customHeight="1">
      <c r="A3029" s="1" t="s">
        <v>35830</v>
      </c>
      <c r="B3029" s="1" t="s">
        <v>292</v>
      </c>
      <c r="C3029" s="1" t="s">
        <v>10</v>
      </c>
      <c r="D3029" s="1" t="s">
        <v>36038</v>
      </c>
      <c r="E3029" s="1" t="s">
        <v>36039</v>
      </c>
      <c r="F3029" s="47"/>
      <c r="G3029" s="48"/>
      <c r="H3029" s="48"/>
      <c r="I3029" s="48"/>
      <c r="J3029" s="48"/>
      <c r="K3029" s="48"/>
      <c r="L3029" s="48"/>
      <c r="M3029" s="48"/>
      <c r="N3029" s="48"/>
      <c r="O3029" s="48"/>
      <c r="P3029" s="48"/>
    </row>
    <row r="3030" ht="13.5" customHeight="1">
      <c r="A3030" s="1" t="s">
        <v>35830</v>
      </c>
      <c r="B3030" s="1" t="s">
        <v>296</v>
      </c>
      <c r="C3030" s="1" t="s">
        <v>10</v>
      </c>
      <c r="D3030" s="1" t="s">
        <v>36042</v>
      </c>
      <c r="E3030" s="1" t="s">
        <v>36043</v>
      </c>
      <c r="F3030" s="47"/>
      <c r="G3030" s="48"/>
      <c r="H3030" s="48"/>
      <c r="I3030" s="48"/>
      <c r="J3030" s="48"/>
      <c r="K3030" s="48"/>
      <c r="L3030" s="48"/>
      <c r="M3030" s="48"/>
      <c r="N3030" s="48"/>
      <c r="O3030" s="48"/>
      <c r="P3030" s="48"/>
    </row>
    <row r="3031" ht="13.5" customHeight="1">
      <c r="A3031" s="1" t="s">
        <v>35830</v>
      </c>
      <c r="B3031" s="1" t="s">
        <v>1898</v>
      </c>
      <c r="C3031" s="1" t="s">
        <v>10</v>
      </c>
      <c r="D3031" s="1" t="s">
        <v>36047</v>
      </c>
      <c r="E3031" s="1" t="s">
        <v>36049</v>
      </c>
      <c r="F3031" s="47"/>
      <c r="G3031" s="48"/>
      <c r="H3031" s="48"/>
      <c r="I3031" s="48"/>
      <c r="J3031" s="48"/>
      <c r="K3031" s="48"/>
      <c r="L3031" s="48"/>
      <c r="M3031" s="48"/>
      <c r="N3031" s="48"/>
      <c r="O3031" s="48"/>
      <c r="P3031" s="48"/>
    </row>
    <row r="3032" ht="13.5" customHeight="1">
      <c r="A3032" s="1" t="s">
        <v>35830</v>
      </c>
      <c r="B3032" s="1" t="s">
        <v>1905</v>
      </c>
      <c r="C3032" s="1" t="s">
        <v>10</v>
      </c>
      <c r="D3032" s="1" t="s">
        <v>36060</v>
      </c>
      <c r="E3032" s="1" t="s">
        <v>36062</v>
      </c>
      <c r="F3032" s="47"/>
      <c r="G3032" s="48"/>
      <c r="H3032" s="48"/>
      <c r="I3032" s="48"/>
      <c r="J3032" s="48"/>
      <c r="K3032" s="48"/>
      <c r="L3032" s="48"/>
      <c r="M3032" s="48"/>
      <c r="N3032" s="48"/>
      <c r="O3032" s="48"/>
      <c r="P3032" s="48"/>
    </row>
    <row r="3033" ht="13.5" customHeight="1">
      <c r="A3033" s="1" t="s">
        <v>35830</v>
      </c>
      <c r="B3033" s="1" t="s">
        <v>1911</v>
      </c>
      <c r="C3033" s="1" t="s">
        <v>10</v>
      </c>
      <c r="D3033" s="1" t="s">
        <v>36066</v>
      </c>
      <c r="E3033" s="1" t="s">
        <v>36067</v>
      </c>
      <c r="F3033" s="47"/>
      <c r="G3033" s="48"/>
      <c r="H3033" s="48"/>
      <c r="I3033" s="48"/>
      <c r="J3033" s="48"/>
      <c r="K3033" s="48"/>
      <c r="L3033" s="48"/>
      <c r="M3033" s="48"/>
      <c r="N3033" s="48"/>
      <c r="O3033" s="48"/>
      <c r="P3033" s="48"/>
    </row>
    <row r="3034" ht="13.5" customHeight="1">
      <c r="A3034" s="1" t="s">
        <v>35830</v>
      </c>
      <c r="B3034" s="1" t="s">
        <v>1919</v>
      </c>
      <c r="C3034" s="1" t="s">
        <v>10</v>
      </c>
      <c r="D3034" s="1" t="s">
        <v>36073</v>
      </c>
      <c r="E3034" s="1" t="s">
        <v>36075</v>
      </c>
      <c r="F3034" s="47"/>
      <c r="G3034" s="48"/>
      <c r="H3034" s="48"/>
      <c r="I3034" s="48"/>
      <c r="J3034" s="48"/>
      <c r="K3034" s="48"/>
      <c r="L3034" s="48"/>
      <c r="M3034" s="48"/>
      <c r="N3034" s="48"/>
      <c r="O3034" s="48"/>
      <c r="P3034" s="48"/>
    </row>
    <row r="3035" ht="13.5" customHeight="1">
      <c r="A3035" s="1" t="s">
        <v>35830</v>
      </c>
      <c r="B3035" s="1" t="s">
        <v>99</v>
      </c>
      <c r="C3035" s="1" t="s">
        <v>817</v>
      </c>
      <c r="D3035" s="47"/>
      <c r="E3035" s="47"/>
      <c r="F3035" s="47"/>
      <c r="G3035" s="48"/>
      <c r="H3035" s="48"/>
      <c r="I3035" s="48"/>
      <c r="J3035" s="48"/>
      <c r="K3035" s="48"/>
      <c r="L3035" s="48"/>
      <c r="M3035" s="48"/>
      <c r="N3035" s="48"/>
      <c r="O3035" s="48"/>
      <c r="P3035" s="48"/>
    </row>
    <row r="3036" ht="13.5" customHeight="1">
      <c r="A3036" s="1" t="s">
        <v>36080</v>
      </c>
      <c r="B3036" s="2" t="s">
        <v>1</v>
      </c>
      <c r="C3036" s="1" t="s">
        <v>2</v>
      </c>
      <c r="D3036" s="47"/>
      <c r="E3036" s="47"/>
      <c r="F3036" s="47"/>
      <c r="G3036" s="48"/>
      <c r="H3036" s="48"/>
      <c r="I3036" s="48"/>
      <c r="J3036" s="48"/>
      <c r="K3036" s="48"/>
      <c r="L3036" s="48"/>
      <c r="M3036" s="48"/>
      <c r="N3036" s="48"/>
      <c r="O3036" s="48"/>
      <c r="P3036" s="48"/>
    </row>
    <row r="3037" ht="13.5" customHeight="1">
      <c r="A3037" s="1" t="s">
        <v>36080</v>
      </c>
      <c r="B3037" s="1" t="s">
        <v>5</v>
      </c>
      <c r="C3037" s="1" t="s">
        <v>303</v>
      </c>
      <c r="D3037" s="1" t="s">
        <v>36085</v>
      </c>
      <c r="E3037" s="1" t="s">
        <v>36086</v>
      </c>
      <c r="F3037" s="47"/>
      <c r="G3037" s="48"/>
      <c r="H3037" s="48"/>
      <c r="I3037" s="48"/>
      <c r="J3037" s="48"/>
      <c r="K3037" s="48"/>
      <c r="L3037" s="48"/>
      <c r="M3037" s="48"/>
      <c r="N3037" s="48"/>
      <c r="O3037" s="48"/>
      <c r="P3037" s="48"/>
    </row>
    <row r="3038" ht="13.5" customHeight="1">
      <c r="A3038" s="1" t="s">
        <v>36080</v>
      </c>
      <c r="B3038" s="1" t="s">
        <v>9</v>
      </c>
      <c r="C3038" s="1" t="s">
        <v>10</v>
      </c>
      <c r="D3038" s="1" t="s">
        <v>36089</v>
      </c>
      <c r="E3038" s="1" t="s">
        <v>36090</v>
      </c>
      <c r="F3038" s="47"/>
      <c r="G3038" s="48"/>
      <c r="H3038" s="48"/>
      <c r="I3038" s="48"/>
      <c r="J3038" s="48"/>
      <c r="K3038" s="48"/>
      <c r="L3038" s="48"/>
      <c r="M3038" s="48"/>
      <c r="N3038" s="48"/>
      <c r="O3038" s="48"/>
      <c r="P3038" s="48"/>
    </row>
    <row r="3039" ht="13.5" customHeight="1">
      <c r="A3039" s="1" t="s">
        <v>36080</v>
      </c>
      <c r="B3039" s="1" t="s">
        <v>13</v>
      </c>
      <c r="C3039" s="1" t="s">
        <v>10</v>
      </c>
      <c r="D3039" s="1" t="s">
        <v>36093</v>
      </c>
      <c r="E3039" s="1" t="s">
        <v>36094</v>
      </c>
      <c r="F3039" s="47"/>
      <c r="G3039" s="48"/>
      <c r="H3039" s="48"/>
      <c r="I3039" s="48"/>
      <c r="J3039" s="48"/>
      <c r="K3039" s="48"/>
      <c r="L3039" s="48"/>
      <c r="M3039" s="48"/>
      <c r="N3039" s="48"/>
      <c r="O3039" s="48"/>
      <c r="P3039" s="48"/>
    </row>
    <row r="3040" ht="13.5" customHeight="1">
      <c r="A3040" s="1" t="s">
        <v>36080</v>
      </c>
      <c r="B3040" s="1" t="s">
        <v>16</v>
      </c>
      <c r="C3040" s="1" t="s">
        <v>10</v>
      </c>
      <c r="D3040" s="1" t="s">
        <v>36095</v>
      </c>
      <c r="E3040" s="1" t="s">
        <v>36096</v>
      </c>
      <c r="F3040" s="47"/>
      <c r="G3040" s="48"/>
      <c r="H3040" s="48"/>
      <c r="I3040" s="48"/>
      <c r="J3040" s="48"/>
      <c r="K3040" s="48"/>
      <c r="L3040" s="48"/>
      <c r="M3040" s="48"/>
      <c r="N3040" s="48"/>
      <c r="O3040" s="48"/>
      <c r="P3040" s="48"/>
    </row>
    <row r="3041" ht="13.5" customHeight="1">
      <c r="A3041" s="1" t="s">
        <v>36080</v>
      </c>
      <c r="B3041" s="1" t="s">
        <v>21</v>
      </c>
      <c r="C3041" s="1" t="s">
        <v>10</v>
      </c>
      <c r="D3041" s="1" t="s">
        <v>36099</v>
      </c>
      <c r="E3041" s="1" t="s">
        <v>36100</v>
      </c>
      <c r="F3041" s="47"/>
      <c r="G3041" s="48"/>
      <c r="H3041" s="48"/>
      <c r="I3041" s="48"/>
      <c r="J3041" s="48"/>
      <c r="K3041" s="48"/>
      <c r="L3041" s="48"/>
      <c r="M3041" s="48"/>
      <c r="N3041" s="48"/>
      <c r="O3041" s="48"/>
      <c r="P3041" s="48"/>
    </row>
    <row r="3042" ht="13.5" customHeight="1">
      <c r="A3042" s="1" t="s">
        <v>36080</v>
      </c>
      <c r="B3042" s="1" t="s">
        <v>27</v>
      </c>
      <c r="C3042" s="1" t="s">
        <v>10</v>
      </c>
      <c r="D3042" s="1" t="s">
        <v>36101</v>
      </c>
      <c r="E3042" s="1" t="s">
        <v>36103</v>
      </c>
      <c r="F3042" s="47"/>
      <c r="G3042" s="48"/>
      <c r="H3042" s="48"/>
      <c r="I3042" s="48"/>
      <c r="J3042" s="48"/>
      <c r="K3042" s="48"/>
      <c r="L3042" s="48"/>
      <c r="M3042" s="48"/>
      <c r="N3042" s="48"/>
      <c r="O3042" s="48"/>
      <c r="P3042" s="48"/>
    </row>
    <row r="3043" ht="13.5" customHeight="1">
      <c r="A3043" s="1" t="s">
        <v>36080</v>
      </c>
      <c r="B3043" s="1" t="s">
        <v>31</v>
      </c>
      <c r="C3043" s="1" t="s">
        <v>10</v>
      </c>
      <c r="D3043" s="1" t="s">
        <v>36105</v>
      </c>
      <c r="E3043" s="1" t="s">
        <v>36106</v>
      </c>
      <c r="F3043" s="47"/>
      <c r="G3043" s="48"/>
      <c r="H3043" s="48"/>
      <c r="I3043" s="48"/>
      <c r="J3043" s="48"/>
      <c r="K3043" s="48"/>
      <c r="L3043" s="48"/>
      <c r="M3043" s="48"/>
      <c r="N3043" s="48"/>
      <c r="O3043" s="48"/>
      <c r="P3043" s="48"/>
    </row>
    <row r="3044" ht="13.5" customHeight="1">
      <c r="A3044" s="1" t="s">
        <v>36080</v>
      </c>
      <c r="B3044" s="1" t="s">
        <v>34</v>
      </c>
      <c r="C3044" s="1" t="s">
        <v>10</v>
      </c>
      <c r="D3044" s="1" t="s">
        <v>36109</v>
      </c>
      <c r="E3044" s="1" t="s">
        <v>36110</v>
      </c>
      <c r="F3044" s="47"/>
      <c r="G3044" s="48"/>
      <c r="H3044" s="48"/>
      <c r="I3044" s="48"/>
      <c r="J3044" s="48"/>
      <c r="K3044" s="48"/>
      <c r="L3044" s="48"/>
      <c r="M3044" s="48"/>
      <c r="N3044" s="48"/>
      <c r="O3044" s="48"/>
      <c r="P3044" s="48"/>
    </row>
    <row r="3045" ht="13.5" customHeight="1">
      <c r="A3045" s="1" t="s">
        <v>36080</v>
      </c>
      <c r="B3045" s="1" t="s">
        <v>40</v>
      </c>
      <c r="C3045" s="1" t="s">
        <v>10</v>
      </c>
      <c r="D3045" s="1" t="s">
        <v>36111</v>
      </c>
      <c r="E3045" s="1" t="s">
        <v>36112</v>
      </c>
      <c r="F3045" s="47"/>
      <c r="G3045" s="48"/>
      <c r="H3045" s="48"/>
      <c r="I3045" s="48"/>
      <c r="J3045" s="48"/>
      <c r="K3045" s="48"/>
      <c r="L3045" s="48"/>
      <c r="M3045" s="48"/>
      <c r="N3045" s="48"/>
      <c r="O3045" s="48"/>
      <c r="P3045" s="48"/>
    </row>
    <row r="3046" ht="13.5" customHeight="1">
      <c r="A3046" s="1" t="s">
        <v>36080</v>
      </c>
      <c r="B3046" s="1" t="s">
        <v>45</v>
      </c>
      <c r="C3046" s="1" t="s">
        <v>10</v>
      </c>
      <c r="D3046" s="1" t="s">
        <v>36115</v>
      </c>
      <c r="E3046" s="1" t="s">
        <v>36116</v>
      </c>
      <c r="F3046" s="47"/>
      <c r="G3046" s="48"/>
      <c r="H3046" s="48"/>
      <c r="I3046" s="48"/>
      <c r="J3046" s="48"/>
      <c r="K3046" s="48"/>
      <c r="L3046" s="48"/>
      <c r="M3046" s="48"/>
      <c r="N3046" s="48"/>
      <c r="O3046" s="48"/>
      <c r="P3046" s="48"/>
    </row>
    <row r="3047" ht="13.5" customHeight="1">
      <c r="A3047" s="1" t="s">
        <v>36080</v>
      </c>
      <c r="B3047" s="1" t="s">
        <v>52</v>
      </c>
      <c r="C3047" s="1" t="s">
        <v>374</v>
      </c>
      <c r="D3047" s="1" t="s">
        <v>36119</v>
      </c>
      <c r="E3047" s="1" t="s">
        <v>36120</v>
      </c>
      <c r="F3047" s="47"/>
      <c r="G3047" s="48"/>
      <c r="H3047" s="48"/>
      <c r="I3047" s="48"/>
      <c r="J3047" s="48"/>
      <c r="K3047" s="48"/>
      <c r="L3047" s="48"/>
      <c r="M3047" s="48"/>
      <c r="N3047" s="48"/>
      <c r="O3047" s="48"/>
      <c r="P3047" s="48"/>
    </row>
    <row r="3048" ht="13.5" customHeight="1">
      <c r="A3048" s="1" t="s">
        <v>36080</v>
      </c>
      <c r="B3048" s="1" t="s">
        <v>57</v>
      </c>
      <c r="C3048" s="1" t="s">
        <v>10</v>
      </c>
      <c r="D3048" s="1" t="s">
        <v>36121</v>
      </c>
      <c r="E3048" s="1" t="s">
        <v>36123</v>
      </c>
      <c r="F3048" s="47"/>
      <c r="G3048" s="48"/>
      <c r="H3048" s="48"/>
      <c r="I3048" s="48"/>
      <c r="J3048" s="48"/>
      <c r="K3048" s="48"/>
      <c r="L3048" s="48"/>
      <c r="M3048" s="48"/>
      <c r="N3048" s="48"/>
      <c r="O3048" s="48"/>
      <c r="P3048" s="48"/>
    </row>
    <row r="3049" ht="13.5" customHeight="1">
      <c r="A3049" s="1" t="s">
        <v>36080</v>
      </c>
      <c r="B3049" s="1" t="s">
        <v>60</v>
      </c>
      <c r="C3049" s="1" t="s">
        <v>115</v>
      </c>
      <c r="D3049" s="1" t="s">
        <v>36126</v>
      </c>
      <c r="E3049" s="1" t="s">
        <v>36127</v>
      </c>
      <c r="F3049" s="47"/>
      <c r="G3049" s="48"/>
      <c r="H3049" s="48"/>
      <c r="I3049" s="48"/>
      <c r="J3049" s="48"/>
      <c r="K3049" s="48"/>
      <c r="L3049" s="48"/>
      <c r="M3049" s="48"/>
      <c r="N3049" s="48"/>
      <c r="O3049" s="48"/>
      <c r="P3049" s="48"/>
    </row>
    <row r="3050" ht="13.5" customHeight="1">
      <c r="A3050" s="1" t="s">
        <v>36080</v>
      </c>
      <c r="B3050" s="1" t="s">
        <v>65</v>
      </c>
      <c r="C3050" s="1" t="s">
        <v>10</v>
      </c>
      <c r="D3050" s="1" t="s">
        <v>36128</v>
      </c>
      <c r="E3050" s="1" t="s">
        <v>36129</v>
      </c>
      <c r="F3050" s="47"/>
      <c r="G3050" s="48"/>
      <c r="H3050" s="48"/>
      <c r="I3050" s="48"/>
      <c r="J3050" s="48"/>
      <c r="K3050" s="48"/>
      <c r="L3050" s="48"/>
      <c r="M3050" s="48"/>
      <c r="N3050" s="48"/>
      <c r="O3050" s="48"/>
      <c r="P3050" s="48"/>
    </row>
    <row r="3051" ht="13.5" customHeight="1">
      <c r="A3051" s="1" t="s">
        <v>36080</v>
      </c>
      <c r="B3051" s="1" t="s">
        <v>70</v>
      </c>
      <c r="C3051" s="1" t="s">
        <v>10</v>
      </c>
      <c r="D3051" s="1" t="s">
        <v>36131</v>
      </c>
      <c r="E3051" s="1" t="s">
        <v>36132</v>
      </c>
      <c r="F3051" s="47"/>
      <c r="G3051" s="48"/>
      <c r="H3051" s="48"/>
      <c r="I3051" s="48"/>
      <c r="J3051" s="48"/>
      <c r="K3051" s="48"/>
      <c r="L3051" s="48"/>
      <c r="M3051" s="48"/>
      <c r="N3051" s="48"/>
      <c r="O3051" s="48"/>
      <c r="P3051" s="48"/>
    </row>
    <row r="3052" ht="13.5" customHeight="1">
      <c r="A3052" s="1" t="s">
        <v>36080</v>
      </c>
      <c r="B3052" s="1" t="s">
        <v>74</v>
      </c>
      <c r="C3052" s="1" t="s">
        <v>10</v>
      </c>
      <c r="D3052" s="1" t="s">
        <v>36135</v>
      </c>
      <c r="E3052" s="1" t="s">
        <v>36136</v>
      </c>
      <c r="F3052" s="47"/>
      <c r="G3052" s="48"/>
      <c r="H3052" s="48"/>
      <c r="I3052" s="48"/>
      <c r="J3052" s="48"/>
      <c r="K3052" s="48"/>
      <c r="L3052" s="48"/>
      <c r="M3052" s="48"/>
      <c r="N3052" s="48"/>
      <c r="O3052" s="48"/>
      <c r="P3052" s="48"/>
    </row>
    <row r="3053" ht="13.5" customHeight="1">
      <c r="A3053" s="1" t="s">
        <v>36080</v>
      </c>
      <c r="B3053" s="1" t="s">
        <v>78</v>
      </c>
      <c r="C3053" s="1" t="s">
        <v>10</v>
      </c>
      <c r="D3053" s="1" t="s">
        <v>36139</v>
      </c>
      <c r="E3053" s="1" t="s">
        <v>36140</v>
      </c>
      <c r="F3053" s="47"/>
      <c r="G3053" s="48"/>
      <c r="H3053" s="48"/>
      <c r="I3053" s="48"/>
      <c r="J3053" s="48"/>
      <c r="K3053" s="48"/>
      <c r="L3053" s="48"/>
      <c r="M3053" s="48"/>
      <c r="N3053" s="48"/>
      <c r="O3053" s="48"/>
      <c r="P3053" s="48"/>
    </row>
    <row r="3054" ht="13.5" customHeight="1">
      <c r="A3054" s="1" t="s">
        <v>36080</v>
      </c>
      <c r="B3054" s="1" t="s">
        <v>83</v>
      </c>
      <c r="C3054" s="1" t="s">
        <v>10</v>
      </c>
      <c r="D3054" s="1" t="s">
        <v>36141</v>
      </c>
      <c r="E3054" s="1" t="s">
        <v>36142</v>
      </c>
      <c r="F3054" s="47"/>
      <c r="G3054" s="48"/>
      <c r="H3054" s="48"/>
      <c r="I3054" s="48"/>
      <c r="J3054" s="48"/>
      <c r="K3054" s="48"/>
      <c r="L3054" s="48"/>
      <c r="M3054" s="48"/>
      <c r="N3054" s="48"/>
      <c r="O3054" s="48"/>
      <c r="P3054" s="48"/>
    </row>
    <row r="3055" ht="13.5" customHeight="1">
      <c r="A3055" s="1" t="s">
        <v>36080</v>
      </c>
      <c r="B3055" s="1" t="s">
        <v>86</v>
      </c>
      <c r="C3055" s="1" t="s">
        <v>10</v>
      </c>
      <c r="D3055" s="1" t="s">
        <v>36145</v>
      </c>
      <c r="E3055" s="1" t="s">
        <v>36146</v>
      </c>
      <c r="F3055" s="47"/>
      <c r="G3055" s="48"/>
      <c r="H3055" s="48"/>
      <c r="I3055" s="48"/>
      <c r="J3055" s="48"/>
      <c r="K3055" s="48"/>
      <c r="L3055" s="48"/>
      <c r="M3055" s="48"/>
      <c r="N3055" s="48"/>
      <c r="O3055" s="48"/>
      <c r="P3055" s="48"/>
    </row>
    <row r="3056" ht="13.5" customHeight="1">
      <c r="A3056" s="1" t="s">
        <v>36080</v>
      </c>
      <c r="B3056" s="1" t="s">
        <v>91</v>
      </c>
      <c r="C3056" s="1" t="s">
        <v>10</v>
      </c>
      <c r="D3056" s="1" t="s">
        <v>36147</v>
      </c>
      <c r="E3056" s="1" t="s">
        <v>36148</v>
      </c>
      <c r="F3056" s="47"/>
      <c r="G3056" s="48"/>
      <c r="H3056" s="48"/>
      <c r="I3056" s="48"/>
      <c r="J3056" s="48"/>
      <c r="K3056" s="48"/>
      <c r="L3056" s="48"/>
      <c r="M3056" s="48"/>
      <c r="N3056" s="48"/>
      <c r="O3056" s="48"/>
      <c r="P3056" s="48"/>
    </row>
    <row r="3057" ht="13.5" customHeight="1">
      <c r="A3057" s="1" t="s">
        <v>36080</v>
      </c>
      <c r="B3057" s="1" t="s">
        <v>94</v>
      </c>
      <c r="C3057" s="1" t="s">
        <v>10</v>
      </c>
      <c r="D3057" s="1" t="s">
        <v>36150</v>
      </c>
      <c r="E3057" s="1" t="s">
        <v>36151</v>
      </c>
      <c r="F3057" s="47"/>
      <c r="G3057" s="48"/>
      <c r="H3057" s="48"/>
      <c r="I3057" s="48"/>
      <c r="J3057" s="48"/>
      <c r="K3057" s="48"/>
      <c r="L3057" s="48"/>
      <c r="M3057" s="48"/>
      <c r="N3057" s="48"/>
      <c r="O3057" s="48"/>
      <c r="P3057" s="48"/>
    </row>
    <row r="3058" ht="13.5" customHeight="1">
      <c r="A3058" s="1" t="s">
        <v>36080</v>
      </c>
      <c r="B3058" s="1" t="s">
        <v>186</v>
      </c>
      <c r="C3058" s="1" t="s">
        <v>10</v>
      </c>
      <c r="D3058" s="1" t="s">
        <v>36152</v>
      </c>
      <c r="E3058" s="1" t="s">
        <v>36153</v>
      </c>
      <c r="F3058" s="47"/>
      <c r="G3058" s="48"/>
      <c r="H3058" s="48"/>
      <c r="I3058" s="48"/>
      <c r="J3058" s="48"/>
      <c r="K3058" s="48"/>
      <c r="L3058" s="48"/>
      <c r="M3058" s="48"/>
      <c r="N3058" s="48"/>
      <c r="O3058" s="48"/>
      <c r="P3058" s="48"/>
    </row>
    <row r="3059" ht="13.5" customHeight="1">
      <c r="A3059" s="1" t="s">
        <v>36080</v>
      </c>
      <c r="B3059" s="1" t="s">
        <v>189</v>
      </c>
      <c r="C3059" s="1" t="s">
        <v>374</v>
      </c>
      <c r="D3059" s="1" t="s">
        <v>36157</v>
      </c>
      <c r="E3059" s="1" t="s">
        <v>36159</v>
      </c>
      <c r="F3059" s="47"/>
      <c r="G3059" s="48"/>
      <c r="H3059" s="48"/>
      <c r="I3059" s="48"/>
      <c r="J3059" s="48"/>
      <c r="K3059" s="48"/>
      <c r="L3059" s="48"/>
      <c r="M3059" s="48"/>
      <c r="N3059" s="48"/>
      <c r="O3059" s="48"/>
      <c r="P3059" s="48"/>
    </row>
    <row r="3060" ht="13.5" customHeight="1">
      <c r="A3060" s="1" t="s">
        <v>36080</v>
      </c>
      <c r="B3060" s="1" t="s">
        <v>193</v>
      </c>
      <c r="C3060" s="1" t="s">
        <v>10</v>
      </c>
      <c r="D3060" s="1" t="s">
        <v>36160</v>
      </c>
      <c r="E3060" s="1" t="s">
        <v>36161</v>
      </c>
      <c r="F3060" s="47"/>
      <c r="G3060" s="48"/>
      <c r="H3060" s="48"/>
      <c r="I3060" s="48"/>
      <c r="J3060" s="48"/>
      <c r="K3060" s="48"/>
      <c r="L3060" s="48"/>
      <c r="M3060" s="48"/>
      <c r="N3060" s="48"/>
      <c r="O3060" s="48"/>
      <c r="P3060" s="48"/>
    </row>
    <row r="3061" ht="13.5" customHeight="1">
      <c r="A3061" s="1" t="s">
        <v>36080</v>
      </c>
      <c r="B3061" s="1" t="s">
        <v>197</v>
      </c>
      <c r="C3061" s="1" t="s">
        <v>10</v>
      </c>
      <c r="D3061" s="1" t="s">
        <v>36164</v>
      </c>
      <c r="E3061" s="1" t="s">
        <v>36165</v>
      </c>
      <c r="F3061" s="47"/>
      <c r="G3061" s="48"/>
      <c r="H3061" s="48"/>
      <c r="I3061" s="48"/>
      <c r="J3061" s="48"/>
      <c r="K3061" s="48"/>
      <c r="L3061" s="48"/>
      <c r="M3061" s="48"/>
      <c r="N3061" s="48"/>
      <c r="O3061" s="48"/>
      <c r="P3061" s="48"/>
    </row>
    <row r="3062" ht="13.5" customHeight="1">
      <c r="A3062" s="1" t="s">
        <v>36080</v>
      </c>
      <c r="B3062" s="1" t="s">
        <v>201</v>
      </c>
      <c r="C3062" s="1" t="s">
        <v>115</v>
      </c>
      <c r="D3062" s="1" t="s">
        <v>36170</v>
      </c>
      <c r="E3062" s="1" t="s">
        <v>36171</v>
      </c>
      <c r="F3062" s="47"/>
      <c r="G3062" s="48"/>
      <c r="H3062" s="48"/>
      <c r="I3062" s="48"/>
      <c r="J3062" s="48"/>
      <c r="K3062" s="48"/>
      <c r="L3062" s="48"/>
      <c r="M3062" s="48"/>
      <c r="N3062" s="48"/>
      <c r="O3062" s="48"/>
      <c r="P3062" s="48"/>
    </row>
    <row r="3063" ht="13.5" customHeight="1">
      <c r="A3063" s="1" t="s">
        <v>36080</v>
      </c>
      <c r="B3063" s="1" t="s">
        <v>206</v>
      </c>
      <c r="C3063" s="1" t="s">
        <v>10</v>
      </c>
      <c r="D3063" s="1" t="s">
        <v>36174</v>
      </c>
      <c r="E3063" s="1" t="s">
        <v>36175</v>
      </c>
      <c r="F3063" s="47"/>
      <c r="G3063" s="48"/>
      <c r="H3063" s="48"/>
      <c r="I3063" s="48"/>
      <c r="J3063" s="48"/>
      <c r="K3063" s="48"/>
      <c r="L3063" s="48"/>
      <c r="M3063" s="48"/>
      <c r="N3063" s="48"/>
      <c r="O3063" s="48"/>
      <c r="P3063" s="48"/>
    </row>
    <row r="3064" ht="13.5" customHeight="1">
      <c r="A3064" s="1" t="s">
        <v>36080</v>
      </c>
      <c r="B3064" s="1" t="s">
        <v>211</v>
      </c>
      <c r="C3064" s="1" t="s">
        <v>374</v>
      </c>
      <c r="D3064" s="1" t="s">
        <v>36178</v>
      </c>
      <c r="E3064" s="1" t="s">
        <v>36180</v>
      </c>
      <c r="F3064" s="47"/>
      <c r="G3064" s="48"/>
      <c r="H3064" s="48"/>
      <c r="I3064" s="48"/>
      <c r="J3064" s="48"/>
      <c r="K3064" s="48"/>
      <c r="L3064" s="48"/>
      <c r="M3064" s="48"/>
      <c r="N3064" s="48"/>
      <c r="O3064" s="48"/>
      <c r="P3064" s="48"/>
    </row>
    <row r="3065" ht="13.5" customHeight="1">
      <c r="A3065" s="1" t="s">
        <v>36080</v>
      </c>
      <c r="B3065" s="1" t="s">
        <v>215</v>
      </c>
      <c r="C3065" s="1" t="s">
        <v>10</v>
      </c>
      <c r="D3065" s="1" t="s">
        <v>36182</v>
      </c>
      <c r="E3065" s="1" t="s">
        <v>36183</v>
      </c>
      <c r="F3065" s="47"/>
      <c r="G3065" s="48"/>
      <c r="H3065" s="48"/>
      <c r="I3065" s="48"/>
      <c r="J3065" s="48"/>
      <c r="K3065" s="48"/>
      <c r="L3065" s="48"/>
      <c r="M3065" s="48"/>
      <c r="N3065" s="48"/>
      <c r="O3065" s="48"/>
      <c r="P3065" s="48"/>
    </row>
    <row r="3066" ht="13.5" customHeight="1">
      <c r="A3066" s="1" t="s">
        <v>36080</v>
      </c>
      <c r="B3066" s="1" t="s">
        <v>220</v>
      </c>
      <c r="C3066" s="1" t="s">
        <v>10</v>
      </c>
      <c r="D3066" s="1" t="s">
        <v>36186</v>
      </c>
      <c r="E3066" s="1" t="s">
        <v>36187</v>
      </c>
      <c r="F3066" s="47"/>
      <c r="G3066" s="48"/>
      <c r="H3066" s="48"/>
      <c r="I3066" s="48"/>
      <c r="J3066" s="48"/>
      <c r="K3066" s="48"/>
      <c r="L3066" s="48"/>
      <c r="M3066" s="48"/>
      <c r="N3066" s="48"/>
      <c r="O3066" s="48"/>
      <c r="P3066" s="48"/>
    </row>
    <row r="3067" ht="13.5" customHeight="1">
      <c r="A3067" s="1" t="s">
        <v>36080</v>
      </c>
      <c r="B3067" s="1" t="s">
        <v>223</v>
      </c>
      <c r="C3067" s="1" t="s">
        <v>10</v>
      </c>
      <c r="D3067" s="1" t="s">
        <v>36188</v>
      </c>
      <c r="E3067" s="1" t="s">
        <v>36190</v>
      </c>
      <c r="F3067" s="47"/>
      <c r="G3067" s="48"/>
      <c r="H3067" s="48"/>
      <c r="I3067" s="48"/>
      <c r="J3067" s="48"/>
      <c r="K3067" s="48"/>
      <c r="L3067" s="48"/>
      <c r="M3067" s="48"/>
      <c r="N3067" s="48"/>
      <c r="O3067" s="48"/>
      <c r="P3067" s="48"/>
    </row>
    <row r="3068" ht="13.5" customHeight="1">
      <c r="A3068" s="1" t="s">
        <v>36080</v>
      </c>
      <c r="B3068" s="1" t="s">
        <v>229</v>
      </c>
      <c r="C3068" s="1" t="s">
        <v>10</v>
      </c>
      <c r="D3068" s="1" t="s">
        <v>36192</v>
      </c>
      <c r="E3068" s="1" t="s">
        <v>36193</v>
      </c>
      <c r="F3068" s="47"/>
      <c r="G3068" s="48"/>
      <c r="H3068" s="48"/>
      <c r="I3068" s="48"/>
      <c r="J3068" s="48"/>
      <c r="K3068" s="48"/>
      <c r="L3068" s="48"/>
      <c r="M3068" s="48"/>
      <c r="N3068" s="48"/>
      <c r="O3068" s="48"/>
      <c r="P3068" s="48"/>
    </row>
    <row r="3069" ht="13.5" customHeight="1">
      <c r="A3069" s="1" t="s">
        <v>36080</v>
      </c>
      <c r="B3069" s="1" t="s">
        <v>233</v>
      </c>
      <c r="C3069" s="1" t="s">
        <v>10</v>
      </c>
      <c r="D3069" s="1" t="s">
        <v>36196</v>
      </c>
      <c r="E3069" s="1" t="s">
        <v>36197</v>
      </c>
      <c r="F3069" s="47"/>
      <c r="G3069" s="48"/>
      <c r="H3069" s="48"/>
      <c r="I3069" s="48"/>
      <c r="J3069" s="48"/>
      <c r="K3069" s="48"/>
      <c r="L3069" s="48"/>
      <c r="M3069" s="48"/>
      <c r="N3069" s="48"/>
      <c r="O3069" s="48"/>
      <c r="P3069" s="48"/>
    </row>
    <row r="3070" ht="13.5" customHeight="1">
      <c r="A3070" s="1" t="s">
        <v>36080</v>
      </c>
      <c r="B3070" s="1" t="s">
        <v>237</v>
      </c>
      <c r="C3070" s="1" t="s">
        <v>10</v>
      </c>
      <c r="D3070" s="1" t="s">
        <v>36198</v>
      </c>
      <c r="E3070" s="1" t="s">
        <v>36199</v>
      </c>
      <c r="F3070" s="47"/>
      <c r="G3070" s="48"/>
      <c r="H3070" s="48"/>
      <c r="I3070" s="48"/>
      <c r="J3070" s="48"/>
      <c r="K3070" s="48"/>
      <c r="L3070" s="48"/>
      <c r="M3070" s="48"/>
      <c r="N3070" s="48"/>
      <c r="O3070" s="48"/>
      <c r="P3070" s="48"/>
    </row>
    <row r="3071" ht="13.5" customHeight="1">
      <c r="A3071" s="1" t="s">
        <v>36080</v>
      </c>
      <c r="B3071" s="1" t="s">
        <v>241</v>
      </c>
      <c r="C3071" s="1" t="s">
        <v>10</v>
      </c>
      <c r="D3071" s="1" t="s">
        <v>36202</v>
      </c>
      <c r="E3071" s="1" t="s">
        <v>36203</v>
      </c>
      <c r="F3071" s="47"/>
      <c r="G3071" s="48"/>
      <c r="H3071" s="48"/>
      <c r="I3071" s="48"/>
      <c r="J3071" s="48"/>
      <c r="K3071" s="48"/>
      <c r="L3071" s="48"/>
      <c r="M3071" s="48"/>
      <c r="N3071" s="48"/>
      <c r="O3071" s="48"/>
      <c r="P3071" s="48"/>
    </row>
    <row r="3072" ht="13.5" customHeight="1">
      <c r="A3072" s="1" t="s">
        <v>36080</v>
      </c>
      <c r="B3072" s="1" t="s">
        <v>244</v>
      </c>
      <c r="C3072" s="1" t="s">
        <v>10</v>
      </c>
      <c r="D3072" s="1" t="s">
        <v>36204</v>
      </c>
      <c r="E3072" s="1" t="s">
        <v>36205</v>
      </c>
      <c r="F3072" s="47"/>
      <c r="G3072" s="48"/>
      <c r="H3072" s="48"/>
      <c r="I3072" s="48"/>
      <c r="J3072" s="48"/>
      <c r="K3072" s="48"/>
      <c r="L3072" s="48"/>
      <c r="M3072" s="48"/>
      <c r="N3072" s="48"/>
      <c r="O3072" s="48"/>
      <c r="P3072" s="48"/>
    </row>
    <row r="3073" ht="13.5" customHeight="1">
      <c r="A3073" s="1" t="s">
        <v>36080</v>
      </c>
      <c r="B3073" s="1" t="s">
        <v>247</v>
      </c>
      <c r="C3073" s="1" t="s">
        <v>10</v>
      </c>
      <c r="D3073" s="1" t="s">
        <v>36208</v>
      </c>
      <c r="E3073" s="1" t="s">
        <v>36209</v>
      </c>
      <c r="F3073" s="47"/>
      <c r="G3073" s="48"/>
      <c r="H3073" s="48"/>
      <c r="I3073" s="48"/>
      <c r="J3073" s="48"/>
      <c r="K3073" s="48"/>
      <c r="L3073" s="48"/>
      <c r="M3073" s="48"/>
      <c r="N3073" s="48"/>
      <c r="O3073" s="48"/>
      <c r="P3073" s="48"/>
    </row>
    <row r="3074" ht="13.5" customHeight="1">
      <c r="A3074" s="1" t="s">
        <v>36080</v>
      </c>
      <c r="B3074" s="1" t="s">
        <v>251</v>
      </c>
      <c r="C3074" s="1" t="s">
        <v>10</v>
      </c>
      <c r="D3074" s="1" t="s">
        <v>36210</v>
      </c>
      <c r="E3074" s="1" t="s">
        <v>36212</v>
      </c>
      <c r="F3074" s="47"/>
      <c r="G3074" s="48"/>
      <c r="H3074" s="48"/>
      <c r="I3074" s="48"/>
      <c r="J3074" s="48"/>
      <c r="K3074" s="48"/>
      <c r="L3074" s="48"/>
      <c r="M3074" s="48"/>
      <c r="N3074" s="48"/>
      <c r="O3074" s="48"/>
      <c r="P3074" s="48"/>
    </row>
    <row r="3075" ht="13.5" customHeight="1">
      <c r="A3075" s="1" t="s">
        <v>36080</v>
      </c>
      <c r="B3075" s="1" t="s">
        <v>254</v>
      </c>
      <c r="C3075" s="1" t="s">
        <v>115</v>
      </c>
      <c r="D3075" s="1" t="s">
        <v>36214</v>
      </c>
      <c r="E3075" s="1" t="s">
        <v>36216</v>
      </c>
      <c r="F3075" s="47"/>
      <c r="G3075" s="48"/>
      <c r="H3075" s="48"/>
      <c r="I3075" s="48"/>
      <c r="J3075" s="48"/>
      <c r="K3075" s="48"/>
      <c r="L3075" s="48"/>
      <c r="M3075" s="48"/>
      <c r="N3075" s="48"/>
      <c r="O3075" s="48"/>
      <c r="P3075" s="48"/>
    </row>
    <row r="3076" ht="13.5" customHeight="1">
      <c r="A3076" s="1" t="s">
        <v>36080</v>
      </c>
      <c r="B3076" s="1" t="s">
        <v>258</v>
      </c>
      <c r="C3076" s="1" t="s">
        <v>10</v>
      </c>
      <c r="D3076" s="1" t="s">
        <v>36220</v>
      </c>
      <c r="E3076" s="1" t="s">
        <v>36221</v>
      </c>
      <c r="F3076" s="47"/>
      <c r="G3076" s="48"/>
      <c r="H3076" s="48"/>
      <c r="I3076" s="48"/>
      <c r="J3076" s="48"/>
      <c r="K3076" s="48"/>
      <c r="L3076" s="48"/>
      <c r="M3076" s="48"/>
      <c r="N3076" s="48"/>
      <c r="O3076" s="48"/>
      <c r="P3076" s="48"/>
    </row>
    <row r="3077" ht="13.5" customHeight="1">
      <c r="A3077" s="1" t="s">
        <v>36080</v>
      </c>
      <c r="B3077" s="1" t="s">
        <v>263</v>
      </c>
      <c r="C3077" s="1" t="s">
        <v>115</v>
      </c>
      <c r="D3077" s="1" t="s">
        <v>36224</v>
      </c>
      <c r="E3077" s="1" t="s">
        <v>36225</v>
      </c>
      <c r="F3077" s="47"/>
      <c r="G3077" s="48"/>
      <c r="H3077" s="48"/>
      <c r="I3077" s="48"/>
      <c r="J3077" s="48"/>
      <c r="K3077" s="48"/>
      <c r="L3077" s="48"/>
      <c r="M3077" s="48"/>
      <c r="N3077" s="48"/>
      <c r="O3077" s="48"/>
      <c r="P3077" s="48"/>
    </row>
    <row r="3078" ht="13.5" customHeight="1">
      <c r="A3078" s="1" t="s">
        <v>36080</v>
      </c>
      <c r="B3078" s="1" t="s">
        <v>268</v>
      </c>
      <c r="C3078" s="1" t="s">
        <v>10</v>
      </c>
      <c r="D3078" s="1" t="s">
        <v>36226</v>
      </c>
      <c r="E3078" s="1" t="s">
        <v>36227</v>
      </c>
      <c r="F3078" s="47"/>
      <c r="G3078" s="48"/>
      <c r="H3078" s="48"/>
      <c r="I3078" s="48"/>
      <c r="J3078" s="48"/>
      <c r="K3078" s="48"/>
      <c r="L3078" s="48"/>
      <c r="M3078" s="48"/>
      <c r="N3078" s="48"/>
      <c r="O3078" s="48"/>
      <c r="P3078" s="48"/>
    </row>
    <row r="3079" ht="13.5" customHeight="1">
      <c r="A3079" s="1" t="s">
        <v>36080</v>
      </c>
      <c r="B3079" s="1" t="s">
        <v>271</v>
      </c>
      <c r="C3079" s="1" t="s">
        <v>10</v>
      </c>
      <c r="D3079" s="1" t="s">
        <v>36230</v>
      </c>
      <c r="E3079" s="1" t="s">
        <v>36231</v>
      </c>
      <c r="F3079" s="47"/>
      <c r="G3079" s="48"/>
      <c r="H3079" s="48"/>
      <c r="I3079" s="48"/>
      <c r="J3079" s="48"/>
      <c r="K3079" s="48"/>
      <c r="L3079" s="48"/>
      <c r="M3079" s="48"/>
      <c r="N3079" s="48"/>
      <c r="O3079" s="48"/>
      <c r="P3079" s="48"/>
    </row>
    <row r="3080" ht="13.5" customHeight="1">
      <c r="A3080" s="1" t="s">
        <v>36080</v>
      </c>
      <c r="B3080" s="1" t="s">
        <v>276</v>
      </c>
      <c r="C3080" s="1" t="s">
        <v>10</v>
      </c>
      <c r="D3080" s="1" t="s">
        <v>36233</v>
      </c>
      <c r="E3080" s="1" t="s">
        <v>36235</v>
      </c>
      <c r="F3080" s="47"/>
      <c r="G3080" s="48"/>
      <c r="H3080" s="48"/>
      <c r="I3080" s="48"/>
      <c r="J3080" s="48"/>
      <c r="K3080" s="48"/>
      <c r="L3080" s="48"/>
      <c r="M3080" s="48"/>
      <c r="N3080" s="48"/>
      <c r="O3080" s="48"/>
      <c r="P3080" s="48"/>
    </row>
    <row r="3081" ht="13.5" customHeight="1">
      <c r="A3081" s="1" t="s">
        <v>36080</v>
      </c>
      <c r="B3081" s="1" t="s">
        <v>279</v>
      </c>
      <c r="C3081" s="1" t="s">
        <v>10</v>
      </c>
      <c r="D3081" s="1" t="s">
        <v>36236</v>
      </c>
      <c r="E3081" s="1" t="s">
        <v>36237</v>
      </c>
      <c r="F3081" s="47"/>
      <c r="G3081" s="48"/>
      <c r="H3081" s="48"/>
      <c r="I3081" s="48"/>
      <c r="J3081" s="48"/>
      <c r="K3081" s="48"/>
      <c r="L3081" s="48"/>
      <c r="M3081" s="48"/>
      <c r="N3081" s="48"/>
      <c r="O3081" s="48"/>
      <c r="P3081" s="48"/>
    </row>
    <row r="3082" ht="13.5" customHeight="1">
      <c r="A3082" s="1" t="s">
        <v>36080</v>
      </c>
      <c r="B3082" s="1" t="s">
        <v>284</v>
      </c>
      <c r="C3082" s="1" t="s">
        <v>10</v>
      </c>
      <c r="D3082" s="1" t="s">
        <v>36241</v>
      </c>
      <c r="E3082" s="1" t="s">
        <v>36243</v>
      </c>
      <c r="F3082" s="47"/>
      <c r="G3082" s="48"/>
      <c r="H3082" s="48"/>
      <c r="I3082" s="48"/>
      <c r="J3082" s="48"/>
      <c r="K3082" s="48"/>
      <c r="L3082" s="48"/>
      <c r="M3082" s="48"/>
      <c r="N3082" s="48"/>
      <c r="O3082" s="48"/>
      <c r="P3082" s="48"/>
    </row>
    <row r="3083" ht="13.5" customHeight="1">
      <c r="A3083" s="1" t="s">
        <v>36080</v>
      </c>
      <c r="B3083" s="1" t="s">
        <v>99</v>
      </c>
      <c r="C3083" s="1" t="s">
        <v>817</v>
      </c>
      <c r="D3083" s="47"/>
      <c r="E3083" s="47"/>
      <c r="F3083" s="47"/>
      <c r="G3083" s="48"/>
      <c r="H3083" s="48"/>
      <c r="I3083" s="48"/>
      <c r="J3083" s="48"/>
      <c r="K3083" s="48"/>
      <c r="L3083" s="48"/>
      <c r="M3083" s="48"/>
      <c r="N3083" s="48"/>
      <c r="O3083" s="48"/>
      <c r="P3083" s="48"/>
    </row>
    <row r="3084" ht="13.5" customHeight="1">
      <c r="A3084" s="1" t="s">
        <v>36246</v>
      </c>
      <c r="B3084" s="2" t="s">
        <v>1</v>
      </c>
      <c r="C3084" s="1" t="s">
        <v>2</v>
      </c>
      <c r="D3084" s="47"/>
      <c r="E3084" s="47"/>
      <c r="F3084" s="47"/>
      <c r="G3084" s="48"/>
      <c r="H3084" s="48"/>
      <c r="I3084" s="48"/>
      <c r="J3084" s="48"/>
      <c r="K3084" s="48"/>
      <c r="L3084" s="48"/>
      <c r="M3084" s="48"/>
      <c r="N3084" s="48"/>
      <c r="O3084" s="48"/>
      <c r="P3084" s="48"/>
    </row>
    <row r="3085" ht="13.5" customHeight="1">
      <c r="A3085" s="1" t="s">
        <v>36246</v>
      </c>
      <c r="B3085" s="1" t="s">
        <v>5</v>
      </c>
      <c r="C3085" s="1" t="s">
        <v>130</v>
      </c>
      <c r="D3085" s="1" t="s">
        <v>36249</v>
      </c>
      <c r="E3085" s="1" t="s">
        <v>36250</v>
      </c>
      <c r="F3085" s="47"/>
      <c r="G3085" s="48"/>
      <c r="H3085" s="48"/>
      <c r="I3085" s="48"/>
      <c r="J3085" s="48"/>
      <c r="K3085" s="48"/>
      <c r="L3085" s="48"/>
      <c r="M3085" s="48"/>
      <c r="N3085" s="48"/>
      <c r="O3085" s="48"/>
      <c r="P3085" s="48"/>
    </row>
    <row r="3086" ht="13.5" customHeight="1">
      <c r="A3086" s="1" t="s">
        <v>36246</v>
      </c>
      <c r="B3086" s="1" t="s">
        <v>9</v>
      </c>
      <c r="C3086" s="1" t="s">
        <v>10</v>
      </c>
      <c r="D3086" s="1" t="s">
        <v>36253</v>
      </c>
      <c r="E3086" s="1" t="s">
        <v>36254</v>
      </c>
      <c r="F3086" s="47"/>
      <c r="G3086" s="48"/>
      <c r="H3086" s="48"/>
      <c r="I3086" s="48"/>
      <c r="J3086" s="48"/>
      <c r="K3086" s="48"/>
      <c r="L3086" s="48"/>
      <c r="M3086" s="48"/>
      <c r="N3086" s="48"/>
      <c r="O3086" s="48"/>
      <c r="P3086" s="48"/>
    </row>
    <row r="3087" ht="13.5" customHeight="1">
      <c r="A3087" s="1" t="s">
        <v>36246</v>
      </c>
      <c r="B3087" s="1" t="s">
        <v>13</v>
      </c>
      <c r="C3087" s="1" t="s">
        <v>374</v>
      </c>
      <c r="D3087" s="1" t="s">
        <v>36257</v>
      </c>
      <c r="E3087" s="1" t="s">
        <v>36258</v>
      </c>
      <c r="F3087" s="47"/>
      <c r="G3087" s="48"/>
      <c r="H3087" s="48"/>
      <c r="I3087" s="48"/>
      <c r="J3087" s="48"/>
      <c r="K3087" s="48"/>
      <c r="L3087" s="48"/>
      <c r="M3087" s="48"/>
      <c r="N3087" s="48"/>
      <c r="O3087" s="48"/>
      <c r="P3087" s="48"/>
    </row>
    <row r="3088" ht="13.5" customHeight="1">
      <c r="A3088" s="1" t="s">
        <v>36246</v>
      </c>
      <c r="B3088" s="1" t="s">
        <v>16</v>
      </c>
      <c r="C3088" s="1" t="s">
        <v>10</v>
      </c>
      <c r="D3088" s="1" t="s">
        <v>36266</v>
      </c>
      <c r="E3088" s="1" t="s">
        <v>36268</v>
      </c>
      <c r="F3088" s="47"/>
      <c r="G3088" s="48"/>
      <c r="H3088" s="48"/>
      <c r="I3088" s="48"/>
      <c r="J3088" s="48"/>
      <c r="K3088" s="48"/>
      <c r="L3088" s="48"/>
      <c r="M3088" s="48"/>
      <c r="N3088" s="48"/>
      <c r="O3088" s="48"/>
      <c r="P3088" s="48"/>
    </row>
    <row r="3089" ht="13.5" customHeight="1">
      <c r="A3089" s="1" t="s">
        <v>36246</v>
      </c>
      <c r="B3089" s="1" t="s">
        <v>21</v>
      </c>
      <c r="C3089" s="1" t="s">
        <v>10</v>
      </c>
      <c r="D3089" s="1" t="s">
        <v>36271</v>
      </c>
      <c r="E3089" s="1" t="s">
        <v>36272</v>
      </c>
      <c r="F3089" s="47"/>
      <c r="G3089" s="48"/>
      <c r="H3089" s="48"/>
      <c r="I3089" s="48"/>
      <c r="J3089" s="48"/>
      <c r="K3089" s="48"/>
      <c r="L3089" s="48"/>
      <c r="M3089" s="48"/>
      <c r="N3089" s="48"/>
      <c r="O3089" s="48"/>
      <c r="P3089" s="48"/>
    </row>
    <row r="3090" ht="13.5" customHeight="1">
      <c r="A3090" s="1" t="s">
        <v>36246</v>
      </c>
      <c r="B3090" s="1" t="s">
        <v>27</v>
      </c>
      <c r="C3090" s="1" t="s">
        <v>10</v>
      </c>
      <c r="D3090" s="1" t="s">
        <v>36275</v>
      </c>
      <c r="E3090" s="1" t="s">
        <v>36276</v>
      </c>
      <c r="F3090" s="47"/>
      <c r="G3090" s="48"/>
      <c r="H3090" s="48"/>
      <c r="I3090" s="48"/>
      <c r="J3090" s="48"/>
      <c r="K3090" s="48"/>
      <c r="L3090" s="48"/>
      <c r="M3090" s="48"/>
      <c r="N3090" s="48"/>
      <c r="O3090" s="48"/>
      <c r="P3090" s="48"/>
    </row>
    <row r="3091" ht="13.5" customHeight="1">
      <c r="A3091" s="1" t="s">
        <v>36246</v>
      </c>
      <c r="B3091" s="1" t="s">
        <v>31</v>
      </c>
      <c r="C3091" s="1" t="s">
        <v>10</v>
      </c>
      <c r="D3091" s="1" t="s">
        <v>36279</v>
      </c>
      <c r="E3091" s="1" t="s">
        <v>36280</v>
      </c>
      <c r="F3091" s="47"/>
      <c r="G3091" s="48"/>
      <c r="H3091" s="48"/>
      <c r="I3091" s="48"/>
      <c r="J3091" s="48"/>
      <c r="K3091" s="48"/>
      <c r="L3091" s="48"/>
      <c r="M3091" s="48"/>
      <c r="N3091" s="48"/>
      <c r="O3091" s="48"/>
      <c r="P3091" s="48"/>
    </row>
    <row r="3092" ht="13.5" customHeight="1">
      <c r="A3092" s="1" t="s">
        <v>36246</v>
      </c>
      <c r="B3092" s="1" t="s">
        <v>34</v>
      </c>
      <c r="C3092" s="1" t="s">
        <v>10</v>
      </c>
      <c r="D3092" s="1" t="s">
        <v>36283</v>
      </c>
      <c r="E3092" s="1" t="s">
        <v>36284</v>
      </c>
      <c r="F3092" s="47"/>
      <c r="G3092" s="48"/>
      <c r="H3092" s="48"/>
      <c r="I3092" s="48"/>
      <c r="J3092" s="48"/>
      <c r="K3092" s="48"/>
      <c r="L3092" s="48"/>
      <c r="M3092" s="48"/>
      <c r="N3092" s="48"/>
      <c r="O3092" s="48"/>
      <c r="P3092" s="48"/>
    </row>
    <row r="3093" ht="13.5" customHeight="1">
      <c r="A3093" s="1" t="s">
        <v>36246</v>
      </c>
      <c r="B3093" s="1" t="s">
        <v>40</v>
      </c>
      <c r="C3093" s="1" t="s">
        <v>10</v>
      </c>
      <c r="D3093" s="1" t="s">
        <v>36286</v>
      </c>
      <c r="E3093" s="1" t="s">
        <v>36287</v>
      </c>
      <c r="F3093" s="47"/>
      <c r="G3093" s="48"/>
      <c r="H3093" s="48"/>
      <c r="I3093" s="48"/>
      <c r="J3093" s="48"/>
      <c r="K3093" s="48"/>
      <c r="L3093" s="48"/>
      <c r="M3093" s="48"/>
      <c r="N3093" s="48"/>
      <c r="O3093" s="48"/>
      <c r="P3093" s="48"/>
    </row>
    <row r="3094" ht="13.5" customHeight="1">
      <c r="A3094" s="1" t="s">
        <v>36246</v>
      </c>
      <c r="B3094" s="1" t="s">
        <v>45</v>
      </c>
      <c r="C3094" s="1" t="s">
        <v>10</v>
      </c>
      <c r="D3094" s="1" t="s">
        <v>36289</v>
      </c>
      <c r="E3094" s="1" t="s">
        <v>36291</v>
      </c>
      <c r="F3094" s="47"/>
      <c r="G3094" s="48"/>
      <c r="H3094" s="48"/>
      <c r="I3094" s="48"/>
      <c r="J3094" s="48"/>
      <c r="K3094" s="48"/>
      <c r="L3094" s="48"/>
      <c r="M3094" s="48"/>
      <c r="N3094" s="48"/>
      <c r="O3094" s="48"/>
      <c r="P3094" s="48"/>
    </row>
    <row r="3095" ht="13.5" customHeight="1">
      <c r="A3095" s="1" t="s">
        <v>36246</v>
      </c>
      <c r="B3095" s="1" t="s">
        <v>52</v>
      </c>
      <c r="C3095" s="1" t="s">
        <v>10</v>
      </c>
      <c r="D3095" s="1" t="s">
        <v>36294</v>
      </c>
      <c r="E3095" s="1" t="s">
        <v>36295</v>
      </c>
      <c r="F3095" s="47"/>
      <c r="G3095" s="48"/>
      <c r="H3095" s="48"/>
      <c r="I3095" s="48"/>
      <c r="J3095" s="48"/>
      <c r="K3095" s="48"/>
      <c r="L3095" s="48"/>
      <c r="M3095" s="48"/>
      <c r="N3095" s="48"/>
      <c r="O3095" s="48"/>
      <c r="P3095" s="48"/>
    </row>
    <row r="3096" ht="13.5" customHeight="1">
      <c r="A3096" s="1" t="s">
        <v>36246</v>
      </c>
      <c r="B3096" s="1" t="s">
        <v>57</v>
      </c>
      <c r="C3096" s="1" t="s">
        <v>10</v>
      </c>
      <c r="D3096" s="1" t="s">
        <v>36298</v>
      </c>
      <c r="E3096" s="1" t="s">
        <v>36299</v>
      </c>
      <c r="F3096" s="47"/>
      <c r="G3096" s="48"/>
      <c r="H3096" s="48"/>
      <c r="I3096" s="48"/>
      <c r="J3096" s="48"/>
      <c r="K3096" s="48"/>
      <c r="L3096" s="48"/>
      <c r="M3096" s="48"/>
      <c r="N3096" s="48"/>
      <c r="O3096" s="48"/>
      <c r="P3096" s="48"/>
    </row>
    <row r="3097" ht="13.5" customHeight="1">
      <c r="A3097" s="1" t="s">
        <v>36246</v>
      </c>
      <c r="B3097" s="1" t="s">
        <v>60</v>
      </c>
      <c r="C3097" s="1" t="s">
        <v>10</v>
      </c>
      <c r="D3097" s="1" t="s">
        <v>36302</v>
      </c>
      <c r="E3097" s="1" t="s">
        <v>36303</v>
      </c>
      <c r="F3097" s="47"/>
      <c r="G3097" s="48"/>
      <c r="H3097" s="48"/>
      <c r="I3097" s="48"/>
      <c r="J3097" s="48"/>
      <c r="K3097" s="48"/>
      <c r="L3097" s="48"/>
      <c r="M3097" s="48"/>
      <c r="N3097" s="48"/>
      <c r="O3097" s="48"/>
      <c r="P3097" s="48"/>
    </row>
    <row r="3098" ht="13.5" customHeight="1">
      <c r="A3098" s="1" t="s">
        <v>36246</v>
      </c>
      <c r="B3098" s="1" t="s">
        <v>65</v>
      </c>
      <c r="C3098" s="1" t="s">
        <v>10</v>
      </c>
      <c r="D3098" s="1" t="s">
        <v>36306</v>
      </c>
      <c r="E3098" s="1" t="s">
        <v>36307</v>
      </c>
      <c r="F3098" s="47"/>
      <c r="G3098" s="48"/>
      <c r="H3098" s="48"/>
      <c r="I3098" s="48"/>
      <c r="J3098" s="48"/>
      <c r="K3098" s="48"/>
      <c r="L3098" s="48"/>
      <c r="M3098" s="48"/>
      <c r="N3098" s="48"/>
      <c r="O3098" s="48"/>
      <c r="P3098" s="48"/>
    </row>
    <row r="3099" ht="13.5" customHeight="1">
      <c r="A3099" s="1" t="s">
        <v>36246</v>
      </c>
      <c r="B3099" s="1" t="s">
        <v>70</v>
      </c>
      <c r="C3099" s="1" t="s">
        <v>115</v>
      </c>
      <c r="D3099" s="1" t="s">
        <v>36312</v>
      </c>
      <c r="E3099" s="1" t="s">
        <v>36314</v>
      </c>
      <c r="F3099" s="47"/>
      <c r="G3099" s="48"/>
      <c r="H3099" s="48"/>
      <c r="I3099" s="48"/>
      <c r="J3099" s="48"/>
      <c r="K3099" s="48"/>
      <c r="L3099" s="48"/>
      <c r="M3099" s="48"/>
      <c r="N3099" s="48"/>
      <c r="O3099" s="48"/>
      <c r="P3099" s="48"/>
    </row>
    <row r="3100" ht="13.5" customHeight="1">
      <c r="A3100" s="1" t="s">
        <v>36246</v>
      </c>
      <c r="B3100" s="1" t="s">
        <v>74</v>
      </c>
      <c r="C3100" s="1" t="s">
        <v>374</v>
      </c>
      <c r="D3100" s="1" t="s">
        <v>36318</v>
      </c>
      <c r="E3100" s="1" t="s">
        <v>36319</v>
      </c>
      <c r="F3100" s="47"/>
      <c r="G3100" s="48"/>
      <c r="H3100" s="48"/>
      <c r="I3100" s="48"/>
      <c r="J3100" s="48"/>
      <c r="K3100" s="48"/>
      <c r="L3100" s="48"/>
      <c r="M3100" s="48"/>
      <c r="N3100" s="48"/>
      <c r="O3100" s="48"/>
      <c r="P3100" s="48"/>
    </row>
    <row r="3101" ht="13.5" customHeight="1">
      <c r="A3101" s="1" t="s">
        <v>36246</v>
      </c>
      <c r="B3101" s="1" t="s">
        <v>78</v>
      </c>
      <c r="C3101" s="1" t="s">
        <v>10</v>
      </c>
      <c r="D3101" s="1" t="s">
        <v>36322</v>
      </c>
      <c r="E3101" s="1" t="s">
        <v>36323</v>
      </c>
      <c r="F3101" s="47"/>
      <c r="G3101" s="48"/>
      <c r="H3101" s="48"/>
      <c r="I3101" s="48"/>
      <c r="J3101" s="48"/>
      <c r="K3101" s="48"/>
      <c r="L3101" s="48"/>
      <c r="M3101" s="48"/>
      <c r="N3101" s="48"/>
      <c r="O3101" s="48"/>
      <c r="P3101" s="48"/>
    </row>
    <row r="3102" ht="13.5" customHeight="1">
      <c r="A3102" s="1" t="s">
        <v>36246</v>
      </c>
      <c r="B3102" s="1" t="s">
        <v>83</v>
      </c>
      <c r="C3102" s="1" t="s">
        <v>10</v>
      </c>
      <c r="D3102" s="1" t="s">
        <v>36326</v>
      </c>
      <c r="E3102" s="1" t="s">
        <v>36327</v>
      </c>
      <c r="F3102" s="47"/>
      <c r="G3102" s="48"/>
      <c r="H3102" s="48"/>
      <c r="I3102" s="48"/>
      <c r="J3102" s="48"/>
      <c r="K3102" s="48"/>
      <c r="L3102" s="48"/>
      <c r="M3102" s="48"/>
      <c r="N3102" s="48"/>
      <c r="O3102" s="48"/>
      <c r="P3102" s="48"/>
    </row>
    <row r="3103" ht="13.5" customHeight="1">
      <c r="A3103" s="1" t="s">
        <v>36246</v>
      </c>
      <c r="B3103" s="1" t="s">
        <v>86</v>
      </c>
      <c r="C3103" s="1" t="s">
        <v>10</v>
      </c>
      <c r="D3103" s="1" t="s">
        <v>36330</v>
      </c>
      <c r="E3103" s="1" t="s">
        <v>36331</v>
      </c>
      <c r="F3103" s="47"/>
      <c r="G3103" s="48"/>
      <c r="H3103" s="48"/>
      <c r="I3103" s="48"/>
      <c r="J3103" s="48"/>
      <c r="K3103" s="48"/>
      <c r="L3103" s="48"/>
      <c r="M3103" s="48"/>
      <c r="N3103" s="48"/>
      <c r="O3103" s="48"/>
      <c r="P3103" s="48"/>
    </row>
    <row r="3104" ht="13.5" customHeight="1">
      <c r="A3104" s="1" t="s">
        <v>36246</v>
      </c>
      <c r="B3104" s="1" t="s">
        <v>91</v>
      </c>
      <c r="C3104" s="1" t="s">
        <v>10</v>
      </c>
      <c r="D3104" s="1" t="s">
        <v>36334</v>
      </c>
      <c r="E3104" s="1" t="s">
        <v>36335</v>
      </c>
      <c r="F3104" s="47"/>
      <c r="G3104" s="48"/>
      <c r="H3104" s="48"/>
      <c r="I3104" s="48"/>
      <c r="J3104" s="48"/>
      <c r="K3104" s="48"/>
      <c r="L3104" s="48"/>
      <c r="M3104" s="48"/>
      <c r="N3104" s="48"/>
      <c r="O3104" s="48"/>
      <c r="P3104" s="48"/>
    </row>
    <row r="3105" ht="13.5" customHeight="1">
      <c r="A3105" s="1" t="s">
        <v>36246</v>
      </c>
      <c r="B3105" s="1" t="s">
        <v>94</v>
      </c>
      <c r="C3105" s="1" t="s">
        <v>10</v>
      </c>
      <c r="D3105" s="1" t="s">
        <v>36340</v>
      </c>
      <c r="E3105" s="1" t="s">
        <v>36341</v>
      </c>
      <c r="F3105" s="47"/>
      <c r="G3105" s="48"/>
      <c r="H3105" s="48"/>
      <c r="I3105" s="48"/>
      <c r="J3105" s="48"/>
      <c r="K3105" s="48"/>
      <c r="L3105" s="48"/>
      <c r="M3105" s="48"/>
      <c r="N3105" s="48"/>
      <c r="O3105" s="48"/>
      <c r="P3105" s="48"/>
    </row>
    <row r="3106" ht="13.5" customHeight="1">
      <c r="A3106" s="1" t="s">
        <v>36246</v>
      </c>
      <c r="B3106" s="1" t="s">
        <v>186</v>
      </c>
      <c r="C3106" s="1" t="s">
        <v>10</v>
      </c>
      <c r="D3106" s="1" t="s">
        <v>36344</v>
      </c>
      <c r="E3106" s="1" t="s">
        <v>36345</v>
      </c>
      <c r="F3106" s="47"/>
      <c r="G3106" s="48"/>
      <c r="H3106" s="48"/>
      <c r="I3106" s="48"/>
      <c r="J3106" s="48"/>
      <c r="K3106" s="48"/>
      <c r="L3106" s="48"/>
      <c r="M3106" s="48"/>
      <c r="N3106" s="48"/>
      <c r="O3106" s="48"/>
      <c r="P3106" s="48"/>
    </row>
    <row r="3107" ht="13.5" customHeight="1">
      <c r="A3107" s="1" t="s">
        <v>36246</v>
      </c>
      <c r="B3107" s="1" t="s">
        <v>189</v>
      </c>
      <c r="C3107" s="1" t="s">
        <v>10</v>
      </c>
      <c r="D3107" s="1" t="s">
        <v>36348</v>
      </c>
      <c r="E3107" s="1" t="s">
        <v>36349</v>
      </c>
      <c r="F3107" s="47"/>
      <c r="G3107" s="48"/>
      <c r="H3107" s="48"/>
      <c r="I3107" s="48"/>
      <c r="J3107" s="48"/>
      <c r="K3107" s="48"/>
      <c r="L3107" s="48"/>
      <c r="M3107" s="48"/>
      <c r="N3107" s="48"/>
      <c r="O3107" s="48"/>
      <c r="P3107" s="48"/>
    </row>
    <row r="3108" ht="13.5" customHeight="1">
      <c r="A3108" s="1" t="s">
        <v>36246</v>
      </c>
      <c r="B3108" s="1" t="s">
        <v>193</v>
      </c>
      <c r="C3108" s="1" t="s">
        <v>374</v>
      </c>
      <c r="D3108" s="1" t="s">
        <v>36352</v>
      </c>
      <c r="E3108" s="1" t="s">
        <v>36353</v>
      </c>
      <c r="F3108" s="47"/>
      <c r="G3108" s="48"/>
      <c r="H3108" s="48"/>
      <c r="I3108" s="48"/>
      <c r="J3108" s="48"/>
      <c r="K3108" s="48"/>
      <c r="L3108" s="48"/>
      <c r="M3108" s="48"/>
      <c r="N3108" s="48"/>
      <c r="O3108" s="48"/>
      <c r="P3108" s="48"/>
    </row>
    <row r="3109" ht="13.5" customHeight="1">
      <c r="A3109" s="1" t="s">
        <v>36246</v>
      </c>
      <c r="B3109" s="1" t="s">
        <v>197</v>
      </c>
      <c r="C3109" s="1" t="s">
        <v>10</v>
      </c>
      <c r="D3109" s="1" t="s">
        <v>36356</v>
      </c>
      <c r="E3109" s="1" t="s">
        <v>36358</v>
      </c>
      <c r="F3109" s="47"/>
      <c r="G3109" s="48"/>
      <c r="H3109" s="48"/>
      <c r="I3109" s="48"/>
      <c r="J3109" s="48"/>
      <c r="K3109" s="48"/>
      <c r="L3109" s="48"/>
      <c r="M3109" s="48"/>
      <c r="N3109" s="48"/>
      <c r="O3109" s="48"/>
      <c r="P3109" s="48"/>
    </row>
    <row r="3110" ht="13.5" customHeight="1">
      <c r="A3110" s="1" t="s">
        <v>36246</v>
      </c>
      <c r="B3110" s="1" t="s">
        <v>201</v>
      </c>
      <c r="C3110" s="1" t="s">
        <v>10</v>
      </c>
      <c r="D3110" s="1" t="s">
        <v>36365</v>
      </c>
      <c r="E3110" s="1" t="s">
        <v>36367</v>
      </c>
      <c r="F3110" s="47"/>
      <c r="G3110" s="48"/>
      <c r="H3110" s="48"/>
      <c r="I3110" s="48"/>
      <c r="J3110" s="48"/>
      <c r="K3110" s="48"/>
      <c r="L3110" s="48"/>
      <c r="M3110" s="48"/>
      <c r="N3110" s="48"/>
      <c r="O3110" s="48"/>
      <c r="P3110" s="48"/>
    </row>
    <row r="3111" ht="13.5" customHeight="1">
      <c r="A3111" s="1" t="s">
        <v>36246</v>
      </c>
      <c r="B3111" s="1" t="s">
        <v>206</v>
      </c>
      <c r="C3111" s="1" t="s">
        <v>10</v>
      </c>
      <c r="D3111" s="1" t="s">
        <v>36369</v>
      </c>
      <c r="E3111" s="1" t="s">
        <v>36371</v>
      </c>
      <c r="F3111" s="47"/>
      <c r="G3111" s="48"/>
      <c r="H3111" s="48"/>
      <c r="I3111" s="48"/>
      <c r="J3111" s="48"/>
      <c r="K3111" s="48"/>
      <c r="L3111" s="48"/>
      <c r="M3111" s="48"/>
      <c r="N3111" s="48"/>
      <c r="O3111" s="48"/>
      <c r="P3111" s="48"/>
    </row>
    <row r="3112" ht="13.5" customHeight="1">
      <c r="A3112" s="1" t="s">
        <v>36246</v>
      </c>
      <c r="B3112" s="1" t="s">
        <v>211</v>
      </c>
      <c r="C3112" s="1" t="s">
        <v>115</v>
      </c>
      <c r="D3112" s="1" t="s">
        <v>36374</v>
      </c>
      <c r="E3112" s="1" t="s">
        <v>36375</v>
      </c>
      <c r="F3112" s="47"/>
      <c r="G3112" s="48"/>
      <c r="H3112" s="48"/>
      <c r="I3112" s="48"/>
      <c r="J3112" s="48"/>
      <c r="K3112" s="48"/>
      <c r="L3112" s="48"/>
      <c r="M3112" s="48"/>
      <c r="N3112" s="48"/>
      <c r="O3112" s="48"/>
      <c r="P3112" s="48"/>
    </row>
    <row r="3113" ht="13.5" customHeight="1">
      <c r="A3113" s="1" t="s">
        <v>36246</v>
      </c>
      <c r="B3113" s="1" t="s">
        <v>99</v>
      </c>
      <c r="C3113" s="1" t="s">
        <v>817</v>
      </c>
      <c r="D3113" s="47"/>
      <c r="E3113" s="47"/>
      <c r="F3113" s="47"/>
      <c r="G3113" s="48"/>
      <c r="H3113" s="48"/>
      <c r="I3113" s="48"/>
      <c r="J3113" s="48"/>
      <c r="K3113" s="48"/>
      <c r="L3113" s="48"/>
      <c r="M3113" s="48"/>
      <c r="N3113" s="48"/>
      <c r="O3113" s="48"/>
      <c r="P3113" s="48"/>
    </row>
    <row r="3114" ht="13.5" customHeight="1">
      <c r="A3114" s="1" t="s">
        <v>36379</v>
      </c>
      <c r="B3114" s="2" t="s">
        <v>1</v>
      </c>
      <c r="C3114" s="1" t="s">
        <v>2</v>
      </c>
      <c r="D3114" s="47"/>
      <c r="E3114" s="47"/>
      <c r="F3114" s="47"/>
      <c r="G3114" s="48"/>
      <c r="H3114" s="48"/>
      <c r="I3114" s="48"/>
      <c r="J3114" s="48"/>
      <c r="K3114" s="48"/>
      <c r="L3114" s="48"/>
      <c r="M3114" s="48"/>
      <c r="N3114" s="48"/>
      <c r="O3114" s="48"/>
      <c r="P3114" s="48"/>
    </row>
    <row r="3115" ht="13.5" customHeight="1">
      <c r="A3115" s="1" t="s">
        <v>36379</v>
      </c>
      <c r="B3115" s="1" t="s">
        <v>5</v>
      </c>
      <c r="C3115" s="1" t="s">
        <v>102</v>
      </c>
      <c r="D3115" s="1" t="s">
        <v>36383</v>
      </c>
      <c r="E3115" s="1" t="s">
        <v>36385</v>
      </c>
      <c r="F3115" s="47"/>
      <c r="G3115" s="48"/>
      <c r="H3115" s="48"/>
      <c r="I3115" s="48"/>
      <c r="J3115" s="48"/>
      <c r="K3115" s="48"/>
      <c r="L3115" s="48"/>
      <c r="M3115" s="48"/>
      <c r="N3115" s="48"/>
      <c r="O3115" s="48"/>
      <c r="P3115" s="48"/>
    </row>
    <row r="3116" ht="13.5" customHeight="1">
      <c r="A3116" s="1" t="s">
        <v>36379</v>
      </c>
      <c r="B3116" s="1" t="s">
        <v>9</v>
      </c>
      <c r="C3116" s="1" t="s">
        <v>1611</v>
      </c>
      <c r="D3116" s="1" t="s">
        <v>36389</v>
      </c>
      <c r="E3116" s="1" t="s">
        <v>36390</v>
      </c>
      <c r="F3116" s="47"/>
      <c r="G3116" s="48"/>
      <c r="H3116" s="48"/>
      <c r="I3116" s="48"/>
      <c r="J3116" s="48"/>
      <c r="K3116" s="48"/>
      <c r="L3116" s="48"/>
      <c r="M3116" s="48"/>
      <c r="N3116" s="48"/>
      <c r="O3116" s="48"/>
      <c r="P3116" s="48"/>
    </row>
    <row r="3117" ht="13.5" customHeight="1">
      <c r="A3117" s="1" t="s">
        <v>36379</v>
      </c>
      <c r="B3117" s="1" t="s">
        <v>13</v>
      </c>
      <c r="C3117" s="1" t="s">
        <v>1611</v>
      </c>
      <c r="D3117" s="1" t="s">
        <v>36391</v>
      </c>
      <c r="E3117" s="1" t="s">
        <v>36392</v>
      </c>
      <c r="F3117" s="47"/>
      <c r="G3117" s="48"/>
      <c r="H3117" s="48"/>
      <c r="I3117" s="48"/>
      <c r="J3117" s="48"/>
      <c r="K3117" s="48"/>
      <c r="L3117" s="48"/>
      <c r="M3117" s="48"/>
      <c r="N3117" s="48"/>
      <c r="O3117" s="48"/>
      <c r="P3117" s="48"/>
    </row>
    <row r="3118" ht="13.5" customHeight="1">
      <c r="A3118" s="1" t="s">
        <v>36379</v>
      </c>
      <c r="B3118" s="1" t="s">
        <v>16</v>
      </c>
      <c r="C3118" s="1" t="s">
        <v>1611</v>
      </c>
      <c r="D3118" s="1" t="s">
        <v>36394</v>
      </c>
      <c r="E3118" s="1" t="s">
        <v>36396</v>
      </c>
      <c r="F3118" s="47"/>
      <c r="G3118" s="48"/>
      <c r="H3118" s="48"/>
      <c r="I3118" s="48"/>
      <c r="J3118" s="48"/>
      <c r="K3118" s="48"/>
      <c r="L3118" s="48"/>
      <c r="M3118" s="48"/>
      <c r="N3118" s="48"/>
      <c r="O3118" s="48"/>
      <c r="P3118" s="48"/>
    </row>
    <row r="3119" ht="13.5" customHeight="1">
      <c r="A3119" s="1" t="s">
        <v>36379</v>
      </c>
      <c r="B3119" s="1" t="s">
        <v>21</v>
      </c>
      <c r="C3119" s="1" t="s">
        <v>1611</v>
      </c>
      <c r="D3119" s="1" t="s">
        <v>36400</v>
      </c>
      <c r="E3119" s="1" t="s">
        <v>36402</v>
      </c>
      <c r="F3119" s="47"/>
      <c r="G3119" s="48"/>
      <c r="H3119" s="48"/>
      <c r="I3119" s="48"/>
      <c r="J3119" s="48"/>
      <c r="K3119" s="48"/>
      <c r="L3119" s="48"/>
      <c r="M3119" s="48"/>
      <c r="N3119" s="48"/>
      <c r="O3119" s="48"/>
      <c r="P3119" s="48"/>
    </row>
    <row r="3120" ht="13.5" customHeight="1">
      <c r="A3120" s="1" t="s">
        <v>36379</v>
      </c>
      <c r="B3120" s="1" t="s">
        <v>27</v>
      </c>
      <c r="C3120" s="1" t="s">
        <v>1611</v>
      </c>
      <c r="D3120" s="1" t="s">
        <v>36405</v>
      </c>
      <c r="E3120" s="1" t="s">
        <v>36407</v>
      </c>
      <c r="F3120" s="47"/>
      <c r="G3120" s="48"/>
      <c r="H3120" s="48"/>
      <c r="I3120" s="48"/>
      <c r="J3120" s="48"/>
      <c r="K3120" s="48"/>
      <c r="L3120" s="48"/>
      <c r="M3120" s="48"/>
      <c r="N3120" s="48"/>
      <c r="O3120" s="48"/>
      <c r="P3120" s="48"/>
    </row>
    <row r="3121" ht="13.5" customHeight="1">
      <c r="A3121" s="1" t="s">
        <v>36379</v>
      </c>
      <c r="B3121" s="1" t="s">
        <v>31</v>
      </c>
      <c r="C3121" s="1" t="s">
        <v>1611</v>
      </c>
      <c r="D3121" s="1" t="s">
        <v>36410</v>
      </c>
      <c r="E3121" s="1" t="s">
        <v>36411</v>
      </c>
      <c r="F3121" s="47"/>
      <c r="G3121" s="48"/>
      <c r="H3121" s="48"/>
      <c r="I3121" s="48"/>
      <c r="J3121" s="48"/>
      <c r="K3121" s="48"/>
      <c r="L3121" s="48"/>
      <c r="M3121" s="48"/>
      <c r="N3121" s="48"/>
      <c r="O3121" s="48"/>
      <c r="P3121" s="48"/>
    </row>
    <row r="3122" ht="13.5" customHeight="1">
      <c r="A3122" s="1" t="s">
        <v>36379</v>
      </c>
      <c r="B3122" s="1" t="s">
        <v>34</v>
      </c>
      <c r="C3122" s="1" t="s">
        <v>1611</v>
      </c>
      <c r="D3122" s="1" t="s">
        <v>36414</v>
      </c>
      <c r="E3122" s="1" t="s">
        <v>36415</v>
      </c>
      <c r="F3122" s="47"/>
      <c r="G3122" s="48"/>
      <c r="H3122" s="48"/>
      <c r="I3122" s="48"/>
      <c r="J3122" s="48"/>
      <c r="K3122" s="48"/>
      <c r="L3122" s="48"/>
      <c r="M3122" s="48"/>
      <c r="N3122" s="48"/>
      <c r="O3122" s="48"/>
      <c r="P3122" s="48"/>
    </row>
    <row r="3123" ht="13.5" customHeight="1">
      <c r="A3123" s="1" t="s">
        <v>36379</v>
      </c>
      <c r="B3123" s="1" t="s">
        <v>40</v>
      </c>
      <c r="C3123" s="1" t="s">
        <v>1611</v>
      </c>
      <c r="D3123" s="1" t="s">
        <v>36418</v>
      </c>
      <c r="E3123" s="1" t="s">
        <v>36419</v>
      </c>
      <c r="F3123" s="47"/>
      <c r="G3123" s="48"/>
      <c r="H3123" s="48"/>
      <c r="I3123" s="48"/>
      <c r="J3123" s="48"/>
      <c r="K3123" s="48"/>
      <c r="L3123" s="48"/>
      <c r="M3123" s="48"/>
      <c r="N3123" s="48"/>
      <c r="O3123" s="48"/>
      <c r="P3123" s="48"/>
    </row>
    <row r="3124" ht="13.5" customHeight="1">
      <c r="A3124" s="1" t="s">
        <v>36379</v>
      </c>
      <c r="B3124" s="1" t="s">
        <v>45</v>
      </c>
      <c r="C3124" s="1" t="s">
        <v>1611</v>
      </c>
      <c r="D3124" s="1" t="s">
        <v>36422</v>
      </c>
      <c r="E3124" s="1" t="s">
        <v>36424</v>
      </c>
      <c r="F3124" s="47"/>
      <c r="G3124" s="48"/>
      <c r="H3124" s="48"/>
      <c r="I3124" s="48"/>
      <c r="J3124" s="48"/>
      <c r="K3124" s="48"/>
      <c r="L3124" s="48"/>
      <c r="M3124" s="48"/>
      <c r="N3124" s="48"/>
      <c r="O3124" s="48"/>
      <c r="P3124" s="48"/>
    </row>
    <row r="3125" ht="13.5" customHeight="1">
      <c r="A3125" s="1" t="s">
        <v>36379</v>
      </c>
      <c r="B3125" s="1" t="s">
        <v>52</v>
      </c>
      <c r="C3125" s="1" t="s">
        <v>1611</v>
      </c>
      <c r="D3125" s="1" t="s">
        <v>36427</v>
      </c>
      <c r="E3125" s="1" t="s">
        <v>36429</v>
      </c>
      <c r="F3125" s="47"/>
      <c r="G3125" s="48"/>
      <c r="H3125" s="48"/>
      <c r="I3125" s="48"/>
      <c r="J3125" s="48"/>
      <c r="K3125" s="48"/>
      <c r="L3125" s="48"/>
      <c r="M3125" s="48"/>
      <c r="N3125" s="48"/>
      <c r="O3125" s="48"/>
      <c r="P3125" s="48"/>
    </row>
    <row r="3126" ht="13.5" customHeight="1">
      <c r="A3126" s="1" t="s">
        <v>36379</v>
      </c>
      <c r="B3126" s="1" t="s">
        <v>57</v>
      </c>
      <c r="C3126" s="1" t="s">
        <v>1611</v>
      </c>
      <c r="D3126" s="1" t="s">
        <v>36432</v>
      </c>
      <c r="E3126" s="1" t="s">
        <v>36433</v>
      </c>
      <c r="F3126" s="47"/>
      <c r="G3126" s="48"/>
      <c r="H3126" s="48"/>
      <c r="I3126" s="48"/>
      <c r="J3126" s="48"/>
      <c r="K3126" s="48"/>
      <c r="L3126" s="48"/>
      <c r="M3126" s="48"/>
      <c r="N3126" s="48"/>
      <c r="O3126" s="48"/>
      <c r="P3126" s="48"/>
    </row>
    <row r="3127" ht="13.5" customHeight="1">
      <c r="A3127" s="1" t="s">
        <v>36379</v>
      </c>
      <c r="B3127" s="1" t="s">
        <v>60</v>
      </c>
      <c r="C3127" s="1" t="s">
        <v>1611</v>
      </c>
      <c r="D3127" s="1" t="s">
        <v>36436</v>
      </c>
      <c r="E3127" s="1" t="s">
        <v>36437</v>
      </c>
      <c r="F3127" s="47"/>
      <c r="G3127" s="48"/>
      <c r="H3127" s="48"/>
      <c r="I3127" s="48"/>
      <c r="J3127" s="48"/>
      <c r="K3127" s="48"/>
      <c r="L3127" s="48"/>
      <c r="M3127" s="48"/>
      <c r="N3127" s="48"/>
      <c r="O3127" s="48"/>
      <c r="P3127" s="48"/>
    </row>
    <row r="3128" ht="13.5" customHeight="1">
      <c r="A3128" s="1" t="s">
        <v>36379</v>
      </c>
      <c r="B3128" s="1" t="s">
        <v>65</v>
      </c>
      <c r="C3128" s="1" t="s">
        <v>1611</v>
      </c>
      <c r="D3128" s="1" t="s">
        <v>36442</v>
      </c>
      <c r="E3128" s="1" t="s">
        <v>36443</v>
      </c>
      <c r="F3128" s="47"/>
      <c r="G3128" s="48"/>
      <c r="H3128" s="48"/>
      <c r="I3128" s="48"/>
      <c r="J3128" s="48"/>
      <c r="K3128" s="48"/>
      <c r="L3128" s="48"/>
      <c r="M3128" s="48"/>
      <c r="N3128" s="48"/>
      <c r="O3128" s="48"/>
      <c r="P3128" s="48"/>
    </row>
    <row r="3129" ht="13.5" customHeight="1">
      <c r="A3129" s="1" t="s">
        <v>36379</v>
      </c>
      <c r="B3129" s="1" t="s">
        <v>70</v>
      </c>
      <c r="C3129" s="1" t="s">
        <v>1611</v>
      </c>
      <c r="D3129" s="1" t="s">
        <v>36446</v>
      </c>
      <c r="E3129" s="1" t="s">
        <v>36447</v>
      </c>
      <c r="F3129" s="47"/>
      <c r="G3129" s="48"/>
      <c r="H3129" s="48"/>
      <c r="I3129" s="48"/>
      <c r="J3129" s="48"/>
      <c r="K3129" s="48"/>
      <c r="L3129" s="48"/>
      <c r="M3129" s="48"/>
      <c r="N3129" s="48"/>
      <c r="O3129" s="48"/>
      <c r="P3129" s="48"/>
    </row>
    <row r="3130" ht="13.5" customHeight="1">
      <c r="A3130" s="1" t="s">
        <v>36379</v>
      </c>
      <c r="B3130" s="1" t="s">
        <v>74</v>
      </c>
      <c r="C3130" s="1" t="s">
        <v>1611</v>
      </c>
      <c r="D3130" s="1" t="s">
        <v>36450</v>
      </c>
      <c r="E3130" s="1" t="s">
        <v>36451</v>
      </c>
      <c r="F3130" s="47"/>
      <c r="G3130" s="48"/>
      <c r="H3130" s="48"/>
      <c r="I3130" s="48"/>
      <c r="J3130" s="48"/>
      <c r="K3130" s="48"/>
      <c r="L3130" s="48"/>
      <c r="M3130" s="48"/>
      <c r="N3130" s="48"/>
      <c r="O3130" s="48"/>
      <c r="P3130" s="48"/>
    </row>
    <row r="3131" ht="13.5" customHeight="1">
      <c r="A3131" s="1" t="s">
        <v>36379</v>
      </c>
      <c r="B3131" s="1" t="s">
        <v>78</v>
      </c>
      <c r="C3131" s="1" t="s">
        <v>1611</v>
      </c>
      <c r="D3131" s="1" t="s">
        <v>36454</v>
      </c>
      <c r="E3131" s="1" t="s">
        <v>36456</v>
      </c>
      <c r="F3131" s="47"/>
      <c r="G3131" s="48"/>
      <c r="H3131" s="48"/>
      <c r="I3131" s="48"/>
      <c r="J3131" s="48"/>
      <c r="K3131" s="48"/>
      <c r="L3131" s="48"/>
      <c r="M3131" s="48"/>
      <c r="N3131" s="48"/>
      <c r="O3131" s="48"/>
      <c r="P3131" s="48"/>
    </row>
    <row r="3132" ht="13.5" customHeight="1">
      <c r="A3132" s="1" t="s">
        <v>36379</v>
      </c>
      <c r="B3132" s="1" t="s">
        <v>83</v>
      </c>
      <c r="C3132" s="1" t="s">
        <v>1611</v>
      </c>
      <c r="D3132" s="1" t="s">
        <v>36460</v>
      </c>
      <c r="E3132" s="1" t="s">
        <v>36461</v>
      </c>
      <c r="F3132" s="47"/>
      <c r="G3132" s="48"/>
      <c r="H3132" s="48"/>
      <c r="I3132" s="48"/>
      <c r="J3132" s="48"/>
      <c r="K3132" s="48"/>
      <c r="L3132" s="48"/>
      <c r="M3132" s="48"/>
      <c r="N3132" s="48"/>
      <c r="O3132" s="48"/>
      <c r="P3132" s="48"/>
    </row>
    <row r="3133" ht="13.5" customHeight="1">
      <c r="A3133" s="1" t="s">
        <v>36379</v>
      </c>
      <c r="B3133" s="1" t="s">
        <v>86</v>
      </c>
      <c r="C3133" s="1" t="s">
        <v>1611</v>
      </c>
      <c r="D3133" s="1" t="s">
        <v>36464</v>
      </c>
      <c r="E3133" s="1" t="s">
        <v>36465</v>
      </c>
      <c r="F3133" s="47"/>
      <c r="G3133" s="48"/>
      <c r="H3133" s="48"/>
      <c r="I3133" s="48"/>
      <c r="J3133" s="48"/>
      <c r="K3133" s="48"/>
      <c r="L3133" s="48"/>
      <c r="M3133" s="48"/>
      <c r="N3133" s="48"/>
      <c r="O3133" s="48"/>
      <c r="P3133" s="48"/>
    </row>
    <row r="3134" ht="13.5" customHeight="1">
      <c r="A3134" s="1" t="s">
        <v>36379</v>
      </c>
      <c r="B3134" s="1" t="s">
        <v>91</v>
      </c>
      <c r="C3134" s="1" t="s">
        <v>10</v>
      </c>
      <c r="D3134" s="1" t="s">
        <v>36468</v>
      </c>
      <c r="E3134" s="1" t="s">
        <v>36469</v>
      </c>
      <c r="F3134" s="47"/>
      <c r="G3134" s="48"/>
      <c r="H3134" s="48"/>
      <c r="I3134" s="48"/>
      <c r="J3134" s="48"/>
      <c r="K3134" s="48"/>
      <c r="L3134" s="48"/>
      <c r="M3134" s="48"/>
      <c r="N3134" s="48"/>
      <c r="O3134" s="48"/>
      <c r="P3134" s="48"/>
    </row>
    <row r="3135" ht="13.5" customHeight="1">
      <c r="A3135" s="1" t="s">
        <v>36379</v>
      </c>
      <c r="B3135" s="1" t="s">
        <v>99</v>
      </c>
      <c r="C3135" s="1" t="s">
        <v>817</v>
      </c>
      <c r="D3135" s="47"/>
      <c r="E3135" s="47"/>
      <c r="F3135" s="47"/>
      <c r="G3135" s="48"/>
      <c r="H3135" s="48"/>
      <c r="I3135" s="48"/>
      <c r="J3135" s="48"/>
      <c r="K3135" s="48"/>
      <c r="L3135" s="48"/>
      <c r="M3135" s="48"/>
      <c r="N3135" s="48"/>
      <c r="O3135" s="48"/>
      <c r="P3135" s="48"/>
    </row>
    <row r="3136" ht="13.5" customHeight="1">
      <c r="A3136" s="1" t="s">
        <v>36472</v>
      </c>
      <c r="B3136" s="2" t="s">
        <v>1</v>
      </c>
      <c r="C3136" s="1" t="s">
        <v>2</v>
      </c>
      <c r="D3136" s="47"/>
      <c r="E3136" s="47"/>
      <c r="F3136" s="47"/>
      <c r="G3136" s="48"/>
      <c r="H3136" s="48"/>
      <c r="I3136" s="48"/>
      <c r="J3136" s="48"/>
      <c r="K3136" s="48"/>
      <c r="L3136" s="48"/>
      <c r="M3136" s="48"/>
      <c r="N3136" s="48"/>
      <c r="O3136" s="48"/>
      <c r="P3136" s="48"/>
    </row>
    <row r="3137" ht="13.5" customHeight="1">
      <c r="A3137" s="1" t="s">
        <v>36472</v>
      </c>
      <c r="B3137" s="1" t="s">
        <v>5</v>
      </c>
      <c r="C3137" s="1" t="s">
        <v>130</v>
      </c>
      <c r="D3137" s="1" t="s">
        <v>36475</v>
      </c>
      <c r="E3137" s="1" t="s">
        <v>36477</v>
      </c>
      <c r="F3137" s="47"/>
      <c r="G3137" s="48"/>
      <c r="H3137" s="48"/>
      <c r="I3137" s="48"/>
      <c r="J3137" s="48"/>
      <c r="K3137" s="48"/>
      <c r="L3137" s="48"/>
      <c r="M3137" s="48"/>
      <c r="N3137" s="48"/>
      <c r="O3137" s="48"/>
      <c r="P3137" s="48"/>
    </row>
    <row r="3138" ht="13.5" customHeight="1">
      <c r="A3138" s="1" t="s">
        <v>36472</v>
      </c>
      <c r="B3138" s="1" t="s">
        <v>9</v>
      </c>
      <c r="C3138" s="1" t="s">
        <v>374</v>
      </c>
      <c r="D3138" s="1" t="s">
        <v>36482</v>
      </c>
      <c r="E3138" s="1" t="s">
        <v>36485</v>
      </c>
      <c r="F3138" s="47"/>
      <c r="G3138" s="48"/>
      <c r="H3138" s="48"/>
      <c r="I3138" s="48"/>
      <c r="J3138" s="48"/>
      <c r="K3138" s="48"/>
      <c r="L3138" s="48"/>
      <c r="M3138" s="48"/>
      <c r="N3138" s="48"/>
      <c r="O3138" s="48"/>
      <c r="P3138" s="48"/>
    </row>
    <row r="3139" ht="13.5" customHeight="1">
      <c r="A3139" s="1" t="s">
        <v>36472</v>
      </c>
      <c r="B3139" s="1" t="s">
        <v>13</v>
      </c>
      <c r="C3139" s="1" t="s">
        <v>10</v>
      </c>
      <c r="D3139" s="1" t="s">
        <v>36487</v>
      </c>
      <c r="E3139" s="1" t="s">
        <v>36489</v>
      </c>
      <c r="F3139" s="47"/>
      <c r="G3139" s="48"/>
      <c r="H3139" s="48"/>
      <c r="I3139" s="48"/>
      <c r="J3139" s="48"/>
      <c r="K3139" s="48"/>
      <c r="L3139" s="48"/>
      <c r="M3139" s="48"/>
      <c r="N3139" s="48"/>
      <c r="O3139" s="48"/>
      <c r="P3139" s="48"/>
    </row>
    <row r="3140" ht="13.5" customHeight="1">
      <c r="A3140" s="1" t="s">
        <v>36472</v>
      </c>
      <c r="B3140" s="1" t="s">
        <v>16</v>
      </c>
      <c r="C3140" s="1" t="s">
        <v>10</v>
      </c>
      <c r="D3140" s="1" t="s">
        <v>36493</v>
      </c>
      <c r="E3140" s="1" t="s">
        <v>36494</v>
      </c>
      <c r="F3140" s="47"/>
      <c r="G3140" s="48"/>
      <c r="H3140" s="48"/>
      <c r="I3140" s="48"/>
      <c r="J3140" s="48"/>
      <c r="K3140" s="48"/>
      <c r="L3140" s="48"/>
      <c r="M3140" s="48"/>
      <c r="N3140" s="48"/>
      <c r="O3140" s="48"/>
      <c r="P3140" s="48"/>
    </row>
    <row r="3141" ht="13.5" customHeight="1">
      <c r="A3141" s="1" t="s">
        <v>36472</v>
      </c>
      <c r="B3141" s="1" t="s">
        <v>21</v>
      </c>
      <c r="C3141" s="1" t="s">
        <v>10</v>
      </c>
      <c r="D3141" s="1" t="s">
        <v>36497</v>
      </c>
      <c r="E3141" s="1" t="s">
        <v>36498</v>
      </c>
      <c r="F3141" s="47"/>
      <c r="G3141" s="48"/>
      <c r="H3141" s="48"/>
      <c r="I3141" s="48"/>
      <c r="J3141" s="48"/>
      <c r="K3141" s="48"/>
      <c r="L3141" s="48"/>
      <c r="M3141" s="48"/>
      <c r="N3141" s="48"/>
      <c r="O3141" s="48"/>
      <c r="P3141" s="48"/>
    </row>
    <row r="3142" ht="13.5" customHeight="1">
      <c r="A3142" s="1" t="s">
        <v>36472</v>
      </c>
      <c r="B3142" s="1" t="s">
        <v>27</v>
      </c>
      <c r="C3142" s="1" t="s">
        <v>115</v>
      </c>
      <c r="D3142" s="1" t="s">
        <v>36503</v>
      </c>
      <c r="E3142" s="1" t="s">
        <v>36504</v>
      </c>
      <c r="F3142" s="47"/>
      <c r="G3142" s="48"/>
      <c r="H3142" s="48"/>
      <c r="I3142" s="48"/>
      <c r="J3142" s="48"/>
      <c r="K3142" s="48"/>
      <c r="L3142" s="48"/>
      <c r="M3142" s="48"/>
      <c r="N3142" s="48"/>
      <c r="O3142" s="48"/>
      <c r="P3142" s="48"/>
    </row>
    <row r="3143" ht="13.5" customHeight="1">
      <c r="A3143" s="1" t="s">
        <v>36472</v>
      </c>
      <c r="B3143" s="1" t="s">
        <v>31</v>
      </c>
      <c r="C3143" s="1" t="s">
        <v>10</v>
      </c>
      <c r="D3143" s="1" t="s">
        <v>36507</v>
      </c>
      <c r="E3143" s="1" t="s">
        <v>36508</v>
      </c>
      <c r="F3143" s="47"/>
      <c r="G3143" s="48"/>
      <c r="H3143" s="48"/>
      <c r="I3143" s="48"/>
      <c r="J3143" s="48"/>
      <c r="K3143" s="48"/>
      <c r="L3143" s="48"/>
      <c r="M3143" s="48"/>
      <c r="N3143" s="48"/>
      <c r="O3143" s="48"/>
      <c r="P3143" s="48"/>
    </row>
    <row r="3144" ht="13.5" customHeight="1">
      <c r="A3144" s="1" t="s">
        <v>36472</v>
      </c>
      <c r="B3144" s="1" t="s">
        <v>34</v>
      </c>
      <c r="C3144" s="1" t="s">
        <v>10</v>
      </c>
      <c r="D3144" s="1" t="s">
        <v>36511</v>
      </c>
      <c r="E3144" s="1" t="s">
        <v>36512</v>
      </c>
      <c r="F3144" s="47"/>
      <c r="G3144" s="48"/>
      <c r="H3144" s="48"/>
      <c r="I3144" s="48"/>
      <c r="J3144" s="48"/>
      <c r="K3144" s="48"/>
      <c r="L3144" s="48"/>
      <c r="M3144" s="48"/>
      <c r="N3144" s="48"/>
      <c r="O3144" s="48"/>
      <c r="P3144" s="48"/>
    </row>
    <row r="3145" ht="13.5" customHeight="1">
      <c r="A3145" s="1" t="s">
        <v>36472</v>
      </c>
      <c r="B3145" s="1" t="s">
        <v>40</v>
      </c>
      <c r="C3145" s="1" t="s">
        <v>115</v>
      </c>
      <c r="D3145" s="1" t="s">
        <v>36515</v>
      </c>
      <c r="E3145" s="1" t="s">
        <v>36516</v>
      </c>
      <c r="F3145" s="47"/>
      <c r="G3145" s="48"/>
      <c r="H3145" s="48"/>
      <c r="I3145" s="48"/>
      <c r="J3145" s="48"/>
      <c r="K3145" s="48"/>
      <c r="L3145" s="48"/>
      <c r="M3145" s="48"/>
      <c r="N3145" s="48"/>
      <c r="O3145" s="48"/>
      <c r="P3145" s="48"/>
    </row>
    <row r="3146" ht="13.5" customHeight="1">
      <c r="A3146" s="1" t="s">
        <v>36472</v>
      </c>
      <c r="B3146" s="1" t="s">
        <v>45</v>
      </c>
      <c r="C3146" s="1" t="s">
        <v>10</v>
      </c>
      <c r="D3146" s="1" t="s">
        <v>36519</v>
      </c>
      <c r="E3146" s="1" t="s">
        <v>36520</v>
      </c>
      <c r="F3146" s="47"/>
      <c r="G3146" s="48"/>
      <c r="H3146" s="48"/>
      <c r="I3146" s="48"/>
      <c r="J3146" s="48"/>
      <c r="K3146" s="48"/>
      <c r="L3146" s="48"/>
      <c r="M3146" s="48"/>
      <c r="N3146" s="48"/>
      <c r="O3146" s="48"/>
      <c r="P3146" s="48"/>
    </row>
    <row r="3147" ht="13.5" customHeight="1">
      <c r="A3147" s="1" t="s">
        <v>36472</v>
      </c>
      <c r="B3147" s="1" t="s">
        <v>52</v>
      </c>
      <c r="C3147" s="1" t="s">
        <v>10</v>
      </c>
      <c r="D3147" s="1" t="s">
        <v>36525</v>
      </c>
      <c r="E3147" s="1" t="s">
        <v>36526</v>
      </c>
      <c r="F3147" s="47"/>
      <c r="G3147" s="48"/>
      <c r="H3147" s="48"/>
      <c r="I3147" s="48"/>
      <c r="J3147" s="48"/>
      <c r="K3147" s="48"/>
      <c r="L3147" s="48"/>
      <c r="M3147" s="48"/>
      <c r="N3147" s="48"/>
      <c r="O3147" s="48"/>
      <c r="P3147" s="48"/>
    </row>
    <row r="3148" ht="13.5" customHeight="1">
      <c r="A3148" s="1" t="s">
        <v>36472</v>
      </c>
      <c r="B3148" s="1" t="s">
        <v>57</v>
      </c>
      <c r="C3148" s="1" t="s">
        <v>10</v>
      </c>
      <c r="D3148" s="1" t="s">
        <v>36529</v>
      </c>
      <c r="E3148" s="1" t="s">
        <v>36530</v>
      </c>
      <c r="F3148" s="47"/>
      <c r="G3148" s="48"/>
      <c r="H3148" s="48"/>
      <c r="I3148" s="48"/>
      <c r="J3148" s="48"/>
      <c r="K3148" s="48"/>
      <c r="L3148" s="48"/>
      <c r="M3148" s="48"/>
      <c r="N3148" s="48"/>
      <c r="O3148" s="48"/>
      <c r="P3148" s="48"/>
    </row>
    <row r="3149" ht="13.5" customHeight="1">
      <c r="A3149" s="1" t="s">
        <v>36472</v>
      </c>
      <c r="B3149" s="1" t="s">
        <v>60</v>
      </c>
      <c r="C3149" s="1" t="s">
        <v>10</v>
      </c>
      <c r="D3149" s="1" t="s">
        <v>36533</v>
      </c>
      <c r="E3149" s="1" t="s">
        <v>36534</v>
      </c>
      <c r="F3149" s="47"/>
      <c r="G3149" s="48"/>
      <c r="H3149" s="48"/>
      <c r="I3149" s="48"/>
      <c r="J3149" s="48"/>
      <c r="K3149" s="48"/>
      <c r="L3149" s="48"/>
      <c r="M3149" s="48"/>
      <c r="N3149" s="48"/>
      <c r="O3149" s="48"/>
      <c r="P3149" s="48"/>
    </row>
    <row r="3150" ht="13.5" customHeight="1">
      <c r="A3150" s="1" t="s">
        <v>36472</v>
      </c>
      <c r="B3150" s="1" t="s">
        <v>65</v>
      </c>
      <c r="C3150" s="1" t="s">
        <v>10</v>
      </c>
      <c r="D3150" s="1" t="s">
        <v>36537</v>
      </c>
      <c r="E3150" s="1" t="s">
        <v>36539</v>
      </c>
      <c r="F3150" s="47"/>
      <c r="G3150" s="48"/>
      <c r="H3150" s="48"/>
      <c r="I3150" s="48"/>
      <c r="J3150" s="48"/>
      <c r="K3150" s="48"/>
      <c r="L3150" s="48"/>
      <c r="M3150" s="48"/>
      <c r="N3150" s="48"/>
      <c r="O3150" s="48"/>
      <c r="P3150" s="48"/>
    </row>
    <row r="3151" ht="13.5" customHeight="1">
      <c r="A3151" s="1" t="s">
        <v>36472</v>
      </c>
      <c r="B3151" s="1" t="s">
        <v>70</v>
      </c>
      <c r="C3151" s="1" t="s">
        <v>115</v>
      </c>
      <c r="D3151" s="1" t="s">
        <v>36542</v>
      </c>
      <c r="E3151" s="1" t="s">
        <v>36543</v>
      </c>
      <c r="F3151" s="47"/>
      <c r="G3151" s="48"/>
      <c r="H3151" s="48"/>
      <c r="I3151" s="48"/>
      <c r="J3151" s="48"/>
      <c r="K3151" s="48"/>
      <c r="L3151" s="48"/>
      <c r="M3151" s="48"/>
      <c r="N3151" s="48"/>
      <c r="O3151" s="48"/>
      <c r="P3151" s="48"/>
    </row>
    <row r="3152" ht="13.5" customHeight="1">
      <c r="A3152" s="1" t="s">
        <v>36472</v>
      </c>
      <c r="B3152" s="1" t="s">
        <v>74</v>
      </c>
      <c r="C3152" s="1" t="s">
        <v>115</v>
      </c>
      <c r="D3152" s="1" t="s">
        <v>36548</v>
      </c>
      <c r="E3152" s="1" t="s">
        <v>36549</v>
      </c>
      <c r="F3152" s="47"/>
      <c r="G3152" s="48"/>
      <c r="H3152" s="48"/>
      <c r="I3152" s="48"/>
      <c r="J3152" s="48"/>
      <c r="K3152" s="48"/>
      <c r="L3152" s="48"/>
      <c r="M3152" s="48"/>
      <c r="N3152" s="48"/>
      <c r="O3152" s="48"/>
      <c r="P3152" s="48"/>
    </row>
    <row r="3153" ht="13.5" customHeight="1">
      <c r="A3153" s="1" t="s">
        <v>36472</v>
      </c>
      <c r="B3153" s="1" t="s">
        <v>78</v>
      </c>
      <c r="C3153" s="1" t="s">
        <v>10</v>
      </c>
      <c r="D3153" s="1" t="s">
        <v>36552</v>
      </c>
      <c r="E3153" s="1" t="s">
        <v>36553</v>
      </c>
      <c r="F3153" s="47"/>
      <c r="G3153" s="48"/>
      <c r="H3153" s="48"/>
      <c r="I3153" s="48"/>
      <c r="J3153" s="48"/>
      <c r="K3153" s="48"/>
      <c r="L3153" s="48"/>
      <c r="M3153" s="48"/>
      <c r="N3153" s="48"/>
      <c r="O3153" s="48"/>
      <c r="P3153" s="48"/>
    </row>
    <row r="3154" ht="13.5" customHeight="1">
      <c r="A3154" s="1" t="s">
        <v>36472</v>
      </c>
      <c r="B3154" s="1" t="s">
        <v>83</v>
      </c>
      <c r="C3154" s="1" t="s">
        <v>10</v>
      </c>
      <c r="D3154" s="1" t="s">
        <v>36556</v>
      </c>
      <c r="E3154" s="1" t="s">
        <v>36557</v>
      </c>
      <c r="F3154" s="47"/>
      <c r="G3154" s="48"/>
      <c r="H3154" s="48"/>
      <c r="I3154" s="48"/>
      <c r="J3154" s="48"/>
      <c r="K3154" s="48"/>
      <c r="L3154" s="48"/>
      <c r="M3154" s="48"/>
      <c r="N3154" s="48"/>
      <c r="O3154" s="48"/>
      <c r="P3154" s="48"/>
    </row>
    <row r="3155" ht="13.5" customHeight="1">
      <c r="A3155" s="1" t="s">
        <v>36472</v>
      </c>
      <c r="B3155" s="1" t="s">
        <v>86</v>
      </c>
      <c r="C3155" s="1" t="s">
        <v>10</v>
      </c>
      <c r="D3155" s="1" t="s">
        <v>36564</v>
      </c>
      <c r="E3155" s="1" t="s">
        <v>36565</v>
      </c>
      <c r="F3155" s="47"/>
      <c r="G3155" s="48"/>
      <c r="H3155" s="48"/>
      <c r="I3155" s="48"/>
      <c r="J3155" s="48"/>
      <c r="K3155" s="48"/>
      <c r="L3155" s="48"/>
      <c r="M3155" s="48"/>
      <c r="N3155" s="48"/>
      <c r="O3155" s="48"/>
      <c r="P3155" s="48"/>
    </row>
    <row r="3156" ht="13.5" customHeight="1">
      <c r="A3156" s="1" t="s">
        <v>36472</v>
      </c>
      <c r="B3156" s="1" t="s">
        <v>91</v>
      </c>
      <c r="C3156" s="1" t="s">
        <v>10</v>
      </c>
      <c r="D3156" s="1" t="s">
        <v>36570</v>
      </c>
      <c r="E3156" s="1" t="s">
        <v>36571</v>
      </c>
      <c r="F3156" s="47"/>
      <c r="G3156" s="48"/>
      <c r="H3156" s="48"/>
      <c r="I3156" s="48"/>
      <c r="J3156" s="48"/>
      <c r="K3156" s="48"/>
      <c r="L3156" s="48"/>
      <c r="M3156" s="48"/>
      <c r="N3156" s="48"/>
      <c r="O3156" s="48"/>
      <c r="P3156" s="48"/>
    </row>
    <row r="3157" ht="13.5" customHeight="1">
      <c r="A3157" s="1" t="s">
        <v>36472</v>
      </c>
      <c r="B3157" s="1" t="s">
        <v>94</v>
      </c>
      <c r="C3157" s="1" t="s">
        <v>10</v>
      </c>
      <c r="D3157" s="1" t="s">
        <v>36574</v>
      </c>
      <c r="E3157" s="1" t="s">
        <v>36576</v>
      </c>
      <c r="F3157" s="47"/>
      <c r="G3157" s="48"/>
      <c r="H3157" s="48"/>
      <c r="I3157" s="48"/>
      <c r="J3157" s="48"/>
      <c r="K3157" s="48"/>
      <c r="L3157" s="48"/>
      <c r="M3157" s="48"/>
      <c r="N3157" s="48"/>
      <c r="O3157" s="48"/>
      <c r="P3157" s="48"/>
    </row>
    <row r="3158" ht="13.5" customHeight="1">
      <c r="A3158" s="1" t="s">
        <v>36472</v>
      </c>
      <c r="B3158" s="1" t="s">
        <v>186</v>
      </c>
      <c r="C3158" s="1" t="s">
        <v>10</v>
      </c>
      <c r="D3158" s="1" t="s">
        <v>36579</v>
      </c>
      <c r="E3158" s="1" t="s">
        <v>36581</v>
      </c>
      <c r="F3158" s="47"/>
      <c r="G3158" s="48"/>
      <c r="H3158" s="48"/>
      <c r="I3158" s="48"/>
      <c r="J3158" s="48"/>
      <c r="K3158" s="48"/>
      <c r="L3158" s="48"/>
      <c r="M3158" s="48"/>
      <c r="N3158" s="48"/>
      <c r="O3158" s="48"/>
      <c r="P3158" s="48"/>
    </row>
    <row r="3159" ht="13.5" customHeight="1">
      <c r="A3159" s="1" t="s">
        <v>36472</v>
      </c>
      <c r="B3159" s="1" t="s">
        <v>189</v>
      </c>
      <c r="C3159" s="1" t="s">
        <v>10</v>
      </c>
      <c r="D3159" s="1" t="s">
        <v>36584</v>
      </c>
      <c r="E3159" s="1" t="s">
        <v>36585</v>
      </c>
      <c r="F3159" s="47"/>
      <c r="G3159" s="48"/>
      <c r="H3159" s="48"/>
      <c r="I3159" s="48"/>
      <c r="J3159" s="48"/>
      <c r="K3159" s="48"/>
      <c r="L3159" s="48"/>
      <c r="M3159" s="48"/>
      <c r="N3159" s="48"/>
      <c r="O3159" s="48"/>
      <c r="P3159" s="48"/>
    </row>
    <row r="3160" ht="13.5" customHeight="1">
      <c r="A3160" s="1" t="s">
        <v>36472</v>
      </c>
      <c r="B3160" s="1" t="s">
        <v>193</v>
      </c>
      <c r="C3160" s="1" t="s">
        <v>10</v>
      </c>
      <c r="D3160" s="1" t="s">
        <v>36588</v>
      </c>
      <c r="E3160" s="1" t="s">
        <v>36589</v>
      </c>
      <c r="F3160" s="47"/>
      <c r="G3160" s="48"/>
      <c r="H3160" s="48"/>
      <c r="I3160" s="48"/>
      <c r="J3160" s="48"/>
      <c r="K3160" s="48"/>
      <c r="L3160" s="48"/>
      <c r="M3160" s="48"/>
      <c r="N3160" s="48"/>
      <c r="O3160" s="48"/>
      <c r="P3160" s="48"/>
    </row>
    <row r="3161" ht="13.5" customHeight="1">
      <c r="A3161" s="1" t="s">
        <v>36472</v>
      </c>
      <c r="B3161" s="1" t="s">
        <v>197</v>
      </c>
      <c r="C3161" s="1" t="s">
        <v>10</v>
      </c>
      <c r="D3161" s="1" t="s">
        <v>36594</v>
      </c>
      <c r="E3161" s="1" t="s">
        <v>36595</v>
      </c>
      <c r="F3161" s="47"/>
      <c r="G3161" s="48"/>
      <c r="H3161" s="48"/>
      <c r="I3161" s="48"/>
      <c r="J3161" s="48"/>
      <c r="K3161" s="48"/>
      <c r="L3161" s="48"/>
      <c r="M3161" s="48"/>
      <c r="N3161" s="48"/>
      <c r="O3161" s="48"/>
      <c r="P3161" s="48"/>
    </row>
    <row r="3162" ht="13.5" customHeight="1">
      <c r="A3162" s="1" t="s">
        <v>36472</v>
      </c>
      <c r="B3162" s="1" t="s">
        <v>201</v>
      </c>
      <c r="C3162" s="1" t="s">
        <v>374</v>
      </c>
      <c r="D3162" s="1" t="s">
        <v>36602</v>
      </c>
      <c r="E3162" s="1" t="s">
        <v>36604</v>
      </c>
      <c r="F3162" s="47"/>
      <c r="G3162" s="48"/>
      <c r="H3162" s="48"/>
      <c r="I3162" s="48"/>
      <c r="J3162" s="48"/>
      <c r="K3162" s="48"/>
      <c r="L3162" s="48"/>
      <c r="M3162" s="48"/>
      <c r="N3162" s="48"/>
      <c r="O3162" s="48"/>
      <c r="P3162" s="48"/>
    </row>
    <row r="3163" ht="13.5" customHeight="1">
      <c r="A3163" s="1" t="s">
        <v>36472</v>
      </c>
      <c r="B3163" s="1" t="s">
        <v>206</v>
      </c>
      <c r="C3163" s="1" t="s">
        <v>10</v>
      </c>
      <c r="D3163" s="1" t="s">
        <v>36608</v>
      </c>
      <c r="E3163" s="1" t="s">
        <v>36609</v>
      </c>
      <c r="F3163" s="47"/>
      <c r="G3163" s="48"/>
      <c r="H3163" s="48"/>
      <c r="I3163" s="48"/>
      <c r="J3163" s="48"/>
      <c r="K3163" s="48"/>
      <c r="L3163" s="48"/>
      <c r="M3163" s="48"/>
      <c r="N3163" s="48"/>
      <c r="O3163" s="48"/>
      <c r="P3163" s="48"/>
    </row>
    <row r="3164" ht="13.5" customHeight="1">
      <c r="A3164" s="1" t="s">
        <v>36472</v>
      </c>
      <c r="B3164" s="1" t="s">
        <v>211</v>
      </c>
      <c r="C3164" s="1" t="s">
        <v>10</v>
      </c>
      <c r="D3164" s="1" t="s">
        <v>36612</v>
      </c>
      <c r="E3164" s="1" t="s">
        <v>36613</v>
      </c>
      <c r="F3164" s="47"/>
      <c r="G3164" s="48"/>
      <c r="H3164" s="48"/>
      <c r="I3164" s="48"/>
      <c r="J3164" s="48"/>
      <c r="K3164" s="48"/>
      <c r="L3164" s="48"/>
      <c r="M3164" s="48"/>
      <c r="N3164" s="48"/>
      <c r="O3164" s="48"/>
      <c r="P3164" s="48"/>
    </row>
    <row r="3165" ht="13.5" customHeight="1">
      <c r="A3165" s="1" t="s">
        <v>36472</v>
      </c>
      <c r="B3165" s="1" t="s">
        <v>215</v>
      </c>
      <c r="C3165" s="1" t="s">
        <v>115</v>
      </c>
      <c r="D3165" s="1" t="s">
        <v>36616</v>
      </c>
      <c r="E3165" s="1" t="s">
        <v>36617</v>
      </c>
      <c r="F3165" s="47"/>
      <c r="G3165" s="48"/>
      <c r="H3165" s="48"/>
      <c r="I3165" s="48"/>
      <c r="J3165" s="48"/>
      <c r="K3165" s="48"/>
      <c r="L3165" s="48"/>
      <c r="M3165" s="48"/>
      <c r="N3165" s="48"/>
      <c r="O3165" s="48"/>
      <c r="P3165" s="48"/>
    </row>
    <row r="3166" ht="13.5" customHeight="1">
      <c r="A3166" s="1" t="s">
        <v>36472</v>
      </c>
      <c r="B3166" s="1" t="s">
        <v>220</v>
      </c>
      <c r="C3166" s="1" t="s">
        <v>10</v>
      </c>
      <c r="D3166" s="1" t="s">
        <v>36620</v>
      </c>
      <c r="E3166" s="1" t="s">
        <v>36622</v>
      </c>
      <c r="F3166" s="47"/>
      <c r="G3166" s="48"/>
      <c r="H3166" s="48"/>
      <c r="I3166" s="48"/>
      <c r="J3166" s="48"/>
      <c r="K3166" s="48"/>
      <c r="L3166" s="48"/>
      <c r="M3166" s="48"/>
      <c r="N3166" s="48"/>
      <c r="O3166" s="48"/>
      <c r="P3166" s="48"/>
    </row>
    <row r="3167" ht="13.5" customHeight="1">
      <c r="A3167" s="1" t="s">
        <v>36472</v>
      </c>
      <c r="B3167" s="1" t="s">
        <v>223</v>
      </c>
      <c r="C3167" s="1" t="s">
        <v>115</v>
      </c>
      <c r="D3167" s="1" t="s">
        <v>36625</v>
      </c>
      <c r="E3167" s="1" t="s">
        <v>36627</v>
      </c>
      <c r="F3167" s="47"/>
      <c r="G3167" s="48"/>
      <c r="H3167" s="48"/>
      <c r="I3167" s="48"/>
      <c r="J3167" s="48"/>
      <c r="K3167" s="48"/>
      <c r="L3167" s="48"/>
      <c r="M3167" s="48"/>
      <c r="N3167" s="48"/>
      <c r="O3167" s="48"/>
      <c r="P3167" s="48"/>
    </row>
    <row r="3168" ht="13.5" customHeight="1">
      <c r="A3168" s="1" t="s">
        <v>36472</v>
      </c>
      <c r="B3168" s="1" t="s">
        <v>229</v>
      </c>
      <c r="C3168" s="1" t="s">
        <v>10</v>
      </c>
      <c r="D3168" s="1" t="s">
        <v>36630</v>
      </c>
      <c r="E3168" s="1" t="s">
        <v>36631</v>
      </c>
      <c r="F3168" s="47"/>
      <c r="G3168" s="48"/>
      <c r="H3168" s="48"/>
      <c r="I3168" s="48"/>
      <c r="J3168" s="48"/>
      <c r="K3168" s="48"/>
      <c r="L3168" s="48"/>
      <c r="M3168" s="48"/>
      <c r="N3168" s="48"/>
      <c r="O3168" s="48"/>
      <c r="P3168" s="48"/>
    </row>
    <row r="3169" ht="13.5" customHeight="1">
      <c r="A3169" s="1" t="s">
        <v>36472</v>
      </c>
      <c r="B3169" s="1" t="s">
        <v>99</v>
      </c>
      <c r="C3169" s="1" t="s">
        <v>817</v>
      </c>
      <c r="D3169" s="47"/>
      <c r="E3169" s="47"/>
      <c r="F3169" s="47"/>
      <c r="G3169" s="48"/>
      <c r="H3169" s="48"/>
      <c r="I3169" s="48"/>
      <c r="J3169" s="48"/>
      <c r="K3169" s="48"/>
      <c r="L3169" s="48"/>
      <c r="M3169" s="48"/>
      <c r="N3169" s="48"/>
      <c r="O3169" s="48"/>
      <c r="P3169" s="48"/>
    </row>
    <row r="3170" ht="13.5" customHeight="1">
      <c r="A3170" s="1" t="s">
        <v>36634</v>
      </c>
      <c r="B3170" s="2" t="s">
        <v>1</v>
      </c>
      <c r="C3170" s="1" t="s">
        <v>2</v>
      </c>
      <c r="D3170" s="47"/>
      <c r="E3170" s="47"/>
      <c r="F3170" s="47"/>
      <c r="G3170" s="48"/>
      <c r="H3170" s="48"/>
      <c r="I3170" s="48"/>
      <c r="J3170" s="48"/>
      <c r="K3170" s="48"/>
      <c r="L3170" s="48"/>
      <c r="M3170" s="48"/>
      <c r="N3170" s="48"/>
      <c r="O3170" s="48"/>
      <c r="P3170" s="48"/>
    </row>
    <row r="3171" ht="13.5" customHeight="1">
      <c r="A3171" s="1" t="s">
        <v>36634</v>
      </c>
      <c r="B3171" s="1" t="s">
        <v>5</v>
      </c>
      <c r="C3171" s="1" t="s">
        <v>303</v>
      </c>
      <c r="D3171" s="1" t="s">
        <v>36638</v>
      </c>
      <c r="E3171" s="1" t="s">
        <v>36639</v>
      </c>
      <c r="F3171" s="47"/>
      <c r="G3171" s="48"/>
      <c r="H3171" s="48"/>
      <c r="I3171" s="48"/>
      <c r="J3171" s="48"/>
      <c r="K3171" s="48"/>
      <c r="L3171" s="48"/>
      <c r="M3171" s="48"/>
      <c r="N3171" s="48"/>
      <c r="O3171" s="48"/>
      <c r="P3171" s="48"/>
    </row>
    <row r="3172" ht="13.5" customHeight="1">
      <c r="A3172" s="1" t="s">
        <v>36634</v>
      </c>
      <c r="B3172" s="1" t="s">
        <v>9</v>
      </c>
      <c r="C3172" s="1" t="s">
        <v>10</v>
      </c>
      <c r="D3172" s="1" t="s">
        <v>36643</v>
      </c>
      <c r="E3172" s="1" t="s">
        <v>36644</v>
      </c>
      <c r="F3172" s="47"/>
      <c r="G3172" s="48"/>
      <c r="H3172" s="48"/>
      <c r="I3172" s="48"/>
      <c r="J3172" s="48"/>
      <c r="K3172" s="48"/>
      <c r="L3172" s="48"/>
      <c r="M3172" s="48"/>
      <c r="N3172" s="48"/>
      <c r="O3172" s="48"/>
      <c r="P3172" s="48"/>
    </row>
    <row r="3173" ht="13.5" customHeight="1">
      <c r="A3173" s="1" t="s">
        <v>36634</v>
      </c>
      <c r="B3173" s="1" t="s">
        <v>13</v>
      </c>
      <c r="C3173" s="1" t="s">
        <v>10</v>
      </c>
      <c r="D3173" s="1" t="s">
        <v>36646</v>
      </c>
      <c r="E3173" s="1" t="s">
        <v>36647</v>
      </c>
      <c r="F3173" s="47"/>
      <c r="G3173" s="48"/>
      <c r="H3173" s="48"/>
      <c r="I3173" s="48"/>
      <c r="J3173" s="48"/>
      <c r="K3173" s="48"/>
      <c r="L3173" s="48"/>
      <c r="M3173" s="48"/>
      <c r="N3173" s="48"/>
      <c r="O3173" s="48"/>
      <c r="P3173" s="48"/>
    </row>
    <row r="3174" ht="13.5" customHeight="1">
      <c r="A3174" s="1" t="s">
        <v>36634</v>
      </c>
      <c r="B3174" s="1" t="s">
        <v>16</v>
      </c>
      <c r="C3174" s="1" t="s">
        <v>10</v>
      </c>
      <c r="D3174" s="1" t="s">
        <v>36650</v>
      </c>
      <c r="E3174" s="1" t="s">
        <v>36651</v>
      </c>
      <c r="F3174" s="47"/>
      <c r="G3174" s="48"/>
      <c r="H3174" s="48"/>
      <c r="I3174" s="48"/>
      <c r="J3174" s="48"/>
      <c r="K3174" s="48"/>
      <c r="L3174" s="48"/>
      <c r="M3174" s="48"/>
      <c r="N3174" s="48"/>
      <c r="O3174" s="48"/>
      <c r="P3174" s="48"/>
    </row>
    <row r="3175" ht="13.5" customHeight="1">
      <c r="A3175" s="1" t="s">
        <v>36634</v>
      </c>
      <c r="B3175" s="1" t="s">
        <v>21</v>
      </c>
      <c r="C3175" s="1" t="s">
        <v>10</v>
      </c>
      <c r="D3175" s="1" t="s">
        <v>36654</v>
      </c>
      <c r="E3175" s="1" t="s">
        <v>36655</v>
      </c>
      <c r="F3175" s="47"/>
      <c r="G3175" s="48"/>
      <c r="H3175" s="48"/>
      <c r="I3175" s="48"/>
      <c r="J3175" s="48"/>
      <c r="K3175" s="48"/>
      <c r="L3175" s="48"/>
      <c r="M3175" s="48"/>
      <c r="N3175" s="48"/>
      <c r="O3175" s="48"/>
      <c r="P3175" s="48"/>
    </row>
    <row r="3176" ht="13.5" customHeight="1">
      <c r="A3176" s="1" t="s">
        <v>36634</v>
      </c>
      <c r="B3176" s="1" t="s">
        <v>27</v>
      </c>
      <c r="C3176" s="1" t="s">
        <v>10</v>
      </c>
      <c r="D3176" s="1" t="s">
        <v>36658</v>
      </c>
      <c r="E3176" s="1" t="s">
        <v>36659</v>
      </c>
      <c r="F3176" s="47"/>
      <c r="G3176" s="48"/>
      <c r="H3176" s="48"/>
      <c r="I3176" s="48"/>
      <c r="J3176" s="48"/>
      <c r="K3176" s="48"/>
      <c r="L3176" s="48"/>
      <c r="M3176" s="48"/>
      <c r="N3176" s="48"/>
      <c r="O3176" s="48"/>
      <c r="P3176" s="48"/>
    </row>
    <row r="3177" ht="13.5" customHeight="1">
      <c r="A3177" s="1" t="s">
        <v>36634</v>
      </c>
      <c r="B3177" s="1" t="s">
        <v>31</v>
      </c>
      <c r="C3177" s="1" t="s">
        <v>10</v>
      </c>
      <c r="D3177" s="1" t="s">
        <v>36662</v>
      </c>
      <c r="E3177" s="1" t="s">
        <v>36663</v>
      </c>
      <c r="F3177" s="47"/>
      <c r="G3177" s="48"/>
      <c r="H3177" s="48"/>
      <c r="I3177" s="48"/>
      <c r="J3177" s="48"/>
      <c r="K3177" s="48"/>
      <c r="L3177" s="48"/>
      <c r="M3177" s="48"/>
      <c r="N3177" s="48"/>
      <c r="O3177" s="48"/>
      <c r="P3177" s="48"/>
    </row>
    <row r="3178" ht="13.5" customHeight="1">
      <c r="A3178" s="1" t="s">
        <v>36634</v>
      </c>
      <c r="B3178" s="1" t="s">
        <v>34</v>
      </c>
      <c r="C3178" s="1" t="s">
        <v>10</v>
      </c>
      <c r="D3178" s="1" t="s">
        <v>36666</v>
      </c>
      <c r="E3178" s="1" t="s">
        <v>36667</v>
      </c>
      <c r="F3178" s="47"/>
      <c r="G3178" s="48"/>
      <c r="H3178" s="48"/>
      <c r="I3178" s="48"/>
      <c r="J3178" s="48"/>
      <c r="K3178" s="48"/>
      <c r="L3178" s="48"/>
      <c r="M3178" s="48"/>
      <c r="N3178" s="48"/>
      <c r="O3178" s="48"/>
      <c r="P3178" s="48"/>
    </row>
    <row r="3179" ht="13.5" customHeight="1">
      <c r="A3179" s="1" t="s">
        <v>36634</v>
      </c>
      <c r="B3179" s="1" t="s">
        <v>40</v>
      </c>
      <c r="C3179" s="1" t="s">
        <v>10</v>
      </c>
      <c r="D3179" s="1" t="s">
        <v>36670</v>
      </c>
      <c r="E3179" s="1" t="s">
        <v>36671</v>
      </c>
      <c r="F3179" s="47"/>
      <c r="G3179" s="48"/>
      <c r="H3179" s="48"/>
      <c r="I3179" s="48"/>
      <c r="J3179" s="48"/>
      <c r="K3179" s="48"/>
      <c r="L3179" s="48"/>
      <c r="M3179" s="48"/>
      <c r="N3179" s="48"/>
      <c r="O3179" s="48"/>
      <c r="P3179" s="48"/>
    </row>
    <row r="3180" ht="13.5" customHeight="1">
      <c r="A3180" s="1" t="s">
        <v>36634</v>
      </c>
      <c r="B3180" s="1" t="s">
        <v>45</v>
      </c>
      <c r="C3180" s="1" t="s">
        <v>10</v>
      </c>
      <c r="D3180" s="1" t="s">
        <v>36674</v>
      </c>
      <c r="E3180" s="1" t="s">
        <v>36675</v>
      </c>
      <c r="F3180" s="47"/>
      <c r="G3180" s="48"/>
      <c r="H3180" s="48"/>
      <c r="I3180" s="48"/>
      <c r="J3180" s="48"/>
      <c r="K3180" s="48"/>
      <c r="L3180" s="48"/>
      <c r="M3180" s="48"/>
      <c r="N3180" s="48"/>
      <c r="O3180" s="48"/>
      <c r="P3180" s="48"/>
    </row>
    <row r="3181" ht="13.5" customHeight="1">
      <c r="A3181" s="1" t="s">
        <v>36634</v>
      </c>
      <c r="B3181" s="1" t="s">
        <v>52</v>
      </c>
      <c r="C3181" s="1" t="s">
        <v>374</v>
      </c>
      <c r="D3181" s="1" t="s">
        <v>36678</v>
      </c>
      <c r="E3181" s="1" t="s">
        <v>36679</v>
      </c>
      <c r="F3181" s="47"/>
      <c r="G3181" s="48"/>
      <c r="H3181" s="48"/>
      <c r="I3181" s="48"/>
      <c r="J3181" s="48"/>
      <c r="K3181" s="48"/>
      <c r="L3181" s="48"/>
      <c r="M3181" s="48"/>
      <c r="N3181" s="48"/>
      <c r="O3181" s="48"/>
      <c r="P3181" s="48"/>
    </row>
    <row r="3182" ht="13.5" customHeight="1">
      <c r="A3182" s="1" t="s">
        <v>36634</v>
      </c>
      <c r="B3182" s="1" t="s">
        <v>57</v>
      </c>
      <c r="C3182" s="1" t="s">
        <v>10</v>
      </c>
      <c r="D3182" s="1" t="s">
        <v>36684</v>
      </c>
      <c r="E3182" s="1" t="s">
        <v>36685</v>
      </c>
      <c r="F3182" s="47"/>
      <c r="G3182" s="48"/>
      <c r="H3182" s="48"/>
      <c r="I3182" s="48"/>
      <c r="J3182" s="48"/>
      <c r="K3182" s="48"/>
      <c r="L3182" s="48"/>
      <c r="M3182" s="48"/>
      <c r="N3182" s="48"/>
      <c r="O3182" s="48"/>
      <c r="P3182" s="48"/>
    </row>
    <row r="3183" ht="13.5" customHeight="1">
      <c r="A3183" s="1" t="s">
        <v>36634</v>
      </c>
      <c r="B3183" s="1" t="s">
        <v>60</v>
      </c>
      <c r="C3183" s="1" t="s">
        <v>10</v>
      </c>
      <c r="D3183" s="1" t="s">
        <v>36686</v>
      </c>
      <c r="E3183" s="1" t="s">
        <v>36687</v>
      </c>
      <c r="F3183" s="47"/>
      <c r="G3183" s="48"/>
      <c r="H3183" s="48"/>
      <c r="I3183" s="48"/>
      <c r="J3183" s="48"/>
      <c r="K3183" s="48"/>
      <c r="L3183" s="48"/>
      <c r="M3183" s="48"/>
      <c r="N3183" s="48"/>
      <c r="O3183" s="48"/>
      <c r="P3183" s="48"/>
    </row>
    <row r="3184" ht="13.5" customHeight="1">
      <c r="A3184" s="1" t="s">
        <v>36634</v>
      </c>
      <c r="B3184" s="1" t="s">
        <v>65</v>
      </c>
      <c r="C3184" s="1" t="s">
        <v>374</v>
      </c>
      <c r="D3184" s="1" t="s">
        <v>36689</v>
      </c>
      <c r="E3184" s="1" t="s">
        <v>36690</v>
      </c>
      <c r="F3184" s="47"/>
      <c r="G3184" s="48"/>
      <c r="H3184" s="48"/>
      <c r="I3184" s="48"/>
      <c r="J3184" s="48"/>
      <c r="K3184" s="48"/>
      <c r="L3184" s="48"/>
      <c r="M3184" s="48"/>
      <c r="N3184" s="48"/>
      <c r="O3184" s="48"/>
      <c r="P3184" s="48"/>
    </row>
    <row r="3185" ht="13.5" customHeight="1">
      <c r="A3185" s="1" t="s">
        <v>36634</v>
      </c>
      <c r="B3185" s="1" t="s">
        <v>70</v>
      </c>
      <c r="C3185" s="1" t="s">
        <v>10</v>
      </c>
      <c r="D3185" s="1" t="s">
        <v>36692</v>
      </c>
      <c r="E3185" s="1" t="s">
        <v>36694</v>
      </c>
      <c r="F3185" s="47"/>
      <c r="G3185" s="48"/>
      <c r="H3185" s="48"/>
      <c r="I3185" s="48"/>
      <c r="J3185" s="48"/>
      <c r="K3185" s="48"/>
      <c r="L3185" s="48"/>
      <c r="M3185" s="48"/>
      <c r="N3185" s="48"/>
      <c r="O3185" s="48"/>
      <c r="P3185" s="48"/>
    </row>
    <row r="3186" ht="13.5" customHeight="1">
      <c r="A3186" s="1" t="s">
        <v>36634</v>
      </c>
      <c r="B3186" s="1" t="s">
        <v>74</v>
      </c>
      <c r="C3186" s="1" t="s">
        <v>10</v>
      </c>
      <c r="D3186" s="1" t="s">
        <v>36696</v>
      </c>
      <c r="E3186" s="1" t="s">
        <v>36698</v>
      </c>
      <c r="F3186" s="47"/>
      <c r="G3186" s="48"/>
      <c r="H3186" s="48"/>
      <c r="I3186" s="48"/>
      <c r="J3186" s="48"/>
      <c r="K3186" s="48"/>
      <c r="L3186" s="48"/>
      <c r="M3186" s="48"/>
      <c r="N3186" s="48"/>
      <c r="O3186" s="48"/>
      <c r="P3186" s="48"/>
    </row>
    <row r="3187" ht="13.5" customHeight="1">
      <c r="A3187" s="1" t="s">
        <v>36634</v>
      </c>
      <c r="B3187" s="1" t="s">
        <v>78</v>
      </c>
      <c r="C3187" s="1" t="s">
        <v>10</v>
      </c>
      <c r="D3187" s="1" t="s">
        <v>36700</v>
      </c>
      <c r="E3187" s="1" t="s">
        <v>36702</v>
      </c>
      <c r="F3187" s="47"/>
      <c r="G3187" s="48"/>
      <c r="H3187" s="48"/>
      <c r="I3187" s="48"/>
      <c r="J3187" s="48"/>
      <c r="K3187" s="48"/>
      <c r="L3187" s="48"/>
      <c r="M3187" s="48"/>
      <c r="N3187" s="48"/>
      <c r="O3187" s="48"/>
      <c r="P3187" s="48"/>
    </row>
    <row r="3188" ht="13.5" customHeight="1">
      <c r="A3188" s="1" t="s">
        <v>36634</v>
      </c>
      <c r="B3188" s="1" t="s">
        <v>83</v>
      </c>
      <c r="C3188" s="1" t="s">
        <v>10</v>
      </c>
      <c r="D3188" s="1" t="s">
        <v>36706</v>
      </c>
      <c r="E3188" s="1" t="s">
        <v>36707</v>
      </c>
      <c r="F3188" s="47"/>
      <c r="G3188" s="48"/>
      <c r="H3188" s="48"/>
      <c r="I3188" s="48"/>
      <c r="J3188" s="48"/>
      <c r="K3188" s="48"/>
      <c r="L3188" s="48"/>
      <c r="M3188" s="48"/>
      <c r="N3188" s="48"/>
      <c r="O3188" s="48"/>
      <c r="P3188" s="48"/>
    </row>
    <row r="3189" ht="13.5" customHeight="1">
      <c r="A3189" s="1" t="s">
        <v>36634</v>
      </c>
      <c r="B3189" s="1" t="s">
        <v>86</v>
      </c>
      <c r="C3189" s="1" t="s">
        <v>10</v>
      </c>
      <c r="D3189" s="1" t="s">
        <v>36711</v>
      </c>
      <c r="E3189" s="1" t="s">
        <v>36712</v>
      </c>
      <c r="F3189" s="47"/>
      <c r="G3189" s="48"/>
      <c r="H3189" s="48"/>
      <c r="I3189" s="48"/>
      <c r="J3189" s="48"/>
      <c r="K3189" s="48"/>
      <c r="L3189" s="48"/>
      <c r="M3189" s="48"/>
      <c r="N3189" s="48"/>
      <c r="O3189" s="48"/>
      <c r="P3189" s="48"/>
    </row>
    <row r="3190" ht="13.5" customHeight="1">
      <c r="A3190" s="1" t="s">
        <v>36634</v>
      </c>
      <c r="B3190" s="1" t="s">
        <v>91</v>
      </c>
      <c r="C3190" s="1" t="s">
        <v>10</v>
      </c>
      <c r="D3190" s="1" t="s">
        <v>36713</v>
      </c>
      <c r="E3190" s="1" t="s">
        <v>36714</v>
      </c>
      <c r="F3190" s="47"/>
      <c r="G3190" s="48"/>
      <c r="H3190" s="48"/>
      <c r="I3190" s="48"/>
      <c r="J3190" s="48"/>
      <c r="K3190" s="48"/>
      <c r="L3190" s="48"/>
      <c r="M3190" s="48"/>
      <c r="N3190" s="48"/>
      <c r="O3190" s="48"/>
      <c r="P3190" s="48"/>
    </row>
    <row r="3191" ht="13.5" customHeight="1">
      <c r="A3191" s="1" t="s">
        <v>36634</v>
      </c>
      <c r="B3191" s="1" t="s">
        <v>94</v>
      </c>
      <c r="C3191" s="1" t="s">
        <v>10</v>
      </c>
      <c r="D3191" s="1" t="s">
        <v>36717</v>
      </c>
      <c r="E3191" s="1" t="s">
        <v>36718</v>
      </c>
      <c r="F3191" s="47"/>
      <c r="G3191" s="48"/>
      <c r="H3191" s="48"/>
      <c r="I3191" s="48"/>
      <c r="J3191" s="48"/>
      <c r="K3191" s="48"/>
      <c r="L3191" s="48"/>
      <c r="M3191" s="48"/>
      <c r="N3191" s="48"/>
      <c r="O3191" s="48"/>
      <c r="P3191" s="48"/>
    </row>
    <row r="3192" ht="13.5" customHeight="1">
      <c r="A3192" s="1" t="s">
        <v>36634</v>
      </c>
      <c r="B3192" s="1" t="s">
        <v>186</v>
      </c>
      <c r="C3192" s="1" t="s">
        <v>10</v>
      </c>
      <c r="D3192" s="1" t="s">
        <v>36721</v>
      </c>
      <c r="E3192" s="1" t="s">
        <v>36722</v>
      </c>
      <c r="F3192" s="47"/>
      <c r="G3192" s="48"/>
      <c r="H3192" s="48"/>
      <c r="I3192" s="48"/>
      <c r="J3192" s="48"/>
      <c r="K3192" s="48"/>
      <c r="L3192" s="48"/>
      <c r="M3192" s="48"/>
      <c r="N3192" s="48"/>
      <c r="O3192" s="48"/>
      <c r="P3192" s="48"/>
    </row>
    <row r="3193" ht="13.5" customHeight="1">
      <c r="A3193" s="1" t="s">
        <v>36634</v>
      </c>
      <c r="B3193" s="1" t="s">
        <v>189</v>
      </c>
      <c r="C3193" s="1" t="s">
        <v>10</v>
      </c>
      <c r="D3193" s="1" t="s">
        <v>36725</v>
      </c>
      <c r="E3193" s="1" t="s">
        <v>36726</v>
      </c>
      <c r="F3193" s="47"/>
      <c r="G3193" s="48"/>
      <c r="H3193" s="48"/>
      <c r="I3193" s="48"/>
      <c r="J3193" s="48"/>
      <c r="K3193" s="48"/>
      <c r="L3193" s="48"/>
      <c r="M3193" s="48"/>
      <c r="N3193" s="48"/>
      <c r="O3193" s="48"/>
      <c r="P3193" s="48"/>
    </row>
    <row r="3194" ht="13.5" customHeight="1">
      <c r="A3194" s="1" t="s">
        <v>36634</v>
      </c>
      <c r="B3194" s="1" t="s">
        <v>193</v>
      </c>
      <c r="C3194" s="1" t="s">
        <v>10</v>
      </c>
      <c r="D3194" s="1" t="s">
        <v>36729</v>
      </c>
      <c r="E3194" s="1" t="s">
        <v>36730</v>
      </c>
      <c r="F3194" s="47"/>
      <c r="G3194" s="48"/>
      <c r="H3194" s="48"/>
      <c r="I3194" s="48"/>
      <c r="J3194" s="48"/>
      <c r="K3194" s="48"/>
      <c r="L3194" s="48"/>
      <c r="M3194" s="48"/>
      <c r="N3194" s="48"/>
      <c r="O3194" s="48"/>
      <c r="P3194" s="48"/>
    </row>
    <row r="3195" ht="13.5" customHeight="1">
      <c r="A3195" s="1" t="s">
        <v>36634</v>
      </c>
      <c r="B3195" s="1" t="s">
        <v>197</v>
      </c>
      <c r="C3195" s="1" t="s">
        <v>10</v>
      </c>
      <c r="D3195" s="1" t="s">
        <v>36731</v>
      </c>
      <c r="E3195" s="1" t="s">
        <v>36733</v>
      </c>
      <c r="F3195" s="47"/>
      <c r="G3195" s="48"/>
      <c r="H3195" s="48"/>
      <c r="I3195" s="48"/>
      <c r="J3195" s="48"/>
      <c r="K3195" s="48"/>
      <c r="L3195" s="48"/>
      <c r="M3195" s="48"/>
      <c r="N3195" s="48"/>
      <c r="O3195" s="48"/>
      <c r="P3195" s="48"/>
    </row>
    <row r="3196" ht="13.5" customHeight="1">
      <c r="A3196" s="1" t="s">
        <v>36634</v>
      </c>
      <c r="B3196" s="1" t="s">
        <v>201</v>
      </c>
      <c r="C3196" s="1" t="s">
        <v>10</v>
      </c>
      <c r="D3196" s="1" t="s">
        <v>36736</v>
      </c>
      <c r="E3196" s="1" t="s">
        <v>36738</v>
      </c>
      <c r="F3196" s="47"/>
      <c r="G3196" s="48"/>
      <c r="H3196" s="48"/>
      <c r="I3196" s="48"/>
      <c r="J3196" s="48"/>
      <c r="K3196" s="48"/>
      <c r="L3196" s="48"/>
      <c r="M3196" s="48"/>
      <c r="N3196" s="48"/>
      <c r="O3196" s="48"/>
      <c r="P3196" s="48"/>
    </row>
    <row r="3197" ht="13.5" customHeight="1">
      <c r="A3197" s="1" t="s">
        <v>36634</v>
      </c>
      <c r="B3197" s="1" t="s">
        <v>206</v>
      </c>
      <c r="C3197" s="1" t="s">
        <v>10</v>
      </c>
      <c r="D3197" s="1" t="s">
        <v>36740</v>
      </c>
      <c r="E3197" s="1" t="s">
        <v>36742</v>
      </c>
      <c r="F3197" s="47"/>
      <c r="G3197" s="48"/>
      <c r="H3197" s="48"/>
      <c r="I3197" s="48"/>
      <c r="J3197" s="48"/>
      <c r="K3197" s="48"/>
      <c r="L3197" s="48"/>
      <c r="M3197" s="48"/>
      <c r="N3197" s="48"/>
      <c r="O3197" s="48"/>
      <c r="P3197" s="48"/>
    </row>
    <row r="3198" ht="13.5" customHeight="1">
      <c r="A3198" s="1" t="s">
        <v>36634</v>
      </c>
      <c r="B3198" s="1" t="s">
        <v>211</v>
      </c>
      <c r="C3198" s="1" t="s">
        <v>10</v>
      </c>
      <c r="D3198" s="1" t="s">
        <v>36745</v>
      </c>
      <c r="E3198" s="1" t="s">
        <v>36746</v>
      </c>
      <c r="F3198" s="47"/>
      <c r="G3198" s="48"/>
      <c r="H3198" s="48"/>
      <c r="I3198" s="48"/>
      <c r="J3198" s="48"/>
      <c r="K3198" s="48"/>
      <c r="L3198" s="48"/>
      <c r="M3198" s="48"/>
      <c r="N3198" s="48"/>
      <c r="O3198" s="48"/>
      <c r="P3198" s="48"/>
    </row>
    <row r="3199" ht="13.5" customHeight="1">
      <c r="A3199" s="1" t="s">
        <v>36634</v>
      </c>
      <c r="B3199" s="1" t="s">
        <v>215</v>
      </c>
      <c r="C3199" s="1" t="s">
        <v>10</v>
      </c>
      <c r="D3199" s="1" t="s">
        <v>36749</v>
      </c>
      <c r="E3199" s="1" t="s">
        <v>36750</v>
      </c>
      <c r="F3199" s="47"/>
      <c r="G3199" s="48"/>
      <c r="H3199" s="48"/>
      <c r="I3199" s="48"/>
      <c r="J3199" s="48"/>
      <c r="K3199" s="48"/>
      <c r="L3199" s="48"/>
      <c r="M3199" s="48"/>
      <c r="N3199" s="48"/>
      <c r="O3199" s="48"/>
      <c r="P3199" s="48"/>
    </row>
    <row r="3200" ht="13.5" customHeight="1">
      <c r="A3200" s="1" t="s">
        <v>36634</v>
      </c>
      <c r="B3200" s="1" t="s">
        <v>220</v>
      </c>
      <c r="C3200" s="1" t="s">
        <v>10</v>
      </c>
      <c r="D3200" s="1" t="s">
        <v>36751</v>
      </c>
      <c r="E3200" s="1" t="s">
        <v>36752</v>
      </c>
      <c r="F3200" s="47"/>
      <c r="G3200" s="48"/>
      <c r="H3200" s="48"/>
      <c r="I3200" s="48"/>
      <c r="J3200" s="48"/>
      <c r="K3200" s="48"/>
      <c r="L3200" s="48"/>
      <c r="M3200" s="48"/>
      <c r="N3200" s="48"/>
      <c r="O3200" s="48"/>
      <c r="P3200" s="48"/>
    </row>
    <row r="3201" ht="13.5" customHeight="1">
      <c r="A3201" s="1" t="s">
        <v>36634</v>
      </c>
      <c r="B3201" s="1" t="s">
        <v>223</v>
      </c>
      <c r="C3201" s="1" t="s">
        <v>10</v>
      </c>
      <c r="D3201" s="1" t="s">
        <v>36755</v>
      </c>
      <c r="E3201" s="1" t="s">
        <v>36756</v>
      </c>
      <c r="F3201" s="47"/>
      <c r="G3201" s="48"/>
      <c r="H3201" s="48"/>
      <c r="I3201" s="48"/>
      <c r="J3201" s="48"/>
      <c r="K3201" s="48"/>
      <c r="L3201" s="48"/>
      <c r="M3201" s="48"/>
      <c r="N3201" s="48"/>
      <c r="O3201" s="48"/>
      <c r="P3201" s="48"/>
    </row>
    <row r="3202" ht="13.5" customHeight="1">
      <c r="A3202" s="1" t="s">
        <v>36634</v>
      </c>
      <c r="B3202" s="1" t="s">
        <v>229</v>
      </c>
      <c r="C3202" s="1" t="s">
        <v>10</v>
      </c>
      <c r="D3202" s="1" t="s">
        <v>36758</v>
      </c>
      <c r="E3202" s="1" t="s">
        <v>36759</v>
      </c>
      <c r="F3202" s="47"/>
      <c r="G3202" s="48"/>
      <c r="H3202" s="48"/>
      <c r="I3202" s="48"/>
      <c r="J3202" s="48"/>
      <c r="K3202" s="48"/>
      <c r="L3202" s="48"/>
      <c r="M3202" s="48"/>
      <c r="N3202" s="48"/>
      <c r="O3202" s="48"/>
      <c r="P3202" s="48"/>
    </row>
    <row r="3203" ht="13.5" customHeight="1">
      <c r="A3203" s="1" t="s">
        <v>36634</v>
      </c>
      <c r="B3203" s="1" t="s">
        <v>233</v>
      </c>
      <c r="C3203" s="1" t="s">
        <v>10</v>
      </c>
      <c r="D3203" s="1" t="s">
        <v>36761</v>
      </c>
      <c r="E3203" s="1" t="s">
        <v>36762</v>
      </c>
      <c r="F3203" s="47"/>
      <c r="G3203" s="48"/>
      <c r="H3203" s="48"/>
      <c r="I3203" s="48"/>
      <c r="J3203" s="48"/>
      <c r="K3203" s="48"/>
      <c r="L3203" s="48"/>
      <c r="M3203" s="48"/>
      <c r="N3203" s="48"/>
      <c r="O3203" s="48"/>
      <c r="P3203" s="48"/>
    </row>
    <row r="3204" ht="13.5" customHeight="1">
      <c r="A3204" s="1" t="s">
        <v>36634</v>
      </c>
      <c r="B3204" s="1" t="s">
        <v>237</v>
      </c>
      <c r="C3204" s="1" t="s">
        <v>10</v>
      </c>
      <c r="D3204" s="1" t="s">
        <v>36765</v>
      </c>
      <c r="E3204" s="1" t="s">
        <v>36766</v>
      </c>
      <c r="F3204" s="47"/>
      <c r="G3204" s="48"/>
      <c r="H3204" s="48"/>
      <c r="I3204" s="48"/>
      <c r="J3204" s="48"/>
      <c r="K3204" s="48"/>
      <c r="L3204" s="48"/>
      <c r="M3204" s="48"/>
      <c r="N3204" s="48"/>
      <c r="O3204" s="48"/>
      <c r="P3204" s="48"/>
    </row>
    <row r="3205" ht="13.5" customHeight="1">
      <c r="A3205" s="1" t="s">
        <v>36634</v>
      </c>
      <c r="B3205" s="1" t="s">
        <v>241</v>
      </c>
      <c r="C3205" s="1" t="s">
        <v>10</v>
      </c>
      <c r="D3205" s="1" t="s">
        <v>36769</v>
      </c>
      <c r="E3205" s="1" t="s">
        <v>36770</v>
      </c>
      <c r="F3205" s="47"/>
      <c r="G3205" s="48"/>
      <c r="H3205" s="48"/>
      <c r="I3205" s="48"/>
      <c r="J3205" s="48"/>
      <c r="K3205" s="48"/>
      <c r="L3205" s="48"/>
      <c r="M3205" s="48"/>
      <c r="N3205" s="48"/>
      <c r="O3205" s="48"/>
      <c r="P3205" s="48"/>
    </row>
    <row r="3206" ht="13.5" customHeight="1">
      <c r="A3206" s="1" t="s">
        <v>36634</v>
      </c>
      <c r="B3206" s="1" t="s">
        <v>244</v>
      </c>
      <c r="C3206" s="1" t="s">
        <v>10</v>
      </c>
      <c r="D3206" s="1" t="s">
        <v>36773</v>
      </c>
      <c r="E3206" s="1" t="s">
        <v>36774</v>
      </c>
      <c r="F3206" s="47"/>
      <c r="G3206" s="48"/>
      <c r="H3206" s="48"/>
      <c r="I3206" s="48"/>
      <c r="J3206" s="48"/>
      <c r="K3206" s="48"/>
      <c r="L3206" s="48"/>
      <c r="M3206" s="48"/>
      <c r="N3206" s="48"/>
      <c r="O3206" s="48"/>
      <c r="P3206" s="48"/>
    </row>
    <row r="3207" ht="13.5" customHeight="1">
      <c r="A3207" s="1" t="s">
        <v>36634</v>
      </c>
      <c r="B3207" s="1" t="s">
        <v>247</v>
      </c>
      <c r="C3207" s="1" t="s">
        <v>10</v>
      </c>
      <c r="D3207" s="1" t="s">
        <v>36777</v>
      </c>
      <c r="E3207" s="1" t="s">
        <v>36778</v>
      </c>
      <c r="F3207" s="47"/>
      <c r="G3207" s="48"/>
      <c r="H3207" s="48"/>
      <c r="I3207" s="48"/>
      <c r="J3207" s="48"/>
      <c r="K3207" s="48"/>
      <c r="L3207" s="48"/>
      <c r="M3207" s="48"/>
      <c r="N3207" s="48"/>
      <c r="O3207" s="48"/>
      <c r="P3207" s="48"/>
    </row>
    <row r="3208" ht="13.5" customHeight="1">
      <c r="A3208" s="1" t="s">
        <v>36634</v>
      </c>
      <c r="B3208" s="1" t="s">
        <v>251</v>
      </c>
      <c r="C3208" s="1" t="s">
        <v>10</v>
      </c>
      <c r="D3208" s="1" t="s">
        <v>36781</v>
      </c>
      <c r="E3208" s="1" t="s">
        <v>36782</v>
      </c>
      <c r="F3208" s="47"/>
      <c r="G3208" s="48"/>
      <c r="H3208" s="48"/>
      <c r="I3208" s="48"/>
      <c r="J3208" s="48"/>
      <c r="K3208" s="48"/>
      <c r="L3208" s="48"/>
      <c r="M3208" s="48"/>
      <c r="N3208" s="48"/>
      <c r="O3208" s="48"/>
      <c r="P3208" s="48"/>
    </row>
    <row r="3209" ht="13.5" customHeight="1">
      <c r="A3209" s="1" t="s">
        <v>36634</v>
      </c>
      <c r="B3209" s="1" t="s">
        <v>99</v>
      </c>
      <c r="C3209" s="1" t="s">
        <v>817</v>
      </c>
      <c r="D3209" s="47"/>
      <c r="E3209" s="47"/>
      <c r="F3209" s="47"/>
      <c r="G3209" s="48"/>
      <c r="H3209" s="48"/>
      <c r="I3209" s="48"/>
      <c r="J3209" s="48"/>
      <c r="K3209" s="48"/>
      <c r="L3209" s="48"/>
      <c r="M3209" s="48"/>
      <c r="N3209" s="48"/>
      <c r="O3209" s="48"/>
      <c r="P3209" s="48"/>
    </row>
    <row r="3210" ht="13.5" customHeight="1">
      <c r="A3210" s="1" t="s">
        <v>36787</v>
      </c>
      <c r="B3210" s="2" t="s">
        <v>1</v>
      </c>
      <c r="C3210" s="1" t="s">
        <v>2</v>
      </c>
      <c r="D3210" s="47"/>
      <c r="E3210" s="47"/>
      <c r="F3210" s="47"/>
      <c r="G3210" s="48"/>
      <c r="H3210" s="48"/>
      <c r="I3210" s="48"/>
      <c r="J3210" s="48"/>
      <c r="K3210" s="48"/>
      <c r="L3210" s="48"/>
      <c r="M3210" s="48"/>
      <c r="N3210" s="48"/>
      <c r="O3210" s="48"/>
      <c r="P3210" s="48"/>
    </row>
    <row r="3211" ht="13.5" customHeight="1">
      <c r="A3211" s="1" t="s">
        <v>36787</v>
      </c>
      <c r="B3211" s="1" t="s">
        <v>5</v>
      </c>
      <c r="C3211" s="1" t="s">
        <v>130</v>
      </c>
      <c r="D3211" s="1" t="s">
        <v>36792</v>
      </c>
      <c r="E3211" s="1" t="s">
        <v>36793</v>
      </c>
      <c r="F3211" s="47"/>
      <c r="G3211" s="48"/>
      <c r="H3211" s="48"/>
      <c r="I3211" s="48"/>
      <c r="J3211" s="48"/>
      <c r="K3211" s="48"/>
      <c r="L3211" s="48"/>
      <c r="M3211" s="48"/>
      <c r="N3211" s="48"/>
      <c r="O3211" s="48"/>
      <c r="P3211" s="48"/>
    </row>
    <row r="3212" ht="13.5" customHeight="1">
      <c r="A3212" s="1" t="s">
        <v>36787</v>
      </c>
      <c r="B3212" s="1" t="s">
        <v>9</v>
      </c>
      <c r="C3212" s="1" t="s">
        <v>10</v>
      </c>
      <c r="D3212" s="1" t="s">
        <v>36794</v>
      </c>
      <c r="E3212" s="1" t="s">
        <v>36796</v>
      </c>
      <c r="F3212" s="47"/>
      <c r="G3212" s="48"/>
      <c r="H3212" s="48"/>
      <c r="I3212" s="48"/>
      <c r="J3212" s="48"/>
      <c r="K3212" s="48"/>
      <c r="L3212" s="48"/>
      <c r="M3212" s="48"/>
      <c r="N3212" s="48"/>
      <c r="O3212" s="48"/>
      <c r="P3212" s="48"/>
    </row>
    <row r="3213" ht="13.5" customHeight="1">
      <c r="A3213" s="1" t="s">
        <v>36787</v>
      </c>
      <c r="B3213" s="1" t="s">
        <v>13</v>
      </c>
      <c r="C3213" s="1" t="s">
        <v>10</v>
      </c>
      <c r="D3213" s="1" t="s">
        <v>36798</v>
      </c>
      <c r="E3213" s="1" t="s">
        <v>36799</v>
      </c>
      <c r="F3213" s="47"/>
      <c r="G3213" s="48"/>
      <c r="H3213" s="48"/>
      <c r="I3213" s="48"/>
      <c r="J3213" s="48"/>
      <c r="K3213" s="48"/>
      <c r="L3213" s="48"/>
      <c r="M3213" s="48"/>
      <c r="N3213" s="48"/>
      <c r="O3213" s="48"/>
      <c r="P3213" s="48"/>
    </row>
    <row r="3214" ht="13.5" customHeight="1">
      <c r="A3214" s="1" t="s">
        <v>36787</v>
      </c>
      <c r="B3214" s="1" t="s">
        <v>16</v>
      </c>
      <c r="C3214" s="1" t="s">
        <v>10</v>
      </c>
      <c r="D3214" s="1" t="s">
        <v>36802</v>
      </c>
      <c r="E3214" s="1" t="s">
        <v>36803</v>
      </c>
      <c r="F3214" s="47"/>
      <c r="G3214" s="48"/>
      <c r="H3214" s="48"/>
      <c r="I3214" s="48"/>
      <c r="J3214" s="48"/>
      <c r="K3214" s="48"/>
      <c r="L3214" s="48"/>
      <c r="M3214" s="48"/>
      <c r="N3214" s="48"/>
      <c r="O3214" s="48"/>
      <c r="P3214" s="48"/>
    </row>
    <row r="3215" ht="13.5" customHeight="1">
      <c r="A3215" s="1" t="s">
        <v>36787</v>
      </c>
      <c r="B3215" s="1" t="s">
        <v>21</v>
      </c>
      <c r="C3215" s="1" t="s">
        <v>10</v>
      </c>
      <c r="D3215" s="1" t="s">
        <v>36804</v>
      </c>
      <c r="E3215" s="1" t="s">
        <v>36805</v>
      </c>
      <c r="F3215" s="47"/>
      <c r="G3215" s="48"/>
      <c r="H3215" s="48"/>
      <c r="I3215" s="48"/>
      <c r="J3215" s="48"/>
      <c r="K3215" s="48"/>
      <c r="L3215" s="48"/>
      <c r="M3215" s="48"/>
      <c r="N3215" s="48"/>
      <c r="O3215" s="48"/>
      <c r="P3215" s="48"/>
    </row>
    <row r="3216" ht="13.5" customHeight="1">
      <c r="A3216" s="1" t="s">
        <v>36787</v>
      </c>
      <c r="B3216" s="1" t="s">
        <v>27</v>
      </c>
      <c r="C3216" s="1" t="s">
        <v>10</v>
      </c>
      <c r="D3216" s="1" t="s">
        <v>36808</v>
      </c>
      <c r="E3216" s="1" t="s">
        <v>36809</v>
      </c>
      <c r="F3216" s="47"/>
      <c r="G3216" s="48"/>
      <c r="H3216" s="48"/>
      <c r="I3216" s="48"/>
      <c r="J3216" s="48"/>
      <c r="K3216" s="48"/>
      <c r="L3216" s="48"/>
      <c r="M3216" s="48"/>
      <c r="N3216" s="48"/>
      <c r="O3216" s="48"/>
      <c r="P3216" s="48"/>
    </row>
    <row r="3217" ht="13.5" customHeight="1">
      <c r="A3217" s="1" t="s">
        <v>36787</v>
      </c>
      <c r="B3217" s="1" t="s">
        <v>31</v>
      </c>
      <c r="C3217" s="1" t="s">
        <v>10</v>
      </c>
      <c r="D3217" s="1" t="s">
        <v>36812</v>
      </c>
      <c r="E3217" s="1" t="s">
        <v>36813</v>
      </c>
      <c r="F3217" s="47"/>
      <c r="G3217" s="48"/>
      <c r="H3217" s="48"/>
      <c r="I3217" s="48"/>
      <c r="J3217" s="48"/>
      <c r="K3217" s="48"/>
      <c r="L3217" s="48"/>
      <c r="M3217" s="48"/>
      <c r="N3217" s="48"/>
      <c r="O3217" s="48"/>
      <c r="P3217" s="48"/>
    </row>
    <row r="3218" ht="13.5" customHeight="1">
      <c r="A3218" s="1" t="s">
        <v>36787</v>
      </c>
      <c r="B3218" s="1" t="s">
        <v>34</v>
      </c>
      <c r="C3218" s="1" t="s">
        <v>10</v>
      </c>
      <c r="D3218" s="1" t="s">
        <v>36816</v>
      </c>
      <c r="E3218" s="1" t="s">
        <v>36817</v>
      </c>
      <c r="F3218" s="47"/>
      <c r="G3218" s="48"/>
      <c r="H3218" s="48"/>
      <c r="I3218" s="48"/>
      <c r="J3218" s="48"/>
      <c r="K3218" s="48"/>
      <c r="L3218" s="48"/>
      <c r="M3218" s="48"/>
      <c r="N3218" s="48"/>
      <c r="O3218" s="48"/>
      <c r="P3218" s="48"/>
    </row>
    <row r="3219" ht="13.5" customHeight="1">
      <c r="A3219" s="1" t="s">
        <v>36787</v>
      </c>
      <c r="B3219" s="1" t="s">
        <v>40</v>
      </c>
      <c r="C3219" s="1" t="s">
        <v>10</v>
      </c>
      <c r="D3219" s="1" t="s">
        <v>36820</v>
      </c>
      <c r="E3219" s="1" t="s">
        <v>36821</v>
      </c>
      <c r="F3219" s="47"/>
      <c r="G3219" s="48"/>
      <c r="H3219" s="48"/>
      <c r="I3219" s="48"/>
      <c r="J3219" s="48"/>
      <c r="K3219" s="48"/>
      <c r="L3219" s="48"/>
      <c r="M3219" s="48"/>
      <c r="N3219" s="48"/>
      <c r="O3219" s="48"/>
      <c r="P3219" s="48"/>
    </row>
    <row r="3220" ht="13.5" customHeight="1">
      <c r="A3220" s="1" t="s">
        <v>36787</v>
      </c>
      <c r="B3220" s="1" t="s">
        <v>45</v>
      </c>
      <c r="C3220" s="1" t="s">
        <v>10</v>
      </c>
      <c r="D3220" s="1" t="s">
        <v>36824</v>
      </c>
      <c r="E3220" s="1" t="s">
        <v>36825</v>
      </c>
      <c r="F3220" s="47"/>
      <c r="G3220" s="48"/>
      <c r="H3220" s="48"/>
      <c r="I3220" s="48"/>
      <c r="J3220" s="48"/>
      <c r="K3220" s="48"/>
      <c r="L3220" s="48"/>
      <c r="M3220" s="48"/>
      <c r="N3220" s="48"/>
      <c r="O3220" s="48"/>
      <c r="P3220" s="48"/>
    </row>
    <row r="3221" ht="13.5" customHeight="1">
      <c r="A3221" s="1" t="s">
        <v>36787</v>
      </c>
      <c r="B3221" s="1" t="s">
        <v>52</v>
      </c>
      <c r="C3221" s="1" t="s">
        <v>10</v>
      </c>
      <c r="D3221" s="1" t="s">
        <v>36828</v>
      </c>
      <c r="E3221" s="1" t="s">
        <v>36829</v>
      </c>
      <c r="F3221" s="47"/>
      <c r="G3221" s="48"/>
      <c r="H3221" s="48"/>
      <c r="I3221" s="48"/>
      <c r="J3221" s="48"/>
      <c r="K3221" s="48"/>
      <c r="L3221" s="48"/>
      <c r="M3221" s="48"/>
      <c r="N3221" s="48"/>
      <c r="O3221" s="48"/>
      <c r="P3221" s="48"/>
    </row>
    <row r="3222" ht="13.5" customHeight="1">
      <c r="A3222" s="1" t="s">
        <v>36787</v>
      </c>
      <c r="B3222" s="1" t="s">
        <v>57</v>
      </c>
      <c r="C3222" s="1" t="s">
        <v>10</v>
      </c>
      <c r="D3222" s="1" t="s">
        <v>36833</v>
      </c>
      <c r="E3222" s="1" t="s">
        <v>36834</v>
      </c>
      <c r="F3222" s="47"/>
      <c r="G3222" s="48"/>
      <c r="H3222" s="48"/>
      <c r="I3222" s="48"/>
      <c r="J3222" s="48"/>
      <c r="K3222" s="48"/>
      <c r="L3222" s="48"/>
      <c r="M3222" s="48"/>
      <c r="N3222" s="48"/>
      <c r="O3222" s="48"/>
      <c r="P3222" s="48"/>
    </row>
    <row r="3223" ht="13.5" customHeight="1">
      <c r="A3223" s="1" t="s">
        <v>36787</v>
      </c>
      <c r="B3223" s="1" t="s">
        <v>60</v>
      </c>
      <c r="C3223" s="1" t="s">
        <v>374</v>
      </c>
      <c r="D3223" s="1" t="s">
        <v>36838</v>
      </c>
      <c r="E3223" s="1" t="s">
        <v>36841</v>
      </c>
      <c r="F3223" s="47"/>
      <c r="G3223" s="48"/>
      <c r="H3223" s="48"/>
      <c r="I3223" s="48"/>
      <c r="J3223" s="48"/>
      <c r="K3223" s="48"/>
      <c r="L3223" s="48"/>
      <c r="M3223" s="48"/>
      <c r="N3223" s="48"/>
      <c r="O3223" s="48"/>
      <c r="P3223" s="48"/>
    </row>
    <row r="3224" ht="13.5" customHeight="1">
      <c r="A3224" s="1" t="s">
        <v>36787</v>
      </c>
      <c r="B3224" s="1" t="s">
        <v>65</v>
      </c>
      <c r="C3224" s="1" t="s">
        <v>10</v>
      </c>
      <c r="D3224" s="1" t="s">
        <v>36846</v>
      </c>
      <c r="E3224" s="1" t="s">
        <v>36847</v>
      </c>
      <c r="F3224" s="47"/>
      <c r="G3224" s="48"/>
      <c r="H3224" s="48"/>
      <c r="I3224" s="48"/>
      <c r="J3224" s="48"/>
      <c r="K3224" s="48"/>
      <c r="L3224" s="48"/>
      <c r="M3224" s="48"/>
      <c r="N3224" s="48"/>
      <c r="O3224" s="48"/>
      <c r="P3224" s="48"/>
    </row>
    <row r="3225" ht="13.5" customHeight="1">
      <c r="A3225" s="1" t="s">
        <v>36787</v>
      </c>
      <c r="B3225" s="1" t="s">
        <v>70</v>
      </c>
      <c r="C3225" s="1" t="s">
        <v>10</v>
      </c>
      <c r="D3225" s="1" t="s">
        <v>36850</v>
      </c>
      <c r="E3225" s="1" t="s">
        <v>36851</v>
      </c>
      <c r="F3225" s="47"/>
      <c r="G3225" s="48"/>
      <c r="H3225" s="48"/>
      <c r="I3225" s="48"/>
      <c r="J3225" s="48"/>
      <c r="K3225" s="48"/>
      <c r="L3225" s="48"/>
      <c r="M3225" s="48"/>
      <c r="N3225" s="48"/>
      <c r="O3225" s="48"/>
      <c r="P3225" s="48"/>
    </row>
    <row r="3226" ht="13.5" customHeight="1">
      <c r="A3226" s="1" t="s">
        <v>36787</v>
      </c>
      <c r="B3226" s="1" t="s">
        <v>74</v>
      </c>
      <c r="C3226" s="1" t="s">
        <v>10</v>
      </c>
      <c r="D3226" s="1" t="s">
        <v>36854</v>
      </c>
      <c r="E3226" s="1" t="s">
        <v>36855</v>
      </c>
      <c r="F3226" s="47"/>
      <c r="G3226" s="48"/>
      <c r="H3226" s="48"/>
      <c r="I3226" s="48"/>
      <c r="J3226" s="48"/>
      <c r="K3226" s="48"/>
      <c r="L3226" s="48"/>
      <c r="M3226" s="48"/>
      <c r="N3226" s="48"/>
      <c r="O3226" s="48"/>
      <c r="P3226" s="48"/>
    </row>
    <row r="3227" ht="13.5" customHeight="1">
      <c r="A3227" s="1" t="s">
        <v>36787</v>
      </c>
      <c r="B3227" s="1" t="s">
        <v>78</v>
      </c>
      <c r="C3227" s="1" t="s">
        <v>10</v>
      </c>
      <c r="D3227" s="1" t="s">
        <v>36858</v>
      </c>
      <c r="E3227" s="1" t="s">
        <v>36859</v>
      </c>
      <c r="F3227" s="47"/>
      <c r="G3227" s="48"/>
      <c r="H3227" s="48"/>
      <c r="I3227" s="48"/>
      <c r="J3227" s="48"/>
      <c r="K3227" s="48"/>
      <c r="L3227" s="48"/>
      <c r="M3227" s="48"/>
      <c r="N3227" s="48"/>
      <c r="O3227" s="48"/>
      <c r="P3227" s="48"/>
    </row>
    <row r="3228" ht="13.5" customHeight="1">
      <c r="A3228" s="1" t="s">
        <v>36787</v>
      </c>
      <c r="B3228" s="1" t="s">
        <v>83</v>
      </c>
      <c r="C3228" s="1" t="s">
        <v>10</v>
      </c>
      <c r="D3228" s="1" t="s">
        <v>36862</v>
      </c>
      <c r="E3228" s="1" t="s">
        <v>36863</v>
      </c>
      <c r="F3228" s="47"/>
      <c r="G3228" s="48"/>
      <c r="H3228" s="48"/>
      <c r="I3228" s="48"/>
      <c r="J3228" s="48"/>
      <c r="K3228" s="48"/>
      <c r="L3228" s="48"/>
      <c r="M3228" s="48"/>
      <c r="N3228" s="48"/>
      <c r="O3228" s="48"/>
      <c r="P3228" s="48"/>
    </row>
    <row r="3229" ht="13.5" customHeight="1">
      <c r="A3229" s="1" t="s">
        <v>36787</v>
      </c>
      <c r="B3229" s="1" t="s">
        <v>86</v>
      </c>
      <c r="C3229" s="1" t="s">
        <v>10</v>
      </c>
      <c r="D3229" s="1" t="s">
        <v>36864</v>
      </c>
      <c r="E3229" s="1" t="s">
        <v>36867</v>
      </c>
      <c r="F3229" s="47"/>
      <c r="G3229" s="48"/>
      <c r="H3229" s="48"/>
      <c r="I3229" s="48"/>
      <c r="J3229" s="48"/>
      <c r="K3229" s="48"/>
      <c r="L3229" s="48"/>
      <c r="M3229" s="48"/>
      <c r="N3229" s="48"/>
      <c r="O3229" s="48"/>
      <c r="P3229" s="48"/>
    </row>
    <row r="3230" ht="13.5" customHeight="1">
      <c r="A3230" s="1" t="s">
        <v>36787</v>
      </c>
      <c r="B3230" s="1" t="s">
        <v>91</v>
      </c>
      <c r="C3230" s="1" t="s">
        <v>10</v>
      </c>
      <c r="D3230" s="1" t="s">
        <v>36869</v>
      </c>
      <c r="E3230" s="1" t="s">
        <v>36871</v>
      </c>
      <c r="F3230" s="47"/>
      <c r="G3230" s="48"/>
      <c r="H3230" s="48"/>
      <c r="I3230" s="48"/>
      <c r="J3230" s="48"/>
      <c r="K3230" s="48"/>
      <c r="L3230" s="48"/>
      <c r="M3230" s="48"/>
      <c r="N3230" s="48"/>
      <c r="O3230" s="48"/>
      <c r="P3230" s="48"/>
    </row>
    <row r="3231" ht="13.5" customHeight="1">
      <c r="A3231" s="1" t="s">
        <v>36787</v>
      </c>
      <c r="B3231" s="1" t="s">
        <v>94</v>
      </c>
      <c r="C3231" s="1" t="s">
        <v>10</v>
      </c>
      <c r="D3231" s="1" t="s">
        <v>36874</v>
      </c>
      <c r="E3231" s="1" t="s">
        <v>36875</v>
      </c>
      <c r="F3231" s="47"/>
      <c r="G3231" s="48"/>
      <c r="H3231" s="48"/>
      <c r="I3231" s="48"/>
      <c r="J3231" s="48"/>
      <c r="K3231" s="48"/>
      <c r="L3231" s="48"/>
      <c r="M3231" s="48"/>
      <c r="N3231" s="48"/>
      <c r="O3231" s="48"/>
      <c r="P3231" s="48"/>
    </row>
    <row r="3232" ht="13.5" customHeight="1">
      <c r="A3232" s="1" t="s">
        <v>36787</v>
      </c>
      <c r="B3232" s="1" t="s">
        <v>186</v>
      </c>
      <c r="C3232" s="1" t="s">
        <v>10</v>
      </c>
      <c r="D3232" s="1" t="s">
        <v>36878</v>
      </c>
      <c r="E3232" s="1" t="s">
        <v>36880</v>
      </c>
      <c r="F3232" s="47"/>
      <c r="G3232" s="48"/>
      <c r="H3232" s="48"/>
      <c r="I3232" s="48"/>
      <c r="J3232" s="48"/>
      <c r="K3232" s="48"/>
      <c r="L3232" s="48"/>
      <c r="M3232" s="48"/>
      <c r="N3232" s="48"/>
      <c r="O3232" s="48"/>
      <c r="P3232" s="48"/>
    </row>
    <row r="3233" ht="13.5" customHeight="1">
      <c r="A3233" s="1" t="s">
        <v>36787</v>
      </c>
      <c r="B3233" s="1" t="s">
        <v>189</v>
      </c>
      <c r="C3233" s="1" t="s">
        <v>10</v>
      </c>
      <c r="D3233" s="1" t="s">
        <v>36882</v>
      </c>
      <c r="E3233" s="1" t="s">
        <v>36884</v>
      </c>
      <c r="F3233" s="47"/>
      <c r="G3233" s="48"/>
      <c r="H3233" s="48"/>
      <c r="I3233" s="48"/>
      <c r="J3233" s="48"/>
      <c r="K3233" s="48"/>
      <c r="L3233" s="48"/>
      <c r="M3233" s="48"/>
      <c r="N3233" s="48"/>
      <c r="O3233" s="48"/>
      <c r="P3233" s="48"/>
    </row>
    <row r="3234" ht="13.5" customHeight="1">
      <c r="A3234" s="1" t="s">
        <v>36787</v>
      </c>
      <c r="B3234" s="1" t="s">
        <v>193</v>
      </c>
      <c r="C3234" s="1" t="s">
        <v>10</v>
      </c>
      <c r="D3234" s="1" t="s">
        <v>36887</v>
      </c>
      <c r="E3234" s="1" t="s">
        <v>36888</v>
      </c>
      <c r="F3234" s="47"/>
      <c r="G3234" s="48"/>
      <c r="H3234" s="48"/>
      <c r="I3234" s="48"/>
      <c r="J3234" s="48"/>
      <c r="K3234" s="48"/>
      <c r="L3234" s="48"/>
      <c r="M3234" s="48"/>
      <c r="N3234" s="48"/>
      <c r="O3234" s="48"/>
      <c r="P3234" s="48"/>
    </row>
    <row r="3235" ht="13.5" customHeight="1">
      <c r="A3235" s="1" t="s">
        <v>36787</v>
      </c>
      <c r="B3235" s="1" t="s">
        <v>197</v>
      </c>
      <c r="C3235" s="1" t="s">
        <v>10</v>
      </c>
      <c r="D3235" s="1" t="s">
        <v>36891</v>
      </c>
      <c r="E3235" s="1" t="s">
        <v>36892</v>
      </c>
      <c r="F3235" s="47"/>
      <c r="G3235" s="48"/>
      <c r="H3235" s="48"/>
      <c r="I3235" s="48"/>
      <c r="J3235" s="48"/>
      <c r="K3235" s="48"/>
      <c r="L3235" s="48"/>
      <c r="M3235" s="48"/>
      <c r="N3235" s="48"/>
      <c r="O3235" s="48"/>
      <c r="P3235" s="48"/>
    </row>
    <row r="3236" ht="13.5" customHeight="1">
      <c r="A3236" s="1" t="s">
        <v>36787</v>
      </c>
      <c r="B3236" s="1" t="s">
        <v>201</v>
      </c>
      <c r="C3236" s="1" t="s">
        <v>10</v>
      </c>
      <c r="D3236" s="1" t="s">
        <v>36895</v>
      </c>
      <c r="E3236" s="1" t="s">
        <v>36896</v>
      </c>
      <c r="F3236" s="47"/>
      <c r="G3236" s="48"/>
      <c r="H3236" s="48"/>
      <c r="I3236" s="48"/>
      <c r="J3236" s="48"/>
      <c r="K3236" s="48"/>
      <c r="L3236" s="48"/>
      <c r="M3236" s="48"/>
      <c r="N3236" s="48"/>
      <c r="O3236" s="48"/>
      <c r="P3236" s="48"/>
    </row>
    <row r="3237" ht="13.5" customHeight="1">
      <c r="A3237" s="1" t="s">
        <v>36787</v>
      </c>
      <c r="B3237" s="1" t="s">
        <v>206</v>
      </c>
      <c r="C3237" s="1" t="s">
        <v>374</v>
      </c>
      <c r="D3237" s="1" t="s">
        <v>36899</v>
      </c>
      <c r="E3237" s="1" t="s">
        <v>36900</v>
      </c>
      <c r="F3237" s="47"/>
      <c r="G3237" s="48"/>
      <c r="H3237" s="48"/>
      <c r="I3237" s="48"/>
      <c r="J3237" s="48"/>
      <c r="K3237" s="48"/>
      <c r="L3237" s="48"/>
      <c r="M3237" s="48"/>
      <c r="N3237" s="48"/>
      <c r="O3237" s="48"/>
      <c r="P3237" s="48"/>
    </row>
    <row r="3238" ht="13.5" customHeight="1">
      <c r="A3238" s="1" t="s">
        <v>36787</v>
      </c>
      <c r="B3238" s="1" t="s">
        <v>211</v>
      </c>
      <c r="C3238" s="1" t="s">
        <v>10</v>
      </c>
      <c r="D3238" s="1" t="s">
        <v>36903</v>
      </c>
      <c r="E3238" s="1" t="s">
        <v>36904</v>
      </c>
      <c r="F3238" s="47"/>
      <c r="G3238" s="48"/>
      <c r="H3238" s="48"/>
      <c r="I3238" s="48"/>
      <c r="J3238" s="48"/>
      <c r="K3238" s="48"/>
      <c r="L3238" s="48"/>
      <c r="M3238" s="48"/>
      <c r="N3238" s="48"/>
      <c r="O3238" s="48"/>
      <c r="P3238" s="48"/>
    </row>
    <row r="3239" ht="13.5" customHeight="1">
      <c r="A3239" s="1" t="s">
        <v>36787</v>
      </c>
      <c r="B3239" s="1" t="s">
        <v>215</v>
      </c>
      <c r="C3239" s="1" t="s">
        <v>10</v>
      </c>
      <c r="D3239" s="1" t="s">
        <v>36907</v>
      </c>
      <c r="E3239" s="1" t="s">
        <v>36908</v>
      </c>
      <c r="F3239" s="47"/>
      <c r="G3239" s="48"/>
      <c r="H3239" s="48"/>
      <c r="I3239" s="48"/>
      <c r="J3239" s="48"/>
      <c r="K3239" s="48"/>
      <c r="L3239" s="48"/>
      <c r="M3239" s="48"/>
      <c r="N3239" s="48"/>
      <c r="O3239" s="48"/>
      <c r="P3239" s="48"/>
    </row>
    <row r="3240" ht="13.5" customHeight="1">
      <c r="A3240" s="1" t="s">
        <v>36787</v>
      </c>
      <c r="B3240" s="1" t="s">
        <v>220</v>
      </c>
      <c r="C3240" s="1" t="s">
        <v>10</v>
      </c>
      <c r="D3240" s="1" t="s">
        <v>36910</v>
      </c>
      <c r="E3240" s="1" t="s">
        <v>36911</v>
      </c>
      <c r="F3240" s="47"/>
      <c r="G3240" s="48"/>
      <c r="H3240" s="48"/>
      <c r="I3240" s="48"/>
      <c r="J3240" s="48"/>
      <c r="K3240" s="48"/>
      <c r="L3240" s="48"/>
      <c r="M3240" s="48"/>
      <c r="N3240" s="48"/>
      <c r="O3240" s="48"/>
      <c r="P3240" s="48"/>
    </row>
    <row r="3241" ht="13.5" customHeight="1">
      <c r="A3241" s="1" t="s">
        <v>36787</v>
      </c>
      <c r="B3241" s="1" t="s">
        <v>223</v>
      </c>
      <c r="C3241" s="1" t="s">
        <v>10</v>
      </c>
      <c r="D3241" s="1" t="s">
        <v>36913</v>
      </c>
      <c r="E3241" s="1" t="s">
        <v>36914</v>
      </c>
      <c r="F3241" s="47"/>
      <c r="G3241" s="48"/>
      <c r="H3241" s="48"/>
      <c r="I3241" s="48"/>
      <c r="J3241" s="48"/>
      <c r="K3241" s="48"/>
      <c r="L3241" s="48"/>
      <c r="M3241" s="48"/>
      <c r="N3241" s="48"/>
      <c r="O3241" s="48"/>
      <c r="P3241" s="48"/>
    </row>
    <row r="3242" ht="13.5" customHeight="1">
      <c r="A3242" s="1" t="s">
        <v>36787</v>
      </c>
      <c r="B3242" s="1" t="s">
        <v>229</v>
      </c>
      <c r="C3242" s="1" t="s">
        <v>10</v>
      </c>
      <c r="D3242" s="1" t="s">
        <v>36917</v>
      </c>
      <c r="E3242" s="1" t="s">
        <v>36918</v>
      </c>
      <c r="F3242" s="47"/>
      <c r="G3242" s="48"/>
      <c r="H3242" s="48"/>
      <c r="I3242" s="48"/>
      <c r="J3242" s="48"/>
      <c r="K3242" s="48"/>
      <c r="L3242" s="48"/>
      <c r="M3242" s="48"/>
      <c r="N3242" s="48"/>
      <c r="O3242" s="48"/>
      <c r="P3242" s="48"/>
    </row>
    <row r="3243" ht="13.5" customHeight="1">
      <c r="A3243" s="1" t="s">
        <v>36787</v>
      </c>
      <c r="B3243" s="1" t="s">
        <v>233</v>
      </c>
      <c r="C3243" s="1" t="s">
        <v>10</v>
      </c>
      <c r="D3243" s="1" t="s">
        <v>36922</v>
      </c>
      <c r="E3243" s="1" t="s">
        <v>36923</v>
      </c>
      <c r="F3243" s="47"/>
      <c r="G3243" s="48"/>
      <c r="H3243" s="48"/>
      <c r="I3243" s="48"/>
      <c r="J3243" s="48"/>
      <c r="K3243" s="48"/>
      <c r="L3243" s="48"/>
      <c r="M3243" s="48"/>
      <c r="N3243" s="48"/>
      <c r="O3243" s="48"/>
      <c r="P3243" s="48"/>
    </row>
    <row r="3244" ht="13.5" customHeight="1">
      <c r="A3244" s="1" t="s">
        <v>36787</v>
      </c>
      <c r="B3244" s="1" t="s">
        <v>237</v>
      </c>
      <c r="C3244" s="1" t="s">
        <v>10</v>
      </c>
      <c r="D3244" s="1" t="s">
        <v>36928</v>
      </c>
      <c r="E3244" s="1" t="s">
        <v>36929</v>
      </c>
      <c r="F3244" s="47"/>
      <c r="G3244" s="48"/>
      <c r="H3244" s="48"/>
      <c r="I3244" s="48"/>
      <c r="J3244" s="48"/>
      <c r="K3244" s="48"/>
      <c r="L3244" s="48"/>
      <c r="M3244" s="48"/>
      <c r="N3244" s="48"/>
      <c r="O3244" s="48"/>
      <c r="P3244" s="48"/>
    </row>
    <row r="3245" ht="13.5" customHeight="1">
      <c r="A3245" s="1" t="s">
        <v>36787</v>
      </c>
      <c r="B3245" s="1" t="s">
        <v>241</v>
      </c>
      <c r="C3245" s="1" t="s">
        <v>10</v>
      </c>
      <c r="D3245" s="1" t="s">
        <v>36932</v>
      </c>
      <c r="E3245" s="1" t="s">
        <v>36933</v>
      </c>
      <c r="F3245" s="47"/>
      <c r="G3245" s="48"/>
      <c r="H3245" s="48"/>
      <c r="I3245" s="48"/>
      <c r="J3245" s="48"/>
      <c r="K3245" s="48"/>
      <c r="L3245" s="48"/>
      <c r="M3245" s="48"/>
      <c r="N3245" s="48"/>
      <c r="O3245" s="48"/>
      <c r="P3245" s="48"/>
    </row>
    <row r="3246" ht="13.5" customHeight="1">
      <c r="A3246" s="1" t="s">
        <v>36787</v>
      </c>
      <c r="B3246" s="1" t="s">
        <v>244</v>
      </c>
      <c r="C3246" s="1" t="s">
        <v>10</v>
      </c>
      <c r="D3246" s="1" t="s">
        <v>36936</v>
      </c>
      <c r="E3246" s="1" t="s">
        <v>36937</v>
      </c>
      <c r="F3246" s="47"/>
      <c r="G3246" s="48"/>
      <c r="H3246" s="48"/>
      <c r="I3246" s="48"/>
      <c r="J3246" s="48"/>
      <c r="K3246" s="48"/>
      <c r="L3246" s="48"/>
      <c r="M3246" s="48"/>
      <c r="N3246" s="48"/>
      <c r="O3246" s="48"/>
      <c r="P3246" s="48"/>
    </row>
    <row r="3247" ht="13.5" customHeight="1">
      <c r="A3247" s="1" t="s">
        <v>36787</v>
      </c>
      <c r="B3247" s="1" t="s">
        <v>247</v>
      </c>
      <c r="C3247" s="1" t="s">
        <v>10</v>
      </c>
      <c r="D3247" s="1" t="s">
        <v>36940</v>
      </c>
      <c r="E3247" s="1" t="s">
        <v>36941</v>
      </c>
      <c r="F3247" s="47"/>
      <c r="G3247" s="48"/>
      <c r="H3247" s="48"/>
      <c r="I3247" s="48"/>
      <c r="J3247" s="48"/>
      <c r="K3247" s="48"/>
      <c r="L3247" s="48"/>
      <c r="M3247" s="48"/>
      <c r="N3247" s="48"/>
      <c r="O3247" s="48"/>
      <c r="P3247" s="48"/>
    </row>
    <row r="3248" ht="13.5" customHeight="1">
      <c r="A3248" s="1" t="s">
        <v>36787</v>
      </c>
      <c r="B3248" s="1" t="s">
        <v>251</v>
      </c>
      <c r="C3248" s="1" t="s">
        <v>115</v>
      </c>
      <c r="D3248" s="1" t="s">
        <v>36944</v>
      </c>
      <c r="E3248" s="1" t="s">
        <v>36945</v>
      </c>
      <c r="F3248" s="47"/>
      <c r="G3248" s="48"/>
      <c r="H3248" s="48"/>
      <c r="I3248" s="48"/>
      <c r="J3248" s="48"/>
      <c r="K3248" s="48"/>
      <c r="L3248" s="48"/>
      <c r="M3248" s="48"/>
      <c r="N3248" s="48"/>
      <c r="O3248" s="48"/>
      <c r="P3248" s="48"/>
    </row>
    <row r="3249" ht="13.5" customHeight="1">
      <c r="A3249" s="1" t="s">
        <v>36787</v>
      </c>
      <c r="B3249" s="1" t="s">
        <v>254</v>
      </c>
      <c r="C3249" s="1" t="s">
        <v>10</v>
      </c>
      <c r="D3249" s="1" t="s">
        <v>36948</v>
      </c>
      <c r="E3249" s="1" t="s">
        <v>36950</v>
      </c>
      <c r="F3249" s="47"/>
      <c r="G3249" s="48"/>
      <c r="H3249" s="48"/>
      <c r="I3249" s="48"/>
      <c r="J3249" s="48"/>
      <c r="K3249" s="48"/>
      <c r="L3249" s="48"/>
      <c r="M3249" s="48"/>
      <c r="N3249" s="48"/>
      <c r="O3249" s="48"/>
      <c r="P3249" s="48"/>
    </row>
    <row r="3250" ht="13.5" customHeight="1">
      <c r="A3250" s="1" t="s">
        <v>36787</v>
      </c>
      <c r="B3250" s="1" t="s">
        <v>258</v>
      </c>
      <c r="C3250" s="1" t="s">
        <v>115</v>
      </c>
      <c r="D3250" s="1" t="s">
        <v>36953</v>
      </c>
      <c r="E3250" s="1" t="s">
        <v>36955</v>
      </c>
      <c r="F3250" s="47"/>
      <c r="G3250" s="48"/>
      <c r="H3250" s="48"/>
      <c r="I3250" s="48"/>
      <c r="J3250" s="48"/>
      <c r="K3250" s="48"/>
      <c r="L3250" s="48"/>
      <c r="M3250" s="48"/>
      <c r="N3250" s="48"/>
      <c r="O3250" s="48"/>
      <c r="P3250" s="48"/>
    </row>
    <row r="3251" ht="13.5" customHeight="1">
      <c r="A3251" s="1" t="s">
        <v>36787</v>
      </c>
      <c r="B3251" s="1" t="s">
        <v>263</v>
      </c>
      <c r="C3251" s="1" t="s">
        <v>10</v>
      </c>
      <c r="D3251" s="1" t="s">
        <v>36958</v>
      </c>
      <c r="E3251" s="1" t="s">
        <v>36959</v>
      </c>
      <c r="F3251" s="47"/>
      <c r="G3251" s="48"/>
      <c r="H3251" s="48"/>
      <c r="I3251" s="48"/>
      <c r="J3251" s="48"/>
      <c r="K3251" s="48"/>
      <c r="L3251" s="48"/>
      <c r="M3251" s="48"/>
      <c r="N3251" s="48"/>
      <c r="O3251" s="48"/>
      <c r="P3251" s="48"/>
    </row>
    <row r="3252" ht="13.5" customHeight="1">
      <c r="A3252" s="1" t="s">
        <v>36787</v>
      </c>
      <c r="B3252" s="1" t="s">
        <v>268</v>
      </c>
      <c r="C3252" s="1" t="s">
        <v>10</v>
      </c>
      <c r="D3252" s="1" t="s">
        <v>36962</v>
      </c>
      <c r="E3252" s="1" t="s">
        <v>36963</v>
      </c>
      <c r="F3252" s="47"/>
      <c r="G3252" s="48"/>
      <c r="H3252" s="48"/>
      <c r="I3252" s="48"/>
      <c r="J3252" s="48"/>
      <c r="K3252" s="48"/>
      <c r="L3252" s="48"/>
      <c r="M3252" s="48"/>
      <c r="N3252" s="48"/>
      <c r="O3252" s="48"/>
      <c r="P3252" s="48"/>
    </row>
    <row r="3253" ht="13.5" customHeight="1">
      <c r="A3253" s="1" t="s">
        <v>36787</v>
      </c>
      <c r="B3253" s="1" t="s">
        <v>271</v>
      </c>
      <c r="C3253" s="1" t="s">
        <v>10</v>
      </c>
      <c r="D3253" s="1" t="s">
        <v>36968</v>
      </c>
      <c r="E3253" s="1" t="s">
        <v>36969</v>
      </c>
      <c r="F3253" s="47"/>
      <c r="G3253" s="48"/>
      <c r="H3253" s="48"/>
      <c r="I3253" s="48"/>
      <c r="J3253" s="48"/>
      <c r="K3253" s="48"/>
      <c r="L3253" s="48"/>
      <c r="M3253" s="48"/>
      <c r="N3253" s="48"/>
      <c r="O3253" s="48"/>
      <c r="P3253" s="48"/>
    </row>
    <row r="3254" ht="13.5" customHeight="1">
      <c r="A3254" s="1" t="s">
        <v>36787</v>
      </c>
      <c r="B3254" s="1" t="s">
        <v>276</v>
      </c>
      <c r="C3254" s="1" t="s">
        <v>10</v>
      </c>
      <c r="D3254" s="1" t="s">
        <v>36972</v>
      </c>
      <c r="E3254" s="1" t="s">
        <v>36973</v>
      </c>
      <c r="F3254" s="47"/>
      <c r="G3254" s="48"/>
      <c r="H3254" s="48"/>
      <c r="I3254" s="48"/>
      <c r="J3254" s="48"/>
      <c r="K3254" s="48"/>
      <c r="L3254" s="48"/>
      <c r="M3254" s="48"/>
      <c r="N3254" s="48"/>
      <c r="O3254" s="48"/>
      <c r="P3254" s="48"/>
    </row>
    <row r="3255" ht="13.5" customHeight="1">
      <c r="A3255" s="1" t="s">
        <v>36787</v>
      </c>
      <c r="B3255" s="1" t="s">
        <v>279</v>
      </c>
      <c r="C3255" s="1" t="s">
        <v>10</v>
      </c>
      <c r="D3255" s="1" t="s">
        <v>36976</v>
      </c>
      <c r="E3255" s="1" t="s">
        <v>36977</v>
      </c>
      <c r="F3255" s="47"/>
      <c r="G3255" s="48"/>
      <c r="H3255" s="48"/>
      <c r="I3255" s="48"/>
      <c r="J3255" s="48"/>
      <c r="K3255" s="48"/>
      <c r="L3255" s="48"/>
      <c r="M3255" s="48"/>
      <c r="N3255" s="48"/>
      <c r="O3255" s="48"/>
      <c r="P3255" s="48"/>
    </row>
    <row r="3256" ht="13.5" customHeight="1">
      <c r="A3256" s="1" t="s">
        <v>36787</v>
      </c>
      <c r="B3256" s="1" t="s">
        <v>284</v>
      </c>
      <c r="C3256" s="1" t="s">
        <v>10</v>
      </c>
      <c r="D3256" s="1" t="s">
        <v>36980</v>
      </c>
      <c r="E3256" s="1" t="s">
        <v>36981</v>
      </c>
      <c r="F3256" s="47"/>
      <c r="G3256" s="48"/>
      <c r="H3256" s="48"/>
      <c r="I3256" s="48"/>
      <c r="J3256" s="48"/>
      <c r="K3256" s="48"/>
      <c r="L3256" s="48"/>
      <c r="M3256" s="48"/>
      <c r="N3256" s="48"/>
      <c r="O3256" s="48"/>
      <c r="P3256" s="48"/>
    </row>
    <row r="3257" ht="13.5" customHeight="1">
      <c r="A3257" s="1" t="s">
        <v>36787</v>
      </c>
      <c r="B3257" s="1" t="s">
        <v>288</v>
      </c>
      <c r="C3257" s="1" t="s">
        <v>10</v>
      </c>
      <c r="D3257" s="1" t="s">
        <v>36984</v>
      </c>
      <c r="E3257" s="1" t="s">
        <v>36985</v>
      </c>
      <c r="F3257" s="47"/>
      <c r="G3257" s="48"/>
      <c r="H3257" s="48"/>
      <c r="I3257" s="48"/>
      <c r="J3257" s="48"/>
      <c r="K3257" s="48"/>
      <c r="L3257" s="48"/>
      <c r="M3257" s="48"/>
      <c r="N3257" s="48"/>
      <c r="O3257" s="48"/>
      <c r="P3257" s="48"/>
    </row>
    <row r="3258" ht="13.5" customHeight="1">
      <c r="A3258" s="1" t="s">
        <v>36787</v>
      </c>
      <c r="B3258" s="1" t="s">
        <v>292</v>
      </c>
      <c r="C3258" s="1" t="s">
        <v>10</v>
      </c>
      <c r="D3258" s="1" t="s">
        <v>36988</v>
      </c>
      <c r="E3258" s="1" t="s">
        <v>36989</v>
      </c>
      <c r="F3258" s="47"/>
      <c r="G3258" s="48"/>
      <c r="H3258" s="48"/>
      <c r="I3258" s="48"/>
      <c r="J3258" s="48"/>
      <c r="K3258" s="48"/>
      <c r="L3258" s="48"/>
      <c r="M3258" s="48"/>
      <c r="N3258" s="48"/>
      <c r="O3258" s="48"/>
      <c r="P3258" s="48"/>
    </row>
    <row r="3259" ht="13.5" customHeight="1">
      <c r="A3259" s="1" t="s">
        <v>36787</v>
      </c>
      <c r="B3259" s="1" t="s">
        <v>296</v>
      </c>
      <c r="C3259" s="1" t="s">
        <v>10</v>
      </c>
      <c r="D3259" s="1" t="s">
        <v>36992</v>
      </c>
      <c r="E3259" s="1" t="s">
        <v>36993</v>
      </c>
      <c r="F3259" s="47"/>
      <c r="G3259" s="48"/>
      <c r="H3259" s="48"/>
      <c r="I3259" s="48"/>
      <c r="J3259" s="48"/>
      <c r="K3259" s="48"/>
      <c r="L3259" s="48"/>
      <c r="M3259" s="48"/>
      <c r="N3259" s="48"/>
      <c r="O3259" s="48"/>
      <c r="P3259" s="48"/>
    </row>
    <row r="3260" ht="13.5" customHeight="1">
      <c r="A3260" s="1" t="s">
        <v>36787</v>
      </c>
      <c r="B3260" s="1" t="s">
        <v>1898</v>
      </c>
      <c r="C3260" s="1" t="s">
        <v>10</v>
      </c>
      <c r="D3260" s="1" t="s">
        <v>36998</v>
      </c>
      <c r="E3260" s="1" t="s">
        <v>36999</v>
      </c>
      <c r="F3260" s="47"/>
      <c r="G3260" s="48"/>
      <c r="H3260" s="48"/>
      <c r="I3260" s="48"/>
      <c r="J3260" s="48"/>
      <c r="K3260" s="48"/>
      <c r="L3260" s="48"/>
      <c r="M3260" s="48"/>
      <c r="N3260" s="48"/>
      <c r="O3260" s="48"/>
      <c r="P3260" s="48"/>
    </row>
    <row r="3261" ht="13.5" customHeight="1">
      <c r="A3261" s="1" t="s">
        <v>36787</v>
      </c>
      <c r="B3261" s="1" t="s">
        <v>1905</v>
      </c>
      <c r="C3261" s="1" t="s">
        <v>374</v>
      </c>
      <c r="D3261" s="1" t="s">
        <v>37000</v>
      </c>
      <c r="E3261" s="1" t="s">
        <v>37001</v>
      </c>
      <c r="F3261" s="47"/>
      <c r="G3261" s="48"/>
      <c r="H3261" s="48"/>
      <c r="I3261" s="48"/>
      <c r="J3261" s="48"/>
      <c r="K3261" s="48"/>
      <c r="L3261" s="48"/>
      <c r="M3261" s="48"/>
      <c r="N3261" s="48"/>
      <c r="O3261" s="48"/>
      <c r="P3261" s="48"/>
    </row>
    <row r="3262" ht="13.5" customHeight="1">
      <c r="A3262" s="1" t="s">
        <v>36787</v>
      </c>
      <c r="B3262" s="1" t="s">
        <v>99</v>
      </c>
      <c r="C3262" s="1" t="s">
        <v>817</v>
      </c>
      <c r="D3262" s="47"/>
      <c r="E3262" s="47"/>
      <c r="F3262" s="47"/>
      <c r="G3262" s="48"/>
      <c r="H3262" s="48"/>
      <c r="I3262" s="48"/>
      <c r="J3262" s="48"/>
      <c r="K3262" s="48"/>
      <c r="L3262" s="48"/>
      <c r="M3262" s="48"/>
      <c r="N3262" s="48"/>
      <c r="O3262" s="48"/>
      <c r="P3262" s="48"/>
    </row>
    <row r="3263" ht="13.5" customHeight="1">
      <c r="A3263" s="1" t="s">
        <v>37003</v>
      </c>
      <c r="B3263" s="2" t="s">
        <v>1</v>
      </c>
      <c r="C3263" s="1" t="s">
        <v>2</v>
      </c>
      <c r="D3263" s="47"/>
      <c r="E3263" s="47"/>
      <c r="F3263" s="47"/>
      <c r="G3263" s="48"/>
      <c r="H3263" s="48"/>
      <c r="I3263" s="48"/>
      <c r="J3263" s="48"/>
      <c r="K3263" s="48"/>
      <c r="L3263" s="48"/>
      <c r="M3263" s="48"/>
      <c r="N3263" s="48"/>
      <c r="O3263" s="48"/>
      <c r="P3263" s="48"/>
    </row>
    <row r="3264" ht="13.5" customHeight="1">
      <c r="A3264" s="1" t="s">
        <v>37003</v>
      </c>
      <c r="B3264" s="1" t="s">
        <v>5</v>
      </c>
      <c r="C3264" s="1" t="s">
        <v>303</v>
      </c>
      <c r="D3264" s="1" t="s">
        <v>37006</v>
      </c>
      <c r="E3264" s="1" t="s">
        <v>37008</v>
      </c>
      <c r="F3264" s="47"/>
      <c r="G3264" s="48"/>
      <c r="H3264" s="48"/>
      <c r="I3264" s="48"/>
      <c r="J3264" s="48"/>
      <c r="K3264" s="48"/>
      <c r="L3264" s="48"/>
      <c r="M3264" s="48"/>
      <c r="N3264" s="48"/>
      <c r="O3264" s="48"/>
      <c r="P3264" s="48"/>
    </row>
    <row r="3265" ht="13.5" customHeight="1">
      <c r="A3265" s="1" t="s">
        <v>37003</v>
      </c>
      <c r="B3265" s="1" t="s">
        <v>9</v>
      </c>
      <c r="C3265" s="1" t="s">
        <v>10</v>
      </c>
      <c r="D3265" s="1" t="s">
        <v>37011</v>
      </c>
      <c r="E3265" s="1" t="s">
        <v>37013</v>
      </c>
      <c r="F3265" s="47"/>
      <c r="G3265" s="48"/>
      <c r="H3265" s="48"/>
      <c r="I3265" s="48"/>
      <c r="J3265" s="48"/>
      <c r="K3265" s="48"/>
      <c r="L3265" s="48"/>
      <c r="M3265" s="48"/>
      <c r="N3265" s="48"/>
      <c r="O3265" s="48"/>
      <c r="P3265" s="48"/>
    </row>
    <row r="3266" ht="13.5" customHeight="1">
      <c r="A3266" s="1" t="s">
        <v>37003</v>
      </c>
      <c r="B3266" s="1" t="s">
        <v>13</v>
      </c>
      <c r="C3266" s="1" t="s">
        <v>10</v>
      </c>
      <c r="D3266" s="1" t="s">
        <v>37016</v>
      </c>
      <c r="E3266" s="1" t="s">
        <v>37017</v>
      </c>
      <c r="F3266" s="47"/>
      <c r="G3266" s="48"/>
      <c r="H3266" s="48"/>
      <c r="I3266" s="48"/>
      <c r="J3266" s="48"/>
      <c r="K3266" s="48"/>
      <c r="L3266" s="48"/>
      <c r="M3266" s="48"/>
      <c r="N3266" s="48"/>
      <c r="O3266" s="48"/>
      <c r="P3266" s="48"/>
    </row>
    <row r="3267" ht="13.5" customHeight="1">
      <c r="A3267" s="1" t="s">
        <v>37003</v>
      </c>
      <c r="B3267" s="1" t="s">
        <v>16</v>
      </c>
      <c r="C3267" s="1" t="s">
        <v>10</v>
      </c>
      <c r="D3267" s="1" t="s">
        <v>37022</v>
      </c>
      <c r="E3267" s="1" t="s">
        <v>37023</v>
      </c>
      <c r="F3267" s="47"/>
      <c r="G3267" s="48"/>
      <c r="H3267" s="48"/>
      <c r="I3267" s="48"/>
      <c r="J3267" s="48"/>
      <c r="K3267" s="48"/>
      <c r="L3267" s="48"/>
      <c r="M3267" s="48"/>
      <c r="N3267" s="48"/>
      <c r="O3267" s="48"/>
      <c r="P3267" s="48"/>
    </row>
    <row r="3268" ht="13.5" customHeight="1">
      <c r="A3268" s="1" t="s">
        <v>37003</v>
      </c>
      <c r="B3268" s="1" t="s">
        <v>21</v>
      </c>
      <c r="C3268" s="1" t="s">
        <v>10</v>
      </c>
      <c r="D3268" s="1" t="s">
        <v>37027</v>
      </c>
      <c r="E3268" s="1" t="s">
        <v>37029</v>
      </c>
      <c r="F3268" s="47"/>
      <c r="G3268" s="48"/>
      <c r="H3268" s="48"/>
      <c r="I3268" s="48"/>
      <c r="J3268" s="48"/>
      <c r="K3268" s="48"/>
      <c r="L3268" s="48"/>
      <c r="M3268" s="48"/>
      <c r="N3268" s="48"/>
      <c r="O3268" s="48"/>
      <c r="P3268" s="48"/>
    </row>
    <row r="3269" ht="13.5" customHeight="1">
      <c r="A3269" s="1" t="s">
        <v>37003</v>
      </c>
      <c r="B3269" s="1" t="s">
        <v>27</v>
      </c>
      <c r="C3269" s="1" t="s">
        <v>10</v>
      </c>
      <c r="D3269" s="1" t="s">
        <v>37030</v>
      </c>
      <c r="E3269" s="1" t="s">
        <v>37032</v>
      </c>
      <c r="F3269" s="47"/>
      <c r="G3269" s="48"/>
      <c r="H3269" s="48"/>
      <c r="I3269" s="48"/>
      <c r="J3269" s="48"/>
      <c r="K3269" s="48"/>
      <c r="L3269" s="48"/>
      <c r="M3269" s="48"/>
      <c r="N3269" s="48"/>
      <c r="O3269" s="48"/>
      <c r="P3269" s="48"/>
    </row>
    <row r="3270" ht="13.5" customHeight="1">
      <c r="A3270" s="1" t="s">
        <v>37003</v>
      </c>
      <c r="B3270" s="1" t="s">
        <v>31</v>
      </c>
      <c r="C3270" s="1" t="s">
        <v>10</v>
      </c>
      <c r="D3270" s="1" t="s">
        <v>37034</v>
      </c>
      <c r="E3270" s="1" t="s">
        <v>37036</v>
      </c>
      <c r="F3270" s="47"/>
      <c r="G3270" s="48"/>
      <c r="H3270" s="48"/>
      <c r="I3270" s="48"/>
      <c r="J3270" s="48"/>
      <c r="K3270" s="48"/>
      <c r="L3270" s="48"/>
      <c r="M3270" s="48"/>
      <c r="N3270" s="48"/>
      <c r="O3270" s="48"/>
      <c r="P3270" s="48"/>
    </row>
    <row r="3271" ht="13.5" customHeight="1">
      <c r="A3271" s="1" t="s">
        <v>37003</v>
      </c>
      <c r="B3271" s="1" t="s">
        <v>34</v>
      </c>
      <c r="C3271" s="1" t="s">
        <v>10</v>
      </c>
      <c r="D3271" s="1" t="s">
        <v>37039</v>
      </c>
      <c r="E3271" s="1" t="s">
        <v>37042</v>
      </c>
      <c r="F3271" s="47"/>
      <c r="G3271" s="48"/>
      <c r="H3271" s="48"/>
      <c r="I3271" s="48"/>
      <c r="J3271" s="48"/>
      <c r="K3271" s="48"/>
      <c r="L3271" s="48"/>
      <c r="M3271" s="48"/>
      <c r="N3271" s="48"/>
      <c r="O3271" s="48"/>
      <c r="P3271" s="48"/>
    </row>
    <row r="3272" ht="13.5" customHeight="1">
      <c r="A3272" s="1" t="s">
        <v>37003</v>
      </c>
      <c r="B3272" s="1" t="s">
        <v>40</v>
      </c>
      <c r="C3272" s="1" t="s">
        <v>10</v>
      </c>
      <c r="D3272" s="1" t="s">
        <v>37044</v>
      </c>
      <c r="E3272" s="1" t="s">
        <v>37046</v>
      </c>
      <c r="F3272" s="47"/>
      <c r="G3272" s="48"/>
      <c r="H3272" s="48"/>
      <c r="I3272" s="48"/>
      <c r="J3272" s="48"/>
      <c r="K3272" s="48"/>
      <c r="L3272" s="48"/>
      <c r="M3272" s="48"/>
      <c r="N3272" s="48"/>
      <c r="O3272" s="48"/>
      <c r="P3272" s="48"/>
    </row>
    <row r="3273" ht="13.5" customHeight="1">
      <c r="A3273" s="1" t="s">
        <v>37003</v>
      </c>
      <c r="B3273" s="1" t="s">
        <v>45</v>
      </c>
      <c r="C3273" s="1" t="s">
        <v>10</v>
      </c>
      <c r="D3273" s="1" t="s">
        <v>37048</v>
      </c>
      <c r="E3273" s="1" t="s">
        <v>37050</v>
      </c>
      <c r="F3273" s="47"/>
      <c r="G3273" s="48"/>
      <c r="H3273" s="48"/>
      <c r="I3273" s="48"/>
      <c r="J3273" s="48"/>
      <c r="K3273" s="48"/>
      <c r="L3273" s="48"/>
      <c r="M3273" s="48"/>
      <c r="N3273" s="48"/>
      <c r="O3273" s="48"/>
      <c r="P3273" s="48"/>
    </row>
    <row r="3274" ht="13.5" customHeight="1">
      <c r="A3274" s="1" t="s">
        <v>37003</v>
      </c>
      <c r="B3274" s="1" t="s">
        <v>52</v>
      </c>
      <c r="C3274" s="1" t="s">
        <v>10</v>
      </c>
      <c r="D3274" s="1" t="s">
        <v>37053</v>
      </c>
      <c r="E3274" s="1" t="s">
        <v>37054</v>
      </c>
      <c r="F3274" s="47"/>
      <c r="G3274" s="48"/>
      <c r="H3274" s="48"/>
      <c r="I3274" s="48"/>
      <c r="J3274" s="48"/>
      <c r="K3274" s="48"/>
      <c r="L3274" s="48"/>
      <c r="M3274" s="48"/>
      <c r="N3274" s="48"/>
      <c r="O3274" s="48"/>
      <c r="P3274" s="48"/>
    </row>
    <row r="3275" ht="13.5" customHeight="1">
      <c r="A3275" s="1" t="s">
        <v>37003</v>
      </c>
      <c r="B3275" s="1" t="s">
        <v>57</v>
      </c>
      <c r="C3275" s="1" t="s">
        <v>374</v>
      </c>
      <c r="D3275" s="1" t="s">
        <v>37057</v>
      </c>
      <c r="E3275" s="1" t="s">
        <v>37058</v>
      </c>
      <c r="F3275" s="47"/>
      <c r="G3275" s="48"/>
      <c r="H3275" s="48"/>
      <c r="I3275" s="48"/>
      <c r="J3275" s="48"/>
      <c r="K3275" s="48"/>
      <c r="L3275" s="48"/>
      <c r="M3275" s="48"/>
      <c r="N3275" s="48"/>
      <c r="O3275" s="48"/>
      <c r="P3275" s="48"/>
    </row>
    <row r="3276" ht="13.5" customHeight="1">
      <c r="A3276" s="1" t="s">
        <v>37003</v>
      </c>
      <c r="B3276" s="1" t="s">
        <v>60</v>
      </c>
      <c r="C3276" s="1" t="s">
        <v>10</v>
      </c>
      <c r="D3276" s="1" t="s">
        <v>37061</v>
      </c>
      <c r="E3276" s="1" t="s">
        <v>37062</v>
      </c>
      <c r="F3276" s="47"/>
      <c r="G3276" s="48"/>
      <c r="H3276" s="48"/>
      <c r="I3276" s="48"/>
      <c r="J3276" s="48"/>
      <c r="K3276" s="48"/>
      <c r="L3276" s="48"/>
      <c r="M3276" s="48"/>
      <c r="N3276" s="48"/>
      <c r="O3276" s="48"/>
      <c r="P3276" s="48"/>
    </row>
    <row r="3277" ht="13.5" customHeight="1">
      <c r="A3277" s="1" t="s">
        <v>37003</v>
      </c>
      <c r="B3277" s="1" t="s">
        <v>65</v>
      </c>
      <c r="C3277" s="1" t="s">
        <v>10</v>
      </c>
      <c r="D3277" s="1" t="s">
        <v>37065</v>
      </c>
      <c r="E3277" s="1" t="s">
        <v>37066</v>
      </c>
      <c r="F3277" s="47"/>
      <c r="G3277" s="48"/>
      <c r="H3277" s="48"/>
      <c r="I3277" s="48"/>
      <c r="J3277" s="48"/>
      <c r="K3277" s="48"/>
      <c r="L3277" s="48"/>
      <c r="M3277" s="48"/>
      <c r="N3277" s="48"/>
      <c r="O3277" s="48"/>
      <c r="P3277" s="48"/>
    </row>
    <row r="3278" ht="13.5" customHeight="1">
      <c r="A3278" s="1" t="s">
        <v>37003</v>
      </c>
      <c r="B3278" s="1" t="s">
        <v>70</v>
      </c>
      <c r="C3278" s="1" t="s">
        <v>10</v>
      </c>
      <c r="D3278" s="1" t="s">
        <v>37069</v>
      </c>
      <c r="E3278" s="1" t="s">
        <v>37070</v>
      </c>
      <c r="F3278" s="47"/>
      <c r="G3278" s="48"/>
      <c r="H3278" s="48"/>
      <c r="I3278" s="48"/>
      <c r="J3278" s="48"/>
      <c r="K3278" s="48"/>
      <c r="L3278" s="48"/>
      <c r="M3278" s="48"/>
      <c r="N3278" s="48"/>
      <c r="O3278" s="48"/>
      <c r="P3278" s="48"/>
    </row>
    <row r="3279" ht="13.5" customHeight="1">
      <c r="A3279" s="1" t="s">
        <v>37003</v>
      </c>
      <c r="B3279" s="1" t="s">
        <v>74</v>
      </c>
      <c r="C3279" s="1" t="s">
        <v>10</v>
      </c>
      <c r="D3279" s="1" t="s">
        <v>37073</v>
      </c>
      <c r="E3279" s="1" t="s">
        <v>37074</v>
      </c>
      <c r="F3279" s="47"/>
      <c r="G3279" s="48"/>
      <c r="H3279" s="48"/>
      <c r="I3279" s="48"/>
      <c r="J3279" s="48"/>
      <c r="K3279" s="48"/>
      <c r="L3279" s="48"/>
      <c r="M3279" s="48"/>
      <c r="N3279" s="48"/>
      <c r="O3279" s="48"/>
      <c r="P3279" s="48"/>
    </row>
    <row r="3280" ht="13.5" customHeight="1">
      <c r="A3280" s="1" t="s">
        <v>37003</v>
      </c>
      <c r="B3280" s="1" t="s">
        <v>78</v>
      </c>
      <c r="C3280" s="1" t="s">
        <v>10</v>
      </c>
      <c r="D3280" s="1" t="s">
        <v>37077</v>
      </c>
      <c r="E3280" s="1" t="s">
        <v>37078</v>
      </c>
      <c r="F3280" s="47"/>
      <c r="G3280" s="48"/>
      <c r="H3280" s="48"/>
      <c r="I3280" s="48"/>
      <c r="J3280" s="48"/>
      <c r="K3280" s="48"/>
      <c r="L3280" s="48"/>
      <c r="M3280" s="48"/>
      <c r="N3280" s="48"/>
      <c r="O3280" s="48"/>
      <c r="P3280" s="48"/>
    </row>
    <row r="3281" ht="13.5" customHeight="1">
      <c r="A3281" s="1" t="s">
        <v>37003</v>
      </c>
      <c r="B3281" s="1" t="s">
        <v>83</v>
      </c>
      <c r="C3281" s="1" t="s">
        <v>10</v>
      </c>
      <c r="D3281" s="1" t="s">
        <v>37082</v>
      </c>
      <c r="E3281" s="1" t="s">
        <v>37083</v>
      </c>
      <c r="F3281" s="47"/>
      <c r="G3281" s="48"/>
      <c r="H3281" s="48"/>
      <c r="I3281" s="48"/>
      <c r="J3281" s="48"/>
      <c r="K3281" s="48"/>
      <c r="L3281" s="48"/>
      <c r="M3281" s="48"/>
      <c r="N3281" s="48"/>
      <c r="O3281" s="48"/>
      <c r="P3281" s="48"/>
    </row>
    <row r="3282" ht="13.5" customHeight="1">
      <c r="A3282" s="1" t="s">
        <v>37003</v>
      </c>
      <c r="B3282" s="1" t="s">
        <v>86</v>
      </c>
      <c r="C3282" s="1" t="s">
        <v>10</v>
      </c>
      <c r="D3282" s="1" t="s">
        <v>37086</v>
      </c>
      <c r="E3282" s="1" t="s">
        <v>37087</v>
      </c>
      <c r="F3282" s="47"/>
      <c r="G3282" s="48"/>
      <c r="H3282" s="48"/>
      <c r="I3282" s="48"/>
      <c r="J3282" s="48"/>
      <c r="K3282" s="48"/>
      <c r="L3282" s="48"/>
      <c r="M3282" s="48"/>
      <c r="N3282" s="48"/>
      <c r="O3282" s="48"/>
      <c r="P3282" s="48"/>
    </row>
    <row r="3283" ht="13.5" customHeight="1">
      <c r="A3283" s="1" t="s">
        <v>37003</v>
      </c>
      <c r="B3283" s="1" t="s">
        <v>91</v>
      </c>
      <c r="C3283" s="1" t="s">
        <v>10</v>
      </c>
      <c r="D3283" s="1" t="s">
        <v>37090</v>
      </c>
      <c r="E3283" s="1" t="s">
        <v>37091</v>
      </c>
      <c r="F3283" s="47"/>
      <c r="G3283" s="48"/>
      <c r="H3283" s="48"/>
      <c r="I3283" s="48"/>
      <c r="J3283" s="48"/>
      <c r="K3283" s="48"/>
      <c r="L3283" s="48"/>
      <c r="M3283" s="48"/>
      <c r="N3283" s="48"/>
      <c r="O3283" s="48"/>
      <c r="P3283" s="48"/>
    </row>
    <row r="3284" ht="13.5" customHeight="1">
      <c r="A3284" s="1" t="s">
        <v>37003</v>
      </c>
      <c r="B3284" s="1" t="s">
        <v>94</v>
      </c>
      <c r="C3284" s="1" t="s">
        <v>10</v>
      </c>
      <c r="D3284" s="1" t="s">
        <v>37094</v>
      </c>
      <c r="E3284" s="1" t="s">
        <v>37095</v>
      </c>
      <c r="F3284" s="47"/>
      <c r="G3284" s="48"/>
      <c r="H3284" s="48"/>
      <c r="I3284" s="48"/>
      <c r="J3284" s="48"/>
      <c r="K3284" s="48"/>
      <c r="L3284" s="48"/>
      <c r="M3284" s="48"/>
      <c r="N3284" s="48"/>
      <c r="O3284" s="48"/>
      <c r="P3284" s="48"/>
    </row>
    <row r="3285" ht="13.5" customHeight="1">
      <c r="A3285" s="1" t="s">
        <v>37003</v>
      </c>
      <c r="B3285" s="1" t="s">
        <v>186</v>
      </c>
      <c r="C3285" s="1" t="s">
        <v>115</v>
      </c>
      <c r="D3285" s="1" t="s">
        <v>37097</v>
      </c>
      <c r="E3285" s="1" t="s">
        <v>37098</v>
      </c>
      <c r="F3285" s="47"/>
      <c r="G3285" s="48"/>
      <c r="H3285" s="48"/>
      <c r="I3285" s="48"/>
      <c r="J3285" s="48"/>
      <c r="K3285" s="48"/>
      <c r="L3285" s="48"/>
      <c r="M3285" s="48"/>
      <c r="N3285" s="48"/>
      <c r="O3285" s="48"/>
      <c r="P3285" s="48"/>
    </row>
    <row r="3286" ht="13.5" customHeight="1">
      <c r="A3286" s="1" t="s">
        <v>37003</v>
      </c>
      <c r="B3286" s="1" t="s">
        <v>189</v>
      </c>
      <c r="C3286" s="1" t="s">
        <v>10</v>
      </c>
      <c r="D3286" s="1" t="s">
        <v>37101</v>
      </c>
      <c r="E3286" s="1" t="s">
        <v>37103</v>
      </c>
      <c r="F3286" s="47"/>
      <c r="G3286" s="48"/>
      <c r="H3286" s="48"/>
      <c r="I3286" s="48"/>
      <c r="J3286" s="48"/>
      <c r="K3286" s="48"/>
      <c r="L3286" s="48"/>
      <c r="M3286" s="48"/>
      <c r="N3286" s="48"/>
      <c r="O3286" s="48"/>
      <c r="P3286" s="48"/>
    </row>
    <row r="3287" ht="13.5" customHeight="1">
      <c r="A3287" s="1" t="s">
        <v>37003</v>
      </c>
      <c r="B3287" s="1" t="s">
        <v>193</v>
      </c>
      <c r="C3287" s="1" t="s">
        <v>10</v>
      </c>
      <c r="D3287" s="1" t="s">
        <v>37105</v>
      </c>
      <c r="E3287" s="1" t="s">
        <v>37107</v>
      </c>
      <c r="F3287" s="47"/>
      <c r="G3287" s="48"/>
      <c r="H3287" s="48"/>
      <c r="I3287" s="48"/>
      <c r="J3287" s="48"/>
      <c r="K3287" s="48"/>
      <c r="L3287" s="48"/>
      <c r="M3287" s="48"/>
      <c r="N3287" s="48"/>
      <c r="O3287" s="48"/>
      <c r="P3287" s="48"/>
    </row>
    <row r="3288" ht="13.5" customHeight="1">
      <c r="A3288" s="1" t="s">
        <v>37003</v>
      </c>
      <c r="B3288" s="1" t="s">
        <v>197</v>
      </c>
      <c r="C3288" s="1" t="s">
        <v>10</v>
      </c>
      <c r="D3288" s="1" t="s">
        <v>37108</v>
      </c>
      <c r="E3288" s="1" t="s">
        <v>37110</v>
      </c>
      <c r="F3288" s="47"/>
      <c r="G3288" s="48"/>
      <c r="H3288" s="48"/>
      <c r="I3288" s="48"/>
      <c r="J3288" s="48"/>
      <c r="K3288" s="48"/>
      <c r="L3288" s="48"/>
      <c r="M3288" s="48"/>
      <c r="N3288" s="48"/>
      <c r="O3288" s="48"/>
      <c r="P3288" s="48"/>
    </row>
    <row r="3289" ht="13.5" customHeight="1">
      <c r="A3289" s="1" t="s">
        <v>37003</v>
      </c>
      <c r="B3289" s="1" t="s">
        <v>201</v>
      </c>
      <c r="C3289" s="1" t="s">
        <v>10</v>
      </c>
      <c r="D3289" s="1" t="s">
        <v>37113</v>
      </c>
      <c r="E3289" s="1" t="s">
        <v>37115</v>
      </c>
      <c r="F3289" s="47"/>
      <c r="G3289" s="48"/>
      <c r="H3289" s="48"/>
      <c r="I3289" s="48"/>
      <c r="J3289" s="48"/>
      <c r="K3289" s="48"/>
      <c r="L3289" s="48"/>
      <c r="M3289" s="48"/>
      <c r="N3289" s="48"/>
      <c r="O3289" s="48"/>
      <c r="P3289" s="48"/>
    </row>
    <row r="3290" ht="13.5" customHeight="1">
      <c r="A3290" s="1" t="s">
        <v>37003</v>
      </c>
      <c r="B3290" s="1" t="s">
        <v>206</v>
      </c>
      <c r="C3290" s="1" t="s">
        <v>10</v>
      </c>
      <c r="D3290" s="1" t="s">
        <v>37116</v>
      </c>
      <c r="E3290" s="1" t="s">
        <v>37118</v>
      </c>
      <c r="F3290" s="47"/>
      <c r="G3290" s="48"/>
      <c r="H3290" s="48"/>
      <c r="I3290" s="48"/>
      <c r="J3290" s="48"/>
      <c r="K3290" s="48"/>
      <c r="L3290" s="48"/>
      <c r="M3290" s="48"/>
      <c r="N3290" s="48"/>
      <c r="O3290" s="48"/>
      <c r="P3290" s="48"/>
    </row>
    <row r="3291" ht="13.5" customHeight="1">
      <c r="A3291" s="1" t="s">
        <v>37003</v>
      </c>
      <c r="B3291" s="1" t="s">
        <v>211</v>
      </c>
      <c r="C3291" s="1" t="s">
        <v>10</v>
      </c>
      <c r="D3291" s="1" t="s">
        <v>37122</v>
      </c>
      <c r="E3291" s="1" t="s">
        <v>37124</v>
      </c>
      <c r="F3291" s="47"/>
      <c r="G3291" s="48"/>
      <c r="H3291" s="48"/>
      <c r="I3291" s="48"/>
      <c r="J3291" s="48"/>
      <c r="K3291" s="48"/>
      <c r="L3291" s="48"/>
      <c r="M3291" s="48"/>
      <c r="N3291" s="48"/>
      <c r="O3291" s="48"/>
      <c r="P3291" s="48"/>
    </row>
    <row r="3292" ht="13.5" customHeight="1">
      <c r="A3292" s="1" t="s">
        <v>37003</v>
      </c>
      <c r="B3292" s="1" t="s">
        <v>215</v>
      </c>
      <c r="C3292" s="1" t="s">
        <v>10</v>
      </c>
      <c r="D3292" s="1" t="s">
        <v>37125</v>
      </c>
      <c r="E3292" s="1" t="s">
        <v>37126</v>
      </c>
      <c r="F3292" s="47"/>
      <c r="G3292" s="48"/>
      <c r="H3292" s="48"/>
      <c r="I3292" s="48"/>
      <c r="J3292" s="48"/>
      <c r="K3292" s="48"/>
      <c r="L3292" s="48"/>
      <c r="M3292" s="48"/>
      <c r="N3292" s="48"/>
      <c r="O3292" s="48"/>
      <c r="P3292" s="48"/>
    </row>
    <row r="3293" ht="13.5" customHeight="1">
      <c r="A3293" s="1" t="s">
        <v>37003</v>
      </c>
      <c r="B3293" s="1" t="s">
        <v>220</v>
      </c>
      <c r="C3293" s="1" t="s">
        <v>10</v>
      </c>
      <c r="D3293" s="1" t="s">
        <v>37129</v>
      </c>
      <c r="E3293" s="1" t="s">
        <v>37130</v>
      </c>
      <c r="F3293" s="47"/>
      <c r="G3293" s="48"/>
      <c r="H3293" s="48"/>
      <c r="I3293" s="48"/>
      <c r="J3293" s="48"/>
      <c r="K3293" s="48"/>
      <c r="L3293" s="48"/>
      <c r="M3293" s="48"/>
      <c r="N3293" s="48"/>
      <c r="O3293" s="48"/>
      <c r="P3293" s="48"/>
    </row>
    <row r="3294" ht="13.5" customHeight="1">
      <c r="A3294" s="1" t="s">
        <v>37003</v>
      </c>
      <c r="B3294" s="1" t="s">
        <v>223</v>
      </c>
      <c r="C3294" s="1" t="s">
        <v>10</v>
      </c>
      <c r="D3294" s="1" t="s">
        <v>37131</v>
      </c>
      <c r="E3294" s="1" t="s">
        <v>37132</v>
      </c>
      <c r="F3294" s="47"/>
      <c r="G3294" s="48"/>
      <c r="H3294" s="48"/>
      <c r="I3294" s="48"/>
      <c r="J3294" s="48"/>
      <c r="K3294" s="48"/>
      <c r="L3294" s="48"/>
      <c r="M3294" s="48"/>
      <c r="N3294" s="48"/>
      <c r="O3294" s="48"/>
      <c r="P3294" s="48"/>
    </row>
    <row r="3295" ht="13.5" customHeight="1">
      <c r="A3295" s="1" t="s">
        <v>37003</v>
      </c>
      <c r="B3295" s="1" t="s">
        <v>229</v>
      </c>
      <c r="C3295" s="1" t="s">
        <v>10</v>
      </c>
      <c r="D3295" s="1" t="s">
        <v>37133</v>
      </c>
      <c r="E3295" s="1" t="s">
        <v>37134</v>
      </c>
      <c r="F3295" s="47"/>
      <c r="G3295" s="48"/>
      <c r="H3295" s="48"/>
      <c r="I3295" s="48"/>
      <c r="J3295" s="48"/>
      <c r="K3295" s="48"/>
      <c r="L3295" s="48"/>
      <c r="M3295" s="48"/>
      <c r="N3295" s="48"/>
      <c r="O3295" s="48"/>
      <c r="P3295" s="48"/>
    </row>
    <row r="3296" ht="13.5" customHeight="1">
      <c r="A3296" s="1" t="s">
        <v>37003</v>
      </c>
      <c r="B3296" s="1" t="s">
        <v>233</v>
      </c>
      <c r="C3296" s="1" t="s">
        <v>10</v>
      </c>
      <c r="D3296" s="1" t="s">
        <v>37135</v>
      </c>
      <c r="E3296" s="1" t="s">
        <v>37136</v>
      </c>
      <c r="F3296" s="47"/>
      <c r="G3296" s="48"/>
      <c r="H3296" s="48"/>
      <c r="I3296" s="48"/>
      <c r="J3296" s="48"/>
      <c r="K3296" s="48"/>
      <c r="L3296" s="48"/>
      <c r="M3296" s="48"/>
      <c r="N3296" s="48"/>
      <c r="O3296" s="48"/>
      <c r="P3296" s="48"/>
    </row>
    <row r="3297" ht="13.5" customHeight="1">
      <c r="A3297" s="1" t="s">
        <v>37003</v>
      </c>
      <c r="B3297" s="1" t="s">
        <v>237</v>
      </c>
      <c r="C3297" s="1" t="s">
        <v>10</v>
      </c>
      <c r="D3297" s="1" t="s">
        <v>37139</v>
      </c>
      <c r="E3297" s="1" t="s">
        <v>37140</v>
      </c>
      <c r="F3297" s="47"/>
      <c r="G3297" s="48"/>
      <c r="H3297" s="48"/>
      <c r="I3297" s="48"/>
      <c r="J3297" s="48"/>
      <c r="K3297" s="48"/>
      <c r="L3297" s="48"/>
      <c r="M3297" s="48"/>
      <c r="N3297" s="48"/>
      <c r="O3297" s="48"/>
      <c r="P3297" s="48"/>
    </row>
    <row r="3298" ht="13.5" customHeight="1">
      <c r="A3298" s="1" t="s">
        <v>37003</v>
      </c>
      <c r="B3298" s="1" t="s">
        <v>241</v>
      </c>
      <c r="C3298" s="1" t="s">
        <v>115</v>
      </c>
      <c r="D3298" s="1" t="s">
        <v>37143</v>
      </c>
      <c r="E3298" s="1" t="s">
        <v>37144</v>
      </c>
      <c r="F3298" s="47"/>
      <c r="G3298" s="48"/>
      <c r="H3298" s="48"/>
      <c r="I3298" s="48"/>
      <c r="J3298" s="48"/>
      <c r="K3298" s="48"/>
      <c r="L3298" s="48"/>
      <c r="M3298" s="48"/>
      <c r="N3298" s="48"/>
      <c r="O3298" s="48"/>
      <c r="P3298" s="48"/>
    </row>
    <row r="3299" ht="13.5" customHeight="1">
      <c r="A3299" s="1" t="s">
        <v>37003</v>
      </c>
      <c r="B3299" s="1" t="s">
        <v>244</v>
      </c>
      <c r="C3299" s="1" t="s">
        <v>10</v>
      </c>
      <c r="D3299" s="1" t="s">
        <v>37147</v>
      </c>
      <c r="E3299" s="1" t="s">
        <v>37148</v>
      </c>
      <c r="F3299" s="47"/>
      <c r="G3299" s="48"/>
      <c r="H3299" s="48"/>
      <c r="I3299" s="48"/>
      <c r="J3299" s="48"/>
      <c r="K3299" s="48"/>
      <c r="L3299" s="48"/>
      <c r="M3299" s="48"/>
      <c r="N3299" s="48"/>
      <c r="O3299" s="48"/>
      <c r="P3299" s="48"/>
    </row>
    <row r="3300" ht="13.5" customHeight="1">
      <c r="A3300" s="1" t="s">
        <v>37003</v>
      </c>
      <c r="B3300" s="1" t="s">
        <v>247</v>
      </c>
      <c r="C3300" s="1" t="s">
        <v>115</v>
      </c>
      <c r="D3300" s="1" t="s">
        <v>37151</v>
      </c>
      <c r="E3300" s="1" t="s">
        <v>37152</v>
      </c>
      <c r="F3300" s="47"/>
      <c r="G3300" s="48"/>
      <c r="H3300" s="48"/>
      <c r="I3300" s="48"/>
      <c r="J3300" s="48"/>
      <c r="K3300" s="48"/>
      <c r="L3300" s="48"/>
      <c r="M3300" s="48"/>
      <c r="N3300" s="48"/>
      <c r="O3300" s="48"/>
      <c r="P3300" s="48"/>
    </row>
    <row r="3301" ht="13.5" customHeight="1">
      <c r="A3301" s="1" t="s">
        <v>37003</v>
      </c>
      <c r="B3301" s="1" t="s">
        <v>251</v>
      </c>
      <c r="C3301" s="1" t="s">
        <v>10</v>
      </c>
      <c r="D3301" s="1" t="s">
        <v>37155</v>
      </c>
      <c r="E3301" s="1" t="s">
        <v>37156</v>
      </c>
      <c r="F3301" s="47"/>
      <c r="G3301" s="48"/>
      <c r="H3301" s="48"/>
      <c r="I3301" s="48"/>
      <c r="J3301" s="48"/>
      <c r="K3301" s="48"/>
      <c r="L3301" s="48"/>
      <c r="M3301" s="48"/>
      <c r="N3301" s="48"/>
      <c r="O3301" s="48"/>
      <c r="P3301" s="48"/>
    </row>
    <row r="3302" ht="13.5" customHeight="1">
      <c r="A3302" s="1" t="s">
        <v>37003</v>
      </c>
      <c r="B3302" s="1" t="s">
        <v>254</v>
      </c>
      <c r="C3302" s="1" t="s">
        <v>10</v>
      </c>
      <c r="D3302" s="1" t="s">
        <v>37160</v>
      </c>
      <c r="E3302" s="1" t="s">
        <v>37161</v>
      </c>
      <c r="F3302" s="47"/>
      <c r="G3302" s="48"/>
      <c r="H3302" s="48"/>
      <c r="I3302" s="48"/>
      <c r="J3302" s="48"/>
      <c r="K3302" s="48"/>
      <c r="L3302" s="48"/>
      <c r="M3302" s="48"/>
      <c r="N3302" s="48"/>
      <c r="O3302" s="48"/>
      <c r="P3302" s="48"/>
    </row>
    <row r="3303" ht="13.5" customHeight="1">
      <c r="A3303" s="1" t="s">
        <v>37003</v>
      </c>
      <c r="B3303" s="1" t="s">
        <v>258</v>
      </c>
      <c r="C3303" s="1" t="s">
        <v>10</v>
      </c>
      <c r="D3303" s="1" t="s">
        <v>37164</v>
      </c>
      <c r="E3303" s="1" t="s">
        <v>37165</v>
      </c>
      <c r="F3303" s="47"/>
      <c r="G3303" s="48"/>
      <c r="H3303" s="48"/>
      <c r="I3303" s="48"/>
      <c r="J3303" s="48"/>
      <c r="K3303" s="48"/>
      <c r="L3303" s="48"/>
      <c r="M3303" s="48"/>
      <c r="N3303" s="48"/>
      <c r="O3303" s="48"/>
      <c r="P3303" s="48"/>
    </row>
    <row r="3304" ht="13.5" customHeight="1">
      <c r="A3304" s="1" t="s">
        <v>37003</v>
      </c>
      <c r="B3304" s="1" t="s">
        <v>263</v>
      </c>
      <c r="C3304" s="1" t="s">
        <v>10</v>
      </c>
      <c r="D3304" s="1" t="s">
        <v>37168</v>
      </c>
      <c r="E3304" s="1" t="s">
        <v>37169</v>
      </c>
      <c r="F3304" s="47"/>
      <c r="G3304" s="48"/>
      <c r="H3304" s="48"/>
      <c r="I3304" s="48"/>
      <c r="J3304" s="48"/>
      <c r="K3304" s="48"/>
      <c r="L3304" s="48"/>
      <c r="M3304" s="48"/>
      <c r="N3304" s="48"/>
      <c r="O3304" s="48"/>
      <c r="P3304" s="48"/>
    </row>
    <row r="3305" ht="13.5" customHeight="1">
      <c r="A3305" s="1" t="s">
        <v>37003</v>
      </c>
      <c r="B3305" s="1" t="s">
        <v>268</v>
      </c>
      <c r="C3305" s="1" t="s">
        <v>10</v>
      </c>
      <c r="D3305" s="1" t="s">
        <v>37172</v>
      </c>
      <c r="E3305" s="1" t="s">
        <v>37173</v>
      </c>
      <c r="F3305" s="47"/>
      <c r="G3305" s="48"/>
      <c r="H3305" s="48"/>
      <c r="I3305" s="48"/>
      <c r="J3305" s="48"/>
      <c r="K3305" s="48"/>
      <c r="L3305" s="48"/>
      <c r="M3305" s="48"/>
      <c r="N3305" s="48"/>
      <c r="O3305" s="48"/>
      <c r="P3305" s="48"/>
    </row>
    <row r="3306" ht="13.5" customHeight="1">
      <c r="A3306" s="1" t="s">
        <v>37003</v>
      </c>
      <c r="B3306" s="1" t="s">
        <v>271</v>
      </c>
      <c r="C3306" s="1" t="s">
        <v>10</v>
      </c>
      <c r="D3306" s="1" t="s">
        <v>37176</v>
      </c>
      <c r="E3306" s="1" t="s">
        <v>37177</v>
      </c>
      <c r="F3306" s="47"/>
      <c r="G3306" s="48"/>
      <c r="H3306" s="48"/>
      <c r="I3306" s="48"/>
      <c r="J3306" s="48"/>
      <c r="K3306" s="48"/>
      <c r="L3306" s="48"/>
      <c r="M3306" s="48"/>
      <c r="N3306" s="48"/>
      <c r="O3306" s="48"/>
      <c r="P3306" s="48"/>
    </row>
    <row r="3307" ht="13.5" customHeight="1">
      <c r="A3307" s="1" t="s">
        <v>37003</v>
      </c>
      <c r="B3307" s="1" t="s">
        <v>276</v>
      </c>
      <c r="C3307" s="1" t="s">
        <v>10</v>
      </c>
      <c r="D3307" s="1" t="s">
        <v>37180</v>
      </c>
      <c r="E3307" s="1" t="s">
        <v>37181</v>
      </c>
      <c r="F3307" s="47"/>
      <c r="G3307" s="48"/>
      <c r="H3307" s="48"/>
      <c r="I3307" s="48"/>
      <c r="J3307" s="48"/>
      <c r="K3307" s="48"/>
      <c r="L3307" s="48"/>
      <c r="M3307" s="48"/>
      <c r="N3307" s="48"/>
      <c r="O3307" s="48"/>
      <c r="P3307" s="48"/>
    </row>
    <row r="3308" ht="13.5" customHeight="1">
      <c r="A3308" s="1" t="s">
        <v>37003</v>
      </c>
      <c r="B3308" s="1" t="s">
        <v>279</v>
      </c>
      <c r="C3308" s="1" t="s">
        <v>10</v>
      </c>
      <c r="D3308" s="1" t="s">
        <v>37184</v>
      </c>
      <c r="E3308" s="1" t="s">
        <v>37185</v>
      </c>
      <c r="F3308" s="47"/>
      <c r="G3308" s="48"/>
      <c r="H3308" s="48"/>
      <c r="I3308" s="48"/>
      <c r="J3308" s="48"/>
      <c r="K3308" s="48"/>
      <c r="L3308" s="48"/>
      <c r="M3308" s="48"/>
      <c r="N3308" s="48"/>
      <c r="O3308" s="48"/>
      <c r="P3308" s="48"/>
    </row>
    <row r="3309" ht="13.5" customHeight="1">
      <c r="A3309" s="1" t="s">
        <v>37003</v>
      </c>
      <c r="B3309" s="1" t="s">
        <v>284</v>
      </c>
      <c r="C3309" s="1" t="s">
        <v>10</v>
      </c>
      <c r="D3309" s="1" t="s">
        <v>37188</v>
      </c>
      <c r="E3309" s="1" t="s">
        <v>37189</v>
      </c>
      <c r="F3309" s="47"/>
      <c r="G3309" s="48"/>
      <c r="H3309" s="48"/>
      <c r="I3309" s="48"/>
      <c r="J3309" s="48"/>
      <c r="K3309" s="48"/>
      <c r="L3309" s="48"/>
      <c r="M3309" s="48"/>
      <c r="N3309" s="48"/>
      <c r="O3309" s="48"/>
      <c r="P3309" s="48"/>
    </row>
    <row r="3310" ht="13.5" customHeight="1">
      <c r="A3310" s="1" t="s">
        <v>37003</v>
      </c>
      <c r="B3310" s="1" t="s">
        <v>288</v>
      </c>
      <c r="C3310" s="1" t="s">
        <v>10</v>
      </c>
      <c r="D3310" s="1" t="s">
        <v>37192</v>
      </c>
      <c r="E3310" s="1" t="s">
        <v>37193</v>
      </c>
      <c r="F3310" s="47"/>
      <c r="G3310" s="48"/>
      <c r="H3310" s="48"/>
      <c r="I3310" s="48"/>
      <c r="J3310" s="48"/>
      <c r="K3310" s="48"/>
      <c r="L3310" s="48"/>
      <c r="M3310" s="48"/>
      <c r="N3310" s="48"/>
      <c r="O3310" s="48"/>
      <c r="P3310" s="48"/>
    </row>
    <row r="3311" ht="13.5" customHeight="1">
      <c r="A3311" s="1" t="s">
        <v>37003</v>
      </c>
      <c r="B3311" s="1" t="s">
        <v>292</v>
      </c>
      <c r="C3311" s="1" t="s">
        <v>10</v>
      </c>
      <c r="D3311" s="1" t="s">
        <v>37197</v>
      </c>
      <c r="E3311" s="1" t="s">
        <v>37198</v>
      </c>
      <c r="F3311" s="47"/>
      <c r="G3311" s="48"/>
      <c r="H3311" s="48"/>
      <c r="I3311" s="48"/>
      <c r="J3311" s="48"/>
      <c r="K3311" s="48"/>
      <c r="L3311" s="48"/>
      <c r="M3311" s="48"/>
      <c r="N3311" s="48"/>
      <c r="O3311" s="48"/>
      <c r="P3311" s="48"/>
    </row>
    <row r="3312" ht="13.5" customHeight="1">
      <c r="A3312" s="1" t="s">
        <v>37003</v>
      </c>
      <c r="B3312" s="1" t="s">
        <v>296</v>
      </c>
      <c r="C3312" s="1" t="s">
        <v>10</v>
      </c>
      <c r="D3312" s="1" t="s">
        <v>37204</v>
      </c>
      <c r="E3312" s="1" t="s">
        <v>37205</v>
      </c>
      <c r="F3312" s="47"/>
      <c r="G3312" s="48"/>
      <c r="H3312" s="48"/>
      <c r="I3312" s="48"/>
      <c r="J3312" s="48"/>
      <c r="K3312" s="48"/>
      <c r="L3312" s="48"/>
      <c r="M3312" s="48"/>
      <c r="N3312" s="48"/>
      <c r="O3312" s="48"/>
      <c r="P3312" s="48"/>
    </row>
    <row r="3313" ht="13.5" customHeight="1">
      <c r="A3313" s="1" t="s">
        <v>37003</v>
      </c>
      <c r="B3313" s="1" t="s">
        <v>1898</v>
      </c>
      <c r="C3313" s="1" t="s">
        <v>10</v>
      </c>
      <c r="D3313" s="1" t="s">
        <v>37208</v>
      </c>
      <c r="E3313" s="1" t="s">
        <v>37209</v>
      </c>
      <c r="F3313" s="47"/>
      <c r="G3313" s="48"/>
      <c r="H3313" s="48"/>
      <c r="I3313" s="48"/>
      <c r="J3313" s="48"/>
      <c r="K3313" s="48"/>
      <c r="L3313" s="48"/>
      <c r="M3313" s="48"/>
      <c r="N3313" s="48"/>
      <c r="O3313" s="48"/>
      <c r="P3313" s="48"/>
    </row>
    <row r="3314" ht="13.5" customHeight="1">
      <c r="A3314" s="1" t="s">
        <v>37003</v>
      </c>
      <c r="B3314" s="1" t="s">
        <v>1905</v>
      </c>
      <c r="C3314" s="1" t="s">
        <v>10</v>
      </c>
      <c r="D3314" s="1" t="s">
        <v>37214</v>
      </c>
      <c r="E3314" s="1" t="s">
        <v>37215</v>
      </c>
      <c r="F3314" s="47"/>
      <c r="G3314" s="48"/>
      <c r="H3314" s="48"/>
      <c r="I3314" s="48"/>
      <c r="J3314" s="48"/>
      <c r="K3314" s="48"/>
      <c r="L3314" s="48"/>
      <c r="M3314" s="48"/>
      <c r="N3314" s="48"/>
      <c r="O3314" s="48"/>
      <c r="P3314" s="48"/>
    </row>
    <row r="3315" ht="13.5" customHeight="1">
      <c r="A3315" s="1" t="s">
        <v>37003</v>
      </c>
      <c r="B3315" s="1" t="s">
        <v>1911</v>
      </c>
      <c r="C3315" s="1" t="s">
        <v>10</v>
      </c>
      <c r="D3315" s="1" t="s">
        <v>37218</v>
      </c>
      <c r="E3315" s="1" t="s">
        <v>37219</v>
      </c>
      <c r="F3315" s="47"/>
      <c r="G3315" s="48"/>
      <c r="H3315" s="48"/>
      <c r="I3315" s="48"/>
      <c r="J3315" s="48"/>
      <c r="K3315" s="48"/>
      <c r="L3315" s="48"/>
      <c r="M3315" s="48"/>
      <c r="N3315" s="48"/>
      <c r="O3315" s="48"/>
      <c r="P3315" s="48"/>
    </row>
    <row r="3316" ht="13.5" customHeight="1">
      <c r="A3316" s="1" t="s">
        <v>37003</v>
      </c>
      <c r="B3316" s="1" t="s">
        <v>1919</v>
      </c>
      <c r="C3316" s="1" t="s">
        <v>10</v>
      </c>
      <c r="D3316" s="1" t="s">
        <v>37222</v>
      </c>
      <c r="E3316" s="1" t="s">
        <v>37223</v>
      </c>
      <c r="F3316" s="47"/>
      <c r="G3316" s="48"/>
      <c r="H3316" s="48"/>
      <c r="I3316" s="48"/>
      <c r="J3316" s="48"/>
      <c r="K3316" s="48"/>
      <c r="L3316" s="48"/>
      <c r="M3316" s="48"/>
      <c r="N3316" s="48"/>
      <c r="O3316" s="48"/>
      <c r="P3316" s="48"/>
    </row>
    <row r="3317" ht="13.5" customHeight="1">
      <c r="A3317" s="1" t="s">
        <v>37003</v>
      </c>
      <c r="B3317" s="1" t="s">
        <v>1926</v>
      </c>
      <c r="C3317" s="1" t="s">
        <v>374</v>
      </c>
      <c r="D3317" s="1" t="s">
        <v>37226</v>
      </c>
      <c r="E3317" s="1" t="s">
        <v>37227</v>
      </c>
      <c r="F3317" s="47"/>
      <c r="G3317" s="48"/>
      <c r="H3317" s="48"/>
      <c r="I3317" s="48"/>
      <c r="J3317" s="48"/>
      <c r="K3317" s="48"/>
      <c r="L3317" s="48"/>
      <c r="M3317" s="48"/>
      <c r="N3317" s="48"/>
      <c r="O3317" s="48"/>
      <c r="P3317" s="48"/>
    </row>
    <row r="3318" ht="13.5" customHeight="1">
      <c r="A3318" s="1" t="s">
        <v>37003</v>
      </c>
      <c r="B3318" s="1" t="s">
        <v>1933</v>
      </c>
      <c r="C3318" s="1" t="s">
        <v>10</v>
      </c>
      <c r="D3318" s="1" t="s">
        <v>37230</v>
      </c>
      <c r="E3318" s="1" t="s">
        <v>37231</v>
      </c>
      <c r="F3318" s="47"/>
      <c r="G3318" s="48"/>
      <c r="H3318" s="48"/>
      <c r="I3318" s="48"/>
      <c r="J3318" s="48"/>
      <c r="K3318" s="48"/>
      <c r="L3318" s="48"/>
      <c r="M3318" s="48"/>
      <c r="N3318" s="48"/>
      <c r="O3318" s="48"/>
      <c r="P3318" s="48"/>
    </row>
    <row r="3319" ht="13.5" customHeight="1">
      <c r="A3319" s="1" t="s">
        <v>37003</v>
      </c>
      <c r="B3319" s="1" t="s">
        <v>1938</v>
      </c>
      <c r="C3319" s="1" t="s">
        <v>10</v>
      </c>
      <c r="D3319" s="1" t="s">
        <v>37234</v>
      </c>
      <c r="E3319" s="1" t="s">
        <v>37235</v>
      </c>
      <c r="F3319" s="47"/>
      <c r="G3319" s="48"/>
      <c r="H3319" s="48"/>
      <c r="I3319" s="48"/>
      <c r="J3319" s="48"/>
      <c r="K3319" s="48"/>
      <c r="L3319" s="48"/>
      <c r="M3319" s="48"/>
      <c r="N3319" s="48"/>
      <c r="O3319" s="48"/>
      <c r="P3319" s="48"/>
    </row>
    <row r="3320" ht="13.5" customHeight="1">
      <c r="A3320" s="1" t="s">
        <v>37003</v>
      </c>
      <c r="B3320" s="1" t="s">
        <v>1947</v>
      </c>
      <c r="C3320" s="1" t="s">
        <v>10</v>
      </c>
      <c r="D3320" s="1" t="s">
        <v>37239</v>
      </c>
      <c r="E3320" s="1" t="s">
        <v>37240</v>
      </c>
      <c r="F3320" s="47"/>
      <c r="G3320" s="48"/>
      <c r="H3320" s="48"/>
      <c r="I3320" s="48"/>
      <c r="J3320" s="48"/>
      <c r="K3320" s="48"/>
      <c r="L3320" s="48"/>
      <c r="M3320" s="48"/>
      <c r="N3320" s="48"/>
      <c r="O3320" s="48"/>
      <c r="P3320" s="48"/>
    </row>
    <row r="3321" ht="13.5" customHeight="1">
      <c r="A3321" s="1" t="s">
        <v>37003</v>
      </c>
      <c r="B3321" s="1" t="s">
        <v>1954</v>
      </c>
      <c r="C3321" s="1" t="s">
        <v>10</v>
      </c>
      <c r="D3321" s="1" t="s">
        <v>37243</v>
      </c>
      <c r="E3321" s="1" t="s">
        <v>37244</v>
      </c>
      <c r="F3321" s="47"/>
      <c r="G3321" s="48"/>
      <c r="H3321" s="48"/>
      <c r="I3321" s="48"/>
      <c r="J3321" s="48"/>
      <c r="K3321" s="48"/>
      <c r="L3321" s="48"/>
      <c r="M3321" s="48"/>
      <c r="N3321" s="48"/>
      <c r="O3321" s="48"/>
      <c r="P3321" s="48"/>
    </row>
    <row r="3322" ht="13.5" customHeight="1">
      <c r="A3322" s="1" t="s">
        <v>37003</v>
      </c>
      <c r="B3322" s="1" t="s">
        <v>1961</v>
      </c>
      <c r="C3322" s="1" t="s">
        <v>10</v>
      </c>
      <c r="D3322" s="1" t="s">
        <v>37245</v>
      </c>
      <c r="E3322" s="1" t="s">
        <v>37246</v>
      </c>
      <c r="F3322" s="47"/>
      <c r="G3322" s="48"/>
      <c r="H3322" s="48"/>
      <c r="I3322" s="48"/>
      <c r="J3322" s="48"/>
      <c r="K3322" s="48"/>
      <c r="L3322" s="48"/>
      <c r="M3322" s="48"/>
      <c r="N3322" s="48"/>
      <c r="O3322" s="48"/>
      <c r="P3322" s="48"/>
    </row>
    <row r="3323" ht="13.5" customHeight="1">
      <c r="A3323" s="1" t="s">
        <v>37003</v>
      </c>
      <c r="B3323" s="1" t="s">
        <v>1968</v>
      </c>
      <c r="C3323" s="1" t="s">
        <v>10</v>
      </c>
      <c r="D3323" s="1" t="s">
        <v>37247</v>
      </c>
      <c r="E3323" s="1" t="s">
        <v>37248</v>
      </c>
      <c r="F3323" s="47"/>
      <c r="G3323" s="48"/>
      <c r="H3323" s="48"/>
      <c r="I3323" s="48"/>
      <c r="J3323" s="48"/>
      <c r="K3323" s="48"/>
      <c r="L3323" s="48"/>
      <c r="M3323" s="48"/>
      <c r="N3323" s="48"/>
      <c r="O3323" s="48"/>
      <c r="P3323" s="48"/>
    </row>
    <row r="3324" ht="13.5" customHeight="1">
      <c r="A3324" s="1" t="s">
        <v>37003</v>
      </c>
      <c r="B3324" s="1" t="s">
        <v>1973</v>
      </c>
      <c r="C3324" s="1" t="s">
        <v>10</v>
      </c>
      <c r="D3324" s="1" t="s">
        <v>37250</v>
      </c>
      <c r="E3324" s="1" t="s">
        <v>37251</v>
      </c>
      <c r="F3324" s="47"/>
      <c r="G3324" s="48"/>
      <c r="H3324" s="48"/>
      <c r="I3324" s="48"/>
      <c r="J3324" s="48"/>
      <c r="K3324" s="48"/>
      <c r="L3324" s="48"/>
      <c r="M3324" s="48"/>
      <c r="N3324" s="48"/>
      <c r="O3324" s="48"/>
      <c r="P3324" s="48"/>
    </row>
    <row r="3325" ht="13.5" customHeight="1">
      <c r="A3325" s="1" t="s">
        <v>37003</v>
      </c>
      <c r="B3325" s="1" t="s">
        <v>1982</v>
      </c>
      <c r="C3325" s="1" t="s">
        <v>10</v>
      </c>
      <c r="D3325" s="1" t="s">
        <v>37253</v>
      </c>
      <c r="E3325" s="1" t="s">
        <v>37254</v>
      </c>
      <c r="F3325" s="47"/>
      <c r="G3325" s="48"/>
      <c r="H3325" s="48"/>
      <c r="I3325" s="48"/>
      <c r="J3325" s="48"/>
      <c r="K3325" s="48"/>
      <c r="L3325" s="48"/>
      <c r="M3325" s="48"/>
      <c r="N3325" s="48"/>
      <c r="O3325" s="48"/>
      <c r="P3325" s="48"/>
    </row>
    <row r="3326" ht="13.5" customHeight="1">
      <c r="A3326" s="1" t="s">
        <v>37003</v>
      </c>
      <c r="B3326" s="1" t="s">
        <v>1993</v>
      </c>
      <c r="C3326" s="1" t="s">
        <v>10</v>
      </c>
      <c r="D3326" s="1" t="s">
        <v>37255</v>
      </c>
      <c r="E3326" s="1" t="s">
        <v>37256</v>
      </c>
      <c r="F3326" s="47"/>
      <c r="G3326" s="48"/>
      <c r="H3326" s="48"/>
      <c r="I3326" s="48"/>
      <c r="J3326" s="48"/>
      <c r="K3326" s="48"/>
      <c r="L3326" s="48"/>
      <c r="M3326" s="48"/>
      <c r="N3326" s="48"/>
      <c r="O3326" s="48"/>
      <c r="P3326" s="48"/>
    </row>
    <row r="3327" ht="13.5" customHeight="1">
      <c r="A3327" s="1" t="s">
        <v>37003</v>
      </c>
      <c r="B3327" s="1" t="s">
        <v>2000</v>
      </c>
      <c r="C3327" s="1" t="s">
        <v>10</v>
      </c>
      <c r="D3327" s="1" t="s">
        <v>37259</v>
      </c>
      <c r="E3327" s="1" t="s">
        <v>37260</v>
      </c>
      <c r="F3327" s="47"/>
      <c r="G3327" s="48"/>
      <c r="H3327" s="48"/>
      <c r="I3327" s="48"/>
      <c r="J3327" s="48"/>
      <c r="K3327" s="48"/>
      <c r="L3327" s="48"/>
      <c r="M3327" s="48"/>
      <c r="N3327" s="48"/>
      <c r="O3327" s="48"/>
      <c r="P3327" s="48"/>
    </row>
    <row r="3328" ht="13.5" customHeight="1">
      <c r="A3328" s="1" t="s">
        <v>37003</v>
      </c>
      <c r="B3328" s="1" t="s">
        <v>2004</v>
      </c>
      <c r="C3328" s="1" t="s">
        <v>10</v>
      </c>
      <c r="D3328" s="1" t="s">
        <v>37263</v>
      </c>
      <c r="E3328" s="1" t="s">
        <v>37264</v>
      </c>
      <c r="F3328" s="47"/>
      <c r="G3328" s="48"/>
      <c r="H3328" s="48"/>
      <c r="I3328" s="48"/>
      <c r="J3328" s="48"/>
      <c r="K3328" s="48"/>
      <c r="L3328" s="48"/>
      <c r="M3328" s="48"/>
      <c r="N3328" s="48"/>
      <c r="O3328" s="48"/>
      <c r="P3328" s="48"/>
    </row>
    <row r="3329" ht="13.5" customHeight="1">
      <c r="A3329" s="1" t="s">
        <v>37003</v>
      </c>
      <c r="B3329" s="1" t="s">
        <v>2011</v>
      </c>
      <c r="C3329" s="1" t="s">
        <v>10</v>
      </c>
      <c r="D3329" s="1" t="s">
        <v>37267</v>
      </c>
      <c r="E3329" s="1" t="s">
        <v>37268</v>
      </c>
      <c r="F3329" s="47"/>
      <c r="G3329" s="48"/>
      <c r="H3329" s="48"/>
      <c r="I3329" s="48"/>
      <c r="J3329" s="48"/>
      <c r="K3329" s="48"/>
      <c r="L3329" s="48"/>
      <c r="M3329" s="48"/>
      <c r="N3329" s="48"/>
      <c r="O3329" s="48"/>
      <c r="P3329" s="48"/>
    </row>
    <row r="3330" ht="13.5" customHeight="1">
      <c r="A3330" s="1" t="s">
        <v>37003</v>
      </c>
      <c r="B3330" s="1" t="s">
        <v>99</v>
      </c>
      <c r="C3330" s="1" t="s">
        <v>817</v>
      </c>
      <c r="D3330" s="47"/>
      <c r="E3330" s="47"/>
      <c r="F3330" s="47"/>
      <c r="G3330" s="48"/>
      <c r="H3330" s="48"/>
      <c r="I3330" s="48"/>
      <c r="J3330" s="48"/>
      <c r="K3330" s="48"/>
      <c r="L3330" s="48"/>
      <c r="M3330" s="48"/>
      <c r="N3330" s="48"/>
      <c r="O3330" s="48"/>
      <c r="P3330" s="48"/>
    </row>
    <row r="3331" ht="13.5" customHeight="1">
      <c r="A3331" s="1" t="s">
        <v>37274</v>
      </c>
      <c r="B3331" s="2" t="s">
        <v>1</v>
      </c>
      <c r="C3331" s="1" t="s">
        <v>2</v>
      </c>
      <c r="D3331" s="47"/>
      <c r="E3331" s="47"/>
      <c r="F3331" s="47"/>
      <c r="G3331" s="48"/>
      <c r="H3331" s="48"/>
      <c r="I3331" s="48"/>
      <c r="J3331" s="48"/>
      <c r="K3331" s="48"/>
      <c r="L3331" s="48"/>
      <c r="M3331" s="48"/>
      <c r="N3331" s="48"/>
      <c r="O3331" s="48"/>
      <c r="P3331" s="48"/>
    </row>
    <row r="3332" ht="13.5" customHeight="1">
      <c r="A3332" s="1" t="s">
        <v>37274</v>
      </c>
      <c r="B3332" s="1" t="s">
        <v>5</v>
      </c>
      <c r="C3332" s="1" t="s">
        <v>130</v>
      </c>
      <c r="D3332" s="1" t="s">
        <v>37277</v>
      </c>
      <c r="E3332" s="1" t="s">
        <v>37278</v>
      </c>
      <c r="F3332" s="47"/>
      <c r="G3332" s="48"/>
      <c r="H3332" s="48"/>
      <c r="I3332" s="48"/>
      <c r="J3332" s="48"/>
      <c r="K3332" s="48"/>
      <c r="L3332" s="48"/>
      <c r="M3332" s="48"/>
      <c r="N3332" s="48"/>
      <c r="O3332" s="48"/>
      <c r="P3332" s="48"/>
    </row>
    <row r="3333" ht="13.5" customHeight="1">
      <c r="A3333" s="1" t="s">
        <v>37274</v>
      </c>
      <c r="B3333" s="1" t="s">
        <v>9</v>
      </c>
      <c r="C3333" s="1" t="s">
        <v>374</v>
      </c>
      <c r="D3333" s="1" t="s">
        <v>37281</v>
      </c>
      <c r="E3333" s="1" t="s">
        <v>37282</v>
      </c>
      <c r="F3333" s="47"/>
      <c r="G3333" s="48"/>
      <c r="H3333" s="48"/>
      <c r="I3333" s="48"/>
      <c r="J3333" s="48"/>
      <c r="K3333" s="48"/>
      <c r="L3333" s="48"/>
      <c r="M3333" s="48"/>
      <c r="N3333" s="48"/>
      <c r="O3333" s="48"/>
      <c r="P3333" s="48"/>
    </row>
    <row r="3334" ht="13.5" customHeight="1">
      <c r="A3334" s="1" t="s">
        <v>37274</v>
      </c>
      <c r="B3334" s="1" t="s">
        <v>13</v>
      </c>
      <c r="C3334" s="1" t="s">
        <v>10</v>
      </c>
      <c r="D3334" s="1" t="s">
        <v>37286</v>
      </c>
      <c r="E3334" s="1" t="s">
        <v>37288</v>
      </c>
      <c r="F3334" s="47"/>
      <c r="G3334" s="48"/>
      <c r="H3334" s="48"/>
      <c r="I3334" s="48"/>
      <c r="J3334" s="48"/>
      <c r="K3334" s="48"/>
      <c r="L3334" s="48"/>
      <c r="M3334" s="48"/>
      <c r="N3334" s="48"/>
      <c r="O3334" s="48"/>
      <c r="P3334" s="48"/>
    </row>
    <row r="3335" ht="13.5" customHeight="1">
      <c r="A3335" s="1" t="s">
        <v>37274</v>
      </c>
      <c r="B3335" s="1" t="s">
        <v>16</v>
      </c>
      <c r="C3335" s="1" t="s">
        <v>10</v>
      </c>
      <c r="D3335" s="1" t="s">
        <v>37291</v>
      </c>
      <c r="E3335" s="1" t="s">
        <v>37292</v>
      </c>
      <c r="F3335" s="47"/>
      <c r="G3335" s="48"/>
      <c r="H3335" s="48"/>
      <c r="I3335" s="48"/>
      <c r="J3335" s="48"/>
      <c r="K3335" s="48"/>
      <c r="L3335" s="48"/>
      <c r="M3335" s="48"/>
      <c r="N3335" s="48"/>
      <c r="O3335" s="48"/>
      <c r="P3335" s="48"/>
    </row>
    <row r="3336" ht="13.5" customHeight="1">
      <c r="A3336" s="1" t="s">
        <v>37274</v>
      </c>
      <c r="B3336" s="1" t="s">
        <v>21</v>
      </c>
      <c r="C3336" s="1" t="s">
        <v>10</v>
      </c>
      <c r="D3336" s="1" t="s">
        <v>37293</v>
      </c>
      <c r="E3336" s="1" t="s">
        <v>37295</v>
      </c>
      <c r="F3336" s="47"/>
      <c r="G3336" s="48"/>
      <c r="H3336" s="48"/>
      <c r="I3336" s="48"/>
      <c r="J3336" s="48"/>
      <c r="K3336" s="48"/>
      <c r="L3336" s="48"/>
      <c r="M3336" s="48"/>
      <c r="N3336" s="48"/>
      <c r="O3336" s="48"/>
      <c r="P3336" s="48"/>
    </row>
    <row r="3337" ht="13.5" customHeight="1">
      <c r="A3337" s="1" t="s">
        <v>37274</v>
      </c>
      <c r="B3337" s="1" t="s">
        <v>27</v>
      </c>
      <c r="C3337" s="1" t="s">
        <v>10</v>
      </c>
      <c r="D3337" s="1" t="s">
        <v>37298</v>
      </c>
      <c r="E3337" s="1" t="s">
        <v>37299</v>
      </c>
      <c r="F3337" s="47"/>
      <c r="G3337" s="48"/>
      <c r="H3337" s="48"/>
      <c r="I3337" s="48"/>
      <c r="J3337" s="48"/>
      <c r="K3337" s="48"/>
      <c r="L3337" s="48"/>
      <c r="M3337" s="48"/>
      <c r="N3337" s="48"/>
      <c r="O3337" s="48"/>
      <c r="P3337" s="48"/>
    </row>
    <row r="3338" ht="13.5" customHeight="1">
      <c r="A3338" s="1" t="s">
        <v>37274</v>
      </c>
      <c r="B3338" s="1" t="s">
        <v>31</v>
      </c>
      <c r="C3338" s="1" t="s">
        <v>10</v>
      </c>
      <c r="D3338" s="1" t="s">
        <v>37302</v>
      </c>
      <c r="E3338" s="1" t="s">
        <v>37303</v>
      </c>
      <c r="F3338" s="47"/>
      <c r="G3338" s="48"/>
      <c r="H3338" s="48"/>
      <c r="I3338" s="48"/>
      <c r="J3338" s="48"/>
      <c r="K3338" s="48"/>
      <c r="L3338" s="48"/>
      <c r="M3338" s="48"/>
      <c r="N3338" s="48"/>
      <c r="O3338" s="48"/>
      <c r="P3338" s="48"/>
    </row>
    <row r="3339" ht="13.5" customHeight="1">
      <c r="A3339" s="1" t="s">
        <v>37274</v>
      </c>
      <c r="B3339" s="1" t="s">
        <v>34</v>
      </c>
      <c r="C3339" s="1" t="s">
        <v>10</v>
      </c>
      <c r="D3339" s="1" t="s">
        <v>37306</v>
      </c>
      <c r="E3339" s="1" t="s">
        <v>37307</v>
      </c>
      <c r="F3339" s="47"/>
      <c r="G3339" s="48"/>
      <c r="H3339" s="48"/>
      <c r="I3339" s="48"/>
      <c r="J3339" s="48"/>
      <c r="K3339" s="48"/>
      <c r="L3339" s="48"/>
      <c r="M3339" s="48"/>
      <c r="N3339" s="48"/>
      <c r="O3339" s="48"/>
      <c r="P3339" s="48"/>
    </row>
    <row r="3340" ht="13.5" customHeight="1">
      <c r="A3340" s="1" t="s">
        <v>37274</v>
      </c>
      <c r="B3340" s="1" t="s">
        <v>40</v>
      </c>
      <c r="C3340" s="1" t="s">
        <v>10</v>
      </c>
      <c r="D3340" s="1" t="s">
        <v>37310</v>
      </c>
      <c r="E3340" s="1" t="s">
        <v>37312</v>
      </c>
      <c r="F3340" s="47"/>
      <c r="G3340" s="48"/>
      <c r="H3340" s="48"/>
      <c r="I3340" s="48"/>
      <c r="J3340" s="48"/>
      <c r="K3340" s="48"/>
      <c r="L3340" s="48"/>
      <c r="M3340" s="48"/>
      <c r="N3340" s="48"/>
      <c r="O3340" s="48"/>
      <c r="P3340" s="48"/>
    </row>
    <row r="3341" ht="13.5" customHeight="1">
      <c r="A3341" s="1" t="s">
        <v>37274</v>
      </c>
      <c r="B3341" s="1" t="s">
        <v>45</v>
      </c>
      <c r="C3341" s="1" t="s">
        <v>374</v>
      </c>
      <c r="D3341" s="1" t="s">
        <v>37317</v>
      </c>
      <c r="E3341" s="1" t="s">
        <v>37318</v>
      </c>
      <c r="F3341" s="47"/>
      <c r="G3341" s="48"/>
      <c r="H3341" s="48"/>
      <c r="I3341" s="48"/>
      <c r="J3341" s="48"/>
      <c r="K3341" s="48"/>
      <c r="L3341" s="48"/>
      <c r="M3341" s="48"/>
      <c r="N3341" s="48"/>
      <c r="O3341" s="48"/>
      <c r="P3341" s="48"/>
    </row>
    <row r="3342" ht="13.5" customHeight="1">
      <c r="A3342" s="1" t="s">
        <v>37274</v>
      </c>
      <c r="B3342" s="1" t="s">
        <v>52</v>
      </c>
      <c r="C3342" s="1" t="s">
        <v>10</v>
      </c>
      <c r="D3342" s="1" t="s">
        <v>37321</v>
      </c>
      <c r="E3342" s="1" t="s">
        <v>37322</v>
      </c>
      <c r="F3342" s="47"/>
      <c r="G3342" s="48"/>
      <c r="H3342" s="48"/>
      <c r="I3342" s="48"/>
      <c r="J3342" s="48"/>
      <c r="K3342" s="48"/>
      <c r="L3342" s="48"/>
      <c r="M3342" s="48"/>
      <c r="N3342" s="48"/>
      <c r="O3342" s="48"/>
      <c r="P3342" s="48"/>
    </row>
    <row r="3343" ht="13.5" customHeight="1">
      <c r="A3343" s="1" t="s">
        <v>37274</v>
      </c>
      <c r="B3343" s="1" t="s">
        <v>57</v>
      </c>
      <c r="C3343" s="1" t="s">
        <v>10</v>
      </c>
      <c r="D3343" s="1" t="s">
        <v>37325</v>
      </c>
      <c r="E3343" s="1" t="s">
        <v>37326</v>
      </c>
      <c r="F3343" s="47"/>
      <c r="G3343" s="48"/>
      <c r="H3343" s="48"/>
      <c r="I3343" s="48"/>
      <c r="J3343" s="48"/>
      <c r="K3343" s="48"/>
      <c r="L3343" s="48"/>
      <c r="M3343" s="48"/>
      <c r="N3343" s="48"/>
      <c r="O3343" s="48"/>
      <c r="P3343" s="48"/>
    </row>
    <row r="3344" ht="13.5" customHeight="1">
      <c r="A3344" s="1" t="s">
        <v>37274</v>
      </c>
      <c r="B3344" s="1" t="s">
        <v>60</v>
      </c>
      <c r="C3344" s="1" t="s">
        <v>10</v>
      </c>
      <c r="D3344" s="1" t="s">
        <v>37329</v>
      </c>
      <c r="E3344" s="1" t="s">
        <v>37331</v>
      </c>
      <c r="F3344" s="47"/>
      <c r="G3344" s="48"/>
      <c r="H3344" s="48"/>
      <c r="I3344" s="48"/>
      <c r="J3344" s="48"/>
      <c r="K3344" s="48"/>
      <c r="L3344" s="48"/>
      <c r="M3344" s="48"/>
      <c r="N3344" s="48"/>
      <c r="O3344" s="48"/>
      <c r="P3344" s="48"/>
    </row>
    <row r="3345" ht="13.5" customHeight="1">
      <c r="A3345" s="1" t="s">
        <v>37274</v>
      </c>
      <c r="B3345" s="1" t="s">
        <v>65</v>
      </c>
      <c r="C3345" s="1" t="s">
        <v>374</v>
      </c>
      <c r="D3345" s="1" t="s">
        <v>37333</v>
      </c>
      <c r="E3345" s="1" t="s">
        <v>37335</v>
      </c>
      <c r="F3345" s="47"/>
      <c r="G3345" s="48"/>
      <c r="H3345" s="48"/>
      <c r="I3345" s="48"/>
      <c r="J3345" s="48"/>
      <c r="K3345" s="48"/>
      <c r="L3345" s="48"/>
      <c r="M3345" s="48"/>
      <c r="N3345" s="48"/>
      <c r="O3345" s="48"/>
      <c r="P3345" s="48"/>
    </row>
    <row r="3346" ht="13.5" customHeight="1">
      <c r="A3346" s="1" t="s">
        <v>37274</v>
      </c>
      <c r="B3346" s="1" t="s">
        <v>70</v>
      </c>
      <c r="C3346" s="1" t="s">
        <v>10</v>
      </c>
      <c r="D3346" s="1" t="s">
        <v>37337</v>
      </c>
      <c r="E3346" s="1" t="s">
        <v>37338</v>
      </c>
      <c r="F3346" s="47"/>
      <c r="G3346" s="48"/>
      <c r="H3346" s="48"/>
      <c r="I3346" s="48"/>
      <c r="J3346" s="48"/>
      <c r="K3346" s="48"/>
      <c r="L3346" s="48"/>
      <c r="M3346" s="48"/>
      <c r="N3346" s="48"/>
      <c r="O3346" s="48"/>
      <c r="P3346" s="48"/>
    </row>
    <row r="3347" ht="13.5" customHeight="1">
      <c r="A3347" s="1" t="s">
        <v>37274</v>
      </c>
      <c r="B3347" s="1" t="s">
        <v>74</v>
      </c>
      <c r="C3347" s="1" t="s">
        <v>10</v>
      </c>
      <c r="D3347" s="1" t="s">
        <v>37341</v>
      </c>
      <c r="E3347" s="1" t="s">
        <v>37342</v>
      </c>
      <c r="F3347" s="47"/>
      <c r="G3347" s="48"/>
      <c r="H3347" s="48"/>
      <c r="I3347" s="48"/>
      <c r="J3347" s="48"/>
      <c r="K3347" s="48"/>
      <c r="L3347" s="48"/>
      <c r="M3347" s="48"/>
      <c r="N3347" s="48"/>
      <c r="O3347" s="48"/>
      <c r="P3347" s="48"/>
    </row>
    <row r="3348" ht="13.5" customHeight="1">
      <c r="A3348" s="1" t="s">
        <v>37274</v>
      </c>
      <c r="B3348" s="1" t="s">
        <v>78</v>
      </c>
      <c r="C3348" s="1" t="s">
        <v>10</v>
      </c>
      <c r="D3348" s="1" t="s">
        <v>37343</v>
      </c>
      <c r="E3348" s="1" t="s">
        <v>37344</v>
      </c>
      <c r="F3348" s="47"/>
      <c r="G3348" s="48"/>
      <c r="H3348" s="48"/>
      <c r="I3348" s="48"/>
      <c r="J3348" s="48"/>
      <c r="K3348" s="48"/>
      <c r="L3348" s="48"/>
      <c r="M3348" s="48"/>
      <c r="N3348" s="48"/>
      <c r="O3348" s="48"/>
      <c r="P3348" s="48"/>
    </row>
    <row r="3349" ht="13.5" customHeight="1">
      <c r="A3349" s="1" t="s">
        <v>37274</v>
      </c>
      <c r="B3349" s="1" t="s">
        <v>83</v>
      </c>
      <c r="C3349" s="1" t="s">
        <v>10</v>
      </c>
      <c r="D3349" s="1" t="s">
        <v>37347</v>
      </c>
      <c r="E3349" s="1" t="s">
        <v>37348</v>
      </c>
      <c r="F3349" s="47"/>
      <c r="G3349" s="48"/>
      <c r="H3349" s="48"/>
      <c r="I3349" s="48"/>
      <c r="J3349" s="48"/>
      <c r="K3349" s="48"/>
      <c r="L3349" s="48"/>
      <c r="M3349" s="48"/>
      <c r="N3349" s="48"/>
      <c r="O3349" s="48"/>
      <c r="P3349" s="48"/>
    </row>
    <row r="3350" ht="13.5" customHeight="1">
      <c r="A3350" s="1" t="s">
        <v>37274</v>
      </c>
      <c r="B3350" s="1" t="s">
        <v>86</v>
      </c>
      <c r="C3350" s="1" t="s">
        <v>10</v>
      </c>
      <c r="D3350" s="1" t="s">
        <v>37351</v>
      </c>
      <c r="E3350" s="1" t="s">
        <v>37353</v>
      </c>
      <c r="F3350" s="47"/>
      <c r="G3350" s="48"/>
      <c r="H3350" s="48"/>
      <c r="I3350" s="48"/>
      <c r="J3350" s="48"/>
      <c r="K3350" s="48"/>
      <c r="L3350" s="48"/>
      <c r="M3350" s="48"/>
      <c r="N3350" s="48"/>
      <c r="O3350" s="48"/>
      <c r="P3350" s="48"/>
    </row>
    <row r="3351" ht="13.5" customHeight="1">
      <c r="A3351" s="1" t="s">
        <v>37274</v>
      </c>
      <c r="B3351" s="1" t="s">
        <v>91</v>
      </c>
      <c r="C3351" s="1" t="s">
        <v>10</v>
      </c>
      <c r="D3351" s="1" t="s">
        <v>37356</v>
      </c>
      <c r="E3351" s="1" t="s">
        <v>37357</v>
      </c>
      <c r="F3351" s="47"/>
      <c r="G3351" s="48"/>
      <c r="H3351" s="48"/>
      <c r="I3351" s="48"/>
      <c r="J3351" s="48"/>
      <c r="K3351" s="48"/>
      <c r="L3351" s="48"/>
      <c r="M3351" s="48"/>
      <c r="N3351" s="48"/>
      <c r="O3351" s="48"/>
      <c r="P3351" s="48"/>
    </row>
    <row r="3352" ht="13.5" customHeight="1">
      <c r="A3352" s="1" t="s">
        <v>37274</v>
      </c>
      <c r="B3352" s="1" t="s">
        <v>94</v>
      </c>
      <c r="C3352" s="1" t="s">
        <v>10</v>
      </c>
      <c r="D3352" s="1" t="s">
        <v>37360</v>
      </c>
      <c r="E3352" s="1" t="s">
        <v>37361</v>
      </c>
      <c r="F3352" s="47"/>
      <c r="G3352" s="48"/>
      <c r="H3352" s="48"/>
      <c r="I3352" s="48"/>
      <c r="J3352" s="48"/>
      <c r="K3352" s="48"/>
      <c r="L3352" s="48"/>
      <c r="M3352" s="48"/>
      <c r="N3352" s="48"/>
      <c r="O3352" s="48"/>
      <c r="P3352" s="48"/>
    </row>
    <row r="3353" ht="13.5" customHeight="1">
      <c r="A3353" s="1" t="s">
        <v>37274</v>
      </c>
      <c r="B3353" s="1" t="s">
        <v>186</v>
      </c>
      <c r="C3353" s="1" t="s">
        <v>10</v>
      </c>
      <c r="D3353" s="1" t="s">
        <v>37364</v>
      </c>
      <c r="E3353" s="1" t="s">
        <v>37365</v>
      </c>
      <c r="F3353" s="47"/>
      <c r="G3353" s="48"/>
      <c r="H3353" s="48"/>
      <c r="I3353" s="48"/>
      <c r="J3353" s="48"/>
      <c r="K3353" s="48"/>
      <c r="L3353" s="48"/>
      <c r="M3353" s="48"/>
      <c r="N3353" s="48"/>
      <c r="O3353" s="48"/>
      <c r="P3353" s="48"/>
    </row>
    <row r="3354" ht="13.5" customHeight="1">
      <c r="A3354" s="1" t="s">
        <v>37274</v>
      </c>
      <c r="B3354" s="1" t="s">
        <v>189</v>
      </c>
      <c r="C3354" s="1" t="s">
        <v>115</v>
      </c>
      <c r="D3354" s="1" t="s">
        <v>37368</v>
      </c>
      <c r="E3354" s="1" t="s">
        <v>37370</v>
      </c>
      <c r="F3354" s="47"/>
      <c r="G3354" s="48"/>
      <c r="H3354" s="48"/>
      <c r="I3354" s="48"/>
      <c r="J3354" s="48"/>
      <c r="K3354" s="48"/>
      <c r="L3354" s="48"/>
      <c r="M3354" s="48"/>
      <c r="N3354" s="48"/>
      <c r="O3354" s="48"/>
      <c r="P3354" s="48"/>
    </row>
    <row r="3355" ht="13.5" customHeight="1">
      <c r="A3355" s="1" t="s">
        <v>37274</v>
      </c>
      <c r="B3355" s="1" t="s">
        <v>193</v>
      </c>
      <c r="C3355" s="1" t="s">
        <v>10</v>
      </c>
      <c r="D3355" s="1" t="s">
        <v>37373</v>
      </c>
      <c r="E3355" s="1" t="s">
        <v>37375</v>
      </c>
      <c r="F3355" s="47"/>
      <c r="G3355" s="48"/>
      <c r="H3355" s="48"/>
      <c r="I3355" s="48"/>
      <c r="J3355" s="48"/>
      <c r="K3355" s="48"/>
      <c r="L3355" s="48"/>
      <c r="M3355" s="48"/>
      <c r="N3355" s="48"/>
      <c r="O3355" s="48"/>
      <c r="P3355" s="48"/>
    </row>
    <row r="3356" ht="13.5" customHeight="1">
      <c r="A3356" s="1" t="s">
        <v>37274</v>
      </c>
      <c r="B3356" s="1" t="s">
        <v>197</v>
      </c>
      <c r="C3356" s="1" t="s">
        <v>10</v>
      </c>
      <c r="D3356" s="1" t="s">
        <v>37378</v>
      </c>
      <c r="E3356" s="1" t="s">
        <v>37379</v>
      </c>
      <c r="F3356" s="47"/>
      <c r="G3356" s="48"/>
      <c r="H3356" s="48"/>
      <c r="I3356" s="48"/>
      <c r="J3356" s="48"/>
      <c r="K3356" s="48"/>
      <c r="L3356" s="48"/>
      <c r="M3356" s="48"/>
      <c r="N3356" s="48"/>
      <c r="O3356" s="48"/>
      <c r="P3356" s="48"/>
    </row>
    <row r="3357" ht="13.5" customHeight="1">
      <c r="A3357" s="1" t="s">
        <v>37274</v>
      </c>
      <c r="B3357" s="1" t="s">
        <v>201</v>
      </c>
      <c r="C3357" s="1" t="s">
        <v>10</v>
      </c>
      <c r="D3357" s="1" t="s">
        <v>37382</v>
      </c>
      <c r="E3357" s="1" t="s">
        <v>37383</v>
      </c>
      <c r="F3357" s="47"/>
      <c r="G3357" s="48"/>
      <c r="H3357" s="48"/>
      <c r="I3357" s="48"/>
      <c r="J3357" s="48"/>
      <c r="K3357" s="48"/>
      <c r="L3357" s="48"/>
      <c r="M3357" s="48"/>
      <c r="N3357" s="48"/>
      <c r="O3357" s="48"/>
      <c r="P3357" s="48"/>
    </row>
    <row r="3358" ht="13.5" customHeight="1">
      <c r="A3358" s="1" t="s">
        <v>37274</v>
      </c>
      <c r="B3358" s="1" t="s">
        <v>206</v>
      </c>
      <c r="C3358" s="1" t="s">
        <v>10</v>
      </c>
      <c r="D3358" s="1" t="s">
        <v>37386</v>
      </c>
      <c r="E3358" s="1" t="s">
        <v>37387</v>
      </c>
      <c r="F3358" s="47"/>
      <c r="G3358" s="48"/>
      <c r="H3358" s="48"/>
      <c r="I3358" s="48"/>
      <c r="J3358" s="48"/>
      <c r="K3358" s="48"/>
      <c r="L3358" s="48"/>
      <c r="M3358" s="48"/>
      <c r="N3358" s="48"/>
      <c r="O3358" s="48"/>
      <c r="P3358" s="48"/>
    </row>
    <row r="3359" ht="13.5" customHeight="1">
      <c r="A3359" s="1" t="s">
        <v>37274</v>
      </c>
      <c r="B3359" s="1" t="s">
        <v>211</v>
      </c>
      <c r="C3359" s="1" t="s">
        <v>10</v>
      </c>
      <c r="D3359" s="1" t="s">
        <v>37391</v>
      </c>
      <c r="E3359" s="1" t="s">
        <v>37392</v>
      </c>
      <c r="F3359" s="47"/>
      <c r="G3359" s="48"/>
      <c r="H3359" s="48"/>
      <c r="I3359" s="48"/>
      <c r="J3359" s="48"/>
      <c r="K3359" s="48"/>
      <c r="L3359" s="48"/>
      <c r="M3359" s="48"/>
      <c r="N3359" s="48"/>
      <c r="O3359" s="48"/>
      <c r="P3359" s="48"/>
    </row>
    <row r="3360" ht="13.5" customHeight="1">
      <c r="A3360" s="1" t="s">
        <v>37274</v>
      </c>
      <c r="B3360" s="1" t="s">
        <v>99</v>
      </c>
      <c r="C3360" s="1" t="s">
        <v>817</v>
      </c>
      <c r="D3360" s="47"/>
      <c r="E3360" s="47"/>
      <c r="F3360" s="47"/>
      <c r="G3360" s="48"/>
      <c r="H3360" s="48"/>
      <c r="I3360" s="48"/>
      <c r="J3360" s="48"/>
      <c r="K3360" s="48"/>
      <c r="L3360" s="48"/>
      <c r="M3360" s="48"/>
      <c r="N3360" s="48"/>
      <c r="O3360" s="48"/>
      <c r="P3360" s="48"/>
    </row>
    <row r="3361" ht="13.5" customHeight="1">
      <c r="A3361" s="1" t="s">
        <v>37397</v>
      </c>
      <c r="B3361" s="2" t="s">
        <v>1</v>
      </c>
      <c r="C3361" s="1" t="s">
        <v>2</v>
      </c>
      <c r="D3361" s="47"/>
      <c r="E3361" s="47"/>
      <c r="F3361" s="47"/>
      <c r="G3361" s="48"/>
      <c r="H3361" s="48"/>
      <c r="I3361" s="48"/>
      <c r="J3361" s="48"/>
      <c r="K3361" s="48"/>
      <c r="L3361" s="48"/>
      <c r="M3361" s="48"/>
      <c r="N3361" s="48"/>
      <c r="O3361" s="48"/>
      <c r="P3361" s="48"/>
    </row>
    <row r="3362" ht="13.5" customHeight="1">
      <c r="A3362" s="1" t="s">
        <v>37397</v>
      </c>
      <c r="B3362" s="1" t="s">
        <v>5</v>
      </c>
      <c r="C3362" s="1" t="s">
        <v>303</v>
      </c>
      <c r="D3362" s="1" t="s">
        <v>37399</v>
      </c>
      <c r="E3362" s="1" t="s">
        <v>37400</v>
      </c>
      <c r="F3362" s="47"/>
      <c r="G3362" s="48"/>
      <c r="H3362" s="48"/>
      <c r="I3362" s="48"/>
      <c r="J3362" s="48"/>
      <c r="K3362" s="48"/>
      <c r="L3362" s="48"/>
      <c r="M3362" s="48"/>
      <c r="N3362" s="48"/>
      <c r="O3362" s="48"/>
      <c r="P3362" s="48"/>
    </row>
    <row r="3363" ht="13.5" customHeight="1">
      <c r="A3363" s="1" t="s">
        <v>37397</v>
      </c>
      <c r="B3363" s="1" t="s">
        <v>9</v>
      </c>
      <c r="C3363" s="1" t="s">
        <v>10</v>
      </c>
      <c r="D3363" s="1" t="s">
        <v>37403</v>
      </c>
      <c r="E3363" s="1" t="s">
        <v>37404</v>
      </c>
      <c r="F3363" s="47"/>
      <c r="G3363" s="48"/>
      <c r="H3363" s="48"/>
      <c r="I3363" s="48"/>
      <c r="J3363" s="48"/>
      <c r="K3363" s="48"/>
      <c r="L3363" s="48"/>
      <c r="M3363" s="48"/>
      <c r="N3363" s="48"/>
      <c r="O3363" s="48"/>
      <c r="P3363" s="48"/>
    </row>
    <row r="3364" ht="13.5" customHeight="1">
      <c r="A3364" s="1" t="s">
        <v>37397</v>
      </c>
      <c r="B3364" s="1" t="s">
        <v>13</v>
      </c>
      <c r="C3364" s="1" t="s">
        <v>10</v>
      </c>
      <c r="D3364" s="1" t="s">
        <v>37407</v>
      </c>
      <c r="E3364" s="1" t="s">
        <v>37408</v>
      </c>
      <c r="F3364" s="47"/>
      <c r="G3364" s="48"/>
      <c r="H3364" s="48"/>
      <c r="I3364" s="48"/>
      <c r="J3364" s="48"/>
      <c r="K3364" s="48"/>
      <c r="L3364" s="48"/>
      <c r="M3364" s="48"/>
      <c r="N3364" s="48"/>
      <c r="O3364" s="48"/>
      <c r="P3364" s="48"/>
    </row>
    <row r="3365" ht="13.5" customHeight="1">
      <c r="A3365" s="1" t="s">
        <v>37397</v>
      </c>
      <c r="B3365" s="1" t="s">
        <v>16</v>
      </c>
      <c r="C3365" s="1" t="s">
        <v>10</v>
      </c>
      <c r="D3365" s="1" t="s">
        <v>37411</v>
      </c>
      <c r="E3365" s="1" t="s">
        <v>37412</v>
      </c>
      <c r="F3365" s="47"/>
      <c r="G3365" s="48"/>
      <c r="H3365" s="48"/>
      <c r="I3365" s="48"/>
      <c r="J3365" s="48"/>
      <c r="K3365" s="48"/>
      <c r="L3365" s="48"/>
      <c r="M3365" s="48"/>
      <c r="N3365" s="48"/>
      <c r="O3365" s="48"/>
      <c r="P3365" s="48"/>
    </row>
    <row r="3366" ht="13.5" customHeight="1">
      <c r="A3366" s="1" t="s">
        <v>37397</v>
      </c>
      <c r="B3366" s="1" t="s">
        <v>21</v>
      </c>
      <c r="C3366" s="1" t="s">
        <v>10</v>
      </c>
      <c r="D3366" s="1" t="s">
        <v>37415</v>
      </c>
      <c r="E3366" s="1" t="s">
        <v>37416</v>
      </c>
      <c r="F3366" s="47"/>
      <c r="G3366" s="48"/>
      <c r="H3366" s="48"/>
      <c r="I3366" s="48"/>
      <c r="J3366" s="48"/>
      <c r="K3366" s="48"/>
      <c r="L3366" s="48"/>
      <c r="M3366" s="48"/>
      <c r="N3366" s="48"/>
      <c r="O3366" s="48"/>
      <c r="P3366" s="48"/>
    </row>
    <row r="3367" ht="13.5" customHeight="1">
      <c r="A3367" s="1" t="s">
        <v>37397</v>
      </c>
      <c r="B3367" s="1" t="s">
        <v>27</v>
      </c>
      <c r="C3367" s="1" t="s">
        <v>10</v>
      </c>
      <c r="D3367" s="1" t="s">
        <v>37422</v>
      </c>
      <c r="E3367" s="1" t="s">
        <v>37423</v>
      </c>
      <c r="F3367" s="47"/>
      <c r="G3367" s="48"/>
      <c r="H3367" s="48"/>
      <c r="I3367" s="48"/>
      <c r="J3367" s="48"/>
      <c r="K3367" s="48"/>
      <c r="L3367" s="48"/>
      <c r="M3367" s="48"/>
      <c r="N3367" s="48"/>
      <c r="O3367" s="48"/>
      <c r="P3367" s="48"/>
    </row>
    <row r="3368" ht="13.5" customHeight="1">
      <c r="A3368" s="1" t="s">
        <v>37397</v>
      </c>
      <c r="B3368" s="1" t="s">
        <v>31</v>
      </c>
      <c r="C3368" s="1" t="s">
        <v>10</v>
      </c>
      <c r="D3368" s="1" t="s">
        <v>37428</v>
      </c>
      <c r="E3368" s="1" t="s">
        <v>37429</v>
      </c>
      <c r="F3368" s="47"/>
      <c r="G3368" s="48"/>
      <c r="H3368" s="48"/>
      <c r="I3368" s="48"/>
      <c r="J3368" s="48"/>
      <c r="K3368" s="48"/>
      <c r="L3368" s="48"/>
      <c r="M3368" s="48"/>
      <c r="N3368" s="48"/>
      <c r="O3368" s="48"/>
      <c r="P3368" s="48"/>
    </row>
    <row r="3369" ht="13.5" customHeight="1">
      <c r="A3369" s="1" t="s">
        <v>37397</v>
      </c>
      <c r="B3369" s="1" t="s">
        <v>34</v>
      </c>
      <c r="C3369" s="1" t="s">
        <v>10</v>
      </c>
      <c r="D3369" s="1" t="s">
        <v>37432</v>
      </c>
      <c r="E3369" s="1" t="s">
        <v>37433</v>
      </c>
      <c r="F3369" s="47"/>
      <c r="G3369" s="48"/>
      <c r="H3369" s="48"/>
      <c r="I3369" s="48"/>
      <c r="J3369" s="48"/>
      <c r="K3369" s="48"/>
      <c r="L3369" s="48"/>
      <c r="M3369" s="48"/>
      <c r="N3369" s="48"/>
      <c r="O3369" s="48"/>
      <c r="P3369" s="48"/>
    </row>
    <row r="3370" ht="13.5" customHeight="1">
      <c r="A3370" s="1" t="s">
        <v>37397</v>
      </c>
      <c r="B3370" s="1" t="s">
        <v>40</v>
      </c>
      <c r="C3370" s="1" t="s">
        <v>10</v>
      </c>
      <c r="D3370" s="1" t="s">
        <v>37436</v>
      </c>
      <c r="E3370" s="1" t="s">
        <v>37437</v>
      </c>
      <c r="F3370" s="47"/>
      <c r="G3370" s="48"/>
      <c r="H3370" s="48"/>
      <c r="I3370" s="48"/>
      <c r="J3370" s="48"/>
      <c r="K3370" s="48"/>
      <c r="L3370" s="48"/>
      <c r="M3370" s="48"/>
      <c r="N3370" s="48"/>
      <c r="O3370" s="48"/>
      <c r="P3370" s="48"/>
    </row>
    <row r="3371" ht="13.5" customHeight="1">
      <c r="A3371" s="1" t="s">
        <v>37397</v>
      </c>
      <c r="B3371" s="1" t="s">
        <v>45</v>
      </c>
      <c r="C3371" s="1" t="s">
        <v>10</v>
      </c>
      <c r="D3371" s="1" t="s">
        <v>37440</v>
      </c>
      <c r="E3371" s="1" t="s">
        <v>37441</v>
      </c>
      <c r="F3371" s="47"/>
      <c r="G3371" s="48"/>
      <c r="H3371" s="48"/>
      <c r="I3371" s="48"/>
      <c r="J3371" s="48"/>
      <c r="K3371" s="48"/>
      <c r="L3371" s="48"/>
      <c r="M3371" s="48"/>
      <c r="N3371" s="48"/>
      <c r="O3371" s="48"/>
      <c r="P3371" s="48"/>
    </row>
    <row r="3372" ht="13.5" customHeight="1">
      <c r="A3372" s="1" t="s">
        <v>37397</v>
      </c>
      <c r="B3372" s="1" t="s">
        <v>52</v>
      </c>
      <c r="C3372" s="1" t="s">
        <v>10</v>
      </c>
      <c r="D3372" s="1" t="s">
        <v>37444</v>
      </c>
      <c r="E3372" s="1" t="s">
        <v>37445</v>
      </c>
      <c r="F3372" s="47"/>
      <c r="G3372" s="48"/>
      <c r="H3372" s="48"/>
      <c r="I3372" s="48"/>
      <c r="J3372" s="48"/>
      <c r="K3372" s="48"/>
      <c r="L3372" s="48"/>
      <c r="M3372" s="48"/>
      <c r="N3372" s="48"/>
      <c r="O3372" s="48"/>
      <c r="P3372" s="48"/>
    </row>
    <row r="3373" ht="13.5" customHeight="1">
      <c r="A3373" s="1" t="s">
        <v>37397</v>
      </c>
      <c r="B3373" s="1" t="s">
        <v>57</v>
      </c>
      <c r="C3373" s="1" t="s">
        <v>10</v>
      </c>
      <c r="D3373" s="1" t="s">
        <v>37448</v>
      </c>
      <c r="E3373" s="1" t="s">
        <v>37450</v>
      </c>
      <c r="F3373" s="47"/>
      <c r="G3373" s="48"/>
      <c r="H3373" s="48"/>
      <c r="I3373" s="48"/>
      <c r="J3373" s="48"/>
      <c r="K3373" s="48"/>
      <c r="L3373" s="48"/>
      <c r="M3373" s="48"/>
      <c r="N3373" s="48"/>
      <c r="O3373" s="48"/>
      <c r="P3373" s="48"/>
    </row>
    <row r="3374" ht="13.5" customHeight="1">
      <c r="A3374" s="1" t="s">
        <v>37397</v>
      </c>
      <c r="B3374" s="1" t="s">
        <v>60</v>
      </c>
      <c r="C3374" s="1" t="s">
        <v>10</v>
      </c>
      <c r="D3374" s="1" t="s">
        <v>37453</v>
      </c>
      <c r="E3374" s="1" t="s">
        <v>37455</v>
      </c>
      <c r="F3374" s="47"/>
      <c r="G3374" s="48"/>
      <c r="H3374" s="48"/>
      <c r="I3374" s="48"/>
      <c r="J3374" s="48"/>
      <c r="K3374" s="48"/>
      <c r="L3374" s="48"/>
      <c r="M3374" s="48"/>
      <c r="N3374" s="48"/>
      <c r="O3374" s="48"/>
      <c r="P3374" s="48"/>
    </row>
    <row r="3375" ht="13.5" customHeight="1">
      <c r="A3375" s="1" t="s">
        <v>37397</v>
      </c>
      <c r="B3375" s="1" t="s">
        <v>65</v>
      </c>
      <c r="C3375" s="1" t="s">
        <v>374</v>
      </c>
      <c r="D3375" s="1" t="s">
        <v>37459</v>
      </c>
      <c r="E3375" s="1" t="s">
        <v>37460</v>
      </c>
      <c r="F3375" s="47"/>
      <c r="G3375" s="48"/>
      <c r="H3375" s="48"/>
      <c r="I3375" s="48"/>
      <c r="J3375" s="48"/>
      <c r="K3375" s="48"/>
      <c r="L3375" s="48"/>
      <c r="M3375" s="48"/>
      <c r="N3375" s="48"/>
      <c r="O3375" s="48"/>
      <c r="P3375" s="48"/>
    </row>
    <row r="3376" ht="13.5" customHeight="1">
      <c r="A3376" s="1" t="s">
        <v>37397</v>
      </c>
      <c r="B3376" s="1" t="s">
        <v>70</v>
      </c>
      <c r="C3376" s="1" t="s">
        <v>10</v>
      </c>
      <c r="D3376" s="1" t="s">
        <v>37461</v>
      </c>
      <c r="E3376" s="1" t="s">
        <v>37462</v>
      </c>
      <c r="F3376" s="47"/>
      <c r="G3376" s="48"/>
      <c r="H3376" s="48"/>
      <c r="I3376" s="48"/>
      <c r="J3376" s="48"/>
      <c r="K3376" s="48"/>
      <c r="L3376" s="48"/>
      <c r="M3376" s="48"/>
      <c r="N3376" s="48"/>
      <c r="O3376" s="48"/>
      <c r="P3376" s="48"/>
    </row>
    <row r="3377" ht="13.5" customHeight="1">
      <c r="A3377" s="1" t="s">
        <v>37397</v>
      </c>
      <c r="B3377" s="1" t="s">
        <v>74</v>
      </c>
      <c r="C3377" s="1" t="s">
        <v>10</v>
      </c>
      <c r="D3377" s="1" t="s">
        <v>37464</v>
      </c>
      <c r="E3377" s="1" t="s">
        <v>37465</v>
      </c>
      <c r="F3377" s="47"/>
      <c r="G3377" s="48"/>
      <c r="H3377" s="48"/>
      <c r="I3377" s="48"/>
      <c r="J3377" s="48"/>
      <c r="K3377" s="48"/>
      <c r="L3377" s="48"/>
      <c r="M3377" s="48"/>
      <c r="N3377" s="48"/>
      <c r="O3377" s="48"/>
      <c r="P3377" s="48"/>
    </row>
    <row r="3378" ht="13.5" customHeight="1">
      <c r="A3378" s="1" t="s">
        <v>37397</v>
      </c>
      <c r="B3378" s="1" t="s">
        <v>78</v>
      </c>
      <c r="C3378" s="1" t="s">
        <v>10</v>
      </c>
      <c r="D3378" s="1" t="s">
        <v>37468</v>
      </c>
      <c r="E3378" s="1" t="s">
        <v>37469</v>
      </c>
      <c r="F3378" s="47"/>
      <c r="G3378" s="48"/>
      <c r="H3378" s="48"/>
      <c r="I3378" s="48"/>
      <c r="J3378" s="48"/>
      <c r="K3378" s="48"/>
      <c r="L3378" s="48"/>
      <c r="M3378" s="48"/>
      <c r="N3378" s="48"/>
      <c r="O3378" s="48"/>
      <c r="P3378" s="48"/>
    </row>
    <row r="3379" ht="13.5" customHeight="1">
      <c r="A3379" s="1" t="s">
        <v>37397</v>
      </c>
      <c r="B3379" s="1" t="s">
        <v>83</v>
      </c>
      <c r="C3379" s="1" t="s">
        <v>374</v>
      </c>
      <c r="D3379" s="1" t="s">
        <v>37472</v>
      </c>
      <c r="E3379" s="1" t="s">
        <v>37473</v>
      </c>
      <c r="F3379" s="47"/>
      <c r="G3379" s="48"/>
      <c r="H3379" s="48"/>
      <c r="I3379" s="48"/>
      <c r="J3379" s="48"/>
      <c r="K3379" s="48"/>
      <c r="L3379" s="48"/>
      <c r="M3379" s="48"/>
      <c r="N3379" s="48"/>
      <c r="O3379" s="48"/>
      <c r="P3379" s="48"/>
    </row>
    <row r="3380" ht="13.5" customHeight="1">
      <c r="A3380" s="1" t="s">
        <v>37397</v>
      </c>
      <c r="B3380" s="1" t="s">
        <v>86</v>
      </c>
      <c r="C3380" s="1" t="s">
        <v>10</v>
      </c>
      <c r="D3380" s="1" t="s">
        <v>37476</v>
      </c>
      <c r="E3380" s="1" t="s">
        <v>37477</v>
      </c>
      <c r="F3380" s="47"/>
      <c r="G3380" s="48"/>
      <c r="H3380" s="48"/>
      <c r="I3380" s="48"/>
      <c r="J3380" s="48"/>
      <c r="K3380" s="48"/>
      <c r="L3380" s="48"/>
      <c r="M3380" s="48"/>
      <c r="N3380" s="48"/>
      <c r="O3380" s="48"/>
      <c r="P3380" s="48"/>
    </row>
    <row r="3381" ht="13.5" customHeight="1">
      <c r="A3381" s="1" t="s">
        <v>37397</v>
      </c>
      <c r="B3381" s="1" t="s">
        <v>91</v>
      </c>
      <c r="C3381" s="1" t="s">
        <v>10</v>
      </c>
      <c r="D3381" s="1" t="s">
        <v>37480</v>
      </c>
      <c r="E3381" s="1" t="s">
        <v>37481</v>
      </c>
      <c r="F3381" s="47"/>
      <c r="G3381" s="48"/>
      <c r="H3381" s="48"/>
      <c r="I3381" s="48"/>
      <c r="J3381" s="48"/>
      <c r="K3381" s="48"/>
      <c r="L3381" s="48"/>
      <c r="M3381" s="48"/>
      <c r="N3381" s="48"/>
      <c r="O3381" s="48"/>
      <c r="P3381" s="48"/>
    </row>
    <row r="3382" ht="13.5" customHeight="1">
      <c r="A3382" s="1" t="s">
        <v>37397</v>
      </c>
      <c r="B3382" s="1" t="s">
        <v>94</v>
      </c>
      <c r="C3382" s="1" t="s">
        <v>10</v>
      </c>
      <c r="D3382" s="1" t="s">
        <v>37484</v>
      </c>
      <c r="E3382" s="1" t="s">
        <v>37485</v>
      </c>
      <c r="F3382" s="47"/>
      <c r="G3382" s="48"/>
      <c r="H3382" s="48"/>
      <c r="I3382" s="48"/>
      <c r="J3382" s="48"/>
      <c r="K3382" s="48"/>
      <c r="L3382" s="48"/>
      <c r="M3382" s="48"/>
      <c r="N3382" s="48"/>
      <c r="O3382" s="48"/>
      <c r="P3382" s="48"/>
    </row>
    <row r="3383" ht="13.5" customHeight="1">
      <c r="A3383" s="1" t="s">
        <v>37397</v>
      </c>
      <c r="B3383" s="1" t="s">
        <v>186</v>
      </c>
      <c r="C3383" s="1" t="s">
        <v>10</v>
      </c>
      <c r="D3383" s="1" t="s">
        <v>37488</v>
      </c>
      <c r="E3383" s="1" t="s">
        <v>37489</v>
      </c>
      <c r="F3383" s="47"/>
      <c r="G3383" s="48"/>
      <c r="H3383" s="48"/>
      <c r="I3383" s="48"/>
      <c r="J3383" s="48"/>
      <c r="K3383" s="48"/>
      <c r="L3383" s="48"/>
      <c r="M3383" s="48"/>
      <c r="N3383" s="48"/>
      <c r="O3383" s="48"/>
      <c r="P3383" s="48"/>
    </row>
    <row r="3384" ht="13.5" customHeight="1">
      <c r="A3384" s="1" t="s">
        <v>37397</v>
      </c>
      <c r="B3384" s="1" t="s">
        <v>189</v>
      </c>
      <c r="C3384" s="1" t="s">
        <v>10</v>
      </c>
      <c r="D3384" s="1" t="s">
        <v>37494</v>
      </c>
      <c r="E3384" s="1" t="s">
        <v>37496</v>
      </c>
      <c r="F3384" s="47"/>
      <c r="G3384" s="48"/>
      <c r="H3384" s="48"/>
      <c r="I3384" s="48"/>
      <c r="J3384" s="48"/>
      <c r="K3384" s="48"/>
      <c r="L3384" s="48"/>
      <c r="M3384" s="48"/>
      <c r="N3384" s="48"/>
      <c r="O3384" s="48"/>
      <c r="P3384" s="48"/>
    </row>
    <row r="3385" ht="13.5" customHeight="1">
      <c r="A3385" s="1" t="s">
        <v>37397</v>
      </c>
      <c r="B3385" s="1" t="s">
        <v>193</v>
      </c>
      <c r="C3385" s="1" t="s">
        <v>10</v>
      </c>
      <c r="D3385" s="1" t="s">
        <v>37498</v>
      </c>
      <c r="E3385" s="1" t="s">
        <v>37500</v>
      </c>
      <c r="F3385" s="47"/>
      <c r="G3385" s="48"/>
      <c r="H3385" s="48"/>
      <c r="I3385" s="48"/>
      <c r="J3385" s="48"/>
      <c r="K3385" s="48"/>
      <c r="L3385" s="48"/>
      <c r="M3385" s="48"/>
      <c r="N3385" s="48"/>
      <c r="O3385" s="48"/>
      <c r="P3385" s="48"/>
    </row>
    <row r="3386" ht="13.5" customHeight="1">
      <c r="A3386" s="1" t="s">
        <v>37397</v>
      </c>
      <c r="B3386" s="1" t="s">
        <v>197</v>
      </c>
      <c r="C3386" s="1" t="s">
        <v>10</v>
      </c>
      <c r="D3386" s="1" t="s">
        <v>37502</v>
      </c>
      <c r="E3386" s="1" t="s">
        <v>37504</v>
      </c>
      <c r="F3386" s="47"/>
      <c r="G3386" s="48"/>
      <c r="H3386" s="48"/>
      <c r="I3386" s="48"/>
      <c r="J3386" s="48"/>
      <c r="K3386" s="48"/>
      <c r="L3386" s="48"/>
      <c r="M3386" s="48"/>
      <c r="N3386" s="48"/>
      <c r="O3386" s="48"/>
      <c r="P3386" s="48"/>
    </row>
    <row r="3387" ht="13.5" customHeight="1">
      <c r="A3387" s="1" t="s">
        <v>37397</v>
      </c>
      <c r="B3387" s="1" t="s">
        <v>201</v>
      </c>
      <c r="C3387" s="1" t="s">
        <v>115</v>
      </c>
      <c r="D3387" s="1" t="s">
        <v>37507</v>
      </c>
      <c r="E3387" s="1" t="s">
        <v>37508</v>
      </c>
      <c r="F3387" s="47"/>
      <c r="G3387" s="48"/>
      <c r="H3387" s="48"/>
      <c r="I3387" s="48"/>
      <c r="J3387" s="48"/>
      <c r="K3387" s="48"/>
      <c r="L3387" s="48"/>
      <c r="M3387" s="48"/>
      <c r="N3387" s="48"/>
      <c r="O3387" s="48"/>
      <c r="P3387" s="48"/>
    </row>
    <row r="3388" ht="13.5" customHeight="1">
      <c r="A3388" s="1" t="s">
        <v>37397</v>
      </c>
      <c r="B3388" s="1" t="s">
        <v>206</v>
      </c>
      <c r="C3388" s="1" t="s">
        <v>10</v>
      </c>
      <c r="D3388" s="1" t="s">
        <v>37511</v>
      </c>
      <c r="E3388" s="1" t="s">
        <v>13070</v>
      </c>
      <c r="F3388" s="47"/>
      <c r="G3388" s="48"/>
      <c r="H3388" s="48"/>
      <c r="I3388" s="48"/>
      <c r="J3388" s="48"/>
      <c r="K3388" s="48"/>
      <c r="L3388" s="48"/>
      <c r="M3388" s="48"/>
      <c r="N3388" s="48"/>
      <c r="O3388" s="48"/>
      <c r="P3388" s="48"/>
    </row>
    <row r="3389" ht="13.5" customHeight="1">
      <c r="A3389" s="1" t="s">
        <v>37397</v>
      </c>
      <c r="B3389" s="1" t="s">
        <v>211</v>
      </c>
      <c r="C3389" s="1" t="s">
        <v>10</v>
      </c>
      <c r="D3389" s="1" t="s">
        <v>37514</v>
      </c>
      <c r="E3389" s="1" t="s">
        <v>37515</v>
      </c>
      <c r="F3389" s="47"/>
      <c r="G3389" s="48"/>
      <c r="H3389" s="48"/>
      <c r="I3389" s="48"/>
      <c r="J3389" s="48"/>
      <c r="K3389" s="48"/>
      <c r="L3389" s="48"/>
      <c r="M3389" s="48"/>
      <c r="N3389" s="48"/>
      <c r="O3389" s="48"/>
      <c r="P3389" s="48"/>
    </row>
    <row r="3390" ht="13.5" customHeight="1">
      <c r="A3390" s="1" t="s">
        <v>37397</v>
      </c>
      <c r="B3390" s="1" t="s">
        <v>215</v>
      </c>
      <c r="C3390" s="1" t="s">
        <v>10</v>
      </c>
      <c r="D3390" s="1" t="s">
        <v>37518</v>
      </c>
      <c r="E3390" s="1" t="s">
        <v>37519</v>
      </c>
      <c r="F3390" s="47"/>
      <c r="G3390" s="48"/>
      <c r="H3390" s="48"/>
      <c r="I3390" s="48"/>
      <c r="J3390" s="48"/>
      <c r="K3390" s="48"/>
      <c r="L3390" s="48"/>
      <c r="M3390" s="48"/>
      <c r="N3390" s="48"/>
      <c r="O3390" s="48"/>
      <c r="P3390" s="48"/>
    </row>
    <row r="3391" ht="13.5" customHeight="1">
      <c r="A3391" s="1" t="s">
        <v>37397</v>
      </c>
      <c r="B3391" s="1" t="s">
        <v>99</v>
      </c>
      <c r="C3391" s="1" t="s">
        <v>817</v>
      </c>
      <c r="D3391" s="47"/>
      <c r="E3391" s="47"/>
      <c r="F3391" s="47"/>
      <c r="G3391" s="48"/>
      <c r="H3391" s="48"/>
      <c r="I3391" s="48"/>
      <c r="J3391" s="48"/>
      <c r="K3391" s="48"/>
      <c r="L3391" s="48"/>
      <c r="M3391" s="48"/>
      <c r="N3391" s="48"/>
      <c r="O3391" s="48"/>
      <c r="P3391" s="48"/>
    </row>
    <row r="3392" ht="13.5" customHeight="1">
      <c r="A3392" s="1" t="s">
        <v>37523</v>
      </c>
      <c r="B3392" s="2" t="s">
        <v>1</v>
      </c>
      <c r="C3392" s="1" t="s">
        <v>2</v>
      </c>
      <c r="D3392" s="47"/>
      <c r="E3392" s="47"/>
      <c r="F3392" s="47"/>
      <c r="G3392" s="48"/>
      <c r="H3392" s="48"/>
      <c r="I3392" s="48"/>
      <c r="J3392" s="48"/>
      <c r="K3392" s="48"/>
      <c r="L3392" s="48"/>
      <c r="M3392" s="48"/>
      <c r="N3392" s="48"/>
      <c r="O3392" s="48"/>
      <c r="P3392" s="48"/>
    </row>
    <row r="3393" ht="13.5" customHeight="1">
      <c r="A3393" s="1" t="s">
        <v>37523</v>
      </c>
      <c r="B3393" s="1" t="s">
        <v>5</v>
      </c>
      <c r="C3393" s="1" t="s">
        <v>303</v>
      </c>
      <c r="D3393" s="1" t="s">
        <v>37528</v>
      </c>
      <c r="E3393" s="1" t="s">
        <v>37529</v>
      </c>
      <c r="F3393" s="47"/>
      <c r="G3393" s="48"/>
      <c r="H3393" s="48"/>
      <c r="I3393" s="48"/>
      <c r="J3393" s="48"/>
      <c r="K3393" s="48"/>
      <c r="L3393" s="48"/>
      <c r="M3393" s="48"/>
      <c r="N3393" s="48"/>
      <c r="O3393" s="48"/>
      <c r="P3393" s="48"/>
    </row>
    <row r="3394" ht="13.5" customHeight="1">
      <c r="A3394" s="1" t="s">
        <v>37523</v>
      </c>
      <c r="B3394" s="1" t="s">
        <v>9</v>
      </c>
      <c r="C3394" s="1" t="s">
        <v>10</v>
      </c>
      <c r="D3394" s="1" t="s">
        <v>37532</v>
      </c>
      <c r="E3394" s="1" t="s">
        <v>37533</v>
      </c>
      <c r="F3394" s="47"/>
      <c r="G3394" s="48"/>
      <c r="H3394" s="48"/>
      <c r="I3394" s="48"/>
      <c r="J3394" s="48"/>
      <c r="K3394" s="48"/>
      <c r="L3394" s="48"/>
      <c r="M3394" s="48"/>
      <c r="N3394" s="48"/>
      <c r="O3394" s="48"/>
      <c r="P3394" s="48"/>
    </row>
    <row r="3395" ht="13.5" customHeight="1">
      <c r="A3395" s="1" t="s">
        <v>37523</v>
      </c>
      <c r="B3395" s="1" t="s">
        <v>13</v>
      </c>
      <c r="C3395" s="1" t="s">
        <v>10</v>
      </c>
      <c r="D3395" s="1" t="s">
        <v>37536</v>
      </c>
      <c r="E3395" s="1" t="s">
        <v>37537</v>
      </c>
      <c r="F3395" s="47"/>
      <c r="G3395" s="48"/>
      <c r="H3395" s="48"/>
      <c r="I3395" s="48"/>
      <c r="J3395" s="48"/>
      <c r="K3395" s="48"/>
      <c r="L3395" s="48"/>
      <c r="M3395" s="48"/>
      <c r="N3395" s="48"/>
      <c r="O3395" s="48"/>
      <c r="P3395" s="48"/>
    </row>
    <row r="3396" ht="13.5" customHeight="1">
      <c r="A3396" s="1" t="s">
        <v>37523</v>
      </c>
      <c r="B3396" s="1" t="s">
        <v>16</v>
      </c>
      <c r="C3396" s="1" t="s">
        <v>10</v>
      </c>
      <c r="D3396" s="1" t="s">
        <v>37540</v>
      </c>
      <c r="E3396" s="1" t="s">
        <v>37541</v>
      </c>
      <c r="F3396" s="47"/>
      <c r="G3396" s="48"/>
      <c r="H3396" s="48"/>
      <c r="I3396" s="48"/>
      <c r="J3396" s="48"/>
      <c r="K3396" s="48"/>
      <c r="L3396" s="48"/>
      <c r="M3396" s="48"/>
      <c r="N3396" s="48"/>
      <c r="O3396" s="48"/>
      <c r="P3396" s="48"/>
    </row>
    <row r="3397" ht="13.5" customHeight="1">
      <c r="A3397" s="1" t="s">
        <v>37523</v>
      </c>
      <c r="B3397" s="1" t="s">
        <v>21</v>
      </c>
      <c r="C3397" s="1" t="s">
        <v>10</v>
      </c>
      <c r="D3397" s="1" t="s">
        <v>37544</v>
      </c>
      <c r="E3397" s="1" t="s">
        <v>37545</v>
      </c>
      <c r="F3397" s="47"/>
      <c r="G3397" s="48"/>
      <c r="H3397" s="48"/>
      <c r="I3397" s="48"/>
      <c r="J3397" s="48"/>
      <c r="K3397" s="48"/>
      <c r="L3397" s="48"/>
      <c r="M3397" s="48"/>
      <c r="N3397" s="48"/>
      <c r="O3397" s="48"/>
      <c r="P3397" s="48"/>
    </row>
    <row r="3398" ht="13.5" customHeight="1">
      <c r="A3398" s="1" t="s">
        <v>37523</v>
      </c>
      <c r="B3398" s="1" t="s">
        <v>27</v>
      </c>
      <c r="C3398" s="1" t="s">
        <v>10</v>
      </c>
      <c r="D3398" s="1" t="s">
        <v>37548</v>
      </c>
      <c r="E3398" s="1" t="s">
        <v>37549</v>
      </c>
      <c r="F3398" s="47"/>
      <c r="G3398" s="48"/>
      <c r="H3398" s="48"/>
      <c r="I3398" s="48"/>
      <c r="J3398" s="48"/>
      <c r="K3398" s="48"/>
      <c r="L3398" s="48"/>
      <c r="M3398" s="48"/>
      <c r="N3398" s="48"/>
      <c r="O3398" s="48"/>
      <c r="P3398" s="48"/>
    </row>
    <row r="3399" ht="13.5" customHeight="1">
      <c r="A3399" s="1" t="s">
        <v>37523</v>
      </c>
      <c r="B3399" s="1" t="s">
        <v>31</v>
      </c>
      <c r="C3399" s="1" t="s">
        <v>115</v>
      </c>
      <c r="D3399" s="1" t="s">
        <v>37552</v>
      </c>
      <c r="E3399" s="1" t="s">
        <v>37553</v>
      </c>
      <c r="F3399" s="47"/>
      <c r="G3399" s="48"/>
      <c r="H3399" s="48"/>
      <c r="I3399" s="48"/>
      <c r="J3399" s="48"/>
      <c r="K3399" s="48"/>
      <c r="L3399" s="48"/>
      <c r="M3399" s="48"/>
      <c r="N3399" s="48"/>
      <c r="O3399" s="48"/>
      <c r="P3399" s="48"/>
    </row>
    <row r="3400" ht="13.5" customHeight="1">
      <c r="A3400" s="1" t="s">
        <v>37523</v>
      </c>
      <c r="B3400" s="1" t="s">
        <v>34</v>
      </c>
      <c r="C3400" s="1" t="s">
        <v>10</v>
      </c>
      <c r="D3400" s="1" t="s">
        <v>37556</v>
      </c>
      <c r="E3400" s="1" t="s">
        <v>37557</v>
      </c>
      <c r="F3400" s="47"/>
      <c r="G3400" s="48"/>
      <c r="H3400" s="48"/>
      <c r="I3400" s="48"/>
      <c r="J3400" s="48"/>
      <c r="K3400" s="48"/>
      <c r="L3400" s="48"/>
      <c r="M3400" s="48"/>
      <c r="N3400" s="48"/>
      <c r="O3400" s="48"/>
      <c r="P3400" s="48"/>
    </row>
    <row r="3401" ht="13.5" customHeight="1">
      <c r="A3401" s="1" t="s">
        <v>37523</v>
      </c>
      <c r="B3401" s="1" t="s">
        <v>40</v>
      </c>
      <c r="C3401" s="1" t="s">
        <v>10</v>
      </c>
      <c r="D3401" s="1" t="s">
        <v>37560</v>
      </c>
      <c r="E3401" s="1" t="s">
        <v>37561</v>
      </c>
      <c r="F3401" s="47"/>
      <c r="G3401" s="48"/>
      <c r="H3401" s="48"/>
      <c r="I3401" s="48"/>
      <c r="J3401" s="48"/>
      <c r="K3401" s="48"/>
      <c r="L3401" s="48"/>
      <c r="M3401" s="48"/>
      <c r="N3401" s="48"/>
      <c r="O3401" s="48"/>
      <c r="P3401" s="48"/>
    </row>
    <row r="3402" ht="13.5" customHeight="1">
      <c r="A3402" s="1" t="s">
        <v>37523</v>
      </c>
      <c r="B3402" s="1" t="s">
        <v>45</v>
      </c>
      <c r="C3402" s="1" t="s">
        <v>10</v>
      </c>
      <c r="D3402" s="1" t="s">
        <v>37564</v>
      </c>
      <c r="E3402" s="1" t="s">
        <v>37566</v>
      </c>
      <c r="F3402" s="47"/>
      <c r="G3402" s="48"/>
      <c r="H3402" s="48"/>
      <c r="I3402" s="48"/>
      <c r="J3402" s="48"/>
      <c r="K3402" s="48"/>
      <c r="L3402" s="48"/>
      <c r="M3402" s="48"/>
      <c r="N3402" s="48"/>
      <c r="O3402" s="48"/>
      <c r="P3402" s="48"/>
    </row>
    <row r="3403" ht="13.5" customHeight="1">
      <c r="A3403" s="1" t="s">
        <v>37523</v>
      </c>
      <c r="B3403" s="1" t="s">
        <v>52</v>
      </c>
      <c r="C3403" s="1" t="s">
        <v>374</v>
      </c>
      <c r="D3403" s="1" t="s">
        <v>37568</v>
      </c>
      <c r="E3403" s="1" t="s">
        <v>37570</v>
      </c>
      <c r="F3403" s="47"/>
      <c r="G3403" s="48"/>
      <c r="H3403" s="48"/>
      <c r="I3403" s="48"/>
      <c r="J3403" s="48"/>
      <c r="K3403" s="48"/>
      <c r="L3403" s="48"/>
      <c r="M3403" s="48"/>
      <c r="N3403" s="48"/>
      <c r="O3403" s="48"/>
      <c r="P3403" s="48"/>
    </row>
    <row r="3404" ht="13.5" customHeight="1">
      <c r="A3404" s="1" t="s">
        <v>37523</v>
      </c>
      <c r="B3404" s="1" t="s">
        <v>57</v>
      </c>
      <c r="C3404" s="1" t="s">
        <v>10</v>
      </c>
      <c r="D3404" s="1" t="s">
        <v>37571</v>
      </c>
      <c r="E3404" s="1" t="s">
        <v>37572</v>
      </c>
      <c r="F3404" s="47"/>
      <c r="G3404" s="48"/>
      <c r="H3404" s="48"/>
      <c r="I3404" s="48"/>
      <c r="J3404" s="48"/>
      <c r="K3404" s="48"/>
      <c r="L3404" s="48"/>
      <c r="M3404" s="48"/>
      <c r="N3404" s="48"/>
      <c r="O3404" s="48"/>
      <c r="P3404" s="48"/>
    </row>
    <row r="3405" ht="13.5" customHeight="1">
      <c r="A3405" s="1" t="s">
        <v>37523</v>
      </c>
      <c r="B3405" s="1" t="s">
        <v>60</v>
      </c>
      <c r="C3405" s="1" t="s">
        <v>10</v>
      </c>
      <c r="D3405" s="1" t="s">
        <v>37574</v>
      </c>
      <c r="E3405" s="1" t="s">
        <v>37575</v>
      </c>
      <c r="F3405" s="47"/>
      <c r="G3405" s="48"/>
      <c r="H3405" s="48"/>
      <c r="I3405" s="48"/>
      <c r="J3405" s="48"/>
      <c r="K3405" s="48"/>
      <c r="L3405" s="48"/>
      <c r="M3405" s="48"/>
      <c r="N3405" s="48"/>
      <c r="O3405" s="48"/>
      <c r="P3405" s="48"/>
    </row>
    <row r="3406" ht="13.5" customHeight="1">
      <c r="A3406" s="1" t="s">
        <v>37523</v>
      </c>
      <c r="B3406" s="1" t="s">
        <v>65</v>
      </c>
      <c r="C3406" s="1" t="s">
        <v>115</v>
      </c>
      <c r="D3406" s="1" t="s">
        <v>37576</v>
      </c>
      <c r="E3406" s="1" t="s">
        <v>37577</v>
      </c>
      <c r="F3406" s="47"/>
      <c r="G3406" s="48"/>
      <c r="H3406" s="48"/>
      <c r="I3406" s="48"/>
      <c r="J3406" s="48"/>
      <c r="K3406" s="48"/>
      <c r="L3406" s="48"/>
      <c r="M3406" s="48"/>
      <c r="N3406" s="48"/>
      <c r="O3406" s="48"/>
      <c r="P3406" s="48"/>
    </row>
    <row r="3407" ht="13.5" customHeight="1">
      <c r="A3407" s="1" t="s">
        <v>37523</v>
      </c>
      <c r="B3407" s="1" t="s">
        <v>70</v>
      </c>
      <c r="C3407" s="1" t="s">
        <v>10</v>
      </c>
      <c r="D3407" s="1" t="s">
        <v>37580</v>
      </c>
      <c r="E3407" s="1" t="s">
        <v>37581</v>
      </c>
      <c r="F3407" s="47"/>
      <c r="G3407" s="48"/>
      <c r="H3407" s="48"/>
      <c r="I3407" s="48"/>
      <c r="J3407" s="48"/>
      <c r="K3407" s="48"/>
      <c r="L3407" s="48"/>
      <c r="M3407" s="48"/>
      <c r="N3407" s="48"/>
      <c r="O3407" s="48"/>
      <c r="P3407" s="48"/>
    </row>
    <row r="3408" ht="13.5" customHeight="1">
      <c r="A3408" s="1" t="s">
        <v>37523</v>
      </c>
      <c r="B3408" s="1" t="s">
        <v>74</v>
      </c>
      <c r="C3408" s="1" t="s">
        <v>10</v>
      </c>
      <c r="D3408" s="1" t="s">
        <v>37584</v>
      </c>
      <c r="E3408" s="1" t="s">
        <v>37585</v>
      </c>
      <c r="F3408" s="47"/>
      <c r="G3408" s="48"/>
      <c r="H3408" s="48"/>
      <c r="I3408" s="48"/>
      <c r="J3408" s="48"/>
      <c r="K3408" s="48"/>
      <c r="L3408" s="48"/>
      <c r="M3408" s="48"/>
      <c r="N3408" s="48"/>
      <c r="O3408" s="48"/>
      <c r="P3408" s="48"/>
    </row>
    <row r="3409" ht="13.5" customHeight="1">
      <c r="A3409" s="1" t="s">
        <v>37523</v>
      </c>
      <c r="B3409" s="1" t="s">
        <v>78</v>
      </c>
      <c r="C3409" s="1" t="s">
        <v>10</v>
      </c>
      <c r="D3409" s="1" t="s">
        <v>37588</v>
      </c>
      <c r="E3409" s="1" t="s">
        <v>37589</v>
      </c>
      <c r="F3409" s="47"/>
      <c r="G3409" s="48"/>
      <c r="H3409" s="48"/>
      <c r="I3409" s="48"/>
      <c r="J3409" s="48"/>
      <c r="K3409" s="48"/>
      <c r="L3409" s="48"/>
      <c r="M3409" s="48"/>
      <c r="N3409" s="48"/>
      <c r="O3409" s="48"/>
      <c r="P3409" s="48"/>
    </row>
    <row r="3410" ht="13.5" customHeight="1">
      <c r="A3410" s="1" t="s">
        <v>37523</v>
      </c>
      <c r="B3410" s="1" t="s">
        <v>83</v>
      </c>
      <c r="C3410" s="1" t="s">
        <v>10</v>
      </c>
      <c r="D3410" s="1" t="s">
        <v>37592</v>
      </c>
      <c r="E3410" s="1" t="s">
        <v>37593</v>
      </c>
      <c r="F3410" s="47"/>
      <c r="G3410" s="48"/>
      <c r="H3410" s="48"/>
      <c r="I3410" s="48"/>
      <c r="J3410" s="48"/>
      <c r="K3410" s="48"/>
      <c r="L3410" s="48"/>
      <c r="M3410" s="48"/>
      <c r="N3410" s="48"/>
      <c r="O3410" s="48"/>
      <c r="P3410" s="48"/>
    </row>
    <row r="3411" ht="13.5" customHeight="1">
      <c r="A3411" s="1" t="s">
        <v>37523</v>
      </c>
      <c r="B3411" s="1" t="s">
        <v>86</v>
      </c>
      <c r="C3411" s="1" t="s">
        <v>10</v>
      </c>
      <c r="D3411" s="1" t="s">
        <v>37596</v>
      </c>
      <c r="E3411" s="1" t="s">
        <v>37597</v>
      </c>
      <c r="F3411" s="47"/>
      <c r="G3411" s="48"/>
      <c r="H3411" s="48"/>
      <c r="I3411" s="48"/>
      <c r="J3411" s="48"/>
      <c r="K3411" s="48"/>
      <c r="L3411" s="48"/>
      <c r="M3411" s="48"/>
      <c r="N3411" s="48"/>
      <c r="O3411" s="48"/>
      <c r="P3411" s="48"/>
    </row>
    <row r="3412" ht="13.5" customHeight="1">
      <c r="A3412" s="1" t="s">
        <v>37523</v>
      </c>
      <c r="B3412" s="1" t="s">
        <v>91</v>
      </c>
      <c r="C3412" s="1" t="s">
        <v>10</v>
      </c>
      <c r="D3412" s="1" t="s">
        <v>37601</v>
      </c>
      <c r="E3412" s="1" t="s">
        <v>37602</v>
      </c>
      <c r="F3412" s="47"/>
      <c r="G3412" s="48"/>
      <c r="H3412" s="48"/>
      <c r="I3412" s="48"/>
      <c r="J3412" s="48"/>
      <c r="K3412" s="48"/>
      <c r="L3412" s="48"/>
      <c r="M3412" s="48"/>
      <c r="N3412" s="48"/>
      <c r="O3412" s="48"/>
      <c r="P3412" s="48"/>
    </row>
    <row r="3413" ht="13.5" customHeight="1">
      <c r="A3413" s="1" t="s">
        <v>37523</v>
      </c>
      <c r="B3413" s="1" t="s">
        <v>94</v>
      </c>
      <c r="C3413" s="1" t="s">
        <v>10</v>
      </c>
      <c r="D3413" s="1" t="s">
        <v>37604</v>
      </c>
      <c r="E3413" s="1" t="s">
        <v>37606</v>
      </c>
      <c r="F3413" s="47"/>
      <c r="G3413" s="48"/>
      <c r="H3413" s="48"/>
      <c r="I3413" s="48"/>
      <c r="J3413" s="48"/>
      <c r="K3413" s="48"/>
      <c r="L3413" s="48"/>
      <c r="M3413" s="48"/>
      <c r="N3413" s="48"/>
      <c r="O3413" s="48"/>
      <c r="P3413" s="48"/>
    </row>
    <row r="3414" ht="13.5" customHeight="1">
      <c r="A3414" s="1" t="s">
        <v>37523</v>
      </c>
      <c r="B3414" s="1" t="s">
        <v>186</v>
      </c>
      <c r="C3414" s="1" t="s">
        <v>10</v>
      </c>
      <c r="D3414" s="1" t="s">
        <v>37609</v>
      </c>
      <c r="E3414" s="1" t="s">
        <v>37610</v>
      </c>
      <c r="F3414" s="47"/>
      <c r="G3414" s="48"/>
      <c r="H3414" s="48"/>
      <c r="I3414" s="48"/>
      <c r="J3414" s="48"/>
      <c r="K3414" s="48"/>
      <c r="L3414" s="48"/>
      <c r="M3414" s="48"/>
      <c r="N3414" s="48"/>
      <c r="O3414" s="48"/>
      <c r="P3414" s="48"/>
    </row>
    <row r="3415" ht="13.5" customHeight="1">
      <c r="A3415" s="1" t="s">
        <v>37523</v>
      </c>
      <c r="B3415" s="1" t="s">
        <v>189</v>
      </c>
      <c r="C3415" s="1" t="s">
        <v>10</v>
      </c>
      <c r="D3415" s="1" t="s">
        <v>37613</v>
      </c>
      <c r="E3415" s="1" t="s">
        <v>37614</v>
      </c>
      <c r="F3415" s="47"/>
      <c r="G3415" s="48"/>
      <c r="H3415" s="48"/>
      <c r="I3415" s="48"/>
      <c r="J3415" s="48"/>
      <c r="K3415" s="48"/>
      <c r="L3415" s="48"/>
      <c r="M3415" s="48"/>
      <c r="N3415" s="48"/>
      <c r="O3415" s="48"/>
      <c r="P3415" s="48"/>
    </row>
    <row r="3416" ht="13.5" customHeight="1">
      <c r="A3416" s="1" t="s">
        <v>37523</v>
      </c>
      <c r="B3416" s="1" t="s">
        <v>193</v>
      </c>
      <c r="C3416" s="1" t="s">
        <v>10</v>
      </c>
      <c r="D3416" s="1" t="s">
        <v>37616</v>
      </c>
      <c r="E3416" s="1" t="s">
        <v>37617</v>
      </c>
      <c r="F3416" s="47"/>
      <c r="G3416" s="48"/>
      <c r="H3416" s="48"/>
      <c r="I3416" s="48"/>
      <c r="J3416" s="48"/>
      <c r="K3416" s="48"/>
      <c r="L3416" s="48"/>
      <c r="M3416" s="48"/>
      <c r="N3416" s="48"/>
      <c r="O3416" s="48"/>
      <c r="P3416" s="48"/>
    </row>
    <row r="3417" ht="13.5" customHeight="1">
      <c r="A3417" s="1" t="s">
        <v>37523</v>
      </c>
      <c r="B3417" s="1" t="s">
        <v>197</v>
      </c>
      <c r="C3417" s="1" t="s">
        <v>10</v>
      </c>
      <c r="D3417" s="1" t="s">
        <v>37620</v>
      </c>
      <c r="E3417" s="1" t="s">
        <v>37622</v>
      </c>
      <c r="F3417" s="47"/>
      <c r="G3417" s="48"/>
      <c r="H3417" s="48"/>
      <c r="I3417" s="48"/>
      <c r="J3417" s="48"/>
      <c r="K3417" s="48"/>
      <c r="L3417" s="48"/>
      <c r="M3417" s="48"/>
      <c r="N3417" s="48"/>
      <c r="O3417" s="48"/>
      <c r="P3417" s="48"/>
    </row>
    <row r="3418" ht="13.5" customHeight="1">
      <c r="A3418" s="1" t="s">
        <v>37523</v>
      </c>
      <c r="B3418" s="1" t="s">
        <v>201</v>
      </c>
      <c r="C3418" s="1" t="s">
        <v>374</v>
      </c>
      <c r="D3418" s="1" t="s">
        <v>37624</v>
      </c>
      <c r="E3418" s="1" t="s">
        <v>37626</v>
      </c>
      <c r="F3418" s="47"/>
      <c r="G3418" s="48"/>
      <c r="H3418" s="48"/>
      <c r="I3418" s="48"/>
      <c r="J3418" s="48"/>
      <c r="K3418" s="48"/>
      <c r="L3418" s="48"/>
      <c r="M3418" s="48"/>
      <c r="N3418" s="48"/>
      <c r="O3418" s="48"/>
      <c r="P3418" s="48"/>
    </row>
    <row r="3419" ht="13.5" customHeight="1">
      <c r="A3419" s="1" t="s">
        <v>37523</v>
      </c>
      <c r="B3419" s="1" t="s">
        <v>206</v>
      </c>
      <c r="C3419" s="1" t="s">
        <v>10</v>
      </c>
      <c r="D3419" s="1" t="s">
        <v>37628</v>
      </c>
      <c r="E3419" s="1" t="s">
        <v>37629</v>
      </c>
      <c r="F3419" s="47"/>
      <c r="G3419" s="48"/>
      <c r="H3419" s="48"/>
      <c r="I3419" s="48"/>
      <c r="J3419" s="48"/>
      <c r="K3419" s="48"/>
      <c r="L3419" s="48"/>
      <c r="M3419" s="48"/>
      <c r="N3419" s="48"/>
      <c r="O3419" s="48"/>
      <c r="P3419" s="48"/>
    </row>
    <row r="3420" ht="13.5" customHeight="1">
      <c r="A3420" s="1" t="s">
        <v>37523</v>
      </c>
      <c r="B3420" s="1" t="s">
        <v>211</v>
      </c>
      <c r="C3420" s="1" t="s">
        <v>10</v>
      </c>
      <c r="D3420" s="1" t="s">
        <v>37632</v>
      </c>
      <c r="E3420" s="1" t="s">
        <v>37634</v>
      </c>
      <c r="F3420" s="47"/>
      <c r="G3420" s="48"/>
      <c r="H3420" s="48"/>
      <c r="I3420" s="48"/>
      <c r="J3420" s="48"/>
      <c r="K3420" s="48"/>
      <c r="L3420" s="48"/>
      <c r="M3420" s="48"/>
      <c r="N3420" s="48"/>
      <c r="O3420" s="48"/>
      <c r="P3420" s="48"/>
    </row>
    <row r="3421" ht="13.5" customHeight="1">
      <c r="A3421" s="1" t="s">
        <v>37523</v>
      </c>
      <c r="B3421" s="1" t="s">
        <v>215</v>
      </c>
      <c r="C3421" s="1" t="s">
        <v>115</v>
      </c>
      <c r="D3421" s="1" t="s">
        <v>37637</v>
      </c>
      <c r="E3421" s="1" t="s">
        <v>37639</v>
      </c>
      <c r="F3421" s="47"/>
      <c r="G3421" s="48"/>
      <c r="H3421" s="48"/>
      <c r="I3421" s="48"/>
      <c r="J3421" s="48"/>
      <c r="K3421" s="48"/>
      <c r="L3421" s="48"/>
      <c r="M3421" s="48"/>
      <c r="N3421" s="48"/>
      <c r="O3421" s="48"/>
      <c r="P3421" s="48"/>
    </row>
    <row r="3422" ht="13.5" customHeight="1">
      <c r="A3422" s="1" t="s">
        <v>37523</v>
      </c>
      <c r="B3422" s="1" t="s">
        <v>220</v>
      </c>
      <c r="C3422" s="1" t="s">
        <v>10</v>
      </c>
      <c r="D3422" s="1" t="s">
        <v>37641</v>
      </c>
      <c r="E3422" s="1" t="s">
        <v>37642</v>
      </c>
      <c r="F3422" s="47"/>
      <c r="G3422" s="48"/>
      <c r="H3422" s="48"/>
      <c r="I3422" s="48"/>
      <c r="J3422" s="48"/>
      <c r="K3422" s="48"/>
      <c r="L3422" s="48"/>
      <c r="M3422" s="48"/>
      <c r="N3422" s="48"/>
      <c r="O3422" s="48"/>
      <c r="P3422" s="48"/>
    </row>
    <row r="3423" ht="13.5" customHeight="1">
      <c r="A3423" s="1" t="s">
        <v>37523</v>
      </c>
      <c r="B3423" s="1" t="s">
        <v>223</v>
      </c>
      <c r="C3423" s="1" t="s">
        <v>10</v>
      </c>
      <c r="D3423" s="1" t="s">
        <v>37645</v>
      </c>
      <c r="E3423" s="1" t="s">
        <v>37647</v>
      </c>
      <c r="F3423" s="47"/>
      <c r="G3423" s="48"/>
      <c r="H3423" s="48"/>
      <c r="I3423" s="48"/>
      <c r="J3423" s="48"/>
      <c r="K3423" s="48"/>
      <c r="L3423" s="48"/>
      <c r="M3423" s="48"/>
      <c r="N3423" s="48"/>
      <c r="O3423" s="48"/>
      <c r="P3423" s="48"/>
    </row>
    <row r="3424" ht="13.5" customHeight="1">
      <c r="A3424" s="1" t="s">
        <v>37523</v>
      </c>
      <c r="B3424" s="1" t="s">
        <v>229</v>
      </c>
      <c r="C3424" s="1" t="s">
        <v>10</v>
      </c>
      <c r="D3424" s="1" t="s">
        <v>37648</v>
      </c>
      <c r="E3424" s="1" t="s">
        <v>37650</v>
      </c>
      <c r="F3424" s="47"/>
      <c r="G3424" s="48"/>
      <c r="H3424" s="48"/>
      <c r="I3424" s="48"/>
      <c r="J3424" s="48"/>
      <c r="K3424" s="48"/>
      <c r="L3424" s="48"/>
      <c r="M3424" s="48"/>
      <c r="N3424" s="48"/>
      <c r="O3424" s="48"/>
      <c r="P3424" s="48"/>
    </row>
    <row r="3425" ht="13.5" customHeight="1">
      <c r="A3425" s="1" t="s">
        <v>37523</v>
      </c>
      <c r="B3425" s="1" t="s">
        <v>233</v>
      </c>
      <c r="C3425" s="1" t="s">
        <v>10</v>
      </c>
      <c r="D3425" s="1" t="s">
        <v>37652</v>
      </c>
      <c r="E3425" s="1" t="s">
        <v>37654</v>
      </c>
      <c r="F3425" s="47"/>
      <c r="G3425" s="48"/>
      <c r="H3425" s="48"/>
      <c r="I3425" s="48"/>
      <c r="J3425" s="48"/>
      <c r="K3425" s="48"/>
      <c r="L3425" s="48"/>
      <c r="M3425" s="48"/>
      <c r="N3425" s="48"/>
      <c r="O3425" s="48"/>
      <c r="P3425" s="48"/>
    </row>
    <row r="3426" ht="13.5" customHeight="1">
      <c r="A3426" s="1" t="s">
        <v>37523</v>
      </c>
      <c r="B3426" s="1" t="s">
        <v>237</v>
      </c>
      <c r="C3426" s="1" t="s">
        <v>10</v>
      </c>
      <c r="D3426" s="1" t="s">
        <v>37657</v>
      </c>
      <c r="E3426" s="1" t="s">
        <v>37659</v>
      </c>
      <c r="F3426" s="47"/>
      <c r="G3426" s="48"/>
      <c r="H3426" s="48"/>
      <c r="I3426" s="48"/>
      <c r="J3426" s="48"/>
      <c r="K3426" s="48"/>
      <c r="L3426" s="48"/>
      <c r="M3426" s="48"/>
      <c r="N3426" s="48"/>
      <c r="O3426" s="48"/>
      <c r="P3426" s="48"/>
    </row>
    <row r="3427" ht="13.5" customHeight="1">
      <c r="A3427" s="1" t="s">
        <v>37523</v>
      </c>
      <c r="B3427" s="1" t="s">
        <v>241</v>
      </c>
      <c r="C3427" s="1" t="s">
        <v>10</v>
      </c>
      <c r="D3427" s="1" t="s">
        <v>37661</v>
      </c>
      <c r="E3427" s="1" t="s">
        <v>37663</v>
      </c>
      <c r="F3427" s="47"/>
      <c r="G3427" s="48"/>
      <c r="H3427" s="48"/>
      <c r="I3427" s="48"/>
      <c r="J3427" s="48"/>
      <c r="K3427" s="48"/>
      <c r="L3427" s="48"/>
      <c r="M3427" s="48"/>
      <c r="N3427" s="48"/>
      <c r="O3427" s="48"/>
      <c r="P3427" s="48"/>
    </row>
    <row r="3428" ht="13.5" customHeight="1">
      <c r="A3428" s="1" t="s">
        <v>37523</v>
      </c>
      <c r="B3428" s="1" t="s">
        <v>244</v>
      </c>
      <c r="C3428" s="1" t="s">
        <v>10</v>
      </c>
      <c r="D3428" s="1" t="s">
        <v>37665</v>
      </c>
      <c r="E3428" s="1" t="s">
        <v>37667</v>
      </c>
      <c r="F3428" s="47"/>
      <c r="G3428" s="48"/>
      <c r="H3428" s="48"/>
      <c r="I3428" s="48"/>
      <c r="J3428" s="48"/>
      <c r="K3428" s="48"/>
      <c r="L3428" s="48"/>
      <c r="M3428" s="48"/>
      <c r="N3428" s="48"/>
      <c r="O3428" s="48"/>
      <c r="P3428" s="48"/>
    </row>
    <row r="3429" ht="13.5" customHeight="1">
      <c r="A3429" s="1" t="s">
        <v>37523</v>
      </c>
      <c r="B3429" s="1" t="s">
        <v>247</v>
      </c>
      <c r="C3429" s="1" t="s">
        <v>10</v>
      </c>
      <c r="D3429" s="1" t="s">
        <v>37670</v>
      </c>
      <c r="E3429" s="1" t="s">
        <v>37672</v>
      </c>
      <c r="F3429" s="47"/>
      <c r="G3429" s="48"/>
      <c r="H3429" s="48"/>
      <c r="I3429" s="48"/>
      <c r="J3429" s="48"/>
      <c r="K3429" s="48"/>
      <c r="L3429" s="48"/>
      <c r="M3429" s="48"/>
      <c r="N3429" s="48"/>
      <c r="O3429" s="48"/>
      <c r="P3429" s="48"/>
    </row>
    <row r="3430" ht="13.5" customHeight="1">
      <c r="A3430" s="1" t="s">
        <v>37523</v>
      </c>
      <c r="B3430" s="1" t="s">
        <v>251</v>
      </c>
      <c r="C3430" s="1" t="s">
        <v>10</v>
      </c>
      <c r="D3430" s="1" t="s">
        <v>37675</v>
      </c>
      <c r="E3430" s="1" t="s">
        <v>37676</v>
      </c>
      <c r="F3430" s="47"/>
      <c r="G3430" s="48"/>
      <c r="H3430" s="48"/>
      <c r="I3430" s="48"/>
      <c r="J3430" s="48"/>
      <c r="K3430" s="48"/>
      <c r="L3430" s="48"/>
      <c r="M3430" s="48"/>
      <c r="N3430" s="48"/>
      <c r="O3430" s="48"/>
      <c r="P3430" s="48"/>
    </row>
    <row r="3431" ht="13.5" customHeight="1">
      <c r="A3431" s="1" t="s">
        <v>37523</v>
      </c>
      <c r="B3431" s="1" t="s">
        <v>254</v>
      </c>
      <c r="C3431" s="1" t="s">
        <v>10</v>
      </c>
      <c r="D3431" s="1" t="s">
        <v>37679</v>
      </c>
      <c r="E3431" s="1" t="s">
        <v>37680</v>
      </c>
      <c r="F3431" s="47"/>
      <c r="G3431" s="48"/>
      <c r="H3431" s="48"/>
      <c r="I3431" s="48"/>
      <c r="J3431" s="48"/>
      <c r="K3431" s="48"/>
      <c r="L3431" s="48"/>
      <c r="M3431" s="48"/>
      <c r="N3431" s="48"/>
      <c r="O3431" s="48"/>
      <c r="P3431" s="48"/>
    </row>
    <row r="3432" ht="13.5" customHeight="1">
      <c r="A3432" s="1" t="s">
        <v>37523</v>
      </c>
      <c r="B3432" s="1" t="s">
        <v>258</v>
      </c>
      <c r="C3432" s="1" t="s">
        <v>115</v>
      </c>
      <c r="D3432" s="1" t="s">
        <v>37681</v>
      </c>
      <c r="E3432" s="1" t="s">
        <v>37682</v>
      </c>
      <c r="F3432" s="47"/>
      <c r="G3432" s="48"/>
      <c r="H3432" s="48"/>
      <c r="I3432" s="48"/>
      <c r="J3432" s="48"/>
      <c r="K3432" s="48"/>
      <c r="L3432" s="48"/>
      <c r="M3432" s="48"/>
      <c r="N3432" s="48"/>
      <c r="O3432" s="48"/>
      <c r="P3432" s="48"/>
    </row>
    <row r="3433" ht="13.5" customHeight="1">
      <c r="A3433" s="1" t="s">
        <v>37523</v>
      </c>
      <c r="B3433" s="1" t="s">
        <v>263</v>
      </c>
      <c r="C3433" s="1" t="s">
        <v>115</v>
      </c>
      <c r="D3433" s="1" t="s">
        <v>37685</v>
      </c>
      <c r="E3433" s="1" t="s">
        <v>37686</v>
      </c>
      <c r="F3433" s="47"/>
      <c r="G3433" s="48"/>
      <c r="H3433" s="48"/>
      <c r="I3433" s="48"/>
      <c r="J3433" s="48"/>
      <c r="K3433" s="48"/>
      <c r="L3433" s="48"/>
      <c r="M3433" s="48"/>
      <c r="N3433" s="48"/>
      <c r="O3433" s="48"/>
      <c r="P3433" s="48"/>
    </row>
    <row r="3434" ht="13.5" customHeight="1">
      <c r="A3434" s="1" t="s">
        <v>37523</v>
      </c>
      <c r="B3434" s="1" t="s">
        <v>268</v>
      </c>
      <c r="C3434" s="1" t="s">
        <v>10</v>
      </c>
      <c r="D3434" s="1" t="s">
        <v>37689</v>
      </c>
      <c r="E3434" s="1" t="s">
        <v>37691</v>
      </c>
      <c r="F3434" s="47"/>
      <c r="G3434" s="48"/>
      <c r="H3434" s="48"/>
      <c r="I3434" s="48"/>
      <c r="J3434" s="48"/>
      <c r="K3434" s="48"/>
      <c r="L3434" s="48"/>
      <c r="M3434" s="48"/>
      <c r="N3434" s="48"/>
      <c r="O3434" s="48"/>
      <c r="P3434" s="48"/>
    </row>
    <row r="3435" ht="13.5" customHeight="1">
      <c r="A3435" s="1" t="s">
        <v>37523</v>
      </c>
      <c r="B3435" s="1" t="s">
        <v>271</v>
      </c>
      <c r="C3435" s="1" t="s">
        <v>10</v>
      </c>
      <c r="D3435" s="1" t="s">
        <v>37694</v>
      </c>
      <c r="E3435" s="1" t="s">
        <v>37695</v>
      </c>
      <c r="F3435" s="47"/>
      <c r="G3435" s="48"/>
      <c r="H3435" s="48"/>
      <c r="I3435" s="48"/>
      <c r="J3435" s="48"/>
      <c r="K3435" s="48"/>
      <c r="L3435" s="48"/>
      <c r="M3435" s="48"/>
      <c r="N3435" s="48"/>
      <c r="O3435" s="48"/>
      <c r="P3435" s="48"/>
    </row>
    <row r="3436" ht="13.5" customHeight="1">
      <c r="A3436" s="1" t="s">
        <v>37523</v>
      </c>
      <c r="B3436" s="1" t="s">
        <v>99</v>
      </c>
      <c r="C3436" s="1" t="s">
        <v>817</v>
      </c>
      <c r="D3436" s="47"/>
      <c r="E3436" s="47"/>
      <c r="F3436" s="47"/>
      <c r="G3436" s="48"/>
      <c r="H3436" s="48"/>
      <c r="I3436" s="48"/>
      <c r="J3436" s="48"/>
      <c r="K3436" s="48"/>
      <c r="L3436" s="48"/>
      <c r="M3436" s="48"/>
      <c r="N3436" s="48"/>
      <c r="O3436" s="48"/>
      <c r="P3436" s="48"/>
    </row>
    <row r="3437" ht="13.5" customHeight="1">
      <c r="A3437" s="1" t="s">
        <v>37700</v>
      </c>
      <c r="B3437" s="2" t="s">
        <v>1</v>
      </c>
      <c r="C3437" s="1" t="s">
        <v>2</v>
      </c>
      <c r="D3437" s="47"/>
      <c r="E3437" s="47"/>
      <c r="F3437" s="47"/>
      <c r="G3437" s="48"/>
      <c r="H3437" s="48"/>
      <c r="I3437" s="48"/>
      <c r="J3437" s="48"/>
      <c r="K3437" s="48"/>
      <c r="L3437" s="48"/>
      <c r="M3437" s="48"/>
      <c r="N3437" s="48"/>
      <c r="O3437" s="48"/>
      <c r="P3437" s="48"/>
    </row>
    <row r="3438" ht="13.5" customHeight="1">
      <c r="A3438" s="1" t="s">
        <v>37700</v>
      </c>
      <c r="B3438" s="1" t="s">
        <v>5</v>
      </c>
      <c r="C3438" s="1" t="s">
        <v>102</v>
      </c>
      <c r="D3438" s="1" t="s">
        <v>37704</v>
      </c>
      <c r="E3438" s="1" t="s">
        <v>37705</v>
      </c>
      <c r="F3438" s="47"/>
      <c r="G3438" s="48"/>
      <c r="H3438" s="48"/>
      <c r="I3438" s="48"/>
      <c r="J3438" s="48"/>
      <c r="K3438" s="48"/>
      <c r="L3438" s="48"/>
      <c r="M3438" s="48"/>
      <c r="N3438" s="48"/>
      <c r="O3438" s="48"/>
      <c r="P3438" s="48"/>
    </row>
    <row r="3439" ht="13.5" customHeight="1">
      <c r="A3439" s="1" t="s">
        <v>37700</v>
      </c>
      <c r="B3439" s="1" t="s">
        <v>9</v>
      </c>
      <c r="C3439" s="1" t="s">
        <v>10</v>
      </c>
      <c r="D3439" s="1" t="s">
        <v>37706</v>
      </c>
      <c r="E3439" s="1" t="s">
        <v>37707</v>
      </c>
      <c r="F3439" s="47"/>
      <c r="G3439" s="48"/>
      <c r="H3439" s="48"/>
      <c r="I3439" s="48"/>
      <c r="J3439" s="48"/>
      <c r="K3439" s="48"/>
      <c r="L3439" s="48"/>
      <c r="M3439" s="48"/>
      <c r="N3439" s="48"/>
      <c r="O3439" s="48"/>
      <c r="P3439" s="48"/>
    </row>
    <row r="3440" ht="13.5" customHeight="1">
      <c r="A3440" s="1" t="s">
        <v>37700</v>
      </c>
      <c r="B3440" s="1" t="s">
        <v>13</v>
      </c>
      <c r="C3440" s="1" t="s">
        <v>10</v>
      </c>
      <c r="D3440" s="1" t="s">
        <v>37708</v>
      </c>
      <c r="E3440" s="1" t="s">
        <v>37709</v>
      </c>
      <c r="F3440" s="47"/>
      <c r="G3440" s="48"/>
      <c r="H3440" s="48"/>
      <c r="I3440" s="48"/>
      <c r="J3440" s="48"/>
      <c r="K3440" s="48"/>
      <c r="L3440" s="48"/>
      <c r="M3440" s="48"/>
      <c r="N3440" s="48"/>
      <c r="O3440" s="48"/>
      <c r="P3440" s="48"/>
    </row>
    <row r="3441" ht="13.5" customHeight="1">
      <c r="A3441" s="1" t="s">
        <v>37700</v>
      </c>
      <c r="B3441" s="1" t="s">
        <v>16</v>
      </c>
      <c r="C3441" s="1" t="s">
        <v>10</v>
      </c>
      <c r="D3441" s="1" t="s">
        <v>37712</v>
      </c>
      <c r="E3441" s="1" t="s">
        <v>37713</v>
      </c>
      <c r="F3441" s="47"/>
      <c r="G3441" s="48"/>
      <c r="H3441" s="48"/>
      <c r="I3441" s="48"/>
      <c r="J3441" s="48"/>
      <c r="K3441" s="48"/>
      <c r="L3441" s="48"/>
      <c r="M3441" s="48"/>
      <c r="N3441" s="48"/>
      <c r="O3441" s="48"/>
      <c r="P3441" s="48"/>
    </row>
    <row r="3442" ht="13.5" customHeight="1">
      <c r="A3442" s="1" t="s">
        <v>37700</v>
      </c>
      <c r="B3442" s="1" t="s">
        <v>21</v>
      </c>
      <c r="C3442" s="1" t="s">
        <v>10</v>
      </c>
      <c r="D3442" s="1" t="s">
        <v>37716</v>
      </c>
      <c r="E3442" s="1" t="s">
        <v>37717</v>
      </c>
      <c r="F3442" s="47"/>
      <c r="G3442" s="48"/>
      <c r="H3442" s="48"/>
      <c r="I3442" s="48"/>
      <c r="J3442" s="48"/>
      <c r="K3442" s="48"/>
      <c r="L3442" s="48"/>
      <c r="M3442" s="48"/>
      <c r="N3442" s="48"/>
      <c r="O3442" s="48"/>
      <c r="P3442" s="48"/>
    </row>
    <row r="3443" ht="13.5" customHeight="1">
      <c r="A3443" s="1" t="s">
        <v>37700</v>
      </c>
      <c r="B3443" s="1" t="s">
        <v>27</v>
      </c>
      <c r="C3443" s="1" t="s">
        <v>10</v>
      </c>
      <c r="D3443" s="1" t="s">
        <v>37720</v>
      </c>
      <c r="E3443" s="1" t="s">
        <v>37721</v>
      </c>
      <c r="F3443" s="47"/>
      <c r="G3443" s="48"/>
      <c r="H3443" s="48"/>
      <c r="I3443" s="48"/>
      <c r="J3443" s="48"/>
      <c r="K3443" s="48"/>
      <c r="L3443" s="48"/>
      <c r="M3443" s="48"/>
      <c r="N3443" s="48"/>
      <c r="O3443" s="48"/>
      <c r="P3443" s="48"/>
    </row>
    <row r="3444" ht="13.5" customHeight="1">
      <c r="A3444" s="1" t="s">
        <v>37700</v>
      </c>
      <c r="B3444" s="1" t="s">
        <v>31</v>
      </c>
      <c r="C3444" s="1" t="s">
        <v>10</v>
      </c>
      <c r="D3444" s="1" t="s">
        <v>37724</v>
      </c>
      <c r="E3444" s="1" t="s">
        <v>37725</v>
      </c>
      <c r="F3444" s="47"/>
      <c r="G3444" s="48"/>
      <c r="H3444" s="48"/>
      <c r="I3444" s="48"/>
      <c r="J3444" s="48"/>
      <c r="K3444" s="48"/>
      <c r="L3444" s="48"/>
      <c r="M3444" s="48"/>
      <c r="N3444" s="48"/>
      <c r="O3444" s="48"/>
      <c r="P3444" s="48"/>
    </row>
    <row r="3445" ht="13.5" customHeight="1">
      <c r="A3445" s="1" t="s">
        <v>37700</v>
      </c>
      <c r="B3445" s="1" t="s">
        <v>34</v>
      </c>
      <c r="C3445" s="1" t="s">
        <v>10</v>
      </c>
      <c r="D3445" s="1" t="s">
        <v>37728</v>
      </c>
      <c r="E3445" s="1" t="s">
        <v>37729</v>
      </c>
      <c r="F3445" s="47"/>
      <c r="G3445" s="48"/>
      <c r="H3445" s="48"/>
      <c r="I3445" s="48"/>
      <c r="J3445" s="48"/>
      <c r="K3445" s="48"/>
      <c r="L3445" s="48"/>
      <c r="M3445" s="48"/>
      <c r="N3445" s="48"/>
      <c r="O3445" s="48"/>
      <c r="P3445" s="48"/>
    </row>
    <row r="3446" ht="13.5" customHeight="1">
      <c r="A3446" s="1" t="s">
        <v>37700</v>
      </c>
      <c r="B3446" s="1" t="s">
        <v>40</v>
      </c>
      <c r="C3446" s="1" t="s">
        <v>10</v>
      </c>
      <c r="D3446" s="1" t="s">
        <v>37733</v>
      </c>
      <c r="E3446" s="1" t="s">
        <v>37734</v>
      </c>
      <c r="F3446" s="47"/>
      <c r="G3446" s="48"/>
      <c r="H3446" s="48"/>
      <c r="I3446" s="48"/>
      <c r="J3446" s="48"/>
      <c r="K3446" s="48"/>
      <c r="L3446" s="48"/>
      <c r="M3446" s="48"/>
      <c r="N3446" s="48"/>
      <c r="O3446" s="48"/>
      <c r="P3446" s="48"/>
    </row>
    <row r="3447" ht="13.5" customHeight="1">
      <c r="A3447" s="1" t="s">
        <v>37700</v>
      </c>
      <c r="B3447" s="1" t="s">
        <v>45</v>
      </c>
      <c r="C3447" s="1" t="s">
        <v>10</v>
      </c>
      <c r="D3447" s="1" t="s">
        <v>37738</v>
      </c>
      <c r="E3447" s="1" t="s">
        <v>37740</v>
      </c>
      <c r="F3447" s="47"/>
      <c r="G3447" s="48"/>
      <c r="H3447" s="48"/>
      <c r="I3447" s="48"/>
      <c r="J3447" s="48"/>
      <c r="K3447" s="48"/>
      <c r="L3447" s="48"/>
      <c r="M3447" s="48"/>
      <c r="N3447" s="48"/>
      <c r="O3447" s="48"/>
      <c r="P3447" s="48"/>
    </row>
    <row r="3448" ht="13.5" customHeight="1">
      <c r="A3448" s="1" t="s">
        <v>37700</v>
      </c>
      <c r="B3448" s="1" t="s">
        <v>52</v>
      </c>
      <c r="C3448" s="1" t="s">
        <v>10</v>
      </c>
      <c r="D3448" s="1" t="s">
        <v>37741</v>
      </c>
      <c r="E3448" s="1" t="s">
        <v>37742</v>
      </c>
      <c r="F3448" s="47"/>
      <c r="G3448" s="48"/>
      <c r="H3448" s="48"/>
      <c r="I3448" s="48"/>
      <c r="J3448" s="48"/>
      <c r="K3448" s="48"/>
      <c r="L3448" s="48"/>
      <c r="M3448" s="48"/>
      <c r="N3448" s="48"/>
      <c r="O3448" s="48"/>
      <c r="P3448" s="48"/>
    </row>
    <row r="3449" ht="13.5" customHeight="1">
      <c r="A3449" s="1" t="s">
        <v>37700</v>
      </c>
      <c r="B3449" s="1" t="s">
        <v>57</v>
      </c>
      <c r="C3449" s="1" t="s">
        <v>10</v>
      </c>
      <c r="D3449" s="1" t="s">
        <v>37745</v>
      </c>
      <c r="E3449" s="1" t="s">
        <v>37746</v>
      </c>
      <c r="F3449" s="47"/>
      <c r="G3449" s="48"/>
      <c r="H3449" s="48"/>
      <c r="I3449" s="48"/>
      <c r="J3449" s="48"/>
      <c r="K3449" s="48"/>
      <c r="L3449" s="48"/>
      <c r="M3449" s="48"/>
      <c r="N3449" s="48"/>
      <c r="O3449" s="48"/>
      <c r="P3449" s="48"/>
    </row>
    <row r="3450" ht="13.5" customHeight="1">
      <c r="A3450" s="1" t="s">
        <v>37700</v>
      </c>
      <c r="B3450" s="1" t="s">
        <v>60</v>
      </c>
      <c r="C3450" s="1" t="s">
        <v>10</v>
      </c>
      <c r="D3450" s="1" t="s">
        <v>37748</v>
      </c>
      <c r="E3450" s="1" t="s">
        <v>37750</v>
      </c>
      <c r="F3450" s="47"/>
      <c r="G3450" s="48"/>
      <c r="H3450" s="48"/>
      <c r="I3450" s="48"/>
      <c r="J3450" s="48"/>
      <c r="K3450" s="48"/>
      <c r="L3450" s="48"/>
      <c r="M3450" s="48"/>
      <c r="N3450" s="48"/>
      <c r="O3450" s="48"/>
      <c r="P3450" s="48"/>
    </row>
    <row r="3451" ht="13.5" customHeight="1">
      <c r="A3451" s="1" t="s">
        <v>37700</v>
      </c>
      <c r="B3451" s="1" t="s">
        <v>65</v>
      </c>
      <c r="C3451" s="1" t="s">
        <v>10</v>
      </c>
      <c r="D3451" s="1" t="s">
        <v>37753</v>
      </c>
      <c r="E3451" s="1" t="s">
        <v>37754</v>
      </c>
      <c r="F3451" s="47"/>
      <c r="G3451" s="48"/>
      <c r="H3451" s="48"/>
      <c r="I3451" s="48"/>
      <c r="J3451" s="48"/>
      <c r="K3451" s="48"/>
      <c r="L3451" s="48"/>
      <c r="M3451" s="48"/>
      <c r="N3451" s="48"/>
      <c r="O3451" s="48"/>
      <c r="P3451" s="48"/>
    </row>
    <row r="3452" ht="13.5" customHeight="1">
      <c r="A3452" s="1" t="s">
        <v>37700</v>
      </c>
      <c r="B3452" s="1" t="s">
        <v>70</v>
      </c>
      <c r="C3452" s="1" t="s">
        <v>10</v>
      </c>
      <c r="D3452" s="1" t="s">
        <v>37757</v>
      </c>
      <c r="E3452" s="1" t="s">
        <v>37758</v>
      </c>
      <c r="F3452" s="47"/>
      <c r="G3452" s="48"/>
      <c r="H3452" s="48"/>
      <c r="I3452" s="48"/>
      <c r="J3452" s="48"/>
      <c r="K3452" s="48"/>
      <c r="L3452" s="48"/>
      <c r="M3452" s="48"/>
      <c r="N3452" s="48"/>
      <c r="O3452" s="48"/>
      <c r="P3452" s="48"/>
    </row>
    <row r="3453" ht="13.5" customHeight="1">
      <c r="A3453" s="1" t="s">
        <v>37700</v>
      </c>
      <c r="B3453" s="1" t="s">
        <v>74</v>
      </c>
      <c r="C3453" s="1" t="s">
        <v>10</v>
      </c>
      <c r="D3453" s="1" t="s">
        <v>37761</v>
      </c>
      <c r="E3453" s="1" t="s">
        <v>37762</v>
      </c>
      <c r="F3453" s="47"/>
      <c r="G3453" s="48"/>
      <c r="H3453" s="48"/>
      <c r="I3453" s="48"/>
      <c r="J3453" s="48"/>
      <c r="K3453" s="48"/>
      <c r="L3453" s="48"/>
      <c r="M3453" s="48"/>
      <c r="N3453" s="48"/>
      <c r="O3453" s="48"/>
      <c r="P3453" s="48"/>
    </row>
    <row r="3454" ht="13.5" customHeight="1">
      <c r="A3454" s="1" t="s">
        <v>37700</v>
      </c>
      <c r="B3454" s="1" t="s">
        <v>78</v>
      </c>
      <c r="C3454" s="1" t="s">
        <v>10</v>
      </c>
      <c r="D3454" s="1" t="s">
        <v>37765</v>
      </c>
      <c r="E3454" s="1" t="s">
        <v>13200</v>
      </c>
      <c r="F3454" s="47"/>
      <c r="G3454" s="48"/>
      <c r="H3454" s="48"/>
      <c r="I3454" s="48"/>
      <c r="J3454" s="48"/>
      <c r="K3454" s="48"/>
      <c r="L3454" s="48"/>
      <c r="M3454" s="48"/>
      <c r="N3454" s="48"/>
      <c r="O3454" s="48"/>
      <c r="P3454" s="48"/>
    </row>
    <row r="3455" ht="13.5" customHeight="1">
      <c r="A3455" s="1" t="s">
        <v>37700</v>
      </c>
      <c r="B3455" s="1" t="s">
        <v>83</v>
      </c>
      <c r="C3455" s="1" t="s">
        <v>374</v>
      </c>
      <c r="D3455" s="1" t="s">
        <v>37768</v>
      </c>
      <c r="E3455" s="1" t="s">
        <v>37769</v>
      </c>
      <c r="F3455" s="47"/>
      <c r="G3455" s="48"/>
      <c r="H3455" s="48"/>
      <c r="I3455" s="48"/>
      <c r="J3455" s="48"/>
      <c r="K3455" s="48"/>
      <c r="L3455" s="48"/>
      <c r="M3455" s="48"/>
      <c r="N3455" s="48"/>
      <c r="O3455" s="48"/>
      <c r="P3455" s="48"/>
    </row>
    <row r="3456" ht="13.5" customHeight="1">
      <c r="A3456" s="1" t="s">
        <v>37700</v>
      </c>
      <c r="B3456" s="1" t="s">
        <v>86</v>
      </c>
      <c r="C3456" s="1" t="s">
        <v>10</v>
      </c>
      <c r="D3456" s="1" t="s">
        <v>37773</v>
      </c>
      <c r="E3456" s="1" t="s">
        <v>37775</v>
      </c>
      <c r="F3456" s="47"/>
      <c r="G3456" s="48"/>
      <c r="H3456" s="48"/>
      <c r="I3456" s="48"/>
      <c r="J3456" s="48"/>
      <c r="K3456" s="48"/>
      <c r="L3456" s="48"/>
      <c r="M3456" s="48"/>
      <c r="N3456" s="48"/>
      <c r="O3456" s="48"/>
      <c r="P3456" s="48"/>
    </row>
    <row r="3457" ht="13.5" customHeight="1">
      <c r="A3457" s="1" t="s">
        <v>37700</v>
      </c>
      <c r="B3457" s="1" t="s">
        <v>91</v>
      </c>
      <c r="C3457" s="1" t="s">
        <v>115</v>
      </c>
      <c r="D3457" s="1" t="s">
        <v>37778</v>
      </c>
      <c r="E3457" s="1" t="s">
        <v>37779</v>
      </c>
      <c r="F3457" s="47"/>
      <c r="G3457" s="48"/>
      <c r="H3457" s="48"/>
      <c r="I3457" s="48"/>
      <c r="J3457" s="48"/>
      <c r="K3457" s="48"/>
      <c r="L3457" s="48"/>
      <c r="M3457" s="48"/>
      <c r="N3457" s="48"/>
      <c r="O3457" s="48"/>
      <c r="P3457" s="48"/>
    </row>
    <row r="3458" ht="13.5" customHeight="1">
      <c r="A3458" s="1" t="s">
        <v>37700</v>
      </c>
      <c r="B3458" s="1" t="s">
        <v>94</v>
      </c>
      <c r="C3458" s="1" t="s">
        <v>10</v>
      </c>
      <c r="D3458" s="1" t="s">
        <v>37781</v>
      </c>
      <c r="E3458" s="1" t="s">
        <v>37782</v>
      </c>
      <c r="F3458" s="47"/>
      <c r="G3458" s="48"/>
      <c r="H3458" s="48"/>
      <c r="I3458" s="48"/>
      <c r="J3458" s="48"/>
      <c r="K3458" s="48"/>
      <c r="L3458" s="48"/>
      <c r="M3458" s="48"/>
      <c r="N3458" s="48"/>
      <c r="O3458" s="48"/>
      <c r="P3458" s="48"/>
    </row>
    <row r="3459" ht="13.5" customHeight="1">
      <c r="A3459" s="1" t="s">
        <v>37700</v>
      </c>
      <c r="B3459" s="1" t="s">
        <v>186</v>
      </c>
      <c r="C3459" s="1" t="s">
        <v>374</v>
      </c>
      <c r="D3459" s="1" t="s">
        <v>37788</v>
      </c>
      <c r="E3459" s="1" t="s">
        <v>37789</v>
      </c>
      <c r="F3459" s="47"/>
      <c r="G3459" s="48"/>
      <c r="H3459" s="48"/>
      <c r="I3459" s="48"/>
      <c r="J3459" s="48"/>
      <c r="K3459" s="48"/>
      <c r="L3459" s="48"/>
      <c r="M3459" s="48"/>
      <c r="N3459" s="48"/>
      <c r="O3459" s="48"/>
      <c r="P3459" s="48"/>
    </row>
    <row r="3460" ht="13.5" customHeight="1">
      <c r="A3460" s="1" t="s">
        <v>37700</v>
      </c>
      <c r="B3460" s="1" t="s">
        <v>189</v>
      </c>
      <c r="C3460" s="1" t="s">
        <v>10</v>
      </c>
      <c r="D3460" s="1" t="s">
        <v>37792</v>
      </c>
      <c r="E3460" s="1" t="s">
        <v>37793</v>
      </c>
      <c r="F3460" s="47"/>
      <c r="G3460" s="48"/>
      <c r="H3460" s="48"/>
      <c r="I3460" s="48"/>
      <c r="J3460" s="48"/>
      <c r="K3460" s="48"/>
      <c r="L3460" s="48"/>
      <c r="M3460" s="48"/>
      <c r="N3460" s="48"/>
      <c r="O3460" s="48"/>
      <c r="P3460" s="48"/>
    </row>
    <row r="3461" ht="13.5" customHeight="1">
      <c r="A3461" s="1" t="s">
        <v>37700</v>
      </c>
      <c r="B3461" s="1" t="s">
        <v>193</v>
      </c>
      <c r="C3461" s="1" t="s">
        <v>10</v>
      </c>
      <c r="D3461" s="1" t="s">
        <v>37796</v>
      </c>
      <c r="E3461" s="1" t="s">
        <v>37797</v>
      </c>
      <c r="F3461" s="47"/>
      <c r="G3461" s="48"/>
      <c r="H3461" s="48"/>
      <c r="I3461" s="48"/>
      <c r="J3461" s="48"/>
      <c r="K3461" s="48"/>
      <c r="L3461" s="48"/>
      <c r="M3461" s="48"/>
      <c r="N3461" s="48"/>
      <c r="O3461" s="48"/>
      <c r="P3461" s="48"/>
    </row>
    <row r="3462" ht="13.5" customHeight="1">
      <c r="A3462" s="1" t="s">
        <v>37700</v>
      </c>
      <c r="B3462" s="1" t="s">
        <v>197</v>
      </c>
      <c r="C3462" s="1" t="s">
        <v>115</v>
      </c>
      <c r="D3462" s="1" t="s">
        <v>37800</v>
      </c>
      <c r="E3462" s="1" t="s">
        <v>37801</v>
      </c>
      <c r="F3462" s="47"/>
      <c r="G3462" s="48"/>
      <c r="H3462" s="48"/>
      <c r="I3462" s="48"/>
      <c r="J3462" s="48"/>
      <c r="K3462" s="48"/>
      <c r="L3462" s="48"/>
      <c r="M3462" s="48"/>
      <c r="N3462" s="48"/>
      <c r="O3462" s="48"/>
      <c r="P3462" s="48"/>
    </row>
    <row r="3463" ht="13.5" customHeight="1">
      <c r="A3463" s="1" t="s">
        <v>37700</v>
      </c>
      <c r="B3463" s="1" t="s">
        <v>201</v>
      </c>
      <c r="C3463" s="1" t="s">
        <v>10</v>
      </c>
      <c r="D3463" s="1" t="s">
        <v>37804</v>
      </c>
      <c r="E3463" s="1" t="s">
        <v>37805</v>
      </c>
      <c r="F3463" s="47"/>
      <c r="G3463" s="48"/>
      <c r="H3463" s="48"/>
      <c r="I3463" s="48"/>
      <c r="J3463" s="48"/>
      <c r="K3463" s="48"/>
      <c r="L3463" s="48"/>
      <c r="M3463" s="48"/>
      <c r="N3463" s="48"/>
      <c r="O3463" s="48"/>
      <c r="P3463" s="48"/>
    </row>
    <row r="3464" ht="13.5" customHeight="1">
      <c r="A3464" s="1" t="s">
        <v>37700</v>
      </c>
      <c r="B3464" s="1" t="s">
        <v>206</v>
      </c>
      <c r="C3464" s="1" t="s">
        <v>10</v>
      </c>
      <c r="D3464" s="1" t="s">
        <v>37808</v>
      </c>
      <c r="E3464" s="1" t="s">
        <v>37809</v>
      </c>
      <c r="F3464" s="47"/>
      <c r="G3464" s="48"/>
      <c r="H3464" s="48"/>
      <c r="I3464" s="48"/>
      <c r="J3464" s="48"/>
      <c r="K3464" s="48"/>
      <c r="L3464" s="48"/>
      <c r="M3464" s="48"/>
      <c r="N3464" s="48"/>
      <c r="O3464" s="48"/>
      <c r="P3464" s="48"/>
    </row>
    <row r="3465" ht="13.5" customHeight="1">
      <c r="A3465" s="1" t="s">
        <v>37700</v>
      </c>
      <c r="B3465" s="1" t="s">
        <v>211</v>
      </c>
      <c r="C3465" s="1" t="s">
        <v>10</v>
      </c>
      <c r="D3465" s="1" t="s">
        <v>37812</v>
      </c>
      <c r="E3465" s="1" t="s">
        <v>37813</v>
      </c>
      <c r="F3465" s="47"/>
      <c r="G3465" s="48"/>
      <c r="H3465" s="48"/>
      <c r="I3465" s="48"/>
      <c r="J3465" s="48"/>
      <c r="K3465" s="48"/>
      <c r="L3465" s="48"/>
      <c r="M3465" s="48"/>
      <c r="N3465" s="48"/>
      <c r="O3465" s="48"/>
      <c r="P3465" s="48"/>
    </row>
    <row r="3466" ht="13.5" customHeight="1">
      <c r="A3466" s="1" t="s">
        <v>37700</v>
      </c>
      <c r="B3466" s="1" t="s">
        <v>215</v>
      </c>
      <c r="C3466" s="1" t="s">
        <v>10</v>
      </c>
      <c r="D3466" s="1" t="s">
        <v>37816</v>
      </c>
      <c r="E3466" s="1" t="s">
        <v>37817</v>
      </c>
      <c r="F3466" s="47"/>
      <c r="G3466" s="48"/>
      <c r="H3466" s="48"/>
      <c r="I3466" s="48"/>
      <c r="J3466" s="48"/>
      <c r="K3466" s="48"/>
      <c r="L3466" s="48"/>
      <c r="M3466" s="48"/>
      <c r="N3466" s="48"/>
      <c r="O3466" s="48"/>
      <c r="P3466" s="48"/>
    </row>
    <row r="3467" ht="13.5" customHeight="1">
      <c r="A3467" s="1" t="s">
        <v>37700</v>
      </c>
      <c r="B3467" s="1" t="s">
        <v>220</v>
      </c>
      <c r="C3467" s="1" t="s">
        <v>10</v>
      </c>
      <c r="D3467" s="1" t="s">
        <v>37820</v>
      </c>
      <c r="E3467" s="1" t="s">
        <v>37823</v>
      </c>
      <c r="F3467" s="47"/>
      <c r="G3467" s="48"/>
      <c r="H3467" s="48"/>
      <c r="I3467" s="48"/>
      <c r="J3467" s="48"/>
      <c r="K3467" s="48"/>
      <c r="L3467" s="48"/>
      <c r="M3467" s="48"/>
      <c r="N3467" s="48"/>
      <c r="O3467" s="48"/>
      <c r="P3467" s="48"/>
    </row>
    <row r="3468" ht="13.5" customHeight="1">
      <c r="A3468" s="1" t="s">
        <v>37700</v>
      </c>
      <c r="B3468" s="1" t="s">
        <v>223</v>
      </c>
      <c r="C3468" s="1" t="s">
        <v>10</v>
      </c>
      <c r="D3468" s="1" t="s">
        <v>37827</v>
      </c>
      <c r="E3468" s="1" t="s">
        <v>37828</v>
      </c>
      <c r="F3468" s="47"/>
      <c r="G3468" s="48"/>
      <c r="H3468" s="48"/>
      <c r="I3468" s="48"/>
      <c r="J3468" s="48"/>
      <c r="K3468" s="48"/>
      <c r="L3468" s="48"/>
      <c r="M3468" s="48"/>
      <c r="N3468" s="48"/>
      <c r="O3468" s="48"/>
      <c r="P3468" s="48"/>
    </row>
    <row r="3469" ht="13.5" customHeight="1">
      <c r="A3469" s="1" t="s">
        <v>37700</v>
      </c>
      <c r="B3469" s="1" t="s">
        <v>229</v>
      </c>
      <c r="C3469" s="1" t="s">
        <v>10</v>
      </c>
      <c r="D3469" s="1" t="s">
        <v>37831</v>
      </c>
      <c r="E3469" s="1" t="s">
        <v>37832</v>
      </c>
      <c r="F3469" s="47"/>
      <c r="G3469" s="48"/>
      <c r="H3469" s="48"/>
      <c r="I3469" s="48"/>
      <c r="J3469" s="48"/>
      <c r="K3469" s="48"/>
      <c r="L3469" s="48"/>
      <c r="M3469" s="48"/>
      <c r="N3469" s="48"/>
      <c r="O3469" s="48"/>
      <c r="P3469" s="48"/>
    </row>
    <row r="3470" ht="13.5" customHeight="1">
      <c r="A3470" s="1" t="s">
        <v>37700</v>
      </c>
      <c r="B3470" s="1" t="s">
        <v>233</v>
      </c>
      <c r="C3470" s="1" t="s">
        <v>10</v>
      </c>
      <c r="D3470" s="1" t="s">
        <v>37835</v>
      </c>
      <c r="E3470" s="1" t="s">
        <v>37836</v>
      </c>
      <c r="F3470" s="47"/>
      <c r="G3470" s="48"/>
      <c r="H3470" s="48"/>
      <c r="I3470" s="48"/>
      <c r="J3470" s="48"/>
      <c r="K3470" s="48"/>
      <c r="L3470" s="48"/>
      <c r="M3470" s="48"/>
      <c r="N3470" s="48"/>
      <c r="O3470" s="48"/>
      <c r="P3470" s="48"/>
    </row>
    <row r="3471" ht="13.5" customHeight="1">
      <c r="A3471" s="1" t="s">
        <v>37700</v>
      </c>
      <c r="B3471" s="1" t="s">
        <v>99</v>
      </c>
      <c r="C3471" s="1" t="s">
        <v>817</v>
      </c>
      <c r="D3471" s="47"/>
      <c r="E3471" s="47"/>
      <c r="F3471" s="47"/>
      <c r="G3471" s="48"/>
      <c r="H3471" s="48"/>
      <c r="I3471" s="48"/>
      <c r="J3471" s="48"/>
      <c r="K3471" s="48"/>
      <c r="L3471" s="48"/>
      <c r="M3471" s="48"/>
      <c r="N3471" s="48"/>
      <c r="O3471" s="48"/>
      <c r="P3471" s="48"/>
    </row>
    <row r="3472" ht="13.5" customHeight="1">
      <c r="A3472" s="1" t="s">
        <v>37841</v>
      </c>
      <c r="B3472" s="2" t="s">
        <v>1</v>
      </c>
      <c r="C3472" s="1" t="s">
        <v>2</v>
      </c>
      <c r="D3472" s="47"/>
      <c r="E3472" s="47"/>
      <c r="F3472" s="47"/>
      <c r="G3472" s="48"/>
      <c r="H3472" s="48"/>
      <c r="I3472" s="48"/>
      <c r="J3472" s="48"/>
      <c r="K3472" s="48"/>
      <c r="L3472" s="48"/>
      <c r="M3472" s="48"/>
      <c r="N3472" s="48"/>
      <c r="O3472" s="48"/>
      <c r="P3472" s="48"/>
    </row>
    <row r="3473" ht="13.5" customHeight="1">
      <c r="A3473" s="1" t="s">
        <v>37841</v>
      </c>
      <c r="B3473" s="1" t="s">
        <v>5</v>
      </c>
      <c r="C3473" s="1" t="s">
        <v>303</v>
      </c>
      <c r="D3473" s="1" t="s">
        <v>37844</v>
      </c>
      <c r="E3473" s="1" t="s">
        <v>37845</v>
      </c>
      <c r="F3473" s="47"/>
      <c r="G3473" s="48"/>
      <c r="H3473" s="48"/>
      <c r="I3473" s="48"/>
      <c r="J3473" s="48"/>
      <c r="K3473" s="48"/>
      <c r="L3473" s="48"/>
      <c r="M3473" s="48"/>
      <c r="N3473" s="48"/>
      <c r="O3473" s="48"/>
      <c r="P3473" s="48"/>
    </row>
    <row r="3474" ht="13.5" customHeight="1">
      <c r="A3474" s="1" t="s">
        <v>37841</v>
      </c>
      <c r="B3474" s="1" t="s">
        <v>9</v>
      </c>
      <c r="C3474" s="1" t="s">
        <v>10</v>
      </c>
      <c r="D3474" s="1" t="s">
        <v>37848</v>
      </c>
      <c r="E3474" s="1" t="s">
        <v>37849</v>
      </c>
      <c r="F3474" s="47"/>
      <c r="G3474" s="48"/>
      <c r="H3474" s="48"/>
      <c r="I3474" s="48"/>
      <c r="J3474" s="48"/>
      <c r="K3474" s="48"/>
      <c r="L3474" s="48"/>
      <c r="M3474" s="48"/>
      <c r="N3474" s="48"/>
      <c r="O3474" s="48"/>
      <c r="P3474" s="48"/>
    </row>
    <row r="3475" ht="13.5" customHeight="1">
      <c r="A3475" s="1" t="s">
        <v>37841</v>
      </c>
      <c r="B3475" s="1" t="s">
        <v>13</v>
      </c>
      <c r="C3475" s="1" t="s">
        <v>10</v>
      </c>
      <c r="D3475" s="1" t="s">
        <v>37853</v>
      </c>
      <c r="E3475" s="1" t="s">
        <v>37854</v>
      </c>
      <c r="F3475" s="47"/>
      <c r="G3475" s="48"/>
      <c r="H3475" s="48"/>
      <c r="I3475" s="48"/>
      <c r="J3475" s="48"/>
      <c r="K3475" s="48"/>
      <c r="L3475" s="48"/>
      <c r="M3475" s="48"/>
      <c r="N3475" s="48"/>
      <c r="O3475" s="48"/>
      <c r="P3475" s="48"/>
    </row>
    <row r="3476" ht="13.5" customHeight="1">
      <c r="A3476" s="1" t="s">
        <v>37841</v>
      </c>
      <c r="B3476" s="1" t="s">
        <v>16</v>
      </c>
      <c r="C3476" s="1" t="s">
        <v>10</v>
      </c>
      <c r="D3476" s="1" t="s">
        <v>37856</v>
      </c>
      <c r="E3476" s="1" t="s">
        <v>37858</v>
      </c>
      <c r="F3476" s="47"/>
      <c r="G3476" s="48"/>
      <c r="H3476" s="48"/>
      <c r="I3476" s="48"/>
      <c r="J3476" s="48"/>
      <c r="K3476" s="48"/>
      <c r="L3476" s="48"/>
      <c r="M3476" s="48"/>
      <c r="N3476" s="48"/>
      <c r="O3476" s="48"/>
      <c r="P3476" s="48"/>
    </row>
    <row r="3477" ht="13.5" customHeight="1">
      <c r="A3477" s="1" t="s">
        <v>37841</v>
      </c>
      <c r="B3477" s="1" t="s">
        <v>21</v>
      </c>
      <c r="C3477" s="1" t="s">
        <v>10</v>
      </c>
      <c r="D3477" s="1" t="s">
        <v>37864</v>
      </c>
      <c r="E3477" s="1" t="s">
        <v>37865</v>
      </c>
      <c r="F3477" s="47"/>
      <c r="G3477" s="48"/>
      <c r="H3477" s="48"/>
      <c r="I3477" s="48"/>
      <c r="J3477" s="48"/>
      <c r="K3477" s="48"/>
      <c r="L3477" s="48"/>
      <c r="M3477" s="48"/>
      <c r="N3477" s="48"/>
      <c r="O3477" s="48"/>
      <c r="P3477" s="48"/>
    </row>
    <row r="3478" ht="13.5" customHeight="1">
      <c r="A3478" s="1" t="s">
        <v>37841</v>
      </c>
      <c r="B3478" s="1" t="s">
        <v>27</v>
      </c>
      <c r="C3478" s="1" t="s">
        <v>10</v>
      </c>
      <c r="D3478" s="1" t="s">
        <v>37870</v>
      </c>
      <c r="E3478" s="1" t="s">
        <v>37871</v>
      </c>
      <c r="F3478" s="47"/>
      <c r="G3478" s="48"/>
      <c r="H3478" s="48"/>
      <c r="I3478" s="48"/>
      <c r="J3478" s="48"/>
      <c r="K3478" s="48"/>
      <c r="L3478" s="48"/>
      <c r="M3478" s="48"/>
      <c r="N3478" s="48"/>
      <c r="O3478" s="48"/>
      <c r="P3478" s="48"/>
    </row>
    <row r="3479" ht="13.5" customHeight="1">
      <c r="A3479" s="1" t="s">
        <v>37841</v>
      </c>
      <c r="B3479" s="1" t="s">
        <v>31</v>
      </c>
      <c r="C3479" s="1" t="s">
        <v>10</v>
      </c>
      <c r="D3479" s="1" t="s">
        <v>37874</v>
      </c>
      <c r="E3479" s="1" t="s">
        <v>37875</v>
      </c>
      <c r="F3479" s="47"/>
      <c r="G3479" s="48"/>
      <c r="H3479" s="48"/>
      <c r="I3479" s="48"/>
      <c r="J3479" s="48"/>
      <c r="K3479" s="48"/>
      <c r="L3479" s="48"/>
      <c r="M3479" s="48"/>
      <c r="N3479" s="48"/>
      <c r="O3479" s="48"/>
      <c r="P3479" s="48"/>
    </row>
    <row r="3480" ht="13.5" customHeight="1">
      <c r="A3480" s="1" t="s">
        <v>37841</v>
      </c>
      <c r="B3480" s="1" t="s">
        <v>34</v>
      </c>
      <c r="C3480" s="1" t="s">
        <v>10</v>
      </c>
      <c r="D3480" s="1" t="s">
        <v>37878</v>
      </c>
      <c r="E3480" s="1" t="s">
        <v>37879</v>
      </c>
      <c r="F3480" s="47"/>
      <c r="G3480" s="48"/>
      <c r="H3480" s="48"/>
      <c r="I3480" s="48"/>
      <c r="J3480" s="48"/>
      <c r="K3480" s="48"/>
      <c r="L3480" s="48"/>
      <c r="M3480" s="48"/>
      <c r="N3480" s="48"/>
      <c r="O3480" s="48"/>
      <c r="P3480" s="48"/>
    </row>
    <row r="3481" ht="13.5" customHeight="1">
      <c r="A3481" s="1" t="s">
        <v>37841</v>
      </c>
      <c r="B3481" s="1" t="s">
        <v>40</v>
      </c>
      <c r="C3481" s="1" t="s">
        <v>10</v>
      </c>
      <c r="D3481" s="1" t="s">
        <v>37882</v>
      </c>
      <c r="E3481" s="1" t="s">
        <v>37883</v>
      </c>
      <c r="F3481" s="47"/>
      <c r="G3481" s="48"/>
      <c r="H3481" s="48"/>
      <c r="I3481" s="48"/>
      <c r="J3481" s="48"/>
      <c r="K3481" s="48"/>
      <c r="L3481" s="48"/>
      <c r="M3481" s="48"/>
      <c r="N3481" s="48"/>
      <c r="O3481" s="48"/>
      <c r="P3481" s="48"/>
    </row>
    <row r="3482" ht="13.5" customHeight="1">
      <c r="A3482" s="1" t="s">
        <v>37841</v>
      </c>
      <c r="B3482" s="1" t="s">
        <v>45</v>
      </c>
      <c r="C3482" s="1" t="s">
        <v>10</v>
      </c>
      <c r="D3482" s="1" t="s">
        <v>37886</v>
      </c>
      <c r="E3482" s="1" t="s">
        <v>37887</v>
      </c>
      <c r="F3482" s="47"/>
      <c r="G3482" s="48"/>
      <c r="H3482" s="48"/>
      <c r="I3482" s="48"/>
      <c r="J3482" s="48"/>
      <c r="K3482" s="48"/>
      <c r="L3482" s="48"/>
      <c r="M3482" s="48"/>
      <c r="N3482" s="48"/>
      <c r="O3482" s="48"/>
      <c r="P3482" s="48"/>
    </row>
    <row r="3483" ht="13.5" customHeight="1">
      <c r="A3483" s="1" t="s">
        <v>37841</v>
      </c>
      <c r="B3483" s="1" t="s">
        <v>52</v>
      </c>
      <c r="C3483" s="1" t="s">
        <v>374</v>
      </c>
      <c r="D3483" s="1" t="s">
        <v>37890</v>
      </c>
      <c r="E3483" s="1" t="s">
        <v>37891</v>
      </c>
      <c r="F3483" s="47"/>
      <c r="G3483" s="48"/>
      <c r="H3483" s="48"/>
      <c r="I3483" s="48"/>
      <c r="J3483" s="48"/>
      <c r="K3483" s="48"/>
      <c r="L3483" s="48"/>
      <c r="M3483" s="48"/>
      <c r="N3483" s="48"/>
      <c r="O3483" s="48"/>
      <c r="P3483" s="48"/>
    </row>
    <row r="3484" ht="13.5" customHeight="1">
      <c r="A3484" s="1" t="s">
        <v>37841</v>
      </c>
      <c r="B3484" s="1" t="s">
        <v>57</v>
      </c>
      <c r="C3484" s="1" t="s">
        <v>10</v>
      </c>
      <c r="D3484" s="1" t="s">
        <v>37893</v>
      </c>
      <c r="E3484" s="1" t="s">
        <v>37895</v>
      </c>
      <c r="F3484" s="47"/>
      <c r="G3484" s="48"/>
      <c r="H3484" s="48"/>
      <c r="I3484" s="48"/>
      <c r="J3484" s="48"/>
      <c r="K3484" s="48"/>
      <c r="L3484" s="48"/>
      <c r="M3484" s="48"/>
      <c r="N3484" s="48"/>
      <c r="O3484" s="48"/>
      <c r="P3484" s="48"/>
    </row>
    <row r="3485" ht="13.5" customHeight="1">
      <c r="A3485" s="1" t="s">
        <v>37841</v>
      </c>
      <c r="B3485" s="1" t="s">
        <v>60</v>
      </c>
      <c r="C3485" s="1" t="s">
        <v>10</v>
      </c>
      <c r="D3485" s="1" t="s">
        <v>37898</v>
      </c>
      <c r="E3485" s="1" t="s">
        <v>37900</v>
      </c>
      <c r="F3485" s="47"/>
      <c r="G3485" s="48"/>
      <c r="H3485" s="48"/>
      <c r="I3485" s="48"/>
      <c r="J3485" s="48"/>
      <c r="K3485" s="48"/>
      <c r="L3485" s="48"/>
      <c r="M3485" s="48"/>
      <c r="N3485" s="48"/>
      <c r="O3485" s="48"/>
      <c r="P3485" s="48"/>
    </row>
    <row r="3486" ht="13.5" customHeight="1">
      <c r="A3486" s="1" t="s">
        <v>37841</v>
      </c>
      <c r="B3486" s="1" t="s">
        <v>65</v>
      </c>
      <c r="C3486" s="1" t="s">
        <v>10</v>
      </c>
      <c r="D3486" s="1" t="s">
        <v>37903</v>
      </c>
      <c r="E3486" s="1" t="s">
        <v>37904</v>
      </c>
      <c r="F3486" s="47"/>
      <c r="G3486" s="48"/>
      <c r="H3486" s="48"/>
      <c r="I3486" s="48"/>
      <c r="J3486" s="48"/>
      <c r="K3486" s="48"/>
      <c r="L3486" s="48"/>
      <c r="M3486" s="48"/>
      <c r="N3486" s="48"/>
      <c r="O3486" s="48"/>
      <c r="P3486" s="48"/>
    </row>
    <row r="3487" ht="13.5" customHeight="1">
      <c r="A3487" s="1" t="s">
        <v>37841</v>
      </c>
      <c r="B3487" s="1" t="s">
        <v>70</v>
      </c>
      <c r="C3487" s="1" t="s">
        <v>10</v>
      </c>
      <c r="D3487" s="1" t="s">
        <v>37907</v>
      </c>
      <c r="E3487" s="1" t="s">
        <v>37908</v>
      </c>
      <c r="F3487" s="47"/>
      <c r="G3487" s="48"/>
      <c r="H3487" s="48"/>
      <c r="I3487" s="48"/>
      <c r="J3487" s="48"/>
      <c r="K3487" s="48"/>
      <c r="L3487" s="48"/>
      <c r="M3487" s="48"/>
      <c r="N3487" s="48"/>
      <c r="O3487" s="48"/>
      <c r="P3487" s="48"/>
    </row>
    <row r="3488" ht="13.5" customHeight="1">
      <c r="A3488" s="1" t="s">
        <v>37841</v>
      </c>
      <c r="B3488" s="1" t="s">
        <v>74</v>
      </c>
      <c r="C3488" s="1" t="s">
        <v>10</v>
      </c>
      <c r="D3488" s="1" t="s">
        <v>37911</v>
      </c>
      <c r="E3488" s="1" t="s">
        <v>37912</v>
      </c>
      <c r="F3488" s="47"/>
      <c r="G3488" s="48"/>
      <c r="H3488" s="48"/>
      <c r="I3488" s="48"/>
      <c r="J3488" s="48"/>
      <c r="K3488" s="48"/>
      <c r="L3488" s="48"/>
      <c r="M3488" s="48"/>
      <c r="N3488" s="48"/>
      <c r="O3488" s="48"/>
      <c r="P3488" s="48"/>
    </row>
    <row r="3489" ht="13.5" customHeight="1">
      <c r="A3489" s="1" t="s">
        <v>37841</v>
      </c>
      <c r="B3489" s="1" t="s">
        <v>78</v>
      </c>
      <c r="C3489" s="1" t="s">
        <v>10</v>
      </c>
      <c r="D3489" s="1" t="s">
        <v>37917</v>
      </c>
      <c r="E3489" s="1" t="s">
        <v>37918</v>
      </c>
      <c r="F3489" s="47"/>
      <c r="G3489" s="48"/>
      <c r="H3489" s="48"/>
      <c r="I3489" s="48"/>
      <c r="J3489" s="48"/>
      <c r="K3489" s="48"/>
      <c r="L3489" s="48"/>
      <c r="M3489" s="48"/>
      <c r="N3489" s="48"/>
      <c r="O3489" s="48"/>
      <c r="P3489" s="48"/>
    </row>
    <row r="3490" ht="13.5" customHeight="1">
      <c r="A3490" s="1" t="s">
        <v>37841</v>
      </c>
      <c r="B3490" s="1" t="s">
        <v>83</v>
      </c>
      <c r="C3490" s="1" t="s">
        <v>10</v>
      </c>
      <c r="D3490" s="1" t="s">
        <v>37921</v>
      </c>
      <c r="E3490" s="1" t="s">
        <v>37923</v>
      </c>
      <c r="F3490" s="47"/>
      <c r="G3490" s="48"/>
      <c r="H3490" s="48"/>
      <c r="I3490" s="48"/>
      <c r="J3490" s="48"/>
      <c r="K3490" s="48"/>
      <c r="L3490" s="48"/>
      <c r="M3490" s="48"/>
      <c r="N3490" s="48"/>
      <c r="O3490" s="48"/>
      <c r="P3490" s="48"/>
    </row>
    <row r="3491" ht="13.5" customHeight="1">
      <c r="A3491" s="1" t="s">
        <v>37841</v>
      </c>
      <c r="B3491" s="1" t="s">
        <v>86</v>
      </c>
      <c r="C3491" s="1" t="s">
        <v>10</v>
      </c>
      <c r="D3491" s="1" t="s">
        <v>37925</v>
      </c>
      <c r="E3491" s="1" t="s">
        <v>37927</v>
      </c>
      <c r="F3491" s="47"/>
      <c r="G3491" s="48"/>
      <c r="H3491" s="48"/>
      <c r="I3491" s="48"/>
      <c r="J3491" s="48"/>
      <c r="K3491" s="48"/>
      <c r="L3491" s="48"/>
      <c r="M3491" s="48"/>
      <c r="N3491" s="48"/>
      <c r="O3491" s="48"/>
      <c r="P3491" s="48"/>
    </row>
    <row r="3492" ht="13.5" customHeight="1">
      <c r="A3492" s="1" t="s">
        <v>37841</v>
      </c>
      <c r="B3492" s="1" t="s">
        <v>91</v>
      </c>
      <c r="C3492" s="1" t="s">
        <v>10</v>
      </c>
      <c r="D3492" s="1" t="s">
        <v>37929</v>
      </c>
      <c r="E3492" s="1" t="s">
        <v>37930</v>
      </c>
      <c r="F3492" s="47"/>
      <c r="G3492" s="48"/>
      <c r="H3492" s="48"/>
      <c r="I3492" s="48"/>
      <c r="J3492" s="48"/>
      <c r="K3492" s="48"/>
      <c r="L3492" s="48"/>
      <c r="M3492" s="48"/>
      <c r="N3492" s="48"/>
      <c r="O3492" s="48"/>
      <c r="P3492" s="48"/>
    </row>
    <row r="3493" ht="13.5" customHeight="1">
      <c r="A3493" s="1" t="s">
        <v>37841</v>
      </c>
      <c r="B3493" s="1" t="s">
        <v>94</v>
      </c>
      <c r="C3493" s="1" t="s">
        <v>10</v>
      </c>
      <c r="D3493" s="1" t="s">
        <v>37932</v>
      </c>
      <c r="E3493" s="1" t="s">
        <v>37933</v>
      </c>
      <c r="F3493" s="47"/>
      <c r="G3493" s="48"/>
      <c r="H3493" s="48"/>
      <c r="I3493" s="48"/>
      <c r="J3493" s="48"/>
      <c r="K3493" s="48"/>
      <c r="L3493" s="48"/>
      <c r="M3493" s="48"/>
      <c r="N3493" s="48"/>
      <c r="O3493" s="48"/>
      <c r="P3493" s="48"/>
    </row>
    <row r="3494" ht="13.5" customHeight="1">
      <c r="A3494" s="1" t="s">
        <v>37841</v>
      </c>
      <c r="B3494" s="1" t="s">
        <v>186</v>
      </c>
      <c r="C3494" s="1" t="s">
        <v>10</v>
      </c>
      <c r="D3494" s="1" t="s">
        <v>37934</v>
      </c>
      <c r="E3494" s="1" t="s">
        <v>37935</v>
      </c>
      <c r="F3494" s="47"/>
      <c r="G3494" s="48"/>
      <c r="H3494" s="48"/>
      <c r="I3494" s="48"/>
      <c r="J3494" s="48"/>
      <c r="K3494" s="48"/>
      <c r="L3494" s="48"/>
      <c r="M3494" s="48"/>
      <c r="N3494" s="48"/>
      <c r="O3494" s="48"/>
      <c r="P3494" s="48"/>
    </row>
    <row r="3495" ht="13.5" customHeight="1">
      <c r="A3495" s="1" t="s">
        <v>37841</v>
      </c>
      <c r="B3495" s="1" t="s">
        <v>189</v>
      </c>
      <c r="C3495" s="1" t="s">
        <v>10</v>
      </c>
      <c r="D3495" s="1" t="s">
        <v>37939</v>
      </c>
      <c r="E3495" s="1" t="s">
        <v>37940</v>
      </c>
      <c r="F3495" s="47"/>
      <c r="G3495" s="48"/>
      <c r="H3495" s="48"/>
      <c r="I3495" s="48"/>
      <c r="J3495" s="48"/>
      <c r="K3495" s="48"/>
      <c r="L3495" s="48"/>
      <c r="M3495" s="48"/>
      <c r="N3495" s="48"/>
      <c r="O3495" s="48"/>
      <c r="P3495" s="48"/>
    </row>
    <row r="3496" ht="13.5" customHeight="1">
      <c r="A3496" s="1" t="s">
        <v>37841</v>
      </c>
      <c r="B3496" s="1" t="s">
        <v>193</v>
      </c>
      <c r="C3496" s="1" t="s">
        <v>10</v>
      </c>
      <c r="D3496" s="1" t="s">
        <v>37943</v>
      </c>
      <c r="E3496" s="1" t="s">
        <v>37944</v>
      </c>
      <c r="F3496" s="47"/>
      <c r="G3496" s="48"/>
      <c r="H3496" s="48"/>
      <c r="I3496" s="48"/>
      <c r="J3496" s="48"/>
      <c r="K3496" s="48"/>
      <c r="L3496" s="48"/>
      <c r="M3496" s="48"/>
      <c r="N3496" s="48"/>
      <c r="O3496" s="48"/>
      <c r="P3496" s="48"/>
    </row>
    <row r="3497" ht="13.5" customHeight="1">
      <c r="A3497" s="1" t="s">
        <v>37841</v>
      </c>
      <c r="B3497" s="1" t="s">
        <v>197</v>
      </c>
      <c r="C3497" s="1" t="s">
        <v>10</v>
      </c>
      <c r="D3497" s="1" t="s">
        <v>37947</v>
      </c>
      <c r="E3497" s="1" t="s">
        <v>37948</v>
      </c>
      <c r="F3497" s="47"/>
      <c r="G3497" s="48"/>
      <c r="H3497" s="48"/>
      <c r="I3497" s="48"/>
      <c r="J3497" s="48"/>
      <c r="K3497" s="48"/>
      <c r="L3497" s="48"/>
      <c r="M3497" s="48"/>
      <c r="N3497" s="48"/>
      <c r="O3497" s="48"/>
      <c r="P3497" s="48"/>
    </row>
    <row r="3498" ht="13.5" customHeight="1">
      <c r="A3498" s="1" t="s">
        <v>37841</v>
      </c>
      <c r="B3498" s="1" t="s">
        <v>201</v>
      </c>
      <c r="C3498" s="1" t="s">
        <v>10</v>
      </c>
      <c r="D3498" s="1" t="s">
        <v>37951</v>
      </c>
      <c r="E3498" s="1" t="s">
        <v>37952</v>
      </c>
      <c r="F3498" s="47"/>
      <c r="G3498" s="48"/>
      <c r="H3498" s="48"/>
      <c r="I3498" s="48"/>
      <c r="J3498" s="48"/>
      <c r="K3498" s="48"/>
      <c r="L3498" s="48"/>
      <c r="M3498" s="48"/>
      <c r="N3498" s="48"/>
      <c r="O3498" s="48"/>
      <c r="P3498" s="48"/>
    </row>
    <row r="3499" ht="13.5" customHeight="1">
      <c r="A3499" s="1" t="s">
        <v>37841</v>
      </c>
      <c r="B3499" s="1" t="s">
        <v>206</v>
      </c>
      <c r="C3499" s="1" t="s">
        <v>10</v>
      </c>
      <c r="D3499" s="1" t="s">
        <v>37955</v>
      </c>
      <c r="E3499" s="1" t="s">
        <v>37956</v>
      </c>
      <c r="F3499" s="47"/>
      <c r="G3499" s="48"/>
      <c r="H3499" s="48"/>
      <c r="I3499" s="48"/>
      <c r="J3499" s="48"/>
      <c r="K3499" s="48"/>
      <c r="L3499" s="48"/>
      <c r="M3499" s="48"/>
      <c r="N3499" s="48"/>
      <c r="O3499" s="48"/>
      <c r="P3499" s="48"/>
    </row>
    <row r="3500" ht="13.5" customHeight="1">
      <c r="A3500" s="1" t="s">
        <v>37841</v>
      </c>
      <c r="B3500" s="1" t="s">
        <v>211</v>
      </c>
      <c r="C3500" s="1" t="s">
        <v>10</v>
      </c>
      <c r="D3500" s="1" t="s">
        <v>37959</v>
      </c>
      <c r="E3500" s="1" t="s">
        <v>37960</v>
      </c>
      <c r="F3500" s="47"/>
      <c r="G3500" s="48"/>
      <c r="H3500" s="48"/>
      <c r="I3500" s="48"/>
      <c r="J3500" s="48"/>
      <c r="K3500" s="48"/>
      <c r="L3500" s="48"/>
      <c r="M3500" s="48"/>
      <c r="N3500" s="48"/>
      <c r="O3500" s="48"/>
      <c r="P3500" s="48"/>
    </row>
    <row r="3501" ht="13.5" customHeight="1">
      <c r="A3501" s="1" t="s">
        <v>37841</v>
      </c>
      <c r="B3501" s="1" t="s">
        <v>215</v>
      </c>
      <c r="C3501" s="1" t="s">
        <v>10</v>
      </c>
      <c r="D3501" s="1" t="s">
        <v>37963</v>
      </c>
      <c r="E3501" s="1" t="s">
        <v>37965</v>
      </c>
      <c r="F3501" s="47"/>
      <c r="G3501" s="48"/>
      <c r="H3501" s="48"/>
      <c r="I3501" s="48"/>
      <c r="J3501" s="48"/>
      <c r="K3501" s="48"/>
      <c r="L3501" s="48"/>
      <c r="M3501" s="48"/>
      <c r="N3501" s="48"/>
      <c r="O3501" s="48"/>
      <c r="P3501" s="48"/>
    </row>
    <row r="3502" ht="13.5" customHeight="1">
      <c r="A3502" s="1" t="s">
        <v>37841</v>
      </c>
      <c r="B3502" s="1" t="s">
        <v>220</v>
      </c>
      <c r="C3502" s="1" t="s">
        <v>10</v>
      </c>
      <c r="D3502" s="1" t="s">
        <v>37968</v>
      </c>
      <c r="E3502" s="1" t="s">
        <v>37970</v>
      </c>
      <c r="F3502" s="47"/>
      <c r="G3502" s="48"/>
      <c r="H3502" s="48"/>
      <c r="I3502" s="48"/>
      <c r="J3502" s="48"/>
      <c r="K3502" s="48"/>
      <c r="L3502" s="48"/>
      <c r="M3502" s="48"/>
      <c r="N3502" s="48"/>
      <c r="O3502" s="48"/>
      <c r="P3502" s="48"/>
    </row>
    <row r="3503" ht="13.5" customHeight="1">
      <c r="A3503" s="1" t="s">
        <v>37841</v>
      </c>
      <c r="B3503" s="1" t="s">
        <v>223</v>
      </c>
      <c r="C3503" s="1" t="s">
        <v>10</v>
      </c>
      <c r="D3503" s="1" t="s">
        <v>37973</v>
      </c>
      <c r="E3503" s="1" t="s">
        <v>37974</v>
      </c>
      <c r="F3503" s="47"/>
      <c r="G3503" s="48"/>
      <c r="H3503" s="48"/>
      <c r="I3503" s="48"/>
      <c r="J3503" s="48"/>
      <c r="K3503" s="48"/>
      <c r="L3503" s="48"/>
      <c r="M3503" s="48"/>
      <c r="N3503" s="48"/>
      <c r="O3503" s="48"/>
      <c r="P3503" s="48"/>
    </row>
    <row r="3504" ht="13.5" customHeight="1">
      <c r="A3504" s="1" t="s">
        <v>37841</v>
      </c>
      <c r="B3504" s="1" t="s">
        <v>229</v>
      </c>
      <c r="C3504" s="1" t="s">
        <v>10</v>
      </c>
      <c r="D3504" s="1" t="s">
        <v>37978</v>
      </c>
      <c r="E3504" s="1" t="s">
        <v>37979</v>
      </c>
      <c r="F3504" s="47"/>
      <c r="G3504" s="48"/>
      <c r="H3504" s="48"/>
      <c r="I3504" s="48"/>
      <c r="J3504" s="48"/>
      <c r="K3504" s="48"/>
      <c r="L3504" s="48"/>
      <c r="M3504" s="48"/>
      <c r="N3504" s="48"/>
      <c r="O3504" s="48"/>
      <c r="P3504" s="48"/>
    </row>
    <row r="3505" ht="13.5" customHeight="1">
      <c r="A3505" s="1" t="s">
        <v>37841</v>
      </c>
      <c r="B3505" s="1" t="s">
        <v>233</v>
      </c>
      <c r="C3505" s="1" t="s">
        <v>374</v>
      </c>
      <c r="D3505" s="1" t="s">
        <v>37982</v>
      </c>
      <c r="E3505" s="1" t="s">
        <v>37983</v>
      </c>
      <c r="F3505" s="47"/>
      <c r="G3505" s="48"/>
      <c r="H3505" s="48"/>
      <c r="I3505" s="48"/>
      <c r="J3505" s="48"/>
      <c r="K3505" s="48"/>
      <c r="L3505" s="48"/>
      <c r="M3505" s="48"/>
      <c r="N3505" s="48"/>
      <c r="O3505" s="48"/>
      <c r="P3505" s="48"/>
    </row>
    <row r="3506" ht="13.5" customHeight="1">
      <c r="A3506" s="1" t="s">
        <v>37841</v>
      </c>
      <c r="B3506" s="1" t="s">
        <v>237</v>
      </c>
      <c r="C3506" s="1" t="s">
        <v>10</v>
      </c>
      <c r="D3506" s="1" t="s">
        <v>37986</v>
      </c>
      <c r="E3506" s="1" t="s">
        <v>37987</v>
      </c>
      <c r="F3506" s="47"/>
      <c r="G3506" s="48"/>
      <c r="H3506" s="48"/>
      <c r="I3506" s="48"/>
      <c r="J3506" s="48"/>
      <c r="K3506" s="48"/>
      <c r="L3506" s="48"/>
      <c r="M3506" s="48"/>
      <c r="N3506" s="48"/>
      <c r="O3506" s="48"/>
      <c r="P3506" s="48"/>
    </row>
    <row r="3507" ht="13.5" customHeight="1">
      <c r="A3507" s="1" t="s">
        <v>37841</v>
      </c>
      <c r="B3507" s="1" t="s">
        <v>99</v>
      </c>
      <c r="C3507" s="1" t="s">
        <v>817</v>
      </c>
      <c r="D3507" s="47"/>
      <c r="E3507" s="47"/>
      <c r="F3507" s="47"/>
      <c r="G3507" s="48"/>
      <c r="H3507" s="48"/>
      <c r="I3507" s="48"/>
      <c r="J3507" s="48"/>
      <c r="K3507" s="48"/>
      <c r="L3507" s="48"/>
      <c r="M3507" s="48"/>
      <c r="N3507" s="48"/>
      <c r="O3507" s="48"/>
      <c r="P3507" s="48"/>
    </row>
    <row r="3508" ht="13.5" customHeight="1">
      <c r="A3508" s="1" t="s">
        <v>37992</v>
      </c>
      <c r="B3508" s="2" t="s">
        <v>1</v>
      </c>
      <c r="C3508" s="1" t="s">
        <v>2</v>
      </c>
      <c r="D3508" s="47"/>
      <c r="E3508" s="47"/>
      <c r="F3508" s="47"/>
      <c r="G3508" s="48"/>
      <c r="H3508" s="48"/>
      <c r="I3508" s="48"/>
      <c r="J3508" s="48"/>
      <c r="K3508" s="48"/>
      <c r="L3508" s="48"/>
      <c r="M3508" s="48"/>
      <c r="N3508" s="48"/>
      <c r="O3508" s="48"/>
      <c r="P3508" s="48"/>
    </row>
    <row r="3509" ht="13.5" customHeight="1">
      <c r="A3509" s="1" t="s">
        <v>37992</v>
      </c>
      <c r="B3509" s="1" t="s">
        <v>5</v>
      </c>
      <c r="C3509" s="1" t="s">
        <v>303</v>
      </c>
      <c r="D3509" s="1" t="s">
        <v>37995</v>
      </c>
      <c r="E3509" s="1" t="s">
        <v>37996</v>
      </c>
      <c r="F3509" s="47"/>
      <c r="G3509" s="48"/>
      <c r="H3509" s="48"/>
      <c r="I3509" s="48"/>
      <c r="J3509" s="48"/>
      <c r="K3509" s="48"/>
      <c r="L3509" s="48"/>
      <c r="M3509" s="48"/>
      <c r="N3509" s="48"/>
      <c r="O3509" s="48"/>
      <c r="P3509" s="48"/>
    </row>
    <row r="3510" ht="13.5" customHeight="1">
      <c r="A3510" s="1" t="s">
        <v>37992</v>
      </c>
      <c r="B3510" s="1" t="s">
        <v>9</v>
      </c>
      <c r="C3510" s="1" t="s">
        <v>10</v>
      </c>
      <c r="D3510" s="1" t="s">
        <v>37999</v>
      </c>
      <c r="E3510" s="1" t="s">
        <v>38000</v>
      </c>
      <c r="F3510" s="47"/>
      <c r="G3510" s="48"/>
      <c r="H3510" s="48"/>
      <c r="I3510" s="48"/>
      <c r="J3510" s="48"/>
      <c r="K3510" s="48"/>
      <c r="L3510" s="48"/>
      <c r="M3510" s="48"/>
      <c r="N3510" s="48"/>
      <c r="O3510" s="48"/>
      <c r="P3510" s="48"/>
    </row>
    <row r="3511" ht="13.5" customHeight="1">
      <c r="A3511" s="1" t="s">
        <v>37992</v>
      </c>
      <c r="B3511" s="1" t="s">
        <v>13</v>
      </c>
      <c r="C3511" s="1" t="s">
        <v>10</v>
      </c>
      <c r="D3511" s="1" t="s">
        <v>38003</v>
      </c>
      <c r="E3511" s="1" t="s">
        <v>38004</v>
      </c>
      <c r="F3511" s="47"/>
      <c r="G3511" s="48"/>
      <c r="H3511" s="48"/>
      <c r="I3511" s="48"/>
      <c r="J3511" s="48"/>
      <c r="K3511" s="48"/>
      <c r="L3511" s="48"/>
      <c r="M3511" s="48"/>
      <c r="N3511" s="48"/>
      <c r="O3511" s="48"/>
      <c r="P3511" s="48"/>
    </row>
    <row r="3512" ht="13.5" customHeight="1">
      <c r="A3512" s="1" t="s">
        <v>37992</v>
      </c>
      <c r="B3512" s="1" t="s">
        <v>16</v>
      </c>
      <c r="C3512" s="1" t="s">
        <v>10</v>
      </c>
      <c r="D3512" s="1" t="s">
        <v>38007</v>
      </c>
      <c r="E3512" s="1" t="s">
        <v>38008</v>
      </c>
      <c r="F3512" s="47"/>
      <c r="G3512" s="48"/>
      <c r="H3512" s="48"/>
      <c r="I3512" s="48"/>
      <c r="J3512" s="48"/>
      <c r="K3512" s="48"/>
      <c r="L3512" s="48"/>
      <c r="M3512" s="48"/>
      <c r="N3512" s="48"/>
      <c r="O3512" s="48"/>
      <c r="P3512" s="48"/>
    </row>
    <row r="3513" ht="13.5" customHeight="1">
      <c r="A3513" s="1" t="s">
        <v>37992</v>
      </c>
      <c r="B3513" s="1" t="s">
        <v>21</v>
      </c>
      <c r="C3513" s="1" t="s">
        <v>374</v>
      </c>
      <c r="D3513" s="1" t="s">
        <v>38012</v>
      </c>
      <c r="E3513" s="1" t="s">
        <v>38013</v>
      </c>
      <c r="F3513" s="47"/>
      <c r="G3513" s="48"/>
      <c r="H3513" s="48"/>
      <c r="I3513" s="48"/>
      <c r="J3513" s="48"/>
      <c r="K3513" s="48"/>
      <c r="L3513" s="48"/>
      <c r="M3513" s="48"/>
      <c r="N3513" s="48"/>
      <c r="O3513" s="48"/>
      <c r="P3513" s="48"/>
    </row>
    <row r="3514" ht="13.5" customHeight="1">
      <c r="A3514" s="1" t="s">
        <v>37992</v>
      </c>
      <c r="B3514" s="1" t="s">
        <v>27</v>
      </c>
      <c r="C3514" s="1" t="s">
        <v>10</v>
      </c>
      <c r="D3514" s="1" t="s">
        <v>38015</v>
      </c>
      <c r="E3514" s="1" t="s">
        <v>38017</v>
      </c>
      <c r="F3514" s="47"/>
      <c r="G3514" s="48"/>
      <c r="H3514" s="48"/>
      <c r="I3514" s="48"/>
      <c r="J3514" s="48"/>
      <c r="K3514" s="48"/>
      <c r="L3514" s="48"/>
      <c r="M3514" s="48"/>
      <c r="N3514" s="48"/>
      <c r="O3514" s="48"/>
      <c r="P3514" s="48"/>
    </row>
    <row r="3515" ht="13.5" customHeight="1">
      <c r="A3515" s="1" t="s">
        <v>37992</v>
      </c>
      <c r="B3515" s="1" t="s">
        <v>31</v>
      </c>
      <c r="C3515" s="1" t="s">
        <v>10</v>
      </c>
      <c r="D3515" s="1" t="s">
        <v>38018</v>
      </c>
      <c r="E3515" s="1" t="s">
        <v>38020</v>
      </c>
      <c r="F3515" s="47"/>
      <c r="G3515" s="48"/>
      <c r="H3515" s="48"/>
      <c r="I3515" s="48"/>
      <c r="J3515" s="48"/>
      <c r="K3515" s="48"/>
      <c r="L3515" s="48"/>
      <c r="M3515" s="48"/>
      <c r="N3515" s="48"/>
      <c r="O3515" s="48"/>
      <c r="P3515" s="48"/>
    </row>
    <row r="3516" ht="13.5" customHeight="1">
      <c r="A3516" s="1" t="s">
        <v>37992</v>
      </c>
      <c r="B3516" s="1" t="s">
        <v>34</v>
      </c>
      <c r="C3516" s="1" t="s">
        <v>10</v>
      </c>
      <c r="D3516" s="1" t="s">
        <v>38022</v>
      </c>
      <c r="E3516" s="1" t="s">
        <v>38024</v>
      </c>
      <c r="F3516" s="47"/>
      <c r="G3516" s="48"/>
      <c r="H3516" s="48"/>
      <c r="I3516" s="48"/>
      <c r="J3516" s="48"/>
      <c r="K3516" s="48"/>
      <c r="L3516" s="48"/>
      <c r="M3516" s="48"/>
      <c r="N3516" s="48"/>
      <c r="O3516" s="48"/>
      <c r="P3516" s="48"/>
    </row>
    <row r="3517" ht="13.5" customHeight="1">
      <c r="A3517" s="1" t="s">
        <v>37992</v>
      </c>
      <c r="B3517" s="1" t="s">
        <v>40</v>
      </c>
      <c r="C3517" s="1" t="s">
        <v>10</v>
      </c>
      <c r="D3517" s="1" t="s">
        <v>38026</v>
      </c>
      <c r="E3517" s="1" t="s">
        <v>38027</v>
      </c>
      <c r="F3517" s="47"/>
      <c r="G3517" s="48"/>
      <c r="H3517" s="48"/>
      <c r="I3517" s="48"/>
      <c r="J3517" s="48"/>
      <c r="K3517" s="48"/>
      <c r="L3517" s="48"/>
      <c r="M3517" s="48"/>
      <c r="N3517" s="48"/>
      <c r="O3517" s="48"/>
      <c r="P3517" s="48"/>
    </row>
    <row r="3518" ht="13.5" customHeight="1">
      <c r="A3518" s="1" t="s">
        <v>37992</v>
      </c>
      <c r="B3518" s="1" t="s">
        <v>45</v>
      </c>
      <c r="C3518" s="1" t="s">
        <v>10</v>
      </c>
      <c r="D3518" s="1" t="s">
        <v>38030</v>
      </c>
      <c r="E3518" s="1" t="s">
        <v>38031</v>
      </c>
      <c r="F3518" s="47"/>
      <c r="G3518" s="48"/>
      <c r="H3518" s="48"/>
      <c r="I3518" s="48"/>
      <c r="J3518" s="48"/>
      <c r="K3518" s="48"/>
      <c r="L3518" s="48"/>
      <c r="M3518" s="48"/>
      <c r="N3518" s="48"/>
      <c r="O3518" s="48"/>
      <c r="P3518" s="48"/>
    </row>
    <row r="3519" ht="13.5" customHeight="1">
      <c r="A3519" s="1" t="s">
        <v>37992</v>
      </c>
      <c r="B3519" s="1" t="s">
        <v>52</v>
      </c>
      <c r="C3519" s="1" t="s">
        <v>10</v>
      </c>
      <c r="D3519" s="1" t="s">
        <v>38035</v>
      </c>
      <c r="E3519" s="1" t="s">
        <v>38037</v>
      </c>
      <c r="F3519" s="47"/>
      <c r="G3519" s="48"/>
      <c r="H3519" s="48"/>
      <c r="I3519" s="48"/>
      <c r="J3519" s="48"/>
      <c r="K3519" s="48"/>
      <c r="L3519" s="48"/>
      <c r="M3519" s="48"/>
      <c r="N3519" s="48"/>
      <c r="O3519" s="48"/>
      <c r="P3519" s="48"/>
    </row>
    <row r="3520" ht="13.5" customHeight="1">
      <c r="A3520" s="1" t="s">
        <v>37992</v>
      </c>
      <c r="B3520" s="1" t="s">
        <v>57</v>
      </c>
      <c r="C3520" s="1" t="s">
        <v>10</v>
      </c>
      <c r="D3520" s="1" t="s">
        <v>38040</v>
      </c>
      <c r="E3520" s="1" t="s">
        <v>38041</v>
      </c>
      <c r="F3520" s="47"/>
      <c r="G3520" s="48"/>
      <c r="H3520" s="48"/>
      <c r="I3520" s="48"/>
      <c r="J3520" s="48"/>
      <c r="K3520" s="48"/>
      <c r="L3520" s="48"/>
      <c r="M3520" s="48"/>
      <c r="N3520" s="48"/>
      <c r="O3520" s="48"/>
      <c r="P3520" s="48"/>
    </row>
    <row r="3521" ht="13.5" customHeight="1">
      <c r="A3521" s="1" t="s">
        <v>37992</v>
      </c>
      <c r="B3521" s="1" t="s">
        <v>60</v>
      </c>
      <c r="C3521" s="1" t="s">
        <v>10</v>
      </c>
      <c r="D3521" s="1" t="s">
        <v>38046</v>
      </c>
      <c r="E3521" s="1" t="s">
        <v>38047</v>
      </c>
      <c r="F3521" s="47"/>
      <c r="G3521" s="48"/>
      <c r="H3521" s="48"/>
      <c r="I3521" s="48"/>
      <c r="J3521" s="48"/>
      <c r="K3521" s="48"/>
      <c r="L3521" s="48"/>
      <c r="M3521" s="48"/>
      <c r="N3521" s="48"/>
      <c r="O3521" s="48"/>
      <c r="P3521" s="48"/>
    </row>
    <row r="3522" ht="13.5" customHeight="1">
      <c r="A3522" s="1" t="s">
        <v>37992</v>
      </c>
      <c r="B3522" s="1" t="s">
        <v>65</v>
      </c>
      <c r="C3522" s="1" t="s">
        <v>10</v>
      </c>
      <c r="D3522" s="1" t="s">
        <v>38050</v>
      </c>
      <c r="E3522" s="1" t="s">
        <v>38051</v>
      </c>
      <c r="F3522" s="47"/>
      <c r="G3522" s="48"/>
      <c r="H3522" s="48"/>
      <c r="I3522" s="48"/>
      <c r="J3522" s="48"/>
      <c r="K3522" s="48"/>
      <c r="L3522" s="48"/>
      <c r="M3522" s="48"/>
      <c r="N3522" s="48"/>
      <c r="O3522" s="48"/>
      <c r="P3522" s="48"/>
    </row>
    <row r="3523" ht="13.5" customHeight="1">
      <c r="A3523" s="1" t="s">
        <v>37992</v>
      </c>
      <c r="B3523" s="1" t="s">
        <v>70</v>
      </c>
      <c r="C3523" s="1" t="s">
        <v>10</v>
      </c>
      <c r="D3523" s="1" t="s">
        <v>38054</v>
      </c>
      <c r="E3523" s="1" t="s">
        <v>38055</v>
      </c>
      <c r="F3523" s="47"/>
      <c r="G3523" s="48"/>
      <c r="H3523" s="48"/>
      <c r="I3523" s="48"/>
      <c r="J3523" s="48"/>
      <c r="K3523" s="48"/>
      <c r="L3523" s="48"/>
      <c r="M3523" s="48"/>
      <c r="N3523" s="48"/>
      <c r="O3523" s="48"/>
      <c r="P3523" s="48"/>
    </row>
    <row r="3524" ht="13.5" customHeight="1">
      <c r="A3524" s="1" t="s">
        <v>37992</v>
      </c>
      <c r="B3524" s="1" t="s">
        <v>74</v>
      </c>
      <c r="C3524" s="1" t="s">
        <v>10</v>
      </c>
      <c r="D3524" s="1" t="s">
        <v>38057</v>
      </c>
      <c r="E3524" s="1" t="s">
        <v>38058</v>
      </c>
      <c r="F3524" s="47"/>
      <c r="G3524" s="48"/>
      <c r="H3524" s="48"/>
      <c r="I3524" s="48"/>
      <c r="J3524" s="48"/>
      <c r="K3524" s="48"/>
      <c r="L3524" s="48"/>
      <c r="M3524" s="48"/>
      <c r="N3524" s="48"/>
      <c r="O3524" s="48"/>
      <c r="P3524" s="48"/>
    </row>
    <row r="3525" ht="13.5" customHeight="1">
      <c r="A3525" s="1" t="s">
        <v>37992</v>
      </c>
      <c r="B3525" s="1" t="s">
        <v>78</v>
      </c>
      <c r="C3525" s="1" t="s">
        <v>10</v>
      </c>
      <c r="D3525" s="1" t="s">
        <v>38061</v>
      </c>
      <c r="E3525" s="1" t="s">
        <v>38062</v>
      </c>
      <c r="F3525" s="47"/>
      <c r="G3525" s="48"/>
      <c r="H3525" s="48"/>
      <c r="I3525" s="48"/>
      <c r="J3525" s="48"/>
      <c r="K3525" s="48"/>
      <c r="L3525" s="48"/>
      <c r="M3525" s="48"/>
      <c r="N3525" s="48"/>
      <c r="O3525" s="48"/>
      <c r="P3525" s="48"/>
    </row>
    <row r="3526" ht="13.5" customHeight="1">
      <c r="A3526" s="1" t="s">
        <v>37992</v>
      </c>
      <c r="B3526" s="1" t="s">
        <v>83</v>
      </c>
      <c r="C3526" s="1" t="s">
        <v>10</v>
      </c>
      <c r="D3526" s="1" t="s">
        <v>38063</v>
      </c>
      <c r="E3526" s="1" t="s">
        <v>38065</v>
      </c>
      <c r="F3526" s="47"/>
      <c r="G3526" s="48"/>
      <c r="H3526" s="48"/>
      <c r="I3526" s="48"/>
      <c r="J3526" s="48"/>
      <c r="K3526" s="48"/>
      <c r="L3526" s="48"/>
      <c r="M3526" s="48"/>
      <c r="N3526" s="48"/>
      <c r="O3526" s="48"/>
      <c r="P3526" s="48"/>
    </row>
    <row r="3527" ht="13.5" customHeight="1">
      <c r="A3527" s="1" t="s">
        <v>37992</v>
      </c>
      <c r="B3527" s="1" t="s">
        <v>86</v>
      </c>
      <c r="C3527" s="1" t="s">
        <v>10</v>
      </c>
      <c r="D3527" s="1" t="s">
        <v>38067</v>
      </c>
      <c r="E3527" s="1" t="s">
        <v>38069</v>
      </c>
      <c r="F3527" s="47"/>
      <c r="G3527" s="48"/>
      <c r="H3527" s="48"/>
      <c r="I3527" s="48"/>
      <c r="J3527" s="48"/>
      <c r="K3527" s="48"/>
      <c r="L3527" s="48"/>
      <c r="M3527" s="48"/>
      <c r="N3527" s="48"/>
      <c r="O3527" s="48"/>
      <c r="P3527" s="48"/>
    </row>
    <row r="3528" ht="13.5" customHeight="1">
      <c r="A3528" s="1" t="s">
        <v>37992</v>
      </c>
      <c r="B3528" s="1" t="s">
        <v>91</v>
      </c>
      <c r="C3528" s="1" t="s">
        <v>10</v>
      </c>
      <c r="D3528" s="1" t="s">
        <v>38072</v>
      </c>
      <c r="E3528" s="1" t="s">
        <v>38074</v>
      </c>
      <c r="F3528" s="47"/>
      <c r="G3528" s="48"/>
      <c r="H3528" s="48"/>
      <c r="I3528" s="48"/>
      <c r="J3528" s="48"/>
      <c r="K3528" s="48"/>
      <c r="L3528" s="48"/>
      <c r="M3528" s="48"/>
      <c r="N3528" s="48"/>
      <c r="O3528" s="48"/>
      <c r="P3528" s="48"/>
    </row>
    <row r="3529" ht="13.5" customHeight="1">
      <c r="A3529" s="1" t="s">
        <v>37992</v>
      </c>
      <c r="B3529" s="1" t="s">
        <v>94</v>
      </c>
      <c r="C3529" s="1" t="s">
        <v>374</v>
      </c>
      <c r="D3529" s="1" t="s">
        <v>38076</v>
      </c>
      <c r="E3529" s="1" t="s">
        <v>38078</v>
      </c>
      <c r="F3529" s="47"/>
      <c r="G3529" s="48"/>
      <c r="H3529" s="48"/>
      <c r="I3529" s="48"/>
      <c r="J3529" s="48"/>
      <c r="K3529" s="48"/>
      <c r="L3529" s="48"/>
      <c r="M3529" s="48"/>
      <c r="N3529" s="48"/>
      <c r="O3529" s="48"/>
      <c r="P3529" s="48"/>
    </row>
    <row r="3530" ht="13.5" customHeight="1">
      <c r="A3530" s="1" t="s">
        <v>37992</v>
      </c>
      <c r="B3530" s="1" t="s">
        <v>186</v>
      </c>
      <c r="C3530" s="1" t="s">
        <v>10</v>
      </c>
      <c r="D3530" s="1" t="s">
        <v>38080</v>
      </c>
      <c r="E3530" s="1" t="s">
        <v>38082</v>
      </c>
      <c r="F3530" s="47"/>
      <c r="G3530" s="48"/>
      <c r="H3530" s="48"/>
      <c r="I3530" s="48"/>
      <c r="J3530" s="48"/>
      <c r="K3530" s="48"/>
      <c r="L3530" s="48"/>
      <c r="M3530" s="48"/>
      <c r="N3530" s="48"/>
      <c r="O3530" s="48"/>
      <c r="P3530" s="48"/>
    </row>
    <row r="3531" ht="13.5" customHeight="1">
      <c r="A3531" s="1" t="s">
        <v>37992</v>
      </c>
      <c r="B3531" s="1" t="s">
        <v>189</v>
      </c>
      <c r="C3531" s="1" t="s">
        <v>10</v>
      </c>
      <c r="D3531" s="1" t="s">
        <v>38084</v>
      </c>
      <c r="E3531" s="1" t="s">
        <v>38086</v>
      </c>
      <c r="F3531" s="47"/>
      <c r="G3531" s="48"/>
      <c r="H3531" s="48"/>
      <c r="I3531" s="48"/>
      <c r="J3531" s="48"/>
      <c r="K3531" s="48"/>
      <c r="L3531" s="48"/>
      <c r="M3531" s="48"/>
      <c r="N3531" s="48"/>
      <c r="O3531" s="48"/>
      <c r="P3531" s="48"/>
    </row>
    <row r="3532" ht="13.5" customHeight="1">
      <c r="A3532" s="1" t="s">
        <v>37992</v>
      </c>
      <c r="B3532" s="1" t="s">
        <v>193</v>
      </c>
      <c r="C3532" s="1" t="s">
        <v>10</v>
      </c>
      <c r="D3532" s="1" t="s">
        <v>38089</v>
      </c>
      <c r="E3532" s="1" t="s">
        <v>38091</v>
      </c>
      <c r="F3532" s="47"/>
      <c r="G3532" s="48"/>
      <c r="H3532" s="48"/>
      <c r="I3532" s="48"/>
      <c r="J3532" s="48"/>
      <c r="K3532" s="48"/>
      <c r="L3532" s="48"/>
      <c r="M3532" s="48"/>
      <c r="N3532" s="48"/>
      <c r="O3532" s="48"/>
      <c r="P3532" s="48"/>
    </row>
    <row r="3533" ht="13.5" customHeight="1">
      <c r="A3533" s="1" t="s">
        <v>37992</v>
      </c>
      <c r="B3533" s="1" t="s">
        <v>197</v>
      </c>
      <c r="C3533" s="1" t="s">
        <v>374</v>
      </c>
      <c r="D3533" s="1" t="s">
        <v>38094</v>
      </c>
      <c r="E3533" s="1" t="s">
        <v>38095</v>
      </c>
      <c r="F3533" s="47"/>
      <c r="G3533" s="48"/>
      <c r="H3533" s="48"/>
      <c r="I3533" s="48"/>
      <c r="J3533" s="48"/>
      <c r="K3533" s="48"/>
      <c r="L3533" s="48"/>
      <c r="M3533" s="48"/>
      <c r="N3533" s="48"/>
      <c r="O3533" s="48"/>
      <c r="P3533" s="48"/>
    </row>
    <row r="3534" ht="13.5" customHeight="1">
      <c r="A3534" s="1" t="s">
        <v>37992</v>
      </c>
      <c r="B3534" s="1" t="s">
        <v>201</v>
      </c>
      <c r="C3534" s="1" t="s">
        <v>10</v>
      </c>
      <c r="D3534" s="1" t="s">
        <v>38098</v>
      </c>
      <c r="E3534" s="1" t="s">
        <v>38099</v>
      </c>
      <c r="F3534" s="47"/>
      <c r="G3534" s="48"/>
      <c r="H3534" s="48"/>
      <c r="I3534" s="48"/>
      <c r="J3534" s="48"/>
      <c r="K3534" s="48"/>
      <c r="L3534" s="48"/>
      <c r="M3534" s="48"/>
      <c r="N3534" s="48"/>
      <c r="O3534" s="48"/>
      <c r="P3534" s="48"/>
    </row>
    <row r="3535" ht="13.5" customHeight="1">
      <c r="A3535" s="1" t="s">
        <v>37992</v>
      </c>
      <c r="B3535" s="1" t="s">
        <v>206</v>
      </c>
      <c r="C3535" s="1" t="s">
        <v>10</v>
      </c>
      <c r="D3535" s="1" t="s">
        <v>38102</v>
      </c>
      <c r="E3535" s="1" t="s">
        <v>38103</v>
      </c>
      <c r="F3535" s="47"/>
      <c r="G3535" s="48"/>
      <c r="H3535" s="48"/>
      <c r="I3535" s="48"/>
      <c r="J3535" s="48"/>
      <c r="K3535" s="48"/>
      <c r="L3535" s="48"/>
      <c r="M3535" s="48"/>
      <c r="N3535" s="48"/>
      <c r="O3535" s="48"/>
      <c r="P3535" s="48"/>
    </row>
    <row r="3536" ht="13.5" customHeight="1">
      <c r="A3536" s="1" t="s">
        <v>37992</v>
      </c>
      <c r="B3536" s="1" t="s">
        <v>211</v>
      </c>
      <c r="C3536" s="1" t="s">
        <v>10</v>
      </c>
      <c r="D3536" s="1" t="s">
        <v>38106</v>
      </c>
      <c r="E3536" s="1" t="s">
        <v>38107</v>
      </c>
      <c r="F3536" s="47"/>
      <c r="G3536" s="48"/>
      <c r="H3536" s="48"/>
      <c r="I3536" s="48"/>
      <c r="J3536" s="48"/>
      <c r="K3536" s="48"/>
      <c r="L3536" s="48"/>
      <c r="M3536" s="48"/>
      <c r="N3536" s="48"/>
      <c r="O3536" s="48"/>
      <c r="P3536" s="48"/>
    </row>
    <row r="3537" ht="13.5" customHeight="1">
      <c r="A3537" s="1" t="s">
        <v>37992</v>
      </c>
      <c r="B3537" s="1" t="s">
        <v>215</v>
      </c>
      <c r="C3537" s="1" t="s">
        <v>10</v>
      </c>
      <c r="D3537" s="1" t="s">
        <v>38110</v>
      </c>
      <c r="E3537" s="1" t="s">
        <v>38112</v>
      </c>
      <c r="F3537" s="47"/>
      <c r="G3537" s="48"/>
      <c r="H3537" s="48"/>
      <c r="I3537" s="48"/>
      <c r="J3537" s="48"/>
      <c r="K3537" s="48"/>
      <c r="L3537" s="48"/>
      <c r="M3537" s="48"/>
      <c r="N3537" s="48"/>
      <c r="O3537" s="48"/>
      <c r="P3537" s="48"/>
    </row>
    <row r="3538" ht="13.5" customHeight="1">
      <c r="A3538" s="1" t="s">
        <v>37992</v>
      </c>
      <c r="B3538" s="1" t="s">
        <v>220</v>
      </c>
      <c r="C3538" s="1" t="s">
        <v>10</v>
      </c>
      <c r="D3538" s="1" t="s">
        <v>38114</v>
      </c>
      <c r="E3538" s="1" t="s">
        <v>38116</v>
      </c>
      <c r="F3538" s="47"/>
      <c r="G3538" s="48"/>
      <c r="H3538" s="48"/>
      <c r="I3538" s="48"/>
      <c r="J3538" s="48"/>
      <c r="K3538" s="48"/>
      <c r="L3538" s="48"/>
      <c r="M3538" s="48"/>
      <c r="N3538" s="48"/>
      <c r="O3538" s="48"/>
      <c r="P3538" s="48"/>
    </row>
    <row r="3539" ht="13.5" customHeight="1">
      <c r="A3539" s="1" t="s">
        <v>37992</v>
      </c>
      <c r="B3539" s="1" t="s">
        <v>223</v>
      </c>
      <c r="C3539" s="1" t="s">
        <v>10</v>
      </c>
      <c r="D3539" s="1" t="s">
        <v>38121</v>
      </c>
      <c r="E3539" s="1" t="s">
        <v>38122</v>
      </c>
      <c r="F3539" s="47"/>
      <c r="G3539" s="48"/>
      <c r="H3539" s="48"/>
      <c r="I3539" s="48"/>
      <c r="J3539" s="48"/>
      <c r="K3539" s="48"/>
      <c r="L3539" s="48"/>
      <c r="M3539" s="48"/>
      <c r="N3539" s="48"/>
      <c r="O3539" s="48"/>
      <c r="P3539" s="48"/>
    </row>
    <row r="3540" ht="13.5" customHeight="1">
      <c r="A3540" s="1" t="s">
        <v>37992</v>
      </c>
      <c r="B3540" s="1" t="s">
        <v>99</v>
      </c>
      <c r="C3540" s="1" t="s">
        <v>817</v>
      </c>
      <c r="D3540" s="47"/>
      <c r="E3540" s="47"/>
      <c r="F3540" s="47"/>
      <c r="G3540" s="48"/>
      <c r="H3540" s="48"/>
      <c r="I3540" s="48"/>
      <c r="J3540" s="48"/>
      <c r="K3540" s="48"/>
      <c r="L3540" s="48"/>
      <c r="M3540" s="48"/>
      <c r="N3540" s="48"/>
      <c r="O3540" s="48"/>
      <c r="P3540" s="48"/>
    </row>
    <row r="3541" ht="13.5" customHeight="1">
      <c r="A3541" s="1" t="s">
        <v>38127</v>
      </c>
      <c r="B3541" s="2" t="s">
        <v>1</v>
      </c>
      <c r="C3541" s="1" t="s">
        <v>2</v>
      </c>
      <c r="D3541" s="47"/>
      <c r="E3541" s="47"/>
      <c r="F3541" s="47"/>
      <c r="G3541" s="48"/>
      <c r="H3541" s="48"/>
      <c r="I3541" s="48"/>
      <c r="J3541" s="48"/>
      <c r="K3541" s="48"/>
      <c r="L3541" s="48"/>
      <c r="M3541" s="48"/>
      <c r="N3541" s="48"/>
      <c r="O3541" s="48"/>
      <c r="P3541" s="48"/>
    </row>
    <row r="3542" ht="13.5" customHeight="1">
      <c r="A3542" s="1" t="s">
        <v>38127</v>
      </c>
      <c r="B3542" s="1" t="s">
        <v>5</v>
      </c>
      <c r="C3542" s="1" t="s">
        <v>303</v>
      </c>
      <c r="D3542" s="1" t="s">
        <v>38132</v>
      </c>
      <c r="E3542" s="1" t="s">
        <v>38133</v>
      </c>
      <c r="F3542" s="47"/>
      <c r="G3542" s="48"/>
      <c r="H3542" s="48"/>
      <c r="I3542" s="48"/>
      <c r="J3542" s="48"/>
      <c r="K3542" s="48"/>
      <c r="L3542" s="48"/>
      <c r="M3542" s="48"/>
      <c r="N3542" s="48"/>
      <c r="O3542" s="48"/>
      <c r="P3542" s="48"/>
    </row>
    <row r="3543" ht="13.5" customHeight="1">
      <c r="A3543" s="1" t="s">
        <v>38127</v>
      </c>
      <c r="B3543" s="1" t="s">
        <v>9</v>
      </c>
      <c r="C3543" s="1" t="s">
        <v>10</v>
      </c>
      <c r="D3543" s="1" t="s">
        <v>38136</v>
      </c>
      <c r="E3543" s="1" t="s">
        <v>38137</v>
      </c>
      <c r="F3543" s="47"/>
      <c r="G3543" s="48"/>
      <c r="H3543" s="48"/>
      <c r="I3543" s="48"/>
      <c r="J3543" s="48"/>
      <c r="K3543" s="48"/>
      <c r="L3543" s="48"/>
      <c r="M3543" s="48"/>
      <c r="N3543" s="48"/>
      <c r="O3543" s="48"/>
      <c r="P3543" s="48"/>
    </row>
    <row r="3544" ht="13.5" customHeight="1">
      <c r="A3544" s="1" t="s">
        <v>38127</v>
      </c>
      <c r="B3544" s="1" t="s">
        <v>13</v>
      </c>
      <c r="C3544" s="1" t="s">
        <v>10</v>
      </c>
      <c r="D3544" s="1" t="s">
        <v>38139</v>
      </c>
      <c r="E3544" s="1" t="s">
        <v>38140</v>
      </c>
      <c r="F3544" s="47"/>
      <c r="G3544" s="48"/>
      <c r="H3544" s="48"/>
      <c r="I3544" s="48"/>
      <c r="J3544" s="48"/>
      <c r="K3544" s="48"/>
      <c r="L3544" s="48"/>
      <c r="M3544" s="48"/>
      <c r="N3544" s="48"/>
      <c r="O3544" s="48"/>
      <c r="P3544" s="48"/>
    </row>
    <row r="3545" ht="13.5" customHeight="1">
      <c r="A3545" s="1" t="s">
        <v>38127</v>
      </c>
      <c r="B3545" s="1" t="s">
        <v>16</v>
      </c>
      <c r="C3545" s="1" t="s">
        <v>10</v>
      </c>
      <c r="D3545" s="1" t="s">
        <v>38143</v>
      </c>
      <c r="E3545" s="1" t="s">
        <v>38145</v>
      </c>
      <c r="F3545" s="47"/>
      <c r="G3545" s="48"/>
      <c r="H3545" s="48"/>
      <c r="I3545" s="48"/>
      <c r="J3545" s="48"/>
      <c r="K3545" s="48"/>
      <c r="L3545" s="48"/>
      <c r="M3545" s="48"/>
      <c r="N3545" s="48"/>
      <c r="O3545" s="48"/>
      <c r="P3545" s="48"/>
    </row>
    <row r="3546" ht="13.5" customHeight="1">
      <c r="A3546" s="1" t="s">
        <v>38127</v>
      </c>
      <c r="B3546" s="1" t="s">
        <v>21</v>
      </c>
      <c r="C3546" s="1" t="s">
        <v>10</v>
      </c>
      <c r="D3546" s="1" t="s">
        <v>38148</v>
      </c>
      <c r="E3546" s="1" t="s">
        <v>38149</v>
      </c>
      <c r="F3546" s="47"/>
      <c r="G3546" s="48"/>
      <c r="H3546" s="48"/>
      <c r="I3546" s="48"/>
      <c r="J3546" s="48"/>
      <c r="K3546" s="48"/>
      <c r="L3546" s="48"/>
      <c r="M3546" s="48"/>
      <c r="N3546" s="48"/>
      <c r="O3546" s="48"/>
      <c r="P3546" s="48"/>
    </row>
    <row r="3547" ht="13.5" customHeight="1">
      <c r="A3547" s="1" t="s">
        <v>38127</v>
      </c>
      <c r="B3547" s="1" t="s">
        <v>27</v>
      </c>
      <c r="C3547" s="1" t="s">
        <v>10</v>
      </c>
      <c r="D3547" s="1" t="s">
        <v>38152</v>
      </c>
      <c r="E3547" s="1" t="s">
        <v>38153</v>
      </c>
      <c r="F3547" s="47"/>
      <c r="G3547" s="48"/>
      <c r="H3547" s="48"/>
      <c r="I3547" s="48"/>
      <c r="J3547" s="48"/>
      <c r="K3547" s="48"/>
      <c r="L3547" s="48"/>
      <c r="M3547" s="48"/>
      <c r="N3547" s="48"/>
      <c r="O3547" s="48"/>
      <c r="P3547" s="48"/>
    </row>
    <row r="3548" ht="13.5" customHeight="1">
      <c r="A3548" s="1" t="s">
        <v>38127</v>
      </c>
      <c r="B3548" s="1" t="s">
        <v>31</v>
      </c>
      <c r="C3548" s="1" t="s">
        <v>10</v>
      </c>
      <c r="D3548" s="1" t="s">
        <v>38156</v>
      </c>
      <c r="E3548" s="1" t="s">
        <v>38157</v>
      </c>
      <c r="F3548" s="47"/>
      <c r="G3548" s="48"/>
      <c r="H3548" s="48"/>
      <c r="I3548" s="48"/>
      <c r="J3548" s="48"/>
      <c r="K3548" s="48"/>
      <c r="L3548" s="48"/>
      <c r="M3548" s="48"/>
      <c r="N3548" s="48"/>
      <c r="O3548" s="48"/>
      <c r="P3548" s="48"/>
    </row>
    <row r="3549" ht="13.5" customHeight="1">
      <c r="A3549" s="1" t="s">
        <v>38127</v>
      </c>
      <c r="B3549" s="1" t="s">
        <v>34</v>
      </c>
      <c r="C3549" s="1" t="s">
        <v>10</v>
      </c>
      <c r="D3549" s="1" t="s">
        <v>38160</v>
      </c>
      <c r="E3549" s="1" t="s">
        <v>38161</v>
      </c>
      <c r="F3549" s="47"/>
      <c r="G3549" s="48"/>
      <c r="H3549" s="48"/>
      <c r="I3549" s="48"/>
      <c r="J3549" s="48"/>
      <c r="K3549" s="48"/>
      <c r="L3549" s="48"/>
      <c r="M3549" s="48"/>
      <c r="N3549" s="48"/>
      <c r="O3549" s="48"/>
      <c r="P3549" s="48"/>
    </row>
    <row r="3550" ht="13.5" customHeight="1">
      <c r="A3550" s="1" t="s">
        <v>38127</v>
      </c>
      <c r="B3550" s="1" t="s">
        <v>40</v>
      </c>
      <c r="C3550" s="1" t="s">
        <v>374</v>
      </c>
      <c r="D3550" s="1" t="s">
        <v>38164</v>
      </c>
      <c r="E3550" s="1" t="s">
        <v>38165</v>
      </c>
      <c r="F3550" s="47"/>
      <c r="G3550" s="48"/>
      <c r="H3550" s="48"/>
      <c r="I3550" s="48"/>
      <c r="J3550" s="48"/>
      <c r="K3550" s="48"/>
      <c r="L3550" s="48"/>
      <c r="M3550" s="48"/>
      <c r="N3550" s="48"/>
      <c r="O3550" s="48"/>
      <c r="P3550" s="48"/>
    </row>
    <row r="3551" ht="13.5" customHeight="1">
      <c r="A3551" s="1" t="s">
        <v>38127</v>
      </c>
      <c r="B3551" s="1" t="s">
        <v>45</v>
      </c>
      <c r="C3551" s="1" t="s">
        <v>10</v>
      </c>
      <c r="D3551" s="1" t="s">
        <v>38168</v>
      </c>
      <c r="E3551" s="1" t="s">
        <v>38169</v>
      </c>
      <c r="F3551" s="47"/>
      <c r="G3551" s="48"/>
      <c r="H3551" s="48"/>
      <c r="I3551" s="48"/>
      <c r="J3551" s="48"/>
      <c r="K3551" s="48"/>
      <c r="L3551" s="48"/>
      <c r="M3551" s="48"/>
      <c r="N3551" s="48"/>
      <c r="O3551" s="48"/>
      <c r="P3551" s="48"/>
    </row>
    <row r="3552" ht="13.5" customHeight="1">
      <c r="A3552" s="1" t="s">
        <v>38127</v>
      </c>
      <c r="B3552" s="1" t="s">
        <v>52</v>
      </c>
      <c r="C3552" s="1" t="s">
        <v>10</v>
      </c>
      <c r="D3552" s="1" t="s">
        <v>38172</v>
      </c>
      <c r="E3552" s="1" t="s">
        <v>38173</v>
      </c>
      <c r="F3552" s="47"/>
      <c r="G3552" s="48"/>
      <c r="H3552" s="48"/>
      <c r="I3552" s="48"/>
      <c r="J3552" s="48"/>
      <c r="K3552" s="48"/>
      <c r="L3552" s="48"/>
      <c r="M3552" s="48"/>
      <c r="N3552" s="48"/>
      <c r="O3552" s="48"/>
      <c r="P3552" s="48"/>
    </row>
    <row r="3553" ht="13.5" customHeight="1">
      <c r="A3553" s="1" t="s">
        <v>38127</v>
      </c>
      <c r="B3553" s="1" t="s">
        <v>57</v>
      </c>
      <c r="C3553" s="1" t="s">
        <v>10</v>
      </c>
      <c r="D3553" s="1" t="s">
        <v>38175</v>
      </c>
      <c r="E3553" s="1" t="s">
        <v>38176</v>
      </c>
      <c r="F3553" s="47"/>
      <c r="G3553" s="48"/>
      <c r="H3553" s="48"/>
      <c r="I3553" s="48"/>
      <c r="J3553" s="48"/>
      <c r="K3553" s="48"/>
      <c r="L3553" s="48"/>
      <c r="M3553" s="48"/>
      <c r="N3553" s="48"/>
      <c r="O3553" s="48"/>
      <c r="P3553" s="48"/>
    </row>
    <row r="3554" ht="13.5" customHeight="1">
      <c r="A3554" s="1" t="s">
        <v>38127</v>
      </c>
      <c r="B3554" s="1" t="s">
        <v>60</v>
      </c>
      <c r="C3554" s="1" t="s">
        <v>10</v>
      </c>
      <c r="D3554" s="1" t="s">
        <v>38178</v>
      </c>
      <c r="E3554" s="1" t="s">
        <v>38179</v>
      </c>
      <c r="F3554" s="47"/>
      <c r="G3554" s="48"/>
      <c r="H3554" s="48"/>
      <c r="I3554" s="48"/>
      <c r="J3554" s="48"/>
      <c r="K3554" s="48"/>
      <c r="L3554" s="48"/>
      <c r="M3554" s="48"/>
      <c r="N3554" s="48"/>
      <c r="O3554" s="48"/>
      <c r="P3554" s="48"/>
    </row>
    <row r="3555" ht="13.5" customHeight="1">
      <c r="A3555" s="1" t="s">
        <v>38127</v>
      </c>
      <c r="B3555" s="1" t="s">
        <v>65</v>
      </c>
      <c r="C3555" s="1" t="s">
        <v>10</v>
      </c>
      <c r="D3555" s="1" t="s">
        <v>38182</v>
      </c>
      <c r="E3555" s="1" t="s">
        <v>38183</v>
      </c>
      <c r="F3555" s="47"/>
      <c r="G3555" s="48"/>
      <c r="H3555" s="48"/>
      <c r="I3555" s="48"/>
      <c r="J3555" s="48"/>
      <c r="K3555" s="48"/>
      <c r="L3555" s="48"/>
      <c r="M3555" s="48"/>
      <c r="N3555" s="48"/>
      <c r="O3555" s="48"/>
      <c r="P3555" s="48"/>
    </row>
    <row r="3556" ht="13.5" customHeight="1">
      <c r="A3556" s="1" t="s">
        <v>38127</v>
      </c>
      <c r="B3556" s="1" t="s">
        <v>70</v>
      </c>
      <c r="C3556" s="1" t="s">
        <v>115</v>
      </c>
      <c r="D3556" s="1" t="s">
        <v>38184</v>
      </c>
      <c r="E3556" s="1" t="s">
        <v>38185</v>
      </c>
      <c r="F3556" s="47"/>
      <c r="G3556" s="48"/>
      <c r="H3556" s="48"/>
      <c r="I3556" s="48"/>
      <c r="J3556" s="48"/>
      <c r="K3556" s="48"/>
      <c r="L3556" s="48"/>
      <c r="M3556" s="48"/>
      <c r="N3556" s="48"/>
      <c r="O3556" s="48"/>
      <c r="P3556" s="48"/>
    </row>
    <row r="3557" ht="13.5" customHeight="1">
      <c r="A3557" s="1" t="s">
        <v>38127</v>
      </c>
      <c r="B3557" s="1" t="s">
        <v>74</v>
      </c>
      <c r="C3557" s="1" t="s">
        <v>10</v>
      </c>
      <c r="D3557" s="1" t="s">
        <v>38188</v>
      </c>
      <c r="E3557" s="1" t="s">
        <v>38189</v>
      </c>
      <c r="F3557" s="47"/>
      <c r="G3557" s="48"/>
      <c r="H3557" s="48"/>
      <c r="I3557" s="48"/>
      <c r="J3557" s="48"/>
      <c r="K3557" s="48"/>
      <c r="L3557" s="48"/>
      <c r="M3557" s="48"/>
      <c r="N3557" s="48"/>
      <c r="O3557" s="48"/>
      <c r="P3557" s="48"/>
    </row>
    <row r="3558" ht="13.5" customHeight="1">
      <c r="A3558" s="1" t="s">
        <v>38127</v>
      </c>
      <c r="B3558" s="1" t="s">
        <v>78</v>
      </c>
      <c r="C3558" s="1" t="s">
        <v>10</v>
      </c>
      <c r="D3558" s="1" t="s">
        <v>38192</v>
      </c>
      <c r="E3558" s="1" t="s">
        <v>38193</v>
      </c>
      <c r="F3558" s="47"/>
      <c r="G3558" s="48"/>
      <c r="H3558" s="48"/>
      <c r="I3558" s="48"/>
      <c r="J3558" s="48"/>
      <c r="K3558" s="48"/>
      <c r="L3558" s="48"/>
      <c r="M3558" s="48"/>
      <c r="N3558" s="48"/>
      <c r="O3558" s="48"/>
      <c r="P3558" s="48"/>
    </row>
    <row r="3559" ht="13.5" customHeight="1">
      <c r="A3559" s="1" t="s">
        <v>38127</v>
      </c>
      <c r="B3559" s="1" t="s">
        <v>83</v>
      </c>
      <c r="C3559" s="1" t="s">
        <v>10</v>
      </c>
      <c r="D3559" s="1" t="s">
        <v>38194</v>
      </c>
      <c r="E3559" s="1" t="s">
        <v>38196</v>
      </c>
      <c r="F3559" s="47"/>
      <c r="G3559" s="48"/>
      <c r="H3559" s="48"/>
      <c r="I3559" s="48"/>
      <c r="J3559" s="48"/>
      <c r="K3559" s="48"/>
      <c r="L3559" s="48"/>
      <c r="M3559" s="48"/>
      <c r="N3559" s="48"/>
      <c r="O3559" s="48"/>
      <c r="P3559" s="48"/>
    </row>
    <row r="3560" ht="13.5" customHeight="1">
      <c r="A3560" s="1" t="s">
        <v>38127</v>
      </c>
      <c r="B3560" s="1" t="s">
        <v>86</v>
      </c>
      <c r="C3560" s="1" t="s">
        <v>10</v>
      </c>
      <c r="D3560" s="1" t="s">
        <v>38197</v>
      </c>
      <c r="E3560" s="1" t="s">
        <v>38198</v>
      </c>
      <c r="F3560" s="47"/>
      <c r="G3560" s="48"/>
      <c r="H3560" s="48"/>
      <c r="I3560" s="48"/>
      <c r="J3560" s="48"/>
      <c r="K3560" s="48"/>
      <c r="L3560" s="48"/>
      <c r="M3560" s="48"/>
      <c r="N3560" s="48"/>
      <c r="O3560" s="48"/>
      <c r="P3560" s="48"/>
    </row>
    <row r="3561" ht="13.5" customHeight="1">
      <c r="A3561" s="1" t="s">
        <v>38127</v>
      </c>
      <c r="B3561" s="1" t="s">
        <v>91</v>
      </c>
      <c r="C3561" s="1" t="s">
        <v>10</v>
      </c>
      <c r="D3561" s="1" t="s">
        <v>38201</v>
      </c>
      <c r="E3561" s="1" t="s">
        <v>38202</v>
      </c>
      <c r="F3561" s="47"/>
      <c r="G3561" s="48"/>
      <c r="H3561" s="48"/>
      <c r="I3561" s="48"/>
      <c r="J3561" s="48"/>
      <c r="K3561" s="48"/>
      <c r="L3561" s="48"/>
      <c r="M3561" s="48"/>
      <c r="N3561" s="48"/>
      <c r="O3561" s="48"/>
      <c r="P3561" s="48"/>
    </row>
    <row r="3562" ht="13.5" customHeight="1">
      <c r="A3562" s="1" t="s">
        <v>38127</v>
      </c>
      <c r="B3562" s="1" t="s">
        <v>94</v>
      </c>
      <c r="C3562" s="1" t="s">
        <v>10</v>
      </c>
      <c r="D3562" s="1" t="s">
        <v>38205</v>
      </c>
      <c r="E3562" s="1" t="s">
        <v>38206</v>
      </c>
      <c r="F3562" s="47"/>
      <c r="G3562" s="48"/>
      <c r="H3562" s="48"/>
      <c r="I3562" s="48"/>
      <c r="J3562" s="48"/>
      <c r="K3562" s="48"/>
      <c r="L3562" s="48"/>
      <c r="M3562" s="48"/>
      <c r="N3562" s="48"/>
      <c r="O3562" s="48"/>
      <c r="P3562" s="48"/>
    </row>
    <row r="3563" ht="13.5" customHeight="1">
      <c r="A3563" s="1" t="s">
        <v>38127</v>
      </c>
      <c r="B3563" s="1" t="s">
        <v>186</v>
      </c>
      <c r="C3563" s="1" t="s">
        <v>10</v>
      </c>
      <c r="D3563" s="1" t="s">
        <v>38209</v>
      </c>
      <c r="E3563" s="1" t="s">
        <v>38210</v>
      </c>
      <c r="F3563" s="47"/>
      <c r="G3563" s="48"/>
      <c r="H3563" s="48"/>
      <c r="I3563" s="48"/>
      <c r="J3563" s="48"/>
      <c r="K3563" s="48"/>
      <c r="L3563" s="48"/>
      <c r="M3563" s="48"/>
      <c r="N3563" s="48"/>
      <c r="O3563" s="48"/>
      <c r="P3563" s="48"/>
    </row>
    <row r="3564" ht="13.5" customHeight="1">
      <c r="A3564" s="1" t="s">
        <v>38127</v>
      </c>
      <c r="B3564" s="1" t="s">
        <v>189</v>
      </c>
      <c r="C3564" s="1" t="s">
        <v>10</v>
      </c>
      <c r="D3564" s="1" t="s">
        <v>38213</v>
      </c>
      <c r="E3564" s="1" t="s">
        <v>38214</v>
      </c>
      <c r="F3564" s="47"/>
      <c r="G3564" s="48"/>
      <c r="H3564" s="48"/>
      <c r="I3564" s="48"/>
      <c r="J3564" s="48"/>
      <c r="K3564" s="48"/>
      <c r="L3564" s="48"/>
      <c r="M3564" s="48"/>
      <c r="N3564" s="48"/>
      <c r="O3564" s="48"/>
      <c r="P3564" s="48"/>
    </row>
    <row r="3565" ht="13.5" customHeight="1">
      <c r="A3565" s="1" t="s">
        <v>38127</v>
      </c>
      <c r="B3565" s="1" t="s">
        <v>193</v>
      </c>
      <c r="C3565" s="1" t="s">
        <v>10</v>
      </c>
      <c r="D3565" s="1" t="s">
        <v>38217</v>
      </c>
      <c r="E3565" s="1" t="s">
        <v>38218</v>
      </c>
      <c r="F3565" s="47"/>
      <c r="G3565" s="48"/>
      <c r="H3565" s="48"/>
      <c r="I3565" s="48"/>
      <c r="J3565" s="48"/>
      <c r="K3565" s="48"/>
      <c r="L3565" s="48"/>
      <c r="M3565" s="48"/>
      <c r="N3565" s="48"/>
      <c r="O3565" s="48"/>
      <c r="P3565" s="48"/>
    </row>
    <row r="3566" ht="13.5" customHeight="1">
      <c r="A3566" s="1" t="s">
        <v>38127</v>
      </c>
      <c r="B3566" s="1" t="s">
        <v>197</v>
      </c>
      <c r="C3566" s="1" t="s">
        <v>374</v>
      </c>
      <c r="D3566" s="1" t="s">
        <v>38221</v>
      </c>
      <c r="E3566" s="1" t="s">
        <v>38222</v>
      </c>
      <c r="F3566" s="47"/>
      <c r="G3566" s="48"/>
      <c r="H3566" s="48"/>
      <c r="I3566" s="48"/>
      <c r="J3566" s="48"/>
      <c r="K3566" s="48"/>
      <c r="L3566" s="48"/>
      <c r="M3566" s="48"/>
      <c r="N3566" s="48"/>
      <c r="O3566" s="48"/>
      <c r="P3566" s="48"/>
    </row>
    <row r="3567" ht="13.5" customHeight="1">
      <c r="A3567" s="1" t="s">
        <v>38127</v>
      </c>
      <c r="B3567" s="1" t="s">
        <v>201</v>
      </c>
      <c r="C3567" s="1" t="s">
        <v>10</v>
      </c>
      <c r="D3567" s="1" t="s">
        <v>38226</v>
      </c>
      <c r="E3567" s="1" t="s">
        <v>38227</v>
      </c>
      <c r="F3567" s="47"/>
      <c r="G3567" s="48"/>
      <c r="H3567" s="48"/>
      <c r="I3567" s="48"/>
      <c r="J3567" s="48"/>
      <c r="K3567" s="48"/>
      <c r="L3567" s="48"/>
      <c r="M3567" s="48"/>
      <c r="N3567" s="48"/>
      <c r="O3567" s="48"/>
      <c r="P3567" s="48"/>
    </row>
    <row r="3568" ht="13.5" customHeight="1">
      <c r="A3568" s="1" t="s">
        <v>38127</v>
      </c>
      <c r="B3568" s="1" t="s">
        <v>206</v>
      </c>
      <c r="C3568" s="1" t="s">
        <v>10</v>
      </c>
      <c r="D3568" s="1" t="s">
        <v>38231</v>
      </c>
      <c r="E3568" s="1" t="s">
        <v>38233</v>
      </c>
      <c r="F3568" s="47"/>
      <c r="G3568" s="48"/>
      <c r="H3568" s="48"/>
      <c r="I3568" s="48"/>
      <c r="J3568" s="48"/>
      <c r="K3568" s="48"/>
      <c r="L3568" s="48"/>
      <c r="M3568" s="48"/>
      <c r="N3568" s="48"/>
      <c r="O3568" s="48"/>
      <c r="P3568" s="48"/>
    </row>
    <row r="3569" ht="13.5" customHeight="1">
      <c r="A3569" s="1" t="s">
        <v>38127</v>
      </c>
      <c r="B3569" s="1" t="s">
        <v>211</v>
      </c>
      <c r="C3569" s="1" t="s">
        <v>10</v>
      </c>
      <c r="D3569" s="1" t="s">
        <v>38236</v>
      </c>
      <c r="E3569" s="1" t="s">
        <v>38238</v>
      </c>
      <c r="F3569" s="47"/>
      <c r="G3569" s="48"/>
      <c r="H3569" s="48"/>
      <c r="I3569" s="48"/>
      <c r="J3569" s="48"/>
      <c r="K3569" s="48"/>
      <c r="L3569" s="48"/>
      <c r="M3569" s="48"/>
      <c r="N3569" s="48"/>
      <c r="O3569" s="48"/>
      <c r="P3569" s="48"/>
    </row>
    <row r="3570" ht="13.5" customHeight="1">
      <c r="A3570" s="1" t="s">
        <v>38127</v>
      </c>
      <c r="B3570" s="1" t="s">
        <v>215</v>
      </c>
      <c r="C3570" s="1" t="s">
        <v>10</v>
      </c>
      <c r="D3570" s="1" t="s">
        <v>38241</v>
      </c>
      <c r="E3570" s="1" t="s">
        <v>38244</v>
      </c>
      <c r="F3570" s="47"/>
      <c r="G3570" s="48"/>
      <c r="H3570" s="48"/>
      <c r="I3570" s="48"/>
      <c r="J3570" s="48"/>
      <c r="K3570" s="48"/>
      <c r="L3570" s="48"/>
      <c r="M3570" s="48"/>
      <c r="N3570" s="48"/>
      <c r="O3570" s="48"/>
      <c r="P3570" s="48"/>
    </row>
    <row r="3571" ht="13.5" customHeight="1">
      <c r="A3571" s="1" t="s">
        <v>38127</v>
      </c>
      <c r="B3571" s="1" t="s">
        <v>220</v>
      </c>
      <c r="C3571" s="1" t="s">
        <v>10</v>
      </c>
      <c r="D3571" s="1" t="s">
        <v>38249</v>
      </c>
      <c r="E3571" s="1" t="s">
        <v>38250</v>
      </c>
      <c r="F3571" s="47"/>
      <c r="G3571" s="48"/>
      <c r="H3571" s="48"/>
      <c r="I3571" s="48"/>
      <c r="J3571" s="48"/>
      <c r="K3571" s="48"/>
      <c r="L3571" s="48"/>
      <c r="M3571" s="48"/>
      <c r="N3571" s="48"/>
      <c r="O3571" s="48"/>
      <c r="P3571" s="48"/>
    </row>
    <row r="3572" ht="13.5" customHeight="1">
      <c r="A3572" s="1" t="s">
        <v>38127</v>
      </c>
      <c r="B3572" s="1" t="s">
        <v>223</v>
      </c>
      <c r="C3572" s="1" t="s">
        <v>10</v>
      </c>
      <c r="D3572" s="1" t="s">
        <v>38253</v>
      </c>
      <c r="E3572" s="1" t="s">
        <v>38255</v>
      </c>
      <c r="F3572" s="47"/>
      <c r="G3572" s="48"/>
      <c r="H3572" s="48"/>
      <c r="I3572" s="48"/>
      <c r="J3572" s="48"/>
      <c r="K3572" s="48"/>
      <c r="L3572" s="48"/>
      <c r="M3572" s="48"/>
      <c r="N3572" s="48"/>
      <c r="O3572" s="48"/>
      <c r="P3572" s="48"/>
    </row>
    <row r="3573" ht="13.5" customHeight="1">
      <c r="A3573" s="1" t="s">
        <v>38127</v>
      </c>
      <c r="B3573" s="1" t="s">
        <v>229</v>
      </c>
      <c r="C3573" s="1" t="s">
        <v>10</v>
      </c>
      <c r="D3573" s="1" t="s">
        <v>38258</v>
      </c>
      <c r="E3573" s="1" t="s">
        <v>38259</v>
      </c>
      <c r="F3573" s="47"/>
      <c r="G3573" s="48"/>
      <c r="H3573" s="48"/>
      <c r="I3573" s="48"/>
      <c r="J3573" s="48"/>
      <c r="K3573" s="48"/>
      <c r="L3573" s="48"/>
      <c r="M3573" s="48"/>
      <c r="N3573" s="48"/>
      <c r="O3573" s="48"/>
      <c r="P3573" s="48"/>
    </row>
    <row r="3574" ht="13.5" customHeight="1">
      <c r="A3574" s="1" t="s">
        <v>38127</v>
      </c>
      <c r="B3574" s="1" t="s">
        <v>233</v>
      </c>
      <c r="C3574" s="1" t="s">
        <v>374</v>
      </c>
      <c r="D3574" s="1" t="s">
        <v>38262</v>
      </c>
      <c r="E3574" s="1" t="s">
        <v>38263</v>
      </c>
      <c r="F3574" s="47"/>
      <c r="G3574" s="48"/>
      <c r="H3574" s="48"/>
      <c r="I3574" s="48"/>
      <c r="J3574" s="48"/>
      <c r="K3574" s="48"/>
      <c r="L3574" s="48"/>
      <c r="M3574" s="48"/>
      <c r="N3574" s="48"/>
      <c r="O3574" s="48"/>
      <c r="P3574" s="48"/>
    </row>
    <row r="3575" ht="13.5" customHeight="1">
      <c r="A3575" s="1" t="s">
        <v>38127</v>
      </c>
      <c r="B3575" s="1" t="s">
        <v>237</v>
      </c>
      <c r="C3575" s="1" t="s">
        <v>10</v>
      </c>
      <c r="D3575" s="1" t="s">
        <v>38266</v>
      </c>
      <c r="E3575" s="1" t="s">
        <v>38267</v>
      </c>
      <c r="F3575" s="47"/>
      <c r="G3575" s="48"/>
      <c r="H3575" s="48"/>
      <c r="I3575" s="48"/>
      <c r="J3575" s="48"/>
      <c r="K3575" s="48"/>
      <c r="L3575" s="48"/>
      <c r="M3575" s="48"/>
      <c r="N3575" s="48"/>
      <c r="O3575" s="48"/>
      <c r="P3575" s="48"/>
    </row>
    <row r="3576" ht="13.5" customHeight="1">
      <c r="A3576" s="1" t="s">
        <v>38127</v>
      </c>
      <c r="B3576" s="1" t="s">
        <v>99</v>
      </c>
      <c r="C3576" s="1" t="s">
        <v>817</v>
      </c>
      <c r="D3576" s="47"/>
      <c r="E3576" s="47"/>
      <c r="F3576" s="47"/>
      <c r="G3576" s="48"/>
      <c r="H3576" s="48"/>
      <c r="I3576" s="48"/>
      <c r="J3576" s="48"/>
      <c r="K3576" s="48"/>
      <c r="L3576" s="48"/>
      <c r="M3576" s="48"/>
      <c r="N3576" s="48"/>
      <c r="O3576" s="48"/>
      <c r="P3576" s="48"/>
    </row>
    <row r="3577" ht="13.5" customHeight="1">
      <c r="A3577" s="1" t="s">
        <v>38272</v>
      </c>
      <c r="B3577" s="2" t="s">
        <v>1</v>
      </c>
      <c r="C3577" s="1" t="s">
        <v>2</v>
      </c>
      <c r="D3577" s="47"/>
      <c r="E3577" s="47"/>
      <c r="F3577" s="47"/>
      <c r="G3577" s="48"/>
      <c r="H3577" s="48"/>
      <c r="I3577" s="48"/>
      <c r="J3577" s="48"/>
      <c r="K3577" s="48"/>
      <c r="L3577" s="48"/>
      <c r="M3577" s="48"/>
      <c r="N3577" s="48"/>
      <c r="O3577" s="48"/>
      <c r="P3577" s="48"/>
    </row>
    <row r="3578" ht="13.5" customHeight="1">
      <c r="A3578" s="1" t="s">
        <v>38272</v>
      </c>
      <c r="B3578" s="1" t="s">
        <v>5</v>
      </c>
      <c r="C3578" s="1" t="s">
        <v>102</v>
      </c>
      <c r="D3578" s="1" t="s">
        <v>38274</v>
      </c>
      <c r="E3578" s="1" t="s">
        <v>38275</v>
      </c>
      <c r="F3578" s="47"/>
      <c r="G3578" s="48"/>
      <c r="H3578" s="48"/>
      <c r="I3578" s="48"/>
      <c r="J3578" s="48"/>
      <c r="K3578" s="48"/>
      <c r="L3578" s="48"/>
      <c r="M3578" s="48"/>
      <c r="N3578" s="48"/>
      <c r="O3578" s="48"/>
      <c r="P3578" s="48"/>
    </row>
    <row r="3579" ht="13.5" customHeight="1">
      <c r="A3579" s="1" t="s">
        <v>38272</v>
      </c>
      <c r="B3579" s="1" t="s">
        <v>9</v>
      </c>
      <c r="C3579" s="1" t="s">
        <v>10</v>
      </c>
      <c r="D3579" s="1" t="s">
        <v>38277</v>
      </c>
      <c r="E3579" s="1" t="s">
        <v>38278</v>
      </c>
      <c r="F3579" s="47"/>
      <c r="G3579" s="48"/>
      <c r="H3579" s="48"/>
      <c r="I3579" s="48"/>
      <c r="J3579" s="48"/>
      <c r="K3579" s="48"/>
      <c r="L3579" s="48"/>
      <c r="M3579" s="48"/>
      <c r="N3579" s="48"/>
      <c r="O3579" s="48"/>
      <c r="P3579" s="48"/>
    </row>
    <row r="3580" ht="13.5" customHeight="1">
      <c r="A3580" s="1" t="s">
        <v>38272</v>
      </c>
      <c r="B3580" s="1" t="s">
        <v>13</v>
      </c>
      <c r="C3580" s="1" t="s">
        <v>10</v>
      </c>
      <c r="D3580" s="1" t="s">
        <v>38283</v>
      </c>
      <c r="E3580" s="1" t="s">
        <v>38284</v>
      </c>
      <c r="F3580" s="47"/>
      <c r="G3580" s="48"/>
      <c r="H3580" s="48"/>
      <c r="I3580" s="48"/>
      <c r="J3580" s="48"/>
      <c r="K3580" s="48"/>
      <c r="L3580" s="48"/>
      <c r="M3580" s="48"/>
      <c r="N3580" s="48"/>
      <c r="O3580" s="48"/>
      <c r="P3580" s="48"/>
    </row>
    <row r="3581" ht="13.5" customHeight="1">
      <c r="A3581" s="1" t="s">
        <v>38272</v>
      </c>
      <c r="B3581" s="1" t="s">
        <v>16</v>
      </c>
      <c r="C3581" s="1" t="s">
        <v>10</v>
      </c>
      <c r="D3581" s="1" t="s">
        <v>38287</v>
      </c>
      <c r="E3581" s="1" t="s">
        <v>38288</v>
      </c>
      <c r="F3581" s="47"/>
      <c r="G3581" s="48"/>
      <c r="H3581" s="48"/>
      <c r="I3581" s="48"/>
      <c r="J3581" s="48"/>
      <c r="K3581" s="48"/>
      <c r="L3581" s="48"/>
      <c r="M3581" s="48"/>
      <c r="N3581" s="48"/>
      <c r="O3581" s="48"/>
      <c r="P3581" s="48"/>
    </row>
    <row r="3582" ht="13.5" customHeight="1">
      <c r="A3582" s="1" t="s">
        <v>38272</v>
      </c>
      <c r="B3582" s="1" t="s">
        <v>21</v>
      </c>
      <c r="C3582" s="1" t="s">
        <v>10</v>
      </c>
      <c r="D3582" s="1" t="s">
        <v>38291</v>
      </c>
      <c r="E3582" s="1" t="s">
        <v>38292</v>
      </c>
      <c r="F3582" s="47"/>
      <c r="G3582" s="48"/>
      <c r="H3582" s="48"/>
      <c r="I3582" s="48"/>
      <c r="J3582" s="48"/>
      <c r="K3582" s="48"/>
      <c r="L3582" s="48"/>
      <c r="M3582" s="48"/>
      <c r="N3582" s="48"/>
      <c r="O3582" s="48"/>
      <c r="P3582" s="48"/>
    </row>
    <row r="3583" ht="13.5" customHeight="1">
      <c r="A3583" s="1" t="s">
        <v>38272</v>
      </c>
      <c r="B3583" s="1" t="s">
        <v>27</v>
      </c>
      <c r="C3583" s="1" t="s">
        <v>10</v>
      </c>
      <c r="D3583" s="1" t="s">
        <v>38293</v>
      </c>
      <c r="E3583" s="1" t="s">
        <v>38295</v>
      </c>
      <c r="F3583" s="47"/>
      <c r="G3583" s="48"/>
      <c r="H3583" s="48"/>
      <c r="I3583" s="48"/>
      <c r="J3583" s="48"/>
      <c r="K3583" s="48"/>
      <c r="L3583" s="48"/>
      <c r="M3583" s="48"/>
      <c r="N3583" s="48"/>
      <c r="O3583" s="48"/>
      <c r="P3583" s="48"/>
    </row>
    <row r="3584" ht="13.5" customHeight="1">
      <c r="A3584" s="1" t="s">
        <v>38272</v>
      </c>
      <c r="B3584" s="1" t="s">
        <v>31</v>
      </c>
      <c r="C3584" s="1" t="s">
        <v>10</v>
      </c>
      <c r="D3584" s="1" t="s">
        <v>38297</v>
      </c>
      <c r="E3584" s="1" t="s">
        <v>38298</v>
      </c>
      <c r="F3584" s="47"/>
      <c r="G3584" s="48"/>
      <c r="H3584" s="48"/>
      <c r="I3584" s="48"/>
      <c r="J3584" s="48"/>
      <c r="K3584" s="48"/>
      <c r="L3584" s="48"/>
      <c r="M3584" s="48"/>
      <c r="N3584" s="48"/>
      <c r="O3584" s="48"/>
      <c r="P3584" s="48"/>
    </row>
    <row r="3585" ht="13.5" customHeight="1">
      <c r="A3585" s="1" t="s">
        <v>38272</v>
      </c>
      <c r="B3585" s="1" t="s">
        <v>34</v>
      </c>
      <c r="C3585" s="1" t="s">
        <v>374</v>
      </c>
      <c r="D3585" s="1" t="s">
        <v>38301</v>
      </c>
      <c r="E3585" s="1" t="s">
        <v>38303</v>
      </c>
      <c r="F3585" s="47"/>
      <c r="G3585" s="48"/>
      <c r="H3585" s="48"/>
      <c r="I3585" s="48"/>
      <c r="J3585" s="48"/>
      <c r="K3585" s="48"/>
      <c r="L3585" s="48"/>
      <c r="M3585" s="48"/>
      <c r="N3585" s="48"/>
      <c r="O3585" s="48"/>
      <c r="P3585" s="48"/>
    </row>
    <row r="3586" ht="13.5" customHeight="1">
      <c r="A3586" s="1" t="s">
        <v>38272</v>
      </c>
      <c r="B3586" s="1" t="s">
        <v>40</v>
      </c>
      <c r="C3586" s="1" t="s">
        <v>10</v>
      </c>
      <c r="D3586" s="1" t="s">
        <v>38306</v>
      </c>
      <c r="E3586" s="1" t="s">
        <v>38308</v>
      </c>
      <c r="F3586" s="47"/>
      <c r="G3586" s="48"/>
      <c r="H3586" s="48"/>
      <c r="I3586" s="48"/>
      <c r="J3586" s="48"/>
      <c r="K3586" s="48"/>
      <c r="L3586" s="48"/>
      <c r="M3586" s="48"/>
      <c r="N3586" s="48"/>
      <c r="O3586" s="48"/>
      <c r="P3586" s="48"/>
    </row>
    <row r="3587" ht="13.5" customHeight="1">
      <c r="A3587" s="1" t="s">
        <v>38272</v>
      </c>
      <c r="B3587" s="1" t="s">
        <v>45</v>
      </c>
      <c r="C3587" s="1" t="s">
        <v>10</v>
      </c>
      <c r="D3587" s="1" t="s">
        <v>38310</v>
      </c>
      <c r="E3587" s="1" t="s">
        <v>38312</v>
      </c>
      <c r="F3587" s="47"/>
      <c r="G3587" s="48"/>
      <c r="H3587" s="48"/>
      <c r="I3587" s="48"/>
      <c r="J3587" s="48"/>
      <c r="K3587" s="48"/>
      <c r="L3587" s="48"/>
      <c r="M3587" s="48"/>
      <c r="N3587" s="48"/>
      <c r="O3587" s="48"/>
      <c r="P3587" s="48"/>
    </row>
    <row r="3588" ht="13.5" customHeight="1">
      <c r="A3588" s="1" t="s">
        <v>38272</v>
      </c>
      <c r="B3588" s="1" t="s">
        <v>52</v>
      </c>
      <c r="C3588" s="1" t="s">
        <v>10</v>
      </c>
      <c r="D3588" s="1" t="s">
        <v>38313</v>
      </c>
      <c r="E3588" s="1" t="s">
        <v>38314</v>
      </c>
      <c r="F3588" s="47"/>
      <c r="G3588" s="48"/>
      <c r="H3588" s="48"/>
      <c r="I3588" s="48"/>
      <c r="J3588" s="48"/>
      <c r="K3588" s="48"/>
      <c r="L3588" s="48"/>
      <c r="M3588" s="48"/>
      <c r="N3588" s="48"/>
      <c r="O3588" s="48"/>
      <c r="P3588" s="48"/>
    </row>
    <row r="3589" ht="13.5" customHeight="1">
      <c r="A3589" s="1" t="s">
        <v>38272</v>
      </c>
      <c r="B3589" s="1" t="s">
        <v>57</v>
      </c>
      <c r="C3589" s="1" t="s">
        <v>10</v>
      </c>
      <c r="D3589" s="1" t="s">
        <v>38317</v>
      </c>
      <c r="E3589" s="1" t="s">
        <v>38318</v>
      </c>
      <c r="F3589" s="47"/>
      <c r="G3589" s="48"/>
      <c r="H3589" s="48"/>
      <c r="I3589" s="48"/>
      <c r="J3589" s="48"/>
      <c r="K3589" s="48"/>
      <c r="L3589" s="48"/>
      <c r="M3589" s="48"/>
      <c r="N3589" s="48"/>
      <c r="O3589" s="48"/>
      <c r="P3589" s="48"/>
    </row>
    <row r="3590" ht="13.5" customHeight="1">
      <c r="A3590" s="1" t="s">
        <v>38272</v>
      </c>
      <c r="B3590" s="1" t="s">
        <v>60</v>
      </c>
      <c r="C3590" s="1" t="s">
        <v>10</v>
      </c>
      <c r="D3590" s="1" t="s">
        <v>38321</v>
      </c>
      <c r="E3590" s="1" t="s">
        <v>38322</v>
      </c>
      <c r="F3590" s="47"/>
      <c r="G3590" s="48"/>
      <c r="H3590" s="48"/>
      <c r="I3590" s="48"/>
      <c r="J3590" s="48"/>
      <c r="K3590" s="48"/>
      <c r="L3590" s="48"/>
      <c r="M3590" s="48"/>
      <c r="N3590" s="48"/>
      <c r="O3590" s="48"/>
      <c r="P3590" s="48"/>
    </row>
    <row r="3591" ht="13.5" customHeight="1">
      <c r="A3591" s="1" t="s">
        <v>38272</v>
      </c>
      <c r="B3591" s="1" t="s">
        <v>65</v>
      </c>
      <c r="C3591" s="1" t="s">
        <v>10</v>
      </c>
      <c r="D3591" s="1" t="s">
        <v>38325</v>
      </c>
      <c r="E3591" s="1" t="s">
        <v>38326</v>
      </c>
      <c r="F3591" s="47"/>
      <c r="G3591" s="48"/>
      <c r="H3591" s="48"/>
      <c r="I3591" s="48"/>
      <c r="J3591" s="48"/>
      <c r="K3591" s="48"/>
      <c r="L3591" s="48"/>
      <c r="M3591" s="48"/>
      <c r="N3591" s="48"/>
      <c r="O3591" s="48"/>
      <c r="P3591" s="48"/>
    </row>
    <row r="3592" ht="13.5" customHeight="1">
      <c r="A3592" s="1" t="s">
        <v>38272</v>
      </c>
      <c r="B3592" s="1" t="s">
        <v>70</v>
      </c>
      <c r="C3592" s="1" t="s">
        <v>374</v>
      </c>
      <c r="D3592" s="1" t="s">
        <v>38329</v>
      </c>
      <c r="E3592" s="1" t="s">
        <v>38330</v>
      </c>
      <c r="F3592" s="47"/>
      <c r="G3592" s="48"/>
      <c r="H3592" s="48"/>
      <c r="I3592" s="48"/>
      <c r="J3592" s="48"/>
      <c r="K3592" s="48"/>
      <c r="L3592" s="48"/>
      <c r="M3592" s="48"/>
      <c r="N3592" s="48"/>
      <c r="O3592" s="48"/>
      <c r="P3592" s="48"/>
    </row>
    <row r="3593" ht="13.5" customHeight="1">
      <c r="A3593" s="1" t="s">
        <v>38272</v>
      </c>
      <c r="B3593" s="1" t="s">
        <v>74</v>
      </c>
      <c r="C3593" s="1" t="s">
        <v>10</v>
      </c>
      <c r="D3593" s="1" t="s">
        <v>38333</v>
      </c>
      <c r="E3593" s="1" t="s">
        <v>38334</v>
      </c>
      <c r="F3593" s="47"/>
      <c r="G3593" s="48"/>
      <c r="H3593" s="48"/>
      <c r="I3593" s="48"/>
      <c r="J3593" s="48"/>
      <c r="K3593" s="48"/>
      <c r="L3593" s="48"/>
      <c r="M3593" s="48"/>
      <c r="N3593" s="48"/>
      <c r="O3593" s="48"/>
      <c r="P3593" s="48"/>
    </row>
    <row r="3594" ht="13.5" customHeight="1">
      <c r="A3594" s="1" t="s">
        <v>38272</v>
      </c>
      <c r="B3594" s="1" t="s">
        <v>78</v>
      </c>
      <c r="C3594" s="1" t="s">
        <v>10</v>
      </c>
      <c r="D3594" s="1" t="s">
        <v>38337</v>
      </c>
      <c r="E3594" s="1" t="s">
        <v>38338</v>
      </c>
      <c r="F3594" s="47"/>
      <c r="G3594" s="48"/>
      <c r="H3594" s="48"/>
      <c r="I3594" s="48"/>
      <c r="J3594" s="48"/>
      <c r="K3594" s="48"/>
      <c r="L3594" s="48"/>
      <c r="M3594" s="48"/>
      <c r="N3594" s="48"/>
      <c r="O3594" s="48"/>
      <c r="P3594" s="48"/>
    </row>
    <row r="3595" ht="13.5" customHeight="1">
      <c r="A3595" s="1" t="s">
        <v>38272</v>
      </c>
      <c r="B3595" s="1" t="s">
        <v>83</v>
      </c>
      <c r="C3595" s="1" t="s">
        <v>10</v>
      </c>
      <c r="D3595" s="1" t="s">
        <v>38341</v>
      </c>
      <c r="E3595" s="1" t="s">
        <v>38342</v>
      </c>
      <c r="F3595" s="47"/>
      <c r="G3595" s="48"/>
      <c r="H3595" s="48"/>
      <c r="I3595" s="48"/>
      <c r="J3595" s="48"/>
      <c r="K3595" s="48"/>
      <c r="L3595" s="48"/>
      <c r="M3595" s="48"/>
      <c r="N3595" s="48"/>
      <c r="O3595" s="48"/>
      <c r="P3595" s="48"/>
    </row>
    <row r="3596" ht="13.5" customHeight="1">
      <c r="A3596" s="1" t="s">
        <v>38272</v>
      </c>
      <c r="B3596" s="1" t="s">
        <v>86</v>
      </c>
      <c r="C3596" s="1" t="s">
        <v>10</v>
      </c>
      <c r="D3596" s="1" t="s">
        <v>38345</v>
      </c>
      <c r="E3596" s="1" t="s">
        <v>38346</v>
      </c>
      <c r="F3596" s="47"/>
      <c r="G3596" s="48"/>
      <c r="H3596" s="48"/>
      <c r="I3596" s="48"/>
      <c r="J3596" s="48"/>
      <c r="K3596" s="48"/>
      <c r="L3596" s="48"/>
      <c r="M3596" s="48"/>
      <c r="N3596" s="48"/>
      <c r="O3596" s="48"/>
      <c r="P3596" s="48"/>
    </row>
    <row r="3597" ht="13.5" customHeight="1">
      <c r="A3597" s="1" t="s">
        <v>38272</v>
      </c>
      <c r="B3597" s="1" t="s">
        <v>91</v>
      </c>
      <c r="C3597" s="1" t="s">
        <v>10</v>
      </c>
      <c r="D3597" s="1" t="s">
        <v>38349</v>
      </c>
      <c r="E3597" s="1" t="s">
        <v>38350</v>
      </c>
      <c r="F3597" s="47"/>
      <c r="G3597" s="48"/>
      <c r="H3597" s="48"/>
      <c r="I3597" s="48"/>
      <c r="J3597" s="48"/>
      <c r="K3597" s="48"/>
      <c r="L3597" s="48"/>
      <c r="M3597" s="48"/>
      <c r="N3597" s="48"/>
      <c r="O3597" s="48"/>
      <c r="P3597" s="48"/>
    </row>
    <row r="3598" ht="13.5" customHeight="1">
      <c r="A3598" s="1" t="s">
        <v>38272</v>
      </c>
      <c r="B3598" s="1" t="s">
        <v>94</v>
      </c>
      <c r="C3598" s="1" t="s">
        <v>374</v>
      </c>
      <c r="D3598" s="1" t="s">
        <v>38353</v>
      </c>
      <c r="E3598" s="1" t="s">
        <v>38354</v>
      </c>
      <c r="F3598" s="47"/>
      <c r="G3598" s="48"/>
      <c r="H3598" s="48"/>
      <c r="I3598" s="48"/>
      <c r="J3598" s="48"/>
      <c r="K3598" s="48"/>
      <c r="L3598" s="48"/>
      <c r="M3598" s="48"/>
      <c r="N3598" s="48"/>
      <c r="O3598" s="48"/>
      <c r="P3598" s="48"/>
    </row>
    <row r="3599" ht="13.5" customHeight="1">
      <c r="A3599" s="1" t="s">
        <v>38272</v>
      </c>
      <c r="B3599" s="1" t="s">
        <v>186</v>
      </c>
      <c r="C3599" s="1" t="s">
        <v>10</v>
      </c>
      <c r="D3599" s="1" t="s">
        <v>38357</v>
      </c>
      <c r="E3599" s="1" t="s">
        <v>38358</v>
      </c>
      <c r="F3599" s="47"/>
      <c r="G3599" s="48"/>
      <c r="H3599" s="48"/>
      <c r="I3599" s="48"/>
      <c r="J3599" s="48"/>
      <c r="K3599" s="48"/>
      <c r="L3599" s="48"/>
      <c r="M3599" s="48"/>
      <c r="N3599" s="48"/>
      <c r="O3599" s="48"/>
      <c r="P3599" s="48"/>
    </row>
    <row r="3600" ht="13.5" customHeight="1">
      <c r="A3600" s="1" t="s">
        <v>38272</v>
      </c>
      <c r="B3600" s="1" t="s">
        <v>189</v>
      </c>
      <c r="C3600" s="1" t="s">
        <v>374</v>
      </c>
      <c r="D3600" s="1" t="s">
        <v>38361</v>
      </c>
      <c r="E3600" s="1" t="s">
        <v>38362</v>
      </c>
      <c r="F3600" s="47"/>
      <c r="G3600" s="48"/>
      <c r="H3600" s="48"/>
      <c r="I3600" s="48"/>
      <c r="J3600" s="48"/>
      <c r="K3600" s="48"/>
      <c r="L3600" s="48"/>
      <c r="M3600" s="48"/>
      <c r="N3600" s="48"/>
      <c r="O3600" s="48"/>
      <c r="P3600" s="48"/>
    </row>
    <row r="3601" ht="13.5" customHeight="1">
      <c r="A3601" s="1" t="s">
        <v>38272</v>
      </c>
      <c r="B3601" s="1" t="s">
        <v>193</v>
      </c>
      <c r="C3601" s="1" t="s">
        <v>10</v>
      </c>
      <c r="D3601" s="1" t="s">
        <v>38365</v>
      </c>
      <c r="E3601" s="1" t="s">
        <v>38366</v>
      </c>
      <c r="F3601" s="47"/>
      <c r="G3601" s="48"/>
      <c r="H3601" s="48"/>
      <c r="I3601" s="48"/>
      <c r="J3601" s="48"/>
      <c r="K3601" s="48"/>
      <c r="L3601" s="48"/>
      <c r="M3601" s="48"/>
      <c r="N3601" s="48"/>
      <c r="O3601" s="48"/>
      <c r="P3601" s="48"/>
    </row>
    <row r="3602" ht="13.5" customHeight="1">
      <c r="A3602" s="1" t="s">
        <v>38272</v>
      </c>
      <c r="B3602" s="1" t="s">
        <v>197</v>
      </c>
      <c r="C3602" s="1" t="s">
        <v>10</v>
      </c>
      <c r="D3602" s="1" t="s">
        <v>38369</v>
      </c>
      <c r="E3602" s="1" t="s">
        <v>38370</v>
      </c>
      <c r="F3602" s="47"/>
      <c r="G3602" s="48"/>
      <c r="H3602" s="48"/>
      <c r="I3602" s="48"/>
      <c r="J3602" s="48"/>
      <c r="K3602" s="48"/>
      <c r="L3602" s="48"/>
      <c r="M3602" s="48"/>
      <c r="N3602" s="48"/>
      <c r="O3602" s="48"/>
      <c r="P3602" s="48"/>
    </row>
    <row r="3603" ht="13.5" customHeight="1">
      <c r="A3603" s="1" t="s">
        <v>38272</v>
      </c>
      <c r="B3603" s="1" t="s">
        <v>201</v>
      </c>
      <c r="C3603" s="1" t="s">
        <v>10</v>
      </c>
      <c r="D3603" s="1" t="s">
        <v>38373</v>
      </c>
      <c r="E3603" s="1" t="s">
        <v>38374</v>
      </c>
      <c r="F3603" s="47"/>
      <c r="G3603" s="48"/>
      <c r="H3603" s="48"/>
      <c r="I3603" s="48"/>
      <c r="J3603" s="48"/>
      <c r="K3603" s="48"/>
      <c r="L3603" s="48"/>
      <c r="M3603" s="48"/>
      <c r="N3603" s="48"/>
      <c r="O3603" s="48"/>
      <c r="P3603" s="48"/>
    </row>
    <row r="3604" ht="13.5" customHeight="1">
      <c r="A3604" s="1" t="s">
        <v>38272</v>
      </c>
      <c r="B3604" s="1" t="s">
        <v>206</v>
      </c>
      <c r="C3604" s="1" t="s">
        <v>10</v>
      </c>
      <c r="D3604" s="1" t="s">
        <v>38377</v>
      </c>
      <c r="E3604" s="1" t="s">
        <v>38378</v>
      </c>
      <c r="F3604" s="47"/>
      <c r="G3604" s="48"/>
      <c r="H3604" s="48"/>
      <c r="I3604" s="48"/>
      <c r="J3604" s="48"/>
      <c r="K3604" s="48"/>
      <c r="L3604" s="48"/>
      <c r="M3604" s="48"/>
      <c r="N3604" s="48"/>
      <c r="O3604" s="48"/>
      <c r="P3604" s="48"/>
    </row>
    <row r="3605" ht="13.5" customHeight="1">
      <c r="A3605" s="1" t="s">
        <v>38272</v>
      </c>
      <c r="B3605" s="1" t="s">
        <v>211</v>
      </c>
      <c r="C3605" s="1" t="s">
        <v>10</v>
      </c>
      <c r="D3605" s="1" t="s">
        <v>38381</v>
      </c>
      <c r="E3605" s="1" t="s">
        <v>38382</v>
      </c>
      <c r="F3605" s="47"/>
      <c r="G3605" s="48"/>
      <c r="H3605" s="48"/>
      <c r="I3605" s="48"/>
      <c r="J3605" s="48"/>
      <c r="K3605" s="48"/>
      <c r="L3605" s="48"/>
      <c r="M3605" s="48"/>
      <c r="N3605" s="48"/>
      <c r="O3605" s="48"/>
      <c r="P3605" s="48"/>
    </row>
    <row r="3606" ht="13.5" customHeight="1">
      <c r="A3606" s="1" t="s">
        <v>38272</v>
      </c>
      <c r="B3606" s="1" t="s">
        <v>215</v>
      </c>
      <c r="C3606" s="1" t="s">
        <v>374</v>
      </c>
      <c r="D3606" s="1" t="s">
        <v>38385</v>
      </c>
      <c r="E3606" s="1" t="s">
        <v>38387</v>
      </c>
      <c r="F3606" s="47"/>
      <c r="G3606" s="48"/>
      <c r="H3606" s="48"/>
      <c r="I3606" s="48"/>
      <c r="J3606" s="48"/>
      <c r="K3606" s="48"/>
      <c r="L3606" s="48"/>
      <c r="M3606" s="48"/>
      <c r="N3606" s="48"/>
      <c r="O3606" s="48"/>
      <c r="P3606" s="48"/>
    </row>
    <row r="3607" ht="13.5" customHeight="1">
      <c r="A3607" s="1" t="s">
        <v>38272</v>
      </c>
      <c r="B3607" s="1" t="s">
        <v>220</v>
      </c>
      <c r="C3607" s="1" t="s">
        <v>10</v>
      </c>
      <c r="D3607" s="1" t="s">
        <v>38390</v>
      </c>
      <c r="E3607" s="1" t="s">
        <v>38392</v>
      </c>
      <c r="F3607" s="47"/>
      <c r="G3607" s="48"/>
      <c r="H3607" s="48"/>
      <c r="I3607" s="48"/>
      <c r="J3607" s="48"/>
      <c r="K3607" s="48"/>
      <c r="L3607" s="48"/>
      <c r="M3607" s="48"/>
      <c r="N3607" s="48"/>
      <c r="O3607" s="48"/>
      <c r="P3607" s="48"/>
    </row>
    <row r="3608" ht="13.5" customHeight="1">
      <c r="A3608" s="1" t="s">
        <v>38272</v>
      </c>
      <c r="B3608" s="1" t="s">
        <v>223</v>
      </c>
      <c r="C3608" s="1" t="s">
        <v>10</v>
      </c>
      <c r="D3608" s="1" t="s">
        <v>38394</v>
      </c>
      <c r="E3608" s="1" t="s">
        <v>38396</v>
      </c>
      <c r="F3608" s="47"/>
      <c r="G3608" s="48"/>
      <c r="H3608" s="48"/>
      <c r="I3608" s="48"/>
      <c r="J3608" s="48"/>
      <c r="K3608" s="48"/>
      <c r="L3608" s="48"/>
      <c r="M3608" s="48"/>
      <c r="N3608" s="48"/>
      <c r="O3608" s="48"/>
      <c r="P3608" s="48"/>
    </row>
    <row r="3609" ht="13.5" customHeight="1">
      <c r="A3609" s="1" t="s">
        <v>38272</v>
      </c>
      <c r="B3609" s="1" t="s">
        <v>229</v>
      </c>
      <c r="C3609" s="1" t="s">
        <v>10</v>
      </c>
      <c r="D3609" s="1" t="s">
        <v>38399</v>
      </c>
      <c r="E3609" s="1" t="s">
        <v>38400</v>
      </c>
      <c r="F3609" s="47"/>
      <c r="G3609" s="48"/>
      <c r="H3609" s="48"/>
      <c r="I3609" s="48"/>
      <c r="J3609" s="48"/>
      <c r="K3609" s="48"/>
      <c r="L3609" s="48"/>
      <c r="M3609" s="48"/>
      <c r="N3609" s="48"/>
      <c r="O3609" s="48"/>
      <c r="P3609" s="48"/>
    </row>
    <row r="3610" ht="13.5" customHeight="1">
      <c r="A3610" s="1" t="s">
        <v>38272</v>
      </c>
      <c r="B3610" s="1" t="s">
        <v>233</v>
      </c>
      <c r="C3610" s="1" t="s">
        <v>10</v>
      </c>
      <c r="D3610" s="1" t="s">
        <v>38403</v>
      </c>
      <c r="E3610" s="1" t="s">
        <v>38405</v>
      </c>
      <c r="F3610" s="47"/>
      <c r="G3610" s="48"/>
      <c r="H3610" s="48"/>
      <c r="I3610" s="48"/>
      <c r="J3610" s="48"/>
      <c r="K3610" s="48"/>
      <c r="L3610" s="48"/>
      <c r="M3610" s="48"/>
      <c r="N3610" s="48"/>
      <c r="O3610" s="48"/>
      <c r="P3610" s="48"/>
    </row>
    <row r="3611" ht="13.5" customHeight="1">
      <c r="A3611" s="1" t="s">
        <v>38272</v>
      </c>
      <c r="B3611" s="1" t="s">
        <v>237</v>
      </c>
      <c r="C3611" s="1" t="s">
        <v>10</v>
      </c>
      <c r="D3611" s="1" t="s">
        <v>38407</v>
      </c>
      <c r="E3611" s="1" t="s">
        <v>38408</v>
      </c>
      <c r="F3611" s="47"/>
      <c r="G3611" s="48"/>
      <c r="H3611" s="48"/>
      <c r="I3611" s="48"/>
      <c r="J3611" s="48"/>
      <c r="K3611" s="48"/>
      <c r="L3611" s="48"/>
      <c r="M3611" s="48"/>
      <c r="N3611" s="48"/>
      <c r="O3611" s="48"/>
      <c r="P3611" s="48"/>
    </row>
    <row r="3612" ht="13.5" customHeight="1">
      <c r="A3612" s="1" t="s">
        <v>38272</v>
      </c>
      <c r="B3612" s="1" t="s">
        <v>99</v>
      </c>
      <c r="C3612" s="1" t="s">
        <v>817</v>
      </c>
      <c r="D3612" s="47"/>
      <c r="E3612" s="47"/>
      <c r="F3612" s="47"/>
      <c r="G3612" s="48"/>
      <c r="H3612" s="48"/>
      <c r="I3612" s="48"/>
      <c r="J3612" s="48"/>
      <c r="K3612" s="48"/>
      <c r="L3612" s="48"/>
      <c r="M3612" s="48"/>
      <c r="N3612" s="48"/>
      <c r="O3612" s="48"/>
      <c r="P3612" s="48"/>
    </row>
    <row r="3613" ht="13.5" customHeight="1">
      <c r="A3613" s="1" t="s">
        <v>38413</v>
      </c>
      <c r="B3613" s="2" t="s">
        <v>1</v>
      </c>
      <c r="C3613" s="1" t="s">
        <v>2</v>
      </c>
      <c r="D3613" s="47"/>
      <c r="E3613" s="47"/>
      <c r="F3613" s="47"/>
      <c r="G3613" s="48"/>
      <c r="H3613" s="48"/>
      <c r="I3613" s="48"/>
      <c r="J3613" s="48"/>
      <c r="K3613" s="48"/>
      <c r="L3613" s="48"/>
      <c r="M3613" s="48"/>
      <c r="N3613" s="48"/>
      <c r="O3613" s="48"/>
      <c r="P3613" s="48"/>
    </row>
    <row r="3614" ht="13.5" customHeight="1">
      <c r="A3614" s="1" t="s">
        <v>38413</v>
      </c>
      <c r="B3614" s="1" t="s">
        <v>5</v>
      </c>
      <c r="C3614" s="1" t="s">
        <v>102</v>
      </c>
      <c r="D3614" s="1" t="s">
        <v>38416</v>
      </c>
      <c r="E3614" s="1" t="s">
        <v>38417</v>
      </c>
      <c r="F3614" s="47"/>
      <c r="G3614" s="48"/>
      <c r="H3614" s="48"/>
      <c r="I3614" s="48"/>
      <c r="J3614" s="48"/>
      <c r="K3614" s="48"/>
      <c r="L3614" s="48"/>
      <c r="M3614" s="48"/>
      <c r="N3614" s="48"/>
      <c r="O3614" s="48"/>
      <c r="P3614" s="48"/>
    </row>
    <row r="3615" ht="13.5" customHeight="1">
      <c r="A3615" s="1" t="s">
        <v>38413</v>
      </c>
      <c r="B3615" s="1" t="s">
        <v>9</v>
      </c>
      <c r="C3615" s="1" t="s">
        <v>115</v>
      </c>
      <c r="D3615" s="1" t="s">
        <v>38420</v>
      </c>
      <c r="E3615" s="1" t="s">
        <v>38421</v>
      </c>
      <c r="F3615" s="47"/>
      <c r="G3615" s="48"/>
      <c r="H3615" s="48"/>
      <c r="I3615" s="48"/>
      <c r="J3615" s="48"/>
      <c r="K3615" s="48"/>
      <c r="L3615" s="48"/>
      <c r="M3615" s="48"/>
      <c r="N3615" s="48"/>
      <c r="O3615" s="48"/>
      <c r="P3615" s="48"/>
    </row>
    <row r="3616" ht="13.5" customHeight="1">
      <c r="A3616" s="1" t="s">
        <v>38413</v>
      </c>
      <c r="B3616" s="1" t="s">
        <v>13</v>
      </c>
      <c r="C3616" s="1" t="s">
        <v>10</v>
      </c>
      <c r="D3616" s="1" t="s">
        <v>38424</v>
      </c>
      <c r="E3616" s="1" t="s">
        <v>38426</v>
      </c>
      <c r="F3616" s="47"/>
      <c r="G3616" s="48"/>
      <c r="H3616" s="48"/>
      <c r="I3616" s="48"/>
      <c r="J3616" s="48"/>
      <c r="K3616" s="48"/>
      <c r="L3616" s="48"/>
      <c r="M3616" s="48"/>
      <c r="N3616" s="48"/>
      <c r="O3616" s="48"/>
      <c r="P3616" s="48"/>
    </row>
    <row r="3617" ht="13.5" customHeight="1">
      <c r="A3617" s="1" t="s">
        <v>38413</v>
      </c>
      <c r="B3617" s="1" t="s">
        <v>16</v>
      </c>
      <c r="C3617" s="1" t="s">
        <v>10</v>
      </c>
      <c r="D3617" s="1" t="s">
        <v>38428</v>
      </c>
      <c r="E3617" s="1" t="s">
        <v>38429</v>
      </c>
      <c r="F3617" s="47"/>
      <c r="G3617" s="48"/>
      <c r="H3617" s="48"/>
      <c r="I3617" s="48"/>
      <c r="J3617" s="48"/>
      <c r="K3617" s="48"/>
      <c r="L3617" s="48"/>
      <c r="M3617" s="48"/>
      <c r="N3617" s="48"/>
      <c r="O3617" s="48"/>
      <c r="P3617" s="48"/>
    </row>
    <row r="3618" ht="13.5" customHeight="1">
      <c r="A3618" s="1" t="s">
        <v>38413</v>
      </c>
      <c r="B3618" s="1" t="s">
        <v>21</v>
      </c>
      <c r="C3618" s="1" t="s">
        <v>10</v>
      </c>
      <c r="D3618" s="1" t="s">
        <v>38431</v>
      </c>
      <c r="E3618" s="1" t="s">
        <v>38432</v>
      </c>
      <c r="F3618" s="47"/>
      <c r="G3618" s="48"/>
      <c r="H3618" s="48"/>
      <c r="I3618" s="48"/>
      <c r="J3618" s="48"/>
      <c r="K3618" s="48"/>
      <c r="L3618" s="48"/>
      <c r="M3618" s="48"/>
      <c r="N3618" s="48"/>
      <c r="O3618" s="48"/>
      <c r="P3618" s="48"/>
    </row>
    <row r="3619" ht="13.5" customHeight="1">
      <c r="A3619" s="1" t="s">
        <v>38413</v>
      </c>
      <c r="B3619" s="1" t="s">
        <v>27</v>
      </c>
      <c r="C3619" s="1" t="s">
        <v>10</v>
      </c>
      <c r="D3619" s="1" t="s">
        <v>38435</v>
      </c>
      <c r="E3619" s="1" t="s">
        <v>38436</v>
      </c>
      <c r="F3619" s="47"/>
      <c r="G3619" s="48"/>
      <c r="H3619" s="48"/>
      <c r="I3619" s="48"/>
      <c r="J3619" s="48"/>
      <c r="K3619" s="48"/>
      <c r="L3619" s="48"/>
      <c r="M3619" s="48"/>
      <c r="N3619" s="48"/>
      <c r="O3619" s="48"/>
      <c r="P3619" s="48"/>
    </row>
    <row r="3620" ht="13.5" customHeight="1">
      <c r="A3620" s="1" t="s">
        <v>38413</v>
      </c>
      <c r="B3620" s="1" t="s">
        <v>31</v>
      </c>
      <c r="C3620" s="1" t="s">
        <v>10</v>
      </c>
      <c r="D3620" s="1" t="s">
        <v>38439</v>
      </c>
      <c r="E3620" s="1" t="s">
        <v>38440</v>
      </c>
      <c r="F3620" s="47"/>
      <c r="G3620" s="48"/>
      <c r="H3620" s="48"/>
      <c r="I3620" s="48"/>
      <c r="J3620" s="48"/>
      <c r="K3620" s="48"/>
      <c r="L3620" s="48"/>
      <c r="M3620" s="48"/>
      <c r="N3620" s="48"/>
      <c r="O3620" s="48"/>
      <c r="P3620" s="48"/>
    </row>
    <row r="3621" ht="13.5" customHeight="1">
      <c r="A3621" s="1" t="s">
        <v>38413</v>
      </c>
      <c r="B3621" s="1" t="s">
        <v>34</v>
      </c>
      <c r="C3621" s="1" t="s">
        <v>115</v>
      </c>
      <c r="D3621" s="1" t="s">
        <v>38443</v>
      </c>
      <c r="E3621" s="1" t="s">
        <v>38421</v>
      </c>
      <c r="F3621" s="47"/>
      <c r="G3621" s="48"/>
      <c r="H3621" s="48"/>
      <c r="I3621" s="48"/>
      <c r="J3621" s="48"/>
      <c r="K3621" s="48"/>
      <c r="L3621" s="48"/>
      <c r="M3621" s="48"/>
      <c r="N3621" s="48"/>
      <c r="O3621" s="48"/>
      <c r="P3621" s="48"/>
    </row>
    <row r="3622" ht="13.5" customHeight="1">
      <c r="A3622" s="1" t="s">
        <v>38413</v>
      </c>
      <c r="B3622" s="1" t="s">
        <v>40</v>
      </c>
      <c r="C3622" s="1" t="s">
        <v>10</v>
      </c>
      <c r="D3622" s="1" t="s">
        <v>38445</v>
      </c>
      <c r="E3622" s="1" t="s">
        <v>38447</v>
      </c>
      <c r="F3622" s="47"/>
      <c r="G3622" s="48"/>
      <c r="H3622" s="48"/>
      <c r="I3622" s="48"/>
      <c r="J3622" s="48"/>
      <c r="K3622" s="48"/>
      <c r="L3622" s="48"/>
      <c r="M3622" s="48"/>
      <c r="N3622" s="48"/>
      <c r="O3622" s="48"/>
      <c r="P3622" s="48"/>
    </row>
    <row r="3623" ht="13.5" customHeight="1">
      <c r="A3623" s="1" t="s">
        <v>38413</v>
      </c>
      <c r="B3623" s="1" t="s">
        <v>45</v>
      </c>
      <c r="C3623" s="1" t="s">
        <v>10</v>
      </c>
      <c r="D3623" s="1" t="s">
        <v>38450</v>
      </c>
      <c r="E3623" s="1" t="s">
        <v>38451</v>
      </c>
      <c r="F3623" s="47"/>
      <c r="G3623" s="48"/>
      <c r="H3623" s="48"/>
      <c r="I3623" s="48"/>
      <c r="J3623" s="48"/>
      <c r="K3623" s="48"/>
      <c r="L3623" s="48"/>
      <c r="M3623" s="48"/>
      <c r="N3623" s="48"/>
      <c r="O3623" s="48"/>
      <c r="P3623" s="48"/>
    </row>
    <row r="3624" ht="13.5" customHeight="1">
      <c r="A3624" s="1" t="s">
        <v>38413</v>
      </c>
      <c r="B3624" s="1" t="s">
        <v>52</v>
      </c>
      <c r="C3624" s="1" t="s">
        <v>10</v>
      </c>
      <c r="D3624" s="1" t="s">
        <v>38454</v>
      </c>
      <c r="E3624" s="1" t="s">
        <v>38455</v>
      </c>
      <c r="F3624" s="47"/>
      <c r="G3624" s="48"/>
      <c r="H3624" s="48"/>
      <c r="I3624" s="48"/>
      <c r="J3624" s="48"/>
      <c r="K3624" s="48"/>
      <c r="L3624" s="48"/>
      <c r="M3624" s="48"/>
      <c r="N3624" s="48"/>
      <c r="O3624" s="48"/>
      <c r="P3624" s="48"/>
    </row>
    <row r="3625" ht="13.5" customHeight="1">
      <c r="A3625" s="1" t="s">
        <v>38413</v>
      </c>
      <c r="B3625" s="1" t="s">
        <v>57</v>
      </c>
      <c r="C3625" s="1" t="s">
        <v>10</v>
      </c>
      <c r="D3625" s="1" t="s">
        <v>38458</v>
      </c>
      <c r="E3625" s="1" t="s">
        <v>38459</v>
      </c>
      <c r="F3625" s="47"/>
      <c r="G3625" s="48"/>
      <c r="H3625" s="48"/>
      <c r="I3625" s="48"/>
      <c r="J3625" s="48"/>
      <c r="K3625" s="48"/>
      <c r="L3625" s="48"/>
      <c r="M3625" s="48"/>
      <c r="N3625" s="48"/>
      <c r="O3625" s="48"/>
      <c r="P3625" s="48"/>
    </row>
    <row r="3626" ht="13.5" customHeight="1">
      <c r="A3626" s="1" t="s">
        <v>38413</v>
      </c>
      <c r="B3626" s="1" t="s">
        <v>60</v>
      </c>
      <c r="C3626" s="1" t="s">
        <v>10</v>
      </c>
      <c r="D3626" s="1" t="s">
        <v>38462</v>
      </c>
      <c r="E3626" s="1" t="s">
        <v>38463</v>
      </c>
      <c r="F3626" s="47"/>
      <c r="G3626" s="48"/>
      <c r="H3626" s="48"/>
      <c r="I3626" s="48"/>
      <c r="J3626" s="48"/>
      <c r="K3626" s="48"/>
      <c r="L3626" s="48"/>
      <c r="M3626" s="48"/>
      <c r="N3626" s="48"/>
      <c r="O3626" s="48"/>
      <c r="P3626" s="48"/>
    </row>
    <row r="3627" ht="13.5" customHeight="1">
      <c r="A3627" s="1" t="s">
        <v>38413</v>
      </c>
      <c r="B3627" s="1" t="s">
        <v>65</v>
      </c>
      <c r="C3627" s="1" t="s">
        <v>10</v>
      </c>
      <c r="D3627" s="1" t="s">
        <v>38466</v>
      </c>
      <c r="E3627" s="1" t="s">
        <v>38467</v>
      </c>
      <c r="F3627" s="47"/>
      <c r="G3627" s="48"/>
      <c r="H3627" s="48"/>
      <c r="I3627" s="48"/>
      <c r="J3627" s="48"/>
      <c r="K3627" s="48"/>
      <c r="L3627" s="48"/>
      <c r="M3627" s="48"/>
      <c r="N3627" s="48"/>
      <c r="O3627" s="48"/>
      <c r="P3627" s="48"/>
    </row>
    <row r="3628" ht="13.5" customHeight="1">
      <c r="A3628" s="1" t="s">
        <v>38413</v>
      </c>
      <c r="B3628" s="1" t="s">
        <v>70</v>
      </c>
      <c r="C3628" s="1" t="s">
        <v>10</v>
      </c>
      <c r="D3628" s="1" t="s">
        <v>38470</v>
      </c>
      <c r="E3628" s="1" t="s">
        <v>38471</v>
      </c>
      <c r="F3628" s="47"/>
      <c r="G3628" s="48"/>
      <c r="H3628" s="48"/>
      <c r="I3628" s="48"/>
      <c r="J3628" s="48"/>
      <c r="K3628" s="48"/>
      <c r="L3628" s="48"/>
      <c r="M3628" s="48"/>
      <c r="N3628" s="48"/>
      <c r="O3628" s="48"/>
      <c r="P3628" s="48"/>
    </row>
    <row r="3629" ht="13.5" customHeight="1">
      <c r="A3629" s="1" t="s">
        <v>38413</v>
      </c>
      <c r="B3629" s="1" t="s">
        <v>74</v>
      </c>
      <c r="C3629" s="1" t="s">
        <v>10</v>
      </c>
      <c r="D3629" s="1" t="s">
        <v>38474</v>
      </c>
      <c r="E3629" s="1" t="s">
        <v>38475</v>
      </c>
      <c r="F3629" s="47"/>
      <c r="G3629" s="48"/>
      <c r="H3629" s="48"/>
      <c r="I3629" s="48"/>
      <c r="J3629" s="48"/>
      <c r="K3629" s="48"/>
      <c r="L3629" s="48"/>
      <c r="M3629" s="48"/>
      <c r="N3629" s="48"/>
      <c r="O3629" s="48"/>
      <c r="P3629" s="48"/>
    </row>
    <row r="3630" ht="13.5" customHeight="1">
      <c r="A3630" s="1" t="s">
        <v>38413</v>
      </c>
      <c r="B3630" s="1" t="s">
        <v>78</v>
      </c>
      <c r="C3630" s="1" t="s">
        <v>374</v>
      </c>
      <c r="D3630" s="1" t="s">
        <v>38478</v>
      </c>
      <c r="E3630" s="1" t="s">
        <v>38479</v>
      </c>
      <c r="F3630" s="47"/>
      <c r="G3630" s="48"/>
      <c r="H3630" s="48"/>
      <c r="I3630" s="48"/>
      <c r="J3630" s="48"/>
      <c r="K3630" s="48"/>
      <c r="L3630" s="48"/>
      <c r="M3630" s="48"/>
      <c r="N3630" s="48"/>
      <c r="O3630" s="48"/>
      <c r="P3630" s="48"/>
    </row>
    <row r="3631" ht="13.5" customHeight="1">
      <c r="A3631" s="1" t="s">
        <v>38413</v>
      </c>
      <c r="B3631" s="1" t="s">
        <v>83</v>
      </c>
      <c r="C3631" s="1" t="s">
        <v>10</v>
      </c>
      <c r="D3631" s="1" t="s">
        <v>38482</v>
      </c>
      <c r="E3631" s="1" t="s">
        <v>38483</v>
      </c>
      <c r="F3631" s="47"/>
      <c r="G3631" s="48"/>
      <c r="H3631" s="48"/>
      <c r="I3631" s="48"/>
      <c r="J3631" s="48"/>
      <c r="K3631" s="48"/>
      <c r="L3631" s="48"/>
      <c r="M3631" s="48"/>
      <c r="N3631" s="48"/>
      <c r="O3631" s="48"/>
      <c r="P3631" s="48"/>
    </row>
    <row r="3632" ht="13.5" customHeight="1">
      <c r="A3632" s="1" t="s">
        <v>38413</v>
      </c>
      <c r="B3632" s="1" t="s">
        <v>86</v>
      </c>
      <c r="C3632" s="1" t="s">
        <v>10</v>
      </c>
      <c r="D3632" s="1" t="s">
        <v>38486</v>
      </c>
      <c r="E3632" s="1" t="s">
        <v>38488</v>
      </c>
      <c r="F3632" s="47"/>
      <c r="G3632" s="48"/>
      <c r="H3632" s="48"/>
      <c r="I3632" s="48"/>
      <c r="J3632" s="48"/>
      <c r="K3632" s="48"/>
      <c r="L3632" s="48"/>
      <c r="M3632" s="48"/>
      <c r="N3632" s="48"/>
      <c r="O3632" s="48"/>
      <c r="P3632" s="48"/>
    </row>
    <row r="3633" ht="13.5" customHeight="1">
      <c r="A3633" s="1" t="s">
        <v>38413</v>
      </c>
      <c r="B3633" s="1" t="s">
        <v>91</v>
      </c>
      <c r="C3633" s="1" t="s">
        <v>10</v>
      </c>
      <c r="D3633" s="1" t="s">
        <v>38490</v>
      </c>
      <c r="E3633" s="1" t="s">
        <v>38492</v>
      </c>
      <c r="F3633" s="47"/>
      <c r="G3633" s="48"/>
      <c r="H3633" s="48"/>
      <c r="I3633" s="48"/>
      <c r="J3633" s="48"/>
      <c r="K3633" s="48"/>
      <c r="L3633" s="48"/>
      <c r="M3633" s="48"/>
      <c r="N3633" s="48"/>
      <c r="O3633" s="48"/>
      <c r="P3633" s="48"/>
    </row>
    <row r="3634" ht="13.5" customHeight="1">
      <c r="A3634" s="1" t="s">
        <v>38413</v>
      </c>
      <c r="B3634" s="1" t="s">
        <v>94</v>
      </c>
      <c r="C3634" s="1" t="s">
        <v>10</v>
      </c>
      <c r="D3634" s="1" t="s">
        <v>38494</v>
      </c>
      <c r="E3634" s="1" t="s">
        <v>38495</v>
      </c>
      <c r="F3634" s="47"/>
      <c r="G3634" s="48"/>
      <c r="H3634" s="48"/>
      <c r="I3634" s="48"/>
      <c r="J3634" s="48"/>
      <c r="K3634" s="48"/>
      <c r="L3634" s="48"/>
      <c r="M3634" s="48"/>
      <c r="N3634" s="48"/>
      <c r="O3634" s="48"/>
      <c r="P3634" s="48"/>
    </row>
    <row r="3635" ht="13.5" customHeight="1">
      <c r="A3635" s="1" t="s">
        <v>38413</v>
      </c>
      <c r="B3635" s="1" t="s">
        <v>186</v>
      </c>
      <c r="C3635" s="1" t="s">
        <v>10</v>
      </c>
      <c r="D3635" s="1" t="s">
        <v>38498</v>
      </c>
      <c r="E3635" s="1" t="s">
        <v>38500</v>
      </c>
      <c r="F3635" s="47"/>
      <c r="G3635" s="48"/>
      <c r="H3635" s="48"/>
      <c r="I3635" s="48"/>
      <c r="J3635" s="48"/>
      <c r="K3635" s="48"/>
      <c r="L3635" s="48"/>
      <c r="M3635" s="48"/>
      <c r="N3635" s="48"/>
      <c r="O3635" s="48"/>
      <c r="P3635" s="48"/>
    </row>
    <row r="3636" ht="13.5" customHeight="1">
      <c r="A3636" s="1" t="s">
        <v>38413</v>
      </c>
      <c r="B3636" s="1" t="s">
        <v>189</v>
      </c>
      <c r="C3636" s="1" t="s">
        <v>10</v>
      </c>
      <c r="D3636" s="1" t="s">
        <v>38503</v>
      </c>
      <c r="E3636" s="1" t="s">
        <v>38504</v>
      </c>
      <c r="F3636" s="47"/>
      <c r="G3636" s="48"/>
      <c r="H3636" s="48"/>
      <c r="I3636" s="48"/>
      <c r="J3636" s="48"/>
      <c r="K3636" s="48"/>
      <c r="L3636" s="48"/>
      <c r="M3636" s="48"/>
      <c r="N3636" s="48"/>
      <c r="O3636" s="48"/>
      <c r="P3636" s="48"/>
    </row>
    <row r="3637" ht="13.5" customHeight="1">
      <c r="A3637" s="1" t="s">
        <v>38413</v>
      </c>
      <c r="B3637" s="1" t="s">
        <v>193</v>
      </c>
      <c r="C3637" s="1" t="s">
        <v>10</v>
      </c>
      <c r="D3637" s="1" t="s">
        <v>38506</v>
      </c>
      <c r="E3637" s="1" t="s">
        <v>38507</v>
      </c>
      <c r="F3637" s="47"/>
      <c r="G3637" s="48"/>
      <c r="H3637" s="48"/>
      <c r="I3637" s="48"/>
      <c r="J3637" s="48"/>
      <c r="K3637" s="48"/>
      <c r="L3637" s="48"/>
      <c r="M3637" s="48"/>
      <c r="N3637" s="48"/>
      <c r="O3637" s="48"/>
      <c r="P3637" s="48"/>
    </row>
    <row r="3638" ht="13.5" customHeight="1">
      <c r="A3638" s="1" t="s">
        <v>38413</v>
      </c>
      <c r="B3638" s="1" t="s">
        <v>99</v>
      </c>
      <c r="C3638" s="1" t="s">
        <v>817</v>
      </c>
      <c r="D3638" s="47"/>
      <c r="E3638" s="47"/>
      <c r="F3638" s="47"/>
      <c r="G3638" s="48"/>
      <c r="H3638" s="48"/>
      <c r="I3638" s="48"/>
      <c r="J3638" s="48"/>
      <c r="K3638" s="48"/>
      <c r="L3638" s="48"/>
      <c r="M3638" s="48"/>
      <c r="N3638" s="48"/>
      <c r="O3638" s="48"/>
      <c r="P3638" s="48"/>
    </row>
    <row r="3639" ht="13.5" customHeight="1">
      <c r="A3639" s="1" t="s">
        <v>38512</v>
      </c>
      <c r="B3639" s="2" t="s">
        <v>1</v>
      </c>
      <c r="C3639" s="1" t="s">
        <v>2</v>
      </c>
      <c r="D3639" s="47"/>
      <c r="E3639" s="47"/>
      <c r="F3639" s="47"/>
      <c r="G3639" s="48"/>
      <c r="H3639" s="48"/>
      <c r="I3639" s="48"/>
      <c r="J3639" s="48"/>
      <c r="K3639" s="48"/>
      <c r="L3639" s="48"/>
      <c r="M3639" s="48"/>
      <c r="N3639" s="48"/>
      <c r="O3639" s="48"/>
      <c r="P3639" s="48"/>
    </row>
    <row r="3640" ht="13.5" customHeight="1">
      <c r="A3640" s="1" t="s">
        <v>38512</v>
      </c>
      <c r="B3640" s="1" t="s">
        <v>5</v>
      </c>
      <c r="C3640" s="1" t="s">
        <v>303</v>
      </c>
      <c r="D3640" s="1" t="s">
        <v>38515</v>
      </c>
      <c r="E3640" s="1" t="s">
        <v>38516</v>
      </c>
      <c r="F3640" s="47"/>
      <c r="G3640" s="48"/>
      <c r="H3640" s="48"/>
      <c r="I3640" s="48"/>
      <c r="J3640" s="48"/>
      <c r="K3640" s="48"/>
      <c r="L3640" s="48"/>
      <c r="M3640" s="48"/>
      <c r="N3640" s="48"/>
      <c r="O3640" s="48"/>
      <c r="P3640" s="48"/>
    </row>
    <row r="3641" ht="13.5" customHeight="1">
      <c r="A3641" s="1" t="s">
        <v>38512</v>
      </c>
      <c r="B3641" s="1" t="s">
        <v>9</v>
      </c>
      <c r="C3641" s="1" t="s">
        <v>10</v>
      </c>
      <c r="D3641" s="1" t="s">
        <v>38519</v>
      </c>
      <c r="E3641" s="1" t="s">
        <v>38520</v>
      </c>
      <c r="F3641" s="47"/>
      <c r="G3641" s="48"/>
      <c r="H3641" s="48"/>
      <c r="I3641" s="48"/>
      <c r="J3641" s="48"/>
      <c r="K3641" s="48"/>
      <c r="L3641" s="48"/>
      <c r="M3641" s="48"/>
      <c r="N3641" s="48"/>
      <c r="O3641" s="48"/>
      <c r="P3641" s="48"/>
    </row>
    <row r="3642" ht="13.5" customHeight="1">
      <c r="A3642" s="1" t="s">
        <v>38512</v>
      </c>
      <c r="B3642" s="1" t="s">
        <v>13</v>
      </c>
      <c r="C3642" s="1" t="s">
        <v>10</v>
      </c>
      <c r="D3642" s="1" t="s">
        <v>38523</v>
      </c>
      <c r="E3642" s="1" t="s">
        <v>38524</v>
      </c>
      <c r="F3642" s="47"/>
      <c r="G3642" s="48"/>
      <c r="H3642" s="48"/>
      <c r="I3642" s="48"/>
      <c r="J3642" s="48"/>
      <c r="K3642" s="48"/>
      <c r="L3642" s="48"/>
      <c r="M3642" s="48"/>
      <c r="N3642" s="48"/>
      <c r="O3642" s="48"/>
      <c r="P3642" s="48"/>
    </row>
    <row r="3643" ht="13.5" customHeight="1">
      <c r="A3643" s="1" t="s">
        <v>38512</v>
      </c>
      <c r="B3643" s="1" t="s">
        <v>16</v>
      </c>
      <c r="C3643" s="1" t="s">
        <v>10</v>
      </c>
      <c r="D3643" s="1" t="s">
        <v>38527</v>
      </c>
      <c r="E3643" s="1" t="s">
        <v>38528</v>
      </c>
      <c r="F3643" s="47"/>
      <c r="G3643" s="48"/>
      <c r="H3643" s="48"/>
      <c r="I3643" s="48"/>
      <c r="J3643" s="48"/>
      <c r="K3643" s="48"/>
      <c r="L3643" s="48"/>
      <c r="M3643" s="48"/>
      <c r="N3643" s="48"/>
      <c r="O3643" s="48"/>
      <c r="P3643" s="48"/>
    </row>
    <row r="3644" ht="13.5" customHeight="1">
      <c r="A3644" s="1" t="s">
        <v>38512</v>
      </c>
      <c r="B3644" s="1" t="s">
        <v>21</v>
      </c>
      <c r="C3644" s="1" t="s">
        <v>10</v>
      </c>
      <c r="D3644" s="1" t="s">
        <v>38531</v>
      </c>
      <c r="E3644" s="1" t="s">
        <v>38533</v>
      </c>
      <c r="F3644" s="47"/>
      <c r="G3644" s="48"/>
      <c r="H3644" s="48"/>
      <c r="I3644" s="48"/>
      <c r="J3644" s="48"/>
      <c r="K3644" s="48"/>
      <c r="L3644" s="48"/>
      <c r="M3644" s="48"/>
      <c r="N3644" s="48"/>
      <c r="O3644" s="48"/>
      <c r="P3644" s="48"/>
    </row>
    <row r="3645" ht="13.5" customHeight="1">
      <c r="A3645" s="1" t="s">
        <v>38512</v>
      </c>
      <c r="B3645" s="1" t="s">
        <v>27</v>
      </c>
      <c r="C3645" s="1" t="s">
        <v>10</v>
      </c>
      <c r="D3645" s="1" t="s">
        <v>38536</v>
      </c>
      <c r="E3645" s="1" t="s">
        <v>38538</v>
      </c>
      <c r="F3645" s="47"/>
      <c r="G3645" s="48"/>
      <c r="H3645" s="48"/>
      <c r="I3645" s="48"/>
      <c r="J3645" s="48"/>
      <c r="K3645" s="48"/>
      <c r="L3645" s="48"/>
      <c r="M3645" s="48"/>
      <c r="N3645" s="48"/>
      <c r="O3645" s="48"/>
      <c r="P3645" s="48"/>
    </row>
    <row r="3646" ht="13.5" customHeight="1">
      <c r="A3646" s="1" t="s">
        <v>38512</v>
      </c>
      <c r="B3646" s="1" t="s">
        <v>31</v>
      </c>
      <c r="C3646" s="1" t="s">
        <v>10</v>
      </c>
      <c r="D3646" s="1" t="s">
        <v>38540</v>
      </c>
      <c r="E3646" s="1" t="s">
        <v>38542</v>
      </c>
      <c r="F3646" s="47"/>
      <c r="G3646" s="48"/>
      <c r="H3646" s="48"/>
      <c r="I3646" s="48"/>
      <c r="J3646" s="48"/>
      <c r="K3646" s="48"/>
      <c r="L3646" s="48"/>
      <c r="M3646" s="48"/>
      <c r="N3646" s="48"/>
      <c r="O3646" s="48"/>
      <c r="P3646" s="48"/>
    </row>
    <row r="3647" ht="13.5" customHeight="1">
      <c r="A3647" s="1" t="s">
        <v>38512</v>
      </c>
      <c r="B3647" s="1" t="s">
        <v>34</v>
      </c>
      <c r="C3647" s="1" t="s">
        <v>10</v>
      </c>
      <c r="D3647" s="1" t="s">
        <v>38545</v>
      </c>
      <c r="E3647" s="1" t="s">
        <v>38546</v>
      </c>
      <c r="F3647" s="47"/>
      <c r="G3647" s="48"/>
      <c r="H3647" s="48"/>
      <c r="I3647" s="48"/>
      <c r="J3647" s="48"/>
      <c r="K3647" s="48"/>
      <c r="L3647" s="48"/>
      <c r="M3647" s="48"/>
      <c r="N3647" s="48"/>
      <c r="O3647" s="48"/>
      <c r="P3647" s="48"/>
    </row>
    <row r="3648" ht="13.5" customHeight="1">
      <c r="A3648" s="1" t="s">
        <v>38512</v>
      </c>
      <c r="B3648" s="1" t="s">
        <v>40</v>
      </c>
      <c r="C3648" s="1" t="s">
        <v>10</v>
      </c>
      <c r="D3648" s="1" t="s">
        <v>38548</v>
      </c>
      <c r="E3648" s="1" t="s">
        <v>38550</v>
      </c>
      <c r="F3648" s="47"/>
      <c r="G3648" s="48"/>
      <c r="H3648" s="48"/>
      <c r="I3648" s="48"/>
      <c r="J3648" s="48"/>
      <c r="K3648" s="48"/>
      <c r="L3648" s="48"/>
      <c r="M3648" s="48"/>
      <c r="N3648" s="48"/>
      <c r="O3648" s="48"/>
      <c r="P3648" s="48"/>
    </row>
    <row r="3649" ht="13.5" customHeight="1">
      <c r="A3649" s="1" t="s">
        <v>38512</v>
      </c>
      <c r="B3649" s="1" t="s">
        <v>45</v>
      </c>
      <c r="C3649" s="1" t="s">
        <v>10</v>
      </c>
      <c r="D3649" s="1" t="s">
        <v>38551</v>
      </c>
      <c r="E3649" s="1" t="s">
        <v>38553</v>
      </c>
      <c r="F3649" s="47"/>
      <c r="G3649" s="48"/>
      <c r="H3649" s="48"/>
      <c r="I3649" s="48"/>
      <c r="J3649" s="48"/>
      <c r="K3649" s="48"/>
      <c r="L3649" s="48"/>
      <c r="M3649" s="48"/>
      <c r="N3649" s="48"/>
      <c r="O3649" s="48"/>
      <c r="P3649" s="48"/>
    </row>
    <row r="3650" ht="13.5" customHeight="1">
      <c r="A3650" s="1" t="s">
        <v>38512</v>
      </c>
      <c r="B3650" s="1" t="s">
        <v>52</v>
      </c>
      <c r="C3650" s="1" t="s">
        <v>10</v>
      </c>
      <c r="D3650" s="1" t="s">
        <v>38559</v>
      </c>
      <c r="E3650" s="1" t="s">
        <v>38560</v>
      </c>
      <c r="F3650" s="47"/>
      <c r="G3650" s="48"/>
      <c r="H3650" s="48"/>
      <c r="I3650" s="48"/>
      <c r="J3650" s="48"/>
      <c r="K3650" s="48"/>
      <c r="L3650" s="48"/>
      <c r="M3650" s="48"/>
      <c r="N3650" s="48"/>
      <c r="O3650" s="48"/>
      <c r="P3650" s="48"/>
    </row>
    <row r="3651" ht="13.5" customHeight="1">
      <c r="A3651" s="1" t="s">
        <v>38512</v>
      </c>
      <c r="B3651" s="1" t="s">
        <v>57</v>
      </c>
      <c r="C3651" s="1" t="s">
        <v>10</v>
      </c>
      <c r="D3651" s="1" t="s">
        <v>38563</v>
      </c>
      <c r="E3651" s="1" t="s">
        <v>38564</v>
      </c>
      <c r="F3651" s="47"/>
      <c r="G3651" s="48"/>
      <c r="H3651" s="48"/>
      <c r="I3651" s="48"/>
      <c r="J3651" s="48"/>
      <c r="K3651" s="48"/>
      <c r="L3651" s="48"/>
      <c r="M3651" s="48"/>
      <c r="N3651" s="48"/>
      <c r="O3651" s="48"/>
      <c r="P3651" s="48"/>
    </row>
    <row r="3652" ht="13.5" customHeight="1">
      <c r="A3652" s="1" t="s">
        <v>38512</v>
      </c>
      <c r="B3652" s="1" t="s">
        <v>60</v>
      </c>
      <c r="C3652" s="1" t="s">
        <v>10</v>
      </c>
      <c r="D3652" s="1" t="s">
        <v>38567</v>
      </c>
      <c r="E3652" s="1" t="s">
        <v>38568</v>
      </c>
      <c r="F3652" s="47"/>
      <c r="G3652" s="48"/>
      <c r="H3652" s="48"/>
      <c r="I3652" s="48"/>
      <c r="J3652" s="48"/>
      <c r="K3652" s="48"/>
      <c r="L3652" s="48"/>
      <c r="M3652" s="48"/>
      <c r="N3652" s="48"/>
      <c r="O3652" s="48"/>
      <c r="P3652" s="48"/>
    </row>
    <row r="3653" ht="13.5" customHeight="1">
      <c r="A3653" s="1" t="s">
        <v>38512</v>
      </c>
      <c r="B3653" s="1" t="s">
        <v>65</v>
      </c>
      <c r="C3653" s="1" t="s">
        <v>10</v>
      </c>
      <c r="D3653" s="1" t="s">
        <v>38571</v>
      </c>
      <c r="E3653" s="1" t="s">
        <v>38572</v>
      </c>
      <c r="F3653" s="47"/>
      <c r="G3653" s="48"/>
      <c r="H3653" s="48"/>
      <c r="I3653" s="48"/>
      <c r="J3653" s="48"/>
      <c r="K3653" s="48"/>
      <c r="L3653" s="48"/>
      <c r="M3653" s="48"/>
      <c r="N3653" s="48"/>
      <c r="O3653" s="48"/>
      <c r="P3653" s="48"/>
    </row>
    <row r="3654" ht="13.5" customHeight="1">
      <c r="A3654" s="1" t="s">
        <v>38512</v>
      </c>
      <c r="B3654" s="1" t="s">
        <v>70</v>
      </c>
      <c r="C3654" s="1" t="s">
        <v>115</v>
      </c>
      <c r="D3654" s="1" t="s">
        <v>38573</v>
      </c>
      <c r="E3654" s="1" t="s">
        <v>38574</v>
      </c>
      <c r="F3654" s="47"/>
      <c r="G3654" s="48"/>
      <c r="H3654" s="48"/>
      <c r="I3654" s="48"/>
      <c r="J3654" s="48"/>
      <c r="K3654" s="48"/>
      <c r="L3654" s="48"/>
      <c r="M3654" s="48"/>
      <c r="N3654" s="48"/>
      <c r="O3654" s="48"/>
      <c r="P3654" s="48"/>
    </row>
    <row r="3655" ht="13.5" customHeight="1">
      <c r="A3655" s="1" t="s">
        <v>38512</v>
      </c>
      <c r="B3655" s="1" t="s">
        <v>74</v>
      </c>
      <c r="C3655" s="1" t="s">
        <v>10</v>
      </c>
      <c r="D3655" s="1" t="s">
        <v>38576</v>
      </c>
      <c r="E3655" s="1" t="s">
        <v>38577</v>
      </c>
      <c r="F3655" s="47"/>
      <c r="G3655" s="48"/>
      <c r="H3655" s="48"/>
      <c r="I3655" s="48"/>
      <c r="J3655" s="48"/>
      <c r="K3655" s="48"/>
      <c r="L3655" s="48"/>
      <c r="M3655" s="48"/>
      <c r="N3655" s="48"/>
      <c r="O3655" s="48"/>
      <c r="P3655" s="48"/>
    </row>
    <row r="3656" ht="13.5" customHeight="1">
      <c r="A3656" s="1" t="s">
        <v>38512</v>
      </c>
      <c r="B3656" s="1" t="s">
        <v>78</v>
      </c>
      <c r="C3656" s="1" t="s">
        <v>10</v>
      </c>
      <c r="D3656" s="1" t="s">
        <v>38580</v>
      </c>
      <c r="E3656" s="1" t="s">
        <v>38581</v>
      </c>
      <c r="F3656" s="47"/>
      <c r="G3656" s="48"/>
      <c r="H3656" s="48"/>
      <c r="I3656" s="48"/>
      <c r="J3656" s="48"/>
      <c r="K3656" s="48"/>
      <c r="L3656" s="48"/>
      <c r="M3656" s="48"/>
      <c r="N3656" s="48"/>
      <c r="O3656" s="48"/>
      <c r="P3656" s="48"/>
    </row>
    <row r="3657" ht="13.5" customHeight="1">
      <c r="A3657" s="1" t="s">
        <v>38512</v>
      </c>
      <c r="B3657" s="1" t="s">
        <v>83</v>
      </c>
      <c r="C3657" s="1" t="s">
        <v>10</v>
      </c>
      <c r="D3657" s="1" t="s">
        <v>38583</v>
      </c>
      <c r="E3657" s="1" t="s">
        <v>38585</v>
      </c>
      <c r="F3657" s="47"/>
      <c r="G3657" s="48"/>
      <c r="H3657" s="48"/>
      <c r="I3657" s="48"/>
      <c r="J3657" s="48"/>
      <c r="K3657" s="48"/>
      <c r="L3657" s="48"/>
      <c r="M3657" s="48"/>
      <c r="N3657" s="48"/>
      <c r="O3657" s="48"/>
      <c r="P3657" s="48"/>
    </row>
    <row r="3658" ht="13.5" customHeight="1">
      <c r="A3658" s="1" t="s">
        <v>38512</v>
      </c>
      <c r="B3658" s="1" t="s">
        <v>86</v>
      </c>
      <c r="C3658" s="1" t="s">
        <v>10</v>
      </c>
      <c r="D3658" s="1" t="s">
        <v>38587</v>
      </c>
      <c r="E3658" s="1" t="s">
        <v>38589</v>
      </c>
      <c r="F3658" s="47"/>
      <c r="G3658" s="48"/>
      <c r="H3658" s="48"/>
      <c r="I3658" s="48"/>
      <c r="J3658" s="48"/>
      <c r="K3658" s="48"/>
      <c r="L3658" s="48"/>
      <c r="M3658" s="48"/>
      <c r="N3658" s="48"/>
      <c r="O3658" s="48"/>
      <c r="P3658" s="48"/>
    </row>
    <row r="3659" ht="13.5" customHeight="1">
      <c r="A3659" s="1" t="s">
        <v>38512</v>
      </c>
      <c r="B3659" s="1" t="s">
        <v>91</v>
      </c>
      <c r="C3659" s="1" t="s">
        <v>10</v>
      </c>
      <c r="D3659" s="1" t="s">
        <v>38591</v>
      </c>
      <c r="E3659" s="1" t="s">
        <v>38593</v>
      </c>
      <c r="F3659" s="47"/>
      <c r="G3659" s="48"/>
      <c r="H3659" s="48"/>
      <c r="I3659" s="48"/>
      <c r="J3659" s="48"/>
      <c r="K3659" s="48"/>
      <c r="L3659" s="48"/>
      <c r="M3659" s="48"/>
      <c r="N3659" s="48"/>
      <c r="O3659" s="48"/>
      <c r="P3659" s="48"/>
    </row>
    <row r="3660" ht="13.5" customHeight="1">
      <c r="A3660" s="1" t="s">
        <v>38512</v>
      </c>
      <c r="B3660" s="1" t="s">
        <v>94</v>
      </c>
      <c r="C3660" s="1" t="s">
        <v>10</v>
      </c>
      <c r="D3660" s="1" t="s">
        <v>38595</v>
      </c>
      <c r="E3660" s="1" t="s">
        <v>38597</v>
      </c>
      <c r="F3660" s="47"/>
      <c r="G3660" s="48"/>
      <c r="H3660" s="48"/>
      <c r="I3660" s="48"/>
      <c r="J3660" s="48"/>
      <c r="K3660" s="48"/>
      <c r="L3660" s="48"/>
      <c r="M3660" s="48"/>
      <c r="N3660" s="48"/>
      <c r="O3660" s="48"/>
      <c r="P3660" s="48"/>
    </row>
    <row r="3661" ht="13.5" customHeight="1">
      <c r="A3661" s="1" t="s">
        <v>38512</v>
      </c>
      <c r="B3661" s="1" t="s">
        <v>186</v>
      </c>
      <c r="C3661" s="1" t="s">
        <v>10</v>
      </c>
      <c r="D3661" s="1" t="s">
        <v>38599</v>
      </c>
      <c r="E3661" s="1" t="s">
        <v>38602</v>
      </c>
      <c r="F3661" s="47"/>
      <c r="G3661" s="48"/>
      <c r="H3661" s="48"/>
      <c r="I3661" s="48"/>
      <c r="J3661" s="48"/>
      <c r="K3661" s="48"/>
      <c r="L3661" s="48"/>
      <c r="M3661" s="48"/>
      <c r="N3661" s="48"/>
      <c r="O3661" s="48"/>
      <c r="P3661" s="48"/>
    </row>
    <row r="3662" ht="13.5" customHeight="1">
      <c r="A3662" s="1" t="s">
        <v>38512</v>
      </c>
      <c r="B3662" s="1" t="s">
        <v>189</v>
      </c>
      <c r="C3662" s="1" t="s">
        <v>10</v>
      </c>
      <c r="D3662" s="1" t="s">
        <v>38605</v>
      </c>
      <c r="E3662" s="1" t="s">
        <v>38607</v>
      </c>
      <c r="F3662" s="47"/>
      <c r="G3662" s="48"/>
      <c r="H3662" s="48"/>
      <c r="I3662" s="48"/>
      <c r="J3662" s="48"/>
      <c r="K3662" s="48"/>
      <c r="L3662" s="48"/>
      <c r="M3662" s="48"/>
      <c r="N3662" s="48"/>
      <c r="O3662" s="48"/>
      <c r="P3662" s="48"/>
    </row>
    <row r="3663" ht="13.5" customHeight="1">
      <c r="A3663" s="1" t="s">
        <v>38512</v>
      </c>
      <c r="B3663" s="1" t="s">
        <v>193</v>
      </c>
      <c r="C3663" s="1" t="s">
        <v>10</v>
      </c>
      <c r="D3663" s="1" t="s">
        <v>38608</v>
      </c>
      <c r="E3663" s="1" t="s">
        <v>38609</v>
      </c>
      <c r="F3663" s="47"/>
      <c r="G3663" s="48"/>
      <c r="H3663" s="48"/>
      <c r="I3663" s="48"/>
      <c r="J3663" s="48"/>
      <c r="K3663" s="48"/>
      <c r="L3663" s="48"/>
      <c r="M3663" s="48"/>
      <c r="N3663" s="48"/>
      <c r="O3663" s="48"/>
      <c r="P3663" s="48"/>
    </row>
    <row r="3664" ht="13.5" customHeight="1">
      <c r="A3664" s="1" t="s">
        <v>38512</v>
      </c>
      <c r="B3664" s="1" t="s">
        <v>197</v>
      </c>
      <c r="C3664" s="1" t="s">
        <v>10</v>
      </c>
      <c r="D3664" s="1" t="s">
        <v>38612</v>
      </c>
      <c r="E3664" s="1" t="s">
        <v>38613</v>
      </c>
      <c r="F3664" s="47"/>
      <c r="G3664" s="48"/>
      <c r="H3664" s="48"/>
      <c r="I3664" s="48"/>
      <c r="J3664" s="48"/>
      <c r="K3664" s="48"/>
      <c r="L3664" s="48"/>
      <c r="M3664" s="48"/>
      <c r="N3664" s="48"/>
      <c r="O3664" s="48"/>
      <c r="P3664" s="48"/>
    </row>
    <row r="3665" ht="13.5" customHeight="1">
      <c r="A3665" s="1" t="s">
        <v>38512</v>
      </c>
      <c r="B3665" s="1" t="s">
        <v>201</v>
      </c>
      <c r="C3665" s="1" t="s">
        <v>10</v>
      </c>
      <c r="D3665" s="1" t="s">
        <v>38616</v>
      </c>
      <c r="E3665" s="1" t="s">
        <v>38617</v>
      </c>
      <c r="F3665" s="47"/>
      <c r="G3665" s="48"/>
      <c r="H3665" s="48"/>
      <c r="I3665" s="48"/>
      <c r="J3665" s="48"/>
      <c r="K3665" s="48"/>
      <c r="L3665" s="48"/>
      <c r="M3665" s="48"/>
      <c r="N3665" s="48"/>
      <c r="O3665" s="48"/>
      <c r="P3665" s="48"/>
    </row>
    <row r="3666" ht="13.5" customHeight="1">
      <c r="A3666" s="1" t="s">
        <v>38512</v>
      </c>
      <c r="B3666" s="1" t="s">
        <v>206</v>
      </c>
      <c r="C3666" s="1" t="s">
        <v>10</v>
      </c>
      <c r="D3666" s="1" t="s">
        <v>38620</v>
      </c>
      <c r="E3666" s="1" t="s">
        <v>38621</v>
      </c>
      <c r="F3666" s="47"/>
      <c r="G3666" s="48"/>
      <c r="H3666" s="48"/>
      <c r="I3666" s="48"/>
      <c r="J3666" s="48"/>
      <c r="K3666" s="48"/>
      <c r="L3666" s="48"/>
      <c r="M3666" s="48"/>
      <c r="N3666" s="48"/>
      <c r="O3666" s="48"/>
      <c r="P3666" s="48"/>
    </row>
    <row r="3667" ht="13.5" customHeight="1">
      <c r="A3667" s="1" t="s">
        <v>38512</v>
      </c>
      <c r="B3667" s="1" t="s">
        <v>211</v>
      </c>
      <c r="C3667" s="1" t="s">
        <v>10</v>
      </c>
      <c r="D3667" s="1" t="s">
        <v>38624</v>
      </c>
      <c r="E3667" s="1" t="s">
        <v>38625</v>
      </c>
      <c r="F3667" s="47"/>
      <c r="G3667" s="48"/>
      <c r="H3667" s="48"/>
      <c r="I3667" s="48"/>
      <c r="J3667" s="48"/>
      <c r="K3667" s="48"/>
      <c r="L3667" s="48"/>
      <c r="M3667" s="48"/>
      <c r="N3667" s="48"/>
      <c r="O3667" s="48"/>
      <c r="P3667" s="48"/>
    </row>
    <row r="3668" ht="13.5" customHeight="1">
      <c r="A3668" s="1" t="s">
        <v>38512</v>
      </c>
      <c r="B3668" s="1" t="s">
        <v>215</v>
      </c>
      <c r="C3668" s="1" t="s">
        <v>10</v>
      </c>
      <c r="D3668" s="1" t="s">
        <v>38628</v>
      </c>
      <c r="E3668" s="1" t="s">
        <v>38629</v>
      </c>
      <c r="F3668" s="47"/>
      <c r="G3668" s="48"/>
      <c r="H3668" s="48"/>
      <c r="I3668" s="48"/>
      <c r="J3668" s="48"/>
      <c r="K3668" s="48"/>
      <c r="L3668" s="48"/>
      <c r="M3668" s="48"/>
      <c r="N3668" s="48"/>
      <c r="O3668" s="48"/>
      <c r="P3668" s="48"/>
    </row>
    <row r="3669" ht="13.5" customHeight="1">
      <c r="A3669" s="1" t="s">
        <v>38512</v>
      </c>
      <c r="B3669" s="1" t="s">
        <v>220</v>
      </c>
      <c r="C3669" s="1" t="s">
        <v>10</v>
      </c>
      <c r="D3669" s="1" t="s">
        <v>38632</v>
      </c>
      <c r="E3669" s="1" t="s">
        <v>38633</v>
      </c>
      <c r="F3669" s="47"/>
      <c r="G3669" s="48"/>
      <c r="H3669" s="48"/>
      <c r="I3669" s="48"/>
      <c r="J3669" s="48"/>
      <c r="K3669" s="48"/>
      <c r="L3669" s="48"/>
      <c r="M3669" s="48"/>
      <c r="N3669" s="48"/>
      <c r="O3669" s="48"/>
      <c r="P3669" s="48"/>
    </row>
    <row r="3670" ht="13.5" customHeight="1">
      <c r="A3670" s="1" t="s">
        <v>38512</v>
      </c>
      <c r="B3670" s="1" t="s">
        <v>223</v>
      </c>
      <c r="C3670" s="1" t="s">
        <v>10</v>
      </c>
      <c r="D3670" s="1" t="s">
        <v>38636</v>
      </c>
      <c r="E3670" s="1" t="s">
        <v>38637</v>
      </c>
      <c r="F3670" s="47"/>
      <c r="G3670" s="48"/>
      <c r="H3670" s="48"/>
      <c r="I3670" s="48"/>
      <c r="J3670" s="48"/>
      <c r="K3670" s="48"/>
      <c r="L3670" s="48"/>
      <c r="M3670" s="48"/>
      <c r="N3670" s="48"/>
      <c r="O3670" s="48"/>
      <c r="P3670" s="48"/>
    </row>
    <row r="3671" ht="13.5" customHeight="1">
      <c r="A3671" s="1" t="s">
        <v>38512</v>
      </c>
      <c r="B3671" s="1" t="s">
        <v>229</v>
      </c>
      <c r="C3671" s="1" t="s">
        <v>10</v>
      </c>
      <c r="D3671" s="1" t="s">
        <v>38640</v>
      </c>
      <c r="E3671" s="1" t="s">
        <v>38641</v>
      </c>
      <c r="F3671" s="47"/>
      <c r="G3671" s="48"/>
      <c r="H3671" s="48"/>
      <c r="I3671" s="48"/>
      <c r="J3671" s="48"/>
      <c r="K3671" s="48"/>
      <c r="L3671" s="48"/>
      <c r="M3671" s="48"/>
      <c r="N3671" s="48"/>
      <c r="O3671" s="48"/>
      <c r="P3671" s="48"/>
    </row>
    <row r="3672" ht="13.5" customHeight="1">
      <c r="A3672" s="1" t="s">
        <v>38512</v>
      </c>
      <c r="B3672" s="1" t="s">
        <v>233</v>
      </c>
      <c r="C3672" s="1" t="s">
        <v>10</v>
      </c>
      <c r="D3672" s="1" t="s">
        <v>38644</v>
      </c>
      <c r="E3672" s="1" t="s">
        <v>38645</v>
      </c>
      <c r="F3672" s="47"/>
      <c r="G3672" s="48"/>
      <c r="H3672" s="48"/>
      <c r="I3672" s="48"/>
      <c r="J3672" s="48"/>
      <c r="K3672" s="48"/>
      <c r="L3672" s="48"/>
      <c r="M3672" s="48"/>
      <c r="N3672" s="48"/>
      <c r="O3672" s="48"/>
      <c r="P3672" s="48"/>
    </row>
    <row r="3673" ht="13.5" customHeight="1">
      <c r="A3673" s="1" t="s">
        <v>38512</v>
      </c>
      <c r="B3673" s="1" t="s">
        <v>237</v>
      </c>
      <c r="C3673" s="1" t="s">
        <v>10</v>
      </c>
      <c r="D3673" s="1" t="s">
        <v>38648</v>
      </c>
      <c r="E3673" s="1" t="s">
        <v>38649</v>
      </c>
      <c r="F3673" s="47"/>
      <c r="G3673" s="48"/>
      <c r="H3673" s="48"/>
      <c r="I3673" s="48"/>
      <c r="J3673" s="48"/>
      <c r="K3673" s="48"/>
      <c r="L3673" s="48"/>
      <c r="M3673" s="48"/>
      <c r="N3673" s="48"/>
      <c r="O3673" s="48"/>
      <c r="P3673" s="48"/>
    </row>
    <row r="3674" ht="13.5" customHeight="1">
      <c r="A3674" s="1" t="s">
        <v>38512</v>
      </c>
      <c r="B3674" s="1" t="s">
        <v>241</v>
      </c>
      <c r="C3674" s="1" t="s">
        <v>10</v>
      </c>
      <c r="D3674" s="1" t="s">
        <v>38652</v>
      </c>
      <c r="E3674" s="1" t="s">
        <v>38653</v>
      </c>
      <c r="F3674" s="47"/>
      <c r="G3674" s="48"/>
      <c r="H3674" s="48"/>
      <c r="I3674" s="48"/>
      <c r="J3674" s="48"/>
      <c r="K3674" s="48"/>
      <c r="L3674" s="48"/>
      <c r="M3674" s="48"/>
      <c r="N3674" s="48"/>
      <c r="O3674" s="48"/>
      <c r="P3674" s="48"/>
    </row>
    <row r="3675" ht="13.5" customHeight="1">
      <c r="A3675" s="1" t="s">
        <v>38512</v>
      </c>
      <c r="B3675" s="1" t="s">
        <v>244</v>
      </c>
      <c r="C3675" s="1" t="s">
        <v>10</v>
      </c>
      <c r="D3675" s="1" t="s">
        <v>38656</v>
      </c>
      <c r="E3675" s="1" t="s">
        <v>38657</v>
      </c>
      <c r="F3675" s="47"/>
      <c r="G3675" s="48"/>
      <c r="H3675" s="48"/>
      <c r="I3675" s="48"/>
      <c r="J3675" s="48"/>
      <c r="K3675" s="48"/>
      <c r="L3675" s="48"/>
      <c r="M3675" s="48"/>
      <c r="N3675" s="48"/>
      <c r="O3675" s="48"/>
      <c r="P3675" s="48"/>
    </row>
    <row r="3676" ht="13.5" customHeight="1">
      <c r="A3676" s="1" t="s">
        <v>38512</v>
      </c>
      <c r="B3676" s="1" t="s">
        <v>247</v>
      </c>
      <c r="C3676" s="1" t="s">
        <v>10</v>
      </c>
      <c r="D3676" s="1" t="s">
        <v>38660</v>
      </c>
      <c r="E3676" s="1" t="s">
        <v>38661</v>
      </c>
      <c r="F3676" s="47"/>
      <c r="G3676" s="48"/>
      <c r="H3676" s="48"/>
      <c r="I3676" s="48"/>
      <c r="J3676" s="48"/>
      <c r="K3676" s="48"/>
      <c r="L3676" s="48"/>
      <c r="M3676" s="48"/>
      <c r="N3676" s="48"/>
      <c r="O3676" s="48"/>
      <c r="P3676" s="48"/>
    </row>
    <row r="3677" ht="13.5" customHeight="1">
      <c r="A3677" s="1" t="s">
        <v>38512</v>
      </c>
      <c r="B3677" s="1" t="s">
        <v>251</v>
      </c>
      <c r="C3677" s="1" t="s">
        <v>10</v>
      </c>
      <c r="D3677" s="1" t="s">
        <v>38662</v>
      </c>
      <c r="E3677" s="1" t="s">
        <v>38663</v>
      </c>
      <c r="F3677" s="47"/>
      <c r="G3677" s="48"/>
      <c r="H3677" s="48"/>
      <c r="I3677" s="48"/>
      <c r="J3677" s="48"/>
      <c r="K3677" s="48"/>
      <c r="L3677" s="48"/>
      <c r="M3677" s="48"/>
      <c r="N3677" s="48"/>
      <c r="O3677" s="48"/>
      <c r="P3677" s="48"/>
    </row>
    <row r="3678" ht="13.5" customHeight="1">
      <c r="A3678" s="1" t="s">
        <v>38512</v>
      </c>
      <c r="B3678" s="1" t="s">
        <v>254</v>
      </c>
      <c r="C3678" s="1" t="s">
        <v>10</v>
      </c>
      <c r="D3678" s="1" t="s">
        <v>38665</v>
      </c>
      <c r="E3678" s="1" t="s">
        <v>38666</v>
      </c>
      <c r="F3678" s="47"/>
      <c r="G3678" s="48"/>
      <c r="H3678" s="48"/>
      <c r="I3678" s="48"/>
      <c r="J3678" s="48"/>
      <c r="K3678" s="48"/>
      <c r="L3678" s="48"/>
      <c r="M3678" s="48"/>
      <c r="N3678" s="48"/>
      <c r="O3678" s="48"/>
      <c r="P3678" s="48"/>
    </row>
    <row r="3679" ht="13.5" customHeight="1">
      <c r="A3679" s="1" t="s">
        <v>38512</v>
      </c>
      <c r="B3679" s="1" t="s">
        <v>258</v>
      </c>
      <c r="C3679" s="1" t="s">
        <v>10</v>
      </c>
      <c r="D3679" s="1" t="s">
        <v>38669</v>
      </c>
      <c r="E3679" s="1" t="s">
        <v>38670</v>
      </c>
      <c r="F3679" s="47"/>
      <c r="G3679" s="48"/>
      <c r="H3679" s="48"/>
      <c r="I3679" s="48"/>
      <c r="J3679" s="48"/>
      <c r="K3679" s="48"/>
      <c r="L3679" s="48"/>
      <c r="M3679" s="48"/>
      <c r="N3679" s="48"/>
      <c r="O3679" s="48"/>
      <c r="P3679" s="48"/>
    </row>
    <row r="3680" ht="13.5" customHeight="1">
      <c r="A3680" s="1" t="s">
        <v>38512</v>
      </c>
      <c r="B3680" s="1" t="s">
        <v>263</v>
      </c>
      <c r="C3680" s="1" t="s">
        <v>10</v>
      </c>
      <c r="D3680" s="1" t="s">
        <v>38673</v>
      </c>
      <c r="E3680" s="1" t="s">
        <v>38674</v>
      </c>
      <c r="F3680" s="47"/>
      <c r="G3680" s="48"/>
      <c r="H3680" s="48"/>
      <c r="I3680" s="48"/>
      <c r="J3680" s="48"/>
      <c r="K3680" s="48"/>
      <c r="L3680" s="48"/>
      <c r="M3680" s="48"/>
      <c r="N3680" s="48"/>
      <c r="O3680" s="48"/>
      <c r="P3680" s="48"/>
    </row>
    <row r="3681" ht="13.5" customHeight="1">
      <c r="A3681" s="1" t="s">
        <v>38512</v>
      </c>
      <c r="B3681" s="1" t="s">
        <v>268</v>
      </c>
      <c r="C3681" s="1" t="s">
        <v>10</v>
      </c>
      <c r="D3681" s="1" t="s">
        <v>38677</v>
      </c>
      <c r="E3681" s="1" t="s">
        <v>38678</v>
      </c>
      <c r="F3681" s="47"/>
      <c r="G3681" s="48"/>
      <c r="H3681" s="48"/>
      <c r="I3681" s="48"/>
      <c r="J3681" s="48"/>
      <c r="K3681" s="48"/>
      <c r="L3681" s="48"/>
      <c r="M3681" s="48"/>
      <c r="N3681" s="48"/>
      <c r="O3681" s="48"/>
      <c r="P3681" s="48"/>
    </row>
    <row r="3682" ht="13.5" customHeight="1">
      <c r="A3682" s="1" t="s">
        <v>38512</v>
      </c>
      <c r="B3682" s="1" t="s">
        <v>271</v>
      </c>
      <c r="C3682" s="1" t="s">
        <v>10</v>
      </c>
      <c r="D3682" s="1" t="s">
        <v>38683</v>
      </c>
      <c r="E3682" s="1" t="s">
        <v>38685</v>
      </c>
      <c r="F3682" s="47"/>
      <c r="G3682" s="48"/>
      <c r="H3682" s="48"/>
      <c r="I3682" s="48"/>
      <c r="J3682" s="48"/>
      <c r="K3682" s="48"/>
      <c r="L3682" s="48"/>
      <c r="M3682" s="48"/>
      <c r="N3682" s="48"/>
      <c r="O3682" s="48"/>
      <c r="P3682" s="48"/>
    </row>
    <row r="3683" ht="13.5" customHeight="1">
      <c r="A3683" s="1" t="s">
        <v>38512</v>
      </c>
      <c r="B3683" s="1" t="s">
        <v>276</v>
      </c>
      <c r="C3683" s="1" t="s">
        <v>10</v>
      </c>
      <c r="D3683" s="1" t="s">
        <v>38688</v>
      </c>
      <c r="E3683" s="1" t="s">
        <v>38690</v>
      </c>
      <c r="F3683" s="47"/>
      <c r="G3683" s="48"/>
      <c r="H3683" s="48"/>
      <c r="I3683" s="48"/>
      <c r="J3683" s="48"/>
      <c r="K3683" s="48"/>
      <c r="L3683" s="48"/>
      <c r="M3683" s="48"/>
      <c r="N3683" s="48"/>
      <c r="O3683" s="48"/>
      <c r="P3683" s="48"/>
    </row>
    <row r="3684" ht="13.5" customHeight="1">
      <c r="A3684" s="1" t="s">
        <v>38512</v>
      </c>
      <c r="B3684" s="1" t="s">
        <v>279</v>
      </c>
      <c r="C3684" s="1" t="s">
        <v>10</v>
      </c>
      <c r="D3684" s="1" t="s">
        <v>38691</v>
      </c>
      <c r="E3684" s="1" t="s">
        <v>38693</v>
      </c>
      <c r="F3684" s="47"/>
      <c r="G3684" s="48"/>
      <c r="H3684" s="48"/>
      <c r="I3684" s="48"/>
      <c r="J3684" s="48"/>
      <c r="K3684" s="48"/>
      <c r="L3684" s="48"/>
      <c r="M3684" s="48"/>
      <c r="N3684" s="48"/>
      <c r="O3684" s="48"/>
      <c r="P3684" s="48"/>
    </row>
    <row r="3685" ht="13.5" customHeight="1">
      <c r="A3685" s="1" t="s">
        <v>38512</v>
      </c>
      <c r="B3685" s="1" t="s">
        <v>284</v>
      </c>
      <c r="C3685" s="1" t="s">
        <v>10</v>
      </c>
      <c r="D3685" s="1" t="s">
        <v>38695</v>
      </c>
      <c r="E3685" s="1" t="s">
        <v>38696</v>
      </c>
      <c r="F3685" s="47"/>
      <c r="G3685" s="48"/>
      <c r="H3685" s="48"/>
      <c r="I3685" s="48"/>
      <c r="J3685" s="48"/>
      <c r="K3685" s="48"/>
      <c r="L3685" s="48"/>
      <c r="M3685" s="48"/>
      <c r="N3685" s="48"/>
      <c r="O3685" s="48"/>
      <c r="P3685" s="48"/>
    </row>
    <row r="3686" ht="13.5" customHeight="1">
      <c r="A3686" s="1" t="s">
        <v>38512</v>
      </c>
      <c r="B3686" s="1" t="s">
        <v>99</v>
      </c>
      <c r="C3686" s="1" t="s">
        <v>817</v>
      </c>
      <c r="D3686" s="47"/>
      <c r="E3686" s="47"/>
      <c r="F3686" s="47"/>
      <c r="G3686" s="48"/>
      <c r="H3686" s="48"/>
      <c r="I3686" s="48"/>
      <c r="J3686" s="48"/>
      <c r="K3686" s="48"/>
      <c r="L3686" s="48"/>
      <c r="M3686" s="48"/>
      <c r="N3686" s="48"/>
      <c r="O3686" s="48"/>
      <c r="P3686" s="48"/>
    </row>
    <row r="3687" ht="13.5" customHeight="1">
      <c r="A3687" s="1" t="s">
        <v>38701</v>
      </c>
      <c r="B3687" s="2" t="s">
        <v>1</v>
      </c>
      <c r="C3687" s="1" t="s">
        <v>2</v>
      </c>
      <c r="D3687" s="47"/>
      <c r="E3687" s="47"/>
      <c r="F3687" s="47"/>
      <c r="G3687" s="48"/>
      <c r="H3687" s="48"/>
      <c r="I3687" s="48"/>
      <c r="J3687" s="48"/>
      <c r="K3687" s="48"/>
      <c r="L3687" s="48"/>
      <c r="M3687" s="48"/>
      <c r="N3687" s="48"/>
      <c r="O3687" s="48"/>
      <c r="P3687" s="48"/>
    </row>
    <row r="3688" ht="13.5" customHeight="1">
      <c r="A3688" s="1" t="s">
        <v>38701</v>
      </c>
      <c r="B3688" s="1" t="s">
        <v>5</v>
      </c>
      <c r="C3688" s="1" t="s">
        <v>130</v>
      </c>
      <c r="D3688" s="1" t="s">
        <v>38704</v>
      </c>
      <c r="E3688" s="1" t="s">
        <v>38705</v>
      </c>
      <c r="F3688" s="47"/>
      <c r="G3688" s="48"/>
      <c r="H3688" s="48"/>
      <c r="I3688" s="48"/>
      <c r="J3688" s="48"/>
      <c r="K3688" s="48"/>
      <c r="L3688" s="48"/>
      <c r="M3688" s="48"/>
      <c r="N3688" s="48"/>
      <c r="O3688" s="48"/>
      <c r="P3688" s="48"/>
    </row>
    <row r="3689" ht="13.5" customHeight="1">
      <c r="A3689" s="1" t="s">
        <v>38701</v>
      </c>
      <c r="B3689" s="1" t="s">
        <v>9</v>
      </c>
      <c r="C3689" s="1" t="s">
        <v>10</v>
      </c>
      <c r="D3689" s="1" t="s">
        <v>38708</v>
      </c>
      <c r="E3689" s="1" t="s">
        <v>38709</v>
      </c>
      <c r="F3689" s="47"/>
      <c r="G3689" s="48"/>
      <c r="H3689" s="48"/>
      <c r="I3689" s="48"/>
      <c r="J3689" s="48"/>
      <c r="K3689" s="48"/>
      <c r="L3689" s="48"/>
      <c r="M3689" s="48"/>
      <c r="N3689" s="48"/>
      <c r="O3689" s="48"/>
      <c r="P3689" s="48"/>
    </row>
    <row r="3690" ht="13.5" customHeight="1">
      <c r="A3690" s="1" t="s">
        <v>38701</v>
      </c>
      <c r="B3690" s="1" t="s">
        <v>13</v>
      </c>
      <c r="C3690" s="1" t="s">
        <v>10</v>
      </c>
      <c r="D3690" s="1" t="s">
        <v>38712</v>
      </c>
      <c r="E3690" s="1" t="s">
        <v>38713</v>
      </c>
      <c r="F3690" s="47"/>
      <c r="G3690" s="48"/>
      <c r="H3690" s="48"/>
      <c r="I3690" s="48"/>
      <c r="J3690" s="48"/>
      <c r="K3690" s="48"/>
      <c r="L3690" s="48"/>
      <c r="M3690" s="48"/>
      <c r="N3690" s="48"/>
      <c r="O3690" s="48"/>
      <c r="P3690" s="48"/>
    </row>
    <row r="3691" ht="13.5" customHeight="1">
      <c r="A3691" s="1" t="s">
        <v>38701</v>
      </c>
      <c r="B3691" s="1" t="s">
        <v>16</v>
      </c>
      <c r="C3691" s="1" t="s">
        <v>10</v>
      </c>
      <c r="D3691" s="1" t="s">
        <v>38716</v>
      </c>
      <c r="E3691" s="1" t="s">
        <v>38717</v>
      </c>
      <c r="F3691" s="47"/>
      <c r="G3691" s="48"/>
      <c r="H3691" s="48"/>
      <c r="I3691" s="48"/>
      <c r="J3691" s="48"/>
      <c r="K3691" s="48"/>
      <c r="L3691" s="48"/>
      <c r="M3691" s="48"/>
      <c r="N3691" s="48"/>
      <c r="O3691" s="48"/>
      <c r="P3691" s="48"/>
    </row>
    <row r="3692" ht="13.5" customHeight="1">
      <c r="A3692" s="1" t="s">
        <v>38701</v>
      </c>
      <c r="B3692" s="1" t="s">
        <v>21</v>
      </c>
      <c r="C3692" s="1" t="s">
        <v>10</v>
      </c>
      <c r="D3692" s="1" t="s">
        <v>38720</v>
      </c>
      <c r="E3692" s="1" t="s">
        <v>38721</v>
      </c>
      <c r="F3692" s="47"/>
      <c r="G3692" s="48"/>
      <c r="H3692" s="48"/>
      <c r="I3692" s="48"/>
      <c r="J3692" s="48"/>
      <c r="K3692" s="48"/>
      <c r="L3692" s="48"/>
      <c r="M3692" s="48"/>
      <c r="N3692" s="48"/>
      <c r="O3692" s="48"/>
      <c r="P3692" s="48"/>
    </row>
    <row r="3693" ht="13.5" customHeight="1">
      <c r="A3693" s="1" t="s">
        <v>38701</v>
      </c>
      <c r="B3693" s="1" t="s">
        <v>27</v>
      </c>
      <c r="C3693" s="1" t="s">
        <v>10</v>
      </c>
      <c r="D3693" s="1" t="s">
        <v>38724</v>
      </c>
      <c r="E3693" s="1" t="s">
        <v>38725</v>
      </c>
      <c r="F3693" s="47"/>
      <c r="G3693" s="48"/>
      <c r="H3693" s="48"/>
      <c r="I3693" s="48"/>
      <c r="J3693" s="48"/>
      <c r="K3693" s="48"/>
      <c r="L3693" s="48"/>
      <c r="M3693" s="48"/>
      <c r="N3693" s="48"/>
      <c r="O3693" s="48"/>
      <c r="P3693" s="48"/>
    </row>
    <row r="3694" ht="13.5" customHeight="1">
      <c r="A3694" s="1" t="s">
        <v>38701</v>
      </c>
      <c r="B3694" s="1" t="s">
        <v>31</v>
      </c>
      <c r="C3694" s="1" t="s">
        <v>10</v>
      </c>
      <c r="D3694" s="1" t="s">
        <v>38728</v>
      </c>
      <c r="E3694" s="1" t="s">
        <v>38729</v>
      </c>
      <c r="F3694" s="47"/>
      <c r="G3694" s="48"/>
      <c r="H3694" s="48"/>
      <c r="I3694" s="48"/>
      <c r="J3694" s="48"/>
      <c r="K3694" s="48"/>
      <c r="L3694" s="48"/>
      <c r="M3694" s="48"/>
      <c r="N3694" s="48"/>
      <c r="O3694" s="48"/>
      <c r="P3694" s="48"/>
    </row>
    <row r="3695" ht="13.5" customHeight="1">
      <c r="A3695" s="1" t="s">
        <v>38701</v>
      </c>
      <c r="B3695" s="1" t="s">
        <v>34</v>
      </c>
      <c r="C3695" s="1" t="s">
        <v>10</v>
      </c>
      <c r="D3695" s="1" t="s">
        <v>38732</v>
      </c>
      <c r="E3695" s="1" t="s">
        <v>38733</v>
      </c>
      <c r="F3695" s="47"/>
      <c r="G3695" s="48"/>
      <c r="H3695" s="48"/>
      <c r="I3695" s="48"/>
      <c r="J3695" s="48"/>
      <c r="K3695" s="48"/>
      <c r="L3695" s="48"/>
      <c r="M3695" s="48"/>
      <c r="N3695" s="48"/>
      <c r="O3695" s="48"/>
      <c r="P3695" s="48"/>
    </row>
    <row r="3696" ht="13.5" customHeight="1">
      <c r="A3696" s="1" t="s">
        <v>38701</v>
      </c>
      <c r="B3696" s="1" t="s">
        <v>40</v>
      </c>
      <c r="C3696" s="1" t="s">
        <v>10</v>
      </c>
      <c r="D3696" s="1" t="s">
        <v>38736</v>
      </c>
      <c r="E3696" s="1" t="s">
        <v>38737</v>
      </c>
      <c r="F3696" s="47"/>
      <c r="G3696" s="48"/>
      <c r="H3696" s="48"/>
      <c r="I3696" s="48"/>
      <c r="J3696" s="48"/>
      <c r="K3696" s="48"/>
      <c r="L3696" s="48"/>
      <c r="M3696" s="48"/>
      <c r="N3696" s="48"/>
      <c r="O3696" s="48"/>
      <c r="P3696" s="48"/>
    </row>
    <row r="3697" ht="13.5" customHeight="1">
      <c r="A3697" s="1" t="s">
        <v>38701</v>
      </c>
      <c r="B3697" s="1" t="s">
        <v>45</v>
      </c>
      <c r="C3697" s="1" t="s">
        <v>10</v>
      </c>
      <c r="D3697" s="1" t="s">
        <v>38740</v>
      </c>
      <c r="E3697" s="1" t="s">
        <v>38741</v>
      </c>
      <c r="F3697" s="47"/>
      <c r="G3697" s="48"/>
      <c r="H3697" s="48"/>
      <c r="I3697" s="48"/>
      <c r="J3697" s="48"/>
      <c r="K3697" s="48"/>
      <c r="L3697" s="48"/>
      <c r="M3697" s="48"/>
      <c r="N3697" s="48"/>
      <c r="O3697" s="48"/>
      <c r="P3697" s="48"/>
    </row>
    <row r="3698" ht="13.5" customHeight="1">
      <c r="A3698" s="1" t="s">
        <v>38701</v>
      </c>
      <c r="B3698" s="1" t="s">
        <v>52</v>
      </c>
      <c r="C3698" s="1" t="s">
        <v>10</v>
      </c>
      <c r="D3698" s="1" t="s">
        <v>38744</v>
      </c>
      <c r="E3698" s="1" t="s">
        <v>38745</v>
      </c>
      <c r="F3698" s="47"/>
      <c r="G3698" s="48"/>
      <c r="H3698" s="48"/>
      <c r="I3698" s="48"/>
      <c r="J3698" s="48"/>
      <c r="K3698" s="48"/>
      <c r="L3698" s="48"/>
      <c r="M3698" s="48"/>
      <c r="N3698" s="48"/>
      <c r="O3698" s="48"/>
      <c r="P3698" s="48"/>
    </row>
    <row r="3699" ht="13.5" customHeight="1">
      <c r="A3699" s="1" t="s">
        <v>38701</v>
      </c>
      <c r="B3699" s="1" t="s">
        <v>57</v>
      </c>
      <c r="C3699" s="1" t="s">
        <v>10</v>
      </c>
      <c r="D3699" s="1" t="s">
        <v>38748</v>
      </c>
      <c r="E3699" s="1" t="s">
        <v>38749</v>
      </c>
      <c r="F3699" s="47"/>
      <c r="G3699" s="48"/>
      <c r="H3699" s="48"/>
      <c r="I3699" s="48"/>
      <c r="J3699" s="48"/>
      <c r="K3699" s="48"/>
      <c r="L3699" s="48"/>
      <c r="M3699" s="48"/>
      <c r="N3699" s="48"/>
      <c r="O3699" s="48"/>
      <c r="P3699" s="48"/>
    </row>
    <row r="3700" ht="13.5" customHeight="1">
      <c r="A3700" s="1" t="s">
        <v>38701</v>
      </c>
      <c r="B3700" s="1" t="s">
        <v>60</v>
      </c>
      <c r="C3700" s="1" t="s">
        <v>10</v>
      </c>
      <c r="D3700" s="1" t="s">
        <v>38753</v>
      </c>
      <c r="E3700" s="1" t="s">
        <v>38755</v>
      </c>
      <c r="F3700" s="47"/>
      <c r="G3700" s="48"/>
      <c r="H3700" s="48"/>
      <c r="I3700" s="48"/>
      <c r="J3700" s="48"/>
      <c r="K3700" s="48"/>
      <c r="L3700" s="48"/>
      <c r="M3700" s="48"/>
      <c r="N3700" s="48"/>
      <c r="O3700" s="48"/>
      <c r="P3700" s="48"/>
    </row>
    <row r="3701" ht="13.5" customHeight="1">
      <c r="A3701" s="1" t="s">
        <v>38701</v>
      </c>
      <c r="B3701" s="1" t="s">
        <v>65</v>
      </c>
      <c r="C3701" s="1" t="s">
        <v>10</v>
      </c>
      <c r="D3701" s="1" t="s">
        <v>38758</v>
      </c>
      <c r="E3701" s="1" t="s">
        <v>38741</v>
      </c>
      <c r="F3701" s="47"/>
      <c r="G3701" s="48"/>
      <c r="H3701" s="48"/>
      <c r="I3701" s="48"/>
      <c r="J3701" s="48"/>
      <c r="K3701" s="48"/>
      <c r="L3701" s="48"/>
      <c r="M3701" s="48"/>
      <c r="N3701" s="48"/>
      <c r="O3701" s="48"/>
      <c r="P3701" s="48"/>
    </row>
    <row r="3702" ht="13.5" customHeight="1">
      <c r="A3702" s="1" t="s">
        <v>38701</v>
      </c>
      <c r="B3702" s="1" t="s">
        <v>70</v>
      </c>
      <c r="C3702" s="1" t="s">
        <v>115</v>
      </c>
      <c r="D3702" s="1" t="s">
        <v>38760</v>
      </c>
      <c r="E3702" s="1" t="s">
        <v>38762</v>
      </c>
      <c r="F3702" s="47"/>
      <c r="G3702" s="48"/>
      <c r="H3702" s="48"/>
      <c r="I3702" s="48"/>
      <c r="J3702" s="48"/>
      <c r="K3702" s="48"/>
      <c r="L3702" s="48"/>
      <c r="M3702" s="48"/>
      <c r="N3702" s="48"/>
      <c r="O3702" s="48"/>
      <c r="P3702" s="48"/>
    </row>
    <row r="3703" ht="13.5" customHeight="1">
      <c r="A3703" s="1" t="s">
        <v>38701</v>
      </c>
      <c r="B3703" s="1" t="s">
        <v>74</v>
      </c>
      <c r="C3703" s="1" t="s">
        <v>10</v>
      </c>
      <c r="D3703" s="1" t="s">
        <v>38764</v>
      </c>
      <c r="E3703" s="1" t="s">
        <v>38766</v>
      </c>
      <c r="F3703" s="47"/>
      <c r="G3703" s="48"/>
      <c r="H3703" s="48"/>
      <c r="I3703" s="48"/>
      <c r="J3703" s="48"/>
      <c r="K3703" s="48"/>
      <c r="L3703" s="48"/>
      <c r="M3703" s="48"/>
      <c r="N3703" s="48"/>
      <c r="O3703" s="48"/>
      <c r="P3703" s="48"/>
    </row>
    <row r="3704" ht="13.5" customHeight="1">
      <c r="A3704" s="1" t="s">
        <v>38701</v>
      </c>
      <c r="B3704" s="1" t="s">
        <v>78</v>
      </c>
      <c r="C3704" s="1" t="s">
        <v>10</v>
      </c>
      <c r="D3704" s="1" t="s">
        <v>38769</v>
      </c>
      <c r="E3704" s="1" t="s">
        <v>38770</v>
      </c>
      <c r="F3704" s="47"/>
      <c r="G3704" s="48"/>
      <c r="H3704" s="48"/>
      <c r="I3704" s="48"/>
      <c r="J3704" s="48"/>
      <c r="K3704" s="48"/>
      <c r="L3704" s="48"/>
      <c r="M3704" s="48"/>
      <c r="N3704" s="48"/>
      <c r="O3704" s="48"/>
      <c r="P3704" s="48"/>
    </row>
    <row r="3705" ht="13.5" customHeight="1">
      <c r="A3705" s="1" t="s">
        <v>38701</v>
      </c>
      <c r="B3705" s="1" t="s">
        <v>83</v>
      </c>
      <c r="C3705" s="1" t="s">
        <v>10</v>
      </c>
      <c r="D3705" s="1" t="s">
        <v>38773</v>
      </c>
      <c r="E3705" s="1" t="s">
        <v>38774</v>
      </c>
      <c r="F3705" s="47"/>
      <c r="G3705" s="48"/>
      <c r="H3705" s="48"/>
      <c r="I3705" s="48"/>
      <c r="J3705" s="48"/>
      <c r="K3705" s="48"/>
      <c r="L3705" s="48"/>
      <c r="M3705" s="48"/>
      <c r="N3705" s="48"/>
      <c r="O3705" s="48"/>
      <c r="P3705" s="48"/>
    </row>
    <row r="3706" ht="13.5" customHeight="1">
      <c r="A3706" s="1" t="s">
        <v>38701</v>
      </c>
      <c r="B3706" s="1" t="s">
        <v>86</v>
      </c>
      <c r="C3706" s="1" t="s">
        <v>10</v>
      </c>
      <c r="D3706" s="1" t="s">
        <v>38775</v>
      </c>
      <c r="E3706" s="1" t="s">
        <v>38777</v>
      </c>
      <c r="F3706" s="47"/>
      <c r="G3706" s="48"/>
      <c r="H3706" s="48"/>
      <c r="I3706" s="48"/>
      <c r="J3706" s="48"/>
      <c r="K3706" s="48"/>
      <c r="L3706" s="48"/>
      <c r="M3706" s="48"/>
      <c r="N3706" s="48"/>
      <c r="O3706" s="48"/>
      <c r="P3706" s="48"/>
    </row>
    <row r="3707" ht="13.5" customHeight="1">
      <c r="A3707" s="1" t="s">
        <v>38701</v>
      </c>
      <c r="B3707" s="1" t="s">
        <v>91</v>
      </c>
      <c r="C3707" s="1" t="s">
        <v>10</v>
      </c>
      <c r="D3707" s="1" t="s">
        <v>38779</v>
      </c>
      <c r="E3707" s="1" t="s">
        <v>38782</v>
      </c>
      <c r="F3707" s="47"/>
      <c r="G3707" s="48"/>
      <c r="H3707" s="48"/>
      <c r="I3707" s="48"/>
      <c r="J3707" s="48"/>
      <c r="K3707" s="48"/>
      <c r="L3707" s="48"/>
      <c r="M3707" s="48"/>
      <c r="N3707" s="48"/>
      <c r="O3707" s="48"/>
      <c r="P3707" s="48"/>
    </row>
    <row r="3708" ht="13.5" customHeight="1">
      <c r="A3708" s="1" t="s">
        <v>38701</v>
      </c>
      <c r="B3708" s="1" t="s">
        <v>94</v>
      </c>
      <c r="C3708" s="1" t="s">
        <v>10</v>
      </c>
      <c r="D3708" s="1" t="s">
        <v>38784</v>
      </c>
      <c r="E3708" s="1" t="s">
        <v>38786</v>
      </c>
      <c r="F3708" s="47"/>
      <c r="G3708" s="48"/>
      <c r="H3708" s="48"/>
      <c r="I3708" s="48"/>
      <c r="J3708" s="48"/>
      <c r="K3708" s="48"/>
      <c r="L3708" s="48"/>
      <c r="M3708" s="48"/>
      <c r="N3708" s="48"/>
      <c r="O3708" s="48"/>
      <c r="P3708" s="48"/>
    </row>
    <row r="3709" ht="13.5" customHeight="1">
      <c r="A3709" s="1" t="s">
        <v>38701</v>
      </c>
      <c r="B3709" s="1" t="s">
        <v>99</v>
      </c>
      <c r="C3709" s="1" t="s">
        <v>817</v>
      </c>
      <c r="D3709" s="47"/>
      <c r="E3709" s="47"/>
      <c r="F3709" s="47"/>
      <c r="G3709" s="48"/>
      <c r="H3709" s="48"/>
      <c r="I3709" s="48"/>
      <c r="J3709" s="48"/>
      <c r="K3709" s="48"/>
      <c r="L3709" s="48"/>
      <c r="M3709" s="48"/>
      <c r="N3709" s="48"/>
      <c r="O3709" s="48"/>
      <c r="P3709" s="48"/>
    </row>
    <row r="3710" ht="13.5" customHeight="1">
      <c r="A3710" s="1" t="s">
        <v>38791</v>
      </c>
      <c r="B3710" s="2" t="s">
        <v>1</v>
      </c>
      <c r="C3710" s="1" t="s">
        <v>2</v>
      </c>
      <c r="D3710" s="47"/>
      <c r="E3710" s="47"/>
      <c r="F3710" s="47"/>
      <c r="G3710" s="48"/>
      <c r="H3710" s="48"/>
      <c r="I3710" s="48"/>
      <c r="J3710" s="48"/>
      <c r="K3710" s="48"/>
      <c r="L3710" s="48"/>
      <c r="M3710" s="48"/>
      <c r="N3710" s="48"/>
      <c r="O3710" s="48"/>
      <c r="P3710" s="48"/>
    </row>
    <row r="3711" ht="13.5" customHeight="1">
      <c r="A3711" s="1" t="s">
        <v>38791</v>
      </c>
      <c r="B3711" s="1" t="s">
        <v>5</v>
      </c>
      <c r="C3711" s="1" t="s">
        <v>303</v>
      </c>
      <c r="D3711" s="1" t="s">
        <v>38794</v>
      </c>
      <c r="E3711" s="1" t="s">
        <v>38795</v>
      </c>
      <c r="F3711" s="47"/>
      <c r="G3711" s="48"/>
      <c r="H3711" s="48"/>
      <c r="I3711" s="48"/>
      <c r="J3711" s="48"/>
      <c r="K3711" s="48"/>
      <c r="L3711" s="48"/>
      <c r="M3711" s="48"/>
      <c r="N3711" s="48"/>
      <c r="O3711" s="48"/>
      <c r="P3711" s="48"/>
    </row>
    <row r="3712" ht="13.5" customHeight="1">
      <c r="A3712" s="1" t="s">
        <v>38791</v>
      </c>
      <c r="B3712" s="1" t="s">
        <v>9</v>
      </c>
      <c r="C3712" s="1" t="s">
        <v>10</v>
      </c>
      <c r="D3712" s="1" t="s">
        <v>38798</v>
      </c>
      <c r="E3712" s="1" t="s">
        <v>38799</v>
      </c>
      <c r="F3712" s="47"/>
      <c r="G3712" s="48"/>
      <c r="H3712" s="48"/>
      <c r="I3712" s="48"/>
      <c r="J3712" s="48"/>
      <c r="K3712" s="48"/>
      <c r="L3712" s="48"/>
      <c r="M3712" s="48"/>
      <c r="N3712" s="48"/>
      <c r="O3712" s="48"/>
      <c r="P3712" s="48"/>
    </row>
    <row r="3713" ht="13.5" customHeight="1">
      <c r="A3713" s="1" t="s">
        <v>38791</v>
      </c>
      <c r="B3713" s="1" t="s">
        <v>13</v>
      </c>
      <c r="C3713" s="1" t="s">
        <v>10</v>
      </c>
      <c r="D3713" s="1" t="s">
        <v>38802</v>
      </c>
      <c r="E3713" s="1" t="s">
        <v>38803</v>
      </c>
      <c r="F3713" s="47"/>
      <c r="G3713" s="48"/>
      <c r="H3713" s="48"/>
      <c r="I3713" s="48"/>
      <c r="J3713" s="48"/>
      <c r="K3713" s="48"/>
      <c r="L3713" s="48"/>
      <c r="M3713" s="48"/>
      <c r="N3713" s="48"/>
      <c r="O3713" s="48"/>
      <c r="P3713" s="48"/>
    </row>
    <row r="3714" ht="13.5" customHeight="1">
      <c r="A3714" s="1" t="s">
        <v>38791</v>
      </c>
      <c r="B3714" s="1" t="s">
        <v>16</v>
      </c>
      <c r="C3714" s="1" t="s">
        <v>10</v>
      </c>
      <c r="D3714" s="1" t="s">
        <v>38806</v>
      </c>
      <c r="E3714" s="1" t="s">
        <v>38807</v>
      </c>
      <c r="F3714" s="47"/>
      <c r="G3714" s="48"/>
      <c r="H3714" s="48"/>
      <c r="I3714" s="48"/>
      <c r="J3714" s="48"/>
      <c r="K3714" s="48"/>
      <c r="L3714" s="48"/>
      <c r="M3714" s="48"/>
      <c r="N3714" s="48"/>
      <c r="O3714" s="48"/>
      <c r="P3714" s="48"/>
    </row>
    <row r="3715" ht="13.5" customHeight="1">
      <c r="A3715" s="1" t="s">
        <v>38791</v>
      </c>
      <c r="B3715" s="1" t="s">
        <v>21</v>
      </c>
      <c r="C3715" s="1" t="s">
        <v>10</v>
      </c>
      <c r="D3715" s="1" t="s">
        <v>38810</v>
      </c>
      <c r="E3715" s="1" t="s">
        <v>38811</v>
      </c>
      <c r="F3715" s="47"/>
      <c r="G3715" s="48"/>
      <c r="H3715" s="48"/>
      <c r="I3715" s="48"/>
      <c r="J3715" s="48"/>
      <c r="K3715" s="48"/>
      <c r="L3715" s="48"/>
      <c r="M3715" s="48"/>
      <c r="N3715" s="48"/>
      <c r="O3715" s="48"/>
      <c r="P3715" s="48"/>
    </row>
    <row r="3716" ht="13.5" customHeight="1">
      <c r="A3716" s="1" t="s">
        <v>38791</v>
      </c>
      <c r="B3716" s="1" t="s">
        <v>27</v>
      </c>
      <c r="C3716" s="1" t="s">
        <v>10</v>
      </c>
      <c r="D3716" s="1" t="s">
        <v>38814</v>
      </c>
      <c r="E3716" s="1" t="s">
        <v>38815</v>
      </c>
      <c r="F3716" s="47"/>
      <c r="G3716" s="48"/>
      <c r="H3716" s="48"/>
      <c r="I3716" s="48"/>
      <c r="J3716" s="48"/>
      <c r="K3716" s="48"/>
      <c r="L3716" s="48"/>
      <c r="M3716" s="48"/>
      <c r="N3716" s="48"/>
      <c r="O3716" s="48"/>
      <c r="P3716" s="48"/>
    </row>
    <row r="3717" ht="13.5" customHeight="1">
      <c r="A3717" s="1" t="s">
        <v>38791</v>
      </c>
      <c r="B3717" s="1" t="s">
        <v>31</v>
      </c>
      <c r="C3717" s="1" t="s">
        <v>10</v>
      </c>
      <c r="D3717" s="1" t="s">
        <v>38818</v>
      </c>
      <c r="E3717" s="1" t="s">
        <v>38819</v>
      </c>
      <c r="F3717" s="47"/>
      <c r="G3717" s="48"/>
      <c r="H3717" s="48"/>
      <c r="I3717" s="48"/>
      <c r="J3717" s="48"/>
      <c r="K3717" s="48"/>
      <c r="L3717" s="48"/>
      <c r="M3717" s="48"/>
      <c r="N3717" s="48"/>
      <c r="O3717" s="48"/>
      <c r="P3717" s="48"/>
    </row>
    <row r="3718" ht="13.5" customHeight="1">
      <c r="A3718" s="1" t="s">
        <v>38791</v>
      </c>
      <c r="B3718" s="1" t="s">
        <v>34</v>
      </c>
      <c r="C3718" s="1" t="s">
        <v>10</v>
      </c>
      <c r="D3718" s="1" t="s">
        <v>38822</v>
      </c>
      <c r="E3718" s="1" t="s">
        <v>38823</v>
      </c>
      <c r="F3718" s="47"/>
      <c r="G3718" s="48"/>
      <c r="H3718" s="48"/>
      <c r="I3718" s="48"/>
      <c r="J3718" s="48"/>
      <c r="K3718" s="48"/>
      <c r="L3718" s="48"/>
      <c r="M3718" s="48"/>
      <c r="N3718" s="48"/>
      <c r="O3718" s="48"/>
      <c r="P3718" s="48"/>
    </row>
    <row r="3719" ht="13.5" customHeight="1">
      <c r="A3719" s="1" t="s">
        <v>38791</v>
      </c>
      <c r="B3719" s="1" t="s">
        <v>40</v>
      </c>
      <c r="C3719" s="1" t="s">
        <v>10</v>
      </c>
      <c r="D3719" s="1" t="s">
        <v>38826</v>
      </c>
      <c r="E3719" s="1" t="s">
        <v>38827</v>
      </c>
      <c r="F3719" s="47"/>
      <c r="G3719" s="48"/>
      <c r="H3719" s="48"/>
      <c r="I3719" s="48"/>
      <c r="J3719" s="48"/>
      <c r="K3719" s="48"/>
      <c r="L3719" s="48"/>
      <c r="M3719" s="48"/>
      <c r="N3719" s="48"/>
      <c r="O3719" s="48"/>
      <c r="P3719" s="48"/>
    </row>
    <row r="3720" ht="13.5" customHeight="1">
      <c r="A3720" s="1" t="s">
        <v>38791</v>
      </c>
      <c r="B3720" s="1" t="s">
        <v>45</v>
      </c>
      <c r="C3720" s="1" t="s">
        <v>10</v>
      </c>
      <c r="D3720" s="1" t="s">
        <v>38828</v>
      </c>
      <c r="E3720" s="1" t="s">
        <v>38830</v>
      </c>
      <c r="F3720" s="47"/>
      <c r="G3720" s="48"/>
      <c r="H3720" s="48"/>
      <c r="I3720" s="48"/>
      <c r="J3720" s="48"/>
      <c r="K3720" s="48"/>
      <c r="L3720" s="48"/>
      <c r="M3720" s="48"/>
      <c r="N3720" s="48"/>
      <c r="O3720" s="48"/>
      <c r="P3720" s="48"/>
    </row>
    <row r="3721" ht="13.5" customHeight="1">
      <c r="A3721" s="1" t="s">
        <v>38791</v>
      </c>
      <c r="B3721" s="1" t="s">
        <v>52</v>
      </c>
      <c r="C3721" s="1" t="s">
        <v>10</v>
      </c>
      <c r="D3721" s="1" t="s">
        <v>38833</v>
      </c>
      <c r="E3721" s="1" t="s">
        <v>38834</v>
      </c>
      <c r="F3721" s="47"/>
      <c r="G3721" s="48"/>
      <c r="H3721" s="48"/>
      <c r="I3721" s="48"/>
      <c r="J3721" s="48"/>
      <c r="K3721" s="48"/>
      <c r="L3721" s="48"/>
      <c r="M3721" s="48"/>
      <c r="N3721" s="48"/>
      <c r="O3721" s="48"/>
      <c r="P3721" s="48"/>
    </row>
    <row r="3722" ht="13.5" customHeight="1">
      <c r="A3722" s="1" t="s">
        <v>38791</v>
      </c>
      <c r="B3722" s="1" t="s">
        <v>57</v>
      </c>
      <c r="C3722" s="1" t="s">
        <v>10</v>
      </c>
      <c r="D3722" s="1" t="s">
        <v>38837</v>
      </c>
      <c r="E3722" s="1" t="s">
        <v>38838</v>
      </c>
      <c r="F3722" s="47"/>
      <c r="G3722" s="48"/>
      <c r="H3722" s="48"/>
      <c r="I3722" s="48"/>
      <c r="J3722" s="48"/>
      <c r="K3722" s="48"/>
      <c r="L3722" s="48"/>
      <c r="M3722" s="48"/>
      <c r="N3722" s="48"/>
      <c r="O3722" s="48"/>
      <c r="P3722" s="48"/>
    </row>
    <row r="3723" ht="13.5" customHeight="1">
      <c r="A3723" s="1" t="s">
        <v>38791</v>
      </c>
      <c r="B3723" s="1" t="s">
        <v>60</v>
      </c>
      <c r="C3723" s="1" t="s">
        <v>10</v>
      </c>
      <c r="D3723" s="1" t="s">
        <v>38841</v>
      </c>
      <c r="E3723" s="1" t="s">
        <v>38842</v>
      </c>
      <c r="F3723" s="47"/>
      <c r="G3723" s="48"/>
      <c r="H3723" s="48"/>
      <c r="I3723" s="48"/>
      <c r="J3723" s="48"/>
      <c r="K3723" s="48"/>
      <c r="L3723" s="48"/>
      <c r="M3723" s="48"/>
      <c r="N3723" s="48"/>
      <c r="O3723" s="48"/>
      <c r="P3723" s="48"/>
    </row>
    <row r="3724" ht="13.5" customHeight="1">
      <c r="A3724" s="1" t="s">
        <v>38791</v>
      </c>
      <c r="B3724" s="1" t="s">
        <v>65</v>
      </c>
      <c r="C3724" s="1" t="s">
        <v>10</v>
      </c>
      <c r="D3724" s="1" t="s">
        <v>38845</v>
      </c>
      <c r="E3724" s="1" t="s">
        <v>38846</v>
      </c>
      <c r="F3724" s="47"/>
      <c r="G3724" s="48"/>
      <c r="H3724" s="48"/>
      <c r="I3724" s="48"/>
      <c r="J3724" s="48"/>
      <c r="K3724" s="48"/>
      <c r="L3724" s="48"/>
      <c r="M3724" s="48"/>
      <c r="N3724" s="48"/>
      <c r="O3724" s="48"/>
      <c r="P3724" s="48"/>
    </row>
    <row r="3725" ht="13.5" customHeight="1">
      <c r="A3725" s="1" t="s">
        <v>38791</v>
      </c>
      <c r="B3725" s="1" t="s">
        <v>70</v>
      </c>
      <c r="C3725" s="1" t="s">
        <v>10</v>
      </c>
      <c r="D3725" s="1" t="s">
        <v>38849</v>
      </c>
      <c r="E3725" s="1" t="s">
        <v>38850</v>
      </c>
      <c r="F3725" s="47"/>
      <c r="G3725" s="48"/>
      <c r="H3725" s="48"/>
      <c r="I3725" s="48"/>
      <c r="J3725" s="48"/>
      <c r="K3725" s="48"/>
      <c r="L3725" s="48"/>
      <c r="M3725" s="48"/>
      <c r="N3725" s="48"/>
      <c r="O3725" s="48"/>
      <c r="P3725" s="48"/>
    </row>
    <row r="3726" ht="13.5" customHeight="1">
      <c r="A3726" s="1" t="s">
        <v>38791</v>
      </c>
      <c r="B3726" s="1" t="s">
        <v>74</v>
      </c>
      <c r="C3726" s="1" t="s">
        <v>10</v>
      </c>
      <c r="D3726" s="1" t="s">
        <v>38853</v>
      </c>
      <c r="E3726" s="1" t="s">
        <v>38854</v>
      </c>
      <c r="F3726" s="47"/>
      <c r="G3726" s="48"/>
      <c r="H3726" s="48"/>
      <c r="I3726" s="48"/>
      <c r="J3726" s="48"/>
      <c r="K3726" s="48"/>
      <c r="L3726" s="48"/>
      <c r="M3726" s="48"/>
      <c r="N3726" s="48"/>
      <c r="O3726" s="48"/>
      <c r="P3726" s="48"/>
    </row>
    <row r="3727" ht="13.5" customHeight="1">
      <c r="A3727" s="1" t="s">
        <v>38791</v>
      </c>
      <c r="B3727" s="1" t="s">
        <v>78</v>
      </c>
      <c r="C3727" s="1" t="s">
        <v>10</v>
      </c>
      <c r="D3727" s="1" t="s">
        <v>38857</v>
      </c>
      <c r="E3727" s="1" t="s">
        <v>38859</v>
      </c>
      <c r="F3727" s="47"/>
      <c r="G3727" s="48"/>
      <c r="H3727" s="48"/>
      <c r="I3727" s="48"/>
      <c r="J3727" s="48"/>
      <c r="K3727" s="48"/>
      <c r="L3727" s="48"/>
      <c r="M3727" s="48"/>
      <c r="N3727" s="48"/>
      <c r="O3727" s="48"/>
      <c r="P3727" s="48"/>
    </row>
    <row r="3728" ht="13.5" customHeight="1">
      <c r="A3728" s="1" t="s">
        <v>38791</v>
      </c>
      <c r="B3728" s="1" t="s">
        <v>83</v>
      </c>
      <c r="C3728" s="1" t="s">
        <v>10</v>
      </c>
      <c r="D3728" s="1" t="s">
        <v>38863</v>
      </c>
      <c r="E3728" s="1" t="s">
        <v>38864</v>
      </c>
      <c r="F3728" s="47"/>
      <c r="G3728" s="48"/>
      <c r="H3728" s="48"/>
      <c r="I3728" s="48"/>
      <c r="J3728" s="48"/>
      <c r="K3728" s="48"/>
      <c r="L3728" s="48"/>
      <c r="M3728" s="48"/>
      <c r="N3728" s="48"/>
      <c r="O3728" s="48"/>
      <c r="P3728" s="48"/>
    </row>
    <row r="3729" ht="13.5" customHeight="1">
      <c r="A3729" s="1" t="s">
        <v>38791</v>
      </c>
      <c r="B3729" s="1" t="s">
        <v>86</v>
      </c>
      <c r="C3729" s="1" t="s">
        <v>10</v>
      </c>
      <c r="D3729" s="1" t="s">
        <v>38867</v>
      </c>
      <c r="E3729" s="1" t="s">
        <v>38868</v>
      </c>
      <c r="F3729" s="47"/>
      <c r="G3729" s="48"/>
      <c r="H3729" s="48"/>
      <c r="I3729" s="48"/>
      <c r="J3729" s="48"/>
      <c r="K3729" s="48"/>
      <c r="L3729" s="48"/>
      <c r="M3729" s="48"/>
      <c r="N3729" s="48"/>
      <c r="O3729" s="48"/>
      <c r="P3729" s="48"/>
    </row>
    <row r="3730" ht="13.5" customHeight="1">
      <c r="A3730" s="1" t="s">
        <v>38791</v>
      </c>
      <c r="B3730" s="1" t="s">
        <v>91</v>
      </c>
      <c r="C3730" s="1" t="s">
        <v>10</v>
      </c>
      <c r="D3730" s="1" t="s">
        <v>38871</v>
      </c>
      <c r="E3730" s="1" t="s">
        <v>38872</v>
      </c>
      <c r="F3730" s="47"/>
      <c r="G3730" s="48"/>
      <c r="H3730" s="48"/>
      <c r="I3730" s="48"/>
      <c r="J3730" s="48"/>
      <c r="K3730" s="48"/>
      <c r="L3730" s="48"/>
      <c r="M3730" s="48"/>
      <c r="N3730" s="48"/>
      <c r="O3730" s="48"/>
      <c r="P3730" s="48"/>
    </row>
    <row r="3731" ht="13.5" customHeight="1">
      <c r="A3731" s="1" t="s">
        <v>38791</v>
      </c>
      <c r="B3731" s="1" t="s">
        <v>94</v>
      </c>
      <c r="C3731" s="1" t="s">
        <v>10</v>
      </c>
      <c r="D3731" s="1" t="s">
        <v>38875</v>
      </c>
      <c r="E3731" s="1" t="s">
        <v>38876</v>
      </c>
      <c r="F3731" s="47"/>
      <c r="G3731" s="48"/>
      <c r="H3731" s="48"/>
      <c r="I3731" s="48"/>
      <c r="J3731" s="48"/>
      <c r="K3731" s="48"/>
      <c r="L3731" s="48"/>
      <c r="M3731" s="48"/>
      <c r="N3731" s="48"/>
      <c r="O3731" s="48"/>
      <c r="P3731" s="48"/>
    </row>
    <row r="3732" ht="13.5" customHeight="1">
      <c r="A3732" s="1" t="s">
        <v>38791</v>
      </c>
      <c r="B3732" s="1" t="s">
        <v>186</v>
      </c>
      <c r="C3732" s="1" t="s">
        <v>10</v>
      </c>
      <c r="D3732" s="1" t="s">
        <v>38879</v>
      </c>
      <c r="E3732" s="1" t="s">
        <v>38880</v>
      </c>
      <c r="F3732" s="47"/>
      <c r="G3732" s="48"/>
      <c r="H3732" s="48"/>
      <c r="I3732" s="48"/>
      <c r="J3732" s="48"/>
      <c r="K3732" s="48"/>
      <c r="L3732" s="48"/>
      <c r="M3732" s="48"/>
      <c r="N3732" s="48"/>
      <c r="O3732" s="48"/>
      <c r="P3732" s="48"/>
    </row>
    <row r="3733" ht="13.5" customHeight="1">
      <c r="A3733" s="1" t="s">
        <v>38791</v>
      </c>
      <c r="B3733" s="1" t="s">
        <v>189</v>
      </c>
      <c r="C3733" s="1" t="s">
        <v>374</v>
      </c>
      <c r="D3733" s="1" t="s">
        <v>38883</v>
      </c>
      <c r="E3733" s="1" t="s">
        <v>38884</v>
      </c>
      <c r="F3733" s="47"/>
      <c r="G3733" s="48"/>
      <c r="H3733" s="48"/>
      <c r="I3733" s="48"/>
      <c r="J3733" s="48"/>
      <c r="K3733" s="48"/>
      <c r="L3733" s="48"/>
      <c r="M3733" s="48"/>
      <c r="N3733" s="48"/>
      <c r="O3733" s="48"/>
      <c r="P3733" s="48"/>
    </row>
    <row r="3734" ht="13.5" customHeight="1">
      <c r="A3734" s="1" t="s">
        <v>38791</v>
      </c>
      <c r="B3734" s="1" t="s">
        <v>193</v>
      </c>
      <c r="C3734" s="1" t="s">
        <v>10</v>
      </c>
      <c r="D3734" s="1" t="s">
        <v>38887</v>
      </c>
      <c r="E3734" s="1" t="s">
        <v>38888</v>
      </c>
      <c r="F3734" s="47"/>
      <c r="G3734" s="48"/>
      <c r="H3734" s="48"/>
      <c r="I3734" s="48"/>
      <c r="J3734" s="48"/>
      <c r="K3734" s="48"/>
      <c r="L3734" s="48"/>
      <c r="M3734" s="48"/>
      <c r="N3734" s="48"/>
      <c r="O3734" s="48"/>
      <c r="P3734" s="48"/>
    </row>
    <row r="3735" ht="13.5" customHeight="1">
      <c r="A3735" s="1" t="s">
        <v>38791</v>
      </c>
      <c r="B3735" s="1" t="s">
        <v>197</v>
      </c>
      <c r="C3735" s="1" t="s">
        <v>10</v>
      </c>
      <c r="D3735" s="1" t="s">
        <v>38891</v>
      </c>
      <c r="E3735" s="1" t="s">
        <v>38892</v>
      </c>
      <c r="F3735" s="47"/>
      <c r="G3735" s="48"/>
      <c r="H3735" s="48"/>
      <c r="I3735" s="48"/>
      <c r="J3735" s="48"/>
      <c r="K3735" s="48"/>
      <c r="L3735" s="48"/>
      <c r="M3735" s="48"/>
      <c r="N3735" s="48"/>
      <c r="O3735" s="48"/>
      <c r="P3735" s="48"/>
    </row>
    <row r="3736" ht="13.5" customHeight="1">
      <c r="A3736" s="1" t="s">
        <v>38791</v>
      </c>
      <c r="B3736" s="1" t="s">
        <v>201</v>
      </c>
      <c r="C3736" s="1" t="s">
        <v>374</v>
      </c>
      <c r="D3736" s="1" t="s">
        <v>38895</v>
      </c>
      <c r="E3736" s="1" t="s">
        <v>38896</v>
      </c>
      <c r="F3736" s="47"/>
      <c r="G3736" s="48"/>
      <c r="H3736" s="48"/>
      <c r="I3736" s="48"/>
      <c r="J3736" s="48"/>
      <c r="K3736" s="48"/>
      <c r="L3736" s="48"/>
      <c r="M3736" s="48"/>
      <c r="N3736" s="48"/>
      <c r="O3736" s="48"/>
      <c r="P3736" s="48"/>
    </row>
    <row r="3737" ht="13.5" customHeight="1">
      <c r="A3737" s="1" t="s">
        <v>38791</v>
      </c>
      <c r="B3737" s="1" t="s">
        <v>206</v>
      </c>
      <c r="C3737" s="1" t="s">
        <v>10</v>
      </c>
      <c r="D3737" s="1" t="s">
        <v>38899</v>
      </c>
      <c r="E3737" s="1" t="s">
        <v>38900</v>
      </c>
      <c r="F3737" s="47"/>
      <c r="G3737" s="48"/>
      <c r="H3737" s="48"/>
      <c r="I3737" s="48"/>
      <c r="J3737" s="48"/>
      <c r="K3737" s="48"/>
      <c r="L3737" s="48"/>
      <c r="M3737" s="48"/>
      <c r="N3737" s="48"/>
      <c r="O3737" s="48"/>
      <c r="P3737" s="48"/>
    </row>
    <row r="3738" ht="13.5" customHeight="1">
      <c r="A3738" s="1" t="s">
        <v>38791</v>
      </c>
      <c r="B3738" s="1" t="s">
        <v>211</v>
      </c>
      <c r="C3738" s="1" t="s">
        <v>10</v>
      </c>
      <c r="D3738" s="1" t="s">
        <v>38903</v>
      </c>
      <c r="E3738" s="1" t="s">
        <v>38904</v>
      </c>
      <c r="F3738" s="47"/>
      <c r="G3738" s="48"/>
      <c r="H3738" s="48"/>
      <c r="I3738" s="48"/>
      <c r="J3738" s="48"/>
      <c r="K3738" s="48"/>
      <c r="L3738" s="48"/>
      <c r="M3738" s="48"/>
      <c r="N3738" s="48"/>
      <c r="O3738" s="48"/>
      <c r="P3738" s="48"/>
    </row>
    <row r="3739" ht="13.5" customHeight="1">
      <c r="A3739" s="1" t="s">
        <v>38791</v>
      </c>
      <c r="B3739" s="1" t="s">
        <v>215</v>
      </c>
      <c r="C3739" s="1" t="s">
        <v>10</v>
      </c>
      <c r="D3739" s="1" t="s">
        <v>38906</v>
      </c>
      <c r="E3739" s="1" t="s">
        <v>38908</v>
      </c>
      <c r="F3739" s="47"/>
      <c r="G3739" s="48"/>
      <c r="H3739" s="48"/>
      <c r="I3739" s="48"/>
      <c r="J3739" s="48"/>
      <c r="K3739" s="48"/>
      <c r="L3739" s="48"/>
      <c r="M3739" s="48"/>
      <c r="N3739" s="48"/>
      <c r="O3739" s="48"/>
      <c r="P3739" s="48"/>
    </row>
    <row r="3740" ht="13.5" customHeight="1">
      <c r="A3740" s="1" t="s">
        <v>38791</v>
      </c>
      <c r="B3740" s="1" t="s">
        <v>220</v>
      </c>
      <c r="C3740" s="1" t="s">
        <v>10</v>
      </c>
      <c r="D3740" s="1" t="s">
        <v>38909</v>
      </c>
      <c r="E3740" s="1" t="s">
        <v>38911</v>
      </c>
      <c r="F3740" s="47"/>
      <c r="G3740" s="48"/>
      <c r="H3740" s="48"/>
      <c r="I3740" s="48"/>
      <c r="J3740" s="48"/>
      <c r="K3740" s="48"/>
      <c r="L3740" s="48"/>
      <c r="M3740" s="48"/>
      <c r="N3740" s="48"/>
      <c r="O3740" s="48"/>
      <c r="P3740" s="48"/>
    </row>
    <row r="3741" ht="13.5" customHeight="1">
      <c r="A3741" s="1" t="s">
        <v>38791</v>
      </c>
      <c r="B3741" s="1" t="s">
        <v>223</v>
      </c>
      <c r="C3741" s="1" t="s">
        <v>10</v>
      </c>
      <c r="D3741" s="1" t="s">
        <v>38914</v>
      </c>
      <c r="E3741" s="1" t="s">
        <v>38915</v>
      </c>
      <c r="F3741" s="47"/>
      <c r="G3741" s="48"/>
      <c r="H3741" s="48"/>
      <c r="I3741" s="48"/>
      <c r="J3741" s="48"/>
      <c r="K3741" s="48"/>
      <c r="L3741" s="48"/>
      <c r="M3741" s="48"/>
      <c r="N3741" s="48"/>
      <c r="O3741" s="48"/>
      <c r="P3741" s="48"/>
    </row>
    <row r="3742" ht="13.5" customHeight="1">
      <c r="A3742" s="1" t="s">
        <v>38791</v>
      </c>
      <c r="B3742" s="1" t="s">
        <v>229</v>
      </c>
      <c r="C3742" s="1" t="s">
        <v>10</v>
      </c>
      <c r="D3742" s="1" t="s">
        <v>38921</v>
      </c>
      <c r="E3742" s="1" t="s">
        <v>38922</v>
      </c>
      <c r="F3742" s="47"/>
      <c r="G3742" s="48"/>
      <c r="H3742" s="48"/>
      <c r="I3742" s="48"/>
      <c r="J3742" s="48"/>
      <c r="K3742" s="48"/>
      <c r="L3742" s="48"/>
      <c r="M3742" s="48"/>
      <c r="N3742" s="48"/>
      <c r="O3742" s="48"/>
      <c r="P3742" s="48"/>
    </row>
    <row r="3743" ht="13.5" customHeight="1">
      <c r="A3743" s="1" t="s">
        <v>38791</v>
      </c>
      <c r="B3743" s="1" t="s">
        <v>233</v>
      </c>
      <c r="C3743" s="1" t="s">
        <v>10</v>
      </c>
      <c r="D3743" s="1" t="s">
        <v>38927</v>
      </c>
      <c r="E3743" s="1" t="s">
        <v>38928</v>
      </c>
      <c r="F3743" s="47"/>
      <c r="G3743" s="48"/>
      <c r="H3743" s="48"/>
      <c r="I3743" s="48"/>
      <c r="J3743" s="48"/>
      <c r="K3743" s="48"/>
      <c r="L3743" s="48"/>
      <c r="M3743" s="48"/>
      <c r="N3743" s="48"/>
      <c r="O3743" s="48"/>
      <c r="P3743" s="48"/>
    </row>
    <row r="3744" ht="13.5" customHeight="1">
      <c r="A3744" s="1" t="s">
        <v>38791</v>
      </c>
      <c r="B3744" s="1" t="s">
        <v>237</v>
      </c>
      <c r="C3744" s="1" t="s">
        <v>10</v>
      </c>
      <c r="D3744" s="1" t="s">
        <v>38931</v>
      </c>
      <c r="E3744" s="1" t="s">
        <v>38932</v>
      </c>
      <c r="F3744" s="47"/>
      <c r="G3744" s="48"/>
      <c r="H3744" s="48"/>
      <c r="I3744" s="48"/>
      <c r="J3744" s="48"/>
      <c r="K3744" s="48"/>
      <c r="L3744" s="48"/>
      <c r="M3744" s="48"/>
      <c r="N3744" s="48"/>
      <c r="O3744" s="48"/>
      <c r="P3744" s="48"/>
    </row>
    <row r="3745" ht="13.5" customHeight="1">
      <c r="A3745" s="1" t="s">
        <v>38791</v>
      </c>
      <c r="B3745" s="1" t="s">
        <v>241</v>
      </c>
      <c r="C3745" s="1" t="s">
        <v>115</v>
      </c>
      <c r="D3745" s="1" t="s">
        <v>38935</v>
      </c>
      <c r="E3745" s="1" t="s">
        <v>38936</v>
      </c>
      <c r="F3745" s="47"/>
      <c r="G3745" s="48"/>
      <c r="H3745" s="48"/>
      <c r="I3745" s="48"/>
      <c r="J3745" s="48"/>
      <c r="K3745" s="48"/>
      <c r="L3745" s="48"/>
      <c r="M3745" s="48"/>
      <c r="N3745" s="48"/>
      <c r="O3745" s="48"/>
      <c r="P3745" s="48"/>
    </row>
    <row r="3746" ht="13.5" customHeight="1">
      <c r="A3746" s="1" t="s">
        <v>38791</v>
      </c>
      <c r="B3746" s="1" t="s">
        <v>244</v>
      </c>
      <c r="C3746" s="1" t="s">
        <v>10</v>
      </c>
      <c r="D3746" s="1" t="s">
        <v>38939</v>
      </c>
      <c r="E3746" s="1" t="s">
        <v>38940</v>
      </c>
      <c r="F3746" s="47"/>
      <c r="G3746" s="48"/>
      <c r="H3746" s="48"/>
      <c r="I3746" s="48"/>
      <c r="J3746" s="48"/>
      <c r="K3746" s="48"/>
      <c r="L3746" s="48"/>
      <c r="M3746" s="48"/>
      <c r="N3746" s="48"/>
      <c r="O3746" s="48"/>
      <c r="P3746" s="48"/>
    </row>
    <row r="3747" ht="13.5" customHeight="1">
      <c r="A3747" s="1" t="s">
        <v>38791</v>
      </c>
      <c r="B3747" s="1" t="s">
        <v>247</v>
      </c>
      <c r="C3747" s="1" t="s">
        <v>10</v>
      </c>
      <c r="D3747" s="1" t="s">
        <v>38943</v>
      </c>
      <c r="E3747" s="1" t="s">
        <v>38944</v>
      </c>
      <c r="F3747" s="47"/>
      <c r="G3747" s="48"/>
      <c r="H3747" s="48"/>
      <c r="I3747" s="48"/>
      <c r="J3747" s="48"/>
      <c r="K3747" s="48"/>
      <c r="L3747" s="48"/>
      <c r="M3747" s="48"/>
      <c r="N3747" s="48"/>
      <c r="O3747" s="48"/>
      <c r="P3747" s="48"/>
    </row>
    <row r="3748" ht="13.5" customHeight="1">
      <c r="A3748" s="1" t="s">
        <v>38791</v>
      </c>
      <c r="B3748" s="1" t="s">
        <v>251</v>
      </c>
      <c r="C3748" s="1" t="s">
        <v>10</v>
      </c>
      <c r="D3748" s="1" t="s">
        <v>38947</v>
      </c>
      <c r="E3748" s="1" t="s">
        <v>38948</v>
      </c>
      <c r="F3748" s="47"/>
      <c r="G3748" s="48"/>
      <c r="H3748" s="48"/>
      <c r="I3748" s="48"/>
      <c r="J3748" s="48"/>
      <c r="K3748" s="48"/>
      <c r="L3748" s="48"/>
      <c r="M3748" s="48"/>
      <c r="N3748" s="48"/>
      <c r="O3748" s="48"/>
      <c r="P3748" s="48"/>
    </row>
    <row r="3749" ht="13.5" customHeight="1">
      <c r="A3749" s="1" t="s">
        <v>38791</v>
      </c>
      <c r="B3749" s="1" t="s">
        <v>254</v>
      </c>
      <c r="C3749" s="1" t="s">
        <v>10</v>
      </c>
      <c r="D3749" s="1" t="s">
        <v>38951</v>
      </c>
      <c r="E3749" s="1" t="s">
        <v>38952</v>
      </c>
      <c r="F3749" s="47"/>
      <c r="G3749" s="48"/>
      <c r="H3749" s="48"/>
      <c r="I3749" s="48"/>
      <c r="J3749" s="48"/>
      <c r="K3749" s="48"/>
      <c r="L3749" s="48"/>
      <c r="M3749" s="48"/>
      <c r="N3749" s="48"/>
      <c r="O3749" s="48"/>
      <c r="P3749" s="48"/>
    </row>
    <row r="3750" ht="13.5" customHeight="1">
      <c r="A3750" s="1" t="s">
        <v>38791</v>
      </c>
      <c r="B3750" s="1" t="s">
        <v>258</v>
      </c>
      <c r="C3750" s="1" t="s">
        <v>10</v>
      </c>
      <c r="D3750" s="1" t="s">
        <v>38955</v>
      </c>
      <c r="E3750" s="1" t="s">
        <v>38956</v>
      </c>
      <c r="F3750" s="47"/>
      <c r="G3750" s="48"/>
      <c r="H3750" s="48"/>
      <c r="I3750" s="48"/>
      <c r="J3750" s="48"/>
      <c r="K3750" s="48"/>
      <c r="L3750" s="48"/>
      <c r="M3750" s="48"/>
      <c r="N3750" s="48"/>
      <c r="O3750" s="48"/>
      <c r="P3750" s="48"/>
    </row>
    <row r="3751" ht="13.5" customHeight="1">
      <c r="A3751" s="1" t="s">
        <v>38791</v>
      </c>
      <c r="B3751" s="1" t="s">
        <v>263</v>
      </c>
      <c r="C3751" s="1" t="s">
        <v>10</v>
      </c>
      <c r="D3751" s="1" t="s">
        <v>38959</v>
      </c>
      <c r="E3751" s="1" t="s">
        <v>38960</v>
      </c>
      <c r="F3751" s="47"/>
      <c r="G3751" s="48"/>
      <c r="H3751" s="48"/>
      <c r="I3751" s="48"/>
      <c r="J3751" s="48"/>
      <c r="K3751" s="48"/>
      <c r="L3751" s="48"/>
      <c r="M3751" s="48"/>
      <c r="N3751" s="48"/>
      <c r="O3751" s="48"/>
      <c r="P3751" s="48"/>
    </row>
    <row r="3752" ht="13.5" customHeight="1">
      <c r="A3752" s="1" t="s">
        <v>38791</v>
      </c>
      <c r="B3752" s="1" t="s">
        <v>268</v>
      </c>
      <c r="C3752" s="1" t="s">
        <v>10</v>
      </c>
      <c r="D3752" s="1" t="s">
        <v>38963</v>
      </c>
      <c r="E3752" s="1" t="s">
        <v>38964</v>
      </c>
      <c r="F3752" s="47"/>
      <c r="G3752" s="48"/>
      <c r="H3752" s="48"/>
      <c r="I3752" s="48"/>
      <c r="J3752" s="48"/>
      <c r="K3752" s="48"/>
      <c r="L3752" s="48"/>
      <c r="M3752" s="48"/>
      <c r="N3752" s="48"/>
      <c r="O3752" s="48"/>
      <c r="P3752" s="48"/>
    </row>
    <row r="3753" ht="13.5" customHeight="1">
      <c r="A3753" s="1" t="s">
        <v>38791</v>
      </c>
      <c r="B3753" s="1" t="s">
        <v>271</v>
      </c>
      <c r="C3753" s="1" t="s">
        <v>10</v>
      </c>
      <c r="D3753" s="1" t="s">
        <v>38967</v>
      </c>
      <c r="E3753" s="1" t="s">
        <v>38968</v>
      </c>
      <c r="F3753" s="47"/>
      <c r="G3753" s="48"/>
      <c r="H3753" s="48"/>
      <c r="I3753" s="48"/>
      <c r="J3753" s="48"/>
      <c r="K3753" s="48"/>
      <c r="L3753" s="48"/>
      <c r="M3753" s="48"/>
      <c r="N3753" s="48"/>
      <c r="O3753" s="48"/>
      <c r="P3753" s="48"/>
    </row>
    <row r="3754" ht="13.5" customHeight="1">
      <c r="A3754" s="1" t="s">
        <v>38791</v>
      </c>
      <c r="B3754" s="1" t="s">
        <v>99</v>
      </c>
      <c r="C3754" s="1" t="s">
        <v>817</v>
      </c>
      <c r="D3754" s="47"/>
      <c r="E3754" s="47"/>
      <c r="F3754" s="47"/>
      <c r="G3754" s="48"/>
      <c r="H3754" s="48"/>
      <c r="I3754" s="48"/>
      <c r="J3754" s="48"/>
      <c r="K3754" s="48"/>
      <c r="L3754" s="48"/>
      <c r="M3754" s="48"/>
      <c r="N3754" s="48"/>
      <c r="O3754" s="48"/>
      <c r="P3754" s="48"/>
    </row>
    <row r="3755" ht="13.5" customHeight="1">
      <c r="A3755" s="1" t="s">
        <v>38973</v>
      </c>
      <c r="B3755" s="2" t="s">
        <v>1</v>
      </c>
      <c r="C3755" s="1" t="s">
        <v>2</v>
      </c>
      <c r="D3755" s="47"/>
      <c r="E3755" s="47"/>
      <c r="F3755" s="47"/>
      <c r="G3755" s="48"/>
      <c r="H3755" s="48"/>
      <c r="I3755" s="48"/>
      <c r="J3755" s="48"/>
      <c r="K3755" s="48"/>
      <c r="L3755" s="48"/>
      <c r="M3755" s="48"/>
      <c r="N3755" s="48"/>
      <c r="O3755" s="48"/>
      <c r="P3755" s="48"/>
    </row>
    <row r="3756" ht="13.5" customHeight="1">
      <c r="A3756" s="1" t="s">
        <v>38973</v>
      </c>
      <c r="B3756" s="1" t="s">
        <v>5</v>
      </c>
      <c r="C3756" s="1" t="s">
        <v>303</v>
      </c>
      <c r="D3756" s="1" t="s">
        <v>38980</v>
      </c>
      <c r="E3756" s="1" t="s">
        <v>38981</v>
      </c>
      <c r="F3756" s="47"/>
      <c r="G3756" s="48"/>
      <c r="H3756" s="48"/>
      <c r="I3756" s="48"/>
      <c r="J3756" s="48"/>
      <c r="K3756" s="48"/>
      <c r="L3756" s="48"/>
      <c r="M3756" s="48"/>
      <c r="N3756" s="48"/>
      <c r="O3756" s="48"/>
      <c r="P3756" s="48"/>
    </row>
    <row r="3757" ht="13.5" customHeight="1">
      <c r="A3757" s="1" t="s">
        <v>38973</v>
      </c>
      <c r="B3757" s="1" t="s">
        <v>9</v>
      </c>
      <c r="C3757" s="1" t="s">
        <v>10</v>
      </c>
      <c r="D3757" s="1" t="s">
        <v>38984</v>
      </c>
      <c r="E3757" s="1" t="s">
        <v>38985</v>
      </c>
      <c r="F3757" s="47"/>
      <c r="G3757" s="48"/>
      <c r="H3757" s="48"/>
      <c r="I3757" s="48"/>
      <c r="J3757" s="48"/>
      <c r="K3757" s="48"/>
      <c r="L3757" s="48"/>
      <c r="M3757" s="48"/>
      <c r="N3757" s="48"/>
      <c r="O3757" s="48"/>
      <c r="P3757" s="48"/>
    </row>
    <row r="3758" ht="13.5" customHeight="1">
      <c r="A3758" s="1" t="s">
        <v>38973</v>
      </c>
      <c r="B3758" s="1" t="s">
        <v>13</v>
      </c>
      <c r="C3758" s="1" t="s">
        <v>10</v>
      </c>
      <c r="D3758" s="1" t="s">
        <v>38988</v>
      </c>
      <c r="E3758" s="1" t="s">
        <v>38989</v>
      </c>
      <c r="F3758" s="47"/>
      <c r="G3758" s="48"/>
      <c r="H3758" s="48"/>
      <c r="I3758" s="48"/>
      <c r="J3758" s="48"/>
      <c r="K3758" s="48"/>
      <c r="L3758" s="48"/>
      <c r="M3758" s="48"/>
      <c r="N3758" s="48"/>
      <c r="O3758" s="48"/>
      <c r="P3758" s="48"/>
    </row>
    <row r="3759" ht="13.5" customHeight="1">
      <c r="A3759" s="1" t="s">
        <v>38973</v>
      </c>
      <c r="B3759" s="1" t="s">
        <v>16</v>
      </c>
      <c r="C3759" s="1" t="s">
        <v>10</v>
      </c>
      <c r="D3759" s="1" t="s">
        <v>38992</v>
      </c>
      <c r="E3759" s="1" t="s">
        <v>38993</v>
      </c>
      <c r="F3759" s="47"/>
      <c r="G3759" s="48"/>
      <c r="H3759" s="48"/>
      <c r="I3759" s="48"/>
      <c r="J3759" s="48"/>
      <c r="K3759" s="48"/>
      <c r="L3759" s="48"/>
      <c r="M3759" s="48"/>
      <c r="N3759" s="48"/>
      <c r="O3759" s="48"/>
      <c r="P3759" s="48"/>
    </row>
    <row r="3760" ht="13.5" customHeight="1">
      <c r="A3760" s="1" t="s">
        <v>38973</v>
      </c>
      <c r="B3760" s="1" t="s">
        <v>21</v>
      </c>
      <c r="C3760" s="1" t="s">
        <v>10</v>
      </c>
      <c r="D3760" s="1" t="s">
        <v>38996</v>
      </c>
      <c r="E3760" s="1" t="s">
        <v>38997</v>
      </c>
      <c r="F3760" s="47"/>
      <c r="G3760" s="48"/>
      <c r="H3760" s="48"/>
      <c r="I3760" s="48"/>
      <c r="J3760" s="48"/>
      <c r="K3760" s="48"/>
      <c r="L3760" s="48"/>
      <c r="M3760" s="48"/>
      <c r="N3760" s="48"/>
      <c r="O3760" s="48"/>
      <c r="P3760" s="48"/>
    </row>
    <row r="3761" ht="13.5" customHeight="1">
      <c r="A3761" s="1" t="s">
        <v>38973</v>
      </c>
      <c r="B3761" s="1" t="s">
        <v>27</v>
      </c>
      <c r="C3761" s="1" t="s">
        <v>10</v>
      </c>
      <c r="D3761" s="1" t="s">
        <v>39000</v>
      </c>
      <c r="E3761" s="1" t="s">
        <v>39001</v>
      </c>
      <c r="F3761" s="47"/>
      <c r="G3761" s="48"/>
      <c r="H3761" s="48"/>
      <c r="I3761" s="48"/>
      <c r="J3761" s="48"/>
      <c r="K3761" s="48"/>
      <c r="L3761" s="48"/>
      <c r="M3761" s="48"/>
      <c r="N3761" s="48"/>
      <c r="O3761" s="48"/>
      <c r="P3761" s="48"/>
    </row>
    <row r="3762" ht="13.5" customHeight="1">
      <c r="A3762" s="1" t="s">
        <v>38973</v>
      </c>
      <c r="B3762" s="1" t="s">
        <v>31</v>
      </c>
      <c r="C3762" s="1" t="s">
        <v>10</v>
      </c>
      <c r="D3762" s="1" t="s">
        <v>39002</v>
      </c>
      <c r="E3762" s="1" t="s">
        <v>39004</v>
      </c>
      <c r="F3762" s="47"/>
      <c r="G3762" s="48"/>
      <c r="H3762" s="48"/>
      <c r="I3762" s="48"/>
      <c r="J3762" s="48"/>
      <c r="K3762" s="48"/>
      <c r="L3762" s="48"/>
      <c r="M3762" s="48"/>
      <c r="N3762" s="48"/>
      <c r="O3762" s="48"/>
      <c r="P3762" s="48"/>
    </row>
    <row r="3763" ht="13.5" customHeight="1">
      <c r="A3763" s="1" t="s">
        <v>38973</v>
      </c>
      <c r="B3763" s="1" t="s">
        <v>34</v>
      </c>
      <c r="C3763" s="1" t="s">
        <v>10</v>
      </c>
      <c r="D3763" s="1" t="s">
        <v>39005</v>
      </c>
      <c r="E3763" s="1" t="s">
        <v>39006</v>
      </c>
      <c r="F3763" s="47"/>
      <c r="G3763" s="48"/>
      <c r="H3763" s="48"/>
      <c r="I3763" s="48"/>
      <c r="J3763" s="48"/>
      <c r="K3763" s="48"/>
      <c r="L3763" s="48"/>
      <c r="M3763" s="48"/>
      <c r="N3763" s="48"/>
      <c r="O3763" s="48"/>
      <c r="P3763" s="48"/>
    </row>
    <row r="3764" ht="13.5" customHeight="1">
      <c r="A3764" s="1" t="s">
        <v>38973</v>
      </c>
      <c r="B3764" s="1" t="s">
        <v>40</v>
      </c>
      <c r="C3764" s="1" t="s">
        <v>10</v>
      </c>
      <c r="D3764" s="1" t="s">
        <v>39009</v>
      </c>
      <c r="E3764" s="1" t="s">
        <v>39010</v>
      </c>
      <c r="F3764" s="47"/>
      <c r="G3764" s="48"/>
      <c r="H3764" s="48"/>
      <c r="I3764" s="48"/>
      <c r="J3764" s="48"/>
      <c r="K3764" s="48"/>
      <c r="L3764" s="48"/>
      <c r="M3764" s="48"/>
      <c r="N3764" s="48"/>
      <c r="O3764" s="48"/>
      <c r="P3764" s="48"/>
    </row>
    <row r="3765" ht="13.5" customHeight="1">
      <c r="A3765" s="1" t="s">
        <v>38973</v>
      </c>
      <c r="B3765" s="1" t="s">
        <v>45</v>
      </c>
      <c r="C3765" s="1" t="s">
        <v>10</v>
      </c>
      <c r="D3765" s="1" t="s">
        <v>39013</v>
      </c>
      <c r="E3765" s="1" t="s">
        <v>39014</v>
      </c>
      <c r="F3765" s="47"/>
      <c r="G3765" s="48"/>
      <c r="H3765" s="48"/>
      <c r="I3765" s="48"/>
      <c r="J3765" s="48"/>
      <c r="K3765" s="48"/>
      <c r="L3765" s="48"/>
      <c r="M3765" s="48"/>
      <c r="N3765" s="48"/>
      <c r="O3765" s="48"/>
      <c r="P3765" s="48"/>
    </row>
    <row r="3766" ht="13.5" customHeight="1">
      <c r="A3766" s="1" t="s">
        <v>38973</v>
      </c>
      <c r="B3766" s="1" t="s">
        <v>52</v>
      </c>
      <c r="C3766" s="1" t="s">
        <v>10</v>
      </c>
      <c r="D3766" s="1" t="s">
        <v>39017</v>
      </c>
      <c r="E3766" s="1" t="s">
        <v>39018</v>
      </c>
      <c r="F3766" s="47"/>
      <c r="G3766" s="48"/>
      <c r="H3766" s="48"/>
      <c r="I3766" s="48"/>
      <c r="J3766" s="48"/>
      <c r="K3766" s="48"/>
      <c r="L3766" s="48"/>
      <c r="M3766" s="48"/>
      <c r="N3766" s="48"/>
      <c r="O3766" s="48"/>
      <c r="P3766" s="48"/>
    </row>
    <row r="3767" ht="13.5" customHeight="1">
      <c r="A3767" s="1" t="s">
        <v>38973</v>
      </c>
      <c r="B3767" s="1" t="s">
        <v>57</v>
      </c>
      <c r="C3767" s="1" t="s">
        <v>10</v>
      </c>
      <c r="D3767" s="1" t="s">
        <v>39021</v>
      </c>
      <c r="E3767" s="1" t="s">
        <v>39022</v>
      </c>
      <c r="F3767" s="47"/>
      <c r="G3767" s="48"/>
      <c r="H3767" s="48"/>
      <c r="I3767" s="48"/>
      <c r="J3767" s="48"/>
      <c r="K3767" s="48"/>
      <c r="L3767" s="48"/>
      <c r="M3767" s="48"/>
      <c r="N3767" s="48"/>
      <c r="O3767" s="48"/>
      <c r="P3767" s="48"/>
    </row>
    <row r="3768" ht="13.5" customHeight="1">
      <c r="A3768" s="1" t="s">
        <v>38973</v>
      </c>
      <c r="B3768" s="1" t="s">
        <v>60</v>
      </c>
      <c r="C3768" s="1" t="s">
        <v>10</v>
      </c>
      <c r="D3768" s="1" t="s">
        <v>39026</v>
      </c>
      <c r="E3768" s="1" t="s">
        <v>39028</v>
      </c>
      <c r="F3768" s="47"/>
      <c r="G3768" s="48"/>
      <c r="H3768" s="48"/>
      <c r="I3768" s="48"/>
      <c r="J3768" s="48"/>
      <c r="K3768" s="48"/>
      <c r="L3768" s="48"/>
      <c r="M3768" s="48"/>
      <c r="N3768" s="48"/>
      <c r="O3768" s="48"/>
      <c r="P3768" s="48"/>
    </row>
    <row r="3769" ht="13.5" customHeight="1">
      <c r="A3769" s="1" t="s">
        <v>38973</v>
      </c>
      <c r="B3769" s="1" t="s">
        <v>65</v>
      </c>
      <c r="C3769" s="1" t="s">
        <v>10</v>
      </c>
      <c r="D3769" s="1" t="s">
        <v>39029</v>
      </c>
      <c r="E3769" s="1" t="s">
        <v>39030</v>
      </c>
      <c r="F3769" s="47"/>
      <c r="G3769" s="48"/>
      <c r="H3769" s="48"/>
      <c r="I3769" s="48"/>
      <c r="J3769" s="48"/>
      <c r="K3769" s="48"/>
      <c r="L3769" s="48"/>
      <c r="M3769" s="48"/>
      <c r="N3769" s="48"/>
      <c r="O3769" s="48"/>
      <c r="P3769" s="48"/>
    </row>
    <row r="3770" ht="13.5" customHeight="1">
      <c r="A3770" s="1" t="s">
        <v>38973</v>
      </c>
      <c r="B3770" s="1" t="s">
        <v>70</v>
      </c>
      <c r="C3770" s="1" t="s">
        <v>10</v>
      </c>
      <c r="D3770" s="1" t="s">
        <v>39033</v>
      </c>
      <c r="E3770" s="1" t="s">
        <v>39034</v>
      </c>
      <c r="F3770" s="47"/>
      <c r="G3770" s="48"/>
      <c r="H3770" s="48"/>
      <c r="I3770" s="48"/>
      <c r="J3770" s="48"/>
      <c r="K3770" s="48"/>
      <c r="L3770" s="48"/>
      <c r="M3770" s="48"/>
      <c r="N3770" s="48"/>
      <c r="O3770" s="48"/>
      <c r="P3770" s="48"/>
    </row>
    <row r="3771" ht="13.5" customHeight="1">
      <c r="A3771" s="1" t="s">
        <v>38973</v>
      </c>
      <c r="B3771" s="1" t="s">
        <v>74</v>
      </c>
      <c r="C3771" s="1" t="s">
        <v>10</v>
      </c>
      <c r="D3771" s="1" t="s">
        <v>39035</v>
      </c>
      <c r="E3771" s="1" t="s">
        <v>39037</v>
      </c>
      <c r="F3771" s="47"/>
      <c r="G3771" s="48"/>
      <c r="H3771" s="48"/>
      <c r="I3771" s="48"/>
      <c r="J3771" s="48"/>
      <c r="K3771" s="48"/>
      <c r="L3771" s="48"/>
      <c r="M3771" s="48"/>
      <c r="N3771" s="48"/>
      <c r="O3771" s="48"/>
      <c r="P3771" s="48"/>
    </row>
    <row r="3772" ht="13.5" customHeight="1">
      <c r="A3772" s="1" t="s">
        <v>38973</v>
      </c>
      <c r="B3772" s="1" t="s">
        <v>78</v>
      </c>
      <c r="C3772" s="1" t="s">
        <v>374</v>
      </c>
      <c r="D3772" s="1" t="s">
        <v>39040</v>
      </c>
      <c r="E3772" s="1" t="s">
        <v>39042</v>
      </c>
      <c r="F3772" s="47"/>
      <c r="G3772" s="48"/>
      <c r="H3772" s="48"/>
      <c r="I3772" s="48"/>
      <c r="J3772" s="48"/>
      <c r="K3772" s="48"/>
      <c r="L3772" s="48"/>
      <c r="M3772" s="48"/>
      <c r="N3772" s="48"/>
      <c r="O3772" s="48"/>
      <c r="P3772" s="48"/>
    </row>
    <row r="3773" ht="13.5" customHeight="1">
      <c r="A3773" s="1" t="s">
        <v>38973</v>
      </c>
      <c r="B3773" s="1" t="s">
        <v>83</v>
      </c>
      <c r="C3773" s="1" t="s">
        <v>10</v>
      </c>
      <c r="D3773" s="1" t="s">
        <v>39044</v>
      </c>
      <c r="E3773" s="1" t="s">
        <v>39045</v>
      </c>
      <c r="F3773" s="47"/>
      <c r="G3773" s="48"/>
      <c r="H3773" s="48"/>
      <c r="I3773" s="48"/>
      <c r="J3773" s="48"/>
      <c r="K3773" s="48"/>
      <c r="L3773" s="48"/>
      <c r="M3773" s="48"/>
      <c r="N3773" s="48"/>
      <c r="O3773" s="48"/>
      <c r="P3773" s="48"/>
    </row>
    <row r="3774" ht="13.5" customHeight="1">
      <c r="A3774" s="1" t="s">
        <v>38973</v>
      </c>
      <c r="B3774" s="1" t="s">
        <v>86</v>
      </c>
      <c r="C3774" s="1" t="s">
        <v>10</v>
      </c>
      <c r="D3774" s="1" t="s">
        <v>39048</v>
      </c>
      <c r="E3774" s="1" t="s">
        <v>39049</v>
      </c>
      <c r="F3774" s="47"/>
      <c r="G3774" s="48"/>
      <c r="H3774" s="48"/>
      <c r="I3774" s="48"/>
      <c r="J3774" s="48"/>
      <c r="K3774" s="48"/>
      <c r="L3774" s="48"/>
      <c r="M3774" s="48"/>
      <c r="N3774" s="48"/>
      <c r="O3774" s="48"/>
      <c r="P3774" s="48"/>
    </row>
    <row r="3775" ht="13.5" customHeight="1">
      <c r="A3775" s="1" t="s">
        <v>38973</v>
      </c>
      <c r="B3775" s="1" t="s">
        <v>91</v>
      </c>
      <c r="C3775" s="1" t="s">
        <v>10</v>
      </c>
      <c r="D3775" s="1" t="s">
        <v>39052</v>
      </c>
      <c r="E3775" s="1" t="s">
        <v>39053</v>
      </c>
      <c r="F3775" s="47"/>
      <c r="G3775" s="48"/>
      <c r="H3775" s="48"/>
      <c r="I3775" s="48"/>
      <c r="J3775" s="48"/>
      <c r="K3775" s="48"/>
      <c r="L3775" s="48"/>
      <c r="M3775" s="48"/>
      <c r="N3775" s="48"/>
      <c r="O3775" s="48"/>
      <c r="P3775" s="48"/>
    </row>
    <row r="3776" ht="13.5" customHeight="1">
      <c r="A3776" s="1" t="s">
        <v>38973</v>
      </c>
      <c r="B3776" s="1" t="s">
        <v>94</v>
      </c>
      <c r="C3776" s="1" t="s">
        <v>10</v>
      </c>
      <c r="D3776" s="1" t="s">
        <v>39055</v>
      </c>
      <c r="E3776" s="1" t="s">
        <v>39057</v>
      </c>
      <c r="F3776" s="47"/>
      <c r="G3776" s="48"/>
      <c r="H3776" s="48"/>
      <c r="I3776" s="48"/>
      <c r="J3776" s="48"/>
      <c r="K3776" s="48"/>
      <c r="L3776" s="48"/>
      <c r="M3776" s="48"/>
      <c r="N3776" s="48"/>
      <c r="O3776" s="48"/>
      <c r="P3776" s="48"/>
    </row>
    <row r="3777" ht="13.5" customHeight="1">
      <c r="A3777" s="1" t="s">
        <v>38973</v>
      </c>
      <c r="B3777" s="1" t="s">
        <v>186</v>
      </c>
      <c r="C3777" s="1" t="s">
        <v>10</v>
      </c>
      <c r="D3777" s="1" t="s">
        <v>39060</v>
      </c>
      <c r="E3777" s="1" t="s">
        <v>39061</v>
      </c>
      <c r="F3777" s="47"/>
      <c r="G3777" s="48"/>
      <c r="H3777" s="48"/>
      <c r="I3777" s="48"/>
      <c r="J3777" s="48"/>
      <c r="K3777" s="48"/>
      <c r="L3777" s="48"/>
      <c r="M3777" s="48"/>
      <c r="N3777" s="48"/>
      <c r="O3777" s="48"/>
      <c r="P3777" s="48"/>
    </row>
    <row r="3778" ht="13.5" customHeight="1">
      <c r="A3778" s="1" t="s">
        <v>38973</v>
      </c>
      <c r="B3778" s="1" t="s">
        <v>189</v>
      </c>
      <c r="C3778" s="1" t="s">
        <v>10</v>
      </c>
      <c r="D3778" s="1" t="s">
        <v>39064</v>
      </c>
      <c r="E3778" s="1" t="s">
        <v>39065</v>
      </c>
      <c r="F3778" s="47"/>
      <c r="G3778" s="48"/>
      <c r="H3778" s="48"/>
      <c r="I3778" s="48"/>
      <c r="J3778" s="48"/>
      <c r="K3778" s="48"/>
      <c r="L3778" s="48"/>
      <c r="M3778" s="48"/>
      <c r="N3778" s="48"/>
      <c r="O3778" s="48"/>
      <c r="P3778" s="48"/>
    </row>
    <row r="3779" ht="13.5" customHeight="1">
      <c r="A3779" s="1" t="s">
        <v>38973</v>
      </c>
      <c r="B3779" s="1" t="s">
        <v>193</v>
      </c>
      <c r="C3779" s="1" t="s">
        <v>10</v>
      </c>
      <c r="D3779" s="1" t="s">
        <v>39068</v>
      </c>
      <c r="E3779" s="1" t="s">
        <v>39069</v>
      </c>
      <c r="F3779" s="47"/>
      <c r="G3779" s="48"/>
      <c r="H3779" s="48"/>
      <c r="I3779" s="48"/>
      <c r="J3779" s="48"/>
      <c r="K3779" s="48"/>
      <c r="L3779" s="48"/>
      <c r="M3779" s="48"/>
      <c r="N3779" s="48"/>
      <c r="O3779" s="48"/>
      <c r="P3779" s="48"/>
    </row>
    <row r="3780" ht="13.5" customHeight="1">
      <c r="A3780" s="1" t="s">
        <v>38973</v>
      </c>
      <c r="B3780" s="1" t="s">
        <v>197</v>
      </c>
      <c r="C3780" s="1" t="s">
        <v>10</v>
      </c>
      <c r="D3780" s="1" t="s">
        <v>39071</v>
      </c>
      <c r="E3780" s="1" t="s">
        <v>39072</v>
      </c>
      <c r="F3780" s="47"/>
      <c r="G3780" s="48"/>
      <c r="H3780" s="48"/>
      <c r="I3780" s="48"/>
      <c r="J3780" s="48"/>
      <c r="K3780" s="48"/>
      <c r="L3780" s="48"/>
      <c r="M3780" s="48"/>
      <c r="N3780" s="48"/>
      <c r="O3780" s="48"/>
      <c r="P3780" s="48"/>
    </row>
    <row r="3781" ht="13.5" customHeight="1">
      <c r="A3781" s="1" t="s">
        <v>38973</v>
      </c>
      <c r="B3781" s="1" t="s">
        <v>201</v>
      </c>
      <c r="C3781" s="1" t="s">
        <v>10</v>
      </c>
      <c r="D3781" s="1" t="s">
        <v>39075</v>
      </c>
      <c r="E3781" s="1" t="s">
        <v>39076</v>
      </c>
      <c r="F3781" s="47"/>
      <c r="G3781" s="48"/>
      <c r="H3781" s="48"/>
      <c r="I3781" s="48"/>
      <c r="J3781" s="48"/>
      <c r="K3781" s="48"/>
      <c r="L3781" s="48"/>
      <c r="M3781" s="48"/>
      <c r="N3781" s="48"/>
      <c r="O3781" s="48"/>
      <c r="P3781" s="48"/>
    </row>
    <row r="3782" ht="13.5" customHeight="1">
      <c r="A3782" s="1" t="s">
        <v>38973</v>
      </c>
      <c r="B3782" s="1" t="s">
        <v>206</v>
      </c>
      <c r="C3782" s="1" t="s">
        <v>374</v>
      </c>
      <c r="D3782" s="1" t="s">
        <v>39079</v>
      </c>
      <c r="E3782" s="1" t="s">
        <v>39080</v>
      </c>
      <c r="F3782" s="47"/>
      <c r="G3782" s="48"/>
      <c r="H3782" s="48"/>
      <c r="I3782" s="48"/>
      <c r="J3782" s="48"/>
      <c r="K3782" s="48"/>
      <c r="L3782" s="48"/>
      <c r="M3782" s="48"/>
      <c r="N3782" s="48"/>
      <c r="O3782" s="48"/>
      <c r="P3782" s="48"/>
    </row>
    <row r="3783" ht="13.5" customHeight="1">
      <c r="A3783" s="1" t="s">
        <v>38973</v>
      </c>
      <c r="B3783" s="1" t="s">
        <v>211</v>
      </c>
      <c r="C3783" s="1" t="s">
        <v>374</v>
      </c>
      <c r="D3783" s="1" t="s">
        <v>39083</v>
      </c>
      <c r="E3783" s="1" t="s">
        <v>39042</v>
      </c>
      <c r="F3783" s="47"/>
      <c r="G3783" s="48"/>
      <c r="H3783" s="48"/>
      <c r="I3783" s="48"/>
      <c r="J3783" s="48"/>
      <c r="K3783" s="48"/>
      <c r="L3783" s="48"/>
      <c r="M3783" s="48"/>
      <c r="N3783" s="48"/>
      <c r="O3783" s="48"/>
      <c r="P3783" s="48"/>
    </row>
    <row r="3784" ht="13.5" customHeight="1">
      <c r="A3784" s="1" t="s">
        <v>38973</v>
      </c>
      <c r="B3784" s="1" t="s">
        <v>215</v>
      </c>
      <c r="C3784" s="1" t="s">
        <v>10</v>
      </c>
      <c r="D3784" s="1" t="s">
        <v>39086</v>
      </c>
      <c r="E3784" s="1" t="s">
        <v>39088</v>
      </c>
      <c r="F3784" s="47"/>
      <c r="G3784" s="48"/>
      <c r="H3784" s="48"/>
      <c r="I3784" s="48"/>
      <c r="J3784" s="48"/>
      <c r="K3784" s="48"/>
      <c r="L3784" s="48"/>
      <c r="M3784" s="48"/>
      <c r="N3784" s="48"/>
      <c r="O3784" s="48"/>
      <c r="P3784" s="48"/>
    </row>
    <row r="3785" ht="13.5" customHeight="1">
      <c r="A3785" s="1" t="s">
        <v>38973</v>
      </c>
      <c r="B3785" s="1" t="s">
        <v>99</v>
      </c>
      <c r="C3785" s="1" t="s">
        <v>817</v>
      </c>
      <c r="D3785" s="47"/>
      <c r="E3785" s="47"/>
      <c r="F3785" s="47"/>
      <c r="G3785" s="48"/>
      <c r="H3785" s="48"/>
      <c r="I3785" s="48"/>
      <c r="J3785" s="48"/>
      <c r="K3785" s="48"/>
      <c r="L3785" s="48"/>
      <c r="M3785" s="48"/>
      <c r="N3785" s="48"/>
      <c r="O3785" s="48"/>
      <c r="P3785" s="48"/>
    </row>
    <row r="3786" ht="13.5" customHeight="1">
      <c r="A3786" s="1" t="s">
        <v>39092</v>
      </c>
      <c r="B3786" s="2" t="s">
        <v>1</v>
      </c>
      <c r="C3786" s="1" t="s">
        <v>2</v>
      </c>
      <c r="D3786" s="47"/>
      <c r="E3786" s="47"/>
      <c r="F3786" s="47"/>
      <c r="G3786" s="48"/>
      <c r="H3786" s="48"/>
      <c r="I3786" s="48"/>
      <c r="J3786" s="48"/>
      <c r="K3786" s="48"/>
      <c r="L3786" s="48"/>
      <c r="M3786" s="48"/>
      <c r="N3786" s="48"/>
      <c r="O3786" s="48"/>
      <c r="P3786" s="48"/>
    </row>
    <row r="3787" ht="13.5" customHeight="1">
      <c r="A3787" s="1" t="s">
        <v>39092</v>
      </c>
      <c r="B3787" s="1" t="s">
        <v>5</v>
      </c>
      <c r="C3787" s="1" t="s">
        <v>130</v>
      </c>
      <c r="D3787" s="1" t="s">
        <v>39096</v>
      </c>
      <c r="E3787" s="1" t="s">
        <v>39097</v>
      </c>
      <c r="F3787" s="47"/>
      <c r="G3787" s="48"/>
      <c r="H3787" s="48"/>
      <c r="I3787" s="48"/>
      <c r="J3787" s="48"/>
      <c r="K3787" s="48"/>
      <c r="L3787" s="48"/>
      <c r="M3787" s="48"/>
      <c r="N3787" s="48"/>
      <c r="O3787" s="48"/>
      <c r="P3787" s="48"/>
    </row>
    <row r="3788" ht="13.5" customHeight="1">
      <c r="A3788" s="1" t="s">
        <v>39092</v>
      </c>
      <c r="B3788" s="1" t="s">
        <v>9</v>
      </c>
      <c r="C3788" s="1" t="s">
        <v>374</v>
      </c>
      <c r="D3788" s="1" t="s">
        <v>39100</v>
      </c>
      <c r="E3788" s="1" t="s">
        <v>39101</v>
      </c>
      <c r="F3788" s="47"/>
      <c r="G3788" s="48"/>
      <c r="H3788" s="48"/>
      <c r="I3788" s="48"/>
      <c r="J3788" s="48"/>
      <c r="K3788" s="48"/>
      <c r="L3788" s="48"/>
      <c r="M3788" s="48"/>
      <c r="N3788" s="48"/>
      <c r="O3788" s="48"/>
      <c r="P3788" s="48"/>
    </row>
    <row r="3789" ht="13.5" customHeight="1">
      <c r="A3789" s="1" t="s">
        <v>39092</v>
      </c>
      <c r="B3789" s="1" t="s">
        <v>13</v>
      </c>
      <c r="C3789" s="1" t="s">
        <v>10</v>
      </c>
      <c r="D3789" s="1" t="s">
        <v>39104</v>
      </c>
      <c r="E3789" s="1" t="s">
        <v>39105</v>
      </c>
      <c r="F3789" s="47"/>
      <c r="G3789" s="48"/>
      <c r="H3789" s="48"/>
      <c r="I3789" s="48"/>
      <c r="J3789" s="48"/>
      <c r="K3789" s="48"/>
      <c r="L3789" s="48"/>
      <c r="M3789" s="48"/>
      <c r="N3789" s="48"/>
      <c r="O3789" s="48"/>
      <c r="P3789" s="48"/>
    </row>
    <row r="3790" ht="13.5" customHeight="1">
      <c r="A3790" s="1" t="s">
        <v>39092</v>
      </c>
      <c r="B3790" s="1" t="s">
        <v>16</v>
      </c>
      <c r="C3790" s="1" t="s">
        <v>10</v>
      </c>
      <c r="D3790" s="1" t="s">
        <v>39108</v>
      </c>
      <c r="E3790" s="1" t="s">
        <v>39109</v>
      </c>
      <c r="F3790" s="47"/>
      <c r="G3790" s="48"/>
      <c r="H3790" s="48"/>
      <c r="I3790" s="48"/>
      <c r="J3790" s="48"/>
      <c r="K3790" s="48"/>
      <c r="L3790" s="48"/>
      <c r="M3790" s="48"/>
      <c r="N3790" s="48"/>
      <c r="O3790" s="48"/>
      <c r="P3790" s="48"/>
    </row>
    <row r="3791" ht="13.5" customHeight="1">
      <c r="A3791" s="1" t="s">
        <v>39092</v>
      </c>
      <c r="B3791" s="1" t="s">
        <v>21</v>
      </c>
      <c r="C3791" s="1" t="s">
        <v>10</v>
      </c>
      <c r="D3791" s="1" t="s">
        <v>39112</v>
      </c>
      <c r="E3791" s="1" t="s">
        <v>14044</v>
      </c>
      <c r="F3791" s="47"/>
      <c r="G3791" s="48"/>
      <c r="H3791" s="48"/>
      <c r="I3791" s="48"/>
      <c r="J3791" s="48"/>
      <c r="K3791" s="48"/>
      <c r="L3791" s="48"/>
      <c r="M3791" s="48"/>
      <c r="N3791" s="48"/>
      <c r="O3791" s="48"/>
      <c r="P3791" s="48"/>
    </row>
    <row r="3792" ht="13.5" customHeight="1">
      <c r="A3792" s="1" t="s">
        <v>39092</v>
      </c>
      <c r="B3792" s="1" t="s">
        <v>27</v>
      </c>
      <c r="C3792" s="1" t="s">
        <v>10</v>
      </c>
      <c r="D3792" s="1" t="s">
        <v>39115</v>
      </c>
      <c r="E3792" s="1" t="s">
        <v>39116</v>
      </c>
      <c r="F3792" s="47"/>
      <c r="G3792" s="48"/>
      <c r="H3792" s="48"/>
      <c r="I3792" s="48"/>
      <c r="J3792" s="48"/>
      <c r="K3792" s="48"/>
      <c r="L3792" s="48"/>
      <c r="M3792" s="48"/>
      <c r="N3792" s="48"/>
      <c r="O3792" s="48"/>
      <c r="P3792" s="48"/>
    </row>
    <row r="3793" ht="13.5" customHeight="1">
      <c r="A3793" s="1" t="s">
        <v>39092</v>
      </c>
      <c r="B3793" s="1" t="s">
        <v>31</v>
      </c>
      <c r="C3793" s="1" t="s">
        <v>10</v>
      </c>
      <c r="D3793" s="1" t="s">
        <v>39120</v>
      </c>
      <c r="E3793" s="1" t="s">
        <v>39122</v>
      </c>
      <c r="F3793" s="47"/>
      <c r="G3793" s="48"/>
      <c r="H3793" s="48"/>
      <c r="I3793" s="48"/>
      <c r="J3793" s="48"/>
      <c r="K3793" s="48"/>
      <c r="L3793" s="48"/>
      <c r="M3793" s="48"/>
      <c r="N3793" s="48"/>
      <c r="O3793" s="48"/>
      <c r="P3793" s="48"/>
    </row>
    <row r="3794" ht="13.5" customHeight="1">
      <c r="A3794" s="1" t="s">
        <v>39092</v>
      </c>
      <c r="B3794" s="1" t="s">
        <v>34</v>
      </c>
      <c r="C3794" s="1" t="s">
        <v>10</v>
      </c>
      <c r="D3794" s="1" t="s">
        <v>39125</v>
      </c>
      <c r="E3794" s="1" t="s">
        <v>39126</v>
      </c>
      <c r="F3794" s="47"/>
      <c r="G3794" s="48"/>
      <c r="H3794" s="48"/>
      <c r="I3794" s="48"/>
      <c r="J3794" s="48"/>
      <c r="K3794" s="48"/>
      <c r="L3794" s="48"/>
      <c r="M3794" s="48"/>
      <c r="N3794" s="48"/>
      <c r="O3794" s="48"/>
      <c r="P3794" s="48"/>
    </row>
    <row r="3795" ht="13.5" customHeight="1">
      <c r="A3795" s="1" t="s">
        <v>39092</v>
      </c>
      <c r="B3795" s="1" t="s">
        <v>40</v>
      </c>
      <c r="C3795" s="1" t="s">
        <v>10</v>
      </c>
      <c r="D3795" s="1" t="s">
        <v>39129</v>
      </c>
      <c r="E3795" s="1" t="s">
        <v>39130</v>
      </c>
      <c r="F3795" s="47"/>
      <c r="G3795" s="48"/>
      <c r="H3795" s="48"/>
      <c r="I3795" s="48"/>
      <c r="J3795" s="48"/>
      <c r="K3795" s="48"/>
      <c r="L3795" s="48"/>
      <c r="M3795" s="48"/>
      <c r="N3795" s="48"/>
      <c r="O3795" s="48"/>
      <c r="P3795" s="48"/>
    </row>
    <row r="3796" ht="13.5" customHeight="1">
      <c r="A3796" s="1" t="s">
        <v>39092</v>
      </c>
      <c r="B3796" s="1" t="s">
        <v>45</v>
      </c>
      <c r="C3796" s="1" t="s">
        <v>10</v>
      </c>
      <c r="D3796" s="1" t="s">
        <v>39132</v>
      </c>
      <c r="E3796" s="1" t="s">
        <v>39133</v>
      </c>
      <c r="F3796" s="47"/>
      <c r="G3796" s="48"/>
      <c r="H3796" s="48"/>
      <c r="I3796" s="48"/>
      <c r="J3796" s="48"/>
      <c r="K3796" s="48"/>
      <c r="L3796" s="48"/>
      <c r="M3796" s="48"/>
      <c r="N3796" s="48"/>
      <c r="O3796" s="48"/>
      <c r="P3796" s="48"/>
    </row>
    <row r="3797" ht="13.5" customHeight="1">
      <c r="A3797" s="1" t="s">
        <v>39092</v>
      </c>
      <c r="B3797" s="1" t="s">
        <v>52</v>
      </c>
      <c r="C3797" s="1" t="s">
        <v>10</v>
      </c>
      <c r="D3797" s="1" t="s">
        <v>39135</v>
      </c>
      <c r="E3797" s="1" t="s">
        <v>39137</v>
      </c>
      <c r="F3797" s="47"/>
      <c r="G3797" s="48"/>
      <c r="H3797" s="48"/>
      <c r="I3797" s="48"/>
      <c r="J3797" s="48"/>
      <c r="K3797" s="48"/>
      <c r="L3797" s="48"/>
      <c r="M3797" s="48"/>
      <c r="N3797" s="48"/>
      <c r="O3797" s="48"/>
      <c r="P3797" s="48"/>
    </row>
    <row r="3798" ht="13.5" customHeight="1">
      <c r="A3798" s="1" t="s">
        <v>39092</v>
      </c>
      <c r="B3798" s="1" t="s">
        <v>57</v>
      </c>
      <c r="C3798" s="1" t="s">
        <v>10</v>
      </c>
      <c r="D3798" s="1" t="s">
        <v>39139</v>
      </c>
      <c r="E3798" s="1" t="s">
        <v>14073</v>
      </c>
      <c r="F3798" s="47"/>
      <c r="G3798" s="48"/>
      <c r="H3798" s="48"/>
      <c r="I3798" s="48"/>
      <c r="J3798" s="48"/>
      <c r="K3798" s="48"/>
      <c r="L3798" s="48"/>
      <c r="M3798" s="48"/>
      <c r="N3798" s="48"/>
      <c r="O3798" s="48"/>
      <c r="P3798" s="48"/>
    </row>
    <row r="3799" ht="13.5" customHeight="1">
      <c r="A3799" s="1" t="s">
        <v>39092</v>
      </c>
      <c r="B3799" s="1" t="s">
        <v>60</v>
      </c>
      <c r="C3799" s="1" t="s">
        <v>10</v>
      </c>
      <c r="D3799" s="1" t="s">
        <v>39142</v>
      </c>
      <c r="E3799" s="1" t="s">
        <v>39144</v>
      </c>
      <c r="F3799" s="47"/>
      <c r="G3799" s="48"/>
      <c r="H3799" s="48"/>
      <c r="I3799" s="48"/>
      <c r="J3799" s="48"/>
      <c r="K3799" s="48"/>
      <c r="L3799" s="48"/>
      <c r="M3799" s="48"/>
      <c r="N3799" s="48"/>
      <c r="O3799" s="48"/>
      <c r="P3799" s="48"/>
    </row>
    <row r="3800" ht="13.5" customHeight="1">
      <c r="A3800" s="1" t="s">
        <v>39092</v>
      </c>
      <c r="B3800" s="1" t="s">
        <v>65</v>
      </c>
      <c r="C3800" s="1" t="s">
        <v>10</v>
      </c>
      <c r="D3800" s="1" t="s">
        <v>39146</v>
      </c>
      <c r="E3800" s="1" t="s">
        <v>39147</v>
      </c>
      <c r="F3800" s="47"/>
      <c r="G3800" s="48"/>
      <c r="H3800" s="48"/>
      <c r="I3800" s="48"/>
      <c r="J3800" s="48"/>
      <c r="K3800" s="48"/>
      <c r="L3800" s="48"/>
      <c r="M3800" s="48"/>
      <c r="N3800" s="48"/>
      <c r="O3800" s="48"/>
      <c r="P3800" s="48"/>
    </row>
    <row r="3801" ht="13.5" customHeight="1">
      <c r="A3801" s="1" t="s">
        <v>39092</v>
      </c>
      <c r="B3801" s="1" t="s">
        <v>70</v>
      </c>
      <c r="C3801" s="1" t="s">
        <v>10</v>
      </c>
      <c r="D3801" s="1" t="s">
        <v>39149</v>
      </c>
      <c r="E3801" s="1" t="s">
        <v>39150</v>
      </c>
      <c r="F3801" s="47"/>
      <c r="G3801" s="48"/>
      <c r="H3801" s="48"/>
      <c r="I3801" s="48"/>
      <c r="J3801" s="48"/>
      <c r="K3801" s="48"/>
      <c r="L3801" s="48"/>
      <c r="M3801" s="48"/>
      <c r="N3801" s="48"/>
      <c r="O3801" s="48"/>
      <c r="P3801" s="48"/>
    </row>
    <row r="3802" ht="13.5" customHeight="1">
      <c r="A3802" s="1" t="s">
        <v>39092</v>
      </c>
      <c r="B3802" s="1" t="s">
        <v>74</v>
      </c>
      <c r="C3802" s="1" t="s">
        <v>10</v>
      </c>
      <c r="D3802" s="1" t="s">
        <v>39154</v>
      </c>
      <c r="E3802" s="1" t="s">
        <v>14092</v>
      </c>
      <c r="F3802" s="47"/>
      <c r="G3802" s="48"/>
      <c r="H3802" s="48"/>
      <c r="I3802" s="48"/>
      <c r="J3802" s="48"/>
      <c r="K3802" s="48"/>
      <c r="L3802" s="48"/>
      <c r="M3802" s="48"/>
      <c r="N3802" s="48"/>
      <c r="O3802" s="48"/>
      <c r="P3802" s="48"/>
    </row>
    <row r="3803" ht="13.5" customHeight="1">
      <c r="A3803" s="1" t="s">
        <v>39092</v>
      </c>
      <c r="B3803" s="1" t="s">
        <v>78</v>
      </c>
      <c r="C3803" s="1" t="s">
        <v>10</v>
      </c>
      <c r="D3803" s="1" t="s">
        <v>39157</v>
      </c>
      <c r="E3803" s="1" t="s">
        <v>39158</v>
      </c>
      <c r="F3803" s="47"/>
      <c r="G3803" s="48"/>
      <c r="H3803" s="48"/>
      <c r="I3803" s="48"/>
      <c r="J3803" s="48"/>
      <c r="K3803" s="48"/>
      <c r="L3803" s="48"/>
      <c r="M3803" s="48"/>
      <c r="N3803" s="48"/>
      <c r="O3803" s="48"/>
      <c r="P3803" s="48"/>
    </row>
    <row r="3804" ht="13.5" customHeight="1">
      <c r="A3804" s="1" t="s">
        <v>39092</v>
      </c>
      <c r="B3804" s="1" t="s">
        <v>83</v>
      </c>
      <c r="C3804" s="1" t="s">
        <v>10</v>
      </c>
      <c r="D3804" s="1" t="s">
        <v>39161</v>
      </c>
      <c r="E3804" s="1" t="s">
        <v>39162</v>
      </c>
      <c r="F3804" s="47"/>
      <c r="G3804" s="48"/>
      <c r="H3804" s="48"/>
      <c r="I3804" s="48"/>
      <c r="J3804" s="48"/>
      <c r="K3804" s="48"/>
      <c r="L3804" s="48"/>
      <c r="M3804" s="48"/>
      <c r="N3804" s="48"/>
      <c r="O3804" s="48"/>
      <c r="P3804" s="48"/>
    </row>
    <row r="3805" ht="13.5" customHeight="1">
      <c r="A3805" s="1" t="s">
        <v>39092</v>
      </c>
      <c r="B3805" s="1" t="s">
        <v>86</v>
      </c>
      <c r="C3805" s="1" t="s">
        <v>115</v>
      </c>
      <c r="D3805" s="1" t="s">
        <v>39165</v>
      </c>
      <c r="E3805" s="1" t="s">
        <v>39166</v>
      </c>
      <c r="F3805" s="47"/>
      <c r="G3805" s="48"/>
      <c r="H3805" s="48"/>
      <c r="I3805" s="48"/>
      <c r="J3805" s="48"/>
      <c r="K3805" s="48"/>
      <c r="L3805" s="48"/>
      <c r="M3805" s="48"/>
      <c r="N3805" s="48"/>
      <c r="O3805" s="48"/>
      <c r="P3805" s="48"/>
    </row>
    <row r="3806" ht="13.5" customHeight="1">
      <c r="A3806" s="1" t="s">
        <v>39092</v>
      </c>
      <c r="B3806" s="1" t="s">
        <v>91</v>
      </c>
      <c r="C3806" s="1" t="s">
        <v>10</v>
      </c>
      <c r="D3806" s="1" t="s">
        <v>39169</v>
      </c>
      <c r="E3806" s="1" t="s">
        <v>39170</v>
      </c>
      <c r="F3806" s="47"/>
      <c r="G3806" s="48"/>
      <c r="H3806" s="48"/>
      <c r="I3806" s="48"/>
      <c r="J3806" s="48"/>
      <c r="K3806" s="48"/>
      <c r="L3806" s="48"/>
      <c r="M3806" s="48"/>
      <c r="N3806" s="48"/>
      <c r="O3806" s="48"/>
      <c r="P3806" s="48"/>
    </row>
    <row r="3807" ht="13.5" customHeight="1">
      <c r="A3807" s="1" t="s">
        <v>39092</v>
      </c>
      <c r="B3807" s="1" t="s">
        <v>94</v>
      </c>
      <c r="C3807" s="1" t="s">
        <v>10</v>
      </c>
      <c r="D3807" s="1" t="s">
        <v>39173</v>
      </c>
      <c r="E3807" s="1" t="s">
        <v>14124</v>
      </c>
      <c r="F3807" s="47"/>
      <c r="G3807" s="48"/>
      <c r="H3807" s="48"/>
      <c r="I3807" s="48"/>
      <c r="J3807" s="48"/>
      <c r="K3807" s="48"/>
      <c r="L3807" s="48"/>
      <c r="M3807" s="48"/>
      <c r="N3807" s="48"/>
      <c r="O3807" s="48"/>
      <c r="P3807" s="48"/>
    </row>
    <row r="3808" ht="13.5" customHeight="1">
      <c r="A3808" s="1" t="s">
        <v>39092</v>
      </c>
      <c r="B3808" s="1" t="s">
        <v>186</v>
      </c>
      <c r="C3808" s="1" t="s">
        <v>10</v>
      </c>
      <c r="D3808" s="1" t="s">
        <v>39178</v>
      </c>
      <c r="E3808" s="1" t="s">
        <v>39179</v>
      </c>
      <c r="F3808" s="47"/>
      <c r="G3808" s="48"/>
      <c r="H3808" s="48"/>
      <c r="I3808" s="48"/>
      <c r="J3808" s="48"/>
      <c r="K3808" s="48"/>
      <c r="L3808" s="48"/>
      <c r="M3808" s="48"/>
      <c r="N3808" s="48"/>
      <c r="O3808" s="48"/>
      <c r="P3808" s="48"/>
    </row>
    <row r="3809" ht="13.5" customHeight="1">
      <c r="A3809" s="1" t="s">
        <v>39092</v>
      </c>
      <c r="B3809" s="1" t="s">
        <v>189</v>
      </c>
      <c r="C3809" s="1" t="s">
        <v>10</v>
      </c>
      <c r="D3809" s="1" t="s">
        <v>39182</v>
      </c>
      <c r="E3809" s="1" t="s">
        <v>39183</v>
      </c>
      <c r="F3809" s="47"/>
      <c r="G3809" s="48"/>
      <c r="H3809" s="48"/>
      <c r="I3809" s="48"/>
      <c r="J3809" s="48"/>
      <c r="K3809" s="48"/>
      <c r="L3809" s="48"/>
      <c r="M3809" s="48"/>
      <c r="N3809" s="48"/>
      <c r="O3809" s="48"/>
      <c r="P3809" s="48"/>
    </row>
    <row r="3810" ht="13.5" customHeight="1">
      <c r="A3810" s="1" t="s">
        <v>39092</v>
      </c>
      <c r="B3810" s="1" t="s">
        <v>193</v>
      </c>
      <c r="C3810" s="1" t="s">
        <v>10</v>
      </c>
      <c r="D3810" s="1" t="s">
        <v>39184</v>
      </c>
      <c r="E3810" s="1" t="s">
        <v>39185</v>
      </c>
      <c r="F3810" s="47"/>
      <c r="G3810" s="48"/>
      <c r="H3810" s="48"/>
      <c r="I3810" s="48"/>
      <c r="J3810" s="48"/>
      <c r="K3810" s="48"/>
      <c r="L3810" s="48"/>
      <c r="M3810" s="48"/>
      <c r="N3810" s="48"/>
      <c r="O3810" s="48"/>
      <c r="P3810" s="48"/>
    </row>
    <row r="3811" ht="13.5" customHeight="1">
      <c r="A3811" s="1" t="s">
        <v>39092</v>
      </c>
      <c r="B3811" s="1" t="s">
        <v>197</v>
      </c>
      <c r="C3811" s="1" t="s">
        <v>10</v>
      </c>
      <c r="D3811" s="1" t="s">
        <v>39190</v>
      </c>
      <c r="E3811" s="1" t="s">
        <v>39191</v>
      </c>
      <c r="F3811" s="47"/>
      <c r="G3811" s="48"/>
      <c r="H3811" s="48"/>
      <c r="I3811" s="48"/>
      <c r="J3811" s="48"/>
      <c r="K3811" s="48"/>
      <c r="L3811" s="48"/>
      <c r="M3811" s="48"/>
      <c r="N3811" s="48"/>
      <c r="O3811" s="48"/>
      <c r="P3811" s="48"/>
    </row>
    <row r="3812" ht="13.5" customHeight="1">
      <c r="A3812" s="1" t="s">
        <v>39092</v>
      </c>
      <c r="B3812" s="1" t="s">
        <v>201</v>
      </c>
      <c r="C3812" s="1" t="s">
        <v>10</v>
      </c>
      <c r="D3812" s="1" t="s">
        <v>39194</v>
      </c>
      <c r="E3812" s="1" t="s">
        <v>39195</v>
      </c>
      <c r="F3812" s="47"/>
      <c r="G3812" s="48"/>
      <c r="H3812" s="48"/>
      <c r="I3812" s="48"/>
      <c r="J3812" s="48"/>
      <c r="K3812" s="48"/>
      <c r="L3812" s="48"/>
      <c r="M3812" s="48"/>
      <c r="N3812" s="48"/>
      <c r="O3812" s="48"/>
      <c r="P3812" s="48"/>
    </row>
    <row r="3813" ht="13.5" customHeight="1">
      <c r="A3813" s="1" t="s">
        <v>39092</v>
      </c>
      <c r="B3813" s="1" t="s">
        <v>206</v>
      </c>
      <c r="C3813" s="1" t="s">
        <v>10</v>
      </c>
      <c r="D3813" s="1" t="s">
        <v>39198</v>
      </c>
      <c r="E3813" s="1" t="s">
        <v>39199</v>
      </c>
      <c r="F3813" s="47"/>
      <c r="G3813" s="48"/>
      <c r="H3813" s="48"/>
      <c r="I3813" s="48"/>
      <c r="J3813" s="48"/>
      <c r="K3813" s="48"/>
      <c r="L3813" s="48"/>
      <c r="M3813" s="48"/>
      <c r="N3813" s="48"/>
      <c r="O3813" s="48"/>
      <c r="P3813" s="48"/>
    </row>
    <row r="3814" ht="13.5" customHeight="1">
      <c r="A3814" s="1" t="s">
        <v>39092</v>
      </c>
      <c r="B3814" s="1" t="s">
        <v>211</v>
      </c>
      <c r="C3814" s="1" t="s">
        <v>10</v>
      </c>
      <c r="D3814" s="1" t="s">
        <v>39202</v>
      </c>
      <c r="E3814" s="1" t="s">
        <v>14171</v>
      </c>
      <c r="F3814" s="47"/>
      <c r="G3814" s="48"/>
      <c r="H3814" s="48"/>
      <c r="I3814" s="48"/>
      <c r="J3814" s="48"/>
      <c r="K3814" s="48"/>
      <c r="L3814" s="48"/>
      <c r="M3814" s="48"/>
      <c r="N3814" s="48"/>
      <c r="O3814" s="48"/>
      <c r="P3814" s="48"/>
    </row>
    <row r="3815" ht="13.5" customHeight="1">
      <c r="A3815" s="1" t="s">
        <v>39092</v>
      </c>
      <c r="B3815" s="1" t="s">
        <v>215</v>
      </c>
      <c r="C3815" s="1" t="s">
        <v>10</v>
      </c>
      <c r="D3815" s="1" t="s">
        <v>39205</v>
      </c>
      <c r="E3815" s="1" t="s">
        <v>39206</v>
      </c>
      <c r="F3815" s="47"/>
      <c r="G3815" s="48"/>
      <c r="H3815" s="48"/>
      <c r="I3815" s="48"/>
      <c r="J3815" s="48"/>
      <c r="K3815" s="48"/>
      <c r="L3815" s="48"/>
      <c r="M3815" s="48"/>
      <c r="N3815" s="48"/>
      <c r="O3815" s="48"/>
      <c r="P3815" s="48"/>
    </row>
    <row r="3816" ht="13.5" customHeight="1">
      <c r="A3816" s="1" t="s">
        <v>39092</v>
      </c>
      <c r="B3816" s="1" t="s">
        <v>220</v>
      </c>
      <c r="C3816" s="1" t="s">
        <v>10</v>
      </c>
      <c r="D3816" s="1" t="s">
        <v>39210</v>
      </c>
      <c r="E3816" s="1" t="s">
        <v>39212</v>
      </c>
      <c r="F3816" s="47"/>
      <c r="G3816" s="48"/>
      <c r="H3816" s="48"/>
      <c r="I3816" s="48"/>
      <c r="J3816" s="48"/>
      <c r="K3816" s="48"/>
      <c r="L3816" s="48"/>
      <c r="M3816" s="48"/>
      <c r="N3816" s="48"/>
      <c r="O3816" s="48"/>
      <c r="P3816" s="48"/>
    </row>
    <row r="3817" ht="13.5" customHeight="1">
      <c r="A3817" s="1" t="s">
        <v>39092</v>
      </c>
      <c r="B3817" s="1" t="s">
        <v>223</v>
      </c>
      <c r="C3817" s="1" t="s">
        <v>10</v>
      </c>
      <c r="D3817" s="1" t="s">
        <v>39213</v>
      </c>
      <c r="E3817" s="1" t="s">
        <v>39214</v>
      </c>
      <c r="F3817" s="47"/>
      <c r="G3817" s="48"/>
      <c r="H3817" s="48"/>
      <c r="I3817" s="48"/>
      <c r="J3817" s="48"/>
      <c r="K3817" s="48"/>
      <c r="L3817" s="48"/>
      <c r="M3817" s="48"/>
      <c r="N3817" s="48"/>
      <c r="O3817" s="48"/>
      <c r="P3817" s="48"/>
    </row>
    <row r="3818" ht="13.5" customHeight="1">
      <c r="A3818" s="1" t="s">
        <v>39092</v>
      </c>
      <c r="B3818" s="1" t="s">
        <v>229</v>
      </c>
      <c r="C3818" s="1" t="s">
        <v>10</v>
      </c>
      <c r="D3818" s="1" t="s">
        <v>39215</v>
      </c>
      <c r="E3818" s="1" t="s">
        <v>39216</v>
      </c>
      <c r="F3818" s="47"/>
      <c r="G3818" s="48"/>
      <c r="H3818" s="48"/>
      <c r="I3818" s="48"/>
      <c r="J3818" s="48"/>
      <c r="K3818" s="48"/>
      <c r="L3818" s="48"/>
      <c r="M3818" s="48"/>
      <c r="N3818" s="48"/>
      <c r="O3818" s="48"/>
      <c r="P3818" s="48"/>
    </row>
    <row r="3819" ht="13.5" customHeight="1">
      <c r="A3819" s="1" t="s">
        <v>39092</v>
      </c>
      <c r="B3819" s="1" t="s">
        <v>233</v>
      </c>
      <c r="C3819" s="1" t="s">
        <v>10</v>
      </c>
      <c r="D3819" s="1" t="s">
        <v>39217</v>
      </c>
      <c r="E3819" s="1" t="s">
        <v>39218</v>
      </c>
      <c r="F3819" s="47"/>
      <c r="G3819" s="48"/>
      <c r="H3819" s="48"/>
      <c r="I3819" s="48"/>
      <c r="J3819" s="48"/>
      <c r="K3819" s="48"/>
      <c r="L3819" s="48"/>
      <c r="M3819" s="48"/>
      <c r="N3819" s="48"/>
      <c r="O3819" s="48"/>
      <c r="P3819" s="48"/>
    </row>
    <row r="3820" ht="13.5" customHeight="1">
      <c r="A3820" s="1" t="s">
        <v>39092</v>
      </c>
      <c r="B3820" s="1" t="s">
        <v>237</v>
      </c>
      <c r="C3820" s="1" t="s">
        <v>10</v>
      </c>
      <c r="D3820" s="1" t="s">
        <v>39220</v>
      </c>
      <c r="E3820" s="1" t="s">
        <v>39221</v>
      </c>
      <c r="F3820" s="47"/>
      <c r="G3820" s="48"/>
      <c r="H3820" s="48"/>
      <c r="I3820" s="48"/>
      <c r="J3820" s="48"/>
      <c r="K3820" s="48"/>
      <c r="L3820" s="48"/>
      <c r="M3820" s="48"/>
      <c r="N3820" s="48"/>
      <c r="O3820" s="48"/>
      <c r="P3820" s="48"/>
    </row>
    <row r="3821" ht="13.5" customHeight="1">
      <c r="A3821" s="1" t="s">
        <v>39092</v>
      </c>
      <c r="B3821" s="1" t="s">
        <v>241</v>
      </c>
      <c r="C3821" s="1" t="s">
        <v>10</v>
      </c>
      <c r="D3821" s="1" t="s">
        <v>39224</v>
      </c>
      <c r="E3821" s="1" t="s">
        <v>39225</v>
      </c>
      <c r="F3821" s="47"/>
      <c r="G3821" s="48"/>
      <c r="H3821" s="48"/>
      <c r="I3821" s="48"/>
      <c r="J3821" s="48"/>
      <c r="K3821" s="48"/>
      <c r="L3821" s="48"/>
      <c r="M3821" s="48"/>
      <c r="N3821" s="48"/>
      <c r="O3821" s="48"/>
      <c r="P3821" s="48"/>
    </row>
    <row r="3822" ht="13.5" customHeight="1">
      <c r="A3822" s="1" t="s">
        <v>39092</v>
      </c>
      <c r="B3822" s="1" t="s">
        <v>244</v>
      </c>
      <c r="C3822" s="1" t="s">
        <v>10</v>
      </c>
      <c r="D3822" s="1" t="s">
        <v>39227</v>
      </c>
      <c r="E3822" s="1" t="s">
        <v>39229</v>
      </c>
      <c r="F3822" s="47"/>
      <c r="G3822" s="48"/>
      <c r="H3822" s="48"/>
      <c r="I3822" s="48"/>
      <c r="J3822" s="48"/>
      <c r="K3822" s="48"/>
      <c r="L3822" s="48"/>
      <c r="M3822" s="48"/>
      <c r="N3822" s="48"/>
      <c r="O3822" s="48"/>
      <c r="P3822" s="48"/>
    </row>
    <row r="3823" ht="13.5" customHeight="1">
      <c r="A3823" s="1" t="s">
        <v>39092</v>
      </c>
      <c r="B3823" s="1" t="s">
        <v>247</v>
      </c>
      <c r="C3823" s="1" t="s">
        <v>10</v>
      </c>
      <c r="D3823" s="1" t="s">
        <v>39230</v>
      </c>
      <c r="E3823" s="1" t="s">
        <v>39231</v>
      </c>
      <c r="F3823" s="47"/>
      <c r="G3823" s="48"/>
      <c r="H3823" s="48"/>
      <c r="I3823" s="48"/>
      <c r="J3823" s="48"/>
      <c r="K3823" s="48"/>
      <c r="L3823" s="48"/>
      <c r="M3823" s="48"/>
      <c r="N3823" s="48"/>
      <c r="O3823" s="48"/>
      <c r="P3823" s="48"/>
    </row>
    <row r="3824" ht="13.5" customHeight="1">
      <c r="A3824" s="1" t="s">
        <v>39092</v>
      </c>
      <c r="B3824" s="1" t="s">
        <v>251</v>
      </c>
      <c r="C3824" s="1" t="s">
        <v>10</v>
      </c>
      <c r="D3824" s="1" t="s">
        <v>39234</v>
      </c>
      <c r="E3824" s="1" t="s">
        <v>39235</v>
      </c>
      <c r="F3824" s="47"/>
      <c r="G3824" s="48"/>
      <c r="H3824" s="48"/>
      <c r="I3824" s="48"/>
      <c r="J3824" s="48"/>
      <c r="K3824" s="48"/>
      <c r="L3824" s="48"/>
      <c r="M3824" s="48"/>
      <c r="N3824" s="48"/>
      <c r="O3824" s="48"/>
      <c r="P3824" s="48"/>
    </row>
    <row r="3825" ht="13.5" customHeight="1">
      <c r="A3825" s="1" t="s">
        <v>39092</v>
      </c>
      <c r="B3825" s="1" t="s">
        <v>254</v>
      </c>
      <c r="C3825" s="1" t="s">
        <v>10</v>
      </c>
      <c r="D3825" s="1" t="s">
        <v>39238</v>
      </c>
      <c r="E3825" s="1" t="s">
        <v>39239</v>
      </c>
      <c r="F3825" s="47"/>
      <c r="G3825" s="48"/>
      <c r="H3825" s="48"/>
      <c r="I3825" s="48"/>
      <c r="J3825" s="48"/>
      <c r="K3825" s="48"/>
      <c r="L3825" s="48"/>
      <c r="M3825" s="48"/>
      <c r="N3825" s="48"/>
      <c r="O3825" s="48"/>
      <c r="P3825" s="48"/>
    </row>
    <row r="3826" ht="13.5" customHeight="1">
      <c r="A3826" s="1" t="s">
        <v>39092</v>
      </c>
      <c r="B3826" s="1" t="s">
        <v>258</v>
      </c>
      <c r="C3826" s="1" t="s">
        <v>10</v>
      </c>
      <c r="D3826" s="1" t="s">
        <v>39242</v>
      </c>
      <c r="E3826" s="1" t="s">
        <v>39244</v>
      </c>
      <c r="F3826" s="47"/>
      <c r="G3826" s="48"/>
      <c r="H3826" s="48"/>
      <c r="I3826" s="48"/>
      <c r="J3826" s="48"/>
      <c r="K3826" s="48"/>
      <c r="L3826" s="48"/>
      <c r="M3826" s="48"/>
      <c r="N3826" s="48"/>
      <c r="O3826" s="48"/>
      <c r="P3826" s="48"/>
    </row>
    <row r="3827" ht="13.5" customHeight="1">
      <c r="A3827" s="1" t="s">
        <v>39092</v>
      </c>
      <c r="B3827" s="1" t="s">
        <v>263</v>
      </c>
      <c r="C3827" s="1" t="s">
        <v>374</v>
      </c>
      <c r="D3827" s="1" t="s">
        <v>39246</v>
      </c>
      <c r="E3827" s="1" t="s">
        <v>39248</v>
      </c>
      <c r="F3827" s="47"/>
      <c r="G3827" s="48"/>
      <c r="H3827" s="48"/>
      <c r="I3827" s="48"/>
      <c r="J3827" s="48"/>
      <c r="K3827" s="48"/>
      <c r="L3827" s="48"/>
      <c r="M3827" s="48"/>
      <c r="N3827" s="48"/>
      <c r="O3827" s="48"/>
      <c r="P3827" s="48"/>
    </row>
    <row r="3828" ht="13.5" customHeight="1">
      <c r="A3828" s="1" t="s">
        <v>39092</v>
      </c>
      <c r="B3828" s="1" t="s">
        <v>268</v>
      </c>
      <c r="C3828" s="1" t="s">
        <v>10</v>
      </c>
      <c r="D3828" s="1" t="s">
        <v>39252</v>
      </c>
      <c r="E3828" s="1" t="s">
        <v>39253</v>
      </c>
      <c r="F3828" s="47"/>
      <c r="G3828" s="48"/>
      <c r="H3828" s="48"/>
      <c r="I3828" s="48"/>
      <c r="J3828" s="48"/>
      <c r="K3828" s="48"/>
      <c r="L3828" s="48"/>
      <c r="M3828" s="48"/>
      <c r="N3828" s="48"/>
      <c r="O3828" s="48"/>
      <c r="P3828" s="48"/>
    </row>
    <row r="3829" ht="13.5" customHeight="1">
      <c r="A3829" s="1" t="s">
        <v>39092</v>
      </c>
      <c r="B3829" s="1" t="s">
        <v>271</v>
      </c>
      <c r="C3829" s="1" t="s">
        <v>10</v>
      </c>
      <c r="D3829" s="1" t="s">
        <v>39256</v>
      </c>
      <c r="E3829" s="1" t="s">
        <v>39257</v>
      </c>
      <c r="F3829" s="47"/>
      <c r="G3829" s="48"/>
      <c r="H3829" s="48"/>
      <c r="I3829" s="48"/>
      <c r="J3829" s="48"/>
      <c r="K3829" s="48"/>
      <c r="L3829" s="48"/>
      <c r="M3829" s="48"/>
      <c r="N3829" s="48"/>
      <c r="O3829" s="48"/>
      <c r="P3829" s="48"/>
    </row>
    <row r="3830" ht="13.5" customHeight="1">
      <c r="A3830" s="1" t="s">
        <v>39092</v>
      </c>
      <c r="B3830" s="1" t="s">
        <v>276</v>
      </c>
      <c r="C3830" s="1" t="s">
        <v>10</v>
      </c>
      <c r="D3830" s="1" t="s">
        <v>39260</v>
      </c>
      <c r="E3830" s="1" t="s">
        <v>39261</v>
      </c>
      <c r="F3830" s="47"/>
      <c r="G3830" s="48"/>
      <c r="H3830" s="48"/>
      <c r="I3830" s="48"/>
      <c r="J3830" s="48"/>
      <c r="K3830" s="48"/>
      <c r="L3830" s="48"/>
      <c r="M3830" s="48"/>
      <c r="N3830" s="48"/>
      <c r="O3830" s="48"/>
      <c r="P3830" s="48"/>
    </row>
    <row r="3831" ht="13.5" customHeight="1">
      <c r="A3831" s="1" t="s">
        <v>39092</v>
      </c>
      <c r="B3831" s="1" t="s">
        <v>279</v>
      </c>
      <c r="C3831" s="1" t="s">
        <v>10</v>
      </c>
      <c r="D3831" s="1" t="s">
        <v>39264</v>
      </c>
      <c r="E3831" s="1" t="s">
        <v>39265</v>
      </c>
      <c r="F3831" s="47"/>
      <c r="G3831" s="48"/>
      <c r="H3831" s="48"/>
      <c r="I3831" s="48"/>
      <c r="J3831" s="48"/>
      <c r="K3831" s="48"/>
      <c r="L3831" s="48"/>
      <c r="M3831" s="48"/>
      <c r="N3831" s="48"/>
      <c r="O3831" s="48"/>
      <c r="P3831" s="48"/>
    </row>
    <row r="3832" ht="13.5" customHeight="1">
      <c r="A3832" s="1" t="s">
        <v>39092</v>
      </c>
      <c r="B3832" s="1" t="s">
        <v>284</v>
      </c>
      <c r="C3832" s="1" t="s">
        <v>10</v>
      </c>
      <c r="D3832" s="1" t="s">
        <v>39268</v>
      </c>
      <c r="E3832" s="1" t="s">
        <v>39269</v>
      </c>
      <c r="F3832" s="47"/>
      <c r="G3832" s="48"/>
      <c r="H3832" s="48"/>
      <c r="I3832" s="48"/>
      <c r="J3832" s="48"/>
      <c r="K3832" s="48"/>
      <c r="L3832" s="48"/>
      <c r="M3832" s="48"/>
      <c r="N3832" s="48"/>
      <c r="O3832" s="48"/>
      <c r="P3832" s="48"/>
    </row>
    <row r="3833" ht="13.5" customHeight="1">
      <c r="A3833" s="1" t="s">
        <v>39092</v>
      </c>
      <c r="B3833" s="1" t="s">
        <v>288</v>
      </c>
      <c r="C3833" s="1" t="s">
        <v>10</v>
      </c>
      <c r="D3833" s="1" t="s">
        <v>39272</v>
      </c>
      <c r="E3833" s="1" t="s">
        <v>39273</v>
      </c>
      <c r="F3833" s="47"/>
      <c r="G3833" s="48"/>
      <c r="H3833" s="48"/>
      <c r="I3833" s="48"/>
      <c r="J3833" s="48"/>
      <c r="K3833" s="48"/>
      <c r="L3833" s="48"/>
      <c r="M3833" s="48"/>
      <c r="N3833" s="48"/>
      <c r="O3833" s="48"/>
      <c r="P3833" s="48"/>
    </row>
    <row r="3834" ht="13.5" customHeight="1">
      <c r="A3834" s="1" t="s">
        <v>39092</v>
      </c>
      <c r="B3834" s="1" t="s">
        <v>292</v>
      </c>
      <c r="C3834" s="1" t="s">
        <v>10</v>
      </c>
      <c r="D3834" s="1" t="s">
        <v>39276</v>
      </c>
      <c r="E3834" s="1" t="s">
        <v>39277</v>
      </c>
      <c r="F3834" s="47"/>
      <c r="G3834" s="48"/>
      <c r="H3834" s="48"/>
      <c r="I3834" s="48"/>
      <c r="J3834" s="48"/>
      <c r="K3834" s="48"/>
      <c r="L3834" s="48"/>
      <c r="M3834" s="48"/>
      <c r="N3834" s="48"/>
      <c r="O3834" s="48"/>
      <c r="P3834" s="48"/>
    </row>
    <row r="3835" ht="13.5" customHeight="1">
      <c r="A3835" s="1" t="s">
        <v>39092</v>
      </c>
      <c r="B3835" s="1" t="s">
        <v>296</v>
      </c>
      <c r="C3835" s="1" t="s">
        <v>10</v>
      </c>
      <c r="D3835" s="1" t="s">
        <v>39282</v>
      </c>
      <c r="E3835" s="1" t="s">
        <v>39283</v>
      </c>
      <c r="F3835" s="47"/>
      <c r="G3835" s="48"/>
      <c r="H3835" s="48"/>
      <c r="I3835" s="48"/>
      <c r="J3835" s="48"/>
      <c r="K3835" s="48"/>
      <c r="L3835" s="48"/>
      <c r="M3835" s="48"/>
      <c r="N3835" s="48"/>
      <c r="O3835" s="48"/>
      <c r="P3835" s="48"/>
    </row>
    <row r="3836" ht="13.5" customHeight="1">
      <c r="A3836" s="1" t="s">
        <v>39092</v>
      </c>
      <c r="B3836" s="1" t="s">
        <v>1898</v>
      </c>
      <c r="C3836" s="1" t="s">
        <v>10</v>
      </c>
      <c r="D3836" s="1" t="s">
        <v>39286</v>
      </c>
      <c r="E3836" s="1" t="s">
        <v>39287</v>
      </c>
      <c r="F3836" s="47"/>
      <c r="G3836" s="48"/>
      <c r="H3836" s="48"/>
      <c r="I3836" s="48"/>
      <c r="J3836" s="48"/>
      <c r="K3836" s="48"/>
      <c r="L3836" s="48"/>
      <c r="M3836" s="48"/>
      <c r="N3836" s="48"/>
      <c r="O3836" s="48"/>
      <c r="P3836" s="48"/>
    </row>
    <row r="3837" ht="13.5" customHeight="1">
      <c r="A3837" s="1" t="s">
        <v>39092</v>
      </c>
      <c r="B3837" s="1" t="s">
        <v>1905</v>
      </c>
      <c r="C3837" s="1" t="s">
        <v>10</v>
      </c>
      <c r="D3837" s="1" t="s">
        <v>39290</v>
      </c>
      <c r="E3837" s="1" t="s">
        <v>39291</v>
      </c>
      <c r="F3837" s="47"/>
      <c r="G3837" s="48"/>
      <c r="H3837" s="48"/>
      <c r="I3837" s="48"/>
      <c r="J3837" s="48"/>
      <c r="K3837" s="48"/>
      <c r="L3837" s="48"/>
      <c r="M3837" s="48"/>
      <c r="N3837" s="48"/>
      <c r="O3837" s="48"/>
      <c r="P3837" s="48"/>
    </row>
    <row r="3838" ht="13.5" customHeight="1">
      <c r="A3838" s="1" t="s">
        <v>39092</v>
      </c>
      <c r="B3838" s="1" t="s">
        <v>1911</v>
      </c>
      <c r="C3838" s="1" t="s">
        <v>115</v>
      </c>
      <c r="D3838" s="1" t="s">
        <v>39294</v>
      </c>
      <c r="E3838" s="1" t="s">
        <v>39295</v>
      </c>
      <c r="F3838" s="47"/>
      <c r="G3838" s="48"/>
      <c r="H3838" s="48"/>
      <c r="I3838" s="48"/>
      <c r="J3838" s="48"/>
      <c r="K3838" s="48"/>
      <c r="L3838" s="48"/>
      <c r="M3838" s="48"/>
      <c r="N3838" s="48"/>
      <c r="O3838" s="48"/>
      <c r="P3838" s="48"/>
    </row>
    <row r="3839" ht="13.5" customHeight="1">
      <c r="A3839" s="1" t="s">
        <v>39092</v>
      </c>
      <c r="B3839" s="1" t="s">
        <v>1919</v>
      </c>
      <c r="C3839" s="1" t="s">
        <v>10</v>
      </c>
      <c r="D3839" s="1" t="s">
        <v>39298</v>
      </c>
      <c r="E3839" s="1" t="s">
        <v>39299</v>
      </c>
      <c r="F3839" s="47"/>
      <c r="G3839" s="48"/>
      <c r="H3839" s="48"/>
      <c r="I3839" s="48"/>
      <c r="J3839" s="48"/>
      <c r="K3839" s="48"/>
      <c r="L3839" s="48"/>
      <c r="M3839" s="48"/>
      <c r="N3839" s="48"/>
      <c r="O3839" s="48"/>
      <c r="P3839" s="48"/>
    </row>
    <row r="3840" ht="13.5" customHeight="1">
      <c r="A3840" s="1" t="s">
        <v>39092</v>
      </c>
      <c r="B3840" s="1" t="s">
        <v>1926</v>
      </c>
      <c r="C3840" s="1" t="s">
        <v>10</v>
      </c>
      <c r="D3840" s="1" t="s">
        <v>39302</v>
      </c>
      <c r="E3840" s="1" t="s">
        <v>39303</v>
      </c>
      <c r="F3840" s="47"/>
      <c r="G3840" s="48"/>
      <c r="H3840" s="48"/>
      <c r="I3840" s="48"/>
      <c r="J3840" s="48"/>
      <c r="K3840" s="48"/>
      <c r="L3840" s="48"/>
      <c r="M3840" s="48"/>
      <c r="N3840" s="48"/>
      <c r="O3840" s="48"/>
      <c r="P3840" s="48"/>
    </row>
    <row r="3841" ht="13.5" customHeight="1">
      <c r="A3841" s="1" t="s">
        <v>39092</v>
      </c>
      <c r="B3841" s="1" t="s">
        <v>99</v>
      </c>
      <c r="C3841" s="1" t="s">
        <v>817</v>
      </c>
      <c r="D3841" s="47"/>
      <c r="E3841" s="47"/>
      <c r="F3841" s="47"/>
      <c r="G3841" s="48"/>
      <c r="H3841" s="48"/>
      <c r="I3841" s="48"/>
      <c r="J3841" s="48"/>
      <c r="K3841" s="48"/>
      <c r="L3841" s="48"/>
      <c r="M3841" s="48"/>
      <c r="N3841" s="48"/>
      <c r="O3841" s="48"/>
      <c r="P3841" s="48"/>
    </row>
    <row r="3842" ht="13.5" customHeight="1">
      <c r="A3842" s="1" t="s">
        <v>39306</v>
      </c>
      <c r="B3842" s="2" t="s">
        <v>1</v>
      </c>
      <c r="C3842" s="1" t="s">
        <v>2</v>
      </c>
      <c r="D3842" s="47"/>
      <c r="E3842" s="47"/>
      <c r="F3842" s="47"/>
      <c r="G3842" s="48"/>
      <c r="H3842" s="48"/>
      <c r="I3842" s="48"/>
      <c r="J3842" s="48"/>
      <c r="K3842" s="48"/>
      <c r="L3842" s="48"/>
      <c r="M3842" s="48"/>
      <c r="N3842" s="48"/>
      <c r="O3842" s="48"/>
      <c r="P3842" s="48"/>
    </row>
    <row r="3843" ht="13.5" customHeight="1">
      <c r="A3843" s="1" t="s">
        <v>39306</v>
      </c>
      <c r="B3843" s="1" t="s">
        <v>5</v>
      </c>
      <c r="C3843" s="1" t="s">
        <v>130</v>
      </c>
      <c r="D3843" s="1" t="s">
        <v>39311</v>
      </c>
      <c r="E3843" s="1" t="s">
        <v>39312</v>
      </c>
      <c r="F3843" s="47"/>
      <c r="G3843" s="48"/>
      <c r="H3843" s="48"/>
      <c r="I3843" s="48"/>
      <c r="J3843" s="48"/>
      <c r="K3843" s="48"/>
      <c r="L3843" s="48"/>
      <c r="M3843" s="48"/>
      <c r="N3843" s="48"/>
      <c r="O3843" s="48"/>
      <c r="P3843" s="48"/>
    </row>
    <row r="3844" ht="13.5" customHeight="1">
      <c r="A3844" s="1" t="s">
        <v>39306</v>
      </c>
      <c r="B3844" s="1" t="s">
        <v>9</v>
      </c>
      <c r="C3844" s="1" t="s">
        <v>10</v>
      </c>
      <c r="D3844" s="1" t="s">
        <v>39313</v>
      </c>
      <c r="E3844" s="1" t="s">
        <v>39315</v>
      </c>
      <c r="F3844" s="47"/>
      <c r="G3844" s="48"/>
      <c r="H3844" s="48"/>
      <c r="I3844" s="48"/>
      <c r="J3844" s="48"/>
      <c r="K3844" s="48"/>
      <c r="L3844" s="48"/>
      <c r="M3844" s="48"/>
      <c r="N3844" s="48"/>
      <c r="O3844" s="48"/>
      <c r="P3844" s="48"/>
    </row>
    <row r="3845" ht="13.5" customHeight="1">
      <c r="A3845" s="1" t="s">
        <v>39306</v>
      </c>
      <c r="B3845" s="1" t="s">
        <v>13</v>
      </c>
      <c r="C3845" s="1" t="s">
        <v>115</v>
      </c>
      <c r="D3845" s="1" t="s">
        <v>39319</v>
      </c>
      <c r="E3845" s="1" t="s">
        <v>39320</v>
      </c>
      <c r="F3845" s="47"/>
      <c r="G3845" s="48"/>
      <c r="H3845" s="48"/>
      <c r="I3845" s="48"/>
      <c r="J3845" s="48"/>
      <c r="K3845" s="48"/>
      <c r="L3845" s="48"/>
      <c r="M3845" s="48"/>
      <c r="N3845" s="48"/>
      <c r="O3845" s="48"/>
      <c r="P3845" s="48"/>
    </row>
    <row r="3846" ht="13.5" customHeight="1">
      <c r="A3846" s="1" t="s">
        <v>39306</v>
      </c>
      <c r="B3846" s="1" t="s">
        <v>16</v>
      </c>
      <c r="C3846" s="1" t="s">
        <v>10</v>
      </c>
      <c r="D3846" s="1" t="s">
        <v>39323</v>
      </c>
      <c r="E3846" s="1" t="s">
        <v>39324</v>
      </c>
      <c r="F3846" s="47"/>
      <c r="G3846" s="48"/>
      <c r="H3846" s="48"/>
      <c r="I3846" s="48"/>
      <c r="J3846" s="48"/>
      <c r="K3846" s="48"/>
      <c r="L3846" s="48"/>
      <c r="M3846" s="48"/>
      <c r="N3846" s="48"/>
      <c r="O3846" s="48"/>
      <c r="P3846" s="48"/>
    </row>
    <row r="3847" ht="13.5" customHeight="1">
      <c r="A3847" s="1" t="s">
        <v>39306</v>
      </c>
      <c r="B3847" s="1" t="s">
        <v>21</v>
      </c>
      <c r="C3847" s="1" t="s">
        <v>10</v>
      </c>
      <c r="D3847" s="1" t="s">
        <v>39327</v>
      </c>
      <c r="E3847" s="1" t="s">
        <v>39328</v>
      </c>
      <c r="F3847" s="47"/>
      <c r="G3847" s="48"/>
      <c r="H3847" s="48"/>
      <c r="I3847" s="48"/>
      <c r="J3847" s="48"/>
      <c r="K3847" s="48"/>
      <c r="L3847" s="48"/>
      <c r="M3847" s="48"/>
      <c r="N3847" s="48"/>
      <c r="O3847" s="48"/>
      <c r="P3847" s="48"/>
    </row>
    <row r="3848" ht="13.5" customHeight="1">
      <c r="A3848" s="1" t="s">
        <v>39306</v>
      </c>
      <c r="B3848" s="1" t="s">
        <v>27</v>
      </c>
      <c r="C3848" s="1" t="s">
        <v>10</v>
      </c>
      <c r="D3848" s="1" t="s">
        <v>39329</v>
      </c>
      <c r="E3848" s="1" t="s">
        <v>39330</v>
      </c>
      <c r="F3848" s="47"/>
      <c r="G3848" s="48"/>
      <c r="H3848" s="48"/>
      <c r="I3848" s="48"/>
      <c r="J3848" s="48"/>
      <c r="K3848" s="48"/>
      <c r="L3848" s="48"/>
      <c r="M3848" s="48"/>
      <c r="N3848" s="48"/>
      <c r="O3848" s="48"/>
      <c r="P3848" s="48"/>
    </row>
    <row r="3849" ht="13.5" customHeight="1">
      <c r="A3849" s="1" t="s">
        <v>39306</v>
      </c>
      <c r="B3849" s="1" t="s">
        <v>31</v>
      </c>
      <c r="C3849" s="1" t="s">
        <v>10</v>
      </c>
      <c r="D3849" s="1" t="s">
        <v>39333</v>
      </c>
      <c r="E3849" s="1" t="s">
        <v>39334</v>
      </c>
      <c r="F3849" s="47"/>
      <c r="G3849" s="48"/>
      <c r="H3849" s="48"/>
      <c r="I3849" s="48"/>
      <c r="J3849" s="48"/>
      <c r="K3849" s="48"/>
      <c r="L3849" s="48"/>
      <c r="M3849" s="48"/>
      <c r="N3849" s="48"/>
      <c r="O3849" s="48"/>
      <c r="P3849" s="48"/>
    </row>
    <row r="3850" ht="13.5" customHeight="1">
      <c r="A3850" s="1" t="s">
        <v>39306</v>
      </c>
      <c r="B3850" s="1" t="s">
        <v>34</v>
      </c>
      <c r="C3850" s="1" t="s">
        <v>10</v>
      </c>
      <c r="D3850" s="1" t="s">
        <v>39337</v>
      </c>
      <c r="E3850" s="1" t="s">
        <v>39338</v>
      </c>
      <c r="F3850" s="47"/>
      <c r="G3850" s="48"/>
      <c r="H3850" s="48"/>
      <c r="I3850" s="48"/>
      <c r="J3850" s="48"/>
      <c r="K3850" s="48"/>
      <c r="L3850" s="48"/>
      <c r="M3850" s="48"/>
      <c r="N3850" s="48"/>
      <c r="O3850" s="48"/>
      <c r="P3850" s="48"/>
    </row>
    <row r="3851" ht="13.5" customHeight="1">
      <c r="A3851" s="1" t="s">
        <v>39306</v>
      </c>
      <c r="B3851" s="1" t="s">
        <v>40</v>
      </c>
      <c r="C3851" s="1" t="s">
        <v>10</v>
      </c>
      <c r="D3851" s="1" t="s">
        <v>39341</v>
      </c>
      <c r="E3851" s="1" t="s">
        <v>39342</v>
      </c>
      <c r="F3851" s="47"/>
      <c r="G3851" s="48"/>
      <c r="H3851" s="48"/>
      <c r="I3851" s="48"/>
      <c r="J3851" s="48"/>
      <c r="K3851" s="48"/>
      <c r="L3851" s="48"/>
      <c r="M3851" s="48"/>
      <c r="N3851" s="48"/>
      <c r="O3851" s="48"/>
      <c r="P3851" s="48"/>
    </row>
    <row r="3852" ht="13.5" customHeight="1">
      <c r="A3852" s="1" t="s">
        <v>39306</v>
      </c>
      <c r="B3852" s="1" t="s">
        <v>45</v>
      </c>
      <c r="C3852" s="1" t="s">
        <v>10</v>
      </c>
      <c r="D3852" s="1" t="s">
        <v>39345</v>
      </c>
      <c r="E3852" s="1" t="s">
        <v>39346</v>
      </c>
      <c r="F3852" s="47"/>
      <c r="G3852" s="48"/>
      <c r="H3852" s="48"/>
      <c r="I3852" s="48"/>
      <c r="J3852" s="48"/>
      <c r="K3852" s="48"/>
      <c r="L3852" s="48"/>
      <c r="M3852" s="48"/>
      <c r="N3852" s="48"/>
      <c r="O3852" s="48"/>
      <c r="P3852" s="48"/>
    </row>
    <row r="3853" ht="13.5" customHeight="1">
      <c r="A3853" s="1" t="s">
        <v>39306</v>
      </c>
      <c r="B3853" s="1" t="s">
        <v>52</v>
      </c>
      <c r="C3853" s="1" t="s">
        <v>10</v>
      </c>
      <c r="D3853" s="1" t="s">
        <v>39349</v>
      </c>
      <c r="E3853" s="1" t="s">
        <v>39350</v>
      </c>
      <c r="F3853" s="47"/>
      <c r="G3853" s="48"/>
      <c r="H3853" s="48"/>
      <c r="I3853" s="48"/>
      <c r="J3853" s="48"/>
      <c r="K3853" s="48"/>
      <c r="L3853" s="48"/>
      <c r="M3853" s="48"/>
      <c r="N3853" s="48"/>
      <c r="O3853" s="48"/>
      <c r="P3853" s="48"/>
    </row>
    <row r="3854" ht="13.5" customHeight="1">
      <c r="A3854" s="1" t="s">
        <v>39306</v>
      </c>
      <c r="B3854" s="1" t="s">
        <v>57</v>
      </c>
      <c r="C3854" s="1" t="s">
        <v>10</v>
      </c>
      <c r="D3854" s="1" t="s">
        <v>39353</v>
      </c>
      <c r="E3854" s="1" t="s">
        <v>39354</v>
      </c>
      <c r="F3854" s="47"/>
      <c r="G3854" s="48"/>
      <c r="H3854" s="48"/>
      <c r="I3854" s="48"/>
      <c r="J3854" s="48"/>
      <c r="K3854" s="48"/>
      <c r="L3854" s="48"/>
      <c r="M3854" s="48"/>
      <c r="N3854" s="48"/>
      <c r="O3854" s="48"/>
      <c r="P3854" s="48"/>
    </row>
    <row r="3855" ht="13.5" customHeight="1">
      <c r="A3855" s="1" t="s">
        <v>39306</v>
      </c>
      <c r="B3855" s="1" t="s">
        <v>60</v>
      </c>
      <c r="C3855" s="1" t="s">
        <v>10</v>
      </c>
      <c r="D3855" s="1" t="s">
        <v>39357</v>
      </c>
      <c r="E3855" s="1" t="s">
        <v>39358</v>
      </c>
      <c r="F3855" s="47"/>
      <c r="G3855" s="48"/>
      <c r="H3855" s="48"/>
      <c r="I3855" s="48"/>
      <c r="J3855" s="48"/>
      <c r="K3855" s="48"/>
      <c r="L3855" s="48"/>
      <c r="M3855" s="48"/>
      <c r="N3855" s="48"/>
      <c r="O3855" s="48"/>
      <c r="P3855" s="48"/>
    </row>
    <row r="3856" ht="13.5" customHeight="1">
      <c r="A3856" s="1" t="s">
        <v>39306</v>
      </c>
      <c r="B3856" s="1" t="s">
        <v>65</v>
      </c>
      <c r="C3856" s="1" t="s">
        <v>10</v>
      </c>
      <c r="D3856" s="1" t="s">
        <v>39359</v>
      </c>
      <c r="E3856" s="1" t="s">
        <v>39360</v>
      </c>
      <c r="F3856" s="47"/>
      <c r="G3856" s="48"/>
      <c r="H3856" s="48"/>
      <c r="I3856" s="48"/>
      <c r="J3856" s="48"/>
      <c r="K3856" s="48"/>
      <c r="L3856" s="48"/>
      <c r="M3856" s="48"/>
      <c r="N3856" s="48"/>
      <c r="O3856" s="48"/>
      <c r="P3856" s="48"/>
    </row>
    <row r="3857" ht="13.5" customHeight="1">
      <c r="A3857" s="1" t="s">
        <v>39306</v>
      </c>
      <c r="B3857" s="1" t="s">
        <v>70</v>
      </c>
      <c r="C3857" s="1" t="s">
        <v>115</v>
      </c>
      <c r="D3857" s="1" t="s">
        <v>39362</v>
      </c>
      <c r="E3857" s="1" t="s">
        <v>39363</v>
      </c>
      <c r="F3857" s="47"/>
      <c r="G3857" s="48"/>
      <c r="H3857" s="48"/>
      <c r="I3857" s="48"/>
      <c r="J3857" s="48"/>
      <c r="K3857" s="48"/>
      <c r="L3857" s="48"/>
      <c r="M3857" s="48"/>
      <c r="N3857" s="48"/>
      <c r="O3857" s="48"/>
      <c r="P3857" s="48"/>
    </row>
    <row r="3858" ht="13.5" customHeight="1">
      <c r="A3858" s="1" t="s">
        <v>39306</v>
      </c>
      <c r="B3858" s="1" t="s">
        <v>74</v>
      </c>
      <c r="C3858" s="1" t="s">
        <v>10</v>
      </c>
      <c r="D3858" s="1" t="s">
        <v>39368</v>
      </c>
      <c r="E3858" s="1" t="s">
        <v>39369</v>
      </c>
      <c r="F3858" s="47"/>
      <c r="G3858" s="48"/>
      <c r="H3858" s="48"/>
      <c r="I3858" s="48"/>
      <c r="J3858" s="48"/>
      <c r="K3858" s="48"/>
      <c r="L3858" s="48"/>
      <c r="M3858" s="48"/>
      <c r="N3858" s="48"/>
      <c r="O3858" s="48"/>
      <c r="P3858" s="48"/>
    </row>
    <row r="3859" ht="13.5" customHeight="1">
      <c r="A3859" s="1" t="s">
        <v>39306</v>
      </c>
      <c r="B3859" s="1" t="s">
        <v>78</v>
      </c>
      <c r="C3859" s="1" t="s">
        <v>10</v>
      </c>
      <c r="D3859" s="1" t="s">
        <v>39372</v>
      </c>
      <c r="E3859" s="1" t="s">
        <v>39373</v>
      </c>
      <c r="F3859" s="47"/>
      <c r="G3859" s="48"/>
      <c r="H3859" s="48"/>
      <c r="I3859" s="48"/>
      <c r="J3859" s="48"/>
      <c r="K3859" s="48"/>
      <c r="L3859" s="48"/>
      <c r="M3859" s="48"/>
      <c r="N3859" s="48"/>
      <c r="O3859" s="48"/>
      <c r="P3859" s="48"/>
    </row>
    <row r="3860" ht="13.5" customHeight="1">
      <c r="A3860" s="1" t="s">
        <v>39306</v>
      </c>
      <c r="B3860" s="1" t="s">
        <v>83</v>
      </c>
      <c r="C3860" s="1" t="s">
        <v>115</v>
      </c>
      <c r="D3860" s="1" t="s">
        <v>39376</v>
      </c>
      <c r="E3860" s="1" t="s">
        <v>39377</v>
      </c>
      <c r="F3860" s="47"/>
      <c r="G3860" s="48"/>
      <c r="H3860" s="48"/>
      <c r="I3860" s="48"/>
      <c r="J3860" s="48"/>
      <c r="K3860" s="48"/>
      <c r="L3860" s="48"/>
      <c r="M3860" s="48"/>
      <c r="N3860" s="48"/>
      <c r="O3860" s="48"/>
      <c r="P3860" s="48"/>
    </row>
    <row r="3861" ht="13.5" customHeight="1">
      <c r="A3861" s="1" t="s">
        <v>39306</v>
      </c>
      <c r="B3861" s="1" t="s">
        <v>99</v>
      </c>
      <c r="C3861" s="1" t="s">
        <v>817</v>
      </c>
      <c r="D3861" s="47"/>
      <c r="E3861" s="47"/>
      <c r="F3861" s="47"/>
      <c r="G3861" s="48"/>
      <c r="H3861" s="48"/>
      <c r="I3861" s="48"/>
      <c r="J3861" s="48"/>
      <c r="K3861" s="48"/>
      <c r="L3861" s="48"/>
      <c r="M3861" s="48"/>
      <c r="N3861" s="48"/>
      <c r="O3861" s="48"/>
      <c r="P3861" s="48"/>
    </row>
    <row r="3862" ht="13.5" customHeight="1">
      <c r="A3862" s="1" t="s">
        <v>39382</v>
      </c>
      <c r="B3862" s="2" t="s">
        <v>1</v>
      </c>
      <c r="C3862" s="1" t="s">
        <v>2</v>
      </c>
      <c r="D3862" s="47"/>
      <c r="E3862" s="47"/>
      <c r="F3862" s="47"/>
      <c r="G3862" s="48"/>
      <c r="H3862" s="48"/>
      <c r="I3862" s="48"/>
      <c r="J3862" s="48"/>
      <c r="K3862" s="48"/>
      <c r="L3862" s="48"/>
      <c r="M3862" s="48"/>
      <c r="N3862" s="48"/>
      <c r="O3862" s="48"/>
      <c r="P3862" s="48"/>
    </row>
    <row r="3863" ht="13.5" customHeight="1">
      <c r="A3863" s="1" t="s">
        <v>39382</v>
      </c>
      <c r="B3863" s="1" t="s">
        <v>5</v>
      </c>
      <c r="C3863" s="1" t="s">
        <v>303</v>
      </c>
      <c r="D3863" s="1" t="s">
        <v>39385</v>
      </c>
      <c r="E3863" s="1" t="s">
        <v>39386</v>
      </c>
      <c r="F3863" s="47"/>
      <c r="G3863" s="48"/>
      <c r="H3863" s="48"/>
      <c r="I3863" s="48"/>
      <c r="J3863" s="48"/>
      <c r="K3863" s="48"/>
      <c r="L3863" s="48"/>
      <c r="M3863" s="48"/>
      <c r="N3863" s="48"/>
      <c r="O3863" s="48"/>
      <c r="P3863" s="48"/>
    </row>
    <row r="3864" ht="13.5" customHeight="1">
      <c r="A3864" s="1" t="s">
        <v>39382</v>
      </c>
      <c r="B3864" s="1" t="s">
        <v>9</v>
      </c>
      <c r="C3864" s="1" t="s">
        <v>10</v>
      </c>
      <c r="D3864" s="1" t="s">
        <v>39389</v>
      </c>
      <c r="E3864" s="1" t="s">
        <v>39390</v>
      </c>
      <c r="F3864" s="47"/>
      <c r="G3864" s="48"/>
      <c r="H3864" s="48"/>
      <c r="I3864" s="48"/>
      <c r="J3864" s="48"/>
      <c r="K3864" s="48"/>
      <c r="L3864" s="48"/>
      <c r="M3864" s="48"/>
      <c r="N3864" s="48"/>
      <c r="O3864" s="48"/>
      <c r="P3864" s="48"/>
    </row>
    <row r="3865" ht="13.5" customHeight="1">
      <c r="A3865" s="1" t="s">
        <v>39382</v>
      </c>
      <c r="B3865" s="1" t="s">
        <v>13</v>
      </c>
      <c r="C3865" s="1" t="s">
        <v>10</v>
      </c>
      <c r="D3865" s="1" t="s">
        <v>39393</v>
      </c>
      <c r="E3865" s="1" t="s">
        <v>39394</v>
      </c>
      <c r="F3865" s="47"/>
      <c r="G3865" s="48"/>
      <c r="H3865" s="48"/>
      <c r="I3865" s="48"/>
      <c r="J3865" s="48"/>
      <c r="K3865" s="48"/>
      <c r="L3865" s="48"/>
      <c r="M3865" s="48"/>
      <c r="N3865" s="48"/>
      <c r="O3865" s="48"/>
      <c r="P3865" s="48"/>
    </row>
    <row r="3866" ht="13.5" customHeight="1">
      <c r="A3866" s="1" t="s">
        <v>39382</v>
      </c>
      <c r="B3866" s="1" t="s">
        <v>16</v>
      </c>
      <c r="C3866" s="1" t="s">
        <v>10</v>
      </c>
      <c r="D3866" s="1" t="s">
        <v>39397</v>
      </c>
      <c r="E3866" s="1" t="s">
        <v>39398</v>
      </c>
      <c r="F3866" s="47"/>
      <c r="G3866" s="48"/>
      <c r="H3866" s="48"/>
      <c r="I3866" s="48"/>
      <c r="J3866" s="48"/>
      <c r="K3866" s="48"/>
      <c r="L3866" s="48"/>
      <c r="M3866" s="48"/>
      <c r="N3866" s="48"/>
      <c r="O3866" s="48"/>
      <c r="P3866" s="48"/>
    </row>
    <row r="3867" ht="13.5" customHeight="1">
      <c r="A3867" s="1" t="s">
        <v>39382</v>
      </c>
      <c r="B3867" s="1" t="s">
        <v>21</v>
      </c>
      <c r="C3867" s="1" t="s">
        <v>10</v>
      </c>
      <c r="D3867" s="1" t="s">
        <v>39401</v>
      </c>
      <c r="E3867" s="1" t="s">
        <v>39402</v>
      </c>
      <c r="F3867" s="47"/>
      <c r="G3867" s="48"/>
      <c r="H3867" s="48"/>
      <c r="I3867" s="48"/>
      <c r="J3867" s="48"/>
      <c r="K3867" s="48"/>
      <c r="L3867" s="48"/>
      <c r="M3867" s="48"/>
      <c r="N3867" s="48"/>
      <c r="O3867" s="48"/>
      <c r="P3867" s="48"/>
    </row>
    <row r="3868" ht="13.5" customHeight="1">
      <c r="A3868" s="1" t="s">
        <v>39382</v>
      </c>
      <c r="B3868" s="1" t="s">
        <v>27</v>
      </c>
      <c r="C3868" s="1" t="s">
        <v>10</v>
      </c>
      <c r="D3868" s="1" t="s">
        <v>39405</v>
      </c>
      <c r="E3868" s="1" t="s">
        <v>39406</v>
      </c>
      <c r="F3868" s="47"/>
      <c r="G3868" s="48"/>
      <c r="H3868" s="48"/>
      <c r="I3868" s="48"/>
      <c r="J3868" s="48"/>
      <c r="K3868" s="48"/>
      <c r="L3868" s="48"/>
      <c r="M3868" s="48"/>
      <c r="N3868" s="48"/>
      <c r="O3868" s="48"/>
      <c r="P3868" s="48"/>
    </row>
    <row r="3869" ht="13.5" customHeight="1">
      <c r="A3869" s="1" t="s">
        <v>39382</v>
      </c>
      <c r="B3869" s="1" t="s">
        <v>31</v>
      </c>
      <c r="C3869" s="1" t="s">
        <v>10</v>
      </c>
      <c r="D3869" s="1" t="s">
        <v>39409</v>
      </c>
      <c r="E3869" s="1" t="s">
        <v>39410</v>
      </c>
      <c r="F3869" s="47"/>
      <c r="G3869" s="48"/>
      <c r="H3869" s="48"/>
      <c r="I3869" s="48"/>
      <c r="J3869" s="48"/>
      <c r="K3869" s="48"/>
      <c r="L3869" s="48"/>
      <c r="M3869" s="48"/>
      <c r="N3869" s="48"/>
      <c r="O3869" s="48"/>
      <c r="P3869" s="48"/>
    </row>
    <row r="3870" ht="13.5" customHeight="1">
      <c r="A3870" s="1" t="s">
        <v>39382</v>
      </c>
      <c r="B3870" s="1" t="s">
        <v>34</v>
      </c>
      <c r="C3870" s="1" t="s">
        <v>10</v>
      </c>
      <c r="D3870" s="1" t="s">
        <v>39413</v>
      </c>
      <c r="E3870" s="1" t="s">
        <v>39414</v>
      </c>
      <c r="F3870" s="47"/>
      <c r="G3870" s="48"/>
      <c r="H3870" s="48"/>
      <c r="I3870" s="48"/>
      <c r="J3870" s="48"/>
      <c r="K3870" s="48"/>
      <c r="L3870" s="48"/>
      <c r="M3870" s="48"/>
      <c r="N3870" s="48"/>
      <c r="O3870" s="48"/>
      <c r="P3870" s="48"/>
    </row>
    <row r="3871" ht="13.5" customHeight="1">
      <c r="A3871" s="1" t="s">
        <v>39382</v>
      </c>
      <c r="B3871" s="1" t="s">
        <v>40</v>
      </c>
      <c r="C3871" s="1" t="s">
        <v>10</v>
      </c>
      <c r="D3871" s="1" t="s">
        <v>39417</v>
      </c>
      <c r="E3871" s="1" t="s">
        <v>39418</v>
      </c>
      <c r="F3871" s="47"/>
      <c r="G3871" s="48"/>
      <c r="H3871" s="48"/>
      <c r="I3871" s="48"/>
      <c r="J3871" s="48"/>
      <c r="K3871" s="48"/>
      <c r="L3871" s="48"/>
      <c r="M3871" s="48"/>
      <c r="N3871" s="48"/>
      <c r="O3871" s="48"/>
      <c r="P3871" s="48"/>
    </row>
    <row r="3872" ht="13.5" customHeight="1">
      <c r="A3872" s="1" t="s">
        <v>39382</v>
      </c>
      <c r="B3872" s="1" t="s">
        <v>45</v>
      </c>
      <c r="C3872" s="1" t="s">
        <v>10</v>
      </c>
      <c r="D3872" s="1" t="s">
        <v>39421</v>
      </c>
      <c r="E3872" s="1" t="s">
        <v>39422</v>
      </c>
      <c r="F3872" s="47"/>
      <c r="G3872" s="48"/>
      <c r="H3872" s="48"/>
      <c r="I3872" s="48"/>
      <c r="J3872" s="48"/>
      <c r="K3872" s="48"/>
      <c r="L3872" s="48"/>
      <c r="M3872" s="48"/>
      <c r="N3872" s="48"/>
      <c r="O3872" s="48"/>
      <c r="P3872" s="48"/>
    </row>
    <row r="3873" ht="13.5" customHeight="1">
      <c r="A3873" s="1" t="s">
        <v>39382</v>
      </c>
      <c r="B3873" s="1" t="s">
        <v>52</v>
      </c>
      <c r="C3873" s="1" t="s">
        <v>10</v>
      </c>
      <c r="D3873" s="1" t="s">
        <v>39425</v>
      </c>
      <c r="E3873" s="1" t="s">
        <v>39426</v>
      </c>
      <c r="F3873" s="47"/>
      <c r="G3873" s="48"/>
      <c r="H3873" s="48"/>
      <c r="I3873" s="48"/>
      <c r="J3873" s="48"/>
      <c r="K3873" s="48"/>
      <c r="L3873" s="48"/>
      <c r="M3873" s="48"/>
      <c r="N3873" s="48"/>
      <c r="O3873" s="48"/>
      <c r="P3873" s="48"/>
    </row>
    <row r="3874" ht="13.5" customHeight="1">
      <c r="A3874" s="1" t="s">
        <v>39382</v>
      </c>
      <c r="B3874" s="1" t="s">
        <v>57</v>
      </c>
      <c r="C3874" s="1" t="s">
        <v>10</v>
      </c>
      <c r="D3874" s="1" t="s">
        <v>39431</v>
      </c>
      <c r="E3874" s="1" t="s">
        <v>39432</v>
      </c>
      <c r="F3874" s="47"/>
      <c r="G3874" s="48"/>
      <c r="H3874" s="48"/>
      <c r="I3874" s="48"/>
      <c r="J3874" s="48"/>
      <c r="K3874" s="48"/>
      <c r="L3874" s="48"/>
      <c r="M3874" s="48"/>
      <c r="N3874" s="48"/>
      <c r="O3874" s="48"/>
      <c r="P3874" s="48"/>
    </row>
    <row r="3875" ht="13.5" customHeight="1">
      <c r="A3875" s="1" t="s">
        <v>39382</v>
      </c>
      <c r="B3875" s="1" t="s">
        <v>60</v>
      </c>
      <c r="C3875" s="1" t="s">
        <v>10</v>
      </c>
      <c r="D3875" s="1" t="s">
        <v>39437</v>
      </c>
      <c r="E3875" s="1" t="s">
        <v>39438</v>
      </c>
      <c r="F3875" s="47"/>
      <c r="G3875" s="48"/>
      <c r="H3875" s="48"/>
      <c r="I3875" s="48"/>
      <c r="J3875" s="48"/>
      <c r="K3875" s="48"/>
      <c r="L3875" s="48"/>
      <c r="M3875" s="48"/>
      <c r="N3875" s="48"/>
      <c r="O3875" s="48"/>
      <c r="P3875" s="48"/>
    </row>
    <row r="3876" ht="13.5" customHeight="1">
      <c r="A3876" s="1" t="s">
        <v>39382</v>
      </c>
      <c r="B3876" s="1" t="s">
        <v>65</v>
      </c>
      <c r="C3876" s="1" t="s">
        <v>10</v>
      </c>
      <c r="D3876" s="1" t="s">
        <v>39442</v>
      </c>
      <c r="E3876" s="1" t="s">
        <v>39444</v>
      </c>
      <c r="F3876" s="47"/>
      <c r="G3876" s="48"/>
      <c r="H3876" s="48"/>
      <c r="I3876" s="48"/>
      <c r="J3876" s="48"/>
      <c r="K3876" s="48"/>
      <c r="L3876" s="48"/>
      <c r="M3876" s="48"/>
      <c r="N3876" s="48"/>
      <c r="O3876" s="48"/>
      <c r="P3876" s="48"/>
    </row>
    <row r="3877" ht="13.5" customHeight="1">
      <c r="A3877" s="1" t="s">
        <v>39382</v>
      </c>
      <c r="B3877" s="1" t="s">
        <v>70</v>
      </c>
      <c r="C3877" s="1" t="s">
        <v>10</v>
      </c>
      <c r="D3877" s="1" t="s">
        <v>39446</v>
      </c>
      <c r="E3877" s="1" t="s">
        <v>39447</v>
      </c>
      <c r="F3877" s="47"/>
      <c r="G3877" s="48"/>
      <c r="H3877" s="48"/>
      <c r="I3877" s="48"/>
      <c r="J3877" s="48"/>
      <c r="K3877" s="48"/>
      <c r="L3877" s="48"/>
      <c r="M3877" s="48"/>
      <c r="N3877" s="48"/>
      <c r="O3877" s="48"/>
      <c r="P3877" s="48"/>
    </row>
    <row r="3878" ht="13.5" customHeight="1">
      <c r="A3878" s="1" t="s">
        <v>39382</v>
      </c>
      <c r="B3878" s="1" t="s">
        <v>74</v>
      </c>
      <c r="C3878" s="1" t="s">
        <v>10</v>
      </c>
      <c r="D3878" s="1" t="s">
        <v>39450</v>
      </c>
      <c r="E3878" s="1" t="s">
        <v>39452</v>
      </c>
      <c r="F3878" s="47"/>
      <c r="G3878" s="48"/>
      <c r="H3878" s="48"/>
      <c r="I3878" s="48"/>
      <c r="J3878" s="48"/>
      <c r="K3878" s="48"/>
      <c r="L3878" s="48"/>
      <c r="M3878" s="48"/>
      <c r="N3878" s="48"/>
      <c r="O3878" s="48"/>
      <c r="P3878" s="48"/>
    </row>
    <row r="3879" ht="13.5" customHeight="1">
      <c r="A3879" s="1" t="s">
        <v>39382</v>
      </c>
      <c r="B3879" s="1" t="s">
        <v>78</v>
      </c>
      <c r="C3879" s="1" t="s">
        <v>10</v>
      </c>
      <c r="D3879" s="1" t="s">
        <v>39457</v>
      </c>
      <c r="E3879" s="1" t="s">
        <v>39458</v>
      </c>
      <c r="F3879" s="47"/>
      <c r="G3879" s="48"/>
      <c r="H3879" s="48"/>
      <c r="I3879" s="48"/>
      <c r="J3879" s="48"/>
      <c r="K3879" s="48"/>
      <c r="L3879" s="48"/>
      <c r="M3879" s="48"/>
      <c r="N3879" s="48"/>
      <c r="O3879" s="48"/>
      <c r="P3879" s="48"/>
    </row>
    <row r="3880" ht="13.5" customHeight="1">
      <c r="A3880" s="1" t="s">
        <v>39382</v>
      </c>
      <c r="B3880" s="1" t="s">
        <v>83</v>
      </c>
      <c r="C3880" s="1" t="s">
        <v>10</v>
      </c>
      <c r="D3880" s="1" t="s">
        <v>39461</v>
      </c>
      <c r="E3880" s="1" t="s">
        <v>39462</v>
      </c>
      <c r="F3880" s="47"/>
      <c r="G3880" s="48"/>
      <c r="H3880" s="48"/>
      <c r="I3880" s="48"/>
      <c r="J3880" s="48"/>
      <c r="K3880" s="48"/>
      <c r="L3880" s="48"/>
      <c r="M3880" s="48"/>
      <c r="N3880" s="48"/>
      <c r="O3880" s="48"/>
      <c r="P3880" s="48"/>
    </row>
    <row r="3881" ht="13.5" customHeight="1">
      <c r="A3881" s="1" t="s">
        <v>39382</v>
      </c>
      <c r="B3881" s="1" t="s">
        <v>86</v>
      </c>
      <c r="C3881" s="1" t="s">
        <v>115</v>
      </c>
      <c r="D3881" s="1" t="s">
        <v>39465</v>
      </c>
      <c r="E3881" s="1" t="s">
        <v>39466</v>
      </c>
      <c r="F3881" s="47"/>
      <c r="G3881" s="48"/>
      <c r="H3881" s="48"/>
      <c r="I3881" s="48"/>
      <c r="J3881" s="48"/>
      <c r="K3881" s="48"/>
      <c r="L3881" s="48"/>
      <c r="M3881" s="48"/>
      <c r="N3881" s="48"/>
      <c r="O3881" s="48"/>
      <c r="P3881" s="48"/>
    </row>
    <row r="3882" ht="13.5" customHeight="1">
      <c r="A3882" s="1" t="s">
        <v>39382</v>
      </c>
      <c r="B3882" s="1" t="s">
        <v>91</v>
      </c>
      <c r="C3882" s="1" t="s">
        <v>10</v>
      </c>
      <c r="D3882" s="1" t="s">
        <v>39469</v>
      </c>
      <c r="E3882" s="1" t="s">
        <v>39471</v>
      </c>
      <c r="F3882" s="47"/>
      <c r="G3882" s="48"/>
      <c r="H3882" s="48"/>
      <c r="I3882" s="48"/>
      <c r="J3882" s="48"/>
      <c r="K3882" s="48"/>
      <c r="L3882" s="48"/>
      <c r="M3882" s="48"/>
      <c r="N3882" s="48"/>
      <c r="O3882" s="48"/>
      <c r="P3882" s="48"/>
    </row>
    <row r="3883" ht="13.5" customHeight="1">
      <c r="A3883" s="1" t="s">
        <v>39382</v>
      </c>
      <c r="B3883" s="1" t="s">
        <v>94</v>
      </c>
      <c r="C3883" s="1" t="s">
        <v>10</v>
      </c>
      <c r="D3883" s="1" t="s">
        <v>39473</v>
      </c>
      <c r="E3883" s="1" t="s">
        <v>39474</v>
      </c>
      <c r="F3883" s="47"/>
      <c r="G3883" s="48"/>
      <c r="H3883" s="48"/>
      <c r="I3883" s="48"/>
      <c r="J3883" s="48"/>
      <c r="K3883" s="48"/>
      <c r="L3883" s="48"/>
      <c r="M3883" s="48"/>
      <c r="N3883" s="48"/>
      <c r="O3883" s="48"/>
      <c r="P3883" s="48"/>
    </row>
    <row r="3884" ht="13.5" customHeight="1">
      <c r="A3884" s="1" t="s">
        <v>39382</v>
      </c>
      <c r="B3884" s="1" t="s">
        <v>186</v>
      </c>
      <c r="C3884" s="1" t="s">
        <v>10</v>
      </c>
      <c r="D3884" s="1" t="s">
        <v>39477</v>
      </c>
      <c r="E3884" s="1" t="s">
        <v>39478</v>
      </c>
      <c r="F3884" s="47"/>
      <c r="G3884" s="48"/>
      <c r="H3884" s="48"/>
      <c r="I3884" s="48"/>
      <c r="J3884" s="48"/>
      <c r="K3884" s="48"/>
      <c r="L3884" s="48"/>
      <c r="M3884" s="48"/>
      <c r="N3884" s="48"/>
      <c r="O3884" s="48"/>
      <c r="P3884" s="48"/>
    </row>
    <row r="3885" ht="13.5" customHeight="1">
      <c r="A3885" s="1" t="s">
        <v>39382</v>
      </c>
      <c r="B3885" s="1" t="s">
        <v>189</v>
      </c>
      <c r="C3885" s="1" t="s">
        <v>374</v>
      </c>
      <c r="D3885" s="1" t="s">
        <v>39481</v>
      </c>
      <c r="E3885" s="1" t="s">
        <v>39482</v>
      </c>
      <c r="F3885" s="47"/>
      <c r="G3885" s="48"/>
      <c r="H3885" s="48"/>
      <c r="I3885" s="48"/>
      <c r="J3885" s="48"/>
      <c r="K3885" s="48"/>
      <c r="L3885" s="48"/>
      <c r="M3885" s="48"/>
      <c r="N3885" s="48"/>
      <c r="O3885" s="48"/>
      <c r="P3885" s="48"/>
    </row>
    <row r="3886" ht="13.5" customHeight="1">
      <c r="A3886" s="1" t="s">
        <v>39382</v>
      </c>
      <c r="B3886" s="1" t="s">
        <v>193</v>
      </c>
      <c r="C3886" s="1" t="s">
        <v>10</v>
      </c>
      <c r="D3886" s="1" t="s">
        <v>39485</v>
      </c>
      <c r="E3886" s="1" t="s">
        <v>39487</v>
      </c>
      <c r="F3886" s="47"/>
      <c r="G3886" s="48"/>
      <c r="H3886" s="48"/>
      <c r="I3886" s="48"/>
      <c r="J3886" s="48"/>
      <c r="K3886" s="48"/>
      <c r="L3886" s="48"/>
      <c r="M3886" s="48"/>
      <c r="N3886" s="48"/>
      <c r="O3886" s="48"/>
      <c r="P3886" s="48"/>
    </row>
    <row r="3887" ht="13.5" customHeight="1">
      <c r="A3887" s="1" t="s">
        <v>39382</v>
      </c>
      <c r="B3887" s="1" t="s">
        <v>197</v>
      </c>
      <c r="C3887" s="1" t="s">
        <v>10</v>
      </c>
      <c r="D3887" s="1" t="s">
        <v>39491</v>
      </c>
      <c r="E3887" s="1" t="s">
        <v>39492</v>
      </c>
      <c r="F3887" s="47"/>
      <c r="G3887" s="48"/>
      <c r="H3887" s="48"/>
      <c r="I3887" s="48"/>
      <c r="J3887" s="48"/>
      <c r="K3887" s="48"/>
      <c r="L3887" s="48"/>
      <c r="M3887" s="48"/>
      <c r="N3887" s="48"/>
      <c r="O3887" s="48"/>
      <c r="P3887" s="48"/>
    </row>
    <row r="3888" ht="13.5" customHeight="1">
      <c r="A3888" s="1" t="s">
        <v>39382</v>
      </c>
      <c r="B3888" s="1" t="s">
        <v>99</v>
      </c>
      <c r="C3888" s="1" t="s">
        <v>817</v>
      </c>
      <c r="D3888" s="47"/>
      <c r="E3888" s="47"/>
      <c r="F3888" s="47"/>
      <c r="G3888" s="48"/>
      <c r="H3888" s="48"/>
      <c r="I3888" s="48"/>
      <c r="J3888" s="48"/>
      <c r="K3888" s="48"/>
      <c r="L3888" s="48"/>
      <c r="M3888" s="48"/>
      <c r="N3888" s="48"/>
      <c r="O3888" s="48"/>
      <c r="P3888" s="48"/>
    </row>
    <row r="3889" ht="13.5" customHeight="1">
      <c r="A3889" s="1" t="s">
        <v>39497</v>
      </c>
      <c r="B3889" s="2" t="s">
        <v>1</v>
      </c>
      <c r="C3889" s="1" t="s">
        <v>2</v>
      </c>
      <c r="D3889" s="47"/>
      <c r="E3889" s="47"/>
      <c r="F3889" s="47"/>
      <c r="G3889" s="48"/>
      <c r="H3889" s="48"/>
      <c r="I3889" s="48"/>
      <c r="J3889" s="48"/>
      <c r="K3889" s="48"/>
      <c r="L3889" s="48"/>
      <c r="M3889" s="48"/>
      <c r="N3889" s="48"/>
      <c r="O3889" s="48"/>
      <c r="P3889" s="48"/>
    </row>
    <row r="3890" ht="13.5" customHeight="1">
      <c r="A3890" s="1" t="s">
        <v>39497</v>
      </c>
      <c r="B3890" s="1" t="s">
        <v>5</v>
      </c>
      <c r="C3890" s="1" t="s">
        <v>303</v>
      </c>
      <c r="D3890" s="1" t="s">
        <v>39500</v>
      </c>
      <c r="E3890" s="1" t="s">
        <v>39501</v>
      </c>
      <c r="F3890" s="47"/>
      <c r="G3890" s="48"/>
      <c r="H3890" s="48"/>
      <c r="I3890" s="48"/>
      <c r="J3890" s="48"/>
      <c r="K3890" s="48"/>
      <c r="L3890" s="48"/>
      <c r="M3890" s="48"/>
      <c r="N3890" s="48"/>
      <c r="O3890" s="48"/>
      <c r="P3890" s="48"/>
    </row>
    <row r="3891" ht="13.5" customHeight="1">
      <c r="A3891" s="1" t="s">
        <v>39497</v>
      </c>
      <c r="B3891" s="1" t="s">
        <v>9</v>
      </c>
      <c r="C3891" s="1" t="s">
        <v>10</v>
      </c>
      <c r="D3891" s="1" t="s">
        <v>39502</v>
      </c>
      <c r="E3891" s="1" t="s">
        <v>39504</v>
      </c>
      <c r="F3891" s="47"/>
      <c r="G3891" s="48"/>
      <c r="H3891" s="48"/>
      <c r="I3891" s="48"/>
      <c r="J3891" s="48"/>
      <c r="K3891" s="48"/>
      <c r="L3891" s="48"/>
      <c r="M3891" s="48"/>
      <c r="N3891" s="48"/>
      <c r="O3891" s="48"/>
      <c r="P3891" s="48"/>
    </row>
    <row r="3892" ht="13.5" customHeight="1">
      <c r="A3892" s="1" t="s">
        <v>39497</v>
      </c>
      <c r="B3892" s="1" t="s">
        <v>13</v>
      </c>
      <c r="C3892" s="1" t="s">
        <v>10</v>
      </c>
      <c r="D3892" s="1" t="s">
        <v>39506</v>
      </c>
      <c r="E3892" s="1" t="s">
        <v>39507</v>
      </c>
      <c r="F3892" s="47"/>
      <c r="G3892" s="48"/>
      <c r="H3892" s="48"/>
      <c r="I3892" s="48"/>
      <c r="J3892" s="48"/>
      <c r="K3892" s="48"/>
      <c r="L3892" s="48"/>
      <c r="M3892" s="48"/>
      <c r="N3892" s="48"/>
      <c r="O3892" s="48"/>
      <c r="P3892" s="48"/>
    </row>
    <row r="3893" ht="13.5" customHeight="1">
      <c r="A3893" s="1" t="s">
        <v>39497</v>
      </c>
      <c r="B3893" s="1" t="s">
        <v>16</v>
      </c>
      <c r="C3893" s="1" t="s">
        <v>374</v>
      </c>
      <c r="D3893" s="1" t="s">
        <v>39509</v>
      </c>
      <c r="E3893" s="1" t="s">
        <v>39511</v>
      </c>
      <c r="F3893" s="47"/>
      <c r="G3893" s="48"/>
      <c r="H3893" s="48"/>
      <c r="I3893" s="48"/>
      <c r="J3893" s="48"/>
      <c r="K3893" s="48"/>
      <c r="L3893" s="48"/>
      <c r="M3893" s="48"/>
      <c r="N3893" s="48"/>
      <c r="O3893" s="48"/>
      <c r="P3893" s="48"/>
    </row>
    <row r="3894" ht="13.5" customHeight="1">
      <c r="A3894" s="1" t="s">
        <v>39497</v>
      </c>
      <c r="B3894" s="1" t="s">
        <v>21</v>
      </c>
      <c r="C3894" s="1" t="s">
        <v>10</v>
      </c>
      <c r="D3894" s="1" t="s">
        <v>39512</v>
      </c>
      <c r="E3894" s="1" t="s">
        <v>39513</v>
      </c>
      <c r="F3894" s="47"/>
      <c r="G3894" s="48"/>
      <c r="H3894" s="48"/>
      <c r="I3894" s="48"/>
      <c r="J3894" s="48"/>
      <c r="K3894" s="48"/>
      <c r="L3894" s="48"/>
      <c r="M3894" s="48"/>
      <c r="N3894" s="48"/>
      <c r="O3894" s="48"/>
      <c r="P3894" s="48"/>
    </row>
    <row r="3895" ht="13.5" customHeight="1">
      <c r="A3895" s="1" t="s">
        <v>39497</v>
      </c>
      <c r="B3895" s="1" t="s">
        <v>27</v>
      </c>
      <c r="C3895" s="1" t="s">
        <v>10</v>
      </c>
      <c r="D3895" s="1" t="s">
        <v>39516</v>
      </c>
      <c r="E3895" s="1" t="s">
        <v>39517</v>
      </c>
      <c r="F3895" s="47"/>
      <c r="G3895" s="48"/>
      <c r="H3895" s="48"/>
      <c r="I3895" s="48"/>
      <c r="J3895" s="48"/>
      <c r="K3895" s="48"/>
      <c r="L3895" s="48"/>
      <c r="M3895" s="48"/>
      <c r="N3895" s="48"/>
      <c r="O3895" s="48"/>
      <c r="P3895" s="48"/>
    </row>
    <row r="3896" ht="13.5" customHeight="1">
      <c r="A3896" s="1" t="s">
        <v>39497</v>
      </c>
      <c r="B3896" s="1" t="s">
        <v>31</v>
      </c>
      <c r="C3896" s="1" t="s">
        <v>10</v>
      </c>
      <c r="D3896" s="1" t="s">
        <v>39518</v>
      </c>
      <c r="E3896" s="1" t="s">
        <v>39520</v>
      </c>
      <c r="F3896" s="47"/>
      <c r="G3896" s="48"/>
      <c r="H3896" s="48"/>
      <c r="I3896" s="48"/>
      <c r="J3896" s="48"/>
      <c r="K3896" s="48"/>
      <c r="L3896" s="48"/>
      <c r="M3896" s="48"/>
      <c r="N3896" s="48"/>
      <c r="O3896" s="48"/>
      <c r="P3896" s="48"/>
    </row>
    <row r="3897" ht="13.5" customHeight="1">
      <c r="A3897" s="1" t="s">
        <v>39497</v>
      </c>
      <c r="B3897" s="1" t="s">
        <v>34</v>
      </c>
      <c r="C3897" s="1" t="s">
        <v>10</v>
      </c>
      <c r="D3897" s="1" t="s">
        <v>39522</v>
      </c>
      <c r="E3897" s="1" t="s">
        <v>39523</v>
      </c>
      <c r="F3897" s="47"/>
      <c r="G3897" s="48"/>
      <c r="H3897" s="48"/>
      <c r="I3897" s="48"/>
      <c r="J3897" s="48"/>
      <c r="K3897" s="48"/>
      <c r="L3897" s="48"/>
      <c r="M3897" s="48"/>
      <c r="N3897" s="48"/>
      <c r="O3897" s="48"/>
      <c r="P3897" s="48"/>
    </row>
    <row r="3898" ht="13.5" customHeight="1">
      <c r="A3898" s="1" t="s">
        <v>39497</v>
      </c>
      <c r="B3898" s="1" t="s">
        <v>40</v>
      </c>
      <c r="C3898" s="1" t="s">
        <v>10</v>
      </c>
      <c r="D3898" s="1" t="s">
        <v>39526</v>
      </c>
      <c r="E3898" s="1" t="s">
        <v>39527</v>
      </c>
      <c r="F3898" s="47"/>
      <c r="G3898" s="48"/>
      <c r="H3898" s="48"/>
      <c r="I3898" s="48"/>
      <c r="J3898" s="48"/>
      <c r="K3898" s="48"/>
      <c r="L3898" s="48"/>
      <c r="M3898" s="48"/>
      <c r="N3898" s="48"/>
      <c r="O3898" s="48"/>
      <c r="P3898" s="48"/>
    </row>
    <row r="3899" ht="13.5" customHeight="1">
      <c r="A3899" s="1" t="s">
        <v>39497</v>
      </c>
      <c r="B3899" s="1" t="s">
        <v>45</v>
      </c>
      <c r="C3899" s="1" t="s">
        <v>10</v>
      </c>
      <c r="D3899" s="1" t="s">
        <v>39528</v>
      </c>
      <c r="E3899" s="1" t="s">
        <v>39529</v>
      </c>
      <c r="F3899" s="47"/>
      <c r="G3899" s="48"/>
      <c r="H3899" s="48"/>
      <c r="I3899" s="48"/>
      <c r="J3899" s="48"/>
      <c r="K3899" s="48"/>
      <c r="L3899" s="48"/>
      <c r="M3899" s="48"/>
      <c r="N3899" s="48"/>
      <c r="O3899" s="48"/>
      <c r="P3899" s="48"/>
    </row>
    <row r="3900" ht="13.5" customHeight="1">
      <c r="A3900" s="1" t="s">
        <v>39497</v>
      </c>
      <c r="B3900" s="1" t="s">
        <v>52</v>
      </c>
      <c r="C3900" s="1" t="s">
        <v>115</v>
      </c>
      <c r="D3900" s="1" t="s">
        <v>39532</v>
      </c>
      <c r="E3900" s="1" t="s">
        <v>39533</v>
      </c>
      <c r="F3900" s="47"/>
      <c r="G3900" s="48"/>
      <c r="H3900" s="48"/>
      <c r="I3900" s="48"/>
      <c r="J3900" s="48"/>
      <c r="K3900" s="48"/>
      <c r="L3900" s="48"/>
      <c r="M3900" s="48"/>
      <c r="N3900" s="48"/>
      <c r="O3900" s="48"/>
      <c r="P3900" s="48"/>
    </row>
    <row r="3901" ht="13.5" customHeight="1">
      <c r="A3901" s="1" t="s">
        <v>39497</v>
      </c>
      <c r="B3901" s="1" t="s">
        <v>57</v>
      </c>
      <c r="C3901" s="1" t="s">
        <v>10</v>
      </c>
      <c r="D3901" s="1" t="s">
        <v>39534</v>
      </c>
      <c r="E3901" s="1" t="s">
        <v>39536</v>
      </c>
      <c r="F3901" s="47"/>
      <c r="G3901" s="48"/>
      <c r="H3901" s="48"/>
      <c r="I3901" s="48"/>
      <c r="J3901" s="48"/>
      <c r="K3901" s="48"/>
      <c r="L3901" s="48"/>
      <c r="M3901" s="48"/>
      <c r="N3901" s="48"/>
      <c r="O3901" s="48"/>
      <c r="P3901" s="48"/>
    </row>
    <row r="3902" ht="13.5" customHeight="1">
      <c r="A3902" s="1" t="s">
        <v>39497</v>
      </c>
      <c r="B3902" s="1" t="s">
        <v>60</v>
      </c>
      <c r="C3902" s="1" t="s">
        <v>10</v>
      </c>
      <c r="D3902" s="1" t="s">
        <v>39538</v>
      </c>
      <c r="E3902" s="1" t="s">
        <v>39539</v>
      </c>
      <c r="F3902" s="47"/>
      <c r="G3902" s="48"/>
      <c r="H3902" s="48"/>
      <c r="I3902" s="48"/>
      <c r="J3902" s="48"/>
      <c r="K3902" s="48"/>
      <c r="L3902" s="48"/>
      <c r="M3902" s="48"/>
      <c r="N3902" s="48"/>
      <c r="O3902" s="48"/>
      <c r="P3902" s="48"/>
    </row>
    <row r="3903" ht="13.5" customHeight="1">
      <c r="A3903" s="1" t="s">
        <v>39497</v>
      </c>
      <c r="B3903" s="1" t="s">
        <v>65</v>
      </c>
      <c r="C3903" s="1" t="s">
        <v>10</v>
      </c>
      <c r="D3903" s="1" t="s">
        <v>39540</v>
      </c>
      <c r="E3903" s="1" t="s">
        <v>39542</v>
      </c>
      <c r="F3903" s="47"/>
      <c r="G3903" s="48"/>
      <c r="H3903" s="48"/>
      <c r="I3903" s="48"/>
      <c r="J3903" s="48"/>
      <c r="K3903" s="48"/>
      <c r="L3903" s="48"/>
      <c r="M3903" s="48"/>
      <c r="N3903" s="48"/>
      <c r="O3903" s="48"/>
      <c r="P3903" s="48"/>
    </row>
    <row r="3904" ht="13.5" customHeight="1">
      <c r="A3904" s="1" t="s">
        <v>39497</v>
      </c>
      <c r="B3904" s="1" t="s">
        <v>70</v>
      </c>
      <c r="C3904" s="1" t="s">
        <v>10</v>
      </c>
      <c r="D3904" s="1" t="s">
        <v>39544</v>
      </c>
      <c r="E3904" s="1" t="s">
        <v>39545</v>
      </c>
      <c r="F3904" s="47"/>
      <c r="G3904" s="48"/>
      <c r="H3904" s="48"/>
      <c r="I3904" s="48"/>
      <c r="J3904" s="48"/>
      <c r="K3904" s="48"/>
      <c r="L3904" s="48"/>
      <c r="M3904" s="48"/>
      <c r="N3904" s="48"/>
      <c r="O3904" s="48"/>
      <c r="P3904" s="48"/>
    </row>
    <row r="3905" ht="13.5" customHeight="1">
      <c r="A3905" s="1" t="s">
        <v>39497</v>
      </c>
      <c r="B3905" s="1" t="s">
        <v>74</v>
      </c>
      <c r="C3905" s="1" t="s">
        <v>10</v>
      </c>
      <c r="D3905" s="1" t="s">
        <v>39548</v>
      </c>
      <c r="E3905" s="1" t="s">
        <v>39549</v>
      </c>
      <c r="F3905" s="47"/>
      <c r="G3905" s="48"/>
      <c r="H3905" s="48"/>
      <c r="I3905" s="48"/>
      <c r="J3905" s="48"/>
      <c r="K3905" s="48"/>
      <c r="L3905" s="48"/>
      <c r="M3905" s="48"/>
      <c r="N3905" s="48"/>
      <c r="O3905" s="48"/>
      <c r="P3905" s="48"/>
    </row>
    <row r="3906" ht="13.5" customHeight="1">
      <c r="A3906" s="1" t="s">
        <v>39497</v>
      </c>
      <c r="B3906" s="1" t="s">
        <v>78</v>
      </c>
      <c r="C3906" s="1" t="s">
        <v>10</v>
      </c>
      <c r="D3906" s="1" t="s">
        <v>39550</v>
      </c>
      <c r="E3906" s="1" t="s">
        <v>39551</v>
      </c>
      <c r="F3906" s="47"/>
      <c r="G3906" s="48"/>
      <c r="H3906" s="48"/>
      <c r="I3906" s="48"/>
      <c r="J3906" s="48"/>
      <c r="K3906" s="48"/>
      <c r="L3906" s="48"/>
      <c r="M3906" s="48"/>
      <c r="N3906" s="48"/>
      <c r="O3906" s="48"/>
      <c r="P3906" s="48"/>
    </row>
    <row r="3907" ht="13.5" customHeight="1">
      <c r="A3907" s="1" t="s">
        <v>39497</v>
      </c>
      <c r="B3907" s="1" t="s">
        <v>83</v>
      </c>
      <c r="C3907" s="1" t="s">
        <v>10</v>
      </c>
      <c r="D3907" s="1" t="s">
        <v>39554</v>
      </c>
      <c r="E3907" s="1" t="s">
        <v>39555</v>
      </c>
      <c r="F3907" s="47"/>
      <c r="G3907" s="48"/>
      <c r="H3907" s="48"/>
      <c r="I3907" s="48"/>
      <c r="J3907" s="48"/>
      <c r="K3907" s="48"/>
      <c r="L3907" s="48"/>
      <c r="M3907" s="48"/>
      <c r="N3907" s="48"/>
      <c r="O3907" s="48"/>
      <c r="P3907" s="48"/>
    </row>
    <row r="3908" ht="13.5" customHeight="1">
      <c r="A3908" s="1" t="s">
        <v>39497</v>
      </c>
      <c r="B3908" s="1" t="s">
        <v>86</v>
      </c>
      <c r="C3908" s="1" t="s">
        <v>10</v>
      </c>
      <c r="D3908" s="1" t="s">
        <v>39556</v>
      </c>
      <c r="E3908" s="1" t="s">
        <v>39557</v>
      </c>
      <c r="F3908" s="47"/>
      <c r="G3908" s="48"/>
      <c r="H3908" s="48"/>
      <c r="I3908" s="48"/>
      <c r="J3908" s="48"/>
      <c r="K3908" s="48"/>
      <c r="L3908" s="48"/>
      <c r="M3908" s="48"/>
      <c r="N3908" s="48"/>
      <c r="O3908" s="48"/>
      <c r="P3908" s="48"/>
    </row>
    <row r="3909" ht="13.5" customHeight="1">
      <c r="A3909" s="1" t="s">
        <v>39497</v>
      </c>
      <c r="B3909" s="1" t="s">
        <v>91</v>
      </c>
      <c r="C3909" s="1" t="s">
        <v>10</v>
      </c>
      <c r="D3909" s="1" t="s">
        <v>39560</v>
      </c>
      <c r="E3909" s="1" t="s">
        <v>39561</v>
      </c>
      <c r="F3909" s="47"/>
      <c r="G3909" s="48"/>
      <c r="H3909" s="48"/>
      <c r="I3909" s="48"/>
      <c r="J3909" s="48"/>
      <c r="K3909" s="48"/>
      <c r="L3909" s="48"/>
      <c r="M3909" s="48"/>
      <c r="N3909" s="48"/>
      <c r="O3909" s="48"/>
      <c r="P3909" s="48"/>
    </row>
    <row r="3910" ht="13.5" customHeight="1">
      <c r="A3910" s="1" t="s">
        <v>39497</v>
      </c>
      <c r="B3910" s="1" t="s">
        <v>94</v>
      </c>
      <c r="C3910" s="1" t="s">
        <v>10</v>
      </c>
      <c r="D3910" s="1" t="s">
        <v>39562</v>
      </c>
      <c r="E3910" s="1" t="s">
        <v>39563</v>
      </c>
      <c r="F3910" s="47"/>
      <c r="G3910" s="48"/>
      <c r="H3910" s="48"/>
      <c r="I3910" s="48"/>
      <c r="J3910" s="48"/>
      <c r="K3910" s="48"/>
      <c r="L3910" s="48"/>
      <c r="M3910" s="48"/>
      <c r="N3910" s="48"/>
      <c r="O3910" s="48"/>
      <c r="P3910" s="48"/>
    </row>
    <row r="3911" ht="13.5" customHeight="1">
      <c r="A3911" s="1" t="s">
        <v>39497</v>
      </c>
      <c r="B3911" s="1" t="s">
        <v>186</v>
      </c>
      <c r="C3911" s="1" t="s">
        <v>10</v>
      </c>
      <c r="D3911" s="1" t="s">
        <v>39566</v>
      </c>
      <c r="E3911" s="1" t="s">
        <v>39567</v>
      </c>
      <c r="F3911" s="47"/>
      <c r="G3911" s="48"/>
      <c r="H3911" s="48"/>
      <c r="I3911" s="48"/>
      <c r="J3911" s="48"/>
      <c r="K3911" s="48"/>
      <c r="L3911" s="48"/>
      <c r="M3911" s="48"/>
      <c r="N3911" s="48"/>
      <c r="O3911" s="48"/>
      <c r="P3911" s="48"/>
    </row>
    <row r="3912" ht="13.5" customHeight="1">
      <c r="A3912" s="1" t="s">
        <v>39497</v>
      </c>
      <c r="B3912" s="1" t="s">
        <v>189</v>
      </c>
      <c r="C3912" s="1" t="s">
        <v>10</v>
      </c>
      <c r="D3912" s="1" t="s">
        <v>39568</v>
      </c>
      <c r="E3912" s="1" t="s">
        <v>39569</v>
      </c>
      <c r="F3912" s="47"/>
      <c r="G3912" s="48"/>
      <c r="H3912" s="48"/>
      <c r="I3912" s="48"/>
      <c r="J3912" s="48"/>
      <c r="K3912" s="48"/>
      <c r="L3912" s="48"/>
      <c r="M3912" s="48"/>
      <c r="N3912" s="48"/>
      <c r="O3912" s="48"/>
      <c r="P3912" s="48"/>
    </row>
    <row r="3913" ht="13.5" customHeight="1">
      <c r="A3913" s="1" t="s">
        <v>39497</v>
      </c>
      <c r="B3913" s="1" t="s">
        <v>193</v>
      </c>
      <c r="C3913" s="1" t="s">
        <v>10</v>
      </c>
      <c r="D3913" s="1" t="s">
        <v>39571</v>
      </c>
      <c r="E3913" s="1" t="s">
        <v>39573</v>
      </c>
      <c r="F3913" s="47"/>
      <c r="G3913" s="48"/>
      <c r="H3913" s="48"/>
      <c r="I3913" s="48"/>
      <c r="J3913" s="48"/>
      <c r="K3913" s="48"/>
      <c r="L3913" s="48"/>
      <c r="M3913" s="48"/>
      <c r="N3913" s="48"/>
      <c r="O3913" s="48"/>
      <c r="P3913" s="48"/>
    </row>
    <row r="3914" ht="13.5" customHeight="1">
      <c r="A3914" s="1" t="s">
        <v>39497</v>
      </c>
      <c r="B3914" s="1" t="s">
        <v>197</v>
      </c>
      <c r="C3914" s="1" t="s">
        <v>10</v>
      </c>
      <c r="D3914" s="1" t="s">
        <v>39576</v>
      </c>
      <c r="E3914" s="1" t="s">
        <v>39577</v>
      </c>
      <c r="F3914" s="47"/>
      <c r="G3914" s="48"/>
      <c r="H3914" s="48"/>
      <c r="I3914" s="48"/>
      <c r="J3914" s="48"/>
      <c r="K3914" s="48"/>
      <c r="L3914" s="48"/>
      <c r="M3914" s="48"/>
      <c r="N3914" s="48"/>
      <c r="O3914" s="48"/>
      <c r="P3914" s="48"/>
    </row>
    <row r="3915" ht="13.5" customHeight="1">
      <c r="A3915" s="1" t="s">
        <v>39497</v>
      </c>
      <c r="B3915" s="1" t="s">
        <v>201</v>
      </c>
      <c r="C3915" s="1" t="s">
        <v>10</v>
      </c>
      <c r="D3915" s="1" t="s">
        <v>39579</v>
      </c>
      <c r="E3915" s="1" t="s">
        <v>39581</v>
      </c>
      <c r="F3915" s="47"/>
      <c r="G3915" s="48"/>
      <c r="H3915" s="48"/>
      <c r="I3915" s="48"/>
      <c r="J3915" s="48"/>
      <c r="K3915" s="48"/>
      <c r="L3915" s="48"/>
      <c r="M3915" s="48"/>
      <c r="N3915" s="48"/>
      <c r="O3915" s="48"/>
      <c r="P3915" s="48"/>
    </row>
    <row r="3916" ht="13.5" customHeight="1">
      <c r="A3916" s="1" t="s">
        <v>39497</v>
      </c>
      <c r="B3916" s="1" t="s">
        <v>206</v>
      </c>
      <c r="C3916" s="1" t="s">
        <v>10</v>
      </c>
      <c r="D3916" s="1" t="s">
        <v>39582</v>
      </c>
      <c r="E3916" s="1" t="s">
        <v>39583</v>
      </c>
      <c r="F3916" s="47"/>
      <c r="G3916" s="48"/>
      <c r="H3916" s="48"/>
      <c r="I3916" s="48"/>
      <c r="J3916" s="48"/>
      <c r="K3916" s="48"/>
      <c r="L3916" s="48"/>
      <c r="M3916" s="48"/>
      <c r="N3916" s="48"/>
      <c r="O3916" s="48"/>
      <c r="P3916" s="48"/>
    </row>
    <row r="3917" ht="13.5" customHeight="1">
      <c r="A3917" s="1" t="s">
        <v>39497</v>
      </c>
      <c r="B3917" s="1" t="s">
        <v>99</v>
      </c>
      <c r="C3917" s="1" t="s">
        <v>817</v>
      </c>
      <c r="D3917" s="47"/>
      <c r="E3917" s="47"/>
      <c r="F3917" s="47"/>
      <c r="G3917" s="48"/>
      <c r="H3917" s="48"/>
      <c r="I3917" s="48"/>
      <c r="J3917" s="48"/>
      <c r="K3917" s="48"/>
      <c r="L3917" s="48"/>
      <c r="M3917" s="48"/>
      <c r="N3917" s="48"/>
      <c r="O3917" s="48"/>
      <c r="P3917" s="48"/>
    </row>
    <row r="3918" ht="13.5" customHeight="1">
      <c r="A3918" s="1" t="s">
        <v>39586</v>
      </c>
      <c r="B3918" s="2" t="s">
        <v>1</v>
      </c>
      <c r="C3918" s="1" t="s">
        <v>2</v>
      </c>
      <c r="D3918" s="47"/>
      <c r="E3918" s="47"/>
      <c r="F3918" s="47"/>
      <c r="G3918" s="48"/>
      <c r="H3918" s="48"/>
      <c r="I3918" s="48"/>
      <c r="J3918" s="48"/>
      <c r="K3918" s="48"/>
      <c r="L3918" s="48"/>
      <c r="M3918" s="48"/>
      <c r="N3918" s="48"/>
      <c r="O3918" s="48"/>
      <c r="P3918" s="48"/>
    </row>
    <row r="3919" ht="13.5" customHeight="1">
      <c r="A3919" s="1" t="s">
        <v>39586</v>
      </c>
      <c r="B3919" s="1" t="s">
        <v>5</v>
      </c>
      <c r="C3919" s="1" t="s">
        <v>303</v>
      </c>
      <c r="D3919" s="1" t="s">
        <v>39589</v>
      </c>
      <c r="E3919" s="1" t="s">
        <v>39590</v>
      </c>
      <c r="F3919" s="47"/>
      <c r="G3919" s="48"/>
      <c r="H3919" s="48"/>
      <c r="I3919" s="48"/>
      <c r="J3919" s="48"/>
      <c r="K3919" s="48"/>
      <c r="L3919" s="48"/>
      <c r="M3919" s="48"/>
      <c r="N3919" s="48"/>
      <c r="O3919" s="48"/>
      <c r="P3919" s="48"/>
    </row>
    <row r="3920" ht="13.5" customHeight="1">
      <c r="A3920" s="1" t="s">
        <v>39586</v>
      </c>
      <c r="B3920" s="1" t="s">
        <v>9</v>
      </c>
      <c r="C3920" s="1" t="s">
        <v>10</v>
      </c>
      <c r="D3920" s="1" t="s">
        <v>39593</v>
      </c>
      <c r="E3920" s="1" t="s">
        <v>39594</v>
      </c>
      <c r="F3920" s="47"/>
      <c r="G3920" s="48"/>
      <c r="H3920" s="48"/>
      <c r="I3920" s="48"/>
      <c r="J3920" s="48"/>
      <c r="K3920" s="48"/>
      <c r="L3920" s="48"/>
      <c r="M3920" s="48"/>
      <c r="N3920" s="48"/>
      <c r="O3920" s="48"/>
      <c r="P3920" s="48"/>
    </row>
    <row r="3921" ht="13.5" customHeight="1">
      <c r="A3921" s="1" t="s">
        <v>39586</v>
      </c>
      <c r="B3921" s="1" t="s">
        <v>13</v>
      </c>
      <c r="C3921" s="1" t="s">
        <v>10</v>
      </c>
      <c r="D3921" s="1" t="s">
        <v>39598</v>
      </c>
      <c r="E3921" s="1" t="s">
        <v>39600</v>
      </c>
      <c r="F3921" s="47"/>
      <c r="G3921" s="48"/>
      <c r="H3921" s="48"/>
      <c r="I3921" s="48"/>
      <c r="J3921" s="48"/>
      <c r="K3921" s="48"/>
      <c r="L3921" s="48"/>
      <c r="M3921" s="48"/>
      <c r="N3921" s="48"/>
      <c r="O3921" s="48"/>
      <c r="P3921" s="48"/>
    </row>
    <row r="3922" ht="13.5" customHeight="1">
      <c r="A3922" s="1" t="s">
        <v>39586</v>
      </c>
      <c r="B3922" s="1" t="s">
        <v>16</v>
      </c>
      <c r="C3922" s="1" t="s">
        <v>10</v>
      </c>
      <c r="D3922" s="1" t="s">
        <v>39602</v>
      </c>
      <c r="E3922" s="1" t="s">
        <v>39603</v>
      </c>
      <c r="F3922" s="47"/>
      <c r="G3922" s="48"/>
      <c r="H3922" s="48"/>
      <c r="I3922" s="48"/>
      <c r="J3922" s="48"/>
      <c r="K3922" s="48"/>
      <c r="L3922" s="48"/>
      <c r="M3922" s="48"/>
      <c r="N3922" s="48"/>
      <c r="O3922" s="48"/>
      <c r="P3922" s="48"/>
    </row>
    <row r="3923" ht="13.5" customHeight="1">
      <c r="A3923" s="1" t="s">
        <v>39586</v>
      </c>
      <c r="B3923" s="1" t="s">
        <v>21</v>
      </c>
      <c r="C3923" s="1" t="s">
        <v>10</v>
      </c>
      <c r="D3923" s="1" t="s">
        <v>39606</v>
      </c>
      <c r="E3923" s="1" t="s">
        <v>39607</v>
      </c>
      <c r="F3923" s="47"/>
      <c r="G3923" s="48"/>
      <c r="H3923" s="48"/>
      <c r="I3923" s="48"/>
      <c r="J3923" s="48"/>
      <c r="K3923" s="48"/>
      <c r="L3923" s="48"/>
      <c r="M3923" s="48"/>
      <c r="N3923" s="48"/>
      <c r="O3923" s="48"/>
      <c r="P3923" s="48"/>
    </row>
    <row r="3924" ht="13.5" customHeight="1">
      <c r="A3924" s="1" t="s">
        <v>39586</v>
      </c>
      <c r="B3924" s="1" t="s">
        <v>27</v>
      </c>
      <c r="C3924" s="1" t="s">
        <v>10</v>
      </c>
      <c r="D3924" s="1" t="s">
        <v>39610</v>
      </c>
      <c r="E3924" s="1" t="s">
        <v>39611</v>
      </c>
      <c r="F3924" s="47"/>
      <c r="G3924" s="48"/>
      <c r="H3924" s="48"/>
      <c r="I3924" s="48"/>
      <c r="J3924" s="48"/>
      <c r="K3924" s="48"/>
      <c r="L3924" s="48"/>
      <c r="M3924" s="48"/>
      <c r="N3924" s="48"/>
      <c r="O3924" s="48"/>
      <c r="P3924" s="48"/>
    </row>
    <row r="3925" ht="13.5" customHeight="1">
      <c r="A3925" s="1" t="s">
        <v>39586</v>
      </c>
      <c r="B3925" s="1" t="s">
        <v>31</v>
      </c>
      <c r="C3925" s="1" t="s">
        <v>10</v>
      </c>
      <c r="D3925" s="1" t="s">
        <v>39614</v>
      </c>
      <c r="E3925" s="1" t="s">
        <v>39615</v>
      </c>
      <c r="F3925" s="47"/>
      <c r="G3925" s="48"/>
      <c r="H3925" s="48"/>
      <c r="I3925" s="48"/>
      <c r="J3925" s="48"/>
      <c r="K3925" s="48"/>
      <c r="L3925" s="48"/>
      <c r="M3925" s="48"/>
      <c r="N3925" s="48"/>
      <c r="O3925" s="48"/>
      <c r="P3925" s="48"/>
    </row>
    <row r="3926" ht="13.5" customHeight="1">
      <c r="A3926" s="1" t="s">
        <v>39586</v>
      </c>
      <c r="B3926" s="1" t="s">
        <v>34</v>
      </c>
      <c r="C3926" s="1" t="s">
        <v>374</v>
      </c>
      <c r="D3926" s="1" t="s">
        <v>39618</v>
      </c>
      <c r="E3926" s="1" t="s">
        <v>39619</v>
      </c>
      <c r="F3926" s="47"/>
      <c r="G3926" s="48"/>
      <c r="H3926" s="48"/>
      <c r="I3926" s="48"/>
      <c r="J3926" s="48"/>
      <c r="K3926" s="48"/>
      <c r="L3926" s="48"/>
      <c r="M3926" s="48"/>
      <c r="N3926" s="48"/>
      <c r="O3926" s="48"/>
      <c r="P3926" s="48"/>
    </row>
    <row r="3927" ht="13.5" customHeight="1">
      <c r="A3927" s="1" t="s">
        <v>39586</v>
      </c>
      <c r="B3927" s="1" t="s">
        <v>40</v>
      </c>
      <c r="C3927" s="1" t="s">
        <v>10</v>
      </c>
      <c r="D3927" s="1" t="s">
        <v>39622</v>
      </c>
      <c r="E3927" s="1" t="s">
        <v>39623</v>
      </c>
      <c r="F3927" s="47"/>
      <c r="G3927" s="48"/>
      <c r="H3927" s="48"/>
      <c r="I3927" s="48"/>
      <c r="J3927" s="48"/>
      <c r="K3927" s="48"/>
      <c r="L3927" s="48"/>
      <c r="M3927" s="48"/>
      <c r="N3927" s="48"/>
      <c r="O3927" s="48"/>
      <c r="P3927" s="48"/>
    </row>
    <row r="3928" ht="13.5" customHeight="1">
      <c r="A3928" s="1" t="s">
        <v>39586</v>
      </c>
      <c r="B3928" s="1" t="s">
        <v>45</v>
      </c>
      <c r="C3928" s="1" t="s">
        <v>10</v>
      </c>
      <c r="D3928" s="1" t="s">
        <v>39625</v>
      </c>
      <c r="E3928" s="1" t="s">
        <v>39626</v>
      </c>
      <c r="F3928" s="47"/>
      <c r="G3928" s="48"/>
      <c r="H3928" s="48"/>
      <c r="I3928" s="48"/>
      <c r="J3928" s="48"/>
      <c r="K3928" s="48"/>
      <c r="L3928" s="48"/>
      <c r="M3928" s="48"/>
      <c r="N3928" s="48"/>
      <c r="O3928" s="48"/>
      <c r="P3928" s="48"/>
    </row>
    <row r="3929" ht="13.5" customHeight="1">
      <c r="A3929" s="1" t="s">
        <v>39586</v>
      </c>
      <c r="B3929" s="1" t="s">
        <v>52</v>
      </c>
      <c r="C3929" s="1" t="s">
        <v>10</v>
      </c>
      <c r="D3929" s="1" t="s">
        <v>39629</v>
      </c>
      <c r="E3929" s="1" t="s">
        <v>39630</v>
      </c>
      <c r="F3929" s="47"/>
      <c r="G3929" s="48"/>
      <c r="H3929" s="48"/>
      <c r="I3929" s="48"/>
      <c r="J3929" s="48"/>
      <c r="K3929" s="48"/>
      <c r="L3929" s="48"/>
      <c r="M3929" s="48"/>
      <c r="N3929" s="48"/>
      <c r="O3929" s="48"/>
      <c r="P3929" s="48"/>
    </row>
    <row r="3930" ht="13.5" customHeight="1">
      <c r="A3930" s="1" t="s">
        <v>39586</v>
      </c>
      <c r="B3930" s="1" t="s">
        <v>57</v>
      </c>
      <c r="C3930" s="1" t="s">
        <v>10</v>
      </c>
      <c r="D3930" s="1" t="s">
        <v>39633</v>
      </c>
      <c r="E3930" s="1" t="s">
        <v>39634</v>
      </c>
      <c r="F3930" s="47"/>
      <c r="G3930" s="48"/>
      <c r="H3930" s="48"/>
      <c r="I3930" s="48"/>
      <c r="J3930" s="48"/>
      <c r="K3930" s="48"/>
      <c r="L3930" s="48"/>
      <c r="M3930" s="48"/>
      <c r="N3930" s="48"/>
      <c r="O3930" s="48"/>
      <c r="P3930" s="48"/>
    </row>
    <row r="3931" ht="13.5" customHeight="1">
      <c r="A3931" s="1" t="s">
        <v>39586</v>
      </c>
      <c r="B3931" s="1" t="s">
        <v>60</v>
      </c>
      <c r="C3931" s="1" t="s">
        <v>10</v>
      </c>
      <c r="D3931" s="1" t="s">
        <v>39638</v>
      </c>
      <c r="E3931" s="1" t="s">
        <v>39640</v>
      </c>
      <c r="F3931" s="47"/>
      <c r="G3931" s="48"/>
      <c r="H3931" s="48"/>
      <c r="I3931" s="48"/>
      <c r="J3931" s="48"/>
      <c r="K3931" s="48"/>
      <c r="L3931" s="48"/>
      <c r="M3931" s="48"/>
      <c r="N3931" s="48"/>
      <c r="O3931" s="48"/>
      <c r="P3931" s="48"/>
    </row>
    <row r="3932" ht="13.5" customHeight="1">
      <c r="A3932" s="1" t="s">
        <v>39586</v>
      </c>
      <c r="B3932" s="1" t="s">
        <v>65</v>
      </c>
      <c r="C3932" s="1" t="s">
        <v>10</v>
      </c>
      <c r="D3932" s="1" t="s">
        <v>39642</v>
      </c>
      <c r="E3932" s="1" t="s">
        <v>39644</v>
      </c>
      <c r="F3932" s="47"/>
      <c r="G3932" s="48"/>
      <c r="H3932" s="48"/>
      <c r="I3932" s="48"/>
      <c r="J3932" s="48"/>
      <c r="K3932" s="48"/>
      <c r="L3932" s="48"/>
      <c r="M3932" s="48"/>
      <c r="N3932" s="48"/>
      <c r="O3932" s="48"/>
      <c r="P3932" s="48"/>
    </row>
    <row r="3933" ht="13.5" customHeight="1">
      <c r="A3933" s="1" t="s">
        <v>39586</v>
      </c>
      <c r="B3933" s="1" t="s">
        <v>70</v>
      </c>
      <c r="C3933" s="1" t="s">
        <v>10</v>
      </c>
      <c r="D3933" s="1" t="s">
        <v>39645</v>
      </c>
      <c r="E3933" s="1" t="s">
        <v>39647</v>
      </c>
      <c r="F3933" s="47"/>
      <c r="G3933" s="48"/>
      <c r="H3933" s="48"/>
      <c r="I3933" s="48"/>
      <c r="J3933" s="48"/>
      <c r="K3933" s="48"/>
      <c r="L3933" s="48"/>
      <c r="M3933" s="48"/>
      <c r="N3933" s="48"/>
      <c r="O3933" s="48"/>
      <c r="P3933" s="48"/>
    </row>
    <row r="3934" ht="13.5" customHeight="1">
      <c r="A3934" s="1" t="s">
        <v>39586</v>
      </c>
      <c r="B3934" s="1" t="s">
        <v>74</v>
      </c>
      <c r="C3934" s="1" t="s">
        <v>10</v>
      </c>
      <c r="D3934" s="1" t="s">
        <v>39649</v>
      </c>
      <c r="E3934" s="1" t="s">
        <v>39650</v>
      </c>
      <c r="F3934" s="47"/>
      <c r="G3934" s="48"/>
      <c r="H3934" s="48"/>
      <c r="I3934" s="48"/>
      <c r="J3934" s="48"/>
      <c r="K3934" s="48"/>
      <c r="L3934" s="48"/>
      <c r="M3934" s="48"/>
      <c r="N3934" s="48"/>
      <c r="O3934" s="48"/>
      <c r="P3934" s="48"/>
    </row>
    <row r="3935" ht="13.5" customHeight="1">
      <c r="A3935" s="1" t="s">
        <v>39586</v>
      </c>
      <c r="B3935" s="1" t="s">
        <v>78</v>
      </c>
      <c r="C3935" s="1" t="s">
        <v>10</v>
      </c>
      <c r="D3935" s="1" t="s">
        <v>39653</v>
      </c>
      <c r="E3935" s="1" t="s">
        <v>39654</v>
      </c>
      <c r="F3935" s="47"/>
      <c r="G3935" s="48"/>
      <c r="H3935" s="48"/>
      <c r="I3935" s="48"/>
      <c r="J3935" s="48"/>
      <c r="K3935" s="48"/>
      <c r="L3935" s="48"/>
      <c r="M3935" s="48"/>
      <c r="N3935" s="48"/>
      <c r="O3935" s="48"/>
      <c r="P3935" s="48"/>
    </row>
    <row r="3936" ht="13.5" customHeight="1">
      <c r="A3936" s="1" t="s">
        <v>39586</v>
      </c>
      <c r="B3936" s="1" t="s">
        <v>83</v>
      </c>
      <c r="C3936" s="1" t="s">
        <v>10</v>
      </c>
      <c r="D3936" s="1" t="s">
        <v>39657</v>
      </c>
      <c r="E3936" s="1" t="s">
        <v>39658</v>
      </c>
      <c r="F3936" s="47"/>
      <c r="G3936" s="48"/>
      <c r="H3936" s="48"/>
      <c r="I3936" s="48"/>
      <c r="J3936" s="48"/>
      <c r="K3936" s="48"/>
      <c r="L3936" s="48"/>
      <c r="M3936" s="48"/>
      <c r="N3936" s="48"/>
      <c r="O3936" s="48"/>
      <c r="P3936" s="48"/>
    </row>
    <row r="3937" ht="13.5" customHeight="1">
      <c r="A3937" s="1" t="s">
        <v>39586</v>
      </c>
      <c r="B3937" s="1" t="s">
        <v>86</v>
      </c>
      <c r="C3937" s="1" t="s">
        <v>10</v>
      </c>
      <c r="D3937" s="1" t="s">
        <v>39660</v>
      </c>
      <c r="E3937" s="1" t="s">
        <v>39661</v>
      </c>
      <c r="F3937" s="47"/>
      <c r="G3937" s="48"/>
      <c r="H3937" s="48"/>
      <c r="I3937" s="48"/>
      <c r="J3937" s="48"/>
      <c r="K3937" s="48"/>
      <c r="L3937" s="48"/>
      <c r="M3937" s="48"/>
      <c r="N3937" s="48"/>
      <c r="O3937" s="48"/>
      <c r="P3937" s="48"/>
    </row>
    <row r="3938" ht="13.5" customHeight="1">
      <c r="A3938" s="1" t="s">
        <v>39586</v>
      </c>
      <c r="B3938" s="1" t="s">
        <v>91</v>
      </c>
      <c r="C3938" s="1" t="s">
        <v>10</v>
      </c>
      <c r="D3938" s="1" t="s">
        <v>39663</v>
      </c>
      <c r="E3938" s="1" t="s">
        <v>39664</v>
      </c>
      <c r="F3938" s="47"/>
      <c r="G3938" s="48"/>
      <c r="H3938" s="48"/>
      <c r="I3938" s="48"/>
      <c r="J3938" s="48"/>
      <c r="K3938" s="48"/>
      <c r="L3938" s="48"/>
      <c r="M3938" s="48"/>
      <c r="N3938" s="48"/>
      <c r="O3938" s="48"/>
      <c r="P3938" s="48"/>
    </row>
    <row r="3939" ht="13.5" customHeight="1">
      <c r="A3939" s="1" t="s">
        <v>39586</v>
      </c>
      <c r="B3939" s="1" t="s">
        <v>94</v>
      </c>
      <c r="C3939" s="1" t="s">
        <v>10</v>
      </c>
      <c r="D3939" s="1" t="s">
        <v>39665</v>
      </c>
      <c r="E3939" s="1" t="s">
        <v>39666</v>
      </c>
      <c r="F3939" s="47"/>
      <c r="G3939" s="48"/>
      <c r="H3939" s="48"/>
      <c r="I3939" s="48"/>
      <c r="J3939" s="48"/>
      <c r="K3939" s="48"/>
      <c r="L3939" s="48"/>
      <c r="M3939" s="48"/>
      <c r="N3939" s="48"/>
      <c r="O3939" s="48"/>
      <c r="P3939" s="48"/>
    </row>
    <row r="3940" ht="13.5" customHeight="1">
      <c r="A3940" s="1" t="s">
        <v>39586</v>
      </c>
      <c r="B3940" s="1" t="s">
        <v>186</v>
      </c>
      <c r="C3940" s="1" t="s">
        <v>10</v>
      </c>
      <c r="D3940" s="1" t="s">
        <v>39669</v>
      </c>
      <c r="E3940" s="1" t="s">
        <v>39670</v>
      </c>
      <c r="F3940" s="47"/>
      <c r="G3940" s="48"/>
      <c r="H3940" s="48"/>
      <c r="I3940" s="48"/>
      <c r="J3940" s="48"/>
      <c r="K3940" s="48"/>
      <c r="L3940" s="48"/>
      <c r="M3940" s="48"/>
      <c r="N3940" s="48"/>
      <c r="O3940" s="48"/>
      <c r="P3940" s="48"/>
    </row>
    <row r="3941" ht="13.5" customHeight="1">
      <c r="A3941" s="1" t="s">
        <v>39586</v>
      </c>
      <c r="B3941" s="1" t="s">
        <v>189</v>
      </c>
      <c r="C3941" s="1" t="s">
        <v>10</v>
      </c>
      <c r="D3941" s="1" t="s">
        <v>39671</v>
      </c>
      <c r="E3941" s="1" t="s">
        <v>39672</v>
      </c>
      <c r="F3941" s="47"/>
      <c r="G3941" s="48"/>
      <c r="H3941" s="48"/>
      <c r="I3941" s="48"/>
      <c r="J3941" s="48"/>
      <c r="K3941" s="48"/>
      <c r="L3941" s="48"/>
      <c r="M3941" s="48"/>
      <c r="N3941" s="48"/>
      <c r="O3941" s="48"/>
      <c r="P3941" s="48"/>
    </row>
    <row r="3942" ht="13.5" customHeight="1">
      <c r="A3942" s="1" t="s">
        <v>39586</v>
      </c>
      <c r="B3942" s="1" t="s">
        <v>193</v>
      </c>
      <c r="C3942" s="1" t="s">
        <v>10</v>
      </c>
      <c r="D3942" s="1" t="s">
        <v>39675</v>
      </c>
      <c r="E3942" s="1" t="s">
        <v>39676</v>
      </c>
      <c r="F3942" s="47"/>
      <c r="G3942" s="48"/>
      <c r="H3942" s="48"/>
      <c r="I3942" s="48"/>
      <c r="J3942" s="48"/>
      <c r="K3942" s="48"/>
      <c r="L3942" s="48"/>
      <c r="M3942" s="48"/>
      <c r="N3942" s="48"/>
      <c r="O3942" s="48"/>
      <c r="P3942" s="48"/>
    </row>
    <row r="3943" ht="13.5" customHeight="1">
      <c r="A3943" s="1" t="s">
        <v>39586</v>
      </c>
      <c r="B3943" s="1" t="s">
        <v>197</v>
      </c>
      <c r="C3943" s="1" t="s">
        <v>10</v>
      </c>
      <c r="D3943" s="1" t="s">
        <v>39678</v>
      </c>
      <c r="E3943" s="1" t="s">
        <v>39680</v>
      </c>
      <c r="F3943" s="47"/>
      <c r="G3943" s="48"/>
      <c r="H3943" s="48"/>
      <c r="I3943" s="48"/>
      <c r="J3943" s="48"/>
      <c r="K3943" s="48"/>
      <c r="L3943" s="48"/>
      <c r="M3943" s="48"/>
      <c r="N3943" s="48"/>
      <c r="O3943" s="48"/>
      <c r="P3943" s="48"/>
    </row>
    <row r="3944" ht="13.5" customHeight="1">
      <c r="A3944" s="1" t="s">
        <v>39586</v>
      </c>
      <c r="B3944" s="1" t="s">
        <v>201</v>
      </c>
      <c r="C3944" s="1" t="s">
        <v>10</v>
      </c>
      <c r="D3944" s="1" t="s">
        <v>39681</v>
      </c>
      <c r="E3944" s="1" t="s">
        <v>39682</v>
      </c>
      <c r="F3944" s="47"/>
      <c r="G3944" s="48"/>
      <c r="H3944" s="48"/>
      <c r="I3944" s="48"/>
      <c r="J3944" s="48"/>
      <c r="K3944" s="48"/>
      <c r="L3944" s="48"/>
      <c r="M3944" s="48"/>
      <c r="N3944" s="48"/>
      <c r="O3944" s="48"/>
      <c r="P3944" s="48"/>
    </row>
    <row r="3945" ht="13.5" customHeight="1">
      <c r="A3945" s="1" t="s">
        <v>39586</v>
      </c>
      <c r="B3945" s="1" t="s">
        <v>206</v>
      </c>
      <c r="C3945" s="1" t="s">
        <v>10</v>
      </c>
      <c r="D3945" s="1" t="s">
        <v>39684</v>
      </c>
      <c r="E3945" s="1" t="s">
        <v>39686</v>
      </c>
      <c r="F3945" s="47"/>
      <c r="G3945" s="48"/>
      <c r="H3945" s="48"/>
      <c r="I3945" s="48"/>
      <c r="J3945" s="48"/>
      <c r="K3945" s="48"/>
      <c r="L3945" s="48"/>
      <c r="M3945" s="48"/>
      <c r="N3945" s="48"/>
      <c r="O3945" s="48"/>
      <c r="P3945" s="48"/>
    </row>
    <row r="3946" ht="13.5" customHeight="1">
      <c r="A3946" s="1" t="s">
        <v>39586</v>
      </c>
      <c r="B3946" s="1" t="s">
        <v>211</v>
      </c>
      <c r="C3946" s="1" t="s">
        <v>10</v>
      </c>
      <c r="D3946" s="1" t="s">
        <v>39687</v>
      </c>
      <c r="E3946" s="1" t="s">
        <v>39688</v>
      </c>
      <c r="F3946" s="47"/>
      <c r="G3946" s="48"/>
      <c r="H3946" s="48"/>
      <c r="I3946" s="48"/>
      <c r="J3946" s="48"/>
      <c r="K3946" s="48"/>
      <c r="L3946" s="48"/>
      <c r="M3946" s="48"/>
      <c r="N3946" s="48"/>
      <c r="O3946" s="48"/>
      <c r="P3946" s="48"/>
    </row>
    <row r="3947" ht="13.5" customHeight="1">
      <c r="A3947" s="1" t="s">
        <v>39586</v>
      </c>
      <c r="B3947" s="1" t="s">
        <v>215</v>
      </c>
      <c r="C3947" s="1" t="s">
        <v>10</v>
      </c>
      <c r="D3947" s="1" t="s">
        <v>39689</v>
      </c>
      <c r="E3947" s="1" t="s">
        <v>39690</v>
      </c>
      <c r="F3947" s="47"/>
      <c r="G3947" s="48"/>
      <c r="H3947" s="48"/>
      <c r="I3947" s="48"/>
      <c r="J3947" s="48"/>
      <c r="K3947" s="48"/>
      <c r="L3947" s="48"/>
      <c r="M3947" s="48"/>
      <c r="N3947" s="48"/>
      <c r="O3947" s="48"/>
      <c r="P3947" s="48"/>
    </row>
    <row r="3948" ht="13.5" customHeight="1">
      <c r="A3948" s="1" t="s">
        <v>39586</v>
      </c>
      <c r="B3948" s="1" t="s">
        <v>220</v>
      </c>
      <c r="C3948" s="1" t="s">
        <v>10</v>
      </c>
      <c r="D3948" s="1" t="s">
        <v>39691</v>
      </c>
      <c r="E3948" s="1" t="s">
        <v>39692</v>
      </c>
      <c r="F3948" s="47"/>
      <c r="G3948" s="48"/>
      <c r="H3948" s="48"/>
      <c r="I3948" s="48"/>
      <c r="J3948" s="48"/>
      <c r="K3948" s="48"/>
      <c r="L3948" s="48"/>
      <c r="M3948" s="48"/>
      <c r="N3948" s="48"/>
      <c r="O3948" s="48"/>
      <c r="P3948" s="48"/>
    </row>
    <row r="3949" ht="13.5" customHeight="1">
      <c r="A3949" s="1" t="s">
        <v>39586</v>
      </c>
      <c r="B3949" s="1" t="s">
        <v>223</v>
      </c>
      <c r="C3949" s="1" t="s">
        <v>10</v>
      </c>
      <c r="D3949" s="1" t="s">
        <v>39695</v>
      </c>
      <c r="E3949" s="1" t="s">
        <v>39696</v>
      </c>
      <c r="F3949" s="47"/>
      <c r="G3949" s="48"/>
      <c r="H3949" s="48"/>
      <c r="I3949" s="48"/>
      <c r="J3949" s="48"/>
      <c r="K3949" s="48"/>
      <c r="L3949" s="48"/>
      <c r="M3949" s="48"/>
      <c r="N3949" s="48"/>
      <c r="O3949" s="48"/>
      <c r="P3949" s="48"/>
    </row>
    <row r="3950" ht="13.5" customHeight="1">
      <c r="A3950" s="1" t="s">
        <v>39586</v>
      </c>
      <c r="B3950" s="1" t="s">
        <v>229</v>
      </c>
      <c r="C3950" s="1" t="s">
        <v>10</v>
      </c>
      <c r="D3950" s="1" t="s">
        <v>39697</v>
      </c>
      <c r="E3950" s="1" t="s">
        <v>39699</v>
      </c>
      <c r="F3950" s="47"/>
      <c r="G3950" s="48"/>
      <c r="H3950" s="48"/>
      <c r="I3950" s="48"/>
      <c r="J3950" s="48"/>
      <c r="K3950" s="48"/>
      <c r="L3950" s="48"/>
      <c r="M3950" s="48"/>
      <c r="N3950" s="48"/>
      <c r="O3950" s="48"/>
      <c r="P3950" s="48"/>
    </row>
    <row r="3951" ht="13.5" customHeight="1">
      <c r="A3951" s="1" t="s">
        <v>39586</v>
      </c>
      <c r="B3951" s="1" t="s">
        <v>233</v>
      </c>
      <c r="C3951" s="1" t="s">
        <v>10</v>
      </c>
      <c r="D3951" s="1" t="s">
        <v>39701</v>
      </c>
      <c r="E3951" s="1" t="s">
        <v>39702</v>
      </c>
      <c r="F3951" s="47"/>
      <c r="G3951" s="48"/>
      <c r="H3951" s="48"/>
      <c r="I3951" s="48"/>
      <c r="J3951" s="48"/>
      <c r="K3951" s="48"/>
      <c r="L3951" s="48"/>
      <c r="M3951" s="48"/>
      <c r="N3951" s="48"/>
      <c r="O3951" s="48"/>
      <c r="P3951" s="48"/>
    </row>
    <row r="3952" ht="13.5" customHeight="1">
      <c r="A3952" s="1" t="s">
        <v>39586</v>
      </c>
      <c r="B3952" s="1" t="s">
        <v>237</v>
      </c>
      <c r="C3952" s="1" t="s">
        <v>10</v>
      </c>
      <c r="D3952" s="1" t="s">
        <v>39703</v>
      </c>
      <c r="E3952" s="1" t="s">
        <v>39705</v>
      </c>
      <c r="F3952" s="47"/>
      <c r="G3952" s="48"/>
      <c r="H3952" s="48"/>
      <c r="I3952" s="48"/>
      <c r="J3952" s="48"/>
      <c r="K3952" s="48"/>
      <c r="L3952" s="48"/>
      <c r="M3952" s="48"/>
      <c r="N3952" s="48"/>
      <c r="O3952" s="48"/>
      <c r="P3952" s="48"/>
    </row>
    <row r="3953" ht="13.5" customHeight="1">
      <c r="A3953" s="1" t="s">
        <v>39586</v>
      </c>
      <c r="B3953" s="1" t="s">
        <v>241</v>
      </c>
      <c r="C3953" s="1" t="s">
        <v>10</v>
      </c>
      <c r="D3953" s="1" t="s">
        <v>39707</v>
      </c>
      <c r="E3953" s="1" t="s">
        <v>39708</v>
      </c>
      <c r="F3953" s="47"/>
      <c r="G3953" s="48"/>
      <c r="H3953" s="48"/>
      <c r="I3953" s="48"/>
      <c r="J3953" s="48"/>
      <c r="K3953" s="48"/>
      <c r="L3953" s="48"/>
      <c r="M3953" s="48"/>
      <c r="N3953" s="48"/>
      <c r="O3953" s="48"/>
      <c r="P3953" s="48"/>
    </row>
    <row r="3954" ht="13.5" customHeight="1">
      <c r="A3954" s="1" t="s">
        <v>39586</v>
      </c>
      <c r="B3954" s="1" t="s">
        <v>244</v>
      </c>
      <c r="C3954" s="1" t="s">
        <v>10</v>
      </c>
      <c r="D3954" s="1" t="s">
        <v>39711</v>
      </c>
      <c r="E3954" s="1" t="s">
        <v>39712</v>
      </c>
      <c r="F3954" s="47"/>
      <c r="G3954" s="48"/>
      <c r="H3954" s="48"/>
      <c r="I3954" s="48"/>
      <c r="J3954" s="48"/>
      <c r="K3954" s="48"/>
      <c r="L3954" s="48"/>
      <c r="M3954" s="48"/>
      <c r="N3954" s="48"/>
      <c r="O3954" s="48"/>
      <c r="P3954" s="48"/>
    </row>
    <row r="3955" ht="13.5" customHeight="1">
      <c r="A3955" s="1" t="s">
        <v>39586</v>
      </c>
      <c r="B3955" s="1" t="s">
        <v>247</v>
      </c>
      <c r="C3955" s="1" t="s">
        <v>10</v>
      </c>
      <c r="D3955" s="1" t="s">
        <v>39713</v>
      </c>
      <c r="E3955" s="1" t="s">
        <v>39714</v>
      </c>
      <c r="F3955" s="47"/>
      <c r="G3955" s="48"/>
      <c r="H3955" s="48"/>
      <c r="I3955" s="48"/>
      <c r="J3955" s="48"/>
      <c r="K3955" s="48"/>
      <c r="L3955" s="48"/>
      <c r="M3955" s="48"/>
      <c r="N3955" s="48"/>
      <c r="O3955" s="48"/>
      <c r="P3955" s="48"/>
    </row>
    <row r="3956" ht="13.5" customHeight="1">
      <c r="A3956" s="1" t="s">
        <v>39586</v>
      </c>
      <c r="B3956" s="1" t="s">
        <v>251</v>
      </c>
      <c r="C3956" s="1" t="s">
        <v>374</v>
      </c>
      <c r="D3956" s="1" t="s">
        <v>39717</v>
      </c>
      <c r="E3956" s="1" t="s">
        <v>39718</v>
      </c>
      <c r="F3956" s="47"/>
      <c r="G3956" s="48"/>
      <c r="H3956" s="48"/>
      <c r="I3956" s="48"/>
      <c r="J3956" s="48"/>
      <c r="K3956" s="48"/>
      <c r="L3956" s="48"/>
      <c r="M3956" s="48"/>
      <c r="N3956" s="48"/>
      <c r="O3956" s="48"/>
      <c r="P3956" s="48"/>
    </row>
    <row r="3957" ht="13.5" customHeight="1">
      <c r="A3957" s="1" t="s">
        <v>39586</v>
      </c>
      <c r="B3957" s="1" t="s">
        <v>254</v>
      </c>
      <c r="C3957" s="1" t="s">
        <v>10</v>
      </c>
      <c r="D3957" s="1" t="s">
        <v>39719</v>
      </c>
      <c r="E3957" s="1" t="s">
        <v>39720</v>
      </c>
      <c r="F3957" s="47"/>
      <c r="G3957" s="48"/>
      <c r="H3957" s="48"/>
      <c r="I3957" s="48"/>
      <c r="J3957" s="48"/>
      <c r="K3957" s="48"/>
      <c r="L3957" s="48"/>
      <c r="M3957" s="48"/>
      <c r="N3957" s="48"/>
      <c r="O3957" s="48"/>
      <c r="P3957" s="48"/>
    </row>
    <row r="3958" ht="13.5" customHeight="1">
      <c r="A3958" s="1" t="s">
        <v>39586</v>
      </c>
      <c r="B3958" s="1" t="s">
        <v>258</v>
      </c>
      <c r="C3958" s="1" t="s">
        <v>10</v>
      </c>
      <c r="D3958" s="1" t="s">
        <v>39723</v>
      </c>
      <c r="E3958" s="1" t="s">
        <v>39724</v>
      </c>
      <c r="F3958" s="47"/>
      <c r="G3958" s="48"/>
      <c r="H3958" s="48"/>
      <c r="I3958" s="48"/>
      <c r="J3958" s="48"/>
      <c r="K3958" s="48"/>
      <c r="L3958" s="48"/>
      <c r="M3958" s="48"/>
      <c r="N3958" s="48"/>
      <c r="O3958" s="48"/>
      <c r="P3958" s="48"/>
    </row>
    <row r="3959" ht="13.5" customHeight="1">
      <c r="A3959" s="1" t="s">
        <v>39586</v>
      </c>
      <c r="B3959" s="1" t="s">
        <v>263</v>
      </c>
      <c r="C3959" s="1" t="s">
        <v>10</v>
      </c>
      <c r="D3959" s="1" t="s">
        <v>39725</v>
      </c>
      <c r="E3959" s="1" t="s">
        <v>39726</v>
      </c>
      <c r="F3959" s="47"/>
      <c r="G3959" s="48"/>
      <c r="H3959" s="48"/>
      <c r="I3959" s="48"/>
      <c r="J3959" s="48"/>
      <c r="K3959" s="48"/>
      <c r="L3959" s="48"/>
      <c r="M3959" s="48"/>
      <c r="N3959" s="48"/>
      <c r="O3959" s="48"/>
      <c r="P3959" s="48"/>
    </row>
    <row r="3960" ht="13.5" customHeight="1">
      <c r="A3960" s="1" t="s">
        <v>39586</v>
      </c>
      <c r="B3960" s="1" t="s">
        <v>268</v>
      </c>
      <c r="C3960" s="1" t="s">
        <v>115</v>
      </c>
      <c r="D3960" s="1" t="s">
        <v>39731</v>
      </c>
      <c r="E3960" s="1" t="s">
        <v>39732</v>
      </c>
      <c r="F3960" s="47"/>
      <c r="G3960" s="48"/>
      <c r="H3960" s="48"/>
      <c r="I3960" s="48"/>
      <c r="J3960" s="48"/>
      <c r="K3960" s="48"/>
      <c r="L3960" s="48"/>
      <c r="M3960" s="48"/>
      <c r="N3960" s="48"/>
      <c r="O3960" s="48"/>
      <c r="P3960" s="48"/>
    </row>
    <row r="3961" ht="13.5" customHeight="1">
      <c r="A3961" s="1" t="s">
        <v>39586</v>
      </c>
      <c r="B3961" s="1" t="s">
        <v>271</v>
      </c>
      <c r="C3961" s="1" t="s">
        <v>10</v>
      </c>
      <c r="D3961" s="1" t="s">
        <v>39735</v>
      </c>
      <c r="E3961" s="1" t="s">
        <v>39736</v>
      </c>
      <c r="F3961" s="47"/>
      <c r="G3961" s="48"/>
      <c r="H3961" s="48"/>
      <c r="I3961" s="48"/>
      <c r="J3961" s="48"/>
      <c r="K3961" s="48"/>
      <c r="L3961" s="48"/>
      <c r="M3961" s="48"/>
      <c r="N3961" s="48"/>
      <c r="O3961" s="48"/>
      <c r="P3961" s="48"/>
    </row>
    <row r="3962" ht="13.5" customHeight="1">
      <c r="A3962" s="1" t="s">
        <v>39586</v>
      </c>
      <c r="B3962" s="1" t="s">
        <v>276</v>
      </c>
      <c r="C3962" s="1" t="s">
        <v>10</v>
      </c>
      <c r="D3962" s="1" t="s">
        <v>39739</v>
      </c>
      <c r="E3962" s="1" t="s">
        <v>39740</v>
      </c>
      <c r="F3962" s="47"/>
      <c r="G3962" s="48"/>
      <c r="H3962" s="48"/>
      <c r="I3962" s="48"/>
      <c r="J3962" s="48"/>
      <c r="K3962" s="48"/>
      <c r="L3962" s="48"/>
      <c r="M3962" s="48"/>
      <c r="N3962" s="48"/>
      <c r="O3962" s="48"/>
      <c r="P3962" s="48"/>
    </row>
    <row r="3963" ht="13.5" customHeight="1">
      <c r="A3963" s="1" t="s">
        <v>39586</v>
      </c>
      <c r="B3963" s="1" t="s">
        <v>99</v>
      </c>
      <c r="C3963" s="1" t="s">
        <v>817</v>
      </c>
      <c r="D3963" s="47"/>
      <c r="E3963" s="47"/>
      <c r="F3963" s="47"/>
      <c r="G3963" s="48"/>
      <c r="H3963" s="48"/>
      <c r="I3963" s="48"/>
      <c r="J3963" s="48"/>
      <c r="K3963" s="48"/>
      <c r="L3963" s="48"/>
      <c r="M3963" s="48"/>
      <c r="N3963" s="48"/>
      <c r="O3963" s="48"/>
      <c r="P3963" s="48"/>
    </row>
    <row r="3964" ht="13.5" customHeight="1">
      <c r="A3964" s="1" t="s">
        <v>39745</v>
      </c>
      <c r="B3964" s="2" t="s">
        <v>1</v>
      </c>
      <c r="C3964" s="1" t="s">
        <v>2</v>
      </c>
      <c r="D3964" s="47"/>
      <c r="E3964" s="47"/>
      <c r="F3964" s="47"/>
      <c r="G3964" s="48"/>
      <c r="H3964" s="48"/>
      <c r="I3964" s="48"/>
      <c r="J3964" s="48"/>
      <c r="K3964" s="48"/>
      <c r="L3964" s="48"/>
      <c r="M3964" s="48"/>
      <c r="N3964" s="48"/>
      <c r="O3964" s="48"/>
      <c r="P3964" s="48"/>
    </row>
    <row r="3965" ht="13.5" customHeight="1">
      <c r="A3965" s="1" t="s">
        <v>39745</v>
      </c>
      <c r="B3965" s="1" t="s">
        <v>5</v>
      </c>
      <c r="C3965" s="1" t="s">
        <v>303</v>
      </c>
      <c r="D3965" s="1" t="s">
        <v>39748</v>
      </c>
      <c r="E3965" s="1" t="s">
        <v>39749</v>
      </c>
      <c r="F3965" s="47"/>
      <c r="G3965" s="48"/>
      <c r="H3965" s="48"/>
      <c r="I3965" s="48"/>
      <c r="J3965" s="48"/>
      <c r="K3965" s="48"/>
      <c r="L3965" s="48"/>
      <c r="M3965" s="48"/>
      <c r="N3965" s="48"/>
      <c r="O3965" s="48"/>
      <c r="P3965" s="48"/>
    </row>
    <row r="3966" ht="13.5" customHeight="1">
      <c r="A3966" s="1" t="s">
        <v>39745</v>
      </c>
      <c r="B3966" s="1" t="s">
        <v>9</v>
      </c>
      <c r="C3966" s="1" t="s">
        <v>10</v>
      </c>
      <c r="D3966" s="1" t="s">
        <v>39752</v>
      </c>
      <c r="E3966" s="1" t="s">
        <v>39753</v>
      </c>
      <c r="F3966" s="47"/>
      <c r="G3966" s="48"/>
      <c r="H3966" s="48"/>
      <c r="I3966" s="48"/>
      <c r="J3966" s="48"/>
      <c r="K3966" s="48"/>
      <c r="L3966" s="48"/>
      <c r="M3966" s="48"/>
      <c r="N3966" s="48"/>
      <c r="O3966" s="48"/>
      <c r="P3966" s="48"/>
    </row>
    <row r="3967" ht="13.5" customHeight="1">
      <c r="A3967" s="1" t="s">
        <v>39745</v>
      </c>
      <c r="B3967" s="1" t="s">
        <v>13</v>
      </c>
      <c r="C3967" s="1" t="s">
        <v>10</v>
      </c>
      <c r="D3967" s="1" t="s">
        <v>39756</v>
      </c>
      <c r="E3967" s="1" t="s">
        <v>39757</v>
      </c>
      <c r="F3967" s="47"/>
      <c r="G3967" s="48"/>
      <c r="H3967" s="48"/>
      <c r="I3967" s="48"/>
      <c r="J3967" s="48"/>
      <c r="K3967" s="48"/>
      <c r="L3967" s="48"/>
      <c r="M3967" s="48"/>
      <c r="N3967" s="48"/>
      <c r="O3967" s="48"/>
      <c r="P3967" s="48"/>
    </row>
    <row r="3968" ht="13.5" customHeight="1">
      <c r="A3968" s="1" t="s">
        <v>39745</v>
      </c>
      <c r="B3968" s="1" t="s">
        <v>16</v>
      </c>
      <c r="C3968" s="1" t="s">
        <v>10</v>
      </c>
      <c r="D3968" s="1" t="s">
        <v>39760</v>
      </c>
      <c r="E3968" s="1" t="s">
        <v>39761</v>
      </c>
      <c r="F3968" s="47"/>
      <c r="G3968" s="48"/>
      <c r="H3968" s="48"/>
      <c r="I3968" s="48"/>
      <c r="J3968" s="48"/>
      <c r="K3968" s="48"/>
      <c r="L3968" s="48"/>
      <c r="M3968" s="48"/>
      <c r="N3968" s="48"/>
      <c r="O3968" s="48"/>
      <c r="P3968" s="48"/>
    </row>
    <row r="3969" ht="13.5" customHeight="1">
      <c r="A3969" s="1" t="s">
        <v>39745</v>
      </c>
      <c r="B3969" s="1" t="s">
        <v>21</v>
      </c>
      <c r="C3969" s="1" t="s">
        <v>10</v>
      </c>
      <c r="D3969" s="1" t="s">
        <v>39762</v>
      </c>
      <c r="E3969" s="1" t="s">
        <v>39763</v>
      </c>
      <c r="F3969" s="47"/>
      <c r="G3969" s="48"/>
      <c r="H3969" s="48"/>
      <c r="I3969" s="48"/>
      <c r="J3969" s="48"/>
      <c r="K3969" s="48"/>
      <c r="L3969" s="48"/>
      <c r="M3969" s="48"/>
      <c r="N3969" s="48"/>
      <c r="O3969" s="48"/>
      <c r="P3969" s="48"/>
    </row>
    <row r="3970" ht="13.5" customHeight="1">
      <c r="A3970" s="1" t="s">
        <v>39745</v>
      </c>
      <c r="B3970" s="1" t="s">
        <v>27</v>
      </c>
      <c r="C3970" s="1" t="s">
        <v>10</v>
      </c>
      <c r="D3970" s="1" t="s">
        <v>39765</v>
      </c>
      <c r="E3970" s="1" t="s">
        <v>39766</v>
      </c>
      <c r="F3970" s="47"/>
      <c r="G3970" s="48"/>
      <c r="H3970" s="48"/>
      <c r="I3970" s="48"/>
      <c r="J3970" s="48"/>
      <c r="K3970" s="48"/>
      <c r="L3970" s="48"/>
      <c r="M3970" s="48"/>
      <c r="N3970" s="48"/>
      <c r="O3970" s="48"/>
      <c r="P3970" s="48"/>
    </row>
    <row r="3971" ht="13.5" customHeight="1">
      <c r="A3971" s="1" t="s">
        <v>39745</v>
      </c>
      <c r="B3971" s="1" t="s">
        <v>31</v>
      </c>
      <c r="C3971" s="1" t="s">
        <v>10</v>
      </c>
      <c r="D3971" s="1" t="s">
        <v>39769</v>
      </c>
      <c r="E3971" s="1" t="s">
        <v>39770</v>
      </c>
      <c r="F3971" s="47"/>
      <c r="G3971" s="48"/>
      <c r="H3971" s="48"/>
      <c r="I3971" s="48"/>
      <c r="J3971" s="48"/>
      <c r="K3971" s="48"/>
      <c r="L3971" s="48"/>
      <c r="M3971" s="48"/>
      <c r="N3971" s="48"/>
      <c r="O3971" s="48"/>
      <c r="P3971" s="48"/>
    </row>
    <row r="3972" ht="13.5" customHeight="1">
      <c r="A3972" s="1" t="s">
        <v>39745</v>
      </c>
      <c r="B3972" s="1" t="s">
        <v>34</v>
      </c>
      <c r="C3972" s="1" t="s">
        <v>10</v>
      </c>
      <c r="D3972" s="1" t="s">
        <v>39773</v>
      </c>
      <c r="E3972" s="1" t="s">
        <v>39774</v>
      </c>
      <c r="F3972" s="47"/>
      <c r="G3972" s="48"/>
      <c r="H3972" s="48"/>
      <c r="I3972" s="48"/>
      <c r="J3972" s="48"/>
      <c r="K3972" s="48"/>
      <c r="L3972" s="48"/>
      <c r="M3972" s="48"/>
      <c r="N3972" s="48"/>
      <c r="O3972" s="48"/>
      <c r="P3972" s="48"/>
    </row>
    <row r="3973" ht="13.5" customHeight="1">
      <c r="A3973" s="1" t="s">
        <v>39745</v>
      </c>
      <c r="B3973" s="1" t="s">
        <v>40</v>
      </c>
      <c r="C3973" s="1" t="s">
        <v>10</v>
      </c>
      <c r="D3973" s="1" t="s">
        <v>39777</v>
      </c>
      <c r="E3973" s="1" t="s">
        <v>39778</v>
      </c>
      <c r="F3973" s="47"/>
      <c r="G3973" s="48"/>
      <c r="H3973" s="48"/>
      <c r="I3973" s="48"/>
      <c r="J3973" s="48"/>
      <c r="K3973" s="48"/>
      <c r="L3973" s="48"/>
      <c r="M3973" s="48"/>
      <c r="N3973" s="48"/>
      <c r="O3973" s="48"/>
      <c r="P3973" s="48"/>
    </row>
    <row r="3974" ht="13.5" customHeight="1">
      <c r="A3974" s="1" t="s">
        <v>39745</v>
      </c>
      <c r="B3974" s="1" t="s">
        <v>45</v>
      </c>
      <c r="C3974" s="1" t="s">
        <v>10</v>
      </c>
      <c r="D3974" s="1" t="s">
        <v>39781</v>
      </c>
      <c r="E3974" s="1" t="s">
        <v>39782</v>
      </c>
      <c r="F3974" s="47"/>
      <c r="G3974" s="48"/>
      <c r="H3974" s="48"/>
      <c r="I3974" s="48"/>
      <c r="J3974" s="48"/>
      <c r="K3974" s="48"/>
      <c r="L3974" s="48"/>
      <c r="M3974" s="48"/>
      <c r="N3974" s="48"/>
      <c r="O3974" s="48"/>
      <c r="P3974" s="48"/>
    </row>
    <row r="3975" ht="13.5" customHeight="1">
      <c r="A3975" s="1" t="s">
        <v>39745</v>
      </c>
      <c r="B3975" s="1" t="s">
        <v>52</v>
      </c>
      <c r="C3975" s="1" t="s">
        <v>10</v>
      </c>
      <c r="D3975" s="1" t="s">
        <v>39785</v>
      </c>
      <c r="E3975" s="1" t="s">
        <v>39786</v>
      </c>
      <c r="F3975" s="47"/>
      <c r="G3975" s="48"/>
      <c r="H3975" s="48"/>
      <c r="I3975" s="48"/>
      <c r="J3975" s="48"/>
      <c r="K3975" s="48"/>
      <c r="L3975" s="48"/>
      <c r="M3975" s="48"/>
      <c r="N3975" s="48"/>
      <c r="O3975" s="48"/>
      <c r="P3975" s="48"/>
    </row>
    <row r="3976" ht="13.5" customHeight="1">
      <c r="A3976" s="1" t="s">
        <v>39745</v>
      </c>
      <c r="B3976" s="1" t="s">
        <v>57</v>
      </c>
      <c r="C3976" s="1" t="s">
        <v>10</v>
      </c>
      <c r="D3976" s="1" t="s">
        <v>39789</v>
      </c>
      <c r="E3976" s="1" t="s">
        <v>39790</v>
      </c>
      <c r="F3976" s="47"/>
      <c r="G3976" s="48"/>
      <c r="H3976" s="48"/>
      <c r="I3976" s="48"/>
      <c r="J3976" s="48"/>
      <c r="K3976" s="48"/>
      <c r="L3976" s="48"/>
      <c r="M3976" s="48"/>
      <c r="N3976" s="48"/>
      <c r="O3976" s="48"/>
      <c r="P3976" s="48"/>
    </row>
    <row r="3977" ht="13.5" customHeight="1">
      <c r="A3977" s="1" t="s">
        <v>39745</v>
      </c>
      <c r="B3977" s="1" t="s">
        <v>60</v>
      </c>
      <c r="C3977" s="1" t="s">
        <v>10</v>
      </c>
      <c r="D3977" s="1" t="s">
        <v>39793</v>
      </c>
      <c r="E3977" s="1" t="s">
        <v>39794</v>
      </c>
      <c r="F3977" s="47"/>
      <c r="G3977" s="48"/>
      <c r="H3977" s="48"/>
      <c r="I3977" s="48"/>
      <c r="J3977" s="48"/>
      <c r="K3977" s="48"/>
      <c r="L3977" s="48"/>
      <c r="M3977" s="48"/>
      <c r="N3977" s="48"/>
      <c r="O3977" s="48"/>
      <c r="P3977" s="48"/>
    </row>
    <row r="3978" ht="13.5" customHeight="1">
      <c r="A3978" s="1" t="s">
        <v>39745</v>
      </c>
      <c r="B3978" s="1" t="s">
        <v>65</v>
      </c>
      <c r="C3978" s="1" t="s">
        <v>10</v>
      </c>
      <c r="D3978" s="1" t="s">
        <v>39795</v>
      </c>
      <c r="E3978" s="1" t="s">
        <v>39796</v>
      </c>
      <c r="F3978" s="47"/>
      <c r="G3978" s="48"/>
      <c r="H3978" s="48"/>
      <c r="I3978" s="48"/>
      <c r="J3978" s="48"/>
      <c r="K3978" s="48"/>
      <c r="L3978" s="48"/>
      <c r="M3978" s="48"/>
      <c r="N3978" s="48"/>
      <c r="O3978" s="48"/>
      <c r="P3978" s="48"/>
    </row>
    <row r="3979" ht="13.5" customHeight="1">
      <c r="A3979" s="1" t="s">
        <v>39745</v>
      </c>
      <c r="B3979" s="1" t="s">
        <v>70</v>
      </c>
      <c r="C3979" s="1" t="s">
        <v>10</v>
      </c>
      <c r="D3979" s="1" t="s">
        <v>39799</v>
      </c>
      <c r="E3979" s="1" t="s">
        <v>39800</v>
      </c>
      <c r="F3979" s="47"/>
      <c r="G3979" s="48"/>
      <c r="H3979" s="48"/>
      <c r="I3979" s="48"/>
      <c r="J3979" s="48"/>
      <c r="K3979" s="48"/>
      <c r="L3979" s="48"/>
      <c r="M3979" s="48"/>
      <c r="N3979" s="48"/>
      <c r="O3979" s="48"/>
      <c r="P3979" s="48"/>
    </row>
    <row r="3980" ht="13.5" customHeight="1">
      <c r="A3980" s="1" t="s">
        <v>39745</v>
      </c>
      <c r="B3980" s="1" t="s">
        <v>74</v>
      </c>
      <c r="C3980" s="1" t="s">
        <v>10</v>
      </c>
      <c r="D3980" s="1" t="s">
        <v>39801</v>
      </c>
      <c r="E3980" s="1" t="s">
        <v>39803</v>
      </c>
      <c r="F3980" s="47"/>
      <c r="G3980" s="48"/>
      <c r="H3980" s="48"/>
      <c r="I3980" s="48"/>
      <c r="J3980" s="48"/>
      <c r="K3980" s="48"/>
      <c r="L3980" s="48"/>
      <c r="M3980" s="48"/>
      <c r="N3980" s="48"/>
      <c r="O3980" s="48"/>
      <c r="P3980" s="48"/>
    </row>
    <row r="3981" ht="13.5" customHeight="1">
      <c r="A3981" s="1" t="s">
        <v>39745</v>
      </c>
      <c r="B3981" s="1" t="s">
        <v>78</v>
      </c>
      <c r="C3981" s="1" t="s">
        <v>10</v>
      </c>
      <c r="D3981" s="1" t="s">
        <v>39805</v>
      </c>
      <c r="E3981" s="1" t="s">
        <v>39806</v>
      </c>
      <c r="F3981" s="47"/>
      <c r="G3981" s="48"/>
      <c r="H3981" s="48"/>
      <c r="I3981" s="48"/>
      <c r="J3981" s="48"/>
      <c r="K3981" s="48"/>
      <c r="L3981" s="48"/>
      <c r="M3981" s="48"/>
      <c r="N3981" s="48"/>
      <c r="O3981" s="48"/>
      <c r="P3981" s="48"/>
    </row>
    <row r="3982" ht="13.5" customHeight="1">
      <c r="A3982" s="1" t="s">
        <v>39745</v>
      </c>
      <c r="B3982" s="1" t="s">
        <v>83</v>
      </c>
      <c r="C3982" s="1" t="s">
        <v>10</v>
      </c>
      <c r="D3982" s="1" t="s">
        <v>39808</v>
      </c>
      <c r="E3982" s="1" t="s">
        <v>39809</v>
      </c>
      <c r="F3982" s="47"/>
      <c r="G3982" s="48"/>
      <c r="H3982" s="48"/>
      <c r="I3982" s="48"/>
      <c r="J3982" s="48"/>
      <c r="K3982" s="48"/>
      <c r="L3982" s="48"/>
      <c r="M3982" s="48"/>
      <c r="N3982" s="48"/>
      <c r="O3982" s="48"/>
      <c r="P3982" s="48"/>
    </row>
    <row r="3983" ht="13.5" customHeight="1">
      <c r="A3983" s="1" t="s">
        <v>39745</v>
      </c>
      <c r="B3983" s="1" t="s">
        <v>86</v>
      </c>
      <c r="C3983" s="1" t="s">
        <v>10</v>
      </c>
      <c r="D3983" s="1" t="s">
        <v>39811</v>
      </c>
      <c r="E3983" s="1" t="s">
        <v>39812</v>
      </c>
      <c r="F3983" s="47"/>
      <c r="G3983" s="48"/>
      <c r="H3983" s="48"/>
      <c r="I3983" s="48"/>
      <c r="J3983" s="48"/>
      <c r="K3983" s="48"/>
      <c r="L3983" s="48"/>
      <c r="M3983" s="48"/>
      <c r="N3983" s="48"/>
      <c r="O3983" s="48"/>
      <c r="P3983" s="48"/>
    </row>
    <row r="3984" ht="13.5" customHeight="1">
      <c r="A3984" s="1" t="s">
        <v>39745</v>
      </c>
      <c r="B3984" s="1" t="s">
        <v>91</v>
      </c>
      <c r="C3984" s="1" t="s">
        <v>115</v>
      </c>
      <c r="D3984" s="1" t="s">
        <v>39815</v>
      </c>
      <c r="E3984" s="1" t="s">
        <v>39816</v>
      </c>
      <c r="F3984" s="47"/>
      <c r="G3984" s="48"/>
      <c r="H3984" s="48"/>
      <c r="I3984" s="48"/>
      <c r="J3984" s="48"/>
      <c r="K3984" s="48"/>
      <c r="L3984" s="48"/>
      <c r="M3984" s="48"/>
      <c r="N3984" s="48"/>
      <c r="O3984" s="48"/>
      <c r="P3984" s="48"/>
    </row>
    <row r="3985" ht="13.5" customHeight="1">
      <c r="A3985" s="1" t="s">
        <v>39745</v>
      </c>
      <c r="B3985" s="1" t="s">
        <v>94</v>
      </c>
      <c r="C3985" s="1" t="s">
        <v>10</v>
      </c>
      <c r="D3985" s="1" t="s">
        <v>39819</v>
      </c>
      <c r="E3985" s="1" t="s">
        <v>39820</v>
      </c>
      <c r="F3985" s="47"/>
      <c r="G3985" s="48"/>
      <c r="H3985" s="48"/>
      <c r="I3985" s="48"/>
      <c r="J3985" s="48"/>
      <c r="K3985" s="48"/>
      <c r="L3985" s="48"/>
      <c r="M3985" s="48"/>
      <c r="N3985" s="48"/>
      <c r="O3985" s="48"/>
      <c r="P3985" s="48"/>
    </row>
    <row r="3986" ht="13.5" customHeight="1">
      <c r="A3986" s="1" t="s">
        <v>39745</v>
      </c>
      <c r="B3986" s="1" t="s">
        <v>186</v>
      </c>
      <c r="C3986" s="1" t="s">
        <v>10</v>
      </c>
      <c r="D3986" s="1" t="s">
        <v>39823</v>
      </c>
      <c r="E3986" s="1" t="s">
        <v>39824</v>
      </c>
      <c r="F3986" s="47"/>
      <c r="G3986" s="48"/>
      <c r="H3986" s="48"/>
      <c r="I3986" s="48"/>
      <c r="J3986" s="48"/>
      <c r="K3986" s="48"/>
      <c r="L3986" s="48"/>
      <c r="M3986" s="48"/>
      <c r="N3986" s="48"/>
      <c r="O3986" s="48"/>
      <c r="P3986" s="48"/>
    </row>
    <row r="3987" ht="13.5" customHeight="1">
      <c r="A3987" s="1" t="s">
        <v>39745</v>
      </c>
      <c r="B3987" s="1" t="s">
        <v>189</v>
      </c>
      <c r="C3987" s="1" t="s">
        <v>10</v>
      </c>
      <c r="D3987" s="1" t="s">
        <v>39830</v>
      </c>
      <c r="E3987" s="1" t="s">
        <v>39832</v>
      </c>
      <c r="F3987" s="47"/>
      <c r="G3987" s="48"/>
      <c r="H3987" s="48"/>
      <c r="I3987" s="48"/>
      <c r="J3987" s="48"/>
      <c r="K3987" s="48"/>
      <c r="L3987" s="48"/>
      <c r="M3987" s="48"/>
      <c r="N3987" s="48"/>
      <c r="O3987" s="48"/>
      <c r="P3987" s="48"/>
    </row>
    <row r="3988" ht="13.5" customHeight="1">
      <c r="A3988" s="1" t="s">
        <v>39745</v>
      </c>
      <c r="B3988" s="1" t="s">
        <v>193</v>
      </c>
      <c r="C3988" s="1" t="s">
        <v>10</v>
      </c>
      <c r="D3988" s="1" t="s">
        <v>39835</v>
      </c>
      <c r="E3988" s="1" t="s">
        <v>39836</v>
      </c>
      <c r="F3988" s="47"/>
      <c r="G3988" s="48"/>
      <c r="H3988" s="48"/>
      <c r="I3988" s="48"/>
      <c r="J3988" s="48"/>
      <c r="K3988" s="48"/>
      <c r="L3988" s="48"/>
      <c r="M3988" s="48"/>
      <c r="N3988" s="48"/>
      <c r="O3988" s="48"/>
      <c r="P3988" s="48"/>
    </row>
    <row r="3989" ht="13.5" customHeight="1">
      <c r="A3989" s="1" t="s">
        <v>39745</v>
      </c>
      <c r="B3989" s="1" t="s">
        <v>197</v>
      </c>
      <c r="C3989" s="1" t="s">
        <v>10</v>
      </c>
      <c r="D3989" s="1" t="s">
        <v>39839</v>
      </c>
      <c r="E3989" s="1" t="s">
        <v>39840</v>
      </c>
      <c r="F3989" s="47"/>
      <c r="G3989" s="48"/>
      <c r="H3989" s="48"/>
      <c r="I3989" s="48"/>
      <c r="J3989" s="48"/>
      <c r="K3989" s="48"/>
      <c r="L3989" s="48"/>
      <c r="M3989" s="48"/>
      <c r="N3989" s="48"/>
      <c r="O3989" s="48"/>
      <c r="P3989" s="48"/>
    </row>
    <row r="3990" ht="13.5" customHeight="1">
      <c r="A3990" s="1" t="s">
        <v>39745</v>
      </c>
      <c r="B3990" s="1" t="s">
        <v>201</v>
      </c>
      <c r="C3990" s="1" t="s">
        <v>10</v>
      </c>
      <c r="D3990" s="1" t="s">
        <v>39843</v>
      </c>
      <c r="E3990" s="1" t="s">
        <v>39844</v>
      </c>
      <c r="F3990" s="47"/>
      <c r="G3990" s="48"/>
      <c r="H3990" s="48"/>
      <c r="I3990" s="48"/>
      <c r="J3990" s="48"/>
      <c r="K3990" s="48"/>
      <c r="L3990" s="48"/>
      <c r="M3990" s="48"/>
      <c r="N3990" s="48"/>
      <c r="O3990" s="48"/>
      <c r="P3990" s="48"/>
    </row>
    <row r="3991" ht="13.5" customHeight="1">
      <c r="A3991" s="1" t="s">
        <v>39745</v>
      </c>
      <c r="B3991" s="1" t="s">
        <v>206</v>
      </c>
      <c r="C3991" s="1" t="s">
        <v>10</v>
      </c>
      <c r="D3991" s="1" t="s">
        <v>39847</v>
      </c>
      <c r="E3991" s="1" t="s">
        <v>39848</v>
      </c>
      <c r="F3991" s="47"/>
      <c r="G3991" s="48"/>
      <c r="H3991" s="48"/>
      <c r="I3991" s="48"/>
      <c r="J3991" s="48"/>
      <c r="K3991" s="48"/>
      <c r="L3991" s="48"/>
      <c r="M3991" s="48"/>
      <c r="N3991" s="48"/>
      <c r="O3991" s="48"/>
      <c r="P3991" s="48"/>
    </row>
    <row r="3992" ht="13.5" customHeight="1">
      <c r="A3992" s="1" t="s">
        <v>39745</v>
      </c>
      <c r="B3992" s="1" t="s">
        <v>99</v>
      </c>
      <c r="C3992" s="1" t="s">
        <v>817</v>
      </c>
      <c r="D3992" s="47"/>
      <c r="E3992" s="47"/>
      <c r="F3992" s="47"/>
      <c r="G3992" s="48"/>
      <c r="H3992" s="48"/>
      <c r="I3992" s="48"/>
      <c r="J3992" s="48"/>
      <c r="K3992" s="48"/>
      <c r="L3992" s="48"/>
      <c r="M3992" s="48"/>
      <c r="N3992" s="48"/>
      <c r="O3992" s="48"/>
      <c r="P3992" s="48"/>
    </row>
    <row r="3993" ht="13.5" customHeight="1">
      <c r="A3993" s="1" t="s">
        <v>39854</v>
      </c>
      <c r="B3993" s="2" t="s">
        <v>1</v>
      </c>
      <c r="C3993" s="1" t="s">
        <v>2</v>
      </c>
      <c r="D3993" s="47"/>
      <c r="E3993" s="47"/>
      <c r="F3993" s="47"/>
      <c r="G3993" s="48"/>
      <c r="H3993" s="48"/>
      <c r="I3993" s="48"/>
      <c r="J3993" s="48"/>
      <c r="K3993" s="48"/>
      <c r="L3993" s="48"/>
      <c r="M3993" s="48"/>
      <c r="N3993" s="48"/>
      <c r="O3993" s="48"/>
      <c r="P3993" s="48"/>
    </row>
    <row r="3994" ht="13.5" customHeight="1">
      <c r="A3994" s="1" t="s">
        <v>39854</v>
      </c>
      <c r="B3994" s="1" t="s">
        <v>5</v>
      </c>
      <c r="C3994" s="1" t="s">
        <v>130</v>
      </c>
      <c r="D3994" s="1" t="s">
        <v>39858</v>
      </c>
      <c r="E3994" s="1" t="s">
        <v>39859</v>
      </c>
      <c r="F3994" s="47"/>
      <c r="G3994" s="48"/>
      <c r="H3994" s="48"/>
      <c r="I3994" s="48"/>
      <c r="J3994" s="48"/>
      <c r="K3994" s="48"/>
      <c r="L3994" s="48"/>
      <c r="M3994" s="48"/>
      <c r="N3994" s="48"/>
      <c r="O3994" s="48"/>
      <c r="P3994" s="48"/>
    </row>
    <row r="3995" ht="13.5" customHeight="1">
      <c r="A3995" s="1" t="s">
        <v>39854</v>
      </c>
      <c r="B3995" s="1" t="s">
        <v>9</v>
      </c>
      <c r="C3995" s="1" t="s">
        <v>10</v>
      </c>
      <c r="D3995" s="1" t="s">
        <v>39862</v>
      </c>
      <c r="E3995" s="1" t="s">
        <v>39863</v>
      </c>
      <c r="F3995" s="47"/>
      <c r="G3995" s="48"/>
      <c r="H3995" s="48"/>
      <c r="I3995" s="48"/>
      <c r="J3995" s="48"/>
      <c r="K3995" s="48"/>
      <c r="L3995" s="48"/>
      <c r="M3995" s="48"/>
      <c r="N3995" s="48"/>
      <c r="O3995" s="48"/>
      <c r="P3995" s="48"/>
    </row>
    <row r="3996" ht="13.5" customHeight="1">
      <c r="A3996" s="1" t="s">
        <v>39854</v>
      </c>
      <c r="B3996" s="1" t="s">
        <v>13</v>
      </c>
      <c r="C3996" s="1" t="s">
        <v>10</v>
      </c>
      <c r="D3996" s="1" t="s">
        <v>39868</v>
      </c>
      <c r="E3996" s="1" t="s">
        <v>39869</v>
      </c>
      <c r="F3996" s="47"/>
      <c r="G3996" s="48"/>
      <c r="H3996" s="48"/>
      <c r="I3996" s="48"/>
      <c r="J3996" s="48"/>
      <c r="K3996" s="48"/>
      <c r="L3996" s="48"/>
      <c r="M3996" s="48"/>
      <c r="N3996" s="48"/>
      <c r="O3996" s="48"/>
      <c r="P3996" s="48"/>
    </row>
    <row r="3997" ht="13.5" customHeight="1">
      <c r="A3997" s="1" t="s">
        <v>39854</v>
      </c>
      <c r="B3997" s="1" t="s">
        <v>16</v>
      </c>
      <c r="C3997" s="1" t="s">
        <v>10</v>
      </c>
      <c r="D3997" s="1" t="s">
        <v>39871</v>
      </c>
      <c r="E3997" s="1" t="s">
        <v>39872</v>
      </c>
      <c r="F3997" s="47"/>
      <c r="G3997" s="48"/>
      <c r="H3997" s="48"/>
      <c r="I3997" s="48"/>
      <c r="J3997" s="48"/>
      <c r="K3997" s="48"/>
      <c r="L3997" s="48"/>
      <c r="M3997" s="48"/>
      <c r="N3997" s="48"/>
      <c r="O3997" s="48"/>
      <c r="P3997" s="48"/>
    </row>
    <row r="3998" ht="13.5" customHeight="1">
      <c r="A3998" s="1" t="s">
        <v>39854</v>
      </c>
      <c r="B3998" s="1" t="s">
        <v>21</v>
      </c>
      <c r="C3998" s="1" t="s">
        <v>10</v>
      </c>
      <c r="D3998" s="1" t="s">
        <v>39874</v>
      </c>
      <c r="E3998" s="1" t="s">
        <v>39875</v>
      </c>
      <c r="F3998" s="47"/>
      <c r="G3998" s="48"/>
      <c r="H3998" s="48"/>
      <c r="I3998" s="48"/>
      <c r="J3998" s="48"/>
      <c r="K3998" s="48"/>
      <c r="L3998" s="48"/>
      <c r="M3998" s="48"/>
      <c r="N3998" s="48"/>
      <c r="O3998" s="48"/>
      <c r="P3998" s="48"/>
    </row>
    <row r="3999" ht="13.5" customHeight="1">
      <c r="A3999" s="1" t="s">
        <v>39854</v>
      </c>
      <c r="B3999" s="1" t="s">
        <v>27</v>
      </c>
      <c r="C3999" s="1" t="s">
        <v>10</v>
      </c>
      <c r="D3999" s="1" t="s">
        <v>39878</v>
      </c>
      <c r="E3999" s="1" t="s">
        <v>39880</v>
      </c>
      <c r="F3999" s="47"/>
      <c r="G3999" s="48"/>
      <c r="H3999" s="48"/>
      <c r="I3999" s="48"/>
      <c r="J3999" s="48"/>
      <c r="K3999" s="48"/>
      <c r="L3999" s="48"/>
      <c r="M3999" s="48"/>
      <c r="N3999" s="48"/>
      <c r="O3999" s="48"/>
      <c r="P3999" s="48"/>
    </row>
    <row r="4000" ht="13.5" customHeight="1">
      <c r="A4000" s="1" t="s">
        <v>39854</v>
      </c>
      <c r="B4000" s="1" t="s">
        <v>31</v>
      </c>
      <c r="C4000" s="1" t="s">
        <v>10</v>
      </c>
      <c r="D4000" s="1" t="s">
        <v>39882</v>
      </c>
      <c r="E4000" s="1" t="s">
        <v>39883</v>
      </c>
      <c r="F4000" s="47"/>
      <c r="G4000" s="48"/>
      <c r="H4000" s="48"/>
      <c r="I4000" s="48"/>
      <c r="J4000" s="48"/>
      <c r="K4000" s="48"/>
      <c r="L4000" s="48"/>
      <c r="M4000" s="48"/>
      <c r="N4000" s="48"/>
      <c r="O4000" s="48"/>
      <c r="P4000" s="48"/>
    </row>
    <row r="4001" ht="13.5" customHeight="1">
      <c r="A4001" s="1" t="s">
        <v>39854</v>
      </c>
      <c r="B4001" s="1" t="s">
        <v>34</v>
      </c>
      <c r="C4001" s="1" t="s">
        <v>374</v>
      </c>
      <c r="D4001" s="1" t="s">
        <v>39884</v>
      </c>
      <c r="E4001" s="1" t="s">
        <v>39885</v>
      </c>
      <c r="F4001" s="47"/>
      <c r="G4001" s="48"/>
      <c r="H4001" s="48"/>
      <c r="I4001" s="48"/>
      <c r="J4001" s="48"/>
      <c r="K4001" s="48"/>
      <c r="L4001" s="48"/>
      <c r="M4001" s="48"/>
      <c r="N4001" s="48"/>
      <c r="O4001" s="48"/>
      <c r="P4001" s="48"/>
    </row>
    <row r="4002" ht="13.5" customHeight="1">
      <c r="A4002" s="1" t="s">
        <v>39854</v>
      </c>
      <c r="B4002" s="1" t="s">
        <v>40</v>
      </c>
      <c r="C4002" s="1" t="s">
        <v>10</v>
      </c>
      <c r="D4002" s="1" t="s">
        <v>39888</v>
      </c>
      <c r="E4002" s="1" t="s">
        <v>39889</v>
      </c>
      <c r="F4002" s="47"/>
      <c r="G4002" s="48"/>
      <c r="H4002" s="48"/>
      <c r="I4002" s="48"/>
      <c r="J4002" s="48"/>
      <c r="K4002" s="48"/>
      <c r="L4002" s="48"/>
      <c r="M4002" s="48"/>
      <c r="N4002" s="48"/>
      <c r="O4002" s="48"/>
      <c r="P4002" s="48"/>
    </row>
    <row r="4003" ht="13.5" customHeight="1">
      <c r="A4003" s="1" t="s">
        <v>39854</v>
      </c>
      <c r="B4003" s="1" t="s">
        <v>45</v>
      </c>
      <c r="C4003" s="1" t="s">
        <v>10</v>
      </c>
      <c r="D4003" s="1" t="s">
        <v>39894</v>
      </c>
      <c r="E4003" s="1" t="s">
        <v>39895</v>
      </c>
      <c r="F4003" s="47"/>
      <c r="G4003" s="48"/>
      <c r="H4003" s="48"/>
      <c r="I4003" s="48"/>
      <c r="J4003" s="48"/>
      <c r="K4003" s="48"/>
      <c r="L4003" s="48"/>
      <c r="M4003" s="48"/>
      <c r="N4003" s="48"/>
      <c r="O4003" s="48"/>
      <c r="P4003" s="48"/>
    </row>
    <row r="4004" ht="13.5" customHeight="1">
      <c r="A4004" s="1" t="s">
        <v>39854</v>
      </c>
      <c r="B4004" s="1" t="s">
        <v>52</v>
      </c>
      <c r="C4004" s="1" t="s">
        <v>10</v>
      </c>
      <c r="D4004" s="1" t="s">
        <v>39900</v>
      </c>
      <c r="E4004" s="1" t="s">
        <v>39901</v>
      </c>
      <c r="F4004" s="47"/>
      <c r="G4004" s="48"/>
      <c r="H4004" s="48"/>
      <c r="I4004" s="48"/>
      <c r="J4004" s="48"/>
      <c r="K4004" s="48"/>
      <c r="L4004" s="48"/>
      <c r="M4004" s="48"/>
      <c r="N4004" s="48"/>
      <c r="O4004" s="48"/>
      <c r="P4004" s="48"/>
    </row>
    <row r="4005" ht="13.5" customHeight="1">
      <c r="A4005" s="1" t="s">
        <v>39854</v>
      </c>
      <c r="B4005" s="1" t="s">
        <v>57</v>
      </c>
      <c r="C4005" s="1" t="s">
        <v>10</v>
      </c>
      <c r="D4005" s="1" t="s">
        <v>39906</v>
      </c>
      <c r="E4005" s="1" t="s">
        <v>39907</v>
      </c>
      <c r="F4005" s="47"/>
      <c r="G4005" s="48"/>
      <c r="H4005" s="48"/>
      <c r="I4005" s="48"/>
      <c r="J4005" s="48"/>
      <c r="K4005" s="48"/>
      <c r="L4005" s="48"/>
      <c r="M4005" s="48"/>
      <c r="N4005" s="48"/>
      <c r="O4005" s="48"/>
      <c r="P4005" s="48"/>
    </row>
    <row r="4006" ht="13.5" customHeight="1">
      <c r="A4006" s="1" t="s">
        <v>39854</v>
      </c>
      <c r="B4006" s="1" t="s">
        <v>60</v>
      </c>
      <c r="C4006" s="1" t="s">
        <v>10</v>
      </c>
      <c r="D4006" s="1" t="s">
        <v>39910</v>
      </c>
      <c r="E4006" s="1" t="s">
        <v>39912</v>
      </c>
      <c r="F4006" s="47"/>
      <c r="G4006" s="48"/>
      <c r="H4006" s="48"/>
      <c r="I4006" s="48"/>
      <c r="J4006" s="48"/>
      <c r="K4006" s="48"/>
      <c r="L4006" s="48"/>
      <c r="M4006" s="48"/>
      <c r="N4006" s="48"/>
      <c r="O4006" s="48"/>
      <c r="P4006" s="48"/>
    </row>
    <row r="4007" ht="13.5" customHeight="1">
      <c r="A4007" s="1" t="s">
        <v>39854</v>
      </c>
      <c r="B4007" s="1" t="s">
        <v>65</v>
      </c>
      <c r="C4007" s="1" t="s">
        <v>10</v>
      </c>
      <c r="D4007" s="1" t="s">
        <v>39915</v>
      </c>
      <c r="E4007" s="1" t="s">
        <v>39916</v>
      </c>
      <c r="F4007" s="47"/>
      <c r="G4007" s="48"/>
      <c r="H4007" s="48"/>
      <c r="I4007" s="48"/>
      <c r="J4007" s="48"/>
      <c r="K4007" s="48"/>
      <c r="L4007" s="48"/>
      <c r="M4007" s="48"/>
      <c r="N4007" s="48"/>
      <c r="O4007" s="48"/>
      <c r="P4007" s="48"/>
    </row>
    <row r="4008" ht="13.5" customHeight="1">
      <c r="A4008" s="1" t="s">
        <v>39854</v>
      </c>
      <c r="B4008" s="1" t="s">
        <v>70</v>
      </c>
      <c r="C4008" s="1" t="s">
        <v>10</v>
      </c>
      <c r="D4008" s="1" t="s">
        <v>39921</v>
      </c>
      <c r="E4008" s="1" t="s">
        <v>39922</v>
      </c>
      <c r="F4008" s="47"/>
      <c r="G4008" s="48"/>
      <c r="H4008" s="48"/>
      <c r="I4008" s="48"/>
      <c r="J4008" s="48"/>
      <c r="K4008" s="48"/>
      <c r="L4008" s="48"/>
      <c r="M4008" s="48"/>
      <c r="N4008" s="48"/>
      <c r="O4008" s="48"/>
      <c r="P4008" s="48"/>
    </row>
    <row r="4009" ht="13.5" customHeight="1">
      <c r="A4009" s="1" t="s">
        <v>39854</v>
      </c>
      <c r="B4009" s="1" t="s">
        <v>74</v>
      </c>
      <c r="C4009" s="1" t="s">
        <v>10</v>
      </c>
      <c r="D4009" s="1" t="s">
        <v>39927</v>
      </c>
      <c r="E4009" s="1" t="s">
        <v>39928</v>
      </c>
      <c r="F4009" s="47"/>
      <c r="G4009" s="48"/>
      <c r="H4009" s="48"/>
      <c r="I4009" s="48"/>
      <c r="J4009" s="48"/>
      <c r="K4009" s="48"/>
      <c r="L4009" s="48"/>
      <c r="M4009" s="48"/>
      <c r="N4009" s="48"/>
      <c r="O4009" s="48"/>
      <c r="P4009" s="48"/>
    </row>
    <row r="4010" ht="13.5" customHeight="1">
      <c r="A4010" s="1" t="s">
        <v>39854</v>
      </c>
      <c r="B4010" s="1" t="s">
        <v>78</v>
      </c>
      <c r="C4010" s="1" t="s">
        <v>10</v>
      </c>
      <c r="D4010" s="1" t="s">
        <v>39931</v>
      </c>
      <c r="E4010" s="1" t="s">
        <v>39932</v>
      </c>
      <c r="F4010" s="47"/>
      <c r="G4010" s="48"/>
      <c r="H4010" s="48"/>
      <c r="I4010" s="48"/>
      <c r="J4010" s="48"/>
      <c r="K4010" s="48"/>
      <c r="L4010" s="48"/>
      <c r="M4010" s="48"/>
      <c r="N4010" s="48"/>
      <c r="O4010" s="48"/>
      <c r="P4010" s="48"/>
    </row>
    <row r="4011" ht="13.5" customHeight="1">
      <c r="A4011" s="1" t="s">
        <v>39854</v>
      </c>
      <c r="B4011" s="1" t="s">
        <v>83</v>
      </c>
      <c r="C4011" s="1" t="s">
        <v>10</v>
      </c>
      <c r="D4011" s="1" t="s">
        <v>39935</v>
      </c>
      <c r="E4011" s="1" t="s">
        <v>39936</v>
      </c>
      <c r="F4011" s="47"/>
      <c r="G4011" s="48"/>
      <c r="H4011" s="48"/>
      <c r="I4011" s="48"/>
      <c r="J4011" s="48"/>
      <c r="K4011" s="48"/>
      <c r="L4011" s="48"/>
      <c r="M4011" s="48"/>
      <c r="N4011" s="48"/>
      <c r="O4011" s="48"/>
      <c r="P4011" s="48"/>
    </row>
    <row r="4012" ht="13.5" customHeight="1">
      <c r="A4012" s="1" t="s">
        <v>39854</v>
      </c>
      <c r="B4012" s="1" t="s">
        <v>86</v>
      </c>
      <c r="C4012" s="1" t="s">
        <v>10</v>
      </c>
      <c r="D4012" s="1" t="s">
        <v>39940</v>
      </c>
      <c r="E4012" s="1" t="s">
        <v>39942</v>
      </c>
      <c r="F4012" s="47"/>
      <c r="G4012" s="48"/>
      <c r="H4012" s="48"/>
      <c r="I4012" s="48"/>
      <c r="J4012" s="48"/>
      <c r="K4012" s="48"/>
      <c r="L4012" s="48"/>
      <c r="M4012" s="48"/>
      <c r="N4012" s="48"/>
      <c r="O4012" s="48"/>
      <c r="P4012" s="48"/>
    </row>
    <row r="4013" ht="13.5" customHeight="1">
      <c r="A4013" s="1" t="s">
        <v>39854</v>
      </c>
      <c r="B4013" s="1" t="s">
        <v>91</v>
      </c>
      <c r="C4013" s="1" t="s">
        <v>10</v>
      </c>
      <c r="D4013" s="1" t="s">
        <v>39945</v>
      </c>
      <c r="E4013" s="1" t="s">
        <v>39946</v>
      </c>
      <c r="F4013" s="47"/>
      <c r="G4013" s="48"/>
      <c r="H4013" s="48"/>
      <c r="I4013" s="48"/>
      <c r="J4013" s="48"/>
      <c r="K4013" s="48"/>
      <c r="L4013" s="48"/>
      <c r="M4013" s="48"/>
      <c r="N4013" s="48"/>
      <c r="O4013" s="48"/>
      <c r="P4013" s="48"/>
    </row>
    <row r="4014" ht="13.5" customHeight="1">
      <c r="A4014" s="1" t="s">
        <v>39854</v>
      </c>
      <c r="B4014" s="1" t="s">
        <v>94</v>
      </c>
      <c r="C4014" s="1" t="s">
        <v>10</v>
      </c>
      <c r="D4014" s="1" t="s">
        <v>39947</v>
      </c>
      <c r="E4014" s="1" t="s">
        <v>39948</v>
      </c>
      <c r="F4014" s="47"/>
      <c r="G4014" s="48"/>
      <c r="H4014" s="48"/>
      <c r="I4014" s="48"/>
      <c r="J4014" s="48"/>
      <c r="K4014" s="48"/>
      <c r="L4014" s="48"/>
      <c r="M4014" s="48"/>
      <c r="N4014" s="48"/>
      <c r="O4014" s="48"/>
      <c r="P4014" s="48"/>
    </row>
    <row r="4015" ht="13.5" customHeight="1">
      <c r="A4015" s="1" t="s">
        <v>39854</v>
      </c>
      <c r="B4015" s="1" t="s">
        <v>186</v>
      </c>
      <c r="C4015" s="1" t="s">
        <v>10</v>
      </c>
      <c r="D4015" s="1" t="s">
        <v>39951</v>
      </c>
      <c r="E4015" s="1" t="s">
        <v>39952</v>
      </c>
      <c r="F4015" s="47"/>
      <c r="G4015" s="48"/>
      <c r="H4015" s="48"/>
      <c r="I4015" s="48"/>
      <c r="J4015" s="48"/>
      <c r="K4015" s="48"/>
      <c r="L4015" s="48"/>
      <c r="M4015" s="48"/>
      <c r="N4015" s="48"/>
      <c r="O4015" s="48"/>
      <c r="P4015" s="48"/>
    </row>
    <row r="4016" ht="13.5" customHeight="1">
      <c r="A4016" s="1" t="s">
        <v>39854</v>
      </c>
      <c r="B4016" s="1" t="s">
        <v>189</v>
      </c>
      <c r="C4016" s="1" t="s">
        <v>10</v>
      </c>
      <c r="D4016" s="1" t="s">
        <v>39955</v>
      </c>
      <c r="E4016" s="1" t="s">
        <v>39956</v>
      </c>
      <c r="F4016" s="47"/>
      <c r="G4016" s="48"/>
      <c r="H4016" s="48"/>
      <c r="I4016" s="48"/>
      <c r="J4016" s="48"/>
      <c r="K4016" s="48"/>
      <c r="L4016" s="48"/>
      <c r="M4016" s="48"/>
      <c r="N4016" s="48"/>
      <c r="O4016" s="48"/>
      <c r="P4016" s="48"/>
    </row>
    <row r="4017" ht="13.5" customHeight="1">
      <c r="A4017" s="1" t="s">
        <v>39854</v>
      </c>
      <c r="B4017" s="1" t="s">
        <v>193</v>
      </c>
      <c r="C4017" s="1" t="s">
        <v>374</v>
      </c>
      <c r="D4017" s="1" t="s">
        <v>39961</v>
      </c>
      <c r="E4017" s="1" t="s">
        <v>39962</v>
      </c>
      <c r="F4017" s="47"/>
      <c r="G4017" s="48"/>
      <c r="H4017" s="48"/>
      <c r="I4017" s="48"/>
      <c r="J4017" s="48"/>
      <c r="K4017" s="48"/>
      <c r="L4017" s="48"/>
      <c r="M4017" s="48"/>
      <c r="N4017" s="48"/>
      <c r="O4017" s="48"/>
      <c r="P4017" s="48"/>
    </row>
    <row r="4018" ht="13.5" customHeight="1">
      <c r="A4018" s="1" t="s">
        <v>39854</v>
      </c>
      <c r="B4018" s="1" t="s">
        <v>197</v>
      </c>
      <c r="C4018" s="1" t="s">
        <v>10</v>
      </c>
      <c r="D4018" s="1" t="s">
        <v>39965</v>
      </c>
      <c r="E4018" s="1" t="s">
        <v>39966</v>
      </c>
      <c r="F4018" s="47"/>
      <c r="G4018" s="48"/>
      <c r="H4018" s="48"/>
      <c r="I4018" s="48"/>
      <c r="J4018" s="48"/>
      <c r="K4018" s="48"/>
      <c r="L4018" s="48"/>
      <c r="M4018" s="48"/>
      <c r="N4018" s="48"/>
      <c r="O4018" s="48"/>
      <c r="P4018" s="48"/>
    </row>
    <row r="4019" ht="13.5" customHeight="1">
      <c r="A4019" s="1" t="s">
        <v>39854</v>
      </c>
      <c r="B4019" s="1" t="s">
        <v>201</v>
      </c>
      <c r="C4019" s="1" t="s">
        <v>10</v>
      </c>
      <c r="D4019" s="1" t="s">
        <v>39969</v>
      </c>
      <c r="E4019" s="1" t="s">
        <v>39970</v>
      </c>
      <c r="F4019" s="47"/>
      <c r="G4019" s="48"/>
      <c r="H4019" s="48"/>
      <c r="I4019" s="48"/>
      <c r="J4019" s="48"/>
      <c r="K4019" s="48"/>
      <c r="L4019" s="48"/>
      <c r="M4019" s="48"/>
      <c r="N4019" s="48"/>
      <c r="O4019" s="48"/>
      <c r="P4019" s="48"/>
    </row>
    <row r="4020" ht="13.5" customHeight="1">
      <c r="A4020" s="1" t="s">
        <v>39854</v>
      </c>
      <c r="B4020" s="1" t="s">
        <v>206</v>
      </c>
      <c r="C4020" s="1" t="s">
        <v>10</v>
      </c>
      <c r="D4020" s="1" t="s">
        <v>39973</v>
      </c>
      <c r="E4020" s="1" t="s">
        <v>39974</v>
      </c>
      <c r="F4020" s="47"/>
      <c r="G4020" s="48"/>
      <c r="H4020" s="48"/>
      <c r="I4020" s="48"/>
      <c r="J4020" s="48"/>
      <c r="K4020" s="48"/>
      <c r="L4020" s="48"/>
      <c r="M4020" s="48"/>
      <c r="N4020" s="48"/>
      <c r="O4020" s="48"/>
      <c r="P4020" s="48"/>
    </row>
    <row r="4021" ht="13.5" customHeight="1">
      <c r="A4021" s="1" t="s">
        <v>39854</v>
      </c>
      <c r="B4021" s="1" t="s">
        <v>211</v>
      </c>
      <c r="C4021" s="1" t="s">
        <v>10</v>
      </c>
      <c r="D4021" s="1" t="s">
        <v>39977</v>
      </c>
      <c r="E4021" s="1" t="s">
        <v>39979</v>
      </c>
      <c r="F4021" s="47"/>
      <c r="G4021" s="48"/>
      <c r="H4021" s="48"/>
      <c r="I4021" s="48"/>
      <c r="J4021" s="48"/>
      <c r="K4021" s="48"/>
      <c r="L4021" s="48"/>
      <c r="M4021" s="48"/>
      <c r="N4021" s="48"/>
      <c r="O4021" s="48"/>
      <c r="P4021" s="48"/>
    </row>
    <row r="4022" ht="13.5" customHeight="1">
      <c r="A4022" s="1" t="s">
        <v>39854</v>
      </c>
      <c r="B4022" s="1" t="s">
        <v>215</v>
      </c>
      <c r="C4022" s="1" t="s">
        <v>10</v>
      </c>
      <c r="D4022" s="1" t="s">
        <v>39985</v>
      </c>
      <c r="E4022" s="1" t="s">
        <v>39986</v>
      </c>
      <c r="F4022" s="47"/>
      <c r="G4022" s="48"/>
      <c r="H4022" s="48"/>
      <c r="I4022" s="48"/>
      <c r="J4022" s="48"/>
      <c r="K4022" s="48"/>
      <c r="L4022" s="48"/>
      <c r="M4022" s="48"/>
      <c r="N4022" s="48"/>
      <c r="O4022" s="48"/>
      <c r="P4022" s="48"/>
    </row>
    <row r="4023" ht="13.5" customHeight="1">
      <c r="A4023" s="1" t="s">
        <v>39854</v>
      </c>
      <c r="B4023" s="1" t="s">
        <v>220</v>
      </c>
      <c r="C4023" s="1" t="s">
        <v>10</v>
      </c>
      <c r="D4023" s="1" t="s">
        <v>39991</v>
      </c>
      <c r="E4023" s="1" t="s">
        <v>39992</v>
      </c>
      <c r="F4023" s="47"/>
      <c r="G4023" s="48"/>
      <c r="H4023" s="48"/>
      <c r="I4023" s="48"/>
      <c r="J4023" s="48"/>
      <c r="K4023" s="48"/>
      <c r="L4023" s="48"/>
      <c r="M4023" s="48"/>
      <c r="N4023" s="48"/>
      <c r="O4023" s="48"/>
      <c r="P4023" s="48"/>
    </row>
    <row r="4024" ht="13.5" customHeight="1">
      <c r="A4024" s="1" t="s">
        <v>39854</v>
      </c>
      <c r="B4024" s="1" t="s">
        <v>223</v>
      </c>
      <c r="C4024" s="1" t="s">
        <v>10</v>
      </c>
      <c r="D4024" s="1" t="s">
        <v>39995</v>
      </c>
      <c r="E4024" s="1" t="s">
        <v>39996</v>
      </c>
      <c r="F4024" s="47"/>
      <c r="G4024" s="48"/>
      <c r="H4024" s="48"/>
      <c r="I4024" s="48"/>
      <c r="J4024" s="48"/>
      <c r="K4024" s="48"/>
      <c r="L4024" s="48"/>
      <c r="M4024" s="48"/>
      <c r="N4024" s="48"/>
      <c r="O4024" s="48"/>
      <c r="P4024" s="48"/>
    </row>
    <row r="4025" ht="13.5" customHeight="1">
      <c r="A4025" s="1" t="s">
        <v>39854</v>
      </c>
      <c r="B4025" s="1" t="s">
        <v>229</v>
      </c>
      <c r="C4025" s="1" t="s">
        <v>10</v>
      </c>
      <c r="D4025" s="1" t="s">
        <v>39999</v>
      </c>
      <c r="E4025" s="1" t="s">
        <v>40000</v>
      </c>
      <c r="F4025" s="47"/>
      <c r="G4025" s="48"/>
      <c r="H4025" s="48"/>
      <c r="I4025" s="48"/>
      <c r="J4025" s="48"/>
      <c r="K4025" s="48"/>
      <c r="L4025" s="48"/>
      <c r="M4025" s="48"/>
      <c r="N4025" s="48"/>
      <c r="O4025" s="48"/>
      <c r="P4025" s="48"/>
    </row>
    <row r="4026" ht="13.5" customHeight="1">
      <c r="A4026" s="1" t="s">
        <v>39854</v>
      </c>
      <c r="B4026" s="1" t="s">
        <v>233</v>
      </c>
      <c r="C4026" s="1" t="s">
        <v>10</v>
      </c>
      <c r="D4026" s="1" t="s">
        <v>40003</v>
      </c>
      <c r="E4026" s="1" t="s">
        <v>40004</v>
      </c>
      <c r="F4026" s="47"/>
      <c r="G4026" s="48"/>
      <c r="H4026" s="48"/>
      <c r="I4026" s="48"/>
      <c r="J4026" s="48"/>
      <c r="K4026" s="48"/>
      <c r="L4026" s="48"/>
      <c r="M4026" s="48"/>
      <c r="N4026" s="48"/>
      <c r="O4026" s="48"/>
      <c r="P4026" s="48"/>
    </row>
    <row r="4027" ht="13.5" customHeight="1">
      <c r="A4027" s="1" t="s">
        <v>39854</v>
      </c>
      <c r="B4027" s="1" t="s">
        <v>99</v>
      </c>
      <c r="C4027" s="1" t="s">
        <v>817</v>
      </c>
      <c r="D4027" s="47"/>
      <c r="E4027" s="47"/>
      <c r="F4027" s="47"/>
      <c r="G4027" s="48"/>
      <c r="H4027" s="48"/>
      <c r="I4027" s="48"/>
      <c r="J4027" s="48"/>
      <c r="K4027" s="48"/>
      <c r="L4027" s="48"/>
      <c r="M4027" s="48"/>
      <c r="N4027" s="48"/>
      <c r="O4027" s="48"/>
      <c r="P4027" s="48"/>
    </row>
    <row r="4028" ht="13.5" customHeight="1">
      <c r="A4028" s="1" t="s">
        <v>40009</v>
      </c>
      <c r="B4028" s="2" t="s">
        <v>1</v>
      </c>
      <c r="C4028" s="1" t="s">
        <v>2</v>
      </c>
      <c r="D4028" s="47"/>
      <c r="E4028" s="47"/>
      <c r="F4028" s="47"/>
      <c r="G4028" s="48"/>
      <c r="H4028" s="48"/>
      <c r="I4028" s="48"/>
      <c r="J4028" s="48"/>
      <c r="K4028" s="48"/>
      <c r="L4028" s="48"/>
      <c r="M4028" s="48"/>
      <c r="N4028" s="48"/>
      <c r="O4028" s="48"/>
      <c r="P4028" s="48"/>
    </row>
    <row r="4029" ht="13.5" customHeight="1">
      <c r="A4029" s="1" t="s">
        <v>40009</v>
      </c>
      <c r="B4029" s="1" t="s">
        <v>5</v>
      </c>
      <c r="C4029" s="1" t="s">
        <v>303</v>
      </c>
      <c r="D4029" s="1" t="s">
        <v>40012</v>
      </c>
      <c r="E4029" s="1" t="s">
        <v>40013</v>
      </c>
      <c r="F4029" s="47"/>
      <c r="G4029" s="48"/>
      <c r="H4029" s="48"/>
      <c r="I4029" s="48"/>
      <c r="J4029" s="48"/>
      <c r="K4029" s="48"/>
      <c r="L4029" s="48"/>
      <c r="M4029" s="48"/>
      <c r="N4029" s="48"/>
      <c r="O4029" s="48"/>
      <c r="P4029" s="48"/>
    </row>
    <row r="4030" ht="13.5" customHeight="1">
      <c r="A4030" s="1" t="s">
        <v>40009</v>
      </c>
      <c r="B4030" s="1" t="s">
        <v>9</v>
      </c>
      <c r="C4030" s="1" t="s">
        <v>10</v>
      </c>
      <c r="D4030" s="1" t="s">
        <v>40015</v>
      </c>
      <c r="E4030" s="1" t="s">
        <v>40016</v>
      </c>
      <c r="F4030" s="47"/>
      <c r="G4030" s="48"/>
      <c r="H4030" s="48"/>
      <c r="I4030" s="48"/>
      <c r="J4030" s="48"/>
      <c r="K4030" s="48"/>
      <c r="L4030" s="48"/>
      <c r="M4030" s="48"/>
      <c r="N4030" s="48"/>
      <c r="O4030" s="48"/>
      <c r="P4030" s="48"/>
    </row>
    <row r="4031" ht="13.5" customHeight="1">
      <c r="A4031" s="1" t="s">
        <v>40009</v>
      </c>
      <c r="B4031" s="1" t="s">
        <v>13</v>
      </c>
      <c r="C4031" s="1" t="s">
        <v>374</v>
      </c>
      <c r="D4031" s="1" t="s">
        <v>40017</v>
      </c>
      <c r="E4031" s="1" t="s">
        <v>40018</v>
      </c>
      <c r="F4031" s="47"/>
      <c r="G4031" s="48"/>
      <c r="H4031" s="48"/>
      <c r="I4031" s="48"/>
      <c r="J4031" s="48"/>
      <c r="K4031" s="48"/>
      <c r="L4031" s="48"/>
      <c r="M4031" s="48"/>
      <c r="N4031" s="48"/>
      <c r="O4031" s="48"/>
      <c r="P4031" s="48"/>
    </row>
    <row r="4032" ht="13.5" customHeight="1">
      <c r="A4032" s="1" t="s">
        <v>40009</v>
      </c>
      <c r="B4032" s="1" t="s">
        <v>16</v>
      </c>
      <c r="C4032" s="1" t="s">
        <v>10</v>
      </c>
      <c r="D4032" s="1" t="s">
        <v>40019</v>
      </c>
      <c r="E4032" s="1" t="s">
        <v>40020</v>
      </c>
      <c r="F4032" s="47"/>
      <c r="G4032" s="48"/>
      <c r="H4032" s="48"/>
      <c r="I4032" s="48"/>
      <c r="J4032" s="48"/>
      <c r="K4032" s="48"/>
      <c r="L4032" s="48"/>
      <c r="M4032" s="48"/>
      <c r="N4032" s="48"/>
      <c r="O4032" s="48"/>
      <c r="P4032" s="48"/>
    </row>
    <row r="4033" ht="13.5" customHeight="1">
      <c r="A4033" s="1" t="s">
        <v>40009</v>
      </c>
      <c r="B4033" s="1" t="s">
        <v>21</v>
      </c>
      <c r="C4033" s="1" t="s">
        <v>10</v>
      </c>
      <c r="D4033" s="1" t="s">
        <v>40021</v>
      </c>
      <c r="E4033" s="1" t="s">
        <v>40022</v>
      </c>
      <c r="F4033" s="47"/>
      <c r="G4033" s="48"/>
      <c r="H4033" s="48"/>
      <c r="I4033" s="48"/>
      <c r="J4033" s="48"/>
      <c r="K4033" s="48"/>
      <c r="L4033" s="48"/>
      <c r="M4033" s="48"/>
      <c r="N4033" s="48"/>
      <c r="O4033" s="48"/>
      <c r="P4033" s="48"/>
    </row>
    <row r="4034" ht="13.5" customHeight="1">
      <c r="A4034" s="1" t="s">
        <v>40009</v>
      </c>
      <c r="B4034" s="1" t="s">
        <v>27</v>
      </c>
      <c r="C4034" s="1" t="s">
        <v>10</v>
      </c>
      <c r="D4034" s="1" t="s">
        <v>40025</v>
      </c>
      <c r="E4034" s="1" t="s">
        <v>40026</v>
      </c>
      <c r="F4034" s="47"/>
      <c r="G4034" s="48"/>
      <c r="H4034" s="48"/>
      <c r="I4034" s="48"/>
      <c r="J4034" s="48"/>
      <c r="K4034" s="48"/>
      <c r="L4034" s="48"/>
      <c r="M4034" s="48"/>
      <c r="N4034" s="48"/>
      <c r="O4034" s="48"/>
      <c r="P4034" s="48"/>
    </row>
    <row r="4035" ht="13.5" customHeight="1">
      <c r="A4035" s="1" t="s">
        <v>40009</v>
      </c>
      <c r="B4035" s="1" t="s">
        <v>31</v>
      </c>
      <c r="C4035" s="1" t="s">
        <v>10</v>
      </c>
      <c r="D4035" s="1" t="s">
        <v>40027</v>
      </c>
      <c r="E4035" s="1" t="s">
        <v>40028</v>
      </c>
      <c r="F4035" s="47"/>
      <c r="G4035" s="48"/>
      <c r="H4035" s="48"/>
      <c r="I4035" s="48"/>
      <c r="J4035" s="48"/>
      <c r="K4035" s="48"/>
      <c r="L4035" s="48"/>
      <c r="M4035" s="48"/>
      <c r="N4035" s="48"/>
      <c r="O4035" s="48"/>
      <c r="P4035" s="48"/>
    </row>
    <row r="4036" ht="13.5" customHeight="1">
      <c r="A4036" s="1" t="s">
        <v>40009</v>
      </c>
      <c r="B4036" s="1" t="s">
        <v>34</v>
      </c>
      <c r="C4036" s="1" t="s">
        <v>10</v>
      </c>
      <c r="D4036" s="1" t="s">
        <v>40031</v>
      </c>
      <c r="E4036" s="1" t="s">
        <v>40032</v>
      </c>
      <c r="F4036" s="47"/>
      <c r="G4036" s="48"/>
      <c r="H4036" s="48"/>
      <c r="I4036" s="48"/>
      <c r="J4036" s="48"/>
      <c r="K4036" s="48"/>
      <c r="L4036" s="48"/>
      <c r="M4036" s="48"/>
      <c r="N4036" s="48"/>
      <c r="O4036" s="48"/>
      <c r="P4036" s="48"/>
    </row>
    <row r="4037" ht="13.5" customHeight="1">
      <c r="A4037" s="1" t="s">
        <v>40009</v>
      </c>
      <c r="B4037" s="1" t="s">
        <v>40</v>
      </c>
      <c r="C4037" s="1" t="s">
        <v>10</v>
      </c>
      <c r="D4037" s="1" t="s">
        <v>40033</v>
      </c>
      <c r="E4037" s="1" t="s">
        <v>40034</v>
      </c>
      <c r="F4037" s="47"/>
      <c r="G4037" s="48"/>
      <c r="H4037" s="48"/>
      <c r="I4037" s="48"/>
      <c r="J4037" s="48"/>
      <c r="K4037" s="48"/>
      <c r="L4037" s="48"/>
      <c r="M4037" s="48"/>
      <c r="N4037" s="48"/>
      <c r="O4037" s="48"/>
      <c r="P4037" s="48"/>
    </row>
    <row r="4038" ht="13.5" customHeight="1">
      <c r="A4038" s="1" t="s">
        <v>40009</v>
      </c>
      <c r="B4038" s="1" t="s">
        <v>45</v>
      </c>
      <c r="C4038" s="1" t="s">
        <v>10</v>
      </c>
      <c r="D4038" s="1" t="s">
        <v>40037</v>
      </c>
      <c r="E4038" s="1" t="s">
        <v>40038</v>
      </c>
      <c r="F4038" s="47"/>
      <c r="G4038" s="48"/>
      <c r="H4038" s="48"/>
      <c r="I4038" s="48"/>
      <c r="J4038" s="48"/>
      <c r="K4038" s="48"/>
      <c r="L4038" s="48"/>
      <c r="M4038" s="48"/>
      <c r="N4038" s="48"/>
      <c r="O4038" s="48"/>
      <c r="P4038" s="48"/>
    </row>
    <row r="4039" ht="13.5" customHeight="1">
      <c r="A4039" s="1" t="s">
        <v>40009</v>
      </c>
      <c r="B4039" s="1" t="s">
        <v>52</v>
      </c>
      <c r="C4039" s="1" t="s">
        <v>10</v>
      </c>
      <c r="D4039" s="1" t="s">
        <v>40041</v>
      </c>
      <c r="E4039" s="1" t="s">
        <v>40042</v>
      </c>
      <c r="F4039" s="47"/>
      <c r="G4039" s="48"/>
      <c r="H4039" s="48"/>
      <c r="I4039" s="48"/>
      <c r="J4039" s="48"/>
      <c r="K4039" s="48"/>
      <c r="L4039" s="48"/>
      <c r="M4039" s="48"/>
      <c r="N4039" s="48"/>
      <c r="O4039" s="48"/>
      <c r="P4039" s="48"/>
    </row>
    <row r="4040" ht="13.5" customHeight="1">
      <c r="A4040" s="1" t="s">
        <v>40009</v>
      </c>
      <c r="B4040" s="1" t="s">
        <v>57</v>
      </c>
      <c r="C4040" s="1" t="s">
        <v>10</v>
      </c>
      <c r="D4040" s="1" t="s">
        <v>40043</v>
      </c>
      <c r="E4040" s="1" t="s">
        <v>40044</v>
      </c>
      <c r="F4040" s="47"/>
      <c r="G4040" s="48"/>
      <c r="H4040" s="48"/>
      <c r="I4040" s="48"/>
      <c r="J4040" s="48"/>
      <c r="K4040" s="48"/>
      <c r="L4040" s="48"/>
      <c r="M4040" s="48"/>
      <c r="N4040" s="48"/>
      <c r="O4040" s="48"/>
      <c r="P4040" s="48"/>
    </row>
    <row r="4041" ht="13.5" customHeight="1">
      <c r="A4041" s="1" t="s">
        <v>40009</v>
      </c>
      <c r="B4041" s="1" t="s">
        <v>60</v>
      </c>
      <c r="C4041" s="1" t="s">
        <v>10</v>
      </c>
      <c r="D4041" s="1" t="s">
        <v>40047</v>
      </c>
      <c r="E4041" s="1" t="s">
        <v>40048</v>
      </c>
      <c r="F4041" s="47"/>
      <c r="G4041" s="48"/>
      <c r="H4041" s="48"/>
      <c r="I4041" s="48"/>
      <c r="J4041" s="48"/>
      <c r="K4041" s="48"/>
      <c r="L4041" s="48"/>
      <c r="M4041" s="48"/>
      <c r="N4041" s="48"/>
      <c r="O4041" s="48"/>
      <c r="P4041" s="48"/>
    </row>
    <row r="4042" ht="13.5" customHeight="1">
      <c r="A4042" s="1" t="s">
        <v>40009</v>
      </c>
      <c r="B4042" s="1" t="s">
        <v>65</v>
      </c>
      <c r="C4042" s="1" t="s">
        <v>10</v>
      </c>
      <c r="D4042" s="1" t="s">
        <v>40051</v>
      </c>
      <c r="E4042" s="1" t="s">
        <v>40052</v>
      </c>
      <c r="F4042" s="47"/>
      <c r="G4042" s="48"/>
      <c r="H4042" s="48"/>
      <c r="I4042" s="48"/>
      <c r="J4042" s="48"/>
      <c r="K4042" s="48"/>
      <c r="L4042" s="48"/>
      <c r="M4042" s="48"/>
      <c r="N4042" s="48"/>
      <c r="O4042" s="48"/>
      <c r="P4042" s="48"/>
    </row>
    <row r="4043" ht="13.5" customHeight="1">
      <c r="A4043" s="1" t="s">
        <v>40009</v>
      </c>
      <c r="B4043" s="1" t="s">
        <v>70</v>
      </c>
      <c r="C4043" s="1" t="s">
        <v>10</v>
      </c>
      <c r="D4043" s="1" t="s">
        <v>40053</v>
      </c>
      <c r="E4043" s="1" t="s">
        <v>40055</v>
      </c>
      <c r="F4043" s="47"/>
      <c r="G4043" s="48"/>
      <c r="H4043" s="48"/>
      <c r="I4043" s="48"/>
      <c r="J4043" s="48"/>
      <c r="K4043" s="48"/>
      <c r="L4043" s="48"/>
      <c r="M4043" s="48"/>
      <c r="N4043" s="48"/>
      <c r="O4043" s="48"/>
      <c r="P4043" s="48"/>
    </row>
    <row r="4044" ht="13.5" customHeight="1">
      <c r="A4044" s="1" t="s">
        <v>40009</v>
      </c>
      <c r="B4044" s="1" t="s">
        <v>74</v>
      </c>
      <c r="C4044" s="1" t="s">
        <v>10</v>
      </c>
      <c r="D4044" s="1" t="s">
        <v>40057</v>
      </c>
      <c r="E4044" s="1" t="s">
        <v>40058</v>
      </c>
      <c r="F4044" s="47"/>
      <c r="G4044" s="48"/>
      <c r="H4044" s="48"/>
      <c r="I4044" s="48"/>
      <c r="J4044" s="48"/>
      <c r="K4044" s="48"/>
      <c r="L4044" s="48"/>
      <c r="M4044" s="48"/>
      <c r="N4044" s="48"/>
      <c r="O4044" s="48"/>
      <c r="P4044" s="48"/>
    </row>
    <row r="4045" ht="13.5" customHeight="1">
      <c r="A4045" s="1" t="s">
        <v>40009</v>
      </c>
      <c r="B4045" s="1" t="s">
        <v>78</v>
      </c>
      <c r="C4045" s="1" t="s">
        <v>10</v>
      </c>
      <c r="D4045" s="1" t="s">
        <v>40061</v>
      </c>
      <c r="E4045" s="1" t="s">
        <v>40062</v>
      </c>
      <c r="F4045" s="47"/>
      <c r="G4045" s="48"/>
      <c r="H4045" s="48"/>
      <c r="I4045" s="48"/>
      <c r="J4045" s="48"/>
      <c r="K4045" s="48"/>
      <c r="L4045" s="48"/>
      <c r="M4045" s="48"/>
      <c r="N4045" s="48"/>
      <c r="O4045" s="48"/>
      <c r="P4045" s="48"/>
    </row>
    <row r="4046" ht="13.5" customHeight="1">
      <c r="A4046" s="1" t="s">
        <v>40009</v>
      </c>
      <c r="B4046" s="1" t="s">
        <v>83</v>
      </c>
      <c r="C4046" s="1" t="s">
        <v>10</v>
      </c>
      <c r="D4046" s="1" t="s">
        <v>40063</v>
      </c>
      <c r="E4046" s="1" t="s">
        <v>40065</v>
      </c>
      <c r="F4046" s="47"/>
      <c r="G4046" s="48"/>
      <c r="H4046" s="48"/>
      <c r="I4046" s="48"/>
      <c r="J4046" s="48"/>
      <c r="K4046" s="48"/>
      <c r="L4046" s="48"/>
      <c r="M4046" s="48"/>
      <c r="N4046" s="48"/>
      <c r="O4046" s="48"/>
      <c r="P4046" s="48"/>
    </row>
    <row r="4047" ht="13.5" customHeight="1">
      <c r="A4047" s="1" t="s">
        <v>40009</v>
      </c>
      <c r="B4047" s="1" t="s">
        <v>86</v>
      </c>
      <c r="C4047" s="1" t="s">
        <v>10</v>
      </c>
      <c r="D4047" s="1" t="s">
        <v>40067</v>
      </c>
      <c r="E4047" s="1" t="s">
        <v>40068</v>
      </c>
      <c r="F4047" s="47"/>
      <c r="G4047" s="48"/>
      <c r="H4047" s="48"/>
      <c r="I4047" s="48"/>
      <c r="J4047" s="48"/>
      <c r="K4047" s="48"/>
      <c r="L4047" s="48"/>
      <c r="M4047" s="48"/>
      <c r="N4047" s="48"/>
      <c r="O4047" s="48"/>
      <c r="P4047" s="48"/>
    </row>
    <row r="4048" ht="13.5" customHeight="1">
      <c r="A4048" s="1" t="s">
        <v>40009</v>
      </c>
      <c r="B4048" s="1" t="s">
        <v>91</v>
      </c>
      <c r="C4048" s="1" t="s">
        <v>10</v>
      </c>
      <c r="D4048" s="1" t="s">
        <v>40069</v>
      </c>
      <c r="E4048" s="1" t="s">
        <v>40070</v>
      </c>
      <c r="F4048" s="47"/>
      <c r="G4048" s="48"/>
      <c r="H4048" s="48"/>
      <c r="I4048" s="48"/>
      <c r="J4048" s="48"/>
      <c r="K4048" s="48"/>
      <c r="L4048" s="48"/>
      <c r="M4048" s="48"/>
      <c r="N4048" s="48"/>
      <c r="O4048" s="48"/>
      <c r="P4048" s="48"/>
    </row>
    <row r="4049" ht="13.5" customHeight="1">
      <c r="A4049" s="1" t="s">
        <v>40009</v>
      </c>
      <c r="B4049" s="1" t="s">
        <v>99</v>
      </c>
      <c r="C4049" s="1" t="s">
        <v>817</v>
      </c>
      <c r="D4049" s="47"/>
      <c r="E4049" s="47"/>
      <c r="F4049" s="47"/>
      <c r="G4049" s="48"/>
      <c r="H4049" s="48"/>
      <c r="I4049" s="48"/>
      <c r="J4049" s="48"/>
      <c r="K4049" s="48"/>
      <c r="L4049" s="48"/>
      <c r="M4049" s="48"/>
      <c r="N4049" s="48"/>
      <c r="O4049" s="48"/>
      <c r="P4049" s="48"/>
    </row>
    <row r="4050" ht="13.5" customHeight="1">
      <c r="A4050" s="1" t="s">
        <v>40073</v>
      </c>
      <c r="B4050" s="2" t="s">
        <v>1</v>
      </c>
      <c r="C4050" s="1" t="s">
        <v>2</v>
      </c>
      <c r="D4050" s="47"/>
      <c r="E4050" s="47"/>
      <c r="F4050" s="47"/>
      <c r="G4050" s="48"/>
      <c r="H4050" s="48"/>
      <c r="I4050" s="48"/>
      <c r="J4050" s="48"/>
      <c r="K4050" s="48"/>
      <c r="L4050" s="48"/>
      <c r="M4050" s="48"/>
      <c r="N4050" s="48"/>
      <c r="O4050" s="48"/>
      <c r="P4050" s="48"/>
    </row>
    <row r="4051" ht="13.5" customHeight="1">
      <c r="A4051" s="1" t="s">
        <v>40073</v>
      </c>
      <c r="B4051" s="1" t="s">
        <v>5</v>
      </c>
      <c r="C4051" s="1" t="s">
        <v>102</v>
      </c>
      <c r="D4051" s="1" t="s">
        <v>40076</v>
      </c>
      <c r="E4051" s="1" t="s">
        <v>40077</v>
      </c>
      <c r="F4051" s="47"/>
      <c r="G4051" s="48"/>
      <c r="H4051" s="48"/>
      <c r="I4051" s="48"/>
      <c r="J4051" s="48"/>
      <c r="K4051" s="48"/>
      <c r="L4051" s="48"/>
      <c r="M4051" s="48"/>
      <c r="N4051" s="48"/>
      <c r="O4051" s="48"/>
      <c r="P4051" s="48"/>
    </row>
    <row r="4052" ht="13.5" customHeight="1">
      <c r="A4052" s="1" t="s">
        <v>40073</v>
      </c>
      <c r="B4052" s="1" t="s">
        <v>9</v>
      </c>
      <c r="C4052" s="1" t="s">
        <v>10</v>
      </c>
      <c r="D4052" s="1" t="s">
        <v>40078</v>
      </c>
      <c r="E4052" s="1" t="s">
        <v>40079</v>
      </c>
      <c r="F4052" s="47"/>
      <c r="G4052" s="48"/>
      <c r="H4052" s="48"/>
      <c r="I4052" s="48"/>
      <c r="J4052" s="48"/>
      <c r="K4052" s="48"/>
      <c r="L4052" s="48"/>
      <c r="M4052" s="48"/>
      <c r="N4052" s="48"/>
      <c r="O4052" s="48"/>
      <c r="P4052" s="48"/>
    </row>
    <row r="4053" ht="13.5" customHeight="1">
      <c r="A4053" s="1" t="s">
        <v>40073</v>
      </c>
      <c r="B4053" s="1" t="s">
        <v>13</v>
      </c>
      <c r="C4053" s="1" t="s">
        <v>10</v>
      </c>
      <c r="D4053" s="1" t="s">
        <v>40082</v>
      </c>
      <c r="E4053" s="1" t="s">
        <v>40083</v>
      </c>
      <c r="F4053" s="47"/>
      <c r="G4053" s="48"/>
      <c r="H4053" s="48"/>
      <c r="I4053" s="48"/>
      <c r="J4053" s="48"/>
      <c r="K4053" s="48"/>
      <c r="L4053" s="48"/>
      <c r="M4053" s="48"/>
      <c r="N4053" s="48"/>
      <c r="O4053" s="48"/>
      <c r="P4053" s="48"/>
    </row>
    <row r="4054" ht="13.5" customHeight="1">
      <c r="A4054" s="1" t="s">
        <v>40073</v>
      </c>
      <c r="B4054" s="1" t="s">
        <v>16</v>
      </c>
      <c r="C4054" s="1" t="s">
        <v>10</v>
      </c>
      <c r="D4054" s="1" t="s">
        <v>40086</v>
      </c>
      <c r="E4054" s="1" t="s">
        <v>40087</v>
      </c>
      <c r="F4054" s="47"/>
      <c r="G4054" s="48"/>
      <c r="H4054" s="48"/>
      <c r="I4054" s="48"/>
      <c r="J4054" s="48"/>
      <c r="K4054" s="48"/>
      <c r="L4054" s="48"/>
      <c r="M4054" s="48"/>
      <c r="N4054" s="48"/>
      <c r="O4054" s="48"/>
      <c r="P4054" s="48"/>
    </row>
    <row r="4055" ht="13.5" customHeight="1">
      <c r="A4055" s="1" t="s">
        <v>40073</v>
      </c>
      <c r="B4055" s="1" t="s">
        <v>21</v>
      </c>
      <c r="C4055" s="1" t="s">
        <v>115</v>
      </c>
      <c r="D4055" s="1" t="s">
        <v>40090</v>
      </c>
      <c r="E4055" s="1" t="s">
        <v>40092</v>
      </c>
      <c r="F4055" s="47"/>
      <c r="G4055" s="48"/>
      <c r="H4055" s="48"/>
      <c r="I4055" s="48"/>
      <c r="J4055" s="48"/>
      <c r="K4055" s="48"/>
      <c r="L4055" s="48"/>
      <c r="M4055" s="48"/>
      <c r="N4055" s="48"/>
      <c r="O4055" s="48"/>
      <c r="P4055" s="48"/>
    </row>
    <row r="4056" ht="13.5" customHeight="1">
      <c r="A4056" s="1" t="s">
        <v>40073</v>
      </c>
      <c r="B4056" s="1" t="s">
        <v>27</v>
      </c>
      <c r="C4056" s="1" t="s">
        <v>10</v>
      </c>
      <c r="D4056" s="1" t="s">
        <v>40096</v>
      </c>
      <c r="E4056" s="1" t="s">
        <v>40097</v>
      </c>
      <c r="F4056" s="47"/>
      <c r="G4056" s="48"/>
      <c r="H4056" s="48"/>
      <c r="I4056" s="48"/>
      <c r="J4056" s="48"/>
      <c r="K4056" s="48"/>
      <c r="L4056" s="48"/>
      <c r="M4056" s="48"/>
      <c r="N4056" s="48"/>
      <c r="O4056" s="48"/>
      <c r="P4056" s="48"/>
    </row>
    <row r="4057" ht="13.5" customHeight="1">
      <c r="A4057" s="1" t="s">
        <v>40073</v>
      </c>
      <c r="B4057" s="1" t="s">
        <v>31</v>
      </c>
      <c r="C4057" s="1" t="s">
        <v>374</v>
      </c>
      <c r="D4057" s="1" t="s">
        <v>40100</v>
      </c>
      <c r="E4057" s="1" t="s">
        <v>40101</v>
      </c>
      <c r="F4057" s="47"/>
      <c r="G4057" s="48"/>
      <c r="H4057" s="48"/>
      <c r="I4057" s="48"/>
      <c r="J4057" s="48"/>
      <c r="K4057" s="48"/>
      <c r="L4057" s="48"/>
      <c r="M4057" s="48"/>
      <c r="N4057" s="48"/>
      <c r="O4057" s="48"/>
      <c r="P4057" s="48"/>
    </row>
    <row r="4058" ht="13.5" customHeight="1">
      <c r="A4058" s="1" t="s">
        <v>40073</v>
      </c>
      <c r="B4058" s="1" t="s">
        <v>34</v>
      </c>
      <c r="C4058" s="1" t="s">
        <v>10</v>
      </c>
      <c r="D4058" s="1" t="s">
        <v>40105</v>
      </c>
      <c r="E4058" s="1" t="s">
        <v>40107</v>
      </c>
      <c r="F4058" s="47"/>
      <c r="G4058" s="48"/>
      <c r="H4058" s="48"/>
      <c r="I4058" s="48"/>
      <c r="J4058" s="48"/>
      <c r="K4058" s="48"/>
      <c r="L4058" s="48"/>
      <c r="M4058" s="48"/>
      <c r="N4058" s="48"/>
      <c r="O4058" s="48"/>
      <c r="P4058" s="48"/>
    </row>
    <row r="4059" ht="13.5" customHeight="1">
      <c r="A4059" s="1" t="s">
        <v>40073</v>
      </c>
      <c r="B4059" s="1" t="s">
        <v>40</v>
      </c>
      <c r="C4059" s="1" t="s">
        <v>10</v>
      </c>
      <c r="D4059" s="1" t="s">
        <v>40110</v>
      </c>
      <c r="E4059" s="1" t="s">
        <v>40111</v>
      </c>
      <c r="F4059" s="47"/>
      <c r="G4059" s="48"/>
      <c r="H4059" s="48"/>
      <c r="I4059" s="48"/>
      <c r="J4059" s="48"/>
      <c r="K4059" s="48"/>
      <c r="L4059" s="48"/>
      <c r="M4059" s="48"/>
      <c r="N4059" s="48"/>
      <c r="O4059" s="48"/>
      <c r="P4059" s="48"/>
    </row>
    <row r="4060" ht="13.5" customHeight="1">
      <c r="A4060" s="1" t="s">
        <v>40073</v>
      </c>
      <c r="B4060" s="1" t="s">
        <v>45</v>
      </c>
      <c r="C4060" s="1" t="s">
        <v>10</v>
      </c>
      <c r="D4060" s="1" t="s">
        <v>40114</v>
      </c>
      <c r="E4060" s="1" t="s">
        <v>40115</v>
      </c>
      <c r="F4060" s="47"/>
      <c r="G4060" s="48"/>
      <c r="H4060" s="48"/>
      <c r="I4060" s="48"/>
      <c r="J4060" s="48"/>
      <c r="K4060" s="48"/>
      <c r="L4060" s="48"/>
      <c r="M4060" s="48"/>
      <c r="N4060" s="48"/>
      <c r="O4060" s="48"/>
      <c r="P4060" s="48"/>
    </row>
    <row r="4061" ht="13.5" customHeight="1">
      <c r="A4061" s="1" t="s">
        <v>40073</v>
      </c>
      <c r="B4061" s="1" t="s">
        <v>52</v>
      </c>
      <c r="C4061" s="1" t="s">
        <v>10</v>
      </c>
      <c r="D4061" s="1" t="s">
        <v>40118</v>
      </c>
      <c r="E4061" s="1" t="s">
        <v>40120</v>
      </c>
      <c r="F4061" s="47"/>
      <c r="G4061" s="48"/>
      <c r="H4061" s="48"/>
      <c r="I4061" s="48"/>
      <c r="J4061" s="48"/>
      <c r="K4061" s="48"/>
      <c r="L4061" s="48"/>
      <c r="M4061" s="48"/>
      <c r="N4061" s="48"/>
      <c r="O4061" s="48"/>
      <c r="P4061" s="48"/>
    </row>
    <row r="4062" ht="13.5" customHeight="1">
      <c r="A4062" s="1" t="s">
        <v>40073</v>
      </c>
      <c r="B4062" s="1" t="s">
        <v>57</v>
      </c>
      <c r="C4062" s="1" t="s">
        <v>10</v>
      </c>
      <c r="D4062" s="1" t="s">
        <v>40124</v>
      </c>
      <c r="E4062" s="1" t="s">
        <v>40125</v>
      </c>
      <c r="F4062" s="47"/>
      <c r="G4062" s="48"/>
      <c r="H4062" s="48"/>
      <c r="I4062" s="48"/>
      <c r="J4062" s="48"/>
      <c r="K4062" s="48"/>
      <c r="L4062" s="48"/>
      <c r="M4062" s="48"/>
      <c r="N4062" s="48"/>
      <c r="O4062" s="48"/>
      <c r="P4062" s="48"/>
    </row>
    <row r="4063" ht="13.5" customHeight="1">
      <c r="A4063" s="1" t="s">
        <v>40073</v>
      </c>
      <c r="B4063" s="1" t="s">
        <v>60</v>
      </c>
      <c r="C4063" s="1" t="s">
        <v>10</v>
      </c>
      <c r="D4063" s="1" t="s">
        <v>40130</v>
      </c>
      <c r="E4063" s="1" t="s">
        <v>40131</v>
      </c>
      <c r="F4063" s="47"/>
      <c r="G4063" s="48"/>
      <c r="H4063" s="48"/>
      <c r="I4063" s="48"/>
      <c r="J4063" s="48"/>
      <c r="K4063" s="48"/>
      <c r="L4063" s="48"/>
      <c r="M4063" s="48"/>
      <c r="N4063" s="48"/>
      <c r="O4063" s="48"/>
      <c r="P4063" s="48"/>
    </row>
    <row r="4064" ht="13.5" customHeight="1">
      <c r="A4064" s="1" t="s">
        <v>40073</v>
      </c>
      <c r="B4064" s="1" t="s">
        <v>65</v>
      </c>
      <c r="C4064" s="1" t="s">
        <v>10</v>
      </c>
      <c r="D4064" s="1" t="s">
        <v>40134</v>
      </c>
      <c r="E4064" s="1" t="s">
        <v>40135</v>
      </c>
      <c r="F4064" s="47"/>
      <c r="G4064" s="48"/>
      <c r="H4064" s="48"/>
      <c r="I4064" s="48"/>
      <c r="J4064" s="48"/>
      <c r="K4064" s="48"/>
      <c r="L4064" s="48"/>
      <c r="M4064" s="48"/>
      <c r="N4064" s="48"/>
      <c r="O4064" s="48"/>
      <c r="P4064" s="48"/>
    </row>
    <row r="4065" ht="13.5" customHeight="1">
      <c r="A4065" s="1" t="s">
        <v>40073</v>
      </c>
      <c r="B4065" s="1" t="s">
        <v>70</v>
      </c>
      <c r="C4065" s="1" t="s">
        <v>10</v>
      </c>
      <c r="D4065" s="1" t="s">
        <v>40138</v>
      </c>
      <c r="E4065" s="1" t="s">
        <v>40139</v>
      </c>
      <c r="F4065" s="47"/>
      <c r="G4065" s="48"/>
      <c r="H4065" s="48"/>
      <c r="I4065" s="48"/>
      <c r="J4065" s="48"/>
      <c r="K4065" s="48"/>
      <c r="L4065" s="48"/>
      <c r="M4065" s="48"/>
      <c r="N4065" s="48"/>
      <c r="O4065" s="48"/>
      <c r="P4065" s="48"/>
    </row>
    <row r="4066" ht="13.5" customHeight="1">
      <c r="A4066" s="1" t="s">
        <v>40073</v>
      </c>
      <c r="B4066" s="1" t="s">
        <v>74</v>
      </c>
      <c r="C4066" s="1" t="s">
        <v>374</v>
      </c>
      <c r="D4066" s="1" t="s">
        <v>40142</v>
      </c>
      <c r="E4066" s="1" t="s">
        <v>40143</v>
      </c>
      <c r="F4066" s="47"/>
      <c r="G4066" s="48"/>
      <c r="H4066" s="48"/>
      <c r="I4066" s="48"/>
      <c r="J4066" s="48"/>
      <c r="K4066" s="48"/>
      <c r="L4066" s="48"/>
      <c r="M4066" s="48"/>
      <c r="N4066" s="48"/>
      <c r="O4066" s="48"/>
      <c r="P4066" s="48"/>
    </row>
    <row r="4067" ht="13.5" customHeight="1">
      <c r="A4067" s="1" t="s">
        <v>40073</v>
      </c>
      <c r="B4067" s="1" t="s">
        <v>78</v>
      </c>
      <c r="C4067" s="1" t="s">
        <v>10</v>
      </c>
      <c r="D4067" s="1" t="s">
        <v>40146</v>
      </c>
      <c r="E4067" s="1" t="s">
        <v>40147</v>
      </c>
      <c r="F4067" s="47"/>
      <c r="G4067" s="48"/>
      <c r="H4067" s="48"/>
      <c r="I4067" s="48"/>
      <c r="J4067" s="48"/>
      <c r="K4067" s="48"/>
      <c r="L4067" s="48"/>
      <c r="M4067" s="48"/>
      <c r="N4067" s="48"/>
      <c r="O4067" s="48"/>
      <c r="P4067" s="48"/>
    </row>
    <row r="4068" ht="13.5" customHeight="1">
      <c r="A4068" s="1" t="s">
        <v>40073</v>
      </c>
      <c r="B4068" s="1" t="s">
        <v>83</v>
      </c>
      <c r="C4068" s="1" t="s">
        <v>10</v>
      </c>
      <c r="D4068" s="1" t="s">
        <v>40150</v>
      </c>
      <c r="E4068" s="1" t="s">
        <v>40151</v>
      </c>
      <c r="F4068" s="47"/>
      <c r="G4068" s="48"/>
      <c r="H4068" s="48"/>
      <c r="I4068" s="48"/>
      <c r="J4068" s="48"/>
      <c r="K4068" s="48"/>
      <c r="L4068" s="48"/>
      <c r="M4068" s="48"/>
      <c r="N4068" s="48"/>
      <c r="O4068" s="48"/>
      <c r="P4068" s="48"/>
    </row>
    <row r="4069" ht="13.5" customHeight="1">
      <c r="A4069" s="1" t="s">
        <v>40073</v>
      </c>
      <c r="B4069" s="1" t="s">
        <v>86</v>
      </c>
      <c r="C4069" s="1" t="s">
        <v>10</v>
      </c>
      <c r="D4069" s="1" t="s">
        <v>40153</v>
      </c>
      <c r="E4069" s="1" t="s">
        <v>40154</v>
      </c>
      <c r="F4069" s="47"/>
      <c r="G4069" s="48"/>
      <c r="H4069" s="48"/>
      <c r="I4069" s="48"/>
      <c r="J4069" s="48"/>
      <c r="K4069" s="48"/>
      <c r="L4069" s="48"/>
      <c r="M4069" s="48"/>
      <c r="N4069" s="48"/>
      <c r="O4069" s="48"/>
      <c r="P4069" s="48"/>
    </row>
    <row r="4070" ht="13.5" customHeight="1">
      <c r="A4070" s="1" t="s">
        <v>40073</v>
      </c>
      <c r="B4070" s="1" t="s">
        <v>91</v>
      </c>
      <c r="C4070" s="1" t="s">
        <v>10</v>
      </c>
      <c r="D4070" s="1" t="s">
        <v>40155</v>
      </c>
      <c r="E4070" s="1" t="s">
        <v>40157</v>
      </c>
      <c r="F4070" s="47"/>
      <c r="G4070" s="48"/>
      <c r="H4070" s="48"/>
      <c r="I4070" s="48"/>
      <c r="J4070" s="48"/>
      <c r="K4070" s="48"/>
      <c r="L4070" s="48"/>
      <c r="M4070" s="48"/>
      <c r="N4070" s="48"/>
      <c r="O4070" s="48"/>
      <c r="P4070" s="48"/>
    </row>
    <row r="4071" ht="13.5" customHeight="1">
      <c r="A4071" s="1" t="s">
        <v>40073</v>
      </c>
      <c r="B4071" s="1" t="s">
        <v>94</v>
      </c>
      <c r="C4071" s="1" t="s">
        <v>10</v>
      </c>
      <c r="D4071" s="1" t="s">
        <v>40159</v>
      </c>
      <c r="E4071" s="1" t="s">
        <v>40160</v>
      </c>
      <c r="F4071" s="47"/>
      <c r="G4071" s="48"/>
      <c r="H4071" s="48"/>
      <c r="I4071" s="48"/>
      <c r="J4071" s="48"/>
      <c r="K4071" s="48"/>
      <c r="L4071" s="48"/>
      <c r="M4071" s="48"/>
      <c r="N4071" s="48"/>
      <c r="O4071" s="48"/>
      <c r="P4071" s="48"/>
    </row>
    <row r="4072" ht="13.5" customHeight="1">
      <c r="A4072" s="1" t="s">
        <v>40073</v>
      </c>
      <c r="B4072" s="1" t="s">
        <v>186</v>
      </c>
      <c r="C4072" s="1" t="s">
        <v>10</v>
      </c>
      <c r="D4072" s="1" t="s">
        <v>40163</v>
      </c>
      <c r="E4072" s="1" t="s">
        <v>40164</v>
      </c>
      <c r="F4072" s="47"/>
      <c r="G4072" s="48"/>
      <c r="H4072" s="48"/>
      <c r="I4072" s="48"/>
      <c r="J4072" s="48"/>
      <c r="K4072" s="48"/>
      <c r="L4072" s="48"/>
      <c r="M4072" s="48"/>
      <c r="N4072" s="48"/>
      <c r="O4072" s="48"/>
      <c r="P4072" s="48"/>
    </row>
    <row r="4073" ht="13.5" customHeight="1">
      <c r="A4073" s="1" t="s">
        <v>40073</v>
      </c>
      <c r="B4073" s="1" t="s">
        <v>189</v>
      </c>
      <c r="C4073" s="1" t="s">
        <v>10</v>
      </c>
      <c r="D4073" s="1" t="s">
        <v>40165</v>
      </c>
      <c r="E4073" s="1" t="s">
        <v>40166</v>
      </c>
      <c r="F4073" s="47"/>
      <c r="G4073" s="48"/>
      <c r="H4073" s="48"/>
      <c r="I4073" s="48"/>
      <c r="J4073" s="48"/>
      <c r="K4073" s="48"/>
      <c r="L4073" s="48"/>
      <c r="M4073" s="48"/>
      <c r="N4073" s="48"/>
      <c r="O4073" s="48"/>
      <c r="P4073" s="48"/>
    </row>
    <row r="4074" ht="13.5" customHeight="1">
      <c r="A4074" s="1" t="s">
        <v>40073</v>
      </c>
      <c r="B4074" s="1" t="s">
        <v>193</v>
      </c>
      <c r="C4074" s="1" t="s">
        <v>10</v>
      </c>
      <c r="D4074" s="1" t="s">
        <v>40169</v>
      </c>
      <c r="E4074" s="1" t="s">
        <v>40170</v>
      </c>
      <c r="F4074" s="47"/>
      <c r="G4074" s="48"/>
      <c r="H4074" s="48"/>
      <c r="I4074" s="48"/>
      <c r="J4074" s="48"/>
      <c r="K4074" s="48"/>
      <c r="L4074" s="48"/>
      <c r="M4074" s="48"/>
      <c r="N4074" s="48"/>
      <c r="O4074" s="48"/>
      <c r="P4074" s="48"/>
    </row>
    <row r="4075" ht="13.5" customHeight="1">
      <c r="A4075" s="1" t="s">
        <v>40073</v>
      </c>
      <c r="B4075" s="1" t="s">
        <v>197</v>
      </c>
      <c r="C4075" s="1" t="s">
        <v>374</v>
      </c>
      <c r="D4075" s="1" t="s">
        <v>40172</v>
      </c>
      <c r="E4075" s="1" t="s">
        <v>40174</v>
      </c>
      <c r="F4075" s="47"/>
      <c r="G4075" s="48"/>
      <c r="H4075" s="48"/>
      <c r="I4075" s="48"/>
      <c r="J4075" s="48"/>
      <c r="K4075" s="48"/>
      <c r="L4075" s="48"/>
      <c r="M4075" s="48"/>
      <c r="N4075" s="48"/>
      <c r="O4075" s="48"/>
      <c r="P4075" s="48"/>
    </row>
    <row r="4076" ht="13.5" customHeight="1">
      <c r="A4076" s="1" t="s">
        <v>40073</v>
      </c>
      <c r="B4076" s="1" t="s">
        <v>201</v>
      </c>
      <c r="C4076" s="1" t="s">
        <v>10</v>
      </c>
      <c r="D4076" s="1" t="s">
        <v>40175</v>
      </c>
      <c r="E4076" s="1" t="s">
        <v>40176</v>
      </c>
      <c r="F4076" s="47"/>
      <c r="G4076" s="48"/>
      <c r="H4076" s="48"/>
      <c r="I4076" s="48"/>
      <c r="J4076" s="48"/>
      <c r="K4076" s="48"/>
      <c r="L4076" s="48"/>
      <c r="M4076" s="48"/>
      <c r="N4076" s="48"/>
      <c r="O4076" s="48"/>
      <c r="P4076" s="48"/>
    </row>
    <row r="4077" ht="13.5" customHeight="1">
      <c r="A4077" s="1" t="s">
        <v>40073</v>
      </c>
      <c r="B4077" s="1" t="s">
        <v>206</v>
      </c>
      <c r="C4077" s="1" t="s">
        <v>10</v>
      </c>
      <c r="D4077" s="1" t="s">
        <v>40179</v>
      </c>
      <c r="E4077" s="1" t="s">
        <v>40180</v>
      </c>
      <c r="F4077" s="47"/>
      <c r="G4077" s="48"/>
      <c r="H4077" s="48"/>
      <c r="I4077" s="48"/>
      <c r="J4077" s="48"/>
      <c r="K4077" s="48"/>
      <c r="L4077" s="48"/>
      <c r="M4077" s="48"/>
      <c r="N4077" s="48"/>
      <c r="O4077" s="48"/>
      <c r="P4077" s="48"/>
    </row>
    <row r="4078" ht="13.5" customHeight="1">
      <c r="A4078" s="1" t="s">
        <v>40073</v>
      </c>
      <c r="B4078" s="1" t="s">
        <v>211</v>
      </c>
      <c r="C4078" s="1" t="s">
        <v>10</v>
      </c>
      <c r="D4078" s="1" t="s">
        <v>40181</v>
      </c>
      <c r="E4078" s="1" t="s">
        <v>40182</v>
      </c>
      <c r="F4078" s="47"/>
      <c r="G4078" s="48"/>
      <c r="H4078" s="48"/>
      <c r="I4078" s="48"/>
      <c r="J4078" s="48"/>
      <c r="K4078" s="48"/>
      <c r="L4078" s="48"/>
      <c r="M4078" s="48"/>
      <c r="N4078" s="48"/>
      <c r="O4078" s="48"/>
      <c r="P4078" s="48"/>
    </row>
    <row r="4079" ht="13.5" customHeight="1">
      <c r="A4079" s="1" t="s">
        <v>40073</v>
      </c>
      <c r="B4079" s="1" t="s">
        <v>215</v>
      </c>
      <c r="C4079" s="1" t="s">
        <v>10</v>
      </c>
      <c r="D4079" s="1" t="s">
        <v>40185</v>
      </c>
      <c r="E4079" s="1" t="s">
        <v>40186</v>
      </c>
      <c r="F4079" s="47"/>
      <c r="G4079" s="48"/>
      <c r="H4079" s="48"/>
      <c r="I4079" s="48"/>
      <c r="J4079" s="48"/>
      <c r="K4079" s="48"/>
      <c r="L4079" s="48"/>
      <c r="M4079" s="48"/>
      <c r="N4079" s="48"/>
      <c r="O4079" s="48"/>
      <c r="P4079" s="48"/>
    </row>
    <row r="4080" ht="13.5" customHeight="1">
      <c r="A4080" s="1" t="s">
        <v>40073</v>
      </c>
      <c r="B4080" s="1" t="s">
        <v>99</v>
      </c>
      <c r="C4080" s="1" t="s">
        <v>817</v>
      </c>
      <c r="D4080" s="47"/>
      <c r="E4080" s="47"/>
      <c r="F4080" s="47"/>
      <c r="G4080" s="48"/>
      <c r="H4080" s="48"/>
      <c r="I4080" s="48"/>
      <c r="J4080" s="48"/>
      <c r="K4080" s="48"/>
      <c r="L4080" s="48"/>
      <c r="M4080" s="48"/>
      <c r="N4080" s="48"/>
      <c r="O4080" s="48"/>
      <c r="P4080" s="48"/>
    </row>
    <row r="4081" ht="13.5" customHeight="1">
      <c r="A4081" s="1" t="s">
        <v>40189</v>
      </c>
      <c r="B4081" s="2" t="s">
        <v>1</v>
      </c>
      <c r="C4081" s="1" t="s">
        <v>2</v>
      </c>
      <c r="D4081" s="47"/>
      <c r="E4081" s="47"/>
      <c r="F4081" s="47"/>
      <c r="G4081" s="48"/>
      <c r="H4081" s="48"/>
      <c r="I4081" s="48"/>
      <c r="J4081" s="48"/>
      <c r="K4081" s="48"/>
      <c r="L4081" s="48"/>
      <c r="M4081" s="48"/>
      <c r="N4081" s="48"/>
      <c r="O4081" s="48"/>
      <c r="P4081" s="48"/>
    </row>
    <row r="4082" ht="13.5" customHeight="1">
      <c r="A4082" s="1" t="s">
        <v>40189</v>
      </c>
      <c r="B4082" s="1" t="s">
        <v>5</v>
      </c>
      <c r="C4082" s="1" t="s">
        <v>303</v>
      </c>
      <c r="D4082" s="1" t="s">
        <v>40192</v>
      </c>
      <c r="E4082" s="1" t="s">
        <v>40193</v>
      </c>
      <c r="F4082" s="47"/>
      <c r="G4082" s="48"/>
      <c r="H4082" s="48"/>
      <c r="I4082" s="48"/>
      <c r="J4082" s="48"/>
      <c r="K4082" s="48"/>
      <c r="L4082" s="48"/>
      <c r="M4082" s="48"/>
      <c r="N4082" s="48"/>
      <c r="O4082" s="48"/>
      <c r="P4082" s="48"/>
    </row>
    <row r="4083" ht="13.5" customHeight="1">
      <c r="A4083" s="1" t="s">
        <v>40189</v>
      </c>
      <c r="B4083" s="1" t="s">
        <v>9</v>
      </c>
      <c r="C4083" s="1" t="s">
        <v>10</v>
      </c>
      <c r="D4083" s="1" t="s">
        <v>40196</v>
      </c>
      <c r="E4083" s="1" t="s">
        <v>40197</v>
      </c>
      <c r="F4083" s="47"/>
      <c r="G4083" s="48"/>
      <c r="H4083" s="48"/>
      <c r="I4083" s="48"/>
      <c r="J4083" s="48"/>
      <c r="K4083" s="48"/>
      <c r="L4083" s="48"/>
      <c r="M4083" s="48"/>
      <c r="N4083" s="48"/>
      <c r="O4083" s="48"/>
      <c r="P4083" s="48"/>
    </row>
    <row r="4084" ht="13.5" customHeight="1">
      <c r="A4084" s="1" t="s">
        <v>40189</v>
      </c>
      <c r="B4084" s="1" t="s">
        <v>13</v>
      </c>
      <c r="C4084" s="1" t="s">
        <v>10</v>
      </c>
      <c r="D4084" s="1" t="s">
        <v>40200</v>
      </c>
      <c r="E4084" s="1" t="s">
        <v>40201</v>
      </c>
      <c r="F4084" s="47"/>
      <c r="G4084" s="48"/>
      <c r="H4084" s="48"/>
      <c r="I4084" s="48"/>
      <c r="J4084" s="48"/>
      <c r="K4084" s="48"/>
      <c r="L4084" s="48"/>
      <c r="M4084" s="48"/>
      <c r="N4084" s="48"/>
      <c r="O4084" s="48"/>
      <c r="P4084" s="48"/>
    </row>
    <row r="4085" ht="13.5" customHeight="1">
      <c r="A4085" s="1" t="s">
        <v>40189</v>
      </c>
      <c r="B4085" s="1" t="s">
        <v>16</v>
      </c>
      <c r="C4085" s="1" t="s">
        <v>10</v>
      </c>
      <c r="D4085" s="1" t="s">
        <v>40204</v>
      </c>
      <c r="E4085" s="1" t="s">
        <v>40205</v>
      </c>
      <c r="F4085" s="47"/>
      <c r="G4085" s="48"/>
      <c r="H4085" s="48"/>
      <c r="I4085" s="48"/>
      <c r="J4085" s="48"/>
      <c r="K4085" s="48"/>
      <c r="L4085" s="48"/>
      <c r="M4085" s="48"/>
      <c r="N4085" s="48"/>
      <c r="O4085" s="48"/>
      <c r="P4085" s="48"/>
    </row>
    <row r="4086" ht="13.5" customHeight="1">
      <c r="A4086" s="1" t="s">
        <v>40189</v>
      </c>
      <c r="B4086" s="1" t="s">
        <v>21</v>
      </c>
      <c r="C4086" s="1" t="s">
        <v>10</v>
      </c>
      <c r="D4086" s="1" t="s">
        <v>40207</v>
      </c>
      <c r="E4086" s="1" t="s">
        <v>40208</v>
      </c>
      <c r="F4086" s="47"/>
      <c r="G4086" s="48"/>
      <c r="H4086" s="48"/>
      <c r="I4086" s="48"/>
      <c r="J4086" s="48"/>
      <c r="K4086" s="48"/>
      <c r="L4086" s="48"/>
      <c r="M4086" s="48"/>
      <c r="N4086" s="48"/>
      <c r="O4086" s="48"/>
      <c r="P4086" s="48"/>
    </row>
    <row r="4087" ht="13.5" customHeight="1">
      <c r="A4087" s="1" t="s">
        <v>40189</v>
      </c>
      <c r="B4087" s="1" t="s">
        <v>27</v>
      </c>
      <c r="C4087" s="1" t="s">
        <v>10</v>
      </c>
      <c r="D4087" s="1" t="s">
        <v>40211</v>
      </c>
      <c r="E4087" s="1" t="s">
        <v>40213</v>
      </c>
      <c r="F4087" s="47"/>
      <c r="G4087" s="48"/>
      <c r="H4087" s="48"/>
      <c r="I4087" s="48"/>
      <c r="J4087" s="48"/>
      <c r="K4087" s="48"/>
      <c r="L4087" s="48"/>
      <c r="M4087" s="48"/>
      <c r="N4087" s="48"/>
      <c r="O4087" s="48"/>
      <c r="P4087" s="48"/>
    </row>
    <row r="4088" ht="13.5" customHeight="1">
      <c r="A4088" s="1" t="s">
        <v>40189</v>
      </c>
      <c r="B4088" s="1" t="s">
        <v>31</v>
      </c>
      <c r="C4088" s="1" t="s">
        <v>10</v>
      </c>
      <c r="D4088" s="1" t="s">
        <v>40217</v>
      </c>
      <c r="E4088" s="1" t="s">
        <v>40218</v>
      </c>
      <c r="F4088" s="47"/>
      <c r="G4088" s="48"/>
      <c r="H4088" s="48"/>
      <c r="I4088" s="48"/>
      <c r="J4088" s="48"/>
      <c r="K4088" s="48"/>
      <c r="L4088" s="48"/>
      <c r="M4088" s="48"/>
      <c r="N4088" s="48"/>
      <c r="O4088" s="48"/>
      <c r="P4088" s="48"/>
    </row>
    <row r="4089" ht="13.5" customHeight="1">
      <c r="A4089" s="1" t="s">
        <v>40189</v>
      </c>
      <c r="B4089" s="1" t="s">
        <v>34</v>
      </c>
      <c r="C4089" s="1" t="s">
        <v>10</v>
      </c>
      <c r="D4089" s="1" t="s">
        <v>40221</v>
      </c>
      <c r="E4089" s="1" t="s">
        <v>40222</v>
      </c>
      <c r="F4089" s="47"/>
      <c r="G4089" s="48"/>
      <c r="H4089" s="48"/>
      <c r="I4089" s="48"/>
      <c r="J4089" s="48"/>
      <c r="K4089" s="48"/>
      <c r="L4089" s="48"/>
      <c r="M4089" s="48"/>
      <c r="N4089" s="48"/>
      <c r="O4089" s="48"/>
      <c r="P4089" s="48"/>
    </row>
    <row r="4090" ht="13.5" customHeight="1">
      <c r="A4090" s="1" t="s">
        <v>40189</v>
      </c>
      <c r="B4090" s="1" t="s">
        <v>40</v>
      </c>
      <c r="C4090" s="1" t="s">
        <v>10</v>
      </c>
      <c r="D4090" s="1" t="s">
        <v>40225</v>
      </c>
      <c r="E4090" s="1" t="s">
        <v>40226</v>
      </c>
      <c r="F4090" s="47"/>
      <c r="G4090" s="48"/>
      <c r="H4090" s="48"/>
      <c r="I4090" s="48"/>
      <c r="J4090" s="48"/>
      <c r="K4090" s="48"/>
      <c r="L4090" s="48"/>
      <c r="M4090" s="48"/>
      <c r="N4090" s="48"/>
      <c r="O4090" s="48"/>
      <c r="P4090" s="48"/>
    </row>
    <row r="4091" ht="13.5" customHeight="1">
      <c r="A4091" s="1" t="s">
        <v>40189</v>
      </c>
      <c r="B4091" s="1" t="s">
        <v>45</v>
      </c>
      <c r="C4091" s="1" t="s">
        <v>10</v>
      </c>
      <c r="D4091" s="1" t="s">
        <v>40231</v>
      </c>
      <c r="E4091" s="1" t="s">
        <v>40232</v>
      </c>
      <c r="F4091" s="47"/>
      <c r="G4091" s="48"/>
      <c r="H4091" s="48"/>
      <c r="I4091" s="48"/>
      <c r="J4091" s="48"/>
      <c r="K4091" s="48"/>
      <c r="L4091" s="48"/>
      <c r="M4091" s="48"/>
      <c r="N4091" s="48"/>
      <c r="O4091" s="48"/>
      <c r="P4091" s="48"/>
    </row>
    <row r="4092" ht="13.5" customHeight="1">
      <c r="A4092" s="1" t="s">
        <v>40189</v>
      </c>
      <c r="B4092" s="1" t="s">
        <v>52</v>
      </c>
      <c r="C4092" s="1" t="s">
        <v>10</v>
      </c>
      <c r="D4092" s="1" t="s">
        <v>40235</v>
      </c>
      <c r="E4092" s="1" t="s">
        <v>40236</v>
      </c>
      <c r="F4092" s="47"/>
      <c r="G4092" s="48"/>
      <c r="H4092" s="48"/>
      <c r="I4092" s="48"/>
      <c r="J4092" s="48"/>
      <c r="K4092" s="48"/>
      <c r="L4092" s="48"/>
      <c r="M4092" s="48"/>
      <c r="N4092" s="48"/>
      <c r="O4092" s="48"/>
      <c r="P4092" s="48"/>
    </row>
    <row r="4093" ht="13.5" customHeight="1">
      <c r="A4093" s="1" t="s">
        <v>40189</v>
      </c>
      <c r="B4093" s="1" t="s">
        <v>57</v>
      </c>
      <c r="C4093" s="1" t="s">
        <v>10</v>
      </c>
      <c r="D4093" s="1" t="s">
        <v>40239</v>
      </c>
      <c r="E4093" s="1" t="s">
        <v>40240</v>
      </c>
      <c r="F4093" s="47"/>
      <c r="G4093" s="48"/>
      <c r="H4093" s="48"/>
      <c r="I4093" s="48"/>
      <c r="J4093" s="48"/>
      <c r="K4093" s="48"/>
      <c r="L4093" s="48"/>
      <c r="M4093" s="48"/>
      <c r="N4093" s="48"/>
      <c r="O4093" s="48"/>
      <c r="P4093" s="48"/>
    </row>
    <row r="4094" ht="13.5" customHeight="1">
      <c r="A4094" s="1" t="s">
        <v>40189</v>
      </c>
      <c r="B4094" s="1" t="s">
        <v>60</v>
      </c>
      <c r="C4094" s="1" t="s">
        <v>10</v>
      </c>
      <c r="D4094" s="1" t="s">
        <v>40243</v>
      </c>
      <c r="E4094" s="1" t="s">
        <v>40244</v>
      </c>
      <c r="F4094" s="47"/>
      <c r="G4094" s="48"/>
      <c r="H4094" s="48"/>
      <c r="I4094" s="48"/>
      <c r="J4094" s="48"/>
      <c r="K4094" s="48"/>
      <c r="L4094" s="48"/>
      <c r="M4094" s="48"/>
      <c r="N4094" s="48"/>
      <c r="O4094" s="48"/>
      <c r="P4094" s="48"/>
    </row>
    <row r="4095" ht="13.5" customHeight="1">
      <c r="A4095" s="1" t="s">
        <v>40189</v>
      </c>
      <c r="B4095" s="1" t="s">
        <v>65</v>
      </c>
      <c r="C4095" s="1" t="s">
        <v>10</v>
      </c>
      <c r="D4095" s="1" t="s">
        <v>40248</v>
      </c>
      <c r="E4095" s="1" t="s">
        <v>40250</v>
      </c>
      <c r="F4095" s="47"/>
      <c r="G4095" s="48"/>
      <c r="H4095" s="48"/>
      <c r="I4095" s="48"/>
      <c r="J4095" s="48"/>
      <c r="K4095" s="48"/>
      <c r="L4095" s="48"/>
      <c r="M4095" s="48"/>
      <c r="N4095" s="48"/>
      <c r="O4095" s="48"/>
      <c r="P4095" s="48"/>
    </row>
    <row r="4096" ht="13.5" customHeight="1">
      <c r="A4096" s="1" t="s">
        <v>40189</v>
      </c>
      <c r="B4096" s="1" t="s">
        <v>70</v>
      </c>
      <c r="C4096" s="1" t="s">
        <v>10</v>
      </c>
      <c r="D4096" s="1" t="s">
        <v>40253</v>
      </c>
      <c r="E4096" s="1" t="s">
        <v>40254</v>
      </c>
      <c r="F4096" s="47"/>
      <c r="G4096" s="48"/>
      <c r="H4096" s="48"/>
      <c r="I4096" s="48"/>
      <c r="J4096" s="48"/>
      <c r="K4096" s="48"/>
      <c r="L4096" s="48"/>
      <c r="M4096" s="48"/>
      <c r="N4096" s="48"/>
      <c r="O4096" s="48"/>
      <c r="P4096" s="48"/>
    </row>
    <row r="4097" ht="13.5" customHeight="1">
      <c r="A4097" s="1" t="s">
        <v>40189</v>
      </c>
      <c r="B4097" s="1" t="s">
        <v>74</v>
      </c>
      <c r="C4097" s="1" t="s">
        <v>10</v>
      </c>
      <c r="D4097" s="1" t="s">
        <v>40257</v>
      </c>
      <c r="E4097" s="1" t="s">
        <v>40259</v>
      </c>
      <c r="F4097" s="47"/>
      <c r="G4097" s="48"/>
      <c r="H4097" s="48"/>
      <c r="I4097" s="48"/>
      <c r="J4097" s="48"/>
      <c r="K4097" s="48"/>
      <c r="L4097" s="48"/>
      <c r="M4097" s="48"/>
      <c r="N4097" s="48"/>
      <c r="O4097" s="48"/>
      <c r="P4097" s="48"/>
    </row>
    <row r="4098" ht="13.5" customHeight="1">
      <c r="A4098" s="1" t="s">
        <v>40189</v>
      </c>
      <c r="B4098" s="1" t="s">
        <v>78</v>
      </c>
      <c r="C4098" s="1" t="s">
        <v>10</v>
      </c>
      <c r="D4098" s="1" t="s">
        <v>40263</v>
      </c>
      <c r="E4098" s="1" t="s">
        <v>40264</v>
      </c>
      <c r="F4098" s="47"/>
      <c r="G4098" s="48"/>
      <c r="H4098" s="48"/>
      <c r="I4098" s="48"/>
      <c r="J4098" s="48"/>
      <c r="K4098" s="48"/>
      <c r="L4098" s="48"/>
      <c r="M4098" s="48"/>
      <c r="N4098" s="48"/>
      <c r="O4098" s="48"/>
      <c r="P4098" s="48"/>
    </row>
    <row r="4099" ht="13.5" customHeight="1">
      <c r="A4099" s="1" t="s">
        <v>40189</v>
      </c>
      <c r="B4099" s="1" t="s">
        <v>83</v>
      </c>
      <c r="C4099" s="1" t="s">
        <v>10</v>
      </c>
      <c r="D4099" s="1" t="s">
        <v>40267</v>
      </c>
      <c r="E4099" s="1" t="s">
        <v>40269</v>
      </c>
      <c r="F4099" s="47"/>
      <c r="G4099" s="48"/>
      <c r="H4099" s="48"/>
      <c r="I4099" s="48"/>
      <c r="J4099" s="48"/>
      <c r="K4099" s="48"/>
      <c r="L4099" s="48"/>
      <c r="M4099" s="48"/>
      <c r="N4099" s="48"/>
      <c r="O4099" s="48"/>
      <c r="P4099" s="48"/>
    </row>
    <row r="4100" ht="13.5" customHeight="1">
      <c r="A4100" s="1" t="s">
        <v>40189</v>
      </c>
      <c r="B4100" s="1" t="s">
        <v>86</v>
      </c>
      <c r="C4100" s="1" t="s">
        <v>10</v>
      </c>
      <c r="D4100" s="1" t="s">
        <v>40271</v>
      </c>
      <c r="E4100" s="1" t="s">
        <v>40272</v>
      </c>
      <c r="F4100" s="47"/>
      <c r="G4100" s="48"/>
      <c r="H4100" s="48"/>
      <c r="I4100" s="48"/>
      <c r="J4100" s="48"/>
      <c r="K4100" s="48"/>
      <c r="L4100" s="48"/>
      <c r="M4100" s="48"/>
      <c r="N4100" s="48"/>
      <c r="O4100" s="48"/>
      <c r="P4100" s="48"/>
    </row>
    <row r="4101" ht="13.5" customHeight="1">
      <c r="A4101" s="1" t="s">
        <v>40189</v>
      </c>
      <c r="B4101" s="1" t="s">
        <v>91</v>
      </c>
      <c r="C4101" s="1" t="s">
        <v>10</v>
      </c>
      <c r="D4101" s="1" t="s">
        <v>40275</v>
      </c>
      <c r="E4101" s="1" t="s">
        <v>40276</v>
      </c>
      <c r="F4101" s="47"/>
      <c r="G4101" s="48"/>
      <c r="H4101" s="48"/>
      <c r="I4101" s="48"/>
      <c r="J4101" s="48"/>
      <c r="K4101" s="48"/>
      <c r="L4101" s="48"/>
      <c r="M4101" s="48"/>
      <c r="N4101" s="48"/>
      <c r="O4101" s="48"/>
      <c r="P4101" s="48"/>
    </row>
    <row r="4102" ht="13.5" customHeight="1">
      <c r="A4102" s="1" t="s">
        <v>40189</v>
      </c>
      <c r="B4102" s="1" t="s">
        <v>94</v>
      </c>
      <c r="C4102" s="1" t="s">
        <v>10</v>
      </c>
      <c r="D4102" s="1" t="s">
        <v>40277</v>
      </c>
      <c r="E4102" s="1" t="s">
        <v>40279</v>
      </c>
      <c r="F4102" s="47"/>
      <c r="G4102" s="48"/>
      <c r="H4102" s="48"/>
      <c r="I4102" s="48"/>
      <c r="J4102" s="48"/>
      <c r="K4102" s="48"/>
      <c r="L4102" s="48"/>
      <c r="M4102" s="48"/>
      <c r="N4102" s="48"/>
      <c r="O4102" s="48"/>
      <c r="P4102" s="48"/>
    </row>
    <row r="4103" ht="13.5" customHeight="1">
      <c r="A4103" s="1" t="s">
        <v>40189</v>
      </c>
      <c r="B4103" s="1" t="s">
        <v>186</v>
      </c>
      <c r="C4103" s="1" t="s">
        <v>10</v>
      </c>
      <c r="D4103" s="1" t="s">
        <v>40281</v>
      </c>
      <c r="E4103" s="1" t="s">
        <v>40282</v>
      </c>
      <c r="F4103" s="47"/>
      <c r="G4103" s="48"/>
      <c r="H4103" s="48"/>
      <c r="I4103" s="48"/>
      <c r="J4103" s="48"/>
      <c r="K4103" s="48"/>
      <c r="L4103" s="48"/>
      <c r="M4103" s="48"/>
      <c r="N4103" s="48"/>
      <c r="O4103" s="48"/>
      <c r="P4103" s="48"/>
    </row>
    <row r="4104" ht="13.5" customHeight="1">
      <c r="A4104" s="1" t="s">
        <v>40189</v>
      </c>
      <c r="B4104" s="1" t="s">
        <v>189</v>
      </c>
      <c r="C4104" s="1" t="s">
        <v>10</v>
      </c>
      <c r="D4104" s="1" t="s">
        <v>40283</v>
      </c>
      <c r="E4104" s="1" t="s">
        <v>40284</v>
      </c>
      <c r="F4104" s="47"/>
      <c r="G4104" s="48"/>
      <c r="H4104" s="48"/>
      <c r="I4104" s="48"/>
      <c r="J4104" s="48"/>
      <c r="K4104" s="48"/>
      <c r="L4104" s="48"/>
      <c r="M4104" s="48"/>
      <c r="N4104" s="48"/>
      <c r="O4104" s="48"/>
      <c r="P4104" s="48"/>
    </row>
    <row r="4105" ht="13.5" customHeight="1">
      <c r="A4105" s="1" t="s">
        <v>40189</v>
      </c>
      <c r="B4105" s="1" t="s">
        <v>193</v>
      </c>
      <c r="C4105" s="1" t="s">
        <v>10</v>
      </c>
      <c r="D4105" s="1" t="s">
        <v>40285</v>
      </c>
      <c r="E4105" s="1" t="s">
        <v>40287</v>
      </c>
      <c r="F4105" s="47"/>
      <c r="G4105" s="48"/>
      <c r="H4105" s="48"/>
      <c r="I4105" s="48"/>
      <c r="J4105" s="48"/>
      <c r="K4105" s="48"/>
      <c r="L4105" s="48"/>
      <c r="M4105" s="48"/>
      <c r="N4105" s="48"/>
      <c r="O4105" s="48"/>
      <c r="P4105" s="48"/>
    </row>
    <row r="4106" ht="13.5" customHeight="1">
      <c r="A4106" s="1" t="s">
        <v>40189</v>
      </c>
      <c r="B4106" s="1" t="s">
        <v>197</v>
      </c>
      <c r="C4106" s="1" t="s">
        <v>10</v>
      </c>
      <c r="D4106" s="1" t="s">
        <v>40289</v>
      </c>
      <c r="E4106" s="1" t="s">
        <v>40290</v>
      </c>
      <c r="F4106" s="47"/>
      <c r="G4106" s="48"/>
      <c r="H4106" s="48"/>
      <c r="I4106" s="48"/>
      <c r="J4106" s="48"/>
      <c r="K4106" s="48"/>
      <c r="L4106" s="48"/>
      <c r="M4106" s="48"/>
      <c r="N4106" s="48"/>
      <c r="O4106" s="48"/>
      <c r="P4106" s="48"/>
    </row>
    <row r="4107" ht="13.5" customHeight="1">
      <c r="A4107" s="1" t="s">
        <v>40189</v>
      </c>
      <c r="B4107" s="1" t="s">
        <v>201</v>
      </c>
      <c r="C4107" s="1" t="s">
        <v>10</v>
      </c>
      <c r="D4107" s="1" t="s">
        <v>40293</v>
      </c>
      <c r="E4107" s="1" t="s">
        <v>40294</v>
      </c>
      <c r="F4107" s="47"/>
      <c r="G4107" s="48"/>
      <c r="H4107" s="48"/>
      <c r="I4107" s="48"/>
      <c r="J4107" s="48"/>
      <c r="K4107" s="48"/>
      <c r="L4107" s="48"/>
      <c r="M4107" s="48"/>
      <c r="N4107" s="48"/>
      <c r="O4107" s="48"/>
      <c r="P4107" s="48"/>
    </row>
    <row r="4108" ht="13.5" customHeight="1">
      <c r="A4108" s="1" t="s">
        <v>40189</v>
      </c>
      <c r="B4108" s="1" t="s">
        <v>206</v>
      </c>
      <c r="C4108" s="1" t="s">
        <v>10</v>
      </c>
      <c r="D4108" s="1" t="s">
        <v>40297</v>
      </c>
      <c r="E4108" s="1" t="s">
        <v>40298</v>
      </c>
      <c r="F4108" s="47"/>
      <c r="G4108" s="48"/>
      <c r="H4108" s="48"/>
      <c r="I4108" s="48"/>
      <c r="J4108" s="48"/>
      <c r="K4108" s="48"/>
      <c r="L4108" s="48"/>
      <c r="M4108" s="48"/>
      <c r="N4108" s="48"/>
      <c r="O4108" s="48"/>
      <c r="P4108" s="48"/>
    </row>
    <row r="4109" ht="13.5" customHeight="1">
      <c r="A4109" s="1" t="s">
        <v>40189</v>
      </c>
      <c r="B4109" s="1" t="s">
        <v>211</v>
      </c>
      <c r="C4109" s="1" t="s">
        <v>10</v>
      </c>
      <c r="D4109" s="1" t="s">
        <v>40301</v>
      </c>
      <c r="E4109" s="1" t="s">
        <v>40302</v>
      </c>
      <c r="F4109" s="47"/>
      <c r="G4109" s="48"/>
      <c r="H4109" s="48"/>
      <c r="I4109" s="48"/>
      <c r="J4109" s="48"/>
      <c r="K4109" s="48"/>
      <c r="L4109" s="48"/>
      <c r="M4109" s="48"/>
      <c r="N4109" s="48"/>
      <c r="O4109" s="48"/>
      <c r="P4109" s="48"/>
    </row>
    <row r="4110" ht="13.5" customHeight="1">
      <c r="A4110" s="1" t="s">
        <v>40189</v>
      </c>
      <c r="B4110" s="1" t="s">
        <v>215</v>
      </c>
      <c r="C4110" s="1" t="s">
        <v>374</v>
      </c>
      <c r="D4110" s="1" t="s">
        <v>40305</v>
      </c>
      <c r="E4110" s="1" t="s">
        <v>40306</v>
      </c>
      <c r="F4110" s="47"/>
      <c r="G4110" s="48"/>
      <c r="H4110" s="48"/>
      <c r="I4110" s="48"/>
      <c r="J4110" s="48"/>
      <c r="K4110" s="48"/>
      <c r="L4110" s="48"/>
      <c r="M4110" s="48"/>
      <c r="N4110" s="48"/>
      <c r="O4110" s="48"/>
      <c r="P4110" s="48"/>
    </row>
    <row r="4111" ht="13.5" customHeight="1">
      <c r="A4111" s="1" t="s">
        <v>40189</v>
      </c>
      <c r="B4111" s="1" t="s">
        <v>220</v>
      </c>
      <c r="C4111" s="1" t="s">
        <v>10</v>
      </c>
      <c r="D4111" s="1" t="s">
        <v>40309</v>
      </c>
      <c r="E4111" s="1" t="s">
        <v>40311</v>
      </c>
      <c r="F4111" s="47"/>
      <c r="G4111" s="48"/>
      <c r="H4111" s="48"/>
      <c r="I4111" s="48"/>
      <c r="J4111" s="48"/>
      <c r="K4111" s="48"/>
      <c r="L4111" s="48"/>
      <c r="M4111" s="48"/>
      <c r="N4111" s="48"/>
      <c r="O4111" s="48"/>
      <c r="P4111" s="48"/>
    </row>
    <row r="4112" ht="13.5" customHeight="1">
      <c r="A4112" s="1" t="s">
        <v>40189</v>
      </c>
      <c r="B4112" s="1" t="s">
        <v>223</v>
      </c>
      <c r="C4112" s="1" t="s">
        <v>10</v>
      </c>
      <c r="D4112" s="1" t="s">
        <v>40315</v>
      </c>
      <c r="E4112" s="1" t="s">
        <v>40316</v>
      </c>
      <c r="F4112" s="47"/>
      <c r="G4112" s="48"/>
      <c r="H4112" s="48"/>
      <c r="I4112" s="48"/>
      <c r="J4112" s="48"/>
      <c r="K4112" s="48"/>
      <c r="L4112" s="48"/>
      <c r="M4112" s="48"/>
      <c r="N4112" s="48"/>
      <c r="O4112" s="48"/>
      <c r="P4112" s="48"/>
    </row>
    <row r="4113" ht="13.5" customHeight="1">
      <c r="A4113" s="1" t="s">
        <v>40189</v>
      </c>
      <c r="B4113" s="1" t="s">
        <v>229</v>
      </c>
      <c r="C4113" s="1" t="s">
        <v>10</v>
      </c>
      <c r="D4113" s="1" t="s">
        <v>40318</v>
      </c>
      <c r="E4113" s="1" t="s">
        <v>40319</v>
      </c>
      <c r="F4113" s="47"/>
      <c r="G4113" s="48"/>
      <c r="H4113" s="48"/>
      <c r="I4113" s="48"/>
      <c r="J4113" s="48"/>
      <c r="K4113" s="48"/>
      <c r="L4113" s="48"/>
      <c r="M4113" s="48"/>
      <c r="N4113" s="48"/>
      <c r="O4113" s="48"/>
      <c r="P4113" s="48"/>
    </row>
    <row r="4114" ht="13.5" customHeight="1">
      <c r="A4114" s="1" t="s">
        <v>40189</v>
      </c>
      <c r="B4114" s="1" t="s">
        <v>233</v>
      </c>
      <c r="C4114" s="1" t="s">
        <v>10</v>
      </c>
      <c r="D4114" s="1" t="s">
        <v>40322</v>
      </c>
      <c r="E4114" s="1" t="s">
        <v>40323</v>
      </c>
      <c r="F4114" s="47"/>
      <c r="G4114" s="48"/>
      <c r="H4114" s="48"/>
      <c r="I4114" s="48"/>
      <c r="J4114" s="48"/>
      <c r="K4114" s="48"/>
      <c r="L4114" s="48"/>
      <c r="M4114" s="48"/>
      <c r="N4114" s="48"/>
      <c r="O4114" s="48"/>
      <c r="P4114" s="48"/>
    </row>
    <row r="4115" ht="13.5" customHeight="1">
      <c r="A4115" s="1" t="s">
        <v>40189</v>
      </c>
      <c r="B4115" s="1" t="s">
        <v>237</v>
      </c>
      <c r="C4115" s="1" t="s">
        <v>10</v>
      </c>
      <c r="D4115" s="1" t="s">
        <v>40326</v>
      </c>
      <c r="E4115" s="1" t="s">
        <v>40327</v>
      </c>
      <c r="F4115" s="47"/>
      <c r="G4115" s="48"/>
      <c r="H4115" s="48"/>
      <c r="I4115" s="48"/>
      <c r="J4115" s="48"/>
      <c r="K4115" s="48"/>
      <c r="L4115" s="48"/>
      <c r="M4115" s="48"/>
      <c r="N4115" s="48"/>
      <c r="O4115" s="48"/>
      <c r="P4115" s="48"/>
    </row>
    <row r="4116" ht="13.5" customHeight="1">
      <c r="A4116" s="1" t="s">
        <v>40189</v>
      </c>
      <c r="B4116" s="1" t="s">
        <v>241</v>
      </c>
      <c r="C4116" s="1" t="s">
        <v>10</v>
      </c>
      <c r="D4116" s="1" t="s">
        <v>40329</v>
      </c>
      <c r="E4116" s="1" t="s">
        <v>40330</v>
      </c>
      <c r="F4116" s="47"/>
      <c r="G4116" s="48"/>
      <c r="H4116" s="48"/>
      <c r="I4116" s="48"/>
      <c r="J4116" s="48"/>
      <c r="K4116" s="48"/>
      <c r="L4116" s="48"/>
      <c r="M4116" s="48"/>
      <c r="N4116" s="48"/>
      <c r="O4116" s="48"/>
      <c r="P4116" s="48"/>
    </row>
    <row r="4117" ht="13.5" customHeight="1">
      <c r="A4117" s="1" t="s">
        <v>40189</v>
      </c>
      <c r="B4117" s="1" t="s">
        <v>244</v>
      </c>
      <c r="C4117" s="1" t="s">
        <v>10</v>
      </c>
      <c r="D4117" s="1" t="s">
        <v>40332</v>
      </c>
      <c r="E4117" s="1" t="s">
        <v>40335</v>
      </c>
      <c r="F4117" s="47"/>
      <c r="G4117" s="48"/>
      <c r="H4117" s="48"/>
      <c r="I4117" s="48"/>
      <c r="J4117" s="48"/>
      <c r="K4117" s="48"/>
      <c r="L4117" s="48"/>
      <c r="M4117" s="48"/>
      <c r="N4117" s="48"/>
      <c r="O4117" s="48"/>
      <c r="P4117" s="48"/>
    </row>
    <row r="4118" ht="13.5" customHeight="1">
      <c r="A4118" s="1" t="s">
        <v>40189</v>
      </c>
      <c r="B4118" s="1" t="s">
        <v>247</v>
      </c>
      <c r="C4118" s="1" t="s">
        <v>10</v>
      </c>
      <c r="D4118" s="1" t="s">
        <v>40338</v>
      </c>
      <c r="E4118" s="1" t="s">
        <v>40339</v>
      </c>
      <c r="F4118" s="47"/>
      <c r="G4118" s="48"/>
      <c r="H4118" s="48"/>
      <c r="I4118" s="48"/>
      <c r="J4118" s="48"/>
      <c r="K4118" s="48"/>
      <c r="L4118" s="48"/>
      <c r="M4118" s="48"/>
      <c r="N4118" s="48"/>
      <c r="O4118" s="48"/>
      <c r="P4118" s="48"/>
    </row>
    <row r="4119" ht="13.5" customHeight="1">
      <c r="A4119" s="1" t="s">
        <v>40189</v>
      </c>
      <c r="B4119" s="1" t="s">
        <v>99</v>
      </c>
      <c r="C4119" s="1" t="s">
        <v>817</v>
      </c>
      <c r="D4119" s="47"/>
      <c r="E4119" s="47"/>
      <c r="F4119" s="47"/>
      <c r="G4119" s="48"/>
      <c r="H4119" s="48"/>
      <c r="I4119" s="48"/>
      <c r="J4119" s="48"/>
      <c r="K4119" s="48"/>
      <c r="L4119" s="48"/>
      <c r="M4119" s="48"/>
      <c r="N4119" s="48"/>
      <c r="O4119" s="48"/>
      <c r="P4119" s="48"/>
    </row>
    <row r="4120" ht="13.5" customHeight="1">
      <c r="A4120" s="1" t="s">
        <v>40342</v>
      </c>
      <c r="B4120" s="2" t="s">
        <v>1</v>
      </c>
      <c r="C4120" s="1" t="s">
        <v>2</v>
      </c>
      <c r="D4120" s="47"/>
      <c r="E4120" s="47"/>
      <c r="F4120" s="47"/>
      <c r="G4120" s="48"/>
      <c r="H4120" s="48"/>
      <c r="I4120" s="48"/>
      <c r="J4120" s="48"/>
      <c r="K4120" s="48"/>
      <c r="L4120" s="48"/>
      <c r="M4120" s="48"/>
      <c r="N4120" s="48"/>
      <c r="O4120" s="48"/>
      <c r="P4120" s="48"/>
    </row>
    <row r="4121" ht="13.5" customHeight="1">
      <c r="A4121" s="1" t="s">
        <v>40342</v>
      </c>
      <c r="B4121" s="1" t="s">
        <v>5</v>
      </c>
      <c r="C4121" s="1" t="s">
        <v>102</v>
      </c>
      <c r="D4121" s="1" t="s">
        <v>40345</v>
      </c>
      <c r="E4121" s="1" t="s">
        <v>40346</v>
      </c>
      <c r="F4121" s="47"/>
      <c r="G4121" s="48"/>
      <c r="H4121" s="48"/>
      <c r="I4121" s="48"/>
      <c r="J4121" s="48"/>
      <c r="K4121" s="48"/>
      <c r="L4121" s="48"/>
      <c r="M4121" s="48"/>
      <c r="N4121" s="48"/>
      <c r="O4121" s="48"/>
      <c r="P4121" s="48"/>
    </row>
    <row r="4122" ht="13.5" customHeight="1">
      <c r="A4122" s="1" t="s">
        <v>40342</v>
      </c>
      <c r="B4122" s="1" t="s">
        <v>9</v>
      </c>
      <c r="C4122" s="1" t="s">
        <v>10</v>
      </c>
      <c r="D4122" s="1" t="s">
        <v>40348</v>
      </c>
      <c r="E4122" s="1" t="s">
        <v>40350</v>
      </c>
      <c r="F4122" s="47"/>
      <c r="G4122" s="48"/>
      <c r="H4122" s="48"/>
      <c r="I4122" s="48"/>
      <c r="J4122" s="48"/>
      <c r="K4122" s="48"/>
      <c r="L4122" s="48"/>
      <c r="M4122" s="48"/>
      <c r="N4122" s="48"/>
      <c r="O4122" s="48"/>
      <c r="P4122" s="48"/>
    </row>
    <row r="4123" ht="13.5" customHeight="1">
      <c r="A4123" s="1" t="s">
        <v>40342</v>
      </c>
      <c r="B4123" s="1" t="s">
        <v>13</v>
      </c>
      <c r="C4123" s="1" t="s">
        <v>10</v>
      </c>
      <c r="D4123" s="1" t="s">
        <v>40351</v>
      </c>
      <c r="E4123" s="1" t="s">
        <v>40352</v>
      </c>
      <c r="F4123" s="47"/>
      <c r="G4123" s="48"/>
      <c r="H4123" s="48"/>
      <c r="I4123" s="48"/>
      <c r="J4123" s="48"/>
      <c r="K4123" s="48"/>
      <c r="L4123" s="48"/>
      <c r="M4123" s="48"/>
      <c r="N4123" s="48"/>
      <c r="O4123" s="48"/>
      <c r="P4123" s="48"/>
    </row>
    <row r="4124" ht="13.5" customHeight="1">
      <c r="A4124" s="1" t="s">
        <v>40342</v>
      </c>
      <c r="B4124" s="1" t="s">
        <v>16</v>
      </c>
      <c r="C4124" s="1" t="s">
        <v>10</v>
      </c>
      <c r="D4124" s="1" t="s">
        <v>40355</v>
      </c>
      <c r="E4124" s="1" t="s">
        <v>40356</v>
      </c>
      <c r="F4124" s="47"/>
      <c r="G4124" s="48"/>
      <c r="H4124" s="48"/>
      <c r="I4124" s="48"/>
      <c r="J4124" s="48"/>
      <c r="K4124" s="48"/>
      <c r="L4124" s="48"/>
      <c r="M4124" s="48"/>
      <c r="N4124" s="48"/>
      <c r="O4124" s="48"/>
      <c r="P4124" s="48"/>
    </row>
    <row r="4125" ht="13.5" customHeight="1">
      <c r="A4125" s="1" t="s">
        <v>40342</v>
      </c>
      <c r="B4125" s="1" t="s">
        <v>21</v>
      </c>
      <c r="C4125" s="1" t="s">
        <v>10</v>
      </c>
      <c r="D4125" s="1" t="s">
        <v>40357</v>
      </c>
      <c r="E4125" s="1" t="s">
        <v>40358</v>
      </c>
      <c r="F4125" s="47"/>
      <c r="G4125" s="48"/>
      <c r="H4125" s="48"/>
      <c r="I4125" s="48"/>
      <c r="J4125" s="48"/>
      <c r="K4125" s="48"/>
      <c r="L4125" s="48"/>
      <c r="M4125" s="48"/>
      <c r="N4125" s="48"/>
      <c r="O4125" s="48"/>
      <c r="P4125" s="48"/>
    </row>
    <row r="4126" ht="13.5" customHeight="1">
      <c r="A4126" s="1" t="s">
        <v>40342</v>
      </c>
      <c r="B4126" s="1" t="s">
        <v>27</v>
      </c>
      <c r="C4126" s="1" t="s">
        <v>10</v>
      </c>
      <c r="D4126" s="1" t="s">
        <v>40361</v>
      </c>
      <c r="E4126" s="1" t="s">
        <v>40362</v>
      </c>
      <c r="F4126" s="47"/>
      <c r="G4126" s="48"/>
      <c r="H4126" s="48"/>
      <c r="I4126" s="48"/>
      <c r="J4126" s="48"/>
      <c r="K4126" s="48"/>
      <c r="L4126" s="48"/>
      <c r="M4126" s="48"/>
      <c r="N4126" s="48"/>
      <c r="O4126" s="48"/>
      <c r="P4126" s="48"/>
    </row>
    <row r="4127" ht="13.5" customHeight="1">
      <c r="A4127" s="1" t="s">
        <v>40342</v>
      </c>
      <c r="B4127" s="1" t="s">
        <v>31</v>
      </c>
      <c r="C4127" s="1" t="s">
        <v>10</v>
      </c>
      <c r="D4127" s="1" t="s">
        <v>40364</v>
      </c>
      <c r="E4127" s="1" t="s">
        <v>40366</v>
      </c>
      <c r="F4127" s="47"/>
      <c r="G4127" s="48"/>
      <c r="H4127" s="48"/>
      <c r="I4127" s="48"/>
      <c r="J4127" s="48"/>
      <c r="K4127" s="48"/>
      <c r="L4127" s="48"/>
      <c r="M4127" s="48"/>
      <c r="N4127" s="48"/>
      <c r="O4127" s="48"/>
      <c r="P4127" s="48"/>
    </row>
    <row r="4128" ht="13.5" customHeight="1">
      <c r="A4128" s="1" t="s">
        <v>40342</v>
      </c>
      <c r="B4128" s="1" t="s">
        <v>34</v>
      </c>
      <c r="C4128" s="1" t="s">
        <v>10</v>
      </c>
      <c r="D4128" s="1" t="s">
        <v>40367</v>
      </c>
      <c r="E4128" s="1" t="s">
        <v>40368</v>
      </c>
      <c r="F4128" s="47"/>
      <c r="G4128" s="48"/>
      <c r="H4128" s="48"/>
      <c r="I4128" s="48"/>
      <c r="J4128" s="48"/>
      <c r="K4128" s="48"/>
      <c r="L4128" s="48"/>
      <c r="M4128" s="48"/>
      <c r="N4128" s="48"/>
      <c r="O4128" s="48"/>
      <c r="P4128" s="48"/>
    </row>
    <row r="4129" ht="13.5" customHeight="1">
      <c r="A4129" s="1" t="s">
        <v>40342</v>
      </c>
      <c r="B4129" s="1" t="s">
        <v>40</v>
      </c>
      <c r="C4129" s="1" t="s">
        <v>10</v>
      </c>
      <c r="D4129" s="1" t="s">
        <v>40371</v>
      </c>
      <c r="E4129" s="1" t="s">
        <v>40372</v>
      </c>
      <c r="F4129" s="47"/>
      <c r="G4129" s="48"/>
      <c r="H4129" s="48"/>
      <c r="I4129" s="48"/>
      <c r="J4129" s="48"/>
      <c r="K4129" s="48"/>
      <c r="L4129" s="48"/>
      <c r="M4129" s="48"/>
      <c r="N4129" s="48"/>
      <c r="O4129" s="48"/>
      <c r="P4129" s="48"/>
    </row>
    <row r="4130" ht="13.5" customHeight="1">
      <c r="A4130" s="1" t="s">
        <v>40342</v>
      </c>
      <c r="B4130" s="1" t="s">
        <v>45</v>
      </c>
      <c r="C4130" s="1" t="s">
        <v>10</v>
      </c>
      <c r="D4130" s="1" t="s">
        <v>40375</v>
      </c>
      <c r="E4130" s="1" t="s">
        <v>40376</v>
      </c>
      <c r="F4130" s="47"/>
      <c r="G4130" s="48"/>
      <c r="H4130" s="48"/>
      <c r="I4130" s="48"/>
      <c r="J4130" s="48"/>
      <c r="K4130" s="48"/>
      <c r="L4130" s="48"/>
      <c r="M4130" s="48"/>
      <c r="N4130" s="48"/>
      <c r="O4130" s="48"/>
      <c r="P4130" s="48"/>
    </row>
    <row r="4131" ht="13.5" customHeight="1">
      <c r="A4131" s="1" t="s">
        <v>40342</v>
      </c>
      <c r="B4131" s="1" t="s">
        <v>52</v>
      </c>
      <c r="C4131" s="1" t="s">
        <v>10</v>
      </c>
      <c r="D4131" s="1" t="s">
        <v>40380</v>
      </c>
      <c r="E4131" s="1" t="s">
        <v>40382</v>
      </c>
      <c r="F4131" s="47"/>
      <c r="G4131" s="48"/>
      <c r="H4131" s="48"/>
      <c r="I4131" s="48"/>
      <c r="J4131" s="48"/>
      <c r="K4131" s="48"/>
      <c r="L4131" s="48"/>
      <c r="M4131" s="48"/>
      <c r="N4131" s="48"/>
      <c r="O4131" s="48"/>
      <c r="P4131" s="48"/>
    </row>
    <row r="4132" ht="13.5" customHeight="1">
      <c r="A4132" s="1" t="s">
        <v>40342</v>
      </c>
      <c r="B4132" s="1" t="s">
        <v>57</v>
      </c>
      <c r="C4132" s="1" t="s">
        <v>10</v>
      </c>
      <c r="D4132" s="1" t="s">
        <v>40385</v>
      </c>
      <c r="E4132" s="1" t="s">
        <v>40386</v>
      </c>
      <c r="F4132" s="47"/>
      <c r="G4132" s="48"/>
      <c r="H4132" s="48"/>
      <c r="I4132" s="48"/>
      <c r="J4132" s="48"/>
      <c r="K4132" s="48"/>
      <c r="L4132" s="48"/>
      <c r="M4132" s="48"/>
      <c r="N4132" s="48"/>
      <c r="O4132" s="48"/>
      <c r="P4132" s="48"/>
    </row>
    <row r="4133" ht="13.5" customHeight="1">
      <c r="A4133" s="1" t="s">
        <v>40342</v>
      </c>
      <c r="B4133" s="1" t="s">
        <v>60</v>
      </c>
      <c r="C4133" s="1" t="s">
        <v>10</v>
      </c>
      <c r="D4133" s="1" t="s">
        <v>40389</v>
      </c>
      <c r="E4133" s="1" t="s">
        <v>40390</v>
      </c>
      <c r="F4133" s="47"/>
      <c r="G4133" s="48"/>
      <c r="H4133" s="48"/>
      <c r="I4133" s="48"/>
      <c r="J4133" s="48"/>
      <c r="K4133" s="48"/>
      <c r="L4133" s="48"/>
      <c r="M4133" s="48"/>
      <c r="N4133" s="48"/>
      <c r="O4133" s="48"/>
      <c r="P4133" s="48"/>
    </row>
    <row r="4134" ht="13.5" customHeight="1">
      <c r="A4134" s="1" t="s">
        <v>40342</v>
      </c>
      <c r="B4134" s="1" t="s">
        <v>65</v>
      </c>
      <c r="C4134" s="1" t="s">
        <v>10</v>
      </c>
      <c r="D4134" s="1" t="s">
        <v>40391</v>
      </c>
      <c r="E4134" s="1" t="s">
        <v>40392</v>
      </c>
      <c r="F4134" s="47"/>
      <c r="G4134" s="48"/>
      <c r="H4134" s="48"/>
      <c r="I4134" s="48"/>
      <c r="J4134" s="48"/>
      <c r="K4134" s="48"/>
      <c r="L4134" s="48"/>
      <c r="M4134" s="48"/>
      <c r="N4134" s="48"/>
      <c r="O4134" s="48"/>
      <c r="P4134" s="48"/>
    </row>
    <row r="4135" ht="13.5" customHeight="1">
      <c r="A4135" s="1" t="s">
        <v>40342</v>
      </c>
      <c r="B4135" s="1" t="s">
        <v>70</v>
      </c>
      <c r="C4135" s="1" t="s">
        <v>115</v>
      </c>
      <c r="D4135" s="1" t="s">
        <v>40395</v>
      </c>
      <c r="E4135" s="1" t="s">
        <v>40396</v>
      </c>
      <c r="F4135" s="47"/>
      <c r="G4135" s="48"/>
      <c r="H4135" s="48"/>
      <c r="I4135" s="48"/>
      <c r="J4135" s="48"/>
      <c r="K4135" s="48"/>
      <c r="L4135" s="48"/>
      <c r="M4135" s="48"/>
      <c r="N4135" s="48"/>
      <c r="O4135" s="48"/>
      <c r="P4135" s="48"/>
    </row>
    <row r="4136" ht="13.5" customHeight="1">
      <c r="A4136" s="1" t="s">
        <v>40342</v>
      </c>
      <c r="B4136" s="1" t="s">
        <v>74</v>
      </c>
      <c r="C4136" s="1" t="s">
        <v>10</v>
      </c>
      <c r="D4136" s="1" t="s">
        <v>40399</v>
      </c>
      <c r="E4136" s="1" t="s">
        <v>40400</v>
      </c>
      <c r="F4136" s="47"/>
      <c r="G4136" s="48"/>
      <c r="H4136" s="48"/>
      <c r="I4136" s="48"/>
      <c r="J4136" s="48"/>
      <c r="K4136" s="48"/>
      <c r="L4136" s="48"/>
      <c r="M4136" s="48"/>
      <c r="N4136" s="48"/>
      <c r="O4136" s="48"/>
      <c r="P4136" s="48"/>
    </row>
    <row r="4137" ht="13.5" customHeight="1">
      <c r="A4137" s="1" t="s">
        <v>40342</v>
      </c>
      <c r="B4137" s="1" t="s">
        <v>78</v>
      </c>
      <c r="C4137" s="1" t="s">
        <v>10</v>
      </c>
      <c r="D4137" s="1" t="s">
        <v>40404</v>
      </c>
      <c r="E4137" s="1" t="s">
        <v>40406</v>
      </c>
      <c r="F4137" s="47"/>
      <c r="G4137" s="48"/>
      <c r="H4137" s="48"/>
      <c r="I4137" s="48"/>
      <c r="J4137" s="48"/>
      <c r="K4137" s="48"/>
      <c r="L4137" s="48"/>
      <c r="M4137" s="48"/>
      <c r="N4137" s="48"/>
      <c r="O4137" s="48"/>
      <c r="P4137" s="48"/>
    </row>
    <row r="4138" ht="13.5" customHeight="1">
      <c r="A4138" s="1" t="s">
        <v>40342</v>
      </c>
      <c r="B4138" s="1" t="s">
        <v>83</v>
      </c>
      <c r="C4138" s="1" t="s">
        <v>374</v>
      </c>
      <c r="D4138" s="1" t="s">
        <v>40409</v>
      </c>
      <c r="E4138" s="1" t="s">
        <v>40410</v>
      </c>
      <c r="F4138" s="47"/>
      <c r="G4138" s="48"/>
      <c r="H4138" s="48"/>
      <c r="I4138" s="48"/>
      <c r="J4138" s="48"/>
      <c r="K4138" s="48"/>
      <c r="L4138" s="48"/>
      <c r="M4138" s="48"/>
      <c r="N4138" s="48"/>
      <c r="O4138" s="48"/>
      <c r="P4138" s="48"/>
    </row>
    <row r="4139" ht="13.5" customHeight="1">
      <c r="A4139" s="1" t="s">
        <v>40342</v>
      </c>
      <c r="B4139" s="1" t="s">
        <v>86</v>
      </c>
      <c r="C4139" s="1" t="s">
        <v>10</v>
      </c>
      <c r="D4139" s="1" t="s">
        <v>40413</v>
      </c>
      <c r="E4139" s="1" t="s">
        <v>40414</v>
      </c>
      <c r="F4139" s="47"/>
      <c r="G4139" s="48"/>
      <c r="H4139" s="48"/>
      <c r="I4139" s="48"/>
      <c r="J4139" s="48"/>
      <c r="K4139" s="48"/>
      <c r="L4139" s="48"/>
      <c r="M4139" s="48"/>
      <c r="N4139" s="48"/>
      <c r="O4139" s="48"/>
      <c r="P4139" s="48"/>
    </row>
    <row r="4140" ht="13.5" customHeight="1">
      <c r="A4140" s="1" t="s">
        <v>40342</v>
      </c>
      <c r="B4140" s="1" t="s">
        <v>91</v>
      </c>
      <c r="C4140" s="1" t="s">
        <v>10</v>
      </c>
      <c r="D4140" s="1" t="s">
        <v>40417</v>
      </c>
      <c r="E4140" s="1" t="s">
        <v>40419</v>
      </c>
      <c r="F4140" s="47"/>
      <c r="G4140" s="48"/>
      <c r="H4140" s="48"/>
      <c r="I4140" s="48"/>
      <c r="J4140" s="48"/>
      <c r="K4140" s="48"/>
      <c r="L4140" s="48"/>
      <c r="M4140" s="48"/>
      <c r="N4140" s="48"/>
      <c r="O4140" s="48"/>
      <c r="P4140" s="48"/>
    </row>
    <row r="4141" ht="13.5" customHeight="1">
      <c r="A4141" s="1" t="s">
        <v>40342</v>
      </c>
      <c r="B4141" s="1" t="s">
        <v>94</v>
      </c>
      <c r="C4141" s="1" t="s">
        <v>10</v>
      </c>
      <c r="D4141" s="1" t="s">
        <v>40421</v>
      </c>
      <c r="E4141" s="1" t="s">
        <v>40423</v>
      </c>
      <c r="F4141" s="47"/>
      <c r="G4141" s="48"/>
      <c r="H4141" s="48"/>
      <c r="I4141" s="48"/>
      <c r="J4141" s="48"/>
      <c r="K4141" s="48"/>
      <c r="L4141" s="48"/>
      <c r="M4141" s="48"/>
      <c r="N4141" s="48"/>
      <c r="O4141" s="48"/>
      <c r="P4141" s="48"/>
    </row>
    <row r="4142" ht="13.5" customHeight="1">
      <c r="A4142" s="1" t="s">
        <v>40342</v>
      </c>
      <c r="B4142" s="1" t="s">
        <v>186</v>
      </c>
      <c r="C4142" s="1" t="s">
        <v>10</v>
      </c>
      <c r="D4142" s="1" t="s">
        <v>40425</v>
      </c>
      <c r="E4142" s="1" t="s">
        <v>40427</v>
      </c>
      <c r="F4142" s="47"/>
      <c r="G4142" s="48"/>
      <c r="H4142" s="48"/>
      <c r="I4142" s="48"/>
      <c r="J4142" s="48"/>
      <c r="K4142" s="48"/>
      <c r="L4142" s="48"/>
      <c r="M4142" s="48"/>
      <c r="N4142" s="48"/>
      <c r="O4142" s="48"/>
      <c r="P4142" s="48"/>
    </row>
    <row r="4143" ht="13.5" customHeight="1">
      <c r="A4143" s="1" t="s">
        <v>40342</v>
      </c>
      <c r="B4143" s="1" t="s">
        <v>189</v>
      </c>
      <c r="C4143" s="1" t="s">
        <v>10</v>
      </c>
      <c r="D4143" s="1" t="s">
        <v>40429</v>
      </c>
      <c r="E4143" s="1" t="s">
        <v>40431</v>
      </c>
      <c r="F4143" s="47"/>
      <c r="G4143" s="48"/>
      <c r="H4143" s="48"/>
      <c r="I4143" s="48"/>
      <c r="J4143" s="48"/>
      <c r="K4143" s="48"/>
      <c r="L4143" s="48"/>
      <c r="M4143" s="48"/>
      <c r="N4143" s="48"/>
      <c r="O4143" s="48"/>
      <c r="P4143" s="48"/>
    </row>
    <row r="4144" ht="13.5" customHeight="1">
      <c r="A4144" s="1" t="s">
        <v>40342</v>
      </c>
      <c r="B4144" s="1" t="s">
        <v>193</v>
      </c>
      <c r="C4144" s="1" t="s">
        <v>10</v>
      </c>
      <c r="D4144" s="1" t="s">
        <v>40433</v>
      </c>
      <c r="E4144" s="1" t="s">
        <v>40435</v>
      </c>
      <c r="F4144" s="47"/>
      <c r="G4144" s="48"/>
      <c r="H4144" s="48"/>
      <c r="I4144" s="48"/>
      <c r="J4144" s="48"/>
      <c r="K4144" s="48"/>
      <c r="L4144" s="48"/>
      <c r="M4144" s="48"/>
      <c r="N4144" s="48"/>
      <c r="O4144" s="48"/>
      <c r="P4144" s="48"/>
    </row>
    <row r="4145" ht="13.5" customHeight="1">
      <c r="A4145" s="1" t="s">
        <v>40342</v>
      </c>
      <c r="B4145" s="1" t="s">
        <v>197</v>
      </c>
      <c r="C4145" s="1" t="s">
        <v>10</v>
      </c>
      <c r="D4145" s="1" t="s">
        <v>40437</v>
      </c>
      <c r="E4145" s="1" t="s">
        <v>40439</v>
      </c>
      <c r="F4145" s="47"/>
      <c r="G4145" s="48"/>
      <c r="H4145" s="48"/>
      <c r="I4145" s="48"/>
      <c r="J4145" s="48"/>
      <c r="K4145" s="48"/>
      <c r="L4145" s="48"/>
      <c r="M4145" s="48"/>
      <c r="N4145" s="48"/>
      <c r="O4145" s="48"/>
      <c r="P4145" s="48"/>
    </row>
    <row r="4146" ht="13.5" customHeight="1">
      <c r="A4146" s="1" t="s">
        <v>40342</v>
      </c>
      <c r="B4146" s="1" t="s">
        <v>201</v>
      </c>
      <c r="C4146" s="1" t="s">
        <v>10</v>
      </c>
      <c r="D4146" s="1" t="s">
        <v>40443</v>
      </c>
      <c r="E4146" s="1" t="s">
        <v>40444</v>
      </c>
      <c r="F4146" s="47"/>
      <c r="G4146" s="48"/>
      <c r="H4146" s="48"/>
      <c r="I4146" s="48"/>
      <c r="J4146" s="48"/>
      <c r="K4146" s="48"/>
      <c r="L4146" s="48"/>
      <c r="M4146" s="48"/>
      <c r="N4146" s="48"/>
      <c r="O4146" s="48"/>
      <c r="P4146" s="48"/>
    </row>
    <row r="4147" ht="13.5" customHeight="1">
      <c r="A4147" s="1" t="s">
        <v>40342</v>
      </c>
      <c r="B4147" s="1" t="s">
        <v>206</v>
      </c>
      <c r="C4147" s="1" t="s">
        <v>10</v>
      </c>
      <c r="D4147" s="1" t="s">
        <v>40447</v>
      </c>
      <c r="E4147" s="1" t="s">
        <v>40448</v>
      </c>
      <c r="F4147" s="47"/>
      <c r="G4147" s="48"/>
      <c r="H4147" s="48"/>
      <c r="I4147" s="48"/>
      <c r="J4147" s="48"/>
      <c r="K4147" s="48"/>
      <c r="L4147" s="48"/>
      <c r="M4147" s="48"/>
      <c r="N4147" s="48"/>
      <c r="O4147" s="48"/>
      <c r="P4147" s="48"/>
    </row>
    <row r="4148" ht="13.5" customHeight="1">
      <c r="A4148" s="1" t="s">
        <v>40342</v>
      </c>
      <c r="B4148" s="1" t="s">
        <v>211</v>
      </c>
      <c r="C4148" s="1" t="s">
        <v>10</v>
      </c>
      <c r="D4148" s="1" t="s">
        <v>40451</v>
      </c>
      <c r="E4148" s="1" t="s">
        <v>40452</v>
      </c>
      <c r="F4148" s="47"/>
      <c r="G4148" s="48"/>
      <c r="H4148" s="48"/>
      <c r="I4148" s="48"/>
      <c r="J4148" s="48"/>
      <c r="K4148" s="48"/>
      <c r="L4148" s="48"/>
      <c r="M4148" s="48"/>
      <c r="N4148" s="48"/>
      <c r="O4148" s="48"/>
      <c r="P4148" s="48"/>
    </row>
    <row r="4149" ht="13.5" customHeight="1">
      <c r="A4149" s="1" t="s">
        <v>40342</v>
      </c>
      <c r="B4149" s="1" t="s">
        <v>215</v>
      </c>
      <c r="C4149" s="1" t="s">
        <v>10</v>
      </c>
      <c r="D4149" s="1" t="s">
        <v>40455</v>
      </c>
      <c r="E4149" s="1" t="s">
        <v>40456</v>
      </c>
      <c r="F4149" s="47"/>
      <c r="G4149" s="48"/>
      <c r="H4149" s="48"/>
      <c r="I4149" s="48"/>
      <c r="J4149" s="48"/>
      <c r="K4149" s="48"/>
      <c r="L4149" s="48"/>
      <c r="M4149" s="48"/>
      <c r="N4149" s="48"/>
      <c r="O4149" s="48"/>
      <c r="P4149" s="48"/>
    </row>
    <row r="4150" ht="13.5" customHeight="1">
      <c r="A4150" s="1" t="s">
        <v>40342</v>
      </c>
      <c r="B4150" s="1" t="s">
        <v>220</v>
      </c>
      <c r="C4150" s="1" t="s">
        <v>374</v>
      </c>
      <c r="D4150" s="1" t="s">
        <v>40459</v>
      </c>
      <c r="E4150" s="1" t="s">
        <v>40460</v>
      </c>
      <c r="F4150" s="47"/>
      <c r="G4150" s="48"/>
      <c r="H4150" s="48"/>
      <c r="I4150" s="48"/>
      <c r="J4150" s="48"/>
      <c r="K4150" s="48"/>
      <c r="L4150" s="48"/>
      <c r="M4150" s="48"/>
      <c r="N4150" s="48"/>
      <c r="O4150" s="48"/>
      <c r="P4150" s="48"/>
    </row>
    <row r="4151" ht="13.5" customHeight="1">
      <c r="A4151" s="1" t="s">
        <v>40342</v>
      </c>
      <c r="B4151" s="1" t="s">
        <v>223</v>
      </c>
      <c r="C4151" s="1" t="s">
        <v>10</v>
      </c>
      <c r="D4151" s="1" t="s">
        <v>40463</v>
      </c>
      <c r="E4151" s="1" t="s">
        <v>40464</v>
      </c>
      <c r="F4151" s="47"/>
      <c r="G4151" s="48"/>
      <c r="H4151" s="48"/>
      <c r="I4151" s="48"/>
      <c r="J4151" s="48"/>
      <c r="K4151" s="48"/>
      <c r="L4151" s="48"/>
      <c r="M4151" s="48"/>
      <c r="N4151" s="48"/>
      <c r="O4151" s="48"/>
      <c r="P4151" s="48"/>
    </row>
    <row r="4152" ht="13.5" customHeight="1">
      <c r="A4152" s="1" t="s">
        <v>40342</v>
      </c>
      <c r="B4152" s="1" t="s">
        <v>229</v>
      </c>
      <c r="C4152" s="1" t="s">
        <v>10</v>
      </c>
      <c r="D4152" s="1" t="s">
        <v>40467</v>
      </c>
      <c r="E4152" s="1" t="s">
        <v>40468</v>
      </c>
      <c r="F4152" s="47"/>
      <c r="G4152" s="48"/>
      <c r="H4152" s="48"/>
      <c r="I4152" s="48"/>
      <c r="J4152" s="48"/>
      <c r="K4152" s="48"/>
      <c r="L4152" s="48"/>
      <c r="M4152" s="48"/>
      <c r="N4152" s="48"/>
      <c r="O4152" s="48"/>
      <c r="P4152" s="48"/>
    </row>
    <row r="4153" ht="13.5" customHeight="1">
      <c r="A4153" s="1" t="s">
        <v>40342</v>
      </c>
      <c r="B4153" s="1" t="s">
        <v>233</v>
      </c>
      <c r="C4153" s="1" t="s">
        <v>10</v>
      </c>
      <c r="D4153" s="1" t="s">
        <v>40473</v>
      </c>
      <c r="E4153" s="1" t="s">
        <v>40474</v>
      </c>
      <c r="F4153" s="47"/>
      <c r="G4153" s="48"/>
      <c r="H4153" s="48"/>
      <c r="I4153" s="48"/>
      <c r="J4153" s="48"/>
      <c r="K4153" s="48"/>
      <c r="L4153" s="48"/>
      <c r="M4153" s="48"/>
      <c r="N4153" s="48"/>
      <c r="O4153" s="48"/>
      <c r="P4153" s="48"/>
    </row>
    <row r="4154" ht="13.5" customHeight="1">
      <c r="A4154" s="1" t="s">
        <v>40342</v>
      </c>
      <c r="B4154" s="1" t="s">
        <v>237</v>
      </c>
      <c r="C4154" s="1" t="s">
        <v>10</v>
      </c>
      <c r="D4154" s="1" t="s">
        <v>40478</v>
      </c>
      <c r="E4154" s="1" t="s">
        <v>40479</v>
      </c>
      <c r="F4154" s="47"/>
      <c r="G4154" s="48"/>
      <c r="H4154" s="48"/>
      <c r="I4154" s="48"/>
      <c r="J4154" s="48"/>
      <c r="K4154" s="48"/>
      <c r="L4154" s="48"/>
      <c r="M4154" s="48"/>
      <c r="N4154" s="48"/>
      <c r="O4154" s="48"/>
      <c r="P4154" s="48"/>
    </row>
    <row r="4155" ht="13.5" customHeight="1">
      <c r="A4155" s="1" t="s">
        <v>40342</v>
      </c>
      <c r="B4155" s="1" t="s">
        <v>241</v>
      </c>
      <c r="C4155" s="1" t="s">
        <v>10</v>
      </c>
      <c r="D4155" s="1" t="s">
        <v>40485</v>
      </c>
      <c r="E4155" s="1" t="s">
        <v>40486</v>
      </c>
      <c r="F4155" s="47"/>
      <c r="G4155" s="48"/>
      <c r="H4155" s="48"/>
      <c r="I4155" s="48"/>
      <c r="J4155" s="48"/>
      <c r="K4155" s="48"/>
      <c r="L4155" s="48"/>
      <c r="M4155" s="48"/>
      <c r="N4155" s="48"/>
      <c r="O4155" s="48"/>
      <c r="P4155" s="48"/>
    </row>
    <row r="4156" ht="13.5" customHeight="1">
      <c r="A4156" s="1" t="s">
        <v>40342</v>
      </c>
      <c r="B4156" s="1" t="s">
        <v>244</v>
      </c>
      <c r="C4156" s="1" t="s">
        <v>10</v>
      </c>
      <c r="D4156" s="1" t="s">
        <v>40491</v>
      </c>
      <c r="E4156" s="1" t="s">
        <v>40492</v>
      </c>
      <c r="F4156" s="47"/>
      <c r="G4156" s="48"/>
      <c r="H4156" s="48"/>
      <c r="I4156" s="48"/>
      <c r="J4156" s="48"/>
      <c r="K4156" s="48"/>
      <c r="L4156" s="48"/>
      <c r="M4156" s="48"/>
      <c r="N4156" s="48"/>
      <c r="O4156" s="48"/>
      <c r="P4156" s="48"/>
    </row>
    <row r="4157" ht="13.5" customHeight="1">
      <c r="A4157" s="1" t="s">
        <v>40342</v>
      </c>
      <c r="B4157" s="1" t="s">
        <v>99</v>
      </c>
      <c r="C4157" s="1" t="s">
        <v>817</v>
      </c>
      <c r="D4157" s="47"/>
      <c r="E4157" s="47"/>
      <c r="F4157" s="47"/>
      <c r="G4157" s="48"/>
      <c r="H4157" s="48"/>
      <c r="I4157" s="48"/>
      <c r="J4157" s="48"/>
      <c r="K4157" s="48"/>
      <c r="L4157" s="48"/>
      <c r="M4157" s="48"/>
      <c r="N4157" s="48"/>
      <c r="O4157" s="48"/>
      <c r="P4157" s="48"/>
    </row>
    <row r="4158" ht="13.5" customHeight="1">
      <c r="A4158" s="1" t="s">
        <v>40498</v>
      </c>
      <c r="B4158" s="2" t="s">
        <v>1</v>
      </c>
      <c r="C4158" s="1" t="s">
        <v>2</v>
      </c>
      <c r="D4158" s="47"/>
      <c r="E4158" s="47"/>
      <c r="F4158" s="47"/>
      <c r="G4158" s="48"/>
      <c r="H4158" s="48"/>
      <c r="I4158" s="48"/>
      <c r="J4158" s="48"/>
      <c r="K4158" s="48"/>
      <c r="L4158" s="48"/>
      <c r="M4158" s="48"/>
      <c r="N4158" s="48"/>
      <c r="O4158" s="48"/>
      <c r="P4158" s="48"/>
    </row>
    <row r="4159" ht="13.5" customHeight="1">
      <c r="A4159" s="1" t="s">
        <v>40498</v>
      </c>
      <c r="B4159" s="1" t="s">
        <v>5</v>
      </c>
      <c r="C4159" s="1" t="s">
        <v>303</v>
      </c>
      <c r="D4159" s="1" t="s">
        <v>40502</v>
      </c>
      <c r="E4159" s="1" t="s">
        <v>40505</v>
      </c>
      <c r="F4159" s="47"/>
      <c r="G4159" s="48"/>
      <c r="H4159" s="48"/>
      <c r="I4159" s="48"/>
      <c r="J4159" s="48"/>
      <c r="K4159" s="48"/>
      <c r="L4159" s="48"/>
      <c r="M4159" s="48"/>
      <c r="N4159" s="48"/>
      <c r="O4159" s="48"/>
      <c r="P4159" s="48"/>
    </row>
    <row r="4160" ht="13.5" customHeight="1">
      <c r="A4160" s="1" t="s">
        <v>40498</v>
      </c>
      <c r="B4160" s="1" t="s">
        <v>9</v>
      </c>
      <c r="C4160" s="1" t="s">
        <v>10</v>
      </c>
      <c r="D4160" s="1" t="s">
        <v>40508</v>
      </c>
      <c r="E4160" s="1" t="s">
        <v>40511</v>
      </c>
      <c r="F4160" s="47"/>
      <c r="G4160" s="48"/>
      <c r="H4160" s="48"/>
      <c r="I4160" s="48"/>
      <c r="J4160" s="48"/>
      <c r="K4160" s="48"/>
      <c r="L4160" s="48"/>
      <c r="M4160" s="48"/>
      <c r="N4160" s="48"/>
      <c r="O4160" s="48"/>
      <c r="P4160" s="48"/>
    </row>
    <row r="4161" ht="13.5" customHeight="1">
      <c r="A4161" s="1" t="s">
        <v>40498</v>
      </c>
      <c r="B4161" s="1" t="s">
        <v>13</v>
      </c>
      <c r="C4161" s="1" t="s">
        <v>10</v>
      </c>
      <c r="D4161" s="1" t="s">
        <v>40514</v>
      </c>
      <c r="E4161" s="1" t="s">
        <v>40515</v>
      </c>
      <c r="F4161" s="47"/>
      <c r="G4161" s="48"/>
      <c r="H4161" s="48"/>
      <c r="I4161" s="48"/>
      <c r="J4161" s="48"/>
      <c r="K4161" s="48"/>
      <c r="L4161" s="48"/>
      <c r="M4161" s="48"/>
      <c r="N4161" s="48"/>
      <c r="O4161" s="48"/>
      <c r="P4161" s="48"/>
    </row>
    <row r="4162" ht="13.5" customHeight="1">
      <c r="A4162" s="1" t="s">
        <v>40498</v>
      </c>
      <c r="B4162" s="1" t="s">
        <v>16</v>
      </c>
      <c r="C4162" s="1" t="s">
        <v>374</v>
      </c>
      <c r="D4162" s="1" t="s">
        <v>40520</v>
      </c>
      <c r="E4162" s="1" t="s">
        <v>40521</v>
      </c>
      <c r="F4162" s="47"/>
      <c r="G4162" s="48"/>
      <c r="H4162" s="48"/>
      <c r="I4162" s="48"/>
      <c r="J4162" s="48"/>
      <c r="K4162" s="48"/>
      <c r="L4162" s="48"/>
      <c r="M4162" s="48"/>
      <c r="N4162" s="48"/>
      <c r="O4162" s="48"/>
      <c r="P4162" s="48"/>
    </row>
    <row r="4163" ht="13.5" customHeight="1">
      <c r="A4163" s="1" t="s">
        <v>40498</v>
      </c>
      <c r="B4163" s="1" t="s">
        <v>21</v>
      </c>
      <c r="C4163" s="1" t="s">
        <v>10</v>
      </c>
      <c r="D4163" s="1" t="s">
        <v>40522</v>
      </c>
      <c r="E4163" s="1" t="s">
        <v>40523</v>
      </c>
      <c r="F4163" s="47"/>
      <c r="G4163" s="48"/>
      <c r="H4163" s="48"/>
      <c r="I4163" s="48"/>
      <c r="J4163" s="48"/>
      <c r="K4163" s="48"/>
      <c r="L4163" s="48"/>
      <c r="M4163" s="48"/>
      <c r="N4163" s="48"/>
      <c r="O4163" s="48"/>
      <c r="P4163" s="48"/>
    </row>
    <row r="4164" ht="13.5" customHeight="1">
      <c r="A4164" s="1" t="s">
        <v>40498</v>
      </c>
      <c r="B4164" s="1" t="s">
        <v>27</v>
      </c>
      <c r="C4164" s="1" t="s">
        <v>10</v>
      </c>
      <c r="D4164" s="1" t="s">
        <v>40527</v>
      </c>
      <c r="E4164" s="1" t="s">
        <v>40529</v>
      </c>
      <c r="F4164" s="47"/>
      <c r="G4164" s="48"/>
      <c r="H4164" s="48"/>
      <c r="I4164" s="48"/>
      <c r="J4164" s="48"/>
      <c r="K4164" s="48"/>
      <c r="L4164" s="48"/>
      <c r="M4164" s="48"/>
      <c r="N4164" s="48"/>
      <c r="O4164" s="48"/>
      <c r="P4164" s="48"/>
    </row>
    <row r="4165" ht="13.5" customHeight="1">
      <c r="A4165" s="1" t="s">
        <v>40498</v>
      </c>
      <c r="B4165" s="1" t="s">
        <v>31</v>
      </c>
      <c r="C4165" s="1" t="s">
        <v>10</v>
      </c>
      <c r="D4165" s="1" t="s">
        <v>40532</v>
      </c>
      <c r="E4165" s="1" t="s">
        <v>40533</v>
      </c>
      <c r="F4165" s="47"/>
      <c r="G4165" s="48"/>
      <c r="H4165" s="48"/>
      <c r="I4165" s="48"/>
      <c r="J4165" s="48"/>
      <c r="K4165" s="48"/>
      <c r="L4165" s="48"/>
      <c r="M4165" s="48"/>
      <c r="N4165" s="48"/>
      <c r="O4165" s="48"/>
      <c r="P4165" s="48"/>
    </row>
    <row r="4166" ht="13.5" customHeight="1">
      <c r="A4166" s="1" t="s">
        <v>40498</v>
      </c>
      <c r="B4166" s="1" t="s">
        <v>34</v>
      </c>
      <c r="C4166" s="1" t="s">
        <v>10</v>
      </c>
      <c r="D4166" s="1" t="s">
        <v>40535</v>
      </c>
      <c r="E4166" s="1" t="s">
        <v>40536</v>
      </c>
      <c r="F4166" s="47"/>
      <c r="G4166" s="48"/>
      <c r="H4166" s="48"/>
      <c r="I4166" s="48"/>
      <c r="J4166" s="48"/>
      <c r="K4166" s="48"/>
      <c r="L4166" s="48"/>
      <c r="M4166" s="48"/>
      <c r="N4166" s="48"/>
      <c r="O4166" s="48"/>
      <c r="P4166" s="48"/>
    </row>
    <row r="4167" ht="13.5" customHeight="1">
      <c r="A4167" s="1" t="s">
        <v>40498</v>
      </c>
      <c r="B4167" s="1" t="s">
        <v>40</v>
      </c>
      <c r="C4167" s="1" t="s">
        <v>10</v>
      </c>
      <c r="D4167" s="1" t="s">
        <v>40541</v>
      </c>
      <c r="E4167" s="1" t="s">
        <v>40542</v>
      </c>
      <c r="F4167" s="47"/>
      <c r="G4167" s="48"/>
      <c r="H4167" s="48"/>
      <c r="I4167" s="48"/>
      <c r="J4167" s="48"/>
      <c r="K4167" s="48"/>
      <c r="L4167" s="48"/>
      <c r="M4167" s="48"/>
      <c r="N4167" s="48"/>
      <c r="O4167" s="48"/>
      <c r="P4167" s="48"/>
    </row>
    <row r="4168" ht="13.5" customHeight="1">
      <c r="A4168" s="1" t="s">
        <v>40498</v>
      </c>
      <c r="B4168" s="1" t="s">
        <v>45</v>
      </c>
      <c r="C4168" s="1" t="s">
        <v>10</v>
      </c>
      <c r="D4168" s="1" t="s">
        <v>40546</v>
      </c>
      <c r="E4168" s="1" t="s">
        <v>40548</v>
      </c>
      <c r="F4168" s="47"/>
      <c r="G4168" s="48"/>
      <c r="H4168" s="48"/>
      <c r="I4168" s="48"/>
      <c r="J4168" s="48"/>
      <c r="K4168" s="48"/>
      <c r="L4168" s="48"/>
      <c r="M4168" s="48"/>
      <c r="N4168" s="48"/>
      <c r="O4168" s="48"/>
      <c r="P4168" s="48"/>
    </row>
    <row r="4169" ht="13.5" customHeight="1">
      <c r="A4169" s="1" t="s">
        <v>40498</v>
      </c>
      <c r="B4169" s="1" t="s">
        <v>52</v>
      </c>
      <c r="C4169" s="1" t="s">
        <v>10</v>
      </c>
      <c r="D4169" s="1" t="s">
        <v>40551</v>
      </c>
      <c r="E4169" s="1" t="s">
        <v>40552</v>
      </c>
      <c r="F4169" s="47"/>
      <c r="G4169" s="48"/>
      <c r="H4169" s="48"/>
      <c r="I4169" s="48"/>
      <c r="J4169" s="48"/>
      <c r="K4169" s="48"/>
      <c r="L4169" s="48"/>
      <c r="M4169" s="48"/>
      <c r="N4169" s="48"/>
      <c r="O4169" s="48"/>
      <c r="P4169" s="48"/>
    </row>
    <row r="4170" ht="13.5" customHeight="1">
      <c r="A4170" s="1" t="s">
        <v>40498</v>
      </c>
      <c r="B4170" s="1" t="s">
        <v>57</v>
      </c>
      <c r="C4170" s="1" t="s">
        <v>10</v>
      </c>
      <c r="D4170" s="1" t="s">
        <v>40557</v>
      </c>
      <c r="E4170" s="1" t="s">
        <v>40558</v>
      </c>
      <c r="F4170" s="47"/>
      <c r="G4170" s="48"/>
      <c r="H4170" s="48"/>
      <c r="I4170" s="48"/>
      <c r="J4170" s="48"/>
      <c r="K4170" s="48"/>
      <c r="L4170" s="48"/>
      <c r="M4170" s="48"/>
      <c r="N4170" s="48"/>
      <c r="O4170" s="48"/>
      <c r="P4170" s="48"/>
    </row>
    <row r="4171" ht="13.5" customHeight="1">
      <c r="A4171" s="1" t="s">
        <v>40498</v>
      </c>
      <c r="B4171" s="1" t="s">
        <v>60</v>
      </c>
      <c r="C4171" s="1" t="s">
        <v>115</v>
      </c>
      <c r="D4171" s="1" t="s">
        <v>40563</v>
      </c>
      <c r="E4171" s="1" t="s">
        <v>40565</v>
      </c>
      <c r="F4171" s="47"/>
      <c r="G4171" s="48"/>
      <c r="H4171" s="48"/>
      <c r="I4171" s="48"/>
      <c r="J4171" s="48"/>
      <c r="K4171" s="48"/>
      <c r="L4171" s="48"/>
      <c r="M4171" s="48"/>
      <c r="N4171" s="48"/>
      <c r="O4171" s="48"/>
      <c r="P4171" s="48"/>
    </row>
    <row r="4172" ht="13.5" customHeight="1">
      <c r="A4172" s="1" t="s">
        <v>40498</v>
      </c>
      <c r="B4172" s="1" t="s">
        <v>65</v>
      </c>
      <c r="C4172" s="1" t="s">
        <v>10</v>
      </c>
      <c r="D4172" s="1" t="s">
        <v>40572</v>
      </c>
      <c r="E4172" s="1" t="s">
        <v>40573</v>
      </c>
      <c r="F4172" s="47"/>
      <c r="G4172" s="48"/>
      <c r="H4172" s="48"/>
      <c r="I4172" s="48"/>
      <c r="J4172" s="48"/>
      <c r="K4172" s="48"/>
      <c r="L4172" s="48"/>
      <c r="M4172" s="48"/>
      <c r="N4172" s="48"/>
      <c r="O4172" s="48"/>
      <c r="P4172" s="48"/>
    </row>
    <row r="4173" ht="13.5" customHeight="1">
      <c r="A4173" s="1" t="s">
        <v>40498</v>
      </c>
      <c r="B4173" s="1" t="s">
        <v>70</v>
      </c>
      <c r="C4173" s="1" t="s">
        <v>10</v>
      </c>
      <c r="D4173" s="1" t="s">
        <v>40580</v>
      </c>
      <c r="E4173" s="1" t="s">
        <v>40581</v>
      </c>
      <c r="F4173" s="47"/>
      <c r="G4173" s="48"/>
      <c r="H4173" s="48"/>
      <c r="I4173" s="48"/>
      <c r="J4173" s="48"/>
      <c r="K4173" s="48"/>
      <c r="L4173" s="48"/>
      <c r="M4173" s="48"/>
      <c r="N4173" s="48"/>
      <c r="O4173" s="48"/>
      <c r="P4173" s="48"/>
    </row>
    <row r="4174" ht="13.5" customHeight="1">
      <c r="A4174" s="1" t="s">
        <v>40498</v>
      </c>
      <c r="B4174" s="1" t="s">
        <v>74</v>
      </c>
      <c r="C4174" s="1" t="s">
        <v>10</v>
      </c>
      <c r="D4174" s="1" t="s">
        <v>40585</v>
      </c>
      <c r="E4174" s="1" t="s">
        <v>40586</v>
      </c>
      <c r="F4174" s="47"/>
      <c r="G4174" s="48"/>
      <c r="H4174" s="48"/>
      <c r="I4174" s="48"/>
      <c r="J4174" s="48"/>
      <c r="K4174" s="48"/>
      <c r="L4174" s="48"/>
      <c r="M4174" s="48"/>
      <c r="N4174" s="48"/>
      <c r="O4174" s="48"/>
      <c r="P4174" s="48"/>
    </row>
    <row r="4175" ht="13.5" customHeight="1">
      <c r="A4175" s="1" t="s">
        <v>40498</v>
      </c>
      <c r="B4175" s="1" t="s">
        <v>78</v>
      </c>
      <c r="C4175" s="1" t="s">
        <v>115</v>
      </c>
      <c r="D4175" s="1" t="s">
        <v>40589</v>
      </c>
      <c r="E4175" s="1" t="s">
        <v>40590</v>
      </c>
      <c r="F4175" s="47"/>
      <c r="G4175" s="48"/>
      <c r="H4175" s="48"/>
      <c r="I4175" s="48"/>
      <c r="J4175" s="48"/>
      <c r="K4175" s="48"/>
      <c r="L4175" s="48"/>
      <c r="M4175" s="48"/>
      <c r="N4175" s="48"/>
      <c r="O4175" s="48"/>
      <c r="P4175" s="48"/>
    </row>
    <row r="4176" ht="13.5" customHeight="1">
      <c r="A4176" s="1" t="s">
        <v>40498</v>
      </c>
      <c r="B4176" s="1" t="s">
        <v>83</v>
      </c>
      <c r="C4176" s="1" t="s">
        <v>10</v>
      </c>
      <c r="D4176" s="1" t="s">
        <v>40595</v>
      </c>
      <c r="E4176" s="1" t="s">
        <v>40596</v>
      </c>
      <c r="F4176" s="47"/>
      <c r="G4176" s="48"/>
      <c r="H4176" s="48"/>
      <c r="I4176" s="48"/>
      <c r="J4176" s="48"/>
      <c r="K4176" s="48"/>
      <c r="L4176" s="48"/>
      <c r="M4176" s="48"/>
      <c r="N4176" s="48"/>
      <c r="O4176" s="48"/>
      <c r="P4176" s="48"/>
    </row>
    <row r="4177" ht="13.5" customHeight="1">
      <c r="A4177" s="1" t="s">
        <v>40498</v>
      </c>
      <c r="B4177" s="1" t="s">
        <v>86</v>
      </c>
      <c r="C4177" s="1" t="s">
        <v>10</v>
      </c>
      <c r="D4177" s="1" t="s">
        <v>40600</v>
      </c>
      <c r="E4177" s="1" t="s">
        <v>40602</v>
      </c>
      <c r="F4177" s="47"/>
      <c r="G4177" s="48"/>
      <c r="H4177" s="48"/>
      <c r="I4177" s="48"/>
      <c r="J4177" s="48"/>
      <c r="K4177" s="48"/>
      <c r="L4177" s="48"/>
      <c r="M4177" s="48"/>
      <c r="N4177" s="48"/>
      <c r="O4177" s="48"/>
      <c r="P4177" s="48"/>
    </row>
    <row r="4178" ht="13.5" customHeight="1">
      <c r="A4178" s="1" t="s">
        <v>40498</v>
      </c>
      <c r="B4178" s="1" t="s">
        <v>91</v>
      </c>
      <c r="C4178" s="1" t="s">
        <v>10</v>
      </c>
      <c r="D4178" s="1" t="s">
        <v>40606</v>
      </c>
      <c r="E4178" s="1" t="s">
        <v>40608</v>
      </c>
      <c r="F4178" s="47"/>
      <c r="G4178" s="48"/>
      <c r="H4178" s="48"/>
      <c r="I4178" s="48"/>
      <c r="J4178" s="48"/>
      <c r="K4178" s="48"/>
      <c r="L4178" s="48"/>
      <c r="M4178" s="48"/>
      <c r="N4178" s="48"/>
      <c r="O4178" s="48"/>
      <c r="P4178" s="48"/>
    </row>
    <row r="4179" ht="13.5" customHeight="1">
      <c r="A4179" s="1" t="s">
        <v>40498</v>
      </c>
      <c r="B4179" s="1" t="s">
        <v>99</v>
      </c>
      <c r="C4179" s="1" t="s">
        <v>817</v>
      </c>
      <c r="D4179" s="47"/>
      <c r="E4179" s="47"/>
      <c r="F4179" s="47"/>
      <c r="G4179" s="48"/>
      <c r="H4179" s="48"/>
      <c r="I4179" s="48"/>
      <c r="J4179" s="48"/>
      <c r="K4179" s="48"/>
      <c r="L4179" s="48"/>
      <c r="M4179" s="48"/>
      <c r="N4179" s="48"/>
      <c r="O4179" s="48"/>
      <c r="P4179" s="48"/>
    </row>
    <row r="4180" ht="13.5" customHeight="1">
      <c r="A4180" s="1" t="s">
        <v>40615</v>
      </c>
      <c r="B4180" s="2" t="s">
        <v>1</v>
      </c>
      <c r="C4180" s="1" t="s">
        <v>2</v>
      </c>
      <c r="D4180" s="47"/>
      <c r="E4180" s="47"/>
      <c r="F4180" s="47"/>
      <c r="G4180" s="48"/>
      <c r="H4180" s="48"/>
      <c r="I4180" s="48"/>
      <c r="J4180" s="48"/>
      <c r="K4180" s="48"/>
      <c r="L4180" s="48"/>
      <c r="M4180" s="48"/>
      <c r="N4180" s="48"/>
      <c r="O4180" s="48"/>
      <c r="P4180" s="48"/>
    </row>
    <row r="4181" ht="13.5" customHeight="1">
      <c r="A4181" s="1" t="s">
        <v>40615</v>
      </c>
      <c r="B4181" s="1" t="s">
        <v>5</v>
      </c>
      <c r="C4181" s="1" t="s">
        <v>102</v>
      </c>
      <c r="D4181" s="1" t="s">
        <v>40620</v>
      </c>
      <c r="E4181" s="1" t="s">
        <v>40621</v>
      </c>
      <c r="F4181" s="47"/>
      <c r="G4181" s="48"/>
      <c r="H4181" s="48"/>
      <c r="I4181" s="48"/>
      <c r="J4181" s="48"/>
      <c r="K4181" s="48"/>
      <c r="L4181" s="48"/>
      <c r="M4181" s="48"/>
      <c r="N4181" s="48"/>
      <c r="O4181" s="48"/>
      <c r="P4181" s="48"/>
    </row>
    <row r="4182" ht="13.5" customHeight="1">
      <c r="A4182" s="1" t="s">
        <v>40615</v>
      </c>
      <c r="B4182" s="1" t="s">
        <v>9</v>
      </c>
      <c r="C4182" s="1" t="s">
        <v>374</v>
      </c>
      <c r="D4182" s="1" t="s">
        <v>40625</v>
      </c>
      <c r="E4182" s="1" t="s">
        <v>40626</v>
      </c>
      <c r="F4182" s="47"/>
      <c r="G4182" s="48"/>
      <c r="H4182" s="48"/>
      <c r="I4182" s="48"/>
      <c r="J4182" s="48"/>
      <c r="K4182" s="48"/>
      <c r="L4182" s="48"/>
      <c r="M4182" s="48"/>
      <c r="N4182" s="48"/>
      <c r="O4182" s="48"/>
      <c r="P4182" s="48"/>
    </row>
    <row r="4183" ht="13.5" customHeight="1">
      <c r="A4183" s="1" t="s">
        <v>40615</v>
      </c>
      <c r="B4183" s="1" t="s">
        <v>13</v>
      </c>
      <c r="C4183" s="1" t="s">
        <v>10</v>
      </c>
      <c r="D4183" s="1" t="s">
        <v>40629</v>
      </c>
      <c r="E4183" s="1" t="s">
        <v>40630</v>
      </c>
      <c r="F4183" s="47"/>
      <c r="G4183" s="48"/>
      <c r="H4183" s="48"/>
      <c r="I4183" s="48"/>
      <c r="J4183" s="48"/>
      <c r="K4183" s="48"/>
      <c r="L4183" s="48"/>
      <c r="M4183" s="48"/>
      <c r="N4183" s="48"/>
      <c r="O4183" s="48"/>
      <c r="P4183" s="48"/>
    </row>
    <row r="4184" ht="13.5" customHeight="1">
      <c r="A4184" s="1" t="s">
        <v>40615</v>
      </c>
      <c r="B4184" s="1" t="s">
        <v>16</v>
      </c>
      <c r="C4184" s="1" t="s">
        <v>10</v>
      </c>
      <c r="D4184" s="1" t="s">
        <v>40633</v>
      </c>
      <c r="E4184" s="1" t="s">
        <v>40634</v>
      </c>
      <c r="F4184" s="47"/>
      <c r="G4184" s="48"/>
      <c r="H4184" s="48"/>
      <c r="I4184" s="48"/>
      <c r="J4184" s="48"/>
      <c r="K4184" s="48"/>
      <c r="L4184" s="48"/>
      <c r="M4184" s="48"/>
      <c r="N4184" s="48"/>
      <c r="O4184" s="48"/>
      <c r="P4184" s="48"/>
    </row>
    <row r="4185" ht="13.5" customHeight="1">
      <c r="A4185" s="1" t="s">
        <v>40615</v>
      </c>
      <c r="B4185" s="1" t="s">
        <v>21</v>
      </c>
      <c r="C4185" s="1" t="s">
        <v>10</v>
      </c>
      <c r="D4185" s="1" t="s">
        <v>40635</v>
      </c>
      <c r="E4185" s="1" t="s">
        <v>40637</v>
      </c>
      <c r="F4185" s="47"/>
      <c r="G4185" s="48"/>
      <c r="H4185" s="48"/>
      <c r="I4185" s="48"/>
      <c r="J4185" s="48"/>
      <c r="K4185" s="48"/>
      <c r="L4185" s="48"/>
      <c r="M4185" s="48"/>
      <c r="N4185" s="48"/>
      <c r="O4185" s="48"/>
      <c r="P4185" s="48"/>
    </row>
    <row r="4186" ht="13.5" customHeight="1">
      <c r="A4186" s="1" t="s">
        <v>40615</v>
      </c>
      <c r="B4186" s="1" t="s">
        <v>27</v>
      </c>
      <c r="C4186" s="1" t="s">
        <v>10</v>
      </c>
      <c r="D4186" s="1" t="s">
        <v>40638</v>
      </c>
      <c r="E4186" s="1" t="s">
        <v>40639</v>
      </c>
      <c r="F4186" s="47"/>
      <c r="G4186" s="48"/>
      <c r="H4186" s="48"/>
      <c r="I4186" s="48"/>
      <c r="J4186" s="48"/>
      <c r="K4186" s="48"/>
      <c r="L4186" s="48"/>
      <c r="M4186" s="48"/>
      <c r="N4186" s="48"/>
      <c r="O4186" s="48"/>
      <c r="P4186" s="48"/>
    </row>
    <row r="4187" ht="13.5" customHeight="1">
      <c r="A4187" s="1" t="s">
        <v>40615</v>
      </c>
      <c r="B4187" s="1" t="s">
        <v>31</v>
      </c>
      <c r="C4187" s="1" t="s">
        <v>374</v>
      </c>
      <c r="D4187" s="1" t="s">
        <v>40641</v>
      </c>
      <c r="E4187" s="1" t="s">
        <v>40642</v>
      </c>
      <c r="F4187" s="47"/>
      <c r="G4187" s="48"/>
      <c r="H4187" s="48"/>
      <c r="I4187" s="48"/>
      <c r="J4187" s="48"/>
      <c r="K4187" s="48"/>
      <c r="L4187" s="48"/>
      <c r="M4187" s="48"/>
      <c r="N4187" s="48"/>
      <c r="O4187" s="48"/>
      <c r="P4187" s="48"/>
    </row>
    <row r="4188" ht="13.5" customHeight="1">
      <c r="A4188" s="1" t="s">
        <v>40615</v>
      </c>
      <c r="B4188" s="1" t="s">
        <v>34</v>
      </c>
      <c r="C4188" s="1" t="s">
        <v>10</v>
      </c>
      <c r="D4188" s="1" t="s">
        <v>40645</v>
      </c>
      <c r="E4188" s="1" t="s">
        <v>40646</v>
      </c>
      <c r="F4188" s="47"/>
      <c r="G4188" s="48"/>
      <c r="H4188" s="48"/>
      <c r="I4188" s="48"/>
      <c r="J4188" s="48"/>
      <c r="K4188" s="48"/>
      <c r="L4188" s="48"/>
      <c r="M4188" s="48"/>
      <c r="N4188" s="48"/>
      <c r="O4188" s="48"/>
      <c r="P4188" s="48"/>
    </row>
    <row r="4189" ht="13.5" customHeight="1">
      <c r="A4189" s="1" t="s">
        <v>40615</v>
      </c>
      <c r="B4189" s="1" t="s">
        <v>40</v>
      </c>
      <c r="C4189" s="1" t="s">
        <v>10</v>
      </c>
      <c r="D4189" s="1" t="s">
        <v>40649</v>
      </c>
      <c r="E4189" s="1" t="s">
        <v>40650</v>
      </c>
      <c r="F4189" s="47"/>
      <c r="G4189" s="48"/>
      <c r="H4189" s="48"/>
      <c r="I4189" s="48"/>
      <c r="J4189" s="48"/>
      <c r="K4189" s="48"/>
      <c r="L4189" s="48"/>
      <c r="M4189" s="48"/>
      <c r="N4189" s="48"/>
      <c r="O4189" s="48"/>
      <c r="P4189" s="48"/>
    </row>
    <row r="4190" ht="13.5" customHeight="1">
      <c r="A4190" s="1" t="s">
        <v>40615</v>
      </c>
      <c r="B4190" s="1" t="s">
        <v>45</v>
      </c>
      <c r="C4190" s="1" t="s">
        <v>10</v>
      </c>
      <c r="D4190" s="1" t="s">
        <v>40653</v>
      </c>
      <c r="E4190" s="1" t="s">
        <v>40654</v>
      </c>
      <c r="F4190" s="47"/>
      <c r="G4190" s="48"/>
      <c r="H4190" s="48"/>
      <c r="I4190" s="48"/>
      <c r="J4190" s="48"/>
      <c r="K4190" s="48"/>
      <c r="L4190" s="48"/>
      <c r="M4190" s="48"/>
      <c r="N4190" s="48"/>
      <c r="O4190" s="48"/>
      <c r="P4190" s="48"/>
    </row>
    <row r="4191" ht="13.5" customHeight="1">
      <c r="A4191" s="1" t="s">
        <v>40615</v>
      </c>
      <c r="B4191" s="1" t="s">
        <v>52</v>
      </c>
      <c r="C4191" s="1" t="s">
        <v>10</v>
      </c>
      <c r="D4191" s="1" t="s">
        <v>40657</v>
      </c>
      <c r="E4191" s="1" t="s">
        <v>40658</v>
      </c>
      <c r="F4191" s="47"/>
      <c r="G4191" s="48"/>
      <c r="H4191" s="48"/>
      <c r="I4191" s="48"/>
      <c r="J4191" s="48"/>
      <c r="K4191" s="48"/>
      <c r="L4191" s="48"/>
      <c r="M4191" s="48"/>
      <c r="N4191" s="48"/>
      <c r="O4191" s="48"/>
      <c r="P4191" s="48"/>
    </row>
    <row r="4192" ht="13.5" customHeight="1">
      <c r="A4192" s="1" t="s">
        <v>40615</v>
      </c>
      <c r="B4192" s="1" t="s">
        <v>57</v>
      </c>
      <c r="C4192" s="1" t="s">
        <v>10</v>
      </c>
      <c r="D4192" s="1" t="s">
        <v>40661</v>
      </c>
      <c r="E4192" s="1" t="s">
        <v>40663</v>
      </c>
      <c r="F4192" s="47"/>
      <c r="G4192" s="48"/>
      <c r="H4192" s="48"/>
      <c r="I4192" s="48"/>
      <c r="J4192" s="48"/>
      <c r="K4192" s="48"/>
      <c r="L4192" s="48"/>
      <c r="M4192" s="48"/>
      <c r="N4192" s="48"/>
      <c r="O4192" s="48"/>
      <c r="P4192" s="48"/>
    </row>
    <row r="4193" ht="13.5" customHeight="1">
      <c r="A4193" s="1" t="s">
        <v>40615</v>
      </c>
      <c r="B4193" s="1" t="s">
        <v>60</v>
      </c>
      <c r="C4193" s="1" t="s">
        <v>10</v>
      </c>
      <c r="D4193" s="1" t="s">
        <v>40667</v>
      </c>
      <c r="E4193" s="1" t="s">
        <v>40668</v>
      </c>
      <c r="F4193" s="47"/>
      <c r="G4193" s="48"/>
      <c r="H4193" s="48"/>
      <c r="I4193" s="48"/>
      <c r="J4193" s="48"/>
      <c r="K4193" s="48"/>
      <c r="L4193" s="48"/>
      <c r="M4193" s="48"/>
      <c r="N4193" s="48"/>
      <c r="O4193" s="48"/>
      <c r="P4193" s="48"/>
    </row>
    <row r="4194" ht="13.5" customHeight="1">
      <c r="A4194" s="1" t="s">
        <v>40615</v>
      </c>
      <c r="B4194" s="1" t="s">
        <v>65</v>
      </c>
      <c r="C4194" s="1" t="s">
        <v>10</v>
      </c>
      <c r="D4194" s="1" t="s">
        <v>40673</v>
      </c>
      <c r="E4194" s="1" t="s">
        <v>40674</v>
      </c>
      <c r="F4194" s="47"/>
      <c r="G4194" s="48"/>
      <c r="H4194" s="48"/>
      <c r="I4194" s="48"/>
      <c r="J4194" s="48"/>
      <c r="K4194" s="48"/>
      <c r="L4194" s="48"/>
      <c r="M4194" s="48"/>
      <c r="N4194" s="48"/>
      <c r="O4194" s="48"/>
      <c r="P4194" s="48"/>
    </row>
    <row r="4195" ht="13.5" customHeight="1">
      <c r="A4195" s="1" t="s">
        <v>40615</v>
      </c>
      <c r="B4195" s="1" t="s">
        <v>70</v>
      </c>
      <c r="C4195" s="1" t="s">
        <v>10</v>
      </c>
      <c r="D4195" s="1" t="s">
        <v>40679</v>
      </c>
      <c r="E4195" s="1" t="s">
        <v>40680</v>
      </c>
      <c r="F4195" s="47"/>
      <c r="G4195" s="48"/>
      <c r="H4195" s="48"/>
      <c r="I4195" s="48"/>
      <c r="J4195" s="48"/>
      <c r="K4195" s="48"/>
      <c r="L4195" s="48"/>
      <c r="M4195" s="48"/>
      <c r="N4195" s="48"/>
      <c r="O4195" s="48"/>
      <c r="P4195" s="48"/>
    </row>
    <row r="4196" ht="13.5" customHeight="1">
      <c r="A4196" s="1" t="s">
        <v>40615</v>
      </c>
      <c r="B4196" s="1" t="s">
        <v>74</v>
      </c>
      <c r="C4196" s="1" t="s">
        <v>10</v>
      </c>
      <c r="D4196" s="1" t="s">
        <v>40681</v>
      </c>
      <c r="E4196" s="1" t="s">
        <v>40682</v>
      </c>
      <c r="F4196" s="47"/>
      <c r="G4196" s="48"/>
      <c r="H4196" s="48"/>
      <c r="I4196" s="48"/>
      <c r="J4196" s="48"/>
      <c r="K4196" s="48"/>
      <c r="L4196" s="48"/>
      <c r="M4196" s="48"/>
      <c r="N4196" s="48"/>
      <c r="O4196" s="48"/>
      <c r="P4196" s="48"/>
    </row>
    <row r="4197" ht="13.5" customHeight="1">
      <c r="A4197" s="1" t="s">
        <v>40615</v>
      </c>
      <c r="B4197" s="1" t="s">
        <v>78</v>
      </c>
      <c r="C4197" s="1" t="s">
        <v>10</v>
      </c>
      <c r="D4197" s="1" t="s">
        <v>40687</v>
      </c>
      <c r="E4197" s="1" t="s">
        <v>40688</v>
      </c>
      <c r="F4197" s="47"/>
      <c r="G4197" s="48"/>
      <c r="H4197" s="48"/>
      <c r="I4197" s="48"/>
      <c r="J4197" s="48"/>
      <c r="K4197" s="48"/>
      <c r="L4197" s="48"/>
      <c r="M4197" s="48"/>
      <c r="N4197" s="48"/>
      <c r="O4197" s="48"/>
      <c r="P4197" s="48"/>
    </row>
    <row r="4198" ht="13.5" customHeight="1">
      <c r="A4198" s="1" t="s">
        <v>40615</v>
      </c>
      <c r="B4198" s="1" t="s">
        <v>83</v>
      </c>
      <c r="C4198" s="1" t="s">
        <v>374</v>
      </c>
      <c r="D4198" s="1" t="s">
        <v>40689</v>
      </c>
      <c r="E4198" s="1" t="s">
        <v>40691</v>
      </c>
      <c r="F4198" s="47"/>
      <c r="G4198" s="48"/>
      <c r="H4198" s="48"/>
      <c r="I4198" s="48"/>
      <c r="J4198" s="48"/>
      <c r="K4198" s="48"/>
      <c r="L4198" s="48"/>
      <c r="M4198" s="48"/>
      <c r="N4198" s="48"/>
      <c r="O4198" s="48"/>
      <c r="P4198" s="48"/>
    </row>
    <row r="4199" ht="13.5" customHeight="1">
      <c r="A4199" s="1" t="s">
        <v>40615</v>
      </c>
      <c r="B4199" s="1" t="s">
        <v>86</v>
      </c>
      <c r="C4199" s="1" t="s">
        <v>10</v>
      </c>
      <c r="D4199" s="1" t="s">
        <v>40693</v>
      </c>
      <c r="E4199" s="1" t="s">
        <v>40694</v>
      </c>
      <c r="F4199" s="47"/>
      <c r="G4199" s="48"/>
      <c r="H4199" s="48"/>
      <c r="I4199" s="48"/>
      <c r="J4199" s="48"/>
      <c r="K4199" s="48"/>
      <c r="L4199" s="48"/>
      <c r="M4199" s="48"/>
      <c r="N4199" s="48"/>
      <c r="O4199" s="48"/>
      <c r="P4199" s="48"/>
    </row>
    <row r="4200" ht="13.5" customHeight="1">
      <c r="A4200" s="1" t="s">
        <v>40615</v>
      </c>
      <c r="B4200" s="1" t="s">
        <v>91</v>
      </c>
      <c r="C4200" s="1" t="s">
        <v>10</v>
      </c>
      <c r="D4200" s="1" t="s">
        <v>40697</v>
      </c>
      <c r="E4200" s="1" t="s">
        <v>40698</v>
      </c>
      <c r="F4200" s="47"/>
      <c r="G4200" s="48"/>
      <c r="H4200" s="48"/>
      <c r="I4200" s="48"/>
      <c r="J4200" s="48"/>
      <c r="K4200" s="48"/>
      <c r="L4200" s="48"/>
      <c r="M4200" s="48"/>
      <c r="N4200" s="48"/>
      <c r="O4200" s="48"/>
      <c r="P4200" s="48"/>
    </row>
    <row r="4201" ht="13.5" customHeight="1">
      <c r="A4201" s="1" t="s">
        <v>40615</v>
      </c>
      <c r="B4201" s="1" t="s">
        <v>94</v>
      </c>
      <c r="C4201" s="1" t="s">
        <v>10</v>
      </c>
      <c r="D4201" s="1" t="s">
        <v>40701</v>
      </c>
      <c r="E4201" s="1" t="s">
        <v>40702</v>
      </c>
      <c r="F4201" s="47"/>
      <c r="G4201" s="48"/>
      <c r="H4201" s="48"/>
      <c r="I4201" s="48"/>
      <c r="J4201" s="48"/>
      <c r="K4201" s="48"/>
      <c r="L4201" s="48"/>
      <c r="M4201" s="48"/>
      <c r="N4201" s="48"/>
      <c r="O4201" s="48"/>
      <c r="P4201" s="48"/>
    </row>
    <row r="4202" ht="13.5" customHeight="1">
      <c r="A4202" s="1" t="s">
        <v>40615</v>
      </c>
      <c r="B4202" s="1" t="s">
        <v>186</v>
      </c>
      <c r="C4202" s="1" t="s">
        <v>10</v>
      </c>
      <c r="D4202" s="1" t="s">
        <v>40705</v>
      </c>
      <c r="E4202" s="1" t="s">
        <v>40706</v>
      </c>
      <c r="F4202" s="47"/>
      <c r="G4202" s="48"/>
      <c r="H4202" s="48"/>
      <c r="I4202" s="48"/>
      <c r="J4202" s="48"/>
      <c r="K4202" s="48"/>
      <c r="L4202" s="48"/>
      <c r="M4202" s="48"/>
      <c r="N4202" s="48"/>
      <c r="O4202" s="48"/>
      <c r="P4202" s="48"/>
    </row>
    <row r="4203" ht="13.5" customHeight="1">
      <c r="A4203" s="1" t="s">
        <v>40615</v>
      </c>
      <c r="B4203" s="1" t="s">
        <v>99</v>
      </c>
      <c r="C4203" s="1" t="s">
        <v>817</v>
      </c>
      <c r="D4203" s="47"/>
      <c r="E4203" s="47"/>
      <c r="F4203" s="47"/>
      <c r="G4203" s="48"/>
      <c r="H4203" s="48"/>
      <c r="I4203" s="48"/>
      <c r="J4203" s="48"/>
      <c r="K4203" s="48"/>
      <c r="L4203" s="48"/>
      <c r="M4203" s="48"/>
      <c r="N4203" s="48"/>
      <c r="O4203" s="48"/>
      <c r="P4203" s="48"/>
    </row>
    <row r="4204" ht="13.5" customHeight="1">
      <c r="A4204" s="1" t="s">
        <v>40711</v>
      </c>
      <c r="B4204" s="2" t="s">
        <v>1</v>
      </c>
      <c r="C4204" s="1" t="s">
        <v>2</v>
      </c>
      <c r="D4204" s="47"/>
      <c r="E4204" s="47"/>
      <c r="F4204" s="47"/>
      <c r="G4204" s="48"/>
      <c r="H4204" s="48"/>
      <c r="I4204" s="48"/>
      <c r="J4204" s="48"/>
      <c r="K4204" s="48"/>
      <c r="L4204" s="48"/>
      <c r="M4204" s="48"/>
      <c r="N4204" s="48"/>
      <c r="O4204" s="48"/>
      <c r="P4204" s="48"/>
    </row>
    <row r="4205" ht="13.5" customHeight="1">
      <c r="A4205" s="1" t="s">
        <v>40711</v>
      </c>
      <c r="B4205" s="1" t="s">
        <v>5</v>
      </c>
      <c r="C4205" s="1" t="s">
        <v>303</v>
      </c>
      <c r="D4205" s="1" t="s">
        <v>40714</v>
      </c>
      <c r="E4205" s="1" t="s">
        <v>40715</v>
      </c>
      <c r="F4205" s="47"/>
      <c r="G4205" s="48"/>
      <c r="H4205" s="48"/>
      <c r="I4205" s="48"/>
      <c r="J4205" s="48"/>
      <c r="K4205" s="48"/>
      <c r="L4205" s="48"/>
      <c r="M4205" s="48"/>
      <c r="N4205" s="48"/>
      <c r="O4205" s="48"/>
      <c r="P4205" s="48"/>
    </row>
    <row r="4206" ht="13.5" customHeight="1">
      <c r="A4206" s="1" t="s">
        <v>40711</v>
      </c>
      <c r="B4206" s="1" t="s">
        <v>9</v>
      </c>
      <c r="C4206" s="1" t="s">
        <v>10</v>
      </c>
      <c r="D4206" s="1" t="s">
        <v>40718</v>
      </c>
      <c r="E4206" s="1" t="s">
        <v>40719</v>
      </c>
      <c r="F4206" s="47"/>
      <c r="G4206" s="48"/>
      <c r="H4206" s="48"/>
      <c r="I4206" s="48"/>
      <c r="J4206" s="48"/>
      <c r="K4206" s="48"/>
      <c r="L4206" s="48"/>
      <c r="M4206" s="48"/>
      <c r="N4206" s="48"/>
      <c r="O4206" s="48"/>
      <c r="P4206" s="48"/>
    </row>
    <row r="4207" ht="13.5" customHeight="1">
      <c r="A4207" s="1" t="s">
        <v>40711</v>
      </c>
      <c r="B4207" s="1" t="s">
        <v>13</v>
      </c>
      <c r="C4207" s="1" t="s">
        <v>10</v>
      </c>
      <c r="D4207" s="1" t="s">
        <v>40722</v>
      </c>
      <c r="E4207" s="1" t="s">
        <v>40724</v>
      </c>
      <c r="F4207" s="47"/>
      <c r="G4207" s="48"/>
      <c r="H4207" s="48"/>
      <c r="I4207" s="48"/>
      <c r="J4207" s="48"/>
      <c r="K4207" s="48"/>
      <c r="L4207" s="48"/>
      <c r="M4207" s="48"/>
      <c r="N4207" s="48"/>
      <c r="O4207" s="48"/>
      <c r="P4207" s="48"/>
    </row>
    <row r="4208" ht="13.5" customHeight="1">
      <c r="A4208" s="1" t="s">
        <v>40711</v>
      </c>
      <c r="B4208" s="1" t="s">
        <v>16</v>
      </c>
      <c r="C4208" s="1" t="s">
        <v>10</v>
      </c>
      <c r="D4208" s="1" t="s">
        <v>40727</v>
      </c>
      <c r="E4208" s="1" t="s">
        <v>40729</v>
      </c>
      <c r="F4208" s="47"/>
      <c r="G4208" s="48"/>
      <c r="H4208" s="48"/>
      <c r="I4208" s="48"/>
      <c r="J4208" s="48"/>
      <c r="K4208" s="48"/>
      <c r="L4208" s="48"/>
      <c r="M4208" s="48"/>
      <c r="N4208" s="48"/>
      <c r="O4208" s="48"/>
      <c r="P4208" s="48"/>
    </row>
    <row r="4209" ht="13.5" customHeight="1">
      <c r="A4209" s="1" t="s">
        <v>40711</v>
      </c>
      <c r="B4209" s="1" t="s">
        <v>21</v>
      </c>
      <c r="C4209" s="1" t="s">
        <v>10</v>
      </c>
      <c r="D4209" s="1" t="s">
        <v>40732</v>
      </c>
      <c r="E4209" s="1" t="s">
        <v>40733</v>
      </c>
      <c r="F4209" s="47"/>
      <c r="G4209" s="48"/>
      <c r="H4209" s="48"/>
      <c r="I4209" s="48"/>
      <c r="J4209" s="48"/>
      <c r="K4209" s="48"/>
      <c r="L4209" s="48"/>
      <c r="M4209" s="48"/>
      <c r="N4209" s="48"/>
      <c r="O4209" s="48"/>
      <c r="P4209" s="48"/>
    </row>
    <row r="4210" ht="13.5" customHeight="1">
      <c r="A4210" s="1" t="s">
        <v>40711</v>
      </c>
      <c r="B4210" s="1" t="s">
        <v>27</v>
      </c>
      <c r="C4210" s="1" t="s">
        <v>10</v>
      </c>
      <c r="D4210" s="1" t="s">
        <v>40737</v>
      </c>
      <c r="E4210" s="1" t="s">
        <v>40738</v>
      </c>
      <c r="F4210" s="47"/>
      <c r="G4210" s="48"/>
      <c r="H4210" s="48"/>
      <c r="I4210" s="48"/>
      <c r="J4210" s="48"/>
      <c r="K4210" s="48"/>
      <c r="L4210" s="48"/>
      <c r="M4210" s="48"/>
      <c r="N4210" s="48"/>
      <c r="O4210" s="48"/>
      <c r="P4210" s="48"/>
    </row>
    <row r="4211" ht="13.5" customHeight="1">
      <c r="A4211" s="1" t="s">
        <v>40711</v>
      </c>
      <c r="B4211" s="1" t="s">
        <v>31</v>
      </c>
      <c r="C4211" s="1" t="s">
        <v>10</v>
      </c>
      <c r="D4211" s="1" t="s">
        <v>40740</v>
      </c>
      <c r="E4211" s="1" t="s">
        <v>40742</v>
      </c>
      <c r="F4211" s="47"/>
      <c r="G4211" s="48"/>
      <c r="H4211" s="48"/>
      <c r="I4211" s="48"/>
      <c r="J4211" s="48"/>
      <c r="K4211" s="48"/>
      <c r="L4211" s="48"/>
      <c r="M4211" s="48"/>
      <c r="N4211" s="48"/>
      <c r="O4211" s="48"/>
      <c r="P4211" s="48"/>
    </row>
    <row r="4212" ht="13.5" customHeight="1">
      <c r="A4212" s="1" t="s">
        <v>40711</v>
      </c>
      <c r="B4212" s="1" t="s">
        <v>34</v>
      </c>
      <c r="C4212" s="1" t="s">
        <v>10</v>
      </c>
      <c r="D4212" s="1" t="s">
        <v>40744</v>
      </c>
      <c r="E4212" s="1" t="s">
        <v>40745</v>
      </c>
      <c r="F4212" s="47"/>
      <c r="G4212" s="48"/>
      <c r="H4212" s="48"/>
      <c r="I4212" s="48"/>
      <c r="J4212" s="48"/>
      <c r="K4212" s="48"/>
      <c r="L4212" s="48"/>
      <c r="M4212" s="48"/>
      <c r="N4212" s="48"/>
      <c r="O4212" s="48"/>
      <c r="P4212" s="48"/>
    </row>
    <row r="4213" ht="13.5" customHeight="1">
      <c r="A4213" s="1" t="s">
        <v>40711</v>
      </c>
      <c r="B4213" s="1" t="s">
        <v>40</v>
      </c>
      <c r="C4213" s="1" t="s">
        <v>10</v>
      </c>
      <c r="D4213" s="1" t="s">
        <v>40752</v>
      </c>
      <c r="E4213" s="1" t="s">
        <v>40753</v>
      </c>
      <c r="F4213" s="47"/>
      <c r="G4213" s="48"/>
      <c r="H4213" s="48"/>
      <c r="I4213" s="48"/>
      <c r="J4213" s="48"/>
      <c r="K4213" s="48"/>
      <c r="L4213" s="48"/>
      <c r="M4213" s="48"/>
      <c r="N4213" s="48"/>
      <c r="O4213" s="48"/>
      <c r="P4213" s="48"/>
    </row>
    <row r="4214" ht="13.5" customHeight="1">
      <c r="A4214" s="1" t="s">
        <v>40711</v>
      </c>
      <c r="B4214" s="1" t="s">
        <v>45</v>
      </c>
      <c r="C4214" s="1" t="s">
        <v>374</v>
      </c>
      <c r="D4214" s="1" t="s">
        <v>40758</v>
      </c>
      <c r="E4214" s="1" t="s">
        <v>40759</v>
      </c>
      <c r="F4214" s="47"/>
      <c r="G4214" s="48"/>
      <c r="H4214" s="48"/>
      <c r="I4214" s="48"/>
      <c r="J4214" s="48"/>
      <c r="K4214" s="48"/>
      <c r="L4214" s="48"/>
      <c r="M4214" s="48"/>
      <c r="N4214" s="48"/>
      <c r="O4214" s="48"/>
      <c r="P4214" s="48"/>
    </row>
    <row r="4215" ht="13.5" customHeight="1">
      <c r="A4215" s="1" t="s">
        <v>40711</v>
      </c>
      <c r="B4215" s="1" t="s">
        <v>52</v>
      </c>
      <c r="C4215" s="1" t="s">
        <v>10</v>
      </c>
      <c r="D4215" s="1" t="s">
        <v>40762</v>
      </c>
      <c r="E4215" s="1" t="s">
        <v>40763</v>
      </c>
      <c r="F4215" s="47"/>
      <c r="G4215" s="48"/>
      <c r="H4215" s="48"/>
      <c r="I4215" s="48"/>
      <c r="J4215" s="48"/>
      <c r="K4215" s="48"/>
      <c r="L4215" s="48"/>
      <c r="M4215" s="48"/>
      <c r="N4215" s="48"/>
      <c r="O4215" s="48"/>
      <c r="P4215" s="48"/>
    </row>
    <row r="4216" ht="13.5" customHeight="1">
      <c r="A4216" s="1" t="s">
        <v>40711</v>
      </c>
      <c r="B4216" s="1" t="s">
        <v>57</v>
      </c>
      <c r="C4216" s="1" t="s">
        <v>10</v>
      </c>
      <c r="D4216" s="1" t="s">
        <v>40765</v>
      </c>
      <c r="E4216" s="1" t="s">
        <v>40767</v>
      </c>
      <c r="F4216" s="47"/>
      <c r="G4216" s="48"/>
      <c r="H4216" s="48"/>
      <c r="I4216" s="48"/>
      <c r="J4216" s="48"/>
      <c r="K4216" s="48"/>
      <c r="L4216" s="48"/>
      <c r="M4216" s="48"/>
      <c r="N4216" s="48"/>
      <c r="O4216" s="48"/>
      <c r="P4216" s="48"/>
    </row>
    <row r="4217" ht="13.5" customHeight="1">
      <c r="A4217" s="1" t="s">
        <v>40711</v>
      </c>
      <c r="B4217" s="1" t="s">
        <v>60</v>
      </c>
      <c r="C4217" s="1" t="s">
        <v>10</v>
      </c>
      <c r="D4217" s="1" t="s">
        <v>40772</v>
      </c>
      <c r="E4217" s="1" t="s">
        <v>40774</v>
      </c>
      <c r="F4217" s="47"/>
      <c r="G4217" s="48"/>
      <c r="H4217" s="48"/>
      <c r="I4217" s="48"/>
      <c r="J4217" s="48"/>
      <c r="K4217" s="48"/>
      <c r="L4217" s="48"/>
      <c r="M4217" s="48"/>
      <c r="N4217" s="48"/>
      <c r="O4217" s="48"/>
      <c r="P4217" s="48"/>
    </row>
    <row r="4218" ht="13.5" customHeight="1">
      <c r="A4218" s="1" t="s">
        <v>40711</v>
      </c>
      <c r="B4218" s="1" t="s">
        <v>65</v>
      </c>
      <c r="C4218" s="1" t="s">
        <v>374</v>
      </c>
      <c r="D4218" s="1" t="s">
        <v>40779</v>
      </c>
      <c r="E4218" s="1" t="s">
        <v>40780</v>
      </c>
      <c r="F4218" s="47"/>
      <c r="G4218" s="48"/>
      <c r="H4218" s="48"/>
      <c r="I4218" s="48"/>
      <c r="J4218" s="48"/>
      <c r="K4218" s="48"/>
      <c r="L4218" s="48"/>
      <c r="M4218" s="48"/>
      <c r="N4218" s="48"/>
      <c r="O4218" s="48"/>
      <c r="P4218" s="48"/>
    </row>
    <row r="4219" ht="13.5" customHeight="1">
      <c r="A4219" s="1" t="s">
        <v>40711</v>
      </c>
      <c r="B4219" s="1" t="s">
        <v>70</v>
      </c>
      <c r="C4219" s="1" t="s">
        <v>10</v>
      </c>
      <c r="D4219" s="1" t="s">
        <v>40784</v>
      </c>
      <c r="E4219" s="1" t="s">
        <v>40786</v>
      </c>
      <c r="F4219" s="47"/>
      <c r="G4219" s="48"/>
      <c r="H4219" s="48"/>
      <c r="I4219" s="48"/>
      <c r="J4219" s="48"/>
      <c r="K4219" s="48"/>
      <c r="L4219" s="48"/>
      <c r="M4219" s="48"/>
      <c r="N4219" s="48"/>
      <c r="O4219" s="48"/>
      <c r="P4219" s="48"/>
    </row>
    <row r="4220" ht="13.5" customHeight="1">
      <c r="A4220" s="1" t="s">
        <v>40711</v>
      </c>
      <c r="B4220" s="1" t="s">
        <v>74</v>
      </c>
      <c r="C4220" s="1" t="s">
        <v>10</v>
      </c>
      <c r="D4220" s="1" t="s">
        <v>40789</v>
      </c>
      <c r="E4220" s="1" t="s">
        <v>40790</v>
      </c>
      <c r="F4220" s="47"/>
      <c r="G4220" s="48"/>
      <c r="H4220" s="48"/>
      <c r="I4220" s="48"/>
      <c r="J4220" s="48"/>
      <c r="K4220" s="48"/>
      <c r="L4220" s="48"/>
      <c r="M4220" s="48"/>
      <c r="N4220" s="48"/>
      <c r="O4220" s="48"/>
      <c r="P4220" s="48"/>
    </row>
    <row r="4221" ht="13.5" customHeight="1">
      <c r="A4221" s="1" t="s">
        <v>40711</v>
      </c>
      <c r="B4221" s="1" t="s">
        <v>78</v>
      </c>
      <c r="C4221" s="1" t="s">
        <v>10</v>
      </c>
      <c r="D4221" s="1" t="s">
        <v>40793</v>
      </c>
      <c r="E4221" s="1" t="s">
        <v>40794</v>
      </c>
      <c r="F4221" s="47"/>
      <c r="G4221" s="48"/>
      <c r="H4221" s="48"/>
      <c r="I4221" s="48"/>
      <c r="J4221" s="48"/>
      <c r="K4221" s="48"/>
      <c r="L4221" s="48"/>
      <c r="M4221" s="48"/>
      <c r="N4221" s="48"/>
      <c r="O4221" s="48"/>
      <c r="P4221" s="48"/>
    </row>
    <row r="4222" ht="13.5" customHeight="1">
      <c r="A4222" s="1" t="s">
        <v>40711</v>
      </c>
      <c r="B4222" s="1" t="s">
        <v>83</v>
      </c>
      <c r="C4222" s="1" t="s">
        <v>10</v>
      </c>
      <c r="D4222" s="1" t="s">
        <v>40797</v>
      </c>
      <c r="E4222" s="1" t="s">
        <v>40798</v>
      </c>
      <c r="F4222" s="47"/>
      <c r="G4222" s="48"/>
      <c r="H4222" s="48"/>
      <c r="I4222" s="48"/>
      <c r="J4222" s="48"/>
      <c r="K4222" s="48"/>
      <c r="L4222" s="48"/>
      <c r="M4222" s="48"/>
      <c r="N4222" s="48"/>
      <c r="O4222" s="48"/>
      <c r="P4222" s="48"/>
    </row>
    <row r="4223" ht="13.5" customHeight="1">
      <c r="A4223" s="1" t="s">
        <v>40711</v>
      </c>
      <c r="B4223" s="1" t="s">
        <v>86</v>
      </c>
      <c r="C4223" s="1" t="s">
        <v>10</v>
      </c>
      <c r="D4223" s="1" t="s">
        <v>40800</v>
      </c>
      <c r="E4223" s="1" t="s">
        <v>40802</v>
      </c>
      <c r="F4223" s="47"/>
      <c r="G4223" s="48"/>
      <c r="H4223" s="48"/>
      <c r="I4223" s="48"/>
      <c r="J4223" s="48"/>
      <c r="K4223" s="48"/>
      <c r="L4223" s="48"/>
      <c r="M4223" s="48"/>
      <c r="N4223" s="48"/>
      <c r="O4223" s="48"/>
      <c r="P4223" s="48"/>
    </row>
    <row r="4224" ht="13.5" customHeight="1">
      <c r="A4224" s="1" t="s">
        <v>40711</v>
      </c>
      <c r="B4224" s="1" t="s">
        <v>91</v>
      </c>
      <c r="C4224" s="1" t="s">
        <v>374</v>
      </c>
      <c r="D4224" s="1" t="s">
        <v>40803</v>
      </c>
      <c r="E4224" s="1" t="s">
        <v>40804</v>
      </c>
      <c r="F4224" s="47"/>
      <c r="G4224" s="48"/>
      <c r="H4224" s="48"/>
      <c r="I4224" s="48"/>
      <c r="J4224" s="48"/>
      <c r="K4224" s="48"/>
      <c r="L4224" s="48"/>
      <c r="M4224" s="48"/>
      <c r="N4224" s="48"/>
      <c r="O4224" s="48"/>
      <c r="P4224" s="48"/>
    </row>
    <row r="4225" ht="13.5" customHeight="1">
      <c r="A4225" s="1" t="s">
        <v>40711</v>
      </c>
      <c r="B4225" s="1" t="s">
        <v>94</v>
      </c>
      <c r="C4225" s="1" t="s">
        <v>10</v>
      </c>
      <c r="D4225" s="1" t="s">
        <v>40807</v>
      </c>
      <c r="E4225" s="1" t="s">
        <v>40808</v>
      </c>
      <c r="F4225" s="47"/>
      <c r="G4225" s="48"/>
      <c r="H4225" s="48"/>
      <c r="I4225" s="48"/>
      <c r="J4225" s="48"/>
      <c r="K4225" s="48"/>
      <c r="L4225" s="48"/>
      <c r="M4225" s="48"/>
      <c r="N4225" s="48"/>
      <c r="O4225" s="48"/>
      <c r="P4225" s="48"/>
    </row>
    <row r="4226" ht="13.5" customHeight="1">
      <c r="A4226" s="1" t="s">
        <v>40711</v>
      </c>
      <c r="B4226" s="1" t="s">
        <v>186</v>
      </c>
      <c r="C4226" s="1" t="s">
        <v>374</v>
      </c>
      <c r="D4226" s="1" t="s">
        <v>40811</v>
      </c>
      <c r="E4226" s="1" t="s">
        <v>40812</v>
      </c>
      <c r="F4226" s="47"/>
      <c r="G4226" s="48"/>
      <c r="H4226" s="48"/>
      <c r="I4226" s="48"/>
      <c r="J4226" s="48"/>
      <c r="K4226" s="48"/>
      <c r="L4226" s="48"/>
      <c r="M4226" s="48"/>
      <c r="N4226" s="48"/>
      <c r="O4226" s="48"/>
      <c r="P4226" s="48"/>
    </row>
    <row r="4227" ht="13.5" customHeight="1">
      <c r="A4227" s="1" t="s">
        <v>40711</v>
      </c>
      <c r="B4227" s="1" t="s">
        <v>189</v>
      </c>
      <c r="C4227" s="1" t="s">
        <v>10</v>
      </c>
      <c r="D4227" s="1" t="s">
        <v>40814</v>
      </c>
      <c r="E4227" s="1" t="s">
        <v>40815</v>
      </c>
      <c r="F4227" s="47"/>
      <c r="G4227" s="48"/>
      <c r="H4227" s="48"/>
      <c r="I4227" s="48"/>
      <c r="J4227" s="48"/>
      <c r="K4227" s="48"/>
      <c r="L4227" s="48"/>
      <c r="M4227" s="48"/>
      <c r="N4227" s="48"/>
      <c r="O4227" s="48"/>
      <c r="P4227" s="48"/>
    </row>
    <row r="4228" ht="13.5" customHeight="1">
      <c r="A4228" s="1" t="s">
        <v>40711</v>
      </c>
      <c r="B4228" s="1" t="s">
        <v>193</v>
      </c>
      <c r="C4228" s="1" t="s">
        <v>10</v>
      </c>
      <c r="D4228" s="1" t="s">
        <v>40818</v>
      </c>
      <c r="E4228" s="1" t="s">
        <v>40819</v>
      </c>
      <c r="F4228" s="47"/>
      <c r="G4228" s="48"/>
      <c r="H4228" s="48"/>
      <c r="I4228" s="48"/>
      <c r="J4228" s="48"/>
      <c r="K4228" s="48"/>
      <c r="L4228" s="48"/>
      <c r="M4228" s="48"/>
      <c r="N4228" s="48"/>
      <c r="O4228" s="48"/>
      <c r="P4228" s="48"/>
    </row>
    <row r="4229" ht="13.5" customHeight="1">
      <c r="A4229" s="1" t="s">
        <v>40711</v>
      </c>
      <c r="B4229" s="1" t="s">
        <v>197</v>
      </c>
      <c r="C4229" s="1" t="s">
        <v>10</v>
      </c>
      <c r="D4229" s="1" t="s">
        <v>40822</v>
      </c>
      <c r="E4229" s="1" t="s">
        <v>40825</v>
      </c>
      <c r="F4229" s="47"/>
      <c r="G4229" s="48"/>
      <c r="H4229" s="48"/>
      <c r="I4229" s="48"/>
      <c r="J4229" s="48"/>
      <c r="K4229" s="48"/>
      <c r="L4229" s="48"/>
      <c r="M4229" s="48"/>
      <c r="N4229" s="48"/>
      <c r="O4229" s="48"/>
      <c r="P4229" s="48"/>
    </row>
    <row r="4230" ht="13.5" customHeight="1">
      <c r="A4230" s="1" t="s">
        <v>40711</v>
      </c>
      <c r="B4230" s="1" t="s">
        <v>99</v>
      </c>
      <c r="C4230" s="1" t="s">
        <v>817</v>
      </c>
      <c r="D4230" s="47"/>
      <c r="E4230" s="47"/>
      <c r="F4230" s="47"/>
      <c r="G4230" s="48"/>
      <c r="H4230" s="48"/>
      <c r="I4230" s="48"/>
      <c r="J4230" s="48"/>
      <c r="K4230" s="48"/>
      <c r="L4230" s="48"/>
      <c r="M4230" s="48"/>
      <c r="N4230" s="48"/>
      <c r="O4230" s="48"/>
      <c r="P4230" s="48"/>
    </row>
    <row r="4231" ht="13.5" customHeight="1">
      <c r="A4231" s="1" t="s">
        <v>40830</v>
      </c>
      <c r="B4231" s="2" t="s">
        <v>1</v>
      </c>
      <c r="C4231" s="1" t="s">
        <v>2</v>
      </c>
      <c r="D4231" s="47"/>
      <c r="E4231" s="47"/>
      <c r="F4231" s="47"/>
      <c r="G4231" s="48"/>
      <c r="H4231" s="48"/>
      <c r="I4231" s="48"/>
      <c r="J4231" s="48"/>
      <c r="K4231" s="48"/>
      <c r="L4231" s="48"/>
      <c r="M4231" s="48"/>
      <c r="N4231" s="48"/>
      <c r="O4231" s="48"/>
      <c r="P4231" s="48"/>
    </row>
    <row r="4232" ht="13.5" customHeight="1">
      <c r="A4232" s="1" t="s">
        <v>40830</v>
      </c>
      <c r="B4232" s="1" t="s">
        <v>5</v>
      </c>
      <c r="C4232" s="1" t="s">
        <v>303</v>
      </c>
      <c r="D4232" s="1" t="s">
        <v>40832</v>
      </c>
      <c r="E4232" s="1" t="s">
        <v>40833</v>
      </c>
      <c r="F4232" s="47"/>
      <c r="G4232" s="48"/>
      <c r="H4232" s="48"/>
      <c r="I4232" s="48"/>
      <c r="J4232" s="48"/>
      <c r="K4232" s="48"/>
      <c r="L4232" s="48"/>
      <c r="M4232" s="48"/>
      <c r="N4232" s="48"/>
      <c r="O4232" s="48"/>
      <c r="P4232" s="48"/>
    </row>
    <row r="4233" ht="13.5" customHeight="1">
      <c r="A4233" s="1" t="s">
        <v>40830</v>
      </c>
      <c r="B4233" s="1" t="s">
        <v>9</v>
      </c>
      <c r="C4233" s="1" t="s">
        <v>10</v>
      </c>
      <c r="D4233" s="1" t="s">
        <v>40834</v>
      </c>
      <c r="E4233" s="1" t="s">
        <v>40835</v>
      </c>
      <c r="F4233" s="47"/>
      <c r="G4233" s="48"/>
      <c r="H4233" s="48"/>
      <c r="I4233" s="48"/>
      <c r="J4233" s="48"/>
      <c r="K4233" s="48"/>
      <c r="L4233" s="48"/>
      <c r="M4233" s="48"/>
      <c r="N4233" s="48"/>
      <c r="O4233" s="48"/>
      <c r="P4233" s="48"/>
    </row>
    <row r="4234" ht="13.5" customHeight="1">
      <c r="A4234" s="1" t="s">
        <v>40830</v>
      </c>
      <c r="B4234" s="1" t="s">
        <v>13</v>
      </c>
      <c r="C4234" s="1" t="s">
        <v>10</v>
      </c>
      <c r="D4234" s="1" t="s">
        <v>40838</v>
      </c>
      <c r="E4234" s="1" t="s">
        <v>40839</v>
      </c>
      <c r="F4234" s="47"/>
      <c r="G4234" s="48"/>
      <c r="H4234" s="48"/>
      <c r="I4234" s="48"/>
      <c r="J4234" s="48"/>
      <c r="K4234" s="48"/>
      <c r="L4234" s="48"/>
      <c r="M4234" s="48"/>
      <c r="N4234" s="48"/>
      <c r="O4234" s="48"/>
      <c r="P4234" s="48"/>
    </row>
    <row r="4235" ht="13.5" customHeight="1">
      <c r="A4235" s="1" t="s">
        <v>40830</v>
      </c>
      <c r="B4235" s="1" t="s">
        <v>16</v>
      </c>
      <c r="C4235" s="1" t="s">
        <v>10</v>
      </c>
      <c r="D4235" s="1" t="s">
        <v>40842</v>
      </c>
      <c r="E4235" s="1" t="s">
        <v>40634</v>
      </c>
      <c r="F4235" s="47"/>
      <c r="G4235" s="48"/>
      <c r="H4235" s="48"/>
      <c r="I4235" s="48"/>
      <c r="J4235" s="48"/>
      <c r="K4235" s="48"/>
      <c r="L4235" s="48"/>
      <c r="M4235" s="48"/>
      <c r="N4235" s="48"/>
      <c r="O4235" s="48"/>
      <c r="P4235" s="48"/>
    </row>
    <row r="4236" ht="13.5" customHeight="1">
      <c r="A4236" s="1" t="s">
        <v>40830</v>
      </c>
      <c r="B4236" s="1" t="s">
        <v>21</v>
      </c>
      <c r="C4236" s="1" t="s">
        <v>10</v>
      </c>
      <c r="D4236" s="1" t="s">
        <v>40845</v>
      </c>
      <c r="E4236" s="1" t="s">
        <v>40846</v>
      </c>
      <c r="F4236" s="47"/>
      <c r="G4236" s="48"/>
      <c r="H4236" s="48"/>
      <c r="I4236" s="48"/>
      <c r="J4236" s="48"/>
      <c r="K4236" s="48"/>
      <c r="L4236" s="48"/>
      <c r="M4236" s="48"/>
      <c r="N4236" s="48"/>
      <c r="O4236" s="48"/>
      <c r="P4236" s="48"/>
    </row>
    <row r="4237" ht="13.5" customHeight="1">
      <c r="A4237" s="1" t="s">
        <v>40830</v>
      </c>
      <c r="B4237" s="1" t="s">
        <v>27</v>
      </c>
      <c r="C4237" s="1" t="s">
        <v>10</v>
      </c>
      <c r="D4237" s="1" t="s">
        <v>40849</v>
      </c>
      <c r="E4237" s="1" t="s">
        <v>40850</v>
      </c>
      <c r="F4237" s="47"/>
      <c r="G4237" s="48"/>
      <c r="H4237" s="48"/>
      <c r="I4237" s="48"/>
      <c r="J4237" s="48"/>
      <c r="K4237" s="48"/>
      <c r="L4237" s="48"/>
      <c r="M4237" s="48"/>
      <c r="N4237" s="48"/>
      <c r="O4237" s="48"/>
      <c r="P4237" s="48"/>
    </row>
    <row r="4238" ht="13.5" customHeight="1">
      <c r="A4238" s="1" t="s">
        <v>40830</v>
      </c>
      <c r="B4238" s="1" t="s">
        <v>31</v>
      </c>
      <c r="C4238" s="1" t="s">
        <v>10</v>
      </c>
      <c r="D4238" s="1" t="s">
        <v>40853</v>
      </c>
      <c r="E4238" s="1" t="s">
        <v>40854</v>
      </c>
      <c r="F4238" s="47"/>
      <c r="G4238" s="48"/>
      <c r="H4238" s="48"/>
      <c r="I4238" s="48"/>
      <c r="J4238" s="48"/>
      <c r="K4238" s="48"/>
      <c r="L4238" s="48"/>
      <c r="M4238" s="48"/>
      <c r="N4238" s="48"/>
      <c r="O4238" s="48"/>
      <c r="P4238" s="48"/>
    </row>
    <row r="4239" ht="13.5" customHeight="1">
      <c r="A4239" s="1" t="s">
        <v>40830</v>
      </c>
      <c r="B4239" s="1" t="s">
        <v>34</v>
      </c>
      <c r="C4239" s="1" t="s">
        <v>374</v>
      </c>
      <c r="D4239" s="1" t="s">
        <v>40857</v>
      </c>
      <c r="E4239" s="1" t="s">
        <v>40859</v>
      </c>
      <c r="F4239" s="47"/>
      <c r="G4239" s="48"/>
      <c r="H4239" s="48"/>
      <c r="I4239" s="48"/>
      <c r="J4239" s="48"/>
      <c r="K4239" s="48"/>
      <c r="L4239" s="48"/>
      <c r="M4239" s="48"/>
      <c r="N4239" s="48"/>
      <c r="O4239" s="48"/>
      <c r="P4239" s="48"/>
    </row>
    <row r="4240" ht="13.5" customHeight="1">
      <c r="A4240" s="1" t="s">
        <v>40830</v>
      </c>
      <c r="B4240" s="1" t="s">
        <v>40</v>
      </c>
      <c r="C4240" s="1" t="s">
        <v>10</v>
      </c>
      <c r="D4240" s="1" t="s">
        <v>40861</v>
      </c>
      <c r="E4240" s="1" t="s">
        <v>40862</v>
      </c>
      <c r="F4240" s="47"/>
      <c r="G4240" s="48"/>
      <c r="H4240" s="48"/>
      <c r="I4240" s="48"/>
      <c r="J4240" s="48"/>
      <c r="K4240" s="48"/>
      <c r="L4240" s="48"/>
      <c r="M4240" s="48"/>
      <c r="N4240" s="48"/>
      <c r="O4240" s="48"/>
      <c r="P4240" s="48"/>
    </row>
    <row r="4241" ht="13.5" customHeight="1">
      <c r="A4241" s="1" t="s">
        <v>40830</v>
      </c>
      <c r="B4241" s="1" t="s">
        <v>45</v>
      </c>
      <c r="C4241" s="1" t="s">
        <v>10</v>
      </c>
      <c r="D4241" s="1" t="s">
        <v>40865</v>
      </c>
      <c r="E4241" s="1" t="s">
        <v>40866</v>
      </c>
      <c r="F4241" s="47"/>
      <c r="G4241" s="48"/>
      <c r="H4241" s="48"/>
      <c r="I4241" s="48"/>
      <c r="J4241" s="48"/>
      <c r="K4241" s="48"/>
      <c r="L4241" s="48"/>
      <c r="M4241" s="48"/>
      <c r="N4241" s="48"/>
      <c r="O4241" s="48"/>
      <c r="P4241" s="48"/>
    </row>
    <row r="4242" ht="13.5" customHeight="1">
      <c r="A4242" s="1" t="s">
        <v>40830</v>
      </c>
      <c r="B4242" s="1" t="s">
        <v>52</v>
      </c>
      <c r="C4242" s="1" t="s">
        <v>10</v>
      </c>
      <c r="D4242" s="1" t="s">
        <v>40869</v>
      </c>
      <c r="E4242" s="1" t="s">
        <v>40870</v>
      </c>
      <c r="F4242" s="47"/>
      <c r="G4242" s="48"/>
      <c r="H4242" s="48"/>
      <c r="I4242" s="48"/>
      <c r="J4242" s="48"/>
      <c r="K4242" s="48"/>
      <c r="L4242" s="48"/>
      <c r="M4242" s="48"/>
      <c r="N4242" s="48"/>
      <c r="O4242" s="48"/>
      <c r="P4242" s="48"/>
    </row>
    <row r="4243" ht="13.5" customHeight="1">
      <c r="A4243" s="1" t="s">
        <v>40830</v>
      </c>
      <c r="B4243" s="1" t="s">
        <v>57</v>
      </c>
      <c r="C4243" s="1" t="s">
        <v>10</v>
      </c>
      <c r="D4243" s="1" t="s">
        <v>40871</v>
      </c>
      <c r="E4243" s="1" t="s">
        <v>40872</v>
      </c>
      <c r="F4243" s="47"/>
      <c r="G4243" s="48"/>
      <c r="H4243" s="48"/>
      <c r="I4243" s="48"/>
      <c r="J4243" s="48"/>
      <c r="K4243" s="48"/>
      <c r="L4243" s="48"/>
      <c r="M4243" s="48"/>
      <c r="N4243" s="48"/>
      <c r="O4243" s="48"/>
      <c r="P4243" s="48"/>
    </row>
    <row r="4244" ht="13.5" customHeight="1">
      <c r="A4244" s="1" t="s">
        <v>40830</v>
      </c>
      <c r="B4244" s="1" t="s">
        <v>60</v>
      </c>
      <c r="C4244" s="1" t="s">
        <v>10</v>
      </c>
      <c r="D4244" s="1" t="s">
        <v>40875</v>
      </c>
      <c r="E4244" s="1" t="s">
        <v>40876</v>
      </c>
      <c r="F4244" s="47"/>
      <c r="G4244" s="48"/>
      <c r="H4244" s="48"/>
      <c r="I4244" s="48"/>
      <c r="J4244" s="48"/>
      <c r="K4244" s="48"/>
      <c r="L4244" s="48"/>
      <c r="M4244" s="48"/>
      <c r="N4244" s="48"/>
      <c r="O4244" s="48"/>
      <c r="P4244" s="48"/>
    </row>
    <row r="4245" ht="13.5" customHeight="1">
      <c r="A4245" s="1" t="s">
        <v>40830</v>
      </c>
      <c r="B4245" s="1" t="s">
        <v>65</v>
      </c>
      <c r="C4245" s="1" t="s">
        <v>10</v>
      </c>
      <c r="D4245" s="1" t="s">
        <v>40879</v>
      </c>
      <c r="E4245" s="1" t="s">
        <v>40880</v>
      </c>
      <c r="F4245" s="47"/>
      <c r="G4245" s="48"/>
      <c r="H4245" s="48"/>
      <c r="I4245" s="48"/>
      <c r="J4245" s="48"/>
      <c r="K4245" s="48"/>
      <c r="L4245" s="48"/>
      <c r="M4245" s="48"/>
      <c r="N4245" s="48"/>
      <c r="O4245" s="48"/>
      <c r="P4245" s="48"/>
    </row>
    <row r="4246" ht="13.5" customHeight="1">
      <c r="A4246" s="1" t="s">
        <v>40830</v>
      </c>
      <c r="B4246" s="1" t="s">
        <v>70</v>
      </c>
      <c r="C4246" s="1" t="s">
        <v>10</v>
      </c>
      <c r="D4246" s="1" t="s">
        <v>40883</v>
      </c>
      <c r="E4246" s="1" t="s">
        <v>40884</v>
      </c>
      <c r="F4246" s="47"/>
      <c r="G4246" s="48"/>
      <c r="H4246" s="48"/>
      <c r="I4246" s="48"/>
      <c r="J4246" s="48"/>
      <c r="K4246" s="48"/>
      <c r="L4246" s="48"/>
      <c r="M4246" s="48"/>
      <c r="N4246" s="48"/>
      <c r="O4246" s="48"/>
      <c r="P4246" s="48"/>
    </row>
    <row r="4247" ht="13.5" customHeight="1">
      <c r="A4247" s="1" t="s">
        <v>40830</v>
      </c>
      <c r="B4247" s="1" t="s">
        <v>74</v>
      </c>
      <c r="C4247" s="1" t="s">
        <v>10</v>
      </c>
      <c r="D4247" s="1" t="s">
        <v>40887</v>
      </c>
      <c r="E4247" s="1" t="s">
        <v>40888</v>
      </c>
      <c r="F4247" s="47"/>
      <c r="G4247" s="48"/>
      <c r="H4247" s="48"/>
      <c r="I4247" s="48"/>
      <c r="J4247" s="48"/>
      <c r="K4247" s="48"/>
      <c r="L4247" s="48"/>
      <c r="M4247" s="48"/>
      <c r="N4247" s="48"/>
      <c r="O4247" s="48"/>
      <c r="P4247" s="48"/>
    </row>
    <row r="4248" ht="13.5" customHeight="1">
      <c r="A4248" s="1" t="s">
        <v>40830</v>
      </c>
      <c r="B4248" s="1" t="s">
        <v>78</v>
      </c>
      <c r="C4248" s="1" t="s">
        <v>374</v>
      </c>
      <c r="D4248" s="1" t="s">
        <v>40894</v>
      </c>
      <c r="E4248" s="1" t="s">
        <v>40896</v>
      </c>
      <c r="F4248" s="47"/>
      <c r="G4248" s="48"/>
      <c r="H4248" s="48"/>
      <c r="I4248" s="48"/>
      <c r="J4248" s="48"/>
      <c r="K4248" s="48"/>
      <c r="L4248" s="48"/>
      <c r="M4248" s="48"/>
      <c r="N4248" s="48"/>
      <c r="O4248" s="48"/>
      <c r="P4248" s="48"/>
    </row>
    <row r="4249" ht="13.5" customHeight="1">
      <c r="A4249" s="1" t="s">
        <v>40830</v>
      </c>
      <c r="B4249" s="1" t="s">
        <v>83</v>
      </c>
      <c r="C4249" s="1" t="s">
        <v>10</v>
      </c>
      <c r="D4249" s="1" t="s">
        <v>40899</v>
      </c>
      <c r="E4249" s="1" t="s">
        <v>40900</v>
      </c>
      <c r="F4249" s="47"/>
      <c r="G4249" s="48"/>
      <c r="H4249" s="48"/>
      <c r="I4249" s="48"/>
      <c r="J4249" s="48"/>
      <c r="K4249" s="48"/>
      <c r="L4249" s="48"/>
      <c r="M4249" s="48"/>
      <c r="N4249" s="48"/>
      <c r="O4249" s="48"/>
      <c r="P4249" s="48"/>
    </row>
    <row r="4250" ht="13.5" customHeight="1">
      <c r="A4250" s="1" t="s">
        <v>40830</v>
      </c>
      <c r="B4250" s="1" t="s">
        <v>86</v>
      </c>
      <c r="C4250" s="1" t="s">
        <v>10</v>
      </c>
      <c r="D4250" s="1" t="s">
        <v>40902</v>
      </c>
      <c r="E4250" s="1" t="s">
        <v>40903</v>
      </c>
      <c r="F4250" s="47"/>
      <c r="G4250" s="48"/>
      <c r="H4250" s="48"/>
      <c r="I4250" s="48"/>
      <c r="J4250" s="48"/>
      <c r="K4250" s="48"/>
      <c r="L4250" s="48"/>
      <c r="M4250" s="48"/>
      <c r="N4250" s="48"/>
      <c r="O4250" s="48"/>
      <c r="P4250" s="48"/>
    </row>
    <row r="4251" ht="13.5" customHeight="1">
      <c r="A4251" s="1" t="s">
        <v>40830</v>
      </c>
      <c r="B4251" s="1" t="s">
        <v>91</v>
      </c>
      <c r="C4251" s="1" t="s">
        <v>10</v>
      </c>
      <c r="D4251" s="1" t="s">
        <v>40906</v>
      </c>
      <c r="E4251" s="1" t="s">
        <v>40907</v>
      </c>
      <c r="F4251" s="47"/>
      <c r="G4251" s="48"/>
      <c r="H4251" s="48"/>
      <c r="I4251" s="48"/>
      <c r="J4251" s="48"/>
      <c r="K4251" s="48"/>
      <c r="L4251" s="48"/>
      <c r="M4251" s="48"/>
      <c r="N4251" s="48"/>
      <c r="O4251" s="48"/>
      <c r="P4251" s="48"/>
    </row>
    <row r="4252" ht="13.5" customHeight="1">
      <c r="A4252" s="1" t="s">
        <v>40830</v>
      </c>
      <c r="B4252" s="1" t="s">
        <v>94</v>
      </c>
      <c r="C4252" s="1" t="s">
        <v>10</v>
      </c>
      <c r="D4252" s="1" t="s">
        <v>40910</v>
      </c>
      <c r="E4252" s="1" t="s">
        <v>40911</v>
      </c>
      <c r="F4252" s="47"/>
      <c r="G4252" s="48"/>
      <c r="H4252" s="48"/>
      <c r="I4252" s="48"/>
      <c r="J4252" s="48"/>
      <c r="K4252" s="48"/>
      <c r="L4252" s="48"/>
      <c r="M4252" s="48"/>
      <c r="N4252" s="48"/>
      <c r="O4252" s="48"/>
      <c r="P4252" s="48"/>
    </row>
    <row r="4253" ht="13.5" customHeight="1">
      <c r="A4253" s="1" t="s">
        <v>40830</v>
      </c>
      <c r="B4253" s="1" t="s">
        <v>186</v>
      </c>
      <c r="C4253" s="1" t="s">
        <v>10</v>
      </c>
      <c r="D4253" s="1" t="s">
        <v>40914</v>
      </c>
      <c r="E4253" s="1" t="s">
        <v>40915</v>
      </c>
      <c r="F4253" s="47"/>
      <c r="G4253" s="48"/>
      <c r="H4253" s="48"/>
      <c r="I4253" s="48"/>
      <c r="J4253" s="48"/>
      <c r="K4253" s="48"/>
      <c r="L4253" s="48"/>
      <c r="M4253" s="48"/>
      <c r="N4253" s="48"/>
      <c r="O4253" s="48"/>
      <c r="P4253" s="48"/>
    </row>
    <row r="4254" ht="13.5" customHeight="1">
      <c r="A4254" s="1" t="s">
        <v>40830</v>
      </c>
      <c r="B4254" s="1" t="s">
        <v>189</v>
      </c>
      <c r="C4254" s="1" t="s">
        <v>374</v>
      </c>
      <c r="D4254" s="1" t="s">
        <v>40918</v>
      </c>
      <c r="E4254" s="1" t="s">
        <v>40919</v>
      </c>
      <c r="F4254" s="47"/>
      <c r="G4254" s="48"/>
      <c r="H4254" s="48"/>
      <c r="I4254" s="48"/>
      <c r="J4254" s="48"/>
      <c r="K4254" s="48"/>
      <c r="L4254" s="48"/>
      <c r="M4254" s="48"/>
      <c r="N4254" s="48"/>
      <c r="O4254" s="48"/>
      <c r="P4254" s="48"/>
    </row>
    <row r="4255" ht="13.5" customHeight="1">
      <c r="A4255" s="1" t="s">
        <v>40830</v>
      </c>
      <c r="B4255" s="1" t="s">
        <v>193</v>
      </c>
      <c r="C4255" s="1" t="s">
        <v>10</v>
      </c>
      <c r="D4255" s="1" t="s">
        <v>40921</v>
      </c>
      <c r="E4255" s="1" t="s">
        <v>40923</v>
      </c>
      <c r="F4255" s="47"/>
      <c r="G4255" s="48"/>
      <c r="H4255" s="48"/>
      <c r="I4255" s="48"/>
      <c r="J4255" s="48"/>
      <c r="K4255" s="48"/>
      <c r="L4255" s="48"/>
      <c r="M4255" s="48"/>
      <c r="N4255" s="48"/>
      <c r="O4255" s="48"/>
      <c r="P4255" s="48"/>
    </row>
    <row r="4256" ht="13.5" customHeight="1">
      <c r="A4256" s="1" t="s">
        <v>40830</v>
      </c>
      <c r="B4256" s="1" t="s">
        <v>197</v>
      </c>
      <c r="C4256" s="1" t="s">
        <v>10</v>
      </c>
      <c r="D4256" s="1" t="s">
        <v>40925</v>
      </c>
      <c r="E4256" s="1" t="s">
        <v>40926</v>
      </c>
      <c r="F4256" s="47"/>
      <c r="G4256" s="48"/>
      <c r="H4256" s="48"/>
      <c r="I4256" s="48"/>
      <c r="J4256" s="48"/>
      <c r="K4256" s="48"/>
      <c r="L4256" s="48"/>
      <c r="M4256" s="48"/>
      <c r="N4256" s="48"/>
      <c r="O4256" s="48"/>
      <c r="P4256" s="48"/>
    </row>
    <row r="4257" ht="13.5" customHeight="1">
      <c r="A4257" s="1" t="s">
        <v>40830</v>
      </c>
      <c r="B4257" s="1" t="s">
        <v>201</v>
      </c>
      <c r="C4257" s="1" t="s">
        <v>10</v>
      </c>
      <c r="D4257" s="1" t="s">
        <v>40929</v>
      </c>
      <c r="E4257" s="1" t="s">
        <v>40930</v>
      </c>
      <c r="F4257" s="47"/>
      <c r="G4257" s="48"/>
      <c r="H4257" s="48"/>
      <c r="I4257" s="48"/>
      <c r="J4257" s="48"/>
      <c r="K4257" s="48"/>
      <c r="L4257" s="48"/>
      <c r="M4257" s="48"/>
      <c r="N4257" s="48"/>
      <c r="O4257" s="48"/>
      <c r="P4257" s="48"/>
    </row>
    <row r="4258" ht="13.5" customHeight="1">
      <c r="A4258" s="1" t="s">
        <v>40830</v>
      </c>
      <c r="B4258" s="1" t="s">
        <v>206</v>
      </c>
      <c r="C4258" s="1" t="s">
        <v>10</v>
      </c>
      <c r="D4258" s="1" t="s">
        <v>40933</v>
      </c>
      <c r="E4258" s="1" t="s">
        <v>40934</v>
      </c>
      <c r="F4258" s="47"/>
      <c r="G4258" s="48"/>
      <c r="H4258" s="48"/>
      <c r="I4258" s="48"/>
      <c r="J4258" s="48"/>
      <c r="K4258" s="48"/>
      <c r="L4258" s="48"/>
      <c r="M4258" s="48"/>
      <c r="N4258" s="48"/>
      <c r="O4258" s="48"/>
      <c r="P4258" s="48"/>
    </row>
    <row r="4259" ht="13.5" customHeight="1">
      <c r="A4259" s="1" t="s">
        <v>40830</v>
      </c>
      <c r="B4259" s="1" t="s">
        <v>211</v>
      </c>
      <c r="C4259" s="1" t="s">
        <v>10</v>
      </c>
      <c r="D4259" s="1" t="s">
        <v>40937</v>
      </c>
      <c r="E4259" s="1" t="s">
        <v>40938</v>
      </c>
      <c r="F4259" s="47"/>
      <c r="G4259" s="48"/>
      <c r="H4259" s="48"/>
      <c r="I4259" s="48"/>
      <c r="J4259" s="48"/>
      <c r="K4259" s="48"/>
      <c r="L4259" s="48"/>
      <c r="M4259" s="48"/>
      <c r="N4259" s="48"/>
      <c r="O4259" s="48"/>
      <c r="P4259" s="48"/>
    </row>
    <row r="4260" ht="13.5" customHeight="1">
      <c r="A4260" s="1" t="s">
        <v>40830</v>
      </c>
      <c r="B4260" s="1" t="s">
        <v>215</v>
      </c>
      <c r="C4260" s="1" t="s">
        <v>10</v>
      </c>
      <c r="D4260" s="1" t="s">
        <v>40941</v>
      </c>
      <c r="E4260" s="1" t="s">
        <v>40942</v>
      </c>
      <c r="F4260" s="47"/>
      <c r="G4260" s="48"/>
      <c r="H4260" s="48"/>
      <c r="I4260" s="48"/>
      <c r="J4260" s="48"/>
      <c r="K4260" s="48"/>
      <c r="L4260" s="48"/>
      <c r="M4260" s="48"/>
      <c r="N4260" s="48"/>
      <c r="O4260" s="48"/>
      <c r="P4260" s="48"/>
    </row>
    <row r="4261" ht="13.5" customHeight="1">
      <c r="A4261" s="1" t="s">
        <v>40830</v>
      </c>
      <c r="B4261" s="1" t="s">
        <v>99</v>
      </c>
      <c r="C4261" s="1" t="s">
        <v>40945</v>
      </c>
      <c r="D4261" s="47"/>
      <c r="E4261" s="47"/>
      <c r="F4261" s="47"/>
      <c r="G4261" s="48"/>
      <c r="H4261" s="48"/>
      <c r="I4261" s="48"/>
      <c r="J4261" s="48"/>
      <c r="K4261" s="48"/>
      <c r="L4261" s="48"/>
      <c r="M4261" s="48"/>
      <c r="N4261" s="48"/>
      <c r="O4261" s="48"/>
      <c r="P4261" s="48"/>
    </row>
    <row r="4262" ht="13.5" customHeight="1">
      <c r="A4262" s="1" t="s">
        <v>40946</v>
      </c>
      <c r="B4262" s="2" t="s">
        <v>1</v>
      </c>
      <c r="C4262" s="1" t="s">
        <v>2</v>
      </c>
      <c r="D4262" s="47"/>
      <c r="E4262" s="47"/>
      <c r="F4262" s="47"/>
      <c r="G4262" s="48"/>
      <c r="H4262" s="48"/>
      <c r="I4262" s="48"/>
      <c r="J4262" s="48"/>
      <c r="K4262" s="48"/>
      <c r="L4262" s="48"/>
      <c r="M4262" s="48"/>
      <c r="N4262" s="48"/>
      <c r="O4262" s="48"/>
      <c r="P4262" s="48"/>
    </row>
    <row r="4263" ht="13.5" customHeight="1">
      <c r="A4263" s="1" t="s">
        <v>40946</v>
      </c>
      <c r="B4263" s="1" t="s">
        <v>5</v>
      </c>
      <c r="C4263" s="1" t="s">
        <v>303</v>
      </c>
      <c r="D4263" s="1" t="s">
        <v>40948</v>
      </c>
      <c r="E4263" s="1" t="s">
        <v>40950</v>
      </c>
      <c r="F4263" s="47"/>
      <c r="G4263" s="48"/>
      <c r="H4263" s="48"/>
      <c r="I4263" s="48"/>
      <c r="J4263" s="48"/>
      <c r="K4263" s="48"/>
      <c r="L4263" s="48"/>
      <c r="M4263" s="48"/>
      <c r="N4263" s="48"/>
      <c r="O4263" s="48"/>
      <c r="P4263" s="48"/>
    </row>
    <row r="4264" ht="13.5" customHeight="1">
      <c r="A4264" s="1" t="s">
        <v>40946</v>
      </c>
      <c r="B4264" s="1" t="s">
        <v>9</v>
      </c>
      <c r="C4264" s="1" t="s">
        <v>10</v>
      </c>
      <c r="D4264" s="1" t="s">
        <v>40955</v>
      </c>
      <c r="E4264" s="1" t="s">
        <v>40957</v>
      </c>
      <c r="F4264" s="47"/>
      <c r="G4264" s="48"/>
      <c r="H4264" s="48"/>
      <c r="I4264" s="48"/>
      <c r="J4264" s="48"/>
      <c r="K4264" s="48"/>
      <c r="L4264" s="48"/>
      <c r="M4264" s="48"/>
      <c r="N4264" s="48"/>
      <c r="O4264" s="48"/>
      <c r="P4264" s="48"/>
    </row>
    <row r="4265" ht="13.5" customHeight="1">
      <c r="A4265" s="1" t="s">
        <v>40946</v>
      </c>
      <c r="B4265" s="1" t="s">
        <v>13</v>
      </c>
      <c r="C4265" s="1" t="s">
        <v>10</v>
      </c>
      <c r="D4265" s="1" t="s">
        <v>40960</v>
      </c>
      <c r="E4265" s="1" t="s">
        <v>15207</v>
      </c>
      <c r="F4265" s="47"/>
      <c r="G4265" s="48"/>
      <c r="H4265" s="48"/>
      <c r="I4265" s="48"/>
      <c r="J4265" s="48"/>
      <c r="K4265" s="48"/>
      <c r="L4265" s="48"/>
      <c r="M4265" s="48"/>
      <c r="N4265" s="48"/>
      <c r="O4265" s="48"/>
      <c r="P4265" s="48"/>
    </row>
    <row r="4266" ht="13.5" customHeight="1">
      <c r="A4266" s="1" t="s">
        <v>40946</v>
      </c>
      <c r="B4266" s="1" t="s">
        <v>16</v>
      </c>
      <c r="C4266" s="1" t="s">
        <v>10</v>
      </c>
      <c r="D4266" s="1" t="s">
        <v>40967</v>
      </c>
      <c r="E4266" s="1" t="s">
        <v>40634</v>
      </c>
      <c r="F4266" s="47"/>
      <c r="G4266" s="48"/>
      <c r="H4266" s="48"/>
      <c r="I4266" s="48"/>
      <c r="J4266" s="48"/>
      <c r="K4266" s="48"/>
      <c r="L4266" s="48"/>
      <c r="M4266" s="48"/>
      <c r="N4266" s="48"/>
      <c r="O4266" s="48"/>
      <c r="P4266" s="48"/>
    </row>
    <row r="4267" ht="13.5" customHeight="1">
      <c r="A4267" s="1" t="s">
        <v>40946</v>
      </c>
      <c r="B4267" s="1" t="s">
        <v>21</v>
      </c>
      <c r="C4267" s="1" t="s">
        <v>10</v>
      </c>
      <c r="D4267" s="1" t="s">
        <v>40968</v>
      </c>
      <c r="E4267" s="1" t="s">
        <v>40970</v>
      </c>
      <c r="F4267" s="47"/>
      <c r="G4267" s="48"/>
      <c r="H4267" s="48"/>
      <c r="I4267" s="48"/>
      <c r="J4267" s="48"/>
      <c r="K4267" s="48"/>
      <c r="L4267" s="48"/>
      <c r="M4267" s="48"/>
      <c r="N4267" s="48"/>
      <c r="O4267" s="48"/>
      <c r="P4267" s="48"/>
    </row>
    <row r="4268" ht="13.5" customHeight="1">
      <c r="A4268" s="1" t="s">
        <v>40946</v>
      </c>
      <c r="B4268" s="1" t="s">
        <v>27</v>
      </c>
      <c r="C4268" s="1" t="s">
        <v>10</v>
      </c>
      <c r="D4268" s="1" t="s">
        <v>40972</v>
      </c>
      <c r="E4268" s="1" t="s">
        <v>40974</v>
      </c>
      <c r="F4268" s="47"/>
      <c r="G4268" s="48"/>
      <c r="H4268" s="48"/>
      <c r="I4268" s="48"/>
      <c r="J4268" s="48"/>
      <c r="K4268" s="48"/>
      <c r="L4268" s="48"/>
      <c r="M4268" s="48"/>
      <c r="N4268" s="48"/>
      <c r="O4268" s="48"/>
      <c r="P4268" s="48"/>
    </row>
    <row r="4269" ht="13.5" customHeight="1">
      <c r="A4269" s="1" t="s">
        <v>40946</v>
      </c>
      <c r="B4269" s="1" t="s">
        <v>31</v>
      </c>
      <c r="C4269" s="1" t="s">
        <v>10</v>
      </c>
      <c r="D4269" s="1" t="s">
        <v>40976</v>
      </c>
      <c r="E4269" s="1" t="s">
        <v>40977</v>
      </c>
      <c r="F4269" s="47"/>
      <c r="G4269" s="48"/>
      <c r="H4269" s="48"/>
      <c r="I4269" s="48"/>
      <c r="J4269" s="48"/>
      <c r="K4269" s="48"/>
      <c r="L4269" s="48"/>
      <c r="M4269" s="48"/>
      <c r="N4269" s="48"/>
      <c r="O4269" s="48"/>
      <c r="P4269" s="48"/>
    </row>
    <row r="4270" ht="13.5" customHeight="1">
      <c r="A4270" s="1" t="s">
        <v>40946</v>
      </c>
      <c r="B4270" s="1" t="s">
        <v>34</v>
      </c>
      <c r="C4270" s="1" t="s">
        <v>374</v>
      </c>
      <c r="D4270" s="1" t="s">
        <v>40979</v>
      </c>
      <c r="E4270" s="1" t="s">
        <v>40981</v>
      </c>
      <c r="F4270" s="47"/>
      <c r="G4270" s="48"/>
      <c r="H4270" s="48"/>
      <c r="I4270" s="48"/>
      <c r="J4270" s="48"/>
      <c r="K4270" s="48"/>
      <c r="L4270" s="48"/>
      <c r="M4270" s="48"/>
      <c r="N4270" s="48"/>
      <c r="O4270" s="48"/>
      <c r="P4270" s="48"/>
    </row>
    <row r="4271" ht="13.5" customHeight="1">
      <c r="A4271" s="1" t="s">
        <v>40946</v>
      </c>
      <c r="B4271" s="1" t="s">
        <v>40</v>
      </c>
      <c r="C4271" s="1" t="s">
        <v>10</v>
      </c>
      <c r="D4271" s="1" t="s">
        <v>40982</v>
      </c>
      <c r="E4271" s="1" t="s">
        <v>40983</v>
      </c>
      <c r="F4271" s="47"/>
      <c r="G4271" s="48"/>
      <c r="H4271" s="48"/>
      <c r="I4271" s="48"/>
      <c r="J4271" s="48"/>
      <c r="K4271" s="48"/>
      <c r="L4271" s="48"/>
      <c r="M4271" s="48"/>
      <c r="N4271" s="48"/>
      <c r="O4271" s="48"/>
      <c r="P4271" s="48"/>
    </row>
    <row r="4272" ht="13.5" customHeight="1">
      <c r="A4272" s="1" t="s">
        <v>40946</v>
      </c>
      <c r="B4272" s="1" t="s">
        <v>45</v>
      </c>
      <c r="C4272" s="1" t="s">
        <v>10</v>
      </c>
      <c r="D4272" s="1" t="s">
        <v>40986</v>
      </c>
      <c r="E4272" s="1" t="s">
        <v>40987</v>
      </c>
      <c r="F4272" s="47"/>
      <c r="G4272" s="48"/>
      <c r="H4272" s="48"/>
      <c r="I4272" s="48"/>
      <c r="J4272" s="48"/>
      <c r="K4272" s="48"/>
      <c r="L4272" s="48"/>
      <c r="M4272" s="48"/>
      <c r="N4272" s="48"/>
      <c r="O4272" s="48"/>
      <c r="P4272" s="48"/>
    </row>
    <row r="4273" ht="13.5" customHeight="1">
      <c r="A4273" s="1" t="s">
        <v>40946</v>
      </c>
      <c r="B4273" s="1" t="s">
        <v>52</v>
      </c>
      <c r="C4273" s="1" t="s">
        <v>10</v>
      </c>
      <c r="D4273" s="1" t="s">
        <v>40988</v>
      </c>
      <c r="E4273" s="1" t="s">
        <v>40989</v>
      </c>
      <c r="F4273" s="47"/>
      <c r="G4273" s="48"/>
      <c r="H4273" s="48"/>
      <c r="I4273" s="48"/>
      <c r="J4273" s="48"/>
      <c r="K4273" s="48"/>
      <c r="L4273" s="48"/>
      <c r="M4273" s="48"/>
      <c r="N4273" s="48"/>
      <c r="O4273" s="48"/>
      <c r="P4273" s="48"/>
    </row>
    <row r="4274" ht="13.5" customHeight="1">
      <c r="A4274" s="1" t="s">
        <v>40946</v>
      </c>
      <c r="B4274" s="1" t="s">
        <v>57</v>
      </c>
      <c r="C4274" s="1" t="s">
        <v>10</v>
      </c>
      <c r="D4274" s="1" t="s">
        <v>40992</v>
      </c>
      <c r="E4274" s="1" t="s">
        <v>40993</v>
      </c>
      <c r="F4274" s="47"/>
      <c r="G4274" s="48"/>
      <c r="H4274" s="48"/>
      <c r="I4274" s="48"/>
      <c r="J4274" s="48"/>
      <c r="K4274" s="48"/>
      <c r="L4274" s="48"/>
      <c r="M4274" s="48"/>
      <c r="N4274" s="48"/>
      <c r="O4274" s="48"/>
      <c r="P4274" s="48"/>
    </row>
    <row r="4275" ht="13.5" customHeight="1">
      <c r="A4275" s="1" t="s">
        <v>40946</v>
      </c>
      <c r="B4275" s="1" t="s">
        <v>60</v>
      </c>
      <c r="C4275" s="1" t="s">
        <v>374</v>
      </c>
      <c r="D4275" s="1" t="s">
        <v>40994</v>
      </c>
      <c r="E4275" s="1" t="s">
        <v>40996</v>
      </c>
      <c r="F4275" s="47"/>
      <c r="G4275" s="48"/>
      <c r="H4275" s="48"/>
      <c r="I4275" s="48"/>
      <c r="J4275" s="48"/>
      <c r="K4275" s="48"/>
      <c r="L4275" s="48"/>
      <c r="M4275" s="48"/>
      <c r="N4275" s="48"/>
      <c r="O4275" s="48"/>
      <c r="P4275" s="48"/>
    </row>
    <row r="4276" ht="13.5" customHeight="1">
      <c r="A4276" s="1" t="s">
        <v>40946</v>
      </c>
      <c r="B4276" s="1" t="s">
        <v>65</v>
      </c>
      <c r="C4276" s="1" t="s">
        <v>10</v>
      </c>
      <c r="D4276" s="1" t="s">
        <v>40998</v>
      </c>
      <c r="E4276" s="1" t="s">
        <v>40999</v>
      </c>
      <c r="F4276" s="47"/>
      <c r="G4276" s="48"/>
      <c r="H4276" s="48"/>
      <c r="I4276" s="48"/>
      <c r="J4276" s="48"/>
      <c r="K4276" s="48"/>
      <c r="L4276" s="48"/>
      <c r="M4276" s="48"/>
      <c r="N4276" s="48"/>
      <c r="O4276" s="48"/>
      <c r="P4276" s="48"/>
    </row>
    <row r="4277" ht="13.5" customHeight="1">
      <c r="A4277" s="1" t="s">
        <v>40946</v>
      </c>
      <c r="B4277" s="1" t="s">
        <v>70</v>
      </c>
      <c r="C4277" s="1" t="s">
        <v>10</v>
      </c>
      <c r="D4277" s="1" t="s">
        <v>41003</v>
      </c>
      <c r="E4277" s="1" t="s">
        <v>41005</v>
      </c>
      <c r="F4277" s="47"/>
      <c r="G4277" s="48"/>
      <c r="H4277" s="48"/>
      <c r="I4277" s="48"/>
      <c r="J4277" s="48"/>
      <c r="K4277" s="48"/>
      <c r="L4277" s="48"/>
      <c r="M4277" s="48"/>
      <c r="N4277" s="48"/>
      <c r="O4277" s="48"/>
      <c r="P4277" s="48"/>
    </row>
    <row r="4278" ht="13.5" customHeight="1">
      <c r="A4278" s="1" t="s">
        <v>40946</v>
      </c>
      <c r="B4278" s="1" t="s">
        <v>74</v>
      </c>
      <c r="C4278" s="1" t="s">
        <v>41009</v>
      </c>
      <c r="D4278" s="1" t="s">
        <v>41011</v>
      </c>
      <c r="E4278" s="1" t="s">
        <v>41012</v>
      </c>
      <c r="F4278" s="47"/>
      <c r="G4278" s="48"/>
      <c r="H4278" s="48"/>
      <c r="I4278" s="48"/>
      <c r="J4278" s="48"/>
      <c r="K4278" s="48"/>
      <c r="L4278" s="48"/>
      <c r="M4278" s="48"/>
      <c r="N4278" s="48"/>
      <c r="O4278" s="48"/>
      <c r="P4278" s="48"/>
    </row>
    <row r="4279" ht="13.5" customHeight="1">
      <c r="A4279" s="1" t="s">
        <v>40946</v>
      </c>
      <c r="B4279" s="1" t="s">
        <v>78</v>
      </c>
      <c r="C4279" s="1" t="s">
        <v>374</v>
      </c>
      <c r="D4279" s="1" t="s">
        <v>41017</v>
      </c>
      <c r="E4279" s="1" t="s">
        <v>41018</v>
      </c>
      <c r="F4279" s="47"/>
      <c r="G4279" s="48"/>
      <c r="H4279" s="48"/>
      <c r="I4279" s="48"/>
      <c r="J4279" s="48"/>
      <c r="K4279" s="48"/>
      <c r="L4279" s="48"/>
      <c r="M4279" s="48"/>
      <c r="N4279" s="48"/>
      <c r="O4279" s="48"/>
      <c r="P4279" s="48"/>
    </row>
    <row r="4280" ht="13.5" customHeight="1">
      <c r="A4280" s="1" t="s">
        <v>40946</v>
      </c>
      <c r="B4280" s="1" t="s">
        <v>83</v>
      </c>
      <c r="C4280" s="1" t="s">
        <v>10</v>
      </c>
      <c r="D4280" s="1" t="s">
        <v>41023</v>
      </c>
      <c r="E4280" s="1" t="s">
        <v>41024</v>
      </c>
      <c r="F4280" s="47"/>
      <c r="G4280" s="48"/>
      <c r="H4280" s="48"/>
      <c r="I4280" s="48"/>
      <c r="J4280" s="48"/>
      <c r="K4280" s="48"/>
      <c r="L4280" s="48"/>
      <c r="M4280" s="48"/>
      <c r="N4280" s="48"/>
      <c r="O4280" s="48"/>
      <c r="P4280" s="48"/>
    </row>
    <row r="4281" ht="13.5" customHeight="1">
      <c r="A4281" s="1" t="s">
        <v>40946</v>
      </c>
      <c r="B4281" s="1" t="s">
        <v>86</v>
      </c>
      <c r="C4281" s="1" t="s">
        <v>10</v>
      </c>
      <c r="D4281" s="1" t="s">
        <v>41027</v>
      </c>
      <c r="E4281" s="1" t="s">
        <v>41028</v>
      </c>
      <c r="F4281" s="47"/>
      <c r="G4281" s="48"/>
      <c r="H4281" s="48"/>
      <c r="I4281" s="48"/>
      <c r="J4281" s="48"/>
      <c r="K4281" s="48"/>
      <c r="L4281" s="48"/>
      <c r="M4281" s="48"/>
      <c r="N4281" s="48"/>
      <c r="O4281" s="48"/>
      <c r="P4281" s="48"/>
    </row>
    <row r="4282" ht="13.5" customHeight="1">
      <c r="A4282" s="1" t="s">
        <v>40946</v>
      </c>
      <c r="B4282" s="1" t="s">
        <v>91</v>
      </c>
      <c r="C4282" s="1" t="s">
        <v>10</v>
      </c>
      <c r="D4282" s="1" t="s">
        <v>41031</v>
      </c>
      <c r="E4282" s="1" t="s">
        <v>41032</v>
      </c>
      <c r="F4282" s="47"/>
      <c r="G4282" s="48"/>
      <c r="H4282" s="48"/>
      <c r="I4282" s="48"/>
      <c r="J4282" s="48"/>
      <c r="K4282" s="48"/>
      <c r="L4282" s="48"/>
      <c r="M4282" s="48"/>
      <c r="N4282" s="48"/>
      <c r="O4282" s="48"/>
      <c r="P4282" s="48"/>
    </row>
    <row r="4283" ht="13.5" customHeight="1">
      <c r="A4283" s="1" t="s">
        <v>40946</v>
      </c>
      <c r="B4283" s="1" t="s">
        <v>94</v>
      </c>
      <c r="C4283" s="1" t="s">
        <v>10</v>
      </c>
      <c r="D4283" s="1" t="s">
        <v>41035</v>
      </c>
      <c r="E4283" s="1" t="s">
        <v>41036</v>
      </c>
      <c r="F4283" s="47"/>
      <c r="G4283" s="48"/>
      <c r="H4283" s="48"/>
      <c r="I4283" s="48"/>
      <c r="J4283" s="48"/>
      <c r="K4283" s="48"/>
      <c r="L4283" s="48"/>
      <c r="M4283" s="48"/>
      <c r="N4283" s="48"/>
      <c r="O4283" s="48"/>
      <c r="P4283" s="48"/>
    </row>
    <row r="4284" ht="13.5" customHeight="1">
      <c r="A4284" s="1" t="s">
        <v>40946</v>
      </c>
      <c r="B4284" s="1" t="s">
        <v>186</v>
      </c>
      <c r="C4284" s="1" t="s">
        <v>10</v>
      </c>
      <c r="D4284" s="1" t="s">
        <v>41039</v>
      </c>
      <c r="E4284" s="1" t="s">
        <v>41040</v>
      </c>
      <c r="F4284" s="47"/>
      <c r="G4284" s="48"/>
      <c r="H4284" s="48"/>
      <c r="I4284" s="48"/>
      <c r="J4284" s="48"/>
      <c r="K4284" s="48"/>
      <c r="L4284" s="48"/>
      <c r="M4284" s="48"/>
      <c r="N4284" s="48"/>
      <c r="O4284" s="48"/>
      <c r="P4284" s="48"/>
    </row>
    <row r="4285" ht="13.5" customHeight="1">
      <c r="A4285" s="1" t="s">
        <v>40946</v>
      </c>
      <c r="B4285" s="1" t="s">
        <v>189</v>
      </c>
      <c r="C4285" s="1" t="s">
        <v>374</v>
      </c>
      <c r="D4285" s="1" t="s">
        <v>41043</v>
      </c>
      <c r="E4285" s="1" t="s">
        <v>41044</v>
      </c>
      <c r="F4285" s="47"/>
      <c r="G4285" s="48"/>
      <c r="H4285" s="48"/>
      <c r="I4285" s="48"/>
      <c r="J4285" s="48"/>
      <c r="K4285" s="48"/>
      <c r="L4285" s="48"/>
      <c r="M4285" s="48"/>
      <c r="N4285" s="48"/>
      <c r="O4285" s="48"/>
      <c r="P4285" s="48"/>
    </row>
    <row r="4286" ht="13.5" customHeight="1">
      <c r="A4286" s="1" t="s">
        <v>40946</v>
      </c>
      <c r="B4286" s="1" t="s">
        <v>193</v>
      </c>
      <c r="C4286" s="1" t="s">
        <v>10</v>
      </c>
      <c r="D4286" s="1" t="s">
        <v>41045</v>
      </c>
      <c r="E4286" s="1" t="s">
        <v>41047</v>
      </c>
      <c r="F4286" s="47"/>
      <c r="G4286" s="48"/>
      <c r="H4286" s="48"/>
      <c r="I4286" s="48"/>
      <c r="J4286" s="48"/>
      <c r="K4286" s="48"/>
      <c r="L4286" s="48"/>
      <c r="M4286" s="48"/>
      <c r="N4286" s="48"/>
      <c r="O4286" s="48"/>
      <c r="P4286" s="48"/>
    </row>
    <row r="4287" ht="13.5" customHeight="1">
      <c r="A4287" s="1" t="s">
        <v>40946</v>
      </c>
      <c r="B4287" s="1" t="s">
        <v>197</v>
      </c>
      <c r="C4287" s="1" t="s">
        <v>10</v>
      </c>
      <c r="D4287" s="1" t="s">
        <v>41048</v>
      </c>
      <c r="E4287" s="1" t="s">
        <v>41049</v>
      </c>
      <c r="F4287" s="47"/>
      <c r="G4287" s="48"/>
      <c r="H4287" s="48"/>
      <c r="I4287" s="48"/>
      <c r="J4287" s="48"/>
      <c r="K4287" s="48"/>
      <c r="L4287" s="48"/>
      <c r="M4287" s="48"/>
      <c r="N4287" s="48"/>
      <c r="O4287" s="48"/>
      <c r="P4287" s="48"/>
    </row>
    <row r="4288" ht="13.5" customHeight="1">
      <c r="A4288" s="1" t="s">
        <v>40946</v>
      </c>
      <c r="B4288" s="1" t="s">
        <v>201</v>
      </c>
      <c r="C4288" s="1" t="s">
        <v>10</v>
      </c>
      <c r="D4288" s="1" t="s">
        <v>41051</v>
      </c>
      <c r="E4288" s="1" t="s">
        <v>41052</v>
      </c>
      <c r="F4288" s="47"/>
      <c r="G4288" s="48"/>
      <c r="H4288" s="48"/>
      <c r="I4288" s="48"/>
      <c r="J4288" s="48"/>
      <c r="K4288" s="48"/>
      <c r="L4288" s="48"/>
      <c r="M4288" s="48"/>
      <c r="N4288" s="48"/>
      <c r="O4288" s="48"/>
      <c r="P4288" s="48"/>
    </row>
    <row r="4289" ht="13.5" customHeight="1">
      <c r="A4289" s="1" t="s">
        <v>40946</v>
      </c>
      <c r="B4289" s="1" t="s">
        <v>206</v>
      </c>
      <c r="C4289" s="1" t="s">
        <v>374</v>
      </c>
      <c r="D4289" s="1" t="s">
        <v>41055</v>
      </c>
      <c r="E4289" s="1" t="s">
        <v>41056</v>
      </c>
      <c r="F4289" s="47"/>
      <c r="G4289" s="48"/>
      <c r="H4289" s="48"/>
      <c r="I4289" s="48"/>
      <c r="J4289" s="48"/>
      <c r="K4289" s="48"/>
      <c r="L4289" s="48"/>
      <c r="M4289" s="48"/>
      <c r="N4289" s="48"/>
      <c r="O4289" s="48"/>
      <c r="P4289" s="48"/>
    </row>
    <row r="4290" ht="13.5" customHeight="1">
      <c r="A4290" s="1" t="s">
        <v>40946</v>
      </c>
      <c r="B4290" s="1" t="s">
        <v>211</v>
      </c>
      <c r="C4290" s="1" t="s">
        <v>10</v>
      </c>
      <c r="D4290" s="1" t="s">
        <v>41059</v>
      </c>
      <c r="E4290" s="1" t="s">
        <v>41060</v>
      </c>
      <c r="F4290" s="47"/>
      <c r="G4290" s="48"/>
      <c r="H4290" s="48"/>
      <c r="I4290" s="48"/>
      <c r="J4290" s="48"/>
      <c r="K4290" s="48"/>
      <c r="L4290" s="48"/>
      <c r="M4290" s="48"/>
      <c r="N4290" s="48"/>
      <c r="O4290" s="48"/>
      <c r="P4290" s="48"/>
    </row>
    <row r="4291" ht="13.5" customHeight="1">
      <c r="A4291" s="1" t="s">
        <v>40946</v>
      </c>
      <c r="B4291" s="1" t="s">
        <v>215</v>
      </c>
      <c r="C4291" s="1" t="s">
        <v>10</v>
      </c>
      <c r="D4291" s="1" t="s">
        <v>41063</v>
      </c>
      <c r="E4291" s="1" t="s">
        <v>41064</v>
      </c>
      <c r="F4291" s="47"/>
      <c r="G4291" s="48"/>
      <c r="H4291" s="48"/>
      <c r="I4291" s="48"/>
      <c r="J4291" s="48"/>
      <c r="K4291" s="48"/>
      <c r="L4291" s="48"/>
      <c r="M4291" s="48"/>
      <c r="N4291" s="48"/>
      <c r="O4291" s="48"/>
      <c r="P4291" s="48"/>
    </row>
    <row r="4292" ht="13.5" customHeight="1">
      <c r="A4292" s="1" t="s">
        <v>40946</v>
      </c>
      <c r="B4292" s="1" t="s">
        <v>220</v>
      </c>
      <c r="C4292" s="1" t="s">
        <v>10</v>
      </c>
      <c r="D4292" s="1" t="s">
        <v>41067</v>
      </c>
      <c r="E4292" s="1" t="s">
        <v>41068</v>
      </c>
      <c r="F4292" s="47"/>
      <c r="G4292" s="48"/>
      <c r="H4292" s="48"/>
      <c r="I4292" s="48"/>
      <c r="J4292" s="48"/>
      <c r="K4292" s="48"/>
      <c r="L4292" s="48"/>
      <c r="M4292" s="48"/>
      <c r="N4292" s="48"/>
      <c r="O4292" s="48"/>
      <c r="P4292" s="48"/>
    </row>
    <row r="4293" ht="13.5" customHeight="1">
      <c r="A4293" s="1" t="s">
        <v>40946</v>
      </c>
      <c r="B4293" s="1" t="s">
        <v>223</v>
      </c>
      <c r="C4293" s="1" t="s">
        <v>10</v>
      </c>
      <c r="D4293" s="1" t="s">
        <v>41073</v>
      </c>
      <c r="E4293" s="1" t="s">
        <v>41074</v>
      </c>
      <c r="F4293" s="47"/>
      <c r="G4293" s="48"/>
      <c r="H4293" s="48"/>
      <c r="I4293" s="48"/>
      <c r="J4293" s="48"/>
      <c r="K4293" s="48"/>
      <c r="L4293" s="48"/>
      <c r="M4293" s="48"/>
      <c r="N4293" s="48"/>
      <c r="O4293" s="48"/>
      <c r="P4293" s="48"/>
    </row>
    <row r="4294" ht="13.5" customHeight="1">
      <c r="A4294" s="1" t="s">
        <v>40946</v>
      </c>
      <c r="B4294" s="1" t="s">
        <v>229</v>
      </c>
      <c r="C4294" s="1" t="s">
        <v>374</v>
      </c>
      <c r="D4294" s="1" t="s">
        <v>41077</v>
      </c>
      <c r="E4294" s="1" t="s">
        <v>41078</v>
      </c>
      <c r="F4294" s="47"/>
      <c r="G4294" s="48"/>
      <c r="H4294" s="48"/>
      <c r="I4294" s="48"/>
      <c r="J4294" s="48"/>
      <c r="K4294" s="48"/>
      <c r="L4294" s="48"/>
      <c r="M4294" s="48"/>
      <c r="N4294" s="48"/>
      <c r="O4294" s="48"/>
      <c r="P4294" s="48"/>
    </row>
    <row r="4295" ht="13.5" customHeight="1">
      <c r="A4295" s="1" t="s">
        <v>40946</v>
      </c>
      <c r="B4295" s="1" t="s">
        <v>233</v>
      </c>
      <c r="C4295" s="1" t="s">
        <v>10</v>
      </c>
      <c r="D4295" s="1" t="s">
        <v>41081</v>
      </c>
      <c r="E4295" s="1" t="s">
        <v>41082</v>
      </c>
      <c r="F4295" s="47"/>
      <c r="G4295" s="48"/>
      <c r="H4295" s="48"/>
      <c r="I4295" s="48"/>
      <c r="J4295" s="48"/>
      <c r="K4295" s="48"/>
      <c r="L4295" s="48"/>
      <c r="M4295" s="48"/>
      <c r="N4295" s="48"/>
      <c r="O4295" s="48"/>
      <c r="P4295" s="48"/>
    </row>
    <row r="4296" ht="13.5" customHeight="1">
      <c r="A4296" s="1" t="s">
        <v>40946</v>
      </c>
      <c r="B4296" s="1" t="s">
        <v>237</v>
      </c>
      <c r="C4296" s="1" t="s">
        <v>10</v>
      </c>
      <c r="D4296" s="1" t="s">
        <v>41083</v>
      </c>
      <c r="E4296" s="1" t="s">
        <v>41084</v>
      </c>
      <c r="F4296" s="47"/>
      <c r="G4296" s="48"/>
      <c r="H4296" s="48"/>
      <c r="I4296" s="48"/>
      <c r="J4296" s="48"/>
      <c r="K4296" s="48"/>
      <c r="L4296" s="48"/>
      <c r="M4296" s="48"/>
      <c r="N4296" s="48"/>
      <c r="O4296" s="48"/>
      <c r="P4296" s="48"/>
    </row>
    <row r="4297" ht="13.5" customHeight="1">
      <c r="A4297" s="1" t="s">
        <v>40946</v>
      </c>
      <c r="B4297" s="1" t="s">
        <v>241</v>
      </c>
      <c r="C4297" s="1" t="s">
        <v>10</v>
      </c>
      <c r="D4297" s="1" t="s">
        <v>41087</v>
      </c>
      <c r="E4297" s="1" t="s">
        <v>41088</v>
      </c>
      <c r="F4297" s="47"/>
      <c r="G4297" s="48"/>
      <c r="H4297" s="48"/>
      <c r="I4297" s="48"/>
      <c r="J4297" s="48"/>
      <c r="K4297" s="48"/>
      <c r="L4297" s="48"/>
      <c r="M4297" s="48"/>
      <c r="N4297" s="48"/>
      <c r="O4297" s="48"/>
      <c r="P4297" s="48"/>
    </row>
    <row r="4298" ht="13.5" customHeight="1">
      <c r="A4298" s="1" t="s">
        <v>40946</v>
      </c>
      <c r="B4298" s="1" t="s">
        <v>244</v>
      </c>
      <c r="C4298" s="1" t="s">
        <v>10</v>
      </c>
      <c r="D4298" s="1" t="s">
        <v>41089</v>
      </c>
      <c r="E4298" s="1" t="s">
        <v>41091</v>
      </c>
      <c r="F4298" s="47"/>
      <c r="G4298" s="48"/>
      <c r="H4298" s="48"/>
      <c r="I4298" s="48"/>
      <c r="J4298" s="48"/>
      <c r="K4298" s="48"/>
      <c r="L4298" s="48"/>
      <c r="M4298" s="48"/>
      <c r="N4298" s="48"/>
      <c r="O4298" s="48"/>
      <c r="P4298" s="48"/>
    </row>
    <row r="4299" ht="13.5" customHeight="1">
      <c r="A4299" s="1" t="s">
        <v>40946</v>
      </c>
      <c r="B4299" s="1" t="s">
        <v>247</v>
      </c>
      <c r="C4299" s="1" t="s">
        <v>10</v>
      </c>
      <c r="D4299" s="1" t="s">
        <v>41093</v>
      </c>
      <c r="E4299" s="1" t="s">
        <v>41094</v>
      </c>
      <c r="F4299" s="47"/>
      <c r="G4299" s="48"/>
      <c r="H4299" s="48"/>
      <c r="I4299" s="48"/>
      <c r="J4299" s="48"/>
      <c r="K4299" s="48"/>
      <c r="L4299" s="48"/>
      <c r="M4299" s="48"/>
      <c r="N4299" s="48"/>
      <c r="O4299" s="48"/>
      <c r="P4299" s="48"/>
    </row>
    <row r="4300" ht="13.5" customHeight="1">
      <c r="A4300" s="1" t="s">
        <v>40946</v>
      </c>
      <c r="B4300" s="1" t="s">
        <v>251</v>
      </c>
      <c r="C4300" s="1" t="s">
        <v>10</v>
      </c>
      <c r="D4300" s="1" t="s">
        <v>41096</v>
      </c>
      <c r="E4300" s="1" t="s">
        <v>41098</v>
      </c>
      <c r="F4300" s="47"/>
      <c r="G4300" s="48"/>
      <c r="H4300" s="48"/>
      <c r="I4300" s="48"/>
      <c r="J4300" s="48"/>
      <c r="K4300" s="48"/>
      <c r="L4300" s="48"/>
      <c r="M4300" s="48"/>
      <c r="N4300" s="48"/>
      <c r="O4300" s="48"/>
      <c r="P4300" s="48"/>
    </row>
    <row r="4301" ht="13.5" customHeight="1">
      <c r="A4301" s="1" t="s">
        <v>40946</v>
      </c>
      <c r="B4301" s="1" t="s">
        <v>99</v>
      </c>
      <c r="C4301" s="1" t="s">
        <v>40945</v>
      </c>
      <c r="D4301" s="47"/>
      <c r="E4301" s="47"/>
      <c r="F4301" s="47"/>
      <c r="G4301" s="48"/>
      <c r="H4301" s="48"/>
      <c r="I4301" s="48"/>
      <c r="J4301" s="48"/>
      <c r="K4301" s="48"/>
      <c r="L4301" s="48"/>
      <c r="M4301" s="48"/>
      <c r="N4301" s="48"/>
      <c r="O4301" s="48"/>
      <c r="P4301" s="48"/>
    </row>
    <row r="4302" ht="13.5" customHeight="1">
      <c r="A4302" s="1" t="s">
        <v>41099</v>
      </c>
      <c r="B4302" s="2" t="s">
        <v>1</v>
      </c>
      <c r="C4302" s="1" t="s">
        <v>2</v>
      </c>
      <c r="D4302" s="47"/>
      <c r="E4302" s="47"/>
      <c r="F4302" s="47"/>
      <c r="G4302" s="48"/>
      <c r="H4302" s="48"/>
      <c r="I4302" s="48"/>
      <c r="J4302" s="48"/>
      <c r="K4302" s="48"/>
      <c r="L4302" s="48"/>
      <c r="M4302" s="48"/>
      <c r="N4302" s="48"/>
      <c r="O4302" s="48"/>
      <c r="P4302" s="48"/>
    </row>
    <row r="4303" ht="13.5" customHeight="1">
      <c r="A4303" s="1" t="s">
        <v>41099</v>
      </c>
      <c r="B4303" s="1" t="s">
        <v>5</v>
      </c>
      <c r="C4303" s="1" t="s">
        <v>303</v>
      </c>
      <c r="D4303" s="1" t="s">
        <v>41101</v>
      </c>
      <c r="E4303" s="1" t="s">
        <v>41102</v>
      </c>
      <c r="F4303" s="47"/>
      <c r="G4303" s="48"/>
      <c r="H4303" s="48"/>
      <c r="I4303" s="48"/>
      <c r="J4303" s="48"/>
      <c r="K4303" s="48"/>
      <c r="L4303" s="48"/>
      <c r="M4303" s="48"/>
      <c r="N4303" s="48"/>
      <c r="O4303" s="48"/>
      <c r="P4303" s="48"/>
    </row>
    <row r="4304" ht="13.5" customHeight="1">
      <c r="A4304" s="1" t="s">
        <v>41099</v>
      </c>
      <c r="B4304" s="1" t="s">
        <v>9</v>
      </c>
      <c r="C4304" s="1" t="s">
        <v>10</v>
      </c>
      <c r="D4304" s="1" t="s">
        <v>41103</v>
      </c>
      <c r="E4304" s="1" t="s">
        <v>41104</v>
      </c>
      <c r="F4304" s="47"/>
      <c r="G4304" s="48"/>
      <c r="H4304" s="48"/>
      <c r="I4304" s="48"/>
      <c r="J4304" s="48"/>
      <c r="K4304" s="48"/>
      <c r="L4304" s="48"/>
      <c r="M4304" s="48"/>
      <c r="N4304" s="48"/>
      <c r="O4304" s="48"/>
      <c r="P4304" s="48"/>
    </row>
    <row r="4305" ht="13.5" customHeight="1">
      <c r="A4305" s="1" t="s">
        <v>41099</v>
      </c>
      <c r="B4305" s="1" t="s">
        <v>13</v>
      </c>
      <c r="C4305" s="1" t="s">
        <v>10</v>
      </c>
      <c r="D4305" s="1" t="s">
        <v>41106</v>
      </c>
      <c r="E4305" s="1" t="s">
        <v>41107</v>
      </c>
      <c r="F4305" s="47"/>
      <c r="G4305" s="48"/>
      <c r="H4305" s="48"/>
      <c r="I4305" s="48"/>
      <c r="J4305" s="48"/>
      <c r="K4305" s="48"/>
      <c r="L4305" s="48"/>
      <c r="M4305" s="48"/>
      <c r="N4305" s="48"/>
      <c r="O4305" s="48"/>
      <c r="P4305" s="48"/>
    </row>
    <row r="4306" ht="13.5" customHeight="1">
      <c r="A4306" s="1" t="s">
        <v>41099</v>
      </c>
      <c r="B4306" s="1" t="s">
        <v>16</v>
      </c>
      <c r="C4306" s="1" t="s">
        <v>10</v>
      </c>
      <c r="D4306" s="1" t="s">
        <v>41110</v>
      </c>
      <c r="E4306" s="1" t="s">
        <v>41111</v>
      </c>
      <c r="F4306" s="47"/>
      <c r="G4306" s="48"/>
      <c r="H4306" s="48"/>
      <c r="I4306" s="48"/>
      <c r="J4306" s="48"/>
      <c r="K4306" s="48"/>
      <c r="L4306" s="48"/>
      <c r="M4306" s="48"/>
      <c r="N4306" s="48"/>
      <c r="O4306" s="48"/>
      <c r="P4306" s="48"/>
    </row>
    <row r="4307" ht="13.5" customHeight="1">
      <c r="A4307" s="1" t="s">
        <v>41099</v>
      </c>
      <c r="B4307" s="1" t="s">
        <v>21</v>
      </c>
      <c r="C4307" s="1" t="s">
        <v>10</v>
      </c>
      <c r="D4307" s="1" t="s">
        <v>41114</v>
      </c>
      <c r="E4307" s="1" t="s">
        <v>41115</v>
      </c>
      <c r="F4307" s="47"/>
      <c r="G4307" s="48"/>
      <c r="H4307" s="48"/>
      <c r="I4307" s="48"/>
      <c r="J4307" s="48"/>
      <c r="K4307" s="48"/>
      <c r="L4307" s="48"/>
      <c r="M4307" s="48"/>
      <c r="N4307" s="48"/>
      <c r="O4307" s="48"/>
      <c r="P4307" s="48"/>
    </row>
    <row r="4308" ht="13.5" customHeight="1">
      <c r="A4308" s="1" t="s">
        <v>41099</v>
      </c>
      <c r="B4308" s="1" t="s">
        <v>27</v>
      </c>
      <c r="C4308" s="1" t="s">
        <v>10</v>
      </c>
      <c r="D4308" s="1" t="s">
        <v>41118</v>
      </c>
      <c r="E4308" s="1" t="s">
        <v>41119</v>
      </c>
      <c r="F4308" s="47"/>
      <c r="G4308" s="48"/>
      <c r="H4308" s="48"/>
      <c r="I4308" s="48"/>
      <c r="J4308" s="48"/>
      <c r="K4308" s="48"/>
      <c r="L4308" s="48"/>
      <c r="M4308" s="48"/>
      <c r="N4308" s="48"/>
      <c r="O4308" s="48"/>
      <c r="P4308" s="48"/>
    </row>
    <row r="4309" ht="13.5" customHeight="1">
      <c r="A4309" s="1" t="s">
        <v>41099</v>
      </c>
      <c r="B4309" s="1" t="s">
        <v>31</v>
      </c>
      <c r="C4309" s="1" t="s">
        <v>41122</v>
      </c>
      <c r="D4309" s="1" t="s">
        <v>41123</v>
      </c>
      <c r="E4309" s="1" t="s">
        <v>41124</v>
      </c>
      <c r="F4309" s="47"/>
      <c r="G4309" s="48"/>
      <c r="H4309" s="48"/>
      <c r="I4309" s="48"/>
      <c r="J4309" s="48"/>
      <c r="K4309" s="48"/>
      <c r="L4309" s="48"/>
      <c r="M4309" s="48"/>
      <c r="N4309" s="48"/>
      <c r="O4309" s="48"/>
      <c r="P4309" s="48"/>
    </row>
    <row r="4310" ht="13.5" customHeight="1">
      <c r="A4310" s="1" t="s">
        <v>41099</v>
      </c>
      <c r="B4310" s="1" t="s">
        <v>34</v>
      </c>
      <c r="C4310" s="1" t="s">
        <v>10</v>
      </c>
      <c r="D4310" s="1" t="s">
        <v>41127</v>
      </c>
      <c r="E4310" s="1" t="s">
        <v>41128</v>
      </c>
      <c r="F4310" s="47"/>
      <c r="G4310" s="48"/>
      <c r="H4310" s="48"/>
      <c r="I4310" s="48"/>
      <c r="J4310" s="48"/>
      <c r="K4310" s="48"/>
      <c r="L4310" s="48"/>
      <c r="M4310" s="48"/>
      <c r="N4310" s="48"/>
      <c r="O4310" s="48"/>
      <c r="P4310" s="48"/>
    </row>
    <row r="4311" ht="13.5" customHeight="1">
      <c r="A4311" s="1" t="s">
        <v>41099</v>
      </c>
      <c r="B4311" s="1" t="s">
        <v>40</v>
      </c>
      <c r="C4311" s="1" t="s">
        <v>10</v>
      </c>
      <c r="D4311" s="1" t="s">
        <v>41129</v>
      </c>
      <c r="E4311" s="1" t="s">
        <v>41130</v>
      </c>
      <c r="F4311" s="47"/>
      <c r="G4311" s="48"/>
      <c r="H4311" s="48"/>
      <c r="I4311" s="48"/>
      <c r="J4311" s="48"/>
      <c r="K4311" s="48"/>
      <c r="L4311" s="48"/>
      <c r="M4311" s="48"/>
      <c r="N4311" s="48"/>
      <c r="O4311" s="48"/>
      <c r="P4311" s="48"/>
    </row>
    <row r="4312" ht="13.5" customHeight="1">
      <c r="A4312" s="1" t="s">
        <v>41099</v>
      </c>
      <c r="B4312" s="1" t="s">
        <v>45</v>
      </c>
      <c r="C4312" s="1" t="s">
        <v>10</v>
      </c>
      <c r="D4312" s="1" t="s">
        <v>41133</v>
      </c>
      <c r="E4312" s="1" t="s">
        <v>41134</v>
      </c>
      <c r="F4312" s="47"/>
      <c r="G4312" s="48"/>
      <c r="H4312" s="48"/>
      <c r="I4312" s="48"/>
      <c r="J4312" s="48"/>
      <c r="K4312" s="48"/>
      <c r="L4312" s="48"/>
      <c r="M4312" s="48"/>
      <c r="N4312" s="48"/>
      <c r="O4312" s="48"/>
      <c r="P4312" s="48"/>
    </row>
    <row r="4313" ht="13.5" customHeight="1">
      <c r="A4313" s="1" t="s">
        <v>41099</v>
      </c>
      <c r="B4313" s="1" t="s">
        <v>52</v>
      </c>
      <c r="C4313" s="1" t="s">
        <v>10</v>
      </c>
      <c r="D4313" s="1" t="s">
        <v>41138</v>
      </c>
      <c r="E4313" s="1" t="s">
        <v>41140</v>
      </c>
      <c r="F4313" s="47"/>
      <c r="G4313" s="48"/>
      <c r="H4313" s="48"/>
      <c r="I4313" s="48"/>
      <c r="J4313" s="48"/>
      <c r="K4313" s="48"/>
      <c r="L4313" s="48"/>
      <c r="M4313" s="48"/>
      <c r="N4313" s="48"/>
      <c r="O4313" s="48"/>
      <c r="P4313" s="48"/>
    </row>
    <row r="4314" ht="13.5" customHeight="1">
      <c r="A4314" s="1" t="s">
        <v>41099</v>
      </c>
      <c r="B4314" s="1" t="s">
        <v>57</v>
      </c>
      <c r="C4314" s="1" t="s">
        <v>10</v>
      </c>
      <c r="D4314" s="1" t="s">
        <v>41143</v>
      </c>
      <c r="E4314" s="1" t="s">
        <v>41144</v>
      </c>
      <c r="F4314" s="47"/>
      <c r="G4314" s="48"/>
      <c r="H4314" s="48"/>
      <c r="I4314" s="48"/>
      <c r="J4314" s="48"/>
      <c r="K4314" s="48"/>
      <c r="L4314" s="48"/>
      <c r="M4314" s="48"/>
      <c r="N4314" s="48"/>
      <c r="O4314" s="48"/>
      <c r="P4314" s="48"/>
    </row>
    <row r="4315" ht="13.5" customHeight="1">
      <c r="A4315" s="1" t="s">
        <v>41099</v>
      </c>
      <c r="B4315" s="1" t="s">
        <v>60</v>
      </c>
      <c r="C4315" s="1" t="s">
        <v>10</v>
      </c>
      <c r="D4315" s="1" t="s">
        <v>41148</v>
      </c>
      <c r="E4315" s="1" t="s">
        <v>41150</v>
      </c>
      <c r="F4315" s="47"/>
      <c r="G4315" s="48"/>
      <c r="H4315" s="48"/>
      <c r="I4315" s="48"/>
      <c r="J4315" s="48"/>
      <c r="K4315" s="48"/>
      <c r="L4315" s="48"/>
      <c r="M4315" s="48"/>
      <c r="N4315" s="48"/>
      <c r="O4315" s="48"/>
      <c r="P4315" s="48"/>
    </row>
    <row r="4316" ht="13.5" customHeight="1">
      <c r="A4316" s="1" t="s">
        <v>41099</v>
      </c>
      <c r="B4316" s="1" t="s">
        <v>65</v>
      </c>
      <c r="C4316" s="1" t="s">
        <v>10</v>
      </c>
      <c r="D4316" s="1" t="s">
        <v>41155</v>
      </c>
      <c r="E4316" s="1" t="s">
        <v>41156</v>
      </c>
      <c r="F4316" s="47"/>
      <c r="G4316" s="48"/>
      <c r="H4316" s="48"/>
      <c r="I4316" s="48"/>
      <c r="J4316" s="48"/>
      <c r="K4316" s="48"/>
      <c r="L4316" s="48"/>
      <c r="M4316" s="48"/>
      <c r="N4316" s="48"/>
      <c r="O4316" s="48"/>
      <c r="P4316" s="48"/>
    </row>
    <row r="4317" ht="13.5" customHeight="1">
      <c r="A4317" s="1" t="s">
        <v>41099</v>
      </c>
      <c r="B4317" s="1" t="s">
        <v>70</v>
      </c>
      <c r="C4317" s="1" t="s">
        <v>10</v>
      </c>
      <c r="D4317" s="1" t="s">
        <v>41161</v>
      </c>
      <c r="E4317" s="1" t="s">
        <v>41163</v>
      </c>
      <c r="F4317" s="47"/>
      <c r="G4317" s="48"/>
      <c r="H4317" s="48"/>
      <c r="I4317" s="48"/>
      <c r="J4317" s="48"/>
      <c r="K4317" s="48"/>
      <c r="L4317" s="48"/>
      <c r="M4317" s="48"/>
      <c r="N4317" s="48"/>
      <c r="O4317" s="48"/>
      <c r="P4317" s="48"/>
    </row>
    <row r="4318" ht="13.5" customHeight="1">
      <c r="A4318" s="1" t="s">
        <v>41099</v>
      </c>
      <c r="B4318" s="1" t="s">
        <v>74</v>
      </c>
      <c r="C4318" s="1" t="s">
        <v>10</v>
      </c>
      <c r="D4318" s="1" t="s">
        <v>41167</v>
      </c>
      <c r="E4318" s="1" t="s">
        <v>41168</v>
      </c>
      <c r="F4318" s="47"/>
      <c r="G4318" s="48"/>
      <c r="H4318" s="48"/>
      <c r="I4318" s="48"/>
      <c r="J4318" s="48"/>
      <c r="K4318" s="48"/>
      <c r="L4318" s="48"/>
      <c r="M4318" s="48"/>
      <c r="N4318" s="48"/>
      <c r="O4318" s="48"/>
      <c r="P4318" s="48"/>
    </row>
    <row r="4319" ht="13.5" customHeight="1">
      <c r="A4319" s="1" t="s">
        <v>41099</v>
      </c>
      <c r="B4319" s="1" t="s">
        <v>78</v>
      </c>
      <c r="C4319" s="1" t="s">
        <v>10</v>
      </c>
      <c r="D4319" s="1" t="s">
        <v>41173</v>
      </c>
      <c r="E4319" s="1" t="s">
        <v>41175</v>
      </c>
      <c r="F4319" s="47"/>
      <c r="G4319" s="48"/>
      <c r="H4319" s="48"/>
      <c r="I4319" s="48"/>
      <c r="J4319" s="48"/>
      <c r="K4319" s="48"/>
      <c r="L4319" s="48"/>
      <c r="M4319" s="48"/>
      <c r="N4319" s="48"/>
      <c r="O4319" s="48"/>
      <c r="P4319" s="48"/>
    </row>
    <row r="4320" ht="13.5" customHeight="1">
      <c r="A4320" s="1" t="s">
        <v>41099</v>
      </c>
      <c r="B4320" s="1" t="s">
        <v>83</v>
      </c>
      <c r="C4320" s="1" t="s">
        <v>10</v>
      </c>
      <c r="D4320" s="1" t="s">
        <v>41179</v>
      </c>
      <c r="E4320" s="1" t="s">
        <v>41181</v>
      </c>
      <c r="F4320" s="47"/>
      <c r="G4320" s="48"/>
      <c r="H4320" s="48"/>
      <c r="I4320" s="48"/>
      <c r="J4320" s="48"/>
      <c r="K4320" s="48"/>
      <c r="L4320" s="48"/>
      <c r="M4320" s="48"/>
      <c r="N4320" s="48"/>
      <c r="O4320" s="48"/>
      <c r="P4320" s="48"/>
    </row>
    <row r="4321" ht="13.5" customHeight="1">
      <c r="A4321" s="1" t="s">
        <v>41099</v>
      </c>
      <c r="B4321" s="1" t="s">
        <v>86</v>
      </c>
      <c r="C4321" s="1" t="s">
        <v>10</v>
      </c>
      <c r="D4321" s="1" t="s">
        <v>41186</v>
      </c>
      <c r="E4321" s="1" t="s">
        <v>41188</v>
      </c>
      <c r="F4321" s="47"/>
      <c r="G4321" s="48"/>
      <c r="H4321" s="48"/>
      <c r="I4321" s="48"/>
      <c r="J4321" s="48"/>
      <c r="K4321" s="48"/>
      <c r="L4321" s="48"/>
      <c r="M4321" s="48"/>
      <c r="N4321" s="48"/>
      <c r="O4321" s="48"/>
      <c r="P4321" s="48"/>
    </row>
    <row r="4322" ht="13.5" customHeight="1">
      <c r="A4322" s="1" t="s">
        <v>41099</v>
      </c>
      <c r="B4322" s="1" t="s">
        <v>91</v>
      </c>
      <c r="C4322" s="1" t="s">
        <v>10</v>
      </c>
      <c r="D4322" s="1" t="s">
        <v>41193</v>
      </c>
      <c r="E4322" s="1" t="s">
        <v>41194</v>
      </c>
      <c r="F4322" s="47"/>
      <c r="G4322" s="48"/>
      <c r="H4322" s="48"/>
      <c r="I4322" s="48"/>
      <c r="J4322" s="48"/>
      <c r="K4322" s="48"/>
      <c r="L4322" s="48"/>
      <c r="M4322" s="48"/>
      <c r="N4322" s="48"/>
      <c r="O4322" s="48"/>
      <c r="P4322" s="48"/>
    </row>
    <row r="4323" ht="13.5" customHeight="1">
      <c r="A4323" s="1" t="s">
        <v>41099</v>
      </c>
      <c r="B4323" s="1" t="s">
        <v>99</v>
      </c>
      <c r="C4323" s="1" t="s">
        <v>40945</v>
      </c>
      <c r="D4323" s="47"/>
      <c r="E4323" s="47"/>
      <c r="F4323" s="47"/>
      <c r="G4323" s="48"/>
      <c r="H4323" s="48"/>
      <c r="I4323" s="48"/>
      <c r="J4323" s="48"/>
      <c r="K4323" s="48"/>
      <c r="L4323" s="48"/>
      <c r="M4323" s="48"/>
      <c r="N4323" s="48"/>
      <c r="O4323" s="48"/>
      <c r="P4323" s="48"/>
    </row>
    <row r="4324" ht="13.5" customHeight="1">
      <c r="A4324" s="1" t="s">
        <v>41203</v>
      </c>
      <c r="B4324" s="2" t="s">
        <v>1</v>
      </c>
      <c r="C4324" s="1" t="s">
        <v>2</v>
      </c>
      <c r="D4324" s="47"/>
      <c r="E4324" s="47"/>
      <c r="F4324" s="47"/>
      <c r="G4324" s="48"/>
      <c r="H4324" s="48"/>
      <c r="I4324" s="48"/>
      <c r="J4324" s="48"/>
      <c r="K4324" s="48"/>
      <c r="L4324" s="48"/>
      <c r="M4324" s="48"/>
      <c r="N4324" s="48"/>
      <c r="O4324" s="48"/>
      <c r="P4324" s="48"/>
    </row>
    <row r="4325" ht="13.5" customHeight="1">
      <c r="A4325" s="1" t="s">
        <v>41203</v>
      </c>
      <c r="B4325" s="1" t="s">
        <v>5</v>
      </c>
      <c r="C4325" s="1" t="s">
        <v>303</v>
      </c>
      <c r="D4325" s="1" t="s">
        <v>41209</v>
      </c>
      <c r="E4325" s="1" t="s">
        <v>41211</v>
      </c>
      <c r="F4325" s="47"/>
      <c r="G4325" s="48"/>
      <c r="H4325" s="48"/>
      <c r="I4325" s="48"/>
      <c r="J4325" s="48"/>
      <c r="K4325" s="48"/>
      <c r="L4325" s="48"/>
      <c r="M4325" s="48"/>
      <c r="N4325" s="48"/>
      <c r="O4325" s="48"/>
      <c r="P4325" s="48"/>
    </row>
    <row r="4326" ht="13.5" customHeight="1">
      <c r="A4326" s="1" t="s">
        <v>41203</v>
      </c>
      <c r="B4326" s="1" t="s">
        <v>9</v>
      </c>
      <c r="C4326" s="1" t="s">
        <v>10</v>
      </c>
      <c r="D4326" s="1" t="s">
        <v>41216</v>
      </c>
      <c r="E4326" s="1" t="s">
        <v>41217</v>
      </c>
      <c r="F4326" s="47"/>
      <c r="G4326" s="48"/>
      <c r="H4326" s="48"/>
      <c r="I4326" s="48"/>
      <c r="J4326" s="48"/>
      <c r="K4326" s="48"/>
      <c r="L4326" s="48"/>
      <c r="M4326" s="48"/>
      <c r="N4326" s="48"/>
      <c r="O4326" s="48"/>
      <c r="P4326" s="48"/>
    </row>
    <row r="4327" ht="13.5" customHeight="1">
      <c r="A4327" s="1" t="s">
        <v>41203</v>
      </c>
      <c r="B4327" s="1" t="s">
        <v>13</v>
      </c>
      <c r="C4327" s="1" t="s">
        <v>10</v>
      </c>
      <c r="D4327" s="1" t="s">
        <v>41219</v>
      </c>
      <c r="E4327" s="1" t="s">
        <v>41220</v>
      </c>
      <c r="F4327" s="47"/>
      <c r="G4327" s="48"/>
      <c r="H4327" s="48"/>
      <c r="I4327" s="48"/>
      <c r="J4327" s="48"/>
      <c r="K4327" s="48"/>
      <c r="L4327" s="48"/>
      <c r="M4327" s="48"/>
      <c r="N4327" s="48"/>
      <c r="O4327" s="48"/>
      <c r="P4327" s="48"/>
    </row>
    <row r="4328" ht="13.5" customHeight="1">
      <c r="A4328" s="1" t="s">
        <v>41203</v>
      </c>
      <c r="B4328" s="1" t="s">
        <v>16</v>
      </c>
      <c r="C4328" s="1" t="s">
        <v>10</v>
      </c>
      <c r="D4328" s="1" t="s">
        <v>41227</v>
      </c>
      <c r="E4328" s="1" t="s">
        <v>41228</v>
      </c>
      <c r="F4328" s="47"/>
      <c r="G4328" s="48"/>
      <c r="H4328" s="48"/>
      <c r="I4328" s="48"/>
      <c r="J4328" s="48"/>
      <c r="K4328" s="48"/>
      <c r="L4328" s="48"/>
      <c r="M4328" s="48"/>
      <c r="N4328" s="48"/>
      <c r="O4328" s="48"/>
      <c r="P4328" s="48"/>
    </row>
    <row r="4329" ht="13.5" customHeight="1">
      <c r="A4329" s="1" t="s">
        <v>41203</v>
      </c>
      <c r="B4329" s="1" t="s">
        <v>21</v>
      </c>
      <c r="C4329" s="1" t="s">
        <v>10</v>
      </c>
      <c r="D4329" s="1" t="s">
        <v>41233</v>
      </c>
      <c r="E4329" s="1" t="s">
        <v>41235</v>
      </c>
      <c r="F4329" s="47"/>
      <c r="G4329" s="48"/>
      <c r="H4329" s="48"/>
      <c r="I4329" s="48"/>
      <c r="J4329" s="48"/>
      <c r="K4329" s="48"/>
      <c r="L4329" s="48"/>
      <c r="M4329" s="48"/>
      <c r="N4329" s="48"/>
      <c r="O4329" s="48"/>
      <c r="P4329" s="48"/>
    </row>
    <row r="4330" ht="13.5" customHeight="1">
      <c r="A4330" s="1" t="s">
        <v>41203</v>
      </c>
      <c r="B4330" s="1" t="s">
        <v>27</v>
      </c>
      <c r="C4330" s="1" t="s">
        <v>10</v>
      </c>
      <c r="D4330" s="1" t="s">
        <v>41241</v>
      </c>
      <c r="E4330" s="1" t="s">
        <v>41242</v>
      </c>
      <c r="F4330" s="47"/>
      <c r="G4330" s="48"/>
      <c r="H4330" s="48"/>
      <c r="I4330" s="48"/>
      <c r="J4330" s="48"/>
      <c r="K4330" s="48"/>
      <c r="L4330" s="48"/>
      <c r="M4330" s="48"/>
      <c r="N4330" s="48"/>
      <c r="O4330" s="48"/>
      <c r="P4330" s="48"/>
    </row>
    <row r="4331" ht="13.5" customHeight="1">
      <c r="A4331" s="1" t="s">
        <v>41203</v>
      </c>
      <c r="B4331" s="1" t="s">
        <v>31</v>
      </c>
      <c r="C4331" s="1" t="s">
        <v>374</v>
      </c>
      <c r="D4331" s="1" t="s">
        <v>41247</v>
      </c>
      <c r="E4331" s="1" t="s">
        <v>41248</v>
      </c>
      <c r="F4331" s="47"/>
      <c r="G4331" s="48"/>
      <c r="H4331" s="48"/>
      <c r="I4331" s="48"/>
      <c r="J4331" s="48"/>
      <c r="K4331" s="48"/>
      <c r="L4331" s="48"/>
      <c r="M4331" s="48"/>
      <c r="N4331" s="48"/>
      <c r="O4331" s="48"/>
      <c r="P4331" s="48"/>
    </row>
    <row r="4332" ht="13.5" customHeight="1">
      <c r="A4332" s="1" t="s">
        <v>41203</v>
      </c>
      <c r="B4332" s="1" t="s">
        <v>34</v>
      </c>
      <c r="C4332" s="1" t="s">
        <v>10</v>
      </c>
      <c r="D4332" s="1" t="s">
        <v>41254</v>
      </c>
      <c r="E4332" s="1" t="s">
        <v>41256</v>
      </c>
      <c r="F4332" s="47"/>
      <c r="G4332" s="48"/>
      <c r="H4332" s="48"/>
      <c r="I4332" s="48"/>
      <c r="J4332" s="48"/>
      <c r="K4332" s="48"/>
      <c r="L4332" s="48"/>
      <c r="M4332" s="48"/>
      <c r="N4332" s="48"/>
      <c r="O4332" s="48"/>
      <c r="P4332" s="48"/>
    </row>
    <row r="4333" ht="13.5" customHeight="1">
      <c r="A4333" s="1" t="s">
        <v>41203</v>
      </c>
      <c r="B4333" s="1" t="s">
        <v>40</v>
      </c>
      <c r="C4333" s="1" t="s">
        <v>10</v>
      </c>
      <c r="D4333" s="1" t="s">
        <v>41261</v>
      </c>
      <c r="E4333" s="1" t="s">
        <v>41262</v>
      </c>
      <c r="F4333" s="47"/>
      <c r="G4333" s="48"/>
      <c r="H4333" s="48"/>
      <c r="I4333" s="48"/>
      <c r="J4333" s="48"/>
      <c r="K4333" s="48"/>
      <c r="L4333" s="48"/>
      <c r="M4333" s="48"/>
      <c r="N4333" s="48"/>
      <c r="O4333" s="48"/>
      <c r="P4333" s="48"/>
    </row>
    <row r="4334" ht="13.5" customHeight="1">
      <c r="A4334" s="1" t="s">
        <v>41203</v>
      </c>
      <c r="B4334" s="1" t="s">
        <v>45</v>
      </c>
      <c r="C4334" s="1" t="s">
        <v>10</v>
      </c>
      <c r="D4334" s="1" t="s">
        <v>41265</v>
      </c>
      <c r="E4334" s="1" t="s">
        <v>41266</v>
      </c>
      <c r="F4334" s="47"/>
      <c r="G4334" s="48"/>
      <c r="H4334" s="48"/>
      <c r="I4334" s="48"/>
      <c r="J4334" s="48"/>
      <c r="K4334" s="48"/>
      <c r="L4334" s="48"/>
      <c r="M4334" s="48"/>
      <c r="N4334" s="48"/>
      <c r="O4334" s="48"/>
      <c r="P4334" s="48"/>
    </row>
    <row r="4335" ht="13.5" customHeight="1">
      <c r="A4335" s="1" t="s">
        <v>41203</v>
      </c>
      <c r="B4335" s="1" t="s">
        <v>52</v>
      </c>
      <c r="C4335" s="1" t="s">
        <v>10</v>
      </c>
      <c r="D4335" s="1" t="s">
        <v>41269</v>
      </c>
      <c r="E4335" s="1" t="s">
        <v>41270</v>
      </c>
      <c r="F4335" s="47"/>
      <c r="G4335" s="48"/>
      <c r="H4335" s="48"/>
      <c r="I4335" s="48"/>
      <c r="J4335" s="48"/>
      <c r="K4335" s="48"/>
      <c r="L4335" s="48"/>
      <c r="M4335" s="48"/>
      <c r="N4335" s="48"/>
      <c r="O4335" s="48"/>
      <c r="P4335" s="48"/>
    </row>
    <row r="4336" ht="13.5" customHeight="1">
      <c r="A4336" s="1" t="s">
        <v>41203</v>
      </c>
      <c r="B4336" s="1" t="s">
        <v>57</v>
      </c>
      <c r="C4336" s="1" t="s">
        <v>10</v>
      </c>
      <c r="D4336" s="1" t="s">
        <v>41273</v>
      </c>
      <c r="E4336" s="1" t="s">
        <v>41274</v>
      </c>
      <c r="F4336" s="47"/>
      <c r="G4336" s="48"/>
      <c r="H4336" s="48"/>
      <c r="I4336" s="48"/>
      <c r="J4336" s="48"/>
      <c r="K4336" s="48"/>
      <c r="L4336" s="48"/>
      <c r="M4336" s="48"/>
      <c r="N4336" s="48"/>
      <c r="O4336" s="48"/>
      <c r="P4336" s="48"/>
    </row>
    <row r="4337" ht="13.5" customHeight="1">
      <c r="A4337" s="1" t="s">
        <v>41203</v>
      </c>
      <c r="B4337" s="1" t="s">
        <v>60</v>
      </c>
      <c r="C4337" s="1" t="s">
        <v>10</v>
      </c>
      <c r="D4337" s="1" t="s">
        <v>41277</v>
      </c>
      <c r="E4337" s="1" t="s">
        <v>41278</v>
      </c>
      <c r="F4337" s="47"/>
      <c r="G4337" s="48"/>
      <c r="H4337" s="48"/>
      <c r="I4337" s="48"/>
      <c r="J4337" s="48"/>
      <c r="K4337" s="48"/>
      <c r="L4337" s="48"/>
      <c r="M4337" s="48"/>
      <c r="N4337" s="48"/>
      <c r="O4337" s="48"/>
      <c r="P4337" s="48"/>
    </row>
    <row r="4338" ht="13.5" customHeight="1">
      <c r="A4338" s="1" t="s">
        <v>41203</v>
      </c>
      <c r="B4338" s="1" t="s">
        <v>65</v>
      </c>
      <c r="C4338" s="1" t="s">
        <v>10</v>
      </c>
      <c r="D4338" s="1" t="s">
        <v>41281</v>
      </c>
      <c r="E4338" s="1" t="s">
        <v>41282</v>
      </c>
      <c r="F4338" s="47"/>
      <c r="G4338" s="48"/>
      <c r="H4338" s="48"/>
      <c r="I4338" s="48"/>
      <c r="J4338" s="48"/>
      <c r="K4338" s="48"/>
      <c r="L4338" s="48"/>
      <c r="M4338" s="48"/>
      <c r="N4338" s="48"/>
      <c r="O4338" s="48"/>
      <c r="P4338" s="48"/>
    </row>
    <row r="4339" ht="13.5" customHeight="1">
      <c r="A4339" s="1" t="s">
        <v>41203</v>
      </c>
      <c r="B4339" s="1" t="s">
        <v>70</v>
      </c>
      <c r="C4339" s="1" t="s">
        <v>10</v>
      </c>
      <c r="D4339" s="1" t="s">
        <v>41285</v>
      </c>
      <c r="E4339" s="1" t="s">
        <v>41286</v>
      </c>
      <c r="F4339" s="47"/>
      <c r="G4339" s="48"/>
      <c r="H4339" s="48"/>
      <c r="I4339" s="48"/>
      <c r="J4339" s="48"/>
      <c r="K4339" s="48"/>
      <c r="L4339" s="48"/>
      <c r="M4339" s="48"/>
      <c r="N4339" s="48"/>
      <c r="O4339" s="48"/>
      <c r="P4339" s="48"/>
    </row>
    <row r="4340" ht="13.5" customHeight="1">
      <c r="A4340" s="1" t="s">
        <v>41203</v>
      </c>
      <c r="B4340" s="1" t="s">
        <v>74</v>
      </c>
      <c r="C4340" s="1" t="s">
        <v>10</v>
      </c>
      <c r="D4340" s="1" t="s">
        <v>41289</v>
      </c>
      <c r="E4340" s="1" t="s">
        <v>41291</v>
      </c>
      <c r="F4340" s="47"/>
      <c r="G4340" s="48"/>
      <c r="H4340" s="48"/>
      <c r="I4340" s="48"/>
      <c r="J4340" s="48"/>
      <c r="K4340" s="48"/>
      <c r="L4340" s="48"/>
      <c r="M4340" s="48"/>
      <c r="N4340" s="48"/>
      <c r="O4340" s="48"/>
      <c r="P4340" s="48"/>
    </row>
    <row r="4341" ht="13.5" customHeight="1">
      <c r="A4341" s="1" t="s">
        <v>41203</v>
      </c>
      <c r="B4341" s="1" t="s">
        <v>78</v>
      </c>
      <c r="C4341" s="1" t="s">
        <v>10</v>
      </c>
      <c r="D4341" s="1" t="s">
        <v>41295</v>
      </c>
      <c r="E4341" s="1" t="s">
        <v>41296</v>
      </c>
      <c r="F4341" s="47"/>
      <c r="G4341" s="48"/>
      <c r="H4341" s="48"/>
      <c r="I4341" s="48"/>
      <c r="J4341" s="48"/>
      <c r="K4341" s="48"/>
      <c r="L4341" s="48"/>
      <c r="M4341" s="48"/>
      <c r="N4341" s="48"/>
      <c r="O4341" s="48"/>
      <c r="P4341" s="48"/>
    </row>
    <row r="4342" ht="13.5" customHeight="1">
      <c r="A4342" s="1" t="s">
        <v>41203</v>
      </c>
      <c r="B4342" s="1" t="s">
        <v>83</v>
      </c>
      <c r="C4342" s="1" t="s">
        <v>10</v>
      </c>
      <c r="D4342" s="1" t="s">
        <v>41297</v>
      </c>
      <c r="E4342" s="1" t="s">
        <v>41298</v>
      </c>
      <c r="F4342" s="47"/>
      <c r="G4342" s="48"/>
      <c r="H4342" s="48"/>
      <c r="I4342" s="48"/>
      <c r="J4342" s="48"/>
      <c r="K4342" s="48"/>
      <c r="L4342" s="48"/>
      <c r="M4342" s="48"/>
      <c r="N4342" s="48"/>
      <c r="O4342" s="48"/>
      <c r="P4342" s="48"/>
    </row>
    <row r="4343" ht="13.5" customHeight="1">
      <c r="A4343" s="1" t="s">
        <v>41203</v>
      </c>
      <c r="B4343" s="1" t="s">
        <v>86</v>
      </c>
      <c r="C4343" s="1" t="s">
        <v>10</v>
      </c>
      <c r="D4343" s="1" t="s">
        <v>41300</v>
      </c>
      <c r="E4343" s="1" t="s">
        <v>41301</v>
      </c>
      <c r="F4343" s="47"/>
      <c r="G4343" s="48"/>
      <c r="H4343" s="48"/>
      <c r="I4343" s="48"/>
      <c r="J4343" s="48"/>
      <c r="K4343" s="48"/>
      <c r="L4343" s="48"/>
      <c r="M4343" s="48"/>
      <c r="N4343" s="48"/>
      <c r="O4343" s="48"/>
      <c r="P4343" s="48"/>
    </row>
    <row r="4344" ht="13.5" customHeight="1">
      <c r="A4344" s="1" t="s">
        <v>41203</v>
      </c>
      <c r="B4344" s="1" t="s">
        <v>91</v>
      </c>
      <c r="C4344" s="1" t="s">
        <v>10</v>
      </c>
      <c r="D4344" s="1" t="s">
        <v>41304</v>
      </c>
      <c r="E4344" s="1" t="s">
        <v>41305</v>
      </c>
      <c r="F4344" s="47"/>
      <c r="G4344" s="48"/>
      <c r="H4344" s="48"/>
      <c r="I4344" s="48"/>
      <c r="J4344" s="48"/>
      <c r="K4344" s="48"/>
      <c r="L4344" s="48"/>
      <c r="M4344" s="48"/>
      <c r="N4344" s="48"/>
      <c r="O4344" s="48"/>
      <c r="P4344" s="48"/>
    </row>
    <row r="4345" ht="13.5" customHeight="1">
      <c r="A4345" s="1" t="s">
        <v>41203</v>
      </c>
      <c r="B4345" s="1" t="s">
        <v>94</v>
      </c>
      <c r="C4345" s="1" t="s">
        <v>10</v>
      </c>
      <c r="D4345" s="1" t="s">
        <v>41308</v>
      </c>
      <c r="E4345" s="1" t="s">
        <v>41309</v>
      </c>
      <c r="F4345" s="47"/>
      <c r="G4345" s="48"/>
      <c r="H4345" s="48"/>
      <c r="I4345" s="48"/>
      <c r="J4345" s="48"/>
      <c r="K4345" s="48"/>
      <c r="L4345" s="48"/>
      <c r="M4345" s="48"/>
      <c r="N4345" s="48"/>
      <c r="O4345" s="48"/>
      <c r="P4345" s="48"/>
    </row>
    <row r="4346" ht="13.5" customHeight="1">
      <c r="A4346" s="1" t="s">
        <v>41203</v>
      </c>
      <c r="B4346" s="1" t="s">
        <v>186</v>
      </c>
      <c r="C4346" s="1" t="s">
        <v>10</v>
      </c>
      <c r="D4346" s="1" t="s">
        <v>41312</v>
      </c>
      <c r="E4346" s="1" t="s">
        <v>41313</v>
      </c>
      <c r="F4346" s="47"/>
      <c r="G4346" s="48"/>
      <c r="H4346" s="48"/>
      <c r="I4346" s="48"/>
      <c r="J4346" s="48"/>
      <c r="K4346" s="48"/>
      <c r="L4346" s="48"/>
      <c r="M4346" s="48"/>
      <c r="N4346" s="48"/>
      <c r="O4346" s="48"/>
      <c r="P4346" s="48"/>
    </row>
    <row r="4347" ht="13.5" customHeight="1">
      <c r="A4347" s="1" t="s">
        <v>41203</v>
      </c>
      <c r="B4347" s="1" t="s">
        <v>189</v>
      </c>
      <c r="C4347" s="1" t="s">
        <v>10</v>
      </c>
      <c r="D4347" s="1" t="s">
        <v>41318</v>
      </c>
      <c r="E4347" s="1" t="s">
        <v>41319</v>
      </c>
      <c r="F4347" s="47"/>
      <c r="G4347" s="48"/>
      <c r="H4347" s="48"/>
      <c r="I4347" s="48"/>
      <c r="J4347" s="48"/>
      <c r="K4347" s="48"/>
      <c r="L4347" s="48"/>
      <c r="M4347" s="48"/>
      <c r="N4347" s="48"/>
      <c r="O4347" s="48"/>
      <c r="P4347" s="48"/>
    </row>
    <row r="4348" ht="13.5" customHeight="1">
      <c r="A4348" s="1" t="s">
        <v>41203</v>
      </c>
      <c r="B4348" s="1" t="s">
        <v>193</v>
      </c>
      <c r="C4348" s="1" t="s">
        <v>374</v>
      </c>
      <c r="D4348" s="1" t="s">
        <v>41322</v>
      </c>
      <c r="E4348" s="1" t="s">
        <v>41323</v>
      </c>
      <c r="F4348" s="47"/>
      <c r="G4348" s="48"/>
      <c r="H4348" s="48"/>
      <c r="I4348" s="48"/>
      <c r="J4348" s="48"/>
      <c r="K4348" s="48"/>
      <c r="L4348" s="48"/>
      <c r="M4348" s="48"/>
      <c r="N4348" s="48"/>
      <c r="O4348" s="48"/>
      <c r="P4348" s="48"/>
    </row>
    <row r="4349" ht="13.5" customHeight="1">
      <c r="A4349" s="1" t="s">
        <v>41203</v>
      </c>
      <c r="B4349" s="1" t="s">
        <v>197</v>
      </c>
      <c r="C4349" s="1" t="s">
        <v>10</v>
      </c>
      <c r="D4349" s="1" t="s">
        <v>41324</v>
      </c>
      <c r="E4349" s="1" t="s">
        <v>41327</v>
      </c>
      <c r="F4349" s="47"/>
      <c r="G4349" s="48"/>
      <c r="H4349" s="48"/>
      <c r="I4349" s="48"/>
      <c r="J4349" s="48"/>
      <c r="K4349" s="48"/>
      <c r="L4349" s="48"/>
      <c r="M4349" s="48"/>
      <c r="N4349" s="48"/>
      <c r="O4349" s="48"/>
      <c r="P4349" s="48"/>
    </row>
    <row r="4350" ht="13.5" customHeight="1">
      <c r="A4350" s="1" t="s">
        <v>41203</v>
      </c>
      <c r="B4350" s="1" t="s">
        <v>201</v>
      </c>
      <c r="C4350" s="1" t="s">
        <v>10</v>
      </c>
      <c r="D4350" s="1" t="s">
        <v>41330</v>
      </c>
      <c r="E4350" s="1" t="s">
        <v>41331</v>
      </c>
      <c r="F4350" s="47"/>
      <c r="G4350" s="48"/>
      <c r="H4350" s="48"/>
      <c r="I4350" s="48"/>
      <c r="J4350" s="48"/>
      <c r="K4350" s="48"/>
      <c r="L4350" s="48"/>
      <c r="M4350" s="48"/>
      <c r="N4350" s="48"/>
      <c r="O4350" s="48"/>
      <c r="P4350" s="48"/>
    </row>
    <row r="4351" ht="13.5" customHeight="1">
      <c r="A4351" s="1" t="s">
        <v>41203</v>
      </c>
      <c r="B4351" s="1" t="s">
        <v>206</v>
      </c>
      <c r="C4351" s="1" t="s">
        <v>10</v>
      </c>
      <c r="D4351" s="1" t="s">
        <v>41334</v>
      </c>
      <c r="E4351" s="1" t="s">
        <v>41335</v>
      </c>
      <c r="F4351" s="47"/>
      <c r="G4351" s="48"/>
      <c r="H4351" s="48"/>
      <c r="I4351" s="48"/>
      <c r="J4351" s="48"/>
      <c r="K4351" s="48"/>
      <c r="L4351" s="48"/>
      <c r="M4351" s="48"/>
      <c r="N4351" s="48"/>
      <c r="O4351" s="48"/>
      <c r="P4351" s="48"/>
    </row>
    <row r="4352" ht="13.5" customHeight="1">
      <c r="A4352" s="1" t="s">
        <v>41203</v>
      </c>
      <c r="B4352" s="1" t="s">
        <v>211</v>
      </c>
      <c r="C4352" s="1" t="s">
        <v>10</v>
      </c>
      <c r="D4352" s="1" t="s">
        <v>41338</v>
      </c>
      <c r="E4352" s="1" t="s">
        <v>41339</v>
      </c>
      <c r="F4352" s="47"/>
      <c r="G4352" s="48"/>
      <c r="H4352" s="48"/>
      <c r="I4352" s="48"/>
      <c r="J4352" s="48"/>
      <c r="K4352" s="48"/>
      <c r="L4352" s="48"/>
      <c r="M4352" s="48"/>
      <c r="N4352" s="48"/>
      <c r="O4352" s="48"/>
      <c r="P4352" s="48"/>
    </row>
    <row r="4353" ht="13.5" customHeight="1">
      <c r="A4353" s="1" t="s">
        <v>41203</v>
      </c>
      <c r="B4353" s="1" t="s">
        <v>215</v>
      </c>
      <c r="C4353" s="1" t="s">
        <v>10</v>
      </c>
      <c r="D4353" s="1" t="s">
        <v>41342</v>
      </c>
      <c r="E4353" s="1" t="s">
        <v>41343</v>
      </c>
      <c r="F4353" s="47"/>
      <c r="G4353" s="48"/>
      <c r="H4353" s="48"/>
      <c r="I4353" s="48"/>
      <c r="J4353" s="48"/>
      <c r="K4353" s="48"/>
      <c r="L4353" s="48"/>
      <c r="M4353" s="48"/>
      <c r="N4353" s="48"/>
      <c r="O4353" s="48"/>
      <c r="P4353" s="48"/>
    </row>
    <row r="4354" ht="13.5" customHeight="1">
      <c r="A4354" s="1" t="s">
        <v>41203</v>
      </c>
      <c r="B4354" s="1" t="s">
        <v>220</v>
      </c>
      <c r="C4354" s="1" t="s">
        <v>10</v>
      </c>
      <c r="D4354" s="1" t="s">
        <v>41346</v>
      </c>
      <c r="E4354" s="1" t="s">
        <v>41348</v>
      </c>
      <c r="F4354" s="47"/>
      <c r="G4354" s="48"/>
      <c r="H4354" s="48"/>
      <c r="I4354" s="48"/>
      <c r="J4354" s="48"/>
      <c r="K4354" s="48"/>
      <c r="L4354" s="48"/>
      <c r="M4354" s="48"/>
      <c r="N4354" s="48"/>
      <c r="O4354" s="48"/>
      <c r="P4354" s="48"/>
    </row>
    <row r="4355" ht="13.5" customHeight="1">
      <c r="A4355" s="1" t="s">
        <v>41203</v>
      </c>
      <c r="B4355" s="1" t="s">
        <v>223</v>
      </c>
      <c r="C4355" s="1" t="s">
        <v>10</v>
      </c>
      <c r="D4355" s="1" t="s">
        <v>41351</v>
      </c>
      <c r="E4355" s="1" t="s">
        <v>41353</v>
      </c>
      <c r="F4355" s="47"/>
      <c r="G4355" s="48"/>
      <c r="H4355" s="48"/>
      <c r="I4355" s="48"/>
      <c r="J4355" s="48"/>
      <c r="K4355" s="48"/>
      <c r="L4355" s="48"/>
      <c r="M4355" s="48"/>
      <c r="N4355" s="48"/>
      <c r="O4355" s="48"/>
      <c r="P4355" s="48"/>
    </row>
    <row r="4356" ht="13.5" customHeight="1">
      <c r="A4356" s="1" t="s">
        <v>41203</v>
      </c>
      <c r="B4356" s="1" t="s">
        <v>229</v>
      </c>
      <c r="C4356" s="1" t="s">
        <v>10</v>
      </c>
      <c r="D4356" s="1" t="s">
        <v>41356</v>
      </c>
      <c r="E4356" s="1" t="s">
        <v>41357</v>
      </c>
      <c r="F4356" s="47"/>
      <c r="G4356" s="48"/>
      <c r="H4356" s="48"/>
      <c r="I4356" s="48"/>
      <c r="J4356" s="48"/>
      <c r="K4356" s="48"/>
      <c r="L4356" s="48"/>
      <c r="M4356" s="48"/>
      <c r="N4356" s="48"/>
      <c r="O4356" s="48"/>
      <c r="P4356" s="48"/>
    </row>
    <row r="4357" ht="13.5" customHeight="1">
      <c r="A4357" s="1" t="s">
        <v>41203</v>
      </c>
      <c r="B4357" s="1" t="s">
        <v>233</v>
      </c>
      <c r="C4357" s="1" t="s">
        <v>10</v>
      </c>
      <c r="D4357" s="1" t="s">
        <v>41360</v>
      </c>
      <c r="E4357" s="1" t="s">
        <v>41361</v>
      </c>
      <c r="F4357" s="47"/>
      <c r="G4357" s="48"/>
      <c r="H4357" s="48"/>
      <c r="I4357" s="48"/>
      <c r="J4357" s="48"/>
      <c r="K4357" s="48"/>
      <c r="L4357" s="48"/>
      <c r="M4357" s="48"/>
      <c r="N4357" s="48"/>
      <c r="O4357" s="48"/>
      <c r="P4357" s="48"/>
    </row>
    <row r="4358" ht="13.5" customHeight="1">
      <c r="A4358" s="1" t="s">
        <v>41203</v>
      </c>
      <c r="B4358" s="1" t="s">
        <v>237</v>
      </c>
      <c r="C4358" s="1" t="s">
        <v>10</v>
      </c>
      <c r="D4358" s="1" t="s">
        <v>41364</v>
      </c>
      <c r="E4358" s="1" t="s">
        <v>41365</v>
      </c>
      <c r="F4358" s="47"/>
      <c r="G4358" s="48"/>
      <c r="H4358" s="48"/>
      <c r="I4358" s="48"/>
      <c r="J4358" s="48"/>
      <c r="K4358" s="48"/>
      <c r="L4358" s="48"/>
      <c r="M4358" s="48"/>
      <c r="N4358" s="48"/>
      <c r="O4358" s="48"/>
      <c r="P4358" s="48"/>
    </row>
    <row r="4359" ht="13.5" customHeight="1">
      <c r="A4359" s="1" t="s">
        <v>41203</v>
      </c>
      <c r="B4359" s="1" t="s">
        <v>241</v>
      </c>
      <c r="C4359" s="1" t="s">
        <v>10</v>
      </c>
      <c r="D4359" s="1" t="s">
        <v>41368</v>
      </c>
      <c r="E4359" s="1" t="s">
        <v>41369</v>
      </c>
      <c r="F4359" s="47"/>
      <c r="G4359" s="48"/>
      <c r="H4359" s="48"/>
      <c r="I4359" s="48"/>
      <c r="J4359" s="48"/>
      <c r="K4359" s="48"/>
      <c r="L4359" s="48"/>
      <c r="M4359" s="48"/>
      <c r="N4359" s="48"/>
      <c r="O4359" s="48"/>
      <c r="P4359" s="48"/>
    </row>
    <row r="4360" ht="13.5" customHeight="1">
      <c r="A4360" s="1" t="s">
        <v>41203</v>
      </c>
      <c r="B4360" s="1" t="s">
        <v>244</v>
      </c>
      <c r="C4360" s="1" t="s">
        <v>10</v>
      </c>
      <c r="D4360" s="1" t="s">
        <v>41373</v>
      </c>
      <c r="E4360" s="1" t="s">
        <v>41375</v>
      </c>
      <c r="F4360" s="47"/>
      <c r="G4360" s="48"/>
      <c r="H4360" s="48"/>
      <c r="I4360" s="48"/>
      <c r="J4360" s="48"/>
      <c r="K4360" s="48"/>
      <c r="L4360" s="48"/>
      <c r="M4360" s="48"/>
      <c r="N4360" s="48"/>
      <c r="O4360" s="48"/>
      <c r="P4360" s="48"/>
    </row>
    <row r="4361" ht="13.5" customHeight="1">
      <c r="A4361" s="1" t="s">
        <v>41203</v>
      </c>
      <c r="B4361" s="1" t="s">
        <v>247</v>
      </c>
      <c r="C4361" s="1" t="s">
        <v>10</v>
      </c>
      <c r="D4361" s="1" t="s">
        <v>41376</v>
      </c>
      <c r="E4361" s="1" t="s">
        <v>41377</v>
      </c>
      <c r="F4361" s="47"/>
      <c r="G4361" s="48"/>
      <c r="H4361" s="48"/>
      <c r="I4361" s="48"/>
      <c r="J4361" s="48"/>
      <c r="K4361" s="48"/>
      <c r="L4361" s="48"/>
      <c r="M4361" s="48"/>
      <c r="N4361" s="48"/>
      <c r="O4361" s="48"/>
      <c r="P4361" s="48"/>
    </row>
    <row r="4362" ht="13.5" customHeight="1">
      <c r="A4362" s="1" t="s">
        <v>41203</v>
      </c>
      <c r="B4362" s="1" t="s">
        <v>251</v>
      </c>
      <c r="C4362" s="1" t="s">
        <v>10</v>
      </c>
      <c r="D4362" s="1" t="s">
        <v>41379</v>
      </c>
      <c r="E4362" s="1" t="s">
        <v>41380</v>
      </c>
      <c r="F4362" s="47"/>
      <c r="G4362" s="48"/>
      <c r="H4362" s="48"/>
      <c r="I4362" s="48"/>
      <c r="J4362" s="48"/>
      <c r="K4362" s="48"/>
      <c r="L4362" s="48"/>
      <c r="M4362" s="48"/>
      <c r="N4362" s="48"/>
      <c r="O4362" s="48"/>
      <c r="P4362" s="48"/>
    </row>
    <row r="4363" ht="13.5" customHeight="1">
      <c r="A4363" s="1" t="s">
        <v>41203</v>
      </c>
      <c r="B4363" s="1" t="s">
        <v>254</v>
      </c>
      <c r="C4363" s="1" t="s">
        <v>10</v>
      </c>
      <c r="D4363" s="1" t="s">
        <v>41384</v>
      </c>
      <c r="E4363" s="1" t="s">
        <v>41386</v>
      </c>
      <c r="F4363" s="47"/>
      <c r="G4363" s="48"/>
      <c r="H4363" s="48"/>
      <c r="I4363" s="48"/>
      <c r="J4363" s="48"/>
      <c r="K4363" s="48"/>
      <c r="L4363" s="48"/>
      <c r="M4363" s="48"/>
      <c r="N4363" s="48"/>
      <c r="O4363" s="48"/>
      <c r="P4363" s="48"/>
    </row>
    <row r="4364" ht="13.5" customHeight="1">
      <c r="A4364" s="1" t="s">
        <v>41203</v>
      </c>
      <c r="B4364" s="1" t="s">
        <v>258</v>
      </c>
      <c r="C4364" s="1" t="s">
        <v>10</v>
      </c>
      <c r="D4364" s="1" t="s">
        <v>41389</v>
      </c>
      <c r="E4364" s="1" t="s">
        <v>41390</v>
      </c>
      <c r="F4364" s="47"/>
      <c r="G4364" s="48"/>
      <c r="H4364" s="48"/>
      <c r="I4364" s="48"/>
      <c r="J4364" s="48"/>
      <c r="K4364" s="48"/>
      <c r="L4364" s="48"/>
      <c r="M4364" s="48"/>
      <c r="N4364" s="48"/>
      <c r="O4364" s="48"/>
      <c r="P4364" s="48"/>
    </row>
    <row r="4365" ht="13.5" customHeight="1">
      <c r="A4365" s="1" t="s">
        <v>41203</v>
      </c>
      <c r="B4365" s="1" t="s">
        <v>263</v>
      </c>
      <c r="C4365" s="1" t="s">
        <v>10</v>
      </c>
      <c r="D4365" s="1" t="s">
        <v>41394</v>
      </c>
      <c r="E4365" s="1" t="s">
        <v>41396</v>
      </c>
      <c r="F4365" s="47"/>
      <c r="G4365" s="48"/>
      <c r="H4365" s="48"/>
      <c r="I4365" s="48"/>
      <c r="J4365" s="48"/>
      <c r="K4365" s="48"/>
      <c r="L4365" s="48"/>
      <c r="M4365" s="48"/>
      <c r="N4365" s="48"/>
      <c r="O4365" s="48"/>
      <c r="P4365" s="48"/>
    </row>
    <row r="4366" ht="13.5" customHeight="1">
      <c r="A4366" s="1" t="s">
        <v>41203</v>
      </c>
      <c r="B4366" s="1" t="s">
        <v>99</v>
      </c>
      <c r="C4366" s="1" t="s">
        <v>40945</v>
      </c>
      <c r="D4366" s="47"/>
      <c r="E4366" s="47"/>
      <c r="F4366" s="47"/>
      <c r="G4366" s="48"/>
      <c r="H4366" s="48"/>
      <c r="I4366" s="48"/>
      <c r="J4366" s="48"/>
      <c r="K4366" s="48"/>
      <c r="L4366" s="48"/>
      <c r="M4366" s="48"/>
      <c r="N4366" s="48"/>
      <c r="O4366" s="48"/>
      <c r="P4366" s="48"/>
    </row>
    <row r="4367" ht="13.5" customHeight="1">
      <c r="A4367" s="1" t="s">
        <v>41403</v>
      </c>
      <c r="B4367" s="2" t="s">
        <v>1</v>
      </c>
      <c r="C4367" s="1" t="s">
        <v>2</v>
      </c>
      <c r="D4367" s="47"/>
      <c r="E4367" s="47"/>
      <c r="F4367" s="47"/>
      <c r="G4367" s="48"/>
      <c r="H4367" s="48"/>
      <c r="I4367" s="48"/>
      <c r="J4367" s="48"/>
      <c r="K4367" s="48"/>
      <c r="L4367" s="48"/>
      <c r="M4367" s="48"/>
      <c r="N4367" s="48"/>
      <c r="O4367" s="48"/>
      <c r="P4367" s="48"/>
    </row>
    <row r="4368" ht="13.5" customHeight="1">
      <c r="A4368" s="1" t="s">
        <v>41403</v>
      </c>
      <c r="B4368" s="1" t="s">
        <v>5</v>
      </c>
      <c r="C4368" s="1" t="s">
        <v>303</v>
      </c>
      <c r="D4368" s="1" t="s">
        <v>41410</v>
      </c>
      <c r="E4368" s="1" t="s">
        <v>41411</v>
      </c>
      <c r="F4368" s="47"/>
      <c r="G4368" s="48"/>
      <c r="H4368" s="48"/>
      <c r="I4368" s="48"/>
      <c r="J4368" s="48"/>
      <c r="K4368" s="48"/>
      <c r="L4368" s="48"/>
      <c r="M4368" s="48"/>
      <c r="N4368" s="48"/>
      <c r="O4368" s="48"/>
      <c r="P4368" s="48"/>
    </row>
    <row r="4369" ht="13.5" customHeight="1">
      <c r="A4369" s="1" t="s">
        <v>41403</v>
      </c>
      <c r="B4369" s="1" t="s">
        <v>9</v>
      </c>
      <c r="C4369" s="1" t="s">
        <v>10</v>
      </c>
      <c r="D4369" s="1" t="s">
        <v>41414</v>
      </c>
      <c r="E4369" s="1" t="s">
        <v>41415</v>
      </c>
      <c r="F4369" s="47"/>
      <c r="G4369" s="48"/>
      <c r="H4369" s="48"/>
      <c r="I4369" s="48"/>
      <c r="J4369" s="48"/>
      <c r="K4369" s="48"/>
      <c r="L4369" s="48"/>
      <c r="M4369" s="48"/>
      <c r="N4369" s="48"/>
      <c r="O4369" s="48"/>
      <c r="P4369" s="48"/>
    </row>
    <row r="4370" ht="13.5" customHeight="1">
      <c r="A4370" s="1" t="s">
        <v>41403</v>
      </c>
      <c r="B4370" s="1" t="s">
        <v>13</v>
      </c>
      <c r="C4370" s="1" t="s">
        <v>10</v>
      </c>
      <c r="D4370" s="1" t="s">
        <v>41419</v>
      </c>
      <c r="E4370" s="1" t="s">
        <v>41421</v>
      </c>
      <c r="F4370" s="47"/>
      <c r="G4370" s="48"/>
      <c r="H4370" s="48"/>
      <c r="I4370" s="48"/>
      <c r="J4370" s="48"/>
      <c r="K4370" s="48"/>
      <c r="L4370" s="48"/>
      <c r="M4370" s="48"/>
      <c r="N4370" s="48"/>
      <c r="O4370" s="48"/>
      <c r="P4370" s="48"/>
    </row>
    <row r="4371" ht="13.5" customHeight="1">
      <c r="A4371" s="1" t="s">
        <v>41403</v>
      </c>
      <c r="B4371" s="1" t="s">
        <v>16</v>
      </c>
      <c r="C4371" s="1" t="s">
        <v>10</v>
      </c>
      <c r="D4371" s="1" t="s">
        <v>41426</v>
      </c>
      <c r="E4371" s="1" t="s">
        <v>41427</v>
      </c>
      <c r="F4371" s="47"/>
      <c r="G4371" s="48"/>
      <c r="H4371" s="48"/>
      <c r="I4371" s="48"/>
      <c r="J4371" s="48"/>
      <c r="K4371" s="48"/>
      <c r="L4371" s="48"/>
      <c r="M4371" s="48"/>
      <c r="N4371" s="48"/>
      <c r="O4371" s="48"/>
      <c r="P4371" s="48"/>
    </row>
    <row r="4372" ht="13.5" customHeight="1">
      <c r="A4372" s="1" t="s">
        <v>41403</v>
      </c>
      <c r="B4372" s="1" t="s">
        <v>21</v>
      </c>
      <c r="C4372" s="1" t="s">
        <v>10</v>
      </c>
      <c r="D4372" s="1" t="s">
        <v>41430</v>
      </c>
      <c r="E4372" s="1" t="s">
        <v>41431</v>
      </c>
      <c r="F4372" s="47"/>
      <c r="G4372" s="48"/>
      <c r="H4372" s="48"/>
      <c r="I4372" s="48"/>
      <c r="J4372" s="48"/>
      <c r="K4372" s="48"/>
      <c r="L4372" s="48"/>
      <c r="M4372" s="48"/>
      <c r="N4372" s="48"/>
      <c r="O4372" s="48"/>
      <c r="P4372" s="48"/>
    </row>
    <row r="4373" ht="13.5" customHeight="1">
      <c r="A4373" s="1" t="s">
        <v>41403</v>
      </c>
      <c r="B4373" s="1" t="s">
        <v>27</v>
      </c>
      <c r="C4373" s="1" t="s">
        <v>10</v>
      </c>
      <c r="D4373" s="1" t="s">
        <v>41437</v>
      </c>
      <c r="E4373" s="1" t="s">
        <v>41439</v>
      </c>
      <c r="F4373" s="47"/>
      <c r="G4373" s="48"/>
      <c r="H4373" s="48"/>
      <c r="I4373" s="48"/>
      <c r="J4373" s="48"/>
      <c r="K4373" s="48"/>
      <c r="L4373" s="48"/>
      <c r="M4373" s="48"/>
      <c r="N4373" s="48"/>
      <c r="O4373" s="48"/>
      <c r="P4373" s="48"/>
    </row>
    <row r="4374" ht="13.5" customHeight="1">
      <c r="A4374" s="1" t="s">
        <v>41403</v>
      </c>
      <c r="B4374" s="1" t="s">
        <v>31</v>
      </c>
      <c r="C4374" s="1" t="s">
        <v>10</v>
      </c>
      <c r="D4374" s="1" t="s">
        <v>41443</v>
      </c>
      <c r="E4374" s="1" t="s">
        <v>41445</v>
      </c>
      <c r="F4374" s="47"/>
      <c r="G4374" s="48"/>
      <c r="H4374" s="48"/>
      <c r="I4374" s="48"/>
      <c r="J4374" s="48"/>
      <c r="K4374" s="48"/>
      <c r="L4374" s="48"/>
      <c r="M4374" s="48"/>
      <c r="N4374" s="48"/>
      <c r="O4374" s="48"/>
      <c r="P4374" s="48"/>
    </row>
    <row r="4375" ht="13.5" customHeight="1">
      <c r="A4375" s="1" t="s">
        <v>41403</v>
      </c>
      <c r="B4375" s="1" t="s">
        <v>34</v>
      </c>
      <c r="C4375" s="1" t="s">
        <v>10</v>
      </c>
      <c r="D4375" s="1" t="s">
        <v>41450</v>
      </c>
      <c r="E4375" s="1" t="s">
        <v>41451</v>
      </c>
      <c r="F4375" s="47"/>
      <c r="G4375" s="48"/>
      <c r="H4375" s="48"/>
      <c r="I4375" s="48"/>
      <c r="J4375" s="48"/>
      <c r="K4375" s="48"/>
      <c r="L4375" s="48"/>
      <c r="M4375" s="48"/>
      <c r="N4375" s="48"/>
      <c r="O4375" s="48"/>
      <c r="P4375" s="48"/>
    </row>
    <row r="4376" ht="13.5" customHeight="1">
      <c r="A4376" s="1" t="s">
        <v>41403</v>
      </c>
      <c r="B4376" s="1" t="s">
        <v>40</v>
      </c>
      <c r="C4376" s="1" t="s">
        <v>374</v>
      </c>
      <c r="D4376" s="1" t="s">
        <v>41456</v>
      </c>
      <c r="E4376" s="1" t="s">
        <v>41457</v>
      </c>
      <c r="F4376" s="47"/>
      <c r="G4376" s="48"/>
      <c r="H4376" s="48"/>
      <c r="I4376" s="48"/>
      <c r="J4376" s="48"/>
      <c r="K4376" s="48"/>
      <c r="L4376" s="48"/>
      <c r="M4376" s="48"/>
      <c r="N4376" s="48"/>
      <c r="O4376" s="48"/>
      <c r="P4376" s="48"/>
    </row>
    <row r="4377" ht="13.5" customHeight="1">
      <c r="A4377" s="1" t="s">
        <v>41403</v>
      </c>
      <c r="B4377" s="1" t="s">
        <v>45</v>
      </c>
      <c r="C4377" s="1" t="s">
        <v>10</v>
      </c>
      <c r="D4377" s="1" t="s">
        <v>41462</v>
      </c>
      <c r="E4377" s="1" t="s">
        <v>41463</v>
      </c>
      <c r="F4377" s="47"/>
      <c r="G4377" s="48"/>
      <c r="H4377" s="48"/>
      <c r="I4377" s="48"/>
      <c r="J4377" s="48"/>
      <c r="K4377" s="48"/>
      <c r="L4377" s="48"/>
      <c r="M4377" s="48"/>
      <c r="N4377" s="48"/>
      <c r="O4377" s="48"/>
      <c r="P4377" s="48"/>
    </row>
    <row r="4378" ht="13.5" customHeight="1">
      <c r="A4378" s="1" t="s">
        <v>41403</v>
      </c>
      <c r="B4378" s="1" t="s">
        <v>52</v>
      </c>
      <c r="C4378" s="1" t="s">
        <v>10</v>
      </c>
      <c r="D4378" s="1" t="s">
        <v>41468</v>
      </c>
      <c r="E4378" s="1" t="s">
        <v>41469</v>
      </c>
      <c r="F4378" s="47"/>
      <c r="G4378" s="48"/>
      <c r="H4378" s="48"/>
      <c r="I4378" s="48"/>
      <c r="J4378" s="48"/>
      <c r="K4378" s="48"/>
      <c r="L4378" s="48"/>
      <c r="M4378" s="48"/>
      <c r="N4378" s="48"/>
      <c r="O4378" s="48"/>
      <c r="P4378" s="48"/>
    </row>
    <row r="4379" ht="13.5" customHeight="1">
      <c r="A4379" s="1" t="s">
        <v>41403</v>
      </c>
      <c r="B4379" s="1" t="s">
        <v>57</v>
      </c>
      <c r="C4379" s="1" t="s">
        <v>10</v>
      </c>
      <c r="D4379" s="1" t="s">
        <v>41474</v>
      </c>
      <c r="E4379" s="1" t="s">
        <v>41475</v>
      </c>
      <c r="F4379" s="47"/>
      <c r="G4379" s="48"/>
      <c r="H4379" s="48"/>
      <c r="I4379" s="48"/>
      <c r="J4379" s="48"/>
      <c r="K4379" s="48"/>
      <c r="L4379" s="48"/>
      <c r="M4379" s="48"/>
      <c r="N4379" s="48"/>
      <c r="O4379" s="48"/>
      <c r="P4379" s="48"/>
    </row>
    <row r="4380" ht="13.5" customHeight="1">
      <c r="A4380" s="1" t="s">
        <v>41403</v>
      </c>
      <c r="B4380" s="1" t="s">
        <v>60</v>
      </c>
      <c r="C4380" s="1" t="s">
        <v>374</v>
      </c>
      <c r="D4380" s="1" t="s">
        <v>41480</v>
      </c>
      <c r="E4380" s="1" t="s">
        <v>41482</v>
      </c>
      <c r="F4380" s="47"/>
      <c r="G4380" s="48"/>
      <c r="H4380" s="48"/>
      <c r="I4380" s="48"/>
      <c r="J4380" s="48"/>
      <c r="K4380" s="48"/>
      <c r="L4380" s="48"/>
      <c r="M4380" s="48"/>
      <c r="N4380" s="48"/>
      <c r="O4380" s="48"/>
      <c r="P4380" s="48"/>
    </row>
    <row r="4381" ht="13.5" customHeight="1">
      <c r="A4381" s="1" t="s">
        <v>41403</v>
      </c>
      <c r="B4381" s="1" t="s">
        <v>65</v>
      </c>
      <c r="C4381" s="1" t="s">
        <v>10</v>
      </c>
      <c r="D4381" s="1" t="s">
        <v>41487</v>
      </c>
      <c r="E4381" s="1" t="s">
        <v>41489</v>
      </c>
      <c r="F4381" s="47"/>
      <c r="G4381" s="48"/>
      <c r="H4381" s="48"/>
      <c r="I4381" s="48"/>
      <c r="J4381" s="48"/>
      <c r="K4381" s="48"/>
      <c r="L4381" s="48"/>
      <c r="M4381" s="48"/>
      <c r="N4381" s="48"/>
      <c r="O4381" s="48"/>
      <c r="P4381" s="48"/>
    </row>
    <row r="4382" ht="13.5" customHeight="1">
      <c r="A4382" s="1" t="s">
        <v>41403</v>
      </c>
      <c r="B4382" s="1" t="s">
        <v>70</v>
      </c>
      <c r="C4382" s="1" t="s">
        <v>10</v>
      </c>
      <c r="D4382" s="1" t="s">
        <v>41494</v>
      </c>
      <c r="E4382" s="1" t="s">
        <v>41495</v>
      </c>
      <c r="F4382" s="47"/>
      <c r="G4382" s="48"/>
      <c r="H4382" s="48"/>
      <c r="I4382" s="48"/>
      <c r="J4382" s="48"/>
      <c r="K4382" s="48"/>
      <c r="L4382" s="48"/>
      <c r="M4382" s="48"/>
      <c r="N4382" s="48"/>
      <c r="O4382" s="48"/>
      <c r="P4382" s="48"/>
    </row>
    <row r="4383" ht="13.5" customHeight="1">
      <c r="A4383" s="1" t="s">
        <v>41403</v>
      </c>
      <c r="B4383" s="1" t="s">
        <v>74</v>
      </c>
      <c r="C4383" s="1" t="s">
        <v>10</v>
      </c>
      <c r="D4383" s="1" t="s">
        <v>41500</v>
      </c>
      <c r="E4383" s="1" t="s">
        <v>41502</v>
      </c>
      <c r="F4383" s="47"/>
      <c r="G4383" s="48"/>
      <c r="H4383" s="48"/>
      <c r="I4383" s="48"/>
      <c r="J4383" s="48"/>
      <c r="K4383" s="48"/>
      <c r="L4383" s="48"/>
      <c r="M4383" s="48"/>
      <c r="N4383" s="48"/>
      <c r="O4383" s="48"/>
      <c r="P4383" s="48"/>
    </row>
    <row r="4384" ht="13.5" customHeight="1">
      <c r="A4384" s="1" t="s">
        <v>41403</v>
      </c>
      <c r="B4384" s="1" t="s">
        <v>78</v>
      </c>
      <c r="C4384" s="1" t="s">
        <v>374</v>
      </c>
      <c r="D4384" s="1" t="s">
        <v>41507</v>
      </c>
      <c r="E4384" s="1" t="s">
        <v>41509</v>
      </c>
      <c r="F4384" s="47"/>
      <c r="G4384" s="48"/>
      <c r="H4384" s="48"/>
      <c r="I4384" s="48"/>
      <c r="J4384" s="48"/>
      <c r="K4384" s="48"/>
      <c r="L4384" s="48"/>
      <c r="M4384" s="48"/>
      <c r="N4384" s="48"/>
      <c r="O4384" s="48"/>
      <c r="P4384" s="48"/>
    </row>
    <row r="4385" ht="13.5" customHeight="1">
      <c r="A4385" s="1" t="s">
        <v>41403</v>
      </c>
      <c r="B4385" s="1" t="s">
        <v>83</v>
      </c>
      <c r="C4385" s="1" t="s">
        <v>10</v>
      </c>
      <c r="D4385" s="1" t="s">
        <v>41514</v>
      </c>
      <c r="E4385" s="1" t="s">
        <v>41515</v>
      </c>
      <c r="F4385" s="47"/>
      <c r="G4385" s="48"/>
      <c r="H4385" s="48"/>
      <c r="I4385" s="48"/>
      <c r="J4385" s="48"/>
      <c r="K4385" s="48"/>
      <c r="L4385" s="48"/>
      <c r="M4385" s="48"/>
      <c r="N4385" s="48"/>
      <c r="O4385" s="48"/>
      <c r="P4385" s="48"/>
    </row>
    <row r="4386" ht="13.5" customHeight="1">
      <c r="A4386" s="1" t="s">
        <v>41403</v>
      </c>
      <c r="B4386" s="1" t="s">
        <v>86</v>
      </c>
      <c r="C4386" s="1" t="s">
        <v>10</v>
      </c>
      <c r="D4386" s="1" t="s">
        <v>41518</v>
      </c>
      <c r="E4386" s="1" t="s">
        <v>41519</v>
      </c>
      <c r="F4386" s="47"/>
      <c r="G4386" s="48"/>
      <c r="H4386" s="48"/>
      <c r="I4386" s="48"/>
      <c r="J4386" s="48"/>
      <c r="K4386" s="48"/>
      <c r="L4386" s="48"/>
      <c r="M4386" s="48"/>
      <c r="N4386" s="48"/>
      <c r="O4386" s="48"/>
      <c r="P4386" s="48"/>
    </row>
    <row r="4387" ht="13.5" customHeight="1">
      <c r="A4387" s="1" t="s">
        <v>41403</v>
      </c>
      <c r="B4387" s="1" t="s">
        <v>91</v>
      </c>
      <c r="C4387" s="1" t="s">
        <v>10</v>
      </c>
      <c r="D4387" s="1" t="s">
        <v>41522</v>
      </c>
      <c r="E4387" s="1" t="s">
        <v>41523</v>
      </c>
      <c r="F4387" s="47"/>
      <c r="G4387" s="48"/>
      <c r="H4387" s="48"/>
      <c r="I4387" s="48"/>
      <c r="J4387" s="48"/>
      <c r="K4387" s="48"/>
      <c r="L4387" s="48"/>
      <c r="M4387" s="48"/>
      <c r="N4387" s="48"/>
      <c r="O4387" s="48"/>
      <c r="P4387" s="48"/>
    </row>
    <row r="4388" ht="13.5" customHeight="1">
      <c r="A4388" s="1" t="s">
        <v>41403</v>
      </c>
      <c r="B4388" s="1" t="s">
        <v>94</v>
      </c>
      <c r="C4388" s="1" t="s">
        <v>10</v>
      </c>
      <c r="D4388" s="1" t="s">
        <v>41526</v>
      </c>
      <c r="E4388" s="1" t="s">
        <v>41527</v>
      </c>
      <c r="F4388" s="47"/>
      <c r="G4388" s="48"/>
      <c r="H4388" s="48"/>
      <c r="I4388" s="48"/>
      <c r="J4388" s="48"/>
      <c r="K4388" s="48"/>
      <c r="L4388" s="48"/>
      <c r="M4388" s="48"/>
      <c r="N4388" s="48"/>
      <c r="O4388" s="48"/>
      <c r="P4388" s="48"/>
    </row>
    <row r="4389" ht="13.5" customHeight="1">
      <c r="A4389" s="1" t="s">
        <v>41403</v>
      </c>
      <c r="B4389" s="1" t="s">
        <v>186</v>
      </c>
      <c r="C4389" s="1" t="s">
        <v>10</v>
      </c>
      <c r="D4389" s="1" t="s">
        <v>41532</v>
      </c>
      <c r="E4389" s="1" t="s">
        <v>41533</v>
      </c>
      <c r="F4389" s="47"/>
      <c r="G4389" s="48"/>
      <c r="H4389" s="48"/>
      <c r="I4389" s="48"/>
      <c r="J4389" s="48"/>
      <c r="K4389" s="48"/>
      <c r="L4389" s="48"/>
      <c r="M4389" s="48"/>
      <c r="N4389" s="48"/>
      <c r="O4389" s="48"/>
      <c r="P4389" s="48"/>
    </row>
    <row r="4390" ht="13.5" customHeight="1">
      <c r="A4390" s="1" t="s">
        <v>41403</v>
      </c>
      <c r="B4390" s="1" t="s">
        <v>189</v>
      </c>
      <c r="C4390" s="1" t="s">
        <v>10</v>
      </c>
      <c r="D4390" s="1" t="s">
        <v>41538</v>
      </c>
      <c r="E4390" s="1" t="s">
        <v>41540</v>
      </c>
      <c r="F4390" s="47"/>
      <c r="G4390" s="48"/>
      <c r="H4390" s="48"/>
      <c r="I4390" s="48"/>
      <c r="J4390" s="48"/>
      <c r="K4390" s="48"/>
      <c r="L4390" s="48"/>
      <c r="M4390" s="48"/>
      <c r="N4390" s="48"/>
      <c r="O4390" s="48"/>
      <c r="P4390" s="48"/>
    </row>
    <row r="4391" ht="13.5" customHeight="1">
      <c r="A4391" s="1" t="s">
        <v>41403</v>
      </c>
      <c r="B4391" s="1" t="s">
        <v>193</v>
      </c>
      <c r="C4391" s="1" t="s">
        <v>10</v>
      </c>
      <c r="D4391" s="1" t="s">
        <v>41544</v>
      </c>
      <c r="E4391" s="1" t="s">
        <v>41545</v>
      </c>
      <c r="F4391" s="47"/>
      <c r="G4391" s="48"/>
      <c r="H4391" s="48"/>
      <c r="I4391" s="48"/>
      <c r="J4391" s="48"/>
      <c r="K4391" s="48"/>
      <c r="L4391" s="48"/>
      <c r="M4391" s="48"/>
      <c r="N4391" s="48"/>
      <c r="O4391" s="48"/>
      <c r="P4391" s="48"/>
    </row>
    <row r="4392" ht="13.5" customHeight="1">
      <c r="A4392" s="1" t="s">
        <v>41403</v>
      </c>
      <c r="B4392" s="1" t="s">
        <v>197</v>
      </c>
      <c r="C4392" s="1" t="s">
        <v>10</v>
      </c>
      <c r="D4392" s="1" t="s">
        <v>41549</v>
      </c>
      <c r="E4392" s="1" t="s">
        <v>41550</v>
      </c>
      <c r="F4392" s="47"/>
      <c r="G4392" s="48"/>
      <c r="H4392" s="48"/>
      <c r="I4392" s="48"/>
      <c r="J4392" s="48"/>
      <c r="K4392" s="48"/>
      <c r="L4392" s="48"/>
      <c r="M4392" s="48"/>
      <c r="N4392" s="48"/>
      <c r="O4392" s="48"/>
      <c r="P4392" s="48"/>
    </row>
    <row r="4393" ht="13.5" customHeight="1">
      <c r="A4393" s="1" t="s">
        <v>41403</v>
      </c>
      <c r="B4393" s="1" t="s">
        <v>201</v>
      </c>
      <c r="C4393" s="1" t="s">
        <v>10</v>
      </c>
      <c r="D4393" s="1" t="s">
        <v>41553</v>
      </c>
      <c r="E4393" s="1" t="s">
        <v>41554</v>
      </c>
      <c r="F4393" s="47"/>
      <c r="G4393" s="48"/>
      <c r="H4393" s="48"/>
      <c r="I4393" s="48"/>
      <c r="J4393" s="48"/>
      <c r="K4393" s="48"/>
      <c r="L4393" s="48"/>
      <c r="M4393" s="48"/>
      <c r="N4393" s="48"/>
      <c r="O4393" s="48"/>
      <c r="P4393" s="48"/>
    </row>
    <row r="4394" ht="13.5" customHeight="1">
      <c r="A4394" s="1" t="s">
        <v>41403</v>
      </c>
      <c r="B4394" s="1" t="s">
        <v>206</v>
      </c>
      <c r="C4394" s="1" t="s">
        <v>10</v>
      </c>
      <c r="D4394" s="1" t="s">
        <v>41559</v>
      </c>
      <c r="E4394" s="1" t="s">
        <v>41560</v>
      </c>
      <c r="F4394" s="47"/>
      <c r="G4394" s="48"/>
      <c r="H4394" s="48"/>
      <c r="I4394" s="48"/>
      <c r="J4394" s="48"/>
      <c r="K4394" s="48"/>
      <c r="L4394" s="48"/>
      <c r="M4394" s="48"/>
      <c r="N4394" s="48"/>
      <c r="O4394" s="48"/>
      <c r="P4394" s="48"/>
    </row>
    <row r="4395" ht="13.5" customHeight="1">
      <c r="A4395" s="1" t="s">
        <v>41403</v>
      </c>
      <c r="B4395" s="1" t="s">
        <v>211</v>
      </c>
      <c r="C4395" s="1" t="s">
        <v>10</v>
      </c>
      <c r="D4395" s="1" t="s">
        <v>41565</v>
      </c>
      <c r="E4395" s="1" t="s">
        <v>41566</v>
      </c>
      <c r="F4395" s="47"/>
      <c r="G4395" s="48"/>
      <c r="H4395" s="48"/>
      <c r="I4395" s="48"/>
      <c r="J4395" s="48"/>
      <c r="K4395" s="48"/>
      <c r="L4395" s="48"/>
      <c r="M4395" s="48"/>
      <c r="N4395" s="48"/>
      <c r="O4395" s="48"/>
      <c r="P4395" s="48"/>
    </row>
    <row r="4396" ht="13.5" customHeight="1">
      <c r="A4396" s="1" t="s">
        <v>41403</v>
      </c>
      <c r="B4396" s="1" t="s">
        <v>215</v>
      </c>
      <c r="C4396" s="1" t="s">
        <v>10</v>
      </c>
      <c r="D4396" s="1" t="s">
        <v>41571</v>
      </c>
      <c r="E4396" s="1" t="s">
        <v>41572</v>
      </c>
      <c r="F4396" s="47"/>
      <c r="G4396" s="48"/>
      <c r="H4396" s="48"/>
      <c r="I4396" s="48"/>
      <c r="J4396" s="48"/>
      <c r="K4396" s="48"/>
      <c r="L4396" s="48"/>
      <c r="M4396" s="48"/>
      <c r="N4396" s="48"/>
      <c r="O4396" s="48"/>
      <c r="P4396" s="48"/>
    </row>
    <row r="4397" ht="13.5" customHeight="1">
      <c r="A4397" s="1" t="s">
        <v>41403</v>
      </c>
      <c r="B4397" s="1" t="s">
        <v>220</v>
      </c>
      <c r="C4397" s="1" t="s">
        <v>10</v>
      </c>
      <c r="D4397" s="1" t="s">
        <v>41577</v>
      </c>
      <c r="E4397" s="1" t="s">
        <v>41578</v>
      </c>
      <c r="F4397" s="47"/>
      <c r="G4397" s="48"/>
      <c r="H4397" s="48"/>
      <c r="I4397" s="48"/>
      <c r="J4397" s="48"/>
      <c r="K4397" s="48"/>
      <c r="L4397" s="48"/>
      <c r="M4397" s="48"/>
      <c r="N4397" s="48"/>
      <c r="O4397" s="48"/>
      <c r="P4397" s="48"/>
    </row>
    <row r="4398" ht="13.5" customHeight="1">
      <c r="A4398" s="1" t="s">
        <v>41403</v>
      </c>
      <c r="B4398" s="1" t="s">
        <v>223</v>
      </c>
      <c r="C4398" s="1" t="s">
        <v>10</v>
      </c>
      <c r="D4398" s="1" t="s">
        <v>41583</v>
      </c>
      <c r="E4398" s="1" t="s">
        <v>41585</v>
      </c>
      <c r="F4398" s="47"/>
      <c r="G4398" s="48"/>
      <c r="H4398" s="48"/>
      <c r="I4398" s="48"/>
      <c r="J4398" s="48"/>
      <c r="K4398" s="48"/>
      <c r="L4398" s="48"/>
      <c r="M4398" s="48"/>
      <c r="N4398" s="48"/>
      <c r="O4398" s="48"/>
      <c r="P4398" s="48"/>
    </row>
    <row r="4399" ht="13.5" customHeight="1">
      <c r="A4399" s="1" t="s">
        <v>41403</v>
      </c>
      <c r="B4399" s="1" t="s">
        <v>229</v>
      </c>
      <c r="C4399" s="1" t="s">
        <v>10</v>
      </c>
      <c r="D4399" s="1" t="s">
        <v>41590</v>
      </c>
      <c r="E4399" s="1" t="s">
        <v>41592</v>
      </c>
      <c r="F4399" s="47"/>
      <c r="G4399" s="48"/>
      <c r="H4399" s="48"/>
      <c r="I4399" s="48"/>
      <c r="J4399" s="48"/>
      <c r="K4399" s="48"/>
      <c r="L4399" s="48"/>
      <c r="M4399" s="48"/>
      <c r="N4399" s="48"/>
      <c r="O4399" s="48"/>
      <c r="P4399" s="48"/>
    </row>
    <row r="4400" ht="13.5" customHeight="1">
      <c r="A4400" s="1" t="s">
        <v>41403</v>
      </c>
      <c r="B4400" s="1" t="s">
        <v>233</v>
      </c>
      <c r="C4400" s="1" t="s">
        <v>10</v>
      </c>
      <c r="D4400" s="1" t="s">
        <v>41597</v>
      </c>
      <c r="E4400" s="1" t="s">
        <v>41598</v>
      </c>
      <c r="F4400" s="47"/>
      <c r="G4400" s="48"/>
      <c r="H4400" s="48"/>
      <c r="I4400" s="48"/>
      <c r="J4400" s="48"/>
      <c r="K4400" s="48"/>
      <c r="L4400" s="48"/>
      <c r="M4400" s="48"/>
      <c r="N4400" s="48"/>
      <c r="O4400" s="48"/>
      <c r="P4400" s="48"/>
    </row>
    <row r="4401" ht="13.5" customHeight="1">
      <c r="A4401" s="1" t="s">
        <v>41403</v>
      </c>
      <c r="B4401" s="1" t="s">
        <v>237</v>
      </c>
      <c r="C4401" s="1" t="s">
        <v>10</v>
      </c>
      <c r="D4401" s="1" t="s">
        <v>41603</v>
      </c>
      <c r="E4401" s="1" t="s">
        <v>41604</v>
      </c>
      <c r="F4401" s="47"/>
      <c r="G4401" s="48"/>
      <c r="H4401" s="48"/>
      <c r="I4401" s="48"/>
      <c r="J4401" s="48"/>
      <c r="K4401" s="48"/>
      <c r="L4401" s="48"/>
      <c r="M4401" s="48"/>
      <c r="N4401" s="48"/>
      <c r="O4401" s="48"/>
      <c r="P4401" s="48"/>
    </row>
    <row r="4402" ht="13.5" customHeight="1">
      <c r="A4402" s="1" t="s">
        <v>41403</v>
      </c>
      <c r="B4402" s="1" t="s">
        <v>241</v>
      </c>
      <c r="C4402" s="1" t="s">
        <v>10</v>
      </c>
      <c r="D4402" s="1" t="s">
        <v>41609</v>
      </c>
      <c r="E4402" s="1" t="s">
        <v>41610</v>
      </c>
      <c r="F4402" s="47"/>
      <c r="G4402" s="48"/>
      <c r="H4402" s="48"/>
      <c r="I4402" s="48"/>
      <c r="J4402" s="48"/>
      <c r="K4402" s="48"/>
      <c r="L4402" s="48"/>
      <c r="M4402" s="48"/>
      <c r="N4402" s="48"/>
      <c r="O4402" s="48"/>
      <c r="P4402" s="48"/>
    </row>
    <row r="4403" ht="13.5" customHeight="1">
      <c r="A4403" s="1" t="s">
        <v>41403</v>
      </c>
      <c r="B4403" s="1" t="s">
        <v>244</v>
      </c>
      <c r="C4403" s="1" t="s">
        <v>10</v>
      </c>
      <c r="D4403" s="1" t="s">
        <v>41613</v>
      </c>
      <c r="E4403" s="1" t="s">
        <v>41614</v>
      </c>
      <c r="F4403" s="47"/>
      <c r="G4403" s="48"/>
      <c r="H4403" s="48"/>
      <c r="I4403" s="48"/>
      <c r="J4403" s="48"/>
      <c r="K4403" s="48"/>
      <c r="L4403" s="48"/>
      <c r="M4403" s="48"/>
      <c r="N4403" s="48"/>
      <c r="O4403" s="48"/>
      <c r="P4403" s="48"/>
    </row>
    <row r="4404" ht="13.5" customHeight="1">
      <c r="A4404" s="1" t="s">
        <v>41403</v>
      </c>
      <c r="B4404" s="1" t="s">
        <v>247</v>
      </c>
      <c r="C4404" s="1" t="s">
        <v>10</v>
      </c>
      <c r="D4404" s="1" t="s">
        <v>41619</v>
      </c>
      <c r="E4404" s="1" t="s">
        <v>41620</v>
      </c>
      <c r="F4404" s="47"/>
      <c r="G4404" s="48"/>
      <c r="H4404" s="48"/>
      <c r="I4404" s="48"/>
      <c r="J4404" s="48"/>
      <c r="K4404" s="48"/>
      <c r="L4404" s="48"/>
      <c r="M4404" s="48"/>
      <c r="N4404" s="48"/>
      <c r="O4404" s="48"/>
      <c r="P4404" s="48"/>
    </row>
    <row r="4405" ht="13.5" customHeight="1">
      <c r="A4405" s="1" t="s">
        <v>41403</v>
      </c>
      <c r="B4405" s="1" t="s">
        <v>99</v>
      </c>
      <c r="C4405" s="1" t="s">
        <v>40945</v>
      </c>
      <c r="D4405" s="47"/>
      <c r="E4405" s="47"/>
      <c r="F4405" s="47"/>
      <c r="G4405" s="48"/>
      <c r="H4405" s="48"/>
      <c r="I4405" s="48"/>
      <c r="J4405" s="48"/>
      <c r="K4405" s="48"/>
      <c r="L4405" s="48"/>
      <c r="M4405" s="48"/>
      <c r="N4405" s="48"/>
      <c r="O4405" s="48"/>
      <c r="P4405" s="48"/>
    </row>
    <row r="4406" ht="13.5" customHeight="1">
      <c r="A4406" s="1" t="s">
        <v>41628</v>
      </c>
      <c r="B4406" s="2" t="s">
        <v>1</v>
      </c>
      <c r="C4406" s="1" t="s">
        <v>2</v>
      </c>
      <c r="D4406" s="47"/>
      <c r="E4406" s="47"/>
      <c r="F4406" s="47"/>
      <c r="G4406" s="48"/>
      <c r="H4406" s="48"/>
      <c r="I4406" s="48"/>
      <c r="J4406" s="48"/>
      <c r="K4406" s="48"/>
      <c r="L4406" s="48"/>
      <c r="M4406" s="48"/>
      <c r="N4406" s="48"/>
      <c r="O4406" s="48"/>
      <c r="P4406" s="48"/>
    </row>
    <row r="4407" ht="13.5" customHeight="1">
      <c r="A4407" s="1" t="s">
        <v>41628</v>
      </c>
      <c r="B4407" s="1" t="s">
        <v>5</v>
      </c>
      <c r="C4407" s="1" t="s">
        <v>130</v>
      </c>
      <c r="D4407" s="1" t="s">
        <v>41634</v>
      </c>
      <c r="E4407" s="1" t="s">
        <v>41635</v>
      </c>
      <c r="F4407" s="47"/>
      <c r="G4407" s="48"/>
      <c r="H4407" s="48"/>
      <c r="I4407" s="48"/>
      <c r="J4407" s="48"/>
      <c r="K4407" s="48"/>
      <c r="L4407" s="48"/>
      <c r="M4407" s="48"/>
      <c r="N4407" s="48"/>
      <c r="O4407" s="48"/>
      <c r="P4407" s="48"/>
    </row>
    <row r="4408" ht="13.5" customHeight="1">
      <c r="A4408" s="1" t="s">
        <v>41628</v>
      </c>
      <c r="B4408" s="1" t="s">
        <v>9</v>
      </c>
      <c r="C4408" s="1" t="s">
        <v>10</v>
      </c>
      <c r="D4408" s="1" t="s">
        <v>41640</v>
      </c>
      <c r="E4408" s="1" t="s">
        <v>41643</v>
      </c>
      <c r="F4408" s="47"/>
      <c r="G4408" s="48"/>
      <c r="H4408" s="48"/>
      <c r="I4408" s="48"/>
      <c r="J4408" s="48"/>
      <c r="K4408" s="48"/>
      <c r="L4408" s="48"/>
      <c r="M4408" s="48"/>
      <c r="N4408" s="48"/>
      <c r="O4408" s="48"/>
      <c r="P4408" s="48"/>
    </row>
    <row r="4409" ht="13.5" customHeight="1">
      <c r="A4409" s="1" t="s">
        <v>41628</v>
      </c>
      <c r="B4409" s="1" t="s">
        <v>13</v>
      </c>
      <c r="C4409" s="1" t="s">
        <v>10</v>
      </c>
      <c r="D4409" s="1" t="s">
        <v>41648</v>
      </c>
      <c r="E4409" s="1" t="s">
        <v>41649</v>
      </c>
      <c r="F4409" s="47"/>
      <c r="G4409" s="48"/>
      <c r="H4409" s="48"/>
      <c r="I4409" s="48"/>
      <c r="J4409" s="48"/>
      <c r="K4409" s="48"/>
      <c r="L4409" s="48"/>
      <c r="M4409" s="48"/>
      <c r="N4409" s="48"/>
      <c r="O4409" s="48"/>
      <c r="P4409" s="48"/>
    </row>
    <row r="4410" ht="13.5" customHeight="1">
      <c r="A4410" s="1" t="s">
        <v>41628</v>
      </c>
      <c r="B4410" s="1" t="s">
        <v>16</v>
      </c>
      <c r="C4410" s="1" t="s">
        <v>10</v>
      </c>
      <c r="D4410" s="1" t="s">
        <v>41654</v>
      </c>
      <c r="E4410" s="1" t="s">
        <v>41655</v>
      </c>
      <c r="F4410" s="47"/>
      <c r="G4410" s="48"/>
      <c r="H4410" s="48"/>
      <c r="I4410" s="48"/>
      <c r="J4410" s="48"/>
      <c r="K4410" s="48"/>
      <c r="L4410" s="48"/>
      <c r="M4410" s="48"/>
      <c r="N4410" s="48"/>
      <c r="O4410" s="48"/>
      <c r="P4410" s="48"/>
    </row>
    <row r="4411" ht="13.5" customHeight="1">
      <c r="A4411" s="1" t="s">
        <v>41628</v>
      </c>
      <c r="B4411" s="1" t="s">
        <v>21</v>
      </c>
      <c r="C4411" s="1" t="s">
        <v>10</v>
      </c>
      <c r="D4411" s="1" t="s">
        <v>41660</v>
      </c>
      <c r="E4411" s="1" t="s">
        <v>10065</v>
      </c>
      <c r="F4411" s="47"/>
      <c r="G4411" s="48"/>
      <c r="H4411" s="48"/>
      <c r="I4411" s="48"/>
      <c r="J4411" s="48"/>
      <c r="K4411" s="48"/>
      <c r="L4411" s="48"/>
      <c r="M4411" s="48"/>
      <c r="N4411" s="48"/>
      <c r="O4411" s="48"/>
      <c r="P4411" s="48"/>
    </row>
    <row r="4412" ht="13.5" customHeight="1">
      <c r="A4412" s="1" t="s">
        <v>41628</v>
      </c>
      <c r="B4412" s="1" t="s">
        <v>27</v>
      </c>
      <c r="C4412" s="1" t="s">
        <v>10</v>
      </c>
      <c r="D4412" s="1" t="s">
        <v>41667</v>
      </c>
      <c r="E4412" s="1" t="s">
        <v>41668</v>
      </c>
      <c r="F4412" s="47"/>
      <c r="G4412" s="48"/>
      <c r="H4412" s="48"/>
      <c r="I4412" s="48"/>
      <c r="J4412" s="48"/>
      <c r="K4412" s="48"/>
      <c r="L4412" s="48"/>
      <c r="M4412" s="48"/>
      <c r="N4412" s="48"/>
      <c r="O4412" s="48"/>
      <c r="P4412" s="48"/>
    </row>
    <row r="4413" ht="13.5" customHeight="1">
      <c r="A4413" s="1" t="s">
        <v>41628</v>
      </c>
      <c r="B4413" s="1" t="s">
        <v>31</v>
      </c>
      <c r="C4413" s="1" t="s">
        <v>10</v>
      </c>
      <c r="D4413" s="1" t="s">
        <v>41673</v>
      </c>
      <c r="E4413" s="1" t="s">
        <v>41674</v>
      </c>
      <c r="F4413" s="47"/>
      <c r="G4413" s="48"/>
      <c r="H4413" s="48"/>
      <c r="I4413" s="48"/>
      <c r="J4413" s="48"/>
      <c r="K4413" s="48"/>
      <c r="L4413" s="48"/>
      <c r="M4413" s="48"/>
      <c r="N4413" s="48"/>
      <c r="O4413" s="48"/>
      <c r="P4413" s="48"/>
    </row>
    <row r="4414" ht="13.5" customHeight="1">
      <c r="A4414" s="1" t="s">
        <v>41628</v>
      </c>
      <c r="B4414" s="1" t="s">
        <v>34</v>
      </c>
      <c r="C4414" s="1" t="s">
        <v>10</v>
      </c>
      <c r="D4414" s="1" t="s">
        <v>41679</v>
      </c>
      <c r="E4414" s="1" t="s">
        <v>10087</v>
      </c>
      <c r="F4414" s="47"/>
      <c r="G4414" s="48"/>
      <c r="H4414" s="48"/>
      <c r="I4414" s="48"/>
      <c r="J4414" s="48"/>
      <c r="K4414" s="48"/>
      <c r="L4414" s="48"/>
      <c r="M4414" s="48"/>
      <c r="N4414" s="48"/>
      <c r="O4414" s="48"/>
      <c r="P4414" s="48"/>
    </row>
    <row r="4415" ht="13.5" customHeight="1">
      <c r="A4415" s="1" t="s">
        <v>41628</v>
      </c>
      <c r="B4415" s="1" t="s">
        <v>40</v>
      </c>
      <c r="C4415" s="1" t="s">
        <v>10</v>
      </c>
      <c r="D4415" s="1" t="s">
        <v>41684</v>
      </c>
      <c r="E4415" s="1" t="s">
        <v>41685</v>
      </c>
      <c r="F4415" s="47"/>
      <c r="G4415" s="48"/>
      <c r="H4415" s="48"/>
      <c r="I4415" s="48"/>
      <c r="J4415" s="48"/>
      <c r="K4415" s="48"/>
      <c r="L4415" s="48"/>
      <c r="M4415" s="48"/>
      <c r="N4415" s="48"/>
      <c r="O4415" s="48"/>
      <c r="P4415" s="48"/>
    </row>
    <row r="4416" ht="13.5" customHeight="1">
      <c r="A4416" s="1" t="s">
        <v>41628</v>
      </c>
      <c r="B4416" s="1" t="s">
        <v>45</v>
      </c>
      <c r="C4416" s="1" t="s">
        <v>10</v>
      </c>
      <c r="D4416" s="1" t="s">
        <v>41688</v>
      </c>
      <c r="E4416" s="1" t="s">
        <v>41689</v>
      </c>
      <c r="F4416" s="47"/>
      <c r="G4416" s="48"/>
      <c r="H4416" s="48"/>
      <c r="I4416" s="48"/>
      <c r="J4416" s="48"/>
      <c r="K4416" s="48"/>
      <c r="L4416" s="48"/>
      <c r="M4416" s="48"/>
      <c r="N4416" s="48"/>
      <c r="O4416" s="48"/>
      <c r="P4416" s="48"/>
    </row>
    <row r="4417" ht="13.5" customHeight="1">
      <c r="A4417" s="1" t="s">
        <v>41628</v>
      </c>
      <c r="B4417" s="1" t="s">
        <v>52</v>
      </c>
      <c r="C4417" s="1" t="s">
        <v>10</v>
      </c>
      <c r="D4417" s="1" t="s">
        <v>41694</v>
      </c>
      <c r="E4417" s="1" t="s">
        <v>41695</v>
      </c>
      <c r="F4417" s="47"/>
      <c r="G4417" s="48"/>
      <c r="H4417" s="48"/>
      <c r="I4417" s="48"/>
      <c r="J4417" s="48"/>
      <c r="K4417" s="48"/>
      <c r="L4417" s="48"/>
      <c r="M4417" s="48"/>
      <c r="N4417" s="48"/>
      <c r="O4417" s="48"/>
      <c r="P4417" s="48"/>
    </row>
    <row r="4418" ht="13.5" customHeight="1">
      <c r="A4418" s="1" t="s">
        <v>41628</v>
      </c>
      <c r="B4418" s="1" t="s">
        <v>57</v>
      </c>
      <c r="C4418" s="1" t="s">
        <v>10</v>
      </c>
      <c r="D4418" s="1" t="s">
        <v>41698</v>
      </c>
      <c r="E4418" s="1" t="s">
        <v>41699</v>
      </c>
      <c r="F4418" s="47"/>
      <c r="G4418" s="48"/>
      <c r="H4418" s="48"/>
      <c r="I4418" s="48"/>
      <c r="J4418" s="48"/>
      <c r="K4418" s="48"/>
      <c r="L4418" s="48"/>
      <c r="M4418" s="48"/>
      <c r="N4418" s="48"/>
      <c r="O4418" s="48"/>
      <c r="P4418" s="48"/>
    </row>
    <row r="4419" ht="13.5" customHeight="1">
      <c r="A4419" s="1" t="s">
        <v>41628</v>
      </c>
      <c r="B4419" s="1" t="s">
        <v>60</v>
      </c>
      <c r="C4419" s="1" t="s">
        <v>10</v>
      </c>
      <c r="D4419" s="1" t="s">
        <v>41702</v>
      </c>
      <c r="E4419" s="1" t="s">
        <v>41703</v>
      </c>
      <c r="F4419" s="47"/>
      <c r="G4419" s="48"/>
      <c r="H4419" s="48"/>
      <c r="I4419" s="48"/>
      <c r="J4419" s="48"/>
      <c r="K4419" s="48"/>
      <c r="L4419" s="48"/>
      <c r="M4419" s="48"/>
      <c r="N4419" s="48"/>
      <c r="O4419" s="48"/>
      <c r="P4419" s="48"/>
    </row>
    <row r="4420" ht="13.5" customHeight="1">
      <c r="A4420" s="1" t="s">
        <v>41628</v>
      </c>
      <c r="B4420" s="1" t="s">
        <v>65</v>
      </c>
      <c r="C4420" s="1" t="s">
        <v>10</v>
      </c>
      <c r="D4420" s="1" t="s">
        <v>41706</v>
      </c>
      <c r="E4420" s="1" t="s">
        <v>41707</v>
      </c>
      <c r="F4420" s="47"/>
      <c r="G4420" s="48"/>
      <c r="H4420" s="48"/>
      <c r="I4420" s="48"/>
      <c r="J4420" s="48"/>
      <c r="K4420" s="48"/>
      <c r="L4420" s="48"/>
      <c r="M4420" s="48"/>
      <c r="N4420" s="48"/>
      <c r="O4420" s="48"/>
      <c r="P4420" s="48"/>
    </row>
    <row r="4421" ht="13.5" customHeight="1">
      <c r="A4421" s="1" t="s">
        <v>41628</v>
      </c>
      <c r="B4421" s="1" t="s">
        <v>70</v>
      </c>
      <c r="C4421" s="1" t="s">
        <v>374</v>
      </c>
      <c r="D4421" s="1" t="s">
        <v>41710</v>
      </c>
      <c r="E4421" s="1" t="s">
        <v>41711</v>
      </c>
      <c r="F4421" s="47"/>
      <c r="G4421" s="48"/>
      <c r="H4421" s="48"/>
      <c r="I4421" s="48"/>
      <c r="J4421" s="48"/>
      <c r="K4421" s="48"/>
      <c r="L4421" s="48"/>
      <c r="M4421" s="48"/>
      <c r="N4421" s="48"/>
      <c r="O4421" s="48"/>
      <c r="P4421" s="48"/>
    </row>
    <row r="4422" ht="13.5" customHeight="1">
      <c r="A4422" s="1" t="s">
        <v>41628</v>
      </c>
      <c r="B4422" s="1" t="s">
        <v>74</v>
      </c>
      <c r="C4422" s="1" t="s">
        <v>10</v>
      </c>
      <c r="D4422" s="1" t="s">
        <v>41714</v>
      </c>
      <c r="E4422" s="1" t="s">
        <v>41715</v>
      </c>
      <c r="F4422" s="47"/>
      <c r="G4422" s="48"/>
      <c r="H4422" s="48"/>
      <c r="I4422" s="48"/>
      <c r="J4422" s="48"/>
      <c r="K4422" s="48"/>
      <c r="L4422" s="48"/>
      <c r="M4422" s="48"/>
      <c r="N4422" s="48"/>
      <c r="O4422" s="48"/>
      <c r="P4422" s="48"/>
    </row>
    <row r="4423" ht="13.5" customHeight="1">
      <c r="A4423" s="1" t="s">
        <v>41628</v>
      </c>
      <c r="B4423" s="1" t="s">
        <v>78</v>
      </c>
      <c r="C4423" s="1" t="s">
        <v>10</v>
      </c>
      <c r="D4423" s="1" t="s">
        <v>41718</v>
      </c>
      <c r="E4423" s="1" t="s">
        <v>41719</v>
      </c>
      <c r="F4423" s="47"/>
      <c r="G4423" s="48"/>
      <c r="H4423" s="48"/>
      <c r="I4423" s="48"/>
      <c r="J4423" s="48"/>
      <c r="K4423" s="48"/>
      <c r="L4423" s="48"/>
      <c r="M4423" s="48"/>
      <c r="N4423" s="48"/>
      <c r="O4423" s="48"/>
      <c r="P4423" s="48"/>
    </row>
    <row r="4424" ht="13.5" customHeight="1">
      <c r="A4424" s="1" t="s">
        <v>41628</v>
      </c>
      <c r="B4424" s="1" t="s">
        <v>83</v>
      </c>
      <c r="C4424" s="1" t="s">
        <v>10</v>
      </c>
      <c r="D4424" s="1" t="s">
        <v>41722</v>
      </c>
      <c r="E4424" s="1" t="s">
        <v>41724</v>
      </c>
      <c r="F4424" s="47"/>
      <c r="G4424" s="48"/>
      <c r="H4424" s="48"/>
      <c r="I4424" s="48"/>
      <c r="J4424" s="48"/>
      <c r="K4424" s="48"/>
      <c r="L4424" s="48"/>
      <c r="M4424" s="48"/>
      <c r="N4424" s="48"/>
      <c r="O4424" s="48"/>
      <c r="P4424" s="48"/>
    </row>
    <row r="4425" ht="13.5" customHeight="1">
      <c r="A4425" s="1" t="s">
        <v>41628</v>
      </c>
      <c r="B4425" s="1" t="s">
        <v>86</v>
      </c>
      <c r="C4425" s="1" t="s">
        <v>10</v>
      </c>
      <c r="D4425" s="1" t="s">
        <v>41726</v>
      </c>
      <c r="E4425" s="1" t="s">
        <v>41727</v>
      </c>
      <c r="F4425" s="47"/>
      <c r="G4425" s="48"/>
      <c r="H4425" s="48"/>
      <c r="I4425" s="48"/>
      <c r="J4425" s="48"/>
      <c r="K4425" s="48"/>
      <c r="L4425" s="48"/>
      <c r="M4425" s="48"/>
      <c r="N4425" s="48"/>
      <c r="O4425" s="48"/>
      <c r="P4425" s="48"/>
    </row>
    <row r="4426" ht="13.5" customHeight="1">
      <c r="A4426" s="1" t="s">
        <v>41628</v>
      </c>
      <c r="B4426" s="1" t="s">
        <v>91</v>
      </c>
      <c r="C4426" s="1" t="s">
        <v>115</v>
      </c>
      <c r="D4426" s="1" t="s">
        <v>41729</v>
      </c>
      <c r="E4426" s="1" t="s">
        <v>41730</v>
      </c>
      <c r="F4426" s="47"/>
      <c r="G4426" s="48"/>
      <c r="H4426" s="48"/>
      <c r="I4426" s="48"/>
      <c r="J4426" s="48"/>
      <c r="K4426" s="48"/>
      <c r="L4426" s="48"/>
      <c r="M4426" s="48"/>
      <c r="N4426" s="48"/>
      <c r="O4426" s="48"/>
      <c r="P4426" s="48"/>
    </row>
    <row r="4427" ht="13.5" customHeight="1">
      <c r="A4427" s="1" t="s">
        <v>41628</v>
      </c>
      <c r="B4427" s="1" t="s">
        <v>94</v>
      </c>
      <c r="C4427" s="1" t="s">
        <v>10</v>
      </c>
      <c r="D4427" s="1" t="s">
        <v>41731</v>
      </c>
      <c r="E4427" s="1" t="s">
        <v>10176</v>
      </c>
      <c r="F4427" s="47"/>
      <c r="G4427" s="48"/>
      <c r="H4427" s="48"/>
      <c r="I4427" s="48"/>
      <c r="J4427" s="48"/>
      <c r="K4427" s="48"/>
      <c r="L4427" s="48"/>
      <c r="M4427" s="48"/>
      <c r="N4427" s="48"/>
      <c r="O4427" s="48"/>
      <c r="P4427" s="48"/>
    </row>
    <row r="4428" ht="13.5" customHeight="1">
      <c r="A4428" s="1" t="s">
        <v>41628</v>
      </c>
      <c r="B4428" s="1" t="s">
        <v>186</v>
      </c>
      <c r="C4428" s="1" t="s">
        <v>10</v>
      </c>
      <c r="D4428" s="1" t="s">
        <v>41733</v>
      </c>
      <c r="E4428" s="1" t="s">
        <v>41735</v>
      </c>
      <c r="F4428" s="47"/>
      <c r="G4428" s="48"/>
      <c r="H4428" s="48"/>
      <c r="I4428" s="48"/>
      <c r="J4428" s="48"/>
      <c r="K4428" s="48"/>
      <c r="L4428" s="48"/>
      <c r="M4428" s="48"/>
      <c r="N4428" s="48"/>
      <c r="O4428" s="48"/>
      <c r="P4428" s="48"/>
    </row>
    <row r="4429" ht="13.5" customHeight="1">
      <c r="A4429" s="1" t="s">
        <v>41628</v>
      </c>
      <c r="B4429" s="1" t="s">
        <v>189</v>
      </c>
      <c r="C4429" s="1" t="s">
        <v>10</v>
      </c>
      <c r="D4429" s="1" t="s">
        <v>41739</v>
      </c>
      <c r="E4429" s="1" t="s">
        <v>41740</v>
      </c>
      <c r="F4429" s="47"/>
      <c r="G4429" s="48"/>
      <c r="H4429" s="48"/>
      <c r="I4429" s="48"/>
      <c r="J4429" s="48"/>
      <c r="K4429" s="48"/>
      <c r="L4429" s="48"/>
      <c r="M4429" s="48"/>
      <c r="N4429" s="48"/>
      <c r="O4429" s="48"/>
      <c r="P4429" s="48"/>
    </row>
    <row r="4430" ht="13.5" customHeight="1">
      <c r="A4430" s="1" t="s">
        <v>41628</v>
      </c>
      <c r="B4430" s="1" t="s">
        <v>193</v>
      </c>
      <c r="C4430" s="1" t="s">
        <v>10</v>
      </c>
      <c r="D4430" s="1" t="s">
        <v>41743</v>
      </c>
      <c r="E4430" s="1" t="s">
        <v>41746</v>
      </c>
      <c r="F4430" s="47"/>
      <c r="G4430" s="48"/>
      <c r="H4430" s="48"/>
      <c r="I4430" s="48"/>
      <c r="J4430" s="48"/>
      <c r="K4430" s="48"/>
      <c r="L4430" s="48"/>
      <c r="M4430" s="48"/>
      <c r="N4430" s="48"/>
      <c r="O4430" s="48"/>
      <c r="P4430" s="48"/>
    </row>
    <row r="4431" ht="13.5" customHeight="1">
      <c r="A4431" s="1" t="s">
        <v>41628</v>
      </c>
      <c r="B4431" s="1" t="s">
        <v>197</v>
      </c>
      <c r="C4431" s="1" t="s">
        <v>10</v>
      </c>
      <c r="D4431" s="1" t="s">
        <v>41749</v>
      </c>
      <c r="E4431" s="1" t="s">
        <v>41750</v>
      </c>
      <c r="F4431" s="47"/>
      <c r="G4431" s="48"/>
      <c r="H4431" s="48"/>
      <c r="I4431" s="48"/>
      <c r="J4431" s="48"/>
      <c r="K4431" s="48"/>
      <c r="L4431" s="48"/>
      <c r="M4431" s="48"/>
      <c r="N4431" s="48"/>
      <c r="O4431" s="48"/>
      <c r="P4431" s="48"/>
    </row>
    <row r="4432" ht="13.5" customHeight="1">
      <c r="A4432" s="1" t="s">
        <v>41628</v>
      </c>
      <c r="B4432" s="1" t="s">
        <v>201</v>
      </c>
      <c r="C4432" s="1" t="s">
        <v>10</v>
      </c>
      <c r="D4432" s="1" t="s">
        <v>41753</v>
      </c>
      <c r="E4432" s="1" t="s">
        <v>41754</v>
      </c>
      <c r="F4432" s="47"/>
      <c r="G4432" s="48"/>
      <c r="H4432" s="48"/>
      <c r="I4432" s="48"/>
      <c r="J4432" s="48"/>
      <c r="K4432" s="48"/>
      <c r="L4432" s="48"/>
      <c r="M4432" s="48"/>
      <c r="N4432" s="48"/>
      <c r="O4432" s="48"/>
      <c r="P4432" s="48"/>
    </row>
    <row r="4433" ht="13.5" customHeight="1">
      <c r="A4433" s="1" t="s">
        <v>41628</v>
      </c>
      <c r="B4433" s="1" t="s">
        <v>206</v>
      </c>
      <c r="C4433" s="1" t="s">
        <v>10</v>
      </c>
      <c r="D4433" s="1" t="s">
        <v>41757</v>
      </c>
      <c r="E4433" s="1" t="s">
        <v>41758</v>
      </c>
      <c r="F4433" s="47"/>
      <c r="G4433" s="48"/>
      <c r="H4433" s="48"/>
      <c r="I4433" s="48"/>
      <c r="J4433" s="48"/>
      <c r="K4433" s="48"/>
      <c r="L4433" s="48"/>
      <c r="M4433" s="48"/>
      <c r="N4433" s="48"/>
      <c r="O4433" s="48"/>
      <c r="P4433" s="48"/>
    </row>
    <row r="4434" ht="13.5" customHeight="1">
      <c r="A4434" s="1" t="s">
        <v>41628</v>
      </c>
      <c r="B4434" s="1" t="s">
        <v>211</v>
      </c>
      <c r="C4434" s="1" t="s">
        <v>10</v>
      </c>
      <c r="D4434" s="1" t="s">
        <v>41761</v>
      </c>
      <c r="E4434" s="1" t="s">
        <v>41762</v>
      </c>
      <c r="F4434" s="47"/>
      <c r="G4434" s="48"/>
      <c r="H4434" s="48"/>
      <c r="I4434" s="48"/>
      <c r="J4434" s="48"/>
      <c r="K4434" s="48"/>
      <c r="L4434" s="48"/>
      <c r="M4434" s="48"/>
      <c r="N4434" s="48"/>
      <c r="O4434" s="48"/>
      <c r="P4434" s="48"/>
    </row>
    <row r="4435" ht="13.5" customHeight="1">
      <c r="A4435" s="1" t="s">
        <v>41628</v>
      </c>
      <c r="B4435" s="1" t="s">
        <v>215</v>
      </c>
      <c r="C4435" s="1" t="s">
        <v>10</v>
      </c>
      <c r="D4435" s="1" t="s">
        <v>41767</v>
      </c>
      <c r="E4435" s="1" t="s">
        <v>41768</v>
      </c>
      <c r="F4435" s="47"/>
      <c r="G4435" s="48"/>
      <c r="H4435" s="48"/>
      <c r="I4435" s="48"/>
      <c r="J4435" s="48"/>
      <c r="K4435" s="48"/>
      <c r="L4435" s="48"/>
      <c r="M4435" s="48"/>
      <c r="N4435" s="48"/>
      <c r="O4435" s="48"/>
      <c r="P4435" s="48"/>
    </row>
    <row r="4436" ht="13.5" customHeight="1">
      <c r="A4436" s="1" t="s">
        <v>41628</v>
      </c>
      <c r="B4436" s="1" t="s">
        <v>220</v>
      </c>
      <c r="C4436" s="1" t="s">
        <v>10</v>
      </c>
      <c r="D4436" s="1" t="s">
        <v>41773</v>
      </c>
      <c r="E4436" s="1" t="s">
        <v>10234</v>
      </c>
      <c r="F4436" s="47"/>
      <c r="G4436" s="48"/>
      <c r="H4436" s="48"/>
      <c r="I4436" s="48"/>
      <c r="J4436" s="48"/>
      <c r="K4436" s="48"/>
      <c r="L4436" s="48"/>
      <c r="M4436" s="48"/>
      <c r="N4436" s="48"/>
      <c r="O4436" s="48"/>
      <c r="P4436" s="48"/>
    </row>
    <row r="4437" ht="13.5" customHeight="1">
      <c r="A4437" s="1" t="s">
        <v>41628</v>
      </c>
      <c r="B4437" s="1" t="s">
        <v>223</v>
      </c>
      <c r="C4437" s="1" t="s">
        <v>10</v>
      </c>
      <c r="D4437" s="1" t="s">
        <v>41778</v>
      </c>
      <c r="E4437" s="1" t="s">
        <v>41780</v>
      </c>
      <c r="F4437" s="47"/>
      <c r="G4437" s="48"/>
      <c r="H4437" s="48"/>
      <c r="I4437" s="48"/>
      <c r="J4437" s="48"/>
      <c r="K4437" s="48"/>
      <c r="L4437" s="48"/>
      <c r="M4437" s="48"/>
      <c r="N4437" s="48"/>
      <c r="O4437" s="48"/>
      <c r="P4437" s="48"/>
    </row>
    <row r="4438" ht="13.5" customHeight="1">
      <c r="A4438" s="1" t="s">
        <v>41628</v>
      </c>
      <c r="B4438" s="1" t="s">
        <v>229</v>
      </c>
      <c r="C4438" s="1" t="s">
        <v>115</v>
      </c>
      <c r="D4438" s="1" t="s">
        <v>41784</v>
      </c>
      <c r="E4438" s="1" t="s">
        <v>41785</v>
      </c>
      <c r="F4438" s="47"/>
      <c r="G4438" s="48"/>
      <c r="H4438" s="48"/>
      <c r="I4438" s="48"/>
      <c r="J4438" s="48"/>
      <c r="K4438" s="48"/>
      <c r="L4438" s="48"/>
      <c r="M4438" s="48"/>
      <c r="N4438" s="48"/>
      <c r="O4438" s="48"/>
      <c r="P4438" s="48"/>
    </row>
    <row r="4439" ht="13.5" customHeight="1">
      <c r="A4439" s="1" t="s">
        <v>41628</v>
      </c>
      <c r="B4439" s="1" t="s">
        <v>233</v>
      </c>
      <c r="C4439" s="1" t="s">
        <v>10</v>
      </c>
      <c r="D4439" s="1" t="s">
        <v>41788</v>
      </c>
      <c r="E4439" s="1" t="s">
        <v>41789</v>
      </c>
      <c r="F4439" s="47"/>
      <c r="G4439" s="48"/>
      <c r="H4439" s="48"/>
      <c r="I4439" s="48"/>
      <c r="J4439" s="48"/>
      <c r="K4439" s="48"/>
      <c r="L4439" s="48"/>
      <c r="M4439" s="48"/>
      <c r="N4439" s="48"/>
      <c r="O4439" s="48"/>
      <c r="P4439" s="48"/>
    </row>
    <row r="4440" ht="13.5" customHeight="1">
      <c r="A4440" s="1" t="s">
        <v>41628</v>
      </c>
      <c r="B4440" s="1" t="s">
        <v>237</v>
      </c>
      <c r="C4440" s="1" t="s">
        <v>10</v>
      </c>
      <c r="D4440" s="1" t="s">
        <v>41792</v>
      </c>
      <c r="E4440" s="1" t="s">
        <v>41794</v>
      </c>
      <c r="F4440" s="47"/>
      <c r="G4440" s="48"/>
      <c r="H4440" s="48"/>
      <c r="I4440" s="48"/>
      <c r="J4440" s="48"/>
      <c r="K4440" s="48"/>
      <c r="L4440" s="48"/>
      <c r="M4440" s="48"/>
      <c r="N4440" s="48"/>
      <c r="O4440" s="48"/>
      <c r="P4440" s="48"/>
    </row>
    <row r="4441" ht="13.5" customHeight="1">
      <c r="A4441" s="1" t="s">
        <v>41628</v>
      </c>
      <c r="B4441" s="1" t="s">
        <v>241</v>
      </c>
      <c r="C4441" s="1" t="s">
        <v>10</v>
      </c>
      <c r="D4441" s="1" t="s">
        <v>41797</v>
      </c>
      <c r="E4441" s="1" t="s">
        <v>41799</v>
      </c>
      <c r="F4441" s="47"/>
      <c r="G4441" s="48"/>
      <c r="H4441" s="48"/>
      <c r="I4441" s="48"/>
      <c r="J4441" s="48"/>
      <c r="K4441" s="48"/>
      <c r="L4441" s="48"/>
      <c r="M4441" s="48"/>
      <c r="N4441" s="48"/>
      <c r="O4441" s="48"/>
      <c r="P4441" s="48"/>
    </row>
    <row r="4442" ht="13.5" customHeight="1">
      <c r="A4442" s="1" t="s">
        <v>41628</v>
      </c>
      <c r="B4442" s="1" t="s">
        <v>244</v>
      </c>
      <c r="C4442" s="1" t="s">
        <v>10</v>
      </c>
      <c r="D4442" s="1" t="s">
        <v>41801</v>
      </c>
      <c r="E4442" s="1" t="s">
        <v>41803</v>
      </c>
      <c r="F4442" s="47"/>
      <c r="G4442" s="48"/>
      <c r="H4442" s="48"/>
      <c r="I4442" s="48"/>
      <c r="J4442" s="48"/>
      <c r="K4442" s="48"/>
      <c r="L4442" s="48"/>
      <c r="M4442" s="48"/>
      <c r="N4442" s="48"/>
      <c r="O4442" s="48"/>
      <c r="P4442" s="48"/>
    </row>
    <row r="4443" ht="13.5" customHeight="1">
      <c r="A4443" s="1" t="s">
        <v>41628</v>
      </c>
      <c r="B4443" s="1" t="s">
        <v>247</v>
      </c>
      <c r="C4443" s="1" t="s">
        <v>10</v>
      </c>
      <c r="D4443" s="1" t="s">
        <v>41806</v>
      </c>
      <c r="E4443" s="1" t="s">
        <v>41807</v>
      </c>
      <c r="F4443" s="47"/>
      <c r="G4443" s="48"/>
      <c r="H4443" s="48"/>
      <c r="I4443" s="48"/>
      <c r="J4443" s="48"/>
      <c r="K4443" s="48"/>
      <c r="L4443" s="48"/>
      <c r="M4443" s="48"/>
      <c r="N4443" s="48"/>
      <c r="O4443" s="48"/>
      <c r="P4443" s="48"/>
    </row>
    <row r="4444" ht="13.5" customHeight="1">
      <c r="A4444" s="1" t="s">
        <v>41628</v>
      </c>
      <c r="B4444" s="1" t="s">
        <v>99</v>
      </c>
      <c r="C4444" s="1" t="s">
        <v>817</v>
      </c>
      <c r="D4444" s="47"/>
      <c r="E4444" s="47"/>
      <c r="F4444" s="47"/>
      <c r="G4444" s="48"/>
      <c r="H4444" s="48"/>
      <c r="I4444" s="48"/>
      <c r="J4444" s="48"/>
      <c r="K4444" s="48"/>
      <c r="L4444" s="48"/>
      <c r="M4444" s="48"/>
      <c r="N4444" s="48"/>
      <c r="O4444" s="48"/>
      <c r="P4444" s="48"/>
    </row>
    <row r="4445" ht="13.5" customHeight="1">
      <c r="A4445" s="1" t="s">
        <v>41815</v>
      </c>
      <c r="B4445" s="2" t="s">
        <v>1</v>
      </c>
      <c r="C4445" s="1" t="s">
        <v>2</v>
      </c>
      <c r="D4445" s="47"/>
      <c r="E4445" s="47"/>
      <c r="F4445" s="47"/>
      <c r="G4445" s="48"/>
      <c r="H4445" s="48"/>
      <c r="I4445" s="48"/>
      <c r="J4445" s="48"/>
      <c r="K4445" s="48"/>
      <c r="L4445" s="48"/>
      <c r="M4445" s="48"/>
      <c r="N4445" s="48"/>
      <c r="O4445" s="48"/>
      <c r="P4445" s="48"/>
    </row>
    <row r="4446" ht="13.5" customHeight="1">
      <c r="A4446" s="1" t="s">
        <v>41815</v>
      </c>
      <c r="B4446" s="1" t="s">
        <v>5</v>
      </c>
      <c r="C4446" s="1" t="s">
        <v>303</v>
      </c>
      <c r="D4446" s="1" t="s">
        <v>41821</v>
      </c>
      <c r="E4446" s="1" t="s">
        <v>41824</v>
      </c>
      <c r="F4446" s="47"/>
      <c r="G4446" s="48"/>
      <c r="H4446" s="48"/>
      <c r="I4446" s="48"/>
      <c r="J4446" s="48"/>
      <c r="K4446" s="48"/>
      <c r="L4446" s="48"/>
      <c r="M4446" s="48"/>
      <c r="N4446" s="48"/>
      <c r="O4446" s="48"/>
      <c r="P4446" s="48"/>
    </row>
    <row r="4447" ht="13.5" customHeight="1">
      <c r="A4447" s="1" t="s">
        <v>41815</v>
      </c>
      <c r="B4447" s="1" t="s">
        <v>9</v>
      </c>
      <c r="C4447" s="1" t="s">
        <v>10</v>
      </c>
      <c r="D4447" s="1" t="s">
        <v>41829</v>
      </c>
      <c r="E4447" s="1" t="s">
        <v>41830</v>
      </c>
      <c r="F4447" s="47"/>
      <c r="G4447" s="48"/>
      <c r="H4447" s="48"/>
      <c r="I4447" s="48"/>
      <c r="J4447" s="48"/>
      <c r="K4447" s="48"/>
      <c r="L4447" s="48"/>
      <c r="M4447" s="48"/>
      <c r="N4447" s="48"/>
      <c r="O4447" s="48"/>
      <c r="P4447" s="48"/>
    </row>
    <row r="4448" ht="13.5" customHeight="1">
      <c r="A4448" s="1" t="s">
        <v>41815</v>
      </c>
      <c r="B4448" s="1" t="s">
        <v>13</v>
      </c>
      <c r="C4448" s="1" t="s">
        <v>10</v>
      </c>
      <c r="D4448" s="1" t="s">
        <v>41834</v>
      </c>
      <c r="E4448" s="1" t="s">
        <v>41835</v>
      </c>
      <c r="F4448" s="47"/>
      <c r="G4448" s="48"/>
      <c r="H4448" s="48"/>
      <c r="I4448" s="48"/>
      <c r="J4448" s="48"/>
      <c r="K4448" s="48"/>
      <c r="L4448" s="48"/>
      <c r="M4448" s="48"/>
      <c r="N4448" s="48"/>
      <c r="O4448" s="48"/>
      <c r="P4448" s="48"/>
    </row>
    <row r="4449" ht="13.5" customHeight="1">
      <c r="A4449" s="1" t="s">
        <v>41815</v>
      </c>
      <c r="B4449" s="1" t="s">
        <v>16</v>
      </c>
      <c r="C4449" s="1" t="s">
        <v>115</v>
      </c>
      <c r="D4449" s="1" t="s">
        <v>41840</v>
      </c>
      <c r="E4449" s="1" t="s">
        <v>41841</v>
      </c>
      <c r="F4449" s="47"/>
      <c r="G4449" s="48"/>
      <c r="H4449" s="48"/>
      <c r="I4449" s="48"/>
      <c r="J4449" s="48"/>
      <c r="K4449" s="48"/>
      <c r="L4449" s="48"/>
      <c r="M4449" s="48"/>
      <c r="N4449" s="48"/>
      <c r="O4449" s="48"/>
      <c r="P4449" s="48"/>
    </row>
    <row r="4450" ht="13.5" customHeight="1">
      <c r="A4450" s="1" t="s">
        <v>41815</v>
      </c>
      <c r="B4450" s="1" t="s">
        <v>21</v>
      </c>
      <c r="C4450" s="1" t="s">
        <v>10</v>
      </c>
      <c r="D4450" s="1" t="s">
        <v>41845</v>
      </c>
      <c r="E4450" s="1" t="s">
        <v>41847</v>
      </c>
      <c r="F4450" s="47"/>
      <c r="G4450" s="48"/>
      <c r="H4450" s="48"/>
      <c r="I4450" s="48"/>
      <c r="J4450" s="48"/>
      <c r="K4450" s="48"/>
      <c r="L4450" s="48"/>
      <c r="M4450" s="48"/>
      <c r="N4450" s="48"/>
      <c r="O4450" s="48"/>
      <c r="P4450" s="48"/>
    </row>
    <row r="4451" ht="13.5" customHeight="1">
      <c r="A4451" s="1" t="s">
        <v>41815</v>
      </c>
      <c r="B4451" s="1" t="s">
        <v>27</v>
      </c>
      <c r="C4451" s="1" t="s">
        <v>10</v>
      </c>
      <c r="D4451" s="1" t="s">
        <v>41851</v>
      </c>
      <c r="E4451" s="1" t="s">
        <v>41853</v>
      </c>
      <c r="F4451" s="47"/>
      <c r="G4451" s="48"/>
      <c r="H4451" s="48"/>
      <c r="I4451" s="48"/>
      <c r="J4451" s="48"/>
      <c r="K4451" s="48"/>
      <c r="L4451" s="48"/>
      <c r="M4451" s="48"/>
      <c r="N4451" s="48"/>
      <c r="O4451" s="48"/>
      <c r="P4451" s="48"/>
    </row>
    <row r="4452" ht="13.5" customHeight="1">
      <c r="A4452" s="1" t="s">
        <v>41815</v>
      </c>
      <c r="B4452" s="1" t="s">
        <v>31</v>
      </c>
      <c r="C4452" s="1" t="s">
        <v>10</v>
      </c>
      <c r="D4452" s="1" t="s">
        <v>41856</v>
      </c>
      <c r="E4452" s="1" t="s">
        <v>41857</v>
      </c>
      <c r="F4452" s="47"/>
      <c r="G4452" s="48"/>
      <c r="H4452" s="48"/>
      <c r="I4452" s="48"/>
      <c r="J4452" s="48"/>
      <c r="K4452" s="48"/>
      <c r="L4452" s="48"/>
      <c r="M4452" s="48"/>
      <c r="N4452" s="48"/>
      <c r="O4452" s="48"/>
      <c r="P4452" s="48"/>
    </row>
    <row r="4453" ht="13.5" customHeight="1">
      <c r="A4453" s="1" t="s">
        <v>41815</v>
      </c>
      <c r="B4453" s="1" t="s">
        <v>34</v>
      </c>
      <c r="C4453" s="1" t="s">
        <v>10</v>
      </c>
      <c r="D4453" s="1" t="s">
        <v>41860</v>
      </c>
      <c r="E4453" s="1" t="s">
        <v>41861</v>
      </c>
      <c r="F4453" s="47"/>
      <c r="G4453" s="48"/>
      <c r="H4453" s="48"/>
      <c r="I4453" s="48"/>
      <c r="J4453" s="48"/>
      <c r="K4453" s="48"/>
      <c r="L4453" s="48"/>
      <c r="M4453" s="48"/>
      <c r="N4453" s="48"/>
      <c r="O4453" s="48"/>
      <c r="P4453" s="48"/>
    </row>
    <row r="4454" ht="13.5" customHeight="1">
      <c r="A4454" s="1" t="s">
        <v>41815</v>
      </c>
      <c r="B4454" s="1" t="s">
        <v>40</v>
      </c>
      <c r="C4454" s="1" t="s">
        <v>10</v>
      </c>
      <c r="D4454" s="1" t="s">
        <v>41864</v>
      </c>
      <c r="E4454" s="1" t="s">
        <v>41867</v>
      </c>
      <c r="F4454" s="47"/>
      <c r="G4454" s="48"/>
      <c r="H4454" s="48"/>
      <c r="I4454" s="48"/>
      <c r="J4454" s="48"/>
      <c r="K4454" s="48"/>
      <c r="L4454" s="48"/>
      <c r="M4454" s="48"/>
      <c r="N4454" s="48"/>
      <c r="O4454" s="48"/>
      <c r="P4454" s="48"/>
    </row>
    <row r="4455" ht="13.5" customHeight="1">
      <c r="A4455" s="1" t="s">
        <v>41815</v>
      </c>
      <c r="B4455" s="1" t="s">
        <v>45</v>
      </c>
      <c r="C4455" s="1" t="s">
        <v>10</v>
      </c>
      <c r="D4455" s="1" t="s">
        <v>41868</v>
      </c>
      <c r="E4455" s="1" t="s">
        <v>41869</v>
      </c>
      <c r="F4455" s="47"/>
      <c r="G4455" s="48"/>
      <c r="H4455" s="48"/>
      <c r="I4455" s="48"/>
      <c r="J4455" s="48"/>
      <c r="K4455" s="48"/>
      <c r="L4455" s="48"/>
      <c r="M4455" s="48"/>
      <c r="N4455" s="48"/>
      <c r="O4455" s="48"/>
      <c r="P4455" s="48"/>
    </row>
    <row r="4456" ht="13.5" customHeight="1">
      <c r="A4456" s="1" t="s">
        <v>41815</v>
      </c>
      <c r="B4456" s="1" t="s">
        <v>52</v>
      </c>
      <c r="C4456" s="1" t="s">
        <v>10</v>
      </c>
      <c r="D4456" s="1" t="s">
        <v>41874</v>
      </c>
      <c r="E4456" s="1" t="s">
        <v>41875</v>
      </c>
      <c r="F4456" s="47"/>
      <c r="G4456" s="48"/>
      <c r="H4456" s="48"/>
      <c r="I4456" s="48"/>
      <c r="J4456" s="48"/>
      <c r="K4456" s="48"/>
      <c r="L4456" s="48"/>
      <c r="M4456" s="48"/>
      <c r="N4456" s="48"/>
      <c r="O4456" s="48"/>
      <c r="P4456" s="48"/>
    </row>
    <row r="4457" ht="13.5" customHeight="1">
      <c r="A4457" s="1" t="s">
        <v>41815</v>
      </c>
      <c r="B4457" s="1" t="s">
        <v>57</v>
      </c>
      <c r="C4457" s="1" t="s">
        <v>374</v>
      </c>
      <c r="D4457" s="1" t="s">
        <v>41881</v>
      </c>
      <c r="E4457" s="1" t="s">
        <v>41883</v>
      </c>
      <c r="F4457" s="47"/>
      <c r="G4457" s="48"/>
      <c r="H4457" s="48"/>
      <c r="I4457" s="48"/>
      <c r="J4457" s="48"/>
      <c r="K4457" s="48"/>
      <c r="L4457" s="48"/>
      <c r="M4457" s="48"/>
      <c r="N4457" s="48"/>
      <c r="O4457" s="48"/>
      <c r="P4457" s="48"/>
    </row>
    <row r="4458" ht="13.5" customHeight="1">
      <c r="A4458" s="1" t="s">
        <v>41815</v>
      </c>
      <c r="B4458" s="1" t="s">
        <v>60</v>
      </c>
      <c r="C4458" s="1" t="s">
        <v>10</v>
      </c>
      <c r="D4458" s="1" t="s">
        <v>41888</v>
      </c>
      <c r="E4458" s="1" t="s">
        <v>41889</v>
      </c>
      <c r="F4458" s="47"/>
      <c r="G4458" s="48"/>
      <c r="H4458" s="48"/>
      <c r="I4458" s="48"/>
      <c r="J4458" s="48"/>
      <c r="K4458" s="48"/>
      <c r="L4458" s="48"/>
      <c r="M4458" s="48"/>
      <c r="N4458" s="48"/>
      <c r="O4458" s="48"/>
      <c r="P4458" s="48"/>
    </row>
    <row r="4459" ht="13.5" customHeight="1">
      <c r="A4459" s="1" t="s">
        <v>41815</v>
      </c>
      <c r="B4459" s="1" t="s">
        <v>65</v>
      </c>
      <c r="C4459" s="1" t="s">
        <v>10</v>
      </c>
      <c r="D4459" s="1" t="s">
        <v>41892</v>
      </c>
      <c r="E4459" s="1" t="s">
        <v>41893</v>
      </c>
      <c r="F4459" s="47"/>
      <c r="G4459" s="48"/>
      <c r="H4459" s="48"/>
      <c r="I4459" s="48"/>
      <c r="J4459" s="48"/>
      <c r="K4459" s="48"/>
      <c r="L4459" s="48"/>
      <c r="M4459" s="48"/>
      <c r="N4459" s="48"/>
      <c r="O4459" s="48"/>
      <c r="P4459" s="48"/>
    </row>
    <row r="4460" ht="13.5" customHeight="1">
      <c r="A4460" s="1" t="s">
        <v>41815</v>
      </c>
      <c r="B4460" s="1" t="s">
        <v>70</v>
      </c>
      <c r="C4460" s="1" t="s">
        <v>10</v>
      </c>
      <c r="D4460" s="1" t="s">
        <v>41896</v>
      </c>
      <c r="E4460" s="1" t="s">
        <v>41898</v>
      </c>
      <c r="F4460" s="47"/>
      <c r="G4460" s="48"/>
      <c r="H4460" s="48"/>
      <c r="I4460" s="48"/>
      <c r="J4460" s="48"/>
      <c r="K4460" s="48"/>
      <c r="L4460" s="48"/>
      <c r="M4460" s="48"/>
      <c r="N4460" s="48"/>
      <c r="O4460" s="48"/>
      <c r="P4460" s="48"/>
    </row>
    <row r="4461" ht="13.5" customHeight="1">
      <c r="A4461" s="1" t="s">
        <v>41815</v>
      </c>
      <c r="B4461" s="1" t="s">
        <v>74</v>
      </c>
      <c r="C4461" s="1" t="s">
        <v>10</v>
      </c>
      <c r="D4461" s="1" t="s">
        <v>41901</v>
      </c>
      <c r="E4461" s="1" t="s">
        <v>41903</v>
      </c>
      <c r="F4461" s="47"/>
      <c r="G4461" s="48"/>
      <c r="H4461" s="48"/>
      <c r="I4461" s="48"/>
      <c r="J4461" s="48"/>
      <c r="K4461" s="48"/>
      <c r="L4461" s="48"/>
      <c r="M4461" s="48"/>
      <c r="N4461" s="48"/>
      <c r="O4461" s="48"/>
      <c r="P4461" s="48"/>
    </row>
    <row r="4462" ht="13.5" customHeight="1">
      <c r="A4462" s="1" t="s">
        <v>41815</v>
      </c>
      <c r="B4462" s="1" t="s">
        <v>78</v>
      </c>
      <c r="C4462" s="1" t="s">
        <v>10</v>
      </c>
      <c r="D4462" s="1" t="s">
        <v>41906</v>
      </c>
      <c r="E4462" s="1" t="s">
        <v>41907</v>
      </c>
      <c r="F4462" s="47"/>
      <c r="G4462" s="48"/>
      <c r="H4462" s="48"/>
      <c r="I4462" s="48"/>
      <c r="J4462" s="48"/>
      <c r="K4462" s="48"/>
      <c r="L4462" s="48"/>
      <c r="M4462" s="48"/>
      <c r="N4462" s="48"/>
      <c r="O4462" s="48"/>
      <c r="P4462" s="48"/>
    </row>
    <row r="4463" ht="13.5" customHeight="1">
      <c r="A4463" s="1" t="s">
        <v>41815</v>
      </c>
      <c r="B4463" s="1" t="s">
        <v>83</v>
      </c>
      <c r="C4463" s="1" t="s">
        <v>10</v>
      </c>
      <c r="D4463" s="1" t="s">
        <v>41910</v>
      </c>
      <c r="E4463" s="1" t="s">
        <v>41911</v>
      </c>
      <c r="F4463" s="47"/>
      <c r="G4463" s="48"/>
      <c r="H4463" s="48"/>
      <c r="I4463" s="48"/>
      <c r="J4463" s="48"/>
      <c r="K4463" s="48"/>
      <c r="L4463" s="48"/>
      <c r="M4463" s="48"/>
      <c r="N4463" s="48"/>
      <c r="O4463" s="48"/>
      <c r="P4463" s="48"/>
    </row>
    <row r="4464" ht="13.5" customHeight="1">
      <c r="A4464" s="1" t="s">
        <v>41815</v>
      </c>
      <c r="B4464" s="1" t="s">
        <v>86</v>
      </c>
      <c r="C4464" s="1" t="s">
        <v>10</v>
      </c>
      <c r="D4464" s="1" t="s">
        <v>41912</v>
      </c>
      <c r="E4464" s="1" t="s">
        <v>41913</v>
      </c>
      <c r="F4464" s="47"/>
      <c r="G4464" s="48"/>
      <c r="H4464" s="48"/>
      <c r="I4464" s="48"/>
      <c r="J4464" s="48"/>
      <c r="K4464" s="48"/>
      <c r="L4464" s="48"/>
      <c r="M4464" s="48"/>
      <c r="N4464" s="48"/>
      <c r="O4464" s="48"/>
      <c r="P4464" s="48"/>
    </row>
    <row r="4465" ht="13.5" customHeight="1">
      <c r="A4465" s="1" t="s">
        <v>41815</v>
      </c>
      <c r="B4465" s="1" t="s">
        <v>91</v>
      </c>
      <c r="C4465" s="1" t="s">
        <v>10</v>
      </c>
      <c r="D4465" s="1" t="s">
        <v>41915</v>
      </c>
      <c r="E4465" s="1" t="s">
        <v>41916</v>
      </c>
      <c r="F4465" s="47"/>
      <c r="G4465" s="48"/>
      <c r="H4465" s="48"/>
      <c r="I4465" s="48"/>
      <c r="J4465" s="48"/>
      <c r="K4465" s="48"/>
      <c r="L4465" s="48"/>
      <c r="M4465" s="48"/>
      <c r="N4465" s="48"/>
      <c r="O4465" s="48"/>
      <c r="P4465" s="48"/>
    </row>
    <row r="4466" ht="13.5" customHeight="1">
      <c r="A4466" s="1" t="s">
        <v>41815</v>
      </c>
      <c r="B4466" s="1" t="s">
        <v>94</v>
      </c>
      <c r="C4466" s="1" t="s">
        <v>10</v>
      </c>
      <c r="D4466" s="1" t="s">
        <v>41918</v>
      </c>
      <c r="E4466" s="1" t="s">
        <v>41919</v>
      </c>
      <c r="F4466" s="47"/>
      <c r="G4466" s="48"/>
      <c r="H4466" s="48"/>
      <c r="I4466" s="48"/>
      <c r="J4466" s="48"/>
      <c r="K4466" s="48"/>
      <c r="L4466" s="48"/>
      <c r="M4466" s="48"/>
      <c r="N4466" s="48"/>
      <c r="O4466" s="48"/>
      <c r="P4466" s="48"/>
    </row>
    <row r="4467" ht="13.5" customHeight="1">
      <c r="A4467" s="1" t="s">
        <v>41815</v>
      </c>
      <c r="B4467" s="1" t="s">
        <v>99</v>
      </c>
      <c r="C4467" s="1" t="s">
        <v>817</v>
      </c>
      <c r="D4467" s="47"/>
      <c r="E4467" s="47"/>
      <c r="F4467" s="47"/>
      <c r="G4467" s="48"/>
      <c r="H4467" s="48"/>
      <c r="I4467" s="48"/>
      <c r="J4467" s="48"/>
      <c r="K4467" s="48"/>
      <c r="L4467" s="48"/>
      <c r="M4467" s="48"/>
      <c r="N4467" s="48"/>
      <c r="O4467" s="48"/>
      <c r="P4467" s="48"/>
    </row>
    <row r="4468" ht="13.5" customHeight="1">
      <c r="A4468" s="1" t="s">
        <v>41924</v>
      </c>
      <c r="B4468" s="2" t="s">
        <v>1</v>
      </c>
      <c r="C4468" s="1" t="s">
        <v>2</v>
      </c>
      <c r="D4468" s="47"/>
      <c r="E4468" s="47"/>
      <c r="F4468" s="47"/>
      <c r="G4468" s="48"/>
      <c r="H4468" s="48"/>
      <c r="I4468" s="48"/>
      <c r="J4468" s="48"/>
      <c r="K4468" s="48"/>
      <c r="L4468" s="48"/>
      <c r="M4468" s="48"/>
      <c r="N4468" s="48"/>
      <c r="O4468" s="48"/>
      <c r="P4468" s="48"/>
    </row>
    <row r="4469" ht="13.5" customHeight="1">
      <c r="A4469" s="1" t="s">
        <v>41924</v>
      </c>
      <c r="B4469" s="1" t="s">
        <v>5</v>
      </c>
      <c r="C4469" s="1" t="s">
        <v>303</v>
      </c>
      <c r="D4469" s="1" t="s">
        <v>41927</v>
      </c>
      <c r="E4469" s="1" t="s">
        <v>41928</v>
      </c>
      <c r="F4469" s="47"/>
      <c r="G4469" s="48"/>
      <c r="H4469" s="48"/>
      <c r="I4469" s="48"/>
      <c r="J4469" s="48"/>
      <c r="K4469" s="48"/>
      <c r="L4469" s="48"/>
      <c r="M4469" s="48"/>
      <c r="N4469" s="48"/>
      <c r="O4469" s="48"/>
      <c r="P4469" s="48"/>
    </row>
    <row r="4470" ht="13.5" customHeight="1">
      <c r="A4470" s="1" t="s">
        <v>41924</v>
      </c>
      <c r="B4470" s="1" t="s">
        <v>9</v>
      </c>
      <c r="C4470" s="1" t="s">
        <v>10</v>
      </c>
      <c r="D4470" s="1" t="s">
        <v>41933</v>
      </c>
      <c r="E4470" s="1" t="s">
        <v>41934</v>
      </c>
      <c r="F4470" s="47"/>
      <c r="G4470" s="48"/>
      <c r="H4470" s="48"/>
      <c r="I4470" s="48"/>
      <c r="J4470" s="48"/>
      <c r="K4470" s="48"/>
      <c r="L4470" s="48"/>
      <c r="M4470" s="48"/>
      <c r="N4470" s="48"/>
      <c r="O4470" s="48"/>
      <c r="P4470" s="48"/>
    </row>
    <row r="4471" ht="13.5" customHeight="1">
      <c r="A4471" s="1" t="s">
        <v>41924</v>
      </c>
      <c r="B4471" s="1" t="s">
        <v>13</v>
      </c>
      <c r="C4471" s="1" t="s">
        <v>10</v>
      </c>
      <c r="D4471" s="1" t="s">
        <v>41939</v>
      </c>
      <c r="E4471" s="1" t="s">
        <v>41940</v>
      </c>
      <c r="F4471" s="47"/>
      <c r="G4471" s="48"/>
      <c r="H4471" s="48"/>
      <c r="I4471" s="48"/>
      <c r="J4471" s="48"/>
      <c r="K4471" s="48"/>
      <c r="L4471" s="48"/>
      <c r="M4471" s="48"/>
      <c r="N4471" s="48"/>
      <c r="O4471" s="48"/>
      <c r="P4471" s="48"/>
    </row>
    <row r="4472" ht="13.5" customHeight="1">
      <c r="A4472" s="1" t="s">
        <v>41924</v>
      </c>
      <c r="B4472" s="1" t="s">
        <v>16</v>
      </c>
      <c r="C4472" s="1" t="s">
        <v>10</v>
      </c>
      <c r="D4472" s="1" t="s">
        <v>41946</v>
      </c>
      <c r="E4472" s="1" t="s">
        <v>41948</v>
      </c>
      <c r="F4472" s="47"/>
      <c r="G4472" s="48"/>
      <c r="H4472" s="48"/>
      <c r="I4472" s="48"/>
      <c r="J4472" s="48"/>
      <c r="K4472" s="48"/>
      <c r="L4472" s="48"/>
      <c r="M4472" s="48"/>
      <c r="N4472" s="48"/>
      <c r="O4472" s="48"/>
      <c r="P4472" s="48"/>
    </row>
    <row r="4473" ht="13.5" customHeight="1">
      <c r="A4473" s="1" t="s">
        <v>41924</v>
      </c>
      <c r="B4473" s="1" t="s">
        <v>21</v>
      </c>
      <c r="C4473" s="1" t="s">
        <v>10</v>
      </c>
      <c r="D4473" s="1" t="s">
        <v>41951</v>
      </c>
      <c r="E4473" s="1" t="s">
        <v>16354</v>
      </c>
      <c r="F4473" s="47"/>
      <c r="G4473" s="48"/>
      <c r="H4473" s="48"/>
      <c r="I4473" s="48"/>
      <c r="J4473" s="48"/>
      <c r="K4473" s="48"/>
      <c r="L4473" s="48"/>
      <c r="M4473" s="48"/>
      <c r="N4473" s="48"/>
      <c r="O4473" s="48"/>
      <c r="P4473" s="48"/>
    </row>
    <row r="4474" ht="13.5" customHeight="1">
      <c r="A4474" s="1" t="s">
        <v>41924</v>
      </c>
      <c r="B4474" s="1" t="s">
        <v>27</v>
      </c>
      <c r="C4474" s="1" t="s">
        <v>10</v>
      </c>
      <c r="D4474" s="1" t="s">
        <v>41956</v>
      </c>
      <c r="E4474" s="1" t="s">
        <v>41957</v>
      </c>
      <c r="F4474" s="47"/>
      <c r="G4474" s="48"/>
      <c r="H4474" s="48"/>
      <c r="I4474" s="48"/>
      <c r="J4474" s="48"/>
      <c r="K4474" s="48"/>
      <c r="L4474" s="48"/>
      <c r="M4474" s="48"/>
      <c r="N4474" s="48"/>
      <c r="O4474" s="48"/>
      <c r="P4474" s="48"/>
    </row>
    <row r="4475" ht="13.5" customHeight="1">
      <c r="A4475" s="1" t="s">
        <v>41924</v>
      </c>
      <c r="B4475" s="1" t="s">
        <v>31</v>
      </c>
      <c r="C4475" s="1" t="s">
        <v>10</v>
      </c>
      <c r="D4475" s="1" t="s">
        <v>41962</v>
      </c>
      <c r="E4475" s="1" t="s">
        <v>41963</v>
      </c>
      <c r="F4475" s="47"/>
      <c r="G4475" s="48"/>
      <c r="H4475" s="48"/>
      <c r="I4475" s="48"/>
      <c r="J4475" s="48"/>
      <c r="K4475" s="48"/>
      <c r="L4475" s="48"/>
      <c r="M4475" s="48"/>
      <c r="N4475" s="48"/>
      <c r="O4475" s="48"/>
      <c r="P4475" s="48"/>
    </row>
    <row r="4476" ht="13.5" customHeight="1">
      <c r="A4476" s="1" t="s">
        <v>41924</v>
      </c>
      <c r="B4476" s="1" t="s">
        <v>34</v>
      </c>
      <c r="C4476" s="1" t="s">
        <v>10</v>
      </c>
      <c r="D4476" s="1" t="s">
        <v>41968</v>
      </c>
      <c r="E4476" s="1" t="s">
        <v>41969</v>
      </c>
      <c r="F4476" s="47"/>
      <c r="G4476" s="48"/>
      <c r="H4476" s="48"/>
      <c r="I4476" s="48"/>
      <c r="J4476" s="48"/>
      <c r="K4476" s="48"/>
      <c r="L4476" s="48"/>
      <c r="M4476" s="48"/>
      <c r="N4476" s="48"/>
      <c r="O4476" s="48"/>
      <c r="P4476" s="48"/>
    </row>
    <row r="4477" ht="13.5" customHeight="1">
      <c r="A4477" s="1" t="s">
        <v>41924</v>
      </c>
      <c r="B4477" s="1" t="s">
        <v>40</v>
      </c>
      <c r="C4477" s="1" t="s">
        <v>10</v>
      </c>
      <c r="D4477" s="1" t="s">
        <v>41974</v>
      </c>
      <c r="E4477" s="1" t="s">
        <v>41975</v>
      </c>
      <c r="F4477" s="47"/>
      <c r="G4477" s="48"/>
      <c r="H4477" s="48"/>
      <c r="I4477" s="48"/>
      <c r="J4477" s="48"/>
      <c r="K4477" s="48"/>
      <c r="L4477" s="48"/>
      <c r="M4477" s="48"/>
      <c r="N4477" s="48"/>
      <c r="O4477" s="48"/>
      <c r="P4477" s="48"/>
    </row>
    <row r="4478" ht="13.5" customHeight="1">
      <c r="A4478" s="1" t="s">
        <v>41924</v>
      </c>
      <c r="B4478" s="1" t="s">
        <v>45</v>
      </c>
      <c r="C4478" s="1" t="s">
        <v>10</v>
      </c>
      <c r="D4478" s="1" t="s">
        <v>41980</v>
      </c>
      <c r="E4478" s="1" t="s">
        <v>41981</v>
      </c>
      <c r="F4478" s="47"/>
      <c r="G4478" s="48"/>
      <c r="H4478" s="48"/>
      <c r="I4478" s="48"/>
      <c r="J4478" s="48"/>
      <c r="K4478" s="48"/>
      <c r="L4478" s="48"/>
      <c r="M4478" s="48"/>
      <c r="N4478" s="48"/>
      <c r="O4478" s="48"/>
      <c r="P4478" s="48"/>
    </row>
    <row r="4479" ht="13.5" customHeight="1">
      <c r="A4479" s="1" t="s">
        <v>41924</v>
      </c>
      <c r="B4479" s="1" t="s">
        <v>52</v>
      </c>
      <c r="C4479" s="1" t="s">
        <v>10</v>
      </c>
      <c r="D4479" s="1" t="s">
        <v>41984</v>
      </c>
      <c r="E4479" s="1" t="s">
        <v>41985</v>
      </c>
      <c r="F4479" s="47"/>
      <c r="G4479" s="48"/>
      <c r="H4479" s="48"/>
      <c r="I4479" s="48"/>
      <c r="J4479" s="48"/>
      <c r="K4479" s="48"/>
      <c r="L4479" s="48"/>
      <c r="M4479" s="48"/>
      <c r="N4479" s="48"/>
      <c r="O4479" s="48"/>
      <c r="P4479" s="48"/>
    </row>
    <row r="4480" ht="13.5" customHeight="1">
      <c r="A4480" s="1" t="s">
        <v>41924</v>
      </c>
      <c r="B4480" s="1" t="s">
        <v>57</v>
      </c>
      <c r="C4480" s="1" t="s">
        <v>115</v>
      </c>
      <c r="D4480" s="1" t="s">
        <v>41988</v>
      </c>
      <c r="E4480" s="1" t="s">
        <v>41989</v>
      </c>
      <c r="F4480" s="47"/>
      <c r="G4480" s="48"/>
      <c r="H4480" s="48"/>
      <c r="I4480" s="48"/>
      <c r="J4480" s="48"/>
      <c r="K4480" s="48"/>
      <c r="L4480" s="48"/>
      <c r="M4480" s="48"/>
      <c r="N4480" s="48"/>
      <c r="O4480" s="48"/>
      <c r="P4480" s="48"/>
    </row>
    <row r="4481" ht="13.5" customHeight="1">
      <c r="A4481" s="1" t="s">
        <v>41924</v>
      </c>
      <c r="B4481" s="1" t="s">
        <v>60</v>
      </c>
      <c r="C4481" s="1" t="s">
        <v>10</v>
      </c>
      <c r="D4481" s="1" t="s">
        <v>41993</v>
      </c>
      <c r="E4481" s="1" t="s">
        <v>41995</v>
      </c>
      <c r="F4481" s="47"/>
      <c r="G4481" s="48"/>
      <c r="H4481" s="48"/>
      <c r="I4481" s="48"/>
      <c r="J4481" s="48"/>
      <c r="K4481" s="48"/>
      <c r="L4481" s="48"/>
      <c r="M4481" s="48"/>
      <c r="N4481" s="48"/>
      <c r="O4481" s="48"/>
      <c r="P4481" s="48"/>
    </row>
    <row r="4482" ht="13.5" customHeight="1">
      <c r="A4482" s="1" t="s">
        <v>41924</v>
      </c>
      <c r="B4482" s="1" t="s">
        <v>65</v>
      </c>
      <c r="C4482" s="1" t="s">
        <v>10</v>
      </c>
      <c r="D4482" s="1" t="s">
        <v>41998</v>
      </c>
      <c r="E4482" s="1" t="s">
        <v>41999</v>
      </c>
      <c r="F4482" s="47"/>
      <c r="G4482" s="48"/>
      <c r="H4482" s="48"/>
      <c r="I4482" s="48"/>
      <c r="J4482" s="48"/>
      <c r="K4482" s="48"/>
      <c r="L4482" s="48"/>
      <c r="M4482" s="48"/>
      <c r="N4482" s="48"/>
      <c r="O4482" s="48"/>
      <c r="P4482" s="48"/>
    </row>
    <row r="4483" ht="13.5" customHeight="1">
      <c r="A4483" s="1" t="s">
        <v>41924</v>
      </c>
      <c r="B4483" s="1" t="s">
        <v>70</v>
      </c>
      <c r="C4483" s="1" t="s">
        <v>10</v>
      </c>
      <c r="D4483" s="1" t="s">
        <v>42002</v>
      </c>
      <c r="E4483" s="1" t="s">
        <v>42003</v>
      </c>
      <c r="F4483" s="47"/>
      <c r="G4483" s="48"/>
      <c r="H4483" s="48"/>
      <c r="I4483" s="48"/>
      <c r="J4483" s="48"/>
      <c r="K4483" s="48"/>
      <c r="L4483" s="48"/>
      <c r="M4483" s="48"/>
      <c r="N4483" s="48"/>
      <c r="O4483" s="48"/>
      <c r="P4483" s="48"/>
    </row>
    <row r="4484" ht="13.5" customHeight="1">
      <c r="A4484" s="1" t="s">
        <v>41924</v>
      </c>
      <c r="B4484" s="1" t="s">
        <v>74</v>
      </c>
      <c r="C4484" s="1" t="s">
        <v>10</v>
      </c>
      <c r="D4484" s="1" t="s">
        <v>42006</v>
      </c>
      <c r="E4484" s="1" t="s">
        <v>42007</v>
      </c>
      <c r="F4484" s="47"/>
      <c r="G4484" s="48"/>
      <c r="H4484" s="48"/>
      <c r="I4484" s="48"/>
      <c r="J4484" s="48"/>
      <c r="K4484" s="48"/>
      <c r="L4484" s="48"/>
      <c r="M4484" s="48"/>
      <c r="N4484" s="48"/>
      <c r="O4484" s="48"/>
      <c r="P4484" s="48"/>
    </row>
    <row r="4485" ht="13.5" customHeight="1">
      <c r="A4485" s="1" t="s">
        <v>41924</v>
      </c>
      <c r="B4485" s="1" t="s">
        <v>78</v>
      </c>
      <c r="C4485" s="1" t="s">
        <v>10</v>
      </c>
      <c r="D4485" s="1" t="s">
        <v>42010</v>
      </c>
      <c r="E4485" s="1" t="s">
        <v>42011</v>
      </c>
      <c r="F4485" s="47"/>
      <c r="G4485" s="48"/>
      <c r="H4485" s="48"/>
      <c r="I4485" s="48"/>
      <c r="J4485" s="48"/>
      <c r="K4485" s="48"/>
      <c r="L4485" s="48"/>
      <c r="M4485" s="48"/>
      <c r="N4485" s="48"/>
      <c r="O4485" s="48"/>
      <c r="P4485" s="48"/>
    </row>
    <row r="4486" ht="13.5" customHeight="1">
      <c r="A4486" s="1" t="s">
        <v>41924</v>
      </c>
      <c r="B4486" s="1" t="s">
        <v>83</v>
      </c>
      <c r="C4486" s="1" t="s">
        <v>10</v>
      </c>
      <c r="D4486" s="1" t="s">
        <v>42016</v>
      </c>
      <c r="E4486" s="1" t="s">
        <v>42017</v>
      </c>
      <c r="F4486" s="47"/>
      <c r="G4486" s="48"/>
      <c r="H4486" s="48"/>
      <c r="I4486" s="48"/>
      <c r="J4486" s="48"/>
      <c r="K4486" s="48"/>
      <c r="L4486" s="48"/>
      <c r="M4486" s="48"/>
      <c r="N4486" s="48"/>
      <c r="O4486" s="48"/>
      <c r="P4486" s="48"/>
    </row>
    <row r="4487" ht="13.5" customHeight="1">
      <c r="A4487" s="1" t="s">
        <v>41924</v>
      </c>
      <c r="B4487" s="1" t="s">
        <v>86</v>
      </c>
      <c r="C4487" s="1" t="s">
        <v>374</v>
      </c>
      <c r="D4487" s="1" t="s">
        <v>42020</v>
      </c>
      <c r="E4487" s="1" t="s">
        <v>42021</v>
      </c>
      <c r="F4487" s="47"/>
      <c r="G4487" s="48"/>
      <c r="H4487" s="48"/>
      <c r="I4487" s="48"/>
      <c r="J4487" s="48"/>
      <c r="K4487" s="48"/>
      <c r="L4487" s="48"/>
      <c r="M4487" s="48"/>
      <c r="N4487" s="48"/>
      <c r="O4487" s="48"/>
      <c r="P4487" s="48"/>
    </row>
    <row r="4488" ht="13.5" customHeight="1">
      <c r="A4488" s="1" t="s">
        <v>41924</v>
      </c>
      <c r="B4488" s="1" t="s">
        <v>91</v>
      </c>
      <c r="C4488" s="1" t="s">
        <v>10</v>
      </c>
      <c r="D4488" s="1" t="s">
        <v>42022</v>
      </c>
      <c r="E4488" s="1" t="s">
        <v>42023</v>
      </c>
      <c r="F4488" s="47"/>
      <c r="G4488" s="48"/>
      <c r="H4488" s="48"/>
      <c r="I4488" s="48"/>
      <c r="J4488" s="48"/>
      <c r="K4488" s="48"/>
      <c r="L4488" s="48"/>
      <c r="M4488" s="48"/>
      <c r="N4488" s="48"/>
      <c r="O4488" s="48"/>
      <c r="P4488" s="48"/>
    </row>
    <row r="4489" ht="13.5" customHeight="1">
      <c r="A4489" s="1" t="s">
        <v>41924</v>
      </c>
      <c r="B4489" s="1" t="s">
        <v>94</v>
      </c>
      <c r="C4489" s="1" t="s">
        <v>10</v>
      </c>
      <c r="D4489" s="1" t="s">
        <v>42026</v>
      </c>
      <c r="E4489" s="1" t="s">
        <v>42028</v>
      </c>
      <c r="F4489" s="47"/>
      <c r="G4489" s="48"/>
      <c r="H4489" s="48"/>
      <c r="I4489" s="48"/>
      <c r="J4489" s="48"/>
      <c r="K4489" s="48"/>
      <c r="L4489" s="48"/>
      <c r="M4489" s="48"/>
      <c r="N4489" s="48"/>
      <c r="O4489" s="48"/>
      <c r="P4489" s="48"/>
    </row>
    <row r="4490" ht="13.5" customHeight="1">
      <c r="A4490" s="1" t="s">
        <v>41924</v>
      </c>
      <c r="B4490" s="1" t="s">
        <v>186</v>
      </c>
      <c r="C4490" s="1" t="s">
        <v>10</v>
      </c>
      <c r="D4490" s="1" t="s">
        <v>42029</v>
      </c>
      <c r="E4490" s="1" t="s">
        <v>42030</v>
      </c>
      <c r="F4490" s="47"/>
      <c r="G4490" s="48"/>
      <c r="H4490" s="48"/>
      <c r="I4490" s="48"/>
      <c r="J4490" s="48"/>
      <c r="K4490" s="48"/>
      <c r="L4490" s="48"/>
      <c r="M4490" s="48"/>
      <c r="N4490" s="48"/>
      <c r="O4490" s="48"/>
      <c r="P4490" s="48"/>
    </row>
    <row r="4491" ht="13.5" customHeight="1">
      <c r="A4491" s="1" t="s">
        <v>41924</v>
      </c>
      <c r="B4491" s="1" t="s">
        <v>189</v>
      </c>
      <c r="C4491" s="1" t="s">
        <v>10</v>
      </c>
      <c r="D4491" s="1" t="s">
        <v>42033</v>
      </c>
      <c r="E4491" s="1" t="s">
        <v>42034</v>
      </c>
      <c r="F4491" s="47"/>
      <c r="G4491" s="48"/>
      <c r="H4491" s="48"/>
      <c r="I4491" s="48"/>
      <c r="J4491" s="48"/>
      <c r="K4491" s="48"/>
      <c r="L4491" s="48"/>
      <c r="M4491" s="48"/>
      <c r="N4491" s="48"/>
      <c r="O4491" s="48"/>
      <c r="P4491" s="48"/>
    </row>
    <row r="4492" ht="13.5" customHeight="1">
      <c r="A4492" s="1" t="s">
        <v>41924</v>
      </c>
      <c r="B4492" s="1" t="s">
        <v>193</v>
      </c>
      <c r="C4492" s="1" t="s">
        <v>10</v>
      </c>
      <c r="D4492" s="1" t="s">
        <v>42035</v>
      </c>
      <c r="E4492" s="1" t="s">
        <v>42036</v>
      </c>
      <c r="F4492" s="47"/>
      <c r="G4492" s="48"/>
      <c r="H4492" s="48"/>
      <c r="I4492" s="48"/>
      <c r="J4492" s="48"/>
      <c r="K4492" s="48"/>
      <c r="L4492" s="48"/>
      <c r="M4492" s="48"/>
      <c r="N4492" s="48"/>
      <c r="O4492" s="48"/>
      <c r="P4492" s="48"/>
    </row>
    <row r="4493" ht="13.5" customHeight="1">
      <c r="A4493" s="1" t="s">
        <v>41924</v>
      </c>
      <c r="B4493" s="1" t="s">
        <v>197</v>
      </c>
      <c r="C4493" s="1" t="s">
        <v>10</v>
      </c>
      <c r="D4493" s="1" t="s">
        <v>42038</v>
      </c>
      <c r="E4493" s="1" t="s">
        <v>42039</v>
      </c>
      <c r="F4493" s="47"/>
      <c r="G4493" s="48"/>
      <c r="H4493" s="48"/>
      <c r="I4493" s="48"/>
      <c r="J4493" s="48"/>
      <c r="K4493" s="48"/>
      <c r="L4493" s="48"/>
      <c r="M4493" s="48"/>
      <c r="N4493" s="48"/>
      <c r="O4493" s="48"/>
      <c r="P4493" s="48"/>
    </row>
    <row r="4494" ht="13.5" customHeight="1">
      <c r="A4494" s="1" t="s">
        <v>41924</v>
      </c>
      <c r="B4494" s="1" t="s">
        <v>201</v>
      </c>
      <c r="C4494" s="1" t="s">
        <v>10</v>
      </c>
      <c r="D4494" s="1" t="s">
        <v>42041</v>
      </c>
      <c r="E4494" s="1" t="s">
        <v>42042</v>
      </c>
      <c r="F4494" s="47"/>
      <c r="G4494" s="48"/>
      <c r="H4494" s="48"/>
      <c r="I4494" s="48"/>
      <c r="J4494" s="48"/>
      <c r="K4494" s="48"/>
      <c r="L4494" s="48"/>
      <c r="M4494" s="48"/>
      <c r="N4494" s="48"/>
      <c r="O4494" s="48"/>
      <c r="P4494" s="48"/>
    </row>
    <row r="4495" ht="13.5" customHeight="1">
      <c r="A4495" s="1" t="s">
        <v>41924</v>
      </c>
      <c r="B4495" s="1" t="s">
        <v>99</v>
      </c>
      <c r="C4495" s="1" t="s">
        <v>817</v>
      </c>
      <c r="D4495" s="47"/>
      <c r="E4495" s="47"/>
      <c r="F4495" s="47"/>
      <c r="G4495" s="48"/>
      <c r="H4495" s="48"/>
      <c r="I4495" s="48"/>
      <c r="J4495" s="48"/>
      <c r="K4495" s="48"/>
      <c r="L4495" s="48"/>
      <c r="M4495" s="48"/>
      <c r="N4495" s="48"/>
      <c r="O4495" s="48"/>
      <c r="P4495" s="48"/>
    </row>
    <row r="4496" ht="13.5" customHeight="1">
      <c r="A4496" s="1" t="s">
        <v>42045</v>
      </c>
      <c r="B4496" s="2" t="s">
        <v>1</v>
      </c>
      <c r="C4496" s="1" t="s">
        <v>2</v>
      </c>
      <c r="D4496" s="47"/>
      <c r="E4496" s="47"/>
      <c r="F4496" s="47"/>
      <c r="G4496" s="48"/>
      <c r="H4496" s="48"/>
      <c r="I4496" s="48"/>
      <c r="J4496" s="48"/>
      <c r="K4496" s="48"/>
      <c r="L4496" s="48"/>
      <c r="M4496" s="48"/>
      <c r="N4496" s="48"/>
      <c r="O4496" s="48"/>
      <c r="P4496" s="48"/>
    </row>
    <row r="4497" ht="13.5" customHeight="1">
      <c r="A4497" s="1" t="s">
        <v>42045</v>
      </c>
      <c r="B4497" s="1" t="s">
        <v>5</v>
      </c>
      <c r="C4497" s="1" t="s">
        <v>303</v>
      </c>
      <c r="D4497" s="1" t="s">
        <v>42046</v>
      </c>
      <c r="E4497" s="1" t="s">
        <v>42047</v>
      </c>
      <c r="F4497" s="47"/>
      <c r="G4497" s="48"/>
      <c r="H4497" s="48"/>
      <c r="I4497" s="48"/>
      <c r="J4497" s="48"/>
      <c r="K4497" s="48"/>
      <c r="L4497" s="48"/>
      <c r="M4497" s="48"/>
      <c r="N4497" s="48"/>
      <c r="O4497" s="48"/>
      <c r="P4497" s="48"/>
    </row>
    <row r="4498" ht="13.5" customHeight="1">
      <c r="A4498" s="1" t="s">
        <v>42045</v>
      </c>
      <c r="B4498" s="1" t="s">
        <v>9</v>
      </c>
      <c r="C4498" s="1" t="s">
        <v>10</v>
      </c>
      <c r="D4498" s="1" t="s">
        <v>42050</v>
      </c>
      <c r="E4498" s="1" t="s">
        <v>42051</v>
      </c>
      <c r="F4498" s="47"/>
      <c r="G4498" s="48"/>
      <c r="H4498" s="48"/>
      <c r="I4498" s="48"/>
      <c r="J4498" s="48"/>
      <c r="K4498" s="48"/>
      <c r="L4498" s="48"/>
      <c r="M4498" s="48"/>
      <c r="N4498" s="48"/>
      <c r="O4498" s="48"/>
      <c r="P4498" s="48"/>
    </row>
    <row r="4499" ht="13.5" customHeight="1">
      <c r="A4499" s="1" t="s">
        <v>42045</v>
      </c>
      <c r="B4499" s="1" t="s">
        <v>13</v>
      </c>
      <c r="C4499" s="1" t="s">
        <v>374</v>
      </c>
      <c r="D4499" s="1" t="s">
        <v>42053</v>
      </c>
      <c r="E4499" s="1" t="s">
        <v>42055</v>
      </c>
      <c r="F4499" s="47"/>
      <c r="G4499" s="48"/>
      <c r="H4499" s="48"/>
      <c r="I4499" s="48"/>
      <c r="J4499" s="48"/>
      <c r="K4499" s="48"/>
      <c r="L4499" s="48"/>
      <c r="M4499" s="48"/>
      <c r="N4499" s="48"/>
      <c r="O4499" s="48"/>
      <c r="P4499" s="48"/>
    </row>
    <row r="4500" ht="13.5" customHeight="1">
      <c r="A4500" s="1" t="s">
        <v>42045</v>
      </c>
      <c r="B4500" s="1" t="s">
        <v>16</v>
      </c>
      <c r="C4500" s="1" t="s">
        <v>10</v>
      </c>
      <c r="D4500" s="1" t="s">
        <v>42056</v>
      </c>
      <c r="E4500" s="1" t="s">
        <v>42057</v>
      </c>
      <c r="F4500" s="47"/>
      <c r="G4500" s="48"/>
      <c r="H4500" s="48"/>
      <c r="I4500" s="48"/>
      <c r="J4500" s="48"/>
      <c r="K4500" s="48"/>
      <c r="L4500" s="48"/>
      <c r="M4500" s="48"/>
      <c r="N4500" s="48"/>
      <c r="O4500" s="48"/>
      <c r="P4500" s="48"/>
    </row>
    <row r="4501" ht="13.5" customHeight="1">
      <c r="A4501" s="1" t="s">
        <v>42045</v>
      </c>
      <c r="B4501" s="1" t="s">
        <v>21</v>
      </c>
      <c r="C4501" s="1" t="s">
        <v>10</v>
      </c>
      <c r="D4501" s="1" t="s">
        <v>42060</v>
      </c>
      <c r="E4501" s="1" t="s">
        <v>42061</v>
      </c>
      <c r="F4501" s="47"/>
      <c r="G4501" s="48"/>
      <c r="H4501" s="48"/>
      <c r="I4501" s="48"/>
      <c r="J4501" s="48"/>
      <c r="K4501" s="48"/>
      <c r="L4501" s="48"/>
      <c r="M4501" s="48"/>
      <c r="N4501" s="48"/>
      <c r="O4501" s="48"/>
      <c r="P4501" s="48"/>
    </row>
    <row r="4502" ht="13.5" customHeight="1">
      <c r="A4502" s="1" t="s">
        <v>42045</v>
      </c>
      <c r="B4502" s="1" t="s">
        <v>27</v>
      </c>
      <c r="C4502" s="1" t="s">
        <v>10</v>
      </c>
      <c r="D4502" s="1" t="s">
        <v>42062</v>
      </c>
      <c r="E4502" s="1" t="s">
        <v>42063</v>
      </c>
      <c r="F4502" s="47"/>
      <c r="G4502" s="48"/>
      <c r="H4502" s="48"/>
      <c r="I4502" s="48"/>
      <c r="J4502" s="48"/>
      <c r="K4502" s="48"/>
      <c r="L4502" s="48"/>
      <c r="M4502" s="48"/>
      <c r="N4502" s="48"/>
      <c r="O4502" s="48"/>
      <c r="P4502" s="48"/>
    </row>
    <row r="4503" ht="13.5" customHeight="1">
      <c r="A4503" s="1" t="s">
        <v>42045</v>
      </c>
      <c r="B4503" s="1" t="s">
        <v>31</v>
      </c>
      <c r="C4503" s="1" t="s">
        <v>10</v>
      </c>
      <c r="D4503" s="1" t="s">
        <v>42064</v>
      </c>
      <c r="E4503" s="1" t="s">
        <v>42065</v>
      </c>
      <c r="F4503" s="47"/>
      <c r="G4503" s="48"/>
      <c r="H4503" s="48"/>
      <c r="I4503" s="48"/>
      <c r="J4503" s="48"/>
      <c r="K4503" s="48"/>
      <c r="L4503" s="48"/>
      <c r="M4503" s="48"/>
      <c r="N4503" s="48"/>
      <c r="O4503" s="48"/>
      <c r="P4503" s="48"/>
    </row>
    <row r="4504" ht="13.5" customHeight="1">
      <c r="A4504" s="1" t="s">
        <v>42045</v>
      </c>
      <c r="B4504" s="1" t="s">
        <v>34</v>
      </c>
      <c r="C4504" s="1" t="s">
        <v>10</v>
      </c>
      <c r="D4504" s="1" t="s">
        <v>42066</v>
      </c>
      <c r="E4504" s="1" t="s">
        <v>42067</v>
      </c>
      <c r="F4504" s="47"/>
      <c r="G4504" s="48"/>
      <c r="H4504" s="48"/>
      <c r="I4504" s="48"/>
      <c r="J4504" s="48"/>
      <c r="K4504" s="48"/>
      <c r="L4504" s="48"/>
      <c r="M4504" s="48"/>
      <c r="N4504" s="48"/>
      <c r="O4504" s="48"/>
      <c r="P4504" s="48"/>
    </row>
    <row r="4505" ht="13.5" customHeight="1">
      <c r="A4505" s="1" t="s">
        <v>42045</v>
      </c>
      <c r="B4505" s="1" t="s">
        <v>40</v>
      </c>
      <c r="C4505" s="1" t="s">
        <v>10</v>
      </c>
      <c r="D4505" s="1" t="s">
        <v>42070</v>
      </c>
      <c r="E4505" s="1" t="s">
        <v>42071</v>
      </c>
      <c r="F4505" s="47"/>
      <c r="G4505" s="48"/>
      <c r="H4505" s="48"/>
      <c r="I4505" s="48"/>
      <c r="J4505" s="48"/>
      <c r="K4505" s="48"/>
      <c r="L4505" s="48"/>
      <c r="M4505" s="48"/>
      <c r="N4505" s="48"/>
      <c r="O4505" s="48"/>
      <c r="P4505" s="48"/>
    </row>
    <row r="4506" ht="13.5" customHeight="1">
      <c r="A4506" s="1" t="s">
        <v>42045</v>
      </c>
      <c r="B4506" s="1" t="s">
        <v>45</v>
      </c>
      <c r="C4506" s="1" t="s">
        <v>10</v>
      </c>
      <c r="D4506" s="1" t="s">
        <v>42075</v>
      </c>
      <c r="E4506" s="1" t="s">
        <v>42077</v>
      </c>
      <c r="F4506" s="47"/>
      <c r="G4506" s="48"/>
      <c r="H4506" s="48"/>
      <c r="I4506" s="48"/>
      <c r="J4506" s="48"/>
      <c r="K4506" s="48"/>
      <c r="L4506" s="48"/>
      <c r="M4506" s="48"/>
      <c r="N4506" s="48"/>
      <c r="O4506" s="48"/>
      <c r="P4506" s="48"/>
    </row>
    <row r="4507" ht="13.5" customHeight="1">
      <c r="A4507" s="1" t="s">
        <v>42045</v>
      </c>
      <c r="B4507" s="1" t="s">
        <v>52</v>
      </c>
      <c r="C4507" s="1" t="s">
        <v>10</v>
      </c>
      <c r="D4507" s="1" t="s">
        <v>42079</v>
      </c>
      <c r="E4507" s="1" t="s">
        <v>42081</v>
      </c>
      <c r="F4507" s="47"/>
      <c r="G4507" s="48"/>
      <c r="H4507" s="48"/>
      <c r="I4507" s="48"/>
      <c r="J4507" s="48"/>
      <c r="K4507" s="48"/>
      <c r="L4507" s="48"/>
      <c r="M4507" s="48"/>
      <c r="N4507" s="48"/>
      <c r="O4507" s="48"/>
      <c r="P4507" s="48"/>
    </row>
    <row r="4508" ht="13.5" customHeight="1">
      <c r="A4508" s="1" t="s">
        <v>42045</v>
      </c>
      <c r="B4508" s="1" t="s">
        <v>57</v>
      </c>
      <c r="C4508" s="1" t="s">
        <v>10</v>
      </c>
      <c r="D4508" s="1" t="s">
        <v>42082</v>
      </c>
      <c r="E4508" s="1" t="s">
        <v>42083</v>
      </c>
      <c r="F4508" s="47"/>
      <c r="G4508" s="48"/>
      <c r="H4508" s="48"/>
      <c r="I4508" s="48"/>
      <c r="J4508" s="48"/>
      <c r="K4508" s="48"/>
      <c r="L4508" s="48"/>
      <c r="M4508" s="48"/>
      <c r="N4508" s="48"/>
      <c r="O4508" s="48"/>
      <c r="P4508" s="48"/>
    </row>
    <row r="4509" ht="13.5" customHeight="1">
      <c r="A4509" s="1" t="s">
        <v>42045</v>
      </c>
      <c r="B4509" s="1" t="s">
        <v>60</v>
      </c>
      <c r="C4509" s="1" t="s">
        <v>10</v>
      </c>
      <c r="D4509" s="1" t="s">
        <v>42086</v>
      </c>
      <c r="E4509" s="1" t="s">
        <v>42087</v>
      </c>
      <c r="F4509" s="47"/>
      <c r="G4509" s="48"/>
      <c r="H4509" s="48"/>
      <c r="I4509" s="48"/>
      <c r="J4509" s="48"/>
      <c r="K4509" s="48"/>
      <c r="L4509" s="48"/>
      <c r="M4509" s="48"/>
      <c r="N4509" s="48"/>
      <c r="O4509" s="48"/>
      <c r="P4509" s="48"/>
    </row>
    <row r="4510" ht="13.5" customHeight="1">
      <c r="A4510" s="1" t="s">
        <v>42045</v>
      </c>
      <c r="B4510" s="1" t="s">
        <v>65</v>
      </c>
      <c r="C4510" s="1" t="s">
        <v>10</v>
      </c>
      <c r="D4510" s="1" t="s">
        <v>42096</v>
      </c>
      <c r="E4510" s="1" t="s">
        <v>42097</v>
      </c>
      <c r="F4510" s="47"/>
      <c r="G4510" s="48"/>
      <c r="H4510" s="48"/>
      <c r="I4510" s="48"/>
      <c r="J4510" s="48"/>
      <c r="K4510" s="48"/>
      <c r="L4510" s="48"/>
      <c r="M4510" s="48"/>
      <c r="N4510" s="48"/>
      <c r="O4510" s="48"/>
      <c r="P4510" s="48"/>
    </row>
    <row r="4511" ht="13.5" customHeight="1">
      <c r="A4511" s="1" t="s">
        <v>42045</v>
      </c>
      <c r="B4511" s="1" t="s">
        <v>70</v>
      </c>
      <c r="C4511" s="1" t="s">
        <v>10</v>
      </c>
      <c r="D4511" s="1" t="s">
        <v>42102</v>
      </c>
      <c r="E4511" s="1" t="s">
        <v>42103</v>
      </c>
      <c r="F4511" s="47"/>
      <c r="G4511" s="48"/>
      <c r="H4511" s="48"/>
      <c r="I4511" s="48"/>
      <c r="J4511" s="48"/>
      <c r="K4511" s="48"/>
      <c r="L4511" s="48"/>
      <c r="M4511" s="48"/>
      <c r="N4511" s="48"/>
      <c r="O4511" s="48"/>
      <c r="P4511" s="48"/>
    </row>
    <row r="4512" ht="13.5" customHeight="1">
      <c r="A4512" s="1" t="s">
        <v>42045</v>
      </c>
      <c r="B4512" s="1" t="s">
        <v>74</v>
      </c>
      <c r="C4512" s="1" t="s">
        <v>10</v>
      </c>
      <c r="D4512" s="1" t="s">
        <v>42108</v>
      </c>
      <c r="E4512" s="1" t="s">
        <v>42109</v>
      </c>
      <c r="F4512" s="47"/>
      <c r="G4512" s="48"/>
      <c r="H4512" s="48"/>
      <c r="I4512" s="48"/>
      <c r="J4512" s="48"/>
      <c r="K4512" s="48"/>
      <c r="L4512" s="48"/>
      <c r="M4512" s="48"/>
      <c r="N4512" s="48"/>
      <c r="O4512" s="48"/>
      <c r="P4512" s="48"/>
    </row>
    <row r="4513" ht="13.5" customHeight="1">
      <c r="A4513" s="1" t="s">
        <v>42045</v>
      </c>
      <c r="B4513" s="1" t="s">
        <v>78</v>
      </c>
      <c r="C4513" s="1" t="s">
        <v>10</v>
      </c>
      <c r="D4513" s="1" t="s">
        <v>42114</v>
      </c>
      <c r="E4513" s="1" t="s">
        <v>42115</v>
      </c>
      <c r="F4513" s="47"/>
      <c r="G4513" s="48"/>
      <c r="H4513" s="48"/>
      <c r="I4513" s="48"/>
      <c r="J4513" s="48"/>
      <c r="K4513" s="48"/>
      <c r="L4513" s="48"/>
      <c r="M4513" s="48"/>
      <c r="N4513" s="48"/>
      <c r="O4513" s="48"/>
      <c r="P4513" s="48"/>
    </row>
    <row r="4514" ht="13.5" customHeight="1">
      <c r="A4514" s="1" t="s">
        <v>42045</v>
      </c>
      <c r="B4514" s="1" t="s">
        <v>83</v>
      </c>
      <c r="C4514" s="1" t="s">
        <v>10</v>
      </c>
      <c r="D4514" s="1" t="s">
        <v>42121</v>
      </c>
      <c r="E4514" s="1" t="s">
        <v>42123</v>
      </c>
      <c r="F4514" s="47"/>
      <c r="G4514" s="48"/>
      <c r="H4514" s="48"/>
      <c r="I4514" s="48"/>
      <c r="J4514" s="48"/>
      <c r="K4514" s="48"/>
      <c r="L4514" s="48"/>
      <c r="M4514" s="48"/>
      <c r="N4514" s="48"/>
      <c r="O4514" s="48"/>
      <c r="P4514" s="48"/>
    </row>
    <row r="4515" ht="13.5" customHeight="1">
      <c r="A4515" s="1" t="s">
        <v>42045</v>
      </c>
      <c r="B4515" s="1" t="s">
        <v>86</v>
      </c>
      <c r="C4515" s="1" t="s">
        <v>10</v>
      </c>
      <c r="D4515" s="1" t="s">
        <v>42128</v>
      </c>
      <c r="E4515" s="1" t="s">
        <v>42129</v>
      </c>
      <c r="F4515" s="47"/>
      <c r="G4515" s="48"/>
      <c r="H4515" s="48"/>
      <c r="I4515" s="48"/>
      <c r="J4515" s="48"/>
      <c r="K4515" s="48"/>
      <c r="L4515" s="48"/>
      <c r="M4515" s="48"/>
      <c r="N4515" s="48"/>
      <c r="O4515" s="48"/>
      <c r="P4515" s="48"/>
    </row>
    <row r="4516" ht="13.5" customHeight="1">
      <c r="A4516" s="1" t="s">
        <v>42045</v>
      </c>
      <c r="B4516" s="1" t="s">
        <v>91</v>
      </c>
      <c r="C4516" s="1" t="s">
        <v>10</v>
      </c>
      <c r="D4516" s="1" t="s">
        <v>42134</v>
      </c>
      <c r="E4516" s="1" t="s">
        <v>42135</v>
      </c>
      <c r="F4516" s="47"/>
      <c r="G4516" s="48"/>
      <c r="H4516" s="48"/>
      <c r="I4516" s="48"/>
      <c r="J4516" s="48"/>
      <c r="K4516" s="48"/>
      <c r="L4516" s="48"/>
      <c r="M4516" s="48"/>
      <c r="N4516" s="48"/>
      <c r="O4516" s="48"/>
      <c r="P4516" s="48"/>
    </row>
    <row r="4517" ht="13.5" customHeight="1">
      <c r="A4517" s="1" t="s">
        <v>42045</v>
      </c>
      <c r="B4517" s="1" t="s">
        <v>99</v>
      </c>
      <c r="C4517" s="1" t="s">
        <v>817</v>
      </c>
      <c r="D4517" s="47"/>
      <c r="E4517" s="47"/>
      <c r="F4517" s="47"/>
      <c r="G4517" s="48"/>
      <c r="H4517" s="48"/>
      <c r="I4517" s="48"/>
      <c r="J4517" s="48"/>
      <c r="K4517" s="48"/>
      <c r="L4517" s="48"/>
      <c r="M4517" s="48"/>
      <c r="N4517" s="48"/>
      <c r="O4517" s="48"/>
      <c r="P4517" s="48"/>
    </row>
    <row r="4518" ht="13.5" customHeight="1">
      <c r="A4518" s="1" t="s">
        <v>42143</v>
      </c>
      <c r="B4518" s="2" t="s">
        <v>1</v>
      </c>
      <c r="C4518" s="1" t="s">
        <v>2</v>
      </c>
      <c r="D4518" s="47"/>
      <c r="E4518" s="47"/>
      <c r="F4518" s="47"/>
      <c r="G4518" s="48"/>
      <c r="H4518" s="48"/>
      <c r="I4518" s="48"/>
      <c r="J4518" s="48"/>
      <c r="K4518" s="48"/>
      <c r="L4518" s="48"/>
      <c r="M4518" s="48"/>
      <c r="N4518" s="48"/>
      <c r="O4518" s="48"/>
      <c r="P4518" s="48"/>
    </row>
    <row r="4519" ht="13.5" customHeight="1">
      <c r="A4519" s="1" t="s">
        <v>42143</v>
      </c>
      <c r="B4519" s="1" t="s">
        <v>5</v>
      </c>
      <c r="C4519" s="1" t="s">
        <v>130</v>
      </c>
      <c r="D4519" s="1" t="s">
        <v>42151</v>
      </c>
      <c r="E4519" s="1" t="s">
        <v>42154</v>
      </c>
      <c r="F4519" s="47"/>
      <c r="G4519" s="48"/>
      <c r="H4519" s="48"/>
      <c r="I4519" s="48"/>
      <c r="J4519" s="48"/>
      <c r="K4519" s="48"/>
      <c r="L4519" s="48"/>
      <c r="M4519" s="48"/>
      <c r="N4519" s="48"/>
      <c r="O4519" s="48"/>
      <c r="P4519" s="48"/>
    </row>
    <row r="4520" ht="13.5" customHeight="1">
      <c r="A4520" s="1" t="s">
        <v>42143</v>
      </c>
      <c r="B4520" s="1" t="s">
        <v>9</v>
      </c>
      <c r="C4520" s="1" t="s">
        <v>10</v>
      </c>
      <c r="D4520" s="1" t="s">
        <v>42158</v>
      </c>
      <c r="E4520" s="1" t="s">
        <v>42160</v>
      </c>
      <c r="F4520" s="47"/>
      <c r="G4520" s="48"/>
      <c r="H4520" s="48"/>
      <c r="I4520" s="48"/>
      <c r="J4520" s="48"/>
      <c r="K4520" s="48"/>
      <c r="L4520" s="48"/>
      <c r="M4520" s="48"/>
      <c r="N4520" s="48"/>
      <c r="O4520" s="48"/>
      <c r="P4520" s="48"/>
    </row>
    <row r="4521" ht="13.5" customHeight="1">
      <c r="A4521" s="1" t="s">
        <v>42143</v>
      </c>
      <c r="B4521" s="1" t="s">
        <v>13</v>
      </c>
      <c r="C4521" s="1" t="s">
        <v>10</v>
      </c>
      <c r="D4521" s="1" t="s">
        <v>42163</v>
      </c>
      <c r="E4521" s="1" t="s">
        <v>42166</v>
      </c>
      <c r="F4521" s="47"/>
      <c r="G4521" s="48"/>
      <c r="H4521" s="48"/>
      <c r="I4521" s="48"/>
      <c r="J4521" s="48"/>
      <c r="K4521" s="48"/>
      <c r="L4521" s="48"/>
      <c r="M4521" s="48"/>
      <c r="N4521" s="48"/>
      <c r="O4521" s="48"/>
      <c r="P4521" s="48"/>
    </row>
    <row r="4522" ht="13.5" customHeight="1">
      <c r="A4522" s="1" t="s">
        <v>42143</v>
      </c>
      <c r="B4522" s="1" t="s">
        <v>16</v>
      </c>
      <c r="C4522" s="1" t="s">
        <v>10</v>
      </c>
      <c r="D4522" s="1" t="s">
        <v>42171</v>
      </c>
      <c r="E4522" s="1" t="s">
        <v>42172</v>
      </c>
      <c r="F4522" s="47"/>
      <c r="G4522" s="48"/>
      <c r="H4522" s="48"/>
      <c r="I4522" s="48"/>
      <c r="J4522" s="48"/>
      <c r="K4522" s="48"/>
      <c r="L4522" s="48"/>
      <c r="M4522" s="48"/>
      <c r="N4522" s="48"/>
      <c r="O4522" s="48"/>
      <c r="P4522" s="48"/>
    </row>
    <row r="4523" ht="13.5" customHeight="1">
      <c r="A4523" s="1" t="s">
        <v>42143</v>
      </c>
      <c r="B4523" s="1" t="s">
        <v>21</v>
      </c>
      <c r="C4523" s="1" t="s">
        <v>10</v>
      </c>
      <c r="D4523" s="1" t="s">
        <v>42179</v>
      </c>
      <c r="E4523" s="1" t="s">
        <v>42180</v>
      </c>
      <c r="F4523" s="47"/>
      <c r="G4523" s="48"/>
      <c r="H4523" s="48"/>
      <c r="I4523" s="48"/>
      <c r="J4523" s="48"/>
      <c r="K4523" s="48"/>
      <c r="L4523" s="48"/>
      <c r="M4523" s="48"/>
      <c r="N4523" s="48"/>
      <c r="O4523" s="48"/>
      <c r="P4523" s="48"/>
    </row>
    <row r="4524" ht="13.5" customHeight="1">
      <c r="A4524" s="1" t="s">
        <v>42143</v>
      </c>
      <c r="B4524" s="1" t="s">
        <v>27</v>
      </c>
      <c r="C4524" s="1" t="s">
        <v>10</v>
      </c>
      <c r="D4524" s="1" t="s">
        <v>42184</v>
      </c>
      <c r="E4524" s="1" t="s">
        <v>42186</v>
      </c>
      <c r="F4524" s="47"/>
      <c r="G4524" s="48"/>
      <c r="H4524" s="48"/>
      <c r="I4524" s="48"/>
      <c r="J4524" s="48"/>
      <c r="K4524" s="48"/>
      <c r="L4524" s="48"/>
      <c r="M4524" s="48"/>
      <c r="N4524" s="48"/>
      <c r="O4524" s="48"/>
      <c r="P4524" s="48"/>
    </row>
    <row r="4525" ht="13.5" customHeight="1">
      <c r="A4525" s="1" t="s">
        <v>42143</v>
      </c>
      <c r="B4525" s="1" t="s">
        <v>31</v>
      </c>
      <c r="C4525" s="1" t="s">
        <v>10</v>
      </c>
      <c r="D4525" s="1" t="s">
        <v>42189</v>
      </c>
      <c r="E4525" s="1" t="s">
        <v>42190</v>
      </c>
      <c r="F4525" s="47"/>
      <c r="G4525" s="48"/>
      <c r="H4525" s="48"/>
      <c r="I4525" s="48"/>
      <c r="J4525" s="48"/>
      <c r="K4525" s="48"/>
      <c r="L4525" s="48"/>
      <c r="M4525" s="48"/>
      <c r="N4525" s="48"/>
      <c r="O4525" s="48"/>
      <c r="P4525" s="48"/>
    </row>
    <row r="4526" ht="13.5" customHeight="1">
      <c r="A4526" s="1" t="s">
        <v>42143</v>
      </c>
      <c r="B4526" s="1" t="s">
        <v>34</v>
      </c>
      <c r="C4526" s="1" t="s">
        <v>10</v>
      </c>
      <c r="D4526" s="1" t="s">
        <v>42193</v>
      </c>
      <c r="E4526" s="1" t="s">
        <v>42194</v>
      </c>
      <c r="F4526" s="47"/>
      <c r="G4526" s="48"/>
      <c r="H4526" s="48"/>
      <c r="I4526" s="48"/>
      <c r="J4526" s="48"/>
      <c r="K4526" s="48"/>
      <c r="L4526" s="48"/>
      <c r="M4526" s="48"/>
      <c r="N4526" s="48"/>
      <c r="O4526" s="48"/>
      <c r="P4526" s="48"/>
    </row>
    <row r="4527" ht="13.5" customHeight="1">
      <c r="A4527" s="1" t="s">
        <v>42143</v>
      </c>
      <c r="B4527" s="1" t="s">
        <v>40</v>
      </c>
      <c r="C4527" s="1" t="s">
        <v>10</v>
      </c>
      <c r="D4527" s="1" t="s">
        <v>42195</v>
      </c>
      <c r="E4527" s="1" t="s">
        <v>42197</v>
      </c>
      <c r="F4527" s="47"/>
      <c r="G4527" s="48"/>
      <c r="H4527" s="48"/>
      <c r="I4527" s="48"/>
      <c r="J4527" s="48"/>
      <c r="K4527" s="48"/>
      <c r="L4527" s="48"/>
      <c r="M4527" s="48"/>
      <c r="N4527" s="48"/>
      <c r="O4527" s="48"/>
      <c r="P4527" s="48"/>
    </row>
    <row r="4528" ht="13.5" customHeight="1">
      <c r="A4528" s="1" t="s">
        <v>42143</v>
      </c>
      <c r="B4528" s="1" t="s">
        <v>45</v>
      </c>
      <c r="C4528" s="1" t="s">
        <v>10</v>
      </c>
      <c r="D4528" s="1" t="s">
        <v>42198</v>
      </c>
      <c r="E4528" s="1" t="s">
        <v>42199</v>
      </c>
      <c r="F4528" s="47"/>
      <c r="G4528" s="48"/>
      <c r="H4528" s="48"/>
      <c r="I4528" s="48"/>
      <c r="J4528" s="48"/>
      <c r="K4528" s="48"/>
      <c r="L4528" s="48"/>
      <c r="M4528" s="48"/>
      <c r="N4528" s="48"/>
      <c r="O4528" s="48"/>
      <c r="P4528" s="48"/>
    </row>
    <row r="4529" ht="13.5" customHeight="1">
      <c r="A4529" s="1" t="s">
        <v>42143</v>
      </c>
      <c r="B4529" s="1" t="s">
        <v>52</v>
      </c>
      <c r="C4529" s="1" t="s">
        <v>10</v>
      </c>
      <c r="D4529" s="1" t="s">
        <v>42201</v>
      </c>
      <c r="E4529" s="1" t="s">
        <v>42202</v>
      </c>
      <c r="F4529" s="47"/>
      <c r="G4529" s="48"/>
      <c r="H4529" s="48"/>
      <c r="I4529" s="48"/>
      <c r="J4529" s="48"/>
      <c r="K4529" s="48"/>
      <c r="L4529" s="48"/>
      <c r="M4529" s="48"/>
      <c r="N4529" s="48"/>
      <c r="O4529" s="48"/>
      <c r="P4529" s="48"/>
    </row>
    <row r="4530" ht="13.5" customHeight="1">
      <c r="A4530" s="1" t="s">
        <v>42143</v>
      </c>
      <c r="B4530" s="1" t="s">
        <v>57</v>
      </c>
      <c r="C4530" s="1" t="s">
        <v>10</v>
      </c>
      <c r="D4530" s="1" t="s">
        <v>42205</v>
      </c>
      <c r="E4530" s="1" t="s">
        <v>42206</v>
      </c>
      <c r="F4530" s="47"/>
      <c r="G4530" s="48"/>
      <c r="H4530" s="48"/>
      <c r="I4530" s="48"/>
      <c r="J4530" s="48"/>
      <c r="K4530" s="48"/>
      <c r="L4530" s="48"/>
      <c r="M4530" s="48"/>
      <c r="N4530" s="48"/>
      <c r="O4530" s="48"/>
      <c r="P4530" s="48"/>
    </row>
    <row r="4531" ht="13.5" customHeight="1">
      <c r="A4531" s="1" t="s">
        <v>42143</v>
      </c>
      <c r="B4531" s="1" t="s">
        <v>60</v>
      </c>
      <c r="C4531" s="1" t="s">
        <v>10</v>
      </c>
      <c r="D4531" s="1" t="s">
        <v>42209</v>
      </c>
      <c r="E4531" s="1" t="s">
        <v>42211</v>
      </c>
      <c r="F4531" s="47"/>
      <c r="G4531" s="48"/>
      <c r="H4531" s="48"/>
      <c r="I4531" s="48"/>
      <c r="J4531" s="48"/>
      <c r="K4531" s="48"/>
      <c r="L4531" s="48"/>
      <c r="M4531" s="48"/>
      <c r="N4531" s="48"/>
      <c r="O4531" s="48"/>
      <c r="P4531" s="48"/>
    </row>
    <row r="4532" ht="13.5" customHeight="1">
      <c r="A4532" s="1" t="s">
        <v>42143</v>
      </c>
      <c r="B4532" s="1" t="s">
        <v>65</v>
      </c>
      <c r="C4532" s="1" t="s">
        <v>10</v>
      </c>
      <c r="D4532" s="1" t="s">
        <v>42214</v>
      </c>
      <c r="E4532" s="1" t="s">
        <v>42216</v>
      </c>
      <c r="F4532" s="47"/>
      <c r="G4532" s="48"/>
      <c r="H4532" s="48"/>
      <c r="I4532" s="48"/>
      <c r="J4532" s="48"/>
      <c r="K4532" s="48"/>
      <c r="L4532" s="48"/>
      <c r="M4532" s="48"/>
      <c r="N4532" s="48"/>
      <c r="O4532" s="48"/>
      <c r="P4532" s="48"/>
    </row>
    <row r="4533" ht="13.5" customHeight="1">
      <c r="A4533" s="1" t="s">
        <v>42143</v>
      </c>
      <c r="B4533" s="1" t="s">
        <v>70</v>
      </c>
      <c r="C4533" s="1" t="s">
        <v>10</v>
      </c>
      <c r="D4533" s="1" t="s">
        <v>42219</v>
      </c>
      <c r="E4533" s="1" t="s">
        <v>42220</v>
      </c>
      <c r="F4533" s="47"/>
      <c r="G4533" s="48"/>
      <c r="H4533" s="48"/>
      <c r="I4533" s="48"/>
      <c r="J4533" s="48"/>
      <c r="K4533" s="48"/>
      <c r="L4533" s="48"/>
      <c r="M4533" s="48"/>
      <c r="N4533" s="48"/>
      <c r="O4533" s="48"/>
      <c r="P4533" s="48"/>
    </row>
    <row r="4534" ht="13.5" customHeight="1">
      <c r="A4534" s="1" t="s">
        <v>42143</v>
      </c>
      <c r="B4534" s="1" t="s">
        <v>74</v>
      </c>
      <c r="C4534" s="1" t="s">
        <v>10</v>
      </c>
      <c r="D4534" s="1" t="s">
        <v>42223</v>
      </c>
      <c r="E4534" s="1" t="s">
        <v>42224</v>
      </c>
      <c r="F4534" s="47"/>
      <c r="G4534" s="48"/>
      <c r="H4534" s="48"/>
      <c r="I4534" s="48"/>
      <c r="J4534" s="48"/>
      <c r="K4534" s="48"/>
      <c r="L4534" s="48"/>
      <c r="M4534" s="48"/>
      <c r="N4534" s="48"/>
      <c r="O4534" s="48"/>
      <c r="P4534" s="48"/>
    </row>
    <row r="4535" ht="13.5" customHeight="1">
      <c r="A4535" s="1" t="s">
        <v>42143</v>
      </c>
      <c r="B4535" s="1" t="s">
        <v>78</v>
      </c>
      <c r="C4535" s="1" t="s">
        <v>10</v>
      </c>
      <c r="D4535" s="1" t="s">
        <v>42227</v>
      </c>
      <c r="E4535" s="1" t="s">
        <v>42230</v>
      </c>
      <c r="F4535" s="47"/>
      <c r="G4535" s="48"/>
      <c r="H4535" s="48"/>
      <c r="I4535" s="48"/>
      <c r="J4535" s="48"/>
      <c r="K4535" s="48"/>
      <c r="L4535" s="48"/>
      <c r="M4535" s="48"/>
      <c r="N4535" s="48"/>
      <c r="O4535" s="48"/>
      <c r="P4535" s="48"/>
    </row>
    <row r="4536" ht="13.5" customHeight="1">
      <c r="A4536" s="1" t="s">
        <v>42143</v>
      </c>
      <c r="B4536" s="1" t="s">
        <v>83</v>
      </c>
      <c r="C4536" s="1" t="s">
        <v>10</v>
      </c>
      <c r="D4536" s="1" t="s">
        <v>42232</v>
      </c>
      <c r="E4536" s="1" t="s">
        <v>42234</v>
      </c>
      <c r="F4536" s="47"/>
      <c r="G4536" s="48"/>
      <c r="H4536" s="48"/>
      <c r="I4536" s="48"/>
      <c r="J4536" s="48"/>
      <c r="K4536" s="48"/>
      <c r="L4536" s="48"/>
      <c r="M4536" s="48"/>
      <c r="N4536" s="48"/>
      <c r="O4536" s="48"/>
      <c r="P4536" s="48"/>
    </row>
    <row r="4537" ht="13.5" customHeight="1">
      <c r="A4537" s="1" t="s">
        <v>42143</v>
      </c>
      <c r="B4537" s="1" t="s">
        <v>86</v>
      </c>
      <c r="C4537" s="1" t="s">
        <v>10</v>
      </c>
      <c r="D4537" s="1" t="s">
        <v>42237</v>
      </c>
      <c r="E4537" s="1" t="s">
        <v>42238</v>
      </c>
      <c r="F4537" s="47"/>
      <c r="G4537" s="48"/>
      <c r="H4537" s="48"/>
      <c r="I4537" s="48"/>
      <c r="J4537" s="48"/>
      <c r="K4537" s="48"/>
      <c r="L4537" s="48"/>
      <c r="M4537" s="48"/>
      <c r="N4537" s="48"/>
      <c r="O4537" s="48"/>
      <c r="P4537" s="48"/>
    </row>
    <row r="4538" ht="13.5" customHeight="1">
      <c r="A4538" s="1" t="s">
        <v>42143</v>
      </c>
      <c r="B4538" s="1" t="s">
        <v>91</v>
      </c>
      <c r="C4538" s="1" t="s">
        <v>10</v>
      </c>
      <c r="D4538" s="1" t="s">
        <v>42241</v>
      </c>
      <c r="E4538" s="1" t="s">
        <v>42242</v>
      </c>
      <c r="F4538" s="47"/>
      <c r="G4538" s="48"/>
      <c r="H4538" s="48"/>
      <c r="I4538" s="48"/>
      <c r="J4538" s="48"/>
      <c r="K4538" s="48"/>
      <c r="L4538" s="48"/>
      <c r="M4538" s="48"/>
      <c r="N4538" s="48"/>
      <c r="O4538" s="48"/>
      <c r="P4538" s="48"/>
    </row>
    <row r="4539" ht="13.5" customHeight="1">
      <c r="A4539" s="1" t="s">
        <v>42143</v>
      </c>
      <c r="B4539" s="1" t="s">
        <v>94</v>
      </c>
      <c r="C4539" s="1" t="s">
        <v>10</v>
      </c>
      <c r="D4539" s="1" t="s">
        <v>42243</v>
      </c>
      <c r="E4539" s="1" t="s">
        <v>42244</v>
      </c>
      <c r="F4539" s="47"/>
      <c r="G4539" s="48"/>
      <c r="H4539" s="48"/>
      <c r="I4539" s="48"/>
      <c r="J4539" s="48"/>
      <c r="K4539" s="48"/>
      <c r="L4539" s="48"/>
      <c r="M4539" s="48"/>
      <c r="N4539" s="48"/>
      <c r="O4539" s="48"/>
      <c r="P4539" s="48"/>
    </row>
    <row r="4540" ht="13.5" customHeight="1">
      <c r="A4540" s="1" t="s">
        <v>42143</v>
      </c>
      <c r="B4540" s="1" t="s">
        <v>186</v>
      </c>
      <c r="C4540" s="1" t="s">
        <v>10</v>
      </c>
      <c r="D4540" s="1" t="s">
        <v>42247</v>
      </c>
      <c r="E4540" s="1" t="s">
        <v>42248</v>
      </c>
      <c r="F4540" s="47"/>
      <c r="G4540" s="48"/>
      <c r="H4540" s="48"/>
      <c r="I4540" s="48"/>
      <c r="J4540" s="48"/>
      <c r="K4540" s="48"/>
      <c r="L4540" s="48"/>
      <c r="M4540" s="48"/>
      <c r="N4540" s="48"/>
      <c r="O4540" s="48"/>
      <c r="P4540" s="48"/>
    </row>
    <row r="4541" ht="13.5" customHeight="1">
      <c r="A4541" s="1" t="s">
        <v>42143</v>
      </c>
      <c r="B4541" s="1" t="s">
        <v>189</v>
      </c>
      <c r="C4541" s="1" t="s">
        <v>10</v>
      </c>
      <c r="D4541" s="1" t="s">
        <v>42251</v>
      </c>
      <c r="E4541" s="1" t="s">
        <v>42252</v>
      </c>
      <c r="F4541" s="47"/>
      <c r="G4541" s="48"/>
      <c r="H4541" s="48"/>
      <c r="I4541" s="48"/>
      <c r="J4541" s="48"/>
      <c r="K4541" s="48"/>
      <c r="L4541" s="48"/>
      <c r="M4541" s="48"/>
      <c r="N4541" s="48"/>
      <c r="O4541" s="48"/>
      <c r="P4541" s="48"/>
    </row>
    <row r="4542" ht="13.5" customHeight="1">
      <c r="A4542" s="1" t="s">
        <v>42143</v>
      </c>
      <c r="B4542" s="1" t="s">
        <v>193</v>
      </c>
      <c r="C4542" s="1" t="s">
        <v>10</v>
      </c>
      <c r="D4542" s="1" t="s">
        <v>42255</v>
      </c>
      <c r="E4542" s="1" t="s">
        <v>42257</v>
      </c>
      <c r="F4542" s="47"/>
      <c r="G4542" s="48"/>
      <c r="H4542" s="48"/>
      <c r="I4542" s="48"/>
      <c r="J4542" s="48"/>
      <c r="K4542" s="48"/>
      <c r="L4542" s="48"/>
      <c r="M4542" s="48"/>
      <c r="N4542" s="48"/>
      <c r="O4542" s="48"/>
      <c r="P4542" s="48"/>
    </row>
    <row r="4543" ht="13.5" customHeight="1">
      <c r="A4543" s="1" t="s">
        <v>42143</v>
      </c>
      <c r="B4543" s="1" t="s">
        <v>197</v>
      </c>
      <c r="C4543" s="1" t="s">
        <v>10</v>
      </c>
      <c r="D4543" s="1" t="s">
        <v>42261</v>
      </c>
      <c r="E4543" s="1" t="s">
        <v>42262</v>
      </c>
      <c r="F4543" s="47"/>
      <c r="G4543" s="48"/>
      <c r="H4543" s="48"/>
      <c r="I4543" s="48"/>
      <c r="J4543" s="48"/>
      <c r="K4543" s="48"/>
      <c r="L4543" s="48"/>
      <c r="M4543" s="48"/>
      <c r="N4543" s="48"/>
      <c r="O4543" s="48"/>
      <c r="P4543" s="48"/>
    </row>
    <row r="4544" ht="13.5" customHeight="1">
      <c r="A4544" s="1" t="s">
        <v>42143</v>
      </c>
      <c r="B4544" s="1" t="s">
        <v>201</v>
      </c>
      <c r="C4544" s="1" t="s">
        <v>10</v>
      </c>
      <c r="D4544" s="1" t="s">
        <v>42265</v>
      </c>
      <c r="E4544" s="1" t="s">
        <v>42266</v>
      </c>
      <c r="F4544" s="47"/>
      <c r="G4544" s="48"/>
      <c r="H4544" s="48"/>
      <c r="I4544" s="48"/>
      <c r="J4544" s="48"/>
      <c r="K4544" s="48"/>
      <c r="L4544" s="48"/>
      <c r="M4544" s="48"/>
      <c r="N4544" s="48"/>
      <c r="O4544" s="48"/>
      <c r="P4544" s="48"/>
    </row>
    <row r="4545" ht="13.5" customHeight="1">
      <c r="A4545" s="1" t="s">
        <v>42143</v>
      </c>
      <c r="B4545" s="1" t="s">
        <v>206</v>
      </c>
      <c r="C4545" s="1" t="s">
        <v>10</v>
      </c>
      <c r="D4545" s="1" t="s">
        <v>42267</v>
      </c>
      <c r="E4545" s="1" t="s">
        <v>42268</v>
      </c>
      <c r="F4545" s="47"/>
      <c r="G4545" s="48"/>
      <c r="H4545" s="48"/>
      <c r="I4545" s="48"/>
      <c r="J4545" s="48"/>
      <c r="K4545" s="48"/>
      <c r="L4545" s="48"/>
      <c r="M4545" s="48"/>
      <c r="N4545" s="48"/>
      <c r="O4545" s="48"/>
      <c r="P4545" s="48"/>
    </row>
    <row r="4546" ht="13.5" customHeight="1">
      <c r="A4546" s="1" t="s">
        <v>42143</v>
      </c>
      <c r="B4546" s="1" t="s">
        <v>211</v>
      </c>
      <c r="C4546" s="1" t="s">
        <v>10</v>
      </c>
      <c r="D4546" s="1" t="s">
        <v>42271</v>
      </c>
      <c r="E4546" s="1" t="s">
        <v>42272</v>
      </c>
      <c r="F4546" s="47"/>
      <c r="G4546" s="48"/>
      <c r="H4546" s="48"/>
      <c r="I4546" s="48"/>
      <c r="J4546" s="48"/>
      <c r="K4546" s="48"/>
      <c r="L4546" s="48"/>
      <c r="M4546" s="48"/>
      <c r="N4546" s="48"/>
      <c r="O4546" s="48"/>
      <c r="P4546" s="48"/>
    </row>
    <row r="4547" ht="13.5" customHeight="1">
      <c r="A4547" s="1" t="s">
        <v>42143</v>
      </c>
      <c r="B4547" s="1" t="s">
        <v>215</v>
      </c>
      <c r="C4547" s="1" t="s">
        <v>10</v>
      </c>
      <c r="D4547" s="1" t="s">
        <v>42276</v>
      </c>
      <c r="E4547" s="1" t="s">
        <v>42278</v>
      </c>
      <c r="F4547" s="47"/>
      <c r="G4547" s="48"/>
      <c r="H4547" s="48"/>
      <c r="I4547" s="48"/>
      <c r="J4547" s="48"/>
      <c r="K4547" s="48"/>
      <c r="L4547" s="48"/>
      <c r="M4547" s="48"/>
      <c r="N4547" s="48"/>
      <c r="O4547" s="48"/>
      <c r="P4547" s="48"/>
    </row>
    <row r="4548" ht="13.5" customHeight="1">
      <c r="A4548" s="1" t="s">
        <v>42143</v>
      </c>
      <c r="B4548" s="1" t="s">
        <v>220</v>
      </c>
      <c r="C4548" s="1" t="s">
        <v>10</v>
      </c>
      <c r="D4548" s="1" t="s">
        <v>42282</v>
      </c>
      <c r="E4548" s="1" t="s">
        <v>42284</v>
      </c>
      <c r="F4548" s="47"/>
      <c r="G4548" s="48"/>
      <c r="H4548" s="48"/>
      <c r="I4548" s="48"/>
      <c r="J4548" s="48"/>
      <c r="K4548" s="48"/>
      <c r="L4548" s="48"/>
      <c r="M4548" s="48"/>
      <c r="N4548" s="48"/>
      <c r="O4548" s="48"/>
      <c r="P4548" s="48"/>
    </row>
    <row r="4549" ht="13.5" customHeight="1">
      <c r="A4549" s="1" t="s">
        <v>42143</v>
      </c>
      <c r="B4549" s="1" t="s">
        <v>223</v>
      </c>
      <c r="C4549" s="1" t="s">
        <v>374</v>
      </c>
      <c r="D4549" s="1" t="s">
        <v>42287</v>
      </c>
      <c r="E4549" s="1" t="s">
        <v>42289</v>
      </c>
      <c r="F4549" s="47"/>
      <c r="G4549" s="48"/>
      <c r="H4549" s="48"/>
      <c r="I4549" s="48"/>
      <c r="J4549" s="48"/>
      <c r="K4549" s="48"/>
      <c r="L4549" s="48"/>
      <c r="M4549" s="48"/>
      <c r="N4549" s="48"/>
      <c r="O4549" s="48"/>
      <c r="P4549" s="48"/>
    </row>
    <row r="4550" ht="13.5" customHeight="1">
      <c r="A4550" s="1" t="s">
        <v>42143</v>
      </c>
      <c r="B4550" s="1" t="s">
        <v>229</v>
      </c>
      <c r="C4550" s="1" t="s">
        <v>10</v>
      </c>
      <c r="D4550" s="1" t="s">
        <v>42294</v>
      </c>
      <c r="E4550" s="1" t="s">
        <v>42296</v>
      </c>
      <c r="F4550" s="47"/>
      <c r="G4550" s="48"/>
      <c r="H4550" s="48"/>
      <c r="I4550" s="48"/>
      <c r="J4550" s="48"/>
      <c r="K4550" s="48"/>
      <c r="L4550" s="48"/>
      <c r="M4550" s="48"/>
      <c r="N4550" s="48"/>
      <c r="O4550" s="48"/>
      <c r="P4550" s="48"/>
    </row>
    <row r="4551" ht="13.5" customHeight="1">
      <c r="A4551" s="1" t="s">
        <v>42143</v>
      </c>
      <c r="B4551" s="1" t="s">
        <v>233</v>
      </c>
      <c r="C4551" s="1" t="s">
        <v>10</v>
      </c>
      <c r="D4551" s="1" t="s">
        <v>42301</v>
      </c>
      <c r="E4551" s="1" t="s">
        <v>42302</v>
      </c>
      <c r="F4551" s="47"/>
      <c r="G4551" s="48"/>
      <c r="H4551" s="48"/>
      <c r="I4551" s="48"/>
      <c r="J4551" s="48"/>
      <c r="K4551" s="48"/>
      <c r="L4551" s="48"/>
      <c r="M4551" s="48"/>
      <c r="N4551" s="48"/>
      <c r="O4551" s="48"/>
      <c r="P4551" s="48"/>
    </row>
    <row r="4552" ht="13.5" customHeight="1">
      <c r="A4552" s="1" t="s">
        <v>42143</v>
      </c>
      <c r="B4552" s="1" t="s">
        <v>237</v>
      </c>
      <c r="C4552" s="1" t="s">
        <v>10</v>
      </c>
      <c r="D4552" s="1" t="s">
        <v>42305</v>
      </c>
      <c r="E4552" s="1" t="s">
        <v>42306</v>
      </c>
      <c r="F4552" s="47"/>
      <c r="G4552" s="48"/>
      <c r="H4552" s="48"/>
      <c r="I4552" s="48"/>
      <c r="J4552" s="48"/>
      <c r="K4552" s="48"/>
      <c r="L4552" s="48"/>
      <c r="M4552" s="48"/>
      <c r="N4552" s="48"/>
      <c r="O4552" s="48"/>
      <c r="P4552" s="48"/>
    </row>
    <row r="4553" ht="13.5" customHeight="1">
      <c r="A4553" s="1" t="s">
        <v>42143</v>
      </c>
      <c r="B4553" s="1" t="s">
        <v>241</v>
      </c>
      <c r="C4553" s="1" t="s">
        <v>10</v>
      </c>
      <c r="D4553" s="1" t="s">
        <v>42309</v>
      </c>
      <c r="E4553" s="1" t="s">
        <v>42310</v>
      </c>
      <c r="F4553" s="47"/>
      <c r="G4553" s="48"/>
      <c r="H4553" s="48"/>
      <c r="I4553" s="48"/>
      <c r="J4553" s="48"/>
      <c r="K4553" s="48"/>
      <c r="L4553" s="48"/>
      <c r="M4553" s="48"/>
      <c r="N4553" s="48"/>
      <c r="O4553" s="48"/>
      <c r="P4553" s="48"/>
    </row>
    <row r="4554" ht="13.5" customHeight="1">
      <c r="A4554" s="1" t="s">
        <v>42143</v>
      </c>
      <c r="B4554" s="1" t="s">
        <v>244</v>
      </c>
      <c r="C4554" s="1" t="s">
        <v>115</v>
      </c>
      <c r="D4554" s="1" t="s">
        <v>42315</v>
      </c>
      <c r="E4554" s="1" t="s">
        <v>42316</v>
      </c>
      <c r="F4554" s="47"/>
      <c r="G4554" s="48"/>
      <c r="H4554" s="48"/>
      <c r="I4554" s="48"/>
      <c r="J4554" s="48"/>
      <c r="K4554" s="48"/>
      <c r="L4554" s="48"/>
      <c r="M4554" s="48"/>
      <c r="N4554" s="48"/>
      <c r="O4554" s="48"/>
      <c r="P4554" s="48"/>
    </row>
    <row r="4555" ht="13.5" customHeight="1">
      <c r="A4555" s="1" t="s">
        <v>42143</v>
      </c>
      <c r="B4555" s="1" t="s">
        <v>247</v>
      </c>
      <c r="C4555" s="1" t="s">
        <v>10</v>
      </c>
      <c r="D4555" s="1" t="s">
        <v>42321</v>
      </c>
      <c r="E4555" s="1" t="s">
        <v>42296</v>
      </c>
      <c r="F4555" s="47"/>
      <c r="G4555" s="48"/>
      <c r="H4555" s="48"/>
      <c r="I4555" s="48"/>
      <c r="J4555" s="48"/>
      <c r="K4555" s="48"/>
      <c r="L4555" s="48"/>
      <c r="M4555" s="48"/>
      <c r="N4555" s="48"/>
      <c r="O4555" s="48"/>
      <c r="P4555" s="48"/>
    </row>
    <row r="4556" ht="13.5" customHeight="1">
      <c r="A4556" s="1" t="s">
        <v>42143</v>
      </c>
      <c r="B4556" s="1" t="s">
        <v>99</v>
      </c>
      <c r="C4556" s="1" t="s">
        <v>817</v>
      </c>
      <c r="D4556" s="47"/>
      <c r="E4556" s="47"/>
      <c r="F4556" s="47"/>
      <c r="G4556" s="48"/>
      <c r="H4556" s="48"/>
      <c r="I4556" s="48"/>
      <c r="J4556" s="48"/>
      <c r="K4556" s="48"/>
      <c r="L4556" s="48"/>
      <c r="M4556" s="48"/>
      <c r="N4556" s="48"/>
      <c r="O4556" s="48"/>
      <c r="P4556" s="48"/>
    </row>
    <row r="4557" ht="13.5" customHeight="1">
      <c r="A4557" s="1" t="s">
        <v>42332</v>
      </c>
      <c r="B4557" s="2" t="s">
        <v>1</v>
      </c>
      <c r="C4557" s="1" t="s">
        <v>2</v>
      </c>
      <c r="D4557" s="47"/>
      <c r="E4557" s="47"/>
      <c r="F4557" s="47"/>
      <c r="G4557" s="48"/>
      <c r="H4557" s="48"/>
      <c r="I4557" s="48"/>
      <c r="J4557" s="48"/>
      <c r="K4557" s="48"/>
      <c r="L4557" s="48"/>
      <c r="M4557" s="48"/>
      <c r="N4557" s="48"/>
      <c r="O4557" s="48"/>
      <c r="P4557" s="48"/>
    </row>
    <row r="4558" ht="13.5" customHeight="1">
      <c r="A4558" s="1" t="s">
        <v>42332</v>
      </c>
      <c r="B4558" s="1" t="s">
        <v>5</v>
      </c>
      <c r="C4558" s="1" t="s">
        <v>130</v>
      </c>
      <c r="D4558" s="1" t="s">
        <v>42336</v>
      </c>
      <c r="E4558" s="1" t="s">
        <v>42338</v>
      </c>
      <c r="F4558" s="47"/>
      <c r="G4558" s="48"/>
      <c r="H4558" s="48"/>
      <c r="I4558" s="48"/>
      <c r="J4558" s="48"/>
      <c r="K4558" s="48"/>
      <c r="L4558" s="48"/>
      <c r="M4558" s="48"/>
      <c r="N4558" s="48"/>
      <c r="O4558" s="48"/>
      <c r="P4558" s="48"/>
    </row>
    <row r="4559" ht="13.5" customHeight="1">
      <c r="A4559" s="1" t="s">
        <v>42332</v>
      </c>
      <c r="B4559" s="1" t="s">
        <v>9</v>
      </c>
      <c r="C4559" s="1" t="s">
        <v>10</v>
      </c>
      <c r="D4559" s="1" t="s">
        <v>42341</v>
      </c>
      <c r="E4559" s="1" t="s">
        <v>42342</v>
      </c>
      <c r="F4559" s="47"/>
      <c r="G4559" s="48"/>
      <c r="H4559" s="48"/>
      <c r="I4559" s="48"/>
      <c r="J4559" s="48"/>
      <c r="K4559" s="48"/>
      <c r="L4559" s="48"/>
      <c r="M4559" s="48"/>
      <c r="N4559" s="48"/>
      <c r="O4559" s="48"/>
      <c r="P4559" s="48"/>
    </row>
    <row r="4560" ht="13.5" customHeight="1">
      <c r="A4560" s="1" t="s">
        <v>42332</v>
      </c>
      <c r="B4560" s="1" t="s">
        <v>13</v>
      </c>
      <c r="C4560" s="1" t="s">
        <v>10</v>
      </c>
      <c r="D4560" s="1" t="s">
        <v>42347</v>
      </c>
      <c r="E4560" s="1" t="s">
        <v>42348</v>
      </c>
      <c r="F4560" s="47"/>
      <c r="G4560" s="48"/>
      <c r="H4560" s="48"/>
      <c r="I4560" s="48"/>
      <c r="J4560" s="48"/>
      <c r="K4560" s="48"/>
      <c r="L4560" s="48"/>
      <c r="M4560" s="48"/>
      <c r="N4560" s="48"/>
      <c r="O4560" s="48"/>
      <c r="P4560" s="48"/>
    </row>
    <row r="4561" ht="13.5" customHeight="1">
      <c r="A4561" s="1" t="s">
        <v>42332</v>
      </c>
      <c r="B4561" s="1" t="s">
        <v>16</v>
      </c>
      <c r="C4561" s="1" t="s">
        <v>10</v>
      </c>
      <c r="D4561" s="1" t="s">
        <v>42353</v>
      </c>
      <c r="E4561" s="1" t="s">
        <v>42354</v>
      </c>
      <c r="F4561" s="47"/>
      <c r="G4561" s="48"/>
      <c r="H4561" s="48"/>
      <c r="I4561" s="48"/>
      <c r="J4561" s="48"/>
      <c r="K4561" s="48"/>
      <c r="L4561" s="48"/>
      <c r="M4561" s="48"/>
      <c r="N4561" s="48"/>
      <c r="O4561" s="48"/>
      <c r="P4561" s="48"/>
    </row>
    <row r="4562" ht="13.5" customHeight="1">
      <c r="A4562" s="1" t="s">
        <v>42332</v>
      </c>
      <c r="B4562" s="1" t="s">
        <v>21</v>
      </c>
      <c r="C4562" s="1" t="s">
        <v>10</v>
      </c>
      <c r="D4562" s="1" t="s">
        <v>42359</v>
      </c>
      <c r="E4562" s="1" t="s">
        <v>42360</v>
      </c>
      <c r="F4562" s="47"/>
      <c r="G4562" s="48"/>
      <c r="H4562" s="48"/>
      <c r="I4562" s="48"/>
      <c r="J4562" s="48"/>
      <c r="K4562" s="48"/>
      <c r="L4562" s="48"/>
      <c r="M4562" s="48"/>
      <c r="N4562" s="48"/>
      <c r="O4562" s="48"/>
      <c r="P4562" s="48"/>
    </row>
    <row r="4563" ht="13.5" customHeight="1">
      <c r="A4563" s="1" t="s">
        <v>42332</v>
      </c>
      <c r="B4563" s="1" t="s">
        <v>27</v>
      </c>
      <c r="C4563" s="1" t="s">
        <v>10</v>
      </c>
      <c r="D4563" s="1" t="s">
        <v>42365</v>
      </c>
      <c r="E4563" s="1" t="s">
        <v>42366</v>
      </c>
      <c r="F4563" s="47"/>
      <c r="G4563" s="48"/>
      <c r="H4563" s="48"/>
      <c r="I4563" s="48"/>
      <c r="J4563" s="48"/>
      <c r="K4563" s="48"/>
      <c r="L4563" s="48"/>
      <c r="M4563" s="48"/>
      <c r="N4563" s="48"/>
      <c r="O4563" s="48"/>
      <c r="P4563" s="48"/>
    </row>
    <row r="4564" ht="13.5" customHeight="1">
      <c r="A4564" s="1" t="s">
        <v>42332</v>
      </c>
      <c r="B4564" s="1" t="s">
        <v>31</v>
      </c>
      <c r="C4564" s="1" t="s">
        <v>10</v>
      </c>
      <c r="D4564" s="1" t="s">
        <v>42369</v>
      </c>
      <c r="E4564" s="1" t="s">
        <v>42370</v>
      </c>
      <c r="F4564" s="47"/>
      <c r="G4564" s="48"/>
      <c r="H4564" s="48"/>
      <c r="I4564" s="48"/>
      <c r="J4564" s="48"/>
      <c r="K4564" s="48"/>
      <c r="L4564" s="48"/>
      <c r="M4564" s="48"/>
      <c r="N4564" s="48"/>
      <c r="O4564" s="48"/>
      <c r="P4564" s="48"/>
    </row>
    <row r="4565" ht="13.5" customHeight="1">
      <c r="A4565" s="1" t="s">
        <v>42332</v>
      </c>
      <c r="B4565" s="1" t="s">
        <v>34</v>
      </c>
      <c r="C4565" s="1" t="s">
        <v>374</v>
      </c>
      <c r="D4565" s="1" t="s">
        <v>42373</v>
      </c>
      <c r="E4565" s="1" t="s">
        <v>42374</v>
      </c>
      <c r="F4565" s="47"/>
      <c r="G4565" s="48"/>
      <c r="H4565" s="48"/>
      <c r="I4565" s="48"/>
      <c r="J4565" s="48"/>
      <c r="K4565" s="48"/>
      <c r="L4565" s="48"/>
      <c r="M4565" s="48"/>
      <c r="N4565" s="48"/>
      <c r="O4565" s="48"/>
      <c r="P4565" s="48"/>
    </row>
    <row r="4566" ht="13.5" customHeight="1">
      <c r="A4566" s="1" t="s">
        <v>42332</v>
      </c>
      <c r="B4566" s="1" t="s">
        <v>40</v>
      </c>
      <c r="C4566" s="1" t="s">
        <v>10</v>
      </c>
      <c r="D4566" s="1" t="s">
        <v>42377</v>
      </c>
      <c r="E4566" s="1" t="s">
        <v>42378</v>
      </c>
      <c r="F4566" s="47"/>
      <c r="G4566" s="48"/>
      <c r="H4566" s="48"/>
      <c r="I4566" s="48"/>
      <c r="J4566" s="48"/>
      <c r="K4566" s="48"/>
      <c r="L4566" s="48"/>
      <c r="M4566" s="48"/>
      <c r="N4566" s="48"/>
      <c r="O4566" s="48"/>
      <c r="P4566" s="48"/>
    </row>
    <row r="4567" ht="13.5" customHeight="1">
      <c r="A4567" s="1" t="s">
        <v>42332</v>
      </c>
      <c r="B4567" s="1" t="s">
        <v>45</v>
      </c>
      <c r="C4567" s="1" t="s">
        <v>10</v>
      </c>
      <c r="D4567" s="1" t="s">
        <v>42381</v>
      </c>
      <c r="E4567" s="1" t="s">
        <v>42382</v>
      </c>
      <c r="F4567" s="47"/>
      <c r="G4567" s="48"/>
      <c r="H4567" s="48"/>
      <c r="I4567" s="48"/>
      <c r="J4567" s="48"/>
      <c r="K4567" s="48"/>
      <c r="L4567" s="48"/>
      <c r="M4567" s="48"/>
      <c r="N4567" s="48"/>
      <c r="O4567" s="48"/>
      <c r="P4567" s="48"/>
    </row>
    <row r="4568" ht="13.5" customHeight="1">
      <c r="A4568" s="1" t="s">
        <v>42332</v>
      </c>
      <c r="B4568" s="1" t="s">
        <v>52</v>
      </c>
      <c r="C4568" s="1" t="s">
        <v>10</v>
      </c>
      <c r="D4568" s="1" t="s">
        <v>42385</v>
      </c>
      <c r="E4568" s="1" t="s">
        <v>42386</v>
      </c>
      <c r="F4568" s="47"/>
      <c r="G4568" s="48"/>
      <c r="H4568" s="48"/>
      <c r="I4568" s="48"/>
      <c r="J4568" s="48"/>
      <c r="K4568" s="48"/>
      <c r="L4568" s="48"/>
      <c r="M4568" s="48"/>
      <c r="N4568" s="48"/>
      <c r="O4568" s="48"/>
      <c r="P4568" s="48"/>
    </row>
    <row r="4569" ht="13.5" customHeight="1">
      <c r="A4569" s="1" t="s">
        <v>42332</v>
      </c>
      <c r="B4569" s="1" t="s">
        <v>57</v>
      </c>
      <c r="C4569" s="1" t="s">
        <v>10</v>
      </c>
      <c r="D4569" s="1" t="s">
        <v>42391</v>
      </c>
      <c r="E4569" s="1" t="s">
        <v>42392</v>
      </c>
      <c r="F4569" s="47"/>
      <c r="G4569" s="48"/>
      <c r="H4569" s="48"/>
      <c r="I4569" s="48"/>
      <c r="J4569" s="48"/>
      <c r="K4569" s="48"/>
      <c r="L4569" s="48"/>
      <c r="M4569" s="48"/>
      <c r="N4569" s="48"/>
      <c r="O4569" s="48"/>
      <c r="P4569" s="48"/>
    </row>
    <row r="4570" ht="13.5" customHeight="1">
      <c r="A4570" s="1" t="s">
        <v>42332</v>
      </c>
      <c r="B4570" s="1" t="s">
        <v>60</v>
      </c>
      <c r="C4570" s="1" t="s">
        <v>10</v>
      </c>
      <c r="D4570" s="1" t="s">
        <v>42397</v>
      </c>
      <c r="E4570" s="1" t="s">
        <v>42398</v>
      </c>
      <c r="F4570" s="47"/>
      <c r="G4570" s="48"/>
      <c r="H4570" s="48"/>
      <c r="I4570" s="48"/>
      <c r="J4570" s="48"/>
      <c r="K4570" s="48"/>
      <c r="L4570" s="48"/>
      <c r="M4570" s="48"/>
      <c r="N4570" s="48"/>
      <c r="O4570" s="48"/>
      <c r="P4570" s="48"/>
    </row>
    <row r="4571" ht="13.5" customHeight="1">
      <c r="A4571" s="1" t="s">
        <v>42332</v>
      </c>
      <c r="B4571" s="1" t="s">
        <v>65</v>
      </c>
      <c r="C4571" s="1" t="s">
        <v>10</v>
      </c>
      <c r="D4571" s="1" t="s">
        <v>42403</v>
      </c>
      <c r="E4571" s="1" t="s">
        <v>42405</v>
      </c>
      <c r="F4571" s="47"/>
      <c r="G4571" s="48"/>
      <c r="H4571" s="48"/>
      <c r="I4571" s="48"/>
      <c r="J4571" s="48"/>
      <c r="K4571" s="48"/>
      <c r="L4571" s="48"/>
      <c r="M4571" s="48"/>
      <c r="N4571" s="48"/>
      <c r="O4571" s="48"/>
      <c r="P4571" s="48"/>
    </row>
    <row r="4572" ht="13.5" customHeight="1">
      <c r="A4572" s="1" t="s">
        <v>42332</v>
      </c>
      <c r="B4572" s="1" t="s">
        <v>70</v>
      </c>
      <c r="C4572" s="1" t="s">
        <v>10</v>
      </c>
      <c r="D4572" s="1" t="s">
        <v>42411</v>
      </c>
      <c r="E4572" s="1" t="s">
        <v>42412</v>
      </c>
      <c r="F4572" s="47"/>
      <c r="G4572" s="48"/>
      <c r="H4572" s="48"/>
      <c r="I4572" s="48"/>
      <c r="J4572" s="48"/>
      <c r="K4572" s="48"/>
      <c r="L4572" s="48"/>
      <c r="M4572" s="48"/>
      <c r="N4572" s="48"/>
      <c r="O4572" s="48"/>
      <c r="P4572" s="48"/>
    </row>
    <row r="4573" ht="13.5" customHeight="1">
      <c r="A4573" s="1" t="s">
        <v>42332</v>
      </c>
      <c r="B4573" s="1" t="s">
        <v>74</v>
      </c>
      <c r="C4573" s="1" t="s">
        <v>10</v>
      </c>
      <c r="D4573" s="1" t="s">
        <v>42415</v>
      </c>
      <c r="E4573" s="1" t="s">
        <v>42416</v>
      </c>
      <c r="F4573" s="47"/>
      <c r="G4573" s="48"/>
      <c r="H4573" s="48"/>
      <c r="I4573" s="48"/>
      <c r="J4573" s="48"/>
      <c r="K4573" s="48"/>
      <c r="L4573" s="48"/>
      <c r="M4573" s="48"/>
      <c r="N4573" s="48"/>
      <c r="O4573" s="48"/>
      <c r="P4573" s="48"/>
    </row>
    <row r="4574" ht="13.5" customHeight="1">
      <c r="A4574" s="1" t="s">
        <v>42332</v>
      </c>
      <c r="B4574" s="1" t="s">
        <v>78</v>
      </c>
      <c r="C4574" s="1" t="s">
        <v>10</v>
      </c>
      <c r="D4574" s="1" t="s">
        <v>42419</v>
      </c>
      <c r="E4574" s="1" t="s">
        <v>42420</v>
      </c>
      <c r="F4574" s="47"/>
      <c r="G4574" s="48"/>
      <c r="H4574" s="48"/>
      <c r="I4574" s="48"/>
      <c r="J4574" s="48"/>
      <c r="K4574" s="48"/>
      <c r="L4574" s="48"/>
      <c r="M4574" s="48"/>
      <c r="N4574" s="48"/>
      <c r="O4574" s="48"/>
      <c r="P4574" s="48"/>
    </row>
    <row r="4575" ht="13.5" customHeight="1">
      <c r="A4575" s="1" t="s">
        <v>42332</v>
      </c>
      <c r="B4575" s="1" t="s">
        <v>83</v>
      </c>
      <c r="C4575" s="1" t="s">
        <v>374</v>
      </c>
      <c r="D4575" s="1" t="s">
        <v>42422</v>
      </c>
      <c r="E4575" s="1" t="s">
        <v>21872</v>
      </c>
      <c r="F4575" s="47"/>
      <c r="G4575" s="48"/>
      <c r="H4575" s="48"/>
      <c r="I4575" s="48"/>
      <c r="J4575" s="48"/>
      <c r="K4575" s="48"/>
      <c r="L4575" s="48"/>
      <c r="M4575" s="48"/>
      <c r="N4575" s="48"/>
      <c r="O4575" s="48"/>
      <c r="P4575" s="48"/>
    </row>
    <row r="4576" ht="13.5" customHeight="1">
      <c r="A4576" s="1" t="s">
        <v>42332</v>
      </c>
      <c r="B4576" s="1" t="s">
        <v>86</v>
      </c>
      <c r="C4576" s="1" t="s">
        <v>10</v>
      </c>
      <c r="D4576" s="1" t="s">
        <v>42426</v>
      </c>
      <c r="E4576" s="1" t="s">
        <v>42427</v>
      </c>
      <c r="F4576" s="47"/>
      <c r="G4576" s="48"/>
      <c r="H4576" s="48"/>
      <c r="I4576" s="48"/>
      <c r="J4576" s="48"/>
      <c r="K4576" s="48"/>
      <c r="L4576" s="48"/>
      <c r="M4576" s="48"/>
      <c r="N4576" s="48"/>
      <c r="O4576" s="48"/>
      <c r="P4576" s="48"/>
    </row>
    <row r="4577" ht="13.5" customHeight="1">
      <c r="A4577" s="1" t="s">
        <v>42332</v>
      </c>
      <c r="B4577" s="1" t="s">
        <v>91</v>
      </c>
      <c r="C4577" s="1" t="s">
        <v>10</v>
      </c>
      <c r="D4577" s="1" t="s">
        <v>42432</v>
      </c>
      <c r="E4577" s="1" t="s">
        <v>42433</v>
      </c>
      <c r="F4577" s="47"/>
      <c r="G4577" s="48"/>
      <c r="H4577" s="48"/>
      <c r="I4577" s="48"/>
      <c r="J4577" s="48"/>
      <c r="K4577" s="48"/>
      <c r="L4577" s="48"/>
      <c r="M4577" s="48"/>
      <c r="N4577" s="48"/>
      <c r="O4577" s="48"/>
      <c r="P4577" s="48"/>
    </row>
    <row r="4578" ht="13.5" customHeight="1">
      <c r="A4578" s="1" t="s">
        <v>42332</v>
      </c>
      <c r="B4578" s="1" t="s">
        <v>99</v>
      </c>
      <c r="C4578" s="1" t="s">
        <v>817</v>
      </c>
      <c r="D4578" s="47"/>
      <c r="E4578" s="47"/>
      <c r="F4578" s="47"/>
      <c r="G4578" s="48"/>
      <c r="H4578" s="48"/>
      <c r="I4578" s="48"/>
      <c r="J4578" s="48"/>
      <c r="K4578" s="48"/>
      <c r="L4578" s="48"/>
      <c r="M4578" s="48"/>
      <c r="N4578" s="48"/>
      <c r="O4578" s="48"/>
      <c r="P4578" s="48"/>
    </row>
    <row r="4579" ht="13.5" customHeight="1">
      <c r="A4579" s="1" t="s">
        <v>42442</v>
      </c>
      <c r="B4579" s="2" t="s">
        <v>1</v>
      </c>
      <c r="C4579" s="1" t="s">
        <v>2</v>
      </c>
      <c r="D4579" s="47"/>
      <c r="E4579" s="47"/>
      <c r="F4579" s="47"/>
      <c r="G4579" s="48"/>
      <c r="H4579" s="48"/>
      <c r="I4579" s="48"/>
      <c r="J4579" s="48"/>
      <c r="K4579" s="48"/>
      <c r="L4579" s="48"/>
      <c r="M4579" s="48"/>
      <c r="N4579" s="48"/>
      <c r="O4579" s="48"/>
      <c r="P4579" s="48"/>
    </row>
    <row r="4580" ht="13.5" customHeight="1">
      <c r="A4580" s="1" t="s">
        <v>42442</v>
      </c>
      <c r="B4580" s="1" t="s">
        <v>5</v>
      </c>
      <c r="C4580" s="1" t="s">
        <v>102</v>
      </c>
      <c r="D4580" s="1" t="s">
        <v>42448</v>
      </c>
      <c r="E4580" s="1" t="s">
        <v>42450</v>
      </c>
      <c r="F4580" s="47"/>
      <c r="G4580" s="48"/>
      <c r="H4580" s="48"/>
      <c r="I4580" s="48"/>
      <c r="J4580" s="48"/>
      <c r="K4580" s="48"/>
      <c r="L4580" s="48"/>
      <c r="M4580" s="48"/>
      <c r="N4580" s="48"/>
      <c r="O4580" s="48"/>
      <c r="P4580" s="48"/>
    </row>
    <row r="4581" ht="13.5" customHeight="1">
      <c r="A4581" s="1" t="s">
        <v>42442</v>
      </c>
      <c r="B4581" s="1" t="s">
        <v>9</v>
      </c>
      <c r="C4581" s="1" t="s">
        <v>10</v>
      </c>
      <c r="D4581" s="1" t="s">
        <v>42453</v>
      </c>
      <c r="E4581" s="1" t="s">
        <v>21891</v>
      </c>
      <c r="F4581" s="47"/>
      <c r="G4581" s="48"/>
      <c r="H4581" s="48"/>
      <c r="I4581" s="48"/>
      <c r="J4581" s="48"/>
      <c r="K4581" s="48"/>
      <c r="L4581" s="48"/>
      <c r="M4581" s="48"/>
      <c r="N4581" s="48"/>
      <c r="O4581" s="48"/>
      <c r="P4581" s="48"/>
    </row>
    <row r="4582" ht="13.5" customHeight="1">
      <c r="A4582" s="1" t="s">
        <v>42442</v>
      </c>
      <c r="B4582" s="1" t="s">
        <v>13</v>
      </c>
      <c r="C4582" s="1" t="s">
        <v>10</v>
      </c>
      <c r="D4582" s="1" t="s">
        <v>42458</v>
      </c>
      <c r="E4582" s="1" t="s">
        <v>42459</v>
      </c>
      <c r="F4582" s="47"/>
      <c r="G4582" s="48"/>
      <c r="H4582" s="48"/>
      <c r="I4582" s="48"/>
      <c r="J4582" s="48"/>
      <c r="K4582" s="48"/>
      <c r="L4582" s="48"/>
      <c r="M4582" s="48"/>
      <c r="N4582" s="48"/>
      <c r="O4582" s="48"/>
      <c r="P4582" s="48"/>
    </row>
    <row r="4583" ht="13.5" customHeight="1">
      <c r="A4583" s="1" t="s">
        <v>42442</v>
      </c>
      <c r="B4583" s="1" t="s">
        <v>16</v>
      </c>
      <c r="C4583" s="1" t="s">
        <v>10</v>
      </c>
      <c r="D4583" s="1" t="s">
        <v>42464</v>
      </c>
      <c r="E4583" s="1" t="s">
        <v>42466</v>
      </c>
      <c r="F4583" s="47"/>
      <c r="G4583" s="48"/>
      <c r="H4583" s="48"/>
      <c r="I4583" s="48"/>
      <c r="J4583" s="48"/>
      <c r="K4583" s="48"/>
      <c r="L4583" s="48"/>
      <c r="M4583" s="48"/>
      <c r="N4583" s="48"/>
      <c r="O4583" s="48"/>
      <c r="P4583" s="48"/>
    </row>
    <row r="4584" ht="13.5" customHeight="1">
      <c r="A4584" s="1" t="s">
        <v>42442</v>
      </c>
      <c r="B4584" s="1" t="s">
        <v>21</v>
      </c>
      <c r="C4584" s="1" t="s">
        <v>10</v>
      </c>
      <c r="D4584" s="1" t="s">
        <v>42470</v>
      </c>
      <c r="E4584" s="1" t="s">
        <v>42473</v>
      </c>
      <c r="F4584" s="47"/>
      <c r="G4584" s="48"/>
      <c r="H4584" s="48"/>
      <c r="I4584" s="48"/>
      <c r="J4584" s="48"/>
      <c r="K4584" s="48"/>
      <c r="L4584" s="48"/>
      <c r="M4584" s="48"/>
      <c r="N4584" s="48"/>
      <c r="O4584" s="48"/>
      <c r="P4584" s="48"/>
    </row>
    <row r="4585" ht="13.5" customHeight="1">
      <c r="A4585" s="1" t="s">
        <v>42442</v>
      </c>
      <c r="B4585" s="1" t="s">
        <v>27</v>
      </c>
      <c r="C4585" s="1" t="s">
        <v>10</v>
      </c>
      <c r="D4585" s="1" t="s">
        <v>42476</v>
      </c>
      <c r="E4585" s="1" t="s">
        <v>42477</v>
      </c>
      <c r="F4585" s="47"/>
      <c r="G4585" s="48"/>
      <c r="H4585" s="48"/>
      <c r="I4585" s="48"/>
      <c r="J4585" s="48"/>
      <c r="K4585" s="48"/>
      <c r="L4585" s="48"/>
      <c r="M4585" s="48"/>
      <c r="N4585" s="48"/>
      <c r="O4585" s="48"/>
      <c r="P4585" s="48"/>
    </row>
    <row r="4586" ht="13.5" customHeight="1">
      <c r="A4586" s="1" t="s">
        <v>42442</v>
      </c>
      <c r="B4586" s="1" t="s">
        <v>31</v>
      </c>
      <c r="C4586" s="1" t="s">
        <v>10</v>
      </c>
      <c r="D4586" s="1" t="s">
        <v>42482</v>
      </c>
      <c r="E4586" s="1" t="s">
        <v>42483</v>
      </c>
      <c r="F4586" s="47"/>
      <c r="G4586" s="48"/>
      <c r="H4586" s="48"/>
      <c r="I4586" s="48"/>
      <c r="J4586" s="48"/>
      <c r="K4586" s="48"/>
      <c r="L4586" s="48"/>
      <c r="M4586" s="48"/>
      <c r="N4586" s="48"/>
      <c r="O4586" s="48"/>
      <c r="P4586" s="48"/>
    </row>
    <row r="4587" ht="13.5" customHeight="1">
      <c r="A4587" s="1" t="s">
        <v>42442</v>
      </c>
      <c r="B4587" s="1" t="s">
        <v>34</v>
      </c>
      <c r="C4587" s="1" t="s">
        <v>115</v>
      </c>
      <c r="D4587" s="1" t="s">
        <v>42486</v>
      </c>
      <c r="E4587" s="1" t="s">
        <v>42488</v>
      </c>
      <c r="F4587" s="47"/>
      <c r="G4587" s="48"/>
      <c r="H4587" s="48"/>
      <c r="I4587" s="48"/>
      <c r="J4587" s="48"/>
      <c r="K4587" s="48"/>
      <c r="L4587" s="48"/>
      <c r="M4587" s="48"/>
      <c r="N4587" s="48"/>
      <c r="O4587" s="48"/>
      <c r="P4587" s="48"/>
    </row>
    <row r="4588" ht="13.5" customHeight="1">
      <c r="A4588" s="1" t="s">
        <v>42442</v>
      </c>
      <c r="B4588" s="1" t="s">
        <v>40</v>
      </c>
      <c r="C4588" s="1" t="s">
        <v>10</v>
      </c>
      <c r="D4588" s="1" t="s">
        <v>42490</v>
      </c>
      <c r="E4588" s="1" t="s">
        <v>42492</v>
      </c>
      <c r="F4588" s="47"/>
      <c r="G4588" s="48"/>
      <c r="H4588" s="48"/>
      <c r="I4588" s="48"/>
      <c r="J4588" s="48"/>
      <c r="K4588" s="48"/>
      <c r="L4588" s="48"/>
      <c r="M4588" s="48"/>
      <c r="N4588" s="48"/>
      <c r="O4588" s="48"/>
      <c r="P4588" s="48"/>
    </row>
    <row r="4589" ht="13.5" customHeight="1">
      <c r="A4589" s="1" t="s">
        <v>42442</v>
      </c>
      <c r="B4589" s="1" t="s">
        <v>45</v>
      </c>
      <c r="C4589" s="1" t="s">
        <v>10</v>
      </c>
      <c r="D4589" s="1" t="s">
        <v>42494</v>
      </c>
      <c r="E4589" s="1" t="s">
        <v>42495</v>
      </c>
      <c r="F4589" s="47"/>
      <c r="G4589" s="48"/>
      <c r="H4589" s="48"/>
      <c r="I4589" s="48"/>
      <c r="J4589" s="48"/>
      <c r="K4589" s="48"/>
      <c r="L4589" s="48"/>
      <c r="M4589" s="48"/>
      <c r="N4589" s="48"/>
      <c r="O4589" s="48"/>
      <c r="P4589" s="48"/>
    </row>
    <row r="4590" ht="13.5" customHeight="1">
      <c r="A4590" s="1" t="s">
        <v>42442</v>
      </c>
      <c r="B4590" s="1" t="s">
        <v>52</v>
      </c>
      <c r="C4590" s="1" t="s">
        <v>10</v>
      </c>
      <c r="D4590" s="1" t="s">
        <v>42497</v>
      </c>
      <c r="E4590" s="1" t="s">
        <v>42499</v>
      </c>
      <c r="F4590" s="47"/>
      <c r="G4590" s="48"/>
      <c r="H4590" s="48"/>
      <c r="I4590" s="48"/>
      <c r="J4590" s="48"/>
      <c r="K4590" s="48"/>
      <c r="L4590" s="48"/>
      <c r="M4590" s="48"/>
      <c r="N4590" s="48"/>
      <c r="O4590" s="48"/>
      <c r="P4590" s="48"/>
    </row>
    <row r="4591" ht="13.5" customHeight="1">
      <c r="A4591" s="1" t="s">
        <v>42442</v>
      </c>
      <c r="B4591" s="1" t="s">
        <v>57</v>
      </c>
      <c r="C4591" s="1" t="s">
        <v>10</v>
      </c>
      <c r="D4591" s="1" t="s">
        <v>42500</v>
      </c>
      <c r="E4591" s="1" t="s">
        <v>42501</v>
      </c>
      <c r="F4591" s="47"/>
      <c r="G4591" s="48"/>
      <c r="H4591" s="48"/>
      <c r="I4591" s="48"/>
      <c r="J4591" s="48"/>
      <c r="K4591" s="48"/>
      <c r="L4591" s="48"/>
      <c r="M4591" s="48"/>
      <c r="N4591" s="48"/>
      <c r="O4591" s="48"/>
      <c r="P4591" s="48"/>
    </row>
    <row r="4592" ht="13.5" customHeight="1">
      <c r="A4592" s="1" t="s">
        <v>42442</v>
      </c>
      <c r="B4592" s="1" t="s">
        <v>60</v>
      </c>
      <c r="C4592" s="1" t="s">
        <v>10</v>
      </c>
      <c r="D4592" s="1" t="s">
        <v>42504</v>
      </c>
      <c r="E4592" s="1" t="s">
        <v>42505</v>
      </c>
      <c r="F4592" s="47"/>
      <c r="G4592" s="48"/>
      <c r="H4592" s="48"/>
      <c r="I4592" s="48"/>
      <c r="J4592" s="48"/>
      <c r="K4592" s="48"/>
      <c r="L4592" s="48"/>
      <c r="M4592" s="48"/>
      <c r="N4592" s="48"/>
      <c r="O4592" s="48"/>
      <c r="P4592" s="48"/>
    </row>
    <row r="4593" ht="13.5" customHeight="1">
      <c r="A4593" s="1" t="s">
        <v>42442</v>
      </c>
      <c r="B4593" s="1" t="s">
        <v>65</v>
      </c>
      <c r="C4593" s="1" t="s">
        <v>10</v>
      </c>
      <c r="D4593" s="1" t="s">
        <v>42506</v>
      </c>
      <c r="E4593" s="1" t="s">
        <v>42507</v>
      </c>
      <c r="F4593" s="47"/>
      <c r="G4593" s="48"/>
      <c r="H4593" s="48"/>
      <c r="I4593" s="48"/>
      <c r="J4593" s="48"/>
      <c r="K4593" s="48"/>
      <c r="L4593" s="48"/>
      <c r="M4593" s="48"/>
      <c r="N4593" s="48"/>
      <c r="O4593" s="48"/>
      <c r="P4593" s="48"/>
    </row>
    <row r="4594" ht="13.5" customHeight="1">
      <c r="A4594" s="1" t="s">
        <v>42442</v>
      </c>
      <c r="B4594" s="1" t="s">
        <v>70</v>
      </c>
      <c r="C4594" s="1" t="s">
        <v>10</v>
      </c>
      <c r="D4594" s="1" t="s">
        <v>42508</v>
      </c>
      <c r="E4594" s="1" t="s">
        <v>42509</v>
      </c>
      <c r="F4594" s="47"/>
      <c r="G4594" s="48"/>
      <c r="H4594" s="48"/>
      <c r="I4594" s="48"/>
      <c r="J4594" s="48"/>
      <c r="K4594" s="48"/>
      <c r="L4594" s="48"/>
      <c r="M4594" s="48"/>
      <c r="N4594" s="48"/>
      <c r="O4594" s="48"/>
      <c r="P4594" s="48"/>
    </row>
    <row r="4595" ht="13.5" customHeight="1">
      <c r="A4595" s="1" t="s">
        <v>42442</v>
      </c>
      <c r="B4595" s="1" t="s">
        <v>74</v>
      </c>
      <c r="C4595" s="1" t="s">
        <v>10</v>
      </c>
      <c r="D4595" s="1" t="s">
        <v>42511</v>
      </c>
      <c r="E4595" s="1" t="s">
        <v>42512</v>
      </c>
      <c r="F4595" s="47"/>
      <c r="G4595" s="48"/>
      <c r="H4595" s="48"/>
      <c r="I4595" s="48"/>
      <c r="J4595" s="48"/>
      <c r="K4595" s="48"/>
      <c r="L4595" s="48"/>
      <c r="M4595" s="48"/>
      <c r="N4595" s="48"/>
      <c r="O4595" s="48"/>
      <c r="P4595" s="48"/>
    </row>
    <row r="4596" ht="13.5" customHeight="1">
      <c r="A4596" s="1" t="s">
        <v>42442</v>
      </c>
      <c r="B4596" s="1" t="s">
        <v>78</v>
      </c>
      <c r="C4596" s="1" t="s">
        <v>10</v>
      </c>
      <c r="D4596" s="1" t="s">
        <v>42513</v>
      </c>
      <c r="E4596" s="1" t="s">
        <v>42514</v>
      </c>
      <c r="F4596" s="47"/>
      <c r="G4596" s="48"/>
      <c r="H4596" s="48"/>
      <c r="I4596" s="48"/>
      <c r="J4596" s="48"/>
      <c r="K4596" s="48"/>
      <c r="L4596" s="48"/>
      <c r="M4596" s="48"/>
      <c r="N4596" s="48"/>
      <c r="O4596" s="48"/>
      <c r="P4596" s="48"/>
    </row>
    <row r="4597" ht="13.5" customHeight="1">
      <c r="A4597" s="1" t="s">
        <v>42442</v>
      </c>
      <c r="B4597" s="1" t="s">
        <v>83</v>
      </c>
      <c r="C4597" s="1" t="s">
        <v>10</v>
      </c>
      <c r="D4597" s="1" t="s">
        <v>42517</v>
      </c>
      <c r="E4597" s="1" t="s">
        <v>42518</v>
      </c>
      <c r="F4597" s="47"/>
      <c r="G4597" s="48"/>
      <c r="H4597" s="48"/>
      <c r="I4597" s="48"/>
      <c r="J4597" s="48"/>
      <c r="K4597" s="48"/>
      <c r="L4597" s="48"/>
      <c r="M4597" s="48"/>
      <c r="N4597" s="48"/>
      <c r="O4597" s="48"/>
      <c r="P4597" s="48"/>
    </row>
    <row r="4598" ht="13.5" customHeight="1">
      <c r="A4598" s="1" t="s">
        <v>42442</v>
      </c>
      <c r="B4598" s="1" t="s">
        <v>86</v>
      </c>
      <c r="C4598" s="1" t="s">
        <v>10</v>
      </c>
      <c r="D4598" s="1" t="s">
        <v>42519</v>
      </c>
      <c r="E4598" s="1" t="s">
        <v>42520</v>
      </c>
      <c r="F4598" s="47"/>
      <c r="G4598" s="48"/>
      <c r="H4598" s="48"/>
      <c r="I4598" s="48"/>
      <c r="J4598" s="48"/>
      <c r="K4598" s="48"/>
      <c r="L4598" s="48"/>
      <c r="M4598" s="48"/>
      <c r="N4598" s="48"/>
      <c r="O4598" s="48"/>
      <c r="P4598" s="48"/>
    </row>
    <row r="4599" ht="13.5" customHeight="1">
      <c r="A4599" s="1" t="s">
        <v>42442</v>
      </c>
      <c r="B4599" s="1" t="s">
        <v>91</v>
      </c>
      <c r="C4599" s="1" t="s">
        <v>10</v>
      </c>
      <c r="D4599" s="1" t="s">
        <v>42523</v>
      </c>
      <c r="E4599" s="1" t="s">
        <v>42524</v>
      </c>
      <c r="F4599" s="47"/>
      <c r="G4599" s="48"/>
      <c r="H4599" s="48"/>
      <c r="I4599" s="48"/>
      <c r="J4599" s="48"/>
      <c r="K4599" s="48"/>
      <c r="L4599" s="48"/>
      <c r="M4599" s="48"/>
      <c r="N4599" s="48"/>
      <c r="O4599" s="48"/>
      <c r="P4599" s="48"/>
    </row>
    <row r="4600" ht="13.5" customHeight="1">
      <c r="A4600" s="1" t="s">
        <v>42442</v>
      </c>
      <c r="B4600" s="1" t="s">
        <v>94</v>
      </c>
      <c r="C4600" s="1" t="s">
        <v>10</v>
      </c>
      <c r="D4600" s="1" t="s">
        <v>42527</v>
      </c>
      <c r="E4600" s="1" t="s">
        <v>42528</v>
      </c>
      <c r="F4600" s="47"/>
      <c r="G4600" s="48"/>
      <c r="H4600" s="48"/>
      <c r="I4600" s="48"/>
      <c r="J4600" s="48"/>
      <c r="K4600" s="48"/>
      <c r="L4600" s="48"/>
      <c r="M4600" s="48"/>
      <c r="N4600" s="48"/>
      <c r="O4600" s="48"/>
      <c r="P4600" s="48"/>
    </row>
    <row r="4601" ht="13.5" customHeight="1">
      <c r="A4601" s="1" t="s">
        <v>42442</v>
      </c>
      <c r="B4601" s="1" t="s">
        <v>186</v>
      </c>
      <c r="C4601" s="1" t="s">
        <v>10</v>
      </c>
      <c r="D4601" s="1" t="s">
        <v>42531</v>
      </c>
      <c r="E4601" s="1" t="s">
        <v>42532</v>
      </c>
      <c r="F4601" s="47"/>
      <c r="G4601" s="48"/>
      <c r="H4601" s="48"/>
      <c r="I4601" s="48"/>
      <c r="J4601" s="48"/>
      <c r="K4601" s="48"/>
      <c r="L4601" s="48"/>
      <c r="M4601" s="48"/>
      <c r="N4601" s="48"/>
      <c r="O4601" s="48"/>
      <c r="P4601" s="48"/>
    </row>
    <row r="4602" ht="13.5" customHeight="1">
      <c r="A4602" s="1" t="s">
        <v>42442</v>
      </c>
      <c r="B4602" s="1" t="s">
        <v>189</v>
      </c>
      <c r="C4602" s="1" t="s">
        <v>10</v>
      </c>
      <c r="D4602" s="1" t="s">
        <v>42535</v>
      </c>
      <c r="E4602" s="1" t="s">
        <v>42536</v>
      </c>
      <c r="F4602" s="47"/>
      <c r="G4602" s="48"/>
      <c r="H4602" s="48"/>
      <c r="I4602" s="48"/>
      <c r="J4602" s="48"/>
      <c r="K4602" s="48"/>
      <c r="L4602" s="48"/>
      <c r="M4602" s="48"/>
      <c r="N4602" s="48"/>
      <c r="O4602" s="48"/>
      <c r="P4602" s="48"/>
    </row>
    <row r="4603" ht="13.5" customHeight="1">
      <c r="A4603" s="1" t="s">
        <v>42442</v>
      </c>
      <c r="B4603" s="1" t="s">
        <v>193</v>
      </c>
      <c r="C4603" s="1" t="s">
        <v>10</v>
      </c>
      <c r="D4603" s="1" t="s">
        <v>42539</v>
      </c>
      <c r="E4603" s="1" t="s">
        <v>42540</v>
      </c>
      <c r="F4603" s="47"/>
      <c r="G4603" s="48"/>
      <c r="H4603" s="48"/>
      <c r="I4603" s="48"/>
      <c r="J4603" s="48"/>
      <c r="K4603" s="48"/>
      <c r="L4603" s="48"/>
      <c r="M4603" s="48"/>
      <c r="N4603" s="48"/>
      <c r="O4603" s="48"/>
      <c r="P4603" s="48"/>
    </row>
    <row r="4604" ht="13.5" customHeight="1">
      <c r="A4604" s="1" t="s">
        <v>42442</v>
      </c>
      <c r="B4604" s="1" t="s">
        <v>197</v>
      </c>
      <c r="C4604" s="1" t="s">
        <v>374</v>
      </c>
      <c r="D4604" s="1" t="s">
        <v>42543</v>
      </c>
      <c r="E4604" s="1" t="s">
        <v>42544</v>
      </c>
      <c r="F4604" s="47"/>
      <c r="G4604" s="48"/>
      <c r="H4604" s="48"/>
      <c r="I4604" s="48"/>
      <c r="J4604" s="48"/>
      <c r="K4604" s="48"/>
      <c r="L4604" s="48"/>
      <c r="M4604" s="48"/>
      <c r="N4604" s="48"/>
      <c r="O4604" s="48"/>
      <c r="P4604" s="48"/>
    </row>
    <row r="4605" ht="13.5" customHeight="1">
      <c r="A4605" s="1" t="s">
        <v>42442</v>
      </c>
      <c r="B4605" s="1" t="s">
        <v>201</v>
      </c>
      <c r="C4605" s="1" t="s">
        <v>10</v>
      </c>
      <c r="D4605" s="1" t="s">
        <v>42547</v>
      </c>
      <c r="E4605" s="1" t="s">
        <v>42548</v>
      </c>
      <c r="F4605" s="47"/>
      <c r="G4605" s="48"/>
      <c r="H4605" s="48"/>
      <c r="I4605" s="48"/>
      <c r="J4605" s="48"/>
      <c r="K4605" s="48"/>
      <c r="L4605" s="48"/>
      <c r="M4605" s="48"/>
      <c r="N4605" s="48"/>
      <c r="O4605" s="48"/>
      <c r="P4605" s="48"/>
    </row>
    <row r="4606" ht="13.5" customHeight="1">
      <c r="A4606" s="1" t="s">
        <v>42442</v>
      </c>
      <c r="B4606" s="1" t="s">
        <v>206</v>
      </c>
      <c r="C4606" s="1" t="s">
        <v>115</v>
      </c>
      <c r="D4606" s="1" t="s">
        <v>42551</v>
      </c>
      <c r="E4606" s="1" t="s">
        <v>42552</v>
      </c>
      <c r="F4606" s="47"/>
      <c r="G4606" s="48"/>
      <c r="H4606" s="48"/>
      <c r="I4606" s="48"/>
      <c r="J4606" s="48"/>
      <c r="K4606" s="48"/>
      <c r="L4606" s="48"/>
      <c r="M4606" s="48"/>
      <c r="N4606" s="48"/>
      <c r="O4606" s="48"/>
      <c r="P4606" s="48"/>
    </row>
    <row r="4607" ht="13.5" customHeight="1">
      <c r="A4607" s="1" t="s">
        <v>42442</v>
      </c>
      <c r="B4607" s="1" t="s">
        <v>211</v>
      </c>
      <c r="C4607" s="1" t="s">
        <v>10</v>
      </c>
      <c r="D4607" s="1" t="s">
        <v>42554</v>
      </c>
      <c r="E4607" s="1" t="s">
        <v>42556</v>
      </c>
      <c r="F4607" s="47"/>
      <c r="G4607" s="48"/>
      <c r="H4607" s="48"/>
      <c r="I4607" s="48"/>
      <c r="J4607" s="48"/>
      <c r="K4607" s="48"/>
      <c r="L4607" s="48"/>
      <c r="M4607" s="48"/>
      <c r="N4607" s="48"/>
      <c r="O4607" s="48"/>
      <c r="P4607" s="48"/>
    </row>
    <row r="4608" ht="13.5" customHeight="1">
      <c r="A4608" s="1" t="s">
        <v>42442</v>
      </c>
      <c r="B4608" s="1" t="s">
        <v>215</v>
      </c>
      <c r="C4608" s="1" t="s">
        <v>10</v>
      </c>
      <c r="D4608" s="1" t="s">
        <v>42559</v>
      </c>
      <c r="E4608" s="1" t="s">
        <v>42560</v>
      </c>
      <c r="F4608" s="47"/>
      <c r="G4608" s="48"/>
      <c r="H4608" s="48"/>
      <c r="I4608" s="48"/>
      <c r="J4608" s="48"/>
      <c r="K4608" s="48"/>
      <c r="L4608" s="48"/>
      <c r="M4608" s="48"/>
      <c r="N4608" s="48"/>
      <c r="O4608" s="48"/>
      <c r="P4608" s="48"/>
    </row>
    <row r="4609" ht="13.5" customHeight="1">
      <c r="A4609" s="1" t="s">
        <v>42442</v>
      </c>
      <c r="B4609" s="1" t="s">
        <v>220</v>
      </c>
      <c r="C4609" s="1" t="s">
        <v>10</v>
      </c>
      <c r="D4609" s="1" t="s">
        <v>42565</v>
      </c>
      <c r="E4609" s="1" t="s">
        <v>42566</v>
      </c>
      <c r="F4609" s="47"/>
      <c r="G4609" s="48"/>
      <c r="H4609" s="48"/>
      <c r="I4609" s="48"/>
      <c r="J4609" s="48"/>
      <c r="K4609" s="48"/>
      <c r="L4609" s="48"/>
      <c r="M4609" s="48"/>
      <c r="N4609" s="48"/>
      <c r="O4609" s="48"/>
      <c r="P4609" s="48"/>
    </row>
    <row r="4610" ht="13.5" customHeight="1">
      <c r="A4610" s="1" t="s">
        <v>42442</v>
      </c>
      <c r="B4610" s="1" t="s">
        <v>99</v>
      </c>
      <c r="C4610" s="1" t="s">
        <v>817</v>
      </c>
      <c r="D4610" s="47"/>
      <c r="E4610" s="47"/>
      <c r="F4610" s="47"/>
      <c r="G4610" s="48"/>
      <c r="H4610" s="48"/>
      <c r="I4610" s="48"/>
      <c r="J4610" s="48"/>
      <c r="K4610" s="48"/>
      <c r="L4610" s="48"/>
      <c r="M4610" s="48"/>
      <c r="N4610" s="48"/>
      <c r="O4610" s="48"/>
      <c r="P4610" s="48"/>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7.29" defaultRowHeight="15.75"/>
  <cols>
    <col customWidth="1" min="1" max="1" width="17.0"/>
    <col customWidth="1" min="2" max="2" width="7.29"/>
    <col customWidth="1" min="3" max="4" width="35.86"/>
    <col customWidth="1" min="5" max="5" width="107.29"/>
    <col customWidth="1" min="6" max="15" width="11.57"/>
  </cols>
  <sheetData>
    <row r="1" ht="13.5" customHeight="1">
      <c r="A1" s="1" t="s">
        <v>26502</v>
      </c>
      <c r="B1" s="2" t="s">
        <v>1</v>
      </c>
      <c r="C1" s="1" t="s">
        <v>26504</v>
      </c>
      <c r="D1" s="50"/>
      <c r="E1" s="50"/>
      <c r="F1" s="51"/>
      <c r="G1" s="52"/>
      <c r="H1" s="52"/>
      <c r="I1" s="52"/>
      <c r="J1" s="52"/>
      <c r="K1" s="52"/>
      <c r="L1" s="52"/>
      <c r="M1" s="52"/>
      <c r="N1" s="52"/>
      <c r="O1" s="52"/>
    </row>
    <row r="2" ht="13.5" customHeight="1">
      <c r="A2" s="1" t="s">
        <v>26502</v>
      </c>
      <c r="B2" s="1" t="s">
        <v>5</v>
      </c>
      <c r="C2" s="1" t="s">
        <v>26536</v>
      </c>
      <c r="D2" s="1" t="s">
        <v>26539</v>
      </c>
      <c r="E2" s="1" t="s">
        <v>26541</v>
      </c>
      <c r="F2" s="51"/>
      <c r="G2" s="52"/>
      <c r="H2" s="52"/>
      <c r="I2" s="52"/>
      <c r="J2" s="52"/>
      <c r="K2" s="52"/>
      <c r="L2" s="52"/>
      <c r="M2" s="52"/>
      <c r="N2" s="52"/>
      <c r="O2" s="52"/>
    </row>
    <row r="3" ht="13.5" customHeight="1">
      <c r="A3" s="1" t="s">
        <v>26502</v>
      </c>
      <c r="B3" s="1" t="s">
        <v>9</v>
      </c>
      <c r="C3" s="1" t="s">
        <v>10</v>
      </c>
      <c r="D3" s="1" t="s">
        <v>26544</v>
      </c>
      <c r="E3" s="1" t="s">
        <v>26547</v>
      </c>
      <c r="F3" s="51"/>
      <c r="G3" s="52"/>
      <c r="H3" s="52"/>
      <c r="I3" s="52"/>
      <c r="J3" s="52"/>
      <c r="K3" s="52"/>
      <c r="L3" s="52"/>
      <c r="M3" s="52"/>
      <c r="N3" s="52"/>
      <c r="O3" s="52"/>
    </row>
    <row r="4" ht="13.5" customHeight="1">
      <c r="A4" s="1" t="s">
        <v>26502</v>
      </c>
      <c r="B4" s="1" t="s">
        <v>13</v>
      </c>
      <c r="C4" s="1" t="s">
        <v>10</v>
      </c>
      <c r="D4" s="1" t="s">
        <v>26553</v>
      </c>
      <c r="E4" s="1" t="s">
        <v>26554</v>
      </c>
      <c r="F4" s="51"/>
      <c r="G4" s="52"/>
      <c r="H4" s="52"/>
      <c r="I4" s="52"/>
      <c r="J4" s="52"/>
      <c r="K4" s="52"/>
      <c r="L4" s="52"/>
      <c r="M4" s="52"/>
      <c r="N4" s="52"/>
      <c r="O4" s="52"/>
    </row>
    <row r="5" ht="13.5" customHeight="1">
      <c r="A5" s="1" t="s">
        <v>26502</v>
      </c>
      <c r="B5" s="1" t="s">
        <v>16</v>
      </c>
      <c r="C5" s="1" t="s">
        <v>10</v>
      </c>
      <c r="D5" s="1" t="s">
        <v>26559</v>
      </c>
      <c r="E5" s="1" t="s">
        <v>26560</v>
      </c>
      <c r="F5" s="51"/>
      <c r="G5" s="52"/>
      <c r="H5" s="52"/>
      <c r="I5" s="52"/>
      <c r="J5" s="52"/>
      <c r="K5" s="52"/>
      <c r="L5" s="52"/>
      <c r="M5" s="52"/>
      <c r="N5" s="52"/>
      <c r="O5" s="52"/>
    </row>
    <row r="6" ht="13.5" customHeight="1">
      <c r="A6" s="1" t="s">
        <v>26502</v>
      </c>
      <c r="B6" s="1" t="s">
        <v>21</v>
      </c>
      <c r="C6" s="1" t="s">
        <v>10</v>
      </c>
      <c r="D6" s="1" t="s">
        <v>26563</v>
      </c>
      <c r="E6" s="1" t="s">
        <v>26564</v>
      </c>
      <c r="F6" s="51"/>
      <c r="G6" s="52"/>
      <c r="H6" s="52"/>
      <c r="I6" s="52"/>
      <c r="J6" s="52"/>
      <c r="K6" s="52"/>
      <c r="L6" s="52"/>
      <c r="M6" s="52"/>
      <c r="N6" s="52"/>
      <c r="O6" s="52"/>
    </row>
    <row r="7" ht="13.5" customHeight="1">
      <c r="A7" s="1" t="s">
        <v>26502</v>
      </c>
      <c r="B7" s="1" t="s">
        <v>27</v>
      </c>
      <c r="C7" s="1" t="s">
        <v>374</v>
      </c>
      <c r="D7" s="1" t="s">
        <v>26569</v>
      </c>
      <c r="E7" s="1" t="s">
        <v>26570</v>
      </c>
      <c r="F7" s="51"/>
      <c r="G7" s="52"/>
      <c r="H7" s="52"/>
      <c r="I7" s="52"/>
      <c r="J7" s="52"/>
      <c r="K7" s="52"/>
      <c r="L7" s="52"/>
      <c r="M7" s="52"/>
      <c r="N7" s="52"/>
      <c r="O7" s="52"/>
    </row>
    <row r="8" ht="13.5" customHeight="1">
      <c r="A8" s="1" t="s">
        <v>26502</v>
      </c>
      <c r="B8" s="1" t="s">
        <v>31</v>
      </c>
      <c r="C8" s="1" t="s">
        <v>10</v>
      </c>
      <c r="D8" s="1" t="s">
        <v>26575</v>
      </c>
      <c r="E8" s="1" t="s">
        <v>26576</v>
      </c>
      <c r="F8" s="51"/>
      <c r="G8" s="52"/>
      <c r="H8" s="52"/>
      <c r="I8" s="52"/>
      <c r="J8" s="52"/>
      <c r="K8" s="52"/>
      <c r="L8" s="52"/>
      <c r="M8" s="52"/>
      <c r="N8" s="52"/>
      <c r="O8" s="52"/>
    </row>
    <row r="9" ht="13.5" customHeight="1">
      <c r="A9" s="1" t="s">
        <v>26502</v>
      </c>
      <c r="B9" s="1" t="s">
        <v>34</v>
      </c>
      <c r="C9" s="1" t="s">
        <v>10</v>
      </c>
      <c r="D9" s="1" t="s">
        <v>26582</v>
      </c>
      <c r="E9" s="1" t="s">
        <v>26583</v>
      </c>
      <c r="F9" s="51"/>
      <c r="G9" s="52"/>
      <c r="H9" s="52"/>
      <c r="I9" s="52"/>
      <c r="J9" s="52"/>
      <c r="K9" s="52"/>
      <c r="L9" s="52"/>
      <c r="M9" s="52"/>
      <c r="N9" s="52"/>
      <c r="O9" s="52"/>
    </row>
    <row r="10" ht="13.5" customHeight="1">
      <c r="A10" s="1" t="s">
        <v>26502</v>
      </c>
      <c r="B10" s="1" t="s">
        <v>40</v>
      </c>
      <c r="C10" s="1" t="s">
        <v>374</v>
      </c>
      <c r="D10" s="1" t="s">
        <v>26588</v>
      </c>
      <c r="E10" s="1" t="s">
        <v>26589</v>
      </c>
      <c r="F10" s="51"/>
      <c r="G10" s="52"/>
      <c r="H10" s="52"/>
      <c r="I10" s="52"/>
      <c r="J10" s="52"/>
      <c r="K10" s="52"/>
      <c r="L10" s="52"/>
      <c r="M10" s="52"/>
      <c r="N10" s="52"/>
      <c r="O10" s="52"/>
    </row>
    <row r="11" ht="13.5" customHeight="1">
      <c r="A11" s="1" t="s">
        <v>26502</v>
      </c>
      <c r="B11" s="1" t="s">
        <v>45</v>
      </c>
      <c r="C11" s="1" t="s">
        <v>10</v>
      </c>
      <c r="D11" s="1" t="s">
        <v>26597</v>
      </c>
      <c r="E11" s="1" t="s">
        <v>26598</v>
      </c>
      <c r="F11" s="51"/>
      <c r="G11" s="52"/>
      <c r="H11" s="52"/>
      <c r="I11" s="52"/>
      <c r="J11" s="52"/>
      <c r="K11" s="52"/>
      <c r="L11" s="52"/>
      <c r="M11" s="52"/>
      <c r="N11" s="52"/>
      <c r="O11" s="52"/>
    </row>
    <row r="12" ht="13.5" customHeight="1">
      <c r="A12" s="1" t="s">
        <v>26502</v>
      </c>
      <c r="B12" s="1" t="s">
        <v>52</v>
      </c>
      <c r="C12" s="1" t="s">
        <v>10</v>
      </c>
      <c r="D12" s="1" t="s">
        <v>26603</v>
      </c>
      <c r="E12" s="1" t="s">
        <v>26606</v>
      </c>
      <c r="F12" s="51"/>
      <c r="G12" s="52"/>
      <c r="H12" s="52"/>
      <c r="I12" s="52"/>
      <c r="J12" s="52"/>
      <c r="K12" s="52"/>
      <c r="L12" s="52"/>
      <c r="M12" s="52"/>
      <c r="N12" s="52"/>
      <c r="O12" s="52"/>
    </row>
    <row r="13" ht="13.5" customHeight="1">
      <c r="A13" s="1" t="s">
        <v>26502</v>
      </c>
      <c r="B13" s="1" t="s">
        <v>57</v>
      </c>
      <c r="C13" s="1" t="s">
        <v>10</v>
      </c>
      <c r="D13" s="1" t="s">
        <v>26610</v>
      </c>
      <c r="E13" s="1" t="s">
        <v>26612</v>
      </c>
      <c r="F13" s="51"/>
      <c r="G13" s="52"/>
      <c r="H13" s="52"/>
      <c r="I13" s="52"/>
      <c r="J13" s="52"/>
      <c r="K13" s="52"/>
      <c r="L13" s="52"/>
      <c r="M13" s="52"/>
      <c r="N13" s="52"/>
      <c r="O13" s="52"/>
    </row>
    <row r="14" ht="13.5" customHeight="1">
      <c r="A14" s="1" t="s">
        <v>26502</v>
      </c>
      <c r="B14" s="1" t="s">
        <v>60</v>
      </c>
      <c r="C14" s="1" t="s">
        <v>10</v>
      </c>
      <c r="D14" s="1" t="s">
        <v>26616</v>
      </c>
      <c r="E14" s="1" t="s">
        <v>26618</v>
      </c>
      <c r="F14" s="51"/>
      <c r="G14" s="52"/>
      <c r="H14" s="52"/>
      <c r="I14" s="52"/>
      <c r="J14" s="52"/>
      <c r="K14" s="52"/>
      <c r="L14" s="52"/>
      <c r="M14" s="52"/>
      <c r="N14" s="52"/>
      <c r="O14" s="52"/>
    </row>
    <row r="15" ht="13.5" customHeight="1">
      <c r="A15" s="1" t="s">
        <v>26502</v>
      </c>
      <c r="B15" s="1" t="s">
        <v>65</v>
      </c>
      <c r="C15" s="1" t="s">
        <v>374</v>
      </c>
      <c r="D15" s="1" t="s">
        <v>26624</v>
      </c>
      <c r="E15" s="1" t="s">
        <v>26625</v>
      </c>
      <c r="F15" s="51"/>
      <c r="G15" s="52"/>
      <c r="H15" s="52"/>
      <c r="I15" s="52"/>
      <c r="J15" s="52"/>
      <c r="K15" s="52"/>
      <c r="L15" s="52"/>
      <c r="M15" s="52"/>
      <c r="N15" s="52"/>
      <c r="O15" s="52"/>
    </row>
    <row r="16" ht="13.5" customHeight="1">
      <c r="A16" s="1" t="s">
        <v>26502</v>
      </c>
      <c r="B16" s="1" t="s">
        <v>70</v>
      </c>
      <c r="C16" s="1" t="s">
        <v>10</v>
      </c>
      <c r="D16" s="1" t="s">
        <v>26632</v>
      </c>
      <c r="E16" s="1" t="s">
        <v>26634</v>
      </c>
      <c r="F16" s="51"/>
      <c r="G16" s="52"/>
      <c r="H16" s="52"/>
      <c r="I16" s="52"/>
      <c r="J16" s="52"/>
      <c r="K16" s="52"/>
      <c r="L16" s="52"/>
      <c r="M16" s="52"/>
      <c r="N16" s="52"/>
      <c r="O16" s="52"/>
    </row>
    <row r="17" ht="13.5" customHeight="1">
      <c r="A17" s="1" t="s">
        <v>26502</v>
      </c>
      <c r="B17" s="1" t="s">
        <v>74</v>
      </c>
      <c r="C17" s="1" t="s">
        <v>10</v>
      </c>
      <c r="D17" s="1" t="s">
        <v>26639</v>
      </c>
      <c r="E17" s="1" t="s">
        <v>26641</v>
      </c>
      <c r="F17" s="51"/>
      <c r="G17" s="52"/>
      <c r="H17" s="52"/>
      <c r="I17" s="52"/>
      <c r="J17" s="52"/>
      <c r="K17" s="52"/>
      <c r="L17" s="52"/>
      <c r="M17" s="52"/>
      <c r="N17" s="52"/>
      <c r="O17" s="52"/>
    </row>
    <row r="18" ht="13.5" customHeight="1">
      <c r="A18" s="1" t="s">
        <v>26502</v>
      </c>
      <c r="B18" s="1" t="s">
        <v>78</v>
      </c>
      <c r="C18" s="1" t="s">
        <v>10</v>
      </c>
      <c r="D18" s="1" t="s">
        <v>26646</v>
      </c>
      <c r="E18" s="1" t="s">
        <v>26647</v>
      </c>
      <c r="F18" s="51"/>
      <c r="G18" s="52"/>
      <c r="H18" s="52"/>
      <c r="I18" s="52"/>
      <c r="J18" s="52"/>
      <c r="K18" s="52"/>
      <c r="L18" s="52"/>
      <c r="M18" s="52"/>
      <c r="N18" s="52"/>
      <c r="O18" s="52"/>
    </row>
    <row r="19" ht="13.5" customHeight="1">
      <c r="A19" s="1" t="s">
        <v>26502</v>
      </c>
      <c r="B19" s="1" t="s">
        <v>83</v>
      </c>
      <c r="C19" s="1" t="s">
        <v>10</v>
      </c>
      <c r="D19" s="1" t="s">
        <v>26652</v>
      </c>
      <c r="E19" s="1" t="s">
        <v>26655</v>
      </c>
      <c r="F19" s="51"/>
      <c r="G19" s="52"/>
      <c r="H19" s="52"/>
      <c r="I19" s="52"/>
      <c r="J19" s="52"/>
      <c r="K19" s="52"/>
      <c r="L19" s="52"/>
      <c r="M19" s="52"/>
      <c r="N19" s="52"/>
      <c r="O19" s="52"/>
    </row>
    <row r="20" ht="13.5" customHeight="1">
      <c r="A20" s="1" t="s">
        <v>26502</v>
      </c>
      <c r="B20" s="1" t="s">
        <v>86</v>
      </c>
      <c r="C20" s="1" t="s">
        <v>10</v>
      </c>
      <c r="D20" s="1" t="s">
        <v>26660</v>
      </c>
      <c r="E20" s="1" t="s">
        <v>26661</v>
      </c>
      <c r="F20" s="51"/>
      <c r="G20" s="52"/>
      <c r="H20" s="52"/>
      <c r="I20" s="52"/>
      <c r="J20" s="52"/>
      <c r="K20" s="52"/>
      <c r="L20" s="52"/>
      <c r="M20" s="52"/>
      <c r="N20" s="52"/>
      <c r="O20" s="52"/>
    </row>
    <row r="21" ht="13.5" customHeight="1">
      <c r="A21" s="1" t="s">
        <v>26502</v>
      </c>
      <c r="B21" s="1" t="s">
        <v>91</v>
      </c>
      <c r="C21" s="1" t="s">
        <v>374</v>
      </c>
      <c r="D21" s="1" t="s">
        <v>26667</v>
      </c>
      <c r="E21" s="1" t="s">
        <v>26669</v>
      </c>
      <c r="F21" s="51"/>
      <c r="G21" s="52"/>
      <c r="H21" s="52"/>
      <c r="I21" s="52"/>
      <c r="J21" s="52"/>
      <c r="K21" s="52"/>
      <c r="L21" s="52"/>
      <c r="M21" s="52"/>
      <c r="N21" s="52"/>
      <c r="O21" s="52"/>
    </row>
    <row r="22" ht="13.5" customHeight="1">
      <c r="A22" s="1" t="s">
        <v>26502</v>
      </c>
      <c r="B22" s="1" t="s">
        <v>94</v>
      </c>
      <c r="C22" s="1" t="s">
        <v>10</v>
      </c>
      <c r="D22" s="1" t="s">
        <v>26673</v>
      </c>
      <c r="E22" s="1" t="s">
        <v>26675</v>
      </c>
      <c r="F22" s="51"/>
      <c r="G22" s="52"/>
      <c r="H22" s="52"/>
      <c r="I22" s="52"/>
      <c r="J22" s="52"/>
      <c r="K22" s="52"/>
      <c r="L22" s="52"/>
      <c r="M22" s="52"/>
      <c r="N22" s="52"/>
      <c r="O22" s="52"/>
    </row>
    <row r="23" ht="13.5" customHeight="1">
      <c r="A23" s="1" t="s">
        <v>26502</v>
      </c>
      <c r="B23" s="1" t="s">
        <v>186</v>
      </c>
      <c r="C23" s="1" t="s">
        <v>10</v>
      </c>
      <c r="D23" s="1" t="s">
        <v>26680</v>
      </c>
      <c r="E23" s="1" t="s">
        <v>26681</v>
      </c>
      <c r="F23" s="51"/>
      <c r="G23" s="52"/>
      <c r="H23" s="52"/>
      <c r="I23" s="52"/>
      <c r="J23" s="52"/>
      <c r="K23" s="52"/>
      <c r="L23" s="52"/>
      <c r="M23" s="52"/>
      <c r="N23" s="52"/>
      <c r="O23" s="52"/>
    </row>
    <row r="24" ht="13.5" customHeight="1">
      <c r="A24" s="1" t="s">
        <v>26502</v>
      </c>
      <c r="B24" s="1" t="s">
        <v>189</v>
      </c>
      <c r="C24" s="1" t="s">
        <v>10</v>
      </c>
      <c r="D24" s="1" t="s">
        <v>26686</v>
      </c>
      <c r="E24" s="1" t="s">
        <v>26687</v>
      </c>
      <c r="F24" s="51"/>
      <c r="G24" s="52"/>
      <c r="H24" s="52"/>
      <c r="I24" s="52"/>
      <c r="J24" s="52"/>
      <c r="K24" s="52"/>
      <c r="L24" s="52"/>
      <c r="M24" s="52"/>
      <c r="N24" s="52"/>
      <c r="O24" s="52"/>
    </row>
    <row r="25" ht="13.5" customHeight="1">
      <c r="A25" s="1" t="s">
        <v>26502</v>
      </c>
      <c r="B25" s="1" t="s">
        <v>193</v>
      </c>
      <c r="C25" s="1" t="s">
        <v>374</v>
      </c>
      <c r="D25" s="1" t="s">
        <v>26692</v>
      </c>
      <c r="E25" s="1" t="s">
        <v>26694</v>
      </c>
      <c r="F25" s="51"/>
      <c r="G25" s="52"/>
      <c r="H25" s="52"/>
      <c r="I25" s="52"/>
      <c r="J25" s="52"/>
      <c r="K25" s="52"/>
      <c r="L25" s="52"/>
      <c r="M25" s="52"/>
      <c r="N25" s="52"/>
      <c r="O25" s="52"/>
    </row>
    <row r="26" ht="13.5" customHeight="1">
      <c r="A26" s="1" t="s">
        <v>26502</v>
      </c>
      <c r="B26" s="1" t="s">
        <v>197</v>
      </c>
      <c r="C26" s="1" t="s">
        <v>10</v>
      </c>
      <c r="D26" s="1" t="s">
        <v>26699</v>
      </c>
      <c r="E26" s="1" t="s">
        <v>26701</v>
      </c>
      <c r="F26" s="51"/>
      <c r="G26" s="52"/>
      <c r="H26" s="52"/>
      <c r="I26" s="52"/>
      <c r="J26" s="52"/>
      <c r="K26" s="52"/>
      <c r="L26" s="52"/>
      <c r="M26" s="52"/>
      <c r="N26" s="52"/>
      <c r="O26" s="52"/>
    </row>
    <row r="27" ht="13.5" customHeight="1">
      <c r="A27" s="1" t="s">
        <v>26502</v>
      </c>
      <c r="B27" s="1" t="s">
        <v>201</v>
      </c>
      <c r="C27" s="1" t="s">
        <v>10</v>
      </c>
      <c r="D27" s="1" t="s">
        <v>26702</v>
      </c>
      <c r="E27" s="1" t="s">
        <v>26703</v>
      </c>
      <c r="F27" s="51"/>
      <c r="G27" s="52"/>
      <c r="H27" s="52"/>
      <c r="I27" s="52"/>
      <c r="J27" s="52"/>
      <c r="K27" s="52"/>
      <c r="L27" s="52"/>
      <c r="M27" s="52"/>
      <c r="N27" s="52"/>
      <c r="O27" s="52"/>
    </row>
    <row r="28" ht="13.5" customHeight="1">
      <c r="A28" s="1" t="s">
        <v>26502</v>
      </c>
      <c r="B28" s="1" t="s">
        <v>206</v>
      </c>
      <c r="C28" s="1" t="s">
        <v>10</v>
      </c>
      <c r="D28" s="1" t="s">
        <v>26705</v>
      </c>
      <c r="E28" s="1" t="s">
        <v>26706</v>
      </c>
      <c r="F28" s="51"/>
      <c r="G28" s="52"/>
      <c r="H28" s="52"/>
      <c r="I28" s="52"/>
      <c r="J28" s="52"/>
      <c r="K28" s="52"/>
      <c r="L28" s="52"/>
      <c r="M28" s="52"/>
      <c r="N28" s="52"/>
      <c r="O28" s="52"/>
    </row>
    <row r="29" ht="13.5" customHeight="1">
      <c r="A29" s="1" t="s">
        <v>26502</v>
      </c>
      <c r="B29" s="1" t="s">
        <v>211</v>
      </c>
      <c r="C29" s="1" t="s">
        <v>10</v>
      </c>
      <c r="D29" s="1" t="s">
        <v>26710</v>
      </c>
      <c r="E29" s="1" t="s">
        <v>26711</v>
      </c>
      <c r="F29" s="51"/>
      <c r="G29" s="52"/>
      <c r="H29" s="52"/>
      <c r="I29" s="52"/>
      <c r="J29" s="52"/>
      <c r="K29" s="52"/>
      <c r="L29" s="52"/>
      <c r="M29" s="52"/>
      <c r="N29" s="52"/>
      <c r="O29" s="52"/>
    </row>
    <row r="30" ht="13.5" customHeight="1">
      <c r="A30" s="1" t="s">
        <v>26502</v>
      </c>
      <c r="B30" s="1" t="s">
        <v>215</v>
      </c>
      <c r="C30" s="1" t="s">
        <v>10</v>
      </c>
      <c r="D30" s="1" t="s">
        <v>26714</v>
      </c>
      <c r="E30" s="1" t="s">
        <v>26717</v>
      </c>
      <c r="F30" s="51"/>
      <c r="G30" s="52"/>
      <c r="H30" s="52"/>
      <c r="I30" s="52"/>
      <c r="J30" s="52"/>
      <c r="K30" s="52"/>
      <c r="L30" s="52"/>
      <c r="M30" s="52"/>
      <c r="N30" s="52"/>
      <c r="O30" s="52"/>
    </row>
    <row r="31" ht="13.5" customHeight="1">
      <c r="A31" s="1" t="s">
        <v>26502</v>
      </c>
      <c r="B31" s="1" t="s">
        <v>220</v>
      </c>
      <c r="C31" s="1" t="s">
        <v>10</v>
      </c>
      <c r="D31" s="1" t="s">
        <v>26722</v>
      </c>
      <c r="E31" s="1" t="s">
        <v>26723</v>
      </c>
      <c r="F31" s="51"/>
      <c r="G31" s="52"/>
      <c r="H31" s="52"/>
      <c r="I31" s="52"/>
      <c r="J31" s="52"/>
      <c r="K31" s="52"/>
      <c r="L31" s="52"/>
      <c r="M31" s="52"/>
      <c r="N31" s="52"/>
      <c r="O31" s="52"/>
    </row>
    <row r="32" ht="13.5" customHeight="1">
      <c r="A32" s="1" t="s">
        <v>26502</v>
      </c>
      <c r="B32" s="1" t="s">
        <v>223</v>
      </c>
      <c r="C32" s="1" t="s">
        <v>10</v>
      </c>
      <c r="D32" s="1" t="s">
        <v>26728</v>
      </c>
      <c r="E32" s="1" t="s">
        <v>26729</v>
      </c>
      <c r="F32" s="51"/>
      <c r="G32" s="52"/>
      <c r="H32" s="52"/>
      <c r="I32" s="52"/>
      <c r="J32" s="52"/>
      <c r="K32" s="52"/>
      <c r="L32" s="52"/>
      <c r="M32" s="52"/>
      <c r="N32" s="52"/>
      <c r="O32" s="52"/>
    </row>
    <row r="33" ht="13.5" customHeight="1">
      <c r="A33" s="1" t="s">
        <v>26502</v>
      </c>
      <c r="B33" s="1" t="s">
        <v>99</v>
      </c>
      <c r="C33" s="1" t="s">
        <v>817</v>
      </c>
      <c r="D33" s="50"/>
      <c r="E33" s="50"/>
      <c r="F33" s="51"/>
      <c r="G33" s="52"/>
      <c r="H33" s="52"/>
      <c r="I33" s="52"/>
      <c r="J33" s="52"/>
      <c r="K33" s="52"/>
      <c r="L33" s="52"/>
      <c r="M33" s="52"/>
      <c r="N33" s="52"/>
      <c r="O33" s="52"/>
    </row>
    <row r="34" ht="13.5" customHeight="1">
      <c r="A34" s="1" t="s">
        <v>26738</v>
      </c>
      <c r="B34" s="2" t="s">
        <v>1</v>
      </c>
      <c r="C34" s="1" t="s">
        <v>26504</v>
      </c>
      <c r="D34" s="50"/>
      <c r="E34" s="50"/>
      <c r="F34" s="51"/>
      <c r="G34" s="52"/>
      <c r="H34" s="52"/>
      <c r="I34" s="52"/>
      <c r="J34" s="52"/>
      <c r="K34" s="52"/>
      <c r="L34" s="52"/>
      <c r="M34" s="52"/>
      <c r="N34" s="52"/>
      <c r="O34" s="52"/>
    </row>
    <row r="35" ht="13.5" customHeight="1">
      <c r="A35" s="1" t="s">
        <v>26738</v>
      </c>
      <c r="B35" s="1" t="s">
        <v>5</v>
      </c>
      <c r="C35" s="1" t="s">
        <v>303</v>
      </c>
      <c r="D35" s="1" t="s">
        <v>26745</v>
      </c>
      <c r="E35" s="1" t="s">
        <v>26746</v>
      </c>
      <c r="F35" s="51"/>
      <c r="G35" s="52"/>
      <c r="H35" s="52"/>
      <c r="I35" s="52"/>
      <c r="J35" s="52"/>
      <c r="K35" s="52"/>
      <c r="L35" s="52"/>
      <c r="M35" s="52"/>
      <c r="N35" s="52"/>
      <c r="O35" s="52"/>
    </row>
    <row r="36" ht="13.5" customHeight="1">
      <c r="A36" s="1" t="s">
        <v>26738</v>
      </c>
      <c r="B36" s="1" t="s">
        <v>9</v>
      </c>
      <c r="C36" s="1" t="s">
        <v>10</v>
      </c>
      <c r="D36" s="1" t="s">
        <v>26751</v>
      </c>
      <c r="E36" s="1" t="s">
        <v>26752</v>
      </c>
      <c r="F36" s="51"/>
      <c r="G36" s="52"/>
      <c r="H36" s="52"/>
      <c r="I36" s="52"/>
      <c r="J36" s="52"/>
      <c r="K36" s="52"/>
      <c r="L36" s="52"/>
      <c r="M36" s="52"/>
      <c r="N36" s="52"/>
      <c r="O36" s="52"/>
    </row>
    <row r="37" ht="13.5" customHeight="1">
      <c r="A37" s="1" t="s">
        <v>26738</v>
      </c>
      <c r="B37" s="1" t="s">
        <v>13</v>
      </c>
      <c r="C37" s="1" t="s">
        <v>10</v>
      </c>
      <c r="D37" s="1" t="s">
        <v>26757</v>
      </c>
      <c r="E37" s="1" t="s">
        <v>26758</v>
      </c>
      <c r="F37" s="51"/>
      <c r="G37" s="52"/>
      <c r="H37" s="52"/>
      <c r="I37" s="52"/>
      <c r="J37" s="52"/>
      <c r="K37" s="52"/>
      <c r="L37" s="52"/>
      <c r="M37" s="52"/>
      <c r="N37" s="52"/>
      <c r="O37" s="52"/>
    </row>
    <row r="38" ht="13.5" customHeight="1">
      <c r="A38" s="1" t="s">
        <v>26738</v>
      </c>
      <c r="B38" s="1" t="s">
        <v>16</v>
      </c>
      <c r="C38" s="1" t="s">
        <v>374</v>
      </c>
      <c r="D38" s="1" t="s">
        <v>26763</v>
      </c>
      <c r="E38" s="1" t="s">
        <v>26765</v>
      </c>
      <c r="F38" s="51"/>
      <c r="G38" s="52"/>
      <c r="H38" s="52"/>
      <c r="I38" s="52"/>
      <c r="J38" s="52"/>
      <c r="K38" s="52"/>
      <c r="L38" s="52"/>
      <c r="M38" s="52"/>
      <c r="N38" s="52"/>
      <c r="O38" s="52"/>
    </row>
    <row r="39" ht="13.5" customHeight="1">
      <c r="A39" s="1" t="s">
        <v>26738</v>
      </c>
      <c r="B39" s="1" t="s">
        <v>21</v>
      </c>
      <c r="C39" s="1" t="s">
        <v>10</v>
      </c>
      <c r="D39" s="1" t="s">
        <v>26771</v>
      </c>
      <c r="E39" s="1" t="s">
        <v>26772</v>
      </c>
      <c r="F39" s="51"/>
      <c r="G39" s="52"/>
      <c r="H39" s="52"/>
      <c r="I39" s="52"/>
      <c r="J39" s="52"/>
      <c r="K39" s="52"/>
      <c r="L39" s="52"/>
      <c r="M39" s="52"/>
      <c r="N39" s="52"/>
      <c r="O39" s="52"/>
    </row>
    <row r="40" ht="13.5" customHeight="1">
      <c r="A40" s="1" t="s">
        <v>26738</v>
      </c>
      <c r="B40" s="1" t="s">
        <v>27</v>
      </c>
      <c r="C40" s="1" t="s">
        <v>10</v>
      </c>
      <c r="D40" s="1" t="s">
        <v>26777</v>
      </c>
      <c r="E40" s="1" t="s">
        <v>26778</v>
      </c>
      <c r="F40" s="51"/>
      <c r="G40" s="52"/>
      <c r="H40" s="52"/>
      <c r="I40" s="52"/>
      <c r="J40" s="52"/>
      <c r="K40" s="52"/>
      <c r="L40" s="52"/>
      <c r="M40" s="52"/>
      <c r="N40" s="52"/>
      <c r="O40" s="52"/>
    </row>
    <row r="41" ht="13.5" customHeight="1">
      <c r="A41" s="1" t="s">
        <v>26738</v>
      </c>
      <c r="B41" s="1" t="s">
        <v>31</v>
      </c>
      <c r="C41" s="1" t="s">
        <v>10</v>
      </c>
      <c r="D41" s="1" t="s">
        <v>26783</v>
      </c>
      <c r="E41" s="1" t="s">
        <v>26784</v>
      </c>
      <c r="F41" s="51"/>
      <c r="G41" s="52"/>
      <c r="H41" s="52"/>
      <c r="I41" s="52"/>
      <c r="J41" s="52"/>
      <c r="K41" s="52"/>
      <c r="L41" s="52"/>
      <c r="M41" s="52"/>
      <c r="N41" s="52"/>
      <c r="O41" s="52"/>
    </row>
    <row r="42" ht="13.5" customHeight="1">
      <c r="A42" s="1" t="s">
        <v>26738</v>
      </c>
      <c r="B42" s="1" t="s">
        <v>34</v>
      </c>
      <c r="C42" s="1" t="s">
        <v>10</v>
      </c>
      <c r="D42" s="1" t="s">
        <v>26789</v>
      </c>
      <c r="E42" s="1" t="s">
        <v>26791</v>
      </c>
      <c r="F42" s="51"/>
      <c r="G42" s="52"/>
      <c r="H42" s="52"/>
      <c r="I42" s="52"/>
      <c r="J42" s="52"/>
      <c r="K42" s="52"/>
      <c r="L42" s="52"/>
      <c r="M42" s="52"/>
      <c r="N42" s="52"/>
      <c r="O42" s="52"/>
    </row>
    <row r="43" ht="13.5" customHeight="1">
      <c r="A43" s="1" t="s">
        <v>26738</v>
      </c>
      <c r="B43" s="1" t="s">
        <v>40</v>
      </c>
      <c r="C43" s="1" t="s">
        <v>10</v>
      </c>
      <c r="D43" s="1" t="s">
        <v>26801</v>
      </c>
      <c r="E43" s="1" t="s">
        <v>26804</v>
      </c>
      <c r="F43" s="51"/>
      <c r="G43" s="52"/>
      <c r="H43" s="52"/>
      <c r="I43" s="52"/>
      <c r="J43" s="52"/>
      <c r="K43" s="52"/>
      <c r="L43" s="52"/>
      <c r="M43" s="52"/>
      <c r="N43" s="52"/>
      <c r="O43" s="52"/>
    </row>
    <row r="44" ht="13.5" customHeight="1">
      <c r="A44" s="1" t="s">
        <v>26738</v>
      </c>
      <c r="B44" s="1" t="s">
        <v>45</v>
      </c>
      <c r="C44" s="1" t="s">
        <v>10</v>
      </c>
      <c r="D44" s="1" t="s">
        <v>26809</v>
      </c>
      <c r="E44" s="1" t="s">
        <v>26812</v>
      </c>
      <c r="F44" s="51"/>
      <c r="G44" s="52"/>
      <c r="H44" s="52"/>
      <c r="I44" s="52"/>
      <c r="J44" s="52"/>
      <c r="K44" s="52"/>
      <c r="L44" s="52"/>
      <c r="M44" s="52"/>
      <c r="N44" s="52"/>
      <c r="O44" s="52"/>
    </row>
    <row r="45" ht="13.5" customHeight="1">
      <c r="A45" s="1" t="s">
        <v>26738</v>
      </c>
      <c r="B45" s="1" t="s">
        <v>52</v>
      </c>
      <c r="C45" s="1" t="s">
        <v>10</v>
      </c>
      <c r="D45" s="1" t="s">
        <v>26816</v>
      </c>
      <c r="E45" s="1" t="s">
        <v>26818</v>
      </c>
      <c r="F45" s="51"/>
      <c r="G45" s="52"/>
      <c r="H45" s="52"/>
      <c r="I45" s="52"/>
      <c r="J45" s="52"/>
      <c r="K45" s="52"/>
      <c r="L45" s="52"/>
      <c r="M45" s="52"/>
      <c r="N45" s="52"/>
      <c r="O45" s="52"/>
    </row>
    <row r="46" ht="13.5" customHeight="1">
      <c r="A46" s="1" t="s">
        <v>26738</v>
      </c>
      <c r="B46" s="1" t="s">
        <v>57</v>
      </c>
      <c r="C46" s="1" t="s">
        <v>10</v>
      </c>
      <c r="D46" s="1" t="s">
        <v>26822</v>
      </c>
      <c r="E46" s="1" t="s">
        <v>26824</v>
      </c>
      <c r="F46" s="51"/>
      <c r="G46" s="52"/>
      <c r="H46" s="52"/>
      <c r="I46" s="52"/>
      <c r="J46" s="52"/>
      <c r="K46" s="52"/>
      <c r="L46" s="52"/>
      <c r="M46" s="52"/>
      <c r="N46" s="52"/>
      <c r="O46" s="52"/>
    </row>
    <row r="47" ht="13.5" customHeight="1">
      <c r="A47" s="1" t="s">
        <v>26738</v>
      </c>
      <c r="B47" s="1" t="s">
        <v>60</v>
      </c>
      <c r="C47" s="1" t="s">
        <v>10</v>
      </c>
      <c r="D47" s="1" t="s">
        <v>26830</v>
      </c>
      <c r="E47" s="1" t="s">
        <v>26832</v>
      </c>
      <c r="F47" s="51"/>
      <c r="G47" s="52"/>
      <c r="H47" s="52"/>
      <c r="I47" s="52"/>
      <c r="J47" s="52"/>
      <c r="K47" s="52"/>
      <c r="L47" s="52"/>
      <c r="M47" s="52"/>
      <c r="N47" s="52"/>
      <c r="O47" s="52"/>
    </row>
    <row r="48" ht="13.5" customHeight="1">
      <c r="A48" s="1" t="s">
        <v>26738</v>
      </c>
      <c r="B48" s="1" t="s">
        <v>65</v>
      </c>
      <c r="C48" s="1" t="s">
        <v>10</v>
      </c>
      <c r="D48" s="1" t="s">
        <v>26835</v>
      </c>
      <c r="E48" s="1" t="s">
        <v>26837</v>
      </c>
      <c r="F48" s="51"/>
      <c r="G48" s="52"/>
      <c r="H48" s="52"/>
      <c r="I48" s="52"/>
      <c r="J48" s="52"/>
      <c r="K48" s="52"/>
      <c r="L48" s="52"/>
      <c r="M48" s="52"/>
      <c r="N48" s="52"/>
      <c r="O48" s="52"/>
    </row>
    <row r="49" ht="13.5" customHeight="1">
      <c r="A49" s="1" t="s">
        <v>26738</v>
      </c>
      <c r="B49" s="1" t="s">
        <v>70</v>
      </c>
      <c r="C49" s="1" t="s">
        <v>10</v>
      </c>
      <c r="D49" s="1" t="s">
        <v>26842</v>
      </c>
      <c r="E49" s="1" t="s">
        <v>26845</v>
      </c>
      <c r="F49" s="51"/>
      <c r="G49" s="52"/>
      <c r="H49" s="52"/>
      <c r="I49" s="52"/>
      <c r="J49" s="52"/>
      <c r="K49" s="52"/>
      <c r="L49" s="52"/>
      <c r="M49" s="52"/>
      <c r="N49" s="52"/>
      <c r="O49" s="52"/>
    </row>
    <row r="50" ht="13.5" customHeight="1">
      <c r="A50" s="1" t="s">
        <v>26738</v>
      </c>
      <c r="B50" s="1" t="s">
        <v>74</v>
      </c>
      <c r="C50" s="1" t="s">
        <v>10</v>
      </c>
      <c r="D50" s="1" t="s">
        <v>26850</v>
      </c>
      <c r="E50" s="1" t="s">
        <v>26851</v>
      </c>
      <c r="F50" s="51"/>
      <c r="G50" s="52"/>
      <c r="H50" s="52"/>
      <c r="I50" s="52"/>
      <c r="J50" s="52"/>
      <c r="K50" s="52"/>
      <c r="L50" s="52"/>
      <c r="M50" s="52"/>
      <c r="N50" s="52"/>
      <c r="O50" s="52"/>
    </row>
    <row r="51" ht="13.5" customHeight="1">
      <c r="A51" s="1" t="s">
        <v>26738</v>
      </c>
      <c r="B51" s="1" t="s">
        <v>78</v>
      </c>
      <c r="C51" s="1" t="s">
        <v>10</v>
      </c>
      <c r="D51" s="1" t="s">
        <v>26856</v>
      </c>
      <c r="E51" s="1" t="s">
        <v>26857</v>
      </c>
      <c r="F51" s="51"/>
      <c r="G51" s="52"/>
      <c r="H51" s="52"/>
      <c r="I51" s="52"/>
      <c r="J51" s="52"/>
      <c r="K51" s="52"/>
      <c r="L51" s="52"/>
      <c r="M51" s="52"/>
      <c r="N51" s="52"/>
      <c r="O51" s="52"/>
    </row>
    <row r="52" ht="13.5" customHeight="1">
      <c r="A52" s="1" t="s">
        <v>26738</v>
      </c>
      <c r="B52" s="1" t="s">
        <v>83</v>
      </c>
      <c r="C52" s="1" t="s">
        <v>10</v>
      </c>
      <c r="D52" s="1" t="s">
        <v>26862</v>
      </c>
      <c r="E52" s="1" t="s">
        <v>26863</v>
      </c>
      <c r="F52" s="51"/>
      <c r="G52" s="52"/>
      <c r="H52" s="52"/>
      <c r="I52" s="52"/>
      <c r="J52" s="52"/>
      <c r="K52" s="52"/>
      <c r="L52" s="52"/>
      <c r="M52" s="52"/>
      <c r="N52" s="52"/>
      <c r="O52" s="52"/>
    </row>
    <row r="53" ht="13.5" customHeight="1">
      <c r="A53" s="1" t="s">
        <v>26738</v>
      </c>
      <c r="B53" s="1" t="s">
        <v>86</v>
      </c>
      <c r="C53" s="1" t="s">
        <v>10</v>
      </c>
      <c r="D53" s="1" t="s">
        <v>26868</v>
      </c>
      <c r="E53" s="1" t="s">
        <v>26869</v>
      </c>
      <c r="F53" s="51"/>
      <c r="G53" s="52"/>
      <c r="H53" s="52"/>
      <c r="I53" s="52"/>
      <c r="J53" s="52"/>
      <c r="K53" s="52"/>
      <c r="L53" s="52"/>
      <c r="M53" s="52"/>
      <c r="N53" s="52"/>
      <c r="O53" s="52"/>
    </row>
    <row r="54" ht="13.5" customHeight="1">
      <c r="A54" s="1" t="s">
        <v>26738</v>
      </c>
      <c r="B54" s="1" t="s">
        <v>91</v>
      </c>
      <c r="C54" s="1" t="s">
        <v>10</v>
      </c>
      <c r="D54" s="1" t="s">
        <v>26874</v>
      </c>
      <c r="E54" s="1" t="s">
        <v>26875</v>
      </c>
      <c r="F54" s="51"/>
      <c r="G54" s="52"/>
      <c r="H54" s="52"/>
      <c r="I54" s="52"/>
      <c r="J54" s="52"/>
      <c r="K54" s="52"/>
      <c r="L54" s="52"/>
      <c r="M54" s="52"/>
      <c r="N54" s="52"/>
      <c r="O54" s="52"/>
    </row>
    <row r="55" ht="13.5" customHeight="1">
      <c r="A55" s="1" t="s">
        <v>26738</v>
      </c>
      <c r="B55" s="1" t="s">
        <v>94</v>
      </c>
      <c r="C55" s="1" t="s">
        <v>10</v>
      </c>
      <c r="D55" s="1" t="s">
        <v>26880</v>
      </c>
      <c r="E55" s="1" t="s">
        <v>26881</v>
      </c>
      <c r="F55" s="51"/>
      <c r="G55" s="52"/>
      <c r="H55" s="52"/>
      <c r="I55" s="52"/>
      <c r="J55" s="52"/>
      <c r="K55" s="52"/>
      <c r="L55" s="52"/>
      <c r="M55" s="52"/>
      <c r="N55" s="52"/>
      <c r="O55" s="52"/>
    </row>
    <row r="56" ht="13.5" customHeight="1">
      <c r="A56" s="1" t="s">
        <v>26738</v>
      </c>
      <c r="B56" s="1" t="s">
        <v>186</v>
      </c>
      <c r="C56" s="1" t="s">
        <v>10</v>
      </c>
      <c r="D56" s="1" t="s">
        <v>26887</v>
      </c>
      <c r="E56" s="1" t="s">
        <v>26889</v>
      </c>
      <c r="F56" s="51"/>
      <c r="G56" s="52"/>
      <c r="H56" s="52"/>
      <c r="I56" s="52"/>
      <c r="J56" s="52"/>
      <c r="K56" s="52"/>
      <c r="L56" s="52"/>
      <c r="M56" s="52"/>
      <c r="N56" s="52"/>
      <c r="O56" s="52"/>
    </row>
    <row r="57" ht="13.5" customHeight="1">
      <c r="A57" s="1" t="s">
        <v>26738</v>
      </c>
      <c r="B57" s="1" t="s">
        <v>189</v>
      </c>
      <c r="C57" s="1" t="s">
        <v>10</v>
      </c>
      <c r="D57" s="1" t="s">
        <v>26894</v>
      </c>
      <c r="E57" s="1" t="s">
        <v>26896</v>
      </c>
      <c r="F57" s="51"/>
      <c r="G57" s="52"/>
      <c r="H57" s="52"/>
      <c r="I57" s="52"/>
      <c r="J57" s="52"/>
      <c r="K57" s="52"/>
      <c r="L57" s="52"/>
      <c r="M57" s="52"/>
      <c r="N57" s="52"/>
      <c r="O57" s="52"/>
    </row>
    <row r="58" ht="13.5" customHeight="1">
      <c r="A58" s="1" t="s">
        <v>26738</v>
      </c>
      <c r="B58" s="1" t="s">
        <v>193</v>
      </c>
      <c r="C58" s="1" t="s">
        <v>10</v>
      </c>
      <c r="D58" s="1" t="s">
        <v>26899</v>
      </c>
      <c r="E58" s="1" t="s">
        <v>26900</v>
      </c>
      <c r="F58" s="51"/>
      <c r="G58" s="52"/>
      <c r="H58" s="52"/>
      <c r="I58" s="52"/>
      <c r="J58" s="52"/>
      <c r="K58" s="52"/>
      <c r="L58" s="52"/>
      <c r="M58" s="52"/>
      <c r="N58" s="52"/>
      <c r="O58" s="52"/>
    </row>
    <row r="59" ht="13.5" customHeight="1">
      <c r="A59" s="1" t="s">
        <v>26738</v>
      </c>
      <c r="B59" s="1" t="s">
        <v>197</v>
      </c>
      <c r="C59" s="1" t="s">
        <v>10</v>
      </c>
      <c r="D59" s="1" t="s">
        <v>26906</v>
      </c>
      <c r="E59" s="1" t="s">
        <v>26907</v>
      </c>
      <c r="F59" s="51"/>
      <c r="G59" s="52"/>
      <c r="H59" s="52"/>
      <c r="I59" s="52"/>
      <c r="J59" s="52"/>
      <c r="K59" s="52"/>
      <c r="L59" s="52"/>
      <c r="M59" s="52"/>
      <c r="N59" s="52"/>
      <c r="O59" s="52"/>
    </row>
    <row r="60" ht="13.5" customHeight="1">
      <c r="A60" s="1" t="s">
        <v>26738</v>
      </c>
      <c r="B60" s="1" t="s">
        <v>99</v>
      </c>
      <c r="C60" s="1" t="s">
        <v>817</v>
      </c>
      <c r="D60" s="50"/>
      <c r="E60" s="50"/>
      <c r="F60" s="51"/>
      <c r="G60" s="52"/>
      <c r="H60" s="52"/>
      <c r="I60" s="52"/>
      <c r="J60" s="52"/>
      <c r="K60" s="52"/>
      <c r="L60" s="52"/>
      <c r="M60" s="52"/>
      <c r="N60" s="52"/>
      <c r="O60" s="52"/>
    </row>
    <row r="61" ht="13.5" customHeight="1">
      <c r="A61" s="1" t="s">
        <v>26914</v>
      </c>
      <c r="B61" s="2" t="s">
        <v>1</v>
      </c>
      <c r="C61" s="1" t="s">
        <v>26504</v>
      </c>
      <c r="D61" s="50"/>
      <c r="E61" s="50"/>
      <c r="F61" s="51"/>
      <c r="G61" s="52"/>
      <c r="H61" s="52"/>
      <c r="I61" s="52"/>
      <c r="J61" s="52"/>
      <c r="K61" s="52"/>
      <c r="L61" s="52"/>
      <c r="M61" s="52"/>
      <c r="N61" s="52"/>
      <c r="O61" s="52"/>
    </row>
    <row r="62" ht="13.5" customHeight="1">
      <c r="A62" s="1" t="s">
        <v>26914</v>
      </c>
      <c r="B62" s="1" t="s">
        <v>5</v>
      </c>
      <c r="C62" s="1" t="s">
        <v>130</v>
      </c>
      <c r="D62" s="1" t="s">
        <v>26921</v>
      </c>
      <c r="E62" s="1" t="s">
        <v>26922</v>
      </c>
      <c r="F62" s="51"/>
      <c r="G62" s="52"/>
      <c r="H62" s="52"/>
      <c r="I62" s="52"/>
      <c r="J62" s="52"/>
      <c r="K62" s="52"/>
      <c r="L62" s="52"/>
      <c r="M62" s="52"/>
      <c r="N62" s="52"/>
      <c r="O62" s="52"/>
    </row>
    <row r="63" ht="13.5" customHeight="1">
      <c r="A63" s="1" t="s">
        <v>26914</v>
      </c>
      <c r="B63" s="1" t="s">
        <v>9</v>
      </c>
      <c r="C63" s="1" t="s">
        <v>10</v>
      </c>
      <c r="D63" s="1" t="s">
        <v>26927</v>
      </c>
      <c r="E63" s="1" t="s">
        <v>26928</v>
      </c>
      <c r="F63" s="51"/>
      <c r="G63" s="52"/>
      <c r="H63" s="52"/>
      <c r="I63" s="52"/>
      <c r="J63" s="52"/>
      <c r="K63" s="52"/>
      <c r="L63" s="52"/>
      <c r="M63" s="52"/>
      <c r="N63" s="52"/>
      <c r="O63" s="52"/>
    </row>
    <row r="64" ht="13.5" customHeight="1">
      <c r="A64" s="1" t="s">
        <v>26914</v>
      </c>
      <c r="B64" s="1" t="s">
        <v>13</v>
      </c>
      <c r="C64" s="1" t="s">
        <v>10</v>
      </c>
      <c r="D64" s="1" t="s">
        <v>26933</v>
      </c>
      <c r="E64" s="1" t="s">
        <v>26934</v>
      </c>
      <c r="F64" s="51"/>
      <c r="G64" s="52"/>
      <c r="H64" s="52"/>
      <c r="I64" s="52"/>
      <c r="J64" s="52"/>
      <c r="K64" s="52"/>
      <c r="L64" s="52"/>
      <c r="M64" s="52"/>
      <c r="N64" s="52"/>
      <c r="O64" s="52"/>
    </row>
    <row r="65" ht="13.5" customHeight="1">
      <c r="A65" s="1" t="s">
        <v>26914</v>
      </c>
      <c r="B65" s="1" t="s">
        <v>16</v>
      </c>
      <c r="C65" s="1" t="s">
        <v>10</v>
      </c>
      <c r="D65" s="1" t="s">
        <v>26939</v>
      </c>
      <c r="E65" s="1" t="s">
        <v>26940</v>
      </c>
      <c r="F65" s="51"/>
      <c r="G65" s="52"/>
      <c r="H65" s="52"/>
      <c r="I65" s="52"/>
      <c r="J65" s="52"/>
      <c r="K65" s="52"/>
      <c r="L65" s="52"/>
      <c r="M65" s="52"/>
      <c r="N65" s="52"/>
      <c r="O65" s="52"/>
    </row>
    <row r="66" ht="13.5" customHeight="1">
      <c r="A66" s="1" t="s">
        <v>26914</v>
      </c>
      <c r="B66" s="1" t="s">
        <v>21</v>
      </c>
      <c r="C66" s="1" t="s">
        <v>10</v>
      </c>
      <c r="D66" s="1" t="s">
        <v>26945</v>
      </c>
      <c r="E66" s="1" t="s">
        <v>26946</v>
      </c>
      <c r="F66" s="51"/>
      <c r="G66" s="52"/>
      <c r="H66" s="52"/>
      <c r="I66" s="52"/>
      <c r="J66" s="52"/>
      <c r="K66" s="52"/>
      <c r="L66" s="52"/>
      <c r="M66" s="52"/>
      <c r="N66" s="52"/>
      <c r="O66" s="52"/>
    </row>
    <row r="67" ht="13.5" customHeight="1">
      <c r="A67" s="1" t="s">
        <v>26914</v>
      </c>
      <c r="B67" s="1" t="s">
        <v>27</v>
      </c>
      <c r="C67" s="1" t="s">
        <v>10</v>
      </c>
      <c r="D67" s="1" t="s">
        <v>26951</v>
      </c>
      <c r="E67" s="1" t="s">
        <v>26952</v>
      </c>
      <c r="F67" s="51"/>
      <c r="G67" s="52"/>
      <c r="H67" s="52"/>
      <c r="I67" s="52"/>
      <c r="J67" s="52"/>
      <c r="K67" s="52"/>
      <c r="L67" s="52"/>
      <c r="M67" s="52"/>
      <c r="N67" s="52"/>
      <c r="O67" s="52"/>
    </row>
    <row r="68" ht="13.5" customHeight="1">
      <c r="A68" s="1" t="s">
        <v>26914</v>
      </c>
      <c r="B68" s="1" t="s">
        <v>31</v>
      </c>
      <c r="C68" s="1" t="s">
        <v>10</v>
      </c>
      <c r="D68" s="1" t="s">
        <v>26955</v>
      </c>
      <c r="E68" s="1" t="s">
        <v>26957</v>
      </c>
      <c r="F68" s="51"/>
      <c r="G68" s="52"/>
      <c r="H68" s="52"/>
      <c r="I68" s="52"/>
      <c r="J68" s="52"/>
      <c r="K68" s="52"/>
      <c r="L68" s="52"/>
      <c r="M68" s="52"/>
      <c r="N68" s="52"/>
      <c r="O68" s="52"/>
    </row>
    <row r="69" ht="13.5" customHeight="1">
      <c r="A69" s="1" t="s">
        <v>26914</v>
      </c>
      <c r="B69" s="1" t="s">
        <v>34</v>
      </c>
      <c r="C69" s="1" t="s">
        <v>10</v>
      </c>
      <c r="D69" s="1" t="s">
        <v>26961</v>
      </c>
      <c r="E69" s="1" t="s">
        <v>26963</v>
      </c>
      <c r="F69" s="51"/>
      <c r="G69" s="52"/>
      <c r="H69" s="52"/>
      <c r="I69" s="52"/>
      <c r="J69" s="52"/>
      <c r="K69" s="52"/>
      <c r="L69" s="52"/>
      <c r="M69" s="52"/>
      <c r="N69" s="52"/>
      <c r="O69" s="52"/>
    </row>
    <row r="70" ht="13.5" customHeight="1">
      <c r="A70" s="1" t="s">
        <v>26914</v>
      </c>
      <c r="B70" s="1" t="s">
        <v>40</v>
      </c>
      <c r="C70" s="1" t="s">
        <v>10</v>
      </c>
      <c r="D70" s="1" t="s">
        <v>26969</v>
      </c>
      <c r="E70" s="1" t="s">
        <v>26971</v>
      </c>
      <c r="F70" s="51"/>
      <c r="G70" s="52"/>
      <c r="H70" s="52"/>
      <c r="I70" s="52"/>
      <c r="J70" s="52"/>
      <c r="K70" s="52"/>
      <c r="L70" s="52"/>
      <c r="M70" s="52"/>
      <c r="N70" s="52"/>
      <c r="O70" s="52"/>
    </row>
    <row r="71" ht="13.5" customHeight="1">
      <c r="A71" s="1" t="s">
        <v>26914</v>
      </c>
      <c r="B71" s="1" t="s">
        <v>45</v>
      </c>
      <c r="C71" s="1" t="s">
        <v>10</v>
      </c>
      <c r="D71" s="1" t="s">
        <v>26992</v>
      </c>
      <c r="E71" s="1" t="s">
        <v>26993</v>
      </c>
      <c r="F71" s="51"/>
      <c r="G71" s="52"/>
      <c r="H71" s="52"/>
      <c r="I71" s="52"/>
      <c r="J71" s="52"/>
      <c r="K71" s="52"/>
      <c r="L71" s="52"/>
      <c r="M71" s="52"/>
      <c r="N71" s="52"/>
      <c r="O71" s="52"/>
    </row>
    <row r="72" ht="13.5" customHeight="1">
      <c r="A72" s="1" t="s">
        <v>26914</v>
      </c>
      <c r="B72" s="1" t="s">
        <v>52</v>
      </c>
      <c r="C72" s="1" t="s">
        <v>10</v>
      </c>
      <c r="D72" s="1" t="s">
        <v>26998</v>
      </c>
      <c r="E72" s="1" t="s">
        <v>26999</v>
      </c>
      <c r="F72" s="51"/>
      <c r="G72" s="52"/>
      <c r="H72" s="52"/>
      <c r="I72" s="52"/>
      <c r="J72" s="52"/>
      <c r="K72" s="52"/>
      <c r="L72" s="52"/>
      <c r="M72" s="52"/>
      <c r="N72" s="52"/>
      <c r="O72" s="52"/>
    </row>
    <row r="73" ht="13.5" customHeight="1">
      <c r="A73" s="1" t="s">
        <v>26914</v>
      </c>
      <c r="B73" s="1" t="s">
        <v>57</v>
      </c>
      <c r="C73" s="1" t="s">
        <v>10</v>
      </c>
      <c r="D73" s="1" t="s">
        <v>27002</v>
      </c>
      <c r="E73" s="1" t="s">
        <v>27003</v>
      </c>
      <c r="F73" s="51"/>
      <c r="G73" s="52"/>
      <c r="H73" s="52"/>
      <c r="I73" s="52"/>
      <c r="J73" s="52"/>
      <c r="K73" s="52"/>
      <c r="L73" s="52"/>
      <c r="M73" s="52"/>
      <c r="N73" s="52"/>
      <c r="O73" s="52"/>
    </row>
    <row r="74" ht="13.5" customHeight="1">
      <c r="A74" s="1" t="s">
        <v>26914</v>
      </c>
      <c r="B74" s="1" t="s">
        <v>60</v>
      </c>
      <c r="C74" s="1" t="s">
        <v>10</v>
      </c>
      <c r="D74" s="1" t="s">
        <v>27007</v>
      </c>
      <c r="E74" s="1" t="s">
        <v>27008</v>
      </c>
      <c r="F74" s="51"/>
      <c r="G74" s="52"/>
      <c r="H74" s="52"/>
      <c r="I74" s="52"/>
      <c r="J74" s="52"/>
      <c r="K74" s="52"/>
      <c r="L74" s="52"/>
      <c r="M74" s="52"/>
      <c r="N74" s="52"/>
      <c r="O74" s="52"/>
    </row>
    <row r="75" ht="13.5" customHeight="1">
      <c r="A75" s="1" t="s">
        <v>26914</v>
      </c>
      <c r="B75" s="1" t="s">
        <v>65</v>
      </c>
      <c r="C75" s="1" t="s">
        <v>10</v>
      </c>
      <c r="D75" s="1" t="s">
        <v>27012</v>
      </c>
      <c r="E75" s="1" t="s">
        <v>27014</v>
      </c>
      <c r="F75" s="51"/>
      <c r="G75" s="52"/>
      <c r="H75" s="52"/>
      <c r="I75" s="52"/>
      <c r="J75" s="52"/>
      <c r="K75" s="52"/>
      <c r="L75" s="52"/>
      <c r="M75" s="52"/>
      <c r="N75" s="52"/>
      <c r="O75" s="52"/>
    </row>
    <row r="76" ht="13.5" customHeight="1">
      <c r="A76" s="1" t="s">
        <v>26914</v>
      </c>
      <c r="B76" s="1" t="s">
        <v>70</v>
      </c>
      <c r="C76" s="1" t="s">
        <v>10</v>
      </c>
      <c r="D76" s="1" t="s">
        <v>27021</v>
      </c>
      <c r="E76" s="1" t="s">
        <v>27022</v>
      </c>
      <c r="F76" s="51"/>
      <c r="G76" s="52"/>
      <c r="H76" s="52"/>
      <c r="I76" s="52"/>
      <c r="J76" s="52"/>
      <c r="K76" s="52"/>
      <c r="L76" s="52"/>
      <c r="M76" s="52"/>
      <c r="N76" s="52"/>
      <c r="O76" s="52"/>
    </row>
    <row r="77" ht="13.5" customHeight="1">
      <c r="A77" s="1" t="s">
        <v>26914</v>
      </c>
      <c r="B77" s="1" t="s">
        <v>74</v>
      </c>
      <c r="C77" s="1" t="s">
        <v>115</v>
      </c>
      <c r="D77" s="1" t="s">
        <v>27025</v>
      </c>
      <c r="E77" s="1" t="s">
        <v>27026</v>
      </c>
      <c r="F77" s="51"/>
      <c r="G77" s="52"/>
      <c r="H77" s="52"/>
      <c r="I77" s="52"/>
      <c r="J77" s="52"/>
      <c r="K77" s="52"/>
      <c r="L77" s="52"/>
      <c r="M77" s="52"/>
      <c r="N77" s="52"/>
      <c r="O77" s="52"/>
    </row>
    <row r="78" ht="13.5" customHeight="1">
      <c r="A78" s="1" t="s">
        <v>26914</v>
      </c>
      <c r="B78" s="1" t="s">
        <v>78</v>
      </c>
      <c r="C78" s="1" t="s">
        <v>115</v>
      </c>
      <c r="D78" s="1" t="s">
        <v>27031</v>
      </c>
      <c r="E78" s="1" t="s">
        <v>27032</v>
      </c>
      <c r="F78" s="51"/>
      <c r="G78" s="52"/>
      <c r="H78" s="52"/>
      <c r="I78" s="52"/>
      <c r="J78" s="52"/>
      <c r="K78" s="52"/>
      <c r="L78" s="52"/>
      <c r="M78" s="52"/>
      <c r="N78" s="52"/>
      <c r="O78" s="52"/>
    </row>
    <row r="79" ht="13.5" customHeight="1">
      <c r="A79" s="1" t="s">
        <v>26914</v>
      </c>
      <c r="B79" s="1" t="s">
        <v>83</v>
      </c>
      <c r="C79" s="1" t="s">
        <v>10</v>
      </c>
      <c r="D79" s="1" t="s">
        <v>27037</v>
      </c>
      <c r="E79" s="1" t="s">
        <v>27038</v>
      </c>
      <c r="F79" s="51"/>
      <c r="G79" s="52"/>
      <c r="H79" s="52"/>
      <c r="I79" s="52"/>
      <c r="J79" s="52"/>
      <c r="K79" s="52"/>
      <c r="L79" s="52"/>
      <c r="M79" s="52"/>
      <c r="N79" s="52"/>
      <c r="O79" s="52"/>
    </row>
    <row r="80" ht="13.5" customHeight="1">
      <c r="A80" s="1" t="s">
        <v>26914</v>
      </c>
      <c r="B80" s="1" t="s">
        <v>86</v>
      </c>
      <c r="C80" s="1" t="s">
        <v>10</v>
      </c>
      <c r="D80" s="1" t="s">
        <v>27041</v>
      </c>
      <c r="E80" s="1" t="s">
        <v>27043</v>
      </c>
      <c r="F80" s="51"/>
      <c r="G80" s="52"/>
      <c r="H80" s="52"/>
      <c r="I80" s="52"/>
      <c r="J80" s="52"/>
      <c r="K80" s="52"/>
      <c r="L80" s="52"/>
      <c r="M80" s="52"/>
      <c r="N80" s="52"/>
      <c r="O80" s="52"/>
    </row>
    <row r="81" ht="13.5" customHeight="1">
      <c r="A81" s="1" t="s">
        <v>26914</v>
      </c>
      <c r="B81" s="1" t="s">
        <v>91</v>
      </c>
      <c r="C81" s="1" t="s">
        <v>10</v>
      </c>
      <c r="D81" s="1" t="s">
        <v>27047</v>
      </c>
      <c r="E81" s="1" t="s">
        <v>27049</v>
      </c>
      <c r="F81" s="51"/>
      <c r="G81" s="52"/>
      <c r="H81" s="52"/>
      <c r="I81" s="52"/>
      <c r="J81" s="52"/>
      <c r="K81" s="52"/>
      <c r="L81" s="52"/>
      <c r="M81" s="52"/>
      <c r="N81" s="52"/>
      <c r="O81" s="52"/>
    </row>
    <row r="82" ht="13.5" customHeight="1">
      <c r="A82" s="1" t="s">
        <v>26914</v>
      </c>
      <c r="B82" s="1" t="s">
        <v>94</v>
      </c>
      <c r="C82" s="1" t="s">
        <v>10</v>
      </c>
      <c r="D82" s="1" t="s">
        <v>27054</v>
      </c>
      <c r="E82" s="1" t="s">
        <v>27055</v>
      </c>
      <c r="F82" s="51"/>
      <c r="G82" s="52"/>
      <c r="H82" s="52"/>
      <c r="I82" s="52"/>
      <c r="J82" s="52"/>
      <c r="K82" s="52"/>
      <c r="L82" s="52"/>
      <c r="M82" s="52"/>
      <c r="N82" s="52"/>
      <c r="O82" s="52"/>
    </row>
    <row r="83" ht="13.5" customHeight="1">
      <c r="A83" s="1" t="s">
        <v>26914</v>
      </c>
      <c r="B83" s="1" t="s">
        <v>186</v>
      </c>
      <c r="C83" s="1" t="s">
        <v>374</v>
      </c>
      <c r="D83" s="1" t="s">
        <v>27057</v>
      </c>
      <c r="E83" s="1" t="s">
        <v>27059</v>
      </c>
      <c r="F83" s="51"/>
      <c r="G83" s="52"/>
      <c r="H83" s="52"/>
      <c r="I83" s="52"/>
      <c r="J83" s="52"/>
      <c r="K83" s="52"/>
      <c r="L83" s="52"/>
      <c r="M83" s="52"/>
      <c r="N83" s="52"/>
      <c r="O83" s="52"/>
    </row>
    <row r="84" ht="13.5" customHeight="1">
      <c r="A84" s="1" t="s">
        <v>26914</v>
      </c>
      <c r="B84" s="1" t="s">
        <v>189</v>
      </c>
      <c r="C84" s="1" t="s">
        <v>10</v>
      </c>
      <c r="D84" s="1" t="s">
        <v>27064</v>
      </c>
      <c r="E84" s="1" t="s">
        <v>27066</v>
      </c>
      <c r="F84" s="51"/>
      <c r="G84" s="52"/>
      <c r="H84" s="52"/>
      <c r="I84" s="52"/>
      <c r="J84" s="52"/>
      <c r="K84" s="52"/>
      <c r="L84" s="52"/>
      <c r="M84" s="52"/>
      <c r="N84" s="52"/>
      <c r="O84" s="52"/>
    </row>
    <row r="85" ht="13.5" customHeight="1">
      <c r="A85" s="1" t="s">
        <v>26914</v>
      </c>
      <c r="B85" s="1" t="s">
        <v>193</v>
      </c>
      <c r="C85" s="1" t="s">
        <v>10</v>
      </c>
      <c r="D85" s="1" t="s">
        <v>27068</v>
      </c>
      <c r="E85" s="1" t="s">
        <v>27070</v>
      </c>
      <c r="F85" s="51"/>
      <c r="G85" s="52"/>
      <c r="H85" s="52"/>
      <c r="I85" s="52"/>
      <c r="J85" s="52"/>
      <c r="K85" s="52"/>
      <c r="L85" s="52"/>
      <c r="M85" s="52"/>
      <c r="N85" s="52"/>
      <c r="O85" s="52"/>
    </row>
    <row r="86" ht="13.5" customHeight="1">
      <c r="A86" s="1" t="s">
        <v>26914</v>
      </c>
      <c r="B86" s="1" t="s">
        <v>99</v>
      </c>
      <c r="C86" s="1" t="s">
        <v>817</v>
      </c>
      <c r="D86" s="50"/>
      <c r="E86" s="50"/>
      <c r="F86" s="51"/>
      <c r="G86" s="52"/>
      <c r="H86" s="52"/>
      <c r="I86" s="52"/>
      <c r="J86" s="52"/>
      <c r="K86" s="52"/>
      <c r="L86" s="52"/>
      <c r="M86" s="52"/>
      <c r="N86" s="52"/>
      <c r="O86" s="52"/>
    </row>
    <row r="87" ht="13.5" customHeight="1">
      <c r="A87" s="1" t="s">
        <v>27075</v>
      </c>
      <c r="B87" s="2" t="s">
        <v>1</v>
      </c>
      <c r="C87" s="1" t="s">
        <v>26504</v>
      </c>
      <c r="D87" s="50"/>
      <c r="E87" s="50"/>
      <c r="F87" s="51"/>
      <c r="G87" s="52"/>
      <c r="H87" s="52"/>
      <c r="I87" s="52"/>
      <c r="J87" s="52"/>
      <c r="K87" s="52"/>
      <c r="L87" s="52"/>
      <c r="M87" s="52"/>
      <c r="N87" s="52"/>
      <c r="O87" s="52"/>
    </row>
    <row r="88" ht="13.5" customHeight="1">
      <c r="A88" s="1" t="s">
        <v>27075</v>
      </c>
      <c r="B88" s="1" t="s">
        <v>5</v>
      </c>
      <c r="C88" s="1" t="s">
        <v>102</v>
      </c>
      <c r="D88" s="1" t="s">
        <v>27078</v>
      </c>
      <c r="E88" s="1" t="s">
        <v>27080</v>
      </c>
      <c r="F88" s="51"/>
      <c r="G88" s="52"/>
      <c r="H88" s="52"/>
      <c r="I88" s="52"/>
      <c r="J88" s="52"/>
      <c r="K88" s="52"/>
      <c r="L88" s="52"/>
      <c r="M88" s="52"/>
      <c r="N88" s="52"/>
      <c r="O88" s="52"/>
    </row>
    <row r="89" ht="13.5" customHeight="1">
      <c r="A89" s="1" t="s">
        <v>27075</v>
      </c>
      <c r="B89" s="1" t="s">
        <v>9</v>
      </c>
      <c r="C89" s="1" t="s">
        <v>10</v>
      </c>
      <c r="D89" s="1" t="s">
        <v>27084</v>
      </c>
      <c r="E89" s="1" t="s">
        <v>27086</v>
      </c>
      <c r="F89" s="51"/>
      <c r="G89" s="52"/>
      <c r="H89" s="52"/>
      <c r="I89" s="52"/>
      <c r="J89" s="52"/>
      <c r="K89" s="52"/>
      <c r="L89" s="52"/>
      <c r="M89" s="52"/>
      <c r="N89" s="52"/>
      <c r="O89" s="52"/>
    </row>
    <row r="90" ht="13.5" customHeight="1">
      <c r="A90" s="1" t="s">
        <v>27075</v>
      </c>
      <c r="B90" s="1" t="s">
        <v>13</v>
      </c>
      <c r="C90" s="1" t="s">
        <v>10</v>
      </c>
      <c r="D90" s="1" t="s">
        <v>27090</v>
      </c>
      <c r="E90" s="1" t="s">
        <v>27092</v>
      </c>
      <c r="F90" s="51"/>
      <c r="G90" s="52"/>
      <c r="H90" s="52"/>
      <c r="I90" s="52"/>
      <c r="J90" s="52"/>
      <c r="K90" s="52"/>
      <c r="L90" s="52"/>
      <c r="M90" s="52"/>
      <c r="N90" s="52"/>
      <c r="O90" s="52"/>
    </row>
    <row r="91" ht="13.5" customHeight="1">
      <c r="A91" s="1" t="s">
        <v>27075</v>
      </c>
      <c r="B91" s="1" t="s">
        <v>16</v>
      </c>
      <c r="C91" s="1" t="s">
        <v>10</v>
      </c>
      <c r="D91" s="1" t="s">
        <v>27096</v>
      </c>
      <c r="E91" s="1" t="s">
        <v>27097</v>
      </c>
      <c r="F91" s="51"/>
      <c r="G91" s="52"/>
      <c r="H91" s="52"/>
      <c r="I91" s="52"/>
      <c r="J91" s="52"/>
      <c r="K91" s="52"/>
      <c r="L91" s="52"/>
      <c r="M91" s="52"/>
      <c r="N91" s="52"/>
      <c r="O91" s="52"/>
    </row>
    <row r="92" ht="13.5" customHeight="1">
      <c r="A92" s="1" t="s">
        <v>27075</v>
      </c>
      <c r="B92" s="1" t="s">
        <v>21</v>
      </c>
      <c r="C92" s="1" t="s">
        <v>10</v>
      </c>
      <c r="D92" s="1" t="s">
        <v>27102</v>
      </c>
      <c r="E92" s="1" t="s">
        <v>27105</v>
      </c>
      <c r="F92" s="51"/>
      <c r="G92" s="52"/>
      <c r="H92" s="52"/>
      <c r="I92" s="52"/>
      <c r="J92" s="52"/>
      <c r="K92" s="52"/>
      <c r="L92" s="52"/>
      <c r="M92" s="52"/>
      <c r="N92" s="52"/>
      <c r="O92" s="52"/>
    </row>
    <row r="93" ht="13.5" customHeight="1">
      <c r="A93" s="1" t="s">
        <v>27075</v>
      </c>
      <c r="B93" s="1" t="s">
        <v>27</v>
      </c>
      <c r="C93" s="1" t="s">
        <v>10</v>
      </c>
      <c r="D93" s="1" t="s">
        <v>27110</v>
      </c>
      <c r="E93" s="1" t="s">
        <v>27111</v>
      </c>
      <c r="F93" s="51"/>
      <c r="G93" s="52"/>
      <c r="H93" s="52"/>
      <c r="I93" s="52"/>
      <c r="J93" s="52"/>
      <c r="K93" s="52"/>
      <c r="L93" s="52"/>
      <c r="M93" s="52"/>
      <c r="N93" s="52"/>
      <c r="O93" s="52"/>
    </row>
    <row r="94" ht="13.5" customHeight="1">
      <c r="A94" s="1" t="s">
        <v>27075</v>
      </c>
      <c r="B94" s="1" t="s">
        <v>31</v>
      </c>
      <c r="C94" s="1" t="s">
        <v>10</v>
      </c>
      <c r="D94" s="1" t="s">
        <v>27116</v>
      </c>
      <c r="E94" s="1" t="s">
        <v>27117</v>
      </c>
      <c r="F94" s="51"/>
      <c r="G94" s="52"/>
      <c r="H94" s="52"/>
      <c r="I94" s="52"/>
      <c r="J94" s="52"/>
      <c r="K94" s="52"/>
      <c r="L94" s="52"/>
      <c r="M94" s="52"/>
      <c r="N94" s="52"/>
      <c r="O94" s="52"/>
    </row>
    <row r="95" ht="13.5" customHeight="1">
      <c r="A95" s="1" t="s">
        <v>27075</v>
      </c>
      <c r="B95" s="1" t="s">
        <v>34</v>
      </c>
      <c r="C95" s="1" t="s">
        <v>10</v>
      </c>
      <c r="D95" s="1" t="s">
        <v>27121</v>
      </c>
      <c r="E95" s="1" t="s">
        <v>27123</v>
      </c>
      <c r="F95" s="51"/>
      <c r="G95" s="52"/>
      <c r="H95" s="52"/>
      <c r="I95" s="52"/>
      <c r="J95" s="52"/>
      <c r="K95" s="52"/>
      <c r="L95" s="52"/>
      <c r="M95" s="52"/>
      <c r="N95" s="52"/>
      <c r="O95" s="52"/>
    </row>
    <row r="96" ht="13.5" customHeight="1">
      <c r="A96" s="1" t="s">
        <v>27075</v>
      </c>
      <c r="B96" s="1" t="s">
        <v>40</v>
      </c>
      <c r="C96" s="1" t="s">
        <v>10</v>
      </c>
      <c r="D96" s="1" t="s">
        <v>27126</v>
      </c>
      <c r="E96" s="1" t="s">
        <v>27128</v>
      </c>
      <c r="F96" s="51"/>
      <c r="G96" s="52"/>
      <c r="H96" s="52"/>
      <c r="I96" s="52"/>
      <c r="J96" s="52"/>
      <c r="K96" s="52"/>
      <c r="L96" s="52"/>
      <c r="M96" s="52"/>
      <c r="N96" s="52"/>
      <c r="O96" s="52"/>
    </row>
    <row r="97" ht="13.5" customHeight="1">
      <c r="A97" s="1" t="s">
        <v>27075</v>
      </c>
      <c r="B97" s="1" t="s">
        <v>45</v>
      </c>
      <c r="C97" s="1" t="s">
        <v>10</v>
      </c>
      <c r="D97" s="1" t="s">
        <v>27133</v>
      </c>
      <c r="E97" s="1" t="s">
        <v>27135</v>
      </c>
      <c r="F97" s="51"/>
      <c r="G97" s="52"/>
      <c r="H97" s="52"/>
      <c r="I97" s="52"/>
      <c r="J97" s="52"/>
      <c r="K97" s="52"/>
      <c r="L97" s="52"/>
      <c r="M97" s="52"/>
      <c r="N97" s="52"/>
      <c r="O97" s="52"/>
    </row>
    <row r="98" ht="13.5" customHeight="1">
      <c r="A98" s="1" t="s">
        <v>27075</v>
      </c>
      <c r="B98" s="1" t="s">
        <v>52</v>
      </c>
      <c r="C98" s="1" t="s">
        <v>10</v>
      </c>
      <c r="D98" s="1" t="s">
        <v>27140</v>
      </c>
      <c r="E98" s="1" t="s">
        <v>27141</v>
      </c>
      <c r="F98" s="51"/>
      <c r="G98" s="52"/>
      <c r="H98" s="52"/>
      <c r="I98" s="52"/>
      <c r="J98" s="52"/>
      <c r="K98" s="52"/>
      <c r="L98" s="52"/>
      <c r="M98" s="52"/>
      <c r="N98" s="52"/>
      <c r="O98" s="52"/>
    </row>
    <row r="99" ht="13.5" customHeight="1">
      <c r="A99" s="1" t="s">
        <v>27075</v>
      </c>
      <c r="B99" s="1" t="s">
        <v>57</v>
      </c>
      <c r="C99" s="1" t="s">
        <v>10</v>
      </c>
      <c r="D99" s="1" t="s">
        <v>27146</v>
      </c>
      <c r="E99" s="1" t="s">
        <v>27147</v>
      </c>
      <c r="F99" s="51"/>
      <c r="G99" s="52"/>
      <c r="H99" s="52"/>
      <c r="I99" s="52"/>
      <c r="J99" s="52"/>
      <c r="K99" s="52"/>
      <c r="L99" s="52"/>
      <c r="M99" s="52"/>
      <c r="N99" s="52"/>
      <c r="O99" s="52"/>
    </row>
    <row r="100" ht="13.5" customHeight="1">
      <c r="A100" s="1" t="s">
        <v>27075</v>
      </c>
      <c r="B100" s="1" t="s">
        <v>60</v>
      </c>
      <c r="C100" s="1" t="s">
        <v>10</v>
      </c>
      <c r="D100" s="1" t="s">
        <v>27151</v>
      </c>
      <c r="E100" s="1" t="s">
        <v>27152</v>
      </c>
      <c r="F100" s="51"/>
      <c r="G100" s="52"/>
      <c r="H100" s="52"/>
      <c r="I100" s="52"/>
      <c r="J100" s="52"/>
      <c r="K100" s="52"/>
      <c r="L100" s="52"/>
      <c r="M100" s="52"/>
      <c r="N100" s="52"/>
      <c r="O100" s="52"/>
    </row>
    <row r="101" ht="13.5" customHeight="1">
      <c r="A101" s="1" t="s">
        <v>27075</v>
      </c>
      <c r="B101" s="1" t="s">
        <v>65</v>
      </c>
      <c r="C101" s="1" t="s">
        <v>10</v>
      </c>
      <c r="D101" s="1" t="s">
        <v>27156</v>
      </c>
      <c r="E101" s="1" t="s">
        <v>27157</v>
      </c>
      <c r="F101" s="51"/>
      <c r="G101" s="52"/>
      <c r="H101" s="52"/>
      <c r="I101" s="52"/>
      <c r="J101" s="52"/>
      <c r="K101" s="52"/>
      <c r="L101" s="52"/>
      <c r="M101" s="52"/>
      <c r="N101" s="52"/>
      <c r="O101" s="52"/>
    </row>
    <row r="102" ht="13.5" customHeight="1">
      <c r="A102" s="1" t="s">
        <v>27075</v>
      </c>
      <c r="B102" s="1" t="s">
        <v>70</v>
      </c>
      <c r="C102" s="1" t="s">
        <v>10</v>
      </c>
      <c r="D102" s="1" t="s">
        <v>27162</v>
      </c>
      <c r="E102" s="1" t="s">
        <v>27163</v>
      </c>
      <c r="F102" s="51"/>
      <c r="G102" s="52"/>
      <c r="H102" s="52"/>
      <c r="I102" s="52"/>
      <c r="J102" s="52"/>
      <c r="K102" s="52"/>
      <c r="L102" s="52"/>
      <c r="M102" s="52"/>
      <c r="N102" s="52"/>
      <c r="O102" s="52"/>
    </row>
    <row r="103" ht="13.5" customHeight="1">
      <c r="A103" s="1" t="s">
        <v>27075</v>
      </c>
      <c r="B103" s="1" t="s">
        <v>74</v>
      </c>
      <c r="C103" s="1" t="s">
        <v>10</v>
      </c>
      <c r="D103" s="1" t="s">
        <v>27168</v>
      </c>
      <c r="E103" s="1" t="s">
        <v>27169</v>
      </c>
      <c r="F103" s="51"/>
      <c r="G103" s="52"/>
      <c r="H103" s="52"/>
      <c r="I103" s="52"/>
      <c r="J103" s="52"/>
      <c r="K103" s="52"/>
      <c r="L103" s="52"/>
      <c r="M103" s="52"/>
      <c r="N103" s="52"/>
      <c r="O103" s="52"/>
    </row>
    <row r="104" ht="13.5" customHeight="1">
      <c r="A104" s="1" t="s">
        <v>27075</v>
      </c>
      <c r="B104" s="1" t="s">
        <v>78</v>
      </c>
      <c r="C104" s="1" t="s">
        <v>10</v>
      </c>
      <c r="D104" s="1" t="s">
        <v>27174</v>
      </c>
      <c r="E104" s="1" t="s">
        <v>27175</v>
      </c>
      <c r="F104" s="51"/>
      <c r="G104" s="52"/>
      <c r="H104" s="52"/>
      <c r="I104" s="52"/>
      <c r="J104" s="52"/>
      <c r="K104" s="52"/>
      <c r="L104" s="52"/>
      <c r="M104" s="52"/>
      <c r="N104" s="52"/>
      <c r="O104" s="52"/>
    </row>
    <row r="105" ht="13.5" customHeight="1">
      <c r="A105" s="1" t="s">
        <v>27075</v>
      </c>
      <c r="B105" s="1" t="s">
        <v>83</v>
      </c>
      <c r="C105" s="1" t="s">
        <v>10</v>
      </c>
      <c r="D105" s="1" t="s">
        <v>27180</v>
      </c>
      <c r="E105" s="1" t="s">
        <v>27181</v>
      </c>
      <c r="F105" s="51"/>
      <c r="G105" s="52"/>
      <c r="H105" s="52"/>
      <c r="I105" s="52"/>
      <c r="J105" s="52"/>
      <c r="K105" s="52"/>
      <c r="L105" s="52"/>
      <c r="M105" s="52"/>
      <c r="N105" s="52"/>
      <c r="O105" s="52"/>
    </row>
    <row r="106" ht="13.5" customHeight="1">
      <c r="A106" s="1" t="s">
        <v>27075</v>
      </c>
      <c r="B106" s="1" t="s">
        <v>86</v>
      </c>
      <c r="C106" s="1" t="s">
        <v>10</v>
      </c>
      <c r="D106" s="1" t="s">
        <v>27186</v>
      </c>
      <c r="E106" s="1" t="s">
        <v>27187</v>
      </c>
      <c r="F106" s="51"/>
      <c r="G106" s="52"/>
      <c r="H106" s="52"/>
      <c r="I106" s="52"/>
      <c r="J106" s="52"/>
      <c r="K106" s="52"/>
      <c r="L106" s="52"/>
      <c r="M106" s="52"/>
      <c r="N106" s="52"/>
      <c r="O106" s="52"/>
    </row>
    <row r="107" ht="13.5" customHeight="1">
      <c r="A107" s="1" t="s">
        <v>27075</v>
      </c>
      <c r="B107" s="1" t="s">
        <v>91</v>
      </c>
      <c r="C107" s="1" t="s">
        <v>10</v>
      </c>
      <c r="D107" s="1" t="s">
        <v>27193</v>
      </c>
      <c r="E107" s="1" t="s">
        <v>27194</v>
      </c>
      <c r="F107" s="51"/>
      <c r="G107" s="52"/>
      <c r="H107" s="52"/>
      <c r="I107" s="52"/>
      <c r="J107" s="52"/>
      <c r="K107" s="52"/>
      <c r="L107" s="52"/>
      <c r="M107" s="52"/>
      <c r="N107" s="52"/>
      <c r="O107" s="52"/>
    </row>
    <row r="108" ht="13.5" customHeight="1">
      <c r="A108" s="1" t="s">
        <v>27075</v>
      </c>
      <c r="B108" s="1" t="s">
        <v>94</v>
      </c>
      <c r="C108" s="1" t="s">
        <v>10</v>
      </c>
      <c r="D108" s="1" t="s">
        <v>27199</v>
      </c>
      <c r="E108" s="1" t="s">
        <v>27200</v>
      </c>
      <c r="F108" s="51"/>
      <c r="G108" s="52"/>
      <c r="H108" s="52"/>
      <c r="I108" s="52"/>
      <c r="J108" s="52"/>
      <c r="K108" s="52"/>
      <c r="L108" s="52"/>
      <c r="M108" s="52"/>
      <c r="N108" s="52"/>
      <c r="O108" s="52"/>
    </row>
    <row r="109" ht="13.5" customHeight="1">
      <c r="A109" s="1" t="s">
        <v>27075</v>
      </c>
      <c r="B109" s="1" t="s">
        <v>186</v>
      </c>
      <c r="C109" s="1" t="s">
        <v>10</v>
      </c>
      <c r="D109" s="1" t="s">
        <v>27205</v>
      </c>
      <c r="E109" s="1" t="s">
        <v>27206</v>
      </c>
      <c r="F109" s="51"/>
      <c r="G109" s="52"/>
      <c r="H109" s="52"/>
      <c r="I109" s="52"/>
      <c r="J109" s="52"/>
      <c r="K109" s="52"/>
      <c r="L109" s="52"/>
      <c r="M109" s="52"/>
      <c r="N109" s="52"/>
      <c r="O109" s="52"/>
    </row>
    <row r="110" ht="13.5" customHeight="1">
      <c r="A110" s="1" t="s">
        <v>27075</v>
      </c>
      <c r="B110" s="1" t="s">
        <v>189</v>
      </c>
      <c r="C110" s="1" t="s">
        <v>10</v>
      </c>
      <c r="D110" s="1" t="s">
        <v>27211</v>
      </c>
      <c r="E110" s="1" t="s">
        <v>27212</v>
      </c>
      <c r="F110" s="51"/>
      <c r="G110" s="52"/>
      <c r="H110" s="52"/>
      <c r="I110" s="52"/>
      <c r="J110" s="52"/>
      <c r="K110" s="52"/>
      <c r="L110" s="52"/>
      <c r="M110" s="52"/>
      <c r="N110" s="52"/>
      <c r="O110" s="52"/>
    </row>
    <row r="111" ht="13.5" customHeight="1">
      <c r="A111" s="1" t="s">
        <v>27075</v>
      </c>
      <c r="B111" s="1" t="s">
        <v>193</v>
      </c>
      <c r="C111" s="1" t="s">
        <v>10</v>
      </c>
      <c r="D111" s="1" t="s">
        <v>27216</v>
      </c>
      <c r="E111" s="1" t="s">
        <v>27217</v>
      </c>
      <c r="F111" s="51"/>
      <c r="G111" s="52"/>
      <c r="H111" s="52"/>
      <c r="I111" s="52"/>
      <c r="J111" s="52"/>
      <c r="K111" s="52"/>
      <c r="L111" s="52"/>
      <c r="M111" s="52"/>
      <c r="N111" s="52"/>
      <c r="O111" s="52"/>
    </row>
    <row r="112" ht="13.5" customHeight="1">
      <c r="A112" s="1" t="s">
        <v>27075</v>
      </c>
      <c r="B112" s="1" t="s">
        <v>197</v>
      </c>
      <c r="C112" s="1" t="s">
        <v>10</v>
      </c>
      <c r="D112" s="1" t="s">
        <v>27219</v>
      </c>
      <c r="E112" s="1" t="s">
        <v>27220</v>
      </c>
      <c r="F112" s="51"/>
      <c r="G112" s="52"/>
      <c r="H112" s="52"/>
      <c r="I112" s="52"/>
      <c r="J112" s="52"/>
      <c r="K112" s="52"/>
      <c r="L112" s="52"/>
      <c r="M112" s="52"/>
      <c r="N112" s="52"/>
      <c r="O112" s="52"/>
    </row>
    <row r="113" ht="13.5" customHeight="1">
      <c r="A113" s="1" t="s">
        <v>27075</v>
      </c>
      <c r="B113" s="1" t="s">
        <v>201</v>
      </c>
      <c r="C113" s="1" t="s">
        <v>10</v>
      </c>
      <c r="D113" s="1" t="s">
        <v>27224</v>
      </c>
      <c r="E113" s="1" t="s">
        <v>27226</v>
      </c>
      <c r="F113" s="51"/>
      <c r="G113" s="52"/>
      <c r="H113" s="52"/>
      <c r="I113" s="52"/>
      <c r="J113" s="52"/>
      <c r="K113" s="52"/>
      <c r="L113" s="52"/>
      <c r="M113" s="52"/>
      <c r="N113" s="52"/>
      <c r="O113" s="52"/>
    </row>
    <row r="114" ht="13.5" customHeight="1">
      <c r="A114" s="1" t="s">
        <v>27075</v>
      </c>
      <c r="B114" s="1" t="s">
        <v>99</v>
      </c>
      <c r="C114" s="1" t="s">
        <v>27229</v>
      </c>
      <c r="D114" s="50"/>
      <c r="E114" s="50"/>
      <c r="F114" s="51"/>
      <c r="G114" s="52"/>
      <c r="H114" s="52"/>
      <c r="I114" s="52"/>
      <c r="J114" s="52"/>
      <c r="K114" s="52"/>
      <c r="L114" s="52"/>
      <c r="M114" s="52"/>
      <c r="N114" s="52"/>
      <c r="O114" s="52"/>
    </row>
    <row r="115" ht="13.5" customHeight="1">
      <c r="A115" s="1" t="s">
        <v>27234</v>
      </c>
      <c r="B115" s="2" t="s">
        <v>1</v>
      </c>
      <c r="C115" s="1" t="s">
        <v>26504</v>
      </c>
      <c r="D115" s="50"/>
      <c r="E115" s="50"/>
      <c r="F115" s="51"/>
      <c r="G115" s="52"/>
      <c r="H115" s="52"/>
      <c r="I115" s="52"/>
      <c r="J115" s="52"/>
      <c r="K115" s="52"/>
      <c r="L115" s="52"/>
      <c r="M115" s="52"/>
      <c r="N115" s="52"/>
      <c r="O115" s="52"/>
    </row>
    <row r="116" ht="13.5" customHeight="1">
      <c r="A116" s="1" t="s">
        <v>27234</v>
      </c>
      <c r="B116" s="1" t="s">
        <v>5</v>
      </c>
      <c r="C116" s="1" t="s">
        <v>1263</v>
      </c>
      <c r="D116" s="1" t="s">
        <v>27239</v>
      </c>
      <c r="E116" s="1" t="s">
        <v>27240</v>
      </c>
      <c r="F116" s="51"/>
      <c r="G116" s="52"/>
      <c r="H116" s="52"/>
      <c r="I116" s="52"/>
      <c r="J116" s="52"/>
      <c r="K116" s="52"/>
      <c r="L116" s="52"/>
      <c r="M116" s="52"/>
      <c r="N116" s="52"/>
      <c r="O116" s="52"/>
    </row>
    <row r="117" ht="13.5" customHeight="1">
      <c r="A117" s="1" t="s">
        <v>27234</v>
      </c>
      <c r="B117" s="1" t="s">
        <v>9</v>
      </c>
      <c r="C117" s="1" t="s">
        <v>10</v>
      </c>
      <c r="D117" s="1" t="s">
        <v>27245</v>
      </c>
      <c r="E117" s="1" t="s">
        <v>27247</v>
      </c>
      <c r="F117" s="51"/>
      <c r="G117" s="52"/>
      <c r="H117" s="52"/>
      <c r="I117" s="52"/>
      <c r="J117" s="52"/>
      <c r="K117" s="52"/>
      <c r="L117" s="52"/>
      <c r="M117" s="52"/>
      <c r="N117" s="52"/>
      <c r="O117" s="52"/>
    </row>
    <row r="118" ht="13.5" customHeight="1">
      <c r="A118" s="1" t="s">
        <v>27234</v>
      </c>
      <c r="B118" s="1" t="s">
        <v>13</v>
      </c>
      <c r="C118" s="1" t="s">
        <v>337</v>
      </c>
      <c r="D118" s="1" t="s">
        <v>27253</v>
      </c>
      <c r="E118" s="1" t="s">
        <v>27254</v>
      </c>
      <c r="F118" s="51"/>
      <c r="G118" s="52"/>
      <c r="H118" s="52"/>
      <c r="I118" s="52"/>
      <c r="J118" s="52"/>
      <c r="K118" s="52"/>
      <c r="L118" s="52"/>
      <c r="M118" s="52"/>
      <c r="N118" s="52"/>
      <c r="O118" s="52"/>
    </row>
    <row r="119" ht="13.5" customHeight="1">
      <c r="A119" s="1" t="s">
        <v>27234</v>
      </c>
      <c r="B119" s="1" t="s">
        <v>16</v>
      </c>
      <c r="C119" s="1" t="s">
        <v>10</v>
      </c>
      <c r="D119" s="1" t="s">
        <v>27261</v>
      </c>
      <c r="E119" s="1" t="s">
        <v>27262</v>
      </c>
      <c r="F119" s="51"/>
      <c r="G119" s="52"/>
      <c r="H119" s="52"/>
      <c r="I119" s="52"/>
      <c r="J119" s="52"/>
      <c r="K119" s="52"/>
      <c r="L119" s="52"/>
      <c r="M119" s="52"/>
      <c r="N119" s="52"/>
      <c r="O119" s="52"/>
    </row>
    <row r="120" ht="13.5" customHeight="1">
      <c r="A120" s="1" t="s">
        <v>27234</v>
      </c>
      <c r="B120" s="1" t="s">
        <v>21</v>
      </c>
      <c r="C120" s="1" t="s">
        <v>10</v>
      </c>
      <c r="D120" s="1" t="s">
        <v>27269</v>
      </c>
      <c r="E120" s="1" t="s">
        <v>27270</v>
      </c>
      <c r="F120" s="51"/>
      <c r="G120" s="52"/>
      <c r="H120" s="52"/>
      <c r="I120" s="52"/>
      <c r="J120" s="52"/>
      <c r="K120" s="52"/>
      <c r="L120" s="52"/>
      <c r="M120" s="52"/>
      <c r="N120" s="52"/>
      <c r="O120" s="52"/>
    </row>
    <row r="121" ht="13.5" customHeight="1">
      <c r="A121" s="1" t="s">
        <v>27234</v>
      </c>
      <c r="B121" s="1" t="s">
        <v>27</v>
      </c>
      <c r="C121" s="1" t="s">
        <v>115</v>
      </c>
      <c r="D121" s="1" t="s">
        <v>27276</v>
      </c>
      <c r="E121" s="1" t="s">
        <v>27278</v>
      </c>
      <c r="F121" s="51"/>
      <c r="G121" s="52"/>
      <c r="H121" s="52"/>
      <c r="I121" s="52"/>
      <c r="J121" s="52"/>
      <c r="K121" s="52"/>
      <c r="L121" s="52"/>
      <c r="M121" s="52"/>
      <c r="N121" s="52"/>
      <c r="O121" s="52"/>
    </row>
    <row r="122" ht="13.5" customHeight="1">
      <c r="A122" s="1" t="s">
        <v>27234</v>
      </c>
      <c r="B122" s="1" t="s">
        <v>31</v>
      </c>
      <c r="C122" s="1" t="s">
        <v>10</v>
      </c>
      <c r="D122" s="1" t="s">
        <v>27285</v>
      </c>
      <c r="E122" s="1" t="s">
        <v>27286</v>
      </c>
      <c r="F122" s="51"/>
      <c r="G122" s="52"/>
      <c r="H122" s="52"/>
      <c r="I122" s="52"/>
      <c r="J122" s="52"/>
      <c r="K122" s="52"/>
      <c r="L122" s="52"/>
      <c r="M122" s="52"/>
      <c r="N122" s="52"/>
      <c r="O122" s="52"/>
    </row>
    <row r="123" ht="13.5" customHeight="1">
      <c r="A123" s="1" t="s">
        <v>27234</v>
      </c>
      <c r="B123" s="1" t="s">
        <v>34</v>
      </c>
      <c r="C123" s="1" t="s">
        <v>10</v>
      </c>
      <c r="D123" s="1" t="s">
        <v>27291</v>
      </c>
      <c r="E123" s="1" t="s">
        <v>27292</v>
      </c>
      <c r="F123" s="51"/>
      <c r="G123" s="52"/>
      <c r="H123" s="52"/>
      <c r="I123" s="52"/>
      <c r="J123" s="52"/>
      <c r="K123" s="52"/>
      <c r="L123" s="52"/>
      <c r="M123" s="52"/>
      <c r="N123" s="52"/>
      <c r="O123" s="52"/>
    </row>
    <row r="124" ht="13.5" customHeight="1">
      <c r="A124" s="1" t="s">
        <v>27234</v>
      </c>
      <c r="B124" s="1" t="s">
        <v>40</v>
      </c>
      <c r="C124" s="1" t="s">
        <v>115</v>
      </c>
      <c r="D124" s="1" t="s">
        <v>27293</v>
      </c>
      <c r="E124" s="1" t="s">
        <v>27294</v>
      </c>
      <c r="F124" s="51"/>
      <c r="G124" s="52"/>
      <c r="H124" s="52"/>
      <c r="I124" s="52"/>
      <c r="J124" s="52"/>
      <c r="K124" s="52"/>
      <c r="L124" s="52"/>
      <c r="M124" s="52"/>
      <c r="N124" s="52"/>
      <c r="O124" s="52"/>
    </row>
    <row r="125" ht="13.5" customHeight="1">
      <c r="A125" s="1" t="s">
        <v>27234</v>
      </c>
      <c r="B125" s="1" t="s">
        <v>45</v>
      </c>
      <c r="C125" s="1" t="s">
        <v>10</v>
      </c>
      <c r="D125" s="1" t="s">
        <v>27297</v>
      </c>
      <c r="E125" s="1" t="s">
        <v>27298</v>
      </c>
      <c r="F125" s="51"/>
      <c r="G125" s="52"/>
      <c r="H125" s="52"/>
      <c r="I125" s="52"/>
      <c r="J125" s="52"/>
      <c r="K125" s="52"/>
      <c r="L125" s="52"/>
      <c r="M125" s="52"/>
      <c r="N125" s="52"/>
      <c r="O125" s="52"/>
    </row>
    <row r="126" ht="13.5" customHeight="1">
      <c r="A126" s="1" t="s">
        <v>27234</v>
      </c>
      <c r="B126" s="1" t="s">
        <v>52</v>
      </c>
      <c r="C126" s="1" t="s">
        <v>10</v>
      </c>
      <c r="D126" s="1" t="s">
        <v>27303</v>
      </c>
      <c r="E126" s="1" t="s">
        <v>27304</v>
      </c>
      <c r="F126" s="51"/>
      <c r="G126" s="52"/>
      <c r="H126" s="52"/>
      <c r="I126" s="52"/>
      <c r="J126" s="52"/>
      <c r="K126" s="52"/>
      <c r="L126" s="52"/>
      <c r="M126" s="52"/>
      <c r="N126" s="52"/>
      <c r="O126" s="52"/>
    </row>
    <row r="127" ht="13.5" customHeight="1">
      <c r="A127" s="1" t="s">
        <v>27234</v>
      </c>
      <c r="B127" s="1" t="s">
        <v>57</v>
      </c>
      <c r="C127" s="1" t="s">
        <v>115</v>
      </c>
      <c r="D127" s="1" t="s">
        <v>27309</v>
      </c>
      <c r="E127" s="1" t="s">
        <v>27310</v>
      </c>
      <c r="F127" s="51"/>
      <c r="G127" s="52"/>
      <c r="H127" s="52"/>
      <c r="I127" s="52"/>
      <c r="J127" s="52"/>
      <c r="K127" s="52"/>
      <c r="L127" s="52"/>
      <c r="M127" s="52"/>
      <c r="N127" s="52"/>
      <c r="O127" s="52"/>
    </row>
    <row r="128" ht="13.5" customHeight="1">
      <c r="A128" s="1" t="s">
        <v>27234</v>
      </c>
      <c r="B128" s="1" t="s">
        <v>60</v>
      </c>
      <c r="C128" s="1" t="s">
        <v>10</v>
      </c>
      <c r="D128" s="1" t="s">
        <v>27317</v>
      </c>
      <c r="E128" s="1" t="s">
        <v>27318</v>
      </c>
      <c r="F128" s="51"/>
      <c r="G128" s="52"/>
      <c r="H128" s="52"/>
      <c r="I128" s="52"/>
      <c r="J128" s="52"/>
      <c r="K128" s="52"/>
      <c r="L128" s="52"/>
      <c r="M128" s="52"/>
      <c r="N128" s="52"/>
      <c r="O128" s="52"/>
    </row>
    <row r="129" ht="13.5" customHeight="1">
      <c r="A129" s="1" t="s">
        <v>27234</v>
      </c>
      <c r="B129" s="1" t="s">
        <v>65</v>
      </c>
      <c r="C129" s="1" t="s">
        <v>10</v>
      </c>
      <c r="D129" s="1" t="s">
        <v>27325</v>
      </c>
      <c r="E129" s="1" t="s">
        <v>27326</v>
      </c>
      <c r="F129" s="51"/>
      <c r="G129" s="52"/>
      <c r="H129" s="52"/>
      <c r="I129" s="52"/>
      <c r="J129" s="52"/>
      <c r="K129" s="52"/>
      <c r="L129" s="52"/>
      <c r="M129" s="52"/>
      <c r="N129" s="52"/>
      <c r="O129" s="52"/>
    </row>
    <row r="130" ht="13.5" customHeight="1">
      <c r="A130" s="1" t="s">
        <v>27234</v>
      </c>
      <c r="B130" s="1" t="s">
        <v>70</v>
      </c>
      <c r="C130" s="1" t="s">
        <v>115</v>
      </c>
      <c r="D130" s="1" t="s">
        <v>27335</v>
      </c>
      <c r="E130" s="1" t="s">
        <v>27336</v>
      </c>
      <c r="F130" s="51"/>
      <c r="G130" s="52"/>
      <c r="H130" s="52"/>
      <c r="I130" s="52"/>
      <c r="J130" s="52"/>
      <c r="K130" s="52"/>
      <c r="L130" s="52"/>
      <c r="M130" s="52"/>
      <c r="N130" s="52"/>
      <c r="O130" s="52"/>
    </row>
    <row r="131" ht="13.5" customHeight="1">
      <c r="A131" s="1" t="s">
        <v>27234</v>
      </c>
      <c r="B131" s="1" t="s">
        <v>74</v>
      </c>
      <c r="C131" s="1" t="s">
        <v>10</v>
      </c>
      <c r="D131" s="1" t="s">
        <v>27345</v>
      </c>
      <c r="E131" s="1" t="s">
        <v>27346</v>
      </c>
      <c r="F131" s="51"/>
      <c r="G131" s="52"/>
      <c r="H131" s="52"/>
      <c r="I131" s="52"/>
      <c r="J131" s="52"/>
      <c r="K131" s="52"/>
      <c r="L131" s="52"/>
      <c r="M131" s="52"/>
      <c r="N131" s="52"/>
      <c r="O131" s="52"/>
    </row>
    <row r="132" ht="13.5" customHeight="1">
      <c r="A132" s="1" t="s">
        <v>27234</v>
      </c>
      <c r="B132" s="1" t="s">
        <v>78</v>
      </c>
      <c r="C132" s="1" t="s">
        <v>10</v>
      </c>
      <c r="D132" s="1" t="s">
        <v>27351</v>
      </c>
      <c r="E132" s="1" t="s">
        <v>27352</v>
      </c>
      <c r="F132" s="51"/>
      <c r="G132" s="52"/>
      <c r="H132" s="52"/>
      <c r="I132" s="52"/>
      <c r="J132" s="52"/>
      <c r="K132" s="52"/>
      <c r="L132" s="52"/>
      <c r="M132" s="52"/>
      <c r="N132" s="52"/>
      <c r="O132" s="52"/>
    </row>
    <row r="133" ht="13.5" customHeight="1">
      <c r="A133" s="1" t="s">
        <v>27234</v>
      </c>
      <c r="B133" s="1" t="s">
        <v>83</v>
      </c>
      <c r="C133" s="1" t="s">
        <v>115</v>
      </c>
      <c r="D133" s="1" t="s">
        <v>27357</v>
      </c>
      <c r="E133" s="1" t="s">
        <v>27358</v>
      </c>
      <c r="F133" s="51"/>
      <c r="G133" s="52"/>
      <c r="H133" s="52"/>
      <c r="I133" s="52"/>
      <c r="J133" s="52"/>
      <c r="K133" s="52"/>
      <c r="L133" s="52"/>
      <c r="M133" s="52"/>
      <c r="N133" s="52"/>
      <c r="O133" s="52"/>
    </row>
    <row r="134" ht="13.5" customHeight="1">
      <c r="A134" s="1" t="s">
        <v>27234</v>
      </c>
      <c r="B134" s="1" t="s">
        <v>86</v>
      </c>
      <c r="C134" s="1" t="s">
        <v>10</v>
      </c>
      <c r="D134" s="1" t="s">
        <v>27363</v>
      </c>
      <c r="E134" s="1" t="s">
        <v>27364</v>
      </c>
      <c r="F134" s="51"/>
      <c r="G134" s="52"/>
      <c r="H134" s="52"/>
      <c r="I134" s="52"/>
      <c r="J134" s="52"/>
      <c r="K134" s="52"/>
      <c r="L134" s="52"/>
      <c r="M134" s="52"/>
      <c r="N134" s="52"/>
      <c r="O134" s="52"/>
    </row>
    <row r="135" ht="13.5" customHeight="1">
      <c r="A135" s="1" t="s">
        <v>27234</v>
      </c>
      <c r="B135" s="1" t="s">
        <v>91</v>
      </c>
      <c r="C135" s="1" t="s">
        <v>10</v>
      </c>
      <c r="D135" s="1" t="s">
        <v>27369</v>
      </c>
      <c r="E135" s="1" t="s">
        <v>27370</v>
      </c>
      <c r="F135" s="51"/>
      <c r="G135" s="52"/>
      <c r="H135" s="52"/>
      <c r="I135" s="52"/>
      <c r="J135" s="52"/>
      <c r="K135" s="52"/>
      <c r="L135" s="52"/>
      <c r="M135" s="52"/>
      <c r="N135" s="52"/>
      <c r="O135" s="52"/>
    </row>
    <row r="136" ht="13.5" customHeight="1">
      <c r="A136" s="1" t="s">
        <v>27234</v>
      </c>
      <c r="B136" s="1" t="s">
        <v>94</v>
      </c>
      <c r="C136" s="1" t="s">
        <v>159</v>
      </c>
      <c r="D136" s="1" t="s">
        <v>27375</v>
      </c>
      <c r="E136" s="1" t="s">
        <v>27376</v>
      </c>
      <c r="F136" s="51"/>
      <c r="G136" s="52"/>
      <c r="H136" s="52"/>
      <c r="I136" s="52"/>
      <c r="J136" s="52"/>
      <c r="K136" s="52"/>
      <c r="L136" s="52"/>
      <c r="M136" s="52"/>
      <c r="N136" s="52"/>
      <c r="O136" s="52"/>
    </row>
    <row r="137" ht="13.5" customHeight="1">
      <c r="A137" s="1" t="s">
        <v>27234</v>
      </c>
      <c r="B137" s="1" t="s">
        <v>186</v>
      </c>
      <c r="C137" s="1" t="s">
        <v>10</v>
      </c>
      <c r="D137" s="1" t="s">
        <v>27381</v>
      </c>
      <c r="E137" s="1" t="s">
        <v>27383</v>
      </c>
      <c r="F137" s="51"/>
      <c r="G137" s="52"/>
      <c r="H137" s="52"/>
      <c r="I137" s="52"/>
      <c r="J137" s="52"/>
      <c r="K137" s="52"/>
      <c r="L137" s="52"/>
      <c r="M137" s="52"/>
      <c r="N137" s="52"/>
      <c r="O137" s="52"/>
    </row>
    <row r="138" ht="13.5" customHeight="1">
      <c r="A138" s="1" t="s">
        <v>27234</v>
      </c>
      <c r="B138" s="1" t="s">
        <v>189</v>
      </c>
      <c r="C138" s="1" t="s">
        <v>10</v>
      </c>
      <c r="D138" s="1" t="s">
        <v>27385</v>
      </c>
      <c r="E138" s="1" t="s">
        <v>27387</v>
      </c>
      <c r="F138" s="51"/>
      <c r="G138" s="52"/>
      <c r="H138" s="52"/>
      <c r="I138" s="52"/>
      <c r="J138" s="52"/>
      <c r="K138" s="52"/>
      <c r="L138" s="52"/>
      <c r="M138" s="52"/>
      <c r="N138" s="52"/>
      <c r="O138" s="52"/>
    </row>
    <row r="139" ht="13.5" customHeight="1">
      <c r="A139" s="1" t="s">
        <v>27234</v>
      </c>
      <c r="B139" s="1" t="s">
        <v>193</v>
      </c>
      <c r="C139" s="1" t="s">
        <v>10</v>
      </c>
      <c r="D139" s="1" t="s">
        <v>27392</v>
      </c>
      <c r="E139" s="1" t="s">
        <v>27393</v>
      </c>
      <c r="F139" s="51"/>
      <c r="G139" s="52"/>
      <c r="H139" s="52"/>
      <c r="I139" s="52"/>
      <c r="J139" s="52"/>
      <c r="K139" s="52"/>
      <c r="L139" s="52"/>
      <c r="M139" s="52"/>
      <c r="N139" s="52"/>
      <c r="O139" s="52"/>
    </row>
    <row r="140" ht="13.5" customHeight="1">
      <c r="A140" s="1" t="s">
        <v>27234</v>
      </c>
      <c r="B140" s="1" t="s">
        <v>197</v>
      </c>
      <c r="C140" s="1" t="s">
        <v>159</v>
      </c>
      <c r="D140" s="1" t="s">
        <v>27398</v>
      </c>
      <c r="E140" s="1" t="s">
        <v>27399</v>
      </c>
      <c r="F140" s="51"/>
      <c r="G140" s="52"/>
      <c r="H140" s="52"/>
      <c r="I140" s="52"/>
      <c r="J140" s="52"/>
      <c r="K140" s="52"/>
      <c r="L140" s="52"/>
      <c r="M140" s="52"/>
      <c r="N140" s="52"/>
      <c r="O140" s="52"/>
    </row>
    <row r="141" ht="13.5" customHeight="1">
      <c r="A141" s="1" t="s">
        <v>27234</v>
      </c>
      <c r="B141" s="1" t="s">
        <v>201</v>
      </c>
      <c r="C141" s="1" t="s">
        <v>10</v>
      </c>
      <c r="D141" s="1" t="s">
        <v>27404</v>
      </c>
      <c r="E141" s="1" t="s">
        <v>27405</v>
      </c>
      <c r="F141" s="51"/>
      <c r="G141" s="52"/>
      <c r="H141" s="52"/>
      <c r="I141" s="52"/>
      <c r="J141" s="52"/>
      <c r="K141" s="52"/>
      <c r="L141" s="52"/>
      <c r="M141" s="52"/>
      <c r="N141" s="52"/>
      <c r="O141" s="52"/>
    </row>
    <row r="142" ht="13.5" customHeight="1">
      <c r="A142" s="1" t="s">
        <v>27234</v>
      </c>
      <c r="B142" s="1" t="s">
        <v>206</v>
      </c>
      <c r="C142" s="1" t="s">
        <v>10</v>
      </c>
      <c r="D142" s="1" t="s">
        <v>27410</v>
      </c>
      <c r="E142" s="1" t="s">
        <v>27411</v>
      </c>
      <c r="F142" s="51"/>
      <c r="G142" s="52"/>
      <c r="H142" s="52"/>
      <c r="I142" s="52"/>
      <c r="J142" s="52"/>
      <c r="K142" s="52"/>
      <c r="L142" s="52"/>
      <c r="M142" s="52"/>
      <c r="N142" s="52"/>
      <c r="O142" s="52"/>
    </row>
    <row r="143" ht="13.5" customHeight="1">
      <c r="A143" s="1" t="s">
        <v>27234</v>
      </c>
      <c r="B143" s="1" t="s">
        <v>211</v>
      </c>
      <c r="C143" s="1" t="s">
        <v>159</v>
      </c>
      <c r="D143" s="1" t="s">
        <v>27416</v>
      </c>
      <c r="E143" s="1" t="s">
        <v>27417</v>
      </c>
      <c r="F143" s="51"/>
      <c r="G143" s="52"/>
      <c r="H143" s="52"/>
      <c r="I143" s="52"/>
      <c r="J143" s="52"/>
      <c r="K143" s="52"/>
      <c r="L143" s="52"/>
      <c r="M143" s="52"/>
      <c r="N143" s="52"/>
      <c r="O143" s="52"/>
    </row>
    <row r="144" ht="13.5" customHeight="1">
      <c r="A144" s="1" t="s">
        <v>27234</v>
      </c>
      <c r="B144" s="1" t="s">
        <v>215</v>
      </c>
      <c r="C144" s="1" t="s">
        <v>10</v>
      </c>
      <c r="D144" s="1" t="s">
        <v>27422</v>
      </c>
      <c r="E144" s="1" t="s">
        <v>27424</v>
      </c>
      <c r="F144" s="51"/>
      <c r="G144" s="52"/>
      <c r="H144" s="52"/>
      <c r="I144" s="52"/>
      <c r="J144" s="52"/>
      <c r="K144" s="52"/>
      <c r="L144" s="52"/>
      <c r="M144" s="52"/>
      <c r="N144" s="52"/>
      <c r="O144" s="52"/>
    </row>
    <row r="145" ht="13.5" customHeight="1">
      <c r="A145" s="1" t="s">
        <v>27234</v>
      </c>
      <c r="B145" s="1" t="s">
        <v>220</v>
      </c>
      <c r="C145" s="1" t="s">
        <v>10</v>
      </c>
      <c r="D145" s="1" t="s">
        <v>27428</v>
      </c>
      <c r="E145" s="1" t="s">
        <v>27430</v>
      </c>
      <c r="F145" s="51"/>
      <c r="G145" s="52"/>
      <c r="H145" s="52"/>
      <c r="I145" s="52"/>
      <c r="J145" s="52"/>
      <c r="K145" s="52"/>
      <c r="L145" s="52"/>
      <c r="M145" s="52"/>
      <c r="N145" s="52"/>
      <c r="O145" s="52"/>
    </row>
    <row r="146" ht="13.5" customHeight="1">
      <c r="A146" s="1" t="s">
        <v>27234</v>
      </c>
      <c r="B146" s="1" t="s">
        <v>223</v>
      </c>
      <c r="C146" s="1" t="s">
        <v>10</v>
      </c>
      <c r="D146" s="1" t="s">
        <v>27436</v>
      </c>
      <c r="E146" s="1" t="s">
        <v>27437</v>
      </c>
      <c r="F146" s="51"/>
      <c r="G146" s="52"/>
      <c r="H146" s="52"/>
      <c r="I146" s="52"/>
      <c r="J146" s="52"/>
      <c r="K146" s="52"/>
      <c r="L146" s="52"/>
      <c r="M146" s="52"/>
      <c r="N146" s="52"/>
      <c r="O146" s="52"/>
    </row>
    <row r="147" ht="13.5" customHeight="1">
      <c r="A147" s="1" t="s">
        <v>27234</v>
      </c>
      <c r="B147" s="1" t="s">
        <v>229</v>
      </c>
      <c r="C147" s="1" t="s">
        <v>115</v>
      </c>
      <c r="D147" s="1" t="s">
        <v>27442</v>
      </c>
      <c r="E147" s="1" t="s">
        <v>27443</v>
      </c>
      <c r="F147" s="51"/>
      <c r="G147" s="52"/>
      <c r="H147" s="52"/>
      <c r="I147" s="52"/>
      <c r="J147" s="52"/>
      <c r="K147" s="52"/>
      <c r="L147" s="52"/>
      <c r="M147" s="52"/>
      <c r="N147" s="52"/>
      <c r="O147" s="52"/>
    </row>
    <row r="148" ht="13.5" customHeight="1">
      <c r="A148" s="1" t="s">
        <v>27234</v>
      </c>
      <c r="B148" s="1" t="s">
        <v>99</v>
      </c>
      <c r="C148" s="1" t="s">
        <v>27229</v>
      </c>
      <c r="D148" s="50"/>
      <c r="E148" s="50"/>
      <c r="F148" s="51"/>
      <c r="G148" s="52"/>
      <c r="H148" s="52"/>
      <c r="I148" s="52"/>
      <c r="J148" s="52"/>
      <c r="K148" s="52"/>
      <c r="L148" s="52"/>
      <c r="M148" s="52"/>
      <c r="N148" s="52"/>
      <c r="O148" s="52"/>
    </row>
    <row r="149" ht="13.5" customHeight="1">
      <c r="A149" s="1" t="s">
        <v>27450</v>
      </c>
      <c r="B149" s="2" t="s">
        <v>1</v>
      </c>
      <c r="C149" s="1" t="s">
        <v>26504</v>
      </c>
      <c r="D149" s="50"/>
      <c r="E149" s="50"/>
      <c r="F149" s="51"/>
      <c r="G149" s="52"/>
      <c r="H149" s="52"/>
      <c r="I149" s="52"/>
      <c r="J149" s="52"/>
      <c r="K149" s="52"/>
      <c r="L149" s="52"/>
      <c r="M149" s="52"/>
      <c r="N149" s="52"/>
      <c r="O149" s="52"/>
    </row>
    <row r="150" ht="13.5" customHeight="1">
      <c r="A150" s="1" t="s">
        <v>27450</v>
      </c>
      <c r="B150" s="1" t="s">
        <v>5</v>
      </c>
      <c r="C150" s="1" t="s">
        <v>130</v>
      </c>
      <c r="D150" s="1" t="s">
        <v>27454</v>
      </c>
      <c r="E150" s="1" t="s">
        <v>27457</v>
      </c>
      <c r="F150" s="51"/>
      <c r="G150" s="52"/>
      <c r="H150" s="52"/>
      <c r="I150" s="52"/>
      <c r="J150" s="52"/>
      <c r="K150" s="52"/>
      <c r="L150" s="52"/>
      <c r="M150" s="52"/>
      <c r="N150" s="52"/>
      <c r="O150" s="52"/>
    </row>
    <row r="151" ht="13.5" customHeight="1">
      <c r="A151" s="1" t="s">
        <v>27450</v>
      </c>
      <c r="B151" s="1" t="s">
        <v>9</v>
      </c>
      <c r="C151" s="1" t="s">
        <v>10</v>
      </c>
      <c r="D151" s="1" t="s">
        <v>27459</v>
      </c>
      <c r="E151" s="1" t="s">
        <v>27461</v>
      </c>
      <c r="F151" s="51"/>
      <c r="G151" s="52"/>
      <c r="H151" s="52"/>
      <c r="I151" s="52"/>
      <c r="J151" s="52"/>
      <c r="K151" s="52"/>
      <c r="L151" s="52"/>
      <c r="M151" s="52"/>
      <c r="N151" s="52"/>
      <c r="O151" s="52"/>
    </row>
    <row r="152" ht="13.5" customHeight="1">
      <c r="A152" s="1" t="s">
        <v>27450</v>
      </c>
      <c r="B152" s="1" t="s">
        <v>13</v>
      </c>
      <c r="C152" s="1" t="s">
        <v>10</v>
      </c>
      <c r="D152" s="1" t="s">
        <v>27464</v>
      </c>
      <c r="E152" s="1" t="s">
        <v>27465</v>
      </c>
      <c r="F152" s="51"/>
      <c r="G152" s="52"/>
      <c r="H152" s="52"/>
      <c r="I152" s="52"/>
      <c r="J152" s="52"/>
      <c r="K152" s="52"/>
      <c r="L152" s="52"/>
      <c r="M152" s="52"/>
      <c r="N152" s="52"/>
      <c r="O152" s="52"/>
    </row>
    <row r="153" ht="13.5" customHeight="1">
      <c r="A153" s="1" t="s">
        <v>27450</v>
      </c>
      <c r="B153" s="1" t="s">
        <v>16</v>
      </c>
      <c r="C153" s="1" t="s">
        <v>10</v>
      </c>
      <c r="D153" s="1" t="s">
        <v>27468</v>
      </c>
      <c r="E153" s="1" t="s">
        <v>27469</v>
      </c>
      <c r="F153" s="51"/>
      <c r="G153" s="52"/>
      <c r="H153" s="52"/>
      <c r="I153" s="52"/>
      <c r="J153" s="52"/>
      <c r="K153" s="52"/>
      <c r="L153" s="52"/>
      <c r="M153" s="52"/>
      <c r="N153" s="52"/>
      <c r="O153" s="52"/>
    </row>
    <row r="154" ht="13.5" customHeight="1">
      <c r="A154" s="1" t="s">
        <v>27450</v>
      </c>
      <c r="B154" s="1" t="s">
        <v>21</v>
      </c>
      <c r="C154" s="1" t="s">
        <v>374</v>
      </c>
      <c r="D154" s="1" t="s">
        <v>27472</v>
      </c>
      <c r="E154" s="1" t="s">
        <v>27473</v>
      </c>
      <c r="F154" s="51"/>
      <c r="G154" s="52"/>
      <c r="H154" s="52"/>
      <c r="I154" s="52"/>
      <c r="J154" s="52"/>
      <c r="K154" s="52"/>
      <c r="L154" s="52"/>
      <c r="M154" s="52"/>
      <c r="N154" s="52"/>
      <c r="O154" s="52"/>
    </row>
    <row r="155" ht="13.5" customHeight="1">
      <c r="A155" s="1" t="s">
        <v>27450</v>
      </c>
      <c r="B155" s="1" t="s">
        <v>27</v>
      </c>
      <c r="C155" s="1" t="s">
        <v>10</v>
      </c>
      <c r="D155" s="1" t="s">
        <v>27478</v>
      </c>
      <c r="E155" s="1" t="s">
        <v>27482</v>
      </c>
      <c r="F155" s="51"/>
      <c r="G155" s="52"/>
      <c r="H155" s="52"/>
      <c r="I155" s="52"/>
      <c r="J155" s="52"/>
      <c r="K155" s="52"/>
      <c r="L155" s="52"/>
      <c r="M155" s="52"/>
      <c r="N155" s="52"/>
      <c r="O155" s="52"/>
    </row>
    <row r="156" ht="13.5" customHeight="1">
      <c r="A156" s="1" t="s">
        <v>27450</v>
      </c>
      <c r="B156" s="1" t="s">
        <v>31</v>
      </c>
      <c r="C156" s="1" t="s">
        <v>10</v>
      </c>
      <c r="D156" s="1" t="s">
        <v>27487</v>
      </c>
      <c r="E156" s="1" t="s">
        <v>27489</v>
      </c>
      <c r="F156" s="51"/>
      <c r="G156" s="52"/>
      <c r="H156" s="52"/>
      <c r="I156" s="52"/>
      <c r="J156" s="52"/>
      <c r="K156" s="52"/>
      <c r="L156" s="52"/>
      <c r="M156" s="52"/>
      <c r="N156" s="52"/>
      <c r="O156" s="52"/>
    </row>
    <row r="157" ht="13.5" customHeight="1">
      <c r="A157" s="1" t="s">
        <v>27450</v>
      </c>
      <c r="B157" s="1" t="s">
        <v>34</v>
      </c>
      <c r="C157" s="1" t="s">
        <v>10</v>
      </c>
      <c r="D157" s="1" t="s">
        <v>27493</v>
      </c>
      <c r="E157" s="1" t="s">
        <v>27495</v>
      </c>
      <c r="F157" s="51"/>
      <c r="G157" s="52"/>
      <c r="H157" s="52"/>
      <c r="I157" s="52"/>
      <c r="J157" s="52"/>
      <c r="K157" s="52"/>
      <c r="L157" s="52"/>
      <c r="M157" s="52"/>
      <c r="N157" s="52"/>
      <c r="O157" s="52"/>
    </row>
    <row r="158" ht="13.5" customHeight="1">
      <c r="A158" s="1" t="s">
        <v>27450</v>
      </c>
      <c r="B158" s="1" t="s">
        <v>40</v>
      </c>
      <c r="C158" s="1" t="s">
        <v>374</v>
      </c>
      <c r="D158" s="1" t="s">
        <v>27498</v>
      </c>
      <c r="E158" s="1" t="s">
        <v>27499</v>
      </c>
      <c r="F158" s="51"/>
      <c r="G158" s="52"/>
      <c r="H158" s="52"/>
      <c r="I158" s="52"/>
      <c r="J158" s="52"/>
      <c r="K158" s="52"/>
      <c r="L158" s="52"/>
      <c r="M158" s="52"/>
      <c r="N158" s="52"/>
      <c r="O158" s="52"/>
    </row>
    <row r="159" ht="13.5" customHeight="1">
      <c r="A159" s="1" t="s">
        <v>27450</v>
      </c>
      <c r="B159" s="1" t="s">
        <v>45</v>
      </c>
      <c r="C159" s="1" t="s">
        <v>10</v>
      </c>
      <c r="D159" s="1" t="s">
        <v>27502</v>
      </c>
      <c r="E159" s="1" t="s">
        <v>27503</v>
      </c>
      <c r="F159" s="51"/>
      <c r="G159" s="52"/>
      <c r="H159" s="52"/>
      <c r="I159" s="52"/>
      <c r="J159" s="52"/>
      <c r="K159" s="52"/>
      <c r="L159" s="52"/>
      <c r="M159" s="52"/>
      <c r="N159" s="52"/>
      <c r="O159" s="52"/>
    </row>
    <row r="160" ht="13.5" customHeight="1">
      <c r="A160" s="1" t="s">
        <v>27450</v>
      </c>
      <c r="B160" s="1" t="s">
        <v>52</v>
      </c>
      <c r="C160" s="1" t="s">
        <v>10</v>
      </c>
      <c r="D160" s="1" t="s">
        <v>27507</v>
      </c>
      <c r="E160" s="1" t="s">
        <v>27508</v>
      </c>
      <c r="F160" s="51"/>
      <c r="G160" s="52"/>
      <c r="H160" s="52"/>
      <c r="I160" s="52"/>
      <c r="J160" s="52"/>
      <c r="K160" s="52"/>
      <c r="L160" s="52"/>
      <c r="M160" s="52"/>
      <c r="N160" s="52"/>
      <c r="O160" s="52"/>
    </row>
    <row r="161" ht="13.5" customHeight="1">
      <c r="A161" s="1" t="s">
        <v>27450</v>
      </c>
      <c r="B161" s="1" t="s">
        <v>57</v>
      </c>
      <c r="C161" s="1" t="s">
        <v>10</v>
      </c>
      <c r="D161" s="1" t="s">
        <v>27513</v>
      </c>
      <c r="E161" s="1" t="s">
        <v>27514</v>
      </c>
      <c r="F161" s="51"/>
      <c r="G161" s="52"/>
      <c r="H161" s="52"/>
      <c r="I161" s="52"/>
      <c r="J161" s="52"/>
      <c r="K161" s="52"/>
      <c r="L161" s="52"/>
      <c r="M161" s="52"/>
      <c r="N161" s="52"/>
      <c r="O161" s="52"/>
    </row>
    <row r="162" ht="13.5" customHeight="1">
      <c r="A162" s="1" t="s">
        <v>27450</v>
      </c>
      <c r="B162" s="1" t="s">
        <v>60</v>
      </c>
      <c r="C162" s="1" t="s">
        <v>115</v>
      </c>
      <c r="D162" s="1" t="s">
        <v>27519</v>
      </c>
      <c r="E162" s="1" t="s">
        <v>27520</v>
      </c>
      <c r="F162" s="51"/>
      <c r="G162" s="52"/>
      <c r="H162" s="52"/>
      <c r="I162" s="52"/>
      <c r="J162" s="52"/>
      <c r="K162" s="52"/>
      <c r="L162" s="52"/>
      <c r="M162" s="52"/>
      <c r="N162" s="52"/>
      <c r="O162" s="52"/>
    </row>
    <row r="163" ht="13.5" customHeight="1">
      <c r="A163" s="1" t="s">
        <v>27450</v>
      </c>
      <c r="B163" s="1" t="s">
        <v>65</v>
      </c>
      <c r="C163" s="1" t="s">
        <v>10</v>
      </c>
      <c r="D163" s="1" t="s">
        <v>27525</v>
      </c>
      <c r="E163" s="1" t="s">
        <v>27526</v>
      </c>
      <c r="F163" s="51"/>
      <c r="G163" s="52"/>
      <c r="H163" s="52"/>
      <c r="I163" s="52"/>
      <c r="J163" s="52"/>
      <c r="K163" s="52"/>
      <c r="L163" s="52"/>
      <c r="M163" s="52"/>
      <c r="N163" s="52"/>
      <c r="O163" s="52"/>
    </row>
    <row r="164" ht="13.5" customHeight="1">
      <c r="A164" s="1" t="s">
        <v>27450</v>
      </c>
      <c r="B164" s="1" t="s">
        <v>70</v>
      </c>
      <c r="C164" s="1" t="s">
        <v>10</v>
      </c>
      <c r="D164" s="1" t="s">
        <v>27533</v>
      </c>
      <c r="E164" s="1" t="s">
        <v>27534</v>
      </c>
      <c r="F164" s="51"/>
      <c r="G164" s="52"/>
      <c r="H164" s="52"/>
      <c r="I164" s="52"/>
      <c r="J164" s="52"/>
      <c r="K164" s="52"/>
      <c r="L164" s="52"/>
      <c r="M164" s="52"/>
      <c r="N164" s="52"/>
      <c r="O164" s="52"/>
    </row>
    <row r="165" ht="13.5" customHeight="1">
      <c r="A165" s="1" t="s">
        <v>27450</v>
      </c>
      <c r="B165" s="1" t="s">
        <v>74</v>
      </c>
      <c r="C165" s="1" t="s">
        <v>10</v>
      </c>
      <c r="D165" s="1" t="s">
        <v>27538</v>
      </c>
      <c r="E165" s="1" t="s">
        <v>27540</v>
      </c>
      <c r="F165" s="51"/>
      <c r="G165" s="52"/>
      <c r="H165" s="52"/>
      <c r="I165" s="52"/>
      <c r="J165" s="52"/>
      <c r="K165" s="52"/>
      <c r="L165" s="52"/>
      <c r="M165" s="52"/>
      <c r="N165" s="52"/>
      <c r="O165" s="52"/>
    </row>
    <row r="166" ht="13.5" customHeight="1">
      <c r="A166" s="1" t="s">
        <v>27450</v>
      </c>
      <c r="B166" s="1" t="s">
        <v>78</v>
      </c>
      <c r="C166" s="1" t="s">
        <v>10</v>
      </c>
      <c r="D166" s="1" t="s">
        <v>27543</v>
      </c>
      <c r="E166" s="1" t="s">
        <v>27544</v>
      </c>
      <c r="F166" s="51"/>
      <c r="G166" s="52"/>
      <c r="H166" s="52"/>
      <c r="I166" s="52"/>
      <c r="J166" s="52"/>
      <c r="K166" s="52"/>
      <c r="L166" s="52"/>
      <c r="M166" s="52"/>
      <c r="N166" s="52"/>
      <c r="O166" s="52"/>
    </row>
    <row r="167" ht="13.5" customHeight="1">
      <c r="A167" s="1" t="s">
        <v>27450</v>
      </c>
      <c r="B167" s="1" t="s">
        <v>83</v>
      </c>
      <c r="C167" s="1" t="s">
        <v>10</v>
      </c>
      <c r="D167" s="1" t="s">
        <v>27549</v>
      </c>
      <c r="E167" s="1" t="s">
        <v>27550</v>
      </c>
      <c r="F167" s="51"/>
      <c r="G167" s="52"/>
      <c r="H167" s="52"/>
      <c r="I167" s="52"/>
      <c r="J167" s="52"/>
      <c r="K167" s="52"/>
      <c r="L167" s="52"/>
      <c r="M167" s="52"/>
      <c r="N167" s="52"/>
      <c r="O167" s="52"/>
    </row>
    <row r="168" ht="13.5" customHeight="1">
      <c r="A168" s="1" t="s">
        <v>27450</v>
      </c>
      <c r="B168" s="1" t="s">
        <v>86</v>
      </c>
      <c r="C168" s="1" t="s">
        <v>10</v>
      </c>
      <c r="D168" s="1" t="s">
        <v>27555</v>
      </c>
      <c r="E168" s="1" t="s">
        <v>27557</v>
      </c>
      <c r="F168" s="51"/>
      <c r="G168" s="52"/>
      <c r="H168" s="52"/>
      <c r="I168" s="52"/>
      <c r="J168" s="52"/>
      <c r="K168" s="52"/>
      <c r="L168" s="52"/>
      <c r="M168" s="52"/>
      <c r="N168" s="52"/>
      <c r="O168" s="52"/>
    </row>
    <row r="169" ht="13.5" customHeight="1">
      <c r="A169" s="1" t="s">
        <v>27450</v>
      </c>
      <c r="B169" s="1" t="s">
        <v>91</v>
      </c>
      <c r="C169" s="1" t="s">
        <v>10</v>
      </c>
      <c r="D169" s="1" t="s">
        <v>27561</v>
      </c>
      <c r="E169" s="1" t="s">
        <v>27563</v>
      </c>
      <c r="F169" s="51"/>
      <c r="G169" s="52"/>
      <c r="H169" s="52"/>
      <c r="I169" s="52"/>
      <c r="J169" s="52"/>
      <c r="K169" s="52"/>
      <c r="L169" s="52"/>
      <c r="M169" s="52"/>
      <c r="N169" s="52"/>
      <c r="O169" s="52"/>
    </row>
    <row r="170" ht="13.5" customHeight="1">
      <c r="A170" s="1" t="s">
        <v>27450</v>
      </c>
      <c r="B170" s="1" t="s">
        <v>94</v>
      </c>
      <c r="C170" s="1" t="s">
        <v>10</v>
      </c>
      <c r="D170" s="1" t="s">
        <v>27568</v>
      </c>
      <c r="E170" s="1" t="s">
        <v>27570</v>
      </c>
      <c r="F170" s="51"/>
      <c r="G170" s="52"/>
      <c r="H170" s="52"/>
      <c r="I170" s="52"/>
      <c r="J170" s="52"/>
      <c r="K170" s="52"/>
      <c r="L170" s="52"/>
      <c r="M170" s="52"/>
      <c r="N170" s="52"/>
      <c r="O170" s="52"/>
    </row>
    <row r="171" ht="13.5" customHeight="1">
      <c r="A171" s="1" t="s">
        <v>27450</v>
      </c>
      <c r="B171" s="1" t="s">
        <v>186</v>
      </c>
      <c r="C171" s="1" t="s">
        <v>10</v>
      </c>
      <c r="D171" s="1" t="s">
        <v>27574</v>
      </c>
      <c r="E171" s="1" t="s">
        <v>27576</v>
      </c>
      <c r="F171" s="51"/>
      <c r="G171" s="52"/>
      <c r="H171" s="52"/>
      <c r="I171" s="52"/>
      <c r="J171" s="52"/>
      <c r="K171" s="52"/>
      <c r="L171" s="52"/>
      <c r="M171" s="52"/>
      <c r="N171" s="52"/>
      <c r="O171" s="52"/>
    </row>
    <row r="172" ht="13.5" customHeight="1">
      <c r="A172" s="1" t="s">
        <v>27450</v>
      </c>
      <c r="B172" s="1" t="s">
        <v>99</v>
      </c>
      <c r="C172" s="1" t="s">
        <v>817</v>
      </c>
      <c r="D172" s="50"/>
      <c r="E172" s="50"/>
      <c r="F172" s="51"/>
      <c r="G172" s="52"/>
      <c r="H172" s="52"/>
      <c r="I172" s="52"/>
      <c r="J172" s="52"/>
      <c r="K172" s="52"/>
      <c r="L172" s="52"/>
      <c r="M172" s="52"/>
      <c r="N172" s="52"/>
      <c r="O172" s="52"/>
    </row>
    <row r="173" ht="13.5" customHeight="1">
      <c r="A173" s="1" t="s">
        <v>27581</v>
      </c>
      <c r="B173" s="2" t="s">
        <v>1</v>
      </c>
      <c r="C173" s="1" t="s">
        <v>26504</v>
      </c>
      <c r="D173" s="50"/>
      <c r="E173" s="50"/>
      <c r="F173" s="51"/>
      <c r="G173" s="52"/>
      <c r="H173" s="52"/>
      <c r="I173" s="52"/>
      <c r="J173" s="52"/>
      <c r="K173" s="52"/>
      <c r="L173" s="52"/>
      <c r="M173" s="52"/>
      <c r="N173" s="52"/>
      <c r="O173" s="52"/>
    </row>
    <row r="174" ht="13.5" customHeight="1">
      <c r="A174" s="1" t="s">
        <v>27581</v>
      </c>
      <c r="B174" s="1" t="s">
        <v>5</v>
      </c>
      <c r="C174" s="1" t="s">
        <v>27585</v>
      </c>
      <c r="D174" s="1" t="s">
        <v>27587</v>
      </c>
      <c r="E174" s="1" t="s">
        <v>27589</v>
      </c>
      <c r="F174" s="51"/>
      <c r="G174" s="52"/>
      <c r="H174" s="52"/>
      <c r="I174" s="52"/>
      <c r="J174" s="52"/>
      <c r="K174" s="52"/>
      <c r="L174" s="52"/>
      <c r="M174" s="52"/>
      <c r="N174" s="52"/>
      <c r="O174" s="52"/>
    </row>
    <row r="175" ht="13.5" customHeight="1">
      <c r="A175" s="1" t="s">
        <v>27581</v>
      </c>
      <c r="B175" s="1" t="s">
        <v>9</v>
      </c>
      <c r="C175" s="1" t="s">
        <v>10</v>
      </c>
      <c r="D175" s="1" t="s">
        <v>27594</v>
      </c>
      <c r="E175" s="1" t="s">
        <v>27595</v>
      </c>
      <c r="F175" s="51"/>
      <c r="G175" s="52"/>
      <c r="H175" s="52"/>
      <c r="I175" s="52"/>
      <c r="J175" s="52"/>
      <c r="K175" s="52"/>
      <c r="L175" s="52"/>
      <c r="M175" s="52"/>
      <c r="N175" s="52"/>
      <c r="O175" s="52"/>
    </row>
    <row r="176" ht="13.5" customHeight="1">
      <c r="A176" s="1" t="s">
        <v>27581</v>
      </c>
      <c r="B176" s="1" t="s">
        <v>13</v>
      </c>
      <c r="C176" s="1" t="s">
        <v>10</v>
      </c>
      <c r="D176" s="1" t="s">
        <v>27598</v>
      </c>
      <c r="E176" s="1" t="s">
        <v>27599</v>
      </c>
      <c r="F176" s="51"/>
      <c r="G176" s="52"/>
      <c r="H176" s="52"/>
      <c r="I176" s="52"/>
      <c r="J176" s="52"/>
      <c r="K176" s="52"/>
      <c r="L176" s="52"/>
      <c r="M176" s="52"/>
      <c r="N176" s="52"/>
      <c r="O176" s="52"/>
    </row>
    <row r="177" ht="13.5" customHeight="1">
      <c r="A177" s="1" t="s">
        <v>27581</v>
      </c>
      <c r="B177" s="1" t="s">
        <v>16</v>
      </c>
      <c r="C177" s="1" t="s">
        <v>10</v>
      </c>
      <c r="D177" s="1" t="s">
        <v>27600</v>
      </c>
      <c r="E177" s="1" t="s">
        <v>27602</v>
      </c>
      <c r="F177" s="51"/>
      <c r="G177" s="52"/>
      <c r="H177" s="52"/>
      <c r="I177" s="52"/>
      <c r="J177" s="52"/>
      <c r="K177" s="52"/>
      <c r="L177" s="52"/>
      <c r="M177" s="52"/>
      <c r="N177" s="52"/>
      <c r="O177" s="52"/>
    </row>
    <row r="178" ht="13.5" customHeight="1">
      <c r="A178" s="1" t="s">
        <v>27581</v>
      </c>
      <c r="B178" s="1" t="s">
        <v>21</v>
      </c>
      <c r="C178" s="1" t="s">
        <v>10</v>
      </c>
      <c r="D178" s="1" t="s">
        <v>27606</v>
      </c>
      <c r="E178" s="1" t="s">
        <v>27607</v>
      </c>
      <c r="F178" s="51"/>
      <c r="G178" s="52"/>
      <c r="H178" s="52"/>
      <c r="I178" s="52"/>
      <c r="J178" s="52"/>
      <c r="K178" s="52"/>
      <c r="L178" s="52"/>
      <c r="M178" s="52"/>
      <c r="N178" s="52"/>
      <c r="O178" s="52"/>
    </row>
    <row r="179" ht="13.5" customHeight="1">
      <c r="A179" s="1" t="s">
        <v>27581</v>
      </c>
      <c r="B179" s="1" t="s">
        <v>27</v>
      </c>
      <c r="C179" s="1" t="s">
        <v>10</v>
      </c>
      <c r="D179" s="1" t="s">
        <v>27611</v>
      </c>
      <c r="E179" s="1" t="s">
        <v>27612</v>
      </c>
      <c r="F179" s="51"/>
      <c r="G179" s="52"/>
      <c r="H179" s="52"/>
      <c r="I179" s="52"/>
      <c r="J179" s="52"/>
      <c r="K179" s="52"/>
      <c r="L179" s="52"/>
      <c r="M179" s="52"/>
      <c r="N179" s="52"/>
      <c r="O179" s="52"/>
    </row>
    <row r="180" ht="13.5" customHeight="1">
      <c r="A180" s="1" t="s">
        <v>27581</v>
      </c>
      <c r="B180" s="1" t="s">
        <v>31</v>
      </c>
      <c r="C180" s="1" t="s">
        <v>10</v>
      </c>
      <c r="D180" s="1" t="s">
        <v>27615</v>
      </c>
      <c r="E180" s="1" t="s">
        <v>27616</v>
      </c>
      <c r="F180" s="51"/>
      <c r="G180" s="52"/>
      <c r="H180" s="52"/>
      <c r="I180" s="52"/>
      <c r="J180" s="52"/>
      <c r="K180" s="52"/>
      <c r="L180" s="52"/>
      <c r="M180" s="52"/>
      <c r="N180" s="52"/>
      <c r="O180" s="52"/>
    </row>
    <row r="181" ht="13.5" customHeight="1">
      <c r="A181" s="1" t="s">
        <v>27581</v>
      </c>
      <c r="B181" s="1" t="s">
        <v>34</v>
      </c>
      <c r="C181" s="1" t="s">
        <v>10</v>
      </c>
      <c r="D181" s="1" t="s">
        <v>27626</v>
      </c>
      <c r="E181" s="1" t="s">
        <v>27628</v>
      </c>
      <c r="F181" s="51"/>
      <c r="G181" s="52"/>
      <c r="H181" s="52"/>
      <c r="I181" s="52"/>
      <c r="J181" s="52"/>
      <c r="K181" s="52"/>
      <c r="L181" s="52"/>
      <c r="M181" s="52"/>
      <c r="N181" s="52"/>
      <c r="O181" s="52"/>
    </row>
    <row r="182" ht="13.5" customHeight="1">
      <c r="A182" s="1" t="s">
        <v>27581</v>
      </c>
      <c r="B182" s="1" t="s">
        <v>40</v>
      </c>
      <c r="C182" s="1" t="s">
        <v>10</v>
      </c>
      <c r="D182" s="1" t="s">
        <v>27631</v>
      </c>
      <c r="E182" s="1" t="s">
        <v>27633</v>
      </c>
      <c r="F182" s="51"/>
      <c r="G182" s="52"/>
      <c r="H182" s="52"/>
      <c r="I182" s="52"/>
      <c r="J182" s="52"/>
      <c r="K182" s="52"/>
      <c r="L182" s="52"/>
      <c r="M182" s="52"/>
      <c r="N182" s="52"/>
      <c r="O182" s="52"/>
    </row>
    <row r="183" ht="13.5" customHeight="1">
      <c r="A183" s="1" t="s">
        <v>27581</v>
      </c>
      <c r="B183" s="1" t="s">
        <v>45</v>
      </c>
      <c r="C183" s="1" t="s">
        <v>10</v>
      </c>
      <c r="D183" s="1" t="s">
        <v>27637</v>
      </c>
      <c r="E183" s="1" t="s">
        <v>27638</v>
      </c>
      <c r="F183" s="51"/>
      <c r="G183" s="52"/>
      <c r="H183" s="52"/>
      <c r="I183" s="52"/>
      <c r="J183" s="52"/>
      <c r="K183" s="52"/>
      <c r="L183" s="52"/>
      <c r="M183" s="52"/>
      <c r="N183" s="52"/>
      <c r="O183" s="52"/>
    </row>
    <row r="184" ht="13.5" customHeight="1">
      <c r="A184" s="1" t="s">
        <v>27581</v>
      </c>
      <c r="B184" s="1" t="s">
        <v>52</v>
      </c>
      <c r="C184" s="1" t="s">
        <v>10</v>
      </c>
      <c r="D184" s="1" t="s">
        <v>27643</v>
      </c>
      <c r="E184" s="1" t="s">
        <v>27644</v>
      </c>
      <c r="F184" s="51"/>
      <c r="G184" s="52"/>
      <c r="H184" s="52"/>
      <c r="I184" s="52"/>
      <c r="J184" s="52"/>
      <c r="K184" s="52"/>
      <c r="L184" s="52"/>
      <c r="M184" s="52"/>
      <c r="N184" s="52"/>
      <c r="O184" s="52"/>
    </row>
    <row r="185" ht="13.5" customHeight="1">
      <c r="A185" s="1" t="s">
        <v>27581</v>
      </c>
      <c r="B185" s="1" t="s">
        <v>57</v>
      </c>
      <c r="C185" s="1" t="s">
        <v>10</v>
      </c>
      <c r="D185" s="1" t="s">
        <v>27649</v>
      </c>
      <c r="E185" s="1" t="s">
        <v>27650</v>
      </c>
      <c r="F185" s="51"/>
      <c r="G185" s="52"/>
      <c r="H185" s="52"/>
      <c r="I185" s="52"/>
      <c r="J185" s="52"/>
      <c r="K185" s="52"/>
      <c r="L185" s="52"/>
      <c r="M185" s="52"/>
      <c r="N185" s="52"/>
      <c r="O185" s="52"/>
    </row>
    <row r="186" ht="13.5" customHeight="1">
      <c r="A186" s="1" t="s">
        <v>27581</v>
      </c>
      <c r="B186" s="1" t="s">
        <v>60</v>
      </c>
      <c r="C186" s="1" t="s">
        <v>10</v>
      </c>
      <c r="D186" s="1" t="s">
        <v>27655</v>
      </c>
      <c r="E186" s="1" t="s">
        <v>27656</v>
      </c>
      <c r="F186" s="51"/>
      <c r="G186" s="52"/>
      <c r="H186" s="52"/>
      <c r="I186" s="52"/>
      <c r="J186" s="52"/>
      <c r="K186" s="52"/>
      <c r="L186" s="52"/>
      <c r="M186" s="52"/>
      <c r="N186" s="52"/>
      <c r="O186" s="52"/>
    </row>
    <row r="187" ht="13.5" customHeight="1">
      <c r="A187" s="1" t="s">
        <v>27581</v>
      </c>
      <c r="B187" s="1" t="s">
        <v>65</v>
      </c>
      <c r="C187" s="1" t="s">
        <v>10</v>
      </c>
      <c r="D187" s="1" t="s">
        <v>27659</v>
      </c>
      <c r="E187" s="1" t="s">
        <v>27660</v>
      </c>
      <c r="F187" s="51"/>
      <c r="G187" s="52"/>
      <c r="H187" s="52"/>
      <c r="I187" s="52"/>
      <c r="J187" s="52"/>
      <c r="K187" s="52"/>
      <c r="L187" s="52"/>
      <c r="M187" s="52"/>
      <c r="N187" s="52"/>
      <c r="O187" s="52"/>
    </row>
    <row r="188" ht="13.5" customHeight="1">
      <c r="A188" s="1" t="s">
        <v>27581</v>
      </c>
      <c r="B188" s="1" t="s">
        <v>70</v>
      </c>
      <c r="C188" s="1" t="s">
        <v>10</v>
      </c>
      <c r="D188" s="1" t="s">
        <v>27661</v>
      </c>
      <c r="E188" s="1" t="s">
        <v>27663</v>
      </c>
      <c r="F188" s="51"/>
      <c r="G188" s="52"/>
      <c r="H188" s="52"/>
      <c r="I188" s="52"/>
      <c r="J188" s="52"/>
      <c r="K188" s="52"/>
      <c r="L188" s="52"/>
      <c r="M188" s="52"/>
      <c r="N188" s="52"/>
      <c r="O188" s="52"/>
    </row>
    <row r="189" ht="13.5" customHeight="1">
      <c r="A189" s="1" t="s">
        <v>27581</v>
      </c>
      <c r="B189" s="1" t="s">
        <v>74</v>
      </c>
      <c r="C189" s="1" t="s">
        <v>10</v>
      </c>
      <c r="D189" s="1" t="s">
        <v>27665</v>
      </c>
      <c r="E189" s="1" t="s">
        <v>27666</v>
      </c>
      <c r="F189" s="51"/>
      <c r="G189" s="52"/>
      <c r="H189" s="52"/>
      <c r="I189" s="52"/>
      <c r="J189" s="52"/>
      <c r="K189" s="52"/>
      <c r="L189" s="52"/>
      <c r="M189" s="52"/>
      <c r="N189" s="52"/>
      <c r="O189" s="52"/>
    </row>
    <row r="190" ht="13.5" customHeight="1">
      <c r="A190" s="1" t="s">
        <v>27581</v>
      </c>
      <c r="B190" s="1" t="s">
        <v>78</v>
      </c>
      <c r="C190" s="1" t="s">
        <v>10</v>
      </c>
      <c r="D190" s="1" t="s">
        <v>27670</v>
      </c>
      <c r="E190" s="1" t="s">
        <v>27671</v>
      </c>
      <c r="F190" s="51"/>
      <c r="G190" s="52"/>
      <c r="H190" s="52"/>
      <c r="I190" s="52"/>
      <c r="J190" s="52"/>
      <c r="K190" s="52"/>
      <c r="L190" s="52"/>
      <c r="M190" s="52"/>
      <c r="N190" s="52"/>
      <c r="O190" s="52"/>
    </row>
    <row r="191" ht="13.5" customHeight="1">
      <c r="A191" s="1" t="s">
        <v>27581</v>
      </c>
      <c r="B191" s="1" t="s">
        <v>83</v>
      </c>
      <c r="C191" s="1" t="s">
        <v>10</v>
      </c>
      <c r="D191" s="1" t="s">
        <v>27673</v>
      </c>
      <c r="E191" s="1" t="s">
        <v>27675</v>
      </c>
      <c r="F191" s="51"/>
      <c r="G191" s="52"/>
      <c r="H191" s="52"/>
      <c r="I191" s="52"/>
      <c r="J191" s="52"/>
      <c r="K191" s="52"/>
      <c r="L191" s="52"/>
      <c r="M191" s="52"/>
      <c r="N191" s="52"/>
      <c r="O191" s="52"/>
    </row>
    <row r="192" ht="13.5" customHeight="1">
      <c r="A192" s="1" t="s">
        <v>27581</v>
      </c>
      <c r="B192" s="1" t="s">
        <v>86</v>
      </c>
      <c r="C192" s="1" t="s">
        <v>10</v>
      </c>
      <c r="D192" s="1" t="s">
        <v>27679</v>
      </c>
      <c r="E192" s="1" t="s">
        <v>27680</v>
      </c>
      <c r="F192" s="51"/>
      <c r="G192" s="52"/>
      <c r="H192" s="52"/>
      <c r="I192" s="52"/>
      <c r="J192" s="52"/>
      <c r="K192" s="52"/>
      <c r="L192" s="52"/>
      <c r="M192" s="52"/>
      <c r="N192" s="52"/>
      <c r="O192" s="52"/>
    </row>
    <row r="193" ht="13.5" customHeight="1">
      <c r="A193" s="1" t="s">
        <v>27581</v>
      </c>
      <c r="B193" s="1" t="s">
        <v>91</v>
      </c>
      <c r="C193" s="1" t="s">
        <v>10</v>
      </c>
      <c r="D193" s="1" t="s">
        <v>27685</v>
      </c>
      <c r="E193" s="1" t="s">
        <v>27686</v>
      </c>
      <c r="F193" s="51"/>
      <c r="G193" s="52"/>
      <c r="H193" s="52"/>
      <c r="I193" s="52"/>
      <c r="J193" s="52"/>
      <c r="K193" s="52"/>
      <c r="L193" s="52"/>
      <c r="M193" s="52"/>
      <c r="N193" s="52"/>
      <c r="O193" s="52"/>
    </row>
    <row r="194" ht="13.5" customHeight="1">
      <c r="A194" s="1" t="s">
        <v>27581</v>
      </c>
      <c r="B194" s="1" t="s">
        <v>94</v>
      </c>
      <c r="C194" s="1" t="s">
        <v>10</v>
      </c>
      <c r="D194" s="1" t="s">
        <v>27691</v>
      </c>
      <c r="E194" s="1" t="s">
        <v>27692</v>
      </c>
      <c r="F194" s="51"/>
      <c r="G194" s="52"/>
      <c r="H194" s="52"/>
      <c r="I194" s="52"/>
      <c r="J194" s="52"/>
      <c r="K194" s="52"/>
      <c r="L194" s="52"/>
      <c r="M194" s="52"/>
      <c r="N194" s="52"/>
      <c r="O194" s="52"/>
    </row>
    <row r="195" ht="13.5" customHeight="1">
      <c r="A195" s="1" t="s">
        <v>27581</v>
      </c>
      <c r="B195" s="1" t="s">
        <v>186</v>
      </c>
      <c r="C195" s="1" t="s">
        <v>10</v>
      </c>
      <c r="D195" s="1" t="s">
        <v>27697</v>
      </c>
      <c r="E195" s="1" t="s">
        <v>27698</v>
      </c>
      <c r="F195" s="51"/>
      <c r="G195" s="52"/>
      <c r="H195" s="52"/>
      <c r="I195" s="52"/>
      <c r="J195" s="52"/>
      <c r="K195" s="52"/>
      <c r="L195" s="52"/>
      <c r="M195" s="52"/>
      <c r="N195" s="52"/>
      <c r="O195" s="52"/>
    </row>
    <row r="196" ht="13.5" customHeight="1">
      <c r="A196" s="1" t="s">
        <v>27581</v>
      </c>
      <c r="B196" s="1" t="s">
        <v>189</v>
      </c>
      <c r="C196" s="1" t="s">
        <v>10</v>
      </c>
      <c r="D196" s="1" t="s">
        <v>27701</v>
      </c>
      <c r="E196" s="1" t="s">
        <v>27702</v>
      </c>
      <c r="F196" s="51"/>
      <c r="G196" s="52"/>
      <c r="H196" s="52"/>
      <c r="I196" s="52"/>
      <c r="J196" s="52"/>
      <c r="K196" s="52"/>
      <c r="L196" s="52"/>
      <c r="M196" s="52"/>
      <c r="N196" s="52"/>
      <c r="O196" s="52"/>
    </row>
    <row r="197" ht="13.5" customHeight="1">
      <c r="A197" s="1" t="s">
        <v>27581</v>
      </c>
      <c r="B197" s="1" t="s">
        <v>193</v>
      </c>
      <c r="C197" s="1" t="s">
        <v>10</v>
      </c>
      <c r="D197" s="1" t="s">
        <v>27705</v>
      </c>
      <c r="E197" s="1" t="s">
        <v>27706</v>
      </c>
      <c r="F197" s="51"/>
      <c r="G197" s="52"/>
      <c r="H197" s="52"/>
      <c r="I197" s="52"/>
      <c r="J197" s="52"/>
      <c r="K197" s="52"/>
      <c r="L197" s="52"/>
      <c r="M197" s="52"/>
      <c r="N197" s="52"/>
      <c r="O197" s="52"/>
    </row>
    <row r="198" ht="13.5" customHeight="1">
      <c r="A198" s="1" t="s">
        <v>27581</v>
      </c>
      <c r="B198" s="1" t="s">
        <v>99</v>
      </c>
      <c r="C198" s="1" t="s">
        <v>27229</v>
      </c>
      <c r="D198" s="50"/>
      <c r="E198" s="50"/>
      <c r="F198" s="51"/>
      <c r="G198" s="52"/>
      <c r="H198" s="52"/>
      <c r="I198" s="52"/>
      <c r="J198" s="52"/>
      <c r="K198" s="52"/>
      <c r="L198" s="52"/>
      <c r="M198" s="52"/>
      <c r="N198" s="52"/>
      <c r="O198" s="52"/>
    </row>
    <row r="199" ht="13.5" customHeight="1">
      <c r="A199" s="1" t="s">
        <v>27711</v>
      </c>
      <c r="B199" s="2" t="s">
        <v>1</v>
      </c>
      <c r="C199" s="1" t="s">
        <v>26504</v>
      </c>
      <c r="D199" s="50"/>
      <c r="E199" s="50"/>
      <c r="F199" s="51"/>
      <c r="G199" s="52"/>
      <c r="H199" s="52"/>
      <c r="I199" s="52"/>
      <c r="J199" s="52"/>
      <c r="K199" s="52"/>
      <c r="L199" s="52"/>
      <c r="M199" s="52"/>
      <c r="N199" s="52"/>
      <c r="O199" s="52"/>
    </row>
    <row r="200" ht="13.5" customHeight="1">
      <c r="A200" s="1" t="s">
        <v>27711</v>
      </c>
      <c r="B200" s="1" t="s">
        <v>5</v>
      </c>
      <c r="C200" s="1" t="s">
        <v>130</v>
      </c>
      <c r="D200" s="1" t="s">
        <v>27716</v>
      </c>
      <c r="E200" s="1" t="s">
        <v>27717</v>
      </c>
      <c r="F200" s="51"/>
      <c r="G200" s="52"/>
      <c r="H200" s="52"/>
      <c r="I200" s="52"/>
      <c r="J200" s="52"/>
      <c r="K200" s="52"/>
      <c r="L200" s="52"/>
      <c r="M200" s="52"/>
      <c r="N200" s="52"/>
      <c r="O200" s="52"/>
    </row>
    <row r="201" ht="13.5" customHeight="1">
      <c r="A201" s="1" t="s">
        <v>27711</v>
      </c>
      <c r="B201" s="1" t="s">
        <v>9</v>
      </c>
      <c r="C201" s="1" t="s">
        <v>10</v>
      </c>
      <c r="D201" s="1" t="s">
        <v>27722</v>
      </c>
      <c r="E201" s="1" t="s">
        <v>27723</v>
      </c>
      <c r="F201" s="51"/>
      <c r="G201" s="52"/>
      <c r="H201" s="52"/>
      <c r="I201" s="52"/>
      <c r="J201" s="52"/>
      <c r="K201" s="52"/>
      <c r="L201" s="52"/>
      <c r="M201" s="52"/>
      <c r="N201" s="52"/>
      <c r="O201" s="52"/>
    </row>
    <row r="202" ht="13.5" customHeight="1">
      <c r="A202" s="1" t="s">
        <v>27711</v>
      </c>
      <c r="B202" s="1" t="s">
        <v>13</v>
      </c>
      <c r="C202" s="1" t="s">
        <v>10</v>
      </c>
      <c r="D202" s="1" t="s">
        <v>27727</v>
      </c>
      <c r="E202" s="1" t="s">
        <v>27728</v>
      </c>
      <c r="F202" s="51"/>
      <c r="G202" s="52"/>
      <c r="H202" s="52"/>
      <c r="I202" s="52"/>
      <c r="J202" s="52"/>
      <c r="K202" s="52"/>
      <c r="L202" s="52"/>
      <c r="M202" s="52"/>
      <c r="N202" s="52"/>
      <c r="O202" s="52"/>
    </row>
    <row r="203" ht="13.5" customHeight="1">
      <c r="A203" s="1" t="s">
        <v>27711</v>
      </c>
      <c r="B203" s="1" t="s">
        <v>16</v>
      </c>
      <c r="C203" s="1" t="s">
        <v>10</v>
      </c>
      <c r="D203" s="1" t="s">
        <v>27732</v>
      </c>
      <c r="E203" s="1" t="s">
        <v>27733</v>
      </c>
      <c r="F203" s="51"/>
      <c r="G203" s="52"/>
      <c r="H203" s="52"/>
      <c r="I203" s="52"/>
      <c r="J203" s="52"/>
      <c r="K203" s="52"/>
      <c r="L203" s="52"/>
      <c r="M203" s="52"/>
      <c r="N203" s="52"/>
      <c r="O203" s="52"/>
    </row>
    <row r="204" ht="13.5" customHeight="1">
      <c r="A204" s="1" t="s">
        <v>27711</v>
      </c>
      <c r="B204" s="1" t="s">
        <v>21</v>
      </c>
      <c r="C204" s="1" t="s">
        <v>10</v>
      </c>
      <c r="D204" s="1" t="s">
        <v>27738</v>
      </c>
      <c r="E204" s="1" t="s">
        <v>27739</v>
      </c>
      <c r="F204" s="51"/>
      <c r="G204" s="52"/>
      <c r="H204" s="52"/>
      <c r="I204" s="52"/>
      <c r="J204" s="52"/>
      <c r="K204" s="52"/>
      <c r="L204" s="52"/>
      <c r="M204" s="52"/>
      <c r="N204" s="52"/>
      <c r="O204" s="52"/>
    </row>
    <row r="205" ht="13.5" customHeight="1">
      <c r="A205" s="1" t="s">
        <v>27711</v>
      </c>
      <c r="B205" s="1" t="s">
        <v>27</v>
      </c>
      <c r="C205" s="1" t="s">
        <v>10</v>
      </c>
      <c r="D205" s="1" t="s">
        <v>27744</v>
      </c>
      <c r="E205" s="1" t="s">
        <v>27745</v>
      </c>
      <c r="F205" s="51"/>
      <c r="G205" s="52"/>
      <c r="H205" s="52"/>
      <c r="I205" s="52"/>
      <c r="J205" s="52"/>
      <c r="K205" s="52"/>
      <c r="L205" s="52"/>
      <c r="M205" s="52"/>
      <c r="N205" s="52"/>
      <c r="O205" s="52"/>
    </row>
    <row r="206" ht="13.5" customHeight="1">
      <c r="A206" s="1" t="s">
        <v>27711</v>
      </c>
      <c r="B206" s="1" t="s">
        <v>31</v>
      </c>
      <c r="C206" s="1" t="s">
        <v>10</v>
      </c>
      <c r="D206" s="1" t="s">
        <v>27750</v>
      </c>
      <c r="E206" s="1" t="s">
        <v>27751</v>
      </c>
      <c r="F206" s="51"/>
      <c r="G206" s="52"/>
      <c r="H206" s="52"/>
      <c r="I206" s="52"/>
      <c r="J206" s="52"/>
      <c r="K206" s="52"/>
      <c r="L206" s="52"/>
      <c r="M206" s="52"/>
      <c r="N206" s="52"/>
      <c r="O206" s="52"/>
    </row>
    <row r="207" ht="13.5" customHeight="1">
      <c r="A207" s="1" t="s">
        <v>27711</v>
      </c>
      <c r="B207" s="1" t="s">
        <v>34</v>
      </c>
      <c r="C207" s="1" t="s">
        <v>10</v>
      </c>
      <c r="D207" s="1" t="s">
        <v>27756</v>
      </c>
      <c r="E207" s="1" t="s">
        <v>27757</v>
      </c>
      <c r="F207" s="51"/>
      <c r="G207" s="52"/>
      <c r="H207" s="52"/>
      <c r="I207" s="52"/>
      <c r="J207" s="52"/>
      <c r="K207" s="52"/>
      <c r="L207" s="52"/>
      <c r="M207" s="52"/>
      <c r="N207" s="52"/>
      <c r="O207" s="52"/>
    </row>
    <row r="208" ht="13.5" customHeight="1">
      <c r="A208" s="1" t="s">
        <v>27711</v>
      </c>
      <c r="B208" s="1" t="s">
        <v>40</v>
      </c>
      <c r="C208" s="1" t="s">
        <v>10</v>
      </c>
      <c r="D208" s="1" t="s">
        <v>27762</v>
      </c>
      <c r="E208" s="1" t="s">
        <v>27763</v>
      </c>
      <c r="F208" s="51"/>
      <c r="G208" s="52"/>
      <c r="H208" s="52"/>
      <c r="I208" s="52"/>
      <c r="J208" s="52"/>
      <c r="K208" s="52"/>
      <c r="L208" s="52"/>
      <c r="M208" s="52"/>
      <c r="N208" s="52"/>
      <c r="O208" s="52"/>
    </row>
    <row r="209" ht="13.5" customHeight="1">
      <c r="A209" s="1" t="s">
        <v>27711</v>
      </c>
      <c r="B209" s="1" t="s">
        <v>45</v>
      </c>
      <c r="C209" s="1" t="s">
        <v>10</v>
      </c>
      <c r="D209" s="1" t="s">
        <v>27766</v>
      </c>
      <c r="E209" s="1" t="s">
        <v>27767</v>
      </c>
      <c r="F209" s="51"/>
      <c r="G209" s="52"/>
      <c r="H209" s="52"/>
      <c r="I209" s="52"/>
      <c r="J209" s="52"/>
      <c r="K209" s="52"/>
      <c r="L209" s="52"/>
      <c r="M209" s="52"/>
      <c r="N209" s="52"/>
      <c r="O209" s="52"/>
    </row>
    <row r="210" ht="13.5" customHeight="1">
      <c r="A210" s="1" t="s">
        <v>27711</v>
      </c>
      <c r="B210" s="1" t="s">
        <v>52</v>
      </c>
      <c r="C210" s="1" t="s">
        <v>10</v>
      </c>
      <c r="D210" s="1" t="s">
        <v>27772</v>
      </c>
      <c r="E210" s="1" t="s">
        <v>27773</v>
      </c>
      <c r="F210" s="51"/>
      <c r="G210" s="52"/>
      <c r="H210" s="52"/>
      <c r="I210" s="52"/>
      <c r="J210" s="52"/>
      <c r="K210" s="52"/>
      <c r="L210" s="52"/>
      <c r="M210" s="52"/>
      <c r="N210" s="52"/>
      <c r="O210" s="52"/>
    </row>
    <row r="211" ht="13.5" customHeight="1">
      <c r="A211" s="1" t="s">
        <v>27711</v>
      </c>
      <c r="B211" s="1" t="s">
        <v>57</v>
      </c>
      <c r="C211" s="1" t="s">
        <v>10</v>
      </c>
      <c r="D211" s="1" t="s">
        <v>27778</v>
      </c>
      <c r="E211" s="1" t="s">
        <v>27779</v>
      </c>
      <c r="F211" s="51"/>
      <c r="G211" s="52"/>
      <c r="H211" s="52"/>
      <c r="I211" s="52"/>
      <c r="J211" s="52"/>
      <c r="K211" s="52"/>
      <c r="L211" s="52"/>
      <c r="M211" s="52"/>
      <c r="N211" s="52"/>
      <c r="O211" s="52"/>
    </row>
    <row r="212" ht="13.5" customHeight="1">
      <c r="A212" s="1" t="s">
        <v>27711</v>
      </c>
      <c r="B212" s="1" t="s">
        <v>60</v>
      </c>
      <c r="C212" s="1" t="s">
        <v>10</v>
      </c>
      <c r="D212" s="1" t="s">
        <v>27784</v>
      </c>
      <c r="E212" s="1" t="s">
        <v>27785</v>
      </c>
      <c r="F212" s="51"/>
      <c r="G212" s="52"/>
      <c r="H212" s="52"/>
      <c r="I212" s="52"/>
      <c r="J212" s="52"/>
      <c r="K212" s="52"/>
      <c r="L212" s="52"/>
      <c r="M212" s="52"/>
      <c r="N212" s="52"/>
      <c r="O212" s="52"/>
    </row>
    <row r="213" ht="13.5" customHeight="1">
      <c r="A213" s="1" t="s">
        <v>27711</v>
      </c>
      <c r="B213" s="1" t="s">
        <v>65</v>
      </c>
      <c r="C213" s="1" t="s">
        <v>10</v>
      </c>
      <c r="D213" s="1" t="s">
        <v>27790</v>
      </c>
      <c r="E213" s="1" t="s">
        <v>27791</v>
      </c>
      <c r="F213" s="51"/>
      <c r="G213" s="52"/>
      <c r="H213" s="52"/>
      <c r="I213" s="52"/>
      <c r="J213" s="52"/>
      <c r="K213" s="52"/>
      <c r="L213" s="52"/>
      <c r="M213" s="52"/>
      <c r="N213" s="52"/>
      <c r="O213" s="52"/>
    </row>
    <row r="214" ht="13.5" customHeight="1">
      <c r="A214" s="1" t="s">
        <v>27711</v>
      </c>
      <c r="B214" s="1" t="s">
        <v>70</v>
      </c>
      <c r="C214" s="1" t="s">
        <v>115</v>
      </c>
      <c r="D214" s="1" t="s">
        <v>27796</v>
      </c>
      <c r="E214" s="1" t="s">
        <v>27797</v>
      </c>
      <c r="F214" s="51"/>
      <c r="G214" s="52"/>
      <c r="H214" s="52"/>
      <c r="I214" s="52"/>
      <c r="J214" s="52"/>
      <c r="K214" s="52"/>
      <c r="L214" s="52"/>
      <c r="M214" s="52"/>
      <c r="N214" s="52"/>
      <c r="O214" s="52"/>
    </row>
    <row r="215" ht="13.5" customHeight="1">
      <c r="A215" s="1" t="s">
        <v>27711</v>
      </c>
      <c r="B215" s="1" t="s">
        <v>74</v>
      </c>
      <c r="C215" s="1" t="s">
        <v>10</v>
      </c>
      <c r="D215" s="1" t="s">
        <v>27802</v>
      </c>
      <c r="E215" s="1" t="s">
        <v>27803</v>
      </c>
      <c r="F215" s="51"/>
      <c r="G215" s="52"/>
      <c r="H215" s="52"/>
      <c r="I215" s="52"/>
      <c r="J215" s="52"/>
      <c r="K215" s="52"/>
      <c r="L215" s="52"/>
      <c r="M215" s="52"/>
      <c r="N215" s="52"/>
      <c r="O215" s="52"/>
    </row>
    <row r="216" ht="13.5" customHeight="1">
      <c r="A216" s="1" t="s">
        <v>27711</v>
      </c>
      <c r="B216" s="1" t="s">
        <v>78</v>
      </c>
      <c r="C216" s="1" t="s">
        <v>10</v>
      </c>
      <c r="D216" s="1" t="s">
        <v>27808</v>
      </c>
      <c r="E216" s="1" t="s">
        <v>27811</v>
      </c>
      <c r="F216" s="51"/>
      <c r="G216" s="52"/>
      <c r="H216" s="52"/>
      <c r="I216" s="52"/>
      <c r="J216" s="52"/>
      <c r="K216" s="52"/>
      <c r="L216" s="52"/>
      <c r="M216" s="52"/>
      <c r="N216" s="52"/>
      <c r="O216" s="52"/>
    </row>
    <row r="217" ht="13.5" customHeight="1">
      <c r="A217" s="1" t="s">
        <v>27711</v>
      </c>
      <c r="B217" s="1" t="s">
        <v>83</v>
      </c>
      <c r="C217" s="1" t="s">
        <v>10</v>
      </c>
      <c r="D217" s="1" t="s">
        <v>27814</v>
      </c>
      <c r="E217" s="1" t="s">
        <v>27815</v>
      </c>
      <c r="F217" s="51"/>
      <c r="G217" s="52"/>
      <c r="H217" s="52"/>
      <c r="I217" s="52"/>
      <c r="J217" s="52"/>
      <c r="K217" s="52"/>
      <c r="L217" s="52"/>
      <c r="M217" s="52"/>
      <c r="N217" s="52"/>
      <c r="O217" s="52"/>
    </row>
    <row r="218" ht="13.5" customHeight="1">
      <c r="A218" s="1" t="s">
        <v>27711</v>
      </c>
      <c r="B218" s="1" t="s">
        <v>86</v>
      </c>
      <c r="C218" s="1" t="s">
        <v>10</v>
      </c>
      <c r="D218" s="1" t="s">
        <v>27819</v>
      </c>
      <c r="E218" s="1" t="s">
        <v>27820</v>
      </c>
      <c r="F218" s="51"/>
      <c r="G218" s="52"/>
      <c r="H218" s="52"/>
      <c r="I218" s="52"/>
      <c r="J218" s="52"/>
      <c r="K218" s="52"/>
      <c r="L218" s="52"/>
      <c r="M218" s="52"/>
      <c r="N218" s="52"/>
      <c r="O218" s="52"/>
    </row>
    <row r="219" ht="13.5" customHeight="1">
      <c r="A219" s="1" t="s">
        <v>27711</v>
      </c>
      <c r="B219" s="1" t="s">
        <v>91</v>
      </c>
      <c r="C219" s="1" t="s">
        <v>10</v>
      </c>
      <c r="D219" s="1" t="s">
        <v>27825</v>
      </c>
      <c r="E219" s="1" t="s">
        <v>27827</v>
      </c>
      <c r="F219" s="51"/>
      <c r="G219" s="52"/>
      <c r="H219" s="52"/>
      <c r="I219" s="52"/>
      <c r="J219" s="52"/>
      <c r="K219" s="52"/>
      <c r="L219" s="52"/>
      <c r="M219" s="52"/>
      <c r="N219" s="52"/>
      <c r="O219" s="52"/>
    </row>
    <row r="220" ht="13.5" customHeight="1">
      <c r="A220" s="1" t="s">
        <v>27711</v>
      </c>
      <c r="B220" s="1" t="s">
        <v>94</v>
      </c>
      <c r="C220" s="1" t="s">
        <v>10</v>
      </c>
      <c r="D220" s="1" t="s">
        <v>27833</v>
      </c>
      <c r="E220" s="1" t="s">
        <v>27836</v>
      </c>
      <c r="F220" s="51"/>
      <c r="G220" s="52"/>
      <c r="H220" s="52"/>
      <c r="I220" s="52"/>
      <c r="J220" s="52"/>
      <c r="K220" s="52"/>
      <c r="L220" s="52"/>
      <c r="M220" s="52"/>
      <c r="N220" s="52"/>
      <c r="O220" s="52"/>
    </row>
    <row r="221" ht="13.5" customHeight="1">
      <c r="A221" s="1" t="s">
        <v>27711</v>
      </c>
      <c r="B221" s="1" t="s">
        <v>186</v>
      </c>
      <c r="C221" s="1" t="s">
        <v>10</v>
      </c>
      <c r="D221" s="1" t="s">
        <v>27839</v>
      </c>
      <c r="E221" s="1" t="s">
        <v>27841</v>
      </c>
      <c r="F221" s="51"/>
      <c r="G221" s="52"/>
      <c r="H221" s="52"/>
      <c r="I221" s="52"/>
      <c r="J221" s="52"/>
      <c r="K221" s="52"/>
      <c r="L221" s="52"/>
      <c r="M221" s="52"/>
      <c r="N221" s="52"/>
      <c r="O221" s="52"/>
    </row>
    <row r="222" ht="13.5" customHeight="1">
      <c r="A222" s="1" t="s">
        <v>27711</v>
      </c>
      <c r="B222" s="1" t="s">
        <v>99</v>
      </c>
      <c r="C222" s="1" t="s">
        <v>817</v>
      </c>
      <c r="D222" s="50"/>
      <c r="E222" s="50"/>
      <c r="F222" s="51"/>
      <c r="G222" s="52"/>
      <c r="H222" s="52"/>
      <c r="I222" s="52"/>
      <c r="J222" s="52"/>
      <c r="K222" s="52"/>
      <c r="L222" s="52"/>
      <c r="M222" s="52"/>
      <c r="N222" s="52"/>
      <c r="O222" s="52"/>
    </row>
    <row r="223" ht="13.5" customHeight="1">
      <c r="A223" s="1" t="s">
        <v>27845</v>
      </c>
      <c r="B223" s="2" t="s">
        <v>1</v>
      </c>
      <c r="C223" s="1" t="s">
        <v>26504</v>
      </c>
      <c r="D223" s="50"/>
      <c r="E223" s="50"/>
      <c r="F223" s="51"/>
      <c r="G223" s="52"/>
      <c r="H223" s="52"/>
      <c r="I223" s="52"/>
      <c r="J223" s="52"/>
      <c r="K223" s="52"/>
      <c r="L223" s="52"/>
      <c r="M223" s="52"/>
      <c r="N223" s="52"/>
      <c r="O223" s="52"/>
    </row>
    <row r="224" ht="13.5" customHeight="1">
      <c r="A224" s="1" t="s">
        <v>27845</v>
      </c>
      <c r="B224" s="1" t="s">
        <v>5</v>
      </c>
      <c r="C224" s="1" t="s">
        <v>130</v>
      </c>
      <c r="D224" s="1" t="s">
        <v>27851</v>
      </c>
      <c r="E224" s="1" t="s">
        <v>27853</v>
      </c>
      <c r="F224" s="51"/>
      <c r="G224" s="52"/>
      <c r="H224" s="52"/>
      <c r="I224" s="52"/>
      <c r="J224" s="52"/>
      <c r="K224" s="52"/>
      <c r="L224" s="52"/>
      <c r="M224" s="52"/>
      <c r="N224" s="52"/>
      <c r="O224" s="52"/>
    </row>
    <row r="225" ht="13.5" customHeight="1">
      <c r="A225" s="1" t="s">
        <v>27845</v>
      </c>
      <c r="B225" s="1" t="s">
        <v>9</v>
      </c>
      <c r="C225" s="1" t="s">
        <v>10</v>
      </c>
      <c r="D225" s="1" t="s">
        <v>27856</v>
      </c>
      <c r="E225" s="1" t="s">
        <v>27860</v>
      </c>
      <c r="F225" s="51"/>
      <c r="G225" s="52"/>
      <c r="H225" s="52"/>
      <c r="I225" s="52"/>
      <c r="J225" s="52"/>
      <c r="K225" s="52"/>
      <c r="L225" s="52"/>
      <c r="M225" s="52"/>
      <c r="N225" s="52"/>
      <c r="O225" s="52"/>
    </row>
    <row r="226" ht="13.5" customHeight="1">
      <c r="A226" s="1" t="s">
        <v>27845</v>
      </c>
      <c r="B226" s="1" t="s">
        <v>13</v>
      </c>
      <c r="C226" s="1" t="s">
        <v>10</v>
      </c>
      <c r="D226" s="1" t="s">
        <v>27864</v>
      </c>
      <c r="E226" s="1" t="s">
        <v>27866</v>
      </c>
      <c r="F226" s="51"/>
      <c r="G226" s="52"/>
      <c r="H226" s="52"/>
      <c r="I226" s="52"/>
      <c r="J226" s="52"/>
      <c r="K226" s="52"/>
      <c r="L226" s="52"/>
      <c r="M226" s="52"/>
      <c r="N226" s="52"/>
      <c r="O226" s="52"/>
    </row>
    <row r="227" ht="13.5" customHeight="1">
      <c r="A227" s="1" t="s">
        <v>27845</v>
      </c>
      <c r="B227" s="1" t="s">
        <v>16</v>
      </c>
      <c r="C227" s="1" t="s">
        <v>10</v>
      </c>
      <c r="D227" s="1" t="s">
        <v>27869</v>
      </c>
      <c r="E227" s="1" t="s">
        <v>27871</v>
      </c>
      <c r="F227" s="51"/>
      <c r="G227" s="52"/>
      <c r="H227" s="52"/>
      <c r="I227" s="52"/>
      <c r="J227" s="52"/>
      <c r="K227" s="52"/>
      <c r="L227" s="52"/>
      <c r="M227" s="52"/>
      <c r="N227" s="52"/>
      <c r="O227" s="52"/>
    </row>
    <row r="228" ht="13.5" customHeight="1">
      <c r="A228" s="1" t="s">
        <v>27845</v>
      </c>
      <c r="B228" s="1" t="s">
        <v>21</v>
      </c>
      <c r="C228" s="1" t="s">
        <v>10</v>
      </c>
      <c r="D228" s="1" t="s">
        <v>27874</v>
      </c>
      <c r="E228" s="1" t="s">
        <v>27876</v>
      </c>
      <c r="F228" s="51"/>
      <c r="G228" s="52"/>
      <c r="H228" s="52"/>
      <c r="I228" s="52"/>
      <c r="J228" s="52"/>
      <c r="K228" s="52"/>
      <c r="L228" s="52"/>
      <c r="M228" s="52"/>
      <c r="N228" s="52"/>
      <c r="O228" s="52"/>
    </row>
    <row r="229" ht="13.5" customHeight="1">
      <c r="A229" s="1" t="s">
        <v>27845</v>
      </c>
      <c r="B229" s="1" t="s">
        <v>27</v>
      </c>
      <c r="C229" s="1" t="s">
        <v>10</v>
      </c>
      <c r="D229" s="1" t="s">
        <v>27878</v>
      </c>
      <c r="E229" s="1" t="s">
        <v>27880</v>
      </c>
      <c r="F229" s="51"/>
      <c r="G229" s="52"/>
      <c r="H229" s="52"/>
      <c r="I229" s="52"/>
      <c r="J229" s="52"/>
      <c r="K229" s="52"/>
      <c r="L229" s="52"/>
      <c r="M229" s="52"/>
      <c r="N229" s="52"/>
      <c r="O229" s="52"/>
    </row>
    <row r="230" ht="13.5" customHeight="1">
      <c r="A230" s="1" t="s">
        <v>27845</v>
      </c>
      <c r="B230" s="1" t="s">
        <v>31</v>
      </c>
      <c r="C230" s="1" t="s">
        <v>10</v>
      </c>
      <c r="D230" s="1" t="s">
        <v>27884</v>
      </c>
      <c r="E230" s="1" t="s">
        <v>27885</v>
      </c>
      <c r="F230" s="51"/>
      <c r="G230" s="52"/>
      <c r="H230" s="52"/>
      <c r="I230" s="52"/>
      <c r="J230" s="52"/>
      <c r="K230" s="52"/>
      <c r="L230" s="52"/>
      <c r="M230" s="52"/>
      <c r="N230" s="52"/>
      <c r="O230" s="52"/>
    </row>
    <row r="231" ht="13.5" customHeight="1">
      <c r="A231" s="1" t="s">
        <v>27845</v>
      </c>
      <c r="B231" s="1" t="s">
        <v>34</v>
      </c>
      <c r="C231" s="1" t="s">
        <v>115</v>
      </c>
      <c r="D231" s="1" t="s">
        <v>27890</v>
      </c>
      <c r="E231" s="1" t="s">
        <v>27891</v>
      </c>
      <c r="F231" s="51"/>
      <c r="G231" s="52"/>
      <c r="H231" s="52"/>
      <c r="I231" s="52"/>
      <c r="J231" s="52"/>
      <c r="K231" s="52"/>
      <c r="L231" s="52"/>
      <c r="M231" s="52"/>
      <c r="N231" s="52"/>
      <c r="O231" s="52"/>
    </row>
    <row r="232" ht="13.5" customHeight="1">
      <c r="A232" s="1" t="s">
        <v>27845</v>
      </c>
      <c r="B232" s="1" t="s">
        <v>40</v>
      </c>
      <c r="C232" s="1" t="s">
        <v>10</v>
      </c>
      <c r="D232" s="1" t="s">
        <v>27896</v>
      </c>
      <c r="E232" s="1" t="s">
        <v>27897</v>
      </c>
      <c r="F232" s="51"/>
      <c r="G232" s="52"/>
      <c r="H232" s="52"/>
      <c r="I232" s="52"/>
      <c r="J232" s="52"/>
      <c r="K232" s="52"/>
      <c r="L232" s="52"/>
      <c r="M232" s="52"/>
      <c r="N232" s="52"/>
      <c r="O232" s="52"/>
    </row>
    <row r="233" ht="13.5" customHeight="1">
      <c r="A233" s="1" t="s">
        <v>27845</v>
      </c>
      <c r="B233" s="1" t="s">
        <v>45</v>
      </c>
      <c r="C233" s="1" t="s">
        <v>10</v>
      </c>
      <c r="D233" s="1" t="s">
        <v>27902</v>
      </c>
      <c r="E233" s="1" t="s">
        <v>27903</v>
      </c>
      <c r="F233" s="51"/>
      <c r="G233" s="52"/>
      <c r="H233" s="52"/>
      <c r="I233" s="52"/>
      <c r="J233" s="52"/>
      <c r="K233" s="52"/>
      <c r="L233" s="52"/>
      <c r="M233" s="52"/>
      <c r="N233" s="52"/>
      <c r="O233" s="52"/>
    </row>
    <row r="234" ht="13.5" customHeight="1">
      <c r="A234" s="1" t="s">
        <v>27845</v>
      </c>
      <c r="B234" s="1" t="s">
        <v>52</v>
      </c>
      <c r="C234" s="1" t="s">
        <v>10</v>
      </c>
      <c r="D234" s="1" t="s">
        <v>27908</v>
      </c>
      <c r="E234" s="1" t="s">
        <v>27909</v>
      </c>
      <c r="F234" s="51"/>
      <c r="G234" s="52"/>
      <c r="H234" s="52"/>
      <c r="I234" s="52"/>
      <c r="J234" s="52"/>
      <c r="K234" s="52"/>
      <c r="L234" s="52"/>
      <c r="M234" s="52"/>
      <c r="N234" s="52"/>
      <c r="O234" s="52"/>
    </row>
    <row r="235" ht="13.5" customHeight="1">
      <c r="A235" s="1" t="s">
        <v>27845</v>
      </c>
      <c r="B235" s="1" t="s">
        <v>57</v>
      </c>
      <c r="C235" s="1" t="s">
        <v>10</v>
      </c>
      <c r="D235" s="1" t="s">
        <v>27914</v>
      </c>
      <c r="E235" s="1" t="s">
        <v>27915</v>
      </c>
      <c r="F235" s="51"/>
      <c r="G235" s="52"/>
      <c r="H235" s="52"/>
      <c r="I235" s="52"/>
      <c r="J235" s="52"/>
      <c r="K235" s="52"/>
      <c r="L235" s="52"/>
      <c r="M235" s="52"/>
      <c r="N235" s="52"/>
      <c r="O235" s="52"/>
    </row>
    <row r="236" ht="13.5" customHeight="1">
      <c r="A236" s="1" t="s">
        <v>27845</v>
      </c>
      <c r="B236" s="1" t="s">
        <v>60</v>
      </c>
      <c r="C236" s="1" t="s">
        <v>10</v>
      </c>
      <c r="D236" s="1" t="s">
        <v>27918</v>
      </c>
      <c r="E236" s="1" t="s">
        <v>27919</v>
      </c>
      <c r="F236" s="51"/>
      <c r="G236" s="52"/>
      <c r="H236" s="52"/>
      <c r="I236" s="52"/>
      <c r="J236" s="52"/>
      <c r="K236" s="52"/>
      <c r="L236" s="52"/>
      <c r="M236" s="52"/>
      <c r="N236" s="52"/>
      <c r="O236" s="52"/>
    </row>
    <row r="237" ht="13.5" customHeight="1">
      <c r="A237" s="1" t="s">
        <v>27845</v>
      </c>
      <c r="B237" s="1" t="s">
        <v>65</v>
      </c>
      <c r="C237" s="1" t="s">
        <v>10</v>
      </c>
      <c r="D237" s="1" t="s">
        <v>27922</v>
      </c>
      <c r="E237" s="1" t="s">
        <v>27923</v>
      </c>
      <c r="F237" s="51"/>
      <c r="G237" s="52"/>
      <c r="H237" s="52"/>
      <c r="I237" s="52"/>
      <c r="J237" s="52"/>
      <c r="K237" s="52"/>
      <c r="L237" s="52"/>
      <c r="M237" s="52"/>
      <c r="N237" s="52"/>
      <c r="O237" s="52"/>
    </row>
    <row r="238" ht="13.5" customHeight="1">
      <c r="A238" s="1" t="s">
        <v>27845</v>
      </c>
      <c r="B238" s="1" t="s">
        <v>70</v>
      </c>
      <c r="C238" s="1" t="s">
        <v>10</v>
      </c>
      <c r="D238" s="1" t="s">
        <v>27927</v>
      </c>
      <c r="E238" s="1" t="s">
        <v>27928</v>
      </c>
      <c r="F238" s="51"/>
      <c r="G238" s="52"/>
      <c r="H238" s="52"/>
      <c r="I238" s="52"/>
      <c r="J238" s="52"/>
      <c r="K238" s="52"/>
      <c r="L238" s="52"/>
      <c r="M238" s="52"/>
      <c r="N238" s="52"/>
      <c r="O238" s="52"/>
    </row>
    <row r="239" ht="13.5" customHeight="1">
      <c r="A239" s="1" t="s">
        <v>27845</v>
      </c>
      <c r="B239" s="1" t="s">
        <v>74</v>
      </c>
      <c r="C239" s="1" t="s">
        <v>10</v>
      </c>
      <c r="D239" s="1" t="s">
        <v>27932</v>
      </c>
      <c r="E239" s="1" t="s">
        <v>27934</v>
      </c>
      <c r="F239" s="51"/>
      <c r="G239" s="52"/>
      <c r="H239" s="52"/>
      <c r="I239" s="52"/>
      <c r="J239" s="52"/>
      <c r="K239" s="52"/>
      <c r="L239" s="52"/>
      <c r="M239" s="52"/>
      <c r="N239" s="52"/>
      <c r="O239" s="52"/>
    </row>
    <row r="240" ht="13.5" customHeight="1">
      <c r="A240" s="1" t="s">
        <v>27845</v>
      </c>
      <c r="B240" s="1" t="s">
        <v>78</v>
      </c>
      <c r="C240" s="1" t="s">
        <v>10</v>
      </c>
      <c r="D240" s="1" t="s">
        <v>27937</v>
      </c>
      <c r="E240" s="1" t="s">
        <v>27938</v>
      </c>
      <c r="F240" s="51"/>
      <c r="G240" s="52"/>
      <c r="H240" s="52"/>
      <c r="I240" s="52"/>
      <c r="J240" s="52"/>
      <c r="K240" s="52"/>
      <c r="L240" s="52"/>
      <c r="M240" s="52"/>
      <c r="N240" s="52"/>
      <c r="O240" s="52"/>
    </row>
    <row r="241" ht="13.5" customHeight="1">
      <c r="A241" s="1" t="s">
        <v>27845</v>
      </c>
      <c r="B241" s="1" t="s">
        <v>83</v>
      </c>
      <c r="C241" s="1" t="s">
        <v>374</v>
      </c>
      <c r="D241" s="1" t="s">
        <v>27945</v>
      </c>
      <c r="E241" s="1" t="s">
        <v>27946</v>
      </c>
      <c r="F241" s="51"/>
      <c r="G241" s="52"/>
      <c r="H241" s="52"/>
      <c r="I241" s="52"/>
      <c r="J241" s="52"/>
      <c r="K241" s="52"/>
      <c r="L241" s="52"/>
      <c r="M241" s="52"/>
      <c r="N241" s="52"/>
      <c r="O241" s="52"/>
    </row>
    <row r="242" ht="13.5" customHeight="1">
      <c r="A242" s="1" t="s">
        <v>27845</v>
      </c>
      <c r="B242" s="1" t="s">
        <v>86</v>
      </c>
      <c r="C242" s="1" t="s">
        <v>10</v>
      </c>
      <c r="D242" s="1" t="s">
        <v>27951</v>
      </c>
      <c r="E242" s="1" t="s">
        <v>27953</v>
      </c>
      <c r="F242" s="51"/>
      <c r="G242" s="52"/>
      <c r="H242" s="52"/>
      <c r="I242" s="52"/>
      <c r="J242" s="52"/>
      <c r="K242" s="52"/>
      <c r="L242" s="52"/>
      <c r="M242" s="52"/>
      <c r="N242" s="52"/>
      <c r="O242" s="52"/>
    </row>
    <row r="243" ht="13.5" customHeight="1">
      <c r="A243" s="1" t="s">
        <v>27845</v>
      </c>
      <c r="B243" s="1" t="s">
        <v>91</v>
      </c>
      <c r="C243" s="1" t="s">
        <v>10</v>
      </c>
      <c r="D243" s="1" t="s">
        <v>27955</v>
      </c>
      <c r="E243" s="1" t="s">
        <v>27956</v>
      </c>
      <c r="F243" s="51"/>
      <c r="G243" s="52"/>
      <c r="H243" s="52"/>
      <c r="I243" s="52"/>
      <c r="J243" s="52"/>
      <c r="K243" s="52"/>
      <c r="L243" s="52"/>
      <c r="M243" s="52"/>
      <c r="N243" s="52"/>
      <c r="O243" s="52"/>
    </row>
    <row r="244" ht="13.5" customHeight="1">
      <c r="A244" s="1" t="s">
        <v>27845</v>
      </c>
      <c r="B244" s="1" t="s">
        <v>94</v>
      </c>
      <c r="C244" s="1" t="s">
        <v>10</v>
      </c>
      <c r="D244" s="1" t="s">
        <v>27961</v>
      </c>
      <c r="E244" s="1" t="s">
        <v>27962</v>
      </c>
      <c r="F244" s="51"/>
      <c r="G244" s="52"/>
      <c r="H244" s="52"/>
      <c r="I244" s="52"/>
      <c r="J244" s="52"/>
      <c r="K244" s="52"/>
      <c r="L244" s="52"/>
      <c r="M244" s="52"/>
      <c r="N244" s="52"/>
      <c r="O244" s="52"/>
    </row>
    <row r="245" ht="13.5" customHeight="1">
      <c r="A245" s="1" t="s">
        <v>27845</v>
      </c>
      <c r="B245" s="1" t="s">
        <v>186</v>
      </c>
      <c r="C245" s="1" t="s">
        <v>10</v>
      </c>
      <c r="D245" s="1" t="s">
        <v>27967</v>
      </c>
      <c r="E245" s="1" t="s">
        <v>27968</v>
      </c>
      <c r="F245" s="51"/>
      <c r="G245" s="52"/>
      <c r="H245" s="52"/>
      <c r="I245" s="52"/>
      <c r="J245" s="52"/>
      <c r="K245" s="52"/>
      <c r="L245" s="52"/>
      <c r="M245" s="52"/>
      <c r="N245" s="52"/>
      <c r="O245" s="52"/>
    </row>
    <row r="246" ht="13.5" customHeight="1">
      <c r="A246" s="1" t="s">
        <v>27845</v>
      </c>
      <c r="B246" s="1" t="s">
        <v>189</v>
      </c>
      <c r="C246" s="1" t="s">
        <v>10</v>
      </c>
      <c r="D246" s="1" t="s">
        <v>27972</v>
      </c>
      <c r="E246" s="1" t="s">
        <v>27975</v>
      </c>
      <c r="F246" s="51"/>
      <c r="G246" s="52"/>
      <c r="H246" s="52"/>
      <c r="I246" s="52"/>
      <c r="J246" s="52"/>
      <c r="K246" s="52"/>
      <c r="L246" s="52"/>
      <c r="M246" s="52"/>
      <c r="N246" s="52"/>
      <c r="O246" s="52"/>
    </row>
    <row r="247" ht="13.5" customHeight="1">
      <c r="A247" s="1" t="s">
        <v>27845</v>
      </c>
      <c r="B247" s="1" t="s">
        <v>193</v>
      </c>
      <c r="C247" s="1" t="s">
        <v>10</v>
      </c>
      <c r="D247" s="1" t="s">
        <v>27979</v>
      </c>
      <c r="E247" s="1" t="s">
        <v>27981</v>
      </c>
      <c r="F247" s="51"/>
      <c r="G247" s="52"/>
      <c r="H247" s="52"/>
      <c r="I247" s="52"/>
      <c r="J247" s="52"/>
      <c r="K247" s="52"/>
      <c r="L247" s="52"/>
      <c r="M247" s="52"/>
      <c r="N247" s="52"/>
      <c r="O247" s="52"/>
    </row>
    <row r="248" ht="13.5" customHeight="1">
      <c r="A248" s="1" t="s">
        <v>27845</v>
      </c>
      <c r="B248" s="1" t="s">
        <v>197</v>
      </c>
      <c r="C248" s="1" t="s">
        <v>10</v>
      </c>
      <c r="D248" s="1" t="s">
        <v>27985</v>
      </c>
      <c r="E248" s="1" t="s">
        <v>27986</v>
      </c>
      <c r="F248" s="51"/>
      <c r="G248" s="52"/>
      <c r="H248" s="52"/>
      <c r="I248" s="52"/>
      <c r="J248" s="52"/>
      <c r="K248" s="52"/>
      <c r="L248" s="52"/>
      <c r="M248" s="52"/>
      <c r="N248" s="52"/>
      <c r="O248" s="52"/>
    </row>
    <row r="249" ht="13.5" customHeight="1">
      <c r="A249" s="1" t="s">
        <v>27845</v>
      </c>
      <c r="B249" s="1" t="s">
        <v>201</v>
      </c>
      <c r="C249" s="1" t="s">
        <v>10</v>
      </c>
      <c r="D249" s="1" t="s">
        <v>27989</v>
      </c>
      <c r="E249" s="1" t="s">
        <v>27990</v>
      </c>
      <c r="F249" s="51"/>
      <c r="G249" s="52"/>
      <c r="H249" s="52"/>
      <c r="I249" s="52"/>
      <c r="J249" s="52"/>
      <c r="K249" s="52"/>
      <c r="L249" s="52"/>
      <c r="M249" s="52"/>
      <c r="N249" s="52"/>
      <c r="O249" s="52"/>
    </row>
    <row r="250" ht="13.5" customHeight="1">
      <c r="A250" s="1" t="s">
        <v>27845</v>
      </c>
      <c r="B250" s="1" t="s">
        <v>206</v>
      </c>
      <c r="C250" s="1" t="s">
        <v>10</v>
      </c>
      <c r="D250" s="1" t="s">
        <v>27994</v>
      </c>
      <c r="E250" s="1" t="s">
        <v>27995</v>
      </c>
      <c r="F250" s="51"/>
      <c r="G250" s="52"/>
      <c r="H250" s="52"/>
      <c r="I250" s="52"/>
      <c r="J250" s="52"/>
      <c r="K250" s="52"/>
      <c r="L250" s="52"/>
      <c r="M250" s="52"/>
      <c r="N250" s="52"/>
      <c r="O250" s="52"/>
    </row>
    <row r="251" ht="13.5" customHeight="1">
      <c r="A251" s="1" t="s">
        <v>27845</v>
      </c>
      <c r="B251" s="1" t="s">
        <v>211</v>
      </c>
      <c r="C251" s="1" t="s">
        <v>10</v>
      </c>
      <c r="D251" s="1" t="s">
        <v>28000</v>
      </c>
      <c r="E251" s="1" t="s">
        <v>28001</v>
      </c>
      <c r="F251" s="51"/>
      <c r="G251" s="52"/>
      <c r="H251" s="52"/>
      <c r="I251" s="52"/>
      <c r="J251" s="52"/>
      <c r="K251" s="52"/>
      <c r="L251" s="52"/>
      <c r="M251" s="52"/>
      <c r="N251" s="52"/>
      <c r="O251" s="52"/>
    </row>
    <row r="252" ht="13.5" customHeight="1">
      <c r="A252" s="1" t="s">
        <v>27845</v>
      </c>
      <c r="B252" s="1" t="s">
        <v>215</v>
      </c>
      <c r="C252" s="1" t="s">
        <v>10</v>
      </c>
      <c r="D252" s="1" t="s">
        <v>28006</v>
      </c>
      <c r="E252" s="1" t="s">
        <v>28007</v>
      </c>
      <c r="F252" s="51"/>
      <c r="G252" s="52"/>
      <c r="H252" s="52"/>
      <c r="I252" s="52"/>
      <c r="J252" s="52"/>
      <c r="K252" s="52"/>
      <c r="L252" s="52"/>
      <c r="M252" s="52"/>
      <c r="N252" s="52"/>
      <c r="O252" s="52"/>
    </row>
    <row r="253" ht="13.5" customHeight="1">
      <c r="A253" s="1" t="s">
        <v>27845</v>
      </c>
      <c r="B253" s="1" t="s">
        <v>99</v>
      </c>
      <c r="C253" s="1" t="s">
        <v>27229</v>
      </c>
      <c r="D253" s="50"/>
      <c r="E253" s="50"/>
      <c r="F253" s="51"/>
      <c r="G253" s="52"/>
      <c r="H253" s="52"/>
      <c r="I253" s="52"/>
      <c r="J253" s="52"/>
      <c r="K253" s="52"/>
      <c r="L253" s="52"/>
      <c r="M253" s="52"/>
      <c r="N253" s="52"/>
      <c r="O253" s="52"/>
    </row>
    <row r="254" ht="13.5" customHeight="1">
      <c r="A254" s="1" t="s">
        <v>28013</v>
      </c>
      <c r="B254" s="2" t="s">
        <v>1</v>
      </c>
      <c r="C254" s="1" t="s">
        <v>26504</v>
      </c>
      <c r="D254" s="50"/>
      <c r="E254" s="50"/>
      <c r="F254" s="51"/>
      <c r="G254" s="52"/>
      <c r="H254" s="52"/>
      <c r="I254" s="52"/>
      <c r="J254" s="52"/>
      <c r="K254" s="52"/>
      <c r="L254" s="52"/>
      <c r="M254" s="52"/>
      <c r="N254" s="52"/>
      <c r="O254" s="52"/>
    </row>
    <row r="255" ht="13.5" customHeight="1">
      <c r="A255" s="1" t="s">
        <v>28013</v>
      </c>
      <c r="B255" s="1" t="s">
        <v>5</v>
      </c>
      <c r="C255" s="1" t="s">
        <v>303</v>
      </c>
      <c r="D255" s="1" t="s">
        <v>28019</v>
      </c>
      <c r="E255" s="1" t="s">
        <v>28021</v>
      </c>
      <c r="F255" s="51"/>
      <c r="G255" s="52"/>
      <c r="H255" s="52"/>
      <c r="I255" s="52"/>
      <c r="J255" s="52"/>
      <c r="K255" s="52"/>
      <c r="L255" s="52"/>
      <c r="M255" s="52"/>
      <c r="N255" s="52"/>
      <c r="O255" s="52"/>
    </row>
    <row r="256" ht="13.5" customHeight="1">
      <c r="A256" s="1" t="s">
        <v>28013</v>
      </c>
      <c r="B256" s="1" t="s">
        <v>9</v>
      </c>
      <c r="C256" s="1" t="s">
        <v>10</v>
      </c>
      <c r="D256" s="1" t="s">
        <v>28025</v>
      </c>
      <c r="E256" s="1" t="s">
        <v>6028</v>
      </c>
      <c r="F256" s="51"/>
      <c r="G256" s="52"/>
      <c r="H256" s="52"/>
      <c r="I256" s="52"/>
      <c r="J256" s="52"/>
      <c r="K256" s="52"/>
      <c r="L256" s="52"/>
      <c r="M256" s="52"/>
      <c r="N256" s="52"/>
      <c r="O256" s="52"/>
    </row>
    <row r="257" ht="13.5" customHeight="1">
      <c r="A257" s="1" t="s">
        <v>28013</v>
      </c>
      <c r="B257" s="1" t="s">
        <v>13</v>
      </c>
      <c r="C257" s="1" t="s">
        <v>10</v>
      </c>
      <c r="D257" s="1" t="s">
        <v>28030</v>
      </c>
      <c r="E257" s="1" t="s">
        <v>28031</v>
      </c>
      <c r="F257" s="51"/>
      <c r="G257" s="52"/>
      <c r="H257" s="52"/>
      <c r="I257" s="52"/>
      <c r="J257" s="52"/>
      <c r="K257" s="52"/>
      <c r="L257" s="52"/>
      <c r="M257" s="52"/>
      <c r="N257" s="52"/>
      <c r="O257" s="52"/>
    </row>
    <row r="258" ht="13.5" customHeight="1">
      <c r="A258" s="1" t="s">
        <v>28013</v>
      </c>
      <c r="B258" s="1" t="s">
        <v>16</v>
      </c>
      <c r="C258" s="1" t="s">
        <v>10</v>
      </c>
      <c r="D258" s="1" t="s">
        <v>28034</v>
      </c>
      <c r="E258" s="1" t="s">
        <v>28037</v>
      </c>
      <c r="F258" s="51"/>
      <c r="G258" s="52"/>
      <c r="H258" s="52"/>
      <c r="I258" s="52"/>
      <c r="J258" s="52"/>
      <c r="K258" s="52"/>
      <c r="L258" s="52"/>
      <c r="M258" s="52"/>
      <c r="N258" s="52"/>
      <c r="O258" s="52"/>
    </row>
    <row r="259" ht="13.5" customHeight="1">
      <c r="A259" s="1" t="s">
        <v>28013</v>
      </c>
      <c r="B259" s="1" t="s">
        <v>21</v>
      </c>
      <c r="C259" s="1" t="s">
        <v>10</v>
      </c>
      <c r="D259" s="1" t="s">
        <v>28042</v>
      </c>
      <c r="E259" s="1" t="s">
        <v>28043</v>
      </c>
      <c r="F259" s="51"/>
      <c r="G259" s="52"/>
      <c r="H259" s="52"/>
      <c r="I259" s="52"/>
      <c r="J259" s="52"/>
      <c r="K259" s="52"/>
      <c r="L259" s="52"/>
      <c r="M259" s="52"/>
      <c r="N259" s="52"/>
      <c r="O259" s="52"/>
    </row>
    <row r="260" ht="13.5" customHeight="1">
      <c r="A260" s="1" t="s">
        <v>28013</v>
      </c>
      <c r="B260" s="1" t="s">
        <v>27</v>
      </c>
      <c r="C260" s="1" t="s">
        <v>10</v>
      </c>
      <c r="D260" s="1" t="s">
        <v>28048</v>
      </c>
      <c r="E260" s="1" t="s">
        <v>28049</v>
      </c>
      <c r="F260" s="51"/>
      <c r="G260" s="52"/>
      <c r="H260" s="52"/>
      <c r="I260" s="52"/>
      <c r="J260" s="52"/>
      <c r="K260" s="52"/>
      <c r="L260" s="52"/>
      <c r="M260" s="52"/>
      <c r="N260" s="52"/>
      <c r="O260" s="52"/>
    </row>
    <row r="261" ht="13.5" customHeight="1">
      <c r="A261" s="1" t="s">
        <v>28013</v>
      </c>
      <c r="B261" s="1" t="s">
        <v>31</v>
      </c>
      <c r="C261" s="1" t="s">
        <v>10</v>
      </c>
      <c r="D261" s="1" t="s">
        <v>28054</v>
      </c>
      <c r="E261" s="1" t="s">
        <v>28055</v>
      </c>
      <c r="F261" s="51"/>
      <c r="G261" s="52"/>
      <c r="H261" s="52"/>
      <c r="I261" s="52"/>
      <c r="J261" s="52"/>
      <c r="K261" s="52"/>
      <c r="L261" s="52"/>
      <c r="M261" s="52"/>
      <c r="N261" s="52"/>
      <c r="O261" s="52"/>
    </row>
    <row r="262" ht="13.5" customHeight="1">
      <c r="A262" s="1" t="s">
        <v>28013</v>
      </c>
      <c r="B262" s="1" t="s">
        <v>34</v>
      </c>
      <c r="C262" s="1" t="s">
        <v>10</v>
      </c>
      <c r="D262" s="1" t="s">
        <v>28061</v>
      </c>
      <c r="E262" s="1" t="s">
        <v>28063</v>
      </c>
      <c r="F262" s="51"/>
      <c r="G262" s="52"/>
      <c r="H262" s="52"/>
      <c r="I262" s="52"/>
      <c r="J262" s="52"/>
      <c r="K262" s="52"/>
      <c r="L262" s="52"/>
      <c r="M262" s="52"/>
      <c r="N262" s="52"/>
      <c r="O262" s="52"/>
    </row>
    <row r="263" ht="13.5" customHeight="1">
      <c r="A263" s="1" t="s">
        <v>28013</v>
      </c>
      <c r="B263" s="1" t="s">
        <v>40</v>
      </c>
      <c r="C263" s="1" t="s">
        <v>10</v>
      </c>
      <c r="D263" s="1" t="s">
        <v>28067</v>
      </c>
      <c r="E263" s="1" t="s">
        <v>28069</v>
      </c>
      <c r="F263" s="51"/>
      <c r="G263" s="52"/>
      <c r="H263" s="52"/>
      <c r="I263" s="52"/>
      <c r="J263" s="52"/>
      <c r="K263" s="52"/>
      <c r="L263" s="52"/>
      <c r="M263" s="52"/>
      <c r="N263" s="52"/>
      <c r="O263" s="52"/>
    </row>
    <row r="264" ht="13.5" customHeight="1">
      <c r="A264" s="1" t="s">
        <v>28013</v>
      </c>
      <c r="B264" s="1" t="s">
        <v>45</v>
      </c>
      <c r="C264" s="1" t="s">
        <v>10</v>
      </c>
      <c r="D264" s="1" t="s">
        <v>28074</v>
      </c>
      <c r="E264" s="1" t="s">
        <v>28075</v>
      </c>
      <c r="F264" s="51"/>
      <c r="G264" s="52"/>
      <c r="H264" s="52"/>
      <c r="I264" s="52"/>
      <c r="J264" s="52"/>
      <c r="K264" s="52"/>
      <c r="L264" s="52"/>
      <c r="M264" s="52"/>
      <c r="N264" s="52"/>
      <c r="O264" s="52"/>
    </row>
    <row r="265" ht="13.5" customHeight="1">
      <c r="A265" s="1" t="s">
        <v>28013</v>
      </c>
      <c r="B265" s="1" t="s">
        <v>52</v>
      </c>
      <c r="C265" s="1" t="s">
        <v>10</v>
      </c>
      <c r="D265" s="1" t="s">
        <v>28080</v>
      </c>
      <c r="E265" s="1" t="s">
        <v>28081</v>
      </c>
      <c r="F265" s="51"/>
      <c r="G265" s="52"/>
      <c r="H265" s="52"/>
      <c r="I265" s="52"/>
      <c r="J265" s="52"/>
      <c r="K265" s="52"/>
      <c r="L265" s="52"/>
      <c r="M265" s="52"/>
      <c r="N265" s="52"/>
      <c r="O265" s="52"/>
    </row>
    <row r="266" ht="13.5" customHeight="1">
      <c r="A266" s="1" t="s">
        <v>28013</v>
      </c>
      <c r="B266" s="1" t="s">
        <v>57</v>
      </c>
      <c r="C266" s="1" t="s">
        <v>10</v>
      </c>
      <c r="D266" s="1" t="s">
        <v>28086</v>
      </c>
      <c r="E266" s="1" t="s">
        <v>28087</v>
      </c>
      <c r="F266" s="51"/>
      <c r="G266" s="52"/>
      <c r="H266" s="52"/>
      <c r="I266" s="52"/>
      <c r="J266" s="52"/>
      <c r="K266" s="52"/>
      <c r="L266" s="52"/>
      <c r="M266" s="52"/>
      <c r="N266" s="52"/>
      <c r="O266" s="52"/>
    </row>
    <row r="267" ht="13.5" customHeight="1">
      <c r="A267" s="1" t="s">
        <v>28013</v>
      </c>
      <c r="B267" s="1" t="s">
        <v>60</v>
      </c>
      <c r="C267" s="1" t="s">
        <v>10</v>
      </c>
      <c r="D267" s="1" t="s">
        <v>28090</v>
      </c>
      <c r="E267" s="1" t="s">
        <v>28093</v>
      </c>
      <c r="F267" s="51"/>
      <c r="G267" s="52"/>
      <c r="H267" s="52"/>
      <c r="I267" s="52"/>
      <c r="J267" s="52"/>
      <c r="K267" s="52"/>
      <c r="L267" s="52"/>
      <c r="M267" s="52"/>
      <c r="N267" s="52"/>
      <c r="O267" s="52"/>
    </row>
    <row r="268" ht="13.5" customHeight="1">
      <c r="A268" s="1" t="s">
        <v>28013</v>
      </c>
      <c r="B268" s="1" t="s">
        <v>65</v>
      </c>
      <c r="C268" s="1" t="s">
        <v>10</v>
      </c>
      <c r="D268" s="1" t="s">
        <v>28095</v>
      </c>
      <c r="E268" s="1" t="s">
        <v>6078</v>
      </c>
      <c r="F268" s="51"/>
      <c r="G268" s="52"/>
      <c r="H268" s="52"/>
      <c r="I268" s="52"/>
      <c r="J268" s="52"/>
      <c r="K268" s="52"/>
      <c r="L268" s="52"/>
      <c r="M268" s="52"/>
      <c r="N268" s="52"/>
      <c r="O268" s="52"/>
    </row>
    <row r="269" ht="13.5" customHeight="1">
      <c r="A269" s="1" t="s">
        <v>28013</v>
      </c>
      <c r="B269" s="1" t="s">
        <v>70</v>
      </c>
      <c r="C269" s="1" t="s">
        <v>115</v>
      </c>
      <c r="D269" s="1" t="s">
        <v>28099</v>
      </c>
      <c r="E269" s="1" t="s">
        <v>28101</v>
      </c>
      <c r="F269" s="51"/>
      <c r="G269" s="52"/>
      <c r="H269" s="52"/>
      <c r="I269" s="52"/>
      <c r="J269" s="52"/>
      <c r="K269" s="52"/>
      <c r="L269" s="52"/>
      <c r="M269" s="52"/>
      <c r="N269" s="52"/>
      <c r="O269" s="52"/>
    </row>
    <row r="270" ht="13.5" customHeight="1">
      <c r="A270" s="1" t="s">
        <v>28013</v>
      </c>
      <c r="B270" s="1" t="s">
        <v>74</v>
      </c>
      <c r="C270" s="1" t="s">
        <v>10</v>
      </c>
      <c r="D270" s="1" t="s">
        <v>28105</v>
      </c>
      <c r="E270" s="1" t="s">
        <v>6096</v>
      </c>
      <c r="F270" s="51"/>
      <c r="G270" s="52"/>
      <c r="H270" s="52"/>
      <c r="I270" s="52"/>
      <c r="J270" s="52"/>
      <c r="K270" s="52"/>
      <c r="L270" s="52"/>
      <c r="M270" s="52"/>
      <c r="N270" s="52"/>
      <c r="O270" s="52"/>
    </row>
    <row r="271" ht="13.5" customHeight="1">
      <c r="A271" s="1" t="s">
        <v>28013</v>
      </c>
      <c r="B271" s="1" t="s">
        <v>78</v>
      </c>
      <c r="C271" s="1" t="s">
        <v>10</v>
      </c>
      <c r="D271" s="1" t="s">
        <v>28110</v>
      </c>
      <c r="E271" s="1" t="s">
        <v>28112</v>
      </c>
      <c r="F271" s="51"/>
      <c r="G271" s="52"/>
      <c r="H271" s="52"/>
      <c r="I271" s="52"/>
      <c r="J271" s="52"/>
      <c r="K271" s="52"/>
      <c r="L271" s="52"/>
      <c r="M271" s="52"/>
      <c r="N271" s="52"/>
      <c r="O271" s="52"/>
    </row>
    <row r="272" ht="13.5" customHeight="1">
      <c r="A272" s="1" t="s">
        <v>28013</v>
      </c>
      <c r="B272" s="1" t="s">
        <v>83</v>
      </c>
      <c r="C272" s="1" t="s">
        <v>10</v>
      </c>
      <c r="D272" s="1" t="s">
        <v>28116</v>
      </c>
      <c r="E272" s="1" t="s">
        <v>28117</v>
      </c>
      <c r="F272" s="51"/>
      <c r="G272" s="52"/>
      <c r="H272" s="52"/>
      <c r="I272" s="52"/>
      <c r="J272" s="52"/>
      <c r="K272" s="52"/>
      <c r="L272" s="52"/>
      <c r="M272" s="52"/>
      <c r="N272" s="52"/>
      <c r="O272" s="52"/>
    </row>
    <row r="273" ht="13.5" customHeight="1">
      <c r="A273" s="1" t="s">
        <v>28013</v>
      </c>
      <c r="B273" s="1" t="s">
        <v>86</v>
      </c>
      <c r="C273" s="1" t="s">
        <v>10</v>
      </c>
      <c r="D273" s="1" t="s">
        <v>28120</v>
      </c>
      <c r="E273" s="1" t="s">
        <v>28121</v>
      </c>
      <c r="F273" s="51"/>
      <c r="G273" s="52"/>
      <c r="H273" s="52"/>
      <c r="I273" s="52"/>
      <c r="J273" s="52"/>
      <c r="K273" s="52"/>
      <c r="L273" s="52"/>
      <c r="M273" s="52"/>
      <c r="N273" s="52"/>
      <c r="O273" s="52"/>
    </row>
    <row r="274" ht="13.5" customHeight="1">
      <c r="A274" s="1" t="s">
        <v>28013</v>
      </c>
      <c r="B274" s="1" t="s">
        <v>91</v>
      </c>
      <c r="C274" s="1" t="s">
        <v>10</v>
      </c>
      <c r="D274" s="1" t="s">
        <v>28126</v>
      </c>
      <c r="E274" s="1" t="s">
        <v>28127</v>
      </c>
      <c r="F274" s="51"/>
      <c r="G274" s="52"/>
      <c r="H274" s="52"/>
      <c r="I274" s="52"/>
      <c r="J274" s="52"/>
      <c r="K274" s="52"/>
      <c r="L274" s="52"/>
      <c r="M274" s="52"/>
      <c r="N274" s="52"/>
      <c r="O274" s="52"/>
    </row>
    <row r="275" ht="13.5" customHeight="1">
      <c r="A275" s="1" t="s">
        <v>28013</v>
      </c>
      <c r="B275" s="1" t="s">
        <v>94</v>
      </c>
      <c r="C275" s="1" t="s">
        <v>115</v>
      </c>
      <c r="D275" s="1" t="s">
        <v>28132</v>
      </c>
      <c r="E275" s="1" t="s">
        <v>28133</v>
      </c>
      <c r="F275" s="51"/>
      <c r="G275" s="52"/>
      <c r="H275" s="52"/>
      <c r="I275" s="52"/>
      <c r="J275" s="52"/>
      <c r="K275" s="52"/>
      <c r="L275" s="52"/>
      <c r="M275" s="52"/>
      <c r="N275" s="52"/>
      <c r="O275" s="52"/>
    </row>
    <row r="276" ht="13.5" customHeight="1">
      <c r="A276" s="1" t="s">
        <v>28013</v>
      </c>
      <c r="B276" s="1" t="s">
        <v>186</v>
      </c>
      <c r="C276" s="1" t="s">
        <v>10</v>
      </c>
      <c r="D276" s="1" t="s">
        <v>28138</v>
      </c>
      <c r="E276" s="1" t="s">
        <v>28139</v>
      </c>
      <c r="F276" s="51"/>
      <c r="G276" s="52"/>
      <c r="H276" s="52"/>
      <c r="I276" s="52"/>
      <c r="J276" s="52"/>
      <c r="K276" s="52"/>
      <c r="L276" s="52"/>
      <c r="M276" s="52"/>
      <c r="N276" s="52"/>
      <c r="O276" s="52"/>
    </row>
    <row r="277" ht="13.5" customHeight="1">
      <c r="A277" s="1" t="s">
        <v>28013</v>
      </c>
      <c r="B277" s="1" t="s">
        <v>189</v>
      </c>
      <c r="C277" s="1" t="s">
        <v>10</v>
      </c>
      <c r="D277" s="1" t="s">
        <v>28144</v>
      </c>
      <c r="E277" s="1" t="s">
        <v>28145</v>
      </c>
      <c r="F277" s="51"/>
      <c r="G277" s="52"/>
      <c r="H277" s="52"/>
      <c r="I277" s="52"/>
      <c r="J277" s="52"/>
      <c r="K277" s="52"/>
      <c r="L277" s="52"/>
      <c r="M277" s="52"/>
      <c r="N277" s="52"/>
      <c r="O277" s="52"/>
    </row>
    <row r="278" ht="13.5" customHeight="1">
      <c r="A278" s="1" t="s">
        <v>28013</v>
      </c>
      <c r="B278" s="1" t="s">
        <v>193</v>
      </c>
      <c r="C278" s="1" t="s">
        <v>10</v>
      </c>
      <c r="D278" s="1" t="s">
        <v>28148</v>
      </c>
      <c r="E278" s="1" t="s">
        <v>6123</v>
      </c>
      <c r="F278" s="51"/>
      <c r="G278" s="52"/>
      <c r="H278" s="52"/>
      <c r="I278" s="52"/>
      <c r="J278" s="52"/>
      <c r="K278" s="52"/>
      <c r="L278" s="52"/>
      <c r="M278" s="52"/>
      <c r="N278" s="52"/>
      <c r="O278" s="52"/>
    </row>
    <row r="279" ht="13.5" customHeight="1">
      <c r="A279" s="1" t="s">
        <v>28013</v>
      </c>
      <c r="B279" s="1" t="s">
        <v>197</v>
      </c>
      <c r="C279" s="1" t="s">
        <v>10</v>
      </c>
      <c r="D279" s="1" t="s">
        <v>28153</v>
      </c>
      <c r="E279" s="1" t="s">
        <v>28155</v>
      </c>
      <c r="F279" s="51"/>
      <c r="G279" s="52"/>
      <c r="H279" s="52"/>
      <c r="I279" s="52"/>
      <c r="J279" s="52"/>
      <c r="K279" s="52"/>
      <c r="L279" s="52"/>
      <c r="M279" s="52"/>
      <c r="N279" s="52"/>
      <c r="O279" s="52"/>
    </row>
    <row r="280" ht="13.5" customHeight="1">
      <c r="A280" s="1" t="s">
        <v>28013</v>
      </c>
      <c r="B280" s="1" t="s">
        <v>201</v>
      </c>
      <c r="C280" s="1" t="s">
        <v>10</v>
      </c>
      <c r="D280" s="1" t="s">
        <v>28159</v>
      </c>
      <c r="E280" s="1" t="s">
        <v>6133</v>
      </c>
      <c r="F280" s="51"/>
      <c r="G280" s="52"/>
      <c r="H280" s="52"/>
      <c r="I280" s="52"/>
      <c r="J280" s="52"/>
      <c r="K280" s="52"/>
      <c r="L280" s="52"/>
      <c r="M280" s="52"/>
      <c r="N280" s="52"/>
      <c r="O280" s="52"/>
    </row>
    <row r="281" ht="13.5" customHeight="1">
      <c r="A281" s="1" t="s">
        <v>28013</v>
      </c>
      <c r="B281" s="1" t="s">
        <v>206</v>
      </c>
      <c r="C281" s="1" t="s">
        <v>10</v>
      </c>
      <c r="D281" s="1" t="s">
        <v>28163</v>
      </c>
      <c r="E281" s="1" t="s">
        <v>6139</v>
      </c>
      <c r="F281" s="51"/>
      <c r="G281" s="52"/>
      <c r="H281" s="52"/>
      <c r="I281" s="52"/>
      <c r="J281" s="52"/>
      <c r="K281" s="52"/>
      <c r="L281" s="52"/>
      <c r="M281" s="52"/>
      <c r="N281" s="52"/>
      <c r="O281" s="52"/>
    </row>
    <row r="282" ht="13.5" customHeight="1">
      <c r="A282" s="1" t="s">
        <v>28013</v>
      </c>
      <c r="B282" s="1" t="s">
        <v>211</v>
      </c>
      <c r="C282" s="1" t="s">
        <v>10</v>
      </c>
      <c r="D282" s="1" t="s">
        <v>28168</v>
      </c>
      <c r="E282" s="1" t="s">
        <v>28169</v>
      </c>
      <c r="F282" s="51"/>
      <c r="G282" s="52"/>
      <c r="H282" s="52"/>
      <c r="I282" s="52"/>
      <c r="J282" s="52"/>
      <c r="K282" s="52"/>
      <c r="L282" s="52"/>
      <c r="M282" s="52"/>
      <c r="N282" s="52"/>
      <c r="O282" s="52"/>
    </row>
    <row r="283" ht="13.5" customHeight="1">
      <c r="A283" s="1" t="s">
        <v>28013</v>
      </c>
      <c r="B283" s="1" t="s">
        <v>215</v>
      </c>
      <c r="C283" s="1" t="s">
        <v>10</v>
      </c>
      <c r="D283" s="1" t="s">
        <v>28174</v>
      </c>
      <c r="E283" s="1" t="s">
        <v>28175</v>
      </c>
      <c r="F283" s="51"/>
      <c r="G283" s="52"/>
      <c r="H283" s="52"/>
      <c r="I283" s="52"/>
      <c r="J283" s="52"/>
      <c r="K283" s="52"/>
      <c r="L283" s="52"/>
      <c r="M283" s="52"/>
      <c r="N283" s="52"/>
      <c r="O283" s="52"/>
    </row>
    <row r="284" ht="13.5" customHeight="1">
      <c r="A284" s="1" t="s">
        <v>28013</v>
      </c>
      <c r="B284" s="1" t="s">
        <v>220</v>
      </c>
      <c r="C284" s="1" t="s">
        <v>10</v>
      </c>
      <c r="D284" s="1" t="s">
        <v>28180</v>
      </c>
      <c r="E284" s="1" t="s">
        <v>28181</v>
      </c>
      <c r="F284" s="51"/>
      <c r="G284" s="52"/>
      <c r="H284" s="52"/>
      <c r="I284" s="52"/>
      <c r="J284" s="52"/>
      <c r="K284" s="52"/>
      <c r="L284" s="52"/>
      <c r="M284" s="52"/>
      <c r="N284" s="52"/>
      <c r="O284" s="52"/>
    </row>
    <row r="285" ht="13.5" customHeight="1">
      <c r="A285" s="1" t="s">
        <v>28013</v>
      </c>
      <c r="B285" s="1" t="s">
        <v>223</v>
      </c>
      <c r="C285" s="1" t="s">
        <v>10</v>
      </c>
      <c r="D285" s="1" t="s">
        <v>28185</v>
      </c>
      <c r="E285" s="1" t="s">
        <v>28187</v>
      </c>
      <c r="F285" s="51"/>
      <c r="G285" s="52"/>
      <c r="H285" s="52"/>
      <c r="I285" s="52"/>
      <c r="J285" s="52"/>
      <c r="K285" s="52"/>
      <c r="L285" s="52"/>
      <c r="M285" s="52"/>
      <c r="N285" s="52"/>
      <c r="O285" s="52"/>
    </row>
    <row r="286" ht="13.5" customHeight="1">
      <c r="A286" s="1" t="s">
        <v>28013</v>
      </c>
      <c r="B286" s="1" t="s">
        <v>229</v>
      </c>
      <c r="C286" s="1" t="s">
        <v>10</v>
      </c>
      <c r="D286" s="1" t="s">
        <v>28190</v>
      </c>
      <c r="E286" s="1" t="s">
        <v>28192</v>
      </c>
      <c r="F286" s="51"/>
      <c r="G286" s="52"/>
      <c r="H286" s="52"/>
      <c r="I286" s="52"/>
      <c r="J286" s="52"/>
      <c r="K286" s="52"/>
      <c r="L286" s="52"/>
      <c r="M286" s="52"/>
      <c r="N286" s="52"/>
      <c r="O286" s="52"/>
    </row>
    <row r="287" ht="13.5" customHeight="1">
      <c r="A287" s="1" t="s">
        <v>28013</v>
      </c>
      <c r="B287" s="1" t="s">
        <v>99</v>
      </c>
      <c r="C287" s="1" t="s">
        <v>817</v>
      </c>
      <c r="D287" s="50"/>
      <c r="E287" s="50"/>
      <c r="F287" s="51"/>
      <c r="G287" s="52"/>
      <c r="H287" s="52"/>
      <c r="I287" s="52"/>
      <c r="J287" s="52"/>
      <c r="K287" s="52"/>
      <c r="L287" s="52"/>
      <c r="M287" s="52"/>
      <c r="N287" s="52"/>
      <c r="O287" s="52"/>
    </row>
    <row r="288" ht="13.5" customHeight="1">
      <c r="A288" s="1" t="s">
        <v>28199</v>
      </c>
      <c r="B288" s="2" t="s">
        <v>1</v>
      </c>
      <c r="C288" s="1" t="s">
        <v>26504</v>
      </c>
      <c r="D288" s="50"/>
      <c r="E288" s="50"/>
      <c r="F288" s="51"/>
      <c r="G288" s="52"/>
      <c r="H288" s="52"/>
      <c r="I288" s="52"/>
      <c r="J288" s="52"/>
      <c r="K288" s="52"/>
      <c r="L288" s="52"/>
      <c r="M288" s="52"/>
      <c r="N288" s="52"/>
      <c r="O288" s="52"/>
    </row>
    <row r="289" ht="13.5" customHeight="1">
      <c r="A289" s="1" t="s">
        <v>28199</v>
      </c>
      <c r="B289" s="1" t="s">
        <v>5</v>
      </c>
      <c r="C289" s="1" t="s">
        <v>303</v>
      </c>
      <c r="D289" s="1" t="s">
        <v>28204</v>
      </c>
      <c r="E289" s="1" t="s">
        <v>28206</v>
      </c>
      <c r="F289" s="51"/>
      <c r="G289" s="52"/>
      <c r="H289" s="52"/>
      <c r="I289" s="52"/>
      <c r="J289" s="52"/>
      <c r="K289" s="52"/>
      <c r="L289" s="52"/>
      <c r="M289" s="52"/>
      <c r="N289" s="52"/>
      <c r="O289" s="52"/>
    </row>
    <row r="290" ht="13.5" customHeight="1">
      <c r="A290" s="1" t="s">
        <v>28199</v>
      </c>
      <c r="B290" s="1" t="s">
        <v>9</v>
      </c>
      <c r="C290" s="1" t="s">
        <v>10</v>
      </c>
      <c r="D290" s="1" t="s">
        <v>28209</v>
      </c>
      <c r="E290" s="1" t="s">
        <v>28211</v>
      </c>
      <c r="F290" s="51"/>
      <c r="G290" s="52"/>
      <c r="H290" s="52"/>
      <c r="I290" s="52"/>
      <c r="J290" s="52"/>
      <c r="K290" s="52"/>
      <c r="L290" s="52"/>
      <c r="M290" s="52"/>
      <c r="N290" s="52"/>
      <c r="O290" s="52"/>
    </row>
    <row r="291" ht="13.5" customHeight="1">
      <c r="A291" s="1" t="s">
        <v>28199</v>
      </c>
      <c r="B291" s="1" t="s">
        <v>13</v>
      </c>
      <c r="C291" s="1" t="s">
        <v>10</v>
      </c>
      <c r="D291" s="1" t="s">
        <v>28215</v>
      </c>
      <c r="E291" s="1" t="s">
        <v>28216</v>
      </c>
      <c r="F291" s="51"/>
      <c r="G291" s="52"/>
      <c r="H291" s="52"/>
      <c r="I291" s="52"/>
      <c r="J291" s="52"/>
      <c r="K291" s="52"/>
      <c r="L291" s="52"/>
      <c r="M291" s="52"/>
      <c r="N291" s="52"/>
      <c r="O291" s="52"/>
    </row>
    <row r="292" ht="13.5" customHeight="1">
      <c r="A292" s="1" t="s">
        <v>28199</v>
      </c>
      <c r="B292" s="1" t="s">
        <v>16</v>
      </c>
      <c r="C292" s="1" t="s">
        <v>10</v>
      </c>
      <c r="D292" s="1" t="s">
        <v>28221</v>
      </c>
      <c r="E292" s="1" t="s">
        <v>28222</v>
      </c>
      <c r="F292" s="51"/>
      <c r="G292" s="52"/>
      <c r="H292" s="52"/>
      <c r="I292" s="52"/>
      <c r="J292" s="52"/>
      <c r="K292" s="52"/>
      <c r="L292" s="52"/>
      <c r="M292" s="52"/>
      <c r="N292" s="52"/>
      <c r="O292" s="52"/>
    </row>
    <row r="293" ht="13.5" customHeight="1">
      <c r="A293" s="1" t="s">
        <v>28199</v>
      </c>
      <c r="B293" s="1" t="s">
        <v>21</v>
      </c>
      <c r="C293" s="1" t="s">
        <v>10</v>
      </c>
      <c r="D293" s="1" t="s">
        <v>28226</v>
      </c>
      <c r="E293" s="1" t="s">
        <v>28227</v>
      </c>
      <c r="F293" s="51"/>
      <c r="G293" s="52"/>
      <c r="H293" s="52"/>
      <c r="I293" s="52"/>
      <c r="J293" s="52"/>
      <c r="K293" s="52"/>
      <c r="L293" s="52"/>
      <c r="M293" s="52"/>
      <c r="N293" s="52"/>
      <c r="O293" s="52"/>
    </row>
    <row r="294" ht="13.5" customHeight="1">
      <c r="A294" s="1" t="s">
        <v>28199</v>
      </c>
      <c r="B294" s="1" t="s">
        <v>27</v>
      </c>
      <c r="C294" s="1" t="s">
        <v>10</v>
      </c>
      <c r="D294" s="1" t="s">
        <v>28231</v>
      </c>
      <c r="E294" s="1" t="s">
        <v>28232</v>
      </c>
      <c r="F294" s="51"/>
      <c r="G294" s="52"/>
      <c r="H294" s="52"/>
      <c r="I294" s="52"/>
      <c r="J294" s="52"/>
      <c r="K294" s="52"/>
      <c r="L294" s="52"/>
      <c r="M294" s="52"/>
      <c r="N294" s="52"/>
      <c r="O294" s="52"/>
    </row>
    <row r="295" ht="13.5" customHeight="1">
      <c r="A295" s="1" t="s">
        <v>28199</v>
      </c>
      <c r="B295" s="1" t="s">
        <v>31</v>
      </c>
      <c r="C295" s="1" t="s">
        <v>10</v>
      </c>
      <c r="D295" s="1" t="s">
        <v>28237</v>
      </c>
      <c r="E295" s="1" t="s">
        <v>28238</v>
      </c>
      <c r="F295" s="51"/>
      <c r="G295" s="52"/>
      <c r="H295" s="52"/>
      <c r="I295" s="52"/>
      <c r="J295" s="52"/>
      <c r="K295" s="52"/>
      <c r="L295" s="52"/>
      <c r="M295" s="52"/>
      <c r="N295" s="52"/>
      <c r="O295" s="52"/>
    </row>
    <row r="296" ht="13.5" customHeight="1">
      <c r="A296" s="1" t="s">
        <v>28199</v>
      </c>
      <c r="B296" s="1" t="s">
        <v>34</v>
      </c>
      <c r="C296" s="1" t="s">
        <v>10</v>
      </c>
      <c r="D296" s="1" t="s">
        <v>28246</v>
      </c>
      <c r="E296" s="1" t="s">
        <v>28249</v>
      </c>
      <c r="F296" s="51"/>
      <c r="G296" s="52"/>
      <c r="H296" s="52"/>
      <c r="I296" s="52"/>
      <c r="J296" s="52"/>
      <c r="K296" s="52"/>
      <c r="L296" s="52"/>
      <c r="M296" s="52"/>
      <c r="N296" s="52"/>
      <c r="O296" s="52"/>
    </row>
    <row r="297" ht="13.5" customHeight="1">
      <c r="A297" s="1" t="s">
        <v>28199</v>
      </c>
      <c r="B297" s="1" t="s">
        <v>40</v>
      </c>
      <c r="C297" s="1" t="s">
        <v>10</v>
      </c>
      <c r="D297" s="1" t="s">
        <v>28253</v>
      </c>
      <c r="E297" s="1" t="s">
        <v>28255</v>
      </c>
      <c r="F297" s="51"/>
      <c r="G297" s="52"/>
      <c r="H297" s="52"/>
      <c r="I297" s="52"/>
      <c r="J297" s="52"/>
      <c r="K297" s="52"/>
      <c r="L297" s="52"/>
      <c r="M297" s="52"/>
      <c r="N297" s="52"/>
      <c r="O297" s="52"/>
    </row>
    <row r="298" ht="13.5" customHeight="1">
      <c r="A298" s="1" t="s">
        <v>28199</v>
      </c>
      <c r="B298" s="1" t="s">
        <v>45</v>
      </c>
      <c r="C298" s="1" t="s">
        <v>374</v>
      </c>
      <c r="D298" s="1" t="s">
        <v>28259</v>
      </c>
      <c r="E298" s="1" t="s">
        <v>28261</v>
      </c>
      <c r="F298" s="51"/>
      <c r="G298" s="52"/>
      <c r="H298" s="52"/>
      <c r="I298" s="52"/>
      <c r="J298" s="52"/>
      <c r="K298" s="52"/>
      <c r="L298" s="52"/>
      <c r="M298" s="52"/>
      <c r="N298" s="52"/>
      <c r="O298" s="52"/>
    </row>
    <row r="299" ht="13.5" customHeight="1">
      <c r="A299" s="1" t="s">
        <v>28199</v>
      </c>
      <c r="B299" s="1" t="s">
        <v>52</v>
      </c>
      <c r="C299" s="1" t="s">
        <v>10</v>
      </c>
      <c r="D299" s="1" t="s">
        <v>28265</v>
      </c>
      <c r="E299" s="1" t="s">
        <v>28266</v>
      </c>
      <c r="F299" s="51"/>
      <c r="G299" s="52"/>
      <c r="H299" s="52"/>
      <c r="I299" s="52"/>
      <c r="J299" s="52"/>
      <c r="K299" s="52"/>
      <c r="L299" s="52"/>
      <c r="M299" s="52"/>
      <c r="N299" s="52"/>
      <c r="O299" s="52"/>
    </row>
    <row r="300" ht="13.5" customHeight="1">
      <c r="A300" s="1" t="s">
        <v>28199</v>
      </c>
      <c r="B300" s="1" t="s">
        <v>57</v>
      </c>
      <c r="C300" s="1" t="s">
        <v>115</v>
      </c>
      <c r="D300" s="1" t="s">
        <v>28271</v>
      </c>
      <c r="E300" s="1" t="s">
        <v>28272</v>
      </c>
      <c r="F300" s="51"/>
      <c r="G300" s="52"/>
      <c r="H300" s="52"/>
      <c r="I300" s="52"/>
      <c r="J300" s="52"/>
      <c r="K300" s="52"/>
      <c r="L300" s="52"/>
      <c r="M300" s="52"/>
      <c r="N300" s="52"/>
      <c r="O300" s="52"/>
    </row>
    <row r="301" ht="13.5" customHeight="1">
      <c r="A301" s="1" t="s">
        <v>28199</v>
      </c>
      <c r="B301" s="1" t="s">
        <v>60</v>
      </c>
      <c r="C301" s="1" t="s">
        <v>10</v>
      </c>
      <c r="D301" s="1" t="s">
        <v>28275</v>
      </c>
      <c r="E301" s="1" t="s">
        <v>28276</v>
      </c>
      <c r="F301" s="51"/>
      <c r="G301" s="52"/>
      <c r="H301" s="52"/>
      <c r="I301" s="52"/>
      <c r="J301" s="52"/>
      <c r="K301" s="52"/>
      <c r="L301" s="52"/>
      <c r="M301" s="52"/>
      <c r="N301" s="52"/>
      <c r="O301" s="52"/>
    </row>
    <row r="302" ht="13.5" customHeight="1">
      <c r="A302" s="1" t="s">
        <v>28199</v>
      </c>
      <c r="B302" s="1" t="s">
        <v>65</v>
      </c>
      <c r="C302" s="1" t="s">
        <v>115</v>
      </c>
      <c r="D302" s="1" t="s">
        <v>28280</v>
      </c>
      <c r="E302" s="1" t="s">
        <v>28281</v>
      </c>
      <c r="F302" s="51"/>
      <c r="G302" s="52"/>
      <c r="H302" s="52"/>
      <c r="I302" s="52"/>
      <c r="J302" s="52"/>
      <c r="K302" s="52"/>
      <c r="L302" s="52"/>
      <c r="M302" s="52"/>
      <c r="N302" s="52"/>
      <c r="O302" s="52"/>
    </row>
    <row r="303" ht="13.5" customHeight="1">
      <c r="A303" s="1" t="s">
        <v>28199</v>
      </c>
      <c r="B303" s="1" t="s">
        <v>70</v>
      </c>
      <c r="C303" s="1" t="s">
        <v>10</v>
      </c>
      <c r="D303" s="1" t="s">
        <v>28285</v>
      </c>
      <c r="E303" s="1" t="s">
        <v>28287</v>
      </c>
      <c r="F303" s="51"/>
      <c r="G303" s="52"/>
      <c r="H303" s="52"/>
      <c r="I303" s="52"/>
      <c r="J303" s="52"/>
      <c r="K303" s="52"/>
      <c r="L303" s="52"/>
      <c r="M303" s="52"/>
      <c r="N303" s="52"/>
      <c r="O303" s="52"/>
    </row>
    <row r="304" ht="13.5" customHeight="1">
      <c r="A304" s="1" t="s">
        <v>28199</v>
      </c>
      <c r="B304" s="1" t="s">
        <v>74</v>
      </c>
      <c r="C304" s="1" t="s">
        <v>115</v>
      </c>
      <c r="D304" s="1" t="s">
        <v>28292</v>
      </c>
      <c r="E304" s="1" t="s">
        <v>28293</v>
      </c>
      <c r="F304" s="51"/>
      <c r="G304" s="52"/>
      <c r="H304" s="52"/>
      <c r="I304" s="52"/>
      <c r="J304" s="52"/>
      <c r="K304" s="52"/>
      <c r="L304" s="52"/>
      <c r="M304" s="52"/>
      <c r="N304" s="52"/>
      <c r="O304" s="52"/>
    </row>
    <row r="305" ht="13.5" customHeight="1">
      <c r="A305" s="1" t="s">
        <v>28199</v>
      </c>
      <c r="B305" s="1" t="s">
        <v>78</v>
      </c>
      <c r="C305" s="1" t="s">
        <v>10</v>
      </c>
      <c r="D305" s="1" t="s">
        <v>28299</v>
      </c>
      <c r="E305" s="1" t="s">
        <v>28301</v>
      </c>
      <c r="F305" s="51"/>
      <c r="G305" s="52"/>
      <c r="H305" s="52"/>
      <c r="I305" s="52"/>
      <c r="J305" s="52"/>
      <c r="K305" s="52"/>
      <c r="L305" s="52"/>
      <c r="M305" s="52"/>
      <c r="N305" s="52"/>
      <c r="O305" s="52"/>
    </row>
    <row r="306" ht="13.5" customHeight="1">
      <c r="A306" s="1" t="s">
        <v>28199</v>
      </c>
      <c r="B306" s="1" t="s">
        <v>83</v>
      </c>
      <c r="C306" s="1" t="s">
        <v>115</v>
      </c>
      <c r="D306" s="1" t="s">
        <v>28304</v>
      </c>
      <c r="E306" s="1" t="s">
        <v>28306</v>
      </c>
      <c r="F306" s="51"/>
      <c r="G306" s="52"/>
      <c r="H306" s="52"/>
      <c r="I306" s="52"/>
      <c r="J306" s="52"/>
      <c r="K306" s="52"/>
      <c r="L306" s="52"/>
      <c r="M306" s="52"/>
      <c r="N306" s="52"/>
      <c r="O306" s="52"/>
    </row>
    <row r="307" ht="13.5" customHeight="1">
      <c r="A307" s="1" t="s">
        <v>28199</v>
      </c>
      <c r="B307" s="1" t="s">
        <v>86</v>
      </c>
      <c r="C307" s="1" t="s">
        <v>10</v>
      </c>
      <c r="D307" s="1" t="s">
        <v>28309</v>
      </c>
      <c r="E307" s="1" t="s">
        <v>28311</v>
      </c>
      <c r="F307" s="51"/>
      <c r="G307" s="52"/>
      <c r="H307" s="52"/>
      <c r="I307" s="52"/>
      <c r="J307" s="52"/>
      <c r="K307" s="52"/>
      <c r="L307" s="52"/>
      <c r="M307" s="52"/>
      <c r="N307" s="52"/>
      <c r="O307" s="52"/>
    </row>
    <row r="308" ht="13.5" customHeight="1">
      <c r="A308" s="1" t="s">
        <v>28199</v>
      </c>
      <c r="B308" s="1" t="s">
        <v>91</v>
      </c>
      <c r="C308" s="1" t="s">
        <v>115</v>
      </c>
      <c r="D308" s="1" t="s">
        <v>28315</v>
      </c>
      <c r="E308" s="1" t="s">
        <v>28316</v>
      </c>
      <c r="F308" s="51"/>
      <c r="G308" s="52"/>
      <c r="H308" s="52"/>
      <c r="I308" s="52"/>
      <c r="J308" s="52"/>
      <c r="K308" s="52"/>
      <c r="L308" s="52"/>
      <c r="M308" s="52"/>
      <c r="N308" s="52"/>
      <c r="O308" s="52"/>
    </row>
    <row r="309" ht="13.5" customHeight="1">
      <c r="A309" s="1" t="s">
        <v>28199</v>
      </c>
      <c r="B309" s="1" t="s">
        <v>94</v>
      </c>
      <c r="C309" s="1" t="s">
        <v>10</v>
      </c>
      <c r="D309" s="1" t="s">
        <v>28321</v>
      </c>
      <c r="E309" s="1" t="s">
        <v>28322</v>
      </c>
      <c r="F309" s="51"/>
      <c r="G309" s="52"/>
      <c r="H309" s="52"/>
      <c r="I309" s="52"/>
      <c r="J309" s="52"/>
      <c r="K309" s="52"/>
      <c r="L309" s="52"/>
      <c r="M309" s="52"/>
      <c r="N309" s="52"/>
      <c r="O309" s="52"/>
    </row>
    <row r="310" ht="13.5" customHeight="1">
      <c r="A310" s="1" t="s">
        <v>28199</v>
      </c>
      <c r="B310" s="1" t="s">
        <v>186</v>
      </c>
      <c r="C310" s="1" t="s">
        <v>115</v>
      </c>
      <c r="D310" s="1" t="s">
        <v>28325</v>
      </c>
      <c r="E310" s="1" t="s">
        <v>28326</v>
      </c>
      <c r="F310" s="51"/>
      <c r="G310" s="52"/>
      <c r="H310" s="52"/>
      <c r="I310" s="52"/>
      <c r="J310" s="52"/>
      <c r="K310" s="52"/>
      <c r="L310" s="52"/>
      <c r="M310" s="52"/>
      <c r="N310" s="52"/>
      <c r="O310" s="52"/>
    </row>
    <row r="311" ht="13.5" customHeight="1">
      <c r="A311" s="1" t="s">
        <v>28199</v>
      </c>
      <c r="B311" s="1" t="s">
        <v>189</v>
      </c>
      <c r="C311" s="1" t="s">
        <v>10</v>
      </c>
      <c r="D311" s="1" t="s">
        <v>28330</v>
      </c>
      <c r="E311" s="1" t="s">
        <v>28332</v>
      </c>
      <c r="F311" s="51"/>
      <c r="G311" s="52"/>
      <c r="H311" s="52"/>
      <c r="I311" s="52"/>
      <c r="J311" s="52"/>
      <c r="K311" s="52"/>
      <c r="L311" s="52"/>
      <c r="M311" s="52"/>
      <c r="N311" s="52"/>
      <c r="O311" s="52"/>
    </row>
    <row r="312" ht="13.5" customHeight="1">
      <c r="A312" s="1" t="s">
        <v>28199</v>
      </c>
      <c r="B312" s="1" t="s">
        <v>193</v>
      </c>
      <c r="C312" s="1" t="s">
        <v>115</v>
      </c>
      <c r="D312" s="1" t="s">
        <v>28337</v>
      </c>
      <c r="E312" s="1" t="s">
        <v>28338</v>
      </c>
      <c r="F312" s="51"/>
      <c r="G312" s="52"/>
      <c r="H312" s="52"/>
      <c r="I312" s="52"/>
      <c r="J312" s="52"/>
      <c r="K312" s="52"/>
      <c r="L312" s="52"/>
      <c r="M312" s="52"/>
      <c r="N312" s="52"/>
      <c r="O312" s="52"/>
    </row>
    <row r="313" ht="13.5" customHeight="1">
      <c r="A313" s="1" t="s">
        <v>28199</v>
      </c>
      <c r="B313" s="1" t="s">
        <v>197</v>
      </c>
      <c r="C313" s="1" t="s">
        <v>10</v>
      </c>
      <c r="D313" s="1" t="s">
        <v>28341</v>
      </c>
      <c r="E313" s="1" t="s">
        <v>28342</v>
      </c>
      <c r="F313" s="51"/>
      <c r="G313" s="52"/>
      <c r="H313" s="52"/>
      <c r="I313" s="52"/>
      <c r="J313" s="52"/>
      <c r="K313" s="52"/>
      <c r="L313" s="52"/>
      <c r="M313" s="52"/>
      <c r="N313" s="52"/>
      <c r="O313" s="52"/>
    </row>
    <row r="314" ht="13.5" customHeight="1">
      <c r="A314" s="1" t="s">
        <v>28199</v>
      </c>
      <c r="B314" s="1" t="s">
        <v>201</v>
      </c>
      <c r="C314" s="1" t="s">
        <v>115</v>
      </c>
      <c r="D314" s="1" t="s">
        <v>28347</v>
      </c>
      <c r="E314" s="1" t="s">
        <v>28349</v>
      </c>
      <c r="F314" s="51"/>
      <c r="G314" s="52"/>
      <c r="H314" s="52"/>
      <c r="I314" s="52"/>
      <c r="J314" s="52"/>
      <c r="K314" s="52"/>
      <c r="L314" s="52"/>
      <c r="M314" s="52"/>
      <c r="N314" s="52"/>
      <c r="O314" s="52"/>
    </row>
    <row r="315" ht="13.5" customHeight="1">
      <c r="A315" s="1" t="s">
        <v>28199</v>
      </c>
      <c r="B315" s="1" t="s">
        <v>206</v>
      </c>
      <c r="C315" s="1" t="s">
        <v>10</v>
      </c>
      <c r="D315" s="1" t="s">
        <v>28352</v>
      </c>
      <c r="E315" s="1" t="s">
        <v>28354</v>
      </c>
      <c r="F315" s="51"/>
      <c r="G315" s="52"/>
      <c r="H315" s="52"/>
      <c r="I315" s="52"/>
      <c r="J315" s="52"/>
      <c r="K315" s="52"/>
      <c r="L315" s="52"/>
      <c r="M315" s="52"/>
      <c r="N315" s="52"/>
      <c r="O315" s="52"/>
    </row>
    <row r="316" ht="13.5" customHeight="1">
      <c r="A316" s="1" t="s">
        <v>28199</v>
      </c>
      <c r="B316" s="1" t="s">
        <v>211</v>
      </c>
      <c r="C316" s="1" t="s">
        <v>10</v>
      </c>
      <c r="D316" s="1" t="s">
        <v>28357</v>
      </c>
      <c r="E316" s="1" t="s">
        <v>28359</v>
      </c>
      <c r="F316" s="51"/>
      <c r="G316" s="52"/>
      <c r="H316" s="52"/>
      <c r="I316" s="52"/>
      <c r="J316" s="52"/>
      <c r="K316" s="52"/>
      <c r="L316" s="52"/>
      <c r="M316" s="52"/>
      <c r="N316" s="52"/>
      <c r="O316" s="52"/>
    </row>
    <row r="317" ht="13.5" customHeight="1">
      <c r="A317" s="1" t="s">
        <v>28199</v>
      </c>
      <c r="B317" s="1" t="s">
        <v>215</v>
      </c>
      <c r="C317" s="1" t="s">
        <v>10</v>
      </c>
      <c r="D317" s="1" t="s">
        <v>28363</v>
      </c>
      <c r="E317" s="1" t="s">
        <v>28365</v>
      </c>
      <c r="F317" s="51"/>
      <c r="G317" s="52"/>
      <c r="H317" s="52"/>
      <c r="I317" s="52"/>
      <c r="J317" s="52"/>
      <c r="K317" s="52"/>
      <c r="L317" s="52"/>
      <c r="M317" s="52"/>
      <c r="N317" s="52"/>
      <c r="O317" s="52"/>
    </row>
    <row r="318" ht="13.5" customHeight="1">
      <c r="A318" s="1" t="s">
        <v>28199</v>
      </c>
      <c r="B318" s="1" t="s">
        <v>220</v>
      </c>
      <c r="C318" s="1" t="s">
        <v>10</v>
      </c>
      <c r="D318" s="1" t="s">
        <v>28369</v>
      </c>
      <c r="E318" s="1" t="s">
        <v>28371</v>
      </c>
      <c r="F318" s="51"/>
      <c r="G318" s="52"/>
      <c r="H318" s="52"/>
      <c r="I318" s="52"/>
      <c r="J318" s="52"/>
      <c r="K318" s="52"/>
      <c r="L318" s="52"/>
      <c r="M318" s="52"/>
      <c r="N318" s="52"/>
      <c r="O318" s="52"/>
    </row>
    <row r="319" ht="13.5" customHeight="1">
      <c r="A319" s="1" t="s">
        <v>28199</v>
      </c>
      <c r="B319" s="1" t="s">
        <v>223</v>
      </c>
      <c r="C319" s="1" t="s">
        <v>10</v>
      </c>
      <c r="D319" s="1" t="s">
        <v>28375</v>
      </c>
      <c r="E319" s="1" t="s">
        <v>28376</v>
      </c>
      <c r="F319" s="51"/>
      <c r="G319" s="52"/>
      <c r="H319" s="52"/>
      <c r="I319" s="52"/>
      <c r="J319" s="52"/>
      <c r="K319" s="52"/>
      <c r="L319" s="52"/>
      <c r="M319" s="52"/>
      <c r="N319" s="52"/>
      <c r="O319" s="52"/>
    </row>
    <row r="320" ht="13.5" customHeight="1">
      <c r="A320" s="1" t="s">
        <v>28199</v>
      </c>
      <c r="B320" s="1" t="s">
        <v>229</v>
      </c>
      <c r="C320" s="1" t="s">
        <v>10</v>
      </c>
      <c r="D320" s="1" t="s">
        <v>28379</v>
      </c>
      <c r="E320" s="1" t="s">
        <v>28382</v>
      </c>
      <c r="F320" s="51"/>
      <c r="G320" s="52"/>
      <c r="H320" s="52"/>
      <c r="I320" s="52"/>
      <c r="J320" s="52"/>
      <c r="K320" s="52"/>
      <c r="L320" s="52"/>
      <c r="M320" s="52"/>
      <c r="N320" s="52"/>
      <c r="O320" s="52"/>
    </row>
    <row r="321" ht="13.5" customHeight="1">
      <c r="A321" s="1" t="s">
        <v>28199</v>
      </c>
      <c r="B321" s="1" t="s">
        <v>99</v>
      </c>
      <c r="C321" s="1" t="s">
        <v>817</v>
      </c>
      <c r="D321" s="50"/>
      <c r="E321" s="50"/>
      <c r="F321" s="51"/>
      <c r="G321" s="52"/>
      <c r="H321" s="52"/>
      <c r="I321" s="52"/>
      <c r="J321" s="52"/>
      <c r="K321" s="52"/>
      <c r="L321" s="52"/>
      <c r="M321" s="52"/>
      <c r="N321" s="52"/>
      <c r="O321" s="52"/>
    </row>
    <row r="322" ht="13.5" customHeight="1">
      <c r="A322" s="1" t="s">
        <v>28387</v>
      </c>
      <c r="B322" s="2" t="s">
        <v>1</v>
      </c>
      <c r="C322" s="1" t="s">
        <v>26504</v>
      </c>
      <c r="D322" s="50"/>
      <c r="E322" s="50"/>
      <c r="F322" s="51"/>
      <c r="G322" s="52"/>
      <c r="H322" s="52"/>
      <c r="I322" s="52"/>
      <c r="J322" s="52"/>
      <c r="K322" s="52"/>
      <c r="L322" s="52"/>
      <c r="M322" s="52"/>
      <c r="N322" s="52"/>
      <c r="O322" s="52"/>
    </row>
    <row r="323" ht="13.5" customHeight="1">
      <c r="A323" s="1" t="s">
        <v>28387</v>
      </c>
      <c r="B323" s="1" t="s">
        <v>5</v>
      </c>
      <c r="C323" s="1" t="s">
        <v>2657</v>
      </c>
      <c r="D323" s="1" t="s">
        <v>28391</v>
      </c>
      <c r="E323" s="1" t="s">
        <v>28393</v>
      </c>
      <c r="F323" s="51"/>
      <c r="G323" s="52"/>
      <c r="H323" s="52"/>
      <c r="I323" s="52"/>
      <c r="J323" s="52"/>
      <c r="K323" s="52"/>
      <c r="L323" s="52"/>
      <c r="M323" s="52"/>
      <c r="N323" s="52"/>
      <c r="O323" s="52"/>
    </row>
    <row r="324" ht="13.5" customHeight="1">
      <c r="A324" s="1" t="s">
        <v>28387</v>
      </c>
      <c r="B324" s="1" t="s">
        <v>9</v>
      </c>
      <c r="C324" s="1" t="s">
        <v>10</v>
      </c>
      <c r="D324" s="1" t="s">
        <v>28397</v>
      </c>
      <c r="E324" s="1" t="s">
        <v>28399</v>
      </c>
      <c r="F324" s="51"/>
      <c r="G324" s="52"/>
      <c r="H324" s="52"/>
      <c r="I324" s="52"/>
      <c r="J324" s="52"/>
      <c r="K324" s="52"/>
      <c r="L324" s="52"/>
      <c r="M324" s="52"/>
      <c r="N324" s="52"/>
      <c r="O324" s="52"/>
    </row>
    <row r="325" ht="13.5" customHeight="1">
      <c r="A325" s="1" t="s">
        <v>28387</v>
      </c>
      <c r="B325" s="1" t="s">
        <v>13</v>
      </c>
      <c r="C325" s="1" t="s">
        <v>10</v>
      </c>
      <c r="D325" s="1" t="s">
        <v>28401</v>
      </c>
      <c r="E325" s="1" t="s">
        <v>28404</v>
      </c>
      <c r="F325" s="51"/>
      <c r="G325" s="52"/>
      <c r="H325" s="52"/>
      <c r="I325" s="52"/>
      <c r="J325" s="52"/>
      <c r="K325" s="52"/>
      <c r="L325" s="52"/>
      <c r="M325" s="52"/>
      <c r="N325" s="52"/>
      <c r="O325" s="52"/>
    </row>
    <row r="326" ht="13.5" customHeight="1">
      <c r="A326" s="1" t="s">
        <v>28387</v>
      </c>
      <c r="B326" s="1" t="s">
        <v>16</v>
      </c>
      <c r="C326" s="1" t="s">
        <v>10</v>
      </c>
      <c r="D326" s="1" t="s">
        <v>28406</v>
      </c>
      <c r="E326" s="1" t="s">
        <v>28408</v>
      </c>
      <c r="F326" s="51"/>
      <c r="G326" s="52"/>
      <c r="H326" s="52"/>
      <c r="I326" s="52"/>
      <c r="J326" s="52"/>
      <c r="K326" s="52"/>
      <c r="L326" s="52"/>
      <c r="M326" s="52"/>
      <c r="N326" s="52"/>
      <c r="O326" s="52"/>
    </row>
    <row r="327" ht="13.5" customHeight="1">
      <c r="A327" s="1" t="s">
        <v>28387</v>
      </c>
      <c r="B327" s="1" t="s">
        <v>21</v>
      </c>
      <c r="C327" s="1" t="s">
        <v>10</v>
      </c>
      <c r="D327" s="1" t="s">
        <v>28414</v>
      </c>
      <c r="E327" s="1" t="s">
        <v>28415</v>
      </c>
      <c r="F327" s="51"/>
      <c r="G327" s="52"/>
      <c r="H327" s="52"/>
      <c r="I327" s="52"/>
      <c r="J327" s="52"/>
      <c r="K327" s="52"/>
      <c r="L327" s="52"/>
      <c r="M327" s="52"/>
      <c r="N327" s="52"/>
      <c r="O327" s="52"/>
    </row>
    <row r="328" ht="13.5" customHeight="1">
      <c r="A328" s="1" t="s">
        <v>28387</v>
      </c>
      <c r="B328" s="1" t="s">
        <v>27</v>
      </c>
      <c r="C328" s="1" t="s">
        <v>10</v>
      </c>
      <c r="D328" s="1" t="s">
        <v>28422</v>
      </c>
      <c r="E328" s="1" t="s">
        <v>28423</v>
      </c>
      <c r="F328" s="51"/>
      <c r="G328" s="52"/>
      <c r="H328" s="52"/>
      <c r="I328" s="52"/>
      <c r="J328" s="52"/>
      <c r="K328" s="52"/>
      <c r="L328" s="52"/>
      <c r="M328" s="52"/>
      <c r="N328" s="52"/>
      <c r="O328" s="52"/>
    </row>
    <row r="329" ht="13.5" customHeight="1">
      <c r="A329" s="1" t="s">
        <v>28387</v>
      </c>
      <c r="B329" s="1" t="s">
        <v>31</v>
      </c>
      <c r="C329" s="1" t="s">
        <v>10</v>
      </c>
      <c r="D329" s="1" t="s">
        <v>28427</v>
      </c>
      <c r="E329" s="1" t="s">
        <v>28428</v>
      </c>
      <c r="F329" s="51"/>
      <c r="G329" s="52"/>
      <c r="H329" s="52"/>
      <c r="I329" s="52"/>
      <c r="J329" s="52"/>
      <c r="K329" s="52"/>
      <c r="L329" s="52"/>
      <c r="M329" s="52"/>
      <c r="N329" s="52"/>
      <c r="O329" s="52"/>
    </row>
    <row r="330" ht="13.5" customHeight="1">
      <c r="A330" s="1" t="s">
        <v>28387</v>
      </c>
      <c r="B330" s="1" t="s">
        <v>34</v>
      </c>
      <c r="C330" s="1" t="s">
        <v>10</v>
      </c>
      <c r="D330" s="1" t="s">
        <v>28431</v>
      </c>
      <c r="E330" s="1" t="s">
        <v>28433</v>
      </c>
      <c r="F330" s="51"/>
      <c r="G330" s="52"/>
      <c r="H330" s="52"/>
      <c r="I330" s="52"/>
      <c r="J330" s="52"/>
      <c r="K330" s="52"/>
      <c r="L330" s="52"/>
      <c r="M330" s="52"/>
      <c r="N330" s="52"/>
      <c r="O330" s="52"/>
    </row>
    <row r="331" ht="13.5" customHeight="1">
      <c r="A331" s="1" t="s">
        <v>28387</v>
      </c>
      <c r="B331" s="1" t="s">
        <v>40</v>
      </c>
      <c r="C331" s="1" t="s">
        <v>10</v>
      </c>
      <c r="D331" s="1" t="s">
        <v>28435</v>
      </c>
      <c r="E331" s="1" t="s">
        <v>28437</v>
      </c>
      <c r="F331" s="51"/>
      <c r="G331" s="52"/>
      <c r="H331" s="52"/>
      <c r="I331" s="52"/>
      <c r="J331" s="52"/>
      <c r="K331" s="52"/>
      <c r="L331" s="52"/>
      <c r="M331" s="52"/>
      <c r="N331" s="52"/>
      <c r="O331" s="52"/>
    </row>
    <row r="332" ht="13.5" customHeight="1">
      <c r="A332" s="1" t="s">
        <v>28387</v>
      </c>
      <c r="B332" s="1" t="s">
        <v>45</v>
      </c>
      <c r="C332" s="1" t="s">
        <v>374</v>
      </c>
      <c r="D332" s="1" t="s">
        <v>28441</v>
      </c>
      <c r="E332" s="1" t="s">
        <v>28442</v>
      </c>
      <c r="F332" s="51"/>
      <c r="G332" s="52"/>
      <c r="H332" s="52"/>
      <c r="I332" s="52"/>
      <c r="J332" s="52"/>
      <c r="K332" s="52"/>
      <c r="L332" s="52"/>
      <c r="M332" s="52"/>
      <c r="N332" s="52"/>
      <c r="O332" s="52"/>
    </row>
    <row r="333" ht="13.5" customHeight="1">
      <c r="A333" s="1" t="s">
        <v>28387</v>
      </c>
      <c r="B333" s="1" t="s">
        <v>52</v>
      </c>
      <c r="C333" s="1" t="s">
        <v>10</v>
      </c>
      <c r="D333" s="1" t="s">
        <v>28447</v>
      </c>
      <c r="E333" s="1" t="s">
        <v>28448</v>
      </c>
      <c r="F333" s="51"/>
      <c r="G333" s="52"/>
      <c r="H333" s="52"/>
      <c r="I333" s="52"/>
      <c r="J333" s="52"/>
      <c r="K333" s="52"/>
      <c r="L333" s="52"/>
      <c r="M333" s="52"/>
      <c r="N333" s="52"/>
      <c r="O333" s="52"/>
    </row>
    <row r="334" ht="13.5" customHeight="1">
      <c r="A334" s="1" t="s">
        <v>28387</v>
      </c>
      <c r="B334" s="1" t="s">
        <v>57</v>
      </c>
      <c r="C334" s="1" t="s">
        <v>10</v>
      </c>
      <c r="D334" s="1" t="s">
        <v>28453</v>
      </c>
      <c r="E334" s="1" t="s">
        <v>28455</v>
      </c>
      <c r="F334" s="51"/>
      <c r="G334" s="52"/>
      <c r="H334" s="52"/>
      <c r="I334" s="52"/>
      <c r="J334" s="52"/>
      <c r="K334" s="52"/>
      <c r="L334" s="52"/>
      <c r="M334" s="52"/>
      <c r="N334" s="52"/>
      <c r="O334" s="52"/>
    </row>
    <row r="335" ht="13.5" customHeight="1">
      <c r="A335" s="1" t="s">
        <v>28387</v>
      </c>
      <c r="B335" s="1" t="s">
        <v>60</v>
      </c>
      <c r="C335" s="1" t="s">
        <v>10</v>
      </c>
      <c r="D335" s="1" t="s">
        <v>28459</v>
      </c>
      <c r="E335" s="1" t="s">
        <v>28460</v>
      </c>
      <c r="F335" s="51"/>
      <c r="G335" s="52"/>
      <c r="H335" s="52"/>
      <c r="I335" s="52"/>
      <c r="J335" s="52"/>
      <c r="K335" s="52"/>
      <c r="L335" s="52"/>
      <c r="M335" s="52"/>
      <c r="N335" s="52"/>
      <c r="O335" s="52"/>
    </row>
    <row r="336" ht="13.5" customHeight="1">
      <c r="A336" s="1" t="s">
        <v>28387</v>
      </c>
      <c r="B336" s="1" t="s">
        <v>65</v>
      </c>
      <c r="C336" s="1" t="s">
        <v>10</v>
      </c>
      <c r="D336" s="1" t="s">
        <v>28464</v>
      </c>
      <c r="E336" s="1" t="s">
        <v>28466</v>
      </c>
      <c r="F336" s="51"/>
      <c r="G336" s="52"/>
      <c r="H336" s="52"/>
      <c r="I336" s="52"/>
      <c r="J336" s="52"/>
      <c r="K336" s="52"/>
      <c r="L336" s="52"/>
      <c r="M336" s="52"/>
      <c r="N336" s="52"/>
      <c r="O336" s="52"/>
    </row>
    <row r="337" ht="13.5" customHeight="1">
      <c r="A337" s="1" t="s">
        <v>28387</v>
      </c>
      <c r="B337" s="1" t="s">
        <v>70</v>
      </c>
      <c r="C337" s="1" t="s">
        <v>10</v>
      </c>
      <c r="D337" s="1" t="s">
        <v>28469</v>
      </c>
      <c r="E337" s="1" t="s">
        <v>28471</v>
      </c>
      <c r="F337" s="51"/>
      <c r="G337" s="52"/>
      <c r="H337" s="52"/>
      <c r="I337" s="52"/>
      <c r="J337" s="52"/>
      <c r="K337" s="52"/>
      <c r="L337" s="52"/>
      <c r="M337" s="52"/>
      <c r="N337" s="52"/>
      <c r="O337" s="52"/>
    </row>
    <row r="338" ht="13.5" customHeight="1">
      <c r="A338" s="1" t="s">
        <v>28387</v>
      </c>
      <c r="B338" s="1" t="s">
        <v>74</v>
      </c>
      <c r="C338" s="1" t="s">
        <v>10</v>
      </c>
      <c r="D338" s="1" t="s">
        <v>28475</v>
      </c>
      <c r="E338" s="1" t="s">
        <v>28476</v>
      </c>
      <c r="F338" s="51"/>
      <c r="G338" s="52"/>
      <c r="H338" s="52"/>
      <c r="I338" s="52"/>
      <c r="J338" s="52"/>
      <c r="K338" s="52"/>
      <c r="L338" s="52"/>
      <c r="M338" s="52"/>
      <c r="N338" s="52"/>
      <c r="O338" s="52"/>
    </row>
    <row r="339" ht="13.5" customHeight="1">
      <c r="A339" s="1" t="s">
        <v>28387</v>
      </c>
      <c r="B339" s="1" t="s">
        <v>78</v>
      </c>
      <c r="C339" s="1" t="s">
        <v>10</v>
      </c>
      <c r="D339" s="1" t="s">
        <v>28481</v>
      </c>
      <c r="E339" s="1" t="s">
        <v>28482</v>
      </c>
      <c r="F339" s="51"/>
      <c r="G339" s="52"/>
      <c r="H339" s="52"/>
      <c r="I339" s="52"/>
      <c r="J339" s="52"/>
      <c r="K339" s="52"/>
      <c r="L339" s="52"/>
      <c r="M339" s="52"/>
      <c r="N339" s="52"/>
      <c r="O339" s="52"/>
    </row>
    <row r="340" ht="13.5" customHeight="1">
      <c r="A340" s="1" t="s">
        <v>28387</v>
      </c>
      <c r="B340" s="1" t="s">
        <v>83</v>
      </c>
      <c r="C340" s="1" t="s">
        <v>10</v>
      </c>
      <c r="D340" s="1" t="s">
        <v>28489</v>
      </c>
      <c r="E340" s="1" t="s">
        <v>28490</v>
      </c>
      <c r="F340" s="51"/>
      <c r="G340" s="52"/>
      <c r="H340" s="52"/>
      <c r="I340" s="52"/>
      <c r="J340" s="52"/>
      <c r="K340" s="52"/>
      <c r="L340" s="52"/>
      <c r="M340" s="52"/>
      <c r="N340" s="52"/>
      <c r="O340" s="52"/>
    </row>
    <row r="341" ht="13.5" customHeight="1">
      <c r="A341" s="1" t="s">
        <v>28387</v>
      </c>
      <c r="B341" s="1" t="s">
        <v>86</v>
      </c>
      <c r="C341" s="1" t="s">
        <v>10</v>
      </c>
      <c r="D341" s="1" t="s">
        <v>28493</v>
      </c>
      <c r="E341" s="1" t="s">
        <v>28494</v>
      </c>
      <c r="F341" s="51"/>
      <c r="G341" s="52"/>
      <c r="H341" s="52"/>
      <c r="I341" s="52"/>
      <c r="J341" s="52"/>
      <c r="K341" s="52"/>
      <c r="L341" s="52"/>
      <c r="M341" s="52"/>
      <c r="N341" s="52"/>
      <c r="O341" s="52"/>
    </row>
    <row r="342" ht="13.5" customHeight="1">
      <c r="A342" s="1" t="s">
        <v>28387</v>
      </c>
      <c r="B342" s="1" t="s">
        <v>91</v>
      </c>
      <c r="C342" s="1" t="s">
        <v>10</v>
      </c>
      <c r="D342" s="1" t="s">
        <v>28499</v>
      </c>
      <c r="E342" s="1" t="s">
        <v>28500</v>
      </c>
      <c r="F342" s="51"/>
      <c r="G342" s="52"/>
      <c r="H342" s="52"/>
      <c r="I342" s="52"/>
      <c r="J342" s="52"/>
      <c r="K342" s="52"/>
      <c r="L342" s="52"/>
      <c r="M342" s="52"/>
      <c r="N342" s="52"/>
      <c r="O342" s="52"/>
    </row>
    <row r="343" ht="13.5" customHeight="1">
      <c r="A343" s="1" t="s">
        <v>28387</v>
      </c>
      <c r="B343" s="1" t="s">
        <v>99</v>
      </c>
      <c r="C343" s="1" t="s">
        <v>817</v>
      </c>
      <c r="D343" s="50"/>
      <c r="E343" s="50"/>
      <c r="F343" s="51"/>
      <c r="G343" s="52"/>
      <c r="H343" s="52"/>
      <c r="I343" s="52"/>
      <c r="J343" s="52"/>
      <c r="K343" s="52"/>
      <c r="L343" s="52"/>
      <c r="M343" s="52"/>
      <c r="N343" s="52"/>
      <c r="O343" s="52"/>
    </row>
    <row r="344" ht="13.5" customHeight="1">
      <c r="A344" s="1" t="s">
        <v>28506</v>
      </c>
      <c r="B344" s="2" t="s">
        <v>1</v>
      </c>
      <c r="C344" s="1" t="s">
        <v>26504</v>
      </c>
      <c r="D344" s="50"/>
      <c r="E344" s="50"/>
      <c r="F344" s="51"/>
      <c r="G344" s="52"/>
      <c r="H344" s="52"/>
      <c r="I344" s="52"/>
      <c r="J344" s="52"/>
      <c r="K344" s="52"/>
      <c r="L344" s="52"/>
      <c r="M344" s="52"/>
      <c r="N344" s="52"/>
      <c r="O344" s="52"/>
    </row>
    <row r="345" ht="13.5" customHeight="1">
      <c r="A345" s="1" t="s">
        <v>28506</v>
      </c>
      <c r="B345" s="1" t="s">
        <v>5</v>
      </c>
      <c r="C345" s="1" t="s">
        <v>130</v>
      </c>
      <c r="D345" s="1" t="s">
        <v>28512</v>
      </c>
      <c r="E345" s="1" t="s">
        <v>28515</v>
      </c>
      <c r="F345" s="51"/>
      <c r="G345" s="52"/>
      <c r="H345" s="52"/>
      <c r="I345" s="52"/>
      <c r="J345" s="52"/>
      <c r="K345" s="52"/>
      <c r="L345" s="52"/>
      <c r="M345" s="52"/>
      <c r="N345" s="52"/>
      <c r="O345" s="52"/>
    </row>
    <row r="346" ht="13.5" customHeight="1">
      <c r="A346" s="1" t="s">
        <v>28506</v>
      </c>
      <c r="B346" s="1" t="s">
        <v>9</v>
      </c>
      <c r="C346" s="1" t="s">
        <v>10</v>
      </c>
      <c r="D346" s="1" t="s">
        <v>28517</v>
      </c>
      <c r="E346" s="1" t="s">
        <v>28519</v>
      </c>
      <c r="F346" s="51"/>
      <c r="G346" s="52"/>
      <c r="H346" s="52"/>
      <c r="I346" s="52"/>
      <c r="J346" s="52"/>
      <c r="K346" s="52"/>
      <c r="L346" s="52"/>
      <c r="M346" s="52"/>
      <c r="N346" s="52"/>
      <c r="O346" s="52"/>
    </row>
    <row r="347" ht="13.5" customHeight="1">
      <c r="A347" s="1" t="s">
        <v>28506</v>
      </c>
      <c r="B347" s="1" t="s">
        <v>13</v>
      </c>
      <c r="C347" s="1" t="s">
        <v>10</v>
      </c>
      <c r="D347" s="1" t="s">
        <v>28522</v>
      </c>
      <c r="E347" s="1" t="s">
        <v>28523</v>
      </c>
      <c r="F347" s="51"/>
      <c r="G347" s="52"/>
      <c r="H347" s="52"/>
      <c r="I347" s="52"/>
      <c r="J347" s="52"/>
      <c r="K347" s="52"/>
      <c r="L347" s="52"/>
      <c r="M347" s="52"/>
      <c r="N347" s="52"/>
      <c r="O347" s="52"/>
    </row>
    <row r="348" ht="13.5" customHeight="1">
      <c r="A348" s="1" t="s">
        <v>28506</v>
      </c>
      <c r="B348" s="1" t="s">
        <v>16</v>
      </c>
      <c r="C348" s="1" t="s">
        <v>10</v>
      </c>
      <c r="D348" s="1" t="s">
        <v>28528</v>
      </c>
      <c r="E348" s="1" t="s">
        <v>28529</v>
      </c>
      <c r="F348" s="51"/>
      <c r="G348" s="52"/>
      <c r="H348" s="52"/>
      <c r="I348" s="52"/>
      <c r="J348" s="52"/>
      <c r="K348" s="52"/>
      <c r="L348" s="52"/>
      <c r="M348" s="52"/>
      <c r="N348" s="52"/>
      <c r="O348" s="52"/>
    </row>
    <row r="349" ht="13.5" customHeight="1">
      <c r="A349" s="1" t="s">
        <v>28506</v>
      </c>
      <c r="B349" s="1" t="s">
        <v>21</v>
      </c>
      <c r="C349" s="1" t="s">
        <v>10</v>
      </c>
      <c r="D349" s="1" t="s">
        <v>28534</v>
      </c>
      <c r="E349" s="1" t="s">
        <v>28535</v>
      </c>
      <c r="F349" s="51"/>
      <c r="G349" s="52"/>
      <c r="H349" s="52"/>
      <c r="I349" s="52"/>
      <c r="J349" s="52"/>
      <c r="K349" s="52"/>
      <c r="L349" s="52"/>
      <c r="M349" s="52"/>
      <c r="N349" s="52"/>
      <c r="O349" s="52"/>
    </row>
    <row r="350" ht="13.5" customHeight="1">
      <c r="A350" s="1" t="s">
        <v>28506</v>
      </c>
      <c r="B350" s="1" t="s">
        <v>27</v>
      </c>
      <c r="C350" s="1" t="s">
        <v>10</v>
      </c>
      <c r="D350" s="1" t="s">
        <v>28540</v>
      </c>
      <c r="E350" s="1" t="s">
        <v>28541</v>
      </c>
      <c r="F350" s="51"/>
      <c r="G350" s="52"/>
      <c r="H350" s="52"/>
      <c r="I350" s="52"/>
      <c r="J350" s="52"/>
      <c r="K350" s="52"/>
      <c r="L350" s="52"/>
      <c r="M350" s="52"/>
      <c r="N350" s="52"/>
      <c r="O350" s="52"/>
    </row>
    <row r="351" ht="13.5" customHeight="1">
      <c r="A351" s="1" t="s">
        <v>28506</v>
      </c>
      <c r="B351" s="1" t="s">
        <v>31</v>
      </c>
      <c r="C351" s="1" t="s">
        <v>10</v>
      </c>
      <c r="D351" s="1" t="s">
        <v>28544</v>
      </c>
      <c r="E351" s="1" t="s">
        <v>28545</v>
      </c>
      <c r="F351" s="51"/>
      <c r="G351" s="52"/>
      <c r="H351" s="52"/>
      <c r="I351" s="52"/>
      <c r="J351" s="52"/>
      <c r="K351" s="52"/>
      <c r="L351" s="52"/>
      <c r="M351" s="52"/>
      <c r="N351" s="52"/>
      <c r="O351" s="52"/>
    </row>
    <row r="352" ht="13.5" customHeight="1">
      <c r="A352" s="1" t="s">
        <v>28506</v>
      </c>
      <c r="B352" s="1" t="s">
        <v>34</v>
      </c>
      <c r="C352" s="1" t="s">
        <v>10</v>
      </c>
      <c r="D352" s="1" t="s">
        <v>28550</v>
      </c>
      <c r="E352" s="1" t="s">
        <v>28551</v>
      </c>
      <c r="F352" s="51"/>
      <c r="G352" s="52"/>
      <c r="H352" s="52"/>
      <c r="I352" s="52"/>
      <c r="J352" s="52"/>
      <c r="K352" s="52"/>
      <c r="L352" s="52"/>
      <c r="M352" s="52"/>
      <c r="N352" s="52"/>
      <c r="O352" s="52"/>
    </row>
    <row r="353" ht="13.5" customHeight="1">
      <c r="A353" s="1" t="s">
        <v>28506</v>
      </c>
      <c r="B353" s="1" t="s">
        <v>40</v>
      </c>
      <c r="C353" s="1" t="s">
        <v>10</v>
      </c>
      <c r="D353" s="1" t="s">
        <v>28554</v>
      </c>
      <c r="E353" s="1" t="s">
        <v>28555</v>
      </c>
      <c r="F353" s="51"/>
      <c r="G353" s="52"/>
      <c r="H353" s="52"/>
      <c r="I353" s="52"/>
      <c r="J353" s="52"/>
      <c r="K353" s="52"/>
      <c r="L353" s="52"/>
      <c r="M353" s="52"/>
      <c r="N353" s="52"/>
      <c r="O353" s="52"/>
    </row>
    <row r="354" ht="13.5" customHeight="1">
      <c r="A354" s="1" t="s">
        <v>28506</v>
      </c>
      <c r="B354" s="1" t="s">
        <v>45</v>
      </c>
      <c r="C354" s="1" t="s">
        <v>10</v>
      </c>
      <c r="D354" s="1" t="s">
        <v>28560</v>
      </c>
      <c r="E354" s="1" t="s">
        <v>28562</v>
      </c>
      <c r="F354" s="51"/>
      <c r="G354" s="52"/>
      <c r="H354" s="52"/>
      <c r="I354" s="52"/>
      <c r="J354" s="52"/>
      <c r="K354" s="52"/>
      <c r="L354" s="52"/>
      <c r="M354" s="52"/>
      <c r="N354" s="52"/>
      <c r="O354" s="52"/>
    </row>
    <row r="355" ht="13.5" customHeight="1">
      <c r="A355" s="1" t="s">
        <v>28506</v>
      </c>
      <c r="B355" s="1" t="s">
        <v>52</v>
      </c>
      <c r="C355" s="1" t="s">
        <v>10</v>
      </c>
      <c r="D355" s="1" t="s">
        <v>28567</v>
      </c>
      <c r="E355" s="1" t="s">
        <v>28568</v>
      </c>
      <c r="F355" s="51"/>
      <c r="G355" s="52"/>
      <c r="H355" s="52"/>
      <c r="I355" s="52"/>
      <c r="J355" s="52"/>
      <c r="K355" s="52"/>
      <c r="L355" s="52"/>
      <c r="M355" s="52"/>
      <c r="N355" s="52"/>
      <c r="O355" s="52"/>
    </row>
    <row r="356" ht="13.5" customHeight="1">
      <c r="A356" s="1" t="s">
        <v>28506</v>
      </c>
      <c r="B356" s="1" t="s">
        <v>57</v>
      </c>
      <c r="C356" s="1" t="s">
        <v>10</v>
      </c>
      <c r="D356" s="1" t="s">
        <v>28573</v>
      </c>
      <c r="E356" s="1" t="s">
        <v>28574</v>
      </c>
      <c r="F356" s="51"/>
      <c r="G356" s="52"/>
      <c r="H356" s="52"/>
      <c r="I356" s="52"/>
      <c r="J356" s="52"/>
      <c r="K356" s="52"/>
      <c r="L356" s="52"/>
      <c r="M356" s="52"/>
      <c r="N356" s="52"/>
      <c r="O356" s="52"/>
    </row>
    <row r="357" ht="13.5" customHeight="1">
      <c r="A357" s="1" t="s">
        <v>28506</v>
      </c>
      <c r="B357" s="1" t="s">
        <v>60</v>
      </c>
      <c r="C357" s="1" t="s">
        <v>10</v>
      </c>
      <c r="D357" s="1" t="s">
        <v>28577</v>
      </c>
      <c r="E357" s="1" t="s">
        <v>28579</v>
      </c>
      <c r="F357" s="51"/>
      <c r="G357" s="52"/>
      <c r="H357" s="52"/>
      <c r="I357" s="52"/>
      <c r="J357" s="52"/>
      <c r="K357" s="52"/>
      <c r="L357" s="52"/>
      <c r="M357" s="52"/>
      <c r="N357" s="52"/>
      <c r="O357" s="52"/>
    </row>
    <row r="358" ht="13.5" customHeight="1">
      <c r="A358" s="1" t="s">
        <v>28506</v>
      </c>
      <c r="B358" s="1" t="s">
        <v>65</v>
      </c>
      <c r="C358" s="1" t="s">
        <v>10</v>
      </c>
      <c r="D358" s="1" t="s">
        <v>28583</v>
      </c>
      <c r="E358" s="1" t="s">
        <v>28584</v>
      </c>
      <c r="F358" s="51"/>
      <c r="G358" s="52"/>
      <c r="H358" s="52"/>
      <c r="I358" s="52"/>
      <c r="J358" s="52"/>
      <c r="K358" s="52"/>
      <c r="L358" s="52"/>
      <c r="M358" s="52"/>
      <c r="N358" s="52"/>
      <c r="O358" s="52"/>
    </row>
    <row r="359" ht="13.5" customHeight="1">
      <c r="A359" s="1" t="s">
        <v>28506</v>
      </c>
      <c r="B359" s="1" t="s">
        <v>70</v>
      </c>
      <c r="C359" s="1" t="s">
        <v>10</v>
      </c>
      <c r="D359" s="1" t="s">
        <v>28589</v>
      </c>
      <c r="E359" s="1" t="s">
        <v>28590</v>
      </c>
      <c r="F359" s="51"/>
      <c r="G359" s="52"/>
      <c r="H359" s="52"/>
      <c r="I359" s="52"/>
      <c r="J359" s="52"/>
      <c r="K359" s="52"/>
      <c r="L359" s="52"/>
      <c r="M359" s="52"/>
      <c r="N359" s="52"/>
      <c r="O359" s="52"/>
    </row>
    <row r="360" ht="13.5" customHeight="1">
      <c r="A360" s="1" t="s">
        <v>28506</v>
      </c>
      <c r="B360" s="1" t="s">
        <v>74</v>
      </c>
      <c r="C360" s="1" t="s">
        <v>10</v>
      </c>
      <c r="D360" s="1" t="s">
        <v>28593</v>
      </c>
      <c r="E360" s="1" t="s">
        <v>28595</v>
      </c>
      <c r="F360" s="51"/>
      <c r="G360" s="52"/>
      <c r="H360" s="52"/>
      <c r="I360" s="52"/>
      <c r="J360" s="52"/>
      <c r="K360" s="52"/>
      <c r="L360" s="52"/>
      <c r="M360" s="52"/>
      <c r="N360" s="52"/>
      <c r="O360" s="52"/>
    </row>
    <row r="361" ht="13.5" customHeight="1">
      <c r="A361" s="1" t="s">
        <v>28506</v>
      </c>
      <c r="B361" s="1" t="s">
        <v>78</v>
      </c>
      <c r="C361" s="1" t="s">
        <v>10</v>
      </c>
      <c r="D361" s="1" t="s">
        <v>28599</v>
      </c>
      <c r="E361" s="1" t="s">
        <v>28600</v>
      </c>
      <c r="F361" s="51"/>
      <c r="G361" s="52"/>
      <c r="H361" s="52"/>
      <c r="I361" s="52"/>
      <c r="J361" s="52"/>
      <c r="K361" s="52"/>
      <c r="L361" s="52"/>
      <c r="M361" s="52"/>
      <c r="N361" s="52"/>
      <c r="O361" s="52"/>
    </row>
    <row r="362" ht="13.5" customHeight="1">
      <c r="A362" s="1" t="s">
        <v>28506</v>
      </c>
      <c r="B362" s="1" t="s">
        <v>83</v>
      </c>
      <c r="C362" s="1" t="s">
        <v>10</v>
      </c>
      <c r="D362" s="1" t="s">
        <v>28605</v>
      </c>
      <c r="E362" s="1" t="s">
        <v>28606</v>
      </c>
      <c r="F362" s="51"/>
      <c r="G362" s="52"/>
      <c r="H362" s="52"/>
      <c r="I362" s="52"/>
      <c r="J362" s="52"/>
      <c r="K362" s="52"/>
      <c r="L362" s="52"/>
      <c r="M362" s="52"/>
      <c r="N362" s="52"/>
      <c r="O362" s="52"/>
    </row>
    <row r="363" ht="13.5" customHeight="1">
      <c r="A363" s="1" t="s">
        <v>28506</v>
      </c>
      <c r="B363" s="1" t="s">
        <v>99</v>
      </c>
      <c r="C363" s="1" t="s">
        <v>817</v>
      </c>
      <c r="D363" s="50"/>
      <c r="E363" s="50"/>
      <c r="F363" s="51"/>
      <c r="G363" s="52"/>
      <c r="H363" s="52"/>
      <c r="I363" s="52"/>
      <c r="J363" s="52"/>
      <c r="K363" s="52"/>
      <c r="L363" s="52"/>
      <c r="M363" s="52"/>
      <c r="N363" s="52"/>
      <c r="O363" s="52"/>
    </row>
    <row r="364" ht="13.5" customHeight="1">
      <c r="A364" s="1" t="s">
        <v>28612</v>
      </c>
      <c r="B364" s="2" t="s">
        <v>1</v>
      </c>
      <c r="C364" s="1" t="s">
        <v>26504</v>
      </c>
      <c r="D364" s="50"/>
      <c r="E364" s="50"/>
      <c r="F364" s="51"/>
      <c r="G364" s="52"/>
      <c r="H364" s="52"/>
      <c r="I364" s="52"/>
      <c r="J364" s="52"/>
      <c r="K364" s="52"/>
      <c r="L364" s="52"/>
      <c r="M364" s="52"/>
      <c r="N364" s="52"/>
      <c r="O364" s="52"/>
    </row>
    <row r="365" ht="13.5" customHeight="1">
      <c r="A365" s="1" t="s">
        <v>28612</v>
      </c>
      <c r="B365" s="1" t="s">
        <v>5</v>
      </c>
      <c r="C365" s="1" t="s">
        <v>303</v>
      </c>
      <c r="D365" s="1" t="s">
        <v>28616</v>
      </c>
      <c r="E365" s="1" t="s">
        <v>28618</v>
      </c>
      <c r="F365" s="51"/>
      <c r="G365" s="52"/>
      <c r="H365" s="52"/>
      <c r="I365" s="52"/>
      <c r="J365" s="52"/>
      <c r="K365" s="52"/>
      <c r="L365" s="52"/>
      <c r="M365" s="52"/>
      <c r="N365" s="52"/>
      <c r="O365" s="52"/>
    </row>
    <row r="366" ht="13.5" customHeight="1">
      <c r="A366" s="1" t="s">
        <v>28612</v>
      </c>
      <c r="B366" s="1" t="s">
        <v>9</v>
      </c>
      <c r="C366" s="1" t="s">
        <v>10</v>
      </c>
      <c r="D366" s="1" t="s">
        <v>28623</v>
      </c>
      <c r="E366" s="1" t="s">
        <v>28625</v>
      </c>
      <c r="F366" s="51"/>
      <c r="G366" s="52"/>
      <c r="H366" s="52"/>
      <c r="I366" s="52"/>
      <c r="J366" s="52"/>
      <c r="K366" s="52"/>
      <c r="L366" s="52"/>
      <c r="M366" s="52"/>
      <c r="N366" s="52"/>
      <c r="O366" s="52"/>
    </row>
    <row r="367" ht="13.5" customHeight="1">
      <c r="A367" s="1" t="s">
        <v>28612</v>
      </c>
      <c r="B367" s="1" t="s">
        <v>13</v>
      </c>
      <c r="C367" s="1" t="s">
        <v>10</v>
      </c>
      <c r="D367" s="1" t="s">
        <v>28630</v>
      </c>
      <c r="E367" s="1" t="s">
        <v>28632</v>
      </c>
      <c r="F367" s="51"/>
      <c r="G367" s="52"/>
      <c r="H367" s="52"/>
      <c r="I367" s="52"/>
      <c r="J367" s="52"/>
      <c r="K367" s="52"/>
      <c r="L367" s="52"/>
      <c r="M367" s="52"/>
      <c r="N367" s="52"/>
      <c r="O367" s="52"/>
    </row>
    <row r="368" ht="13.5" customHeight="1">
      <c r="A368" s="1" t="s">
        <v>28612</v>
      </c>
      <c r="B368" s="1" t="s">
        <v>16</v>
      </c>
      <c r="C368" s="1" t="s">
        <v>10</v>
      </c>
      <c r="D368" s="1" t="s">
        <v>28638</v>
      </c>
      <c r="E368" s="1" t="s">
        <v>28639</v>
      </c>
      <c r="F368" s="51"/>
      <c r="G368" s="52"/>
      <c r="H368" s="52"/>
      <c r="I368" s="52"/>
      <c r="J368" s="52"/>
      <c r="K368" s="52"/>
      <c r="L368" s="52"/>
      <c r="M368" s="52"/>
      <c r="N368" s="52"/>
      <c r="O368" s="52"/>
    </row>
    <row r="369" ht="13.5" customHeight="1">
      <c r="A369" s="1" t="s">
        <v>28612</v>
      </c>
      <c r="B369" s="1" t="s">
        <v>21</v>
      </c>
      <c r="C369" s="1" t="s">
        <v>10</v>
      </c>
      <c r="D369" s="1" t="s">
        <v>28644</v>
      </c>
      <c r="E369" s="1" t="s">
        <v>28645</v>
      </c>
      <c r="F369" s="51"/>
      <c r="G369" s="52"/>
      <c r="H369" s="52"/>
      <c r="I369" s="52"/>
      <c r="J369" s="52"/>
      <c r="K369" s="52"/>
      <c r="L369" s="52"/>
      <c r="M369" s="52"/>
      <c r="N369" s="52"/>
      <c r="O369" s="52"/>
    </row>
    <row r="370" ht="13.5" customHeight="1">
      <c r="A370" s="1" t="s">
        <v>28612</v>
      </c>
      <c r="B370" s="1" t="s">
        <v>27</v>
      </c>
      <c r="C370" s="1" t="s">
        <v>10</v>
      </c>
      <c r="D370" s="1" t="s">
        <v>28650</v>
      </c>
      <c r="E370" s="1" t="s">
        <v>28651</v>
      </c>
      <c r="F370" s="51"/>
      <c r="G370" s="52"/>
      <c r="H370" s="52"/>
      <c r="I370" s="52"/>
      <c r="J370" s="52"/>
      <c r="K370" s="52"/>
      <c r="L370" s="52"/>
      <c r="M370" s="52"/>
      <c r="N370" s="52"/>
      <c r="O370" s="52"/>
    </row>
    <row r="371" ht="13.5" customHeight="1">
      <c r="A371" s="1" t="s">
        <v>28612</v>
      </c>
      <c r="B371" s="1" t="s">
        <v>31</v>
      </c>
      <c r="C371" s="1" t="s">
        <v>10</v>
      </c>
      <c r="D371" s="1" t="s">
        <v>28654</v>
      </c>
      <c r="E371" s="1" t="s">
        <v>28656</v>
      </c>
      <c r="F371" s="51"/>
      <c r="G371" s="52"/>
      <c r="H371" s="52"/>
      <c r="I371" s="52"/>
      <c r="J371" s="52"/>
      <c r="K371" s="52"/>
      <c r="L371" s="52"/>
      <c r="M371" s="52"/>
      <c r="N371" s="52"/>
      <c r="O371" s="52"/>
    </row>
    <row r="372" ht="13.5" customHeight="1">
      <c r="A372" s="1" t="s">
        <v>28612</v>
      </c>
      <c r="B372" s="1" t="s">
        <v>34</v>
      </c>
      <c r="C372" s="1" t="s">
        <v>10</v>
      </c>
      <c r="D372" s="1" t="s">
        <v>28660</v>
      </c>
      <c r="E372" s="1" t="s">
        <v>28661</v>
      </c>
      <c r="F372" s="51"/>
      <c r="G372" s="52"/>
      <c r="H372" s="52"/>
      <c r="I372" s="52"/>
      <c r="J372" s="52"/>
      <c r="K372" s="52"/>
      <c r="L372" s="52"/>
      <c r="M372" s="52"/>
      <c r="N372" s="52"/>
      <c r="O372" s="52"/>
    </row>
    <row r="373" ht="13.5" customHeight="1">
      <c r="A373" s="1" t="s">
        <v>28612</v>
      </c>
      <c r="B373" s="1" t="s">
        <v>40</v>
      </c>
      <c r="C373" s="1" t="s">
        <v>10</v>
      </c>
      <c r="D373" s="1" t="s">
        <v>28664</v>
      </c>
      <c r="E373" s="1" t="s">
        <v>28665</v>
      </c>
      <c r="F373" s="51"/>
      <c r="G373" s="52"/>
      <c r="H373" s="52"/>
      <c r="I373" s="52"/>
      <c r="J373" s="52"/>
      <c r="K373" s="52"/>
      <c r="L373" s="52"/>
      <c r="M373" s="52"/>
      <c r="N373" s="52"/>
      <c r="O373" s="52"/>
    </row>
    <row r="374" ht="13.5" customHeight="1">
      <c r="A374" s="1" t="s">
        <v>28612</v>
      </c>
      <c r="B374" s="1" t="s">
        <v>45</v>
      </c>
      <c r="C374" s="1" t="s">
        <v>10</v>
      </c>
      <c r="D374" s="1" t="s">
        <v>28668</v>
      </c>
      <c r="E374" s="1" t="s">
        <v>28669</v>
      </c>
      <c r="F374" s="51"/>
      <c r="G374" s="52"/>
      <c r="H374" s="52"/>
      <c r="I374" s="52"/>
      <c r="J374" s="52"/>
      <c r="K374" s="52"/>
      <c r="L374" s="52"/>
      <c r="M374" s="52"/>
      <c r="N374" s="52"/>
      <c r="O374" s="52"/>
    </row>
    <row r="375" ht="13.5" customHeight="1">
      <c r="A375" s="1" t="s">
        <v>28612</v>
      </c>
      <c r="B375" s="1" t="s">
        <v>52</v>
      </c>
      <c r="C375" s="1" t="s">
        <v>10</v>
      </c>
      <c r="D375" s="1" t="s">
        <v>28672</v>
      </c>
      <c r="E375" s="1" t="s">
        <v>28674</v>
      </c>
      <c r="F375" s="51"/>
      <c r="G375" s="52"/>
      <c r="H375" s="52"/>
      <c r="I375" s="52"/>
      <c r="J375" s="52"/>
      <c r="K375" s="52"/>
      <c r="L375" s="52"/>
      <c r="M375" s="52"/>
      <c r="N375" s="52"/>
      <c r="O375" s="52"/>
    </row>
    <row r="376" ht="13.5" customHeight="1">
      <c r="A376" s="1" t="s">
        <v>28612</v>
      </c>
      <c r="B376" s="1" t="s">
        <v>57</v>
      </c>
      <c r="C376" s="1" t="s">
        <v>10</v>
      </c>
      <c r="D376" s="1" t="s">
        <v>28677</v>
      </c>
      <c r="E376" s="1" t="s">
        <v>28678</v>
      </c>
      <c r="F376" s="51"/>
      <c r="G376" s="52"/>
      <c r="H376" s="52"/>
      <c r="I376" s="52"/>
      <c r="J376" s="52"/>
      <c r="K376" s="52"/>
      <c r="L376" s="52"/>
      <c r="M376" s="52"/>
      <c r="N376" s="52"/>
      <c r="O376" s="52"/>
    </row>
    <row r="377" ht="13.5" customHeight="1">
      <c r="A377" s="1" t="s">
        <v>28612</v>
      </c>
      <c r="B377" s="1" t="s">
        <v>60</v>
      </c>
      <c r="C377" s="1" t="s">
        <v>10</v>
      </c>
      <c r="D377" s="1" t="s">
        <v>28685</v>
      </c>
      <c r="E377" s="1" t="s">
        <v>28687</v>
      </c>
      <c r="F377" s="51"/>
      <c r="G377" s="52"/>
      <c r="H377" s="52"/>
      <c r="I377" s="52"/>
      <c r="J377" s="52"/>
      <c r="K377" s="52"/>
      <c r="L377" s="52"/>
      <c r="M377" s="52"/>
      <c r="N377" s="52"/>
      <c r="O377" s="52"/>
    </row>
    <row r="378" ht="13.5" customHeight="1">
      <c r="A378" s="1" t="s">
        <v>28612</v>
      </c>
      <c r="B378" s="1" t="s">
        <v>65</v>
      </c>
      <c r="C378" s="1" t="s">
        <v>10</v>
      </c>
      <c r="D378" s="1" t="s">
        <v>28692</v>
      </c>
      <c r="E378" s="1" t="s">
        <v>28694</v>
      </c>
      <c r="F378" s="51"/>
      <c r="G378" s="52"/>
      <c r="H378" s="52"/>
      <c r="I378" s="52"/>
      <c r="J378" s="52"/>
      <c r="K378" s="52"/>
      <c r="L378" s="52"/>
      <c r="M378" s="52"/>
      <c r="N378" s="52"/>
      <c r="O378" s="52"/>
    </row>
    <row r="379" ht="13.5" customHeight="1">
      <c r="A379" s="1" t="s">
        <v>28612</v>
      </c>
      <c r="B379" s="1" t="s">
        <v>70</v>
      </c>
      <c r="C379" s="1" t="s">
        <v>10</v>
      </c>
      <c r="D379" s="1" t="s">
        <v>28697</v>
      </c>
      <c r="E379" s="1" t="s">
        <v>28700</v>
      </c>
      <c r="F379" s="51"/>
      <c r="G379" s="52"/>
      <c r="H379" s="52"/>
      <c r="I379" s="52"/>
      <c r="J379" s="52"/>
      <c r="K379" s="52"/>
      <c r="L379" s="52"/>
      <c r="M379" s="52"/>
      <c r="N379" s="52"/>
      <c r="O379" s="52"/>
    </row>
    <row r="380" ht="13.5" customHeight="1">
      <c r="A380" s="1" t="s">
        <v>28612</v>
      </c>
      <c r="B380" s="1" t="s">
        <v>74</v>
      </c>
      <c r="C380" s="1" t="s">
        <v>10</v>
      </c>
      <c r="D380" s="1" t="s">
        <v>28702</v>
      </c>
      <c r="E380" s="1" t="s">
        <v>28704</v>
      </c>
      <c r="F380" s="51"/>
      <c r="G380" s="52"/>
      <c r="H380" s="52"/>
      <c r="I380" s="52"/>
      <c r="J380" s="52"/>
      <c r="K380" s="52"/>
      <c r="L380" s="52"/>
      <c r="M380" s="52"/>
      <c r="N380" s="52"/>
      <c r="O380" s="52"/>
    </row>
    <row r="381" ht="13.5" customHeight="1">
      <c r="A381" s="1" t="s">
        <v>28612</v>
      </c>
      <c r="B381" s="1" t="s">
        <v>78</v>
      </c>
      <c r="C381" s="1" t="s">
        <v>10</v>
      </c>
      <c r="D381" s="1" t="s">
        <v>28708</v>
      </c>
      <c r="E381" s="1" t="s">
        <v>28710</v>
      </c>
      <c r="F381" s="51"/>
      <c r="G381" s="52"/>
      <c r="H381" s="52"/>
      <c r="I381" s="52"/>
      <c r="J381" s="52"/>
      <c r="K381" s="52"/>
      <c r="L381" s="52"/>
      <c r="M381" s="52"/>
      <c r="N381" s="52"/>
      <c r="O381" s="52"/>
    </row>
    <row r="382" ht="13.5" customHeight="1">
      <c r="A382" s="1" t="s">
        <v>28612</v>
      </c>
      <c r="B382" s="1" t="s">
        <v>83</v>
      </c>
      <c r="C382" s="1" t="s">
        <v>10</v>
      </c>
      <c r="D382" s="1" t="s">
        <v>28715</v>
      </c>
      <c r="E382" s="1" t="s">
        <v>28716</v>
      </c>
      <c r="F382" s="51"/>
      <c r="G382" s="52"/>
      <c r="H382" s="52"/>
      <c r="I382" s="52"/>
      <c r="J382" s="52"/>
      <c r="K382" s="52"/>
      <c r="L382" s="52"/>
      <c r="M382" s="52"/>
      <c r="N382" s="52"/>
      <c r="O382" s="52"/>
    </row>
    <row r="383" ht="13.5" customHeight="1">
      <c r="A383" s="1" t="s">
        <v>28612</v>
      </c>
      <c r="B383" s="1" t="s">
        <v>86</v>
      </c>
      <c r="C383" s="1" t="s">
        <v>10</v>
      </c>
      <c r="D383" s="1" t="s">
        <v>28718</v>
      </c>
      <c r="E383" s="1" t="s">
        <v>28720</v>
      </c>
      <c r="F383" s="51"/>
      <c r="G383" s="52"/>
      <c r="H383" s="52"/>
      <c r="I383" s="52"/>
      <c r="J383" s="52"/>
      <c r="K383" s="52"/>
      <c r="L383" s="52"/>
      <c r="M383" s="52"/>
      <c r="N383" s="52"/>
      <c r="O383" s="52"/>
    </row>
    <row r="384" ht="13.5" customHeight="1">
      <c r="A384" s="1" t="s">
        <v>28612</v>
      </c>
      <c r="B384" s="1" t="s">
        <v>91</v>
      </c>
      <c r="C384" s="1" t="s">
        <v>10</v>
      </c>
      <c r="D384" s="1" t="s">
        <v>28722</v>
      </c>
      <c r="E384" s="1" t="s">
        <v>28723</v>
      </c>
      <c r="F384" s="51"/>
      <c r="G384" s="52"/>
      <c r="H384" s="52"/>
      <c r="I384" s="52"/>
      <c r="J384" s="52"/>
      <c r="K384" s="52"/>
      <c r="L384" s="52"/>
      <c r="M384" s="52"/>
      <c r="N384" s="52"/>
      <c r="O384" s="52"/>
    </row>
    <row r="385" ht="13.5" customHeight="1">
      <c r="A385" s="1" t="s">
        <v>28612</v>
      </c>
      <c r="B385" s="1" t="s">
        <v>94</v>
      </c>
      <c r="C385" s="1" t="s">
        <v>10</v>
      </c>
      <c r="D385" s="1" t="s">
        <v>28728</v>
      </c>
      <c r="E385" s="1" t="s">
        <v>28729</v>
      </c>
      <c r="F385" s="51"/>
      <c r="G385" s="52"/>
      <c r="H385" s="52"/>
      <c r="I385" s="52"/>
      <c r="J385" s="52"/>
      <c r="K385" s="52"/>
      <c r="L385" s="52"/>
      <c r="M385" s="52"/>
      <c r="N385" s="52"/>
      <c r="O385" s="52"/>
    </row>
    <row r="386" ht="13.5" customHeight="1">
      <c r="A386" s="1" t="s">
        <v>28612</v>
      </c>
      <c r="B386" s="1" t="s">
        <v>186</v>
      </c>
      <c r="C386" s="1" t="s">
        <v>10</v>
      </c>
      <c r="D386" s="1" t="s">
        <v>28734</v>
      </c>
      <c r="E386" s="1" t="s">
        <v>28735</v>
      </c>
      <c r="F386" s="51"/>
      <c r="G386" s="52"/>
      <c r="H386" s="52"/>
      <c r="I386" s="52"/>
      <c r="J386" s="52"/>
      <c r="K386" s="52"/>
      <c r="L386" s="52"/>
      <c r="M386" s="52"/>
      <c r="N386" s="52"/>
      <c r="O386" s="52"/>
    </row>
    <row r="387" ht="13.5" customHeight="1">
      <c r="A387" s="1" t="s">
        <v>28612</v>
      </c>
      <c r="B387" s="1" t="s">
        <v>189</v>
      </c>
      <c r="C387" s="1" t="s">
        <v>10</v>
      </c>
      <c r="D387" s="1" t="s">
        <v>28740</v>
      </c>
      <c r="E387" s="1" t="s">
        <v>28741</v>
      </c>
      <c r="F387" s="51"/>
      <c r="G387" s="52"/>
      <c r="H387" s="52"/>
      <c r="I387" s="52"/>
      <c r="J387" s="52"/>
      <c r="K387" s="52"/>
      <c r="L387" s="52"/>
      <c r="M387" s="52"/>
      <c r="N387" s="52"/>
      <c r="O387" s="52"/>
    </row>
    <row r="388" ht="13.5" customHeight="1">
      <c r="A388" s="1" t="s">
        <v>28612</v>
      </c>
      <c r="B388" s="1" t="s">
        <v>193</v>
      </c>
      <c r="C388" s="1" t="s">
        <v>10</v>
      </c>
      <c r="D388" s="1" t="s">
        <v>28746</v>
      </c>
      <c r="E388" s="1" t="s">
        <v>28748</v>
      </c>
      <c r="F388" s="51"/>
      <c r="G388" s="52"/>
      <c r="H388" s="52"/>
      <c r="I388" s="52"/>
      <c r="J388" s="52"/>
      <c r="K388" s="52"/>
      <c r="L388" s="52"/>
      <c r="M388" s="52"/>
      <c r="N388" s="52"/>
      <c r="O388" s="52"/>
    </row>
    <row r="389" ht="13.5" customHeight="1">
      <c r="A389" s="1" t="s">
        <v>28612</v>
      </c>
      <c r="B389" s="1" t="s">
        <v>99</v>
      </c>
      <c r="C389" s="1" t="s">
        <v>817</v>
      </c>
      <c r="D389" s="50"/>
      <c r="E389" s="50"/>
      <c r="F389" s="51"/>
      <c r="G389" s="52"/>
      <c r="H389" s="52"/>
      <c r="I389" s="52"/>
      <c r="J389" s="52"/>
      <c r="K389" s="52"/>
      <c r="L389" s="52"/>
      <c r="M389" s="52"/>
      <c r="N389" s="52"/>
      <c r="O389" s="52"/>
    </row>
    <row r="390" ht="13.5" customHeight="1">
      <c r="A390" s="1" t="s">
        <v>28754</v>
      </c>
      <c r="B390" s="2" t="s">
        <v>1</v>
      </c>
      <c r="C390" s="1" t="s">
        <v>26504</v>
      </c>
      <c r="D390" s="50"/>
      <c r="E390" s="50"/>
      <c r="F390" s="51"/>
      <c r="G390" s="52"/>
      <c r="H390" s="52"/>
      <c r="I390" s="52"/>
      <c r="J390" s="52"/>
      <c r="K390" s="52"/>
      <c r="L390" s="52"/>
      <c r="M390" s="52"/>
      <c r="N390" s="52"/>
      <c r="O390" s="52"/>
    </row>
    <row r="391" ht="13.5" customHeight="1">
      <c r="A391" s="1" t="s">
        <v>28754</v>
      </c>
      <c r="B391" s="1" t="s">
        <v>5</v>
      </c>
      <c r="C391" s="1" t="s">
        <v>102</v>
      </c>
      <c r="D391" s="1" t="s">
        <v>28759</v>
      </c>
      <c r="E391" s="1" t="s">
        <v>28761</v>
      </c>
      <c r="F391" s="51"/>
      <c r="G391" s="52"/>
      <c r="H391" s="52"/>
      <c r="I391" s="52"/>
      <c r="J391" s="52"/>
      <c r="K391" s="52"/>
      <c r="L391" s="52"/>
      <c r="M391" s="52"/>
      <c r="N391" s="52"/>
      <c r="O391" s="52"/>
    </row>
    <row r="392" ht="13.5" customHeight="1">
      <c r="A392" s="1" t="s">
        <v>28754</v>
      </c>
      <c r="B392" s="1" t="s">
        <v>9</v>
      </c>
      <c r="C392" s="1" t="s">
        <v>10</v>
      </c>
      <c r="D392" s="1" t="s">
        <v>28765</v>
      </c>
      <c r="E392" s="1" t="s">
        <v>28767</v>
      </c>
      <c r="F392" s="51"/>
      <c r="G392" s="52"/>
      <c r="H392" s="52"/>
      <c r="I392" s="52"/>
      <c r="J392" s="52"/>
      <c r="K392" s="52"/>
      <c r="L392" s="52"/>
      <c r="M392" s="52"/>
      <c r="N392" s="52"/>
      <c r="O392" s="52"/>
    </row>
    <row r="393" ht="13.5" customHeight="1">
      <c r="A393" s="1" t="s">
        <v>28754</v>
      </c>
      <c r="B393" s="1" t="s">
        <v>13</v>
      </c>
      <c r="C393" s="1" t="s">
        <v>10</v>
      </c>
      <c r="D393" s="1" t="s">
        <v>28772</v>
      </c>
      <c r="E393" s="1" t="s">
        <v>28774</v>
      </c>
      <c r="F393" s="51"/>
      <c r="G393" s="52"/>
      <c r="H393" s="52"/>
      <c r="I393" s="52"/>
      <c r="J393" s="52"/>
      <c r="K393" s="52"/>
      <c r="L393" s="52"/>
      <c r="M393" s="52"/>
      <c r="N393" s="52"/>
      <c r="O393" s="52"/>
    </row>
    <row r="394" ht="13.5" customHeight="1">
      <c r="A394" s="1" t="s">
        <v>28754</v>
      </c>
      <c r="B394" s="1" t="s">
        <v>16</v>
      </c>
      <c r="C394" s="1" t="s">
        <v>10</v>
      </c>
      <c r="D394" s="1" t="s">
        <v>28778</v>
      </c>
      <c r="E394" s="1" t="s">
        <v>28780</v>
      </c>
      <c r="F394" s="51"/>
      <c r="G394" s="52"/>
      <c r="H394" s="52"/>
      <c r="I394" s="52"/>
      <c r="J394" s="52"/>
      <c r="K394" s="52"/>
      <c r="L394" s="52"/>
      <c r="M394" s="52"/>
      <c r="N394" s="52"/>
      <c r="O394" s="52"/>
    </row>
    <row r="395" ht="13.5" customHeight="1">
      <c r="A395" s="1" t="s">
        <v>28754</v>
      </c>
      <c r="B395" s="1" t="s">
        <v>21</v>
      </c>
      <c r="C395" s="1" t="s">
        <v>10</v>
      </c>
      <c r="D395" s="1" t="s">
        <v>28783</v>
      </c>
      <c r="E395" s="1" t="s">
        <v>28785</v>
      </c>
      <c r="F395" s="51"/>
      <c r="G395" s="52"/>
      <c r="H395" s="52"/>
      <c r="I395" s="52"/>
      <c r="J395" s="52"/>
      <c r="K395" s="52"/>
      <c r="L395" s="52"/>
      <c r="M395" s="52"/>
      <c r="N395" s="52"/>
      <c r="O395" s="52"/>
    </row>
    <row r="396" ht="13.5" customHeight="1">
      <c r="A396" s="1" t="s">
        <v>28754</v>
      </c>
      <c r="B396" s="1" t="s">
        <v>27</v>
      </c>
      <c r="C396" s="1" t="s">
        <v>10</v>
      </c>
      <c r="D396" s="1" t="s">
        <v>28789</v>
      </c>
      <c r="E396" s="1" t="s">
        <v>28791</v>
      </c>
      <c r="F396" s="51"/>
      <c r="G396" s="52"/>
      <c r="H396" s="52"/>
      <c r="I396" s="52"/>
      <c r="J396" s="52"/>
      <c r="K396" s="52"/>
      <c r="L396" s="52"/>
      <c r="M396" s="52"/>
      <c r="N396" s="52"/>
      <c r="O396" s="52"/>
    </row>
    <row r="397" ht="13.5" customHeight="1">
      <c r="A397" s="1" t="s">
        <v>28754</v>
      </c>
      <c r="B397" s="1" t="s">
        <v>31</v>
      </c>
      <c r="C397" s="1" t="s">
        <v>10</v>
      </c>
      <c r="D397" s="1" t="s">
        <v>28795</v>
      </c>
      <c r="E397" s="1" t="s">
        <v>28796</v>
      </c>
      <c r="F397" s="51"/>
      <c r="G397" s="52"/>
      <c r="H397" s="52"/>
      <c r="I397" s="52"/>
      <c r="J397" s="52"/>
      <c r="K397" s="52"/>
      <c r="L397" s="52"/>
      <c r="M397" s="52"/>
      <c r="N397" s="52"/>
      <c r="O397" s="52"/>
    </row>
    <row r="398" ht="13.5" customHeight="1">
      <c r="A398" s="1" t="s">
        <v>28754</v>
      </c>
      <c r="B398" s="1" t="s">
        <v>34</v>
      </c>
      <c r="C398" s="1" t="s">
        <v>10</v>
      </c>
      <c r="D398" s="1" t="s">
        <v>28801</v>
      </c>
      <c r="E398" s="1" t="s">
        <v>28802</v>
      </c>
      <c r="F398" s="51"/>
      <c r="G398" s="52"/>
      <c r="H398" s="52"/>
      <c r="I398" s="52"/>
      <c r="J398" s="52"/>
      <c r="K398" s="52"/>
      <c r="L398" s="52"/>
      <c r="M398" s="52"/>
      <c r="N398" s="52"/>
      <c r="O398" s="52"/>
    </row>
    <row r="399" ht="13.5" customHeight="1">
      <c r="A399" s="1" t="s">
        <v>28754</v>
      </c>
      <c r="B399" s="1" t="s">
        <v>40</v>
      </c>
      <c r="C399" s="1" t="s">
        <v>10</v>
      </c>
      <c r="D399" s="1" t="s">
        <v>28805</v>
      </c>
      <c r="E399" s="1" t="s">
        <v>28806</v>
      </c>
      <c r="F399" s="51"/>
      <c r="G399" s="52"/>
      <c r="H399" s="52"/>
      <c r="I399" s="52"/>
      <c r="J399" s="52"/>
      <c r="K399" s="52"/>
      <c r="L399" s="52"/>
      <c r="M399" s="52"/>
      <c r="N399" s="52"/>
      <c r="O399" s="52"/>
    </row>
    <row r="400" ht="13.5" customHeight="1">
      <c r="A400" s="1" t="s">
        <v>28754</v>
      </c>
      <c r="B400" s="1" t="s">
        <v>45</v>
      </c>
      <c r="C400" s="1" t="s">
        <v>10</v>
      </c>
      <c r="D400" s="1" t="s">
        <v>28811</v>
      </c>
      <c r="E400" s="1" t="s">
        <v>28812</v>
      </c>
      <c r="F400" s="51"/>
      <c r="G400" s="52"/>
      <c r="H400" s="52"/>
      <c r="I400" s="52"/>
      <c r="J400" s="52"/>
      <c r="K400" s="52"/>
      <c r="L400" s="52"/>
      <c r="M400" s="52"/>
      <c r="N400" s="52"/>
      <c r="O400" s="52"/>
    </row>
    <row r="401" ht="13.5" customHeight="1">
      <c r="A401" s="1" t="s">
        <v>28754</v>
      </c>
      <c r="B401" s="1" t="s">
        <v>52</v>
      </c>
      <c r="C401" s="1" t="s">
        <v>10</v>
      </c>
      <c r="D401" s="1" t="s">
        <v>28815</v>
      </c>
      <c r="E401" s="1" t="s">
        <v>28817</v>
      </c>
      <c r="F401" s="51"/>
      <c r="G401" s="52"/>
      <c r="H401" s="52"/>
      <c r="I401" s="52"/>
      <c r="J401" s="52"/>
      <c r="K401" s="52"/>
      <c r="L401" s="52"/>
      <c r="M401" s="52"/>
      <c r="N401" s="52"/>
      <c r="O401" s="52"/>
    </row>
    <row r="402" ht="13.5" customHeight="1">
      <c r="A402" s="1" t="s">
        <v>28754</v>
      </c>
      <c r="B402" s="1" t="s">
        <v>57</v>
      </c>
      <c r="C402" s="1" t="s">
        <v>10</v>
      </c>
      <c r="D402" s="1" t="s">
        <v>28821</v>
      </c>
      <c r="E402" s="1" t="s">
        <v>28823</v>
      </c>
      <c r="F402" s="51"/>
      <c r="G402" s="52"/>
      <c r="H402" s="52"/>
      <c r="I402" s="52"/>
      <c r="J402" s="52"/>
      <c r="K402" s="52"/>
      <c r="L402" s="52"/>
      <c r="M402" s="52"/>
      <c r="N402" s="52"/>
      <c r="O402" s="52"/>
    </row>
    <row r="403" ht="13.5" customHeight="1">
      <c r="A403" s="1" t="s">
        <v>28754</v>
      </c>
      <c r="B403" s="1" t="s">
        <v>60</v>
      </c>
      <c r="C403" s="1" t="s">
        <v>10</v>
      </c>
      <c r="D403" s="1" t="s">
        <v>28827</v>
      </c>
      <c r="E403" s="1" t="s">
        <v>28828</v>
      </c>
      <c r="F403" s="51"/>
      <c r="G403" s="52"/>
      <c r="H403" s="52"/>
      <c r="I403" s="52"/>
      <c r="J403" s="52"/>
      <c r="K403" s="52"/>
      <c r="L403" s="52"/>
      <c r="M403" s="52"/>
      <c r="N403" s="52"/>
      <c r="O403" s="52"/>
    </row>
    <row r="404" ht="13.5" customHeight="1">
      <c r="A404" s="1" t="s">
        <v>28754</v>
      </c>
      <c r="B404" s="1" t="s">
        <v>65</v>
      </c>
      <c r="C404" s="1" t="s">
        <v>10</v>
      </c>
      <c r="D404" s="1" t="s">
        <v>28833</v>
      </c>
      <c r="E404" s="1" t="s">
        <v>28834</v>
      </c>
      <c r="F404" s="51"/>
      <c r="G404" s="52"/>
      <c r="H404" s="52"/>
      <c r="I404" s="52"/>
      <c r="J404" s="52"/>
      <c r="K404" s="52"/>
      <c r="L404" s="52"/>
      <c r="M404" s="52"/>
      <c r="N404" s="52"/>
      <c r="O404" s="52"/>
    </row>
    <row r="405" ht="13.5" customHeight="1">
      <c r="A405" s="1" t="s">
        <v>28754</v>
      </c>
      <c r="B405" s="1" t="s">
        <v>70</v>
      </c>
      <c r="C405" s="1" t="s">
        <v>10</v>
      </c>
      <c r="D405" s="1" t="s">
        <v>28837</v>
      </c>
      <c r="E405" s="1" t="s">
        <v>28839</v>
      </c>
      <c r="F405" s="51"/>
      <c r="G405" s="52"/>
      <c r="H405" s="52"/>
      <c r="I405" s="52"/>
      <c r="J405" s="52"/>
      <c r="K405" s="52"/>
      <c r="L405" s="52"/>
      <c r="M405" s="52"/>
      <c r="N405" s="52"/>
      <c r="O405" s="52"/>
    </row>
    <row r="406" ht="13.5" customHeight="1">
      <c r="A406" s="1" t="s">
        <v>28754</v>
      </c>
      <c r="B406" s="1" t="s">
        <v>74</v>
      </c>
      <c r="C406" s="1" t="s">
        <v>10</v>
      </c>
      <c r="D406" s="1" t="s">
        <v>28841</v>
      </c>
      <c r="E406" s="1" t="s">
        <v>28844</v>
      </c>
      <c r="F406" s="51"/>
      <c r="G406" s="52"/>
      <c r="H406" s="52"/>
      <c r="I406" s="52"/>
      <c r="J406" s="52"/>
      <c r="K406" s="52"/>
      <c r="L406" s="52"/>
      <c r="M406" s="52"/>
      <c r="N406" s="52"/>
      <c r="O406" s="52"/>
    </row>
    <row r="407" ht="13.5" customHeight="1">
      <c r="A407" s="1" t="s">
        <v>28754</v>
      </c>
      <c r="B407" s="1" t="s">
        <v>78</v>
      </c>
      <c r="C407" s="1" t="s">
        <v>10</v>
      </c>
      <c r="D407" s="1" t="s">
        <v>28855</v>
      </c>
      <c r="E407" s="1" t="s">
        <v>28856</v>
      </c>
      <c r="F407" s="51"/>
      <c r="G407" s="52"/>
      <c r="H407" s="52"/>
      <c r="I407" s="52"/>
      <c r="J407" s="52"/>
      <c r="K407" s="52"/>
      <c r="L407" s="52"/>
      <c r="M407" s="52"/>
      <c r="N407" s="52"/>
      <c r="O407" s="52"/>
    </row>
    <row r="408" ht="13.5" customHeight="1">
      <c r="A408" s="1" t="s">
        <v>28754</v>
      </c>
      <c r="B408" s="1" t="s">
        <v>83</v>
      </c>
      <c r="C408" s="1" t="s">
        <v>10</v>
      </c>
      <c r="D408" s="1" t="s">
        <v>28859</v>
      </c>
      <c r="E408" s="1" t="s">
        <v>28860</v>
      </c>
      <c r="F408" s="51"/>
      <c r="G408" s="52"/>
      <c r="H408" s="52"/>
      <c r="I408" s="52"/>
      <c r="J408" s="52"/>
      <c r="K408" s="52"/>
      <c r="L408" s="52"/>
      <c r="M408" s="52"/>
      <c r="N408" s="52"/>
      <c r="O408" s="52"/>
    </row>
    <row r="409" ht="13.5" customHeight="1">
      <c r="A409" s="1" t="s">
        <v>28754</v>
      </c>
      <c r="B409" s="1" t="s">
        <v>86</v>
      </c>
      <c r="C409" s="1" t="s">
        <v>10</v>
      </c>
      <c r="D409" s="1" t="s">
        <v>28864</v>
      </c>
      <c r="E409" s="1" t="s">
        <v>28865</v>
      </c>
      <c r="F409" s="51"/>
      <c r="G409" s="52"/>
      <c r="H409" s="52"/>
      <c r="I409" s="52"/>
      <c r="J409" s="52"/>
      <c r="K409" s="52"/>
      <c r="L409" s="52"/>
      <c r="M409" s="52"/>
      <c r="N409" s="52"/>
      <c r="O409" s="52"/>
    </row>
    <row r="410" ht="13.5" customHeight="1">
      <c r="A410" s="1" t="s">
        <v>28754</v>
      </c>
      <c r="B410" s="1" t="s">
        <v>91</v>
      </c>
      <c r="C410" s="1" t="s">
        <v>10</v>
      </c>
      <c r="D410" s="1" t="s">
        <v>28868</v>
      </c>
      <c r="E410" s="1" t="s">
        <v>28870</v>
      </c>
      <c r="F410" s="51"/>
      <c r="G410" s="52"/>
      <c r="H410" s="52"/>
      <c r="I410" s="52"/>
      <c r="J410" s="52"/>
      <c r="K410" s="52"/>
      <c r="L410" s="52"/>
      <c r="M410" s="52"/>
      <c r="N410" s="52"/>
      <c r="O410" s="52"/>
    </row>
    <row r="411" ht="13.5" customHeight="1">
      <c r="A411" s="1" t="s">
        <v>28754</v>
      </c>
      <c r="B411" s="1" t="s">
        <v>94</v>
      </c>
      <c r="C411" s="1" t="s">
        <v>10</v>
      </c>
      <c r="D411" s="1" t="s">
        <v>28873</v>
      </c>
      <c r="E411" s="1" t="s">
        <v>28874</v>
      </c>
      <c r="F411" s="51"/>
      <c r="G411" s="52"/>
      <c r="H411" s="52"/>
      <c r="I411" s="52"/>
      <c r="J411" s="52"/>
      <c r="K411" s="52"/>
      <c r="L411" s="52"/>
      <c r="M411" s="52"/>
      <c r="N411" s="52"/>
      <c r="O411" s="52"/>
    </row>
    <row r="412" ht="13.5" customHeight="1">
      <c r="A412" s="1" t="s">
        <v>28754</v>
      </c>
      <c r="B412" s="1" t="s">
        <v>99</v>
      </c>
      <c r="C412" s="1" t="s">
        <v>817</v>
      </c>
      <c r="D412" s="50"/>
      <c r="E412" s="50"/>
      <c r="F412" s="51"/>
      <c r="G412" s="52"/>
      <c r="H412" s="52"/>
      <c r="I412" s="52"/>
      <c r="J412" s="52"/>
      <c r="K412" s="52"/>
      <c r="L412" s="52"/>
      <c r="M412" s="52"/>
      <c r="N412" s="52"/>
      <c r="O412" s="52"/>
    </row>
    <row r="413" ht="13.5" customHeight="1">
      <c r="A413" s="1" t="s">
        <v>28878</v>
      </c>
      <c r="B413" s="2" t="s">
        <v>1</v>
      </c>
      <c r="C413" s="1" t="s">
        <v>26504</v>
      </c>
      <c r="D413" s="50"/>
      <c r="E413" s="50"/>
      <c r="F413" s="51"/>
      <c r="G413" s="52"/>
      <c r="H413" s="52"/>
      <c r="I413" s="52"/>
      <c r="J413" s="52"/>
      <c r="K413" s="52"/>
      <c r="L413" s="52"/>
      <c r="M413" s="52"/>
      <c r="N413" s="52"/>
      <c r="O413" s="52"/>
    </row>
    <row r="414" ht="13.5" customHeight="1">
      <c r="A414" s="1" t="s">
        <v>28878</v>
      </c>
      <c r="B414" s="1" t="s">
        <v>5</v>
      </c>
      <c r="C414" s="1" t="s">
        <v>102</v>
      </c>
      <c r="D414" s="1" t="s">
        <v>28904</v>
      </c>
      <c r="E414" s="1" t="s">
        <v>28905</v>
      </c>
      <c r="F414" s="51"/>
      <c r="G414" s="52"/>
      <c r="H414" s="52"/>
      <c r="I414" s="52"/>
      <c r="J414" s="52"/>
      <c r="K414" s="52"/>
      <c r="L414" s="52"/>
      <c r="M414" s="52"/>
      <c r="N414" s="52"/>
      <c r="O414" s="52"/>
    </row>
    <row r="415" ht="13.5" customHeight="1">
      <c r="A415" s="1" t="s">
        <v>28878</v>
      </c>
      <c r="B415" s="1" t="s">
        <v>9</v>
      </c>
      <c r="C415" s="1" t="s">
        <v>10</v>
      </c>
      <c r="D415" s="1" t="s">
        <v>28906</v>
      </c>
      <c r="E415" s="1" t="s">
        <v>28908</v>
      </c>
      <c r="F415" s="51"/>
      <c r="G415" s="52"/>
      <c r="H415" s="52"/>
      <c r="I415" s="52"/>
      <c r="J415" s="52"/>
      <c r="K415" s="52"/>
      <c r="L415" s="52"/>
      <c r="M415" s="52"/>
      <c r="N415" s="52"/>
      <c r="O415" s="52"/>
    </row>
    <row r="416" ht="13.5" customHeight="1">
      <c r="A416" s="1" t="s">
        <v>28878</v>
      </c>
      <c r="B416" s="1" t="s">
        <v>13</v>
      </c>
      <c r="C416" s="1" t="s">
        <v>10</v>
      </c>
      <c r="D416" s="1" t="s">
        <v>28912</v>
      </c>
      <c r="E416" s="1" t="s">
        <v>28913</v>
      </c>
      <c r="F416" s="51"/>
      <c r="G416" s="52"/>
      <c r="H416" s="52"/>
      <c r="I416" s="52"/>
      <c r="J416" s="52"/>
      <c r="K416" s="52"/>
      <c r="L416" s="52"/>
      <c r="M416" s="52"/>
      <c r="N416" s="52"/>
      <c r="O416" s="52"/>
    </row>
    <row r="417" ht="13.5" customHeight="1">
      <c r="A417" s="1" t="s">
        <v>28878</v>
      </c>
      <c r="B417" s="1" t="s">
        <v>16</v>
      </c>
      <c r="C417" s="1" t="s">
        <v>10</v>
      </c>
      <c r="D417" s="1" t="s">
        <v>28918</v>
      </c>
      <c r="E417" s="1" t="s">
        <v>28919</v>
      </c>
      <c r="F417" s="51"/>
      <c r="G417" s="52"/>
      <c r="H417" s="52"/>
      <c r="I417" s="52"/>
      <c r="J417" s="52"/>
      <c r="K417" s="52"/>
      <c r="L417" s="52"/>
      <c r="M417" s="52"/>
      <c r="N417" s="52"/>
      <c r="O417" s="52"/>
    </row>
    <row r="418" ht="13.5" customHeight="1">
      <c r="A418" s="1" t="s">
        <v>28878</v>
      </c>
      <c r="B418" s="1" t="s">
        <v>21</v>
      </c>
      <c r="C418" s="1" t="s">
        <v>10</v>
      </c>
      <c r="D418" s="1" t="s">
        <v>28924</v>
      </c>
      <c r="E418" s="1" t="s">
        <v>28925</v>
      </c>
      <c r="F418" s="51"/>
      <c r="G418" s="52"/>
      <c r="H418" s="52"/>
      <c r="I418" s="52"/>
      <c r="J418" s="52"/>
      <c r="K418" s="52"/>
      <c r="L418" s="52"/>
      <c r="M418" s="52"/>
      <c r="N418" s="52"/>
      <c r="O418" s="52"/>
    </row>
    <row r="419" ht="13.5" customHeight="1">
      <c r="A419" s="1" t="s">
        <v>28878</v>
      </c>
      <c r="B419" s="1" t="s">
        <v>27</v>
      </c>
      <c r="C419" s="1" t="s">
        <v>10</v>
      </c>
      <c r="D419" s="1" t="s">
        <v>28930</v>
      </c>
      <c r="E419" s="1" t="s">
        <v>28931</v>
      </c>
      <c r="F419" s="51"/>
      <c r="G419" s="52"/>
      <c r="H419" s="52"/>
      <c r="I419" s="52"/>
      <c r="J419" s="52"/>
      <c r="K419" s="52"/>
      <c r="L419" s="52"/>
      <c r="M419" s="52"/>
      <c r="N419" s="52"/>
      <c r="O419" s="52"/>
    </row>
    <row r="420" ht="13.5" customHeight="1">
      <c r="A420" s="1" t="s">
        <v>28878</v>
      </c>
      <c r="B420" s="1" t="s">
        <v>31</v>
      </c>
      <c r="C420" s="1" t="s">
        <v>10</v>
      </c>
      <c r="D420" s="1" t="s">
        <v>28936</v>
      </c>
      <c r="E420" s="1" t="s">
        <v>28937</v>
      </c>
      <c r="F420" s="51"/>
      <c r="G420" s="52"/>
      <c r="H420" s="52"/>
      <c r="I420" s="52"/>
      <c r="J420" s="52"/>
      <c r="K420" s="52"/>
      <c r="L420" s="52"/>
      <c r="M420" s="52"/>
      <c r="N420" s="52"/>
      <c r="O420" s="52"/>
    </row>
    <row r="421" ht="13.5" customHeight="1">
      <c r="A421" s="1" t="s">
        <v>28878</v>
      </c>
      <c r="B421" s="1" t="s">
        <v>34</v>
      </c>
      <c r="C421" s="1" t="s">
        <v>10</v>
      </c>
      <c r="D421" s="1" t="s">
        <v>28939</v>
      </c>
      <c r="E421" s="1" t="s">
        <v>28942</v>
      </c>
      <c r="F421" s="51"/>
      <c r="G421" s="52"/>
      <c r="H421" s="52"/>
      <c r="I421" s="52"/>
      <c r="J421" s="52"/>
      <c r="K421" s="52"/>
      <c r="L421" s="52"/>
      <c r="M421" s="52"/>
      <c r="N421" s="52"/>
      <c r="O421" s="52"/>
    </row>
    <row r="422" ht="13.5" customHeight="1">
      <c r="A422" s="1" t="s">
        <v>28878</v>
      </c>
      <c r="B422" s="1" t="s">
        <v>40</v>
      </c>
      <c r="C422" s="1" t="s">
        <v>10</v>
      </c>
      <c r="D422" s="1" t="s">
        <v>28944</v>
      </c>
      <c r="E422" s="1" t="s">
        <v>28945</v>
      </c>
      <c r="F422" s="51"/>
      <c r="G422" s="52"/>
      <c r="H422" s="52"/>
      <c r="I422" s="52"/>
      <c r="J422" s="52"/>
      <c r="K422" s="52"/>
      <c r="L422" s="52"/>
      <c r="M422" s="52"/>
      <c r="N422" s="52"/>
      <c r="O422" s="52"/>
    </row>
    <row r="423" ht="13.5" customHeight="1">
      <c r="A423" s="1" t="s">
        <v>28878</v>
      </c>
      <c r="B423" s="1" t="s">
        <v>45</v>
      </c>
      <c r="C423" s="1" t="s">
        <v>10</v>
      </c>
      <c r="D423" s="1" t="s">
        <v>28950</v>
      </c>
      <c r="E423" s="1" t="s">
        <v>28951</v>
      </c>
      <c r="F423" s="51"/>
      <c r="G423" s="52"/>
      <c r="H423" s="52"/>
      <c r="I423" s="52"/>
      <c r="J423" s="52"/>
      <c r="K423" s="52"/>
      <c r="L423" s="52"/>
      <c r="M423" s="52"/>
      <c r="N423" s="52"/>
      <c r="O423" s="52"/>
    </row>
    <row r="424" ht="13.5" customHeight="1">
      <c r="A424" s="1" t="s">
        <v>28878</v>
      </c>
      <c r="B424" s="1" t="s">
        <v>52</v>
      </c>
      <c r="C424" s="1" t="s">
        <v>10</v>
      </c>
      <c r="D424" s="1" t="s">
        <v>28959</v>
      </c>
      <c r="E424" s="1" t="s">
        <v>28961</v>
      </c>
      <c r="F424" s="51"/>
      <c r="G424" s="52"/>
      <c r="H424" s="52"/>
      <c r="I424" s="52"/>
      <c r="J424" s="52"/>
      <c r="K424" s="52"/>
      <c r="L424" s="52"/>
      <c r="M424" s="52"/>
      <c r="N424" s="52"/>
      <c r="O424" s="52"/>
    </row>
    <row r="425" ht="13.5" customHeight="1">
      <c r="A425" s="1" t="s">
        <v>28878</v>
      </c>
      <c r="B425" s="1" t="s">
        <v>57</v>
      </c>
      <c r="C425" s="1" t="s">
        <v>10</v>
      </c>
      <c r="D425" s="1" t="s">
        <v>28962</v>
      </c>
      <c r="E425" s="1" t="s">
        <v>28964</v>
      </c>
      <c r="F425" s="51"/>
      <c r="G425" s="52"/>
      <c r="H425" s="52"/>
      <c r="I425" s="52"/>
      <c r="J425" s="52"/>
      <c r="K425" s="52"/>
      <c r="L425" s="52"/>
      <c r="M425" s="52"/>
      <c r="N425" s="52"/>
      <c r="O425" s="52"/>
    </row>
    <row r="426" ht="13.5" customHeight="1">
      <c r="A426" s="1" t="s">
        <v>28878</v>
      </c>
      <c r="B426" s="1" t="s">
        <v>60</v>
      </c>
      <c r="C426" s="1" t="s">
        <v>10</v>
      </c>
      <c r="D426" s="1" t="s">
        <v>28968</v>
      </c>
      <c r="E426" s="1" t="s">
        <v>28969</v>
      </c>
      <c r="F426" s="51"/>
      <c r="G426" s="52"/>
      <c r="H426" s="52"/>
      <c r="I426" s="52"/>
      <c r="J426" s="52"/>
      <c r="K426" s="52"/>
      <c r="L426" s="52"/>
      <c r="M426" s="52"/>
      <c r="N426" s="52"/>
      <c r="O426" s="52"/>
    </row>
    <row r="427" ht="13.5" customHeight="1">
      <c r="A427" s="1" t="s">
        <v>28878</v>
      </c>
      <c r="B427" s="1" t="s">
        <v>65</v>
      </c>
      <c r="C427" s="1" t="s">
        <v>10</v>
      </c>
      <c r="D427" s="1" t="s">
        <v>28974</v>
      </c>
      <c r="E427" s="1" t="s">
        <v>28975</v>
      </c>
      <c r="F427" s="51"/>
      <c r="G427" s="52"/>
      <c r="H427" s="52"/>
      <c r="I427" s="52"/>
      <c r="J427" s="52"/>
      <c r="K427" s="52"/>
      <c r="L427" s="52"/>
      <c r="M427" s="52"/>
      <c r="N427" s="52"/>
      <c r="O427" s="52"/>
    </row>
    <row r="428" ht="13.5" customHeight="1">
      <c r="A428" s="1" t="s">
        <v>28878</v>
      </c>
      <c r="B428" s="1" t="s">
        <v>70</v>
      </c>
      <c r="C428" s="1" t="s">
        <v>10</v>
      </c>
      <c r="D428" s="1" t="s">
        <v>28979</v>
      </c>
      <c r="E428" s="1" t="s">
        <v>28980</v>
      </c>
      <c r="F428" s="51"/>
      <c r="G428" s="52"/>
      <c r="H428" s="52"/>
      <c r="I428" s="52"/>
      <c r="J428" s="52"/>
      <c r="K428" s="52"/>
      <c r="L428" s="52"/>
      <c r="M428" s="52"/>
      <c r="N428" s="52"/>
      <c r="O428" s="52"/>
    </row>
    <row r="429" ht="13.5" customHeight="1">
      <c r="A429" s="1" t="s">
        <v>28878</v>
      </c>
      <c r="B429" s="1" t="s">
        <v>74</v>
      </c>
      <c r="C429" s="1" t="s">
        <v>10</v>
      </c>
      <c r="D429" s="1" t="s">
        <v>28984</v>
      </c>
      <c r="E429" s="1" t="s">
        <v>28985</v>
      </c>
      <c r="F429" s="51"/>
      <c r="G429" s="52"/>
      <c r="H429" s="52"/>
      <c r="I429" s="52"/>
      <c r="J429" s="52"/>
      <c r="K429" s="52"/>
      <c r="L429" s="52"/>
      <c r="M429" s="52"/>
      <c r="N429" s="52"/>
      <c r="O429" s="52"/>
    </row>
    <row r="430" ht="13.5" customHeight="1">
      <c r="A430" s="1" t="s">
        <v>28878</v>
      </c>
      <c r="B430" s="1" t="s">
        <v>99</v>
      </c>
      <c r="C430" s="1" t="s">
        <v>817</v>
      </c>
      <c r="D430" s="50"/>
      <c r="E430" s="50"/>
      <c r="F430" s="51"/>
      <c r="G430" s="52"/>
      <c r="H430" s="52"/>
      <c r="I430" s="52"/>
      <c r="J430" s="52"/>
      <c r="K430" s="52"/>
      <c r="L430" s="52"/>
      <c r="M430" s="52"/>
      <c r="N430" s="52"/>
      <c r="O430" s="52"/>
    </row>
    <row r="431" ht="13.5" customHeight="1">
      <c r="A431" s="1" t="s">
        <v>28992</v>
      </c>
      <c r="B431" s="2" t="s">
        <v>1</v>
      </c>
      <c r="C431" s="1" t="s">
        <v>26504</v>
      </c>
      <c r="D431" s="50"/>
      <c r="E431" s="50"/>
      <c r="F431" s="51"/>
      <c r="G431" s="52"/>
      <c r="H431" s="52"/>
      <c r="I431" s="52"/>
      <c r="J431" s="52"/>
      <c r="K431" s="52"/>
      <c r="L431" s="52"/>
      <c r="M431" s="52"/>
      <c r="N431" s="52"/>
      <c r="O431" s="52"/>
    </row>
    <row r="432" ht="13.5" customHeight="1">
      <c r="A432" s="1" t="s">
        <v>28992</v>
      </c>
      <c r="B432" s="1" t="s">
        <v>5</v>
      </c>
      <c r="C432" s="1" t="s">
        <v>102</v>
      </c>
      <c r="D432" s="1" t="s">
        <v>28995</v>
      </c>
      <c r="E432" s="1" t="s">
        <v>28997</v>
      </c>
      <c r="F432" s="51"/>
      <c r="G432" s="52"/>
      <c r="H432" s="52"/>
      <c r="I432" s="52"/>
      <c r="J432" s="52"/>
      <c r="K432" s="52"/>
      <c r="L432" s="52"/>
      <c r="M432" s="52"/>
      <c r="N432" s="52"/>
      <c r="O432" s="52"/>
    </row>
    <row r="433" ht="13.5" customHeight="1">
      <c r="A433" s="1" t="s">
        <v>28992</v>
      </c>
      <c r="B433" s="1" t="s">
        <v>9</v>
      </c>
      <c r="C433" s="1" t="s">
        <v>10</v>
      </c>
      <c r="D433" s="1" t="s">
        <v>29001</v>
      </c>
      <c r="E433" s="1" t="s">
        <v>29002</v>
      </c>
      <c r="F433" s="51"/>
      <c r="G433" s="52"/>
      <c r="H433" s="52"/>
      <c r="I433" s="52"/>
      <c r="J433" s="52"/>
      <c r="K433" s="52"/>
      <c r="L433" s="52"/>
      <c r="M433" s="52"/>
      <c r="N433" s="52"/>
      <c r="O433" s="52"/>
    </row>
    <row r="434" ht="13.5" customHeight="1">
      <c r="A434" s="1" t="s">
        <v>28992</v>
      </c>
      <c r="B434" s="1" t="s">
        <v>13</v>
      </c>
      <c r="C434" s="1" t="s">
        <v>10</v>
      </c>
      <c r="D434" s="1" t="s">
        <v>29007</v>
      </c>
      <c r="E434" s="1" t="s">
        <v>29008</v>
      </c>
      <c r="F434" s="51"/>
      <c r="G434" s="52"/>
      <c r="H434" s="52"/>
      <c r="I434" s="52"/>
      <c r="J434" s="52"/>
      <c r="K434" s="52"/>
      <c r="L434" s="52"/>
      <c r="M434" s="52"/>
      <c r="N434" s="52"/>
      <c r="O434" s="52"/>
    </row>
    <row r="435" ht="13.5" customHeight="1">
      <c r="A435" s="1" t="s">
        <v>28992</v>
      </c>
      <c r="B435" s="1" t="s">
        <v>16</v>
      </c>
      <c r="C435" s="1" t="s">
        <v>10</v>
      </c>
      <c r="D435" s="1" t="s">
        <v>29013</v>
      </c>
      <c r="E435" s="1" t="s">
        <v>29014</v>
      </c>
      <c r="F435" s="51"/>
      <c r="G435" s="52"/>
      <c r="H435" s="52"/>
      <c r="I435" s="52"/>
      <c r="J435" s="52"/>
      <c r="K435" s="52"/>
      <c r="L435" s="52"/>
      <c r="M435" s="52"/>
      <c r="N435" s="52"/>
      <c r="O435" s="52"/>
    </row>
    <row r="436" ht="13.5" customHeight="1">
      <c r="A436" s="1" t="s">
        <v>28992</v>
      </c>
      <c r="B436" s="1" t="s">
        <v>21</v>
      </c>
      <c r="C436" s="1" t="s">
        <v>10</v>
      </c>
      <c r="D436" s="1" t="s">
        <v>29015</v>
      </c>
      <c r="E436" s="1" t="s">
        <v>29016</v>
      </c>
      <c r="F436" s="51"/>
      <c r="G436" s="52"/>
      <c r="H436" s="52"/>
      <c r="I436" s="52"/>
      <c r="J436" s="52"/>
      <c r="K436" s="52"/>
      <c r="L436" s="52"/>
      <c r="M436" s="52"/>
      <c r="N436" s="52"/>
      <c r="O436" s="52"/>
    </row>
    <row r="437" ht="13.5" customHeight="1">
      <c r="A437" s="1" t="s">
        <v>28992</v>
      </c>
      <c r="B437" s="1" t="s">
        <v>27</v>
      </c>
      <c r="C437" s="1" t="s">
        <v>10</v>
      </c>
      <c r="D437" s="1" t="s">
        <v>29022</v>
      </c>
      <c r="E437" s="1" t="s">
        <v>29023</v>
      </c>
      <c r="F437" s="51"/>
      <c r="G437" s="52"/>
      <c r="H437" s="52"/>
      <c r="I437" s="52"/>
      <c r="J437" s="52"/>
      <c r="K437" s="52"/>
      <c r="L437" s="52"/>
      <c r="M437" s="52"/>
      <c r="N437" s="52"/>
      <c r="O437" s="52"/>
    </row>
    <row r="438" ht="13.5" customHeight="1">
      <c r="A438" s="1" t="s">
        <v>28992</v>
      </c>
      <c r="B438" s="1" t="s">
        <v>31</v>
      </c>
      <c r="C438" s="1" t="s">
        <v>10</v>
      </c>
      <c r="D438" s="1" t="s">
        <v>29028</v>
      </c>
      <c r="E438" s="1" t="s">
        <v>29029</v>
      </c>
      <c r="F438" s="51"/>
      <c r="G438" s="52"/>
      <c r="H438" s="52"/>
      <c r="I438" s="52"/>
      <c r="J438" s="52"/>
      <c r="K438" s="52"/>
      <c r="L438" s="52"/>
      <c r="M438" s="52"/>
      <c r="N438" s="52"/>
      <c r="O438" s="52"/>
    </row>
    <row r="439" ht="13.5" customHeight="1">
      <c r="A439" s="1" t="s">
        <v>28992</v>
      </c>
      <c r="B439" s="1" t="s">
        <v>34</v>
      </c>
      <c r="C439" s="1" t="s">
        <v>10</v>
      </c>
      <c r="D439" s="1" t="s">
        <v>29034</v>
      </c>
      <c r="E439" s="1" t="s">
        <v>29035</v>
      </c>
      <c r="F439" s="51"/>
      <c r="G439" s="52"/>
      <c r="H439" s="52"/>
      <c r="I439" s="52"/>
      <c r="J439" s="52"/>
      <c r="K439" s="52"/>
      <c r="L439" s="52"/>
      <c r="M439" s="52"/>
      <c r="N439" s="52"/>
      <c r="O439" s="52"/>
    </row>
    <row r="440" ht="13.5" customHeight="1">
      <c r="A440" s="1" t="s">
        <v>28992</v>
      </c>
      <c r="B440" s="1" t="s">
        <v>40</v>
      </c>
      <c r="C440" s="1" t="s">
        <v>10</v>
      </c>
      <c r="D440" s="1" t="s">
        <v>29039</v>
      </c>
      <c r="E440" s="1" t="s">
        <v>29040</v>
      </c>
      <c r="F440" s="51"/>
      <c r="G440" s="52"/>
      <c r="H440" s="52"/>
      <c r="I440" s="52"/>
      <c r="J440" s="52"/>
      <c r="K440" s="52"/>
      <c r="L440" s="52"/>
      <c r="M440" s="52"/>
      <c r="N440" s="52"/>
      <c r="O440" s="52"/>
    </row>
    <row r="441" ht="13.5" customHeight="1">
      <c r="A441" s="1" t="s">
        <v>28992</v>
      </c>
      <c r="B441" s="1" t="s">
        <v>45</v>
      </c>
      <c r="C441" s="1" t="s">
        <v>10</v>
      </c>
      <c r="D441" s="1" t="s">
        <v>29042</v>
      </c>
      <c r="E441" s="1" t="s">
        <v>29044</v>
      </c>
      <c r="F441" s="51"/>
      <c r="G441" s="52"/>
      <c r="H441" s="52"/>
      <c r="I441" s="52"/>
      <c r="J441" s="52"/>
      <c r="K441" s="52"/>
      <c r="L441" s="52"/>
      <c r="M441" s="52"/>
      <c r="N441" s="52"/>
      <c r="O441" s="52"/>
    </row>
    <row r="442" ht="13.5" customHeight="1">
      <c r="A442" s="1" t="s">
        <v>28992</v>
      </c>
      <c r="B442" s="1" t="s">
        <v>52</v>
      </c>
      <c r="C442" s="1" t="s">
        <v>10</v>
      </c>
      <c r="D442" s="1" t="s">
        <v>29050</v>
      </c>
      <c r="E442" s="1" t="s">
        <v>29052</v>
      </c>
      <c r="F442" s="51"/>
      <c r="G442" s="52"/>
      <c r="H442" s="52"/>
      <c r="I442" s="52"/>
      <c r="J442" s="52"/>
      <c r="K442" s="52"/>
      <c r="L442" s="52"/>
      <c r="M442" s="52"/>
      <c r="N442" s="52"/>
      <c r="O442" s="52"/>
    </row>
    <row r="443" ht="13.5" customHeight="1">
      <c r="A443" s="1" t="s">
        <v>28992</v>
      </c>
      <c r="B443" s="1" t="s">
        <v>57</v>
      </c>
      <c r="C443" s="1" t="s">
        <v>10</v>
      </c>
      <c r="D443" s="1" t="s">
        <v>29054</v>
      </c>
      <c r="E443" s="1" t="s">
        <v>29056</v>
      </c>
      <c r="F443" s="51"/>
      <c r="G443" s="52"/>
      <c r="H443" s="52"/>
      <c r="I443" s="52"/>
      <c r="J443" s="52"/>
      <c r="K443" s="52"/>
      <c r="L443" s="52"/>
      <c r="M443" s="52"/>
      <c r="N443" s="52"/>
      <c r="O443" s="52"/>
    </row>
    <row r="444" ht="13.5" customHeight="1">
      <c r="A444" s="1" t="s">
        <v>28992</v>
      </c>
      <c r="B444" s="1" t="s">
        <v>60</v>
      </c>
      <c r="C444" s="1" t="s">
        <v>10</v>
      </c>
      <c r="D444" s="1" t="s">
        <v>29060</v>
      </c>
      <c r="E444" s="1" t="s">
        <v>29062</v>
      </c>
      <c r="F444" s="51"/>
      <c r="G444" s="52"/>
      <c r="H444" s="52"/>
      <c r="I444" s="52"/>
      <c r="J444" s="52"/>
      <c r="K444" s="52"/>
      <c r="L444" s="52"/>
      <c r="M444" s="52"/>
      <c r="N444" s="52"/>
      <c r="O444" s="52"/>
    </row>
    <row r="445" ht="13.5" customHeight="1">
      <c r="A445" s="1" t="s">
        <v>28992</v>
      </c>
      <c r="B445" s="1" t="s">
        <v>65</v>
      </c>
      <c r="C445" s="1" t="s">
        <v>10</v>
      </c>
      <c r="D445" s="1" t="s">
        <v>29067</v>
      </c>
      <c r="E445" s="1" t="s">
        <v>29068</v>
      </c>
      <c r="F445" s="51"/>
      <c r="G445" s="52"/>
      <c r="H445" s="52"/>
      <c r="I445" s="52"/>
      <c r="J445" s="52"/>
      <c r="K445" s="52"/>
      <c r="L445" s="52"/>
      <c r="M445" s="52"/>
      <c r="N445" s="52"/>
      <c r="O445" s="52"/>
    </row>
    <row r="446" ht="13.5" customHeight="1">
      <c r="A446" s="1" t="s">
        <v>28992</v>
      </c>
      <c r="B446" s="1" t="s">
        <v>70</v>
      </c>
      <c r="C446" s="1" t="s">
        <v>115</v>
      </c>
      <c r="D446" s="1" t="s">
        <v>29071</v>
      </c>
      <c r="E446" s="1" t="s">
        <v>29073</v>
      </c>
      <c r="F446" s="51"/>
      <c r="G446" s="52"/>
      <c r="H446" s="52"/>
      <c r="I446" s="52"/>
      <c r="J446" s="52"/>
      <c r="K446" s="52"/>
      <c r="L446" s="52"/>
      <c r="M446" s="52"/>
      <c r="N446" s="52"/>
      <c r="O446" s="52"/>
    </row>
    <row r="447" ht="13.5" customHeight="1">
      <c r="A447" s="1" t="s">
        <v>28992</v>
      </c>
      <c r="B447" s="1" t="s">
        <v>74</v>
      </c>
      <c r="C447" s="1" t="s">
        <v>10</v>
      </c>
      <c r="D447" s="1" t="s">
        <v>29075</v>
      </c>
      <c r="E447" s="1" t="s">
        <v>29077</v>
      </c>
      <c r="F447" s="51"/>
      <c r="G447" s="52"/>
      <c r="H447" s="52"/>
      <c r="I447" s="52"/>
      <c r="J447" s="52"/>
      <c r="K447" s="52"/>
      <c r="L447" s="52"/>
      <c r="M447" s="52"/>
      <c r="N447" s="52"/>
      <c r="O447" s="52"/>
    </row>
    <row r="448" ht="13.5" customHeight="1">
      <c r="A448" s="1" t="s">
        <v>28992</v>
      </c>
      <c r="B448" s="1" t="s">
        <v>78</v>
      </c>
      <c r="C448" s="1" t="s">
        <v>10</v>
      </c>
      <c r="D448" s="1" t="s">
        <v>29081</v>
      </c>
      <c r="E448" s="1" t="s">
        <v>29082</v>
      </c>
      <c r="F448" s="51"/>
      <c r="G448" s="52"/>
      <c r="H448" s="52"/>
      <c r="I448" s="52"/>
      <c r="J448" s="52"/>
      <c r="K448" s="52"/>
      <c r="L448" s="52"/>
      <c r="M448" s="52"/>
      <c r="N448" s="52"/>
      <c r="O448" s="52"/>
    </row>
    <row r="449" ht="13.5" customHeight="1">
      <c r="A449" s="1" t="s">
        <v>28992</v>
      </c>
      <c r="B449" s="1" t="s">
        <v>83</v>
      </c>
      <c r="C449" s="1" t="s">
        <v>10</v>
      </c>
      <c r="D449" s="1" t="s">
        <v>29087</v>
      </c>
      <c r="E449" s="1" t="s">
        <v>29088</v>
      </c>
      <c r="F449" s="51"/>
      <c r="G449" s="52"/>
      <c r="H449" s="52"/>
      <c r="I449" s="52"/>
      <c r="J449" s="52"/>
      <c r="K449" s="52"/>
      <c r="L449" s="52"/>
      <c r="M449" s="52"/>
      <c r="N449" s="52"/>
      <c r="O449" s="52"/>
    </row>
    <row r="450" ht="13.5" customHeight="1">
      <c r="A450" s="1" t="s">
        <v>28992</v>
      </c>
      <c r="B450" s="1" t="s">
        <v>86</v>
      </c>
      <c r="C450" s="1" t="s">
        <v>10</v>
      </c>
      <c r="D450" s="1" t="s">
        <v>29093</v>
      </c>
      <c r="E450" s="1" t="s">
        <v>29094</v>
      </c>
      <c r="F450" s="51"/>
      <c r="G450" s="52"/>
      <c r="H450" s="52"/>
      <c r="I450" s="52"/>
      <c r="J450" s="52"/>
      <c r="K450" s="52"/>
      <c r="L450" s="52"/>
      <c r="M450" s="52"/>
      <c r="N450" s="52"/>
      <c r="O450" s="52"/>
    </row>
    <row r="451" ht="13.5" customHeight="1">
      <c r="A451" s="1" t="s">
        <v>28992</v>
      </c>
      <c r="B451" s="1" t="s">
        <v>91</v>
      </c>
      <c r="C451" s="1" t="s">
        <v>10</v>
      </c>
      <c r="D451" s="1" t="s">
        <v>29099</v>
      </c>
      <c r="E451" s="1" t="s">
        <v>29101</v>
      </c>
      <c r="F451" s="51"/>
      <c r="G451" s="52"/>
      <c r="H451" s="52"/>
      <c r="I451" s="52"/>
      <c r="J451" s="52"/>
      <c r="K451" s="52"/>
      <c r="L451" s="52"/>
      <c r="M451" s="52"/>
      <c r="N451" s="52"/>
      <c r="O451" s="52"/>
    </row>
    <row r="452" ht="13.5" customHeight="1">
      <c r="A452" s="1" t="s">
        <v>28992</v>
      </c>
      <c r="B452" s="1" t="s">
        <v>94</v>
      </c>
      <c r="C452" s="1" t="s">
        <v>10</v>
      </c>
      <c r="D452" s="1" t="s">
        <v>29107</v>
      </c>
      <c r="E452" s="1" t="s">
        <v>29108</v>
      </c>
      <c r="F452" s="51"/>
      <c r="G452" s="52"/>
      <c r="H452" s="52"/>
      <c r="I452" s="52"/>
      <c r="J452" s="52"/>
      <c r="K452" s="52"/>
      <c r="L452" s="52"/>
      <c r="M452" s="52"/>
      <c r="N452" s="52"/>
      <c r="O452" s="52"/>
    </row>
    <row r="453" ht="13.5" customHeight="1">
      <c r="A453" s="1" t="s">
        <v>28992</v>
      </c>
      <c r="B453" s="1" t="s">
        <v>186</v>
      </c>
      <c r="C453" s="1" t="s">
        <v>10</v>
      </c>
      <c r="D453" s="1" t="s">
        <v>29115</v>
      </c>
      <c r="E453" s="1" t="s">
        <v>29116</v>
      </c>
      <c r="F453" s="51"/>
      <c r="G453" s="52"/>
      <c r="H453" s="52"/>
      <c r="I453" s="52"/>
      <c r="J453" s="52"/>
      <c r="K453" s="52"/>
      <c r="L453" s="52"/>
      <c r="M453" s="52"/>
      <c r="N453" s="52"/>
      <c r="O453" s="52"/>
    </row>
    <row r="454" ht="13.5" customHeight="1">
      <c r="A454" s="1" t="s">
        <v>28992</v>
      </c>
      <c r="B454" s="1" t="s">
        <v>189</v>
      </c>
      <c r="C454" s="1" t="s">
        <v>10</v>
      </c>
      <c r="D454" s="1" t="s">
        <v>29118</v>
      </c>
      <c r="E454" s="1" t="s">
        <v>29120</v>
      </c>
      <c r="F454" s="51"/>
      <c r="G454" s="52"/>
      <c r="H454" s="52"/>
      <c r="I454" s="52"/>
      <c r="J454" s="52"/>
      <c r="K454" s="52"/>
      <c r="L454" s="52"/>
      <c r="M454" s="52"/>
      <c r="N454" s="52"/>
      <c r="O454" s="52"/>
    </row>
    <row r="455" ht="13.5" customHeight="1">
      <c r="A455" s="1" t="s">
        <v>28992</v>
      </c>
      <c r="B455" s="1" t="s">
        <v>193</v>
      </c>
      <c r="C455" s="1" t="s">
        <v>10</v>
      </c>
      <c r="D455" s="1" t="s">
        <v>29122</v>
      </c>
      <c r="E455" s="1" t="s">
        <v>29125</v>
      </c>
      <c r="F455" s="51"/>
      <c r="G455" s="52"/>
      <c r="H455" s="52"/>
      <c r="I455" s="52"/>
      <c r="J455" s="52"/>
      <c r="K455" s="52"/>
      <c r="L455" s="52"/>
      <c r="M455" s="52"/>
      <c r="N455" s="52"/>
      <c r="O455" s="52"/>
    </row>
    <row r="456" ht="13.5" customHeight="1">
      <c r="A456" s="1" t="s">
        <v>28992</v>
      </c>
      <c r="B456" s="1" t="s">
        <v>197</v>
      </c>
      <c r="C456" s="1" t="s">
        <v>10</v>
      </c>
      <c r="D456" s="1" t="s">
        <v>29127</v>
      </c>
      <c r="E456" s="1" t="s">
        <v>29129</v>
      </c>
      <c r="F456" s="51"/>
      <c r="G456" s="52"/>
      <c r="H456" s="52"/>
      <c r="I456" s="52"/>
      <c r="J456" s="52"/>
      <c r="K456" s="52"/>
      <c r="L456" s="52"/>
      <c r="M456" s="52"/>
      <c r="N456" s="52"/>
      <c r="O456" s="52"/>
    </row>
    <row r="457" ht="13.5" customHeight="1">
      <c r="A457" s="1" t="s">
        <v>28992</v>
      </c>
      <c r="B457" s="1" t="s">
        <v>201</v>
      </c>
      <c r="C457" s="1" t="s">
        <v>10</v>
      </c>
      <c r="D457" s="1" t="s">
        <v>29133</v>
      </c>
      <c r="E457" s="1" t="s">
        <v>29134</v>
      </c>
      <c r="F457" s="51"/>
      <c r="G457" s="52"/>
      <c r="H457" s="52"/>
      <c r="I457" s="52"/>
      <c r="J457" s="52"/>
      <c r="K457" s="52"/>
      <c r="L457" s="52"/>
      <c r="M457" s="52"/>
      <c r="N457" s="52"/>
      <c r="O457" s="52"/>
    </row>
    <row r="458" ht="13.5" customHeight="1">
      <c r="A458" s="1" t="s">
        <v>28992</v>
      </c>
      <c r="B458" s="1" t="s">
        <v>206</v>
      </c>
      <c r="C458" s="1" t="s">
        <v>10</v>
      </c>
      <c r="D458" s="1" t="s">
        <v>29139</v>
      </c>
      <c r="E458" s="1" t="s">
        <v>29140</v>
      </c>
      <c r="F458" s="51"/>
      <c r="G458" s="52"/>
      <c r="H458" s="52"/>
      <c r="I458" s="52"/>
      <c r="J458" s="52"/>
      <c r="K458" s="52"/>
      <c r="L458" s="52"/>
      <c r="M458" s="52"/>
      <c r="N458" s="52"/>
      <c r="O458" s="52"/>
    </row>
    <row r="459" ht="13.5" customHeight="1">
      <c r="A459" s="1" t="s">
        <v>28992</v>
      </c>
      <c r="B459" s="1" t="s">
        <v>99</v>
      </c>
      <c r="C459" s="1" t="s">
        <v>817</v>
      </c>
      <c r="D459" s="50"/>
      <c r="E459" s="50"/>
      <c r="F459" s="51"/>
      <c r="G459" s="52"/>
      <c r="H459" s="52"/>
      <c r="I459" s="52"/>
      <c r="J459" s="52"/>
      <c r="K459" s="52"/>
      <c r="L459" s="52"/>
      <c r="M459" s="52"/>
      <c r="N459" s="52"/>
      <c r="O459" s="52"/>
    </row>
    <row r="460" ht="13.5" customHeight="1">
      <c r="A460" s="1" t="s">
        <v>29145</v>
      </c>
      <c r="B460" s="2" t="s">
        <v>1</v>
      </c>
      <c r="C460" s="1" t="s">
        <v>26504</v>
      </c>
      <c r="D460" s="50"/>
      <c r="E460" s="50"/>
      <c r="F460" s="51"/>
      <c r="G460" s="52"/>
      <c r="H460" s="52"/>
      <c r="I460" s="52"/>
      <c r="J460" s="52"/>
      <c r="K460" s="52"/>
      <c r="L460" s="52"/>
      <c r="M460" s="52"/>
      <c r="N460" s="52"/>
      <c r="O460" s="52"/>
    </row>
    <row r="461" ht="13.5" customHeight="1">
      <c r="A461" s="1" t="s">
        <v>29145</v>
      </c>
      <c r="B461" s="1" t="s">
        <v>5</v>
      </c>
      <c r="C461" s="1" t="s">
        <v>303</v>
      </c>
      <c r="D461" s="1" t="s">
        <v>29151</v>
      </c>
      <c r="E461" s="1" t="s">
        <v>29153</v>
      </c>
      <c r="F461" s="51"/>
      <c r="G461" s="52"/>
      <c r="H461" s="52"/>
      <c r="I461" s="52"/>
      <c r="J461" s="52"/>
      <c r="K461" s="52"/>
      <c r="L461" s="52"/>
      <c r="M461" s="52"/>
      <c r="N461" s="52"/>
      <c r="O461" s="52"/>
    </row>
    <row r="462" ht="13.5" customHeight="1">
      <c r="A462" s="1" t="s">
        <v>29145</v>
      </c>
      <c r="B462" s="1" t="s">
        <v>9</v>
      </c>
      <c r="C462" s="1" t="s">
        <v>10</v>
      </c>
      <c r="D462" s="1" t="s">
        <v>29157</v>
      </c>
      <c r="E462" s="1" t="s">
        <v>29159</v>
      </c>
      <c r="F462" s="51"/>
      <c r="G462" s="52"/>
      <c r="H462" s="52"/>
      <c r="I462" s="52"/>
      <c r="J462" s="52"/>
      <c r="K462" s="52"/>
      <c r="L462" s="52"/>
      <c r="M462" s="52"/>
      <c r="N462" s="52"/>
      <c r="O462" s="52"/>
    </row>
    <row r="463" ht="13.5" customHeight="1">
      <c r="A463" s="1" t="s">
        <v>29145</v>
      </c>
      <c r="B463" s="1" t="s">
        <v>13</v>
      </c>
      <c r="C463" s="1" t="s">
        <v>10</v>
      </c>
      <c r="D463" s="1" t="s">
        <v>29162</v>
      </c>
      <c r="E463" s="1" t="s">
        <v>29164</v>
      </c>
      <c r="F463" s="51"/>
      <c r="G463" s="52"/>
      <c r="H463" s="52"/>
      <c r="I463" s="52"/>
      <c r="J463" s="52"/>
      <c r="K463" s="52"/>
      <c r="L463" s="52"/>
      <c r="M463" s="52"/>
      <c r="N463" s="52"/>
      <c r="O463" s="52"/>
    </row>
    <row r="464" ht="13.5" customHeight="1">
      <c r="A464" s="1" t="s">
        <v>29145</v>
      </c>
      <c r="B464" s="1" t="s">
        <v>16</v>
      </c>
      <c r="C464" s="1" t="s">
        <v>10</v>
      </c>
      <c r="D464" s="1" t="s">
        <v>29168</v>
      </c>
      <c r="E464" s="1" t="s">
        <v>29169</v>
      </c>
      <c r="F464" s="51"/>
      <c r="G464" s="52"/>
      <c r="H464" s="52"/>
      <c r="I464" s="52"/>
      <c r="J464" s="52"/>
      <c r="K464" s="52"/>
      <c r="L464" s="52"/>
      <c r="M464" s="52"/>
      <c r="N464" s="52"/>
      <c r="O464" s="52"/>
    </row>
    <row r="465" ht="13.5" customHeight="1">
      <c r="A465" s="1" t="s">
        <v>29145</v>
      </c>
      <c r="B465" s="1" t="s">
        <v>21</v>
      </c>
      <c r="C465" s="1" t="s">
        <v>10</v>
      </c>
      <c r="D465" s="1" t="s">
        <v>29174</v>
      </c>
      <c r="E465" s="1" t="s">
        <v>29175</v>
      </c>
      <c r="F465" s="51"/>
      <c r="G465" s="52"/>
      <c r="H465" s="52"/>
      <c r="I465" s="52"/>
      <c r="J465" s="52"/>
      <c r="K465" s="52"/>
      <c r="L465" s="52"/>
      <c r="M465" s="52"/>
      <c r="N465" s="52"/>
      <c r="O465" s="52"/>
    </row>
    <row r="466" ht="13.5" customHeight="1">
      <c r="A466" s="1" t="s">
        <v>29145</v>
      </c>
      <c r="B466" s="1" t="s">
        <v>27</v>
      </c>
      <c r="C466" s="1" t="s">
        <v>10</v>
      </c>
      <c r="D466" s="1" t="s">
        <v>29176</v>
      </c>
      <c r="E466" s="1" t="s">
        <v>29178</v>
      </c>
      <c r="F466" s="51"/>
      <c r="G466" s="52"/>
      <c r="H466" s="52"/>
      <c r="I466" s="52"/>
      <c r="J466" s="52"/>
      <c r="K466" s="52"/>
      <c r="L466" s="52"/>
      <c r="M466" s="52"/>
      <c r="N466" s="52"/>
      <c r="O466" s="52"/>
    </row>
    <row r="467" ht="13.5" customHeight="1">
      <c r="A467" s="1" t="s">
        <v>29145</v>
      </c>
      <c r="B467" s="1" t="s">
        <v>31</v>
      </c>
      <c r="C467" s="1" t="s">
        <v>10</v>
      </c>
      <c r="D467" s="1" t="s">
        <v>29180</v>
      </c>
      <c r="E467" s="1" t="s">
        <v>29182</v>
      </c>
      <c r="F467" s="51"/>
      <c r="G467" s="52"/>
      <c r="H467" s="52"/>
      <c r="I467" s="52"/>
      <c r="J467" s="52"/>
      <c r="K467" s="52"/>
      <c r="L467" s="52"/>
      <c r="M467" s="52"/>
      <c r="N467" s="52"/>
      <c r="O467" s="52"/>
    </row>
    <row r="468" ht="13.5" customHeight="1">
      <c r="A468" s="1" t="s">
        <v>29145</v>
      </c>
      <c r="B468" s="1" t="s">
        <v>34</v>
      </c>
      <c r="C468" s="1" t="s">
        <v>10</v>
      </c>
      <c r="D468" s="1" t="s">
        <v>29185</v>
      </c>
      <c r="E468" s="1" t="s">
        <v>29186</v>
      </c>
      <c r="F468" s="51"/>
      <c r="G468" s="52"/>
      <c r="H468" s="52"/>
      <c r="I468" s="52"/>
      <c r="J468" s="52"/>
      <c r="K468" s="52"/>
      <c r="L468" s="52"/>
      <c r="M468" s="52"/>
      <c r="N468" s="52"/>
      <c r="O468" s="52"/>
    </row>
    <row r="469" ht="13.5" customHeight="1">
      <c r="A469" s="1" t="s">
        <v>29145</v>
      </c>
      <c r="B469" s="1" t="s">
        <v>40</v>
      </c>
      <c r="C469" s="1" t="s">
        <v>10</v>
      </c>
      <c r="D469" s="1" t="s">
        <v>29191</v>
      </c>
      <c r="E469" s="1" t="s">
        <v>29192</v>
      </c>
      <c r="F469" s="51"/>
      <c r="G469" s="52"/>
      <c r="H469" s="52"/>
      <c r="I469" s="52"/>
      <c r="J469" s="52"/>
      <c r="K469" s="52"/>
      <c r="L469" s="52"/>
      <c r="M469" s="52"/>
      <c r="N469" s="52"/>
      <c r="O469" s="52"/>
    </row>
    <row r="470" ht="13.5" customHeight="1">
      <c r="A470" s="1" t="s">
        <v>29145</v>
      </c>
      <c r="B470" s="1" t="s">
        <v>45</v>
      </c>
      <c r="C470" s="1" t="s">
        <v>10</v>
      </c>
      <c r="D470" s="1" t="s">
        <v>29196</v>
      </c>
      <c r="E470" s="1" t="s">
        <v>29198</v>
      </c>
      <c r="F470" s="51"/>
      <c r="G470" s="52"/>
      <c r="H470" s="52"/>
      <c r="I470" s="52"/>
      <c r="J470" s="52"/>
      <c r="K470" s="52"/>
      <c r="L470" s="52"/>
      <c r="M470" s="52"/>
      <c r="N470" s="52"/>
      <c r="O470" s="52"/>
    </row>
    <row r="471" ht="13.5" customHeight="1">
      <c r="A471" s="1" t="s">
        <v>29145</v>
      </c>
      <c r="B471" s="1" t="s">
        <v>52</v>
      </c>
      <c r="C471" s="1" t="s">
        <v>10</v>
      </c>
      <c r="D471" s="1" t="s">
        <v>29201</v>
      </c>
      <c r="E471" s="1" t="s">
        <v>29202</v>
      </c>
      <c r="F471" s="51"/>
      <c r="G471" s="52"/>
      <c r="H471" s="52"/>
      <c r="I471" s="52"/>
      <c r="J471" s="52"/>
      <c r="K471" s="52"/>
      <c r="L471" s="52"/>
      <c r="M471" s="52"/>
      <c r="N471" s="52"/>
      <c r="O471" s="52"/>
    </row>
    <row r="472" ht="13.5" customHeight="1">
      <c r="A472" s="1" t="s">
        <v>29145</v>
      </c>
      <c r="B472" s="1" t="s">
        <v>57</v>
      </c>
      <c r="C472" s="1" t="s">
        <v>10</v>
      </c>
      <c r="D472" s="1" t="s">
        <v>29204</v>
      </c>
      <c r="E472" s="1" t="s">
        <v>29205</v>
      </c>
      <c r="F472" s="51"/>
      <c r="G472" s="52"/>
      <c r="H472" s="52"/>
      <c r="I472" s="52"/>
      <c r="J472" s="52"/>
      <c r="K472" s="52"/>
      <c r="L472" s="52"/>
      <c r="M472" s="52"/>
      <c r="N472" s="52"/>
      <c r="O472" s="52"/>
    </row>
    <row r="473" ht="13.5" customHeight="1">
      <c r="A473" s="1" t="s">
        <v>29145</v>
      </c>
      <c r="B473" s="1" t="s">
        <v>60</v>
      </c>
      <c r="C473" s="1" t="s">
        <v>10</v>
      </c>
      <c r="D473" s="1" t="s">
        <v>29207</v>
      </c>
      <c r="E473" s="1" t="s">
        <v>29208</v>
      </c>
      <c r="F473" s="51"/>
      <c r="G473" s="52"/>
      <c r="H473" s="52"/>
      <c r="I473" s="52"/>
      <c r="J473" s="52"/>
      <c r="K473" s="52"/>
      <c r="L473" s="52"/>
      <c r="M473" s="52"/>
      <c r="N473" s="52"/>
      <c r="O473" s="52"/>
    </row>
    <row r="474" ht="13.5" customHeight="1">
      <c r="A474" s="1" t="s">
        <v>29145</v>
      </c>
      <c r="B474" s="1" t="s">
        <v>65</v>
      </c>
      <c r="C474" s="1" t="s">
        <v>10</v>
      </c>
      <c r="D474" s="1" t="s">
        <v>29210</v>
      </c>
      <c r="E474" s="1" t="s">
        <v>29212</v>
      </c>
      <c r="F474" s="51"/>
      <c r="G474" s="52"/>
      <c r="H474" s="52"/>
      <c r="I474" s="52"/>
      <c r="J474" s="52"/>
      <c r="K474" s="52"/>
      <c r="L474" s="52"/>
      <c r="M474" s="52"/>
      <c r="N474" s="52"/>
      <c r="O474" s="52"/>
    </row>
    <row r="475" ht="13.5" customHeight="1">
      <c r="A475" s="1" t="s">
        <v>29145</v>
      </c>
      <c r="B475" s="1" t="s">
        <v>70</v>
      </c>
      <c r="C475" s="1" t="s">
        <v>10</v>
      </c>
      <c r="D475" s="1" t="s">
        <v>29219</v>
      </c>
      <c r="E475" s="1" t="s">
        <v>29226</v>
      </c>
      <c r="F475" s="51"/>
      <c r="G475" s="52"/>
      <c r="H475" s="52"/>
      <c r="I475" s="52"/>
      <c r="J475" s="52"/>
      <c r="K475" s="52"/>
      <c r="L475" s="52"/>
      <c r="M475" s="52"/>
      <c r="N475" s="52"/>
      <c r="O475" s="52"/>
    </row>
    <row r="476" ht="13.5" customHeight="1">
      <c r="A476" s="1" t="s">
        <v>29145</v>
      </c>
      <c r="B476" s="1" t="s">
        <v>74</v>
      </c>
      <c r="C476" s="1" t="s">
        <v>10</v>
      </c>
      <c r="D476" s="1" t="s">
        <v>29231</v>
      </c>
      <c r="E476" s="1" t="s">
        <v>29233</v>
      </c>
      <c r="F476" s="51"/>
      <c r="G476" s="52"/>
      <c r="H476" s="52"/>
      <c r="I476" s="52"/>
      <c r="J476" s="52"/>
      <c r="K476" s="52"/>
      <c r="L476" s="52"/>
      <c r="M476" s="52"/>
      <c r="N476" s="52"/>
      <c r="O476" s="52"/>
    </row>
    <row r="477" ht="13.5" customHeight="1">
      <c r="A477" s="1" t="s">
        <v>29145</v>
      </c>
      <c r="B477" s="1" t="s">
        <v>78</v>
      </c>
      <c r="C477" s="1" t="s">
        <v>10</v>
      </c>
      <c r="D477" s="1" t="s">
        <v>29236</v>
      </c>
      <c r="E477" s="1" t="s">
        <v>29239</v>
      </c>
      <c r="F477" s="51"/>
      <c r="G477" s="52"/>
      <c r="H477" s="52"/>
      <c r="I477" s="52"/>
      <c r="J477" s="52"/>
      <c r="K477" s="52"/>
      <c r="L477" s="52"/>
      <c r="M477" s="52"/>
      <c r="N477" s="52"/>
      <c r="O477" s="52"/>
    </row>
    <row r="478" ht="13.5" customHeight="1">
      <c r="A478" s="1" t="s">
        <v>29145</v>
      </c>
      <c r="B478" s="1" t="s">
        <v>83</v>
      </c>
      <c r="C478" s="1" t="s">
        <v>10</v>
      </c>
      <c r="D478" s="1" t="s">
        <v>29242</v>
      </c>
      <c r="E478" s="1" t="s">
        <v>29244</v>
      </c>
      <c r="F478" s="51"/>
      <c r="G478" s="52"/>
      <c r="H478" s="52"/>
      <c r="I478" s="52"/>
      <c r="J478" s="52"/>
      <c r="K478" s="52"/>
      <c r="L478" s="52"/>
      <c r="M478" s="52"/>
      <c r="N478" s="52"/>
      <c r="O478" s="52"/>
    </row>
    <row r="479" ht="13.5" customHeight="1">
      <c r="A479" s="1" t="s">
        <v>29145</v>
      </c>
      <c r="B479" s="1" t="s">
        <v>86</v>
      </c>
      <c r="C479" s="1" t="s">
        <v>10</v>
      </c>
      <c r="D479" s="1" t="s">
        <v>29248</v>
      </c>
      <c r="E479" s="1" t="s">
        <v>29250</v>
      </c>
      <c r="F479" s="51"/>
      <c r="G479" s="52"/>
      <c r="H479" s="52"/>
      <c r="I479" s="52"/>
      <c r="J479" s="52"/>
      <c r="K479" s="52"/>
      <c r="L479" s="52"/>
      <c r="M479" s="52"/>
      <c r="N479" s="52"/>
      <c r="O479" s="52"/>
    </row>
    <row r="480" ht="13.5" customHeight="1">
      <c r="A480" s="1" t="s">
        <v>29145</v>
      </c>
      <c r="B480" s="1" t="s">
        <v>91</v>
      </c>
      <c r="C480" s="1" t="s">
        <v>10</v>
      </c>
      <c r="D480" s="1" t="s">
        <v>29253</v>
      </c>
      <c r="E480" s="1" t="s">
        <v>29255</v>
      </c>
      <c r="F480" s="51"/>
      <c r="G480" s="52"/>
      <c r="H480" s="52"/>
      <c r="I480" s="52"/>
      <c r="J480" s="52"/>
      <c r="K480" s="52"/>
      <c r="L480" s="52"/>
      <c r="M480" s="52"/>
      <c r="N480" s="52"/>
      <c r="O480" s="52"/>
    </row>
    <row r="481" ht="13.5" customHeight="1">
      <c r="A481" s="1" t="s">
        <v>29145</v>
      </c>
      <c r="B481" s="1" t="s">
        <v>94</v>
      </c>
      <c r="C481" s="1" t="s">
        <v>10</v>
      </c>
      <c r="D481" s="1" t="s">
        <v>29259</v>
      </c>
      <c r="E481" s="1" t="s">
        <v>29261</v>
      </c>
      <c r="F481" s="51"/>
      <c r="G481" s="52"/>
      <c r="H481" s="52"/>
      <c r="I481" s="52"/>
      <c r="J481" s="52"/>
      <c r="K481" s="52"/>
      <c r="L481" s="52"/>
      <c r="M481" s="52"/>
      <c r="N481" s="52"/>
      <c r="O481" s="52"/>
    </row>
    <row r="482" ht="13.5" customHeight="1">
      <c r="A482" s="1" t="s">
        <v>29145</v>
      </c>
      <c r="B482" s="1" t="s">
        <v>186</v>
      </c>
      <c r="C482" s="1" t="s">
        <v>10</v>
      </c>
      <c r="D482" s="1" t="s">
        <v>29263</v>
      </c>
      <c r="E482" s="1" t="s">
        <v>29265</v>
      </c>
      <c r="F482" s="51"/>
      <c r="G482" s="52"/>
      <c r="H482" s="52"/>
      <c r="I482" s="52"/>
      <c r="J482" s="52"/>
      <c r="K482" s="52"/>
      <c r="L482" s="52"/>
      <c r="M482" s="52"/>
      <c r="N482" s="52"/>
      <c r="O482" s="52"/>
    </row>
    <row r="483" ht="13.5" customHeight="1">
      <c r="A483" s="1" t="s">
        <v>29145</v>
      </c>
      <c r="B483" s="1" t="s">
        <v>189</v>
      </c>
      <c r="C483" s="1" t="s">
        <v>10</v>
      </c>
      <c r="D483" s="1" t="s">
        <v>29269</v>
      </c>
      <c r="E483" s="1" t="s">
        <v>29271</v>
      </c>
      <c r="F483" s="51"/>
      <c r="G483" s="52"/>
      <c r="H483" s="52"/>
      <c r="I483" s="52"/>
      <c r="J483" s="52"/>
      <c r="K483" s="52"/>
      <c r="L483" s="52"/>
      <c r="M483" s="52"/>
      <c r="N483" s="52"/>
      <c r="O483" s="52"/>
    </row>
    <row r="484" ht="13.5" customHeight="1">
      <c r="A484" s="1" t="s">
        <v>29145</v>
      </c>
      <c r="B484" s="1" t="s">
        <v>193</v>
      </c>
      <c r="C484" s="1" t="s">
        <v>10</v>
      </c>
      <c r="D484" s="1" t="s">
        <v>29275</v>
      </c>
      <c r="E484" s="1" t="s">
        <v>29276</v>
      </c>
      <c r="F484" s="51"/>
      <c r="G484" s="52"/>
      <c r="H484" s="52"/>
      <c r="I484" s="52"/>
      <c r="J484" s="52"/>
      <c r="K484" s="52"/>
      <c r="L484" s="52"/>
      <c r="M484" s="52"/>
      <c r="N484" s="52"/>
      <c r="O484" s="52"/>
    </row>
    <row r="485" ht="13.5" customHeight="1">
      <c r="A485" s="1" t="s">
        <v>29145</v>
      </c>
      <c r="B485" s="1" t="s">
        <v>197</v>
      </c>
      <c r="C485" s="1" t="s">
        <v>10</v>
      </c>
      <c r="D485" s="1" t="s">
        <v>29279</v>
      </c>
      <c r="E485" s="1" t="s">
        <v>29280</v>
      </c>
      <c r="F485" s="51"/>
      <c r="G485" s="52"/>
      <c r="H485" s="52"/>
      <c r="I485" s="52"/>
      <c r="J485" s="52"/>
      <c r="K485" s="52"/>
      <c r="L485" s="52"/>
      <c r="M485" s="52"/>
      <c r="N485" s="52"/>
      <c r="O485" s="52"/>
    </row>
    <row r="486" ht="13.5" customHeight="1">
      <c r="A486" s="1" t="s">
        <v>29145</v>
      </c>
      <c r="B486" s="1" t="s">
        <v>201</v>
      </c>
      <c r="C486" s="1" t="s">
        <v>10</v>
      </c>
      <c r="D486" s="1" t="s">
        <v>29285</v>
      </c>
      <c r="E486" s="1" t="s">
        <v>29286</v>
      </c>
      <c r="F486" s="51"/>
      <c r="G486" s="52"/>
      <c r="H486" s="52"/>
      <c r="I486" s="52"/>
      <c r="J486" s="52"/>
      <c r="K486" s="52"/>
      <c r="L486" s="52"/>
      <c r="M486" s="52"/>
      <c r="N486" s="52"/>
      <c r="O486" s="52"/>
    </row>
    <row r="487" ht="13.5" customHeight="1">
      <c r="A487" s="1" t="s">
        <v>29145</v>
      </c>
      <c r="B487" s="1" t="s">
        <v>206</v>
      </c>
      <c r="C487" s="1" t="s">
        <v>10</v>
      </c>
      <c r="D487" s="1" t="s">
        <v>29291</v>
      </c>
      <c r="E487" s="1" t="s">
        <v>29292</v>
      </c>
      <c r="F487" s="51"/>
      <c r="G487" s="52"/>
      <c r="H487" s="52"/>
      <c r="I487" s="52"/>
      <c r="J487" s="52"/>
      <c r="K487" s="52"/>
      <c r="L487" s="52"/>
      <c r="M487" s="52"/>
      <c r="N487" s="52"/>
      <c r="O487" s="52"/>
    </row>
    <row r="488" ht="13.5" customHeight="1">
      <c r="A488" s="1" t="s">
        <v>29145</v>
      </c>
      <c r="B488" s="1" t="s">
        <v>211</v>
      </c>
      <c r="C488" s="1" t="s">
        <v>10</v>
      </c>
      <c r="D488" s="1" t="s">
        <v>29295</v>
      </c>
      <c r="E488" s="1" t="s">
        <v>29298</v>
      </c>
      <c r="F488" s="51"/>
      <c r="G488" s="52"/>
      <c r="H488" s="52"/>
      <c r="I488" s="52"/>
      <c r="J488" s="52"/>
      <c r="K488" s="52"/>
      <c r="L488" s="52"/>
      <c r="M488" s="52"/>
      <c r="N488" s="52"/>
      <c r="O488" s="52"/>
    </row>
    <row r="489" ht="13.5" customHeight="1">
      <c r="A489" s="1" t="s">
        <v>29145</v>
      </c>
      <c r="B489" s="1" t="s">
        <v>215</v>
      </c>
      <c r="C489" s="1" t="s">
        <v>10</v>
      </c>
      <c r="D489" s="1" t="s">
        <v>29301</v>
      </c>
      <c r="E489" s="1" t="s">
        <v>29303</v>
      </c>
      <c r="F489" s="51"/>
      <c r="G489" s="52"/>
      <c r="H489" s="52"/>
      <c r="I489" s="52"/>
      <c r="J489" s="52"/>
      <c r="K489" s="52"/>
      <c r="L489" s="52"/>
      <c r="M489" s="52"/>
      <c r="N489" s="52"/>
      <c r="O489" s="52"/>
    </row>
    <row r="490" ht="13.5" customHeight="1">
      <c r="A490" s="1" t="s">
        <v>29145</v>
      </c>
      <c r="B490" s="1" t="s">
        <v>220</v>
      </c>
      <c r="C490" s="1" t="s">
        <v>10</v>
      </c>
      <c r="D490" s="1" t="s">
        <v>29307</v>
      </c>
      <c r="E490" s="1" t="s">
        <v>29309</v>
      </c>
      <c r="F490" s="51"/>
      <c r="G490" s="52"/>
      <c r="H490" s="52"/>
      <c r="I490" s="52"/>
      <c r="J490" s="52"/>
      <c r="K490" s="52"/>
      <c r="L490" s="52"/>
      <c r="M490" s="52"/>
      <c r="N490" s="52"/>
      <c r="O490" s="52"/>
    </row>
    <row r="491" ht="13.5" customHeight="1">
      <c r="A491" s="1" t="s">
        <v>29145</v>
      </c>
      <c r="B491" s="1" t="s">
        <v>223</v>
      </c>
      <c r="C491" s="1" t="s">
        <v>10</v>
      </c>
      <c r="D491" s="1" t="s">
        <v>29311</v>
      </c>
      <c r="E491" s="1" t="s">
        <v>29312</v>
      </c>
      <c r="F491" s="51"/>
      <c r="G491" s="52"/>
      <c r="H491" s="52"/>
      <c r="I491" s="52"/>
      <c r="J491" s="52"/>
      <c r="K491" s="52"/>
      <c r="L491" s="52"/>
      <c r="M491" s="52"/>
      <c r="N491" s="52"/>
      <c r="O491" s="52"/>
    </row>
    <row r="492" ht="13.5" customHeight="1">
      <c r="A492" s="1" t="s">
        <v>29145</v>
      </c>
      <c r="B492" s="1" t="s">
        <v>229</v>
      </c>
      <c r="C492" s="1" t="s">
        <v>10</v>
      </c>
      <c r="D492" s="1" t="s">
        <v>29315</v>
      </c>
      <c r="E492" s="1" t="s">
        <v>29316</v>
      </c>
      <c r="F492" s="51"/>
      <c r="G492" s="52"/>
      <c r="H492" s="52"/>
      <c r="I492" s="52"/>
      <c r="J492" s="52"/>
      <c r="K492" s="52"/>
      <c r="L492" s="52"/>
      <c r="M492" s="52"/>
      <c r="N492" s="52"/>
      <c r="O492" s="52"/>
    </row>
    <row r="493" ht="13.5" customHeight="1">
      <c r="A493" s="1" t="s">
        <v>29145</v>
      </c>
      <c r="B493" s="1" t="s">
        <v>233</v>
      </c>
      <c r="C493" s="1" t="s">
        <v>10</v>
      </c>
      <c r="D493" s="1" t="s">
        <v>29318</v>
      </c>
      <c r="E493" s="1" t="s">
        <v>29320</v>
      </c>
      <c r="F493" s="51"/>
      <c r="G493" s="52"/>
      <c r="H493" s="52"/>
      <c r="I493" s="52"/>
      <c r="J493" s="52"/>
      <c r="K493" s="52"/>
      <c r="L493" s="52"/>
      <c r="M493" s="52"/>
      <c r="N493" s="52"/>
      <c r="O493" s="52"/>
    </row>
    <row r="494" ht="13.5" customHeight="1">
      <c r="A494" s="1" t="s">
        <v>29145</v>
      </c>
      <c r="B494" s="1" t="s">
        <v>99</v>
      </c>
      <c r="C494" s="1" t="s">
        <v>817</v>
      </c>
      <c r="D494" s="50"/>
      <c r="E494" s="50"/>
      <c r="F494" s="51"/>
      <c r="G494" s="52"/>
      <c r="H494" s="52"/>
      <c r="I494" s="52"/>
      <c r="J494" s="52"/>
      <c r="K494" s="52"/>
      <c r="L494" s="52"/>
      <c r="M494" s="52"/>
      <c r="N494" s="52"/>
      <c r="O494" s="52"/>
    </row>
    <row r="495" ht="13.5" customHeight="1">
      <c r="A495" s="1" t="s">
        <v>29325</v>
      </c>
      <c r="B495" s="2" t="s">
        <v>1</v>
      </c>
      <c r="C495" s="1" t="s">
        <v>26504</v>
      </c>
      <c r="D495" s="50"/>
      <c r="E495" s="50"/>
      <c r="F495" s="51"/>
      <c r="G495" s="52"/>
      <c r="H495" s="52"/>
      <c r="I495" s="52"/>
      <c r="J495" s="52"/>
      <c r="K495" s="52"/>
      <c r="L495" s="52"/>
      <c r="M495" s="52"/>
      <c r="N495" s="52"/>
      <c r="O495" s="52"/>
    </row>
    <row r="496" ht="13.5" customHeight="1">
      <c r="A496" s="1" t="s">
        <v>29325</v>
      </c>
      <c r="B496" s="1" t="s">
        <v>5</v>
      </c>
      <c r="C496" s="1" t="s">
        <v>130</v>
      </c>
      <c r="D496" s="1" t="s">
        <v>29330</v>
      </c>
      <c r="E496" s="1" t="s">
        <v>29331</v>
      </c>
      <c r="F496" s="51"/>
      <c r="G496" s="52"/>
      <c r="H496" s="52"/>
      <c r="I496" s="52"/>
      <c r="J496" s="52"/>
      <c r="K496" s="52"/>
      <c r="L496" s="52"/>
      <c r="M496" s="52"/>
      <c r="N496" s="52"/>
      <c r="O496" s="52"/>
    </row>
    <row r="497" ht="13.5" customHeight="1">
      <c r="A497" s="1" t="s">
        <v>29325</v>
      </c>
      <c r="B497" s="1" t="s">
        <v>9</v>
      </c>
      <c r="C497" s="1" t="s">
        <v>10</v>
      </c>
      <c r="D497" s="1" t="s">
        <v>29335</v>
      </c>
      <c r="E497" s="1" t="s">
        <v>29337</v>
      </c>
      <c r="F497" s="51"/>
      <c r="G497" s="52"/>
      <c r="H497" s="52"/>
      <c r="I497" s="52"/>
      <c r="J497" s="52"/>
      <c r="K497" s="52"/>
      <c r="L497" s="52"/>
      <c r="M497" s="52"/>
      <c r="N497" s="52"/>
      <c r="O497" s="52"/>
    </row>
    <row r="498" ht="13.5" customHeight="1">
      <c r="A498" s="1" t="s">
        <v>29325</v>
      </c>
      <c r="B498" s="1" t="s">
        <v>13</v>
      </c>
      <c r="C498" s="1" t="s">
        <v>10</v>
      </c>
      <c r="D498" s="1" t="s">
        <v>29340</v>
      </c>
      <c r="E498" s="1" t="s">
        <v>29341</v>
      </c>
      <c r="F498" s="51"/>
      <c r="G498" s="52"/>
      <c r="H498" s="52"/>
      <c r="I498" s="52"/>
      <c r="J498" s="52"/>
      <c r="K498" s="52"/>
      <c r="L498" s="52"/>
      <c r="M498" s="52"/>
      <c r="N498" s="52"/>
      <c r="O498" s="52"/>
    </row>
    <row r="499" ht="13.5" customHeight="1">
      <c r="A499" s="1" t="s">
        <v>29325</v>
      </c>
      <c r="B499" s="1" t="s">
        <v>16</v>
      </c>
      <c r="C499" s="1" t="s">
        <v>10</v>
      </c>
      <c r="D499" s="1" t="s">
        <v>29346</v>
      </c>
      <c r="E499" s="1" t="s">
        <v>29347</v>
      </c>
      <c r="F499" s="51"/>
      <c r="G499" s="52"/>
      <c r="H499" s="52"/>
      <c r="I499" s="52"/>
      <c r="J499" s="52"/>
      <c r="K499" s="52"/>
      <c r="L499" s="52"/>
      <c r="M499" s="52"/>
      <c r="N499" s="52"/>
      <c r="O499" s="52"/>
    </row>
    <row r="500" ht="13.5" customHeight="1">
      <c r="A500" s="1" t="s">
        <v>29325</v>
      </c>
      <c r="B500" s="1" t="s">
        <v>21</v>
      </c>
      <c r="C500" s="1" t="s">
        <v>10</v>
      </c>
      <c r="D500" s="1" t="s">
        <v>29350</v>
      </c>
      <c r="E500" s="1" t="s">
        <v>29351</v>
      </c>
      <c r="F500" s="51"/>
      <c r="G500" s="52"/>
      <c r="H500" s="52"/>
      <c r="I500" s="52"/>
      <c r="J500" s="52"/>
      <c r="K500" s="52"/>
      <c r="L500" s="52"/>
      <c r="M500" s="52"/>
      <c r="N500" s="52"/>
      <c r="O500" s="52"/>
    </row>
    <row r="501" ht="13.5" customHeight="1">
      <c r="A501" s="1" t="s">
        <v>29325</v>
      </c>
      <c r="B501" s="1" t="s">
        <v>27</v>
      </c>
      <c r="C501" s="1" t="s">
        <v>10</v>
      </c>
      <c r="D501" s="1" t="s">
        <v>29354</v>
      </c>
      <c r="E501" s="1" t="s">
        <v>29355</v>
      </c>
      <c r="F501" s="51"/>
      <c r="G501" s="52"/>
      <c r="H501" s="52"/>
      <c r="I501" s="52"/>
      <c r="J501" s="52"/>
      <c r="K501" s="52"/>
      <c r="L501" s="52"/>
      <c r="M501" s="52"/>
      <c r="N501" s="52"/>
      <c r="O501" s="52"/>
    </row>
    <row r="502" ht="13.5" customHeight="1">
      <c r="A502" s="1" t="s">
        <v>29325</v>
      </c>
      <c r="B502" s="1" t="s">
        <v>31</v>
      </c>
      <c r="C502" s="1" t="s">
        <v>10</v>
      </c>
      <c r="D502" s="1" t="s">
        <v>29358</v>
      </c>
      <c r="E502" s="1" t="s">
        <v>29359</v>
      </c>
      <c r="F502" s="51"/>
      <c r="G502" s="52"/>
      <c r="H502" s="52"/>
      <c r="I502" s="52"/>
      <c r="J502" s="52"/>
      <c r="K502" s="52"/>
      <c r="L502" s="52"/>
      <c r="M502" s="52"/>
      <c r="N502" s="52"/>
      <c r="O502" s="52"/>
    </row>
    <row r="503" ht="13.5" customHeight="1">
      <c r="A503" s="1" t="s">
        <v>29325</v>
      </c>
      <c r="B503" s="1" t="s">
        <v>34</v>
      </c>
      <c r="C503" s="1" t="s">
        <v>10</v>
      </c>
      <c r="D503" s="1" t="s">
        <v>29364</v>
      </c>
      <c r="E503" s="1" t="s">
        <v>29365</v>
      </c>
      <c r="F503" s="51"/>
      <c r="G503" s="52"/>
      <c r="H503" s="52"/>
      <c r="I503" s="52"/>
      <c r="J503" s="52"/>
      <c r="K503" s="52"/>
      <c r="L503" s="52"/>
      <c r="M503" s="52"/>
      <c r="N503" s="52"/>
      <c r="O503" s="52"/>
    </row>
    <row r="504" ht="13.5" customHeight="1">
      <c r="A504" s="1" t="s">
        <v>29325</v>
      </c>
      <c r="B504" s="1" t="s">
        <v>40</v>
      </c>
      <c r="C504" s="1" t="s">
        <v>10</v>
      </c>
      <c r="D504" s="1" t="s">
        <v>29370</v>
      </c>
      <c r="E504" s="1" t="s">
        <v>29371</v>
      </c>
      <c r="F504" s="51"/>
      <c r="G504" s="52"/>
      <c r="H504" s="52"/>
      <c r="I504" s="52"/>
      <c r="J504" s="52"/>
      <c r="K504" s="52"/>
      <c r="L504" s="52"/>
      <c r="M504" s="52"/>
      <c r="N504" s="52"/>
      <c r="O504" s="52"/>
    </row>
    <row r="505" ht="13.5" customHeight="1">
      <c r="A505" s="1" t="s">
        <v>29325</v>
      </c>
      <c r="B505" s="1" t="s">
        <v>45</v>
      </c>
      <c r="C505" s="1" t="s">
        <v>10</v>
      </c>
      <c r="D505" s="1" t="s">
        <v>29376</v>
      </c>
      <c r="E505" s="1" t="s">
        <v>29377</v>
      </c>
      <c r="F505" s="51"/>
      <c r="G505" s="52"/>
      <c r="H505" s="52"/>
      <c r="I505" s="52"/>
      <c r="J505" s="52"/>
      <c r="K505" s="52"/>
      <c r="L505" s="52"/>
      <c r="M505" s="52"/>
      <c r="N505" s="52"/>
      <c r="O505" s="52"/>
    </row>
    <row r="506" ht="13.5" customHeight="1">
      <c r="A506" s="1" t="s">
        <v>29325</v>
      </c>
      <c r="B506" s="1" t="s">
        <v>52</v>
      </c>
      <c r="C506" s="1" t="s">
        <v>10</v>
      </c>
      <c r="D506" s="1" t="s">
        <v>29381</v>
      </c>
      <c r="E506" s="1" t="s">
        <v>29383</v>
      </c>
      <c r="F506" s="51"/>
      <c r="G506" s="52"/>
      <c r="H506" s="52"/>
      <c r="I506" s="52"/>
      <c r="J506" s="52"/>
      <c r="K506" s="52"/>
      <c r="L506" s="52"/>
      <c r="M506" s="52"/>
      <c r="N506" s="52"/>
      <c r="O506" s="52"/>
    </row>
    <row r="507" ht="13.5" customHeight="1">
      <c r="A507" s="1" t="s">
        <v>29325</v>
      </c>
      <c r="B507" s="1" t="s">
        <v>57</v>
      </c>
      <c r="C507" s="1" t="s">
        <v>10</v>
      </c>
      <c r="D507" s="1" t="s">
        <v>29386</v>
      </c>
      <c r="E507" s="1" t="s">
        <v>29387</v>
      </c>
      <c r="F507" s="51"/>
      <c r="G507" s="52"/>
      <c r="H507" s="52"/>
      <c r="I507" s="52"/>
      <c r="J507" s="52"/>
      <c r="K507" s="52"/>
      <c r="L507" s="52"/>
      <c r="M507" s="52"/>
      <c r="N507" s="52"/>
      <c r="O507" s="52"/>
    </row>
    <row r="508" ht="13.5" customHeight="1">
      <c r="A508" s="1" t="s">
        <v>29325</v>
      </c>
      <c r="B508" s="1" t="s">
        <v>60</v>
      </c>
      <c r="C508" s="1" t="s">
        <v>10</v>
      </c>
      <c r="D508" s="1" t="s">
        <v>29392</v>
      </c>
      <c r="E508" s="1" t="s">
        <v>29393</v>
      </c>
      <c r="F508" s="51"/>
      <c r="G508" s="52"/>
      <c r="H508" s="52"/>
      <c r="I508" s="52"/>
      <c r="J508" s="52"/>
      <c r="K508" s="52"/>
      <c r="L508" s="52"/>
      <c r="M508" s="52"/>
      <c r="N508" s="52"/>
      <c r="O508" s="52"/>
    </row>
    <row r="509" ht="13.5" customHeight="1">
      <c r="A509" s="1" t="s">
        <v>29325</v>
      </c>
      <c r="B509" s="1" t="s">
        <v>65</v>
      </c>
      <c r="C509" s="1" t="s">
        <v>10</v>
      </c>
      <c r="D509" s="1" t="s">
        <v>29398</v>
      </c>
      <c r="E509" s="1" t="s">
        <v>29399</v>
      </c>
      <c r="F509" s="51"/>
      <c r="G509" s="52"/>
      <c r="H509" s="52"/>
      <c r="I509" s="52"/>
      <c r="J509" s="52"/>
      <c r="K509" s="52"/>
      <c r="L509" s="52"/>
      <c r="M509" s="52"/>
      <c r="N509" s="52"/>
      <c r="O509" s="52"/>
    </row>
    <row r="510" ht="13.5" customHeight="1">
      <c r="A510" s="1" t="s">
        <v>29325</v>
      </c>
      <c r="B510" s="1" t="s">
        <v>70</v>
      </c>
      <c r="C510" s="1" t="s">
        <v>10</v>
      </c>
      <c r="D510" s="1" t="s">
        <v>29403</v>
      </c>
      <c r="E510" s="1" t="s">
        <v>29404</v>
      </c>
      <c r="F510" s="51"/>
      <c r="G510" s="52"/>
      <c r="H510" s="52"/>
      <c r="I510" s="52"/>
      <c r="J510" s="52"/>
      <c r="K510" s="52"/>
      <c r="L510" s="52"/>
      <c r="M510" s="52"/>
      <c r="N510" s="52"/>
      <c r="O510" s="52"/>
    </row>
    <row r="511" ht="13.5" customHeight="1">
      <c r="A511" s="1" t="s">
        <v>29325</v>
      </c>
      <c r="B511" s="1" t="s">
        <v>74</v>
      </c>
      <c r="C511" s="1" t="s">
        <v>10</v>
      </c>
      <c r="D511" s="1" t="s">
        <v>29408</v>
      </c>
      <c r="E511" s="1" t="s">
        <v>29409</v>
      </c>
      <c r="F511" s="51"/>
      <c r="G511" s="52"/>
      <c r="H511" s="52"/>
      <c r="I511" s="52"/>
      <c r="J511" s="52"/>
      <c r="K511" s="52"/>
      <c r="L511" s="52"/>
      <c r="M511" s="52"/>
      <c r="N511" s="52"/>
      <c r="O511" s="52"/>
    </row>
    <row r="512" ht="13.5" customHeight="1">
      <c r="A512" s="1" t="s">
        <v>29325</v>
      </c>
      <c r="B512" s="1" t="s">
        <v>78</v>
      </c>
      <c r="C512" s="1" t="s">
        <v>10</v>
      </c>
      <c r="D512" s="1" t="s">
        <v>29414</v>
      </c>
      <c r="E512" s="1" t="s">
        <v>29415</v>
      </c>
      <c r="F512" s="51"/>
      <c r="G512" s="52"/>
      <c r="H512" s="52"/>
      <c r="I512" s="52"/>
      <c r="J512" s="52"/>
      <c r="K512" s="52"/>
      <c r="L512" s="52"/>
      <c r="M512" s="52"/>
      <c r="N512" s="52"/>
      <c r="O512" s="52"/>
    </row>
    <row r="513" ht="13.5" customHeight="1">
      <c r="A513" s="1" t="s">
        <v>29325</v>
      </c>
      <c r="B513" s="1" t="s">
        <v>83</v>
      </c>
      <c r="C513" s="1" t="s">
        <v>10</v>
      </c>
      <c r="D513" s="1" t="s">
        <v>29420</v>
      </c>
      <c r="E513" s="1" t="s">
        <v>29421</v>
      </c>
      <c r="F513" s="51"/>
      <c r="G513" s="52"/>
      <c r="H513" s="52"/>
      <c r="I513" s="52"/>
      <c r="J513" s="52"/>
      <c r="K513" s="52"/>
      <c r="L513" s="52"/>
      <c r="M513" s="52"/>
      <c r="N513" s="52"/>
      <c r="O513" s="52"/>
    </row>
    <row r="514" ht="13.5" customHeight="1">
      <c r="A514" s="1" t="s">
        <v>29325</v>
      </c>
      <c r="B514" s="1" t="s">
        <v>86</v>
      </c>
      <c r="C514" s="1" t="s">
        <v>10</v>
      </c>
      <c r="D514" s="1" t="s">
        <v>29424</v>
      </c>
      <c r="E514" s="1" t="s">
        <v>29426</v>
      </c>
      <c r="F514" s="51"/>
      <c r="G514" s="52"/>
      <c r="H514" s="52"/>
      <c r="I514" s="52"/>
      <c r="J514" s="52"/>
      <c r="K514" s="52"/>
      <c r="L514" s="52"/>
      <c r="M514" s="52"/>
      <c r="N514" s="52"/>
      <c r="O514" s="52"/>
    </row>
    <row r="515" ht="13.5" customHeight="1">
      <c r="A515" s="1" t="s">
        <v>29325</v>
      </c>
      <c r="B515" s="1" t="s">
        <v>91</v>
      </c>
      <c r="C515" s="1" t="s">
        <v>10</v>
      </c>
      <c r="D515" s="1" t="s">
        <v>29432</v>
      </c>
      <c r="E515" s="1" t="s">
        <v>29433</v>
      </c>
      <c r="F515" s="51"/>
      <c r="G515" s="52"/>
      <c r="H515" s="52"/>
      <c r="I515" s="52"/>
      <c r="J515" s="52"/>
      <c r="K515" s="52"/>
      <c r="L515" s="52"/>
      <c r="M515" s="52"/>
      <c r="N515" s="52"/>
      <c r="O515" s="52"/>
    </row>
    <row r="516" ht="13.5" customHeight="1">
      <c r="A516" s="1" t="s">
        <v>29325</v>
      </c>
      <c r="B516" s="1" t="s">
        <v>94</v>
      </c>
      <c r="C516" s="1" t="s">
        <v>10</v>
      </c>
      <c r="D516" s="1" t="s">
        <v>29438</v>
      </c>
      <c r="E516" s="1" t="s">
        <v>29439</v>
      </c>
      <c r="F516" s="51"/>
      <c r="G516" s="52"/>
      <c r="H516" s="52"/>
      <c r="I516" s="52"/>
      <c r="J516" s="52"/>
      <c r="K516" s="52"/>
      <c r="L516" s="52"/>
      <c r="M516" s="52"/>
      <c r="N516" s="52"/>
      <c r="O516" s="52"/>
    </row>
    <row r="517" ht="13.5" customHeight="1">
      <c r="A517" s="1" t="s">
        <v>29325</v>
      </c>
      <c r="B517" s="1" t="s">
        <v>186</v>
      </c>
      <c r="C517" s="1" t="s">
        <v>10</v>
      </c>
      <c r="D517" s="1" t="s">
        <v>29442</v>
      </c>
      <c r="E517" s="1" t="s">
        <v>29443</v>
      </c>
      <c r="F517" s="51"/>
      <c r="G517" s="52"/>
      <c r="H517" s="52"/>
      <c r="I517" s="52"/>
      <c r="J517" s="52"/>
      <c r="K517" s="52"/>
      <c r="L517" s="52"/>
      <c r="M517" s="52"/>
      <c r="N517" s="52"/>
      <c r="O517" s="52"/>
    </row>
    <row r="518" ht="13.5" customHeight="1">
      <c r="A518" s="1" t="s">
        <v>29325</v>
      </c>
      <c r="B518" s="1" t="s">
        <v>189</v>
      </c>
      <c r="C518" s="1" t="s">
        <v>10</v>
      </c>
      <c r="D518" s="1" t="s">
        <v>29447</v>
      </c>
      <c r="E518" s="1" t="s">
        <v>29448</v>
      </c>
      <c r="F518" s="51"/>
      <c r="G518" s="52"/>
      <c r="H518" s="52"/>
      <c r="I518" s="52"/>
      <c r="J518" s="52"/>
      <c r="K518" s="52"/>
      <c r="L518" s="52"/>
      <c r="M518" s="52"/>
      <c r="N518" s="52"/>
      <c r="O518" s="52"/>
    </row>
    <row r="519" ht="13.5" customHeight="1">
      <c r="A519" s="1" t="s">
        <v>29325</v>
      </c>
      <c r="B519" s="1" t="s">
        <v>193</v>
      </c>
      <c r="C519" s="1" t="s">
        <v>10</v>
      </c>
      <c r="D519" s="1" t="s">
        <v>29451</v>
      </c>
      <c r="E519" s="1" t="s">
        <v>29452</v>
      </c>
      <c r="F519" s="51"/>
      <c r="G519" s="52"/>
      <c r="H519" s="52"/>
      <c r="I519" s="52"/>
      <c r="J519" s="52"/>
      <c r="K519" s="52"/>
      <c r="L519" s="52"/>
      <c r="M519" s="52"/>
      <c r="N519" s="52"/>
      <c r="O519" s="52"/>
    </row>
    <row r="520" ht="13.5" customHeight="1">
      <c r="A520" s="1" t="s">
        <v>29325</v>
      </c>
      <c r="B520" s="1" t="s">
        <v>197</v>
      </c>
      <c r="C520" s="1" t="s">
        <v>10</v>
      </c>
      <c r="D520" s="1" t="s">
        <v>29457</v>
      </c>
      <c r="E520" s="1" t="s">
        <v>29458</v>
      </c>
      <c r="F520" s="51"/>
      <c r="G520" s="52"/>
      <c r="H520" s="52"/>
      <c r="I520" s="52"/>
      <c r="J520" s="52"/>
      <c r="K520" s="52"/>
      <c r="L520" s="52"/>
      <c r="M520" s="52"/>
      <c r="N520" s="52"/>
      <c r="O520" s="52"/>
    </row>
    <row r="521" ht="13.5" customHeight="1">
      <c r="A521" s="1" t="s">
        <v>29325</v>
      </c>
      <c r="B521" s="1" t="s">
        <v>201</v>
      </c>
      <c r="C521" s="1" t="s">
        <v>10</v>
      </c>
      <c r="D521" s="1" t="s">
        <v>29463</v>
      </c>
      <c r="E521" s="1" t="s">
        <v>29464</v>
      </c>
      <c r="F521" s="51"/>
      <c r="G521" s="52"/>
      <c r="H521" s="52"/>
      <c r="I521" s="52"/>
      <c r="J521" s="52"/>
      <c r="K521" s="52"/>
      <c r="L521" s="52"/>
      <c r="M521" s="52"/>
      <c r="N521" s="52"/>
      <c r="O521" s="52"/>
    </row>
    <row r="522" ht="13.5" customHeight="1">
      <c r="A522" s="1" t="s">
        <v>29325</v>
      </c>
      <c r="B522" s="1" t="s">
        <v>206</v>
      </c>
      <c r="C522" s="1" t="s">
        <v>10</v>
      </c>
      <c r="D522" s="1" t="s">
        <v>29467</v>
      </c>
      <c r="E522" s="1" t="s">
        <v>29468</v>
      </c>
      <c r="F522" s="51"/>
      <c r="G522" s="52"/>
      <c r="H522" s="52"/>
      <c r="I522" s="52"/>
      <c r="J522" s="52"/>
      <c r="K522" s="52"/>
      <c r="L522" s="52"/>
      <c r="M522" s="52"/>
      <c r="N522" s="52"/>
      <c r="O522" s="52"/>
    </row>
    <row r="523" ht="13.5" customHeight="1">
      <c r="A523" s="1" t="s">
        <v>29325</v>
      </c>
      <c r="B523" s="1" t="s">
        <v>211</v>
      </c>
      <c r="C523" s="1" t="s">
        <v>10</v>
      </c>
      <c r="D523" s="1" t="s">
        <v>29471</v>
      </c>
      <c r="E523" s="1" t="s">
        <v>29472</v>
      </c>
      <c r="F523" s="51"/>
      <c r="G523" s="52"/>
      <c r="H523" s="52"/>
      <c r="I523" s="52"/>
      <c r="J523" s="52"/>
      <c r="K523" s="52"/>
      <c r="L523" s="52"/>
      <c r="M523" s="52"/>
      <c r="N523" s="52"/>
      <c r="O523" s="52"/>
    </row>
    <row r="524" ht="13.5" customHeight="1">
      <c r="A524" s="1" t="s">
        <v>29325</v>
      </c>
      <c r="B524" s="1" t="s">
        <v>215</v>
      </c>
      <c r="C524" s="1" t="s">
        <v>10</v>
      </c>
      <c r="D524" s="1" t="s">
        <v>29477</v>
      </c>
      <c r="E524" s="1" t="s">
        <v>29480</v>
      </c>
      <c r="F524" s="51"/>
      <c r="G524" s="52"/>
      <c r="H524" s="52"/>
      <c r="I524" s="52"/>
      <c r="J524" s="52"/>
      <c r="K524" s="52"/>
      <c r="L524" s="52"/>
      <c r="M524" s="52"/>
      <c r="N524" s="52"/>
      <c r="O524" s="52"/>
    </row>
    <row r="525" ht="13.5" customHeight="1">
      <c r="A525" s="1" t="s">
        <v>29325</v>
      </c>
      <c r="B525" s="1" t="s">
        <v>220</v>
      </c>
      <c r="C525" s="1" t="s">
        <v>10</v>
      </c>
      <c r="D525" s="1" t="s">
        <v>29483</v>
      </c>
      <c r="E525" s="1" t="s">
        <v>29485</v>
      </c>
      <c r="F525" s="51"/>
      <c r="G525" s="52"/>
      <c r="H525" s="52"/>
      <c r="I525" s="52"/>
      <c r="J525" s="52"/>
      <c r="K525" s="52"/>
      <c r="L525" s="52"/>
      <c r="M525" s="52"/>
      <c r="N525" s="52"/>
      <c r="O525" s="52"/>
    </row>
    <row r="526" ht="13.5" customHeight="1">
      <c r="A526" s="1" t="s">
        <v>29325</v>
      </c>
      <c r="B526" s="1" t="s">
        <v>223</v>
      </c>
      <c r="C526" s="1" t="s">
        <v>10</v>
      </c>
      <c r="D526" s="1" t="s">
        <v>29489</v>
      </c>
      <c r="E526" s="1" t="s">
        <v>29491</v>
      </c>
      <c r="F526" s="51"/>
      <c r="G526" s="52"/>
      <c r="H526" s="52"/>
      <c r="I526" s="52"/>
      <c r="J526" s="52"/>
      <c r="K526" s="52"/>
      <c r="L526" s="52"/>
      <c r="M526" s="52"/>
      <c r="N526" s="52"/>
      <c r="O526" s="52"/>
    </row>
    <row r="527" ht="13.5" customHeight="1">
      <c r="A527" s="1" t="s">
        <v>29325</v>
      </c>
      <c r="B527" s="1" t="s">
        <v>229</v>
      </c>
      <c r="C527" s="1" t="s">
        <v>10</v>
      </c>
      <c r="D527" s="1" t="s">
        <v>29495</v>
      </c>
      <c r="E527" s="1" t="s">
        <v>29497</v>
      </c>
      <c r="F527" s="51"/>
      <c r="G527" s="52"/>
      <c r="H527" s="52"/>
      <c r="I527" s="52"/>
      <c r="J527" s="52"/>
      <c r="K527" s="52"/>
      <c r="L527" s="52"/>
      <c r="M527" s="52"/>
      <c r="N527" s="52"/>
      <c r="O527" s="52"/>
    </row>
    <row r="528" ht="13.5" customHeight="1">
      <c r="A528" s="1" t="s">
        <v>29325</v>
      </c>
      <c r="B528" s="1" t="s">
        <v>233</v>
      </c>
      <c r="C528" s="1" t="s">
        <v>10</v>
      </c>
      <c r="D528" s="1" t="s">
        <v>29499</v>
      </c>
      <c r="E528" s="1" t="s">
        <v>29500</v>
      </c>
      <c r="F528" s="51"/>
      <c r="G528" s="52"/>
      <c r="H528" s="52"/>
      <c r="I528" s="52"/>
      <c r="J528" s="52"/>
      <c r="K528" s="52"/>
      <c r="L528" s="52"/>
      <c r="M528" s="52"/>
      <c r="N528" s="52"/>
      <c r="O528" s="52"/>
    </row>
    <row r="529" ht="13.5" customHeight="1">
      <c r="A529" s="1" t="s">
        <v>29325</v>
      </c>
      <c r="B529" s="1" t="s">
        <v>237</v>
      </c>
      <c r="C529" s="1" t="s">
        <v>10</v>
      </c>
      <c r="D529" s="1" t="s">
        <v>29504</v>
      </c>
      <c r="E529" s="1" t="s">
        <v>29505</v>
      </c>
      <c r="F529" s="51"/>
      <c r="G529" s="52"/>
      <c r="H529" s="52"/>
      <c r="I529" s="52"/>
      <c r="J529" s="52"/>
      <c r="K529" s="52"/>
      <c r="L529" s="52"/>
      <c r="M529" s="52"/>
      <c r="N529" s="52"/>
      <c r="O529" s="52"/>
    </row>
    <row r="530" ht="13.5" customHeight="1">
      <c r="A530" s="1" t="s">
        <v>29325</v>
      </c>
      <c r="B530" s="1" t="s">
        <v>241</v>
      </c>
      <c r="C530" s="1" t="s">
        <v>10</v>
      </c>
      <c r="D530" s="1" t="s">
        <v>29509</v>
      </c>
      <c r="E530" s="1" t="s">
        <v>29511</v>
      </c>
      <c r="F530" s="51"/>
      <c r="G530" s="52"/>
      <c r="H530" s="52"/>
      <c r="I530" s="52"/>
      <c r="J530" s="52"/>
      <c r="K530" s="52"/>
      <c r="L530" s="52"/>
      <c r="M530" s="52"/>
      <c r="N530" s="52"/>
      <c r="O530" s="52"/>
    </row>
    <row r="531" ht="13.5" customHeight="1">
      <c r="A531" s="1" t="s">
        <v>29325</v>
      </c>
      <c r="B531" s="1" t="s">
        <v>244</v>
      </c>
      <c r="C531" s="1" t="s">
        <v>10</v>
      </c>
      <c r="D531" s="1" t="s">
        <v>29515</v>
      </c>
      <c r="E531" s="1" t="s">
        <v>29516</v>
      </c>
      <c r="F531" s="51"/>
      <c r="G531" s="52"/>
      <c r="H531" s="52"/>
      <c r="I531" s="52"/>
      <c r="J531" s="52"/>
      <c r="K531" s="52"/>
      <c r="L531" s="52"/>
      <c r="M531" s="52"/>
      <c r="N531" s="52"/>
      <c r="O531" s="52"/>
    </row>
    <row r="532" ht="13.5" customHeight="1">
      <c r="A532" s="1" t="s">
        <v>29325</v>
      </c>
      <c r="B532" s="1" t="s">
        <v>247</v>
      </c>
      <c r="C532" s="1" t="s">
        <v>10</v>
      </c>
      <c r="D532" s="1" t="s">
        <v>29521</v>
      </c>
      <c r="E532" s="1" t="s">
        <v>29524</v>
      </c>
      <c r="F532" s="51"/>
      <c r="G532" s="52"/>
      <c r="H532" s="52"/>
      <c r="I532" s="52"/>
      <c r="J532" s="52"/>
      <c r="K532" s="52"/>
      <c r="L532" s="52"/>
      <c r="M532" s="52"/>
      <c r="N532" s="52"/>
      <c r="O532" s="52"/>
    </row>
    <row r="533" ht="13.5" customHeight="1">
      <c r="A533" s="1" t="s">
        <v>29325</v>
      </c>
      <c r="B533" s="1" t="s">
        <v>251</v>
      </c>
      <c r="C533" s="1" t="s">
        <v>10</v>
      </c>
      <c r="D533" s="1" t="s">
        <v>29527</v>
      </c>
      <c r="E533" s="1" t="s">
        <v>29529</v>
      </c>
      <c r="F533" s="51"/>
      <c r="G533" s="52"/>
      <c r="H533" s="52"/>
      <c r="I533" s="52"/>
      <c r="J533" s="52"/>
      <c r="K533" s="52"/>
      <c r="L533" s="52"/>
      <c r="M533" s="52"/>
      <c r="N533" s="52"/>
      <c r="O533" s="52"/>
    </row>
    <row r="534" ht="13.5" customHeight="1">
      <c r="A534" s="1" t="s">
        <v>29325</v>
      </c>
      <c r="B534" s="1" t="s">
        <v>99</v>
      </c>
      <c r="C534" s="1" t="s">
        <v>817</v>
      </c>
      <c r="D534" s="50"/>
      <c r="E534" s="50"/>
      <c r="F534" s="51"/>
      <c r="G534" s="52"/>
      <c r="H534" s="52"/>
      <c r="I534" s="52"/>
      <c r="J534" s="52"/>
      <c r="K534" s="52"/>
      <c r="L534" s="52"/>
      <c r="M534" s="52"/>
      <c r="N534" s="52"/>
      <c r="O534" s="52"/>
    </row>
    <row r="535" ht="13.5" customHeight="1">
      <c r="A535" s="1" t="s">
        <v>29535</v>
      </c>
      <c r="B535" s="2" t="s">
        <v>1</v>
      </c>
      <c r="C535" s="1" t="s">
        <v>26504</v>
      </c>
      <c r="D535" s="50"/>
      <c r="E535" s="50"/>
      <c r="F535" s="51"/>
      <c r="G535" s="52"/>
      <c r="H535" s="52"/>
      <c r="I535" s="52"/>
      <c r="J535" s="52"/>
      <c r="K535" s="52"/>
      <c r="L535" s="52"/>
      <c r="M535" s="52"/>
      <c r="N535" s="52"/>
      <c r="O535" s="52"/>
    </row>
    <row r="536" ht="13.5" customHeight="1">
      <c r="A536" s="1" t="s">
        <v>29535</v>
      </c>
      <c r="B536" s="1" t="s">
        <v>5</v>
      </c>
      <c r="C536" s="1" t="s">
        <v>102</v>
      </c>
      <c r="D536" s="1" t="s">
        <v>29541</v>
      </c>
      <c r="E536" s="1" t="s">
        <v>29543</v>
      </c>
      <c r="F536" s="51"/>
      <c r="G536" s="52"/>
      <c r="H536" s="52"/>
      <c r="I536" s="52"/>
      <c r="J536" s="52"/>
      <c r="K536" s="52"/>
      <c r="L536" s="52"/>
      <c r="M536" s="52"/>
      <c r="N536" s="52"/>
      <c r="O536" s="52"/>
    </row>
    <row r="537" ht="13.5" customHeight="1">
      <c r="A537" s="1" t="s">
        <v>29535</v>
      </c>
      <c r="B537" s="1" t="s">
        <v>9</v>
      </c>
      <c r="C537" s="1" t="s">
        <v>10</v>
      </c>
      <c r="D537" s="1" t="s">
        <v>29545</v>
      </c>
      <c r="E537" s="1" t="s">
        <v>29547</v>
      </c>
      <c r="F537" s="51"/>
      <c r="G537" s="52"/>
      <c r="H537" s="52"/>
      <c r="I537" s="52"/>
      <c r="J537" s="52"/>
      <c r="K537" s="52"/>
      <c r="L537" s="52"/>
      <c r="M537" s="52"/>
      <c r="N537" s="52"/>
      <c r="O537" s="52"/>
    </row>
    <row r="538" ht="13.5" customHeight="1">
      <c r="A538" s="1" t="s">
        <v>29535</v>
      </c>
      <c r="B538" s="1" t="s">
        <v>13</v>
      </c>
      <c r="C538" s="1" t="s">
        <v>10</v>
      </c>
      <c r="D538" s="1" t="s">
        <v>29550</v>
      </c>
      <c r="E538" s="1" t="s">
        <v>29551</v>
      </c>
      <c r="F538" s="51"/>
      <c r="G538" s="52"/>
      <c r="H538" s="52"/>
      <c r="I538" s="52"/>
      <c r="J538" s="52"/>
      <c r="K538" s="52"/>
      <c r="L538" s="52"/>
      <c r="M538" s="52"/>
      <c r="N538" s="52"/>
      <c r="O538" s="52"/>
    </row>
    <row r="539" ht="13.5" customHeight="1">
      <c r="A539" s="1" t="s">
        <v>29535</v>
      </c>
      <c r="B539" s="1" t="s">
        <v>16</v>
      </c>
      <c r="C539" s="1" t="s">
        <v>10</v>
      </c>
      <c r="D539" s="1" t="s">
        <v>29556</v>
      </c>
      <c r="E539" s="1" t="s">
        <v>29557</v>
      </c>
      <c r="F539" s="51"/>
      <c r="G539" s="52"/>
      <c r="H539" s="52"/>
      <c r="I539" s="52"/>
      <c r="J539" s="52"/>
      <c r="K539" s="52"/>
      <c r="L539" s="52"/>
      <c r="M539" s="52"/>
      <c r="N539" s="52"/>
      <c r="O539" s="52"/>
    </row>
    <row r="540" ht="13.5" customHeight="1">
      <c r="A540" s="1" t="s">
        <v>29535</v>
      </c>
      <c r="B540" s="1" t="s">
        <v>21</v>
      </c>
      <c r="C540" s="1" t="s">
        <v>10</v>
      </c>
      <c r="D540" s="1" t="s">
        <v>29560</v>
      </c>
      <c r="E540" s="1" t="s">
        <v>29561</v>
      </c>
      <c r="F540" s="51"/>
      <c r="G540" s="52"/>
      <c r="H540" s="52"/>
      <c r="I540" s="52"/>
      <c r="J540" s="52"/>
      <c r="K540" s="52"/>
      <c r="L540" s="52"/>
      <c r="M540" s="52"/>
      <c r="N540" s="52"/>
      <c r="O540" s="52"/>
    </row>
    <row r="541" ht="13.5" customHeight="1">
      <c r="A541" s="1" t="s">
        <v>29535</v>
      </c>
      <c r="B541" s="1" t="s">
        <v>27</v>
      </c>
      <c r="C541" s="1" t="s">
        <v>10</v>
      </c>
      <c r="D541" s="1" t="s">
        <v>29563</v>
      </c>
      <c r="E541" s="1" t="s">
        <v>29565</v>
      </c>
      <c r="F541" s="51"/>
      <c r="G541" s="52"/>
      <c r="H541" s="52"/>
      <c r="I541" s="52"/>
      <c r="J541" s="52"/>
      <c r="K541" s="52"/>
      <c r="L541" s="52"/>
      <c r="M541" s="52"/>
      <c r="N541" s="52"/>
      <c r="O541" s="52"/>
    </row>
    <row r="542" ht="13.5" customHeight="1">
      <c r="A542" s="1" t="s">
        <v>29535</v>
      </c>
      <c r="B542" s="1" t="s">
        <v>31</v>
      </c>
      <c r="C542" s="1" t="s">
        <v>10</v>
      </c>
      <c r="D542" s="1" t="s">
        <v>29569</v>
      </c>
      <c r="E542" s="1" t="s">
        <v>29570</v>
      </c>
      <c r="F542" s="51"/>
      <c r="G542" s="52"/>
      <c r="H542" s="52"/>
      <c r="I542" s="52"/>
      <c r="J542" s="52"/>
      <c r="K542" s="52"/>
      <c r="L542" s="52"/>
      <c r="M542" s="52"/>
      <c r="N542" s="52"/>
      <c r="O542" s="52"/>
    </row>
    <row r="543" ht="13.5" customHeight="1">
      <c r="A543" s="1" t="s">
        <v>29535</v>
      </c>
      <c r="B543" s="1" t="s">
        <v>34</v>
      </c>
      <c r="C543" s="1" t="s">
        <v>10</v>
      </c>
      <c r="D543" s="1" t="s">
        <v>29575</v>
      </c>
      <c r="E543" s="1" t="s">
        <v>29576</v>
      </c>
      <c r="F543" s="51"/>
      <c r="G543" s="52"/>
      <c r="H543" s="52"/>
      <c r="I543" s="52"/>
      <c r="J543" s="52"/>
      <c r="K543" s="52"/>
      <c r="L543" s="52"/>
      <c r="M543" s="52"/>
      <c r="N543" s="52"/>
      <c r="O543" s="52"/>
    </row>
    <row r="544" ht="13.5" customHeight="1">
      <c r="A544" s="1" t="s">
        <v>29535</v>
      </c>
      <c r="B544" s="1" t="s">
        <v>40</v>
      </c>
      <c r="C544" s="1" t="s">
        <v>10</v>
      </c>
      <c r="D544" s="1" t="s">
        <v>29579</v>
      </c>
      <c r="E544" s="1" t="s">
        <v>29580</v>
      </c>
      <c r="F544" s="51"/>
      <c r="G544" s="52"/>
      <c r="H544" s="52"/>
      <c r="I544" s="52"/>
      <c r="J544" s="52"/>
      <c r="K544" s="52"/>
      <c r="L544" s="52"/>
      <c r="M544" s="52"/>
      <c r="N544" s="52"/>
      <c r="O544" s="52"/>
    </row>
    <row r="545" ht="13.5" customHeight="1">
      <c r="A545" s="1" t="s">
        <v>29535</v>
      </c>
      <c r="B545" s="1" t="s">
        <v>45</v>
      </c>
      <c r="C545" s="1" t="s">
        <v>10</v>
      </c>
      <c r="D545" s="1" t="s">
        <v>29585</v>
      </c>
      <c r="E545" s="1" t="s">
        <v>29586</v>
      </c>
      <c r="F545" s="51"/>
      <c r="G545" s="52"/>
      <c r="H545" s="52"/>
      <c r="I545" s="52"/>
      <c r="J545" s="52"/>
      <c r="K545" s="52"/>
      <c r="L545" s="52"/>
      <c r="M545" s="52"/>
      <c r="N545" s="52"/>
      <c r="O545" s="52"/>
    </row>
    <row r="546" ht="13.5" customHeight="1">
      <c r="A546" s="1" t="s">
        <v>29535</v>
      </c>
      <c r="B546" s="1" t="s">
        <v>52</v>
      </c>
      <c r="C546" s="1" t="s">
        <v>10</v>
      </c>
      <c r="D546" s="1" t="s">
        <v>29591</v>
      </c>
      <c r="E546" s="1" t="s">
        <v>29592</v>
      </c>
      <c r="F546" s="51"/>
      <c r="G546" s="52"/>
      <c r="H546" s="52"/>
      <c r="I546" s="52"/>
      <c r="J546" s="52"/>
      <c r="K546" s="52"/>
      <c r="L546" s="52"/>
      <c r="M546" s="52"/>
      <c r="N546" s="52"/>
      <c r="O546" s="52"/>
    </row>
    <row r="547" ht="13.5" customHeight="1">
      <c r="A547" s="1" t="s">
        <v>29535</v>
      </c>
      <c r="B547" s="1" t="s">
        <v>57</v>
      </c>
      <c r="C547" s="1" t="s">
        <v>10</v>
      </c>
      <c r="D547" s="1" t="s">
        <v>29597</v>
      </c>
      <c r="E547" s="1" t="s">
        <v>29598</v>
      </c>
      <c r="F547" s="51"/>
      <c r="G547" s="52"/>
      <c r="H547" s="52"/>
      <c r="I547" s="52"/>
      <c r="J547" s="52"/>
      <c r="K547" s="52"/>
      <c r="L547" s="52"/>
      <c r="M547" s="52"/>
      <c r="N547" s="52"/>
      <c r="O547" s="52"/>
    </row>
    <row r="548" ht="13.5" customHeight="1">
      <c r="A548" s="1" t="s">
        <v>29535</v>
      </c>
      <c r="B548" s="1" t="s">
        <v>60</v>
      </c>
      <c r="C548" s="1" t="s">
        <v>10</v>
      </c>
      <c r="D548" s="1" t="s">
        <v>29601</v>
      </c>
      <c r="E548" s="1" t="s">
        <v>29603</v>
      </c>
      <c r="F548" s="51"/>
      <c r="G548" s="52"/>
      <c r="H548" s="52"/>
      <c r="I548" s="52"/>
      <c r="J548" s="52"/>
      <c r="K548" s="52"/>
      <c r="L548" s="52"/>
      <c r="M548" s="52"/>
      <c r="N548" s="52"/>
      <c r="O548" s="52"/>
    </row>
    <row r="549" ht="13.5" customHeight="1">
      <c r="A549" s="1" t="s">
        <v>29535</v>
      </c>
      <c r="B549" s="1" t="s">
        <v>65</v>
      </c>
      <c r="C549" s="1" t="s">
        <v>10</v>
      </c>
      <c r="D549" s="1" t="s">
        <v>29607</v>
      </c>
      <c r="E549" s="1" t="s">
        <v>29609</v>
      </c>
      <c r="F549" s="51"/>
      <c r="G549" s="52"/>
      <c r="H549" s="52"/>
      <c r="I549" s="52"/>
      <c r="J549" s="52"/>
      <c r="K549" s="52"/>
      <c r="L549" s="52"/>
      <c r="M549" s="52"/>
      <c r="N549" s="52"/>
      <c r="O549" s="52"/>
    </row>
    <row r="550" ht="13.5" customHeight="1">
      <c r="A550" s="1" t="s">
        <v>29535</v>
      </c>
      <c r="B550" s="1" t="s">
        <v>70</v>
      </c>
      <c r="C550" s="1" t="s">
        <v>10</v>
      </c>
      <c r="D550" s="1" t="s">
        <v>29612</v>
      </c>
      <c r="E550" s="1" t="s">
        <v>29613</v>
      </c>
      <c r="F550" s="51"/>
      <c r="G550" s="52"/>
      <c r="H550" s="52"/>
      <c r="I550" s="52"/>
      <c r="J550" s="52"/>
      <c r="K550" s="52"/>
      <c r="L550" s="52"/>
      <c r="M550" s="52"/>
      <c r="N550" s="52"/>
      <c r="O550" s="52"/>
    </row>
    <row r="551" ht="13.5" customHeight="1">
      <c r="A551" s="1" t="s">
        <v>29535</v>
      </c>
      <c r="B551" s="1" t="s">
        <v>74</v>
      </c>
      <c r="C551" s="1" t="s">
        <v>10</v>
      </c>
      <c r="D551" s="1" t="s">
        <v>29617</v>
      </c>
      <c r="E551" s="1" t="s">
        <v>29619</v>
      </c>
      <c r="F551" s="51"/>
      <c r="G551" s="52"/>
      <c r="H551" s="52"/>
      <c r="I551" s="52"/>
      <c r="J551" s="52"/>
      <c r="K551" s="52"/>
      <c r="L551" s="52"/>
      <c r="M551" s="52"/>
      <c r="N551" s="52"/>
      <c r="O551" s="52"/>
    </row>
    <row r="552" ht="13.5" customHeight="1">
      <c r="A552" s="1" t="s">
        <v>29535</v>
      </c>
      <c r="B552" s="1" t="s">
        <v>78</v>
      </c>
      <c r="C552" s="1" t="s">
        <v>10</v>
      </c>
      <c r="D552" s="1" t="s">
        <v>29621</v>
      </c>
      <c r="E552" s="1" t="s">
        <v>29623</v>
      </c>
      <c r="F552" s="51"/>
      <c r="G552" s="52"/>
      <c r="H552" s="52"/>
      <c r="I552" s="52"/>
      <c r="J552" s="52"/>
      <c r="K552" s="52"/>
      <c r="L552" s="52"/>
      <c r="M552" s="52"/>
      <c r="N552" s="52"/>
      <c r="O552" s="52"/>
    </row>
    <row r="553" ht="13.5" customHeight="1">
      <c r="A553" s="1" t="s">
        <v>29535</v>
      </c>
      <c r="B553" s="1" t="s">
        <v>83</v>
      </c>
      <c r="C553" s="1" t="s">
        <v>10</v>
      </c>
      <c r="D553" s="1" t="s">
        <v>29626</v>
      </c>
      <c r="E553" s="1" t="s">
        <v>29628</v>
      </c>
      <c r="F553" s="51"/>
      <c r="G553" s="52"/>
      <c r="H553" s="52"/>
      <c r="I553" s="52"/>
      <c r="J553" s="52"/>
      <c r="K553" s="52"/>
      <c r="L553" s="52"/>
      <c r="M553" s="52"/>
      <c r="N553" s="52"/>
      <c r="O553" s="52"/>
    </row>
    <row r="554" ht="13.5" customHeight="1">
      <c r="A554" s="1" t="s">
        <v>29535</v>
      </c>
      <c r="B554" s="1" t="s">
        <v>99</v>
      </c>
      <c r="C554" s="1" t="s">
        <v>817</v>
      </c>
      <c r="D554" s="50"/>
      <c r="E554" s="50"/>
      <c r="F554" s="51"/>
      <c r="G554" s="52"/>
      <c r="H554" s="52"/>
      <c r="I554" s="52"/>
      <c r="J554" s="52"/>
      <c r="K554" s="52"/>
      <c r="L554" s="52"/>
      <c r="M554" s="52"/>
      <c r="N554" s="52"/>
      <c r="O554" s="52"/>
    </row>
    <row r="555" ht="13.5" customHeight="1">
      <c r="A555" s="1" t="s">
        <v>29634</v>
      </c>
      <c r="B555" s="2" t="s">
        <v>1</v>
      </c>
      <c r="C555" s="1" t="s">
        <v>26504</v>
      </c>
      <c r="D555" s="50"/>
      <c r="E555" s="50"/>
      <c r="F555" s="51"/>
      <c r="G555" s="52"/>
      <c r="H555" s="52"/>
      <c r="I555" s="52"/>
      <c r="J555" s="52"/>
      <c r="K555" s="52"/>
      <c r="L555" s="52"/>
      <c r="M555" s="52"/>
      <c r="N555" s="52"/>
      <c r="O555" s="52"/>
    </row>
    <row r="556" ht="13.5" customHeight="1">
      <c r="A556" s="1" t="s">
        <v>29634</v>
      </c>
      <c r="B556" s="1" t="s">
        <v>5</v>
      </c>
      <c r="C556" s="1" t="s">
        <v>102</v>
      </c>
      <c r="D556" s="1" t="s">
        <v>29639</v>
      </c>
      <c r="E556" s="1" t="s">
        <v>29640</v>
      </c>
      <c r="F556" s="51"/>
      <c r="G556" s="52"/>
      <c r="H556" s="52"/>
      <c r="I556" s="52"/>
      <c r="J556" s="52"/>
      <c r="K556" s="52"/>
      <c r="L556" s="52"/>
      <c r="M556" s="52"/>
      <c r="N556" s="52"/>
      <c r="O556" s="52"/>
    </row>
    <row r="557" ht="13.5" customHeight="1">
      <c r="A557" s="1" t="s">
        <v>29634</v>
      </c>
      <c r="B557" s="1" t="s">
        <v>9</v>
      </c>
      <c r="C557" s="1" t="s">
        <v>10</v>
      </c>
      <c r="D557" s="1" t="s">
        <v>29644</v>
      </c>
      <c r="E557" s="1" t="s">
        <v>29646</v>
      </c>
      <c r="F557" s="51"/>
      <c r="G557" s="52"/>
      <c r="H557" s="52"/>
      <c r="I557" s="52"/>
      <c r="J557" s="52"/>
      <c r="K557" s="52"/>
      <c r="L557" s="52"/>
      <c r="M557" s="52"/>
      <c r="N557" s="52"/>
      <c r="O557" s="52"/>
    </row>
    <row r="558" ht="13.5" customHeight="1">
      <c r="A558" s="1" t="s">
        <v>29634</v>
      </c>
      <c r="B558" s="1" t="s">
        <v>13</v>
      </c>
      <c r="C558" s="1" t="s">
        <v>10</v>
      </c>
      <c r="D558" s="1" t="s">
        <v>29649</v>
      </c>
      <c r="E558" s="1" t="s">
        <v>29651</v>
      </c>
      <c r="F558" s="51"/>
      <c r="G558" s="52"/>
      <c r="H558" s="52"/>
      <c r="I558" s="52"/>
      <c r="J558" s="52"/>
      <c r="K558" s="52"/>
      <c r="L558" s="52"/>
      <c r="M558" s="52"/>
      <c r="N558" s="52"/>
      <c r="O558" s="52"/>
    </row>
    <row r="559" ht="13.5" customHeight="1">
      <c r="A559" s="1" t="s">
        <v>29634</v>
      </c>
      <c r="B559" s="1" t="s">
        <v>16</v>
      </c>
      <c r="C559" s="1" t="s">
        <v>10</v>
      </c>
      <c r="D559" s="1" t="s">
        <v>29657</v>
      </c>
      <c r="E559" s="1" t="s">
        <v>29658</v>
      </c>
      <c r="F559" s="51"/>
      <c r="G559" s="52"/>
      <c r="H559" s="52"/>
      <c r="I559" s="52"/>
      <c r="J559" s="52"/>
      <c r="K559" s="52"/>
      <c r="L559" s="52"/>
      <c r="M559" s="52"/>
      <c r="N559" s="52"/>
      <c r="O559" s="52"/>
    </row>
    <row r="560" ht="13.5" customHeight="1">
      <c r="A560" s="1" t="s">
        <v>29634</v>
      </c>
      <c r="B560" s="1" t="s">
        <v>21</v>
      </c>
      <c r="C560" s="1" t="s">
        <v>10</v>
      </c>
      <c r="D560" s="1" t="s">
        <v>29663</v>
      </c>
      <c r="E560" s="1" t="s">
        <v>29664</v>
      </c>
      <c r="F560" s="51"/>
      <c r="G560" s="52"/>
      <c r="H560" s="52"/>
      <c r="I560" s="52"/>
      <c r="J560" s="52"/>
      <c r="K560" s="52"/>
      <c r="L560" s="52"/>
      <c r="M560" s="52"/>
      <c r="N560" s="52"/>
      <c r="O560" s="52"/>
    </row>
    <row r="561" ht="13.5" customHeight="1">
      <c r="A561" s="1" t="s">
        <v>29634</v>
      </c>
      <c r="B561" s="1" t="s">
        <v>27</v>
      </c>
      <c r="C561" s="1" t="s">
        <v>10</v>
      </c>
      <c r="D561" s="1" t="s">
        <v>29668</v>
      </c>
      <c r="E561" s="1" t="s">
        <v>29670</v>
      </c>
      <c r="F561" s="51"/>
      <c r="G561" s="52"/>
      <c r="H561" s="52"/>
      <c r="I561" s="52"/>
      <c r="J561" s="52"/>
      <c r="K561" s="52"/>
      <c r="L561" s="52"/>
      <c r="M561" s="52"/>
      <c r="N561" s="52"/>
      <c r="O561" s="52"/>
    </row>
    <row r="562" ht="13.5" customHeight="1">
      <c r="A562" s="1" t="s">
        <v>29634</v>
      </c>
      <c r="B562" s="1" t="s">
        <v>31</v>
      </c>
      <c r="C562" s="1" t="s">
        <v>10</v>
      </c>
      <c r="D562" s="1" t="s">
        <v>29678</v>
      </c>
      <c r="E562" s="1" t="s">
        <v>29680</v>
      </c>
      <c r="F562" s="51"/>
      <c r="G562" s="52"/>
      <c r="H562" s="52"/>
      <c r="I562" s="52"/>
      <c r="J562" s="52"/>
      <c r="K562" s="52"/>
      <c r="L562" s="52"/>
      <c r="M562" s="52"/>
      <c r="N562" s="52"/>
      <c r="O562" s="52"/>
    </row>
    <row r="563" ht="13.5" customHeight="1">
      <c r="A563" s="1" t="s">
        <v>29634</v>
      </c>
      <c r="B563" s="1" t="s">
        <v>34</v>
      </c>
      <c r="C563" s="1" t="s">
        <v>10</v>
      </c>
      <c r="D563" s="1" t="s">
        <v>29684</v>
      </c>
      <c r="E563" s="1" t="s">
        <v>29686</v>
      </c>
      <c r="F563" s="51"/>
      <c r="G563" s="52"/>
      <c r="H563" s="52"/>
      <c r="I563" s="52"/>
      <c r="J563" s="52"/>
      <c r="K563" s="52"/>
      <c r="L563" s="52"/>
      <c r="M563" s="52"/>
      <c r="N563" s="52"/>
      <c r="O563" s="52"/>
    </row>
    <row r="564" ht="13.5" customHeight="1">
      <c r="A564" s="1" t="s">
        <v>29634</v>
      </c>
      <c r="B564" s="1" t="s">
        <v>40</v>
      </c>
      <c r="C564" s="1" t="s">
        <v>10</v>
      </c>
      <c r="D564" s="1" t="s">
        <v>29687</v>
      </c>
      <c r="E564" s="1" t="s">
        <v>29689</v>
      </c>
      <c r="F564" s="51"/>
      <c r="G564" s="52"/>
      <c r="H564" s="52"/>
      <c r="I564" s="52"/>
      <c r="J564" s="52"/>
      <c r="K564" s="52"/>
      <c r="L564" s="52"/>
      <c r="M564" s="52"/>
      <c r="N564" s="52"/>
      <c r="O564" s="52"/>
    </row>
    <row r="565" ht="13.5" customHeight="1">
      <c r="A565" s="1" t="s">
        <v>29634</v>
      </c>
      <c r="B565" s="1" t="s">
        <v>45</v>
      </c>
      <c r="C565" s="1" t="s">
        <v>10</v>
      </c>
      <c r="D565" s="1" t="s">
        <v>29693</v>
      </c>
      <c r="E565" s="1" t="s">
        <v>29694</v>
      </c>
      <c r="F565" s="51"/>
      <c r="G565" s="52"/>
      <c r="H565" s="52"/>
      <c r="I565" s="52"/>
      <c r="J565" s="52"/>
      <c r="K565" s="52"/>
      <c r="L565" s="52"/>
      <c r="M565" s="52"/>
      <c r="N565" s="52"/>
      <c r="O565" s="52"/>
    </row>
    <row r="566" ht="13.5" customHeight="1">
      <c r="A566" s="1" t="s">
        <v>29634</v>
      </c>
      <c r="B566" s="1" t="s">
        <v>52</v>
      </c>
      <c r="C566" s="1" t="s">
        <v>10</v>
      </c>
      <c r="D566" s="1" t="s">
        <v>29698</v>
      </c>
      <c r="E566" s="1" t="s">
        <v>29699</v>
      </c>
      <c r="F566" s="51"/>
      <c r="G566" s="52"/>
      <c r="H566" s="52"/>
      <c r="I566" s="52"/>
      <c r="J566" s="52"/>
      <c r="K566" s="52"/>
      <c r="L566" s="52"/>
      <c r="M566" s="52"/>
      <c r="N566" s="52"/>
      <c r="O566" s="52"/>
    </row>
    <row r="567" ht="13.5" customHeight="1">
      <c r="A567" s="1" t="s">
        <v>29634</v>
      </c>
      <c r="B567" s="1" t="s">
        <v>57</v>
      </c>
      <c r="C567" s="1" t="s">
        <v>10</v>
      </c>
      <c r="D567" s="1" t="s">
        <v>29704</v>
      </c>
      <c r="E567" s="1" t="s">
        <v>29705</v>
      </c>
      <c r="F567" s="51"/>
      <c r="G567" s="52"/>
      <c r="H567" s="52"/>
      <c r="I567" s="52"/>
      <c r="J567" s="52"/>
      <c r="K567" s="52"/>
      <c r="L567" s="52"/>
      <c r="M567" s="52"/>
      <c r="N567" s="52"/>
      <c r="O567" s="52"/>
    </row>
    <row r="568" ht="13.5" customHeight="1">
      <c r="A568" s="1" t="s">
        <v>29634</v>
      </c>
      <c r="B568" s="1" t="s">
        <v>60</v>
      </c>
      <c r="C568" s="1" t="s">
        <v>10</v>
      </c>
      <c r="D568" s="1" t="s">
        <v>29708</v>
      </c>
      <c r="E568" s="1" t="s">
        <v>29709</v>
      </c>
      <c r="F568" s="51"/>
      <c r="G568" s="52"/>
      <c r="H568" s="52"/>
      <c r="I568" s="52"/>
      <c r="J568" s="52"/>
      <c r="K568" s="52"/>
      <c r="L568" s="52"/>
      <c r="M568" s="52"/>
      <c r="N568" s="52"/>
      <c r="O568" s="52"/>
    </row>
    <row r="569" ht="13.5" customHeight="1">
      <c r="A569" s="1" t="s">
        <v>29634</v>
      </c>
      <c r="B569" s="1" t="s">
        <v>65</v>
      </c>
      <c r="C569" s="1" t="s">
        <v>10</v>
      </c>
      <c r="D569" s="1" t="s">
        <v>29714</v>
      </c>
      <c r="E569" s="1" t="s">
        <v>29715</v>
      </c>
      <c r="F569" s="51"/>
      <c r="G569" s="52"/>
      <c r="H569" s="52"/>
      <c r="I569" s="52"/>
      <c r="J569" s="52"/>
      <c r="K569" s="52"/>
      <c r="L569" s="52"/>
      <c r="M569" s="52"/>
      <c r="N569" s="52"/>
      <c r="O569" s="52"/>
    </row>
    <row r="570" ht="13.5" customHeight="1">
      <c r="A570" s="1" t="s">
        <v>29634</v>
      </c>
      <c r="B570" s="1" t="s">
        <v>70</v>
      </c>
      <c r="C570" s="1" t="s">
        <v>10</v>
      </c>
      <c r="D570" s="1" t="s">
        <v>29718</v>
      </c>
      <c r="E570" s="1" t="s">
        <v>29719</v>
      </c>
      <c r="F570" s="51"/>
      <c r="G570" s="52"/>
      <c r="H570" s="52"/>
      <c r="I570" s="52"/>
      <c r="J570" s="52"/>
      <c r="K570" s="52"/>
      <c r="L570" s="52"/>
      <c r="M570" s="52"/>
      <c r="N570" s="52"/>
      <c r="O570" s="52"/>
    </row>
    <row r="571" ht="13.5" customHeight="1">
      <c r="A571" s="1" t="s">
        <v>29634</v>
      </c>
      <c r="B571" s="1" t="s">
        <v>74</v>
      </c>
      <c r="C571" s="1" t="s">
        <v>10</v>
      </c>
      <c r="D571" s="1" t="s">
        <v>29724</v>
      </c>
      <c r="E571" s="1" t="s">
        <v>29725</v>
      </c>
      <c r="F571" s="51"/>
      <c r="G571" s="52"/>
      <c r="H571" s="52"/>
      <c r="I571" s="52"/>
      <c r="J571" s="52"/>
      <c r="K571" s="52"/>
      <c r="L571" s="52"/>
      <c r="M571" s="52"/>
      <c r="N571" s="52"/>
      <c r="O571" s="52"/>
    </row>
    <row r="572" ht="13.5" customHeight="1">
      <c r="A572" s="1" t="s">
        <v>29634</v>
      </c>
      <c r="B572" s="1" t="s">
        <v>78</v>
      </c>
      <c r="C572" s="1" t="s">
        <v>10</v>
      </c>
      <c r="D572" s="1" t="s">
        <v>29727</v>
      </c>
      <c r="E572" s="1" t="s">
        <v>29729</v>
      </c>
      <c r="F572" s="51"/>
      <c r="G572" s="52"/>
      <c r="H572" s="52"/>
      <c r="I572" s="52"/>
      <c r="J572" s="52"/>
      <c r="K572" s="52"/>
      <c r="L572" s="52"/>
      <c r="M572" s="52"/>
      <c r="N572" s="52"/>
      <c r="O572" s="52"/>
    </row>
    <row r="573" ht="13.5" customHeight="1">
      <c r="A573" s="1" t="s">
        <v>29634</v>
      </c>
      <c r="B573" s="1" t="s">
        <v>83</v>
      </c>
      <c r="C573" s="1" t="s">
        <v>10</v>
      </c>
      <c r="D573" s="1" t="s">
        <v>29731</v>
      </c>
      <c r="E573" s="1" t="s">
        <v>29732</v>
      </c>
      <c r="F573" s="51"/>
      <c r="G573" s="52"/>
      <c r="H573" s="52"/>
      <c r="I573" s="52"/>
      <c r="J573" s="52"/>
      <c r="K573" s="52"/>
      <c r="L573" s="52"/>
      <c r="M573" s="52"/>
      <c r="N573" s="52"/>
      <c r="O573" s="52"/>
    </row>
    <row r="574" ht="13.5" customHeight="1">
      <c r="A574" s="1" t="s">
        <v>29634</v>
      </c>
      <c r="B574" s="1" t="s">
        <v>86</v>
      </c>
      <c r="C574" s="1" t="s">
        <v>10</v>
      </c>
      <c r="D574" s="1" t="s">
        <v>29737</v>
      </c>
      <c r="E574" s="1" t="s">
        <v>29738</v>
      </c>
      <c r="F574" s="51"/>
      <c r="G574" s="52"/>
      <c r="H574" s="52"/>
      <c r="I574" s="52"/>
      <c r="J574" s="52"/>
      <c r="K574" s="52"/>
      <c r="L574" s="52"/>
      <c r="M574" s="52"/>
      <c r="N574" s="52"/>
      <c r="O574" s="52"/>
    </row>
    <row r="575" ht="13.5" customHeight="1">
      <c r="A575" s="1" t="s">
        <v>29634</v>
      </c>
      <c r="B575" s="1" t="s">
        <v>91</v>
      </c>
      <c r="C575" s="1" t="s">
        <v>10</v>
      </c>
      <c r="D575" s="1" t="s">
        <v>29743</v>
      </c>
      <c r="E575" s="1" t="s">
        <v>29744</v>
      </c>
      <c r="F575" s="51"/>
      <c r="G575" s="52"/>
      <c r="H575" s="52"/>
      <c r="I575" s="52"/>
      <c r="J575" s="52"/>
      <c r="K575" s="52"/>
      <c r="L575" s="52"/>
      <c r="M575" s="52"/>
      <c r="N575" s="52"/>
      <c r="O575" s="52"/>
    </row>
    <row r="576" ht="13.5" customHeight="1">
      <c r="A576" s="1" t="s">
        <v>29634</v>
      </c>
      <c r="B576" s="1" t="s">
        <v>94</v>
      </c>
      <c r="C576" s="1" t="s">
        <v>10</v>
      </c>
      <c r="D576" s="1" t="s">
        <v>29747</v>
      </c>
      <c r="E576" s="1" t="s">
        <v>29749</v>
      </c>
      <c r="F576" s="51"/>
      <c r="G576" s="52"/>
      <c r="H576" s="52"/>
      <c r="I576" s="52"/>
      <c r="J576" s="52"/>
      <c r="K576" s="52"/>
      <c r="L576" s="52"/>
      <c r="M576" s="52"/>
      <c r="N576" s="52"/>
      <c r="O576" s="52"/>
    </row>
    <row r="577" ht="13.5" customHeight="1">
      <c r="A577" s="1" t="s">
        <v>29634</v>
      </c>
      <c r="B577" s="1" t="s">
        <v>186</v>
      </c>
      <c r="C577" s="1" t="s">
        <v>374</v>
      </c>
      <c r="D577" s="1" t="s">
        <v>29753</v>
      </c>
      <c r="E577" s="1" t="s">
        <v>29754</v>
      </c>
      <c r="F577" s="51"/>
      <c r="G577" s="52"/>
      <c r="H577" s="52"/>
      <c r="I577" s="52"/>
      <c r="J577" s="52"/>
      <c r="K577" s="52"/>
      <c r="L577" s="52"/>
      <c r="M577" s="52"/>
      <c r="N577" s="52"/>
      <c r="O577" s="52"/>
    </row>
    <row r="578" ht="13.5" customHeight="1">
      <c r="A578" s="1" t="s">
        <v>29634</v>
      </c>
      <c r="B578" s="1" t="s">
        <v>189</v>
      </c>
      <c r="C578" s="1" t="s">
        <v>10</v>
      </c>
      <c r="D578" s="1" t="s">
        <v>29759</v>
      </c>
      <c r="E578" s="1" t="s">
        <v>29760</v>
      </c>
      <c r="F578" s="51"/>
      <c r="G578" s="52"/>
      <c r="H578" s="52"/>
      <c r="I578" s="52"/>
      <c r="J578" s="52"/>
      <c r="K578" s="52"/>
      <c r="L578" s="52"/>
      <c r="M578" s="52"/>
      <c r="N578" s="52"/>
      <c r="O578" s="52"/>
    </row>
    <row r="579" ht="13.5" customHeight="1">
      <c r="A579" s="1" t="s">
        <v>29634</v>
      </c>
      <c r="B579" s="1" t="s">
        <v>193</v>
      </c>
      <c r="C579" s="1" t="s">
        <v>10</v>
      </c>
      <c r="D579" s="1" t="s">
        <v>29765</v>
      </c>
      <c r="E579" s="1" t="s">
        <v>29766</v>
      </c>
      <c r="F579" s="51"/>
      <c r="G579" s="52"/>
      <c r="H579" s="52"/>
      <c r="I579" s="52"/>
      <c r="J579" s="52"/>
      <c r="K579" s="52"/>
      <c r="L579" s="52"/>
      <c r="M579" s="52"/>
      <c r="N579" s="52"/>
      <c r="O579" s="52"/>
    </row>
    <row r="580" ht="13.5" customHeight="1">
      <c r="A580" s="1" t="s">
        <v>29634</v>
      </c>
      <c r="B580" s="1" t="s">
        <v>197</v>
      </c>
      <c r="C580" s="1" t="s">
        <v>10</v>
      </c>
      <c r="D580" s="1" t="s">
        <v>29771</v>
      </c>
      <c r="E580" s="1" t="s">
        <v>29772</v>
      </c>
      <c r="F580" s="51"/>
      <c r="G580" s="52"/>
      <c r="H580" s="52"/>
      <c r="I580" s="52"/>
      <c r="J580" s="52"/>
      <c r="K580" s="52"/>
      <c r="L580" s="52"/>
      <c r="M580" s="52"/>
      <c r="N580" s="52"/>
      <c r="O580" s="52"/>
    </row>
    <row r="581" ht="13.5" customHeight="1">
      <c r="A581" s="1" t="s">
        <v>29634</v>
      </c>
      <c r="B581" s="1" t="s">
        <v>201</v>
      </c>
      <c r="C581" s="1" t="s">
        <v>10</v>
      </c>
      <c r="D581" s="1" t="s">
        <v>29776</v>
      </c>
      <c r="E581" s="1" t="s">
        <v>29778</v>
      </c>
      <c r="F581" s="51"/>
      <c r="G581" s="52"/>
      <c r="H581" s="52"/>
      <c r="I581" s="52"/>
      <c r="J581" s="52"/>
      <c r="K581" s="52"/>
      <c r="L581" s="52"/>
      <c r="M581" s="52"/>
      <c r="N581" s="52"/>
      <c r="O581" s="52"/>
    </row>
    <row r="582" ht="13.5" customHeight="1">
      <c r="A582" s="1" t="s">
        <v>29634</v>
      </c>
      <c r="B582" s="1" t="s">
        <v>206</v>
      </c>
      <c r="C582" s="1" t="s">
        <v>10</v>
      </c>
      <c r="D582" s="1" t="s">
        <v>29781</v>
      </c>
      <c r="E582" s="1" t="s">
        <v>29783</v>
      </c>
      <c r="F582" s="51"/>
      <c r="G582" s="52"/>
      <c r="H582" s="52"/>
      <c r="I582" s="52"/>
      <c r="J582" s="52"/>
      <c r="K582" s="52"/>
      <c r="L582" s="52"/>
      <c r="M582" s="52"/>
      <c r="N582" s="52"/>
      <c r="O582" s="52"/>
    </row>
    <row r="583" ht="13.5" customHeight="1">
      <c r="A583" s="1" t="s">
        <v>29634</v>
      </c>
      <c r="B583" s="1" t="s">
        <v>211</v>
      </c>
      <c r="C583" s="1" t="s">
        <v>10</v>
      </c>
      <c r="D583" s="1" t="s">
        <v>29787</v>
      </c>
      <c r="E583" s="1" t="s">
        <v>29788</v>
      </c>
      <c r="F583" s="51"/>
      <c r="G583" s="52"/>
      <c r="H583" s="52"/>
      <c r="I583" s="52"/>
      <c r="J583" s="52"/>
      <c r="K583" s="52"/>
      <c r="L583" s="52"/>
      <c r="M583" s="52"/>
      <c r="N583" s="52"/>
      <c r="O583" s="52"/>
    </row>
    <row r="584" ht="13.5" customHeight="1">
      <c r="A584" s="1" t="s">
        <v>29634</v>
      </c>
      <c r="B584" s="1" t="s">
        <v>215</v>
      </c>
      <c r="C584" s="1" t="s">
        <v>10</v>
      </c>
      <c r="D584" s="1" t="s">
        <v>29793</v>
      </c>
      <c r="E584" s="1" t="s">
        <v>29795</v>
      </c>
      <c r="F584" s="51"/>
      <c r="G584" s="52"/>
      <c r="H584" s="52"/>
      <c r="I584" s="52"/>
      <c r="J584" s="52"/>
      <c r="K584" s="52"/>
      <c r="L584" s="52"/>
      <c r="M584" s="52"/>
      <c r="N584" s="52"/>
      <c r="O584" s="52"/>
    </row>
    <row r="585" ht="13.5" customHeight="1">
      <c r="A585" s="1" t="s">
        <v>29634</v>
      </c>
      <c r="B585" s="1" t="s">
        <v>220</v>
      </c>
      <c r="C585" s="1" t="s">
        <v>10</v>
      </c>
      <c r="D585" s="1" t="s">
        <v>29799</v>
      </c>
      <c r="E585" s="1" t="s">
        <v>29802</v>
      </c>
      <c r="F585" s="51"/>
      <c r="G585" s="52"/>
      <c r="H585" s="52"/>
      <c r="I585" s="52"/>
      <c r="J585" s="52"/>
      <c r="K585" s="52"/>
      <c r="L585" s="52"/>
      <c r="M585" s="52"/>
      <c r="N585" s="52"/>
      <c r="O585" s="52"/>
    </row>
    <row r="586" ht="13.5" customHeight="1">
      <c r="A586" s="1" t="s">
        <v>29634</v>
      </c>
      <c r="B586" s="1" t="s">
        <v>223</v>
      </c>
      <c r="C586" s="1" t="s">
        <v>10</v>
      </c>
      <c r="D586" s="1" t="s">
        <v>29804</v>
      </c>
      <c r="E586" s="1" t="s">
        <v>29806</v>
      </c>
      <c r="F586" s="51"/>
      <c r="G586" s="52"/>
      <c r="H586" s="52"/>
      <c r="I586" s="52"/>
      <c r="J586" s="52"/>
      <c r="K586" s="52"/>
      <c r="L586" s="52"/>
      <c r="M586" s="52"/>
      <c r="N586" s="52"/>
      <c r="O586" s="52"/>
    </row>
    <row r="587" ht="13.5" customHeight="1">
      <c r="A587" s="1" t="s">
        <v>29634</v>
      </c>
      <c r="B587" s="1" t="s">
        <v>229</v>
      </c>
      <c r="C587" s="1" t="s">
        <v>10</v>
      </c>
      <c r="D587" s="1" t="s">
        <v>29809</v>
      </c>
      <c r="E587" s="1" t="s">
        <v>29811</v>
      </c>
      <c r="F587" s="51"/>
      <c r="G587" s="52"/>
      <c r="H587" s="52"/>
      <c r="I587" s="52"/>
      <c r="J587" s="52"/>
      <c r="K587" s="52"/>
      <c r="L587" s="52"/>
      <c r="M587" s="52"/>
      <c r="N587" s="52"/>
      <c r="O587" s="52"/>
    </row>
    <row r="588" ht="13.5" customHeight="1">
      <c r="A588" s="1" t="s">
        <v>29634</v>
      </c>
      <c r="B588" s="1" t="s">
        <v>233</v>
      </c>
      <c r="C588" s="1" t="s">
        <v>10</v>
      </c>
      <c r="D588" s="1" t="s">
        <v>29814</v>
      </c>
      <c r="E588" s="1" t="s">
        <v>29816</v>
      </c>
      <c r="F588" s="51"/>
      <c r="G588" s="52"/>
      <c r="H588" s="52"/>
      <c r="I588" s="52"/>
      <c r="J588" s="52"/>
      <c r="K588" s="52"/>
      <c r="L588" s="52"/>
      <c r="M588" s="52"/>
      <c r="N588" s="52"/>
      <c r="O588" s="52"/>
    </row>
    <row r="589" ht="13.5" customHeight="1">
      <c r="A589" s="1" t="s">
        <v>29634</v>
      </c>
      <c r="B589" s="1" t="s">
        <v>237</v>
      </c>
      <c r="C589" s="1" t="s">
        <v>10</v>
      </c>
      <c r="D589" s="1" t="s">
        <v>29819</v>
      </c>
      <c r="E589" s="1" t="s">
        <v>29820</v>
      </c>
      <c r="F589" s="51"/>
      <c r="G589" s="52"/>
      <c r="H589" s="52"/>
      <c r="I589" s="52"/>
      <c r="J589" s="52"/>
      <c r="K589" s="52"/>
      <c r="L589" s="52"/>
      <c r="M589" s="52"/>
      <c r="N589" s="52"/>
      <c r="O589" s="52"/>
    </row>
    <row r="590" ht="13.5" customHeight="1">
      <c r="A590" s="1" t="s">
        <v>29634</v>
      </c>
      <c r="B590" s="1" t="s">
        <v>99</v>
      </c>
      <c r="C590" s="1" t="s">
        <v>817</v>
      </c>
      <c r="D590" s="50"/>
      <c r="E590" s="50"/>
      <c r="F590" s="51"/>
      <c r="G590" s="52"/>
      <c r="H590" s="52"/>
      <c r="I590" s="52"/>
      <c r="J590" s="52"/>
      <c r="K590" s="52"/>
      <c r="L590" s="52"/>
      <c r="M590" s="52"/>
      <c r="N590" s="52"/>
      <c r="O590" s="52"/>
    </row>
    <row r="591" ht="13.5" customHeight="1">
      <c r="A591" s="1" t="s">
        <v>29829</v>
      </c>
      <c r="B591" s="2" t="s">
        <v>1</v>
      </c>
      <c r="C591" s="1" t="s">
        <v>26504</v>
      </c>
      <c r="D591" s="50"/>
      <c r="E591" s="50"/>
      <c r="F591" s="51"/>
      <c r="G591" s="52"/>
      <c r="H591" s="52"/>
      <c r="I591" s="52"/>
      <c r="J591" s="52"/>
      <c r="K591" s="52"/>
      <c r="L591" s="52"/>
      <c r="M591" s="52"/>
      <c r="N591" s="52"/>
      <c r="O591" s="52"/>
    </row>
    <row r="592" ht="13.5" customHeight="1">
      <c r="A592" s="1" t="s">
        <v>29829</v>
      </c>
      <c r="B592" s="1" t="s">
        <v>5</v>
      </c>
      <c r="C592" s="1" t="s">
        <v>303</v>
      </c>
      <c r="D592" s="1" t="s">
        <v>29832</v>
      </c>
      <c r="E592" s="1" t="s">
        <v>29833</v>
      </c>
      <c r="F592" s="51"/>
      <c r="G592" s="52"/>
      <c r="H592" s="52"/>
      <c r="I592" s="52"/>
      <c r="J592" s="52"/>
      <c r="K592" s="52"/>
      <c r="L592" s="52"/>
      <c r="M592" s="52"/>
      <c r="N592" s="52"/>
      <c r="O592" s="52"/>
    </row>
    <row r="593" ht="13.5" customHeight="1">
      <c r="A593" s="1" t="s">
        <v>29829</v>
      </c>
      <c r="B593" s="1" t="s">
        <v>9</v>
      </c>
      <c r="C593" s="1" t="s">
        <v>10</v>
      </c>
      <c r="D593" s="1" t="s">
        <v>29836</v>
      </c>
      <c r="E593" s="1" t="s">
        <v>29837</v>
      </c>
      <c r="F593" s="51"/>
      <c r="G593" s="52"/>
      <c r="H593" s="52"/>
      <c r="I593" s="52"/>
      <c r="J593" s="52"/>
      <c r="K593" s="52"/>
      <c r="L593" s="52"/>
      <c r="M593" s="52"/>
      <c r="N593" s="52"/>
      <c r="O593" s="52"/>
    </row>
    <row r="594" ht="13.5" customHeight="1">
      <c r="A594" s="1" t="s">
        <v>29829</v>
      </c>
      <c r="B594" s="1" t="s">
        <v>13</v>
      </c>
      <c r="C594" s="1" t="s">
        <v>10</v>
      </c>
      <c r="D594" s="1" t="s">
        <v>29838</v>
      </c>
      <c r="E594" s="1" t="s">
        <v>29841</v>
      </c>
      <c r="F594" s="51"/>
      <c r="G594" s="52"/>
      <c r="H594" s="52"/>
      <c r="I594" s="52"/>
      <c r="J594" s="52"/>
      <c r="K594" s="52"/>
      <c r="L594" s="52"/>
      <c r="M594" s="52"/>
      <c r="N594" s="52"/>
      <c r="O594" s="52"/>
    </row>
    <row r="595" ht="13.5" customHeight="1">
      <c r="A595" s="1" t="s">
        <v>29829</v>
      </c>
      <c r="B595" s="1" t="s">
        <v>16</v>
      </c>
      <c r="C595" s="1" t="s">
        <v>10</v>
      </c>
      <c r="D595" s="1" t="s">
        <v>29844</v>
      </c>
      <c r="E595" s="1" t="s">
        <v>29846</v>
      </c>
      <c r="F595" s="51"/>
      <c r="G595" s="52"/>
      <c r="H595" s="52"/>
      <c r="I595" s="52"/>
      <c r="J595" s="52"/>
      <c r="K595" s="52"/>
      <c r="L595" s="52"/>
      <c r="M595" s="52"/>
      <c r="N595" s="52"/>
      <c r="O595" s="52"/>
    </row>
    <row r="596" ht="13.5" customHeight="1">
      <c r="A596" s="1" t="s">
        <v>29829</v>
      </c>
      <c r="B596" s="1" t="s">
        <v>21</v>
      </c>
      <c r="C596" s="1" t="s">
        <v>10</v>
      </c>
      <c r="D596" s="1" t="s">
        <v>29850</v>
      </c>
      <c r="E596" s="1" t="s">
        <v>29851</v>
      </c>
      <c r="F596" s="51"/>
      <c r="G596" s="52"/>
      <c r="H596" s="52"/>
      <c r="I596" s="52"/>
      <c r="J596" s="52"/>
      <c r="K596" s="52"/>
      <c r="L596" s="52"/>
      <c r="M596" s="52"/>
      <c r="N596" s="52"/>
      <c r="O596" s="52"/>
    </row>
    <row r="597" ht="13.5" customHeight="1">
      <c r="A597" s="1" t="s">
        <v>29829</v>
      </c>
      <c r="B597" s="1" t="s">
        <v>27</v>
      </c>
      <c r="C597" s="1" t="s">
        <v>10</v>
      </c>
      <c r="D597" s="1" t="s">
        <v>29854</v>
      </c>
      <c r="E597" s="1" t="s">
        <v>29855</v>
      </c>
      <c r="F597" s="51"/>
      <c r="G597" s="52"/>
      <c r="H597" s="52"/>
      <c r="I597" s="52"/>
      <c r="J597" s="52"/>
      <c r="K597" s="52"/>
      <c r="L597" s="52"/>
      <c r="M597" s="52"/>
      <c r="N597" s="52"/>
      <c r="O597" s="52"/>
    </row>
    <row r="598" ht="13.5" customHeight="1">
      <c r="A598" s="1" t="s">
        <v>29829</v>
      </c>
      <c r="B598" s="1" t="s">
        <v>31</v>
      </c>
      <c r="C598" s="1" t="s">
        <v>10</v>
      </c>
      <c r="D598" s="1" t="s">
        <v>29860</v>
      </c>
      <c r="E598" s="1" t="s">
        <v>29862</v>
      </c>
      <c r="F598" s="51"/>
      <c r="G598" s="52"/>
      <c r="H598" s="52"/>
      <c r="I598" s="52"/>
      <c r="J598" s="52"/>
      <c r="K598" s="52"/>
      <c r="L598" s="52"/>
      <c r="M598" s="52"/>
      <c r="N598" s="52"/>
      <c r="O598" s="52"/>
    </row>
    <row r="599" ht="13.5" customHeight="1">
      <c r="A599" s="1" t="s">
        <v>29829</v>
      </c>
      <c r="B599" s="1" t="s">
        <v>34</v>
      </c>
      <c r="C599" s="1" t="s">
        <v>10</v>
      </c>
      <c r="D599" s="1" t="s">
        <v>29865</v>
      </c>
      <c r="E599" s="1" t="s">
        <v>29869</v>
      </c>
      <c r="F599" s="51"/>
      <c r="G599" s="52"/>
      <c r="H599" s="52"/>
      <c r="I599" s="52"/>
      <c r="J599" s="52"/>
      <c r="K599" s="52"/>
      <c r="L599" s="52"/>
      <c r="M599" s="52"/>
      <c r="N599" s="52"/>
      <c r="O599" s="52"/>
    </row>
    <row r="600" ht="13.5" customHeight="1">
      <c r="A600" s="1" t="s">
        <v>29829</v>
      </c>
      <c r="B600" s="1" t="s">
        <v>40</v>
      </c>
      <c r="C600" s="1" t="s">
        <v>10</v>
      </c>
      <c r="D600" s="1" t="s">
        <v>29871</v>
      </c>
      <c r="E600" s="1" t="s">
        <v>29873</v>
      </c>
      <c r="F600" s="51"/>
      <c r="G600" s="52"/>
      <c r="H600" s="52"/>
      <c r="I600" s="52"/>
      <c r="J600" s="52"/>
      <c r="K600" s="52"/>
      <c r="L600" s="52"/>
      <c r="M600" s="52"/>
      <c r="N600" s="52"/>
      <c r="O600" s="52"/>
    </row>
    <row r="601" ht="13.5" customHeight="1">
      <c r="A601" s="1" t="s">
        <v>29829</v>
      </c>
      <c r="B601" s="1" t="s">
        <v>45</v>
      </c>
      <c r="C601" s="1" t="s">
        <v>10</v>
      </c>
      <c r="D601" s="1" t="s">
        <v>29877</v>
      </c>
      <c r="E601" s="1" t="s">
        <v>29879</v>
      </c>
      <c r="F601" s="51"/>
      <c r="G601" s="52"/>
      <c r="H601" s="52"/>
      <c r="I601" s="52"/>
      <c r="J601" s="52"/>
      <c r="K601" s="52"/>
      <c r="L601" s="52"/>
      <c r="M601" s="52"/>
      <c r="N601" s="52"/>
      <c r="O601" s="52"/>
    </row>
    <row r="602" ht="13.5" customHeight="1">
      <c r="A602" s="1" t="s">
        <v>29829</v>
      </c>
      <c r="B602" s="1" t="s">
        <v>52</v>
      </c>
      <c r="C602" s="1" t="s">
        <v>10</v>
      </c>
      <c r="D602" s="1" t="s">
        <v>29884</v>
      </c>
      <c r="E602" s="1" t="s">
        <v>29885</v>
      </c>
      <c r="F602" s="51"/>
      <c r="G602" s="52"/>
      <c r="H602" s="52"/>
      <c r="I602" s="52"/>
      <c r="J602" s="52"/>
      <c r="K602" s="52"/>
      <c r="L602" s="52"/>
      <c r="M602" s="52"/>
      <c r="N602" s="52"/>
      <c r="O602" s="52"/>
    </row>
    <row r="603" ht="13.5" customHeight="1">
      <c r="A603" s="1" t="s">
        <v>29829</v>
      </c>
      <c r="B603" s="1" t="s">
        <v>57</v>
      </c>
      <c r="C603" s="1" t="s">
        <v>10</v>
      </c>
      <c r="D603" s="1" t="s">
        <v>29890</v>
      </c>
      <c r="E603" s="1" t="s">
        <v>29891</v>
      </c>
      <c r="F603" s="51"/>
      <c r="G603" s="52"/>
      <c r="H603" s="52"/>
      <c r="I603" s="52"/>
      <c r="J603" s="52"/>
      <c r="K603" s="52"/>
      <c r="L603" s="52"/>
      <c r="M603" s="52"/>
      <c r="N603" s="52"/>
      <c r="O603" s="52"/>
    </row>
    <row r="604" ht="13.5" customHeight="1">
      <c r="A604" s="1" t="s">
        <v>29829</v>
      </c>
      <c r="B604" s="1" t="s">
        <v>60</v>
      </c>
      <c r="C604" s="1" t="s">
        <v>10</v>
      </c>
      <c r="D604" s="1" t="s">
        <v>29895</v>
      </c>
      <c r="E604" s="1" t="s">
        <v>29897</v>
      </c>
      <c r="F604" s="51"/>
      <c r="G604" s="52"/>
      <c r="H604" s="52"/>
      <c r="I604" s="52"/>
      <c r="J604" s="52"/>
      <c r="K604" s="52"/>
      <c r="L604" s="52"/>
      <c r="M604" s="52"/>
      <c r="N604" s="52"/>
      <c r="O604" s="52"/>
    </row>
    <row r="605" ht="13.5" customHeight="1">
      <c r="A605" s="1" t="s">
        <v>29829</v>
      </c>
      <c r="B605" s="1" t="s">
        <v>65</v>
      </c>
      <c r="C605" s="1" t="s">
        <v>10</v>
      </c>
      <c r="D605" s="1" t="s">
        <v>29900</v>
      </c>
      <c r="E605" s="1" t="s">
        <v>29901</v>
      </c>
      <c r="F605" s="51"/>
      <c r="G605" s="52"/>
      <c r="H605" s="52"/>
      <c r="I605" s="52"/>
      <c r="J605" s="52"/>
      <c r="K605" s="52"/>
      <c r="L605" s="52"/>
      <c r="M605" s="52"/>
      <c r="N605" s="52"/>
      <c r="O605" s="52"/>
    </row>
    <row r="606" ht="13.5" customHeight="1">
      <c r="A606" s="1" t="s">
        <v>29829</v>
      </c>
      <c r="B606" s="1" t="s">
        <v>70</v>
      </c>
      <c r="C606" s="1" t="s">
        <v>10</v>
      </c>
      <c r="D606" s="1" t="s">
        <v>29906</v>
      </c>
      <c r="E606" s="1" t="s">
        <v>29907</v>
      </c>
      <c r="F606" s="51"/>
      <c r="G606" s="52"/>
      <c r="H606" s="52"/>
      <c r="I606" s="52"/>
      <c r="J606" s="52"/>
      <c r="K606" s="52"/>
      <c r="L606" s="52"/>
      <c r="M606" s="52"/>
      <c r="N606" s="52"/>
      <c r="O606" s="52"/>
    </row>
    <row r="607" ht="13.5" customHeight="1">
      <c r="A607" s="1" t="s">
        <v>29829</v>
      </c>
      <c r="B607" s="1" t="s">
        <v>74</v>
      </c>
      <c r="C607" s="1" t="s">
        <v>10</v>
      </c>
      <c r="D607" s="1" t="s">
        <v>29912</v>
      </c>
      <c r="E607" s="1" t="s">
        <v>29913</v>
      </c>
      <c r="F607" s="51"/>
      <c r="G607" s="52"/>
      <c r="H607" s="52"/>
      <c r="I607" s="52"/>
      <c r="J607" s="52"/>
      <c r="K607" s="52"/>
      <c r="L607" s="52"/>
      <c r="M607" s="52"/>
      <c r="N607" s="52"/>
      <c r="O607" s="52"/>
    </row>
    <row r="608" ht="13.5" customHeight="1">
      <c r="A608" s="1" t="s">
        <v>29829</v>
      </c>
      <c r="B608" s="1" t="s">
        <v>78</v>
      </c>
      <c r="C608" s="1" t="s">
        <v>10</v>
      </c>
      <c r="D608" s="1" t="s">
        <v>29917</v>
      </c>
      <c r="E608" s="1" t="s">
        <v>29919</v>
      </c>
      <c r="F608" s="51"/>
      <c r="G608" s="52"/>
      <c r="H608" s="52"/>
      <c r="I608" s="52"/>
      <c r="J608" s="52"/>
      <c r="K608" s="52"/>
      <c r="L608" s="52"/>
      <c r="M608" s="52"/>
      <c r="N608" s="52"/>
      <c r="O608" s="52"/>
    </row>
    <row r="609" ht="13.5" customHeight="1">
      <c r="A609" s="1" t="s">
        <v>29829</v>
      </c>
      <c r="B609" s="1" t="s">
        <v>83</v>
      </c>
      <c r="C609" s="1" t="s">
        <v>10</v>
      </c>
      <c r="D609" s="1" t="s">
        <v>29921</v>
      </c>
      <c r="E609" s="1" t="s">
        <v>29923</v>
      </c>
      <c r="F609" s="51"/>
      <c r="G609" s="52"/>
      <c r="H609" s="52"/>
      <c r="I609" s="52"/>
      <c r="J609" s="52"/>
      <c r="K609" s="52"/>
      <c r="L609" s="52"/>
      <c r="M609" s="52"/>
      <c r="N609" s="52"/>
      <c r="O609" s="52"/>
    </row>
    <row r="610" ht="13.5" customHeight="1">
      <c r="A610" s="1" t="s">
        <v>29829</v>
      </c>
      <c r="B610" s="1" t="s">
        <v>86</v>
      </c>
      <c r="C610" s="1" t="s">
        <v>10</v>
      </c>
      <c r="D610" s="1" t="s">
        <v>29925</v>
      </c>
      <c r="E610" s="1" t="s">
        <v>29926</v>
      </c>
      <c r="F610" s="51"/>
      <c r="G610" s="52"/>
      <c r="H610" s="52"/>
      <c r="I610" s="52"/>
      <c r="J610" s="52"/>
      <c r="K610" s="52"/>
      <c r="L610" s="52"/>
      <c r="M610" s="52"/>
      <c r="N610" s="52"/>
      <c r="O610" s="52"/>
    </row>
    <row r="611" ht="13.5" customHeight="1">
      <c r="A611" s="1" t="s">
        <v>29829</v>
      </c>
      <c r="B611" s="1" t="s">
        <v>91</v>
      </c>
      <c r="C611" s="1" t="s">
        <v>374</v>
      </c>
      <c r="D611" s="1" t="s">
        <v>29931</v>
      </c>
      <c r="E611" s="1" t="s">
        <v>29933</v>
      </c>
      <c r="F611" s="51"/>
      <c r="G611" s="52"/>
      <c r="H611" s="52"/>
      <c r="I611" s="52"/>
      <c r="J611" s="52"/>
      <c r="K611" s="52"/>
      <c r="L611" s="52"/>
      <c r="M611" s="52"/>
      <c r="N611" s="52"/>
      <c r="O611" s="52"/>
    </row>
    <row r="612" ht="13.5" customHeight="1">
      <c r="A612" s="1" t="s">
        <v>29829</v>
      </c>
      <c r="B612" s="1" t="s">
        <v>94</v>
      </c>
      <c r="C612" s="1" t="s">
        <v>10</v>
      </c>
      <c r="D612" s="1" t="s">
        <v>29937</v>
      </c>
      <c r="E612" s="1" t="s">
        <v>29939</v>
      </c>
      <c r="F612" s="51"/>
      <c r="G612" s="52"/>
      <c r="H612" s="52"/>
      <c r="I612" s="52"/>
      <c r="J612" s="52"/>
      <c r="K612" s="52"/>
      <c r="L612" s="52"/>
      <c r="M612" s="52"/>
      <c r="N612" s="52"/>
      <c r="O612" s="52"/>
    </row>
    <row r="613" ht="13.5" customHeight="1">
      <c r="A613" s="1" t="s">
        <v>29829</v>
      </c>
      <c r="B613" s="1" t="s">
        <v>186</v>
      </c>
      <c r="C613" s="1" t="s">
        <v>10</v>
      </c>
      <c r="D613" s="1" t="s">
        <v>29941</v>
      </c>
      <c r="E613" s="1" t="s">
        <v>29944</v>
      </c>
      <c r="F613" s="51"/>
      <c r="G613" s="52"/>
      <c r="H613" s="52"/>
      <c r="I613" s="52"/>
      <c r="J613" s="52"/>
      <c r="K613" s="52"/>
      <c r="L613" s="52"/>
      <c r="M613" s="52"/>
      <c r="N613" s="52"/>
      <c r="O613" s="52"/>
    </row>
    <row r="614" ht="13.5" customHeight="1">
      <c r="A614" s="1" t="s">
        <v>29829</v>
      </c>
      <c r="B614" s="1" t="s">
        <v>189</v>
      </c>
      <c r="C614" s="1" t="s">
        <v>10</v>
      </c>
      <c r="D614" s="1" t="s">
        <v>29947</v>
      </c>
      <c r="E614" s="1" t="s">
        <v>29950</v>
      </c>
      <c r="F614" s="51"/>
      <c r="G614" s="52"/>
      <c r="H614" s="52"/>
      <c r="I614" s="52"/>
      <c r="J614" s="52"/>
      <c r="K614" s="52"/>
      <c r="L614" s="52"/>
      <c r="M614" s="52"/>
      <c r="N614" s="52"/>
      <c r="O614" s="52"/>
    </row>
    <row r="615" ht="13.5" customHeight="1">
      <c r="A615" s="1" t="s">
        <v>29829</v>
      </c>
      <c r="B615" s="1" t="s">
        <v>193</v>
      </c>
      <c r="C615" s="1" t="s">
        <v>10</v>
      </c>
      <c r="D615" s="1" t="s">
        <v>29954</v>
      </c>
      <c r="E615" s="1" t="s">
        <v>29956</v>
      </c>
      <c r="F615" s="51"/>
      <c r="G615" s="52"/>
      <c r="H615" s="52"/>
      <c r="I615" s="52"/>
      <c r="J615" s="52"/>
      <c r="K615" s="52"/>
      <c r="L615" s="52"/>
      <c r="M615" s="52"/>
      <c r="N615" s="52"/>
      <c r="O615" s="52"/>
    </row>
    <row r="616" ht="13.5" customHeight="1">
      <c r="A616" s="1" t="s">
        <v>29829</v>
      </c>
      <c r="B616" s="1" t="s">
        <v>99</v>
      </c>
      <c r="C616" s="1" t="s">
        <v>817</v>
      </c>
      <c r="D616" s="50"/>
      <c r="E616" s="50"/>
      <c r="F616" s="51"/>
      <c r="G616" s="52"/>
      <c r="H616" s="52"/>
      <c r="I616" s="52"/>
      <c r="J616" s="52"/>
      <c r="K616" s="52"/>
      <c r="L616" s="52"/>
      <c r="M616" s="52"/>
      <c r="N616" s="52"/>
      <c r="O616" s="52"/>
    </row>
    <row r="617" ht="13.5" customHeight="1">
      <c r="A617" s="1" t="s">
        <v>29961</v>
      </c>
      <c r="B617" s="2" t="s">
        <v>1</v>
      </c>
      <c r="C617" s="1" t="s">
        <v>26504</v>
      </c>
      <c r="D617" s="50"/>
      <c r="E617" s="50"/>
      <c r="F617" s="51"/>
      <c r="G617" s="52"/>
      <c r="H617" s="52"/>
      <c r="I617" s="52"/>
      <c r="J617" s="52"/>
      <c r="K617" s="52"/>
      <c r="L617" s="52"/>
      <c r="M617" s="52"/>
      <c r="N617" s="52"/>
      <c r="O617" s="52"/>
    </row>
    <row r="618" ht="13.5" customHeight="1">
      <c r="A618" s="1" t="s">
        <v>29961</v>
      </c>
      <c r="B618" s="1" t="s">
        <v>5</v>
      </c>
      <c r="C618" s="1" t="s">
        <v>2657</v>
      </c>
      <c r="D618" s="1" t="s">
        <v>29966</v>
      </c>
      <c r="E618" s="1" t="s">
        <v>29968</v>
      </c>
      <c r="F618" s="51"/>
      <c r="G618" s="52"/>
      <c r="H618" s="52"/>
      <c r="I618" s="52"/>
      <c r="J618" s="52"/>
      <c r="K618" s="52"/>
      <c r="L618" s="52"/>
      <c r="M618" s="52"/>
      <c r="N618" s="52"/>
      <c r="O618" s="52"/>
    </row>
    <row r="619" ht="13.5" customHeight="1">
      <c r="A619" s="1" t="s">
        <v>29961</v>
      </c>
      <c r="B619" s="1" t="s">
        <v>9</v>
      </c>
      <c r="C619" s="1" t="s">
        <v>10</v>
      </c>
      <c r="D619" s="1" t="s">
        <v>29972</v>
      </c>
      <c r="E619" s="1" t="s">
        <v>29974</v>
      </c>
      <c r="F619" s="51"/>
      <c r="G619" s="52"/>
      <c r="H619" s="52"/>
      <c r="I619" s="52"/>
      <c r="J619" s="52"/>
      <c r="K619" s="52"/>
      <c r="L619" s="52"/>
      <c r="M619" s="52"/>
      <c r="N619" s="52"/>
      <c r="O619" s="52"/>
    </row>
    <row r="620" ht="13.5" customHeight="1">
      <c r="A620" s="1" t="s">
        <v>29961</v>
      </c>
      <c r="B620" s="1" t="s">
        <v>13</v>
      </c>
      <c r="C620" s="1" t="s">
        <v>10</v>
      </c>
      <c r="D620" s="1" t="s">
        <v>29978</v>
      </c>
      <c r="E620" s="1" t="s">
        <v>29980</v>
      </c>
      <c r="F620" s="51"/>
      <c r="G620" s="52"/>
      <c r="H620" s="52"/>
      <c r="I620" s="52"/>
      <c r="J620" s="52"/>
      <c r="K620" s="52"/>
      <c r="L620" s="52"/>
      <c r="M620" s="52"/>
      <c r="N620" s="52"/>
      <c r="O620" s="52"/>
    </row>
    <row r="621" ht="13.5" customHeight="1">
      <c r="A621" s="1" t="s">
        <v>29961</v>
      </c>
      <c r="B621" s="1" t="s">
        <v>16</v>
      </c>
      <c r="C621" s="1" t="s">
        <v>10</v>
      </c>
      <c r="D621" s="1" t="s">
        <v>29982</v>
      </c>
      <c r="E621" s="1" t="s">
        <v>29984</v>
      </c>
      <c r="F621" s="51"/>
      <c r="G621" s="52"/>
      <c r="H621" s="52"/>
      <c r="I621" s="52"/>
      <c r="J621" s="52"/>
      <c r="K621" s="52"/>
      <c r="L621" s="52"/>
      <c r="M621" s="52"/>
      <c r="N621" s="52"/>
      <c r="O621" s="52"/>
    </row>
    <row r="622" ht="13.5" customHeight="1">
      <c r="A622" s="1" t="s">
        <v>29961</v>
      </c>
      <c r="B622" s="1" t="s">
        <v>21</v>
      </c>
      <c r="C622" s="1" t="s">
        <v>10</v>
      </c>
      <c r="D622" s="1" t="s">
        <v>29987</v>
      </c>
      <c r="E622" s="1" t="s">
        <v>29988</v>
      </c>
      <c r="F622" s="51"/>
      <c r="G622" s="52"/>
      <c r="H622" s="52"/>
      <c r="I622" s="52"/>
      <c r="J622" s="52"/>
      <c r="K622" s="52"/>
      <c r="L622" s="52"/>
      <c r="M622" s="52"/>
      <c r="N622" s="52"/>
      <c r="O622" s="52"/>
    </row>
    <row r="623" ht="13.5" customHeight="1">
      <c r="A623" s="1" t="s">
        <v>29961</v>
      </c>
      <c r="B623" s="1" t="s">
        <v>27</v>
      </c>
      <c r="C623" s="1" t="s">
        <v>10</v>
      </c>
      <c r="D623" s="1" t="s">
        <v>29993</v>
      </c>
      <c r="E623" s="1" t="s">
        <v>29994</v>
      </c>
      <c r="F623" s="51"/>
      <c r="G623" s="52"/>
      <c r="H623" s="52"/>
      <c r="I623" s="52"/>
      <c r="J623" s="52"/>
      <c r="K623" s="52"/>
      <c r="L623" s="52"/>
      <c r="M623" s="52"/>
      <c r="N623" s="52"/>
      <c r="O623" s="52"/>
    </row>
    <row r="624" ht="13.5" customHeight="1">
      <c r="A624" s="1" t="s">
        <v>29961</v>
      </c>
      <c r="B624" s="1" t="s">
        <v>31</v>
      </c>
      <c r="C624" s="1" t="s">
        <v>10</v>
      </c>
      <c r="D624" s="1" t="s">
        <v>29997</v>
      </c>
      <c r="E624" s="1" t="s">
        <v>29998</v>
      </c>
      <c r="F624" s="51"/>
      <c r="G624" s="52"/>
      <c r="H624" s="52"/>
      <c r="I624" s="52"/>
      <c r="J624" s="52"/>
      <c r="K624" s="52"/>
      <c r="L624" s="52"/>
      <c r="M624" s="52"/>
      <c r="N624" s="52"/>
      <c r="O624" s="52"/>
    </row>
    <row r="625" ht="13.5" customHeight="1">
      <c r="A625" s="1" t="s">
        <v>29961</v>
      </c>
      <c r="B625" s="1" t="s">
        <v>34</v>
      </c>
      <c r="C625" s="1" t="s">
        <v>10</v>
      </c>
      <c r="D625" s="1" t="s">
        <v>30001</v>
      </c>
      <c r="E625" s="1" t="s">
        <v>30003</v>
      </c>
      <c r="F625" s="51"/>
      <c r="G625" s="52"/>
      <c r="H625" s="52"/>
      <c r="I625" s="52"/>
      <c r="J625" s="52"/>
      <c r="K625" s="52"/>
      <c r="L625" s="52"/>
      <c r="M625" s="52"/>
      <c r="N625" s="52"/>
      <c r="O625" s="52"/>
    </row>
    <row r="626" ht="13.5" customHeight="1">
      <c r="A626" s="1" t="s">
        <v>29961</v>
      </c>
      <c r="B626" s="1" t="s">
        <v>40</v>
      </c>
      <c r="C626" s="1" t="s">
        <v>10</v>
      </c>
      <c r="D626" s="1" t="s">
        <v>30008</v>
      </c>
      <c r="E626" s="1" t="s">
        <v>30009</v>
      </c>
      <c r="F626" s="51"/>
      <c r="G626" s="52"/>
      <c r="H626" s="52"/>
      <c r="I626" s="52"/>
      <c r="J626" s="52"/>
      <c r="K626" s="52"/>
      <c r="L626" s="52"/>
      <c r="M626" s="52"/>
      <c r="N626" s="52"/>
      <c r="O626" s="52"/>
    </row>
    <row r="627" ht="13.5" customHeight="1">
      <c r="A627" s="1" t="s">
        <v>29961</v>
      </c>
      <c r="B627" s="1" t="s">
        <v>45</v>
      </c>
      <c r="C627" s="1" t="s">
        <v>10</v>
      </c>
      <c r="D627" s="1" t="s">
        <v>30011</v>
      </c>
      <c r="E627" s="1" t="s">
        <v>30013</v>
      </c>
      <c r="F627" s="51"/>
      <c r="G627" s="52"/>
      <c r="H627" s="52"/>
      <c r="I627" s="52"/>
      <c r="J627" s="52"/>
      <c r="K627" s="52"/>
      <c r="L627" s="52"/>
      <c r="M627" s="52"/>
      <c r="N627" s="52"/>
      <c r="O627" s="52"/>
    </row>
    <row r="628" ht="13.5" customHeight="1">
      <c r="A628" s="1" t="s">
        <v>29961</v>
      </c>
      <c r="B628" s="1" t="s">
        <v>52</v>
      </c>
      <c r="C628" s="1" t="s">
        <v>10</v>
      </c>
      <c r="D628" s="1" t="s">
        <v>30017</v>
      </c>
      <c r="E628" s="1" t="s">
        <v>30019</v>
      </c>
      <c r="F628" s="51"/>
      <c r="G628" s="52"/>
      <c r="H628" s="52"/>
      <c r="I628" s="52"/>
      <c r="J628" s="52"/>
      <c r="K628" s="52"/>
      <c r="L628" s="52"/>
      <c r="M628" s="52"/>
      <c r="N628" s="52"/>
      <c r="O628" s="52"/>
    </row>
    <row r="629" ht="13.5" customHeight="1">
      <c r="A629" s="1" t="s">
        <v>29961</v>
      </c>
      <c r="B629" s="1" t="s">
        <v>57</v>
      </c>
      <c r="C629" s="1" t="s">
        <v>10</v>
      </c>
      <c r="D629" s="1" t="s">
        <v>30023</v>
      </c>
      <c r="E629" s="1" t="s">
        <v>30025</v>
      </c>
      <c r="F629" s="51"/>
      <c r="G629" s="52"/>
      <c r="H629" s="52"/>
      <c r="I629" s="52"/>
      <c r="J629" s="52"/>
      <c r="K629" s="52"/>
      <c r="L629" s="52"/>
      <c r="M629" s="52"/>
      <c r="N629" s="52"/>
      <c r="O629" s="52"/>
    </row>
    <row r="630" ht="13.5" customHeight="1">
      <c r="A630" s="1" t="s">
        <v>29961</v>
      </c>
      <c r="B630" s="1" t="s">
        <v>60</v>
      </c>
      <c r="C630" s="1" t="s">
        <v>10</v>
      </c>
      <c r="D630" s="1" t="s">
        <v>30029</v>
      </c>
      <c r="E630" s="1" t="s">
        <v>30031</v>
      </c>
      <c r="F630" s="51"/>
      <c r="G630" s="52"/>
      <c r="H630" s="52"/>
      <c r="I630" s="52"/>
      <c r="J630" s="52"/>
      <c r="K630" s="52"/>
      <c r="L630" s="52"/>
      <c r="M630" s="52"/>
      <c r="N630" s="52"/>
      <c r="O630" s="52"/>
    </row>
    <row r="631" ht="13.5" customHeight="1">
      <c r="A631" s="1" t="s">
        <v>29961</v>
      </c>
      <c r="B631" s="1" t="s">
        <v>65</v>
      </c>
      <c r="C631" s="1" t="s">
        <v>10</v>
      </c>
      <c r="D631" s="1" t="s">
        <v>30033</v>
      </c>
      <c r="E631" s="1" t="s">
        <v>30035</v>
      </c>
      <c r="F631" s="51"/>
      <c r="G631" s="52"/>
      <c r="H631" s="52"/>
      <c r="I631" s="52"/>
      <c r="J631" s="52"/>
      <c r="K631" s="52"/>
      <c r="L631" s="52"/>
      <c r="M631" s="52"/>
      <c r="N631" s="52"/>
      <c r="O631" s="52"/>
    </row>
    <row r="632" ht="13.5" customHeight="1">
      <c r="A632" s="1" t="s">
        <v>29961</v>
      </c>
      <c r="B632" s="1" t="s">
        <v>70</v>
      </c>
      <c r="C632" s="1" t="s">
        <v>10</v>
      </c>
      <c r="D632" s="1" t="s">
        <v>30039</v>
      </c>
      <c r="E632" s="1" t="s">
        <v>30041</v>
      </c>
      <c r="F632" s="51"/>
      <c r="G632" s="52"/>
      <c r="H632" s="52"/>
      <c r="I632" s="52"/>
      <c r="J632" s="52"/>
      <c r="K632" s="52"/>
      <c r="L632" s="52"/>
      <c r="M632" s="52"/>
      <c r="N632" s="52"/>
      <c r="O632" s="52"/>
    </row>
    <row r="633" ht="13.5" customHeight="1">
      <c r="A633" s="1" t="s">
        <v>29961</v>
      </c>
      <c r="B633" s="1" t="s">
        <v>74</v>
      </c>
      <c r="C633" s="1" t="s">
        <v>10</v>
      </c>
      <c r="D633" s="1" t="s">
        <v>30044</v>
      </c>
      <c r="E633" s="1" t="s">
        <v>30045</v>
      </c>
      <c r="F633" s="51"/>
      <c r="G633" s="52"/>
      <c r="H633" s="52"/>
      <c r="I633" s="52"/>
      <c r="J633" s="52"/>
      <c r="K633" s="52"/>
      <c r="L633" s="52"/>
      <c r="M633" s="52"/>
      <c r="N633" s="52"/>
      <c r="O633" s="52"/>
    </row>
    <row r="634" ht="13.5" customHeight="1">
      <c r="A634" s="1" t="s">
        <v>29961</v>
      </c>
      <c r="B634" s="1" t="s">
        <v>78</v>
      </c>
      <c r="C634" s="1" t="s">
        <v>10</v>
      </c>
      <c r="D634" s="1" t="s">
        <v>30048</v>
      </c>
      <c r="E634" s="1" t="s">
        <v>30050</v>
      </c>
      <c r="F634" s="51"/>
      <c r="G634" s="52"/>
      <c r="H634" s="52"/>
      <c r="I634" s="52"/>
      <c r="J634" s="52"/>
      <c r="K634" s="52"/>
      <c r="L634" s="52"/>
      <c r="M634" s="52"/>
      <c r="N634" s="52"/>
      <c r="O634" s="52"/>
    </row>
    <row r="635" ht="13.5" customHeight="1">
      <c r="A635" s="1" t="s">
        <v>29961</v>
      </c>
      <c r="B635" s="1" t="s">
        <v>83</v>
      </c>
      <c r="C635" s="1" t="s">
        <v>10</v>
      </c>
      <c r="D635" s="1" t="s">
        <v>30054</v>
      </c>
      <c r="E635" s="1" t="s">
        <v>30056</v>
      </c>
      <c r="F635" s="51"/>
      <c r="G635" s="52"/>
      <c r="H635" s="52"/>
      <c r="I635" s="52"/>
      <c r="J635" s="52"/>
      <c r="K635" s="52"/>
      <c r="L635" s="52"/>
      <c r="M635" s="52"/>
      <c r="N635" s="52"/>
      <c r="O635" s="52"/>
    </row>
    <row r="636" ht="13.5" customHeight="1">
      <c r="A636" s="1" t="s">
        <v>29961</v>
      </c>
      <c r="B636" s="1" t="s">
        <v>86</v>
      </c>
      <c r="C636" s="1" t="s">
        <v>10</v>
      </c>
      <c r="D636" s="1" t="s">
        <v>30058</v>
      </c>
      <c r="E636" s="1" t="s">
        <v>30059</v>
      </c>
      <c r="F636" s="51"/>
      <c r="G636" s="52"/>
      <c r="H636" s="52"/>
      <c r="I636" s="52"/>
      <c r="J636" s="52"/>
      <c r="K636" s="52"/>
      <c r="L636" s="52"/>
      <c r="M636" s="52"/>
      <c r="N636" s="52"/>
      <c r="O636" s="52"/>
    </row>
    <row r="637" ht="13.5" customHeight="1">
      <c r="A637" s="1" t="s">
        <v>29961</v>
      </c>
      <c r="B637" s="1" t="s">
        <v>91</v>
      </c>
      <c r="C637" s="1" t="s">
        <v>10</v>
      </c>
      <c r="D637" s="1" t="s">
        <v>30064</v>
      </c>
      <c r="E637" s="1" t="s">
        <v>30065</v>
      </c>
      <c r="F637" s="51"/>
      <c r="G637" s="52"/>
      <c r="H637" s="52"/>
      <c r="I637" s="52"/>
      <c r="J637" s="52"/>
      <c r="K637" s="52"/>
      <c r="L637" s="52"/>
      <c r="M637" s="52"/>
      <c r="N637" s="52"/>
      <c r="O637" s="52"/>
    </row>
    <row r="638" ht="13.5" customHeight="1">
      <c r="A638" s="1" t="s">
        <v>29961</v>
      </c>
      <c r="B638" s="1" t="s">
        <v>99</v>
      </c>
      <c r="C638" s="1" t="s">
        <v>817</v>
      </c>
      <c r="D638" s="50"/>
      <c r="E638" s="50"/>
      <c r="F638" s="51"/>
      <c r="G638" s="52"/>
      <c r="H638" s="52"/>
      <c r="I638" s="52"/>
      <c r="J638" s="52"/>
      <c r="K638" s="52"/>
      <c r="L638" s="52"/>
      <c r="M638" s="52"/>
      <c r="N638" s="52"/>
      <c r="O638" s="52"/>
    </row>
    <row r="639" ht="13.5" customHeight="1">
      <c r="A639" s="1" t="s">
        <v>30075</v>
      </c>
      <c r="B639" s="2" t="s">
        <v>1</v>
      </c>
      <c r="C639" s="1" t="s">
        <v>26504</v>
      </c>
      <c r="D639" s="50"/>
      <c r="E639" s="50"/>
      <c r="F639" s="51"/>
      <c r="G639" s="52"/>
      <c r="H639" s="52"/>
      <c r="I639" s="52"/>
      <c r="J639" s="52"/>
      <c r="K639" s="52"/>
      <c r="L639" s="52"/>
      <c r="M639" s="52"/>
      <c r="N639" s="52"/>
      <c r="O639" s="52"/>
    </row>
    <row r="640" ht="13.5" customHeight="1">
      <c r="A640" s="1" t="s">
        <v>30075</v>
      </c>
      <c r="B640" s="1" t="s">
        <v>5</v>
      </c>
      <c r="C640" s="1" t="s">
        <v>102</v>
      </c>
      <c r="D640" s="1" t="s">
        <v>30080</v>
      </c>
      <c r="E640" s="1" t="s">
        <v>30081</v>
      </c>
      <c r="F640" s="51"/>
      <c r="G640" s="52"/>
      <c r="H640" s="52"/>
      <c r="I640" s="52"/>
      <c r="J640" s="52"/>
      <c r="K640" s="52"/>
      <c r="L640" s="52"/>
      <c r="M640" s="52"/>
      <c r="N640" s="52"/>
      <c r="O640" s="52"/>
    </row>
    <row r="641" ht="13.5" customHeight="1">
      <c r="A641" s="1" t="s">
        <v>30075</v>
      </c>
      <c r="B641" s="1" t="s">
        <v>9</v>
      </c>
      <c r="C641" s="1" t="s">
        <v>10</v>
      </c>
      <c r="D641" s="1" t="s">
        <v>30084</v>
      </c>
      <c r="E641" s="1" t="s">
        <v>30085</v>
      </c>
      <c r="F641" s="51"/>
      <c r="G641" s="52"/>
      <c r="H641" s="52"/>
      <c r="I641" s="52"/>
      <c r="J641" s="52"/>
      <c r="K641" s="52"/>
      <c r="L641" s="52"/>
      <c r="M641" s="52"/>
      <c r="N641" s="52"/>
      <c r="O641" s="52"/>
    </row>
    <row r="642" ht="13.5" customHeight="1">
      <c r="A642" s="1" t="s">
        <v>30075</v>
      </c>
      <c r="B642" s="1" t="s">
        <v>13</v>
      </c>
      <c r="C642" s="1" t="s">
        <v>10</v>
      </c>
      <c r="D642" s="1" t="s">
        <v>30090</v>
      </c>
      <c r="E642" s="1" t="s">
        <v>30091</v>
      </c>
      <c r="F642" s="51"/>
      <c r="G642" s="52"/>
      <c r="H642" s="52"/>
      <c r="I642" s="52"/>
      <c r="J642" s="52"/>
      <c r="K642" s="52"/>
      <c r="L642" s="52"/>
      <c r="M642" s="52"/>
      <c r="N642" s="52"/>
      <c r="O642" s="52"/>
    </row>
    <row r="643" ht="13.5" customHeight="1">
      <c r="A643" s="1" t="s">
        <v>30075</v>
      </c>
      <c r="B643" s="1" t="s">
        <v>16</v>
      </c>
      <c r="C643" s="1" t="s">
        <v>10</v>
      </c>
      <c r="D643" s="1" t="s">
        <v>30094</v>
      </c>
      <c r="E643" s="1" t="s">
        <v>30095</v>
      </c>
      <c r="F643" s="51"/>
      <c r="G643" s="52"/>
      <c r="H643" s="52"/>
      <c r="I643" s="52"/>
      <c r="J643" s="52"/>
      <c r="K643" s="52"/>
      <c r="L643" s="52"/>
      <c r="M643" s="52"/>
      <c r="N643" s="52"/>
      <c r="O643" s="52"/>
    </row>
    <row r="644" ht="13.5" customHeight="1">
      <c r="A644" s="1" t="s">
        <v>30075</v>
      </c>
      <c r="B644" s="1" t="s">
        <v>21</v>
      </c>
      <c r="C644" s="1" t="s">
        <v>10</v>
      </c>
      <c r="D644" s="1" t="s">
        <v>30100</v>
      </c>
      <c r="E644" s="1" t="s">
        <v>30101</v>
      </c>
      <c r="F644" s="51"/>
      <c r="G644" s="52"/>
      <c r="H644" s="52"/>
      <c r="I644" s="52"/>
      <c r="J644" s="52"/>
      <c r="K644" s="52"/>
      <c r="L644" s="52"/>
      <c r="M644" s="52"/>
      <c r="N644" s="52"/>
      <c r="O644" s="52"/>
    </row>
    <row r="645" ht="13.5" customHeight="1">
      <c r="A645" s="1" t="s">
        <v>30075</v>
      </c>
      <c r="B645" s="1" t="s">
        <v>27</v>
      </c>
      <c r="C645" s="1" t="s">
        <v>10</v>
      </c>
      <c r="D645" s="1" t="s">
        <v>30106</v>
      </c>
      <c r="E645" s="1" t="s">
        <v>30108</v>
      </c>
      <c r="F645" s="51"/>
      <c r="G645" s="52"/>
      <c r="H645" s="52"/>
      <c r="I645" s="52"/>
      <c r="J645" s="52"/>
      <c r="K645" s="52"/>
      <c r="L645" s="52"/>
      <c r="M645" s="52"/>
      <c r="N645" s="52"/>
      <c r="O645" s="52"/>
    </row>
    <row r="646" ht="13.5" customHeight="1">
      <c r="A646" s="1" t="s">
        <v>30075</v>
      </c>
      <c r="B646" s="1" t="s">
        <v>31</v>
      </c>
      <c r="C646" s="1" t="s">
        <v>10</v>
      </c>
      <c r="D646" s="1" t="s">
        <v>30111</v>
      </c>
      <c r="E646" s="1" t="s">
        <v>30113</v>
      </c>
      <c r="F646" s="51"/>
      <c r="G646" s="52"/>
      <c r="H646" s="52"/>
      <c r="I646" s="52"/>
      <c r="J646" s="52"/>
      <c r="K646" s="52"/>
      <c r="L646" s="52"/>
      <c r="M646" s="52"/>
      <c r="N646" s="52"/>
      <c r="O646" s="52"/>
    </row>
    <row r="647" ht="13.5" customHeight="1">
      <c r="A647" s="1" t="s">
        <v>30075</v>
      </c>
      <c r="B647" s="1" t="s">
        <v>34</v>
      </c>
      <c r="C647" s="1" t="s">
        <v>10</v>
      </c>
      <c r="D647" s="1" t="s">
        <v>30117</v>
      </c>
      <c r="E647" s="1" t="s">
        <v>30119</v>
      </c>
      <c r="F647" s="51"/>
      <c r="G647" s="52"/>
      <c r="H647" s="52"/>
      <c r="I647" s="52"/>
      <c r="J647" s="52"/>
      <c r="K647" s="52"/>
      <c r="L647" s="52"/>
      <c r="M647" s="52"/>
      <c r="N647" s="52"/>
      <c r="O647" s="52"/>
    </row>
    <row r="648" ht="13.5" customHeight="1">
      <c r="A648" s="1" t="s">
        <v>30075</v>
      </c>
      <c r="B648" s="1" t="s">
        <v>40</v>
      </c>
      <c r="C648" s="1" t="s">
        <v>10</v>
      </c>
      <c r="D648" s="1" t="s">
        <v>30123</v>
      </c>
      <c r="E648" s="1" t="s">
        <v>30125</v>
      </c>
      <c r="F648" s="51"/>
      <c r="G648" s="52"/>
      <c r="H648" s="52"/>
      <c r="I648" s="52"/>
      <c r="J648" s="52"/>
      <c r="K648" s="52"/>
      <c r="L648" s="52"/>
      <c r="M648" s="52"/>
      <c r="N648" s="52"/>
      <c r="O648" s="52"/>
    </row>
    <row r="649" ht="13.5" customHeight="1">
      <c r="A649" s="1" t="s">
        <v>30075</v>
      </c>
      <c r="B649" s="1" t="s">
        <v>45</v>
      </c>
      <c r="C649" s="1" t="s">
        <v>10</v>
      </c>
      <c r="D649" s="1" t="s">
        <v>30128</v>
      </c>
      <c r="E649" s="1" t="s">
        <v>30130</v>
      </c>
      <c r="F649" s="51"/>
      <c r="G649" s="52"/>
      <c r="H649" s="52"/>
      <c r="I649" s="52"/>
      <c r="J649" s="52"/>
      <c r="K649" s="52"/>
      <c r="L649" s="52"/>
      <c r="M649" s="52"/>
      <c r="N649" s="52"/>
      <c r="O649" s="52"/>
    </row>
    <row r="650" ht="13.5" customHeight="1">
      <c r="A650" s="1" t="s">
        <v>30075</v>
      </c>
      <c r="B650" s="1" t="s">
        <v>52</v>
      </c>
      <c r="C650" s="1" t="s">
        <v>10</v>
      </c>
      <c r="D650" s="1" t="s">
        <v>30134</v>
      </c>
      <c r="E650" s="1" t="s">
        <v>30136</v>
      </c>
      <c r="F650" s="51"/>
      <c r="G650" s="52"/>
      <c r="H650" s="52"/>
      <c r="I650" s="52"/>
      <c r="J650" s="52"/>
      <c r="K650" s="52"/>
      <c r="L650" s="52"/>
      <c r="M650" s="52"/>
      <c r="N650" s="52"/>
      <c r="O650" s="52"/>
    </row>
    <row r="651" ht="13.5" customHeight="1">
      <c r="A651" s="1" t="s">
        <v>30075</v>
      </c>
      <c r="B651" s="1" t="s">
        <v>57</v>
      </c>
      <c r="C651" s="1" t="s">
        <v>10</v>
      </c>
      <c r="D651" s="1" t="s">
        <v>30139</v>
      </c>
      <c r="E651" s="1" t="s">
        <v>30142</v>
      </c>
      <c r="F651" s="51"/>
      <c r="G651" s="52"/>
      <c r="H651" s="52"/>
      <c r="I651" s="52"/>
      <c r="J651" s="52"/>
      <c r="K651" s="52"/>
      <c r="L651" s="52"/>
      <c r="M651" s="52"/>
      <c r="N651" s="52"/>
      <c r="O651" s="52"/>
    </row>
    <row r="652" ht="13.5" customHeight="1">
      <c r="A652" s="1" t="s">
        <v>30075</v>
      </c>
      <c r="B652" s="1" t="s">
        <v>60</v>
      </c>
      <c r="C652" s="1" t="s">
        <v>10</v>
      </c>
      <c r="D652" s="1" t="s">
        <v>30145</v>
      </c>
      <c r="E652" s="1" t="s">
        <v>30147</v>
      </c>
      <c r="F652" s="51"/>
      <c r="G652" s="52"/>
      <c r="H652" s="52"/>
      <c r="I652" s="52"/>
      <c r="J652" s="52"/>
      <c r="K652" s="52"/>
      <c r="L652" s="52"/>
      <c r="M652" s="52"/>
      <c r="N652" s="52"/>
      <c r="O652" s="52"/>
    </row>
    <row r="653" ht="13.5" customHeight="1">
      <c r="A653" s="1" t="s">
        <v>30075</v>
      </c>
      <c r="B653" s="1" t="s">
        <v>65</v>
      </c>
      <c r="C653" s="1" t="s">
        <v>10</v>
      </c>
      <c r="D653" s="1" t="s">
        <v>30150</v>
      </c>
      <c r="E653" s="1" t="s">
        <v>30151</v>
      </c>
      <c r="F653" s="51"/>
      <c r="G653" s="52"/>
      <c r="H653" s="52"/>
      <c r="I653" s="52"/>
      <c r="J653" s="52"/>
      <c r="K653" s="52"/>
      <c r="L653" s="52"/>
      <c r="M653" s="52"/>
      <c r="N653" s="52"/>
      <c r="O653" s="52"/>
    </row>
    <row r="654" ht="13.5" customHeight="1">
      <c r="A654" s="1" t="s">
        <v>30075</v>
      </c>
      <c r="B654" s="1" t="s">
        <v>70</v>
      </c>
      <c r="C654" s="1" t="s">
        <v>10</v>
      </c>
      <c r="D654" s="1" t="s">
        <v>30155</v>
      </c>
      <c r="E654" s="1" t="s">
        <v>30156</v>
      </c>
      <c r="F654" s="51"/>
      <c r="G654" s="52"/>
      <c r="H654" s="52"/>
      <c r="I654" s="52"/>
      <c r="J654" s="52"/>
      <c r="K654" s="52"/>
      <c r="L654" s="52"/>
      <c r="M654" s="52"/>
      <c r="N654" s="52"/>
      <c r="O654" s="52"/>
    </row>
    <row r="655" ht="13.5" customHeight="1">
      <c r="A655" s="1" t="s">
        <v>30075</v>
      </c>
      <c r="B655" s="1" t="s">
        <v>74</v>
      </c>
      <c r="C655" s="1" t="s">
        <v>10</v>
      </c>
      <c r="D655" s="1" t="s">
        <v>30158</v>
      </c>
      <c r="E655" s="1" t="s">
        <v>30161</v>
      </c>
      <c r="F655" s="51"/>
      <c r="G655" s="52"/>
      <c r="H655" s="52"/>
      <c r="I655" s="52"/>
      <c r="J655" s="52"/>
      <c r="K655" s="52"/>
      <c r="L655" s="52"/>
      <c r="M655" s="52"/>
      <c r="N655" s="52"/>
      <c r="O655" s="52"/>
    </row>
    <row r="656" ht="13.5" customHeight="1">
      <c r="A656" s="1" t="s">
        <v>30075</v>
      </c>
      <c r="B656" s="1" t="s">
        <v>78</v>
      </c>
      <c r="C656" s="1" t="s">
        <v>10</v>
      </c>
      <c r="D656" s="1" t="s">
        <v>30163</v>
      </c>
      <c r="E656" s="1" t="s">
        <v>30165</v>
      </c>
      <c r="F656" s="51"/>
      <c r="G656" s="52"/>
      <c r="H656" s="52"/>
      <c r="I656" s="52"/>
      <c r="J656" s="52"/>
      <c r="K656" s="52"/>
      <c r="L656" s="52"/>
      <c r="M656" s="52"/>
      <c r="N656" s="52"/>
      <c r="O656" s="52"/>
    </row>
    <row r="657" ht="13.5" customHeight="1">
      <c r="A657" s="1" t="s">
        <v>30075</v>
      </c>
      <c r="B657" s="1" t="s">
        <v>83</v>
      </c>
      <c r="C657" s="1" t="s">
        <v>10</v>
      </c>
      <c r="D657" s="1" t="s">
        <v>30169</v>
      </c>
      <c r="E657" s="1" t="s">
        <v>30171</v>
      </c>
      <c r="F657" s="51"/>
      <c r="G657" s="52"/>
      <c r="H657" s="52"/>
      <c r="I657" s="52"/>
      <c r="J657" s="52"/>
      <c r="K657" s="52"/>
      <c r="L657" s="52"/>
      <c r="M657" s="52"/>
      <c r="N657" s="52"/>
      <c r="O657" s="52"/>
    </row>
    <row r="658" ht="13.5" customHeight="1">
      <c r="A658" s="1" t="s">
        <v>30075</v>
      </c>
      <c r="B658" s="1" t="s">
        <v>86</v>
      </c>
      <c r="C658" s="1" t="s">
        <v>10</v>
      </c>
      <c r="D658" s="1" t="s">
        <v>30176</v>
      </c>
      <c r="E658" s="1" t="s">
        <v>30178</v>
      </c>
      <c r="F658" s="51"/>
      <c r="G658" s="52"/>
      <c r="H658" s="52"/>
      <c r="I658" s="52"/>
      <c r="J658" s="52"/>
      <c r="K658" s="52"/>
      <c r="L658" s="52"/>
      <c r="M658" s="52"/>
      <c r="N658" s="52"/>
      <c r="O658" s="52"/>
    </row>
    <row r="659" ht="13.5" customHeight="1">
      <c r="A659" s="1" t="s">
        <v>30075</v>
      </c>
      <c r="B659" s="1" t="s">
        <v>91</v>
      </c>
      <c r="C659" s="1" t="s">
        <v>10</v>
      </c>
      <c r="D659" s="1" t="s">
        <v>30181</v>
      </c>
      <c r="E659" s="1" t="s">
        <v>30184</v>
      </c>
      <c r="F659" s="51"/>
      <c r="G659" s="52"/>
      <c r="H659" s="52"/>
      <c r="I659" s="52"/>
      <c r="J659" s="52"/>
      <c r="K659" s="52"/>
      <c r="L659" s="52"/>
      <c r="M659" s="52"/>
      <c r="N659" s="52"/>
      <c r="O659" s="52"/>
    </row>
    <row r="660" ht="13.5" customHeight="1">
      <c r="A660" s="1" t="s">
        <v>30075</v>
      </c>
      <c r="B660" s="1" t="s">
        <v>94</v>
      </c>
      <c r="C660" s="1" t="s">
        <v>10</v>
      </c>
      <c r="D660" s="1" t="s">
        <v>30185</v>
      </c>
      <c r="E660" s="1" t="s">
        <v>30187</v>
      </c>
      <c r="F660" s="51"/>
      <c r="G660" s="52"/>
      <c r="H660" s="52"/>
      <c r="I660" s="52"/>
      <c r="J660" s="52"/>
      <c r="K660" s="52"/>
      <c r="L660" s="52"/>
      <c r="M660" s="52"/>
      <c r="N660" s="52"/>
      <c r="O660" s="52"/>
    </row>
    <row r="661" ht="13.5" customHeight="1">
      <c r="A661" s="1" t="s">
        <v>30075</v>
      </c>
      <c r="B661" s="1" t="s">
        <v>186</v>
      </c>
      <c r="C661" s="1" t="s">
        <v>10</v>
      </c>
      <c r="D661" s="1" t="s">
        <v>30191</v>
      </c>
      <c r="E661" s="1" t="s">
        <v>30192</v>
      </c>
      <c r="F661" s="51"/>
      <c r="G661" s="52"/>
      <c r="H661" s="52"/>
      <c r="I661" s="52"/>
      <c r="J661" s="52"/>
      <c r="K661" s="52"/>
      <c r="L661" s="52"/>
      <c r="M661" s="52"/>
      <c r="N661" s="52"/>
      <c r="O661" s="52"/>
    </row>
    <row r="662" ht="13.5" customHeight="1">
      <c r="A662" s="1" t="s">
        <v>30075</v>
      </c>
      <c r="B662" s="1" t="s">
        <v>189</v>
      </c>
      <c r="C662" s="1" t="s">
        <v>10</v>
      </c>
      <c r="D662" s="1" t="s">
        <v>30195</v>
      </c>
      <c r="E662" s="1" t="s">
        <v>30196</v>
      </c>
      <c r="F662" s="51"/>
      <c r="G662" s="52"/>
      <c r="H662" s="52"/>
      <c r="I662" s="52"/>
      <c r="J662" s="52"/>
      <c r="K662" s="52"/>
      <c r="L662" s="52"/>
      <c r="M662" s="52"/>
      <c r="N662" s="52"/>
      <c r="O662" s="52"/>
    </row>
    <row r="663" ht="13.5" customHeight="1">
      <c r="A663" s="1" t="s">
        <v>30075</v>
      </c>
      <c r="B663" s="1" t="s">
        <v>193</v>
      </c>
      <c r="C663" s="1" t="s">
        <v>10</v>
      </c>
      <c r="D663" s="1" t="s">
        <v>30201</v>
      </c>
      <c r="E663" s="1" t="s">
        <v>30202</v>
      </c>
      <c r="F663" s="51"/>
      <c r="G663" s="52"/>
      <c r="H663" s="52"/>
      <c r="I663" s="52"/>
      <c r="J663" s="52"/>
      <c r="K663" s="52"/>
      <c r="L663" s="52"/>
      <c r="M663" s="52"/>
      <c r="N663" s="52"/>
      <c r="O663" s="52"/>
    </row>
    <row r="664" ht="13.5" customHeight="1">
      <c r="A664" s="1" t="s">
        <v>30075</v>
      </c>
      <c r="B664" s="1" t="s">
        <v>197</v>
      </c>
      <c r="C664" s="1" t="s">
        <v>10</v>
      </c>
      <c r="D664" s="1" t="s">
        <v>30207</v>
      </c>
      <c r="E664" s="1" t="s">
        <v>30208</v>
      </c>
      <c r="F664" s="51"/>
      <c r="G664" s="52"/>
      <c r="H664" s="52"/>
      <c r="I664" s="52"/>
      <c r="J664" s="52"/>
      <c r="K664" s="52"/>
      <c r="L664" s="52"/>
      <c r="M664" s="52"/>
      <c r="N664" s="52"/>
      <c r="O664" s="52"/>
    </row>
    <row r="665" ht="13.5" customHeight="1">
      <c r="A665" s="1" t="s">
        <v>30075</v>
      </c>
      <c r="B665" s="1" t="s">
        <v>201</v>
      </c>
      <c r="C665" s="1" t="s">
        <v>10</v>
      </c>
      <c r="D665" s="1" t="s">
        <v>30211</v>
      </c>
      <c r="E665" s="1" t="s">
        <v>30213</v>
      </c>
      <c r="F665" s="51"/>
      <c r="G665" s="52"/>
      <c r="H665" s="52"/>
      <c r="I665" s="52"/>
      <c r="J665" s="52"/>
      <c r="K665" s="52"/>
      <c r="L665" s="52"/>
      <c r="M665" s="52"/>
      <c r="N665" s="52"/>
      <c r="O665" s="52"/>
    </row>
    <row r="666" ht="13.5" customHeight="1">
      <c r="A666" s="1" t="s">
        <v>30075</v>
      </c>
      <c r="B666" s="1" t="s">
        <v>206</v>
      </c>
      <c r="C666" s="1" t="s">
        <v>10</v>
      </c>
      <c r="D666" s="1" t="s">
        <v>30217</v>
      </c>
      <c r="E666" s="1" t="s">
        <v>30218</v>
      </c>
      <c r="F666" s="51"/>
      <c r="G666" s="52"/>
      <c r="H666" s="52"/>
      <c r="I666" s="52"/>
      <c r="J666" s="52"/>
      <c r="K666" s="52"/>
      <c r="L666" s="52"/>
      <c r="M666" s="52"/>
      <c r="N666" s="52"/>
      <c r="O666" s="52"/>
    </row>
    <row r="667" ht="13.5" customHeight="1">
      <c r="A667" s="1" t="s">
        <v>30075</v>
      </c>
      <c r="B667" s="1" t="s">
        <v>211</v>
      </c>
      <c r="C667" s="1" t="s">
        <v>10</v>
      </c>
      <c r="D667" s="1" t="s">
        <v>30223</v>
      </c>
      <c r="E667" s="1" t="s">
        <v>30224</v>
      </c>
      <c r="F667" s="51"/>
      <c r="G667" s="52"/>
      <c r="H667" s="52"/>
      <c r="I667" s="52"/>
      <c r="J667" s="52"/>
      <c r="K667" s="52"/>
      <c r="L667" s="52"/>
      <c r="M667" s="52"/>
      <c r="N667" s="52"/>
      <c r="O667" s="52"/>
    </row>
    <row r="668" ht="13.5" customHeight="1">
      <c r="A668" s="1" t="s">
        <v>30075</v>
      </c>
      <c r="B668" s="1" t="s">
        <v>215</v>
      </c>
      <c r="C668" s="1" t="s">
        <v>10</v>
      </c>
      <c r="D668" s="1" t="s">
        <v>30227</v>
      </c>
      <c r="E668" s="1" t="s">
        <v>30229</v>
      </c>
      <c r="F668" s="51"/>
      <c r="G668" s="52"/>
      <c r="H668" s="52"/>
      <c r="I668" s="52"/>
      <c r="J668" s="52"/>
      <c r="K668" s="52"/>
      <c r="L668" s="52"/>
      <c r="M668" s="52"/>
      <c r="N668" s="52"/>
      <c r="O668" s="52"/>
    </row>
    <row r="669" ht="13.5" customHeight="1">
      <c r="A669" s="1" t="s">
        <v>30075</v>
      </c>
      <c r="B669" s="1" t="s">
        <v>220</v>
      </c>
      <c r="C669" s="1" t="s">
        <v>10</v>
      </c>
      <c r="D669" s="1" t="s">
        <v>30233</v>
      </c>
      <c r="E669" s="1" t="s">
        <v>30234</v>
      </c>
      <c r="F669" s="51"/>
      <c r="G669" s="52"/>
      <c r="H669" s="52"/>
      <c r="I669" s="52"/>
      <c r="J669" s="52"/>
      <c r="K669" s="52"/>
      <c r="L669" s="52"/>
      <c r="M669" s="52"/>
      <c r="N669" s="52"/>
      <c r="O669" s="52"/>
    </row>
    <row r="670" ht="13.5" customHeight="1">
      <c r="A670" s="1" t="s">
        <v>30075</v>
      </c>
      <c r="B670" s="1" t="s">
        <v>223</v>
      </c>
      <c r="C670" s="1" t="s">
        <v>10</v>
      </c>
      <c r="D670" s="1" t="s">
        <v>30239</v>
      </c>
      <c r="E670" s="1" t="s">
        <v>30240</v>
      </c>
      <c r="F670" s="51"/>
      <c r="G670" s="52"/>
      <c r="H670" s="52"/>
      <c r="I670" s="52"/>
      <c r="J670" s="52"/>
      <c r="K670" s="52"/>
      <c r="L670" s="52"/>
      <c r="M670" s="52"/>
      <c r="N670" s="52"/>
      <c r="O670" s="52"/>
    </row>
    <row r="671" ht="13.5" customHeight="1">
      <c r="A671" s="1" t="s">
        <v>30075</v>
      </c>
      <c r="B671" s="1" t="s">
        <v>229</v>
      </c>
      <c r="C671" s="1" t="s">
        <v>10</v>
      </c>
      <c r="D671" s="1" t="s">
        <v>30245</v>
      </c>
      <c r="E671" s="1" t="s">
        <v>30246</v>
      </c>
      <c r="F671" s="51"/>
      <c r="G671" s="52"/>
      <c r="H671" s="52"/>
      <c r="I671" s="52"/>
      <c r="J671" s="52"/>
      <c r="K671" s="52"/>
      <c r="L671" s="52"/>
      <c r="M671" s="52"/>
      <c r="N671" s="52"/>
      <c r="O671" s="52"/>
    </row>
    <row r="672" ht="13.5" customHeight="1">
      <c r="A672" s="1" t="s">
        <v>30075</v>
      </c>
      <c r="B672" s="1" t="s">
        <v>233</v>
      </c>
      <c r="C672" s="1" t="s">
        <v>10</v>
      </c>
      <c r="D672" s="1" t="s">
        <v>30251</v>
      </c>
      <c r="E672" s="1" t="s">
        <v>30252</v>
      </c>
      <c r="F672" s="51"/>
      <c r="G672" s="52"/>
      <c r="H672" s="52"/>
      <c r="I672" s="52"/>
      <c r="J672" s="52"/>
      <c r="K672" s="52"/>
      <c r="L672" s="52"/>
      <c r="M672" s="52"/>
      <c r="N672" s="52"/>
      <c r="O672" s="52"/>
    </row>
    <row r="673" ht="13.5" customHeight="1">
      <c r="A673" s="1" t="s">
        <v>30075</v>
      </c>
      <c r="B673" s="1" t="s">
        <v>237</v>
      </c>
      <c r="C673" s="1" t="s">
        <v>10</v>
      </c>
      <c r="D673" s="1" t="s">
        <v>30254</v>
      </c>
      <c r="E673" s="1" t="s">
        <v>30256</v>
      </c>
      <c r="F673" s="51"/>
      <c r="G673" s="52"/>
      <c r="H673" s="52"/>
      <c r="I673" s="52"/>
      <c r="J673" s="52"/>
      <c r="K673" s="52"/>
      <c r="L673" s="52"/>
      <c r="M673" s="52"/>
      <c r="N673" s="52"/>
      <c r="O673" s="52"/>
    </row>
    <row r="674" ht="13.5" customHeight="1">
      <c r="A674" s="1" t="s">
        <v>30075</v>
      </c>
      <c r="B674" s="1" t="s">
        <v>241</v>
      </c>
      <c r="C674" s="1" t="s">
        <v>10</v>
      </c>
      <c r="D674" s="1" t="s">
        <v>30258</v>
      </c>
      <c r="E674" s="1" t="s">
        <v>30259</v>
      </c>
      <c r="F674" s="51"/>
      <c r="G674" s="52"/>
      <c r="H674" s="52"/>
      <c r="I674" s="52"/>
      <c r="J674" s="52"/>
      <c r="K674" s="52"/>
      <c r="L674" s="52"/>
      <c r="M674" s="52"/>
      <c r="N674" s="52"/>
      <c r="O674" s="52"/>
    </row>
    <row r="675" ht="13.5" customHeight="1">
      <c r="A675" s="1" t="s">
        <v>30075</v>
      </c>
      <c r="B675" s="1" t="s">
        <v>244</v>
      </c>
      <c r="C675" s="1" t="s">
        <v>10</v>
      </c>
      <c r="D675" s="1" t="s">
        <v>30264</v>
      </c>
      <c r="E675" s="1" t="s">
        <v>30265</v>
      </c>
      <c r="F675" s="51"/>
      <c r="G675" s="52"/>
      <c r="H675" s="52"/>
      <c r="I675" s="52"/>
      <c r="J675" s="52"/>
      <c r="K675" s="52"/>
      <c r="L675" s="52"/>
      <c r="M675" s="52"/>
      <c r="N675" s="52"/>
      <c r="O675" s="52"/>
    </row>
    <row r="676" ht="13.5" customHeight="1">
      <c r="A676" s="1" t="s">
        <v>30075</v>
      </c>
      <c r="B676" s="1" t="s">
        <v>247</v>
      </c>
      <c r="C676" s="1" t="s">
        <v>10</v>
      </c>
      <c r="D676" s="1" t="s">
        <v>30268</v>
      </c>
      <c r="E676" s="1" t="s">
        <v>30269</v>
      </c>
      <c r="F676" s="51"/>
      <c r="G676" s="52"/>
      <c r="H676" s="52"/>
      <c r="I676" s="52"/>
      <c r="J676" s="52"/>
      <c r="K676" s="52"/>
      <c r="L676" s="52"/>
      <c r="M676" s="52"/>
      <c r="N676" s="52"/>
      <c r="O676" s="52"/>
    </row>
    <row r="677" ht="13.5" customHeight="1">
      <c r="A677" s="1" t="s">
        <v>30075</v>
      </c>
      <c r="B677" s="1" t="s">
        <v>251</v>
      </c>
      <c r="C677" s="1" t="s">
        <v>10</v>
      </c>
      <c r="D677" s="1" t="s">
        <v>30274</v>
      </c>
      <c r="E677" s="1" t="s">
        <v>30275</v>
      </c>
      <c r="F677" s="51"/>
      <c r="G677" s="52"/>
      <c r="H677" s="52"/>
      <c r="I677" s="52"/>
      <c r="J677" s="52"/>
      <c r="K677" s="52"/>
      <c r="L677" s="52"/>
      <c r="M677" s="52"/>
      <c r="N677" s="52"/>
      <c r="O677" s="52"/>
    </row>
    <row r="678" ht="13.5" customHeight="1">
      <c r="A678" s="1" t="s">
        <v>30075</v>
      </c>
      <c r="B678" s="1" t="s">
        <v>254</v>
      </c>
      <c r="C678" s="1" t="s">
        <v>10</v>
      </c>
      <c r="D678" s="1" t="s">
        <v>30280</v>
      </c>
      <c r="E678" s="1" t="s">
        <v>30281</v>
      </c>
      <c r="F678" s="51"/>
      <c r="G678" s="52"/>
      <c r="H678" s="52"/>
      <c r="I678" s="52"/>
      <c r="J678" s="52"/>
      <c r="K678" s="52"/>
      <c r="L678" s="52"/>
      <c r="M678" s="52"/>
      <c r="N678" s="52"/>
      <c r="O678" s="52"/>
    </row>
    <row r="679" ht="13.5" customHeight="1">
      <c r="A679" s="1" t="s">
        <v>30075</v>
      </c>
      <c r="B679" s="1" t="s">
        <v>258</v>
      </c>
      <c r="C679" s="1" t="s">
        <v>10</v>
      </c>
      <c r="D679" s="1" t="s">
        <v>30282</v>
      </c>
      <c r="E679" s="1" t="s">
        <v>30284</v>
      </c>
      <c r="F679" s="51"/>
      <c r="G679" s="52"/>
      <c r="H679" s="52"/>
      <c r="I679" s="52"/>
      <c r="J679" s="52"/>
      <c r="K679" s="52"/>
      <c r="L679" s="52"/>
      <c r="M679" s="52"/>
      <c r="N679" s="52"/>
      <c r="O679" s="52"/>
    </row>
    <row r="680" ht="13.5" customHeight="1">
      <c r="A680" s="1" t="s">
        <v>30075</v>
      </c>
      <c r="B680" s="1" t="s">
        <v>263</v>
      </c>
      <c r="C680" s="1" t="s">
        <v>10</v>
      </c>
      <c r="D680" s="1" t="s">
        <v>30288</v>
      </c>
      <c r="E680" s="1" t="s">
        <v>30290</v>
      </c>
      <c r="F680" s="51"/>
      <c r="G680" s="52"/>
      <c r="H680" s="52"/>
      <c r="I680" s="52"/>
      <c r="J680" s="52"/>
      <c r="K680" s="52"/>
      <c r="L680" s="52"/>
      <c r="M680" s="52"/>
      <c r="N680" s="52"/>
      <c r="O680" s="52"/>
    </row>
    <row r="681" ht="13.5" customHeight="1">
      <c r="A681" s="1" t="s">
        <v>30075</v>
      </c>
      <c r="B681" s="1" t="s">
        <v>268</v>
      </c>
      <c r="C681" s="1" t="s">
        <v>10</v>
      </c>
      <c r="D681" s="1" t="s">
        <v>30294</v>
      </c>
      <c r="E681" s="1" t="s">
        <v>30296</v>
      </c>
      <c r="F681" s="51"/>
      <c r="G681" s="52"/>
      <c r="H681" s="52"/>
      <c r="I681" s="52"/>
      <c r="J681" s="52"/>
      <c r="K681" s="52"/>
      <c r="L681" s="52"/>
      <c r="M681" s="52"/>
      <c r="N681" s="52"/>
      <c r="O681" s="52"/>
    </row>
    <row r="682" ht="13.5" customHeight="1">
      <c r="A682" s="1" t="s">
        <v>30075</v>
      </c>
      <c r="B682" s="1" t="s">
        <v>271</v>
      </c>
      <c r="C682" s="1" t="s">
        <v>10</v>
      </c>
      <c r="D682" s="1" t="s">
        <v>30300</v>
      </c>
      <c r="E682" s="1" t="s">
        <v>30303</v>
      </c>
      <c r="F682" s="51"/>
      <c r="G682" s="52"/>
      <c r="H682" s="52"/>
      <c r="I682" s="52"/>
      <c r="J682" s="52"/>
      <c r="K682" s="52"/>
      <c r="L682" s="52"/>
      <c r="M682" s="52"/>
      <c r="N682" s="52"/>
      <c r="O682" s="52"/>
    </row>
    <row r="683" ht="13.5" customHeight="1">
      <c r="A683" s="1" t="s">
        <v>30075</v>
      </c>
      <c r="B683" s="1" t="s">
        <v>276</v>
      </c>
      <c r="C683" s="1" t="s">
        <v>10</v>
      </c>
      <c r="D683" s="1" t="s">
        <v>30305</v>
      </c>
      <c r="E683" s="1" t="s">
        <v>30307</v>
      </c>
      <c r="F683" s="51"/>
      <c r="G683" s="52"/>
      <c r="H683" s="52"/>
      <c r="I683" s="52"/>
      <c r="J683" s="52"/>
      <c r="K683" s="52"/>
      <c r="L683" s="52"/>
      <c r="M683" s="52"/>
      <c r="N683" s="52"/>
      <c r="O683" s="52"/>
    </row>
    <row r="684" ht="13.5" customHeight="1">
      <c r="A684" s="1" t="s">
        <v>30075</v>
      </c>
      <c r="B684" s="1" t="s">
        <v>279</v>
      </c>
      <c r="C684" s="1" t="s">
        <v>10</v>
      </c>
      <c r="D684" s="1" t="s">
        <v>30310</v>
      </c>
      <c r="E684" s="1" t="s">
        <v>30312</v>
      </c>
      <c r="F684" s="51"/>
      <c r="G684" s="52"/>
      <c r="H684" s="52"/>
      <c r="I684" s="52"/>
      <c r="J684" s="52"/>
      <c r="K684" s="52"/>
      <c r="L684" s="52"/>
      <c r="M684" s="52"/>
      <c r="N684" s="52"/>
      <c r="O684" s="52"/>
    </row>
    <row r="685" ht="13.5" customHeight="1">
      <c r="A685" s="1" t="s">
        <v>30075</v>
      </c>
      <c r="B685" s="1" t="s">
        <v>284</v>
      </c>
      <c r="C685" s="1" t="s">
        <v>10</v>
      </c>
      <c r="D685" s="1" t="s">
        <v>30316</v>
      </c>
      <c r="E685" s="1" t="s">
        <v>30317</v>
      </c>
      <c r="F685" s="51"/>
      <c r="G685" s="52"/>
      <c r="H685" s="52"/>
      <c r="I685" s="52"/>
      <c r="J685" s="52"/>
      <c r="K685" s="52"/>
      <c r="L685" s="52"/>
      <c r="M685" s="52"/>
      <c r="N685" s="52"/>
      <c r="O685" s="52"/>
    </row>
    <row r="686" ht="13.5" customHeight="1">
      <c r="A686" s="1" t="s">
        <v>30075</v>
      </c>
      <c r="B686" s="1" t="s">
        <v>288</v>
      </c>
      <c r="C686" s="1" t="s">
        <v>10</v>
      </c>
      <c r="D686" s="1" t="s">
        <v>30320</v>
      </c>
      <c r="E686" s="1" t="s">
        <v>30322</v>
      </c>
      <c r="F686" s="51"/>
      <c r="G686" s="52"/>
      <c r="H686" s="52"/>
      <c r="I686" s="52"/>
      <c r="J686" s="52"/>
      <c r="K686" s="52"/>
      <c r="L686" s="52"/>
      <c r="M686" s="52"/>
      <c r="N686" s="52"/>
      <c r="O686" s="52"/>
    </row>
    <row r="687" ht="13.5" customHeight="1">
      <c r="A687" s="1" t="s">
        <v>30075</v>
      </c>
      <c r="B687" s="1" t="s">
        <v>292</v>
      </c>
      <c r="C687" s="1" t="s">
        <v>10</v>
      </c>
      <c r="D687" s="1" t="s">
        <v>30326</v>
      </c>
      <c r="E687" s="1" t="s">
        <v>30329</v>
      </c>
      <c r="F687" s="51"/>
      <c r="G687" s="52"/>
      <c r="H687" s="52"/>
      <c r="I687" s="52"/>
      <c r="J687" s="52"/>
      <c r="K687" s="52"/>
      <c r="L687" s="52"/>
      <c r="M687" s="52"/>
      <c r="N687" s="52"/>
      <c r="O687" s="52"/>
    </row>
    <row r="688" ht="13.5" customHeight="1">
      <c r="A688" s="1" t="s">
        <v>30075</v>
      </c>
      <c r="B688" s="1" t="s">
        <v>296</v>
      </c>
      <c r="C688" s="1" t="s">
        <v>10</v>
      </c>
      <c r="D688" s="1" t="s">
        <v>30330</v>
      </c>
      <c r="E688" s="1" t="s">
        <v>30331</v>
      </c>
      <c r="F688" s="51"/>
      <c r="G688" s="52"/>
      <c r="H688" s="52"/>
      <c r="I688" s="52"/>
      <c r="J688" s="52"/>
      <c r="K688" s="52"/>
      <c r="L688" s="52"/>
      <c r="M688" s="52"/>
      <c r="N688" s="52"/>
      <c r="O688" s="52"/>
    </row>
    <row r="689" ht="13.5" customHeight="1">
      <c r="A689" s="1" t="s">
        <v>30075</v>
      </c>
      <c r="B689" s="1" t="s">
        <v>1898</v>
      </c>
      <c r="C689" s="1" t="s">
        <v>10</v>
      </c>
      <c r="D689" s="1" t="s">
        <v>30335</v>
      </c>
      <c r="E689" s="1" t="s">
        <v>30336</v>
      </c>
      <c r="F689" s="51"/>
      <c r="G689" s="52"/>
      <c r="H689" s="52"/>
      <c r="I689" s="52"/>
      <c r="J689" s="52"/>
      <c r="K689" s="52"/>
      <c r="L689" s="52"/>
      <c r="M689" s="52"/>
      <c r="N689" s="52"/>
      <c r="O689" s="52"/>
    </row>
    <row r="690" ht="13.5" customHeight="1">
      <c r="A690" s="1" t="s">
        <v>30075</v>
      </c>
      <c r="B690" s="1" t="s">
        <v>1905</v>
      </c>
      <c r="C690" s="1" t="s">
        <v>10</v>
      </c>
      <c r="D690" s="1" t="s">
        <v>30341</v>
      </c>
      <c r="E690" s="1" t="s">
        <v>30342</v>
      </c>
      <c r="F690" s="51"/>
      <c r="G690" s="52"/>
      <c r="H690" s="52"/>
      <c r="I690" s="52"/>
      <c r="J690" s="52"/>
      <c r="K690" s="52"/>
      <c r="L690" s="52"/>
      <c r="M690" s="52"/>
      <c r="N690" s="52"/>
      <c r="O690" s="52"/>
    </row>
    <row r="691" ht="13.5" customHeight="1">
      <c r="A691" s="1" t="s">
        <v>30075</v>
      </c>
      <c r="B691" s="1" t="s">
        <v>1911</v>
      </c>
      <c r="C691" s="1" t="s">
        <v>10</v>
      </c>
      <c r="D691" s="1" t="s">
        <v>30344</v>
      </c>
      <c r="E691" s="1" t="s">
        <v>30346</v>
      </c>
      <c r="F691" s="51"/>
      <c r="G691" s="52"/>
      <c r="H691" s="52"/>
      <c r="I691" s="52"/>
      <c r="J691" s="52"/>
      <c r="K691" s="52"/>
      <c r="L691" s="52"/>
      <c r="M691" s="52"/>
      <c r="N691" s="52"/>
      <c r="O691" s="52"/>
    </row>
    <row r="692" ht="13.5" customHeight="1">
      <c r="A692" s="1" t="s">
        <v>30075</v>
      </c>
      <c r="B692" s="1" t="s">
        <v>1919</v>
      </c>
      <c r="C692" s="1" t="s">
        <v>10</v>
      </c>
      <c r="D692" s="1" t="s">
        <v>30348</v>
      </c>
      <c r="E692" s="1" t="s">
        <v>30350</v>
      </c>
      <c r="F692" s="51"/>
      <c r="G692" s="52"/>
      <c r="H692" s="52"/>
      <c r="I692" s="52"/>
      <c r="J692" s="52"/>
      <c r="K692" s="52"/>
      <c r="L692" s="52"/>
      <c r="M692" s="52"/>
      <c r="N692" s="52"/>
      <c r="O692" s="52"/>
    </row>
    <row r="693" ht="13.5" customHeight="1">
      <c r="A693" s="1" t="s">
        <v>30075</v>
      </c>
      <c r="B693" s="1" t="s">
        <v>1926</v>
      </c>
      <c r="C693" s="1" t="s">
        <v>10</v>
      </c>
      <c r="D693" s="1" t="s">
        <v>30354</v>
      </c>
      <c r="E693" s="1" t="s">
        <v>30355</v>
      </c>
      <c r="F693" s="51"/>
      <c r="G693" s="52"/>
      <c r="H693" s="52"/>
      <c r="I693" s="52"/>
      <c r="J693" s="52"/>
      <c r="K693" s="52"/>
      <c r="L693" s="52"/>
      <c r="M693" s="52"/>
      <c r="N693" s="52"/>
      <c r="O693" s="52"/>
    </row>
    <row r="694" ht="13.5" customHeight="1">
      <c r="A694" s="1" t="s">
        <v>30075</v>
      </c>
      <c r="B694" s="1" t="s">
        <v>1933</v>
      </c>
      <c r="C694" s="1" t="s">
        <v>10</v>
      </c>
      <c r="D694" s="1" t="s">
        <v>30360</v>
      </c>
      <c r="E694" s="1" t="s">
        <v>30361</v>
      </c>
      <c r="F694" s="51"/>
      <c r="G694" s="52"/>
      <c r="H694" s="52"/>
      <c r="I694" s="52"/>
      <c r="J694" s="52"/>
      <c r="K694" s="52"/>
      <c r="L694" s="52"/>
      <c r="M694" s="52"/>
      <c r="N694" s="52"/>
      <c r="O694" s="52"/>
    </row>
    <row r="695" ht="13.5" customHeight="1">
      <c r="A695" s="1" t="s">
        <v>30075</v>
      </c>
      <c r="B695" s="1" t="s">
        <v>1938</v>
      </c>
      <c r="C695" s="1" t="s">
        <v>10</v>
      </c>
      <c r="D695" s="1" t="s">
        <v>30366</v>
      </c>
      <c r="E695" s="1" t="s">
        <v>30367</v>
      </c>
      <c r="F695" s="51"/>
      <c r="G695" s="52"/>
      <c r="H695" s="52"/>
      <c r="I695" s="52"/>
      <c r="J695" s="52"/>
      <c r="K695" s="52"/>
      <c r="L695" s="52"/>
      <c r="M695" s="52"/>
      <c r="N695" s="52"/>
      <c r="O695" s="52"/>
    </row>
    <row r="696" ht="13.5" customHeight="1">
      <c r="A696" s="1" t="s">
        <v>30075</v>
      </c>
      <c r="B696" s="1" t="s">
        <v>1947</v>
      </c>
      <c r="C696" s="1" t="s">
        <v>10</v>
      </c>
      <c r="D696" s="1" t="s">
        <v>30372</v>
      </c>
      <c r="E696" s="1" t="s">
        <v>30373</v>
      </c>
      <c r="F696" s="51"/>
      <c r="G696" s="52"/>
      <c r="H696" s="52"/>
      <c r="I696" s="52"/>
      <c r="J696" s="52"/>
      <c r="K696" s="52"/>
      <c r="L696" s="52"/>
      <c r="M696" s="52"/>
      <c r="N696" s="52"/>
      <c r="O696" s="52"/>
    </row>
    <row r="697" ht="13.5" customHeight="1">
      <c r="A697" s="1" t="s">
        <v>30075</v>
      </c>
      <c r="B697" s="1" t="s">
        <v>1954</v>
      </c>
      <c r="C697" s="1" t="s">
        <v>10</v>
      </c>
      <c r="D697" s="1" t="s">
        <v>30378</v>
      </c>
      <c r="E697" s="1" t="s">
        <v>30379</v>
      </c>
      <c r="F697" s="51"/>
      <c r="G697" s="52"/>
      <c r="H697" s="52"/>
      <c r="I697" s="52"/>
      <c r="J697" s="52"/>
      <c r="K697" s="52"/>
      <c r="L697" s="52"/>
      <c r="M697" s="52"/>
      <c r="N697" s="52"/>
      <c r="O697" s="52"/>
    </row>
    <row r="698" ht="13.5" customHeight="1">
      <c r="A698" s="1" t="s">
        <v>30075</v>
      </c>
      <c r="B698" s="1" t="s">
        <v>1961</v>
      </c>
      <c r="C698" s="1" t="s">
        <v>10</v>
      </c>
      <c r="D698" s="1" t="s">
        <v>30382</v>
      </c>
      <c r="E698" s="1" t="s">
        <v>30383</v>
      </c>
      <c r="F698" s="51"/>
      <c r="G698" s="52"/>
      <c r="H698" s="52"/>
      <c r="I698" s="52"/>
      <c r="J698" s="52"/>
      <c r="K698" s="52"/>
      <c r="L698" s="52"/>
      <c r="M698" s="52"/>
      <c r="N698" s="52"/>
      <c r="O698" s="52"/>
    </row>
    <row r="699" ht="13.5" customHeight="1">
      <c r="A699" s="1" t="s">
        <v>30075</v>
      </c>
      <c r="B699" s="1" t="s">
        <v>1968</v>
      </c>
      <c r="C699" s="1" t="s">
        <v>10</v>
      </c>
      <c r="D699" s="1" t="s">
        <v>30388</v>
      </c>
      <c r="E699" s="1" t="s">
        <v>30389</v>
      </c>
      <c r="F699" s="51"/>
      <c r="G699" s="52"/>
      <c r="H699" s="52"/>
      <c r="I699" s="52"/>
      <c r="J699" s="52"/>
      <c r="K699" s="52"/>
      <c r="L699" s="52"/>
      <c r="M699" s="52"/>
      <c r="N699" s="52"/>
      <c r="O699" s="52"/>
    </row>
    <row r="700" ht="13.5" customHeight="1">
      <c r="A700" s="1" t="s">
        <v>30075</v>
      </c>
      <c r="B700" s="1" t="s">
        <v>1973</v>
      </c>
      <c r="C700" s="1" t="s">
        <v>10</v>
      </c>
      <c r="D700" s="1" t="s">
        <v>30394</v>
      </c>
      <c r="E700" s="1" t="s">
        <v>30395</v>
      </c>
      <c r="F700" s="51"/>
      <c r="G700" s="52"/>
      <c r="H700" s="52"/>
      <c r="I700" s="52"/>
      <c r="J700" s="52"/>
      <c r="K700" s="52"/>
      <c r="L700" s="52"/>
      <c r="M700" s="52"/>
      <c r="N700" s="52"/>
      <c r="O700" s="52"/>
    </row>
    <row r="701" ht="13.5" customHeight="1">
      <c r="A701" s="1" t="s">
        <v>30075</v>
      </c>
      <c r="B701" s="1" t="s">
        <v>1982</v>
      </c>
      <c r="C701" s="1" t="s">
        <v>10</v>
      </c>
      <c r="D701" s="1" t="s">
        <v>30401</v>
      </c>
      <c r="E701" s="1" t="s">
        <v>30403</v>
      </c>
      <c r="F701" s="51"/>
      <c r="G701" s="52"/>
      <c r="H701" s="52"/>
      <c r="I701" s="52"/>
      <c r="J701" s="52"/>
      <c r="K701" s="52"/>
      <c r="L701" s="52"/>
      <c r="M701" s="52"/>
      <c r="N701" s="52"/>
      <c r="O701" s="52"/>
    </row>
    <row r="702" ht="13.5" customHeight="1">
      <c r="A702" s="1" t="s">
        <v>30075</v>
      </c>
      <c r="B702" s="1" t="s">
        <v>1993</v>
      </c>
      <c r="C702" s="1" t="s">
        <v>10</v>
      </c>
      <c r="D702" s="1" t="s">
        <v>30407</v>
      </c>
      <c r="E702" s="1" t="s">
        <v>30409</v>
      </c>
      <c r="F702" s="51"/>
      <c r="G702" s="52"/>
      <c r="H702" s="52"/>
      <c r="I702" s="52"/>
      <c r="J702" s="52"/>
      <c r="K702" s="52"/>
      <c r="L702" s="52"/>
      <c r="M702" s="52"/>
      <c r="N702" s="52"/>
      <c r="O702" s="52"/>
    </row>
    <row r="703" ht="13.5" customHeight="1">
      <c r="A703" s="1" t="s">
        <v>30075</v>
      </c>
      <c r="B703" s="1" t="s">
        <v>2000</v>
      </c>
      <c r="C703" s="1" t="s">
        <v>10</v>
      </c>
      <c r="D703" s="1" t="s">
        <v>30411</v>
      </c>
      <c r="E703" s="1" t="s">
        <v>30413</v>
      </c>
      <c r="F703" s="51"/>
      <c r="G703" s="52"/>
      <c r="H703" s="52"/>
      <c r="I703" s="52"/>
      <c r="J703" s="52"/>
      <c r="K703" s="52"/>
      <c r="L703" s="52"/>
      <c r="M703" s="52"/>
      <c r="N703" s="52"/>
      <c r="O703" s="52"/>
    </row>
    <row r="704" ht="13.5" customHeight="1">
      <c r="A704" s="1" t="s">
        <v>30075</v>
      </c>
      <c r="B704" s="1" t="s">
        <v>2004</v>
      </c>
      <c r="C704" s="1" t="s">
        <v>10</v>
      </c>
      <c r="D704" s="1" t="s">
        <v>30415</v>
      </c>
      <c r="E704" s="1" t="s">
        <v>30416</v>
      </c>
      <c r="F704" s="51"/>
      <c r="G704" s="52"/>
      <c r="H704" s="52"/>
      <c r="I704" s="52"/>
      <c r="J704" s="52"/>
      <c r="K704" s="52"/>
      <c r="L704" s="52"/>
      <c r="M704" s="52"/>
      <c r="N704" s="52"/>
      <c r="O704" s="52"/>
    </row>
    <row r="705" ht="13.5" customHeight="1">
      <c r="A705" s="1" t="s">
        <v>30075</v>
      </c>
      <c r="B705" s="1" t="s">
        <v>2011</v>
      </c>
      <c r="C705" s="1" t="s">
        <v>10</v>
      </c>
      <c r="D705" s="1" t="s">
        <v>30421</v>
      </c>
      <c r="E705" s="1" t="s">
        <v>30422</v>
      </c>
      <c r="F705" s="51"/>
      <c r="G705" s="52"/>
      <c r="H705" s="52"/>
      <c r="I705" s="52"/>
      <c r="J705" s="52"/>
      <c r="K705" s="52"/>
      <c r="L705" s="52"/>
      <c r="M705" s="52"/>
      <c r="N705" s="52"/>
      <c r="O705" s="52"/>
    </row>
    <row r="706" ht="13.5" customHeight="1">
      <c r="A706" s="1" t="s">
        <v>30075</v>
      </c>
      <c r="B706" s="1" t="s">
        <v>2289</v>
      </c>
      <c r="C706" s="1" t="s">
        <v>10</v>
      </c>
      <c r="D706" s="1" t="s">
        <v>30426</v>
      </c>
      <c r="E706" s="1" t="s">
        <v>30428</v>
      </c>
      <c r="F706" s="51"/>
      <c r="G706" s="52"/>
      <c r="H706" s="52"/>
      <c r="I706" s="52"/>
      <c r="J706" s="52"/>
      <c r="K706" s="52"/>
      <c r="L706" s="52"/>
      <c r="M706" s="52"/>
      <c r="N706" s="52"/>
      <c r="O706" s="52"/>
    </row>
    <row r="707" ht="13.5" customHeight="1">
      <c r="A707" s="1" t="s">
        <v>30075</v>
      </c>
      <c r="B707" s="1" t="s">
        <v>99</v>
      </c>
      <c r="C707" s="1" t="s">
        <v>817</v>
      </c>
      <c r="D707" s="50"/>
      <c r="E707" s="50"/>
      <c r="F707" s="51"/>
      <c r="G707" s="52"/>
      <c r="H707" s="52"/>
      <c r="I707" s="52"/>
      <c r="J707" s="52"/>
      <c r="K707" s="52"/>
      <c r="L707" s="52"/>
      <c r="M707" s="52"/>
      <c r="N707" s="52"/>
      <c r="O707" s="52"/>
    </row>
    <row r="708" ht="13.5" customHeight="1">
      <c r="A708" s="1" t="s">
        <v>30433</v>
      </c>
      <c r="B708" s="2" t="s">
        <v>1</v>
      </c>
      <c r="C708" s="1" t="s">
        <v>26504</v>
      </c>
      <c r="D708" s="50"/>
      <c r="E708" s="50"/>
      <c r="F708" s="51"/>
      <c r="G708" s="52"/>
      <c r="H708" s="52"/>
      <c r="I708" s="52"/>
      <c r="J708" s="52"/>
      <c r="K708" s="52"/>
      <c r="L708" s="52"/>
      <c r="M708" s="52"/>
      <c r="N708" s="52"/>
      <c r="O708" s="52"/>
    </row>
    <row r="709" ht="13.5" customHeight="1">
      <c r="A709" s="1" t="s">
        <v>30433</v>
      </c>
      <c r="B709" s="1" t="s">
        <v>5</v>
      </c>
      <c r="C709" s="1" t="s">
        <v>303</v>
      </c>
      <c r="D709" s="1" t="s">
        <v>30438</v>
      </c>
      <c r="E709" s="1" t="s">
        <v>30440</v>
      </c>
      <c r="F709" s="51"/>
      <c r="G709" s="52"/>
      <c r="H709" s="52"/>
      <c r="I709" s="52"/>
      <c r="J709" s="52"/>
      <c r="K709" s="52"/>
      <c r="L709" s="52"/>
      <c r="M709" s="52"/>
      <c r="N709" s="52"/>
      <c r="O709" s="52"/>
    </row>
    <row r="710" ht="13.5" customHeight="1">
      <c r="A710" s="1" t="s">
        <v>30433</v>
      </c>
      <c r="B710" s="1" t="s">
        <v>9</v>
      </c>
      <c r="C710" s="1" t="s">
        <v>10</v>
      </c>
      <c r="D710" s="1" t="s">
        <v>30444</v>
      </c>
      <c r="E710" s="1" t="s">
        <v>30445</v>
      </c>
      <c r="F710" s="51"/>
      <c r="G710" s="52"/>
      <c r="H710" s="52"/>
      <c r="I710" s="52"/>
      <c r="J710" s="52"/>
      <c r="K710" s="52"/>
      <c r="L710" s="52"/>
      <c r="M710" s="52"/>
      <c r="N710" s="52"/>
      <c r="O710" s="52"/>
    </row>
    <row r="711" ht="13.5" customHeight="1">
      <c r="A711" s="1" t="s">
        <v>30433</v>
      </c>
      <c r="B711" s="1" t="s">
        <v>13</v>
      </c>
      <c r="C711" s="1" t="s">
        <v>10</v>
      </c>
      <c r="D711" s="1" t="s">
        <v>30449</v>
      </c>
      <c r="E711" s="1" t="s">
        <v>30452</v>
      </c>
      <c r="F711" s="51"/>
      <c r="G711" s="52"/>
      <c r="H711" s="52"/>
      <c r="I711" s="52"/>
      <c r="J711" s="52"/>
      <c r="K711" s="52"/>
      <c r="L711" s="52"/>
      <c r="M711" s="52"/>
      <c r="N711" s="52"/>
      <c r="O711" s="52"/>
    </row>
    <row r="712" ht="13.5" customHeight="1">
      <c r="A712" s="1" t="s">
        <v>30433</v>
      </c>
      <c r="B712" s="1" t="s">
        <v>16</v>
      </c>
      <c r="C712" s="1" t="s">
        <v>10</v>
      </c>
      <c r="D712" s="1" t="s">
        <v>30454</v>
      </c>
      <c r="E712" s="1" t="s">
        <v>30455</v>
      </c>
      <c r="F712" s="51"/>
      <c r="G712" s="52"/>
      <c r="H712" s="52"/>
      <c r="I712" s="52"/>
      <c r="J712" s="52"/>
      <c r="K712" s="52"/>
      <c r="L712" s="52"/>
      <c r="M712" s="52"/>
      <c r="N712" s="52"/>
      <c r="O712" s="52"/>
    </row>
    <row r="713" ht="13.5" customHeight="1">
      <c r="A713" s="1" t="s">
        <v>30433</v>
      </c>
      <c r="B713" s="1" t="s">
        <v>21</v>
      </c>
      <c r="C713" s="1" t="s">
        <v>10</v>
      </c>
      <c r="D713" s="1" t="s">
        <v>30458</v>
      </c>
      <c r="E713" s="1" t="s">
        <v>30459</v>
      </c>
      <c r="F713" s="51"/>
      <c r="G713" s="52"/>
      <c r="H713" s="52"/>
      <c r="I713" s="52"/>
      <c r="J713" s="52"/>
      <c r="K713" s="52"/>
      <c r="L713" s="52"/>
      <c r="M713" s="52"/>
      <c r="N713" s="52"/>
      <c r="O713" s="52"/>
    </row>
    <row r="714" ht="13.5" customHeight="1">
      <c r="A714" s="1" t="s">
        <v>30433</v>
      </c>
      <c r="B714" s="1" t="s">
        <v>27</v>
      </c>
      <c r="C714" s="1" t="s">
        <v>10</v>
      </c>
      <c r="D714" s="1" t="s">
        <v>30462</v>
      </c>
      <c r="E714" s="1" t="s">
        <v>30463</v>
      </c>
      <c r="F714" s="51"/>
      <c r="G714" s="52"/>
      <c r="H714" s="52"/>
      <c r="I714" s="52"/>
      <c r="J714" s="52"/>
      <c r="K714" s="52"/>
      <c r="L714" s="52"/>
      <c r="M714" s="52"/>
      <c r="N714" s="52"/>
      <c r="O714" s="52"/>
    </row>
    <row r="715" ht="13.5" customHeight="1">
      <c r="A715" s="1" t="s">
        <v>30433</v>
      </c>
      <c r="B715" s="1" t="s">
        <v>31</v>
      </c>
      <c r="C715" s="1" t="s">
        <v>10</v>
      </c>
      <c r="D715" s="1" t="s">
        <v>30468</v>
      </c>
      <c r="E715" s="1" t="s">
        <v>30469</v>
      </c>
      <c r="F715" s="51"/>
      <c r="G715" s="52"/>
      <c r="H715" s="52"/>
      <c r="I715" s="52"/>
      <c r="J715" s="52"/>
      <c r="K715" s="52"/>
      <c r="L715" s="52"/>
      <c r="M715" s="52"/>
      <c r="N715" s="52"/>
      <c r="O715" s="52"/>
    </row>
    <row r="716" ht="13.5" customHeight="1">
      <c r="A716" s="1" t="s">
        <v>30433</v>
      </c>
      <c r="B716" s="1" t="s">
        <v>34</v>
      </c>
      <c r="C716" s="1" t="s">
        <v>10</v>
      </c>
      <c r="D716" s="1" t="s">
        <v>30472</v>
      </c>
      <c r="E716" s="1" t="s">
        <v>30473</v>
      </c>
      <c r="F716" s="51"/>
      <c r="G716" s="52"/>
      <c r="H716" s="52"/>
      <c r="I716" s="52"/>
      <c r="J716" s="52"/>
      <c r="K716" s="52"/>
      <c r="L716" s="52"/>
      <c r="M716" s="52"/>
      <c r="N716" s="52"/>
      <c r="O716" s="52"/>
    </row>
    <row r="717" ht="13.5" customHeight="1">
      <c r="A717" s="1" t="s">
        <v>30433</v>
      </c>
      <c r="B717" s="1" t="s">
        <v>40</v>
      </c>
      <c r="C717" s="1" t="s">
        <v>10</v>
      </c>
      <c r="D717" s="1" t="s">
        <v>30478</v>
      </c>
      <c r="E717" s="1" t="s">
        <v>30479</v>
      </c>
      <c r="F717" s="51"/>
      <c r="G717" s="52"/>
      <c r="H717" s="52"/>
      <c r="I717" s="52"/>
      <c r="J717" s="52"/>
      <c r="K717" s="52"/>
      <c r="L717" s="52"/>
      <c r="M717" s="52"/>
      <c r="N717" s="52"/>
      <c r="O717" s="52"/>
    </row>
    <row r="718" ht="13.5" customHeight="1">
      <c r="A718" s="1" t="s">
        <v>30433</v>
      </c>
      <c r="B718" s="1" t="s">
        <v>45</v>
      </c>
      <c r="C718" s="1" t="s">
        <v>10</v>
      </c>
      <c r="D718" s="1" t="s">
        <v>30484</v>
      </c>
      <c r="E718" s="1" t="s">
        <v>30485</v>
      </c>
      <c r="F718" s="51"/>
      <c r="G718" s="52"/>
      <c r="H718" s="52"/>
      <c r="I718" s="52"/>
      <c r="J718" s="52"/>
      <c r="K718" s="52"/>
      <c r="L718" s="52"/>
      <c r="M718" s="52"/>
      <c r="N718" s="52"/>
      <c r="O718" s="52"/>
    </row>
    <row r="719" ht="13.5" customHeight="1">
      <c r="A719" s="1" t="s">
        <v>30433</v>
      </c>
      <c r="B719" s="1" t="s">
        <v>52</v>
      </c>
      <c r="C719" s="1" t="s">
        <v>10</v>
      </c>
      <c r="D719" s="1" t="s">
        <v>30488</v>
      </c>
      <c r="E719" s="1" t="s">
        <v>30489</v>
      </c>
      <c r="F719" s="51"/>
      <c r="G719" s="52"/>
      <c r="H719" s="52"/>
      <c r="I719" s="52"/>
      <c r="J719" s="52"/>
      <c r="K719" s="52"/>
      <c r="L719" s="52"/>
      <c r="M719" s="52"/>
      <c r="N719" s="52"/>
      <c r="O719" s="52"/>
    </row>
    <row r="720" ht="13.5" customHeight="1">
      <c r="A720" s="1" t="s">
        <v>30433</v>
      </c>
      <c r="B720" s="1" t="s">
        <v>57</v>
      </c>
      <c r="C720" s="1" t="s">
        <v>48</v>
      </c>
      <c r="D720" s="1" t="s">
        <v>30494</v>
      </c>
      <c r="E720" s="1" t="s">
        <v>30495</v>
      </c>
      <c r="F720" s="51"/>
      <c r="G720" s="52"/>
      <c r="H720" s="52"/>
      <c r="I720" s="52"/>
      <c r="J720" s="52"/>
      <c r="K720" s="52"/>
      <c r="L720" s="52"/>
      <c r="M720" s="52"/>
      <c r="N720" s="52"/>
      <c r="O720" s="52"/>
    </row>
    <row r="721" ht="13.5" customHeight="1">
      <c r="A721" s="1" t="s">
        <v>30433</v>
      </c>
      <c r="B721" s="1" t="s">
        <v>60</v>
      </c>
      <c r="C721" s="1" t="s">
        <v>10</v>
      </c>
      <c r="D721" s="1" t="s">
        <v>30500</v>
      </c>
      <c r="E721" s="1" t="s">
        <v>30501</v>
      </c>
      <c r="F721" s="51"/>
      <c r="G721" s="52"/>
      <c r="H721" s="52"/>
      <c r="I721" s="52"/>
      <c r="J721" s="52"/>
      <c r="K721" s="52"/>
      <c r="L721" s="52"/>
      <c r="M721" s="52"/>
      <c r="N721" s="52"/>
      <c r="O721" s="52"/>
    </row>
    <row r="722" ht="13.5" customHeight="1">
      <c r="A722" s="1" t="s">
        <v>30433</v>
      </c>
      <c r="B722" s="1" t="s">
        <v>65</v>
      </c>
      <c r="C722" s="1" t="s">
        <v>10</v>
      </c>
      <c r="D722" s="1" t="s">
        <v>30504</v>
      </c>
      <c r="E722" s="1" t="s">
        <v>30505</v>
      </c>
      <c r="F722" s="51"/>
      <c r="G722" s="52"/>
      <c r="H722" s="52"/>
      <c r="I722" s="52"/>
      <c r="J722" s="52"/>
      <c r="K722" s="52"/>
      <c r="L722" s="52"/>
      <c r="M722" s="52"/>
      <c r="N722" s="52"/>
      <c r="O722" s="52"/>
    </row>
    <row r="723" ht="13.5" customHeight="1">
      <c r="A723" s="1" t="s">
        <v>30433</v>
      </c>
      <c r="B723" s="1" t="s">
        <v>70</v>
      </c>
      <c r="C723" s="1" t="s">
        <v>10</v>
      </c>
      <c r="D723" s="1" t="s">
        <v>30506</v>
      </c>
      <c r="E723" s="1" t="s">
        <v>30508</v>
      </c>
      <c r="F723" s="51"/>
      <c r="G723" s="52"/>
      <c r="H723" s="52"/>
      <c r="I723" s="52"/>
      <c r="J723" s="52"/>
      <c r="K723" s="52"/>
      <c r="L723" s="52"/>
      <c r="M723" s="52"/>
      <c r="N723" s="52"/>
      <c r="O723" s="52"/>
    </row>
    <row r="724" ht="13.5" customHeight="1">
      <c r="A724" s="1" t="s">
        <v>30433</v>
      </c>
      <c r="B724" s="1" t="s">
        <v>74</v>
      </c>
      <c r="C724" s="1" t="s">
        <v>10</v>
      </c>
      <c r="D724" s="1" t="s">
        <v>30510</v>
      </c>
      <c r="E724" s="1" t="s">
        <v>30511</v>
      </c>
      <c r="F724" s="51"/>
      <c r="G724" s="52"/>
      <c r="H724" s="52"/>
      <c r="I724" s="52"/>
      <c r="J724" s="52"/>
      <c r="K724" s="52"/>
      <c r="L724" s="52"/>
      <c r="M724" s="52"/>
      <c r="N724" s="52"/>
      <c r="O724" s="52"/>
    </row>
    <row r="725" ht="13.5" customHeight="1">
      <c r="A725" s="1" t="s">
        <v>30433</v>
      </c>
      <c r="B725" s="1" t="s">
        <v>78</v>
      </c>
      <c r="C725" s="1" t="s">
        <v>10</v>
      </c>
      <c r="D725" s="1" t="s">
        <v>30516</v>
      </c>
      <c r="E725" s="1" t="s">
        <v>30517</v>
      </c>
      <c r="F725" s="51"/>
      <c r="G725" s="52"/>
      <c r="H725" s="52"/>
      <c r="I725" s="52"/>
      <c r="J725" s="52"/>
      <c r="K725" s="52"/>
      <c r="L725" s="52"/>
      <c r="M725" s="52"/>
      <c r="N725" s="52"/>
      <c r="O725" s="52"/>
    </row>
    <row r="726" ht="13.5" customHeight="1">
      <c r="A726" s="1" t="s">
        <v>30433</v>
      </c>
      <c r="B726" s="1" t="s">
        <v>83</v>
      </c>
      <c r="C726" s="1" t="s">
        <v>10</v>
      </c>
      <c r="D726" s="1" t="s">
        <v>30523</v>
      </c>
      <c r="E726" s="1" t="s">
        <v>30525</v>
      </c>
      <c r="F726" s="51"/>
      <c r="G726" s="52"/>
      <c r="H726" s="52"/>
      <c r="I726" s="52"/>
      <c r="J726" s="52"/>
      <c r="K726" s="52"/>
      <c r="L726" s="52"/>
      <c r="M726" s="52"/>
      <c r="N726" s="52"/>
      <c r="O726" s="52"/>
    </row>
    <row r="727" ht="13.5" customHeight="1">
      <c r="A727" s="1" t="s">
        <v>30433</v>
      </c>
      <c r="B727" s="1" t="s">
        <v>86</v>
      </c>
      <c r="C727" s="1" t="s">
        <v>374</v>
      </c>
      <c r="D727" s="1" t="s">
        <v>30528</v>
      </c>
      <c r="E727" s="1" t="s">
        <v>30529</v>
      </c>
      <c r="F727" s="51"/>
      <c r="G727" s="52"/>
      <c r="H727" s="52"/>
      <c r="I727" s="52"/>
      <c r="J727" s="52"/>
      <c r="K727" s="52"/>
      <c r="L727" s="52"/>
      <c r="M727" s="52"/>
      <c r="N727" s="52"/>
      <c r="O727" s="52"/>
    </row>
    <row r="728" ht="13.5" customHeight="1">
      <c r="A728" s="1" t="s">
        <v>30433</v>
      </c>
      <c r="B728" s="1" t="s">
        <v>91</v>
      </c>
      <c r="C728" s="1" t="s">
        <v>10</v>
      </c>
      <c r="D728" s="1" t="s">
        <v>30534</v>
      </c>
      <c r="E728" s="1" t="s">
        <v>30535</v>
      </c>
      <c r="F728" s="51"/>
      <c r="G728" s="52"/>
      <c r="H728" s="52"/>
      <c r="I728" s="52"/>
      <c r="J728" s="52"/>
      <c r="K728" s="52"/>
      <c r="L728" s="52"/>
      <c r="M728" s="52"/>
      <c r="N728" s="52"/>
      <c r="O728" s="52"/>
    </row>
    <row r="729" ht="13.5" customHeight="1">
      <c r="A729" s="1" t="s">
        <v>30433</v>
      </c>
      <c r="B729" s="1" t="s">
        <v>94</v>
      </c>
      <c r="C729" s="1" t="s">
        <v>10</v>
      </c>
      <c r="D729" s="1" t="s">
        <v>30540</v>
      </c>
      <c r="E729" s="1" t="s">
        <v>30541</v>
      </c>
      <c r="F729" s="51"/>
      <c r="G729" s="52"/>
      <c r="H729" s="52"/>
      <c r="I729" s="52"/>
      <c r="J729" s="52"/>
      <c r="K729" s="52"/>
      <c r="L729" s="52"/>
      <c r="M729" s="52"/>
      <c r="N729" s="52"/>
      <c r="O729" s="52"/>
    </row>
    <row r="730" ht="13.5" customHeight="1">
      <c r="A730" s="1" t="s">
        <v>30433</v>
      </c>
      <c r="B730" s="1" t="s">
        <v>186</v>
      </c>
      <c r="C730" s="1" t="s">
        <v>10</v>
      </c>
      <c r="D730" s="1" t="s">
        <v>30546</v>
      </c>
      <c r="E730" s="1" t="s">
        <v>30547</v>
      </c>
      <c r="F730" s="51"/>
      <c r="G730" s="52"/>
      <c r="H730" s="52"/>
      <c r="I730" s="52"/>
      <c r="J730" s="52"/>
      <c r="K730" s="52"/>
      <c r="L730" s="52"/>
      <c r="M730" s="52"/>
      <c r="N730" s="52"/>
      <c r="O730" s="52"/>
    </row>
    <row r="731" ht="13.5" customHeight="1">
      <c r="A731" s="1" t="s">
        <v>30433</v>
      </c>
      <c r="B731" s="1" t="s">
        <v>189</v>
      </c>
      <c r="C731" s="1" t="s">
        <v>10</v>
      </c>
      <c r="D731" s="1" t="s">
        <v>30552</v>
      </c>
      <c r="E731" s="1" t="s">
        <v>30553</v>
      </c>
      <c r="F731" s="51"/>
      <c r="G731" s="52"/>
      <c r="H731" s="52"/>
      <c r="I731" s="52"/>
      <c r="J731" s="52"/>
      <c r="K731" s="52"/>
      <c r="L731" s="52"/>
      <c r="M731" s="52"/>
      <c r="N731" s="52"/>
      <c r="O731" s="52"/>
    </row>
    <row r="732" ht="13.5" customHeight="1">
      <c r="A732" s="1" t="s">
        <v>30433</v>
      </c>
      <c r="B732" s="1" t="s">
        <v>193</v>
      </c>
      <c r="C732" s="1" t="s">
        <v>10</v>
      </c>
      <c r="D732" s="1" t="s">
        <v>30558</v>
      </c>
      <c r="E732" s="1" t="s">
        <v>30559</v>
      </c>
      <c r="F732" s="51"/>
      <c r="G732" s="52"/>
      <c r="H732" s="52"/>
      <c r="I732" s="52"/>
      <c r="J732" s="52"/>
      <c r="K732" s="52"/>
      <c r="L732" s="52"/>
      <c r="M732" s="52"/>
      <c r="N732" s="52"/>
      <c r="O732" s="52"/>
    </row>
    <row r="733" ht="13.5" customHeight="1">
      <c r="A733" s="1" t="s">
        <v>30433</v>
      </c>
      <c r="B733" s="1" t="s">
        <v>197</v>
      </c>
      <c r="C733" s="1" t="s">
        <v>10</v>
      </c>
      <c r="D733" s="1" t="s">
        <v>30564</v>
      </c>
      <c r="E733" s="1" t="s">
        <v>30565</v>
      </c>
      <c r="F733" s="51"/>
      <c r="G733" s="52"/>
      <c r="H733" s="52"/>
      <c r="I733" s="52"/>
      <c r="J733" s="52"/>
      <c r="K733" s="52"/>
      <c r="L733" s="52"/>
      <c r="M733" s="52"/>
      <c r="N733" s="52"/>
      <c r="O733" s="52"/>
    </row>
    <row r="734" ht="13.5" customHeight="1">
      <c r="A734" s="1" t="s">
        <v>30433</v>
      </c>
      <c r="B734" s="1" t="s">
        <v>201</v>
      </c>
      <c r="C734" s="1" t="s">
        <v>10</v>
      </c>
      <c r="D734" s="1" t="s">
        <v>30568</v>
      </c>
      <c r="E734" s="1" t="s">
        <v>30570</v>
      </c>
      <c r="F734" s="51"/>
      <c r="G734" s="52"/>
      <c r="H734" s="52"/>
      <c r="I734" s="52"/>
      <c r="J734" s="52"/>
      <c r="K734" s="52"/>
      <c r="L734" s="52"/>
      <c r="M734" s="52"/>
      <c r="N734" s="52"/>
      <c r="O734" s="52"/>
    </row>
    <row r="735" ht="13.5" customHeight="1">
      <c r="A735" s="1" t="s">
        <v>30433</v>
      </c>
      <c r="B735" s="1" t="s">
        <v>206</v>
      </c>
      <c r="C735" s="1" t="s">
        <v>10</v>
      </c>
      <c r="D735" s="1" t="s">
        <v>30574</v>
      </c>
      <c r="E735" s="1" t="s">
        <v>30575</v>
      </c>
      <c r="F735" s="51"/>
      <c r="G735" s="52"/>
      <c r="H735" s="52"/>
      <c r="I735" s="52"/>
      <c r="J735" s="52"/>
      <c r="K735" s="52"/>
      <c r="L735" s="52"/>
      <c r="M735" s="52"/>
      <c r="N735" s="52"/>
      <c r="O735" s="52"/>
    </row>
    <row r="736" ht="13.5" customHeight="1">
      <c r="A736" s="1" t="s">
        <v>30433</v>
      </c>
      <c r="B736" s="1" t="s">
        <v>211</v>
      </c>
      <c r="C736" s="1" t="s">
        <v>10</v>
      </c>
      <c r="D736" s="1" t="s">
        <v>30580</v>
      </c>
      <c r="E736" s="1" t="s">
        <v>30581</v>
      </c>
      <c r="F736" s="51"/>
      <c r="G736" s="52"/>
      <c r="H736" s="52"/>
      <c r="I736" s="52"/>
      <c r="J736" s="52"/>
      <c r="K736" s="52"/>
      <c r="L736" s="52"/>
      <c r="M736" s="52"/>
      <c r="N736" s="52"/>
      <c r="O736" s="52"/>
    </row>
    <row r="737" ht="13.5" customHeight="1">
      <c r="A737" s="1" t="s">
        <v>30433</v>
      </c>
      <c r="B737" s="1" t="s">
        <v>215</v>
      </c>
      <c r="C737" s="1" t="s">
        <v>10</v>
      </c>
      <c r="D737" s="1" t="s">
        <v>30586</v>
      </c>
      <c r="E737" s="1" t="s">
        <v>30587</v>
      </c>
      <c r="F737" s="51"/>
      <c r="G737" s="52"/>
      <c r="H737" s="52"/>
      <c r="I737" s="52"/>
      <c r="J737" s="52"/>
      <c r="K737" s="52"/>
      <c r="L737" s="52"/>
      <c r="M737" s="52"/>
      <c r="N737" s="52"/>
      <c r="O737" s="52"/>
    </row>
    <row r="738" ht="13.5" customHeight="1">
      <c r="A738" s="1" t="s">
        <v>30433</v>
      </c>
      <c r="B738" s="1" t="s">
        <v>220</v>
      </c>
      <c r="C738" s="1" t="s">
        <v>10</v>
      </c>
      <c r="D738" s="1" t="s">
        <v>30590</v>
      </c>
      <c r="E738" s="1" t="s">
        <v>30591</v>
      </c>
      <c r="F738" s="51"/>
      <c r="G738" s="52"/>
      <c r="H738" s="52"/>
      <c r="I738" s="52"/>
      <c r="J738" s="52"/>
      <c r="K738" s="52"/>
      <c r="L738" s="52"/>
      <c r="M738" s="52"/>
      <c r="N738" s="52"/>
      <c r="O738" s="52"/>
    </row>
    <row r="739" ht="13.5" customHeight="1">
      <c r="A739" s="1" t="s">
        <v>30433</v>
      </c>
      <c r="B739" s="1" t="s">
        <v>223</v>
      </c>
      <c r="C739" s="1" t="s">
        <v>10</v>
      </c>
      <c r="D739" s="1" t="s">
        <v>30595</v>
      </c>
      <c r="E739" s="1" t="s">
        <v>30596</v>
      </c>
      <c r="F739" s="51"/>
      <c r="G739" s="52"/>
      <c r="H739" s="52"/>
      <c r="I739" s="52"/>
      <c r="J739" s="52"/>
      <c r="K739" s="52"/>
      <c r="L739" s="52"/>
      <c r="M739" s="52"/>
      <c r="N739" s="52"/>
      <c r="O739" s="52"/>
    </row>
    <row r="740" ht="13.5" customHeight="1">
      <c r="A740" s="1" t="s">
        <v>30433</v>
      </c>
      <c r="B740" s="1" t="s">
        <v>229</v>
      </c>
      <c r="C740" s="1" t="s">
        <v>10</v>
      </c>
      <c r="D740" s="1" t="s">
        <v>30597</v>
      </c>
      <c r="E740" s="1" t="s">
        <v>30598</v>
      </c>
      <c r="F740" s="51"/>
      <c r="G740" s="52"/>
      <c r="H740" s="52"/>
      <c r="I740" s="52"/>
      <c r="J740" s="52"/>
      <c r="K740" s="52"/>
      <c r="L740" s="52"/>
      <c r="M740" s="52"/>
      <c r="N740" s="52"/>
      <c r="O740" s="52"/>
    </row>
    <row r="741" ht="13.5" customHeight="1">
      <c r="A741" s="1" t="s">
        <v>30433</v>
      </c>
      <c r="B741" s="1" t="s">
        <v>233</v>
      </c>
      <c r="C741" s="1" t="s">
        <v>10</v>
      </c>
      <c r="D741" s="1" t="s">
        <v>30602</v>
      </c>
      <c r="E741" s="1" t="s">
        <v>30603</v>
      </c>
      <c r="F741" s="51"/>
      <c r="G741" s="52"/>
      <c r="H741" s="52"/>
      <c r="I741" s="52"/>
      <c r="J741" s="52"/>
      <c r="K741" s="52"/>
      <c r="L741" s="52"/>
      <c r="M741" s="52"/>
      <c r="N741" s="52"/>
      <c r="O741" s="52"/>
    </row>
    <row r="742" ht="13.5" customHeight="1">
      <c r="A742" s="1" t="s">
        <v>30433</v>
      </c>
      <c r="B742" s="1" t="s">
        <v>237</v>
      </c>
      <c r="C742" s="1" t="s">
        <v>10</v>
      </c>
      <c r="D742" s="1" t="s">
        <v>30606</v>
      </c>
      <c r="E742" s="1" t="s">
        <v>30608</v>
      </c>
      <c r="F742" s="51"/>
      <c r="G742" s="52"/>
      <c r="H742" s="52"/>
      <c r="I742" s="52"/>
      <c r="J742" s="52"/>
      <c r="K742" s="52"/>
      <c r="L742" s="52"/>
      <c r="M742" s="52"/>
      <c r="N742" s="52"/>
      <c r="O742" s="52"/>
    </row>
    <row r="743" ht="13.5" customHeight="1">
      <c r="A743" s="1" t="s">
        <v>30433</v>
      </c>
      <c r="B743" s="1" t="s">
        <v>99</v>
      </c>
      <c r="C743" s="1" t="s">
        <v>817</v>
      </c>
      <c r="D743" s="50"/>
      <c r="E743" s="50"/>
      <c r="F743" s="51"/>
      <c r="G743" s="52"/>
      <c r="H743" s="52"/>
      <c r="I743" s="52"/>
      <c r="J743" s="52"/>
      <c r="K743" s="52"/>
      <c r="L743" s="52"/>
      <c r="M743" s="52"/>
      <c r="N743" s="52"/>
      <c r="O743" s="52"/>
    </row>
    <row r="744" ht="13.5" customHeight="1">
      <c r="A744" s="1" t="s">
        <v>30614</v>
      </c>
      <c r="B744" s="2" t="s">
        <v>1</v>
      </c>
      <c r="C744" s="1" t="s">
        <v>26504</v>
      </c>
      <c r="D744" s="50"/>
      <c r="E744" s="50"/>
      <c r="F744" s="51"/>
      <c r="G744" s="52"/>
      <c r="H744" s="52"/>
      <c r="I744" s="52"/>
      <c r="J744" s="52"/>
      <c r="K744" s="52"/>
      <c r="L744" s="52"/>
      <c r="M744" s="52"/>
      <c r="N744" s="52"/>
      <c r="O744" s="52"/>
    </row>
    <row r="745" ht="13.5" customHeight="1">
      <c r="A745" s="1" t="s">
        <v>30614</v>
      </c>
      <c r="B745" s="1" t="s">
        <v>5</v>
      </c>
      <c r="C745" s="1" t="s">
        <v>2657</v>
      </c>
      <c r="D745" s="1" t="s">
        <v>30621</v>
      </c>
      <c r="E745" s="1" t="s">
        <v>30622</v>
      </c>
      <c r="F745" s="51"/>
      <c r="G745" s="52"/>
      <c r="H745" s="52"/>
      <c r="I745" s="52"/>
      <c r="J745" s="52"/>
      <c r="K745" s="52"/>
      <c r="L745" s="52"/>
      <c r="M745" s="52"/>
      <c r="N745" s="52"/>
      <c r="O745" s="52"/>
    </row>
    <row r="746" ht="13.5" customHeight="1">
      <c r="A746" s="1" t="s">
        <v>30614</v>
      </c>
      <c r="B746" s="1" t="s">
        <v>9</v>
      </c>
      <c r="C746" s="1" t="s">
        <v>10</v>
      </c>
      <c r="D746" s="1" t="s">
        <v>30625</v>
      </c>
      <c r="E746" s="1" t="s">
        <v>30626</v>
      </c>
      <c r="F746" s="51"/>
      <c r="G746" s="52"/>
      <c r="H746" s="52"/>
      <c r="I746" s="52"/>
      <c r="J746" s="52"/>
      <c r="K746" s="52"/>
      <c r="L746" s="52"/>
      <c r="M746" s="52"/>
      <c r="N746" s="52"/>
      <c r="O746" s="52"/>
    </row>
    <row r="747" ht="13.5" customHeight="1">
      <c r="A747" s="1" t="s">
        <v>30614</v>
      </c>
      <c r="B747" s="1" t="s">
        <v>13</v>
      </c>
      <c r="C747" s="1" t="s">
        <v>10</v>
      </c>
      <c r="D747" s="1" t="s">
        <v>30631</v>
      </c>
      <c r="E747" s="1" t="s">
        <v>30632</v>
      </c>
      <c r="F747" s="51"/>
      <c r="G747" s="52"/>
      <c r="H747" s="52"/>
      <c r="I747" s="52"/>
      <c r="J747" s="52"/>
      <c r="K747" s="52"/>
      <c r="L747" s="52"/>
      <c r="M747" s="52"/>
      <c r="N747" s="52"/>
      <c r="O747" s="52"/>
    </row>
    <row r="748" ht="13.5" customHeight="1">
      <c r="A748" s="1" t="s">
        <v>30614</v>
      </c>
      <c r="B748" s="1" t="s">
        <v>16</v>
      </c>
      <c r="C748" s="1" t="s">
        <v>10</v>
      </c>
      <c r="D748" s="1" t="s">
        <v>30637</v>
      </c>
      <c r="E748" s="1" t="s">
        <v>30638</v>
      </c>
      <c r="F748" s="51"/>
      <c r="G748" s="52"/>
      <c r="H748" s="52"/>
      <c r="I748" s="52"/>
      <c r="J748" s="52"/>
      <c r="K748" s="52"/>
      <c r="L748" s="52"/>
      <c r="M748" s="52"/>
      <c r="N748" s="52"/>
      <c r="O748" s="52"/>
    </row>
    <row r="749" ht="13.5" customHeight="1">
      <c r="A749" s="1" t="s">
        <v>30614</v>
      </c>
      <c r="B749" s="1" t="s">
        <v>21</v>
      </c>
      <c r="C749" s="1" t="s">
        <v>10</v>
      </c>
      <c r="D749" s="1" t="s">
        <v>30643</v>
      </c>
      <c r="E749" s="1" t="s">
        <v>30644</v>
      </c>
      <c r="F749" s="51"/>
      <c r="G749" s="52"/>
      <c r="H749" s="52"/>
      <c r="I749" s="52"/>
      <c r="J749" s="52"/>
      <c r="K749" s="52"/>
      <c r="L749" s="52"/>
      <c r="M749" s="52"/>
      <c r="N749" s="52"/>
      <c r="O749" s="52"/>
    </row>
    <row r="750" ht="13.5" customHeight="1">
      <c r="A750" s="1" t="s">
        <v>30614</v>
      </c>
      <c r="B750" s="1" t="s">
        <v>27</v>
      </c>
      <c r="C750" s="1" t="s">
        <v>10</v>
      </c>
      <c r="D750" s="1" t="s">
        <v>30649</v>
      </c>
      <c r="E750" s="1" t="s">
        <v>30650</v>
      </c>
      <c r="F750" s="51"/>
      <c r="G750" s="52"/>
      <c r="H750" s="52"/>
      <c r="I750" s="52"/>
      <c r="J750" s="52"/>
      <c r="K750" s="52"/>
      <c r="L750" s="52"/>
      <c r="M750" s="52"/>
      <c r="N750" s="52"/>
      <c r="O750" s="52"/>
    </row>
    <row r="751" ht="13.5" customHeight="1">
      <c r="A751" s="1" t="s">
        <v>30614</v>
      </c>
      <c r="B751" s="1" t="s">
        <v>31</v>
      </c>
      <c r="C751" s="1" t="s">
        <v>10</v>
      </c>
      <c r="D751" s="1" t="s">
        <v>30654</v>
      </c>
      <c r="E751" s="1" t="s">
        <v>30656</v>
      </c>
      <c r="F751" s="51"/>
      <c r="G751" s="52"/>
      <c r="H751" s="52"/>
      <c r="I751" s="52"/>
      <c r="J751" s="52"/>
      <c r="K751" s="52"/>
      <c r="L751" s="52"/>
      <c r="M751" s="52"/>
      <c r="N751" s="52"/>
      <c r="O751" s="52"/>
    </row>
    <row r="752" ht="13.5" customHeight="1">
      <c r="A752" s="1" t="s">
        <v>30614</v>
      </c>
      <c r="B752" s="1" t="s">
        <v>34</v>
      </c>
      <c r="C752" s="1" t="s">
        <v>10</v>
      </c>
      <c r="D752" s="1" t="s">
        <v>30657</v>
      </c>
      <c r="E752" s="1" t="s">
        <v>30659</v>
      </c>
      <c r="F752" s="51"/>
      <c r="G752" s="52"/>
      <c r="H752" s="52"/>
      <c r="I752" s="52"/>
      <c r="J752" s="52"/>
      <c r="K752" s="52"/>
      <c r="L752" s="52"/>
      <c r="M752" s="52"/>
      <c r="N752" s="52"/>
      <c r="O752" s="52"/>
    </row>
    <row r="753" ht="13.5" customHeight="1">
      <c r="A753" s="1" t="s">
        <v>30614</v>
      </c>
      <c r="B753" s="1" t="s">
        <v>40</v>
      </c>
      <c r="C753" s="1" t="s">
        <v>10</v>
      </c>
      <c r="D753" s="1" t="s">
        <v>30662</v>
      </c>
      <c r="E753" s="1" t="s">
        <v>30663</v>
      </c>
      <c r="F753" s="51"/>
      <c r="G753" s="52"/>
      <c r="H753" s="52"/>
      <c r="I753" s="52"/>
      <c r="J753" s="52"/>
      <c r="K753" s="52"/>
      <c r="L753" s="52"/>
      <c r="M753" s="52"/>
      <c r="N753" s="52"/>
      <c r="O753" s="52"/>
    </row>
    <row r="754" ht="13.5" customHeight="1">
      <c r="A754" s="1" t="s">
        <v>30614</v>
      </c>
      <c r="B754" s="1" t="s">
        <v>45</v>
      </c>
      <c r="C754" s="1" t="s">
        <v>10</v>
      </c>
      <c r="D754" s="1" t="s">
        <v>30667</v>
      </c>
      <c r="E754" s="1" t="s">
        <v>30669</v>
      </c>
      <c r="F754" s="51"/>
      <c r="G754" s="52"/>
      <c r="H754" s="52"/>
      <c r="I754" s="52"/>
      <c r="J754" s="52"/>
      <c r="K754" s="52"/>
      <c r="L754" s="52"/>
      <c r="M754" s="52"/>
      <c r="N754" s="52"/>
      <c r="O754" s="52"/>
    </row>
    <row r="755" ht="13.5" customHeight="1">
      <c r="A755" s="1" t="s">
        <v>30614</v>
      </c>
      <c r="B755" s="1" t="s">
        <v>52</v>
      </c>
      <c r="C755" s="1" t="s">
        <v>10</v>
      </c>
      <c r="D755" s="1" t="s">
        <v>30673</v>
      </c>
      <c r="E755" s="1" t="s">
        <v>30675</v>
      </c>
      <c r="F755" s="51"/>
      <c r="G755" s="52"/>
      <c r="H755" s="52"/>
      <c r="I755" s="52"/>
      <c r="J755" s="52"/>
      <c r="K755" s="52"/>
      <c r="L755" s="52"/>
      <c r="M755" s="52"/>
      <c r="N755" s="52"/>
      <c r="O755" s="52"/>
    </row>
    <row r="756" ht="13.5" customHeight="1">
      <c r="A756" s="1" t="s">
        <v>30614</v>
      </c>
      <c r="B756" s="1" t="s">
        <v>57</v>
      </c>
      <c r="C756" s="1" t="s">
        <v>10</v>
      </c>
      <c r="D756" s="1" t="s">
        <v>30679</v>
      </c>
      <c r="E756" s="1" t="s">
        <v>30681</v>
      </c>
      <c r="F756" s="51"/>
      <c r="G756" s="52"/>
      <c r="H756" s="52"/>
      <c r="I756" s="52"/>
      <c r="J756" s="52"/>
      <c r="K756" s="52"/>
      <c r="L756" s="52"/>
      <c r="M756" s="52"/>
      <c r="N756" s="52"/>
      <c r="O756" s="52"/>
    </row>
    <row r="757" ht="13.5" customHeight="1">
      <c r="A757" s="1" t="s">
        <v>30614</v>
      </c>
      <c r="B757" s="1" t="s">
        <v>60</v>
      </c>
      <c r="C757" s="1" t="s">
        <v>10</v>
      </c>
      <c r="D757" s="1" t="s">
        <v>30684</v>
      </c>
      <c r="E757" s="1" t="s">
        <v>30686</v>
      </c>
      <c r="F757" s="51"/>
      <c r="G757" s="52"/>
      <c r="H757" s="52"/>
      <c r="I757" s="52"/>
      <c r="J757" s="52"/>
      <c r="K757" s="52"/>
      <c r="L757" s="52"/>
      <c r="M757" s="52"/>
      <c r="N757" s="52"/>
      <c r="O757" s="52"/>
    </row>
    <row r="758" ht="13.5" customHeight="1">
      <c r="A758" s="1" t="s">
        <v>30614</v>
      </c>
      <c r="B758" s="1" t="s">
        <v>65</v>
      </c>
      <c r="C758" s="1" t="s">
        <v>10</v>
      </c>
      <c r="D758" s="1" t="s">
        <v>30690</v>
      </c>
      <c r="E758" s="1" t="s">
        <v>30692</v>
      </c>
      <c r="F758" s="51"/>
      <c r="G758" s="52"/>
      <c r="H758" s="52"/>
      <c r="I758" s="52"/>
      <c r="J758" s="52"/>
      <c r="K758" s="52"/>
      <c r="L758" s="52"/>
      <c r="M758" s="52"/>
      <c r="N758" s="52"/>
      <c r="O758" s="52"/>
    </row>
    <row r="759" ht="13.5" customHeight="1">
      <c r="A759" s="1" t="s">
        <v>30614</v>
      </c>
      <c r="B759" s="1" t="s">
        <v>70</v>
      </c>
      <c r="C759" s="1" t="s">
        <v>10</v>
      </c>
      <c r="D759" s="1" t="s">
        <v>30696</v>
      </c>
      <c r="E759" s="1" t="s">
        <v>30697</v>
      </c>
      <c r="F759" s="51"/>
      <c r="G759" s="52"/>
      <c r="H759" s="52"/>
      <c r="I759" s="52"/>
      <c r="J759" s="52"/>
      <c r="K759" s="52"/>
      <c r="L759" s="52"/>
      <c r="M759" s="52"/>
      <c r="N759" s="52"/>
      <c r="O759" s="52"/>
    </row>
    <row r="760" ht="13.5" customHeight="1">
      <c r="A760" s="1" t="s">
        <v>30614</v>
      </c>
      <c r="B760" s="1" t="s">
        <v>74</v>
      </c>
      <c r="C760" s="1" t="s">
        <v>10</v>
      </c>
      <c r="D760" s="1" t="s">
        <v>30699</v>
      </c>
      <c r="E760" s="1" t="s">
        <v>30700</v>
      </c>
      <c r="F760" s="51"/>
      <c r="G760" s="52"/>
      <c r="H760" s="52"/>
      <c r="I760" s="52"/>
      <c r="J760" s="52"/>
      <c r="K760" s="52"/>
      <c r="L760" s="52"/>
      <c r="M760" s="52"/>
      <c r="N760" s="52"/>
      <c r="O760" s="52"/>
    </row>
    <row r="761" ht="13.5" customHeight="1">
      <c r="A761" s="1" t="s">
        <v>30614</v>
      </c>
      <c r="B761" s="1" t="s">
        <v>78</v>
      </c>
      <c r="C761" s="1" t="s">
        <v>10</v>
      </c>
      <c r="D761" s="1" t="s">
        <v>30704</v>
      </c>
      <c r="E761" s="1" t="s">
        <v>30706</v>
      </c>
      <c r="F761" s="51"/>
      <c r="G761" s="52"/>
      <c r="H761" s="52"/>
      <c r="I761" s="52"/>
      <c r="J761" s="52"/>
      <c r="K761" s="52"/>
      <c r="L761" s="52"/>
      <c r="M761" s="52"/>
      <c r="N761" s="52"/>
      <c r="O761" s="52"/>
    </row>
    <row r="762" ht="13.5" customHeight="1">
      <c r="A762" s="1" t="s">
        <v>30614</v>
      </c>
      <c r="B762" s="1" t="s">
        <v>83</v>
      </c>
      <c r="C762" s="1" t="s">
        <v>10</v>
      </c>
      <c r="D762" s="1" t="s">
        <v>30709</v>
      </c>
      <c r="E762" s="1" t="s">
        <v>30711</v>
      </c>
      <c r="F762" s="51"/>
      <c r="G762" s="52"/>
      <c r="H762" s="52"/>
      <c r="I762" s="52"/>
      <c r="J762" s="52"/>
      <c r="K762" s="52"/>
      <c r="L762" s="52"/>
      <c r="M762" s="52"/>
      <c r="N762" s="52"/>
      <c r="O762" s="52"/>
    </row>
    <row r="763" ht="13.5" customHeight="1">
      <c r="A763" s="1" t="s">
        <v>30614</v>
      </c>
      <c r="B763" s="1" t="s">
        <v>86</v>
      </c>
      <c r="C763" s="1" t="s">
        <v>10</v>
      </c>
      <c r="D763" s="1" t="s">
        <v>30716</v>
      </c>
      <c r="E763" s="1" t="s">
        <v>30717</v>
      </c>
      <c r="F763" s="51"/>
      <c r="G763" s="52"/>
      <c r="H763" s="52"/>
      <c r="I763" s="52"/>
      <c r="J763" s="52"/>
      <c r="K763" s="52"/>
      <c r="L763" s="52"/>
      <c r="M763" s="52"/>
      <c r="N763" s="52"/>
      <c r="O763" s="52"/>
    </row>
    <row r="764" ht="13.5" customHeight="1">
      <c r="A764" s="1" t="s">
        <v>30614</v>
      </c>
      <c r="B764" s="1" t="s">
        <v>91</v>
      </c>
      <c r="C764" s="1" t="s">
        <v>10</v>
      </c>
      <c r="D764" s="1" t="s">
        <v>30723</v>
      </c>
      <c r="E764" s="1" t="s">
        <v>30724</v>
      </c>
      <c r="F764" s="51"/>
      <c r="G764" s="52"/>
      <c r="H764" s="52"/>
      <c r="I764" s="52"/>
      <c r="J764" s="52"/>
      <c r="K764" s="52"/>
      <c r="L764" s="52"/>
      <c r="M764" s="52"/>
      <c r="N764" s="52"/>
      <c r="O764" s="52"/>
    </row>
    <row r="765" ht="13.5" customHeight="1">
      <c r="A765" s="1" t="s">
        <v>30614</v>
      </c>
      <c r="B765" s="1" t="s">
        <v>94</v>
      </c>
      <c r="C765" s="1" t="s">
        <v>10</v>
      </c>
      <c r="D765" s="1" t="s">
        <v>30727</v>
      </c>
      <c r="E765" s="1" t="s">
        <v>30730</v>
      </c>
      <c r="F765" s="51"/>
      <c r="G765" s="52"/>
      <c r="H765" s="52"/>
      <c r="I765" s="52"/>
      <c r="J765" s="52"/>
      <c r="K765" s="52"/>
      <c r="L765" s="52"/>
      <c r="M765" s="52"/>
      <c r="N765" s="52"/>
      <c r="O765" s="52"/>
    </row>
    <row r="766" ht="13.5" customHeight="1">
      <c r="A766" s="1" t="s">
        <v>30614</v>
      </c>
      <c r="B766" s="1" t="s">
        <v>186</v>
      </c>
      <c r="C766" s="1" t="s">
        <v>10</v>
      </c>
      <c r="D766" s="1" t="s">
        <v>30731</v>
      </c>
      <c r="E766" s="1" t="s">
        <v>30733</v>
      </c>
      <c r="F766" s="51"/>
      <c r="G766" s="52"/>
      <c r="H766" s="52"/>
      <c r="I766" s="52"/>
      <c r="J766" s="52"/>
      <c r="K766" s="52"/>
      <c r="L766" s="52"/>
      <c r="M766" s="52"/>
      <c r="N766" s="52"/>
      <c r="O766" s="52"/>
    </row>
    <row r="767" ht="13.5" customHeight="1">
      <c r="A767" s="1" t="s">
        <v>30614</v>
      </c>
      <c r="B767" s="1" t="s">
        <v>189</v>
      </c>
      <c r="C767" s="1" t="s">
        <v>10</v>
      </c>
      <c r="D767" s="1" t="s">
        <v>30737</v>
      </c>
      <c r="E767" s="1" t="s">
        <v>30739</v>
      </c>
      <c r="F767" s="51"/>
      <c r="G767" s="52"/>
      <c r="H767" s="52"/>
      <c r="I767" s="52"/>
      <c r="J767" s="52"/>
      <c r="K767" s="52"/>
      <c r="L767" s="52"/>
      <c r="M767" s="52"/>
      <c r="N767" s="52"/>
      <c r="O767" s="52"/>
    </row>
    <row r="768" ht="13.5" customHeight="1">
      <c r="A768" s="1" t="s">
        <v>30614</v>
      </c>
      <c r="B768" s="1" t="s">
        <v>193</v>
      </c>
      <c r="C768" s="1" t="s">
        <v>10</v>
      </c>
      <c r="D768" s="1" t="s">
        <v>30743</v>
      </c>
      <c r="E768" s="1" t="s">
        <v>30745</v>
      </c>
      <c r="F768" s="51"/>
      <c r="G768" s="52"/>
      <c r="H768" s="52"/>
      <c r="I768" s="52"/>
      <c r="J768" s="52"/>
      <c r="K768" s="52"/>
      <c r="L768" s="52"/>
      <c r="M768" s="52"/>
      <c r="N768" s="52"/>
      <c r="O768" s="52"/>
    </row>
    <row r="769" ht="13.5" customHeight="1">
      <c r="A769" s="1" t="s">
        <v>30614</v>
      </c>
      <c r="B769" s="1" t="s">
        <v>197</v>
      </c>
      <c r="C769" s="1" t="s">
        <v>10</v>
      </c>
      <c r="D769" s="1" t="s">
        <v>30749</v>
      </c>
      <c r="E769" s="1" t="s">
        <v>30751</v>
      </c>
      <c r="F769" s="51"/>
      <c r="G769" s="52"/>
      <c r="H769" s="52"/>
      <c r="I769" s="52"/>
      <c r="J769" s="52"/>
      <c r="K769" s="52"/>
      <c r="L769" s="52"/>
      <c r="M769" s="52"/>
      <c r="N769" s="52"/>
      <c r="O769" s="52"/>
    </row>
    <row r="770" ht="13.5" customHeight="1">
      <c r="A770" s="1" t="s">
        <v>30614</v>
      </c>
      <c r="B770" s="1" t="s">
        <v>201</v>
      </c>
      <c r="C770" s="1" t="s">
        <v>10</v>
      </c>
      <c r="D770" s="1" t="s">
        <v>30753</v>
      </c>
      <c r="E770" s="1" t="s">
        <v>30756</v>
      </c>
      <c r="F770" s="51"/>
      <c r="G770" s="52"/>
      <c r="H770" s="52"/>
      <c r="I770" s="52"/>
      <c r="J770" s="52"/>
      <c r="K770" s="52"/>
      <c r="L770" s="52"/>
      <c r="M770" s="52"/>
      <c r="N770" s="52"/>
      <c r="O770" s="52"/>
    </row>
    <row r="771" ht="13.5" customHeight="1">
      <c r="A771" s="1" t="s">
        <v>30614</v>
      </c>
      <c r="B771" s="1" t="s">
        <v>206</v>
      </c>
      <c r="C771" s="1" t="s">
        <v>10</v>
      </c>
      <c r="D771" s="1" t="s">
        <v>30759</v>
      </c>
      <c r="E771" s="1" t="s">
        <v>30760</v>
      </c>
      <c r="F771" s="51"/>
      <c r="G771" s="52"/>
      <c r="H771" s="52"/>
      <c r="I771" s="52"/>
      <c r="J771" s="52"/>
      <c r="K771" s="52"/>
      <c r="L771" s="52"/>
      <c r="M771" s="52"/>
      <c r="N771" s="52"/>
      <c r="O771" s="52"/>
    </row>
    <row r="772" ht="13.5" customHeight="1">
      <c r="A772" s="1" t="s">
        <v>30614</v>
      </c>
      <c r="B772" s="1" t="s">
        <v>211</v>
      </c>
      <c r="C772" s="1" t="s">
        <v>10</v>
      </c>
      <c r="D772" s="1" t="s">
        <v>30765</v>
      </c>
      <c r="E772" s="1" t="s">
        <v>30766</v>
      </c>
      <c r="F772" s="51"/>
      <c r="G772" s="52"/>
      <c r="H772" s="52"/>
      <c r="I772" s="52"/>
      <c r="J772" s="52"/>
      <c r="K772" s="52"/>
      <c r="L772" s="52"/>
      <c r="M772" s="52"/>
      <c r="N772" s="52"/>
      <c r="O772" s="52"/>
    </row>
    <row r="773" ht="13.5" customHeight="1">
      <c r="A773" s="1" t="s">
        <v>30614</v>
      </c>
      <c r="B773" s="1" t="s">
        <v>215</v>
      </c>
      <c r="C773" s="1" t="s">
        <v>10</v>
      </c>
      <c r="D773" s="1" t="s">
        <v>30769</v>
      </c>
      <c r="E773" s="1" t="s">
        <v>30770</v>
      </c>
      <c r="F773" s="51"/>
      <c r="G773" s="52"/>
      <c r="H773" s="52"/>
      <c r="I773" s="52"/>
      <c r="J773" s="52"/>
      <c r="K773" s="52"/>
      <c r="L773" s="52"/>
      <c r="M773" s="52"/>
      <c r="N773" s="52"/>
      <c r="O773" s="52"/>
    </row>
    <row r="774" ht="13.5" customHeight="1">
      <c r="A774" s="1" t="s">
        <v>30614</v>
      </c>
      <c r="B774" s="1" t="s">
        <v>220</v>
      </c>
      <c r="C774" s="1" t="s">
        <v>10</v>
      </c>
      <c r="D774" s="1" t="s">
        <v>30774</v>
      </c>
      <c r="E774" s="1" t="s">
        <v>30775</v>
      </c>
      <c r="F774" s="51"/>
      <c r="G774" s="52"/>
      <c r="H774" s="52"/>
      <c r="I774" s="52"/>
      <c r="J774" s="52"/>
      <c r="K774" s="52"/>
      <c r="L774" s="52"/>
      <c r="M774" s="52"/>
      <c r="N774" s="52"/>
      <c r="O774" s="52"/>
    </row>
    <row r="775" ht="13.5" customHeight="1">
      <c r="A775" s="1" t="s">
        <v>30614</v>
      </c>
      <c r="B775" s="1" t="s">
        <v>223</v>
      </c>
      <c r="C775" s="1" t="s">
        <v>10</v>
      </c>
      <c r="D775" s="1" t="s">
        <v>30780</v>
      </c>
      <c r="E775" s="1" t="s">
        <v>30781</v>
      </c>
      <c r="F775" s="51"/>
      <c r="G775" s="52"/>
      <c r="H775" s="52"/>
      <c r="I775" s="52"/>
      <c r="J775" s="52"/>
      <c r="K775" s="52"/>
      <c r="L775" s="52"/>
      <c r="M775" s="52"/>
      <c r="N775" s="52"/>
      <c r="O775" s="52"/>
    </row>
    <row r="776" ht="13.5" customHeight="1">
      <c r="A776" s="1" t="s">
        <v>30614</v>
      </c>
      <c r="B776" s="1" t="s">
        <v>229</v>
      </c>
      <c r="C776" s="1" t="s">
        <v>10</v>
      </c>
      <c r="D776" s="1" t="s">
        <v>30785</v>
      </c>
      <c r="E776" s="1" t="s">
        <v>30786</v>
      </c>
      <c r="F776" s="51"/>
      <c r="G776" s="52"/>
      <c r="H776" s="52"/>
      <c r="I776" s="52"/>
      <c r="J776" s="52"/>
      <c r="K776" s="52"/>
      <c r="L776" s="52"/>
      <c r="M776" s="52"/>
      <c r="N776" s="52"/>
      <c r="O776" s="52"/>
    </row>
    <row r="777" ht="13.5" customHeight="1">
      <c r="A777" s="1" t="s">
        <v>30614</v>
      </c>
      <c r="B777" s="1" t="s">
        <v>233</v>
      </c>
      <c r="C777" s="1" t="s">
        <v>10</v>
      </c>
      <c r="D777" s="1" t="s">
        <v>30788</v>
      </c>
      <c r="E777" s="1" t="s">
        <v>30790</v>
      </c>
      <c r="F777" s="51"/>
      <c r="G777" s="52"/>
      <c r="H777" s="52"/>
      <c r="I777" s="52"/>
      <c r="J777" s="52"/>
      <c r="K777" s="52"/>
      <c r="L777" s="52"/>
      <c r="M777" s="52"/>
      <c r="N777" s="52"/>
      <c r="O777" s="52"/>
    </row>
    <row r="778" ht="13.5" customHeight="1">
      <c r="A778" s="1" t="s">
        <v>30614</v>
      </c>
      <c r="B778" s="1" t="s">
        <v>237</v>
      </c>
      <c r="C778" s="1" t="s">
        <v>115</v>
      </c>
      <c r="D778" s="1" t="s">
        <v>30794</v>
      </c>
      <c r="E778" s="1" t="s">
        <v>30796</v>
      </c>
      <c r="F778" s="51"/>
      <c r="G778" s="52"/>
      <c r="H778" s="52"/>
      <c r="I778" s="52"/>
      <c r="J778" s="52"/>
      <c r="K778" s="52"/>
      <c r="L778" s="52"/>
      <c r="M778" s="52"/>
      <c r="N778" s="52"/>
      <c r="O778" s="52"/>
    </row>
    <row r="779" ht="13.5" customHeight="1">
      <c r="A779" s="1" t="s">
        <v>30614</v>
      </c>
      <c r="B779" s="1" t="s">
        <v>241</v>
      </c>
      <c r="C779" s="1" t="s">
        <v>10</v>
      </c>
      <c r="D779" s="1" t="s">
        <v>30799</v>
      </c>
      <c r="E779" s="1" t="s">
        <v>30801</v>
      </c>
      <c r="F779" s="51"/>
      <c r="G779" s="52"/>
      <c r="H779" s="52"/>
      <c r="I779" s="52"/>
      <c r="J779" s="52"/>
      <c r="K779" s="52"/>
      <c r="L779" s="52"/>
      <c r="M779" s="52"/>
      <c r="N779" s="52"/>
      <c r="O779" s="52"/>
    </row>
    <row r="780" ht="13.5" customHeight="1">
      <c r="A780" s="1" t="s">
        <v>30614</v>
      </c>
      <c r="B780" s="1" t="s">
        <v>99</v>
      </c>
      <c r="C780" s="1" t="s">
        <v>817</v>
      </c>
      <c r="D780" s="50"/>
      <c r="E780" s="50"/>
      <c r="F780" s="51"/>
      <c r="G780" s="52"/>
      <c r="H780" s="52"/>
      <c r="I780" s="52"/>
      <c r="J780" s="52"/>
      <c r="K780" s="52"/>
      <c r="L780" s="52"/>
      <c r="M780" s="52"/>
      <c r="N780" s="52"/>
      <c r="O780" s="52"/>
    </row>
    <row r="781" ht="13.5" customHeight="1">
      <c r="A781" s="1" t="s">
        <v>30807</v>
      </c>
      <c r="B781" s="2" t="s">
        <v>1</v>
      </c>
      <c r="C781" s="1" t="s">
        <v>26504</v>
      </c>
      <c r="D781" s="50"/>
      <c r="E781" s="50"/>
      <c r="F781" s="51"/>
      <c r="G781" s="52"/>
      <c r="H781" s="52"/>
      <c r="I781" s="52"/>
      <c r="J781" s="52"/>
      <c r="K781" s="52"/>
      <c r="L781" s="52"/>
      <c r="M781" s="52"/>
      <c r="N781" s="52"/>
      <c r="O781" s="52"/>
    </row>
    <row r="782" ht="13.5" customHeight="1">
      <c r="A782" s="1" t="s">
        <v>30807</v>
      </c>
      <c r="B782" s="1" t="s">
        <v>5</v>
      </c>
      <c r="C782" s="1" t="s">
        <v>102</v>
      </c>
      <c r="D782" s="1" t="s">
        <v>30812</v>
      </c>
      <c r="E782" s="1" t="s">
        <v>30813</v>
      </c>
      <c r="F782" s="51"/>
      <c r="G782" s="52"/>
      <c r="H782" s="52"/>
      <c r="I782" s="52"/>
      <c r="J782" s="52"/>
      <c r="K782" s="52"/>
      <c r="L782" s="52"/>
      <c r="M782" s="52"/>
      <c r="N782" s="52"/>
      <c r="O782" s="52"/>
    </row>
    <row r="783" ht="13.5" customHeight="1">
      <c r="A783" s="1" t="s">
        <v>30807</v>
      </c>
      <c r="B783" s="1" t="s">
        <v>9</v>
      </c>
      <c r="C783" s="1" t="s">
        <v>10</v>
      </c>
      <c r="D783" s="1" t="s">
        <v>30818</v>
      </c>
      <c r="E783" s="1" t="s">
        <v>30819</v>
      </c>
      <c r="F783" s="51"/>
      <c r="G783" s="52"/>
      <c r="H783" s="52"/>
      <c r="I783" s="52"/>
      <c r="J783" s="52"/>
      <c r="K783" s="52"/>
      <c r="L783" s="52"/>
      <c r="M783" s="52"/>
      <c r="N783" s="52"/>
      <c r="O783" s="52"/>
    </row>
    <row r="784" ht="13.5" customHeight="1">
      <c r="A784" s="1" t="s">
        <v>30807</v>
      </c>
      <c r="B784" s="1" t="s">
        <v>13</v>
      </c>
      <c r="C784" s="1" t="s">
        <v>10</v>
      </c>
      <c r="D784" s="1" t="s">
        <v>30824</v>
      </c>
      <c r="E784" s="1" t="s">
        <v>30825</v>
      </c>
      <c r="F784" s="51"/>
      <c r="G784" s="52"/>
      <c r="H784" s="52"/>
      <c r="I784" s="52"/>
      <c r="J784" s="52"/>
      <c r="K784" s="52"/>
      <c r="L784" s="52"/>
      <c r="M784" s="52"/>
      <c r="N784" s="52"/>
      <c r="O784" s="52"/>
    </row>
    <row r="785" ht="13.5" customHeight="1">
      <c r="A785" s="1" t="s">
        <v>30807</v>
      </c>
      <c r="B785" s="1" t="s">
        <v>16</v>
      </c>
      <c r="C785" s="1" t="s">
        <v>10</v>
      </c>
      <c r="D785" s="1" t="s">
        <v>30829</v>
      </c>
      <c r="E785" s="1" t="s">
        <v>30830</v>
      </c>
      <c r="F785" s="51"/>
      <c r="G785" s="52"/>
      <c r="H785" s="52"/>
      <c r="I785" s="52"/>
      <c r="J785" s="52"/>
      <c r="K785" s="52"/>
      <c r="L785" s="52"/>
      <c r="M785" s="52"/>
      <c r="N785" s="52"/>
      <c r="O785" s="52"/>
    </row>
    <row r="786" ht="13.5" customHeight="1">
      <c r="A786" s="1" t="s">
        <v>30807</v>
      </c>
      <c r="B786" s="1" t="s">
        <v>21</v>
      </c>
      <c r="C786" s="1" t="s">
        <v>10</v>
      </c>
      <c r="D786" s="1" t="s">
        <v>30834</v>
      </c>
      <c r="E786" s="1" t="s">
        <v>30835</v>
      </c>
      <c r="F786" s="51"/>
      <c r="G786" s="52"/>
      <c r="H786" s="52"/>
      <c r="I786" s="52"/>
      <c r="J786" s="52"/>
      <c r="K786" s="52"/>
      <c r="L786" s="52"/>
      <c r="M786" s="52"/>
      <c r="N786" s="52"/>
      <c r="O786" s="52"/>
    </row>
    <row r="787" ht="13.5" customHeight="1">
      <c r="A787" s="1" t="s">
        <v>30807</v>
      </c>
      <c r="B787" s="1" t="s">
        <v>27</v>
      </c>
      <c r="C787" s="1" t="s">
        <v>10</v>
      </c>
      <c r="D787" s="1" t="s">
        <v>30840</v>
      </c>
      <c r="E787" s="1" t="s">
        <v>30841</v>
      </c>
      <c r="F787" s="51"/>
      <c r="G787" s="52"/>
      <c r="H787" s="52"/>
      <c r="I787" s="52"/>
      <c r="J787" s="52"/>
      <c r="K787" s="52"/>
      <c r="L787" s="52"/>
      <c r="M787" s="52"/>
      <c r="N787" s="52"/>
      <c r="O787" s="52"/>
    </row>
    <row r="788" ht="13.5" customHeight="1">
      <c r="A788" s="1" t="s">
        <v>30807</v>
      </c>
      <c r="B788" s="1" t="s">
        <v>31</v>
      </c>
      <c r="C788" s="1" t="s">
        <v>10</v>
      </c>
      <c r="D788" s="1" t="s">
        <v>30846</v>
      </c>
      <c r="E788" s="1" t="s">
        <v>30847</v>
      </c>
      <c r="F788" s="51"/>
      <c r="G788" s="52"/>
      <c r="H788" s="52"/>
      <c r="I788" s="52"/>
      <c r="J788" s="52"/>
      <c r="K788" s="52"/>
      <c r="L788" s="52"/>
      <c r="M788" s="52"/>
      <c r="N788" s="52"/>
      <c r="O788" s="52"/>
    </row>
    <row r="789" ht="13.5" customHeight="1">
      <c r="A789" s="1" t="s">
        <v>30807</v>
      </c>
      <c r="B789" s="1" t="s">
        <v>34</v>
      </c>
      <c r="C789" s="1" t="s">
        <v>10</v>
      </c>
      <c r="D789" s="1" t="s">
        <v>30854</v>
      </c>
      <c r="E789" s="1" t="s">
        <v>30855</v>
      </c>
      <c r="F789" s="51"/>
      <c r="G789" s="52"/>
      <c r="H789" s="52"/>
      <c r="I789" s="52"/>
      <c r="J789" s="52"/>
      <c r="K789" s="52"/>
      <c r="L789" s="52"/>
      <c r="M789" s="52"/>
      <c r="N789" s="52"/>
      <c r="O789" s="52"/>
    </row>
    <row r="790" ht="13.5" customHeight="1">
      <c r="A790" s="1" t="s">
        <v>30807</v>
      </c>
      <c r="B790" s="1" t="s">
        <v>40</v>
      </c>
      <c r="C790" s="1" t="s">
        <v>10</v>
      </c>
      <c r="D790" s="1" t="s">
        <v>30859</v>
      </c>
      <c r="E790" s="1" t="s">
        <v>30860</v>
      </c>
      <c r="F790" s="51"/>
      <c r="G790" s="52"/>
      <c r="H790" s="52"/>
      <c r="I790" s="52"/>
      <c r="J790" s="52"/>
      <c r="K790" s="52"/>
      <c r="L790" s="52"/>
      <c r="M790" s="52"/>
      <c r="N790" s="52"/>
      <c r="O790" s="52"/>
    </row>
    <row r="791" ht="13.5" customHeight="1">
      <c r="A791" s="1" t="s">
        <v>30807</v>
      </c>
      <c r="B791" s="1" t="s">
        <v>45</v>
      </c>
      <c r="C791" s="1" t="s">
        <v>10</v>
      </c>
      <c r="D791" s="1" t="s">
        <v>30863</v>
      </c>
      <c r="E791" s="1" t="s">
        <v>30864</v>
      </c>
      <c r="F791" s="51"/>
      <c r="G791" s="52"/>
      <c r="H791" s="52"/>
      <c r="I791" s="52"/>
      <c r="J791" s="52"/>
      <c r="K791" s="52"/>
      <c r="L791" s="52"/>
      <c r="M791" s="52"/>
      <c r="N791" s="52"/>
      <c r="O791" s="52"/>
    </row>
    <row r="792" ht="13.5" customHeight="1">
      <c r="A792" s="1" t="s">
        <v>30807</v>
      </c>
      <c r="B792" s="1" t="s">
        <v>52</v>
      </c>
      <c r="C792" s="1" t="s">
        <v>10</v>
      </c>
      <c r="D792" s="1" t="s">
        <v>30869</v>
      </c>
      <c r="E792" s="1" t="s">
        <v>30870</v>
      </c>
      <c r="F792" s="51"/>
      <c r="G792" s="52"/>
      <c r="H792" s="52"/>
      <c r="I792" s="52"/>
      <c r="J792" s="52"/>
      <c r="K792" s="52"/>
      <c r="L792" s="52"/>
      <c r="M792" s="52"/>
      <c r="N792" s="52"/>
      <c r="O792" s="52"/>
    </row>
    <row r="793" ht="13.5" customHeight="1">
      <c r="A793" s="1" t="s">
        <v>30807</v>
      </c>
      <c r="B793" s="1" t="s">
        <v>57</v>
      </c>
      <c r="C793" s="1" t="s">
        <v>10</v>
      </c>
      <c r="D793" s="1" t="s">
        <v>30875</v>
      </c>
      <c r="E793" s="1" t="s">
        <v>30876</v>
      </c>
      <c r="F793" s="51"/>
      <c r="G793" s="52"/>
      <c r="H793" s="52"/>
      <c r="I793" s="52"/>
      <c r="J793" s="52"/>
      <c r="K793" s="52"/>
      <c r="L793" s="52"/>
      <c r="M793" s="52"/>
      <c r="N793" s="52"/>
      <c r="O793" s="52"/>
    </row>
    <row r="794" ht="13.5" customHeight="1">
      <c r="A794" s="1" t="s">
        <v>30807</v>
      </c>
      <c r="B794" s="1" t="s">
        <v>60</v>
      </c>
      <c r="C794" s="1" t="s">
        <v>10</v>
      </c>
      <c r="D794" s="1" t="s">
        <v>30879</v>
      </c>
      <c r="E794" s="1" t="s">
        <v>30881</v>
      </c>
      <c r="F794" s="51"/>
      <c r="G794" s="52"/>
      <c r="H794" s="52"/>
      <c r="I794" s="52"/>
      <c r="J794" s="52"/>
      <c r="K794" s="52"/>
      <c r="L794" s="52"/>
      <c r="M794" s="52"/>
      <c r="N794" s="52"/>
      <c r="O794" s="52"/>
    </row>
    <row r="795" ht="13.5" customHeight="1">
      <c r="A795" s="1" t="s">
        <v>30807</v>
      </c>
      <c r="B795" s="1" t="s">
        <v>65</v>
      </c>
      <c r="C795" s="1" t="s">
        <v>10</v>
      </c>
      <c r="D795" s="1" t="s">
        <v>30885</v>
      </c>
      <c r="E795" s="1" t="s">
        <v>30886</v>
      </c>
      <c r="F795" s="51"/>
      <c r="G795" s="52"/>
      <c r="H795" s="52"/>
      <c r="I795" s="52"/>
      <c r="J795" s="52"/>
      <c r="K795" s="52"/>
      <c r="L795" s="52"/>
      <c r="M795" s="52"/>
      <c r="N795" s="52"/>
      <c r="O795" s="52"/>
    </row>
    <row r="796" ht="13.5" customHeight="1">
      <c r="A796" s="1" t="s">
        <v>30807</v>
      </c>
      <c r="B796" s="1" t="s">
        <v>70</v>
      </c>
      <c r="C796" s="1" t="s">
        <v>10</v>
      </c>
      <c r="D796" s="1" t="s">
        <v>30891</v>
      </c>
      <c r="E796" s="1" t="s">
        <v>30892</v>
      </c>
      <c r="F796" s="51"/>
      <c r="G796" s="52"/>
      <c r="H796" s="52"/>
      <c r="I796" s="52"/>
      <c r="J796" s="52"/>
      <c r="K796" s="52"/>
      <c r="L796" s="52"/>
      <c r="M796" s="52"/>
      <c r="N796" s="52"/>
      <c r="O796" s="52"/>
    </row>
    <row r="797" ht="13.5" customHeight="1">
      <c r="A797" s="1" t="s">
        <v>30807</v>
      </c>
      <c r="B797" s="1" t="s">
        <v>74</v>
      </c>
      <c r="C797" s="1" t="s">
        <v>10</v>
      </c>
      <c r="D797" s="1" t="s">
        <v>30896</v>
      </c>
      <c r="E797" s="1" t="s">
        <v>30898</v>
      </c>
      <c r="F797" s="51"/>
      <c r="G797" s="52"/>
      <c r="H797" s="52"/>
      <c r="I797" s="52"/>
      <c r="J797" s="52"/>
      <c r="K797" s="52"/>
      <c r="L797" s="52"/>
      <c r="M797" s="52"/>
      <c r="N797" s="52"/>
      <c r="O797" s="52"/>
    </row>
    <row r="798" ht="13.5" customHeight="1">
      <c r="A798" s="1" t="s">
        <v>30807</v>
      </c>
      <c r="B798" s="1" t="s">
        <v>78</v>
      </c>
      <c r="C798" s="1" t="s">
        <v>10</v>
      </c>
      <c r="D798" s="1" t="s">
        <v>30900</v>
      </c>
      <c r="E798" s="1" t="s">
        <v>30902</v>
      </c>
      <c r="F798" s="51"/>
      <c r="G798" s="52"/>
      <c r="H798" s="52"/>
      <c r="I798" s="52"/>
      <c r="J798" s="52"/>
      <c r="K798" s="52"/>
      <c r="L798" s="52"/>
      <c r="M798" s="52"/>
      <c r="N798" s="52"/>
      <c r="O798" s="52"/>
    </row>
    <row r="799" ht="13.5" customHeight="1">
      <c r="A799" s="1" t="s">
        <v>30807</v>
      </c>
      <c r="B799" s="1" t="s">
        <v>83</v>
      </c>
      <c r="C799" s="1" t="s">
        <v>10</v>
      </c>
      <c r="D799" s="1" t="s">
        <v>30905</v>
      </c>
      <c r="E799" s="1" t="s">
        <v>30907</v>
      </c>
      <c r="F799" s="51"/>
      <c r="G799" s="52"/>
      <c r="H799" s="52"/>
      <c r="I799" s="52"/>
      <c r="J799" s="52"/>
      <c r="K799" s="52"/>
      <c r="L799" s="52"/>
      <c r="M799" s="52"/>
      <c r="N799" s="52"/>
      <c r="O799" s="52"/>
    </row>
    <row r="800" ht="13.5" customHeight="1">
      <c r="A800" s="1" t="s">
        <v>30807</v>
      </c>
      <c r="B800" s="1" t="s">
        <v>86</v>
      </c>
      <c r="C800" s="1" t="s">
        <v>10</v>
      </c>
      <c r="D800" s="1" t="s">
        <v>30911</v>
      </c>
      <c r="E800" s="1" t="s">
        <v>30913</v>
      </c>
      <c r="F800" s="51"/>
      <c r="G800" s="52"/>
      <c r="H800" s="52"/>
      <c r="I800" s="52"/>
      <c r="J800" s="52"/>
      <c r="K800" s="52"/>
      <c r="L800" s="52"/>
      <c r="M800" s="52"/>
      <c r="N800" s="52"/>
      <c r="O800" s="52"/>
    </row>
    <row r="801" ht="13.5" customHeight="1">
      <c r="A801" s="1" t="s">
        <v>30807</v>
      </c>
      <c r="B801" s="1" t="s">
        <v>91</v>
      </c>
      <c r="C801" s="1" t="s">
        <v>10</v>
      </c>
      <c r="D801" s="1" t="s">
        <v>30917</v>
      </c>
      <c r="E801" s="1" t="s">
        <v>30919</v>
      </c>
      <c r="F801" s="51"/>
      <c r="G801" s="52"/>
      <c r="H801" s="52"/>
      <c r="I801" s="52"/>
      <c r="J801" s="52"/>
      <c r="K801" s="52"/>
      <c r="L801" s="52"/>
      <c r="M801" s="52"/>
      <c r="N801" s="52"/>
      <c r="O801" s="52"/>
    </row>
    <row r="802" ht="13.5" customHeight="1">
      <c r="A802" s="1" t="s">
        <v>30807</v>
      </c>
      <c r="B802" s="1" t="s">
        <v>94</v>
      </c>
      <c r="C802" s="1" t="s">
        <v>10</v>
      </c>
      <c r="D802" s="1" t="s">
        <v>30921</v>
      </c>
      <c r="E802" s="1" t="s">
        <v>30923</v>
      </c>
      <c r="F802" s="51"/>
      <c r="G802" s="52"/>
      <c r="H802" s="52"/>
      <c r="I802" s="52"/>
      <c r="J802" s="52"/>
      <c r="K802" s="52"/>
      <c r="L802" s="52"/>
      <c r="M802" s="52"/>
      <c r="N802" s="52"/>
      <c r="O802" s="52"/>
    </row>
    <row r="803" ht="13.5" customHeight="1">
      <c r="A803" s="1" t="s">
        <v>30807</v>
      </c>
      <c r="B803" s="1" t="s">
        <v>186</v>
      </c>
      <c r="C803" s="1" t="s">
        <v>10</v>
      </c>
      <c r="D803" s="1" t="s">
        <v>30927</v>
      </c>
      <c r="E803" s="1" t="s">
        <v>30929</v>
      </c>
      <c r="F803" s="51"/>
      <c r="G803" s="52"/>
      <c r="H803" s="52"/>
      <c r="I803" s="52"/>
      <c r="J803" s="52"/>
      <c r="K803" s="52"/>
      <c r="L803" s="52"/>
      <c r="M803" s="52"/>
      <c r="N803" s="52"/>
      <c r="O803" s="52"/>
    </row>
    <row r="804" ht="13.5" customHeight="1">
      <c r="A804" s="1" t="s">
        <v>30807</v>
      </c>
      <c r="B804" s="1" t="s">
        <v>189</v>
      </c>
      <c r="C804" s="1" t="s">
        <v>10</v>
      </c>
      <c r="D804" s="1" t="s">
        <v>30932</v>
      </c>
      <c r="E804" s="1" t="s">
        <v>30933</v>
      </c>
      <c r="F804" s="51"/>
      <c r="G804" s="52"/>
      <c r="H804" s="52"/>
      <c r="I804" s="52"/>
      <c r="J804" s="52"/>
      <c r="K804" s="52"/>
      <c r="L804" s="52"/>
      <c r="M804" s="52"/>
      <c r="N804" s="52"/>
      <c r="O804" s="52"/>
    </row>
    <row r="805" ht="13.5" customHeight="1">
      <c r="A805" s="1" t="s">
        <v>30807</v>
      </c>
      <c r="B805" s="1" t="s">
        <v>193</v>
      </c>
      <c r="C805" s="1" t="s">
        <v>10</v>
      </c>
      <c r="D805" s="1" t="s">
        <v>30938</v>
      </c>
      <c r="E805" s="1" t="s">
        <v>30939</v>
      </c>
      <c r="F805" s="51"/>
      <c r="G805" s="52"/>
      <c r="H805" s="52"/>
      <c r="I805" s="52"/>
      <c r="J805" s="52"/>
      <c r="K805" s="52"/>
      <c r="L805" s="52"/>
      <c r="M805" s="52"/>
      <c r="N805" s="52"/>
      <c r="O805" s="52"/>
    </row>
    <row r="806" ht="13.5" customHeight="1">
      <c r="A806" s="1" t="s">
        <v>30807</v>
      </c>
      <c r="B806" s="1" t="s">
        <v>197</v>
      </c>
      <c r="C806" s="1" t="s">
        <v>10</v>
      </c>
      <c r="D806" s="1" t="s">
        <v>30943</v>
      </c>
      <c r="E806" s="1" t="s">
        <v>30945</v>
      </c>
      <c r="F806" s="51"/>
      <c r="G806" s="52"/>
      <c r="H806" s="52"/>
      <c r="I806" s="52"/>
      <c r="J806" s="52"/>
      <c r="K806" s="52"/>
      <c r="L806" s="52"/>
      <c r="M806" s="52"/>
      <c r="N806" s="52"/>
      <c r="O806" s="52"/>
    </row>
    <row r="807" ht="13.5" customHeight="1">
      <c r="A807" s="1" t="s">
        <v>30807</v>
      </c>
      <c r="B807" s="1" t="s">
        <v>201</v>
      </c>
      <c r="C807" s="1" t="s">
        <v>10</v>
      </c>
      <c r="D807" s="1" t="s">
        <v>30948</v>
      </c>
      <c r="E807" s="1" t="s">
        <v>30949</v>
      </c>
      <c r="F807" s="51"/>
      <c r="G807" s="52"/>
      <c r="H807" s="52"/>
      <c r="I807" s="52"/>
      <c r="J807" s="52"/>
      <c r="K807" s="52"/>
      <c r="L807" s="52"/>
      <c r="M807" s="52"/>
      <c r="N807" s="52"/>
      <c r="O807" s="52"/>
    </row>
    <row r="808" ht="13.5" customHeight="1">
      <c r="A808" s="1" t="s">
        <v>30807</v>
      </c>
      <c r="B808" s="1" t="s">
        <v>206</v>
      </c>
      <c r="C808" s="1" t="s">
        <v>10</v>
      </c>
      <c r="D808" s="1" t="s">
        <v>30954</v>
      </c>
      <c r="E808" s="1" t="s">
        <v>30955</v>
      </c>
      <c r="F808" s="51"/>
      <c r="G808" s="52"/>
      <c r="H808" s="52"/>
      <c r="I808" s="52"/>
      <c r="J808" s="52"/>
      <c r="K808" s="52"/>
      <c r="L808" s="52"/>
      <c r="M808" s="52"/>
      <c r="N808" s="52"/>
      <c r="O808" s="52"/>
    </row>
    <row r="809" ht="13.5" customHeight="1">
      <c r="A809" s="1" t="s">
        <v>30807</v>
      </c>
      <c r="B809" s="1" t="s">
        <v>211</v>
      </c>
      <c r="C809" s="1" t="s">
        <v>10</v>
      </c>
      <c r="D809" s="1" t="s">
        <v>30960</v>
      </c>
      <c r="E809" s="1" t="s">
        <v>30961</v>
      </c>
      <c r="F809" s="51"/>
      <c r="G809" s="52"/>
      <c r="H809" s="52"/>
      <c r="I809" s="52"/>
      <c r="J809" s="52"/>
      <c r="K809" s="52"/>
      <c r="L809" s="52"/>
      <c r="M809" s="52"/>
      <c r="N809" s="52"/>
      <c r="O809" s="52"/>
    </row>
    <row r="810" ht="13.5" customHeight="1">
      <c r="A810" s="1" t="s">
        <v>30807</v>
      </c>
      <c r="B810" s="1" t="s">
        <v>215</v>
      </c>
      <c r="C810" s="1" t="s">
        <v>10</v>
      </c>
      <c r="D810" s="1" t="s">
        <v>30965</v>
      </c>
      <c r="E810" s="1" t="s">
        <v>30966</v>
      </c>
      <c r="F810" s="51"/>
      <c r="G810" s="52"/>
      <c r="H810" s="52"/>
      <c r="I810" s="52"/>
      <c r="J810" s="52"/>
      <c r="K810" s="52"/>
      <c r="L810" s="52"/>
      <c r="M810" s="52"/>
      <c r="N810" s="52"/>
      <c r="O810" s="52"/>
    </row>
    <row r="811" ht="13.5" customHeight="1">
      <c r="A811" s="1" t="s">
        <v>30807</v>
      </c>
      <c r="B811" s="1" t="s">
        <v>220</v>
      </c>
      <c r="C811" s="1" t="s">
        <v>10</v>
      </c>
      <c r="D811" s="1" t="s">
        <v>30969</v>
      </c>
      <c r="E811" s="1" t="s">
        <v>30971</v>
      </c>
      <c r="F811" s="51"/>
      <c r="G811" s="52"/>
      <c r="H811" s="52"/>
      <c r="I811" s="52"/>
      <c r="J811" s="52"/>
      <c r="K811" s="52"/>
      <c r="L811" s="52"/>
      <c r="M811" s="52"/>
      <c r="N811" s="52"/>
      <c r="O811" s="52"/>
    </row>
    <row r="812" ht="13.5" customHeight="1">
      <c r="A812" s="1" t="s">
        <v>30807</v>
      </c>
      <c r="B812" s="1" t="s">
        <v>223</v>
      </c>
      <c r="C812" s="1" t="s">
        <v>10</v>
      </c>
      <c r="D812" s="1" t="s">
        <v>30975</v>
      </c>
      <c r="E812" s="1" t="s">
        <v>30977</v>
      </c>
      <c r="F812" s="51"/>
      <c r="G812" s="52"/>
      <c r="H812" s="52"/>
      <c r="I812" s="52"/>
      <c r="J812" s="52"/>
      <c r="K812" s="52"/>
      <c r="L812" s="52"/>
      <c r="M812" s="52"/>
      <c r="N812" s="52"/>
      <c r="O812" s="52"/>
    </row>
    <row r="813" ht="13.5" customHeight="1">
      <c r="A813" s="1" t="s">
        <v>30807</v>
      </c>
      <c r="B813" s="1" t="s">
        <v>229</v>
      </c>
      <c r="C813" s="1" t="s">
        <v>10</v>
      </c>
      <c r="D813" s="1" t="s">
        <v>30979</v>
      </c>
      <c r="E813" s="1" t="s">
        <v>30981</v>
      </c>
      <c r="F813" s="51"/>
      <c r="G813" s="52"/>
      <c r="H813" s="52"/>
      <c r="I813" s="52"/>
      <c r="J813" s="52"/>
      <c r="K813" s="52"/>
      <c r="L813" s="52"/>
      <c r="M813" s="52"/>
      <c r="N813" s="52"/>
      <c r="O813" s="52"/>
    </row>
    <row r="814" ht="13.5" customHeight="1">
      <c r="A814" s="1" t="s">
        <v>30807</v>
      </c>
      <c r="B814" s="1" t="s">
        <v>233</v>
      </c>
      <c r="C814" s="1" t="s">
        <v>10</v>
      </c>
      <c r="D814" s="1" t="s">
        <v>30985</v>
      </c>
      <c r="E814" s="1" t="s">
        <v>30987</v>
      </c>
      <c r="F814" s="51"/>
      <c r="G814" s="52"/>
      <c r="H814" s="52"/>
      <c r="I814" s="52"/>
      <c r="J814" s="52"/>
      <c r="K814" s="52"/>
      <c r="L814" s="52"/>
      <c r="M814" s="52"/>
      <c r="N814" s="52"/>
      <c r="O814" s="52"/>
    </row>
    <row r="815" ht="13.5" customHeight="1">
      <c r="A815" s="1" t="s">
        <v>30807</v>
      </c>
      <c r="B815" s="1" t="s">
        <v>237</v>
      </c>
      <c r="C815" s="1" t="s">
        <v>10</v>
      </c>
      <c r="D815" s="1" t="s">
        <v>30991</v>
      </c>
      <c r="E815" s="1" t="s">
        <v>30993</v>
      </c>
      <c r="F815" s="51"/>
      <c r="G815" s="52"/>
      <c r="H815" s="52"/>
      <c r="I815" s="52"/>
      <c r="J815" s="52"/>
      <c r="K815" s="52"/>
      <c r="L815" s="52"/>
      <c r="M815" s="52"/>
      <c r="N815" s="52"/>
      <c r="O815" s="52"/>
    </row>
    <row r="816" ht="13.5" customHeight="1">
      <c r="A816" s="1" t="s">
        <v>30807</v>
      </c>
      <c r="B816" s="1" t="s">
        <v>241</v>
      </c>
      <c r="C816" s="1" t="s">
        <v>10</v>
      </c>
      <c r="D816" s="1" t="s">
        <v>30995</v>
      </c>
      <c r="E816" s="1" t="s">
        <v>30997</v>
      </c>
      <c r="F816" s="51"/>
      <c r="G816" s="52"/>
      <c r="H816" s="52"/>
      <c r="I816" s="52"/>
      <c r="J816" s="52"/>
      <c r="K816" s="52"/>
      <c r="L816" s="52"/>
      <c r="M816" s="52"/>
      <c r="N816" s="52"/>
      <c r="O816" s="52"/>
    </row>
    <row r="817" ht="13.5" customHeight="1">
      <c r="A817" s="1" t="s">
        <v>30807</v>
      </c>
      <c r="B817" s="1" t="s">
        <v>244</v>
      </c>
      <c r="C817" s="1" t="s">
        <v>10</v>
      </c>
      <c r="D817" s="1" t="s">
        <v>31001</v>
      </c>
      <c r="E817" s="1" t="s">
        <v>31004</v>
      </c>
      <c r="F817" s="51"/>
      <c r="G817" s="52"/>
      <c r="H817" s="52"/>
      <c r="I817" s="52"/>
      <c r="J817" s="52"/>
      <c r="K817" s="52"/>
      <c r="L817" s="52"/>
      <c r="M817" s="52"/>
      <c r="N817" s="52"/>
      <c r="O817" s="52"/>
    </row>
    <row r="818" ht="13.5" customHeight="1">
      <c r="A818" s="1" t="s">
        <v>30807</v>
      </c>
      <c r="B818" s="1" t="s">
        <v>247</v>
      </c>
      <c r="C818" s="1" t="s">
        <v>10</v>
      </c>
      <c r="D818" s="1" t="s">
        <v>31008</v>
      </c>
      <c r="E818" s="1" t="s">
        <v>31010</v>
      </c>
      <c r="F818" s="51"/>
      <c r="G818" s="52"/>
      <c r="H818" s="52"/>
      <c r="I818" s="52"/>
      <c r="J818" s="52"/>
      <c r="K818" s="52"/>
      <c r="L818" s="52"/>
      <c r="M818" s="52"/>
      <c r="N818" s="52"/>
      <c r="O818" s="52"/>
    </row>
    <row r="819" ht="13.5" customHeight="1">
      <c r="A819" s="1" t="s">
        <v>30807</v>
      </c>
      <c r="B819" s="1" t="s">
        <v>251</v>
      </c>
      <c r="C819" s="1" t="s">
        <v>10</v>
      </c>
      <c r="D819" s="1" t="s">
        <v>31014</v>
      </c>
      <c r="E819" s="1" t="s">
        <v>31016</v>
      </c>
      <c r="F819" s="51"/>
      <c r="G819" s="52"/>
      <c r="H819" s="52"/>
      <c r="I819" s="52"/>
      <c r="J819" s="52"/>
      <c r="K819" s="52"/>
      <c r="L819" s="52"/>
      <c r="M819" s="52"/>
      <c r="N819" s="52"/>
      <c r="O819" s="52"/>
    </row>
    <row r="820" ht="13.5" customHeight="1">
      <c r="A820" s="1" t="s">
        <v>30807</v>
      </c>
      <c r="B820" s="1" t="s">
        <v>254</v>
      </c>
      <c r="C820" s="1" t="s">
        <v>10</v>
      </c>
      <c r="D820" s="1" t="s">
        <v>31020</v>
      </c>
      <c r="E820" s="1" t="s">
        <v>31022</v>
      </c>
      <c r="F820" s="51"/>
      <c r="G820" s="52"/>
      <c r="H820" s="52"/>
      <c r="I820" s="52"/>
      <c r="J820" s="52"/>
      <c r="K820" s="52"/>
      <c r="L820" s="52"/>
      <c r="M820" s="52"/>
      <c r="N820" s="52"/>
      <c r="O820" s="52"/>
    </row>
    <row r="821" ht="13.5" customHeight="1">
      <c r="A821" s="1" t="s">
        <v>30807</v>
      </c>
      <c r="B821" s="1" t="s">
        <v>258</v>
      </c>
      <c r="C821" s="1" t="s">
        <v>10</v>
      </c>
      <c r="D821" s="1" t="s">
        <v>31025</v>
      </c>
      <c r="E821" s="1" t="s">
        <v>31027</v>
      </c>
      <c r="F821" s="51"/>
      <c r="G821" s="52"/>
      <c r="H821" s="52"/>
      <c r="I821" s="52"/>
      <c r="J821" s="52"/>
      <c r="K821" s="52"/>
      <c r="L821" s="52"/>
      <c r="M821" s="52"/>
      <c r="N821" s="52"/>
      <c r="O821" s="52"/>
    </row>
    <row r="822" ht="13.5" customHeight="1">
      <c r="A822" s="1" t="s">
        <v>30807</v>
      </c>
      <c r="B822" s="1" t="s">
        <v>263</v>
      </c>
      <c r="C822" s="1" t="s">
        <v>10</v>
      </c>
      <c r="D822" s="1" t="s">
        <v>31031</v>
      </c>
      <c r="E822" s="1" t="s">
        <v>31032</v>
      </c>
      <c r="F822" s="51"/>
      <c r="G822" s="52"/>
      <c r="H822" s="52"/>
      <c r="I822" s="52"/>
      <c r="J822" s="52"/>
      <c r="K822" s="52"/>
      <c r="L822" s="52"/>
      <c r="M822" s="52"/>
      <c r="N822" s="52"/>
      <c r="O822" s="52"/>
    </row>
    <row r="823" ht="13.5" customHeight="1">
      <c r="A823" s="1" t="s">
        <v>30807</v>
      </c>
      <c r="B823" s="1" t="s">
        <v>268</v>
      </c>
      <c r="C823" s="1" t="s">
        <v>10</v>
      </c>
      <c r="D823" s="1" t="s">
        <v>31037</v>
      </c>
      <c r="E823" s="1" t="s">
        <v>31038</v>
      </c>
      <c r="F823" s="51"/>
      <c r="G823" s="52"/>
      <c r="H823" s="52"/>
      <c r="I823" s="52"/>
      <c r="J823" s="52"/>
      <c r="K823" s="52"/>
      <c r="L823" s="52"/>
      <c r="M823" s="52"/>
      <c r="N823" s="52"/>
      <c r="O823" s="52"/>
    </row>
    <row r="824" ht="13.5" customHeight="1">
      <c r="A824" s="1" t="s">
        <v>30807</v>
      </c>
      <c r="B824" s="1" t="s">
        <v>271</v>
      </c>
      <c r="C824" s="1" t="s">
        <v>10</v>
      </c>
      <c r="D824" s="1" t="s">
        <v>31043</v>
      </c>
      <c r="E824" s="1" t="s">
        <v>31044</v>
      </c>
      <c r="F824" s="51"/>
      <c r="G824" s="52"/>
      <c r="H824" s="52"/>
      <c r="I824" s="52"/>
      <c r="J824" s="52"/>
      <c r="K824" s="52"/>
      <c r="L824" s="52"/>
      <c r="M824" s="52"/>
      <c r="N824" s="52"/>
      <c r="O824" s="52"/>
    </row>
    <row r="825" ht="13.5" customHeight="1">
      <c r="A825" s="1" t="s">
        <v>30807</v>
      </c>
      <c r="B825" s="1" t="s">
        <v>276</v>
      </c>
      <c r="C825" s="1" t="s">
        <v>10</v>
      </c>
      <c r="D825" s="1" t="s">
        <v>31049</v>
      </c>
      <c r="E825" s="1" t="s">
        <v>31050</v>
      </c>
      <c r="F825" s="51"/>
      <c r="G825" s="52"/>
      <c r="H825" s="52"/>
      <c r="I825" s="52"/>
      <c r="J825" s="52"/>
      <c r="K825" s="52"/>
      <c r="L825" s="52"/>
      <c r="M825" s="52"/>
      <c r="N825" s="52"/>
      <c r="O825" s="52"/>
    </row>
    <row r="826" ht="13.5" customHeight="1">
      <c r="A826" s="1" t="s">
        <v>30807</v>
      </c>
      <c r="B826" s="1" t="s">
        <v>279</v>
      </c>
      <c r="C826" s="1" t="s">
        <v>10</v>
      </c>
      <c r="D826" s="1" t="s">
        <v>31055</v>
      </c>
      <c r="E826" s="1" t="s">
        <v>31056</v>
      </c>
      <c r="F826" s="51"/>
      <c r="G826" s="52"/>
      <c r="H826" s="52"/>
      <c r="I826" s="52"/>
      <c r="J826" s="52"/>
      <c r="K826" s="52"/>
      <c r="L826" s="52"/>
      <c r="M826" s="52"/>
      <c r="N826" s="52"/>
      <c r="O826" s="52"/>
    </row>
    <row r="827" ht="13.5" customHeight="1">
      <c r="A827" s="1" t="s">
        <v>30807</v>
      </c>
      <c r="B827" s="1" t="s">
        <v>284</v>
      </c>
      <c r="C827" s="1" t="s">
        <v>10</v>
      </c>
      <c r="D827" s="1" t="s">
        <v>31060</v>
      </c>
      <c r="E827" s="1" t="s">
        <v>31062</v>
      </c>
      <c r="F827" s="51"/>
      <c r="G827" s="52"/>
      <c r="H827" s="52"/>
      <c r="I827" s="52"/>
      <c r="J827" s="52"/>
      <c r="K827" s="52"/>
      <c r="L827" s="52"/>
      <c r="M827" s="52"/>
      <c r="N827" s="52"/>
      <c r="O827" s="52"/>
    </row>
    <row r="828" ht="13.5" customHeight="1">
      <c r="A828" s="1" t="s">
        <v>30807</v>
      </c>
      <c r="B828" s="1" t="s">
        <v>99</v>
      </c>
      <c r="C828" s="1" t="s">
        <v>817</v>
      </c>
      <c r="D828" s="50"/>
      <c r="E828" s="50"/>
      <c r="F828" s="51"/>
      <c r="G828" s="52"/>
      <c r="H828" s="52"/>
      <c r="I828" s="52"/>
      <c r="J828" s="52"/>
      <c r="K828" s="52"/>
      <c r="L828" s="52"/>
      <c r="M828" s="52"/>
      <c r="N828" s="52"/>
      <c r="O828" s="52"/>
    </row>
    <row r="829" ht="13.5" customHeight="1">
      <c r="A829" s="1" t="s">
        <v>31068</v>
      </c>
      <c r="B829" s="2" t="s">
        <v>1</v>
      </c>
      <c r="C829" s="1" t="s">
        <v>26504</v>
      </c>
      <c r="D829" s="50"/>
      <c r="E829" s="50"/>
      <c r="F829" s="51"/>
      <c r="G829" s="52"/>
      <c r="H829" s="52"/>
      <c r="I829" s="52"/>
      <c r="J829" s="52"/>
      <c r="K829" s="52"/>
      <c r="L829" s="52"/>
      <c r="M829" s="52"/>
      <c r="N829" s="52"/>
      <c r="O829" s="52"/>
    </row>
    <row r="830" ht="13.5" customHeight="1">
      <c r="A830" s="1" t="s">
        <v>31068</v>
      </c>
      <c r="B830" s="1" t="s">
        <v>5</v>
      </c>
      <c r="C830" s="1" t="s">
        <v>130</v>
      </c>
      <c r="D830" s="1" t="s">
        <v>31074</v>
      </c>
      <c r="E830" s="1" t="s">
        <v>31075</v>
      </c>
      <c r="F830" s="51"/>
      <c r="G830" s="52"/>
      <c r="H830" s="52"/>
      <c r="I830" s="52"/>
      <c r="J830" s="52"/>
      <c r="K830" s="52"/>
      <c r="L830" s="52"/>
      <c r="M830" s="52"/>
      <c r="N830" s="52"/>
      <c r="O830" s="52"/>
    </row>
    <row r="831" ht="13.5" customHeight="1">
      <c r="A831" s="1" t="s">
        <v>31068</v>
      </c>
      <c r="B831" s="1" t="s">
        <v>9</v>
      </c>
      <c r="C831" s="1" t="s">
        <v>10</v>
      </c>
      <c r="D831" s="1" t="s">
        <v>31078</v>
      </c>
      <c r="E831" s="1" t="s">
        <v>31079</v>
      </c>
      <c r="F831" s="51"/>
      <c r="G831" s="52"/>
      <c r="H831" s="52"/>
      <c r="I831" s="52"/>
      <c r="J831" s="52"/>
      <c r="K831" s="52"/>
      <c r="L831" s="52"/>
      <c r="M831" s="52"/>
      <c r="N831" s="52"/>
      <c r="O831" s="52"/>
    </row>
    <row r="832" ht="13.5" customHeight="1">
      <c r="A832" s="1" t="s">
        <v>31068</v>
      </c>
      <c r="B832" s="1" t="s">
        <v>13</v>
      </c>
      <c r="C832" s="1" t="s">
        <v>10</v>
      </c>
      <c r="D832" s="1" t="s">
        <v>31081</v>
      </c>
      <c r="E832" s="1" t="s">
        <v>31082</v>
      </c>
      <c r="F832" s="51"/>
      <c r="G832" s="52"/>
      <c r="H832" s="52"/>
      <c r="I832" s="52"/>
      <c r="J832" s="52"/>
      <c r="K832" s="52"/>
      <c r="L832" s="52"/>
      <c r="M832" s="52"/>
      <c r="N832" s="52"/>
      <c r="O832" s="52"/>
    </row>
    <row r="833" ht="13.5" customHeight="1">
      <c r="A833" s="1" t="s">
        <v>31068</v>
      </c>
      <c r="B833" s="1" t="s">
        <v>16</v>
      </c>
      <c r="C833" s="1" t="s">
        <v>10</v>
      </c>
      <c r="D833" s="1" t="s">
        <v>31084</v>
      </c>
      <c r="E833" s="1" t="s">
        <v>31085</v>
      </c>
      <c r="F833" s="51"/>
      <c r="G833" s="52"/>
      <c r="H833" s="52"/>
      <c r="I833" s="52"/>
      <c r="J833" s="52"/>
      <c r="K833" s="52"/>
      <c r="L833" s="52"/>
      <c r="M833" s="52"/>
      <c r="N833" s="52"/>
      <c r="O833" s="52"/>
    </row>
    <row r="834" ht="13.5" customHeight="1">
      <c r="A834" s="1" t="s">
        <v>31068</v>
      </c>
      <c r="B834" s="1" t="s">
        <v>21</v>
      </c>
      <c r="C834" s="1" t="s">
        <v>10</v>
      </c>
      <c r="D834" s="1" t="s">
        <v>31091</v>
      </c>
      <c r="E834" s="1" t="s">
        <v>31092</v>
      </c>
      <c r="F834" s="51"/>
      <c r="G834" s="52"/>
      <c r="H834" s="52"/>
      <c r="I834" s="52"/>
      <c r="J834" s="52"/>
      <c r="K834" s="52"/>
      <c r="L834" s="52"/>
      <c r="M834" s="52"/>
      <c r="N834" s="52"/>
      <c r="O834" s="52"/>
    </row>
    <row r="835" ht="13.5" customHeight="1">
      <c r="A835" s="1" t="s">
        <v>31068</v>
      </c>
      <c r="B835" s="1" t="s">
        <v>27</v>
      </c>
      <c r="C835" s="1" t="s">
        <v>10</v>
      </c>
      <c r="D835" s="1" t="s">
        <v>31097</v>
      </c>
      <c r="E835" s="1" t="s">
        <v>31098</v>
      </c>
      <c r="F835" s="51"/>
      <c r="G835" s="52"/>
      <c r="H835" s="52"/>
      <c r="I835" s="52"/>
      <c r="J835" s="52"/>
      <c r="K835" s="52"/>
      <c r="L835" s="52"/>
      <c r="M835" s="52"/>
      <c r="N835" s="52"/>
      <c r="O835" s="52"/>
    </row>
    <row r="836" ht="13.5" customHeight="1">
      <c r="A836" s="1" t="s">
        <v>31068</v>
      </c>
      <c r="B836" s="1" t="s">
        <v>31</v>
      </c>
      <c r="C836" s="1" t="s">
        <v>10</v>
      </c>
      <c r="D836" s="1" t="s">
        <v>31102</v>
      </c>
      <c r="E836" s="1" t="s">
        <v>31104</v>
      </c>
      <c r="F836" s="51"/>
      <c r="G836" s="52"/>
      <c r="H836" s="52"/>
      <c r="I836" s="52"/>
      <c r="J836" s="52"/>
      <c r="K836" s="52"/>
      <c r="L836" s="52"/>
      <c r="M836" s="52"/>
      <c r="N836" s="52"/>
      <c r="O836" s="52"/>
    </row>
    <row r="837" ht="13.5" customHeight="1">
      <c r="A837" s="1" t="s">
        <v>31068</v>
      </c>
      <c r="B837" s="1" t="s">
        <v>34</v>
      </c>
      <c r="C837" s="1" t="s">
        <v>10</v>
      </c>
      <c r="D837" s="1" t="s">
        <v>31107</v>
      </c>
      <c r="E837" s="1" t="s">
        <v>31108</v>
      </c>
      <c r="F837" s="51"/>
      <c r="G837" s="52"/>
      <c r="H837" s="52"/>
      <c r="I837" s="52"/>
      <c r="J837" s="52"/>
      <c r="K837" s="52"/>
      <c r="L837" s="52"/>
      <c r="M837" s="52"/>
      <c r="N837" s="52"/>
      <c r="O837" s="52"/>
    </row>
    <row r="838" ht="13.5" customHeight="1">
      <c r="A838" s="1" t="s">
        <v>31068</v>
      </c>
      <c r="B838" s="1" t="s">
        <v>40</v>
      </c>
      <c r="C838" s="1" t="s">
        <v>10</v>
      </c>
      <c r="D838" s="1" t="s">
        <v>31113</v>
      </c>
      <c r="E838" s="1" t="s">
        <v>31114</v>
      </c>
      <c r="F838" s="51"/>
      <c r="G838" s="52"/>
      <c r="H838" s="52"/>
      <c r="I838" s="52"/>
      <c r="J838" s="52"/>
      <c r="K838" s="52"/>
      <c r="L838" s="52"/>
      <c r="M838" s="52"/>
      <c r="N838" s="52"/>
      <c r="O838" s="52"/>
    </row>
    <row r="839" ht="13.5" customHeight="1">
      <c r="A839" s="1" t="s">
        <v>31068</v>
      </c>
      <c r="B839" s="1" t="s">
        <v>45</v>
      </c>
      <c r="C839" s="1" t="s">
        <v>115</v>
      </c>
      <c r="D839" s="1" t="s">
        <v>31118</v>
      </c>
      <c r="E839" s="1" t="s">
        <v>31119</v>
      </c>
      <c r="F839" s="51"/>
      <c r="G839" s="52"/>
      <c r="H839" s="52"/>
      <c r="I839" s="52"/>
      <c r="J839" s="52"/>
      <c r="K839" s="52"/>
      <c r="L839" s="52"/>
      <c r="M839" s="52"/>
      <c r="N839" s="52"/>
      <c r="O839" s="52"/>
    </row>
    <row r="840" ht="13.5" customHeight="1">
      <c r="A840" s="1" t="s">
        <v>31068</v>
      </c>
      <c r="B840" s="1" t="s">
        <v>52</v>
      </c>
      <c r="C840" s="1" t="s">
        <v>10</v>
      </c>
      <c r="D840" s="1" t="s">
        <v>31124</v>
      </c>
      <c r="E840" s="1" t="s">
        <v>31126</v>
      </c>
      <c r="F840" s="51"/>
      <c r="G840" s="52"/>
      <c r="H840" s="52"/>
      <c r="I840" s="52"/>
      <c r="J840" s="52"/>
      <c r="K840" s="52"/>
      <c r="L840" s="52"/>
      <c r="M840" s="52"/>
      <c r="N840" s="52"/>
      <c r="O840" s="52"/>
    </row>
    <row r="841" ht="13.5" customHeight="1">
      <c r="A841" s="1" t="s">
        <v>31068</v>
      </c>
      <c r="B841" s="1" t="s">
        <v>57</v>
      </c>
      <c r="C841" s="1" t="s">
        <v>10</v>
      </c>
      <c r="D841" s="1" t="s">
        <v>31128</v>
      </c>
      <c r="E841" s="1" t="s">
        <v>31142</v>
      </c>
      <c r="F841" s="51"/>
      <c r="G841" s="52"/>
      <c r="H841" s="52"/>
      <c r="I841" s="52"/>
      <c r="J841" s="52"/>
      <c r="K841" s="52"/>
      <c r="L841" s="52"/>
      <c r="M841" s="52"/>
      <c r="N841" s="52"/>
      <c r="O841" s="52"/>
    </row>
    <row r="842" ht="13.5" customHeight="1">
      <c r="A842" s="1" t="s">
        <v>31068</v>
      </c>
      <c r="B842" s="1" t="s">
        <v>60</v>
      </c>
      <c r="C842" s="1" t="s">
        <v>10</v>
      </c>
      <c r="D842" s="1" t="s">
        <v>31143</v>
      </c>
      <c r="E842" s="1" t="s">
        <v>31144</v>
      </c>
      <c r="F842" s="51"/>
      <c r="G842" s="52"/>
      <c r="H842" s="52"/>
      <c r="I842" s="52"/>
      <c r="J842" s="52"/>
      <c r="K842" s="52"/>
      <c r="L842" s="52"/>
      <c r="M842" s="52"/>
      <c r="N842" s="52"/>
      <c r="O842" s="52"/>
    </row>
    <row r="843" ht="13.5" customHeight="1">
      <c r="A843" s="1" t="s">
        <v>31068</v>
      </c>
      <c r="B843" s="1" t="s">
        <v>65</v>
      </c>
      <c r="C843" s="1" t="s">
        <v>10</v>
      </c>
      <c r="D843" s="1" t="s">
        <v>31147</v>
      </c>
      <c r="E843" s="1" t="s">
        <v>31148</v>
      </c>
      <c r="F843" s="51"/>
      <c r="G843" s="52"/>
      <c r="H843" s="52"/>
      <c r="I843" s="52"/>
      <c r="J843" s="52"/>
      <c r="K843" s="52"/>
      <c r="L843" s="52"/>
      <c r="M843" s="52"/>
      <c r="N843" s="52"/>
      <c r="O843" s="52"/>
    </row>
    <row r="844" ht="13.5" customHeight="1">
      <c r="A844" s="1" t="s">
        <v>31068</v>
      </c>
      <c r="B844" s="1" t="s">
        <v>70</v>
      </c>
      <c r="C844" s="1" t="s">
        <v>10</v>
      </c>
      <c r="D844" s="1" t="s">
        <v>31149</v>
      </c>
      <c r="E844" s="1" t="s">
        <v>31150</v>
      </c>
      <c r="F844" s="51"/>
      <c r="G844" s="52"/>
      <c r="H844" s="52"/>
      <c r="I844" s="52"/>
      <c r="J844" s="52"/>
      <c r="K844" s="52"/>
      <c r="L844" s="52"/>
      <c r="M844" s="52"/>
      <c r="N844" s="52"/>
      <c r="O844" s="52"/>
    </row>
    <row r="845" ht="13.5" customHeight="1">
      <c r="A845" s="1" t="s">
        <v>31068</v>
      </c>
      <c r="B845" s="1" t="s">
        <v>74</v>
      </c>
      <c r="C845" s="1" t="s">
        <v>10</v>
      </c>
      <c r="D845" s="1" t="s">
        <v>31152</v>
      </c>
      <c r="E845" s="1" t="s">
        <v>31153</v>
      </c>
      <c r="F845" s="51"/>
      <c r="G845" s="52"/>
      <c r="H845" s="52"/>
      <c r="I845" s="52"/>
      <c r="J845" s="52"/>
      <c r="K845" s="52"/>
      <c r="L845" s="52"/>
      <c r="M845" s="52"/>
      <c r="N845" s="52"/>
      <c r="O845" s="52"/>
    </row>
    <row r="846" ht="13.5" customHeight="1">
      <c r="A846" s="1" t="s">
        <v>31068</v>
      </c>
      <c r="B846" s="1" t="s">
        <v>78</v>
      </c>
      <c r="C846" s="1" t="s">
        <v>10</v>
      </c>
      <c r="D846" s="1" t="s">
        <v>31156</v>
      </c>
      <c r="E846" s="1" t="s">
        <v>31157</v>
      </c>
      <c r="F846" s="51"/>
      <c r="G846" s="52"/>
      <c r="H846" s="52"/>
      <c r="I846" s="52"/>
      <c r="J846" s="52"/>
      <c r="K846" s="52"/>
      <c r="L846" s="52"/>
      <c r="M846" s="52"/>
      <c r="N846" s="52"/>
      <c r="O846" s="52"/>
    </row>
    <row r="847" ht="13.5" customHeight="1">
      <c r="A847" s="1" t="s">
        <v>31068</v>
      </c>
      <c r="B847" s="1" t="s">
        <v>83</v>
      </c>
      <c r="C847" s="1" t="s">
        <v>10</v>
      </c>
      <c r="D847" s="1" t="s">
        <v>31158</v>
      </c>
      <c r="E847" s="1" t="s">
        <v>31159</v>
      </c>
      <c r="F847" s="51"/>
      <c r="G847" s="52"/>
      <c r="H847" s="52"/>
      <c r="I847" s="52"/>
      <c r="J847" s="52"/>
      <c r="K847" s="52"/>
      <c r="L847" s="52"/>
      <c r="M847" s="52"/>
      <c r="N847" s="52"/>
      <c r="O847" s="52"/>
    </row>
    <row r="848" ht="13.5" customHeight="1">
      <c r="A848" s="1" t="s">
        <v>31068</v>
      </c>
      <c r="B848" s="1" t="s">
        <v>86</v>
      </c>
      <c r="C848" s="1" t="s">
        <v>10</v>
      </c>
      <c r="D848" s="1" t="s">
        <v>31162</v>
      </c>
      <c r="E848" s="1" t="s">
        <v>31163</v>
      </c>
      <c r="F848" s="51"/>
      <c r="G848" s="52"/>
      <c r="H848" s="52"/>
      <c r="I848" s="52"/>
      <c r="J848" s="52"/>
      <c r="K848" s="52"/>
      <c r="L848" s="52"/>
      <c r="M848" s="52"/>
      <c r="N848" s="52"/>
      <c r="O848" s="52"/>
    </row>
    <row r="849" ht="13.5" customHeight="1">
      <c r="A849" s="1" t="s">
        <v>31068</v>
      </c>
      <c r="B849" s="1" t="s">
        <v>91</v>
      </c>
      <c r="C849" s="1" t="s">
        <v>10</v>
      </c>
      <c r="D849" s="1" t="s">
        <v>31166</v>
      </c>
      <c r="E849" s="1" t="s">
        <v>31167</v>
      </c>
      <c r="F849" s="51"/>
      <c r="G849" s="52"/>
      <c r="H849" s="52"/>
      <c r="I849" s="52"/>
      <c r="J849" s="52"/>
      <c r="K849" s="52"/>
      <c r="L849" s="52"/>
      <c r="M849" s="52"/>
      <c r="N849" s="52"/>
      <c r="O849" s="52"/>
    </row>
    <row r="850" ht="13.5" customHeight="1">
      <c r="A850" s="1" t="s">
        <v>31068</v>
      </c>
      <c r="B850" s="1" t="s">
        <v>94</v>
      </c>
      <c r="C850" s="1" t="s">
        <v>10</v>
      </c>
      <c r="D850" s="1" t="s">
        <v>31170</v>
      </c>
      <c r="E850" s="1" t="s">
        <v>31171</v>
      </c>
      <c r="F850" s="51"/>
      <c r="G850" s="52"/>
      <c r="H850" s="52"/>
      <c r="I850" s="52"/>
      <c r="J850" s="52"/>
      <c r="K850" s="52"/>
      <c r="L850" s="52"/>
      <c r="M850" s="52"/>
      <c r="N850" s="52"/>
      <c r="O850" s="52"/>
    </row>
    <row r="851" ht="13.5" customHeight="1">
      <c r="A851" s="1" t="s">
        <v>31068</v>
      </c>
      <c r="B851" s="1" t="s">
        <v>186</v>
      </c>
      <c r="C851" s="1" t="s">
        <v>10</v>
      </c>
      <c r="D851" s="1" t="s">
        <v>31174</v>
      </c>
      <c r="E851" s="1" t="s">
        <v>31175</v>
      </c>
      <c r="F851" s="51"/>
      <c r="G851" s="52"/>
      <c r="H851" s="52"/>
      <c r="I851" s="52"/>
      <c r="J851" s="52"/>
      <c r="K851" s="52"/>
      <c r="L851" s="52"/>
      <c r="M851" s="52"/>
      <c r="N851" s="52"/>
      <c r="O851" s="52"/>
    </row>
    <row r="852" ht="13.5" customHeight="1">
      <c r="A852" s="1" t="s">
        <v>31068</v>
      </c>
      <c r="B852" s="1" t="s">
        <v>99</v>
      </c>
      <c r="C852" s="1" t="s">
        <v>817</v>
      </c>
      <c r="D852" s="50"/>
      <c r="E852" s="50"/>
      <c r="F852" s="51"/>
      <c r="G852" s="52"/>
      <c r="H852" s="52"/>
      <c r="I852" s="52"/>
      <c r="J852" s="52"/>
      <c r="K852" s="52"/>
      <c r="L852" s="52"/>
      <c r="M852" s="52"/>
      <c r="N852" s="52"/>
      <c r="O852" s="52"/>
    </row>
    <row r="853" ht="13.5" customHeight="1">
      <c r="A853" s="1" t="s">
        <v>31178</v>
      </c>
      <c r="B853" s="2" t="s">
        <v>1</v>
      </c>
      <c r="C853" s="1" t="s">
        <v>26504</v>
      </c>
      <c r="D853" s="50"/>
      <c r="E853" s="50"/>
      <c r="F853" s="51"/>
      <c r="G853" s="52"/>
      <c r="H853" s="52"/>
      <c r="I853" s="52"/>
      <c r="J853" s="52"/>
      <c r="K853" s="52"/>
      <c r="L853" s="52"/>
      <c r="M853" s="52"/>
      <c r="N853" s="52"/>
      <c r="O853" s="52"/>
    </row>
    <row r="854" ht="13.5" customHeight="1">
      <c r="A854" s="1" t="s">
        <v>31178</v>
      </c>
      <c r="B854" s="1" t="s">
        <v>5</v>
      </c>
      <c r="C854" s="1" t="s">
        <v>130</v>
      </c>
      <c r="D854" s="1" t="s">
        <v>31181</v>
      </c>
      <c r="E854" s="1" t="s">
        <v>31183</v>
      </c>
      <c r="F854" s="51"/>
      <c r="G854" s="52"/>
      <c r="H854" s="52"/>
      <c r="I854" s="52"/>
      <c r="J854" s="52"/>
      <c r="K854" s="52"/>
      <c r="L854" s="52"/>
      <c r="M854" s="52"/>
      <c r="N854" s="52"/>
      <c r="O854" s="52"/>
    </row>
    <row r="855" ht="13.5" customHeight="1">
      <c r="A855" s="1" t="s">
        <v>31178</v>
      </c>
      <c r="B855" s="1" t="s">
        <v>9</v>
      </c>
      <c r="C855" s="1" t="s">
        <v>10</v>
      </c>
      <c r="D855" s="1" t="s">
        <v>31185</v>
      </c>
      <c r="E855" s="1" t="s">
        <v>31187</v>
      </c>
      <c r="F855" s="51"/>
      <c r="G855" s="52"/>
      <c r="H855" s="52"/>
      <c r="I855" s="52"/>
      <c r="J855" s="52"/>
      <c r="K855" s="52"/>
      <c r="L855" s="52"/>
      <c r="M855" s="52"/>
      <c r="N855" s="52"/>
      <c r="O855" s="52"/>
    </row>
    <row r="856" ht="13.5" customHeight="1">
      <c r="A856" s="1" t="s">
        <v>31178</v>
      </c>
      <c r="B856" s="1" t="s">
        <v>13</v>
      </c>
      <c r="C856" s="1" t="s">
        <v>10</v>
      </c>
      <c r="D856" s="1" t="s">
        <v>31191</v>
      </c>
      <c r="E856" s="1" t="s">
        <v>31192</v>
      </c>
      <c r="F856" s="51"/>
      <c r="G856" s="52"/>
      <c r="H856" s="52"/>
      <c r="I856" s="52"/>
      <c r="J856" s="52"/>
      <c r="K856" s="52"/>
      <c r="L856" s="52"/>
      <c r="M856" s="52"/>
      <c r="N856" s="52"/>
      <c r="O856" s="52"/>
    </row>
    <row r="857" ht="13.5" customHeight="1">
      <c r="A857" s="1" t="s">
        <v>31178</v>
      </c>
      <c r="B857" s="1" t="s">
        <v>16</v>
      </c>
      <c r="C857" s="1" t="s">
        <v>10</v>
      </c>
      <c r="D857" s="1" t="s">
        <v>31195</v>
      </c>
      <c r="E857" s="1" t="s">
        <v>31196</v>
      </c>
      <c r="F857" s="51"/>
      <c r="G857" s="52"/>
      <c r="H857" s="52"/>
      <c r="I857" s="52"/>
      <c r="J857" s="52"/>
      <c r="K857" s="52"/>
      <c r="L857" s="52"/>
      <c r="M857" s="52"/>
      <c r="N857" s="52"/>
      <c r="O857" s="52"/>
    </row>
    <row r="858" ht="13.5" customHeight="1">
      <c r="A858" s="1" t="s">
        <v>31178</v>
      </c>
      <c r="B858" s="1" t="s">
        <v>21</v>
      </c>
      <c r="C858" s="1" t="s">
        <v>10</v>
      </c>
      <c r="D858" s="1" t="s">
        <v>31199</v>
      </c>
      <c r="E858" s="1" t="s">
        <v>31200</v>
      </c>
      <c r="F858" s="51"/>
      <c r="G858" s="52"/>
      <c r="H858" s="52"/>
      <c r="I858" s="52"/>
      <c r="J858" s="52"/>
      <c r="K858" s="52"/>
      <c r="L858" s="52"/>
      <c r="M858" s="52"/>
      <c r="N858" s="52"/>
      <c r="O858" s="52"/>
    </row>
    <row r="859" ht="13.5" customHeight="1">
      <c r="A859" s="1" t="s">
        <v>31178</v>
      </c>
      <c r="B859" s="1" t="s">
        <v>27</v>
      </c>
      <c r="C859" s="1" t="s">
        <v>10</v>
      </c>
      <c r="D859" s="1" t="s">
        <v>31203</v>
      </c>
      <c r="E859" s="1" t="s">
        <v>31204</v>
      </c>
      <c r="F859" s="51"/>
      <c r="G859" s="52"/>
      <c r="H859" s="52"/>
      <c r="I859" s="52"/>
      <c r="J859" s="52"/>
      <c r="K859" s="52"/>
      <c r="L859" s="52"/>
      <c r="M859" s="52"/>
      <c r="N859" s="52"/>
      <c r="O859" s="52"/>
    </row>
    <row r="860" ht="13.5" customHeight="1">
      <c r="A860" s="1" t="s">
        <v>31178</v>
      </c>
      <c r="B860" s="1" t="s">
        <v>31</v>
      </c>
      <c r="C860" s="1" t="s">
        <v>10</v>
      </c>
      <c r="D860" s="1" t="s">
        <v>31207</v>
      </c>
      <c r="E860" s="1" t="s">
        <v>31208</v>
      </c>
      <c r="F860" s="51"/>
      <c r="G860" s="52"/>
      <c r="H860" s="52"/>
      <c r="I860" s="52"/>
      <c r="J860" s="52"/>
      <c r="K860" s="52"/>
      <c r="L860" s="52"/>
      <c r="M860" s="52"/>
      <c r="N860" s="52"/>
      <c r="O860" s="52"/>
    </row>
    <row r="861" ht="13.5" customHeight="1">
      <c r="A861" s="1" t="s">
        <v>31178</v>
      </c>
      <c r="B861" s="1" t="s">
        <v>34</v>
      </c>
      <c r="C861" s="1" t="s">
        <v>10</v>
      </c>
      <c r="D861" s="1" t="s">
        <v>31213</v>
      </c>
      <c r="E861" s="1" t="s">
        <v>31214</v>
      </c>
      <c r="F861" s="51"/>
      <c r="G861" s="52"/>
      <c r="H861" s="52"/>
      <c r="I861" s="52"/>
      <c r="J861" s="52"/>
      <c r="K861" s="52"/>
      <c r="L861" s="52"/>
      <c r="M861" s="52"/>
      <c r="N861" s="52"/>
      <c r="O861" s="52"/>
    </row>
    <row r="862" ht="13.5" customHeight="1">
      <c r="A862" s="1" t="s">
        <v>31178</v>
      </c>
      <c r="B862" s="1" t="s">
        <v>40</v>
      </c>
      <c r="C862" s="1" t="s">
        <v>10</v>
      </c>
      <c r="D862" s="1" t="s">
        <v>31215</v>
      </c>
      <c r="E862" s="1" t="s">
        <v>31216</v>
      </c>
      <c r="F862" s="51"/>
      <c r="G862" s="52"/>
      <c r="H862" s="52"/>
      <c r="I862" s="52"/>
      <c r="J862" s="52"/>
      <c r="K862" s="52"/>
      <c r="L862" s="52"/>
      <c r="M862" s="52"/>
      <c r="N862" s="52"/>
      <c r="O862" s="52"/>
    </row>
    <row r="863" ht="13.5" customHeight="1">
      <c r="A863" s="1" t="s">
        <v>31178</v>
      </c>
      <c r="B863" s="1" t="s">
        <v>45</v>
      </c>
      <c r="C863" s="1" t="s">
        <v>10</v>
      </c>
      <c r="D863" s="1" t="s">
        <v>31218</v>
      </c>
      <c r="E863" s="1" t="s">
        <v>31219</v>
      </c>
      <c r="F863" s="51"/>
      <c r="G863" s="52"/>
      <c r="H863" s="52"/>
      <c r="I863" s="52"/>
      <c r="J863" s="52"/>
      <c r="K863" s="52"/>
      <c r="L863" s="52"/>
      <c r="M863" s="52"/>
      <c r="N863" s="52"/>
      <c r="O863" s="52"/>
    </row>
    <row r="864" ht="13.5" customHeight="1">
      <c r="A864" s="1" t="s">
        <v>31178</v>
      </c>
      <c r="B864" s="1" t="s">
        <v>52</v>
      </c>
      <c r="C864" s="1" t="s">
        <v>10</v>
      </c>
      <c r="D864" s="1" t="s">
        <v>31224</v>
      </c>
      <c r="E864" s="1" t="s">
        <v>31225</v>
      </c>
      <c r="F864" s="51"/>
      <c r="G864" s="52"/>
      <c r="H864" s="52"/>
      <c r="I864" s="52"/>
      <c r="J864" s="52"/>
      <c r="K864" s="52"/>
      <c r="L864" s="52"/>
      <c r="M864" s="52"/>
      <c r="N864" s="52"/>
      <c r="O864" s="52"/>
    </row>
    <row r="865" ht="13.5" customHeight="1">
      <c r="A865" s="1" t="s">
        <v>31178</v>
      </c>
      <c r="B865" s="1" t="s">
        <v>57</v>
      </c>
      <c r="C865" s="1" t="s">
        <v>10</v>
      </c>
      <c r="D865" s="1" t="s">
        <v>31229</v>
      </c>
      <c r="E865" s="1" t="s">
        <v>31231</v>
      </c>
      <c r="F865" s="51"/>
      <c r="G865" s="52"/>
      <c r="H865" s="52"/>
      <c r="I865" s="52"/>
      <c r="J865" s="52"/>
      <c r="K865" s="52"/>
      <c r="L865" s="52"/>
      <c r="M865" s="52"/>
      <c r="N865" s="52"/>
      <c r="O865" s="52"/>
    </row>
    <row r="866" ht="13.5" customHeight="1">
      <c r="A866" s="1" t="s">
        <v>31178</v>
      </c>
      <c r="B866" s="1" t="s">
        <v>60</v>
      </c>
      <c r="C866" s="1" t="s">
        <v>10</v>
      </c>
      <c r="D866" s="1" t="s">
        <v>31236</v>
      </c>
      <c r="E866" s="1" t="s">
        <v>31237</v>
      </c>
      <c r="F866" s="51"/>
      <c r="G866" s="52"/>
      <c r="H866" s="52"/>
      <c r="I866" s="52"/>
      <c r="J866" s="52"/>
      <c r="K866" s="52"/>
      <c r="L866" s="52"/>
      <c r="M866" s="52"/>
      <c r="N866" s="52"/>
      <c r="O866" s="52"/>
    </row>
    <row r="867" ht="13.5" customHeight="1">
      <c r="A867" s="1" t="s">
        <v>31178</v>
      </c>
      <c r="B867" s="1" t="s">
        <v>65</v>
      </c>
      <c r="C867" s="1" t="s">
        <v>10</v>
      </c>
      <c r="D867" s="1" t="s">
        <v>31242</v>
      </c>
      <c r="E867" s="1" t="s">
        <v>31243</v>
      </c>
      <c r="F867" s="51"/>
      <c r="G867" s="52"/>
      <c r="H867" s="52"/>
      <c r="I867" s="52"/>
      <c r="J867" s="52"/>
      <c r="K867" s="52"/>
      <c r="L867" s="52"/>
      <c r="M867" s="52"/>
      <c r="N867" s="52"/>
      <c r="O867" s="52"/>
    </row>
    <row r="868" ht="13.5" customHeight="1">
      <c r="A868" s="1" t="s">
        <v>31178</v>
      </c>
      <c r="B868" s="1" t="s">
        <v>70</v>
      </c>
      <c r="C868" s="1" t="s">
        <v>10</v>
      </c>
      <c r="D868" s="1" t="s">
        <v>31248</v>
      </c>
      <c r="E868" s="1" t="s">
        <v>31249</v>
      </c>
      <c r="F868" s="51"/>
      <c r="G868" s="52"/>
      <c r="H868" s="52"/>
      <c r="I868" s="52"/>
      <c r="J868" s="52"/>
      <c r="K868" s="52"/>
      <c r="L868" s="52"/>
      <c r="M868" s="52"/>
      <c r="N868" s="52"/>
      <c r="O868" s="52"/>
    </row>
    <row r="869" ht="13.5" customHeight="1">
      <c r="A869" s="1" t="s">
        <v>31178</v>
      </c>
      <c r="B869" s="1" t="s">
        <v>74</v>
      </c>
      <c r="C869" s="1" t="s">
        <v>10</v>
      </c>
      <c r="D869" s="1" t="s">
        <v>31254</v>
      </c>
      <c r="E869" s="1" t="s">
        <v>31255</v>
      </c>
      <c r="F869" s="51"/>
      <c r="G869" s="52"/>
      <c r="H869" s="52"/>
      <c r="I869" s="52"/>
      <c r="J869" s="52"/>
      <c r="K869" s="52"/>
      <c r="L869" s="52"/>
      <c r="M869" s="52"/>
      <c r="N869" s="52"/>
      <c r="O869" s="52"/>
    </row>
    <row r="870" ht="13.5" customHeight="1">
      <c r="A870" s="1" t="s">
        <v>31178</v>
      </c>
      <c r="B870" s="1" t="s">
        <v>78</v>
      </c>
      <c r="C870" s="1" t="s">
        <v>10</v>
      </c>
      <c r="D870" s="1" t="s">
        <v>31260</v>
      </c>
      <c r="E870" s="1" t="s">
        <v>31261</v>
      </c>
      <c r="F870" s="51"/>
      <c r="G870" s="52"/>
      <c r="H870" s="52"/>
      <c r="I870" s="52"/>
      <c r="J870" s="52"/>
      <c r="K870" s="52"/>
      <c r="L870" s="52"/>
      <c r="M870" s="52"/>
      <c r="N870" s="52"/>
      <c r="O870" s="52"/>
    </row>
    <row r="871" ht="13.5" customHeight="1">
      <c r="A871" s="1" t="s">
        <v>31178</v>
      </c>
      <c r="B871" s="1" t="s">
        <v>83</v>
      </c>
      <c r="C871" s="1" t="s">
        <v>10</v>
      </c>
      <c r="D871" s="1" t="s">
        <v>31264</v>
      </c>
      <c r="E871" s="1" t="s">
        <v>31265</v>
      </c>
      <c r="F871" s="51"/>
      <c r="G871" s="52"/>
      <c r="H871" s="52"/>
      <c r="I871" s="52"/>
      <c r="J871" s="52"/>
      <c r="K871" s="52"/>
      <c r="L871" s="52"/>
      <c r="M871" s="52"/>
      <c r="N871" s="52"/>
      <c r="O871" s="52"/>
    </row>
    <row r="872" ht="13.5" customHeight="1">
      <c r="A872" s="1" t="s">
        <v>31178</v>
      </c>
      <c r="B872" s="1" t="s">
        <v>86</v>
      </c>
      <c r="C872" s="1" t="s">
        <v>10</v>
      </c>
      <c r="D872" s="1" t="s">
        <v>31269</v>
      </c>
      <c r="E872" s="1" t="s">
        <v>31270</v>
      </c>
      <c r="F872" s="51"/>
      <c r="G872" s="52"/>
      <c r="H872" s="52"/>
      <c r="I872" s="52"/>
      <c r="J872" s="52"/>
      <c r="K872" s="52"/>
      <c r="L872" s="52"/>
      <c r="M872" s="52"/>
      <c r="N872" s="52"/>
      <c r="O872" s="52"/>
    </row>
    <row r="873" ht="13.5" customHeight="1">
      <c r="A873" s="1" t="s">
        <v>31178</v>
      </c>
      <c r="B873" s="1" t="s">
        <v>91</v>
      </c>
      <c r="C873" s="1" t="s">
        <v>10</v>
      </c>
      <c r="D873" s="1" t="s">
        <v>31273</v>
      </c>
      <c r="E873" s="1" t="s">
        <v>31275</v>
      </c>
      <c r="F873" s="51"/>
      <c r="G873" s="52"/>
      <c r="H873" s="52"/>
      <c r="I873" s="52"/>
      <c r="J873" s="52"/>
      <c r="K873" s="52"/>
      <c r="L873" s="52"/>
      <c r="M873" s="52"/>
      <c r="N873" s="52"/>
      <c r="O873" s="52"/>
    </row>
    <row r="874" ht="13.5" customHeight="1">
      <c r="A874" s="1" t="s">
        <v>31178</v>
      </c>
      <c r="B874" s="1" t="s">
        <v>94</v>
      </c>
      <c r="C874" s="1" t="s">
        <v>10</v>
      </c>
      <c r="D874" s="1" t="s">
        <v>31279</v>
      </c>
      <c r="E874" s="1" t="s">
        <v>31280</v>
      </c>
      <c r="F874" s="51"/>
      <c r="G874" s="52"/>
      <c r="H874" s="52"/>
      <c r="I874" s="52"/>
      <c r="J874" s="52"/>
      <c r="K874" s="52"/>
      <c r="L874" s="52"/>
      <c r="M874" s="52"/>
      <c r="N874" s="52"/>
      <c r="O874" s="52"/>
    </row>
    <row r="875" ht="13.5" customHeight="1">
      <c r="A875" s="1" t="s">
        <v>31178</v>
      </c>
      <c r="B875" s="1" t="s">
        <v>186</v>
      </c>
      <c r="C875" s="1" t="s">
        <v>10</v>
      </c>
      <c r="D875" s="1" t="s">
        <v>31285</v>
      </c>
      <c r="E875" s="1" t="s">
        <v>31286</v>
      </c>
      <c r="F875" s="51"/>
      <c r="G875" s="52"/>
      <c r="H875" s="52"/>
      <c r="I875" s="52"/>
      <c r="J875" s="52"/>
      <c r="K875" s="52"/>
      <c r="L875" s="52"/>
      <c r="M875" s="52"/>
      <c r="N875" s="52"/>
      <c r="O875" s="52"/>
    </row>
    <row r="876" ht="13.5" customHeight="1">
      <c r="A876" s="1" t="s">
        <v>31178</v>
      </c>
      <c r="B876" s="1" t="s">
        <v>189</v>
      </c>
      <c r="C876" s="1" t="s">
        <v>10</v>
      </c>
      <c r="D876" s="1" t="s">
        <v>31291</v>
      </c>
      <c r="E876" s="1" t="s">
        <v>31292</v>
      </c>
      <c r="F876" s="51"/>
      <c r="G876" s="52"/>
      <c r="H876" s="52"/>
      <c r="I876" s="52"/>
      <c r="J876" s="52"/>
      <c r="K876" s="52"/>
      <c r="L876" s="52"/>
      <c r="M876" s="52"/>
      <c r="N876" s="52"/>
      <c r="O876" s="52"/>
    </row>
    <row r="877" ht="13.5" customHeight="1">
      <c r="A877" s="1" t="s">
        <v>31178</v>
      </c>
      <c r="B877" s="1" t="s">
        <v>193</v>
      </c>
      <c r="C877" s="1" t="s">
        <v>10</v>
      </c>
      <c r="D877" s="1" t="s">
        <v>31297</v>
      </c>
      <c r="E877" s="1" t="s">
        <v>31298</v>
      </c>
      <c r="F877" s="51"/>
      <c r="G877" s="52"/>
      <c r="H877" s="52"/>
      <c r="I877" s="52"/>
      <c r="J877" s="52"/>
      <c r="K877" s="52"/>
      <c r="L877" s="52"/>
      <c r="M877" s="52"/>
      <c r="N877" s="52"/>
      <c r="O877" s="52"/>
    </row>
    <row r="878" ht="13.5" customHeight="1">
      <c r="A878" s="1" t="s">
        <v>31178</v>
      </c>
      <c r="B878" s="1" t="s">
        <v>197</v>
      </c>
      <c r="C878" s="1" t="s">
        <v>10</v>
      </c>
      <c r="D878" s="1" t="s">
        <v>31302</v>
      </c>
      <c r="E878" s="1" t="s">
        <v>31304</v>
      </c>
      <c r="F878" s="51"/>
      <c r="G878" s="52"/>
      <c r="H878" s="52"/>
      <c r="I878" s="52"/>
      <c r="J878" s="52"/>
      <c r="K878" s="52"/>
      <c r="L878" s="52"/>
      <c r="M878" s="52"/>
      <c r="N878" s="52"/>
      <c r="O878" s="52"/>
    </row>
    <row r="879" ht="13.5" customHeight="1">
      <c r="A879" s="1" t="s">
        <v>31178</v>
      </c>
      <c r="B879" s="1" t="s">
        <v>201</v>
      </c>
      <c r="C879" s="1" t="s">
        <v>10</v>
      </c>
      <c r="D879" s="1" t="s">
        <v>31305</v>
      </c>
      <c r="E879" s="1" t="s">
        <v>31306</v>
      </c>
      <c r="F879" s="51"/>
      <c r="G879" s="52"/>
      <c r="H879" s="52"/>
      <c r="I879" s="52"/>
      <c r="J879" s="52"/>
      <c r="K879" s="52"/>
      <c r="L879" s="52"/>
      <c r="M879" s="52"/>
      <c r="N879" s="52"/>
      <c r="O879" s="52"/>
    </row>
    <row r="880" ht="13.5" customHeight="1">
      <c r="A880" s="1" t="s">
        <v>31178</v>
      </c>
      <c r="B880" s="1" t="s">
        <v>206</v>
      </c>
      <c r="C880" s="1" t="s">
        <v>10</v>
      </c>
      <c r="D880" s="1" t="s">
        <v>31310</v>
      </c>
      <c r="E880" s="1" t="s">
        <v>31311</v>
      </c>
      <c r="F880" s="51"/>
      <c r="G880" s="52"/>
      <c r="H880" s="52"/>
      <c r="I880" s="52"/>
      <c r="J880" s="52"/>
      <c r="K880" s="52"/>
      <c r="L880" s="52"/>
      <c r="M880" s="52"/>
      <c r="N880" s="52"/>
      <c r="O880" s="52"/>
    </row>
    <row r="881" ht="13.5" customHeight="1">
      <c r="A881" s="1" t="s">
        <v>31178</v>
      </c>
      <c r="B881" s="1" t="s">
        <v>211</v>
      </c>
      <c r="C881" s="1" t="s">
        <v>10</v>
      </c>
      <c r="D881" s="1" t="s">
        <v>31316</v>
      </c>
      <c r="E881" s="1" t="s">
        <v>31317</v>
      </c>
      <c r="F881" s="51"/>
      <c r="G881" s="52"/>
      <c r="H881" s="52"/>
      <c r="I881" s="52"/>
      <c r="J881" s="52"/>
      <c r="K881" s="52"/>
      <c r="L881" s="52"/>
      <c r="M881" s="52"/>
      <c r="N881" s="52"/>
      <c r="O881" s="52"/>
    </row>
    <row r="882" ht="13.5" customHeight="1">
      <c r="A882" s="1" t="s">
        <v>31178</v>
      </c>
      <c r="B882" s="1" t="s">
        <v>215</v>
      </c>
      <c r="C882" s="1" t="s">
        <v>10</v>
      </c>
      <c r="D882" s="1" t="s">
        <v>31322</v>
      </c>
      <c r="E882" s="1" t="s">
        <v>31324</v>
      </c>
      <c r="F882" s="51"/>
      <c r="G882" s="52"/>
      <c r="H882" s="52"/>
      <c r="I882" s="52"/>
      <c r="J882" s="52"/>
      <c r="K882" s="52"/>
      <c r="L882" s="52"/>
      <c r="M882" s="52"/>
      <c r="N882" s="52"/>
      <c r="O882" s="52"/>
    </row>
    <row r="883" ht="13.5" customHeight="1">
      <c r="A883" s="1" t="s">
        <v>31178</v>
      </c>
      <c r="B883" s="1" t="s">
        <v>220</v>
      </c>
      <c r="C883" s="1" t="s">
        <v>10</v>
      </c>
      <c r="D883" s="1" t="s">
        <v>31328</v>
      </c>
      <c r="E883" s="1" t="s">
        <v>31329</v>
      </c>
      <c r="F883" s="51"/>
      <c r="G883" s="52"/>
      <c r="H883" s="52"/>
      <c r="I883" s="52"/>
      <c r="J883" s="52"/>
      <c r="K883" s="52"/>
      <c r="L883" s="52"/>
      <c r="M883" s="52"/>
      <c r="N883" s="52"/>
      <c r="O883" s="52"/>
    </row>
    <row r="884" ht="13.5" customHeight="1">
      <c r="A884" s="1" t="s">
        <v>31178</v>
      </c>
      <c r="B884" s="1" t="s">
        <v>223</v>
      </c>
      <c r="C884" s="1" t="s">
        <v>10</v>
      </c>
      <c r="D884" s="1" t="s">
        <v>31332</v>
      </c>
      <c r="E884" s="1" t="s">
        <v>31333</v>
      </c>
      <c r="F884" s="51"/>
      <c r="G884" s="52"/>
      <c r="H884" s="52"/>
      <c r="I884" s="52"/>
      <c r="J884" s="52"/>
      <c r="K884" s="52"/>
      <c r="L884" s="52"/>
      <c r="M884" s="52"/>
      <c r="N884" s="52"/>
      <c r="O884" s="52"/>
    </row>
    <row r="885" ht="13.5" customHeight="1">
      <c r="A885" s="1" t="s">
        <v>31178</v>
      </c>
      <c r="B885" s="1" t="s">
        <v>229</v>
      </c>
      <c r="C885" s="1" t="s">
        <v>10</v>
      </c>
      <c r="D885" s="1" t="s">
        <v>31340</v>
      </c>
      <c r="E885" s="1" t="s">
        <v>31341</v>
      </c>
      <c r="F885" s="51"/>
      <c r="G885" s="52"/>
      <c r="H885" s="52"/>
      <c r="I885" s="52"/>
      <c r="J885" s="52"/>
      <c r="K885" s="52"/>
      <c r="L885" s="52"/>
      <c r="M885" s="52"/>
      <c r="N885" s="52"/>
      <c r="O885" s="52"/>
    </row>
    <row r="886" ht="13.5" customHeight="1">
      <c r="A886" s="1" t="s">
        <v>31178</v>
      </c>
      <c r="B886" s="1" t="s">
        <v>233</v>
      </c>
      <c r="C886" s="1" t="s">
        <v>10</v>
      </c>
      <c r="D886" s="1" t="s">
        <v>31346</v>
      </c>
      <c r="E886" s="1" t="s">
        <v>31347</v>
      </c>
      <c r="F886" s="51"/>
      <c r="G886" s="52"/>
      <c r="H886" s="52"/>
      <c r="I886" s="52"/>
      <c r="J886" s="52"/>
      <c r="K886" s="52"/>
      <c r="L886" s="52"/>
      <c r="M886" s="52"/>
      <c r="N886" s="52"/>
      <c r="O886" s="52"/>
    </row>
    <row r="887" ht="13.5" customHeight="1">
      <c r="A887" s="1" t="s">
        <v>31178</v>
      </c>
      <c r="B887" s="1" t="s">
        <v>237</v>
      </c>
      <c r="C887" s="1" t="s">
        <v>10</v>
      </c>
      <c r="D887" s="1" t="s">
        <v>31354</v>
      </c>
      <c r="E887" s="1" t="s">
        <v>31355</v>
      </c>
      <c r="F887" s="51"/>
      <c r="G887" s="52"/>
      <c r="H887" s="52"/>
      <c r="I887" s="52"/>
      <c r="J887" s="52"/>
      <c r="K887" s="52"/>
      <c r="L887" s="52"/>
      <c r="M887" s="52"/>
      <c r="N887" s="52"/>
      <c r="O887" s="52"/>
    </row>
    <row r="888" ht="13.5" customHeight="1">
      <c r="A888" s="1" t="s">
        <v>31178</v>
      </c>
      <c r="B888" s="1" t="s">
        <v>241</v>
      </c>
      <c r="C888" s="1" t="s">
        <v>10</v>
      </c>
      <c r="D888" s="1" t="s">
        <v>31360</v>
      </c>
      <c r="E888" s="1" t="s">
        <v>31361</v>
      </c>
      <c r="F888" s="51"/>
      <c r="G888" s="52"/>
      <c r="H888" s="52"/>
      <c r="I888" s="52"/>
      <c r="J888" s="52"/>
      <c r="K888" s="52"/>
      <c r="L888" s="52"/>
      <c r="M888" s="52"/>
      <c r="N888" s="52"/>
      <c r="O888" s="52"/>
    </row>
    <row r="889" ht="13.5" customHeight="1">
      <c r="A889" s="1" t="s">
        <v>31178</v>
      </c>
      <c r="B889" s="1" t="s">
        <v>99</v>
      </c>
      <c r="C889" s="1" t="s">
        <v>817</v>
      </c>
      <c r="D889" s="50"/>
      <c r="E889" s="50"/>
      <c r="F889" s="51"/>
      <c r="G889" s="52"/>
      <c r="H889" s="52"/>
      <c r="I889" s="52"/>
      <c r="J889" s="52"/>
      <c r="K889" s="52"/>
      <c r="L889" s="52"/>
      <c r="M889" s="52"/>
      <c r="N889" s="52"/>
      <c r="O889" s="52"/>
    </row>
    <row r="890" ht="12.75" customHeight="1">
      <c r="A890" s="1" t="s">
        <v>31370</v>
      </c>
      <c r="B890" s="2" t="s">
        <v>1</v>
      </c>
      <c r="C890" s="1" t="s">
        <v>26504</v>
      </c>
      <c r="D890" s="50"/>
      <c r="E890" s="50"/>
      <c r="F890" s="51"/>
      <c r="G890" s="52"/>
      <c r="H890" s="52"/>
      <c r="I890" s="52"/>
      <c r="J890" s="52"/>
      <c r="K890" s="52"/>
      <c r="L890" s="52"/>
      <c r="M890" s="52"/>
      <c r="N890" s="52"/>
      <c r="O890" s="52"/>
    </row>
    <row r="891" ht="13.5" customHeight="1">
      <c r="A891" s="1" t="s">
        <v>31370</v>
      </c>
      <c r="B891" s="1" t="s">
        <v>5</v>
      </c>
      <c r="C891" s="1" t="s">
        <v>130</v>
      </c>
      <c r="D891" s="1" t="s">
        <v>31377</v>
      </c>
      <c r="E891" s="1" t="s">
        <v>31380</v>
      </c>
      <c r="F891" s="51"/>
      <c r="G891" s="52"/>
      <c r="H891" s="52"/>
      <c r="I891" s="52"/>
      <c r="J891" s="52"/>
      <c r="K891" s="52"/>
      <c r="L891" s="52"/>
      <c r="M891" s="52"/>
      <c r="N891" s="52"/>
      <c r="O891" s="52"/>
    </row>
    <row r="892" ht="13.5" customHeight="1">
      <c r="A892" s="1" t="s">
        <v>31370</v>
      </c>
      <c r="B892" s="1" t="s">
        <v>9</v>
      </c>
      <c r="C892" s="1" t="s">
        <v>10</v>
      </c>
      <c r="D892" s="1" t="s">
        <v>31384</v>
      </c>
      <c r="E892" s="1" t="s">
        <v>31386</v>
      </c>
      <c r="F892" s="51"/>
      <c r="G892" s="52"/>
      <c r="H892" s="52"/>
      <c r="I892" s="52"/>
      <c r="J892" s="52"/>
      <c r="K892" s="52"/>
      <c r="L892" s="52"/>
      <c r="M892" s="52"/>
      <c r="N892" s="52"/>
      <c r="O892" s="52"/>
    </row>
    <row r="893" ht="13.5" customHeight="1">
      <c r="A893" s="1" t="s">
        <v>31370</v>
      </c>
      <c r="B893" s="1" t="s">
        <v>13</v>
      </c>
      <c r="C893" s="1" t="s">
        <v>10</v>
      </c>
      <c r="D893" s="1" t="s">
        <v>31390</v>
      </c>
      <c r="E893" s="1" t="s">
        <v>31392</v>
      </c>
      <c r="F893" s="51"/>
      <c r="G893" s="52"/>
      <c r="H893" s="52"/>
      <c r="I893" s="52"/>
      <c r="J893" s="52"/>
      <c r="K893" s="52"/>
      <c r="L893" s="52"/>
      <c r="M893" s="52"/>
      <c r="N893" s="52"/>
      <c r="O893" s="52"/>
    </row>
    <row r="894" ht="13.5" customHeight="1">
      <c r="A894" s="1" t="s">
        <v>31370</v>
      </c>
      <c r="B894" s="1" t="s">
        <v>16</v>
      </c>
      <c r="C894" s="1" t="s">
        <v>10</v>
      </c>
      <c r="D894" s="1" t="s">
        <v>31393</v>
      </c>
      <c r="E894" s="1" t="s">
        <v>31394</v>
      </c>
      <c r="F894" s="51"/>
      <c r="G894" s="52"/>
      <c r="H894" s="52"/>
      <c r="I894" s="52"/>
      <c r="J894" s="52"/>
      <c r="K894" s="52"/>
      <c r="L894" s="52"/>
      <c r="M894" s="52"/>
      <c r="N894" s="52"/>
      <c r="O894" s="52"/>
    </row>
    <row r="895" ht="13.5" customHeight="1">
      <c r="A895" s="1" t="s">
        <v>31370</v>
      </c>
      <c r="B895" s="1" t="s">
        <v>21</v>
      </c>
      <c r="C895" s="1" t="s">
        <v>10</v>
      </c>
      <c r="D895" s="1" t="s">
        <v>31398</v>
      </c>
      <c r="E895" s="1" t="s">
        <v>31399</v>
      </c>
      <c r="F895" s="51"/>
      <c r="G895" s="52"/>
      <c r="H895" s="52"/>
      <c r="I895" s="52"/>
      <c r="J895" s="52"/>
      <c r="K895" s="52"/>
      <c r="L895" s="52"/>
      <c r="M895" s="52"/>
      <c r="N895" s="52"/>
      <c r="O895" s="52"/>
    </row>
    <row r="896" ht="13.5" customHeight="1">
      <c r="A896" s="1" t="s">
        <v>31370</v>
      </c>
      <c r="B896" s="1" t="s">
        <v>27</v>
      </c>
      <c r="C896" s="1" t="s">
        <v>10</v>
      </c>
      <c r="D896" s="1" t="s">
        <v>31402</v>
      </c>
      <c r="E896" s="1" t="s">
        <v>31404</v>
      </c>
      <c r="F896" s="51"/>
      <c r="G896" s="52"/>
      <c r="H896" s="52"/>
      <c r="I896" s="52"/>
      <c r="J896" s="52"/>
      <c r="K896" s="52"/>
      <c r="L896" s="52"/>
      <c r="M896" s="52"/>
      <c r="N896" s="52"/>
      <c r="O896" s="52"/>
    </row>
    <row r="897" ht="13.5" customHeight="1">
      <c r="A897" s="1" t="s">
        <v>31370</v>
      </c>
      <c r="B897" s="1" t="s">
        <v>31</v>
      </c>
      <c r="C897" s="1" t="s">
        <v>10</v>
      </c>
      <c r="D897" s="1" t="s">
        <v>31410</v>
      </c>
      <c r="E897" s="1" t="s">
        <v>31411</v>
      </c>
      <c r="F897" s="51"/>
      <c r="G897" s="52"/>
      <c r="H897" s="52"/>
      <c r="I897" s="52"/>
      <c r="J897" s="52"/>
      <c r="K897" s="52"/>
      <c r="L897" s="52"/>
      <c r="M897" s="52"/>
      <c r="N897" s="52"/>
      <c r="O897" s="52"/>
    </row>
    <row r="898" ht="13.5" customHeight="1">
      <c r="A898" s="1" t="s">
        <v>31370</v>
      </c>
      <c r="B898" s="1" t="s">
        <v>34</v>
      </c>
      <c r="C898" s="1" t="s">
        <v>10</v>
      </c>
      <c r="D898" s="1" t="s">
        <v>31416</v>
      </c>
      <c r="E898" s="1" t="s">
        <v>31417</v>
      </c>
      <c r="F898" s="51"/>
      <c r="G898" s="52"/>
      <c r="H898" s="52"/>
      <c r="I898" s="52"/>
      <c r="J898" s="52"/>
      <c r="K898" s="52"/>
      <c r="L898" s="52"/>
      <c r="M898" s="52"/>
      <c r="N898" s="52"/>
      <c r="O898" s="52"/>
    </row>
    <row r="899" ht="13.5" customHeight="1">
      <c r="A899" s="1" t="s">
        <v>31370</v>
      </c>
      <c r="B899" s="1" t="s">
        <v>40</v>
      </c>
      <c r="C899" s="1" t="s">
        <v>10</v>
      </c>
      <c r="D899" s="1" t="s">
        <v>31423</v>
      </c>
      <c r="E899" s="1" t="s">
        <v>31424</v>
      </c>
      <c r="F899" s="51"/>
      <c r="G899" s="52"/>
      <c r="H899" s="52"/>
      <c r="I899" s="52"/>
      <c r="J899" s="52"/>
      <c r="K899" s="52"/>
      <c r="L899" s="52"/>
      <c r="M899" s="52"/>
      <c r="N899" s="52"/>
      <c r="O899" s="52"/>
    </row>
    <row r="900" ht="13.5" customHeight="1">
      <c r="A900" s="1" t="s">
        <v>31370</v>
      </c>
      <c r="B900" s="1" t="s">
        <v>45</v>
      </c>
      <c r="C900" s="1" t="s">
        <v>10</v>
      </c>
      <c r="D900" s="1" t="s">
        <v>31430</v>
      </c>
      <c r="E900" s="1" t="s">
        <v>31432</v>
      </c>
      <c r="F900" s="51"/>
      <c r="G900" s="52"/>
      <c r="H900" s="52"/>
      <c r="I900" s="52"/>
      <c r="J900" s="52"/>
      <c r="K900" s="52"/>
      <c r="L900" s="52"/>
      <c r="M900" s="52"/>
      <c r="N900" s="52"/>
      <c r="O900" s="52"/>
    </row>
    <row r="901" ht="13.5" customHeight="1">
      <c r="A901" s="1" t="s">
        <v>31370</v>
      </c>
      <c r="B901" s="1" t="s">
        <v>52</v>
      </c>
      <c r="C901" s="1" t="s">
        <v>10</v>
      </c>
      <c r="D901" s="1" t="s">
        <v>31436</v>
      </c>
      <c r="E901" s="1" t="s">
        <v>31438</v>
      </c>
      <c r="F901" s="51"/>
      <c r="G901" s="52"/>
      <c r="H901" s="52"/>
      <c r="I901" s="52"/>
      <c r="J901" s="52"/>
      <c r="K901" s="52"/>
      <c r="L901" s="52"/>
      <c r="M901" s="52"/>
      <c r="N901" s="52"/>
      <c r="O901" s="52"/>
    </row>
    <row r="902" ht="13.5" customHeight="1">
      <c r="A902" s="1" t="s">
        <v>31370</v>
      </c>
      <c r="B902" s="1" t="s">
        <v>57</v>
      </c>
      <c r="C902" s="1" t="s">
        <v>10</v>
      </c>
      <c r="D902" s="1" t="s">
        <v>31442</v>
      </c>
      <c r="E902" s="1" t="s">
        <v>31445</v>
      </c>
      <c r="F902" s="51"/>
      <c r="G902" s="52"/>
      <c r="H902" s="52"/>
      <c r="I902" s="52"/>
      <c r="J902" s="52"/>
      <c r="K902" s="52"/>
      <c r="L902" s="52"/>
      <c r="M902" s="52"/>
      <c r="N902" s="52"/>
      <c r="O902" s="52"/>
    </row>
    <row r="903" ht="13.5" customHeight="1">
      <c r="A903" s="1" t="s">
        <v>31370</v>
      </c>
      <c r="B903" s="1" t="s">
        <v>60</v>
      </c>
      <c r="C903" s="1" t="s">
        <v>10</v>
      </c>
      <c r="D903" s="1" t="s">
        <v>31450</v>
      </c>
      <c r="E903" s="1" t="s">
        <v>31452</v>
      </c>
      <c r="F903" s="51"/>
      <c r="G903" s="52"/>
      <c r="H903" s="52"/>
      <c r="I903" s="52"/>
      <c r="J903" s="52"/>
      <c r="K903" s="52"/>
      <c r="L903" s="52"/>
      <c r="M903" s="52"/>
      <c r="N903" s="52"/>
      <c r="O903" s="52"/>
    </row>
    <row r="904" ht="13.5" customHeight="1">
      <c r="A904" s="1" t="s">
        <v>31370</v>
      </c>
      <c r="B904" s="1" t="s">
        <v>65</v>
      </c>
      <c r="C904" s="1" t="s">
        <v>10</v>
      </c>
      <c r="D904" s="1" t="s">
        <v>31456</v>
      </c>
      <c r="E904" s="1" t="s">
        <v>31458</v>
      </c>
      <c r="F904" s="51"/>
      <c r="G904" s="52"/>
      <c r="H904" s="52"/>
      <c r="I904" s="52"/>
      <c r="J904" s="52"/>
      <c r="K904" s="52"/>
      <c r="L904" s="52"/>
      <c r="M904" s="52"/>
      <c r="N904" s="52"/>
      <c r="O904" s="52"/>
    </row>
    <row r="905" ht="13.5" customHeight="1">
      <c r="A905" s="1" t="s">
        <v>31370</v>
      </c>
      <c r="B905" s="1" t="s">
        <v>70</v>
      </c>
      <c r="C905" s="1" t="s">
        <v>10</v>
      </c>
      <c r="D905" s="1" t="s">
        <v>31463</v>
      </c>
      <c r="E905" s="1" t="s">
        <v>31464</v>
      </c>
      <c r="F905" s="51"/>
      <c r="G905" s="52"/>
      <c r="H905" s="52"/>
      <c r="I905" s="52"/>
      <c r="J905" s="52"/>
      <c r="K905" s="52"/>
      <c r="L905" s="52"/>
      <c r="M905" s="52"/>
      <c r="N905" s="52"/>
      <c r="O905" s="52"/>
    </row>
    <row r="906" ht="13.5" customHeight="1">
      <c r="A906" s="1" t="s">
        <v>31370</v>
      </c>
      <c r="B906" s="1" t="s">
        <v>74</v>
      </c>
      <c r="C906" s="1" t="s">
        <v>10</v>
      </c>
      <c r="D906" s="1" t="s">
        <v>31475</v>
      </c>
      <c r="E906" s="1" t="s">
        <v>31476</v>
      </c>
      <c r="F906" s="51"/>
      <c r="G906" s="52"/>
      <c r="H906" s="52"/>
      <c r="I906" s="52"/>
      <c r="J906" s="52"/>
      <c r="K906" s="52"/>
      <c r="L906" s="52"/>
      <c r="M906" s="52"/>
      <c r="N906" s="52"/>
      <c r="O906" s="52"/>
    </row>
    <row r="907" ht="13.5" customHeight="1">
      <c r="A907" s="1" t="s">
        <v>31370</v>
      </c>
      <c r="B907" s="1" t="s">
        <v>78</v>
      </c>
      <c r="C907" s="1" t="s">
        <v>10</v>
      </c>
      <c r="D907" s="1" t="s">
        <v>31481</v>
      </c>
      <c r="E907" s="1" t="s">
        <v>31482</v>
      </c>
      <c r="F907" s="51"/>
      <c r="G907" s="52"/>
      <c r="H907" s="52"/>
      <c r="I907" s="52"/>
      <c r="J907" s="52"/>
      <c r="K907" s="52"/>
      <c r="L907" s="52"/>
      <c r="M907" s="52"/>
      <c r="N907" s="52"/>
      <c r="O907" s="52"/>
    </row>
    <row r="908" ht="13.5" customHeight="1">
      <c r="A908" s="1" t="s">
        <v>31370</v>
      </c>
      <c r="B908" s="1" t="s">
        <v>83</v>
      </c>
      <c r="C908" s="1" t="s">
        <v>10</v>
      </c>
      <c r="D908" s="1" t="s">
        <v>31487</v>
      </c>
      <c r="E908" s="1" t="s">
        <v>31488</v>
      </c>
      <c r="F908" s="51"/>
      <c r="G908" s="52"/>
      <c r="H908" s="52"/>
      <c r="I908" s="52"/>
      <c r="J908" s="52"/>
      <c r="K908" s="52"/>
      <c r="L908" s="52"/>
      <c r="M908" s="52"/>
      <c r="N908" s="52"/>
      <c r="O908" s="52"/>
    </row>
    <row r="909" ht="13.5" customHeight="1">
      <c r="A909" s="1" t="s">
        <v>31370</v>
      </c>
      <c r="B909" s="1" t="s">
        <v>86</v>
      </c>
      <c r="C909" s="1" t="s">
        <v>10</v>
      </c>
      <c r="D909" s="1" t="s">
        <v>31493</v>
      </c>
      <c r="E909" s="1" t="s">
        <v>31494</v>
      </c>
      <c r="F909" s="51"/>
      <c r="G909" s="52"/>
      <c r="H909" s="52"/>
      <c r="I909" s="52"/>
      <c r="J909" s="52"/>
      <c r="K909" s="52"/>
      <c r="L909" s="52"/>
      <c r="M909" s="52"/>
      <c r="N909" s="52"/>
      <c r="O909" s="52"/>
    </row>
    <row r="910" ht="13.5" customHeight="1">
      <c r="A910" s="1" t="s">
        <v>31370</v>
      </c>
      <c r="B910" s="1" t="s">
        <v>91</v>
      </c>
      <c r="C910" s="1" t="s">
        <v>10</v>
      </c>
      <c r="D910" s="1" t="s">
        <v>31499</v>
      </c>
      <c r="E910" s="1" t="s">
        <v>31500</v>
      </c>
      <c r="F910" s="51"/>
      <c r="G910" s="52"/>
      <c r="H910" s="52"/>
      <c r="I910" s="52"/>
      <c r="J910" s="52"/>
      <c r="K910" s="52"/>
      <c r="L910" s="52"/>
      <c r="M910" s="52"/>
      <c r="N910" s="52"/>
      <c r="O910" s="52"/>
    </row>
    <row r="911" ht="13.5" customHeight="1">
      <c r="A911" s="1" t="s">
        <v>31370</v>
      </c>
      <c r="B911" s="1" t="s">
        <v>94</v>
      </c>
      <c r="C911" s="1" t="s">
        <v>10</v>
      </c>
      <c r="D911" s="1" t="s">
        <v>31505</v>
      </c>
      <c r="E911" s="1" t="s">
        <v>31506</v>
      </c>
      <c r="F911" s="51"/>
      <c r="G911" s="52"/>
      <c r="H911" s="52"/>
      <c r="I911" s="52"/>
      <c r="J911" s="52"/>
      <c r="K911" s="52"/>
      <c r="L911" s="52"/>
      <c r="M911" s="52"/>
      <c r="N911" s="52"/>
      <c r="O911" s="52"/>
    </row>
    <row r="912" ht="13.5" customHeight="1">
      <c r="A912" s="1" t="s">
        <v>31370</v>
      </c>
      <c r="B912" s="1" t="s">
        <v>186</v>
      </c>
      <c r="C912" s="1" t="s">
        <v>10</v>
      </c>
      <c r="D912" s="1" t="s">
        <v>31511</v>
      </c>
      <c r="E912" s="1" t="s">
        <v>31512</v>
      </c>
      <c r="F912" s="51"/>
      <c r="G912" s="52"/>
      <c r="H912" s="52"/>
      <c r="I912" s="52"/>
      <c r="J912" s="52"/>
      <c r="K912" s="52"/>
      <c r="L912" s="52"/>
      <c r="M912" s="52"/>
      <c r="N912" s="52"/>
      <c r="O912" s="52"/>
    </row>
    <row r="913" ht="13.5" customHeight="1">
      <c r="A913" s="1" t="s">
        <v>31370</v>
      </c>
      <c r="B913" s="1" t="s">
        <v>189</v>
      </c>
      <c r="C913" s="1" t="s">
        <v>10</v>
      </c>
      <c r="D913" s="1" t="s">
        <v>31517</v>
      </c>
      <c r="E913" s="1" t="s">
        <v>31519</v>
      </c>
      <c r="F913" s="51"/>
      <c r="G913" s="52"/>
      <c r="H913" s="52"/>
      <c r="I913" s="52"/>
      <c r="J913" s="52"/>
      <c r="K913" s="52"/>
      <c r="L913" s="52"/>
      <c r="M913" s="52"/>
      <c r="N913" s="52"/>
      <c r="O913" s="52"/>
    </row>
    <row r="914" ht="13.5" customHeight="1">
      <c r="A914" s="1" t="s">
        <v>31370</v>
      </c>
      <c r="B914" s="1" t="s">
        <v>193</v>
      </c>
      <c r="C914" s="1" t="s">
        <v>10</v>
      </c>
      <c r="D914" s="1" t="s">
        <v>31521</v>
      </c>
      <c r="E914" s="1" t="s">
        <v>31523</v>
      </c>
      <c r="F914" s="51"/>
      <c r="G914" s="52"/>
      <c r="H914" s="52"/>
      <c r="I914" s="52"/>
      <c r="J914" s="52"/>
      <c r="K914" s="52"/>
      <c r="L914" s="52"/>
      <c r="M914" s="52"/>
      <c r="N914" s="52"/>
      <c r="O914" s="52"/>
    </row>
    <row r="915" ht="13.5" customHeight="1">
      <c r="A915" s="1" t="s">
        <v>31370</v>
      </c>
      <c r="B915" s="1" t="s">
        <v>197</v>
      </c>
      <c r="C915" s="1" t="s">
        <v>10</v>
      </c>
      <c r="D915" s="1" t="s">
        <v>31527</v>
      </c>
      <c r="E915" s="1" t="s">
        <v>31528</v>
      </c>
      <c r="F915" s="51"/>
      <c r="G915" s="52"/>
      <c r="H915" s="52"/>
      <c r="I915" s="52"/>
      <c r="J915" s="52"/>
      <c r="K915" s="52"/>
      <c r="L915" s="52"/>
      <c r="M915" s="52"/>
      <c r="N915" s="52"/>
      <c r="O915" s="52"/>
    </row>
    <row r="916" ht="13.5" customHeight="1">
      <c r="A916" s="1" t="s">
        <v>31370</v>
      </c>
      <c r="B916" s="1" t="s">
        <v>201</v>
      </c>
      <c r="C916" s="1" t="s">
        <v>10</v>
      </c>
      <c r="D916" s="1" t="s">
        <v>31533</v>
      </c>
      <c r="E916" s="1" t="s">
        <v>31534</v>
      </c>
      <c r="F916" s="51"/>
      <c r="G916" s="52"/>
      <c r="H916" s="52"/>
      <c r="I916" s="52"/>
      <c r="J916" s="52"/>
      <c r="K916" s="52"/>
      <c r="L916" s="52"/>
      <c r="M916" s="52"/>
      <c r="N916" s="52"/>
      <c r="O916" s="52"/>
    </row>
    <row r="917" ht="13.5" customHeight="1">
      <c r="A917" s="1" t="s">
        <v>31370</v>
      </c>
      <c r="B917" s="1" t="s">
        <v>206</v>
      </c>
      <c r="C917" s="1" t="s">
        <v>10</v>
      </c>
      <c r="D917" s="1" t="s">
        <v>31539</v>
      </c>
      <c r="E917" s="1" t="s">
        <v>31540</v>
      </c>
      <c r="F917" s="51"/>
      <c r="G917" s="52"/>
      <c r="H917" s="52"/>
      <c r="I917" s="52"/>
      <c r="J917" s="52"/>
      <c r="K917" s="52"/>
      <c r="L917" s="52"/>
      <c r="M917" s="52"/>
      <c r="N917" s="52"/>
      <c r="O917" s="52"/>
    </row>
    <row r="918" ht="13.5" customHeight="1">
      <c r="A918" s="1" t="s">
        <v>31370</v>
      </c>
      <c r="B918" s="1" t="s">
        <v>211</v>
      </c>
      <c r="C918" s="1" t="s">
        <v>10</v>
      </c>
      <c r="D918" s="1" t="s">
        <v>31544</v>
      </c>
      <c r="E918" s="1" t="s">
        <v>31546</v>
      </c>
      <c r="F918" s="51"/>
      <c r="G918" s="52"/>
      <c r="H918" s="52"/>
      <c r="I918" s="52"/>
      <c r="J918" s="52"/>
      <c r="K918" s="52"/>
      <c r="L918" s="52"/>
      <c r="M918" s="52"/>
      <c r="N918" s="52"/>
      <c r="O918" s="52"/>
    </row>
    <row r="919" ht="13.5" customHeight="1">
      <c r="A919" s="1" t="s">
        <v>31370</v>
      </c>
      <c r="B919" s="1" t="s">
        <v>215</v>
      </c>
      <c r="C919" s="1" t="s">
        <v>10</v>
      </c>
      <c r="D919" s="1" t="s">
        <v>31549</v>
      </c>
      <c r="E919" s="1" t="s">
        <v>31550</v>
      </c>
      <c r="F919" s="51"/>
      <c r="G919" s="52"/>
      <c r="H919" s="52"/>
      <c r="I919" s="52"/>
      <c r="J919" s="52"/>
      <c r="K919" s="52"/>
      <c r="L919" s="52"/>
      <c r="M919" s="52"/>
      <c r="N919" s="52"/>
      <c r="O919" s="52"/>
    </row>
    <row r="920" ht="13.5" customHeight="1">
      <c r="A920" s="1" t="s">
        <v>31370</v>
      </c>
      <c r="B920" s="1" t="s">
        <v>220</v>
      </c>
      <c r="C920" s="1" t="s">
        <v>10</v>
      </c>
      <c r="D920" s="1" t="s">
        <v>31555</v>
      </c>
      <c r="E920" s="1" t="s">
        <v>31556</v>
      </c>
      <c r="F920" s="51"/>
      <c r="G920" s="52"/>
      <c r="H920" s="52"/>
      <c r="I920" s="52"/>
      <c r="J920" s="52"/>
      <c r="K920" s="52"/>
      <c r="L920" s="52"/>
      <c r="M920" s="52"/>
      <c r="N920" s="52"/>
      <c r="O920" s="52"/>
    </row>
    <row r="921" ht="13.5" customHeight="1">
      <c r="A921" s="1" t="s">
        <v>31370</v>
      </c>
      <c r="B921" s="1" t="s">
        <v>223</v>
      </c>
      <c r="C921" s="1" t="s">
        <v>10</v>
      </c>
      <c r="D921" s="1" t="s">
        <v>31559</v>
      </c>
      <c r="E921" s="1" t="s">
        <v>31560</v>
      </c>
      <c r="F921" s="51"/>
      <c r="G921" s="52"/>
      <c r="H921" s="52"/>
      <c r="I921" s="52"/>
      <c r="J921" s="52"/>
      <c r="K921" s="52"/>
      <c r="L921" s="52"/>
      <c r="M921" s="52"/>
      <c r="N921" s="52"/>
      <c r="O921" s="52"/>
    </row>
    <row r="922" ht="13.5" customHeight="1">
      <c r="A922" s="1" t="s">
        <v>31370</v>
      </c>
      <c r="B922" s="1" t="s">
        <v>229</v>
      </c>
      <c r="C922" s="1" t="s">
        <v>10</v>
      </c>
      <c r="D922" s="1" t="s">
        <v>31564</v>
      </c>
      <c r="E922" s="1" t="s">
        <v>31565</v>
      </c>
      <c r="F922" s="51"/>
      <c r="G922" s="52"/>
      <c r="H922" s="52"/>
      <c r="I922" s="52"/>
      <c r="J922" s="52"/>
      <c r="K922" s="52"/>
      <c r="L922" s="52"/>
      <c r="M922" s="52"/>
      <c r="N922" s="52"/>
      <c r="O922" s="52"/>
    </row>
    <row r="923" ht="13.5" customHeight="1">
      <c r="A923" s="1" t="s">
        <v>31370</v>
      </c>
      <c r="B923" s="1" t="s">
        <v>233</v>
      </c>
      <c r="C923" s="1" t="s">
        <v>10</v>
      </c>
      <c r="D923" s="1" t="s">
        <v>31567</v>
      </c>
      <c r="E923" s="1" t="s">
        <v>31569</v>
      </c>
      <c r="F923" s="51"/>
      <c r="G923" s="52"/>
      <c r="H923" s="52"/>
      <c r="I923" s="52"/>
      <c r="J923" s="52"/>
      <c r="K923" s="52"/>
      <c r="L923" s="52"/>
      <c r="M923" s="52"/>
      <c r="N923" s="52"/>
      <c r="O923" s="52"/>
    </row>
    <row r="924" ht="13.5" customHeight="1">
      <c r="A924" s="1" t="s">
        <v>31370</v>
      </c>
      <c r="B924" s="1" t="s">
        <v>237</v>
      </c>
      <c r="C924" s="1" t="s">
        <v>10</v>
      </c>
      <c r="D924" s="1" t="s">
        <v>31572</v>
      </c>
      <c r="E924" s="1" t="s">
        <v>31573</v>
      </c>
      <c r="F924" s="51"/>
      <c r="G924" s="52"/>
      <c r="H924" s="52"/>
      <c r="I924" s="52"/>
      <c r="J924" s="52"/>
      <c r="K924" s="52"/>
      <c r="L924" s="52"/>
      <c r="M924" s="52"/>
      <c r="N924" s="52"/>
      <c r="O924" s="52"/>
    </row>
    <row r="925" ht="13.5" customHeight="1">
      <c r="A925" s="1" t="s">
        <v>31370</v>
      </c>
      <c r="B925" s="1" t="s">
        <v>241</v>
      </c>
      <c r="C925" s="1" t="s">
        <v>10</v>
      </c>
      <c r="D925" s="1" t="s">
        <v>31578</v>
      </c>
      <c r="E925" s="1" t="s">
        <v>31579</v>
      </c>
      <c r="F925" s="51"/>
      <c r="G925" s="52"/>
      <c r="H925" s="52"/>
      <c r="I925" s="52"/>
      <c r="J925" s="52"/>
      <c r="K925" s="52"/>
      <c r="L925" s="52"/>
      <c r="M925" s="52"/>
      <c r="N925" s="52"/>
      <c r="O925" s="52"/>
    </row>
    <row r="926" ht="13.5" customHeight="1">
      <c r="A926" s="1" t="s">
        <v>31370</v>
      </c>
      <c r="B926" s="1" t="s">
        <v>244</v>
      </c>
      <c r="C926" s="1" t="s">
        <v>10</v>
      </c>
      <c r="D926" s="1" t="s">
        <v>31584</v>
      </c>
      <c r="E926" s="1" t="s">
        <v>31585</v>
      </c>
      <c r="F926" s="51"/>
      <c r="G926" s="52"/>
      <c r="H926" s="52"/>
      <c r="I926" s="52"/>
      <c r="J926" s="52"/>
      <c r="K926" s="52"/>
      <c r="L926" s="52"/>
      <c r="M926" s="52"/>
      <c r="N926" s="52"/>
      <c r="O926" s="52"/>
    </row>
    <row r="927" ht="13.5" customHeight="1">
      <c r="A927" s="1" t="s">
        <v>31370</v>
      </c>
      <c r="B927" s="1" t="s">
        <v>247</v>
      </c>
      <c r="C927" s="1" t="s">
        <v>10</v>
      </c>
      <c r="D927" s="1" t="s">
        <v>31588</v>
      </c>
      <c r="E927" s="1" t="s">
        <v>31589</v>
      </c>
      <c r="F927" s="51"/>
      <c r="G927" s="52"/>
      <c r="H927" s="52"/>
      <c r="I927" s="52"/>
      <c r="J927" s="52"/>
      <c r="K927" s="52"/>
      <c r="L927" s="52"/>
      <c r="M927" s="52"/>
      <c r="N927" s="52"/>
      <c r="O927" s="52"/>
    </row>
    <row r="928" ht="13.5" customHeight="1">
      <c r="A928" s="1" t="s">
        <v>31370</v>
      </c>
      <c r="B928" s="1" t="s">
        <v>251</v>
      </c>
      <c r="C928" s="1" t="s">
        <v>10</v>
      </c>
      <c r="D928" s="1" t="s">
        <v>31594</v>
      </c>
      <c r="E928" s="1" t="s">
        <v>31595</v>
      </c>
      <c r="F928" s="51"/>
      <c r="G928" s="52"/>
      <c r="H928" s="52"/>
      <c r="I928" s="52"/>
      <c r="J928" s="52"/>
      <c r="K928" s="52"/>
      <c r="L928" s="52"/>
      <c r="M928" s="52"/>
      <c r="N928" s="52"/>
      <c r="O928" s="52"/>
    </row>
    <row r="929" ht="13.5" customHeight="1">
      <c r="A929" s="1" t="s">
        <v>31370</v>
      </c>
      <c r="B929" s="1" t="s">
        <v>254</v>
      </c>
      <c r="C929" s="1" t="s">
        <v>10</v>
      </c>
      <c r="D929" s="1" t="s">
        <v>31600</v>
      </c>
      <c r="E929" s="1" t="s">
        <v>31601</v>
      </c>
      <c r="F929" s="51"/>
      <c r="G929" s="52"/>
      <c r="H929" s="52"/>
      <c r="I929" s="52"/>
      <c r="J929" s="52"/>
      <c r="K929" s="52"/>
      <c r="L929" s="52"/>
      <c r="M929" s="52"/>
      <c r="N929" s="52"/>
      <c r="O929" s="52"/>
    </row>
    <row r="930" ht="13.5" customHeight="1">
      <c r="A930" s="1" t="s">
        <v>31370</v>
      </c>
      <c r="B930" s="1" t="s">
        <v>258</v>
      </c>
      <c r="C930" s="1" t="s">
        <v>10</v>
      </c>
      <c r="D930" s="1" t="s">
        <v>31606</v>
      </c>
      <c r="E930" s="1" t="s">
        <v>31607</v>
      </c>
      <c r="F930" s="51"/>
      <c r="G930" s="52"/>
      <c r="H930" s="52"/>
      <c r="I930" s="52"/>
      <c r="J930" s="52"/>
      <c r="K930" s="52"/>
      <c r="L930" s="52"/>
      <c r="M930" s="52"/>
      <c r="N930" s="52"/>
      <c r="O930" s="52"/>
    </row>
    <row r="931" ht="13.5" customHeight="1">
      <c r="A931" s="1" t="s">
        <v>31370</v>
      </c>
      <c r="B931" s="1" t="s">
        <v>263</v>
      </c>
      <c r="C931" s="1" t="s">
        <v>10</v>
      </c>
      <c r="D931" s="1" t="s">
        <v>31612</v>
      </c>
      <c r="E931" s="1" t="s">
        <v>31613</v>
      </c>
      <c r="F931" s="51"/>
      <c r="G931" s="52"/>
      <c r="H931" s="52"/>
      <c r="I931" s="52"/>
      <c r="J931" s="52"/>
      <c r="K931" s="52"/>
      <c r="L931" s="52"/>
      <c r="M931" s="52"/>
      <c r="N931" s="52"/>
      <c r="O931" s="52"/>
    </row>
    <row r="932" ht="13.5" customHeight="1">
      <c r="A932" s="1" t="s">
        <v>31370</v>
      </c>
      <c r="B932" s="1" t="s">
        <v>268</v>
      </c>
      <c r="C932" s="1" t="s">
        <v>10</v>
      </c>
      <c r="D932" s="1" t="s">
        <v>31618</v>
      </c>
      <c r="E932" s="1" t="s">
        <v>31619</v>
      </c>
      <c r="F932" s="51"/>
      <c r="G932" s="52"/>
      <c r="H932" s="52"/>
      <c r="I932" s="52"/>
      <c r="J932" s="52"/>
      <c r="K932" s="52"/>
      <c r="L932" s="52"/>
      <c r="M932" s="52"/>
      <c r="N932" s="52"/>
      <c r="O932" s="52"/>
    </row>
    <row r="933" ht="13.5" customHeight="1">
      <c r="A933" s="1" t="s">
        <v>31370</v>
      </c>
      <c r="B933" s="1" t="s">
        <v>271</v>
      </c>
      <c r="C933" s="1" t="s">
        <v>10</v>
      </c>
      <c r="D933" s="1" t="s">
        <v>31622</v>
      </c>
      <c r="E933" s="1" t="s">
        <v>31623</v>
      </c>
      <c r="F933" s="51"/>
      <c r="G933" s="52"/>
      <c r="H933" s="52"/>
      <c r="I933" s="52"/>
      <c r="J933" s="52"/>
      <c r="K933" s="52"/>
      <c r="L933" s="52"/>
      <c r="M933" s="52"/>
      <c r="N933" s="52"/>
      <c r="O933" s="52"/>
    </row>
    <row r="934" ht="12.75" customHeight="1">
      <c r="A934" s="1" t="s">
        <v>31370</v>
      </c>
      <c r="B934" s="1" t="s">
        <v>99</v>
      </c>
      <c r="C934" s="1" t="s">
        <v>817</v>
      </c>
      <c r="D934" s="50"/>
      <c r="E934" s="50"/>
      <c r="F934" s="51"/>
      <c r="G934" s="52"/>
      <c r="H934" s="52"/>
      <c r="I934" s="52"/>
      <c r="J934" s="52"/>
      <c r="K934" s="52"/>
      <c r="L934" s="52"/>
      <c r="M934" s="52"/>
      <c r="N934" s="52"/>
      <c r="O934" s="52"/>
    </row>
    <row r="935" ht="13.5" customHeight="1">
      <c r="A935" s="1" t="s">
        <v>31627</v>
      </c>
      <c r="B935" s="2" t="s">
        <v>1</v>
      </c>
      <c r="C935" s="1" t="s">
        <v>26504</v>
      </c>
      <c r="D935" s="50"/>
      <c r="E935" s="50"/>
      <c r="F935" s="51"/>
      <c r="G935" s="52"/>
      <c r="H935" s="52"/>
      <c r="I935" s="52"/>
      <c r="J935" s="52"/>
      <c r="K935" s="52"/>
      <c r="L935" s="52"/>
      <c r="M935" s="52"/>
      <c r="N935" s="52"/>
      <c r="O935" s="52"/>
    </row>
    <row r="936" ht="13.5" customHeight="1">
      <c r="A936" s="1" t="s">
        <v>31627</v>
      </c>
      <c r="B936" s="1" t="s">
        <v>5</v>
      </c>
      <c r="C936" s="1" t="s">
        <v>130</v>
      </c>
      <c r="D936" s="1" t="s">
        <v>31643</v>
      </c>
      <c r="E936" s="1" t="s">
        <v>31645</v>
      </c>
      <c r="F936" s="51"/>
      <c r="G936" s="52"/>
      <c r="H936" s="52"/>
      <c r="I936" s="52"/>
      <c r="J936" s="52"/>
      <c r="K936" s="52"/>
      <c r="L936" s="52"/>
      <c r="M936" s="52"/>
      <c r="N936" s="52"/>
      <c r="O936" s="52"/>
    </row>
    <row r="937" ht="13.5" customHeight="1">
      <c r="A937" s="1" t="s">
        <v>31627</v>
      </c>
      <c r="B937" s="1" t="s">
        <v>9</v>
      </c>
      <c r="C937" s="1" t="s">
        <v>10</v>
      </c>
      <c r="D937" s="1" t="s">
        <v>31646</v>
      </c>
      <c r="E937" s="1" t="s">
        <v>31647</v>
      </c>
      <c r="F937" s="51"/>
      <c r="G937" s="52"/>
      <c r="H937" s="52"/>
      <c r="I937" s="52"/>
      <c r="J937" s="52"/>
      <c r="K937" s="52"/>
      <c r="L937" s="52"/>
      <c r="M937" s="52"/>
      <c r="N937" s="52"/>
      <c r="O937" s="52"/>
    </row>
    <row r="938" ht="13.5" customHeight="1">
      <c r="A938" s="1" t="s">
        <v>31627</v>
      </c>
      <c r="B938" s="1" t="s">
        <v>13</v>
      </c>
      <c r="C938" s="1" t="s">
        <v>10</v>
      </c>
      <c r="D938" s="1" t="s">
        <v>31651</v>
      </c>
      <c r="E938" s="1" t="s">
        <v>31652</v>
      </c>
      <c r="F938" s="51"/>
      <c r="G938" s="52"/>
      <c r="H938" s="52"/>
      <c r="I938" s="52"/>
      <c r="J938" s="52"/>
      <c r="K938" s="52"/>
      <c r="L938" s="52"/>
      <c r="M938" s="52"/>
      <c r="N938" s="52"/>
      <c r="O938" s="52"/>
    </row>
    <row r="939" ht="13.5" customHeight="1">
      <c r="A939" s="1" t="s">
        <v>31627</v>
      </c>
      <c r="B939" s="1" t="s">
        <v>16</v>
      </c>
      <c r="C939" s="1" t="s">
        <v>10</v>
      </c>
      <c r="D939" s="1" t="s">
        <v>31657</v>
      </c>
      <c r="E939" s="1" t="s">
        <v>31658</v>
      </c>
      <c r="F939" s="51"/>
      <c r="G939" s="52"/>
      <c r="H939" s="52"/>
      <c r="I939" s="52"/>
      <c r="J939" s="52"/>
      <c r="K939" s="52"/>
      <c r="L939" s="52"/>
      <c r="M939" s="52"/>
      <c r="N939" s="52"/>
      <c r="O939" s="52"/>
    </row>
    <row r="940" ht="13.5" customHeight="1">
      <c r="A940" s="1" t="s">
        <v>31627</v>
      </c>
      <c r="B940" s="1" t="s">
        <v>21</v>
      </c>
      <c r="C940" s="1" t="s">
        <v>10</v>
      </c>
      <c r="D940" s="1" t="s">
        <v>31662</v>
      </c>
      <c r="E940" s="1" t="s">
        <v>31664</v>
      </c>
      <c r="F940" s="51"/>
      <c r="G940" s="52"/>
      <c r="H940" s="52"/>
      <c r="I940" s="52"/>
      <c r="J940" s="52"/>
      <c r="K940" s="52"/>
      <c r="L940" s="52"/>
      <c r="M940" s="52"/>
      <c r="N940" s="52"/>
      <c r="O940" s="52"/>
    </row>
    <row r="941" ht="13.5" customHeight="1">
      <c r="A941" s="1" t="s">
        <v>31627</v>
      </c>
      <c r="B941" s="1" t="s">
        <v>27</v>
      </c>
      <c r="C941" s="1" t="s">
        <v>10</v>
      </c>
      <c r="D941" s="1" t="s">
        <v>31667</v>
      </c>
      <c r="E941" s="1" t="s">
        <v>31668</v>
      </c>
      <c r="F941" s="51"/>
      <c r="G941" s="52"/>
      <c r="H941" s="52"/>
      <c r="I941" s="52"/>
      <c r="J941" s="52"/>
      <c r="K941" s="52"/>
      <c r="L941" s="52"/>
      <c r="M941" s="52"/>
      <c r="N941" s="52"/>
      <c r="O941" s="52"/>
    </row>
    <row r="942" ht="13.5" customHeight="1">
      <c r="A942" s="1" t="s">
        <v>31627</v>
      </c>
      <c r="B942" s="1" t="s">
        <v>31</v>
      </c>
      <c r="C942" s="1" t="s">
        <v>10</v>
      </c>
      <c r="D942" s="1" t="s">
        <v>31673</v>
      </c>
      <c r="E942" s="1" t="s">
        <v>31674</v>
      </c>
      <c r="F942" s="51"/>
      <c r="G942" s="52"/>
      <c r="H942" s="52"/>
      <c r="I942" s="52"/>
      <c r="J942" s="52"/>
      <c r="K942" s="52"/>
      <c r="L942" s="52"/>
      <c r="M942" s="52"/>
      <c r="N942" s="52"/>
      <c r="O942" s="52"/>
    </row>
    <row r="943" ht="13.5" customHeight="1">
      <c r="A943" s="1" t="s">
        <v>31627</v>
      </c>
      <c r="B943" s="1" t="s">
        <v>34</v>
      </c>
      <c r="C943" s="1" t="s">
        <v>10</v>
      </c>
      <c r="D943" s="1" t="s">
        <v>31679</v>
      </c>
      <c r="E943" s="1" t="s">
        <v>31680</v>
      </c>
      <c r="F943" s="51"/>
      <c r="G943" s="52"/>
      <c r="H943" s="52"/>
      <c r="I943" s="52"/>
      <c r="J943" s="52"/>
      <c r="K943" s="52"/>
      <c r="L943" s="52"/>
      <c r="M943" s="52"/>
      <c r="N943" s="52"/>
      <c r="O943" s="52"/>
    </row>
    <row r="944" ht="13.5" customHeight="1">
      <c r="A944" s="1" t="s">
        <v>31627</v>
      </c>
      <c r="B944" s="1" t="s">
        <v>40</v>
      </c>
      <c r="C944" s="1" t="s">
        <v>10</v>
      </c>
      <c r="D944" s="1" t="s">
        <v>31683</v>
      </c>
      <c r="E944" s="1" t="s">
        <v>31685</v>
      </c>
      <c r="F944" s="51"/>
      <c r="G944" s="52"/>
      <c r="H944" s="52"/>
      <c r="I944" s="52"/>
      <c r="J944" s="52"/>
      <c r="K944" s="52"/>
      <c r="L944" s="52"/>
      <c r="M944" s="52"/>
      <c r="N944" s="52"/>
      <c r="O944" s="52"/>
    </row>
    <row r="945" ht="13.5" customHeight="1">
      <c r="A945" s="1" t="s">
        <v>31627</v>
      </c>
      <c r="B945" s="1" t="s">
        <v>45</v>
      </c>
      <c r="C945" s="1" t="s">
        <v>10</v>
      </c>
      <c r="D945" s="1" t="s">
        <v>31689</v>
      </c>
      <c r="E945" s="1" t="s">
        <v>31690</v>
      </c>
      <c r="F945" s="51"/>
      <c r="G945" s="52"/>
      <c r="H945" s="52"/>
      <c r="I945" s="52"/>
      <c r="J945" s="52"/>
      <c r="K945" s="52"/>
      <c r="L945" s="52"/>
      <c r="M945" s="52"/>
      <c r="N945" s="52"/>
      <c r="O945" s="52"/>
    </row>
    <row r="946" ht="13.5" customHeight="1">
      <c r="A946" s="1" t="s">
        <v>31627</v>
      </c>
      <c r="B946" s="1" t="s">
        <v>52</v>
      </c>
      <c r="C946" s="1" t="s">
        <v>10</v>
      </c>
      <c r="D946" s="1" t="s">
        <v>31695</v>
      </c>
      <c r="E946" s="1" t="s">
        <v>31697</v>
      </c>
      <c r="F946" s="51"/>
      <c r="G946" s="52"/>
      <c r="H946" s="52"/>
      <c r="I946" s="52"/>
      <c r="J946" s="52"/>
      <c r="K946" s="52"/>
      <c r="L946" s="52"/>
      <c r="M946" s="52"/>
      <c r="N946" s="52"/>
      <c r="O946" s="52"/>
    </row>
    <row r="947" ht="13.5" customHeight="1">
      <c r="A947" s="1" t="s">
        <v>31627</v>
      </c>
      <c r="B947" s="1" t="s">
        <v>57</v>
      </c>
      <c r="C947" s="1" t="s">
        <v>10</v>
      </c>
      <c r="D947" s="1" t="s">
        <v>31701</v>
      </c>
      <c r="E947" s="1" t="s">
        <v>31702</v>
      </c>
      <c r="F947" s="51"/>
      <c r="G947" s="52"/>
      <c r="H947" s="52"/>
      <c r="I947" s="52"/>
      <c r="J947" s="52"/>
      <c r="K947" s="52"/>
      <c r="L947" s="52"/>
      <c r="M947" s="52"/>
      <c r="N947" s="52"/>
      <c r="O947" s="52"/>
    </row>
    <row r="948" ht="13.5" customHeight="1">
      <c r="A948" s="1" t="s">
        <v>31627</v>
      </c>
      <c r="B948" s="1" t="s">
        <v>60</v>
      </c>
      <c r="C948" s="1" t="s">
        <v>10</v>
      </c>
      <c r="D948" s="1" t="s">
        <v>31707</v>
      </c>
      <c r="E948" s="1" t="s">
        <v>31708</v>
      </c>
      <c r="F948" s="51"/>
      <c r="G948" s="52"/>
      <c r="H948" s="52"/>
      <c r="I948" s="52"/>
      <c r="J948" s="52"/>
      <c r="K948" s="52"/>
      <c r="L948" s="52"/>
      <c r="M948" s="52"/>
      <c r="N948" s="52"/>
      <c r="O948" s="52"/>
    </row>
    <row r="949" ht="13.5" customHeight="1">
      <c r="A949" s="1" t="s">
        <v>31627</v>
      </c>
      <c r="B949" s="1" t="s">
        <v>65</v>
      </c>
      <c r="C949" s="1" t="s">
        <v>10</v>
      </c>
      <c r="D949" s="1" t="s">
        <v>31713</v>
      </c>
      <c r="E949" s="1" t="s">
        <v>31714</v>
      </c>
      <c r="F949" s="51"/>
      <c r="G949" s="52"/>
      <c r="H949" s="52"/>
      <c r="I949" s="52"/>
      <c r="J949" s="52"/>
      <c r="K949" s="52"/>
      <c r="L949" s="52"/>
      <c r="M949" s="52"/>
      <c r="N949" s="52"/>
      <c r="O949" s="52"/>
    </row>
    <row r="950" ht="13.5" customHeight="1">
      <c r="A950" s="1" t="s">
        <v>31627</v>
      </c>
      <c r="B950" s="1" t="s">
        <v>70</v>
      </c>
      <c r="C950" s="1" t="s">
        <v>10</v>
      </c>
      <c r="D950" s="1" t="s">
        <v>31717</v>
      </c>
      <c r="E950" s="1" t="s">
        <v>31719</v>
      </c>
      <c r="F950" s="51"/>
      <c r="G950" s="52"/>
      <c r="H950" s="52"/>
      <c r="I950" s="52"/>
      <c r="J950" s="52"/>
      <c r="K950" s="52"/>
      <c r="L950" s="52"/>
      <c r="M950" s="52"/>
      <c r="N950" s="52"/>
      <c r="O950" s="52"/>
    </row>
    <row r="951" ht="13.5" customHeight="1">
      <c r="A951" s="1" t="s">
        <v>31627</v>
      </c>
      <c r="B951" s="1" t="s">
        <v>74</v>
      </c>
      <c r="C951" s="1" t="s">
        <v>10</v>
      </c>
      <c r="D951" s="1" t="s">
        <v>31722</v>
      </c>
      <c r="E951" s="1" t="s">
        <v>31723</v>
      </c>
      <c r="F951" s="51"/>
      <c r="G951" s="52"/>
      <c r="H951" s="52"/>
      <c r="I951" s="52"/>
      <c r="J951" s="52"/>
      <c r="K951" s="52"/>
      <c r="L951" s="52"/>
      <c r="M951" s="52"/>
      <c r="N951" s="52"/>
      <c r="O951" s="52"/>
    </row>
    <row r="952" ht="13.5" customHeight="1">
      <c r="A952" s="1" t="s">
        <v>31627</v>
      </c>
      <c r="B952" s="1" t="s">
        <v>78</v>
      </c>
      <c r="C952" s="1" t="s">
        <v>10</v>
      </c>
      <c r="D952" s="1" t="s">
        <v>31727</v>
      </c>
      <c r="E952" s="1" t="s">
        <v>31728</v>
      </c>
      <c r="F952" s="51"/>
      <c r="G952" s="52"/>
      <c r="H952" s="52"/>
      <c r="I952" s="52"/>
      <c r="J952" s="52"/>
      <c r="K952" s="52"/>
      <c r="L952" s="52"/>
      <c r="M952" s="52"/>
      <c r="N952" s="52"/>
      <c r="O952" s="52"/>
    </row>
    <row r="953" ht="13.5" customHeight="1">
      <c r="A953" s="1" t="s">
        <v>31627</v>
      </c>
      <c r="B953" s="1" t="s">
        <v>83</v>
      </c>
      <c r="C953" s="1" t="s">
        <v>10</v>
      </c>
      <c r="D953" s="1" t="s">
        <v>31732</v>
      </c>
      <c r="E953" s="1" t="s">
        <v>31734</v>
      </c>
      <c r="F953" s="51"/>
      <c r="G953" s="52"/>
      <c r="H953" s="52"/>
      <c r="I953" s="52"/>
      <c r="J953" s="52"/>
      <c r="K953" s="52"/>
      <c r="L953" s="52"/>
      <c r="M953" s="52"/>
      <c r="N953" s="52"/>
      <c r="O953" s="52"/>
    </row>
    <row r="954" ht="13.5" customHeight="1">
      <c r="A954" s="1" t="s">
        <v>31627</v>
      </c>
      <c r="B954" s="1" t="s">
        <v>86</v>
      </c>
      <c r="C954" s="1" t="s">
        <v>10</v>
      </c>
      <c r="D954" s="1" t="s">
        <v>31738</v>
      </c>
      <c r="E954" s="1" t="s">
        <v>31740</v>
      </c>
      <c r="F954" s="51"/>
      <c r="G954" s="52"/>
      <c r="H954" s="52"/>
      <c r="I954" s="52"/>
      <c r="J954" s="52"/>
      <c r="K954" s="52"/>
      <c r="L954" s="52"/>
      <c r="M954" s="52"/>
      <c r="N954" s="52"/>
      <c r="O954" s="52"/>
    </row>
    <row r="955" ht="13.5" customHeight="1">
      <c r="A955" s="1" t="s">
        <v>31627</v>
      </c>
      <c r="B955" s="1" t="s">
        <v>91</v>
      </c>
      <c r="C955" s="1" t="s">
        <v>10</v>
      </c>
      <c r="D955" s="1" t="s">
        <v>31742</v>
      </c>
      <c r="E955" s="1" t="s">
        <v>31744</v>
      </c>
      <c r="F955" s="51"/>
      <c r="G955" s="52"/>
      <c r="H955" s="52"/>
      <c r="I955" s="52"/>
      <c r="J955" s="52"/>
      <c r="K955" s="52"/>
      <c r="L955" s="52"/>
      <c r="M955" s="52"/>
      <c r="N955" s="52"/>
      <c r="O955" s="52"/>
    </row>
    <row r="956" ht="13.5" customHeight="1">
      <c r="A956" s="1" t="s">
        <v>31627</v>
      </c>
      <c r="B956" s="1" t="s">
        <v>94</v>
      </c>
      <c r="C956" s="1" t="s">
        <v>10</v>
      </c>
      <c r="D956" s="1" t="s">
        <v>31751</v>
      </c>
      <c r="E956" s="1" t="s">
        <v>31753</v>
      </c>
      <c r="F956" s="51"/>
      <c r="G956" s="52"/>
      <c r="H956" s="52"/>
      <c r="I956" s="52"/>
      <c r="J956" s="52"/>
      <c r="K956" s="52"/>
      <c r="L956" s="52"/>
      <c r="M956" s="52"/>
      <c r="N956" s="52"/>
      <c r="O956" s="52"/>
    </row>
    <row r="957" ht="13.5" customHeight="1">
      <c r="A957" s="1" t="s">
        <v>31627</v>
      </c>
      <c r="B957" s="1" t="s">
        <v>186</v>
      </c>
      <c r="C957" s="1" t="s">
        <v>10</v>
      </c>
      <c r="D957" s="1" t="s">
        <v>31755</v>
      </c>
      <c r="E957" s="1" t="s">
        <v>31757</v>
      </c>
      <c r="F957" s="51"/>
      <c r="G957" s="52"/>
      <c r="H957" s="52"/>
      <c r="I957" s="52"/>
      <c r="J957" s="52"/>
      <c r="K957" s="52"/>
      <c r="L957" s="52"/>
      <c r="M957" s="52"/>
      <c r="N957" s="52"/>
      <c r="O957" s="52"/>
    </row>
    <row r="958" ht="13.5" customHeight="1">
      <c r="A958" s="1" t="s">
        <v>31627</v>
      </c>
      <c r="B958" s="1" t="s">
        <v>189</v>
      </c>
      <c r="C958" s="1" t="s">
        <v>10</v>
      </c>
      <c r="D958" s="1" t="s">
        <v>31760</v>
      </c>
      <c r="E958" s="1" t="s">
        <v>31762</v>
      </c>
      <c r="F958" s="51"/>
      <c r="G958" s="52"/>
      <c r="H958" s="52"/>
      <c r="I958" s="52"/>
      <c r="J958" s="52"/>
      <c r="K958" s="52"/>
      <c r="L958" s="52"/>
      <c r="M958" s="52"/>
      <c r="N958" s="52"/>
      <c r="O958" s="52"/>
    </row>
    <row r="959" ht="13.5" customHeight="1">
      <c r="A959" s="1" t="s">
        <v>31627</v>
      </c>
      <c r="B959" s="1" t="s">
        <v>193</v>
      </c>
      <c r="C959" s="1" t="s">
        <v>10</v>
      </c>
      <c r="D959" s="1" t="s">
        <v>31765</v>
      </c>
      <c r="E959" s="1" t="s">
        <v>31767</v>
      </c>
      <c r="F959" s="51"/>
      <c r="G959" s="52"/>
      <c r="H959" s="52"/>
      <c r="I959" s="52"/>
      <c r="J959" s="52"/>
      <c r="K959" s="52"/>
      <c r="L959" s="52"/>
      <c r="M959" s="52"/>
      <c r="N959" s="52"/>
      <c r="O959" s="52"/>
    </row>
    <row r="960" ht="13.5" customHeight="1">
      <c r="A960" s="1" t="s">
        <v>31627</v>
      </c>
      <c r="B960" s="1" t="s">
        <v>197</v>
      </c>
      <c r="C960" s="1" t="s">
        <v>10</v>
      </c>
      <c r="D960" s="1" t="s">
        <v>31770</v>
      </c>
      <c r="E960" s="1" t="s">
        <v>31773</v>
      </c>
      <c r="F960" s="51"/>
      <c r="G960" s="52"/>
      <c r="H960" s="52"/>
      <c r="I960" s="52"/>
      <c r="J960" s="52"/>
      <c r="K960" s="52"/>
      <c r="L960" s="52"/>
      <c r="M960" s="52"/>
      <c r="N960" s="52"/>
      <c r="O960" s="52"/>
    </row>
    <row r="961" ht="13.5" customHeight="1">
      <c r="A961" s="1" t="s">
        <v>31627</v>
      </c>
      <c r="B961" s="1" t="s">
        <v>201</v>
      </c>
      <c r="C961" s="1" t="s">
        <v>10</v>
      </c>
      <c r="D961" s="1" t="s">
        <v>31778</v>
      </c>
      <c r="E961" s="1" t="s">
        <v>31779</v>
      </c>
      <c r="F961" s="51"/>
      <c r="G961" s="52"/>
      <c r="H961" s="52"/>
      <c r="I961" s="52"/>
      <c r="J961" s="52"/>
      <c r="K961" s="52"/>
      <c r="L961" s="52"/>
      <c r="M961" s="52"/>
      <c r="N961" s="52"/>
      <c r="O961" s="52"/>
    </row>
    <row r="962" ht="13.5" customHeight="1">
      <c r="A962" s="1" t="s">
        <v>31627</v>
      </c>
      <c r="B962" s="1" t="s">
        <v>206</v>
      </c>
      <c r="C962" s="1" t="s">
        <v>10</v>
      </c>
      <c r="D962" s="1" t="s">
        <v>31782</v>
      </c>
      <c r="E962" s="1" t="s">
        <v>31785</v>
      </c>
      <c r="F962" s="51"/>
      <c r="G962" s="52"/>
      <c r="H962" s="52"/>
      <c r="I962" s="52"/>
      <c r="J962" s="52"/>
      <c r="K962" s="52"/>
      <c r="L962" s="52"/>
      <c r="M962" s="52"/>
      <c r="N962" s="52"/>
      <c r="O962" s="52"/>
    </row>
    <row r="963" ht="13.5" customHeight="1">
      <c r="A963" s="1" t="s">
        <v>31627</v>
      </c>
      <c r="B963" s="1" t="s">
        <v>211</v>
      </c>
      <c r="C963" s="1" t="s">
        <v>10</v>
      </c>
      <c r="D963" s="1" t="s">
        <v>31787</v>
      </c>
      <c r="E963" s="1" t="s">
        <v>31789</v>
      </c>
      <c r="F963" s="51"/>
      <c r="G963" s="52"/>
      <c r="H963" s="52"/>
      <c r="I963" s="52"/>
      <c r="J963" s="52"/>
      <c r="K963" s="52"/>
      <c r="L963" s="52"/>
      <c r="M963" s="52"/>
      <c r="N963" s="52"/>
      <c r="O963" s="52"/>
    </row>
    <row r="964" ht="13.5" customHeight="1">
      <c r="A964" s="1" t="s">
        <v>31627</v>
      </c>
      <c r="B964" s="1" t="s">
        <v>215</v>
      </c>
      <c r="C964" s="1" t="s">
        <v>10</v>
      </c>
      <c r="D964" s="1" t="s">
        <v>31793</v>
      </c>
      <c r="E964" s="1" t="s">
        <v>31795</v>
      </c>
      <c r="F964" s="51"/>
      <c r="G964" s="52"/>
      <c r="H964" s="52"/>
      <c r="I964" s="52"/>
      <c r="J964" s="52"/>
      <c r="K964" s="52"/>
      <c r="L964" s="52"/>
      <c r="M964" s="52"/>
      <c r="N964" s="52"/>
      <c r="O964" s="52"/>
    </row>
    <row r="965" ht="13.5" customHeight="1">
      <c r="A965" s="1" t="s">
        <v>31627</v>
      </c>
      <c r="B965" s="1" t="s">
        <v>220</v>
      </c>
      <c r="C965" s="1" t="s">
        <v>10</v>
      </c>
      <c r="D965" s="1" t="s">
        <v>31798</v>
      </c>
      <c r="E965" s="1" t="s">
        <v>31799</v>
      </c>
      <c r="F965" s="51"/>
      <c r="G965" s="52"/>
      <c r="H965" s="52"/>
      <c r="I965" s="52"/>
      <c r="J965" s="52"/>
      <c r="K965" s="52"/>
      <c r="L965" s="52"/>
      <c r="M965" s="52"/>
      <c r="N965" s="52"/>
      <c r="O965" s="52"/>
    </row>
    <row r="966" ht="13.5" customHeight="1">
      <c r="A966" s="1" t="s">
        <v>31627</v>
      </c>
      <c r="B966" s="1" t="s">
        <v>223</v>
      </c>
      <c r="C966" s="1" t="s">
        <v>10</v>
      </c>
      <c r="D966" s="1" t="s">
        <v>31804</v>
      </c>
      <c r="E966" s="1" t="s">
        <v>31805</v>
      </c>
      <c r="F966" s="51"/>
      <c r="G966" s="52"/>
      <c r="H966" s="52"/>
      <c r="I966" s="52"/>
      <c r="J966" s="52"/>
      <c r="K966" s="52"/>
      <c r="L966" s="52"/>
      <c r="M966" s="52"/>
      <c r="N966" s="52"/>
      <c r="O966" s="52"/>
    </row>
    <row r="967" ht="13.5" customHeight="1">
      <c r="A967" s="1" t="s">
        <v>31627</v>
      </c>
      <c r="B967" s="1" t="s">
        <v>229</v>
      </c>
      <c r="C967" s="1" t="s">
        <v>10</v>
      </c>
      <c r="D967" s="1" t="s">
        <v>31809</v>
      </c>
      <c r="E967" s="1" t="s">
        <v>31811</v>
      </c>
      <c r="F967" s="51"/>
      <c r="G967" s="52"/>
      <c r="H967" s="52"/>
      <c r="I967" s="52"/>
      <c r="J967" s="52"/>
      <c r="K967" s="52"/>
      <c r="L967" s="52"/>
      <c r="M967" s="52"/>
      <c r="N967" s="52"/>
      <c r="O967" s="52"/>
    </row>
    <row r="968" ht="13.5" customHeight="1">
      <c r="A968" s="1" t="s">
        <v>31627</v>
      </c>
      <c r="B968" s="1" t="s">
        <v>233</v>
      </c>
      <c r="C968" s="1" t="s">
        <v>10</v>
      </c>
      <c r="D968" s="1" t="s">
        <v>31816</v>
      </c>
      <c r="E968" s="1" t="s">
        <v>31817</v>
      </c>
      <c r="F968" s="51"/>
      <c r="G968" s="52"/>
      <c r="H968" s="52"/>
      <c r="I968" s="52"/>
      <c r="J968" s="52"/>
      <c r="K968" s="52"/>
      <c r="L968" s="52"/>
      <c r="M968" s="52"/>
      <c r="N968" s="52"/>
      <c r="O968" s="52"/>
    </row>
    <row r="969" ht="13.5" customHeight="1">
      <c r="A969" s="1" t="s">
        <v>31627</v>
      </c>
      <c r="B969" s="1" t="s">
        <v>237</v>
      </c>
      <c r="C969" s="1" t="s">
        <v>10</v>
      </c>
      <c r="D969" s="1" t="s">
        <v>31820</v>
      </c>
      <c r="E969" s="1" t="s">
        <v>31822</v>
      </c>
      <c r="F969" s="51"/>
      <c r="G969" s="52"/>
      <c r="H969" s="52"/>
      <c r="I969" s="52"/>
      <c r="J969" s="52"/>
      <c r="K969" s="52"/>
      <c r="L969" s="52"/>
      <c r="M969" s="52"/>
      <c r="N969" s="52"/>
      <c r="O969" s="52"/>
    </row>
    <row r="970" ht="13.5" customHeight="1">
      <c r="A970" s="1" t="s">
        <v>31627</v>
      </c>
      <c r="B970" s="1" t="s">
        <v>241</v>
      </c>
      <c r="C970" s="1" t="s">
        <v>10</v>
      </c>
      <c r="D970" s="1" t="s">
        <v>31825</v>
      </c>
      <c r="E970" s="1" t="s">
        <v>31826</v>
      </c>
      <c r="F970" s="51"/>
      <c r="G970" s="52"/>
      <c r="H970" s="52"/>
      <c r="I970" s="52"/>
      <c r="J970" s="52"/>
      <c r="K970" s="52"/>
      <c r="L970" s="52"/>
      <c r="M970" s="52"/>
      <c r="N970" s="52"/>
      <c r="O970" s="52"/>
    </row>
    <row r="971" ht="13.5" customHeight="1">
      <c r="A971" s="1" t="s">
        <v>31627</v>
      </c>
      <c r="B971" s="1" t="s">
        <v>244</v>
      </c>
      <c r="C971" s="1" t="s">
        <v>10</v>
      </c>
      <c r="D971" s="1" t="s">
        <v>31833</v>
      </c>
      <c r="E971" s="1" t="s">
        <v>31835</v>
      </c>
      <c r="F971" s="51"/>
      <c r="G971" s="52"/>
      <c r="H971" s="52"/>
      <c r="I971" s="52"/>
      <c r="J971" s="52"/>
      <c r="K971" s="52"/>
      <c r="L971" s="52"/>
      <c r="M971" s="52"/>
      <c r="N971" s="52"/>
      <c r="O971" s="52"/>
    </row>
    <row r="972" ht="13.5" customHeight="1">
      <c r="A972" s="1" t="s">
        <v>31627</v>
      </c>
      <c r="B972" s="1" t="s">
        <v>247</v>
      </c>
      <c r="C972" s="1" t="s">
        <v>10</v>
      </c>
      <c r="D972" s="1" t="s">
        <v>31839</v>
      </c>
      <c r="E972" s="1" t="s">
        <v>31841</v>
      </c>
      <c r="F972" s="51"/>
      <c r="G972" s="52"/>
      <c r="H972" s="52"/>
      <c r="I972" s="52"/>
      <c r="J972" s="52"/>
      <c r="K972" s="52"/>
      <c r="L972" s="52"/>
      <c r="M972" s="52"/>
      <c r="N972" s="52"/>
      <c r="O972" s="52"/>
    </row>
    <row r="973" ht="13.5" customHeight="1">
      <c r="A973" s="1" t="s">
        <v>31627</v>
      </c>
      <c r="B973" s="1" t="s">
        <v>251</v>
      </c>
      <c r="C973" s="1" t="s">
        <v>10</v>
      </c>
      <c r="D973" s="1" t="s">
        <v>31845</v>
      </c>
      <c r="E973" s="1" t="s">
        <v>31846</v>
      </c>
      <c r="F973" s="51"/>
      <c r="G973" s="52"/>
      <c r="H973" s="52"/>
      <c r="I973" s="52"/>
      <c r="J973" s="52"/>
      <c r="K973" s="52"/>
      <c r="L973" s="52"/>
      <c r="M973" s="52"/>
      <c r="N973" s="52"/>
      <c r="O973" s="52"/>
    </row>
    <row r="974" ht="13.5" customHeight="1">
      <c r="A974" s="1" t="s">
        <v>31627</v>
      </c>
      <c r="B974" s="1" t="s">
        <v>254</v>
      </c>
      <c r="C974" s="1" t="s">
        <v>10</v>
      </c>
      <c r="D974" s="1" t="s">
        <v>31851</v>
      </c>
      <c r="E974" s="1" t="s">
        <v>31853</v>
      </c>
      <c r="F974" s="51"/>
      <c r="G974" s="52"/>
      <c r="H974" s="52"/>
      <c r="I974" s="52"/>
      <c r="J974" s="52"/>
      <c r="K974" s="52"/>
      <c r="L974" s="52"/>
      <c r="M974" s="52"/>
      <c r="N974" s="52"/>
      <c r="O974" s="52"/>
    </row>
    <row r="975" ht="13.5" customHeight="1">
      <c r="A975" s="1" t="s">
        <v>31627</v>
      </c>
      <c r="B975" s="1" t="s">
        <v>258</v>
      </c>
      <c r="C975" s="1" t="s">
        <v>10</v>
      </c>
      <c r="D975" s="1" t="s">
        <v>31857</v>
      </c>
      <c r="E975" s="1" t="s">
        <v>31859</v>
      </c>
      <c r="F975" s="51"/>
      <c r="G975" s="52"/>
      <c r="H975" s="52"/>
      <c r="I975" s="52"/>
      <c r="J975" s="52"/>
      <c r="K975" s="52"/>
      <c r="L975" s="52"/>
      <c r="M975" s="52"/>
      <c r="N975" s="52"/>
      <c r="O975" s="52"/>
    </row>
    <row r="976" ht="13.5" customHeight="1">
      <c r="A976" s="1" t="s">
        <v>31627</v>
      </c>
      <c r="B976" s="1" t="s">
        <v>263</v>
      </c>
      <c r="C976" s="1" t="s">
        <v>10</v>
      </c>
      <c r="D976" s="1" t="s">
        <v>31861</v>
      </c>
      <c r="E976" s="1" t="s">
        <v>31862</v>
      </c>
      <c r="F976" s="51"/>
      <c r="G976" s="52"/>
      <c r="H976" s="52"/>
      <c r="I976" s="52"/>
      <c r="J976" s="52"/>
      <c r="K976" s="52"/>
      <c r="L976" s="52"/>
      <c r="M976" s="52"/>
      <c r="N976" s="52"/>
      <c r="O976" s="52"/>
    </row>
    <row r="977" ht="13.5" customHeight="1">
      <c r="A977" s="1" t="s">
        <v>31627</v>
      </c>
      <c r="B977" s="1" t="s">
        <v>268</v>
      </c>
      <c r="C977" s="1" t="s">
        <v>10</v>
      </c>
      <c r="D977" s="1" t="s">
        <v>31866</v>
      </c>
      <c r="E977" s="1" t="s">
        <v>31867</v>
      </c>
      <c r="F977" s="51"/>
      <c r="G977" s="52"/>
      <c r="H977" s="52"/>
      <c r="I977" s="52"/>
      <c r="J977" s="52"/>
      <c r="K977" s="52"/>
      <c r="L977" s="52"/>
      <c r="M977" s="52"/>
      <c r="N977" s="52"/>
      <c r="O977" s="52"/>
    </row>
    <row r="978" ht="13.5" customHeight="1">
      <c r="A978" s="1" t="s">
        <v>31627</v>
      </c>
      <c r="B978" s="1" t="s">
        <v>271</v>
      </c>
      <c r="C978" s="1" t="s">
        <v>10</v>
      </c>
      <c r="D978" s="1" t="s">
        <v>31872</v>
      </c>
      <c r="E978" s="1" t="s">
        <v>31873</v>
      </c>
      <c r="F978" s="51"/>
      <c r="G978" s="52"/>
      <c r="H978" s="52"/>
      <c r="I978" s="52"/>
      <c r="J978" s="52"/>
      <c r="K978" s="52"/>
      <c r="L978" s="52"/>
      <c r="M978" s="52"/>
      <c r="N978" s="52"/>
      <c r="O978" s="52"/>
    </row>
    <row r="979" ht="13.5" customHeight="1">
      <c r="A979" s="1" t="s">
        <v>31627</v>
      </c>
      <c r="B979" s="1" t="s">
        <v>276</v>
      </c>
      <c r="C979" s="1" t="s">
        <v>10</v>
      </c>
      <c r="D979" s="1" t="s">
        <v>31878</v>
      </c>
      <c r="E979" s="1" t="s">
        <v>31879</v>
      </c>
      <c r="F979" s="51"/>
      <c r="G979" s="52"/>
      <c r="H979" s="52"/>
      <c r="I979" s="52"/>
      <c r="J979" s="52"/>
      <c r="K979" s="52"/>
      <c r="L979" s="52"/>
      <c r="M979" s="52"/>
      <c r="N979" s="52"/>
      <c r="O979" s="52"/>
    </row>
    <row r="980" ht="13.5" customHeight="1">
      <c r="A980" s="1" t="s">
        <v>31627</v>
      </c>
      <c r="B980" s="1" t="s">
        <v>279</v>
      </c>
      <c r="C980" s="1" t="s">
        <v>10</v>
      </c>
      <c r="D980" s="1" t="s">
        <v>31884</v>
      </c>
      <c r="E980" s="1" t="s">
        <v>31886</v>
      </c>
      <c r="F980" s="51"/>
      <c r="G980" s="52"/>
      <c r="H980" s="52"/>
      <c r="I980" s="52"/>
      <c r="J980" s="52"/>
      <c r="K980" s="52"/>
      <c r="L980" s="52"/>
      <c r="M980" s="52"/>
      <c r="N980" s="52"/>
      <c r="O980" s="52"/>
    </row>
    <row r="981" ht="13.5" customHeight="1">
      <c r="A981" s="1" t="s">
        <v>31627</v>
      </c>
      <c r="B981" s="1" t="s">
        <v>284</v>
      </c>
      <c r="C981" s="1" t="s">
        <v>10</v>
      </c>
      <c r="D981" s="1" t="s">
        <v>31889</v>
      </c>
      <c r="E981" s="1" t="s">
        <v>31891</v>
      </c>
      <c r="F981" s="51"/>
      <c r="G981" s="52"/>
      <c r="H981" s="52"/>
      <c r="I981" s="52"/>
      <c r="J981" s="52"/>
      <c r="K981" s="52"/>
      <c r="L981" s="52"/>
      <c r="M981" s="52"/>
      <c r="N981" s="52"/>
      <c r="O981" s="52"/>
    </row>
    <row r="982" ht="13.5" customHeight="1">
      <c r="A982" s="1" t="s">
        <v>31627</v>
      </c>
      <c r="B982" s="1" t="s">
        <v>288</v>
      </c>
      <c r="C982" s="1" t="s">
        <v>10</v>
      </c>
      <c r="D982" s="1" t="s">
        <v>31894</v>
      </c>
      <c r="E982" s="1" t="s">
        <v>31896</v>
      </c>
      <c r="F982" s="51"/>
      <c r="G982" s="52"/>
      <c r="H982" s="52"/>
      <c r="I982" s="52"/>
      <c r="J982" s="52"/>
      <c r="K982" s="52"/>
      <c r="L982" s="52"/>
      <c r="M982" s="52"/>
      <c r="N982" s="52"/>
      <c r="O982" s="52"/>
    </row>
    <row r="983" ht="13.5" customHeight="1">
      <c r="A983" s="1" t="s">
        <v>31627</v>
      </c>
      <c r="B983" s="1" t="s">
        <v>292</v>
      </c>
      <c r="C983" s="1" t="s">
        <v>10</v>
      </c>
      <c r="D983" s="1" t="s">
        <v>31899</v>
      </c>
      <c r="E983" s="1" t="s">
        <v>31900</v>
      </c>
      <c r="F983" s="51"/>
      <c r="G983" s="52"/>
      <c r="H983" s="52"/>
      <c r="I983" s="52"/>
      <c r="J983" s="52"/>
      <c r="K983" s="52"/>
      <c r="L983" s="52"/>
      <c r="M983" s="52"/>
      <c r="N983" s="52"/>
      <c r="O983" s="52"/>
    </row>
    <row r="984" ht="13.5" customHeight="1">
      <c r="A984" s="1" t="s">
        <v>31627</v>
      </c>
      <c r="B984" s="1" t="s">
        <v>296</v>
      </c>
      <c r="C984" s="1" t="s">
        <v>10</v>
      </c>
      <c r="D984" s="1" t="s">
        <v>31905</v>
      </c>
      <c r="E984" s="1" t="s">
        <v>31906</v>
      </c>
      <c r="F984" s="51"/>
      <c r="G984" s="52"/>
      <c r="H984" s="52"/>
      <c r="I984" s="52"/>
      <c r="J984" s="52"/>
      <c r="K984" s="52"/>
      <c r="L984" s="52"/>
      <c r="M984" s="52"/>
      <c r="N984" s="52"/>
      <c r="O984" s="52"/>
    </row>
    <row r="985" ht="13.5" customHeight="1">
      <c r="A985" s="1" t="s">
        <v>31627</v>
      </c>
      <c r="B985" s="1" t="s">
        <v>1898</v>
      </c>
      <c r="C985" s="1" t="s">
        <v>10</v>
      </c>
      <c r="D985" s="1" t="s">
        <v>31911</v>
      </c>
      <c r="E985" s="1" t="s">
        <v>31912</v>
      </c>
      <c r="F985" s="51"/>
      <c r="G985" s="52"/>
      <c r="H985" s="52"/>
      <c r="I985" s="52"/>
      <c r="J985" s="52"/>
      <c r="K985" s="52"/>
      <c r="L985" s="52"/>
      <c r="M985" s="52"/>
      <c r="N985" s="52"/>
      <c r="O985" s="52"/>
    </row>
    <row r="986" ht="13.5" customHeight="1">
      <c r="A986" s="1" t="s">
        <v>31627</v>
      </c>
      <c r="B986" s="1" t="s">
        <v>1905</v>
      </c>
      <c r="C986" s="1" t="s">
        <v>10</v>
      </c>
      <c r="D986" s="1" t="s">
        <v>31915</v>
      </c>
      <c r="E986" s="1" t="s">
        <v>31916</v>
      </c>
      <c r="F986" s="51"/>
      <c r="G986" s="52"/>
      <c r="H986" s="52"/>
      <c r="I986" s="52"/>
      <c r="J986" s="52"/>
      <c r="K986" s="52"/>
      <c r="L986" s="52"/>
      <c r="M986" s="52"/>
      <c r="N986" s="52"/>
      <c r="O986" s="52"/>
    </row>
    <row r="987" ht="13.5" customHeight="1">
      <c r="A987" s="1" t="s">
        <v>31627</v>
      </c>
      <c r="B987" s="1" t="s">
        <v>1911</v>
      </c>
      <c r="C987" s="1" t="s">
        <v>10</v>
      </c>
      <c r="D987" s="1" t="s">
        <v>31919</v>
      </c>
      <c r="E987" s="1" t="s">
        <v>31921</v>
      </c>
      <c r="F987" s="51"/>
      <c r="G987" s="52"/>
      <c r="H987" s="52"/>
      <c r="I987" s="52"/>
      <c r="J987" s="52"/>
      <c r="K987" s="52"/>
      <c r="L987" s="52"/>
      <c r="M987" s="52"/>
      <c r="N987" s="52"/>
      <c r="O987" s="52"/>
    </row>
    <row r="988" ht="13.5" customHeight="1">
      <c r="A988" s="1" t="s">
        <v>31627</v>
      </c>
      <c r="B988" s="1" t="s">
        <v>1919</v>
      </c>
      <c r="C988" s="1" t="s">
        <v>10</v>
      </c>
      <c r="D988" s="1" t="s">
        <v>31925</v>
      </c>
      <c r="E988" s="1" t="s">
        <v>31926</v>
      </c>
      <c r="F988" s="51"/>
      <c r="G988" s="52"/>
      <c r="H988" s="52"/>
      <c r="I988" s="52"/>
      <c r="J988" s="52"/>
      <c r="K988" s="52"/>
      <c r="L988" s="52"/>
      <c r="M988" s="52"/>
      <c r="N988" s="52"/>
      <c r="O988" s="52"/>
    </row>
    <row r="989" ht="13.5" customHeight="1">
      <c r="A989" s="1" t="s">
        <v>31627</v>
      </c>
      <c r="B989" s="1" t="s">
        <v>1926</v>
      </c>
      <c r="C989" s="1" t="s">
        <v>10</v>
      </c>
      <c r="D989" s="1" t="s">
        <v>31931</v>
      </c>
      <c r="E989" s="1" t="s">
        <v>31932</v>
      </c>
      <c r="F989" s="51"/>
      <c r="G989" s="52"/>
      <c r="H989" s="52"/>
      <c r="I989" s="52"/>
      <c r="J989" s="52"/>
      <c r="K989" s="52"/>
      <c r="L989" s="52"/>
      <c r="M989" s="52"/>
      <c r="N989" s="52"/>
      <c r="O989" s="52"/>
    </row>
    <row r="990" ht="13.5" customHeight="1">
      <c r="A990" s="1" t="s">
        <v>31627</v>
      </c>
      <c r="B990" s="1" t="s">
        <v>99</v>
      </c>
      <c r="C990" s="1" t="s">
        <v>817</v>
      </c>
      <c r="D990" s="50"/>
      <c r="E990" s="53"/>
      <c r="F990" s="51"/>
      <c r="G990" s="52"/>
      <c r="H990" s="52"/>
      <c r="I990" s="52"/>
      <c r="J990" s="52"/>
      <c r="K990" s="52"/>
      <c r="L990" s="52"/>
      <c r="M990" s="52"/>
      <c r="N990" s="52"/>
      <c r="O990" s="52"/>
    </row>
    <row r="991" ht="13.5" customHeight="1">
      <c r="A991" s="1" t="s">
        <v>31953</v>
      </c>
      <c r="B991" s="2" t="s">
        <v>1</v>
      </c>
      <c r="C991" s="1" t="s">
        <v>26504</v>
      </c>
      <c r="D991" s="50"/>
      <c r="E991" s="50"/>
      <c r="F991" s="51"/>
      <c r="G991" s="52"/>
      <c r="H991" s="52"/>
      <c r="I991" s="52"/>
      <c r="J991" s="52"/>
      <c r="K991" s="52"/>
      <c r="L991" s="52"/>
      <c r="M991" s="52"/>
      <c r="N991" s="52"/>
      <c r="O991" s="52"/>
    </row>
    <row r="992" ht="13.5" customHeight="1">
      <c r="A992" s="1" t="s">
        <v>31953</v>
      </c>
      <c r="B992" s="1" t="s">
        <v>5</v>
      </c>
      <c r="C992" s="1" t="s">
        <v>130</v>
      </c>
      <c r="D992" s="1" t="s">
        <v>31960</v>
      </c>
      <c r="E992" s="1" t="s">
        <v>31962</v>
      </c>
      <c r="F992" s="51"/>
      <c r="G992" s="52"/>
      <c r="H992" s="52"/>
      <c r="I992" s="52"/>
      <c r="J992" s="52"/>
      <c r="K992" s="52"/>
      <c r="L992" s="52"/>
      <c r="M992" s="52"/>
      <c r="N992" s="52"/>
      <c r="O992" s="52"/>
    </row>
    <row r="993" ht="13.5" customHeight="1">
      <c r="A993" s="1" t="s">
        <v>31953</v>
      </c>
      <c r="B993" s="1" t="s">
        <v>9</v>
      </c>
      <c r="C993" s="1" t="s">
        <v>10</v>
      </c>
      <c r="D993" s="1" t="s">
        <v>31966</v>
      </c>
      <c r="E993" s="1" t="s">
        <v>31967</v>
      </c>
      <c r="F993" s="51"/>
      <c r="G993" s="52"/>
      <c r="H993" s="52"/>
      <c r="I993" s="52"/>
      <c r="J993" s="52"/>
      <c r="K993" s="52"/>
      <c r="L993" s="52"/>
      <c r="M993" s="52"/>
      <c r="N993" s="52"/>
      <c r="O993" s="52"/>
    </row>
    <row r="994" ht="13.5" customHeight="1">
      <c r="A994" s="1" t="s">
        <v>31953</v>
      </c>
      <c r="B994" s="1" t="s">
        <v>13</v>
      </c>
      <c r="C994" s="1" t="s">
        <v>10</v>
      </c>
      <c r="D994" s="1" t="s">
        <v>31971</v>
      </c>
      <c r="E994" s="1" t="s">
        <v>31972</v>
      </c>
      <c r="F994" s="51"/>
      <c r="G994" s="52"/>
      <c r="H994" s="52"/>
      <c r="I994" s="52"/>
      <c r="J994" s="52"/>
      <c r="K994" s="52"/>
      <c r="L994" s="52"/>
      <c r="M994" s="52"/>
      <c r="N994" s="52"/>
      <c r="O994" s="52"/>
    </row>
    <row r="995" ht="13.5" customHeight="1">
      <c r="A995" s="1" t="s">
        <v>31953</v>
      </c>
      <c r="B995" s="1" t="s">
        <v>16</v>
      </c>
      <c r="C995" s="1" t="s">
        <v>374</v>
      </c>
      <c r="D995" s="1" t="s">
        <v>31975</v>
      </c>
      <c r="E995" s="1" t="s">
        <v>31976</v>
      </c>
      <c r="F995" s="51"/>
      <c r="G995" s="52"/>
      <c r="H995" s="52"/>
      <c r="I995" s="52"/>
      <c r="J995" s="52"/>
      <c r="K995" s="52"/>
      <c r="L995" s="52"/>
      <c r="M995" s="52"/>
      <c r="N995" s="52"/>
      <c r="O995" s="52"/>
    </row>
    <row r="996" ht="13.5" customHeight="1">
      <c r="A996" s="1" t="s">
        <v>31953</v>
      </c>
      <c r="B996" s="1" t="s">
        <v>21</v>
      </c>
      <c r="C996" s="1" t="s">
        <v>10</v>
      </c>
      <c r="D996" s="1" t="s">
        <v>31981</v>
      </c>
      <c r="E996" s="1" t="s">
        <v>31982</v>
      </c>
      <c r="F996" s="51"/>
      <c r="G996" s="52"/>
      <c r="H996" s="52"/>
      <c r="I996" s="52"/>
      <c r="J996" s="52"/>
      <c r="K996" s="52"/>
      <c r="L996" s="52"/>
      <c r="M996" s="52"/>
      <c r="N996" s="52"/>
      <c r="O996" s="52"/>
    </row>
    <row r="997" ht="13.5" customHeight="1">
      <c r="A997" s="1" t="s">
        <v>31953</v>
      </c>
      <c r="B997" s="1" t="s">
        <v>27</v>
      </c>
      <c r="C997" s="1" t="s">
        <v>10</v>
      </c>
      <c r="D997" s="1" t="s">
        <v>31985</v>
      </c>
      <c r="E997" s="1" t="s">
        <v>31987</v>
      </c>
      <c r="F997" s="51"/>
      <c r="G997" s="52"/>
      <c r="H997" s="52"/>
      <c r="I997" s="52"/>
      <c r="J997" s="52"/>
      <c r="K997" s="52"/>
      <c r="L997" s="52"/>
      <c r="M997" s="52"/>
      <c r="N997" s="52"/>
      <c r="O997" s="52"/>
    </row>
    <row r="998" ht="13.5" customHeight="1">
      <c r="A998" s="1" t="s">
        <v>31953</v>
      </c>
      <c r="B998" s="1" t="s">
        <v>31</v>
      </c>
      <c r="C998" s="1" t="s">
        <v>10</v>
      </c>
      <c r="D998" s="1" t="s">
        <v>31991</v>
      </c>
      <c r="E998" s="1" t="s">
        <v>31992</v>
      </c>
      <c r="F998" s="51"/>
      <c r="G998" s="52"/>
      <c r="H998" s="52"/>
      <c r="I998" s="52"/>
      <c r="J998" s="52"/>
      <c r="K998" s="52"/>
      <c r="L998" s="52"/>
      <c r="M998" s="52"/>
      <c r="N998" s="52"/>
      <c r="O998" s="52"/>
    </row>
    <row r="999" ht="13.5" customHeight="1">
      <c r="A999" s="1" t="s">
        <v>31953</v>
      </c>
      <c r="B999" s="1" t="s">
        <v>34</v>
      </c>
      <c r="C999" s="1" t="s">
        <v>10</v>
      </c>
      <c r="D999" s="1" t="s">
        <v>31997</v>
      </c>
      <c r="E999" s="1" t="s">
        <v>31998</v>
      </c>
      <c r="F999" s="51"/>
      <c r="G999" s="52"/>
      <c r="H999" s="52"/>
      <c r="I999" s="52"/>
      <c r="J999" s="52"/>
      <c r="K999" s="52"/>
      <c r="L999" s="52"/>
      <c r="M999" s="52"/>
      <c r="N999" s="52"/>
      <c r="O999" s="52"/>
    </row>
    <row r="1000" ht="13.5" customHeight="1">
      <c r="A1000" s="1" t="s">
        <v>31953</v>
      </c>
      <c r="B1000" s="1" t="s">
        <v>40</v>
      </c>
      <c r="C1000" s="1" t="s">
        <v>10</v>
      </c>
      <c r="D1000" s="1" t="s">
        <v>32003</v>
      </c>
      <c r="E1000" s="1" t="s">
        <v>32004</v>
      </c>
      <c r="F1000" s="51"/>
      <c r="G1000" s="52"/>
      <c r="H1000" s="52"/>
      <c r="I1000" s="52"/>
      <c r="J1000" s="52"/>
      <c r="K1000" s="52"/>
      <c r="L1000" s="52"/>
      <c r="M1000" s="52"/>
      <c r="N1000" s="52"/>
      <c r="O1000" s="52"/>
    </row>
    <row r="1001" ht="13.5" customHeight="1">
      <c r="A1001" s="1" t="s">
        <v>31953</v>
      </c>
      <c r="B1001" s="1" t="s">
        <v>45</v>
      </c>
      <c r="C1001" s="1" t="s">
        <v>10</v>
      </c>
      <c r="D1001" s="1" t="s">
        <v>32009</v>
      </c>
      <c r="E1001" s="1" t="s">
        <v>32010</v>
      </c>
      <c r="F1001" s="51"/>
      <c r="G1001" s="52"/>
      <c r="H1001" s="52"/>
      <c r="I1001" s="52"/>
      <c r="J1001" s="52"/>
      <c r="K1001" s="52"/>
      <c r="L1001" s="52"/>
      <c r="M1001" s="52"/>
      <c r="N1001" s="52"/>
      <c r="O1001" s="52"/>
    </row>
    <row r="1002" ht="13.5" customHeight="1">
      <c r="A1002" s="1" t="s">
        <v>31953</v>
      </c>
      <c r="B1002" s="1" t="s">
        <v>52</v>
      </c>
      <c r="C1002" s="1" t="s">
        <v>10</v>
      </c>
      <c r="D1002" s="1" t="s">
        <v>32015</v>
      </c>
      <c r="E1002" s="1" t="s">
        <v>32016</v>
      </c>
      <c r="F1002" s="51"/>
      <c r="G1002" s="52"/>
      <c r="H1002" s="52"/>
      <c r="I1002" s="52"/>
      <c r="J1002" s="52"/>
      <c r="K1002" s="52"/>
      <c r="L1002" s="52"/>
      <c r="M1002" s="52"/>
      <c r="N1002" s="52"/>
      <c r="O1002" s="52"/>
    </row>
    <row r="1003" ht="13.5" customHeight="1">
      <c r="A1003" s="1" t="s">
        <v>31953</v>
      </c>
      <c r="B1003" s="1" t="s">
        <v>57</v>
      </c>
      <c r="C1003" s="1" t="s">
        <v>10</v>
      </c>
      <c r="D1003" s="1" t="s">
        <v>32019</v>
      </c>
      <c r="E1003" s="1" t="s">
        <v>32021</v>
      </c>
      <c r="F1003" s="51"/>
      <c r="G1003" s="52"/>
      <c r="H1003" s="52"/>
      <c r="I1003" s="52"/>
      <c r="J1003" s="52"/>
      <c r="K1003" s="52"/>
      <c r="L1003" s="52"/>
      <c r="M1003" s="52"/>
      <c r="N1003" s="52"/>
      <c r="O1003" s="52"/>
    </row>
    <row r="1004" ht="13.5" customHeight="1">
      <c r="A1004" s="1" t="s">
        <v>31953</v>
      </c>
      <c r="B1004" s="1" t="s">
        <v>60</v>
      </c>
      <c r="C1004" s="1" t="s">
        <v>10</v>
      </c>
      <c r="D1004" s="1" t="s">
        <v>32025</v>
      </c>
      <c r="E1004" s="1" t="s">
        <v>32026</v>
      </c>
      <c r="F1004" s="51"/>
      <c r="G1004" s="52"/>
      <c r="H1004" s="52"/>
      <c r="I1004" s="52"/>
      <c r="J1004" s="52"/>
      <c r="K1004" s="52"/>
      <c r="L1004" s="52"/>
      <c r="M1004" s="52"/>
      <c r="N1004" s="52"/>
      <c r="O1004" s="52"/>
    </row>
    <row r="1005" ht="13.5" customHeight="1">
      <c r="A1005" s="1" t="s">
        <v>31953</v>
      </c>
      <c r="B1005" s="1" t="s">
        <v>65</v>
      </c>
      <c r="C1005" s="1" t="s">
        <v>10</v>
      </c>
      <c r="D1005" s="1" t="s">
        <v>32029</v>
      </c>
      <c r="E1005" s="1" t="s">
        <v>32030</v>
      </c>
      <c r="F1005" s="51"/>
      <c r="G1005" s="52"/>
      <c r="H1005" s="52"/>
      <c r="I1005" s="52"/>
      <c r="J1005" s="52"/>
      <c r="K1005" s="52"/>
      <c r="L1005" s="52"/>
      <c r="M1005" s="52"/>
      <c r="N1005" s="52"/>
      <c r="O1005" s="52"/>
    </row>
    <row r="1006" ht="13.5" customHeight="1">
      <c r="A1006" s="1" t="s">
        <v>31953</v>
      </c>
      <c r="B1006" s="1" t="s">
        <v>70</v>
      </c>
      <c r="C1006" s="1" t="s">
        <v>10</v>
      </c>
      <c r="D1006" s="1" t="s">
        <v>32033</v>
      </c>
      <c r="E1006" s="1" t="s">
        <v>32034</v>
      </c>
      <c r="F1006" s="51"/>
      <c r="G1006" s="52"/>
      <c r="H1006" s="52"/>
      <c r="I1006" s="52"/>
      <c r="J1006" s="52"/>
      <c r="K1006" s="52"/>
      <c r="L1006" s="52"/>
      <c r="M1006" s="52"/>
      <c r="N1006" s="52"/>
      <c r="O1006" s="52"/>
    </row>
    <row r="1007" ht="13.5" customHeight="1">
      <c r="A1007" s="1" t="s">
        <v>31953</v>
      </c>
      <c r="B1007" s="1" t="s">
        <v>74</v>
      </c>
      <c r="C1007" s="1" t="s">
        <v>10</v>
      </c>
      <c r="D1007" s="1" t="s">
        <v>32037</v>
      </c>
      <c r="E1007" s="1" t="s">
        <v>32039</v>
      </c>
      <c r="F1007" s="51"/>
      <c r="G1007" s="52"/>
      <c r="H1007" s="52"/>
      <c r="I1007" s="52"/>
      <c r="J1007" s="52"/>
      <c r="K1007" s="52"/>
      <c r="L1007" s="52"/>
      <c r="M1007" s="52"/>
      <c r="N1007" s="52"/>
      <c r="O1007" s="52"/>
    </row>
    <row r="1008" ht="13.5" customHeight="1">
      <c r="A1008" s="1" t="s">
        <v>31953</v>
      </c>
      <c r="B1008" s="1" t="s">
        <v>78</v>
      </c>
      <c r="C1008" s="1" t="s">
        <v>10</v>
      </c>
      <c r="D1008" s="1" t="s">
        <v>32044</v>
      </c>
      <c r="E1008" s="1" t="s">
        <v>32045</v>
      </c>
      <c r="F1008" s="51"/>
      <c r="G1008" s="52"/>
      <c r="H1008" s="52"/>
      <c r="I1008" s="52"/>
      <c r="J1008" s="52"/>
      <c r="K1008" s="52"/>
      <c r="L1008" s="52"/>
      <c r="M1008" s="52"/>
      <c r="N1008" s="52"/>
      <c r="O1008" s="52"/>
    </row>
    <row r="1009" ht="13.5" customHeight="1">
      <c r="A1009" s="1" t="s">
        <v>31953</v>
      </c>
      <c r="B1009" s="1" t="s">
        <v>83</v>
      </c>
      <c r="C1009" s="1" t="s">
        <v>10</v>
      </c>
      <c r="D1009" s="1" t="s">
        <v>32050</v>
      </c>
      <c r="E1009" s="1" t="s">
        <v>32052</v>
      </c>
      <c r="F1009" s="51"/>
      <c r="G1009" s="52"/>
      <c r="H1009" s="52"/>
      <c r="I1009" s="52"/>
      <c r="J1009" s="52"/>
      <c r="K1009" s="52"/>
      <c r="L1009" s="52"/>
      <c r="M1009" s="52"/>
      <c r="N1009" s="52"/>
      <c r="O1009" s="52"/>
    </row>
    <row r="1010" ht="13.5" customHeight="1">
      <c r="A1010" s="1" t="s">
        <v>31953</v>
      </c>
      <c r="B1010" s="1" t="s">
        <v>86</v>
      </c>
      <c r="C1010" s="1" t="s">
        <v>10</v>
      </c>
      <c r="D1010" s="1" t="s">
        <v>32056</v>
      </c>
      <c r="E1010" s="1" t="s">
        <v>32058</v>
      </c>
      <c r="F1010" s="51"/>
      <c r="G1010" s="52"/>
      <c r="H1010" s="52"/>
      <c r="I1010" s="52"/>
      <c r="J1010" s="52"/>
      <c r="K1010" s="52"/>
      <c r="L1010" s="52"/>
      <c r="M1010" s="52"/>
      <c r="N1010" s="52"/>
      <c r="O1010" s="52"/>
    </row>
    <row r="1011" ht="13.5" customHeight="1">
      <c r="A1011" s="1" t="s">
        <v>31953</v>
      </c>
      <c r="B1011" s="1" t="s">
        <v>91</v>
      </c>
      <c r="C1011" s="1" t="s">
        <v>10</v>
      </c>
      <c r="D1011" s="1" t="s">
        <v>32062</v>
      </c>
      <c r="E1011" s="1" t="s">
        <v>32064</v>
      </c>
      <c r="F1011" s="51"/>
      <c r="G1011" s="52"/>
      <c r="H1011" s="52"/>
      <c r="I1011" s="52"/>
      <c r="J1011" s="52"/>
      <c r="K1011" s="52"/>
      <c r="L1011" s="52"/>
      <c r="M1011" s="52"/>
      <c r="N1011" s="52"/>
      <c r="O1011" s="52"/>
    </row>
    <row r="1012" ht="13.5" customHeight="1">
      <c r="A1012" s="1" t="s">
        <v>31953</v>
      </c>
      <c r="B1012" s="1" t="s">
        <v>94</v>
      </c>
      <c r="C1012" s="1" t="s">
        <v>10</v>
      </c>
      <c r="D1012" s="1" t="s">
        <v>32067</v>
      </c>
      <c r="E1012" s="1" t="s">
        <v>32069</v>
      </c>
      <c r="F1012" s="51"/>
      <c r="G1012" s="52"/>
      <c r="H1012" s="52"/>
      <c r="I1012" s="52"/>
      <c r="J1012" s="52"/>
      <c r="K1012" s="52"/>
      <c r="L1012" s="52"/>
      <c r="M1012" s="52"/>
      <c r="N1012" s="52"/>
      <c r="O1012" s="52"/>
    </row>
    <row r="1013" ht="13.5" customHeight="1">
      <c r="A1013" s="1" t="s">
        <v>31953</v>
      </c>
      <c r="B1013" s="1" t="s">
        <v>186</v>
      </c>
      <c r="C1013" s="1" t="s">
        <v>10</v>
      </c>
      <c r="D1013" s="1" t="s">
        <v>32073</v>
      </c>
      <c r="E1013" s="1" t="s">
        <v>32074</v>
      </c>
      <c r="F1013" s="51"/>
      <c r="G1013" s="52"/>
      <c r="H1013" s="52"/>
      <c r="I1013" s="52"/>
      <c r="J1013" s="52"/>
      <c r="K1013" s="52"/>
      <c r="L1013" s="52"/>
      <c r="M1013" s="52"/>
      <c r="N1013" s="52"/>
      <c r="O1013" s="52"/>
    </row>
    <row r="1014" ht="13.5" customHeight="1">
      <c r="A1014" s="1" t="s">
        <v>31953</v>
      </c>
      <c r="B1014" s="1" t="s">
        <v>189</v>
      </c>
      <c r="C1014" s="1" t="s">
        <v>10</v>
      </c>
      <c r="D1014" s="1" t="s">
        <v>32079</v>
      </c>
      <c r="E1014" s="1" t="s">
        <v>32080</v>
      </c>
      <c r="F1014" s="51"/>
      <c r="G1014" s="52"/>
      <c r="H1014" s="52"/>
      <c r="I1014" s="52"/>
      <c r="J1014" s="52"/>
      <c r="K1014" s="52"/>
      <c r="L1014" s="52"/>
      <c r="M1014" s="52"/>
      <c r="N1014" s="52"/>
      <c r="O1014" s="52"/>
    </row>
    <row r="1015" ht="13.5" customHeight="1">
      <c r="A1015" s="1" t="s">
        <v>31953</v>
      </c>
      <c r="B1015" s="1" t="s">
        <v>193</v>
      </c>
      <c r="C1015" s="1" t="s">
        <v>10</v>
      </c>
      <c r="D1015" s="1" t="s">
        <v>32085</v>
      </c>
      <c r="E1015" s="1" t="s">
        <v>32086</v>
      </c>
      <c r="F1015" s="51"/>
      <c r="G1015" s="52"/>
      <c r="H1015" s="52"/>
      <c r="I1015" s="52"/>
      <c r="J1015" s="52"/>
      <c r="K1015" s="52"/>
      <c r="L1015" s="52"/>
      <c r="M1015" s="52"/>
      <c r="N1015" s="52"/>
      <c r="O1015" s="52"/>
    </row>
    <row r="1016" ht="13.5" customHeight="1">
      <c r="A1016" s="1" t="s">
        <v>31953</v>
      </c>
      <c r="B1016" s="1" t="s">
        <v>197</v>
      </c>
      <c r="C1016" s="1" t="s">
        <v>10</v>
      </c>
      <c r="D1016" s="1" t="s">
        <v>32090</v>
      </c>
      <c r="E1016" s="1" t="s">
        <v>32092</v>
      </c>
      <c r="F1016" s="51"/>
      <c r="G1016" s="52"/>
      <c r="H1016" s="52"/>
      <c r="I1016" s="52"/>
      <c r="J1016" s="52"/>
      <c r="K1016" s="52"/>
      <c r="L1016" s="52"/>
      <c r="M1016" s="52"/>
      <c r="N1016" s="52"/>
      <c r="O1016" s="52"/>
    </row>
    <row r="1017" ht="13.5" customHeight="1">
      <c r="A1017" s="1" t="s">
        <v>31953</v>
      </c>
      <c r="B1017" s="1" t="s">
        <v>201</v>
      </c>
      <c r="C1017" s="1" t="s">
        <v>10</v>
      </c>
      <c r="D1017" s="1" t="s">
        <v>32097</v>
      </c>
      <c r="E1017" s="1" t="s">
        <v>32098</v>
      </c>
      <c r="F1017" s="51"/>
      <c r="G1017" s="52"/>
      <c r="H1017" s="52"/>
      <c r="I1017" s="52"/>
      <c r="J1017" s="52"/>
      <c r="K1017" s="52"/>
      <c r="L1017" s="52"/>
      <c r="M1017" s="52"/>
      <c r="N1017" s="52"/>
      <c r="O1017" s="52"/>
    </row>
    <row r="1018" ht="13.5" customHeight="1">
      <c r="A1018" s="1" t="s">
        <v>31953</v>
      </c>
      <c r="B1018" s="1" t="s">
        <v>206</v>
      </c>
      <c r="C1018" s="1" t="s">
        <v>10</v>
      </c>
      <c r="D1018" s="1" t="s">
        <v>32101</v>
      </c>
      <c r="E1018" s="1" t="s">
        <v>32102</v>
      </c>
      <c r="F1018" s="51"/>
      <c r="G1018" s="52"/>
      <c r="H1018" s="52"/>
      <c r="I1018" s="52"/>
      <c r="J1018" s="52"/>
      <c r="K1018" s="52"/>
      <c r="L1018" s="52"/>
      <c r="M1018" s="52"/>
      <c r="N1018" s="52"/>
      <c r="O1018" s="52"/>
    </row>
    <row r="1019" ht="13.5" customHeight="1">
      <c r="A1019" s="1" t="s">
        <v>31953</v>
      </c>
      <c r="B1019" s="1" t="s">
        <v>211</v>
      </c>
      <c r="C1019" s="1" t="s">
        <v>10</v>
      </c>
      <c r="D1019" s="1" t="s">
        <v>32109</v>
      </c>
      <c r="E1019" s="1" t="s">
        <v>32110</v>
      </c>
      <c r="F1019" s="51"/>
      <c r="G1019" s="52"/>
      <c r="H1019" s="52"/>
      <c r="I1019" s="52"/>
      <c r="J1019" s="52"/>
      <c r="K1019" s="52"/>
      <c r="L1019" s="52"/>
      <c r="M1019" s="52"/>
      <c r="N1019" s="52"/>
      <c r="O1019" s="52"/>
    </row>
    <row r="1020" ht="13.5" customHeight="1">
      <c r="A1020" s="1" t="s">
        <v>31953</v>
      </c>
      <c r="B1020" s="1" t="s">
        <v>215</v>
      </c>
      <c r="C1020" s="1" t="s">
        <v>10</v>
      </c>
      <c r="D1020" s="1" t="s">
        <v>32115</v>
      </c>
      <c r="E1020" s="1" t="s">
        <v>32116</v>
      </c>
      <c r="F1020" s="51"/>
      <c r="G1020" s="52"/>
      <c r="H1020" s="52"/>
      <c r="I1020" s="52"/>
      <c r="J1020" s="52"/>
      <c r="K1020" s="52"/>
      <c r="L1020" s="52"/>
      <c r="M1020" s="52"/>
      <c r="N1020" s="52"/>
      <c r="O1020" s="52"/>
    </row>
    <row r="1021" ht="13.5" customHeight="1">
      <c r="A1021" s="1" t="s">
        <v>31953</v>
      </c>
      <c r="B1021" s="1" t="s">
        <v>220</v>
      </c>
      <c r="C1021" s="1" t="s">
        <v>10</v>
      </c>
      <c r="D1021" s="1" t="s">
        <v>32122</v>
      </c>
      <c r="E1021" s="1" t="s">
        <v>32124</v>
      </c>
      <c r="F1021" s="51"/>
      <c r="G1021" s="52"/>
      <c r="H1021" s="52"/>
      <c r="I1021" s="52"/>
      <c r="J1021" s="52"/>
      <c r="K1021" s="52"/>
      <c r="L1021" s="52"/>
      <c r="M1021" s="52"/>
      <c r="N1021" s="52"/>
      <c r="O1021" s="52"/>
    </row>
    <row r="1022" ht="13.5" customHeight="1">
      <c r="A1022" s="1" t="s">
        <v>31953</v>
      </c>
      <c r="B1022" s="1" t="s">
        <v>223</v>
      </c>
      <c r="C1022" s="1" t="s">
        <v>10</v>
      </c>
      <c r="D1022" s="1" t="s">
        <v>32129</v>
      </c>
      <c r="E1022" s="1" t="s">
        <v>32130</v>
      </c>
      <c r="F1022" s="51"/>
      <c r="G1022" s="52"/>
      <c r="H1022" s="52"/>
      <c r="I1022" s="52"/>
      <c r="J1022" s="52"/>
      <c r="K1022" s="52"/>
      <c r="L1022" s="52"/>
      <c r="M1022" s="52"/>
      <c r="N1022" s="52"/>
      <c r="O1022" s="52"/>
    </row>
    <row r="1023" ht="13.5" customHeight="1">
      <c r="A1023" s="1" t="s">
        <v>31953</v>
      </c>
      <c r="B1023" s="1" t="s">
        <v>229</v>
      </c>
      <c r="C1023" s="1" t="s">
        <v>10</v>
      </c>
      <c r="D1023" s="1" t="s">
        <v>32134</v>
      </c>
      <c r="E1023" s="1" t="s">
        <v>32135</v>
      </c>
      <c r="F1023" s="51"/>
      <c r="G1023" s="52"/>
      <c r="H1023" s="52"/>
      <c r="I1023" s="52"/>
      <c r="J1023" s="52"/>
      <c r="K1023" s="52"/>
      <c r="L1023" s="52"/>
      <c r="M1023" s="52"/>
      <c r="N1023" s="52"/>
      <c r="O1023" s="52"/>
    </row>
    <row r="1024" ht="13.5" customHeight="1">
      <c r="A1024" s="1" t="s">
        <v>31953</v>
      </c>
      <c r="B1024" s="1" t="s">
        <v>233</v>
      </c>
      <c r="C1024" s="1" t="s">
        <v>10</v>
      </c>
      <c r="D1024" s="1" t="s">
        <v>32139</v>
      </c>
      <c r="E1024" s="1" t="s">
        <v>32140</v>
      </c>
      <c r="F1024" s="51"/>
      <c r="G1024" s="52"/>
      <c r="H1024" s="52"/>
      <c r="I1024" s="52"/>
      <c r="J1024" s="52"/>
      <c r="K1024" s="52"/>
      <c r="L1024" s="52"/>
      <c r="M1024" s="52"/>
      <c r="N1024" s="52"/>
      <c r="O1024" s="52"/>
    </row>
    <row r="1025" ht="13.5" customHeight="1">
      <c r="A1025" s="1" t="s">
        <v>31953</v>
      </c>
      <c r="B1025" s="1" t="s">
        <v>99</v>
      </c>
      <c r="C1025" s="1" t="s">
        <v>817</v>
      </c>
      <c r="D1025" s="50"/>
      <c r="E1025" s="50"/>
      <c r="F1025" s="51"/>
      <c r="G1025" s="52"/>
      <c r="H1025" s="52"/>
      <c r="I1025" s="52"/>
      <c r="J1025" s="52"/>
      <c r="K1025" s="52"/>
      <c r="L1025" s="52"/>
      <c r="M1025" s="52"/>
      <c r="N1025" s="52"/>
      <c r="O1025" s="52"/>
    </row>
    <row r="1026" ht="13.5" customHeight="1">
      <c r="A1026" s="1" t="s">
        <v>32147</v>
      </c>
      <c r="B1026" s="2" t="s">
        <v>1</v>
      </c>
      <c r="C1026" s="1" t="s">
        <v>26504</v>
      </c>
      <c r="D1026" s="50"/>
      <c r="E1026" s="50"/>
      <c r="F1026" s="51"/>
      <c r="G1026" s="52"/>
      <c r="H1026" s="52"/>
      <c r="I1026" s="52"/>
      <c r="J1026" s="52"/>
      <c r="K1026" s="52"/>
      <c r="L1026" s="52"/>
      <c r="M1026" s="52"/>
      <c r="N1026" s="52"/>
      <c r="O1026" s="52"/>
    </row>
    <row r="1027" ht="13.5" customHeight="1">
      <c r="A1027" s="1" t="s">
        <v>32147</v>
      </c>
      <c r="B1027" s="1" t="s">
        <v>5</v>
      </c>
      <c r="C1027" s="1" t="s">
        <v>130</v>
      </c>
      <c r="D1027" s="1" t="s">
        <v>32154</v>
      </c>
      <c r="E1027" s="1" t="s">
        <v>32157</v>
      </c>
      <c r="F1027" s="51"/>
      <c r="G1027" s="52"/>
      <c r="H1027" s="52"/>
      <c r="I1027" s="52"/>
      <c r="J1027" s="52"/>
      <c r="K1027" s="52"/>
      <c r="L1027" s="52"/>
      <c r="M1027" s="52"/>
      <c r="N1027" s="52"/>
      <c r="O1027" s="52"/>
    </row>
    <row r="1028" ht="13.5" customHeight="1">
      <c r="A1028" s="1" t="s">
        <v>32147</v>
      </c>
      <c r="B1028" s="1" t="s">
        <v>9</v>
      </c>
      <c r="C1028" s="1" t="s">
        <v>10</v>
      </c>
      <c r="D1028" s="1" t="s">
        <v>32162</v>
      </c>
      <c r="E1028" s="1" t="s">
        <v>32163</v>
      </c>
      <c r="F1028" s="51"/>
      <c r="G1028" s="52"/>
      <c r="H1028" s="52"/>
      <c r="I1028" s="52"/>
      <c r="J1028" s="52"/>
      <c r="K1028" s="52"/>
      <c r="L1028" s="52"/>
      <c r="M1028" s="52"/>
      <c r="N1028" s="52"/>
      <c r="O1028" s="52"/>
    </row>
    <row r="1029" ht="13.5" customHeight="1">
      <c r="A1029" s="1" t="s">
        <v>32147</v>
      </c>
      <c r="B1029" s="1" t="s">
        <v>13</v>
      </c>
      <c r="C1029" s="1" t="s">
        <v>10</v>
      </c>
      <c r="D1029" s="1" t="s">
        <v>32166</v>
      </c>
      <c r="E1029" s="1" t="s">
        <v>32168</v>
      </c>
      <c r="F1029" s="51"/>
      <c r="G1029" s="52"/>
      <c r="H1029" s="52"/>
      <c r="I1029" s="52"/>
      <c r="J1029" s="52"/>
      <c r="K1029" s="52"/>
      <c r="L1029" s="52"/>
      <c r="M1029" s="52"/>
      <c r="N1029" s="52"/>
      <c r="O1029" s="52"/>
    </row>
    <row r="1030" ht="13.5" customHeight="1">
      <c r="A1030" s="1" t="s">
        <v>32147</v>
      </c>
      <c r="B1030" s="1" t="s">
        <v>16</v>
      </c>
      <c r="C1030" s="1" t="s">
        <v>10</v>
      </c>
      <c r="D1030" s="1" t="s">
        <v>32170</v>
      </c>
      <c r="E1030" s="1" t="s">
        <v>32172</v>
      </c>
      <c r="F1030" s="51"/>
      <c r="G1030" s="52"/>
      <c r="H1030" s="52"/>
      <c r="I1030" s="52"/>
      <c r="J1030" s="52"/>
      <c r="K1030" s="52"/>
      <c r="L1030" s="52"/>
      <c r="M1030" s="52"/>
      <c r="N1030" s="52"/>
      <c r="O1030" s="52"/>
    </row>
    <row r="1031" ht="13.5" customHeight="1">
      <c r="A1031" s="1" t="s">
        <v>32147</v>
      </c>
      <c r="B1031" s="1" t="s">
        <v>21</v>
      </c>
      <c r="C1031" s="1" t="s">
        <v>10</v>
      </c>
      <c r="D1031" s="1" t="s">
        <v>32176</v>
      </c>
      <c r="E1031" s="1" t="s">
        <v>32177</v>
      </c>
      <c r="F1031" s="51"/>
      <c r="G1031" s="52"/>
      <c r="H1031" s="52"/>
      <c r="I1031" s="52"/>
      <c r="J1031" s="52"/>
      <c r="K1031" s="52"/>
      <c r="L1031" s="52"/>
      <c r="M1031" s="52"/>
      <c r="N1031" s="52"/>
      <c r="O1031" s="52"/>
    </row>
    <row r="1032" ht="13.5" customHeight="1">
      <c r="A1032" s="1" t="s">
        <v>32147</v>
      </c>
      <c r="B1032" s="1" t="s">
        <v>27</v>
      </c>
      <c r="C1032" s="1" t="s">
        <v>10</v>
      </c>
      <c r="D1032" s="1" t="s">
        <v>32182</v>
      </c>
      <c r="E1032" s="1" t="s">
        <v>32183</v>
      </c>
      <c r="F1032" s="51"/>
      <c r="G1032" s="52"/>
      <c r="H1032" s="52"/>
      <c r="I1032" s="52"/>
      <c r="J1032" s="52"/>
      <c r="K1032" s="52"/>
      <c r="L1032" s="52"/>
      <c r="M1032" s="52"/>
      <c r="N1032" s="52"/>
      <c r="O1032" s="52"/>
    </row>
    <row r="1033" ht="13.5" customHeight="1">
      <c r="A1033" s="1" t="s">
        <v>32147</v>
      </c>
      <c r="B1033" s="1" t="s">
        <v>31</v>
      </c>
      <c r="C1033" s="1" t="s">
        <v>10</v>
      </c>
      <c r="D1033" s="1" t="s">
        <v>32188</v>
      </c>
      <c r="E1033" s="1" t="s">
        <v>32189</v>
      </c>
      <c r="F1033" s="51"/>
      <c r="G1033" s="52"/>
      <c r="H1033" s="52"/>
      <c r="I1033" s="52"/>
      <c r="J1033" s="52"/>
      <c r="K1033" s="52"/>
      <c r="L1033" s="52"/>
      <c r="M1033" s="52"/>
      <c r="N1033" s="52"/>
      <c r="O1033" s="52"/>
    </row>
    <row r="1034" ht="13.5" customHeight="1">
      <c r="A1034" s="1" t="s">
        <v>32147</v>
      </c>
      <c r="B1034" s="1" t="s">
        <v>34</v>
      </c>
      <c r="C1034" s="1" t="s">
        <v>10</v>
      </c>
      <c r="D1034" s="1" t="s">
        <v>32193</v>
      </c>
      <c r="E1034" s="1" t="s">
        <v>32195</v>
      </c>
      <c r="F1034" s="51"/>
      <c r="G1034" s="52"/>
      <c r="H1034" s="52"/>
      <c r="I1034" s="52"/>
      <c r="J1034" s="52"/>
      <c r="K1034" s="52"/>
      <c r="L1034" s="52"/>
      <c r="M1034" s="52"/>
      <c r="N1034" s="52"/>
      <c r="O1034" s="52"/>
    </row>
    <row r="1035" ht="13.5" customHeight="1">
      <c r="A1035" s="1" t="s">
        <v>32147</v>
      </c>
      <c r="B1035" s="1" t="s">
        <v>40</v>
      </c>
      <c r="C1035" s="1" t="s">
        <v>10</v>
      </c>
      <c r="D1035" s="1" t="s">
        <v>32198</v>
      </c>
      <c r="E1035" s="1" t="s">
        <v>32199</v>
      </c>
      <c r="F1035" s="51"/>
      <c r="G1035" s="52"/>
      <c r="H1035" s="52"/>
      <c r="I1035" s="52"/>
      <c r="J1035" s="52"/>
      <c r="K1035" s="52"/>
      <c r="L1035" s="52"/>
      <c r="M1035" s="52"/>
      <c r="N1035" s="52"/>
      <c r="O1035" s="52"/>
    </row>
    <row r="1036" ht="13.5" customHeight="1">
      <c r="A1036" s="1" t="s">
        <v>32147</v>
      </c>
      <c r="B1036" s="1" t="s">
        <v>45</v>
      </c>
      <c r="C1036" s="1" t="s">
        <v>10</v>
      </c>
      <c r="D1036" s="1" t="s">
        <v>32202</v>
      </c>
      <c r="E1036" s="1" t="s">
        <v>32203</v>
      </c>
      <c r="F1036" s="51"/>
      <c r="G1036" s="52"/>
      <c r="H1036" s="52"/>
      <c r="I1036" s="52"/>
      <c r="J1036" s="52"/>
      <c r="K1036" s="52"/>
      <c r="L1036" s="52"/>
      <c r="M1036" s="52"/>
      <c r="N1036" s="52"/>
      <c r="O1036" s="52"/>
    </row>
    <row r="1037" ht="13.5" customHeight="1">
      <c r="A1037" s="1" t="s">
        <v>32147</v>
      </c>
      <c r="B1037" s="1" t="s">
        <v>52</v>
      </c>
      <c r="C1037" s="1" t="s">
        <v>10</v>
      </c>
      <c r="D1037" s="1" t="s">
        <v>32207</v>
      </c>
      <c r="E1037" s="1" t="s">
        <v>32208</v>
      </c>
      <c r="F1037" s="51"/>
      <c r="G1037" s="52"/>
      <c r="H1037" s="52"/>
      <c r="I1037" s="52"/>
      <c r="J1037" s="52"/>
      <c r="K1037" s="52"/>
      <c r="L1037" s="52"/>
      <c r="M1037" s="52"/>
      <c r="N1037" s="52"/>
      <c r="O1037" s="52"/>
    </row>
    <row r="1038" ht="13.5" customHeight="1">
      <c r="A1038" s="1" t="s">
        <v>32147</v>
      </c>
      <c r="B1038" s="1" t="s">
        <v>57</v>
      </c>
      <c r="C1038" s="1" t="s">
        <v>10</v>
      </c>
      <c r="D1038" s="1" t="s">
        <v>32212</v>
      </c>
      <c r="E1038" s="1" t="s">
        <v>32213</v>
      </c>
      <c r="F1038" s="51"/>
      <c r="G1038" s="52"/>
      <c r="H1038" s="52"/>
      <c r="I1038" s="52"/>
      <c r="J1038" s="52"/>
      <c r="K1038" s="52"/>
      <c r="L1038" s="52"/>
      <c r="M1038" s="52"/>
      <c r="N1038" s="52"/>
      <c r="O1038" s="52"/>
    </row>
    <row r="1039" ht="13.5" customHeight="1">
      <c r="A1039" s="1" t="s">
        <v>32147</v>
      </c>
      <c r="B1039" s="1" t="s">
        <v>60</v>
      </c>
      <c r="C1039" s="1" t="s">
        <v>10</v>
      </c>
      <c r="D1039" s="1" t="s">
        <v>32216</v>
      </c>
      <c r="E1039" s="1" t="s">
        <v>32218</v>
      </c>
      <c r="F1039" s="51"/>
      <c r="G1039" s="52"/>
      <c r="H1039" s="52"/>
      <c r="I1039" s="52"/>
      <c r="J1039" s="52"/>
      <c r="K1039" s="52"/>
      <c r="L1039" s="52"/>
      <c r="M1039" s="52"/>
      <c r="N1039" s="52"/>
      <c r="O1039" s="52"/>
    </row>
    <row r="1040" ht="13.5" customHeight="1">
      <c r="A1040" s="1" t="s">
        <v>32147</v>
      </c>
      <c r="B1040" s="1" t="s">
        <v>65</v>
      </c>
      <c r="C1040" s="1" t="s">
        <v>10</v>
      </c>
      <c r="D1040" s="1" t="s">
        <v>32221</v>
      </c>
      <c r="E1040" s="1" t="s">
        <v>32223</v>
      </c>
      <c r="F1040" s="51"/>
      <c r="G1040" s="52"/>
      <c r="H1040" s="52"/>
      <c r="I1040" s="52"/>
      <c r="J1040" s="52"/>
      <c r="K1040" s="52"/>
      <c r="L1040" s="52"/>
      <c r="M1040" s="52"/>
      <c r="N1040" s="52"/>
      <c r="O1040" s="52"/>
    </row>
    <row r="1041" ht="13.5" customHeight="1">
      <c r="A1041" s="1" t="s">
        <v>32147</v>
      </c>
      <c r="B1041" s="1" t="s">
        <v>70</v>
      </c>
      <c r="C1041" s="1" t="s">
        <v>10</v>
      </c>
      <c r="D1041" s="1" t="s">
        <v>32227</v>
      </c>
      <c r="E1041" s="1" t="s">
        <v>32228</v>
      </c>
      <c r="F1041" s="51"/>
      <c r="G1041" s="52"/>
      <c r="H1041" s="52"/>
      <c r="I1041" s="52"/>
      <c r="J1041" s="52"/>
      <c r="K1041" s="52"/>
      <c r="L1041" s="52"/>
      <c r="M1041" s="52"/>
      <c r="N1041" s="52"/>
      <c r="O1041" s="52"/>
    </row>
    <row r="1042" ht="13.5" customHeight="1">
      <c r="A1042" s="1" t="s">
        <v>32147</v>
      </c>
      <c r="B1042" s="1" t="s">
        <v>74</v>
      </c>
      <c r="C1042" s="1" t="s">
        <v>10</v>
      </c>
      <c r="D1042" s="1" t="s">
        <v>32233</v>
      </c>
      <c r="E1042" s="1" t="s">
        <v>32234</v>
      </c>
      <c r="F1042" s="51"/>
      <c r="G1042" s="52"/>
      <c r="H1042" s="52"/>
      <c r="I1042" s="52"/>
      <c r="J1042" s="52"/>
      <c r="K1042" s="52"/>
      <c r="L1042" s="52"/>
      <c r="M1042" s="52"/>
      <c r="N1042" s="52"/>
      <c r="O1042" s="52"/>
    </row>
    <row r="1043" ht="13.5" customHeight="1">
      <c r="A1043" s="1" t="s">
        <v>32147</v>
      </c>
      <c r="B1043" s="1" t="s">
        <v>78</v>
      </c>
      <c r="C1043" s="1" t="s">
        <v>10</v>
      </c>
      <c r="D1043" s="1" t="s">
        <v>32239</v>
      </c>
      <c r="E1043" s="1" t="s">
        <v>32240</v>
      </c>
      <c r="F1043" s="51"/>
      <c r="G1043" s="52"/>
      <c r="H1043" s="52"/>
      <c r="I1043" s="52"/>
      <c r="J1043" s="52"/>
      <c r="K1043" s="52"/>
      <c r="L1043" s="52"/>
      <c r="M1043" s="52"/>
      <c r="N1043" s="52"/>
      <c r="O1043" s="52"/>
    </row>
    <row r="1044" ht="13.5" customHeight="1">
      <c r="A1044" s="1" t="s">
        <v>32147</v>
      </c>
      <c r="B1044" s="1" t="s">
        <v>83</v>
      </c>
      <c r="C1044" s="1" t="s">
        <v>115</v>
      </c>
      <c r="D1044" s="1" t="s">
        <v>32243</v>
      </c>
      <c r="E1044" s="1" t="s">
        <v>32245</v>
      </c>
      <c r="F1044" s="51"/>
      <c r="G1044" s="52"/>
      <c r="H1044" s="52"/>
      <c r="I1044" s="52"/>
      <c r="J1044" s="52"/>
      <c r="K1044" s="52"/>
      <c r="L1044" s="52"/>
      <c r="M1044" s="52"/>
      <c r="N1044" s="52"/>
      <c r="O1044" s="52"/>
    </row>
    <row r="1045" ht="13.5" customHeight="1">
      <c r="A1045" s="1" t="s">
        <v>32147</v>
      </c>
      <c r="B1045" s="1" t="s">
        <v>86</v>
      </c>
      <c r="C1045" s="1" t="s">
        <v>10</v>
      </c>
      <c r="D1045" s="1" t="s">
        <v>32250</v>
      </c>
      <c r="E1045" s="1" t="s">
        <v>32252</v>
      </c>
      <c r="F1045" s="51"/>
      <c r="G1045" s="52"/>
      <c r="H1045" s="52"/>
      <c r="I1045" s="52"/>
      <c r="J1045" s="52"/>
      <c r="K1045" s="52"/>
      <c r="L1045" s="52"/>
      <c r="M1045" s="52"/>
      <c r="N1045" s="52"/>
      <c r="O1045" s="52"/>
    </row>
    <row r="1046" ht="13.5" customHeight="1">
      <c r="A1046" s="1" t="s">
        <v>32147</v>
      </c>
      <c r="B1046" s="1" t="s">
        <v>91</v>
      </c>
      <c r="C1046" s="1" t="s">
        <v>10</v>
      </c>
      <c r="D1046" s="1" t="s">
        <v>32256</v>
      </c>
      <c r="E1046" s="1" t="s">
        <v>32258</v>
      </c>
      <c r="F1046" s="51"/>
      <c r="G1046" s="52"/>
      <c r="H1046" s="52"/>
      <c r="I1046" s="52"/>
      <c r="J1046" s="52"/>
      <c r="K1046" s="52"/>
      <c r="L1046" s="52"/>
      <c r="M1046" s="52"/>
      <c r="N1046" s="52"/>
      <c r="O1046" s="52"/>
    </row>
    <row r="1047" ht="13.5" customHeight="1">
      <c r="A1047" s="1" t="s">
        <v>32147</v>
      </c>
      <c r="B1047" s="1" t="s">
        <v>99</v>
      </c>
      <c r="C1047" s="1" t="s">
        <v>817</v>
      </c>
      <c r="D1047" s="50"/>
      <c r="E1047" s="50"/>
      <c r="F1047" s="51"/>
      <c r="G1047" s="52"/>
      <c r="H1047" s="52"/>
      <c r="I1047" s="52"/>
      <c r="J1047" s="52"/>
      <c r="K1047" s="52"/>
      <c r="L1047" s="52"/>
      <c r="M1047" s="52"/>
      <c r="N1047" s="52"/>
      <c r="O1047" s="52"/>
    </row>
    <row r="1048" ht="13.5" customHeight="1">
      <c r="A1048" s="1" t="s">
        <v>32261</v>
      </c>
      <c r="B1048" s="2" t="s">
        <v>1</v>
      </c>
      <c r="C1048" s="1" t="s">
        <v>26504</v>
      </c>
      <c r="D1048" s="50"/>
      <c r="E1048" s="50"/>
      <c r="F1048" s="51"/>
      <c r="G1048" s="52"/>
      <c r="H1048" s="52"/>
      <c r="I1048" s="52"/>
      <c r="J1048" s="52"/>
      <c r="K1048" s="52"/>
      <c r="L1048" s="52"/>
      <c r="M1048" s="52"/>
      <c r="N1048" s="52"/>
      <c r="O1048" s="52"/>
    </row>
    <row r="1049" ht="13.5" customHeight="1">
      <c r="A1049" s="1" t="s">
        <v>32261</v>
      </c>
      <c r="B1049" s="1" t="s">
        <v>5</v>
      </c>
      <c r="C1049" s="1" t="s">
        <v>102</v>
      </c>
      <c r="D1049" s="1" t="s">
        <v>32265</v>
      </c>
      <c r="E1049" s="1" t="s">
        <v>32266</v>
      </c>
      <c r="F1049" s="51"/>
      <c r="G1049" s="52"/>
      <c r="H1049" s="52"/>
      <c r="I1049" s="52"/>
      <c r="J1049" s="52"/>
      <c r="K1049" s="52"/>
      <c r="L1049" s="52"/>
      <c r="M1049" s="52"/>
      <c r="N1049" s="52"/>
      <c r="O1049" s="52"/>
    </row>
    <row r="1050" ht="13.5" customHeight="1">
      <c r="A1050" s="1" t="s">
        <v>32261</v>
      </c>
      <c r="B1050" s="1" t="s">
        <v>9</v>
      </c>
      <c r="C1050" s="1" t="s">
        <v>10</v>
      </c>
      <c r="D1050" s="1" t="s">
        <v>32273</v>
      </c>
      <c r="E1050" s="1" t="s">
        <v>32274</v>
      </c>
      <c r="F1050" s="51"/>
      <c r="G1050" s="52"/>
      <c r="H1050" s="52"/>
      <c r="I1050" s="52"/>
      <c r="J1050" s="52"/>
      <c r="K1050" s="52"/>
      <c r="L1050" s="52"/>
      <c r="M1050" s="52"/>
      <c r="N1050" s="52"/>
      <c r="O1050" s="52"/>
    </row>
    <row r="1051" ht="13.5" customHeight="1">
      <c r="A1051" s="1" t="s">
        <v>32261</v>
      </c>
      <c r="B1051" s="1" t="s">
        <v>13</v>
      </c>
      <c r="C1051" s="1" t="s">
        <v>10</v>
      </c>
      <c r="D1051" s="1" t="s">
        <v>32279</v>
      </c>
      <c r="E1051" s="1" t="s">
        <v>32280</v>
      </c>
      <c r="F1051" s="51"/>
      <c r="G1051" s="52"/>
      <c r="H1051" s="52"/>
      <c r="I1051" s="52"/>
      <c r="J1051" s="52"/>
      <c r="K1051" s="52"/>
      <c r="L1051" s="52"/>
      <c r="M1051" s="52"/>
      <c r="N1051" s="52"/>
      <c r="O1051" s="52"/>
    </row>
    <row r="1052" ht="13.5" customHeight="1">
      <c r="A1052" s="1" t="s">
        <v>32261</v>
      </c>
      <c r="B1052" s="1" t="s">
        <v>16</v>
      </c>
      <c r="C1052" s="1" t="s">
        <v>10</v>
      </c>
      <c r="D1052" s="1" t="s">
        <v>32284</v>
      </c>
      <c r="E1052" s="1" t="s">
        <v>32285</v>
      </c>
      <c r="F1052" s="51"/>
      <c r="G1052" s="52"/>
      <c r="H1052" s="52"/>
      <c r="I1052" s="52"/>
      <c r="J1052" s="52"/>
      <c r="K1052" s="52"/>
      <c r="L1052" s="52"/>
      <c r="M1052" s="52"/>
      <c r="N1052" s="52"/>
      <c r="O1052" s="52"/>
    </row>
    <row r="1053" ht="13.5" customHeight="1">
      <c r="A1053" s="1" t="s">
        <v>32261</v>
      </c>
      <c r="B1053" s="1" t="s">
        <v>21</v>
      </c>
      <c r="C1053" s="1" t="s">
        <v>10</v>
      </c>
      <c r="D1053" s="1" t="s">
        <v>32290</v>
      </c>
      <c r="E1053" s="1" t="s">
        <v>32291</v>
      </c>
      <c r="F1053" s="51"/>
      <c r="G1053" s="52"/>
      <c r="H1053" s="52"/>
      <c r="I1053" s="52"/>
      <c r="J1053" s="52"/>
      <c r="K1053" s="52"/>
      <c r="L1053" s="52"/>
      <c r="M1053" s="52"/>
      <c r="N1053" s="52"/>
      <c r="O1053" s="52"/>
    </row>
    <row r="1054" ht="13.5" customHeight="1">
      <c r="A1054" s="1" t="s">
        <v>32261</v>
      </c>
      <c r="B1054" s="1" t="s">
        <v>27</v>
      </c>
      <c r="C1054" s="1" t="s">
        <v>10</v>
      </c>
      <c r="D1054" s="1" t="s">
        <v>32295</v>
      </c>
      <c r="E1054" s="1" t="s">
        <v>32297</v>
      </c>
      <c r="F1054" s="51"/>
      <c r="G1054" s="52"/>
      <c r="H1054" s="52"/>
      <c r="I1054" s="52"/>
      <c r="J1054" s="52"/>
      <c r="K1054" s="52"/>
      <c r="L1054" s="52"/>
      <c r="M1054" s="52"/>
      <c r="N1054" s="52"/>
      <c r="O1054" s="52"/>
    </row>
    <row r="1055" ht="13.5" customHeight="1">
      <c r="A1055" s="1" t="s">
        <v>32261</v>
      </c>
      <c r="B1055" s="1" t="s">
        <v>31</v>
      </c>
      <c r="C1055" s="1" t="s">
        <v>10</v>
      </c>
      <c r="D1055" s="1" t="s">
        <v>32300</v>
      </c>
      <c r="E1055" s="1" t="s">
        <v>32301</v>
      </c>
      <c r="F1055" s="51"/>
      <c r="G1055" s="52"/>
      <c r="H1055" s="52"/>
      <c r="I1055" s="52"/>
      <c r="J1055" s="52"/>
      <c r="K1055" s="52"/>
      <c r="L1055" s="52"/>
      <c r="M1055" s="52"/>
      <c r="N1055" s="52"/>
      <c r="O1055" s="52"/>
    </row>
    <row r="1056" ht="13.5" customHeight="1">
      <c r="A1056" s="1" t="s">
        <v>32261</v>
      </c>
      <c r="B1056" s="1" t="s">
        <v>34</v>
      </c>
      <c r="C1056" s="1" t="s">
        <v>10</v>
      </c>
      <c r="D1056" s="1" t="s">
        <v>32306</v>
      </c>
      <c r="E1056" s="1" t="s">
        <v>32307</v>
      </c>
      <c r="F1056" s="51"/>
      <c r="G1056" s="52"/>
      <c r="H1056" s="52"/>
      <c r="I1056" s="52"/>
      <c r="J1056" s="52"/>
      <c r="K1056" s="52"/>
      <c r="L1056" s="52"/>
      <c r="M1056" s="52"/>
      <c r="N1056" s="52"/>
      <c r="O1056" s="52"/>
    </row>
    <row r="1057" ht="13.5" customHeight="1">
      <c r="A1057" s="1" t="s">
        <v>32261</v>
      </c>
      <c r="B1057" s="1" t="s">
        <v>40</v>
      </c>
      <c r="C1057" s="1" t="s">
        <v>10</v>
      </c>
      <c r="D1057" s="1" t="s">
        <v>32312</v>
      </c>
      <c r="E1057" s="1" t="s">
        <v>32313</v>
      </c>
      <c r="F1057" s="51"/>
      <c r="G1057" s="52"/>
      <c r="H1057" s="52"/>
      <c r="I1057" s="52"/>
      <c r="J1057" s="52"/>
      <c r="K1057" s="52"/>
      <c r="L1057" s="52"/>
      <c r="M1057" s="52"/>
      <c r="N1057" s="52"/>
      <c r="O1057" s="52"/>
    </row>
    <row r="1058" ht="13.5" customHeight="1">
      <c r="A1058" s="1" t="s">
        <v>32261</v>
      </c>
      <c r="B1058" s="1" t="s">
        <v>45</v>
      </c>
      <c r="C1058" s="1" t="s">
        <v>10</v>
      </c>
      <c r="D1058" s="1" t="s">
        <v>32317</v>
      </c>
      <c r="E1058" s="1" t="s">
        <v>32319</v>
      </c>
      <c r="F1058" s="51"/>
      <c r="G1058" s="52"/>
      <c r="H1058" s="52"/>
      <c r="I1058" s="52"/>
      <c r="J1058" s="52"/>
      <c r="K1058" s="52"/>
      <c r="L1058" s="52"/>
      <c r="M1058" s="52"/>
      <c r="N1058" s="52"/>
      <c r="O1058" s="52"/>
    </row>
    <row r="1059" ht="13.5" customHeight="1">
      <c r="A1059" s="1" t="s">
        <v>32261</v>
      </c>
      <c r="B1059" s="1" t="s">
        <v>52</v>
      </c>
      <c r="C1059" s="1" t="s">
        <v>10</v>
      </c>
      <c r="D1059" s="1" t="s">
        <v>32322</v>
      </c>
      <c r="E1059" s="1" t="s">
        <v>32323</v>
      </c>
      <c r="F1059" s="51"/>
      <c r="G1059" s="52"/>
      <c r="H1059" s="52"/>
      <c r="I1059" s="52"/>
      <c r="J1059" s="52"/>
      <c r="K1059" s="52"/>
      <c r="L1059" s="52"/>
      <c r="M1059" s="52"/>
      <c r="N1059" s="52"/>
      <c r="O1059" s="52"/>
    </row>
    <row r="1060" ht="13.5" customHeight="1">
      <c r="A1060" s="1" t="s">
        <v>32261</v>
      </c>
      <c r="B1060" s="1" t="s">
        <v>57</v>
      </c>
      <c r="C1060" s="1" t="s">
        <v>10</v>
      </c>
      <c r="D1060" s="1" t="s">
        <v>32328</v>
      </c>
      <c r="E1060" s="1" t="s">
        <v>32329</v>
      </c>
      <c r="F1060" s="51"/>
      <c r="G1060" s="52"/>
      <c r="H1060" s="52"/>
      <c r="I1060" s="52"/>
      <c r="J1060" s="52"/>
      <c r="K1060" s="52"/>
      <c r="L1060" s="52"/>
      <c r="M1060" s="52"/>
      <c r="N1060" s="52"/>
      <c r="O1060" s="52"/>
    </row>
    <row r="1061" ht="13.5" customHeight="1">
      <c r="A1061" s="1" t="s">
        <v>32261</v>
      </c>
      <c r="B1061" s="1" t="s">
        <v>60</v>
      </c>
      <c r="C1061" s="1" t="s">
        <v>10</v>
      </c>
      <c r="D1061" s="1" t="s">
        <v>32332</v>
      </c>
      <c r="E1061" s="1" t="s">
        <v>32334</v>
      </c>
      <c r="F1061" s="51"/>
      <c r="G1061" s="52"/>
      <c r="H1061" s="52"/>
      <c r="I1061" s="52"/>
      <c r="J1061" s="52"/>
      <c r="K1061" s="52"/>
      <c r="L1061" s="52"/>
      <c r="M1061" s="52"/>
      <c r="N1061" s="52"/>
      <c r="O1061" s="52"/>
    </row>
    <row r="1062" ht="13.5" customHeight="1">
      <c r="A1062" s="1" t="s">
        <v>32261</v>
      </c>
      <c r="B1062" s="1" t="s">
        <v>65</v>
      </c>
      <c r="C1062" s="1" t="s">
        <v>10</v>
      </c>
      <c r="D1062" s="1" t="s">
        <v>32337</v>
      </c>
      <c r="E1062" s="1" t="s">
        <v>32338</v>
      </c>
      <c r="F1062" s="51"/>
      <c r="G1062" s="52"/>
      <c r="H1062" s="52"/>
      <c r="I1062" s="52"/>
      <c r="J1062" s="52"/>
      <c r="K1062" s="52"/>
      <c r="L1062" s="52"/>
      <c r="M1062" s="52"/>
      <c r="N1062" s="52"/>
      <c r="O1062" s="52"/>
    </row>
    <row r="1063" ht="13.5" customHeight="1">
      <c r="A1063" s="1" t="s">
        <v>32261</v>
      </c>
      <c r="B1063" s="1" t="s">
        <v>70</v>
      </c>
      <c r="C1063" s="1" t="s">
        <v>10</v>
      </c>
      <c r="D1063" s="1" t="s">
        <v>32344</v>
      </c>
      <c r="E1063" s="1" t="s">
        <v>32345</v>
      </c>
      <c r="F1063" s="51"/>
      <c r="G1063" s="52"/>
      <c r="H1063" s="52"/>
      <c r="I1063" s="52"/>
      <c r="J1063" s="52"/>
      <c r="K1063" s="52"/>
      <c r="L1063" s="52"/>
      <c r="M1063" s="52"/>
      <c r="N1063" s="52"/>
      <c r="O1063" s="52"/>
    </row>
    <row r="1064" ht="13.5" customHeight="1">
      <c r="A1064" s="1" t="s">
        <v>32261</v>
      </c>
      <c r="B1064" s="1" t="s">
        <v>74</v>
      </c>
      <c r="C1064" s="1" t="s">
        <v>10</v>
      </c>
      <c r="D1064" s="1" t="s">
        <v>32350</v>
      </c>
      <c r="E1064" s="1" t="s">
        <v>32351</v>
      </c>
      <c r="F1064" s="51"/>
      <c r="G1064" s="52"/>
      <c r="H1064" s="52"/>
      <c r="I1064" s="52"/>
      <c r="J1064" s="52"/>
      <c r="K1064" s="52"/>
      <c r="L1064" s="52"/>
      <c r="M1064" s="52"/>
      <c r="N1064" s="52"/>
      <c r="O1064" s="52"/>
    </row>
    <row r="1065" ht="13.5" customHeight="1">
      <c r="A1065" s="1" t="s">
        <v>32261</v>
      </c>
      <c r="B1065" s="1" t="s">
        <v>78</v>
      </c>
      <c r="C1065" s="1" t="s">
        <v>10</v>
      </c>
      <c r="D1065" s="1" t="s">
        <v>32355</v>
      </c>
      <c r="E1065" s="1" t="s">
        <v>32356</v>
      </c>
      <c r="F1065" s="51"/>
      <c r="G1065" s="52"/>
      <c r="H1065" s="52"/>
      <c r="I1065" s="52"/>
      <c r="J1065" s="52"/>
      <c r="K1065" s="52"/>
      <c r="L1065" s="52"/>
      <c r="M1065" s="52"/>
      <c r="N1065" s="52"/>
      <c r="O1065" s="52"/>
    </row>
    <row r="1066" ht="13.5" customHeight="1">
      <c r="A1066" s="1" t="s">
        <v>32261</v>
      </c>
      <c r="B1066" s="1" t="s">
        <v>83</v>
      </c>
      <c r="C1066" s="1" t="s">
        <v>10</v>
      </c>
      <c r="D1066" s="1" t="s">
        <v>32360</v>
      </c>
      <c r="E1066" s="1" t="s">
        <v>32361</v>
      </c>
      <c r="F1066" s="51"/>
      <c r="G1066" s="52"/>
      <c r="H1066" s="52"/>
      <c r="I1066" s="52"/>
      <c r="J1066" s="52"/>
      <c r="K1066" s="52"/>
      <c r="L1066" s="52"/>
      <c r="M1066" s="52"/>
      <c r="N1066" s="52"/>
      <c r="O1066" s="52"/>
    </row>
    <row r="1067" ht="13.5" customHeight="1">
      <c r="A1067" s="1" t="s">
        <v>32261</v>
      </c>
      <c r="B1067" s="1" t="s">
        <v>86</v>
      </c>
      <c r="C1067" s="1" t="s">
        <v>10</v>
      </c>
      <c r="D1067" s="1" t="s">
        <v>32366</v>
      </c>
      <c r="E1067" s="1" t="s">
        <v>32367</v>
      </c>
      <c r="F1067" s="51"/>
      <c r="G1067" s="52"/>
      <c r="H1067" s="52"/>
      <c r="I1067" s="52"/>
      <c r="J1067" s="52"/>
      <c r="K1067" s="52"/>
      <c r="L1067" s="52"/>
      <c r="M1067" s="52"/>
      <c r="N1067" s="52"/>
      <c r="O1067" s="52"/>
    </row>
    <row r="1068" ht="13.5" customHeight="1">
      <c r="A1068" s="1" t="s">
        <v>32261</v>
      </c>
      <c r="B1068" s="1" t="s">
        <v>91</v>
      </c>
      <c r="C1068" s="1" t="s">
        <v>10</v>
      </c>
      <c r="D1068" s="1" t="s">
        <v>32372</v>
      </c>
      <c r="E1068" s="1" t="s">
        <v>32373</v>
      </c>
      <c r="F1068" s="51"/>
      <c r="G1068" s="52"/>
      <c r="H1068" s="52"/>
      <c r="I1068" s="52"/>
      <c r="J1068" s="52"/>
      <c r="K1068" s="52"/>
      <c r="L1068" s="52"/>
      <c r="M1068" s="52"/>
      <c r="N1068" s="52"/>
      <c r="O1068" s="52"/>
    </row>
    <row r="1069" ht="13.5" customHeight="1">
      <c r="A1069" s="1" t="s">
        <v>32261</v>
      </c>
      <c r="B1069" s="1" t="s">
        <v>94</v>
      </c>
      <c r="C1069" s="1" t="s">
        <v>10</v>
      </c>
      <c r="D1069" s="1" t="s">
        <v>32378</v>
      </c>
      <c r="E1069" s="1" t="s">
        <v>32380</v>
      </c>
      <c r="F1069" s="51"/>
      <c r="G1069" s="52"/>
      <c r="H1069" s="52"/>
      <c r="I1069" s="52"/>
      <c r="J1069" s="52"/>
      <c r="K1069" s="52"/>
      <c r="L1069" s="52"/>
      <c r="M1069" s="52"/>
      <c r="N1069" s="52"/>
      <c r="O1069" s="52"/>
    </row>
    <row r="1070" ht="13.5" customHeight="1">
      <c r="A1070" s="1" t="s">
        <v>32261</v>
      </c>
      <c r="B1070" s="1" t="s">
        <v>186</v>
      </c>
      <c r="C1070" s="1" t="s">
        <v>10</v>
      </c>
      <c r="D1070" s="1" t="s">
        <v>32383</v>
      </c>
      <c r="E1070" s="1" t="s">
        <v>32385</v>
      </c>
      <c r="F1070" s="51"/>
      <c r="G1070" s="52"/>
      <c r="H1070" s="52"/>
      <c r="I1070" s="52"/>
      <c r="J1070" s="52"/>
      <c r="K1070" s="52"/>
      <c r="L1070" s="52"/>
      <c r="M1070" s="52"/>
      <c r="N1070" s="52"/>
      <c r="O1070" s="52"/>
    </row>
    <row r="1071" ht="13.5" customHeight="1">
      <c r="A1071" s="1" t="s">
        <v>32261</v>
      </c>
      <c r="B1071" s="1" t="s">
        <v>189</v>
      </c>
      <c r="C1071" s="1" t="s">
        <v>10</v>
      </c>
      <c r="D1071" s="1" t="s">
        <v>32388</v>
      </c>
      <c r="E1071" s="1" t="s">
        <v>32390</v>
      </c>
      <c r="F1071" s="51"/>
      <c r="G1071" s="52"/>
      <c r="H1071" s="52"/>
      <c r="I1071" s="52"/>
      <c r="J1071" s="52"/>
      <c r="K1071" s="52"/>
      <c r="L1071" s="52"/>
      <c r="M1071" s="52"/>
      <c r="N1071" s="52"/>
      <c r="O1071" s="52"/>
    </row>
    <row r="1072" ht="13.5" customHeight="1">
      <c r="A1072" s="1" t="s">
        <v>32261</v>
      </c>
      <c r="B1072" s="1" t="s">
        <v>193</v>
      </c>
      <c r="C1072" s="1" t="s">
        <v>10</v>
      </c>
      <c r="D1072" s="1" t="s">
        <v>32394</v>
      </c>
      <c r="E1072" s="1" t="s">
        <v>32396</v>
      </c>
      <c r="F1072" s="51"/>
      <c r="G1072" s="52"/>
      <c r="H1072" s="52"/>
      <c r="I1072" s="52"/>
      <c r="J1072" s="52"/>
      <c r="K1072" s="52"/>
      <c r="L1072" s="52"/>
      <c r="M1072" s="52"/>
      <c r="N1072" s="52"/>
      <c r="O1072" s="52"/>
    </row>
    <row r="1073" ht="13.5" customHeight="1">
      <c r="A1073" s="1" t="s">
        <v>32261</v>
      </c>
      <c r="B1073" s="1" t="s">
        <v>197</v>
      </c>
      <c r="C1073" s="1" t="s">
        <v>10</v>
      </c>
      <c r="D1073" s="1" t="s">
        <v>32400</v>
      </c>
      <c r="E1073" s="1" t="s">
        <v>32402</v>
      </c>
      <c r="F1073" s="51"/>
      <c r="G1073" s="52"/>
      <c r="H1073" s="52"/>
      <c r="I1073" s="52"/>
      <c r="J1073" s="52"/>
      <c r="K1073" s="52"/>
      <c r="L1073" s="52"/>
      <c r="M1073" s="52"/>
      <c r="N1073" s="52"/>
      <c r="O1073" s="52"/>
    </row>
    <row r="1074" ht="13.5" customHeight="1">
      <c r="A1074" s="1" t="s">
        <v>32261</v>
      </c>
      <c r="B1074" s="1" t="s">
        <v>201</v>
      </c>
      <c r="C1074" s="1" t="s">
        <v>10</v>
      </c>
      <c r="D1074" s="1" t="s">
        <v>32406</v>
      </c>
      <c r="E1074" s="1" t="s">
        <v>32409</v>
      </c>
      <c r="F1074" s="51"/>
      <c r="G1074" s="52"/>
      <c r="H1074" s="52"/>
      <c r="I1074" s="52"/>
      <c r="J1074" s="52"/>
      <c r="K1074" s="52"/>
      <c r="L1074" s="52"/>
      <c r="M1074" s="52"/>
      <c r="N1074" s="52"/>
      <c r="O1074" s="52"/>
    </row>
    <row r="1075" ht="13.5" customHeight="1">
      <c r="A1075" s="1" t="s">
        <v>32261</v>
      </c>
      <c r="B1075" s="1" t="s">
        <v>206</v>
      </c>
      <c r="C1075" s="1" t="s">
        <v>10</v>
      </c>
      <c r="D1075" s="1" t="s">
        <v>32412</v>
      </c>
      <c r="E1075" s="1" t="s">
        <v>32413</v>
      </c>
      <c r="F1075" s="51"/>
      <c r="G1075" s="52"/>
      <c r="H1075" s="52"/>
      <c r="I1075" s="52"/>
      <c r="J1075" s="52"/>
      <c r="K1075" s="52"/>
      <c r="L1075" s="52"/>
      <c r="M1075" s="52"/>
      <c r="N1075" s="52"/>
      <c r="O1075" s="52"/>
    </row>
    <row r="1076" ht="13.5" customHeight="1">
      <c r="A1076" s="1" t="s">
        <v>32261</v>
      </c>
      <c r="B1076" s="1" t="s">
        <v>211</v>
      </c>
      <c r="C1076" s="1" t="s">
        <v>10</v>
      </c>
      <c r="D1076" s="1" t="s">
        <v>32418</v>
      </c>
      <c r="E1076" s="1" t="s">
        <v>32419</v>
      </c>
      <c r="F1076" s="51"/>
      <c r="G1076" s="52"/>
      <c r="H1076" s="52"/>
      <c r="I1076" s="52"/>
      <c r="J1076" s="52"/>
      <c r="K1076" s="52"/>
      <c r="L1076" s="52"/>
      <c r="M1076" s="52"/>
      <c r="N1076" s="52"/>
      <c r="O1076" s="52"/>
    </row>
    <row r="1077" ht="13.5" customHeight="1">
      <c r="A1077" s="1" t="s">
        <v>32261</v>
      </c>
      <c r="B1077" s="1" t="s">
        <v>215</v>
      </c>
      <c r="C1077" s="1" t="s">
        <v>10</v>
      </c>
      <c r="D1077" s="1" t="s">
        <v>32423</v>
      </c>
      <c r="E1077" s="1" t="s">
        <v>32424</v>
      </c>
      <c r="F1077" s="51"/>
      <c r="G1077" s="52"/>
      <c r="H1077" s="52"/>
      <c r="I1077" s="52"/>
      <c r="J1077" s="52"/>
      <c r="K1077" s="52"/>
      <c r="L1077" s="52"/>
      <c r="M1077" s="52"/>
      <c r="N1077" s="52"/>
      <c r="O1077" s="52"/>
    </row>
    <row r="1078" ht="13.5" customHeight="1">
      <c r="A1078" s="1" t="s">
        <v>32261</v>
      </c>
      <c r="B1078" s="1" t="s">
        <v>220</v>
      </c>
      <c r="C1078" s="1" t="s">
        <v>10</v>
      </c>
      <c r="D1078" s="1" t="s">
        <v>32428</v>
      </c>
      <c r="E1078" s="1" t="s">
        <v>32429</v>
      </c>
      <c r="F1078" s="51"/>
      <c r="G1078" s="52"/>
      <c r="H1078" s="52"/>
      <c r="I1078" s="52"/>
      <c r="J1078" s="52"/>
      <c r="K1078" s="52"/>
      <c r="L1078" s="52"/>
      <c r="M1078" s="52"/>
      <c r="N1078" s="52"/>
      <c r="O1078" s="52"/>
    </row>
    <row r="1079" ht="13.5" customHeight="1">
      <c r="A1079" s="1" t="s">
        <v>32261</v>
      </c>
      <c r="B1079" s="1" t="s">
        <v>223</v>
      </c>
      <c r="C1079" s="1" t="s">
        <v>10</v>
      </c>
      <c r="D1079" s="1" t="s">
        <v>32432</v>
      </c>
      <c r="E1079" s="1" t="s">
        <v>32433</v>
      </c>
      <c r="F1079" s="51"/>
      <c r="G1079" s="52"/>
      <c r="H1079" s="52"/>
      <c r="I1079" s="52"/>
      <c r="J1079" s="52"/>
      <c r="K1079" s="52"/>
      <c r="L1079" s="52"/>
      <c r="M1079" s="52"/>
      <c r="N1079" s="52"/>
      <c r="O1079" s="52"/>
    </row>
    <row r="1080" ht="13.5" customHeight="1">
      <c r="A1080" s="1" t="s">
        <v>32261</v>
      </c>
      <c r="B1080" s="1" t="s">
        <v>99</v>
      </c>
      <c r="C1080" s="1" t="s">
        <v>817</v>
      </c>
      <c r="D1080" s="50"/>
      <c r="E1080" s="50"/>
      <c r="F1080" s="51"/>
      <c r="G1080" s="52"/>
      <c r="H1080" s="52"/>
      <c r="I1080" s="52"/>
      <c r="J1080" s="52"/>
      <c r="K1080" s="52"/>
      <c r="L1080" s="52"/>
      <c r="M1080" s="52"/>
      <c r="N1080" s="52"/>
      <c r="O1080" s="52"/>
    </row>
    <row r="1081" ht="13.5" customHeight="1">
      <c r="A1081" s="1" t="s">
        <v>32437</v>
      </c>
      <c r="B1081" s="2" t="s">
        <v>1</v>
      </c>
      <c r="C1081" s="1" t="s">
        <v>26504</v>
      </c>
      <c r="D1081" s="50"/>
      <c r="E1081" s="50"/>
      <c r="F1081" s="51"/>
      <c r="G1081" s="52"/>
      <c r="H1081" s="52"/>
      <c r="I1081" s="52"/>
      <c r="J1081" s="52"/>
      <c r="K1081" s="52"/>
      <c r="L1081" s="52"/>
      <c r="M1081" s="52"/>
      <c r="N1081" s="52"/>
      <c r="O1081" s="52"/>
    </row>
    <row r="1082" ht="13.5" customHeight="1">
      <c r="A1082" s="1" t="s">
        <v>32437</v>
      </c>
      <c r="B1082" s="1" t="s">
        <v>5</v>
      </c>
      <c r="C1082" s="1" t="s">
        <v>303</v>
      </c>
      <c r="D1082" s="1" t="s">
        <v>32441</v>
      </c>
      <c r="E1082" s="1" t="s">
        <v>32443</v>
      </c>
      <c r="F1082" s="51"/>
      <c r="G1082" s="52"/>
      <c r="H1082" s="52"/>
      <c r="I1082" s="52"/>
      <c r="J1082" s="52"/>
      <c r="K1082" s="52"/>
      <c r="L1082" s="52"/>
      <c r="M1082" s="52"/>
      <c r="N1082" s="52"/>
      <c r="O1082" s="52"/>
    </row>
    <row r="1083" ht="13.5" customHeight="1">
      <c r="A1083" s="1" t="s">
        <v>32437</v>
      </c>
      <c r="B1083" s="1" t="s">
        <v>9</v>
      </c>
      <c r="C1083" s="1" t="s">
        <v>10</v>
      </c>
      <c r="D1083" s="1" t="s">
        <v>32445</v>
      </c>
      <c r="E1083" s="1" t="s">
        <v>32447</v>
      </c>
      <c r="F1083" s="51"/>
      <c r="G1083" s="52"/>
      <c r="H1083" s="52"/>
      <c r="I1083" s="52"/>
      <c r="J1083" s="52"/>
      <c r="K1083" s="52"/>
      <c r="L1083" s="52"/>
      <c r="M1083" s="52"/>
      <c r="N1083" s="52"/>
      <c r="O1083" s="52"/>
    </row>
    <row r="1084" ht="13.5" customHeight="1">
      <c r="A1084" s="1" t="s">
        <v>32437</v>
      </c>
      <c r="B1084" s="1" t="s">
        <v>13</v>
      </c>
      <c r="C1084" s="1" t="s">
        <v>10</v>
      </c>
      <c r="D1084" s="1" t="s">
        <v>32450</v>
      </c>
      <c r="E1084" s="1" t="s">
        <v>32452</v>
      </c>
      <c r="F1084" s="51"/>
      <c r="G1084" s="52"/>
      <c r="H1084" s="52"/>
      <c r="I1084" s="52"/>
      <c r="J1084" s="52"/>
      <c r="K1084" s="52"/>
      <c r="L1084" s="52"/>
      <c r="M1084" s="52"/>
      <c r="N1084" s="52"/>
      <c r="O1084" s="52"/>
    </row>
    <row r="1085" ht="13.5" customHeight="1">
      <c r="A1085" s="1" t="s">
        <v>32437</v>
      </c>
      <c r="B1085" s="1" t="s">
        <v>16</v>
      </c>
      <c r="C1085" s="1" t="s">
        <v>10</v>
      </c>
      <c r="D1085" s="1" t="s">
        <v>32455</v>
      </c>
      <c r="E1085" s="1" t="s">
        <v>32458</v>
      </c>
      <c r="F1085" s="51"/>
      <c r="G1085" s="52"/>
      <c r="H1085" s="52"/>
      <c r="I1085" s="52"/>
      <c r="J1085" s="52"/>
      <c r="K1085" s="52"/>
      <c r="L1085" s="52"/>
      <c r="M1085" s="52"/>
      <c r="N1085" s="52"/>
      <c r="O1085" s="52"/>
    </row>
    <row r="1086" ht="13.5" customHeight="1">
      <c r="A1086" s="1" t="s">
        <v>32437</v>
      </c>
      <c r="B1086" s="1" t="s">
        <v>21</v>
      </c>
      <c r="C1086" s="1" t="s">
        <v>10</v>
      </c>
      <c r="D1086" s="1" t="s">
        <v>32461</v>
      </c>
      <c r="E1086" s="1" t="s">
        <v>32463</v>
      </c>
      <c r="F1086" s="51"/>
      <c r="G1086" s="52"/>
      <c r="H1086" s="52"/>
      <c r="I1086" s="52"/>
      <c r="J1086" s="52"/>
      <c r="K1086" s="52"/>
      <c r="L1086" s="52"/>
      <c r="M1086" s="52"/>
      <c r="N1086" s="52"/>
      <c r="O1086" s="52"/>
    </row>
    <row r="1087" ht="13.5" customHeight="1">
      <c r="A1087" s="1" t="s">
        <v>32437</v>
      </c>
      <c r="B1087" s="1" t="s">
        <v>27</v>
      </c>
      <c r="C1087" s="1" t="s">
        <v>10</v>
      </c>
      <c r="D1087" s="1" t="s">
        <v>32467</v>
      </c>
      <c r="E1087" s="1" t="s">
        <v>32469</v>
      </c>
      <c r="F1087" s="51"/>
      <c r="G1087" s="52"/>
      <c r="H1087" s="52"/>
      <c r="I1087" s="52"/>
      <c r="J1087" s="52"/>
      <c r="K1087" s="52"/>
      <c r="L1087" s="52"/>
      <c r="M1087" s="52"/>
      <c r="N1087" s="52"/>
      <c r="O1087" s="52"/>
    </row>
    <row r="1088" ht="13.5" customHeight="1">
      <c r="A1088" s="1" t="s">
        <v>32437</v>
      </c>
      <c r="B1088" s="1" t="s">
        <v>31</v>
      </c>
      <c r="C1088" s="1" t="s">
        <v>10</v>
      </c>
      <c r="D1088" s="1" t="s">
        <v>32476</v>
      </c>
      <c r="E1088" s="1" t="s">
        <v>32477</v>
      </c>
      <c r="F1088" s="51"/>
      <c r="G1088" s="52"/>
      <c r="H1088" s="52"/>
      <c r="I1088" s="52"/>
      <c r="J1088" s="52"/>
      <c r="K1088" s="52"/>
      <c r="L1088" s="52"/>
      <c r="M1088" s="52"/>
      <c r="N1088" s="52"/>
      <c r="O1088" s="52"/>
    </row>
    <row r="1089" ht="13.5" customHeight="1">
      <c r="A1089" s="1" t="s">
        <v>32437</v>
      </c>
      <c r="B1089" s="1" t="s">
        <v>34</v>
      </c>
      <c r="C1089" s="1" t="s">
        <v>10</v>
      </c>
      <c r="D1089" s="1" t="s">
        <v>32482</v>
      </c>
      <c r="E1089" s="1" t="s">
        <v>32483</v>
      </c>
      <c r="F1089" s="51"/>
      <c r="G1089" s="52"/>
      <c r="H1089" s="52"/>
      <c r="I1089" s="52"/>
      <c r="J1089" s="52"/>
      <c r="K1089" s="52"/>
      <c r="L1089" s="52"/>
      <c r="M1089" s="52"/>
      <c r="N1089" s="52"/>
      <c r="O1089" s="52"/>
    </row>
    <row r="1090" ht="13.5" customHeight="1">
      <c r="A1090" s="1" t="s">
        <v>32437</v>
      </c>
      <c r="B1090" s="1" t="s">
        <v>40</v>
      </c>
      <c r="C1090" s="1" t="s">
        <v>374</v>
      </c>
      <c r="D1090" s="1" t="s">
        <v>32488</v>
      </c>
      <c r="E1090" s="1" t="s">
        <v>32489</v>
      </c>
      <c r="F1090" s="51"/>
      <c r="G1090" s="52"/>
      <c r="H1090" s="52"/>
      <c r="I1090" s="52"/>
      <c r="J1090" s="52"/>
      <c r="K1090" s="52"/>
      <c r="L1090" s="52"/>
      <c r="M1090" s="52"/>
      <c r="N1090" s="52"/>
      <c r="O1090" s="52"/>
    </row>
    <row r="1091" ht="13.5" customHeight="1">
      <c r="A1091" s="1" t="s">
        <v>32437</v>
      </c>
      <c r="B1091" s="1" t="s">
        <v>45</v>
      </c>
      <c r="C1091" s="1" t="s">
        <v>10</v>
      </c>
      <c r="D1091" s="1" t="s">
        <v>32492</v>
      </c>
      <c r="E1091" s="1" t="s">
        <v>32493</v>
      </c>
      <c r="F1091" s="51"/>
      <c r="G1091" s="52"/>
      <c r="H1091" s="52"/>
      <c r="I1091" s="52"/>
      <c r="J1091" s="52"/>
      <c r="K1091" s="52"/>
      <c r="L1091" s="52"/>
      <c r="M1091" s="52"/>
      <c r="N1091" s="52"/>
      <c r="O1091" s="52"/>
    </row>
    <row r="1092" ht="13.5" customHeight="1">
      <c r="A1092" s="1" t="s">
        <v>32437</v>
      </c>
      <c r="B1092" s="1" t="s">
        <v>52</v>
      </c>
      <c r="C1092" s="1" t="s">
        <v>10</v>
      </c>
      <c r="D1092" s="1" t="s">
        <v>32497</v>
      </c>
      <c r="E1092" s="1" t="s">
        <v>32498</v>
      </c>
      <c r="F1092" s="51"/>
      <c r="G1092" s="52"/>
      <c r="H1092" s="52"/>
      <c r="I1092" s="52"/>
      <c r="J1092" s="52"/>
      <c r="K1092" s="52"/>
      <c r="L1092" s="52"/>
      <c r="M1092" s="52"/>
      <c r="N1092" s="52"/>
      <c r="O1092" s="52"/>
    </row>
    <row r="1093" ht="13.5" customHeight="1">
      <c r="A1093" s="1" t="s">
        <v>32437</v>
      </c>
      <c r="B1093" s="1" t="s">
        <v>57</v>
      </c>
      <c r="C1093" s="1" t="s">
        <v>10</v>
      </c>
      <c r="D1093" s="1" t="s">
        <v>32499</v>
      </c>
      <c r="E1093" s="1" t="s">
        <v>32501</v>
      </c>
      <c r="F1093" s="51"/>
      <c r="G1093" s="52"/>
      <c r="H1093" s="52"/>
      <c r="I1093" s="52"/>
      <c r="J1093" s="52"/>
      <c r="K1093" s="52"/>
      <c r="L1093" s="52"/>
      <c r="M1093" s="52"/>
      <c r="N1093" s="52"/>
      <c r="O1093" s="52"/>
    </row>
    <row r="1094" ht="13.5" customHeight="1">
      <c r="A1094" s="1" t="s">
        <v>32437</v>
      </c>
      <c r="B1094" s="1" t="s">
        <v>60</v>
      </c>
      <c r="C1094" s="1" t="s">
        <v>10</v>
      </c>
      <c r="D1094" s="1" t="s">
        <v>32504</v>
      </c>
      <c r="E1094" s="1" t="s">
        <v>32505</v>
      </c>
      <c r="F1094" s="51"/>
      <c r="G1094" s="52"/>
      <c r="H1094" s="52"/>
      <c r="I1094" s="52"/>
      <c r="J1094" s="52"/>
      <c r="K1094" s="52"/>
      <c r="L1094" s="52"/>
      <c r="M1094" s="52"/>
      <c r="N1094" s="52"/>
      <c r="O1094" s="52"/>
    </row>
    <row r="1095" ht="13.5" customHeight="1">
      <c r="A1095" s="1" t="s">
        <v>32437</v>
      </c>
      <c r="B1095" s="1" t="s">
        <v>65</v>
      </c>
      <c r="C1095" s="1" t="s">
        <v>10</v>
      </c>
      <c r="D1095" s="1" t="s">
        <v>32510</v>
      </c>
      <c r="E1095" s="1" t="s">
        <v>32511</v>
      </c>
      <c r="F1095" s="51"/>
      <c r="G1095" s="52"/>
      <c r="H1095" s="52"/>
      <c r="I1095" s="52"/>
      <c r="J1095" s="52"/>
      <c r="K1095" s="52"/>
      <c r="L1095" s="52"/>
      <c r="M1095" s="52"/>
      <c r="N1095" s="52"/>
      <c r="O1095" s="52"/>
    </row>
    <row r="1096" ht="13.5" customHeight="1">
      <c r="A1096" s="1" t="s">
        <v>32437</v>
      </c>
      <c r="B1096" s="1" t="s">
        <v>70</v>
      </c>
      <c r="C1096" s="1" t="s">
        <v>10</v>
      </c>
      <c r="D1096" s="1" t="s">
        <v>32514</v>
      </c>
      <c r="E1096" s="1" t="s">
        <v>32515</v>
      </c>
      <c r="F1096" s="51"/>
      <c r="G1096" s="52"/>
      <c r="H1096" s="52"/>
      <c r="I1096" s="52"/>
      <c r="J1096" s="52"/>
      <c r="K1096" s="52"/>
      <c r="L1096" s="52"/>
      <c r="M1096" s="52"/>
      <c r="N1096" s="52"/>
      <c r="O1096" s="52"/>
    </row>
    <row r="1097" ht="13.5" customHeight="1">
      <c r="A1097" s="1" t="s">
        <v>32437</v>
      </c>
      <c r="B1097" s="1" t="s">
        <v>74</v>
      </c>
      <c r="C1097" s="1" t="s">
        <v>10</v>
      </c>
      <c r="D1097" s="1" t="s">
        <v>32523</v>
      </c>
      <c r="E1097" s="1" t="s">
        <v>32525</v>
      </c>
      <c r="F1097" s="51"/>
      <c r="G1097" s="52"/>
      <c r="H1097" s="52"/>
      <c r="I1097" s="52"/>
      <c r="J1097" s="52"/>
      <c r="K1097" s="52"/>
      <c r="L1097" s="52"/>
      <c r="M1097" s="52"/>
      <c r="N1097" s="52"/>
      <c r="O1097" s="52"/>
    </row>
    <row r="1098" ht="13.5" customHeight="1">
      <c r="A1098" s="1" t="s">
        <v>32437</v>
      </c>
      <c r="B1098" s="1" t="s">
        <v>78</v>
      </c>
      <c r="C1098" s="1" t="s">
        <v>10</v>
      </c>
      <c r="D1098" s="1" t="s">
        <v>32528</v>
      </c>
      <c r="E1098" s="1" t="s">
        <v>32530</v>
      </c>
      <c r="F1098" s="51"/>
      <c r="G1098" s="52"/>
      <c r="H1098" s="52"/>
      <c r="I1098" s="52"/>
      <c r="J1098" s="52"/>
      <c r="K1098" s="52"/>
      <c r="L1098" s="52"/>
      <c r="M1098" s="52"/>
      <c r="N1098" s="52"/>
      <c r="O1098" s="52"/>
    </row>
    <row r="1099" ht="13.5" customHeight="1">
      <c r="A1099" s="1" t="s">
        <v>32437</v>
      </c>
      <c r="B1099" s="1" t="s">
        <v>83</v>
      </c>
      <c r="C1099" s="1" t="s">
        <v>10</v>
      </c>
      <c r="D1099" s="1" t="s">
        <v>32536</v>
      </c>
      <c r="E1099" s="1" t="s">
        <v>32537</v>
      </c>
      <c r="F1099" s="51"/>
      <c r="G1099" s="52"/>
      <c r="H1099" s="52"/>
      <c r="I1099" s="52"/>
      <c r="J1099" s="52"/>
      <c r="K1099" s="52"/>
      <c r="L1099" s="52"/>
      <c r="M1099" s="52"/>
      <c r="N1099" s="52"/>
      <c r="O1099" s="52"/>
    </row>
    <row r="1100" ht="13.5" customHeight="1">
      <c r="A1100" s="1" t="s">
        <v>32437</v>
      </c>
      <c r="B1100" s="1" t="s">
        <v>86</v>
      </c>
      <c r="C1100" s="1" t="s">
        <v>10</v>
      </c>
      <c r="D1100" s="1" t="s">
        <v>32540</v>
      </c>
      <c r="E1100" s="1" t="s">
        <v>32541</v>
      </c>
      <c r="F1100" s="51"/>
      <c r="G1100" s="52"/>
      <c r="H1100" s="52"/>
      <c r="I1100" s="52"/>
      <c r="J1100" s="52"/>
      <c r="K1100" s="52"/>
      <c r="L1100" s="52"/>
      <c r="M1100" s="52"/>
      <c r="N1100" s="52"/>
      <c r="O1100" s="52"/>
    </row>
    <row r="1101" ht="13.5" customHeight="1">
      <c r="A1101" s="1" t="s">
        <v>32437</v>
      </c>
      <c r="B1101" s="1" t="s">
        <v>91</v>
      </c>
      <c r="C1101" s="1" t="s">
        <v>10</v>
      </c>
      <c r="D1101" s="1" t="s">
        <v>32544</v>
      </c>
      <c r="E1101" s="1" t="s">
        <v>32545</v>
      </c>
      <c r="F1101" s="51"/>
      <c r="G1101" s="52"/>
      <c r="H1101" s="52"/>
      <c r="I1101" s="52"/>
      <c r="J1101" s="52"/>
      <c r="K1101" s="52"/>
      <c r="L1101" s="52"/>
      <c r="M1101" s="52"/>
      <c r="N1101" s="52"/>
      <c r="O1101" s="52"/>
    </row>
    <row r="1102" ht="13.5" customHeight="1">
      <c r="A1102" s="1" t="s">
        <v>32437</v>
      </c>
      <c r="B1102" s="1" t="s">
        <v>94</v>
      </c>
      <c r="C1102" s="1" t="s">
        <v>10</v>
      </c>
      <c r="D1102" s="1" t="s">
        <v>32548</v>
      </c>
      <c r="E1102" s="1" t="s">
        <v>32549</v>
      </c>
      <c r="F1102" s="51"/>
      <c r="G1102" s="52"/>
      <c r="H1102" s="52"/>
      <c r="I1102" s="52"/>
      <c r="J1102" s="52"/>
      <c r="K1102" s="52"/>
      <c r="L1102" s="52"/>
      <c r="M1102" s="52"/>
      <c r="N1102" s="52"/>
      <c r="O1102" s="52"/>
    </row>
    <row r="1103" ht="13.5" customHeight="1">
      <c r="A1103" s="1" t="s">
        <v>32437</v>
      </c>
      <c r="B1103" s="1" t="s">
        <v>186</v>
      </c>
      <c r="C1103" s="1" t="s">
        <v>32554</v>
      </c>
      <c r="D1103" s="1" t="s">
        <v>32555</v>
      </c>
      <c r="E1103" s="1" t="s">
        <v>32558</v>
      </c>
      <c r="F1103" s="51"/>
      <c r="G1103" s="52"/>
      <c r="H1103" s="52"/>
      <c r="I1103" s="52"/>
      <c r="J1103" s="52"/>
      <c r="K1103" s="52"/>
      <c r="L1103" s="52"/>
      <c r="M1103" s="52"/>
      <c r="N1103" s="52"/>
      <c r="O1103" s="52"/>
    </row>
    <row r="1104" ht="13.5" customHeight="1">
      <c r="A1104" s="1" t="s">
        <v>32437</v>
      </c>
      <c r="B1104" s="1" t="s">
        <v>189</v>
      </c>
      <c r="C1104" s="1" t="s">
        <v>10</v>
      </c>
      <c r="D1104" s="1" t="s">
        <v>32561</v>
      </c>
      <c r="E1104" s="1" t="s">
        <v>32562</v>
      </c>
      <c r="F1104" s="51"/>
      <c r="G1104" s="52"/>
      <c r="H1104" s="52"/>
      <c r="I1104" s="52"/>
      <c r="J1104" s="52"/>
      <c r="K1104" s="52"/>
      <c r="L1104" s="52"/>
      <c r="M1104" s="52"/>
      <c r="N1104" s="52"/>
      <c r="O1104" s="52"/>
    </row>
    <row r="1105" ht="13.5" customHeight="1">
      <c r="A1105" s="1" t="s">
        <v>32437</v>
      </c>
      <c r="B1105" s="1" t="s">
        <v>193</v>
      </c>
      <c r="C1105" s="1" t="s">
        <v>10</v>
      </c>
      <c r="D1105" s="1" t="s">
        <v>32566</v>
      </c>
      <c r="E1105" s="1" t="s">
        <v>32567</v>
      </c>
      <c r="F1105" s="51"/>
      <c r="G1105" s="52"/>
      <c r="H1105" s="52"/>
      <c r="I1105" s="52"/>
      <c r="J1105" s="52"/>
      <c r="K1105" s="52"/>
      <c r="L1105" s="52"/>
      <c r="M1105" s="52"/>
      <c r="N1105" s="52"/>
      <c r="O1105" s="52"/>
    </row>
    <row r="1106" ht="13.5" customHeight="1">
      <c r="A1106" s="1" t="s">
        <v>32437</v>
      </c>
      <c r="B1106" s="1" t="s">
        <v>197</v>
      </c>
      <c r="C1106" s="1" t="s">
        <v>10</v>
      </c>
      <c r="D1106" s="1" t="s">
        <v>32570</v>
      </c>
      <c r="E1106" s="1" t="s">
        <v>32571</v>
      </c>
      <c r="F1106" s="51"/>
      <c r="G1106" s="52"/>
      <c r="H1106" s="52"/>
      <c r="I1106" s="52"/>
      <c r="J1106" s="52"/>
      <c r="K1106" s="52"/>
      <c r="L1106" s="52"/>
      <c r="M1106" s="52"/>
      <c r="N1106" s="52"/>
      <c r="O1106" s="52"/>
    </row>
    <row r="1107" ht="13.5" customHeight="1">
      <c r="A1107" s="1" t="s">
        <v>32437</v>
      </c>
      <c r="B1107" s="1" t="s">
        <v>201</v>
      </c>
      <c r="C1107" s="1" t="s">
        <v>10</v>
      </c>
      <c r="D1107" s="1" t="s">
        <v>32575</v>
      </c>
      <c r="E1107" s="1" t="s">
        <v>32576</v>
      </c>
      <c r="F1107" s="51"/>
      <c r="G1107" s="52"/>
      <c r="H1107" s="52"/>
      <c r="I1107" s="52"/>
      <c r="J1107" s="52"/>
      <c r="K1107" s="52"/>
      <c r="L1107" s="52"/>
      <c r="M1107" s="52"/>
      <c r="N1107" s="52"/>
      <c r="O1107" s="52"/>
    </row>
    <row r="1108" ht="13.5" customHeight="1">
      <c r="A1108" s="1" t="s">
        <v>32437</v>
      </c>
      <c r="B1108" s="1" t="s">
        <v>206</v>
      </c>
      <c r="C1108" s="1" t="s">
        <v>10</v>
      </c>
      <c r="D1108" s="1" t="s">
        <v>32580</v>
      </c>
      <c r="E1108" s="1" t="s">
        <v>32581</v>
      </c>
      <c r="F1108" s="51"/>
      <c r="G1108" s="52"/>
      <c r="H1108" s="52"/>
      <c r="I1108" s="52"/>
      <c r="J1108" s="52"/>
      <c r="K1108" s="52"/>
      <c r="L1108" s="52"/>
      <c r="M1108" s="52"/>
      <c r="N1108" s="52"/>
      <c r="O1108" s="52"/>
    </row>
    <row r="1109" ht="13.5" customHeight="1">
      <c r="A1109" s="1" t="s">
        <v>32437</v>
      </c>
      <c r="B1109" s="1" t="s">
        <v>211</v>
      </c>
      <c r="C1109" s="1" t="s">
        <v>10</v>
      </c>
      <c r="D1109" s="1" t="s">
        <v>32586</v>
      </c>
      <c r="E1109" s="1" t="s">
        <v>32587</v>
      </c>
      <c r="F1109" s="51"/>
      <c r="G1109" s="52"/>
      <c r="H1109" s="52"/>
      <c r="I1109" s="52"/>
      <c r="J1109" s="52"/>
      <c r="K1109" s="52"/>
      <c r="L1109" s="52"/>
      <c r="M1109" s="52"/>
      <c r="N1109" s="52"/>
      <c r="O1109" s="52"/>
    </row>
    <row r="1110" ht="13.5" customHeight="1">
      <c r="A1110" s="1" t="s">
        <v>32437</v>
      </c>
      <c r="B1110" s="1" t="s">
        <v>215</v>
      </c>
      <c r="C1110" s="1" t="s">
        <v>10</v>
      </c>
      <c r="D1110" s="1" t="s">
        <v>32592</v>
      </c>
      <c r="E1110" s="1" t="s">
        <v>32593</v>
      </c>
      <c r="F1110" s="51"/>
      <c r="G1110" s="52"/>
      <c r="H1110" s="52"/>
      <c r="I1110" s="52"/>
      <c r="J1110" s="52"/>
      <c r="K1110" s="52"/>
      <c r="L1110" s="52"/>
      <c r="M1110" s="52"/>
      <c r="N1110" s="52"/>
      <c r="O1110" s="52"/>
    </row>
    <row r="1111" ht="13.5" customHeight="1">
      <c r="A1111" s="1" t="s">
        <v>32437</v>
      </c>
      <c r="B1111" s="1" t="s">
        <v>99</v>
      </c>
      <c r="C1111" s="1" t="s">
        <v>32596</v>
      </c>
      <c r="D1111" s="50"/>
      <c r="E1111" s="50"/>
      <c r="F1111" s="51"/>
      <c r="G1111" s="52"/>
      <c r="H1111" s="52"/>
      <c r="I1111" s="52"/>
      <c r="J1111" s="52"/>
      <c r="K1111" s="52"/>
      <c r="L1111" s="52"/>
      <c r="M1111" s="52"/>
      <c r="N1111" s="52"/>
      <c r="O1111" s="52"/>
    </row>
    <row r="1112" ht="13.5" customHeight="1">
      <c r="A1112" s="1" t="s">
        <v>32599</v>
      </c>
      <c r="B1112" s="2" t="s">
        <v>1</v>
      </c>
      <c r="C1112" s="1" t="s">
        <v>26504</v>
      </c>
      <c r="D1112" s="50"/>
      <c r="E1112" s="50"/>
      <c r="F1112" s="51"/>
      <c r="G1112" s="52"/>
      <c r="H1112" s="52"/>
      <c r="I1112" s="52"/>
      <c r="J1112" s="52"/>
      <c r="K1112" s="52"/>
      <c r="L1112" s="52"/>
      <c r="M1112" s="52"/>
      <c r="N1112" s="52"/>
      <c r="O1112" s="52"/>
    </row>
    <row r="1113" ht="13.5" customHeight="1">
      <c r="A1113" s="1" t="s">
        <v>32599</v>
      </c>
      <c r="B1113" s="1" t="s">
        <v>5</v>
      </c>
      <c r="C1113" s="1" t="s">
        <v>303</v>
      </c>
      <c r="D1113" s="1" t="s">
        <v>32605</v>
      </c>
      <c r="E1113" s="1" t="s">
        <v>32607</v>
      </c>
      <c r="F1113" s="51"/>
      <c r="G1113" s="52"/>
      <c r="H1113" s="52"/>
      <c r="I1113" s="52"/>
      <c r="J1113" s="52"/>
      <c r="K1113" s="52"/>
      <c r="L1113" s="52"/>
      <c r="M1113" s="52"/>
      <c r="N1113" s="52"/>
      <c r="O1113" s="52"/>
    </row>
    <row r="1114" ht="13.5" customHeight="1">
      <c r="A1114" s="1" t="s">
        <v>32599</v>
      </c>
      <c r="B1114" s="1" t="s">
        <v>9</v>
      </c>
      <c r="C1114" s="1" t="s">
        <v>10</v>
      </c>
      <c r="D1114" s="1" t="s">
        <v>32611</v>
      </c>
      <c r="E1114" s="1" t="s">
        <v>32613</v>
      </c>
      <c r="F1114" s="51"/>
      <c r="G1114" s="52"/>
      <c r="H1114" s="52"/>
      <c r="I1114" s="52"/>
      <c r="J1114" s="52"/>
      <c r="K1114" s="52"/>
      <c r="L1114" s="52"/>
      <c r="M1114" s="52"/>
      <c r="N1114" s="52"/>
      <c r="O1114" s="52"/>
    </row>
    <row r="1115" ht="13.5" customHeight="1">
      <c r="A1115" s="1" t="s">
        <v>32599</v>
      </c>
      <c r="B1115" s="1" t="s">
        <v>13</v>
      </c>
      <c r="C1115" s="1" t="s">
        <v>10</v>
      </c>
      <c r="D1115" s="1" t="s">
        <v>32617</v>
      </c>
      <c r="E1115" s="1" t="s">
        <v>32619</v>
      </c>
      <c r="F1115" s="51"/>
      <c r="G1115" s="52"/>
      <c r="H1115" s="52"/>
      <c r="I1115" s="52"/>
      <c r="J1115" s="52"/>
      <c r="K1115" s="52"/>
      <c r="L1115" s="52"/>
      <c r="M1115" s="52"/>
      <c r="N1115" s="52"/>
      <c r="O1115" s="52"/>
    </row>
    <row r="1116" ht="13.5" customHeight="1">
      <c r="A1116" s="1" t="s">
        <v>32599</v>
      </c>
      <c r="B1116" s="1" t="s">
        <v>16</v>
      </c>
      <c r="C1116" s="1" t="s">
        <v>10</v>
      </c>
      <c r="D1116" s="1" t="s">
        <v>32623</v>
      </c>
      <c r="E1116" s="1" t="s">
        <v>32625</v>
      </c>
      <c r="F1116" s="51"/>
      <c r="G1116" s="52"/>
      <c r="H1116" s="52"/>
      <c r="I1116" s="52"/>
      <c r="J1116" s="52"/>
      <c r="K1116" s="52"/>
      <c r="L1116" s="52"/>
      <c r="M1116" s="52"/>
      <c r="N1116" s="52"/>
      <c r="O1116" s="52"/>
    </row>
    <row r="1117" ht="13.5" customHeight="1">
      <c r="A1117" s="1" t="s">
        <v>32599</v>
      </c>
      <c r="B1117" s="1" t="s">
        <v>21</v>
      </c>
      <c r="C1117" s="1" t="s">
        <v>10</v>
      </c>
      <c r="D1117" s="1" t="s">
        <v>32628</v>
      </c>
      <c r="E1117" s="1" t="s">
        <v>32629</v>
      </c>
      <c r="F1117" s="51"/>
      <c r="G1117" s="52"/>
      <c r="H1117" s="52"/>
      <c r="I1117" s="52"/>
      <c r="J1117" s="52"/>
      <c r="K1117" s="52"/>
      <c r="L1117" s="52"/>
      <c r="M1117" s="52"/>
      <c r="N1117" s="52"/>
      <c r="O1117" s="52"/>
    </row>
    <row r="1118" ht="13.5" customHeight="1">
      <c r="A1118" s="1" t="s">
        <v>32599</v>
      </c>
      <c r="B1118" s="1" t="s">
        <v>27</v>
      </c>
      <c r="C1118" s="1" t="s">
        <v>10</v>
      </c>
      <c r="D1118" s="1" t="s">
        <v>32634</v>
      </c>
      <c r="E1118" s="1" t="s">
        <v>32635</v>
      </c>
      <c r="F1118" s="51"/>
      <c r="G1118" s="52"/>
      <c r="H1118" s="52"/>
      <c r="I1118" s="52"/>
      <c r="J1118" s="52"/>
      <c r="K1118" s="52"/>
      <c r="L1118" s="52"/>
      <c r="M1118" s="52"/>
      <c r="N1118" s="52"/>
      <c r="O1118" s="52"/>
    </row>
    <row r="1119" ht="13.5" customHeight="1">
      <c r="A1119" s="1" t="s">
        <v>32599</v>
      </c>
      <c r="B1119" s="1" t="s">
        <v>31</v>
      </c>
      <c r="C1119" s="1" t="s">
        <v>10</v>
      </c>
      <c r="D1119" s="1" t="s">
        <v>32640</v>
      </c>
      <c r="E1119" s="1" t="s">
        <v>32641</v>
      </c>
      <c r="F1119" s="51"/>
      <c r="G1119" s="52"/>
      <c r="H1119" s="52"/>
      <c r="I1119" s="52"/>
      <c r="J1119" s="52"/>
      <c r="K1119" s="52"/>
      <c r="L1119" s="52"/>
      <c r="M1119" s="52"/>
      <c r="N1119" s="52"/>
      <c r="O1119" s="52"/>
    </row>
    <row r="1120" ht="13.5" customHeight="1">
      <c r="A1120" s="1" t="s">
        <v>32599</v>
      </c>
      <c r="B1120" s="1" t="s">
        <v>34</v>
      </c>
      <c r="C1120" s="1" t="s">
        <v>10</v>
      </c>
      <c r="D1120" s="1" t="s">
        <v>32642</v>
      </c>
      <c r="E1120" s="1" t="s">
        <v>32643</v>
      </c>
      <c r="F1120" s="51"/>
      <c r="G1120" s="52"/>
      <c r="H1120" s="52"/>
      <c r="I1120" s="52"/>
      <c r="J1120" s="52"/>
      <c r="K1120" s="52"/>
      <c r="L1120" s="52"/>
      <c r="M1120" s="52"/>
      <c r="N1120" s="52"/>
      <c r="O1120" s="52"/>
    </row>
    <row r="1121" ht="13.5" customHeight="1">
      <c r="A1121" s="1" t="s">
        <v>32599</v>
      </c>
      <c r="B1121" s="1" t="s">
        <v>40</v>
      </c>
      <c r="C1121" s="1" t="s">
        <v>10</v>
      </c>
      <c r="D1121" s="1" t="s">
        <v>32646</v>
      </c>
      <c r="E1121" s="1" t="s">
        <v>32647</v>
      </c>
      <c r="F1121" s="51"/>
      <c r="G1121" s="52"/>
      <c r="H1121" s="52"/>
      <c r="I1121" s="52"/>
      <c r="J1121" s="52"/>
      <c r="K1121" s="52"/>
      <c r="L1121" s="52"/>
      <c r="M1121" s="52"/>
      <c r="N1121" s="52"/>
      <c r="O1121" s="52"/>
    </row>
    <row r="1122" ht="13.5" customHeight="1">
      <c r="A1122" s="1" t="s">
        <v>32599</v>
      </c>
      <c r="B1122" s="1" t="s">
        <v>45</v>
      </c>
      <c r="C1122" s="1" t="s">
        <v>10</v>
      </c>
      <c r="D1122" s="1" t="s">
        <v>32650</v>
      </c>
      <c r="E1122" s="1" t="s">
        <v>32651</v>
      </c>
      <c r="F1122" s="51"/>
      <c r="G1122" s="52"/>
      <c r="H1122" s="52"/>
      <c r="I1122" s="52"/>
      <c r="J1122" s="52"/>
      <c r="K1122" s="52"/>
      <c r="L1122" s="52"/>
      <c r="M1122" s="52"/>
      <c r="N1122" s="52"/>
      <c r="O1122" s="52"/>
    </row>
    <row r="1123" ht="13.5" customHeight="1">
      <c r="A1123" s="1" t="s">
        <v>32599</v>
      </c>
      <c r="B1123" s="1" t="s">
        <v>52</v>
      </c>
      <c r="C1123" s="1" t="s">
        <v>10</v>
      </c>
      <c r="D1123" s="1" t="s">
        <v>32655</v>
      </c>
      <c r="E1123" s="1" t="s">
        <v>32657</v>
      </c>
      <c r="F1123" s="51"/>
      <c r="G1123" s="52"/>
      <c r="H1123" s="52"/>
      <c r="I1123" s="52"/>
      <c r="J1123" s="52"/>
      <c r="K1123" s="52"/>
      <c r="L1123" s="52"/>
      <c r="M1123" s="52"/>
      <c r="N1123" s="52"/>
      <c r="O1123" s="52"/>
    </row>
    <row r="1124" ht="13.5" customHeight="1">
      <c r="A1124" s="1" t="s">
        <v>32599</v>
      </c>
      <c r="B1124" s="1" t="s">
        <v>57</v>
      </c>
      <c r="C1124" s="1" t="s">
        <v>10</v>
      </c>
      <c r="D1124" s="1" t="s">
        <v>32660</v>
      </c>
      <c r="E1124" s="1" t="s">
        <v>32661</v>
      </c>
      <c r="F1124" s="51"/>
      <c r="G1124" s="52"/>
      <c r="H1124" s="52"/>
      <c r="I1124" s="52"/>
      <c r="J1124" s="52"/>
      <c r="K1124" s="52"/>
      <c r="L1124" s="52"/>
      <c r="M1124" s="52"/>
      <c r="N1124" s="52"/>
      <c r="O1124" s="52"/>
    </row>
    <row r="1125" ht="13.5" customHeight="1">
      <c r="A1125" s="1" t="s">
        <v>32599</v>
      </c>
      <c r="B1125" s="1" t="s">
        <v>60</v>
      </c>
      <c r="C1125" s="1" t="s">
        <v>10</v>
      </c>
      <c r="D1125" s="1" t="s">
        <v>32666</v>
      </c>
      <c r="E1125" s="1" t="s">
        <v>32667</v>
      </c>
      <c r="F1125" s="51"/>
      <c r="G1125" s="52"/>
      <c r="H1125" s="52"/>
      <c r="I1125" s="52"/>
      <c r="J1125" s="52"/>
      <c r="K1125" s="52"/>
      <c r="L1125" s="52"/>
      <c r="M1125" s="52"/>
      <c r="N1125" s="52"/>
      <c r="O1125" s="52"/>
    </row>
    <row r="1126" ht="13.5" customHeight="1">
      <c r="A1126" s="1" t="s">
        <v>32599</v>
      </c>
      <c r="B1126" s="1" t="s">
        <v>65</v>
      </c>
      <c r="C1126" s="1" t="s">
        <v>10</v>
      </c>
      <c r="D1126" s="1" t="s">
        <v>32672</v>
      </c>
      <c r="E1126" s="1" t="s">
        <v>32673</v>
      </c>
      <c r="F1126" s="51"/>
      <c r="G1126" s="52"/>
      <c r="H1126" s="52"/>
      <c r="I1126" s="52"/>
      <c r="J1126" s="52"/>
      <c r="K1126" s="52"/>
      <c r="L1126" s="52"/>
      <c r="M1126" s="52"/>
      <c r="N1126" s="52"/>
      <c r="O1126" s="52"/>
    </row>
    <row r="1127" ht="13.5" customHeight="1">
      <c r="A1127" s="1" t="s">
        <v>32599</v>
      </c>
      <c r="B1127" s="1" t="s">
        <v>70</v>
      </c>
      <c r="C1127" s="1" t="s">
        <v>10</v>
      </c>
      <c r="D1127" s="1" t="s">
        <v>32677</v>
      </c>
      <c r="E1127" s="1" t="s">
        <v>32679</v>
      </c>
      <c r="F1127" s="51"/>
      <c r="G1127" s="52"/>
      <c r="H1127" s="52"/>
      <c r="I1127" s="52"/>
      <c r="J1127" s="52"/>
      <c r="K1127" s="52"/>
      <c r="L1127" s="52"/>
      <c r="M1127" s="52"/>
      <c r="N1127" s="52"/>
      <c r="O1127" s="52"/>
    </row>
    <row r="1128" ht="13.5" customHeight="1">
      <c r="A1128" s="1" t="s">
        <v>32599</v>
      </c>
      <c r="B1128" s="1" t="s">
        <v>74</v>
      </c>
      <c r="C1128" s="1" t="s">
        <v>10</v>
      </c>
      <c r="D1128" s="1" t="s">
        <v>32681</v>
      </c>
      <c r="E1128" s="1" t="s">
        <v>32683</v>
      </c>
      <c r="F1128" s="51"/>
      <c r="G1128" s="52"/>
      <c r="H1128" s="52"/>
      <c r="I1128" s="52"/>
      <c r="J1128" s="52"/>
      <c r="K1128" s="52"/>
      <c r="L1128" s="52"/>
      <c r="M1128" s="52"/>
      <c r="N1128" s="52"/>
      <c r="O1128" s="52"/>
    </row>
    <row r="1129" ht="13.5" customHeight="1">
      <c r="A1129" s="1" t="s">
        <v>32599</v>
      </c>
      <c r="B1129" s="1" t="s">
        <v>78</v>
      </c>
      <c r="C1129" s="1" t="s">
        <v>10</v>
      </c>
      <c r="D1129" s="1" t="s">
        <v>32688</v>
      </c>
      <c r="E1129" s="1" t="s">
        <v>32689</v>
      </c>
      <c r="F1129" s="51"/>
      <c r="G1129" s="52"/>
      <c r="H1129" s="52"/>
      <c r="I1129" s="52"/>
      <c r="J1129" s="52"/>
      <c r="K1129" s="52"/>
      <c r="L1129" s="52"/>
      <c r="M1129" s="52"/>
      <c r="N1129" s="52"/>
      <c r="O1129" s="52"/>
    </row>
    <row r="1130" ht="13.5" customHeight="1">
      <c r="A1130" s="1" t="s">
        <v>32599</v>
      </c>
      <c r="B1130" s="1" t="s">
        <v>83</v>
      </c>
      <c r="C1130" s="1" t="s">
        <v>10</v>
      </c>
      <c r="D1130" s="1" t="s">
        <v>32692</v>
      </c>
      <c r="E1130" s="1" t="s">
        <v>32694</v>
      </c>
      <c r="F1130" s="51"/>
      <c r="G1130" s="52"/>
      <c r="H1130" s="52"/>
      <c r="I1130" s="52"/>
      <c r="J1130" s="52"/>
      <c r="K1130" s="52"/>
      <c r="L1130" s="52"/>
      <c r="M1130" s="52"/>
      <c r="N1130" s="52"/>
      <c r="O1130" s="52"/>
    </row>
    <row r="1131" ht="13.5" customHeight="1">
      <c r="A1131" s="1" t="s">
        <v>32599</v>
      </c>
      <c r="B1131" s="1" t="s">
        <v>86</v>
      </c>
      <c r="C1131" s="1" t="s">
        <v>10</v>
      </c>
      <c r="D1131" s="1" t="s">
        <v>32698</v>
      </c>
      <c r="E1131" s="1" t="s">
        <v>32699</v>
      </c>
      <c r="F1131" s="51"/>
      <c r="G1131" s="52"/>
      <c r="H1131" s="52"/>
      <c r="I1131" s="52"/>
      <c r="J1131" s="52"/>
      <c r="K1131" s="52"/>
      <c r="L1131" s="52"/>
      <c r="M1131" s="52"/>
      <c r="N1131" s="52"/>
      <c r="O1131" s="52"/>
    </row>
    <row r="1132" ht="13.5" customHeight="1">
      <c r="A1132" s="1" t="s">
        <v>32599</v>
      </c>
      <c r="B1132" s="1" t="s">
        <v>91</v>
      </c>
      <c r="C1132" s="1" t="s">
        <v>115</v>
      </c>
      <c r="D1132" s="1" t="s">
        <v>32704</v>
      </c>
      <c r="E1132" s="1" t="s">
        <v>32705</v>
      </c>
      <c r="F1132" s="51"/>
      <c r="G1132" s="52"/>
      <c r="H1132" s="52"/>
      <c r="I1132" s="52"/>
      <c r="J1132" s="52"/>
      <c r="K1132" s="52"/>
      <c r="L1132" s="52"/>
      <c r="M1132" s="52"/>
      <c r="N1132" s="52"/>
      <c r="O1132" s="52"/>
    </row>
    <row r="1133" ht="13.5" customHeight="1">
      <c r="A1133" s="1" t="s">
        <v>32599</v>
      </c>
      <c r="B1133" s="1" t="s">
        <v>94</v>
      </c>
      <c r="C1133" s="1" t="s">
        <v>10</v>
      </c>
      <c r="D1133" s="1" t="s">
        <v>32710</v>
      </c>
      <c r="E1133" s="1" t="s">
        <v>32711</v>
      </c>
      <c r="F1133" s="51"/>
      <c r="G1133" s="52"/>
      <c r="H1133" s="52"/>
      <c r="I1133" s="52"/>
      <c r="J1133" s="52"/>
      <c r="K1133" s="52"/>
      <c r="L1133" s="52"/>
      <c r="M1133" s="52"/>
      <c r="N1133" s="52"/>
      <c r="O1133" s="52"/>
    </row>
    <row r="1134" ht="13.5" customHeight="1">
      <c r="A1134" s="1" t="s">
        <v>32599</v>
      </c>
      <c r="B1134" s="1" t="s">
        <v>186</v>
      </c>
      <c r="C1134" s="1" t="s">
        <v>10</v>
      </c>
      <c r="D1134" s="1" t="s">
        <v>32716</v>
      </c>
      <c r="E1134" s="1" t="s">
        <v>32717</v>
      </c>
      <c r="F1134" s="51"/>
      <c r="G1134" s="52"/>
      <c r="H1134" s="52"/>
      <c r="I1134" s="52"/>
      <c r="J1134" s="52"/>
      <c r="K1134" s="52"/>
      <c r="L1134" s="52"/>
      <c r="M1134" s="52"/>
      <c r="N1134" s="52"/>
      <c r="O1134" s="52"/>
    </row>
    <row r="1135" ht="13.5" customHeight="1">
      <c r="A1135" s="1" t="s">
        <v>32599</v>
      </c>
      <c r="B1135" s="1" t="s">
        <v>189</v>
      </c>
      <c r="C1135" s="1" t="s">
        <v>10</v>
      </c>
      <c r="D1135" s="1" t="s">
        <v>32721</v>
      </c>
      <c r="E1135" s="1" t="s">
        <v>32723</v>
      </c>
      <c r="F1135" s="51"/>
      <c r="G1135" s="52"/>
      <c r="H1135" s="52"/>
      <c r="I1135" s="52"/>
      <c r="J1135" s="52"/>
      <c r="K1135" s="52"/>
      <c r="L1135" s="52"/>
      <c r="M1135" s="52"/>
      <c r="N1135" s="52"/>
      <c r="O1135" s="52"/>
    </row>
    <row r="1136" ht="13.5" customHeight="1">
      <c r="A1136" s="1" t="s">
        <v>32599</v>
      </c>
      <c r="B1136" s="1" t="s">
        <v>193</v>
      </c>
      <c r="C1136" s="1" t="s">
        <v>10</v>
      </c>
      <c r="D1136" s="1" t="s">
        <v>32724</v>
      </c>
      <c r="E1136" s="1" t="s">
        <v>32726</v>
      </c>
      <c r="F1136" s="51"/>
      <c r="G1136" s="52"/>
      <c r="H1136" s="52"/>
      <c r="I1136" s="52"/>
      <c r="J1136" s="52"/>
      <c r="K1136" s="52"/>
      <c r="L1136" s="52"/>
      <c r="M1136" s="52"/>
      <c r="N1136" s="52"/>
      <c r="O1136" s="52"/>
    </row>
    <row r="1137" ht="13.5" customHeight="1">
      <c r="A1137" s="1" t="s">
        <v>32599</v>
      </c>
      <c r="B1137" s="1" t="s">
        <v>197</v>
      </c>
      <c r="C1137" s="1" t="s">
        <v>10</v>
      </c>
      <c r="D1137" s="1" t="s">
        <v>32729</v>
      </c>
      <c r="E1137" s="1" t="s">
        <v>32730</v>
      </c>
      <c r="F1137" s="51"/>
      <c r="G1137" s="52"/>
      <c r="H1137" s="52"/>
      <c r="I1137" s="52"/>
      <c r="J1137" s="52"/>
      <c r="K1137" s="52"/>
      <c r="L1137" s="52"/>
      <c r="M1137" s="52"/>
      <c r="N1137" s="52"/>
      <c r="O1137" s="52"/>
    </row>
    <row r="1138" ht="13.5" customHeight="1">
      <c r="A1138" s="1" t="s">
        <v>32599</v>
      </c>
      <c r="B1138" s="1" t="s">
        <v>201</v>
      </c>
      <c r="C1138" s="1" t="s">
        <v>10</v>
      </c>
      <c r="D1138" s="1" t="s">
        <v>32736</v>
      </c>
      <c r="E1138" s="1" t="s">
        <v>32738</v>
      </c>
      <c r="F1138" s="51"/>
      <c r="G1138" s="52"/>
      <c r="H1138" s="52"/>
      <c r="I1138" s="52"/>
      <c r="J1138" s="52"/>
      <c r="K1138" s="52"/>
      <c r="L1138" s="52"/>
      <c r="M1138" s="52"/>
      <c r="N1138" s="52"/>
      <c r="O1138" s="52"/>
    </row>
    <row r="1139" ht="13.5" customHeight="1">
      <c r="A1139" s="1" t="s">
        <v>32599</v>
      </c>
      <c r="B1139" s="1" t="s">
        <v>206</v>
      </c>
      <c r="C1139" s="1" t="s">
        <v>10</v>
      </c>
      <c r="D1139" s="1" t="s">
        <v>32741</v>
      </c>
      <c r="E1139" s="1" t="s">
        <v>32742</v>
      </c>
      <c r="F1139" s="51"/>
      <c r="G1139" s="52"/>
      <c r="H1139" s="52"/>
      <c r="I1139" s="52"/>
      <c r="J1139" s="52"/>
      <c r="K1139" s="52"/>
      <c r="L1139" s="52"/>
      <c r="M1139" s="52"/>
      <c r="N1139" s="52"/>
      <c r="O1139" s="52"/>
    </row>
    <row r="1140" ht="13.5" customHeight="1">
      <c r="A1140" s="1" t="s">
        <v>32599</v>
      </c>
      <c r="B1140" s="1" t="s">
        <v>211</v>
      </c>
      <c r="C1140" s="1" t="s">
        <v>10</v>
      </c>
      <c r="D1140" s="1" t="s">
        <v>32752</v>
      </c>
      <c r="E1140" s="1" t="s">
        <v>32753</v>
      </c>
      <c r="F1140" s="51"/>
      <c r="G1140" s="52"/>
      <c r="H1140" s="52"/>
      <c r="I1140" s="52"/>
      <c r="J1140" s="52"/>
      <c r="K1140" s="52"/>
      <c r="L1140" s="52"/>
      <c r="M1140" s="52"/>
      <c r="N1140" s="52"/>
      <c r="O1140" s="52"/>
    </row>
    <row r="1141" ht="13.5" customHeight="1">
      <c r="A1141" s="1" t="s">
        <v>32599</v>
      </c>
      <c r="B1141" s="1" t="s">
        <v>215</v>
      </c>
      <c r="C1141" s="1" t="s">
        <v>10</v>
      </c>
      <c r="D1141" s="1" t="s">
        <v>32758</v>
      </c>
      <c r="E1141" s="1" t="s">
        <v>32759</v>
      </c>
      <c r="F1141" s="51"/>
      <c r="G1141" s="52"/>
      <c r="H1141" s="52"/>
      <c r="I1141" s="52"/>
      <c r="J1141" s="52"/>
      <c r="K1141" s="52"/>
      <c r="L1141" s="52"/>
      <c r="M1141" s="52"/>
      <c r="N1141" s="52"/>
      <c r="O1141" s="52"/>
    </row>
    <row r="1142" ht="13.5" customHeight="1">
      <c r="A1142" s="1" t="s">
        <v>32599</v>
      </c>
      <c r="B1142" s="1" t="s">
        <v>220</v>
      </c>
      <c r="C1142" s="1" t="s">
        <v>10</v>
      </c>
      <c r="D1142" s="1" t="s">
        <v>32764</v>
      </c>
      <c r="E1142" s="1" t="s">
        <v>32765</v>
      </c>
      <c r="F1142" s="51"/>
      <c r="G1142" s="52"/>
      <c r="H1142" s="52"/>
      <c r="I1142" s="52"/>
      <c r="J1142" s="52"/>
      <c r="K1142" s="52"/>
      <c r="L1142" s="52"/>
      <c r="M1142" s="52"/>
      <c r="N1142" s="52"/>
      <c r="O1142" s="52"/>
    </row>
    <row r="1143" ht="13.5" customHeight="1">
      <c r="A1143" s="1" t="s">
        <v>32599</v>
      </c>
      <c r="B1143" s="1" t="s">
        <v>223</v>
      </c>
      <c r="C1143" s="1" t="s">
        <v>374</v>
      </c>
      <c r="D1143" s="1" t="s">
        <v>32770</v>
      </c>
      <c r="E1143" s="1" t="s">
        <v>32771</v>
      </c>
      <c r="F1143" s="51"/>
      <c r="G1143" s="52"/>
      <c r="H1143" s="52"/>
      <c r="I1143" s="52"/>
      <c r="J1143" s="52"/>
      <c r="K1143" s="52"/>
      <c r="L1143" s="52"/>
      <c r="M1143" s="52"/>
      <c r="N1143" s="52"/>
      <c r="O1143" s="52"/>
    </row>
    <row r="1144" ht="13.5" customHeight="1">
      <c r="A1144" s="1" t="s">
        <v>32599</v>
      </c>
      <c r="B1144" s="1" t="s">
        <v>229</v>
      </c>
      <c r="C1144" s="1" t="s">
        <v>10</v>
      </c>
      <c r="D1144" s="1" t="s">
        <v>32776</v>
      </c>
      <c r="E1144" s="1" t="s">
        <v>32777</v>
      </c>
      <c r="F1144" s="51"/>
      <c r="G1144" s="52"/>
      <c r="H1144" s="52"/>
      <c r="I1144" s="52"/>
      <c r="J1144" s="52"/>
      <c r="K1144" s="52"/>
      <c r="L1144" s="52"/>
      <c r="M1144" s="52"/>
      <c r="N1144" s="52"/>
      <c r="O1144" s="52"/>
    </row>
    <row r="1145" ht="13.5" customHeight="1">
      <c r="A1145" s="1" t="s">
        <v>32599</v>
      </c>
      <c r="B1145" s="1" t="s">
        <v>233</v>
      </c>
      <c r="C1145" s="1" t="s">
        <v>10</v>
      </c>
      <c r="D1145" s="1" t="s">
        <v>32780</v>
      </c>
      <c r="E1145" s="1" t="s">
        <v>6253</v>
      </c>
      <c r="F1145" s="51"/>
      <c r="G1145" s="52"/>
      <c r="H1145" s="52"/>
      <c r="I1145" s="52"/>
      <c r="J1145" s="52"/>
      <c r="K1145" s="52"/>
      <c r="L1145" s="52"/>
      <c r="M1145" s="52"/>
      <c r="N1145" s="52"/>
      <c r="O1145" s="52"/>
    </row>
    <row r="1146" ht="13.5" customHeight="1">
      <c r="A1146" s="1" t="s">
        <v>32599</v>
      </c>
      <c r="B1146" s="1" t="s">
        <v>237</v>
      </c>
      <c r="C1146" s="1" t="s">
        <v>10</v>
      </c>
      <c r="D1146" s="1" t="s">
        <v>32785</v>
      </c>
      <c r="E1146" s="1" t="s">
        <v>32787</v>
      </c>
      <c r="F1146" s="51"/>
      <c r="G1146" s="52"/>
      <c r="H1146" s="52"/>
      <c r="I1146" s="52"/>
      <c r="J1146" s="52"/>
      <c r="K1146" s="52"/>
      <c r="L1146" s="52"/>
      <c r="M1146" s="52"/>
      <c r="N1146" s="52"/>
      <c r="O1146" s="52"/>
    </row>
    <row r="1147" ht="13.5" customHeight="1">
      <c r="A1147" s="1" t="s">
        <v>32599</v>
      </c>
      <c r="B1147" s="1" t="s">
        <v>241</v>
      </c>
      <c r="C1147" s="1" t="s">
        <v>10</v>
      </c>
      <c r="D1147" s="1" t="s">
        <v>32791</v>
      </c>
      <c r="E1147" s="1" t="s">
        <v>32792</v>
      </c>
      <c r="F1147" s="51"/>
      <c r="G1147" s="52"/>
      <c r="H1147" s="52"/>
      <c r="I1147" s="52"/>
      <c r="J1147" s="52"/>
      <c r="K1147" s="52"/>
      <c r="L1147" s="52"/>
      <c r="M1147" s="52"/>
      <c r="N1147" s="52"/>
      <c r="O1147" s="52"/>
    </row>
    <row r="1148" ht="13.5" customHeight="1">
      <c r="A1148" s="1" t="s">
        <v>32599</v>
      </c>
      <c r="B1148" s="1" t="s">
        <v>244</v>
      </c>
      <c r="C1148" s="1" t="s">
        <v>10</v>
      </c>
      <c r="D1148" s="1" t="s">
        <v>32797</v>
      </c>
      <c r="E1148" s="1" t="s">
        <v>6265</v>
      </c>
      <c r="F1148" s="51"/>
      <c r="G1148" s="52"/>
      <c r="H1148" s="52"/>
      <c r="I1148" s="52"/>
      <c r="J1148" s="52"/>
      <c r="K1148" s="52"/>
      <c r="L1148" s="52"/>
      <c r="M1148" s="52"/>
      <c r="N1148" s="52"/>
      <c r="O1148" s="52"/>
    </row>
    <row r="1149" ht="13.5" customHeight="1">
      <c r="A1149" s="1" t="s">
        <v>32599</v>
      </c>
      <c r="B1149" s="1" t="s">
        <v>247</v>
      </c>
      <c r="C1149" s="1" t="s">
        <v>10</v>
      </c>
      <c r="D1149" s="1" t="s">
        <v>32802</v>
      </c>
      <c r="E1149" s="1" t="s">
        <v>6269</v>
      </c>
      <c r="F1149" s="51"/>
      <c r="G1149" s="52"/>
      <c r="H1149" s="52"/>
      <c r="I1149" s="52"/>
      <c r="J1149" s="52"/>
      <c r="K1149" s="52"/>
      <c r="L1149" s="52"/>
      <c r="M1149" s="52"/>
      <c r="N1149" s="52"/>
      <c r="O1149" s="52"/>
    </row>
    <row r="1150" ht="13.5" customHeight="1">
      <c r="A1150" s="1" t="s">
        <v>32599</v>
      </c>
      <c r="B1150" s="1" t="s">
        <v>251</v>
      </c>
      <c r="C1150" s="1" t="s">
        <v>10</v>
      </c>
      <c r="D1150" s="1" t="s">
        <v>32804</v>
      </c>
      <c r="E1150" s="1" t="s">
        <v>6273</v>
      </c>
      <c r="F1150" s="51"/>
      <c r="G1150" s="52"/>
      <c r="H1150" s="52"/>
      <c r="I1150" s="52"/>
      <c r="J1150" s="52"/>
      <c r="K1150" s="52"/>
      <c r="L1150" s="52"/>
      <c r="M1150" s="52"/>
      <c r="N1150" s="52"/>
      <c r="O1150" s="52"/>
    </row>
    <row r="1151" ht="13.5" customHeight="1">
      <c r="A1151" s="1" t="s">
        <v>32599</v>
      </c>
      <c r="B1151" s="1" t="s">
        <v>254</v>
      </c>
      <c r="C1151" s="1" t="s">
        <v>10</v>
      </c>
      <c r="D1151" s="1" t="s">
        <v>32808</v>
      </c>
      <c r="E1151" s="1" t="s">
        <v>32809</v>
      </c>
      <c r="F1151" s="51"/>
      <c r="G1151" s="52"/>
      <c r="H1151" s="52"/>
      <c r="I1151" s="52"/>
      <c r="J1151" s="52"/>
      <c r="K1151" s="52"/>
      <c r="L1151" s="52"/>
      <c r="M1151" s="52"/>
      <c r="N1151" s="52"/>
      <c r="O1151" s="52"/>
    </row>
    <row r="1152" ht="13.5" customHeight="1">
      <c r="A1152" s="1" t="s">
        <v>32599</v>
      </c>
      <c r="B1152" s="1" t="s">
        <v>258</v>
      </c>
      <c r="C1152" s="1" t="s">
        <v>10</v>
      </c>
      <c r="D1152" s="1" t="s">
        <v>32814</v>
      </c>
      <c r="E1152" s="1" t="s">
        <v>32815</v>
      </c>
      <c r="F1152" s="51"/>
      <c r="G1152" s="52"/>
      <c r="H1152" s="52"/>
      <c r="I1152" s="52"/>
      <c r="J1152" s="52"/>
      <c r="K1152" s="52"/>
      <c r="L1152" s="52"/>
      <c r="M1152" s="52"/>
      <c r="N1152" s="52"/>
      <c r="O1152" s="52"/>
    </row>
    <row r="1153" ht="13.5" customHeight="1">
      <c r="A1153" s="1" t="s">
        <v>32599</v>
      </c>
      <c r="B1153" s="1" t="s">
        <v>263</v>
      </c>
      <c r="C1153" s="1" t="s">
        <v>10</v>
      </c>
      <c r="D1153" s="1" t="s">
        <v>32819</v>
      </c>
      <c r="E1153" s="1" t="s">
        <v>6284</v>
      </c>
      <c r="F1153" s="51"/>
      <c r="G1153" s="52"/>
      <c r="H1153" s="52"/>
      <c r="I1153" s="52"/>
      <c r="J1153" s="52"/>
      <c r="K1153" s="52"/>
      <c r="L1153" s="52"/>
      <c r="M1153" s="52"/>
      <c r="N1153" s="52"/>
      <c r="O1153" s="52"/>
    </row>
    <row r="1154" ht="13.5" customHeight="1">
      <c r="A1154" s="1" t="s">
        <v>32599</v>
      </c>
      <c r="B1154" s="1" t="s">
        <v>268</v>
      </c>
      <c r="C1154" s="1" t="s">
        <v>10</v>
      </c>
      <c r="D1154" s="1" t="s">
        <v>32825</v>
      </c>
      <c r="E1154" s="1" t="s">
        <v>6288</v>
      </c>
      <c r="F1154" s="51"/>
      <c r="G1154" s="52"/>
      <c r="H1154" s="52"/>
      <c r="I1154" s="52"/>
      <c r="J1154" s="52"/>
      <c r="K1154" s="52"/>
      <c r="L1154" s="52"/>
      <c r="M1154" s="52"/>
      <c r="N1154" s="52"/>
      <c r="O1154" s="52"/>
    </row>
    <row r="1155" ht="13.5" customHeight="1">
      <c r="A1155" s="1" t="s">
        <v>32599</v>
      </c>
      <c r="B1155" s="1" t="s">
        <v>271</v>
      </c>
      <c r="C1155" s="1" t="s">
        <v>10</v>
      </c>
      <c r="D1155" s="1" t="s">
        <v>32829</v>
      </c>
      <c r="E1155" s="1" t="s">
        <v>32830</v>
      </c>
      <c r="F1155" s="51"/>
      <c r="G1155" s="52"/>
      <c r="H1155" s="52"/>
      <c r="I1155" s="52"/>
      <c r="J1155" s="52"/>
      <c r="K1155" s="52"/>
      <c r="L1155" s="52"/>
      <c r="M1155" s="52"/>
      <c r="N1155" s="52"/>
      <c r="O1155" s="52"/>
    </row>
    <row r="1156" ht="13.5" customHeight="1">
      <c r="A1156" s="1" t="s">
        <v>32599</v>
      </c>
      <c r="B1156" s="1" t="s">
        <v>99</v>
      </c>
      <c r="C1156" s="1" t="s">
        <v>817</v>
      </c>
      <c r="D1156" s="50"/>
      <c r="E1156" s="50"/>
      <c r="F1156" s="51"/>
      <c r="G1156" s="52"/>
      <c r="H1156" s="52"/>
      <c r="I1156" s="52"/>
      <c r="J1156" s="52"/>
      <c r="K1156" s="52"/>
      <c r="L1156" s="52"/>
      <c r="M1156" s="52"/>
      <c r="N1156" s="52"/>
      <c r="O1156" s="52"/>
    </row>
    <row r="1157" ht="13.5" customHeight="1">
      <c r="A1157" s="1" t="s">
        <v>32837</v>
      </c>
      <c r="B1157" s="2" t="s">
        <v>1</v>
      </c>
      <c r="C1157" s="1" t="s">
        <v>26504</v>
      </c>
      <c r="D1157" s="50"/>
      <c r="E1157" s="50"/>
      <c r="F1157" s="51"/>
      <c r="G1157" s="52"/>
      <c r="H1157" s="52"/>
      <c r="I1157" s="52"/>
      <c r="J1157" s="52"/>
      <c r="K1157" s="52"/>
      <c r="L1157" s="52"/>
      <c r="M1157" s="52"/>
      <c r="N1157" s="52"/>
      <c r="O1157" s="52"/>
    </row>
    <row r="1158" ht="13.5" customHeight="1">
      <c r="A1158" s="1" t="s">
        <v>32837</v>
      </c>
      <c r="B1158" s="1" t="s">
        <v>5</v>
      </c>
      <c r="C1158" s="1" t="s">
        <v>303</v>
      </c>
      <c r="D1158" s="1" t="s">
        <v>32841</v>
      </c>
      <c r="E1158" s="1" t="s">
        <v>32842</v>
      </c>
      <c r="F1158" s="51"/>
      <c r="G1158" s="52"/>
      <c r="H1158" s="52"/>
      <c r="I1158" s="52"/>
      <c r="J1158" s="52"/>
      <c r="K1158" s="52"/>
      <c r="L1158" s="52"/>
      <c r="M1158" s="52"/>
      <c r="N1158" s="52"/>
      <c r="O1158" s="52"/>
    </row>
    <row r="1159" ht="13.5" customHeight="1">
      <c r="A1159" s="1" t="s">
        <v>32837</v>
      </c>
      <c r="B1159" s="1" t="s">
        <v>9</v>
      </c>
      <c r="C1159" s="1" t="s">
        <v>10</v>
      </c>
      <c r="D1159" s="1" t="s">
        <v>32844</v>
      </c>
      <c r="E1159" s="1" t="s">
        <v>32846</v>
      </c>
      <c r="F1159" s="51"/>
      <c r="G1159" s="52"/>
      <c r="H1159" s="52"/>
      <c r="I1159" s="52"/>
      <c r="J1159" s="52"/>
      <c r="K1159" s="52"/>
      <c r="L1159" s="52"/>
      <c r="M1159" s="52"/>
      <c r="N1159" s="52"/>
      <c r="O1159" s="52"/>
    </row>
    <row r="1160" ht="13.5" customHeight="1">
      <c r="A1160" s="1" t="s">
        <v>32837</v>
      </c>
      <c r="B1160" s="1" t="s">
        <v>13</v>
      </c>
      <c r="C1160" s="1" t="s">
        <v>10</v>
      </c>
      <c r="D1160" s="1" t="s">
        <v>32848</v>
      </c>
      <c r="E1160" s="1" t="s">
        <v>32850</v>
      </c>
      <c r="F1160" s="51"/>
      <c r="G1160" s="52"/>
      <c r="H1160" s="52"/>
      <c r="I1160" s="52"/>
      <c r="J1160" s="52"/>
      <c r="K1160" s="52"/>
      <c r="L1160" s="52"/>
      <c r="M1160" s="52"/>
      <c r="N1160" s="52"/>
      <c r="O1160" s="52"/>
    </row>
    <row r="1161" ht="13.5" customHeight="1">
      <c r="A1161" s="1" t="s">
        <v>32837</v>
      </c>
      <c r="B1161" s="1" t="s">
        <v>16</v>
      </c>
      <c r="C1161" s="1" t="s">
        <v>10</v>
      </c>
      <c r="D1161" s="1" t="s">
        <v>32852</v>
      </c>
      <c r="E1161" s="1" t="s">
        <v>32854</v>
      </c>
      <c r="F1161" s="51"/>
      <c r="G1161" s="52"/>
      <c r="H1161" s="52"/>
      <c r="I1161" s="52"/>
      <c r="J1161" s="52"/>
      <c r="K1161" s="52"/>
      <c r="L1161" s="52"/>
      <c r="M1161" s="52"/>
      <c r="N1161" s="52"/>
      <c r="O1161" s="52"/>
    </row>
    <row r="1162" ht="13.5" customHeight="1">
      <c r="A1162" s="1" t="s">
        <v>32837</v>
      </c>
      <c r="B1162" s="1" t="s">
        <v>21</v>
      </c>
      <c r="C1162" s="1" t="s">
        <v>10</v>
      </c>
      <c r="D1162" s="1" t="s">
        <v>32856</v>
      </c>
      <c r="E1162" s="1" t="s">
        <v>32858</v>
      </c>
      <c r="F1162" s="51"/>
      <c r="G1162" s="52"/>
      <c r="H1162" s="52"/>
      <c r="I1162" s="52"/>
      <c r="J1162" s="52"/>
      <c r="K1162" s="52"/>
      <c r="L1162" s="52"/>
      <c r="M1162" s="52"/>
      <c r="N1162" s="52"/>
      <c r="O1162" s="52"/>
    </row>
    <row r="1163" ht="13.5" customHeight="1">
      <c r="A1163" s="1" t="s">
        <v>32837</v>
      </c>
      <c r="B1163" s="1" t="s">
        <v>27</v>
      </c>
      <c r="C1163" s="1" t="s">
        <v>10</v>
      </c>
      <c r="D1163" s="1" t="s">
        <v>32861</v>
      </c>
      <c r="E1163" s="1" t="s">
        <v>32864</v>
      </c>
      <c r="F1163" s="51"/>
      <c r="G1163" s="52"/>
      <c r="H1163" s="52"/>
      <c r="I1163" s="52"/>
      <c r="J1163" s="52"/>
      <c r="K1163" s="52"/>
      <c r="L1163" s="52"/>
      <c r="M1163" s="52"/>
      <c r="N1163" s="52"/>
      <c r="O1163" s="52"/>
    </row>
    <row r="1164" ht="13.5" customHeight="1">
      <c r="A1164" s="1" t="s">
        <v>32837</v>
      </c>
      <c r="B1164" s="1" t="s">
        <v>31</v>
      </c>
      <c r="C1164" s="1" t="s">
        <v>10</v>
      </c>
      <c r="D1164" s="1" t="s">
        <v>32866</v>
      </c>
      <c r="E1164" s="1" t="s">
        <v>32869</v>
      </c>
      <c r="F1164" s="51"/>
      <c r="G1164" s="52"/>
      <c r="H1164" s="52"/>
      <c r="I1164" s="52"/>
      <c r="J1164" s="52"/>
      <c r="K1164" s="52"/>
      <c r="L1164" s="52"/>
      <c r="M1164" s="52"/>
      <c r="N1164" s="52"/>
      <c r="O1164" s="52"/>
    </row>
    <row r="1165" ht="13.5" customHeight="1">
      <c r="A1165" s="1" t="s">
        <v>32837</v>
      </c>
      <c r="B1165" s="1" t="s">
        <v>34</v>
      </c>
      <c r="C1165" s="1" t="s">
        <v>10</v>
      </c>
      <c r="D1165" s="1" t="s">
        <v>32872</v>
      </c>
      <c r="E1165" s="1" t="s">
        <v>32874</v>
      </c>
      <c r="F1165" s="51"/>
      <c r="G1165" s="52"/>
      <c r="H1165" s="52"/>
      <c r="I1165" s="52"/>
      <c r="J1165" s="52"/>
      <c r="K1165" s="52"/>
      <c r="L1165" s="52"/>
      <c r="M1165" s="52"/>
      <c r="N1165" s="52"/>
      <c r="O1165" s="52"/>
    </row>
    <row r="1166" ht="13.5" customHeight="1">
      <c r="A1166" s="1" t="s">
        <v>32837</v>
      </c>
      <c r="B1166" s="1" t="s">
        <v>40</v>
      </c>
      <c r="C1166" s="1" t="s">
        <v>10</v>
      </c>
      <c r="D1166" s="1" t="s">
        <v>32878</v>
      </c>
      <c r="E1166" s="1" t="s">
        <v>32881</v>
      </c>
      <c r="F1166" s="51"/>
      <c r="G1166" s="52"/>
      <c r="H1166" s="52"/>
      <c r="I1166" s="52"/>
      <c r="J1166" s="52"/>
      <c r="K1166" s="52"/>
      <c r="L1166" s="52"/>
      <c r="M1166" s="52"/>
      <c r="N1166" s="52"/>
      <c r="O1166" s="52"/>
    </row>
    <row r="1167" ht="13.5" customHeight="1">
      <c r="A1167" s="1" t="s">
        <v>32837</v>
      </c>
      <c r="B1167" s="1" t="s">
        <v>45</v>
      </c>
      <c r="C1167" s="1" t="s">
        <v>10</v>
      </c>
      <c r="D1167" s="1" t="s">
        <v>32882</v>
      </c>
      <c r="E1167" s="1" t="s">
        <v>32884</v>
      </c>
      <c r="F1167" s="51"/>
      <c r="G1167" s="52"/>
      <c r="H1167" s="52"/>
      <c r="I1167" s="52"/>
      <c r="J1167" s="52"/>
      <c r="K1167" s="52"/>
      <c r="L1167" s="52"/>
      <c r="M1167" s="52"/>
      <c r="N1167" s="52"/>
      <c r="O1167" s="52"/>
    </row>
    <row r="1168" ht="13.5" customHeight="1">
      <c r="A1168" s="1" t="s">
        <v>32837</v>
      </c>
      <c r="B1168" s="1" t="s">
        <v>52</v>
      </c>
      <c r="C1168" s="1" t="s">
        <v>10</v>
      </c>
      <c r="D1168" s="1" t="s">
        <v>32887</v>
      </c>
      <c r="E1168" s="1" t="s">
        <v>32888</v>
      </c>
      <c r="F1168" s="51"/>
      <c r="G1168" s="52"/>
      <c r="H1168" s="52"/>
      <c r="I1168" s="52"/>
      <c r="J1168" s="52"/>
      <c r="K1168" s="52"/>
      <c r="L1168" s="52"/>
      <c r="M1168" s="52"/>
      <c r="N1168" s="52"/>
      <c r="O1168" s="52"/>
    </row>
    <row r="1169" ht="13.5" customHeight="1">
      <c r="A1169" s="1" t="s">
        <v>32837</v>
      </c>
      <c r="B1169" s="1" t="s">
        <v>57</v>
      </c>
      <c r="C1169" s="1" t="s">
        <v>10</v>
      </c>
      <c r="D1169" s="1" t="s">
        <v>32893</v>
      </c>
      <c r="E1169" s="1" t="s">
        <v>32894</v>
      </c>
      <c r="F1169" s="51"/>
      <c r="G1169" s="52"/>
      <c r="H1169" s="52"/>
      <c r="I1169" s="52"/>
      <c r="J1169" s="52"/>
      <c r="K1169" s="52"/>
      <c r="L1169" s="52"/>
      <c r="M1169" s="52"/>
      <c r="N1169" s="52"/>
      <c r="O1169" s="52"/>
    </row>
    <row r="1170" ht="13.5" customHeight="1">
      <c r="A1170" s="1" t="s">
        <v>32837</v>
      </c>
      <c r="B1170" s="1" t="s">
        <v>60</v>
      </c>
      <c r="C1170" s="1" t="s">
        <v>10</v>
      </c>
      <c r="D1170" s="1" t="s">
        <v>32898</v>
      </c>
      <c r="E1170" s="1" t="s">
        <v>32900</v>
      </c>
      <c r="F1170" s="51"/>
      <c r="G1170" s="52"/>
      <c r="H1170" s="52"/>
      <c r="I1170" s="52"/>
      <c r="J1170" s="52"/>
      <c r="K1170" s="52"/>
      <c r="L1170" s="52"/>
      <c r="M1170" s="52"/>
      <c r="N1170" s="52"/>
      <c r="O1170" s="52"/>
    </row>
    <row r="1171" ht="13.5" customHeight="1">
      <c r="A1171" s="1" t="s">
        <v>32837</v>
      </c>
      <c r="B1171" s="1" t="s">
        <v>65</v>
      </c>
      <c r="C1171" s="1" t="s">
        <v>10</v>
      </c>
      <c r="D1171" s="1" t="s">
        <v>32903</v>
      </c>
      <c r="E1171" s="1" t="s">
        <v>32904</v>
      </c>
      <c r="F1171" s="51"/>
      <c r="G1171" s="52"/>
      <c r="H1171" s="52"/>
      <c r="I1171" s="52"/>
      <c r="J1171" s="52"/>
      <c r="K1171" s="52"/>
      <c r="L1171" s="52"/>
      <c r="M1171" s="52"/>
      <c r="N1171" s="52"/>
      <c r="O1171" s="52"/>
    </row>
    <row r="1172" ht="13.5" customHeight="1">
      <c r="A1172" s="1" t="s">
        <v>32837</v>
      </c>
      <c r="B1172" s="1" t="s">
        <v>70</v>
      </c>
      <c r="C1172" s="1" t="s">
        <v>10</v>
      </c>
      <c r="D1172" s="1" t="s">
        <v>32909</v>
      </c>
      <c r="E1172" s="1" t="s">
        <v>32910</v>
      </c>
      <c r="F1172" s="51"/>
      <c r="G1172" s="52"/>
      <c r="H1172" s="52"/>
      <c r="I1172" s="52"/>
      <c r="J1172" s="52"/>
      <c r="K1172" s="52"/>
      <c r="L1172" s="52"/>
      <c r="M1172" s="52"/>
      <c r="N1172" s="52"/>
      <c r="O1172" s="52"/>
    </row>
    <row r="1173" ht="13.5" customHeight="1">
      <c r="A1173" s="1" t="s">
        <v>32837</v>
      </c>
      <c r="B1173" s="1" t="s">
        <v>74</v>
      </c>
      <c r="C1173" s="1" t="s">
        <v>10</v>
      </c>
      <c r="D1173" s="1" t="s">
        <v>32915</v>
      </c>
      <c r="E1173" s="1" t="s">
        <v>32916</v>
      </c>
      <c r="F1173" s="51"/>
      <c r="G1173" s="52"/>
      <c r="H1173" s="52"/>
      <c r="I1173" s="52"/>
      <c r="J1173" s="52"/>
      <c r="K1173" s="52"/>
      <c r="L1173" s="52"/>
      <c r="M1173" s="52"/>
      <c r="N1173" s="52"/>
      <c r="O1173" s="52"/>
    </row>
    <row r="1174" ht="13.5" customHeight="1">
      <c r="A1174" s="1" t="s">
        <v>32837</v>
      </c>
      <c r="B1174" s="1" t="s">
        <v>78</v>
      </c>
      <c r="C1174" s="1" t="s">
        <v>10</v>
      </c>
      <c r="D1174" s="1" t="s">
        <v>32921</v>
      </c>
      <c r="E1174" s="1" t="s">
        <v>32922</v>
      </c>
      <c r="F1174" s="51"/>
      <c r="G1174" s="52"/>
      <c r="H1174" s="52"/>
      <c r="I1174" s="52"/>
      <c r="J1174" s="52"/>
      <c r="K1174" s="52"/>
      <c r="L1174" s="52"/>
      <c r="M1174" s="52"/>
      <c r="N1174" s="52"/>
      <c r="O1174" s="52"/>
    </row>
    <row r="1175" ht="13.5" customHeight="1">
      <c r="A1175" s="1" t="s">
        <v>32837</v>
      </c>
      <c r="B1175" s="1" t="s">
        <v>83</v>
      </c>
      <c r="C1175" s="1" t="s">
        <v>10</v>
      </c>
      <c r="D1175" s="1" t="s">
        <v>32924</v>
      </c>
      <c r="E1175" s="1" t="s">
        <v>32927</v>
      </c>
      <c r="F1175" s="51"/>
      <c r="G1175" s="52"/>
      <c r="H1175" s="52"/>
      <c r="I1175" s="52"/>
      <c r="J1175" s="52"/>
      <c r="K1175" s="52"/>
      <c r="L1175" s="52"/>
      <c r="M1175" s="52"/>
      <c r="N1175" s="52"/>
      <c r="O1175" s="52"/>
    </row>
    <row r="1176" ht="13.5" customHeight="1">
      <c r="A1176" s="1" t="s">
        <v>32837</v>
      </c>
      <c r="B1176" s="1" t="s">
        <v>86</v>
      </c>
      <c r="C1176" s="1" t="s">
        <v>10</v>
      </c>
      <c r="D1176" s="1" t="s">
        <v>32928</v>
      </c>
      <c r="E1176" s="1" t="s">
        <v>32929</v>
      </c>
      <c r="F1176" s="51"/>
      <c r="G1176" s="52"/>
      <c r="H1176" s="52"/>
      <c r="I1176" s="52"/>
      <c r="J1176" s="52"/>
      <c r="K1176" s="52"/>
      <c r="L1176" s="52"/>
      <c r="M1176" s="52"/>
      <c r="N1176" s="52"/>
      <c r="O1176" s="52"/>
    </row>
    <row r="1177" ht="13.5" customHeight="1">
      <c r="A1177" s="1" t="s">
        <v>32837</v>
      </c>
      <c r="B1177" s="1" t="s">
        <v>91</v>
      </c>
      <c r="C1177" s="1" t="s">
        <v>10</v>
      </c>
      <c r="D1177" s="1" t="s">
        <v>32935</v>
      </c>
      <c r="E1177" s="1" t="s">
        <v>32936</v>
      </c>
      <c r="F1177" s="51"/>
      <c r="G1177" s="52"/>
      <c r="H1177" s="52"/>
      <c r="I1177" s="52"/>
      <c r="J1177" s="52"/>
      <c r="K1177" s="52"/>
      <c r="L1177" s="52"/>
      <c r="M1177" s="52"/>
      <c r="N1177" s="52"/>
      <c r="O1177" s="52"/>
    </row>
    <row r="1178" ht="13.5" customHeight="1">
      <c r="A1178" s="1" t="s">
        <v>32837</v>
      </c>
      <c r="B1178" s="1" t="s">
        <v>94</v>
      </c>
      <c r="C1178" s="1" t="s">
        <v>10</v>
      </c>
      <c r="D1178" s="1" t="s">
        <v>32938</v>
      </c>
      <c r="E1178" s="1" t="s">
        <v>32940</v>
      </c>
      <c r="F1178" s="51"/>
      <c r="G1178" s="52"/>
      <c r="H1178" s="52"/>
      <c r="I1178" s="52"/>
      <c r="J1178" s="52"/>
      <c r="K1178" s="52"/>
      <c r="L1178" s="52"/>
      <c r="M1178" s="52"/>
      <c r="N1178" s="52"/>
      <c r="O1178" s="52"/>
    </row>
    <row r="1179" ht="13.5" customHeight="1">
      <c r="A1179" s="1" t="s">
        <v>32837</v>
      </c>
      <c r="B1179" s="1" t="s">
        <v>186</v>
      </c>
      <c r="C1179" s="1" t="s">
        <v>10</v>
      </c>
      <c r="D1179" s="1" t="s">
        <v>32942</v>
      </c>
      <c r="E1179" s="1" t="s">
        <v>32943</v>
      </c>
      <c r="F1179" s="51"/>
      <c r="G1179" s="52"/>
      <c r="H1179" s="52"/>
      <c r="I1179" s="52"/>
      <c r="J1179" s="52"/>
      <c r="K1179" s="52"/>
      <c r="L1179" s="52"/>
      <c r="M1179" s="52"/>
      <c r="N1179" s="52"/>
      <c r="O1179" s="52"/>
    </row>
    <row r="1180" ht="13.5" customHeight="1">
      <c r="A1180" s="1" t="s">
        <v>32837</v>
      </c>
      <c r="B1180" s="1" t="s">
        <v>189</v>
      </c>
      <c r="C1180" s="1" t="s">
        <v>10</v>
      </c>
      <c r="D1180" s="1" t="s">
        <v>32945</v>
      </c>
      <c r="E1180" s="1" t="s">
        <v>32948</v>
      </c>
      <c r="F1180" s="51"/>
      <c r="G1180" s="52"/>
      <c r="H1180" s="52"/>
      <c r="I1180" s="52"/>
      <c r="J1180" s="52"/>
      <c r="K1180" s="52"/>
      <c r="L1180" s="52"/>
      <c r="M1180" s="52"/>
      <c r="N1180" s="52"/>
      <c r="O1180" s="52"/>
    </row>
    <row r="1181" ht="13.5" customHeight="1">
      <c r="A1181" s="1" t="s">
        <v>32837</v>
      </c>
      <c r="B1181" s="1" t="s">
        <v>193</v>
      </c>
      <c r="C1181" s="1" t="s">
        <v>10</v>
      </c>
      <c r="D1181" s="1" t="s">
        <v>32951</v>
      </c>
      <c r="E1181" s="1" t="s">
        <v>32953</v>
      </c>
      <c r="F1181" s="51"/>
      <c r="G1181" s="52"/>
      <c r="H1181" s="52"/>
      <c r="I1181" s="52"/>
      <c r="J1181" s="52"/>
      <c r="K1181" s="52"/>
      <c r="L1181" s="52"/>
      <c r="M1181" s="52"/>
      <c r="N1181" s="52"/>
      <c r="O1181" s="52"/>
    </row>
    <row r="1182" ht="13.5" customHeight="1">
      <c r="A1182" s="1" t="s">
        <v>32837</v>
      </c>
      <c r="B1182" s="1" t="s">
        <v>197</v>
      </c>
      <c r="C1182" s="1" t="s">
        <v>10</v>
      </c>
      <c r="D1182" s="1" t="s">
        <v>32957</v>
      </c>
      <c r="E1182" s="1" t="s">
        <v>32958</v>
      </c>
      <c r="F1182" s="51"/>
      <c r="G1182" s="52"/>
      <c r="H1182" s="52"/>
      <c r="I1182" s="52"/>
      <c r="J1182" s="52"/>
      <c r="K1182" s="52"/>
      <c r="L1182" s="52"/>
      <c r="M1182" s="52"/>
      <c r="N1182" s="52"/>
      <c r="O1182" s="52"/>
    </row>
    <row r="1183" ht="13.5" customHeight="1">
      <c r="A1183" s="1" t="s">
        <v>32837</v>
      </c>
      <c r="B1183" s="1" t="s">
        <v>201</v>
      </c>
      <c r="C1183" s="1" t="s">
        <v>10</v>
      </c>
      <c r="D1183" s="1" t="s">
        <v>32961</v>
      </c>
      <c r="E1183" s="1" t="s">
        <v>32962</v>
      </c>
      <c r="F1183" s="51"/>
      <c r="G1183" s="52"/>
      <c r="H1183" s="52"/>
      <c r="I1183" s="52"/>
      <c r="J1183" s="52"/>
      <c r="K1183" s="52"/>
      <c r="L1183" s="52"/>
      <c r="M1183" s="52"/>
      <c r="N1183" s="52"/>
      <c r="O1183" s="52"/>
    </row>
    <row r="1184" ht="13.5" customHeight="1">
      <c r="A1184" s="1" t="s">
        <v>32837</v>
      </c>
      <c r="B1184" s="1" t="s">
        <v>206</v>
      </c>
      <c r="C1184" s="1" t="s">
        <v>10</v>
      </c>
      <c r="D1184" s="1" t="s">
        <v>32966</v>
      </c>
      <c r="E1184" s="1" t="s">
        <v>32968</v>
      </c>
      <c r="F1184" s="51"/>
      <c r="G1184" s="52"/>
      <c r="H1184" s="52"/>
      <c r="I1184" s="52"/>
      <c r="J1184" s="52"/>
      <c r="K1184" s="52"/>
      <c r="L1184" s="52"/>
      <c r="M1184" s="52"/>
      <c r="N1184" s="52"/>
      <c r="O1184" s="52"/>
    </row>
    <row r="1185" ht="13.5" customHeight="1">
      <c r="A1185" s="1" t="s">
        <v>32837</v>
      </c>
      <c r="B1185" s="1" t="s">
        <v>211</v>
      </c>
      <c r="C1185" s="1" t="s">
        <v>10</v>
      </c>
      <c r="D1185" s="1" t="s">
        <v>32971</v>
      </c>
      <c r="E1185" s="1" t="s">
        <v>32972</v>
      </c>
      <c r="F1185" s="51"/>
      <c r="G1185" s="52"/>
      <c r="H1185" s="52"/>
      <c r="I1185" s="52"/>
      <c r="J1185" s="52"/>
      <c r="K1185" s="52"/>
      <c r="L1185" s="52"/>
      <c r="M1185" s="52"/>
      <c r="N1185" s="52"/>
      <c r="O1185" s="52"/>
    </row>
    <row r="1186" ht="13.5" customHeight="1">
      <c r="A1186" s="1" t="s">
        <v>32837</v>
      </c>
      <c r="B1186" s="1" t="s">
        <v>215</v>
      </c>
      <c r="C1186" s="1" t="s">
        <v>10</v>
      </c>
      <c r="D1186" s="1" t="s">
        <v>32981</v>
      </c>
      <c r="E1186" s="1" t="s">
        <v>32982</v>
      </c>
      <c r="F1186" s="51"/>
      <c r="G1186" s="52"/>
      <c r="H1186" s="52"/>
      <c r="I1186" s="52"/>
      <c r="J1186" s="52"/>
      <c r="K1186" s="52"/>
      <c r="L1186" s="52"/>
      <c r="M1186" s="52"/>
      <c r="N1186" s="52"/>
      <c r="O1186" s="52"/>
    </row>
    <row r="1187" ht="13.5" customHeight="1">
      <c r="A1187" s="1" t="s">
        <v>32837</v>
      </c>
      <c r="B1187" s="1" t="s">
        <v>220</v>
      </c>
      <c r="C1187" s="1" t="s">
        <v>10</v>
      </c>
      <c r="D1187" s="1" t="s">
        <v>32987</v>
      </c>
      <c r="E1187" s="1" t="s">
        <v>32988</v>
      </c>
      <c r="F1187" s="51"/>
      <c r="G1187" s="52"/>
      <c r="H1187" s="52"/>
      <c r="I1187" s="52"/>
      <c r="J1187" s="52"/>
      <c r="K1187" s="52"/>
      <c r="L1187" s="52"/>
      <c r="M1187" s="52"/>
      <c r="N1187" s="52"/>
      <c r="O1187" s="52"/>
    </row>
    <row r="1188" ht="13.5" customHeight="1">
      <c r="A1188" s="1" t="s">
        <v>32837</v>
      </c>
      <c r="B1188" s="1" t="s">
        <v>223</v>
      </c>
      <c r="C1188" s="1" t="s">
        <v>10</v>
      </c>
      <c r="D1188" s="1" t="s">
        <v>32991</v>
      </c>
      <c r="E1188" s="1" t="s">
        <v>32992</v>
      </c>
      <c r="F1188" s="51"/>
      <c r="G1188" s="52"/>
      <c r="H1188" s="52"/>
      <c r="I1188" s="52"/>
      <c r="J1188" s="52"/>
      <c r="K1188" s="52"/>
      <c r="L1188" s="52"/>
      <c r="M1188" s="52"/>
      <c r="N1188" s="52"/>
      <c r="O1188" s="52"/>
    </row>
    <row r="1189" ht="13.5" customHeight="1">
      <c r="A1189" s="1" t="s">
        <v>32837</v>
      </c>
      <c r="B1189" s="1" t="s">
        <v>229</v>
      </c>
      <c r="C1189" s="1" t="s">
        <v>10</v>
      </c>
      <c r="D1189" s="1" t="s">
        <v>32997</v>
      </c>
      <c r="E1189" s="1" t="s">
        <v>32998</v>
      </c>
      <c r="F1189" s="51"/>
      <c r="G1189" s="52"/>
      <c r="H1189" s="52"/>
      <c r="I1189" s="52"/>
      <c r="J1189" s="52"/>
      <c r="K1189" s="52"/>
      <c r="L1189" s="52"/>
      <c r="M1189" s="52"/>
      <c r="N1189" s="52"/>
      <c r="O1189" s="52"/>
    </row>
    <row r="1190" ht="13.5" customHeight="1">
      <c r="A1190" s="1" t="s">
        <v>32837</v>
      </c>
      <c r="B1190" s="1" t="s">
        <v>233</v>
      </c>
      <c r="C1190" s="1" t="s">
        <v>10</v>
      </c>
      <c r="D1190" s="1" t="s">
        <v>33003</v>
      </c>
      <c r="E1190" s="1" t="s">
        <v>33004</v>
      </c>
      <c r="F1190" s="51"/>
      <c r="G1190" s="52"/>
      <c r="H1190" s="52"/>
      <c r="I1190" s="52"/>
      <c r="J1190" s="52"/>
      <c r="K1190" s="52"/>
      <c r="L1190" s="52"/>
      <c r="M1190" s="52"/>
      <c r="N1190" s="52"/>
      <c r="O1190" s="52"/>
    </row>
    <row r="1191" ht="13.5" customHeight="1">
      <c r="A1191" s="1" t="s">
        <v>32837</v>
      </c>
      <c r="B1191" s="1" t="s">
        <v>237</v>
      </c>
      <c r="C1191" s="1" t="s">
        <v>10</v>
      </c>
      <c r="D1191" s="1" t="s">
        <v>33007</v>
      </c>
      <c r="E1191" s="1" t="s">
        <v>33009</v>
      </c>
      <c r="F1191" s="51"/>
      <c r="G1191" s="52"/>
      <c r="H1191" s="52"/>
      <c r="I1191" s="52"/>
      <c r="J1191" s="52"/>
      <c r="K1191" s="52"/>
      <c r="L1191" s="52"/>
      <c r="M1191" s="52"/>
      <c r="N1191" s="52"/>
      <c r="O1191" s="52"/>
    </row>
    <row r="1192" ht="13.5" customHeight="1">
      <c r="A1192" s="1" t="s">
        <v>32837</v>
      </c>
      <c r="B1192" s="1" t="s">
        <v>241</v>
      </c>
      <c r="C1192" s="1" t="s">
        <v>10</v>
      </c>
      <c r="D1192" s="1" t="s">
        <v>33010</v>
      </c>
      <c r="E1192" s="1" t="s">
        <v>33011</v>
      </c>
      <c r="F1192" s="51"/>
      <c r="G1192" s="52"/>
      <c r="H1192" s="52"/>
      <c r="I1192" s="52"/>
      <c r="J1192" s="52"/>
      <c r="K1192" s="52"/>
      <c r="L1192" s="52"/>
      <c r="M1192" s="52"/>
      <c r="N1192" s="52"/>
      <c r="O1192" s="52"/>
    </row>
    <row r="1193" ht="13.5" customHeight="1">
      <c r="A1193" s="1" t="s">
        <v>32837</v>
      </c>
      <c r="B1193" s="1" t="s">
        <v>244</v>
      </c>
      <c r="C1193" s="1" t="s">
        <v>10</v>
      </c>
      <c r="D1193" s="1" t="s">
        <v>33016</v>
      </c>
      <c r="E1193" s="1" t="s">
        <v>33017</v>
      </c>
      <c r="F1193" s="51"/>
      <c r="G1193" s="52"/>
      <c r="H1193" s="52"/>
      <c r="I1193" s="52"/>
      <c r="J1193" s="52"/>
      <c r="K1193" s="52"/>
      <c r="L1193" s="52"/>
      <c r="M1193" s="52"/>
      <c r="N1193" s="52"/>
      <c r="O1193" s="52"/>
    </row>
    <row r="1194" ht="13.5" customHeight="1">
      <c r="A1194" s="1" t="s">
        <v>32837</v>
      </c>
      <c r="B1194" s="1" t="s">
        <v>99</v>
      </c>
      <c r="C1194" s="1" t="s">
        <v>817</v>
      </c>
      <c r="D1194" s="50"/>
      <c r="E1194" s="50"/>
      <c r="F1194" s="51"/>
      <c r="G1194" s="52"/>
      <c r="H1194" s="52"/>
      <c r="I1194" s="52"/>
      <c r="J1194" s="52"/>
      <c r="K1194" s="52"/>
      <c r="L1194" s="52"/>
      <c r="M1194" s="52"/>
      <c r="N1194" s="52"/>
      <c r="O1194" s="52"/>
    </row>
    <row r="1195" ht="13.5" customHeight="1">
      <c r="A1195" s="1" t="s">
        <v>33024</v>
      </c>
      <c r="B1195" s="2" t="s">
        <v>1</v>
      </c>
      <c r="C1195" s="1" t="s">
        <v>26504</v>
      </c>
      <c r="D1195" s="50"/>
      <c r="E1195" s="50"/>
      <c r="F1195" s="51"/>
      <c r="G1195" s="52"/>
      <c r="H1195" s="52"/>
      <c r="I1195" s="52"/>
      <c r="J1195" s="52"/>
      <c r="K1195" s="52"/>
      <c r="L1195" s="52"/>
      <c r="M1195" s="52"/>
      <c r="N1195" s="52"/>
      <c r="O1195" s="52"/>
    </row>
    <row r="1196" ht="13.5" customHeight="1">
      <c r="A1196" s="1" t="s">
        <v>33024</v>
      </c>
      <c r="B1196" s="1" t="s">
        <v>5</v>
      </c>
      <c r="C1196" s="1" t="s">
        <v>303</v>
      </c>
      <c r="D1196" s="1" t="s">
        <v>33029</v>
      </c>
      <c r="E1196" s="1" t="s">
        <v>33030</v>
      </c>
      <c r="F1196" s="51"/>
      <c r="G1196" s="52"/>
      <c r="H1196" s="52"/>
      <c r="I1196" s="52"/>
      <c r="J1196" s="52"/>
      <c r="K1196" s="52"/>
      <c r="L1196" s="52"/>
      <c r="M1196" s="52"/>
      <c r="N1196" s="52"/>
      <c r="O1196" s="52"/>
    </row>
    <row r="1197" ht="13.5" customHeight="1">
      <c r="A1197" s="1" t="s">
        <v>33024</v>
      </c>
      <c r="B1197" s="1" t="s">
        <v>9</v>
      </c>
      <c r="C1197" s="1" t="s">
        <v>10</v>
      </c>
      <c r="D1197" s="1" t="s">
        <v>33034</v>
      </c>
      <c r="E1197" s="1" t="s">
        <v>33036</v>
      </c>
      <c r="F1197" s="51"/>
      <c r="G1197" s="52"/>
      <c r="H1197" s="52"/>
      <c r="I1197" s="52"/>
      <c r="J1197" s="52"/>
      <c r="K1197" s="52"/>
      <c r="L1197" s="52"/>
      <c r="M1197" s="52"/>
      <c r="N1197" s="52"/>
      <c r="O1197" s="52"/>
    </row>
    <row r="1198" ht="13.5" customHeight="1">
      <c r="A1198" s="1" t="s">
        <v>33024</v>
      </c>
      <c r="B1198" s="1" t="s">
        <v>13</v>
      </c>
      <c r="C1198" s="1" t="s">
        <v>10</v>
      </c>
      <c r="D1198" s="1" t="s">
        <v>33041</v>
      </c>
      <c r="E1198" s="1" t="s">
        <v>33042</v>
      </c>
      <c r="F1198" s="51"/>
      <c r="G1198" s="52"/>
      <c r="H1198" s="52"/>
      <c r="I1198" s="52"/>
      <c r="J1198" s="52"/>
      <c r="K1198" s="52"/>
      <c r="L1198" s="52"/>
      <c r="M1198" s="52"/>
      <c r="N1198" s="52"/>
      <c r="O1198" s="52"/>
    </row>
    <row r="1199" ht="13.5" customHeight="1">
      <c r="A1199" s="1" t="s">
        <v>33024</v>
      </c>
      <c r="B1199" s="1" t="s">
        <v>16</v>
      </c>
      <c r="C1199" s="1" t="s">
        <v>10</v>
      </c>
      <c r="D1199" s="1" t="s">
        <v>33047</v>
      </c>
      <c r="E1199" s="1" t="s">
        <v>33048</v>
      </c>
      <c r="F1199" s="51"/>
      <c r="G1199" s="52"/>
      <c r="H1199" s="52"/>
      <c r="I1199" s="52"/>
      <c r="J1199" s="52"/>
      <c r="K1199" s="52"/>
      <c r="L1199" s="52"/>
      <c r="M1199" s="52"/>
      <c r="N1199" s="52"/>
      <c r="O1199" s="52"/>
    </row>
    <row r="1200" ht="13.5" customHeight="1">
      <c r="A1200" s="1" t="s">
        <v>33024</v>
      </c>
      <c r="B1200" s="1" t="s">
        <v>21</v>
      </c>
      <c r="C1200" s="1" t="s">
        <v>10</v>
      </c>
      <c r="D1200" s="1" t="s">
        <v>33053</v>
      </c>
      <c r="E1200" s="1" t="s">
        <v>33054</v>
      </c>
      <c r="F1200" s="51"/>
      <c r="G1200" s="52"/>
      <c r="H1200" s="52"/>
      <c r="I1200" s="52"/>
      <c r="J1200" s="52"/>
      <c r="K1200" s="52"/>
      <c r="L1200" s="52"/>
      <c r="M1200" s="52"/>
      <c r="N1200" s="52"/>
      <c r="O1200" s="52"/>
    </row>
    <row r="1201" ht="13.5" customHeight="1">
      <c r="A1201" s="1" t="s">
        <v>33024</v>
      </c>
      <c r="B1201" s="1" t="s">
        <v>27</v>
      </c>
      <c r="C1201" s="1" t="s">
        <v>10</v>
      </c>
      <c r="D1201" s="1" t="s">
        <v>33057</v>
      </c>
      <c r="E1201" s="1" t="s">
        <v>33059</v>
      </c>
      <c r="F1201" s="51"/>
      <c r="G1201" s="52"/>
      <c r="H1201" s="52"/>
      <c r="I1201" s="52"/>
      <c r="J1201" s="52"/>
      <c r="K1201" s="52"/>
      <c r="L1201" s="52"/>
      <c r="M1201" s="52"/>
      <c r="N1201" s="52"/>
      <c r="O1201" s="52"/>
    </row>
    <row r="1202" ht="13.5" customHeight="1">
      <c r="A1202" s="1" t="s">
        <v>33024</v>
      </c>
      <c r="B1202" s="1" t="s">
        <v>31</v>
      </c>
      <c r="C1202" s="1" t="s">
        <v>10</v>
      </c>
      <c r="D1202" s="1" t="s">
        <v>33063</v>
      </c>
      <c r="E1202" s="1" t="s">
        <v>33064</v>
      </c>
      <c r="F1202" s="51"/>
      <c r="G1202" s="52"/>
      <c r="H1202" s="52"/>
      <c r="I1202" s="52"/>
      <c r="J1202" s="52"/>
      <c r="K1202" s="52"/>
      <c r="L1202" s="52"/>
      <c r="M1202" s="52"/>
      <c r="N1202" s="52"/>
      <c r="O1202" s="52"/>
    </row>
    <row r="1203" ht="13.5" customHeight="1">
      <c r="A1203" s="1" t="s">
        <v>33024</v>
      </c>
      <c r="B1203" s="1" t="s">
        <v>34</v>
      </c>
      <c r="C1203" s="1" t="s">
        <v>10</v>
      </c>
      <c r="D1203" s="1" t="s">
        <v>33069</v>
      </c>
      <c r="E1203" s="1" t="s">
        <v>33070</v>
      </c>
      <c r="F1203" s="51"/>
      <c r="G1203" s="52"/>
      <c r="H1203" s="52"/>
      <c r="I1203" s="52"/>
      <c r="J1203" s="52"/>
      <c r="K1203" s="52"/>
      <c r="L1203" s="52"/>
      <c r="M1203" s="52"/>
      <c r="N1203" s="52"/>
      <c r="O1203" s="52"/>
    </row>
    <row r="1204" ht="13.5" customHeight="1">
      <c r="A1204" s="1" t="s">
        <v>33024</v>
      </c>
      <c r="B1204" s="1" t="s">
        <v>40</v>
      </c>
      <c r="C1204" s="1" t="s">
        <v>10</v>
      </c>
      <c r="D1204" s="1" t="s">
        <v>33073</v>
      </c>
      <c r="E1204" s="1" t="s">
        <v>33075</v>
      </c>
      <c r="F1204" s="51"/>
      <c r="G1204" s="52"/>
      <c r="H1204" s="52"/>
      <c r="I1204" s="52"/>
      <c r="J1204" s="52"/>
      <c r="K1204" s="52"/>
      <c r="L1204" s="52"/>
      <c r="M1204" s="52"/>
      <c r="N1204" s="52"/>
      <c r="O1204" s="52"/>
    </row>
    <row r="1205" ht="13.5" customHeight="1">
      <c r="A1205" s="1" t="s">
        <v>33024</v>
      </c>
      <c r="B1205" s="1" t="s">
        <v>45</v>
      </c>
      <c r="C1205" s="1" t="s">
        <v>10</v>
      </c>
      <c r="D1205" s="1" t="s">
        <v>33079</v>
      </c>
      <c r="E1205" s="1" t="s">
        <v>33080</v>
      </c>
      <c r="F1205" s="51"/>
      <c r="G1205" s="52"/>
      <c r="H1205" s="52"/>
      <c r="I1205" s="52"/>
      <c r="J1205" s="52"/>
      <c r="K1205" s="52"/>
      <c r="L1205" s="52"/>
      <c r="M1205" s="52"/>
      <c r="N1205" s="52"/>
      <c r="O1205" s="52"/>
    </row>
    <row r="1206" ht="13.5" customHeight="1">
      <c r="A1206" s="1" t="s">
        <v>33024</v>
      </c>
      <c r="B1206" s="1" t="s">
        <v>52</v>
      </c>
      <c r="C1206" s="1" t="s">
        <v>10</v>
      </c>
      <c r="D1206" s="1" t="s">
        <v>33083</v>
      </c>
      <c r="E1206" s="1" t="s">
        <v>33084</v>
      </c>
      <c r="F1206" s="51"/>
      <c r="G1206" s="52"/>
      <c r="H1206" s="52"/>
      <c r="I1206" s="52"/>
      <c r="J1206" s="52"/>
      <c r="K1206" s="52"/>
      <c r="L1206" s="52"/>
      <c r="M1206" s="52"/>
      <c r="N1206" s="52"/>
      <c r="O1206" s="52"/>
    </row>
    <row r="1207" ht="13.5" customHeight="1">
      <c r="A1207" s="1" t="s">
        <v>33024</v>
      </c>
      <c r="B1207" s="1" t="s">
        <v>57</v>
      </c>
      <c r="C1207" s="1" t="s">
        <v>10</v>
      </c>
      <c r="D1207" s="1" t="s">
        <v>33088</v>
      </c>
      <c r="E1207" s="1" t="s">
        <v>33089</v>
      </c>
      <c r="F1207" s="51"/>
      <c r="G1207" s="52"/>
      <c r="H1207" s="52"/>
      <c r="I1207" s="52"/>
      <c r="J1207" s="52"/>
      <c r="K1207" s="52"/>
      <c r="L1207" s="52"/>
      <c r="M1207" s="52"/>
      <c r="N1207" s="52"/>
      <c r="O1207" s="52"/>
    </row>
    <row r="1208" ht="13.5" customHeight="1">
      <c r="A1208" s="1" t="s">
        <v>33024</v>
      </c>
      <c r="B1208" s="1" t="s">
        <v>60</v>
      </c>
      <c r="C1208" s="1" t="s">
        <v>10</v>
      </c>
      <c r="D1208" s="1" t="s">
        <v>33090</v>
      </c>
      <c r="E1208" s="1" t="s">
        <v>33091</v>
      </c>
      <c r="F1208" s="51"/>
      <c r="G1208" s="52"/>
      <c r="H1208" s="52"/>
      <c r="I1208" s="52"/>
      <c r="J1208" s="52"/>
      <c r="K1208" s="52"/>
      <c r="L1208" s="52"/>
      <c r="M1208" s="52"/>
      <c r="N1208" s="52"/>
      <c r="O1208" s="52"/>
    </row>
    <row r="1209" ht="13.5" customHeight="1">
      <c r="A1209" s="1" t="s">
        <v>33024</v>
      </c>
      <c r="B1209" s="1" t="s">
        <v>65</v>
      </c>
      <c r="C1209" s="1" t="s">
        <v>10</v>
      </c>
      <c r="D1209" s="1" t="s">
        <v>33095</v>
      </c>
      <c r="E1209" s="1" t="s">
        <v>33096</v>
      </c>
      <c r="F1209" s="51"/>
      <c r="G1209" s="52"/>
      <c r="H1209" s="52"/>
      <c r="I1209" s="52"/>
      <c r="J1209" s="52"/>
      <c r="K1209" s="52"/>
      <c r="L1209" s="52"/>
      <c r="M1209" s="52"/>
      <c r="N1209" s="52"/>
      <c r="O1209" s="52"/>
    </row>
    <row r="1210" ht="13.5" customHeight="1">
      <c r="A1210" s="1" t="s">
        <v>33024</v>
      </c>
      <c r="B1210" s="1" t="s">
        <v>70</v>
      </c>
      <c r="C1210" s="1" t="s">
        <v>10</v>
      </c>
      <c r="D1210" s="1" t="s">
        <v>33101</v>
      </c>
      <c r="E1210" s="1" t="s">
        <v>33103</v>
      </c>
      <c r="F1210" s="51"/>
      <c r="G1210" s="52"/>
      <c r="H1210" s="52"/>
      <c r="I1210" s="52"/>
      <c r="J1210" s="52"/>
      <c r="K1210" s="52"/>
      <c r="L1210" s="52"/>
      <c r="M1210" s="52"/>
      <c r="N1210" s="52"/>
      <c r="O1210" s="52"/>
    </row>
    <row r="1211" ht="13.5" customHeight="1">
      <c r="A1211" s="1" t="s">
        <v>33024</v>
      </c>
      <c r="B1211" s="1" t="s">
        <v>74</v>
      </c>
      <c r="C1211" s="1" t="s">
        <v>10</v>
      </c>
      <c r="D1211" s="1" t="s">
        <v>33109</v>
      </c>
      <c r="E1211" s="1" t="s">
        <v>33110</v>
      </c>
      <c r="F1211" s="51"/>
      <c r="G1211" s="52"/>
      <c r="H1211" s="52"/>
      <c r="I1211" s="52"/>
      <c r="J1211" s="52"/>
      <c r="K1211" s="52"/>
      <c r="L1211" s="52"/>
      <c r="M1211" s="52"/>
      <c r="N1211" s="52"/>
      <c r="O1211" s="52"/>
    </row>
    <row r="1212" ht="13.5" customHeight="1">
      <c r="A1212" s="1" t="s">
        <v>33024</v>
      </c>
      <c r="B1212" s="1" t="s">
        <v>78</v>
      </c>
      <c r="C1212" s="1" t="s">
        <v>10</v>
      </c>
      <c r="D1212" s="1" t="s">
        <v>33115</v>
      </c>
      <c r="E1212" s="1" t="s">
        <v>33116</v>
      </c>
      <c r="F1212" s="51"/>
      <c r="G1212" s="52"/>
      <c r="H1212" s="52"/>
      <c r="I1212" s="52"/>
      <c r="J1212" s="52"/>
      <c r="K1212" s="52"/>
      <c r="L1212" s="52"/>
      <c r="M1212" s="52"/>
      <c r="N1212" s="52"/>
      <c r="O1212" s="52"/>
    </row>
    <row r="1213" ht="13.5" customHeight="1">
      <c r="A1213" s="1" t="s">
        <v>33024</v>
      </c>
      <c r="B1213" s="1" t="s">
        <v>83</v>
      </c>
      <c r="C1213" s="1" t="s">
        <v>10</v>
      </c>
      <c r="D1213" s="1" t="s">
        <v>33121</v>
      </c>
      <c r="E1213" s="1" t="s">
        <v>33123</v>
      </c>
      <c r="F1213" s="51"/>
      <c r="G1213" s="52"/>
      <c r="H1213" s="52"/>
      <c r="I1213" s="52"/>
      <c r="J1213" s="52"/>
      <c r="K1213" s="52"/>
      <c r="L1213" s="52"/>
      <c r="M1213" s="52"/>
      <c r="N1213" s="52"/>
      <c r="O1213" s="52"/>
    </row>
    <row r="1214" ht="13.5" customHeight="1">
      <c r="A1214" s="1" t="s">
        <v>33024</v>
      </c>
      <c r="B1214" s="1" t="s">
        <v>86</v>
      </c>
      <c r="C1214" s="1" t="s">
        <v>10</v>
      </c>
      <c r="D1214" s="1" t="s">
        <v>33129</v>
      </c>
      <c r="E1214" s="1" t="s">
        <v>33130</v>
      </c>
      <c r="F1214" s="51"/>
      <c r="G1214" s="52"/>
      <c r="H1214" s="52"/>
      <c r="I1214" s="52"/>
      <c r="J1214" s="52"/>
      <c r="K1214" s="52"/>
      <c r="L1214" s="52"/>
      <c r="M1214" s="52"/>
      <c r="N1214" s="52"/>
      <c r="O1214" s="52"/>
    </row>
    <row r="1215" ht="13.5" customHeight="1">
      <c r="A1215" s="1" t="s">
        <v>33024</v>
      </c>
      <c r="B1215" s="1" t="s">
        <v>91</v>
      </c>
      <c r="C1215" s="1" t="s">
        <v>10</v>
      </c>
      <c r="D1215" s="1" t="s">
        <v>33134</v>
      </c>
      <c r="E1215" s="1" t="s">
        <v>33136</v>
      </c>
      <c r="F1215" s="51"/>
      <c r="G1215" s="52"/>
      <c r="H1215" s="52"/>
      <c r="I1215" s="52"/>
      <c r="J1215" s="52"/>
      <c r="K1215" s="52"/>
      <c r="L1215" s="52"/>
      <c r="M1215" s="52"/>
      <c r="N1215" s="52"/>
      <c r="O1215" s="52"/>
    </row>
    <row r="1216" ht="13.5" customHeight="1">
      <c r="A1216" s="1" t="s">
        <v>33024</v>
      </c>
      <c r="B1216" s="1" t="s">
        <v>94</v>
      </c>
      <c r="C1216" s="1" t="s">
        <v>10</v>
      </c>
      <c r="D1216" s="1" t="s">
        <v>33139</v>
      </c>
      <c r="E1216" s="1" t="s">
        <v>33143</v>
      </c>
      <c r="F1216" s="51"/>
      <c r="G1216" s="52"/>
      <c r="H1216" s="52"/>
      <c r="I1216" s="52"/>
      <c r="J1216" s="52"/>
      <c r="K1216" s="52"/>
      <c r="L1216" s="52"/>
      <c r="M1216" s="52"/>
      <c r="N1216" s="52"/>
      <c r="O1216" s="52"/>
    </row>
    <row r="1217" ht="13.5" customHeight="1">
      <c r="A1217" s="1" t="s">
        <v>33024</v>
      </c>
      <c r="B1217" s="1" t="s">
        <v>186</v>
      </c>
      <c r="C1217" s="1" t="s">
        <v>10</v>
      </c>
      <c r="D1217" s="1" t="s">
        <v>33147</v>
      </c>
      <c r="E1217" s="1" t="s">
        <v>33149</v>
      </c>
      <c r="F1217" s="51"/>
      <c r="G1217" s="52"/>
      <c r="H1217" s="52"/>
      <c r="I1217" s="52"/>
      <c r="J1217" s="52"/>
      <c r="K1217" s="52"/>
      <c r="L1217" s="52"/>
      <c r="M1217" s="52"/>
      <c r="N1217" s="52"/>
      <c r="O1217" s="52"/>
    </row>
    <row r="1218" ht="13.5" customHeight="1">
      <c r="A1218" s="1" t="s">
        <v>33024</v>
      </c>
      <c r="B1218" s="1" t="s">
        <v>189</v>
      </c>
      <c r="C1218" s="1" t="s">
        <v>10</v>
      </c>
      <c r="D1218" s="1" t="s">
        <v>33151</v>
      </c>
      <c r="E1218" s="1" t="s">
        <v>33156</v>
      </c>
      <c r="F1218" s="51"/>
      <c r="G1218" s="52"/>
      <c r="H1218" s="52"/>
      <c r="I1218" s="52"/>
      <c r="J1218" s="52"/>
      <c r="K1218" s="52"/>
      <c r="L1218" s="52"/>
      <c r="M1218" s="52"/>
      <c r="N1218" s="52"/>
      <c r="O1218" s="52"/>
    </row>
    <row r="1219" ht="13.5" customHeight="1">
      <c r="A1219" s="1" t="s">
        <v>33024</v>
      </c>
      <c r="B1219" s="1" t="s">
        <v>193</v>
      </c>
      <c r="C1219" s="1" t="s">
        <v>10</v>
      </c>
      <c r="D1219" s="1" t="s">
        <v>33160</v>
      </c>
      <c r="E1219" s="1" t="s">
        <v>33162</v>
      </c>
      <c r="F1219" s="51"/>
      <c r="G1219" s="52"/>
      <c r="H1219" s="52"/>
      <c r="I1219" s="52"/>
      <c r="J1219" s="52"/>
      <c r="K1219" s="52"/>
      <c r="L1219" s="52"/>
      <c r="M1219" s="52"/>
      <c r="N1219" s="52"/>
      <c r="O1219" s="52"/>
    </row>
    <row r="1220" ht="13.5" customHeight="1">
      <c r="A1220" s="1" t="s">
        <v>33024</v>
      </c>
      <c r="B1220" s="1" t="s">
        <v>197</v>
      </c>
      <c r="C1220" s="1" t="s">
        <v>10</v>
      </c>
      <c r="D1220" s="1" t="s">
        <v>33165</v>
      </c>
      <c r="E1220" s="1" t="s">
        <v>33166</v>
      </c>
      <c r="F1220" s="51"/>
      <c r="G1220" s="52"/>
      <c r="H1220" s="52"/>
      <c r="I1220" s="52"/>
      <c r="J1220" s="52"/>
      <c r="K1220" s="52"/>
      <c r="L1220" s="52"/>
      <c r="M1220" s="52"/>
      <c r="N1220" s="52"/>
      <c r="O1220" s="52"/>
    </row>
    <row r="1221" ht="13.5" customHeight="1">
      <c r="A1221" s="1" t="s">
        <v>33024</v>
      </c>
      <c r="B1221" s="1" t="s">
        <v>201</v>
      </c>
      <c r="C1221" s="1" t="s">
        <v>10</v>
      </c>
      <c r="D1221" s="1" t="s">
        <v>33171</v>
      </c>
      <c r="E1221" s="1" t="s">
        <v>33172</v>
      </c>
      <c r="F1221" s="51"/>
      <c r="G1221" s="52"/>
      <c r="H1221" s="52"/>
      <c r="I1221" s="52"/>
      <c r="J1221" s="52"/>
      <c r="K1221" s="52"/>
      <c r="L1221" s="52"/>
      <c r="M1221" s="52"/>
      <c r="N1221" s="52"/>
      <c r="O1221" s="52"/>
    </row>
    <row r="1222" ht="13.5" customHeight="1">
      <c r="A1222" s="1" t="s">
        <v>33024</v>
      </c>
      <c r="B1222" s="1" t="s">
        <v>206</v>
      </c>
      <c r="C1222" s="1" t="s">
        <v>10</v>
      </c>
      <c r="D1222" s="1" t="s">
        <v>33176</v>
      </c>
      <c r="E1222" s="1" t="s">
        <v>33178</v>
      </c>
      <c r="F1222" s="51"/>
      <c r="G1222" s="52"/>
      <c r="H1222" s="52"/>
      <c r="I1222" s="52"/>
      <c r="J1222" s="52"/>
      <c r="K1222" s="52"/>
      <c r="L1222" s="52"/>
      <c r="M1222" s="52"/>
      <c r="N1222" s="52"/>
      <c r="O1222" s="52"/>
    </row>
    <row r="1223" ht="13.5" customHeight="1">
      <c r="A1223" s="1" t="s">
        <v>33024</v>
      </c>
      <c r="B1223" s="1" t="s">
        <v>211</v>
      </c>
      <c r="C1223" s="1" t="s">
        <v>10</v>
      </c>
      <c r="D1223" s="1" t="s">
        <v>33179</v>
      </c>
      <c r="E1223" s="1" t="s">
        <v>33180</v>
      </c>
      <c r="F1223" s="51"/>
      <c r="G1223" s="52"/>
      <c r="H1223" s="52"/>
      <c r="I1223" s="52"/>
      <c r="J1223" s="52"/>
      <c r="K1223" s="52"/>
      <c r="L1223" s="52"/>
      <c r="M1223" s="52"/>
      <c r="N1223" s="52"/>
      <c r="O1223" s="52"/>
    </row>
    <row r="1224" ht="13.5" customHeight="1">
      <c r="A1224" s="1" t="s">
        <v>33024</v>
      </c>
      <c r="B1224" s="1" t="s">
        <v>215</v>
      </c>
      <c r="C1224" s="1" t="s">
        <v>10</v>
      </c>
      <c r="D1224" s="1" t="s">
        <v>33186</v>
      </c>
      <c r="E1224" s="1" t="s">
        <v>33189</v>
      </c>
      <c r="F1224" s="51"/>
      <c r="G1224" s="52"/>
      <c r="H1224" s="52"/>
      <c r="I1224" s="52"/>
      <c r="J1224" s="52"/>
      <c r="K1224" s="52"/>
      <c r="L1224" s="52"/>
      <c r="M1224" s="52"/>
      <c r="N1224" s="52"/>
      <c r="O1224" s="52"/>
    </row>
    <row r="1225" ht="13.5" customHeight="1">
      <c r="A1225" s="1" t="s">
        <v>33024</v>
      </c>
      <c r="B1225" s="1" t="s">
        <v>220</v>
      </c>
      <c r="C1225" s="1" t="s">
        <v>10</v>
      </c>
      <c r="D1225" s="1" t="s">
        <v>33191</v>
      </c>
      <c r="E1225" s="1" t="s">
        <v>33193</v>
      </c>
      <c r="F1225" s="51"/>
      <c r="G1225" s="52"/>
      <c r="H1225" s="52"/>
      <c r="I1225" s="52"/>
      <c r="J1225" s="52"/>
      <c r="K1225" s="52"/>
      <c r="L1225" s="52"/>
      <c r="M1225" s="52"/>
      <c r="N1225" s="52"/>
      <c r="O1225" s="52"/>
    </row>
    <row r="1226" ht="13.5" customHeight="1">
      <c r="A1226" s="1" t="s">
        <v>33024</v>
      </c>
      <c r="B1226" s="1" t="s">
        <v>99</v>
      </c>
      <c r="C1226" s="1" t="s">
        <v>817</v>
      </c>
      <c r="D1226" s="50"/>
      <c r="E1226" s="50"/>
      <c r="F1226" s="51"/>
      <c r="G1226" s="52"/>
      <c r="H1226" s="52"/>
      <c r="I1226" s="52"/>
      <c r="J1226" s="52"/>
      <c r="K1226" s="52"/>
      <c r="L1226" s="52"/>
      <c r="M1226" s="52"/>
      <c r="N1226" s="52"/>
      <c r="O1226" s="52"/>
    </row>
    <row r="1227" ht="13.5" customHeight="1">
      <c r="A1227" s="1" t="s">
        <v>33200</v>
      </c>
      <c r="B1227" s="2" t="s">
        <v>1</v>
      </c>
      <c r="C1227" s="1" t="s">
        <v>26504</v>
      </c>
      <c r="D1227" s="50"/>
      <c r="E1227" s="50"/>
      <c r="F1227" s="51"/>
      <c r="G1227" s="52"/>
      <c r="H1227" s="52"/>
      <c r="I1227" s="52"/>
      <c r="J1227" s="52"/>
      <c r="K1227" s="52"/>
      <c r="L1227" s="52"/>
      <c r="M1227" s="52"/>
      <c r="N1227" s="52"/>
      <c r="O1227" s="52"/>
    </row>
    <row r="1228" ht="13.5" customHeight="1">
      <c r="A1228" s="1" t="s">
        <v>33200</v>
      </c>
      <c r="B1228" s="1" t="s">
        <v>5</v>
      </c>
      <c r="C1228" s="1" t="s">
        <v>102</v>
      </c>
      <c r="D1228" s="1" t="s">
        <v>33206</v>
      </c>
      <c r="E1228" s="1" t="s">
        <v>33208</v>
      </c>
      <c r="F1228" s="51"/>
      <c r="G1228" s="52"/>
      <c r="H1228" s="52"/>
      <c r="I1228" s="52"/>
      <c r="J1228" s="52"/>
      <c r="K1228" s="52"/>
      <c r="L1228" s="52"/>
      <c r="M1228" s="52"/>
      <c r="N1228" s="52"/>
      <c r="O1228" s="52"/>
    </row>
    <row r="1229" ht="13.5" customHeight="1">
      <c r="A1229" s="1" t="s">
        <v>33200</v>
      </c>
      <c r="B1229" s="1" t="s">
        <v>9</v>
      </c>
      <c r="C1229" s="1" t="s">
        <v>10</v>
      </c>
      <c r="D1229" s="1" t="s">
        <v>33211</v>
      </c>
      <c r="E1229" s="1" t="s">
        <v>33213</v>
      </c>
      <c r="F1229" s="51"/>
      <c r="G1229" s="52"/>
      <c r="H1229" s="52"/>
      <c r="I1229" s="52"/>
      <c r="J1229" s="52"/>
      <c r="K1229" s="52"/>
      <c r="L1229" s="52"/>
      <c r="M1229" s="52"/>
      <c r="N1229" s="52"/>
      <c r="O1229" s="52"/>
    </row>
    <row r="1230" ht="13.5" customHeight="1">
      <c r="A1230" s="1" t="s">
        <v>33200</v>
      </c>
      <c r="B1230" s="1" t="s">
        <v>13</v>
      </c>
      <c r="C1230" s="1" t="s">
        <v>10</v>
      </c>
      <c r="D1230" s="1" t="s">
        <v>33215</v>
      </c>
      <c r="E1230" s="1" t="s">
        <v>33216</v>
      </c>
      <c r="F1230" s="51"/>
      <c r="G1230" s="52"/>
      <c r="H1230" s="52"/>
      <c r="I1230" s="52"/>
      <c r="J1230" s="52"/>
      <c r="K1230" s="52"/>
      <c r="L1230" s="52"/>
      <c r="M1230" s="52"/>
      <c r="N1230" s="52"/>
      <c r="O1230" s="52"/>
    </row>
    <row r="1231" ht="13.5" customHeight="1">
      <c r="A1231" s="1" t="s">
        <v>33200</v>
      </c>
      <c r="B1231" s="1" t="s">
        <v>16</v>
      </c>
      <c r="C1231" s="1" t="s">
        <v>10</v>
      </c>
      <c r="D1231" s="1" t="s">
        <v>33222</v>
      </c>
      <c r="E1231" s="1" t="s">
        <v>33223</v>
      </c>
      <c r="F1231" s="51"/>
      <c r="G1231" s="52"/>
      <c r="H1231" s="52"/>
      <c r="I1231" s="52"/>
      <c r="J1231" s="52"/>
      <c r="K1231" s="52"/>
      <c r="L1231" s="52"/>
      <c r="M1231" s="52"/>
      <c r="N1231" s="52"/>
      <c r="O1231" s="52"/>
    </row>
    <row r="1232" ht="13.5" customHeight="1">
      <c r="A1232" s="1" t="s">
        <v>33200</v>
      </c>
      <c r="B1232" s="1" t="s">
        <v>21</v>
      </c>
      <c r="C1232" s="1" t="s">
        <v>10</v>
      </c>
      <c r="D1232" s="1" t="s">
        <v>33227</v>
      </c>
      <c r="E1232" s="1" t="s">
        <v>33229</v>
      </c>
      <c r="F1232" s="51"/>
      <c r="G1232" s="52"/>
      <c r="H1232" s="52"/>
      <c r="I1232" s="52"/>
      <c r="J1232" s="52"/>
      <c r="K1232" s="52"/>
      <c r="L1232" s="52"/>
      <c r="M1232" s="52"/>
      <c r="N1232" s="52"/>
      <c r="O1232" s="52"/>
    </row>
    <row r="1233" ht="13.5" customHeight="1">
      <c r="A1233" s="1" t="s">
        <v>33200</v>
      </c>
      <c r="B1233" s="1" t="s">
        <v>27</v>
      </c>
      <c r="C1233" s="1" t="s">
        <v>10</v>
      </c>
      <c r="D1233" s="1" t="s">
        <v>33232</v>
      </c>
      <c r="E1233" s="1" t="s">
        <v>33235</v>
      </c>
      <c r="F1233" s="51"/>
      <c r="G1233" s="52"/>
      <c r="H1233" s="52"/>
      <c r="I1233" s="52"/>
      <c r="J1233" s="52"/>
      <c r="K1233" s="52"/>
      <c r="L1233" s="52"/>
      <c r="M1233" s="52"/>
      <c r="N1233" s="52"/>
      <c r="O1233" s="52"/>
    </row>
    <row r="1234" ht="13.5" customHeight="1">
      <c r="A1234" s="1" t="s">
        <v>33200</v>
      </c>
      <c r="B1234" s="1" t="s">
        <v>31</v>
      </c>
      <c r="C1234" s="1" t="s">
        <v>10</v>
      </c>
      <c r="D1234" s="1" t="s">
        <v>33237</v>
      </c>
      <c r="E1234" s="1" t="s">
        <v>33239</v>
      </c>
      <c r="F1234" s="51"/>
      <c r="G1234" s="52"/>
      <c r="H1234" s="52"/>
      <c r="I1234" s="52"/>
      <c r="J1234" s="52"/>
      <c r="K1234" s="52"/>
      <c r="L1234" s="52"/>
      <c r="M1234" s="52"/>
      <c r="N1234" s="52"/>
      <c r="O1234" s="52"/>
    </row>
    <row r="1235" ht="13.5" customHeight="1">
      <c r="A1235" s="1" t="s">
        <v>33200</v>
      </c>
      <c r="B1235" s="1" t="s">
        <v>34</v>
      </c>
      <c r="C1235" s="1" t="s">
        <v>10</v>
      </c>
      <c r="D1235" s="1" t="s">
        <v>33242</v>
      </c>
      <c r="E1235" s="1" t="s">
        <v>33244</v>
      </c>
      <c r="F1235" s="51"/>
      <c r="G1235" s="52"/>
      <c r="H1235" s="52"/>
      <c r="I1235" s="52"/>
      <c r="J1235" s="52"/>
      <c r="K1235" s="52"/>
      <c r="L1235" s="52"/>
      <c r="M1235" s="52"/>
      <c r="N1235" s="52"/>
      <c r="O1235" s="52"/>
    </row>
    <row r="1236" ht="13.5" customHeight="1">
      <c r="A1236" s="1" t="s">
        <v>33200</v>
      </c>
      <c r="B1236" s="1" t="s">
        <v>40</v>
      </c>
      <c r="C1236" s="1" t="s">
        <v>10</v>
      </c>
      <c r="D1236" s="1" t="s">
        <v>33246</v>
      </c>
      <c r="E1236" s="1" t="s">
        <v>33248</v>
      </c>
      <c r="F1236" s="51"/>
      <c r="G1236" s="52"/>
      <c r="H1236" s="52"/>
      <c r="I1236" s="52"/>
      <c r="J1236" s="52"/>
      <c r="K1236" s="52"/>
      <c r="L1236" s="52"/>
      <c r="M1236" s="52"/>
      <c r="N1236" s="52"/>
      <c r="O1236" s="52"/>
    </row>
    <row r="1237" ht="13.5" customHeight="1">
      <c r="A1237" s="1" t="s">
        <v>33200</v>
      </c>
      <c r="B1237" s="1" t="s">
        <v>45</v>
      </c>
      <c r="C1237" s="1" t="s">
        <v>10</v>
      </c>
      <c r="D1237" s="1" t="s">
        <v>33250</v>
      </c>
      <c r="E1237" s="1" t="s">
        <v>33252</v>
      </c>
      <c r="F1237" s="51"/>
      <c r="G1237" s="52"/>
      <c r="H1237" s="52"/>
      <c r="I1237" s="52"/>
      <c r="J1237" s="52"/>
      <c r="K1237" s="52"/>
      <c r="L1237" s="52"/>
      <c r="M1237" s="52"/>
      <c r="N1237" s="52"/>
      <c r="O1237" s="52"/>
    </row>
    <row r="1238" ht="13.5" customHeight="1">
      <c r="A1238" s="1" t="s">
        <v>33200</v>
      </c>
      <c r="B1238" s="1" t="s">
        <v>52</v>
      </c>
      <c r="C1238" s="1" t="s">
        <v>10</v>
      </c>
      <c r="D1238" s="1" t="s">
        <v>33254</v>
      </c>
      <c r="E1238" s="1" t="s">
        <v>33256</v>
      </c>
      <c r="F1238" s="51"/>
      <c r="G1238" s="52"/>
      <c r="H1238" s="52"/>
      <c r="I1238" s="52"/>
      <c r="J1238" s="52"/>
      <c r="K1238" s="52"/>
      <c r="L1238" s="52"/>
      <c r="M1238" s="52"/>
      <c r="N1238" s="52"/>
      <c r="O1238" s="52"/>
    </row>
    <row r="1239" ht="13.5" customHeight="1">
      <c r="A1239" s="1" t="s">
        <v>33200</v>
      </c>
      <c r="B1239" s="1" t="s">
        <v>57</v>
      </c>
      <c r="C1239" s="1" t="s">
        <v>10</v>
      </c>
      <c r="D1239" s="1" t="s">
        <v>33258</v>
      </c>
      <c r="E1239" s="1" t="s">
        <v>33259</v>
      </c>
      <c r="F1239" s="51"/>
      <c r="G1239" s="52"/>
      <c r="H1239" s="52"/>
      <c r="I1239" s="52"/>
      <c r="J1239" s="52"/>
      <c r="K1239" s="52"/>
      <c r="L1239" s="52"/>
      <c r="M1239" s="52"/>
      <c r="N1239" s="52"/>
      <c r="O1239" s="52"/>
    </row>
    <row r="1240" ht="13.5" customHeight="1">
      <c r="A1240" s="1" t="s">
        <v>33200</v>
      </c>
      <c r="B1240" s="1" t="s">
        <v>60</v>
      </c>
      <c r="C1240" s="1" t="s">
        <v>10</v>
      </c>
      <c r="D1240" s="1" t="s">
        <v>33264</v>
      </c>
      <c r="E1240" s="1" t="s">
        <v>33265</v>
      </c>
      <c r="F1240" s="51"/>
      <c r="G1240" s="52"/>
      <c r="H1240" s="52"/>
      <c r="I1240" s="52"/>
      <c r="J1240" s="52"/>
      <c r="K1240" s="52"/>
      <c r="L1240" s="52"/>
      <c r="M1240" s="52"/>
      <c r="N1240" s="52"/>
      <c r="O1240" s="52"/>
    </row>
    <row r="1241" ht="13.5" customHeight="1">
      <c r="A1241" s="1" t="s">
        <v>33200</v>
      </c>
      <c r="B1241" s="1" t="s">
        <v>65</v>
      </c>
      <c r="C1241" s="1" t="s">
        <v>10</v>
      </c>
      <c r="D1241" s="1" t="s">
        <v>33268</v>
      </c>
      <c r="E1241" s="1" t="s">
        <v>33269</v>
      </c>
      <c r="F1241" s="51"/>
      <c r="G1241" s="52"/>
      <c r="H1241" s="52"/>
      <c r="I1241" s="52"/>
      <c r="J1241" s="52"/>
      <c r="K1241" s="52"/>
      <c r="L1241" s="52"/>
      <c r="M1241" s="52"/>
      <c r="N1241" s="52"/>
      <c r="O1241" s="52"/>
    </row>
    <row r="1242" ht="13.5" customHeight="1">
      <c r="A1242" s="1" t="s">
        <v>33200</v>
      </c>
      <c r="B1242" s="1" t="s">
        <v>70</v>
      </c>
      <c r="C1242" s="1" t="s">
        <v>10</v>
      </c>
      <c r="D1242" s="1" t="s">
        <v>33274</v>
      </c>
      <c r="E1242" s="1" t="s">
        <v>33275</v>
      </c>
      <c r="F1242" s="51"/>
      <c r="G1242" s="52"/>
      <c r="H1242" s="52"/>
      <c r="I1242" s="52"/>
      <c r="J1242" s="52"/>
      <c r="K1242" s="52"/>
      <c r="L1242" s="52"/>
      <c r="M1242" s="52"/>
      <c r="N1242" s="52"/>
      <c r="O1242" s="52"/>
    </row>
    <row r="1243" ht="13.5" customHeight="1">
      <c r="A1243" s="1" t="s">
        <v>33200</v>
      </c>
      <c r="B1243" s="1" t="s">
        <v>74</v>
      </c>
      <c r="C1243" s="1" t="s">
        <v>10</v>
      </c>
      <c r="D1243" s="1" t="s">
        <v>33280</v>
      </c>
      <c r="E1243" s="1" t="s">
        <v>33281</v>
      </c>
      <c r="F1243" s="51"/>
      <c r="G1243" s="52"/>
      <c r="H1243" s="52"/>
      <c r="I1243" s="52"/>
      <c r="J1243" s="52"/>
      <c r="K1243" s="52"/>
      <c r="L1243" s="52"/>
      <c r="M1243" s="52"/>
      <c r="N1243" s="52"/>
      <c r="O1243" s="52"/>
    </row>
    <row r="1244" ht="13.5" customHeight="1">
      <c r="A1244" s="1" t="s">
        <v>33200</v>
      </c>
      <c r="B1244" s="1" t="s">
        <v>78</v>
      </c>
      <c r="C1244" s="1" t="s">
        <v>10</v>
      </c>
      <c r="D1244" s="1" t="s">
        <v>33284</v>
      </c>
      <c r="E1244" s="1" t="s">
        <v>33286</v>
      </c>
      <c r="F1244" s="51"/>
      <c r="G1244" s="52"/>
      <c r="H1244" s="52"/>
      <c r="I1244" s="52"/>
      <c r="J1244" s="52"/>
      <c r="K1244" s="52"/>
      <c r="L1244" s="52"/>
      <c r="M1244" s="52"/>
      <c r="N1244" s="52"/>
      <c r="O1244" s="52"/>
    </row>
    <row r="1245" ht="13.5" customHeight="1">
      <c r="A1245" s="1" t="s">
        <v>33200</v>
      </c>
      <c r="B1245" s="1" t="s">
        <v>83</v>
      </c>
      <c r="C1245" s="1" t="s">
        <v>10</v>
      </c>
      <c r="D1245" s="1" t="s">
        <v>33290</v>
      </c>
      <c r="E1245" s="1" t="s">
        <v>33291</v>
      </c>
      <c r="F1245" s="51"/>
      <c r="G1245" s="52"/>
      <c r="H1245" s="52"/>
      <c r="I1245" s="52"/>
      <c r="J1245" s="52"/>
      <c r="K1245" s="52"/>
      <c r="L1245" s="52"/>
      <c r="M1245" s="52"/>
      <c r="N1245" s="52"/>
      <c r="O1245" s="52"/>
    </row>
    <row r="1246" ht="13.5" customHeight="1">
      <c r="A1246" s="1" t="s">
        <v>33200</v>
      </c>
      <c r="B1246" s="1" t="s">
        <v>86</v>
      </c>
      <c r="C1246" s="1" t="s">
        <v>10</v>
      </c>
      <c r="D1246" s="1" t="s">
        <v>33294</v>
      </c>
      <c r="E1246" s="1" t="s">
        <v>33295</v>
      </c>
      <c r="F1246" s="51"/>
      <c r="G1246" s="52"/>
      <c r="H1246" s="52"/>
      <c r="I1246" s="52"/>
      <c r="J1246" s="52"/>
      <c r="K1246" s="52"/>
      <c r="L1246" s="52"/>
      <c r="M1246" s="52"/>
      <c r="N1246" s="52"/>
      <c r="O1246" s="52"/>
    </row>
    <row r="1247" ht="13.5" customHeight="1">
      <c r="A1247" s="1" t="s">
        <v>33200</v>
      </c>
      <c r="B1247" s="1" t="s">
        <v>91</v>
      </c>
      <c r="C1247" s="1" t="s">
        <v>10</v>
      </c>
      <c r="D1247" s="1" t="s">
        <v>33300</v>
      </c>
      <c r="E1247" s="1" t="s">
        <v>33301</v>
      </c>
      <c r="F1247" s="51"/>
      <c r="G1247" s="52"/>
      <c r="H1247" s="52"/>
      <c r="I1247" s="52"/>
      <c r="J1247" s="52"/>
      <c r="K1247" s="52"/>
      <c r="L1247" s="52"/>
      <c r="M1247" s="52"/>
      <c r="N1247" s="52"/>
      <c r="O1247" s="52"/>
    </row>
    <row r="1248" ht="13.5" customHeight="1">
      <c r="A1248" s="1" t="s">
        <v>33200</v>
      </c>
      <c r="B1248" s="1" t="s">
        <v>94</v>
      </c>
      <c r="C1248" s="1" t="s">
        <v>10</v>
      </c>
      <c r="D1248" s="1" t="s">
        <v>33304</v>
      </c>
      <c r="E1248" s="1" t="s">
        <v>33305</v>
      </c>
      <c r="F1248" s="51"/>
      <c r="G1248" s="52"/>
      <c r="H1248" s="52"/>
      <c r="I1248" s="52"/>
      <c r="J1248" s="52"/>
      <c r="K1248" s="52"/>
      <c r="L1248" s="52"/>
      <c r="M1248" s="52"/>
      <c r="N1248" s="52"/>
      <c r="O1248" s="52"/>
    </row>
    <row r="1249" ht="13.5" customHeight="1">
      <c r="A1249" s="1" t="s">
        <v>33200</v>
      </c>
      <c r="B1249" s="1" t="s">
        <v>186</v>
      </c>
      <c r="C1249" s="1" t="s">
        <v>10</v>
      </c>
      <c r="D1249" s="1" t="s">
        <v>33307</v>
      </c>
      <c r="E1249" s="1" t="s">
        <v>33308</v>
      </c>
      <c r="F1249" s="51"/>
      <c r="G1249" s="52"/>
      <c r="H1249" s="52"/>
      <c r="I1249" s="52"/>
      <c r="J1249" s="52"/>
      <c r="K1249" s="52"/>
      <c r="L1249" s="52"/>
      <c r="M1249" s="52"/>
      <c r="N1249" s="52"/>
      <c r="O1249" s="52"/>
    </row>
    <row r="1250" ht="13.5" customHeight="1">
      <c r="A1250" s="1" t="s">
        <v>33200</v>
      </c>
      <c r="B1250" s="1" t="s">
        <v>189</v>
      </c>
      <c r="C1250" s="1" t="s">
        <v>10</v>
      </c>
      <c r="D1250" s="1" t="s">
        <v>33310</v>
      </c>
      <c r="E1250" s="1" t="s">
        <v>33311</v>
      </c>
      <c r="F1250" s="51"/>
      <c r="G1250" s="52"/>
      <c r="H1250" s="52"/>
      <c r="I1250" s="52"/>
      <c r="J1250" s="52"/>
      <c r="K1250" s="52"/>
      <c r="L1250" s="52"/>
      <c r="M1250" s="52"/>
      <c r="N1250" s="52"/>
      <c r="O1250" s="52"/>
    </row>
    <row r="1251" ht="13.5" customHeight="1">
      <c r="A1251" s="1" t="s">
        <v>33200</v>
      </c>
      <c r="B1251" s="1" t="s">
        <v>99</v>
      </c>
      <c r="C1251" s="1" t="s">
        <v>817</v>
      </c>
      <c r="D1251" s="50"/>
      <c r="E1251" s="50"/>
      <c r="F1251" s="51"/>
      <c r="G1251" s="52"/>
      <c r="H1251" s="52"/>
      <c r="I1251" s="52"/>
      <c r="J1251" s="52"/>
      <c r="K1251" s="52"/>
      <c r="L1251" s="52"/>
      <c r="M1251" s="52"/>
      <c r="N1251" s="52"/>
      <c r="O1251" s="52"/>
    </row>
    <row r="1252" ht="13.5" customHeight="1">
      <c r="A1252" s="1" t="s">
        <v>33316</v>
      </c>
      <c r="B1252" s="2" t="s">
        <v>1</v>
      </c>
      <c r="C1252" s="1" t="s">
        <v>26504</v>
      </c>
      <c r="D1252" s="50"/>
      <c r="E1252" s="50"/>
      <c r="F1252" s="51"/>
      <c r="G1252" s="52"/>
      <c r="H1252" s="52"/>
      <c r="I1252" s="52"/>
      <c r="J1252" s="52"/>
      <c r="K1252" s="52"/>
      <c r="L1252" s="52"/>
      <c r="M1252" s="52"/>
      <c r="N1252" s="52"/>
      <c r="O1252" s="52"/>
    </row>
    <row r="1253" ht="13.5" customHeight="1">
      <c r="A1253" s="1" t="s">
        <v>33316</v>
      </c>
      <c r="B1253" s="1" t="s">
        <v>5</v>
      </c>
      <c r="C1253" s="1" t="s">
        <v>2657</v>
      </c>
      <c r="D1253" s="1" t="s">
        <v>33323</v>
      </c>
      <c r="E1253" s="1" t="s">
        <v>33324</v>
      </c>
      <c r="F1253" s="51"/>
      <c r="G1253" s="52"/>
      <c r="H1253" s="52"/>
      <c r="I1253" s="52"/>
      <c r="J1253" s="52"/>
      <c r="K1253" s="52"/>
      <c r="L1253" s="52"/>
      <c r="M1253" s="52"/>
      <c r="N1253" s="52"/>
      <c r="O1253" s="52"/>
    </row>
    <row r="1254" ht="13.5" customHeight="1">
      <c r="A1254" s="1" t="s">
        <v>33316</v>
      </c>
      <c r="B1254" s="1" t="s">
        <v>9</v>
      </c>
      <c r="C1254" s="1" t="s">
        <v>10</v>
      </c>
      <c r="D1254" s="1" t="s">
        <v>33329</v>
      </c>
      <c r="E1254" s="1" t="s">
        <v>33330</v>
      </c>
      <c r="F1254" s="51"/>
      <c r="G1254" s="52"/>
      <c r="H1254" s="52"/>
      <c r="I1254" s="52"/>
      <c r="J1254" s="52"/>
      <c r="K1254" s="52"/>
      <c r="L1254" s="52"/>
      <c r="M1254" s="52"/>
      <c r="N1254" s="52"/>
      <c r="O1254" s="52"/>
    </row>
    <row r="1255" ht="13.5" customHeight="1">
      <c r="A1255" s="1" t="s">
        <v>33316</v>
      </c>
      <c r="B1255" s="1" t="s">
        <v>13</v>
      </c>
      <c r="C1255" s="1" t="s">
        <v>10</v>
      </c>
      <c r="D1255" s="1" t="s">
        <v>33335</v>
      </c>
      <c r="E1255" s="1" t="s">
        <v>33336</v>
      </c>
      <c r="F1255" s="51"/>
      <c r="G1255" s="52"/>
      <c r="H1255" s="52"/>
      <c r="I1255" s="52"/>
      <c r="J1255" s="52"/>
      <c r="K1255" s="52"/>
      <c r="L1255" s="52"/>
      <c r="M1255" s="52"/>
      <c r="N1255" s="52"/>
      <c r="O1255" s="52"/>
    </row>
    <row r="1256" ht="13.5" customHeight="1">
      <c r="A1256" s="1" t="s">
        <v>33316</v>
      </c>
      <c r="B1256" s="1" t="s">
        <v>16</v>
      </c>
      <c r="C1256" s="1" t="s">
        <v>10</v>
      </c>
      <c r="D1256" s="1" t="s">
        <v>33341</v>
      </c>
      <c r="E1256" s="1" t="s">
        <v>33342</v>
      </c>
      <c r="F1256" s="51"/>
      <c r="G1256" s="52"/>
      <c r="H1256" s="52"/>
      <c r="I1256" s="52"/>
      <c r="J1256" s="52"/>
      <c r="K1256" s="52"/>
      <c r="L1256" s="52"/>
      <c r="M1256" s="52"/>
      <c r="N1256" s="52"/>
      <c r="O1256" s="52"/>
    </row>
    <row r="1257" ht="13.5" customHeight="1">
      <c r="A1257" s="1" t="s">
        <v>33316</v>
      </c>
      <c r="B1257" s="1" t="s">
        <v>21</v>
      </c>
      <c r="C1257" s="1" t="s">
        <v>10</v>
      </c>
      <c r="D1257" s="1" t="s">
        <v>33347</v>
      </c>
      <c r="E1257" s="1" t="s">
        <v>33348</v>
      </c>
      <c r="F1257" s="51"/>
      <c r="G1257" s="52"/>
      <c r="H1257" s="52"/>
      <c r="I1257" s="52"/>
      <c r="J1257" s="52"/>
      <c r="K1257" s="52"/>
      <c r="L1257" s="52"/>
      <c r="M1257" s="52"/>
      <c r="N1257" s="52"/>
      <c r="O1257" s="52"/>
    </row>
    <row r="1258" ht="13.5" customHeight="1">
      <c r="A1258" s="1" t="s">
        <v>33316</v>
      </c>
      <c r="B1258" s="1" t="s">
        <v>27</v>
      </c>
      <c r="C1258" s="1" t="s">
        <v>10</v>
      </c>
      <c r="D1258" s="1" t="s">
        <v>33354</v>
      </c>
      <c r="E1258" s="1" t="s">
        <v>33356</v>
      </c>
      <c r="F1258" s="51"/>
      <c r="G1258" s="52"/>
      <c r="H1258" s="52"/>
      <c r="I1258" s="52"/>
      <c r="J1258" s="52"/>
      <c r="K1258" s="52"/>
      <c r="L1258" s="52"/>
      <c r="M1258" s="52"/>
      <c r="N1258" s="52"/>
      <c r="O1258" s="52"/>
    </row>
    <row r="1259" ht="13.5" customHeight="1">
      <c r="A1259" s="1" t="s">
        <v>33316</v>
      </c>
      <c r="B1259" s="1" t="s">
        <v>31</v>
      </c>
      <c r="C1259" s="1" t="s">
        <v>10</v>
      </c>
      <c r="D1259" s="1" t="s">
        <v>33361</v>
      </c>
      <c r="E1259" s="1" t="s">
        <v>33362</v>
      </c>
      <c r="F1259" s="51"/>
      <c r="G1259" s="52"/>
      <c r="H1259" s="52"/>
      <c r="I1259" s="52"/>
      <c r="J1259" s="52"/>
      <c r="K1259" s="52"/>
      <c r="L1259" s="52"/>
      <c r="M1259" s="52"/>
      <c r="N1259" s="52"/>
      <c r="O1259" s="52"/>
    </row>
    <row r="1260" ht="13.5" customHeight="1">
      <c r="A1260" s="1" t="s">
        <v>33316</v>
      </c>
      <c r="B1260" s="1" t="s">
        <v>34</v>
      </c>
      <c r="C1260" s="1" t="s">
        <v>10</v>
      </c>
      <c r="D1260" s="1" t="s">
        <v>33367</v>
      </c>
      <c r="E1260" s="1" t="s">
        <v>33368</v>
      </c>
      <c r="F1260" s="51"/>
      <c r="G1260" s="52"/>
      <c r="H1260" s="52"/>
      <c r="I1260" s="52"/>
      <c r="J1260" s="52"/>
      <c r="K1260" s="52"/>
      <c r="L1260" s="52"/>
      <c r="M1260" s="52"/>
      <c r="N1260" s="52"/>
      <c r="O1260" s="52"/>
    </row>
    <row r="1261" ht="13.5" customHeight="1">
      <c r="A1261" s="1" t="s">
        <v>33316</v>
      </c>
      <c r="B1261" s="1" t="s">
        <v>40</v>
      </c>
      <c r="C1261" s="1" t="s">
        <v>10</v>
      </c>
      <c r="D1261" s="1" t="s">
        <v>33375</v>
      </c>
      <c r="E1261" s="1" t="s">
        <v>33376</v>
      </c>
      <c r="F1261" s="51"/>
      <c r="G1261" s="52"/>
      <c r="H1261" s="52"/>
      <c r="I1261" s="52"/>
      <c r="J1261" s="52"/>
      <c r="K1261" s="52"/>
      <c r="L1261" s="52"/>
      <c r="M1261" s="52"/>
      <c r="N1261" s="52"/>
      <c r="O1261" s="52"/>
    </row>
    <row r="1262" ht="13.5" customHeight="1">
      <c r="A1262" s="1" t="s">
        <v>33316</v>
      </c>
      <c r="B1262" s="1" t="s">
        <v>45</v>
      </c>
      <c r="C1262" s="1" t="s">
        <v>10</v>
      </c>
      <c r="D1262" s="1" t="s">
        <v>33381</v>
      </c>
      <c r="E1262" s="1" t="s">
        <v>33382</v>
      </c>
      <c r="F1262" s="51"/>
      <c r="G1262" s="52"/>
      <c r="H1262" s="52"/>
      <c r="I1262" s="52"/>
      <c r="J1262" s="52"/>
      <c r="K1262" s="52"/>
      <c r="L1262" s="52"/>
      <c r="M1262" s="52"/>
      <c r="N1262" s="52"/>
      <c r="O1262" s="52"/>
    </row>
    <row r="1263" ht="13.5" customHeight="1">
      <c r="A1263" s="1" t="s">
        <v>33316</v>
      </c>
      <c r="B1263" s="1" t="s">
        <v>52</v>
      </c>
      <c r="C1263" s="1" t="s">
        <v>10</v>
      </c>
      <c r="D1263" s="1" t="s">
        <v>33389</v>
      </c>
      <c r="E1263" s="1" t="s">
        <v>33390</v>
      </c>
      <c r="F1263" s="51"/>
      <c r="G1263" s="52"/>
      <c r="H1263" s="52"/>
      <c r="I1263" s="52"/>
      <c r="J1263" s="52"/>
      <c r="K1263" s="52"/>
      <c r="L1263" s="52"/>
      <c r="M1263" s="52"/>
      <c r="N1263" s="52"/>
      <c r="O1263" s="52"/>
    </row>
    <row r="1264" ht="13.5" customHeight="1">
      <c r="A1264" s="1" t="s">
        <v>33316</v>
      </c>
      <c r="B1264" s="1" t="s">
        <v>57</v>
      </c>
      <c r="C1264" s="1" t="s">
        <v>10</v>
      </c>
      <c r="D1264" s="1" t="s">
        <v>33397</v>
      </c>
      <c r="E1264" s="1" t="s">
        <v>33398</v>
      </c>
      <c r="F1264" s="51"/>
      <c r="G1264" s="52"/>
      <c r="H1264" s="52"/>
      <c r="I1264" s="52"/>
      <c r="J1264" s="52"/>
      <c r="K1264" s="52"/>
      <c r="L1264" s="52"/>
      <c r="M1264" s="52"/>
      <c r="N1264" s="52"/>
      <c r="O1264" s="52"/>
    </row>
    <row r="1265" ht="13.5" customHeight="1">
      <c r="A1265" s="1" t="s">
        <v>33316</v>
      </c>
      <c r="B1265" s="1" t="s">
        <v>60</v>
      </c>
      <c r="C1265" s="1" t="s">
        <v>10</v>
      </c>
      <c r="D1265" s="1" t="s">
        <v>33403</v>
      </c>
      <c r="E1265" s="1" t="s">
        <v>33404</v>
      </c>
      <c r="F1265" s="51"/>
      <c r="G1265" s="52"/>
      <c r="H1265" s="52"/>
      <c r="I1265" s="52"/>
      <c r="J1265" s="52"/>
      <c r="K1265" s="52"/>
      <c r="L1265" s="52"/>
      <c r="M1265" s="52"/>
      <c r="N1265" s="52"/>
      <c r="O1265" s="52"/>
    </row>
    <row r="1266" ht="13.5" customHeight="1">
      <c r="A1266" s="1" t="s">
        <v>33316</v>
      </c>
      <c r="B1266" s="1" t="s">
        <v>65</v>
      </c>
      <c r="C1266" s="1" t="s">
        <v>10</v>
      </c>
      <c r="D1266" s="1" t="s">
        <v>33408</v>
      </c>
      <c r="E1266" s="1" t="s">
        <v>33410</v>
      </c>
      <c r="F1266" s="51"/>
      <c r="G1266" s="52"/>
      <c r="H1266" s="52"/>
      <c r="I1266" s="52"/>
      <c r="J1266" s="52"/>
      <c r="K1266" s="52"/>
      <c r="L1266" s="52"/>
      <c r="M1266" s="52"/>
      <c r="N1266" s="52"/>
      <c r="O1266" s="52"/>
    </row>
    <row r="1267" ht="13.5" customHeight="1">
      <c r="A1267" s="1" t="s">
        <v>33316</v>
      </c>
      <c r="B1267" s="1" t="s">
        <v>70</v>
      </c>
      <c r="C1267" s="1" t="s">
        <v>10</v>
      </c>
      <c r="D1267" s="1" t="s">
        <v>33415</v>
      </c>
      <c r="E1267" s="1" t="s">
        <v>33416</v>
      </c>
      <c r="F1267" s="51"/>
      <c r="G1267" s="52"/>
      <c r="H1267" s="52"/>
      <c r="I1267" s="52"/>
      <c r="J1267" s="52"/>
      <c r="K1267" s="52"/>
      <c r="L1267" s="52"/>
      <c r="M1267" s="52"/>
      <c r="N1267" s="52"/>
      <c r="O1267" s="52"/>
    </row>
    <row r="1268" ht="13.5" customHeight="1">
      <c r="A1268" s="1" t="s">
        <v>33316</v>
      </c>
      <c r="B1268" s="1" t="s">
        <v>74</v>
      </c>
      <c r="C1268" s="1" t="s">
        <v>10</v>
      </c>
      <c r="D1268" s="1" t="s">
        <v>33421</v>
      </c>
      <c r="E1268" s="1" t="s">
        <v>33423</v>
      </c>
      <c r="F1268" s="51"/>
      <c r="G1268" s="52"/>
      <c r="H1268" s="52"/>
      <c r="I1268" s="52"/>
      <c r="J1268" s="52"/>
      <c r="K1268" s="52"/>
      <c r="L1268" s="52"/>
      <c r="M1268" s="52"/>
      <c r="N1268" s="52"/>
      <c r="O1268" s="52"/>
    </row>
    <row r="1269" ht="13.5" customHeight="1">
      <c r="A1269" s="1" t="s">
        <v>33316</v>
      </c>
      <c r="B1269" s="1" t="s">
        <v>78</v>
      </c>
      <c r="C1269" s="1" t="s">
        <v>10</v>
      </c>
      <c r="D1269" s="1" t="s">
        <v>33429</v>
      </c>
      <c r="E1269" s="1" t="s">
        <v>33430</v>
      </c>
      <c r="F1269" s="51"/>
      <c r="G1269" s="52"/>
      <c r="H1269" s="52"/>
      <c r="I1269" s="52"/>
      <c r="J1269" s="52"/>
      <c r="K1269" s="52"/>
      <c r="L1269" s="52"/>
      <c r="M1269" s="52"/>
      <c r="N1269" s="52"/>
      <c r="O1269" s="52"/>
    </row>
    <row r="1270" ht="13.5" customHeight="1">
      <c r="A1270" s="1" t="s">
        <v>33316</v>
      </c>
      <c r="B1270" s="1" t="s">
        <v>83</v>
      </c>
      <c r="C1270" s="1" t="s">
        <v>10</v>
      </c>
      <c r="D1270" s="1" t="s">
        <v>33435</v>
      </c>
      <c r="E1270" s="1" t="s">
        <v>33436</v>
      </c>
      <c r="F1270" s="51"/>
      <c r="G1270" s="52"/>
      <c r="H1270" s="52"/>
      <c r="I1270" s="52"/>
      <c r="J1270" s="52"/>
      <c r="K1270" s="52"/>
      <c r="L1270" s="52"/>
      <c r="M1270" s="52"/>
      <c r="N1270" s="52"/>
      <c r="O1270" s="52"/>
    </row>
    <row r="1271" ht="13.5" customHeight="1">
      <c r="A1271" s="1" t="s">
        <v>33316</v>
      </c>
      <c r="B1271" s="1" t="s">
        <v>86</v>
      </c>
      <c r="C1271" s="1" t="s">
        <v>10</v>
      </c>
      <c r="D1271" s="1" t="s">
        <v>33442</v>
      </c>
      <c r="E1271" s="1" t="s">
        <v>33443</v>
      </c>
      <c r="F1271" s="51"/>
      <c r="G1271" s="52"/>
      <c r="H1271" s="52"/>
      <c r="I1271" s="52"/>
      <c r="J1271" s="52"/>
      <c r="K1271" s="52"/>
      <c r="L1271" s="52"/>
      <c r="M1271" s="52"/>
      <c r="N1271" s="52"/>
      <c r="O1271" s="52"/>
    </row>
    <row r="1272" ht="13.5" customHeight="1">
      <c r="A1272" s="1" t="s">
        <v>33316</v>
      </c>
      <c r="B1272" s="1" t="s">
        <v>91</v>
      </c>
      <c r="C1272" s="1" t="s">
        <v>10</v>
      </c>
      <c r="D1272" s="1" t="s">
        <v>33446</v>
      </c>
      <c r="E1272" s="1" t="s">
        <v>33448</v>
      </c>
      <c r="F1272" s="51"/>
      <c r="G1272" s="52"/>
      <c r="H1272" s="52"/>
      <c r="I1272" s="52"/>
      <c r="J1272" s="52"/>
      <c r="K1272" s="52"/>
      <c r="L1272" s="52"/>
      <c r="M1272" s="52"/>
      <c r="N1272" s="52"/>
      <c r="O1272" s="52"/>
    </row>
    <row r="1273" ht="13.5" customHeight="1">
      <c r="A1273" s="1" t="s">
        <v>33316</v>
      </c>
      <c r="B1273" s="1" t="s">
        <v>94</v>
      </c>
      <c r="C1273" s="1" t="s">
        <v>10</v>
      </c>
      <c r="D1273" s="1" t="s">
        <v>33452</v>
      </c>
      <c r="E1273" s="1" t="s">
        <v>33456</v>
      </c>
      <c r="F1273" s="51"/>
      <c r="G1273" s="52"/>
      <c r="H1273" s="52"/>
      <c r="I1273" s="52"/>
      <c r="J1273" s="52"/>
      <c r="K1273" s="52"/>
      <c r="L1273" s="52"/>
      <c r="M1273" s="52"/>
      <c r="N1273" s="52"/>
      <c r="O1273" s="52"/>
    </row>
    <row r="1274" ht="13.5" customHeight="1">
      <c r="A1274" s="1" t="s">
        <v>33316</v>
      </c>
      <c r="B1274" s="1" t="s">
        <v>186</v>
      </c>
      <c r="C1274" s="1" t="s">
        <v>10</v>
      </c>
      <c r="D1274" s="1" t="s">
        <v>33460</v>
      </c>
      <c r="E1274" s="1" t="s">
        <v>33462</v>
      </c>
      <c r="F1274" s="51"/>
      <c r="G1274" s="52"/>
      <c r="H1274" s="52"/>
      <c r="I1274" s="52"/>
      <c r="J1274" s="52"/>
      <c r="K1274" s="52"/>
      <c r="L1274" s="52"/>
      <c r="M1274" s="52"/>
      <c r="N1274" s="52"/>
      <c r="O1274" s="52"/>
    </row>
    <row r="1275" ht="13.5" customHeight="1">
      <c r="A1275" s="1" t="s">
        <v>33316</v>
      </c>
      <c r="B1275" s="1" t="s">
        <v>189</v>
      </c>
      <c r="C1275" s="1" t="s">
        <v>10</v>
      </c>
      <c r="D1275" s="1" t="s">
        <v>33466</v>
      </c>
      <c r="E1275" s="1" t="s">
        <v>33468</v>
      </c>
      <c r="F1275" s="51"/>
      <c r="G1275" s="52"/>
      <c r="H1275" s="52"/>
      <c r="I1275" s="52"/>
      <c r="J1275" s="52"/>
      <c r="K1275" s="52"/>
      <c r="L1275" s="52"/>
      <c r="M1275" s="52"/>
      <c r="N1275" s="52"/>
      <c r="O1275" s="52"/>
    </row>
    <row r="1276" ht="13.5" customHeight="1">
      <c r="A1276" s="1" t="s">
        <v>33316</v>
      </c>
      <c r="B1276" s="1" t="s">
        <v>99</v>
      </c>
      <c r="C1276" s="1" t="s">
        <v>817</v>
      </c>
      <c r="D1276" s="50"/>
      <c r="E1276" s="50"/>
      <c r="F1276" s="51"/>
      <c r="G1276" s="52"/>
      <c r="H1276" s="52"/>
      <c r="I1276" s="52"/>
      <c r="J1276" s="52"/>
      <c r="K1276" s="52"/>
      <c r="L1276" s="52"/>
      <c r="M1276" s="52"/>
      <c r="N1276" s="52"/>
      <c r="O1276" s="52"/>
    </row>
    <row r="1277" ht="13.5" customHeight="1">
      <c r="A1277" s="1" t="s">
        <v>33478</v>
      </c>
      <c r="B1277" s="2" t="s">
        <v>1</v>
      </c>
      <c r="C1277" s="1" t="s">
        <v>26504</v>
      </c>
      <c r="D1277" s="50"/>
      <c r="E1277" s="50"/>
      <c r="F1277" s="51"/>
      <c r="G1277" s="52"/>
      <c r="H1277" s="52"/>
      <c r="I1277" s="52"/>
      <c r="J1277" s="52"/>
      <c r="K1277" s="52"/>
      <c r="L1277" s="52"/>
      <c r="M1277" s="52"/>
      <c r="N1277" s="52"/>
      <c r="O1277" s="52"/>
    </row>
    <row r="1278" ht="13.5" customHeight="1">
      <c r="A1278" s="1" t="s">
        <v>33478</v>
      </c>
      <c r="B1278" s="1" t="s">
        <v>5</v>
      </c>
      <c r="C1278" s="1" t="s">
        <v>303</v>
      </c>
      <c r="D1278" s="1" t="s">
        <v>33482</v>
      </c>
      <c r="E1278" s="1" t="s">
        <v>33484</v>
      </c>
      <c r="F1278" s="51"/>
      <c r="G1278" s="52"/>
      <c r="H1278" s="52"/>
      <c r="I1278" s="52"/>
      <c r="J1278" s="52"/>
      <c r="K1278" s="52"/>
      <c r="L1278" s="52"/>
      <c r="M1278" s="52"/>
      <c r="N1278" s="52"/>
      <c r="O1278" s="52"/>
    </row>
    <row r="1279" ht="13.5" customHeight="1">
      <c r="A1279" s="1" t="s">
        <v>33478</v>
      </c>
      <c r="B1279" s="1" t="s">
        <v>9</v>
      </c>
      <c r="C1279" s="1" t="s">
        <v>10</v>
      </c>
      <c r="D1279" s="1" t="s">
        <v>33487</v>
      </c>
      <c r="E1279" s="1" t="s">
        <v>33490</v>
      </c>
      <c r="F1279" s="51"/>
      <c r="G1279" s="52"/>
      <c r="H1279" s="52"/>
      <c r="I1279" s="52"/>
      <c r="J1279" s="52"/>
      <c r="K1279" s="52"/>
      <c r="L1279" s="52"/>
      <c r="M1279" s="52"/>
      <c r="N1279" s="52"/>
      <c r="O1279" s="52"/>
    </row>
    <row r="1280" ht="13.5" customHeight="1">
      <c r="A1280" s="1" t="s">
        <v>33478</v>
      </c>
      <c r="B1280" s="1" t="s">
        <v>13</v>
      </c>
      <c r="C1280" s="1" t="s">
        <v>10</v>
      </c>
      <c r="D1280" s="1" t="s">
        <v>33493</v>
      </c>
      <c r="E1280" s="1" t="s">
        <v>33495</v>
      </c>
      <c r="F1280" s="51"/>
      <c r="G1280" s="52"/>
      <c r="H1280" s="52"/>
      <c r="I1280" s="52"/>
      <c r="J1280" s="52"/>
      <c r="K1280" s="52"/>
      <c r="L1280" s="52"/>
      <c r="M1280" s="52"/>
      <c r="N1280" s="52"/>
      <c r="O1280" s="52"/>
    </row>
    <row r="1281" ht="13.5" customHeight="1">
      <c r="A1281" s="1" t="s">
        <v>33478</v>
      </c>
      <c r="B1281" s="1" t="s">
        <v>16</v>
      </c>
      <c r="C1281" s="1" t="s">
        <v>10</v>
      </c>
      <c r="D1281" s="1" t="s">
        <v>33499</v>
      </c>
      <c r="E1281" s="1" t="s">
        <v>33500</v>
      </c>
      <c r="F1281" s="51"/>
      <c r="G1281" s="52"/>
      <c r="H1281" s="52"/>
      <c r="I1281" s="52"/>
      <c r="J1281" s="52"/>
      <c r="K1281" s="52"/>
      <c r="L1281" s="52"/>
      <c r="M1281" s="52"/>
      <c r="N1281" s="52"/>
      <c r="O1281" s="52"/>
    </row>
    <row r="1282" ht="13.5" customHeight="1">
      <c r="A1282" s="1" t="s">
        <v>33478</v>
      </c>
      <c r="B1282" s="1" t="s">
        <v>21</v>
      </c>
      <c r="C1282" s="1" t="s">
        <v>10</v>
      </c>
      <c r="D1282" s="1" t="s">
        <v>33505</v>
      </c>
      <c r="E1282" s="1" t="s">
        <v>33506</v>
      </c>
      <c r="F1282" s="51"/>
      <c r="G1282" s="52"/>
      <c r="H1282" s="52"/>
      <c r="I1282" s="52"/>
      <c r="J1282" s="52"/>
      <c r="K1282" s="52"/>
      <c r="L1282" s="52"/>
      <c r="M1282" s="52"/>
      <c r="N1282" s="52"/>
      <c r="O1282" s="52"/>
    </row>
    <row r="1283" ht="13.5" customHeight="1">
      <c r="A1283" s="1" t="s">
        <v>33478</v>
      </c>
      <c r="B1283" s="1" t="s">
        <v>27</v>
      </c>
      <c r="C1283" s="1" t="s">
        <v>10</v>
      </c>
      <c r="D1283" s="1" t="s">
        <v>33509</v>
      </c>
      <c r="E1283" s="1" t="s">
        <v>33512</v>
      </c>
      <c r="F1283" s="51"/>
      <c r="G1283" s="52"/>
      <c r="H1283" s="52"/>
      <c r="I1283" s="52"/>
      <c r="J1283" s="52"/>
      <c r="K1283" s="52"/>
      <c r="L1283" s="52"/>
      <c r="M1283" s="52"/>
      <c r="N1283" s="52"/>
      <c r="O1283" s="52"/>
    </row>
    <row r="1284" ht="13.5" customHeight="1">
      <c r="A1284" s="1" t="s">
        <v>33478</v>
      </c>
      <c r="B1284" s="1" t="s">
        <v>31</v>
      </c>
      <c r="C1284" s="1" t="s">
        <v>10</v>
      </c>
      <c r="D1284" s="1" t="s">
        <v>33515</v>
      </c>
      <c r="E1284" s="1" t="s">
        <v>33517</v>
      </c>
      <c r="F1284" s="51"/>
      <c r="G1284" s="52"/>
      <c r="H1284" s="52"/>
      <c r="I1284" s="52"/>
      <c r="J1284" s="52"/>
      <c r="K1284" s="52"/>
      <c r="L1284" s="52"/>
      <c r="M1284" s="52"/>
      <c r="N1284" s="52"/>
      <c r="O1284" s="52"/>
    </row>
    <row r="1285" ht="13.5" customHeight="1">
      <c r="A1285" s="1" t="s">
        <v>33478</v>
      </c>
      <c r="B1285" s="1" t="s">
        <v>34</v>
      </c>
      <c r="C1285" s="1" t="s">
        <v>10</v>
      </c>
      <c r="D1285" s="1" t="s">
        <v>33519</v>
      </c>
      <c r="E1285" s="1" t="s">
        <v>33521</v>
      </c>
      <c r="F1285" s="51"/>
      <c r="G1285" s="52"/>
      <c r="H1285" s="52"/>
      <c r="I1285" s="52"/>
      <c r="J1285" s="52"/>
      <c r="K1285" s="52"/>
      <c r="L1285" s="52"/>
      <c r="M1285" s="52"/>
      <c r="N1285" s="52"/>
      <c r="O1285" s="52"/>
    </row>
    <row r="1286" ht="13.5" customHeight="1">
      <c r="A1286" s="1" t="s">
        <v>33478</v>
      </c>
      <c r="B1286" s="1" t="s">
        <v>40</v>
      </c>
      <c r="C1286" s="1" t="s">
        <v>10</v>
      </c>
      <c r="D1286" s="1" t="s">
        <v>33524</v>
      </c>
      <c r="E1286" s="1" t="s">
        <v>33525</v>
      </c>
      <c r="F1286" s="51"/>
      <c r="G1286" s="52"/>
      <c r="H1286" s="52"/>
      <c r="I1286" s="52"/>
      <c r="J1286" s="52"/>
      <c r="K1286" s="52"/>
      <c r="L1286" s="52"/>
      <c r="M1286" s="52"/>
      <c r="N1286" s="52"/>
      <c r="O1286" s="52"/>
    </row>
    <row r="1287" ht="13.5" customHeight="1">
      <c r="A1287" s="1" t="s">
        <v>33478</v>
      </c>
      <c r="B1287" s="1" t="s">
        <v>45</v>
      </c>
      <c r="C1287" s="1" t="s">
        <v>10</v>
      </c>
      <c r="D1287" s="1" t="s">
        <v>33530</v>
      </c>
      <c r="E1287" s="1" t="s">
        <v>33531</v>
      </c>
      <c r="F1287" s="51"/>
      <c r="G1287" s="52"/>
      <c r="H1287" s="52"/>
      <c r="I1287" s="52"/>
      <c r="J1287" s="52"/>
      <c r="K1287" s="52"/>
      <c r="L1287" s="52"/>
      <c r="M1287" s="52"/>
      <c r="N1287" s="52"/>
      <c r="O1287" s="52"/>
    </row>
    <row r="1288" ht="13.5" customHeight="1">
      <c r="A1288" s="1" t="s">
        <v>33478</v>
      </c>
      <c r="B1288" s="1" t="s">
        <v>52</v>
      </c>
      <c r="C1288" s="1" t="s">
        <v>10</v>
      </c>
      <c r="D1288" s="1" t="s">
        <v>33535</v>
      </c>
      <c r="E1288" s="1" t="s">
        <v>33537</v>
      </c>
      <c r="F1288" s="51"/>
      <c r="G1288" s="52"/>
      <c r="H1288" s="52"/>
      <c r="I1288" s="52"/>
      <c r="J1288" s="52"/>
      <c r="K1288" s="52"/>
      <c r="L1288" s="52"/>
      <c r="M1288" s="52"/>
      <c r="N1288" s="52"/>
      <c r="O1288" s="52"/>
    </row>
    <row r="1289" ht="13.5" customHeight="1">
      <c r="A1289" s="1" t="s">
        <v>33478</v>
      </c>
      <c r="B1289" s="1" t="s">
        <v>57</v>
      </c>
      <c r="C1289" s="1" t="s">
        <v>10</v>
      </c>
      <c r="D1289" s="1" t="s">
        <v>33540</v>
      </c>
      <c r="E1289" s="1" t="s">
        <v>33541</v>
      </c>
      <c r="F1289" s="51"/>
      <c r="G1289" s="52"/>
      <c r="H1289" s="52"/>
      <c r="I1289" s="52"/>
      <c r="J1289" s="52"/>
      <c r="K1289" s="52"/>
      <c r="L1289" s="52"/>
      <c r="M1289" s="52"/>
      <c r="N1289" s="52"/>
      <c r="O1289" s="52"/>
    </row>
    <row r="1290" ht="13.5" customHeight="1">
      <c r="A1290" s="1" t="s">
        <v>33478</v>
      </c>
      <c r="B1290" s="1" t="s">
        <v>60</v>
      </c>
      <c r="C1290" s="1" t="s">
        <v>10</v>
      </c>
      <c r="D1290" s="1" t="s">
        <v>33546</v>
      </c>
      <c r="E1290" s="1" t="s">
        <v>33547</v>
      </c>
      <c r="F1290" s="51"/>
      <c r="G1290" s="52"/>
      <c r="H1290" s="52"/>
      <c r="I1290" s="52"/>
      <c r="J1290" s="52"/>
      <c r="K1290" s="52"/>
      <c r="L1290" s="52"/>
      <c r="M1290" s="52"/>
      <c r="N1290" s="52"/>
      <c r="O1290" s="52"/>
    </row>
    <row r="1291" ht="13.5" customHeight="1">
      <c r="A1291" s="1" t="s">
        <v>33478</v>
      </c>
      <c r="B1291" s="1" t="s">
        <v>65</v>
      </c>
      <c r="C1291" s="1" t="s">
        <v>10</v>
      </c>
      <c r="D1291" s="1" t="s">
        <v>33552</v>
      </c>
      <c r="E1291" s="1" t="s">
        <v>33553</v>
      </c>
      <c r="F1291" s="51"/>
      <c r="G1291" s="52"/>
      <c r="H1291" s="52"/>
      <c r="I1291" s="52"/>
      <c r="J1291" s="52"/>
      <c r="K1291" s="52"/>
      <c r="L1291" s="52"/>
      <c r="M1291" s="52"/>
      <c r="N1291" s="52"/>
      <c r="O1291" s="52"/>
    </row>
    <row r="1292" ht="13.5" customHeight="1">
      <c r="A1292" s="1" t="s">
        <v>33478</v>
      </c>
      <c r="B1292" s="1" t="s">
        <v>70</v>
      </c>
      <c r="C1292" s="1" t="s">
        <v>10</v>
      </c>
      <c r="D1292" s="1" t="s">
        <v>33554</v>
      </c>
      <c r="E1292" s="1" t="s">
        <v>33556</v>
      </c>
      <c r="F1292" s="51"/>
      <c r="G1292" s="52"/>
      <c r="H1292" s="52"/>
      <c r="I1292" s="52"/>
      <c r="J1292" s="52"/>
      <c r="K1292" s="52"/>
      <c r="L1292" s="52"/>
      <c r="M1292" s="52"/>
      <c r="N1292" s="52"/>
      <c r="O1292" s="52"/>
    </row>
    <row r="1293" ht="13.5" customHeight="1">
      <c r="A1293" s="1" t="s">
        <v>33478</v>
      </c>
      <c r="B1293" s="1" t="s">
        <v>74</v>
      </c>
      <c r="C1293" s="1" t="s">
        <v>10</v>
      </c>
      <c r="D1293" s="1" t="s">
        <v>33559</v>
      </c>
      <c r="E1293" s="1" t="s">
        <v>33560</v>
      </c>
      <c r="F1293" s="51"/>
      <c r="G1293" s="52"/>
      <c r="H1293" s="52"/>
      <c r="I1293" s="52"/>
      <c r="J1293" s="52"/>
      <c r="K1293" s="52"/>
      <c r="L1293" s="52"/>
      <c r="M1293" s="52"/>
      <c r="N1293" s="52"/>
      <c r="O1293" s="52"/>
    </row>
    <row r="1294" ht="13.5" customHeight="1">
      <c r="A1294" s="1" t="s">
        <v>33478</v>
      </c>
      <c r="B1294" s="1" t="s">
        <v>78</v>
      </c>
      <c r="C1294" s="1" t="s">
        <v>10</v>
      </c>
      <c r="D1294" s="1" t="s">
        <v>33566</v>
      </c>
      <c r="E1294" s="1" t="s">
        <v>33567</v>
      </c>
      <c r="F1294" s="51"/>
      <c r="G1294" s="52"/>
      <c r="H1294" s="52"/>
      <c r="I1294" s="52"/>
      <c r="J1294" s="52"/>
      <c r="K1294" s="52"/>
      <c r="L1294" s="52"/>
      <c r="M1294" s="52"/>
      <c r="N1294" s="52"/>
      <c r="O1294" s="52"/>
    </row>
    <row r="1295" ht="13.5" customHeight="1">
      <c r="A1295" s="1" t="s">
        <v>33478</v>
      </c>
      <c r="B1295" s="1" t="s">
        <v>83</v>
      </c>
      <c r="C1295" s="1" t="s">
        <v>10</v>
      </c>
      <c r="D1295" s="1" t="s">
        <v>33570</v>
      </c>
      <c r="E1295" s="1" t="s">
        <v>33572</v>
      </c>
      <c r="F1295" s="51"/>
      <c r="G1295" s="52"/>
      <c r="H1295" s="52"/>
      <c r="I1295" s="52"/>
      <c r="J1295" s="52"/>
      <c r="K1295" s="52"/>
      <c r="L1295" s="52"/>
      <c r="M1295" s="52"/>
      <c r="N1295" s="52"/>
      <c r="O1295" s="52"/>
    </row>
    <row r="1296" ht="13.5" customHeight="1">
      <c r="A1296" s="1" t="s">
        <v>33478</v>
      </c>
      <c r="B1296" s="1" t="s">
        <v>86</v>
      </c>
      <c r="C1296" s="1" t="s">
        <v>10</v>
      </c>
      <c r="D1296" s="1" t="s">
        <v>33576</v>
      </c>
      <c r="E1296" s="1" t="s">
        <v>33577</v>
      </c>
      <c r="F1296" s="51"/>
      <c r="G1296" s="52"/>
      <c r="H1296" s="52"/>
      <c r="I1296" s="52"/>
      <c r="J1296" s="52"/>
      <c r="K1296" s="52"/>
      <c r="L1296" s="52"/>
      <c r="M1296" s="52"/>
      <c r="N1296" s="52"/>
      <c r="O1296" s="52"/>
    </row>
    <row r="1297" ht="13.5" customHeight="1">
      <c r="A1297" s="1" t="s">
        <v>33478</v>
      </c>
      <c r="B1297" s="1" t="s">
        <v>91</v>
      </c>
      <c r="C1297" s="1" t="s">
        <v>10</v>
      </c>
      <c r="D1297" s="1" t="s">
        <v>33582</v>
      </c>
      <c r="E1297" s="1" t="s">
        <v>33583</v>
      </c>
      <c r="F1297" s="51"/>
      <c r="G1297" s="52"/>
      <c r="H1297" s="52"/>
      <c r="I1297" s="52"/>
      <c r="J1297" s="52"/>
      <c r="K1297" s="52"/>
      <c r="L1297" s="52"/>
      <c r="M1297" s="52"/>
      <c r="N1297" s="52"/>
      <c r="O1297" s="52"/>
    </row>
    <row r="1298" ht="13.5" customHeight="1">
      <c r="A1298" s="1" t="s">
        <v>33478</v>
      </c>
      <c r="B1298" s="1" t="s">
        <v>94</v>
      </c>
      <c r="C1298" s="1" t="s">
        <v>10</v>
      </c>
      <c r="D1298" s="1" t="s">
        <v>33588</v>
      </c>
      <c r="E1298" s="1" t="s">
        <v>33589</v>
      </c>
      <c r="F1298" s="51"/>
      <c r="G1298" s="52"/>
      <c r="H1298" s="52"/>
      <c r="I1298" s="52"/>
      <c r="J1298" s="52"/>
      <c r="K1298" s="52"/>
      <c r="L1298" s="52"/>
      <c r="M1298" s="52"/>
      <c r="N1298" s="52"/>
      <c r="O1298" s="52"/>
    </row>
    <row r="1299" ht="13.5" customHeight="1">
      <c r="A1299" s="1" t="s">
        <v>33478</v>
      </c>
      <c r="B1299" s="1" t="s">
        <v>186</v>
      </c>
      <c r="C1299" s="1" t="s">
        <v>10</v>
      </c>
      <c r="D1299" s="1" t="s">
        <v>33598</v>
      </c>
      <c r="E1299" s="1" t="s">
        <v>33599</v>
      </c>
      <c r="F1299" s="51"/>
      <c r="G1299" s="52"/>
      <c r="H1299" s="52"/>
      <c r="I1299" s="52"/>
      <c r="J1299" s="52"/>
      <c r="K1299" s="52"/>
      <c r="L1299" s="52"/>
      <c r="M1299" s="52"/>
      <c r="N1299" s="52"/>
      <c r="O1299" s="52"/>
    </row>
    <row r="1300" ht="13.5" customHeight="1">
      <c r="A1300" s="1" t="s">
        <v>33478</v>
      </c>
      <c r="B1300" s="1" t="s">
        <v>189</v>
      </c>
      <c r="C1300" s="1" t="s">
        <v>10</v>
      </c>
      <c r="D1300" s="1" t="s">
        <v>33604</v>
      </c>
      <c r="E1300" s="1" t="s">
        <v>33605</v>
      </c>
      <c r="F1300" s="51"/>
      <c r="G1300" s="52"/>
      <c r="H1300" s="52"/>
      <c r="I1300" s="52"/>
      <c r="J1300" s="52"/>
      <c r="K1300" s="52"/>
      <c r="L1300" s="52"/>
      <c r="M1300" s="52"/>
      <c r="N1300" s="52"/>
      <c r="O1300" s="52"/>
    </row>
    <row r="1301" ht="13.5" customHeight="1">
      <c r="A1301" s="1" t="s">
        <v>33478</v>
      </c>
      <c r="B1301" s="1" t="s">
        <v>193</v>
      </c>
      <c r="C1301" s="1" t="s">
        <v>10</v>
      </c>
      <c r="D1301" s="1" t="s">
        <v>33608</v>
      </c>
      <c r="E1301" s="1" t="s">
        <v>33609</v>
      </c>
      <c r="F1301" s="51"/>
      <c r="G1301" s="52"/>
      <c r="H1301" s="52"/>
      <c r="I1301" s="52"/>
      <c r="J1301" s="52"/>
      <c r="K1301" s="52"/>
      <c r="L1301" s="52"/>
      <c r="M1301" s="52"/>
      <c r="N1301" s="52"/>
      <c r="O1301" s="52"/>
    </row>
    <row r="1302" ht="13.5" customHeight="1">
      <c r="A1302" s="1" t="s">
        <v>33478</v>
      </c>
      <c r="B1302" s="1" t="s">
        <v>197</v>
      </c>
      <c r="C1302" s="1" t="s">
        <v>10</v>
      </c>
      <c r="D1302" s="1" t="s">
        <v>33614</v>
      </c>
      <c r="E1302" s="1" t="s">
        <v>33615</v>
      </c>
      <c r="F1302" s="51"/>
      <c r="G1302" s="52"/>
      <c r="H1302" s="52"/>
      <c r="I1302" s="52"/>
      <c r="J1302" s="52"/>
      <c r="K1302" s="52"/>
      <c r="L1302" s="52"/>
      <c r="M1302" s="52"/>
      <c r="N1302" s="52"/>
      <c r="O1302" s="52"/>
    </row>
    <row r="1303" ht="13.5" customHeight="1">
      <c r="A1303" s="1" t="s">
        <v>33478</v>
      </c>
      <c r="B1303" s="1" t="s">
        <v>201</v>
      </c>
      <c r="C1303" s="1" t="s">
        <v>10</v>
      </c>
      <c r="D1303" s="1" t="s">
        <v>33620</v>
      </c>
      <c r="E1303" s="1" t="s">
        <v>33621</v>
      </c>
      <c r="F1303" s="51"/>
      <c r="G1303" s="52"/>
      <c r="H1303" s="52"/>
      <c r="I1303" s="52"/>
      <c r="J1303" s="52"/>
      <c r="K1303" s="52"/>
      <c r="L1303" s="52"/>
      <c r="M1303" s="52"/>
      <c r="N1303" s="52"/>
      <c r="O1303" s="52"/>
    </row>
    <row r="1304" ht="13.5" customHeight="1">
      <c r="A1304" s="1" t="s">
        <v>33478</v>
      </c>
      <c r="B1304" s="1" t="s">
        <v>206</v>
      </c>
      <c r="C1304" s="1" t="s">
        <v>10</v>
      </c>
      <c r="D1304" s="1" t="s">
        <v>33624</v>
      </c>
      <c r="E1304" s="1" t="s">
        <v>33626</v>
      </c>
      <c r="F1304" s="51"/>
      <c r="G1304" s="52"/>
      <c r="H1304" s="52"/>
      <c r="I1304" s="52"/>
      <c r="J1304" s="52"/>
      <c r="K1304" s="52"/>
      <c r="L1304" s="52"/>
      <c r="M1304" s="52"/>
      <c r="N1304" s="52"/>
      <c r="O1304" s="52"/>
    </row>
    <row r="1305" ht="13.5" customHeight="1">
      <c r="A1305" s="1" t="s">
        <v>33478</v>
      </c>
      <c r="B1305" s="1" t="s">
        <v>211</v>
      </c>
      <c r="C1305" s="1" t="s">
        <v>10</v>
      </c>
      <c r="D1305" s="1" t="s">
        <v>33632</v>
      </c>
      <c r="E1305" s="1" t="s">
        <v>33633</v>
      </c>
      <c r="F1305" s="51"/>
      <c r="G1305" s="52"/>
      <c r="H1305" s="52"/>
      <c r="I1305" s="52"/>
      <c r="J1305" s="52"/>
      <c r="K1305" s="52"/>
      <c r="L1305" s="52"/>
      <c r="M1305" s="52"/>
      <c r="N1305" s="52"/>
      <c r="O1305" s="52"/>
    </row>
    <row r="1306" ht="13.5" customHeight="1">
      <c r="A1306" s="1" t="s">
        <v>33478</v>
      </c>
      <c r="B1306" s="1" t="s">
        <v>215</v>
      </c>
      <c r="C1306" s="1" t="s">
        <v>10</v>
      </c>
      <c r="D1306" s="1" t="s">
        <v>33637</v>
      </c>
      <c r="E1306" s="1" t="s">
        <v>33639</v>
      </c>
      <c r="F1306" s="51"/>
      <c r="G1306" s="52"/>
      <c r="H1306" s="52"/>
      <c r="I1306" s="52"/>
      <c r="J1306" s="52"/>
      <c r="K1306" s="52"/>
      <c r="L1306" s="52"/>
      <c r="M1306" s="52"/>
      <c r="N1306" s="52"/>
      <c r="O1306" s="52"/>
    </row>
    <row r="1307" ht="13.5" customHeight="1">
      <c r="A1307" s="1" t="s">
        <v>33478</v>
      </c>
      <c r="B1307" s="1" t="s">
        <v>220</v>
      </c>
      <c r="C1307" s="1" t="s">
        <v>10</v>
      </c>
      <c r="D1307" s="1" t="s">
        <v>33644</v>
      </c>
      <c r="E1307" s="1" t="s">
        <v>33645</v>
      </c>
      <c r="F1307" s="51"/>
      <c r="G1307" s="52"/>
      <c r="H1307" s="52"/>
      <c r="I1307" s="52"/>
      <c r="J1307" s="52"/>
      <c r="K1307" s="52"/>
      <c r="L1307" s="52"/>
      <c r="M1307" s="52"/>
      <c r="N1307" s="52"/>
      <c r="O1307" s="52"/>
    </row>
    <row r="1308" ht="13.5" customHeight="1">
      <c r="A1308" s="1" t="s">
        <v>33478</v>
      </c>
      <c r="B1308" s="1" t="s">
        <v>223</v>
      </c>
      <c r="C1308" s="1" t="s">
        <v>10</v>
      </c>
      <c r="D1308" s="1" t="s">
        <v>33648</v>
      </c>
      <c r="E1308" s="1" t="s">
        <v>33650</v>
      </c>
      <c r="F1308" s="51"/>
      <c r="G1308" s="52"/>
      <c r="H1308" s="52"/>
      <c r="I1308" s="52"/>
      <c r="J1308" s="52"/>
      <c r="K1308" s="52"/>
      <c r="L1308" s="52"/>
      <c r="M1308" s="52"/>
      <c r="N1308" s="52"/>
      <c r="O1308" s="52"/>
    </row>
    <row r="1309" ht="13.5" customHeight="1">
      <c r="A1309" s="1" t="s">
        <v>33478</v>
      </c>
      <c r="B1309" s="1" t="s">
        <v>229</v>
      </c>
      <c r="C1309" s="1" t="s">
        <v>10</v>
      </c>
      <c r="D1309" s="1" t="s">
        <v>33654</v>
      </c>
      <c r="E1309" s="1" t="s">
        <v>33655</v>
      </c>
      <c r="F1309" s="51"/>
      <c r="G1309" s="52"/>
      <c r="H1309" s="52"/>
      <c r="I1309" s="52"/>
      <c r="J1309" s="52"/>
      <c r="K1309" s="52"/>
      <c r="L1309" s="52"/>
      <c r="M1309" s="52"/>
      <c r="N1309" s="52"/>
      <c r="O1309" s="52"/>
    </row>
    <row r="1310" ht="13.5" customHeight="1">
      <c r="A1310" s="1" t="s">
        <v>33478</v>
      </c>
      <c r="B1310" s="1" t="s">
        <v>233</v>
      </c>
      <c r="C1310" s="1" t="s">
        <v>10</v>
      </c>
      <c r="D1310" s="1" t="s">
        <v>33660</v>
      </c>
      <c r="E1310" s="1" t="s">
        <v>33661</v>
      </c>
      <c r="F1310" s="51"/>
      <c r="G1310" s="52"/>
      <c r="H1310" s="52"/>
      <c r="I1310" s="52"/>
      <c r="J1310" s="52"/>
      <c r="K1310" s="52"/>
      <c r="L1310" s="52"/>
      <c r="M1310" s="52"/>
      <c r="N1310" s="52"/>
      <c r="O1310" s="52"/>
    </row>
    <row r="1311" ht="13.5" customHeight="1">
      <c r="A1311" s="1" t="s">
        <v>33478</v>
      </c>
      <c r="B1311" s="1" t="s">
        <v>237</v>
      </c>
      <c r="C1311" s="1" t="s">
        <v>10</v>
      </c>
      <c r="D1311" s="1" t="s">
        <v>33662</v>
      </c>
      <c r="E1311" s="1" t="s">
        <v>33663</v>
      </c>
      <c r="F1311" s="51"/>
      <c r="G1311" s="52"/>
      <c r="H1311" s="52"/>
      <c r="I1311" s="52"/>
      <c r="J1311" s="52"/>
      <c r="K1311" s="52"/>
      <c r="L1311" s="52"/>
      <c r="M1311" s="52"/>
      <c r="N1311" s="52"/>
      <c r="O1311" s="52"/>
    </row>
    <row r="1312" ht="13.5" customHeight="1">
      <c r="A1312" s="1" t="s">
        <v>33478</v>
      </c>
      <c r="B1312" s="1" t="s">
        <v>241</v>
      </c>
      <c r="C1312" s="1" t="s">
        <v>10</v>
      </c>
      <c r="D1312" s="1" t="s">
        <v>33667</v>
      </c>
      <c r="E1312" s="1" t="s">
        <v>33668</v>
      </c>
      <c r="F1312" s="51"/>
      <c r="G1312" s="52"/>
      <c r="H1312" s="52"/>
      <c r="I1312" s="52"/>
      <c r="J1312" s="52"/>
      <c r="K1312" s="52"/>
      <c r="L1312" s="52"/>
      <c r="M1312" s="52"/>
      <c r="N1312" s="52"/>
      <c r="O1312" s="52"/>
    </row>
    <row r="1313" ht="13.5" customHeight="1">
      <c r="A1313" s="1" t="s">
        <v>33478</v>
      </c>
      <c r="B1313" s="1" t="s">
        <v>244</v>
      </c>
      <c r="C1313" s="1" t="s">
        <v>10</v>
      </c>
      <c r="D1313" s="1" t="s">
        <v>33673</v>
      </c>
      <c r="E1313" s="1" t="s">
        <v>33674</v>
      </c>
      <c r="F1313" s="51"/>
      <c r="G1313" s="52"/>
      <c r="H1313" s="52"/>
      <c r="I1313" s="52"/>
      <c r="J1313" s="52"/>
      <c r="K1313" s="52"/>
      <c r="L1313" s="52"/>
      <c r="M1313" s="52"/>
      <c r="N1313" s="52"/>
      <c r="O1313" s="52"/>
    </row>
    <row r="1314" ht="13.5" customHeight="1">
      <c r="A1314" s="1" t="s">
        <v>33478</v>
      </c>
      <c r="B1314" s="1" t="s">
        <v>247</v>
      </c>
      <c r="C1314" s="1" t="s">
        <v>10</v>
      </c>
      <c r="D1314" s="1" t="s">
        <v>33676</v>
      </c>
      <c r="E1314" s="1" t="s">
        <v>33678</v>
      </c>
      <c r="F1314" s="51"/>
      <c r="G1314" s="52"/>
      <c r="H1314" s="52"/>
      <c r="I1314" s="52"/>
      <c r="J1314" s="52"/>
      <c r="K1314" s="52"/>
      <c r="L1314" s="52"/>
      <c r="M1314" s="52"/>
      <c r="N1314" s="52"/>
      <c r="O1314" s="52"/>
    </row>
    <row r="1315" ht="13.5" customHeight="1">
      <c r="A1315" s="1" t="s">
        <v>33478</v>
      </c>
      <c r="B1315" s="1" t="s">
        <v>251</v>
      </c>
      <c r="C1315" s="1" t="s">
        <v>10</v>
      </c>
      <c r="D1315" s="1" t="s">
        <v>33682</v>
      </c>
      <c r="E1315" s="1" t="s">
        <v>33684</v>
      </c>
      <c r="F1315" s="51"/>
      <c r="G1315" s="52"/>
      <c r="H1315" s="52"/>
      <c r="I1315" s="52"/>
      <c r="J1315" s="52"/>
      <c r="K1315" s="52"/>
      <c r="L1315" s="52"/>
      <c r="M1315" s="52"/>
      <c r="N1315" s="52"/>
      <c r="O1315" s="52"/>
    </row>
    <row r="1316" ht="13.5" customHeight="1">
      <c r="A1316" s="1" t="s">
        <v>33478</v>
      </c>
      <c r="B1316" s="1" t="s">
        <v>254</v>
      </c>
      <c r="C1316" s="1" t="s">
        <v>10</v>
      </c>
      <c r="D1316" s="1" t="s">
        <v>33687</v>
      </c>
      <c r="E1316" s="1" t="s">
        <v>33690</v>
      </c>
      <c r="F1316" s="51"/>
      <c r="G1316" s="52"/>
      <c r="H1316" s="52"/>
      <c r="I1316" s="52"/>
      <c r="J1316" s="52"/>
      <c r="K1316" s="52"/>
      <c r="L1316" s="52"/>
      <c r="M1316" s="52"/>
      <c r="N1316" s="52"/>
      <c r="O1316" s="52"/>
    </row>
    <row r="1317" ht="13.5" customHeight="1">
      <c r="A1317" s="1" t="s">
        <v>33478</v>
      </c>
      <c r="B1317" s="1" t="s">
        <v>258</v>
      </c>
      <c r="C1317" s="1" t="s">
        <v>10</v>
      </c>
      <c r="D1317" s="1" t="s">
        <v>33694</v>
      </c>
      <c r="E1317" s="1" t="s">
        <v>33697</v>
      </c>
      <c r="F1317" s="51"/>
      <c r="G1317" s="52"/>
      <c r="H1317" s="52"/>
      <c r="I1317" s="52"/>
      <c r="J1317" s="52"/>
      <c r="K1317" s="52"/>
      <c r="L1317" s="52"/>
      <c r="M1317" s="52"/>
      <c r="N1317" s="52"/>
      <c r="O1317" s="52"/>
    </row>
    <row r="1318" ht="13.5" customHeight="1">
      <c r="A1318" s="1" t="s">
        <v>33478</v>
      </c>
      <c r="B1318" s="1" t="s">
        <v>263</v>
      </c>
      <c r="C1318" s="1" t="s">
        <v>10</v>
      </c>
      <c r="D1318" s="1" t="s">
        <v>33701</v>
      </c>
      <c r="E1318" s="1" t="s">
        <v>33703</v>
      </c>
      <c r="F1318" s="51"/>
      <c r="G1318" s="52"/>
      <c r="H1318" s="52"/>
      <c r="I1318" s="52"/>
      <c r="J1318" s="52"/>
      <c r="K1318" s="52"/>
      <c r="L1318" s="52"/>
      <c r="M1318" s="52"/>
      <c r="N1318" s="52"/>
      <c r="O1318" s="52"/>
    </row>
    <row r="1319" ht="13.5" customHeight="1">
      <c r="A1319" s="1" t="s">
        <v>33478</v>
      </c>
      <c r="B1319" s="1" t="s">
        <v>268</v>
      </c>
      <c r="C1319" s="1" t="s">
        <v>10</v>
      </c>
      <c r="D1319" s="1" t="s">
        <v>33707</v>
      </c>
      <c r="E1319" s="1" t="s">
        <v>33709</v>
      </c>
      <c r="F1319" s="51"/>
      <c r="G1319" s="52"/>
      <c r="H1319" s="52"/>
      <c r="I1319" s="52"/>
      <c r="J1319" s="52"/>
      <c r="K1319" s="52"/>
      <c r="L1319" s="52"/>
      <c r="M1319" s="52"/>
      <c r="N1319" s="52"/>
      <c r="O1319" s="52"/>
    </row>
    <row r="1320" ht="13.5" customHeight="1">
      <c r="A1320" s="1" t="s">
        <v>33478</v>
      </c>
      <c r="B1320" s="1" t="s">
        <v>271</v>
      </c>
      <c r="C1320" s="1" t="s">
        <v>10</v>
      </c>
      <c r="D1320" s="1" t="s">
        <v>33712</v>
      </c>
      <c r="E1320" s="1" t="s">
        <v>33714</v>
      </c>
      <c r="F1320" s="51"/>
      <c r="G1320" s="52"/>
      <c r="H1320" s="52"/>
      <c r="I1320" s="52"/>
      <c r="J1320" s="52"/>
      <c r="K1320" s="52"/>
      <c r="L1320" s="52"/>
      <c r="M1320" s="52"/>
      <c r="N1320" s="52"/>
      <c r="O1320" s="52"/>
    </row>
    <row r="1321" ht="13.5" customHeight="1">
      <c r="A1321" s="1" t="s">
        <v>33478</v>
      </c>
      <c r="B1321" s="1" t="s">
        <v>276</v>
      </c>
      <c r="C1321" s="1" t="s">
        <v>10</v>
      </c>
      <c r="D1321" s="1" t="s">
        <v>33717</v>
      </c>
      <c r="E1321" s="1" t="s">
        <v>33718</v>
      </c>
      <c r="F1321" s="51"/>
      <c r="G1321" s="52"/>
      <c r="H1321" s="52"/>
      <c r="I1321" s="52"/>
      <c r="J1321" s="52"/>
      <c r="K1321" s="52"/>
      <c r="L1321" s="52"/>
      <c r="M1321" s="52"/>
      <c r="N1321" s="52"/>
      <c r="O1321" s="52"/>
    </row>
    <row r="1322" ht="13.5" customHeight="1">
      <c r="A1322" s="1" t="s">
        <v>33478</v>
      </c>
      <c r="B1322" s="1" t="s">
        <v>279</v>
      </c>
      <c r="C1322" s="1" t="s">
        <v>10</v>
      </c>
      <c r="D1322" s="1" t="s">
        <v>33723</v>
      </c>
      <c r="E1322" s="1" t="s">
        <v>33724</v>
      </c>
      <c r="F1322" s="51"/>
      <c r="G1322" s="52"/>
      <c r="H1322" s="52"/>
      <c r="I1322" s="52"/>
      <c r="J1322" s="52"/>
      <c r="K1322" s="52"/>
      <c r="L1322" s="52"/>
      <c r="M1322" s="52"/>
      <c r="N1322" s="52"/>
      <c r="O1322" s="52"/>
    </row>
    <row r="1323" ht="13.5" customHeight="1">
      <c r="A1323" s="1" t="s">
        <v>33478</v>
      </c>
      <c r="B1323" s="1" t="s">
        <v>284</v>
      </c>
      <c r="C1323" s="1" t="s">
        <v>10</v>
      </c>
      <c r="D1323" s="1" t="s">
        <v>33729</v>
      </c>
      <c r="E1323" s="1" t="s">
        <v>33730</v>
      </c>
      <c r="F1323" s="51"/>
      <c r="G1323" s="52"/>
      <c r="H1323" s="52"/>
      <c r="I1323" s="52"/>
      <c r="J1323" s="52"/>
      <c r="K1323" s="52"/>
      <c r="L1323" s="52"/>
      <c r="M1323" s="52"/>
      <c r="N1323" s="52"/>
      <c r="O1323" s="52"/>
    </row>
    <row r="1324" ht="13.5" customHeight="1">
      <c r="A1324" s="1" t="s">
        <v>33478</v>
      </c>
      <c r="B1324" s="1" t="s">
        <v>288</v>
      </c>
      <c r="C1324" s="1" t="s">
        <v>10</v>
      </c>
      <c r="D1324" s="1" t="s">
        <v>33735</v>
      </c>
      <c r="E1324" s="1" t="s">
        <v>33736</v>
      </c>
      <c r="F1324" s="51"/>
      <c r="G1324" s="52"/>
      <c r="H1324" s="52"/>
      <c r="I1324" s="52"/>
      <c r="J1324" s="52"/>
      <c r="K1324" s="52"/>
      <c r="L1324" s="52"/>
      <c r="M1324" s="52"/>
      <c r="N1324" s="52"/>
      <c r="O1324" s="52"/>
    </row>
    <row r="1325" ht="13.5" customHeight="1">
      <c r="A1325" s="1" t="s">
        <v>33478</v>
      </c>
      <c r="B1325" s="1" t="s">
        <v>292</v>
      </c>
      <c r="C1325" s="1" t="s">
        <v>10</v>
      </c>
      <c r="D1325" s="1" t="s">
        <v>33739</v>
      </c>
      <c r="E1325" s="1" t="s">
        <v>33740</v>
      </c>
      <c r="F1325" s="51"/>
      <c r="G1325" s="52"/>
      <c r="H1325" s="52"/>
      <c r="I1325" s="52"/>
      <c r="J1325" s="52"/>
      <c r="K1325" s="52"/>
      <c r="L1325" s="52"/>
      <c r="M1325" s="52"/>
      <c r="N1325" s="52"/>
      <c r="O1325" s="52"/>
    </row>
    <row r="1326" ht="13.5" customHeight="1">
      <c r="A1326" s="1" t="s">
        <v>33478</v>
      </c>
      <c r="B1326" s="1" t="s">
        <v>296</v>
      </c>
      <c r="C1326" s="1" t="s">
        <v>10</v>
      </c>
      <c r="D1326" s="1" t="s">
        <v>33743</v>
      </c>
      <c r="E1326" s="1" t="s">
        <v>33744</v>
      </c>
      <c r="F1326" s="51"/>
      <c r="G1326" s="52"/>
      <c r="H1326" s="52"/>
      <c r="I1326" s="52"/>
      <c r="J1326" s="52"/>
      <c r="K1326" s="52"/>
      <c r="L1326" s="52"/>
      <c r="M1326" s="52"/>
      <c r="N1326" s="52"/>
      <c r="O1326" s="52"/>
    </row>
    <row r="1327" ht="13.5" customHeight="1">
      <c r="A1327" s="1" t="s">
        <v>33478</v>
      </c>
      <c r="B1327" s="1" t="s">
        <v>1898</v>
      </c>
      <c r="C1327" s="1" t="s">
        <v>10</v>
      </c>
      <c r="D1327" s="1" t="s">
        <v>33747</v>
      </c>
      <c r="E1327" s="1" t="s">
        <v>33748</v>
      </c>
      <c r="F1327" s="51"/>
      <c r="G1327" s="52"/>
      <c r="H1327" s="52"/>
      <c r="I1327" s="52"/>
      <c r="J1327" s="52"/>
      <c r="K1327" s="52"/>
      <c r="L1327" s="52"/>
      <c r="M1327" s="52"/>
      <c r="N1327" s="52"/>
      <c r="O1327" s="52"/>
    </row>
    <row r="1328" ht="13.5" customHeight="1">
      <c r="A1328" s="1" t="s">
        <v>33478</v>
      </c>
      <c r="B1328" s="1" t="s">
        <v>1905</v>
      </c>
      <c r="C1328" s="1" t="s">
        <v>10</v>
      </c>
      <c r="D1328" s="1" t="s">
        <v>33751</v>
      </c>
      <c r="E1328" s="1" t="s">
        <v>33752</v>
      </c>
      <c r="F1328" s="51"/>
      <c r="G1328" s="52"/>
      <c r="H1328" s="52"/>
      <c r="I1328" s="52"/>
      <c r="J1328" s="52"/>
      <c r="K1328" s="52"/>
      <c r="L1328" s="52"/>
      <c r="M1328" s="52"/>
      <c r="N1328" s="52"/>
      <c r="O1328" s="52"/>
    </row>
    <row r="1329" ht="13.5" customHeight="1">
      <c r="A1329" s="1" t="s">
        <v>33478</v>
      </c>
      <c r="B1329" s="1" t="s">
        <v>1911</v>
      </c>
      <c r="C1329" s="1" t="s">
        <v>10</v>
      </c>
      <c r="D1329" s="1" t="s">
        <v>33753</v>
      </c>
      <c r="E1329" s="1" t="s">
        <v>33755</v>
      </c>
      <c r="F1329" s="51"/>
      <c r="G1329" s="52"/>
      <c r="H1329" s="52"/>
      <c r="I1329" s="52"/>
      <c r="J1329" s="52"/>
      <c r="K1329" s="52"/>
      <c r="L1329" s="52"/>
      <c r="M1329" s="52"/>
      <c r="N1329" s="52"/>
      <c r="O1329" s="52"/>
    </row>
    <row r="1330" ht="13.5" customHeight="1">
      <c r="A1330" s="1" t="s">
        <v>33478</v>
      </c>
      <c r="B1330" s="1" t="s">
        <v>1919</v>
      </c>
      <c r="C1330" s="1" t="s">
        <v>10</v>
      </c>
      <c r="D1330" s="1" t="s">
        <v>33756</v>
      </c>
      <c r="E1330" s="1" t="s">
        <v>33757</v>
      </c>
      <c r="F1330" s="51"/>
      <c r="G1330" s="52"/>
      <c r="H1330" s="52"/>
      <c r="I1330" s="52"/>
      <c r="J1330" s="52"/>
      <c r="K1330" s="52"/>
      <c r="L1330" s="52"/>
      <c r="M1330" s="52"/>
      <c r="N1330" s="52"/>
      <c r="O1330" s="52"/>
    </row>
    <row r="1331" ht="13.5" customHeight="1">
      <c r="A1331" s="1" t="s">
        <v>33478</v>
      </c>
      <c r="B1331" s="1" t="s">
        <v>1926</v>
      </c>
      <c r="C1331" s="1" t="s">
        <v>10</v>
      </c>
      <c r="D1331" s="1" t="s">
        <v>33760</v>
      </c>
      <c r="E1331" s="1" t="s">
        <v>33761</v>
      </c>
      <c r="F1331" s="51"/>
      <c r="G1331" s="52"/>
      <c r="H1331" s="52"/>
      <c r="I1331" s="52"/>
      <c r="J1331" s="52"/>
      <c r="K1331" s="52"/>
      <c r="L1331" s="52"/>
      <c r="M1331" s="52"/>
      <c r="N1331" s="52"/>
      <c r="O1331" s="52"/>
    </row>
    <row r="1332" ht="13.5" customHeight="1">
      <c r="A1332" s="1" t="s">
        <v>33478</v>
      </c>
      <c r="B1332" s="1" t="s">
        <v>1933</v>
      </c>
      <c r="C1332" s="1" t="s">
        <v>10</v>
      </c>
      <c r="D1332" s="1" t="s">
        <v>33766</v>
      </c>
      <c r="E1332" s="1" t="s">
        <v>33767</v>
      </c>
      <c r="F1332" s="51"/>
      <c r="G1332" s="52"/>
      <c r="H1332" s="52"/>
      <c r="I1332" s="52"/>
      <c r="J1332" s="52"/>
      <c r="K1332" s="52"/>
      <c r="L1332" s="52"/>
      <c r="M1332" s="52"/>
      <c r="N1332" s="52"/>
      <c r="O1332" s="52"/>
    </row>
    <row r="1333" ht="13.5" customHeight="1">
      <c r="A1333" s="1" t="s">
        <v>33478</v>
      </c>
      <c r="B1333" s="1" t="s">
        <v>1938</v>
      </c>
      <c r="C1333" s="1" t="s">
        <v>10</v>
      </c>
      <c r="D1333" s="1" t="s">
        <v>33773</v>
      </c>
      <c r="E1333" s="1" t="s">
        <v>33775</v>
      </c>
      <c r="F1333" s="51"/>
      <c r="G1333" s="52"/>
      <c r="H1333" s="52"/>
      <c r="I1333" s="52"/>
      <c r="J1333" s="52"/>
      <c r="K1333" s="52"/>
      <c r="L1333" s="52"/>
      <c r="M1333" s="52"/>
      <c r="N1333" s="52"/>
      <c r="O1333" s="52"/>
    </row>
    <row r="1334" ht="13.5" customHeight="1">
      <c r="A1334" s="1" t="s">
        <v>33478</v>
      </c>
      <c r="B1334" s="1" t="s">
        <v>1947</v>
      </c>
      <c r="C1334" s="1" t="s">
        <v>10</v>
      </c>
      <c r="D1334" s="1" t="s">
        <v>33778</v>
      </c>
      <c r="E1334" s="1" t="s">
        <v>33783</v>
      </c>
      <c r="F1334" s="51"/>
      <c r="G1334" s="52"/>
      <c r="H1334" s="52"/>
      <c r="I1334" s="52"/>
      <c r="J1334" s="52"/>
      <c r="K1334" s="52"/>
      <c r="L1334" s="52"/>
      <c r="M1334" s="52"/>
      <c r="N1334" s="52"/>
      <c r="O1334" s="52"/>
    </row>
    <row r="1335" ht="13.5" customHeight="1">
      <c r="A1335" s="1" t="s">
        <v>33478</v>
      </c>
      <c r="B1335" s="1" t="s">
        <v>99</v>
      </c>
      <c r="C1335" s="1" t="s">
        <v>27229</v>
      </c>
      <c r="D1335" s="50"/>
      <c r="E1335" s="50"/>
      <c r="F1335" s="51"/>
      <c r="G1335" s="52"/>
      <c r="H1335" s="52"/>
      <c r="I1335" s="52"/>
      <c r="J1335" s="52"/>
      <c r="K1335" s="52"/>
      <c r="L1335" s="52"/>
      <c r="M1335" s="52"/>
      <c r="N1335" s="52"/>
      <c r="O1335" s="52"/>
    </row>
    <row r="1336" ht="13.5" customHeight="1">
      <c r="A1336" s="1" t="s">
        <v>33790</v>
      </c>
      <c r="B1336" s="2" t="s">
        <v>1</v>
      </c>
      <c r="C1336" s="1" t="s">
        <v>26504</v>
      </c>
      <c r="D1336" s="50"/>
      <c r="E1336" s="50"/>
      <c r="F1336" s="51"/>
      <c r="G1336" s="52"/>
      <c r="H1336" s="52"/>
      <c r="I1336" s="52"/>
      <c r="J1336" s="52"/>
      <c r="K1336" s="52"/>
      <c r="L1336" s="52"/>
      <c r="M1336" s="52"/>
      <c r="N1336" s="52"/>
      <c r="O1336" s="52"/>
    </row>
    <row r="1337" ht="13.5" customHeight="1">
      <c r="A1337" s="1" t="s">
        <v>33790</v>
      </c>
      <c r="B1337" s="1" t="s">
        <v>5</v>
      </c>
      <c r="C1337" s="1" t="s">
        <v>130</v>
      </c>
      <c r="D1337" s="1" t="s">
        <v>33793</v>
      </c>
      <c r="E1337" s="1" t="s">
        <v>33794</v>
      </c>
      <c r="F1337" s="51"/>
      <c r="G1337" s="52"/>
      <c r="H1337" s="52"/>
      <c r="I1337" s="52"/>
      <c r="J1337" s="52"/>
      <c r="K1337" s="52"/>
      <c r="L1337" s="52"/>
      <c r="M1337" s="52"/>
      <c r="N1337" s="52"/>
      <c r="O1337" s="52"/>
    </row>
    <row r="1338" ht="13.5" customHeight="1">
      <c r="A1338" s="1" t="s">
        <v>33790</v>
      </c>
      <c r="B1338" s="1" t="s">
        <v>9</v>
      </c>
      <c r="C1338" s="1" t="s">
        <v>10</v>
      </c>
      <c r="D1338" s="1" t="s">
        <v>33797</v>
      </c>
      <c r="E1338" s="1" t="s">
        <v>33798</v>
      </c>
      <c r="F1338" s="51"/>
      <c r="G1338" s="52"/>
      <c r="H1338" s="52"/>
      <c r="I1338" s="52"/>
      <c r="J1338" s="52"/>
      <c r="K1338" s="52"/>
      <c r="L1338" s="52"/>
      <c r="M1338" s="52"/>
      <c r="N1338" s="52"/>
      <c r="O1338" s="52"/>
    </row>
    <row r="1339" ht="13.5" customHeight="1">
      <c r="A1339" s="1" t="s">
        <v>33790</v>
      </c>
      <c r="B1339" s="1" t="s">
        <v>13</v>
      </c>
      <c r="C1339" s="1" t="s">
        <v>10</v>
      </c>
      <c r="D1339" s="1" t="s">
        <v>33801</v>
      </c>
      <c r="E1339" s="1" t="s">
        <v>33802</v>
      </c>
      <c r="F1339" s="51"/>
      <c r="G1339" s="52"/>
      <c r="H1339" s="52"/>
      <c r="I1339" s="52"/>
      <c r="J1339" s="52"/>
      <c r="K1339" s="52"/>
      <c r="L1339" s="52"/>
      <c r="M1339" s="52"/>
      <c r="N1339" s="52"/>
      <c r="O1339" s="52"/>
    </row>
    <row r="1340" ht="13.5" customHeight="1">
      <c r="A1340" s="1" t="s">
        <v>33790</v>
      </c>
      <c r="B1340" s="1" t="s">
        <v>16</v>
      </c>
      <c r="C1340" s="1" t="s">
        <v>10</v>
      </c>
      <c r="D1340" s="1" t="s">
        <v>33805</v>
      </c>
      <c r="E1340" s="1" t="s">
        <v>33806</v>
      </c>
      <c r="F1340" s="51"/>
      <c r="G1340" s="52"/>
      <c r="H1340" s="52"/>
      <c r="I1340" s="52"/>
      <c r="J1340" s="52"/>
      <c r="K1340" s="52"/>
      <c r="L1340" s="52"/>
      <c r="M1340" s="52"/>
      <c r="N1340" s="52"/>
      <c r="O1340" s="52"/>
    </row>
    <row r="1341" ht="13.5" customHeight="1">
      <c r="A1341" s="1" t="s">
        <v>33790</v>
      </c>
      <c r="B1341" s="1" t="s">
        <v>21</v>
      </c>
      <c r="C1341" s="1" t="s">
        <v>10</v>
      </c>
      <c r="D1341" s="1" t="s">
        <v>33808</v>
      </c>
      <c r="E1341" s="1" t="s">
        <v>33810</v>
      </c>
      <c r="F1341" s="51"/>
      <c r="G1341" s="52"/>
      <c r="H1341" s="52"/>
      <c r="I1341" s="52"/>
      <c r="J1341" s="52"/>
      <c r="K1341" s="52"/>
      <c r="L1341" s="52"/>
      <c r="M1341" s="52"/>
      <c r="N1341" s="52"/>
      <c r="O1341" s="52"/>
    </row>
    <row r="1342" ht="13.5" customHeight="1">
      <c r="A1342" s="1" t="s">
        <v>33790</v>
      </c>
      <c r="B1342" s="1" t="s">
        <v>27</v>
      </c>
      <c r="C1342" s="1" t="s">
        <v>10</v>
      </c>
      <c r="D1342" s="1" t="s">
        <v>33811</v>
      </c>
      <c r="E1342" s="1" t="s">
        <v>33813</v>
      </c>
      <c r="F1342" s="51"/>
      <c r="G1342" s="52"/>
      <c r="H1342" s="52"/>
      <c r="I1342" s="52"/>
      <c r="J1342" s="52"/>
      <c r="K1342" s="52"/>
      <c r="L1342" s="52"/>
      <c r="M1342" s="52"/>
      <c r="N1342" s="52"/>
      <c r="O1342" s="52"/>
    </row>
    <row r="1343" ht="13.5" customHeight="1">
      <c r="A1343" s="1" t="s">
        <v>33790</v>
      </c>
      <c r="B1343" s="1" t="s">
        <v>31</v>
      </c>
      <c r="C1343" s="1" t="s">
        <v>10</v>
      </c>
      <c r="D1343" s="1" t="s">
        <v>33815</v>
      </c>
      <c r="E1343" s="1" t="s">
        <v>33816</v>
      </c>
      <c r="F1343" s="51"/>
      <c r="G1343" s="52"/>
      <c r="H1343" s="52"/>
      <c r="I1343" s="52"/>
      <c r="J1343" s="52"/>
      <c r="K1343" s="52"/>
      <c r="L1343" s="52"/>
      <c r="M1343" s="52"/>
      <c r="N1343" s="52"/>
      <c r="O1343" s="52"/>
    </row>
    <row r="1344" ht="13.5" customHeight="1">
      <c r="A1344" s="1" t="s">
        <v>33790</v>
      </c>
      <c r="B1344" s="1" t="s">
        <v>34</v>
      </c>
      <c r="C1344" s="1" t="s">
        <v>10</v>
      </c>
      <c r="D1344" s="1" t="s">
        <v>33819</v>
      </c>
      <c r="E1344" s="1" t="s">
        <v>33820</v>
      </c>
      <c r="F1344" s="51"/>
      <c r="G1344" s="52"/>
      <c r="H1344" s="52"/>
      <c r="I1344" s="52"/>
      <c r="J1344" s="52"/>
      <c r="K1344" s="52"/>
      <c r="L1344" s="52"/>
      <c r="M1344" s="52"/>
      <c r="N1344" s="52"/>
      <c r="O1344" s="52"/>
    </row>
    <row r="1345" ht="13.5" customHeight="1">
      <c r="A1345" s="1" t="s">
        <v>33790</v>
      </c>
      <c r="B1345" s="1" t="s">
        <v>40</v>
      </c>
      <c r="C1345" s="1" t="s">
        <v>10</v>
      </c>
      <c r="D1345" s="1" t="s">
        <v>33825</v>
      </c>
      <c r="E1345" s="1" t="s">
        <v>33826</v>
      </c>
      <c r="F1345" s="51"/>
      <c r="G1345" s="52"/>
      <c r="H1345" s="52"/>
      <c r="I1345" s="52"/>
      <c r="J1345" s="52"/>
      <c r="K1345" s="52"/>
      <c r="L1345" s="52"/>
      <c r="M1345" s="52"/>
      <c r="N1345" s="52"/>
      <c r="O1345" s="52"/>
    </row>
    <row r="1346" ht="13.5" customHeight="1">
      <c r="A1346" s="1" t="s">
        <v>33790</v>
      </c>
      <c r="B1346" s="1" t="s">
        <v>45</v>
      </c>
      <c r="C1346" s="1" t="s">
        <v>10</v>
      </c>
      <c r="D1346" s="1" t="s">
        <v>33827</v>
      </c>
      <c r="E1346" s="1" t="s">
        <v>33828</v>
      </c>
      <c r="F1346" s="51"/>
      <c r="G1346" s="52"/>
      <c r="H1346" s="52"/>
      <c r="I1346" s="52"/>
      <c r="J1346" s="52"/>
      <c r="K1346" s="52"/>
      <c r="L1346" s="52"/>
      <c r="M1346" s="52"/>
      <c r="N1346" s="52"/>
      <c r="O1346" s="52"/>
    </row>
    <row r="1347" ht="13.5" customHeight="1">
      <c r="A1347" s="1" t="s">
        <v>33790</v>
      </c>
      <c r="B1347" s="1" t="s">
        <v>52</v>
      </c>
      <c r="C1347" s="1" t="s">
        <v>10</v>
      </c>
      <c r="D1347" s="1" t="s">
        <v>33831</v>
      </c>
      <c r="E1347" s="1" t="s">
        <v>33832</v>
      </c>
      <c r="F1347" s="51"/>
      <c r="G1347" s="52"/>
      <c r="H1347" s="52"/>
      <c r="I1347" s="52"/>
      <c r="J1347" s="52"/>
      <c r="K1347" s="52"/>
      <c r="L1347" s="52"/>
      <c r="M1347" s="52"/>
      <c r="N1347" s="52"/>
      <c r="O1347" s="52"/>
    </row>
    <row r="1348" ht="13.5" customHeight="1">
      <c r="A1348" s="1" t="s">
        <v>33790</v>
      </c>
      <c r="B1348" s="1" t="s">
        <v>57</v>
      </c>
      <c r="C1348" s="1" t="s">
        <v>10</v>
      </c>
      <c r="D1348" s="1" t="s">
        <v>33835</v>
      </c>
      <c r="E1348" s="1" t="s">
        <v>33836</v>
      </c>
      <c r="F1348" s="51"/>
      <c r="G1348" s="52"/>
      <c r="H1348" s="52"/>
      <c r="I1348" s="52"/>
      <c r="J1348" s="52"/>
      <c r="K1348" s="52"/>
      <c r="L1348" s="52"/>
      <c r="M1348" s="52"/>
      <c r="N1348" s="52"/>
      <c r="O1348" s="52"/>
    </row>
    <row r="1349" ht="13.5" customHeight="1">
      <c r="A1349" s="1" t="s">
        <v>33790</v>
      </c>
      <c r="B1349" s="1" t="s">
        <v>60</v>
      </c>
      <c r="C1349" s="1" t="s">
        <v>10</v>
      </c>
      <c r="D1349" s="1" t="s">
        <v>33840</v>
      </c>
      <c r="E1349" s="1" t="s">
        <v>33842</v>
      </c>
      <c r="F1349" s="51"/>
      <c r="G1349" s="52"/>
      <c r="H1349" s="52"/>
      <c r="I1349" s="52"/>
      <c r="J1349" s="52"/>
      <c r="K1349" s="52"/>
      <c r="L1349" s="52"/>
      <c r="M1349" s="52"/>
      <c r="N1349" s="52"/>
      <c r="O1349" s="52"/>
    </row>
    <row r="1350" ht="13.5" customHeight="1">
      <c r="A1350" s="1" t="s">
        <v>33790</v>
      </c>
      <c r="B1350" s="1" t="s">
        <v>65</v>
      </c>
      <c r="C1350" s="1" t="s">
        <v>10</v>
      </c>
      <c r="D1350" s="1" t="s">
        <v>33843</v>
      </c>
      <c r="E1350" s="1" t="s">
        <v>33844</v>
      </c>
      <c r="F1350" s="51"/>
      <c r="G1350" s="52"/>
      <c r="H1350" s="52"/>
      <c r="I1350" s="52"/>
      <c r="J1350" s="52"/>
      <c r="K1350" s="52"/>
      <c r="L1350" s="52"/>
      <c r="M1350" s="52"/>
      <c r="N1350" s="52"/>
      <c r="O1350" s="52"/>
    </row>
    <row r="1351" ht="13.5" customHeight="1">
      <c r="A1351" s="1" t="s">
        <v>33790</v>
      </c>
      <c r="B1351" s="1" t="s">
        <v>70</v>
      </c>
      <c r="C1351" s="1" t="s">
        <v>10</v>
      </c>
      <c r="D1351" s="1" t="s">
        <v>33847</v>
      </c>
      <c r="E1351" s="1" t="s">
        <v>33848</v>
      </c>
      <c r="F1351" s="51"/>
      <c r="G1351" s="52"/>
      <c r="H1351" s="52"/>
      <c r="I1351" s="52"/>
      <c r="J1351" s="52"/>
      <c r="K1351" s="52"/>
      <c r="L1351" s="52"/>
      <c r="M1351" s="52"/>
      <c r="N1351" s="52"/>
      <c r="O1351" s="52"/>
    </row>
    <row r="1352" ht="13.5" customHeight="1">
      <c r="A1352" s="1" t="s">
        <v>33790</v>
      </c>
      <c r="B1352" s="1" t="s">
        <v>74</v>
      </c>
      <c r="C1352" s="1" t="s">
        <v>10</v>
      </c>
      <c r="D1352" s="1" t="s">
        <v>33851</v>
      </c>
      <c r="E1352" s="1" t="s">
        <v>33852</v>
      </c>
      <c r="F1352" s="51"/>
      <c r="G1352" s="52"/>
      <c r="H1352" s="52"/>
      <c r="I1352" s="52"/>
      <c r="J1352" s="52"/>
      <c r="K1352" s="52"/>
      <c r="L1352" s="52"/>
      <c r="M1352" s="52"/>
      <c r="N1352" s="52"/>
      <c r="O1352" s="52"/>
    </row>
    <row r="1353" ht="13.5" customHeight="1">
      <c r="A1353" s="1" t="s">
        <v>33790</v>
      </c>
      <c r="B1353" s="1" t="s">
        <v>78</v>
      </c>
      <c r="C1353" s="1" t="s">
        <v>10</v>
      </c>
      <c r="D1353" s="1" t="s">
        <v>33855</v>
      </c>
      <c r="E1353" s="1" t="s">
        <v>33856</v>
      </c>
      <c r="F1353" s="51"/>
      <c r="G1353" s="52"/>
      <c r="H1353" s="52"/>
      <c r="I1353" s="52"/>
      <c r="J1353" s="52"/>
      <c r="K1353" s="52"/>
      <c r="L1353" s="52"/>
      <c r="M1353" s="52"/>
      <c r="N1353" s="52"/>
      <c r="O1353" s="52"/>
    </row>
    <row r="1354" ht="13.5" customHeight="1">
      <c r="A1354" s="1" t="s">
        <v>33790</v>
      </c>
      <c r="B1354" s="1" t="s">
        <v>83</v>
      </c>
      <c r="C1354" s="1" t="s">
        <v>10</v>
      </c>
      <c r="D1354" s="1" t="s">
        <v>33859</v>
      </c>
      <c r="E1354" s="1" t="s">
        <v>33860</v>
      </c>
      <c r="F1354" s="51"/>
      <c r="G1354" s="52"/>
      <c r="H1354" s="52"/>
      <c r="I1354" s="52"/>
      <c r="J1354" s="52"/>
      <c r="K1354" s="52"/>
      <c r="L1354" s="52"/>
      <c r="M1354" s="52"/>
      <c r="N1354" s="52"/>
      <c r="O1354" s="52"/>
    </row>
    <row r="1355" ht="13.5" customHeight="1">
      <c r="A1355" s="1" t="s">
        <v>33790</v>
      </c>
      <c r="B1355" s="1" t="s">
        <v>86</v>
      </c>
      <c r="C1355" s="1" t="s">
        <v>10</v>
      </c>
      <c r="D1355" s="1" t="s">
        <v>33863</v>
      </c>
      <c r="E1355" s="1" t="s">
        <v>33864</v>
      </c>
      <c r="F1355" s="51"/>
      <c r="G1355" s="52"/>
      <c r="H1355" s="52"/>
      <c r="I1355" s="52"/>
      <c r="J1355" s="52"/>
      <c r="K1355" s="52"/>
      <c r="L1355" s="52"/>
      <c r="M1355" s="52"/>
      <c r="N1355" s="52"/>
      <c r="O1355" s="52"/>
    </row>
    <row r="1356" ht="13.5" customHeight="1">
      <c r="A1356" s="1" t="s">
        <v>33790</v>
      </c>
      <c r="B1356" s="1" t="s">
        <v>91</v>
      </c>
      <c r="C1356" s="1" t="s">
        <v>10</v>
      </c>
      <c r="D1356" s="1" t="s">
        <v>33865</v>
      </c>
      <c r="E1356" s="1" t="s">
        <v>33866</v>
      </c>
      <c r="F1356" s="51"/>
      <c r="G1356" s="52"/>
      <c r="H1356" s="52"/>
      <c r="I1356" s="52"/>
      <c r="J1356" s="52"/>
      <c r="K1356" s="52"/>
      <c r="L1356" s="52"/>
      <c r="M1356" s="52"/>
      <c r="N1356" s="52"/>
      <c r="O1356" s="52"/>
    </row>
    <row r="1357" ht="13.5" customHeight="1">
      <c r="A1357" s="1" t="s">
        <v>33790</v>
      </c>
      <c r="B1357" s="1" t="s">
        <v>94</v>
      </c>
      <c r="C1357" s="1" t="s">
        <v>10</v>
      </c>
      <c r="D1357" s="1" t="s">
        <v>33867</v>
      </c>
      <c r="E1357" s="1" t="s">
        <v>33869</v>
      </c>
      <c r="F1357" s="51"/>
      <c r="G1357" s="52"/>
      <c r="H1357" s="52"/>
      <c r="I1357" s="52"/>
      <c r="J1357" s="52"/>
      <c r="K1357" s="52"/>
      <c r="L1357" s="52"/>
      <c r="M1357" s="52"/>
      <c r="N1357" s="52"/>
      <c r="O1357" s="52"/>
    </row>
    <row r="1358" ht="13.5" customHeight="1">
      <c r="A1358" s="1" t="s">
        <v>33790</v>
      </c>
      <c r="B1358" s="1" t="s">
        <v>186</v>
      </c>
      <c r="C1358" s="1" t="s">
        <v>10</v>
      </c>
      <c r="D1358" s="1" t="s">
        <v>33871</v>
      </c>
      <c r="E1358" s="1" t="s">
        <v>33872</v>
      </c>
      <c r="F1358" s="51"/>
      <c r="G1358" s="52"/>
      <c r="H1358" s="52"/>
      <c r="I1358" s="52"/>
      <c r="J1358" s="52"/>
      <c r="K1358" s="52"/>
      <c r="L1358" s="52"/>
      <c r="M1358" s="52"/>
      <c r="N1358" s="52"/>
      <c r="O1358" s="52"/>
    </row>
    <row r="1359" ht="13.5" customHeight="1">
      <c r="A1359" s="1" t="s">
        <v>33790</v>
      </c>
      <c r="B1359" s="1" t="s">
        <v>189</v>
      </c>
      <c r="C1359" s="1" t="s">
        <v>10</v>
      </c>
      <c r="D1359" s="1" t="s">
        <v>33875</v>
      </c>
      <c r="E1359" s="1" t="s">
        <v>33876</v>
      </c>
      <c r="F1359" s="51"/>
      <c r="G1359" s="52"/>
      <c r="H1359" s="52"/>
      <c r="I1359" s="52"/>
      <c r="J1359" s="52"/>
      <c r="K1359" s="52"/>
      <c r="L1359" s="52"/>
      <c r="M1359" s="52"/>
      <c r="N1359" s="52"/>
      <c r="O1359" s="52"/>
    </row>
    <row r="1360" ht="13.5" customHeight="1">
      <c r="A1360" s="1" t="s">
        <v>33790</v>
      </c>
      <c r="B1360" s="1" t="s">
        <v>193</v>
      </c>
      <c r="C1360" s="1" t="s">
        <v>10</v>
      </c>
      <c r="D1360" s="1" t="s">
        <v>33878</v>
      </c>
      <c r="E1360" s="1" t="s">
        <v>33880</v>
      </c>
      <c r="F1360" s="51"/>
      <c r="G1360" s="52"/>
      <c r="H1360" s="52"/>
      <c r="I1360" s="52"/>
      <c r="J1360" s="52"/>
      <c r="K1360" s="52"/>
      <c r="L1360" s="52"/>
      <c r="M1360" s="52"/>
      <c r="N1360" s="52"/>
      <c r="O1360" s="52"/>
    </row>
    <row r="1361" ht="13.5" customHeight="1">
      <c r="A1361" s="1" t="s">
        <v>33790</v>
      </c>
      <c r="B1361" s="1" t="s">
        <v>197</v>
      </c>
      <c r="C1361" s="1" t="s">
        <v>10</v>
      </c>
      <c r="D1361" s="1" t="s">
        <v>33883</v>
      </c>
      <c r="E1361" s="1" t="s">
        <v>33884</v>
      </c>
      <c r="F1361" s="51"/>
      <c r="G1361" s="52"/>
      <c r="H1361" s="52"/>
      <c r="I1361" s="52"/>
      <c r="J1361" s="52"/>
      <c r="K1361" s="52"/>
      <c r="L1361" s="52"/>
      <c r="M1361" s="52"/>
      <c r="N1361" s="52"/>
      <c r="O1361" s="52"/>
    </row>
    <row r="1362" ht="13.5" customHeight="1">
      <c r="A1362" s="1" t="s">
        <v>33790</v>
      </c>
      <c r="B1362" s="1" t="s">
        <v>201</v>
      </c>
      <c r="C1362" s="1" t="s">
        <v>10</v>
      </c>
      <c r="D1362" s="1" t="s">
        <v>33887</v>
      </c>
      <c r="E1362" s="1" t="s">
        <v>33889</v>
      </c>
      <c r="F1362" s="51"/>
      <c r="G1362" s="52"/>
      <c r="H1362" s="52"/>
      <c r="I1362" s="52"/>
      <c r="J1362" s="52"/>
      <c r="K1362" s="52"/>
      <c r="L1362" s="52"/>
      <c r="M1362" s="52"/>
      <c r="N1362" s="52"/>
      <c r="O1362" s="52"/>
    </row>
    <row r="1363" ht="13.5" customHeight="1">
      <c r="A1363" s="1" t="s">
        <v>33790</v>
      </c>
      <c r="B1363" s="1" t="s">
        <v>206</v>
      </c>
      <c r="C1363" s="1" t="s">
        <v>10</v>
      </c>
      <c r="D1363" s="1" t="s">
        <v>33902</v>
      </c>
      <c r="E1363" s="1" t="s">
        <v>33903</v>
      </c>
      <c r="F1363" s="51"/>
      <c r="G1363" s="52"/>
      <c r="H1363" s="52"/>
      <c r="I1363" s="52"/>
      <c r="J1363" s="52"/>
      <c r="K1363" s="52"/>
      <c r="L1363" s="52"/>
      <c r="M1363" s="52"/>
      <c r="N1363" s="52"/>
      <c r="O1363" s="52"/>
    </row>
    <row r="1364" ht="13.5" customHeight="1">
      <c r="A1364" s="1" t="s">
        <v>33790</v>
      </c>
      <c r="B1364" s="1" t="s">
        <v>211</v>
      </c>
      <c r="C1364" s="1" t="s">
        <v>10</v>
      </c>
      <c r="D1364" s="1" t="s">
        <v>33908</v>
      </c>
      <c r="E1364" s="1" t="s">
        <v>33909</v>
      </c>
      <c r="F1364" s="51"/>
      <c r="G1364" s="52"/>
      <c r="H1364" s="52"/>
      <c r="I1364" s="52"/>
      <c r="J1364" s="52"/>
      <c r="K1364" s="52"/>
      <c r="L1364" s="52"/>
      <c r="M1364" s="52"/>
      <c r="N1364" s="52"/>
      <c r="O1364" s="52"/>
    </row>
    <row r="1365" ht="13.5" customHeight="1">
      <c r="A1365" s="1" t="s">
        <v>33790</v>
      </c>
      <c r="B1365" s="1" t="s">
        <v>215</v>
      </c>
      <c r="C1365" s="1" t="s">
        <v>10</v>
      </c>
      <c r="D1365" s="1" t="s">
        <v>33914</v>
      </c>
      <c r="E1365" s="1" t="s">
        <v>33915</v>
      </c>
      <c r="F1365" s="51"/>
      <c r="G1365" s="52"/>
      <c r="H1365" s="52"/>
      <c r="I1365" s="52"/>
      <c r="J1365" s="52"/>
      <c r="K1365" s="52"/>
      <c r="L1365" s="52"/>
      <c r="M1365" s="52"/>
      <c r="N1365" s="52"/>
      <c r="O1365" s="52"/>
    </row>
    <row r="1366" ht="13.5" customHeight="1">
      <c r="A1366" s="1" t="s">
        <v>33790</v>
      </c>
      <c r="B1366" s="1" t="s">
        <v>220</v>
      </c>
      <c r="C1366" s="1" t="s">
        <v>10</v>
      </c>
      <c r="D1366" s="1" t="s">
        <v>33916</v>
      </c>
      <c r="E1366" s="1" t="s">
        <v>33917</v>
      </c>
      <c r="F1366" s="51"/>
      <c r="G1366" s="52"/>
      <c r="H1366" s="52"/>
      <c r="I1366" s="52"/>
      <c r="J1366" s="52"/>
      <c r="K1366" s="52"/>
      <c r="L1366" s="52"/>
      <c r="M1366" s="52"/>
      <c r="N1366" s="52"/>
      <c r="O1366" s="52"/>
    </row>
    <row r="1367" ht="13.5" customHeight="1">
      <c r="A1367" s="1" t="s">
        <v>33790</v>
      </c>
      <c r="B1367" s="1" t="s">
        <v>223</v>
      </c>
      <c r="C1367" s="1" t="s">
        <v>10</v>
      </c>
      <c r="D1367" s="1" t="s">
        <v>33922</v>
      </c>
      <c r="E1367" s="1" t="s">
        <v>33923</v>
      </c>
      <c r="F1367" s="51"/>
      <c r="G1367" s="52"/>
      <c r="H1367" s="52"/>
      <c r="I1367" s="52"/>
      <c r="J1367" s="52"/>
      <c r="K1367" s="52"/>
      <c r="L1367" s="52"/>
      <c r="M1367" s="52"/>
      <c r="N1367" s="52"/>
      <c r="O1367" s="52"/>
    </row>
    <row r="1368" ht="13.5" customHeight="1">
      <c r="A1368" s="1" t="s">
        <v>33790</v>
      </c>
      <c r="B1368" s="1" t="s">
        <v>229</v>
      </c>
      <c r="C1368" s="1" t="s">
        <v>10</v>
      </c>
      <c r="D1368" s="1" t="s">
        <v>33926</v>
      </c>
      <c r="E1368" s="1" t="s">
        <v>33930</v>
      </c>
      <c r="F1368" s="51"/>
      <c r="G1368" s="52"/>
      <c r="H1368" s="52"/>
      <c r="I1368" s="52"/>
      <c r="J1368" s="52"/>
      <c r="K1368" s="52"/>
      <c r="L1368" s="52"/>
      <c r="M1368" s="52"/>
      <c r="N1368" s="52"/>
      <c r="O1368" s="52"/>
    </row>
    <row r="1369" ht="13.5" customHeight="1">
      <c r="A1369" s="1" t="s">
        <v>33790</v>
      </c>
      <c r="B1369" s="1" t="s">
        <v>233</v>
      </c>
      <c r="C1369" s="1" t="s">
        <v>10</v>
      </c>
      <c r="D1369" s="1" t="s">
        <v>33934</v>
      </c>
      <c r="E1369" s="1" t="s">
        <v>33936</v>
      </c>
      <c r="F1369" s="51"/>
      <c r="G1369" s="52"/>
      <c r="H1369" s="52"/>
      <c r="I1369" s="52"/>
      <c r="J1369" s="52"/>
      <c r="K1369" s="52"/>
      <c r="L1369" s="52"/>
      <c r="M1369" s="52"/>
      <c r="N1369" s="52"/>
      <c r="O1369" s="52"/>
    </row>
    <row r="1370" ht="13.5" customHeight="1">
      <c r="A1370" s="1" t="s">
        <v>33790</v>
      </c>
      <c r="B1370" s="1" t="s">
        <v>237</v>
      </c>
      <c r="C1370" s="1" t="s">
        <v>10</v>
      </c>
      <c r="D1370" s="1" t="s">
        <v>33940</v>
      </c>
      <c r="E1370" s="1" t="s">
        <v>33941</v>
      </c>
      <c r="F1370" s="51"/>
      <c r="G1370" s="52"/>
      <c r="H1370" s="52"/>
      <c r="I1370" s="52"/>
      <c r="J1370" s="52"/>
      <c r="K1370" s="52"/>
      <c r="L1370" s="52"/>
      <c r="M1370" s="52"/>
      <c r="N1370" s="52"/>
      <c r="O1370" s="52"/>
    </row>
    <row r="1371" ht="13.5" customHeight="1">
      <c r="A1371" s="1" t="s">
        <v>33790</v>
      </c>
      <c r="B1371" s="1" t="s">
        <v>241</v>
      </c>
      <c r="C1371" s="1" t="s">
        <v>10</v>
      </c>
      <c r="D1371" s="1" t="s">
        <v>33944</v>
      </c>
      <c r="E1371" s="1" t="s">
        <v>33945</v>
      </c>
      <c r="F1371" s="51"/>
      <c r="G1371" s="52"/>
      <c r="H1371" s="52"/>
      <c r="I1371" s="52"/>
      <c r="J1371" s="52"/>
      <c r="K1371" s="52"/>
      <c r="L1371" s="52"/>
      <c r="M1371" s="52"/>
      <c r="N1371" s="52"/>
      <c r="O1371" s="52"/>
    </row>
    <row r="1372" ht="13.5" customHeight="1">
      <c r="A1372" s="1" t="s">
        <v>33790</v>
      </c>
      <c r="B1372" s="1" t="s">
        <v>244</v>
      </c>
      <c r="C1372" s="1" t="s">
        <v>10</v>
      </c>
      <c r="D1372" s="1" t="s">
        <v>33946</v>
      </c>
      <c r="E1372" s="1" t="s">
        <v>33947</v>
      </c>
      <c r="F1372" s="51"/>
      <c r="G1372" s="52"/>
      <c r="H1372" s="52"/>
      <c r="I1372" s="52"/>
      <c r="J1372" s="52"/>
      <c r="K1372" s="52"/>
      <c r="L1372" s="52"/>
      <c r="M1372" s="52"/>
      <c r="N1372" s="52"/>
      <c r="O1372" s="52"/>
    </row>
    <row r="1373" ht="13.5" customHeight="1">
      <c r="A1373" s="1" t="s">
        <v>33790</v>
      </c>
      <c r="B1373" s="1" t="s">
        <v>247</v>
      </c>
      <c r="C1373" s="1" t="s">
        <v>10</v>
      </c>
      <c r="D1373" s="1" t="s">
        <v>33950</v>
      </c>
      <c r="E1373" s="1" t="s">
        <v>33951</v>
      </c>
      <c r="F1373" s="51"/>
      <c r="G1373" s="52"/>
      <c r="H1373" s="52"/>
      <c r="I1373" s="52"/>
      <c r="J1373" s="52"/>
      <c r="K1373" s="52"/>
      <c r="L1373" s="52"/>
      <c r="M1373" s="52"/>
      <c r="N1373" s="52"/>
      <c r="O1373" s="52"/>
    </row>
    <row r="1374" ht="13.5" customHeight="1">
      <c r="A1374" s="1" t="s">
        <v>33790</v>
      </c>
      <c r="B1374" s="1" t="s">
        <v>251</v>
      </c>
      <c r="C1374" s="1" t="s">
        <v>10</v>
      </c>
      <c r="D1374" s="1" t="s">
        <v>33955</v>
      </c>
      <c r="E1374" s="1" t="s">
        <v>33956</v>
      </c>
      <c r="F1374" s="51"/>
      <c r="G1374" s="52"/>
      <c r="H1374" s="52"/>
      <c r="I1374" s="52"/>
      <c r="J1374" s="52"/>
      <c r="K1374" s="52"/>
      <c r="L1374" s="52"/>
      <c r="M1374" s="52"/>
      <c r="N1374" s="52"/>
      <c r="O1374" s="52"/>
    </row>
    <row r="1375" ht="13.5" customHeight="1">
      <c r="A1375" s="1" t="s">
        <v>33790</v>
      </c>
      <c r="B1375" s="1" t="s">
        <v>99</v>
      </c>
      <c r="C1375" s="1" t="s">
        <v>817</v>
      </c>
      <c r="D1375" s="50"/>
      <c r="E1375" s="50"/>
      <c r="F1375" s="51"/>
      <c r="G1375" s="52"/>
      <c r="H1375" s="52"/>
      <c r="I1375" s="52"/>
      <c r="J1375" s="52"/>
      <c r="K1375" s="52"/>
      <c r="L1375" s="52"/>
      <c r="M1375" s="52"/>
      <c r="N1375" s="52"/>
      <c r="O1375" s="52"/>
    </row>
    <row r="1376" ht="13.5" customHeight="1">
      <c r="A1376" s="1" t="s">
        <v>33961</v>
      </c>
      <c r="B1376" s="2" t="s">
        <v>1</v>
      </c>
      <c r="C1376" s="1" t="s">
        <v>26504</v>
      </c>
      <c r="D1376" s="50"/>
      <c r="E1376" s="50"/>
      <c r="F1376" s="51"/>
      <c r="G1376" s="52"/>
      <c r="H1376" s="52"/>
      <c r="I1376" s="52"/>
      <c r="J1376" s="52"/>
      <c r="K1376" s="52"/>
      <c r="L1376" s="52"/>
      <c r="M1376" s="52"/>
      <c r="N1376" s="52"/>
      <c r="O1376" s="52"/>
    </row>
    <row r="1377" ht="13.5" customHeight="1">
      <c r="A1377" s="1" t="s">
        <v>33961</v>
      </c>
      <c r="B1377" s="1" t="s">
        <v>5</v>
      </c>
      <c r="C1377" s="1" t="s">
        <v>130</v>
      </c>
      <c r="D1377" s="1" t="s">
        <v>33966</v>
      </c>
      <c r="E1377" s="1" t="s">
        <v>33967</v>
      </c>
      <c r="F1377" s="51"/>
      <c r="G1377" s="52"/>
      <c r="H1377" s="52"/>
      <c r="I1377" s="52"/>
      <c r="J1377" s="52"/>
      <c r="K1377" s="52"/>
      <c r="L1377" s="52"/>
      <c r="M1377" s="52"/>
      <c r="N1377" s="52"/>
      <c r="O1377" s="52"/>
    </row>
    <row r="1378" ht="13.5" customHeight="1">
      <c r="A1378" s="1" t="s">
        <v>33961</v>
      </c>
      <c r="B1378" s="1" t="s">
        <v>9</v>
      </c>
      <c r="C1378" s="1" t="s">
        <v>10</v>
      </c>
      <c r="D1378" s="1" t="s">
        <v>33971</v>
      </c>
      <c r="E1378" s="1" t="s">
        <v>33972</v>
      </c>
      <c r="F1378" s="51"/>
      <c r="G1378" s="52"/>
      <c r="H1378" s="52"/>
      <c r="I1378" s="52"/>
      <c r="J1378" s="52"/>
      <c r="K1378" s="52"/>
      <c r="L1378" s="52"/>
      <c r="M1378" s="52"/>
      <c r="N1378" s="52"/>
      <c r="O1378" s="52"/>
    </row>
    <row r="1379" ht="13.5" customHeight="1">
      <c r="A1379" s="1" t="s">
        <v>33961</v>
      </c>
      <c r="B1379" s="1" t="s">
        <v>13</v>
      </c>
      <c r="C1379" s="1" t="s">
        <v>10</v>
      </c>
      <c r="D1379" s="1" t="s">
        <v>33978</v>
      </c>
      <c r="E1379" s="1" t="s">
        <v>33979</v>
      </c>
      <c r="F1379" s="51"/>
      <c r="G1379" s="52"/>
      <c r="H1379" s="52"/>
      <c r="I1379" s="52"/>
      <c r="J1379" s="52"/>
      <c r="K1379" s="52"/>
      <c r="L1379" s="52"/>
      <c r="M1379" s="52"/>
      <c r="N1379" s="52"/>
      <c r="O1379" s="52"/>
    </row>
    <row r="1380" ht="13.5" customHeight="1">
      <c r="A1380" s="1" t="s">
        <v>33961</v>
      </c>
      <c r="B1380" s="1" t="s">
        <v>16</v>
      </c>
      <c r="C1380" s="1" t="s">
        <v>10</v>
      </c>
      <c r="D1380" s="1" t="s">
        <v>33984</v>
      </c>
      <c r="E1380" s="1" t="s">
        <v>33985</v>
      </c>
      <c r="F1380" s="51"/>
      <c r="G1380" s="52"/>
      <c r="H1380" s="52"/>
      <c r="I1380" s="52"/>
      <c r="J1380" s="52"/>
      <c r="K1380" s="52"/>
      <c r="L1380" s="52"/>
      <c r="M1380" s="52"/>
      <c r="N1380" s="52"/>
      <c r="O1380" s="52"/>
    </row>
    <row r="1381" ht="13.5" customHeight="1">
      <c r="A1381" s="1" t="s">
        <v>33961</v>
      </c>
      <c r="B1381" s="1" t="s">
        <v>21</v>
      </c>
      <c r="C1381" s="1" t="s">
        <v>10</v>
      </c>
      <c r="D1381" s="1" t="s">
        <v>33990</v>
      </c>
      <c r="E1381" s="1" t="s">
        <v>33991</v>
      </c>
      <c r="F1381" s="51"/>
      <c r="G1381" s="52"/>
      <c r="H1381" s="52"/>
      <c r="I1381" s="52"/>
      <c r="J1381" s="52"/>
      <c r="K1381" s="52"/>
      <c r="L1381" s="52"/>
      <c r="M1381" s="52"/>
      <c r="N1381" s="52"/>
      <c r="O1381" s="52"/>
    </row>
    <row r="1382" ht="13.5" customHeight="1">
      <c r="A1382" s="1" t="s">
        <v>33961</v>
      </c>
      <c r="B1382" s="1" t="s">
        <v>27</v>
      </c>
      <c r="C1382" s="1" t="s">
        <v>10</v>
      </c>
      <c r="D1382" s="1" t="s">
        <v>33996</v>
      </c>
      <c r="E1382" s="1" t="s">
        <v>33997</v>
      </c>
      <c r="F1382" s="51"/>
      <c r="G1382" s="52"/>
      <c r="H1382" s="52"/>
      <c r="I1382" s="52"/>
      <c r="J1382" s="52"/>
      <c r="K1382" s="52"/>
      <c r="L1382" s="52"/>
      <c r="M1382" s="52"/>
      <c r="N1382" s="52"/>
      <c r="O1382" s="52"/>
    </row>
    <row r="1383" ht="13.5" customHeight="1">
      <c r="A1383" s="1" t="s">
        <v>33961</v>
      </c>
      <c r="B1383" s="1" t="s">
        <v>31</v>
      </c>
      <c r="C1383" s="1" t="s">
        <v>10</v>
      </c>
      <c r="D1383" s="1" t="s">
        <v>34002</v>
      </c>
      <c r="E1383" s="1" t="s">
        <v>34003</v>
      </c>
      <c r="F1383" s="51"/>
      <c r="G1383" s="52"/>
      <c r="H1383" s="52"/>
      <c r="I1383" s="52"/>
      <c r="J1383" s="52"/>
      <c r="K1383" s="52"/>
      <c r="L1383" s="52"/>
      <c r="M1383" s="52"/>
      <c r="N1383" s="52"/>
      <c r="O1383" s="52"/>
    </row>
    <row r="1384" ht="13.5" customHeight="1">
      <c r="A1384" s="1" t="s">
        <v>33961</v>
      </c>
      <c r="B1384" s="1" t="s">
        <v>34</v>
      </c>
      <c r="C1384" s="1" t="s">
        <v>10</v>
      </c>
      <c r="D1384" s="1" t="s">
        <v>34008</v>
      </c>
      <c r="E1384" s="1" t="s">
        <v>34009</v>
      </c>
      <c r="F1384" s="51"/>
      <c r="G1384" s="52"/>
      <c r="H1384" s="52"/>
      <c r="I1384" s="52"/>
      <c r="J1384" s="52"/>
      <c r="K1384" s="52"/>
      <c r="L1384" s="52"/>
      <c r="M1384" s="52"/>
      <c r="N1384" s="52"/>
      <c r="O1384" s="52"/>
    </row>
    <row r="1385" ht="13.5" customHeight="1">
      <c r="A1385" s="1" t="s">
        <v>33961</v>
      </c>
      <c r="B1385" s="1" t="s">
        <v>40</v>
      </c>
      <c r="C1385" s="1" t="s">
        <v>10</v>
      </c>
      <c r="D1385" s="1" t="s">
        <v>34011</v>
      </c>
      <c r="E1385" s="1" t="s">
        <v>34013</v>
      </c>
      <c r="F1385" s="51"/>
      <c r="G1385" s="52"/>
      <c r="H1385" s="52"/>
      <c r="I1385" s="52"/>
      <c r="J1385" s="52"/>
      <c r="K1385" s="52"/>
      <c r="L1385" s="52"/>
      <c r="M1385" s="52"/>
      <c r="N1385" s="52"/>
      <c r="O1385" s="52"/>
    </row>
    <row r="1386" ht="13.5" customHeight="1">
      <c r="A1386" s="1" t="s">
        <v>33961</v>
      </c>
      <c r="B1386" s="1" t="s">
        <v>45</v>
      </c>
      <c r="C1386" s="1" t="s">
        <v>10</v>
      </c>
      <c r="D1386" s="1" t="s">
        <v>34016</v>
      </c>
      <c r="E1386" s="1" t="s">
        <v>34018</v>
      </c>
      <c r="F1386" s="51"/>
      <c r="G1386" s="52"/>
      <c r="H1386" s="52"/>
      <c r="I1386" s="52"/>
      <c r="J1386" s="52"/>
      <c r="K1386" s="52"/>
      <c r="L1386" s="52"/>
      <c r="M1386" s="52"/>
      <c r="N1386" s="52"/>
      <c r="O1386" s="52"/>
    </row>
    <row r="1387" ht="13.5" customHeight="1">
      <c r="A1387" s="1" t="s">
        <v>33961</v>
      </c>
      <c r="B1387" s="1" t="s">
        <v>52</v>
      </c>
      <c r="C1387" s="1" t="s">
        <v>10</v>
      </c>
      <c r="D1387" s="1" t="s">
        <v>34022</v>
      </c>
      <c r="E1387" s="1" t="s">
        <v>34023</v>
      </c>
      <c r="F1387" s="51"/>
      <c r="G1387" s="52"/>
      <c r="H1387" s="52"/>
      <c r="I1387" s="52"/>
      <c r="J1387" s="52"/>
      <c r="K1387" s="52"/>
      <c r="L1387" s="52"/>
      <c r="M1387" s="52"/>
      <c r="N1387" s="52"/>
      <c r="O1387" s="52"/>
    </row>
    <row r="1388" ht="13.5" customHeight="1">
      <c r="A1388" s="1" t="s">
        <v>33961</v>
      </c>
      <c r="B1388" s="1" t="s">
        <v>57</v>
      </c>
      <c r="C1388" s="1" t="s">
        <v>10</v>
      </c>
      <c r="D1388" s="1" t="s">
        <v>34028</v>
      </c>
      <c r="E1388" s="1" t="s">
        <v>34030</v>
      </c>
      <c r="F1388" s="51"/>
      <c r="G1388" s="52"/>
      <c r="H1388" s="52"/>
      <c r="I1388" s="52"/>
      <c r="J1388" s="52"/>
      <c r="K1388" s="52"/>
      <c r="L1388" s="52"/>
      <c r="M1388" s="52"/>
      <c r="N1388" s="52"/>
      <c r="O1388" s="52"/>
    </row>
    <row r="1389" ht="13.5" customHeight="1">
      <c r="A1389" s="1" t="s">
        <v>33961</v>
      </c>
      <c r="B1389" s="1" t="s">
        <v>60</v>
      </c>
      <c r="C1389" s="1" t="s">
        <v>10</v>
      </c>
      <c r="D1389" s="1" t="s">
        <v>34034</v>
      </c>
      <c r="E1389" s="1" t="s">
        <v>34037</v>
      </c>
      <c r="F1389" s="51"/>
      <c r="G1389" s="52"/>
      <c r="H1389" s="52"/>
      <c r="I1389" s="52"/>
      <c r="J1389" s="52"/>
      <c r="K1389" s="52"/>
      <c r="L1389" s="52"/>
      <c r="M1389" s="52"/>
      <c r="N1389" s="52"/>
      <c r="O1389" s="52"/>
    </row>
    <row r="1390" ht="13.5" customHeight="1">
      <c r="A1390" s="1" t="s">
        <v>33961</v>
      </c>
      <c r="B1390" s="1" t="s">
        <v>65</v>
      </c>
      <c r="C1390" s="1" t="s">
        <v>10</v>
      </c>
      <c r="D1390" s="1" t="s">
        <v>34043</v>
      </c>
      <c r="E1390" s="1" t="s">
        <v>34045</v>
      </c>
      <c r="F1390" s="51"/>
      <c r="G1390" s="52"/>
      <c r="H1390" s="52"/>
      <c r="I1390" s="52"/>
      <c r="J1390" s="52"/>
      <c r="K1390" s="52"/>
      <c r="L1390" s="52"/>
      <c r="M1390" s="52"/>
      <c r="N1390" s="52"/>
      <c r="O1390" s="52"/>
    </row>
    <row r="1391" ht="13.5" customHeight="1">
      <c r="A1391" s="1" t="s">
        <v>33961</v>
      </c>
      <c r="B1391" s="1" t="s">
        <v>70</v>
      </c>
      <c r="C1391" s="1" t="s">
        <v>10</v>
      </c>
      <c r="D1391" s="1" t="s">
        <v>34048</v>
      </c>
      <c r="E1391" s="1" t="s">
        <v>34051</v>
      </c>
      <c r="F1391" s="51"/>
      <c r="G1391" s="52"/>
      <c r="H1391" s="52"/>
      <c r="I1391" s="52"/>
      <c r="J1391" s="52"/>
      <c r="K1391" s="52"/>
      <c r="L1391" s="52"/>
      <c r="M1391" s="52"/>
      <c r="N1391" s="52"/>
      <c r="O1391" s="52"/>
    </row>
    <row r="1392" ht="13.5" customHeight="1">
      <c r="A1392" s="1" t="s">
        <v>33961</v>
      </c>
      <c r="B1392" s="1" t="s">
        <v>74</v>
      </c>
      <c r="C1392" s="1" t="s">
        <v>10</v>
      </c>
      <c r="D1392" s="1" t="s">
        <v>34054</v>
      </c>
      <c r="E1392" s="1" t="s">
        <v>34056</v>
      </c>
      <c r="F1392" s="51"/>
      <c r="G1392" s="52"/>
      <c r="H1392" s="52"/>
      <c r="I1392" s="52"/>
      <c r="J1392" s="52"/>
      <c r="K1392" s="52"/>
      <c r="L1392" s="52"/>
      <c r="M1392" s="52"/>
      <c r="N1392" s="52"/>
      <c r="O1392" s="52"/>
    </row>
    <row r="1393" ht="13.5" customHeight="1">
      <c r="A1393" s="1" t="s">
        <v>33961</v>
      </c>
      <c r="B1393" s="1" t="s">
        <v>78</v>
      </c>
      <c r="C1393" s="1" t="s">
        <v>10</v>
      </c>
      <c r="D1393" s="1" t="s">
        <v>34060</v>
      </c>
      <c r="E1393" s="1" t="s">
        <v>34061</v>
      </c>
      <c r="F1393" s="51"/>
      <c r="G1393" s="52"/>
      <c r="H1393" s="52"/>
      <c r="I1393" s="52"/>
      <c r="J1393" s="52"/>
      <c r="K1393" s="52"/>
      <c r="L1393" s="52"/>
      <c r="M1393" s="52"/>
      <c r="N1393" s="52"/>
      <c r="O1393" s="52"/>
    </row>
    <row r="1394" ht="13.5" customHeight="1">
      <c r="A1394" s="1" t="s">
        <v>33961</v>
      </c>
      <c r="B1394" s="1" t="s">
        <v>83</v>
      </c>
      <c r="C1394" s="1" t="s">
        <v>10</v>
      </c>
      <c r="D1394" s="1" t="s">
        <v>34064</v>
      </c>
      <c r="E1394" s="1" t="s">
        <v>34066</v>
      </c>
      <c r="F1394" s="51"/>
      <c r="G1394" s="52"/>
      <c r="H1394" s="52"/>
      <c r="I1394" s="52"/>
      <c r="J1394" s="52"/>
      <c r="K1394" s="52"/>
      <c r="L1394" s="52"/>
      <c r="M1394" s="52"/>
      <c r="N1394" s="52"/>
      <c r="O1394" s="52"/>
    </row>
    <row r="1395" ht="13.5" customHeight="1">
      <c r="A1395" s="1" t="s">
        <v>33961</v>
      </c>
      <c r="B1395" s="1" t="s">
        <v>86</v>
      </c>
      <c r="C1395" s="1" t="s">
        <v>10</v>
      </c>
      <c r="D1395" s="1" t="s">
        <v>34069</v>
      </c>
      <c r="E1395" s="1" t="s">
        <v>34070</v>
      </c>
      <c r="F1395" s="51"/>
      <c r="G1395" s="52"/>
      <c r="H1395" s="52"/>
      <c r="I1395" s="52"/>
      <c r="J1395" s="52"/>
      <c r="K1395" s="52"/>
      <c r="L1395" s="52"/>
      <c r="M1395" s="52"/>
      <c r="N1395" s="52"/>
      <c r="O1395" s="52"/>
    </row>
    <row r="1396" ht="13.5" customHeight="1">
      <c r="A1396" s="1" t="s">
        <v>33961</v>
      </c>
      <c r="B1396" s="1" t="s">
        <v>91</v>
      </c>
      <c r="C1396" s="1" t="s">
        <v>10</v>
      </c>
      <c r="D1396" s="1" t="s">
        <v>34076</v>
      </c>
      <c r="E1396" s="1" t="s">
        <v>34078</v>
      </c>
      <c r="F1396" s="51"/>
      <c r="G1396" s="52"/>
      <c r="H1396" s="52"/>
      <c r="I1396" s="52"/>
      <c r="J1396" s="52"/>
      <c r="K1396" s="52"/>
      <c r="L1396" s="52"/>
      <c r="M1396" s="52"/>
      <c r="N1396" s="52"/>
      <c r="O1396" s="52"/>
    </row>
    <row r="1397" ht="13.5" customHeight="1">
      <c r="A1397" s="1" t="s">
        <v>33961</v>
      </c>
      <c r="B1397" s="1" t="s">
        <v>94</v>
      </c>
      <c r="C1397" s="1" t="s">
        <v>10</v>
      </c>
      <c r="D1397" s="1" t="s">
        <v>34083</v>
      </c>
      <c r="E1397" s="1" t="s">
        <v>34084</v>
      </c>
      <c r="F1397" s="51"/>
      <c r="G1397" s="52"/>
      <c r="H1397" s="52"/>
      <c r="I1397" s="52"/>
      <c r="J1397" s="52"/>
      <c r="K1397" s="52"/>
      <c r="L1397" s="52"/>
      <c r="M1397" s="52"/>
      <c r="N1397" s="52"/>
      <c r="O1397" s="52"/>
    </row>
    <row r="1398" ht="13.5" customHeight="1">
      <c r="A1398" s="1" t="s">
        <v>33961</v>
      </c>
      <c r="B1398" s="1" t="s">
        <v>186</v>
      </c>
      <c r="C1398" s="1" t="s">
        <v>10</v>
      </c>
      <c r="D1398" s="1" t="s">
        <v>34089</v>
      </c>
      <c r="E1398" s="1" t="s">
        <v>34090</v>
      </c>
      <c r="F1398" s="51"/>
      <c r="G1398" s="52"/>
      <c r="H1398" s="52"/>
      <c r="I1398" s="52"/>
      <c r="J1398" s="52"/>
      <c r="K1398" s="52"/>
      <c r="L1398" s="52"/>
      <c r="M1398" s="52"/>
      <c r="N1398" s="52"/>
      <c r="O1398" s="52"/>
    </row>
    <row r="1399" ht="13.5" customHeight="1">
      <c r="A1399" s="1" t="s">
        <v>33961</v>
      </c>
      <c r="B1399" s="1" t="s">
        <v>189</v>
      </c>
      <c r="C1399" s="1" t="s">
        <v>10</v>
      </c>
      <c r="D1399" s="1" t="s">
        <v>34094</v>
      </c>
      <c r="E1399" s="1" t="s">
        <v>34095</v>
      </c>
      <c r="F1399" s="51"/>
      <c r="G1399" s="52"/>
      <c r="H1399" s="52"/>
      <c r="I1399" s="52"/>
      <c r="J1399" s="52"/>
      <c r="K1399" s="52"/>
      <c r="L1399" s="52"/>
      <c r="M1399" s="52"/>
      <c r="N1399" s="52"/>
      <c r="O1399" s="52"/>
    </row>
    <row r="1400" ht="13.5" customHeight="1">
      <c r="A1400" s="1" t="s">
        <v>33961</v>
      </c>
      <c r="B1400" s="1" t="s">
        <v>193</v>
      </c>
      <c r="C1400" s="1" t="s">
        <v>10</v>
      </c>
      <c r="D1400" s="1" t="s">
        <v>34098</v>
      </c>
      <c r="E1400" s="1" t="s">
        <v>34099</v>
      </c>
      <c r="F1400" s="51"/>
      <c r="G1400" s="52"/>
      <c r="H1400" s="52"/>
      <c r="I1400" s="52"/>
      <c r="J1400" s="52"/>
      <c r="K1400" s="52"/>
      <c r="L1400" s="52"/>
      <c r="M1400" s="52"/>
      <c r="N1400" s="52"/>
      <c r="O1400" s="52"/>
    </row>
    <row r="1401" ht="13.5" customHeight="1">
      <c r="A1401" s="1" t="s">
        <v>33961</v>
      </c>
      <c r="B1401" s="1" t="s">
        <v>197</v>
      </c>
      <c r="C1401" s="1" t="s">
        <v>10</v>
      </c>
      <c r="D1401" s="1" t="s">
        <v>34104</v>
      </c>
      <c r="E1401" s="1" t="s">
        <v>34105</v>
      </c>
      <c r="F1401" s="51"/>
      <c r="G1401" s="52"/>
      <c r="H1401" s="52"/>
      <c r="I1401" s="52"/>
      <c r="J1401" s="52"/>
      <c r="K1401" s="52"/>
      <c r="L1401" s="52"/>
      <c r="M1401" s="52"/>
      <c r="N1401" s="52"/>
      <c r="O1401" s="52"/>
    </row>
    <row r="1402" ht="13.5" customHeight="1">
      <c r="A1402" s="1" t="s">
        <v>33961</v>
      </c>
      <c r="B1402" s="1" t="s">
        <v>201</v>
      </c>
      <c r="C1402" s="1" t="s">
        <v>10</v>
      </c>
      <c r="D1402" s="1" t="s">
        <v>34110</v>
      </c>
      <c r="E1402" s="1" t="s">
        <v>34111</v>
      </c>
      <c r="F1402" s="51"/>
      <c r="G1402" s="52"/>
      <c r="H1402" s="52"/>
      <c r="I1402" s="52"/>
      <c r="J1402" s="52"/>
      <c r="K1402" s="52"/>
      <c r="L1402" s="52"/>
      <c r="M1402" s="52"/>
      <c r="N1402" s="52"/>
      <c r="O1402" s="52"/>
    </row>
    <row r="1403" ht="13.5" customHeight="1">
      <c r="A1403" s="1" t="s">
        <v>33961</v>
      </c>
      <c r="B1403" s="1" t="s">
        <v>206</v>
      </c>
      <c r="C1403" s="1" t="s">
        <v>10</v>
      </c>
      <c r="D1403" s="1" t="s">
        <v>34116</v>
      </c>
      <c r="E1403" s="1" t="s">
        <v>34117</v>
      </c>
      <c r="F1403" s="51"/>
      <c r="G1403" s="52"/>
      <c r="H1403" s="52"/>
      <c r="I1403" s="52"/>
      <c r="J1403" s="52"/>
      <c r="K1403" s="52"/>
      <c r="L1403" s="52"/>
      <c r="M1403" s="52"/>
      <c r="N1403" s="52"/>
      <c r="O1403" s="52"/>
    </row>
    <row r="1404" ht="13.5" customHeight="1">
      <c r="A1404" s="1" t="s">
        <v>33961</v>
      </c>
      <c r="B1404" s="1" t="s">
        <v>211</v>
      </c>
      <c r="C1404" s="1" t="s">
        <v>10</v>
      </c>
      <c r="D1404" s="1" t="s">
        <v>34122</v>
      </c>
      <c r="E1404" s="1" t="s">
        <v>34123</v>
      </c>
      <c r="F1404" s="51"/>
      <c r="G1404" s="52"/>
      <c r="H1404" s="52"/>
      <c r="I1404" s="52"/>
      <c r="J1404" s="52"/>
      <c r="K1404" s="52"/>
      <c r="L1404" s="52"/>
      <c r="M1404" s="52"/>
      <c r="N1404" s="52"/>
      <c r="O1404" s="52"/>
    </row>
    <row r="1405" ht="13.5" customHeight="1">
      <c r="A1405" s="1" t="s">
        <v>33961</v>
      </c>
      <c r="B1405" s="1" t="s">
        <v>215</v>
      </c>
      <c r="C1405" s="1" t="s">
        <v>10</v>
      </c>
      <c r="D1405" s="1" t="s">
        <v>34128</v>
      </c>
      <c r="E1405" s="1" t="s">
        <v>34129</v>
      </c>
      <c r="F1405" s="51"/>
      <c r="G1405" s="52"/>
      <c r="H1405" s="52"/>
      <c r="I1405" s="52"/>
      <c r="J1405" s="52"/>
      <c r="K1405" s="52"/>
      <c r="L1405" s="52"/>
      <c r="M1405" s="52"/>
      <c r="N1405" s="52"/>
      <c r="O1405" s="52"/>
    </row>
    <row r="1406" ht="13.5" customHeight="1">
      <c r="A1406" s="1" t="s">
        <v>33961</v>
      </c>
      <c r="B1406" s="1" t="s">
        <v>220</v>
      </c>
      <c r="C1406" s="1" t="s">
        <v>10</v>
      </c>
      <c r="D1406" s="1" t="s">
        <v>34134</v>
      </c>
      <c r="E1406" s="1" t="s">
        <v>34135</v>
      </c>
      <c r="F1406" s="51"/>
      <c r="G1406" s="52"/>
      <c r="H1406" s="52"/>
      <c r="I1406" s="52"/>
      <c r="J1406" s="52"/>
      <c r="K1406" s="52"/>
      <c r="L1406" s="52"/>
      <c r="M1406" s="52"/>
      <c r="N1406" s="52"/>
      <c r="O1406" s="52"/>
    </row>
    <row r="1407" ht="13.5" customHeight="1">
      <c r="A1407" s="1" t="s">
        <v>33961</v>
      </c>
      <c r="B1407" s="1" t="s">
        <v>223</v>
      </c>
      <c r="C1407" s="1" t="s">
        <v>10</v>
      </c>
      <c r="D1407" s="1" t="s">
        <v>34140</v>
      </c>
      <c r="E1407" s="1" t="s">
        <v>34141</v>
      </c>
      <c r="F1407" s="51"/>
      <c r="G1407" s="52"/>
      <c r="H1407" s="52"/>
      <c r="I1407" s="52"/>
      <c r="J1407" s="52"/>
      <c r="K1407" s="52"/>
      <c r="L1407" s="52"/>
      <c r="M1407" s="52"/>
      <c r="N1407" s="52"/>
      <c r="O1407" s="52"/>
    </row>
    <row r="1408" ht="13.5" customHeight="1">
      <c r="A1408" s="1" t="s">
        <v>33961</v>
      </c>
      <c r="B1408" s="1" t="s">
        <v>229</v>
      </c>
      <c r="C1408" s="1" t="s">
        <v>10</v>
      </c>
      <c r="D1408" s="1" t="s">
        <v>34146</v>
      </c>
      <c r="E1408" s="1" t="s">
        <v>34147</v>
      </c>
      <c r="F1408" s="51"/>
      <c r="G1408" s="52"/>
      <c r="H1408" s="52"/>
      <c r="I1408" s="52"/>
      <c r="J1408" s="52"/>
      <c r="K1408" s="52"/>
      <c r="L1408" s="52"/>
      <c r="M1408" s="52"/>
      <c r="N1408" s="52"/>
      <c r="O1408" s="52"/>
    </row>
    <row r="1409" ht="13.5" customHeight="1">
      <c r="A1409" s="1" t="s">
        <v>33961</v>
      </c>
      <c r="B1409" s="1" t="s">
        <v>233</v>
      </c>
      <c r="C1409" s="1" t="s">
        <v>10</v>
      </c>
      <c r="D1409" s="1" t="s">
        <v>34152</v>
      </c>
      <c r="E1409" s="1" t="s">
        <v>34153</v>
      </c>
      <c r="F1409" s="51"/>
      <c r="G1409" s="52"/>
      <c r="H1409" s="52"/>
      <c r="I1409" s="52"/>
      <c r="J1409" s="52"/>
      <c r="K1409" s="52"/>
      <c r="L1409" s="52"/>
      <c r="M1409" s="52"/>
      <c r="N1409" s="52"/>
      <c r="O1409" s="52"/>
    </row>
    <row r="1410" ht="13.5" customHeight="1">
      <c r="A1410" s="1" t="s">
        <v>33961</v>
      </c>
      <c r="B1410" s="1" t="s">
        <v>237</v>
      </c>
      <c r="C1410" s="1" t="s">
        <v>10</v>
      </c>
      <c r="D1410" s="1" t="s">
        <v>34160</v>
      </c>
      <c r="E1410" s="1" t="s">
        <v>34161</v>
      </c>
      <c r="F1410" s="51"/>
      <c r="G1410" s="52"/>
      <c r="H1410" s="52"/>
      <c r="I1410" s="52"/>
      <c r="J1410" s="52"/>
      <c r="K1410" s="52"/>
      <c r="L1410" s="52"/>
      <c r="M1410" s="52"/>
      <c r="N1410" s="52"/>
      <c r="O1410" s="52"/>
    </row>
    <row r="1411" ht="13.5" customHeight="1">
      <c r="A1411" s="1" t="s">
        <v>33961</v>
      </c>
      <c r="B1411" s="1" t="s">
        <v>99</v>
      </c>
      <c r="C1411" s="1" t="s">
        <v>817</v>
      </c>
      <c r="D1411" s="50"/>
      <c r="E1411" s="50"/>
      <c r="F1411" s="51"/>
      <c r="G1411" s="52"/>
      <c r="H1411" s="52"/>
      <c r="I1411" s="52"/>
      <c r="J1411" s="52"/>
      <c r="K1411" s="52"/>
      <c r="L1411" s="52"/>
      <c r="M1411" s="52"/>
      <c r="N1411" s="52"/>
      <c r="O1411" s="52"/>
    </row>
    <row r="1412" ht="13.5" customHeight="1">
      <c r="A1412" s="1" t="s">
        <v>34171</v>
      </c>
      <c r="B1412" s="2" t="s">
        <v>1</v>
      </c>
      <c r="C1412" s="1" t="s">
        <v>26504</v>
      </c>
      <c r="D1412" s="50"/>
      <c r="E1412" s="50"/>
      <c r="F1412" s="51"/>
      <c r="G1412" s="52"/>
      <c r="H1412" s="52"/>
      <c r="I1412" s="52"/>
      <c r="J1412" s="52"/>
      <c r="K1412" s="52"/>
      <c r="L1412" s="52"/>
      <c r="M1412" s="52"/>
      <c r="N1412" s="52"/>
      <c r="O1412" s="52"/>
    </row>
    <row r="1413" ht="13.5" customHeight="1">
      <c r="A1413" s="1" t="s">
        <v>34171</v>
      </c>
      <c r="B1413" s="1" t="s">
        <v>5</v>
      </c>
      <c r="C1413" s="1" t="s">
        <v>130</v>
      </c>
      <c r="D1413" s="1" t="s">
        <v>34175</v>
      </c>
      <c r="E1413" s="1" t="s">
        <v>34177</v>
      </c>
      <c r="F1413" s="51"/>
      <c r="G1413" s="52"/>
      <c r="H1413" s="52"/>
      <c r="I1413" s="52"/>
      <c r="J1413" s="52"/>
      <c r="K1413" s="52"/>
      <c r="L1413" s="52"/>
      <c r="M1413" s="52"/>
      <c r="N1413" s="52"/>
      <c r="O1413" s="52"/>
    </row>
    <row r="1414" ht="13.5" customHeight="1">
      <c r="A1414" s="1" t="s">
        <v>34171</v>
      </c>
      <c r="B1414" s="1" t="s">
        <v>9</v>
      </c>
      <c r="C1414" s="1" t="s">
        <v>10</v>
      </c>
      <c r="D1414" s="1" t="s">
        <v>34183</v>
      </c>
      <c r="E1414" s="1" t="s">
        <v>34184</v>
      </c>
      <c r="F1414" s="51"/>
      <c r="G1414" s="52"/>
      <c r="H1414" s="52"/>
      <c r="I1414" s="52"/>
      <c r="J1414" s="52"/>
      <c r="K1414" s="52"/>
      <c r="L1414" s="52"/>
      <c r="M1414" s="52"/>
      <c r="N1414" s="52"/>
      <c r="O1414" s="52"/>
    </row>
    <row r="1415" ht="13.5" customHeight="1">
      <c r="A1415" s="1" t="s">
        <v>34171</v>
      </c>
      <c r="B1415" s="1" t="s">
        <v>13</v>
      </c>
      <c r="C1415" s="1" t="s">
        <v>10</v>
      </c>
      <c r="D1415" s="1" t="s">
        <v>34191</v>
      </c>
      <c r="E1415" s="1" t="s">
        <v>34192</v>
      </c>
      <c r="F1415" s="51"/>
      <c r="G1415" s="52"/>
      <c r="H1415" s="52"/>
      <c r="I1415" s="52"/>
      <c r="J1415" s="52"/>
      <c r="K1415" s="52"/>
      <c r="L1415" s="52"/>
      <c r="M1415" s="52"/>
      <c r="N1415" s="52"/>
      <c r="O1415" s="52"/>
    </row>
    <row r="1416" ht="13.5" customHeight="1">
      <c r="A1416" s="1" t="s">
        <v>34171</v>
      </c>
      <c r="B1416" s="1" t="s">
        <v>16</v>
      </c>
      <c r="C1416" s="1" t="s">
        <v>10</v>
      </c>
      <c r="D1416" s="1" t="s">
        <v>34198</v>
      </c>
      <c r="E1416" s="1" t="s">
        <v>34200</v>
      </c>
      <c r="F1416" s="51"/>
      <c r="G1416" s="52"/>
      <c r="H1416" s="52"/>
      <c r="I1416" s="52"/>
      <c r="J1416" s="52"/>
      <c r="K1416" s="52"/>
      <c r="L1416" s="52"/>
      <c r="M1416" s="52"/>
      <c r="N1416" s="52"/>
      <c r="O1416" s="52"/>
    </row>
    <row r="1417" ht="13.5" customHeight="1">
      <c r="A1417" s="1" t="s">
        <v>34171</v>
      </c>
      <c r="B1417" s="1" t="s">
        <v>21</v>
      </c>
      <c r="C1417" s="1" t="s">
        <v>10</v>
      </c>
      <c r="D1417" s="1" t="s">
        <v>34205</v>
      </c>
      <c r="E1417" s="1" t="s">
        <v>34208</v>
      </c>
      <c r="F1417" s="51"/>
      <c r="G1417" s="52"/>
      <c r="H1417" s="52"/>
      <c r="I1417" s="52"/>
      <c r="J1417" s="52"/>
      <c r="K1417" s="52"/>
      <c r="L1417" s="52"/>
      <c r="M1417" s="52"/>
      <c r="N1417" s="52"/>
      <c r="O1417" s="52"/>
    </row>
    <row r="1418" ht="13.5" customHeight="1">
      <c r="A1418" s="1" t="s">
        <v>34171</v>
      </c>
      <c r="B1418" s="1" t="s">
        <v>27</v>
      </c>
      <c r="C1418" s="1" t="s">
        <v>10</v>
      </c>
      <c r="D1418" s="1" t="s">
        <v>34211</v>
      </c>
      <c r="E1418" s="1" t="s">
        <v>34212</v>
      </c>
      <c r="F1418" s="51"/>
      <c r="G1418" s="52"/>
      <c r="H1418" s="52"/>
      <c r="I1418" s="52"/>
      <c r="J1418" s="52"/>
      <c r="K1418" s="52"/>
      <c r="L1418" s="52"/>
      <c r="M1418" s="52"/>
      <c r="N1418" s="52"/>
      <c r="O1418" s="52"/>
    </row>
    <row r="1419" ht="13.5" customHeight="1">
      <c r="A1419" s="1" t="s">
        <v>34171</v>
      </c>
      <c r="B1419" s="1" t="s">
        <v>31</v>
      </c>
      <c r="C1419" s="1" t="s">
        <v>10</v>
      </c>
      <c r="D1419" s="1" t="s">
        <v>34215</v>
      </c>
      <c r="E1419" s="1" t="s">
        <v>34216</v>
      </c>
      <c r="F1419" s="51"/>
      <c r="G1419" s="52"/>
      <c r="H1419" s="52"/>
      <c r="I1419" s="52"/>
      <c r="J1419" s="52"/>
      <c r="K1419" s="52"/>
      <c r="L1419" s="52"/>
      <c r="M1419" s="52"/>
      <c r="N1419" s="52"/>
      <c r="O1419" s="52"/>
    </row>
    <row r="1420" ht="13.5" customHeight="1">
      <c r="A1420" s="1" t="s">
        <v>34171</v>
      </c>
      <c r="B1420" s="1" t="s">
        <v>34</v>
      </c>
      <c r="C1420" s="1" t="s">
        <v>10</v>
      </c>
      <c r="D1420" s="1" t="s">
        <v>34220</v>
      </c>
      <c r="E1420" s="1" t="s">
        <v>34221</v>
      </c>
      <c r="F1420" s="51"/>
      <c r="G1420" s="52"/>
      <c r="H1420" s="52"/>
      <c r="I1420" s="52"/>
      <c r="J1420" s="52"/>
      <c r="K1420" s="52"/>
      <c r="L1420" s="52"/>
      <c r="M1420" s="52"/>
      <c r="N1420" s="52"/>
      <c r="O1420" s="52"/>
    </row>
    <row r="1421" ht="13.5" customHeight="1">
      <c r="A1421" s="1" t="s">
        <v>34171</v>
      </c>
      <c r="B1421" s="1" t="s">
        <v>40</v>
      </c>
      <c r="C1421" s="1" t="s">
        <v>10</v>
      </c>
      <c r="D1421" s="1" t="s">
        <v>34226</v>
      </c>
      <c r="E1421" s="1" t="s">
        <v>34227</v>
      </c>
      <c r="F1421" s="51"/>
      <c r="G1421" s="52"/>
      <c r="H1421" s="52"/>
      <c r="I1421" s="52"/>
      <c r="J1421" s="52"/>
      <c r="K1421" s="52"/>
      <c r="L1421" s="52"/>
      <c r="M1421" s="52"/>
      <c r="N1421" s="52"/>
      <c r="O1421" s="52"/>
    </row>
    <row r="1422" ht="13.5" customHeight="1">
      <c r="A1422" s="1" t="s">
        <v>34171</v>
      </c>
      <c r="B1422" s="1" t="s">
        <v>45</v>
      </c>
      <c r="C1422" s="1" t="s">
        <v>10</v>
      </c>
      <c r="D1422" s="1" t="s">
        <v>34230</v>
      </c>
      <c r="E1422" s="1" t="s">
        <v>34231</v>
      </c>
      <c r="F1422" s="51"/>
      <c r="G1422" s="52"/>
      <c r="H1422" s="52"/>
      <c r="I1422" s="52"/>
      <c r="J1422" s="52"/>
      <c r="K1422" s="52"/>
      <c r="L1422" s="52"/>
      <c r="M1422" s="52"/>
      <c r="N1422" s="52"/>
      <c r="O1422" s="52"/>
    </row>
    <row r="1423" ht="13.5" customHeight="1">
      <c r="A1423" s="1" t="s">
        <v>34171</v>
      </c>
      <c r="B1423" s="1" t="s">
        <v>52</v>
      </c>
      <c r="C1423" s="1" t="s">
        <v>10</v>
      </c>
      <c r="D1423" s="1" t="s">
        <v>34236</v>
      </c>
      <c r="E1423" s="1" t="s">
        <v>34237</v>
      </c>
      <c r="F1423" s="51"/>
      <c r="G1423" s="52"/>
      <c r="H1423" s="52"/>
      <c r="I1423" s="52"/>
      <c r="J1423" s="52"/>
      <c r="K1423" s="52"/>
      <c r="L1423" s="52"/>
      <c r="M1423" s="52"/>
      <c r="N1423" s="52"/>
      <c r="O1423" s="52"/>
    </row>
    <row r="1424" ht="13.5" customHeight="1">
      <c r="A1424" s="1" t="s">
        <v>34171</v>
      </c>
      <c r="B1424" s="1" t="s">
        <v>57</v>
      </c>
      <c r="C1424" s="1" t="s">
        <v>10</v>
      </c>
      <c r="D1424" s="1" t="s">
        <v>34242</v>
      </c>
      <c r="E1424" s="1" t="s">
        <v>34243</v>
      </c>
      <c r="F1424" s="51"/>
      <c r="G1424" s="52"/>
      <c r="H1424" s="52"/>
      <c r="I1424" s="52"/>
      <c r="J1424" s="52"/>
      <c r="K1424" s="52"/>
      <c r="L1424" s="52"/>
      <c r="M1424" s="52"/>
      <c r="N1424" s="52"/>
      <c r="O1424" s="52"/>
    </row>
    <row r="1425" ht="13.5" customHeight="1">
      <c r="A1425" s="1" t="s">
        <v>34171</v>
      </c>
      <c r="B1425" s="1" t="s">
        <v>60</v>
      </c>
      <c r="C1425" s="1" t="s">
        <v>10</v>
      </c>
      <c r="D1425" s="1" t="s">
        <v>34250</v>
      </c>
      <c r="E1425" s="1" t="s">
        <v>34251</v>
      </c>
      <c r="F1425" s="51"/>
      <c r="G1425" s="52"/>
      <c r="H1425" s="52"/>
      <c r="I1425" s="52"/>
      <c r="J1425" s="52"/>
      <c r="K1425" s="52"/>
      <c r="L1425" s="52"/>
      <c r="M1425" s="52"/>
      <c r="N1425" s="52"/>
      <c r="O1425" s="52"/>
    </row>
    <row r="1426" ht="13.5" customHeight="1">
      <c r="A1426" s="1" t="s">
        <v>34171</v>
      </c>
      <c r="B1426" s="1" t="s">
        <v>65</v>
      </c>
      <c r="C1426" s="1" t="s">
        <v>10</v>
      </c>
      <c r="D1426" s="1" t="s">
        <v>34258</v>
      </c>
      <c r="E1426" s="1" t="s">
        <v>34259</v>
      </c>
      <c r="F1426" s="51"/>
      <c r="G1426" s="52"/>
      <c r="H1426" s="52"/>
      <c r="I1426" s="52"/>
      <c r="J1426" s="52"/>
      <c r="K1426" s="52"/>
      <c r="L1426" s="52"/>
      <c r="M1426" s="52"/>
      <c r="N1426" s="52"/>
      <c r="O1426" s="52"/>
    </row>
    <row r="1427" ht="13.5" customHeight="1">
      <c r="A1427" s="1" t="s">
        <v>34171</v>
      </c>
      <c r="B1427" s="1" t="s">
        <v>70</v>
      </c>
      <c r="C1427" s="1" t="s">
        <v>10</v>
      </c>
      <c r="D1427" s="1" t="s">
        <v>34264</v>
      </c>
      <c r="E1427" s="1" t="s">
        <v>34266</v>
      </c>
      <c r="F1427" s="51"/>
      <c r="G1427" s="52"/>
      <c r="H1427" s="52"/>
      <c r="I1427" s="52"/>
      <c r="J1427" s="52"/>
      <c r="K1427" s="52"/>
      <c r="L1427" s="52"/>
      <c r="M1427" s="52"/>
      <c r="N1427" s="52"/>
      <c r="O1427" s="52"/>
    </row>
    <row r="1428" ht="13.5" customHeight="1">
      <c r="A1428" s="1" t="s">
        <v>34171</v>
      </c>
      <c r="B1428" s="1" t="s">
        <v>74</v>
      </c>
      <c r="C1428" s="1" t="s">
        <v>10</v>
      </c>
      <c r="D1428" s="1" t="s">
        <v>34270</v>
      </c>
      <c r="E1428" s="1" t="s">
        <v>34271</v>
      </c>
      <c r="F1428" s="51"/>
      <c r="G1428" s="52"/>
      <c r="H1428" s="52"/>
      <c r="I1428" s="52"/>
      <c r="J1428" s="52"/>
      <c r="K1428" s="52"/>
      <c r="L1428" s="52"/>
      <c r="M1428" s="52"/>
      <c r="N1428" s="52"/>
      <c r="O1428" s="52"/>
    </row>
    <row r="1429" ht="13.5" customHeight="1">
      <c r="A1429" s="1" t="s">
        <v>34171</v>
      </c>
      <c r="B1429" s="1" t="s">
        <v>78</v>
      </c>
      <c r="C1429" s="1" t="s">
        <v>10</v>
      </c>
      <c r="D1429" s="1" t="s">
        <v>34274</v>
      </c>
      <c r="E1429" s="1" t="s">
        <v>34275</v>
      </c>
      <c r="F1429" s="51"/>
      <c r="G1429" s="52"/>
      <c r="H1429" s="52"/>
      <c r="I1429" s="52"/>
      <c r="J1429" s="52"/>
      <c r="K1429" s="52"/>
      <c r="L1429" s="52"/>
      <c r="M1429" s="52"/>
      <c r="N1429" s="52"/>
      <c r="O1429" s="52"/>
    </row>
    <row r="1430" ht="13.5" customHeight="1">
      <c r="A1430" s="1" t="s">
        <v>34171</v>
      </c>
      <c r="B1430" s="1" t="s">
        <v>83</v>
      </c>
      <c r="C1430" s="1" t="s">
        <v>34278</v>
      </c>
      <c r="D1430" s="1" t="s">
        <v>34279</v>
      </c>
      <c r="E1430" s="1" t="s">
        <v>34280</v>
      </c>
      <c r="F1430" s="51"/>
      <c r="G1430" s="52"/>
      <c r="H1430" s="52"/>
      <c r="I1430" s="52"/>
      <c r="J1430" s="52"/>
      <c r="K1430" s="52"/>
      <c r="L1430" s="52"/>
      <c r="M1430" s="52"/>
      <c r="N1430" s="52"/>
      <c r="O1430" s="52"/>
    </row>
    <row r="1431" ht="13.5" customHeight="1">
      <c r="A1431" s="1" t="s">
        <v>34171</v>
      </c>
      <c r="B1431" s="1" t="s">
        <v>86</v>
      </c>
      <c r="C1431" s="1" t="s">
        <v>10</v>
      </c>
      <c r="D1431" s="1" t="s">
        <v>34283</v>
      </c>
      <c r="E1431" s="1" t="s">
        <v>34284</v>
      </c>
      <c r="F1431" s="51"/>
      <c r="G1431" s="52"/>
      <c r="H1431" s="52"/>
      <c r="I1431" s="52"/>
      <c r="J1431" s="52"/>
      <c r="K1431" s="52"/>
      <c r="L1431" s="52"/>
      <c r="M1431" s="52"/>
      <c r="N1431" s="52"/>
      <c r="O1431" s="52"/>
    </row>
    <row r="1432" ht="13.5" customHeight="1">
      <c r="A1432" s="1" t="s">
        <v>34171</v>
      </c>
      <c r="B1432" s="1" t="s">
        <v>91</v>
      </c>
      <c r="C1432" s="1" t="s">
        <v>10</v>
      </c>
      <c r="D1432" s="1" t="s">
        <v>34290</v>
      </c>
      <c r="E1432" s="1" t="s">
        <v>34292</v>
      </c>
      <c r="F1432" s="51"/>
      <c r="G1432" s="52"/>
      <c r="H1432" s="52"/>
      <c r="I1432" s="52"/>
      <c r="J1432" s="52"/>
      <c r="K1432" s="52"/>
      <c r="L1432" s="52"/>
      <c r="M1432" s="52"/>
      <c r="N1432" s="52"/>
      <c r="O1432" s="52"/>
    </row>
    <row r="1433" ht="13.5" customHeight="1">
      <c r="A1433" s="1" t="s">
        <v>34171</v>
      </c>
      <c r="B1433" s="1" t="s">
        <v>94</v>
      </c>
      <c r="C1433" s="1" t="s">
        <v>10</v>
      </c>
      <c r="D1433" s="1" t="s">
        <v>34298</v>
      </c>
      <c r="E1433" s="1" t="s">
        <v>34300</v>
      </c>
      <c r="F1433" s="51"/>
      <c r="G1433" s="52"/>
      <c r="H1433" s="52"/>
      <c r="I1433" s="52"/>
      <c r="J1433" s="52"/>
      <c r="K1433" s="52"/>
      <c r="L1433" s="52"/>
      <c r="M1433" s="52"/>
      <c r="N1433" s="52"/>
      <c r="O1433" s="52"/>
    </row>
    <row r="1434" ht="13.5" customHeight="1">
      <c r="A1434" s="1" t="s">
        <v>34171</v>
      </c>
      <c r="B1434" s="1" t="s">
        <v>186</v>
      </c>
      <c r="C1434" s="1" t="s">
        <v>10</v>
      </c>
      <c r="D1434" s="1" t="s">
        <v>34302</v>
      </c>
      <c r="E1434" s="1" t="s">
        <v>34304</v>
      </c>
      <c r="F1434" s="51"/>
      <c r="G1434" s="52"/>
      <c r="H1434" s="52"/>
      <c r="I1434" s="52"/>
      <c r="J1434" s="52"/>
      <c r="K1434" s="52"/>
      <c r="L1434" s="52"/>
      <c r="M1434" s="52"/>
      <c r="N1434" s="52"/>
      <c r="O1434" s="52"/>
    </row>
    <row r="1435" ht="13.5" customHeight="1">
      <c r="A1435" s="1" t="s">
        <v>34171</v>
      </c>
      <c r="B1435" s="1" t="s">
        <v>189</v>
      </c>
      <c r="C1435" s="1" t="s">
        <v>10</v>
      </c>
      <c r="D1435" s="1" t="s">
        <v>34307</v>
      </c>
      <c r="E1435" s="1" t="s">
        <v>34308</v>
      </c>
      <c r="F1435" s="51"/>
      <c r="G1435" s="52"/>
      <c r="H1435" s="52"/>
      <c r="I1435" s="52"/>
      <c r="J1435" s="52"/>
      <c r="K1435" s="52"/>
      <c r="L1435" s="52"/>
      <c r="M1435" s="52"/>
      <c r="N1435" s="52"/>
      <c r="O1435" s="52"/>
    </row>
    <row r="1436" ht="13.5" customHeight="1">
      <c r="A1436" s="1" t="s">
        <v>34171</v>
      </c>
      <c r="B1436" s="1" t="s">
        <v>193</v>
      </c>
      <c r="C1436" s="1" t="s">
        <v>10</v>
      </c>
      <c r="D1436" s="1" t="s">
        <v>34313</v>
      </c>
      <c r="E1436" s="1" t="s">
        <v>34314</v>
      </c>
      <c r="F1436" s="51"/>
      <c r="G1436" s="52"/>
      <c r="H1436" s="52"/>
      <c r="I1436" s="52"/>
      <c r="J1436" s="52"/>
      <c r="K1436" s="52"/>
      <c r="L1436" s="52"/>
      <c r="M1436" s="52"/>
      <c r="N1436" s="52"/>
      <c r="O1436" s="52"/>
    </row>
    <row r="1437" ht="13.5" customHeight="1">
      <c r="A1437" s="1" t="s">
        <v>34171</v>
      </c>
      <c r="B1437" s="1" t="s">
        <v>197</v>
      </c>
      <c r="C1437" s="1" t="s">
        <v>10</v>
      </c>
      <c r="D1437" s="1" t="s">
        <v>34319</v>
      </c>
      <c r="E1437" s="1" t="s">
        <v>34320</v>
      </c>
      <c r="F1437" s="51"/>
      <c r="G1437" s="52"/>
      <c r="H1437" s="52"/>
      <c r="I1437" s="52"/>
      <c r="J1437" s="52"/>
      <c r="K1437" s="52"/>
      <c r="L1437" s="52"/>
      <c r="M1437" s="52"/>
      <c r="N1437" s="52"/>
      <c r="O1437" s="52"/>
    </row>
    <row r="1438" ht="13.5" customHeight="1">
      <c r="A1438" s="1" t="s">
        <v>34171</v>
      </c>
      <c r="B1438" s="1" t="s">
        <v>201</v>
      </c>
      <c r="C1438" s="1" t="s">
        <v>10</v>
      </c>
      <c r="D1438" s="1" t="s">
        <v>34323</v>
      </c>
      <c r="E1438" s="1" t="s">
        <v>34324</v>
      </c>
      <c r="F1438" s="51"/>
      <c r="G1438" s="52"/>
      <c r="H1438" s="52"/>
      <c r="I1438" s="52"/>
      <c r="J1438" s="52"/>
      <c r="K1438" s="52"/>
      <c r="L1438" s="52"/>
      <c r="M1438" s="52"/>
      <c r="N1438" s="52"/>
      <c r="O1438" s="52"/>
    </row>
    <row r="1439" ht="13.5" customHeight="1">
      <c r="A1439" s="1" t="s">
        <v>34171</v>
      </c>
      <c r="B1439" s="1" t="s">
        <v>206</v>
      </c>
      <c r="C1439" s="1" t="s">
        <v>10</v>
      </c>
      <c r="D1439" s="1" t="s">
        <v>34329</v>
      </c>
      <c r="E1439" s="1" t="s">
        <v>34330</v>
      </c>
      <c r="F1439" s="51"/>
      <c r="G1439" s="52"/>
      <c r="H1439" s="52"/>
      <c r="I1439" s="52"/>
      <c r="J1439" s="52"/>
      <c r="K1439" s="52"/>
      <c r="L1439" s="52"/>
      <c r="M1439" s="52"/>
      <c r="N1439" s="52"/>
      <c r="O1439" s="52"/>
    </row>
    <row r="1440" ht="13.5" customHeight="1">
      <c r="A1440" s="1" t="s">
        <v>34171</v>
      </c>
      <c r="B1440" s="1" t="s">
        <v>211</v>
      </c>
      <c r="C1440" s="1" t="s">
        <v>10</v>
      </c>
      <c r="D1440" s="1" t="s">
        <v>34334</v>
      </c>
      <c r="E1440" s="1" t="s">
        <v>34336</v>
      </c>
      <c r="F1440" s="51"/>
      <c r="G1440" s="52"/>
      <c r="H1440" s="52"/>
      <c r="I1440" s="52"/>
      <c r="J1440" s="52"/>
      <c r="K1440" s="52"/>
      <c r="L1440" s="52"/>
      <c r="M1440" s="52"/>
      <c r="N1440" s="52"/>
      <c r="O1440" s="52"/>
    </row>
    <row r="1441" ht="13.5" customHeight="1">
      <c r="A1441" s="1" t="s">
        <v>34171</v>
      </c>
      <c r="B1441" s="1" t="s">
        <v>215</v>
      </c>
      <c r="C1441" s="1" t="s">
        <v>10</v>
      </c>
      <c r="D1441" s="1" t="s">
        <v>34340</v>
      </c>
      <c r="E1441" s="1" t="s">
        <v>34342</v>
      </c>
      <c r="F1441" s="51"/>
      <c r="G1441" s="52"/>
      <c r="H1441" s="52"/>
      <c r="I1441" s="52"/>
      <c r="J1441" s="52"/>
      <c r="K1441" s="52"/>
      <c r="L1441" s="52"/>
      <c r="M1441" s="52"/>
      <c r="N1441" s="52"/>
      <c r="O1441" s="52"/>
    </row>
    <row r="1442" ht="13.5" customHeight="1">
      <c r="A1442" s="1" t="s">
        <v>34171</v>
      </c>
      <c r="B1442" s="1" t="s">
        <v>220</v>
      </c>
      <c r="C1442" s="1" t="s">
        <v>10</v>
      </c>
      <c r="D1442" s="1" t="s">
        <v>34345</v>
      </c>
      <c r="E1442" s="1" t="s">
        <v>34346</v>
      </c>
      <c r="F1442" s="51"/>
      <c r="G1442" s="52"/>
      <c r="H1442" s="52"/>
      <c r="I1442" s="52"/>
      <c r="J1442" s="52"/>
      <c r="K1442" s="52"/>
      <c r="L1442" s="52"/>
      <c r="M1442" s="52"/>
      <c r="N1442" s="52"/>
      <c r="O1442" s="52"/>
    </row>
    <row r="1443" ht="13.5" customHeight="1">
      <c r="A1443" s="1" t="s">
        <v>34171</v>
      </c>
      <c r="B1443" s="1" t="s">
        <v>223</v>
      </c>
      <c r="C1443" s="1" t="s">
        <v>10</v>
      </c>
      <c r="D1443" s="1" t="s">
        <v>34349</v>
      </c>
      <c r="E1443" s="1" t="s">
        <v>34351</v>
      </c>
      <c r="F1443" s="51"/>
      <c r="G1443" s="52"/>
      <c r="H1443" s="52"/>
      <c r="I1443" s="52"/>
      <c r="J1443" s="52"/>
      <c r="K1443" s="52"/>
      <c r="L1443" s="52"/>
      <c r="M1443" s="52"/>
      <c r="N1443" s="52"/>
      <c r="O1443" s="52"/>
    </row>
    <row r="1444" ht="13.5" customHeight="1">
      <c r="A1444" s="1" t="s">
        <v>34171</v>
      </c>
      <c r="B1444" s="1" t="s">
        <v>229</v>
      </c>
      <c r="C1444" s="1" t="s">
        <v>10</v>
      </c>
      <c r="D1444" s="1" t="s">
        <v>34357</v>
      </c>
      <c r="E1444" s="1" t="s">
        <v>34358</v>
      </c>
      <c r="F1444" s="51"/>
      <c r="G1444" s="52"/>
      <c r="H1444" s="52"/>
      <c r="I1444" s="52"/>
      <c r="J1444" s="52"/>
      <c r="K1444" s="52"/>
      <c r="L1444" s="52"/>
      <c r="M1444" s="52"/>
      <c r="N1444" s="52"/>
      <c r="O1444" s="52"/>
    </row>
    <row r="1445" ht="13.5" customHeight="1">
      <c r="A1445" s="1" t="s">
        <v>34171</v>
      </c>
      <c r="B1445" s="1" t="s">
        <v>233</v>
      </c>
      <c r="C1445" s="1" t="s">
        <v>10</v>
      </c>
      <c r="D1445" s="1" t="s">
        <v>34363</v>
      </c>
      <c r="E1445" s="1" t="s">
        <v>34364</v>
      </c>
      <c r="F1445" s="51"/>
      <c r="G1445" s="52"/>
      <c r="H1445" s="52"/>
      <c r="I1445" s="52"/>
      <c r="J1445" s="52"/>
      <c r="K1445" s="52"/>
      <c r="L1445" s="52"/>
      <c r="M1445" s="52"/>
      <c r="N1445" s="52"/>
      <c r="O1445" s="52"/>
    </row>
    <row r="1446" ht="13.5" customHeight="1">
      <c r="A1446" s="1" t="s">
        <v>34171</v>
      </c>
      <c r="B1446" s="1" t="s">
        <v>237</v>
      </c>
      <c r="C1446" s="1" t="s">
        <v>10</v>
      </c>
      <c r="D1446" s="1" t="s">
        <v>34367</v>
      </c>
      <c r="E1446" s="1" t="s">
        <v>34368</v>
      </c>
      <c r="F1446" s="51"/>
      <c r="G1446" s="52"/>
      <c r="H1446" s="52"/>
      <c r="I1446" s="52"/>
      <c r="J1446" s="52"/>
      <c r="K1446" s="52"/>
      <c r="L1446" s="52"/>
      <c r="M1446" s="52"/>
      <c r="N1446" s="52"/>
      <c r="O1446" s="52"/>
    </row>
    <row r="1447" ht="13.5" customHeight="1">
      <c r="A1447" s="1" t="s">
        <v>34171</v>
      </c>
      <c r="B1447" s="1" t="s">
        <v>99</v>
      </c>
      <c r="C1447" s="1" t="s">
        <v>817</v>
      </c>
      <c r="D1447" s="50"/>
      <c r="E1447" s="50"/>
      <c r="F1447" s="51"/>
      <c r="G1447" s="52"/>
      <c r="H1447" s="52"/>
      <c r="I1447" s="52"/>
      <c r="J1447" s="52"/>
      <c r="K1447" s="52"/>
      <c r="L1447" s="52"/>
      <c r="M1447" s="52"/>
      <c r="N1447" s="52"/>
      <c r="O1447" s="52"/>
    </row>
    <row r="1448" ht="13.5" customHeight="1">
      <c r="A1448" s="1" t="s">
        <v>34376</v>
      </c>
      <c r="B1448" s="2" t="s">
        <v>1</v>
      </c>
      <c r="C1448" s="1" t="s">
        <v>26504</v>
      </c>
      <c r="D1448" s="50"/>
      <c r="E1448" s="50"/>
      <c r="F1448" s="51"/>
      <c r="G1448" s="52"/>
      <c r="H1448" s="52"/>
      <c r="I1448" s="52"/>
      <c r="J1448" s="52"/>
      <c r="K1448" s="52"/>
      <c r="L1448" s="52"/>
      <c r="M1448" s="52"/>
      <c r="N1448" s="52"/>
      <c r="O1448" s="52"/>
    </row>
    <row r="1449" ht="13.5" customHeight="1">
      <c r="A1449" s="1" t="s">
        <v>34376</v>
      </c>
      <c r="B1449" s="1" t="s">
        <v>5</v>
      </c>
      <c r="C1449" s="1" t="s">
        <v>130</v>
      </c>
      <c r="D1449" s="1" t="s">
        <v>34377</v>
      </c>
      <c r="E1449" s="1" t="s">
        <v>34378</v>
      </c>
      <c r="F1449" s="51"/>
      <c r="G1449" s="52"/>
      <c r="H1449" s="52"/>
      <c r="I1449" s="52"/>
      <c r="J1449" s="52"/>
      <c r="K1449" s="52"/>
      <c r="L1449" s="52"/>
      <c r="M1449" s="52"/>
      <c r="N1449" s="52"/>
      <c r="O1449" s="52"/>
    </row>
    <row r="1450" ht="13.5" customHeight="1">
      <c r="A1450" s="1" t="s">
        <v>34376</v>
      </c>
      <c r="B1450" s="1" t="s">
        <v>9</v>
      </c>
      <c r="C1450" s="1" t="s">
        <v>10</v>
      </c>
      <c r="D1450" s="1" t="s">
        <v>34383</v>
      </c>
      <c r="E1450" s="1" t="s">
        <v>34384</v>
      </c>
      <c r="F1450" s="51"/>
      <c r="G1450" s="52"/>
      <c r="H1450" s="52"/>
      <c r="I1450" s="52"/>
      <c r="J1450" s="52"/>
      <c r="K1450" s="52"/>
      <c r="L1450" s="52"/>
      <c r="M1450" s="52"/>
      <c r="N1450" s="52"/>
      <c r="O1450" s="52"/>
    </row>
    <row r="1451" ht="13.5" customHeight="1">
      <c r="A1451" s="1" t="s">
        <v>34376</v>
      </c>
      <c r="B1451" s="1" t="s">
        <v>13</v>
      </c>
      <c r="C1451" s="1" t="s">
        <v>10</v>
      </c>
      <c r="D1451" s="1" t="s">
        <v>34387</v>
      </c>
      <c r="E1451" s="1" t="s">
        <v>34390</v>
      </c>
      <c r="F1451" s="51"/>
      <c r="G1451" s="52"/>
      <c r="H1451" s="52"/>
      <c r="I1451" s="52"/>
      <c r="J1451" s="52"/>
      <c r="K1451" s="52"/>
      <c r="L1451" s="52"/>
      <c r="M1451" s="52"/>
      <c r="N1451" s="52"/>
      <c r="O1451" s="52"/>
    </row>
    <row r="1452" ht="13.5" customHeight="1">
      <c r="A1452" s="1" t="s">
        <v>34376</v>
      </c>
      <c r="B1452" s="1" t="s">
        <v>16</v>
      </c>
      <c r="C1452" s="1" t="s">
        <v>10</v>
      </c>
      <c r="D1452" s="1" t="s">
        <v>34395</v>
      </c>
      <c r="E1452" s="1" t="s">
        <v>34396</v>
      </c>
      <c r="F1452" s="51"/>
      <c r="G1452" s="52"/>
      <c r="H1452" s="52"/>
      <c r="I1452" s="52"/>
      <c r="J1452" s="52"/>
      <c r="K1452" s="52"/>
      <c r="L1452" s="52"/>
      <c r="M1452" s="52"/>
      <c r="N1452" s="52"/>
      <c r="O1452" s="52"/>
    </row>
    <row r="1453" ht="13.5" customHeight="1">
      <c r="A1453" s="1" t="s">
        <v>34376</v>
      </c>
      <c r="B1453" s="1" t="s">
        <v>21</v>
      </c>
      <c r="C1453" s="1" t="s">
        <v>10</v>
      </c>
      <c r="D1453" s="1" t="s">
        <v>34401</v>
      </c>
      <c r="E1453" s="1" t="s">
        <v>34402</v>
      </c>
      <c r="F1453" s="51"/>
      <c r="G1453" s="52"/>
      <c r="H1453" s="52"/>
      <c r="I1453" s="52"/>
      <c r="J1453" s="52"/>
      <c r="K1453" s="52"/>
      <c r="L1453" s="52"/>
      <c r="M1453" s="52"/>
      <c r="N1453" s="52"/>
      <c r="O1453" s="52"/>
    </row>
    <row r="1454" ht="13.5" customHeight="1">
      <c r="A1454" s="1" t="s">
        <v>34376</v>
      </c>
      <c r="B1454" s="1" t="s">
        <v>27</v>
      </c>
      <c r="C1454" s="1" t="s">
        <v>10</v>
      </c>
      <c r="D1454" s="1" t="s">
        <v>34407</v>
      </c>
      <c r="E1454" s="1" t="s">
        <v>34408</v>
      </c>
      <c r="F1454" s="51"/>
      <c r="G1454" s="52"/>
      <c r="H1454" s="52"/>
      <c r="I1454" s="52"/>
      <c r="J1454" s="52"/>
      <c r="K1454" s="52"/>
      <c r="L1454" s="52"/>
      <c r="M1454" s="52"/>
      <c r="N1454" s="52"/>
      <c r="O1454" s="52"/>
    </row>
    <row r="1455" ht="13.5" customHeight="1">
      <c r="A1455" s="1" t="s">
        <v>34376</v>
      </c>
      <c r="B1455" s="1" t="s">
        <v>31</v>
      </c>
      <c r="C1455" s="1" t="s">
        <v>10</v>
      </c>
      <c r="D1455" s="1" t="s">
        <v>34413</v>
      </c>
      <c r="E1455" s="1" t="s">
        <v>34414</v>
      </c>
      <c r="F1455" s="51"/>
      <c r="G1455" s="52"/>
      <c r="H1455" s="52"/>
      <c r="I1455" s="52"/>
      <c r="J1455" s="52"/>
      <c r="K1455" s="52"/>
      <c r="L1455" s="52"/>
      <c r="M1455" s="52"/>
      <c r="N1455" s="52"/>
      <c r="O1455" s="52"/>
    </row>
    <row r="1456" ht="13.5" customHeight="1">
      <c r="A1456" s="1" t="s">
        <v>34376</v>
      </c>
      <c r="B1456" s="1" t="s">
        <v>34</v>
      </c>
      <c r="C1456" s="1" t="s">
        <v>10</v>
      </c>
      <c r="D1456" s="1" t="s">
        <v>34417</v>
      </c>
      <c r="E1456" s="1" t="s">
        <v>34418</v>
      </c>
      <c r="F1456" s="51"/>
      <c r="G1456" s="52"/>
      <c r="H1456" s="52"/>
      <c r="I1456" s="52"/>
      <c r="J1456" s="52"/>
      <c r="K1456" s="52"/>
      <c r="L1456" s="52"/>
      <c r="M1456" s="52"/>
      <c r="N1456" s="52"/>
      <c r="O1456" s="52"/>
    </row>
    <row r="1457" ht="13.5" customHeight="1">
      <c r="A1457" s="1" t="s">
        <v>34376</v>
      </c>
      <c r="B1457" s="1" t="s">
        <v>40</v>
      </c>
      <c r="C1457" s="1" t="s">
        <v>10</v>
      </c>
      <c r="D1457" s="1" t="s">
        <v>34422</v>
      </c>
      <c r="E1457" s="1" t="s">
        <v>34423</v>
      </c>
      <c r="F1457" s="51"/>
      <c r="G1457" s="52"/>
      <c r="H1457" s="52"/>
      <c r="I1457" s="52"/>
      <c r="J1457" s="52"/>
      <c r="K1457" s="52"/>
      <c r="L1457" s="52"/>
      <c r="M1457" s="52"/>
      <c r="N1457" s="52"/>
      <c r="O1457" s="52"/>
    </row>
    <row r="1458" ht="13.5" customHeight="1">
      <c r="A1458" s="1" t="s">
        <v>34376</v>
      </c>
      <c r="B1458" s="1" t="s">
        <v>45</v>
      </c>
      <c r="C1458" s="1" t="s">
        <v>10</v>
      </c>
      <c r="D1458" s="1" t="s">
        <v>34427</v>
      </c>
      <c r="E1458" s="1" t="s">
        <v>34429</v>
      </c>
      <c r="F1458" s="51"/>
      <c r="G1458" s="52"/>
      <c r="H1458" s="52"/>
      <c r="I1458" s="52"/>
      <c r="J1458" s="52"/>
      <c r="K1458" s="52"/>
      <c r="L1458" s="52"/>
      <c r="M1458" s="52"/>
      <c r="N1458" s="52"/>
      <c r="O1458" s="52"/>
    </row>
    <row r="1459" ht="13.5" customHeight="1">
      <c r="A1459" s="1" t="s">
        <v>34376</v>
      </c>
      <c r="B1459" s="1" t="s">
        <v>52</v>
      </c>
      <c r="C1459" s="1" t="s">
        <v>10</v>
      </c>
      <c r="D1459" s="1" t="s">
        <v>34433</v>
      </c>
      <c r="E1459" s="1" t="s">
        <v>34435</v>
      </c>
      <c r="F1459" s="51"/>
      <c r="G1459" s="52"/>
      <c r="H1459" s="52"/>
      <c r="I1459" s="52"/>
      <c r="J1459" s="52"/>
      <c r="K1459" s="52"/>
      <c r="L1459" s="52"/>
      <c r="M1459" s="52"/>
      <c r="N1459" s="52"/>
      <c r="O1459" s="52"/>
    </row>
    <row r="1460" ht="13.5" customHeight="1">
      <c r="A1460" s="1" t="s">
        <v>34376</v>
      </c>
      <c r="B1460" s="1" t="s">
        <v>57</v>
      </c>
      <c r="C1460" s="1" t="s">
        <v>10</v>
      </c>
      <c r="D1460" s="1" t="s">
        <v>34438</v>
      </c>
      <c r="E1460" s="1" t="s">
        <v>34440</v>
      </c>
      <c r="F1460" s="51"/>
      <c r="G1460" s="52"/>
      <c r="H1460" s="52"/>
      <c r="I1460" s="52"/>
      <c r="J1460" s="52"/>
      <c r="K1460" s="52"/>
      <c r="L1460" s="52"/>
      <c r="M1460" s="52"/>
      <c r="N1460" s="52"/>
      <c r="O1460" s="52"/>
    </row>
    <row r="1461" ht="13.5" customHeight="1">
      <c r="A1461" s="1" t="s">
        <v>34376</v>
      </c>
      <c r="B1461" s="1" t="s">
        <v>60</v>
      </c>
      <c r="C1461" s="1" t="s">
        <v>10</v>
      </c>
      <c r="D1461" s="1" t="s">
        <v>34444</v>
      </c>
      <c r="E1461" s="1" t="s">
        <v>34446</v>
      </c>
      <c r="F1461" s="51"/>
      <c r="G1461" s="52"/>
      <c r="H1461" s="52"/>
      <c r="I1461" s="52"/>
      <c r="J1461" s="52"/>
      <c r="K1461" s="52"/>
      <c r="L1461" s="52"/>
      <c r="M1461" s="52"/>
      <c r="N1461" s="52"/>
      <c r="O1461" s="52"/>
    </row>
    <row r="1462" ht="13.5" customHeight="1">
      <c r="A1462" s="1" t="s">
        <v>34376</v>
      </c>
      <c r="B1462" s="1" t="s">
        <v>65</v>
      </c>
      <c r="C1462" s="1" t="s">
        <v>10</v>
      </c>
      <c r="D1462" s="1" t="s">
        <v>34450</v>
      </c>
      <c r="E1462" s="1" t="s">
        <v>34451</v>
      </c>
      <c r="F1462" s="51"/>
      <c r="G1462" s="52"/>
      <c r="H1462" s="52"/>
      <c r="I1462" s="52"/>
      <c r="J1462" s="52"/>
      <c r="K1462" s="52"/>
      <c r="L1462" s="52"/>
      <c r="M1462" s="52"/>
      <c r="N1462" s="52"/>
      <c r="O1462" s="52"/>
    </row>
    <row r="1463" ht="13.5" customHeight="1">
      <c r="A1463" s="1" t="s">
        <v>34376</v>
      </c>
      <c r="B1463" s="1" t="s">
        <v>70</v>
      </c>
      <c r="C1463" s="1" t="s">
        <v>10</v>
      </c>
      <c r="D1463" s="1" t="s">
        <v>34456</v>
      </c>
      <c r="E1463" s="1" t="s">
        <v>34458</v>
      </c>
      <c r="F1463" s="51"/>
      <c r="G1463" s="52"/>
      <c r="H1463" s="52"/>
      <c r="I1463" s="52"/>
      <c r="J1463" s="52"/>
      <c r="K1463" s="52"/>
      <c r="L1463" s="52"/>
      <c r="M1463" s="52"/>
      <c r="N1463" s="52"/>
      <c r="O1463" s="52"/>
    </row>
    <row r="1464" ht="13.5" customHeight="1">
      <c r="A1464" s="1" t="s">
        <v>34376</v>
      </c>
      <c r="B1464" s="1" t="s">
        <v>74</v>
      </c>
      <c r="C1464" s="1" t="s">
        <v>10</v>
      </c>
      <c r="D1464" s="1" t="s">
        <v>34462</v>
      </c>
      <c r="E1464" s="1" t="s">
        <v>34463</v>
      </c>
      <c r="F1464" s="51"/>
      <c r="G1464" s="52"/>
      <c r="H1464" s="52"/>
      <c r="I1464" s="52"/>
      <c r="J1464" s="52"/>
      <c r="K1464" s="52"/>
      <c r="L1464" s="52"/>
      <c r="M1464" s="52"/>
      <c r="N1464" s="52"/>
      <c r="O1464" s="52"/>
    </row>
    <row r="1465" ht="13.5" customHeight="1">
      <c r="A1465" s="1" t="s">
        <v>34376</v>
      </c>
      <c r="B1465" s="1" t="s">
        <v>78</v>
      </c>
      <c r="C1465" s="1" t="s">
        <v>10</v>
      </c>
      <c r="D1465" s="1" t="s">
        <v>34466</v>
      </c>
      <c r="E1465" s="1" t="s">
        <v>34467</v>
      </c>
      <c r="F1465" s="51"/>
      <c r="G1465" s="52"/>
      <c r="H1465" s="52"/>
      <c r="I1465" s="52"/>
      <c r="J1465" s="52"/>
      <c r="K1465" s="52"/>
      <c r="L1465" s="52"/>
      <c r="M1465" s="52"/>
      <c r="N1465" s="52"/>
      <c r="O1465" s="52"/>
    </row>
    <row r="1466" ht="13.5" customHeight="1">
      <c r="A1466" s="1" t="s">
        <v>34376</v>
      </c>
      <c r="B1466" s="1" t="s">
        <v>83</v>
      </c>
      <c r="C1466" s="1" t="s">
        <v>10</v>
      </c>
      <c r="D1466" s="1" t="s">
        <v>34470</v>
      </c>
      <c r="E1466" s="1" t="s">
        <v>34471</v>
      </c>
      <c r="F1466" s="51"/>
      <c r="G1466" s="52"/>
      <c r="H1466" s="52"/>
      <c r="I1466" s="52"/>
      <c r="J1466" s="52"/>
      <c r="K1466" s="52"/>
      <c r="L1466" s="52"/>
      <c r="M1466" s="52"/>
      <c r="N1466" s="52"/>
      <c r="O1466" s="52"/>
    </row>
    <row r="1467" ht="13.5" customHeight="1">
      <c r="A1467" s="1" t="s">
        <v>34376</v>
      </c>
      <c r="B1467" s="1" t="s">
        <v>86</v>
      </c>
      <c r="C1467" s="1" t="s">
        <v>10</v>
      </c>
      <c r="D1467" s="1" t="s">
        <v>34472</v>
      </c>
      <c r="E1467" s="1" t="s">
        <v>34475</v>
      </c>
      <c r="F1467" s="51"/>
      <c r="G1467" s="52"/>
      <c r="H1467" s="52"/>
      <c r="I1467" s="52"/>
      <c r="J1467" s="52"/>
      <c r="K1467" s="52"/>
      <c r="L1467" s="52"/>
      <c r="M1467" s="52"/>
      <c r="N1467" s="52"/>
      <c r="O1467" s="52"/>
    </row>
    <row r="1468" ht="13.5" customHeight="1">
      <c r="A1468" s="1" t="s">
        <v>34376</v>
      </c>
      <c r="B1468" s="1" t="s">
        <v>91</v>
      </c>
      <c r="C1468" s="1" t="s">
        <v>10</v>
      </c>
      <c r="D1468" s="1" t="s">
        <v>34485</v>
      </c>
      <c r="E1468" s="1" t="s">
        <v>34486</v>
      </c>
      <c r="F1468" s="51"/>
      <c r="G1468" s="52"/>
      <c r="H1468" s="52"/>
      <c r="I1468" s="52"/>
      <c r="J1468" s="52"/>
      <c r="K1468" s="52"/>
      <c r="L1468" s="52"/>
      <c r="M1468" s="52"/>
      <c r="N1468" s="52"/>
      <c r="O1468" s="52"/>
    </row>
    <row r="1469" ht="13.5" customHeight="1">
      <c r="A1469" s="1" t="s">
        <v>34376</v>
      </c>
      <c r="B1469" s="1" t="s">
        <v>94</v>
      </c>
      <c r="C1469" s="1" t="s">
        <v>10</v>
      </c>
      <c r="D1469" s="1" t="s">
        <v>34489</v>
      </c>
      <c r="E1469" s="1" t="s">
        <v>34490</v>
      </c>
      <c r="F1469" s="51"/>
      <c r="G1469" s="52"/>
      <c r="H1469" s="52"/>
      <c r="I1469" s="52"/>
      <c r="J1469" s="52"/>
      <c r="K1469" s="52"/>
      <c r="L1469" s="52"/>
      <c r="M1469" s="52"/>
      <c r="N1469" s="52"/>
      <c r="O1469" s="52"/>
    </row>
    <row r="1470" ht="13.5" customHeight="1">
      <c r="A1470" s="1" t="s">
        <v>34376</v>
      </c>
      <c r="B1470" s="1" t="s">
        <v>186</v>
      </c>
      <c r="C1470" s="1" t="s">
        <v>10</v>
      </c>
      <c r="D1470" s="1" t="s">
        <v>34495</v>
      </c>
      <c r="E1470" s="1" t="s">
        <v>34496</v>
      </c>
      <c r="F1470" s="51"/>
      <c r="G1470" s="52"/>
      <c r="H1470" s="52"/>
      <c r="I1470" s="52"/>
      <c r="J1470" s="52"/>
      <c r="K1470" s="52"/>
      <c r="L1470" s="52"/>
      <c r="M1470" s="52"/>
      <c r="N1470" s="52"/>
      <c r="O1470" s="52"/>
    </row>
    <row r="1471" ht="13.5" customHeight="1">
      <c r="A1471" s="1" t="s">
        <v>34376</v>
      </c>
      <c r="B1471" s="1" t="s">
        <v>189</v>
      </c>
      <c r="C1471" s="1" t="s">
        <v>10</v>
      </c>
      <c r="D1471" s="1" t="s">
        <v>34501</v>
      </c>
      <c r="E1471" s="1" t="s">
        <v>34502</v>
      </c>
      <c r="F1471" s="51"/>
      <c r="G1471" s="52"/>
      <c r="H1471" s="52"/>
      <c r="I1471" s="52"/>
      <c r="J1471" s="52"/>
      <c r="K1471" s="52"/>
      <c r="L1471" s="52"/>
      <c r="M1471" s="52"/>
      <c r="N1471" s="52"/>
      <c r="O1471" s="52"/>
    </row>
    <row r="1472" ht="13.5" customHeight="1">
      <c r="A1472" s="1" t="s">
        <v>34376</v>
      </c>
      <c r="B1472" s="1" t="s">
        <v>193</v>
      </c>
      <c r="C1472" s="1" t="s">
        <v>10</v>
      </c>
      <c r="D1472" s="1" t="s">
        <v>34506</v>
      </c>
      <c r="E1472" s="1" t="s">
        <v>34508</v>
      </c>
      <c r="F1472" s="51"/>
      <c r="G1472" s="52"/>
      <c r="H1472" s="52"/>
      <c r="I1472" s="52"/>
      <c r="J1472" s="52"/>
      <c r="K1472" s="52"/>
      <c r="L1472" s="52"/>
      <c r="M1472" s="52"/>
      <c r="N1472" s="52"/>
      <c r="O1472" s="52"/>
    </row>
    <row r="1473" ht="13.5" customHeight="1">
      <c r="A1473" s="1" t="s">
        <v>34376</v>
      </c>
      <c r="B1473" s="1" t="s">
        <v>197</v>
      </c>
      <c r="C1473" s="1" t="s">
        <v>10</v>
      </c>
      <c r="D1473" s="1" t="s">
        <v>34509</v>
      </c>
      <c r="E1473" s="1" t="s">
        <v>34510</v>
      </c>
      <c r="F1473" s="51"/>
      <c r="G1473" s="52"/>
      <c r="H1473" s="52"/>
      <c r="I1473" s="52"/>
      <c r="J1473" s="52"/>
      <c r="K1473" s="52"/>
      <c r="L1473" s="52"/>
      <c r="M1473" s="52"/>
      <c r="N1473" s="52"/>
      <c r="O1473" s="52"/>
    </row>
    <row r="1474" ht="13.5" customHeight="1">
      <c r="A1474" s="1" t="s">
        <v>34376</v>
      </c>
      <c r="B1474" s="1" t="s">
        <v>201</v>
      </c>
      <c r="C1474" s="1" t="s">
        <v>10</v>
      </c>
      <c r="D1474" s="1" t="s">
        <v>34513</v>
      </c>
      <c r="E1474" s="1" t="s">
        <v>34514</v>
      </c>
      <c r="F1474" s="51"/>
      <c r="G1474" s="52"/>
      <c r="H1474" s="52"/>
      <c r="I1474" s="52"/>
      <c r="J1474" s="52"/>
      <c r="K1474" s="52"/>
      <c r="L1474" s="52"/>
      <c r="M1474" s="52"/>
      <c r="N1474" s="52"/>
      <c r="O1474" s="52"/>
    </row>
    <row r="1475" ht="13.5" customHeight="1">
      <c r="A1475" s="1" t="s">
        <v>34376</v>
      </c>
      <c r="B1475" s="1" t="s">
        <v>206</v>
      </c>
      <c r="C1475" s="1" t="s">
        <v>10</v>
      </c>
      <c r="D1475" s="1" t="s">
        <v>34515</v>
      </c>
      <c r="E1475" s="1" t="s">
        <v>34516</v>
      </c>
      <c r="F1475" s="51"/>
      <c r="G1475" s="52"/>
      <c r="H1475" s="52"/>
      <c r="I1475" s="52"/>
      <c r="J1475" s="52"/>
      <c r="K1475" s="52"/>
      <c r="L1475" s="52"/>
      <c r="M1475" s="52"/>
      <c r="N1475" s="52"/>
      <c r="O1475" s="52"/>
    </row>
    <row r="1476" ht="13.5" customHeight="1">
      <c r="A1476" s="1" t="s">
        <v>34376</v>
      </c>
      <c r="B1476" s="1" t="s">
        <v>211</v>
      </c>
      <c r="C1476" s="1" t="s">
        <v>10</v>
      </c>
      <c r="D1476" s="1" t="s">
        <v>34519</v>
      </c>
      <c r="E1476" s="1" t="s">
        <v>34520</v>
      </c>
      <c r="F1476" s="51"/>
      <c r="G1476" s="52"/>
      <c r="H1476" s="52"/>
      <c r="I1476" s="52"/>
      <c r="J1476" s="52"/>
      <c r="K1476" s="52"/>
      <c r="L1476" s="52"/>
      <c r="M1476" s="52"/>
      <c r="N1476" s="52"/>
      <c r="O1476" s="52"/>
    </row>
    <row r="1477" ht="13.5" customHeight="1">
      <c r="A1477" s="1" t="s">
        <v>34376</v>
      </c>
      <c r="B1477" s="1" t="s">
        <v>99</v>
      </c>
      <c r="C1477" s="1" t="s">
        <v>817</v>
      </c>
      <c r="D1477" s="50"/>
      <c r="E1477" s="50"/>
      <c r="F1477" s="51"/>
      <c r="G1477" s="52"/>
      <c r="H1477" s="52"/>
      <c r="I1477" s="52"/>
      <c r="J1477" s="52"/>
      <c r="K1477" s="52"/>
      <c r="L1477" s="52"/>
      <c r="M1477" s="52"/>
      <c r="N1477" s="52"/>
      <c r="O1477" s="52"/>
    </row>
    <row r="1478" ht="13.5" customHeight="1">
      <c r="A1478" s="1" t="s">
        <v>34525</v>
      </c>
      <c r="B1478" s="2" t="s">
        <v>1</v>
      </c>
      <c r="C1478" s="1" t="s">
        <v>26504</v>
      </c>
      <c r="D1478" s="50"/>
      <c r="E1478" s="50"/>
      <c r="F1478" s="51"/>
      <c r="G1478" s="52"/>
      <c r="H1478" s="52"/>
      <c r="I1478" s="52"/>
      <c r="J1478" s="52"/>
      <c r="K1478" s="52"/>
      <c r="L1478" s="52"/>
      <c r="M1478" s="52"/>
      <c r="N1478" s="52"/>
      <c r="O1478" s="52"/>
    </row>
    <row r="1479" ht="13.5" customHeight="1">
      <c r="A1479" s="1" t="s">
        <v>34525</v>
      </c>
      <c r="B1479" s="1" t="s">
        <v>5</v>
      </c>
      <c r="C1479" s="1" t="s">
        <v>130</v>
      </c>
      <c r="D1479" s="1" t="s">
        <v>34527</v>
      </c>
      <c r="E1479" s="1" t="s">
        <v>34529</v>
      </c>
      <c r="F1479" s="51"/>
      <c r="G1479" s="52"/>
      <c r="H1479" s="52"/>
      <c r="I1479" s="52"/>
      <c r="J1479" s="52"/>
      <c r="K1479" s="52"/>
      <c r="L1479" s="52"/>
      <c r="M1479" s="52"/>
      <c r="N1479" s="52"/>
      <c r="O1479" s="52"/>
    </row>
    <row r="1480" ht="13.5" customHeight="1">
      <c r="A1480" s="1" t="s">
        <v>34525</v>
      </c>
      <c r="B1480" s="1" t="s">
        <v>9</v>
      </c>
      <c r="C1480" s="1" t="s">
        <v>10</v>
      </c>
      <c r="D1480" s="1" t="s">
        <v>34531</v>
      </c>
      <c r="E1480" s="1" t="s">
        <v>34533</v>
      </c>
      <c r="F1480" s="51"/>
      <c r="G1480" s="52"/>
      <c r="H1480" s="52"/>
      <c r="I1480" s="52"/>
      <c r="J1480" s="52"/>
      <c r="K1480" s="52"/>
      <c r="L1480" s="52"/>
      <c r="M1480" s="52"/>
      <c r="N1480" s="52"/>
      <c r="O1480" s="52"/>
    </row>
    <row r="1481" ht="13.5" customHeight="1">
      <c r="A1481" s="1" t="s">
        <v>34525</v>
      </c>
      <c r="B1481" s="1" t="s">
        <v>13</v>
      </c>
      <c r="C1481" s="1" t="s">
        <v>10</v>
      </c>
      <c r="D1481" s="1" t="s">
        <v>34537</v>
      </c>
      <c r="E1481" s="1" t="s">
        <v>34538</v>
      </c>
      <c r="F1481" s="51"/>
      <c r="G1481" s="52"/>
      <c r="H1481" s="52"/>
      <c r="I1481" s="52"/>
      <c r="J1481" s="52"/>
      <c r="K1481" s="52"/>
      <c r="L1481" s="52"/>
      <c r="M1481" s="52"/>
      <c r="N1481" s="52"/>
      <c r="O1481" s="52"/>
    </row>
    <row r="1482" ht="13.5" customHeight="1">
      <c r="A1482" s="1" t="s">
        <v>34525</v>
      </c>
      <c r="B1482" s="1" t="s">
        <v>16</v>
      </c>
      <c r="C1482" s="1" t="s">
        <v>10</v>
      </c>
      <c r="D1482" s="1" t="s">
        <v>34541</v>
      </c>
      <c r="E1482" s="1" t="s">
        <v>34542</v>
      </c>
      <c r="F1482" s="51"/>
      <c r="G1482" s="52"/>
      <c r="H1482" s="52"/>
      <c r="I1482" s="52"/>
      <c r="J1482" s="52"/>
      <c r="K1482" s="52"/>
      <c r="L1482" s="52"/>
      <c r="M1482" s="52"/>
      <c r="N1482" s="52"/>
      <c r="O1482" s="52"/>
    </row>
    <row r="1483" ht="13.5" customHeight="1">
      <c r="A1483" s="1" t="s">
        <v>34525</v>
      </c>
      <c r="B1483" s="1" t="s">
        <v>21</v>
      </c>
      <c r="C1483" s="1" t="s">
        <v>10</v>
      </c>
      <c r="D1483" s="1" t="s">
        <v>34547</v>
      </c>
      <c r="E1483" s="1" t="s">
        <v>34549</v>
      </c>
      <c r="F1483" s="51"/>
      <c r="G1483" s="52"/>
      <c r="H1483" s="52"/>
      <c r="I1483" s="52"/>
      <c r="J1483" s="52"/>
      <c r="K1483" s="52"/>
      <c r="L1483" s="52"/>
      <c r="M1483" s="52"/>
      <c r="N1483" s="52"/>
      <c r="O1483" s="52"/>
    </row>
    <row r="1484" ht="13.5" customHeight="1">
      <c r="A1484" s="1" t="s">
        <v>34525</v>
      </c>
      <c r="B1484" s="1" t="s">
        <v>27</v>
      </c>
      <c r="C1484" s="1" t="s">
        <v>10</v>
      </c>
      <c r="D1484" s="1" t="s">
        <v>34554</v>
      </c>
      <c r="E1484" s="1" t="s">
        <v>34556</v>
      </c>
      <c r="F1484" s="51"/>
      <c r="G1484" s="52"/>
      <c r="H1484" s="52"/>
      <c r="I1484" s="52"/>
      <c r="J1484" s="52"/>
      <c r="K1484" s="52"/>
      <c r="L1484" s="52"/>
      <c r="M1484" s="52"/>
      <c r="N1484" s="52"/>
      <c r="O1484" s="52"/>
    </row>
    <row r="1485" ht="13.5" customHeight="1">
      <c r="A1485" s="1" t="s">
        <v>34525</v>
      </c>
      <c r="B1485" s="1" t="s">
        <v>31</v>
      </c>
      <c r="C1485" s="1" t="s">
        <v>10</v>
      </c>
      <c r="D1485" s="1" t="s">
        <v>34560</v>
      </c>
      <c r="E1485" s="1" t="s">
        <v>34562</v>
      </c>
      <c r="F1485" s="51"/>
      <c r="G1485" s="52"/>
      <c r="H1485" s="52"/>
      <c r="I1485" s="52"/>
      <c r="J1485" s="52"/>
      <c r="K1485" s="52"/>
      <c r="L1485" s="52"/>
      <c r="M1485" s="52"/>
      <c r="N1485" s="52"/>
      <c r="O1485" s="52"/>
    </row>
    <row r="1486" ht="13.5" customHeight="1">
      <c r="A1486" s="1" t="s">
        <v>34525</v>
      </c>
      <c r="B1486" s="1" t="s">
        <v>34</v>
      </c>
      <c r="C1486" s="1" t="s">
        <v>115</v>
      </c>
      <c r="D1486" s="1" t="s">
        <v>34567</v>
      </c>
      <c r="E1486" s="1" t="s">
        <v>34568</v>
      </c>
      <c r="F1486" s="51"/>
      <c r="G1486" s="52"/>
      <c r="H1486" s="52"/>
      <c r="I1486" s="52"/>
      <c r="J1486" s="52"/>
      <c r="K1486" s="52"/>
      <c r="L1486" s="52"/>
      <c r="M1486" s="52"/>
      <c r="N1486" s="52"/>
      <c r="O1486" s="52"/>
    </row>
    <row r="1487" ht="13.5" customHeight="1">
      <c r="A1487" s="1" t="s">
        <v>34525</v>
      </c>
      <c r="B1487" s="1" t="s">
        <v>40</v>
      </c>
      <c r="C1487" s="1" t="s">
        <v>10</v>
      </c>
      <c r="D1487" s="1" t="s">
        <v>34573</v>
      </c>
      <c r="E1487" s="1" t="s">
        <v>34574</v>
      </c>
      <c r="F1487" s="51"/>
      <c r="G1487" s="52"/>
      <c r="H1487" s="52"/>
      <c r="I1487" s="52"/>
      <c r="J1487" s="52"/>
      <c r="K1487" s="52"/>
      <c r="L1487" s="52"/>
      <c r="M1487" s="52"/>
      <c r="N1487" s="52"/>
      <c r="O1487" s="52"/>
    </row>
    <row r="1488" ht="13.5" customHeight="1">
      <c r="A1488" s="1" t="s">
        <v>34525</v>
      </c>
      <c r="B1488" s="1" t="s">
        <v>45</v>
      </c>
      <c r="C1488" s="1" t="s">
        <v>10</v>
      </c>
      <c r="D1488" s="1" t="s">
        <v>34578</v>
      </c>
      <c r="E1488" s="1" t="s">
        <v>34586</v>
      </c>
      <c r="F1488" s="51"/>
      <c r="G1488" s="52"/>
      <c r="H1488" s="52"/>
      <c r="I1488" s="52"/>
      <c r="J1488" s="52"/>
      <c r="K1488" s="52"/>
      <c r="L1488" s="52"/>
      <c r="M1488" s="52"/>
      <c r="N1488" s="52"/>
      <c r="O1488" s="52"/>
    </row>
    <row r="1489" ht="13.5" customHeight="1">
      <c r="A1489" s="1" t="s">
        <v>34525</v>
      </c>
      <c r="B1489" s="1" t="s">
        <v>52</v>
      </c>
      <c r="C1489" s="1" t="s">
        <v>10</v>
      </c>
      <c r="D1489" s="1" t="s">
        <v>34592</v>
      </c>
      <c r="E1489" s="1" t="s">
        <v>34593</v>
      </c>
      <c r="F1489" s="51"/>
      <c r="G1489" s="52"/>
      <c r="H1489" s="52"/>
      <c r="I1489" s="52"/>
      <c r="J1489" s="52"/>
      <c r="K1489" s="52"/>
      <c r="L1489" s="52"/>
      <c r="M1489" s="52"/>
      <c r="N1489" s="52"/>
      <c r="O1489" s="52"/>
    </row>
    <row r="1490" ht="13.5" customHeight="1">
      <c r="A1490" s="1" t="s">
        <v>34525</v>
      </c>
      <c r="B1490" s="1" t="s">
        <v>57</v>
      </c>
      <c r="C1490" s="1" t="s">
        <v>10</v>
      </c>
      <c r="D1490" s="1" t="s">
        <v>34597</v>
      </c>
      <c r="E1490" s="1" t="s">
        <v>34600</v>
      </c>
      <c r="F1490" s="51"/>
      <c r="G1490" s="52"/>
      <c r="H1490" s="52"/>
      <c r="I1490" s="52"/>
      <c r="J1490" s="52"/>
      <c r="K1490" s="52"/>
      <c r="L1490" s="52"/>
      <c r="M1490" s="52"/>
      <c r="N1490" s="52"/>
      <c r="O1490" s="52"/>
    </row>
    <row r="1491" ht="13.5" customHeight="1">
      <c r="A1491" s="1" t="s">
        <v>34525</v>
      </c>
      <c r="B1491" s="1" t="s">
        <v>60</v>
      </c>
      <c r="C1491" s="1" t="s">
        <v>10</v>
      </c>
      <c r="D1491" s="1" t="s">
        <v>34604</v>
      </c>
      <c r="E1491" s="1" t="s">
        <v>34607</v>
      </c>
      <c r="F1491" s="51"/>
      <c r="G1491" s="52"/>
      <c r="H1491" s="52"/>
      <c r="I1491" s="52"/>
      <c r="J1491" s="52"/>
      <c r="K1491" s="52"/>
      <c r="L1491" s="52"/>
      <c r="M1491" s="52"/>
      <c r="N1491" s="52"/>
      <c r="O1491" s="52"/>
    </row>
    <row r="1492" ht="13.5" customHeight="1">
      <c r="A1492" s="1" t="s">
        <v>34525</v>
      </c>
      <c r="B1492" s="1" t="s">
        <v>65</v>
      </c>
      <c r="C1492" s="1" t="s">
        <v>10</v>
      </c>
      <c r="D1492" s="1" t="s">
        <v>34609</v>
      </c>
      <c r="E1492" s="1" t="s">
        <v>34611</v>
      </c>
      <c r="F1492" s="51"/>
      <c r="G1492" s="52"/>
      <c r="H1492" s="52"/>
      <c r="I1492" s="52"/>
      <c r="J1492" s="52"/>
      <c r="K1492" s="52"/>
      <c r="L1492" s="52"/>
      <c r="M1492" s="52"/>
      <c r="N1492" s="52"/>
      <c r="O1492" s="52"/>
    </row>
    <row r="1493" ht="13.5" customHeight="1">
      <c r="A1493" s="1" t="s">
        <v>34525</v>
      </c>
      <c r="B1493" s="1" t="s">
        <v>70</v>
      </c>
      <c r="C1493" s="1" t="s">
        <v>10</v>
      </c>
      <c r="D1493" s="1" t="s">
        <v>34613</v>
      </c>
      <c r="E1493" s="1" t="s">
        <v>34615</v>
      </c>
      <c r="F1493" s="51"/>
      <c r="G1493" s="52"/>
      <c r="H1493" s="52"/>
      <c r="I1493" s="52"/>
      <c r="J1493" s="52"/>
      <c r="K1493" s="52"/>
      <c r="L1493" s="52"/>
      <c r="M1493" s="52"/>
      <c r="N1493" s="52"/>
      <c r="O1493" s="52"/>
    </row>
    <row r="1494" ht="13.5" customHeight="1">
      <c r="A1494" s="1" t="s">
        <v>34525</v>
      </c>
      <c r="B1494" s="1" t="s">
        <v>74</v>
      </c>
      <c r="C1494" s="1" t="s">
        <v>10</v>
      </c>
      <c r="D1494" s="1" t="s">
        <v>34619</v>
      </c>
      <c r="E1494" s="1" t="s">
        <v>34620</v>
      </c>
      <c r="F1494" s="51"/>
      <c r="G1494" s="52"/>
      <c r="H1494" s="52"/>
      <c r="I1494" s="52"/>
      <c r="J1494" s="52"/>
      <c r="K1494" s="52"/>
      <c r="L1494" s="52"/>
      <c r="M1494" s="52"/>
      <c r="N1494" s="52"/>
      <c r="O1494" s="52"/>
    </row>
    <row r="1495" ht="13.5" customHeight="1">
      <c r="A1495" s="1" t="s">
        <v>34525</v>
      </c>
      <c r="B1495" s="1" t="s">
        <v>78</v>
      </c>
      <c r="C1495" s="1" t="s">
        <v>10</v>
      </c>
      <c r="D1495" s="1" t="s">
        <v>34625</v>
      </c>
      <c r="E1495" s="1" t="s">
        <v>34626</v>
      </c>
      <c r="F1495" s="51"/>
      <c r="G1495" s="52"/>
      <c r="H1495" s="52"/>
      <c r="I1495" s="52"/>
      <c r="J1495" s="52"/>
      <c r="K1495" s="52"/>
      <c r="L1495" s="52"/>
      <c r="M1495" s="52"/>
      <c r="N1495" s="52"/>
      <c r="O1495" s="52"/>
    </row>
    <row r="1496" ht="13.5" customHeight="1">
      <c r="A1496" s="1" t="s">
        <v>34525</v>
      </c>
      <c r="B1496" s="1" t="s">
        <v>83</v>
      </c>
      <c r="C1496" s="1" t="s">
        <v>10</v>
      </c>
      <c r="D1496" s="1" t="s">
        <v>34631</v>
      </c>
      <c r="E1496" s="1" t="s">
        <v>34632</v>
      </c>
      <c r="F1496" s="51"/>
      <c r="G1496" s="52"/>
      <c r="H1496" s="52"/>
      <c r="I1496" s="52"/>
      <c r="J1496" s="52"/>
      <c r="K1496" s="52"/>
      <c r="L1496" s="52"/>
      <c r="M1496" s="52"/>
      <c r="N1496" s="52"/>
      <c r="O1496" s="52"/>
    </row>
    <row r="1497" ht="13.5" customHeight="1">
      <c r="A1497" s="1" t="s">
        <v>34525</v>
      </c>
      <c r="B1497" s="1" t="s">
        <v>86</v>
      </c>
      <c r="C1497" s="1" t="s">
        <v>10</v>
      </c>
      <c r="D1497" s="1" t="s">
        <v>34637</v>
      </c>
      <c r="E1497" s="1" t="s">
        <v>34638</v>
      </c>
      <c r="F1497" s="51"/>
      <c r="G1497" s="52"/>
      <c r="H1497" s="52"/>
      <c r="I1497" s="52"/>
      <c r="J1497" s="52"/>
      <c r="K1497" s="52"/>
      <c r="L1497" s="52"/>
      <c r="M1497" s="52"/>
      <c r="N1497" s="52"/>
      <c r="O1497" s="52"/>
    </row>
    <row r="1498" ht="13.5" customHeight="1">
      <c r="A1498" s="1" t="s">
        <v>34525</v>
      </c>
      <c r="B1498" s="1" t="s">
        <v>91</v>
      </c>
      <c r="C1498" s="1" t="s">
        <v>10</v>
      </c>
      <c r="D1498" s="1" t="s">
        <v>34643</v>
      </c>
      <c r="E1498" s="1" t="s">
        <v>34644</v>
      </c>
      <c r="F1498" s="51"/>
      <c r="G1498" s="52"/>
      <c r="H1498" s="52"/>
      <c r="I1498" s="52"/>
      <c r="J1498" s="52"/>
      <c r="K1498" s="52"/>
      <c r="L1498" s="52"/>
      <c r="M1498" s="52"/>
      <c r="N1498" s="52"/>
      <c r="O1498" s="52"/>
    </row>
    <row r="1499" ht="13.5" customHeight="1">
      <c r="A1499" s="1" t="s">
        <v>34525</v>
      </c>
      <c r="B1499" s="1" t="s">
        <v>94</v>
      </c>
      <c r="C1499" s="1" t="s">
        <v>10</v>
      </c>
      <c r="D1499" s="1" t="s">
        <v>34659</v>
      </c>
      <c r="E1499" s="1" t="s">
        <v>34660</v>
      </c>
      <c r="F1499" s="51"/>
      <c r="G1499" s="52"/>
      <c r="H1499" s="52"/>
      <c r="I1499" s="52"/>
      <c r="J1499" s="52"/>
      <c r="K1499" s="52"/>
      <c r="L1499" s="52"/>
      <c r="M1499" s="52"/>
      <c r="N1499" s="52"/>
      <c r="O1499" s="52"/>
    </row>
    <row r="1500" ht="13.5" customHeight="1">
      <c r="A1500" s="1" t="s">
        <v>34525</v>
      </c>
      <c r="B1500" s="1" t="s">
        <v>186</v>
      </c>
      <c r="C1500" s="1" t="s">
        <v>10</v>
      </c>
      <c r="D1500" s="1" t="s">
        <v>34665</v>
      </c>
      <c r="E1500" s="1" t="s">
        <v>34666</v>
      </c>
      <c r="F1500" s="51"/>
      <c r="G1500" s="52"/>
      <c r="H1500" s="52"/>
      <c r="I1500" s="52"/>
      <c r="J1500" s="52"/>
      <c r="K1500" s="52"/>
      <c r="L1500" s="52"/>
      <c r="M1500" s="52"/>
      <c r="N1500" s="52"/>
      <c r="O1500" s="52"/>
    </row>
    <row r="1501" ht="13.5" customHeight="1">
      <c r="A1501" s="1" t="s">
        <v>34525</v>
      </c>
      <c r="B1501" s="1" t="s">
        <v>189</v>
      </c>
      <c r="C1501" s="1" t="s">
        <v>10</v>
      </c>
      <c r="D1501" s="1" t="s">
        <v>34671</v>
      </c>
      <c r="E1501" s="1" t="s">
        <v>34672</v>
      </c>
      <c r="F1501" s="51"/>
      <c r="G1501" s="52"/>
      <c r="H1501" s="52"/>
      <c r="I1501" s="52"/>
      <c r="J1501" s="52"/>
      <c r="K1501" s="52"/>
      <c r="L1501" s="52"/>
      <c r="M1501" s="52"/>
      <c r="N1501" s="52"/>
      <c r="O1501" s="52"/>
    </row>
    <row r="1502" ht="13.5" customHeight="1">
      <c r="A1502" s="1" t="s">
        <v>34525</v>
      </c>
      <c r="B1502" s="1" t="s">
        <v>193</v>
      </c>
      <c r="C1502" s="1" t="s">
        <v>10</v>
      </c>
      <c r="D1502" s="1" t="s">
        <v>34675</v>
      </c>
      <c r="E1502" s="1" t="s">
        <v>34676</v>
      </c>
      <c r="F1502" s="51"/>
      <c r="G1502" s="52"/>
      <c r="H1502" s="52"/>
      <c r="I1502" s="52"/>
      <c r="J1502" s="52"/>
      <c r="K1502" s="52"/>
      <c r="L1502" s="52"/>
      <c r="M1502" s="52"/>
      <c r="N1502" s="52"/>
      <c r="O1502" s="52"/>
    </row>
    <row r="1503" ht="13.5" customHeight="1">
      <c r="A1503" s="1" t="s">
        <v>34525</v>
      </c>
      <c r="B1503" s="1" t="s">
        <v>197</v>
      </c>
      <c r="C1503" s="1" t="s">
        <v>10</v>
      </c>
      <c r="D1503" s="1" t="s">
        <v>34680</v>
      </c>
      <c r="E1503" s="1" t="s">
        <v>34682</v>
      </c>
      <c r="F1503" s="51"/>
      <c r="G1503" s="52"/>
      <c r="H1503" s="52"/>
      <c r="I1503" s="52"/>
      <c r="J1503" s="52"/>
      <c r="K1503" s="52"/>
      <c r="L1503" s="52"/>
      <c r="M1503" s="52"/>
      <c r="N1503" s="52"/>
      <c r="O1503" s="52"/>
    </row>
    <row r="1504" ht="13.5" customHeight="1">
      <c r="A1504" s="1" t="s">
        <v>34525</v>
      </c>
      <c r="B1504" s="1" t="s">
        <v>201</v>
      </c>
      <c r="C1504" s="1" t="s">
        <v>10</v>
      </c>
      <c r="D1504" s="1" t="s">
        <v>34688</v>
      </c>
      <c r="E1504" s="1" t="s">
        <v>34689</v>
      </c>
      <c r="F1504" s="51"/>
      <c r="G1504" s="52"/>
      <c r="H1504" s="52"/>
      <c r="I1504" s="52"/>
      <c r="J1504" s="52"/>
      <c r="K1504" s="52"/>
      <c r="L1504" s="52"/>
      <c r="M1504" s="52"/>
      <c r="N1504" s="52"/>
      <c r="O1504" s="52"/>
    </row>
    <row r="1505" ht="13.5" customHeight="1">
      <c r="A1505" s="1" t="s">
        <v>34525</v>
      </c>
      <c r="B1505" s="1" t="s">
        <v>206</v>
      </c>
      <c r="C1505" s="1" t="s">
        <v>10</v>
      </c>
      <c r="D1505" s="1" t="s">
        <v>34694</v>
      </c>
      <c r="E1505" s="1" t="s">
        <v>34695</v>
      </c>
      <c r="F1505" s="51"/>
      <c r="G1505" s="52"/>
      <c r="H1505" s="52"/>
      <c r="I1505" s="52"/>
      <c r="J1505" s="52"/>
      <c r="K1505" s="52"/>
      <c r="L1505" s="52"/>
      <c r="M1505" s="52"/>
      <c r="N1505" s="52"/>
      <c r="O1505" s="52"/>
    </row>
    <row r="1506" ht="13.5" customHeight="1">
      <c r="A1506" s="1" t="s">
        <v>34525</v>
      </c>
      <c r="B1506" s="1" t="s">
        <v>211</v>
      </c>
      <c r="C1506" s="1" t="s">
        <v>159</v>
      </c>
      <c r="D1506" s="1" t="s">
        <v>34700</v>
      </c>
      <c r="E1506" s="1" t="s">
        <v>34701</v>
      </c>
      <c r="F1506" s="51"/>
      <c r="G1506" s="52"/>
      <c r="H1506" s="52"/>
      <c r="I1506" s="52"/>
      <c r="J1506" s="52"/>
      <c r="K1506" s="52"/>
      <c r="L1506" s="52"/>
      <c r="M1506" s="52"/>
      <c r="N1506" s="52"/>
      <c r="O1506" s="52"/>
    </row>
    <row r="1507" ht="13.5" customHeight="1">
      <c r="A1507" s="1" t="s">
        <v>34525</v>
      </c>
      <c r="B1507" s="1" t="s">
        <v>215</v>
      </c>
      <c r="C1507" s="1" t="s">
        <v>10</v>
      </c>
      <c r="D1507" s="1" t="s">
        <v>34706</v>
      </c>
      <c r="E1507" s="1" t="s">
        <v>34707</v>
      </c>
      <c r="F1507" s="51"/>
      <c r="G1507" s="52"/>
      <c r="H1507" s="52"/>
      <c r="I1507" s="52"/>
      <c r="J1507" s="52"/>
      <c r="K1507" s="52"/>
      <c r="L1507" s="52"/>
      <c r="M1507" s="52"/>
      <c r="N1507" s="52"/>
      <c r="O1507" s="52"/>
    </row>
    <row r="1508" ht="13.5" customHeight="1">
      <c r="A1508" s="1" t="s">
        <v>34525</v>
      </c>
      <c r="B1508" s="1" t="s">
        <v>220</v>
      </c>
      <c r="C1508" s="1" t="s">
        <v>10</v>
      </c>
      <c r="D1508" s="1" t="s">
        <v>34710</v>
      </c>
      <c r="E1508" s="1" t="s">
        <v>34711</v>
      </c>
      <c r="F1508" s="51"/>
      <c r="G1508" s="52"/>
      <c r="H1508" s="52"/>
      <c r="I1508" s="52"/>
      <c r="J1508" s="52"/>
      <c r="K1508" s="52"/>
      <c r="L1508" s="52"/>
      <c r="M1508" s="52"/>
      <c r="N1508" s="52"/>
      <c r="O1508" s="52"/>
    </row>
    <row r="1509" ht="13.5" customHeight="1">
      <c r="A1509" s="1" t="s">
        <v>34525</v>
      </c>
      <c r="B1509" s="1" t="s">
        <v>223</v>
      </c>
      <c r="C1509" s="1" t="s">
        <v>10</v>
      </c>
      <c r="D1509" s="1" t="s">
        <v>34715</v>
      </c>
      <c r="E1509" s="1" t="s">
        <v>34717</v>
      </c>
      <c r="F1509" s="51"/>
      <c r="G1509" s="52"/>
      <c r="H1509" s="52"/>
      <c r="I1509" s="52"/>
      <c r="J1509" s="52"/>
      <c r="K1509" s="52"/>
      <c r="L1509" s="52"/>
      <c r="M1509" s="52"/>
      <c r="N1509" s="52"/>
      <c r="O1509" s="52"/>
    </row>
    <row r="1510" ht="13.5" customHeight="1">
      <c r="A1510" s="1" t="s">
        <v>34525</v>
      </c>
      <c r="B1510" s="1" t="s">
        <v>229</v>
      </c>
      <c r="C1510" s="1" t="s">
        <v>10</v>
      </c>
      <c r="D1510" s="1" t="s">
        <v>34721</v>
      </c>
      <c r="E1510" s="1" t="s">
        <v>34722</v>
      </c>
      <c r="F1510" s="51"/>
      <c r="G1510" s="52"/>
      <c r="H1510" s="52"/>
      <c r="I1510" s="52"/>
      <c r="J1510" s="52"/>
      <c r="K1510" s="52"/>
      <c r="L1510" s="52"/>
      <c r="M1510" s="52"/>
      <c r="N1510" s="52"/>
      <c r="O1510" s="52"/>
    </row>
    <row r="1511" ht="13.5" customHeight="1">
      <c r="A1511" s="1" t="s">
        <v>34525</v>
      </c>
      <c r="B1511" s="1" t="s">
        <v>233</v>
      </c>
      <c r="C1511" s="1" t="s">
        <v>10</v>
      </c>
      <c r="D1511" s="1" t="s">
        <v>34724</v>
      </c>
      <c r="E1511" s="1" t="s">
        <v>34725</v>
      </c>
      <c r="F1511" s="51"/>
      <c r="G1511" s="52"/>
      <c r="H1511" s="52"/>
      <c r="I1511" s="52"/>
      <c r="J1511" s="52"/>
      <c r="K1511" s="52"/>
      <c r="L1511" s="52"/>
      <c r="M1511" s="52"/>
      <c r="N1511" s="52"/>
      <c r="O1511" s="52"/>
    </row>
    <row r="1512" ht="13.5" customHeight="1">
      <c r="A1512" s="1" t="s">
        <v>34525</v>
      </c>
      <c r="B1512" s="1" t="s">
        <v>237</v>
      </c>
      <c r="C1512" s="1" t="s">
        <v>10</v>
      </c>
      <c r="D1512" s="1" t="s">
        <v>34728</v>
      </c>
      <c r="E1512" s="1" t="s">
        <v>34729</v>
      </c>
      <c r="F1512" s="51"/>
      <c r="G1512" s="52"/>
      <c r="H1512" s="52"/>
      <c r="I1512" s="52"/>
      <c r="J1512" s="52"/>
      <c r="K1512" s="52"/>
      <c r="L1512" s="52"/>
      <c r="M1512" s="52"/>
      <c r="N1512" s="52"/>
      <c r="O1512" s="52"/>
    </row>
    <row r="1513" ht="13.5" customHeight="1">
      <c r="A1513" s="1" t="s">
        <v>34525</v>
      </c>
      <c r="B1513" s="1" t="s">
        <v>99</v>
      </c>
      <c r="C1513" s="1" t="s">
        <v>27229</v>
      </c>
      <c r="D1513" s="50"/>
      <c r="E1513" s="50"/>
      <c r="F1513" s="51"/>
      <c r="G1513" s="52"/>
      <c r="H1513" s="52"/>
      <c r="I1513" s="52"/>
      <c r="J1513" s="52"/>
      <c r="K1513" s="52"/>
      <c r="L1513" s="52"/>
      <c r="M1513" s="52"/>
      <c r="N1513" s="52"/>
      <c r="O1513" s="52"/>
    </row>
    <row r="1514" ht="13.5" customHeight="1">
      <c r="A1514" s="1" t="s">
        <v>34742</v>
      </c>
      <c r="B1514" s="2" t="s">
        <v>1</v>
      </c>
      <c r="C1514" s="1" t="s">
        <v>26504</v>
      </c>
      <c r="D1514" s="50"/>
      <c r="E1514" s="50"/>
      <c r="F1514" s="51"/>
      <c r="G1514" s="52"/>
      <c r="H1514" s="52"/>
      <c r="I1514" s="52"/>
      <c r="J1514" s="52"/>
      <c r="K1514" s="52"/>
      <c r="L1514" s="52"/>
      <c r="M1514" s="52"/>
      <c r="N1514" s="52"/>
      <c r="O1514" s="52"/>
    </row>
    <row r="1515" ht="13.5" customHeight="1">
      <c r="A1515" s="1" t="s">
        <v>34742</v>
      </c>
      <c r="B1515" s="1" t="s">
        <v>5</v>
      </c>
      <c r="C1515" s="1" t="s">
        <v>130</v>
      </c>
      <c r="D1515" s="1" t="s">
        <v>34747</v>
      </c>
      <c r="E1515" s="1" t="s">
        <v>34748</v>
      </c>
      <c r="F1515" s="51"/>
      <c r="G1515" s="52"/>
      <c r="H1515" s="52"/>
      <c r="I1515" s="52"/>
      <c r="J1515" s="52"/>
      <c r="K1515" s="52"/>
      <c r="L1515" s="52"/>
      <c r="M1515" s="52"/>
      <c r="N1515" s="52"/>
      <c r="O1515" s="52"/>
    </row>
    <row r="1516" ht="13.5" customHeight="1">
      <c r="A1516" s="1" t="s">
        <v>34742</v>
      </c>
      <c r="B1516" s="1" t="s">
        <v>9</v>
      </c>
      <c r="C1516" s="1" t="s">
        <v>10</v>
      </c>
      <c r="D1516" s="1" t="s">
        <v>34752</v>
      </c>
      <c r="E1516" s="1" t="s">
        <v>34753</v>
      </c>
      <c r="F1516" s="51"/>
      <c r="G1516" s="52"/>
      <c r="H1516" s="52"/>
      <c r="I1516" s="52"/>
      <c r="J1516" s="52"/>
      <c r="K1516" s="52"/>
      <c r="L1516" s="52"/>
      <c r="M1516" s="52"/>
      <c r="N1516" s="52"/>
      <c r="O1516" s="52"/>
    </row>
    <row r="1517" ht="13.5" customHeight="1">
      <c r="A1517" s="1" t="s">
        <v>34742</v>
      </c>
      <c r="B1517" s="1" t="s">
        <v>13</v>
      </c>
      <c r="C1517" s="1" t="s">
        <v>10</v>
      </c>
      <c r="D1517" s="1" t="s">
        <v>34757</v>
      </c>
      <c r="E1517" s="1" t="s">
        <v>34759</v>
      </c>
      <c r="F1517" s="51"/>
      <c r="G1517" s="52"/>
      <c r="H1517" s="52"/>
      <c r="I1517" s="52"/>
      <c r="J1517" s="52"/>
      <c r="K1517" s="52"/>
      <c r="L1517" s="52"/>
      <c r="M1517" s="52"/>
      <c r="N1517" s="52"/>
      <c r="O1517" s="52"/>
    </row>
    <row r="1518" ht="13.5" customHeight="1">
      <c r="A1518" s="1" t="s">
        <v>34742</v>
      </c>
      <c r="B1518" s="1" t="s">
        <v>16</v>
      </c>
      <c r="C1518" s="1" t="s">
        <v>10</v>
      </c>
      <c r="D1518" s="1" t="s">
        <v>34763</v>
      </c>
      <c r="E1518" s="1" t="s">
        <v>34765</v>
      </c>
      <c r="F1518" s="51"/>
      <c r="G1518" s="52"/>
      <c r="H1518" s="52"/>
      <c r="I1518" s="52"/>
      <c r="J1518" s="52"/>
      <c r="K1518" s="52"/>
      <c r="L1518" s="52"/>
      <c r="M1518" s="52"/>
      <c r="N1518" s="52"/>
      <c r="O1518" s="52"/>
    </row>
    <row r="1519" ht="13.5" customHeight="1">
      <c r="A1519" s="1" t="s">
        <v>34742</v>
      </c>
      <c r="B1519" s="1" t="s">
        <v>21</v>
      </c>
      <c r="C1519" s="1" t="s">
        <v>10</v>
      </c>
      <c r="D1519" s="1" t="s">
        <v>34768</v>
      </c>
      <c r="E1519" s="1" t="s">
        <v>34770</v>
      </c>
      <c r="F1519" s="51"/>
      <c r="G1519" s="52"/>
      <c r="H1519" s="52"/>
      <c r="I1519" s="52"/>
      <c r="J1519" s="52"/>
      <c r="K1519" s="52"/>
      <c r="L1519" s="52"/>
      <c r="M1519" s="52"/>
      <c r="N1519" s="52"/>
      <c r="O1519" s="52"/>
    </row>
    <row r="1520" ht="13.5" customHeight="1">
      <c r="A1520" s="1" t="s">
        <v>34742</v>
      </c>
      <c r="B1520" s="1" t="s">
        <v>27</v>
      </c>
      <c r="C1520" s="1" t="s">
        <v>10</v>
      </c>
      <c r="D1520" s="1" t="s">
        <v>34777</v>
      </c>
      <c r="E1520" s="1" t="s">
        <v>34779</v>
      </c>
      <c r="F1520" s="51"/>
      <c r="G1520" s="52"/>
      <c r="H1520" s="52"/>
      <c r="I1520" s="52"/>
      <c r="J1520" s="52"/>
      <c r="K1520" s="52"/>
      <c r="L1520" s="52"/>
      <c r="M1520" s="52"/>
      <c r="N1520" s="52"/>
      <c r="O1520" s="52"/>
    </row>
    <row r="1521" ht="13.5" customHeight="1">
      <c r="A1521" s="1" t="s">
        <v>34742</v>
      </c>
      <c r="B1521" s="1" t="s">
        <v>31</v>
      </c>
      <c r="C1521" s="1" t="s">
        <v>10</v>
      </c>
      <c r="D1521" s="1" t="s">
        <v>34782</v>
      </c>
      <c r="E1521" s="1" t="s">
        <v>34785</v>
      </c>
      <c r="F1521" s="51"/>
      <c r="G1521" s="52"/>
      <c r="H1521" s="52"/>
      <c r="I1521" s="52"/>
      <c r="J1521" s="52"/>
      <c r="K1521" s="52"/>
      <c r="L1521" s="52"/>
      <c r="M1521" s="52"/>
      <c r="N1521" s="52"/>
      <c r="O1521" s="52"/>
    </row>
    <row r="1522" ht="13.5" customHeight="1">
      <c r="A1522" s="1" t="s">
        <v>34742</v>
      </c>
      <c r="B1522" s="1" t="s">
        <v>34</v>
      </c>
      <c r="C1522" s="1" t="s">
        <v>10</v>
      </c>
      <c r="D1522" s="1" t="s">
        <v>34787</v>
      </c>
      <c r="E1522" s="1" t="s">
        <v>34790</v>
      </c>
      <c r="F1522" s="51"/>
      <c r="G1522" s="52"/>
      <c r="H1522" s="52"/>
      <c r="I1522" s="52"/>
      <c r="J1522" s="52"/>
      <c r="K1522" s="52"/>
      <c r="L1522" s="52"/>
      <c r="M1522" s="52"/>
      <c r="N1522" s="52"/>
      <c r="O1522" s="52"/>
    </row>
    <row r="1523" ht="13.5" customHeight="1">
      <c r="A1523" s="1" t="s">
        <v>34742</v>
      </c>
      <c r="B1523" s="1" t="s">
        <v>40</v>
      </c>
      <c r="C1523" s="1" t="s">
        <v>10</v>
      </c>
      <c r="D1523" s="1" t="s">
        <v>34793</v>
      </c>
      <c r="E1523" s="1" t="s">
        <v>34797</v>
      </c>
      <c r="F1523" s="51"/>
      <c r="G1523" s="52"/>
      <c r="H1523" s="52"/>
      <c r="I1523" s="52"/>
      <c r="J1523" s="52"/>
      <c r="K1523" s="52"/>
      <c r="L1523" s="52"/>
      <c r="M1523" s="52"/>
      <c r="N1523" s="52"/>
      <c r="O1523" s="52"/>
    </row>
    <row r="1524" ht="13.5" customHeight="1">
      <c r="A1524" s="1" t="s">
        <v>34742</v>
      </c>
      <c r="B1524" s="1" t="s">
        <v>45</v>
      </c>
      <c r="C1524" s="1" t="s">
        <v>10</v>
      </c>
      <c r="D1524" s="1" t="s">
        <v>34802</v>
      </c>
      <c r="E1524" s="1" t="s">
        <v>34803</v>
      </c>
      <c r="F1524" s="51"/>
      <c r="G1524" s="52"/>
      <c r="H1524" s="52"/>
      <c r="I1524" s="52"/>
      <c r="J1524" s="52"/>
      <c r="K1524" s="52"/>
      <c r="L1524" s="52"/>
      <c r="M1524" s="52"/>
      <c r="N1524" s="52"/>
      <c r="O1524" s="52"/>
    </row>
    <row r="1525" ht="13.5" customHeight="1">
      <c r="A1525" s="1" t="s">
        <v>34742</v>
      </c>
      <c r="B1525" s="1" t="s">
        <v>52</v>
      </c>
      <c r="C1525" s="1" t="s">
        <v>10</v>
      </c>
      <c r="D1525" s="1" t="s">
        <v>34810</v>
      </c>
      <c r="E1525" s="1" t="s">
        <v>34811</v>
      </c>
      <c r="F1525" s="51"/>
      <c r="G1525" s="52"/>
      <c r="H1525" s="52"/>
      <c r="I1525" s="52"/>
      <c r="J1525" s="52"/>
      <c r="K1525" s="52"/>
      <c r="L1525" s="52"/>
      <c r="M1525" s="52"/>
      <c r="N1525" s="52"/>
      <c r="O1525" s="52"/>
    </row>
    <row r="1526" ht="13.5" customHeight="1">
      <c r="A1526" s="1" t="s">
        <v>34742</v>
      </c>
      <c r="B1526" s="1" t="s">
        <v>57</v>
      </c>
      <c r="C1526" s="1" t="s">
        <v>10</v>
      </c>
      <c r="D1526" s="1" t="s">
        <v>34816</v>
      </c>
      <c r="E1526" s="1" t="s">
        <v>34817</v>
      </c>
      <c r="F1526" s="51"/>
      <c r="G1526" s="52"/>
      <c r="H1526" s="52"/>
      <c r="I1526" s="52"/>
      <c r="J1526" s="52"/>
      <c r="K1526" s="52"/>
      <c r="L1526" s="52"/>
      <c r="M1526" s="52"/>
      <c r="N1526" s="52"/>
      <c r="O1526" s="52"/>
    </row>
    <row r="1527" ht="13.5" customHeight="1">
      <c r="A1527" s="1" t="s">
        <v>34742</v>
      </c>
      <c r="B1527" s="1" t="s">
        <v>60</v>
      </c>
      <c r="C1527" s="1" t="s">
        <v>10</v>
      </c>
      <c r="D1527" s="1" t="s">
        <v>34821</v>
      </c>
      <c r="E1527" s="1" t="s">
        <v>34823</v>
      </c>
      <c r="F1527" s="51"/>
      <c r="G1527" s="52"/>
      <c r="H1527" s="52"/>
      <c r="I1527" s="52"/>
      <c r="J1527" s="52"/>
      <c r="K1527" s="52"/>
      <c r="L1527" s="52"/>
      <c r="M1527" s="52"/>
      <c r="N1527" s="52"/>
      <c r="O1527" s="52"/>
    </row>
    <row r="1528" ht="13.5" customHeight="1">
      <c r="A1528" s="1" t="s">
        <v>34742</v>
      </c>
      <c r="B1528" s="1" t="s">
        <v>65</v>
      </c>
      <c r="C1528" s="1" t="s">
        <v>10</v>
      </c>
      <c r="D1528" s="1" t="s">
        <v>34827</v>
      </c>
      <c r="E1528" s="1" t="s">
        <v>34829</v>
      </c>
      <c r="F1528" s="51"/>
      <c r="G1528" s="52"/>
      <c r="H1528" s="52"/>
      <c r="I1528" s="52"/>
      <c r="J1528" s="52"/>
      <c r="K1528" s="52"/>
      <c r="L1528" s="52"/>
      <c r="M1528" s="52"/>
      <c r="N1528" s="52"/>
      <c r="O1528" s="52"/>
    </row>
    <row r="1529" ht="13.5" customHeight="1">
      <c r="A1529" s="1" t="s">
        <v>34742</v>
      </c>
      <c r="B1529" s="1" t="s">
        <v>70</v>
      </c>
      <c r="C1529" s="1" t="s">
        <v>10</v>
      </c>
      <c r="D1529" s="1" t="s">
        <v>34832</v>
      </c>
      <c r="E1529" s="1" t="s">
        <v>34833</v>
      </c>
      <c r="F1529" s="51"/>
      <c r="G1529" s="52"/>
      <c r="H1529" s="52"/>
      <c r="I1529" s="52"/>
      <c r="J1529" s="52"/>
      <c r="K1529" s="52"/>
      <c r="L1529" s="52"/>
      <c r="M1529" s="52"/>
      <c r="N1529" s="52"/>
      <c r="O1529" s="52"/>
    </row>
    <row r="1530" ht="13.5" customHeight="1">
      <c r="A1530" s="1" t="s">
        <v>34742</v>
      </c>
      <c r="B1530" s="1" t="s">
        <v>74</v>
      </c>
      <c r="C1530" s="1" t="s">
        <v>10</v>
      </c>
      <c r="D1530" s="1" t="s">
        <v>34836</v>
      </c>
      <c r="E1530" s="1" t="s">
        <v>34838</v>
      </c>
      <c r="F1530" s="51"/>
      <c r="G1530" s="52"/>
      <c r="H1530" s="52"/>
      <c r="I1530" s="52"/>
      <c r="J1530" s="52"/>
      <c r="K1530" s="52"/>
      <c r="L1530" s="52"/>
      <c r="M1530" s="52"/>
      <c r="N1530" s="52"/>
      <c r="O1530" s="52"/>
    </row>
    <row r="1531" ht="13.5" customHeight="1">
      <c r="A1531" s="1" t="s">
        <v>34742</v>
      </c>
      <c r="B1531" s="1" t="s">
        <v>78</v>
      </c>
      <c r="C1531" s="1" t="s">
        <v>10</v>
      </c>
      <c r="D1531" s="1" t="s">
        <v>34842</v>
      </c>
      <c r="E1531" s="1" t="s">
        <v>34844</v>
      </c>
      <c r="F1531" s="51"/>
      <c r="G1531" s="52"/>
      <c r="H1531" s="52"/>
      <c r="I1531" s="52"/>
      <c r="J1531" s="52"/>
      <c r="K1531" s="52"/>
      <c r="L1531" s="52"/>
      <c r="M1531" s="52"/>
      <c r="N1531" s="52"/>
      <c r="O1531" s="52"/>
    </row>
    <row r="1532" ht="13.5" customHeight="1">
      <c r="A1532" s="1" t="s">
        <v>34742</v>
      </c>
      <c r="B1532" s="1" t="s">
        <v>83</v>
      </c>
      <c r="C1532" s="1" t="s">
        <v>10</v>
      </c>
      <c r="D1532" s="1" t="s">
        <v>34847</v>
      </c>
      <c r="E1532" s="1" t="s">
        <v>34849</v>
      </c>
      <c r="F1532" s="51"/>
      <c r="G1532" s="52"/>
      <c r="H1532" s="52"/>
      <c r="I1532" s="52"/>
      <c r="J1532" s="52"/>
      <c r="K1532" s="52"/>
      <c r="L1532" s="52"/>
      <c r="M1532" s="52"/>
      <c r="N1532" s="52"/>
      <c r="O1532" s="52"/>
    </row>
    <row r="1533" ht="13.5" customHeight="1">
      <c r="A1533" s="1" t="s">
        <v>34742</v>
      </c>
      <c r="B1533" s="1" t="s">
        <v>86</v>
      </c>
      <c r="C1533" s="1" t="s">
        <v>10</v>
      </c>
      <c r="D1533" s="1" t="s">
        <v>34853</v>
      </c>
      <c r="E1533" s="1" t="s">
        <v>34855</v>
      </c>
      <c r="F1533" s="51"/>
      <c r="G1533" s="52"/>
      <c r="H1533" s="52"/>
      <c r="I1533" s="52"/>
      <c r="J1533" s="52"/>
      <c r="K1533" s="52"/>
      <c r="L1533" s="52"/>
      <c r="M1533" s="52"/>
      <c r="N1533" s="52"/>
      <c r="O1533" s="52"/>
    </row>
    <row r="1534" ht="13.5" customHeight="1">
      <c r="A1534" s="1" t="s">
        <v>34742</v>
      </c>
      <c r="B1534" s="1" t="s">
        <v>91</v>
      </c>
      <c r="C1534" s="1" t="s">
        <v>10</v>
      </c>
      <c r="D1534" s="1" t="s">
        <v>34863</v>
      </c>
      <c r="E1534" s="1" t="s">
        <v>34865</v>
      </c>
      <c r="F1534" s="51"/>
      <c r="G1534" s="52"/>
      <c r="H1534" s="52"/>
      <c r="I1534" s="52"/>
      <c r="J1534" s="52"/>
      <c r="K1534" s="52"/>
      <c r="L1534" s="52"/>
      <c r="M1534" s="52"/>
      <c r="N1534" s="52"/>
      <c r="O1534" s="52"/>
    </row>
    <row r="1535" ht="13.5" customHeight="1">
      <c r="A1535" s="1" t="s">
        <v>34742</v>
      </c>
      <c r="B1535" s="1" t="s">
        <v>94</v>
      </c>
      <c r="C1535" s="1" t="s">
        <v>10</v>
      </c>
      <c r="D1535" s="1" t="s">
        <v>34869</v>
      </c>
      <c r="E1535" s="1" t="s">
        <v>34872</v>
      </c>
      <c r="F1535" s="51"/>
      <c r="G1535" s="52"/>
      <c r="H1535" s="52"/>
      <c r="I1535" s="52"/>
      <c r="J1535" s="52"/>
      <c r="K1535" s="52"/>
      <c r="L1535" s="52"/>
      <c r="M1535" s="52"/>
      <c r="N1535" s="52"/>
      <c r="O1535" s="52"/>
    </row>
    <row r="1536" ht="13.5" customHeight="1">
      <c r="A1536" s="1" t="s">
        <v>34742</v>
      </c>
      <c r="B1536" s="1" t="s">
        <v>186</v>
      </c>
      <c r="C1536" s="1" t="s">
        <v>10</v>
      </c>
      <c r="D1536" s="1" t="s">
        <v>34875</v>
      </c>
      <c r="E1536" s="1" t="s">
        <v>34877</v>
      </c>
      <c r="F1536" s="51"/>
      <c r="G1536" s="52"/>
      <c r="H1536" s="52"/>
      <c r="I1536" s="52"/>
      <c r="J1536" s="52"/>
      <c r="K1536" s="52"/>
      <c r="L1536" s="52"/>
      <c r="M1536" s="52"/>
      <c r="N1536" s="52"/>
      <c r="O1536" s="52"/>
    </row>
    <row r="1537" ht="13.5" customHeight="1">
      <c r="A1537" s="1" t="s">
        <v>34742</v>
      </c>
      <c r="B1537" s="1" t="s">
        <v>189</v>
      </c>
      <c r="C1537" s="1" t="s">
        <v>10</v>
      </c>
      <c r="D1537" s="1" t="s">
        <v>34879</v>
      </c>
      <c r="E1537" s="1" t="s">
        <v>34881</v>
      </c>
      <c r="F1537" s="51"/>
      <c r="G1537" s="52"/>
      <c r="H1537" s="52"/>
      <c r="I1537" s="52"/>
      <c r="J1537" s="52"/>
      <c r="K1537" s="52"/>
      <c r="L1537" s="52"/>
      <c r="M1537" s="52"/>
      <c r="N1537" s="52"/>
      <c r="O1537" s="52"/>
    </row>
    <row r="1538" ht="13.5" customHeight="1">
      <c r="A1538" s="1" t="s">
        <v>34742</v>
      </c>
      <c r="B1538" s="1" t="s">
        <v>193</v>
      </c>
      <c r="C1538" s="1" t="s">
        <v>10</v>
      </c>
      <c r="D1538" s="1" t="s">
        <v>34885</v>
      </c>
      <c r="E1538" s="1" t="s">
        <v>34887</v>
      </c>
      <c r="F1538" s="51"/>
      <c r="G1538" s="52"/>
      <c r="H1538" s="52"/>
      <c r="I1538" s="52"/>
      <c r="J1538" s="52"/>
      <c r="K1538" s="52"/>
      <c r="L1538" s="52"/>
      <c r="M1538" s="52"/>
      <c r="N1538" s="52"/>
      <c r="O1538" s="52"/>
    </row>
    <row r="1539" ht="13.5" customHeight="1">
      <c r="A1539" s="1" t="s">
        <v>34742</v>
      </c>
      <c r="B1539" s="1" t="s">
        <v>197</v>
      </c>
      <c r="C1539" s="1" t="s">
        <v>10</v>
      </c>
      <c r="D1539" s="1" t="s">
        <v>34890</v>
      </c>
      <c r="E1539" s="1" t="s">
        <v>34892</v>
      </c>
      <c r="F1539" s="51"/>
      <c r="G1539" s="52"/>
      <c r="H1539" s="52"/>
      <c r="I1539" s="52"/>
      <c r="J1539" s="52"/>
      <c r="K1539" s="52"/>
      <c r="L1539" s="52"/>
      <c r="M1539" s="52"/>
      <c r="N1539" s="52"/>
      <c r="O1539" s="52"/>
    </row>
    <row r="1540" ht="13.5" customHeight="1">
      <c r="A1540" s="1" t="s">
        <v>34742</v>
      </c>
      <c r="B1540" s="1" t="s">
        <v>201</v>
      </c>
      <c r="C1540" s="1" t="s">
        <v>10</v>
      </c>
      <c r="D1540" s="1" t="s">
        <v>34896</v>
      </c>
      <c r="E1540" s="1" t="s">
        <v>34897</v>
      </c>
      <c r="F1540" s="51"/>
      <c r="G1540" s="52"/>
      <c r="H1540" s="52"/>
      <c r="I1540" s="52"/>
      <c r="J1540" s="52"/>
      <c r="K1540" s="52"/>
      <c r="L1540" s="52"/>
      <c r="M1540" s="52"/>
      <c r="N1540" s="52"/>
      <c r="O1540" s="52"/>
    </row>
    <row r="1541" ht="13.5" customHeight="1">
      <c r="A1541" s="1" t="s">
        <v>34742</v>
      </c>
      <c r="B1541" s="1" t="s">
        <v>206</v>
      </c>
      <c r="C1541" s="1" t="s">
        <v>10</v>
      </c>
      <c r="D1541" s="1" t="s">
        <v>34902</v>
      </c>
      <c r="E1541" s="1" t="s">
        <v>34903</v>
      </c>
      <c r="F1541" s="51"/>
      <c r="G1541" s="52"/>
      <c r="H1541" s="52"/>
      <c r="I1541" s="52"/>
      <c r="J1541" s="52"/>
      <c r="K1541" s="52"/>
      <c r="L1541" s="52"/>
      <c r="M1541" s="52"/>
      <c r="N1541" s="52"/>
      <c r="O1541" s="52"/>
    </row>
    <row r="1542" ht="13.5" customHeight="1">
      <c r="A1542" s="1" t="s">
        <v>34742</v>
      </c>
      <c r="B1542" s="1" t="s">
        <v>211</v>
      </c>
      <c r="C1542" s="1" t="s">
        <v>34906</v>
      </c>
      <c r="D1542" s="1" t="s">
        <v>34908</v>
      </c>
      <c r="E1542" s="1" t="s">
        <v>34910</v>
      </c>
      <c r="F1542" s="51"/>
      <c r="G1542" s="52"/>
      <c r="H1542" s="52"/>
      <c r="I1542" s="52"/>
      <c r="J1542" s="52"/>
      <c r="K1542" s="52"/>
      <c r="L1542" s="52"/>
      <c r="M1542" s="52"/>
      <c r="N1542" s="52"/>
      <c r="O1542" s="52"/>
    </row>
    <row r="1543" ht="13.5" customHeight="1">
      <c r="A1543" s="1" t="s">
        <v>34742</v>
      </c>
      <c r="B1543" s="1" t="s">
        <v>215</v>
      </c>
      <c r="C1543" s="1" t="s">
        <v>10</v>
      </c>
      <c r="D1543" s="1" t="s">
        <v>34915</v>
      </c>
      <c r="E1543" s="1" t="s">
        <v>34918</v>
      </c>
      <c r="F1543" s="51"/>
      <c r="G1543" s="52"/>
      <c r="H1543" s="52"/>
      <c r="I1543" s="52"/>
      <c r="J1543" s="52"/>
      <c r="K1543" s="52"/>
      <c r="L1543" s="52"/>
      <c r="M1543" s="52"/>
      <c r="N1543" s="52"/>
      <c r="O1543" s="52"/>
    </row>
    <row r="1544" ht="13.5" customHeight="1">
      <c r="A1544" s="1" t="s">
        <v>34742</v>
      </c>
      <c r="B1544" s="1" t="s">
        <v>220</v>
      </c>
      <c r="C1544" s="1" t="s">
        <v>10</v>
      </c>
      <c r="D1544" s="1" t="s">
        <v>34921</v>
      </c>
      <c r="E1544" s="1" t="s">
        <v>34922</v>
      </c>
      <c r="F1544" s="51"/>
      <c r="G1544" s="52"/>
      <c r="H1544" s="52"/>
      <c r="I1544" s="52"/>
      <c r="J1544" s="52"/>
      <c r="K1544" s="52"/>
      <c r="L1544" s="52"/>
      <c r="M1544" s="52"/>
      <c r="N1544" s="52"/>
      <c r="O1544" s="52"/>
    </row>
    <row r="1545" ht="13.5" customHeight="1">
      <c r="A1545" s="1" t="s">
        <v>34742</v>
      </c>
      <c r="B1545" s="1" t="s">
        <v>223</v>
      </c>
      <c r="C1545" s="1" t="s">
        <v>10</v>
      </c>
      <c r="D1545" s="1" t="s">
        <v>34923</v>
      </c>
      <c r="E1545" s="1" t="s">
        <v>34924</v>
      </c>
      <c r="F1545" s="51"/>
      <c r="G1545" s="52"/>
      <c r="H1545" s="52"/>
      <c r="I1545" s="52"/>
      <c r="J1545" s="52"/>
      <c r="K1545" s="52"/>
      <c r="L1545" s="52"/>
      <c r="M1545" s="52"/>
      <c r="N1545" s="52"/>
      <c r="O1545" s="52"/>
    </row>
    <row r="1546" ht="13.5" customHeight="1">
      <c r="A1546" s="1" t="s">
        <v>34742</v>
      </c>
      <c r="B1546" s="1" t="s">
        <v>99</v>
      </c>
      <c r="C1546" s="1" t="s">
        <v>817</v>
      </c>
      <c r="D1546" s="50"/>
      <c r="E1546" s="50"/>
      <c r="F1546" s="51"/>
      <c r="G1546" s="52"/>
      <c r="H1546" s="52"/>
      <c r="I1546" s="52"/>
      <c r="J1546" s="52"/>
      <c r="K1546" s="52"/>
      <c r="L1546" s="52"/>
      <c r="M1546" s="52"/>
      <c r="N1546" s="52"/>
      <c r="O1546" s="52"/>
    </row>
    <row r="1547" ht="13.5" customHeight="1">
      <c r="A1547" s="1" t="s">
        <v>34929</v>
      </c>
      <c r="B1547" s="2" t="s">
        <v>1</v>
      </c>
      <c r="C1547" s="1" t="s">
        <v>26504</v>
      </c>
      <c r="D1547" s="50"/>
      <c r="E1547" s="50"/>
      <c r="F1547" s="51"/>
      <c r="G1547" s="52"/>
      <c r="H1547" s="52"/>
      <c r="I1547" s="52"/>
      <c r="J1547" s="52"/>
      <c r="K1547" s="52"/>
      <c r="L1547" s="52"/>
      <c r="M1547" s="52"/>
      <c r="N1547" s="52"/>
      <c r="O1547" s="52"/>
    </row>
    <row r="1548" ht="13.5" customHeight="1">
      <c r="A1548" s="1" t="s">
        <v>34929</v>
      </c>
      <c r="B1548" s="1" t="s">
        <v>5</v>
      </c>
      <c r="C1548" s="1" t="s">
        <v>303</v>
      </c>
      <c r="D1548" s="1" t="s">
        <v>34953</v>
      </c>
      <c r="E1548" s="1" t="s">
        <v>34954</v>
      </c>
      <c r="F1548" s="51"/>
      <c r="G1548" s="52"/>
      <c r="H1548" s="52"/>
      <c r="I1548" s="52"/>
      <c r="J1548" s="52"/>
      <c r="K1548" s="52"/>
      <c r="L1548" s="52"/>
      <c r="M1548" s="52"/>
      <c r="N1548" s="52"/>
      <c r="O1548" s="52"/>
    </row>
    <row r="1549" ht="13.5" customHeight="1">
      <c r="A1549" s="1" t="s">
        <v>34929</v>
      </c>
      <c r="B1549" s="1" t="s">
        <v>9</v>
      </c>
      <c r="C1549" s="1" t="s">
        <v>10</v>
      </c>
      <c r="D1549" s="1" t="s">
        <v>34959</v>
      </c>
      <c r="E1549" s="1" t="s">
        <v>34960</v>
      </c>
      <c r="F1549" s="51"/>
      <c r="G1549" s="52"/>
      <c r="H1549" s="52"/>
      <c r="I1549" s="52"/>
      <c r="J1549" s="52"/>
      <c r="K1549" s="52"/>
      <c r="L1549" s="52"/>
      <c r="M1549" s="52"/>
      <c r="N1549" s="52"/>
      <c r="O1549" s="52"/>
    </row>
    <row r="1550" ht="13.5" customHeight="1">
      <c r="A1550" s="1" t="s">
        <v>34929</v>
      </c>
      <c r="B1550" s="1" t="s">
        <v>13</v>
      </c>
      <c r="C1550" s="1" t="s">
        <v>10</v>
      </c>
      <c r="D1550" s="1" t="s">
        <v>34964</v>
      </c>
      <c r="E1550" s="1" t="s">
        <v>34965</v>
      </c>
      <c r="F1550" s="51"/>
      <c r="G1550" s="52"/>
      <c r="H1550" s="52"/>
      <c r="I1550" s="52"/>
      <c r="J1550" s="52"/>
      <c r="K1550" s="52"/>
      <c r="L1550" s="52"/>
      <c r="M1550" s="52"/>
      <c r="N1550" s="52"/>
      <c r="O1550" s="52"/>
    </row>
    <row r="1551" ht="13.5" customHeight="1">
      <c r="A1551" s="1" t="s">
        <v>34929</v>
      </c>
      <c r="B1551" s="1" t="s">
        <v>16</v>
      </c>
      <c r="C1551" s="1" t="s">
        <v>10</v>
      </c>
      <c r="D1551" s="1" t="s">
        <v>34970</v>
      </c>
      <c r="E1551" s="1" t="s">
        <v>34971</v>
      </c>
      <c r="F1551" s="51"/>
      <c r="G1551" s="52"/>
      <c r="H1551" s="52"/>
      <c r="I1551" s="52"/>
      <c r="J1551" s="52"/>
      <c r="K1551" s="52"/>
      <c r="L1551" s="52"/>
      <c r="M1551" s="52"/>
      <c r="N1551" s="52"/>
      <c r="O1551" s="52"/>
    </row>
    <row r="1552" ht="13.5" customHeight="1">
      <c r="A1552" s="1" t="s">
        <v>34929</v>
      </c>
      <c r="B1552" s="1" t="s">
        <v>21</v>
      </c>
      <c r="C1552" s="1" t="s">
        <v>10</v>
      </c>
      <c r="D1552" s="1" t="s">
        <v>34976</v>
      </c>
      <c r="E1552" s="1" t="s">
        <v>34979</v>
      </c>
      <c r="F1552" s="51"/>
      <c r="G1552" s="52"/>
      <c r="H1552" s="52"/>
      <c r="I1552" s="52"/>
      <c r="J1552" s="52"/>
      <c r="K1552" s="52"/>
      <c r="L1552" s="52"/>
      <c r="M1552" s="52"/>
      <c r="N1552" s="52"/>
      <c r="O1552" s="52"/>
    </row>
    <row r="1553" ht="13.5" customHeight="1">
      <c r="A1553" s="1" t="s">
        <v>34929</v>
      </c>
      <c r="B1553" s="1" t="s">
        <v>27</v>
      </c>
      <c r="C1553" s="1" t="s">
        <v>10</v>
      </c>
      <c r="D1553" s="1" t="s">
        <v>34983</v>
      </c>
      <c r="E1553" s="1" t="s">
        <v>34985</v>
      </c>
      <c r="F1553" s="51"/>
      <c r="G1553" s="52"/>
      <c r="H1553" s="52"/>
      <c r="I1553" s="52"/>
      <c r="J1553" s="52"/>
      <c r="K1553" s="52"/>
      <c r="L1553" s="52"/>
      <c r="M1553" s="52"/>
      <c r="N1553" s="52"/>
      <c r="O1553" s="52"/>
    </row>
    <row r="1554" ht="13.5" customHeight="1">
      <c r="A1554" s="1" t="s">
        <v>34929</v>
      </c>
      <c r="B1554" s="1" t="s">
        <v>31</v>
      </c>
      <c r="C1554" s="1" t="s">
        <v>10</v>
      </c>
      <c r="D1554" s="1" t="s">
        <v>34990</v>
      </c>
      <c r="E1554" s="1" t="s">
        <v>34991</v>
      </c>
      <c r="F1554" s="51"/>
      <c r="G1554" s="52"/>
      <c r="H1554" s="52"/>
      <c r="I1554" s="52"/>
      <c r="J1554" s="52"/>
      <c r="K1554" s="52"/>
      <c r="L1554" s="52"/>
      <c r="M1554" s="52"/>
      <c r="N1554" s="52"/>
      <c r="O1554" s="52"/>
    </row>
    <row r="1555" ht="13.5" customHeight="1">
      <c r="A1555" s="1" t="s">
        <v>34929</v>
      </c>
      <c r="B1555" s="1" t="s">
        <v>34</v>
      </c>
      <c r="C1555" s="1" t="s">
        <v>10</v>
      </c>
      <c r="D1555" s="1" t="s">
        <v>34996</v>
      </c>
      <c r="E1555" s="1" t="s">
        <v>34997</v>
      </c>
      <c r="F1555" s="51"/>
      <c r="G1555" s="52"/>
      <c r="H1555" s="52"/>
      <c r="I1555" s="52"/>
      <c r="J1555" s="52"/>
      <c r="K1555" s="52"/>
      <c r="L1555" s="52"/>
      <c r="M1555" s="52"/>
      <c r="N1555" s="52"/>
      <c r="O1555" s="52"/>
    </row>
    <row r="1556" ht="13.5" customHeight="1">
      <c r="A1556" s="1" t="s">
        <v>34929</v>
      </c>
      <c r="B1556" s="1" t="s">
        <v>40</v>
      </c>
      <c r="C1556" s="1" t="s">
        <v>10</v>
      </c>
      <c r="D1556" s="1" t="s">
        <v>35000</v>
      </c>
      <c r="E1556" s="1" t="s">
        <v>35002</v>
      </c>
      <c r="F1556" s="51"/>
      <c r="G1556" s="52"/>
      <c r="H1556" s="52"/>
      <c r="I1556" s="52"/>
      <c r="J1556" s="52"/>
      <c r="K1556" s="52"/>
      <c r="L1556" s="52"/>
      <c r="M1556" s="52"/>
      <c r="N1556" s="52"/>
      <c r="O1556" s="52"/>
    </row>
    <row r="1557" ht="13.5" customHeight="1">
      <c r="A1557" s="1" t="s">
        <v>34929</v>
      </c>
      <c r="B1557" s="1" t="s">
        <v>45</v>
      </c>
      <c r="C1557" s="1" t="s">
        <v>10</v>
      </c>
      <c r="D1557" s="1" t="s">
        <v>35006</v>
      </c>
      <c r="E1557" s="1" t="s">
        <v>35007</v>
      </c>
      <c r="F1557" s="51"/>
      <c r="G1557" s="52"/>
      <c r="H1557" s="52"/>
      <c r="I1557" s="52"/>
      <c r="J1557" s="52"/>
      <c r="K1557" s="52"/>
      <c r="L1557" s="52"/>
      <c r="M1557" s="52"/>
      <c r="N1557" s="52"/>
      <c r="O1557" s="52"/>
    </row>
    <row r="1558" ht="13.5" customHeight="1">
      <c r="A1558" s="1" t="s">
        <v>34929</v>
      </c>
      <c r="B1558" s="1" t="s">
        <v>52</v>
      </c>
      <c r="C1558" s="1" t="s">
        <v>10</v>
      </c>
      <c r="D1558" s="1" t="s">
        <v>35012</v>
      </c>
      <c r="E1558" s="1" t="s">
        <v>35013</v>
      </c>
      <c r="F1558" s="51"/>
      <c r="G1558" s="52"/>
      <c r="H1558" s="52"/>
      <c r="I1558" s="52"/>
      <c r="J1558" s="52"/>
      <c r="K1558" s="52"/>
      <c r="L1558" s="52"/>
      <c r="M1558" s="52"/>
      <c r="N1558" s="52"/>
      <c r="O1558" s="52"/>
    </row>
    <row r="1559" ht="13.5" customHeight="1">
      <c r="A1559" s="1" t="s">
        <v>34929</v>
      </c>
      <c r="B1559" s="1" t="s">
        <v>57</v>
      </c>
      <c r="C1559" s="1" t="s">
        <v>10</v>
      </c>
      <c r="D1559" s="1" t="s">
        <v>35018</v>
      </c>
      <c r="E1559" s="1" t="s">
        <v>35019</v>
      </c>
      <c r="F1559" s="51"/>
      <c r="G1559" s="52"/>
      <c r="H1559" s="52"/>
      <c r="I1559" s="52"/>
      <c r="J1559" s="52"/>
      <c r="K1559" s="52"/>
      <c r="L1559" s="52"/>
      <c r="M1559" s="52"/>
      <c r="N1559" s="52"/>
      <c r="O1559" s="52"/>
    </row>
    <row r="1560" ht="13.5" customHeight="1">
      <c r="A1560" s="1" t="s">
        <v>34929</v>
      </c>
      <c r="B1560" s="1" t="s">
        <v>60</v>
      </c>
      <c r="C1560" s="1" t="s">
        <v>10</v>
      </c>
      <c r="D1560" s="1" t="s">
        <v>35022</v>
      </c>
      <c r="E1560" s="1" t="s">
        <v>35024</v>
      </c>
      <c r="F1560" s="51"/>
      <c r="G1560" s="52"/>
      <c r="H1560" s="52"/>
      <c r="I1560" s="52"/>
      <c r="J1560" s="52"/>
      <c r="K1560" s="52"/>
      <c r="L1560" s="52"/>
      <c r="M1560" s="52"/>
      <c r="N1560" s="52"/>
      <c r="O1560" s="52"/>
    </row>
    <row r="1561" ht="13.5" customHeight="1">
      <c r="A1561" s="1" t="s">
        <v>34929</v>
      </c>
      <c r="B1561" s="1" t="s">
        <v>65</v>
      </c>
      <c r="C1561" s="1" t="s">
        <v>10</v>
      </c>
      <c r="D1561" s="1" t="s">
        <v>35028</v>
      </c>
      <c r="E1561" s="1" t="s">
        <v>35035</v>
      </c>
      <c r="F1561" s="51"/>
      <c r="G1561" s="52"/>
      <c r="H1561" s="52"/>
      <c r="I1561" s="52"/>
      <c r="J1561" s="52"/>
      <c r="K1561" s="52"/>
      <c r="L1561" s="52"/>
      <c r="M1561" s="52"/>
      <c r="N1561" s="52"/>
      <c r="O1561" s="52"/>
    </row>
    <row r="1562" ht="13.5" customHeight="1">
      <c r="A1562" s="1" t="s">
        <v>34929</v>
      </c>
      <c r="B1562" s="1" t="s">
        <v>70</v>
      </c>
      <c r="C1562" s="1" t="s">
        <v>10</v>
      </c>
      <c r="D1562" s="1" t="s">
        <v>35040</v>
      </c>
      <c r="E1562" s="1" t="s">
        <v>35041</v>
      </c>
      <c r="F1562" s="51"/>
      <c r="G1562" s="52"/>
      <c r="H1562" s="52"/>
      <c r="I1562" s="52"/>
      <c r="J1562" s="52"/>
      <c r="K1562" s="52"/>
      <c r="L1562" s="52"/>
      <c r="M1562" s="52"/>
      <c r="N1562" s="52"/>
      <c r="O1562" s="52"/>
    </row>
    <row r="1563" ht="13.5" customHeight="1">
      <c r="A1563" s="1" t="s">
        <v>34929</v>
      </c>
      <c r="B1563" s="1" t="s">
        <v>74</v>
      </c>
      <c r="C1563" s="1" t="s">
        <v>10</v>
      </c>
      <c r="D1563" s="1" t="s">
        <v>35050</v>
      </c>
      <c r="E1563" s="1" t="s">
        <v>35051</v>
      </c>
      <c r="F1563" s="51"/>
      <c r="G1563" s="52"/>
      <c r="H1563" s="52"/>
      <c r="I1563" s="52"/>
      <c r="J1563" s="52"/>
      <c r="K1563" s="52"/>
      <c r="L1563" s="52"/>
      <c r="M1563" s="52"/>
      <c r="N1563" s="52"/>
      <c r="O1563" s="52"/>
    </row>
    <row r="1564" ht="13.5" customHeight="1">
      <c r="A1564" s="1" t="s">
        <v>34929</v>
      </c>
      <c r="B1564" s="1" t="s">
        <v>78</v>
      </c>
      <c r="C1564" s="1" t="s">
        <v>10</v>
      </c>
      <c r="D1564" s="1" t="s">
        <v>35053</v>
      </c>
      <c r="E1564" s="1" t="s">
        <v>35054</v>
      </c>
      <c r="F1564" s="51"/>
      <c r="G1564" s="52"/>
      <c r="H1564" s="52"/>
      <c r="I1564" s="52"/>
      <c r="J1564" s="52"/>
      <c r="K1564" s="52"/>
      <c r="L1564" s="52"/>
      <c r="M1564" s="52"/>
      <c r="N1564" s="52"/>
      <c r="O1564" s="52"/>
    </row>
    <row r="1565" ht="13.5" customHeight="1">
      <c r="A1565" s="1" t="s">
        <v>34929</v>
      </c>
      <c r="B1565" s="1" t="s">
        <v>83</v>
      </c>
      <c r="C1565" s="1" t="s">
        <v>10</v>
      </c>
      <c r="D1565" s="1" t="s">
        <v>35057</v>
      </c>
      <c r="E1565" s="1" t="s">
        <v>35059</v>
      </c>
      <c r="F1565" s="51"/>
      <c r="G1565" s="52"/>
      <c r="H1565" s="52"/>
      <c r="I1565" s="52"/>
      <c r="J1565" s="52"/>
      <c r="K1565" s="52"/>
      <c r="L1565" s="52"/>
      <c r="M1565" s="52"/>
      <c r="N1565" s="52"/>
      <c r="O1565" s="52"/>
    </row>
    <row r="1566" ht="13.5" customHeight="1">
      <c r="A1566" s="1" t="s">
        <v>34929</v>
      </c>
      <c r="B1566" s="1" t="s">
        <v>86</v>
      </c>
      <c r="C1566" s="1" t="s">
        <v>10</v>
      </c>
      <c r="D1566" s="1" t="s">
        <v>35063</v>
      </c>
      <c r="E1566" s="1" t="s">
        <v>35065</v>
      </c>
      <c r="F1566" s="51"/>
      <c r="G1566" s="52"/>
      <c r="H1566" s="52"/>
      <c r="I1566" s="52"/>
      <c r="J1566" s="52"/>
      <c r="K1566" s="52"/>
      <c r="L1566" s="52"/>
      <c r="M1566" s="52"/>
      <c r="N1566" s="52"/>
      <c r="O1566" s="52"/>
    </row>
    <row r="1567" ht="13.5" customHeight="1">
      <c r="A1567" s="1" t="s">
        <v>34929</v>
      </c>
      <c r="B1567" s="1" t="s">
        <v>91</v>
      </c>
      <c r="C1567" s="1" t="s">
        <v>10</v>
      </c>
      <c r="D1567" s="1" t="s">
        <v>35070</v>
      </c>
      <c r="E1567" s="1" t="s">
        <v>35072</v>
      </c>
      <c r="F1567" s="51"/>
      <c r="G1567" s="52"/>
      <c r="H1567" s="52"/>
      <c r="I1567" s="52"/>
      <c r="J1567" s="52"/>
      <c r="K1567" s="52"/>
      <c r="L1567" s="52"/>
      <c r="M1567" s="52"/>
      <c r="N1567" s="52"/>
      <c r="O1567" s="52"/>
    </row>
    <row r="1568" ht="13.5" customHeight="1">
      <c r="A1568" s="1" t="s">
        <v>34929</v>
      </c>
      <c r="B1568" s="1" t="s">
        <v>94</v>
      </c>
      <c r="C1568" s="1" t="s">
        <v>10</v>
      </c>
      <c r="D1568" s="1" t="s">
        <v>35077</v>
      </c>
      <c r="E1568" s="1" t="s">
        <v>35078</v>
      </c>
      <c r="F1568" s="51"/>
      <c r="G1568" s="52"/>
      <c r="H1568" s="52"/>
      <c r="I1568" s="52"/>
      <c r="J1568" s="52"/>
      <c r="K1568" s="52"/>
      <c r="L1568" s="52"/>
      <c r="M1568" s="52"/>
      <c r="N1568" s="52"/>
      <c r="O1568" s="52"/>
    </row>
    <row r="1569" ht="13.5" customHeight="1">
      <c r="A1569" s="1" t="s">
        <v>34929</v>
      </c>
      <c r="B1569" s="1" t="s">
        <v>186</v>
      </c>
      <c r="C1569" s="1" t="s">
        <v>10</v>
      </c>
      <c r="D1569" s="1" t="s">
        <v>35083</v>
      </c>
      <c r="E1569" s="1" t="s">
        <v>35084</v>
      </c>
      <c r="F1569" s="51"/>
      <c r="G1569" s="52"/>
      <c r="H1569" s="52"/>
      <c r="I1569" s="52"/>
      <c r="J1569" s="52"/>
      <c r="K1569" s="52"/>
      <c r="L1569" s="52"/>
      <c r="M1569" s="52"/>
      <c r="N1569" s="52"/>
      <c r="O1569" s="52"/>
    </row>
    <row r="1570" ht="13.5" customHeight="1">
      <c r="A1570" s="1" t="s">
        <v>34929</v>
      </c>
      <c r="B1570" s="1" t="s">
        <v>99</v>
      </c>
      <c r="C1570" s="1" t="s">
        <v>817</v>
      </c>
      <c r="D1570" s="50"/>
      <c r="E1570" s="50"/>
      <c r="F1570" s="51"/>
      <c r="G1570" s="52"/>
      <c r="H1570" s="52"/>
      <c r="I1570" s="52"/>
      <c r="J1570" s="52"/>
      <c r="K1570" s="52"/>
      <c r="L1570" s="52"/>
      <c r="M1570" s="52"/>
      <c r="N1570" s="52"/>
      <c r="O1570" s="52"/>
    </row>
    <row r="1571" ht="13.5" customHeight="1">
      <c r="A1571" s="1" t="s">
        <v>35091</v>
      </c>
      <c r="B1571" s="2" t="s">
        <v>1</v>
      </c>
      <c r="C1571" s="1" t="s">
        <v>26504</v>
      </c>
      <c r="D1571" s="50"/>
      <c r="E1571" s="50"/>
      <c r="F1571" s="51"/>
      <c r="G1571" s="52"/>
      <c r="H1571" s="52"/>
      <c r="I1571" s="52"/>
      <c r="J1571" s="52"/>
      <c r="K1571" s="52"/>
      <c r="L1571" s="52"/>
      <c r="M1571" s="52"/>
      <c r="N1571" s="52"/>
      <c r="O1571" s="52"/>
    </row>
    <row r="1572" ht="13.5" customHeight="1">
      <c r="A1572" s="1" t="s">
        <v>35091</v>
      </c>
      <c r="B1572" s="1" t="s">
        <v>5</v>
      </c>
      <c r="C1572" s="1" t="s">
        <v>303</v>
      </c>
      <c r="D1572" s="1" t="s">
        <v>35096</v>
      </c>
      <c r="E1572" s="1" t="s">
        <v>35097</v>
      </c>
      <c r="F1572" s="51"/>
      <c r="G1572" s="52"/>
      <c r="H1572" s="52"/>
      <c r="I1572" s="52"/>
      <c r="J1572" s="52"/>
      <c r="K1572" s="52"/>
      <c r="L1572" s="52"/>
      <c r="M1572" s="52"/>
      <c r="N1572" s="52"/>
      <c r="O1572" s="52"/>
    </row>
    <row r="1573" ht="13.5" customHeight="1">
      <c r="A1573" s="1" t="s">
        <v>35091</v>
      </c>
      <c r="B1573" s="1" t="s">
        <v>9</v>
      </c>
      <c r="C1573" s="1" t="s">
        <v>10</v>
      </c>
      <c r="D1573" s="1" t="s">
        <v>35102</v>
      </c>
      <c r="E1573" s="1" t="s">
        <v>35103</v>
      </c>
      <c r="F1573" s="51"/>
      <c r="G1573" s="52"/>
      <c r="H1573" s="52"/>
      <c r="I1573" s="52"/>
      <c r="J1573" s="52"/>
      <c r="K1573" s="52"/>
      <c r="L1573" s="52"/>
      <c r="M1573" s="52"/>
      <c r="N1573" s="52"/>
      <c r="O1573" s="52"/>
    </row>
    <row r="1574" ht="13.5" customHeight="1">
      <c r="A1574" s="1" t="s">
        <v>35091</v>
      </c>
      <c r="B1574" s="1" t="s">
        <v>13</v>
      </c>
      <c r="C1574" s="1" t="s">
        <v>10</v>
      </c>
      <c r="D1574" s="1" t="s">
        <v>35108</v>
      </c>
      <c r="E1574" s="1" t="s">
        <v>35109</v>
      </c>
      <c r="F1574" s="51"/>
      <c r="G1574" s="52"/>
      <c r="H1574" s="52"/>
      <c r="I1574" s="52"/>
      <c r="J1574" s="52"/>
      <c r="K1574" s="52"/>
      <c r="L1574" s="52"/>
      <c r="M1574" s="52"/>
      <c r="N1574" s="52"/>
      <c r="O1574" s="52"/>
    </row>
    <row r="1575" ht="13.5" customHeight="1">
      <c r="A1575" s="1" t="s">
        <v>35091</v>
      </c>
      <c r="B1575" s="1" t="s">
        <v>16</v>
      </c>
      <c r="C1575" s="1" t="s">
        <v>10</v>
      </c>
      <c r="D1575" s="1" t="s">
        <v>35114</v>
      </c>
      <c r="E1575" s="1" t="s">
        <v>35115</v>
      </c>
      <c r="F1575" s="51"/>
      <c r="G1575" s="52"/>
      <c r="H1575" s="52"/>
      <c r="I1575" s="52"/>
      <c r="J1575" s="52"/>
      <c r="K1575" s="52"/>
      <c r="L1575" s="52"/>
      <c r="M1575" s="52"/>
      <c r="N1575" s="52"/>
      <c r="O1575" s="52"/>
    </row>
    <row r="1576" ht="13.5" customHeight="1">
      <c r="A1576" s="1" t="s">
        <v>35091</v>
      </c>
      <c r="B1576" s="1" t="s">
        <v>21</v>
      </c>
      <c r="C1576" s="1" t="s">
        <v>374</v>
      </c>
      <c r="D1576" s="1" t="s">
        <v>35120</v>
      </c>
      <c r="E1576" s="1" t="s">
        <v>35121</v>
      </c>
      <c r="F1576" s="51"/>
      <c r="G1576" s="52"/>
      <c r="H1576" s="52"/>
      <c r="I1576" s="52"/>
      <c r="J1576" s="52"/>
      <c r="K1576" s="52"/>
      <c r="L1576" s="52"/>
      <c r="M1576" s="52"/>
      <c r="N1576" s="52"/>
      <c r="O1576" s="52"/>
    </row>
    <row r="1577" ht="13.5" customHeight="1">
      <c r="A1577" s="1" t="s">
        <v>35091</v>
      </c>
      <c r="B1577" s="1" t="s">
        <v>27</v>
      </c>
      <c r="C1577" s="1" t="s">
        <v>10</v>
      </c>
      <c r="D1577" s="1" t="s">
        <v>35128</v>
      </c>
      <c r="E1577" s="1" t="s">
        <v>35131</v>
      </c>
      <c r="F1577" s="51"/>
      <c r="G1577" s="52"/>
      <c r="H1577" s="52"/>
      <c r="I1577" s="52"/>
      <c r="J1577" s="52"/>
      <c r="K1577" s="52"/>
      <c r="L1577" s="52"/>
      <c r="M1577" s="52"/>
      <c r="N1577" s="52"/>
      <c r="O1577" s="52"/>
    </row>
    <row r="1578" ht="13.5" customHeight="1">
      <c r="A1578" s="1" t="s">
        <v>35091</v>
      </c>
      <c r="B1578" s="1" t="s">
        <v>31</v>
      </c>
      <c r="C1578" s="1" t="s">
        <v>10</v>
      </c>
      <c r="D1578" s="1" t="s">
        <v>35133</v>
      </c>
      <c r="E1578" s="1" t="s">
        <v>35136</v>
      </c>
      <c r="F1578" s="51"/>
      <c r="G1578" s="52"/>
      <c r="H1578" s="52"/>
      <c r="I1578" s="52"/>
      <c r="J1578" s="52"/>
      <c r="K1578" s="52"/>
      <c r="L1578" s="52"/>
      <c r="M1578" s="52"/>
      <c r="N1578" s="52"/>
      <c r="O1578" s="52"/>
    </row>
    <row r="1579" ht="13.5" customHeight="1">
      <c r="A1579" s="1" t="s">
        <v>35091</v>
      </c>
      <c r="B1579" s="1" t="s">
        <v>34</v>
      </c>
      <c r="C1579" s="1" t="s">
        <v>48</v>
      </c>
      <c r="D1579" s="1" t="s">
        <v>35140</v>
      </c>
      <c r="E1579" s="1" t="s">
        <v>35142</v>
      </c>
      <c r="F1579" s="51"/>
      <c r="G1579" s="52"/>
      <c r="H1579" s="52"/>
      <c r="I1579" s="52"/>
      <c r="J1579" s="52"/>
      <c r="K1579" s="52"/>
      <c r="L1579" s="52"/>
      <c r="M1579" s="52"/>
      <c r="N1579" s="52"/>
      <c r="O1579" s="52"/>
    </row>
    <row r="1580" ht="13.5" customHeight="1">
      <c r="A1580" s="1" t="s">
        <v>35091</v>
      </c>
      <c r="B1580" s="1" t="s">
        <v>40</v>
      </c>
      <c r="C1580" s="1" t="s">
        <v>10</v>
      </c>
      <c r="D1580" s="1" t="s">
        <v>35145</v>
      </c>
      <c r="E1580" s="1" t="s">
        <v>35148</v>
      </c>
      <c r="F1580" s="51"/>
      <c r="G1580" s="52"/>
      <c r="H1580" s="52"/>
      <c r="I1580" s="52"/>
      <c r="J1580" s="52"/>
      <c r="K1580" s="52"/>
      <c r="L1580" s="52"/>
      <c r="M1580" s="52"/>
      <c r="N1580" s="52"/>
      <c r="O1580" s="52"/>
    </row>
    <row r="1581" ht="13.5" customHeight="1">
      <c r="A1581" s="1" t="s">
        <v>35091</v>
      </c>
      <c r="B1581" s="1" t="s">
        <v>45</v>
      </c>
      <c r="C1581" s="1" t="s">
        <v>10</v>
      </c>
      <c r="D1581" s="1" t="s">
        <v>35153</v>
      </c>
      <c r="E1581" s="1" t="s">
        <v>35154</v>
      </c>
      <c r="F1581" s="51"/>
      <c r="G1581" s="52"/>
      <c r="H1581" s="52"/>
      <c r="I1581" s="52"/>
      <c r="J1581" s="52"/>
      <c r="K1581" s="52"/>
      <c r="L1581" s="52"/>
      <c r="M1581" s="52"/>
      <c r="N1581" s="52"/>
      <c r="O1581" s="52"/>
    </row>
    <row r="1582" ht="13.5" customHeight="1">
      <c r="A1582" s="1" t="s">
        <v>35091</v>
      </c>
      <c r="B1582" s="1" t="s">
        <v>52</v>
      </c>
      <c r="C1582" s="1" t="s">
        <v>10</v>
      </c>
      <c r="D1582" s="1" t="s">
        <v>35159</v>
      </c>
      <c r="E1582" s="1" t="s">
        <v>35160</v>
      </c>
      <c r="F1582" s="51"/>
      <c r="G1582" s="52"/>
      <c r="H1582" s="52"/>
      <c r="I1582" s="52"/>
      <c r="J1582" s="52"/>
      <c r="K1582" s="52"/>
      <c r="L1582" s="52"/>
      <c r="M1582" s="52"/>
      <c r="N1582" s="52"/>
      <c r="O1582" s="52"/>
    </row>
    <row r="1583" ht="13.5" customHeight="1">
      <c r="A1583" s="1" t="s">
        <v>35091</v>
      </c>
      <c r="B1583" s="1" t="s">
        <v>57</v>
      </c>
      <c r="C1583" s="1" t="s">
        <v>10</v>
      </c>
      <c r="D1583" s="1" t="s">
        <v>35165</v>
      </c>
      <c r="E1583" s="1" t="s">
        <v>35167</v>
      </c>
      <c r="F1583" s="51"/>
      <c r="G1583" s="52"/>
      <c r="H1583" s="52"/>
      <c r="I1583" s="52"/>
      <c r="J1583" s="52"/>
      <c r="K1583" s="52"/>
      <c r="L1583" s="52"/>
      <c r="M1583" s="52"/>
      <c r="N1583" s="52"/>
      <c r="O1583" s="52"/>
    </row>
    <row r="1584" ht="13.5" customHeight="1">
      <c r="A1584" s="1" t="s">
        <v>35091</v>
      </c>
      <c r="B1584" s="1" t="s">
        <v>60</v>
      </c>
      <c r="C1584" s="1" t="s">
        <v>374</v>
      </c>
      <c r="D1584" s="1" t="s">
        <v>35171</v>
      </c>
      <c r="E1584" s="1" t="s">
        <v>35173</v>
      </c>
      <c r="F1584" s="51"/>
      <c r="G1584" s="52"/>
      <c r="H1584" s="52"/>
      <c r="I1584" s="52"/>
      <c r="J1584" s="52"/>
      <c r="K1584" s="52"/>
      <c r="L1584" s="52"/>
      <c r="M1584" s="52"/>
      <c r="N1584" s="52"/>
      <c r="O1584" s="52"/>
    </row>
    <row r="1585" ht="13.5" customHeight="1">
      <c r="A1585" s="1" t="s">
        <v>35091</v>
      </c>
      <c r="B1585" s="1" t="s">
        <v>65</v>
      </c>
      <c r="C1585" s="1" t="s">
        <v>48</v>
      </c>
      <c r="D1585" s="1" t="s">
        <v>35177</v>
      </c>
      <c r="E1585" s="1" t="s">
        <v>35179</v>
      </c>
      <c r="F1585" s="51"/>
      <c r="G1585" s="52"/>
      <c r="H1585" s="52"/>
      <c r="I1585" s="52"/>
      <c r="J1585" s="52"/>
      <c r="K1585" s="52"/>
      <c r="L1585" s="52"/>
      <c r="M1585" s="52"/>
      <c r="N1585" s="52"/>
      <c r="O1585" s="52"/>
    </row>
    <row r="1586" ht="13.5" customHeight="1">
      <c r="A1586" s="1" t="s">
        <v>35091</v>
      </c>
      <c r="B1586" s="1" t="s">
        <v>70</v>
      </c>
      <c r="C1586" s="1" t="s">
        <v>10</v>
      </c>
      <c r="D1586" s="1" t="s">
        <v>35183</v>
      </c>
      <c r="E1586" s="1" t="s">
        <v>35184</v>
      </c>
      <c r="F1586" s="51"/>
      <c r="G1586" s="52"/>
      <c r="H1586" s="52"/>
      <c r="I1586" s="52"/>
      <c r="J1586" s="52"/>
      <c r="K1586" s="52"/>
      <c r="L1586" s="52"/>
      <c r="M1586" s="52"/>
      <c r="N1586" s="52"/>
      <c r="O1586" s="52"/>
    </row>
    <row r="1587" ht="13.5" customHeight="1">
      <c r="A1587" s="1" t="s">
        <v>35091</v>
      </c>
      <c r="B1587" s="1" t="s">
        <v>74</v>
      </c>
      <c r="C1587" s="1" t="s">
        <v>115</v>
      </c>
      <c r="D1587" s="1" t="s">
        <v>35189</v>
      </c>
      <c r="E1587" s="1" t="s">
        <v>35190</v>
      </c>
      <c r="F1587" s="51"/>
      <c r="G1587" s="52"/>
      <c r="H1587" s="52"/>
      <c r="I1587" s="52"/>
      <c r="J1587" s="52"/>
      <c r="K1587" s="52"/>
      <c r="L1587" s="52"/>
      <c r="M1587" s="52"/>
      <c r="N1587" s="52"/>
      <c r="O1587" s="52"/>
    </row>
    <row r="1588" ht="13.5" customHeight="1">
      <c r="A1588" s="1" t="s">
        <v>35091</v>
      </c>
      <c r="B1588" s="1" t="s">
        <v>78</v>
      </c>
      <c r="C1588" s="1" t="s">
        <v>10</v>
      </c>
      <c r="D1588" s="1" t="s">
        <v>35195</v>
      </c>
      <c r="E1588" s="1" t="s">
        <v>35196</v>
      </c>
      <c r="F1588" s="51"/>
      <c r="G1588" s="52"/>
      <c r="H1588" s="52"/>
      <c r="I1588" s="52"/>
      <c r="J1588" s="52"/>
      <c r="K1588" s="52"/>
      <c r="L1588" s="52"/>
      <c r="M1588" s="52"/>
      <c r="N1588" s="52"/>
      <c r="O1588" s="52"/>
    </row>
    <row r="1589" ht="13.5" customHeight="1">
      <c r="A1589" s="1" t="s">
        <v>35091</v>
      </c>
      <c r="B1589" s="1" t="s">
        <v>83</v>
      </c>
      <c r="C1589" s="1" t="s">
        <v>10</v>
      </c>
      <c r="D1589" s="1" t="s">
        <v>35201</v>
      </c>
      <c r="E1589" s="1" t="s">
        <v>35203</v>
      </c>
      <c r="F1589" s="51"/>
      <c r="G1589" s="52"/>
      <c r="H1589" s="52"/>
      <c r="I1589" s="52"/>
      <c r="J1589" s="52"/>
      <c r="K1589" s="52"/>
      <c r="L1589" s="52"/>
      <c r="M1589" s="52"/>
      <c r="N1589" s="52"/>
      <c r="O1589" s="52"/>
    </row>
    <row r="1590" ht="13.5" customHeight="1">
      <c r="A1590" s="1" t="s">
        <v>35091</v>
      </c>
      <c r="B1590" s="1" t="s">
        <v>86</v>
      </c>
      <c r="C1590" s="1" t="s">
        <v>224</v>
      </c>
      <c r="D1590" s="1" t="s">
        <v>35207</v>
      </c>
      <c r="E1590" s="1" t="s">
        <v>35209</v>
      </c>
      <c r="F1590" s="51"/>
      <c r="G1590" s="52"/>
      <c r="H1590" s="52"/>
      <c r="I1590" s="52"/>
      <c r="J1590" s="52"/>
      <c r="K1590" s="52"/>
      <c r="L1590" s="52"/>
      <c r="M1590" s="52"/>
      <c r="N1590" s="52"/>
      <c r="O1590" s="52"/>
    </row>
    <row r="1591" ht="13.5" customHeight="1">
      <c r="A1591" s="1" t="s">
        <v>35091</v>
      </c>
      <c r="B1591" s="1" t="s">
        <v>91</v>
      </c>
      <c r="C1591" s="1" t="s">
        <v>115</v>
      </c>
      <c r="D1591" s="1" t="s">
        <v>35214</v>
      </c>
      <c r="E1591" s="1" t="s">
        <v>35216</v>
      </c>
      <c r="F1591" s="51"/>
      <c r="G1591" s="52"/>
      <c r="H1591" s="52"/>
      <c r="I1591" s="52"/>
      <c r="J1591" s="52"/>
      <c r="K1591" s="52"/>
      <c r="L1591" s="52"/>
      <c r="M1591" s="52"/>
      <c r="N1591" s="52"/>
      <c r="O1591" s="52"/>
    </row>
    <row r="1592" ht="13.5" customHeight="1">
      <c r="A1592" s="1" t="s">
        <v>35091</v>
      </c>
      <c r="B1592" s="1" t="s">
        <v>94</v>
      </c>
      <c r="C1592" s="1" t="s">
        <v>115</v>
      </c>
      <c r="D1592" s="1" t="s">
        <v>35219</v>
      </c>
      <c r="E1592" s="1" t="s">
        <v>35220</v>
      </c>
      <c r="F1592" s="51"/>
      <c r="G1592" s="52"/>
      <c r="H1592" s="52"/>
      <c r="I1592" s="52"/>
      <c r="J1592" s="52"/>
      <c r="K1592" s="52"/>
      <c r="L1592" s="52"/>
      <c r="M1592" s="52"/>
      <c r="N1592" s="52"/>
      <c r="O1592" s="52"/>
    </row>
    <row r="1593" ht="13.5" customHeight="1">
      <c r="A1593" s="1" t="s">
        <v>35091</v>
      </c>
      <c r="B1593" s="1" t="s">
        <v>186</v>
      </c>
      <c r="C1593" s="1" t="s">
        <v>115</v>
      </c>
      <c r="D1593" s="1" t="s">
        <v>35224</v>
      </c>
      <c r="E1593" s="1" t="s">
        <v>35225</v>
      </c>
      <c r="F1593" s="51"/>
      <c r="G1593" s="52"/>
      <c r="H1593" s="52"/>
      <c r="I1593" s="52"/>
      <c r="J1593" s="52"/>
      <c r="K1593" s="52"/>
      <c r="L1593" s="52"/>
      <c r="M1593" s="52"/>
      <c r="N1593" s="52"/>
      <c r="O1593" s="52"/>
    </row>
    <row r="1594" ht="13.5" customHeight="1">
      <c r="A1594" s="1" t="s">
        <v>35091</v>
      </c>
      <c r="B1594" s="1" t="s">
        <v>189</v>
      </c>
      <c r="C1594" s="1" t="s">
        <v>10</v>
      </c>
      <c r="D1594" s="1" t="s">
        <v>35230</v>
      </c>
      <c r="E1594" s="1" t="s">
        <v>35231</v>
      </c>
      <c r="F1594" s="51"/>
      <c r="G1594" s="52"/>
      <c r="H1594" s="52"/>
      <c r="I1594" s="52"/>
      <c r="J1594" s="52"/>
      <c r="K1594" s="52"/>
      <c r="L1594" s="52"/>
      <c r="M1594" s="52"/>
      <c r="N1594" s="52"/>
      <c r="O1594" s="52"/>
    </row>
    <row r="1595" ht="13.5" customHeight="1">
      <c r="A1595" s="1" t="s">
        <v>35091</v>
      </c>
      <c r="B1595" s="1" t="s">
        <v>193</v>
      </c>
      <c r="C1595" s="1" t="s">
        <v>10</v>
      </c>
      <c r="D1595" s="1" t="s">
        <v>35236</v>
      </c>
      <c r="E1595" s="1" t="s">
        <v>35238</v>
      </c>
      <c r="F1595" s="51"/>
      <c r="G1595" s="52"/>
      <c r="H1595" s="52"/>
      <c r="I1595" s="52"/>
      <c r="J1595" s="52"/>
      <c r="K1595" s="52"/>
      <c r="L1595" s="52"/>
      <c r="M1595" s="52"/>
      <c r="N1595" s="52"/>
      <c r="O1595" s="52"/>
    </row>
    <row r="1596" ht="13.5" customHeight="1">
      <c r="A1596" s="1" t="s">
        <v>35091</v>
      </c>
      <c r="B1596" s="1" t="s">
        <v>197</v>
      </c>
      <c r="C1596" s="1" t="s">
        <v>10</v>
      </c>
      <c r="D1596" s="1" t="s">
        <v>35244</v>
      </c>
      <c r="E1596" s="1" t="s">
        <v>35245</v>
      </c>
      <c r="F1596" s="51"/>
      <c r="G1596" s="52"/>
      <c r="H1596" s="52"/>
      <c r="I1596" s="52"/>
      <c r="J1596" s="52"/>
      <c r="K1596" s="52"/>
      <c r="L1596" s="52"/>
      <c r="M1596" s="52"/>
      <c r="N1596" s="52"/>
      <c r="O1596" s="52"/>
    </row>
    <row r="1597" ht="13.5" customHeight="1">
      <c r="A1597" s="1" t="s">
        <v>35091</v>
      </c>
      <c r="B1597" s="1" t="s">
        <v>201</v>
      </c>
      <c r="C1597" s="1" t="s">
        <v>10</v>
      </c>
      <c r="D1597" s="1" t="s">
        <v>35249</v>
      </c>
      <c r="E1597" s="1" t="s">
        <v>35251</v>
      </c>
      <c r="F1597" s="51"/>
      <c r="G1597" s="52"/>
      <c r="H1597" s="52"/>
      <c r="I1597" s="52"/>
      <c r="J1597" s="52"/>
      <c r="K1597" s="52"/>
      <c r="L1597" s="52"/>
      <c r="M1597" s="52"/>
      <c r="N1597" s="52"/>
      <c r="O1597" s="52"/>
    </row>
    <row r="1598" ht="13.5" customHeight="1">
      <c r="A1598" s="1" t="s">
        <v>35091</v>
      </c>
      <c r="B1598" s="1" t="s">
        <v>206</v>
      </c>
      <c r="C1598" s="1" t="s">
        <v>374</v>
      </c>
      <c r="D1598" s="1" t="s">
        <v>35256</v>
      </c>
      <c r="E1598" s="1" t="s">
        <v>35257</v>
      </c>
      <c r="F1598" s="51"/>
      <c r="G1598" s="52"/>
      <c r="H1598" s="52"/>
      <c r="I1598" s="52"/>
      <c r="J1598" s="52"/>
      <c r="K1598" s="52"/>
      <c r="L1598" s="52"/>
      <c r="M1598" s="52"/>
      <c r="N1598" s="52"/>
      <c r="O1598" s="52"/>
    </row>
    <row r="1599" ht="13.5" customHeight="1">
      <c r="A1599" s="1" t="s">
        <v>35091</v>
      </c>
      <c r="B1599" s="1" t="s">
        <v>211</v>
      </c>
      <c r="C1599" s="1" t="s">
        <v>10</v>
      </c>
      <c r="D1599" s="1" t="s">
        <v>35262</v>
      </c>
      <c r="E1599" s="1" t="s">
        <v>35263</v>
      </c>
      <c r="F1599" s="51"/>
      <c r="G1599" s="52"/>
      <c r="H1599" s="52"/>
      <c r="I1599" s="52"/>
      <c r="J1599" s="52"/>
      <c r="K1599" s="52"/>
      <c r="L1599" s="52"/>
      <c r="M1599" s="52"/>
      <c r="N1599" s="52"/>
      <c r="O1599" s="52"/>
    </row>
    <row r="1600" ht="13.5" customHeight="1">
      <c r="A1600" s="1" t="s">
        <v>35091</v>
      </c>
      <c r="B1600" s="1" t="s">
        <v>215</v>
      </c>
      <c r="C1600" s="1" t="s">
        <v>10</v>
      </c>
      <c r="D1600" s="1" t="s">
        <v>35268</v>
      </c>
      <c r="E1600" s="1" t="s">
        <v>35269</v>
      </c>
      <c r="F1600" s="51"/>
      <c r="G1600" s="52"/>
      <c r="H1600" s="52"/>
      <c r="I1600" s="52"/>
      <c r="J1600" s="52"/>
      <c r="K1600" s="52"/>
      <c r="L1600" s="52"/>
      <c r="M1600" s="52"/>
      <c r="N1600" s="52"/>
      <c r="O1600" s="52"/>
    </row>
    <row r="1601" ht="13.5" customHeight="1">
      <c r="A1601" s="1" t="s">
        <v>35091</v>
      </c>
      <c r="B1601" s="1" t="s">
        <v>220</v>
      </c>
      <c r="C1601" s="1" t="s">
        <v>10</v>
      </c>
      <c r="D1601" s="1" t="s">
        <v>35275</v>
      </c>
      <c r="E1601" s="1" t="s">
        <v>35277</v>
      </c>
      <c r="F1601" s="51"/>
      <c r="G1601" s="52"/>
      <c r="H1601" s="52"/>
      <c r="I1601" s="52"/>
      <c r="J1601" s="52"/>
      <c r="K1601" s="52"/>
      <c r="L1601" s="52"/>
      <c r="M1601" s="52"/>
      <c r="N1601" s="52"/>
      <c r="O1601" s="52"/>
    </row>
    <row r="1602" ht="13.5" customHeight="1">
      <c r="A1602" s="1" t="s">
        <v>35091</v>
      </c>
      <c r="B1602" s="1" t="s">
        <v>223</v>
      </c>
      <c r="C1602" s="1" t="s">
        <v>10</v>
      </c>
      <c r="D1602" s="1" t="s">
        <v>35281</v>
      </c>
      <c r="E1602" s="1" t="s">
        <v>35283</v>
      </c>
      <c r="F1602" s="51"/>
      <c r="G1602" s="52"/>
      <c r="H1602" s="52"/>
      <c r="I1602" s="52"/>
      <c r="J1602" s="52"/>
      <c r="K1602" s="52"/>
      <c r="L1602" s="52"/>
      <c r="M1602" s="52"/>
      <c r="N1602" s="52"/>
      <c r="O1602" s="52"/>
    </row>
    <row r="1603" ht="13.5" customHeight="1">
      <c r="A1603" s="1" t="s">
        <v>35091</v>
      </c>
      <c r="B1603" s="1" t="s">
        <v>229</v>
      </c>
      <c r="C1603" s="1" t="s">
        <v>10</v>
      </c>
      <c r="D1603" s="1" t="s">
        <v>35288</v>
      </c>
      <c r="E1603" s="1" t="s">
        <v>35289</v>
      </c>
      <c r="F1603" s="51"/>
      <c r="G1603" s="52"/>
      <c r="H1603" s="52"/>
      <c r="I1603" s="52"/>
      <c r="J1603" s="52"/>
      <c r="K1603" s="52"/>
      <c r="L1603" s="52"/>
      <c r="M1603" s="52"/>
      <c r="N1603" s="52"/>
      <c r="O1603" s="52"/>
    </row>
    <row r="1604" ht="13.5" customHeight="1">
      <c r="A1604" s="1" t="s">
        <v>35091</v>
      </c>
      <c r="B1604" s="1" t="s">
        <v>233</v>
      </c>
      <c r="C1604" s="1" t="s">
        <v>10</v>
      </c>
      <c r="D1604" s="1" t="s">
        <v>35294</v>
      </c>
      <c r="E1604" s="1" t="s">
        <v>35295</v>
      </c>
      <c r="F1604" s="51"/>
      <c r="G1604" s="52"/>
      <c r="H1604" s="52"/>
      <c r="I1604" s="52"/>
      <c r="J1604" s="52"/>
      <c r="K1604" s="52"/>
      <c r="L1604" s="52"/>
      <c r="M1604" s="52"/>
      <c r="N1604" s="52"/>
      <c r="O1604" s="52"/>
    </row>
    <row r="1605" ht="13.5" customHeight="1">
      <c r="A1605" s="1" t="s">
        <v>35091</v>
      </c>
      <c r="B1605" s="1" t="s">
        <v>99</v>
      </c>
      <c r="C1605" s="1" t="s">
        <v>817</v>
      </c>
      <c r="D1605" s="50"/>
      <c r="E1605" s="50"/>
      <c r="F1605" s="51"/>
      <c r="G1605" s="52"/>
      <c r="H1605" s="52"/>
      <c r="I1605" s="52"/>
      <c r="J1605" s="52"/>
      <c r="K1605" s="52"/>
      <c r="L1605" s="52"/>
      <c r="M1605" s="52"/>
      <c r="N1605" s="52"/>
      <c r="O1605" s="52"/>
    </row>
    <row r="1606" ht="13.5" customHeight="1">
      <c r="A1606" s="1" t="s">
        <v>35302</v>
      </c>
      <c r="B1606" s="2" t="s">
        <v>1</v>
      </c>
      <c r="C1606" s="1" t="s">
        <v>26504</v>
      </c>
      <c r="D1606" s="50"/>
      <c r="E1606" s="50"/>
      <c r="F1606" s="51"/>
      <c r="G1606" s="52"/>
      <c r="H1606" s="52"/>
      <c r="I1606" s="52"/>
      <c r="J1606" s="52"/>
      <c r="K1606" s="52"/>
      <c r="L1606" s="52"/>
      <c r="M1606" s="52"/>
      <c r="N1606" s="52"/>
      <c r="O1606" s="52"/>
    </row>
    <row r="1607" ht="13.5" customHeight="1">
      <c r="A1607" s="1" t="s">
        <v>35302</v>
      </c>
      <c r="B1607" s="1" t="s">
        <v>5</v>
      </c>
      <c r="C1607" s="1" t="s">
        <v>130</v>
      </c>
      <c r="D1607" s="1" t="s">
        <v>35306</v>
      </c>
      <c r="E1607" s="1" t="s">
        <v>35307</v>
      </c>
      <c r="F1607" s="51"/>
      <c r="G1607" s="52"/>
      <c r="H1607" s="52"/>
      <c r="I1607" s="52"/>
      <c r="J1607" s="52"/>
      <c r="K1607" s="52"/>
      <c r="L1607" s="52"/>
      <c r="M1607" s="52"/>
      <c r="N1607" s="52"/>
      <c r="O1607" s="52"/>
    </row>
    <row r="1608" ht="13.5" customHeight="1">
      <c r="A1608" s="1" t="s">
        <v>35302</v>
      </c>
      <c r="B1608" s="1" t="s">
        <v>9</v>
      </c>
      <c r="C1608" s="1" t="s">
        <v>10</v>
      </c>
      <c r="D1608" s="1" t="s">
        <v>35310</v>
      </c>
      <c r="E1608" s="1" t="s">
        <v>35311</v>
      </c>
      <c r="F1608" s="51"/>
      <c r="G1608" s="52"/>
      <c r="H1608" s="52"/>
      <c r="I1608" s="52"/>
      <c r="J1608" s="52"/>
      <c r="K1608" s="52"/>
      <c r="L1608" s="52"/>
      <c r="M1608" s="52"/>
      <c r="N1608" s="52"/>
      <c r="O1608" s="52"/>
    </row>
    <row r="1609" ht="13.5" customHeight="1">
      <c r="A1609" s="1" t="s">
        <v>35302</v>
      </c>
      <c r="B1609" s="1" t="s">
        <v>13</v>
      </c>
      <c r="C1609" s="1" t="s">
        <v>10</v>
      </c>
      <c r="D1609" s="1" t="s">
        <v>35316</v>
      </c>
      <c r="E1609" s="1" t="s">
        <v>35317</v>
      </c>
      <c r="F1609" s="51"/>
      <c r="G1609" s="52"/>
      <c r="H1609" s="52"/>
      <c r="I1609" s="52"/>
      <c r="J1609" s="52"/>
      <c r="K1609" s="52"/>
      <c r="L1609" s="52"/>
      <c r="M1609" s="52"/>
      <c r="N1609" s="52"/>
      <c r="O1609" s="52"/>
    </row>
    <row r="1610" ht="13.5" customHeight="1">
      <c r="A1610" s="1" t="s">
        <v>35302</v>
      </c>
      <c r="B1610" s="1" t="s">
        <v>16</v>
      </c>
      <c r="C1610" s="1" t="s">
        <v>10</v>
      </c>
      <c r="D1610" s="1" t="s">
        <v>35324</v>
      </c>
      <c r="E1610" s="1" t="s">
        <v>35325</v>
      </c>
      <c r="F1610" s="51"/>
      <c r="G1610" s="52"/>
      <c r="H1610" s="52"/>
      <c r="I1610" s="52"/>
      <c r="J1610" s="52"/>
      <c r="K1610" s="52"/>
      <c r="L1610" s="52"/>
      <c r="M1610" s="52"/>
      <c r="N1610" s="52"/>
      <c r="O1610" s="52"/>
    </row>
    <row r="1611" ht="13.5" customHeight="1">
      <c r="A1611" s="1" t="s">
        <v>35302</v>
      </c>
      <c r="B1611" s="1" t="s">
        <v>21</v>
      </c>
      <c r="C1611" s="1" t="s">
        <v>10</v>
      </c>
      <c r="D1611" s="1" t="s">
        <v>35330</v>
      </c>
      <c r="E1611" s="1" t="s">
        <v>35331</v>
      </c>
      <c r="F1611" s="51"/>
      <c r="G1611" s="52"/>
      <c r="H1611" s="52"/>
      <c r="I1611" s="52"/>
      <c r="J1611" s="52"/>
      <c r="K1611" s="52"/>
      <c r="L1611" s="52"/>
      <c r="M1611" s="52"/>
      <c r="N1611" s="52"/>
      <c r="O1611" s="52"/>
    </row>
    <row r="1612" ht="13.5" customHeight="1">
      <c r="A1612" s="1" t="s">
        <v>35302</v>
      </c>
      <c r="B1612" s="1" t="s">
        <v>27</v>
      </c>
      <c r="C1612" s="1" t="s">
        <v>10</v>
      </c>
      <c r="D1612" s="1" t="s">
        <v>35336</v>
      </c>
      <c r="E1612" s="1" t="s">
        <v>35337</v>
      </c>
      <c r="F1612" s="51"/>
      <c r="G1612" s="52"/>
      <c r="H1612" s="52"/>
      <c r="I1612" s="52"/>
      <c r="J1612" s="52"/>
      <c r="K1612" s="52"/>
      <c r="L1612" s="52"/>
      <c r="M1612" s="52"/>
      <c r="N1612" s="52"/>
      <c r="O1612" s="52"/>
    </row>
    <row r="1613" ht="13.5" customHeight="1">
      <c r="A1613" s="1" t="s">
        <v>35302</v>
      </c>
      <c r="B1613" s="1" t="s">
        <v>31</v>
      </c>
      <c r="C1613" s="1" t="s">
        <v>10</v>
      </c>
      <c r="D1613" s="1" t="s">
        <v>35340</v>
      </c>
      <c r="E1613" s="1" t="s">
        <v>35341</v>
      </c>
      <c r="F1613" s="51"/>
      <c r="G1613" s="52"/>
      <c r="H1613" s="52"/>
      <c r="I1613" s="52"/>
      <c r="J1613" s="52"/>
      <c r="K1613" s="52"/>
      <c r="L1613" s="52"/>
      <c r="M1613" s="52"/>
      <c r="N1613" s="52"/>
      <c r="O1613" s="52"/>
    </row>
    <row r="1614" ht="13.5" customHeight="1">
      <c r="A1614" s="1" t="s">
        <v>35302</v>
      </c>
      <c r="B1614" s="1" t="s">
        <v>34</v>
      </c>
      <c r="C1614" s="1" t="s">
        <v>10</v>
      </c>
      <c r="D1614" s="1" t="s">
        <v>35345</v>
      </c>
      <c r="E1614" s="1" t="s">
        <v>35346</v>
      </c>
      <c r="F1614" s="51"/>
      <c r="G1614" s="52"/>
      <c r="H1614" s="52"/>
      <c r="I1614" s="52"/>
      <c r="J1614" s="52"/>
      <c r="K1614" s="52"/>
      <c r="L1614" s="52"/>
      <c r="M1614" s="52"/>
      <c r="N1614" s="52"/>
      <c r="O1614" s="52"/>
    </row>
    <row r="1615" ht="13.5" customHeight="1">
      <c r="A1615" s="1" t="s">
        <v>35302</v>
      </c>
      <c r="B1615" s="1" t="s">
        <v>40</v>
      </c>
      <c r="C1615" s="1" t="s">
        <v>10</v>
      </c>
      <c r="D1615" s="1" t="s">
        <v>35350</v>
      </c>
      <c r="E1615" s="1" t="s">
        <v>35352</v>
      </c>
      <c r="F1615" s="51"/>
      <c r="G1615" s="52"/>
      <c r="H1615" s="52"/>
      <c r="I1615" s="52"/>
      <c r="J1615" s="52"/>
      <c r="K1615" s="52"/>
      <c r="L1615" s="52"/>
      <c r="M1615" s="52"/>
      <c r="N1615" s="52"/>
      <c r="O1615" s="52"/>
    </row>
    <row r="1616" ht="13.5" customHeight="1">
      <c r="A1616" s="1" t="s">
        <v>35302</v>
      </c>
      <c r="B1616" s="1" t="s">
        <v>45</v>
      </c>
      <c r="C1616" s="1" t="s">
        <v>10</v>
      </c>
      <c r="D1616" s="1" t="s">
        <v>35356</v>
      </c>
      <c r="E1616" s="1" t="s">
        <v>35357</v>
      </c>
      <c r="F1616" s="51"/>
      <c r="G1616" s="52"/>
      <c r="H1616" s="52"/>
      <c r="I1616" s="52"/>
      <c r="J1616" s="52"/>
      <c r="K1616" s="52"/>
      <c r="L1616" s="52"/>
      <c r="M1616" s="52"/>
      <c r="N1616" s="52"/>
      <c r="O1616" s="52"/>
    </row>
    <row r="1617" ht="13.5" customHeight="1">
      <c r="A1617" s="1" t="s">
        <v>35302</v>
      </c>
      <c r="B1617" s="1" t="s">
        <v>52</v>
      </c>
      <c r="C1617" s="1" t="s">
        <v>10</v>
      </c>
      <c r="D1617" s="1" t="s">
        <v>35361</v>
      </c>
      <c r="E1617" s="1" t="s">
        <v>35362</v>
      </c>
      <c r="F1617" s="51"/>
      <c r="G1617" s="52"/>
      <c r="H1617" s="52"/>
      <c r="I1617" s="52"/>
      <c r="J1617" s="52"/>
      <c r="K1617" s="52"/>
      <c r="L1617" s="52"/>
      <c r="M1617" s="52"/>
      <c r="N1617" s="52"/>
      <c r="O1617" s="52"/>
    </row>
    <row r="1618" ht="13.5" customHeight="1">
      <c r="A1618" s="1" t="s">
        <v>35302</v>
      </c>
      <c r="B1618" s="1" t="s">
        <v>57</v>
      </c>
      <c r="C1618" s="1" t="s">
        <v>10</v>
      </c>
      <c r="D1618" s="1" t="s">
        <v>35366</v>
      </c>
      <c r="E1618" s="1" t="s">
        <v>35369</v>
      </c>
      <c r="F1618" s="51"/>
      <c r="G1618" s="52"/>
      <c r="H1618" s="52"/>
      <c r="I1618" s="52"/>
      <c r="J1618" s="52"/>
      <c r="K1618" s="52"/>
      <c r="L1618" s="52"/>
      <c r="M1618" s="52"/>
      <c r="N1618" s="52"/>
      <c r="O1618" s="52"/>
    </row>
    <row r="1619" ht="13.5" customHeight="1">
      <c r="A1619" s="1" t="s">
        <v>35302</v>
      </c>
      <c r="B1619" s="1" t="s">
        <v>60</v>
      </c>
      <c r="C1619" s="1" t="s">
        <v>10</v>
      </c>
      <c r="D1619" s="1" t="s">
        <v>35372</v>
      </c>
      <c r="E1619" s="1" t="s">
        <v>35375</v>
      </c>
      <c r="F1619" s="51"/>
      <c r="G1619" s="52"/>
      <c r="H1619" s="52"/>
      <c r="I1619" s="52"/>
      <c r="J1619" s="52"/>
      <c r="K1619" s="52"/>
      <c r="L1619" s="52"/>
      <c r="M1619" s="52"/>
      <c r="N1619" s="52"/>
      <c r="O1619" s="52"/>
    </row>
    <row r="1620" ht="13.5" customHeight="1">
      <c r="A1620" s="1" t="s">
        <v>35302</v>
      </c>
      <c r="B1620" s="1" t="s">
        <v>65</v>
      </c>
      <c r="C1620" s="1" t="s">
        <v>10</v>
      </c>
      <c r="D1620" s="1" t="s">
        <v>35379</v>
      </c>
      <c r="E1620" s="1" t="s">
        <v>35380</v>
      </c>
      <c r="F1620" s="51"/>
      <c r="G1620" s="52"/>
      <c r="H1620" s="52"/>
      <c r="I1620" s="52"/>
      <c r="J1620" s="52"/>
      <c r="K1620" s="52"/>
      <c r="L1620" s="52"/>
      <c r="M1620" s="52"/>
      <c r="N1620" s="52"/>
      <c r="O1620" s="52"/>
    </row>
    <row r="1621" ht="13.5" customHeight="1">
      <c r="A1621" s="1" t="s">
        <v>35302</v>
      </c>
      <c r="B1621" s="1" t="s">
        <v>70</v>
      </c>
      <c r="C1621" s="1" t="s">
        <v>10</v>
      </c>
      <c r="D1621" s="1" t="s">
        <v>35385</v>
      </c>
      <c r="E1621" s="1" t="s">
        <v>35386</v>
      </c>
      <c r="F1621" s="51"/>
      <c r="G1621" s="52"/>
      <c r="H1621" s="52"/>
      <c r="I1621" s="52"/>
      <c r="J1621" s="52"/>
      <c r="K1621" s="52"/>
      <c r="L1621" s="52"/>
      <c r="M1621" s="52"/>
      <c r="N1621" s="52"/>
      <c r="O1621" s="52"/>
    </row>
    <row r="1622" ht="13.5" customHeight="1">
      <c r="A1622" s="1" t="s">
        <v>35302</v>
      </c>
      <c r="B1622" s="1" t="s">
        <v>74</v>
      </c>
      <c r="C1622" s="1" t="s">
        <v>10</v>
      </c>
      <c r="D1622" s="1" t="s">
        <v>35390</v>
      </c>
      <c r="E1622" s="1" t="s">
        <v>35392</v>
      </c>
      <c r="F1622" s="51"/>
      <c r="G1622" s="52"/>
      <c r="H1622" s="52"/>
      <c r="I1622" s="52"/>
      <c r="J1622" s="52"/>
      <c r="K1622" s="52"/>
      <c r="L1622" s="52"/>
      <c r="M1622" s="52"/>
      <c r="N1622" s="52"/>
      <c r="O1622" s="52"/>
    </row>
    <row r="1623" ht="13.5" customHeight="1">
      <c r="A1623" s="1" t="s">
        <v>35302</v>
      </c>
      <c r="B1623" s="1" t="s">
        <v>78</v>
      </c>
      <c r="C1623" s="1" t="s">
        <v>10</v>
      </c>
      <c r="D1623" s="1" t="s">
        <v>35395</v>
      </c>
      <c r="E1623" s="1" t="s">
        <v>35397</v>
      </c>
      <c r="F1623" s="51"/>
      <c r="G1623" s="52"/>
      <c r="H1623" s="52"/>
      <c r="I1623" s="52"/>
      <c r="J1623" s="52"/>
      <c r="K1623" s="52"/>
      <c r="L1623" s="52"/>
      <c r="M1623" s="52"/>
      <c r="N1623" s="52"/>
      <c r="O1623" s="52"/>
    </row>
    <row r="1624" ht="13.5" customHeight="1">
      <c r="A1624" s="1" t="s">
        <v>35302</v>
      </c>
      <c r="B1624" s="1" t="s">
        <v>83</v>
      </c>
      <c r="C1624" s="1" t="s">
        <v>10</v>
      </c>
      <c r="D1624" s="1" t="s">
        <v>35401</v>
      </c>
      <c r="E1624" s="1" t="s">
        <v>35403</v>
      </c>
      <c r="F1624" s="51"/>
      <c r="G1624" s="52"/>
      <c r="H1624" s="52"/>
      <c r="I1624" s="52"/>
      <c r="J1624" s="52"/>
      <c r="K1624" s="52"/>
      <c r="L1624" s="52"/>
      <c r="M1624" s="52"/>
      <c r="N1624" s="52"/>
      <c r="O1624" s="52"/>
    </row>
    <row r="1625" ht="13.5" customHeight="1">
      <c r="A1625" s="1" t="s">
        <v>35302</v>
      </c>
      <c r="B1625" s="1" t="s">
        <v>86</v>
      </c>
      <c r="C1625" s="1" t="s">
        <v>10</v>
      </c>
      <c r="D1625" s="1" t="s">
        <v>35405</v>
      </c>
      <c r="E1625" s="1" t="s">
        <v>35406</v>
      </c>
      <c r="F1625" s="51"/>
      <c r="G1625" s="52"/>
      <c r="H1625" s="52"/>
      <c r="I1625" s="52"/>
      <c r="J1625" s="52"/>
      <c r="K1625" s="52"/>
      <c r="L1625" s="52"/>
      <c r="M1625" s="52"/>
      <c r="N1625" s="52"/>
      <c r="O1625" s="52"/>
    </row>
    <row r="1626" ht="13.5" customHeight="1">
      <c r="A1626" s="1" t="s">
        <v>35302</v>
      </c>
      <c r="B1626" s="1" t="s">
        <v>91</v>
      </c>
      <c r="C1626" s="1" t="s">
        <v>10</v>
      </c>
      <c r="D1626" s="1" t="s">
        <v>35411</v>
      </c>
      <c r="E1626" s="1" t="s">
        <v>35412</v>
      </c>
      <c r="F1626" s="51"/>
      <c r="G1626" s="52"/>
      <c r="H1626" s="52"/>
      <c r="I1626" s="52"/>
      <c r="J1626" s="52"/>
      <c r="K1626" s="52"/>
      <c r="L1626" s="52"/>
      <c r="M1626" s="52"/>
      <c r="N1626" s="52"/>
      <c r="O1626" s="52"/>
    </row>
    <row r="1627" ht="13.5" customHeight="1">
      <c r="A1627" s="1" t="s">
        <v>35302</v>
      </c>
      <c r="B1627" s="1" t="s">
        <v>94</v>
      </c>
      <c r="C1627" s="1" t="s">
        <v>10</v>
      </c>
      <c r="D1627" s="1" t="s">
        <v>35417</v>
      </c>
      <c r="E1627" s="1" t="s">
        <v>35418</v>
      </c>
      <c r="F1627" s="51"/>
      <c r="G1627" s="52"/>
      <c r="H1627" s="52"/>
      <c r="I1627" s="52"/>
      <c r="J1627" s="52"/>
      <c r="K1627" s="52"/>
      <c r="L1627" s="52"/>
      <c r="M1627" s="52"/>
      <c r="N1627" s="52"/>
      <c r="O1627" s="52"/>
    </row>
    <row r="1628" ht="13.5" customHeight="1">
      <c r="A1628" s="1" t="s">
        <v>35302</v>
      </c>
      <c r="B1628" s="1" t="s">
        <v>186</v>
      </c>
      <c r="C1628" s="1" t="s">
        <v>10</v>
      </c>
      <c r="D1628" s="1" t="s">
        <v>35423</v>
      </c>
      <c r="E1628" s="1" t="s">
        <v>35424</v>
      </c>
      <c r="F1628" s="51"/>
      <c r="G1628" s="52"/>
      <c r="H1628" s="52"/>
      <c r="I1628" s="52"/>
      <c r="J1628" s="52"/>
      <c r="K1628" s="52"/>
      <c r="L1628" s="52"/>
      <c r="M1628" s="52"/>
      <c r="N1628" s="52"/>
      <c r="O1628" s="52"/>
    </row>
    <row r="1629" ht="13.5" customHeight="1">
      <c r="A1629" s="1" t="s">
        <v>35302</v>
      </c>
      <c r="B1629" s="1" t="s">
        <v>189</v>
      </c>
      <c r="C1629" s="1" t="s">
        <v>10</v>
      </c>
      <c r="D1629" s="1" t="s">
        <v>35430</v>
      </c>
      <c r="E1629" s="1" t="s">
        <v>35432</v>
      </c>
      <c r="F1629" s="51"/>
      <c r="G1629" s="52"/>
      <c r="H1629" s="52"/>
      <c r="I1629" s="52"/>
      <c r="J1629" s="52"/>
      <c r="K1629" s="52"/>
      <c r="L1629" s="52"/>
      <c r="M1629" s="52"/>
      <c r="N1629" s="52"/>
      <c r="O1629" s="52"/>
    </row>
    <row r="1630" ht="13.5" customHeight="1">
      <c r="A1630" s="1" t="s">
        <v>35302</v>
      </c>
      <c r="B1630" s="1" t="s">
        <v>193</v>
      </c>
      <c r="C1630" s="1" t="s">
        <v>10</v>
      </c>
      <c r="D1630" s="1" t="s">
        <v>35437</v>
      </c>
      <c r="E1630" s="1" t="s">
        <v>35438</v>
      </c>
      <c r="F1630" s="51"/>
      <c r="G1630" s="52"/>
      <c r="H1630" s="52"/>
      <c r="I1630" s="52"/>
      <c r="J1630" s="52"/>
      <c r="K1630" s="52"/>
      <c r="L1630" s="52"/>
      <c r="M1630" s="52"/>
      <c r="N1630" s="52"/>
      <c r="O1630" s="52"/>
    </row>
    <row r="1631" ht="13.5" customHeight="1">
      <c r="A1631" s="1" t="s">
        <v>35302</v>
      </c>
      <c r="B1631" s="1" t="s">
        <v>197</v>
      </c>
      <c r="C1631" s="1" t="s">
        <v>10</v>
      </c>
      <c r="D1631" s="1" t="s">
        <v>35443</v>
      </c>
      <c r="E1631" s="1" t="s">
        <v>35444</v>
      </c>
      <c r="F1631" s="51"/>
      <c r="G1631" s="52"/>
      <c r="H1631" s="52"/>
      <c r="I1631" s="52"/>
      <c r="J1631" s="52"/>
      <c r="K1631" s="52"/>
      <c r="L1631" s="52"/>
      <c r="M1631" s="52"/>
      <c r="N1631" s="52"/>
      <c r="O1631" s="52"/>
    </row>
    <row r="1632" ht="13.5" customHeight="1">
      <c r="A1632" s="1" t="s">
        <v>35302</v>
      </c>
      <c r="B1632" s="1" t="s">
        <v>201</v>
      </c>
      <c r="C1632" s="1" t="s">
        <v>10</v>
      </c>
      <c r="D1632" s="1" t="s">
        <v>35448</v>
      </c>
      <c r="E1632" s="1" t="s">
        <v>35449</v>
      </c>
      <c r="F1632" s="51"/>
      <c r="G1632" s="52"/>
      <c r="H1632" s="52"/>
      <c r="I1632" s="52"/>
      <c r="J1632" s="52"/>
      <c r="K1632" s="52"/>
      <c r="L1632" s="52"/>
      <c r="M1632" s="52"/>
      <c r="N1632" s="52"/>
      <c r="O1632" s="52"/>
    </row>
    <row r="1633" ht="13.5" customHeight="1">
      <c r="A1633" s="1" t="s">
        <v>35302</v>
      </c>
      <c r="B1633" s="1" t="s">
        <v>99</v>
      </c>
      <c r="C1633" s="1" t="s">
        <v>817</v>
      </c>
      <c r="D1633" s="50"/>
      <c r="E1633" s="50"/>
      <c r="F1633" s="51"/>
      <c r="G1633" s="52"/>
      <c r="H1633" s="52"/>
      <c r="I1633" s="52"/>
      <c r="J1633" s="52"/>
      <c r="K1633" s="52"/>
      <c r="L1633" s="52"/>
      <c r="M1633" s="52"/>
      <c r="N1633" s="52"/>
      <c r="O1633" s="52"/>
    </row>
    <row r="1634" ht="13.5" customHeight="1">
      <c r="A1634" s="1" t="s">
        <v>35453</v>
      </c>
      <c r="B1634" s="2" t="s">
        <v>1</v>
      </c>
      <c r="C1634" s="1" t="s">
        <v>26504</v>
      </c>
      <c r="D1634" s="50"/>
      <c r="E1634" s="50"/>
      <c r="F1634" s="54"/>
      <c r="G1634" s="52"/>
      <c r="H1634" s="52"/>
      <c r="I1634" s="52"/>
      <c r="J1634" s="52"/>
      <c r="K1634" s="52"/>
      <c r="L1634" s="52"/>
      <c r="M1634" s="52"/>
      <c r="N1634" s="52"/>
      <c r="O1634" s="52"/>
    </row>
    <row r="1635" ht="13.5" customHeight="1">
      <c r="A1635" s="1" t="s">
        <v>35453</v>
      </c>
      <c r="B1635" s="1" t="s">
        <v>5</v>
      </c>
      <c r="C1635" s="1" t="s">
        <v>35468</v>
      </c>
      <c r="D1635" s="1" t="s">
        <v>35469</v>
      </c>
      <c r="E1635" s="1" t="s">
        <v>35470</v>
      </c>
      <c r="F1635" s="54"/>
      <c r="G1635" s="52"/>
      <c r="H1635" s="52"/>
      <c r="I1635" s="52"/>
      <c r="J1635" s="52"/>
      <c r="K1635" s="52"/>
      <c r="L1635" s="52"/>
      <c r="M1635" s="52"/>
      <c r="N1635" s="52"/>
      <c r="O1635" s="52"/>
    </row>
    <row r="1636" ht="13.5" customHeight="1">
      <c r="A1636" s="1" t="s">
        <v>35453</v>
      </c>
      <c r="B1636" s="1" t="s">
        <v>9</v>
      </c>
      <c r="C1636" s="1" t="s">
        <v>10</v>
      </c>
      <c r="D1636" s="1" t="s">
        <v>35473</v>
      </c>
      <c r="E1636" s="1" t="s">
        <v>35474</v>
      </c>
      <c r="F1636" s="54"/>
      <c r="G1636" s="52"/>
      <c r="H1636" s="52"/>
      <c r="I1636" s="52"/>
      <c r="J1636" s="52"/>
      <c r="K1636" s="52"/>
      <c r="L1636" s="52"/>
      <c r="M1636" s="52"/>
      <c r="N1636" s="52"/>
      <c r="O1636" s="52"/>
    </row>
    <row r="1637" ht="13.5" customHeight="1">
      <c r="A1637" s="1" t="s">
        <v>35453</v>
      </c>
      <c r="B1637" s="1" t="s">
        <v>13</v>
      </c>
      <c r="C1637" s="1" t="s">
        <v>10</v>
      </c>
      <c r="D1637" s="1" t="s">
        <v>35477</v>
      </c>
      <c r="E1637" s="1" t="s">
        <v>35479</v>
      </c>
      <c r="F1637" s="54"/>
      <c r="G1637" s="52"/>
      <c r="H1637" s="52"/>
      <c r="I1637" s="52"/>
      <c r="J1637" s="52"/>
      <c r="K1637" s="52"/>
      <c r="L1637" s="52"/>
      <c r="M1637" s="52"/>
      <c r="N1637" s="52"/>
      <c r="O1637" s="52"/>
    </row>
    <row r="1638" ht="13.5" customHeight="1">
      <c r="A1638" s="1" t="s">
        <v>35453</v>
      </c>
      <c r="B1638" s="1" t="s">
        <v>16</v>
      </c>
      <c r="C1638" s="1" t="s">
        <v>10</v>
      </c>
      <c r="D1638" s="1" t="s">
        <v>35480</v>
      </c>
      <c r="E1638" s="1" t="s">
        <v>35481</v>
      </c>
      <c r="F1638" s="54"/>
      <c r="G1638" s="52"/>
      <c r="H1638" s="52"/>
      <c r="I1638" s="52"/>
      <c r="J1638" s="52"/>
      <c r="K1638" s="52"/>
      <c r="L1638" s="52"/>
      <c r="M1638" s="52"/>
      <c r="N1638" s="52"/>
      <c r="O1638" s="52"/>
    </row>
    <row r="1639" ht="13.5" customHeight="1">
      <c r="A1639" s="1" t="s">
        <v>35453</v>
      </c>
      <c r="B1639" s="1" t="s">
        <v>21</v>
      </c>
      <c r="C1639" s="1" t="s">
        <v>10</v>
      </c>
      <c r="D1639" s="1" t="s">
        <v>35487</v>
      </c>
      <c r="E1639" s="1" t="s">
        <v>35488</v>
      </c>
      <c r="F1639" s="54"/>
      <c r="G1639" s="52"/>
      <c r="H1639" s="52"/>
      <c r="I1639" s="52"/>
      <c r="J1639" s="52"/>
      <c r="K1639" s="52"/>
      <c r="L1639" s="52"/>
      <c r="M1639" s="52"/>
      <c r="N1639" s="52"/>
      <c r="O1639" s="52"/>
    </row>
    <row r="1640" ht="13.5" customHeight="1">
      <c r="A1640" s="1" t="s">
        <v>35453</v>
      </c>
      <c r="B1640" s="1" t="s">
        <v>27</v>
      </c>
      <c r="C1640" s="1" t="s">
        <v>10</v>
      </c>
      <c r="D1640" s="1" t="s">
        <v>35493</v>
      </c>
      <c r="E1640" s="1" t="s">
        <v>35494</v>
      </c>
      <c r="F1640" s="54"/>
      <c r="G1640" s="52"/>
      <c r="H1640" s="52"/>
      <c r="I1640" s="52"/>
      <c r="J1640" s="52"/>
      <c r="K1640" s="52"/>
      <c r="L1640" s="52"/>
      <c r="M1640" s="52"/>
      <c r="N1640" s="52"/>
      <c r="O1640" s="52"/>
    </row>
    <row r="1641" ht="13.5" customHeight="1">
      <c r="A1641" s="1" t="s">
        <v>35453</v>
      </c>
      <c r="B1641" s="1" t="s">
        <v>31</v>
      </c>
      <c r="C1641" s="1" t="s">
        <v>10</v>
      </c>
      <c r="D1641" s="1" t="s">
        <v>35498</v>
      </c>
      <c r="E1641" s="1" t="s">
        <v>35500</v>
      </c>
      <c r="F1641" s="54"/>
      <c r="G1641" s="52"/>
      <c r="H1641" s="52"/>
      <c r="I1641" s="52"/>
      <c r="J1641" s="52"/>
      <c r="K1641" s="52"/>
      <c r="L1641" s="52"/>
      <c r="M1641" s="52"/>
      <c r="N1641" s="52"/>
      <c r="O1641" s="52"/>
    </row>
    <row r="1642" ht="13.5" customHeight="1">
      <c r="A1642" s="1" t="s">
        <v>35453</v>
      </c>
      <c r="B1642" s="1" t="s">
        <v>34</v>
      </c>
      <c r="C1642" s="1" t="s">
        <v>374</v>
      </c>
      <c r="D1642" s="1" t="s">
        <v>35504</v>
      </c>
      <c r="E1642" s="1" t="s">
        <v>35505</v>
      </c>
      <c r="F1642" s="54"/>
      <c r="G1642" s="52"/>
      <c r="H1642" s="52"/>
      <c r="I1642" s="52"/>
      <c r="J1642" s="52"/>
      <c r="K1642" s="52"/>
      <c r="L1642" s="52"/>
      <c r="M1642" s="52"/>
      <c r="N1642" s="52"/>
      <c r="O1642" s="52"/>
    </row>
    <row r="1643" ht="13.5" customHeight="1">
      <c r="A1643" s="1" t="s">
        <v>35453</v>
      </c>
      <c r="B1643" s="1" t="s">
        <v>40</v>
      </c>
      <c r="C1643" s="1" t="s">
        <v>10</v>
      </c>
      <c r="D1643" s="1" t="s">
        <v>35509</v>
      </c>
      <c r="E1643" s="1" t="s">
        <v>35510</v>
      </c>
      <c r="F1643" s="54"/>
      <c r="G1643" s="52"/>
      <c r="H1643" s="52"/>
      <c r="I1643" s="52"/>
      <c r="J1643" s="52"/>
      <c r="K1643" s="52"/>
      <c r="L1643" s="52"/>
      <c r="M1643" s="52"/>
      <c r="N1643" s="52"/>
      <c r="O1643" s="52"/>
    </row>
    <row r="1644" ht="13.5" customHeight="1">
      <c r="A1644" s="1" t="s">
        <v>35453</v>
      </c>
      <c r="B1644" s="1" t="s">
        <v>45</v>
      </c>
      <c r="C1644" s="1" t="s">
        <v>10</v>
      </c>
      <c r="D1644" s="1" t="s">
        <v>35511</v>
      </c>
      <c r="E1644" s="1" t="s">
        <v>35512</v>
      </c>
      <c r="F1644" s="54"/>
      <c r="G1644" s="52"/>
      <c r="H1644" s="52"/>
      <c r="I1644" s="52"/>
      <c r="J1644" s="52"/>
      <c r="K1644" s="52"/>
      <c r="L1644" s="52"/>
      <c r="M1644" s="52"/>
      <c r="N1644" s="52"/>
      <c r="O1644" s="52"/>
    </row>
    <row r="1645" ht="13.5" customHeight="1">
      <c r="A1645" s="1" t="s">
        <v>35453</v>
      </c>
      <c r="B1645" s="1" t="s">
        <v>52</v>
      </c>
      <c r="C1645" s="1" t="s">
        <v>10</v>
      </c>
      <c r="D1645" s="1" t="s">
        <v>35516</v>
      </c>
      <c r="E1645" s="1" t="s">
        <v>35518</v>
      </c>
      <c r="F1645" s="54"/>
      <c r="G1645" s="52"/>
      <c r="H1645" s="52"/>
      <c r="I1645" s="52"/>
      <c r="J1645" s="52"/>
      <c r="K1645" s="52"/>
      <c r="L1645" s="52"/>
      <c r="M1645" s="52"/>
      <c r="N1645" s="52"/>
      <c r="O1645" s="52"/>
    </row>
    <row r="1646" ht="13.5" customHeight="1">
      <c r="A1646" s="1" t="s">
        <v>35453</v>
      </c>
      <c r="B1646" s="1" t="s">
        <v>57</v>
      </c>
      <c r="C1646" s="1" t="s">
        <v>10</v>
      </c>
      <c r="D1646" s="1" t="s">
        <v>35521</v>
      </c>
      <c r="E1646" s="1" t="s">
        <v>35522</v>
      </c>
      <c r="F1646" s="54"/>
      <c r="G1646" s="52"/>
      <c r="H1646" s="52"/>
      <c r="I1646" s="52"/>
      <c r="J1646" s="52"/>
      <c r="K1646" s="52"/>
      <c r="L1646" s="52"/>
      <c r="M1646" s="52"/>
      <c r="N1646" s="52"/>
      <c r="O1646" s="52"/>
    </row>
    <row r="1647" ht="13.5" customHeight="1">
      <c r="A1647" s="1" t="s">
        <v>35453</v>
      </c>
      <c r="B1647" s="1" t="s">
        <v>60</v>
      </c>
      <c r="C1647" s="1" t="s">
        <v>10</v>
      </c>
      <c r="D1647" s="1" t="s">
        <v>35525</v>
      </c>
      <c r="E1647" s="1" t="s">
        <v>35527</v>
      </c>
      <c r="F1647" s="54"/>
      <c r="G1647" s="52"/>
      <c r="H1647" s="52"/>
      <c r="I1647" s="52"/>
      <c r="J1647" s="52"/>
      <c r="K1647" s="52"/>
      <c r="L1647" s="52"/>
      <c r="M1647" s="52"/>
      <c r="N1647" s="52"/>
      <c r="O1647" s="52"/>
    </row>
    <row r="1648" ht="13.5" customHeight="1">
      <c r="A1648" s="1" t="s">
        <v>35453</v>
      </c>
      <c r="B1648" s="1" t="s">
        <v>65</v>
      </c>
      <c r="C1648" s="1" t="s">
        <v>10</v>
      </c>
      <c r="D1648" s="1" t="s">
        <v>35529</v>
      </c>
      <c r="E1648" s="1" t="s">
        <v>35531</v>
      </c>
      <c r="F1648" s="54"/>
      <c r="G1648" s="52"/>
      <c r="H1648" s="52"/>
      <c r="I1648" s="52"/>
      <c r="J1648" s="52"/>
      <c r="K1648" s="52"/>
      <c r="L1648" s="52"/>
      <c r="M1648" s="52"/>
      <c r="N1648" s="52"/>
      <c r="O1648" s="52"/>
    </row>
    <row r="1649" ht="13.5" customHeight="1">
      <c r="A1649" s="1" t="s">
        <v>35453</v>
      </c>
      <c r="B1649" s="1" t="s">
        <v>70</v>
      </c>
      <c r="C1649" s="1" t="s">
        <v>10</v>
      </c>
      <c r="D1649" s="1" t="s">
        <v>35535</v>
      </c>
      <c r="E1649" s="1" t="s">
        <v>35536</v>
      </c>
      <c r="F1649" s="54"/>
      <c r="G1649" s="52"/>
      <c r="H1649" s="52"/>
      <c r="I1649" s="52"/>
      <c r="J1649" s="52"/>
      <c r="K1649" s="52"/>
      <c r="L1649" s="52"/>
      <c r="M1649" s="52"/>
      <c r="N1649" s="52"/>
      <c r="O1649" s="52"/>
    </row>
    <row r="1650" ht="13.5" customHeight="1">
      <c r="A1650" s="1" t="s">
        <v>35453</v>
      </c>
      <c r="B1650" s="1" t="s">
        <v>74</v>
      </c>
      <c r="C1650" s="1" t="s">
        <v>10</v>
      </c>
      <c r="D1650" s="1" t="s">
        <v>35539</v>
      </c>
      <c r="E1650" s="1" t="s">
        <v>35540</v>
      </c>
      <c r="F1650" s="54"/>
      <c r="G1650" s="52"/>
      <c r="H1650" s="52"/>
      <c r="I1650" s="52"/>
      <c r="J1650" s="52"/>
      <c r="K1650" s="52"/>
      <c r="L1650" s="52"/>
      <c r="M1650" s="52"/>
      <c r="N1650" s="52"/>
      <c r="O1650" s="52"/>
    </row>
    <row r="1651" ht="13.5" customHeight="1">
      <c r="A1651" s="1" t="s">
        <v>35453</v>
      </c>
      <c r="B1651" s="1" t="s">
        <v>78</v>
      </c>
      <c r="C1651" s="1" t="s">
        <v>10</v>
      </c>
      <c r="D1651" s="1" t="s">
        <v>35543</v>
      </c>
      <c r="E1651" s="1" t="s">
        <v>35544</v>
      </c>
      <c r="F1651" s="54"/>
      <c r="G1651" s="52"/>
      <c r="H1651" s="52"/>
      <c r="I1651" s="52"/>
      <c r="J1651" s="52"/>
      <c r="K1651" s="52"/>
      <c r="L1651" s="52"/>
      <c r="M1651" s="52"/>
      <c r="N1651" s="52"/>
      <c r="O1651" s="52"/>
    </row>
    <row r="1652" ht="13.5" customHeight="1">
      <c r="A1652" s="1" t="s">
        <v>35453</v>
      </c>
      <c r="B1652" s="1" t="s">
        <v>83</v>
      </c>
      <c r="C1652" s="1" t="s">
        <v>10</v>
      </c>
      <c r="D1652" s="1" t="s">
        <v>35547</v>
      </c>
      <c r="E1652" s="1" t="s">
        <v>35548</v>
      </c>
      <c r="F1652" s="54"/>
      <c r="G1652" s="52"/>
      <c r="H1652" s="52"/>
      <c r="I1652" s="52"/>
      <c r="J1652" s="52"/>
      <c r="K1652" s="52"/>
      <c r="L1652" s="52"/>
      <c r="M1652" s="52"/>
      <c r="N1652" s="52"/>
      <c r="O1652" s="52"/>
    </row>
    <row r="1653" ht="13.5" customHeight="1">
      <c r="A1653" s="1" t="s">
        <v>35453</v>
      </c>
      <c r="B1653" s="1" t="s">
        <v>86</v>
      </c>
      <c r="C1653" s="1" t="s">
        <v>10</v>
      </c>
      <c r="D1653" s="1" t="s">
        <v>35551</v>
      </c>
      <c r="E1653" s="1" t="s">
        <v>35553</v>
      </c>
      <c r="F1653" s="54"/>
      <c r="G1653" s="52"/>
      <c r="H1653" s="52"/>
      <c r="I1653" s="52"/>
      <c r="J1653" s="52"/>
      <c r="K1653" s="52"/>
      <c r="L1653" s="52"/>
      <c r="M1653" s="52"/>
      <c r="N1653" s="52"/>
      <c r="O1653" s="52"/>
    </row>
    <row r="1654" ht="13.5" customHeight="1">
      <c r="A1654" s="1" t="s">
        <v>35453</v>
      </c>
      <c r="B1654" s="1" t="s">
        <v>91</v>
      </c>
      <c r="C1654" s="1" t="s">
        <v>10</v>
      </c>
      <c r="D1654" s="1" t="s">
        <v>35555</v>
      </c>
      <c r="E1654" s="1" t="s">
        <v>35556</v>
      </c>
      <c r="F1654" s="54"/>
      <c r="G1654" s="52"/>
      <c r="H1654" s="52"/>
      <c r="I1654" s="52"/>
      <c r="J1654" s="52"/>
      <c r="K1654" s="52"/>
      <c r="L1654" s="52"/>
      <c r="M1654" s="52"/>
      <c r="N1654" s="52"/>
      <c r="O1654" s="52"/>
    </row>
    <row r="1655" ht="13.5" customHeight="1">
      <c r="A1655" s="1" t="s">
        <v>35453</v>
      </c>
      <c r="B1655" s="1" t="s">
        <v>94</v>
      </c>
      <c r="C1655" s="1" t="s">
        <v>10</v>
      </c>
      <c r="D1655" s="1" t="s">
        <v>35559</v>
      </c>
      <c r="E1655" s="1" t="s">
        <v>35560</v>
      </c>
      <c r="F1655" s="54"/>
      <c r="G1655" s="52"/>
      <c r="H1655" s="52"/>
      <c r="I1655" s="52"/>
      <c r="J1655" s="52"/>
      <c r="K1655" s="52"/>
      <c r="L1655" s="52"/>
      <c r="M1655" s="52"/>
      <c r="N1655" s="52"/>
      <c r="O1655" s="52"/>
    </row>
    <row r="1656" ht="13.5" customHeight="1">
      <c r="A1656" s="1" t="s">
        <v>35453</v>
      </c>
      <c r="B1656" s="1" t="s">
        <v>186</v>
      </c>
      <c r="C1656" s="1" t="s">
        <v>10</v>
      </c>
      <c r="D1656" s="1" t="s">
        <v>35563</v>
      </c>
      <c r="E1656" s="1" t="s">
        <v>35564</v>
      </c>
      <c r="F1656" s="54"/>
      <c r="G1656" s="52"/>
      <c r="H1656" s="52"/>
      <c r="I1656" s="52"/>
      <c r="J1656" s="52"/>
      <c r="K1656" s="52"/>
      <c r="L1656" s="52"/>
      <c r="M1656" s="52"/>
      <c r="N1656" s="52"/>
      <c r="O1656" s="52"/>
    </row>
    <row r="1657" ht="13.5" customHeight="1">
      <c r="A1657" s="1" t="s">
        <v>35453</v>
      </c>
      <c r="B1657" s="1" t="s">
        <v>99</v>
      </c>
      <c r="C1657" s="1" t="s">
        <v>817</v>
      </c>
      <c r="D1657" s="50"/>
      <c r="E1657" s="50"/>
      <c r="F1657" s="54"/>
      <c r="G1657" s="52"/>
      <c r="H1657" s="52"/>
      <c r="I1657" s="52"/>
      <c r="J1657" s="52"/>
      <c r="K1657" s="52"/>
      <c r="L1657" s="52"/>
      <c r="M1657" s="52"/>
      <c r="N1657" s="52"/>
      <c r="O1657" s="52"/>
    </row>
    <row r="1658" ht="13.5" customHeight="1">
      <c r="A1658" s="1" t="s">
        <v>35569</v>
      </c>
      <c r="B1658" s="2" t="s">
        <v>1</v>
      </c>
      <c r="C1658" s="1" t="s">
        <v>26504</v>
      </c>
      <c r="D1658" s="50"/>
      <c r="E1658" s="50"/>
      <c r="F1658" s="54"/>
      <c r="G1658" s="52"/>
      <c r="H1658" s="52"/>
      <c r="I1658" s="52"/>
      <c r="J1658" s="52"/>
      <c r="K1658" s="52"/>
      <c r="L1658" s="52"/>
      <c r="M1658" s="52"/>
      <c r="N1658" s="52"/>
      <c r="O1658" s="52"/>
    </row>
    <row r="1659" ht="13.5" customHeight="1">
      <c r="A1659" s="1" t="s">
        <v>35569</v>
      </c>
      <c r="B1659" s="1" t="s">
        <v>5</v>
      </c>
      <c r="C1659" s="1" t="s">
        <v>2657</v>
      </c>
      <c r="D1659" s="1" t="s">
        <v>35570</v>
      </c>
      <c r="E1659" s="1" t="s">
        <v>35572</v>
      </c>
      <c r="F1659" s="54"/>
      <c r="G1659" s="52"/>
      <c r="H1659" s="52"/>
      <c r="I1659" s="52"/>
      <c r="J1659" s="52"/>
      <c r="K1659" s="52"/>
      <c r="L1659" s="52"/>
      <c r="M1659" s="52"/>
      <c r="N1659" s="52"/>
      <c r="O1659" s="52"/>
    </row>
    <row r="1660" ht="13.5" customHeight="1">
      <c r="A1660" s="1" t="s">
        <v>35569</v>
      </c>
      <c r="B1660" s="1" t="s">
        <v>9</v>
      </c>
      <c r="C1660" s="1" t="s">
        <v>10</v>
      </c>
      <c r="D1660" s="1" t="s">
        <v>35575</v>
      </c>
      <c r="E1660" s="1" t="s">
        <v>35576</v>
      </c>
      <c r="F1660" s="54"/>
      <c r="G1660" s="52"/>
      <c r="H1660" s="52"/>
      <c r="I1660" s="52"/>
      <c r="J1660" s="52"/>
      <c r="K1660" s="52"/>
      <c r="L1660" s="52"/>
      <c r="M1660" s="52"/>
      <c r="N1660" s="52"/>
      <c r="O1660" s="52"/>
    </row>
    <row r="1661" ht="13.5" customHeight="1">
      <c r="A1661" s="1" t="s">
        <v>35569</v>
      </c>
      <c r="B1661" s="1" t="s">
        <v>13</v>
      </c>
      <c r="C1661" s="1" t="s">
        <v>10</v>
      </c>
      <c r="D1661" s="1" t="s">
        <v>35579</v>
      </c>
      <c r="E1661" s="1" t="s">
        <v>35581</v>
      </c>
      <c r="F1661" s="54"/>
      <c r="G1661" s="52"/>
      <c r="H1661" s="52"/>
      <c r="I1661" s="52"/>
      <c r="J1661" s="52"/>
      <c r="K1661" s="52"/>
      <c r="L1661" s="52"/>
      <c r="M1661" s="52"/>
      <c r="N1661" s="52"/>
      <c r="O1661" s="52"/>
    </row>
    <row r="1662" ht="13.5" customHeight="1">
      <c r="A1662" s="1" t="s">
        <v>35569</v>
      </c>
      <c r="B1662" s="1" t="s">
        <v>16</v>
      </c>
      <c r="C1662" s="1" t="s">
        <v>10</v>
      </c>
      <c r="D1662" s="1" t="s">
        <v>35585</v>
      </c>
      <c r="E1662" s="1" t="s">
        <v>35587</v>
      </c>
      <c r="F1662" s="54"/>
      <c r="G1662" s="52"/>
      <c r="H1662" s="52"/>
      <c r="I1662" s="52"/>
      <c r="J1662" s="52"/>
      <c r="K1662" s="52"/>
      <c r="L1662" s="52"/>
      <c r="M1662" s="52"/>
      <c r="N1662" s="52"/>
      <c r="O1662" s="52"/>
    </row>
    <row r="1663" ht="13.5" customHeight="1">
      <c r="A1663" s="1" t="s">
        <v>35569</v>
      </c>
      <c r="B1663" s="1" t="s">
        <v>21</v>
      </c>
      <c r="C1663" s="1" t="s">
        <v>10</v>
      </c>
      <c r="D1663" s="1" t="s">
        <v>35593</v>
      </c>
      <c r="E1663" s="1" t="s">
        <v>35594</v>
      </c>
      <c r="F1663" s="54"/>
      <c r="G1663" s="52"/>
      <c r="H1663" s="52"/>
      <c r="I1663" s="52"/>
      <c r="J1663" s="52"/>
      <c r="K1663" s="52"/>
      <c r="L1663" s="52"/>
      <c r="M1663" s="52"/>
      <c r="N1663" s="52"/>
      <c r="O1663" s="52"/>
    </row>
    <row r="1664" ht="13.5" customHeight="1">
      <c r="A1664" s="1" t="s">
        <v>35569</v>
      </c>
      <c r="B1664" s="1" t="s">
        <v>27</v>
      </c>
      <c r="C1664" s="1" t="s">
        <v>10</v>
      </c>
      <c r="D1664" s="1" t="s">
        <v>35599</v>
      </c>
      <c r="E1664" s="1" t="s">
        <v>35600</v>
      </c>
      <c r="F1664" s="54"/>
      <c r="G1664" s="52"/>
      <c r="H1664" s="52"/>
      <c r="I1664" s="52"/>
      <c r="J1664" s="52"/>
      <c r="K1664" s="52"/>
      <c r="L1664" s="52"/>
      <c r="M1664" s="52"/>
      <c r="N1664" s="52"/>
      <c r="O1664" s="52"/>
    </row>
    <row r="1665" ht="13.5" customHeight="1">
      <c r="A1665" s="1" t="s">
        <v>35569</v>
      </c>
      <c r="B1665" s="1" t="s">
        <v>31</v>
      </c>
      <c r="C1665" s="1" t="s">
        <v>10</v>
      </c>
      <c r="D1665" s="1" t="s">
        <v>35604</v>
      </c>
      <c r="E1665" s="1" t="s">
        <v>35606</v>
      </c>
      <c r="F1665" s="54"/>
      <c r="G1665" s="52"/>
      <c r="H1665" s="52"/>
      <c r="I1665" s="52"/>
      <c r="J1665" s="52"/>
      <c r="K1665" s="52"/>
      <c r="L1665" s="52"/>
      <c r="M1665" s="52"/>
      <c r="N1665" s="52"/>
      <c r="O1665" s="52"/>
    </row>
    <row r="1666" ht="13.5" customHeight="1">
      <c r="A1666" s="1" t="s">
        <v>35569</v>
      </c>
      <c r="B1666" s="1" t="s">
        <v>34</v>
      </c>
      <c r="C1666" s="1" t="s">
        <v>10</v>
      </c>
      <c r="D1666" s="1" t="s">
        <v>35609</v>
      </c>
      <c r="E1666" s="1" t="s">
        <v>35610</v>
      </c>
      <c r="F1666" s="54"/>
      <c r="G1666" s="52"/>
      <c r="H1666" s="52"/>
      <c r="I1666" s="52"/>
      <c r="J1666" s="52"/>
      <c r="K1666" s="52"/>
      <c r="L1666" s="52"/>
      <c r="M1666" s="52"/>
      <c r="N1666" s="52"/>
      <c r="O1666" s="52"/>
    </row>
    <row r="1667" ht="13.5" customHeight="1">
      <c r="A1667" s="1" t="s">
        <v>35569</v>
      </c>
      <c r="B1667" s="1" t="s">
        <v>40</v>
      </c>
      <c r="C1667" s="1" t="s">
        <v>10</v>
      </c>
      <c r="D1667" s="1" t="s">
        <v>35614</v>
      </c>
      <c r="E1667" s="1" t="s">
        <v>35615</v>
      </c>
      <c r="F1667" s="54"/>
      <c r="G1667" s="52"/>
      <c r="H1667" s="52"/>
      <c r="I1667" s="52"/>
      <c r="J1667" s="52"/>
      <c r="K1667" s="52"/>
      <c r="L1667" s="52"/>
      <c r="M1667" s="52"/>
      <c r="N1667" s="52"/>
      <c r="O1667" s="52"/>
    </row>
    <row r="1668" ht="13.5" customHeight="1">
      <c r="A1668" s="1" t="s">
        <v>35569</v>
      </c>
      <c r="B1668" s="1" t="s">
        <v>45</v>
      </c>
      <c r="C1668" s="1" t="s">
        <v>10</v>
      </c>
      <c r="D1668" s="1" t="s">
        <v>35616</v>
      </c>
      <c r="E1668" s="1" t="s">
        <v>35618</v>
      </c>
      <c r="F1668" s="54"/>
      <c r="G1668" s="52"/>
      <c r="H1668" s="52"/>
      <c r="I1668" s="52"/>
      <c r="J1668" s="52"/>
      <c r="K1668" s="52"/>
      <c r="L1668" s="52"/>
      <c r="M1668" s="52"/>
      <c r="N1668" s="52"/>
      <c r="O1668" s="52"/>
    </row>
    <row r="1669" ht="13.5" customHeight="1">
      <c r="A1669" s="1" t="s">
        <v>35569</v>
      </c>
      <c r="B1669" s="1" t="s">
        <v>52</v>
      </c>
      <c r="C1669" s="1" t="s">
        <v>10</v>
      </c>
      <c r="D1669" s="1" t="s">
        <v>35622</v>
      </c>
      <c r="E1669" s="1" t="s">
        <v>35623</v>
      </c>
      <c r="F1669" s="54"/>
      <c r="G1669" s="52"/>
      <c r="H1669" s="52"/>
      <c r="I1669" s="52"/>
      <c r="J1669" s="52"/>
      <c r="K1669" s="52"/>
      <c r="L1669" s="52"/>
      <c r="M1669" s="52"/>
      <c r="N1669" s="52"/>
      <c r="O1669" s="52"/>
    </row>
    <row r="1670" ht="13.5" customHeight="1">
      <c r="A1670" s="1" t="s">
        <v>35569</v>
      </c>
      <c r="B1670" s="1" t="s">
        <v>57</v>
      </c>
      <c r="C1670" s="1" t="s">
        <v>10</v>
      </c>
      <c r="D1670" s="1" t="s">
        <v>35625</v>
      </c>
      <c r="E1670" s="1" t="s">
        <v>35627</v>
      </c>
      <c r="F1670" s="54"/>
      <c r="G1670" s="52"/>
      <c r="H1670" s="52"/>
      <c r="I1670" s="52"/>
      <c r="J1670" s="52"/>
      <c r="K1670" s="52"/>
      <c r="L1670" s="52"/>
      <c r="M1670" s="52"/>
      <c r="N1670" s="52"/>
      <c r="O1670" s="52"/>
    </row>
    <row r="1671" ht="13.5" customHeight="1">
      <c r="A1671" s="1" t="s">
        <v>35569</v>
      </c>
      <c r="B1671" s="1" t="s">
        <v>60</v>
      </c>
      <c r="C1671" s="1" t="s">
        <v>10</v>
      </c>
      <c r="D1671" s="1" t="s">
        <v>35628</v>
      </c>
      <c r="E1671" s="1" t="s">
        <v>35629</v>
      </c>
      <c r="F1671" s="54"/>
      <c r="G1671" s="52"/>
      <c r="H1671" s="52"/>
      <c r="I1671" s="52"/>
      <c r="J1671" s="52"/>
      <c r="K1671" s="52"/>
      <c r="L1671" s="52"/>
      <c r="M1671" s="52"/>
      <c r="N1671" s="52"/>
      <c r="O1671" s="52"/>
    </row>
    <row r="1672" ht="13.5" customHeight="1">
      <c r="A1672" s="1" t="s">
        <v>35569</v>
      </c>
      <c r="B1672" s="1" t="s">
        <v>65</v>
      </c>
      <c r="C1672" s="1" t="s">
        <v>10</v>
      </c>
      <c r="D1672" s="1" t="s">
        <v>35633</v>
      </c>
      <c r="E1672" s="1" t="s">
        <v>35634</v>
      </c>
      <c r="F1672" s="54"/>
      <c r="G1672" s="52"/>
      <c r="H1672" s="52"/>
      <c r="I1672" s="52"/>
      <c r="J1672" s="52"/>
      <c r="K1672" s="52"/>
      <c r="L1672" s="52"/>
      <c r="M1672" s="52"/>
      <c r="N1672" s="52"/>
      <c r="O1672" s="52"/>
    </row>
    <row r="1673" ht="13.5" customHeight="1">
      <c r="A1673" s="1" t="s">
        <v>35569</v>
      </c>
      <c r="B1673" s="1" t="s">
        <v>70</v>
      </c>
      <c r="C1673" s="1" t="s">
        <v>10</v>
      </c>
      <c r="D1673" s="1" t="s">
        <v>35635</v>
      </c>
      <c r="E1673" s="1" t="s">
        <v>35636</v>
      </c>
      <c r="F1673" s="54"/>
      <c r="G1673" s="52"/>
      <c r="H1673" s="52"/>
      <c r="I1673" s="52"/>
      <c r="J1673" s="52"/>
      <c r="K1673" s="52"/>
      <c r="L1673" s="52"/>
      <c r="M1673" s="52"/>
      <c r="N1673" s="52"/>
      <c r="O1673" s="52"/>
    </row>
    <row r="1674" ht="13.5" customHeight="1">
      <c r="A1674" s="1" t="s">
        <v>35569</v>
      </c>
      <c r="B1674" s="1" t="s">
        <v>74</v>
      </c>
      <c r="C1674" s="1" t="s">
        <v>10</v>
      </c>
      <c r="D1674" s="1" t="s">
        <v>35639</v>
      </c>
      <c r="E1674" s="1" t="s">
        <v>35640</v>
      </c>
      <c r="F1674" s="54"/>
      <c r="G1674" s="52"/>
      <c r="H1674" s="52"/>
      <c r="I1674" s="52"/>
      <c r="J1674" s="52"/>
      <c r="K1674" s="52"/>
      <c r="L1674" s="52"/>
      <c r="M1674" s="52"/>
      <c r="N1674" s="52"/>
      <c r="O1674" s="52"/>
    </row>
    <row r="1675" ht="13.5" customHeight="1">
      <c r="A1675" s="1" t="s">
        <v>35569</v>
      </c>
      <c r="B1675" s="1" t="s">
        <v>78</v>
      </c>
      <c r="C1675" s="1" t="s">
        <v>10</v>
      </c>
      <c r="D1675" s="1" t="s">
        <v>35645</v>
      </c>
      <c r="E1675" s="1" t="s">
        <v>35646</v>
      </c>
      <c r="F1675" s="54"/>
      <c r="G1675" s="52"/>
      <c r="H1675" s="52"/>
      <c r="I1675" s="52"/>
      <c r="J1675" s="52"/>
      <c r="K1675" s="52"/>
      <c r="L1675" s="52"/>
      <c r="M1675" s="52"/>
      <c r="N1675" s="52"/>
      <c r="O1675" s="52"/>
    </row>
    <row r="1676" ht="13.5" customHeight="1">
      <c r="A1676" s="1" t="s">
        <v>35569</v>
      </c>
      <c r="B1676" s="1" t="s">
        <v>83</v>
      </c>
      <c r="C1676" s="1" t="s">
        <v>10</v>
      </c>
      <c r="D1676" s="1" t="s">
        <v>35651</v>
      </c>
      <c r="E1676" s="1" t="s">
        <v>35652</v>
      </c>
      <c r="F1676" s="54"/>
      <c r="G1676" s="52"/>
      <c r="H1676" s="52"/>
      <c r="I1676" s="52"/>
      <c r="J1676" s="52"/>
      <c r="K1676" s="52"/>
      <c r="L1676" s="52"/>
      <c r="M1676" s="52"/>
      <c r="N1676" s="52"/>
      <c r="O1676" s="52"/>
    </row>
    <row r="1677" ht="13.5" customHeight="1">
      <c r="A1677" s="1" t="s">
        <v>35569</v>
      </c>
      <c r="B1677" s="1" t="s">
        <v>86</v>
      </c>
      <c r="C1677" s="1" t="s">
        <v>10</v>
      </c>
      <c r="D1677" s="1" t="s">
        <v>35655</v>
      </c>
      <c r="E1677" s="1" t="s">
        <v>35657</v>
      </c>
      <c r="F1677" s="54"/>
      <c r="G1677" s="52"/>
      <c r="H1677" s="52"/>
      <c r="I1677" s="52"/>
      <c r="J1677" s="52"/>
      <c r="K1677" s="52"/>
      <c r="L1677" s="52"/>
      <c r="M1677" s="52"/>
      <c r="N1677" s="52"/>
      <c r="O1677" s="52"/>
    </row>
    <row r="1678" ht="13.5" customHeight="1">
      <c r="A1678" s="1" t="s">
        <v>35569</v>
      </c>
      <c r="B1678" s="1" t="s">
        <v>91</v>
      </c>
      <c r="C1678" s="1" t="s">
        <v>10</v>
      </c>
      <c r="D1678" s="1" t="s">
        <v>35661</v>
      </c>
      <c r="E1678" s="1" t="s">
        <v>35662</v>
      </c>
      <c r="F1678" s="54"/>
      <c r="G1678" s="52"/>
      <c r="H1678" s="52"/>
      <c r="I1678" s="52"/>
      <c r="J1678" s="52"/>
      <c r="K1678" s="52"/>
      <c r="L1678" s="52"/>
      <c r="M1678" s="52"/>
      <c r="N1678" s="52"/>
      <c r="O1678" s="52"/>
    </row>
    <row r="1679" ht="13.5" customHeight="1">
      <c r="A1679" s="1" t="s">
        <v>35569</v>
      </c>
      <c r="B1679" s="1" t="s">
        <v>94</v>
      </c>
      <c r="C1679" s="1" t="s">
        <v>10</v>
      </c>
      <c r="D1679" s="1" t="s">
        <v>35663</v>
      </c>
      <c r="E1679" s="1" t="s">
        <v>35665</v>
      </c>
      <c r="F1679" s="54"/>
      <c r="G1679" s="52"/>
      <c r="H1679" s="52"/>
      <c r="I1679" s="52"/>
      <c r="J1679" s="52"/>
      <c r="K1679" s="52"/>
      <c r="L1679" s="52"/>
      <c r="M1679" s="52"/>
      <c r="N1679" s="52"/>
      <c r="O1679" s="52"/>
    </row>
    <row r="1680" ht="13.5" customHeight="1">
      <c r="A1680" s="1" t="s">
        <v>35569</v>
      </c>
      <c r="B1680" s="1" t="s">
        <v>186</v>
      </c>
      <c r="C1680" s="1" t="s">
        <v>10</v>
      </c>
      <c r="D1680" s="1" t="s">
        <v>35669</v>
      </c>
      <c r="E1680" s="1" t="s">
        <v>35670</v>
      </c>
      <c r="F1680" s="54"/>
      <c r="G1680" s="52"/>
      <c r="H1680" s="52"/>
      <c r="I1680" s="52"/>
      <c r="J1680" s="52"/>
      <c r="K1680" s="52"/>
      <c r="L1680" s="52"/>
      <c r="M1680" s="52"/>
      <c r="N1680" s="52"/>
      <c r="O1680" s="52"/>
    </row>
    <row r="1681" ht="13.5" customHeight="1">
      <c r="A1681" s="1" t="s">
        <v>35569</v>
      </c>
      <c r="B1681" s="1" t="s">
        <v>189</v>
      </c>
      <c r="C1681" s="1" t="s">
        <v>374</v>
      </c>
      <c r="D1681" s="1" t="s">
        <v>35671</v>
      </c>
      <c r="E1681" s="1" t="s">
        <v>35673</v>
      </c>
      <c r="F1681" s="54"/>
      <c r="G1681" s="52"/>
      <c r="H1681" s="52"/>
      <c r="I1681" s="52"/>
      <c r="J1681" s="52"/>
      <c r="K1681" s="52"/>
      <c r="L1681" s="52"/>
      <c r="M1681" s="52"/>
      <c r="N1681" s="52"/>
      <c r="O1681" s="52"/>
    </row>
    <row r="1682" ht="13.5" customHeight="1">
      <c r="A1682" s="1" t="s">
        <v>35569</v>
      </c>
      <c r="B1682" s="1" t="s">
        <v>193</v>
      </c>
      <c r="C1682" s="1" t="s">
        <v>10</v>
      </c>
      <c r="D1682" s="1" t="s">
        <v>35675</v>
      </c>
      <c r="E1682" s="1" t="s">
        <v>35676</v>
      </c>
      <c r="F1682" s="54"/>
      <c r="G1682" s="52"/>
      <c r="H1682" s="52"/>
      <c r="I1682" s="52"/>
      <c r="J1682" s="52"/>
      <c r="K1682" s="52"/>
      <c r="L1682" s="52"/>
      <c r="M1682" s="52"/>
      <c r="N1682" s="52"/>
      <c r="O1682" s="52"/>
    </row>
    <row r="1683" ht="13.5" customHeight="1">
      <c r="A1683" s="1" t="s">
        <v>35569</v>
      </c>
      <c r="B1683" s="1" t="s">
        <v>197</v>
      </c>
      <c r="C1683" s="1" t="s">
        <v>10</v>
      </c>
      <c r="D1683" s="1" t="s">
        <v>35679</v>
      </c>
      <c r="E1683" s="1" t="s">
        <v>35680</v>
      </c>
      <c r="F1683" s="54"/>
      <c r="G1683" s="52"/>
      <c r="H1683" s="52"/>
      <c r="I1683" s="52"/>
      <c r="J1683" s="52"/>
      <c r="K1683" s="52"/>
      <c r="L1683" s="52"/>
      <c r="M1683" s="52"/>
      <c r="N1683" s="52"/>
      <c r="O1683" s="52"/>
    </row>
    <row r="1684" ht="13.5" customHeight="1">
      <c r="A1684" s="1" t="s">
        <v>35569</v>
      </c>
      <c r="B1684" s="1" t="s">
        <v>99</v>
      </c>
      <c r="C1684" s="1" t="s">
        <v>817</v>
      </c>
      <c r="D1684" s="50"/>
      <c r="E1684" s="50"/>
      <c r="F1684" s="54"/>
      <c r="G1684" s="52"/>
      <c r="H1684" s="52"/>
      <c r="I1684" s="52"/>
      <c r="J1684" s="52"/>
      <c r="K1684" s="52"/>
      <c r="L1684" s="52"/>
      <c r="M1684" s="52"/>
      <c r="N1684" s="52"/>
      <c r="O1684" s="52"/>
    </row>
    <row r="1685" ht="13.5" customHeight="1">
      <c r="A1685" s="1" t="s">
        <v>35683</v>
      </c>
      <c r="B1685" s="2" t="s">
        <v>1</v>
      </c>
      <c r="C1685" s="1" t="s">
        <v>26504</v>
      </c>
      <c r="D1685" s="50"/>
      <c r="E1685" s="50"/>
      <c r="F1685" s="54"/>
      <c r="G1685" s="52"/>
      <c r="H1685" s="52"/>
      <c r="I1685" s="52"/>
      <c r="J1685" s="52"/>
      <c r="K1685" s="52"/>
      <c r="L1685" s="52"/>
      <c r="M1685" s="52"/>
      <c r="N1685" s="52"/>
      <c r="O1685" s="52"/>
    </row>
    <row r="1686" ht="13.5" customHeight="1">
      <c r="A1686" s="1" t="s">
        <v>35683</v>
      </c>
      <c r="B1686" s="1" t="s">
        <v>5</v>
      </c>
      <c r="C1686" s="1" t="s">
        <v>102</v>
      </c>
      <c r="D1686" s="1" t="s">
        <v>35685</v>
      </c>
      <c r="E1686" s="1" t="s">
        <v>35686</v>
      </c>
      <c r="F1686" s="54"/>
      <c r="G1686" s="52"/>
      <c r="H1686" s="52"/>
      <c r="I1686" s="52"/>
      <c r="J1686" s="52"/>
      <c r="K1686" s="52"/>
      <c r="L1686" s="52"/>
      <c r="M1686" s="52"/>
      <c r="N1686" s="52"/>
      <c r="O1686" s="52"/>
    </row>
    <row r="1687" ht="13.5" customHeight="1">
      <c r="A1687" s="1" t="s">
        <v>35683</v>
      </c>
      <c r="B1687" s="1" t="s">
        <v>9</v>
      </c>
      <c r="C1687" s="1" t="s">
        <v>10</v>
      </c>
      <c r="D1687" s="1" t="s">
        <v>35690</v>
      </c>
      <c r="E1687" s="1" t="s">
        <v>35692</v>
      </c>
      <c r="F1687" s="54"/>
      <c r="G1687" s="52"/>
      <c r="H1687" s="52"/>
      <c r="I1687" s="52"/>
      <c r="J1687" s="52"/>
      <c r="K1687" s="52"/>
      <c r="L1687" s="52"/>
      <c r="M1687" s="52"/>
      <c r="N1687" s="52"/>
      <c r="O1687" s="52"/>
    </row>
    <row r="1688" ht="13.5" customHeight="1">
      <c r="A1688" s="1" t="s">
        <v>35683</v>
      </c>
      <c r="B1688" s="1" t="s">
        <v>13</v>
      </c>
      <c r="C1688" s="1" t="s">
        <v>10</v>
      </c>
      <c r="D1688" s="1" t="s">
        <v>35695</v>
      </c>
      <c r="E1688" s="1" t="s">
        <v>35696</v>
      </c>
      <c r="F1688" s="54"/>
      <c r="G1688" s="52"/>
      <c r="H1688" s="52"/>
      <c r="I1688" s="52"/>
      <c r="J1688" s="52"/>
      <c r="K1688" s="52"/>
      <c r="L1688" s="52"/>
      <c r="M1688" s="52"/>
      <c r="N1688" s="52"/>
      <c r="O1688" s="52"/>
    </row>
    <row r="1689" ht="13.5" customHeight="1">
      <c r="A1689" s="1" t="s">
        <v>35683</v>
      </c>
      <c r="B1689" s="1" t="s">
        <v>16</v>
      </c>
      <c r="C1689" s="1" t="s">
        <v>10</v>
      </c>
      <c r="D1689" s="1" t="s">
        <v>35699</v>
      </c>
      <c r="E1689" s="1" t="s">
        <v>35700</v>
      </c>
      <c r="F1689" s="54"/>
      <c r="G1689" s="52"/>
      <c r="H1689" s="52"/>
      <c r="I1689" s="52"/>
      <c r="J1689" s="52"/>
      <c r="K1689" s="52"/>
      <c r="L1689" s="52"/>
      <c r="M1689" s="52"/>
      <c r="N1689" s="52"/>
      <c r="O1689" s="52"/>
    </row>
    <row r="1690" ht="13.5" customHeight="1">
      <c r="A1690" s="1" t="s">
        <v>35683</v>
      </c>
      <c r="B1690" s="1" t="s">
        <v>21</v>
      </c>
      <c r="C1690" s="1" t="s">
        <v>10</v>
      </c>
      <c r="D1690" s="1" t="s">
        <v>35703</v>
      </c>
      <c r="E1690" s="1" t="s">
        <v>35704</v>
      </c>
      <c r="F1690" s="54"/>
      <c r="G1690" s="52"/>
      <c r="H1690" s="52"/>
      <c r="I1690" s="52"/>
      <c r="J1690" s="52"/>
      <c r="K1690" s="52"/>
      <c r="L1690" s="52"/>
      <c r="M1690" s="52"/>
      <c r="N1690" s="52"/>
      <c r="O1690" s="52"/>
    </row>
    <row r="1691" ht="13.5" customHeight="1">
      <c r="A1691" s="1" t="s">
        <v>35683</v>
      </c>
      <c r="B1691" s="1" t="s">
        <v>27</v>
      </c>
      <c r="C1691" s="1" t="s">
        <v>10</v>
      </c>
      <c r="D1691" s="1" t="s">
        <v>35707</v>
      </c>
      <c r="E1691" s="1" t="s">
        <v>35710</v>
      </c>
      <c r="F1691" s="54"/>
      <c r="G1691" s="52"/>
      <c r="H1691" s="52"/>
      <c r="I1691" s="52"/>
      <c r="J1691" s="52"/>
      <c r="K1691" s="52"/>
      <c r="L1691" s="52"/>
      <c r="M1691" s="52"/>
      <c r="N1691" s="52"/>
      <c r="O1691" s="52"/>
    </row>
    <row r="1692" ht="13.5" customHeight="1">
      <c r="A1692" s="1" t="s">
        <v>35683</v>
      </c>
      <c r="B1692" s="1" t="s">
        <v>31</v>
      </c>
      <c r="C1692" s="1" t="s">
        <v>10</v>
      </c>
      <c r="D1692" s="1" t="s">
        <v>35711</v>
      </c>
      <c r="E1692" s="1" t="s">
        <v>35712</v>
      </c>
      <c r="F1692" s="54"/>
      <c r="G1692" s="52"/>
      <c r="H1692" s="52"/>
      <c r="I1692" s="52"/>
      <c r="J1692" s="52"/>
      <c r="K1692" s="52"/>
      <c r="L1692" s="52"/>
      <c r="M1692" s="52"/>
      <c r="N1692" s="52"/>
      <c r="O1692" s="52"/>
    </row>
    <row r="1693" ht="13.5" customHeight="1">
      <c r="A1693" s="1" t="s">
        <v>35683</v>
      </c>
      <c r="B1693" s="1" t="s">
        <v>34</v>
      </c>
      <c r="C1693" s="1" t="s">
        <v>10</v>
      </c>
      <c r="D1693" s="1" t="s">
        <v>35716</v>
      </c>
      <c r="E1693" s="1" t="s">
        <v>35717</v>
      </c>
      <c r="F1693" s="54"/>
      <c r="G1693" s="52"/>
      <c r="H1693" s="52"/>
      <c r="I1693" s="52"/>
      <c r="J1693" s="52"/>
      <c r="K1693" s="52"/>
      <c r="L1693" s="52"/>
      <c r="M1693" s="52"/>
      <c r="N1693" s="52"/>
      <c r="O1693" s="52"/>
    </row>
    <row r="1694" ht="13.5" customHeight="1">
      <c r="A1694" s="1" t="s">
        <v>35683</v>
      </c>
      <c r="B1694" s="1" t="s">
        <v>40</v>
      </c>
      <c r="C1694" s="1" t="s">
        <v>10</v>
      </c>
      <c r="D1694" s="1" t="s">
        <v>35719</v>
      </c>
      <c r="E1694" s="1" t="s">
        <v>35721</v>
      </c>
      <c r="F1694" s="54"/>
      <c r="G1694" s="52"/>
      <c r="H1694" s="52"/>
      <c r="I1694" s="52"/>
      <c r="J1694" s="52"/>
      <c r="K1694" s="52"/>
      <c r="L1694" s="52"/>
      <c r="M1694" s="52"/>
      <c r="N1694" s="52"/>
      <c r="O1694" s="52"/>
    </row>
    <row r="1695" ht="13.5" customHeight="1">
      <c r="A1695" s="1" t="s">
        <v>35683</v>
      </c>
      <c r="B1695" s="1" t="s">
        <v>45</v>
      </c>
      <c r="C1695" s="1" t="s">
        <v>10</v>
      </c>
      <c r="D1695" s="1" t="s">
        <v>35724</v>
      </c>
      <c r="E1695" s="1" t="s">
        <v>35726</v>
      </c>
      <c r="F1695" s="54"/>
      <c r="G1695" s="52"/>
      <c r="H1695" s="52"/>
      <c r="I1695" s="52"/>
      <c r="J1695" s="52"/>
      <c r="K1695" s="52"/>
      <c r="L1695" s="52"/>
      <c r="M1695" s="52"/>
      <c r="N1695" s="52"/>
      <c r="O1695" s="52"/>
    </row>
    <row r="1696" ht="13.5" customHeight="1">
      <c r="A1696" s="1" t="s">
        <v>35683</v>
      </c>
      <c r="B1696" s="1" t="s">
        <v>52</v>
      </c>
      <c r="C1696" s="1" t="s">
        <v>10</v>
      </c>
      <c r="D1696" s="1" t="s">
        <v>35729</v>
      </c>
      <c r="E1696" s="1" t="s">
        <v>35730</v>
      </c>
      <c r="F1696" s="54"/>
      <c r="G1696" s="52"/>
      <c r="H1696" s="52"/>
      <c r="I1696" s="52"/>
      <c r="J1696" s="52"/>
      <c r="K1696" s="52"/>
      <c r="L1696" s="52"/>
      <c r="M1696" s="52"/>
      <c r="N1696" s="52"/>
      <c r="O1696" s="52"/>
    </row>
    <row r="1697" ht="13.5" customHeight="1">
      <c r="A1697" s="1" t="s">
        <v>35683</v>
      </c>
      <c r="B1697" s="1" t="s">
        <v>57</v>
      </c>
      <c r="C1697" s="1" t="s">
        <v>10</v>
      </c>
      <c r="D1697" s="1" t="s">
        <v>35731</v>
      </c>
      <c r="E1697" s="1" t="s">
        <v>35734</v>
      </c>
      <c r="F1697" s="54"/>
      <c r="G1697" s="52"/>
      <c r="H1697" s="52"/>
      <c r="I1697" s="52"/>
      <c r="J1697" s="52"/>
      <c r="K1697" s="52"/>
      <c r="L1697" s="52"/>
      <c r="M1697" s="52"/>
      <c r="N1697" s="52"/>
      <c r="O1697" s="52"/>
    </row>
    <row r="1698" ht="13.5" customHeight="1">
      <c r="A1698" s="1" t="s">
        <v>35683</v>
      </c>
      <c r="B1698" s="1" t="s">
        <v>60</v>
      </c>
      <c r="C1698" s="1" t="s">
        <v>10</v>
      </c>
      <c r="D1698" s="1" t="s">
        <v>35737</v>
      </c>
      <c r="E1698" s="1" t="s">
        <v>35738</v>
      </c>
      <c r="F1698" s="54"/>
      <c r="G1698" s="52"/>
      <c r="H1698" s="52"/>
      <c r="I1698" s="52"/>
      <c r="J1698" s="52"/>
      <c r="K1698" s="52"/>
      <c r="L1698" s="52"/>
      <c r="M1698" s="52"/>
      <c r="N1698" s="52"/>
      <c r="O1698" s="52"/>
    </row>
    <row r="1699" ht="13.5" customHeight="1">
      <c r="A1699" s="1" t="s">
        <v>35683</v>
      </c>
      <c r="B1699" s="1" t="s">
        <v>65</v>
      </c>
      <c r="C1699" s="1" t="s">
        <v>10</v>
      </c>
      <c r="D1699" s="1" t="s">
        <v>35740</v>
      </c>
      <c r="E1699" s="1" t="s">
        <v>35742</v>
      </c>
      <c r="F1699" s="54"/>
      <c r="G1699" s="52"/>
      <c r="H1699" s="52"/>
      <c r="I1699" s="52"/>
      <c r="J1699" s="52"/>
      <c r="K1699" s="52"/>
      <c r="L1699" s="52"/>
      <c r="M1699" s="52"/>
      <c r="N1699" s="52"/>
      <c r="O1699" s="52"/>
    </row>
    <row r="1700" ht="13.5" customHeight="1">
      <c r="A1700" s="1" t="s">
        <v>35683</v>
      </c>
      <c r="B1700" s="1" t="s">
        <v>70</v>
      </c>
      <c r="C1700" s="1" t="s">
        <v>10</v>
      </c>
      <c r="D1700" s="1" t="s">
        <v>35745</v>
      </c>
      <c r="E1700" s="1" t="s">
        <v>35746</v>
      </c>
      <c r="F1700" s="54"/>
      <c r="G1700" s="52"/>
      <c r="H1700" s="52"/>
      <c r="I1700" s="52"/>
      <c r="J1700" s="52"/>
      <c r="K1700" s="52"/>
      <c r="L1700" s="52"/>
      <c r="M1700" s="52"/>
      <c r="N1700" s="52"/>
      <c r="O1700" s="52"/>
    </row>
    <row r="1701" ht="13.5" customHeight="1">
      <c r="A1701" s="1" t="s">
        <v>35683</v>
      </c>
      <c r="B1701" s="1" t="s">
        <v>74</v>
      </c>
      <c r="C1701" s="1" t="s">
        <v>10</v>
      </c>
      <c r="D1701" s="1" t="s">
        <v>35749</v>
      </c>
      <c r="E1701" s="1" t="s">
        <v>35750</v>
      </c>
      <c r="F1701" s="54"/>
      <c r="G1701" s="52"/>
      <c r="H1701" s="52"/>
      <c r="I1701" s="52"/>
      <c r="J1701" s="52"/>
      <c r="K1701" s="52"/>
      <c r="L1701" s="52"/>
      <c r="M1701" s="52"/>
      <c r="N1701" s="52"/>
      <c r="O1701" s="52"/>
    </row>
    <row r="1702" ht="13.5" customHeight="1">
      <c r="A1702" s="1" t="s">
        <v>35683</v>
      </c>
      <c r="B1702" s="1" t="s">
        <v>78</v>
      </c>
      <c r="C1702" s="1" t="s">
        <v>10</v>
      </c>
      <c r="D1702" s="1" t="s">
        <v>35755</v>
      </c>
      <c r="E1702" s="1" t="s">
        <v>35756</v>
      </c>
      <c r="F1702" s="54"/>
      <c r="G1702" s="52"/>
      <c r="H1702" s="52"/>
      <c r="I1702" s="52"/>
      <c r="J1702" s="52"/>
      <c r="K1702" s="52"/>
      <c r="L1702" s="52"/>
      <c r="M1702" s="52"/>
      <c r="N1702" s="52"/>
      <c r="O1702" s="52"/>
    </row>
    <row r="1703" ht="13.5" customHeight="1">
      <c r="A1703" s="1" t="s">
        <v>35683</v>
      </c>
      <c r="B1703" s="1" t="s">
        <v>83</v>
      </c>
      <c r="C1703" s="1" t="s">
        <v>10</v>
      </c>
      <c r="D1703" s="1" t="s">
        <v>35760</v>
      </c>
      <c r="E1703" s="1" t="s">
        <v>35762</v>
      </c>
      <c r="F1703" s="54"/>
      <c r="G1703" s="52"/>
      <c r="H1703" s="52"/>
      <c r="I1703" s="52"/>
      <c r="J1703" s="52"/>
      <c r="K1703" s="52"/>
      <c r="L1703" s="52"/>
      <c r="M1703" s="52"/>
      <c r="N1703" s="52"/>
      <c r="O1703" s="52"/>
    </row>
    <row r="1704" ht="13.5" customHeight="1">
      <c r="A1704" s="1" t="s">
        <v>35683</v>
      </c>
      <c r="B1704" s="1" t="s">
        <v>86</v>
      </c>
      <c r="C1704" s="1" t="s">
        <v>10</v>
      </c>
      <c r="D1704" s="1" t="s">
        <v>35767</v>
      </c>
      <c r="E1704" s="1" t="s">
        <v>35769</v>
      </c>
      <c r="F1704" s="54"/>
      <c r="G1704" s="52"/>
      <c r="H1704" s="52"/>
      <c r="I1704" s="52"/>
      <c r="J1704" s="52"/>
      <c r="K1704" s="52"/>
      <c r="L1704" s="52"/>
      <c r="M1704" s="52"/>
      <c r="N1704" s="52"/>
      <c r="O1704" s="52"/>
    </row>
    <row r="1705" ht="13.5" customHeight="1">
      <c r="A1705" s="1" t="s">
        <v>35683</v>
      </c>
      <c r="B1705" s="1" t="s">
        <v>91</v>
      </c>
      <c r="C1705" s="1" t="s">
        <v>10</v>
      </c>
      <c r="D1705" s="1" t="s">
        <v>35775</v>
      </c>
      <c r="E1705" s="1" t="s">
        <v>35776</v>
      </c>
      <c r="F1705" s="54"/>
      <c r="G1705" s="52"/>
      <c r="H1705" s="52"/>
      <c r="I1705" s="52"/>
      <c r="J1705" s="52"/>
      <c r="K1705" s="52"/>
      <c r="L1705" s="52"/>
      <c r="M1705" s="52"/>
      <c r="N1705" s="52"/>
      <c r="O1705" s="52"/>
    </row>
    <row r="1706" ht="13.5" customHeight="1">
      <c r="A1706" s="1" t="s">
        <v>35683</v>
      </c>
      <c r="B1706" s="1" t="s">
        <v>94</v>
      </c>
      <c r="C1706" s="1" t="s">
        <v>10</v>
      </c>
      <c r="D1706" s="1" t="s">
        <v>35781</v>
      </c>
      <c r="E1706" s="1" t="s">
        <v>35782</v>
      </c>
      <c r="F1706" s="54"/>
      <c r="G1706" s="52"/>
      <c r="H1706" s="52"/>
      <c r="I1706" s="52"/>
      <c r="J1706" s="52"/>
      <c r="K1706" s="52"/>
      <c r="L1706" s="52"/>
      <c r="M1706" s="52"/>
      <c r="N1706" s="52"/>
      <c r="O1706" s="52"/>
    </row>
    <row r="1707" ht="13.5" customHeight="1">
      <c r="A1707" s="1" t="s">
        <v>35683</v>
      </c>
      <c r="B1707" s="1" t="s">
        <v>186</v>
      </c>
      <c r="C1707" s="1" t="s">
        <v>10</v>
      </c>
      <c r="D1707" s="1" t="s">
        <v>35787</v>
      </c>
      <c r="E1707" s="1" t="s">
        <v>35788</v>
      </c>
      <c r="F1707" s="54"/>
      <c r="G1707" s="52"/>
      <c r="H1707" s="52"/>
      <c r="I1707" s="52"/>
      <c r="J1707" s="52"/>
      <c r="K1707" s="52"/>
      <c r="L1707" s="52"/>
      <c r="M1707" s="52"/>
      <c r="N1707" s="52"/>
      <c r="O1707" s="52"/>
    </row>
    <row r="1708" ht="13.5" customHeight="1">
      <c r="A1708" s="1" t="s">
        <v>35683</v>
      </c>
      <c r="B1708" s="1" t="s">
        <v>99</v>
      </c>
      <c r="C1708" s="1" t="s">
        <v>817</v>
      </c>
      <c r="D1708" s="50"/>
      <c r="E1708" s="50"/>
      <c r="F1708" s="54"/>
      <c r="G1708" s="52"/>
      <c r="H1708" s="52"/>
      <c r="I1708" s="52"/>
      <c r="J1708" s="52"/>
      <c r="K1708" s="52"/>
      <c r="L1708" s="52"/>
      <c r="M1708" s="52"/>
      <c r="N1708" s="52"/>
      <c r="O1708" s="52"/>
    </row>
    <row r="1709" ht="13.5" customHeight="1">
      <c r="A1709" s="1" t="s">
        <v>35793</v>
      </c>
      <c r="B1709" s="2" t="s">
        <v>1</v>
      </c>
      <c r="C1709" s="1" t="s">
        <v>26504</v>
      </c>
      <c r="D1709" s="50"/>
      <c r="E1709" s="50"/>
      <c r="F1709" s="54"/>
      <c r="G1709" s="52"/>
      <c r="H1709" s="52"/>
      <c r="I1709" s="52"/>
      <c r="J1709" s="52"/>
      <c r="K1709" s="52"/>
      <c r="L1709" s="52"/>
      <c r="M1709" s="52"/>
      <c r="N1709" s="52"/>
      <c r="O1709" s="52"/>
    </row>
    <row r="1710" ht="13.5" customHeight="1">
      <c r="A1710" s="1" t="s">
        <v>35793</v>
      </c>
      <c r="B1710" s="1" t="s">
        <v>5</v>
      </c>
      <c r="C1710" s="1" t="s">
        <v>130</v>
      </c>
      <c r="D1710" s="1" t="s">
        <v>35798</v>
      </c>
      <c r="E1710" s="1" t="s">
        <v>35799</v>
      </c>
      <c r="F1710" s="54"/>
      <c r="G1710" s="52"/>
      <c r="H1710" s="52"/>
      <c r="I1710" s="52"/>
      <c r="J1710" s="52"/>
      <c r="K1710" s="52"/>
      <c r="L1710" s="52"/>
      <c r="M1710" s="52"/>
      <c r="N1710" s="52"/>
      <c r="O1710" s="52"/>
    </row>
    <row r="1711" ht="13.5" customHeight="1">
      <c r="A1711" s="1" t="s">
        <v>35793</v>
      </c>
      <c r="B1711" s="1" t="s">
        <v>9</v>
      </c>
      <c r="C1711" s="1" t="s">
        <v>10</v>
      </c>
      <c r="D1711" s="1" t="s">
        <v>35804</v>
      </c>
      <c r="E1711" s="1" t="s">
        <v>35805</v>
      </c>
      <c r="F1711" s="54"/>
      <c r="G1711" s="52"/>
      <c r="H1711" s="52"/>
      <c r="I1711" s="52"/>
      <c r="J1711" s="52"/>
      <c r="K1711" s="52"/>
      <c r="L1711" s="52"/>
      <c r="M1711" s="52"/>
      <c r="N1711" s="52"/>
      <c r="O1711" s="52"/>
    </row>
    <row r="1712" ht="13.5" customHeight="1">
      <c r="A1712" s="1" t="s">
        <v>35793</v>
      </c>
      <c r="B1712" s="1" t="s">
        <v>13</v>
      </c>
      <c r="C1712" s="1" t="s">
        <v>10</v>
      </c>
      <c r="D1712" s="1" t="s">
        <v>35809</v>
      </c>
      <c r="E1712" s="1" t="s">
        <v>35811</v>
      </c>
      <c r="F1712" s="54"/>
      <c r="G1712" s="52"/>
      <c r="H1712" s="52"/>
      <c r="I1712" s="52"/>
      <c r="J1712" s="52"/>
      <c r="K1712" s="52"/>
      <c r="L1712" s="52"/>
      <c r="M1712" s="52"/>
      <c r="N1712" s="52"/>
      <c r="O1712" s="52"/>
    </row>
    <row r="1713" ht="13.5" customHeight="1">
      <c r="A1713" s="1" t="s">
        <v>35793</v>
      </c>
      <c r="B1713" s="1" t="s">
        <v>16</v>
      </c>
      <c r="C1713" s="1" t="s">
        <v>10</v>
      </c>
      <c r="D1713" s="1" t="s">
        <v>35814</v>
      </c>
      <c r="E1713" s="1" t="s">
        <v>35815</v>
      </c>
      <c r="F1713" s="54"/>
      <c r="G1713" s="52"/>
      <c r="H1713" s="52"/>
      <c r="I1713" s="52"/>
      <c r="J1713" s="52"/>
      <c r="K1713" s="52"/>
      <c r="L1713" s="52"/>
      <c r="M1713" s="52"/>
      <c r="N1713" s="52"/>
      <c r="O1713" s="52"/>
    </row>
    <row r="1714" ht="13.5" customHeight="1">
      <c r="A1714" s="1" t="s">
        <v>35793</v>
      </c>
      <c r="B1714" s="1" t="s">
        <v>21</v>
      </c>
      <c r="C1714" s="1" t="s">
        <v>10</v>
      </c>
      <c r="D1714" s="1" t="s">
        <v>35820</v>
      </c>
      <c r="E1714" s="1" t="s">
        <v>35821</v>
      </c>
      <c r="F1714" s="54"/>
      <c r="G1714" s="52"/>
      <c r="H1714" s="52"/>
      <c r="I1714" s="52"/>
      <c r="J1714" s="52"/>
      <c r="K1714" s="52"/>
      <c r="L1714" s="52"/>
      <c r="M1714" s="52"/>
      <c r="N1714" s="52"/>
      <c r="O1714" s="52"/>
    </row>
    <row r="1715" ht="13.5" customHeight="1">
      <c r="A1715" s="1" t="s">
        <v>35793</v>
      </c>
      <c r="B1715" s="1" t="s">
        <v>27</v>
      </c>
      <c r="C1715" s="1" t="s">
        <v>10</v>
      </c>
      <c r="D1715" s="1" t="s">
        <v>35826</v>
      </c>
      <c r="E1715" s="1" t="s">
        <v>35827</v>
      </c>
      <c r="F1715" s="54"/>
      <c r="G1715" s="52"/>
      <c r="H1715" s="52"/>
      <c r="I1715" s="52"/>
      <c r="J1715" s="52"/>
      <c r="K1715" s="52"/>
      <c r="L1715" s="52"/>
      <c r="M1715" s="52"/>
      <c r="N1715" s="52"/>
      <c r="O1715" s="52"/>
    </row>
    <row r="1716" ht="13.5" customHeight="1">
      <c r="A1716" s="1" t="s">
        <v>35793</v>
      </c>
      <c r="B1716" s="1" t="s">
        <v>31</v>
      </c>
      <c r="C1716" s="1" t="s">
        <v>10</v>
      </c>
      <c r="D1716" s="1" t="s">
        <v>35829</v>
      </c>
      <c r="E1716" s="1" t="s">
        <v>35831</v>
      </c>
      <c r="F1716" s="54"/>
      <c r="G1716" s="52"/>
      <c r="H1716" s="52"/>
      <c r="I1716" s="52"/>
      <c r="J1716" s="52"/>
      <c r="K1716" s="52"/>
      <c r="L1716" s="52"/>
      <c r="M1716" s="52"/>
      <c r="N1716" s="52"/>
      <c r="O1716" s="52"/>
    </row>
    <row r="1717" ht="13.5" customHeight="1">
      <c r="A1717" s="1" t="s">
        <v>35793</v>
      </c>
      <c r="B1717" s="1" t="s">
        <v>34</v>
      </c>
      <c r="C1717" s="1" t="s">
        <v>10</v>
      </c>
      <c r="D1717" s="1" t="s">
        <v>35832</v>
      </c>
      <c r="E1717" s="1" t="s">
        <v>35833</v>
      </c>
      <c r="F1717" s="54"/>
      <c r="G1717" s="52"/>
      <c r="H1717" s="52"/>
      <c r="I1717" s="52"/>
      <c r="J1717" s="52"/>
      <c r="K1717" s="52"/>
      <c r="L1717" s="52"/>
      <c r="M1717" s="52"/>
      <c r="N1717" s="52"/>
      <c r="O1717" s="52"/>
    </row>
    <row r="1718" ht="13.5" customHeight="1">
      <c r="A1718" s="1" t="s">
        <v>35793</v>
      </c>
      <c r="B1718" s="1" t="s">
        <v>40</v>
      </c>
      <c r="C1718" s="1" t="s">
        <v>10</v>
      </c>
      <c r="D1718" s="1" t="s">
        <v>35837</v>
      </c>
      <c r="E1718" s="1" t="s">
        <v>35838</v>
      </c>
      <c r="F1718" s="54"/>
      <c r="G1718" s="52"/>
      <c r="H1718" s="52"/>
      <c r="I1718" s="52"/>
      <c r="J1718" s="52"/>
      <c r="K1718" s="52"/>
      <c r="L1718" s="52"/>
      <c r="M1718" s="52"/>
      <c r="N1718" s="52"/>
      <c r="O1718" s="52"/>
    </row>
    <row r="1719" ht="13.5" customHeight="1">
      <c r="A1719" s="1" t="s">
        <v>35793</v>
      </c>
      <c r="B1719" s="1" t="s">
        <v>45</v>
      </c>
      <c r="C1719" s="1" t="s">
        <v>10</v>
      </c>
      <c r="D1719" s="1" t="s">
        <v>35841</v>
      </c>
      <c r="E1719" s="1" t="s">
        <v>35842</v>
      </c>
      <c r="F1719" s="54"/>
      <c r="G1719" s="52"/>
      <c r="H1719" s="52"/>
      <c r="I1719" s="52"/>
      <c r="J1719" s="52"/>
      <c r="K1719" s="52"/>
      <c r="L1719" s="52"/>
      <c r="M1719" s="52"/>
      <c r="N1719" s="52"/>
      <c r="O1719" s="52"/>
    </row>
    <row r="1720" ht="13.5" customHeight="1">
      <c r="A1720" s="1" t="s">
        <v>35793</v>
      </c>
      <c r="B1720" s="1" t="s">
        <v>52</v>
      </c>
      <c r="C1720" s="1" t="s">
        <v>10</v>
      </c>
      <c r="D1720" s="1" t="s">
        <v>35843</v>
      </c>
      <c r="E1720" s="1" t="s">
        <v>35844</v>
      </c>
      <c r="F1720" s="54"/>
      <c r="G1720" s="52"/>
      <c r="H1720" s="52"/>
      <c r="I1720" s="52"/>
      <c r="J1720" s="52"/>
      <c r="K1720" s="52"/>
      <c r="L1720" s="52"/>
      <c r="M1720" s="52"/>
      <c r="N1720" s="52"/>
      <c r="O1720" s="52"/>
    </row>
    <row r="1721" ht="13.5" customHeight="1">
      <c r="A1721" s="1" t="s">
        <v>35793</v>
      </c>
      <c r="B1721" s="1" t="s">
        <v>57</v>
      </c>
      <c r="C1721" s="1" t="s">
        <v>10</v>
      </c>
      <c r="D1721" s="1" t="s">
        <v>35847</v>
      </c>
      <c r="E1721" s="1" t="s">
        <v>35848</v>
      </c>
      <c r="F1721" s="54"/>
      <c r="G1721" s="52"/>
      <c r="H1721" s="52"/>
      <c r="I1721" s="52"/>
      <c r="J1721" s="52"/>
      <c r="K1721" s="52"/>
      <c r="L1721" s="52"/>
      <c r="M1721" s="52"/>
      <c r="N1721" s="52"/>
      <c r="O1721" s="52"/>
    </row>
    <row r="1722" ht="13.5" customHeight="1">
      <c r="A1722" s="1" t="s">
        <v>35793</v>
      </c>
      <c r="B1722" s="1" t="s">
        <v>60</v>
      </c>
      <c r="C1722" s="1" t="s">
        <v>10</v>
      </c>
      <c r="D1722" s="1" t="s">
        <v>35851</v>
      </c>
      <c r="E1722" s="1" t="s">
        <v>35852</v>
      </c>
      <c r="F1722" s="54"/>
      <c r="G1722" s="52"/>
      <c r="H1722" s="52"/>
      <c r="I1722" s="52"/>
      <c r="J1722" s="52"/>
      <c r="K1722" s="52"/>
      <c r="L1722" s="52"/>
      <c r="M1722" s="52"/>
      <c r="N1722" s="52"/>
      <c r="O1722" s="52"/>
    </row>
    <row r="1723" ht="13.5" customHeight="1">
      <c r="A1723" s="1" t="s">
        <v>35793</v>
      </c>
      <c r="B1723" s="1" t="s">
        <v>65</v>
      </c>
      <c r="C1723" s="1" t="s">
        <v>10</v>
      </c>
      <c r="D1723" s="1" t="s">
        <v>35855</v>
      </c>
      <c r="E1723" s="1" t="s">
        <v>35856</v>
      </c>
      <c r="F1723" s="54"/>
      <c r="G1723" s="52"/>
      <c r="H1723" s="52"/>
      <c r="I1723" s="52"/>
      <c r="J1723" s="52"/>
      <c r="K1723" s="52"/>
      <c r="L1723" s="52"/>
      <c r="M1723" s="52"/>
      <c r="N1723" s="52"/>
      <c r="O1723" s="52"/>
    </row>
    <row r="1724" ht="13.5" customHeight="1">
      <c r="A1724" s="1" t="s">
        <v>35793</v>
      </c>
      <c r="B1724" s="1" t="s">
        <v>70</v>
      </c>
      <c r="C1724" s="1" t="s">
        <v>10</v>
      </c>
      <c r="D1724" s="1" t="s">
        <v>35857</v>
      </c>
      <c r="E1724" s="1" t="s">
        <v>35858</v>
      </c>
      <c r="F1724" s="54"/>
      <c r="G1724" s="52"/>
      <c r="H1724" s="52"/>
      <c r="I1724" s="52"/>
      <c r="J1724" s="52"/>
      <c r="K1724" s="52"/>
      <c r="L1724" s="52"/>
      <c r="M1724" s="52"/>
      <c r="N1724" s="52"/>
      <c r="O1724" s="52"/>
    </row>
    <row r="1725" ht="13.5" customHeight="1">
      <c r="A1725" s="1" t="s">
        <v>35793</v>
      </c>
      <c r="B1725" s="1" t="s">
        <v>74</v>
      </c>
      <c r="C1725" s="1" t="s">
        <v>10</v>
      </c>
      <c r="D1725" s="1" t="s">
        <v>35859</v>
      </c>
      <c r="E1725" s="1" t="s">
        <v>35860</v>
      </c>
      <c r="F1725" s="54"/>
      <c r="G1725" s="52"/>
      <c r="H1725" s="52"/>
      <c r="I1725" s="52"/>
      <c r="J1725" s="52"/>
      <c r="K1725" s="52"/>
      <c r="L1725" s="52"/>
      <c r="M1725" s="52"/>
      <c r="N1725" s="52"/>
      <c r="O1725" s="52"/>
    </row>
    <row r="1726" ht="13.5" customHeight="1">
      <c r="A1726" s="1" t="s">
        <v>35793</v>
      </c>
      <c r="B1726" s="1" t="s">
        <v>78</v>
      </c>
      <c r="C1726" s="1" t="s">
        <v>10</v>
      </c>
      <c r="D1726" s="1" t="s">
        <v>35863</v>
      </c>
      <c r="E1726" s="1" t="s">
        <v>35864</v>
      </c>
      <c r="F1726" s="54"/>
      <c r="G1726" s="52"/>
      <c r="H1726" s="52"/>
      <c r="I1726" s="52"/>
      <c r="J1726" s="52"/>
      <c r="K1726" s="52"/>
      <c r="L1726" s="52"/>
      <c r="M1726" s="52"/>
      <c r="N1726" s="52"/>
      <c r="O1726" s="52"/>
    </row>
    <row r="1727" ht="13.5" customHeight="1">
      <c r="A1727" s="1" t="s">
        <v>35793</v>
      </c>
      <c r="B1727" s="1" t="s">
        <v>83</v>
      </c>
      <c r="C1727" s="1" t="s">
        <v>374</v>
      </c>
      <c r="D1727" s="1" t="s">
        <v>35867</v>
      </c>
      <c r="E1727" s="1" t="s">
        <v>35868</v>
      </c>
      <c r="F1727" s="54"/>
      <c r="G1727" s="52"/>
      <c r="H1727" s="52"/>
      <c r="I1727" s="52"/>
      <c r="J1727" s="52"/>
      <c r="K1727" s="52"/>
      <c r="L1727" s="52"/>
      <c r="M1727" s="52"/>
      <c r="N1727" s="52"/>
      <c r="O1727" s="52"/>
    </row>
    <row r="1728" ht="13.5" customHeight="1">
      <c r="A1728" s="1" t="s">
        <v>35793</v>
      </c>
      <c r="B1728" s="1" t="s">
        <v>86</v>
      </c>
      <c r="C1728" s="1" t="s">
        <v>10</v>
      </c>
      <c r="D1728" s="1" t="s">
        <v>35871</v>
      </c>
      <c r="E1728" s="1" t="s">
        <v>35872</v>
      </c>
      <c r="F1728" s="54"/>
      <c r="G1728" s="52"/>
      <c r="H1728" s="52"/>
      <c r="I1728" s="52"/>
      <c r="J1728" s="52"/>
      <c r="K1728" s="52"/>
      <c r="L1728" s="52"/>
      <c r="M1728" s="52"/>
      <c r="N1728" s="52"/>
      <c r="O1728" s="52"/>
    </row>
    <row r="1729" ht="13.5" customHeight="1">
      <c r="A1729" s="1" t="s">
        <v>35793</v>
      </c>
      <c r="B1729" s="1" t="s">
        <v>91</v>
      </c>
      <c r="C1729" s="1" t="s">
        <v>10</v>
      </c>
      <c r="D1729" s="1" t="s">
        <v>35873</v>
      </c>
      <c r="E1729" s="1" t="s">
        <v>35874</v>
      </c>
      <c r="F1729" s="54"/>
      <c r="G1729" s="52"/>
      <c r="H1729" s="52"/>
      <c r="I1729" s="52"/>
      <c r="J1729" s="52"/>
      <c r="K1729" s="52"/>
      <c r="L1729" s="52"/>
      <c r="M1729" s="52"/>
      <c r="N1729" s="52"/>
      <c r="O1729" s="52"/>
    </row>
    <row r="1730" ht="13.5" customHeight="1">
      <c r="A1730" s="1" t="s">
        <v>35793</v>
      </c>
      <c r="B1730" s="1" t="s">
        <v>94</v>
      </c>
      <c r="C1730" s="1" t="s">
        <v>10</v>
      </c>
      <c r="D1730" s="1" t="s">
        <v>35877</v>
      </c>
      <c r="E1730" s="1" t="s">
        <v>35878</v>
      </c>
      <c r="F1730" s="54"/>
      <c r="G1730" s="52"/>
      <c r="H1730" s="52"/>
      <c r="I1730" s="52"/>
      <c r="J1730" s="52"/>
      <c r="K1730" s="52"/>
      <c r="L1730" s="52"/>
      <c r="M1730" s="52"/>
      <c r="N1730" s="52"/>
      <c r="O1730" s="52"/>
    </row>
    <row r="1731" ht="13.5" customHeight="1">
      <c r="A1731" s="1" t="s">
        <v>35793</v>
      </c>
      <c r="B1731" s="1" t="s">
        <v>186</v>
      </c>
      <c r="C1731" s="1" t="s">
        <v>10</v>
      </c>
      <c r="D1731" s="1" t="s">
        <v>35881</v>
      </c>
      <c r="E1731" s="1" t="s">
        <v>35882</v>
      </c>
      <c r="F1731" s="54"/>
      <c r="G1731" s="52"/>
      <c r="H1731" s="52"/>
      <c r="I1731" s="52"/>
      <c r="J1731" s="52"/>
      <c r="K1731" s="52"/>
      <c r="L1731" s="52"/>
      <c r="M1731" s="52"/>
      <c r="N1731" s="52"/>
      <c r="O1731" s="52"/>
    </row>
    <row r="1732" ht="13.5" customHeight="1">
      <c r="A1732" s="1" t="s">
        <v>35793</v>
      </c>
      <c r="B1732" s="1" t="s">
        <v>189</v>
      </c>
      <c r="C1732" s="1" t="s">
        <v>10</v>
      </c>
      <c r="D1732" s="1" t="s">
        <v>35885</v>
      </c>
      <c r="E1732" s="1" t="s">
        <v>35886</v>
      </c>
      <c r="F1732" s="54"/>
      <c r="G1732" s="52"/>
      <c r="H1732" s="52"/>
      <c r="I1732" s="52"/>
      <c r="J1732" s="52"/>
      <c r="K1732" s="52"/>
      <c r="L1732" s="52"/>
      <c r="M1732" s="52"/>
      <c r="N1732" s="52"/>
      <c r="O1732" s="52"/>
    </row>
    <row r="1733" ht="13.5" customHeight="1">
      <c r="A1733" s="1" t="s">
        <v>35793</v>
      </c>
      <c r="B1733" s="1" t="s">
        <v>193</v>
      </c>
      <c r="C1733" s="1" t="s">
        <v>10</v>
      </c>
      <c r="D1733" s="1" t="s">
        <v>35889</v>
      </c>
      <c r="E1733" s="1" t="s">
        <v>35890</v>
      </c>
      <c r="F1733" s="54"/>
      <c r="G1733" s="52"/>
      <c r="H1733" s="52"/>
      <c r="I1733" s="52"/>
      <c r="J1733" s="52"/>
      <c r="K1733" s="52"/>
      <c r="L1733" s="52"/>
      <c r="M1733" s="52"/>
      <c r="N1733" s="52"/>
      <c r="O1733" s="52"/>
    </row>
    <row r="1734" ht="13.5" customHeight="1">
      <c r="A1734" s="1" t="s">
        <v>35793</v>
      </c>
      <c r="B1734" s="1" t="s">
        <v>197</v>
      </c>
      <c r="C1734" s="1" t="s">
        <v>10</v>
      </c>
      <c r="D1734" s="1" t="s">
        <v>35893</v>
      </c>
      <c r="E1734" s="1" t="s">
        <v>35894</v>
      </c>
      <c r="F1734" s="54"/>
      <c r="G1734" s="52"/>
      <c r="H1734" s="52"/>
      <c r="I1734" s="52"/>
      <c r="J1734" s="52"/>
      <c r="K1734" s="52"/>
      <c r="L1734" s="52"/>
      <c r="M1734" s="52"/>
      <c r="N1734" s="52"/>
      <c r="O1734" s="52"/>
    </row>
    <row r="1735" ht="13.5" customHeight="1">
      <c r="A1735" s="1" t="s">
        <v>35793</v>
      </c>
      <c r="B1735" s="1" t="s">
        <v>201</v>
      </c>
      <c r="C1735" s="1" t="s">
        <v>10</v>
      </c>
      <c r="D1735" s="1" t="s">
        <v>35897</v>
      </c>
      <c r="E1735" s="1" t="s">
        <v>35898</v>
      </c>
      <c r="F1735" s="54"/>
      <c r="G1735" s="52"/>
      <c r="H1735" s="52"/>
      <c r="I1735" s="52"/>
      <c r="J1735" s="52"/>
      <c r="K1735" s="52"/>
      <c r="L1735" s="52"/>
      <c r="M1735" s="52"/>
      <c r="N1735" s="52"/>
      <c r="O1735" s="52"/>
    </row>
    <row r="1736" ht="13.5" customHeight="1">
      <c r="A1736" s="1" t="s">
        <v>35793</v>
      </c>
      <c r="B1736" s="1" t="s">
        <v>206</v>
      </c>
      <c r="C1736" s="1" t="s">
        <v>374</v>
      </c>
      <c r="D1736" s="1" t="s">
        <v>35901</v>
      </c>
      <c r="E1736" s="1" t="s">
        <v>35902</v>
      </c>
      <c r="F1736" s="54"/>
      <c r="G1736" s="52"/>
      <c r="H1736" s="52"/>
      <c r="I1736" s="52"/>
      <c r="J1736" s="52"/>
      <c r="K1736" s="52"/>
      <c r="L1736" s="52"/>
      <c r="M1736" s="52"/>
      <c r="N1736" s="52"/>
      <c r="O1736" s="52"/>
    </row>
    <row r="1737" ht="13.5" customHeight="1">
      <c r="A1737" s="1" t="s">
        <v>35793</v>
      </c>
      <c r="B1737" s="1" t="s">
        <v>211</v>
      </c>
      <c r="C1737" s="1" t="s">
        <v>10</v>
      </c>
      <c r="D1737" s="1" t="s">
        <v>35905</v>
      </c>
      <c r="E1737" s="1" t="s">
        <v>35906</v>
      </c>
      <c r="F1737" s="54"/>
      <c r="G1737" s="52"/>
      <c r="H1737" s="52"/>
      <c r="I1737" s="52"/>
      <c r="J1737" s="52"/>
      <c r="K1737" s="52"/>
      <c r="L1737" s="52"/>
      <c r="M1737" s="52"/>
      <c r="N1737" s="52"/>
      <c r="O1737" s="52"/>
    </row>
    <row r="1738" ht="13.5" customHeight="1">
      <c r="A1738" s="1" t="s">
        <v>35793</v>
      </c>
      <c r="B1738" s="1" t="s">
        <v>215</v>
      </c>
      <c r="C1738" s="1" t="s">
        <v>10</v>
      </c>
      <c r="D1738" s="1" t="s">
        <v>35908</v>
      </c>
      <c r="E1738" s="1" t="s">
        <v>35910</v>
      </c>
      <c r="F1738" s="54"/>
      <c r="G1738" s="52"/>
      <c r="H1738" s="52"/>
      <c r="I1738" s="52"/>
      <c r="J1738" s="52"/>
      <c r="K1738" s="52"/>
      <c r="L1738" s="52"/>
      <c r="M1738" s="52"/>
      <c r="N1738" s="52"/>
      <c r="O1738" s="52"/>
    </row>
    <row r="1739" ht="13.5" customHeight="1">
      <c r="A1739" s="1" t="s">
        <v>35793</v>
      </c>
      <c r="B1739" s="1" t="s">
        <v>220</v>
      </c>
      <c r="C1739" s="1" t="s">
        <v>10</v>
      </c>
      <c r="D1739" s="1" t="s">
        <v>35913</v>
      </c>
      <c r="E1739" s="1" t="s">
        <v>35915</v>
      </c>
      <c r="F1739" s="54"/>
      <c r="G1739" s="52"/>
      <c r="H1739" s="52"/>
      <c r="I1739" s="52"/>
      <c r="J1739" s="52"/>
      <c r="K1739" s="52"/>
      <c r="L1739" s="52"/>
      <c r="M1739" s="52"/>
      <c r="N1739" s="52"/>
      <c r="O1739" s="52"/>
    </row>
    <row r="1740" ht="13.5" customHeight="1">
      <c r="A1740" s="1" t="s">
        <v>35793</v>
      </c>
      <c r="B1740" s="1" t="s">
        <v>223</v>
      </c>
      <c r="C1740" s="1" t="s">
        <v>10</v>
      </c>
      <c r="D1740" s="1" t="s">
        <v>35916</v>
      </c>
      <c r="E1740" s="1" t="s">
        <v>35918</v>
      </c>
      <c r="F1740" s="54"/>
      <c r="G1740" s="52"/>
      <c r="H1740" s="52"/>
      <c r="I1740" s="52"/>
      <c r="J1740" s="52"/>
      <c r="K1740" s="52"/>
      <c r="L1740" s="52"/>
      <c r="M1740" s="52"/>
      <c r="N1740" s="52"/>
      <c r="O1740" s="52"/>
    </row>
    <row r="1741" ht="13.5" customHeight="1">
      <c r="A1741" s="1" t="s">
        <v>35793</v>
      </c>
      <c r="B1741" s="1" t="s">
        <v>99</v>
      </c>
      <c r="C1741" s="1" t="s">
        <v>817</v>
      </c>
      <c r="D1741" s="50"/>
      <c r="E1741" s="50"/>
      <c r="F1741" s="54"/>
      <c r="G1741" s="52"/>
      <c r="H1741" s="52"/>
      <c r="I1741" s="52"/>
      <c r="J1741" s="52"/>
      <c r="K1741" s="52"/>
      <c r="L1741" s="52"/>
      <c r="M1741" s="52"/>
      <c r="N1741" s="52"/>
      <c r="O1741" s="52"/>
    </row>
    <row r="1742" ht="13.5" customHeight="1">
      <c r="A1742" s="1" t="s">
        <v>35922</v>
      </c>
      <c r="B1742" s="2" t="s">
        <v>1</v>
      </c>
      <c r="C1742" s="1" t="s">
        <v>26504</v>
      </c>
      <c r="D1742" s="50"/>
      <c r="E1742" s="50"/>
      <c r="F1742" s="54"/>
      <c r="G1742" s="52"/>
      <c r="H1742" s="52"/>
      <c r="I1742" s="52"/>
      <c r="J1742" s="52"/>
      <c r="K1742" s="52"/>
      <c r="L1742" s="52"/>
      <c r="M1742" s="52"/>
      <c r="N1742" s="52"/>
      <c r="O1742" s="52"/>
    </row>
    <row r="1743" ht="13.5" customHeight="1">
      <c r="A1743" s="1" t="s">
        <v>35922</v>
      </c>
      <c r="B1743" s="1" t="s">
        <v>5</v>
      </c>
      <c r="C1743" s="1" t="s">
        <v>130</v>
      </c>
      <c r="D1743" s="1" t="s">
        <v>35926</v>
      </c>
      <c r="E1743" s="1" t="s">
        <v>35927</v>
      </c>
      <c r="F1743" s="54"/>
      <c r="G1743" s="52"/>
      <c r="H1743" s="52"/>
      <c r="I1743" s="52"/>
      <c r="J1743" s="52"/>
      <c r="K1743" s="52"/>
      <c r="L1743" s="52"/>
      <c r="M1743" s="52"/>
      <c r="N1743" s="52"/>
      <c r="O1743" s="52"/>
    </row>
    <row r="1744" ht="13.5" customHeight="1">
      <c r="A1744" s="1" t="s">
        <v>35922</v>
      </c>
      <c r="B1744" s="1" t="s">
        <v>9</v>
      </c>
      <c r="C1744" s="1" t="s">
        <v>10</v>
      </c>
      <c r="D1744" s="1" t="s">
        <v>35931</v>
      </c>
      <c r="E1744" s="1" t="s">
        <v>35932</v>
      </c>
      <c r="F1744" s="54"/>
      <c r="G1744" s="52"/>
      <c r="H1744" s="52"/>
      <c r="I1744" s="52"/>
      <c r="J1744" s="52"/>
      <c r="K1744" s="52"/>
      <c r="L1744" s="52"/>
      <c r="M1744" s="52"/>
      <c r="N1744" s="52"/>
      <c r="O1744" s="52"/>
    </row>
    <row r="1745" ht="13.5" customHeight="1">
      <c r="A1745" s="1" t="s">
        <v>35922</v>
      </c>
      <c r="B1745" s="1" t="s">
        <v>13</v>
      </c>
      <c r="C1745" s="1" t="s">
        <v>10</v>
      </c>
      <c r="D1745" s="1" t="s">
        <v>35935</v>
      </c>
      <c r="E1745" s="1" t="s">
        <v>35936</v>
      </c>
      <c r="F1745" s="54"/>
      <c r="G1745" s="52"/>
      <c r="H1745" s="52"/>
      <c r="I1745" s="52"/>
      <c r="J1745" s="52"/>
      <c r="K1745" s="52"/>
      <c r="L1745" s="52"/>
      <c r="M1745" s="52"/>
      <c r="N1745" s="52"/>
      <c r="O1745" s="52"/>
    </row>
    <row r="1746" ht="13.5" customHeight="1">
      <c r="A1746" s="1" t="s">
        <v>35922</v>
      </c>
      <c r="B1746" s="1" t="s">
        <v>16</v>
      </c>
      <c r="C1746" s="1" t="s">
        <v>10</v>
      </c>
      <c r="D1746" s="1" t="s">
        <v>35939</v>
      </c>
      <c r="E1746" s="1" t="s">
        <v>35940</v>
      </c>
      <c r="F1746" s="54"/>
      <c r="G1746" s="52"/>
      <c r="H1746" s="52"/>
      <c r="I1746" s="52"/>
      <c r="J1746" s="52"/>
      <c r="K1746" s="52"/>
      <c r="L1746" s="52"/>
      <c r="M1746" s="52"/>
      <c r="N1746" s="52"/>
      <c r="O1746" s="52"/>
    </row>
    <row r="1747" ht="13.5" customHeight="1">
      <c r="A1747" s="1" t="s">
        <v>35922</v>
      </c>
      <c r="B1747" s="1" t="s">
        <v>21</v>
      </c>
      <c r="C1747" s="1" t="s">
        <v>10</v>
      </c>
      <c r="D1747" s="1" t="s">
        <v>35943</v>
      </c>
      <c r="E1747" s="1" t="s">
        <v>35944</v>
      </c>
      <c r="F1747" s="54"/>
      <c r="G1747" s="52"/>
      <c r="H1747" s="52"/>
      <c r="I1747" s="52"/>
      <c r="J1747" s="52"/>
      <c r="K1747" s="52"/>
      <c r="L1747" s="52"/>
      <c r="M1747" s="52"/>
      <c r="N1747" s="52"/>
      <c r="O1747" s="52"/>
    </row>
    <row r="1748" ht="13.5" customHeight="1">
      <c r="A1748" s="1" t="s">
        <v>35922</v>
      </c>
      <c r="B1748" s="1" t="s">
        <v>27</v>
      </c>
      <c r="C1748" s="1" t="s">
        <v>10</v>
      </c>
      <c r="D1748" s="1" t="s">
        <v>35947</v>
      </c>
      <c r="E1748" s="1" t="s">
        <v>35948</v>
      </c>
      <c r="F1748" s="54"/>
      <c r="G1748" s="52"/>
      <c r="H1748" s="52"/>
      <c r="I1748" s="52"/>
      <c r="J1748" s="52"/>
      <c r="K1748" s="52"/>
      <c r="L1748" s="52"/>
      <c r="M1748" s="52"/>
      <c r="N1748" s="52"/>
      <c r="O1748" s="52"/>
    </row>
    <row r="1749" ht="13.5" customHeight="1">
      <c r="A1749" s="1" t="s">
        <v>35922</v>
      </c>
      <c r="B1749" s="1" t="s">
        <v>31</v>
      </c>
      <c r="C1749" s="1" t="s">
        <v>10</v>
      </c>
      <c r="D1749" s="1" t="s">
        <v>35951</v>
      </c>
      <c r="E1749" s="1" t="s">
        <v>35952</v>
      </c>
      <c r="F1749" s="54"/>
      <c r="G1749" s="52"/>
      <c r="H1749" s="52"/>
      <c r="I1749" s="52"/>
      <c r="J1749" s="52"/>
      <c r="K1749" s="52"/>
      <c r="L1749" s="52"/>
      <c r="M1749" s="52"/>
      <c r="N1749" s="52"/>
      <c r="O1749" s="52"/>
    </row>
    <row r="1750" ht="13.5" customHeight="1">
      <c r="A1750" s="1" t="s">
        <v>35922</v>
      </c>
      <c r="B1750" s="1" t="s">
        <v>34</v>
      </c>
      <c r="C1750" s="1" t="s">
        <v>10</v>
      </c>
      <c r="D1750" s="1" t="s">
        <v>35955</v>
      </c>
      <c r="E1750" s="1" t="s">
        <v>35956</v>
      </c>
      <c r="F1750" s="54"/>
      <c r="G1750" s="52"/>
      <c r="H1750" s="52"/>
      <c r="I1750" s="52"/>
      <c r="J1750" s="52"/>
      <c r="K1750" s="52"/>
      <c r="L1750" s="52"/>
      <c r="M1750" s="52"/>
      <c r="N1750" s="52"/>
      <c r="O1750" s="52"/>
    </row>
    <row r="1751" ht="13.5" customHeight="1">
      <c r="A1751" s="1" t="s">
        <v>35922</v>
      </c>
      <c r="B1751" s="1" t="s">
        <v>40</v>
      </c>
      <c r="C1751" s="1" t="s">
        <v>10</v>
      </c>
      <c r="D1751" s="1" t="s">
        <v>35959</v>
      </c>
      <c r="E1751" s="1" t="s">
        <v>35960</v>
      </c>
      <c r="F1751" s="54"/>
      <c r="G1751" s="52"/>
      <c r="H1751" s="52"/>
      <c r="I1751" s="52"/>
      <c r="J1751" s="52"/>
      <c r="K1751" s="52"/>
      <c r="L1751" s="52"/>
      <c r="M1751" s="52"/>
      <c r="N1751" s="52"/>
      <c r="O1751" s="52"/>
    </row>
    <row r="1752" ht="13.5" customHeight="1">
      <c r="A1752" s="1" t="s">
        <v>35922</v>
      </c>
      <c r="B1752" s="1" t="s">
        <v>45</v>
      </c>
      <c r="C1752" s="1" t="s">
        <v>10</v>
      </c>
      <c r="D1752" s="1" t="s">
        <v>35962</v>
      </c>
      <c r="E1752" s="1" t="s">
        <v>35964</v>
      </c>
      <c r="F1752" s="54"/>
      <c r="G1752" s="52"/>
      <c r="H1752" s="52"/>
      <c r="I1752" s="52"/>
      <c r="J1752" s="52"/>
      <c r="K1752" s="52"/>
      <c r="L1752" s="52"/>
      <c r="M1752" s="52"/>
      <c r="N1752" s="52"/>
      <c r="O1752" s="52"/>
    </row>
    <row r="1753" ht="13.5" customHeight="1">
      <c r="A1753" s="1" t="s">
        <v>35922</v>
      </c>
      <c r="B1753" s="1" t="s">
        <v>52</v>
      </c>
      <c r="C1753" s="1" t="s">
        <v>10</v>
      </c>
      <c r="D1753" s="1" t="s">
        <v>35965</v>
      </c>
      <c r="E1753" s="1" t="s">
        <v>35966</v>
      </c>
      <c r="F1753" s="54"/>
      <c r="G1753" s="52"/>
      <c r="H1753" s="52"/>
      <c r="I1753" s="52"/>
      <c r="J1753" s="52"/>
      <c r="K1753" s="52"/>
      <c r="L1753" s="52"/>
      <c r="M1753" s="52"/>
      <c r="N1753" s="52"/>
      <c r="O1753" s="52"/>
    </row>
    <row r="1754" ht="13.5" customHeight="1">
      <c r="A1754" s="1" t="s">
        <v>35922</v>
      </c>
      <c r="B1754" s="1" t="s">
        <v>57</v>
      </c>
      <c r="C1754" s="1" t="s">
        <v>10</v>
      </c>
      <c r="D1754" s="1" t="s">
        <v>35969</v>
      </c>
      <c r="E1754" s="1" t="s">
        <v>35972</v>
      </c>
      <c r="F1754" s="54"/>
      <c r="G1754" s="52"/>
      <c r="H1754" s="52"/>
      <c r="I1754" s="52"/>
      <c r="J1754" s="52"/>
      <c r="K1754" s="52"/>
      <c r="L1754" s="52"/>
      <c r="M1754" s="52"/>
      <c r="N1754" s="52"/>
      <c r="O1754" s="52"/>
    </row>
    <row r="1755" ht="13.5" customHeight="1">
      <c r="A1755" s="1" t="s">
        <v>35922</v>
      </c>
      <c r="B1755" s="1" t="s">
        <v>60</v>
      </c>
      <c r="C1755" s="1" t="s">
        <v>10</v>
      </c>
      <c r="D1755" s="1" t="s">
        <v>35975</v>
      </c>
      <c r="E1755" s="1" t="s">
        <v>35976</v>
      </c>
      <c r="F1755" s="54"/>
      <c r="G1755" s="52"/>
      <c r="H1755" s="52"/>
      <c r="I1755" s="52"/>
      <c r="J1755" s="52"/>
      <c r="K1755" s="52"/>
      <c r="L1755" s="52"/>
      <c r="M1755" s="52"/>
      <c r="N1755" s="52"/>
      <c r="O1755" s="52"/>
    </row>
    <row r="1756" ht="13.5" customHeight="1">
      <c r="A1756" s="1" t="s">
        <v>35922</v>
      </c>
      <c r="B1756" s="1" t="s">
        <v>65</v>
      </c>
      <c r="C1756" s="1" t="s">
        <v>10</v>
      </c>
      <c r="D1756" s="1" t="s">
        <v>35979</v>
      </c>
      <c r="E1756" s="1" t="s">
        <v>35980</v>
      </c>
      <c r="F1756" s="54"/>
      <c r="G1756" s="52"/>
      <c r="H1756" s="52"/>
      <c r="I1756" s="52"/>
      <c r="J1756" s="52"/>
      <c r="K1756" s="52"/>
      <c r="L1756" s="52"/>
      <c r="M1756" s="52"/>
      <c r="N1756" s="52"/>
      <c r="O1756" s="52"/>
    </row>
    <row r="1757" ht="13.5" customHeight="1">
      <c r="A1757" s="1" t="s">
        <v>35922</v>
      </c>
      <c r="B1757" s="1" t="s">
        <v>70</v>
      </c>
      <c r="C1757" s="1" t="s">
        <v>10</v>
      </c>
      <c r="D1757" s="1" t="s">
        <v>35982</v>
      </c>
      <c r="E1757" s="1" t="s">
        <v>35984</v>
      </c>
      <c r="F1757" s="54"/>
      <c r="G1757" s="52"/>
      <c r="H1757" s="52"/>
      <c r="I1757" s="52"/>
      <c r="J1757" s="52"/>
      <c r="K1757" s="52"/>
      <c r="L1757" s="52"/>
      <c r="M1757" s="52"/>
      <c r="N1757" s="52"/>
      <c r="O1757" s="52"/>
    </row>
    <row r="1758" ht="13.5" customHeight="1">
      <c r="A1758" s="1" t="s">
        <v>35922</v>
      </c>
      <c r="B1758" s="1" t="s">
        <v>74</v>
      </c>
      <c r="C1758" s="1" t="s">
        <v>10</v>
      </c>
      <c r="D1758" s="1" t="s">
        <v>35985</v>
      </c>
      <c r="E1758" s="1" t="s">
        <v>35987</v>
      </c>
      <c r="F1758" s="54"/>
      <c r="G1758" s="52"/>
      <c r="H1758" s="52"/>
      <c r="I1758" s="52"/>
      <c r="J1758" s="52"/>
      <c r="K1758" s="52"/>
      <c r="L1758" s="52"/>
      <c r="M1758" s="52"/>
      <c r="N1758" s="52"/>
      <c r="O1758" s="52"/>
    </row>
    <row r="1759" ht="13.5" customHeight="1">
      <c r="A1759" s="1" t="s">
        <v>35922</v>
      </c>
      <c r="B1759" s="1" t="s">
        <v>78</v>
      </c>
      <c r="C1759" s="1" t="s">
        <v>10</v>
      </c>
      <c r="D1759" s="1" t="s">
        <v>35989</v>
      </c>
      <c r="E1759" s="1" t="s">
        <v>35990</v>
      </c>
      <c r="F1759" s="54"/>
      <c r="G1759" s="52"/>
      <c r="H1759" s="52"/>
      <c r="I1759" s="52"/>
      <c r="J1759" s="52"/>
      <c r="K1759" s="52"/>
      <c r="L1759" s="52"/>
      <c r="M1759" s="52"/>
      <c r="N1759" s="52"/>
      <c r="O1759" s="52"/>
    </row>
    <row r="1760" ht="13.5" customHeight="1">
      <c r="A1760" s="1" t="s">
        <v>35922</v>
      </c>
      <c r="B1760" s="1" t="s">
        <v>83</v>
      </c>
      <c r="C1760" s="1" t="s">
        <v>10</v>
      </c>
      <c r="D1760" s="1" t="s">
        <v>35993</v>
      </c>
      <c r="E1760" s="1" t="s">
        <v>35994</v>
      </c>
      <c r="F1760" s="54"/>
      <c r="G1760" s="52"/>
      <c r="H1760" s="52"/>
      <c r="I1760" s="52"/>
      <c r="J1760" s="52"/>
      <c r="K1760" s="52"/>
      <c r="L1760" s="52"/>
      <c r="M1760" s="52"/>
      <c r="N1760" s="52"/>
      <c r="O1760" s="52"/>
    </row>
    <row r="1761" ht="13.5" customHeight="1">
      <c r="A1761" s="1" t="s">
        <v>35922</v>
      </c>
      <c r="B1761" s="1" t="s">
        <v>86</v>
      </c>
      <c r="C1761" s="1" t="s">
        <v>10</v>
      </c>
      <c r="D1761" s="1" t="s">
        <v>35998</v>
      </c>
      <c r="E1761" s="1" t="s">
        <v>35999</v>
      </c>
      <c r="F1761" s="54"/>
      <c r="G1761" s="52"/>
      <c r="H1761" s="52"/>
      <c r="I1761" s="52"/>
      <c r="J1761" s="52"/>
      <c r="K1761" s="52"/>
      <c r="L1761" s="52"/>
      <c r="M1761" s="52"/>
      <c r="N1761" s="52"/>
      <c r="O1761" s="52"/>
    </row>
    <row r="1762" ht="13.5" customHeight="1">
      <c r="A1762" s="1" t="s">
        <v>35922</v>
      </c>
      <c r="B1762" s="1" t="s">
        <v>91</v>
      </c>
      <c r="C1762" s="1" t="s">
        <v>10</v>
      </c>
      <c r="D1762" s="1" t="s">
        <v>36002</v>
      </c>
      <c r="E1762" s="1" t="s">
        <v>36003</v>
      </c>
      <c r="F1762" s="54"/>
      <c r="G1762" s="52"/>
      <c r="H1762" s="52"/>
      <c r="I1762" s="52"/>
      <c r="J1762" s="52"/>
      <c r="K1762" s="52"/>
      <c r="L1762" s="52"/>
      <c r="M1762" s="52"/>
      <c r="N1762" s="52"/>
      <c r="O1762" s="52"/>
    </row>
    <row r="1763" ht="13.5" customHeight="1">
      <c r="A1763" s="1" t="s">
        <v>35922</v>
      </c>
      <c r="B1763" s="1" t="s">
        <v>94</v>
      </c>
      <c r="C1763" s="1" t="s">
        <v>10</v>
      </c>
      <c r="D1763" s="1" t="s">
        <v>36007</v>
      </c>
      <c r="E1763" s="1" t="s">
        <v>36008</v>
      </c>
      <c r="F1763" s="54"/>
      <c r="G1763" s="52"/>
      <c r="H1763" s="52"/>
      <c r="I1763" s="52"/>
      <c r="J1763" s="52"/>
      <c r="K1763" s="52"/>
      <c r="L1763" s="52"/>
      <c r="M1763" s="52"/>
      <c r="N1763" s="52"/>
      <c r="O1763" s="52"/>
    </row>
    <row r="1764" ht="13.5" customHeight="1">
      <c r="A1764" s="1" t="s">
        <v>35922</v>
      </c>
      <c r="B1764" s="1" t="s">
        <v>186</v>
      </c>
      <c r="C1764" s="1" t="s">
        <v>10</v>
      </c>
      <c r="D1764" s="1" t="s">
        <v>36010</v>
      </c>
      <c r="E1764" s="1" t="s">
        <v>36012</v>
      </c>
      <c r="F1764" s="54"/>
      <c r="G1764" s="52"/>
      <c r="H1764" s="52"/>
      <c r="I1764" s="52"/>
      <c r="J1764" s="52"/>
      <c r="K1764" s="52"/>
      <c r="L1764" s="52"/>
      <c r="M1764" s="52"/>
      <c r="N1764" s="52"/>
      <c r="O1764" s="52"/>
    </row>
    <row r="1765" ht="13.5" customHeight="1">
      <c r="A1765" s="1" t="s">
        <v>35922</v>
      </c>
      <c r="B1765" s="1" t="s">
        <v>189</v>
      </c>
      <c r="C1765" s="1" t="s">
        <v>10</v>
      </c>
      <c r="D1765" s="1" t="s">
        <v>36016</v>
      </c>
      <c r="E1765" s="1" t="s">
        <v>36017</v>
      </c>
      <c r="F1765" s="54"/>
      <c r="G1765" s="52"/>
      <c r="H1765" s="52"/>
      <c r="I1765" s="52"/>
      <c r="J1765" s="52"/>
      <c r="K1765" s="52"/>
      <c r="L1765" s="52"/>
      <c r="M1765" s="52"/>
      <c r="N1765" s="52"/>
      <c r="O1765" s="52"/>
    </row>
    <row r="1766" ht="13.5" customHeight="1">
      <c r="A1766" s="1" t="s">
        <v>35922</v>
      </c>
      <c r="B1766" s="1" t="s">
        <v>99</v>
      </c>
      <c r="C1766" s="1" t="s">
        <v>817</v>
      </c>
      <c r="D1766" s="50"/>
      <c r="E1766" s="50"/>
      <c r="F1766" s="54"/>
      <c r="G1766" s="52"/>
      <c r="H1766" s="52"/>
      <c r="I1766" s="52"/>
      <c r="J1766" s="52"/>
      <c r="K1766" s="52"/>
      <c r="L1766" s="52"/>
      <c r="M1766" s="52"/>
      <c r="N1766" s="52"/>
      <c r="O1766" s="52"/>
    </row>
    <row r="1767" ht="13.5" customHeight="1">
      <c r="A1767" s="1" t="s">
        <v>36021</v>
      </c>
      <c r="B1767" s="2" t="s">
        <v>1</v>
      </c>
      <c r="C1767" s="1" t="s">
        <v>26504</v>
      </c>
      <c r="D1767" s="50"/>
      <c r="E1767" s="50"/>
      <c r="F1767" s="54"/>
      <c r="G1767" s="52"/>
      <c r="H1767" s="52"/>
      <c r="I1767" s="52"/>
      <c r="J1767" s="52"/>
      <c r="K1767" s="52"/>
      <c r="L1767" s="52"/>
      <c r="M1767" s="52"/>
      <c r="N1767" s="52"/>
      <c r="O1767" s="52"/>
    </row>
    <row r="1768" ht="13.5" customHeight="1">
      <c r="A1768" s="1" t="s">
        <v>36021</v>
      </c>
      <c r="B1768" s="1" t="s">
        <v>5</v>
      </c>
      <c r="C1768" s="1" t="s">
        <v>130</v>
      </c>
      <c r="D1768" s="1" t="s">
        <v>36026</v>
      </c>
      <c r="E1768" s="1" t="s">
        <v>36027</v>
      </c>
      <c r="F1768" s="54"/>
      <c r="G1768" s="52"/>
      <c r="H1768" s="52"/>
      <c r="I1768" s="52"/>
      <c r="J1768" s="52"/>
      <c r="K1768" s="52"/>
      <c r="L1768" s="52"/>
      <c r="M1768" s="52"/>
      <c r="N1768" s="52"/>
      <c r="O1768" s="52"/>
    </row>
    <row r="1769" ht="13.5" customHeight="1">
      <c r="A1769" s="1" t="s">
        <v>36021</v>
      </c>
      <c r="B1769" s="1" t="s">
        <v>9</v>
      </c>
      <c r="C1769" s="1" t="s">
        <v>115</v>
      </c>
      <c r="D1769" s="1" t="s">
        <v>36030</v>
      </c>
      <c r="E1769" s="1" t="s">
        <v>36031</v>
      </c>
      <c r="F1769" s="54"/>
      <c r="G1769" s="52"/>
      <c r="H1769" s="52"/>
      <c r="I1769" s="52"/>
      <c r="J1769" s="52"/>
      <c r="K1769" s="52"/>
      <c r="L1769" s="52"/>
      <c r="M1769" s="52"/>
      <c r="N1769" s="52"/>
      <c r="O1769" s="52"/>
    </row>
    <row r="1770" ht="13.5" customHeight="1">
      <c r="A1770" s="1" t="s">
        <v>36021</v>
      </c>
      <c r="B1770" s="1" t="s">
        <v>13</v>
      </c>
      <c r="C1770" s="1" t="s">
        <v>10</v>
      </c>
      <c r="D1770" s="1" t="s">
        <v>36032</v>
      </c>
      <c r="E1770" s="1" t="s">
        <v>36033</v>
      </c>
      <c r="F1770" s="54"/>
      <c r="G1770" s="52"/>
      <c r="H1770" s="52"/>
      <c r="I1770" s="52"/>
      <c r="J1770" s="52"/>
      <c r="K1770" s="52"/>
      <c r="L1770" s="52"/>
      <c r="M1770" s="52"/>
      <c r="N1770" s="52"/>
      <c r="O1770" s="52"/>
    </row>
    <row r="1771" ht="13.5" customHeight="1">
      <c r="A1771" s="1" t="s">
        <v>36021</v>
      </c>
      <c r="B1771" s="1" t="s">
        <v>16</v>
      </c>
      <c r="C1771" s="1" t="s">
        <v>10</v>
      </c>
      <c r="D1771" s="1" t="s">
        <v>36036</v>
      </c>
      <c r="E1771" s="1" t="s">
        <v>36037</v>
      </c>
      <c r="F1771" s="54"/>
      <c r="G1771" s="52"/>
      <c r="H1771" s="52"/>
      <c r="I1771" s="52"/>
      <c r="J1771" s="52"/>
      <c r="K1771" s="52"/>
      <c r="L1771" s="52"/>
      <c r="M1771" s="52"/>
      <c r="N1771" s="52"/>
      <c r="O1771" s="52"/>
    </row>
    <row r="1772" ht="13.5" customHeight="1">
      <c r="A1772" s="1" t="s">
        <v>36021</v>
      </c>
      <c r="B1772" s="1" t="s">
        <v>21</v>
      </c>
      <c r="C1772" s="1" t="s">
        <v>10</v>
      </c>
      <c r="D1772" s="1" t="s">
        <v>36040</v>
      </c>
      <c r="E1772" s="1" t="s">
        <v>36041</v>
      </c>
      <c r="F1772" s="54"/>
      <c r="G1772" s="52"/>
      <c r="H1772" s="52"/>
      <c r="I1772" s="52"/>
      <c r="J1772" s="52"/>
      <c r="K1772" s="52"/>
      <c r="L1772" s="52"/>
      <c r="M1772" s="52"/>
      <c r="N1772" s="52"/>
      <c r="O1772" s="52"/>
    </row>
    <row r="1773" ht="13.5" customHeight="1">
      <c r="A1773" s="1" t="s">
        <v>36021</v>
      </c>
      <c r="B1773" s="1" t="s">
        <v>27</v>
      </c>
      <c r="C1773" s="1" t="s">
        <v>10</v>
      </c>
      <c r="D1773" s="1" t="s">
        <v>36044</v>
      </c>
      <c r="E1773" s="1" t="s">
        <v>36045</v>
      </c>
      <c r="F1773" s="54"/>
      <c r="G1773" s="52"/>
      <c r="H1773" s="52"/>
      <c r="I1773" s="52"/>
      <c r="J1773" s="52"/>
      <c r="K1773" s="52"/>
      <c r="L1773" s="52"/>
      <c r="M1773" s="52"/>
      <c r="N1773" s="52"/>
      <c r="O1773" s="52"/>
    </row>
    <row r="1774" ht="13.5" customHeight="1">
      <c r="A1774" s="1" t="s">
        <v>36021</v>
      </c>
      <c r="B1774" s="1" t="s">
        <v>31</v>
      </c>
      <c r="C1774" s="1" t="s">
        <v>10</v>
      </c>
      <c r="D1774" s="1" t="s">
        <v>36046</v>
      </c>
      <c r="E1774" s="1" t="s">
        <v>36048</v>
      </c>
      <c r="F1774" s="54"/>
      <c r="G1774" s="52"/>
      <c r="H1774" s="52"/>
      <c r="I1774" s="52"/>
      <c r="J1774" s="52"/>
      <c r="K1774" s="52"/>
      <c r="L1774" s="52"/>
      <c r="M1774" s="52"/>
      <c r="N1774" s="52"/>
      <c r="O1774" s="52"/>
    </row>
    <row r="1775" ht="13.5" customHeight="1">
      <c r="A1775" s="1" t="s">
        <v>36021</v>
      </c>
      <c r="B1775" s="1" t="s">
        <v>34</v>
      </c>
      <c r="C1775" s="1" t="s">
        <v>10</v>
      </c>
      <c r="D1775" s="1" t="s">
        <v>36050</v>
      </c>
      <c r="E1775" s="1" t="s">
        <v>36051</v>
      </c>
      <c r="F1775" s="54"/>
      <c r="G1775" s="52"/>
      <c r="H1775" s="52"/>
      <c r="I1775" s="52"/>
      <c r="J1775" s="52"/>
      <c r="K1775" s="52"/>
      <c r="L1775" s="52"/>
      <c r="M1775" s="52"/>
      <c r="N1775" s="52"/>
      <c r="O1775" s="52"/>
    </row>
    <row r="1776" ht="13.5" customHeight="1">
      <c r="A1776" s="1" t="s">
        <v>36021</v>
      </c>
      <c r="B1776" s="1" t="s">
        <v>40</v>
      </c>
      <c r="C1776" s="1" t="s">
        <v>10</v>
      </c>
      <c r="D1776" s="1" t="s">
        <v>36052</v>
      </c>
      <c r="E1776" s="1" t="s">
        <v>36053</v>
      </c>
      <c r="F1776" s="54"/>
      <c r="G1776" s="52"/>
      <c r="H1776" s="52"/>
      <c r="I1776" s="52"/>
      <c r="J1776" s="52"/>
      <c r="K1776" s="52"/>
      <c r="L1776" s="52"/>
      <c r="M1776" s="52"/>
      <c r="N1776" s="52"/>
      <c r="O1776" s="52"/>
    </row>
    <row r="1777" ht="13.5" customHeight="1">
      <c r="A1777" s="1" t="s">
        <v>36021</v>
      </c>
      <c r="B1777" s="1" t="s">
        <v>45</v>
      </c>
      <c r="C1777" s="1" t="s">
        <v>374</v>
      </c>
      <c r="D1777" s="1" t="s">
        <v>36054</v>
      </c>
      <c r="E1777" s="1" t="s">
        <v>36055</v>
      </c>
      <c r="F1777" s="54"/>
      <c r="G1777" s="52"/>
      <c r="H1777" s="52"/>
      <c r="I1777" s="52"/>
      <c r="J1777" s="52"/>
      <c r="K1777" s="52"/>
      <c r="L1777" s="52"/>
      <c r="M1777" s="52"/>
      <c r="N1777" s="52"/>
      <c r="O1777" s="52"/>
    </row>
    <row r="1778" ht="13.5" customHeight="1">
      <c r="A1778" s="1" t="s">
        <v>36021</v>
      </c>
      <c r="B1778" s="1" t="s">
        <v>52</v>
      </c>
      <c r="C1778" s="1" t="s">
        <v>10</v>
      </c>
      <c r="D1778" s="1" t="s">
        <v>36056</v>
      </c>
      <c r="E1778" s="1" t="s">
        <v>36057</v>
      </c>
      <c r="F1778" s="54"/>
      <c r="G1778" s="52"/>
      <c r="H1778" s="52"/>
      <c r="I1778" s="52"/>
      <c r="J1778" s="52"/>
      <c r="K1778" s="52"/>
      <c r="L1778" s="52"/>
      <c r="M1778" s="52"/>
      <c r="N1778" s="52"/>
      <c r="O1778" s="52"/>
    </row>
    <row r="1779" ht="13.5" customHeight="1">
      <c r="A1779" s="1" t="s">
        <v>36021</v>
      </c>
      <c r="B1779" s="1" t="s">
        <v>57</v>
      </c>
      <c r="C1779" s="1" t="s">
        <v>10</v>
      </c>
      <c r="D1779" s="1" t="s">
        <v>36058</v>
      </c>
      <c r="E1779" s="1" t="s">
        <v>36059</v>
      </c>
      <c r="F1779" s="54"/>
      <c r="G1779" s="52"/>
      <c r="H1779" s="52"/>
      <c r="I1779" s="52"/>
      <c r="J1779" s="52"/>
      <c r="K1779" s="52"/>
      <c r="L1779" s="52"/>
      <c r="M1779" s="52"/>
      <c r="N1779" s="52"/>
      <c r="O1779" s="52"/>
    </row>
    <row r="1780" ht="13.5" customHeight="1">
      <c r="A1780" s="1" t="s">
        <v>36021</v>
      </c>
      <c r="B1780" s="1" t="s">
        <v>60</v>
      </c>
      <c r="C1780" s="1" t="s">
        <v>374</v>
      </c>
      <c r="D1780" s="1" t="s">
        <v>36061</v>
      </c>
      <c r="E1780" s="1" t="s">
        <v>36063</v>
      </c>
      <c r="F1780" s="54"/>
      <c r="G1780" s="52"/>
      <c r="H1780" s="52"/>
      <c r="I1780" s="52"/>
      <c r="J1780" s="52"/>
      <c r="K1780" s="52"/>
      <c r="L1780" s="52"/>
      <c r="M1780" s="52"/>
      <c r="N1780" s="52"/>
      <c r="O1780" s="52"/>
    </row>
    <row r="1781" ht="13.5" customHeight="1">
      <c r="A1781" s="1" t="s">
        <v>36021</v>
      </c>
      <c r="B1781" s="1" t="s">
        <v>65</v>
      </c>
      <c r="C1781" s="1" t="s">
        <v>115</v>
      </c>
      <c r="D1781" s="1" t="s">
        <v>36064</v>
      </c>
      <c r="E1781" s="1" t="s">
        <v>36065</v>
      </c>
      <c r="F1781" s="54"/>
      <c r="G1781" s="52"/>
      <c r="H1781" s="52"/>
      <c r="I1781" s="52"/>
      <c r="J1781" s="52"/>
      <c r="K1781" s="52"/>
      <c r="L1781" s="52"/>
      <c r="M1781" s="52"/>
      <c r="N1781" s="52"/>
      <c r="O1781" s="52"/>
    </row>
    <row r="1782" ht="13.5" customHeight="1">
      <c r="A1782" s="1" t="s">
        <v>36021</v>
      </c>
      <c r="B1782" s="1" t="s">
        <v>70</v>
      </c>
      <c r="C1782" s="1" t="s">
        <v>10</v>
      </c>
      <c r="D1782" s="1" t="s">
        <v>36070</v>
      </c>
      <c r="E1782" s="1" t="s">
        <v>36071</v>
      </c>
      <c r="F1782" s="54"/>
      <c r="G1782" s="52"/>
      <c r="H1782" s="52"/>
      <c r="I1782" s="52"/>
      <c r="J1782" s="52"/>
      <c r="K1782" s="52"/>
      <c r="L1782" s="52"/>
      <c r="M1782" s="52"/>
      <c r="N1782" s="52"/>
      <c r="O1782" s="52"/>
    </row>
    <row r="1783" ht="13.5" customHeight="1">
      <c r="A1783" s="1" t="s">
        <v>36021</v>
      </c>
      <c r="B1783" s="1" t="s">
        <v>74</v>
      </c>
      <c r="C1783" s="1" t="s">
        <v>10</v>
      </c>
      <c r="D1783" s="1" t="s">
        <v>36072</v>
      </c>
      <c r="E1783" s="1" t="s">
        <v>36074</v>
      </c>
      <c r="F1783" s="54"/>
      <c r="G1783" s="52"/>
      <c r="H1783" s="52"/>
      <c r="I1783" s="52"/>
      <c r="J1783" s="52"/>
      <c r="K1783" s="52"/>
      <c r="L1783" s="52"/>
      <c r="M1783" s="52"/>
      <c r="N1783" s="52"/>
      <c r="O1783" s="52"/>
    </row>
    <row r="1784" ht="13.5" customHeight="1">
      <c r="A1784" s="1" t="s">
        <v>36021</v>
      </c>
      <c r="B1784" s="1" t="s">
        <v>78</v>
      </c>
      <c r="C1784" s="1" t="s">
        <v>10</v>
      </c>
      <c r="D1784" s="1" t="s">
        <v>36078</v>
      </c>
      <c r="E1784" s="1" t="s">
        <v>36079</v>
      </c>
      <c r="F1784" s="54"/>
      <c r="G1784" s="52"/>
      <c r="H1784" s="52"/>
      <c r="I1784" s="52"/>
      <c r="J1784" s="52"/>
      <c r="K1784" s="52"/>
      <c r="L1784" s="52"/>
      <c r="M1784" s="52"/>
      <c r="N1784" s="52"/>
      <c r="O1784" s="52"/>
    </row>
    <row r="1785" ht="13.5" customHeight="1">
      <c r="A1785" s="1" t="s">
        <v>36021</v>
      </c>
      <c r="B1785" s="1" t="s">
        <v>83</v>
      </c>
      <c r="C1785" s="1" t="s">
        <v>10</v>
      </c>
      <c r="D1785" s="1" t="s">
        <v>36081</v>
      </c>
      <c r="E1785" s="1" t="s">
        <v>36082</v>
      </c>
      <c r="F1785" s="54"/>
      <c r="G1785" s="52"/>
      <c r="H1785" s="52"/>
      <c r="I1785" s="52"/>
      <c r="J1785" s="52"/>
      <c r="K1785" s="52"/>
      <c r="L1785" s="52"/>
      <c r="M1785" s="52"/>
      <c r="N1785" s="52"/>
      <c r="O1785" s="52"/>
    </row>
    <row r="1786" ht="13.5" customHeight="1">
      <c r="A1786" s="1" t="s">
        <v>36021</v>
      </c>
      <c r="B1786" s="1" t="s">
        <v>86</v>
      </c>
      <c r="C1786" s="1" t="s">
        <v>10</v>
      </c>
      <c r="D1786" s="1" t="s">
        <v>36083</v>
      </c>
      <c r="E1786" s="1" t="s">
        <v>36084</v>
      </c>
      <c r="F1786" s="54"/>
      <c r="G1786" s="52"/>
      <c r="H1786" s="52"/>
      <c r="I1786" s="52"/>
      <c r="J1786" s="52"/>
      <c r="K1786" s="52"/>
      <c r="L1786" s="52"/>
      <c r="M1786" s="52"/>
      <c r="N1786" s="52"/>
      <c r="O1786" s="52"/>
    </row>
    <row r="1787" ht="13.5" customHeight="1">
      <c r="A1787" s="1" t="s">
        <v>36021</v>
      </c>
      <c r="B1787" s="1" t="s">
        <v>91</v>
      </c>
      <c r="C1787" s="1" t="s">
        <v>10</v>
      </c>
      <c r="D1787" s="1" t="s">
        <v>36087</v>
      </c>
      <c r="E1787" s="1" t="s">
        <v>36088</v>
      </c>
      <c r="F1787" s="54"/>
      <c r="G1787" s="52"/>
      <c r="H1787" s="52"/>
      <c r="I1787" s="52"/>
      <c r="J1787" s="52"/>
      <c r="K1787" s="52"/>
      <c r="L1787" s="52"/>
      <c r="M1787" s="52"/>
      <c r="N1787" s="52"/>
      <c r="O1787" s="52"/>
    </row>
    <row r="1788" ht="13.5" customHeight="1">
      <c r="A1788" s="1" t="s">
        <v>36021</v>
      </c>
      <c r="B1788" s="1" t="s">
        <v>94</v>
      </c>
      <c r="C1788" s="1" t="s">
        <v>10</v>
      </c>
      <c r="D1788" s="1" t="s">
        <v>36091</v>
      </c>
      <c r="E1788" s="1" t="s">
        <v>36092</v>
      </c>
      <c r="F1788" s="54"/>
      <c r="G1788" s="52"/>
      <c r="H1788" s="52"/>
      <c r="I1788" s="52"/>
      <c r="J1788" s="52"/>
      <c r="K1788" s="52"/>
      <c r="L1788" s="52"/>
      <c r="M1788" s="52"/>
      <c r="N1788" s="52"/>
      <c r="O1788" s="52"/>
    </row>
    <row r="1789" ht="13.5" customHeight="1">
      <c r="A1789" s="1" t="s">
        <v>36021</v>
      </c>
      <c r="B1789" s="1" t="s">
        <v>186</v>
      </c>
      <c r="C1789" s="1" t="s">
        <v>10</v>
      </c>
      <c r="D1789" s="1" t="s">
        <v>36097</v>
      </c>
      <c r="E1789" s="1" t="s">
        <v>36098</v>
      </c>
      <c r="F1789" s="54"/>
      <c r="G1789" s="52"/>
      <c r="H1789" s="52"/>
      <c r="I1789" s="52"/>
      <c r="J1789" s="52"/>
      <c r="K1789" s="52"/>
      <c r="L1789" s="52"/>
      <c r="M1789" s="52"/>
      <c r="N1789" s="52"/>
      <c r="O1789" s="52"/>
    </row>
    <row r="1790" ht="13.5" customHeight="1">
      <c r="A1790" s="1" t="s">
        <v>36021</v>
      </c>
      <c r="B1790" s="1" t="s">
        <v>189</v>
      </c>
      <c r="C1790" s="1" t="s">
        <v>10</v>
      </c>
      <c r="D1790" s="1" t="s">
        <v>36102</v>
      </c>
      <c r="E1790" s="1" t="s">
        <v>36104</v>
      </c>
      <c r="F1790" s="54"/>
      <c r="G1790" s="52"/>
      <c r="H1790" s="52"/>
      <c r="I1790" s="52"/>
      <c r="J1790" s="52"/>
      <c r="K1790" s="52"/>
      <c r="L1790" s="52"/>
      <c r="M1790" s="52"/>
      <c r="N1790" s="52"/>
      <c r="O1790" s="52"/>
    </row>
    <row r="1791" ht="13.5" customHeight="1">
      <c r="A1791" s="1" t="s">
        <v>36021</v>
      </c>
      <c r="B1791" s="1" t="s">
        <v>193</v>
      </c>
      <c r="C1791" s="1" t="s">
        <v>10</v>
      </c>
      <c r="D1791" s="1" t="s">
        <v>36107</v>
      </c>
      <c r="E1791" s="1" t="s">
        <v>36108</v>
      </c>
      <c r="F1791" s="54"/>
      <c r="G1791" s="52"/>
      <c r="H1791" s="52"/>
      <c r="I1791" s="52"/>
      <c r="J1791" s="52"/>
      <c r="K1791" s="52"/>
      <c r="L1791" s="52"/>
      <c r="M1791" s="52"/>
      <c r="N1791" s="52"/>
      <c r="O1791" s="52"/>
    </row>
    <row r="1792" ht="13.5" customHeight="1">
      <c r="A1792" s="1" t="s">
        <v>36021</v>
      </c>
      <c r="B1792" s="1" t="s">
        <v>197</v>
      </c>
      <c r="C1792" s="1" t="s">
        <v>10</v>
      </c>
      <c r="D1792" s="1" t="s">
        <v>36113</v>
      </c>
      <c r="E1792" s="1" t="s">
        <v>36114</v>
      </c>
      <c r="F1792" s="54"/>
      <c r="G1792" s="52"/>
      <c r="H1792" s="52"/>
      <c r="I1792" s="52"/>
      <c r="J1792" s="52"/>
      <c r="K1792" s="52"/>
      <c r="L1792" s="52"/>
      <c r="M1792" s="52"/>
      <c r="N1792" s="52"/>
      <c r="O1792" s="52"/>
    </row>
    <row r="1793" ht="13.5" customHeight="1">
      <c r="A1793" s="1" t="s">
        <v>36021</v>
      </c>
      <c r="B1793" s="1" t="s">
        <v>201</v>
      </c>
      <c r="C1793" s="1" t="s">
        <v>10</v>
      </c>
      <c r="D1793" s="1" t="s">
        <v>36117</v>
      </c>
      <c r="E1793" s="1" t="s">
        <v>36118</v>
      </c>
      <c r="F1793" s="54"/>
      <c r="G1793" s="52"/>
      <c r="H1793" s="52"/>
      <c r="I1793" s="52"/>
      <c r="J1793" s="52"/>
      <c r="K1793" s="52"/>
      <c r="L1793" s="52"/>
      <c r="M1793" s="52"/>
      <c r="N1793" s="52"/>
      <c r="O1793" s="52"/>
    </row>
    <row r="1794" ht="13.5" customHeight="1">
      <c r="A1794" s="1" t="s">
        <v>36021</v>
      </c>
      <c r="B1794" s="1" t="s">
        <v>206</v>
      </c>
      <c r="C1794" s="1" t="s">
        <v>10</v>
      </c>
      <c r="D1794" s="1" t="s">
        <v>36124</v>
      </c>
      <c r="E1794" s="1" t="s">
        <v>36130</v>
      </c>
      <c r="F1794" s="54"/>
      <c r="G1794" s="52"/>
      <c r="H1794" s="52"/>
      <c r="I1794" s="52"/>
      <c r="J1794" s="52"/>
      <c r="K1794" s="52"/>
      <c r="L1794" s="52"/>
      <c r="M1794" s="52"/>
      <c r="N1794" s="52"/>
      <c r="O1794" s="52"/>
    </row>
    <row r="1795" ht="13.5" customHeight="1">
      <c r="A1795" s="1" t="s">
        <v>36021</v>
      </c>
      <c r="B1795" s="1" t="s">
        <v>211</v>
      </c>
      <c r="C1795" s="1" t="s">
        <v>10</v>
      </c>
      <c r="D1795" s="1" t="s">
        <v>36133</v>
      </c>
      <c r="E1795" s="1" t="s">
        <v>36134</v>
      </c>
      <c r="F1795" s="54"/>
      <c r="G1795" s="52"/>
      <c r="H1795" s="52"/>
      <c r="I1795" s="52"/>
      <c r="J1795" s="52"/>
      <c r="K1795" s="52"/>
      <c r="L1795" s="52"/>
      <c r="M1795" s="52"/>
      <c r="N1795" s="52"/>
      <c r="O1795" s="52"/>
    </row>
    <row r="1796" ht="13.5" customHeight="1">
      <c r="A1796" s="1" t="s">
        <v>36021</v>
      </c>
      <c r="B1796" s="1" t="s">
        <v>215</v>
      </c>
      <c r="C1796" s="1" t="s">
        <v>159</v>
      </c>
      <c r="D1796" s="1" t="s">
        <v>36137</v>
      </c>
      <c r="E1796" s="1" t="s">
        <v>36138</v>
      </c>
      <c r="F1796" s="54"/>
      <c r="G1796" s="52"/>
      <c r="H1796" s="52"/>
      <c r="I1796" s="52"/>
      <c r="J1796" s="52"/>
      <c r="K1796" s="52"/>
      <c r="L1796" s="52"/>
      <c r="M1796" s="52"/>
      <c r="N1796" s="52"/>
      <c r="O1796" s="52"/>
    </row>
    <row r="1797" ht="13.5" customHeight="1">
      <c r="A1797" s="1" t="s">
        <v>36021</v>
      </c>
      <c r="B1797" s="1" t="s">
        <v>220</v>
      </c>
      <c r="C1797" s="1" t="s">
        <v>10</v>
      </c>
      <c r="D1797" s="1" t="s">
        <v>36143</v>
      </c>
      <c r="E1797" s="1" t="s">
        <v>36144</v>
      </c>
      <c r="F1797" s="54"/>
      <c r="G1797" s="52"/>
      <c r="H1797" s="52"/>
      <c r="I1797" s="52"/>
      <c r="J1797" s="52"/>
      <c r="K1797" s="52"/>
      <c r="L1797" s="52"/>
      <c r="M1797" s="52"/>
      <c r="N1797" s="52"/>
      <c r="O1797" s="52"/>
    </row>
    <row r="1798" ht="13.5" customHeight="1">
      <c r="A1798" s="1" t="s">
        <v>36021</v>
      </c>
      <c r="B1798" s="1" t="s">
        <v>99</v>
      </c>
      <c r="C1798" s="1" t="s">
        <v>817</v>
      </c>
      <c r="D1798" s="50"/>
      <c r="E1798" s="50"/>
      <c r="F1798" s="54"/>
      <c r="G1798" s="52"/>
      <c r="H1798" s="52"/>
      <c r="I1798" s="52"/>
      <c r="J1798" s="52"/>
      <c r="K1798" s="52"/>
      <c r="L1798" s="52"/>
      <c r="M1798" s="52"/>
      <c r="N1798" s="52"/>
      <c r="O1798" s="52"/>
    </row>
    <row r="1799" ht="13.5" customHeight="1">
      <c r="A1799" s="1" t="s">
        <v>36149</v>
      </c>
      <c r="B1799" s="2" t="s">
        <v>1</v>
      </c>
      <c r="C1799" s="1" t="s">
        <v>26504</v>
      </c>
      <c r="D1799" s="50"/>
      <c r="E1799" s="50"/>
      <c r="F1799" s="54"/>
      <c r="G1799" s="52"/>
      <c r="H1799" s="52"/>
      <c r="I1799" s="52"/>
      <c r="J1799" s="52"/>
      <c r="K1799" s="52"/>
      <c r="L1799" s="52"/>
      <c r="M1799" s="52"/>
      <c r="N1799" s="52"/>
      <c r="O1799" s="52"/>
    </row>
    <row r="1800" ht="13.5" customHeight="1">
      <c r="A1800" s="1" t="s">
        <v>36149</v>
      </c>
      <c r="B1800" s="1" t="s">
        <v>5</v>
      </c>
      <c r="C1800" s="1" t="s">
        <v>303</v>
      </c>
      <c r="D1800" s="1" t="s">
        <v>36154</v>
      </c>
      <c r="E1800" s="1" t="s">
        <v>36155</v>
      </c>
      <c r="F1800" s="54"/>
      <c r="G1800" s="52"/>
      <c r="H1800" s="52"/>
      <c r="I1800" s="52"/>
      <c r="J1800" s="52"/>
      <c r="K1800" s="52"/>
      <c r="L1800" s="52"/>
      <c r="M1800" s="52"/>
      <c r="N1800" s="52"/>
      <c r="O1800" s="52"/>
    </row>
    <row r="1801" ht="13.5" customHeight="1">
      <c r="A1801" s="1" t="s">
        <v>36149</v>
      </c>
      <c r="B1801" s="1" t="s">
        <v>9</v>
      </c>
      <c r="C1801" s="1" t="s">
        <v>10</v>
      </c>
      <c r="D1801" s="1" t="s">
        <v>36156</v>
      </c>
      <c r="E1801" s="1" t="s">
        <v>36158</v>
      </c>
      <c r="F1801" s="54"/>
      <c r="G1801" s="52"/>
      <c r="H1801" s="52"/>
      <c r="I1801" s="52"/>
      <c r="J1801" s="52"/>
      <c r="K1801" s="52"/>
      <c r="L1801" s="52"/>
      <c r="M1801" s="52"/>
      <c r="N1801" s="52"/>
      <c r="O1801" s="52"/>
    </row>
    <row r="1802" ht="13.5" customHeight="1">
      <c r="A1802" s="1" t="s">
        <v>36149</v>
      </c>
      <c r="B1802" s="1" t="s">
        <v>13</v>
      </c>
      <c r="C1802" s="1" t="s">
        <v>10</v>
      </c>
      <c r="D1802" s="1" t="s">
        <v>36162</v>
      </c>
      <c r="E1802" s="1" t="s">
        <v>36163</v>
      </c>
      <c r="F1802" s="54"/>
      <c r="G1802" s="52"/>
      <c r="H1802" s="52"/>
      <c r="I1802" s="52"/>
      <c r="J1802" s="52"/>
      <c r="K1802" s="52"/>
      <c r="L1802" s="52"/>
      <c r="M1802" s="52"/>
      <c r="N1802" s="52"/>
      <c r="O1802" s="52"/>
    </row>
    <row r="1803" ht="13.5" customHeight="1">
      <c r="A1803" s="1" t="s">
        <v>36149</v>
      </c>
      <c r="B1803" s="1" t="s">
        <v>16</v>
      </c>
      <c r="C1803" s="1" t="s">
        <v>10</v>
      </c>
      <c r="D1803" s="1" t="s">
        <v>36168</v>
      </c>
      <c r="E1803" s="1" t="s">
        <v>36169</v>
      </c>
      <c r="F1803" s="54"/>
      <c r="G1803" s="52"/>
      <c r="H1803" s="52"/>
      <c r="I1803" s="52"/>
      <c r="J1803" s="52"/>
      <c r="K1803" s="52"/>
      <c r="L1803" s="52"/>
      <c r="M1803" s="52"/>
      <c r="N1803" s="52"/>
      <c r="O1803" s="52"/>
    </row>
    <row r="1804" ht="13.5" customHeight="1">
      <c r="A1804" s="1" t="s">
        <v>36149</v>
      </c>
      <c r="B1804" s="1" t="s">
        <v>21</v>
      </c>
      <c r="C1804" s="1" t="s">
        <v>10</v>
      </c>
      <c r="D1804" s="1" t="s">
        <v>36172</v>
      </c>
      <c r="E1804" s="1" t="s">
        <v>36173</v>
      </c>
      <c r="F1804" s="54"/>
      <c r="G1804" s="52"/>
      <c r="H1804" s="52"/>
      <c r="I1804" s="52"/>
      <c r="J1804" s="52"/>
      <c r="K1804" s="52"/>
      <c r="L1804" s="52"/>
      <c r="M1804" s="52"/>
      <c r="N1804" s="52"/>
      <c r="O1804" s="52"/>
    </row>
    <row r="1805" ht="13.5" customHeight="1">
      <c r="A1805" s="1" t="s">
        <v>36149</v>
      </c>
      <c r="B1805" s="1" t="s">
        <v>27</v>
      </c>
      <c r="C1805" s="1" t="s">
        <v>10</v>
      </c>
      <c r="D1805" s="1" t="s">
        <v>36176</v>
      </c>
      <c r="E1805" s="1" t="s">
        <v>36177</v>
      </c>
      <c r="F1805" s="54"/>
      <c r="G1805" s="52"/>
      <c r="H1805" s="52"/>
      <c r="I1805" s="52"/>
      <c r="J1805" s="52"/>
      <c r="K1805" s="52"/>
      <c r="L1805" s="52"/>
      <c r="M1805" s="52"/>
      <c r="N1805" s="52"/>
      <c r="O1805" s="52"/>
    </row>
    <row r="1806" ht="13.5" customHeight="1">
      <c r="A1806" s="1" t="s">
        <v>36149</v>
      </c>
      <c r="B1806" s="1" t="s">
        <v>31</v>
      </c>
      <c r="C1806" s="1" t="s">
        <v>10</v>
      </c>
      <c r="D1806" s="1" t="s">
        <v>36179</v>
      </c>
      <c r="E1806" s="1" t="s">
        <v>36181</v>
      </c>
      <c r="F1806" s="54"/>
      <c r="G1806" s="52"/>
      <c r="H1806" s="52"/>
      <c r="I1806" s="52"/>
      <c r="J1806" s="52"/>
      <c r="K1806" s="52"/>
      <c r="L1806" s="52"/>
      <c r="M1806" s="52"/>
      <c r="N1806" s="52"/>
      <c r="O1806" s="52"/>
    </row>
    <row r="1807" ht="13.5" customHeight="1">
      <c r="A1807" s="1" t="s">
        <v>36149</v>
      </c>
      <c r="B1807" s="1" t="s">
        <v>34</v>
      </c>
      <c r="C1807" s="1" t="s">
        <v>374</v>
      </c>
      <c r="D1807" s="1" t="s">
        <v>36184</v>
      </c>
      <c r="E1807" s="1" t="s">
        <v>36185</v>
      </c>
      <c r="F1807" s="54"/>
      <c r="G1807" s="52"/>
      <c r="H1807" s="52"/>
      <c r="I1807" s="52"/>
      <c r="J1807" s="52"/>
      <c r="K1807" s="52"/>
      <c r="L1807" s="52"/>
      <c r="M1807" s="52"/>
      <c r="N1807" s="52"/>
      <c r="O1807" s="52"/>
    </row>
    <row r="1808" ht="13.5" customHeight="1">
      <c r="A1808" s="1" t="s">
        <v>36149</v>
      </c>
      <c r="B1808" s="1" t="s">
        <v>40</v>
      </c>
      <c r="C1808" s="1" t="s">
        <v>10</v>
      </c>
      <c r="D1808" s="1" t="s">
        <v>36189</v>
      </c>
      <c r="E1808" s="1" t="s">
        <v>36191</v>
      </c>
      <c r="F1808" s="54"/>
      <c r="G1808" s="52"/>
      <c r="H1808" s="52"/>
      <c r="I1808" s="52"/>
      <c r="J1808" s="52"/>
      <c r="K1808" s="52"/>
      <c r="L1808" s="52"/>
      <c r="M1808" s="52"/>
      <c r="N1808" s="52"/>
      <c r="O1808" s="52"/>
    </row>
    <row r="1809" ht="13.5" customHeight="1">
      <c r="A1809" s="1" t="s">
        <v>36149</v>
      </c>
      <c r="B1809" s="1" t="s">
        <v>45</v>
      </c>
      <c r="C1809" s="1" t="s">
        <v>10</v>
      </c>
      <c r="D1809" s="1" t="s">
        <v>36194</v>
      </c>
      <c r="E1809" s="1" t="s">
        <v>36195</v>
      </c>
      <c r="F1809" s="54"/>
      <c r="G1809" s="52"/>
      <c r="H1809" s="52"/>
      <c r="I1809" s="52"/>
      <c r="J1809" s="52"/>
      <c r="K1809" s="52"/>
      <c r="L1809" s="52"/>
      <c r="M1809" s="52"/>
      <c r="N1809" s="52"/>
      <c r="O1809" s="52"/>
    </row>
    <row r="1810" ht="13.5" customHeight="1">
      <c r="A1810" s="1" t="s">
        <v>36149</v>
      </c>
      <c r="B1810" s="1" t="s">
        <v>52</v>
      </c>
      <c r="C1810" s="1" t="s">
        <v>10</v>
      </c>
      <c r="D1810" s="1" t="s">
        <v>36200</v>
      </c>
      <c r="E1810" s="1" t="s">
        <v>36201</v>
      </c>
      <c r="F1810" s="54"/>
      <c r="G1810" s="52"/>
      <c r="H1810" s="52"/>
      <c r="I1810" s="52"/>
      <c r="J1810" s="52"/>
      <c r="K1810" s="52"/>
      <c r="L1810" s="52"/>
      <c r="M1810" s="52"/>
      <c r="N1810" s="52"/>
      <c r="O1810" s="52"/>
    </row>
    <row r="1811" ht="13.5" customHeight="1">
      <c r="A1811" s="1" t="s">
        <v>36149</v>
      </c>
      <c r="B1811" s="1" t="s">
        <v>57</v>
      </c>
      <c r="C1811" s="1" t="s">
        <v>10</v>
      </c>
      <c r="D1811" s="1" t="s">
        <v>36206</v>
      </c>
      <c r="E1811" s="1" t="s">
        <v>36207</v>
      </c>
      <c r="F1811" s="54"/>
      <c r="G1811" s="52"/>
      <c r="H1811" s="52"/>
      <c r="I1811" s="52"/>
      <c r="J1811" s="52"/>
      <c r="K1811" s="52"/>
      <c r="L1811" s="52"/>
      <c r="M1811" s="52"/>
      <c r="N1811" s="52"/>
      <c r="O1811" s="52"/>
    </row>
    <row r="1812" ht="13.5" customHeight="1">
      <c r="A1812" s="1" t="s">
        <v>36149</v>
      </c>
      <c r="B1812" s="1" t="s">
        <v>60</v>
      </c>
      <c r="C1812" s="1" t="s">
        <v>10</v>
      </c>
      <c r="D1812" s="1" t="s">
        <v>36211</v>
      </c>
      <c r="E1812" s="1" t="s">
        <v>36213</v>
      </c>
      <c r="F1812" s="54"/>
      <c r="G1812" s="52"/>
      <c r="H1812" s="52"/>
      <c r="I1812" s="52"/>
      <c r="J1812" s="52"/>
      <c r="K1812" s="52"/>
      <c r="L1812" s="52"/>
      <c r="M1812" s="52"/>
      <c r="N1812" s="52"/>
      <c r="O1812" s="52"/>
    </row>
    <row r="1813" ht="13.5" customHeight="1">
      <c r="A1813" s="1" t="s">
        <v>36149</v>
      </c>
      <c r="B1813" s="1" t="s">
        <v>65</v>
      </c>
      <c r="C1813" s="1" t="s">
        <v>159</v>
      </c>
      <c r="D1813" s="1" t="s">
        <v>36217</v>
      </c>
      <c r="E1813" s="1" t="s">
        <v>36219</v>
      </c>
      <c r="F1813" s="54"/>
      <c r="G1813" s="52"/>
      <c r="H1813" s="52"/>
      <c r="I1813" s="52"/>
      <c r="J1813" s="52"/>
      <c r="K1813" s="52"/>
      <c r="L1813" s="52"/>
      <c r="M1813" s="52"/>
      <c r="N1813" s="52"/>
      <c r="O1813" s="52"/>
    </row>
    <row r="1814" ht="13.5" customHeight="1">
      <c r="A1814" s="1" t="s">
        <v>36149</v>
      </c>
      <c r="B1814" s="1" t="s">
        <v>70</v>
      </c>
      <c r="C1814" s="1" t="s">
        <v>10</v>
      </c>
      <c r="D1814" s="1" t="s">
        <v>36222</v>
      </c>
      <c r="E1814" s="1" t="s">
        <v>36223</v>
      </c>
      <c r="F1814" s="54"/>
      <c r="G1814" s="52"/>
      <c r="H1814" s="52"/>
      <c r="I1814" s="52"/>
      <c r="J1814" s="52"/>
      <c r="K1814" s="52"/>
      <c r="L1814" s="52"/>
      <c r="M1814" s="52"/>
      <c r="N1814" s="52"/>
      <c r="O1814" s="52"/>
    </row>
    <row r="1815" ht="13.5" customHeight="1">
      <c r="A1815" s="1" t="s">
        <v>36149</v>
      </c>
      <c r="B1815" s="1" t="s">
        <v>74</v>
      </c>
      <c r="C1815" s="1" t="s">
        <v>10</v>
      </c>
      <c r="D1815" s="1" t="s">
        <v>36228</v>
      </c>
      <c r="E1815" s="1" t="s">
        <v>36229</v>
      </c>
      <c r="F1815" s="54"/>
      <c r="G1815" s="52"/>
      <c r="H1815" s="52"/>
      <c r="I1815" s="52"/>
      <c r="J1815" s="52"/>
      <c r="K1815" s="52"/>
      <c r="L1815" s="52"/>
      <c r="M1815" s="52"/>
      <c r="N1815" s="52"/>
      <c r="O1815" s="52"/>
    </row>
    <row r="1816" ht="13.5" customHeight="1">
      <c r="A1816" s="1" t="s">
        <v>36149</v>
      </c>
      <c r="B1816" s="1" t="s">
        <v>78</v>
      </c>
      <c r="C1816" s="1" t="s">
        <v>10</v>
      </c>
      <c r="D1816" s="1" t="s">
        <v>36232</v>
      </c>
      <c r="E1816" s="1" t="s">
        <v>36234</v>
      </c>
      <c r="F1816" s="54"/>
      <c r="G1816" s="52"/>
      <c r="H1816" s="52"/>
      <c r="I1816" s="52"/>
      <c r="J1816" s="52"/>
      <c r="K1816" s="52"/>
      <c r="L1816" s="52"/>
      <c r="M1816" s="52"/>
      <c r="N1816" s="52"/>
      <c r="O1816" s="52"/>
    </row>
    <row r="1817" ht="13.5" customHeight="1">
      <c r="A1817" s="1" t="s">
        <v>36149</v>
      </c>
      <c r="B1817" s="1" t="s">
        <v>83</v>
      </c>
      <c r="C1817" s="1" t="s">
        <v>10</v>
      </c>
      <c r="D1817" s="1" t="s">
        <v>36238</v>
      </c>
      <c r="E1817" s="1" t="s">
        <v>36239</v>
      </c>
      <c r="F1817" s="54"/>
      <c r="G1817" s="52"/>
      <c r="H1817" s="52"/>
      <c r="I1817" s="52"/>
      <c r="J1817" s="52"/>
      <c r="K1817" s="52"/>
      <c r="L1817" s="52"/>
      <c r="M1817" s="52"/>
      <c r="N1817" s="52"/>
      <c r="O1817" s="52"/>
    </row>
    <row r="1818" ht="13.5" customHeight="1">
      <c r="A1818" s="1" t="s">
        <v>36149</v>
      </c>
      <c r="B1818" s="1" t="s">
        <v>86</v>
      </c>
      <c r="C1818" s="1" t="s">
        <v>115</v>
      </c>
      <c r="D1818" s="1" t="s">
        <v>36240</v>
      </c>
      <c r="E1818" s="1" t="s">
        <v>36242</v>
      </c>
      <c r="F1818" s="54"/>
      <c r="G1818" s="52"/>
      <c r="H1818" s="52"/>
      <c r="I1818" s="52"/>
      <c r="J1818" s="52"/>
      <c r="K1818" s="52"/>
      <c r="L1818" s="52"/>
      <c r="M1818" s="52"/>
      <c r="N1818" s="52"/>
      <c r="O1818" s="52"/>
    </row>
    <row r="1819" ht="13.5" customHeight="1">
      <c r="A1819" s="1" t="s">
        <v>36149</v>
      </c>
      <c r="B1819" s="1" t="s">
        <v>91</v>
      </c>
      <c r="C1819" s="1" t="s">
        <v>10</v>
      </c>
      <c r="D1819" s="1" t="s">
        <v>36244</v>
      </c>
      <c r="E1819" s="1" t="s">
        <v>36245</v>
      </c>
      <c r="F1819" s="54"/>
      <c r="G1819" s="52"/>
      <c r="H1819" s="52"/>
      <c r="I1819" s="52"/>
      <c r="J1819" s="52"/>
      <c r="K1819" s="52"/>
      <c r="L1819" s="52"/>
      <c r="M1819" s="52"/>
      <c r="N1819" s="52"/>
      <c r="O1819" s="52"/>
    </row>
    <row r="1820" ht="13.5" customHeight="1">
      <c r="A1820" s="1" t="s">
        <v>36149</v>
      </c>
      <c r="B1820" s="1" t="s">
        <v>94</v>
      </c>
      <c r="C1820" s="1" t="s">
        <v>10</v>
      </c>
      <c r="D1820" s="1" t="s">
        <v>36247</v>
      </c>
      <c r="E1820" s="1" t="s">
        <v>36248</v>
      </c>
      <c r="F1820" s="54"/>
      <c r="G1820" s="52"/>
      <c r="H1820" s="52"/>
      <c r="I1820" s="52"/>
      <c r="J1820" s="52"/>
      <c r="K1820" s="52"/>
      <c r="L1820" s="52"/>
      <c r="M1820" s="52"/>
      <c r="N1820" s="52"/>
      <c r="O1820" s="52"/>
    </row>
    <row r="1821" ht="13.5" customHeight="1">
      <c r="A1821" s="1" t="s">
        <v>36149</v>
      </c>
      <c r="B1821" s="1" t="s">
        <v>186</v>
      </c>
      <c r="C1821" s="1" t="s">
        <v>10</v>
      </c>
      <c r="D1821" s="1" t="s">
        <v>36251</v>
      </c>
      <c r="E1821" s="1" t="s">
        <v>36252</v>
      </c>
      <c r="F1821" s="54"/>
      <c r="G1821" s="52"/>
      <c r="H1821" s="52"/>
      <c r="I1821" s="52"/>
      <c r="J1821" s="52"/>
      <c r="K1821" s="52"/>
      <c r="L1821" s="52"/>
      <c r="M1821" s="52"/>
      <c r="N1821" s="52"/>
      <c r="O1821" s="52"/>
    </row>
    <row r="1822" ht="13.5" customHeight="1">
      <c r="A1822" s="1" t="s">
        <v>36149</v>
      </c>
      <c r="B1822" s="1" t="s">
        <v>189</v>
      </c>
      <c r="C1822" s="1" t="s">
        <v>10</v>
      </c>
      <c r="D1822" s="1" t="s">
        <v>36255</v>
      </c>
      <c r="E1822" s="1" t="s">
        <v>36256</v>
      </c>
      <c r="F1822" s="54"/>
      <c r="G1822" s="52"/>
      <c r="H1822" s="52"/>
      <c r="I1822" s="52"/>
      <c r="J1822" s="52"/>
      <c r="K1822" s="52"/>
      <c r="L1822" s="52"/>
      <c r="M1822" s="52"/>
      <c r="N1822" s="52"/>
      <c r="O1822" s="52"/>
    </row>
    <row r="1823" ht="13.5" customHeight="1">
      <c r="A1823" s="1" t="s">
        <v>36149</v>
      </c>
      <c r="B1823" s="1" t="s">
        <v>193</v>
      </c>
      <c r="C1823" s="1" t="s">
        <v>10</v>
      </c>
      <c r="D1823" s="1" t="s">
        <v>36260</v>
      </c>
      <c r="E1823" s="1" t="s">
        <v>36261</v>
      </c>
      <c r="F1823" s="54"/>
      <c r="G1823" s="52"/>
      <c r="H1823" s="52"/>
      <c r="I1823" s="52"/>
      <c r="J1823" s="52"/>
      <c r="K1823" s="52"/>
      <c r="L1823" s="52"/>
      <c r="M1823" s="52"/>
      <c r="N1823" s="52"/>
      <c r="O1823" s="52"/>
    </row>
    <row r="1824" ht="13.5" customHeight="1">
      <c r="A1824" s="1" t="s">
        <v>36149</v>
      </c>
      <c r="B1824" s="1" t="s">
        <v>197</v>
      </c>
      <c r="C1824" s="1" t="s">
        <v>10</v>
      </c>
      <c r="D1824" s="1" t="s">
        <v>36265</v>
      </c>
      <c r="E1824" s="1" t="s">
        <v>36267</v>
      </c>
      <c r="F1824" s="54"/>
      <c r="G1824" s="52"/>
      <c r="H1824" s="52"/>
      <c r="I1824" s="52"/>
      <c r="J1824" s="52"/>
      <c r="K1824" s="52"/>
      <c r="L1824" s="52"/>
      <c r="M1824" s="52"/>
      <c r="N1824" s="52"/>
      <c r="O1824" s="52"/>
    </row>
    <row r="1825" ht="13.5" customHeight="1">
      <c r="A1825" s="1" t="s">
        <v>36149</v>
      </c>
      <c r="B1825" s="1" t="s">
        <v>201</v>
      </c>
      <c r="C1825" s="1" t="s">
        <v>374</v>
      </c>
      <c r="D1825" s="1" t="s">
        <v>36269</v>
      </c>
      <c r="E1825" s="1" t="s">
        <v>36270</v>
      </c>
      <c r="F1825" s="54"/>
      <c r="G1825" s="52"/>
      <c r="H1825" s="52"/>
      <c r="I1825" s="52"/>
      <c r="J1825" s="52"/>
      <c r="K1825" s="52"/>
      <c r="L1825" s="52"/>
      <c r="M1825" s="52"/>
      <c r="N1825" s="52"/>
      <c r="O1825" s="52"/>
    </row>
    <row r="1826" ht="13.5" customHeight="1">
      <c r="A1826" s="1" t="s">
        <v>36149</v>
      </c>
      <c r="B1826" s="1" t="s">
        <v>206</v>
      </c>
      <c r="C1826" s="1" t="s">
        <v>10</v>
      </c>
      <c r="D1826" s="1" t="s">
        <v>36273</v>
      </c>
      <c r="E1826" s="1" t="s">
        <v>36274</v>
      </c>
      <c r="F1826" s="54"/>
      <c r="G1826" s="52"/>
      <c r="H1826" s="52"/>
      <c r="I1826" s="52"/>
      <c r="J1826" s="52"/>
      <c r="K1826" s="52"/>
      <c r="L1826" s="52"/>
      <c r="M1826" s="52"/>
      <c r="N1826" s="52"/>
      <c r="O1826" s="52"/>
    </row>
    <row r="1827" ht="13.5" customHeight="1">
      <c r="A1827" s="1" t="s">
        <v>36149</v>
      </c>
      <c r="B1827" s="1" t="s">
        <v>211</v>
      </c>
      <c r="C1827" s="1" t="s">
        <v>10</v>
      </c>
      <c r="D1827" s="1" t="s">
        <v>36277</v>
      </c>
      <c r="E1827" s="1" t="s">
        <v>36278</v>
      </c>
      <c r="F1827" s="54"/>
      <c r="G1827" s="52"/>
      <c r="H1827" s="52"/>
      <c r="I1827" s="52"/>
      <c r="J1827" s="52"/>
      <c r="K1827" s="52"/>
      <c r="L1827" s="52"/>
      <c r="M1827" s="52"/>
      <c r="N1827" s="52"/>
      <c r="O1827" s="52"/>
    </row>
    <row r="1828" ht="13.5" customHeight="1">
      <c r="A1828" s="1" t="s">
        <v>36149</v>
      </c>
      <c r="B1828" s="1" t="s">
        <v>215</v>
      </c>
      <c r="C1828" s="1" t="s">
        <v>10</v>
      </c>
      <c r="D1828" s="1" t="s">
        <v>36281</v>
      </c>
      <c r="E1828" s="1" t="s">
        <v>36282</v>
      </c>
      <c r="F1828" s="54"/>
      <c r="G1828" s="52"/>
      <c r="H1828" s="52"/>
      <c r="I1828" s="52"/>
      <c r="J1828" s="52"/>
      <c r="K1828" s="52"/>
      <c r="L1828" s="52"/>
      <c r="M1828" s="52"/>
      <c r="N1828" s="52"/>
      <c r="O1828" s="52"/>
    </row>
    <row r="1829" ht="13.5" customHeight="1">
      <c r="A1829" s="1" t="s">
        <v>36149</v>
      </c>
      <c r="B1829" s="1" t="s">
        <v>99</v>
      </c>
      <c r="C1829" s="1" t="s">
        <v>817</v>
      </c>
      <c r="D1829" s="50"/>
      <c r="E1829" s="50"/>
      <c r="F1829" s="54"/>
      <c r="G1829" s="52"/>
      <c r="H1829" s="52"/>
      <c r="I1829" s="52"/>
      <c r="J1829" s="52"/>
      <c r="K1829" s="52"/>
      <c r="L1829" s="52"/>
      <c r="M1829" s="52"/>
      <c r="N1829" s="52"/>
      <c r="O1829" s="52"/>
    </row>
    <row r="1830" ht="13.5" customHeight="1">
      <c r="A1830" s="1" t="s">
        <v>36285</v>
      </c>
      <c r="B1830" s="2" t="s">
        <v>1</v>
      </c>
      <c r="C1830" s="1" t="s">
        <v>26504</v>
      </c>
      <c r="D1830" s="50"/>
      <c r="E1830" s="50"/>
      <c r="F1830" s="54"/>
      <c r="G1830" s="52"/>
      <c r="H1830" s="52"/>
      <c r="I1830" s="52"/>
      <c r="J1830" s="52"/>
      <c r="K1830" s="52"/>
      <c r="L1830" s="52"/>
      <c r="M1830" s="52"/>
      <c r="N1830" s="52"/>
      <c r="O1830" s="52"/>
    </row>
    <row r="1831" ht="13.5" customHeight="1">
      <c r="A1831" s="1" t="s">
        <v>36285</v>
      </c>
      <c r="B1831" s="1" t="s">
        <v>5</v>
      </c>
      <c r="C1831" s="1" t="s">
        <v>130</v>
      </c>
      <c r="D1831" s="1" t="s">
        <v>36288</v>
      </c>
      <c r="E1831" s="1" t="s">
        <v>36290</v>
      </c>
      <c r="F1831" s="54"/>
      <c r="G1831" s="52"/>
      <c r="H1831" s="52"/>
      <c r="I1831" s="52"/>
      <c r="J1831" s="52"/>
      <c r="K1831" s="52"/>
      <c r="L1831" s="52"/>
      <c r="M1831" s="52"/>
      <c r="N1831" s="52"/>
      <c r="O1831" s="52"/>
    </row>
    <row r="1832" ht="13.5" customHeight="1">
      <c r="A1832" s="1" t="s">
        <v>36285</v>
      </c>
      <c r="B1832" s="1" t="s">
        <v>9</v>
      </c>
      <c r="C1832" s="1" t="s">
        <v>10</v>
      </c>
      <c r="D1832" s="1" t="s">
        <v>36292</v>
      </c>
      <c r="E1832" s="1" t="s">
        <v>36293</v>
      </c>
      <c r="F1832" s="54"/>
      <c r="G1832" s="52"/>
      <c r="H1832" s="52"/>
      <c r="I1832" s="52"/>
      <c r="J1832" s="52"/>
      <c r="K1832" s="52"/>
      <c r="L1832" s="52"/>
      <c r="M1832" s="52"/>
      <c r="N1832" s="52"/>
      <c r="O1832" s="52"/>
    </row>
    <row r="1833" ht="13.5" customHeight="1">
      <c r="A1833" s="1" t="s">
        <v>36285</v>
      </c>
      <c r="B1833" s="1" t="s">
        <v>13</v>
      </c>
      <c r="C1833" s="1" t="s">
        <v>10</v>
      </c>
      <c r="D1833" s="1" t="s">
        <v>36296</v>
      </c>
      <c r="E1833" s="1" t="s">
        <v>36297</v>
      </c>
      <c r="F1833" s="54"/>
      <c r="G1833" s="52"/>
      <c r="H1833" s="52"/>
      <c r="I1833" s="52"/>
      <c r="J1833" s="52"/>
      <c r="K1833" s="52"/>
      <c r="L1833" s="52"/>
      <c r="M1833" s="52"/>
      <c r="N1833" s="52"/>
      <c r="O1833" s="52"/>
    </row>
    <row r="1834" ht="13.5" customHeight="1">
      <c r="A1834" s="1" t="s">
        <v>36285</v>
      </c>
      <c r="B1834" s="1" t="s">
        <v>16</v>
      </c>
      <c r="C1834" s="1" t="s">
        <v>10</v>
      </c>
      <c r="D1834" s="1" t="s">
        <v>36300</v>
      </c>
      <c r="E1834" s="1" t="s">
        <v>36301</v>
      </c>
      <c r="F1834" s="54"/>
      <c r="G1834" s="52"/>
      <c r="H1834" s="52"/>
      <c r="I1834" s="52"/>
      <c r="J1834" s="52"/>
      <c r="K1834" s="52"/>
      <c r="L1834" s="52"/>
      <c r="M1834" s="52"/>
      <c r="N1834" s="52"/>
      <c r="O1834" s="52"/>
    </row>
    <row r="1835" ht="13.5" customHeight="1">
      <c r="A1835" s="1" t="s">
        <v>36285</v>
      </c>
      <c r="B1835" s="1" t="s">
        <v>21</v>
      </c>
      <c r="C1835" s="1" t="s">
        <v>10</v>
      </c>
      <c r="D1835" s="1" t="s">
        <v>36304</v>
      </c>
      <c r="E1835" s="1" t="s">
        <v>36305</v>
      </c>
      <c r="F1835" s="54"/>
      <c r="G1835" s="52"/>
      <c r="H1835" s="52"/>
      <c r="I1835" s="52"/>
      <c r="J1835" s="52"/>
      <c r="K1835" s="52"/>
      <c r="L1835" s="52"/>
      <c r="M1835" s="52"/>
      <c r="N1835" s="52"/>
      <c r="O1835" s="52"/>
    </row>
    <row r="1836" ht="13.5" customHeight="1">
      <c r="A1836" s="1" t="s">
        <v>36285</v>
      </c>
      <c r="B1836" s="1" t="s">
        <v>27</v>
      </c>
      <c r="C1836" s="1" t="s">
        <v>10</v>
      </c>
      <c r="D1836" s="1" t="s">
        <v>36308</v>
      </c>
      <c r="E1836" s="1" t="s">
        <v>36309</v>
      </c>
      <c r="F1836" s="54"/>
      <c r="G1836" s="52"/>
      <c r="H1836" s="52"/>
      <c r="I1836" s="52"/>
      <c r="J1836" s="52"/>
      <c r="K1836" s="52"/>
      <c r="L1836" s="52"/>
      <c r="M1836" s="52"/>
      <c r="N1836" s="52"/>
      <c r="O1836" s="52"/>
    </row>
    <row r="1837" ht="13.5" customHeight="1">
      <c r="A1837" s="1" t="s">
        <v>36285</v>
      </c>
      <c r="B1837" s="1" t="s">
        <v>31</v>
      </c>
      <c r="C1837" s="1" t="s">
        <v>10</v>
      </c>
      <c r="D1837" s="1" t="s">
        <v>36313</v>
      </c>
      <c r="E1837" s="1" t="s">
        <v>36315</v>
      </c>
      <c r="F1837" s="54"/>
      <c r="G1837" s="52"/>
      <c r="H1837" s="52"/>
      <c r="I1837" s="52"/>
      <c r="J1837" s="52"/>
      <c r="K1837" s="52"/>
      <c r="L1837" s="52"/>
      <c r="M1837" s="52"/>
      <c r="N1837" s="52"/>
      <c r="O1837" s="52"/>
    </row>
    <row r="1838" ht="13.5" customHeight="1">
      <c r="A1838" s="1" t="s">
        <v>36285</v>
      </c>
      <c r="B1838" s="1" t="s">
        <v>34</v>
      </c>
      <c r="C1838" s="1" t="s">
        <v>10</v>
      </c>
      <c r="D1838" s="1" t="s">
        <v>36316</v>
      </c>
      <c r="E1838" s="1" t="s">
        <v>36317</v>
      </c>
      <c r="F1838" s="54"/>
      <c r="G1838" s="52"/>
      <c r="H1838" s="52"/>
      <c r="I1838" s="52"/>
      <c r="J1838" s="52"/>
      <c r="K1838" s="52"/>
      <c r="L1838" s="52"/>
      <c r="M1838" s="52"/>
      <c r="N1838" s="52"/>
      <c r="O1838" s="52"/>
    </row>
    <row r="1839" ht="13.5" customHeight="1">
      <c r="A1839" s="1" t="s">
        <v>36285</v>
      </c>
      <c r="B1839" s="1" t="s">
        <v>40</v>
      </c>
      <c r="C1839" s="1" t="s">
        <v>10</v>
      </c>
      <c r="D1839" s="1" t="s">
        <v>36320</v>
      </c>
      <c r="E1839" s="1" t="s">
        <v>36321</v>
      </c>
      <c r="F1839" s="54"/>
      <c r="G1839" s="52"/>
      <c r="H1839" s="52"/>
      <c r="I1839" s="52"/>
      <c r="J1839" s="52"/>
      <c r="K1839" s="52"/>
      <c r="L1839" s="52"/>
      <c r="M1839" s="52"/>
      <c r="N1839" s="52"/>
      <c r="O1839" s="52"/>
    </row>
    <row r="1840" ht="13.5" customHeight="1">
      <c r="A1840" s="1" t="s">
        <v>36285</v>
      </c>
      <c r="B1840" s="1" t="s">
        <v>45</v>
      </c>
      <c r="C1840" s="1" t="s">
        <v>10</v>
      </c>
      <c r="D1840" s="1" t="s">
        <v>36324</v>
      </c>
      <c r="E1840" s="1" t="s">
        <v>36325</v>
      </c>
      <c r="F1840" s="54"/>
      <c r="G1840" s="52"/>
      <c r="H1840" s="52"/>
      <c r="I1840" s="52"/>
      <c r="J1840" s="52"/>
      <c r="K1840" s="52"/>
      <c r="L1840" s="52"/>
      <c r="M1840" s="52"/>
      <c r="N1840" s="52"/>
      <c r="O1840" s="52"/>
    </row>
    <row r="1841" ht="13.5" customHeight="1">
      <c r="A1841" s="1" t="s">
        <v>36285</v>
      </c>
      <c r="B1841" s="1" t="s">
        <v>52</v>
      </c>
      <c r="C1841" s="1" t="s">
        <v>10</v>
      </c>
      <c r="D1841" s="1" t="s">
        <v>36328</v>
      </c>
      <c r="E1841" s="1" t="s">
        <v>36329</v>
      </c>
      <c r="F1841" s="54"/>
      <c r="G1841" s="52"/>
      <c r="H1841" s="52"/>
      <c r="I1841" s="52"/>
      <c r="J1841" s="52"/>
      <c r="K1841" s="52"/>
      <c r="L1841" s="52"/>
      <c r="M1841" s="52"/>
      <c r="N1841" s="52"/>
      <c r="O1841" s="52"/>
    </row>
    <row r="1842" ht="13.5" customHeight="1">
      <c r="A1842" s="1" t="s">
        <v>36285</v>
      </c>
      <c r="B1842" s="1" t="s">
        <v>57</v>
      </c>
      <c r="C1842" s="1" t="s">
        <v>115</v>
      </c>
      <c r="D1842" s="1" t="s">
        <v>36332</v>
      </c>
      <c r="E1842" s="1" t="s">
        <v>36333</v>
      </c>
      <c r="F1842" s="54"/>
      <c r="G1842" s="52"/>
      <c r="H1842" s="52"/>
      <c r="I1842" s="52"/>
      <c r="J1842" s="52"/>
      <c r="K1842" s="52"/>
      <c r="L1842" s="52"/>
      <c r="M1842" s="52"/>
      <c r="N1842" s="52"/>
      <c r="O1842" s="52"/>
    </row>
    <row r="1843" ht="13.5" customHeight="1">
      <c r="A1843" s="1" t="s">
        <v>36285</v>
      </c>
      <c r="B1843" s="1" t="s">
        <v>60</v>
      </c>
      <c r="C1843" s="1" t="s">
        <v>10</v>
      </c>
      <c r="D1843" s="1" t="s">
        <v>36336</v>
      </c>
      <c r="E1843" s="1" t="s">
        <v>36337</v>
      </c>
      <c r="F1843" s="54"/>
      <c r="G1843" s="52"/>
      <c r="H1843" s="52"/>
      <c r="I1843" s="52"/>
      <c r="J1843" s="52"/>
      <c r="K1843" s="52"/>
      <c r="L1843" s="52"/>
      <c r="M1843" s="52"/>
      <c r="N1843" s="52"/>
      <c r="O1843" s="52"/>
    </row>
    <row r="1844" ht="13.5" customHeight="1">
      <c r="A1844" s="1" t="s">
        <v>36285</v>
      </c>
      <c r="B1844" s="1" t="s">
        <v>65</v>
      </c>
      <c r="C1844" s="1" t="s">
        <v>10</v>
      </c>
      <c r="D1844" s="1" t="s">
        <v>36338</v>
      </c>
      <c r="E1844" s="1" t="s">
        <v>36339</v>
      </c>
      <c r="F1844" s="54"/>
      <c r="G1844" s="52"/>
      <c r="H1844" s="52"/>
      <c r="I1844" s="52"/>
      <c r="J1844" s="52"/>
      <c r="K1844" s="52"/>
      <c r="L1844" s="52"/>
      <c r="M1844" s="52"/>
      <c r="N1844" s="52"/>
      <c r="O1844" s="52"/>
    </row>
    <row r="1845" ht="13.5" customHeight="1">
      <c r="A1845" s="1" t="s">
        <v>36285</v>
      </c>
      <c r="B1845" s="1" t="s">
        <v>70</v>
      </c>
      <c r="C1845" s="1" t="s">
        <v>10</v>
      </c>
      <c r="D1845" s="1" t="s">
        <v>36342</v>
      </c>
      <c r="E1845" s="1" t="s">
        <v>36343</v>
      </c>
      <c r="F1845" s="54"/>
      <c r="G1845" s="52"/>
      <c r="H1845" s="52"/>
      <c r="I1845" s="52"/>
      <c r="J1845" s="52"/>
      <c r="K1845" s="52"/>
      <c r="L1845" s="52"/>
      <c r="M1845" s="52"/>
      <c r="N1845" s="52"/>
      <c r="O1845" s="52"/>
    </row>
    <row r="1846" ht="13.5" customHeight="1">
      <c r="A1846" s="1" t="s">
        <v>36285</v>
      </c>
      <c r="B1846" s="1" t="s">
        <v>74</v>
      </c>
      <c r="C1846" s="1" t="s">
        <v>115</v>
      </c>
      <c r="D1846" s="1" t="s">
        <v>36346</v>
      </c>
      <c r="E1846" s="1" t="s">
        <v>36347</v>
      </c>
      <c r="F1846" s="54"/>
      <c r="G1846" s="52"/>
      <c r="H1846" s="52"/>
      <c r="I1846" s="52"/>
      <c r="J1846" s="52"/>
      <c r="K1846" s="52"/>
      <c r="L1846" s="52"/>
      <c r="M1846" s="52"/>
      <c r="N1846" s="52"/>
      <c r="O1846" s="52"/>
    </row>
    <row r="1847" ht="13.5" customHeight="1">
      <c r="A1847" s="1" t="s">
        <v>36285</v>
      </c>
      <c r="B1847" s="1" t="s">
        <v>78</v>
      </c>
      <c r="C1847" s="1" t="s">
        <v>10</v>
      </c>
      <c r="D1847" s="1" t="s">
        <v>36350</v>
      </c>
      <c r="E1847" s="1" t="s">
        <v>36351</v>
      </c>
      <c r="F1847" s="54"/>
      <c r="G1847" s="52"/>
      <c r="H1847" s="52"/>
      <c r="I1847" s="52"/>
      <c r="J1847" s="52"/>
      <c r="K1847" s="52"/>
      <c r="L1847" s="52"/>
      <c r="M1847" s="52"/>
      <c r="N1847" s="52"/>
      <c r="O1847" s="52"/>
    </row>
    <row r="1848" ht="13.5" customHeight="1">
      <c r="A1848" s="1" t="s">
        <v>36285</v>
      </c>
      <c r="B1848" s="1" t="s">
        <v>83</v>
      </c>
      <c r="C1848" s="1" t="s">
        <v>10</v>
      </c>
      <c r="D1848" s="1" t="s">
        <v>36354</v>
      </c>
      <c r="E1848" s="1" t="s">
        <v>36355</v>
      </c>
      <c r="F1848" s="54"/>
      <c r="G1848" s="52"/>
      <c r="H1848" s="52"/>
      <c r="I1848" s="52"/>
      <c r="J1848" s="52"/>
      <c r="K1848" s="52"/>
      <c r="L1848" s="52"/>
      <c r="M1848" s="52"/>
      <c r="N1848" s="52"/>
      <c r="O1848" s="52"/>
    </row>
    <row r="1849" ht="13.5" customHeight="1">
      <c r="A1849" s="1" t="s">
        <v>36285</v>
      </c>
      <c r="B1849" s="1" t="s">
        <v>86</v>
      </c>
      <c r="C1849" s="1" t="s">
        <v>10</v>
      </c>
      <c r="D1849" s="1" t="s">
        <v>36359</v>
      </c>
      <c r="E1849" s="1" t="s">
        <v>36360</v>
      </c>
      <c r="F1849" s="54"/>
      <c r="G1849" s="52"/>
      <c r="H1849" s="52"/>
      <c r="I1849" s="52"/>
      <c r="J1849" s="52"/>
      <c r="K1849" s="52"/>
      <c r="L1849" s="52"/>
      <c r="M1849" s="52"/>
      <c r="N1849" s="52"/>
      <c r="O1849" s="52"/>
    </row>
    <row r="1850" ht="13.5" customHeight="1">
      <c r="A1850" s="1" t="s">
        <v>36285</v>
      </c>
      <c r="B1850" s="1" t="s">
        <v>91</v>
      </c>
      <c r="C1850" s="1" t="s">
        <v>10</v>
      </c>
      <c r="D1850" s="1" t="s">
        <v>36362</v>
      </c>
      <c r="E1850" s="1" t="s">
        <v>36363</v>
      </c>
      <c r="F1850" s="54"/>
      <c r="G1850" s="52"/>
      <c r="H1850" s="52"/>
      <c r="I1850" s="52"/>
      <c r="J1850" s="52"/>
      <c r="K1850" s="52"/>
      <c r="L1850" s="52"/>
      <c r="M1850" s="52"/>
      <c r="N1850" s="52"/>
      <c r="O1850" s="52"/>
    </row>
    <row r="1851" ht="13.5" customHeight="1">
      <c r="A1851" s="1" t="s">
        <v>36285</v>
      </c>
      <c r="B1851" s="1" t="s">
        <v>94</v>
      </c>
      <c r="C1851" s="1" t="s">
        <v>10</v>
      </c>
      <c r="D1851" s="1" t="s">
        <v>36364</v>
      </c>
      <c r="E1851" s="1" t="s">
        <v>36366</v>
      </c>
      <c r="F1851" s="54"/>
      <c r="G1851" s="52"/>
      <c r="H1851" s="52"/>
      <c r="I1851" s="52"/>
      <c r="J1851" s="52"/>
      <c r="K1851" s="52"/>
      <c r="L1851" s="52"/>
      <c r="M1851" s="52"/>
      <c r="N1851" s="52"/>
      <c r="O1851" s="52"/>
    </row>
    <row r="1852" ht="13.5" customHeight="1">
      <c r="A1852" s="1" t="s">
        <v>36285</v>
      </c>
      <c r="B1852" s="1" t="s">
        <v>186</v>
      </c>
      <c r="C1852" s="1" t="s">
        <v>10</v>
      </c>
      <c r="D1852" s="1" t="s">
        <v>36368</v>
      </c>
      <c r="E1852" s="1" t="s">
        <v>36370</v>
      </c>
      <c r="F1852" s="54"/>
      <c r="G1852" s="52"/>
      <c r="H1852" s="52"/>
      <c r="I1852" s="52"/>
      <c r="J1852" s="52"/>
      <c r="K1852" s="52"/>
      <c r="L1852" s="52"/>
      <c r="M1852" s="52"/>
      <c r="N1852" s="52"/>
      <c r="O1852" s="52"/>
    </row>
    <row r="1853" ht="13.5" customHeight="1">
      <c r="A1853" s="1" t="s">
        <v>36285</v>
      </c>
      <c r="B1853" s="1" t="s">
        <v>189</v>
      </c>
      <c r="C1853" s="1" t="s">
        <v>10</v>
      </c>
      <c r="D1853" s="1" t="s">
        <v>36372</v>
      </c>
      <c r="E1853" s="1" t="s">
        <v>36373</v>
      </c>
      <c r="F1853" s="54"/>
      <c r="G1853" s="52"/>
      <c r="H1853" s="52"/>
      <c r="I1853" s="52"/>
      <c r="J1853" s="52"/>
      <c r="K1853" s="52"/>
      <c r="L1853" s="52"/>
      <c r="M1853" s="52"/>
      <c r="N1853" s="52"/>
      <c r="O1853" s="52"/>
    </row>
    <row r="1854" ht="13.5" customHeight="1">
      <c r="A1854" s="1" t="s">
        <v>36285</v>
      </c>
      <c r="B1854" s="1" t="s">
        <v>193</v>
      </c>
      <c r="C1854" s="1" t="s">
        <v>10</v>
      </c>
      <c r="D1854" s="1" t="s">
        <v>36376</v>
      </c>
      <c r="E1854" s="1" t="s">
        <v>36377</v>
      </c>
      <c r="F1854" s="54"/>
      <c r="G1854" s="52"/>
      <c r="H1854" s="52"/>
      <c r="I1854" s="52"/>
      <c r="J1854" s="52"/>
      <c r="K1854" s="52"/>
      <c r="L1854" s="52"/>
      <c r="M1854" s="52"/>
      <c r="N1854" s="52"/>
      <c r="O1854" s="52"/>
    </row>
    <row r="1855" ht="13.5" customHeight="1">
      <c r="A1855" s="1" t="s">
        <v>36285</v>
      </c>
      <c r="B1855" s="1" t="s">
        <v>197</v>
      </c>
      <c r="C1855" s="1" t="s">
        <v>10</v>
      </c>
      <c r="D1855" s="1" t="s">
        <v>36378</v>
      </c>
      <c r="E1855" s="1" t="s">
        <v>36380</v>
      </c>
      <c r="F1855" s="54"/>
      <c r="G1855" s="52"/>
      <c r="H1855" s="52"/>
      <c r="I1855" s="52"/>
      <c r="J1855" s="52"/>
      <c r="K1855" s="52"/>
      <c r="L1855" s="52"/>
      <c r="M1855" s="52"/>
      <c r="N1855" s="52"/>
      <c r="O1855" s="52"/>
    </row>
    <row r="1856" ht="13.5" customHeight="1">
      <c r="A1856" s="1" t="s">
        <v>36285</v>
      </c>
      <c r="B1856" s="1" t="s">
        <v>201</v>
      </c>
      <c r="C1856" s="1" t="s">
        <v>10</v>
      </c>
      <c r="D1856" s="1" t="s">
        <v>36381</v>
      </c>
      <c r="E1856" s="1" t="s">
        <v>36382</v>
      </c>
      <c r="F1856" s="54"/>
      <c r="G1856" s="52"/>
      <c r="H1856" s="52"/>
      <c r="I1856" s="52"/>
      <c r="J1856" s="52"/>
      <c r="K1856" s="52"/>
      <c r="L1856" s="52"/>
      <c r="M1856" s="52"/>
      <c r="N1856" s="52"/>
      <c r="O1856" s="52"/>
    </row>
    <row r="1857" ht="13.5" customHeight="1">
      <c r="A1857" s="1" t="s">
        <v>36285</v>
      </c>
      <c r="B1857" s="1" t="s">
        <v>206</v>
      </c>
      <c r="C1857" s="1" t="s">
        <v>10</v>
      </c>
      <c r="D1857" s="1" t="s">
        <v>36384</v>
      </c>
      <c r="E1857" s="1" t="s">
        <v>36386</v>
      </c>
      <c r="F1857" s="54"/>
      <c r="G1857" s="52"/>
      <c r="H1857" s="52"/>
      <c r="I1857" s="52"/>
      <c r="J1857" s="52"/>
      <c r="K1857" s="52"/>
      <c r="L1857" s="52"/>
      <c r="M1857" s="52"/>
      <c r="N1857" s="52"/>
      <c r="O1857" s="52"/>
    </row>
    <row r="1858" ht="13.5" customHeight="1">
      <c r="A1858" s="1" t="s">
        <v>36285</v>
      </c>
      <c r="B1858" s="1" t="s">
        <v>211</v>
      </c>
      <c r="C1858" s="1" t="s">
        <v>10</v>
      </c>
      <c r="D1858" s="1" t="s">
        <v>36387</v>
      </c>
      <c r="E1858" s="1" t="s">
        <v>36388</v>
      </c>
      <c r="F1858" s="54"/>
      <c r="G1858" s="52"/>
      <c r="H1858" s="52"/>
      <c r="I1858" s="52"/>
      <c r="J1858" s="52"/>
      <c r="K1858" s="52"/>
      <c r="L1858" s="52"/>
      <c r="M1858" s="52"/>
      <c r="N1858" s="52"/>
      <c r="O1858" s="52"/>
    </row>
    <row r="1859" ht="13.5" customHeight="1">
      <c r="A1859" s="1" t="s">
        <v>36285</v>
      </c>
      <c r="B1859" s="1" t="s">
        <v>99</v>
      </c>
      <c r="C1859" s="1" t="s">
        <v>817</v>
      </c>
      <c r="D1859" s="50"/>
      <c r="E1859" s="50"/>
      <c r="F1859" s="54"/>
      <c r="G1859" s="52"/>
      <c r="H1859" s="52"/>
      <c r="I1859" s="52"/>
      <c r="J1859" s="52"/>
      <c r="K1859" s="52"/>
      <c r="L1859" s="52"/>
      <c r="M1859" s="52"/>
      <c r="N1859" s="52"/>
      <c r="O1859" s="52"/>
    </row>
    <row r="1860" ht="13.5" customHeight="1">
      <c r="A1860" s="1" t="s">
        <v>36393</v>
      </c>
      <c r="B1860" s="2" t="s">
        <v>1</v>
      </c>
      <c r="C1860" s="1" t="s">
        <v>26504</v>
      </c>
      <c r="D1860" s="50"/>
      <c r="E1860" s="50"/>
      <c r="F1860" s="54"/>
      <c r="G1860" s="52"/>
      <c r="H1860" s="52"/>
      <c r="I1860" s="52"/>
      <c r="J1860" s="52"/>
      <c r="K1860" s="52"/>
      <c r="L1860" s="52"/>
      <c r="M1860" s="52"/>
      <c r="N1860" s="52"/>
      <c r="O1860" s="52"/>
    </row>
    <row r="1861" ht="13.5" customHeight="1">
      <c r="A1861" s="1" t="s">
        <v>36393</v>
      </c>
      <c r="B1861" s="1" t="s">
        <v>5</v>
      </c>
      <c r="C1861" s="1" t="s">
        <v>303</v>
      </c>
      <c r="D1861" s="1" t="s">
        <v>36398</v>
      </c>
      <c r="E1861" s="1" t="s">
        <v>36399</v>
      </c>
      <c r="F1861" s="54"/>
      <c r="G1861" s="52"/>
      <c r="H1861" s="52"/>
      <c r="I1861" s="52"/>
      <c r="J1861" s="52"/>
      <c r="K1861" s="52"/>
      <c r="L1861" s="52"/>
      <c r="M1861" s="52"/>
      <c r="N1861" s="52"/>
      <c r="O1861" s="52"/>
    </row>
    <row r="1862" ht="13.5" customHeight="1">
      <c r="A1862" s="1" t="s">
        <v>36393</v>
      </c>
      <c r="B1862" s="1" t="s">
        <v>9</v>
      </c>
      <c r="C1862" s="1" t="s">
        <v>10</v>
      </c>
      <c r="D1862" s="1" t="s">
        <v>36401</v>
      </c>
      <c r="E1862" s="1" t="s">
        <v>36403</v>
      </c>
      <c r="F1862" s="54"/>
      <c r="G1862" s="52"/>
      <c r="H1862" s="52"/>
      <c r="I1862" s="52"/>
      <c r="J1862" s="52"/>
      <c r="K1862" s="52"/>
      <c r="L1862" s="52"/>
      <c r="M1862" s="52"/>
      <c r="N1862" s="52"/>
      <c r="O1862" s="52"/>
    </row>
    <row r="1863" ht="13.5" customHeight="1">
      <c r="A1863" s="1" t="s">
        <v>36393</v>
      </c>
      <c r="B1863" s="1" t="s">
        <v>13</v>
      </c>
      <c r="C1863" s="1" t="s">
        <v>10</v>
      </c>
      <c r="D1863" s="1" t="s">
        <v>36404</v>
      </c>
      <c r="E1863" s="1" t="s">
        <v>36406</v>
      </c>
      <c r="F1863" s="54"/>
      <c r="G1863" s="52"/>
      <c r="H1863" s="52"/>
      <c r="I1863" s="52"/>
      <c r="J1863" s="52"/>
      <c r="K1863" s="52"/>
      <c r="L1863" s="52"/>
      <c r="M1863" s="52"/>
      <c r="N1863" s="52"/>
      <c r="O1863" s="52"/>
    </row>
    <row r="1864" ht="13.5" customHeight="1">
      <c r="A1864" s="1" t="s">
        <v>36393</v>
      </c>
      <c r="B1864" s="1" t="s">
        <v>16</v>
      </c>
      <c r="C1864" s="1" t="s">
        <v>10</v>
      </c>
      <c r="D1864" s="1" t="s">
        <v>36408</v>
      </c>
      <c r="E1864" s="1" t="s">
        <v>36409</v>
      </c>
      <c r="F1864" s="54"/>
      <c r="G1864" s="52"/>
      <c r="H1864" s="52"/>
      <c r="I1864" s="52"/>
      <c r="J1864" s="52"/>
      <c r="K1864" s="52"/>
      <c r="L1864" s="52"/>
      <c r="M1864" s="52"/>
      <c r="N1864" s="52"/>
      <c r="O1864" s="52"/>
    </row>
    <row r="1865" ht="13.5" customHeight="1">
      <c r="A1865" s="1" t="s">
        <v>36393</v>
      </c>
      <c r="B1865" s="1" t="s">
        <v>21</v>
      </c>
      <c r="C1865" s="1" t="s">
        <v>10</v>
      </c>
      <c r="D1865" s="1" t="s">
        <v>36412</v>
      </c>
      <c r="E1865" s="1" t="s">
        <v>36413</v>
      </c>
      <c r="F1865" s="54"/>
      <c r="G1865" s="52"/>
      <c r="H1865" s="52"/>
      <c r="I1865" s="52"/>
      <c r="J1865" s="52"/>
      <c r="K1865" s="52"/>
      <c r="L1865" s="52"/>
      <c r="M1865" s="52"/>
      <c r="N1865" s="52"/>
      <c r="O1865" s="52"/>
    </row>
    <row r="1866" ht="13.5" customHeight="1">
      <c r="A1866" s="1" t="s">
        <v>36393</v>
      </c>
      <c r="B1866" s="1" t="s">
        <v>27</v>
      </c>
      <c r="C1866" s="1" t="s">
        <v>10</v>
      </c>
      <c r="D1866" s="1" t="s">
        <v>36416</v>
      </c>
      <c r="E1866" s="1" t="s">
        <v>36417</v>
      </c>
      <c r="F1866" s="54"/>
      <c r="G1866" s="52"/>
      <c r="H1866" s="52"/>
      <c r="I1866" s="52"/>
      <c r="J1866" s="52"/>
      <c r="K1866" s="52"/>
      <c r="L1866" s="52"/>
      <c r="M1866" s="52"/>
      <c r="N1866" s="52"/>
      <c r="O1866" s="52"/>
    </row>
    <row r="1867" ht="13.5" customHeight="1">
      <c r="A1867" s="1" t="s">
        <v>36393</v>
      </c>
      <c r="B1867" s="1" t="s">
        <v>31</v>
      </c>
      <c r="C1867" s="1" t="s">
        <v>10</v>
      </c>
      <c r="D1867" s="1" t="s">
        <v>36420</v>
      </c>
      <c r="E1867" s="1" t="s">
        <v>36421</v>
      </c>
      <c r="F1867" s="54"/>
      <c r="G1867" s="52"/>
      <c r="H1867" s="52"/>
      <c r="I1867" s="52"/>
      <c r="J1867" s="52"/>
      <c r="K1867" s="52"/>
      <c r="L1867" s="52"/>
      <c r="M1867" s="52"/>
      <c r="N1867" s="52"/>
      <c r="O1867" s="52"/>
    </row>
    <row r="1868" ht="13.5" customHeight="1">
      <c r="A1868" s="1" t="s">
        <v>36393</v>
      </c>
      <c r="B1868" s="1" t="s">
        <v>34</v>
      </c>
      <c r="C1868" s="1" t="s">
        <v>374</v>
      </c>
      <c r="D1868" s="1" t="s">
        <v>36423</v>
      </c>
      <c r="E1868" s="1" t="s">
        <v>36425</v>
      </c>
      <c r="F1868" s="54"/>
      <c r="G1868" s="52"/>
      <c r="H1868" s="52"/>
      <c r="I1868" s="52"/>
      <c r="J1868" s="52"/>
      <c r="K1868" s="52"/>
      <c r="L1868" s="52"/>
      <c r="M1868" s="52"/>
      <c r="N1868" s="52"/>
      <c r="O1868" s="52"/>
    </row>
    <row r="1869" ht="13.5" customHeight="1">
      <c r="A1869" s="1" t="s">
        <v>36393</v>
      </c>
      <c r="B1869" s="1" t="s">
        <v>40</v>
      </c>
      <c r="C1869" s="1" t="s">
        <v>10</v>
      </c>
      <c r="D1869" s="1" t="s">
        <v>36426</v>
      </c>
      <c r="E1869" s="1" t="s">
        <v>36428</v>
      </c>
      <c r="F1869" s="54"/>
      <c r="G1869" s="52"/>
      <c r="H1869" s="52"/>
      <c r="I1869" s="52"/>
      <c r="J1869" s="52"/>
      <c r="K1869" s="52"/>
      <c r="L1869" s="52"/>
      <c r="M1869" s="52"/>
      <c r="N1869" s="52"/>
      <c r="O1869" s="52"/>
    </row>
    <row r="1870" ht="13.5" customHeight="1">
      <c r="A1870" s="1" t="s">
        <v>36393</v>
      </c>
      <c r="B1870" s="1" t="s">
        <v>45</v>
      </c>
      <c r="C1870" s="1" t="s">
        <v>10</v>
      </c>
      <c r="D1870" s="1" t="s">
        <v>36430</v>
      </c>
      <c r="E1870" s="1" t="s">
        <v>36431</v>
      </c>
      <c r="F1870" s="54"/>
      <c r="G1870" s="52"/>
      <c r="H1870" s="52"/>
      <c r="I1870" s="52"/>
      <c r="J1870" s="52"/>
      <c r="K1870" s="52"/>
      <c r="L1870" s="52"/>
      <c r="M1870" s="52"/>
      <c r="N1870" s="52"/>
      <c r="O1870" s="52"/>
    </row>
    <row r="1871" ht="13.5" customHeight="1">
      <c r="A1871" s="1" t="s">
        <v>36393</v>
      </c>
      <c r="B1871" s="1" t="s">
        <v>52</v>
      </c>
      <c r="C1871" s="1" t="s">
        <v>10</v>
      </c>
      <c r="D1871" s="1" t="s">
        <v>36434</v>
      </c>
      <c r="E1871" s="1" t="s">
        <v>36435</v>
      </c>
      <c r="F1871" s="54"/>
      <c r="G1871" s="52"/>
      <c r="H1871" s="52"/>
      <c r="I1871" s="52"/>
      <c r="J1871" s="52"/>
      <c r="K1871" s="52"/>
      <c r="L1871" s="52"/>
      <c r="M1871" s="52"/>
      <c r="N1871" s="52"/>
      <c r="O1871" s="52"/>
    </row>
    <row r="1872" ht="13.5" customHeight="1">
      <c r="A1872" s="1" t="s">
        <v>36393</v>
      </c>
      <c r="B1872" s="1" t="s">
        <v>57</v>
      </c>
      <c r="C1872" s="1" t="s">
        <v>10</v>
      </c>
      <c r="D1872" s="1" t="s">
        <v>36439</v>
      </c>
      <c r="E1872" s="1" t="s">
        <v>36441</v>
      </c>
      <c r="F1872" s="54"/>
      <c r="G1872" s="52"/>
      <c r="H1872" s="52"/>
      <c r="I1872" s="52"/>
      <c r="J1872" s="52"/>
      <c r="K1872" s="52"/>
      <c r="L1872" s="52"/>
      <c r="M1872" s="52"/>
      <c r="N1872" s="52"/>
      <c r="O1872" s="52"/>
    </row>
    <row r="1873" ht="13.5" customHeight="1">
      <c r="A1873" s="1" t="s">
        <v>36393</v>
      </c>
      <c r="B1873" s="1" t="s">
        <v>60</v>
      </c>
      <c r="C1873" s="1" t="s">
        <v>115</v>
      </c>
      <c r="D1873" s="1" t="s">
        <v>36444</v>
      </c>
      <c r="E1873" s="1" t="s">
        <v>36445</v>
      </c>
      <c r="F1873" s="54"/>
      <c r="G1873" s="52"/>
      <c r="H1873" s="52"/>
      <c r="I1873" s="52"/>
      <c r="J1873" s="52"/>
      <c r="K1873" s="52"/>
      <c r="L1873" s="52"/>
      <c r="M1873" s="52"/>
      <c r="N1873" s="52"/>
      <c r="O1873" s="52"/>
    </row>
    <row r="1874" ht="13.5" customHeight="1">
      <c r="A1874" s="1" t="s">
        <v>36393</v>
      </c>
      <c r="B1874" s="1" t="s">
        <v>65</v>
      </c>
      <c r="C1874" s="1" t="s">
        <v>10</v>
      </c>
      <c r="D1874" s="1" t="s">
        <v>36448</v>
      </c>
      <c r="E1874" s="1" t="s">
        <v>36449</v>
      </c>
      <c r="F1874" s="54"/>
      <c r="G1874" s="52"/>
      <c r="H1874" s="52"/>
      <c r="I1874" s="52"/>
      <c r="J1874" s="52"/>
      <c r="K1874" s="52"/>
      <c r="L1874" s="52"/>
      <c r="M1874" s="52"/>
      <c r="N1874" s="52"/>
      <c r="O1874" s="52"/>
    </row>
    <row r="1875" ht="13.5" customHeight="1">
      <c r="A1875" s="1" t="s">
        <v>36393</v>
      </c>
      <c r="B1875" s="1" t="s">
        <v>70</v>
      </c>
      <c r="C1875" s="1" t="s">
        <v>10</v>
      </c>
      <c r="D1875" s="1" t="s">
        <v>36452</v>
      </c>
      <c r="E1875" s="1" t="s">
        <v>36453</v>
      </c>
      <c r="F1875" s="54"/>
      <c r="G1875" s="52"/>
      <c r="H1875" s="52"/>
      <c r="I1875" s="52"/>
      <c r="J1875" s="52"/>
      <c r="K1875" s="52"/>
      <c r="L1875" s="52"/>
      <c r="M1875" s="52"/>
      <c r="N1875" s="52"/>
      <c r="O1875" s="52"/>
    </row>
    <row r="1876" ht="13.5" customHeight="1">
      <c r="A1876" s="1" t="s">
        <v>36393</v>
      </c>
      <c r="B1876" s="1" t="s">
        <v>74</v>
      </c>
      <c r="C1876" s="1" t="s">
        <v>10</v>
      </c>
      <c r="D1876" s="1" t="s">
        <v>36455</v>
      </c>
      <c r="E1876" s="1" t="s">
        <v>36457</v>
      </c>
      <c r="F1876" s="54"/>
      <c r="G1876" s="52"/>
      <c r="H1876" s="52"/>
      <c r="I1876" s="52"/>
      <c r="J1876" s="52"/>
      <c r="K1876" s="52"/>
      <c r="L1876" s="52"/>
      <c r="M1876" s="52"/>
      <c r="N1876" s="52"/>
      <c r="O1876" s="52"/>
    </row>
    <row r="1877" ht="13.5" customHeight="1">
      <c r="A1877" s="1" t="s">
        <v>36393</v>
      </c>
      <c r="B1877" s="1" t="s">
        <v>78</v>
      </c>
      <c r="C1877" s="1" t="s">
        <v>10</v>
      </c>
      <c r="D1877" s="1" t="s">
        <v>36458</v>
      </c>
      <c r="E1877" s="1" t="s">
        <v>36459</v>
      </c>
      <c r="F1877" s="54"/>
      <c r="G1877" s="52"/>
      <c r="H1877" s="52"/>
      <c r="I1877" s="52"/>
      <c r="J1877" s="52"/>
      <c r="K1877" s="52"/>
      <c r="L1877" s="52"/>
      <c r="M1877" s="52"/>
      <c r="N1877" s="52"/>
      <c r="O1877" s="52"/>
    </row>
    <row r="1878" ht="13.5" customHeight="1">
      <c r="A1878" s="1" t="s">
        <v>36393</v>
      </c>
      <c r="B1878" s="1" t="s">
        <v>83</v>
      </c>
      <c r="C1878" s="1" t="s">
        <v>10</v>
      </c>
      <c r="D1878" s="1" t="s">
        <v>36462</v>
      </c>
      <c r="E1878" s="1" t="s">
        <v>36463</v>
      </c>
      <c r="F1878" s="54"/>
      <c r="G1878" s="52"/>
      <c r="H1878" s="52"/>
      <c r="I1878" s="52"/>
      <c r="J1878" s="52"/>
      <c r="K1878" s="52"/>
      <c r="L1878" s="52"/>
      <c r="M1878" s="52"/>
      <c r="N1878" s="52"/>
      <c r="O1878" s="52"/>
    </row>
    <row r="1879" ht="13.5" customHeight="1">
      <c r="A1879" s="1" t="s">
        <v>36393</v>
      </c>
      <c r="B1879" s="1" t="s">
        <v>86</v>
      </c>
      <c r="C1879" s="1" t="s">
        <v>10</v>
      </c>
      <c r="D1879" s="1" t="s">
        <v>36466</v>
      </c>
      <c r="E1879" s="1" t="s">
        <v>36467</v>
      </c>
      <c r="F1879" s="54"/>
      <c r="G1879" s="52"/>
      <c r="H1879" s="52"/>
      <c r="I1879" s="52"/>
      <c r="J1879" s="52"/>
      <c r="K1879" s="52"/>
      <c r="L1879" s="52"/>
      <c r="M1879" s="52"/>
      <c r="N1879" s="52"/>
      <c r="O1879" s="52"/>
    </row>
    <row r="1880" ht="13.5" customHeight="1">
      <c r="A1880" s="1" t="s">
        <v>36393</v>
      </c>
      <c r="B1880" s="1" t="s">
        <v>91</v>
      </c>
      <c r="C1880" s="1" t="s">
        <v>10</v>
      </c>
      <c r="D1880" s="1" t="s">
        <v>36470</v>
      </c>
      <c r="E1880" s="1" t="s">
        <v>36471</v>
      </c>
      <c r="F1880" s="54"/>
      <c r="G1880" s="52"/>
      <c r="H1880" s="52"/>
      <c r="I1880" s="52"/>
      <c r="J1880" s="52"/>
      <c r="K1880" s="52"/>
      <c r="L1880" s="52"/>
      <c r="M1880" s="52"/>
      <c r="N1880" s="52"/>
      <c r="O1880" s="52"/>
    </row>
    <row r="1881" ht="13.5" customHeight="1">
      <c r="A1881" s="1" t="s">
        <v>36393</v>
      </c>
      <c r="B1881" s="1" t="s">
        <v>94</v>
      </c>
      <c r="C1881" s="1" t="s">
        <v>10</v>
      </c>
      <c r="D1881" s="1" t="s">
        <v>36473</v>
      </c>
      <c r="E1881" s="1" t="s">
        <v>36474</v>
      </c>
      <c r="F1881" s="54"/>
      <c r="G1881" s="52"/>
      <c r="H1881" s="52"/>
      <c r="I1881" s="52"/>
      <c r="J1881" s="52"/>
      <c r="K1881" s="52"/>
      <c r="L1881" s="52"/>
      <c r="M1881" s="52"/>
      <c r="N1881" s="52"/>
      <c r="O1881" s="52"/>
    </row>
    <row r="1882" ht="13.5" customHeight="1">
      <c r="A1882" s="1" t="s">
        <v>36393</v>
      </c>
      <c r="B1882" s="1" t="s">
        <v>186</v>
      </c>
      <c r="C1882" s="1" t="s">
        <v>374</v>
      </c>
      <c r="D1882" s="1" t="s">
        <v>36476</v>
      </c>
      <c r="E1882" s="1" t="s">
        <v>36478</v>
      </c>
      <c r="F1882" s="54"/>
      <c r="G1882" s="52"/>
      <c r="H1882" s="52"/>
      <c r="I1882" s="52"/>
      <c r="J1882" s="52"/>
      <c r="K1882" s="52"/>
      <c r="L1882" s="52"/>
      <c r="M1882" s="52"/>
      <c r="N1882" s="52"/>
      <c r="O1882" s="52"/>
    </row>
    <row r="1883" ht="13.5" customHeight="1">
      <c r="A1883" s="1" t="s">
        <v>36393</v>
      </c>
      <c r="B1883" s="1" t="s">
        <v>189</v>
      </c>
      <c r="C1883" s="1" t="s">
        <v>10</v>
      </c>
      <c r="D1883" s="1" t="s">
        <v>36484</v>
      </c>
      <c r="E1883" s="1" t="s">
        <v>36486</v>
      </c>
      <c r="F1883" s="54"/>
      <c r="G1883" s="52"/>
      <c r="H1883" s="52"/>
      <c r="I1883" s="52"/>
      <c r="J1883" s="52"/>
      <c r="K1883" s="52"/>
      <c r="L1883" s="52"/>
      <c r="M1883" s="52"/>
      <c r="N1883" s="52"/>
      <c r="O1883" s="52"/>
    </row>
    <row r="1884" ht="13.5" customHeight="1">
      <c r="A1884" s="1" t="s">
        <v>36393</v>
      </c>
      <c r="B1884" s="1" t="s">
        <v>193</v>
      </c>
      <c r="C1884" s="1" t="s">
        <v>10</v>
      </c>
      <c r="D1884" s="1" t="s">
        <v>36488</v>
      </c>
      <c r="E1884" s="1" t="s">
        <v>36490</v>
      </c>
      <c r="F1884" s="54"/>
      <c r="G1884" s="52"/>
      <c r="H1884" s="52"/>
      <c r="I1884" s="52"/>
      <c r="J1884" s="52"/>
      <c r="K1884" s="52"/>
      <c r="L1884" s="52"/>
      <c r="M1884" s="52"/>
      <c r="N1884" s="52"/>
      <c r="O1884" s="52"/>
    </row>
    <row r="1885" ht="13.5" customHeight="1">
      <c r="A1885" s="1" t="s">
        <v>36393</v>
      </c>
      <c r="B1885" s="1" t="s">
        <v>197</v>
      </c>
      <c r="C1885" s="1" t="s">
        <v>10</v>
      </c>
      <c r="D1885" s="1" t="s">
        <v>36491</v>
      </c>
      <c r="E1885" s="1" t="s">
        <v>36492</v>
      </c>
      <c r="F1885" s="54"/>
      <c r="G1885" s="52"/>
      <c r="H1885" s="52"/>
      <c r="I1885" s="52"/>
      <c r="J1885" s="52"/>
      <c r="K1885" s="52"/>
      <c r="L1885" s="52"/>
      <c r="M1885" s="52"/>
      <c r="N1885" s="52"/>
      <c r="O1885" s="52"/>
    </row>
    <row r="1886" ht="13.5" customHeight="1">
      <c r="A1886" s="1" t="s">
        <v>36393</v>
      </c>
      <c r="B1886" s="1" t="s">
        <v>201</v>
      </c>
      <c r="C1886" s="1" t="s">
        <v>10</v>
      </c>
      <c r="D1886" s="1" t="s">
        <v>36495</v>
      </c>
      <c r="E1886" s="1" t="s">
        <v>36496</v>
      </c>
      <c r="F1886" s="54"/>
      <c r="G1886" s="52"/>
      <c r="H1886" s="52"/>
      <c r="I1886" s="52"/>
      <c r="J1886" s="52"/>
      <c r="K1886" s="52"/>
      <c r="L1886" s="52"/>
      <c r="M1886" s="52"/>
      <c r="N1886" s="52"/>
      <c r="O1886" s="52"/>
    </row>
    <row r="1887" ht="13.5" customHeight="1">
      <c r="A1887" s="1" t="s">
        <v>36393</v>
      </c>
      <c r="B1887" s="1" t="s">
        <v>206</v>
      </c>
      <c r="C1887" s="1" t="s">
        <v>10</v>
      </c>
      <c r="D1887" s="1" t="s">
        <v>36499</v>
      </c>
      <c r="E1887" s="1" t="s">
        <v>36500</v>
      </c>
      <c r="F1887" s="54"/>
      <c r="G1887" s="52"/>
      <c r="H1887" s="52"/>
      <c r="I1887" s="52"/>
      <c r="J1887" s="52"/>
      <c r="K1887" s="52"/>
      <c r="L1887" s="52"/>
      <c r="M1887" s="52"/>
      <c r="N1887" s="52"/>
      <c r="O1887" s="52"/>
    </row>
    <row r="1888" ht="13.5" customHeight="1">
      <c r="A1888" s="1" t="s">
        <v>36393</v>
      </c>
      <c r="B1888" s="1" t="s">
        <v>211</v>
      </c>
      <c r="C1888" s="1" t="s">
        <v>10</v>
      </c>
      <c r="D1888" s="1" t="s">
        <v>36501</v>
      </c>
      <c r="E1888" s="1" t="s">
        <v>36502</v>
      </c>
      <c r="F1888" s="54"/>
      <c r="G1888" s="52"/>
      <c r="H1888" s="52"/>
      <c r="I1888" s="52"/>
      <c r="J1888" s="52"/>
      <c r="K1888" s="52"/>
      <c r="L1888" s="52"/>
      <c r="M1888" s="52"/>
      <c r="N1888" s="52"/>
      <c r="O1888" s="52"/>
    </row>
    <row r="1889" ht="13.5" customHeight="1">
      <c r="A1889" s="1" t="s">
        <v>36393</v>
      </c>
      <c r="B1889" s="1" t="s">
        <v>215</v>
      </c>
      <c r="C1889" s="1" t="s">
        <v>10</v>
      </c>
      <c r="D1889" s="1" t="s">
        <v>36505</v>
      </c>
      <c r="E1889" s="1" t="s">
        <v>36506</v>
      </c>
      <c r="F1889" s="54"/>
      <c r="G1889" s="52"/>
      <c r="H1889" s="52"/>
      <c r="I1889" s="52"/>
      <c r="J1889" s="52"/>
      <c r="K1889" s="52"/>
      <c r="L1889" s="52"/>
      <c r="M1889" s="52"/>
      <c r="N1889" s="52"/>
      <c r="O1889" s="52"/>
    </row>
    <row r="1890" ht="13.5" customHeight="1">
      <c r="A1890" s="1" t="s">
        <v>36393</v>
      </c>
      <c r="B1890" s="1" t="s">
        <v>220</v>
      </c>
      <c r="C1890" s="1" t="s">
        <v>10</v>
      </c>
      <c r="D1890" s="1" t="s">
        <v>36509</v>
      </c>
      <c r="E1890" s="1" t="s">
        <v>36510</v>
      </c>
      <c r="F1890" s="54"/>
      <c r="G1890" s="52"/>
      <c r="H1890" s="52"/>
      <c r="I1890" s="52"/>
      <c r="J1890" s="52"/>
      <c r="K1890" s="52"/>
      <c r="L1890" s="52"/>
      <c r="M1890" s="52"/>
      <c r="N1890" s="52"/>
      <c r="O1890" s="52"/>
    </row>
    <row r="1891" ht="13.5" customHeight="1">
      <c r="A1891" s="1" t="s">
        <v>36393</v>
      </c>
      <c r="B1891" s="1" t="s">
        <v>223</v>
      </c>
      <c r="C1891" s="1" t="s">
        <v>10</v>
      </c>
      <c r="D1891" s="1" t="s">
        <v>36513</v>
      </c>
      <c r="E1891" s="1" t="s">
        <v>36514</v>
      </c>
      <c r="F1891" s="54"/>
      <c r="G1891" s="52"/>
      <c r="H1891" s="52"/>
      <c r="I1891" s="52"/>
      <c r="J1891" s="52"/>
      <c r="K1891" s="52"/>
      <c r="L1891" s="52"/>
      <c r="M1891" s="52"/>
      <c r="N1891" s="52"/>
      <c r="O1891" s="52"/>
    </row>
    <row r="1892" ht="13.5" customHeight="1">
      <c r="A1892" s="1" t="s">
        <v>36393</v>
      </c>
      <c r="B1892" s="1" t="s">
        <v>229</v>
      </c>
      <c r="C1892" s="1" t="s">
        <v>10</v>
      </c>
      <c r="D1892" s="1" t="s">
        <v>36517</v>
      </c>
      <c r="E1892" s="1" t="s">
        <v>36518</v>
      </c>
      <c r="F1892" s="54"/>
      <c r="G1892" s="52"/>
      <c r="H1892" s="52"/>
      <c r="I1892" s="52"/>
      <c r="J1892" s="52"/>
      <c r="K1892" s="52"/>
      <c r="L1892" s="52"/>
      <c r="M1892" s="52"/>
      <c r="N1892" s="52"/>
      <c r="O1892" s="52"/>
    </row>
    <row r="1893" ht="13.5" customHeight="1">
      <c r="A1893" s="1" t="s">
        <v>36393</v>
      </c>
      <c r="B1893" s="1" t="s">
        <v>233</v>
      </c>
      <c r="C1893" s="1" t="s">
        <v>10</v>
      </c>
      <c r="D1893" s="1" t="s">
        <v>36521</v>
      </c>
      <c r="E1893" s="1" t="s">
        <v>36523</v>
      </c>
      <c r="F1893" s="54"/>
      <c r="G1893" s="52"/>
      <c r="H1893" s="52"/>
      <c r="I1893" s="52"/>
      <c r="J1893" s="52"/>
      <c r="K1893" s="52"/>
      <c r="L1893" s="52"/>
      <c r="M1893" s="52"/>
      <c r="N1893" s="52"/>
      <c r="O1893" s="52"/>
    </row>
    <row r="1894" ht="13.5" customHeight="1">
      <c r="A1894" s="1" t="s">
        <v>36393</v>
      </c>
      <c r="B1894" s="1" t="s">
        <v>237</v>
      </c>
      <c r="C1894" s="1" t="s">
        <v>10</v>
      </c>
      <c r="D1894" s="1" t="s">
        <v>36527</v>
      </c>
      <c r="E1894" s="1" t="s">
        <v>36528</v>
      </c>
      <c r="F1894" s="54"/>
      <c r="G1894" s="52"/>
      <c r="H1894" s="52"/>
      <c r="I1894" s="52"/>
      <c r="J1894" s="52"/>
      <c r="K1894" s="52"/>
      <c r="L1894" s="52"/>
      <c r="M1894" s="52"/>
      <c r="N1894" s="52"/>
      <c r="O1894" s="52"/>
    </row>
    <row r="1895" ht="13.5" customHeight="1">
      <c r="A1895" s="1" t="s">
        <v>36393</v>
      </c>
      <c r="B1895" s="1" t="s">
        <v>241</v>
      </c>
      <c r="C1895" s="1" t="s">
        <v>10</v>
      </c>
      <c r="D1895" s="1" t="s">
        <v>36531</v>
      </c>
      <c r="E1895" s="1" t="s">
        <v>36532</v>
      </c>
      <c r="F1895" s="54"/>
      <c r="G1895" s="52"/>
      <c r="H1895" s="52"/>
      <c r="I1895" s="52"/>
      <c r="J1895" s="52"/>
      <c r="K1895" s="52"/>
      <c r="L1895" s="52"/>
      <c r="M1895" s="52"/>
      <c r="N1895" s="52"/>
      <c r="O1895" s="52"/>
    </row>
    <row r="1896" ht="13.5" customHeight="1">
      <c r="A1896" s="1" t="s">
        <v>36393</v>
      </c>
      <c r="B1896" s="1" t="s">
        <v>99</v>
      </c>
      <c r="C1896" s="1" t="s">
        <v>817</v>
      </c>
      <c r="D1896" s="50"/>
      <c r="E1896" s="50"/>
      <c r="F1896" s="54"/>
      <c r="G1896" s="52"/>
      <c r="H1896" s="52"/>
      <c r="I1896" s="52"/>
      <c r="J1896" s="52"/>
      <c r="K1896" s="52"/>
      <c r="L1896" s="52"/>
      <c r="M1896" s="52"/>
      <c r="N1896" s="52"/>
      <c r="O1896" s="52"/>
    </row>
    <row r="1897" ht="13.5" customHeight="1">
      <c r="A1897" s="1" t="s">
        <v>36535</v>
      </c>
      <c r="B1897" s="2" t="s">
        <v>1</v>
      </c>
      <c r="C1897" s="1" t="s">
        <v>26504</v>
      </c>
      <c r="D1897" s="50"/>
      <c r="E1897" s="50"/>
      <c r="F1897" s="54"/>
      <c r="G1897" s="52"/>
      <c r="H1897" s="52"/>
      <c r="I1897" s="52"/>
      <c r="J1897" s="52"/>
      <c r="K1897" s="52"/>
      <c r="L1897" s="52"/>
      <c r="M1897" s="52"/>
      <c r="N1897" s="52"/>
      <c r="O1897" s="52"/>
    </row>
    <row r="1898" ht="13.5" customHeight="1">
      <c r="A1898" s="1" t="s">
        <v>36535</v>
      </c>
      <c r="B1898" s="1" t="s">
        <v>5</v>
      </c>
      <c r="C1898" s="1" t="s">
        <v>303</v>
      </c>
      <c r="D1898" s="1" t="s">
        <v>36536</v>
      </c>
      <c r="E1898" s="1" t="s">
        <v>36538</v>
      </c>
      <c r="F1898" s="54"/>
      <c r="G1898" s="52"/>
      <c r="H1898" s="52"/>
      <c r="I1898" s="52"/>
      <c r="J1898" s="52"/>
      <c r="K1898" s="52"/>
      <c r="L1898" s="52"/>
      <c r="M1898" s="52"/>
      <c r="N1898" s="52"/>
      <c r="O1898" s="52"/>
    </row>
    <row r="1899" ht="13.5" customHeight="1">
      <c r="A1899" s="1" t="s">
        <v>36535</v>
      </c>
      <c r="B1899" s="1" t="s">
        <v>9</v>
      </c>
      <c r="C1899" s="1" t="s">
        <v>10</v>
      </c>
      <c r="D1899" s="1" t="s">
        <v>36540</v>
      </c>
      <c r="E1899" s="1" t="s">
        <v>36541</v>
      </c>
      <c r="F1899" s="54"/>
      <c r="G1899" s="52"/>
      <c r="H1899" s="52"/>
      <c r="I1899" s="52"/>
      <c r="J1899" s="52"/>
      <c r="K1899" s="52"/>
      <c r="L1899" s="52"/>
      <c r="M1899" s="52"/>
      <c r="N1899" s="52"/>
      <c r="O1899" s="52"/>
    </row>
    <row r="1900" ht="13.5" customHeight="1">
      <c r="A1900" s="1" t="s">
        <v>36535</v>
      </c>
      <c r="B1900" s="1" t="s">
        <v>13</v>
      </c>
      <c r="C1900" s="1" t="s">
        <v>10</v>
      </c>
      <c r="D1900" s="1" t="s">
        <v>36544</v>
      </c>
      <c r="E1900" s="1" t="s">
        <v>36545</v>
      </c>
      <c r="F1900" s="54"/>
      <c r="G1900" s="52"/>
      <c r="H1900" s="52"/>
      <c r="I1900" s="52"/>
      <c r="J1900" s="52"/>
      <c r="K1900" s="52"/>
      <c r="L1900" s="52"/>
      <c r="M1900" s="52"/>
      <c r="N1900" s="52"/>
      <c r="O1900" s="52"/>
    </row>
    <row r="1901" ht="13.5" customHeight="1">
      <c r="A1901" s="1" t="s">
        <v>36535</v>
      </c>
      <c r="B1901" s="1" t="s">
        <v>16</v>
      </c>
      <c r="C1901" s="1" t="s">
        <v>10</v>
      </c>
      <c r="D1901" s="1" t="s">
        <v>36546</v>
      </c>
      <c r="E1901" s="1" t="s">
        <v>36547</v>
      </c>
      <c r="F1901" s="54"/>
      <c r="G1901" s="52"/>
      <c r="H1901" s="52"/>
      <c r="I1901" s="52"/>
      <c r="J1901" s="52"/>
      <c r="K1901" s="52"/>
      <c r="L1901" s="52"/>
      <c r="M1901" s="52"/>
      <c r="N1901" s="52"/>
      <c r="O1901" s="52"/>
    </row>
    <row r="1902" ht="13.5" customHeight="1">
      <c r="A1902" s="1" t="s">
        <v>36535</v>
      </c>
      <c r="B1902" s="1" t="s">
        <v>21</v>
      </c>
      <c r="C1902" s="1" t="s">
        <v>10</v>
      </c>
      <c r="D1902" s="1" t="s">
        <v>36550</v>
      </c>
      <c r="E1902" s="1" t="s">
        <v>36551</v>
      </c>
      <c r="F1902" s="54"/>
      <c r="G1902" s="52"/>
      <c r="H1902" s="52"/>
      <c r="I1902" s="52"/>
      <c r="J1902" s="52"/>
      <c r="K1902" s="52"/>
      <c r="L1902" s="52"/>
      <c r="M1902" s="52"/>
      <c r="N1902" s="52"/>
      <c r="O1902" s="52"/>
    </row>
    <row r="1903" ht="13.5" customHeight="1">
      <c r="A1903" s="1" t="s">
        <v>36535</v>
      </c>
      <c r="B1903" s="1" t="s">
        <v>27</v>
      </c>
      <c r="C1903" s="1" t="s">
        <v>10</v>
      </c>
      <c r="D1903" s="1" t="s">
        <v>36554</v>
      </c>
      <c r="E1903" s="1" t="s">
        <v>36555</v>
      </c>
      <c r="F1903" s="54"/>
      <c r="G1903" s="52"/>
      <c r="H1903" s="52"/>
      <c r="I1903" s="52"/>
      <c r="J1903" s="52"/>
      <c r="K1903" s="52"/>
      <c r="L1903" s="52"/>
      <c r="M1903" s="52"/>
      <c r="N1903" s="52"/>
      <c r="O1903" s="52"/>
    </row>
    <row r="1904" ht="13.5" customHeight="1">
      <c r="A1904" s="1" t="s">
        <v>36535</v>
      </c>
      <c r="B1904" s="1" t="s">
        <v>31</v>
      </c>
      <c r="C1904" s="1" t="s">
        <v>10</v>
      </c>
      <c r="D1904" s="1" t="s">
        <v>36558</v>
      </c>
      <c r="E1904" s="1" t="s">
        <v>36560</v>
      </c>
      <c r="F1904" s="54"/>
      <c r="G1904" s="52"/>
      <c r="H1904" s="52"/>
      <c r="I1904" s="52"/>
      <c r="J1904" s="52"/>
      <c r="K1904" s="52"/>
      <c r="L1904" s="52"/>
      <c r="M1904" s="52"/>
      <c r="N1904" s="52"/>
      <c r="O1904" s="52"/>
    </row>
    <row r="1905" ht="13.5" customHeight="1">
      <c r="A1905" s="1" t="s">
        <v>36535</v>
      </c>
      <c r="B1905" s="1" t="s">
        <v>34</v>
      </c>
      <c r="C1905" s="1" t="s">
        <v>10</v>
      </c>
      <c r="D1905" s="1" t="s">
        <v>36562</v>
      </c>
      <c r="E1905" s="1" t="s">
        <v>36563</v>
      </c>
      <c r="F1905" s="54"/>
      <c r="G1905" s="52"/>
      <c r="H1905" s="52"/>
      <c r="I1905" s="52"/>
      <c r="J1905" s="52"/>
      <c r="K1905" s="52"/>
      <c r="L1905" s="52"/>
      <c r="M1905" s="52"/>
      <c r="N1905" s="52"/>
      <c r="O1905" s="52"/>
    </row>
    <row r="1906" ht="13.5" customHeight="1">
      <c r="A1906" s="1" t="s">
        <v>36535</v>
      </c>
      <c r="B1906" s="1" t="s">
        <v>40</v>
      </c>
      <c r="C1906" s="1" t="s">
        <v>10</v>
      </c>
      <c r="D1906" s="1" t="s">
        <v>36566</v>
      </c>
      <c r="E1906" s="1" t="s">
        <v>36567</v>
      </c>
      <c r="F1906" s="54"/>
      <c r="G1906" s="52"/>
      <c r="H1906" s="52"/>
      <c r="I1906" s="52"/>
      <c r="J1906" s="52"/>
      <c r="K1906" s="52"/>
      <c r="L1906" s="52"/>
      <c r="M1906" s="52"/>
      <c r="N1906" s="52"/>
      <c r="O1906" s="52"/>
    </row>
    <row r="1907" ht="13.5" customHeight="1">
      <c r="A1907" s="1" t="s">
        <v>36535</v>
      </c>
      <c r="B1907" s="1" t="s">
        <v>45</v>
      </c>
      <c r="C1907" s="1" t="s">
        <v>10</v>
      </c>
      <c r="D1907" s="1" t="s">
        <v>36568</v>
      </c>
      <c r="E1907" s="1" t="s">
        <v>36569</v>
      </c>
      <c r="F1907" s="54"/>
      <c r="G1907" s="52"/>
      <c r="H1907" s="52"/>
      <c r="I1907" s="52"/>
      <c r="J1907" s="52"/>
      <c r="K1907" s="52"/>
      <c r="L1907" s="52"/>
      <c r="M1907" s="52"/>
      <c r="N1907" s="52"/>
      <c r="O1907" s="52"/>
    </row>
    <row r="1908" ht="13.5" customHeight="1">
      <c r="A1908" s="1" t="s">
        <v>36535</v>
      </c>
      <c r="B1908" s="1" t="s">
        <v>52</v>
      </c>
      <c r="C1908" s="1" t="s">
        <v>10</v>
      </c>
      <c r="D1908" s="1" t="s">
        <v>36572</v>
      </c>
      <c r="E1908" s="1" t="s">
        <v>36573</v>
      </c>
      <c r="F1908" s="54"/>
      <c r="G1908" s="52"/>
      <c r="H1908" s="52"/>
      <c r="I1908" s="52"/>
      <c r="J1908" s="52"/>
      <c r="K1908" s="52"/>
      <c r="L1908" s="52"/>
      <c r="M1908" s="52"/>
      <c r="N1908" s="52"/>
      <c r="O1908" s="52"/>
    </row>
    <row r="1909" ht="13.5" customHeight="1">
      <c r="A1909" s="1" t="s">
        <v>36535</v>
      </c>
      <c r="B1909" s="1" t="s">
        <v>57</v>
      </c>
      <c r="C1909" s="1" t="s">
        <v>159</v>
      </c>
      <c r="D1909" s="1" t="s">
        <v>36575</v>
      </c>
      <c r="E1909" s="1" t="s">
        <v>36577</v>
      </c>
      <c r="F1909" s="54"/>
      <c r="G1909" s="52"/>
      <c r="H1909" s="52"/>
      <c r="I1909" s="52"/>
      <c r="J1909" s="52"/>
      <c r="K1909" s="52"/>
      <c r="L1909" s="52"/>
      <c r="M1909" s="52"/>
      <c r="N1909" s="52"/>
      <c r="O1909" s="52"/>
    </row>
    <row r="1910" ht="13.5" customHeight="1">
      <c r="A1910" s="1" t="s">
        <v>36535</v>
      </c>
      <c r="B1910" s="1" t="s">
        <v>60</v>
      </c>
      <c r="C1910" s="1" t="s">
        <v>10</v>
      </c>
      <c r="D1910" s="1" t="s">
        <v>36578</v>
      </c>
      <c r="E1910" s="1" t="s">
        <v>36580</v>
      </c>
      <c r="F1910" s="54"/>
      <c r="G1910" s="52"/>
      <c r="H1910" s="52"/>
      <c r="I1910" s="52"/>
      <c r="J1910" s="52"/>
      <c r="K1910" s="52"/>
      <c r="L1910" s="52"/>
      <c r="M1910" s="52"/>
      <c r="N1910" s="52"/>
      <c r="O1910" s="52"/>
    </row>
    <row r="1911" ht="13.5" customHeight="1">
      <c r="A1911" s="1" t="s">
        <v>36535</v>
      </c>
      <c r="B1911" s="1" t="s">
        <v>65</v>
      </c>
      <c r="C1911" s="1" t="s">
        <v>10</v>
      </c>
      <c r="D1911" s="1" t="s">
        <v>36582</v>
      </c>
      <c r="E1911" s="1" t="s">
        <v>36583</v>
      </c>
      <c r="F1911" s="54"/>
      <c r="G1911" s="52"/>
      <c r="H1911" s="52"/>
      <c r="I1911" s="52"/>
      <c r="J1911" s="52"/>
      <c r="K1911" s="52"/>
      <c r="L1911" s="52"/>
      <c r="M1911" s="52"/>
      <c r="N1911" s="52"/>
      <c r="O1911" s="52"/>
    </row>
    <row r="1912" ht="13.5" customHeight="1">
      <c r="A1912" s="1" t="s">
        <v>36535</v>
      </c>
      <c r="B1912" s="1" t="s">
        <v>70</v>
      </c>
      <c r="C1912" s="1" t="s">
        <v>10</v>
      </c>
      <c r="D1912" s="1" t="s">
        <v>36586</v>
      </c>
      <c r="E1912" s="1" t="s">
        <v>36587</v>
      </c>
      <c r="F1912" s="54"/>
      <c r="G1912" s="52"/>
      <c r="H1912" s="52"/>
      <c r="I1912" s="52"/>
      <c r="J1912" s="52"/>
      <c r="K1912" s="52"/>
      <c r="L1912" s="52"/>
      <c r="M1912" s="52"/>
      <c r="N1912" s="52"/>
      <c r="O1912" s="52"/>
    </row>
    <row r="1913" ht="13.5" customHeight="1">
      <c r="A1913" s="1" t="s">
        <v>36535</v>
      </c>
      <c r="B1913" s="1" t="s">
        <v>74</v>
      </c>
      <c r="C1913" s="1" t="s">
        <v>10</v>
      </c>
      <c r="D1913" s="1" t="s">
        <v>36590</v>
      </c>
      <c r="E1913" s="1" t="s">
        <v>36591</v>
      </c>
      <c r="F1913" s="54"/>
      <c r="G1913" s="52"/>
      <c r="H1913" s="52"/>
      <c r="I1913" s="52"/>
      <c r="J1913" s="52"/>
      <c r="K1913" s="52"/>
      <c r="L1913" s="52"/>
      <c r="M1913" s="52"/>
      <c r="N1913" s="52"/>
      <c r="O1913" s="52"/>
    </row>
    <row r="1914" ht="13.5" customHeight="1">
      <c r="A1914" s="1" t="s">
        <v>36535</v>
      </c>
      <c r="B1914" s="1" t="s">
        <v>78</v>
      </c>
      <c r="C1914" s="1" t="s">
        <v>10</v>
      </c>
      <c r="D1914" s="1" t="s">
        <v>36592</v>
      </c>
      <c r="E1914" s="1" t="s">
        <v>36593</v>
      </c>
      <c r="F1914" s="54"/>
      <c r="G1914" s="52"/>
      <c r="H1914" s="52"/>
      <c r="I1914" s="52"/>
      <c r="J1914" s="52"/>
      <c r="K1914" s="52"/>
      <c r="L1914" s="52"/>
      <c r="M1914" s="52"/>
      <c r="N1914" s="52"/>
      <c r="O1914" s="52"/>
    </row>
    <row r="1915" ht="13.5" customHeight="1">
      <c r="A1915" s="1" t="s">
        <v>36535</v>
      </c>
      <c r="B1915" s="1" t="s">
        <v>83</v>
      </c>
      <c r="C1915" s="1" t="s">
        <v>10</v>
      </c>
      <c r="D1915" s="1" t="s">
        <v>36596</v>
      </c>
      <c r="E1915" s="1" t="s">
        <v>36597</v>
      </c>
      <c r="F1915" s="54"/>
      <c r="G1915" s="52"/>
      <c r="H1915" s="52"/>
      <c r="I1915" s="52"/>
      <c r="J1915" s="52"/>
      <c r="K1915" s="52"/>
      <c r="L1915" s="52"/>
      <c r="M1915" s="52"/>
      <c r="N1915" s="52"/>
      <c r="O1915" s="52"/>
    </row>
    <row r="1916" ht="13.5" customHeight="1">
      <c r="A1916" s="1" t="s">
        <v>36535</v>
      </c>
      <c r="B1916" s="1" t="s">
        <v>86</v>
      </c>
      <c r="C1916" s="1" t="s">
        <v>10</v>
      </c>
      <c r="D1916" s="1" t="s">
        <v>36600</v>
      </c>
      <c r="E1916" s="1" t="s">
        <v>36603</v>
      </c>
      <c r="F1916" s="54"/>
      <c r="G1916" s="52"/>
      <c r="H1916" s="52"/>
      <c r="I1916" s="52"/>
      <c r="J1916" s="52"/>
      <c r="K1916" s="52"/>
      <c r="L1916" s="52"/>
      <c r="M1916" s="52"/>
      <c r="N1916" s="52"/>
      <c r="O1916" s="52"/>
    </row>
    <row r="1917" ht="13.5" customHeight="1">
      <c r="A1917" s="1" t="s">
        <v>36535</v>
      </c>
      <c r="B1917" s="1" t="s">
        <v>91</v>
      </c>
      <c r="C1917" s="1" t="s">
        <v>10</v>
      </c>
      <c r="D1917" s="1" t="s">
        <v>36606</v>
      </c>
      <c r="E1917" s="1" t="s">
        <v>36607</v>
      </c>
      <c r="F1917" s="54"/>
      <c r="G1917" s="52"/>
      <c r="H1917" s="52"/>
      <c r="I1917" s="52"/>
      <c r="J1917" s="52"/>
      <c r="K1917" s="52"/>
      <c r="L1917" s="52"/>
      <c r="M1917" s="52"/>
      <c r="N1917" s="52"/>
      <c r="O1917" s="52"/>
    </row>
    <row r="1918" ht="13.5" customHeight="1">
      <c r="A1918" s="1" t="s">
        <v>36535</v>
      </c>
      <c r="B1918" s="1" t="s">
        <v>94</v>
      </c>
      <c r="C1918" s="1" t="s">
        <v>374</v>
      </c>
      <c r="D1918" s="1" t="s">
        <v>36610</v>
      </c>
      <c r="E1918" s="1" t="s">
        <v>36611</v>
      </c>
      <c r="F1918" s="54"/>
      <c r="G1918" s="52"/>
      <c r="H1918" s="52"/>
      <c r="I1918" s="52"/>
      <c r="J1918" s="52"/>
      <c r="K1918" s="52"/>
      <c r="L1918" s="52"/>
      <c r="M1918" s="52"/>
      <c r="N1918" s="52"/>
      <c r="O1918" s="52"/>
    </row>
    <row r="1919" ht="13.5" customHeight="1">
      <c r="A1919" s="1" t="s">
        <v>36535</v>
      </c>
      <c r="B1919" s="1" t="s">
        <v>186</v>
      </c>
      <c r="C1919" s="1" t="s">
        <v>10</v>
      </c>
      <c r="D1919" s="1" t="s">
        <v>36614</v>
      </c>
      <c r="E1919" s="1" t="s">
        <v>36615</v>
      </c>
      <c r="F1919" s="54"/>
      <c r="G1919" s="52"/>
      <c r="H1919" s="52"/>
      <c r="I1919" s="52"/>
      <c r="J1919" s="52"/>
      <c r="K1919" s="52"/>
      <c r="L1919" s="52"/>
      <c r="M1919" s="52"/>
      <c r="N1919" s="52"/>
      <c r="O1919" s="52"/>
    </row>
    <row r="1920" ht="13.5" customHeight="1">
      <c r="A1920" s="1" t="s">
        <v>36535</v>
      </c>
      <c r="B1920" s="1" t="s">
        <v>189</v>
      </c>
      <c r="C1920" s="1" t="s">
        <v>10</v>
      </c>
      <c r="D1920" s="1" t="s">
        <v>36618</v>
      </c>
      <c r="E1920" s="1" t="s">
        <v>36619</v>
      </c>
      <c r="F1920" s="54"/>
      <c r="G1920" s="52"/>
      <c r="H1920" s="52"/>
      <c r="I1920" s="52"/>
      <c r="J1920" s="52"/>
      <c r="K1920" s="52"/>
      <c r="L1920" s="52"/>
      <c r="M1920" s="52"/>
      <c r="N1920" s="52"/>
      <c r="O1920" s="52"/>
    </row>
    <row r="1921" ht="13.5" customHeight="1">
      <c r="A1921" s="1" t="s">
        <v>36535</v>
      </c>
      <c r="B1921" s="1" t="s">
        <v>193</v>
      </c>
      <c r="C1921" s="1" t="s">
        <v>10</v>
      </c>
      <c r="D1921" s="1" t="s">
        <v>36621</v>
      </c>
      <c r="E1921" s="1" t="s">
        <v>36623</v>
      </c>
      <c r="F1921" s="54"/>
      <c r="G1921" s="52"/>
      <c r="H1921" s="52"/>
      <c r="I1921" s="52"/>
      <c r="J1921" s="52"/>
      <c r="K1921" s="52"/>
      <c r="L1921" s="52"/>
      <c r="M1921" s="52"/>
      <c r="N1921" s="52"/>
      <c r="O1921" s="52"/>
    </row>
    <row r="1922" ht="13.5" customHeight="1">
      <c r="A1922" s="1" t="s">
        <v>36535</v>
      </c>
      <c r="B1922" s="1" t="s">
        <v>197</v>
      </c>
      <c r="C1922" s="1" t="s">
        <v>10</v>
      </c>
      <c r="D1922" s="1" t="s">
        <v>36624</v>
      </c>
      <c r="E1922" s="1" t="s">
        <v>36626</v>
      </c>
      <c r="F1922" s="54"/>
      <c r="G1922" s="52"/>
      <c r="H1922" s="52"/>
      <c r="I1922" s="52"/>
      <c r="J1922" s="52"/>
      <c r="K1922" s="52"/>
      <c r="L1922" s="52"/>
      <c r="M1922" s="52"/>
      <c r="N1922" s="52"/>
      <c r="O1922" s="52"/>
    </row>
    <row r="1923" ht="13.5" customHeight="1">
      <c r="A1923" s="1" t="s">
        <v>36535</v>
      </c>
      <c r="B1923" s="1" t="s">
        <v>201</v>
      </c>
      <c r="C1923" s="1" t="s">
        <v>10</v>
      </c>
      <c r="D1923" s="1" t="s">
        <v>36628</v>
      </c>
      <c r="E1923" s="1" t="s">
        <v>36629</v>
      </c>
      <c r="F1923" s="54"/>
      <c r="G1923" s="52"/>
      <c r="H1923" s="52"/>
      <c r="I1923" s="52"/>
      <c r="J1923" s="52"/>
      <c r="K1923" s="52"/>
      <c r="L1923" s="52"/>
      <c r="M1923" s="52"/>
      <c r="N1923" s="52"/>
      <c r="O1923" s="52"/>
    </row>
    <row r="1924" ht="13.5" customHeight="1">
      <c r="A1924" s="1" t="s">
        <v>36535</v>
      </c>
      <c r="B1924" s="1" t="s">
        <v>206</v>
      </c>
      <c r="C1924" s="1" t="s">
        <v>10</v>
      </c>
      <c r="D1924" s="1" t="s">
        <v>36632</v>
      </c>
      <c r="E1924" s="1" t="s">
        <v>36633</v>
      </c>
      <c r="F1924" s="54"/>
      <c r="G1924" s="52"/>
      <c r="H1924" s="52"/>
      <c r="I1924" s="52"/>
      <c r="J1924" s="52"/>
      <c r="K1924" s="52"/>
      <c r="L1924" s="52"/>
      <c r="M1924" s="52"/>
      <c r="N1924" s="52"/>
      <c r="O1924" s="52"/>
    </row>
    <row r="1925" ht="13.5" customHeight="1">
      <c r="A1925" s="1" t="s">
        <v>36535</v>
      </c>
      <c r="B1925" s="1" t="s">
        <v>211</v>
      </c>
      <c r="C1925" s="1" t="s">
        <v>10</v>
      </c>
      <c r="D1925" s="1" t="s">
        <v>36635</v>
      </c>
      <c r="E1925" s="1" t="s">
        <v>36636</v>
      </c>
      <c r="F1925" s="54"/>
      <c r="G1925" s="52"/>
      <c r="H1925" s="52"/>
      <c r="I1925" s="52"/>
      <c r="J1925" s="52"/>
      <c r="K1925" s="52"/>
      <c r="L1925" s="52"/>
      <c r="M1925" s="52"/>
      <c r="N1925" s="52"/>
      <c r="O1925" s="52"/>
    </row>
    <row r="1926" ht="13.5" customHeight="1">
      <c r="A1926" s="1" t="s">
        <v>36535</v>
      </c>
      <c r="B1926" s="1" t="s">
        <v>215</v>
      </c>
      <c r="C1926" s="1" t="s">
        <v>10</v>
      </c>
      <c r="D1926" s="1" t="s">
        <v>36640</v>
      </c>
      <c r="E1926" s="1" t="s">
        <v>36642</v>
      </c>
      <c r="F1926" s="54"/>
      <c r="G1926" s="52"/>
      <c r="H1926" s="52"/>
      <c r="I1926" s="52"/>
      <c r="J1926" s="52"/>
      <c r="K1926" s="52"/>
      <c r="L1926" s="52"/>
      <c r="M1926" s="52"/>
      <c r="N1926" s="52"/>
      <c r="O1926" s="52"/>
    </row>
    <row r="1927" ht="13.5" customHeight="1">
      <c r="A1927" s="1" t="s">
        <v>36535</v>
      </c>
      <c r="B1927" s="1" t="s">
        <v>99</v>
      </c>
      <c r="C1927" s="1" t="s">
        <v>817</v>
      </c>
      <c r="D1927" s="50"/>
      <c r="E1927" s="50"/>
      <c r="F1927" s="54"/>
      <c r="G1927" s="52"/>
      <c r="H1927" s="52"/>
      <c r="I1927" s="52"/>
      <c r="J1927" s="52"/>
      <c r="K1927" s="52"/>
      <c r="L1927" s="52"/>
      <c r="M1927" s="52"/>
      <c r="N1927" s="52"/>
      <c r="O1927" s="52"/>
    </row>
    <row r="1928" ht="13.5" customHeight="1">
      <c r="A1928" s="1" t="s">
        <v>36645</v>
      </c>
      <c r="B1928" s="2" t="s">
        <v>1</v>
      </c>
      <c r="C1928" s="1" t="s">
        <v>26504</v>
      </c>
      <c r="D1928" s="50"/>
      <c r="E1928" s="50"/>
      <c r="F1928" s="54"/>
      <c r="G1928" s="52"/>
      <c r="H1928" s="52"/>
      <c r="I1928" s="52"/>
      <c r="J1928" s="52"/>
      <c r="K1928" s="52"/>
      <c r="L1928" s="52"/>
      <c r="M1928" s="52"/>
      <c r="N1928" s="52"/>
      <c r="O1928" s="52"/>
    </row>
    <row r="1929" ht="13.5" customHeight="1">
      <c r="A1929" s="1" t="s">
        <v>36645</v>
      </c>
      <c r="B1929" s="1" t="s">
        <v>5</v>
      </c>
      <c r="C1929" s="1" t="s">
        <v>303</v>
      </c>
      <c r="D1929" s="1" t="s">
        <v>36648</v>
      </c>
      <c r="E1929" s="1" t="s">
        <v>36649</v>
      </c>
      <c r="F1929" s="54"/>
      <c r="G1929" s="52"/>
      <c r="H1929" s="52"/>
      <c r="I1929" s="52"/>
      <c r="J1929" s="52"/>
      <c r="K1929" s="52"/>
      <c r="L1929" s="52"/>
      <c r="M1929" s="52"/>
      <c r="N1929" s="52"/>
      <c r="O1929" s="52"/>
    </row>
    <row r="1930" ht="13.5" customHeight="1">
      <c r="A1930" s="1" t="s">
        <v>36645</v>
      </c>
      <c r="B1930" s="1" t="s">
        <v>9</v>
      </c>
      <c r="C1930" s="1" t="s">
        <v>10</v>
      </c>
      <c r="D1930" s="1" t="s">
        <v>36652</v>
      </c>
      <c r="E1930" s="1" t="s">
        <v>36653</v>
      </c>
      <c r="F1930" s="54"/>
      <c r="G1930" s="52"/>
      <c r="H1930" s="52"/>
      <c r="I1930" s="52"/>
      <c r="J1930" s="52"/>
      <c r="K1930" s="52"/>
      <c r="L1930" s="52"/>
      <c r="M1930" s="52"/>
      <c r="N1930" s="52"/>
      <c r="O1930" s="52"/>
    </row>
    <row r="1931" ht="13.5" customHeight="1">
      <c r="A1931" s="1" t="s">
        <v>36645</v>
      </c>
      <c r="B1931" s="1" t="s">
        <v>13</v>
      </c>
      <c r="C1931" s="1" t="s">
        <v>10</v>
      </c>
      <c r="D1931" s="1" t="s">
        <v>36656</v>
      </c>
      <c r="E1931" s="1" t="s">
        <v>36657</v>
      </c>
      <c r="F1931" s="54"/>
      <c r="G1931" s="52"/>
      <c r="H1931" s="52"/>
      <c r="I1931" s="52"/>
      <c r="J1931" s="52"/>
      <c r="K1931" s="52"/>
      <c r="L1931" s="52"/>
      <c r="M1931" s="52"/>
      <c r="N1931" s="52"/>
      <c r="O1931" s="52"/>
    </row>
    <row r="1932" ht="13.5" customHeight="1">
      <c r="A1932" s="1" t="s">
        <v>36645</v>
      </c>
      <c r="B1932" s="1" t="s">
        <v>16</v>
      </c>
      <c r="C1932" s="1" t="s">
        <v>115</v>
      </c>
      <c r="D1932" s="1" t="s">
        <v>36660</v>
      </c>
      <c r="E1932" s="1" t="s">
        <v>36661</v>
      </c>
      <c r="F1932" s="54"/>
      <c r="G1932" s="52"/>
      <c r="H1932" s="52"/>
      <c r="I1932" s="52"/>
      <c r="J1932" s="52"/>
      <c r="K1932" s="52"/>
      <c r="L1932" s="52"/>
      <c r="M1932" s="52"/>
      <c r="N1932" s="52"/>
      <c r="O1932" s="52"/>
    </row>
    <row r="1933" ht="13.5" customHeight="1">
      <c r="A1933" s="1" t="s">
        <v>36645</v>
      </c>
      <c r="B1933" s="1" t="s">
        <v>21</v>
      </c>
      <c r="C1933" s="1" t="s">
        <v>10</v>
      </c>
      <c r="D1933" s="1" t="s">
        <v>36664</v>
      </c>
      <c r="E1933" s="1" t="s">
        <v>36665</v>
      </c>
      <c r="F1933" s="54"/>
      <c r="G1933" s="52"/>
      <c r="H1933" s="52"/>
      <c r="I1933" s="52"/>
      <c r="J1933" s="52"/>
      <c r="K1933" s="52"/>
      <c r="L1933" s="52"/>
      <c r="M1933" s="52"/>
      <c r="N1933" s="52"/>
      <c r="O1933" s="52"/>
    </row>
    <row r="1934" ht="13.5" customHeight="1">
      <c r="A1934" s="1" t="s">
        <v>36645</v>
      </c>
      <c r="B1934" s="1" t="s">
        <v>27</v>
      </c>
      <c r="C1934" s="1" t="s">
        <v>10</v>
      </c>
      <c r="D1934" s="1" t="s">
        <v>36668</v>
      </c>
      <c r="E1934" s="1" t="s">
        <v>36669</v>
      </c>
      <c r="F1934" s="54"/>
      <c r="G1934" s="52"/>
      <c r="H1934" s="52"/>
      <c r="I1934" s="52"/>
      <c r="J1934" s="52"/>
      <c r="K1934" s="52"/>
      <c r="L1934" s="52"/>
      <c r="M1934" s="52"/>
      <c r="N1934" s="52"/>
      <c r="O1934" s="52"/>
    </row>
    <row r="1935" ht="13.5" customHeight="1">
      <c r="A1935" s="1" t="s">
        <v>36645</v>
      </c>
      <c r="B1935" s="1" t="s">
        <v>31</v>
      </c>
      <c r="C1935" s="1" t="s">
        <v>10</v>
      </c>
      <c r="D1935" s="1" t="s">
        <v>36672</v>
      </c>
      <c r="E1935" s="1" t="s">
        <v>36673</v>
      </c>
      <c r="F1935" s="54"/>
      <c r="G1935" s="52"/>
      <c r="H1935" s="52"/>
      <c r="I1935" s="52"/>
      <c r="J1935" s="52"/>
      <c r="K1935" s="52"/>
      <c r="L1935" s="52"/>
      <c r="M1935" s="52"/>
      <c r="N1935" s="52"/>
      <c r="O1935" s="52"/>
    </row>
    <row r="1936" ht="13.5" customHeight="1">
      <c r="A1936" s="1" t="s">
        <v>36645</v>
      </c>
      <c r="B1936" s="1" t="s">
        <v>34</v>
      </c>
      <c r="C1936" s="1" t="s">
        <v>10</v>
      </c>
      <c r="D1936" s="1" t="s">
        <v>36676</v>
      </c>
      <c r="E1936" s="1" t="s">
        <v>36677</v>
      </c>
      <c r="F1936" s="54"/>
      <c r="G1936" s="52"/>
      <c r="H1936" s="52"/>
      <c r="I1936" s="52"/>
      <c r="J1936" s="52"/>
      <c r="K1936" s="52"/>
      <c r="L1936" s="52"/>
      <c r="M1936" s="52"/>
      <c r="N1936" s="52"/>
      <c r="O1936" s="52"/>
    </row>
    <row r="1937" ht="13.5" customHeight="1">
      <c r="A1937" s="1" t="s">
        <v>36645</v>
      </c>
      <c r="B1937" s="1" t="s">
        <v>40</v>
      </c>
      <c r="C1937" s="1" t="s">
        <v>115</v>
      </c>
      <c r="D1937" s="1" t="s">
        <v>36680</v>
      </c>
      <c r="E1937" s="1" t="s">
        <v>36681</v>
      </c>
      <c r="F1937" s="54"/>
      <c r="G1937" s="52"/>
      <c r="H1937" s="52"/>
      <c r="I1937" s="52"/>
      <c r="J1937" s="52"/>
      <c r="K1937" s="52"/>
      <c r="L1937" s="52"/>
      <c r="M1937" s="52"/>
      <c r="N1937" s="52"/>
      <c r="O1937" s="52"/>
    </row>
    <row r="1938" ht="13.5" customHeight="1">
      <c r="A1938" s="1" t="s">
        <v>36645</v>
      </c>
      <c r="B1938" s="1" t="s">
        <v>45</v>
      </c>
      <c r="C1938" s="1" t="s">
        <v>10</v>
      </c>
      <c r="D1938" s="1" t="s">
        <v>36682</v>
      </c>
      <c r="E1938" s="1" t="s">
        <v>36683</v>
      </c>
      <c r="F1938" s="54"/>
      <c r="G1938" s="52"/>
      <c r="H1938" s="52"/>
      <c r="I1938" s="52"/>
      <c r="J1938" s="52"/>
      <c r="K1938" s="52"/>
      <c r="L1938" s="52"/>
      <c r="M1938" s="52"/>
      <c r="N1938" s="52"/>
      <c r="O1938" s="52"/>
    </row>
    <row r="1939" ht="13.5" customHeight="1">
      <c r="A1939" s="1" t="s">
        <v>36645</v>
      </c>
      <c r="B1939" s="1" t="s">
        <v>99</v>
      </c>
      <c r="C1939" s="1" t="s">
        <v>817</v>
      </c>
      <c r="D1939" s="50"/>
      <c r="E1939" s="50"/>
      <c r="F1939" s="54"/>
      <c r="G1939" s="52"/>
      <c r="H1939" s="52"/>
      <c r="I1939" s="52"/>
      <c r="J1939" s="52"/>
      <c r="K1939" s="52"/>
      <c r="L1939" s="52"/>
      <c r="M1939" s="52"/>
      <c r="N1939" s="52"/>
      <c r="O1939" s="52"/>
    </row>
    <row r="1940" ht="13.5" customHeight="1">
      <c r="A1940" s="1" t="s">
        <v>36688</v>
      </c>
      <c r="B1940" s="2" t="s">
        <v>1</v>
      </c>
      <c r="C1940" s="1" t="s">
        <v>26504</v>
      </c>
      <c r="D1940" s="50"/>
      <c r="E1940" s="50"/>
      <c r="F1940" s="54"/>
      <c r="G1940" s="52"/>
      <c r="H1940" s="52"/>
      <c r="I1940" s="52"/>
      <c r="J1940" s="52"/>
      <c r="K1940" s="52"/>
      <c r="L1940" s="52"/>
      <c r="M1940" s="52"/>
      <c r="N1940" s="52"/>
      <c r="O1940" s="52"/>
    </row>
    <row r="1941" ht="13.5" customHeight="1">
      <c r="A1941" s="1" t="s">
        <v>36688</v>
      </c>
      <c r="B1941" s="1" t="s">
        <v>5</v>
      </c>
      <c r="C1941" s="1" t="s">
        <v>1263</v>
      </c>
      <c r="D1941" s="1" t="s">
        <v>36691</v>
      </c>
      <c r="E1941" s="1" t="s">
        <v>36693</v>
      </c>
      <c r="F1941" s="54"/>
      <c r="G1941" s="52"/>
      <c r="H1941" s="52"/>
      <c r="I1941" s="52"/>
      <c r="J1941" s="52"/>
      <c r="K1941" s="52"/>
      <c r="L1941" s="52"/>
      <c r="M1941" s="52"/>
      <c r="N1941" s="52"/>
      <c r="O1941" s="52"/>
    </row>
    <row r="1942" ht="13.5" customHeight="1">
      <c r="A1942" s="1" t="s">
        <v>36688</v>
      </c>
      <c r="B1942" s="1" t="s">
        <v>9</v>
      </c>
      <c r="C1942" s="1" t="s">
        <v>10</v>
      </c>
      <c r="D1942" s="1" t="s">
        <v>36695</v>
      </c>
      <c r="E1942" s="1" t="s">
        <v>36697</v>
      </c>
      <c r="F1942" s="54"/>
      <c r="G1942" s="52"/>
      <c r="H1942" s="52"/>
      <c r="I1942" s="52"/>
      <c r="J1942" s="52"/>
      <c r="K1942" s="52"/>
      <c r="L1942" s="52"/>
      <c r="M1942" s="52"/>
      <c r="N1942" s="52"/>
      <c r="O1942" s="52"/>
    </row>
    <row r="1943" ht="13.5" customHeight="1">
      <c r="A1943" s="1" t="s">
        <v>36688</v>
      </c>
      <c r="B1943" s="1" t="s">
        <v>13</v>
      </c>
      <c r="C1943" s="1" t="s">
        <v>10</v>
      </c>
      <c r="D1943" s="1" t="s">
        <v>36699</v>
      </c>
      <c r="E1943" s="1" t="s">
        <v>36701</v>
      </c>
      <c r="F1943" s="54"/>
      <c r="G1943" s="52"/>
      <c r="H1943" s="52"/>
      <c r="I1943" s="52"/>
      <c r="J1943" s="52"/>
      <c r="K1943" s="52"/>
      <c r="L1943" s="52"/>
      <c r="M1943" s="52"/>
      <c r="N1943" s="52"/>
      <c r="O1943" s="52"/>
    </row>
    <row r="1944" ht="13.5" customHeight="1">
      <c r="A1944" s="1" t="s">
        <v>36688</v>
      </c>
      <c r="B1944" s="1" t="s">
        <v>16</v>
      </c>
      <c r="C1944" s="1" t="s">
        <v>10</v>
      </c>
      <c r="D1944" s="1" t="s">
        <v>36703</v>
      </c>
      <c r="E1944" s="1" t="s">
        <v>36704</v>
      </c>
      <c r="F1944" s="54"/>
      <c r="G1944" s="52"/>
      <c r="H1944" s="52"/>
      <c r="I1944" s="52"/>
      <c r="J1944" s="52"/>
      <c r="K1944" s="52"/>
      <c r="L1944" s="52"/>
      <c r="M1944" s="52"/>
      <c r="N1944" s="52"/>
      <c r="O1944" s="52"/>
    </row>
    <row r="1945" ht="13.5" customHeight="1">
      <c r="A1945" s="1" t="s">
        <v>36688</v>
      </c>
      <c r="B1945" s="1" t="s">
        <v>21</v>
      </c>
      <c r="C1945" s="1" t="s">
        <v>10</v>
      </c>
      <c r="D1945" s="1" t="s">
        <v>36709</v>
      </c>
      <c r="E1945" s="1" t="s">
        <v>36710</v>
      </c>
      <c r="F1945" s="54"/>
      <c r="G1945" s="52"/>
      <c r="H1945" s="52"/>
      <c r="I1945" s="52"/>
      <c r="J1945" s="52"/>
      <c r="K1945" s="52"/>
      <c r="L1945" s="52"/>
      <c r="M1945" s="52"/>
      <c r="N1945" s="52"/>
      <c r="O1945" s="52"/>
    </row>
    <row r="1946" ht="13.5" customHeight="1">
      <c r="A1946" s="1" t="s">
        <v>36688</v>
      </c>
      <c r="B1946" s="1" t="s">
        <v>27</v>
      </c>
      <c r="C1946" s="1" t="s">
        <v>10</v>
      </c>
      <c r="D1946" s="1" t="s">
        <v>36715</v>
      </c>
      <c r="E1946" s="1" t="s">
        <v>36716</v>
      </c>
      <c r="F1946" s="54"/>
      <c r="G1946" s="52"/>
      <c r="H1946" s="52"/>
      <c r="I1946" s="52"/>
      <c r="J1946" s="52"/>
      <c r="K1946" s="52"/>
      <c r="L1946" s="52"/>
      <c r="M1946" s="52"/>
      <c r="N1946" s="52"/>
      <c r="O1946" s="52"/>
    </row>
    <row r="1947" ht="13.5" customHeight="1">
      <c r="A1947" s="1" t="s">
        <v>36688</v>
      </c>
      <c r="B1947" s="1" t="s">
        <v>31</v>
      </c>
      <c r="C1947" s="1" t="s">
        <v>10</v>
      </c>
      <c r="D1947" s="1" t="s">
        <v>36719</v>
      </c>
      <c r="E1947" s="1" t="s">
        <v>36720</v>
      </c>
      <c r="F1947" s="54"/>
      <c r="G1947" s="52"/>
      <c r="H1947" s="52"/>
      <c r="I1947" s="52"/>
      <c r="J1947" s="52"/>
      <c r="K1947" s="52"/>
      <c r="L1947" s="52"/>
      <c r="M1947" s="52"/>
      <c r="N1947" s="52"/>
      <c r="O1947" s="52"/>
    </row>
    <row r="1948" ht="13.5" customHeight="1">
      <c r="A1948" s="1" t="s">
        <v>36688</v>
      </c>
      <c r="B1948" s="1" t="s">
        <v>34</v>
      </c>
      <c r="C1948" s="1" t="s">
        <v>10</v>
      </c>
      <c r="D1948" s="1" t="s">
        <v>36723</v>
      </c>
      <c r="E1948" s="1" t="s">
        <v>36724</v>
      </c>
      <c r="F1948" s="54"/>
      <c r="G1948" s="52"/>
      <c r="H1948" s="52"/>
      <c r="I1948" s="52"/>
      <c r="J1948" s="52"/>
      <c r="K1948" s="52"/>
      <c r="L1948" s="52"/>
      <c r="M1948" s="52"/>
      <c r="N1948" s="52"/>
      <c r="O1948" s="52"/>
    </row>
    <row r="1949" ht="13.5" customHeight="1">
      <c r="A1949" s="1" t="s">
        <v>36688</v>
      </c>
      <c r="B1949" s="1" t="s">
        <v>40</v>
      </c>
      <c r="C1949" s="1" t="s">
        <v>10</v>
      </c>
      <c r="D1949" s="1" t="s">
        <v>36727</v>
      </c>
      <c r="E1949" s="1" t="s">
        <v>36728</v>
      </c>
      <c r="F1949" s="54"/>
      <c r="G1949" s="52"/>
      <c r="H1949" s="52"/>
      <c r="I1949" s="52"/>
      <c r="J1949" s="52"/>
      <c r="K1949" s="52"/>
      <c r="L1949" s="52"/>
      <c r="M1949" s="52"/>
      <c r="N1949" s="52"/>
      <c r="O1949" s="52"/>
    </row>
    <row r="1950" ht="13.5" customHeight="1">
      <c r="A1950" s="1" t="s">
        <v>36688</v>
      </c>
      <c r="B1950" s="1" t="s">
        <v>45</v>
      </c>
      <c r="C1950" s="1" t="s">
        <v>10</v>
      </c>
      <c r="D1950" s="1" t="s">
        <v>36732</v>
      </c>
      <c r="E1950" s="1" t="s">
        <v>36734</v>
      </c>
      <c r="F1950" s="54"/>
      <c r="G1950" s="52"/>
      <c r="H1950" s="52"/>
      <c r="I1950" s="52"/>
      <c r="J1950" s="52"/>
      <c r="K1950" s="52"/>
      <c r="L1950" s="52"/>
      <c r="M1950" s="52"/>
      <c r="N1950" s="52"/>
      <c r="O1950" s="52"/>
    </row>
    <row r="1951" ht="13.5" customHeight="1">
      <c r="A1951" s="1" t="s">
        <v>36688</v>
      </c>
      <c r="B1951" s="1" t="s">
        <v>52</v>
      </c>
      <c r="C1951" s="1" t="s">
        <v>10</v>
      </c>
      <c r="D1951" s="1" t="s">
        <v>36735</v>
      </c>
      <c r="E1951" s="1" t="s">
        <v>36737</v>
      </c>
      <c r="F1951" s="54"/>
      <c r="G1951" s="52"/>
      <c r="H1951" s="52"/>
      <c r="I1951" s="52"/>
      <c r="J1951" s="52"/>
      <c r="K1951" s="52"/>
      <c r="L1951" s="52"/>
      <c r="M1951" s="52"/>
      <c r="N1951" s="52"/>
      <c r="O1951" s="52"/>
    </row>
    <row r="1952" ht="13.5" customHeight="1">
      <c r="A1952" s="1" t="s">
        <v>36688</v>
      </c>
      <c r="B1952" s="1" t="s">
        <v>57</v>
      </c>
      <c r="C1952" s="1" t="s">
        <v>10</v>
      </c>
      <c r="D1952" s="1" t="s">
        <v>36739</v>
      </c>
      <c r="E1952" s="1" t="s">
        <v>36741</v>
      </c>
      <c r="F1952" s="54"/>
      <c r="G1952" s="52"/>
      <c r="H1952" s="52"/>
      <c r="I1952" s="52"/>
      <c r="J1952" s="52"/>
      <c r="K1952" s="52"/>
      <c r="L1952" s="52"/>
      <c r="M1952" s="52"/>
      <c r="N1952" s="52"/>
      <c r="O1952" s="52"/>
    </row>
    <row r="1953" ht="13.5" customHeight="1">
      <c r="A1953" s="1" t="s">
        <v>36688</v>
      </c>
      <c r="B1953" s="1" t="s">
        <v>60</v>
      </c>
      <c r="C1953" s="1" t="s">
        <v>10</v>
      </c>
      <c r="D1953" s="1" t="s">
        <v>36743</v>
      </c>
      <c r="E1953" s="1" t="s">
        <v>36747</v>
      </c>
      <c r="F1953" s="54"/>
      <c r="G1953" s="52"/>
      <c r="H1953" s="52"/>
      <c r="I1953" s="52"/>
      <c r="J1953" s="52"/>
      <c r="K1953" s="52"/>
      <c r="L1953" s="52"/>
      <c r="M1953" s="52"/>
      <c r="N1953" s="52"/>
      <c r="O1953" s="52"/>
    </row>
    <row r="1954" ht="13.5" customHeight="1">
      <c r="A1954" s="1" t="s">
        <v>36688</v>
      </c>
      <c r="B1954" s="1" t="s">
        <v>65</v>
      </c>
      <c r="C1954" s="1" t="s">
        <v>10</v>
      </c>
      <c r="D1954" s="1" t="s">
        <v>36753</v>
      </c>
      <c r="E1954" s="1" t="s">
        <v>36754</v>
      </c>
      <c r="F1954" s="54"/>
      <c r="G1954" s="52"/>
      <c r="H1954" s="52"/>
      <c r="I1954" s="52"/>
      <c r="J1954" s="52"/>
      <c r="K1954" s="52"/>
      <c r="L1954" s="52"/>
      <c r="M1954" s="52"/>
      <c r="N1954" s="52"/>
      <c r="O1954" s="52"/>
    </row>
    <row r="1955" ht="13.5" customHeight="1">
      <c r="A1955" s="1" t="s">
        <v>36688</v>
      </c>
      <c r="B1955" s="1" t="s">
        <v>70</v>
      </c>
      <c r="C1955" s="1" t="s">
        <v>10</v>
      </c>
      <c r="D1955" s="1" t="s">
        <v>36757</v>
      </c>
      <c r="E1955" s="1" t="s">
        <v>36760</v>
      </c>
      <c r="F1955" s="54"/>
      <c r="G1955" s="52"/>
      <c r="H1955" s="52"/>
      <c r="I1955" s="52"/>
      <c r="J1955" s="52"/>
      <c r="K1955" s="52"/>
      <c r="L1955" s="52"/>
      <c r="M1955" s="52"/>
      <c r="N1955" s="52"/>
      <c r="O1955" s="52"/>
    </row>
    <row r="1956" ht="13.5" customHeight="1">
      <c r="A1956" s="1" t="s">
        <v>36688</v>
      </c>
      <c r="B1956" s="1" t="s">
        <v>74</v>
      </c>
      <c r="C1956" s="1" t="s">
        <v>10</v>
      </c>
      <c r="D1956" s="1" t="s">
        <v>36763</v>
      </c>
      <c r="E1956" s="1" t="s">
        <v>36764</v>
      </c>
      <c r="F1956" s="54"/>
      <c r="G1956" s="52"/>
      <c r="H1956" s="52"/>
      <c r="I1956" s="52"/>
      <c r="J1956" s="52"/>
      <c r="K1956" s="52"/>
      <c r="L1956" s="52"/>
      <c r="M1956" s="52"/>
      <c r="N1956" s="52"/>
      <c r="O1956" s="52"/>
    </row>
    <row r="1957" ht="13.5" customHeight="1">
      <c r="A1957" s="1" t="s">
        <v>36688</v>
      </c>
      <c r="B1957" s="1" t="s">
        <v>78</v>
      </c>
      <c r="C1957" s="1" t="s">
        <v>10</v>
      </c>
      <c r="D1957" s="1" t="s">
        <v>36767</v>
      </c>
      <c r="E1957" s="1" t="s">
        <v>36768</v>
      </c>
      <c r="F1957" s="54"/>
      <c r="G1957" s="52"/>
      <c r="H1957" s="52"/>
      <c r="I1957" s="52"/>
      <c r="J1957" s="52"/>
      <c r="K1957" s="52"/>
      <c r="L1957" s="52"/>
      <c r="M1957" s="52"/>
      <c r="N1957" s="52"/>
      <c r="O1957" s="52"/>
    </row>
    <row r="1958" ht="13.5" customHeight="1">
      <c r="A1958" s="1" t="s">
        <v>36688</v>
      </c>
      <c r="B1958" s="1" t="s">
        <v>83</v>
      </c>
      <c r="C1958" s="1" t="s">
        <v>10</v>
      </c>
      <c r="D1958" s="1" t="s">
        <v>36771</v>
      </c>
      <c r="E1958" s="1" t="s">
        <v>36772</v>
      </c>
      <c r="F1958" s="54"/>
      <c r="G1958" s="52"/>
      <c r="H1958" s="52"/>
      <c r="I1958" s="52"/>
      <c r="J1958" s="52"/>
      <c r="K1958" s="52"/>
      <c r="L1958" s="52"/>
      <c r="M1958" s="52"/>
      <c r="N1958" s="52"/>
      <c r="O1958" s="52"/>
    </row>
    <row r="1959" ht="13.5" customHeight="1">
      <c r="A1959" s="1" t="s">
        <v>36688</v>
      </c>
      <c r="B1959" s="1" t="s">
        <v>86</v>
      </c>
      <c r="C1959" s="1" t="s">
        <v>10</v>
      </c>
      <c r="D1959" s="1" t="s">
        <v>36775</v>
      </c>
      <c r="E1959" s="1" t="s">
        <v>36776</v>
      </c>
      <c r="F1959" s="54"/>
      <c r="G1959" s="52"/>
      <c r="H1959" s="52"/>
      <c r="I1959" s="52"/>
      <c r="J1959" s="52"/>
      <c r="K1959" s="52"/>
      <c r="L1959" s="52"/>
      <c r="M1959" s="52"/>
      <c r="N1959" s="52"/>
      <c r="O1959" s="52"/>
    </row>
    <row r="1960" ht="13.5" customHeight="1">
      <c r="A1960" s="1" t="s">
        <v>36688</v>
      </c>
      <c r="B1960" s="1" t="s">
        <v>91</v>
      </c>
      <c r="C1960" s="1" t="s">
        <v>10</v>
      </c>
      <c r="D1960" s="1" t="s">
        <v>36779</v>
      </c>
      <c r="E1960" s="1" t="s">
        <v>36780</v>
      </c>
      <c r="F1960" s="54"/>
      <c r="G1960" s="52"/>
      <c r="H1960" s="52"/>
      <c r="I1960" s="52"/>
      <c r="J1960" s="52"/>
      <c r="K1960" s="52"/>
      <c r="L1960" s="52"/>
      <c r="M1960" s="52"/>
      <c r="N1960" s="52"/>
      <c r="O1960" s="52"/>
    </row>
    <row r="1961" ht="13.5" customHeight="1">
      <c r="A1961" s="1" t="s">
        <v>36688</v>
      </c>
      <c r="B1961" s="1" t="s">
        <v>94</v>
      </c>
      <c r="C1961" s="1" t="s">
        <v>374</v>
      </c>
      <c r="D1961" s="1" t="s">
        <v>36783</v>
      </c>
      <c r="E1961" s="1" t="s">
        <v>36784</v>
      </c>
      <c r="F1961" s="54"/>
      <c r="G1961" s="52"/>
      <c r="H1961" s="52"/>
      <c r="I1961" s="52"/>
      <c r="J1961" s="52"/>
      <c r="K1961" s="52"/>
      <c r="L1961" s="52"/>
      <c r="M1961" s="52"/>
      <c r="N1961" s="52"/>
      <c r="O1961" s="52"/>
    </row>
    <row r="1962" ht="13.5" customHeight="1">
      <c r="A1962" s="1" t="s">
        <v>36688</v>
      </c>
      <c r="B1962" s="1" t="s">
        <v>186</v>
      </c>
      <c r="C1962" s="1" t="s">
        <v>10</v>
      </c>
      <c r="D1962" s="1" t="s">
        <v>36785</v>
      </c>
      <c r="E1962" s="1" t="s">
        <v>36786</v>
      </c>
      <c r="F1962" s="54"/>
      <c r="G1962" s="52"/>
      <c r="H1962" s="52"/>
      <c r="I1962" s="52"/>
      <c r="J1962" s="52"/>
      <c r="K1962" s="52"/>
      <c r="L1962" s="52"/>
      <c r="M1962" s="52"/>
      <c r="N1962" s="52"/>
      <c r="O1962" s="52"/>
    </row>
    <row r="1963" ht="13.5" customHeight="1">
      <c r="A1963" s="1" t="s">
        <v>36688</v>
      </c>
      <c r="B1963" s="1" t="s">
        <v>189</v>
      </c>
      <c r="C1963" s="1" t="s">
        <v>10</v>
      </c>
      <c r="D1963" s="1" t="s">
        <v>36790</v>
      </c>
      <c r="E1963" s="1" t="s">
        <v>36791</v>
      </c>
      <c r="F1963" s="54"/>
      <c r="G1963" s="52"/>
      <c r="H1963" s="52"/>
      <c r="I1963" s="52"/>
      <c r="J1963" s="52"/>
      <c r="K1963" s="52"/>
      <c r="L1963" s="52"/>
      <c r="M1963" s="52"/>
      <c r="N1963" s="52"/>
      <c r="O1963" s="52"/>
    </row>
    <row r="1964" ht="13.5" customHeight="1">
      <c r="A1964" s="1" t="s">
        <v>36688</v>
      </c>
      <c r="B1964" s="1" t="s">
        <v>193</v>
      </c>
      <c r="C1964" s="1" t="s">
        <v>10</v>
      </c>
      <c r="D1964" s="1" t="s">
        <v>36795</v>
      </c>
      <c r="E1964" s="1" t="s">
        <v>36797</v>
      </c>
      <c r="F1964" s="54"/>
      <c r="G1964" s="52"/>
      <c r="H1964" s="52"/>
      <c r="I1964" s="52"/>
      <c r="J1964" s="52"/>
      <c r="K1964" s="52"/>
      <c r="L1964" s="52"/>
      <c r="M1964" s="52"/>
      <c r="N1964" s="52"/>
      <c r="O1964" s="52"/>
    </row>
    <row r="1965" ht="13.5" customHeight="1">
      <c r="A1965" s="1" t="s">
        <v>36688</v>
      </c>
      <c r="B1965" s="1" t="s">
        <v>197</v>
      </c>
      <c r="C1965" s="1" t="s">
        <v>10</v>
      </c>
      <c r="D1965" s="1" t="s">
        <v>36800</v>
      </c>
      <c r="E1965" s="1" t="s">
        <v>36801</v>
      </c>
      <c r="F1965" s="54"/>
      <c r="G1965" s="52"/>
      <c r="H1965" s="52"/>
      <c r="I1965" s="52"/>
      <c r="J1965" s="52"/>
      <c r="K1965" s="52"/>
      <c r="L1965" s="52"/>
      <c r="M1965" s="52"/>
      <c r="N1965" s="52"/>
      <c r="O1965" s="52"/>
    </row>
    <row r="1966" ht="13.5" customHeight="1">
      <c r="A1966" s="1" t="s">
        <v>36688</v>
      </c>
      <c r="B1966" s="1" t="s">
        <v>201</v>
      </c>
      <c r="C1966" s="1" t="s">
        <v>10</v>
      </c>
      <c r="D1966" s="1" t="s">
        <v>36806</v>
      </c>
      <c r="E1966" s="1" t="s">
        <v>36807</v>
      </c>
      <c r="F1966" s="54"/>
      <c r="G1966" s="52"/>
      <c r="H1966" s="52"/>
      <c r="I1966" s="52"/>
      <c r="J1966" s="52"/>
      <c r="K1966" s="52"/>
      <c r="L1966" s="52"/>
      <c r="M1966" s="52"/>
      <c r="N1966" s="52"/>
      <c r="O1966" s="52"/>
    </row>
    <row r="1967" ht="13.5" customHeight="1">
      <c r="A1967" s="1" t="s">
        <v>36688</v>
      </c>
      <c r="B1967" s="1" t="s">
        <v>206</v>
      </c>
      <c r="C1967" s="1" t="s">
        <v>10</v>
      </c>
      <c r="D1967" s="1" t="s">
        <v>36810</v>
      </c>
      <c r="E1967" s="1" t="s">
        <v>36811</v>
      </c>
      <c r="F1967" s="54"/>
      <c r="G1967" s="52"/>
      <c r="H1967" s="52"/>
      <c r="I1967" s="52"/>
      <c r="J1967" s="52"/>
      <c r="K1967" s="52"/>
      <c r="L1967" s="52"/>
      <c r="M1967" s="52"/>
      <c r="N1967" s="52"/>
      <c r="O1967" s="52"/>
    </row>
    <row r="1968" ht="13.5" customHeight="1">
      <c r="A1968" s="1" t="s">
        <v>36688</v>
      </c>
      <c r="B1968" s="1" t="s">
        <v>211</v>
      </c>
      <c r="C1968" s="1" t="s">
        <v>10</v>
      </c>
      <c r="D1968" s="1" t="s">
        <v>36814</v>
      </c>
      <c r="E1968" s="1" t="s">
        <v>36815</v>
      </c>
      <c r="F1968" s="54"/>
      <c r="G1968" s="52"/>
      <c r="H1968" s="52"/>
      <c r="I1968" s="52"/>
      <c r="J1968" s="52"/>
      <c r="K1968" s="52"/>
      <c r="L1968" s="52"/>
      <c r="M1968" s="52"/>
      <c r="N1968" s="52"/>
      <c r="O1968" s="52"/>
    </row>
    <row r="1969" ht="13.5" customHeight="1">
      <c r="A1969" s="1" t="s">
        <v>36688</v>
      </c>
      <c r="B1969" s="1" t="s">
        <v>215</v>
      </c>
      <c r="C1969" s="1" t="s">
        <v>115</v>
      </c>
      <c r="D1969" s="1" t="s">
        <v>36818</v>
      </c>
      <c r="E1969" s="1" t="s">
        <v>36819</v>
      </c>
      <c r="F1969" s="54"/>
      <c r="G1969" s="52"/>
      <c r="H1969" s="52"/>
      <c r="I1969" s="52"/>
      <c r="J1969" s="52"/>
      <c r="K1969" s="52"/>
      <c r="L1969" s="52"/>
      <c r="M1969" s="52"/>
      <c r="N1969" s="52"/>
      <c r="O1969" s="52"/>
    </row>
    <row r="1970" ht="13.5" customHeight="1">
      <c r="A1970" s="1" t="s">
        <v>36688</v>
      </c>
      <c r="B1970" s="1" t="s">
        <v>220</v>
      </c>
      <c r="C1970" s="1" t="s">
        <v>10</v>
      </c>
      <c r="D1970" s="1" t="s">
        <v>36822</v>
      </c>
      <c r="E1970" s="1" t="s">
        <v>36823</v>
      </c>
      <c r="F1970" s="54"/>
      <c r="G1970" s="52"/>
      <c r="H1970" s="52"/>
      <c r="I1970" s="52"/>
      <c r="J1970" s="52"/>
      <c r="K1970" s="52"/>
      <c r="L1970" s="52"/>
      <c r="M1970" s="52"/>
      <c r="N1970" s="52"/>
      <c r="O1970" s="52"/>
    </row>
    <row r="1971" ht="13.5" customHeight="1">
      <c r="A1971" s="1" t="s">
        <v>36688</v>
      </c>
      <c r="B1971" s="1" t="s">
        <v>223</v>
      </c>
      <c r="C1971" s="1" t="s">
        <v>10</v>
      </c>
      <c r="D1971" s="1" t="s">
        <v>36826</v>
      </c>
      <c r="E1971" s="1" t="s">
        <v>36827</v>
      </c>
      <c r="F1971" s="54"/>
      <c r="G1971" s="52"/>
      <c r="H1971" s="52"/>
      <c r="I1971" s="52"/>
      <c r="J1971" s="52"/>
      <c r="K1971" s="52"/>
      <c r="L1971" s="52"/>
      <c r="M1971" s="52"/>
      <c r="N1971" s="52"/>
      <c r="O1971" s="52"/>
    </row>
    <row r="1972" ht="13.5" customHeight="1">
      <c r="A1972" s="1" t="s">
        <v>36688</v>
      </c>
      <c r="B1972" s="1" t="s">
        <v>229</v>
      </c>
      <c r="C1972" s="1" t="s">
        <v>10</v>
      </c>
      <c r="D1972" s="1" t="s">
        <v>36830</v>
      </c>
      <c r="E1972" s="1" t="s">
        <v>36831</v>
      </c>
      <c r="F1972" s="54"/>
      <c r="G1972" s="52"/>
      <c r="H1972" s="52"/>
      <c r="I1972" s="52"/>
      <c r="J1972" s="52"/>
      <c r="K1972" s="52"/>
      <c r="L1972" s="52"/>
      <c r="M1972" s="52"/>
      <c r="N1972" s="52"/>
      <c r="O1972" s="52"/>
    </row>
    <row r="1973" ht="13.5" customHeight="1">
      <c r="A1973" s="1" t="s">
        <v>36688</v>
      </c>
      <c r="B1973" s="1" t="s">
        <v>233</v>
      </c>
      <c r="C1973" s="1" t="s">
        <v>10</v>
      </c>
      <c r="D1973" s="1" t="s">
        <v>36836</v>
      </c>
      <c r="E1973" s="1" t="s">
        <v>36837</v>
      </c>
      <c r="F1973" s="54"/>
      <c r="G1973" s="52"/>
      <c r="H1973" s="52"/>
      <c r="I1973" s="52"/>
      <c r="J1973" s="52"/>
      <c r="K1973" s="52"/>
      <c r="L1973" s="52"/>
      <c r="M1973" s="52"/>
      <c r="N1973" s="52"/>
      <c r="O1973" s="52"/>
    </row>
    <row r="1974" ht="13.5" customHeight="1">
      <c r="A1974" s="1" t="s">
        <v>36688</v>
      </c>
      <c r="B1974" s="1" t="s">
        <v>237</v>
      </c>
      <c r="C1974" s="1" t="s">
        <v>10</v>
      </c>
      <c r="D1974" s="1" t="s">
        <v>36839</v>
      </c>
      <c r="E1974" s="1" t="s">
        <v>36840</v>
      </c>
      <c r="F1974" s="54"/>
      <c r="G1974" s="52"/>
      <c r="H1974" s="52"/>
      <c r="I1974" s="52"/>
      <c r="J1974" s="52"/>
      <c r="K1974" s="52"/>
      <c r="L1974" s="52"/>
      <c r="M1974" s="52"/>
      <c r="N1974" s="52"/>
      <c r="O1974" s="52"/>
    </row>
    <row r="1975" ht="13.5" customHeight="1">
      <c r="A1975" s="1" t="s">
        <v>36688</v>
      </c>
      <c r="B1975" s="1" t="s">
        <v>241</v>
      </c>
      <c r="C1975" s="1" t="s">
        <v>10</v>
      </c>
      <c r="D1975" s="1" t="s">
        <v>36842</v>
      </c>
      <c r="E1975" s="1" t="s">
        <v>36843</v>
      </c>
      <c r="F1975" s="54"/>
      <c r="G1975" s="52"/>
      <c r="H1975" s="52"/>
      <c r="I1975" s="52"/>
      <c r="J1975" s="52"/>
      <c r="K1975" s="52"/>
      <c r="L1975" s="52"/>
      <c r="M1975" s="52"/>
      <c r="N1975" s="52"/>
      <c r="O1975" s="52"/>
    </row>
    <row r="1976" ht="13.5" customHeight="1">
      <c r="A1976" s="1" t="s">
        <v>36688</v>
      </c>
      <c r="B1976" s="1" t="s">
        <v>244</v>
      </c>
      <c r="C1976" s="1" t="s">
        <v>10</v>
      </c>
      <c r="D1976" s="1" t="s">
        <v>36844</v>
      </c>
      <c r="E1976" s="1" t="s">
        <v>36845</v>
      </c>
      <c r="F1976" s="54"/>
      <c r="G1976" s="52"/>
      <c r="H1976" s="52"/>
      <c r="I1976" s="52"/>
      <c r="J1976" s="52"/>
      <c r="K1976" s="52"/>
      <c r="L1976" s="52"/>
      <c r="M1976" s="52"/>
      <c r="N1976" s="52"/>
      <c r="O1976" s="52"/>
    </row>
    <row r="1977" ht="13.5" customHeight="1">
      <c r="A1977" s="1" t="s">
        <v>36688</v>
      </c>
      <c r="B1977" s="1" t="s">
        <v>247</v>
      </c>
      <c r="C1977" s="1" t="s">
        <v>374</v>
      </c>
      <c r="D1977" s="1" t="s">
        <v>36848</v>
      </c>
      <c r="E1977" s="1" t="s">
        <v>36849</v>
      </c>
      <c r="F1977" s="54"/>
      <c r="G1977" s="52"/>
      <c r="H1977" s="52"/>
      <c r="I1977" s="52"/>
      <c r="J1977" s="52"/>
      <c r="K1977" s="52"/>
      <c r="L1977" s="52"/>
      <c r="M1977" s="52"/>
      <c r="N1977" s="52"/>
      <c r="O1977" s="52"/>
    </row>
    <row r="1978" ht="13.5" customHeight="1">
      <c r="A1978" s="1" t="s">
        <v>36688</v>
      </c>
      <c r="B1978" s="1" t="s">
        <v>251</v>
      </c>
      <c r="C1978" s="1" t="s">
        <v>10</v>
      </c>
      <c r="D1978" s="1" t="s">
        <v>36852</v>
      </c>
      <c r="E1978" s="1" t="s">
        <v>36853</v>
      </c>
      <c r="F1978" s="54"/>
      <c r="G1978" s="52"/>
      <c r="H1978" s="52"/>
      <c r="I1978" s="52"/>
      <c r="J1978" s="52"/>
      <c r="K1978" s="52"/>
      <c r="L1978" s="52"/>
      <c r="M1978" s="52"/>
      <c r="N1978" s="52"/>
      <c r="O1978" s="52"/>
    </row>
    <row r="1979" ht="13.5" customHeight="1">
      <c r="A1979" s="1" t="s">
        <v>36688</v>
      </c>
      <c r="B1979" s="1" t="s">
        <v>254</v>
      </c>
      <c r="C1979" s="1" t="s">
        <v>10</v>
      </c>
      <c r="D1979" s="1" t="s">
        <v>36856</v>
      </c>
      <c r="E1979" s="1" t="s">
        <v>36857</v>
      </c>
      <c r="F1979" s="54"/>
      <c r="G1979" s="52"/>
      <c r="H1979" s="52"/>
      <c r="I1979" s="52"/>
      <c r="J1979" s="52"/>
      <c r="K1979" s="52"/>
      <c r="L1979" s="52"/>
      <c r="M1979" s="52"/>
      <c r="N1979" s="52"/>
      <c r="O1979" s="52"/>
    </row>
    <row r="1980" ht="13.5" customHeight="1">
      <c r="A1980" s="1" t="s">
        <v>36688</v>
      </c>
      <c r="B1980" s="1" t="s">
        <v>258</v>
      </c>
      <c r="C1980" s="1" t="s">
        <v>10</v>
      </c>
      <c r="D1980" s="1" t="s">
        <v>36860</v>
      </c>
      <c r="E1980" s="1" t="s">
        <v>36861</v>
      </c>
      <c r="F1980" s="54"/>
      <c r="G1980" s="52"/>
      <c r="H1980" s="52"/>
      <c r="I1980" s="52"/>
      <c r="J1980" s="52"/>
      <c r="K1980" s="52"/>
      <c r="L1980" s="52"/>
      <c r="M1980" s="52"/>
      <c r="N1980" s="52"/>
      <c r="O1980" s="52"/>
    </row>
    <row r="1981" ht="13.5" customHeight="1">
      <c r="A1981" s="1" t="s">
        <v>36688</v>
      </c>
      <c r="B1981" s="1" t="s">
        <v>263</v>
      </c>
      <c r="C1981" s="1" t="s">
        <v>10</v>
      </c>
      <c r="D1981" s="1" t="s">
        <v>36865</v>
      </c>
      <c r="E1981" s="1" t="s">
        <v>36866</v>
      </c>
      <c r="F1981" s="54"/>
      <c r="G1981" s="52"/>
      <c r="H1981" s="52"/>
      <c r="I1981" s="52"/>
      <c r="J1981" s="52"/>
      <c r="K1981" s="52"/>
      <c r="L1981" s="52"/>
      <c r="M1981" s="52"/>
      <c r="N1981" s="52"/>
      <c r="O1981" s="52"/>
    </row>
    <row r="1982" ht="13.5" customHeight="1">
      <c r="A1982" s="1" t="s">
        <v>36688</v>
      </c>
      <c r="B1982" s="1" t="s">
        <v>268</v>
      </c>
      <c r="C1982" s="1" t="s">
        <v>10</v>
      </c>
      <c r="D1982" s="1" t="s">
        <v>36868</v>
      </c>
      <c r="E1982" s="1" t="s">
        <v>36870</v>
      </c>
      <c r="F1982" s="54"/>
      <c r="G1982" s="52"/>
      <c r="H1982" s="52"/>
      <c r="I1982" s="52"/>
      <c r="J1982" s="52"/>
      <c r="K1982" s="52"/>
      <c r="L1982" s="52"/>
      <c r="M1982" s="52"/>
      <c r="N1982" s="52"/>
      <c r="O1982" s="52"/>
    </row>
    <row r="1983" ht="13.5" customHeight="1">
      <c r="A1983" s="1" t="s">
        <v>36688</v>
      </c>
      <c r="B1983" s="1" t="s">
        <v>271</v>
      </c>
      <c r="C1983" s="1" t="s">
        <v>374</v>
      </c>
      <c r="D1983" s="1" t="s">
        <v>36872</v>
      </c>
      <c r="E1983" s="1" t="s">
        <v>36873</v>
      </c>
      <c r="F1983" s="54"/>
      <c r="G1983" s="52"/>
      <c r="H1983" s="52"/>
      <c r="I1983" s="52"/>
      <c r="J1983" s="52"/>
      <c r="K1983" s="52"/>
      <c r="L1983" s="52"/>
      <c r="M1983" s="52"/>
      <c r="N1983" s="52"/>
      <c r="O1983" s="52"/>
    </row>
    <row r="1984" ht="13.5" customHeight="1">
      <c r="A1984" s="1" t="s">
        <v>36688</v>
      </c>
      <c r="B1984" s="1" t="s">
        <v>276</v>
      </c>
      <c r="C1984" s="1" t="s">
        <v>10</v>
      </c>
      <c r="D1984" s="1" t="s">
        <v>36877</v>
      </c>
      <c r="E1984" s="1" t="s">
        <v>36879</v>
      </c>
      <c r="F1984" s="54"/>
      <c r="G1984" s="52"/>
      <c r="H1984" s="52"/>
      <c r="I1984" s="52"/>
      <c r="J1984" s="52"/>
      <c r="K1984" s="52"/>
      <c r="L1984" s="52"/>
      <c r="M1984" s="52"/>
      <c r="N1984" s="52"/>
      <c r="O1984" s="52"/>
    </row>
    <row r="1985" ht="13.5" customHeight="1">
      <c r="A1985" s="1" t="s">
        <v>36688</v>
      </c>
      <c r="B1985" s="1" t="s">
        <v>279</v>
      </c>
      <c r="C1985" s="1" t="s">
        <v>10</v>
      </c>
      <c r="D1985" s="1" t="s">
        <v>36881</v>
      </c>
      <c r="E1985" s="1" t="s">
        <v>36883</v>
      </c>
      <c r="F1985" s="54"/>
      <c r="G1985" s="52"/>
      <c r="H1985" s="52"/>
      <c r="I1985" s="52"/>
      <c r="J1985" s="52"/>
      <c r="K1985" s="52"/>
      <c r="L1985" s="52"/>
      <c r="M1985" s="52"/>
      <c r="N1985" s="52"/>
      <c r="O1985" s="52"/>
    </row>
    <row r="1986" ht="13.5" customHeight="1">
      <c r="A1986" s="1" t="s">
        <v>36688</v>
      </c>
      <c r="B1986" s="1" t="s">
        <v>284</v>
      </c>
      <c r="C1986" s="1" t="s">
        <v>10</v>
      </c>
      <c r="D1986" s="1" t="s">
        <v>36885</v>
      </c>
      <c r="E1986" s="1" t="s">
        <v>36886</v>
      </c>
      <c r="F1986" s="54"/>
      <c r="G1986" s="52"/>
      <c r="H1986" s="52"/>
      <c r="I1986" s="52"/>
      <c r="J1986" s="52"/>
      <c r="K1986" s="52"/>
      <c r="L1986" s="52"/>
      <c r="M1986" s="52"/>
      <c r="N1986" s="52"/>
      <c r="O1986" s="52"/>
    </row>
    <row r="1987" ht="13.5" customHeight="1">
      <c r="A1987" s="1" t="s">
        <v>36688</v>
      </c>
      <c r="B1987" s="1" t="s">
        <v>288</v>
      </c>
      <c r="C1987" s="1" t="s">
        <v>10</v>
      </c>
      <c r="D1987" s="1" t="s">
        <v>36889</v>
      </c>
      <c r="E1987" s="1" t="s">
        <v>36890</v>
      </c>
      <c r="F1987" s="54"/>
      <c r="G1987" s="52"/>
      <c r="H1987" s="52"/>
      <c r="I1987" s="52"/>
      <c r="J1987" s="52"/>
      <c r="K1987" s="52"/>
      <c r="L1987" s="52"/>
      <c r="M1987" s="52"/>
      <c r="N1987" s="52"/>
      <c r="O1987" s="52"/>
    </row>
    <row r="1988" ht="13.5" customHeight="1">
      <c r="A1988" s="1" t="s">
        <v>36688</v>
      </c>
      <c r="B1988" s="1" t="s">
        <v>292</v>
      </c>
      <c r="C1988" s="1" t="s">
        <v>10</v>
      </c>
      <c r="D1988" s="1" t="s">
        <v>36893</v>
      </c>
      <c r="E1988" s="1" t="s">
        <v>36894</v>
      </c>
      <c r="F1988" s="54"/>
      <c r="G1988" s="52"/>
      <c r="H1988" s="52"/>
      <c r="I1988" s="52"/>
      <c r="J1988" s="52"/>
      <c r="K1988" s="52"/>
      <c r="L1988" s="52"/>
      <c r="M1988" s="52"/>
      <c r="N1988" s="52"/>
      <c r="O1988" s="52"/>
    </row>
    <row r="1989" ht="13.5" customHeight="1">
      <c r="A1989" s="1" t="s">
        <v>36688</v>
      </c>
      <c r="B1989" s="1" t="s">
        <v>296</v>
      </c>
      <c r="C1989" s="1" t="s">
        <v>10</v>
      </c>
      <c r="D1989" s="1" t="s">
        <v>36897</v>
      </c>
      <c r="E1989" s="1" t="s">
        <v>36898</v>
      </c>
      <c r="F1989" s="54"/>
      <c r="G1989" s="52"/>
      <c r="H1989" s="52"/>
      <c r="I1989" s="52"/>
      <c r="J1989" s="52"/>
      <c r="K1989" s="52"/>
      <c r="L1989" s="52"/>
      <c r="M1989" s="52"/>
      <c r="N1989" s="52"/>
      <c r="O1989" s="52"/>
    </row>
    <row r="1990" ht="13.5" customHeight="1">
      <c r="A1990" s="1" t="s">
        <v>36688</v>
      </c>
      <c r="B1990" s="1" t="s">
        <v>1898</v>
      </c>
      <c r="C1990" s="1" t="s">
        <v>10</v>
      </c>
      <c r="D1990" s="1" t="s">
        <v>36901</v>
      </c>
      <c r="E1990" s="1" t="s">
        <v>36902</v>
      </c>
      <c r="F1990" s="54"/>
      <c r="G1990" s="52"/>
      <c r="H1990" s="52"/>
      <c r="I1990" s="52"/>
      <c r="J1990" s="52"/>
      <c r="K1990" s="52"/>
      <c r="L1990" s="52"/>
      <c r="M1990" s="52"/>
      <c r="N1990" s="52"/>
      <c r="O1990" s="52"/>
    </row>
    <row r="1991" ht="13.5" customHeight="1">
      <c r="A1991" s="1" t="s">
        <v>36688</v>
      </c>
      <c r="B1991" s="1" t="s">
        <v>1905</v>
      </c>
      <c r="C1991" s="1" t="s">
        <v>115</v>
      </c>
      <c r="D1991" s="1" t="s">
        <v>36905</v>
      </c>
      <c r="E1991" s="1" t="s">
        <v>36906</v>
      </c>
      <c r="F1991" s="54"/>
      <c r="G1991" s="52"/>
      <c r="H1991" s="52"/>
      <c r="I1991" s="52"/>
      <c r="J1991" s="52"/>
      <c r="K1991" s="52"/>
      <c r="L1991" s="52"/>
      <c r="M1991" s="52"/>
      <c r="N1991" s="52"/>
      <c r="O1991" s="52"/>
    </row>
    <row r="1992" ht="13.5" customHeight="1">
      <c r="A1992" s="1" t="s">
        <v>36688</v>
      </c>
      <c r="B1992" s="1" t="s">
        <v>99</v>
      </c>
      <c r="C1992" s="1" t="s">
        <v>817</v>
      </c>
      <c r="D1992" s="50"/>
      <c r="E1992" s="50"/>
      <c r="F1992" s="54"/>
      <c r="G1992" s="52"/>
      <c r="H1992" s="52"/>
      <c r="I1992" s="52"/>
      <c r="J1992" s="52"/>
      <c r="K1992" s="52"/>
      <c r="L1992" s="52"/>
      <c r="M1992" s="52"/>
      <c r="N1992" s="52"/>
      <c r="O1992" s="52"/>
    </row>
    <row r="1993" ht="13.5" customHeight="1">
      <c r="A1993" s="1" t="s">
        <v>36909</v>
      </c>
      <c r="B1993" s="2" t="s">
        <v>1</v>
      </c>
      <c r="C1993" s="1" t="s">
        <v>26504</v>
      </c>
      <c r="D1993" s="50"/>
      <c r="E1993" s="50"/>
      <c r="F1993" s="54"/>
      <c r="G1993" s="52"/>
      <c r="H1993" s="52"/>
      <c r="I1993" s="52"/>
      <c r="J1993" s="52"/>
      <c r="K1993" s="52"/>
      <c r="L1993" s="52"/>
      <c r="M1993" s="52"/>
      <c r="N1993" s="52"/>
      <c r="O1993" s="52"/>
    </row>
    <row r="1994" ht="13.5" customHeight="1">
      <c r="A1994" s="1" t="s">
        <v>36909</v>
      </c>
      <c r="B1994" s="1" t="s">
        <v>5</v>
      </c>
      <c r="C1994" s="1" t="s">
        <v>303</v>
      </c>
      <c r="D1994" s="1" t="s">
        <v>36912</v>
      </c>
      <c r="E1994" s="1" t="s">
        <v>36055</v>
      </c>
      <c r="F1994" s="54"/>
      <c r="G1994" s="52"/>
      <c r="H1994" s="52"/>
      <c r="I1994" s="52"/>
      <c r="J1994" s="52"/>
      <c r="K1994" s="52"/>
      <c r="L1994" s="52"/>
      <c r="M1994" s="52"/>
      <c r="N1994" s="52"/>
      <c r="O1994" s="52"/>
    </row>
    <row r="1995" ht="13.5" customHeight="1">
      <c r="A1995" s="1" t="s">
        <v>36909</v>
      </c>
      <c r="B1995" s="1" t="s">
        <v>9</v>
      </c>
      <c r="C1995" s="1" t="s">
        <v>10</v>
      </c>
      <c r="D1995" s="1" t="s">
        <v>36915</v>
      </c>
      <c r="E1995" s="1" t="s">
        <v>36916</v>
      </c>
      <c r="F1995" s="54"/>
      <c r="G1995" s="52"/>
      <c r="H1995" s="52"/>
      <c r="I1995" s="52"/>
      <c r="J1995" s="52"/>
      <c r="K1995" s="52"/>
      <c r="L1995" s="52"/>
      <c r="M1995" s="52"/>
      <c r="N1995" s="52"/>
      <c r="O1995" s="52"/>
    </row>
    <row r="1996" ht="13.5" customHeight="1">
      <c r="A1996" s="1" t="s">
        <v>36909</v>
      </c>
      <c r="B1996" s="1" t="s">
        <v>13</v>
      </c>
      <c r="C1996" s="1" t="s">
        <v>10</v>
      </c>
      <c r="D1996" s="1" t="s">
        <v>36919</v>
      </c>
      <c r="E1996" s="1" t="s">
        <v>36920</v>
      </c>
      <c r="F1996" s="54"/>
      <c r="G1996" s="52"/>
      <c r="H1996" s="52"/>
      <c r="I1996" s="52"/>
      <c r="J1996" s="52"/>
      <c r="K1996" s="52"/>
      <c r="L1996" s="52"/>
      <c r="M1996" s="52"/>
      <c r="N1996" s="52"/>
      <c r="O1996" s="52"/>
    </row>
    <row r="1997" ht="13.5" customHeight="1">
      <c r="A1997" s="1" t="s">
        <v>36909</v>
      </c>
      <c r="B1997" s="1" t="s">
        <v>16</v>
      </c>
      <c r="C1997" s="1" t="s">
        <v>10</v>
      </c>
      <c r="D1997" s="1" t="s">
        <v>36925</v>
      </c>
      <c r="E1997" s="1" t="s">
        <v>36927</v>
      </c>
      <c r="F1997" s="54"/>
      <c r="G1997" s="52"/>
      <c r="H1997" s="52"/>
      <c r="I1997" s="52"/>
      <c r="J1997" s="52"/>
      <c r="K1997" s="52"/>
      <c r="L1997" s="52"/>
      <c r="M1997" s="52"/>
      <c r="N1997" s="52"/>
      <c r="O1997" s="52"/>
    </row>
    <row r="1998" ht="13.5" customHeight="1">
      <c r="A1998" s="1" t="s">
        <v>36909</v>
      </c>
      <c r="B1998" s="1" t="s">
        <v>21</v>
      </c>
      <c r="C1998" s="1" t="s">
        <v>10</v>
      </c>
      <c r="D1998" s="1" t="s">
        <v>36930</v>
      </c>
      <c r="E1998" s="1" t="s">
        <v>36931</v>
      </c>
      <c r="F1998" s="54"/>
      <c r="G1998" s="52"/>
      <c r="H1998" s="52"/>
      <c r="I1998" s="52"/>
      <c r="J1998" s="52"/>
      <c r="K1998" s="52"/>
      <c r="L1998" s="52"/>
      <c r="M1998" s="52"/>
      <c r="N1998" s="52"/>
      <c r="O1998" s="52"/>
    </row>
    <row r="1999" ht="13.5" customHeight="1">
      <c r="A1999" s="1" t="s">
        <v>36909</v>
      </c>
      <c r="B1999" s="1" t="s">
        <v>27</v>
      </c>
      <c r="C1999" s="1" t="s">
        <v>10</v>
      </c>
      <c r="D1999" s="1" t="s">
        <v>36934</v>
      </c>
      <c r="E1999" s="1" t="s">
        <v>36935</v>
      </c>
      <c r="F1999" s="54"/>
      <c r="G1999" s="52"/>
      <c r="H1999" s="52"/>
      <c r="I1999" s="52"/>
      <c r="J1999" s="52"/>
      <c r="K1999" s="52"/>
      <c r="L1999" s="52"/>
      <c r="M1999" s="52"/>
      <c r="N1999" s="52"/>
      <c r="O1999" s="52"/>
    </row>
    <row r="2000" ht="13.5" customHeight="1">
      <c r="A2000" s="1" t="s">
        <v>36909</v>
      </c>
      <c r="B2000" s="1" t="s">
        <v>31</v>
      </c>
      <c r="C2000" s="1" t="s">
        <v>10</v>
      </c>
      <c r="D2000" s="1" t="s">
        <v>36938</v>
      </c>
      <c r="E2000" s="1" t="s">
        <v>36939</v>
      </c>
      <c r="F2000" s="54"/>
      <c r="G2000" s="52"/>
      <c r="H2000" s="52"/>
      <c r="I2000" s="52"/>
      <c r="J2000" s="52"/>
      <c r="K2000" s="52"/>
      <c r="L2000" s="52"/>
      <c r="M2000" s="52"/>
      <c r="N2000" s="52"/>
      <c r="O2000" s="52"/>
    </row>
    <row r="2001" ht="13.5" customHeight="1">
      <c r="A2001" s="1" t="s">
        <v>36909</v>
      </c>
      <c r="B2001" s="1" t="s">
        <v>34</v>
      </c>
      <c r="C2001" s="1" t="s">
        <v>10</v>
      </c>
      <c r="D2001" s="1" t="s">
        <v>36942</v>
      </c>
      <c r="E2001" s="1" t="s">
        <v>36943</v>
      </c>
      <c r="F2001" s="54"/>
      <c r="G2001" s="52"/>
      <c r="H2001" s="52"/>
      <c r="I2001" s="52"/>
      <c r="J2001" s="52"/>
      <c r="K2001" s="52"/>
      <c r="L2001" s="52"/>
      <c r="M2001" s="52"/>
      <c r="N2001" s="52"/>
      <c r="O2001" s="52"/>
    </row>
    <row r="2002" ht="13.5" customHeight="1">
      <c r="A2002" s="1" t="s">
        <v>36909</v>
      </c>
      <c r="B2002" s="1" t="s">
        <v>40</v>
      </c>
      <c r="C2002" s="1" t="s">
        <v>10</v>
      </c>
      <c r="D2002" s="1" t="s">
        <v>36946</v>
      </c>
      <c r="E2002" s="1" t="s">
        <v>36947</v>
      </c>
      <c r="F2002" s="54"/>
      <c r="G2002" s="52"/>
      <c r="H2002" s="52"/>
      <c r="I2002" s="52"/>
      <c r="J2002" s="52"/>
      <c r="K2002" s="52"/>
      <c r="L2002" s="52"/>
      <c r="M2002" s="52"/>
      <c r="N2002" s="52"/>
      <c r="O2002" s="52"/>
    </row>
    <row r="2003" ht="13.5" customHeight="1">
      <c r="A2003" s="1" t="s">
        <v>36909</v>
      </c>
      <c r="B2003" s="1" t="s">
        <v>45</v>
      </c>
      <c r="C2003" s="1" t="s">
        <v>10</v>
      </c>
      <c r="D2003" s="1" t="s">
        <v>36949</v>
      </c>
      <c r="E2003" s="1" t="s">
        <v>36951</v>
      </c>
      <c r="F2003" s="54"/>
      <c r="G2003" s="52"/>
      <c r="H2003" s="52"/>
      <c r="I2003" s="52"/>
      <c r="J2003" s="52"/>
      <c r="K2003" s="52"/>
      <c r="L2003" s="52"/>
      <c r="M2003" s="52"/>
      <c r="N2003" s="52"/>
      <c r="O2003" s="52"/>
    </row>
    <row r="2004" ht="13.5" customHeight="1">
      <c r="A2004" s="1" t="s">
        <v>36909</v>
      </c>
      <c r="B2004" s="1" t="s">
        <v>52</v>
      </c>
      <c r="C2004" s="1" t="s">
        <v>8417</v>
      </c>
      <c r="D2004" s="1" t="s">
        <v>36952</v>
      </c>
      <c r="E2004" s="1" t="s">
        <v>36954</v>
      </c>
      <c r="F2004" s="54"/>
      <c r="G2004" s="52"/>
      <c r="H2004" s="52"/>
      <c r="I2004" s="52"/>
      <c r="J2004" s="52"/>
      <c r="K2004" s="52"/>
      <c r="L2004" s="52"/>
      <c r="M2004" s="52"/>
      <c r="N2004" s="52"/>
      <c r="O2004" s="52"/>
    </row>
    <row r="2005" ht="13.5" customHeight="1">
      <c r="A2005" s="1" t="s">
        <v>36909</v>
      </c>
      <c r="B2005" s="1" t="s">
        <v>57</v>
      </c>
      <c r="C2005" s="1" t="s">
        <v>10</v>
      </c>
      <c r="D2005" s="1" t="s">
        <v>36956</v>
      </c>
      <c r="E2005" s="1" t="s">
        <v>36957</v>
      </c>
      <c r="F2005" s="54"/>
      <c r="G2005" s="52"/>
      <c r="H2005" s="52"/>
      <c r="I2005" s="52"/>
      <c r="J2005" s="52"/>
      <c r="K2005" s="52"/>
      <c r="L2005" s="52"/>
      <c r="M2005" s="52"/>
      <c r="N2005" s="52"/>
      <c r="O2005" s="52"/>
    </row>
    <row r="2006" ht="13.5" customHeight="1">
      <c r="A2006" s="1" t="s">
        <v>36909</v>
      </c>
      <c r="B2006" s="1" t="s">
        <v>60</v>
      </c>
      <c r="C2006" s="1" t="s">
        <v>10</v>
      </c>
      <c r="D2006" s="1" t="s">
        <v>36960</v>
      </c>
      <c r="E2006" s="1" t="s">
        <v>36961</v>
      </c>
      <c r="F2006" s="54"/>
      <c r="G2006" s="52"/>
      <c r="H2006" s="52"/>
      <c r="I2006" s="52"/>
      <c r="J2006" s="52"/>
      <c r="K2006" s="52"/>
      <c r="L2006" s="52"/>
      <c r="M2006" s="52"/>
      <c r="N2006" s="52"/>
      <c r="O2006" s="52"/>
    </row>
    <row r="2007" ht="13.5" customHeight="1">
      <c r="A2007" s="1" t="s">
        <v>36909</v>
      </c>
      <c r="B2007" s="1" t="s">
        <v>65</v>
      </c>
      <c r="C2007" s="1" t="s">
        <v>10</v>
      </c>
      <c r="D2007" s="1" t="s">
        <v>36965</v>
      </c>
      <c r="E2007" s="1" t="s">
        <v>36966</v>
      </c>
      <c r="F2007" s="54"/>
      <c r="G2007" s="52"/>
      <c r="H2007" s="52"/>
      <c r="I2007" s="52"/>
      <c r="J2007" s="52"/>
      <c r="K2007" s="52"/>
      <c r="L2007" s="52"/>
      <c r="M2007" s="52"/>
      <c r="N2007" s="52"/>
      <c r="O2007" s="52"/>
    </row>
    <row r="2008" ht="13.5" customHeight="1">
      <c r="A2008" s="1" t="s">
        <v>36909</v>
      </c>
      <c r="B2008" s="1" t="s">
        <v>70</v>
      </c>
      <c r="C2008" s="1" t="s">
        <v>10</v>
      </c>
      <c r="D2008" s="1" t="s">
        <v>36970</v>
      </c>
      <c r="E2008" s="1" t="s">
        <v>36971</v>
      </c>
      <c r="F2008" s="54"/>
      <c r="G2008" s="52"/>
      <c r="H2008" s="52"/>
      <c r="I2008" s="52"/>
      <c r="J2008" s="52"/>
      <c r="K2008" s="52"/>
      <c r="L2008" s="52"/>
      <c r="M2008" s="52"/>
      <c r="N2008" s="52"/>
      <c r="O2008" s="52"/>
    </row>
    <row r="2009" ht="13.5" customHeight="1">
      <c r="A2009" s="1" t="s">
        <v>36909</v>
      </c>
      <c r="B2009" s="1" t="s">
        <v>74</v>
      </c>
      <c r="C2009" s="1" t="s">
        <v>10</v>
      </c>
      <c r="D2009" s="1" t="s">
        <v>36974</v>
      </c>
      <c r="E2009" s="1" t="s">
        <v>36975</v>
      </c>
      <c r="F2009" s="54"/>
      <c r="G2009" s="52"/>
      <c r="H2009" s="52"/>
      <c r="I2009" s="52"/>
      <c r="J2009" s="52"/>
      <c r="K2009" s="52"/>
      <c r="L2009" s="52"/>
      <c r="M2009" s="52"/>
      <c r="N2009" s="52"/>
      <c r="O2009" s="52"/>
    </row>
    <row r="2010" ht="13.5" customHeight="1">
      <c r="A2010" s="1" t="s">
        <v>36909</v>
      </c>
      <c r="B2010" s="1" t="s">
        <v>78</v>
      </c>
      <c r="C2010" s="1" t="s">
        <v>115</v>
      </c>
      <c r="D2010" s="1" t="s">
        <v>36978</v>
      </c>
      <c r="E2010" s="1" t="s">
        <v>36979</v>
      </c>
      <c r="F2010" s="54"/>
      <c r="G2010" s="52"/>
      <c r="H2010" s="52"/>
      <c r="I2010" s="52"/>
      <c r="J2010" s="52"/>
      <c r="K2010" s="52"/>
      <c r="L2010" s="52"/>
      <c r="M2010" s="52"/>
      <c r="N2010" s="52"/>
      <c r="O2010" s="52"/>
    </row>
    <row r="2011" ht="13.5" customHeight="1">
      <c r="A2011" s="1" t="s">
        <v>36909</v>
      </c>
      <c r="B2011" s="1" t="s">
        <v>83</v>
      </c>
      <c r="C2011" s="1" t="s">
        <v>10</v>
      </c>
      <c r="D2011" s="1" t="s">
        <v>36982</v>
      </c>
      <c r="E2011" s="1" t="s">
        <v>36983</v>
      </c>
      <c r="F2011" s="54"/>
      <c r="G2011" s="52"/>
      <c r="H2011" s="52"/>
      <c r="I2011" s="52"/>
      <c r="J2011" s="52"/>
      <c r="K2011" s="52"/>
      <c r="L2011" s="52"/>
      <c r="M2011" s="52"/>
      <c r="N2011" s="52"/>
      <c r="O2011" s="52"/>
    </row>
    <row r="2012" ht="13.5" customHeight="1">
      <c r="A2012" s="1" t="s">
        <v>36909</v>
      </c>
      <c r="B2012" s="1" t="s">
        <v>86</v>
      </c>
      <c r="C2012" s="1" t="s">
        <v>10</v>
      </c>
      <c r="D2012" s="1" t="s">
        <v>36986</v>
      </c>
      <c r="E2012" s="1" t="s">
        <v>36987</v>
      </c>
      <c r="F2012" s="54"/>
      <c r="G2012" s="52"/>
      <c r="H2012" s="52"/>
      <c r="I2012" s="52"/>
      <c r="J2012" s="52"/>
      <c r="K2012" s="52"/>
      <c r="L2012" s="52"/>
      <c r="M2012" s="52"/>
      <c r="N2012" s="52"/>
      <c r="O2012" s="52"/>
    </row>
    <row r="2013" ht="13.5" customHeight="1">
      <c r="A2013" s="1" t="s">
        <v>36909</v>
      </c>
      <c r="B2013" s="1" t="s">
        <v>91</v>
      </c>
      <c r="C2013" s="1" t="s">
        <v>10</v>
      </c>
      <c r="D2013" s="1" t="s">
        <v>36990</v>
      </c>
      <c r="E2013" s="1" t="s">
        <v>36991</v>
      </c>
      <c r="F2013" s="54"/>
      <c r="G2013" s="52"/>
      <c r="H2013" s="52"/>
      <c r="I2013" s="52"/>
      <c r="J2013" s="52"/>
      <c r="K2013" s="52"/>
      <c r="L2013" s="52"/>
      <c r="M2013" s="52"/>
      <c r="N2013" s="52"/>
      <c r="O2013" s="52"/>
    </row>
    <row r="2014" ht="13.5" customHeight="1">
      <c r="A2014" s="1" t="s">
        <v>36909</v>
      </c>
      <c r="B2014" s="1" t="s">
        <v>94</v>
      </c>
      <c r="C2014" s="1" t="s">
        <v>10</v>
      </c>
      <c r="D2014" s="1" t="s">
        <v>36994</v>
      </c>
      <c r="E2014" s="1" t="s">
        <v>36995</v>
      </c>
      <c r="F2014" s="54"/>
      <c r="G2014" s="52"/>
      <c r="H2014" s="52"/>
      <c r="I2014" s="52"/>
      <c r="J2014" s="52"/>
      <c r="K2014" s="52"/>
      <c r="L2014" s="52"/>
      <c r="M2014" s="52"/>
      <c r="N2014" s="52"/>
      <c r="O2014" s="52"/>
    </row>
    <row r="2015" ht="13.5" customHeight="1">
      <c r="A2015" s="1" t="s">
        <v>36909</v>
      </c>
      <c r="B2015" s="1" t="s">
        <v>186</v>
      </c>
      <c r="C2015" s="1" t="s">
        <v>10</v>
      </c>
      <c r="D2015" s="1" t="s">
        <v>36996</v>
      </c>
      <c r="E2015" s="1" t="s">
        <v>36997</v>
      </c>
      <c r="F2015" s="54"/>
      <c r="G2015" s="52"/>
      <c r="H2015" s="52"/>
      <c r="I2015" s="52"/>
      <c r="J2015" s="52"/>
      <c r="K2015" s="52"/>
      <c r="L2015" s="52"/>
      <c r="M2015" s="52"/>
      <c r="N2015" s="52"/>
      <c r="O2015" s="52"/>
    </row>
    <row r="2016" ht="13.5" customHeight="1">
      <c r="A2016" s="1" t="s">
        <v>36909</v>
      </c>
      <c r="B2016" s="1" t="s">
        <v>99</v>
      </c>
      <c r="C2016" s="1" t="s">
        <v>817</v>
      </c>
      <c r="D2016" s="50"/>
      <c r="E2016" s="50"/>
      <c r="F2016" s="54"/>
      <c r="G2016" s="52"/>
      <c r="H2016" s="52"/>
      <c r="I2016" s="52"/>
      <c r="J2016" s="52"/>
      <c r="K2016" s="52"/>
      <c r="L2016" s="52"/>
      <c r="M2016" s="52"/>
      <c r="N2016" s="52"/>
      <c r="O2016" s="52"/>
    </row>
    <row r="2017" ht="13.5" customHeight="1">
      <c r="A2017" s="1" t="s">
        <v>37002</v>
      </c>
      <c r="B2017" s="2" t="s">
        <v>1</v>
      </c>
      <c r="C2017" s="1" t="s">
        <v>26504</v>
      </c>
      <c r="D2017" s="50"/>
      <c r="E2017" s="50"/>
      <c r="F2017" s="54"/>
      <c r="G2017" s="52"/>
      <c r="H2017" s="52"/>
      <c r="I2017" s="52"/>
      <c r="J2017" s="52"/>
      <c r="K2017" s="52"/>
      <c r="L2017" s="52"/>
      <c r="M2017" s="52"/>
      <c r="N2017" s="52"/>
      <c r="O2017" s="52"/>
    </row>
    <row r="2018" ht="13.5" customHeight="1">
      <c r="A2018" s="1" t="s">
        <v>37002</v>
      </c>
      <c r="B2018" s="1" t="s">
        <v>5</v>
      </c>
      <c r="C2018" s="1" t="s">
        <v>303</v>
      </c>
      <c r="D2018" s="1" t="s">
        <v>37005</v>
      </c>
      <c r="E2018" s="1" t="s">
        <v>36055</v>
      </c>
      <c r="F2018" s="54"/>
      <c r="G2018" s="52"/>
      <c r="H2018" s="52"/>
      <c r="I2018" s="52"/>
      <c r="J2018" s="52"/>
      <c r="K2018" s="52"/>
      <c r="L2018" s="52"/>
      <c r="M2018" s="52"/>
      <c r="N2018" s="52"/>
      <c r="O2018" s="52"/>
    </row>
    <row r="2019" ht="13.5" customHeight="1">
      <c r="A2019" s="1" t="s">
        <v>37002</v>
      </c>
      <c r="B2019" s="1" t="s">
        <v>9</v>
      </c>
      <c r="C2019" s="1" t="s">
        <v>10</v>
      </c>
      <c r="D2019" s="1" t="s">
        <v>37007</v>
      </c>
      <c r="E2019" s="1" t="s">
        <v>37009</v>
      </c>
      <c r="F2019" s="54"/>
      <c r="G2019" s="52"/>
      <c r="H2019" s="52"/>
      <c r="I2019" s="52"/>
      <c r="J2019" s="52"/>
      <c r="K2019" s="52"/>
      <c r="L2019" s="52"/>
      <c r="M2019" s="52"/>
      <c r="N2019" s="52"/>
      <c r="O2019" s="52"/>
    </row>
    <row r="2020" ht="13.5" customHeight="1">
      <c r="A2020" s="1" t="s">
        <v>37002</v>
      </c>
      <c r="B2020" s="1" t="s">
        <v>13</v>
      </c>
      <c r="C2020" s="1" t="s">
        <v>10</v>
      </c>
      <c r="D2020" s="1" t="s">
        <v>37010</v>
      </c>
      <c r="E2020" s="1" t="s">
        <v>37012</v>
      </c>
      <c r="F2020" s="54"/>
      <c r="G2020" s="52"/>
      <c r="H2020" s="52"/>
      <c r="I2020" s="52"/>
      <c r="J2020" s="52"/>
      <c r="K2020" s="52"/>
      <c r="L2020" s="52"/>
      <c r="M2020" s="52"/>
      <c r="N2020" s="52"/>
      <c r="O2020" s="52"/>
    </row>
    <row r="2021" ht="13.5" customHeight="1">
      <c r="A2021" s="1" t="s">
        <v>37002</v>
      </c>
      <c r="B2021" s="1" t="s">
        <v>16</v>
      </c>
      <c r="C2021" s="1" t="s">
        <v>10</v>
      </c>
      <c r="D2021" s="1" t="s">
        <v>37014</v>
      </c>
      <c r="E2021" s="1" t="s">
        <v>37015</v>
      </c>
      <c r="F2021" s="54"/>
      <c r="G2021" s="52"/>
      <c r="H2021" s="52"/>
      <c r="I2021" s="52"/>
      <c r="J2021" s="52"/>
      <c r="K2021" s="52"/>
      <c r="L2021" s="52"/>
      <c r="M2021" s="52"/>
      <c r="N2021" s="52"/>
      <c r="O2021" s="52"/>
    </row>
    <row r="2022" ht="13.5" customHeight="1">
      <c r="A2022" s="1" t="s">
        <v>37002</v>
      </c>
      <c r="B2022" s="1" t="s">
        <v>21</v>
      </c>
      <c r="C2022" s="1" t="s">
        <v>10</v>
      </c>
      <c r="D2022" s="1" t="s">
        <v>37018</v>
      </c>
      <c r="E2022" s="1" t="s">
        <v>37019</v>
      </c>
      <c r="F2022" s="54"/>
      <c r="G2022" s="52"/>
      <c r="H2022" s="52"/>
      <c r="I2022" s="52"/>
      <c r="J2022" s="52"/>
      <c r="K2022" s="52"/>
      <c r="L2022" s="52"/>
      <c r="M2022" s="52"/>
      <c r="N2022" s="52"/>
      <c r="O2022" s="52"/>
    </row>
    <row r="2023" ht="13.5" customHeight="1">
      <c r="A2023" s="1" t="s">
        <v>37002</v>
      </c>
      <c r="B2023" s="1" t="s">
        <v>27</v>
      </c>
      <c r="C2023" s="1" t="s">
        <v>10</v>
      </c>
      <c r="D2023" s="1" t="s">
        <v>37020</v>
      </c>
      <c r="E2023" s="1" t="s">
        <v>37021</v>
      </c>
      <c r="F2023" s="54"/>
      <c r="G2023" s="52"/>
      <c r="H2023" s="52"/>
      <c r="I2023" s="52"/>
      <c r="J2023" s="52"/>
      <c r="K2023" s="52"/>
      <c r="L2023" s="52"/>
      <c r="M2023" s="52"/>
      <c r="N2023" s="52"/>
      <c r="O2023" s="52"/>
    </row>
    <row r="2024" ht="13.5" customHeight="1">
      <c r="A2024" s="1" t="s">
        <v>37002</v>
      </c>
      <c r="B2024" s="1" t="s">
        <v>31</v>
      </c>
      <c r="C2024" s="1" t="s">
        <v>10</v>
      </c>
      <c r="D2024" s="1" t="s">
        <v>37024</v>
      </c>
      <c r="E2024" s="1" t="s">
        <v>37025</v>
      </c>
      <c r="F2024" s="54"/>
      <c r="G2024" s="52"/>
      <c r="H2024" s="52"/>
      <c r="I2024" s="52"/>
      <c r="J2024" s="52"/>
      <c r="K2024" s="52"/>
      <c r="L2024" s="52"/>
      <c r="M2024" s="52"/>
      <c r="N2024" s="52"/>
      <c r="O2024" s="52"/>
    </row>
    <row r="2025" ht="13.5" customHeight="1">
      <c r="A2025" s="1" t="s">
        <v>37002</v>
      </c>
      <c r="B2025" s="1" t="s">
        <v>34</v>
      </c>
      <c r="C2025" s="1" t="s">
        <v>10</v>
      </c>
      <c r="D2025" s="1" t="s">
        <v>37026</v>
      </c>
      <c r="E2025" s="1" t="s">
        <v>37028</v>
      </c>
      <c r="F2025" s="54"/>
      <c r="G2025" s="52"/>
      <c r="H2025" s="52"/>
      <c r="I2025" s="52"/>
      <c r="J2025" s="52"/>
      <c r="K2025" s="52"/>
      <c r="L2025" s="52"/>
      <c r="M2025" s="52"/>
      <c r="N2025" s="52"/>
      <c r="O2025" s="52"/>
    </row>
    <row r="2026" ht="13.5" customHeight="1">
      <c r="A2026" s="1" t="s">
        <v>37002</v>
      </c>
      <c r="B2026" s="1" t="s">
        <v>40</v>
      </c>
      <c r="C2026" s="1" t="s">
        <v>10</v>
      </c>
      <c r="D2026" s="1" t="s">
        <v>37031</v>
      </c>
      <c r="E2026" s="1" t="s">
        <v>37033</v>
      </c>
      <c r="F2026" s="54"/>
      <c r="G2026" s="52"/>
      <c r="H2026" s="52"/>
      <c r="I2026" s="52"/>
      <c r="J2026" s="52"/>
      <c r="K2026" s="52"/>
      <c r="L2026" s="52"/>
      <c r="M2026" s="52"/>
      <c r="N2026" s="52"/>
      <c r="O2026" s="52"/>
    </row>
    <row r="2027" ht="13.5" customHeight="1">
      <c r="A2027" s="1" t="s">
        <v>37002</v>
      </c>
      <c r="B2027" s="1" t="s">
        <v>45</v>
      </c>
      <c r="C2027" s="1" t="s">
        <v>10</v>
      </c>
      <c r="D2027" s="1" t="s">
        <v>37035</v>
      </c>
      <c r="E2027" s="1" t="s">
        <v>37037</v>
      </c>
      <c r="F2027" s="54"/>
      <c r="G2027" s="52"/>
      <c r="H2027" s="52"/>
      <c r="I2027" s="52"/>
      <c r="J2027" s="52"/>
      <c r="K2027" s="52"/>
      <c r="L2027" s="52"/>
      <c r="M2027" s="52"/>
      <c r="N2027" s="52"/>
      <c r="O2027" s="52"/>
    </row>
    <row r="2028" ht="13.5" customHeight="1">
      <c r="A2028" s="1" t="s">
        <v>37002</v>
      </c>
      <c r="B2028" s="1" t="s">
        <v>52</v>
      </c>
      <c r="C2028" s="1" t="s">
        <v>10</v>
      </c>
      <c r="D2028" s="1" t="s">
        <v>37038</v>
      </c>
      <c r="E2028" s="1" t="s">
        <v>37041</v>
      </c>
      <c r="F2028" s="54"/>
      <c r="G2028" s="52"/>
      <c r="H2028" s="52"/>
      <c r="I2028" s="52"/>
      <c r="J2028" s="52"/>
      <c r="K2028" s="52"/>
      <c r="L2028" s="52"/>
      <c r="M2028" s="52"/>
      <c r="N2028" s="52"/>
      <c r="O2028" s="52"/>
    </row>
    <row r="2029" ht="13.5" customHeight="1">
      <c r="A2029" s="1" t="s">
        <v>37002</v>
      </c>
      <c r="B2029" s="1" t="s">
        <v>57</v>
      </c>
      <c r="C2029" s="1" t="s">
        <v>10</v>
      </c>
      <c r="D2029" s="1" t="s">
        <v>37043</v>
      </c>
      <c r="E2029" s="1" t="s">
        <v>37045</v>
      </c>
      <c r="F2029" s="54"/>
      <c r="G2029" s="52"/>
      <c r="H2029" s="52"/>
      <c r="I2029" s="52"/>
      <c r="J2029" s="52"/>
      <c r="K2029" s="52"/>
      <c r="L2029" s="52"/>
      <c r="M2029" s="52"/>
      <c r="N2029" s="52"/>
      <c r="O2029" s="52"/>
    </row>
    <row r="2030" ht="13.5" customHeight="1">
      <c r="A2030" s="1" t="s">
        <v>37002</v>
      </c>
      <c r="B2030" s="1" t="s">
        <v>60</v>
      </c>
      <c r="C2030" s="1" t="s">
        <v>10</v>
      </c>
      <c r="D2030" s="1" t="s">
        <v>37047</v>
      </c>
      <c r="E2030" s="1" t="s">
        <v>37049</v>
      </c>
      <c r="F2030" s="54"/>
      <c r="G2030" s="52"/>
      <c r="H2030" s="52"/>
      <c r="I2030" s="52"/>
      <c r="J2030" s="52"/>
      <c r="K2030" s="52"/>
      <c r="L2030" s="52"/>
      <c r="M2030" s="52"/>
      <c r="N2030" s="52"/>
      <c r="O2030" s="52"/>
    </row>
    <row r="2031" ht="13.5" customHeight="1">
      <c r="A2031" s="1" t="s">
        <v>37002</v>
      </c>
      <c r="B2031" s="1" t="s">
        <v>65</v>
      </c>
      <c r="C2031" s="1" t="s">
        <v>10</v>
      </c>
      <c r="D2031" s="1" t="s">
        <v>37051</v>
      </c>
      <c r="E2031" s="1" t="s">
        <v>37052</v>
      </c>
      <c r="F2031" s="54"/>
      <c r="G2031" s="52"/>
      <c r="H2031" s="52"/>
      <c r="I2031" s="52"/>
      <c r="J2031" s="52"/>
      <c r="K2031" s="52"/>
      <c r="L2031" s="52"/>
      <c r="M2031" s="52"/>
      <c r="N2031" s="52"/>
      <c r="O2031" s="52"/>
    </row>
    <row r="2032" ht="13.5" customHeight="1">
      <c r="A2032" s="1" t="s">
        <v>37002</v>
      </c>
      <c r="B2032" s="1" t="s">
        <v>70</v>
      </c>
      <c r="C2032" s="1" t="s">
        <v>374</v>
      </c>
      <c r="D2032" s="1" t="s">
        <v>37055</v>
      </c>
      <c r="E2032" s="1" t="s">
        <v>37056</v>
      </c>
      <c r="F2032" s="54"/>
      <c r="G2032" s="52"/>
      <c r="H2032" s="52"/>
      <c r="I2032" s="52"/>
      <c r="J2032" s="52"/>
      <c r="K2032" s="52"/>
      <c r="L2032" s="52"/>
      <c r="M2032" s="52"/>
      <c r="N2032" s="52"/>
      <c r="O2032" s="52"/>
    </row>
    <row r="2033" ht="13.5" customHeight="1">
      <c r="A2033" s="1" t="s">
        <v>37002</v>
      </c>
      <c r="B2033" s="1" t="s">
        <v>74</v>
      </c>
      <c r="C2033" s="1" t="s">
        <v>10</v>
      </c>
      <c r="D2033" s="1" t="s">
        <v>37059</v>
      </c>
      <c r="E2033" s="1" t="s">
        <v>37060</v>
      </c>
      <c r="F2033" s="54"/>
      <c r="G2033" s="52"/>
      <c r="H2033" s="52"/>
      <c r="I2033" s="52"/>
      <c r="J2033" s="52"/>
      <c r="K2033" s="52"/>
      <c r="L2033" s="52"/>
      <c r="M2033" s="52"/>
      <c r="N2033" s="52"/>
      <c r="O2033" s="52"/>
    </row>
    <row r="2034" ht="13.5" customHeight="1">
      <c r="A2034" s="1" t="s">
        <v>37002</v>
      </c>
      <c r="B2034" s="1" t="s">
        <v>78</v>
      </c>
      <c r="C2034" s="1" t="s">
        <v>10</v>
      </c>
      <c r="D2034" s="1" t="s">
        <v>37063</v>
      </c>
      <c r="E2034" s="1" t="s">
        <v>37064</v>
      </c>
      <c r="F2034" s="54"/>
      <c r="G2034" s="52"/>
      <c r="H2034" s="52"/>
      <c r="I2034" s="52"/>
      <c r="J2034" s="52"/>
      <c r="K2034" s="52"/>
      <c r="L2034" s="52"/>
      <c r="M2034" s="52"/>
      <c r="N2034" s="52"/>
      <c r="O2034" s="52"/>
    </row>
    <row r="2035" ht="13.5" customHeight="1">
      <c r="A2035" s="1" t="s">
        <v>37002</v>
      </c>
      <c r="B2035" s="1" t="s">
        <v>83</v>
      </c>
      <c r="C2035" s="1" t="s">
        <v>10</v>
      </c>
      <c r="D2035" s="1" t="s">
        <v>37067</v>
      </c>
      <c r="E2035" s="1" t="s">
        <v>37068</v>
      </c>
      <c r="F2035" s="54"/>
      <c r="G2035" s="52"/>
      <c r="H2035" s="52"/>
      <c r="I2035" s="52"/>
      <c r="J2035" s="52"/>
      <c r="K2035" s="52"/>
      <c r="L2035" s="52"/>
      <c r="M2035" s="52"/>
      <c r="N2035" s="52"/>
      <c r="O2035" s="52"/>
    </row>
    <row r="2036" ht="13.5" customHeight="1">
      <c r="A2036" s="1" t="s">
        <v>37002</v>
      </c>
      <c r="B2036" s="1" t="s">
        <v>86</v>
      </c>
      <c r="C2036" s="1" t="s">
        <v>10</v>
      </c>
      <c r="D2036" s="1" t="s">
        <v>37071</v>
      </c>
      <c r="E2036" s="1" t="s">
        <v>37072</v>
      </c>
      <c r="F2036" s="54"/>
      <c r="G2036" s="52"/>
      <c r="H2036" s="52"/>
      <c r="I2036" s="52"/>
      <c r="J2036" s="52"/>
      <c r="K2036" s="52"/>
      <c r="L2036" s="52"/>
      <c r="M2036" s="52"/>
      <c r="N2036" s="52"/>
      <c r="O2036" s="52"/>
    </row>
    <row r="2037" ht="13.5" customHeight="1">
      <c r="A2037" s="1" t="s">
        <v>37002</v>
      </c>
      <c r="B2037" s="1" t="s">
        <v>91</v>
      </c>
      <c r="C2037" s="1" t="s">
        <v>10</v>
      </c>
      <c r="D2037" s="1" t="s">
        <v>37075</v>
      </c>
      <c r="E2037" s="1" t="s">
        <v>37076</v>
      </c>
      <c r="F2037" s="54"/>
      <c r="G2037" s="52"/>
      <c r="H2037" s="52"/>
      <c r="I2037" s="52"/>
      <c r="J2037" s="52"/>
      <c r="K2037" s="52"/>
      <c r="L2037" s="52"/>
      <c r="M2037" s="52"/>
      <c r="N2037" s="52"/>
      <c r="O2037" s="52"/>
    </row>
    <row r="2038" ht="13.5" customHeight="1">
      <c r="A2038" s="1" t="s">
        <v>37002</v>
      </c>
      <c r="B2038" s="1" t="s">
        <v>94</v>
      </c>
      <c r="C2038" s="1" t="s">
        <v>10</v>
      </c>
      <c r="D2038" s="1" t="s">
        <v>37080</v>
      </c>
      <c r="E2038" s="1" t="s">
        <v>37081</v>
      </c>
      <c r="F2038" s="54"/>
      <c r="G2038" s="52"/>
      <c r="H2038" s="52"/>
      <c r="I2038" s="52"/>
      <c r="J2038" s="52"/>
      <c r="K2038" s="52"/>
      <c r="L2038" s="52"/>
      <c r="M2038" s="52"/>
      <c r="N2038" s="52"/>
      <c r="O2038" s="52"/>
    </row>
    <row r="2039" ht="13.5" customHeight="1">
      <c r="A2039" s="1" t="s">
        <v>37002</v>
      </c>
      <c r="B2039" s="1" t="s">
        <v>186</v>
      </c>
      <c r="C2039" s="1" t="s">
        <v>10</v>
      </c>
      <c r="D2039" s="1" t="s">
        <v>37084</v>
      </c>
      <c r="E2039" s="1" t="s">
        <v>37085</v>
      </c>
      <c r="F2039" s="54"/>
      <c r="G2039" s="52"/>
      <c r="H2039" s="52"/>
      <c r="I2039" s="52"/>
      <c r="J2039" s="52"/>
      <c r="K2039" s="52"/>
      <c r="L2039" s="52"/>
      <c r="M2039" s="52"/>
      <c r="N2039" s="52"/>
      <c r="O2039" s="52"/>
    </row>
    <row r="2040" ht="13.5" customHeight="1">
      <c r="A2040" s="1" t="s">
        <v>37002</v>
      </c>
      <c r="B2040" s="1" t="s">
        <v>189</v>
      </c>
      <c r="C2040" s="1" t="s">
        <v>10</v>
      </c>
      <c r="D2040" s="1" t="s">
        <v>37088</v>
      </c>
      <c r="E2040" s="1" t="s">
        <v>37089</v>
      </c>
      <c r="F2040" s="54"/>
      <c r="G2040" s="52"/>
      <c r="H2040" s="52"/>
      <c r="I2040" s="52"/>
      <c r="J2040" s="52"/>
      <c r="K2040" s="52"/>
      <c r="L2040" s="52"/>
      <c r="M2040" s="52"/>
      <c r="N2040" s="52"/>
      <c r="O2040" s="52"/>
    </row>
    <row r="2041" ht="13.5" customHeight="1">
      <c r="A2041" s="1" t="s">
        <v>37002</v>
      </c>
      <c r="B2041" s="1" t="s">
        <v>193</v>
      </c>
      <c r="C2041" s="1" t="s">
        <v>10</v>
      </c>
      <c r="D2041" s="1" t="s">
        <v>37092</v>
      </c>
      <c r="E2041" s="1" t="s">
        <v>37093</v>
      </c>
      <c r="F2041" s="54"/>
      <c r="G2041" s="52"/>
      <c r="H2041" s="52"/>
      <c r="I2041" s="52"/>
      <c r="J2041" s="52"/>
      <c r="K2041" s="52"/>
      <c r="L2041" s="52"/>
      <c r="M2041" s="52"/>
      <c r="N2041" s="52"/>
      <c r="O2041" s="52"/>
    </row>
    <row r="2042" ht="13.5" customHeight="1">
      <c r="A2042" s="1" t="s">
        <v>37002</v>
      </c>
      <c r="B2042" s="1" t="s">
        <v>197</v>
      </c>
      <c r="C2042" s="1" t="s">
        <v>10</v>
      </c>
      <c r="D2042" s="1" t="s">
        <v>37096</v>
      </c>
      <c r="E2042" s="1" t="s">
        <v>37099</v>
      </c>
      <c r="F2042" s="54"/>
      <c r="G2042" s="52"/>
      <c r="H2042" s="52"/>
      <c r="I2042" s="52"/>
      <c r="J2042" s="52"/>
      <c r="K2042" s="52"/>
      <c r="L2042" s="52"/>
      <c r="M2042" s="52"/>
      <c r="N2042" s="52"/>
      <c r="O2042" s="52"/>
    </row>
    <row r="2043" ht="13.5" customHeight="1">
      <c r="A2043" s="1" t="s">
        <v>37002</v>
      </c>
      <c r="B2043" s="1" t="s">
        <v>201</v>
      </c>
      <c r="C2043" s="1" t="s">
        <v>374</v>
      </c>
      <c r="D2043" s="1" t="s">
        <v>37100</v>
      </c>
      <c r="E2043" s="1" t="s">
        <v>37102</v>
      </c>
      <c r="F2043" s="54"/>
      <c r="G2043" s="52"/>
      <c r="H2043" s="52"/>
      <c r="I2043" s="52"/>
      <c r="J2043" s="52"/>
      <c r="K2043" s="52"/>
      <c r="L2043" s="52"/>
      <c r="M2043" s="52"/>
      <c r="N2043" s="52"/>
      <c r="O2043" s="52"/>
    </row>
    <row r="2044" ht="13.5" customHeight="1">
      <c r="A2044" s="1" t="s">
        <v>37002</v>
      </c>
      <c r="B2044" s="1" t="s">
        <v>206</v>
      </c>
      <c r="C2044" s="1" t="s">
        <v>10</v>
      </c>
      <c r="D2044" s="1" t="s">
        <v>37104</v>
      </c>
      <c r="E2044" s="1" t="s">
        <v>37106</v>
      </c>
      <c r="F2044" s="54"/>
      <c r="G2044" s="52"/>
      <c r="H2044" s="52"/>
      <c r="I2044" s="52"/>
      <c r="J2044" s="52"/>
      <c r="K2044" s="52"/>
      <c r="L2044" s="52"/>
      <c r="M2044" s="52"/>
      <c r="N2044" s="52"/>
      <c r="O2044" s="52"/>
    </row>
    <row r="2045" ht="13.5" customHeight="1">
      <c r="A2045" s="1" t="s">
        <v>37002</v>
      </c>
      <c r="B2045" s="1" t="s">
        <v>211</v>
      </c>
      <c r="C2045" s="1" t="s">
        <v>10</v>
      </c>
      <c r="D2045" s="1" t="s">
        <v>37109</v>
      </c>
      <c r="E2045" s="1" t="s">
        <v>37111</v>
      </c>
      <c r="F2045" s="54"/>
      <c r="G2045" s="52"/>
      <c r="H2045" s="52"/>
      <c r="I2045" s="52"/>
      <c r="J2045" s="52"/>
      <c r="K2045" s="52"/>
      <c r="L2045" s="52"/>
      <c r="M2045" s="52"/>
      <c r="N2045" s="52"/>
      <c r="O2045" s="52"/>
    </row>
    <row r="2046" ht="13.5" customHeight="1">
      <c r="A2046" s="1" t="s">
        <v>37002</v>
      </c>
      <c r="B2046" s="1" t="s">
        <v>215</v>
      </c>
      <c r="C2046" s="1" t="s">
        <v>10</v>
      </c>
      <c r="D2046" s="1" t="s">
        <v>37112</v>
      </c>
      <c r="E2046" s="1" t="s">
        <v>37114</v>
      </c>
      <c r="F2046" s="54"/>
      <c r="G2046" s="52"/>
      <c r="H2046" s="52"/>
      <c r="I2046" s="52"/>
      <c r="J2046" s="52"/>
      <c r="K2046" s="52"/>
      <c r="L2046" s="52"/>
      <c r="M2046" s="52"/>
      <c r="N2046" s="52"/>
      <c r="O2046" s="52"/>
    </row>
    <row r="2047" ht="13.5" customHeight="1">
      <c r="A2047" s="1" t="s">
        <v>37002</v>
      </c>
      <c r="B2047" s="1" t="s">
        <v>220</v>
      </c>
      <c r="C2047" s="1" t="s">
        <v>10</v>
      </c>
      <c r="D2047" s="1" t="s">
        <v>37117</v>
      </c>
      <c r="E2047" s="1" t="s">
        <v>37119</v>
      </c>
      <c r="F2047" s="54"/>
      <c r="G2047" s="52"/>
      <c r="H2047" s="52"/>
      <c r="I2047" s="52"/>
      <c r="J2047" s="52"/>
      <c r="K2047" s="52"/>
      <c r="L2047" s="52"/>
      <c r="M2047" s="52"/>
      <c r="N2047" s="52"/>
      <c r="O2047" s="52"/>
    </row>
    <row r="2048" ht="13.5" customHeight="1">
      <c r="A2048" s="1" t="s">
        <v>37002</v>
      </c>
      <c r="B2048" s="1" t="s">
        <v>223</v>
      </c>
      <c r="C2048" s="1" t="s">
        <v>10</v>
      </c>
      <c r="D2048" s="1" t="s">
        <v>37121</v>
      </c>
      <c r="E2048" s="1" t="s">
        <v>37123</v>
      </c>
      <c r="F2048" s="54"/>
      <c r="G2048" s="52"/>
      <c r="H2048" s="52"/>
      <c r="I2048" s="52"/>
      <c r="J2048" s="52"/>
      <c r="K2048" s="52"/>
      <c r="L2048" s="52"/>
      <c r="M2048" s="52"/>
      <c r="N2048" s="52"/>
      <c r="O2048" s="52"/>
    </row>
    <row r="2049" ht="13.5" customHeight="1">
      <c r="A2049" s="1" t="s">
        <v>37002</v>
      </c>
      <c r="B2049" s="1" t="s">
        <v>99</v>
      </c>
      <c r="C2049" s="1" t="s">
        <v>817</v>
      </c>
      <c r="D2049" s="50"/>
      <c r="E2049" s="50"/>
      <c r="F2049" s="54"/>
      <c r="G2049" s="52"/>
      <c r="H2049" s="52"/>
      <c r="I2049" s="52"/>
      <c r="J2049" s="52"/>
      <c r="K2049" s="52"/>
      <c r="L2049" s="52"/>
      <c r="M2049" s="52"/>
      <c r="N2049" s="52"/>
      <c r="O2049" s="52"/>
    </row>
    <row r="2050" ht="13.5" customHeight="1">
      <c r="A2050" s="1" t="s">
        <v>37127</v>
      </c>
      <c r="B2050" s="2" t="s">
        <v>1</v>
      </c>
      <c r="C2050" s="1" t="s">
        <v>37128</v>
      </c>
      <c r="D2050" s="50"/>
      <c r="E2050" s="50"/>
      <c r="F2050" s="68"/>
      <c r="G2050" s="52"/>
      <c r="H2050" s="52"/>
      <c r="I2050" s="52"/>
      <c r="J2050" s="52"/>
      <c r="K2050" s="52"/>
      <c r="L2050" s="52"/>
      <c r="M2050" s="52"/>
      <c r="N2050" s="52"/>
      <c r="O2050" s="52"/>
    </row>
    <row r="2051" ht="13.5" customHeight="1">
      <c r="A2051" s="1" t="s">
        <v>37127</v>
      </c>
      <c r="B2051" s="1" t="s">
        <v>5</v>
      </c>
      <c r="C2051" s="1" t="s">
        <v>303</v>
      </c>
      <c r="D2051" s="1" t="s">
        <v>37137</v>
      </c>
      <c r="E2051" s="1" t="s">
        <v>37138</v>
      </c>
      <c r="F2051" s="68"/>
      <c r="G2051" s="52"/>
      <c r="H2051" s="52"/>
      <c r="I2051" s="52"/>
      <c r="J2051" s="52"/>
      <c r="K2051" s="52"/>
      <c r="L2051" s="52"/>
      <c r="M2051" s="52"/>
      <c r="N2051" s="52"/>
      <c r="O2051" s="52"/>
    </row>
    <row r="2052" ht="13.5" customHeight="1">
      <c r="A2052" s="1" t="s">
        <v>37127</v>
      </c>
      <c r="B2052" s="1" t="s">
        <v>9</v>
      </c>
      <c r="C2052" s="1" t="s">
        <v>1611</v>
      </c>
      <c r="D2052" s="1" t="s">
        <v>37141</v>
      </c>
      <c r="E2052" s="1" t="s">
        <v>37142</v>
      </c>
      <c r="F2052" s="68"/>
      <c r="G2052" s="52"/>
      <c r="H2052" s="52"/>
      <c r="I2052" s="52"/>
      <c r="J2052" s="52"/>
      <c r="K2052" s="52"/>
      <c r="L2052" s="52"/>
      <c r="M2052" s="52"/>
      <c r="N2052" s="52"/>
      <c r="O2052" s="52"/>
    </row>
    <row r="2053" ht="13.5" customHeight="1">
      <c r="A2053" s="1" t="s">
        <v>37127</v>
      </c>
      <c r="B2053" s="1" t="s">
        <v>13</v>
      </c>
      <c r="C2053" s="1" t="s">
        <v>1611</v>
      </c>
      <c r="D2053" s="1" t="s">
        <v>37145</v>
      </c>
      <c r="E2053" s="1" t="s">
        <v>37146</v>
      </c>
      <c r="F2053" s="68"/>
      <c r="G2053" s="52"/>
      <c r="H2053" s="52"/>
      <c r="I2053" s="52"/>
      <c r="J2053" s="52"/>
      <c r="K2053" s="52"/>
      <c r="L2053" s="52"/>
      <c r="M2053" s="52"/>
      <c r="N2053" s="52"/>
      <c r="O2053" s="52"/>
    </row>
    <row r="2054" ht="13.5" customHeight="1">
      <c r="A2054" s="1" t="s">
        <v>37127</v>
      </c>
      <c r="B2054" s="1" t="s">
        <v>16</v>
      </c>
      <c r="C2054" s="1" t="s">
        <v>1611</v>
      </c>
      <c r="D2054" s="1" t="s">
        <v>37149</v>
      </c>
      <c r="E2054" s="1" t="s">
        <v>37150</v>
      </c>
      <c r="F2054" s="68"/>
      <c r="G2054" s="52"/>
      <c r="H2054" s="52"/>
      <c r="I2054" s="52"/>
      <c r="J2054" s="52"/>
      <c r="K2054" s="52"/>
      <c r="L2054" s="52"/>
      <c r="M2054" s="52"/>
      <c r="N2054" s="52"/>
      <c r="O2054" s="52"/>
    </row>
    <row r="2055" ht="13.5" customHeight="1">
      <c r="A2055" s="1" t="s">
        <v>37127</v>
      </c>
      <c r="B2055" s="1" t="s">
        <v>21</v>
      </c>
      <c r="C2055" s="1" t="s">
        <v>1611</v>
      </c>
      <c r="D2055" s="1" t="s">
        <v>37153</v>
      </c>
      <c r="E2055" s="1" t="s">
        <v>37154</v>
      </c>
      <c r="F2055" s="68"/>
      <c r="G2055" s="52"/>
      <c r="H2055" s="52"/>
      <c r="I2055" s="52"/>
      <c r="J2055" s="52"/>
      <c r="K2055" s="52"/>
      <c r="L2055" s="52"/>
      <c r="M2055" s="52"/>
      <c r="N2055" s="52"/>
      <c r="O2055" s="52"/>
    </row>
    <row r="2056" ht="13.5" customHeight="1">
      <c r="A2056" s="1" t="s">
        <v>37127</v>
      </c>
      <c r="B2056" s="1" t="s">
        <v>27</v>
      </c>
      <c r="C2056" s="1" t="s">
        <v>1611</v>
      </c>
      <c r="D2056" s="1" t="s">
        <v>37158</v>
      </c>
      <c r="E2056" s="1" t="s">
        <v>37159</v>
      </c>
      <c r="F2056" s="68"/>
      <c r="G2056" s="52"/>
      <c r="H2056" s="52"/>
      <c r="I2056" s="52"/>
      <c r="J2056" s="52"/>
      <c r="K2056" s="52"/>
      <c r="L2056" s="52"/>
      <c r="M2056" s="52"/>
      <c r="N2056" s="52"/>
      <c r="O2056" s="52"/>
    </row>
    <row r="2057" ht="13.5" customHeight="1">
      <c r="A2057" s="1" t="s">
        <v>37127</v>
      </c>
      <c r="B2057" s="1" t="s">
        <v>31</v>
      </c>
      <c r="C2057" s="1" t="s">
        <v>1611</v>
      </c>
      <c r="D2057" s="1" t="s">
        <v>37162</v>
      </c>
      <c r="E2057" s="1" t="s">
        <v>37163</v>
      </c>
      <c r="F2057" s="68"/>
      <c r="G2057" s="52"/>
      <c r="H2057" s="52"/>
      <c r="I2057" s="52"/>
      <c r="J2057" s="52"/>
      <c r="K2057" s="52"/>
      <c r="L2057" s="52"/>
      <c r="M2057" s="52"/>
      <c r="N2057" s="52"/>
      <c r="O2057" s="52"/>
    </row>
    <row r="2058" ht="13.5" customHeight="1">
      <c r="A2058" s="1" t="s">
        <v>37127</v>
      </c>
      <c r="B2058" s="1" t="s">
        <v>34</v>
      </c>
      <c r="C2058" s="1" t="s">
        <v>1611</v>
      </c>
      <c r="D2058" s="1" t="s">
        <v>37166</v>
      </c>
      <c r="E2058" s="1" t="s">
        <v>37167</v>
      </c>
      <c r="F2058" s="68"/>
      <c r="G2058" s="52"/>
      <c r="H2058" s="52"/>
      <c r="I2058" s="52"/>
      <c r="J2058" s="52"/>
      <c r="K2058" s="52"/>
      <c r="L2058" s="52"/>
      <c r="M2058" s="52"/>
      <c r="N2058" s="52"/>
      <c r="O2058" s="52"/>
    </row>
    <row r="2059" ht="13.5" customHeight="1">
      <c r="A2059" s="1" t="s">
        <v>37127</v>
      </c>
      <c r="B2059" s="1" t="s">
        <v>40</v>
      </c>
      <c r="C2059" s="1" t="s">
        <v>1611</v>
      </c>
      <c r="D2059" s="1" t="s">
        <v>37170</v>
      </c>
      <c r="E2059" s="1" t="s">
        <v>37171</v>
      </c>
      <c r="F2059" s="68"/>
      <c r="G2059" s="52"/>
      <c r="H2059" s="52"/>
      <c r="I2059" s="52"/>
      <c r="J2059" s="52"/>
      <c r="K2059" s="52"/>
      <c r="L2059" s="52"/>
      <c r="M2059" s="52"/>
      <c r="N2059" s="52"/>
      <c r="O2059" s="52"/>
    </row>
    <row r="2060" ht="13.5" customHeight="1">
      <c r="A2060" s="1" t="s">
        <v>37127</v>
      </c>
      <c r="B2060" s="1" t="s">
        <v>45</v>
      </c>
      <c r="C2060" s="1" t="s">
        <v>1611</v>
      </c>
      <c r="D2060" s="1" t="s">
        <v>37174</v>
      </c>
      <c r="E2060" s="1" t="s">
        <v>37175</v>
      </c>
      <c r="F2060" s="68"/>
      <c r="G2060" s="52"/>
      <c r="H2060" s="52"/>
      <c r="I2060" s="52"/>
      <c r="J2060" s="52"/>
      <c r="K2060" s="52"/>
      <c r="L2060" s="52"/>
      <c r="M2060" s="52"/>
      <c r="N2060" s="52"/>
      <c r="O2060" s="52"/>
    </row>
    <row r="2061" ht="13.5" customHeight="1">
      <c r="A2061" s="1" t="s">
        <v>37127</v>
      </c>
      <c r="B2061" s="1" t="s">
        <v>52</v>
      </c>
      <c r="C2061" s="1" t="s">
        <v>1611</v>
      </c>
      <c r="D2061" s="1" t="s">
        <v>37178</v>
      </c>
      <c r="E2061" s="1" t="s">
        <v>37179</v>
      </c>
      <c r="F2061" s="68"/>
      <c r="G2061" s="52"/>
      <c r="H2061" s="52"/>
      <c r="I2061" s="52"/>
      <c r="J2061" s="52"/>
      <c r="K2061" s="52"/>
      <c r="L2061" s="52"/>
      <c r="M2061" s="52"/>
      <c r="N2061" s="52"/>
      <c r="O2061" s="52"/>
    </row>
    <row r="2062" ht="13.5" customHeight="1">
      <c r="A2062" s="1" t="s">
        <v>37127</v>
      </c>
      <c r="B2062" s="1" t="s">
        <v>57</v>
      </c>
      <c r="C2062" s="1" t="s">
        <v>1611</v>
      </c>
      <c r="D2062" s="1" t="s">
        <v>37182</v>
      </c>
      <c r="E2062" s="1" t="s">
        <v>37183</v>
      </c>
      <c r="F2062" s="68"/>
      <c r="G2062" s="52"/>
      <c r="H2062" s="52"/>
      <c r="I2062" s="52"/>
      <c r="J2062" s="52"/>
      <c r="K2062" s="52"/>
      <c r="L2062" s="52"/>
      <c r="M2062" s="52"/>
      <c r="N2062" s="52"/>
      <c r="O2062" s="52"/>
    </row>
    <row r="2063" ht="13.5" customHeight="1">
      <c r="A2063" s="1" t="s">
        <v>37127</v>
      </c>
      <c r="B2063" s="1" t="s">
        <v>60</v>
      </c>
      <c r="C2063" s="1" t="s">
        <v>1611</v>
      </c>
      <c r="D2063" s="1" t="s">
        <v>37186</v>
      </c>
      <c r="E2063" s="1" t="s">
        <v>37187</v>
      </c>
      <c r="F2063" s="68"/>
      <c r="G2063" s="52"/>
      <c r="H2063" s="52"/>
      <c r="I2063" s="52"/>
      <c r="J2063" s="52"/>
      <c r="K2063" s="52"/>
      <c r="L2063" s="52"/>
      <c r="M2063" s="52"/>
      <c r="N2063" s="52"/>
      <c r="O2063" s="52"/>
    </row>
    <row r="2064" ht="13.5" customHeight="1">
      <c r="A2064" s="1" t="s">
        <v>37127</v>
      </c>
      <c r="B2064" s="1" t="s">
        <v>65</v>
      </c>
      <c r="C2064" s="1" t="s">
        <v>1611</v>
      </c>
      <c r="D2064" s="1" t="s">
        <v>37190</v>
      </c>
      <c r="E2064" s="1" t="s">
        <v>37191</v>
      </c>
      <c r="F2064" s="68"/>
      <c r="G2064" s="52"/>
      <c r="H2064" s="52"/>
      <c r="I2064" s="52"/>
      <c r="J2064" s="52"/>
      <c r="K2064" s="52"/>
      <c r="L2064" s="52"/>
      <c r="M2064" s="52"/>
      <c r="N2064" s="52"/>
      <c r="O2064" s="52"/>
    </row>
    <row r="2065" ht="13.5" customHeight="1">
      <c r="A2065" s="1" t="s">
        <v>37127</v>
      </c>
      <c r="B2065" s="1" t="s">
        <v>70</v>
      </c>
      <c r="C2065" s="1" t="s">
        <v>1611</v>
      </c>
      <c r="D2065" s="1" t="s">
        <v>37194</v>
      </c>
      <c r="E2065" s="1" t="s">
        <v>37195</v>
      </c>
      <c r="F2065" s="68"/>
      <c r="G2065" s="52"/>
      <c r="H2065" s="52"/>
      <c r="I2065" s="52"/>
      <c r="J2065" s="52"/>
      <c r="K2065" s="52"/>
      <c r="L2065" s="52"/>
      <c r="M2065" s="52"/>
      <c r="N2065" s="52"/>
      <c r="O2065" s="52"/>
    </row>
    <row r="2066" ht="13.5" customHeight="1">
      <c r="A2066" s="1" t="s">
        <v>37127</v>
      </c>
      <c r="B2066" s="1" t="s">
        <v>74</v>
      </c>
      <c r="C2066" s="1" t="s">
        <v>1611</v>
      </c>
      <c r="D2066" s="1" t="s">
        <v>37200</v>
      </c>
      <c r="E2066" s="1" t="s">
        <v>37201</v>
      </c>
      <c r="F2066" s="68"/>
      <c r="G2066" s="52"/>
      <c r="H2066" s="52"/>
      <c r="I2066" s="52"/>
      <c r="J2066" s="52"/>
      <c r="K2066" s="52"/>
      <c r="L2066" s="52"/>
      <c r="M2066" s="52"/>
      <c r="N2066" s="52"/>
      <c r="O2066" s="52"/>
    </row>
    <row r="2067" ht="13.5" customHeight="1">
      <c r="A2067" s="1" t="s">
        <v>37127</v>
      </c>
      <c r="B2067" s="1" t="s">
        <v>78</v>
      </c>
      <c r="C2067" s="1" t="s">
        <v>1611</v>
      </c>
      <c r="D2067" s="1" t="s">
        <v>37202</v>
      </c>
      <c r="E2067" s="1" t="s">
        <v>37203</v>
      </c>
      <c r="F2067" s="68"/>
      <c r="G2067" s="52"/>
      <c r="H2067" s="52"/>
      <c r="I2067" s="52"/>
      <c r="J2067" s="52"/>
      <c r="K2067" s="52"/>
      <c r="L2067" s="52"/>
      <c r="M2067" s="52"/>
      <c r="N2067" s="52"/>
      <c r="O2067" s="52"/>
    </row>
    <row r="2068" ht="13.5" customHeight="1">
      <c r="A2068" s="1" t="s">
        <v>37127</v>
      </c>
      <c r="B2068" s="1" t="s">
        <v>83</v>
      </c>
      <c r="C2068" s="1" t="s">
        <v>1611</v>
      </c>
      <c r="D2068" s="1" t="s">
        <v>37206</v>
      </c>
      <c r="E2068" s="1" t="s">
        <v>37207</v>
      </c>
      <c r="F2068" s="68"/>
      <c r="G2068" s="52"/>
      <c r="H2068" s="52"/>
      <c r="I2068" s="52"/>
      <c r="J2068" s="52"/>
      <c r="K2068" s="52"/>
      <c r="L2068" s="52"/>
      <c r="M2068" s="52"/>
      <c r="N2068" s="52"/>
      <c r="O2068" s="52"/>
    </row>
    <row r="2069" ht="13.5" customHeight="1">
      <c r="A2069" s="1" t="s">
        <v>37127</v>
      </c>
      <c r="B2069" s="1" t="s">
        <v>86</v>
      </c>
      <c r="C2069" s="1" t="s">
        <v>1611</v>
      </c>
      <c r="D2069" s="1" t="s">
        <v>37210</v>
      </c>
      <c r="E2069" s="1" t="s">
        <v>37211</v>
      </c>
      <c r="F2069" s="68"/>
      <c r="G2069" s="52"/>
      <c r="H2069" s="52"/>
      <c r="I2069" s="52"/>
      <c r="J2069" s="52"/>
      <c r="K2069" s="52"/>
      <c r="L2069" s="52"/>
      <c r="M2069" s="52"/>
      <c r="N2069" s="52"/>
      <c r="O2069" s="52"/>
    </row>
    <row r="2070" ht="13.5" customHeight="1">
      <c r="A2070" s="1" t="s">
        <v>37127</v>
      </c>
      <c r="B2070" s="1" t="s">
        <v>91</v>
      </c>
      <c r="C2070" s="1" t="s">
        <v>374</v>
      </c>
      <c r="D2070" s="1" t="s">
        <v>37212</v>
      </c>
      <c r="E2070" s="1" t="s">
        <v>37213</v>
      </c>
      <c r="F2070" s="68"/>
      <c r="G2070" s="52"/>
      <c r="H2070" s="52"/>
      <c r="I2070" s="52"/>
      <c r="J2070" s="52"/>
      <c r="K2070" s="52"/>
      <c r="L2070" s="52"/>
      <c r="M2070" s="52"/>
      <c r="N2070" s="52"/>
      <c r="O2070" s="52"/>
    </row>
    <row r="2071" ht="13.5" customHeight="1">
      <c r="A2071" s="1" t="s">
        <v>37127</v>
      </c>
      <c r="B2071" s="1" t="s">
        <v>94</v>
      </c>
      <c r="C2071" s="1" t="s">
        <v>10</v>
      </c>
      <c r="D2071" s="1" t="s">
        <v>37216</v>
      </c>
      <c r="E2071" s="1" t="s">
        <v>37217</v>
      </c>
      <c r="F2071" s="54"/>
      <c r="G2071" s="52"/>
      <c r="H2071" s="52"/>
      <c r="I2071" s="52"/>
      <c r="J2071" s="52"/>
      <c r="K2071" s="52"/>
      <c r="L2071" s="52"/>
      <c r="M2071" s="52"/>
      <c r="N2071" s="52"/>
      <c r="O2071" s="52"/>
    </row>
    <row r="2072" ht="13.5" customHeight="1">
      <c r="A2072" s="1" t="s">
        <v>37127</v>
      </c>
      <c r="B2072" s="1" t="s">
        <v>186</v>
      </c>
      <c r="C2072" s="1" t="s">
        <v>115</v>
      </c>
      <c r="D2072" s="1" t="s">
        <v>37220</v>
      </c>
      <c r="E2072" s="1" t="s">
        <v>37221</v>
      </c>
      <c r="F2072" s="54"/>
      <c r="G2072" s="52"/>
      <c r="H2072" s="52"/>
      <c r="I2072" s="52"/>
      <c r="J2072" s="52"/>
      <c r="K2072" s="52"/>
      <c r="L2072" s="52"/>
      <c r="M2072" s="52"/>
      <c r="N2072" s="52"/>
      <c r="O2072" s="52"/>
    </row>
    <row r="2073" ht="13.5" customHeight="1">
      <c r="A2073" s="1" t="s">
        <v>37127</v>
      </c>
      <c r="B2073" s="1" t="s">
        <v>189</v>
      </c>
      <c r="C2073" s="1" t="s">
        <v>10</v>
      </c>
      <c r="D2073" s="1" t="s">
        <v>37224</v>
      </c>
      <c r="E2073" s="1" t="s">
        <v>37225</v>
      </c>
      <c r="F2073" s="54"/>
      <c r="G2073" s="52"/>
      <c r="H2073" s="52"/>
      <c r="I2073" s="52"/>
      <c r="J2073" s="52"/>
      <c r="K2073" s="52"/>
      <c r="L2073" s="52"/>
      <c r="M2073" s="52"/>
      <c r="N2073" s="52"/>
      <c r="O2073" s="52"/>
    </row>
    <row r="2074" ht="13.5" customHeight="1">
      <c r="A2074" s="1" t="s">
        <v>37127</v>
      </c>
      <c r="B2074" s="1" t="s">
        <v>193</v>
      </c>
      <c r="C2074" s="1" t="s">
        <v>10</v>
      </c>
      <c r="D2074" s="1" t="s">
        <v>37228</v>
      </c>
      <c r="E2074" s="1" t="s">
        <v>37229</v>
      </c>
      <c r="F2074" s="54"/>
      <c r="G2074" s="52"/>
      <c r="H2074" s="52"/>
      <c r="I2074" s="52"/>
      <c r="J2074" s="52"/>
      <c r="K2074" s="52"/>
      <c r="L2074" s="52"/>
      <c r="M2074" s="52"/>
      <c r="N2074" s="52"/>
      <c r="O2074" s="52"/>
    </row>
    <row r="2075" ht="13.5" customHeight="1">
      <c r="A2075" s="1" t="s">
        <v>37127</v>
      </c>
      <c r="B2075" s="1" t="s">
        <v>197</v>
      </c>
      <c r="C2075" s="1" t="s">
        <v>10</v>
      </c>
      <c r="D2075" s="1" t="s">
        <v>37232</v>
      </c>
      <c r="E2075" s="1" t="s">
        <v>37233</v>
      </c>
      <c r="F2075" s="54"/>
      <c r="G2075" s="52"/>
      <c r="H2075" s="52"/>
      <c r="I2075" s="52"/>
      <c r="J2075" s="52"/>
      <c r="K2075" s="52"/>
      <c r="L2075" s="52"/>
      <c r="M2075" s="52"/>
      <c r="N2075" s="52"/>
      <c r="O2075" s="52"/>
    </row>
    <row r="2076" ht="13.5" customHeight="1">
      <c r="A2076" s="1" t="s">
        <v>37127</v>
      </c>
      <c r="B2076" s="1" t="s">
        <v>201</v>
      </c>
      <c r="C2076" s="1" t="s">
        <v>10</v>
      </c>
      <c r="D2076" s="1" t="s">
        <v>37236</v>
      </c>
      <c r="E2076" s="1" t="s">
        <v>37237</v>
      </c>
      <c r="F2076" s="54"/>
      <c r="G2076" s="52"/>
      <c r="H2076" s="52"/>
      <c r="I2076" s="52"/>
      <c r="J2076" s="52"/>
      <c r="K2076" s="52"/>
      <c r="L2076" s="52"/>
      <c r="M2076" s="52"/>
      <c r="N2076" s="52"/>
      <c r="O2076" s="52"/>
    </row>
    <row r="2077" ht="13.5" customHeight="1">
      <c r="A2077" s="1" t="s">
        <v>37127</v>
      </c>
      <c r="B2077" s="1" t="s">
        <v>206</v>
      </c>
      <c r="C2077" s="1" t="s">
        <v>115</v>
      </c>
      <c r="D2077" s="1" t="s">
        <v>37241</v>
      </c>
      <c r="E2077" s="1" t="s">
        <v>37242</v>
      </c>
      <c r="F2077" s="54"/>
      <c r="G2077" s="52"/>
      <c r="H2077" s="52"/>
      <c r="I2077" s="52"/>
      <c r="J2077" s="52"/>
      <c r="K2077" s="52"/>
      <c r="L2077" s="52"/>
      <c r="M2077" s="52"/>
      <c r="N2077" s="52"/>
      <c r="O2077" s="52"/>
    </row>
    <row r="2078" ht="13.5" customHeight="1">
      <c r="A2078" s="1" t="s">
        <v>37127</v>
      </c>
      <c r="B2078" s="1" t="s">
        <v>99</v>
      </c>
      <c r="C2078" s="1" t="s">
        <v>37249</v>
      </c>
      <c r="D2078" s="50"/>
      <c r="E2078" s="50"/>
      <c r="F2078" s="68"/>
      <c r="G2078" s="52"/>
      <c r="H2078" s="52"/>
      <c r="I2078" s="52"/>
      <c r="J2078" s="52"/>
      <c r="K2078" s="52"/>
      <c r="L2078" s="52"/>
      <c r="M2078" s="52"/>
      <c r="N2078" s="52"/>
      <c r="O2078" s="52"/>
    </row>
    <row r="2079" ht="13.5" customHeight="1">
      <c r="A2079" s="1" t="s">
        <v>37252</v>
      </c>
      <c r="B2079" s="2" t="s">
        <v>1</v>
      </c>
      <c r="C2079" s="1" t="s">
        <v>26504</v>
      </c>
      <c r="D2079" s="50"/>
      <c r="E2079" s="50"/>
      <c r="F2079" s="54"/>
      <c r="G2079" s="52"/>
      <c r="H2079" s="52"/>
      <c r="I2079" s="52"/>
      <c r="J2079" s="52"/>
      <c r="K2079" s="52"/>
      <c r="L2079" s="52"/>
      <c r="M2079" s="52"/>
      <c r="N2079" s="52"/>
      <c r="O2079" s="52"/>
    </row>
    <row r="2080" ht="13.5" customHeight="1">
      <c r="A2080" s="1" t="s">
        <v>37252</v>
      </c>
      <c r="B2080" s="1" t="s">
        <v>5</v>
      </c>
      <c r="C2080" s="1" t="s">
        <v>130</v>
      </c>
      <c r="D2080" s="1" t="s">
        <v>37257</v>
      </c>
      <c r="E2080" s="1" t="s">
        <v>37258</v>
      </c>
      <c r="F2080" s="54"/>
      <c r="G2080" s="52"/>
      <c r="H2080" s="52"/>
      <c r="I2080" s="52"/>
      <c r="J2080" s="52"/>
      <c r="K2080" s="52"/>
      <c r="L2080" s="52"/>
      <c r="M2080" s="52"/>
      <c r="N2080" s="52"/>
      <c r="O2080" s="52"/>
    </row>
    <row r="2081" ht="13.5" customHeight="1">
      <c r="A2081" s="1" t="s">
        <v>37252</v>
      </c>
      <c r="B2081" s="1" t="s">
        <v>9</v>
      </c>
      <c r="C2081" s="1" t="s">
        <v>10</v>
      </c>
      <c r="D2081" s="1" t="s">
        <v>37261</v>
      </c>
      <c r="E2081" s="1" t="s">
        <v>37262</v>
      </c>
      <c r="F2081" s="54"/>
      <c r="G2081" s="52"/>
      <c r="H2081" s="52"/>
      <c r="I2081" s="52"/>
      <c r="J2081" s="52"/>
      <c r="K2081" s="52"/>
      <c r="L2081" s="52"/>
      <c r="M2081" s="52"/>
      <c r="N2081" s="52"/>
      <c r="O2081" s="52"/>
    </row>
    <row r="2082" ht="13.5" customHeight="1">
      <c r="A2082" s="1" t="s">
        <v>37252</v>
      </c>
      <c r="B2082" s="1" t="s">
        <v>13</v>
      </c>
      <c r="C2082" s="1" t="s">
        <v>10</v>
      </c>
      <c r="D2082" s="1" t="s">
        <v>37265</v>
      </c>
      <c r="E2082" s="1" t="s">
        <v>37266</v>
      </c>
      <c r="F2082" s="54"/>
      <c r="G2082" s="52"/>
      <c r="H2082" s="52"/>
      <c r="I2082" s="52"/>
      <c r="J2082" s="52"/>
      <c r="K2082" s="52"/>
      <c r="L2082" s="52"/>
      <c r="M2082" s="52"/>
      <c r="N2082" s="52"/>
      <c r="O2082" s="52"/>
    </row>
    <row r="2083" ht="13.5" customHeight="1">
      <c r="A2083" s="1" t="s">
        <v>37252</v>
      </c>
      <c r="B2083" s="1" t="s">
        <v>16</v>
      </c>
      <c r="C2083" s="1" t="s">
        <v>115</v>
      </c>
      <c r="D2083" s="1" t="s">
        <v>37269</v>
      </c>
      <c r="E2083" s="1" t="s">
        <v>37270</v>
      </c>
      <c r="F2083" s="54"/>
      <c r="G2083" s="52"/>
      <c r="H2083" s="52"/>
      <c r="I2083" s="52"/>
      <c r="J2083" s="52"/>
      <c r="K2083" s="52"/>
      <c r="L2083" s="52"/>
      <c r="M2083" s="52"/>
      <c r="N2083" s="52"/>
      <c r="O2083" s="52"/>
    </row>
    <row r="2084" ht="13.5" customHeight="1">
      <c r="A2084" s="1" t="s">
        <v>37252</v>
      </c>
      <c r="B2084" s="1" t="s">
        <v>21</v>
      </c>
      <c r="C2084" s="1" t="s">
        <v>10</v>
      </c>
      <c r="D2084" s="1" t="s">
        <v>37272</v>
      </c>
      <c r="E2084" s="1" t="s">
        <v>37273</v>
      </c>
      <c r="F2084" s="54"/>
      <c r="G2084" s="52"/>
      <c r="H2084" s="52"/>
      <c r="I2084" s="52"/>
      <c r="J2084" s="52"/>
      <c r="K2084" s="52"/>
      <c r="L2084" s="52"/>
      <c r="M2084" s="52"/>
      <c r="N2084" s="52"/>
      <c r="O2084" s="52"/>
    </row>
    <row r="2085" ht="13.5" customHeight="1">
      <c r="A2085" s="1" t="s">
        <v>37252</v>
      </c>
      <c r="B2085" s="1" t="s">
        <v>27</v>
      </c>
      <c r="C2085" s="1" t="s">
        <v>337</v>
      </c>
      <c r="D2085" s="1" t="s">
        <v>37275</v>
      </c>
      <c r="E2085" s="1" t="s">
        <v>37276</v>
      </c>
      <c r="F2085" s="54"/>
      <c r="G2085" s="52"/>
      <c r="H2085" s="52"/>
      <c r="I2085" s="52"/>
      <c r="J2085" s="52"/>
      <c r="K2085" s="52"/>
      <c r="L2085" s="52"/>
      <c r="M2085" s="52"/>
      <c r="N2085" s="52"/>
      <c r="O2085" s="52"/>
    </row>
    <row r="2086" ht="13.5" customHeight="1">
      <c r="A2086" s="1" t="s">
        <v>37252</v>
      </c>
      <c r="B2086" s="1" t="s">
        <v>31</v>
      </c>
      <c r="C2086" s="1" t="s">
        <v>10</v>
      </c>
      <c r="D2086" s="1" t="s">
        <v>37279</v>
      </c>
      <c r="E2086" s="1" t="s">
        <v>37280</v>
      </c>
      <c r="F2086" s="54"/>
      <c r="G2086" s="52"/>
      <c r="H2086" s="52"/>
      <c r="I2086" s="52"/>
      <c r="J2086" s="52"/>
      <c r="K2086" s="52"/>
      <c r="L2086" s="52"/>
      <c r="M2086" s="52"/>
      <c r="N2086" s="52"/>
      <c r="O2086" s="52"/>
    </row>
    <row r="2087" ht="13.5" customHeight="1">
      <c r="A2087" s="1" t="s">
        <v>37252</v>
      </c>
      <c r="B2087" s="1" t="s">
        <v>34</v>
      </c>
      <c r="C2087" s="1" t="s">
        <v>10</v>
      </c>
      <c r="D2087" s="1" t="s">
        <v>37283</v>
      </c>
      <c r="E2087" s="1" t="s">
        <v>37284</v>
      </c>
      <c r="F2087" s="54"/>
      <c r="G2087" s="52"/>
      <c r="H2087" s="52"/>
      <c r="I2087" s="52"/>
      <c r="J2087" s="52"/>
      <c r="K2087" s="52"/>
      <c r="L2087" s="52"/>
      <c r="M2087" s="52"/>
      <c r="N2087" s="52"/>
      <c r="O2087" s="52"/>
    </row>
    <row r="2088" ht="13.5" customHeight="1">
      <c r="A2088" s="1" t="s">
        <v>37252</v>
      </c>
      <c r="B2088" s="1" t="s">
        <v>40</v>
      </c>
      <c r="C2088" s="1" t="s">
        <v>10</v>
      </c>
      <c r="D2088" s="1" t="s">
        <v>37285</v>
      </c>
      <c r="E2088" s="1" t="s">
        <v>37287</v>
      </c>
      <c r="F2088" s="54"/>
      <c r="G2088" s="52"/>
      <c r="H2088" s="52"/>
      <c r="I2088" s="52"/>
      <c r="J2088" s="52"/>
      <c r="K2088" s="52"/>
      <c r="L2088" s="52"/>
      <c r="M2088" s="52"/>
      <c r="N2088" s="52"/>
      <c r="O2088" s="52"/>
    </row>
    <row r="2089" ht="13.5" customHeight="1">
      <c r="A2089" s="1" t="s">
        <v>37252</v>
      </c>
      <c r="B2089" s="1" t="s">
        <v>45</v>
      </c>
      <c r="C2089" s="1" t="s">
        <v>10</v>
      </c>
      <c r="D2089" s="1" t="s">
        <v>37289</v>
      </c>
      <c r="E2089" s="1" t="s">
        <v>37290</v>
      </c>
      <c r="F2089" s="54"/>
      <c r="G2089" s="52"/>
      <c r="H2089" s="52"/>
      <c r="I2089" s="52"/>
      <c r="J2089" s="52"/>
      <c r="K2089" s="52"/>
      <c r="L2089" s="52"/>
      <c r="M2089" s="52"/>
      <c r="N2089" s="52"/>
      <c r="O2089" s="52"/>
    </row>
    <row r="2090" ht="13.5" customHeight="1">
      <c r="A2090" s="1" t="s">
        <v>37252</v>
      </c>
      <c r="B2090" s="1" t="s">
        <v>52</v>
      </c>
      <c r="C2090" s="1" t="s">
        <v>374</v>
      </c>
      <c r="D2090" s="1" t="s">
        <v>37294</v>
      </c>
      <c r="E2090" s="1" t="s">
        <v>36055</v>
      </c>
      <c r="F2090" s="54"/>
      <c r="G2090" s="52"/>
      <c r="H2090" s="52"/>
      <c r="I2090" s="52"/>
      <c r="J2090" s="52"/>
      <c r="K2090" s="52"/>
      <c r="L2090" s="52"/>
      <c r="M2090" s="52"/>
      <c r="N2090" s="52"/>
      <c r="O2090" s="52"/>
    </row>
    <row r="2091" ht="13.5" customHeight="1">
      <c r="A2091" s="1" t="s">
        <v>37252</v>
      </c>
      <c r="B2091" s="1" t="s">
        <v>57</v>
      </c>
      <c r="C2091" s="1" t="s">
        <v>10</v>
      </c>
      <c r="D2091" s="1" t="s">
        <v>37296</v>
      </c>
      <c r="E2091" s="1" t="s">
        <v>37297</v>
      </c>
      <c r="F2091" s="54"/>
      <c r="G2091" s="52"/>
      <c r="H2091" s="52"/>
      <c r="I2091" s="52"/>
      <c r="J2091" s="52"/>
      <c r="K2091" s="52"/>
      <c r="L2091" s="52"/>
      <c r="M2091" s="52"/>
      <c r="N2091" s="52"/>
      <c r="O2091" s="52"/>
    </row>
    <row r="2092" ht="13.5" customHeight="1">
      <c r="A2092" s="1" t="s">
        <v>37252</v>
      </c>
      <c r="B2092" s="1" t="s">
        <v>60</v>
      </c>
      <c r="C2092" s="1" t="s">
        <v>10</v>
      </c>
      <c r="D2092" s="1" t="s">
        <v>37300</v>
      </c>
      <c r="E2092" s="1" t="s">
        <v>37301</v>
      </c>
      <c r="F2092" s="54"/>
      <c r="G2092" s="52"/>
      <c r="H2092" s="52"/>
      <c r="I2092" s="52"/>
      <c r="J2092" s="52"/>
      <c r="K2092" s="52"/>
      <c r="L2092" s="52"/>
      <c r="M2092" s="52"/>
      <c r="N2092" s="52"/>
      <c r="O2092" s="52"/>
    </row>
    <row r="2093" ht="13.5" customHeight="1">
      <c r="A2093" s="1" t="s">
        <v>37252</v>
      </c>
      <c r="B2093" s="1" t="s">
        <v>65</v>
      </c>
      <c r="C2093" s="1" t="s">
        <v>10</v>
      </c>
      <c r="D2093" s="1" t="s">
        <v>37304</v>
      </c>
      <c r="E2093" s="1" t="s">
        <v>37305</v>
      </c>
      <c r="F2093" s="54"/>
      <c r="G2093" s="52"/>
      <c r="H2093" s="52"/>
      <c r="I2093" s="52"/>
      <c r="J2093" s="52"/>
      <c r="K2093" s="52"/>
      <c r="L2093" s="52"/>
      <c r="M2093" s="52"/>
      <c r="N2093" s="52"/>
      <c r="O2093" s="52"/>
    </row>
    <row r="2094" ht="13.5" customHeight="1">
      <c r="A2094" s="1" t="s">
        <v>37252</v>
      </c>
      <c r="B2094" s="1" t="s">
        <v>70</v>
      </c>
      <c r="C2094" s="1" t="s">
        <v>10</v>
      </c>
      <c r="D2094" s="1" t="s">
        <v>37308</v>
      </c>
      <c r="E2094" s="1" t="s">
        <v>37309</v>
      </c>
      <c r="F2094" s="54"/>
      <c r="G2094" s="52"/>
      <c r="H2094" s="52"/>
      <c r="I2094" s="52"/>
      <c r="J2094" s="52"/>
      <c r="K2094" s="52"/>
      <c r="L2094" s="52"/>
      <c r="M2094" s="52"/>
      <c r="N2094" s="52"/>
      <c r="O2094" s="52"/>
    </row>
    <row r="2095" ht="13.5" customHeight="1">
      <c r="A2095" s="1" t="s">
        <v>37252</v>
      </c>
      <c r="B2095" s="1" t="s">
        <v>74</v>
      </c>
      <c r="C2095" s="1" t="s">
        <v>10</v>
      </c>
      <c r="D2095" s="1" t="s">
        <v>37315</v>
      </c>
      <c r="E2095" s="1" t="s">
        <v>37316</v>
      </c>
      <c r="F2095" s="54"/>
      <c r="G2095" s="52"/>
      <c r="H2095" s="52"/>
      <c r="I2095" s="52"/>
      <c r="J2095" s="52"/>
      <c r="K2095" s="52"/>
      <c r="L2095" s="52"/>
      <c r="M2095" s="52"/>
      <c r="N2095" s="52"/>
      <c r="O2095" s="52"/>
    </row>
    <row r="2096" ht="13.5" customHeight="1">
      <c r="A2096" s="1" t="s">
        <v>37252</v>
      </c>
      <c r="B2096" s="1" t="s">
        <v>78</v>
      </c>
      <c r="C2096" s="1" t="s">
        <v>10</v>
      </c>
      <c r="D2096" s="1" t="s">
        <v>37319</v>
      </c>
      <c r="E2096" s="1" t="s">
        <v>37320</v>
      </c>
      <c r="F2096" s="54"/>
      <c r="G2096" s="52"/>
      <c r="H2096" s="52"/>
      <c r="I2096" s="52"/>
      <c r="J2096" s="52"/>
      <c r="K2096" s="52"/>
      <c r="L2096" s="52"/>
      <c r="M2096" s="52"/>
      <c r="N2096" s="52"/>
      <c r="O2096" s="52"/>
    </row>
    <row r="2097" ht="13.5" customHeight="1">
      <c r="A2097" s="1" t="s">
        <v>37252</v>
      </c>
      <c r="B2097" s="1" t="s">
        <v>83</v>
      </c>
      <c r="C2097" s="1" t="s">
        <v>10</v>
      </c>
      <c r="D2097" s="1" t="s">
        <v>37323</v>
      </c>
      <c r="E2097" s="1" t="s">
        <v>37324</v>
      </c>
      <c r="F2097" s="54"/>
      <c r="G2097" s="52"/>
      <c r="H2097" s="52"/>
      <c r="I2097" s="52"/>
      <c r="J2097" s="52"/>
      <c r="K2097" s="52"/>
      <c r="L2097" s="52"/>
      <c r="M2097" s="52"/>
      <c r="N2097" s="52"/>
      <c r="O2097" s="52"/>
    </row>
    <row r="2098" ht="13.5" customHeight="1">
      <c r="A2098" s="1" t="s">
        <v>37252</v>
      </c>
      <c r="B2098" s="1" t="s">
        <v>86</v>
      </c>
      <c r="C2098" s="1" t="s">
        <v>10</v>
      </c>
      <c r="D2098" s="1" t="s">
        <v>37327</v>
      </c>
      <c r="E2098" s="1" t="s">
        <v>37328</v>
      </c>
      <c r="F2098" s="54"/>
      <c r="G2098" s="52"/>
      <c r="H2098" s="52"/>
      <c r="I2098" s="52"/>
      <c r="J2098" s="52"/>
      <c r="K2098" s="52"/>
      <c r="L2098" s="52"/>
      <c r="M2098" s="52"/>
      <c r="N2098" s="52"/>
      <c r="O2098" s="52"/>
    </row>
    <row r="2099" ht="13.5" customHeight="1">
      <c r="A2099" s="1" t="s">
        <v>37252</v>
      </c>
      <c r="B2099" s="1" t="s">
        <v>91</v>
      </c>
      <c r="C2099" s="1" t="s">
        <v>10</v>
      </c>
      <c r="D2099" s="1" t="s">
        <v>37330</v>
      </c>
      <c r="E2099" s="1" t="s">
        <v>37332</v>
      </c>
      <c r="F2099" s="54"/>
      <c r="G2099" s="52"/>
      <c r="H2099" s="52"/>
      <c r="I2099" s="52"/>
      <c r="J2099" s="52"/>
      <c r="K2099" s="52"/>
      <c r="L2099" s="52"/>
      <c r="M2099" s="52"/>
      <c r="N2099" s="52"/>
      <c r="O2099" s="52"/>
    </row>
    <row r="2100" ht="13.5" customHeight="1">
      <c r="A2100" s="1" t="s">
        <v>37252</v>
      </c>
      <c r="B2100" s="1" t="s">
        <v>94</v>
      </c>
      <c r="C2100" s="1" t="s">
        <v>10</v>
      </c>
      <c r="D2100" s="1" t="s">
        <v>37334</v>
      </c>
      <c r="E2100" s="1" t="s">
        <v>37336</v>
      </c>
      <c r="F2100" s="54"/>
      <c r="G2100" s="52"/>
      <c r="H2100" s="52"/>
      <c r="I2100" s="52"/>
      <c r="J2100" s="52"/>
      <c r="K2100" s="52"/>
      <c r="L2100" s="52"/>
      <c r="M2100" s="52"/>
      <c r="N2100" s="52"/>
      <c r="O2100" s="52"/>
    </row>
    <row r="2101" ht="13.5" customHeight="1">
      <c r="A2101" s="1" t="s">
        <v>37252</v>
      </c>
      <c r="B2101" s="1" t="s">
        <v>186</v>
      </c>
      <c r="C2101" s="1" t="s">
        <v>10</v>
      </c>
      <c r="D2101" s="1" t="s">
        <v>37339</v>
      </c>
      <c r="E2101" s="1" t="s">
        <v>37340</v>
      </c>
      <c r="F2101" s="54"/>
      <c r="G2101" s="52"/>
      <c r="H2101" s="52"/>
      <c r="I2101" s="52"/>
      <c r="J2101" s="52"/>
      <c r="K2101" s="52"/>
      <c r="L2101" s="52"/>
      <c r="M2101" s="52"/>
      <c r="N2101" s="52"/>
      <c r="O2101" s="52"/>
    </row>
    <row r="2102" ht="13.5" customHeight="1">
      <c r="A2102" s="1" t="s">
        <v>37252</v>
      </c>
      <c r="B2102" s="1" t="s">
        <v>189</v>
      </c>
      <c r="C2102" s="1" t="s">
        <v>10</v>
      </c>
      <c r="D2102" s="1" t="s">
        <v>37345</v>
      </c>
      <c r="E2102" s="1" t="s">
        <v>37346</v>
      </c>
      <c r="F2102" s="54"/>
      <c r="G2102" s="52"/>
      <c r="H2102" s="52"/>
      <c r="I2102" s="52"/>
      <c r="J2102" s="52"/>
      <c r="K2102" s="52"/>
      <c r="L2102" s="52"/>
      <c r="M2102" s="52"/>
      <c r="N2102" s="52"/>
      <c r="O2102" s="52"/>
    </row>
    <row r="2103" ht="13.5" customHeight="1">
      <c r="A2103" s="1" t="s">
        <v>37252</v>
      </c>
      <c r="B2103" s="1" t="s">
        <v>193</v>
      </c>
      <c r="C2103" s="1" t="s">
        <v>10</v>
      </c>
      <c r="D2103" s="1" t="s">
        <v>37349</v>
      </c>
      <c r="E2103" s="1" t="s">
        <v>37350</v>
      </c>
      <c r="F2103" s="54"/>
      <c r="G2103" s="52"/>
      <c r="H2103" s="52"/>
      <c r="I2103" s="52"/>
      <c r="J2103" s="52"/>
      <c r="K2103" s="52"/>
      <c r="L2103" s="52"/>
      <c r="M2103" s="52"/>
      <c r="N2103" s="52"/>
      <c r="O2103" s="52"/>
    </row>
    <row r="2104" ht="13.5" customHeight="1">
      <c r="A2104" s="1" t="s">
        <v>37252</v>
      </c>
      <c r="B2104" s="1" t="s">
        <v>197</v>
      </c>
      <c r="C2104" s="1" t="s">
        <v>10</v>
      </c>
      <c r="D2104" s="1" t="s">
        <v>37354</v>
      </c>
      <c r="E2104" s="1" t="s">
        <v>37355</v>
      </c>
      <c r="F2104" s="54"/>
      <c r="G2104" s="52"/>
      <c r="H2104" s="52"/>
      <c r="I2104" s="52"/>
      <c r="J2104" s="52"/>
      <c r="K2104" s="52"/>
      <c r="L2104" s="52"/>
      <c r="M2104" s="52"/>
      <c r="N2104" s="52"/>
      <c r="O2104" s="52"/>
    </row>
    <row r="2105" ht="13.5" customHeight="1">
      <c r="A2105" s="1" t="s">
        <v>37252</v>
      </c>
      <c r="B2105" s="1" t="s">
        <v>201</v>
      </c>
      <c r="C2105" s="1" t="s">
        <v>10</v>
      </c>
      <c r="D2105" s="1" t="s">
        <v>37358</v>
      </c>
      <c r="E2105" s="1" t="s">
        <v>37359</v>
      </c>
      <c r="F2105" s="54"/>
      <c r="G2105" s="52"/>
      <c r="H2105" s="52"/>
      <c r="I2105" s="52"/>
      <c r="J2105" s="52"/>
      <c r="K2105" s="52"/>
      <c r="L2105" s="52"/>
      <c r="M2105" s="52"/>
      <c r="N2105" s="52"/>
      <c r="O2105" s="52"/>
    </row>
    <row r="2106" ht="13.5" customHeight="1">
      <c r="A2106" s="1" t="s">
        <v>37252</v>
      </c>
      <c r="B2106" s="1" t="s">
        <v>206</v>
      </c>
      <c r="C2106" s="1" t="s">
        <v>10</v>
      </c>
      <c r="D2106" s="1" t="s">
        <v>37362</v>
      </c>
      <c r="E2106" s="1" t="s">
        <v>37363</v>
      </c>
      <c r="F2106" s="54"/>
      <c r="G2106" s="52"/>
      <c r="H2106" s="52"/>
      <c r="I2106" s="52"/>
      <c r="J2106" s="52"/>
      <c r="K2106" s="52"/>
      <c r="L2106" s="52"/>
      <c r="M2106" s="52"/>
      <c r="N2106" s="52"/>
      <c r="O2106" s="52"/>
    </row>
    <row r="2107" ht="13.5" customHeight="1">
      <c r="A2107" s="1" t="s">
        <v>37252</v>
      </c>
      <c r="B2107" s="1" t="s">
        <v>211</v>
      </c>
      <c r="C2107" s="1" t="s">
        <v>115</v>
      </c>
      <c r="D2107" s="1" t="s">
        <v>37366</v>
      </c>
      <c r="E2107" s="1" t="s">
        <v>37367</v>
      </c>
      <c r="F2107" s="54"/>
      <c r="G2107" s="52"/>
      <c r="H2107" s="52"/>
      <c r="I2107" s="52"/>
      <c r="J2107" s="52"/>
      <c r="K2107" s="52"/>
      <c r="L2107" s="52"/>
      <c r="M2107" s="52"/>
      <c r="N2107" s="52"/>
      <c r="O2107" s="52"/>
    </row>
    <row r="2108" ht="13.5" customHeight="1">
      <c r="A2108" s="1" t="s">
        <v>37252</v>
      </c>
      <c r="B2108" s="1" t="s">
        <v>215</v>
      </c>
      <c r="C2108" s="1" t="s">
        <v>10</v>
      </c>
      <c r="D2108" s="1" t="s">
        <v>37369</v>
      </c>
      <c r="E2108" s="1" t="s">
        <v>37371</v>
      </c>
      <c r="F2108" s="54"/>
      <c r="G2108" s="52"/>
      <c r="H2108" s="52"/>
      <c r="I2108" s="52"/>
      <c r="J2108" s="52"/>
      <c r="K2108" s="52"/>
      <c r="L2108" s="52"/>
      <c r="M2108" s="52"/>
      <c r="N2108" s="52"/>
      <c r="O2108" s="52"/>
    </row>
    <row r="2109" ht="13.5" customHeight="1">
      <c r="A2109" s="1" t="s">
        <v>37252</v>
      </c>
      <c r="B2109" s="1" t="s">
        <v>220</v>
      </c>
      <c r="C2109" s="1" t="s">
        <v>10</v>
      </c>
      <c r="D2109" s="1" t="s">
        <v>37372</v>
      </c>
      <c r="E2109" s="1" t="s">
        <v>37374</v>
      </c>
      <c r="F2109" s="54"/>
      <c r="G2109" s="52"/>
      <c r="H2109" s="52"/>
      <c r="I2109" s="52"/>
      <c r="J2109" s="52"/>
      <c r="K2109" s="52"/>
      <c r="L2109" s="52"/>
      <c r="M2109" s="52"/>
      <c r="N2109" s="52"/>
      <c r="O2109" s="52"/>
    </row>
    <row r="2110" ht="13.5" customHeight="1">
      <c r="A2110" s="1" t="s">
        <v>37252</v>
      </c>
      <c r="B2110" s="1" t="s">
        <v>223</v>
      </c>
      <c r="C2110" s="1" t="s">
        <v>10</v>
      </c>
      <c r="D2110" s="1" t="s">
        <v>37376</v>
      </c>
      <c r="E2110" s="1" t="s">
        <v>37377</v>
      </c>
      <c r="F2110" s="54"/>
      <c r="G2110" s="52"/>
      <c r="H2110" s="52"/>
      <c r="I2110" s="52"/>
      <c r="J2110" s="52"/>
      <c r="K2110" s="52"/>
      <c r="L2110" s="52"/>
      <c r="M2110" s="52"/>
      <c r="N2110" s="52"/>
      <c r="O2110" s="52"/>
    </row>
    <row r="2111" ht="13.5" customHeight="1">
      <c r="A2111" s="1" t="s">
        <v>37252</v>
      </c>
      <c r="B2111" s="1" t="s">
        <v>229</v>
      </c>
      <c r="C2111" s="1" t="s">
        <v>10</v>
      </c>
      <c r="D2111" s="1" t="s">
        <v>37380</v>
      </c>
      <c r="E2111" s="1" t="s">
        <v>37381</v>
      </c>
      <c r="F2111" s="54"/>
      <c r="G2111" s="52"/>
      <c r="H2111" s="52"/>
      <c r="I2111" s="52"/>
      <c r="J2111" s="52"/>
      <c r="K2111" s="52"/>
      <c r="L2111" s="52"/>
      <c r="M2111" s="52"/>
      <c r="N2111" s="52"/>
      <c r="O2111" s="52"/>
    </row>
    <row r="2112" ht="13.5" customHeight="1">
      <c r="A2112" s="1" t="s">
        <v>37252</v>
      </c>
      <c r="B2112" s="1" t="s">
        <v>233</v>
      </c>
      <c r="C2112" s="1" t="s">
        <v>10</v>
      </c>
      <c r="D2112" s="1" t="s">
        <v>37384</v>
      </c>
      <c r="E2112" s="1" t="s">
        <v>37385</v>
      </c>
      <c r="F2112" s="54"/>
      <c r="G2112" s="52"/>
      <c r="H2112" s="52"/>
      <c r="I2112" s="52"/>
      <c r="J2112" s="52"/>
      <c r="K2112" s="52"/>
      <c r="L2112" s="52"/>
      <c r="M2112" s="52"/>
      <c r="N2112" s="52"/>
      <c r="O2112" s="52"/>
    </row>
    <row r="2113" ht="13.5" customHeight="1">
      <c r="A2113" s="1" t="s">
        <v>37252</v>
      </c>
      <c r="B2113" s="1" t="s">
        <v>237</v>
      </c>
      <c r="C2113" s="1" t="s">
        <v>10</v>
      </c>
      <c r="D2113" s="1" t="s">
        <v>37388</v>
      </c>
      <c r="E2113" s="1" t="s">
        <v>37389</v>
      </c>
      <c r="F2113" s="54"/>
      <c r="G2113" s="52"/>
      <c r="H2113" s="52"/>
      <c r="I2113" s="52"/>
      <c r="J2113" s="52"/>
      <c r="K2113" s="52"/>
      <c r="L2113" s="52"/>
      <c r="M2113" s="52"/>
      <c r="N2113" s="52"/>
      <c r="O2113" s="52"/>
    </row>
    <row r="2114" ht="13.5" customHeight="1">
      <c r="A2114" s="1" t="s">
        <v>37252</v>
      </c>
      <c r="B2114" s="1" t="s">
        <v>241</v>
      </c>
      <c r="C2114" s="1" t="s">
        <v>10</v>
      </c>
      <c r="D2114" s="1" t="s">
        <v>37393</v>
      </c>
      <c r="E2114" s="1" t="s">
        <v>37394</v>
      </c>
      <c r="F2114" s="54"/>
      <c r="G2114" s="52"/>
      <c r="H2114" s="52"/>
      <c r="I2114" s="52"/>
      <c r="J2114" s="52"/>
      <c r="K2114" s="52"/>
      <c r="L2114" s="52"/>
      <c r="M2114" s="52"/>
      <c r="N2114" s="52"/>
      <c r="O2114" s="52"/>
    </row>
    <row r="2115" ht="13.5" customHeight="1">
      <c r="A2115" s="1" t="s">
        <v>37252</v>
      </c>
      <c r="B2115" s="1" t="s">
        <v>244</v>
      </c>
      <c r="C2115" s="1" t="s">
        <v>10</v>
      </c>
      <c r="D2115" s="1" t="s">
        <v>37395</v>
      </c>
      <c r="E2115" s="1" t="s">
        <v>37396</v>
      </c>
      <c r="F2115" s="54"/>
      <c r="G2115" s="52"/>
      <c r="H2115" s="52"/>
      <c r="I2115" s="52"/>
      <c r="J2115" s="52"/>
      <c r="K2115" s="52"/>
      <c r="L2115" s="52"/>
      <c r="M2115" s="52"/>
      <c r="N2115" s="52"/>
      <c r="O2115" s="52"/>
    </row>
    <row r="2116" ht="13.5" customHeight="1">
      <c r="A2116" s="1" t="s">
        <v>37252</v>
      </c>
      <c r="B2116" s="1" t="s">
        <v>99</v>
      </c>
      <c r="C2116" s="1" t="s">
        <v>817</v>
      </c>
      <c r="D2116" s="50"/>
      <c r="E2116" s="50"/>
      <c r="F2116" s="54"/>
      <c r="G2116" s="52"/>
      <c r="H2116" s="52"/>
      <c r="I2116" s="52"/>
      <c r="J2116" s="52"/>
      <c r="K2116" s="52"/>
      <c r="L2116" s="52"/>
      <c r="M2116" s="52"/>
      <c r="N2116" s="52"/>
      <c r="O2116" s="52"/>
    </row>
    <row r="2117" ht="13.5" customHeight="1">
      <c r="A2117" s="1" t="s">
        <v>37398</v>
      </c>
      <c r="B2117" s="2" t="s">
        <v>1</v>
      </c>
      <c r="C2117" s="1" t="s">
        <v>26504</v>
      </c>
      <c r="D2117" s="50"/>
      <c r="E2117" s="50"/>
      <c r="F2117" s="54"/>
      <c r="G2117" s="52"/>
      <c r="H2117" s="52"/>
      <c r="I2117" s="52"/>
      <c r="J2117" s="52"/>
      <c r="K2117" s="52"/>
      <c r="L2117" s="52"/>
      <c r="M2117" s="52"/>
      <c r="N2117" s="52"/>
      <c r="O2117" s="52"/>
    </row>
    <row r="2118" ht="13.5" customHeight="1">
      <c r="A2118" s="1" t="s">
        <v>37398</v>
      </c>
      <c r="B2118" s="1" t="s">
        <v>5</v>
      </c>
      <c r="C2118" s="1" t="s">
        <v>303</v>
      </c>
      <c r="D2118" s="1" t="s">
        <v>37401</v>
      </c>
      <c r="E2118" s="1" t="s">
        <v>37402</v>
      </c>
      <c r="F2118" s="54"/>
      <c r="G2118" s="52"/>
      <c r="H2118" s="52"/>
      <c r="I2118" s="52"/>
      <c r="J2118" s="52"/>
      <c r="K2118" s="52"/>
      <c r="L2118" s="52"/>
      <c r="M2118" s="52"/>
      <c r="N2118" s="52"/>
      <c r="O2118" s="52"/>
    </row>
    <row r="2119" ht="13.5" customHeight="1">
      <c r="A2119" s="1" t="s">
        <v>37398</v>
      </c>
      <c r="B2119" s="1" t="s">
        <v>9</v>
      </c>
      <c r="C2119" s="1" t="s">
        <v>10</v>
      </c>
      <c r="D2119" s="1" t="s">
        <v>37405</v>
      </c>
      <c r="E2119" s="1" t="s">
        <v>37406</v>
      </c>
      <c r="F2119" s="54"/>
      <c r="G2119" s="52"/>
      <c r="H2119" s="52"/>
      <c r="I2119" s="52"/>
      <c r="J2119" s="52"/>
      <c r="K2119" s="52"/>
      <c r="L2119" s="52"/>
      <c r="M2119" s="52"/>
      <c r="N2119" s="52"/>
      <c r="O2119" s="52"/>
    </row>
    <row r="2120" ht="13.5" customHeight="1">
      <c r="A2120" s="1" t="s">
        <v>37398</v>
      </c>
      <c r="B2120" s="1" t="s">
        <v>13</v>
      </c>
      <c r="C2120" s="1" t="s">
        <v>10</v>
      </c>
      <c r="D2120" s="1" t="s">
        <v>37409</v>
      </c>
      <c r="E2120" s="1" t="s">
        <v>37410</v>
      </c>
      <c r="F2120" s="54"/>
      <c r="G2120" s="52"/>
      <c r="H2120" s="52"/>
      <c r="I2120" s="52"/>
      <c r="J2120" s="52"/>
      <c r="K2120" s="52"/>
      <c r="L2120" s="52"/>
      <c r="M2120" s="52"/>
      <c r="N2120" s="52"/>
      <c r="O2120" s="52"/>
    </row>
    <row r="2121" ht="13.5" customHeight="1">
      <c r="A2121" s="1" t="s">
        <v>37398</v>
      </c>
      <c r="B2121" s="1" t="s">
        <v>16</v>
      </c>
      <c r="C2121" s="1" t="s">
        <v>10</v>
      </c>
      <c r="D2121" s="1" t="s">
        <v>37413</v>
      </c>
      <c r="E2121" s="1" t="s">
        <v>37414</v>
      </c>
      <c r="F2121" s="54"/>
      <c r="G2121" s="52"/>
      <c r="H2121" s="52"/>
      <c r="I2121" s="52"/>
      <c r="J2121" s="52"/>
      <c r="K2121" s="52"/>
      <c r="L2121" s="52"/>
      <c r="M2121" s="52"/>
      <c r="N2121" s="52"/>
      <c r="O2121" s="52"/>
    </row>
    <row r="2122" ht="13.5" customHeight="1">
      <c r="A2122" s="1" t="s">
        <v>37398</v>
      </c>
      <c r="B2122" s="1" t="s">
        <v>21</v>
      </c>
      <c r="C2122" s="1" t="s">
        <v>10</v>
      </c>
      <c r="D2122" s="1" t="s">
        <v>37417</v>
      </c>
      <c r="E2122" s="1" t="s">
        <v>37418</v>
      </c>
      <c r="F2122" s="54"/>
      <c r="G2122" s="52"/>
      <c r="H2122" s="52"/>
      <c r="I2122" s="52"/>
      <c r="J2122" s="52"/>
      <c r="K2122" s="52"/>
      <c r="L2122" s="52"/>
      <c r="M2122" s="52"/>
      <c r="N2122" s="52"/>
      <c r="O2122" s="52"/>
    </row>
    <row r="2123" ht="13.5" customHeight="1">
      <c r="A2123" s="1" t="s">
        <v>37398</v>
      </c>
      <c r="B2123" s="1" t="s">
        <v>27</v>
      </c>
      <c r="C2123" s="1" t="s">
        <v>10</v>
      </c>
      <c r="D2123" s="1" t="s">
        <v>37420</v>
      </c>
      <c r="E2123" s="1" t="s">
        <v>37421</v>
      </c>
      <c r="F2123" s="54"/>
      <c r="G2123" s="52"/>
      <c r="H2123" s="52"/>
      <c r="I2123" s="52"/>
      <c r="J2123" s="52"/>
      <c r="K2123" s="52"/>
      <c r="L2123" s="52"/>
      <c r="M2123" s="52"/>
      <c r="N2123" s="52"/>
      <c r="O2123" s="52"/>
    </row>
    <row r="2124" ht="13.5" customHeight="1">
      <c r="A2124" s="1" t="s">
        <v>37398</v>
      </c>
      <c r="B2124" s="1" t="s">
        <v>31</v>
      </c>
      <c r="C2124" s="1" t="s">
        <v>10</v>
      </c>
      <c r="D2124" s="1" t="s">
        <v>37424</v>
      </c>
      <c r="E2124" s="1" t="s">
        <v>37425</v>
      </c>
      <c r="F2124" s="54"/>
      <c r="G2124" s="52"/>
      <c r="H2124" s="52"/>
      <c r="I2124" s="52"/>
      <c r="J2124" s="52"/>
      <c r="K2124" s="52"/>
      <c r="L2124" s="52"/>
      <c r="M2124" s="52"/>
      <c r="N2124" s="52"/>
      <c r="O2124" s="52"/>
    </row>
    <row r="2125" ht="13.5" customHeight="1">
      <c r="A2125" s="1" t="s">
        <v>37398</v>
      </c>
      <c r="B2125" s="1" t="s">
        <v>34</v>
      </c>
      <c r="C2125" s="1" t="s">
        <v>374</v>
      </c>
      <c r="D2125" s="1" t="s">
        <v>37426</v>
      </c>
      <c r="E2125" s="1" t="s">
        <v>37427</v>
      </c>
      <c r="F2125" s="54"/>
      <c r="G2125" s="52"/>
      <c r="H2125" s="52"/>
      <c r="I2125" s="52"/>
      <c r="J2125" s="52"/>
      <c r="K2125" s="52"/>
      <c r="L2125" s="52"/>
      <c r="M2125" s="52"/>
      <c r="N2125" s="52"/>
      <c r="O2125" s="52"/>
    </row>
    <row r="2126" ht="13.5" customHeight="1">
      <c r="A2126" s="1" t="s">
        <v>37398</v>
      </c>
      <c r="B2126" s="1" t="s">
        <v>40</v>
      </c>
      <c r="C2126" s="1" t="s">
        <v>10</v>
      </c>
      <c r="D2126" s="1" t="s">
        <v>37430</v>
      </c>
      <c r="E2126" s="1" t="s">
        <v>37431</v>
      </c>
      <c r="F2126" s="54"/>
      <c r="G2126" s="52"/>
      <c r="H2126" s="52"/>
      <c r="I2126" s="52"/>
      <c r="J2126" s="52"/>
      <c r="K2126" s="52"/>
      <c r="L2126" s="52"/>
      <c r="M2126" s="52"/>
      <c r="N2126" s="52"/>
      <c r="O2126" s="52"/>
    </row>
    <row r="2127" ht="13.5" customHeight="1">
      <c r="A2127" s="1" t="s">
        <v>37398</v>
      </c>
      <c r="B2127" s="1" t="s">
        <v>45</v>
      </c>
      <c r="C2127" s="1" t="s">
        <v>10</v>
      </c>
      <c r="D2127" s="1" t="s">
        <v>37434</v>
      </c>
      <c r="E2127" s="1" t="s">
        <v>37435</v>
      </c>
      <c r="F2127" s="54"/>
      <c r="G2127" s="52"/>
      <c r="H2127" s="52"/>
      <c r="I2127" s="52"/>
      <c r="J2127" s="52"/>
      <c r="K2127" s="52"/>
      <c r="L2127" s="52"/>
      <c r="M2127" s="52"/>
      <c r="N2127" s="52"/>
      <c r="O2127" s="52"/>
    </row>
    <row r="2128" ht="13.5" customHeight="1">
      <c r="A2128" s="1" t="s">
        <v>37398</v>
      </c>
      <c r="B2128" s="1" t="s">
        <v>52</v>
      </c>
      <c r="C2128" s="1" t="s">
        <v>10</v>
      </c>
      <c r="D2128" s="1" t="s">
        <v>37438</v>
      </c>
      <c r="E2128" s="1" t="s">
        <v>37439</v>
      </c>
      <c r="F2128" s="54"/>
      <c r="G2128" s="52"/>
      <c r="H2128" s="52"/>
      <c r="I2128" s="52"/>
      <c r="J2128" s="52"/>
      <c r="K2128" s="52"/>
      <c r="L2128" s="52"/>
      <c r="M2128" s="52"/>
      <c r="N2128" s="52"/>
      <c r="O2128" s="52"/>
    </row>
    <row r="2129" ht="13.5" customHeight="1">
      <c r="A2129" s="1" t="s">
        <v>37398</v>
      </c>
      <c r="B2129" s="1" t="s">
        <v>57</v>
      </c>
      <c r="C2129" s="1" t="s">
        <v>10</v>
      </c>
      <c r="D2129" s="1" t="s">
        <v>37442</v>
      </c>
      <c r="E2129" s="1" t="s">
        <v>37443</v>
      </c>
      <c r="F2129" s="54"/>
      <c r="G2129" s="52"/>
      <c r="H2129" s="52"/>
      <c r="I2129" s="52"/>
      <c r="J2129" s="52"/>
      <c r="K2129" s="52"/>
      <c r="L2129" s="52"/>
      <c r="M2129" s="52"/>
      <c r="N2129" s="52"/>
      <c r="O2129" s="52"/>
    </row>
    <row r="2130" ht="13.5" customHeight="1">
      <c r="A2130" s="1" t="s">
        <v>37398</v>
      </c>
      <c r="B2130" s="1" t="s">
        <v>60</v>
      </c>
      <c r="C2130" s="1" t="s">
        <v>10</v>
      </c>
      <c r="D2130" s="1" t="s">
        <v>37446</v>
      </c>
      <c r="E2130" s="1" t="s">
        <v>37447</v>
      </c>
      <c r="F2130" s="54"/>
      <c r="G2130" s="52"/>
      <c r="H2130" s="52"/>
      <c r="I2130" s="52"/>
      <c r="J2130" s="52"/>
      <c r="K2130" s="52"/>
      <c r="L2130" s="52"/>
      <c r="M2130" s="52"/>
      <c r="N2130" s="52"/>
      <c r="O2130" s="52"/>
    </row>
    <row r="2131" ht="13.5" customHeight="1">
      <c r="A2131" s="1" t="s">
        <v>37398</v>
      </c>
      <c r="B2131" s="1" t="s">
        <v>65</v>
      </c>
      <c r="C2131" s="1" t="s">
        <v>374</v>
      </c>
      <c r="D2131" s="1" t="s">
        <v>37449</v>
      </c>
      <c r="E2131" s="1" t="s">
        <v>37451</v>
      </c>
      <c r="F2131" s="54"/>
      <c r="G2131" s="52"/>
      <c r="H2131" s="52"/>
      <c r="I2131" s="52"/>
      <c r="J2131" s="52"/>
      <c r="K2131" s="52"/>
      <c r="L2131" s="52"/>
      <c r="M2131" s="52"/>
      <c r="N2131" s="52"/>
      <c r="O2131" s="52"/>
    </row>
    <row r="2132" ht="13.5" customHeight="1">
      <c r="A2132" s="1" t="s">
        <v>37398</v>
      </c>
      <c r="B2132" s="1" t="s">
        <v>70</v>
      </c>
      <c r="C2132" s="1" t="s">
        <v>10</v>
      </c>
      <c r="D2132" s="1" t="s">
        <v>37452</v>
      </c>
      <c r="E2132" s="1" t="s">
        <v>37454</v>
      </c>
      <c r="F2132" s="54"/>
      <c r="G2132" s="52"/>
      <c r="H2132" s="52"/>
      <c r="I2132" s="52"/>
      <c r="J2132" s="52"/>
      <c r="K2132" s="52"/>
      <c r="L2132" s="52"/>
      <c r="M2132" s="52"/>
      <c r="N2132" s="52"/>
      <c r="O2132" s="52"/>
    </row>
    <row r="2133" ht="13.5" customHeight="1">
      <c r="A2133" s="1" t="s">
        <v>37398</v>
      </c>
      <c r="B2133" s="1" t="s">
        <v>74</v>
      </c>
      <c r="C2133" s="1" t="s">
        <v>10</v>
      </c>
      <c r="D2133" s="1" t="s">
        <v>37457</v>
      </c>
      <c r="E2133" s="1" t="s">
        <v>37458</v>
      </c>
      <c r="F2133" s="54"/>
      <c r="G2133" s="52"/>
      <c r="H2133" s="52"/>
      <c r="I2133" s="52"/>
      <c r="J2133" s="52"/>
      <c r="K2133" s="52"/>
      <c r="L2133" s="52"/>
      <c r="M2133" s="52"/>
      <c r="N2133" s="52"/>
      <c r="O2133" s="52"/>
    </row>
    <row r="2134" ht="13.5" customHeight="1">
      <c r="A2134" s="1" t="s">
        <v>37398</v>
      </c>
      <c r="B2134" s="1" t="s">
        <v>99</v>
      </c>
      <c r="C2134" s="1" t="s">
        <v>27229</v>
      </c>
      <c r="D2134" s="50"/>
      <c r="E2134" s="50"/>
      <c r="F2134" s="54"/>
      <c r="G2134" s="52"/>
      <c r="H2134" s="52"/>
      <c r="I2134" s="52"/>
      <c r="J2134" s="52"/>
      <c r="K2134" s="52"/>
      <c r="L2134" s="52"/>
      <c r="M2134" s="52"/>
      <c r="N2134" s="52"/>
      <c r="O2134" s="52"/>
    </row>
    <row r="2135" ht="13.5" customHeight="1">
      <c r="A2135" s="1" t="s">
        <v>37463</v>
      </c>
      <c r="B2135" s="2" t="s">
        <v>1</v>
      </c>
      <c r="C2135" s="1" t="s">
        <v>26504</v>
      </c>
      <c r="D2135" s="50"/>
      <c r="E2135" s="50"/>
      <c r="F2135" s="54"/>
      <c r="G2135" s="52"/>
      <c r="H2135" s="52"/>
      <c r="I2135" s="52"/>
      <c r="J2135" s="52"/>
      <c r="K2135" s="52"/>
      <c r="L2135" s="52"/>
      <c r="M2135" s="52"/>
      <c r="N2135" s="52"/>
      <c r="O2135" s="52"/>
    </row>
    <row r="2136" ht="13.5" customHeight="1">
      <c r="A2136" s="1" t="s">
        <v>37463</v>
      </c>
      <c r="B2136" s="1" t="s">
        <v>5</v>
      </c>
      <c r="C2136" s="1" t="s">
        <v>303</v>
      </c>
      <c r="D2136" s="1" t="s">
        <v>37466</v>
      </c>
      <c r="E2136" s="1" t="s">
        <v>37467</v>
      </c>
      <c r="F2136" s="54"/>
      <c r="G2136" s="52"/>
      <c r="H2136" s="52"/>
      <c r="I2136" s="52"/>
      <c r="J2136" s="52"/>
      <c r="K2136" s="52"/>
      <c r="L2136" s="52"/>
      <c r="M2136" s="52"/>
      <c r="N2136" s="52"/>
      <c r="O2136" s="52"/>
    </row>
    <row r="2137" ht="13.5" customHeight="1">
      <c r="A2137" s="1" t="s">
        <v>37463</v>
      </c>
      <c r="B2137" s="1" t="s">
        <v>9</v>
      </c>
      <c r="C2137" s="1" t="s">
        <v>10</v>
      </c>
      <c r="D2137" s="1" t="s">
        <v>37470</v>
      </c>
      <c r="E2137" s="1" t="s">
        <v>37471</v>
      </c>
      <c r="F2137" s="54"/>
      <c r="G2137" s="52"/>
      <c r="H2137" s="52"/>
      <c r="I2137" s="52"/>
      <c r="J2137" s="52"/>
      <c r="K2137" s="52"/>
      <c r="L2137" s="52"/>
      <c r="M2137" s="52"/>
      <c r="N2137" s="52"/>
      <c r="O2137" s="52"/>
    </row>
    <row r="2138" ht="13.5" customHeight="1">
      <c r="A2138" s="1" t="s">
        <v>37463</v>
      </c>
      <c r="B2138" s="1" t="s">
        <v>13</v>
      </c>
      <c r="C2138" s="1" t="s">
        <v>10</v>
      </c>
      <c r="D2138" s="1" t="s">
        <v>37474</v>
      </c>
      <c r="E2138" s="1" t="s">
        <v>37475</v>
      </c>
      <c r="F2138" s="54"/>
      <c r="G2138" s="52"/>
      <c r="H2138" s="52"/>
      <c r="I2138" s="52"/>
      <c r="J2138" s="52"/>
      <c r="K2138" s="52"/>
      <c r="L2138" s="52"/>
      <c r="M2138" s="52"/>
      <c r="N2138" s="52"/>
      <c r="O2138" s="52"/>
    </row>
    <row r="2139" ht="13.5" customHeight="1">
      <c r="A2139" s="1" t="s">
        <v>37463</v>
      </c>
      <c r="B2139" s="1" t="s">
        <v>16</v>
      </c>
      <c r="C2139" s="1" t="s">
        <v>10</v>
      </c>
      <c r="D2139" s="1" t="s">
        <v>37478</v>
      </c>
      <c r="E2139" s="1" t="s">
        <v>37479</v>
      </c>
      <c r="F2139" s="54"/>
      <c r="G2139" s="52"/>
      <c r="H2139" s="52"/>
      <c r="I2139" s="52"/>
      <c r="J2139" s="52"/>
      <c r="K2139" s="52"/>
      <c r="L2139" s="52"/>
      <c r="M2139" s="52"/>
      <c r="N2139" s="52"/>
      <c r="O2139" s="52"/>
    </row>
    <row r="2140" ht="13.5" customHeight="1">
      <c r="A2140" s="1" t="s">
        <v>37463</v>
      </c>
      <c r="B2140" s="1" t="s">
        <v>21</v>
      </c>
      <c r="C2140" s="1" t="s">
        <v>10</v>
      </c>
      <c r="D2140" s="1" t="s">
        <v>37482</v>
      </c>
      <c r="E2140" s="1" t="s">
        <v>37483</v>
      </c>
      <c r="F2140" s="54"/>
      <c r="G2140" s="52"/>
      <c r="H2140" s="52"/>
      <c r="I2140" s="52"/>
      <c r="J2140" s="52"/>
      <c r="K2140" s="52"/>
      <c r="L2140" s="52"/>
      <c r="M2140" s="52"/>
      <c r="N2140" s="52"/>
      <c r="O2140" s="52"/>
    </row>
    <row r="2141" ht="13.5" customHeight="1">
      <c r="A2141" s="1" t="s">
        <v>37463</v>
      </c>
      <c r="B2141" s="1" t="s">
        <v>27</v>
      </c>
      <c r="C2141" s="1" t="s">
        <v>10</v>
      </c>
      <c r="D2141" s="1" t="s">
        <v>37486</v>
      </c>
      <c r="E2141" s="1" t="s">
        <v>37487</v>
      </c>
      <c r="F2141" s="54"/>
      <c r="G2141" s="52"/>
      <c r="H2141" s="52"/>
      <c r="I2141" s="52"/>
      <c r="J2141" s="52"/>
      <c r="K2141" s="52"/>
      <c r="L2141" s="52"/>
      <c r="M2141" s="52"/>
      <c r="N2141" s="52"/>
      <c r="O2141" s="52"/>
    </row>
    <row r="2142" ht="13.5" customHeight="1">
      <c r="A2142" s="1" t="s">
        <v>37463</v>
      </c>
      <c r="B2142" s="1" t="s">
        <v>31</v>
      </c>
      <c r="C2142" s="1" t="s">
        <v>10</v>
      </c>
      <c r="D2142" s="1" t="s">
        <v>37490</v>
      </c>
      <c r="E2142" s="1" t="s">
        <v>37491</v>
      </c>
      <c r="F2142" s="54"/>
      <c r="G2142" s="52"/>
      <c r="H2142" s="52"/>
      <c r="I2142" s="52"/>
      <c r="J2142" s="52"/>
      <c r="K2142" s="52"/>
      <c r="L2142" s="52"/>
      <c r="M2142" s="52"/>
      <c r="N2142" s="52"/>
      <c r="O2142" s="52"/>
    </row>
    <row r="2143" ht="13.5" customHeight="1">
      <c r="A2143" s="1" t="s">
        <v>37463</v>
      </c>
      <c r="B2143" s="1" t="s">
        <v>34</v>
      </c>
      <c r="C2143" s="1" t="s">
        <v>10</v>
      </c>
      <c r="D2143" s="1" t="s">
        <v>37493</v>
      </c>
      <c r="E2143" s="1" t="s">
        <v>37495</v>
      </c>
      <c r="F2143" s="54"/>
      <c r="G2143" s="52"/>
      <c r="H2143" s="52"/>
      <c r="I2143" s="52"/>
      <c r="J2143" s="52"/>
      <c r="K2143" s="52"/>
      <c r="L2143" s="52"/>
      <c r="M2143" s="52"/>
      <c r="N2143" s="52"/>
      <c r="O2143" s="52"/>
    </row>
    <row r="2144" ht="13.5" customHeight="1">
      <c r="A2144" s="1" t="s">
        <v>37463</v>
      </c>
      <c r="B2144" s="1" t="s">
        <v>40</v>
      </c>
      <c r="C2144" s="1" t="s">
        <v>10</v>
      </c>
      <c r="D2144" s="1" t="s">
        <v>37497</v>
      </c>
      <c r="E2144" s="1" t="s">
        <v>37499</v>
      </c>
      <c r="F2144" s="54"/>
      <c r="G2144" s="52"/>
      <c r="H2144" s="52"/>
      <c r="I2144" s="52"/>
      <c r="J2144" s="52"/>
      <c r="K2144" s="52"/>
      <c r="L2144" s="52"/>
      <c r="M2144" s="52"/>
      <c r="N2144" s="52"/>
      <c r="O2144" s="52"/>
    </row>
    <row r="2145" ht="13.5" customHeight="1">
      <c r="A2145" s="1" t="s">
        <v>37463</v>
      </c>
      <c r="B2145" s="1" t="s">
        <v>45</v>
      </c>
      <c r="C2145" s="1" t="s">
        <v>10</v>
      </c>
      <c r="D2145" s="1" t="s">
        <v>37501</v>
      </c>
      <c r="E2145" s="1" t="s">
        <v>37503</v>
      </c>
      <c r="F2145" s="54"/>
      <c r="G2145" s="52"/>
      <c r="H2145" s="52"/>
      <c r="I2145" s="52"/>
      <c r="J2145" s="52"/>
      <c r="K2145" s="52"/>
      <c r="L2145" s="52"/>
      <c r="M2145" s="52"/>
      <c r="N2145" s="52"/>
      <c r="O2145" s="52"/>
    </row>
    <row r="2146" ht="13.5" customHeight="1">
      <c r="A2146" s="1" t="s">
        <v>37463</v>
      </c>
      <c r="B2146" s="1" t="s">
        <v>52</v>
      </c>
      <c r="C2146" s="1" t="s">
        <v>10</v>
      </c>
      <c r="D2146" s="1" t="s">
        <v>37505</v>
      </c>
      <c r="E2146" s="1" t="s">
        <v>37506</v>
      </c>
      <c r="F2146" s="54"/>
      <c r="G2146" s="52"/>
      <c r="H2146" s="52"/>
      <c r="I2146" s="52"/>
      <c r="J2146" s="52"/>
      <c r="K2146" s="52"/>
      <c r="L2146" s="52"/>
      <c r="M2146" s="52"/>
      <c r="N2146" s="52"/>
      <c r="O2146" s="52"/>
    </row>
    <row r="2147" ht="13.5" customHeight="1">
      <c r="A2147" s="1" t="s">
        <v>37463</v>
      </c>
      <c r="B2147" s="1" t="s">
        <v>57</v>
      </c>
      <c r="C2147" s="1" t="s">
        <v>10</v>
      </c>
      <c r="D2147" s="1" t="s">
        <v>37509</v>
      </c>
      <c r="E2147" s="1" t="s">
        <v>37510</v>
      </c>
      <c r="F2147" s="54"/>
      <c r="G2147" s="52"/>
      <c r="H2147" s="52"/>
      <c r="I2147" s="52"/>
      <c r="J2147" s="52"/>
      <c r="K2147" s="52"/>
      <c r="L2147" s="52"/>
      <c r="M2147" s="52"/>
      <c r="N2147" s="52"/>
      <c r="O2147" s="52"/>
    </row>
    <row r="2148" ht="13.5" customHeight="1">
      <c r="A2148" s="1" t="s">
        <v>37463</v>
      </c>
      <c r="B2148" s="1" t="s">
        <v>60</v>
      </c>
      <c r="C2148" s="1" t="s">
        <v>10</v>
      </c>
      <c r="D2148" s="1" t="s">
        <v>37512</v>
      </c>
      <c r="E2148" s="1" t="s">
        <v>37513</v>
      </c>
      <c r="F2148" s="54"/>
      <c r="G2148" s="52"/>
      <c r="H2148" s="52"/>
      <c r="I2148" s="52"/>
      <c r="J2148" s="52"/>
      <c r="K2148" s="52"/>
      <c r="L2148" s="52"/>
      <c r="M2148" s="52"/>
      <c r="N2148" s="52"/>
      <c r="O2148" s="52"/>
    </row>
    <row r="2149" ht="13.5" customHeight="1">
      <c r="A2149" s="1" t="s">
        <v>37463</v>
      </c>
      <c r="B2149" s="1" t="s">
        <v>65</v>
      </c>
      <c r="C2149" s="1" t="s">
        <v>10</v>
      </c>
      <c r="D2149" s="1" t="s">
        <v>37516</v>
      </c>
      <c r="E2149" s="1" t="s">
        <v>37517</v>
      </c>
      <c r="F2149" s="54"/>
      <c r="G2149" s="52"/>
      <c r="H2149" s="52"/>
      <c r="I2149" s="52"/>
      <c r="J2149" s="52"/>
      <c r="K2149" s="52"/>
      <c r="L2149" s="52"/>
      <c r="M2149" s="52"/>
      <c r="N2149" s="52"/>
      <c r="O2149" s="52"/>
    </row>
    <row r="2150" ht="13.5" customHeight="1">
      <c r="A2150" s="1" t="s">
        <v>37463</v>
      </c>
      <c r="B2150" s="1" t="s">
        <v>70</v>
      </c>
      <c r="C2150" s="1" t="s">
        <v>10</v>
      </c>
      <c r="D2150" s="1" t="s">
        <v>37520</v>
      </c>
      <c r="E2150" s="1" t="s">
        <v>37521</v>
      </c>
      <c r="F2150" s="54"/>
      <c r="G2150" s="52"/>
      <c r="H2150" s="52"/>
      <c r="I2150" s="52"/>
      <c r="J2150" s="52"/>
      <c r="K2150" s="52"/>
      <c r="L2150" s="52"/>
      <c r="M2150" s="52"/>
      <c r="N2150" s="52"/>
      <c r="O2150" s="52"/>
    </row>
    <row r="2151" ht="13.5" customHeight="1">
      <c r="A2151" s="1" t="s">
        <v>37463</v>
      </c>
      <c r="B2151" s="1" t="s">
        <v>74</v>
      </c>
      <c r="C2151" s="1" t="s">
        <v>10</v>
      </c>
      <c r="D2151" s="1" t="s">
        <v>37522</v>
      </c>
      <c r="E2151" s="1" t="s">
        <v>37524</v>
      </c>
      <c r="F2151" s="54"/>
      <c r="G2151" s="52"/>
      <c r="H2151" s="52"/>
      <c r="I2151" s="52"/>
      <c r="J2151" s="52"/>
      <c r="K2151" s="52"/>
      <c r="L2151" s="52"/>
      <c r="M2151" s="52"/>
      <c r="N2151" s="52"/>
      <c r="O2151" s="52"/>
    </row>
    <row r="2152" ht="13.5" customHeight="1">
      <c r="A2152" s="1" t="s">
        <v>37463</v>
      </c>
      <c r="B2152" s="1" t="s">
        <v>78</v>
      </c>
      <c r="C2152" s="1" t="s">
        <v>10</v>
      </c>
      <c r="D2152" s="1" t="s">
        <v>37526</v>
      </c>
      <c r="E2152" s="1" t="s">
        <v>37527</v>
      </c>
      <c r="F2152" s="54"/>
      <c r="G2152" s="52"/>
      <c r="H2152" s="52"/>
      <c r="I2152" s="52"/>
      <c r="J2152" s="52"/>
      <c r="K2152" s="52"/>
      <c r="L2152" s="52"/>
      <c r="M2152" s="52"/>
      <c r="N2152" s="52"/>
      <c r="O2152" s="52"/>
    </row>
    <row r="2153" ht="13.5" customHeight="1">
      <c r="A2153" s="1" t="s">
        <v>37463</v>
      </c>
      <c r="B2153" s="1" t="s">
        <v>83</v>
      </c>
      <c r="C2153" s="1" t="s">
        <v>10</v>
      </c>
      <c r="D2153" s="1" t="s">
        <v>37530</v>
      </c>
      <c r="E2153" s="1" t="s">
        <v>37531</v>
      </c>
      <c r="F2153" s="54"/>
      <c r="G2153" s="52"/>
      <c r="H2153" s="52"/>
      <c r="I2153" s="52"/>
      <c r="J2153" s="52"/>
      <c r="K2153" s="52"/>
      <c r="L2153" s="52"/>
      <c r="M2153" s="52"/>
      <c r="N2153" s="52"/>
      <c r="O2153" s="52"/>
    </row>
    <row r="2154" ht="13.5" customHeight="1">
      <c r="A2154" s="1" t="s">
        <v>37463</v>
      </c>
      <c r="B2154" s="1" t="s">
        <v>86</v>
      </c>
      <c r="C2154" s="1" t="s">
        <v>10</v>
      </c>
      <c r="D2154" s="1" t="s">
        <v>37534</v>
      </c>
      <c r="E2154" s="1" t="s">
        <v>37535</v>
      </c>
      <c r="F2154" s="54"/>
      <c r="G2154" s="52"/>
      <c r="H2154" s="52"/>
      <c r="I2154" s="52"/>
      <c r="J2154" s="52"/>
      <c r="K2154" s="52"/>
      <c r="L2154" s="52"/>
      <c r="M2154" s="52"/>
      <c r="N2154" s="52"/>
      <c r="O2154" s="52"/>
    </row>
    <row r="2155" ht="13.5" customHeight="1">
      <c r="A2155" s="1" t="s">
        <v>37463</v>
      </c>
      <c r="B2155" s="1" t="s">
        <v>91</v>
      </c>
      <c r="C2155" s="1" t="s">
        <v>10</v>
      </c>
      <c r="D2155" s="1" t="s">
        <v>37538</v>
      </c>
      <c r="E2155" s="1" t="s">
        <v>37539</v>
      </c>
      <c r="F2155" s="54"/>
      <c r="G2155" s="52"/>
      <c r="H2155" s="52"/>
      <c r="I2155" s="52"/>
      <c r="J2155" s="52"/>
      <c r="K2155" s="52"/>
      <c r="L2155" s="52"/>
      <c r="M2155" s="52"/>
      <c r="N2155" s="52"/>
      <c r="O2155" s="52"/>
    </row>
    <row r="2156" ht="13.5" customHeight="1">
      <c r="A2156" s="1" t="s">
        <v>37463</v>
      </c>
      <c r="B2156" s="1" t="s">
        <v>94</v>
      </c>
      <c r="C2156" s="1" t="s">
        <v>10</v>
      </c>
      <c r="D2156" s="1" t="s">
        <v>37542</v>
      </c>
      <c r="E2156" s="1" t="s">
        <v>37543</v>
      </c>
      <c r="F2156" s="54"/>
      <c r="G2156" s="52"/>
      <c r="H2156" s="52"/>
      <c r="I2156" s="52"/>
      <c r="J2156" s="52"/>
      <c r="K2156" s="52"/>
      <c r="L2156" s="52"/>
      <c r="M2156" s="52"/>
      <c r="N2156" s="52"/>
      <c r="O2156" s="52"/>
    </row>
    <row r="2157" ht="13.5" customHeight="1">
      <c r="A2157" s="1" t="s">
        <v>37463</v>
      </c>
      <c r="B2157" s="1" t="s">
        <v>186</v>
      </c>
      <c r="C2157" s="1" t="s">
        <v>10</v>
      </c>
      <c r="D2157" s="1" t="s">
        <v>37546</v>
      </c>
      <c r="E2157" s="1" t="s">
        <v>37547</v>
      </c>
      <c r="F2157" s="54"/>
      <c r="G2157" s="52"/>
      <c r="H2157" s="52"/>
      <c r="I2157" s="52"/>
      <c r="J2157" s="52"/>
      <c r="K2157" s="52"/>
      <c r="L2157" s="52"/>
      <c r="M2157" s="52"/>
      <c r="N2157" s="52"/>
      <c r="O2157" s="52"/>
    </row>
    <row r="2158" ht="13.5" customHeight="1">
      <c r="A2158" s="1" t="s">
        <v>37463</v>
      </c>
      <c r="B2158" s="1" t="s">
        <v>189</v>
      </c>
      <c r="C2158" s="1" t="s">
        <v>10</v>
      </c>
      <c r="D2158" s="1" t="s">
        <v>37550</v>
      </c>
      <c r="E2158" s="1" t="s">
        <v>37551</v>
      </c>
      <c r="F2158" s="54"/>
      <c r="G2158" s="52"/>
      <c r="H2158" s="52"/>
      <c r="I2158" s="52"/>
      <c r="J2158" s="52"/>
      <c r="K2158" s="52"/>
      <c r="L2158" s="52"/>
      <c r="M2158" s="52"/>
      <c r="N2158" s="52"/>
      <c r="O2158" s="52"/>
    </row>
    <row r="2159" ht="13.5" customHeight="1">
      <c r="A2159" s="1" t="s">
        <v>37463</v>
      </c>
      <c r="B2159" s="1" t="s">
        <v>193</v>
      </c>
      <c r="C2159" s="1" t="s">
        <v>10</v>
      </c>
      <c r="D2159" s="1" t="s">
        <v>37554</v>
      </c>
      <c r="E2159" s="1" t="s">
        <v>37555</v>
      </c>
      <c r="F2159" s="54"/>
      <c r="G2159" s="52"/>
      <c r="H2159" s="52"/>
      <c r="I2159" s="52"/>
      <c r="J2159" s="52"/>
      <c r="K2159" s="52"/>
      <c r="L2159" s="52"/>
      <c r="M2159" s="52"/>
      <c r="N2159" s="52"/>
      <c r="O2159" s="52"/>
    </row>
    <row r="2160" ht="13.5" customHeight="1">
      <c r="A2160" s="1" t="s">
        <v>37463</v>
      </c>
      <c r="B2160" s="1" t="s">
        <v>197</v>
      </c>
      <c r="C2160" s="1" t="s">
        <v>10</v>
      </c>
      <c r="D2160" s="1" t="s">
        <v>37558</v>
      </c>
      <c r="E2160" s="1" t="s">
        <v>37559</v>
      </c>
      <c r="F2160" s="54"/>
      <c r="G2160" s="52"/>
      <c r="H2160" s="52"/>
      <c r="I2160" s="52"/>
      <c r="J2160" s="52"/>
      <c r="K2160" s="52"/>
      <c r="L2160" s="52"/>
      <c r="M2160" s="52"/>
      <c r="N2160" s="52"/>
      <c r="O2160" s="52"/>
    </row>
    <row r="2161" ht="13.5" customHeight="1">
      <c r="A2161" s="1" t="s">
        <v>37463</v>
      </c>
      <c r="B2161" s="1" t="s">
        <v>201</v>
      </c>
      <c r="C2161" s="1" t="s">
        <v>10</v>
      </c>
      <c r="D2161" s="1" t="s">
        <v>37562</v>
      </c>
      <c r="E2161" s="1" t="s">
        <v>37563</v>
      </c>
      <c r="F2161" s="54"/>
      <c r="G2161" s="52"/>
      <c r="H2161" s="52"/>
      <c r="I2161" s="52"/>
      <c r="J2161" s="52"/>
      <c r="K2161" s="52"/>
      <c r="L2161" s="52"/>
      <c r="M2161" s="52"/>
      <c r="N2161" s="52"/>
      <c r="O2161" s="52"/>
    </row>
    <row r="2162" ht="13.5" customHeight="1">
      <c r="A2162" s="1" t="s">
        <v>37463</v>
      </c>
      <c r="B2162" s="1" t="s">
        <v>206</v>
      </c>
      <c r="C2162" s="1" t="s">
        <v>10</v>
      </c>
      <c r="D2162" s="1" t="s">
        <v>37567</v>
      </c>
      <c r="E2162" s="1" t="s">
        <v>37569</v>
      </c>
      <c r="F2162" s="54"/>
      <c r="G2162" s="52"/>
      <c r="H2162" s="52"/>
      <c r="I2162" s="52"/>
      <c r="J2162" s="52"/>
      <c r="K2162" s="52"/>
      <c r="L2162" s="52"/>
      <c r="M2162" s="52"/>
      <c r="N2162" s="52"/>
      <c r="O2162" s="52"/>
    </row>
    <row r="2163" ht="13.5" customHeight="1">
      <c r="A2163" s="1" t="s">
        <v>37463</v>
      </c>
      <c r="B2163" s="1" t="s">
        <v>99</v>
      </c>
      <c r="C2163" s="1" t="s">
        <v>817</v>
      </c>
      <c r="D2163" s="50"/>
      <c r="E2163" s="50"/>
      <c r="F2163" s="54"/>
      <c r="G2163" s="52"/>
      <c r="H2163" s="52"/>
      <c r="I2163" s="52"/>
      <c r="J2163" s="52"/>
      <c r="K2163" s="52"/>
      <c r="L2163" s="52"/>
      <c r="M2163" s="52"/>
      <c r="N2163" s="52"/>
      <c r="O2163" s="52"/>
    </row>
    <row r="2164" ht="13.5" customHeight="1">
      <c r="A2164" s="1" t="s">
        <v>37573</v>
      </c>
      <c r="B2164" s="2" t="s">
        <v>1</v>
      </c>
      <c r="C2164" s="1" t="s">
        <v>26504</v>
      </c>
      <c r="D2164" s="50"/>
      <c r="E2164" s="50"/>
      <c r="F2164" s="54"/>
      <c r="G2164" s="52"/>
      <c r="H2164" s="52"/>
      <c r="I2164" s="52"/>
      <c r="J2164" s="52"/>
      <c r="K2164" s="52"/>
      <c r="L2164" s="52"/>
      <c r="M2164" s="52"/>
      <c r="N2164" s="52"/>
      <c r="O2164" s="52"/>
    </row>
    <row r="2165" ht="13.5" customHeight="1">
      <c r="A2165" s="1" t="s">
        <v>37573</v>
      </c>
      <c r="B2165" s="1" t="s">
        <v>5</v>
      </c>
      <c r="C2165" s="1" t="s">
        <v>303</v>
      </c>
      <c r="D2165" s="1" t="s">
        <v>37578</v>
      </c>
      <c r="E2165" s="1" t="s">
        <v>37579</v>
      </c>
      <c r="F2165" s="54"/>
      <c r="G2165" s="52"/>
      <c r="H2165" s="52"/>
      <c r="I2165" s="52"/>
      <c r="J2165" s="52"/>
      <c r="K2165" s="52"/>
      <c r="L2165" s="52"/>
      <c r="M2165" s="52"/>
      <c r="N2165" s="52"/>
      <c r="O2165" s="52"/>
    </row>
    <row r="2166" ht="13.5" customHeight="1">
      <c r="A2166" s="1" t="s">
        <v>37573</v>
      </c>
      <c r="B2166" s="1" t="s">
        <v>9</v>
      </c>
      <c r="C2166" s="1" t="s">
        <v>10</v>
      </c>
      <c r="D2166" s="1" t="s">
        <v>37582</v>
      </c>
      <c r="E2166" s="1" t="s">
        <v>37583</v>
      </c>
      <c r="F2166" s="54"/>
      <c r="G2166" s="52"/>
      <c r="H2166" s="52"/>
      <c r="I2166" s="52"/>
      <c r="J2166" s="52"/>
      <c r="K2166" s="52"/>
      <c r="L2166" s="52"/>
      <c r="M2166" s="52"/>
      <c r="N2166" s="52"/>
      <c r="O2166" s="52"/>
    </row>
    <row r="2167" ht="13.5" customHeight="1">
      <c r="A2167" s="1" t="s">
        <v>37573</v>
      </c>
      <c r="B2167" s="1" t="s">
        <v>13</v>
      </c>
      <c r="C2167" s="1" t="s">
        <v>10</v>
      </c>
      <c r="D2167" s="1" t="s">
        <v>37586</v>
      </c>
      <c r="E2167" s="1" t="s">
        <v>37587</v>
      </c>
      <c r="F2167" s="54"/>
      <c r="G2167" s="52"/>
      <c r="H2167" s="52"/>
      <c r="I2167" s="52"/>
      <c r="J2167" s="52"/>
      <c r="K2167" s="52"/>
      <c r="L2167" s="52"/>
      <c r="M2167" s="52"/>
      <c r="N2167" s="52"/>
      <c r="O2167" s="52"/>
    </row>
    <row r="2168" ht="13.5" customHeight="1">
      <c r="A2168" s="1" t="s">
        <v>37573</v>
      </c>
      <c r="B2168" s="1" t="s">
        <v>16</v>
      </c>
      <c r="C2168" s="1" t="s">
        <v>10</v>
      </c>
      <c r="D2168" s="1" t="s">
        <v>37590</v>
      </c>
      <c r="E2168" s="1" t="s">
        <v>37591</v>
      </c>
      <c r="F2168" s="54"/>
      <c r="G2168" s="52"/>
      <c r="H2168" s="52"/>
      <c r="I2168" s="52"/>
      <c r="J2168" s="52"/>
      <c r="K2168" s="52"/>
      <c r="L2168" s="52"/>
      <c r="M2168" s="52"/>
      <c r="N2168" s="52"/>
      <c r="O2168" s="52"/>
    </row>
    <row r="2169" ht="13.5" customHeight="1">
      <c r="A2169" s="1" t="s">
        <v>37573</v>
      </c>
      <c r="B2169" s="1" t="s">
        <v>21</v>
      </c>
      <c r="C2169" s="1" t="s">
        <v>10</v>
      </c>
      <c r="D2169" s="1" t="s">
        <v>37594</v>
      </c>
      <c r="E2169" s="1" t="s">
        <v>37595</v>
      </c>
      <c r="F2169" s="54"/>
      <c r="G2169" s="52"/>
      <c r="H2169" s="52"/>
      <c r="I2169" s="52"/>
      <c r="J2169" s="52"/>
      <c r="K2169" s="52"/>
      <c r="L2169" s="52"/>
      <c r="M2169" s="52"/>
      <c r="N2169" s="52"/>
      <c r="O2169" s="52"/>
    </row>
    <row r="2170" ht="13.5" customHeight="1">
      <c r="A2170" s="1" t="s">
        <v>37573</v>
      </c>
      <c r="B2170" s="1" t="s">
        <v>27</v>
      </c>
      <c r="C2170" s="1" t="s">
        <v>10</v>
      </c>
      <c r="D2170" s="1" t="s">
        <v>37599</v>
      </c>
      <c r="E2170" s="1" t="s">
        <v>37600</v>
      </c>
      <c r="F2170" s="54"/>
      <c r="G2170" s="52"/>
      <c r="H2170" s="52"/>
      <c r="I2170" s="52"/>
      <c r="J2170" s="52"/>
      <c r="K2170" s="52"/>
      <c r="L2170" s="52"/>
      <c r="M2170" s="52"/>
      <c r="N2170" s="52"/>
      <c r="O2170" s="52"/>
    </row>
    <row r="2171" ht="13.5" customHeight="1">
      <c r="A2171" s="1" t="s">
        <v>37573</v>
      </c>
      <c r="B2171" s="1" t="s">
        <v>31</v>
      </c>
      <c r="C2171" s="1" t="s">
        <v>10</v>
      </c>
      <c r="D2171" s="1" t="s">
        <v>37603</v>
      </c>
      <c r="E2171" s="1" t="s">
        <v>37605</v>
      </c>
      <c r="F2171" s="54"/>
      <c r="G2171" s="52"/>
      <c r="H2171" s="52"/>
      <c r="I2171" s="52"/>
      <c r="J2171" s="52"/>
      <c r="K2171" s="52"/>
      <c r="L2171" s="52"/>
      <c r="M2171" s="52"/>
      <c r="N2171" s="52"/>
      <c r="O2171" s="52"/>
    </row>
    <row r="2172" ht="13.5" customHeight="1">
      <c r="A2172" s="1" t="s">
        <v>37573</v>
      </c>
      <c r="B2172" s="1" t="s">
        <v>34</v>
      </c>
      <c r="C2172" s="1" t="s">
        <v>10</v>
      </c>
      <c r="D2172" s="1" t="s">
        <v>37607</v>
      </c>
      <c r="E2172" s="1" t="s">
        <v>37608</v>
      </c>
      <c r="F2172" s="54"/>
      <c r="G2172" s="52"/>
      <c r="H2172" s="52"/>
      <c r="I2172" s="52"/>
      <c r="J2172" s="52"/>
      <c r="K2172" s="52"/>
      <c r="L2172" s="52"/>
      <c r="M2172" s="52"/>
      <c r="N2172" s="52"/>
      <c r="O2172" s="52"/>
    </row>
    <row r="2173" ht="13.5" customHeight="1">
      <c r="A2173" s="1" t="s">
        <v>37573</v>
      </c>
      <c r="B2173" s="1" t="s">
        <v>40</v>
      </c>
      <c r="C2173" s="1" t="s">
        <v>10</v>
      </c>
      <c r="D2173" s="1" t="s">
        <v>37611</v>
      </c>
      <c r="E2173" s="1" t="s">
        <v>37612</v>
      </c>
      <c r="F2173" s="54"/>
      <c r="G2173" s="52"/>
      <c r="H2173" s="52"/>
      <c r="I2173" s="52"/>
      <c r="J2173" s="52"/>
      <c r="K2173" s="52"/>
      <c r="L2173" s="52"/>
      <c r="M2173" s="52"/>
      <c r="N2173" s="52"/>
      <c r="O2173" s="52"/>
    </row>
    <row r="2174" ht="13.5" customHeight="1">
      <c r="A2174" s="1" t="s">
        <v>37573</v>
      </c>
      <c r="B2174" s="1" t="s">
        <v>45</v>
      </c>
      <c r="C2174" s="1" t="s">
        <v>10</v>
      </c>
      <c r="D2174" s="1" t="s">
        <v>37615</v>
      </c>
      <c r="E2174" s="1" t="s">
        <v>37618</v>
      </c>
      <c r="F2174" s="54"/>
      <c r="G2174" s="52"/>
      <c r="H2174" s="52"/>
      <c r="I2174" s="52"/>
      <c r="J2174" s="52"/>
      <c r="K2174" s="52"/>
      <c r="L2174" s="52"/>
      <c r="M2174" s="52"/>
      <c r="N2174" s="52"/>
      <c r="O2174" s="52"/>
    </row>
    <row r="2175" ht="13.5" customHeight="1">
      <c r="A2175" s="1" t="s">
        <v>37573</v>
      </c>
      <c r="B2175" s="1" t="s">
        <v>52</v>
      </c>
      <c r="C2175" s="1" t="s">
        <v>10</v>
      </c>
      <c r="D2175" s="1" t="s">
        <v>37619</v>
      </c>
      <c r="E2175" s="1" t="s">
        <v>37621</v>
      </c>
      <c r="F2175" s="54"/>
      <c r="G2175" s="52"/>
      <c r="H2175" s="52"/>
      <c r="I2175" s="52"/>
      <c r="J2175" s="52"/>
      <c r="K2175" s="52"/>
      <c r="L2175" s="52"/>
      <c r="M2175" s="52"/>
      <c r="N2175" s="52"/>
      <c r="O2175" s="52"/>
    </row>
    <row r="2176" ht="13.5" customHeight="1">
      <c r="A2176" s="1" t="s">
        <v>37573</v>
      </c>
      <c r="B2176" s="1" t="s">
        <v>57</v>
      </c>
      <c r="C2176" s="1" t="s">
        <v>10</v>
      </c>
      <c r="D2176" s="1" t="s">
        <v>37623</v>
      </c>
      <c r="E2176" s="1" t="s">
        <v>37625</v>
      </c>
      <c r="F2176" s="54"/>
      <c r="G2176" s="52"/>
      <c r="H2176" s="52"/>
      <c r="I2176" s="52"/>
      <c r="J2176" s="52"/>
      <c r="K2176" s="52"/>
      <c r="L2176" s="52"/>
      <c r="M2176" s="52"/>
      <c r="N2176" s="52"/>
      <c r="O2176" s="52"/>
    </row>
    <row r="2177" ht="13.5" customHeight="1">
      <c r="A2177" s="1" t="s">
        <v>37573</v>
      </c>
      <c r="B2177" s="1" t="s">
        <v>60</v>
      </c>
      <c r="C2177" s="1" t="s">
        <v>10</v>
      </c>
      <c r="D2177" s="1" t="s">
        <v>37627</v>
      </c>
      <c r="E2177" s="1" t="s">
        <v>37630</v>
      </c>
      <c r="F2177" s="54"/>
      <c r="G2177" s="52"/>
      <c r="H2177" s="52"/>
      <c r="I2177" s="52"/>
      <c r="J2177" s="52"/>
      <c r="K2177" s="52"/>
      <c r="L2177" s="52"/>
      <c r="M2177" s="52"/>
      <c r="N2177" s="52"/>
      <c r="O2177" s="52"/>
    </row>
    <row r="2178" ht="13.5" customHeight="1">
      <c r="A2178" s="1" t="s">
        <v>37573</v>
      </c>
      <c r="B2178" s="1" t="s">
        <v>65</v>
      </c>
      <c r="C2178" s="1" t="s">
        <v>10</v>
      </c>
      <c r="D2178" s="1" t="s">
        <v>37631</v>
      </c>
      <c r="E2178" s="1" t="s">
        <v>37633</v>
      </c>
      <c r="F2178" s="54"/>
      <c r="G2178" s="52"/>
      <c r="H2178" s="52"/>
      <c r="I2178" s="52"/>
      <c r="J2178" s="52"/>
      <c r="K2178" s="52"/>
      <c r="L2178" s="52"/>
      <c r="M2178" s="52"/>
      <c r="N2178" s="52"/>
      <c r="O2178" s="52"/>
    </row>
    <row r="2179" ht="13.5" customHeight="1">
      <c r="A2179" s="1" t="s">
        <v>37573</v>
      </c>
      <c r="B2179" s="1" t="s">
        <v>70</v>
      </c>
      <c r="C2179" s="1" t="s">
        <v>10</v>
      </c>
      <c r="D2179" s="1" t="s">
        <v>37636</v>
      </c>
      <c r="E2179" s="1" t="s">
        <v>37638</v>
      </c>
      <c r="F2179" s="54"/>
      <c r="G2179" s="52"/>
      <c r="H2179" s="52"/>
      <c r="I2179" s="52"/>
      <c r="J2179" s="52"/>
      <c r="K2179" s="52"/>
      <c r="L2179" s="52"/>
      <c r="M2179" s="52"/>
      <c r="N2179" s="52"/>
      <c r="O2179" s="52"/>
    </row>
    <row r="2180" ht="13.5" customHeight="1">
      <c r="A2180" s="1" t="s">
        <v>37573</v>
      </c>
      <c r="B2180" s="1" t="s">
        <v>74</v>
      </c>
      <c r="C2180" s="1" t="s">
        <v>10</v>
      </c>
      <c r="D2180" s="1" t="s">
        <v>37640</v>
      </c>
      <c r="E2180" s="1" t="s">
        <v>37643</v>
      </c>
      <c r="F2180" s="54"/>
      <c r="G2180" s="52"/>
      <c r="H2180" s="52"/>
      <c r="I2180" s="52"/>
      <c r="J2180" s="52"/>
      <c r="K2180" s="52"/>
      <c r="L2180" s="52"/>
      <c r="M2180" s="52"/>
      <c r="N2180" s="52"/>
      <c r="O2180" s="52"/>
    </row>
    <row r="2181" ht="13.5" customHeight="1">
      <c r="A2181" s="1" t="s">
        <v>37573</v>
      </c>
      <c r="B2181" s="1" t="s">
        <v>78</v>
      </c>
      <c r="C2181" s="1" t="s">
        <v>10</v>
      </c>
      <c r="D2181" s="1" t="s">
        <v>37644</v>
      </c>
      <c r="E2181" s="1" t="s">
        <v>37646</v>
      </c>
      <c r="F2181" s="54"/>
      <c r="G2181" s="52"/>
      <c r="H2181" s="52"/>
      <c r="I2181" s="52"/>
      <c r="J2181" s="52"/>
      <c r="K2181" s="52"/>
      <c r="L2181" s="52"/>
      <c r="M2181" s="52"/>
      <c r="N2181" s="52"/>
      <c r="O2181" s="52"/>
    </row>
    <row r="2182" ht="13.5" customHeight="1">
      <c r="A2182" s="1" t="s">
        <v>37573</v>
      </c>
      <c r="B2182" s="1" t="s">
        <v>83</v>
      </c>
      <c r="C2182" s="1" t="s">
        <v>10</v>
      </c>
      <c r="D2182" s="1" t="s">
        <v>37649</v>
      </c>
      <c r="E2182" s="1" t="s">
        <v>37651</v>
      </c>
      <c r="F2182" s="54"/>
      <c r="G2182" s="52"/>
      <c r="H2182" s="52"/>
      <c r="I2182" s="52"/>
      <c r="J2182" s="52"/>
      <c r="K2182" s="52"/>
      <c r="L2182" s="52"/>
      <c r="M2182" s="52"/>
      <c r="N2182" s="52"/>
      <c r="O2182" s="52"/>
    </row>
    <row r="2183" ht="13.5" customHeight="1">
      <c r="A2183" s="1" t="s">
        <v>37573</v>
      </c>
      <c r="B2183" s="1" t="s">
        <v>86</v>
      </c>
      <c r="C2183" s="1" t="s">
        <v>10</v>
      </c>
      <c r="D2183" s="1" t="s">
        <v>37653</v>
      </c>
      <c r="E2183" s="1" t="s">
        <v>37655</v>
      </c>
      <c r="F2183" s="54"/>
      <c r="G2183" s="52"/>
      <c r="H2183" s="52"/>
      <c r="I2183" s="52"/>
      <c r="J2183" s="52"/>
      <c r="K2183" s="52"/>
      <c r="L2183" s="52"/>
      <c r="M2183" s="52"/>
      <c r="N2183" s="52"/>
      <c r="O2183" s="52"/>
    </row>
    <row r="2184" ht="13.5" customHeight="1">
      <c r="A2184" s="1" t="s">
        <v>37573</v>
      </c>
      <c r="B2184" s="1" t="s">
        <v>91</v>
      </c>
      <c r="C2184" s="1" t="s">
        <v>10</v>
      </c>
      <c r="D2184" s="1" t="s">
        <v>37656</v>
      </c>
      <c r="E2184" s="1" t="s">
        <v>37658</v>
      </c>
      <c r="F2184" s="54"/>
      <c r="G2184" s="52"/>
      <c r="H2184" s="52"/>
      <c r="I2184" s="52"/>
      <c r="J2184" s="52"/>
      <c r="K2184" s="52"/>
      <c r="L2184" s="52"/>
      <c r="M2184" s="52"/>
      <c r="N2184" s="52"/>
      <c r="O2184" s="52"/>
    </row>
    <row r="2185" ht="13.5" customHeight="1">
      <c r="A2185" s="1" t="s">
        <v>37573</v>
      </c>
      <c r="B2185" s="1" t="s">
        <v>94</v>
      </c>
      <c r="C2185" s="1" t="s">
        <v>10</v>
      </c>
      <c r="D2185" s="1" t="s">
        <v>37660</v>
      </c>
      <c r="E2185" s="1" t="s">
        <v>37662</v>
      </c>
      <c r="F2185" s="54"/>
      <c r="G2185" s="52"/>
      <c r="H2185" s="52"/>
      <c r="I2185" s="52"/>
      <c r="J2185" s="52"/>
      <c r="K2185" s="52"/>
      <c r="L2185" s="52"/>
      <c r="M2185" s="52"/>
      <c r="N2185" s="52"/>
      <c r="O2185" s="52"/>
    </row>
    <row r="2186" ht="13.5" customHeight="1">
      <c r="A2186" s="1" t="s">
        <v>37573</v>
      </c>
      <c r="B2186" s="1" t="s">
        <v>186</v>
      </c>
      <c r="C2186" s="1" t="s">
        <v>10</v>
      </c>
      <c r="D2186" s="1" t="s">
        <v>37664</v>
      </c>
      <c r="E2186" s="1" t="s">
        <v>37666</v>
      </c>
      <c r="F2186" s="54"/>
      <c r="G2186" s="52"/>
      <c r="H2186" s="52"/>
      <c r="I2186" s="52"/>
      <c r="J2186" s="52"/>
      <c r="K2186" s="52"/>
      <c r="L2186" s="52"/>
      <c r="M2186" s="52"/>
      <c r="N2186" s="52"/>
      <c r="O2186" s="52"/>
    </row>
    <row r="2187" ht="13.5" customHeight="1">
      <c r="A2187" s="1" t="s">
        <v>37573</v>
      </c>
      <c r="B2187" s="1" t="s">
        <v>189</v>
      </c>
      <c r="C2187" s="1" t="s">
        <v>10</v>
      </c>
      <c r="D2187" s="1" t="s">
        <v>37668</v>
      </c>
      <c r="E2187" s="1" t="s">
        <v>37669</v>
      </c>
      <c r="F2187" s="54"/>
      <c r="G2187" s="52"/>
      <c r="H2187" s="52"/>
      <c r="I2187" s="52"/>
      <c r="J2187" s="52"/>
      <c r="K2187" s="52"/>
      <c r="L2187" s="52"/>
      <c r="M2187" s="52"/>
      <c r="N2187" s="52"/>
      <c r="O2187" s="52"/>
    </row>
    <row r="2188" ht="13.5" customHeight="1">
      <c r="A2188" s="1" t="s">
        <v>37573</v>
      </c>
      <c r="B2188" s="1" t="s">
        <v>193</v>
      </c>
      <c r="C2188" s="1" t="s">
        <v>10</v>
      </c>
      <c r="D2188" s="1" t="s">
        <v>37673</v>
      </c>
      <c r="E2188" s="1" t="s">
        <v>37674</v>
      </c>
      <c r="F2188" s="54"/>
      <c r="G2188" s="52"/>
      <c r="H2188" s="52"/>
      <c r="I2188" s="52"/>
      <c r="J2188" s="52"/>
      <c r="K2188" s="52"/>
      <c r="L2188" s="52"/>
      <c r="M2188" s="52"/>
      <c r="N2188" s="52"/>
      <c r="O2188" s="52"/>
    </row>
    <row r="2189" ht="13.5" customHeight="1">
      <c r="A2189" s="1" t="s">
        <v>37573</v>
      </c>
      <c r="B2189" s="1" t="s">
        <v>197</v>
      </c>
      <c r="C2189" s="1" t="s">
        <v>10</v>
      </c>
      <c r="D2189" s="1" t="s">
        <v>37677</v>
      </c>
      <c r="E2189" s="1" t="s">
        <v>37678</v>
      </c>
      <c r="F2189" s="54"/>
      <c r="G2189" s="52"/>
      <c r="H2189" s="52"/>
      <c r="I2189" s="52"/>
      <c r="J2189" s="52"/>
      <c r="K2189" s="52"/>
      <c r="L2189" s="52"/>
      <c r="M2189" s="52"/>
      <c r="N2189" s="52"/>
      <c r="O2189" s="52"/>
    </row>
    <row r="2190" ht="13.5" customHeight="1">
      <c r="A2190" s="1" t="s">
        <v>37573</v>
      </c>
      <c r="B2190" s="1" t="s">
        <v>99</v>
      </c>
      <c r="C2190" s="1" t="s">
        <v>817</v>
      </c>
      <c r="D2190" s="50"/>
      <c r="E2190" s="50"/>
      <c r="F2190" s="54"/>
      <c r="G2190" s="52"/>
      <c r="H2190" s="52"/>
      <c r="I2190" s="52"/>
      <c r="J2190" s="52"/>
      <c r="K2190" s="52"/>
      <c r="L2190" s="52"/>
      <c r="M2190" s="52"/>
      <c r="N2190" s="52"/>
      <c r="O2190" s="52"/>
    </row>
    <row r="2191" ht="13.5" customHeight="1">
      <c r="A2191" s="1" t="s">
        <v>37683</v>
      </c>
      <c r="B2191" s="2" t="s">
        <v>1</v>
      </c>
      <c r="C2191" s="1" t="s">
        <v>37684</v>
      </c>
      <c r="D2191" s="50"/>
      <c r="E2191" s="50"/>
      <c r="F2191" s="54"/>
      <c r="G2191" s="52"/>
      <c r="H2191" s="52"/>
      <c r="I2191" s="52"/>
      <c r="J2191" s="52"/>
      <c r="K2191" s="52"/>
      <c r="L2191" s="52"/>
      <c r="M2191" s="52"/>
      <c r="N2191" s="52"/>
      <c r="O2191" s="52"/>
    </row>
    <row r="2192" ht="13.5" customHeight="1">
      <c r="A2192" s="1" t="s">
        <v>37683</v>
      </c>
      <c r="B2192" s="1" t="s">
        <v>5</v>
      </c>
      <c r="C2192" s="1" t="s">
        <v>102</v>
      </c>
      <c r="D2192" s="1" t="s">
        <v>37687</v>
      </c>
      <c r="E2192" s="1" t="s">
        <v>37688</v>
      </c>
      <c r="F2192" s="54"/>
      <c r="G2192" s="52"/>
      <c r="H2192" s="52"/>
      <c r="I2192" s="52"/>
      <c r="J2192" s="52"/>
      <c r="K2192" s="52"/>
      <c r="L2192" s="52"/>
      <c r="M2192" s="52"/>
      <c r="N2192" s="52"/>
      <c r="O2192" s="52"/>
    </row>
    <row r="2193" ht="13.5" customHeight="1">
      <c r="A2193" s="1" t="s">
        <v>37683</v>
      </c>
      <c r="B2193" s="1" t="s">
        <v>9</v>
      </c>
      <c r="C2193" s="1" t="s">
        <v>37690</v>
      </c>
      <c r="D2193" s="1" t="s">
        <v>37692</v>
      </c>
      <c r="E2193" s="1" t="s">
        <v>37693</v>
      </c>
      <c r="F2193" s="54"/>
      <c r="G2193" s="52"/>
      <c r="H2193" s="52"/>
      <c r="I2193" s="52"/>
      <c r="J2193" s="52"/>
      <c r="K2193" s="52"/>
      <c r="L2193" s="52"/>
      <c r="M2193" s="52"/>
      <c r="N2193" s="52"/>
      <c r="O2193" s="52"/>
    </row>
    <row r="2194" ht="13.5" customHeight="1">
      <c r="A2194" s="1" t="s">
        <v>37683</v>
      </c>
      <c r="B2194" s="1" t="s">
        <v>13</v>
      </c>
      <c r="C2194" s="1" t="s">
        <v>10</v>
      </c>
      <c r="D2194" s="1" t="s">
        <v>37696</v>
      </c>
      <c r="E2194" s="1" t="s">
        <v>37697</v>
      </c>
      <c r="F2194" s="54"/>
      <c r="G2194" s="52"/>
      <c r="H2194" s="52"/>
      <c r="I2194" s="52"/>
      <c r="J2194" s="52"/>
      <c r="K2194" s="52"/>
      <c r="L2194" s="52"/>
      <c r="M2194" s="52"/>
      <c r="N2194" s="52"/>
      <c r="O2194" s="52"/>
    </row>
    <row r="2195" ht="13.5" customHeight="1">
      <c r="A2195" s="1" t="s">
        <v>37683</v>
      </c>
      <c r="B2195" s="1" t="s">
        <v>16</v>
      </c>
      <c r="C2195" s="1" t="s">
        <v>10</v>
      </c>
      <c r="D2195" s="1" t="s">
        <v>37698</v>
      </c>
      <c r="E2195" s="1" t="s">
        <v>37699</v>
      </c>
      <c r="F2195" s="54"/>
      <c r="G2195" s="52"/>
      <c r="H2195" s="52"/>
      <c r="I2195" s="52"/>
      <c r="J2195" s="52"/>
      <c r="K2195" s="52"/>
      <c r="L2195" s="52"/>
      <c r="M2195" s="52"/>
      <c r="N2195" s="52"/>
      <c r="O2195" s="52"/>
    </row>
    <row r="2196" ht="13.5" customHeight="1">
      <c r="A2196" s="1" t="s">
        <v>37683</v>
      </c>
      <c r="B2196" s="1" t="s">
        <v>21</v>
      </c>
      <c r="C2196" s="1" t="s">
        <v>10</v>
      </c>
      <c r="D2196" s="1" t="s">
        <v>37701</v>
      </c>
      <c r="E2196" s="1" t="s">
        <v>37702</v>
      </c>
      <c r="F2196" s="54"/>
      <c r="G2196" s="52"/>
      <c r="H2196" s="52"/>
      <c r="I2196" s="52"/>
      <c r="J2196" s="52"/>
      <c r="K2196" s="52"/>
      <c r="L2196" s="52"/>
      <c r="M2196" s="52"/>
      <c r="N2196" s="52"/>
      <c r="O2196" s="52"/>
    </row>
    <row r="2197" ht="13.5" customHeight="1">
      <c r="A2197" s="1" t="s">
        <v>37683</v>
      </c>
      <c r="B2197" s="1" t="s">
        <v>27</v>
      </c>
      <c r="C2197" s="1" t="s">
        <v>115</v>
      </c>
      <c r="D2197" s="1" t="s">
        <v>37710</v>
      </c>
      <c r="E2197" s="1" t="s">
        <v>37711</v>
      </c>
      <c r="F2197" s="54"/>
      <c r="G2197" s="52"/>
      <c r="H2197" s="52"/>
      <c r="I2197" s="52"/>
      <c r="J2197" s="52"/>
      <c r="K2197" s="52"/>
      <c r="L2197" s="52"/>
      <c r="M2197" s="52"/>
      <c r="N2197" s="52"/>
      <c r="O2197" s="52"/>
    </row>
    <row r="2198" ht="13.5" customHeight="1">
      <c r="A2198" s="1" t="s">
        <v>37683</v>
      </c>
      <c r="B2198" s="1" t="s">
        <v>31</v>
      </c>
      <c r="C2198" s="1" t="s">
        <v>374</v>
      </c>
      <c r="D2198" s="1" t="s">
        <v>37714</v>
      </c>
      <c r="E2198" s="1" t="s">
        <v>37715</v>
      </c>
      <c r="F2198" s="54"/>
      <c r="G2198" s="52"/>
      <c r="H2198" s="52"/>
      <c r="I2198" s="52"/>
      <c r="J2198" s="52"/>
      <c r="K2198" s="52"/>
      <c r="L2198" s="52"/>
      <c r="M2198" s="52"/>
      <c r="N2198" s="52"/>
      <c r="O2198" s="52"/>
    </row>
    <row r="2199" ht="13.5" customHeight="1">
      <c r="A2199" s="1" t="s">
        <v>37683</v>
      </c>
      <c r="B2199" s="1" t="s">
        <v>34</v>
      </c>
      <c r="C2199" s="1" t="s">
        <v>10</v>
      </c>
      <c r="D2199" s="1" t="s">
        <v>37718</v>
      </c>
      <c r="E2199" s="1" t="s">
        <v>37719</v>
      </c>
      <c r="F2199" s="54"/>
      <c r="G2199" s="52"/>
      <c r="H2199" s="52"/>
      <c r="I2199" s="52"/>
      <c r="J2199" s="52"/>
      <c r="K2199" s="52"/>
      <c r="L2199" s="52"/>
      <c r="M2199" s="52"/>
      <c r="N2199" s="52"/>
      <c r="O2199" s="52"/>
    </row>
    <row r="2200" ht="13.5" customHeight="1">
      <c r="A2200" s="1" t="s">
        <v>37683</v>
      </c>
      <c r="B2200" s="1" t="s">
        <v>40</v>
      </c>
      <c r="C2200" s="1" t="s">
        <v>10</v>
      </c>
      <c r="D2200" s="1" t="s">
        <v>37722</v>
      </c>
      <c r="E2200" s="1" t="s">
        <v>37723</v>
      </c>
      <c r="F2200" s="54"/>
      <c r="G2200" s="52"/>
      <c r="H2200" s="52"/>
      <c r="I2200" s="52"/>
      <c r="J2200" s="52"/>
      <c r="K2200" s="52"/>
      <c r="L2200" s="52"/>
      <c r="M2200" s="52"/>
      <c r="N2200" s="52"/>
      <c r="O2200" s="52"/>
    </row>
    <row r="2201" ht="13.5" customHeight="1">
      <c r="A2201" s="1" t="s">
        <v>37683</v>
      </c>
      <c r="B2201" s="1" t="s">
        <v>45</v>
      </c>
      <c r="C2201" s="1" t="s">
        <v>10</v>
      </c>
      <c r="D2201" s="1" t="s">
        <v>37726</v>
      </c>
      <c r="E2201" s="1" t="s">
        <v>37727</v>
      </c>
      <c r="F2201" s="54"/>
      <c r="G2201" s="52"/>
      <c r="H2201" s="52"/>
      <c r="I2201" s="52"/>
      <c r="J2201" s="52"/>
      <c r="K2201" s="52"/>
      <c r="L2201" s="52"/>
      <c r="M2201" s="52"/>
      <c r="N2201" s="52"/>
      <c r="O2201" s="52"/>
    </row>
    <row r="2202" ht="13.5" customHeight="1">
      <c r="A2202" s="1" t="s">
        <v>37683</v>
      </c>
      <c r="B2202" s="1" t="s">
        <v>52</v>
      </c>
      <c r="C2202" s="1" t="s">
        <v>115</v>
      </c>
      <c r="D2202" s="1" t="s">
        <v>37730</v>
      </c>
      <c r="E2202" s="1" t="s">
        <v>37731</v>
      </c>
      <c r="F2202" s="54"/>
      <c r="G2202" s="52"/>
      <c r="H2202" s="52"/>
      <c r="I2202" s="52"/>
      <c r="J2202" s="52"/>
      <c r="K2202" s="52"/>
      <c r="L2202" s="52"/>
      <c r="M2202" s="52"/>
      <c r="N2202" s="52"/>
      <c r="O2202" s="52"/>
    </row>
    <row r="2203" ht="13.5" customHeight="1">
      <c r="A2203" s="1" t="s">
        <v>37683</v>
      </c>
      <c r="B2203" s="1" t="s">
        <v>57</v>
      </c>
      <c r="C2203" s="1" t="s">
        <v>115</v>
      </c>
      <c r="D2203" s="1" t="s">
        <v>37732</v>
      </c>
      <c r="E2203" s="1" t="s">
        <v>37735</v>
      </c>
      <c r="F2203" s="54"/>
      <c r="G2203" s="52"/>
      <c r="H2203" s="52"/>
      <c r="I2203" s="52"/>
      <c r="J2203" s="52"/>
      <c r="K2203" s="52"/>
      <c r="L2203" s="52"/>
      <c r="M2203" s="52"/>
      <c r="N2203" s="52"/>
      <c r="O2203" s="52"/>
    </row>
    <row r="2204" ht="13.5" customHeight="1">
      <c r="A2204" s="1" t="s">
        <v>37683</v>
      </c>
      <c r="B2204" s="1" t="s">
        <v>60</v>
      </c>
      <c r="C2204" s="1" t="s">
        <v>115</v>
      </c>
      <c r="D2204" s="1" t="s">
        <v>37737</v>
      </c>
      <c r="E2204" s="1" t="s">
        <v>37739</v>
      </c>
      <c r="F2204" s="54"/>
      <c r="G2204" s="52"/>
      <c r="H2204" s="52"/>
      <c r="I2204" s="52"/>
      <c r="J2204" s="52"/>
      <c r="K2204" s="52"/>
      <c r="L2204" s="52"/>
      <c r="M2204" s="52"/>
      <c r="N2204" s="52"/>
      <c r="O2204" s="52"/>
    </row>
    <row r="2205" ht="13.5" customHeight="1">
      <c r="A2205" s="1" t="s">
        <v>37683</v>
      </c>
      <c r="B2205" s="1" t="s">
        <v>65</v>
      </c>
      <c r="C2205" s="1" t="s">
        <v>374</v>
      </c>
      <c r="D2205" s="1" t="s">
        <v>37743</v>
      </c>
      <c r="E2205" s="1" t="s">
        <v>37744</v>
      </c>
      <c r="F2205" s="54"/>
      <c r="G2205" s="52"/>
      <c r="H2205" s="52"/>
      <c r="I2205" s="52"/>
      <c r="J2205" s="52"/>
      <c r="K2205" s="52"/>
      <c r="L2205" s="52"/>
      <c r="M2205" s="52"/>
      <c r="N2205" s="52"/>
      <c r="O2205" s="52"/>
    </row>
    <row r="2206" ht="13.5" customHeight="1">
      <c r="A2206" s="1" t="s">
        <v>37683</v>
      </c>
      <c r="B2206" s="1" t="s">
        <v>70</v>
      </c>
      <c r="C2206" s="1" t="s">
        <v>10</v>
      </c>
      <c r="D2206" s="1" t="s">
        <v>37747</v>
      </c>
      <c r="E2206" s="1" t="s">
        <v>37749</v>
      </c>
      <c r="F2206" s="54"/>
      <c r="G2206" s="52"/>
      <c r="H2206" s="52"/>
      <c r="I2206" s="52"/>
      <c r="J2206" s="52"/>
      <c r="K2206" s="52"/>
      <c r="L2206" s="52"/>
      <c r="M2206" s="52"/>
      <c r="N2206" s="52"/>
      <c r="O2206" s="52"/>
    </row>
    <row r="2207" ht="13.5" customHeight="1">
      <c r="A2207" s="1" t="s">
        <v>37683</v>
      </c>
      <c r="B2207" s="1" t="s">
        <v>74</v>
      </c>
      <c r="C2207" s="1" t="s">
        <v>10</v>
      </c>
      <c r="D2207" s="1" t="s">
        <v>37751</v>
      </c>
      <c r="E2207" s="1" t="s">
        <v>37752</v>
      </c>
      <c r="F2207" s="54"/>
      <c r="G2207" s="52"/>
      <c r="H2207" s="52"/>
      <c r="I2207" s="52"/>
      <c r="J2207" s="52"/>
      <c r="K2207" s="52"/>
      <c r="L2207" s="52"/>
      <c r="M2207" s="52"/>
      <c r="N2207" s="52"/>
      <c r="O2207" s="52"/>
    </row>
    <row r="2208" ht="13.5" customHeight="1">
      <c r="A2208" s="1" t="s">
        <v>37683</v>
      </c>
      <c r="B2208" s="1" t="s">
        <v>78</v>
      </c>
      <c r="C2208" s="1" t="s">
        <v>10</v>
      </c>
      <c r="D2208" s="1" t="s">
        <v>37755</v>
      </c>
      <c r="E2208" s="1" t="s">
        <v>37756</v>
      </c>
      <c r="F2208" s="54"/>
      <c r="G2208" s="52"/>
      <c r="H2208" s="52"/>
      <c r="I2208" s="52"/>
      <c r="J2208" s="52"/>
      <c r="K2208" s="52"/>
      <c r="L2208" s="52"/>
      <c r="M2208" s="52"/>
      <c r="N2208" s="52"/>
      <c r="O2208" s="52"/>
    </row>
    <row r="2209" ht="13.5" customHeight="1">
      <c r="A2209" s="1" t="s">
        <v>37683</v>
      </c>
      <c r="B2209" s="1" t="s">
        <v>83</v>
      </c>
      <c r="C2209" s="1" t="s">
        <v>159</v>
      </c>
      <c r="D2209" s="1" t="s">
        <v>37759</v>
      </c>
      <c r="E2209" s="1" t="s">
        <v>37760</v>
      </c>
      <c r="F2209" s="54"/>
      <c r="G2209" s="52"/>
      <c r="H2209" s="52"/>
      <c r="I2209" s="52"/>
      <c r="J2209" s="52"/>
      <c r="K2209" s="52"/>
      <c r="L2209" s="52"/>
      <c r="M2209" s="52"/>
      <c r="N2209" s="52"/>
      <c r="O2209" s="52"/>
    </row>
    <row r="2210" ht="13.5" customHeight="1">
      <c r="A2210" s="1" t="s">
        <v>37683</v>
      </c>
      <c r="B2210" s="1" t="s">
        <v>86</v>
      </c>
      <c r="C2210" s="1" t="s">
        <v>10</v>
      </c>
      <c r="D2210" s="1" t="s">
        <v>37763</v>
      </c>
      <c r="E2210" s="1" t="s">
        <v>37764</v>
      </c>
      <c r="F2210" s="54"/>
      <c r="G2210" s="52"/>
      <c r="H2210" s="52"/>
      <c r="I2210" s="52"/>
      <c r="J2210" s="52"/>
      <c r="K2210" s="52"/>
      <c r="L2210" s="52"/>
      <c r="M2210" s="52"/>
      <c r="N2210" s="52"/>
      <c r="O2210" s="52"/>
    </row>
    <row r="2211" ht="13.5" customHeight="1">
      <c r="A2211" s="1" t="s">
        <v>37683</v>
      </c>
      <c r="B2211" s="1" t="s">
        <v>91</v>
      </c>
      <c r="C2211" s="1" t="s">
        <v>10</v>
      </c>
      <c r="D2211" s="1" t="s">
        <v>37766</v>
      </c>
      <c r="E2211" s="1" t="s">
        <v>37767</v>
      </c>
      <c r="F2211" s="54"/>
      <c r="G2211" s="52"/>
      <c r="H2211" s="52"/>
      <c r="I2211" s="52"/>
      <c r="J2211" s="52"/>
      <c r="K2211" s="52"/>
      <c r="L2211" s="52"/>
      <c r="M2211" s="52"/>
      <c r="N2211" s="52"/>
      <c r="O2211" s="52"/>
    </row>
    <row r="2212" ht="13.5" customHeight="1">
      <c r="A2212" s="1" t="s">
        <v>37683</v>
      </c>
      <c r="B2212" s="1" t="s">
        <v>94</v>
      </c>
      <c r="C2212" s="1" t="s">
        <v>10</v>
      </c>
      <c r="D2212" s="1" t="s">
        <v>37770</v>
      </c>
      <c r="E2212" s="1" t="s">
        <v>37771</v>
      </c>
      <c r="F2212" s="54"/>
      <c r="G2212" s="52"/>
      <c r="H2212" s="52"/>
      <c r="I2212" s="52"/>
      <c r="J2212" s="52"/>
      <c r="K2212" s="52"/>
      <c r="L2212" s="52"/>
      <c r="M2212" s="52"/>
      <c r="N2212" s="52"/>
      <c r="O2212" s="52"/>
    </row>
    <row r="2213" ht="13.5" customHeight="1">
      <c r="A2213" s="1" t="s">
        <v>37683</v>
      </c>
      <c r="B2213" s="1" t="s">
        <v>186</v>
      </c>
      <c r="C2213" s="1" t="s">
        <v>10</v>
      </c>
      <c r="D2213" s="1" t="s">
        <v>37774</v>
      </c>
      <c r="E2213" s="1" t="s">
        <v>37776</v>
      </c>
      <c r="F2213" s="54"/>
      <c r="G2213" s="52"/>
      <c r="H2213" s="52"/>
      <c r="I2213" s="52"/>
      <c r="J2213" s="52"/>
      <c r="K2213" s="52"/>
      <c r="L2213" s="52"/>
      <c r="M2213" s="52"/>
      <c r="N2213" s="52"/>
      <c r="O2213" s="52"/>
    </row>
    <row r="2214" ht="13.5" customHeight="1">
      <c r="A2214" s="1" t="s">
        <v>37683</v>
      </c>
      <c r="B2214" s="1" t="s">
        <v>99</v>
      </c>
      <c r="C2214" s="1" t="s">
        <v>37777</v>
      </c>
      <c r="D2214" s="50"/>
      <c r="E2214" s="50"/>
      <c r="F2214" s="54"/>
      <c r="G2214" s="52"/>
      <c r="H2214" s="52"/>
      <c r="I2214" s="52"/>
      <c r="J2214" s="52"/>
      <c r="K2214" s="52"/>
      <c r="L2214" s="52"/>
      <c r="M2214" s="52"/>
      <c r="N2214" s="52"/>
      <c r="O2214" s="52"/>
    </row>
    <row r="2215" ht="13.5" customHeight="1">
      <c r="A2215" s="1" t="s">
        <v>37780</v>
      </c>
      <c r="B2215" s="2" t="s">
        <v>1</v>
      </c>
      <c r="C2215" s="1" t="s">
        <v>26504</v>
      </c>
      <c r="D2215" s="50"/>
      <c r="E2215" s="50"/>
      <c r="F2215" s="54"/>
      <c r="G2215" s="52"/>
      <c r="H2215" s="52"/>
      <c r="I2215" s="52"/>
      <c r="J2215" s="52"/>
      <c r="K2215" s="52"/>
      <c r="L2215" s="52"/>
      <c r="M2215" s="52"/>
      <c r="N2215" s="52"/>
      <c r="O2215" s="52"/>
    </row>
    <row r="2216" ht="13.5" customHeight="1">
      <c r="A2216" s="1" t="s">
        <v>37780</v>
      </c>
      <c r="B2216" s="1" t="s">
        <v>5</v>
      </c>
      <c r="C2216" s="1" t="s">
        <v>303</v>
      </c>
      <c r="D2216" s="1" t="s">
        <v>37785</v>
      </c>
      <c r="E2216" s="1" t="s">
        <v>37786</v>
      </c>
      <c r="F2216" s="54"/>
      <c r="G2216" s="52"/>
      <c r="H2216" s="52"/>
      <c r="I2216" s="52"/>
      <c r="J2216" s="52"/>
      <c r="K2216" s="52"/>
      <c r="L2216" s="52"/>
      <c r="M2216" s="52"/>
      <c r="N2216" s="52"/>
      <c r="O2216" s="52"/>
    </row>
    <row r="2217" ht="13.5" customHeight="1">
      <c r="A2217" s="1" t="s">
        <v>37780</v>
      </c>
      <c r="B2217" s="1" t="s">
        <v>9</v>
      </c>
      <c r="C2217" s="1" t="s">
        <v>10</v>
      </c>
      <c r="D2217" s="1" t="s">
        <v>37790</v>
      </c>
      <c r="E2217" s="1" t="s">
        <v>37791</v>
      </c>
      <c r="F2217" s="54"/>
      <c r="G2217" s="52"/>
      <c r="H2217" s="52"/>
      <c r="I2217" s="52"/>
      <c r="J2217" s="52"/>
      <c r="K2217" s="52"/>
      <c r="L2217" s="52"/>
      <c r="M2217" s="52"/>
      <c r="N2217" s="52"/>
      <c r="O2217" s="52"/>
    </row>
    <row r="2218" ht="13.5" customHeight="1">
      <c r="A2218" s="1" t="s">
        <v>37780</v>
      </c>
      <c r="B2218" s="1" t="s">
        <v>13</v>
      </c>
      <c r="C2218" s="1" t="s">
        <v>10</v>
      </c>
      <c r="D2218" s="1" t="s">
        <v>37794</v>
      </c>
      <c r="E2218" s="1" t="s">
        <v>37795</v>
      </c>
      <c r="F2218" s="54"/>
      <c r="G2218" s="52"/>
      <c r="H2218" s="52"/>
      <c r="I2218" s="52"/>
      <c r="J2218" s="52"/>
      <c r="K2218" s="52"/>
      <c r="L2218" s="52"/>
      <c r="M2218" s="52"/>
      <c r="N2218" s="52"/>
      <c r="O2218" s="52"/>
    </row>
    <row r="2219" ht="13.5" customHeight="1">
      <c r="A2219" s="1" t="s">
        <v>37780</v>
      </c>
      <c r="B2219" s="1" t="s">
        <v>16</v>
      </c>
      <c r="C2219" s="1" t="s">
        <v>10</v>
      </c>
      <c r="D2219" s="1" t="s">
        <v>37798</v>
      </c>
      <c r="E2219" s="1" t="s">
        <v>37799</v>
      </c>
      <c r="F2219" s="54"/>
      <c r="G2219" s="52"/>
      <c r="H2219" s="52"/>
      <c r="I2219" s="52"/>
      <c r="J2219" s="52"/>
      <c r="K2219" s="52"/>
      <c r="L2219" s="52"/>
      <c r="M2219" s="52"/>
      <c r="N2219" s="52"/>
      <c r="O2219" s="52"/>
    </row>
    <row r="2220" ht="13.5" customHeight="1">
      <c r="A2220" s="1" t="s">
        <v>37780</v>
      </c>
      <c r="B2220" s="1" t="s">
        <v>21</v>
      </c>
      <c r="C2220" s="1" t="s">
        <v>10</v>
      </c>
      <c r="D2220" s="1" t="s">
        <v>37802</v>
      </c>
      <c r="E2220" s="1" t="s">
        <v>37803</v>
      </c>
      <c r="F2220" s="54"/>
      <c r="G2220" s="52"/>
      <c r="H2220" s="52"/>
      <c r="I2220" s="52"/>
      <c r="J2220" s="52"/>
      <c r="K2220" s="52"/>
      <c r="L2220" s="52"/>
      <c r="M2220" s="52"/>
      <c r="N2220" s="52"/>
      <c r="O2220" s="52"/>
    </row>
    <row r="2221" ht="13.5" customHeight="1">
      <c r="A2221" s="1" t="s">
        <v>37780</v>
      </c>
      <c r="B2221" s="1" t="s">
        <v>27</v>
      </c>
      <c r="C2221" s="1" t="s">
        <v>10</v>
      </c>
      <c r="D2221" s="1" t="s">
        <v>37806</v>
      </c>
      <c r="E2221" s="1" t="s">
        <v>37807</v>
      </c>
      <c r="F2221" s="54"/>
      <c r="G2221" s="52"/>
      <c r="H2221" s="52"/>
      <c r="I2221" s="52"/>
      <c r="J2221" s="52"/>
      <c r="K2221" s="52"/>
      <c r="L2221" s="52"/>
      <c r="M2221" s="52"/>
      <c r="N2221" s="52"/>
      <c r="O2221" s="52"/>
    </row>
    <row r="2222" ht="13.5" customHeight="1">
      <c r="A2222" s="1" t="s">
        <v>37780</v>
      </c>
      <c r="B2222" s="1" t="s">
        <v>31</v>
      </c>
      <c r="C2222" s="1" t="s">
        <v>115</v>
      </c>
      <c r="D2222" s="1" t="s">
        <v>37810</v>
      </c>
      <c r="E2222" s="1" t="s">
        <v>37811</v>
      </c>
      <c r="F2222" s="54"/>
      <c r="G2222" s="52"/>
      <c r="H2222" s="52"/>
      <c r="I2222" s="52"/>
      <c r="J2222" s="52"/>
      <c r="K2222" s="52"/>
      <c r="L2222" s="52"/>
      <c r="M2222" s="52"/>
      <c r="N2222" s="52"/>
      <c r="O2222" s="52"/>
    </row>
    <row r="2223" ht="13.5" customHeight="1">
      <c r="A2223" s="1" t="s">
        <v>37780</v>
      </c>
      <c r="B2223" s="1" t="s">
        <v>34</v>
      </c>
      <c r="C2223" s="1" t="s">
        <v>10</v>
      </c>
      <c r="D2223" s="1" t="s">
        <v>37814</v>
      </c>
      <c r="E2223" s="1" t="s">
        <v>37815</v>
      </c>
      <c r="F2223" s="54"/>
      <c r="G2223" s="52"/>
      <c r="H2223" s="52"/>
      <c r="I2223" s="52"/>
      <c r="J2223" s="52"/>
      <c r="K2223" s="52"/>
      <c r="L2223" s="52"/>
      <c r="M2223" s="52"/>
      <c r="N2223" s="52"/>
      <c r="O2223" s="52"/>
    </row>
    <row r="2224" ht="13.5" customHeight="1">
      <c r="A2224" s="1" t="s">
        <v>37780</v>
      </c>
      <c r="B2224" s="1" t="s">
        <v>40</v>
      </c>
      <c r="C2224" s="1" t="s">
        <v>10</v>
      </c>
      <c r="D2224" s="1" t="s">
        <v>37818</v>
      </c>
      <c r="E2224" s="1" t="s">
        <v>37819</v>
      </c>
      <c r="F2224" s="54"/>
      <c r="G2224" s="52"/>
      <c r="H2224" s="52"/>
      <c r="I2224" s="52"/>
      <c r="J2224" s="52"/>
      <c r="K2224" s="52"/>
      <c r="L2224" s="52"/>
      <c r="M2224" s="52"/>
      <c r="N2224" s="52"/>
      <c r="O2224" s="52"/>
    </row>
    <row r="2225" ht="13.5" customHeight="1">
      <c r="A2225" s="1" t="s">
        <v>37780</v>
      </c>
      <c r="B2225" s="1" t="s">
        <v>45</v>
      </c>
      <c r="C2225" s="1" t="s">
        <v>10</v>
      </c>
      <c r="D2225" s="1" t="s">
        <v>37821</v>
      </c>
      <c r="E2225" s="1" t="s">
        <v>37824</v>
      </c>
      <c r="F2225" s="54"/>
      <c r="G2225" s="52"/>
      <c r="H2225" s="52"/>
      <c r="I2225" s="52"/>
      <c r="J2225" s="52"/>
      <c r="K2225" s="52"/>
      <c r="L2225" s="52"/>
      <c r="M2225" s="52"/>
      <c r="N2225" s="52"/>
      <c r="O2225" s="52"/>
    </row>
    <row r="2226" ht="13.5" customHeight="1">
      <c r="A2226" s="1" t="s">
        <v>37780</v>
      </c>
      <c r="B2226" s="1" t="s">
        <v>52</v>
      </c>
      <c r="C2226" s="1" t="s">
        <v>10</v>
      </c>
      <c r="D2226" s="1" t="s">
        <v>37825</v>
      </c>
      <c r="E2226" s="1" t="s">
        <v>37826</v>
      </c>
      <c r="F2226" s="54"/>
      <c r="G2226" s="52"/>
      <c r="H2226" s="52"/>
      <c r="I2226" s="52"/>
      <c r="J2226" s="52"/>
      <c r="K2226" s="52"/>
      <c r="L2226" s="52"/>
      <c r="M2226" s="52"/>
      <c r="N2226" s="52"/>
      <c r="O2226" s="52"/>
    </row>
    <row r="2227" ht="13.5" customHeight="1">
      <c r="A2227" s="1" t="s">
        <v>37780</v>
      </c>
      <c r="B2227" s="1" t="s">
        <v>57</v>
      </c>
      <c r="C2227" s="1" t="s">
        <v>115</v>
      </c>
      <c r="D2227" s="1" t="s">
        <v>37829</v>
      </c>
      <c r="E2227" s="1" t="s">
        <v>37830</v>
      </c>
      <c r="F2227" s="54"/>
      <c r="G2227" s="52"/>
      <c r="H2227" s="52"/>
      <c r="I2227" s="52"/>
      <c r="J2227" s="52"/>
      <c r="K2227" s="52"/>
      <c r="L2227" s="52"/>
      <c r="M2227" s="52"/>
      <c r="N2227" s="52"/>
      <c r="O2227" s="52"/>
    </row>
    <row r="2228" ht="13.5" customHeight="1">
      <c r="A2228" s="1" t="s">
        <v>37780</v>
      </c>
      <c r="B2228" s="1" t="s">
        <v>60</v>
      </c>
      <c r="C2228" s="1" t="s">
        <v>10</v>
      </c>
      <c r="D2228" s="1" t="s">
        <v>37833</v>
      </c>
      <c r="E2228" s="1" t="s">
        <v>37834</v>
      </c>
      <c r="F2228" s="54"/>
      <c r="G2228" s="52"/>
      <c r="H2228" s="52"/>
      <c r="I2228" s="52"/>
      <c r="J2228" s="52"/>
      <c r="K2228" s="52"/>
      <c r="L2228" s="52"/>
      <c r="M2228" s="52"/>
      <c r="N2228" s="52"/>
      <c r="O2228" s="52"/>
    </row>
    <row r="2229" ht="13.5" customHeight="1">
      <c r="A2229" s="1" t="s">
        <v>37780</v>
      </c>
      <c r="B2229" s="1" t="s">
        <v>65</v>
      </c>
      <c r="C2229" s="1" t="s">
        <v>115</v>
      </c>
      <c r="D2229" s="1" t="s">
        <v>37837</v>
      </c>
      <c r="E2229" s="1" t="s">
        <v>37838</v>
      </c>
      <c r="F2229" s="54"/>
      <c r="G2229" s="52"/>
      <c r="H2229" s="52"/>
      <c r="I2229" s="52"/>
      <c r="J2229" s="52"/>
      <c r="K2229" s="52"/>
      <c r="L2229" s="52"/>
      <c r="M2229" s="52"/>
      <c r="N2229" s="52"/>
      <c r="O2229" s="52"/>
    </row>
    <row r="2230" ht="13.5" customHeight="1">
      <c r="A2230" s="1" t="s">
        <v>37780</v>
      </c>
      <c r="B2230" s="1" t="s">
        <v>70</v>
      </c>
      <c r="C2230" s="1" t="s">
        <v>115</v>
      </c>
      <c r="D2230" s="1" t="s">
        <v>37839</v>
      </c>
      <c r="E2230" s="1" t="s">
        <v>37840</v>
      </c>
      <c r="F2230" s="54"/>
      <c r="G2230" s="52"/>
      <c r="H2230" s="52"/>
      <c r="I2230" s="52"/>
      <c r="J2230" s="52"/>
      <c r="K2230" s="52"/>
      <c r="L2230" s="52"/>
      <c r="M2230" s="52"/>
      <c r="N2230" s="52"/>
      <c r="O2230" s="52"/>
    </row>
    <row r="2231" ht="13.5" customHeight="1">
      <c r="A2231" s="1" t="s">
        <v>37780</v>
      </c>
      <c r="B2231" s="1" t="s">
        <v>74</v>
      </c>
      <c r="C2231" s="1" t="s">
        <v>115</v>
      </c>
      <c r="D2231" s="1" t="s">
        <v>37842</v>
      </c>
      <c r="E2231" s="1" t="s">
        <v>37843</v>
      </c>
      <c r="F2231" s="54"/>
      <c r="G2231" s="52"/>
      <c r="H2231" s="52"/>
      <c r="I2231" s="52"/>
      <c r="J2231" s="52"/>
      <c r="K2231" s="52"/>
      <c r="L2231" s="52"/>
      <c r="M2231" s="52"/>
      <c r="N2231" s="52"/>
      <c r="O2231" s="52"/>
    </row>
    <row r="2232" ht="13.5" customHeight="1">
      <c r="A2232" s="1" t="s">
        <v>37780</v>
      </c>
      <c r="B2232" s="1" t="s">
        <v>78</v>
      </c>
      <c r="C2232" s="1" t="s">
        <v>115</v>
      </c>
      <c r="D2232" s="1" t="s">
        <v>37846</v>
      </c>
      <c r="E2232" s="1" t="s">
        <v>37847</v>
      </c>
      <c r="F2232" s="54"/>
      <c r="G2232" s="52"/>
      <c r="H2232" s="52"/>
      <c r="I2232" s="52"/>
      <c r="J2232" s="52"/>
      <c r="K2232" s="52"/>
      <c r="L2232" s="52"/>
      <c r="M2232" s="52"/>
      <c r="N2232" s="52"/>
      <c r="O2232" s="52"/>
    </row>
    <row r="2233" ht="13.5" customHeight="1">
      <c r="A2233" s="1" t="s">
        <v>37780</v>
      </c>
      <c r="B2233" s="1" t="s">
        <v>83</v>
      </c>
      <c r="C2233" s="1" t="s">
        <v>115</v>
      </c>
      <c r="D2233" s="1" t="s">
        <v>37850</v>
      </c>
      <c r="E2233" s="1" t="s">
        <v>37851</v>
      </c>
      <c r="F2233" s="54"/>
      <c r="G2233" s="52"/>
      <c r="H2233" s="52"/>
      <c r="I2233" s="52"/>
      <c r="J2233" s="52"/>
      <c r="K2233" s="52"/>
      <c r="L2233" s="52"/>
      <c r="M2233" s="52"/>
      <c r="N2233" s="52"/>
      <c r="O2233" s="52"/>
    </row>
    <row r="2234" ht="13.5" customHeight="1">
      <c r="A2234" s="1" t="s">
        <v>37780</v>
      </c>
      <c r="B2234" s="1" t="s">
        <v>86</v>
      </c>
      <c r="C2234" s="1" t="s">
        <v>10</v>
      </c>
      <c r="D2234" s="1" t="s">
        <v>37852</v>
      </c>
      <c r="E2234" s="1" t="s">
        <v>37855</v>
      </c>
      <c r="F2234" s="54"/>
      <c r="G2234" s="52"/>
      <c r="H2234" s="52"/>
      <c r="I2234" s="52"/>
      <c r="J2234" s="52"/>
      <c r="K2234" s="52"/>
      <c r="L2234" s="52"/>
      <c r="M2234" s="52"/>
      <c r="N2234" s="52"/>
      <c r="O2234" s="52"/>
    </row>
    <row r="2235" ht="13.5" customHeight="1">
      <c r="A2235" s="1" t="s">
        <v>37780</v>
      </c>
      <c r="B2235" s="1" t="s">
        <v>91</v>
      </c>
      <c r="C2235" s="1" t="s">
        <v>115</v>
      </c>
      <c r="D2235" s="1" t="s">
        <v>37857</v>
      </c>
      <c r="E2235" s="1" t="s">
        <v>37859</v>
      </c>
      <c r="F2235" s="54"/>
      <c r="G2235" s="52"/>
      <c r="H2235" s="52"/>
      <c r="I2235" s="52"/>
      <c r="J2235" s="52"/>
      <c r="K2235" s="52"/>
      <c r="L2235" s="52"/>
      <c r="M2235" s="52"/>
      <c r="N2235" s="52"/>
      <c r="O2235" s="52"/>
    </row>
    <row r="2236" ht="13.5" customHeight="1">
      <c r="A2236" s="1" t="s">
        <v>37780</v>
      </c>
      <c r="B2236" s="1" t="s">
        <v>94</v>
      </c>
      <c r="C2236" s="1" t="s">
        <v>10</v>
      </c>
      <c r="D2236" s="1" t="s">
        <v>37866</v>
      </c>
      <c r="E2236" s="1" t="s">
        <v>37867</v>
      </c>
      <c r="F2236" s="54"/>
      <c r="G2236" s="52"/>
      <c r="H2236" s="52"/>
      <c r="I2236" s="52"/>
      <c r="J2236" s="52"/>
      <c r="K2236" s="52"/>
      <c r="L2236" s="52"/>
      <c r="M2236" s="52"/>
      <c r="N2236" s="52"/>
      <c r="O2236" s="52"/>
    </row>
    <row r="2237" ht="13.5" customHeight="1">
      <c r="A2237" s="1" t="s">
        <v>37780</v>
      </c>
      <c r="B2237" s="1" t="s">
        <v>186</v>
      </c>
      <c r="C2237" s="1" t="s">
        <v>115</v>
      </c>
      <c r="D2237" s="1" t="s">
        <v>37868</v>
      </c>
      <c r="E2237" s="1" t="s">
        <v>37869</v>
      </c>
      <c r="F2237" s="54"/>
      <c r="G2237" s="52"/>
      <c r="H2237" s="52"/>
      <c r="I2237" s="52"/>
      <c r="J2237" s="52"/>
      <c r="K2237" s="52"/>
      <c r="L2237" s="52"/>
      <c r="M2237" s="52"/>
      <c r="N2237" s="52"/>
      <c r="O2237" s="52"/>
    </row>
    <row r="2238" ht="13.5" customHeight="1">
      <c r="A2238" s="1" t="s">
        <v>37780</v>
      </c>
      <c r="B2238" s="1" t="s">
        <v>189</v>
      </c>
      <c r="C2238" s="1" t="s">
        <v>10</v>
      </c>
      <c r="D2238" s="1" t="s">
        <v>37872</v>
      </c>
      <c r="E2238" s="1" t="s">
        <v>37873</v>
      </c>
      <c r="F2238" s="54"/>
      <c r="G2238" s="52"/>
      <c r="H2238" s="52"/>
      <c r="I2238" s="52"/>
      <c r="J2238" s="52"/>
      <c r="K2238" s="52"/>
      <c r="L2238" s="52"/>
      <c r="M2238" s="52"/>
      <c r="N2238" s="52"/>
      <c r="O2238" s="52"/>
    </row>
    <row r="2239" ht="13.5" customHeight="1">
      <c r="A2239" s="1" t="s">
        <v>37780</v>
      </c>
      <c r="B2239" s="1" t="s">
        <v>193</v>
      </c>
      <c r="C2239" s="1" t="s">
        <v>10</v>
      </c>
      <c r="D2239" s="1" t="s">
        <v>37876</v>
      </c>
      <c r="E2239" s="1" t="s">
        <v>37877</v>
      </c>
      <c r="F2239" s="54"/>
      <c r="G2239" s="52"/>
      <c r="H2239" s="52"/>
      <c r="I2239" s="52"/>
      <c r="J2239" s="52"/>
      <c r="K2239" s="52"/>
      <c r="L2239" s="52"/>
      <c r="M2239" s="52"/>
      <c r="N2239" s="52"/>
      <c r="O2239" s="52"/>
    </row>
    <row r="2240" ht="13.5" customHeight="1">
      <c r="A2240" s="1" t="s">
        <v>37780</v>
      </c>
      <c r="B2240" s="1" t="s">
        <v>197</v>
      </c>
      <c r="C2240" s="1" t="s">
        <v>10</v>
      </c>
      <c r="D2240" s="1" t="s">
        <v>37880</v>
      </c>
      <c r="E2240" s="1" t="s">
        <v>37881</v>
      </c>
      <c r="F2240" s="54"/>
      <c r="G2240" s="52"/>
      <c r="H2240" s="52"/>
      <c r="I2240" s="52"/>
      <c r="J2240" s="52"/>
      <c r="K2240" s="52"/>
      <c r="L2240" s="52"/>
      <c r="M2240" s="52"/>
      <c r="N2240" s="52"/>
      <c r="O2240" s="52"/>
    </row>
    <row r="2241" ht="13.5" customHeight="1">
      <c r="A2241" s="1" t="s">
        <v>37780</v>
      </c>
      <c r="B2241" s="1" t="s">
        <v>201</v>
      </c>
      <c r="C2241" s="1" t="s">
        <v>115</v>
      </c>
      <c r="D2241" s="1" t="s">
        <v>37884</v>
      </c>
      <c r="E2241" s="1" t="s">
        <v>37885</v>
      </c>
      <c r="F2241" s="54"/>
      <c r="G2241" s="52"/>
      <c r="H2241" s="52"/>
      <c r="I2241" s="52"/>
      <c r="J2241" s="52"/>
      <c r="K2241" s="52"/>
      <c r="L2241" s="52"/>
      <c r="M2241" s="52"/>
      <c r="N2241" s="52"/>
      <c r="O2241" s="52"/>
    </row>
    <row r="2242" ht="13.5" customHeight="1">
      <c r="A2242" s="1" t="s">
        <v>37780</v>
      </c>
      <c r="B2242" s="1" t="s">
        <v>206</v>
      </c>
      <c r="C2242" s="1" t="s">
        <v>10</v>
      </c>
      <c r="D2242" s="1" t="s">
        <v>37888</v>
      </c>
      <c r="E2242" s="1" t="s">
        <v>37889</v>
      </c>
      <c r="F2242" s="54"/>
      <c r="G2242" s="52"/>
      <c r="H2242" s="52"/>
      <c r="I2242" s="52"/>
      <c r="J2242" s="52"/>
      <c r="K2242" s="52"/>
      <c r="L2242" s="52"/>
      <c r="M2242" s="52"/>
      <c r="N2242" s="52"/>
      <c r="O2242" s="52"/>
    </row>
    <row r="2243" ht="13.5" customHeight="1">
      <c r="A2243" s="1" t="s">
        <v>37780</v>
      </c>
      <c r="B2243" s="1" t="s">
        <v>211</v>
      </c>
      <c r="C2243" s="1" t="s">
        <v>374</v>
      </c>
      <c r="D2243" s="1" t="s">
        <v>37892</v>
      </c>
      <c r="E2243" s="1" t="s">
        <v>37894</v>
      </c>
      <c r="F2243" s="54"/>
      <c r="G2243" s="52"/>
      <c r="H2243" s="52"/>
      <c r="I2243" s="52"/>
      <c r="J2243" s="52"/>
      <c r="K2243" s="52"/>
      <c r="L2243" s="52"/>
      <c r="M2243" s="52"/>
      <c r="N2243" s="52"/>
      <c r="O2243" s="52"/>
    </row>
    <row r="2244" ht="13.5" customHeight="1">
      <c r="A2244" s="1" t="s">
        <v>37780</v>
      </c>
      <c r="B2244" s="1" t="s">
        <v>215</v>
      </c>
      <c r="C2244" s="1" t="s">
        <v>10</v>
      </c>
      <c r="D2244" s="1" t="s">
        <v>37897</v>
      </c>
      <c r="E2244" s="1" t="s">
        <v>37899</v>
      </c>
      <c r="F2244" s="54"/>
      <c r="G2244" s="52"/>
      <c r="H2244" s="52"/>
      <c r="I2244" s="52"/>
      <c r="J2244" s="52"/>
      <c r="K2244" s="52"/>
      <c r="L2244" s="52"/>
      <c r="M2244" s="52"/>
      <c r="N2244" s="52"/>
      <c r="O2244" s="52"/>
    </row>
    <row r="2245" ht="13.5" customHeight="1">
      <c r="A2245" s="1" t="s">
        <v>37780</v>
      </c>
      <c r="B2245" s="1" t="s">
        <v>220</v>
      </c>
      <c r="C2245" s="1" t="s">
        <v>10</v>
      </c>
      <c r="D2245" s="1" t="s">
        <v>37901</v>
      </c>
      <c r="E2245" s="1" t="s">
        <v>37902</v>
      </c>
      <c r="F2245" s="54"/>
      <c r="G2245" s="52"/>
      <c r="H2245" s="52"/>
      <c r="I2245" s="52"/>
      <c r="J2245" s="52"/>
      <c r="K2245" s="52"/>
      <c r="L2245" s="52"/>
      <c r="M2245" s="52"/>
      <c r="N2245" s="52"/>
      <c r="O2245" s="52"/>
    </row>
    <row r="2246" ht="13.5" customHeight="1">
      <c r="A2246" s="1" t="s">
        <v>37780</v>
      </c>
      <c r="B2246" s="1" t="s">
        <v>223</v>
      </c>
      <c r="C2246" s="1" t="s">
        <v>10</v>
      </c>
      <c r="D2246" s="1" t="s">
        <v>37905</v>
      </c>
      <c r="E2246" s="1" t="s">
        <v>37906</v>
      </c>
      <c r="F2246" s="54"/>
      <c r="G2246" s="52"/>
      <c r="H2246" s="52"/>
      <c r="I2246" s="52"/>
      <c r="J2246" s="52"/>
      <c r="K2246" s="52"/>
      <c r="L2246" s="52"/>
      <c r="M2246" s="52"/>
      <c r="N2246" s="52"/>
      <c r="O2246" s="52"/>
    </row>
    <row r="2247" ht="13.5" customHeight="1">
      <c r="A2247" s="1" t="s">
        <v>37780</v>
      </c>
      <c r="B2247" s="1" t="s">
        <v>229</v>
      </c>
      <c r="C2247" s="1" t="s">
        <v>10</v>
      </c>
      <c r="D2247" s="1" t="s">
        <v>37909</v>
      </c>
      <c r="E2247" s="1" t="s">
        <v>37910</v>
      </c>
      <c r="F2247" s="54"/>
      <c r="G2247" s="52"/>
      <c r="H2247" s="52"/>
      <c r="I2247" s="52"/>
      <c r="J2247" s="52"/>
      <c r="K2247" s="52"/>
      <c r="L2247" s="52"/>
      <c r="M2247" s="52"/>
      <c r="N2247" s="52"/>
      <c r="O2247" s="52"/>
    </row>
    <row r="2248" ht="13.5" customHeight="1">
      <c r="A2248" s="1" t="s">
        <v>37780</v>
      </c>
      <c r="B2248" s="1" t="s">
        <v>233</v>
      </c>
      <c r="C2248" s="1" t="s">
        <v>115</v>
      </c>
      <c r="D2248" s="1" t="s">
        <v>37913</v>
      </c>
      <c r="E2248" s="1" t="s">
        <v>37914</v>
      </c>
      <c r="F2248" s="54"/>
      <c r="G2248" s="52"/>
      <c r="H2248" s="52"/>
      <c r="I2248" s="52"/>
      <c r="J2248" s="52"/>
      <c r="K2248" s="52"/>
      <c r="L2248" s="52"/>
      <c r="M2248" s="52"/>
      <c r="N2248" s="52"/>
      <c r="O2248" s="52"/>
    </row>
    <row r="2249" ht="13.5" customHeight="1">
      <c r="A2249" s="1" t="s">
        <v>37780</v>
      </c>
      <c r="B2249" s="1" t="s">
        <v>237</v>
      </c>
      <c r="C2249" s="1" t="s">
        <v>10</v>
      </c>
      <c r="D2249" s="1" t="s">
        <v>37915</v>
      </c>
      <c r="E2249" s="1" t="s">
        <v>37916</v>
      </c>
      <c r="F2249" s="54"/>
      <c r="G2249" s="52"/>
      <c r="H2249" s="52"/>
      <c r="I2249" s="52"/>
      <c r="J2249" s="52"/>
      <c r="K2249" s="52"/>
      <c r="L2249" s="52"/>
      <c r="M2249" s="52"/>
      <c r="N2249" s="52"/>
      <c r="O2249" s="52"/>
    </row>
    <row r="2250" ht="13.5" customHeight="1">
      <c r="A2250" s="1" t="s">
        <v>37780</v>
      </c>
      <c r="B2250" s="1" t="s">
        <v>241</v>
      </c>
      <c r="C2250" s="1" t="s">
        <v>115</v>
      </c>
      <c r="D2250" s="1" t="s">
        <v>37919</v>
      </c>
      <c r="E2250" s="1" t="s">
        <v>37920</v>
      </c>
      <c r="F2250" s="54"/>
      <c r="G2250" s="52"/>
      <c r="H2250" s="52"/>
      <c r="I2250" s="52"/>
      <c r="J2250" s="52"/>
      <c r="K2250" s="52"/>
      <c r="L2250" s="52"/>
      <c r="M2250" s="52"/>
      <c r="N2250" s="52"/>
      <c r="O2250" s="52"/>
    </row>
    <row r="2251" ht="13.5" customHeight="1">
      <c r="A2251" s="1" t="s">
        <v>37780</v>
      </c>
      <c r="B2251" s="1" t="s">
        <v>244</v>
      </c>
      <c r="C2251" s="1" t="s">
        <v>10</v>
      </c>
      <c r="D2251" s="1" t="s">
        <v>37922</v>
      </c>
      <c r="E2251" s="1" t="s">
        <v>37924</v>
      </c>
      <c r="F2251" s="54"/>
      <c r="G2251" s="52"/>
      <c r="H2251" s="52"/>
      <c r="I2251" s="52"/>
      <c r="J2251" s="52"/>
      <c r="K2251" s="52"/>
      <c r="L2251" s="52"/>
      <c r="M2251" s="52"/>
      <c r="N2251" s="52"/>
      <c r="O2251" s="52"/>
    </row>
    <row r="2252" ht="13.5" customHeight="1">
      <c r="A2252" s="1" t="s">
        <v>37780</v>
      </c>
      <c r="B2252" s="1" t="s">
        <v>247</v>
      </c>
      <c r="C2252" s="1" t="s">
        <v>115</v>
      </c>
      <c r="D2252" s="1" t="s">
        <v>37926</v>
      </c>
      <c r="E2252" s="1" t="s">
        <v>37928</v>
      </c>
      <c r="F2252" s="54"/>
      <c r="G2252" s="52"/>
      <c r="H2252" s="52"/>
      <c r="I2252" s="52"/>
      <c r="J2252" s="52"/>
      <c r="K2252" s="52"/>
      <c r="L2252" s="52"/>
      <c r="M2252" s="52"/>
      <c r="N2252" s="52"/>
      <c r="O2252" s="52"/>
    </row>
    <row r="2253" ht="13.5" customHeight="1">
      <c r="A2253" s="1" t="s">
        <v>37780</v>
      </c>
      <c r="B2253" s="1" t="s">
        <v>99</v>
      </c>
      <c r="C2253" s="1" t="s">
        <v>817</v>
      </c>
      <c r="D2253" s="50"/>
      <c r="E2253" s="50"/>
      <c r="F2253" s="54"/>
      <c r="G2253" s="52"/>
      <c r="H2253" s="52"/>
      <c r="I2253" s="52"/>
      <c r="J2253" s="52"/>
      <c r="K2253" s="52"/>
      <c r="L2253" s="52"/>
      <c r="M2253" s="52"/>
      <c r="N2253" s="52"/>
      <c r="O2253" s="52"/>
    </row>
    <row r="2254" ht="13.5" customHeight="1">
      <c r="A2254" s="1" t="s">
        <v>37931</v>
      </c>
      <c r="B2254" s="2" t="s">
        <v>1</v>
      </c>
      <c r="C2254" s="1" t="s">
        <v>26504</v>
      </c>
      <c r="D2254" s="50"/>
      <c r="E2254" s="50"/>
      <c r="F2254" s="54"/>
      <c r="G2254" s="52"/>
      <c r="H2254" s="52"/>
      <c r="I2254" s="52"/>
      <c r="J2254" s="52"/>
      <c r="K2254" s="52"/>
      <c r="L2254" s="52"/>
      <c r="M2254" s="52"/>
      <c r="N2254" s="52"/>
      <c r="O2254" s="52"/>
    </row>
    <row r="2255" ht="13.5" customHeight="1">
      <c r="A2255" s="1" t="s">
        <v>37931</v>
      </c>
      <c r="B2255" s="1" t="s">
        <v>5</v>
      </c>
      <c r="C2255" s="1" t="s">
        <v>130</v>
      </c>
      <c r="D2255" s="1" t="s">
        <v>37936</v>
      </c>
      <c r="E2255" s="1" t="s">
        <v>37937</v>
      </c>
      <c r="F2255" s="54"/>
      <c r="G2255" s="52"/>
      <c r="H2255" s="52"/>
      <c r="I2255" s="52"/>
      <c r="J2255" s="52"/>
      <c r="K2255" s="52"/>
      <c r="L2255" s="52"/>
      <c r="M2255" s="52"/>
      <c r="N2255" s="52"/>
      <c r="O2255" s="52"/>
    </row>
    <row r="2256" ht="13.5" customHeight="1">
      <c r="A2256" s="1" t="s">
        <v>37931</v>
      </c>
      <c r="B2256" s="1" t="s">
        <v>9</v>
      </c>
      <c r="C2256" s="1" t="s">
        <v>10</v>
      </c>
      <c r="D2256" s="1" t="s">
        <v>37941</v>
      </c>
      <c r="E2256" s="1" t="s">
        <v>37942</v>
      </c>
      <c r="F2256" s="54"/>
      <c r="G2256" s="52"/>
      <c r="H2256" s="52"/>
      <c r="I2256" s="52"/>
      <c r="J2256" s="52"/>
      <c r="K2256" s="52"/>
      <c r="L2256" s="52"/>
      <c r="M2256" s="52"/>
      <c r="N2256" s="52"/>
      <c r="O2256" s="52"/>
    </row>
    <row r="2257" ht="13.5" customHeight="1">
      <c r="A2257" s="1" t="s">
        <v>37931</v>
      </c>
      <c r="B2257" s="1" t="s">
        <v>13</v>
      </c>
      <c r="C2257" s="1" t="s">
        <v>10</v>
      </c>
      <c r="D2257" s="1" t="s">
        <v>37945</v>
      </c>
      <c r="E2257" s="1" t="s">
        <v>37946</v>
      </c>
      <c r="F2257" s="54"/>
      <c r="G2257" s="52"/>
      <c r="H2257" s="52"/>
      <c r="I2257" s="52"/>
      <c r="J2257" s="52"/>
      <c r="K2257" s="52"/>
      <c r="L2257" s="52"/>
      <c r="M2257" s="52"/>
      <c r="N2257" s="52"/>
      <c r="O2257" s="52"/>
    </row>
    <row r="2258" ht="13.5" customHeight="1">
      <c r="A2258" s="1" t="s">
        <v>37931</v>
      </c>
      <c r="B2258" s="1" t="s">
        <v>16</v>
      </c>
      <c r="C2258" s="1" t="s">
        <v>115</v>
      </c>
      <c r="D2258" s="1" t="s">
        <v>37949</v>
      </c>
      <c r="E2258" s="1" t="s">
        <v>37950</v>
      </c>
      <c r="F2258" s="54"/>
      <c r="G2258" s="52"/>
      <c r="H2258" s="52"/>
      <c r="I2258" s="52"/>
      <c r="J2258" s="52"/>
      <c r="K2258" s="52"/>
      <c r="L2258" s="52"/>
      <c r="M2258" s="52"/>
      <c r="N2258" s="52"/>
      <c r="O2258" s="52"/>
    </row>
    <row r="2259" ht="13.5" customHeight="1">
      <c r="A2259" s="1" t="s">
        <v>37931</v>
      </c>
      <c r="B2259" s="1" t="s">
        <v>21</v>
      </c>
      <c r="C2259" s="1" t="s">
        <v>115</v>
      </c>
      <c r="D2259" s="1" t="s">
        <v>37953</v>
      </c>
      <c r="E2259" s="1" t="s">
        <v>37954</v>
      </c>
      <c r="F2259" s="54"/>
      <c r="G2259" s="52"/>
      <c r="H2259" s="52"/>
      <c r="I2259" s="52"/>
      <c r="J2259" s="52"/>
      <c r="K2259" s="52"/>
      <c r="L2259" s="52"/>
      <c r="M2259" s="52"/>
      <c r="N2259" s="52"/>
      <c r="O2259" s="52"/>
    </row>
    <row r="2260" ht="13.5" customHeight="1">
      <c r="A2260" s="1" t="s">
        <v>37931</v>
      </c>
      <c r="B2260" s="1" t="s">
        <v>27</v>
      </c>
      <c r="C2260" s="1" t="s">
        <v>115</v>
      </c>
      <c r="D2260" s="1" t="s">
        <v>37957</v>
      </c>
      <c r="E2260" s="1" t="s">
        <v>37958</v>
      </c>
      <c r="F2260" s="54"/>
      <c r="G2260" s="52"/>
      <c r="H2260" s="52"/>
      <c r="I2260" s="52"/>
      <c r="J2260" s="52"/>
      <c r="K2260" s="52"/>
      <c r="L2260" s="52"/>
      <c r="M2260" s="52"/>
      <c r="N2260" s="52"/>
      <c r="O2260" s="52"/>
    </row>
    <row r="2261" ht="13.5" customHeight="1">
      <c r="A2261" s="1" t="s">
        <v>37931</v>
      </c>
      <c r="B2261" s="1" t="s">
        <v>31</v>
      </c>
      <c r="C2261" s="1" t="s">
        <v>10</v>
      </c>
      <c r="D2261" s="1" t="s">
        <v>37961</v>
      </c>
      <c r="E2261" s="1" t="s">
        <v>37962</v>
      </c>
      <c r="F2261" s="54"/>
      <c r="G2261" s="52"/>
      <c r="H2261" s="52"/>
      <c r="I2261" s="52"/>
      <c r="J2261" s="52"/>
      <c r="K2261" s="52"/>
      <c r="L2261" s="52"/>
      <c r="M2261" s="52"/>
      <c r="N2261" s="52"/>
      <c r="O2261" s="52"/>
    </row>
    <row r="2262" ht="13.5" customHeight="1">
      <c r="A2262" s="1" t="s">
        <v>37931</v>
      </c>
      <c r="B2262" s="1" t="s">
        <v>34</v>
      </c>
      <c r="C2262" s="1" t="s">
        <v>10</v>
      </c>
      <c r="D2262" s="1" t="s">
        <v>37964</v>
      </c>
      <c r="E2262" s="1" t="s">
        <v>37966</v>
      </c>
      <c r="F2262" s="54"/>
      <c r="G2262" s="52"/>
      <c r="H2262" s="52"/>
      <c r="I2262" s="52"/>
      <c r="J2262" s="52"/>
      <c r="K2262" s="52"/>
      <c r="L2262" s="52"/>
      <c r="M2262" s="52"/>
      <c r="N2262" s="52"/>
      <c r="O2262" s="52"/>
    </row>
    <row r="2263" ht="13.5" customHeight="1">
      <c r="A2263" s="1" t="s">
        <v>37931</v>
      </c>
      <c r="B2263" s="1" t="s">
        <v>40</v>
      </c>
      <c r="C2263" s="1" t="s">
        <v>115</v>
      </c>
      <c r="D2263" s="1" t="s">
        <v>37967</v>
      </c>
      <c r="E2263" s="1" t="s">
        <v>37969</v>
      </c>
      <c r="F2263" s="54"/>
      <c r="G2263" s="52"/>
      <c r="H2263" s="52"/>
      <c r="I2263" s="52"/>
      <c r="J2263" s="52"/>
      <c r="K2263" s="52"/>
      <c r="L2263" s="52"/>
      <c r="M2263" s="52"/>
      <c r="N2263" s="52"/>
      <c r="O2263" s="52"/>
    </row>
    <row r="2264" ht="13.5" customHeight="1">
      <c r="A2264" s="1" t="s">
        <v>37931</v>
      </c>
      <c r="B2264" s="1" t="s">
        <v>45</v>
      </c>
      <c r="C2264" s="1" t="s">
        <v>10</v>
      </c>
      <c r="D2264" s="1" t="s">
        <v>37971</v>
      </c>
      <c r="E2264" s="1" t="s">
        <v>37972</v>
      </c>
      <c r="F2264" s="54"/>
      <c r="G2264" s="52"/>
      <c r="H2264" s="52"/>
      <c r="I2264" s="52"/>
      <c r="J2264" s="52"/>
      <c r="K2264" s="52"/>
      <c r="L2264" s="52"/>
      <c r="M2264" s="52"/>
      <c r="N2264" s="52"/>
      <c r="O2264" s="52"/>
    </row>
    <row r="2265" ht="13.5" customHeight="1">
      <c r="A2265" s="1" t="s">
        <v>37931</v>
      </c>
      <c r="B2265" s="1" t="s">
        <v>52</v>
      </c>
      <c r="C2265" s="1" t="s">
        <v>10</v>
      </c>
      <c r="D2265" s="1" t="s">
        <v>37976</v>
      </c>
      <c r="E2265" s="1" t="s">
        <v>37977</v>
      </c>
      <c r="F2265" s="54"/>
      <c r="G2265" s="52"/>
      <c r="H2265" s="52"/>
      <c r="I2265" s="52"/>
      <c r="J2265" s="52"/>
      <c r="K2265" s="52"/>
      <c r="L2265" s="52"/>
      <c r="M2265" s="52"/>
      <c r="N2265" s="52"/>
      <c r="O2265" s="52"/>
    </row>
    <row r="2266" ht="13.5" customHeight="1">
      <c r="A2266" s="1" t="s">
        <v>37931</v>
      </c>
      <c r="B2266" s="1" t="s">
        <v>57</v>
      </c>
      <c r="C2266" s="1" t="s">
        <v>10</v>
      </c>
      <c r="D2266" s="1" t="s">
        <v>37980</v>
      </c>
      <c r="E2266" s="1" t="s">
        <v>37981</v>
      </c>
      <c r="F2266" s="54"/>
      <c r="G2266" s="52"/>
      <c r="H2266" s="52"/>
      <c r="I2266" s="52"/>
      <c r="J2266" s="52"/>
      <c r="K2266" s="52"/>
      <c r="L2266" s="52"/>
      <c r="M2266" s="52"/>
      <c r="N2266" s="52"/>
      <c r="O2266" s="52"/>
    </row>
    <row r="2267" ht="13.5" customHeight="1">
      <c r="A2267" s="1" t="s">
        <v>37931</v>
      </c>
      <c r="B2267" s="1" t="s">
        <v>60</v>
      </c>
      <c r="C2267" s="1" t="s">
        <v>374</v>
      </c>
      <c r="D2267" s="1" t="s">
        <v>37984</v>
      </c>
      <c r="E2267" s="1" t="s">
        <v>37985</v>
      </c>
      <c r="F2267" s="54"/>
      <c r="G2267" s="52"/>
      <c r="H2267" s="52"/>
      <c r="I2267" s="52"/>
      <c r="J2267" s="52"/>
      <c r="K2267" s="52"/>
      <c r="L2267" s="52"/>
      <c r="M2267" s="52"/>
      <c r="N2267" s="52"/>
      <c r="O2267" s="52"/>
    </row>
    <row r="2268" ht="13.5" customHeight="1">
      <c r="A2268" s="1" t="s">
        <v>37931</v>
      </c>
      <c r="B2268" s="1" t="s">
        <v>65</v>
      </c>
      <c r="C2268" s="1" t="s">
        <v>10</v>
      </c>
      <c r="D2268" s="1" t="s">
        <v>37988</v>
      </c>
      <c r="E2268" s="1" t="s">
        <v>37989</v>
      </c>
      <c r="F2268" s="54"/>
      <c r="G2268" s="52"/>
      <c r="H2268" s="52"/>
      <c r="I2268" s="52"/>
      <c r="J2268" s="52"/>
      <c r="K2268" s="52"/>
      <c r="L2268" s="52"/>
      <c r="M2268" s="52"/>
      <c r="N2268" s="52"/>
      <c r="O2268" s="52"/>
    </row>
    <row r="2269" ht="13.5" customHeight="1">
      <c r="A2269" s="1" t="s">
        <v>37931</v>
      </c>
      <c r="B2269" s="1" t="s">
        <v>70</v>
      </c>
      <c r="C2269" s="1" t="s">
        <v>115</v>
      </c>
      <c r="D2269" s="1" t="s">
        <v>37990</v>
      </c>
      <c r="E2269" s="1" t="s">
        <v>37991</v>
      </c>
      <c r="F2269" s="54"/>
      <c r="G2269" s="52"/>
      <c r="H2269" s="52"/>
      <c r="I2269" s="52"/>
      <c r="J2269" s="52"/>
      <c r="K2269" s="52"/>
      <c r="L2269" s="52"/>
      <c r="M2269" s="52"/>
      <c r="N2269" s="52"/>
      <c r="O2269" s="52"/>
    </row>
    <row r="2270" ht="13.5" customHeight="1">
      <c r="A2270" s="1" t="s">
        <v>37931</v>
      </c>
      <c r="B2270" s="1" t="s">
        <v>74</v>
      </c>
      <c r="C2270" s="1" t="s">
        <v>10</v>
      </c>
      <c r="D2270" s="1" t="s">
        <v>37993</v>
      </c>
      <c r="E2270" s="1" t="s">
        <v>37994</v>
      </c>
      <c r="F2270" s="54"/>
      <c r="G2270" s="52"/>
      <c r="H2270" s="52"/>
      <c r="I2270" s="52"/>
      <c r="J2270" s="52"/>
      <c r="K2270" s="52"/>
      <c r="L2270" s="52"/>
      <c r="M2270" s="52"/>
      <c r="N2270" s="52"/>
      <c r="O2270" s="52"/>
    </row>
    <row r="2271" ht="13.5" customHeight="1">
      <c r="A2271" s="1" t="s">
        <v>37931</v>
      </c>
      <c r="B2271" s="1" t="s">
        <v>78</v>
      </c>
      <c r="C2271" s="1" t="s">
        <v>115</v>
      </c>
      <c r="D2271" s="1" t="s">
        <v>37997</v>
      </c>
      <c r="E2271" s="1" t="s">
        <v>37998</v>
      </c>
      <c r="F2271" s="54"/>
      <c r="G2271" s="52"/>
      <c r="H2271" s="52"/>
      <c r="I2271" s="52"/>
      <c r="J2271" s="52"/>
      <c r="K2271" s="52"/>
      <c r="L2271" s="52"/>
      <c r="M2271" s="52"/>
      <c r="N2271" s="52"/>
      <c r="O2271" s="52"/>
    </row>
    <row r="2272" ht="13.5" customHeight="1">
      <c r="A2272" s="1" t="s">
        <v>37931</v>
      </c>
      <c r="B2272" s="1" t="s">
        <v>83</v>
      </c>
      <c r="C2272" s="1" t="s">
        <v>10</v>
      </c>
      <c r="D2272" s="1" t="s">
        <v>38001</v>
      </c>
      <c r="E2272" s="1" t="s">
        <v>38002</v>
      </c>
      <c r="F2272" s="54"/>
      <c r="G2272" s="52"/>
      <c r="H2272" s="52"/>
      <c r="I2272" s="52"/>
      <c r="J2272" s="52"/>
      <c r="K2272" s="52"/>
      <c r="L2272" s="52"/>
      <c r="M2272" s="52"/>
      <c r="N2272" s="52"/>
      <c r="O2272" s="52"/>
    </row>
    <row r="2273" ht="13.5" customHeight="1">
      <c r="A2273" s="1" t="s">
        <v>37931</v>
      </c>
      <c r="B2273" s="1" t="s">
        <v>86</v>
      </c>
      <c r="C2273" s="1" t="s">
        <v>115</v>
      </c>
      <c r="D2273" s="1" t="s">
        <v>38005</v>
      </c>
      <c r="E2273" s="1" t="s">
        <v>38006</v>
      </c>
      <c r="F2273" s="54"/>
      <c r="G2273" s="52"/>
      <c r="H2273" s="52"/>
      <c r="I2273" s="52"/>
      <c r="J2273" s="52"/>
      <c r="K2273" s="52"/>
      <c r="L2273" s="52"/>
      <c r="M2273" s="52"/>
      <c r="N2273" s="52"/>
      <c r="O2273" s="52"/>
    </row>
    <row r="2274" ht="13.5" customHeight="1">
      <c r="A2274" s="1" t="s">
        <v>37931</v>
      </c>
      <c r="B2274" s="1" t="s">
        <v>91</v>
      </c>
      <c r="C2274" s="1" t="s">
        <v>10</v>
      </c>
      <c r="D2274" s="1" t="s">
        <v>38010</v>
      </c>
      <c r="E2274" s="1" t="s">
        <v>38011</v>
      </c>
      <c r="F2274" s="54"/>
      <c r="G2274" s="52"/>
      <c r="H2274" s="52"/>
      <c r="I2274" s="52"/>
      <c r="J2274" s="52"/>
      <c r="K2274" s="52"/>
      <c r="L2274" s="52"/>
      <c r="M2274" s="52"/>
      <c r="N2274" s="52"/>
      <c r="O2274" s="52"/>
    </row>
    <row r="2275" ht="13.5" customHeight="1">
      <c r="A2275" s="1" t="s">
        <v>37931</v>
      </c>
      <c r="B2275" s="1" t="s">
        <v>94</v>
      </c>
      <c r="C2275" s="1" t="s">
        <v>10</v>
      </c>
      <c r="D2275" s="1" t="s">
        <v>38014</v>
      </c>
      <c r="E2275" s="1" t="s">
        <v>38016</v>
      </c>
      <c r="F2275" s="54"/>
      <c r="G2275" s="52"/>
      <c r="H2275" s="52"/>
      <c r="I2275" s="52"/>
      <c r="J2275" s="52"/>
      <c r="K2275" s="52"/>
      <c r="L2275" s="52"/>
      <c r="M2275" s="52"/>
      <c r="N2275" s="52"/>
      <c r="O2275" s="52"/>
    </row>
    <row r="2276" ht="13.5" customHeight="1">
      <c r="A2276" s="1" t="s">
        <v>37931</v>
      </c>
      <c r="B2276" s="1" t="s">
        <v>186</v>
      </c>
      <c r="C2276" s="1" t="s">
        <v>10</v>
      </c>
      <c r="D2276" s="1" t="s">
        <v>38019</v>
      </c>
      <c r="E2276" s="1" t="s">
        <v>38021</v>
      </c>
      <c r="F2276" s="54"/>
      <c r="G2276" s="52"/>
      <c r="H2276" s="52"/>
      <c r="I2276" s="52"/>
      <c r="J2276" s="52"/>
      <c r="K2276" s="52"/>
      <c r="L2276" s="52"/>
      <c r="M2276" s="52"/>
      <c r="N2276" s="52"/>
      <c r="O2276" s="52"/>
    </row>
    <row r="2277" ht="13.5" customHeight="1">
      <c r="A2277" s="1" t="s">
        <v>37931</v>
      </c>
      <c r="B2277" s="1" t="s">
        <v>189</v>
      </c>
      <c r="C2277" s="1" t="s">
        <v>10</v>
      </c>
      <c r="D2277" s="1" t="s">
        <v>38023</v>
      </c>
      <c r="E2277" s="1" t="s">
        <v>38025</v>
      </c>
      <c r="F2277" s="54"/>
      <c r="G2277" s="52"/>
      <c r="H2277" s="52"/>
      <c r="I2277" s="52"/>
      <c r="J2277" s="52"/>
      <c r="K2277" s="52"/>
      <c r="L2277" s="52"/>
      <c r="M2277" s="52"/>
      <c r="N2277" s="52"/>
      <c r="O2277" s="52"/>
    </row>
    <row r="2278" ht="13.5" customHeight="1">
      <c r="A2278" s="1" t="s">
        <v>37931</v>
      </c>
      <c r="B2278" s="1" t="s">
        <v>193</v>
      </c>
      <c r="C2278" s="1" t="s">
        <v>374</v>
      </c>
      <c r="D2278" s="1" t="s">
        <v>38028</v>
      </c>
      <c r="E2278" s="1" t="s">
        <v>38029</v>
      </c>
      <c r="F2278" s="54"/>
      <c r="G2278" s="52"/>
      <c r="H2278" s="52"/>
      <c r="I2278" s="52"/>
      <c r="J2278" s="52"/>
      <c r="K2278" s="52"/>
      <c r="L2278" s="52"/>
      <c r="M2278" s="52"/>
      <c r="N2278" s="52"/>
      <c r="O2278" s="52"/>
    </row>
    <row r="2279" ht="13.5" customHeight="1">
      <c r="A2279" s="1" t="s">
        <v>37931</v>
      </c>
      <c r="B2279" s="1" t="s">
        <v>197</v>
      </c>
      <c r="C2279" s="1" t="s">
        <v>10</v>
      </c>
      <c r="D2279" s="1" t="s">
        <v>38032</v>
      </c>
      <c r="E2279" s="1" t="s">
        <v>38033</v>
      </c>
      <c r="F2279" s="54"/>
      <c r="G2279" s="52"/>
      <c r="H2279" s="52"/>
      <c r="I2279" s="52"/>
      <c r="J2279" s="52"/>
      <c r="K2279" s="52"/>
      <c r="L2279" s="52"/>
      <c r="M2279" s="52"/>
      <c r="N2279" s="52"/>
      <c r="O2279" s="52"/>
    </row>
    <row r="2280" ht="13.5" customHeight="1">
      <c r="A2280" s="1" t="s">
        <v>37931</v>
      </c>
      <c r="B2280" s="1" t="s">
        <v>201</v>
      </c>
      <c r="C2280" s="1" t="s">
        <v>10</v>
      </c>
      <c r="D2280" s="1" t="s">
        <v>38034</v>
      </c>
      <c r="E2280" s="1" t="s">
        <v>38036</v>
      </c>
      <c r="F2280" s="54"/>
      <c r="G2280" s="52"/>
      <c r="H2280" s="52"/>
      <c r="I2280" s="52"/>
      <c r="J2280" s="52"/>
      <c r="K2280" s="52"/>
      <c r="L2280" s="52"/>
      <c r="M2280" s="52"/>
      <c r="N2280" s="52"/>
      <c r="O2280" s="52"/>
    </row>
    <row r="2281" ht="13.5" customHeight="1">
      <c r="A2281" s="1" t="s">
        <v>37931</v>
      </c>
      <c r="B2281" s="1" t="s">
        <v>206</v>
      </c>
      <c r="C2281" s="1" t="s">
        <v>115</v>
      </c>
      <c r="D2281" s="1" t="s">
        <v>38038</v>
      </c>
      <c r="E2281" s="1" t="s">
        <v>38039</v>
      </c>
      <c r="F2281" s="54"/>
      <c r="G2281" s="52"/>
      <c r="H2281" s="52"/>
      <c r="I2281" s="52"/>
      <c r="J2281" s="52"/>
      <c r="K2281" s="52"/>
      <c r="L2281" s="52"/>
      <c r="M2281" s="52"/>
      <c r="N2281" s="52"/>
      <c r="O2281" s="52"/>
    </row>
    <row r="2282" ht="13.5" customHeight="1">
      <c r="A2282" s="1" t="s">
        <v>37931</v>
      </c>
      <c r="B2282" s="1" t="s">
        <v>211</v>
      </c>
      <c r="C2282" s="1" t="s">
        <v>10</v>
      </c>
      <c r="D2282" s="1" t="s">
        <v>38043</v>
      </c>
      <c r="E2282" s="1" t="s">
        <v>38044</v>
      </c>
      <c r="F2282" s="54"/>
      <c r="G2282" s="52"/>
      <c r="H2282" s="52"/>
      <c r="I2282" s="52"/>
      <c r="J2282" s="52"/>
      <c r="K2282" s="52"/>
      <c r="L2282" s="52"/>
      <c r="M2282" s="52"/>
      <c r="N2282" s="52"/>
      <c r="O2282" s="52"/>
    </row>
    <row r="2283" ht="13.5" customHeight="1">
      <c r="A2283" s="1" t="s">
        <v>37931</v>
      </c>
      <c r="B2283" s="1" t="s">
        <v>215</v>
      </c>
      <c r="C2283" s="1" t="s">
        <v>10</v>
      </c>
      <c r="D2283" s="1" t="s">
        <v>38048</v>
      </c>
      <c r="E2283" s="1" t="s">
        <v>38049</v>
      </c>
      <c r="F2283" s="54"/>
      <c r="G2283" s="52"/>
      <c r="H2283" s="52"/>
      <c r="I2283" s="52"/>
      <c r="J2283" s="52"/>
      <c r="K2283" s="52"/>
      <c r="L2283" s="52"/>
      <c r="M2283" s="52"/>
      <c r="N2283" s="52"/>
      <c r="O2283" s="52"/>
    </row>
    <row r="2284" ht="13.5" customHeight="1">
      <c r="A2284" s="1" t="s">
        <v>37931</v>
      </c>
      <c r="B2284" s="1" t="s">
        <v>220</v>
      </c>
      <c r="C2284" s="1" t="s">
        <v>10</v>
      </c>
      <c r="D2284" s="1" t="s">
        <v>38052</v>
      </c>
      <c r="E2284" s="1" t="s">
        <v>38053</v>
      </c>
      <c r="F2284" s="54"/>
      <c r="G2284" s="52"/>
      <c r="H2284" s="52"/>
      <c r="I2284" s="52"/>
      <c r="J2284" s="52"/>
      <c r="K2284" s="52"/>
      <c r="L2284" s="52"/>
      <c r="M2284" s="52"/>
      <c r="N2284" s="52"/>
      <c r="O2284" s="52"/>
    </row>
    <row r="2285" ht="13.5" customHeight="1">
      <c r="A2285" s="1" t="s">
        <v>37931</v>
      </c>
      <c r="B2285" s="1" t="s">
        <v>99</v>
      </c>
      <c r="C2285" s="1" t="s">
        <v>817</v>
      </c>
      <c r="D2285" s="50"/>
      <c r="E2285" s="50"/>
      <c r="F2285" s="54"/>
      <c r="G2285" s="52"/>
      <c r="H2285" s="52"/>
      <c r="I2285" s="52"/>
      <c r="J2285" s="52"/>
      <c r="K2285" s="52"/>
      <c r="L2285" s="52"/>
      <c r="M2285" s="52"/>
      <c r="N2285" s="52"/>
      <c r="O2285" s="52"/>
    </row>
    <row r="2286" ht="13.5" customHeight="1">
      <c r="A2286" s="1" t="s">
        <v>38056</v>
      </c>
      <c r="B2286" s="2" t="s">
        <v>1</v>
      </c>
      <c r="C2286" s="1" t="s">
        <v>26504</v>
      </c>
      <c r="D2286" s="50"/>
      <c r="E2286" s="50"/>
      <c r="F2286" s="54"/>
      <c r="G2286" s="52"/>
      <c r="H2286" s="52"/>
      <c r="I2286" s="52"/>
      <c r="J2286" s="52"/>
      <c r="K2286" s="52"/>
      <c r="L2286" s="52"/>
      <c r="M2286" s="52"/>
      <c r="N2286" s="52"/>
      <c r="O2286" s="52"/>
    </row>
    <row r="2287" ht="13.5" customHeight="1">
      <c r="A2287" s="1" t="s">
        <v>38056</v>
      </c>
      <c r="B2287" s="1" t="s">
        <v>5</v>
      </c>
      <c r="C2287" s="1" t="s">
        <v>102</v>
      </c>
      <c r="D2287" s="1" t="s">
        <v>38059</v>
      </c>
      <c r="E2287" s="1" t="s">
        <v>38060</v>
      </c>
      <c r="F2287" s="54"/>
      <c r="G2287" s="52"/>
      <c r="H2287" s="52"/>
      <c r="I2287" s="52"/>
      <c r="J2287" s="52"/>
      <c r="K2287" s="52"/>
      <c r="L2287" s="52"/>
      <c r="M2287" s="52"/>
      <c r="N2287" s="52"/>
      <c r="O2287" s="52"/>
    </row>
    <row r="2288" ht="13.5" customHeight="1">
      <c r="A2288" s="1" t="s">
        <v>38056</v>
      </c>
      <c r="B2288" s="1" t="s">
        <v>9</v>
      </c>
      <c r="C2288" s="1" t="s">
        <v>10</v>
      </c>
      <c r="D2288" s="1" t="s">
        <v>38064</v>
      </c>
      <c r="E2288" s="1" t="s">
        <v>38066</v>
      </c>
      <c r="F2288" s="54"/>
      <c r="G2288" s="52"/>
      <c r="H2288" s="52"/>
      <c r="I2288" s="52"/>
      <c r="J2288" s="52"/>
      <c r="K2288" s="52"/>
      <c r="L2288" s="52"/>
      <c r="M2288" s="52"/>
      <c r="N2288" s="52"/>
      <c r="O2288" s="52"/>
    </row>
    <row r="2289" ht="13.5" customHeight="1">
      <c r="A2289" s="1" t="s">
        <v>38056</v>
      </c>
      <c r="B2289" s="1" t="s">
        <v>13</v>
      </c>
      <c r="C2289" s="1" t="s">
        <v>10</v>
      </c>
      <c r="D2289" s="1" t="s">
        <v>38068</v>
      </c>
      <c r="E2289" s="1" t="s">
        <v>38070</v>
      </c>
      <c r="F2289" s="54"/>
      <c r="G2289" s="52"/>
      <c r="H2289" s="52"/>
      <c r="I2289" s="52"/>
      <c r="J2289" s="52"/>
      <c r="K2289" s="52"/>
      <c r="L2289" s="52"/>
      <c r="M2289" s="52"/>
      <c r="N2289" s="52"/>
      <c r="O2289" s="52"/>
    </row>
    <row r="2290" ht="13.5" customHeight="1">
      <c r="A2290" s="1" t="s">
        <v>38056</v>
      </c>
      <c r="B2290" s="1" t="s">
        <v>16</v>
      </c>
      <c r="C2290" s="1" t="s">
        <v>115</v>
      </c>
      <c r="D2290" s="1" t="s">
        <v>38073</v>
      </c>
      <c r="E2290" s="1" t="s">
        <v>38075</v>
      </c>
      <c r="F2290" s="54"/>
      <c r="G2290" s="52"/>
      <c r="H2290" s="52"/>
      <c r="I2290" s="52"/>
      <c r="J2290" s="52"/>
      <c r="K2290" s="52"/>
      <c r="L2290" s="52"/>
      <c r="M2290" s="52"/>
      <c r="N2290" s="52"/>
      <c r="O2290" s="52"/>
    </row>
    <row r="2291" ht="13.5" customHeight="1">
      <c r="A2291" s="1" t="s">
        <v>38056</v>
      </c>
      <c r="B2291" s="1" t="s">
        <v>21</v>
      </c>
      <c r="C2291" s="1" t="s">
        <v>115</v>
      </c>
      <c r="D2291" s="1" t="s">
        <v>38077</v>
      </c>
      <c r="E2291" s="1" t="s">
        <v>38079</v>
      </c>
      <c r="F2291" s="54"/>
      <c r="G2291" s="52"/>
      <c r="H2291" s="52"/>
      <c r="I2291" s="52"/>
      <c r="J2291" s="52"/>
      <c r="K2291" s="52"/>
      <c r="L2291" s="52"/>
      <c r="M2291" s="52"/>
      <c r="N2291" s="52"/>
      <c r="O2291" s="52"/>
    </row>
    <row r="2292" ht="13.5" customHeight="1">
      <c r="A2292" s="1" t="s">
        <v>38056</v>
      </c>
      <c r="B2292" s="1" t="s">
        <v>27</v>
      </c>
      <c r="C2292" s="1" t="s">
        <v>115</v>
      </c>
      <c r="D2292" s="1" t="s">
        <v>38081</v>
      </c>
      <c r="E2292" s="1" t="s">
        <v>38083</v>
      </c>
      <c r="F2292" s="54"/>
      <c r="G2292" s="52"/>
      <c r="H2292" s="52"/>
      <c r="I2292" s="52"/>
      <c r="J2292" s="52"/>
      <c r="K2292" s="52"/>
      <c r="L2292" s="52"/>
      <c r="M2292" s="52"/>
      <c r="N2292" s="52"/>
      <c r="O2292" s="52"/>
    </row>
    <row r="2293" ht="13.5" customHeight="1">
      <c r="A2293" s="1" t="s">
        <v>38056</v>
      </c>
      <c r="B2293" s="1" t="s">
        <v>31</v>
      </c>
      <c r="C2293" s="1" t="s">
        <v>10</v>
      </c>
      <c r="D2293" s="1" t="s">
        <v>38085</v>
      </c>
      <c r="E2293" s="1" t="s">
        <v>38087</v>
      </c>
      <c r="F2293" s="54"/>
      <c r="G2293" s="52"/>
      <c r="H2293" s="52"/>
      <c r="I2293" s="52"/>
      <c r="J2293" s="52"/>
      <c r="K2293" s="52"/>
      <c r="L2293" s="52"/>
      <c r="M2293" s="52"/>
      <c r="N2293" s="52"/>
      <c r="O2293" s="52"/>
    </row>
    <row r="2294" ht="13.5" customHeight="1">
      <c r="A2294" s="1" t="s">
        <v>38056</v>
      </c>
      <c r="B2294" s="1" t="s">
        <v>34</v>
      </c>
      <c r="C2294" s="1" t="s">
        <v>10</v>
      </c>
      <c r="D2294" s="1" t="s">
        <v>38088</v>
      </c>
      <c r="E2294" s="1" t="s">
        <v>38090</v>
      </c>
      <c r="F2294" s="54"/>
      <c r="G2294" s="52"/>
      <c r="H2294" s="52"/>
      <c r="I2294" s="52"/>
      <c r="J2294" s="52"/>
      <c r="K2294" s="52"/>
      <c r="L2294" s="52"/>
      <c r="M2294" s="52"/>
      <c r="N2294" s="52"/>
      <c r="O2294" s="52"/>
    </row>
    <row r="2295" ht="13.5" customHeight="1">
      <c r="A2295" s="1" t="s">
        <v>38056</v>
      </c>
      <c r="B2295" s="1" t="s">
        <v>40</v>
      </c>
      <c r="C2295" s="1" t="s">
        <v>10</v>
      </c>
      <c r="D2295" s="1" t="s">
        <v>38092</v>
      </c>
      <c r="E2295" s="1" t="s">
        <v>38093</v>
      </c>
      <c r="F2295" s="54"/>
      <c r="G2295" s="52"/>
      <c r="H2295" s="52"/>
      <c r="I2295" s="52"/>
      <c r="J2295" s="52"/>
      <c r="K2295" s="52"/>
      <c r="L2295" s="52"/>
      <c r="M2295" s="52"/>
      <c r="N2295" s="52"/>
      <c r="O2295" s="52"/>
    </row>
    <row r="2296" ht="13.5" customHeight="1">
      <c r="A2296" s="1" t="s">
        <v>38056</v>
      </c>
      <c r="B2296" s="1" t="s">
        <v>45</v>
      </c>
      <c r="C2296" s="1" t="s">
        <v>10</v>
      </c>
      <c r="D2296" s="1" t="s">
        <v>38096</v>
      </c>
      <c r="E2296" s="1" t="s">
        <v>38097</v>
      </c>
      <c r="F2296" s="54"/>
      <c r="G2296" s="52"/>
      <c r="H2296" s="52"/>
      <c r="I2296" s="52"/>
      <c r="J2296" s="52"/>
      <c r="K2296" s="52"/>
      <c r="L2296" s="52"/>
      <c r="M2296" s="52"/>
      <c r="N2296" s="52"/>
      <c r="O2296" s="52"/>
    </row>
    <row r="2297" ht="13.5" customHeight="1">
      <c r="A2297" s="1" t="s">
        <v>38056</v>
      </c>
      <c r="B2297" s="1" t="s">
        <v>52</v>
      </c>
      <c r="C2297" s="1" t="s">
        <v>10</v>
      </c>
      <c r="D2297" s="1" t="s">
        <v>38100</v>
      </c>
      <c r="E2297" s="1" t="s">
        <v>38101</v>
      </c>
      <c r="F2297" s="54"/>
      <c r="G2297" s="52"/>
      <c r="H2297" s="52"/>
      <c r="I2297" s="52"/>
      <c r="J2297" s="52"/>
      <c r="K2297" s="52"/>
      <c r="L2297" s="52"/>
      <c r="M2297" s="52"/>
      <c r="N2297" s="52"/>
      <c r="O2297" s="52"/>
    </row>
    <row r="2298" ht="13.5" customHeight="1">
      <c r="A2298" s="1" t="s">
        <v>38056</v>
      </c>
      <c r="B2298" s="1" t="s">
        <v>57</v>
      </c>
      <c r="C2298" s="1" t="s">
        <v>10</v>
      </c>
      <c r="D2298" s="1" t="s">
        <v>38104</v>
      </c>
      <c r="E2298" s="1" t="s">
        <v>38105</v>
      </c>
      <c r="F2298" s="54"/>
      <c r="G2298" s="52"/>
      <c r="H2298" s="52"/>
      <c r="I2298" s="52"/>
      <c r="J2298" s="52"/>
      <c r="K2298" s="52"/>
      <c r="L2298" s="52"/>
      <c r="M2298" s="52"/>
      <c r="N2298" s="52"/>
      <c r="O2298" s="52"/>
    </row>
    <row r="2299" ht="13.5" customHeight="1">
      <c r="A2299" s="1" t="s">
        <v>38056</v>
      </c>
      <c r="B2299" s="1" t="s">
        <v>60</v>
      </c>
      <c r="C2299" s="1" t="s">
        <v>10</v>
      </c>
      <c r="D2299" s="1" t="s">
        <v>38108</v>
      </c>
      <c r="E2299" s="1" t="s">
        <v>38109</v>
      </c>
      <c r="F2299" s="54"/>
      <c r="G2299" s="52"/>
      <c r="H2299" s="52"/>
      <c r="I2299" s="52"/>
      <c r="J2299" s="52"/>
      <c r="K2299" s="52"/>
      <c r="L2299" s="52"/>
      <c r="M2299" s="52"/>
      <c r="N2299" s="52"/>
      <c r="O2299" s="52"/>
    </row>
    <row r="2300" ht="13.5" customHeight="1">
      <c r="A2300" s="1" t="s">
        <v>38056</v>
      </c>
      <c r="B2300" s="1" t="s">
        <v>65</v>
      </c>
      <c r="C2300" s="1" t="s">
        <v>10</v>
      </c>
      <c r="D2300" s="1" t="s">
        <v>38111</v>
      </c>
      <c r="E2300" s="1" t="s">
        <v>38113</v>
      </c>
      <c r="F2300" s="54"/>
      <c r="G2300" s="52"/>
      <c r="H2300" s="52"/>
      <c r="I2300" s="52"/>
      <c r="J2300" s="52"/>
      <c r="K2300" s="52"/>
      <c r="L2300" s="52"/>
      <c r="M2300" s="52"/>
      <c r="N2300" s="52"/>
      <c r="O2300" s="52"/>
    </row>
    <row r="2301" ht="13.5" customHeight="1">
      <c r="A2301" s="1" t="s">
        <v>38056</v>
      </c>
      <c r="B2301" s="1" t="s">
        <v>70</v>
      </c>
      <c r="C2301" s="1" t="s">
        <v>10</v>
      </c>
      <c r="D2301" s="1" t="s">
        <v>38115</v>
      </c>
      <c r="E2301" s="1" t="s">
        <v>38117</v>
      </c>
      <c r="F2301" s="54"/>
      <c r="G2301" s="52"/>
      <c r="H2301" s="52"/>
      <c r="I2301" s="52"/>
      <c r="J2301" s="52"/>
      <c r="K2301" s="52"/>
      <c r="L2301" s="52"/>
      <c r="M2301" s="52"/>
      <c r="N2301" s="52"/>
      <c r="O2301" s="52"/>
    </row>
    <row r="2302" ht="13.5" customHeight="1">
      <c r="A2302" s="1" t="s">
        <v>38056</v>
      </c>
      <c r="B2302" s="1" t="s">
        <v>74</v>
      </c>
      <c r="C2302" s="1" t="s">
        <v>10</v>
      </c>
      <c r="D2302" s="1" t="s">
        <v>38118</v>
      </c>
      <c r="E2302" s="1" t="s">
        <v>38119</v>
      </c>
      <c r="F2302" s="54"/>
      <c r="G2302" s="52"/>
      <c r="H2302" s="52"/>
      <c r="I2302" s="52"/>
      <c r="J2302" s="52"/>
      <c r="K2302" s="52"/>
      <c r="L2302" s="52"/>
      <c r="M2302" s="52"/>
      <c r="N2302" s="52"/>
      <c r="O2302" s="52"/>
    </row>
    <row r="2303" ht="13.5" customHeight="1">
      <c r="A2303" s="1" t="s">
        <v>38056</v>
      </c>
      <c r="B2303" s="1" t="s">
        <v>78</v>
      </c>
      <c r="C2303" s="1" t="s">
        <v>10</v>
      </c>
      <c r="D2303" s="1" t="s">
        <v>38124</v>
      </c>
      <c r="E2303" s="1" t="s">
        <v>38125</v>
      </c>
      <c r="F2303" s="54"/>
      <c r="G2303" s="52"/>
      <c r="H2303" s="52"/>
      <c r="I2303" s="52"/>
      <c r="J2303" s="52"/>
      <c r="K2303" s="52"/>
      <c r="L2303" s="52"/>
      <c r="M2303" s="52"/>
      <c r="N2303" s="52"/>
      <c r="O2303" s="52"/>
    </row>
    <row r="2304" ht="13.5" customHeight="1">
      <c r="A2304" s="1" t="s">
        <v>38056</v>
      </c>
      <c r="B2304" s="1" t="s">
        <v>83</v>
      </c>
      <c r="C2304" s="1" t="s">
        <v>10</v>
      </c>
      <c r="D2304" s="1" t="s">
        <v>38126</v>
      </c>
      <c r="E2304" s="1" t="s">
        <v>38129</v>
      </c>
      <c r="F2304" s="54"/>
      <c r="G2304" s="52"/>
      <c r="H2304" s="52"/>
      <c r="I2304" s="52"/>
      <c r="J2304" s="52"/>
      <c r="K2304" s="52"/>
      <c r="L2304" s="52"/>
      <c r="M2304" s="52"/>
      <c r="N2304" s="52"/>
      <c r="O2304" s="52"/>
    </row>
    <row r="2305" ht="13.5" customHeight="1">
      <c r="A2305" s="1" t="s">
        <v>38056</v>
      </c>
      <c r="B2305" s="1" t="s">
        <v>86</v>
      </c>
      <c r="C2305" s="1" t="s">
        <v>10</v>
      </c>
      <c r="D2305" s="1" t="s">
        <v>38130</v>
      </c>
      <c r="E2305" s="1" t="s">
        <v>38131</v>
      </c>
      <c r="F2305" s="54"/>
      <c r="G2305" s="52"/>
      <c r="H2305" s="52"/>
      <c r="I2305" s="52"/>
      <c r="J2305" s="52"/>
      <c r="K2305" s="52"/>
      <c r="L2305" s="52"/>
      <c r="M2305" s="52"/>
      <c r="N2305" s="52"/>
      <c r="O2305" s="52"/>
    </row>
    <row r="2306" ht="13.5" customHeight="1">
      <c r="A2306" s="1" t="s">
        <v>38056</v>
      </c>
      <c r="B2306" s="1" t="s">
        <v>91</v>
      </c>
      <c r="C2306" s="1" t="s">
        <v>374</v>
      </c>
      <c r="D2306" s="1" t="s">
        <v>38134</v>
      </c>
      <c r="E2306" s="1" t="s">
        <v>38135</v>
      </c>
      <c r="F2306" s="54"/>
      <c r="G2306" s="52"/>
      <c r="H2306" s="52"/>
      <c r="I2306" s="52"/>
      <c r="J2306" s="52"/>
      <c r="K2306" s="52"/>
      <c r="L2306" s="52"/>
      <c r="M2306" s="52"/>
      <c r="N2306" s="52"/>
      <c r="O2306" s="52"/>
    </row>
    <row r="2307" ht="13.5" customHeight="1">
      <c r="A2307" s="1" t="s">
        <v>38056</v>
      </c>
      <c r="B2307" s="1" t="s">
        <v>94</v>
      </c>
      <c r="C2307" s="1" t="s">
        <v>10</v>
      </c>
      <c r="D2307" s="1" t="s">
        <v>38138</v>
      </c>
      <c r="E2307" s="1" t="s">
        <v>38141</v>
      </c>
      <c r="F2307" s="54"/>
      <c r="G2307" s="52"/>
      <c r="H2307" s="52"/>
      <c r="I2307" s="52"/>
      <c r="J2307" s="52"/>
      <c r="K2307" s="52"/>
      <c r="L2307" s="52"/>
      <c r="M2307" s="52"/>
      <c r="N2307" s="52"/>
      <c r="O2307" s="52"/>
    </row>
    <row r="2308" ht="13.5" customHeight="1">
      <c r="A2308" s="1" t="s">
        <v>38056</v>
      </c>
      <c r="B2308" s="1" t="s">
        <v>186</v>
      </c>
      <c r="C2308" s="1" t="s">
        <v>10</v>
      </c>
      <c r="D2308" s="1" t="s">
        <v>38142</v>
      </c>
      <c r="E2308" s="1" t="s">
        <v>38144</v>
      </c>
      <c r="F2308" s="54"/>
      <c r="G2308" s="52"/>
      <c r="H2308" s="52"/>
      <c r="I2308" s="52"/>
      <c r="J2308" s="52"/>
      <c r="K2308" s="52"/>
      <c r="L2308" s="52"/>
      <c r="M2308" s="52"/>
      <c r="N2308" s="52"/>
      <c r="O2308" s="52"/>
    </row>
    <row r="2309" ht="13.5" customHeight="1">
      <c r="A2309" s="1" t="s">
        <v>38056</v>
      </c>
      <c r="B2309" s="1" t="s">
        <v>189</v>
      </c>
      <c r="C2309" s="1" t="s">
        <v>10</v>
      </c>
      <c r="D2309" s="1" t="s">
        <v>38146</v>
      </c>
      <c r="E2309" s="1" t="s">
        <v>38147</v>
      </c>
      <c r="F2309" s="54"/>
      <c r="G2309" s="52"/>
      <c r="H2309" s="52"/>
      <c r="I2309" s="52"/>
      <c r="J2309" s="52"/>
      <c r="K2309" s="52"/>
      <c r="L2309" s="52"/>
      <c r="M2309" s="52"/>
      <c r="N2309" s="52"/>
      <c r="O2309" s="52"/>
    </row>
    <row r="2310" ht="13.5" customHeight="1">
      <c r="A2310" s="1" t="s">
        <v>38056</v>
      </c>
      <c r="B2310" s="1" t="s">
        <v>193</v>
      </c>
      <c r="C2310" s="1" t="s">
        <v>10</v>
      </c>
      <c r="D2310" s="1" t="s">
        <v>38150</v>
      </c>
      <c r="E2310" s="1" t="s">
        <v>38151</v>
      </c>
      <c r="F2310" s="54"/>
      <c r="G2310" s="52"/>
      <c r="H2310" s="52"/>
      <c r="I2310" s="52"/>
      <c r="J2310" s="52"/>
      <c r="K2310" s="52"/>
      <c r="L2310" s="52"/>
      <c r="M2310" s="52"/>
      <c r="N2310" s="52"/>
      <c r="O2310" s="52"/>
    </row>
    <row r="2311" ht="13.5" customHeight="1">
      <c r="A2311" s="1" t="s">
        <v>38056</v>
      </c>
      <c r="B2311" s="1" t="s">
        <v>197</v>
      </c>
      <c r="C2311" s="1" t="s">
        <v>10</v>
      </c>
      <c r="D2311" s="1" t="s">
        <v>38154</v>
      </c>
      <c r="E2311" s="1" t="s">
        <v>38155</v>
      </c>
      <c r="F2311" s="54"/>
      <c r="G2311" s="52"/>
      <c r="H2311" s="52"/>
      <c r="I2311" s="52"/>
      <c r="J2311" s="52"/>
      <c r="K2311" s="52"/>
      <c r="L2311" s="52"/>
      <c r="M2311" s="52"/>
      <c r="N2311" s="52"/>
      <c r="O2311" s="52"/>
    </row>
    <row r="2312" ht="13.5" customHeight="1">
      <c r="A2312" s="1" t="s">
        <v>38056</v>
      </c>
      <c r="B2312" s="1" t="s">
        <v>201</v>
      </c>
      <c r="C2312" s="1" t="s">
        <v>115</v>
      </c>
      <c r="D2312" s="1" t="s">
        <v>38158</v>
      </c>
      <c r="E2312" s="1" t="s">
        <v>38159</v>
      </c>
      <c r="F2312" s="54"/>
      <c r="G2312" s="52"/>
      <c r="H2312" s="52"/>
      <c r="I2312" s="52"/>
      <c r="J2312" s="52"/>
      <c r="K2312" s="52"/>
      <c r="L2312" s="52"/>
      <c r="M2312" s="52"/>
      <c r="N2312" s="52"/>
      <c r="O2312" s="52"/>
    </row>
    <row r="2313" ht="13.5" customHeight="1">
      <c r="A2313" s="1" t="s">
        <v>38056</v>
      </c>
      <c r="B2313" s="1" t="s">
        <v>206</v>
      </c>
      <c r="C2313" s="1" t="s">
        <v>10</v>
      </c>
      <c r="D2313" s="1" t="s">
        <v>38162</v>
      </c>
      <c r="E2313" s="1" t="s">
        <v>38163</v>
      </c>
      <c r="F2313" s="54"/>
      <c r="G2313" s="52"/>
      <c r="H2313" s="52"/>
      <c r="I2313" s="52"/>
      <c r="J2313" s="52"/>
      <c r="K2313" s="52"/>
      <c r="L2313" s="52"/>
      <c r="M2313" s="52"/>
      <c r="N2313" s="52"/>
      <c r="O2313" s="52"/>
    </row>
    <row r="2314" ht="13.5" customHeight="1">
      <c r="A2314" s="1" t="s">
        <v>38056</v>
      </c>
      <c r="B2314" s="1" t="s">
        <v>211</v>
      </c>
      <c r="C2314" s="1" t="s">
        <v>10</v>
      </c>
      <c r="D2314" s="1" t="s">
        <v>38166</v>
      </c>
      <c r="E2314" s="1" t="s">
        <v>38167</v>
      </c>
      <c r="F2314" s="54"/>
      <c r="G2314" s="52"/>
      <c r="H2314" s="52"/>
      <c r="I2314" s="52"/>
      <c r="J2314" s="52"/>
      <c r="K2314" s="52"/>
      <c r="L2314" s="52"/>
      <c r="M2314" s="52"/>
      <c r="N2314" s="52"/>
      <c r="O2314" s="52"/>
    </row>
    <row r="2315" ht="13.5" customHeight="1">
      <c r="A2315" s="1" t="s">
        <v>38056</v>
      </c>
      <c r="B2315" s="1" t="s">
        <v>215</v>
      </c>
      <c r="C2315" s="1" t="s">
        <v>10</v>
      </c>
      <c r="D2315" s="1" t="s">
        <v>38170</v>
      </c>
      <c r="E2315" s="1" t="s">
        <v>38171</v>
      </c>
      <c r="F2315" s="54"/>
      <c r="G2315" s="52"/>
      <c r="H2315" s="52"/>
      <c r="I2315" s="52"/>
      <c r="J2315" s="52"/>
      <c r="K2315" s="52"/>
      <c r="L2315" s="52"/>
      <c r="M2315" s="52"/>
      <c r="N2315" s="52"/>
      <c r="O2315" s="52"/>
    </row>
    <row r="2316" ht="13.5" customHeight="1">
      <c r="A2316" s="1" t="s">
        <v>38056</v>
      </c>
      <c r="B2316" s="1" t="s">
        <v>220</v>
      </c>
      <c r="C2316" s="1" t="s">
        <v>10</v>
      </c>
      <c r="D2316" s="1" t="s">
        <v>38174</v>
      </c>
      <c r="E2316" s="1" t="s">
        <v>38177</v>
      </c>
      <c r="F2316" s="54"/>
      <c r="G2316" s="52"/>
      <c r="H2316" s="52"/>
      <c r="I2316" s="52"/>
      <c r="J2316" s="52"/>
      <c r="K2316" s="52"/>
      <c r="L2316" s="52"/>
      <c r="M2316" s="52"/>
      <c r="N2316" s="52"/>
      <c r="O2316" s="52"/>
    </row>
    <row r="2317" ht="13.5" customHeight="1">
      <c r="A2317" s="1" t="s">
        <v>38056</v>
      </c>
      <c r="B2317" s="1" t="s">
        <v>223</v>
      </c>
      <c r="C2317" s="1" t="s">
        <v>10</v>
      </c>
      <c r="D2317" s="1" t="s">
        <v>38180</v>
      </c>
      <c r="E2317" s="1" t="s">
        <v>38181</v>
      </c>
      <c r="F2317" s="54"/>
      <c r="G2317" s="52"/>
      <c r="H2317" s="52"/>
      <c r="I2317" s="52"/>
      <c r="J2317" s="52"/>
      <c r="K2317" s="52"/>
      <c r="L2317" s="52"/>
      <c r="M2317" s="52"/>
      <c r="N2317" s="52"/>
      <c r="O2317" s="52"/>
    </row>
    <row r="2318" ht="13.5" customHeight="1">
      <c r="A2318" s="1" t="s">
        <v>38056</v>
      </c>
      <c r="B2318" s="1" t="s">
        <v>229</v>
      </c>
      <c r="C2318" s="1" t="s">
        <v>10</v>
      </c>
      <c r="D2318" s="1" t="s">
        <v>38186</v>
      </c>
      <c r="E2318" s="1" t="s">
        <v>38187</v>
      </c>
      <c r="F2318" s="54"/>
      <c r="G2318" s="52"/>
      <c r="H2318" s="52"/>
      <c r="I2318" s="52"/>
      <c r="J2318" s="52"/>
      <c r="K2318" s="52"/>
      <c r="L2318" s="52"/>
      <c r="M2318" s="52"/>
      <c r="N2318" s="52"/>
      <c r="O2318" s="52"/>
    </row>
    <row r="2319" ht="13.5" customHeight="1">
      <c r="A2319" s="1" t="s">
        <v>38056</v>
      </c>
      <c r="B2319" s="1" t="s">
        <v>233</v>
      </c>
      <c r="C2319" s="1" t="s">
        <v>10</v>
      </c>
      <c r="D2319" s="1" t="s">
        <v>38190</v>
      </c>
      <c r="E2319" s="1" t="s">
        <v>38191</v>
      </c>
      <c r="F2319" s="54"/>
      <c r="G2319" s="52"/>
      <c r="H2319" s="52"/>
      <c r="I2319" s="52"/>
      <c r="J2319" s="52"/>
      <c r="K2319" s="52"/>
      <c r="L2319" s="52"/>
      <c r="M2319" s="52"/>
      <c r="N2319" s="52"/>
      <c r="O2319" s="52"/>
    </row>
    <row r="2320" ht="13.5" customHeight="1">
      <c r="A2320" s="1" t="s">
        <v>38056</v>
      </c>
      <c r="B2320" s="1" t="s">
        <v>99</v>
      </c>
      <c r="C2320" s="1" t="s">
        <v>817</v>
      </c>
      <c r="D2320" s="50"/>
      <c r="E2320" s="50"/>
      <c r="F2320" s="54"/>
      <c r="G2320" s="52"/>
      <c r="H2320" s="52"/>
      <c r="I2320" s="52"/>
      <c r="J2320" s="52"/>
      <c r="K2320" s="52"/>
      <c r="L2320" s="52"/>
      <c r="M2320" s="52"/>
      <c r="N2320" s="52"/>
      <c r="O2320" s="52"/>
    </row>
    <row r="2321" ht="13.5" customHeight="1">
      <c r="A2321" s="1" t="s">
        <v>38195</v>
      </c>
      <c r="B2321" s="2" t="s">
        <v>1</v>
      </c>
      <c r="C2321" s="1" t="s">
        <v>26504</v>
      </c>
      <c r="D2321" s="50"/>
      <c r="E2321" s="50"/>
      <c r="F2321" s="54"/>
      <c r="G2321" s="52"/>
      <c r="H2321" s="52"/>
      <c r="I2321" s="52"/>
      <c r="J2321" s="52"/>
      <c r="K2321" s="52"/>
      <c r="L2321" s="52"/>
      <c r="M2321" s="52"/>
      <c r="N2321" s="52"/>
      <c r="O2321" s="52"/>
    </row>
    <row r="2322" ht="13.5" customHeight="1">
      <c r="A2322" s="1" t="s">
        <v>38195</v>
      </c>
      <c r="B2322" s="1" t="s">
        <v>5</v>
      </c>
      <c r="C2322" s="1" t="s">
        <v>303</v>
      </c>
      <c r="D2322" s="1" t="s">
        <v>38199</v>
      </c>
      <c r="E2322" s="1" t="s">
        <v>38200</v>
      </c>
      <c r="F2322" s="54"/>
      <c r="G2322" s="52"/>
      <c r="H2322" s="52"/>
      <c r="I2322" s="52"/>
      <c r="J2322" s="52"/>
      <c r="K2322" s="52"/>
      <c r="L2322" s="52"/>
      <c r="M2322" s="52"/>
      <c r="N2322" s="52"/>
      <c r="O2322" s="52"/>
    </row>
    <row r="2323" ht="13.5" customHeight="1">
      <c r="A2323" s="1" t="s">
        <v>38195</v>
      </c>
      <c r="B2323" s="1" t="s">
        <v>9</v>
      </c>
      <c r="C2323" s="1" t="s">
        <v>10</v>
      </c>
      <c r="D2323" s="1" t="s">
        <v>38203</v>
      </c>
      <c r="E2323" s="1" t="s">
        <v>38204</v>
      </c>
      <c r="F2323" s="54"/>
      <c r="G2323" s="52"/>
      <c r="H2323" s="52"/>
      <c r="I2323" s="52"/>
      <c r="J2323" s="52"/>
      <c r="K2323" s="52"/>
      <c r="L2323" s="52"/>
      <c r="M2323" s="52"/>
      <c r="N2323" s="52"/>
      <c r="O2323" s="52"/>
    </row>
    <row r="2324" ht="13.5" customHeight="1">
      <c r="A2324" s="1" t="s">
        <v>38195</v>
      </c>
      <c r="B2324" s="1" t="s">
        <v>13</v>
      </c>
      <c r="C2324" s="1" t="s">
        <v>10</v>
      </c>
      <c r="D2324" s="1" t="s">
        <v>38207</v>
      </c>
      <c r="E2324" s="1" t="s">
        <v>38208</v>
      </c>
      <c r="F2324" s="54"/>
      <c r="G2324" s="52"/>
      <c r="H2324" s="52"/>
      <c r="I2324" s="52"/>
      <c r="J2324" s="52"/>
      <c r="K2324" s="52"/>
      <c r="L2324" s="52"/>
      <c r="M2324" s="52"/>
      <c r="N2324" s="52"/>
      <c r="O2324" s="52"/>
    </row>
    <row r="2325" ht="13.5" customHeight="1">
      <c r="A2325" s="1" t="s">
        <v>38195</v>
      </c>
      <c r="B2325" s="1" t="s">
        <v>16</v>
      </c>
      <c r="C2325" s="1" t="s">
        <v>10</v>
      </c>
      <c r="D2325" s="1" t="s">
        <v>38211</v>
      </c>
      <c r="E2325" s="1" t="s">
        <v>38212</v>
      </c>
      <c r="F2325" s="54"/>
      <c r="G2325" s="52"/>
      <c r="H2325" s="52"/>
      <c r="I2325" s="52"/>
      <c r="J2325" s="52"/>
      <c r="K2325" s="52"/>
      <c r="L2325" s="52"/>
      <c r="M2325" s="52"/>
      <c r="N2325" s="52"/>
      <c r="O2325" s="52"/>
    </row>
    <row r="2326" ht="13.5" customHeight="1">
      <c r="A2326" s="1" t="s">
        <v>38195</v>
      </c>
      <c r="B2326" s="1" t="s">
        <v>21</v>
      </c>
      <c r="C2326" s="1" t="s">
        <v>10</v>
      </c>
      <c r="D2326" s="1" t="s">
        <v>38215</v>
      </c>
      <c r="E2326" s="1" t="s">
        <v>38216</v>
      </c>
      <c r="F2326" s="54"/>
      <c r="G2326" s="52"/>
      <c r="H2326" s="52"/>
      <c r="I2326" s="52"/>
      <c r="J2326" s="52"/>
      <c r="K2326" s="52"/>
      <c r="L2326" s="52"/>
      <c r="M2326" s="52"/>
      <c r="N2326" s="52"/>
      <c r="O2326" s="52"/>
    </row>
    <row r="2327" ht="13.5" customHeight="1">
      <c r="A2327" s="1" t="s">
        <v>38195</v>
      </c>
      <c r="B2327" s="1" t="s">
        <v>27</v>
      </c>
      <c r="C2327" s="1" t="s">
        <v>10</v>
      </c>
      <c r="D2327" s="1" t="s">
        <v>38219</v>
      </c>
      <c r="E2327" s="1" t="s">
        <v>38220</v>
      </c>
      <c r="F2327" s="54"/>
      <c r="G2327" s="52"/>
      <c r="H2327" s="52"/>
      <c r="I2327" s="52"/>
      <c r="J2327" s="52"/>
      <c r="K2327" s="52"/>
      <c r="L2327" s="52"/>
      <c r="M2327" s="52"/>
      <c r="N2327" s="52"/>
      <c r="O2327" s="52"/>
    </row>
    <row r="2328" ht="13.5" customHeight="1">
      <c r="A2328" s="1" t="s">
        <v>38195</v>
      </c>
      <c r="B2328" s="1" t="s">
        <v>31</v>
      </c>
      <c r="C2328" s="1" t="s">
        <v>10</v>
      </c>
      <c r="D2328" s="1" t="s">
        <v>38224</v>
      </c>
      <c r="E2328" s="1" t="s">
        <v>38225</v>
      </c>
      <c r="F2328" s="54"/>
      <c r="G2328" s="52"/>
      <c r="H2328" s="52"/>
      <c r="I2328" s="52"/>
      <c r="J2328" s="52"/>
      <c r="K2328" s="52"/>
      <c r="L2328" s="52"/>
      <c r="M2328" s="52"/>
      <c r="N2328" s="52"/>
      <c r="O2328" s="52"/>
    </row>
    <row r="2329" ht="13.5" customHeight="1">
      <c r="A2329" s="1" t="s">
        <v>38195</v>
      </c>
      <c r="B2329" s="1" t="s">
        <v>34</v>
      </c>
      <c r="C2329" s="1" t="s">
        <v>10</v>
      </c>
      <c r="D2329" s="1" t="s">
        <v>38228</v>
      </c>
      <c r="E2329" s="1" t="s">
        <v>38229</v>
      </c>
      <c r="F2329" s="54"/>
      <c r="G2329" s="52"/>
      <c r="H2329" s="52"/>
      <c r="I2329" s="52"/>
      <c r="J2329" s="52"/>
      <c r="K2329" s="52"/>
      <c r="L2329" s="52"/>
      <c r="M2329" s="52"/>
      <c r="N2329" s="52"/>
      <c r="O2329" s="52"/>
    </row>
    <row r="2330" ht="13.5" customHeight="1">
      <c r="A2330" s="1" t="s">
        <v>38195</v>
      </c>
      <c r="B2330" s="1" t="s">
        <v>40</v>
      </c>
      <c r="C2330" s="1" t="s">
        <v>10</v>
      </c>
      <c r="D2330" s="1" t="s">
        <v>38232</v>
      </c>
      <c r="E2330" s="1" t="s">
        <v>38234</v>
      </c>
      <c r="F2330" s="54"/>
      <c r="G2330" s="52"/>
      <c r="H2330" s="52"/>
      <c r="I2330" s="52"/>
      <c r="J2330" s="52"/>
      <c r="K2330" s="52"/>
      <c r="L2330" s="52"/>
      <c r="M2330" s="52"/>
      <c r="N2330" s="52"/>
      <c r="O2330" s="52"/>
    </row>
    <row r="2331" ht="13.5" customHeight="1">
      <c r="A2331" s="1" t="s">
        <v>38195</v>
      </c>
      <c r="B2331" s="1" t="s">
        <v>45</v>
      </c>
      <c r="C2331" s="1" t="s">
        <v>10</v>
      </c>
      <c r="D2331" s="1" t="s">
        <v>38235</v>
      </c>
      <c r="E2331" s="1" t="s">
        <v>38237</v>
      </c>
      <c r="F2331" s="54"/>
      <c r="G2331" s="52"/>
      <c r="H2331" s="52"/>
      <c r="I2331" s="52"/>
      <c r="J2331" s="52"/>
      <c r="K2331" s="52"/>
      <c r="L2331" s="52"/>
      <c r="M2331" s="52"/>
      <c r="N2331" s="52"/>
      <c r="O2331" s="52"/>
    </row>
    <row r="2332" ht="13.5" customHeight="1">
      <c r="A2332" s="1" t="s">
        <v>38195</v>
      </c>
      <c r="B2332" s="1" t="s">
        <v>52</v>
      </c>
      <c r="C2332" s="1" t="s">
        <v>10</v>
      </c>
      <c r="D2332" s="1" t="s">
        <v>38240</v>
      </c>
      <c r="E2332" s="1" t="s">
        <v>38243</v>
      </c>
      <c r="F2332" s="54"/>
      <c r="G2332" s="52"/>
      <c r="H2332" s="52"/>
      <c r="I2332" s="52"/>
      <c r="J2332" s="52"/>
      <c r="K2332" s="52"/>
      <c r="L2332" s="52"/>
      <c r="M2332" s="52"/>
      <c r="N2332" s="52"/>
      <c r="O2332" s="52"/>
    </row>
    <row r="2333" ht="13.5" customHeight="1">
      <c r="A2333" s="1" t="s">
        <v>38195</v>
      </c>
      <c r="B2333" s="1" t="s">
        <v>57</v>
      </c>
      <c r="C2333" s="1" t="s">
        <v>115</v>
      </c>
      <c r="D2333" s="1" t="s">
        <v>38248</v>
      </c>
      <c r="E2333" s="1" t="s">
        <v>38251</v>
      </c>
      <c r="F2333" s="54"/>
      <c r="G2333" s="52"/>
      <c r="H2333" s="52"/>
      <c r="I2333" s="52"/>
      <c r="J2333" s="52"/>
      <c r="K2333" s="52"/>
      <c r="L2333" s="52"/>
      <c r="M2333" s="52"/>
      <c r="N2333" s="52"/>
      <c r="O2333" s="52"/>
    </row>
    <row r="2334" ht="13.5" customHeight="1">
      <c r="A2334" s="1" t="s">
        <v>38195</v>
      </c>
      <c r="B2334" s="1" t="s">
        <v>60</v>
      </c>
      <c r="C2334" s="1" t="s">
        <v>10</v>
      </c>
      <c r="D2334" s="1" t="s">
        <v>38252</v>
      </c>
      <c r="E2334" s="1" t="s">
        <v>38254</v>
      </c>
      <c r="F2334" s="54"/>
      <c r="G2334" s="52"/>
      <c r="H2334" s="52"/>
      <c r="I2334" s="52"/>
      <c r="J2334" s="52"/>
      <c r="K2334" s="52"/>
      <c r="L2334" s="52"/>
      <c r="M2334" s="52"/>
      <c r="N2334" s="52"/>
      <c r="O2334" s="52"/>
    </row>
    <row r="2335" ht="13.5" customHeight="1">
      <c r="A2335" s="1" t="s">
        <v>38195</v>
      </c>
      <c r="B2335" s="1" t="s">
        <v>65</v>
      </c>
      <c r="C2335" s="1" t="s">
        <v>10</v>
      </c>
      <c r="D2335" s="1" t="s">
        <v>38256</v>
      </c>
      <c r="E2335" s="1" t="s">
        <v>38257</v>
      </c>
      <c r="F2335" s="54"/>
      <c r="G2335" s="52"/>
      <c r="H2335" s="52"/>
      <c r="I2335" s="52"/>
      <c r="J2335" s="52"/>
      <c r="K2335" s="52"/>
      <c r="L2335" s="52"/>
      <c r="M2335" s="52"/>
      <c r="N2335" s="52"/>
      <c r="O2335" s="52"/>
    </row>
    <row r="2336" ht="13.5" customHeight="1">
      <c r="A2336" s="1" t="s">
        <v>38195</v>
      </c>
      <c r="B2336" s="1" t="s">
        <v>70</v>
      </c>
      <c r="C2336" s="1" t="s">
        <v>10</v>
      </c>
      <c r="D2336" s="1" t="s">
        <v>38260</v>
      </c>
      <c r="E2336" s="1" t="s">
        <v>38261</v>
      </c>
      <c r="F2336" s="54"/>
      <c r="G2336" s="52"/>
      <c r="H2336" s="52"/>
      <c r="I2336" s="52"/>
      <c r="J2336" s="52"/>
      <c r="K2336" s="52"/>
      <c r="L2336" s="52"/>
      <c r="M2336" s="52"/>
      <c r="N2336" s="52"/>
      <c r="O2336" s="52"/>
    </row>
    <row r="2337" ht="13.5" customHeight="1">
      <c r="A2337" s="1" t="s">
        <v>38195</v>
      </c>
      <c r="B2337" s="1" t="s">
        <v>74</v>
      </c>
      <c r="C2337" s="1" t="s">
        <v>10</v>
      </c>
      <c r="D2337" s="1" t="s">
        <v>38264</v>
      </c>
      <c r="E2337" s="1" t="s">
        <v>38265</v>
      </c>
      <c r="F2337" s="54"/>
      <c r="G2337" s="52"/>
      <c r="H2337" s="52"/>
      <c r="I2337" s="52"/>
      <c r="J2337" s="52"/>
      <c r="K2337" s="52"/>
      <c r="L2337" s="52"/>
      <c r="M2337" s="52"/>
      <c r="N2337" s="52"/>
      <c r="O2337" s="52"/>
    </row>
    <row r="2338" ht="13.5" customHeight="1">
      <c r="A2338" s="1" t="s">
        <v>38195</v>
      </c>
      <c r="B2338" s="1" t="s">
        <v>78</v>
      </c>
      <c r="C2338" s="1" t="s">
        <v>10</v>
      </c>
      <c r="D2338" s="1" t="s">
        <v>38268</v>
      </c>
      <c r="E2338" s="1" t="s">
        <v>38269</v>
      </c>
      <c r="F2338" s="54"/>
      <c r="G2338" s="52"/>
      <c r="H2338" s="52"/>
      <c r="I2338" s="52"/>
      <c r="J2338" s="52"/>
      <c r="K2338" s="52"/>
      <c r="L2338" s="52"/>
      <c r="M2338" s="52"/>
      <c r="N2338" s="52"/>
      <c r="O2338" s="52"/>
    </row>
    <row r="2339" ht="13.5" customHeight="1">
      <c r="A2339" s="1" t="s">
        <v>38195</v>
      </c>
      <c r="B2339" s="1" t="s">
        <v>83</v>
      </c>
      <c r="C2339" s="1" t="s">
        <v>10</v>
      </c>
      <c r="D2339" s="1" t="s">
        <v>38270</v>
      </c>
      <c r="E2339" s="1" t="s">
        <v>38271</v>
      </c>
      <c r="F2339" s="54"/>
      <c r="G2339" s="52"/>
      <c r="H2339" s="52"/>
      <c r="I2339" s="52"/>
      <c r="J2339" s="52"/>
      <c r="K2339" s="52"/>
      <c r="L2339" s="52"/>
      <c r="M2339" s="52"/>
      <c r="N2339" s="52"/>
      <c r="O2339" s="52"/>
    </row>
    <row r="2340" ht="13.5" customHeight="1">
      <c r="A2340" s="1" t="s">
        <v>38195</v>
      </c>
      <c r="B2340" s="1" t="s">
        <v>99</v>
      </c>
      <c r="C2340" s="1" t="s">
        <v>817</v>
      </c>
      <c r="D2340" s="50"/>
      <c r="E2340" s="50"/>
      <c r="F2340" s="54"/>
      <c r="G2340" s="52"/>
      <c r="H2340" s="52"/>
      <c r="I2340" s="52"/>
      <c r="J2340" s="52"/>
      <c r="K2340" s="52"/>
      <c r="L2340" s="52"/>
      <c r="M2340" s="52"/>
      <c r="N2340" s="52"/>
      <c r="O2340" s="52"/>
    </row>
    <row r="2341" ht="13.5" customHeight="1">
      <c r="A2341" s="1" t="s">
        <v>38273</v>
      </c>
      <c r="B2341" s="2" t="s">
        <v>1</v>
      </c>
      <c r="C2341" s="1" t="s">
        <v>26504</v>
      </c>
      <c r="D2341" s="50"/>
      <c r="E2341" s="50"/>
      <c r="F2341" s="54"/>
      <c r="G2341" s="52"/>
      <c r="H2341" s="52"/>
      <c r="I2341" s="52"/>
      <c r="J2341" s="52"/>
      <c r="K2341" s="52"/>
      <c r="L2341" s="52"/>
      <c r="M2341" s="52"/>
      <c r="N2341" s="52"/>
      <c r="O2341" s="52"/>
    </row>
    <row r="2342" ht="13.5" customHeight="1">
      <c r="A2342" s="1" t="s">
        <v>38273</v>
      </c>
      <c r="B2342" s="1" t="s">
        <v>5</v>
      </c>
      <c r="C2342" s="1" t="s">
        <v>303</v>
      </c>
      <c r="D2342" s="1" t="s">
        <v>38276</v>
      </c>
      <c r="E2342" s="1" t="s">
        <v>36055</v>
      </c>
      <c r="F2342" s="54"/>
      <c r="G2342" s="52"/>
      <c r="H2342" s="52"/>
      <c r="I2342" s="52"/>
      <c r="J2342" s="52"/>
      <c r="K2342" s="52"/>
      <c r="L2342" s="52"/>
      <c r="M2342" s="52"/>
      <c r="N2342" s="52"/>
      <c r="O2342" s="52"/>
    </row>
    <row r="2343" ht="13.5" customHeight="1">
      <c r="A2343" s="1" t="s">
        <v>38273</v>
      </c>
      <c r="B2343" s="1" t="s">
        <v>9</v>
      </c>
      <c r="C2343" s="1" t="s">
        <v>10</v>
      </c>
      <c r="D2343" s="1" t="s">
        <v>38279</v>
      </c>
      <c r="E2343" s="1" t="s">
        <v>38280</v>
      </c>
      <c r="F2343" s="54"/>
      <c r="G2343" s="52"/>
      <c r="H2343" s="52"/>
      <c r="I2343" s="52"/>
      <c r="J2343" s="52"/>
      <c r="K2343" s="52"/>
      <c r="L2343" s="52"/>
      <c r="M2343" s="52"/>
      <c r="N2343" s="52"/>
      <c r="O2343" s="52"/>
    </row>
    <row r="2344" ht="13.5" customHeight="1">
      <c r="A2344" s="1" t="s">
        <v>38273</v>
      </c>
      <c r="B2344" s="1" t="s">
        <v>13</v>
      </c>
      <c r="C2344" s="1" t="s">
        <v>10</v>
      </c>
      <c r="D2344" s="1" t="s">
        <v>38281</v>
      </c>
      <c r="E2344" s="1" t="s">
        <v>38282</v>
      </c>
      <c r="F2344" s="54"/>
      <c r="G2344" s="52"/>
      <c r="H2344" s="52"/>
      <c r="I2344" s="52"/>
      <c r="J2344" s="52"/>
      <c r="K2344" s="52"/>
      <c r="L2344" s="52"/>
      <c r="M2344" s="52"/>
      <c r="N2344" s="52"/>
      <c r="O2344" s="52"/>
    </row>
    <row r="2345" ht="13.5" customHeight="1">
      <c r="A2345" s="1" t="s">
        <v>38273</v>
      </c>
      <c r="B2345" s="1" t="s">
        <v>16</v>
      </c>
      <c r="C2345" s="1" t="s">
        <v>10</v>
      </c>
      <c r="D2345" s="1" t="s">
        <v>38285</v>
      </c>
      <c r="E2345" s="1" t="s">
        <v>38286</v>
      </c>
      <c r="F2345" s="54"/>
      <c r="G2345" s="52"/>
      <c r="H2345" s="52"/>
      <c r="I2345" s="52"/>
      <c r="J2345" s="52"/>
      <c r="K2345" s="52"/>
      <c r="L2345" s="52"/>
      <c r="M2345" s="52"/>
      <c r="N2345" s="52"/>
      <c r="O2345" s="52"/>
    </row>
    <row r="2346" ht="13.5" customHeight="1">
      <c r="A2346" s="1" t="s">
        <v>38273</v>
      </c>
      <c r="B2346" s="1" t="s">
        <v>21</v>
      </c>
      <c r="C2346" s="1" t="s">
        <v>10</v>
      </c>
      <c r="D2346" s="1" t="s">
        <v>38289</v>
      </c>
      <c r="E2346" s="1" t="s">
        <v>38290</v>
      </c>
      <c r="F2346" s="54"/>
      <c r="G2346" s="52"/>
      <c r="H2346" s="52"/>
      <c r="I2346" s="52"/>
      <c r="J2346" s="52"/>
      <c r="K2346" s="52"/>
      <c r="L2346" s="52"/>
      <c r="M2346" s="52"/>
      <c r="N2346" s="52"/>
      <c r="O2346" s="52"/>
    </row>
    <row r="2347" ht="13.5" customHeight="1">
      <c r="A2347" s="1" t="s">
        <v>38273</v>
      </c>
      <c r="B2347" s="1" t="s">
        <v>27</v>
      </c>
      <c r="C2347" s="1" t="s">
        <v>10</v>
      </c>
      <c r="D2347" s="1" t="s">
        <v>38294</v>
      </c>
      <c r="E2347" s="1" t="s">
        <v>38296</v>
      </c>
      <c r="F2347" s="54"/>
      <c r="G2347" s="52"/>
      <c r="H2347" s="52"/>
      <c r="I2347" s="52"/>
      <c r="J2347" s="52"/>
      <c r="K2347" s="52"/>
      <c r="L2347" s="52"/>
      <c r="M2347" s="52"/>
      <c r="N2347" s="52"/>
      <c r="O2347" s="52"/>
    </row>
    <row r="2348" ht="13.5" customHeight="1">
      <c r="A2348" s="1" t="s">
        <v>38273</v>
      </c>
      <c r="B2348" s="1" t="s">
        <v>31</v>
      </c>
      <c r="C2348" s="1" t="s">
        <v>10</v>
      </c>
      <c r="D2348" s="1" t="s">
        <v>38299</v>
      </c>
      <c r="E2348" s="1" t="s">
        <v>38300</v>
      </c>
      <c r="F2348" s="54"/>
      <c r="G2348" s="52"/>
      <c r="H2348" s="52"/>
      <c r="I2348" s="52"/>
      <c r="J2348" s="52"/>
      <c r="K2348" s="52"/>
      <c r="L2348" s="52"/>
      <c r="M2348" s="52"/>
      <c r="N2348" s="52"/>
      <c r="O2348" s="52"/>
    </row>
    <row r="2349" ht="13.5" customHeight="1">
      <c r="A2349" s="1" t="s">
        <v>38273</v>
      </c>
      <c r="B2349" s="1" t="s">
        <v>34</v>
      </c>
      <c r="C2349" s="1" t="s">
        <v>10</v>
      </c>
      <c r="D2349" s="1" t="s">
        <v>38302</v>
      </c>
      <c r="E2349" s="1" t="s">
        <v>38304</v>
      </c>
      <c r="F2349" s="54"/>
      <c r="G2349" s="52"/>
      <c r="H2349" s="52"/>
      <c r="I2349" s="52"/>
      <c r="J2349" s="52"/>
      <c r="K2349" s="52"/>
      <c r="L2349" s="52"/>
      <c r="M2349" s="52"/>
      <c r="N2349" s="52"/>
      <c r="O2349" s="52"/>
    </row>
    <row r="2350" ht="13.5" customHeight="1">
      <c r="A2350" s="1" t="s">
        <v>38273</v>
      </c>
      <c r="B2350" s="1" t="s">
        <v>40</v>
      </c>
      <c r="C2350" s="1" t="s">
        <v>10</v>
      </c>
      <c r="D2350" s="1" t="s">
        <v>38305</v>
      </c>
      <c r="E2350" s="1" t="s">
        <v>38307</v>
      </c>
      <c r="F2350" s="54"/>
      <c r="G2350" s="52"/>
      <c r="H2350" s="52"/>
      <c r="I2350" s="52"/>
      <c r="J2350" s="52"/>
      <c r="K2350" s="52"/>
      <c r="L2350" s="52"/>
      <c r="M2350" s="52"/>
      <c r="N2350" s="52"/>
      <c r="O2350" s="52"/>
    </row>
    <row r="2351" ht="13.5" customHeight="1">
      <c r="A2351" s="1" t="s">
        <v>38273</v>
      </c>
      <c r="B2351" s="1" t="s">
        <v>45</v>
      </c>
      <c r="C2351" s="1" t="s">
        <v>115</v>
      </c>
      <c r="D2351" s="1" t="s">
        <v>38309</v>
      </c>
      <c r="E2351" s="1" t="s">
        <v>38311</v>
      </c>
      <c r="F2351" s="54"/>
      <c r="G2351" s="52"/>
      <c r="H2351" s="52"/>
      <c r="I2351" s="52"/>
      <c r="J2351" s="52"/>
      <c r="K2351" s="52"/>
      <c r="L2351" s="52"/>
      <c r="M2351" s="52"/>
      <c r="N2351" s="52"/>
      <c r="O2351" s="52"/>
    </row>
    <row r="2352" ht="13.5" customHeight="1">
      <c r="A2352" s="1" t="s">
        <v>38273</v>
      </c>
      <c r="B2352" s="1" t="s">
        <v>52</v>
      </c>
      <c r="C2352" s="1" t="s">
        <v>10</v>
      </c>
      <c r="D2352" s="1" t="s">
        <v>38315</v>
      </c>
      <c r="E2352" s="1" t="s">
        <v>38316</v>
      </c>
      <c r="F2352" s="54"/>
      <c r="G2352" s="52"/>
      <c r="H2352" s="52"/>
      <c r="I2352" s="52"/>
      <c r="J2352" s="52"/>
      <c r="K2352" s="52"/>
      <c r="L2352" s="52"/>
      <c r="M2352" s="52"/>
      <c r="N2352" s="52"/>
      <c r="O2352" s="52"/>
    </row>
    <row r="2353" ht="13.5" customHeight="1">
      <c r="A2353" s="1" t="s">
        <v>38273</v>
      </c>
      <c r="B2353" s="1" t="s">
        <v>57</v>
      </c>
      <c r="C2353" s="1" t="s">
        <v>10</v>
      </c>
      <c r="D2353" s="1" t="s">
        <v>38319</v>
      </c>
      <c r="E2353" s="1" t="s">
        <v>38320</v>
      </c>
      <c r="F2353" s="54"/>
      <c r="G2353" s="52"/>
      <c r="H2353" s="52"/>
      <c r="I2353" s="52"/>
      <c r="J2353" s="52"/>
      <c r="K2353" s="52"/>
      <c r="L2353" s="52"/>
      <c r="M2353" s="52"/>
      <c r="N2353" s="52"/>
      <c r="O2353" s="52"/>
    </row>
    <row r="2354" ht="13.5" customHeight="1">
      <c r="A2354" s="1" t="s">
        <v>38273</v>
      </c>
      <c r="B2354" s="1" t="s">
        <v>60</v>
      </c>
      <c r="C2354" s="1" t="s">
        <v>10</v>
      </c>
      <c r="D2354" s="1" t="s">
        <v>38323</v>
      </c>
      <c r="E2354" s="1" t="s">
        <v>38324</v>
      </c>
      <c r="F2354" s="54"/>
      <c r="G2354" s="52"/>
      <c r="H2354" s="52"/>
      <c r="I2354" s="52"/>
      <c r="J2354" s="52"/>
      <c r="K2354" s="52"/>
      <c r="L2354" s="52"/>
      <c r="M2354" s="52"/>
      <c r="N2354" s="52"/>
      <c r="O2354" s="52"/>
    </row>
    <row r="2355" ht="13.5" customHeight="1">
      <c r="A2355" s="1" t="s">
        <v>38273</v>
      </c>
      <c r="B2355" s="1" t="s">
        <v>65</v>
      </c>
      <c r="C2355" s="1" t="s">
        <v>10</v>
      </c>
      <c r="D2355" s="1" t="s">
        <v>38327</v>
      </c>
      <c r="E2355" s="1" t="s">
        <v>38328</v>
      </c>
      <c r="F2355" s="54"/>
      <c r="G2355" s="52"/>
      <c r="H2355" s="52"/>
      <c r="I2355" s="52"/>
      <c r="J2355" s="52"/>
      <c r="K2355" s="52"/>
      <c r="L2355" s="52"/>
      <c r="M2355" s="52"/>
      <c r="N2355" s="52"/>
      <c r="O2355" s="52"/>
    </row>
    <row r="2356" ht="13.5" customHeight="1">
      <c r="A2356" s="1" t="s">
        <v>38273</v>
      </c>
      <c r="B2356" s="1" t="s">
        <v>70</v>
      </c>
      <c r="C2356" s="1" t="s">
        <v>10</v>
      </c>
      <c r="D2356" s="1" t="s">
        <v>38331</v>
      </c>
      <c r="E2356" s="1" t="s">
        <v>38332</v>
      </c>
      <c r="F2356" s="54"/>
      <c r="G2356" s="52"/>
      <c r="H2356" s="52"/>
      <c r="I2356" s="52"/>
      <c r="J2356" s="52"/>
      <c r="K2356" s="52"/>
      <c r="L2356" s="52"/>
      <c r="M2356" s="52"/>
      <c r="N2356" s="52"/>
      <c r="O2356" s="52"/>
    </row>
    <row r="2357" ht="13.5" customHeight="1">
      <c r="A2357" s="1" t="s">
        <v>38273</v>
      </c>
      <c r="B2357" s="1" t="s">
        <v>74</v>
      </c>
      <c r="C2357" s="1" t="s">
        <v>10</v>
      </c>
      <c r="D2357" s="1" t="s">
        <v>38335</v>
      </c>
      <c r="E2357" s="1" t="s">
        <v>38336</v>
      </c>
      <c r="F2357" s="54"/>
      <c r="G2357" s="52"/>
      <c r="H2357" s="52"/>
      <c r="I2357" s="52"/>
      <c r="J2357" s="52"/>
      <c r="K2357" s="52"/>
      <c r="L2357" s="52"/>
      <c r="M2357" s="52"/>
      <c r="N2357" s="52"/>
      <c r="O2357" s="52"/>
    </row>
    <row r="2358" ht="13.5" customHeight="1">
      <c r="A2358" s="1" t="s">
        <v>38273</v>
      </c>
      <c r="B2358" s="1" t="s">
        <v>78</v>
      </c>
      <c r="C2358" s="1" t="s">
        <v>10</v>
      </c>
      <c r="D2358" s="1" t="s">
        <v>38339</v>
      </c>
      <c r="E2358" s="1" t="s">
        <v>38340</v>
      </c>
      <c r="F2358" s="54"/>
      <c r="G2358" s="52"/>
      <c r="H2358" s="52"/>
      <c r="I2358" s="52"/>
      <c r="J2358" s="52"/>
      <c r="K2358" s="52"/>
      <c r="L2358" s="52"/>
      <c r="M2358" s="52"/>
      <c r="N2358" s="52"/>
      <c r="O2358" s="52"/>
    </row>
    <row r="2359" ht="13.5" customHeight="1">
      <c r="A2359" s="1" t="s">
        <v>38273</v>
      </c>
      <c r="B2359" s="1" t="s">
        <v>83</v>
      </c>
      <c r="C2359" s="1" t="s">
        <v>10</v>
      </c>
      <c r="D2359" s="1" t="s">
        <v>38343</v>
      </c>
      <c r="E2359" s="1" t="s">
        <v>38344</v>
      </c>
      <c r="F2359" s="54"/>
      <c r="G2359" s="52"/>
      <c r="H2359" s="52"/>
      <c r="I2359" s="52"/>
      <c r="J2359" s="52"/>
      <c r="K2359" s="52"/>
      <c r="L2359" s="52"/>
      <c r="M2359" s="52"/>
      <c r="N2359" s="52"/>
      <c r="O2359" s="52"/>
    </row>
    <row r="2360" ht="13.5" customHeight="1">
      <c r="A2360" s="1" t="s">
        <v>38273</v>
      </c>
      <c r="B2360" s="1" t="s">
        <v>86</v>
      </c>
      <c r="C2360" s="1" t="s">
        <v>10</v>
      </c>
      <c r="D2360" s="1" t="s">
        <v>38347</v>
      </c>
      <c r="E2360" s="1" t="s">
        <v>38348</v>
      </c>
      <c r="F2360" s="54"/>
      <c r="G2360" s="52"/>
      <c r="H2360" s="52"/>
      <c r="I2360" s="52"/>
      <c r="J2360" s="52"/>
      <c r="K2360" s="52"/>
      <c r="L2360" s="52"/>
      <c r="M2360" s="52"/>
      <c r="N2360" s="52"/>
      <c r="O2360" s="52"/>
    </row>
    <row r="2361" ht="13.5" customHeight="1">
      <c r="A2361" s="1" t="s">
        <v>38273</v>
      </c>
      <c r="B2361" s="1" t="s">
        <v>91</v>
      </c>
      <c r="C2361" s="1" t="s">
        <v>10</v>
      </c>
      <c r="D2361" s="1" t="s">
        <v>38351</v>
      </c>
      <c r="E2361" s="1" t="s">
        <v>38352</v>
      </c>
      <c r="F2361" s="54"/>
      <c r="G2361" s="52"/>
      <c r="H2361" s="52"/>
      <c r="I2361" s="52"/>
      <c r="J2361" s="52"/>
      <c r="K2361" s="52"/>
      <c r="L2361" s="52"/>
      <c r="M2361" s="52"/>
      <c r="N2361" s="52"/>
      <c r="O2361" s="52"/>
    </row>
    <row r="2362" ht="13.5" customHeight="1">
      <c r="A2362" s="1" t="s">
        <v>38273</v>
      </c>
      <c r="B2362" s="1" t="s">
        <v>94</v>
      </c>
      <c r="C2362" s="1" t="s">
        <v>10</v>
      </c>
      <c r="D2362" s="1" t="s">
        <v>38355</v>
      </c>
      <c r="E2362" s="1" t="s">
        <v>38356</v>
      </c>
      <c r="F2362" s="54"/>
      <c r="G2362" s="52"/>
      <c r="H2362" s="52"/>
      <c r="I2362" s="52"/>
      <c r="J2362" s="52"/>
      <c r="K2362" s="52"/>
      <c r="L2362" s="52"/>
      <c r="M2362" s="52"/>
      <c r="N2362" s="52"/>
      <c r="O2362" s="52"/>
    </row>
    <row r="2363" ht="13.5" customHeight="1">
      <c r="A2363" s="1" t="s">
        <v>38273</v>
      </c>
      <c r="B2363" s="1" t="s">
        <v>186</v>
      </c>
      <c r="C2363" s="1" t="s">
        <v>10</v>
      </c>
      <c r="D2363" s="1" t="s">
        <v>38359</v>
      </c>
      <c r="E2363" s="1" t="s">
        <v>38360</v>
      </c>
      <c r="F2363" s="54"/>
      <c r="G2363" s="52"/>
      <c r="H2363" s="52"/>
      <c r="I2363" s="52"/>
      <c r="J2363" s="52"/>
      <c r="K2363" s="52"/>
      <c r="L2363" s="52"/>
      <c r="M2363" s="52"/>
      <c r="N2363" s="52"/>
      <c r="O2363" s="52"/>
    </row>
    <row r="2364" ht="13.5" customHeight="1">
      <c r="A2364" s="1" t="s">
        <v>38273</v>
      </c>
      <c r="B2364" s="1" t="s">
        <v>189</v>
      </c>
      <c r="C2364" s="1" t="s">
        <v>374</v>
      </c>
      <c r="D2364" s="1" t="s">
        <v>38363</v>
      </c>
      <c r="E2364" s="1" t="s">
        <v>38364</v>
      </c>
      <c r="F2364" s="54"/>
      <c r="G2364" s="52"/>
      <c r="H2364" s="52"/>
      <c r="I2364" s="52"/>
      <c r="J2364" s="52"/>
      <c r="K2364" s="52"/>
      <c r="L2364" s="52"/>
      <c r="M2364" s="52"/>
      <c r="N2364" s="52"/>
      <c r="O2364" s="52"/>
    </row>
    <row r="2365" ht="13.5" customHeight="1">
      <c r="A2365" s="1" t="s">
        <v>38273</v>
      </c>
      <c r="B2365" s="1" t="s">
        <v>193</v>
      </c>
      <c r="C2365" s="1" t="s">
        <v>10</v>
      </c>
      <c r="D2365" s="1" t="s">
        <v>38367</v>
      </c>
      <c r="E2365" s="1" t="s">
        <v>38368</v>
      </c>
      <c r="F2365" s="54"/>
      <c r="G2365" s="52"/>
      <c r="H2365" s="52"/>
      <c r="I2365" s="52"/>
      <c r="J2365" s="52"/>
      <c r="K2365" s="52"/>
      <c r="L2365" s="52"/>
      <c r="M2365" s="52"/>
      <c r="N2365" s="52"/>
      <c r="O2365" s="52"/>
    </row>
    <row r="2366" ht="13.5" customHeight="1">
      <c r="A2366" s="1" t="s">
        <v>38273</v>
      </c>
      <c r="B2366" s="1" t="s">
        <v>197</v>
      </c>
      <c r="C2366" s="1" t="s">
        <v>10</v>
      </c>
      <c r="D2366" s="1" t="s">
        <v>38371</v>
      </c>
      <c r="E2366" s="1" t="s">
        <v>38372</v>
      </c>
      <c r="F2366" s="54"/>
      <c r="G2366" s="52"/>
      <c r="H2366" s="52"/>
      <c r="I2366" s="52"/>
      <c r="J2366" s="52"/>
      <c r="K2366" s="52"/>
      <c r="L2366" s="52"/>
      <c r="M2366" s="52"/>
      <c r="N2366" s="52"/>
      <c r="O2366" s="52"/>
    </row>
    <row r="2367" ht="13.5" customHeight="1">
      <c r="A2367" s="1" t="s">
        <v>38273</v>
      </c>
      <c r="B2367" s="1" t="s">
        <v>201</v>
      </c>
      <c r="C2367" s="1" t="s">
        <v>10</v>
      </c>
      <c r="D2367" s="1" t="s">
        <v>38375</v>
      </c>
      <c r="E2367" s="1" t="s">
        <v>38376</v>
      </c>
      <c r="F2367" s="54"/>
      <c r="G2367" s="52"/>
      <c r="H2367" s="52"/>
      <c r="I2367" s="52"/>
      <c r="J2367" s="52"/>
      <c r="K2367" s="52"/>
      <c r="L2367" s="52"/>
      <c r="M2367" s="52"/>
      <c r="N2367" s="52"/>
      <c r="O2367" s="52"/>
    </row>
    <row r="2368" ht="13.5" customHeight="1">
      <c r="A2368" s="1" t="s">
        <v>38273</v>
      </c>
      <c r="B2368" s="1" t="s">
        <v>206</v>
      </c>
      <c r="C2368" s="1" t="s">
        <v>10</v>
      </c>
      <c r="D2368" s="1" t="s">
        <v>38379</v>
      </c>
      <c r="E2368" s="1" t="s">
        <v>38380</v>
      </c>
      <c r="F2368" s="54"/>
      <c r="G2368" s="52"/>
      <c r="H2368" s="52"/>
      <c r="I2368" s="52"/>
      <c r="J2368" s="52"/>
      <c r="K2368" s="52"/>
      <c r="L2368" s="52"/>
      <c r="M2368" s="52"/>
      <c r="N2368" s="52"/>
      <c r="O2368" s="52"/>
    </row>
    <row r="2369" ht="13.5" customHeight="1">
      <c r="A2369" s="1" t="s">
        <v>38273</v>
      </c>
      <c r="B2369" s="1" t="s">
        <v>211</v>
      </c>
      <c r="C2369" s="1" t="s">
        <v>10</v>
      </c>
      <c r="D2369" s="1" t="s">
        <v>38383</v>
      </c>
      <c r="E2369" s="1" t="s">
        <v>38384</v>
      </c>
      <c r="F2369" s="54"/>
      <c r="G2369" s="52"/>
      <c r="H2369" s="52"/>
      <c r="I2369" s="52"/>
      <c r="J2369" s="52"/>
      <c r="K2369" s="52"/>
      <c r="L2369" s="52"/>
      <c r="M2369" s="52"/>
      <c r="N2369" s="52"/>
      <c r="O2369" s="52"/>
    </row>
    <row r="2370" ht="13.5" customHeight="1">
      <c r="A2370" s="1" t="s">
        <v>38273</v>
      </c>
      <c r="B2370" s="1" t="s">
        <v>215</v>
      </c>
      <c r="C2370" s="1" t="s">
        <v>10</v>
      </c>
      <c r="D2370" s="1" t="s">
        <v>38386</v>
      </c>
      <c r="E2370" s="1" t="s">
        <v>38388</v>
      </c>
      <c r="F2370" s="54"/>
      <c r="G2370" s="52"/>
      <c r="H2370" s="52"/>
      <c r="I2370" s="52"/>
      <c r="J2370" s="52"/>
      <c r="K2370" s="52"/>
      <c r="L2370" s="52"/>
      <c r="M2370" s="52"/>
      <c r="N2370" s="52"/>
      <c r="O2370" s="52"/>
    </row>
    <row r="2371" ht="13.5" customHeight="1">
      <c r="A2371" s="1" t="s">
        <v>38273</v>
      </c>
      <c r="B2371" s="1" t="s">
        <v>220</v>
      </c>
      <c r="C2371" s="1" t="s">
        <v>10</v>
      </c>
      <c r="D2371" s="1" t="s">
        <v>38389</v>
      </c>
      <c r="E2371" s="1" t="s">
        <v>38391</v>
      </c>
      <c r="F2371" s="54"/>
      <c r="G2371" s="52"/>
      <c r="H2371" s="52"/>
      <c r="I2371" s="52"/>
      <c r="J2371" s="52"/>
      <c r="K2371" s="52"/>
      <c r="L2371" s="52"/>
      <c r="M2371" s="52"/>
      <c r="N2371" s="52"/>
      <c r="O2371" s="52"/>
    </row>
    <row r="2372" ht="13.5" customHeight="1">
      <c r="A2372" s="1" t="s">
        <v>38273</v>
      </c>
      <c r="B2372" s="1" t="s">
        <v>223</v>
      </c>
      <c r="C2372" s="1" t="s">
        <v>374</v>
      </c>
      <c r="D2372" s="1" t="s">
        <v>38393</v>
      </c>
      <c r="E2372" s="1" t="s">
        <v>38395</v>
      </c>
      <c r="F2372" s="54"/>
      <c r="G2372" s="52"/>
      <c r="H2372" s="52"/>
      <c r="I2372" s="52"/>
      <c r="J2372" s="52"/>
      <c r="K2372" s="52"/>
      <c r="L2372" s="52"/>
      <c r="M2372" s="52"/>
      <c r="N2372" s="52"/>
      <c r="O2372" s="52"/>
    </row>
    <row r="2373" ht="13.5" customHeight="1">
      <c r="A2373" s="1" t="s">
        <v>38273</v>
      </c>
      <c r="B2373" s="1" t="s">
        <v>229</v>
      </c>
      <c r="C2373" s="1" t="s">
        <v>10</v>
      </c>
      <c r="D2373" s="1" t="s">
        <v>38397</v>
      </c>
      <c r="E2373" s="1" t="s">
        <v>38398</v>
      </c>
      <c r="F2373" s="54"/>
      <c r="G2373" s="52"/>
      <c r="H2373" s="52"/>
      <c r="I2373" s="52"/>
      <c r="J2373" s="52"/>
      <c r="K2373" s="52"/>
      <c r="L2373" s="52"/>
      <c r="M2373" s="52"/>
      <c r="N2373" s="52"/>
      <c r="O2373" s="52"/>
    </row>
    <row r="2374" ht="13.5" customHeight="1">
      <c r="A2374" s="1" t="s">
        <v>38273</v>
      </c>
      <c r="B2374" s="1" t="s">
        <v>233</v>
      </c>
      <c r="C2374" s="1" t="s">
        <v>10</v>
      </c>
      <c r="D2374" s="1" t="s">
        <v>38401</v>
      </c>
      <c r="E2374" s="1" t="s">
        <v>38402</v>
      </c>
      <c r="F2374" s="54"/>
      <c r="G2374" s="52"/>
      <c r="H2374" s="52"/>
      <c r="I2374" s="52"/>
      <c r="J2374" s="52"/>
      <c r="K2374" s="52"/>
      <c r="L2374" s="52"/>
      <c r="M2374" s="52"/>
      <c r="N2374" s="52"/>
      <c r="O2374" s="52"/>
    </row>
    <row r="2375" ht="13.5" customHeight="1">
      <c r="A2375" s="1" t="s">
        <v>38273</v>
      </c>
      <c r="B2375" s="1" t="s">
        <v>237</v>
      </c>
      <c r="C2375" s="1" t="s">
        <v>10</v>
      </c>
      <c r="D2375" s="1" t="s">
        <v>38404</v>
      </c>
      <c r="E2375" s="1" t="s">
        <v>38406</v>
      </c>
      <c r="F2375" s="54"/>
      <c r="G2375" s="52"/>
      <c r="H2375" s="52"/>
      <c r="I2375" s="52"/>
      <c r="J2375" s="52"/>
      <c r="K2375" s="52"/>
      <c r="L2375" s="52"/>
      <c r="M2375" s="52"/>
      <c r="N2375" s="52"/>
      <c r="O2375" s="52"/>
    </row>
    <row r="2376" ht="13.5" customHeight="1">
      <c r="A2376" s="1" t="s">
        <v>38273</v>
      </c>
      <c r="B2376" s="1" t="s">
        <v>241</v>
      </c>
      <c r="C2376" s="1" t="s">
        <v>10</v>
      </c>
      <c r="D2376" s="1" t="s">
        <v>38409</v>
      </c>
      <c r="E2376" s="1" t="s">
        <v>38410</v>
      </c>
      <c r="F2376" s="54"/>
      <c r="G2376" s="52"/>
      <c r="H2376" s="52"/>
      <c r="I2376" s="52"/>
      <c r="J2376" s="52"/>
      <c r="K2376" s="52"/>
      <c r="L2376" s="52"/>
      <c r="M2376" s="52"/>
      <c r="N2376" s="52"/>
      <c r="O2376" s="52"/>
    </row>
    <row r="2377" ht="13.5" customHeight="1">
      <c r="A2377" s="1" t="s">
        <v>38273</v>
      </c>
      <c r="B2377" s="1" t="s">
        <v>244</v>
      </c>
      <c r="C2377" s="1" t="s">
        <v>10</v>
      </c>
      <c r="D2377" s="1" t="s">
        <v>38411</v>
      </c>
      <c r="E2377" s="1" t="s">
        <v>38412</v>
      </c>
      <c r="F2377" s="54"/>
      <c r="G2377" s="52"/>
      <c r="H2377" s="52"/>
      <c r="I2377" s="52"/>
      <c r="J2377" s="52"/>
      <c r="K2377" s="52"/>
      <c r="L2377" s="52"/>
      <c r="M2377" s="52"/>
      <c r="N2377" s="52"/>
      <c r="O2377" s="52"/>
    </row>
    <row r="2378" ht="13.5" customHeight="1">
      <c r="A2378" s="1" t="s">
        <v>38273</v>
      </c>
      <c r="B2378" s="1" t="s">
        <v>247</v>
      </c>
      <c r="C2378" s="1" t="s">
        <v>10</v>
      </c>
      <c r="D2378" s="1" t="s">
        <v>38414</v>
      </c>
      <c r="E2378" s="1" t="s">
        <v>38415</v>
      </c>
      <c r="F2378" s="54"/>
      <c r="G2378" s="52"/>
      <c r="H2378" s="52"/>
      <c r="I2378" s="52"/>
      <c r="J2378" s="52"/>
      <c r="K2378" s="52"/>
      <c r="L2378" s="52"/>
      <c r="M2378" s="52"/>
      <c r="N2378" s="52"/>
      <c r="O2378" s="52"/>
    </row>
    <row r="2379" ht="13.5" customHeight="1">
      <c r="A2379" s="1" t="s">
        <v>38273</v>
      </c>
      <c r="B2379" s="1" t="s">
        <v>251</v>
      </c>
      <c r="C2379" s="1" t="s">
        <v>10</v>
      </c>
      <c r="D2379" s="1" t="s">
        <v>38418</v>
      </c>
      <c r="E2379" s="1" t="s">
        <v>38419</v>
      </c>
      <c r="F2379" s="54"/>
      <c r="G2379" s="52"/>
      <c r="H2379" s="52"/>
      <c r="I2379" s="52"/>
      <c r="J2379" s="52"/>
      <c r="K2379" s="52"/>
      <c r="L2379" s="52"/>
      <c r="M2379" s="52"/>
      <c r="N2379" s="52"/>
      <c r="O2379" s="52"/>
    </row>
    <row r="2380" ht="13.5" customHeight="1">
      <c r="A2380" s="1" t="s">
        <v>38273</v>
      </c>
      <c r="B2380" s="1" t="s">
        <v>254</v>
      </c>
      <c r="C2380" s="1" t="s">
        <v>10</v>
      </c>
      <c r="D2380" s="1" t="s">
        <v>38422</v>
      </c>
      <c r="E2380" s="1" t="s">
        <v>38423</v>
      </c>
      <c r="F2380" s="54"/>
      <c r="G2380" s="52"/>
      <c r="H2380" s="52"/>
      <c r="I2380" s="52"/>
      <c r="J2380" s="52"/>
      <c r="K2380" s="52"/>
      <c r="L2380" s="52"/>
      <c r="M2380" s="52"/>
      <c r="N2380" s="52"/>
      <c r="O2380" s="52"/>
    </row>
    <row r="2381" ht="13.5" customHeight="1">
      <c r="A2381" s="1" t="s">
        <v>38273</v>
      </c>
      <c r="B2381" s="1" t="s">
        <v>258</v>
      </c>
      <c r="C2381" s="1" t="s">
        <v>10</v>
      </c>
      <c r="D2381" s="1" t="s">
        <v>38425</v>
      </c>
      <c r="E2381" s="1" t="s">
        <v>38427</v>
      </c>
      <c r="F2381" s="54"/>
      <c r="G2381" s="52"/>
      <c r="H2381" s="52"/>
      <c r="I2381" s="52"/>
      <c r="J2381" s="52"/>
      <c r="K2381" s="52"/>
      <c r="L2381" s="52"/>
      <c r="M2381" s="52"/>
      <c r="N2381" s="52"/>
      <c r="O2381" s="52"/>
    </row>
    <row r="2382" ht="13.5" customHeight="1">
      <c r="A2382" s="1" t="s">
        <v>38273</v>
      </c>
      <c r="B2382" s="1" t="s">
        <v>99</v>
      </c>
      <c r="C2382" s="1" t="s">
        <v>27229</v>
      </c>
      <c r="D2382" s="50"/>
      <c r="E2382" s="50"/>
      <c r="F2382" s="54"/>
      <c r="G2382" s="52"/>
      <c r="H2382" s="52"/>
      <c r="I2382" s="52"/>
      <c r="J2382" s="52"/>
      <c r="K2382" s="52"/>
      <c r="L2382" s="52"/>
      <c r="M2382" s="52"/>
      <c r="N2382" s="52"/>
      <c r="O2382" s="52"/>
    </row>
    <row r="2383" ht="13.5" customHeight="1">
      <c r="A2383" s="1" t="s">
        <v>38430</v>
      </c>
      <c r="B2383" s="2" t="s">
        <v>1</v>
      </c>
      <c r="C2383" s="1" t="s">
        <v>26504</v>
      </c>
      <c r="D2383" s="50"/>
      <c r="E2383" s="50"/>
      <c r="F2383" s="54"/>
      <c r="G2383" s="52"/>
      <c r="H2383" s="52"/>
      <c r="I2383" s="52"/>
      <c r="J2383" s="52"/>
      <c r="K2383" s="52"/>
      <c r="L2383" s="52"/>
      <c r="M2383" s="52"/>
      <c r="N2383" s="52"/>
      <c r="O2383" s="52"/>
    </row>
    <row r="2384" ht="13.5" customHeight="1">
      <c r="A2384" s="1" t="s">
        <v>38430</v>
      </c>
      <c r="B2384" s="1" t="s">
        <v>5</v>
      </c>
      <c r="C2384" s="1" t="s">
        <v>102</v>
      </c>
      <c r="D2384" s="1" t="s">
        <v>38433</v>
      </c>
      <c r="E2384" s="1" t="s">
        <v>38434</v>
      </c>
      <c r="F2384" s="54"/>
      <c r="G2384" s="52"/>
      <c r="H2384" s="52"/>
      <c r="I2384" s="52"/>
      <c r="J2384" s="52"/>
      <c r="K2384" s="52"/>
      <c r="L2384" s="52"/>
      <c r="M2384" s="52"/>
      <c r="N2384" s="52"/>
      <c r="O2384" s="52"/>
    </row>
    <row r="2385" ht="13.5" customHeight="1">
      <c r="A2385" s="1" t="s">
        <v>38430</v>
      </c>
      <c r="B2385" s="1" t="s">
        <v>9</v>
      </c>
      <c r="C2385" s="1" t="s">
        <v>10</v>
      </c>
      <c r="D2385" s="1" t="s">
        <v>38437</v>
      </c>
      <c r="E2385" s="1" t="s">
        <v>38438</v>
      </c>
      <c r="F2385" s="54"/>
      <c r="G2385" s="52"/>
      <c r="H2385" s="52"/>
      <c r="I2385" s="52"/>
      <c r="J2385" s="52"/>
      <c r="K2385" s="52"/>
      <c r="L2385" s="52"/>
      <c r="M2385" s="52"/>
      <c r="N2385" s="52"/>
      <c r="O2385" s="52"/>
    </row>
    <row r="2386" ht="13.5" customHeight="1">
      <c r="A2386" s="1" t="s">
        <v>38430</v>
      </c>
      <c r="B2386" s="1" t="s">
        <v>13</v>
      </c>
      <c r="C2386" s="1" t="s">
        <v>10</v>
      </c>
      <c r="D2386" s="1" t="s">
        <v>38441</v>
      </c>
      <c r="E2386" s="1" t="s">
        <v>38442</v>
      </c>
      <c r="F2386" s="54"/>
      <c r="G2386" s="52"/>
      <c r="H2386" s="52"/>
      <c r="I2386" s="52"/>
      <c r="J2386" s="52"/>
      <c r="K2386" s="52"/>
      <c r="L2386" s="52"/>
      <c r="M2386" s="52"/>
      <c r="N2386" s="52"/>
      <c r="O2386" s="52"/>
    </row>
    <row r="2387" ht="13.5" customHeight="1">
      <c r="A2387" s="1" t="s">
        <v>38430</v>
      </c>
      <c r="B2387" s="1" t="s">
        <v>16</v>
      </c>
      <c r="C2387" s="1" t="s">
        <v>10</v>
      </c>
      <c r="D2387" s="1" t="s">
        <v>38444</v>
      </c>
      <c r="E2387" s="1" t="s">
        <v>38446</v>
      </c>
      <c r="F2387" s="54"/>
      <c r="G2387" s="52"/>
      <c r="H2387" s="52"/>
      <c r="I2387" s="52"/>
      <c r="J2387" s="52"/>
      <c r="K2387" s="52"/>
      <c r="L2387" s="52"/>
      <c r="M2387" s="52"/>
      <c r="N2387" s="52"/>
      <c r="O2387" s="52"/>
    </row>
    <row r="2388" ht="13.5" customHeight="1">
      <c r="A2388" s="1" t="s">
        <v>38430</v>
      </c>
      <c r="B2388" s="1" t="s">
        <v>21</v>
      </c>
      <c r="C2388" s="1" t="s">
        <v>10</v>
      </c>
      <c r="D2388" s="1" t="s">
        <v>38448</v>
      </c>
      <c r="E2388" s="1" t="s">
        <v>38449</v>
      </c>
      <c r="F2388" s="54"/>
      <c r="G2388" s="52"/>
      <c r="H2388" s="52"/>
      <c r="I2388" s="52"/>
      <c r="J2388" s="52"/>
      <c r="K2388" s="52"/>
      <c r="L2388" s="52"/>
      <c r="M2388" s="52"/>
      <c r="N2388" s="52"/>
      <c r="O2388" s="52"/>
    </row>
    <row r="2389" ht="13.5" customHeight="1">
      <c r="A2389" s="1" t="s">
        <v>38430</v>
      </c>
      <c r="B2389" s="1" t="s">
        <v>27</v>
      </c>
      <c r="C2389" s="1" t="s">
        <v>10</v>
      </c>
      <c r="D2389" s="1" t="s">
        <v>38452</v>
      </c>
      <c r="E2389" s="1" t="s">
        <v>38453</v>
      </c>
      <c r="F2389" s="54"/>
      <c r="G2389" s="52"/>
      <c r="H2389" s="52"/>
      <c r="I2389" s="52"/>
      <c r="J2389" s="52"/>
      <c r="K2389" s="52"/>
      <c r="L2389" s="52"/>
      <c r="M2389" s="52"/>
      <c r="N2389" s="52"/>
      <c r="O2389" s="52"/>
    </row>
    <row r="2390" ht="13.5" customHeight="1">
      <c r="A2390" s="1" t="s">
        <v>38430</v>
      </c>
      <c r="B2390" s="1" t="s">
        <v>31</v>
      </c>
      <c r="C2390" s="1" t="s">
        <v>10</v>
      </c>
      <c r="D2390" s="1" t="s">
        <v>38456</v>
      </c>
      <c r="E2390" s="1" t="s">
        <v>38457</v>
      </c>
      <c r="F2390" s="54"/>
      <c r="G2390" s="52"/>
      <c r="H2390" s="52"/>
      <c r="I2390" s="52"/>
      <c r="J2390" s="52"/>
      <c r="K2390" s="52"/>
      <c r="L2390" s="52"/>
      <c r="M2390" s="52"/>
      <c r="N2390" s="52"/>
      <c r="O2390" s="52"/>
    </row>
    <row r="2391" ht="13.5" customHeight="1">
      <c r="A2391" s="1" t="s">
        <v>38430</v>
      </c>
      <c r="B2391" s="1" t="s">
        <v>34</v>
      </c>
      <c r="C2391" s="1" t="s">
        <v>10</v>
      </c>
      <c r="D2391" s="1" t="s">
        <v>38460</v>
      </c>
      <c r="E2391" s="1" t="s">
        <v>38461</v>
      </c>
      <c r="F2391" s="54"/>
      <c r="G2391" s="52"/>
      <c r="H2391" s="52"/>
      <c r="I2391" s="52"/>
      <c r="J2391" s="52"/>
      <c r="K2391" s="52"/>
      <c r="L2391" s="52"/>
      <c r="M2391" s="52"/>
      <c r="N2391" s="52"/>
      <c r="O2391" s="52"/>
    </row>
    <row r="2392" ht="13.5" customHeight="1">
      <c r="A2392" s="1" t="s">
        <v>38430</v>
      </c>
      <c r="B2392" s="1" t="s">
        <v>40</v>
      </c>
      <c r="C2392" s="1" t="s">
        <v>10</v>
      </c>
      <c r="D2392" s="1" t="s">
        <v>38464</v>
      </c>
      <c r="E2392" s="1" t="s">
        <v>38465</v>
      </c>
      <c r="F2392" s="54"/>
      <c r="G2392" s="52"/>
      <c r="H2392" s="52"/>
      <c r="I2392" s="52"/>
      <c r="J2392" s="52"/>
      <c r="K2392" s="52"/>
      <c r="L2392" s="52"/>
      <c r="M2392" s="52"/>
      <c r="N2392" s="52"/>
      <c r="O2392" s="52"/>
    </row>
    <row r="2393" ht="13.5" customHeight="1">
      <c r="A2393" s="1" t="s">
        <v>38430</v>
      </c>
      <c r="B2393" s="1" t="s">
        <v>45</v>
      </c>
      <c r="C2393" s="1" t="s">
        <v>10</v>
      </c>
      <c r="D2393" s="1" t="s">
        <v>38468</v>
      </c>
      <c r="E2393" s="1" t="s">
        <v>38469</v>
      </c>
      <c r="F2393" s="54"/>
      <c r="G2393" s="52"/>
      <c r="H2393" s="52"/>
      <c r="I2393" s="52"/>
      <c r="J2393" s="52"/>
      <c r="K2393" s="52"/>
      <c r="L2393" s="52"/>
      <c r="M2393" s="52"/>
      <c r="N2393" s="52"/>
      <c r="O2393" s="52"/>
    </row>
    <row r="2394" ht="13.5" customHeight="1">
      <c r="A2394" s="1" t="s">
        <v>38430</v>
      </c>
      <c r="B2394" s="1" t="s">
        <v>52</v>
      </c>
      <c r="C2394" s="1" t="s">
        <v>10</v>
      </c>
      <c r="D2394" s="1" t="s">
        <v>38472</v>
      </c>
      <c r="E2394" s="1" t="s">
        <v>38473</v>
      </c>
      <c r="F2394" s="54"/>
      <c r="G2394" s="52"/>
      <c r="H2394" s="52"/>
      <c r="I2394" s="52"/>
      <c r="J2394" s="52"/>
      <c r="K2394" s="52"/>
      <c r="L2394" s="52"/>
      <c r="M2394" s="52"/>
      <c r="N2394" s="52"/>
      <c r="O2394" s="52"/>
    </row>
    <row r="2395" ht="13.5" customHeight="1">
      <c r="A2395" s="1" t="s">
        <v>38430</v>
      </c>
      <c r="B2395" s="1" t="s">
        <v>57</v>
      </c>
      <c r="C2395" s="1" t="s">
        <v>10</v>
      </c>
      <c r="D2395" s="1" t="s">
        <v>38476</v>
      </c>
      <c r="E2395" s="1" t="s">
        <v>38477</v>
      </c>
      <c r="F2395" s="54"/>
      <c r="G2395" s="52"/>
      <c r="H2395" s="52"/>
      <c r="I2395" s="52"/>
      <c r="J2395" s="52"/>
      <c r="K2395" s="52"/>
      <c r="L2395" s="52"/>
      <c r="M2395" s="52"/>
      <c r="N2395" s="52"/>
      <c r="O2395" s="52"/>
    </row>
    <row r="2396" ht="13.5" customHeight="1">
      <c r="A2396" s="1" t="s">
        <v>38430</v>
      </c>
      <c r="B2396" s="1" t="s">
        <v>60</v>
      </c>
      <c r="C2396" s="1" t="s">
        <v>10</v>
      </c>
      <c r="D2396" s="1" t="s">
        <v>38480</v>
      </c>
      <c r="E2396" s="1" t="s">
        <v>38481</v>
      </c>
      <c r="F2396" s="54"/>
      <c r="G2396" s="52"/>
      <c r="H2396" s="52"/>
      <c r="I2396" s="52"/>
      <c r="J2396" s="52"/>
      <c r="K2396" s="52"/>
      <c r="L2396" s="52"/>
      <c r="M2396" s="52"/>
      <c r="N2396" s="52"/>
      <c r="O2396" s="52"/>
    </row>
    <row r="2397" ht="13.5" customHeight="1">
      <c r="A2397" s="1" t="s">
        <v>38430</v>
      </c>
      <c r="B2397" s="1" t="s">
        <v>65</v>
      </c>
      <c r="C2397" s="1" t="s">
        <v>10</v>
      </c>
      <c r="D2397" s="1" t="s">
        <v>38484</v>
      </c>
      <c r="E2397" s="1" t="s">
        <v>38485</v>
      </c>
      <c r="F2397" s="54"/>
      <c r="G2397" s="52"/>
      <c r="H2397" s="52"/>
      <c r="I2397" s="52"/>
      <c r="J2397" s="52"/>
      <c r="K2397" s="52"/>
      <c r="L2397" s="52"/>
      <c r="M2397" s="52"/>
      <c r="N2397" s="52"/>
      <c r="O2397" s="52"/>
    </row>
    <row r="2398" ht="13.5" customHeight="1">
      <c r="A2398" s="1" t="s">
        <v>38430</v>
      </c>
      <c r="B2398" s="1" t="s">
        <v>70</v>
      </c>
      <c r="C2398" s="1" t="s">
        <v>374</v>
      </c>
      <c r="D2398" s="1" t="s">
        <v>38487</v>
      </c>
      <c r="E2398" s="1" t="s">
        <v>38489</v>
      </c>
      <c r="F2398" s="54"/>
      <c r="G2398" s="52"/>
      <c r="H2398" s="52"/>
      <c r="I2398" s="52"/>
      <c r="J2398" s="52"/>
      <c r="K2398" s="52"/>
      <c r="L2398" s="52"/>
      <c r="M2398" s="52"/>
      <c r="N2398" s="52"/>
      <c r="O2398" s="52"/>
    </row>
    <row r="2399" ht="13.5" customHeight="1">
      <c r="A2399" s="1" t="s">
        <v>38430</v>
      </c>
      <c r="B2399" s="1" t="s">
        <v>74</v>
      </c>
      <c r="C2399" s="1" t="s">
        <v>10</v>
      </c>
      <c r="D2399" s="1" t="s">
        <v>38491</v>
      </c>
      <c r="E2399" s="1" t="s">
        <v>38493</v>
      </c>
      <c r="F2399" s="54"/>
      <c r="G2399" s="52"/>
      <c r="H2399" s="52"/>
      <c r="I2399" s="52"/>
      <c r="J2399" s="52"/>
      <c r="K2399" s="52"/>
      <c r="L2399" s="52"/>
      <c r="M2399" s="52"/>
      <c r="N2399" s="52"/>
      <c r="O2399" s="52"/>
    </row>
    <row r="2400" ht="13.5" customHeight="1">
      <c r="A2400" s="1" t="s">
        <v>38430</v>
      </c>
      <c r="B2400" s="1" t="s">
        <v>78</v>
      </c>
      <c r="C2400" s="1" t="s">
        <v>10</v>
      </c>
      <c r="D2400" s="1" t="s">
        <v>38496</v>
      </c>
      <c r="E2400" s="1" t="s">
        <v>38497</v>
      </c>
      <c r="F2400" s="54"/>
      <c r="G2400" s="52"/>
      <c r="H2400" s="52"/>
      <c r="I2400" s="52"/>
      <c r="J2400" s="52"/>
      <c r="K2400" s="52"/>
      <c r="L2400" s="52"/>
      <c r="M2400" s="52"/>
      <c r="N2400" s="52"/>
      <c r="O2400" s="52"/>
    </row>
    <row r="2401" ht="13.5" customHeight="1">
      <c r="A2401" s="1" t="s">
        <v>38430</v>
      </c>
      <c r="B2401" s="1" t="s">
        <v>83</v>
      </c>
      <c r="C2401" s="1" t="s">
        <v>10</v>
      </c>
      <c r="D2401" s="1" t="s">
        <v>38499</v>
      </c>
      <c r="E2401" s="1" t="s">
        <v>38501</v>
      </c>
      <c r="F2401" s="54"/>
      <c r="G2401" s="52"/>
      <c r="H2401" s="52"/>
      <c r="I2401" s="52"/>
      <c r="J2401" s="52"/>
      <c r="K2401" s="52"/>
      <c r="L2401" s="52"/>
      <c r="M2401" s="52"/>
      <c r="N2401" s="52"/>
      <c r="O2401" s="52"/>
    </row>
    <row r="2402" ht="13.5" customHeight="1">
      <c r="A2402" s="1" t="s">
        <v>38430</v>
      </c>
      <c r="B2402" s="1" t="s">
        <v>86</v>
      </c>
      <c r="C2402" s="1" t="s">
        <v>10</v>
      </c>
      <c r="D2402" s="1" t="s">
        <v>38502</v>
      </c>
      <c r="E2402" s="1" t="s">
        <v>38505</v>
      </c>
      <c r="F2402" s="54"/>
      <c r="G2402" s="52"/>
      <c r="H2402" s="52"/>
      <c r="I2402" s="52"/>
      <c r="J2402" s="52"/>
      <c r="K2402" s="52"/>
      <c r="L2402" s="52"/>
      <c r="M2402" s="52"/>
      <c r="N2402" s="52"/>
      <c r="O2402" s="52"/>
    </row>
    <row r="2403" ht="13.5" customHeight="1">
      <c r="A2403" s="1" t="s">
        <v>38430</v>
      </c>
      <c r="B2403" s="1" t="s">
        <v>91</v>
      </c>
      <c r="C2403" s="1" t="s">
        <v>10</v>
      </c>
      <c r="D2403" s="1" t="s">
        <v>38508</v>
      </c>
      <c r="E2403" s="1" t="s">
        <v>38509</v>
      </c>
      <c r="F2403" s="54"/>
      <c r="G2403" s="52"/>
      <c r="H2403" s="52"/>
      <c r="I2403" s="52"/>
      <c r="J2403" s="52"/>
      <c r="K2403" s="52"/>
      <c r="L2403" s="52"/>
      <c r="M2403" s="52"/>
      <c r="N2403" s="52"/>
      <c r="O2403" s="52"/>
    </row>
    <row r="2404" ht="13.5" customHeight="1">
      <c r="A2404" s="1" t="s">
        <v>38430</v>
      </c>
      <c r="B2404" s="1" t="s">
        <v>94</v>
      </c>
      <c r="C2404" s="1" t="s">
        <v>10</v>
      </c>
      <c r="D2404" s="1" t="s">
        <v>38510</v>
      </c>
      <c r="E2404" s="1" t="s">
        <v>38511</v>
      </c>
      <c r="F2404" s="54"/>
      <c r="G2404" s="52"/>
      <c r="H2404" s="52"/>
      <c r="I2404" s="52"/>
      <c r="J2404" s="52"/>
      <c r="K2404" s="52"/>
      <c r="L2404" s="52"/>
      <c r="M2404" s="52"/>
      <c r="N2404" s="52"/>
      <c r="O2404" s="52"/>
    </row>
    <row r="2405" ht="13.5" customHeight="1">
      <c r="A2405" s="1" t="s">
        <v>38430</v>
      </c>
      <c r="B2405" s="1" t="s">
        <v>186</v>
      </c>
      <c r="C2405" s="1" t="s">
        <v>10</v>
      </c>
      <c r="D2405" s="1" t="s">
        <v>38513</v>
      </c>
      <c r="E2405" s="1" t="s">
        <v>38514</v>
      </c>
      <c r="F2405" s="54"/>
      <c r="G2405" s="52"/>
      <c r="H2405" s="52"/>
      <c r="I2405" s="52"/>
      <c r="J2405" s="52"/>
      <c r="K2405" s="52"/>
      <c r="L2405" s="52"/>
      <c r="M2405" s="52"/>
      <c r="N2405" s="52"/>
      <c r="O2405" s="52"/>
    </row>
    <row r="2406" ht="13.5" customHeight="1">
      <c r="A2406" s="1" t="s">
        <v>38430</v>
      </c>
      <c r="B2406" s="1" t="s">
        <v>189</v>
      </c>
      <c r="C2406" s="1" t="s">
        <v>10</v>
      </c>
      <c r="D2406" s="1" t="s">
        <v>38517</v>
      </c>
      <c r="E2406" s="1" t="s">
        <v>38518</v>
      </c>
      <c r="F2406" s="54"/>
      <c r="G2406" s="52"/>
      <c r="H2406" s="52"/>
      <c r="I2406" s="52"/>
      <c r="J2406" s="52"/>
      <c r="K2406" s="52"/>
      <c r="L2406" s="52"/>
      <c r="M2406" s="52"/>
      <c r="N2406" s="52"/>
      <c r="O2406" s="52"/>
    </row>
    <row r="2407" ht="13.5" customHeight="1">
      <c r="A2407" s="1" t="s">
        <v>38430</v>
      </c>
      <c r="B2407" s="1" t="s">
        <v>193</v>
      </c>
      <c r="C2407" s="1" t="s">
        <v>10</v>
      </c>
      <c r="D2407" s="1" t="s">
        <v>38521</v>
      </c>
      <c r="E2407" s="1" t="s">
        <v>38522</v>
      </c>
      <c r="F2407" s="54"/>
      <c r="G2407" s="52"/>
      <c r="H2407" s="52"/>
      <c r="I2407" s="52"/>
      <c r="J2407" s="52"/>
      <c r="K2407" s="52"/>
      <c r="L2407" s="52"/>
      <c r="M2407" s="52"/>
      <c r="N2407" s="52"/>
      <c r="O2407" s="52"/>
    </row>
    <row r="2408" ht="13.5" customHeight="1">
      <c r="A2408" s="1" t="s">
        <v>38430</v>
      </c>
      <c r="B2408" s="1" t="s">
        <v>197</v>
      </c>
      <c r="C2408" s="1" t="s">
        <v>10</v>
      </c>
      <c r="D2408" s="1" t="s">
        <v>38525</v>
      </c>
      <c r="E2408" s="1" t="s">
        <v>38526</v>
      </c>
      <c r="F2408" s="54"/>
      <c r="G2408" s="52"/>
      <c r="H2408" s="52"/>
      <c r="I2408" s="52"/>
      <c r="J2408" s="52"/>
      <c r="K2408" s="52"/>
      <c r="L2408" s="52"/>
      <c r="M2408" s="52"/>
      <c r="N2408" s="52"/>
      <c r="O2408" s="52"/>
    </row>
    <row r="2409" ht="13.5" customHeight="1">
      <c r="A2409" s="1" t="s">
        <v>38430</v>
      </c>
      <c r="B2409" s="1" t="s">
        <v>201</v>
      </c>
      <c r="C2409" s="1" t="s">
        <v>10</v>
      </c>
      <c r="D2409" s="1" t="s">
        <v>38529</v>
      </c>
      <c r="E2409" s="1" t="s">
        <v>38530</v>
      </c>
      <c r="F2409" s="54"/>
      <c r="G2409" s="52"/>
      <c r="H2409" s="52"/>
      <c r="I2409" s="52"/>
      <c r="J2409" s="52"/>
      <c r="K2409" s="52"/>
      <c r="L2409" s="52"/>
      <c r="M2409" s="52"/>
      <c r="N2409" s="52"/>
      <c r="O2409" s="52"/>
    </row>
    <row r="2410" ht="13.5" customHeight="1">
      <c r="A2410" s="1" t="s">
        <v>38430</v>
      </c>
      <c r="B2410" s="1" t="s">
        <v>206</v>
      </c>
      <c r="C2410" s="1" t="s">
        <v>10</v>
      </c>
      <c r="D2410" s="1" t="s">
        <v>38532</v>
      </c>
      <c r="E2410" s="1" t="s">
        <v>38534</v>
      </c>
      <c r="F2410" s="54"/>
      <c r="G2410" s="52"/>
      <c r="H2410" s="52"/>
      <c r="I2410" s="52"/>
      <c r="J2410" s="52"/>
      <c r="K2410" s="52"/>
      <c r="L2410" s="52"/>
      <c r="M2410" s="52"/>
      <c r="N2410" s="52"/>
      <c r="O2410" s="52"/>
    </row>
    <row r="2411" ht="13.5" customHeight="1">
      <c r="A2411" s="1" t="s">
        <v>38430</v>
      </c>
      <c r="B2411" s="1" t="s">
        <v>211</v>
      </c>
      <c r="C2411" s="1" t="s">
        <v>10</v>
      </c>
      <c r="D2411" s="1" t="s">
        <v>38535</v>
      </c>
      <c r="E2411" s="1" t="s">
        <v>38537</v>
      </c>
      <c r="F2411" s="54"/>
      <c r="G2411" s="52"/>
      <c r="H2411" s="52"/>
      <c r="I2411" s="52"/>
      <c r="J2411" s="52"/>
      <c r="K2411" s="52"/>
      <c r="L2411" s="52"/>
      <c r="M2411" s="52"/>
      <c r="N2411" s="52"/>
      <c r="O2411" s="52"/>
    </row>
    <row r="2412" ht="13.5" customHeight="1">
      <c r="A2412" s="1" t="s">
        <v>38430</v>
      </c>
      <c r="B2412" s="1" t="s">
        <v>215</v>
      </c>
      <c r="C2412" s="1" t="s">
        <v>10</v>
      </c>
      <c r="D2412" s="1" t="s">
        <v>38539</v>
      </c>
      <c r="E2412" s="1" t="s">
        <v>38541</v>
      </c>
      <c r="F2412" s="54"/>
      <c r="G2412" s="52"/>
      <c r="H2412" s="52"/>
      <c r="I2412" s="52"/>
      <c r="J2412" s="52"/>
      <c r="K2412" s="52"/>
      <c r="L2412" s="52"/>
      <c r="M2412" s="52"/>
      <c r="N2412" s="52"/>
      <c r="O2412" s="52"/>
    </row>
    <row r="2413" ht="13.5" customHeight="1">
      <c r="A2413" s="1" t="s">
        <v>38430</v>
      </c>
      <c r="B2413" s="1" t="s">
        <v>220</v>
      </c>
      <c r="C2413" s="1" t="s">
        <v>10</v>
      </c>
      <c r="D2413" s="1" t="s">
        <v>38543</v>
      </c>
      <c r="E2413" s="1" t="s">
        <v>38544</v>
      </c>
      <c r="F2413" s="54"/>
      <c r="G2413" s="52"/>
      <c r="H2413" s="52"/>
      <c r="I2413" s="52"/>
      <c r="J2413" s="52"/>
      <c r="K2413" s="52"/>
      <c r="L2413" s="52"/>
      <c r="M2413" s="52"/>
      <c r="N2413" s="52"/>
      <c r="O2413" s="52"/>
    </row>
    <row r="2414" ht="13.5" customHeight="1">
      <c r="A2414" s="1" t="s">
        <v>38430</v>
      </c>
      <c r="B2414" s="1" t="s">
        <v>223</v>
      </c>
      <c r="C2414" s="1" t="s">
        <v>115</v>
      </c>
      <c r="D2414" s="1" t="s">
        <v>38547</v>
      </c>
      <c r="E2414" s="1" t="s">
        <v>38549</v>
      </c>
      <c r="F2414" s="54"/>
      <c r="G2414" s="52"/>
      <c r="H2414" s="52"/>
      <c r="I2414" s="52"/>
      <c r="J2414" s="52"/>
      <c r="K2414" s="52"/>
      <c r="L2414" s="52"/>
      <c r="M2414" s="52"/>
      <c r="N2414" s="52"/>
      <c r="O2414" s="52"/>
    </row>
    <row r="2415" ht="13.5" customHeight="1">
      <c r="A2415" s="1" t="s">
        <v>38430</v>
      </c>
      <c r="B2415" s="1" t="s">
        <v>229</v>
      </c>
      <c r="C2415" s="1" t="s">
        <v>10</v>
      </c>
      <c r="D2415" s="1" t="s">
        <v>38552</v>
      </c>
      <c r="E2415" s="1" t="s">
        <v>38554</v>
      </c>
      <c r="F2415" s="54"/>
      <c r="G2415" s="52"/>
      <c r="H2415" s="52"/>
      <c r="I2415" s="52"/>
      <c r="J2415" s="52"/>
      <c r="K2415" s="52"/>
      <c r="L2415" s="52"/>
      <c r="M2415" s="52"/>
      <c r="N2415" s="52"/>
      <c r="O2415" s="52"/>
    </row>
    <row r="2416" ht="13.5" customHeight="1">
      <c r="A2416" s="1" t="s">
        <v>38430</v>
      </c>
      <c r="B2416" s="1" t="s">
        <v>233</v>
      </c>
      <c r="C2416" s="1" t="s">
        <v>10</v>
      </c>
      <c r="D2416" s="1" t="s">
        <v>38555</v>
      </c>
      <c r="E2416" s="1" t="s">
        <v>38556</v>
      </c>
      <c r="F2416" s="54"/>
      <c r="G2416" s="52"/>
      <c r="H2416" s="52"/>
      <c r="I2416" s="52"/>
      <c r="J2416" s="52"/>
      <c r="K2416" s="52"/>
      <c r="L2416" s="52"/>
      <c r="M2416" s="52"/>
      <c r="N2416" s="52"/>
      <c r="O2416" s="52"/>
    </row>
    <row r="2417" ht="13.5" customHeight="1">
      <c r="A2417" s="1" t="s">
        <v>38430</v>
      </c>
      <c r="B2417" s="1" t="s">
        <v>237</v>
      </c>
      <c r="C2417" s="1" t="s">
        <v>10</v>
      </c>
      <c r="D2417" s="1" t="s">
        <v>38557</v>
      </c>
      <c r="E2417" s="1" t="s">
        <v>38558</v>
      </c>
      <c r="F2417" s="54"/>
      <c r="G2417" s="52"/>
      <c r="H2417" s="52"/>
      <c r="I2417" s="52"/>
      <c r="J2417" s="52"/>
      <c r="K2417" s="52"/>
      <c r="L2417" s="52"/>
      <c r="M2417" s="52"/>
      <c r="N2417" s="52"/>
      <c r="O2417" s="52"/>
    </row>
    <row r="2418" ht="13.5" customHeight="1">
      <c r="A2418" s="1" t="s">
        <v>38430</v>
      </c>
      <c r="B2418" s="1" t="s">
        <v>241</v>
      </c>
      <c r="C2418" s="1" t="s">
        <v>10</v>
      </c>
      <c r="D2418" s="1" t="s">
        <v>38561</v>
      </c>
      <c r="E2418" s="1" t="s">
        <v>38562</v>
      </c>
      <c r="F2418" s="54"/>
      <c r="G2418" s="52"/>
      <c r="H2418" s="52"/>
      <c r="I2418" s="52"/>
      <c r="J2418" s="52"/>
      <c r="K2418" s="52"/>
      <c r="L2418" s="52"/>
      <c r="M2418" s="52"/>
      <c r="N2418" s="52"/>
      <c r="O2418" s="52"/>
    </row>
    <row r="2419" ht="13.5" customHeight="1">
      <c r="A2419" s="1" t="s">
        <v>38430</v>
      </c>
      <c r="B2419" s="1" t="s">
        <v>244</v>
      </c>
      <c r="C2419" s="1" t="s">
        <v>10</v>
      </c>
      <c r="D2419" s="1" t="s">
        <v>38565</v>
      </c>
      <c r="E2419" s="1" t="s">
        <v>38566</v>
      </c>
      <c r="F2419" s="54"/>
      <c r="G2419" s="52"/>
      <c r="H2419" s="52"/>
      <c r="I2419" s="52"/>
      <c r="J2419" s="52"/>
      <c r="K2419" s="52"/>
      <c r="L2419" s="52"/>
      <c r="M2419" s="52"/>
      <c r="N2419" s="52"/>
      <c r="O2419" s="52"/>
    </row>
    <row r="2420" ht="13.5" customHeight="1">
      <c r="A2420" s="1" t="s">
        <v>38430</v>
      </c>
      <c r="B2420" s="1" t="s">
        <v>247</v>
      </c>
      <c r="C2420" s="1" t="s">
        <v>10</v>
      </c>
      <c r="D2420" s="1" t="s">
        <v>38569</v>
      </c>
      <c r="E2420" s="1" t="s">
        <v>38570</v>
      </c>
      <c r="F2420" s="54"/>
      <c r="G2420" s="52"/>
      <c r="H2420" s="52"/>
      <c r="I2420" s="52"/>
      <c r="J2420" s="52"/>
      <c r="K2420" s="52"/>
      <c r="L2420" s="52"/>
      <c r="M2420" s="52"/>
      <c r="N2420" s="52"/>
      <c r="O2420" s="52"/>
    </row>
    <row r="2421" ht="13.5" customHeight="1">
      <c r="A2421" s="1" t="s">
        <v>38430</v>
      </c>
      <c r="B2421" s="1" t="s">
        <v>99</v>
      </c>
      <c r="C2421" s="1" t="s">
        <v>817</v>
      </c>
      <c r="D2421" s="50"/>
      <c r="E2421" s="50"/>
      <c r="F2421" s="54"/>
      <c r="G2421" s="52"/>
      <c r="H2421" s="52"/>
      <c r="I2421" s="52"/>
      <c r="J2421" s="52"/>
      <c r="K2421" s="52"/>
      <c r="L2421" s="52"/>
      <c r="M2421" s="52"/>
      <c r="N2421" s="52"/>
      <c r="O2421" s="52"/>
    </row>
    <row r="2422" ht="13.5" customHeight="1">
      <c r="A2422" s="1" t="s">
        <v>38575</v>
      </c>
      <c r="B2422" s="2" t="s">
        <v>1</v>
      </c>
      <c r="C2422" s="1" t="s">
        <v>26504</v>
      </c>
      <c r="D2422" s="50"/>
      <c r="E2422" s="50"/>
      <c r="F2422" s="54"/>
      <c r="G2422" s="52"/>
      <c r="H2422" s="52"/>
      <c r="I2422" s="52"/>
      <c r="J2422" s="52"/>
      <c r="K2422" s="52"/>
      <c r="L2422" s="52"/>
      <c r="M2422" s="52"/>
      <c r="N2422" s="52"/>
      <c r="O2422" s="52"/>
    </row>
    <row r="2423" ht="13.5" customHeight="1">
      <c r="A2423" s="1" t="s">
        <v>38575</v>
      </c>
      <c r="B2423" s="1" t="s">
        <v>5</v>
      </c>
      <c r="C2423" s="1" t="s">
        <v>102</v>
      </c>
      <c r="D2423" s="1" t="s">
        <v>38578</v>
      </c>
      <c r="E2423" s="1" t="s">
        <v>38579</v>
      </c>
      <c r="F2423" s="54"/>
      <c r="G2423" s="52"/>
      <c r="H2423" s="52"/>
      <c r="I2423" s="52"/>
      <c r="J2423" s="52"/>
      <c r="K2423" s="52"/>
      <c r="L2423" s="52"/>
      <c r="M2423" s="52"/>
      <c r="N2423" s="52"/>
      <c r="O2423" s="52"/>
    </row>
    <row r="2424" ht="13.5" customHeight="1">
      <c r="A2424" s="1" t="s">
        <v>38575</v>
      </c>
      <c r="B2424" s="1" t="s">
        <v>9</v>
      </c>
      <c r="C2424" s="1" t="s">
        <v>10</v>
      </c>
      <c r="D2424" s="1" t="s">
        <v>38582</v>
      </c>
      <c r="E2424" s="1" t="s">
        <v>38584</v>
      </c>
      <c r="F2424" s="54"/>
      <c r="G2424" s="52"/>
      <c r="H2424" s="52"/>
      <c r="I2424" s="52"/>
      <c r="J2424" s="52"/>
      <c r="K2424" s="52"/>
      <c r="L2424" s="52"/>
      <c r="M2424" s="52"/>
      <c r="N2424" s="52"/>
      <c r="O2424" s="52"/>
    </row>
    <row r="2425" ht="13.5" customHeight="1">
      <c r="A2425" s="1" t="s">
        <v>38575</v>
      </c>
      <c r="B2425" s="1" t="s">
        <v>13</v>
      </c>
      <c r="C2425" s="1" t="s">
        <v>10</v>
      </c>
      <c r="D2425" s="1" t="s">
        <v>38586</v>
      </c>
      <c r="E2425" s="1" t="s">
        <v>38588</v>
      </c>
      <c r="F2425" s="54"/>
      <c r="G2425" s="52"/>
      <c r="H2425" s="52"/>
      <c r="I2425" s="52"/>
      <c r="J2425" s="52"/>
      <c r="K2425" s="52"/>
      <c r="L2425" s="52"/>
      <c r="M2425" s="52"/>
      <c r="N2425" s="52"/>
      <c r="O2425" s="52"/>
    </row>
    <row r="2426" ht="13.5" customHeight="1">
      <c r="A2426" s="1" t="s">
        <v>38575</v>
      </c>
      <c r="B2426" s="1" t="s">
        <v>16</v>
      </c>
      <c r="C2426" s="1" t="s">
        <v>10</v>
      </c>
      <c r="D2426" s="1" t="s">
        <v>38590</v>
      </c>
      <c r="E2426" s="1" t="s">
        <v>38592</v>
      </c>
      <c r="F2426" s="54"/>
      <c r="G2426" s="52"/>
      <c r="H2426" s="52"/>
      <c r="I2426" s="52"/>
      <c r="J2426" s="52"/>
      <c r="K2426" s="52"/>
      <c r="L2426" s="52"/>
      <c r="M2426" s="52"/>
      <c r="N2426" s="52"/>
      <c r="O2426" s="52"/>
    </row>
    <row r="2427" ht="13.5" customHeight="1">
      <c r="A2427" s="1" t="s">
        <v>38575</v>
      </c>
      <c r="B2427" s="1" t="s">
        <v>21</v>
      </c>
      <c r="C2427" s="1" t="s">
        <v>10</v>
      </c>
      <c r="D2427" s="1" t="s">
        <v>38594</v>
      </c>
      <c r="E2427" s="1" t="s">
        <v>38596</v>
      </c>
      <c r="F2427" s="54"/>
      <c r="G2427" s="52"/>
      <c r="H2427" s="52"/>
      <c r="I2427" s="52"/>
      <c r="J2427" s="52"/>
      <c r="K2427" s="52"/>
      <c r="L2427" s="52"/>
      <c r="M2427" s="52"/>
      <c r="N2427" s="52"/>
      <c r="O2427" s="52"/>
    </row>
    <row r="2428" ht="13.5" customHeight="1">
      <c r="A2428" s="1" t="s">
        <v>38575</v>
      </c>
      <c r="B2428" s="1" t="s">
        <v>27</v>
      </c>
      <c r="C2428" s="1" t="s">
        <v>10</v>
      </c>
      <c r="D2428" s="1" t="s">
        <v>38598</v>
      </c>
      <c r="E2428" s="1" t="s">
        <v>38600</v>
      </c>
      <c r="F2428" s="54"/>
      <c r="G2428" s="52"/>
      <c r="H2428" s="52"/>
      <c r="I2428" s="52"/>
      <c r="J2428" s="52"/>
      <c r="K2428" s="52"/>
      <c r="L2428" s="52"/>
      <c r="M2428" s="52"/>
      <c r="N2428" s="52"/>
      <c r="O2428" s="52"/>
    </row>
    <row r="2429" ht="13.5" customHeight="1">
      <c r="A2429" s="1" t="s">
        <v>38575</v>
      </c>
      <c r="B2429" s="1" t="s">
        <v>31</v>
      </c>
      <c r="C2429" s="1" t="s">
        <v>10</v>
      </c>
      <c r="D2429" s="1" t="s">
        <v>38601</v>
      </c>
      <c r="E2429" s="1" t="s">
        <v>38603</v>
      </c>
      <c r="F2429" s="54"/>
      <c r="G2429" s="52"/>
      <c r="H2429" s="52"/>
      <c r="I2429" s="52"/>
      <c r="J2429" s="52"/>
      <c r="K2429" s="52"/>
      <c r="L2429" s="52"/>
      <c r="M2429" s="52"/>
      <c r="N2429" s="52"/>
      <c r="O2429" s="52"/>
    </row>
    <row r="2430" ht="13.5" customHeight="1">
      <c r="A2430" s="1" t="s">
        <v>38575</v>
      </c>
      <c r="B2430" s="1" t="s">
        <v>34</v>
      </c>
      <c r="C2430" s="1" t="s">
        <v>10</v>
      </c>
      <c r="D2430" s="1" t="s">
        <v>38604</v>
      </c>
      <c r="E2430" s="1" t="s">
        <v>38606</v>
      </c>
      <c r="F2430" s="54"/>
      <c r="G2430" s="52"/>
      <c r="H2430" s="52"/>
      <c r="I2430" s="52"/>
      <c r="J2430" s="52"/>
      <c r="K2430" s="52"/>
      <c r="L2430" s="52"/>
      <c r="M2430" s="52"/>
      <c r="N2430" s="52"/>
      <c r="O2430" s="52"/>
    </row>
    <row r="2431" ht="13.5" customHeight="1">
      <c r="A2431" s="1" t="s">
        <v>38575</v>
      </c>
      <c r="B2431" s="1" t="s">
        <v>40</v>
      </c>
      <c r="C2431" s="1" t="s">
        <v>115</v>
      </c>
      <c r="D2431" s="1" t="s">
        <v>38610</v>
      </c>
      <c r="E2431" s="1" t="s">
        <v>38611</v>
      </c>
      <c r="F2431" s="54"/>
      <c r="G2431" s="52"/>
      <c r="H2431" s="52"/>
      <c r="I2431" s="52"/>
      <c r="J2431" s="52"/>
      <c r="K2431" s="52"/>
      <c r="L2431" s="52"/>
      <c r="M2431" s="52"/>
      <c r="N2431" s="52"/>
      <c r="O2431" s="52"/>
    </row>
    <row r="2432" ht="13.5" customHeight="1">
      <c r="A2432" s="1" t="s">
        <v>38575</v>
      </c>
      <c r="B2432" s="1" t="s">
        <v>45</v>
      </c>
      <c r="C2432" s="1" t="s">
        <v>10</v>
      </c>
      <c r="D2432" s="1" t="s">
        <v>38614</v>
      </c>
      <c r="E2432" s="1" t="s">
        <v>38615</v>
      </c>
      <c r="F2432" s="54"/>
      <c r="G2432" s="52"/>
      <c r="H2432" s="52"/>
      <c r="I2432" s="52"/>
      <c r="J2432" s="52"/>
      <c r="K2432" s="52"/>
      <c r="L2432" s="52"/>
      <c r="M2432" s="52"/>
      <c r="N2432" s="52"/>
      <c r="O2432" s="52"/>
    </row>
    <row r="2433" ht="13.5" customHeight="1">
      <c r="A2433" s="1" t="s">
        <v>38575</v>
      </c>
      <c r="B2433" s="1" t="s">
        <v>52</v>
      </c>
      <c r="C2433" s="1" t="s">
        <v>10</v>
      </c>
      <c r="D2433" s="1" t="s">
        <v>38618</v>
      </c>
      <c r="E2433" s="1" t="s">
        <v>38619</v>
      </c>
      <c r="F2433" s="54"/>
      <c r="G2433" s="52"/>
      <c r="H2433" s="52"/>
      <c r="I2433" s="52"/>
      <c r="J2433" s="52"/>
      <c r="K2433" s="52"/>
      <c r="L2433" s="52"/>
      <c r="M2433" s="52"/>
      <c r="N2433" s="52"/>
      <c r="O2433" s="52"/>
    </row>
    <row r="2434" ht="13.5" customHeight="1">
      <c r="A2434" s="1" t="s">
        <v>38575</v>
      </c>
      <c r="B2434" s="1" t="s">
        <v>57</v>
      </c>
      <c r="C2434" s="1" t="s">
        <v>10</v>
      </c>
      <c r="D2434" s="1" t="s">
        <v>38622</v>
      </c>
      <c r="E2434" s="1" t="s">
        <v>38623</v>
      </c>
      <c r="F2434" s="54"/>
      <c r="G2434" s="52"/>
      <c r="H2434" s="52"/>
      <c r="I2434" s="52"/>
      <c r="J2434" s="52"/>
      <c r="K2434" s="52"/>
      <c r="L2434" s="52"/>
      <c r="M2434" s="52"/>
      <c r="N2434" s="52"/>
      <c r="O2434" s="52"/>
    </row>
    <row r="2435" ht="13.5" customHeight="1">
      <c r="A2435" s="1" t="s">
        <v>38575</v>
      </c>
      <c r="B2435" s="1" t="s">
        <v>60</v>
      </c>
      <c r="C2435" s="1" t="s">
        <v>10</v>
      </c>
      <c r="D2435" s="1" t="s">
        <v>38626</v>
      </c>
      <c r="E2435" s="1" t="s">
        <v>38627</v>
      </c>
      <c r="F2435" s="54"/>
      <c r="G2435" s="52"/>
      <c r="H2435" s="52"/>
      <c r="I2435" s="52"/>
      <c r="J2435" s="52"/>
      <c r="K2435" s="52"/>
      <c r="L2435" s="52"/>
      <c r="M2435" s="52"/>
      <c r="N2435" s="52"/>
      <c r="O2435" s="52"/>
    </row>
    <row r="2436" ht="13.5" customHeight="1">
      <c r="A2436" s="1" t="s">
        <v>38575</v>
      </c>
      <c r="B2436" s="1" t="s">
        <v>65</v>
      </c>
      <c r="C2436" s="1" t="s">
        <v>10</v>
      </c>
      <c r="D2436" s="1" t="s">
        <v>38630</v>
      </c>
      <c r="E2436" s="1" t="s">
        <v>38631</v>
      </c>
      <c r="F2436" s="54"/>
      <c r="G2436" s="52"/>
      <c r="H2436" s="52"/>
      <c r="I2436" s="52"/>
      <c r="J2436" s="52"/>
      <c r="K2436" s="52"/>
      <c r="L2436" s="52"/>
      <c r="M2436" s="52"/>
      <c r="N2436" s="52"/>
      <c r="O2436" s="52"/>
    </row>
    <row r="2437" ht="13.5" customHeight="1">
      <c r="A2437" s="1" t="s">
        <v>38575</v>
      </c>
      <c r="B2437" s="1" t="s">
        <v>70</v>
      </c>
      <c r="C2437" s="1" t="s">
        <v>10</v>
      </c>
      <c r="D2437" s="1" t="s">
        <v>38634</v>
      </c>
      <c r="E2437" s="1" t="s">
        <v>38635</v>
      </c>
      <c r="F2437" s="54"/>
      <c r="G2437" s="52"/>
      <c r="H2437" s="52"/>
      <c r="I2437" s="52"/>
      <c r="J2437" s="52"/>
      <c r="K2437" s="52"/>
      <c r="L2437" s="52"/>
      <c r="M2437" s="52"/>
      <c r="N2437" s="52"/>
      <c r="O2437" s="52"/>
    </row>
    <row r="2438" ht="13.5" customHeight="1">
      <c r="A2438" s="1" t="s">
        <v>38575</v>
      </c>
      <c r="B2438" s="1" t="s">
        <v>74</v>
      </c>
      <c r="C2438" s="1" t="s">
        <v>10</v>
      </c>
      <c r="D2438" s="1" t="s">
        <v>38638</v>
      </c>
      <c r="E2438" s="1" t="s">
        <v>38639</v>
      </c>
      <c r="F2438" s="54"/>
      <c r="G2438" s="52"/>
      <c r="H2438" s="52"/>
      <c r="I2438" s="52"/>
      <c r="J2438" s="52"/>
      <c r="K2438" s="52"/>
      <c r="L2438" s="52"/>
      <c r="M2438" s="52"/>
      <c r="N2438" s="52"/>
      <c r="O2438" s="52"/>
    </row>
    <row r="2439" ht="13.5" customHeight="1">
      <c r="A2439" s="1" t="s">
        <v>38575</v>
      </c>
      <c r="B2439" s="1" t="s">
        <v>78</v>
      </c>
      <c r="C2439" s="1" t="s">
        <v>10</v>
      </c>
      <c r="D2439" s="1" t="s">
        <v>38642</v>
      </c>
      <c r="E2439" s="1" t="s">
        <v>38643</v>
      </c>
      <c r="F2439" s="54"/>
      <c r="G2439" s="52"/>
      <c r="H2439" s="52"/>
      <c r="I2439" s="52"/>
      <c r="J2439" s="52"/>
      <c r="K2439" s="52"/>
      <c r="L2439" s="52"/>
      <c r="M2439" s="52"/>
      <c r="N2439" s="52"/>
      <c r="O2439" s="52"/>
    </row>
    <row r="2440" ht="13.5" customHeight="1">
      <c r="A2440" s="1" t="s">
        <v>38575</v>
      </c>
      <c r="B2440" s="1" t="s">
        <v>83</v>
      </c>
      <c r="C2440" s="1" t="s">
        <v>10</v>
      </c>
      <c r="D2440" s="1" t="s">
        <v>38646</v>
      </c>
      <c r="E2440" s="1" t="s">
        <v>38647</v>
      </c>
      <c r="F2440" s="54"/>
      <c r="G2440" s="52"/>
      <c r="H2440" s="52"/>
      <c r="I2440" s="52"/>
      <c r="J2440" s="52"/>
      <c r="K2440" s="52"/>
      <c r="L2440" s="52"/>
      <c r="M2440" s="52"/>
      <c r="N2440" s="52"/>
      <c r="O2440" s="52"/>
    </row>
    <row r="2441" ht="13.5" customHeight="1">
      <c r="A2441" s="1" t="s">
        <v>38575</v>
      </c>
      <c r="B2441" s="1" t="s">
        <v>86</v>
      </c>
      <c r="C2441" s="1" t="s">
        <v>10</v>
      </c>
      <c r="D2441" s="1" t="s">
        <v>38650</v>
      </c>
      <c r="E2441" s="1" t="s">
        <v>38651</v>
      </c>
      <c r="F2441" s="54"/>
      <c r="G2441" s="52"/>
      <c r="H2441" s="52"/>
      <c r="I2441" s="52"/>
      <c r="J2441" s="52"/>
      <c r="K2441" s="52"/>
      <c r="L2441" s="52"/>
      <c r="M2441" s="52"/>
      <c r="N2441" s="52"/>
      <c r="O2441" s="52"/>
    </row>
    <row r="2442" ht="13.5" customHeight="1">
      <c r="A2442" s="1" t="s">
        <v>38575</v>
      </c>
      <c r="B2442" s="1" t="s">
        <v>91</v>
      </c>
      <c r="C2442" s="1" t="s">
        <v>115</v>
      </c>
      <c r="D2442" s="1" t="s">
        <v>38654</v>
      </c>
      <c r="E2442" s="1" t="s">
        <v>38655</v>
      </c>
      <c r="F2442" s="54"/>
      <c r="G2442" s="52"/>
      <c r="H2442" s="52"/>
      <c r="I2442" s="52"/>
      <c r="J2442" s="52"/>
      <c r="K2442" s="52"/>
      <c r="L2442" s="52"/>
      <c r="M2442" s="52"/>
      <c r="N2442" s="52"/>
      <c r="O2442" s="52"/>
    </row>
    <row r="2443" ht="13.5" customHeight="1">
      <c r="A2443" s="1" t="s">
        <v>38575</v>
      </c>
      <c r="B2443" s="1" t="s">
        <v>94</v>
      </c>
      <c r="C2443" s="1" t="s">
        <v>10</v>
      </c>
      <c r="D2443" s="1" t="s">
        <v>38658</v>
      </c>
      <c r="E2443" s="1" t="s">
        <v>38659</v>
      </c>
      <c r="F2443" s="54"/>
      <c r="G2443" s="52"/>
      <c r="H2443" s="52"/>
      <c r="I2443" s="52"/>
      <c r="J2443" s="52"/>
      <c r="K2443" s="52"/>
      <c r="L2443" s="52"/>
      <c r="M2443" s="52"/>
      <c r="N2443" s="52"/>
      <c r="O2443" s="52"/>
    </row>
    <row r="2444" ht="13.5" customHeight="1">
      <c r="A2444" s="1" t="s">
        <v>38575</v>
      </c>
      <c r="B2444" s="1" t="s">
        <v>99</v>
      </c>
      <c r="C2444" s="1" t="s">
        <v>817</v>
      </c>
      <c r="D2444" s="50"/>
      <c r="E2444" s="50"/>
      <c r="F2444" s="54"/>
      <c r="G2444" s="52"/>
      <c r="H2444" s="52"/>
      <c r="I2444" s="52"/>
      <c r="J2444" s="52"/>
      <c r="K2444" s="52"/>
      <c r="L2444" s="52"/>
      <c r="M2444" s="52"/>
      <c r="N2444" s="52"/>
      <c r="O2444" s="52"/>
    </row>
    <row r="2445" ht="13.5" customHeight="1">
      <c r="A2445" s="1" t="s">
        <v>38664</v>
      </c>
      <c r="B2445" s="2" t="s">
        <v>1</v>
      </c>
      <c r="C2445" s="1" t="s">
        <v>26504</v>
      </c>
      <c r="D2445" s="50"/>
      <c r="E2445" s="50"/>
      <c r="F2445" s="54"/>
      <c r="G2445" s="52"/>
      <c r="H2445" s="52"/>
      <c r="I2445" s="52"/>
      <c r="J2445" s="52"/>
      <c r="K2445" s="52"/>
      <c r="L2445" s="52"/>
      <c r="M2445" s="52"/>
      <c r="N2445" s="52"/>
      <c r="O2445" s="52"/>
    </row>
    <row r="2446" ht="13.5" customHeight="1">
      <c r="A2446" s="1" t="s">
        <v>38664</v>
      </c>
      <c r="B2446" s="1" t="s">
        <v>5</v>
      </c>
      <c r="C2446" s="1" t="s">
        <v>102</v>
      </c>
      <c r="D2446" s="1" t="s">
        <v>38667</v>
      </c>
      <c r="E2446" s="1" t="s">
        <v>38668</v>
      </c>
      <c r="F2446" s="54"/>
      <c r="G2446" s="52"/>
      <c r="H2446" s="52"/>
      <c r="I2446" s="52"/>
      <c r="J2446" s="52"/>
      <c r="K2446" s="52"/>
      <c r="L2446" s="52"/>
      <c r="M2446" s="52"/>
      <c r="N2446" s="52"/>
      <c r="O2446" s="52"/>
    </row>
    <row r="2447" ht="13.5" customHeight="1">
      <c r="A2447" s="1" t="s">
        <v>38664</v>
      </c>
      <c r="B2447" s="1" t="s">
        <v>9</v>
      </c>
      <c r="C2447" s="1" t="s">
        <v>10</v>
      </c>
      <c r="D2447" s="1" t="s">
        <v>38671</v>
      </c>
      <c r="E2447" s="1" t="s">
        <v>38672</v>
      </c>
      <c r="F2447" s="54"/>
      <c r="G2447" s="52"/>
      <c r="H2447" s="52"/>
      <c r="I2447" s="52"/>
      <c r="J2447" s="52"/>
      <c r="K2447" s="52"/>
      <c r="L2447" s="52"/>
      <c r="M2447" s="52"/>
      <c r="N2447" s="52"/>
      <c r="O2447" s="52"/>
    </row>
    <row r="2448" ht="13.5" customHeight="1">
      <c r="A2448" s="1" t="s">
        <v>38664</v>
      </c>
      <c r="B2448" s="1" t="s">
        <v>13</v>
      </c>
      <c r="C2448" s="1" t="s">
        <v>10</v>
      </c>
      <c r="D2448" s="1" t="s">
        <v>38675</v>
      </c>
      <c r="E2448" s="1" t="s">
        <v>38676</v>
      </c>
      <c r="F2448" s="54"/>
      <c r="G2448" s="52"/>
      <c r="H2448" s="52"/>
      <c r="I2448" s="52"/>
      <c r="J2448" s="52"/>
      <c r="K2448" s="52"/>
      <c r="L2448" s="52"/>
      <c r="M2448" s="52"/>
      <c r="N2448" s="52"/>
      <c r="O2448" s="52"/>
    </row>
    <row r="2449" ht="13.5" customHeight="1">
      <c r="A2449" s="1" t="s">
        <v>38664</v>
      </c>
      <c r="B2449" s="1" t="s">
        <v>16</v>
      </c>
      <c r="C2449" s="1" t="s">
        <v>10</v>
      </c>
      <c r="D2449" s="1" t="s">
        <v>38679</v>
      </c>
      <c r="E2449" s="1" t="s">
        <v>38680</v>
      </c>
      <c r="F2449" s="54"/>
      <c r="G2449" s="52"/>
      <c r="H2449" s="52"/>
      <c r="I2449" s="52"/>
      <c r="J2449" s="52"/>
      <c r="K2449" s="52"/>
      <c r="L2449" s="52"/>
      <c r="M2449" s="52"/>
      <c r="N2449" s="52"/>
      <c r="O2449" s="52"/>
    </row>
    <row r="2450" ht="13.5" customHeight="1">
      <c r="A2450" s="1" t="s">
        <v>38664</v>
      </c>
      <c r="B2450" s="1" t="s">
        <v>21</v>
      </c>
      <c r="C2450" s="1" t="s">
        <v>10</v>
      </c>
      <c r="D2450" s="1" t="s">
        <v>38681</v>
      </c>
      <c r="E2450" s="1" t="s">
        <v>38682</v>
      </c>
      <c r="F2450" s="54"/>
      <c r="G2450" s="52"/>
      <c r="H2450" s="52"/>
      <c r="I2450" s="52"/>
      <c r="J2450" s="52"/>
      <c r="K2450" s="52"/>
      <c r="L2450" s="52"/>
      <c r="M2450" s="52"/>
      <c r="N2450" s="52"/>
      <c r="O2450" s="52"/>
    </row>
    <row r="2451" ht="13.5" customHeight="1">
      <c r="A2451" s="1" t="s">
        <v>38664</v>
      </c>
      <c r="B2451" s="1" t="s">
        <v>27</v>
      </c>
      <c r="C2451" s="1" t="s">
        <v>374</v>
      </c>
      <c r="D2451" s="1" t="s">
        <v>38684</v>
      </c>
      <c r="E2451" s="1" t="s">
        <v>38686</v>
      </c>
      <c r="F2451" s="54"/>
      <c r="G2451" s="52"/>
      <c r="H2451" s="52"/>
      <c r="I2451" s="52"/>
      <c r="J2451" s="52"/>
      <c r="K2451" s="52"/>
      <c r="L2451" s="52"/>
      <c r="M2451" s="52"/>
      <c r="N2451" s="52"/>
      <c r="O2451" s="52"/>
    </row>
    <row r="2452" ht="13.5" customHeight="1">
      <c r="A2452" s="1" t="s">
        <v>38664</v>
      </c>
      <c r="B2452" s="1" t="s">
        <v>31</v>
      </c>
      <c r="C2452" s="1" t="s">
        <v>10</v>
      </c>
      <c r="D2452" s="1" t="s">
        <v>38687</v>
      </c>
      <c r="E2452" s="1" t="s">
        <v>38689</v>
      </c>
      <c r="F2452" s="54"/>
      <c r="G2452" s="52"/>
      <c r="H2452" s="52"/>
      <c r="I2452" s="52"/>
      <c r="J2452" s="52"/>
      <c r="K2452" s="52"/>
      <c r="L2452" s="52"/>
      <c r="M2452" s="52"/>
      <c r="N2452" s="52"/>
      <c r="O2452" s="52"/>
    </row>
    <row r="2453" ht="13.5" customHeight="1">
      <c r="A2453" s="1" t="s">
        <v>38664</v>
      </c>
      <c r="B2453" s="1" t="s">
        <v>34</v>
      </c>
      <c r="C2453" s="1" t="s">
        <v>10</v>
      </c>
      <c r="D2453" s="1" t="s">
        <v>38692</v>
      </c>
      <c r="E2453" s="1" t="s">
        <v>38694</v>
      </c>
      <c r="F2453" s="54"/>
      <c r="G2453" s="52"/>
      <c r="H2453" s="52"/>
      <c r="I2453" s="52"/>
      <c r="J2453" s="52"/>
      <c r="K2453" s="52"/>
      <c r="L2453" s="52"/>
      <c r="M2453" s="52"/>
      <c r="N2453" s="52"/>
      <c r="O2453" s="52"/>
    </row>
    <row r="2454" ht="13.5" customHeight="1">
      <c r="A2454" s="1" t="s">
        <v>38664</v>
      </c>
      <c r="B2454" s="1" t="s">
        <v>40</v>
      </c>
      <c r="C2454" s="1" t="s">
        <v>10</v>
      </c>
      <c r="D2454" s="1" t="s">
        <v>38697</v>
      </c>
      <c r="E2454" s="1" t="s">
        <v>38698</v>
      </c>
      <c r="F2454" s="54"/>
      <c r="G2454" s="52"/>
      <c r="H2454" s="52"/>
      <c r="I2454" s="52"/>
      <c r="J2454" s="52"/>
      <c r="K2454" s="52"/>
      <c r="L2454" s="52"/>
      <c r="M2454" s="52"/>
      <c r="N2454" s="52"/>
      <c r="O2454" s="52"/>
    </row>
    <row r="2455" ht="13.5" customHeight="1">
      <c r="A2455" s="1" t="s">
        <v>38664</v>
      </c>
      <c r="B2455" s="1" t="s">
        <v>45</v>
      </c>
      <c r="C2455" s="1" t="s">
        <v>10</v>
      </c>
      <c r="D2455" s="1" t="s">
        <v>38699</v>
      </c>
      <c r="E2455" s="1" t="s">
        <v>38700</v>
      </c>
      <c r="F2455" s="54"/>
      <c r="G2455" s="52"/>
      <c r="H2455" s="52"/>
      <c r="I2455" s="52"/>
      <c r="J2455" s="52"/>
      <c r="K2455" s="52"/>
      <c r="L2455" s="52"/>
      <c r="M2455" s="52"/>
      <c r="N2455" s="52"/>
      <c r="O2455" s="52"/>
    </row>
    <row r="2456" ht="13.5" customHeight="1">
      <c r="A2456" s="1" t="s">
        <v>38664</v>
      </c>
      <c r="B2456" s="1" t="s">
        <v>52</v>
      </c>
      <c r="C2456" s="1" t="s">
        <v>10</v>
      </c>
      <c r="D2456" s="1" t="s">
        <v>38702</v>
      </c>
      <c r="E2456" s="1" t="s">
        <v>38703</v>
      </c>
      <c r="F2456" s="54"/>
      <c r="G2456" s="52"/>
      <c r="H2456" s="52"/>
      <c r="I2456" s="52"/>
      <c r="J2456" s="52"/>
      <c r="K2456" s="52"/>
      <c r="L2456" s="52"/>
      <c r="M2456" s="52"/>
      <c r="N2456" s="52"/>
      <c r="O2456" s="52"/>
    </row>
    <row r="2457" ht="13.5" customHeight="1">
      <c r="A2457" s="1" t="s">
        <v>38664</v>
      </c>
      <c r="B2457" s="1" t="s">
        <v>57</v>
      </c>
      <c r="C2457" s="1" t="s">
        <v>10</v>
      </c>
      <c r="D2457" s="1" t="s">
        <v>38706</v>
      </c>
      <c r="E2457" s="1" t="s">
        <v>38707</v>
      </c>
      <c r="F2457" s="54"/>
      <c r="G2457" s="52"/>
      <c r="H2457" s="52"/>
      <c r="I2457" s="52"/>
      <c r="J2457" s="52"/>
      <c r="K2457" s="52"/>
      <c r="L2457" s="52"/>
      <c r="M2457" s="52"/>
      <c r="N2457" s="52"/>
      <c r="O2457" s="52"/>
    </row>
    <row r="2458" ht="13.5" customHeight="1">
      <c r="A2458" s="1" t="s">
        <v>38664</v>
      </c>
      <c r="B2458" s="1" t="s">
        <v>60</v>
      </c>
      <c r="C2458" s="1" t="s">
        <v>115</v>
      </c>
      <c r="D2458" s="1" t="s">
        <v>38710</v>
      </c>
      <c r="E2458" s="1" t="s">
        <v>38711</v>
      </c>
      <c r="F2458" s="54"/>
      <c r="G2458" s="52"/>
      <c r="H2458" s="52"/>
      <c r="I2458" s="52"/>
      <c r="J2458" s="52"/>
      <c r="K2458" s="52"/>
      <c r="L2458" s="52"/>
      <c r="M2458" s="52"/>
      <c r="N2458" s="52"/>
      <c r="O2458" s="52"/>
    </row>
    <row r="2459" ht="13.5" customHeight="1">
      <c r="A2459" s="1" t="s">
        <v>38664</v>
      </c>
      <c r="B2459" s="1" t="s">
        <v>65</v>
      </c>
      <c r="C2459" s="1" t="s">
        <v>10</v>
      </c>
      <c r="D2459" s="1" t="s">
        <v>38714</v>
      </c>
      <c r="E2459" s="1" t="s">
        <v>38715</v>
      </c>
      <c r="F2459" s="54"/>
      <c r="G2459" s="52"/>
      <c r="H2459" s="52"/>
      <c r="I2459" s="52"/>
      <c r="J2459" s="52"/>
      <c r="K2459" s="52"/>
      <c r="L2459" s="52"/>
      <c r="M2459" s="52"/>
      <c r="N2459" s="52"/>
      <c r="O2459" s="52"/>
    </row>
    <row r="2460" ht="13.5" customHeight="1">
      <c r="A2460" s="1" t="s">
        <v>38664</v>
      </c>
      <c r="B2460" s="1" t="s">
        <v>70</v>
      </c>
      <c r="C2460" s="1" t="s">
        <v>115</v>
      </c>
      <c r="D2460" s="1" t="s">
        <v>38718</v>
      </c>
      <c r="E2460" s="1" t="s">
        <v>38719</v>
      </c>
      <c r="F2460" s="54"/>
      <c r="G2460" s="52"/>
      <c r="H2460" s="52"/>
      <c r="I2460" s="52"/>
      <c r="J2460" s="52"/>
      <c r="K2460" s="52"/>
      <c r="L2460" s="52"/>
      <c r="M2460" s="52"/>
      <c r="N2460" s="52"/>
      <c r="O2460" s="52"/>
    </row>
    <row r="2461" ht="13.5" customHeight="1">
      <c r="A2461" s="1" t="s">
        <v>38664</v>
      </c>
      <c r="B2461" s="1" t="s">
        <v>74</v>
      </c>
      <c r="C2461" s="1" t="s">
        <v>10</v>
      </c>
      <c r="D2461" s="1" t="s">
        <v>38722</v>
      </c>
      <c r="E2461" s="1" t="s">
        <v>38723</v>
      </c>
      <c r="F2461" s="54"/>
      <c r="G2461" s="52"/>
      <c r="H2461" s="52"/>
      <c r="I2461" s="52"/>
      <c r="J2461" s="52"/>
      <c r="K2461" s="52"/>
      <c r="L2461" s="52"/>
      <c r="M2461" s="52"/>
      <c r="N2461" s="52"/>
      <c r="O2461" s="52"/>
    </row>
    <row r="2462" ht="13.5" customHeight="1">
      <c r="A2462" s="1" t="s">
        <v>38664</v>
      </c>
      <c r="B2462" s="1" t="s">
        <v>78</v>
      </c>
      <c r="C2462" s="1" t="s">
        <v>10</v>
      </c>
      <c r="D2462" s="1" t="s">
        <v>38726</v>
      </c>
      <c r="E2462" s="1" t="s">
        <v>38727</v>
      </c>
      <c r="F2462" s="54"/>
      <c r="G2462" s="52"/>
      <c r="H2462" s="52"/>
      <c r="I2462" s="52"/>
      <c r="J2462" s="52"/>
      <c r="K2462" s="52"/>
      <c r="L2462" s="52"/>
      <c r="M2462" s="52"/>
      <c r="N2462" s="52"/>
      <c r="O2462" s="52"/>
    </row>
    <row r="2463" ht="13.5" customHeight="1">
      <c r="A2463" s="1" t="s">
        <v>38664</v>
      </c>
      <c r="B2463" s="1" t="s">
        <v>83</v>
      </c>
      <c r="C2463" s="1" t="s">
        <v>10</v>
      </c>
      <c r="D2463" s="1" t="s">
        <v>38730</v>
      </c>
      <c r="E2463" s="1" t="s">
        <v>38731</v>
      </c>
      <c r="F2463" s="54"/>
      <c r="G2463" s="52"/>
      <c r="H2463" s="52"/>
      <c r="I2463" s="52"/>
      <c r="J2463" s="52"/>
      <c r="K2463" s="52"/>
      <c r="L2463" s="52"/>
      <c r="M2463" s="52"/>
      <c r="N2463" s="52"/>
      <c r="O2463" s="52"/>
    </row>
    <row r="2464" ht="13.5" customHeight="1">
      <c r="A2464" s="1" t="s">
        <v>38664</v>
      </c>
      <c r="B2464" s="1" t="s">
        <v>86</v>
      </c>
      <c r="C2464" s="1" t="s">
        <v>10</v>
      </c>
      <c r="D2464" s="1" t="s">
        <v>38734</v>
      </c>
      <c r="E2464" s="1" t="s">
        <v>38735</v>
      </c>
      <c r="F2464" s="54"/>
      <c r="G2464" s="52"/>
      <c r="H2464" s="52"/>
      <c r="I2464" s="52"/>
      <c r="J2464" s="52"/>
      <c r="K2464" s="52"/>
      <c r="L2464" s="52"/>
      <c r="M2464" s="52"/>
      <c r="N2464" s="52"/>
      <c r="O2464" s="52"/>
    </row>
    <row r="2465" ht="13.5" customHeight="1">
      <c r="A2465" s="1" t="s">
        <v>38664</v>
      </c>
      <c r="B2465" s="1" t="s">
        <v>91</v>
      </c>
      <c r="C2465" s="1" t="s">
        <v>10</v>
      </c>
      <c r="D2465" s="1" t="s">
        <v>38738</v>
      </c>
      <c r="E2465" s="1" t="s">
        <v>38739</v>
      </c>
      <c r="F2465" s="54"/>
      <c r="G2465" s="52"/>
      <c r="H2465" s="52"/>
      <c r="I2465" s="52"/>
      <c r="J2465" s="52"/>
      <c r="K2465" s="52"/>
      <c r="L2465" s="52"/>
      <c r="M2465" s="52"/>
      <c r="N2465" s="52"/>
      <c r="O2465" s="52"/>
    </row>
    <row r="2466" ht="13.5" customHeight="1">
      <c r="A2466" s="1" t="s">
        <v>38664</v>
      </c>
      <c r="B2466" s="1" t="s">
        <v>94</v>
      </c>
      <c r="C2466" s="1" t="s">
        <v>10</v>
      </c>
      <c r="D2466" s="1" t="s">
        <v>38742</v>
      </c>
      <c r="E2466" s="1" t="s">
        <v>38743</v>
      </c>
      <c r="F2466" s="54"/>
      <c r="G2466" s="52"/>
      <c r="H2466" s="52"/>
      <c r="I2466" s="52"/>
      <c r="J2466" s="52"/>
      <c r="K2466" s="52"/>
      <c r="L2466" s="52"/>
      <c r="M2466" s="52"/>
      <c r="N2466" s="52"/>
      <c r="O2466" s="52"/>
    </row>
    <row r="2467" ht="13.5" customHeight="1">
      <c r="A2467" s="1" t="s">
        <v>38664</v>
      </c>
      <c r="B2467" s="1" t="s">
        <v>186</v>
      </c>
      <c r="C2467" s="1" t="s">
        <v>10</v>
      </c>
      <c r="D2467" s="1" t="s">
        <v>38746</v>
      </c>
      <c r="E2467" s="1" t="s">
        <v>38747</v>
      </c>
      <c r="F2467" s="54"/>
      <c r="G2467" s="52"/>
      <c r="H2467" s="52"/>
      <c r="I2467" s="52"/>
      <c r="J2467" s="52"/>
      <c r="K2467" s="52"/>
      <c r="L2467" s="52"/>
      <c r="M2467" s="52"/>
      <c r="N2467" s="52"/>
      <c r="O2467" s="52"/>
    </row>
    <row r="2468" ht="13.5" customHeight="1">
      <c r="A2468" s="1" t="s">
        <v>38664</v>
      </c>
      <c r="B2468" s="1" t="s">
        <v>189</v>
      </c>
      <c r="C2468" s="1" t="s">
        <v>10</v>
      </c>
      <c r="D2468" s="1" t="s">
        <v>38750</v>
      </c>
      <c r="E2468" s="1" t="s">
        <v>38751</v>
      </c>
      <c r="F2468" s="54"/>
      <c r="G2468" s="52"/>
      <c r="H2468" s="52"/>
      <c r="I2468" s="52"/>
      <c r="J2468" s="52"/>
      <c r="K2468" s="52"/>
      <c r="L2468" s="52"/>
      <c r="M2468" s="52"/>
      <c r="N2468" s="52"/>
      <c r="O2468" s="52"/>
    </row>
    <row r="2469" ht="13.5" customHeight="1">
      <c r="A2469" s="1" t="s">
        <v>38664</v>
      </c>
      <c r="B2469" s="1" t="s">
        <v>193</v>
      </c>
      <c r="C2469" s="1" t="s">
        <v>10</v>
      </c>
      <c r="D2469" s="1" t="s">
        <v>38752</v>
      </c>
      <c r="E2469" s="1" t="s">
        <v>38754</v>
      </c>
      <c r="F2469" s="54"/>
      <c r="G2469" s="52"/>
      <c r="H2469" s="52"/>
      <c r="I2469" s="52"/>
      <c r="J2469" s="52"/>
      <c r="K2469" s="52"/>
      <c r="L2469" s="52"/>
      <c r="M2469" s="52"/>
      <c r="N2469" s="52"/>
      <c r="O2469" s="52"/>
    </row>
    <row r="2470" ht="13.5" customHeight="1">
      <c r="A2470" s="1" t="s">
        <v>38664</v>
      </c>
      <c r="B2470" s="1" t="s">
        <v>197</v>
      </c>
      <c r="C2470" s="1" t="s">
        <v>10</v>
      </c>
      <c r="D2470" s="1" t="s">
        <v>38756</v>
      </c>
      <c r="E2470" s="1" t="s">
        <v>38757</v>
      </c>
      <c r="F2470" s="54"/>
      <c r="G2470" s="52"/>
      <c r="H2470" s="52"/>
      <c r="I2470" s="52"/>
      <c r="J2470" s="52"/>
      <c r="K2470" s="52"/>
      <c r="L2470" s="52"/>
      <c r="M2470" s="52"/>
      <c r="N2470" s="52"/>
      <c r="O2470" s="52"/>
    </row>
    <row r="2471" ht="13.5" customHeight="1">
      <c r="A2471" s="1" t="s">
        <v>38664</v>
      </c>
      <c r="B2471" s="1" t="s">
        <v>201</v>
      </c>
      <c r="C2471" s="1" t="s">
        <v>10</v>
      </c>
      <c r="D2471" s="1" t="s">
        <v>38759</v>
      </c>
      <c r="E2471" s="1" t="s">
        <v>38761</v>
      </c>
      <c r="F2471" s="54"/>
      <c r="G2471" s="52"/>
      <c r="H2471" s="52"/>
      <c r="I2471" s="52"/>
      <c r="J2471" s="52"/>
      <c r="K2471" s="52"/>
      <c r="L2471" s="52"/>
      <c r="M2471" s="52"/>
      <c r="N2471" s="52"/>
      <c r="O2471" s="52"/>
    </row>
    <row r="2472" ht="13.5" customHeight="1">
      <c r="A2472" s="1" t="s">
        <v>38664</v>
      </c>
      <c r="B2472" s="1" t="s">
        <v>206</v>
      </c>
      <c r="C2472" s="1" t="s">
        <v>10</v>
      </c>
      <c r="D2472" s="1" t="s">
        <v>38763</v>
      </c>
      <c r="E2472" s="1" t="s">
        <v>38765</v>
      </c>
      <c r="F2472" s="54"/>
      <c r="G2472" s="52"/>
      <c r="H2472" s="52"/>
      <c r="I2472" s="52"/>
      <c r="J2472" s="52"/>
      <c r="K2472" s="52"/>
      <c r="L2472" s="52"/>
      <c r="M2472" s="52"/>
      <c r="N2472" s="52"/>
      <c r="O2472" s="52"/>
    </row>
    <row r="2473" ht="13.5" customHeight="1">
      <c r="A2473" s="1" t="s">
        <v>38664</v>
      </c>
      <c r="B2473" s="1" t="s">
        <v>211</v>
      </c>
      <c r="C2473" s="1" t="s">
        <v>10</v>
      </c>
      <c r="D2473" s="1" t="s">
        <v>38767</v>
      </c>
      <c r="E2473" s="1" t="s">
        <v>38768</v>
      </c>
      <c r="F2473" s="54"/>
      <c r="G2473" s="52"/>
      <c r="H2473" s="52"/>
      <c r="I2473" s="52"/>
      <c r="J2473" s="52"/>
      <c r="K2473" s="52"/>
      <c r="L2473" s="52"/>
      <c r="M2473" s="52"/>
      <c r="N2473" s="52"/>
      <c r="O2473" s="52"/>
    </row>
    <row r="2474" ht="13.5" customHeight="1">
      <c r="A2474" s="1" t="s">
        <v>38664</v>
      </c>
      <c r="B2474" s="1" t="s">
        <v>215</v>
      </c>
      <c r="C2474" s="1" t="s">
        <v>10</v>
      </c>
      <c r="D2474" s="1" t="s">
        <v>38771</v>
      </c>
      <c r="E2474" s="1" t="s">
        <v>38772</v>
      </c>
      <c r="F2474" s="54"/>
      <c r="G2474" s="52"/>
      <c r="H2474" s="52"/>
      <c r="I2474" s="52"/>
      <c r="J2474" s="52"/>
      <c r="K2474" s="52"/>
      <c r="L2474" s="52"/>
      <c r="M2474" s="52"/>
      <c r="N2474" s="52"/>
      <c r="O2474" s="52"/>
    </row>
    <row r="2475" ht="13.5" customHeight="1">
      <c r="A2475" s="1" t="s">
        <v>38664</v>
      </c>
      <c r="B2475" s="1" t="s">
        <v>220</v>
      </c>
      <c r="C2475" s="1" t="s">
        <v>10</v>
      </c>
      <c r="D2475" s="1" t="s">
        <v>38776</v>
      </c>
      <c r="E2475" s="1" t="s">
        <v>38778</v>
      </c>
      <c r="F2475" s="54"/>
      <c r="G2475" s="52"/>
      <c r="H2475" s="52"/>
      <c r="I2475" s="52"/>
      <c r="J2475" s="52"/>
      <c r="K2475" s="52"/>
      <c r="L2475" s="52"/>
      <c r="M2475" s="52"/>
      <c r="N2475" s="52"/>
      <c r="O2475" s="52"/>
    </row>
    <row r="2476" ht="13.5" customHeight="1">
      <c r="A2476" s="1" t="s">
        <v>38664</v>
      </c>
      <c r="B2476" s="1" t="s">
        <v>223</v>
      </c>
      <c r="C2476" s="1" t="s">
        <v>115</v>
      </c>
      <c r="D2476" s="1" t="s">
        <v>38780</v>
      </c>
      <c r="E2476" s="1" t="s">
        <v>38781</v>
      </c>
      <c r="F2476" s="54"/>
      <c r="G2476" s="52"/>
      <c r="H2476" s="52"/>
      <c r="I2476" s="52"/>
      <c r="J2476" s="52"/>
      <c r="K2476" s="52"/>
      <c r="L2476" s="52"/>
      <c r="M2476" s="52"/>
      <c r="N2476" s="52"/>
      <c r="O2476" s="52"/>
    </row>
    <row r="2477" ht="13.5" customHeight="1">
      <c r="A2477" s="1" t="s">
        <v>38664</v>
      </c>
      <c r="B2477" s="1" t="s">
        <v>229</v>
      </c>
      <c r="C2477" s="1" t="s">
        <v>10</v>
      </c>
      <c r="D2477" s="1" t="s">
        <v>38783</v>
      </c>
      <c r="E2477" s="1" t="s">
        <v>38785</v>
      </c>
      <c r="F2477" s="54"/>
      <c r="G2477" s="52"/>
      <c r="H2477" s="52"/>
      <c r="I2477" s="52"/>
      <c r="J2477" s="52"/>
      <c r="K2477" s="52"/>
      <c r="L2477" s="52"/>
      <c r="M2477" s="52"/>
      <c r="N2477" s="52"/>
      <c r="O2477" s="52"/>
    </row>
    <row r="2478" ht="13.5" customHeight="1">
      <c r="A2478" s="1" t="s">
        <v>38664</v>
      </c>
      <c r="B2478" s="1" t="s">
        <v>233</v>
      </c>
      <c r="C2478" s="1" t="s">
        <v>10</v>
      </c>
      <c r="D2478" s="1" t="s">
        <v>38787</v>
      </c>
      <c r="E2478" s="1" t="s">
        <v>38788</v>
      </c>
      <c r="F2478" s="54"/>
      <c r="G2478" s="52"/>
      <c r="H2478" s="52"/>
      <c r="I2478" s="52"/>
      <c r="J2478" s="52"/>
      <c r="K2478" s="52"/>
      <c r="L2478" s="52"/>
      <c r="M2478" s="52"/>
      <c r="N2478" s="52"/>
      <c r="O2478" s="52"/>
    </row>
    <row r="2479" ht="13.5" customHeight="1">
      <c r="A2479" s="1" t="s">
        <v>38664</v>
      </c>
      <c r="B2479" s="1" t="s">
        <v>237</v>
      </c>
      <c r="C2479" s="1" t="s">
        <v>10</v>
      </c>
      <c r="D2479" s="1" t="s">
        <v>38789</v>
      </c>
      <c r="E2479" s="1" t="s">
        <v>38790</v>
      </c>
      <c r="F2479" s="54"/>
      <c r="G2479" s="52"/>
      <c r="H2479" s="52"/>
      <c r="I2479" s="52"/>
      <c r="J2479" s="52"/>
      <c r="K2479" s="52"/>
      <c r="L2479" s="52"/>
      <c r="M2479" s="52"/>
      <c r="N2479" s="52"/>
      <c r="O2479" s="52"/>
    </row>
    <row r="2480" ht="13.5" customHeight="1">
      <c r="A2480" s="1" t="s">
        <v>38664</v>
      </c>
      <c r="B2480" s="1" t="s">
        <v>241</v>
      </c>
      <c r="C2480" s="1" t="s">
        <v>10</v>
      </c>
      <c r="D2480" s="1" t="s">
        <v>38792</v>
      </c>
      <c r="E2480" s="1" t="s">
        <v>38793</v>
      </c>
      <c r="F2480" s="54"/>
      <c r="G2480" s="52"/>
      <c r="H2480" s="52"/>
      <c r="I2480" s="52"/>
      <c r="J2480" s="52"/>
      <c r="K2480" s="52"/>
      <c r="L2480" s="52"/>
      <c r="M2480" s="52"/>
      <c r="N2480" s="52"/>
      <c r="O2480" s="52"/>
    </row>
    <row r="2481" ht="13.5" customHeight="1">
      <c r="A2481" s="1" t="s">
        <v>38664</v>
      </c>
      <c r="B2481" s="1" t="s">
        <v>244</v>
      </c>
      <c r="C2481" s="1" t="s">
        <v>115</v>
      </c>
      <c r="D2481" s="1" t="s">
        <v>38796</v>
      </c>
      <c r="E2481" s="1" t="s">
        <v>38797</v>
      </c>
      <c r="F2481" s="54"/>
      <c r="G2481" s="52"/>
      <c r="H2481" s="52"/>
      <c r="I2481" s="52"/>
      <c r="J2481" s="52"/>
      <c r="K2481" s="52"/>
      <c r="L2481" s="52"/>
      <c r="M2481" s="52"/>
      <c r="N2481" s="52"/>
      <c r="O2481" s="52"/>
    </row>
    <row r="2482" ht="13.5" customHeight="1">
      <c r="A2482" s="1" t="s">
        <v>38664</v>
      </c>
      <c r="B2482" s="1" t="s">
        <v>247</v>
      </c>
      <c r="C2482" s="1" t="s">
        <v>10</v>
      </c>
      <c r="D2482" s="1" t="s">
        <v>38800</v>
      </c>
      <c r="E2482" s="1" t="s">
        <v>38801</v>
      </c>
      <c r="F2482" s="54"/>
      <c r="G2482" s="52"/>
      <c r="H2482" s="52"/>
      <c r="I2482" s="52"/>
      <c r="J2482" s="52"/>
      <c r="K2482" s="52"/>
      <c r="L2482" s="52"/>
      <c r="M2482" s="52"/>
      <c r="N2482" s="52"/>
      <c r="O2482" s="52"/>
    </row>
    <row r="2483" ht="13.5" customHeight="1">
      <c r="A2483" s="1" t="s">
        <v>38664</v>
      </c>
      <c r="B2483" s="1" t="s">
        <v>251</v>
      </c>
      <c r="C2483" s="1" t="s">
        <v>10</v>
      </c>
      <c r="D2483" s="1" t="s">
        <v>38804</v>
      </c>
      <c r="E2483" s="1" t="s">
        <v>38805</v>
      </c>
      <c r="F2483" s="54"/>
      <c r="G2483" s="52"/>
      <c r="H2483" s="52"/>
      <c r="I2483" s="52"/>
      <c r="J2483" s="52"/>
      <c r="K2483" s="52"/>
      <c r="L2483" s="52"/>
      <c r="M2483" s="52"/>
      <c r="N2483" s="52"/>
      <c r="O2483" s="52"/>
    </row>
    <row r="2484" ht="13.5" customHeight="1">
      <c r="A2484" s="1" t="s">
        <v>38664</v>
      </c>
      <c r="B2484" s="1" t="s">
        <v>254</v>
      </c>
      <c r="C2484" s="1" t="s">
        <v>10</v>
      </c>
      <c r="D2484" s="1" t="s">
        <v>38808</v>
      </c>
      <c r="E2484" s="1" t="s">
        <v>38809</v>
      </c>
      <c r="F2484" s="54"/>
      <c r="G2484" s="52"/>
      <c r="H2484" s="52"/>
      <c r="I2484" s="52"/>
      <c r="J2484" s="52"/>
      <c r="K2484" s="52"/>
      <c r="L2484" s="52"/>
      <c r="M2484" s="52"/>
      <c r="N2484" s="52"/>
      <c r="O2484" s="52"/>
    </row>
    <row r="2485" ht="13.5" customHeight="1">
      <c r="A2485" s="1" t="s">
        <v>38664</v>
      </c>
      <c r="B2485" s="1" t="s">
        <v>258</v>
      </c>
      <c r="C2485" s="1" t="s">
        <v>10</v>
      </c>
      <c r="D2485" s="1" t="s">
        <v>38812</v>
      </c>
      <c r="E2485" s="1" t="s">
        <v>38813</v>
      </c>
      <c r="F2485" s="54"/>
      <c r="G2485" s="52"/>
      <c r="H2485" s="52"/>
      <c r="I2485" s="52"/>
      <c r="J2485" s="52"/>
      <c r="K2485" s="52"/>
      <c r="L2485" s="52"/>
      <c r="M2485" s="52"/>
      <c r="N2485" s="52"/>
      <c r="O2485" s="52"/>
    </row>
    <row r="2486" ht="13.5" customHeight="1">
      <c r="A2486" s="1" t="s">
        <v>38664</v>
      </c>
      <c r="B2486" s="1" t="s">
        <v>263</v>
      </c>
      <c r="C2486" s="1" t="s">
        <v>10</v>
      </c>
      <c r="D2486" s="1" t="s">
        <v>38816</v>
      </c>
      <c r="E2486" s="1" t="s">
        <v>38817</v>
      </c>
      <c r="F2486" s="54"/>
      <c r="G2486" s="52"/>
      <c r="H2486" s="52"/>
      <c r="I2486" s="52"/>
      <c r="J2486" s="52"/>
      <c r="K2486" s="52"/>
      <c r="L2486" s="52"/>
      <c r="M2486" s="52"/>
      <c r="N2486" s="52"/>
      <c r="O2486" s="52"/>
    </row>
    <row r="2487" ht="13.5" customHeight="1">
      <c r="A2487" s="1" t="s">
        <v>38664</v>
      </c>
      <c r="B2487" s="1" t="s">
        <v>268</v>
      </c>
      <c r="C2487" s="1" t="s">
        <v>10</v>
      </c>
      <c r="D2487" s="1" t="s">
        <v>38820</v>
      </c>
      <c r="E2487" s="1" t="s">
        <v>38821</v>
      </c>
      <c r="F2487" s="54"/>
      <c r="G2487" s="52"/>
      <c r="H2487" s="52"/>
      <c r="I2487" s="52"/>
      <c r="J2487" s="52"/>
      <c r="K2487" s="52"/>
      <c r="L2487" s="52"/>
      <c r="M2487" s="52"/>
      <c r="N2487" s="52"/>
      <c r="O2487" s="52"/>
    </row>
    <row r="2488" ht="13.5" customHeight="1">
      <c r="A2488" s="1" t="s">
        <v>38664</v>
      </c>
      <c r="B2488" s="1" t="s">
        <v>271</v>
      </c>
      <c r="C2488" s="1" t="s">
        <v>10</v>
      </c>
      <c r="D2488" s="1" t="s">
        <v>38824</v>
      </c>
      <c r="E2488" s="1" t="s">
        <v>38825</v>
      </c>
      <c r="F2488" s="54"/>
      <c r="G2488" s="52"/>
      <c r="H2488" s="52"/>
      <c r="I2488" s="52"/>
      <c r="J2488" s="52"/>
      <c r="K2488" s="52"/>
      <c r="L2488" s="52"/>
      <c r="M2488" s="52"/>
      <c r="N2488" s="52"/>
      <c r="O2488" s="52"/>
    </row>
    <row r="2489" ht="13.5" customHeight="1">
      <c r="A2489" s="1" t="s">
        <v>38664</v>
      </c>
      <c r="B2489" s="1" t="s">
        <v>99</v>
      </c>
      <c r="C2489" s="1" t="s">
        <v>27229</v>
      </c>
      <c r="D2489" s="50"/>
      <c r="E2489" s="50"/>
      <c r="F2489" s="54"/>
      <c r="G2489" s="52"/>
      <c r="H2489" s="52"/>
      <c r="I2489" s="52"/>
      <c r="J2489" s="52"/>
      <c r="K2489" s="52"/>
      <c r="L2489" s="52"/>
      <c r="M2489" s="52"/>
      <c r="N2489" s="52"/>
      <c r="O2489" s="52"/>
    </row>
    <row r="2490" ht="13.5" customHeight="1">
      <c r="A2490" s="1" t="s">
        <v>38829</v>
      </c>
      <c r="B2490" s="2" t="s">
        <v>1</v>
      </c>
      <c r="C2490" s="1" t="s">
        <v>26504</v>
      </c>
      <c r="D2490" s="50"/>
      <c r="E2490" s="50"/>
      <c r="F2490" s="54"/>
      <c r="G2490" s="52"/>
      <c r="H2490" s="52"/>
      <c r="I2490" s="52"/>
      <c r="J2490" s="52"/>
      <c r="K2490" s="52"/>
      <c r="L2490" s="52"/>
      <c r="M2490" s="52"/>
      <c r="N2490" s="52"/>
      <c r="O2490" s="52"/>
    </row>
    <row r="2491" ht="13.5" customHeight="1">
      <c r="A2491" s="1" t="s">
        <v>38829</v>
      </c>
      <c r="B2491" s="1" t="s">
        <v>5</v>
      </c>
      <c r="C2491" s="1" t="s">
        <v>102</v>
      </c>
      <c r="D2491" s="1" t="s">
        <v>38831</v>
      </c>
      <c r="E2491" s="1" t="s">
        <v>38832</v>
      </c>
      <c r="F2491" s="54"/>
      <c r="G2491" s="52"/>
      <c r="H2491" s="52"/>
      <c r="I2491" s="52"/>
      <c r="J2491" s="52"/>
      <c r="K2491" s="52"/>
      <c r="L2491" s="52"/>
      <c r="M2491" s="52"/>
      <c r="N2491" s="52"/>
      <c r="O2491" s="52"/>
    </row>
    <row r="2492" ht="13.5" customHeight="1">
      <c r="A2492" s="1" t="s">
        <v>38829</v>
      </c>
      <c r="B2492" s="1" t="s">
        <v>9</v>
      </c>
      <c r="C2492" s="1" t="s">
        <v>10</v>
      </c>
      <c r="D2492" s="1" t="s">
        <v>38835</v>
      </c>
      <c r="E2492" s="1" t="s">
        <v>38836</v>
      </c>
      <c r="F2492" s="54"/>
      <c r="G2492" s="52"/>
      <c r="H2492" s="52"/>
      <c r="I2492" s="52"/>
      <c r="J2492" s="52"/>
      <c r="K2492" s="52"/>
      <c r="L2492" s="52"/>
      <c r="M2492" s="52"/>
      <c r="N2492" s="52"/>
      <c r="O2492" s="52"/>
    </row>
    <row r="2493" ht="13.5" customHeight="1">
      <c r="A2493" s="1" t="s">
        <v>38829</v>
      </c>
      <c r="B2493" s="1" t="s">
        <v>13</v>
      </c>
      <c r="C2493" s="1" t="s">
        <v>10</v>
      </c>
      <c r="D2493" s="1" t="s">
        <v>38839</v>
      </c>
      <c r="E2493" s="1" t="s">
        <v>38840</v>
      </c>
      <c r="F2493" s="54"/>
      <c r="G2493" s="52"/>
      <c r="H2493" s="52"/>
      <c r="I2493" s="52"/>
      <c r="J2493" s="52"/>
      <c r="K2493" s="52"/>
      <c r="L2493" s="52"/>
      <c r="M2493" s="52"/>
      <c r="N2493" s="52"/>
      <c r="O2493" s="52"/>
    </row>
    <row r="2494" ht="13.5" customHeight="1">
      <c r="A2494" s="1" t="s">
        <v>38829</v>
      </c>
      <c r="B2494" s="1" t="s">
        <v>16</v>
      </c>
      <c r="C2494" s="1" t="s">
        <v>10</v>
      </c>
      <c r="D2494" s="1" t="s">
        <v>38843</v>
      </c>
      <c r="E2494" s="1" t="s">
        <v>38844</v>
      </c>
      <c r="F2494" s="54"/>
      <c r="G2494" s="52"/>
      <c r="H2494" s="52"/>
      <c r="I2494" s="52"/>
      <c r="J2494" s="52"/>
      <c r="K2494" s="52"/>
      <c r="L2494" s="52"/>
      <c r="M2494" s="52"/>
      <c r="N2494" s="52"/>
      <c r="O2494" s="52"/>
    </row>
    <row r="2495" ht="13.5" customHeight="1">
      <c r="A2495" s="1" t="s">
        <v>38829</v>
      </c>
      <c r="B2495" s="1" t="s">
        <v>21</v>
      </c>
      <c r="C2495" s="1" t="s">
        <v>10</v>
      </c>
      <c r="D2495" s="1" t="s">
        <v>38847</v>
      </c>
      <c r="E2495" s="1" t="s">
        <v>38848</v>
      </c>
      <c r="F2495" s="54"/>
      <c r="G2495" s="52"/>
      <c r="H2495" s="52"/>
      <c r="I2495" s="52"/>
      <c r="J2495" s="52"/>
      <c r="K2495" s="52"/>
      <c r="L2495" s="52"/>
      <c r="M2495" s="52"/>
      <c r="N2495" s="52"/>
      <c r="O2495" s="52"/>
    </row>
    <row r="2496" ht="13.5" customHeight="1">
      <c r="A2496" s="1" t="s">
        <v>38829</v>
      </c>
      <c r="B2496" s="1" t="s">
        <v>27</v>
      </c>
      <c r="C2496" s="1" t="s">
        <v>10</v>
      </c>
      <c r="D2496" s="1" t="s">
        <v>38851</v>
      </c>
      <c r="E2496" s="1" t="s">
        <v>38852</v>
      </c>
      <c r="F2496" s="54"/>
      <c r="G2496" s="52"/>
      <c r="H2496" s="52"/>
      <c r="I2496" s="52"/>
      <c r="J2496" s="52"/>
      <c r="K2496" s="52"/>
      <c r="L2496" s="52"/>
      <c r="M2496" s="52"/>
      <c r="N2496" s="52"/>
      <c r="O2496" s="52"/>
    </row>
    <row r="2497" ht="13.5" customHeight="1">
      <c r="A2497" s="1" t="s">
        <v>38829</v>
      </c>
      <c r="B2497" s="1" t="s">
        <v>31</v>
      </c>
      <c r="C2497" s="1" t="s">
        <v>10</v>
      </c>
      <c r="D2497" s="1" t="s">
        <v>38855</v>
      </c>
      <c r="E2497" s="1" t="s">
        <v>38856</v>
      </c>
      <c r="F2497" s="54"/>
      <c r="G2497" s="52"/>
      <c r="H2497" s="52"/>
      <c r="I2497" s="52"/>
      <c r="J2497" s="52"/>
      <c r="K2497" s="52"/>
      <c r="L2497" s="52"/>
      <c r="M2497" s="52"/>
      <c r="N2497" s="52"/>
      <c r="O2497" s="52"/>
    </row>
    <row r="2498" ht="13.5" customHeight="1">
      <c r="A2498" s="1" t="s">
        <v>38829</v>
      </c>
      <c r="B2498" s="1" t="s">
        <v>34</v>
      </c>
      <c r="C2498" s="1" t="s">
        <v>10</v>
      </c>
      <c r="D2498" s="1" t="s">
        <v>38858</v>
      </c>
      <c r="E2498" s="1" t="s">
        <v>38860</v>
      </c>
      <c r="F2498" s="54"/>
      <c r="G2498" s="52"/>
      <c r="H2498" s="52"/>
      <c r="I2498" s="52"/>
      <c r="J2498" s="52"/>
      <c r="K2498" s="52"/>
      <c r="L2498" s="52"/>
      <c r="M2498" s="52"/>
      <c r="N2498" s="52"/>
      <c r="O2498" s="52"/>
    </row>
    <row r="2499" ht="13.5" customHeight="1">
      <c r="A2499" s="1" t="s">
        <v>38829</v>
      </c>
      <c r="B2499" s="1" t="s">
        <v>40</v>
      </c>
      <c r="C2499" s="1" t="s">
        <v>10</v>
      </c>
      <c r="D2499" s="1" t="s">
        <v>38861</v>
      </c>
      <c r="E2499" s="1" t="s">
        <v>38862</v>
      </c>
      <c r="F2499" s="54"/>
      <c r="G2499" s="52"/>
      <c r="H2499" s="52"/>
      <c r="I2499" s="52"/>
      <c r="J2499" s="52"/>
      <c r="K2499" s="52"/>
      <c r="L2499" s="52"/>
      <c r="M2499" s="52"/>
      <c r="N2499" s="52"/>
      <c r="O2499" s="52"/>
    </row>
    <row r="2500" ht="13.5" customHeight="1">
      <c r="A2500" s="1" t="s">
        <v>38829</v>
      </c>
      <c r="B2500" s="1" t="s">
        <v>45</v>
      </c>
      <c r="C2500" s="1" t="s">
        <v>10</v>
      </c>
      <c r="D2500" s="1" t="s">
        <v>38865</v>
      </c>
      <c r="E2500" s="1" t="s">
        <v>38866</v>
      </c>
      <c r="F2500" s="54"/>
      <c r="G2500" s="52"/>
      <c r="H2500" s="52"/>
      <c r="I2500" s="52"/>
      <c r="J2500" s="52"/>
      <c r="K2500" s="52"/>
      <c r="L2500" s="52"/>
      <c r="M2500" s="52"/>
      <c r="N2500" s="52"/>
      <c r="O2500" s="52"/>
    </row>
    <row r="2501" ht="13.5" customHeight="1">
      <c r="A2501" s="1" t="s">
        <v>38829</v>
      </c>
      <c r="B2501" s="1" t="s">
        <v>52</v>
      </c>
      <c r="C2501" s="1" t="s">
        <v>10</v>
      </c>
      <c r="D2501" s="1" t="s">
        <v>38869</v>
      </c>
      <c r="E2501" s="1" t="s">
        <v>38870</v>
      </c>
      <c r="F2501" s="54"/>
      <c r="G2501" s="52"/>
      <c r="H2501" s="52"/>
      <c r="I2501" s="52"/>
      <c r="J2501" s="52"/>
      <c r="K2501" s="52"/>
      <c r="L2501" s="52"/>
      <c r="M2501" s="52"/>
      <c r="N2501" s="52"/>
      <c r="O2501" s="52"/>
    </row>
    <row r="2502" ht="13.5" customHeight="1">
      <c r="A2502" s="1" t="s">
        <v>38829</v>
      </c>
      <c r="B2502" s="1" t="s">
        <v>57</v>
      </c>
      <c r="C2502" s="1" t="s">
        <v>10</v>
      </c>
      <c r="D2502" s="1" t="s">
        <v>38873</v>
      </c>
      <c r="E2502" s="1" t="s">
        <v>38874</v>
      </c>
      <c r="F2502" s="54"/>
      <c r="G2502" s="52"/>
      <c r="H2502" s="52"/>
      <c r="I2502" s="52"/>
      <c r="J2502" s="52"/>
      <c r="K2502" s="52"/>
      <c r="L2502" s="52"/>
      <c r="M2502" s="52"/>
      <c r="N2502" s="52"/>
      <c r="O2502" s="52"/>
    </row>
    <row r="2503" ht="13.5" customHeight="1">
      <c r="A2503" s="1" t="s">
        <v>38829</v>
      </c>
      <c r="B2503" s="1" t="s">
        <v>60</v>
      </c>
      <c r="C2503" s="1" t="s">
        <v>10</v>
      </c>
      <c r="D2503" s="1" t="s">
        <v>38877</v>
      </c>
      <c r="E2503" s="1" t="s">
        <v>38878</v>
      </c>
      <c r="F2503" s="54"/>
      <c r="G2503" s="52"/>
      <c r="H2503" s="52"/>
      <c r="I2503" s="52"/>
      <c r="J2503" s="52"/>
      <c r="K2503" s="52"/>
      <c r="L2503" s="52"/>
      <c r="M2503" s="52"/>
      <c r="N2503" s="52"/>
      <c r="O2503" s="52"/>
    </row>
    <row r="2504" ht="13.5" customHeight="1">
      <c r="A2504" s="1" t="s">
        <v>38829</v>
      </c>
      <c r="B2504" s="1" t="s">
        <v>65</v>
      </c>
      <c r="C2504" s="1" t="s">
        <v>10</v>
      </c>
      <c r="D2504" s="1" t="s">
        <v>38881</v>
      </c>
      <c r="E2504" s="1" t="s">
        <v>38882</v>
      </c>
      <c r="F2504" s="54"/>
      <c r="G2504" s="52"/>
      <c r="H2504" s="52"/>
      <c r="I2504" s="52"/>
      <c r="J2504" s="52"/>
      <c r="K2504" s="52"/>
      <c r="L2504" s="52"/>
      <c r="M2504" s="52"/>
      <c r="N2504" s="52"/>
      <c r="O2504" s="52"/>
    </row>
    <row r="2505" ht="13.5" customHeight="1">
      <c r="A2505" s="1" t="s">
        <v>38829</v>
      </c>
      <c r="B2505" s="1" t="s">
        <v>70</v>
      </c>
      <c r="C2505" s="1" t="s">
        <v>10</v>
      </c>
      <c r="D2505" s="1" t="s">
        <v>38885</v>
      </c>
      <c r="E2505" s="1" t="s">
        <v>38886</v>
      </c>
      <c r="F2505" s="54"/>
      <c r="G2505" s="52"/>
      <c r="H2505" s="52"/>
      <c r="I2505" s="52"/>
      <c r="J2505" s="52"/>
      <c r="K2505" s="52"/>
      <c r="L2505" s="52"/>
      <c r="M2505" s="52"/>
      <c r="N2505" s="52"/>
      <c r="O2505" s="52"/>
    </row>
    <row r="2506" ht="13.5" customHeight="1">
      <c r="A2506" s="1" t="s">
        <v>38829</v>
      </c>
      <c r="B2506" s="1" t="s">
        <v>74</v>
      </c>
      <c r="C2506" s="1" t="s">
        <v>10</v>
      </c>
      <c r="D2506" s="1" t="s">
        <v>38889</v>
      </c>
      <c r="E2506" s="1" t="s">
        <v>38890</v>
      </c>
      <c r="F2506" s="54"/>
      <c r="G2506" s="52"/>
      <c r="H2506" s="52"/>
      <c r="I2506" s="52"/>
      <c r="J2506" s="52"/>
      <c r="K2506" s="52"/>
      <c r="L2506" s="52"/>
      <c r="M2506" s="52"/>
      <c r="N2506" s="52"/>
      <c r="O2506" s="52"/>
    </row>
    <row r="2507" ht="13.5" customHeight="1">
      <c r="A2507" s="1" t="s">
        <v>38829</v>
      </c>
      <c r="B2507" s="1" t="s">
        <v>78</v>
      </c>
      <c r="C2507" s="1" t="s">
        <v>10</v>
      </c>
      <c r="D2507" s="1" t="s">
        <v>38893</v>
      </c>
      <c r="E2507" s="1" t="s">
        <v>38894</v>
      </c>
      <c r="F2507" s="54"/>
      <c r="G2507" s="52"/>
      <c r="H2507" s="52"/>
      <c r="I2507" s="52"/>
      <c r="J2507" s="52"/>
      <c r="K2507" s="52"/>
      <c r="L2507" s="52"/>
      <c r="M2507" s="52"/>
      <c r="N2507" s="52"/>
      <c r="O2507" s="52"/>
    </row>
    <row r="2508" ht="13.5" customHeight="1">
      <c r="A2508" s="1" t="s">
        <v>38829</v>
      </c>
      <c r="B2508" s="1" t="s">
        <v>83</v>
      </c>
      <c r="C2508" s="1" t="s">
        <v>10</v>
      </c>
      <c r="D2508" s="1" t="s">
        <v>38897</v>
      </c>
      <c r="E2508" s="1" t="s">
        <v>38898</v>
      </c>
      <c r="F2508" s="54"/>
      <c r="G2508" s="52"/>
      <c r="H2508" s="52"/>
      <c r="I2508" s="52"/>
      <c r="J2508" s="52"/>
      <c r="K2508" s="52"/>
      <c r="L2508" s="52"/>
      <c r="M2508" s="52"/>
      <c r="N2508" s="52"/>
      <c r="O2508" s="52"/>
    </row>
    <row r="2509" ht="13.5" customHeight="1">
      <c r="A2509" s="1" t="s">
        <v>38829</v>
      </c>
      <c r="B2509" s="1" t="s">
        <v>86</v>
      </c>
      <c r="C2509" s="1" t="s">
        <v>10</v>
      </c>
      <c r="D2509" s="1" t="s">
        <v>38901</v>
      </c>
      <c r="E2509" s="1" t="s">
        <v>38902</v>
      </c>
      <c r="F2509" s="54"/>
      <c r="G2509" s="52"/>
      <c r="H2509" s="52"/>
      <c r="I2509" s="52"/>
      <c r="J2509" s="52"/>
      <c r="K2509" s="52"/>
      <c r="L2509" s="52"/>
      <c r="M2509" s="52"/>
      <c r="N2509" s="52"/>
      <c r="O2509" s="52"/>
    </row>
    <row r="2510" ht="13.5" customHeight="1">
      <c r="A2510" s="1" t="s">
        <v>38829</v>
      </c>
      <c r="B2510" s="1" t="s">
        <v>91</v>
      </c>
      <c r="C2510" s="1" t="s">
        <v>10</v>
      </c>
      <c r="D2510" s="1" t="s">
        <v>38905</v>
      </c>
      <c r="E2510" s="1" t="s">
        <v>38907</v>
      </c>
      <c r="F2510" s="54"/>
      <c r="G2510" s="52"/>
      <c r="H2510" s="52"/>
      <c r="I2510" s="52"/>
      <c r="J2510" s="52"/>
      <c r="K2510" s="52"/>
      <c r="L2510" s="52"/>
      <c r="M2510" s="52"/>
      <c r="N2510" s="52"/>
      <c r="O2510" s="52"/>
    </row>
    <row r="2511" ht="13.5" customHeight="1">
      <c r="A2511" s="1" t="s">
        <v>38829</v>
      </c>
      <c r="B2511" s="1" t="s">
        <v>94</v>
      </c>
      <c r="C2511" s="1" t="s">
        <v>10</v>
      </c>
      <c r="D2511" s="1" t="s">
        <v>38910</v>
      </c>
      <c r="E2511" s="1" t="s">
        <v>38912</v>
      </c>
      <c r="F2511" s="54"/>
      <c r="G2511" s="52"/>
      <c r="H2511" s="52"/>
      <c r="I2511" s="52"/>
      <c r="J2511" s="52"/>
      <c r="K2511" s="52"/>
      <c r="L2511" s="52"/>
      <c r="M2511" s="52"/>
      <c r="N2511" s="52"/>
      <c r="O2511" s="52"/>
    </row>
    <row r="2512" ht="13.5" customHeight="1">
      <c r="A2512" s="1" t="s">
        <v>38829</v>
      </c>
      <c r="B2512" s="1" t="s">
        <v>186</v>
      </c>
      <c r="C2512" s="1" t="s">
        <v>10</v>
      </c>
      <c r="D2512" s="1" t="s">
        <v>38913</v>
      </c>
      <c r="E2512" s="1" t="s">
        <v>38916</v>
      </c>
      <c r="F2512" s="54"/>
      <c r="G2512" s="52"/>
      <c r="H2512" s="52"/>
      <c r="I2512" s="52"/>
      <c r="J2512" s="52"/>
      <c r="K2512" s="52"/>
      <c r="L2512" s="52"/>
      <c r="M2512" s="52"/>
      <c r="N2512" s="52"/>
      <c r="O2512" s="52"/>
    </row>
    <row r="2513" ht="13.5" customHeight="1">
      <c r="A2513" s="1" t="s">
        <v>38829</v>
      </c>
      <c r="B2513" s="1" t="s">
        <v>189</v>
      </c>
      <c r="C2513" s="1" t="s">
        <v>10</v>
      </c>
      <c r="D2513" s="1" t="s">
        <v>38917</v>
      </c>
      <c r="E2513" s="1" t="s">
        <v>38918</v>
      </c>
      <c r="F2513" s="54"/>
      <c r="G2513" s="52"/>
      <c r="H2513" s="52"/>
      <c r="I2513" s="52"/>
      <c r="J2513" s="52"/>
      <c r="K2513" s="52"/>
      <c r="L2513" s="52"/>
      <c r="M2513" s="52"/>
      <c r="N2513" s="52"/>
      <c r="O2513" s="52"/>
    </row>
    <row r="2514" ht="13.5" customHeight="1">
      <c r="A2514" s="1" t="s">
        <v>38829</v>
      </c>
      <c r="B2514" s="1" t="s">
        <v>193</v>
      </c>
      <c r="C2514" s="1" t="s">
        <v>10</v>
      </c>
      <c r="D2514" s="1" t="s">
        <v>38919</v>
      </c>
      <c r="E2514" s="1" t="s">
        <v>38920</v>
      </c>
      <c r="F2514" s="54"/>
      <c r="G2514" s="52"/>
      <c r="H2514" s="52"/>
      <c r="I2514" s="52"/>
      <c r="J2514" s="52"/>
      <c r="K2514" s="52"/>
      <c r="L2514" s="52"/>
      <c r="M2514" s="52"/>
      <c r="N2514" s="52"/>
      <c r="O2514" s="52"/>
    </row>
    <row r="2515" ht="13.5" customHeight="1">
      <c r="A2515" s="1" t="s">
        <v>38829</v>
      </c>
      <c r="B2515" s="1" t="s">
        <v>197</v>
      </c>
      <c r="C2515" s="1" t="s">
        <v>10</v>
      </c>
      <c r="D2515" s="1" t="s">
        <v>38923</v>
      </c>
      <c r="E2515" s="1" t="s">
        <v>38924</v>
      </c>
      <c r="F2515" s="54"/>
      <c r="G2515" s="52"/>
      <c r="H2515" s="52"/>
      <c r="I2515" s="52"/>
      <c r="J2515" s="52"/>
      <c r="K2515" s="52"/>
      <c r="L2515" s="52"/>
      <c r="M2515" s="52"/>
      <c r="N2515" s="52"/>
      <c r="O2515" s="52"/>
    </row>
    <row r="2516" ht="13.5" customHeight="1">
      <c r="A2516" s="1" t="s">
        <v>38829</v>
      </c>
      <c r="B2516" s="1" t="s">
        <v>201</v>
      </c>
      <c r="C2516" s="1" t="s">
        <v>10</v>
      </c>
      <c r="D2516" s="1" t="s">
        <v>38925</v>
      </c>
      <c r="E2516" s="1" t="s">
        <v>38926</v>
      </c>
      <c r="F2516" s="54"/>
      <c r="G2516" s="52"/>
      <c r="H2516" s="52"/>
      <c r="I2516" s="52"/>
      <c r="J2516" s="52"/>
      <c r="K2516" s="52"/>
      <c r="L2516" s="52"/>
      <c r="M2516" s="52"/>
      <c r="N2516" s="52"/>
      <c r="O2516" s="52"/>
    </row>
    <row r="2517" ht="13.5" customHeight="1">
      <c r="A2517" s="1" t="s">
        <v>38829</v>
      </c>
      <c r="B2517" s="1" t="s">
        <v>206</v>
      </c>
      <c r="C2517" s="1" t="s">
        <v>10</v>
      </c>
      <c r="D2517" s="1" t="s">
        <v>38929</v>
      </c>
      <c r="E2517" s="1" t="s">
        <v>38930</v>
      </c>
      <c r="F2517" s="54"/>
      <c r="G2517" s="52"/>
      <c r="H2517" s="52"/>
      <c r="I2517" s="52"/>
      <c r="J2517" s="52"/>
      <c r="K2517" s="52"/>
      <c r="L2517" s="52"/>
      <c r="M2517" s="52"/>
      <c r="N2517" s="52"/>
      <c r="O2517" s="52"/>
    </row>
    <row r="2518" ht="13.5" customHeight="1">
      <c r="A2518" s="1" t="s">
        <v>38829</v>
      </c>
      <c r="B2518" s="1" t="s">
        <v>211</v>
      </c>
      <c r="C2518" s="1" t="s">
        <v>10</v>
      </c>
      <c r="D2518" s="1" t="s">
        <v>38933</v>
      </c>
      <c r="E2518" s="1" t="s">
        <v>38934</v>
      </c>
      <c r="F2518" s="54"/>
      <c r="G2518" s="52"/>
      <c r="H2518" s="52"/>
      <c r="I2518" s="52"/>
      <c r="J2518" s="52"/>
      <c r="K2518" s="52"/>
      <c r="L2518" s="52"/>
      <c r="M2518" s="52"/>
      <c r="N2518" s="52"/>
      <c r="O2518" s="52"/>
    </row>
    <row r="2519" ht="13.5" customHeight="1">
      <c r="A2519" s="1" t="s">
        <v>38829</v>
      </c>
      <c r="B2519" s="1" t="s">
        <v>215</v>
      </c>
      <c r="C2519" s="1" t="s">
        <v>10</v>
      </c>
      <c r="D2519" s="1" t="s">
        <v>38937</v>
      </c>
      <c r="E2519" s="1" t="s">
        <v>38938</v>
      </c>
      <c r="F2519" s="54"/>
      <c r="G2519" s="52"/>
      <c r="H2519" s="52"/>
      <c r="I2519" s="52"/>
      <c r="J2519" s="52"/>
      <c r="K2519" s="52"/>
      <c r="L2519" s="52"/>
      <c r="M2519" s="52"/>
      <c r="N2519" s="52"/>
      <c r="O2519" s="52"/>
    </row>
    <row r="2520" ht="13.5" customHeight="1">
      <c r="A2520" s="1" t="s">
        <v>38829</v>
      </c>
      <c r="B2520" s="1" t="s">
        <v>220</v>
      </c>
      <c r="C2520" s="1" t="s">
        <v>10</v>
      </c>
      <c r="D2520" s="1" t="s">
        <v>38941</v>
      </c>
      <c r="E2520" s="1" t="s">
        <v>38942</v>
      </c>
      <c r="F2520" s="54"/>
      <c r="G2520" s="52"/>
      <c r="H2520" s="52"/>
      <c r="I2520" s="52"/>
      <c r="J2520" s="52"/>
      <c r="K2520" s="52"/>
      <c r="L2520" s="52"/>
      <c r="M2520" s="52"/>
      <c r="N2520" s="52"/>
      <c r="O2520" s="52"/>
    </row>
    <row r="2521" ht="13.5" customHeight="1">
      <c r="A2521" s="1" t="s">
        <v>38829</v>
      </c>
      <c r="B2521" s="1" t="s">
        <v>223</v>
      </c>
      <c r="C2521" s="1" t="s">
        <v>10</v>
      </c>
      <c r="D2521" s="1" t="s">
        <v>38945</v>
      </c>
      <c r="E2521" s="1" t="s">
        <v>38946</v>
      </c>
      <c r="F2521" s="54"/>
      <c r="G2521" s="52"/>
      <c r="H2521" s="52"/>
      <c r="I2521" s="52"/>
      <c r="J2521" s="52"/>
      <c r="K2521" s="52"/>
      <c r="L2521" s="52"/>
      <c r="M2521" s="52"/>
      <c r="N2521" s="52"/>
      <c r="O2521" s="52"/>
    </row>
    <row r="2522" ht="13.5" customHeight="1">
      <c r="A2522" s="1" t="s">
        <v>38829</v>
      </c>
      <c r="B2522" s="1" t="s">
        <v>229</v>
      </c>
      <c r="C2522" s="1" t="s">
        <v>10</v>
      </c>
      <c r="D2522" s="1" t="s">
        <v>38949</v>
      </c>
      <c r="E2522" s="1" t="s">
        <v>38950</v>
      </c>
      <c r="F2522" s="54"/>
      <c r="G2522" s="52"/>
      <c r="H2522" s="52"/>
      <c r="I2522" s="52"/>
      <c r="J2522" s="52"/>
      <c r="K2522" s="52"/>
      <c r="L2522" s="52"/>
      <c r="M2522" s="52"/>
      <c r="N2522" s="52"/>
      <c r="O2522" s="52"/>
    </row>
    <row r="2523" ht="13.5" customHeight="1">
      <c r="A2523" s="1" t="s">
        <v>38829</v>
      </c>
      <c r="B2523" s="1" t="s">
        <v>233</v>
      </c>
      <c r="C2523" s="1" t="s">
        <v>10</v>
      </c>
      <c r="D2523" s="1" t="s">
        <v>38953</v>
      </c>
      <c r="E2523" s="1" t="s">
        <v>38954</v>
      </c>
      <c r="F2523" s="54"/>
      <c r="G2523" s="52"/>
      <c r="H2523" s="52"/>
      <c r="I2523" s="52"/>
      <c r="J2523" s="52"/>
      <c r="K2523" s="52"/>
      <c r="L2523" s="52"/>
      <c r="M2523" s="52"/>
      <c r="N2523" s="52"/>
      <c r="O2523" s="52"/>
    </row>
    <row r="2524" ht="13.5" customHeight="1">
      <c r="A2524" s="1" t="s">
        <v>38829</v>
      </c>
      <c r="B2524" s="1" t="s">
        <v>237</v>
      </c>
      <c r="C2524" s="1" t="s">
        <v>10</v>
      </c>
      <c r="D2524" s="1" t="s">
        <v>38957</v>
      </c>
      <c r="E2524" s="1" t="s">
        <v>38958</v>
      </c>
      <c r="F2524" s="54"/>
      <c r="G2524" s="52"/>
      <c r="H2524" s="52"/>
      <c r="I2524" s="52"/>
      <c r="J2524" s="52"/>
      <c r="K2524" s="52"/>
      <c r="L2524" s="52"/>
      <c r="M2524" s="52"/>
      <c r="N2524" s="52"/>
      <c r="O2524" s="52"/>
    </row>
    <row r="2525" ht="13.5" customHeight="1">
      <c r="A2525" s="1" t="s">
        <v>38829</v>
      </c>
      <c r="B2525" s="1" t="s">
        <v>241</v>
      </c>
      <c r="C2525" s="1" t="s">
        <v>10</v>
      </c>
      <c r="D2525" s="1" t="s">
        <v>38961</v>
      </c>
      <c r="E2525" s="1" t="s">
        <v>38962</v>
      </c>
      <c r="F2525" s="54"/>
      <c r="G2525" s="52"/>
      <c r="H2525" s="52"/>
      <c r="I2525" s="52"/>
      <c r="J2525" s="52"/>
      <c r="K2525" s="52"/>
      <c r="L2525" s="52"/>
      <c r="M2525" s="52"/>
      <c r="N2525" s="52"/>
      <c r="O2525" s="52"/>
    </row>
    <row r="2526" ht="13.5" customHeight="1">
      <c r="A2526" s="1" t="s">
        <v>38829</v>
      </c>
      <c r="B2526" s="1" t="s">
        <v>244</v>
      </c>
      <c r="C2526" s="1" t="s">
        <v>10</v>
      </c>
      <c r="D2526" s="1" t="s">
        <v>38965</v>
      </c>
      <c r="E2526" s="1" t="s">
        <v>38966</v>
      </c>
      <c r="F2526" s="54"/>
      <c r="G2526" s="52"/>
      <c r="H2526" s="52"/>
      <c r="I2526" s="52"/>
      <c r="J2526" s="52"/>
      <c r="K2526" s="52"/>
      <c r="L2526" s="52"/>
      <c r="M2526" s="52"/>
      <c r="N2526" s="52"/>
      <c r="O2526" s="52"/>
    </row>
    <row r="2527" ht="13.5" customHeight="1">
      <c r="A2527" s="1" t="s">
        <v>38829</v>
      </c>
      <c r="B2527" s="1" t="s">
        <v>247</v>
      </c>
      <c r="C2527" s="1" t="s">
        <v>10</v>
      </c>
      <c r="D2527" s="1" t="s">
        <v>38969</v>
      </c>
      <c r="E2527" s="1" t="s">
        <v>38970</v>
      </c>
      <c r="F2527" s="54"/>
      <c r="G2527" s="52"/>
      <c r="H2527" s="52"/>
      <c r="I2527" s="52"/>
      <c r="J2527" s="52"/>
      <c r="K2527" s="52"/>
      <c r="L2527" s="52"/>
      <c r="M2527" s="52"/>
      <c r="N2527" s="52"/>
      <c r="O2527" s="52"/>
    </row>
    <row r="2528" ht="13.5" customHeight="1">
      <c r="A2528" s="1" t="s">
        <v>38829</v>
      </c>
      <c r="B2528" s="1" t="s">
        <v>251</v>
      </c>
      <c r="C2528" s="1" t="s">
        <v>115</v>
      </c>
      <c r="D2528" s="1" t="s">
        <v>38971</v>
      </c>
      <c r="E2528" s="1" t="s">
        <v>38972</v>
      </c>
      <c r="F2528" s="54"/>
      <c r="G2528" s="52"/>
      <c r="H2528" s="52"/>
      <c r="I2528" s="52"/>
      <c r="J2528" s="52"/>
      <c r="K2528" s="52"/>
      <c r="L2528" s="52"/>
      <c r="M2528" s="52"/>
      <c r="N2528" s="52"/>
      <c r="O2528" s="52"/>
    </row>
    <row r="2529" ht="13.5" customHeight="1">
      <c r="A2529" s="1" t="s">
        <v>38829</v>
      </c>
      <c r="B2529" s="1" t="s">
        <v>254</v>
      </c>
      <c r="C2529" s="1" t="s">
        <v>10</v>
      </c>
      <c r="D2529" s="1" t="s">
        <v>38974</v>
      </c>
      <c r="E2529" s="1" t="s">
        <v>38975</v>
      </c>
      <c r="F2529" s="54"/>
      <c r="G2529" s="52"/>
      <c r="H2529" s="52"/>
      <c r="I2529" s="52"/>
      <c r="J2529" s="52"/>
      <c r="K2529" s="52"/>
      <c r="L2529" s="52"/>
      <c r="M2529" s="52"/>
      <c r="N2529" s="52"/>
      <c r="O2529" s="52"/>
    </row>
    <row r="2530" ht="13.5" customHeight="1">
      <c r="A2530" s="1" t="s">
        <v>38829</v>
      </c>
      <c r="B2530" s="1" t="s">
        <v>258</v>
      </c>
      <c r="C2530" s="1" t="s">
        <v>10</v>
      </c>
      <c r="D2530" s="1" t="s">
        <v>38976</v>
      </c>
      <c r="E2530" s="1" t="s">
        <v>38977</v>
      </c>
      <c r="F2530" s="54"/>
      <c r="G2530" s="52"/>
      <c r="H2530" s="52"/>
      <c r="I2530" s="52"/>
      <c r="J2530" s="52"/>
      <c r="K2530" s="52"/>
      <c r="L2530" s="52"/>
      <c r="M2530" s="52"/>
      <c r="N2530" s="52"/>
      <c r="O2530" s="52"/>
    </row>
    <row r="2531" ht="13.5" customHeight="1">
      <c r="A2531" s="1" t="s">
        <v>38829</v>
      </c>
      <c r="B2531" s="1" t="s">
        <v>263</v>
      </c>
      <c r="C2531" s="1" t="s">
        <v>10</v>
      </c>
      <c r="D2531" s="1" t="s">
        <v>38978</v>
      </c>
      <c r="E2531" s="1" t="s">
        <v>38979</v>
      </c>
      <c r="F2531" s="54"/>
      <c r="G2531" s="52"/>
      <c r="H2531" s="52"/>
      <c r="I2531" s="52"/>
      <c r="J2531" s="52"/>
      <c r="K2531" s="52"/>
      <c r="L2531" s="52"/>
      <c r="M2531" s="52"/>
      <c r="N2531" s="52"/>
      <c r="O2531" s="52"/>
    </row>
    <row r="2532" ht="13.5" customHeight="1">
      <c r="A2532" s="1" t="s">
        <v>38829</v>
      </c>
      <c r="B2532" s="1" t="s">
        <v>268</v>
      </c>
      <c r="C2532" s="1" t="s">
        <v>10</v>
      </c>
      <c r="D2532" s="1" t="s">
        <v>38982</v>
      </c>
      <c r="E2532" s="1" t="s">
        <v>38983</v>
      </c>
      <c r="F2532" s="54"/>
      <c r="G2532" s="52"/>
      <c r="H2532" s="52"/>
      <c r="I2532" s="52"/>
      <c r="J2532" s="52"/>
      <c r="K2532" s="52"/>
      <c r="L2532" s="52"/>
      <c r="M2532" s="52"/>
      <c r="N2532" s="52"/>
      <c r="O2532" s="52"/>
    </row>
    <row r="2533" ht="13.5" customHeight="1">
      <c r="A2533" s="1" t="s">
        <v>38829</v>
      </c>
      <c r="B2533" s="1" t="s">
        <v>271</v>
      </c>
      <c r="C2533" s="1" t="s">
        <v>10</v>
      </c>
      <c r="D2533" s="1" t="s">
        <v>38986</v>
      </c>
      <c r="E2533" s="1" t="s">
        <v>38987</v>
      </c>
      <c r="F2533" s="54"/>
      <c r="G2533" s="52"/>
      <c r="H2533" s="52"/>
      <c r="I2533" s="52"/>
      <c r="J2533" s="52"/>
      <c r="K2533" s="52"/>
      <c r="L2533" s="52"/>
      <c r="M2533" s="52"/>
      <c r="N2533" s="52"/>
      <c r="O2533" s="52"/>
    </row>
    <row r="2534" ht="13.5" customHeight="1">
      <c r="A2534" s="1" t="s">
        <v>38829</v>
      </c>
      <c r="B2534" s="1" t="s">
        <v>276</v>
      </c>
      <c r="C2534" s="1" t="s">
        <v>10</v>
      </c>
      <c r="D2534" s="1" t="s">
        <v>38990</v>
      </c>
      <c r="E2534" s="1" t="s">
        <v>38991</v>
      </c>
      <c r="F2534" s="54"/>
      <c r="G2534" s="52"/>
      <c r="H2534" s="52"/>
      <c r="I2534" s="52"/>
      <c r="J2534" s="52"/>
      <c r="K2534" s="52"/>
      <c r="L2534" s="52"/>
      <c r="M2534" s="52"/>
      <c r="N2534" s="52"/>
      <c r="O2534" s="52"/>
    </row>
    <row r="2535" ht="13.5" customHeight="1">
      <c r="A2535" s="1" t="s">
        <v>38829</v>
      </c>
      <c r="B2535" s="1" t="s">
        <v>279</v>
      </c>
      <c r="C2535" s="1" t="s">
        <v>10</v>
      </c>
      <c r="D2535" s="1" t="s">
        <v>38994</v>
      </c>
      <c r="E2535" s="1" t="s">
        <v>38995</v>
      </c>
      <c r="F2535" s="54"/>
      <c r="G2535" s="52"/>
      <c r="H2535" s="52"/>
      <c r="I2535" s="52"/>
      <c r="J2535" s="52"/>
      <c r="K2535" s="52"/>
      <c r="L2535" s="52"/>
      <c r="M2535" s="52"/>
      <c r="N2535" s="52"/>
      <c r="O2535" s="52"/>
    </row>
    <row r="2536" ht="13.5" customHeight="1">
      <c r="A2536" s="1" t="s">
        <v>38829</v>
      </c>
      <c r="B2536" s="1" t="s">
        <v>284</v>
      </c>
      <c r="C2536" s="1" t="s">
        <v>10</v>
      </c>
      <c r="D2536" s="1" t="s">
        <v>38998</v>
      </c>
      <c r="E2536" s="1" t="s">
        <v>38999</v>
      </c>
      <c r="F2536" s="54"/>
      <c r="G2536" s="52"/>
      <c r="H2536" s="52"/>
      <c r="I2536" s="52"/>
      <c r="J2536" s="52"/>
      <c r="K2536" s="52"/>
      <c r="L2536" s="52"/>
      <c r="M2536" s="52"/>
      <c r="N2536" s="52"/>
      <c r="O2536" s="52"/>
    </row>
    <row r="2537" ht="13.5" customHeight="1">
      <c r="A2537" s="1" t="s">
        <v>38829</v>
      </c>
      <c r="B2537" s="1" t="s">
        <v>99</v>
      </c>
      <c r="C2537" s="1" t="s">
        <v>817</v>
      </c>
      <c r="D2537" s="50"/>
      <c r="E2537" s="50"/>
      <c r="F2537" s="54"/>
      <c r="G2537" s="52"/>
      <c r="H2537" s="52"/>
      <c r="I2537" s="52"/>
      <c r="J2537" s="52"/>
      <c r="K2537" s="52"/>
      <c r="L2537" s="52"/>
      <c r="M2537" s="52"/>
      <c r="N2537" s="52"/>
      <c r="O2537" s="52"/>
    </row>
    <row r="2538" ht="13.5" customHeight="1">
      <c r="A2538" s="1" t="s">
        <v>39003</v>
      </c>
      <c r="B2538" s="2" t="s">
        <v>1</v>
      </c>
      <c r="C2538" s="1" t="s">
        <v>26504</v>
      </c>
      <c r="D2538" s="50"/>
      <c r="E2538" s="50"/>
      <c r="F2538" s="54"/>
      <c r="G2538" s="52"/>
      <c r="H2538" s="52"/>
      <c r="I2538" s="52"/>
      <c r="J2538" s="52"/>
      <c r="K2538" s="52"/>
      <c r="L2538" s="52"/>
      <c r="M2538" s="52"/>
      <c r="N2538" s="52"/>
      <c r="O2538" s="52"/>
    </row>
    <row r="2539" ht="13.5" customHeight="1">
      <c r="A2539" s="1" t="s">
        <v>39003</v>
      </c>
      <c r="B2539" s="1" t="s">
        <v>5</v>
      </c>
      <c r="C2539" s="1" t="s">
        <v>303</v>
      </c>
      <c r="D2539" s="1" t="s">
        <v>39007</v>
      </c>
      <c r="E2539" s="1" t="s">
        <v>39008</v>
      </c>
      <c r="F2539" s="54"/>
      <c r="G2539" s="52"/>
      <c r="H2539" s="52"/>
      <c r="I2539" s="52"/>
      <c r="J2539" s="52"/>
      <c r="K2539" s="52"/>
      <c r="L2539" s="52"/>
      <c r="M2539" s="52"/>
      <c r="N2539" s="52"/>
      <c r="O2539" s="52"/>
    </row>
    <row r="2540" ht="13.5" customHeight="1">
      <c r="A2540" s="1" t="s">
        <v>39003</v>
      </c>
      <c r="B2540" s="1" t="s">
        <v>9</v>
      </c>
      <c r="C2540" s="1" t="s">
        <v>10</v>
      </c>
      <c r="D2540" s="1" t="s">
        <v>39011</v>
      </c>
      <c r="E2540" s="1" t="s">
        <v>39012</v>
      </c>
      <c r="F2540" s="54"/>
      <c r="G2540" s="52"/>
      <c r="H2540" s="52"/>
      <c r="I2540" s="52"/>
      <c r="J2540" s="52"/>
      <c r="K2540" s="52"/>
      <c r="L2540" s="52"/>
      <c r="M2540" s="52"/>
      <c r="N2540" s="52"/>
      <c r="O2540" s="52"/>
    </row>
    <row r="2541" ht="13.5" customHeight="1">
      <c r="A2541" s="1" t="s">
        <v>39003</v>
      </c>
      <c r="B2541" s="1" t="s">
        <v>13</v>
      </c>
      <c r="C2541" s="1" t="s">
        <v>10</v>
      </c>
      <c r="D2541" s="1" t="s">
        <v>39015</v>
      </c>
      <c r="E2541" s="1" t="s">
        <v>39016</v>
      </c>
      <c r="F2541" s="54"/>
      <c r="G2541" s="52"/>
      <c r="H2541" s="52"/>
      <c r="I2541" s="52"/>
      <c r="J2541" s="52"/>
      <c r="K2541" s="52"/>
      <c r="L2541" s="52"/>
      <c r="M2541" s="52"/>
      <c r="N2541" s="52"/>
      <c r="O2541" s="52"/>
    </row>
    <row r="2542" ht="13.5" customHeight="1">
      <c r="A2542" s="1" t="s">
        <v>39003</v>
      </c>
      <c r="B2542" s="1" t="s">
        <v>16</v>
      </c>
      <c r="C2542" s="1" t="s">
        <v>10</v>
      </c>
      <c r="D2542" s="1" t="s">
        <v>39019</v>
      </c>
      <c r="E2542" s="1" t="s">
        <v>39020</v>
      </c>
      <c r="F2542" s="54"/>
      <c r="G2542" s="52"/>
      <c r="H2542" s="52"/>
      <c r="I2542" s="52"/>
      <c r="J2542" s="52"/>
      <c r="K2542" s="52"/>
      <c r="L2542" s="52"/>
      <c r="M2542" s="52"/>
      <c r="N2542" s="52"/>
      <c r="O2542" s="52"/>
    </row>
    <row r="2543" ht="13.5" customHeight="1">
      <c r="A2543" s="1" t="s">
        <v>39003</v>
      </c>
      <c r="B2543" s="1" t="s">
        <v>21</v>
      </c>
      <c r="C2543" s="1" t="s">
        <v>10</v>
      </c>
      <c r="D2543" s="1" t="s">
        <v>39023</v>
      </c>
      <c r="E2543" s="1" t="s">
        <v>39024</v>
      </c>
      <c r="F2543" s="54"/>
      <c r="G2543" s="52"/>
      <c r="H2543" s="52"/>
      <c r="I2543" s="52"/>
      <c r="J2543" s="52"/>
      <c r="K2543" s="52"/>
      <c r="L2543" s="52"/>
      <c r="M2543" s="52"/>
      <c r="N2543" s="52"/>
      <c r="O2543" s="52"/>
    </row>
    <row r="2544" ht="13.5" customHeight="1">
      <c r="A2544" s="1" t="s">
        <v>39003</v>
      </c>
      <c r="B2544" s="1" t="s">
        <v>27</v>
      </c>
      <c r="C2544" s="1" t="s">
        <v>10</v>
      </c>
      <c r="D2544" s="1" t="s">
        <v>39025</v>
      </c>
      <c r="E2544" s="1" t="s">
        <v>39027</v>
      </c>
      <c r="F2544" s="54"/>
      <c r="G2544" s="52"/>
      <c r="H2544" s="52"/>
      <c r="I2544" s="52"/>
      <c r="J2544" s="52"/>
      <c r="K2544" s="52"/>
      <c r="L2544" s="52"/>
      <c r="M2544" s="52"/>
      <c r="N2544" s="52"/>
      <c r="O2544" s="52"/>
    </row>
    <row r="2545" ht="13.5" customHeight="1">
      <c r="A2545" s="1" t="s">
        <v>39003</v>
      </c>
      <c r="B2545" s="1" t="s">
        <v>31</v>
      </c>
      <c r="C2545" s="1" t="s">
        <v>10</v>
      </c>
      <c r="D2545" s="1" t="s">
        <v>39031</v>
      </c>
      <c r="E2545" s="1" t="s">
        <v>39032</v>
      </c>
      <c r="F2545" s="54"/>
      <c r="G2545" s="52"/>
      <c r="H2545" s="52"/>
      <c r="I2545" s="52"/>
      <c r="J2545" s="52"/>
      <c r="K2545" s="52"/>
      <c r="L2545" s="52"/>
      <c r="M2545" s="52"/>
      <c r="N2545" s="52"/>
      <c r="O2545" s="52"/>
    </row>
    <row r="2546" ht="13.5" customHeight="1">
      <c r="A2546" s="1" t="s">
        <v>39003</v>
      </c>
      <c r="B2546" s="1" t="s">
        <v>34</v>
      </c>
      <c r="C2546" s="1" t="s">
        <v>10</v>
      </c>
      <c r="D2546" s="1" t="s">
        <v>39036</v>
      </c>
      <c r="E2546" s="1" t="s">
        <v>39038</v>
      </c>
      <c r="F2546" s="54"/>
      <c r="G2546" s="52"/>
      <c r="H2546" s="52"/>
      <c r="I2546" s="52"/>
      <c r="J2546" s="52"/>
      <c r="K2546" s="52"/>
      <c r="L2546" s="52"/>
      <c r="M2546" s="52"/>
      <c r="N2546" s="52"/>
      <c r="O2546" s="52"/>
    </row>
    <row r="2547" ht="13.5" customHeight="1">
      <c r="A2547" s="1" t="s">
        <v>39003</v>
      </c>
      <c r="B2547" s="1" t="s">
        <v>40</v>
      </c>
      <c r="C2547" s="1" t="s">
        <v>10</v>
      </c>
      <c r="D2547" s="1" t="s">
        <v>39039</v>
      </c>
      <c r="E2547" s="1" t="s">
        <v>39041</v>
      </c>
      <c r="F2547" s="54"/>
      <c r="G2547" s="52"/>
      <c r="H2547" s="52"/>
      <c r="I2547" s="52"/>
      <c r="J2547" s="52"/>
      <c r="K2547" s="52"/>
      <c r="L2547" s="52"/>
      <c r="M2547" s="52"/>
      <c r="N2547" s="52"/>
      <c r="O2547" s="52"/>
    </row>
    <row r="2548" ht="13.5" customHeight="1">
      <c r="A2548" s="1" t="s">
        <v>39003</v>
      </c>
      <c r="B2548" s="1" t="s">
        <v>45</v>
      </c>
      <c r="C2548" s="1" t="s">
        <v>10</v>
      </c>
      <c r="D2548" s="1" t="s">
        <v>39043</v>
      </c>
      <c r="E2548" s="1" t="s">
        <v>39046</v>
      </c>
      <c r="F2548" s="54"/>
      <c r="G2548" s="52"/>
      <c r="H2548" s="52"/>
      <c r="I2548" s="52"/>
      <c r="J2548" s="52"/>
      <c r="K2548" s="52"/>
      <c r="L2548" s="52"/>
      <c r="M2548" s="52"/>
      <c r="N2548" s="52"/>
      <c r="O2548" s="52"/>
    </row>
    <row r="2549" ht="13.5" customHeight="1">
      <c r="A2549" s="1" t="s">
        <v>39003</v>
      </c>
      <c r="B2549" s="1" t="s">
        <v>52</v>
      </c>
      <c r="C2549" s="1" t="s">
        <v>374</v>
      </c>
      <c r="D2549" s="1" t="s">
        <v>39047</v>
      </c>
      <c r="E2549" s="1" t="s">
        <v>36055</v>
      </c>
      <c r="F2549" s="54"/>
      <c r="G2549" s="52"/>
      <c r="H2549" s="52"/>
      <c r="I2549" s="52"/>
      <c r="J2549" s="52"/>
      <c r="K2549" s="52"/>
      <c r="L2549" s="52"/>
      <c r="M2549" s="52"/>
      <c r="N2549" s="52"/>
      <c r="O2549" s="52"/>
    </row>
    <row r="2550" ht="13.5" customHeight="1">
      <c r="A2550" s="1" t="s">
        <v>39003</v>
      </c>
      <c r="B2550" s="1" t="s">
        <v>57</v>
      </c>
      <c r="C2550" s="1" t="s">
        <v>10</v>
      </c>
      <c r="D2550" s="1" t="s">
        <v>39050</v>
      </c>
      <c r="E2550" s="1" t="s">
        <v>39051</v>
      </c>
      <c r="F2550" s="54"/>
      <c r="G2550" s="52"/>
      <c r="H2550" s="52"/>
      <c r="I2550" s="52"/>
      <c r="J2550" s="52"/>
      <c r="K2550" s="52"/>
      <c r="L2550" s="52"/>
      <c r="M2550" s="52"/>
      <c r="N2550" s="52"/>
      <c r="O2550" s="52"/>
    </row>
    <row r="2551" ht="13.5" customHeight="1">
      <c r="A2551" s="1" t="s">
        <v>39003</v>
      </c>
      <c r="B2551" s="1" t="s">
        <v>60</v>
      </c>
      <c r="C2551" s="1" t="s">
        <v>10</v>
      </c>
      <c r="D2551" s="1" t="s">
        <v>39054</v>
      </c>
      <c r="E2551" s="1" t="s">
        <v>39056</v>
      </c>
      <c r="F2551" s="54"/>
      <c r="G2551" s="52"/>
      <c r="H2551" s="52"/>
      <c r="I2551" s="52"/>
      <c r="J2551" s="52"/>
      <c r="K2551" s="52"/>
      <c r="L2551" s="52"/>
      <c r="M2551" s="52"/>
      <c r="N2551" s="52"/>
      <c r="O2551" s="52"/>
    </row>
    <row r="2552" ht="13.5" customHeight="1">
      <c r="A2552" s="1" t="s">
        <v>39003</v>
      </c>
      <c r="B2552" s="1" t="s">
        <v>65</v>
      </c>
      <c r="C2552" s="1" t="s">
        <v>10</v>
      </c>
      <c r="D2552" s="1" t="s">
        <v>39058</v>
      </c>
      <c r="E2552" s="1" t="s">
        <v>39059</v>
      </c>
      <c r="F2552" s="54"/>
      <c r="G2552" s="52"/>
      <c r="H2552" s="52"/>
      <c r="I2552" s="52"/>
      <c r="J2552" s="52"/>
      <c r="K2552" s="52"/>
      <c r="L2552" s="52"/>
      <c r="M2552" s="52"/>
      <c r="N2552" s="52"/>
      <c r="O2552" s="52"/>
    </row>
    <row r="2553" ht="13.5" customHeight="1">
      <c r="A2553" s="1" t="s">
        <v>39003</v>
      </c>
      <c r="B2553" s="1" t="s">
        <v>70</v>
      </c>
      <c r="C2553" s="1" t="s">
        <v>10</v>
      </c>
      <c r="D2553" s="1" t="s">
        <v>39062</v>
      </c>
      <c r="E2553" s="1" t="s">
        <v>39063</v>
      </c>
      <c r="F2553" s="54"/>
      <c r="G2553" s="52"/>
      <c r="H2553" s="52"/>
      <c r="I2553" s="52"/>
      <c r="J2553" s="52"/>
      <c r="K2553" s="52"/>
      <c r="L2553" s="52"/>
      <c r="M2553" s="52"/>
      <c r="N2553" s="52"/>
      <c r="O2553" s="52"/>
    </row>
    <row r="2554" ht="13.5" customHeight="1">
      <c r="A2554" s="1" t="s">
        <v>39003</v>
      </c>
      <c r="B2554" s="1" t="s">
        <v>74</v>
      </c>
      <c r="C2554" s="1" t="s">
        <v>10</v>
      </c>
      <c r="D2554" s="1" t="s">
        <v>39066</v>
      </c>
      <c r="E2554" s="1" t="s">
        <v>39067</v>
      </c>
      <c r="F2554" s="54"/>
      <c r="G2554" s="52"/>
      <c r="H2554" s="52"/>
      <c r="I2554" s="52"/>
      <c r="J2554" s="52"/>
      <c r="K2554" s="52"/>
      <c r="L2554" s="52"/>
      <c r="M2554" s="52"/>
      <c r="N2554" s="52"/>
      <c r="O2554" s="52"/>
    </row>
    <row r="2555" ht="13.5" customHeight="1">
      <c r="A2555" s="1" t="s">
        <v>39003</v>
      </c>
      <c r="B2555" s="1" t="s">
        <v>78</v>
      </c>
      <c r="C2555" s="1" t="s">
        <v>374</v>
      </c>
      <c r="D2555" s="1" t="s">
        <v>39070</v>
      </c>
      <c r="E2555" s="1" t="s">
        <v>36055</v>
      </c>
      <c r="F2555" s="54"/>
      <c r="G2555" s="52"/>
      <c r="H2555" s="52"/>
      <c r="I2555" s="52"/>
      <c r="J2555" s="52"/>
      <c r="K2555" s="52"/>
      <c r="L2555" s="52"/>
      <c r="M2555" s="52"/>
      <c r="N2555" s="52"/>
      <c r="O2555" s="52"/>
    </row>
    <row r="2556" ht="13.5" customHeight="1">
      <c r="A2556" s="1" t="s">
        <v>39003</v>
      </c>
      <c r="B2556" s="1" t="s">
        <v>83</v>
      </c>
      <c r="C2556" s="1" t="s">
        <v>10</v>
      </c>
      <c r="D2556" s="1" t="s">
        <v>39073</v>
      </c>
      <c r="E2556" s="1" t="s">
        <v>39074</v>
      </c>
      <c r="F2556" s="54"/>
      <c r="G2556" s="52"/>
      <c r="H2556" s="52"/>
      <c r="I2556" s="52"/>
      <c r="J2556" s="52"/>
      <c r="K2556" s="52"/>
      <c r="L2556" s="52"/>
      <c r="M2556" s="52"/>
      <c r="N2556" s="52"/>
      <c r="O2556" s="52"/>
    </row>
    <row r="2557" ht="13.5" customHeight="1">
      <c r="A2557" s="1" t="s">
        <v>39003</v>
      </c>
      <c r="B2557" s="1" t="s">
        <v>86</v>
      </c>
      <c r="C2557" s="1" t="s">
        <v>10</v>
      </c>
      <c r="D2557" s="1" t="s">
        <v>39077</v>
      </c>
      <c r="E2557" s="1" t="s">
        <v>39078</v>
      </c>
      <c r="F2557" s="54"/>
      <c r="G2557" s="52"/>
      <c r="H2557" s="52"/>
      <c r="I2557" s="52"/>
      <c r="J2557" s="52"/>
      <c r="K2557" s="52"/>
      <c r="L2557" s="52"/>
      <c r="M2557" s="52"/>
      <c r="N2557" s="52"/>
      <c r="O2557" s="52"/>
    </row>
    <row r="2558" ht="13.5" customHeight="1">
      <c r="A2558" s="1" t="s">
        <v>39003</v>
      </c>
      <c r="B2558" s="1" t="s">
        <v>91</v>
      </c>
      <c r="C2558" s="1" t="s">
        <v>10</v>
      </c>
      <c r="D2558" s="1" t="s">
        <v>39081</v>
      </c>
      <c r="E2558" s="1" t="s">
        <v>39082</v>
      </c>
      <c r="F2558" s="54"/>
      <c r="G2558" s="52"/>
      <c r="H2558" s="52"/>
      <c r="I2558" s="52"/>
      <c r="J2558" s="52"/>
      <c r="K2558" s="52"/>
      <c r="L2558" s="52"/>
      <c r="M2558" s="52"/>
      <c r="N2558" s="52"/>
      <c r="O2558" s="52"/>
    </row>
    <row r="2559" ht="13.5" customHeight="1">
      <c r="A2559" s="1" t="s">
        <v>39003</v>
      </c>
      <c r="B2559" s="1" t="s">
        <v>94</v>
      </c>
      <c r="C2559" s="1" t="s">
        <v>10</v>
      </c>
      <c r="D2559" s="1" t="s">
        <v>39084</v>
      </c>
      <c r="E2559" s="1" t="s">
        <v>39085</v>
      </c>
      <c r="F2559" s="54"/>
      <c r="G2559" s="52"/>
      <c r="H2559" s="52"/>
      <c r="I2559" s="52"/>
      <c r="J2559" s="52"/>
      <c r="K2559" s="52"/>
      <c r="L2559" s="52"/>
      <c r="M2559" s="52"/>
      <c r="N2559" s="52"/>
      <c r="O2559" s="52"/>
    </row>
    <row r="2560" ht="13.5" customHeight="1">
      <c r="A2560" s="1" t="s">
        <v>39003</v>
      </c>
      <c r="B2560" s="1" t="s">
        <v>186</v>
      </c>
      <c r="C2560" s="1" t="s">
        <v>374</v>
      </c>
      <c r="D2560" s="1" t="s">
        <v>39087</v>
      </c>
      <c r="E2560" s="1" t="s">
        <v>36055</v>
      </c>
      <c r="F2560" s="54"/>
      <c r="G2560" s="52"/>
      <c r="H2560" s="52"/>
      <c r="I2560" s="52"/>
      <c r="J2560" s="52"/>
      <c r="K2560" s="52"/>
      <c r="L2560" s="52"/>
      <c r="M2560" s="52"/>
      <c r="N2560" s="52"/>
      <c r="O2560" s="52"/>
    </row>
    <row r="2561" ht="13.5" customHeight="1">
      <c r="A2561" s="1" t="s">
        <v>39003</v>
      </c>
      <c r="B2561" s="1" t="s">
        <v>189</v>
      </c>
      <c r="C2561" s="1" t="s">
        <v>10</v>
      </c>
      <c r="D2561" s="1" t="s">
        <v>39089</v>
      </c>
      <c r="E2561" s="1" t="s">
        <v>39090</v>
      </c>
      <c r="F2561" s="54"/>
      <c r="G2561" s="52"/>
      <c r="H2561" s="52"/>
      <c r="I2561" s="52"/>
      <c r="J2561" s="52"/>
      <c r="K2561" s="52"/>
      <c r="L2561" s="52"/>
      <c r="M2561" s="52"/>
      <c r="N2561" s="52"/>
      <c r="O2561" s="52"/>
    </row>
    <row r="2562" ht="13.5" customHeight="1">
      <c r="A2562" s="1" t="s">
        <v>39003</v>
      </c>
      <c r="B2562" s="1" t="s">
        <v>193</v>
      </c>
      <c r="C2562" s="1" t="s">
        <v>10</v>
      </c>
      <c r="D2562" s="1" t="s">
        <v>39091</v>
      </c>
      <c r="E2562" s="1" t="s">
        <v>39093</v>
      </c>
      <c r="F2562" s="54"/>
      <c r="G2562" s="52"/>
      <c r="H2562" s="52"/>
      <c r="I2562" s="52"/>
      <c r="J2562" s="52"/>
      <c r="K2562" s="52"/>
      <c r="L2562" s="52"/>
      <c r="M2562" s="52"/>
      <c r="N2562" s="52"/>
      <c r="O2562" s="52"/>
    </row>
    <row r="2563" ht="13.5" customHeight="1">
      <c r="A2563" s="1" t="s">
        <v>39003</v>
      </c>
      <c r="B2563" s="1" t="s">
        <v>197</v>
      </c>
      <c r="C2563" s="1" t="s">
        <v>10</v>
      </c>
      <c r="D2563" s="1" t="s">
        <v>39094</v>
      </c>
      <c r="E2563" s="1" t="s">
        <v>39095</v>
      </c>
      <c r="F2563" s="54"/>
      <c r="G2563" s="52"/>
      <c r="H2563" s="52"/>
      <c r="I2563" s="52"/>
      <c r="J2563" s="52"/>
      <c r="K2563" s="52"/>
      <c r="L2563" s="52"/>
      <c r="M2563" s="52"/>
      <c r="N2563" s="52"/>
      <c r="O2563" s="52"/>
    </row>
    <row r="2564" ht="13.5" customHeight="1">
      <c r="A2564" s="1" t="s">
        <v>39003</v>
      </c>
      <c r="B2564" s="1" t="s">
        <v>201</v>
      </c>
      <c r="C2564" s="1" t="s">
        <v>10</v>
      </c>
      <c r="D2564" s="1" t="s">
        <v>39098</v>
      </c>
      <c r="E2564" s="1" t="s">
        <v>39099</v>
      </c>
      <c r="F2564" s="54"/>
      <c r="G2564" s="52"/>
      <c r="H2564" s="52"/>
      <c r="I2564" s="52"/>
      <c r="J2564" s="52"/>
      <c r="K2564" s="52"/>
      <c r="L2564" s="52"/>
      <c r="M2564" s="52"/>
      <c r="N2564" s="52"/>
      <c r="O2564" s="52"/>
    </row>
    <row r="2565" ht="13.5" customHeight="1">
      <c r="A2565" s="1" t="s">
        <v>39003</v>
      </c>
      <c r="B2565" s="1" t="s">
        <v>206</v>
      </c>
      <c r="C2565" s="1" t="s">
        <v>10</v>
      </c>
      <c r="D2565" s="1" t="s">
        <v>39102</v>
      </c>
      <c r="E2565" s="1" t="s">
        <v>39103</v>
      </c>
      <c r="F2565" s="54"/>
      <c r="G2565" s="52"/>
      <c r="H2565" s="52"/>
      <c r="I2565" s="52"/>
      <c r="J2565" s="52"/>
      <c r="K2565" s="52"/>
      <c r="L2565" s="52"/>
      <c r="M2565" s="52"/>
      <c r="N2565" s="52"/>
      <c r="O2565" s="52"/>
    </row>
    <row r="2566" ht="13.5" customHeight="1">
      <c r="A2566" s="1" t="s">
        <v>39003</v>
      </c>
      <c r="B2566" s="1" t="s">
        <v>211</v>
      </c>
      <c r="C2566" s="1" t="s">
        <v>10</v>
      </c>
      <c r="D2566" s="1" t="s">
        <v>39106</v>
      </c>
      <c r="E2566" s="1" t="s">
        <v>39107</v>
      </c>
      <c r="F2566" s="54"/>
      <c r="G2566" s="52"/>
      <c r="H2566" s="52"/>
      <c r="I2566" s="52"/>
      <c r="J2566" s="52"/>
      <c r="K2566" s="52"/>
      <c r="L2566" s="52"/>
      <c r="M2566" s="52"/>
      <c r="N2566" s="52"/>
      <c r="O2566" s="52"/>
    </row>
    <row r="2567" ht="13.5" customHeight="1">
      <c r="A2567" s="1" t="s">
        <v>39003</v>
      </c>
      <c r="B2567" s="1" t="s">
        <v>215</v>
      </c>
      <c r="C2567" s="1" t="s">
        <v>10</v>
      </c>
      <c r="D2567" s="1" t="s">
        <v>39110</v>
      </c>
      <c r="E2567" s="1" t="s">
        <v>39111</v>
      </c>
      <c r="F2567" s="54"/>
      <c r="G2567" s="52"/>
      <c r="H2567" s="52"/>
      <c r="I2567" s="52"/>
      <c r="J2567" s="52"/>
      <c r="K2567" s="52"/>
      <c r="L2567" s="52"/>
      <c r="M2567" s="52"/>
      <c r="N2567" s="52"/>
      <c r="O2567" s="52"/>
    </row>
    <row r="2568" ht="13.5" customHeight="1">
      <c r="A2568" s="1" t="s">
        <v>39003</v>
      </c>
      <c r="B2568" s="1" t="s">
        <v>220</v>
      </c>
      <c r="C2568" s="1" t="s">
        <v>10</v>
      </c>
      <c r="D2568" s="1" t="s">
        <v>39113</v>
      </c>
      <c r="E2568" s="1" t="s">
        <v>39114</v>
      </c>
      <c r="F2568" s="54"/>
      <c r="G2568" s="52"/>
      <c r="H2568" s="52"/>
      <c r="I2568" s="52"/>
      <c r="J2568" s="52"/>
      <c r="K2568" s="52"/>
      <c r="L2568" s="52"/>
      <c r="M2568" s="52"/>
      <c r="N2568" s="52"/>
      <c r="O2568" s="52"/>
    </row>
    <row r="2569" ht="13.5" customHeight="1">
      <c r="A2569" s="1" t="s">
        <v>39003</v>
      </c>
      <c r="B2569" s="1" t="s">
        <v>223</v>
      </c>
      <c r="C2569" s="1" t="s">
        <v>10</v>
      </c>
      <c r="D2569" s="1" t="s">
        <v>39117</v>
      </c>
      <c r="E2569" s="1" t="s">
        <v>39118</v>
      </c>
      <c r="F2569" s="54"/>
      <c r="G2569" s="52"/>
      <c r="H2569" s="52"/>
      <c r="I2569" s="52"/>
      <c r="J2569" s="52"/>
      <c r="K2569" s="52"/>
      <c r="L2569" s="52"/>
      <c r="M2569" s="52"/>
      <c r="N2569" s="52"/>
      <c r="O2569" s="52"/>
    </row>
    <row r="2570" ht="13.5" customHeight="1">
      <c r="A2570" s="1" t="s">
        <v>39003</v>
      </c>
      <c r="B2570" s="1" t="s">
        <v>229</v>
      </c>
      <c r="C2570" s="1" t="s">
        <v>10</v>
      </c>
      <c r="D2570" s="1" t="s">
        <v>39119</v>
      </c>
      <c r="E2570" s="1" t="s">
        <v>39121</v>
      </c>
      <c r="F2570" s="54"/>
      <c r="G2570" s="52"/>
      <c r="H2570" s="52"/>
      <c r="I2570" s="52"/>
      <c r="J2570" s="52"/>
      <c r="K2570" s="52"/>
      <c r="L2570" s="52"/>
      <c r="M2570" s="52"/>
      <c r="N2570" s="52"/>
      <c r="O2570" s="52"/>
    </row>
    <row r="2571" ht="13.5" customHeight="1">
      <c r="A2571" s="1" t="s">
        <v>39003</v>
      </c>
      <c r="B2571" s="1" t="s">
        <v>233</v>
      </c>
      <c r="C2571" s="1" t="s">
        <v>10</v>
      </c>
      <c r="D2571" s="1" t="s">
        <v>39123</v>
      </c>
      <c r="E2571" s="1" t="s">
        <v>39124</v>
      </c>
      <c r="F2571" s="54"/>
      <c r="G2571" s="52"/>
      <c r="H2571" s="52"/>
      <c r="I2571" s="52"/>
      <c r="J2571" s="52"/>
      <c r="K2571" s="52"/>
      <c r="L2571" s="52"/>
      <c r="M2571" s="52"/>
      <c r="N2571" s="52"/>
      <c r="O2571" s="52"/>
    </row>
    <row r="2572" ht="13.5" customHeight="1">
      <c r="A2572" s="1" t="s">
        <v>39003</v>
      </c>
      <c r="B2572" s="1" t="s">
        <v>237</v>
      </c>
      <c r="C2572" s="1" t="s">
        <v>115</v>
      </c>
      <c r="D2572" s="1" t="s">
        <v>39127</v>
      </c>
      <c r="E2572" s="1" t="s">
        <v>39128</v>
      </c>
      <c r="F2572" s="54"/>
      <c r="G2572" s="52"/>
      <c r="H2572" s="52"/>
      <c r="I2572" s="52"/>
      <c r="J2572" s="52"/>
      <c r="K2572" s="52"/>
      <c r="L2572" s="52"/>
      <c r="M2572" s="52"/>
      <c r="N2572" s="52"/>
      <c r="O2572" s="52"/>
    </row>
    <row r="2573" ht="13.5" customHeight="1">
      <c r="A2573" s="1" t="s">
        <v>39003</v>
      </c>
      <c r="B2573" s="1" t="s">
        <v>241</v>
      </c>
      <c r="C2573" s="1" t="s">
        <v>10</v>
      </c>
      <c r="D2573" s="1" t="s">
        <v>39131</v>
      </c>
      <c r="E2573" s="1" t="s">
        <v>39134</v>
      </c>
      <c r="F2573" s="54"/>
      <c r="G2573" s="52"/>
      <c r="H2573" s="52"/>
      <c r="I2573" s="52"/>
      <c r="J2573" s="52"/>
      <c r="K2573" s="52"/>
      <c r="L2573" s="52"/>
      <c r="M2573" s="52"/>
      <c r="N2573" s="52"/>
      <c r="O2573" s="52"/>
    </row>
    <row r="2574" ht="13.5" customHeight="1">
      <c r="A2574" s="1" t="s">
        <v>39003</v>
      </c>
      <c r="B2574" s="1" t="s">
        <v>244</v>
      </c>
      <c r="C2574" s="1" t="s">
        <v>10</v>
      </c>
      <c r="D2574" s="1" t="s">
        <v>39136</v>
      </c>
      <c r="E2574" s="1" t="s">
        <v>39138</v>
      </c>
      <c r="F2574" s="54"/>
      <c r="G2574" s="52"/>
      <c r="H2574" s="52"/>
      <c r="I2574" s="52"/>
      <c r="J2574" s="52"/>
      <c r="K2574" s="52"/>
      <c r="L2574" s="52"/>
      <c r="M2574" s="52"/>
      <c r="N2574" s="52"/>
      <c r="O2574" s="52"/>
    </row>
    <row r="2575" ht="13.5" customHeight="1">
      <c r="A2575" s="1" t="s">
        <v>39003</v>
      </c>
      <c r="B2575" s="1" t="s">
        <v>247</v>
      </c>
      <c r="C2575" s="1" t="s">
        <v>10</v>
      </c>
      <c r="D2575" s="1" t="s">
        <v>39140</v>
      </c>
      <c r="E2575" s="1" t="s">
        <v>39141</v>
      </c>
      <c r="F2575" s="54"/>
      <c r="G2575" s="52"/>
      <c r="H2575" s="52"/>
      <c r="I2575" s="52"/>
      <c r="J2575" s="52"/>
      <c r="K2575" s="52"/>
      <c r="L2575" s="52"/>
      <c r="M2575" s="52"/>
      <c r="N2575" s="52"/>
      <c r="O2575" s="52"/>
    </row>
    <row r="2576" ht="13.5" customHeight="1">
      <c r="A2576" s="1" t="s">
        <v>39003</v>
      </c>
      <c r="B2576" s="1" t="s">
        <v>251</v>
      </c>
      <c r="C2576" s="1" t="s">
        <v>10</v>
      </c>
      <c r="D2576" s="1" t="s">
        <v>39143</v>
      </c>
      <c r="E2576" s="1" t="s">
        <v>39145</v>
      </c>
      <c r="F2576" s="54"/>
      <c r="G2576" s="52"/>
      <c r="H2576" s="52"/>
      <c r="I2576" s="52"/>
      <c r="J2576" s="52"/>
      <c r="K2576" s="52"/>
      <c r="L2576" s="52"/>
      <c r="M2576" s="52"/>
      <c r="N2576" s="52"/>
      <c r="O2576" s="52"/>
    </row>
    <row r="2577" ht="13.5" customHeight="1">
      <c r="A2577" s="1" t="s">
        <v>39003</v>
      </c>
      <c r="B2577" s="1" t="s">
        <v>99</v>
      </c>
      <c r="C2577" s="1" t="s">
        <v>817</v>
      </c>
      <c r="D2577" s="50"/>
      <c r="E2577" s="50"/>
      <c r="F2577" s="54"/>
      <c r="G2577" s="52"/>
      <c r="H2577" s="52"/>
      <c r="I2577" s="52"/>
      <c r="J2577" s="52"/>
      <c r="K2577" s="52"/>
      <c r="L2577" s="52"/>
      <c r="M2577" s="52"/>
      <c r="N2577" s="52"/>
      <c r="O2577" s="52"/>
    </row>
    <row r="2578" ht="13.5" customHeight="1">
      <c r="A2578" s="1" t="s">
        <v>39148</v>
      </c>
      <c r="B2578" s="2" t="s">
        <v>1</v>
      </c>
      <c r="C2578" s="1" t="s">
        <v>26504</v>
      </c>
      <c r="D2578" s="50"/>
      <c r="E2578" s="50"/>
      <c r="F2578" s="54"/>
      <c r="G2578" s="52"/>
      <c r="H2578" s="52"/>
      <c r="I2578" s="52"/>
      <c r="J2578" s="52"/>
      <c r="K2578" s="52"/>
      <c r="L2578" s="52"/>
      <c r="M2578" s="52"/>
      <c r="N2578" s="52"/>
      <c r="O2578" s="52"/>
    </row>
    <row r="2579" ht="13.5" customHeight="1">
      <c r="A2579" s="1" t="s">
        <v>39148</v>
      </c>
      <c r="B2579" s="1" t="s">
        <v>5</v>
      </c>
      <c r="C2579" s="1" t="s">
        <v>102</v>
      </c>
      <c r="D2579" s="1" t="s">
        <v>39151</v>
      </c>
      <c r="E2579" s="1" t="s">
        <v>36055</v>
      </c>
      <c r="F2579" s="54"/>
      <c r="G2579" s="52"/>
      <c r="H2579" s="52"/>
      <c r="I2579" s="52"/>
      <c r="J2579" s="52"/>
      <c r="K2579" s="52"/>
      <c r="L2579" s="52"/>
      <c r="M2579" s="52"/>
      <c r="N2579" s="52"/>
      <c r="O2579" s="52"/>
    </row>
    <row r="2580" ht="13.5" customHeight="1">
      <c r="A2580" s="1" t="s">
        <v>39148</v>
      </c>
      <c r="B2580" s="1" t="s">
        <v>9</v>
      </c>
      <c r="C2580" s="1" t="s">
        <v>10</v>
      </c>
      <c r="D2580" s="1" t="s">
        <v>39152</v>
      </c>
      <c r="E2580" s="1" t="s">
        <v>39153</v>
      </c>
      <c r="F2580" s="54"/>
      <c r="G2580" s="52"/>
      <c r="H2580" s="52"/>
      <c r="I2580" s="52"/>
      <c r="J2580" s="52"/>
      <c r="K2580" s="52"/>
      <c r="L2580" s="52"/>
      <c r="M2580" s="52"/>
      <c r="N2580" s="52"/>
      <c r="O2580" s="52"/>
    </row>
    <row r="2581" ht="13.5" customHeight="1">
      <c r="A2581" s="1" t="s">
        <v>39148</v>
      </c>
      <c r="B2581" s="1" t="s">
        <v>13</v>
      </c>
      <c r="C2581" s="1" t="s">
        <v>10</v>
      </c>
      <c r="D2581" s="1" t="s">
        <v>39155</v>
      </c>
      <c r="E2581" s="1" t="s">
        <v>39156</v>
      </c>
      <c r="F2581" s="54"/>
      <c r="G2581" s="52"/>
      <c r="H2581" s="52"/>
      <c r="I2581" s="52"/>
      <c r="J2581" s="52"/>
      <c r="K2581" s="52"/>
      <c r="L2581" s="52"/>
      <c r="M2581" s="52"/>
      <c r="N2581" s="52"/>
      <c r="O2581" s="52"/>
    </row>
    <row r="2582" ht="13.5" customHeight="1">
      <c r="A2582" s="1" t="s">
        <v>39148</v>
      </c>
      <c r="B2582" s="1" t="s">
        <v>16</v>
      </c>
      <c r="C2582" s="1" t="s">
        <v>10</v>
      </c>
      <c r="D2582" s="1" t="s">
        <v>39159</v>
      </c>
      <c r="E2582" s="1" t="s">
        <v>39160</v>
      </c>
      <c r="F2582" s="54"/>
      <c r="G2582" s="52"/>
      <c r="H2582" s="52"/>
      <c r="I2582" s="52"/>
      <c r="J2582" s="52"/>
      <c r="K2582" s="52"/>
      <c r="L2582" s="52"/>
      <c r="M2582" s="52"/>
      <c r="N2582" s="52"/>
      <c r="O2582" s="52"/>
    </row>
    <row r="2583" ht="13.5" customHeight="1">
      <c r="A2583" s="1" t="s">
        <v>39148</v>
      </c>
      <c r="B2583" s="1" t="s">
        <v>21</v>
      </c>
      <c r="C2583" s="1" t="s">
        <v>10</v>
      </c>
      <c r="D2583" s="1" t="s">
        <v>39163</v>
      </c>
      <c r="E2583" s="1" t="s">
        <v>39164</v>
      </c>
      <c r="F2583" s="54"/>
      <c r="G2583" s="52"/>
      <c r="H2583" s="52"/>
      <c r="I2583" s="52"/>
      <c r="J2583" s="52"/>
      <c r="K2583" s="52"/>
      <c r="L2583" s="52"/>
      <c r="M2583" s="52"/>
      <c r="N2583" s="52"/>
      <c r="O2583" s="52"/>
    </row>
    <row r="2584" ht="13.5" customHeight="1">
      <c r="A2584" s="1" t="s">
        <v>39148</v>
      </c>
      <c r="B2584" s="1" t="s">
        <v>27</v>
      </c>
      <c r="C2584" s="1" t="s">
        <v>10</v>
      </c>
      <c r="D2584" s="1" t="s">
        <v>39167</v>
      </c>
      <c r="E2584" s="1" t="s">
        <v>39168</v>
      </c>
      <c r="F2584" s="54"/>
      <c r="G2584" s="52"/>
      <c r="H2584" s="52"/>
      <c r="I2584" s="52"/>
      <c r="J2584" s="52"/>
      <c r="K2584" s="52"/>
      <c r="L2584" s="52"/>
      <c r="M2584" s="52"/>
      <c r="N2584" s="52"/>
      <c r="O2584" s="52"/>
    </row>
    <row r="2585" ht="13.5" customHeight="1">
      <c r="A2585" s="1" t="s">
        <v>39148</v>
      </c>
      <c r="B2585" s="1" t="s">
        <v>31</v>
      </c>
      <c r="C2585" s="1" t="s">
        <v>10</v>
      </c>
      <c r="D2585" s="1" t="s">
        <v>39171</v>
      </c>
      <c r="E2585" s="1" t="s">
        <v>39172</v>
      </c>
      <c r="F2585" s="54"/>
      <c r="G2585" s="52"/>
      <c r="H2585" s="52"/>
      <c r="I2585" s="52"/>
      <c r="J2585" s="52"/>
      <c r="K2585" s="52"/>
      <c r="L2585" s="52"/>
      <c r="M2585" s="52"/>
      <c r="N2585" s="52"/>
      <c r="O2585" s="52"/>
    </row>
    <row r="2586" ht="13.5" customHeight="1">
      <c r="A2586" s="1" t="s">
        <v>39148</v>
      </c>
      <c r="B2586" s="1" t="s">
        <v>34</v>
      </c>
      <c r="C2586" s="1" t="s">
        <v>10</v>
      </c>
      <c r="D2586" s="1" t="s">
        <v>39174</v>
      </c>
      <c r="E2586" s="1" t="s">
        <v>39175</v>
      </c>
      <c r="F2586" s="54"/>
      <c r="G2586" s="52"/>
      <c r="H2586" s="52"/>
      <c r="I2586" s="52"/>
      <c r="J2586" s="52"/>
      <c r="K2586" s="52"/>
      <c r="L2586" s="52"/>
      <c r="M2586" s="52"/>
      <c r="N2586" s="52"/>
      <c r="O2586" s="52"/>
    </row>
    <row r="2587" ht="13.5" customHeight="1">
      <c r="A2587" s="1" t="s">
        <v>39148</v>
      </c>
      <c r="B2587" s="1" t="s">
        <v>40</v>
      </c>
      <c r="C2587" s="1" t="s">
        <v>10</v>
      </c>
      <c r="D2587" s="1" t="s">
        <v>39176</v>
      </c>
      <c r="E2587" s="1" t="s">
        <v>39177</v>
      </c>
      <c r="F2587" s="54"/>
      <c r="G2587" s="52"/>
      <c r="H2587" s="52"/>
      <c r="I2587" s="52"/>
      <c r="J2587" s="52"/>
      <c r="K2587" s="52"/>
      <c r="L2587" s="52"/>
      <c r="M2587" s="52"/>
      <c r="N2587" s="52"/>
      <c r="O2587" s="52"/>
    </row>
    <row r="2588" ht="13.5" customHeight="1">
      <c r="A2588" s="1" t="s">
        <v>39148</v>
      </c>
      <c r="B2588" s="1" t="s">
        <v>45</v>
      </c>
      <c r="C2588" s="1" t="s">
        <v>10</v>
      </c>
      <c r="D2588" s="1" t="s">
        <v>39180</v>
      </c>
      <c r="E2588" s="1" t="s">
        <v>39181</v>
      </c>
      <c r="F2588" s="54"/>
      <c r="G2588" s="52"/>
      <c r="H2588" s="52"/>
      <c r="I2588" s="52"/>
      <c r="J2588" s="52"/>
      <c r="K2588" s="52"/>
      <c r="L2588" s="52"/>
      <c r="M2588" s="52"/>
      <c r="N2588" s="52"/>
      <c r="O2588" s="52"/>
    </row>
    <row r="2589" ht="13.5" customHeight="1">
      <c r="A2589" s="1" t="s">
        <v>39148</v>
      </c>
      <c r="B2589" s="1" t="s">
        <v>52</v>
      </c>
      <c r="C2589" s="1" t="s">
        <v>10</v>
      </c>
      <c r="D2589" s="1" t="s">
        <v>39186</v>
      </c>
      <c r="E2589" s="1" t="s">
        <v>39187</v>
      </c>
      <c r="F2589" s="54"/>
      <c r="G2589" s="52"/>
      <c r="H2589" s="52"/>
      <c r="I2589" s="52"/>
      <c r="J2589" s="52"/>
      <c r="K2589" s="52"/>
      <c r="L2589" s="52"/>
      <c r="M2589" s="52"/>
      <c r="N2589" s="52"/>
      <c r="O2589" s="52"/>
    </row>
    <row r="2590" ht="13.5" customHeight="1">
      <c r="A2590" s="1" t="s">
        <v>39148</v>
      </c>
      <c r="B2590" s="1" t="s">
        <v>57</v>
      </c>
      <c r="C2590" s="1" t="s">
        <v>374</v>
      </c>
      <c r="D2590" s="1" t="s">
        <v>39188</v>
      </c>
      <c r="E2590" s="1" t="s">
        <v>39189</v>
      </c>
      <c r="F2590" s="54"/>
      <c r="G2590" s="52"/>
      <c r="H2590" s="52"/>
      <c r="I2590" s="52"/>
      <c r="J2590" s="52"/>
      <c r="K2590" s="52"/>
      <c r="L2590" s="52"/>
      <c r="M2590" s="52"/>
      <c r="N2590" s="52"/>
      <c r="O2590" s="52"/>
    </row>
    <row r="2591" ht="13.5" customHeight="1">
      <c r="A2591" s="1" t="s">
        <v>39148</v>
      </c>
      <c r="B2591" s="1" t="s">
        <v>60</v>
      </c>
      <c r="C2591" s="1" t="s">
        <v>10</v>
      </c>
      <c r="D2591" s="1" t="s">
        <v>39192</v>
      </c>
      <c r="E2591" s="1" t="s">
        <v>39193</v>
      </c>
      <c r="F2591" s="54"/>
      <c r="G2591" s="52"/>
      <c r="H2591" s="52"/>
      <c r="I2591" s="52"/>
      <c r="J2591" s="52"/>
      <c r="K2591" s="52"/>
      <c r="L2591" s="52"/>
      <c r="M2591" s="52"/>
      <c r="N2591" s="52"/>
      <c r="O2591" s="52"/>
    </row>
    <row r="2592" ht="13.5" customHeight="1">
      <c r="A2592" s="1" t="s">
        <v>39148</v>
      </c>
      <c r="B2592" s="1" t="s">
        <v>65</v>
      </c>
      <c r="C2592" s="1" t="s">
        <v>10</v>
      </c>
      <c r="D2592" s="1" t="s">
        <v>39196</v>
      </c>
      <c r="E2592" s="1" t="s">
        <v>39197</v>
      </c>
      <c r="F2592" s="54"/>
      <c r="G2592" s="52"/>
      <c r="H2592" s="52"/>
      <c r="I2592" s="52"/>
      <c r="J2592" s="52"/>
      <c r="K2592" s="52"/>
      <c r="L2592" s="52"/>
      <c r="M2592" s="52"/>
      <c r="N2592" s="52"/>
      <c r="O2592" s="52"/>
    </row>
    <row r="2593" ht="13.5" customHeight="1">
      <c r="A2593" s="1" t="s">
        <v>39148</v>
      </c>
      <c r="B2593" s="1" t="s">
        <v>70</v>
      </c>
      <c r="C2593" s="1" t="s">
        <v>10</v>
      </c>
      <c r="D2593" s="1" t="s">
        <v>39200</v>
      </c>
      <c r="E2593" s="1" t="s">
        <v>39201</v>
      </c>
      <c r="F2593" s="54"/>
      <c r="G2593" s="52"/>
      <c r="H2593" s="52"/>
      <c r="I2593" s="52"/>
      <c r="J2593" s="52"/>
      <c r="K2593" s="52"/>
      <c r="L2593" s="52"/>
      <c r="M2593" s="52"/>
      <c r="N2593" s="52"/>
      <c r="O2593" s="52"/>
    </row>
    <row r="2594" ht="13.5" customHeight="1">
      <c r="A2594" s="1" t="s">
        <v>39148</v>
      </c>
      <c r="B2594" s="1" t="s">
        <v>74</v>
      </c>
      <c r="C2594" s="1" t="s">
        <v>10</v>
      </c>
      <c r="D2594" s="1" t="s">
        <v>39203</v>
      </c>
      <c r="E2594" s="1" t="s">
        <v>39204</v>
      </c>
      <c r="F2594" s="54"/>
      <c r="G2594" s="52"/>
      <c r="H2594" s="52"/>
      <c r="I2594" s="52"/>
      <c r="J2594" s="52"/>
      <c r="K2594" s="52"/>
      <c r="L2594" s="52"/>
      <c r="M2594" s="52"/>
      <c r="N2594" s="52"/>
      <c r="O2594" s="52"/>
    </row>
    <row r="2595" ht="13.5" customHeight="1">
      <c r="A2595" s="1" t="s">
        <v>39148</v>
      </c>
      <c r="B2595" s="1" t="s">
        <v>78</v>
      </c>
      <c r="C2595" s="1" t="s">
        <v>10</v>
      </c>
      <c r="D2595" s="1" t="s">
        <v>39207</v>
      </c>
      <c r="E2595" s="1" t="s">
        <v>39208</v>
      </c>
      <c r="F2595" s="54"/>
      <c r="G2595" s="52"/>
      <c r="H2595" s="52"/>
      <c r="I2595" s="52"/>
      <c r="J2595" s="52"/>
      <c r="K2595" s="52"/>
      <c r="L2595" s="52"/>
      <c r="M2595" s="52"/>
      <c r="N2595" s="52"/>
      <c r="O2595" s="52"/>
    </row>
    <row r="2596" ht="13.5" customHeight="1">
      <c r="A2596" s="1" t="s">
        <v>39148</v>
      </c>
      <c r="B2596" s="1" t="s">
        <v>83</v>
      </c>
      <c r="C2596" s="1" t="s">
        <v>115</v>
      </c>
      <c r="D2596" s="1" t="s">
        <v>39209</v>
      </c>
      <c r="E2596" s="1" t="s">
        <v>39211</v>
      </c>
      <c r="F2596" s="54"/>
      <c r="G2596" s="52"/>
      <c r="H2596" s="52"/>
      <c r="I2596" s="52"/>
      <c r="J2596" s="52"/>
      <c r="K2596" s="52"/>
      <c r="L2596" s="52"/>
      <c r="M2596" s="52"/>
      <c r="N2596" s="52"/>
      <c r="O2596" s="52"/>
    </row>
    <row r="2597" ht="13.5" customHeight="1">
      <c r="A2597" s="1" t="s">
        <v>39148</v>
      </c>
      <c r="B2597" s="1" t="s">
        <v>99</v>
      </c>
      <c r="C2597" s="1" t="s">
        <v>817</v>
      </c>
      <c r="D2597" s="50"/>
      <c r="E2597" s="50"/>
      <c r="F2597" s="54"/>
      <c r="G2597" s="52"/>
      <c r="H2597" s="52"/>
      <c r="I2597" s="52"/>
      <c r="J2597" s="52"/>
      <c r="K2597" s="52"/>
      <c r="L2597" s="52"/>
      <c r="M2597" s="52"/>
      <c r="N2597" s="52"/>
      <c r="O2597" s="52"/>
    </row>
    <row r="2598" ht="13.5" customHeight="1">
      <c r="A2598" s="1" t="s">
        <v>39219</v>
      </c>
      <c r="B2598" s="2" t="s">
        <v>1</v>
      </c>
      <c r="C2598" s="1" t="s">
        <v>26504</v>
      </c>
      <c r="D2598" s="50"/>
      <c r="E2598" s="50"/>
      <c r="F2598" s="54"/>
      <c r="G2598" s="52"/>
      <c r="H2598" s="52"/>
      <c r="I2598" s="52"/>
      <c r="J2598" s="52"/>
      <c r="K2598" s="52"/>
      <c r="L2598" s="52"/>
      <c r="M2598" s="52"/>
      <c r="N2598" s="52"/>
      <c r="O2598" s="52"/>
    </row>
    <row r="2599" ht="13.5" customHeight="1">
      <c r="A2599" s="1" t="s">
        <v>39219</v>
      </c>
      <c r="B2599" s="1" t="s">
        <v>5</v>
      </c>
      <c r="C2599" s="1" t="s">
        <v>130</v>
      </c>
      <c r="D2599" s="1" t="s">
        <v>39222</v>
      </c>
      <c r="E2599" s="1" t="s">
        <v>39223</v>
      </c>
      <c r="F2599" s="54"/>
      <c r="G2599" s="52"/>
      <c r="H2599" s="52"/>
      <c r="I2599" s="52"/>
      <c r="J2599" s="52"/>
      <c r="K2599" s="52"/>
      <c r="L2599" s="52"/>
      <c r="M2599" s="52"/>
      <c r="N2599" s="52"/>
      <c r="O2599" s="52"/>
    </row>
    <row r="2600" ht="13.5" customHeight="1">
      <c r="A2600" s="1" t="s">
        <v>39219</v>
      </c>
      <c r="B2600" s="1" t="s">
        <v>9</v>
      </c>
      <c r="C2600" s="1" t="s">
        <v>10</v>
      </c>
      <c r="D2600" s="1" t="s">
        <v>39226</v>
      </c>
      <c r="E2600" s="1" t="s">
        <v>39228</v>
      </c>
      <c r="F2600" s="54"/>
      <c r="G2600" s="52"/>
      <c r="H2600" s="52"/>
      <c r="I2600" s="52"/>
      <c r="J2600" s="52"/>
      <c r="K2600" s="52"/>
      <c r="L2600" s="52"/>
      <c r="M2600" s="52"/>
      <c r="N2600" s="52"/>
      <c r="O2600" s="52"/>
    </row>
    <row r="2601" ht="13.5" customHeight="1">
      <c r="A2601" s="1" t="s">
        <v>39219</v>
      </c>
      <c r="B2601" s="1" t="s">
        <v>13</v>
      </c>
      <c r="C2601" s="1" t="s">
        <v>10</v>
      </c>
      <c r="D2601" s="1" t="s">
        <v>39232</v>
      </c>
      <c r="E2601" s="1" t="s">
        <v>39233</v>
      </c>
      <c r="F2601" s="54"/>
      <c r="G2601" s="52"/>
      <c r="H2601" s="52"/>
      <c r="I2601" s="52"/>
      <c r="J2601" s="52"/>
      <c r="K2601" s="52"/>
      <c r="L2601" s="52"/>
      <c r="M2601" s="52"/>
      <c r="N2601" s="52"/>
      <c r="O2601" s="52"/>
    </row>
    <row r="2602" ht="13.5" customHeight="1">
      <c r="A2602" s="1" t="s">
        <v>39219</v>
      </c>
      <c r="B2602" s="1" t="s">
        <v>16</v>
      </c>
      <c r="C2602" s="1" t="s">
        <v>10</v>
      </c>
      <c r="D2602" s="1" t="s">
        <v>39236</v>
      </c>
      <c r="E2602" s="1" t="s">
        <v>39237</v>
      </c>
      <c r="F2602" s="54"/>
      <c r="G2602" s="52"/>
      <c r="H2602" s="52"/>
      <c r="I2602" s="52"/>
      <c r="J2602" s="52"/>
      <c r="K2602" s="52"/>
      <c r="L2602" s="52"/>
      <c r="M2602" s="52"/>
      <c r="N2602" s="52"/>
      <c r="O2602" s="52"/>
    </row>
    <row r="2603" ht="13.5" customHeight="1">
      <c r="A2603" s="1" t="s">
        <v>39219</v>
      </c>
      <c r="B2603" s="1" t="s">
        <v>21</v>
      </c>
      <c r="C2603" s="1" t="s">
        <v>10</v>
      </c>
      <c r="D2603" s="1" t="s">
        <v>39240</v>
      </c>
      <c r="E2603" s="1" t="s">
        <v>39241</v>
      </c>
      <c r="F2603" s="54"/>
      <c r="G2603" s="52"/>
      <c r="H2603" s="52"/>
      <c r="I2603" s="52"/>
      <c r="J2603" s="52"/>
      <c r="K2603" s="52"/>
      <c r="L2603" s="52"/>
      <c r="M2603" s="52"/>
      <c r="N2603" s="52"/>
      <c r="O2603" s="52"/>
    </row>
    <row r="2604" ht="13.5" customHeight="1">
      <c r="A2604" s="1" t="s">
        <v>39219</v>
      </c>
      <c r="B2604" s="1" t="s">
        <v>27</v>
      </c>
      <c r="C2604" s="1" t="s">
        <v>10</v>
      </c>
      <c r="D2604" s="1" t="s">
        <v>39243</v>
      </c>
      <c r="E2604" s="1" t="s">
        <v>39245</v>
      </c>
      <c r="F2604" s="54"/>
      <c r="G2604" s="52"/>
      <c r="H2604" s="52"/>
      <c r="I2604" s="52"/>
      <c r="J2604" s="52"/>
      <c r="K2604" s="52"/>
      <c r="L2604" s="52"/>
      <c r="M2604" s="52"/>
      <c r="N2604" s="52"/>
      <c r="O2604" s="52"/>
    </row>
    <row r="2605" ht="13.5" customHeight="1">
      <c r="A2605" s="1" t="s">
        <v>39219</v>
      </c>
      <c r="B2605" s="1" t="s">
        <v>31</v>
      </c>
      <c r="C2605" s="1" t="s">
        <v>374</v>
      </c>
      <c r="D2605" s="1" t="s">
        <v>39247</v>
      </c>
      <c r="E2605" s="1" t="s">
        <v>39249</v>
      </c>
      <c r="F2605" s="54"/>
      <c r="G2605" s="52"/>
      <c r="H2605" s="52"/>
      <c r="I2605" s="52"/>
      <c r="J2605" s="52"/>
      <c r="K2605" s="52"/>
      <c r="L2605" s="52"/>
      <c r="M2605" s="52"/>
      <c r="N2605" s="52"/>
      <c r="O2605" s="52"/>
    </row>
    <row r="2606" ht="13.5" customHeight="1">
      <c r="A2606" s="1" t="s">
        <v>39219</v>
      </c>
      <c r="B2606" s="1" t="s">
        <v>34</v>
      </c>
      <c r="C2606" s="1" t="s">
        <v>10</v>
      </c>
      <c r="D2606" s="1" t="s">
        <v>39250</v>
      </c>
      <c r="E2606" s="1" t="s">
        <v>39251</v>
      </c>
      <c r="F2606" s="54"/>
      <c r="G2606" s="52"/>
      <c r="H2606" s="52"/>
      <c r="I2606" s="52"/>
      <c r="J2606" s="52"/>
      <c r="K2606" s="52"/>
      <c r="L2606" s="52"/>
      <c r="M2606" s="52"/>
      <c r="N2606" s="52"/>
      <c r="O2606" s="52"/>
    </row>
    <row r="2607" ht="13.5" customHeight="1">
      <c r="A2607" s="1" t="s">
        <v>39219</v>
      </c>
      <c r="B2607" s="1" t="s">
        <v>40</v>
      </c>
      <c r="C2607" s="1" t="s">
        <v>10</v>
      </c>
      <c r="D2607" s="1" t="s">
        <v>39254</v>
      </c>
      <c r="E2607" s="1" t="s">
        <v>39255</v>
      </c>
      <c r="F2607" s="54"/>
      <c r="G2607" s="52"/>
      <c r="H2607" s="52"/>
      <c r="I2607" s="52"/>
      <c r="J2607" s="52"/>
      <c r="K2607" s="52"/>
      <c r="L2607" s="52"/>
      <c r="M2607" s="52"/>
      <c r="N2607" s="52"/>
      <c r="O2607" s="52"/>
    </row>
    <row r="2608" ht="13.5" customHeight="1">
      <c r="A2608" s="1" t="s">
        <v>39219</v>
      </c>
      <c r="B2608" s="1" t="s">
        <v>45</v>
      </c>
      <c r="C2608" s="1" t="s">
        <v>10</v>
      </c>
      <c r="D2608" s="1" t="s">
        <v>39258</v>
      </c>
      <c r="E2608" s="1" t="s">
        <v>39259</v>
      </c>
      <c r="F2608" s="54"/>
      <c r="G2608" s="52"/>
      <c r="H2608" s="52"/>
      <c r="I2608" s="52"/>
      <c r="J2608" s="52"/>
      <c r="K2608" s="52"/>
      <c r="L2608" s="52"/>
      <c r="M2608" s="52"/>
      <c r="N2608" s="52"/>
      <c r="O2608" s="52"/>
    </row>
    <row r="2609" ht="13.5" customHeight="1">
      <c r="A2609" s="1" t="s">
        <v>39219</v>
      </c>
      <c r="B2609" s="1" t="s">
        <v>52</v>
      </c>
      <c r="C2609" s="1" t="s">
        <v>10</v>
      </c>
      <c r="D2609" s="1" t="s">
        <v>39262</v>
      </c>
      <c r="E2609" s="1" t="s">
        <v>39263</v>
      </c>
      <c r="F2609" s="54"/>
      <c r="G2609" s="52"/>
      <c r="H2609" s="52"/>
      <c r="I2609" s="52"/>
      <c r="J2609" s="52"/>
      <c r="K2609" s="52"/>
      <c r="L2609" s="52"/>
      <c r="M2609" s="52"/>
      <c r="N2609" s="52"/>
      <c r="O2609" s="52"/>
    </row>
    <row r="2610" ht="13.5" customHeight="1">
      <c r="A2610" s="1" t="s">
        <v>39219</v>
      </c>
      <c r="B2610" s="1" t="s">
        <v>57</v>
      </c>
      <c r="C2610" s="1" t="s">
        <v>10</v>
      </c>
      <c r="D2610" s="1" t="s">
        <v>39266</v>
      </c>
      <c r="E2610" s="1" t="s">
        <v>39267</v>
      </c>
      <c r="F2610" s="54"/>
      <c r="G2610" s="52"/>
      <c r="H2610" s="52"/>
      <c r="I2610" s="52"/>
      <c r="J2610" s="52"/>
      <c r="K2610" s="52"/>
      <c r="L2610" s="52"/>
      <c r="M2610" s="52"/>
      <c r="N2610" s="52"/>
      <c r="O2610" s="52"/>
    </row>
    <row r="2611" ht="13.5" customHeight="1">
      <c r="A2611" s="1" t="s">
        <v>39219</v>
      </c>
      <c r="B2611" s="1" t="s">
        <v>60</v>
      </c>
      <c r="C2611" s="1" t="s">
        <v>10</v>
      </c>
      <c r="D2611" s="1" t="s">
        <v>39270</v>
      </c>
      <c r="E2611" s="1" t="s">
        <v>39271</v>
      </c>
      <c r="F2611" s="54"/>
      <c r="G2611" s="52"/>
      <c r="H2611" s="52"/>
      <c r="I2611" s="52"/>
      <c r="J2611" s="52"/>
      <c r="K2611" s="52"/>
      <c r="L2611" s="52"/>
      <c r="M2611" s="52"/>
      <c r="N2611" s="52"/>
      <c r="O2611" s="52"/>
    </row>
    <row r="2612" ht="13.5" customHeight="1">
      <c r="A2612" s="1" t="s">
        <v>39219</v>
      </c>
      <c r="B2612" s="1" t="s">
        <v>65</v>
      </c>
      <c r="C2612" s="1" t="s">
        <v>10</v>
      </c>
      <c r="D2612" s="1" t="s">
        <v>39274</v>
      </c>
      <c r="E2612" s="1" t="s">
        <v>39275</v>
      </c>
      <c r="F2612" s="54"/>
      <c r="G2612" s="52"/>
      <c r="H2612" s="52"/>
      <c r="I2612" s="52"/>
      <c r="J2612" s="52"/>
      <c r="K2612" s="52"/>
      <c r="L2612" s="52"/>
      <c r="M2612" s="52"/>
      <c r="N2612" s="52"/>
      <c r="O2612" s="52"/>
    </row>
    <row r="2613" ht="13.5" customHeight="1">
      <c r="A2613" s="1" t="s">
        <v>39219</v>
      </c>
      <c r="B2613" s="1" t="s">
        <v>70</v>
      </c>
      <c r="C2613" s="1" t="s">
        <v>374</v>
      </c>
      <c r="D2613" s="1" t="s">
        <v>39278</v>
      </c>
      <c r="E2613" s="1" t="s">
        <v>39279</v>
      </c>
      <c r="F2613" s="54"/>
      <c r="G2613" s="52"/>
      <c r="H2613" s="52"/>
      <c r="I2613" s="52"/>
      <c r="J2613" s="52"/>
      <c r="K2613" s="52"/>
      <c r="L2613" s="52"/>
      <c r="M2613" s="52"/>
      <c r="N2613" s="52"/>
      <c r="O2613" s="52"/>
    </row>
    <row r="2614" ht="13.5" customHeight="1">
      <c r="A2614" s="1" t="s">
        <v>39219</v>
      </c>
      <c r="B2614" s="1" t="s">
        <v>74</v>
      </c>
      <c r="C2614" s="1" t="s">
        <v>10</v>
      </c>
      <c r="D2614" s="1" t="s">
        <v>39280</v>
      </c>
      <c r="E2614" s="1" t="s">
        <v>39281</v>
      </c>
      <c r="F2614" s="54"/>
      <c r="G2614" s="52"/>
      <c r="H2614" s="52"/>
      <c r="I2614" s="52"/>
      <c r="J2614" s="52"/>
      <c r="K2614" s="52"/>
      <c r="L2614" s="52"/>
      <c r="M2614" s="52"/>
      <c r="N2614" s="52"/>
      <c r="O2614" s="52"/>
    </row>
    <row r="2615" ht="13.5" customHeight="1">
      <c r="A2615" s="1" t="s">
        <v>39219</v>
      </c>
      <c r="B2615" s="1" t="s">
        <v>78</v>
      </c>
      <c r="C2615" s="1" t="s">
        <v>10</v>
      </c>
      <c r="D2615" s="1" t="s">
        <v>39284</v>
      </c>
      <c r="E2615" s="1" t="s">
        <v>39285</v>
      </c>
      <c r="F2615" s="54"/>
      <c r="G2615" s="52"/>
      <c r="H2615" s="52"/>
      <c r="I2615" s="52"/>
      <c r="J2615" s="52"/>
      <c r="K2615" s="52"/>
      <c r="L2615" s="52"/>
      <c r="M2615" s="52"/>
      <c r="N2615" s="52"/>
      <c r="O2615" s="52"/>
    </row>
    <row r="2616" ht="13.5" customHeight="1">
      <c r="A2616" s="1" t="s">
        <v>39219</v>
      </c>
      <c r="B2616" s="1" t="s">
        <v>83</v>
      </c>
      <c r="C2616" s="1" t="s">
        <v>10</v>
      </c>
      <c r="D2616" s="1" t="s">
        <v>39288</v>
      </c>
      <c r="E2616" s="1" t="s">
        <v>39289</v>
      </c>
      <c r="F2616" s="54"/>
      <c r="G2616" s="52"/>
      <c r="H2616" s="52"/>
      <c r="I2616" s="52"/>
      <c r="J2616" s="52"/>
      <c r="K2616" s="52"/>
      <c r="L2616" s="52"/>
      <c r="M2616" s="52"/>
      <c r="N2616" s="52"/>
      <c r="O2616" s="52"/>
    </row>
    <row r="2617" ht="13.5" customHeight="1">
      <c r="A2617" s="1" t="s">
        <v>39219</v>
      </c>
      <c r="B2617" s="1" t="s">
        <v>86</v>
      </c>
      <c r="C2617" s="1" t="s">
        <v>10</v>
      </c>
      <c r="D2617" s="1" t="s">
        <v>39292</v>
      </c>
      <c r="E2617" s="1" t="s">
        <v>39293</v>
      </c>
      <c r="F2617" s="54"/>
      <c r="G2617" s="52"/>
      <c r="H2617" s="52"/>
      <c r="I2617" s="52"/>
      <c r="J2617" s="52"/>
      <c r="K2617" s="52"/>
      <c r="L2617" s="52"/>
      <c r="M2617" s="52"/>
      <c r="N2617" s="52"/>
      <c r="O2617" s="52"/>
    </row>
    <row r="2618" ht="13.5" customHeight="1">
      <c r="A2618" s="1" t="s">
        <v>39219</v>
      </c>
      <c r="B2618" s="1" t="s">
        <v>91</v>
      </c>
      <c r="C2618" s="1" t="s">
        <v>10</v>
      </c>
      <c r="D2618" s="1" t="s">
        <v>39296</v>
      </c>
      <c r="E2618" s="1" t="s">
        <v>39297</v>
      </c>
      <c r="F2618" s="54"/>
      <c r="G2618" s="52"/>
      <c r="H2618" s="52"/>
      <c r="I2618" s="52"/>
      <c r="J2618" s="52"/>
      <c r="K2618" s="52"/>
      <c r="L2618" s="52"/>
      <c r="M2618" s="52"/>
      <c r="N2618" s="52"/>
      <c r="O2618" s="52"/>
    </row>
    <row r="2619" ht="13.5" customHeight="1">
      <c r="A2619" s="1" t="s">
        <v>39219</v>
      </c>
      <c r="B2619" s="1" t="s">
        <v>94</v>
      </c>
      <c r="C2619" s="1" t="s">
        <v>10</v>
      </c>
      <c r="D2619" s="1" t="s">
        <v>39300</v>
      </c>
      <c r="E2619" s="1" t="s">
        <v>39301</v>
      </c>
      <c r="F2619" s="54"/>
      <c r="G2619" s="52"/>
      <c r="H2619" s="52"/>
      <c r="I2619" s="52"/>
      <c r="J2619" s="52"/>
      <c r="K2619" s="52"/>
      <c r="L2619" s="52"/>
      <c r="M2619" s="52"/>
      <c r="N2619" s="52"/>
      <c r="O2619" s="52"/>
    </row>
    <row r="2620" ht="13.5" customHeight="1">
      <c r="A2620" s="1" t="s">
        <v>39219</v>
      </c>
      <c r="B2620" s="1" t="s">
        <v>186</v>
      </c>
      <c r="C2620" s="1" t="s">
        <v>10</v>
      </c>
      <c r="D2620" s="1" t="s">
        <v>39304</v>
      </c>
      <c r="E2620" s="1" t="s">
        <v>39305</v>
      </c>
      <c r="F2620" s="54"/>
      <c r="G2620" s="52"/>
      <c r="H2620" s="52"/>
      <c r="I2620" s="52"/>
      <c r="J2620" s="52"/>
      <c r="K2620" s="52"/>
      <c r="L2620" s="52"/>
      <c r="M2620" s="52"/>
      <c r="N2620" s="52"/>
      <c r="O2620" s="52"/>
    </row>
    <row r="2621" ht="13.5" customHeight="1">
      <c r="A2621" s="1" t="s">
        <v>39219</v>
      </c>
      <c r="B2621" s="1" t="s">
        <v>189</v>
      </c>
      <c r="C2621" s="1" t="s">
        <v>10</v>
      </c>
      <c r="D2621" s="1" t="s">
        <v>39307</v>
      </c>
      <c r="E2621" s="1" t="s">
        <v>39308</v>
      </c>
      <c r="F2621" s="54"/>
      <c r="G2621" s="52"/>
      <c r="H2621" s="52"/>
      <c r="I2621" s="52"/>
      <c r="J2621" s="52"/>
      <c r="K2621" s="52"/>
      <c r="L2621" s="52"/>
      <c r="M2621" s="52"/>
      <c r="N2621" s="52"/>
      <c r="O2621" s="52"/>
    </row>
    <row r="2622" ht="13.5" customHeight="1">
      <c r="A2622" s="1" t="s">
        <v>39219</v>
      </c>
      <c r="B2622" s="1" t="s">
        <v>193</v>
      </c>
      <c r="C2622" s="1" t="s">
        <v>10</v>
      </c>
      <c r="D2622" s="1" t="s">
        <v>39309</v>
      </c>
      <c r="E2622" s="1" t="s">
        <v>39310</v>
      </c>
      <c r="F2622" s="54"/>
      <c r="G2622" s="52"/>
      <c r="H2622" s="52"/>
      <c r="I2622" s="52"/>
      <c r="J2622" s="52"/>
      <c r="K2622" s="52"/>
      <c r="L2622" s="52"/>
      <c r="M2622" s="52"/>
      <c r="N2622" s="52"/>
      <c r="O2622" s="52"/>
    </row>
    <row r="2623" ht="13.5" customHeight="1">
      <c r="A2623" s="1" t="s">
        <v>39219</v>
      </c>
      <c r="B2623" s="1" t="s">
        <v>197</v>
      </c>
      <c r="C2623" s="1" t="s">
        <v>10</v>
      </c>
      <c r="D2623" s="1" t="s">
        <v>39314</v>
      </c>
      <c r="E2623" s="1" t="s">
        <v>39316</v>
      </c>
      <c r="F2623" s="54"/>
      <c r="G2623" s="52"/>
      <c r="H2623" s="52"/>
      <c r="I2623" s="52"/>
      <c r="J2623" s="52"/>
      <c r="K2623" s="52"/>
      <c r="L2623" s="52"/>
      <c r="M2623" s="52"/>
      <c r="N2623" s="52"/>
      <c r="O2623" s="52"/>
    </row>
    <row r="2624" ht="13.5" customHeight="1">
      <c r="A2624" s="1" t="s">
        <v>39219</v>
      </c>
      <c r="B2624" s="1" t="s">
        <v>201</v>
      </c>
      <c r="C2624" s="1" t="s">
        <v>10</v>
      </c>
      <c r="D2624" s="1" t="s">
        <v>39317</v>
      </c>
      <c r="E2624" s="1" t="s">
        <v>39318</v>
      </c>
      <c r="F2624" s="54"/>
      <c r="G2624" s="52"/>
      <c r="H2624" s="52"/>
      <c r="I2624" s="52"/>
      <c r="J2624" s="52"/>
      <c r="K2624" s="52"/>
      <c r="L2624" s="52"/>
      <c r="M2624" s="52"/>
      <c r="N2624" s="52"/>
      <c r="O2624" s="52"/>
    </row>
    <row r="2625" ht="13.5" customHeight="1">
      <c r="A2625" s="1" t="s">
        <v>39219</v>
      </c>
      <c r="B2625" s="1" t="s">
        <v>206</v>
      </c>
      <c r="C2625" s="1" t="s">
        <v>10</v>
      </c>
      <c r="D2625" s="1" t="s">
        <v>39321</v>
      </c>
      <c r="E2625" s="1" t="s">
        <v>39322</v>
      </c>
      <c r="F2625" s="54"/>
      <c r="G2625" s="52"/>
      <c r="H2625" s="52"/>
      <c r="I2625" s="52"/>
      <c r="J2625" s="52"/>
      <c r="K2625" s="52"/>
      <c r="L2625" s="52"/>
      <c r="M2625" s="52"/>
      <c r="N2625" s="52"/>
      <c r="O2625" s="52"/>
    </row>
    <row r="2626" ht="13.5" customHeight="1">
      <c r="A2626" s="1" t="s">
        <v>39219</v>
      </c>
      <c r="B2626" s="1" t="s">
        <v>211</v>
      </c>
      <c r="C2626" s="1" t="s">
        <v>10</v>
      </c>
      <c r="D2626" s="1" t="s">
        <v>39325</v>
      </c>
      <c r="E2626" s="1" t="s">
        <v>39326</v>
      </c>
      <c r="F2626" s="54"/>
      <c r="G2626" s="52"/>
      <c r="H2626" s="52"/>
      <c r="I2626" s="52"/>
      <c r="J2626" s="52"/>
      <c r="K2626" s="52"/>
      <c r="L2626" s="52"/>
      <c r="M2626" s="52"/>
      <c r="N2626" s="52"/>
      <c r="O2626" s="52"/>
    </row>
    <row r="2627" ht="13.5" customHeight="1">
      <c r="A2627" s="1" t="s">
        <v>39219</v>
      </c>
      <c r="B2627" s="1" t="s">
        <v>215</v>
      </c>
      <c r="C2627" s="1" t="s">
        <v>10</v>
      </c>
      <c r="D2627" s="1" t="s">
        <v>39331</v>
      </c>
      <c r="E2627" s="1" t="s">
        <v>39332</v>
      </c>
      <c r="F2627" s="54"/>
      <c r="G2627" s="52"/>
      <c r="H2627" s="52"/>
      <c r="I2627" s="52"/>
      <c r="J2627" s="52"/>
      <c r="K2627" s="52"/>
      <c r="L2627" s="52"/>
      <c r="M2627" s="52"/>
      <c r="N2627" s="52"/>
      <c r="O2627" s="52"/>
    </row>
    <row r="2628" ht="13.5" customHeight="1">
      <c r="A2628" s="1" t="s">
        <v>39219</v>
      </c>
      <c r="B2628" s="1" t="s">
        <v>220</v>
      </c>
      <c r="C2628" s="1" t="s">
        <v>10</v>
      </c>
      <c r="D2628" s="1" t="s">
        <v>39335</v>
      </c>
      <c r="E2628" s="1" t="s">
        <v>39336</v>
      </c>
      <c r="F2628" s="54"/>
      <c r="G2628" s="52"/>
      <c r="H2628" s="52"/>
      <c r="I2628" s="52"/>
      <c r="J2628" s="52"/>
      <c r="K2628" s="52"/>
      <c r="L2628" s="52"/>
      <c r="M2628" s="52"/>
      <c r="N2628" s="52"/>
      <c r="O2628" s="52"/>
    </row>
    <row r="2629" ht="13.5" customHeight="1">
      <c r="A2629" s="1" t="s">
        <v>39219</v>
      </c>
      <c r="B2629" s="1" t="s">
        <v>223</v>
      </c>
      <c r="C2629" s="1" t="s">
        <v>10</v>
      </c>
      <c r="D2629" s="1" t="s">
        <v>39339</v>
      </c>
      <c r="E2629" s="1" t="s">
        <v>39340</v>
      </c>
      <c r="F2629" s="54"/>
      <c r="G2629" s="52"/>
      <c r="H2629" s="52"/>
      <c r="I2629" s="52"/>
      <c r="J2629" s="52"/>
      <c r="K2629" s="52"/>
      <c r="L2629" s="52"/>
      <c r="M2629" s="52"/>
      <c r="N2629" s="52"/>
      <c r="O2629" s="52"/>
    </row>
    <row r="2630" ht="13.5" customHeight="1">
      <c r="A2630" s="1" t="s">
        <v>39219</v>
      </c>
      <c r="B2630" s="1" t="s">
        <v>229</v>
      </c>
      <c r="C2630" s="1" t="s">
        <v>10</v>
      </c>
      <c r="D2630" s="1" t="s">
        <v>39343</v>
      </c>
      <c r="E2630" s="1" t="s">
        <v>39344</v>
      </c>
      <c r="F2630" s="54"/>
      <c r="G2630" s="52"/>
      <c r="H2630" s="52"/>
      <c r="I2630" s="52"/>
      <c r="J2630" s="52"/>
      <c r="K2630" s="52"/>
      <c r="L2630" s="52"/>
      <c r="M2630" s="52"/>
      <c r="N2630" s="52"/>
      <c r="O2630" s="52"/>
    </row>
    <row r="2631" ht="13.5" customHeight="1">
      <c r="A2631" s="1" t="s">
        <v>39219</v>
      </c>
      <c r="B2631" s="1" t="s">
        <v>233</v>
      </c>
      <c r="C2631" s="1" t="s">
        <v>10</v>
      </c>
      <c r="D2631" s="1" t="s">
        <v>39347</v>
      </c>
      <c r="E2631" s="1" t="s">
        <v>39348</v>
      </c>
      <c r="F2631" s="54"/>
      <c r="G2631" s="52"/>
      <c r="H2631" s="52"/>
      <c r="I2631" s="52"/>
      <c r="J2631" s="52"/>
      <c r="K2631" s="52"/>
      <c r="L2631" s="52"/>
      <c r="M2631" s="52"/>
      <c r="N2631" s="52"/>
      <c r="O2631" s="52"/>
    </row>
    <row r="2632" ht="13.5" customHeight="1">
      <c r="A2632" s="1" t="s">
        <v>39219</v>
      </c>
      <c r="B2632" s="1" t="s">
        <v>237</v>
      </c>
      <c r="C2632" s="1" t="s">
        <v>10</v>
      </c>
      <c r="D2632" s="1" t="s">
        <v>39351</v>
      </c>
      <c r="E2632" s="1" t="s">
        <v>39352</v>
      </c>
      <c r="F2632" s="54"/>
      <c r="G2632" s="52"/>
      <c r="H2632" s="52"/>
      <c r="I2632" s="52"/>
      <c r="J2632" s="52"/>
      <c r="K2632" s="52"/>
      <c r="L2632" s="52"/>
      <c r="M2632" s="52"/>
      <c r="N2632" s="52"/>
      <c r="O2632" s="52"/>
    </row>
    <row r="2633" ht="13.5" customHeight="1">
      <c r="A2633" s="1" t="s">
        <v>39219</v>
      </c>
      <c r="B2633" s="1" t="s">
        <v>241</v>
      </c>
      <c r="C2633" s="1" t="s">
        <v>10</v>
      </c>
      <c r="D2633" s="1" t="s">
        <v>39355</v>
      </c>
      <c r="E2633" s="1" t="s">
        <v>39356</v>
      </c>
      <c r="F2633" s="54"/>
      <c r="G2633" s="52"/>
      <c r="H2633" s="52"/>
      <c r="I2633" s="52"/>
      <c r="J2633" s="52"/>
      <c r="K2633" s="52"/>
      <c r="L2633" s="52"/>
      <c r="M2633" s="52"/>
      <c r="N2633" s="52"/>
      <c r="O2633" s="52"/>
    </row>
    <row r="2634" ht="13.5" customHeight="1">
      <c r="A2634" s="1" t="s">
        <v>39219</v>
      </c>
      <c r="B2634" s="1" t="s">
        <v>99</v>
      </c>
      <c r="C2634" s="1" t="s">
        <v>817</v>
      </c>
      <c r="D2634" s="50"/>
      <c r="E2634" s="50"/>
      <c r="F2634" s="54"/>
      <c r="G2634" s="52"/>
      <c r="H2634" s="52"/>
      <c r="I2634" s="52"/>
      <c r="J2634" s="52"/>
      <c r="K2634" s="52"/>
      <c r="L2634" s="52"/>
      <c r="M2634" s="52"/>
      <c r="N2634" s="52"/>
      <c r="O2634" s="52"/>
    </row>
    <row r="2635" ht="13.5" customHeight="1">
      <c r="A2635" s="1" t="s">
        <v>39361</v>
      </c>
      <c r="B2635" s="2" t="s">
        <v>1</v>
      </c>
      <c r="C2635" s="1" t="s">
        <v>26504</v>
      </c>
      <c r="D2635" s="50"/>
      <c r="E2635" s="50"/>
      <c r="F2635" s="54"/>
      <c r="G2635" s="52"/>
      <c r="H2635" s="52"/>
      <c r="I2635" s="52"/>
      <c r="J2635" s="52"/>
      <c r="K2635" s="52"/>
      <c r="L2635" s="52"/>
      <c r="M2635" s="52"/>
      <c r="N2635" s="52"/>
      <c r="O2635" s="52"/>
    </row>
    <row r="2636" ht="13.5" customHeight="1">
      <c r="A2636" s="1" t="s">
        <v>39361</v>
      </c>
      <c r="B2636" s="1" t="s">
        <v>5</v>
      </c>
      <c r="C2636" s="1" t="s">
        <v>102</v>
      </c>
      <c r="D2636" s="1" t="s">
        <v>39364</v>
      </c>
      <c r="E2636" s="1" t="s">
        <v>39365</v>
      </c>
      <c r="F2636" s="54"/>
      <c r="G2636" s="52"/>
      <c r="H2636" s="52"/>
      <c r="I2636" s="52"/>
      <c r="J2636" s="52"/>
      <c r="K2636" s="52"/>
      <c r="L2636" s="52"/>
      <c r="M2636" s="52"/>
      <c r="N2636" s="52"/>
      <c r="O2636" s="52"/>
    </row>
    <row r="2637" ht="13.5" customHeight="1">
      <c r="A2637" s="1" t="s">
        <v>39361</v>
      </c>
      <c r="B2637" s="1" t="s">
        <v>9</v>
      </c>
      <c r="C2637" s="1" t="s">
        <v>10</v>
      </c>
      <c r="D2637" s="1" t="s">
        <v>39366</v>
      </c>
      <c r="E2637" s="1" t="s">
        <v>39367</v>
      </c>
      <c r="F2637" s="54"/>
      <c r="G2637" s="52"/>
      <c r="H2637" s="52"/>
      <c r="I2637" s="52"/>
      <c r="J2637" s="52"/>
      <c r="K2637" s="52"/>
      <c r="L2637" s="52"/>
      <c r="M2637" s="52"/>
      <c r="N2637" s="52"/>
      <c r="O2637" s="52"/>
    </row>
    <row r="2638" ht="13.5" customHeight="1">
      <c r="A2638" s="1" t="s">
        <v>39361</v>
      </c>
      <c r="B2638" s="1" t="s">
        <v>13</v>
      </c>
      <c r="C2638" s="1" t="s">
        <v>10</v>
      </c>
      <c r="D2638" s="1" t="s">
        <v>39370</v>
      </c>
      <c r="E2638" s="1" t="s">
        <v>39371</v>
      </c>
      <c r="F2638" s="54"/>
      <c r="G2638" s="52"/>
      <c r="H2638" s="52"/>
      <c r="I2638" s="52"/>
      <c r="J2638" s="52"/>
      <c r="K2638" s="52"/>
      <c r="L2638" s="52"/>
      <c r="M2638" s="52"/>
      <c r="N2638" s="52"/>
      <c r="O2638" s="52"/>
    </row>
    <row r="2639" ht="13.5" customHeight="1">
      <c r="A2639" s="1" t="s">
        <v>39361</v>
      </c>
      <c r="B2639" s="1" t="s">
        <v>16</v>
      </c>
      <c r="C2639" s="1" t="s">
        <v>10</v>
      </c>
      <c r="D2639" s="1" t="s">
        <v>39374</v>
      </c>
      <c r="E2639" s="1" t="s">
        <v>39375</v>
      </c>
      <c r="F2639" s="54"/>
      <c r="G2639" s="52"/>
      <c r="H2639" s="52"/>
      <c r="I2639" s="52"/>
      <c r="J2639" s="52"/>
      <c r="K2639" s="52"/>
      <c r="L2639" s="52"/>
      <c r="M2639" s="52"/>
      <c r="N2639" s="52"/>
      <c r="O2639" s="52"/>
    </row>
    <row r="2640" ht="13.5" customHeight="1">
      <c r="A2640" s="1" t="s">
        <v>39361</v>
      </c>
      <c r="B2640" s="1" t="s">
        <v>21</v>
      </c>
      <c r="C2640" s="1" t="s">
        <v>10</v>
      </c>
      <c r="D2640" s="1" t="s">
        <v>39378</v>
      </c>
      <c r="E2640" s="1" t="s">
        <v>39379</v>
      </c>
      <c r="F2640" s="54"/>
      <c r="G2640" s="52"/>
      <c r="H2640" s="52"/>
      <c r="I2640" s="52"/>
      <c r="J2640" s="52"/>
      <c r="K2640" s="52"/>
      <c r="L2640" s="52"/>
      <c r="M2640" s="52"/>
      <c r="N2640" s="52"/>
      <c r="O2640" s="52"/>
    </row>
    <row r="2641" ht="13.5" customHeight="1">
      <c r="A2641" s="1" t="s">
        <v>39361</v>
      </c>
      <c r="B2641" s="1" t="s">
        <v>27</v>
      </c>
      <c r="C2641" s="1" t="s">
        <v>10</v>
      </c>
      <c r="D2641" s="1" t="s">
        <v>39380</v>
      </c>
      <c r="E2641" s="1" t="s">
        <v>39381</v>
      </c>
      <c r="F2641" s="54"/>
      <c r="G2641" s="52"/>
      <c r="H2641" s="52"/>
      <c r="I2641" s="52"/>
      <c r="J2641" s="52"/>
      <c r="K2641" s="52"/>
      <c r="L2641" s="52"/>
      <c r="M2641" s="52"/>
      <c r="N2641" s="52"/>
      <c r="O2641" s="52"/>
    </row>
    <row r="2642" ht="13.5" customHeight="1">
      <c r="A2642" s="1" t="s">
        <v>39361</v>
      </c>
      <c r="B2642" s="1" t="s">
        <v>31</v>
      </c>
      <c r="C2642" s="1" t="s">
        <v>10</v>
      </c>
      <c r="D2642" s="1" t="s">
        <v>39383</v>
      </c>
      <c r="E2642" s="1" t="s">
        <v>39384</v>
      </c>
      <c r="F2642" s="54"/>
      <c r="G2642" s="52"/>
      <c r="H2642" s="52"/>
      <c r="I2642" s="52"/>
      <c r="J2642" s="52"/>
      <c r="K2642" s="52"/>
      <c r="L2642" s="52"/>
      <c r="M2642" s="52"/>
      <c r="N2642" s="52"/>
      <c r="O2642" s="52"/>
    </row>
    <row r="2643" ht="13.5" customHeight="1">
      <c r="A2643" s="1" t="s">
        <v>39361</v>
      </c>
      <c r="B2643" s="1" t="s">
        <v>34</v>
      </c>
      <c r="C2643" s="1" t="s">
        <v>10</v>
      </c>
      <c r="D2643" s="1" t="s">
        <v>39387</v>
      </c>
      <c r="E2643" s="1" t="s">
        <v>39388</v>
      </c>
      <c r="F2643" s="54"/>
      <c r="G2643" s="52"/>
      <c r="H2643" s="52"/>
      <c r="I2643" s="52"/>
      <c r="J2643" s="52"/>
      <c r="K2643" s="52"/>
      <c r="L2643" s="52"/>
      <c r="M2643" s="52"/>
      <c r="N2643" s="52"/>
      <c r="O2643" s="52"/>
    </row>
    <row r="2644" ht="13.5" customHeight="1">
      <c r="A2644" s="1" t="s">
        <v>39361</v>
      </c>
      <c r="B2644" s="1" t="s">
        <v>40</v>
      </c>
      <c r="C2644" s="1" t="s">
        <v>10</v>
      </c>
      <c r="D2644" s="1" t="s">
        <v>39391</v>
      </c>
      <c r="E2644" s="1" t="s">
        <v>39392</v>
      </c>
      <c r="F2644" s="54"/>
      <c r="G2644" s="52"/>
      <c r="H2644" s="52"/>
      <c r="I2644" s="52"/>
      <c r="J2644" s="52"/>
      <c r="K2644" s="52"/>
      <c r="L2644" s="52"/>
      <c r="M2644" s="52"/>
      <c r="N2644" s="52"/>
      <c r="O2644" s="52"/>
    </row>
    <row r="2645" ht="13.5" customHeight="1">
      <c r="A2645" s="1" t="s">
        <v>39361</v>
      </c>
      <c r="B2645" s="1" t="s">
        <v>45</v>
      </c>
      <c r="C2645" s="1" t="s">
        <v>10</v>
      </c>
      <c r="D2645" s="1" t="s">
        <v>39395</v>
      </c>
      <c r="E2645" s="1" t="s">
        <v>39396</v>
      </c>
      <c r="F2645" s="54"/>
      <c r="G2645" s="52"/>
      <c r="H2645" s="52"/>
      <c r="I2645" s="52"/>
      <c r="J2645" s="52"/>
      <c r="K2645" s="52"/>
      <c r="L2645" s="52"/>
      <c r="M2645" s="52"/>
      <c r="N2645" s="52"/>
      <c r="O2645" s="52"/>
    </row>
    <row r="2646" ht="13.5" customHeight="1">
      <c r="A2646" s="1" t="s">
        <v>39361</v>
      </c>
      <c r="B2646" s="1" t="s">
        <v>52</v>
      </c>
      <c r="C2646" s="1" t="s">
        <v>10</v>
      </c>
      <c r="D2646" s="1" t="s">
        <v>39399</v>
      </c>
      <c r="E2646" s="1" t="s">
        <v>39400</v>
      </c>
      <c r="F2646" s="54"/>
      <c r="G2646" s="52"/>
      <c r="H2646" s="52"/>
      <c r="I2646" s="52"/>
      <c r="J2646" s="52"/>
      <c r="K2646" s="52"/>
      <c r="L2646" s="52"/>
      <c r="M2646" s="52"/>
      <c r="N2646" s="52"/>
      <c r="O2646" s="52"/>
    </row>
    <row r="2647" ht="13.5" customHeight="1">
      <c r="A2647" s="1" t="s">
        <v>39361</v>
      </c>
      <c r="B2647" s="1" t="s">
        <v>57</v>
      </c>
      <c r="C2647" s="1" t="s">
        <v>48</v>
      </c>
      <c r="D2647" s="1" t="s">
        <v>39403</v>
      </c>
      <c r="E2647" s="1" t="s">
        <v>39404</v>
      </c>
      <c r="F2647" s="54"/>
      <c r="G2647" s="52"/>
      <c r="H2647" s="52"/>
      <c r="I2647" s="52"/>
      <c r="J2647" s="52"/>
      <c r="K2647" s="52"/>
      <c r="L2647" s="52"/>
      <c r="M2647" s="52"/>
      <c r="N2647" s="52"/>
      <c r="O2647" s="52"/>
    </row>
    <row r="2648" ht="13.5" customHeight="1">
      <c r="A2648" s="1" t="s">
        <v>39361</v>
      </c>
      <c r="B2648" s="1" t="s">
        <v>60</v>
      </c>
      <c r="C2648" s="1" t="s">
        <v>10</v>
      </c>
      <c r="D2648" s="1" t="s">
        <v>39407</v>
      </c>
      <c r="E2648" s="1" t="s">
        <v>39408</v>
      </c>
      <c r="F2648" s="54"/>
      <c r="G2648" s="52"/>
      <c r="H2648" s="52"/>
      <c r="I2648" s="52"/>
      <c r="J2648" s="52"/>
      <c r="K2648" s="52"/>
      <c r="L2648" s="52"/>
      <c r="M2648" s="52"/>
      <c r="N2648" s="52"/>
      <c r="O2648" s="52"/>
    </row>
    <row r="2649" ht="13.5" customHeight="1">
      <c r="A2649" s="1" t="s">
        <v>39361</v>
      </c>
      <c r="B2649" s="1" t="s">
        <v>65</v>
      </c>
      <c r="C2649" s="1" t="s">
        <v>10</v>
      </c>
      <c r="D2649" s="1" t="s">
        <v>39411</v>
      </c>
      <c r="E2649" s="1" t="s">
        <v>39412</v>
      </c>
      <c r="F2649" s="54"/>
      <c r="G2649" s="52"/>
      <c r="H2649" s="52"/>
      <c r="I2649" s="52"/>
      <c r="J2649" s="52"/>
      <c r="K2649" s="52"/>
      <c r="L2649" s="52"/>
      <c r="M2649" s="52"/>
      <c r="N2649" s="52"/>
      <c r="O2649" s="52"/>
    </row>
    <row r="2650" ht="13.5" customHeight="1">
      <c r="A2650" s="1" t="s">
        <v>39361</v>
      </c>
      <c r="B2650" s="1" t="s">
        <v>70</v>
      </c>
      <c r="C2650" s="1" t="s">
        <v>10</v>
      </c>
      <c r="D2650" s="1" t="s">
        <v>39415</v>
      </c>
      <c r="E2650" s="1" t="s">
        <v>39416</v>
      </c>
      <c r="F2650" s="54"/>
      <c r="G2650" s="52"/>
      <c r="H2650" s="52"/>
      <c r="I2650" s="52"/>
      <c r="J2650" s="52"/>
      <c r="K2650" s="52"/>
      <c r="L2650" s="52"/>
      <c r="M2650" s="52"/>
      <c r="N2650" s="52"/>
      <c r="O2650" s="52"/>
    </row>
    <row r="2651" ht="13.5" customHeight="1">
      <c r="A2651" s="1" t="s">
        <v>39361</v>
      </c>
      <c r="B2651" s="1" t="s">
        <v>74</v>
      </c>
      <c r="C2651" s="1" t="s">
        <v>10</v>
      </c>
      <c r="D2651" s="1" t="s">
        <v>39419</v>
      </c>
      <c r="E2651" s="1" t="s">
        <v>39420</v>
      </c>
      <c r="F2651" s="54"/>
      <c r="G2651" s="52"/>
      <c r="H2651" s="52"/>
      <c r="I2651" s="52"/>
      <c r="J2651" s="52"/>
      <c r="K2651" s="52"/>
      <c r="L2651" s="52"/>
      <c r="M2651" s="52"/>
      <c r="N2651" s="52"/>
      <c r="O2651" s="52"/>
    </row>
    <row r="2652" ht="13.5" customHeight="1">
      <c r="A2652" s="1" t="s">
        <v>39361</v>
      </c>
      <c r="B2652" s="1" t="s">
        <v>78</v>
      </c>
      <c r="C2652" s="1" t="s">
        <v>374</v>
      </c>
      <c r="D2652" s="1" t="s">
        <v>39423</v>
      </c>
      <c r="E2652" s="1" t="s">
        <v>39424</v>
      </c>
      <c r="F2652" s="54"/>
      <c r="G2652" s="52"/>
      <c r="H2652" s="52"/>
      <c r="I2652" s="52"/>
      <c r="J2652" s="52"/>
      <c r="K2652" s="52"/>
      <c r="L2652" s="52"/>
      <c r="M2652" s="52"/>
      <c r="N2652" s="52"/>
      <c r="O2652" s="52"/>
    </row>
    <row r="2653" ht="13.5" customHeight="1">
      <c r="A2653" s="1" t="s">
        <v>39361</v>
      </c>
      <c r="B2653" s="1" t="s">
        <v>83</v>
      </c>
      <c r="C2653" s="1" t="s">
        <v>10</v>
      </c>
      <c r="D2653" s="1" t="s">
        <v>39427</v>
      </c>
      <c r="E2653" s="1" t="s">
        <v>39428</v>
      </c>
      <c r="F2653" s="54"/>
      <c r="G2653" s="52"/>
      <c r="H2653" s="52"/>
      <c r="I2653" s="52"/>
      <c r="J2653" s="52"/>
      <c r="K2653" s="52"/>
      <c r="L2653" s="52"/>
      <c r="M2653" s="52"/>
      <c r="N2653" s="52"/>
      <c r="O2653" s="52"/>
    </row>
    <row r="2654" ht="13.5" customHeight="1">
      <c r="A2654" s="1" t="s">
        <v>39361</v>
      </c>
      <c r="B2654" s="1" t="s">
        <v>86</v>
      </c>
      <c r="C2654" s="1" t="s">
        <v>10</v>
      </c>
      <c r="D2654" s="1" t="s">
        <v>39429</v>
      </c>
      <c r="E2654" s="1" t="s">
        <v>39430</v>
      </c>
      <c r="F2654" s="54"/>
      <c r="G2654" s="52"/>
      <c r="H2654" s="52"/>
      <c r="I2654" s="52"/>
      <c r="J2654" s="52"/>
      <c r="K2654" s="52"/>
      <c r="L2654" s="52"/>
      <c r="M2654" s="52"/>
      <c r="N2654" s="52"/>
      <c r="O2654" s="52"/>
    </row>
    <row r="2655" ht="13.5" customHeight="1">
      <c r="A2655" s="1" t="s">
        <v>39361</v>
      </c>
      <c r="B2655" s="1" t="s">
        <v>91</v>
      </c>
      <c r="C2655" s="1" t="s">
        <v>10</v>
      </c>
      <c r="D2655" s="1" t="s">
        <v>39433</v>
      </c>
      <c r="E2655" s="1" t="s">
        <v>39434</v>
      </c>
      <c r="F2655" s="54"/>
      <c r="G2655" s="52"/>
      <c r="H2655" s="52"/>
      <c r="I2655" s="52"/>
      <c r="J2655" s="52"/>
      <c r="K2655" s="52"/>
      <c r="L2655" s="52"/>
      <c r="M2655" s="52"/>
      <c r="N2655" s="52"/>
      <c r="O2655" s="52"/>
    </row>
    <row r="2656" ht="13.5" customHeight="1">
      <c r="A2656" s="1" t="s">
        <v>39361</v>
      </c>
      <c r="B2656" s="1" t="s">
        <v>94</v>
      </c>
      <c r="C2656" s="1" t="s">
        <v>10</v>
      </c>
      <c r="D2656" s="1" t="s">
        <v>39435</v>
      </c>
      <c r="E2656" s="1" t="s">
        <v>39436</v>
      </c>
      <c r="F2656" s="54"/>
      <c r="G2656" s="52"/>
      <c r="H2656" s="52"/>
      <c r="I2656" s="52"/>
      <c r="J2656" s="52"/>
      <c r="K2656" s="52"/>
      <c r="L2656" s="52"/>
      <c r="M2656" s="52"/>
      <c r="N2656" s="52"/>
      <c r="O2656" s="52"/>
    </row>
    <row r="2657" ht="13.5" customHeight="1">
      <c r="A2657" s="1" t="s">
        <v>39361</v>
      </c>
      <c r="B2657" s="1" t="s">
        <v>186</v>
      </c>
      <c r="C2657" s="1" t="s">
        <v>10</v>
      </c>
      <c r="D2657" s="1" t="s">
        <v>39439</v>
      </c>
      <c r="E2657" s="1" t="s">
        <v>39440</v>
      </c>
      <c r="F2657" s="54"/>
      <c r="G2657" s="52"/>
      <c r="H2657" s="52"/>
      <c r="I2657" s="52"/>
      <c r="J2657" s="52"/>
      <c r="K2657" s="52"/>
      <c r="L2657" s="52"/>
      <c r="M2657" s="52"/>
      <c r="N2657" s="52"/>
      <c r="O2657" s="52"/>
    </row>
    <row r="2658" ht="13.5" customHeight="1">
      <c r="A2658" s="1" t="s">
        <v>39361</v>
      </c>
      <c r="B2658" s="1" t="s">
        <v>189</v>
      </c>
      <c r="C2658" s="1" t="s">
        <v>10</v>
      </c>
      <c r="D2658" s="1" t="s">
        <v>39441</v>
      </c>
      <c r="E2658" s="1" t="s">
        <v>39443</v>
      </c>
      <c r="F2658" s="54"/>
      <c r="G2658" s="52"/>
      <c r="H2658" s="52"/>
      <c r="I2658" s="52"/>
      <c r="J2658" s="52"/>
      <c r="K2658" s="52"/>
      <c r="L2658" s="52"/>
      <c r="M2658" s="52"/>
      <c r="N2658" s="52"/>
      <c r="O2658" s="52"/>
    </row>
    <row r="2659" ht="13.5" customHeight="1">
      <c r="A2659" s="1" t="s">
        <v>39361</v>
      </c>
      <c r="B2659" s="1" t="s">
        <v>99</v>
      </c>
      <c r="C2659" s="1" t="s">
        <v>817</v>
      </c>
      <c r="D2659" s="50"/>
      <c r="E2659" s="50"/>
      <c r="F2659" s="54"/>
      <c r="G2659" s="52"/>
      <c r="H2659" s="52"/>
      <c r="I2659" s="52"/>
      <c r="J2659" s="52"/>
      <c r="K2659" s="52"/>
      <c r="L2659" s="52"/>
      <c r="M2659" s="52"/>
      <c r="N2659" s="52"/>
      <c r="O2659" s="52"/>
    </row>
    <row r="2660" ht="13.5" customHeight="1">
      <c r="A2660" s="1" t="s">
        <v>39445</v>
      </c>
      <c r="B2660" s="2" t="s">
        <v>1</v>
      </c>
      <c r="C2660" s="1" t="s">
        <v>26504</v>
      </c>
      <c r="D2660" s="50"/>
      <c r="E2660" s="50"/>
      <c r="F2660" s="54"/>
      <c r="G2660" s="52"/>
      <c r="H2660" s="52"/>
      <c r="I2660" s="52"/>
      <c r="J2660" s="52"/>
      <c r="K2660" s="52"/>
      <c r="L2660" s="52"/>
      <c r="M2660" s="52"/>
      <c r="N2660" s="52"/>
      <c r="O2660" s="52"/>
    </row>
    <row r="2661" ht="13.5" customHeight="1">
      <c r="A2661" s="1" t="s">
        <v>39445</v>
      </c>
      <c r="B2661" s="1" t="s">
        <v>5</v>
      </c>
      <c r="C2661" s="1" t="s">
        <v>39448</v>
      </c>
      <c r="D2661" s="1" t="s">
        <v>39449</v>
      </c>
      <c r="E2661" s="1" t="s">
        <v>39451</v>
      </c>
      <c r="F2661" s="54"/>
      <c r="G2661" s="52"/>
      <c r="H2661" s="52"/>
      <c r="I2661" s="52"/>
      <c r="J2661" s="52"/>
      <c r="K2661" s="52"/>
      <c r="L2661" s="52"/>
      <c r="M2661" s="52"/>
      <c r="N2661" s="52"/>
      <c r="O2661" s="52"/>
    </row>
    <row r="2662" ht="13.5" customHeight="1">
      <c r="A2662" s="1" t="s">
        <v>39445</v>
      </c>
      <c r="B2662" s="1" t="s">
        <v>9</v>
      </c>
      <c r="C2662" s="1" t="s">
        <v>10</v>
      </c>
      <c r="D2662" s="1" t="s">
        <v>39453</v>
      </c>
      <c r="E2662" s="1" t="s">
        <v>39454</v>
      </c>
      <c r="F2662" s="54"/>
      <c r="G2662" s="52"/>
      <c r="H2662" s="52"/>
      <c r="I2662" s="52"/>
      <c r="J2662" s="52"/>
      <c r="K2662" s="52"/>
      <c r="L2662" s="52"/>
      <c r="M2662" s="52"/>
      <c r="N2662" s="52"/>
      <c r="O2662" s="52"/>
    </row>
    <row r="2663" ht="13.5" customHeight="1">
      <c r="A2663" s="1" t="s">
        <v>39445</v>
      </c>
      <c r="B2663" s="1" t="s">
        <v>13</v>
      </c>
      <c r="C2663" s="1" t="s">
        <v>10</v>
      </c>
      <c r="D2663" s="1" t="s">
        <v>39455</v>
      </c>
      <c r="E2663" s="1" t="s">
        <v>39456</v>
      </c>
      <c r="F2663" s="54"/>
      <c r="G2663" s="52"/>
      <c r="H2663" s="52"/>
      <c r="I2663" s="52"/>
      <c r="J2663" s="52"/>
      <c r="K2663" s="52"/>
      <c r="L2663" s="52"/>
      <c r="M2663" s="52"/>
      <c r="N2663" s="52"/>
      <c r="O2663" s="52"/>
    </row>
    <row r="2664" ht="13.5" customHeight="1">
      <c r="A2664" s="1" t="s">
        <v>39445</v>
      </c>
      <c r="B2664" s="1" t="s">
        <v>16</v>
      </c>
      <c r="C2664" s="1" t="s">
        <v>10</v>
      </c>
      <c r="D2664" s="1" t="s">
        <v>39459</v>
      </c>
      <c r="E2664" s="1" t="s">
        <v>39460</v>
      </c>
      <c r="F2664" s="54"/>
      <c r="G2664" s="52"/>
      <c r="H2664" s="52"/>
      <c r="I2664" s="52"/>
      <c r="J2664" s="52"/>
      <c r="K2664" s="52"/>
      <c r="L2664" s="52"/>
      <c r="M2664" s="52"/>
      <c r="N2664" s="52"/>
      <c r="O2664" s="52"/>
    </row>
    <row r="2665" ht="13.5" customHeight="1">
      <c r="A2665" s="1" t="s">
        <v>39445</v>
      </c>
      <c r="B2665" s="1" t="s">
        <v>21</v>
      </c>
      <c r="C2665" s="1" t="s">
        <v>10</v>
      </c>
      <c r="D2665" s="1" t="s">
        <v>39463</v>
      </c>
      <c r="E2665" s="1" t="s">
        <v>39464</v>
      </c>
      <c r="F2665" s="54"/>
      <c r="G2665" s="52"/>
      <c r="H2665" s="52"/>
      <c r="I2665" s="52"/>
      <c r="J2665" s="52"/>
      <c r="K2665" s="52"/>
      <c r="L2665" s="52"/>
      <c r="M2665" s="52"/>
      <c r="N2665" s="52"/>
      <c r="O2665" s="52"/>
    </row>
    <row r="2666" ht="13.5" customHeight="1">
      <c r="A2666" s="1" t="s">
        <v>39445</v>
      </c>
      <c r="B2666" s="1" t="s">
        <v>27</v>
      </c>
      <c r="C2666" s="1" t="s">
        <v>10</v>
      </c>
      <c r="D2666" s="1" t="s">
        <v>39467</v>
      </c>
      <c r="E2666" s="1" t="s">
        <v>39468</v>
      </c>
      <c r="F2666" s="54"/>
      <c r="G2666" s="52"/>
      <c r="H2666" s="52"/>
      <c r="I2666" s="52"/>
      <c r="J2666" s="52"/>
      <c r="K2666" s="52"/>
      <c r="L2666" s="52"/>
      <c r="M2666" s="52"/>
      <c r="N2666" s="52"/>
      <c r="O2666" s="52"/>
    </row>
    <row r="2667" ht="13.5" customHeight="1">
      <c r="A2667" s="1" t="s">
        <v>39445</v>
      </c>
      <c r="B2667" s="1" t="s">
        <v>31</v>
      </c>
      <c r="C2667" s="50"/>
      <c r="D2667" s="1" t="s">
        <v>39470</v>
      </c>
      <c r="E2667" s="1" t="s">
        <v>39472</v>
      </c>
      <c r="F2667" s="54"/>
      <c r="G2667" s="52"/>
      <c r="H2667" s="52"/>
      <c r="I2667" s="52"/>
      <c r="J2667" s="52"/>
      <c r="K2667" s="52"/>
      <c r="L2667" s="52"/>
      <c r="M2667" s="52"/>
      <c r="N2667" s="52"/>
      <c r="O2667" s="52"/>
    </row>
    <row r="2668" ht="13.5" customHeight="1">
      <c r="A2668" s="1" t="s">
        <v>39445</v>
      </c>
      <c r="B2668" s="1" t="s">
        <v>34</v>
      </c>
      <c r="C2668" s="50"/>
      <c r="D2668" s="1" t="s">
        <v>39475</v>
      </c>
      <c r="E2668" s="1" t="s">
        <v>39476</v>
      </c>
      <c r="F2668" s="54"/>
      <c r="G2668" s="52"/>
      <c r="H2668" s="52"/>
      <c r="I2668" s="52"/>
      <c r="J2668" s="52"/>
      <c r="K2668" s="52"/>
      <c r="L2668" s="52"/>
      <c r="M2668" s="52"/>
      <c r="N2668" s="52"/>
      <c r="O2668" s="52"/>
    </row>
    <row r="2669" ht="13.5" customHeight="1">
      <c r="A2669" s="1" t="s">
        <v>39445</v>
      </c>
      <c r="B2669" s="1" t="s">
        <v>40</v>
      </c>
      <c r="C2669" s="1" t="s">
        <v>10</v>
      </c>
      <c r="D2669" s="1" t="s">
        <v>39479</v>
      </c>
      <c r="E2669" s="1" t="s">
        <v>39480</v>
      </c>
      <c r="F2669" s="54"/>
      <c r="G2669" s="52"/>
      <c r="H2669" s="52"/>
      <c r="I2669" s="52"/>
      <c r="J2669" s="52"/>
      <c r="K2669" s="52"/>
      <c r="L2669" s="52"/>
      <c r="M2669" s="52"/>
      <c r="N2669" s="52"/>
      <c r="O2669" s="52"/>
    </row>
    <row r="2670" ht="13.5" customHeight="1">
      <c r="A2670" s="1" t="s">
        <v>39445</v>
      </c>
      <c r="B2670" s="1" t="s">
        <v>45</v>
      </c>
      <c r="C2670" s="1" t="s">
        <v>10</v>
      </c>
      <c r="D2670" s="1" t="s">
        <v>39483</v>
      </c>
      <c r="E2670" s="1" t="s">
        <v>39484</v>
      </c>
      <c r="F2670" s="54"/>
      <c r="G2670" s="52"/>
      <c r="H2670" s="52"/>
      <c r="I2670" s="52"/>
      <c r="J2670" s="52"/>
      <c r="K2670" s="52"/>
      <c r="L2670" s="52"/>
      <c r="M2670" s="52"/>
      <c r="N2670" s="52"/>
      <c r="O2670" s="52"/>
    </row>
    <row r="2671" ht="13.5" customHeight="1">
      <c r="A2671" s="1" t="s">
        <v>39445</v>
      </c>
      <c r="B2671" s="1" t="s">
        <v>52</v>
      </c>
      <c r="C2671" s="1" t="s">
        <v>10</v>
      </c>
      <c r="D2671" s="1" t="s">
        <v>39486</v>
      </c>
      <c r="E2671" s="1" t="s">
        <v>39488</v>
      </c>
      <c r="F2671" s="54"/>
      <c r="G2671" s="52"/>
      <c r="H2671" s="52"/>
      <c r="I2671" s="52"/>
      <c r="J2671" s="52"/>
      <c r="K2671" s="52"/>
      <c r="L2671" s="52"/>
      <c r="M2671" s="52"/>
      <c r="N2671" s="52"/>
      <c r="O2671" s="52"/>
    </row>
    <row r="2672" ht="13.5" customHeight="1">
      <c r="A2672" s="1" t="s">
        <v>39445</v>
      </c>
      <c r="B2672" s="1" t="s">
        <v>57</v>
      </c>
      <c r="C2672" s="1" t="s">
        <v>10</v>
      </c>
      <c r="D2672" s="1" t="s">
        <v>39489</v>
      </c>
      <c r="E2672" s="1" t="s">
        <v>39490</v>
      </c>
      <c r="F2672" s="54"/>
      <c r="G2672" s="52"/>
      <c r="H2672" s="52"/>
      <c r="I2672" s="52"/>
      <c r="J2672" s="52"/>
      <c r="K2672" s="52"/>
      <c r="L2672" s="52"/>
      <c r="M2672" s="52"/>
      <c r="N2672" s="52"/>
      <c r="O2672" s="52"/>
    </row>
    <row r="2673" ht="13.5" customHeight="1">
      <c r="A2673" s="1" t="s">
        <v>39445</v>
      </c>
      <c r="B2673" s="1" t="s">
        <v>60</v>
      </c>
      <c r="C2673" s="1" t="s">
        <v>10</v>
      </c>
      <c r="D2673" s="1" t="s">
        <v>39493</v>
      </c>
      <c r="E2673" s="1" t="s">
        <v>39494</v>
      </c>
      <c r="F2673" s="54"/>
      <c r="G2673" s="52"/>
      <c r="H2673" s="52"/>
      <c r="I2673" s="52"/>
      <c r="J2673" s="52"/>
      <c r="K2673" s="52"/>
      <c r="L2673" s="52"/>
      <c r="M2673" s="52"/>
      <c r="N2673" s="52"/>
      <c r="O2673" s="52"/>
    </row>
    <row r="2674" ht="13.5" customHeight="1">
      <c r="A2674" s="1" t="s">
        <v>39445</v>
      </c>
      <c r="B2674" s="1" t="s">
        <v>65</v>
      </c>
      <c r="C2674" s="1" t="s">
        <v>10</v>
      </c>
      <c r="D2674" s="1" t="s">
        <v>39495</v>
      </c>
      <c r="E2674" s="1" t="s">
        <v>39496</v>
      </c>
      <c r="F2674" s="54"/>
      <c r="G2674" s="52"/>
      <c r="H2674" s="52"/>
      <c r="I2674" s="52"/>
      <c r="J2674" s="52"/>
      <c r="K2674" s="52"/>
      <c r="L2674" s="52"/>
      <c r="M2674" s="52"/>
      <c r="N2674" s="52"/>
      <c r="O2674" s="52"/>
    </row>
    <row r="2675" ht="13.5" customHeight="1">
      <c r="A2675" s="1" t="s">
        <v>39445</v>
      </c>
      <c r="B2675" s="1" t="s">
        <v>70</v>
      </c>
      <c r="C2675" s="1" t="s">
        <v>10</v>
      </c>
      <c r="D2675" s="1" t="s">
        <v>39498</v>
      </c>
      <c r="E2675" s="1" t="s">
        <v>39499</v>
      </c>
      <c r="F2675" s="54"/>
      <c r="G2675" s="52"/>
      <c r="H2675" s="52"/>
      <c r="I2675" s="52"/>
      <c r="J2675" s="52"/>
      <c r="K2675" s="52"/>
      <c r="L2675" s="52"/>
      <c r="M2675" s="52"/>
      <c r="N2675" s="52"/>
      <c r="O2675" s="52"/>
    </row>
    <row r="2676" ht="13.5" customHeight="1">
      <c r="A2676" s="1" t="s">
        <v>39445</v>
      </c>
      <c r="B2676" s="1" t="s">
        <v>74</v>
      </c>
      <c r="C2676" s="1" t="s">
        <v>10</v>
      </c>
      <c r="D2676" s="1" t="s">
        <v>39503</v>
      </c>
      <c r="E2676" s="1" t="s">
        <v>39505</v>
      </c>
      <c r="F2676" s="54"/>
      <c r="G2676" s="52"/>
      <c r="H2676" s="52"/>
      <c r="I2676" s="52"/>
      <c r="J2676" s="52"/>
      <c r="K2676" s="52"/>
      <c r="L2676" s="52"/>
      <c r="M2676" s="52"/>
      <c r="N2676" s="52"/>
      <c r="O2676" s="52"/>
    </row>
    <row r="2677" ht="13.5" customHeight="1">
      <c r="A2677" s="1" t="s">
        <v>39445</v>
      </c>
      <c r="B2677" s="1" t="s">
        <v>78</v>
      </c>
      <c r="C2677" s="1" t="s">
        <v>10</v>
      </c>
      <c r="D2677" s="1" t="s">
        <v>39508</v>
      </c>
      <c r="E2677" s="1" t="s">
        <v>39510</v>
      </c>
      <c r="F2677" s="54"/>
      <c r="G2677" s="52"/>
      <c r="H2677" s="52"/>
      <c r="I2677" s="52"/>
      <c r="J2677" s="52"/>
      <c r="K2677" s="52"/>
      <c r="L2677" s="52"/>
      <c r="M2677" s="52"/>
      <c r="N2677" s="52"/>
      <c r="O2677" s="52"/>
    </row>
    <row r="2678" ht="13.5" customHeight="1">
      <c r="A2678" s="1" t="s">
        <v>39445</v>
      </c>
      <c r="B2678" s="1" t="s">
        <v>83</v>
      </c>
      <c r="C2678" s="1" t="s">
        <v>10</v>
      </c>
      <c r="D2678" s="1" t="s">
        <v>39514</v>
      </c>
      <c r="E2678" s="1" t="s">
        <v>39515</v>
      </c>
      <c r="F2678" s="54"/>
      <c r="G2678" s="52"/>
      <c r="H2678" s="52"/>
      <c r="I2678" s="52"/>
      <c r="J2678" s="52"/>
      <c r="K2678" s="52"/>
      <c r="L2678" s="52"/>
      <c r="M2678" s="52"/>
      <c r="N2678" s="52"/>
      <c r="O2678" s="52"/>
    </row>
    <row r="2679" ht="13.5" customHeight="1">
      <c r="A2679" s="1" t="s">
        <v>39445</v>
      </c>
      <c r="B2679" s="1" t="s">
        <v>86</v>
      </c>
      <c r="C2679" s="1" t="s">
        <v>10</v>
      </c>
      <c r="D2679" s="1" t="s">
        <v>39519</v>
      </c>
      <c r="E2679" s="1" t="s">
        <v>39521</v>
      </c>
      <c r="F2679" s="54"/>
      <c r="G2679" s="52"/>
      <c r="H2679" s="52"/>
      <c r="I2679" s="52"/>
      <c r="J2679" s="52"/>
      <c r="K2679" s="52"/>
      <c r="L2679" s="52"/>
      <c r="M2679" s="52"/>
      <c r="N2679" s="52"/>
      <c r="O2679" s="52"/>
    </row>
    <row r="2680" ht="13.5" customHeight="1">
      <c r="A2680" s="1" t="s">
        <v>39445</v>
      </c>
      <c r="B2680" s="1" t="s">
        <v>91</v>
      </c>
      <c r="C2680" s="1" t="s">
        <v>10</v>
      </c>
      <c r="D2680" s="1" t="s">
        <v>39524</v>
      </c>
      <c r="E2680" s="1" t="s">
        <v>39525</v>
      </c>
      <c r="F2680" s="54"/>
      <c r="G2680" s="52"/>
      <c r="H2680" s="52"/>
      <c r="I2680" s="52"/>
      <c r="J2680" s="52"/>
      <c r="K2680" s="52"/>
      <c r="L2680" s="52"/>
      <c r="M2680" s="52"/>
      <c r="N2680" s="52"/>
      <c r="O2680" s="52"/>
    </row>
    <row r="2681" ht="13.5" customHeight="1">
      <c r="A2681" s="1" t="s">
        <v>39445</v>
      </c>
      <c r="B2681" s="1" t="s">
        <v>94</v>
      </c>
      <c r="C2681" s="1" t="s">
        <v>10</v>
      </c>
      <c r="D2681" s="1" t="s">
        <v>39530</v>
      </c>
      <c r="E2681" s="1" t="s">
        <v>39531</v>
      </c>
      <c r="F2681" s="54"/>
      <c r="G2681" s="52"/>
      <c r="H2681" s="52"/>
      <c r="I2681" s="52"/>
      <c r="J2681" s="52"/>
      <c r="K2681" s="52"/>
      <c r="L2681" s="52"/>
      <c r="M2681" s="52"/>
      <c r="N2681" s="52"/>
      <c r="O2681" s="52"/>
    </row>
    <row r="2682" ht="13.5" customHeight="1">
      <c r="A2682" s="1" t="s">
        <v>39445</v>
      </c>
      <c r="B2682" s="1" t="s">
        <v>186</v>
      </c>
      <c r="C2682" s="1" t="s">
        <v>10</v>
      </c>
      <c r="D2682" s="1" t="s">
        <v>39535</v>
      </c>
      <c r="E2682" s="1" t="s">
        <v>39537</v>
      </c>
      <c r="F2682" s="54"/>
      <c r="G2682" s="52"/>
      <c r="H2682" s="52"/>
      <c r="I2682" s="52"/>
      <c r="J2682" s="52"/>
      <c r="K2682" s="52"/>
      <c r="L2682" s="52"/>
      <c r="M2682" s="52"/>
      <c r="N2682" s="52"/>
      <c r="O2682" s="52"/>
    </row>
    <row r="2683" ht="13.5" customHeight="1">
      <c r="A2683" s="1" t="s">
        <v>39445</v>
      </c>
      <c r="B2683" s="1" t="s">
        <v>189</v>
      </c>
      <c r="C2683" s="1" t="s">
        <v>10</v>
      </c>
      <c r="D2683" s="1" t="s">
        <v>39541</v>
      </c>
      <c r="E2683" s="1" t="s">
        <v>39543</v>
      </c>
      <c r="F2683" s="54"/>
      <c r="G2683" s="52"/>
      <c r="H2683" s="52"/>
      <c r="I2683" s="52"/>
      <c r="J2683" s="52"/>
      <c r="K2683" s="52"/>
      <c r="L2683" s="52"/>
      <c r="M2683" s="52"/>
      <c r="N2683" s="52"/>
      <c r="O2683" s="52"/>
    </row>
    <row r="2684" ht="13.5" customHeight="1">
      <c r="A2684" s="1" t="s">
        <v>39445</v>
      </c>
      <c r="B2684" s="1" t="s">
        <v>193</v>
      </c>
      <c r="C2684" s="1" t="s">
        <v>10</v>
      </c>
      <c r="D2684" s="1" t="s">
        <v>39546</v>
      </c>
      <c r="E2684" s="1" t="s">
        <v>39547</v>
      </c>
      <c r="F2684" s="54"/>
      <c r="G2684" s="52"/>
      <c r="H2684" s="52"/>
      <c r="I2684" s="52"/>
      <c r="J2684" s="52"/>
      <c r="K2684" s="52"/>
      <c r="L2684" s="52"/>
      <c r="M2684" s="52"/>
      <c r="N2684" s="52"/>
      <c r="O2684" s="52"/>
    </row>
    <row r="2685" ht="13.5" customHeight="1">
      <c r="A2685" s="1" t="s">
        <v>39445</v>
      </c>
      <c r="B2685" s="1" t="s">
        <v>197</v>
      </c>
      <c r="C2685" s="1" t="s">
        <v>10</v>
      </c>
      <c r="D2685" s="1" t="s">
        <v>39552</v>
      </c>
      <c r="E2685" s="1" t="s">
        <v>39553</v>
      </c>
      <c r="F2685" s="54"/>
      <c r="G2685" s="52"/>
      <c r="H2685" s="52"/>
      <c r="I2685" s="52"/>
      <c r="J2685" s="52"/>
      <c r="K2685" s="52"/>
      <c r="L2685" s="52"/>
      <c r="M2685" s="52"/>
      <c r="N2685" s="52"/>
      <c r="O2685" s="52"/>
    </row>
    <row r="2686" ht="13.5" customHeight="1">
      <c r="A2686" s="1" t="s">
        <v>39445</v>
      </c>
      <c r="B2686" s="1" t="s">
        <v>201</v>
      </c>
      <c r="C2686" s="1" t="s">
        <v>10</v>
      </c>
      <c r="D2686" s="1" t="s">
        <v>39558</v>
      </c>
      <c r="E2686" s="1" t="s">
        <v>39559</v>
      </c>
      <c r="F2686" s="54"/>
      <c r="G2686" s="52"/>
      <c r="H2686" s="52"/>
      <c r="I2686" s="52"/>
      <c r="J2686" s="52"/>
      <c r="K2686" s="52"/>
      <c r="L2686" s="52"/>
      <c r="M2686" s="52"/>
      <c r="N2686" s="52"/>
      <c r="O2686" s="52"/>
    </row>
    <row r="2687" ht="13.5" customHeight="1">
      <c r="A2687" s="1" t="s">
        <v>39445</v>
      </c>
      <c r="B2687" s="1" t="s">
        <v>206</v>
      </c>
      <c r="C2687" s="1" t="s">
        <v>374</v>
      </c>
      <c r="D2687" s="1" t="s">
        <v>39564</v>
      </c>
      <c r="E2687" s="1" t="s">
        <v>39565</v>
      </c>
      <c r="F2687" s="54"/>
      <c r="G2687" s="52"/>
      <c r="H2687" s="52"/>
      <c r="I2687" s="52"/>
      <c r="J2687" s="52"/>
      <c r="K2687" s="52"/>
      <c r="L2687" s="52"/>
      <c r="M2687" s="52"/>
      <c r="N2687" s="52"/>
      <c r="O2687" s="52"/>
    </row>
    <row r="2688" ht="13.5" customHeight="1">
      <c r="A2688" s="1" t="s">
        <v>39445</v>
      </c>
      <c r="B2688" s="1" t="s">
        <v>211</v>
      </c>
      <c r="C2688" s="1" t="s">
        <v>10</v>
      </c>
      <c r="D2688" s="1" t="s">
        <v>39570</v>
      </c>
      <c r="E2688" s="1" t="s">
        <v>39572</v>
      </c>
      <c r="F2688" s="54"/>
      <c r="G2688" s="52"/>
      <c r="H2688" s="52"/>
      <c r="I2688" s="52"/>
      <c r="J2688" s="52"/>
      <c r="K2688" s="52"/>
      <c r="L2688" s="52"/>
      <c r="M2688" s="52"/>
      <c r="N2688" s="52"/>
      <c r="O2688" s="52"/>
    </row>
    <row r="2689" ht="13.5" customHeight="1">
      <c r="A2689" s="1" t="s">
        <v>39445</v>
      </c>
      <c r="B2689" s="1" t="s">
        <v>215</v>
      </c>
      <c r="C2689" s="1" t="s">
        <v>10</v>
      </c>
      <c r="D2689" s="1" t="s">
        <v>39574</v>
      </c>
      <c r="E2689" s="1" t="s">
        <v>39575</v>
      </c>
      <c r="F2689" s="54"/>
      <c r="G2689" s="52"/>
      <c r="H2689" s="52"/>
      <c r="I2689" s="52"/>
      <c r="J2689" s="52"/>
      <c r="K2689" s="52"/>
      <c r="L2689" s="52"/>
      <c r="M2689" s="52"/>
      <c r="N2689" s="52"/>
      <c r="O2689" s="52"/>
    </row>
    <row r="2690" ht="13.5" customHeight="1">
      <c r="A2690" s="1" t="s">
        <v>39445</v>
      </c>
      <c r="B2690" s="1" t="s">
        <v>220</v>
      </c>
      <c r="C2690" s="1" t="s">
        <v>10</v>
      </c>
      <c r="D2690" s="1" t="s">
        <v>39578</v>
      </c>
      <c r="E2690" s="1" t="s">
        <v>39580</v>
      </c>
      <c r="F2690" s="54"/>
      <c r="G2690" s="52"/>
      <c r="H2690" s="52"/>
      <c r="I2690" s="52"/>
      <c r="J2690" s="52"/>
      <c r="K2690" s="52"/>
      <c r="L2690" s="52"/>
      <c r="M2690" s="52"/>
      <c r="N2690" s="52"/>
      <c r="O2690" s="52"/>
    </row>
    <row r="2691" ht="13.5" customHeight="1">
      <c r="A2691" s="1" t="s">
        <v>39445</v>
      </c>
      <c r="B2691" s="1" t="s">
        <v>223</v>
      </c>
      <c r="C2691" s="1" t="s">
        <v>10</v>
      </c>
      <c r="D2691" s="1" t="s">
        <v>39584</v>
      </c>
      <c r="E2691" s="1" t="s">
        <v>39585</v>
      </c>
      <c r="F2691" s="54"/>
      <c r="G2691" s="52"/>
      <c r="H2691" s="52"/>
      <c r="I2691" s="52"/>
      <c r="J2691" s="52"/>
      <c r="K2691" s="52"/>
      <c r="L2691" s="52"/>
      <c r="M2691" s="52"/>
      <c r="N2691" s="52"/>
      <c r="O2691" s="52"/>
    </row>
    <row r="2692" ht="13.5" customHeight="1">
      <c r="A2692" s="1" t="s">
        <v>39445</v>
      </c>
      <c r="B2692" s="1" t="s">
        <v>229</v>
      </c>
      <c r="C2692" s="1" t="s">
        <v>10</v>
      </c>
      <c r="D2692" s="1" t="s">
        <v>39587</v>
      </c>
      <c r="E2692" s="1" t="s">
        <v>39588</v>
      </c>
      <c r="F2692" s="54"/>
      <c r="G2692" s="52"/>
      <c r="H2692" s="52"/>
      <c r="I2692" s="52"/>
      <c r="J2692" s="52"/>
      <c r="K2692" s="52"/>
      <c r="L2692" s="52"/>
      <c r="M2692" s="52"/>
      <c r="N2692" s="52"/>
      <c r="O2692" s="52"/>
    </row>
    <row r="2693" ht="13.5" customHeight="1">
      <c r="A2693" s="1" t="s">
        <v>39445</v>
      </c>
      <c r="B2693" s="1" t="s">
        <v>233</v>
      </c>
      <c r="C2693" s="1" t="s">
        <v>10</v>
      </c>
      <c r="D2693" s="1" t="s">
        <v>39591</v>
      </c>
      <c r="E2693" s="1" t="s">
        <v>39592</v>
      </c>
      <c r="F2693" s="54"/>
      <c r="G2693" s="52"/>
      <c r="H2693" s="52"/>
      <c r="I2693" s="52"/>
      <c r="J2693" s="52"/>
      <c r="K2693" s="52"/>
      <c r="L2693" s="52"/>
      <c r="M2693" s="52"/>
      <c r="N2693" s="52"/>
      <c r="O2693" s="52"/>
    </row>
    <row r="2694" ht="13.5" customHeight="1">
      <c r="A2694" s="1" t="s">
        <v>39445</v>
      </c>
      <c r="B2694" s="1" t="s">
        <v>237</v>
      </c>
      <c r="C2694" s="1" t="s">
        <v>10</v>
      </c>
      <c r="D2694" s="1" t="s">
        <v>39595</v>
      </c>
      <c r="E2694" s="1" t="s">
        <v>39596</v>
      </c>
      <c r="F2694" s="54"/>
      <c r="G2694" s="52"/>
      <c r="H2694" s="52"/>
      <c r="I2694" s="52"/>
      <c r="J2694" s="52"/>
      <c r="K2694" s="52"/>
      <c r="L2694" s="52"/>
      <c r="M2694" s="52"/>
      <c r="N2694" s="52"/>
      <c r="O2694" s="52"/>
    </row>
    <row r="2695" ht="13.5" customHeight="1">
      <c r="A2695" s="1" t="s">
        <v>39445</v>
      </c>
      <c r="B2695" s="1" t="s">
        <v>241</v>
      </c>
      <c r="C2695" s="1" t="s">
        <v>10</v>
      </c>
      <c r="D2695" s="1" t="s">
        <v>39597</v>
      </c>
      <c r="E2695" s="1" t="s">
        <v>39599</v>
      </c>
      <c r="F2695" s="54"/>
      <c r="G2695" s="52"/>
      <c r="H2695" s="52"/>
      <c r="I2695" s="52"/>
      <c r="J2695" s="52"/>
      <c r="K2695" s="52"/>
      <c r="L2695" s="52"/>
      <c r="M2695" s="52"/>
      <c r="N2695" s="52"/>
      <c r="O2695" s="52"/>
    </row>
    <row r="2696" ht="13.5" customHeight="1">
      <c r="A2696" s="1" t="s">
        <v>39445</v>
      </c>
      <c r="B2696" s="1" t="s">
        <v>99</v>
      </c>
      <c r="C2696" s="1" t="s">
        <v>27229</v>
      </c>
      <c r="D2696" s="50"/>
      <c r="E2696" s="50"/>
      <c r="F2696" s="54"/>
      <c r="G2696" s="52"/>
      <c r="H2696" s="52"/>
      <c r="I2696" s="52"/>
      <c r="J2696" s="52"/>
      <c r="K2696" s="52"/>
      <c r="L2696" s="52"/>
      <c r="M2696" s="52"/>
      <c r="N2696" s="52"/>
      <c r="O2696" s="52"/>
    </row>
    <row r="2697" ht="13.5" customHeight="1">
      <c r="A2697" s="1" t="s">
        <v>39601</v>
      </c>
      <c r="B2697" s="2" t="s">
        <v>1</v>
      </c>
      <c r="C2697" s="1" t="s">
        <v>26504</v>
      </c>
      <c r="D2697" s="50"/>
      <c r="E2697" s="50"/>
      <c r="F2697" s="54"/>
      <c r="G2697" s="52"/>
      <c r="H2697" s="52"/>
      <c r="I2697" s="52"/>
      <c r="J2697" s="52"/>
      <c r="K2697" s="52"/>
      <c r="L2697" s="52"/>
      <c r="M2697" s="52"/>
      <c r="N2697" s="52"/>
      <c r="O2697" s="52"/>
    </row>
    <row r="2698" ht="13.5" customHeight="1">
      <c r="A2698" s="1" t="s">
        <v>39601</v>
      </c>
      <c r="B2698" s="1" t="s">
        <v>5</v>
      </c>
      <c r="C2698" s="1" t="s">
        <v>102</v>
      </c>
      <c r="D2698" s="1" t="s">
        <v>39604</v>
      </c>
      <c r="E2698" s="1" t="s">
        <v>39605</v>
      </c>
      <c r="F2698" s="54"/>
      <c r="G2698" s="52"/>
      <c r="H2698" s="52"/>
      <c r="I2698" s="52"/>
      <c r="J2698" s="52"/>
      <c r="K2698" s="52"/>
      <c r="L2698" s="52"/>
      <c r="M2698" s="52"/>
      <c r="N2698" s="52"/>
      <c r="O2698" s="52"/>
    </row>
    <row r="2699" ht="13.5" customHeight="1">
      <c r="A2699" s="1" t="s">
        <v>39601</v>
      </c>
      <c r="B2699" s="1" t="s">
        <v>9</v>
      </c>
      <c r="C2699" s="1" t="s">
        <v>10</v>
      </c>
      <c r="D2699" s="1" t="s">
        <v>39608</v>
      </c>
      <c r="E2699" s="1" t="s">
        <v>39609</v>
      </c>
      <c r="F2699" s="54"/>
      <c r="G2699" s="52"/>
      <c r="H2699" s="52"/>
      <c r="I2699" s="52"/>
      <c r="J2699" s="52"/>
      <c r="K2699" s="52"/>
      <c r="L2699" s="52"/>
      <c r="M2699" s="52"/>
      <c r="N2699" s="52"/>
      <c r="O2699" s="52"/>
    </row>
    <row r="2700" ht="13.5" customHeight="1">
      <c r="A2700" s="1" t="s">
        <v>39601</v>
      </c>
      <c r="B2700" s="1" t="s">
        <v>13</v>
      </c>
      <c r="C2700" s="1" t="s">
        <v>10</v>
      </c>
      <c r="D2700" s="1" t="s">
        <v>39612</v>
      </c>
      <c r="E2700" s="1" t="s">
        <v>39613</v>
      </c>
      <c r="F2700" s="54"/>
      <c r="G2700" s="52"/>
      <c r="H2700" s="52"/>
      <c r="I2700" s="52"/>
      <c r="J2700" s="52"/>
      <c r="K2700" s="52"/>
      <c r="L2700" s="52"/>
      <c r="M2700" s="52"/>
      <c r="N2700" s="52"/>
      <c r="O2700" s="52"/>
    </row>
    <row r="2701" ht="13.5" customHeight="1">
      <c r="A2701" s="1" t="s">
        <v>39601</v>
      </c>
      <c r="B2701" s="1" t="s">
        <v>16</v>
      </c>
      <c r="C2701" s="1" t="s">
        <v>374</v>
      </c>
      <c r="D2701" s="1" t="s">
        <v>39616</v>
      </c>
      <c r="E2701" s="1" t="s">
        <v>39617</v>
      </c>
      <c r="F2701" s="54"/>
      <c r="G2701" s="52"/>
      <c r="H2701" s="52"/>
      <c r="I2701" s="52"/>
      <c r="J2701" s="52"/>
      <c r="K2701" s="52"/>
      <c r="L2701" s="52"/>
      <c r="M2701" s="52"/>
      <c r="N2701" s="52"/>
      <c r="O2701" s="52"/>
    </row>
    <row r="2702" ht="13.5" customHeight="1">
      <c r="A2702" s="1" t="s">
        <v>39601</v>
      </c>
      <c r="B2702" s="1" t="s">
        <v>21</v>
      </c>
      <c r="C2702" s="1" t="s">
        <v>10</v>
      </c>
      <c r="D2702" s="1" t="s">
        <v>39620</v>
      </c>
      <c r="E2702" s="1" t="s">
        <v>39621</v>
      </c>
      <c r="F2702" s="54"/>
      <c r="G2702" s="52"/>
      <c r="H2702" s="52"/>
      <c r="I2702" s="52"/>
      <c r="J2702" s="52"/>
      <c r="K2702" s="52"/>
      <c r="L2702" s="52"/>
      <c r="M2702" s="52"/>
      <c r="N2702" s="52"/>
      <c r="O2702" s="52"/>
    </row>
    <row r="2703" ht="13.5" customHeight="1">
      <c r="A2703" s="1" t="s">
        <v>39601</v>
      </c>
      <c r="B2703" s="1" t="s">
        <v>27</v>
      </c>
      <c r="C2703" s="1" t="s">
        <v>10</v>
      </c>
      <c r="D2703" s="1" t="s">
        <v>39624</v>
      </c>
      <c r="E2703" s="1" t="s">
        <v>38286</v>
      </c>
      <c r="F2703" s="54"/>
      <c r="G2703" s="52"/>
      <c r="H2703" s="52"/>
      <c r="I2703" s="52"/>
      <c r="J2703" s="52"/>
      <c r="K2703" s="52"/>
      <c r="L2703" s="52"/>
      <c r="M2703" s="52"/>
      <c r="N2703" s="52"/>
      <c r="O2703" s="52"/>
    </row>
    <row r="2704" ht="13.5" customHeight="1">
      <c r="A2704" s="1" t="s">
        <v>39601</v>
      </c>
      <c r="B2704" s="1" t="s">
        <v>31</v>
      </c>
      <c r="C2704" s="1" t="s">
        <v>10</v>
      </c>
      <c r="D2704" s="1" t="s">
        <v>39627</v>
      </c>
      <c r="E2704" s="1" t="s">
        <v>39628</v>
      </c>
      <c r="F2704" s="54"/>
      <c r="G2704" s="52"/>
      <c r="H2704" s="52"/>
      <c r="I2704" s="52"/>
      <c r="J2704" s="52"/>
      <c r="K2704" s="52"/>
      <c r="L2704" s="52"/>
      <c r="M2704" s="52"/>
      <c r="N2704" s="52"/>
      <c r="O2704" s="52"/>
    </row>
    <row r="2705" ht="13.5" customHeight="1">
      <c r="A2705" s="1" t="s">
        <v>39601</v>
      </c>
      <c r="B2705" s="1" t="s">
        <v>34</v>
      </c>
      <c r="C2705" s="1" t="s">
        <v>10</v>
      </c>
      <c r="D2705" s="1" t="s">
        <v>39631</v>
      </c>
      <c r="E2705" s="1" t="s">
        <v>39632</v>
      </c>
      <c r="F2705" s="54"/>
      <c r="G2705" s="52"/>
      <c r="H2705" s="52"/>
      <c r="I2705" s="52"/>
      <c r="J2705" s="52"/>
      <c r="K2705" s="52"/>
      <c r="L2705" s="52"/>
      <c r="M2705" s="52"/>
      <c r="N2705" s="52"/>
      <c r="O2705" s="52"/>
    </row>
    <row r="2706" ht="13.5" customHeight="1">
      <c r="A2706" s="1" t="s">
        <v>39601</v>
      </c>
      <c r="B2706" s="1" t="s">
        <v>40</v>
      </c>
      <c r="C2706" s="1" t="s">
        <v>10</v>
      </c>
      <c r="D2706" s="1" t="s">
        <v>39635</v>
      </c>
      <c r="E2706" s="1" t="s">
        <v>39636</v>
      </c>
      <c r="F2706" s="54"/>
      <c r="G2706" s="52"/>
      <c r="H2706" s="52"/>
      <c r="I2706" s="52"/>
      <c r="J2706" s="52"/>
      <c r="K2706" s="52"/>
      <c r="L2706" s="52"/>
      <c r="M2706" s="52"/>
      <c r="N2706" s="52"/>
      <c r="O2706" s="52"/>
    </row>
    <row r="2707" ht="13.5" customHeight="1">
      <c r="A2707" s="1" t="s">
        <v>39601</v>
      </c>
      <c r="B2707" s="1" t="s">
        <v>45</v>
      </c>
      <c r="C2707" s="1" t="s">
        <v>10</v>
      </c>
      <c r="D2707" s="1" t="s">
        <v>39637</v>
      </c>
      <c r="E2707" s="1" t="s">
        <v>39639</v>
      </c>
      <c r="F2707" s="54"/>
      <c r="G2707" s="52"/>
      <c r="H2707" s="52"/>
      <c r="I2707" s="52"/>
      <c r="J2707" s="52"/>
      <c r="K2707" s="52"/>
      <c r="L2707" s="52"/>
      <c r="M2707" s="52"/>
      <c r="N2707" s="52"/>
      <c r="O2707" s="52"/>
    </row>
    <row r="2708" ht="13.5" customHeight="1">
      <c r="A2708" s="1" t="s">
        <v>39601</v>
      </c>
      <c r="B2708" s="1" t="s">
        <v>52</v>
      </c>
      <c r="C2708" s="1" t="s">
        <v>10</v>
      </c>
      <c r="D2708" s="1" t="s">
        <v>39641</v>
      </c>
      <c r="E2708" s="1" t="s">
        <v>39643</v>
      </c>
      <c r="F2708" s="54"/>
      <c r="G2708" s="52"/>
      <c r="H2708" s="52"/>
      <c r="I2708" s="52"/>
      <c r="J2708" s="52"/>
      <c r="K2708" s="52"/>
      <c r="L2708" s="52"/>
      <c r="M2708" s="52"/>
      <c r="N2708" s="52"/>
      <c r="O2708" s="52"/>
    </row>
    <row r="2709" ht="13.5" customHeight="1">
      <c r="A2709" s="1" t="s">
        <v>39601</v>
      </c>
      <c r="B2709" s="1" t="s">
        <v>57</v>
      </c>
      <c r="C2709" s="1" t="s">
        <v>10</v>
      </c>
      <c r="D2709" s="1" t="s">
        <v>39646</v>
      </c>
      <c r="E2709" s="1" t="s">
        <v>39648</v>
      </c>
      <c r="F2709" s="54"/>
      <c r="G2709" s="52"/>
      <c r="H2709" s="52"/>
      <c r="I2709" s="52"/>
      <c r="J2709" s="52"/>
      <c r="K2709" s="52"/>
      <c r="L2709" s="52"/>
      <c r="M2709" s="52"/>
      <c r="N2709" s="52"/>
      <c r="O2709" s="52"/>
    </row>
    <row r="2710" ht="13.5" customHeight="1">
      <c r="A2710" s="1" t="s">
        <v>39601</v>
      </c>
      <c r="B2710" s="1" t="s">
        <v>60</v>
      </c>
      <c r="C2710" s="1" t="s">
        <v>10</v>
      </c>
      <c r="D2710" s="1" t="s">
        <v>39651</v>
      </c>
      <c r="E2710" s="1" t="s">
        <v>39652</v>
      </c>
      <c r="F2710" s="54"/>
      <c r="G2710" s="52"/>
      <c r="H2710" s="52"/>
      <c r="I2710" s="52"/>
      <c r="J2710" s="52"/>
      <c r="K2710" s="52"/>
      <c r="L2710" s="52"/>
      <c r="M2710" s="52"/>
      <c r="N2710" s="52"/>
      <c r="O2710" s="52"/>
    </row>
    <row r="2711" ht="13.5" customHeight="1">
      <c r="A2711" s="1" t="s">
        <v>39601</v>
      </c>
      <c r="B2711" s="1" t="s">
        <v>65</v>
      </c>
      <c r="C2711" s="1" t="s">
        <v>10</v>
      </c>
      <c r="D2711" s="1" t="s">
        <v>39655</v>
      </c>
      <c r="E2711" s="1" t="s">
        <v>39656</v>
      </c>
      <c r="F2711" s="54"/>
      <c r="G2711" s="52"/>
      <c r="H2711" s="52"/>
      <c r="I2711" s="52"/>
      <c r="J2711" s="52"/>
      <c r="K2711" s="52"/>
      <c r="L2711" s="52"/>
      <c r="M2711" s="52"/>
      <c r="N2711" s="52"/>
      <c r="O2711" s="52"/>
    </row>
    <row r="2712" ht="13.5" customHeight="1">
      <c r="A2712" s="1" t="s">
        <v>39601</v>
      </c>
      <c r="B2712" s="1" t="s">
        <v>70</v>
      </c>
      <c r="C2712" s="1" t="s">
        <v>10</v>
      </c>
      <c r="D2712" s="1" t="s">
        <v>39659</v>
      </c>
      <c r="E2712" s="1" t="s">
        <v>39662</v>
      </c>
      <c r="F2712" s="54"/>
      <c r="G2712" s="52"/>
      <c r="H2712" s="52"/>
      <c r="I2712" s="52"/>
      <c r="J2712" s="52"/>
      <c r="K2712" s="52"/>
      <c r="L2712" s="52"/>
      <c r="M2712" s="52"/>
      <c r="N2712" s="52"/>
      <c r="O2712" s="52"/>
    </row>
    <row r="2713" ht="13.5" customHeight="1">
      <c r="A2713" s="1" t="s">
        <v>39601</v>
      </c>
      <c r="B2713" s="1" t="s">
        <v>74</v>
      </c>
      <c r="C2713" s="1" t="s">
        <v>10</v>
      </c>
      <c r="D2713" s="1" t="s">
        <v>39667</v>
      </c>
      <c r="E2713" s="1" t="s">
        <v>39668</v>
      </c>
      <c r="F2713" s="54"/>
      <c r="G2713" s="52"/>
      <c r="H2713" s="52"/>
      <c r="I2713" s="52"/>
      <c r="J2713" s="52"/>
      <c r="K2713" s="52"/>
      <c r="L2713" s="52"/>
      <c r="M2713" s="52"/>
      <c r="N2713" s="52"/>
      <c r="O2713" s="52"/>
    </row>
    <row r="2714" ht="13.5" customHeight="1">
      <c r="A2714" s="1" t="s">
        <v>39601</v>
      </c>
      <c r="B2714" s="1" t="s">
        <v>78</v>
      </c>
      <c r="C2714" s="1" t="s">
        <v>10</v>
      </c>
      <c r="D2714" s="1" t="s">
        <v>39673</v>
      </c>
      <c r="E2714" s="1" t="s">
        <v>39674</v>
      </c>
      <c r="F2714" s="54"/>
      <c r="G2714" s="52"/>
      <c r="H2714" s="52"/>
      <c r="I2714" s="52"/>
      <c r="J2714" s="52"/>
      <c r="K2714" s="52"/>
      <c r="L2714" s="52"/>
      <c r="M2714" s="52"/>
      <c r="N2714" s="52"/>
      <c r="O2714" s="52"/>
    </row>
    <row r="2715" ht="13.5" customHeight="1">
      <c r="A2715" s="1" t="s">
        <v>39601</v>
      </c>
      <c r="B2715" s="1" t="s">
        <v>83</v>
      </c>
      <c r="C2715" s="1" t="s">
        <v>10</v>
      </c>
      <c r="D2715" s="1" t="s">
        <v>39677</v>
      </c>
      <c r="E2715" s="1" t="s">
        <v>39679</v>
      </c>
      <c r="F2715" s="54"/>
      <c r="G2715" s="52"/>
      <c r="H2715" s="52"/>
      <c r="I2715" s="52"/>
      <c r="J2715" s="52"/>
      <c r="K2715" s="52"/>
      <c r="L2715" s="52"/>
      <c r="M2715" s="52"/>
      <c r="N2715" s="52"/>
      <c r="O2715" s="52"/>
    </row>
    <row r="2716" ht="13.5" customHeight="1">
      <c r="A2716" s="1" t="s">
        <v>39601</v>
      </c>
      <c r="B2716" s="1" t="s">
        <v>86</v>
      </c>
      <c r="C2716" s="1" t="s">
        <v>10</v>
      </c>
      <c r="D2716" s="1" t="s">
        <v>39683</v>
      </c>
      <c r="E2716" s="1" t="s">
        <v>39685</v>
      </c>
      <c r="F2716" s="54"/>
      <c r="G2716" s="52"/>
      <c r="H2716" s="52"/>
      <c r="I2716" s="52"/>
      <c r="J2716" s="52"/>
      <c r="K2716" s="52"/>
      <c r="L2716" s="52"/>
      <c r="M2716" s="52"/>
      <c r="N2716" s="52"/>
      <c r="O2716" s="52"/>
    </row>
    <row r="2717" ht="13.5" customHeight="1">
      <c r="A2717" s="1" t="s">
        <v>39601</v>
      </c>
      <c r="B2717" s="1" t="s">
        <v>91</v>
      </c>
      <c r="C2717" s="1" t="s">
        <v>10</v>
      </c>
      <c r="D2717" s="1" t="s">
        <v>39693</v>
      </c>
      <c r="E2717" s="1" t="s">
        <v>39694</v>
      </c>
      <c r="F2717" s="54"/>
      <c r="G2717" s="52"/>
      <c r="H2717" s="52"/>
      <c r="I2717" s="52"/>
      <c r="J2717" s="52"/>
      <c r="K2717" s="52"/>
      <c r="L2717" s="52"/>
      <c r="M2717" s="52"/>
      <c r="N2717" s="52"/>
      <c r="O2717" s="52"/>
    </row>
    <row r="2718" ht="13.5" customHeight="1">
      <c r="A2718" s="1" t="s">
        <v>39601</v>
      </c>
      <c r="B2718" s="1" t="s">
        <v>94</v>
      </c>
      <c r="C2718" s="1" t="s">
        <v>10</v>
      </c>
      <c r="D2718" s="1" t="s">
        <v>39698</v>
      </c>
      <c r="E2718" s="1" t="s">
        <v>39700</v>
      </c>
      <c r="F2718" s="54"/>
      <c r="G2718" s="52"/>
      <c r="H2718" s="52"/>
      <c r="I2718" s="52"/>
      <c r="J2718" s="52"/>
      <c r="K2718" s="52"/>
      <c r="L2718" s="52"/>
      <c r="M2718" s="52"/>
      <c r="N2718" s="52"/>
      <c r="O2718" s="52"/>
    </row>
    <row r="2719" ht="13.5" customHeight="1">
      <c r="A2719" s="1" t="s">
        <v>39601</v>
      </c>
      <c r="B2719" s="1" t="s">
        <v>186</v>
      </c>
      <c r="C2719" s="1" t="s">
        <v>10</v>
      </c>
      <c r="D2719" s="1" t="s">
        <v>39704</v>
      </c>
      <c r="E2719" s="1" t="s">
        <v>39706</v>
      </c>
      <c r="F2719" s="54"/>
      <c r="G2719" s="52"/>
      <c r="H2719" s="52"/>
      <c r="I2719" s="52"/>
      <c r="J2719" s="52"/>
      <c r="K2719" s="52"/>
      <c r="L2719" s="52"/>
      <c r="M2719" s="52"/>
      <c r="N2719" s="52"/>
      <c r="O2719" s="52"/>
    </row>
    <row r="2720" ht="13.5" customHeight="1">
      <c r="A2720" s="1" t="s">
        <v>39601</v>
      </c>
      <c r="B2720" s="1" t="s">
        <v>189</v>
      </c>
      <c r="C2720" s="1" t="s">
        <v>10</v>
      </c>
      <c r="D2720" s="1" t="s">
        <v>39709</v>
      </c>
      <c r="E2720" s="1" t="s">
        <v>39710</v>
      </c>
      <c r="F2720" s="54"/>
      <c r="G2720" s="52"/>
      <c r="H2720" s="52"/>
      <c r="I2720" s="52"/>
      <c r="J2720" s="52"/>
      <c r="K2720" s="52"/>
      <c r="L2720" s="52"/>
      <c r="M2720" s="52"/>
      <c r="N2720" s="52"/>
      <c r="O2720" s="52"/>
    </row>
    <row r="2721" ht="13.5" customHeight="1">
      <c r="A2721" s="1" t="s">
        <v>39601</v>
      </c>
      <c r="B2721" s="1" t="s">
        <v>193</v>
      </c>
      <c r="C2721" s="1" t="s">
        <v>10</v>
      </c>
      <c r="D2721" s="1" t="s">
        <v>39715</v>
      </c>
      <c r="E2721" s="1" t="s">
        <v>39716</v>
      </c>
      <c r="F2721" s="54"/>
      <c r="G2721" s="52"/>
      <c r="H2721" s="52"/>
      <c r="I2721" s="52"/>
      <c r="J2721" s="52"/>
      <c r="K2721" s="52"/>
      <c r="L2721" s="52"/>
      <c r="M2721" s="52"/>
      <c r="N2721" s="52"/>
      <c r="O2721" s="52"/>
    </row>
    <row r="2722" ht="13.5" customHeight="1">
      <c r="A2722" s="1" t="s">
        <v>39601</v>
      </c>
      <c r="B2722" s="1" t="s">
        <v>197</v>
      </c>
      <c r="C2722" s="1" t="s">
        <v>10</v>
      </c>
      <c r="D2722" s="1" t="s">
        <v>39721</v>
      </c>
      <c r="E2722" s="1" t="s">
        <v>39722</v>
      </c>
      <c r="F2722" s="54"/>
      <c r="G2722" s="52"/>
      <c r="H2722" s="52"/>
      <c r="I2722" s="52"/>
      <c r="J2722" s="52"/>
      <c r="K2722" s="52"/>
      <c r="L2722" s="52"/>
      <c r="M2722" s="52"/>
      <c r="N2722" s="52"/>
      <c r="O2722" s="52"/>
    </row>
    <row r="2723" ht="13.5" customHeight="1">
      <c r="A2723" s="1" t="s">
        <v>39601</v>
      </c>
      <c r="B2723" s="1" t="s">
        <v>201</v>
      </c>
      <c r="C2723" s="1" t="s">
        <v>10</v>
      </c>
      <c r="D2723" s="1" t="s">
        <v>39727</v>
      </c>
      <c r="E2723" s="1" t="s">
        <v>39728</v>
      </c>
      <c r="F2723" s="54"/>
      <c r="G2723" s="52"/>
      <c r="H2723" s="52"/>
      <c r="I2723" s="52"/>
      <c r="J2723" s="52"/>
      <c r="K2723" s="52"/>
      <c r="L2723" s="52"/>
      <c r="M2723" s="52"/>
      <c r="N2723" s="52"/>
      <c r="O2723" s="52"/>
    </row>
    <row r="2724" ht="13.5" customHeight="1">
      <c r="A2724" s="1" t="s">
        <v>39601</v>
      </c>
      <c r="B2724" s="1" t="s">
        <v>206</v>
      </c>
      <c r="C2724" s="1" t="s">
        <v>10</v>
      </c>
      <c r="D2724" s="1" t="s">
        <v>39729</v>
      </c>
      <c r="E2724" s="1" t="s">
        <v>39730</v>
      </c>
      <c r="F2724" s="54"/>
      <c r="G2724" s="52"/>
      <c r="H2724" s="52"/>
      <c r="I2724" s="52"/>
      <c r="J2724" s="52"/>
      <c r="K2724" s="52"/>
      <c r="L2724" s="52"/>
      <c r="M2724" s="52"/>
      <c r="N2724" s="52"/>
      <c r="O2724" s="52"/>
    </row>
    <row r="2725" ht="13.5" customHeight="1">
      <c r="A2725" s="1" t="s">
        <v>39601</v>
      </c>
      <c r="B2725" s="1" t="s">
        <v>211</v>
      </c>
      <c r="C2725" s="1" t="s">
        <v>10</v>
      </c>
      <c r="D2725" s="1" t="s">
        <v>39733</v>
      </c>
      <c r="E2725" s="1" t="s">
        <v>39734</v>
      </c>
      <c r="F2725" s="54"/>
      <c r="G2725" s="52"/>
      <c r="H2725" s="52"/>
      <c r="I2725" s="52"/>
      <c r="J2725" s="52"/>
      <c r="K2725" s="52"/>
      <c r="L2725" s="52"/>
      <c r="M2725" s="52"/>
      <c r="N2725" s="52"/>
      <c r="O2725" s="52"/>
    </row>
    <row r="2726" ht="13.5" customHeight="1">
      <c r="A2726" s="1" t="s">
        <v>39601</v>
      </c>
      <c r="B2726" s="1" t="s">
        <v>215</v>
      </c>
      <c r="C2726" s="1" t="s">
        <v>10</v>
      </c>
      <c r="D2726" s="1" t="s">
        <v>39737</v>
      </c>
      <c r="E2726" s="1" t="s">
        <v>39738</v>
      </c>
      <c r="F2726" s="54"/>
      <c r="G2726" s="52"/>
      <c r="H2726" s="52"/>
      <c r="I2726" s="52"/>
      <c r="J2726" s="52"/>
      <c r="K2726" s="52"/>
      <c r="L2726" s="52"/>
      <c r="M2726" s="52"/>
      <c r="N2726" s="52"/>
      <c r="O2726" s="52"/>
    </row>
    <row r="2727" ht="13.5" customHeight="1">
      <c r="A2727" s="1" t="s">
        <v>39601</v>
      </c>
      <c r="B2727" s="1" t="s">
        <v>220</v>
      </c>
      <c r="C2727" s="1" t="s">
        <v>374</v>
      </c>
      <c r="D2727" s="1" t="s">
        <v>39741</v>
      </c>
      <c r="E2727" s="1" t="s">
        <v>39742</v>
      </c>
      <c r="F2727" s="54"/>
      <c r="G2727" s="52"/>
      <c r="H2727" s="52"/>
      <c r="I2727" s="52"/>
      <c r="J2727" s="52"/>
      <c r="K2727" s="52"/>
      <c r="L2727" s="52"/>
      <c r="M2727" s="52"/>
      <c r="N2727" s="52"/>
      <c r="O2727" s="52"/>
    </row>
    <row r="2728" ht="13.5" customHeight="1">
      <c r="A2728" s="1" t="s">
        <v>39601</v>
      </c>
      <c r="B2728" s="1" t="s">
        <v>223</v>
      </c>
      <c r="C2728" s="1" t="s">
        <v>10</v>
      </c>
      <c r="D2728" s="1" t="s">
        <v>39743</v>
      </c>
      <c r="E2728" s="1" t="s">
        <v>39744</v>
      </c>
      <c r="F2728" s="54"/>
      <c r="G2728" s="52"/>
      <c r="H2728" s="52"/>
      <c r="I2728" s="52"/>
      <c r="J2728" s="52"/>
      <c r="K2728" s="52"/>
      <c r="L2728" s="52"/>
      <c r="M2728" s="52"/>
      <c r="N2728" s="52"/>
      <c r="O2728" s="52"/>
    </row>
    <row r="2729" ht="13.5" customHeight="1">
      <c r="A2729" s="1" t="s">
        <v>39601</v>
      </c>
      <c r="B2729" s="1" t="s">
        <v>229</v>
      </c>
      <c r="C2729" s="1" t="s">
        <v>10</v>
      </c>
      <c r="D2729" s="1" t="s">
        <v>39746</v>
      </c>
      <c r="E2729" s="1" t="s">
        <v>39747</v>
      </c>
      <c r="F2729" s="54"/>
      <c r="G2729" s="52"/>
      <c r="H2729" s="52"/>
      <c r="I2729" s="52"/>
      <c r="J2729" s="52"/>
      <c r="K2729" s="52"/>
      <c r="L2729" s="52"/>
      <c r="M2729" s="52"/>
      <c r="N2729" s="52"/>
      <c r="O2729" s="52"/>
    </row>
    <row r="2730" ht="13.5" customHeight="1">
      <c r="A2730" s="1" t="s">
        <v>39601</v>
      </c>
      <c r="B2730" s="1" t="s">
        <v>233</v>
      </c>
      <c r="C2730" s="1" t="s">
        <v>10</v>
      </c>
      <c r="D2730" s="1" t="s">
        <v>39750</v>
      </c>
      <c r="E2730" s="1" t="s">
        <v>39751</v>
      </c>
      <c r="F2730" s="54"/>
      <c r="G2730" s="52"/>
      <c r="H2730" s="52"/>
      <c r="I2730" s="52"/>
      <c r="J2730" s="52"/>
      <c r="K2730" s="52"/>
      <c r="L2730" s="52"/>
      <c r="M2730" s="52"/>
      <c r="N2730" s="52"/>
      <c r="O2730" s="52"/>
    </row>
    <row r="2731" ht="13.5" customHeight="1">
      <c r="A2731" s="1" t="s">
        <v>39601</v>
      </c>
      <c r="B2731" s="1" t="s">
        <v>237</v>
      </c>
      <c r="C2731" s="1" t="s">
        <v>10</v>
      </c>
      <c r="D2731" s="1" t="s">
        <v>39754</v>
      </c>
      <c r="E2731" s="1" t="s">
        <v>39755</v>
      </c>
      <c r="F2731" s="54"/>
      <c r="G2731" s="52"/>
      <c r="H2731" s="52"/>
      <c r="I2731" s="52"/>
      <c r="J2731" s="52"/>
      <c r="K2731" s="52"/>
      <c r="L2731" s="52"/>
      <c r="M2731" s="52"/>
      <c r="N2731" s="52"/>
      <c r="O2731" s="52"/>
    </row>
    <row r="2732" ht="13.5" customHeight="1">
      <c r="A2732" s="1" t="s">
        <v>39601</v>
      </c>
      <c r="B2732" s="1" t="s">
        <v>241</v>
      </c>
      <c r="C2732" s="1" t="s">
        <v>10</v>
      </c>
      <c r="D2732" s="1" t="s">
        <v>39758</v>
      </c>
      <c r="E2732" s="1" t="s">
        <v>39759</v>
      </c>
      <c r="F2732" s="54"/>
      <c r="G2732" s="52"/>
      <c r="H2732" s="52"/>
      <c r="I2732" s="52"/>
      <c r="J2732" s="52"/>
      <c r="K2732" s="52"/>
      <c r="L2732" s="52"/>
      <c r="M2732" s="52"/>
      <c r="N2732" s="52"/>
      <c r="O2732" s="52"/>
    </row>
    <row r="2733" ht="13.5" customHeight="1">
      <c r="A2733" s="1" t="s">
        <v>39601</v>
      </c>
      <c r="B2733" s="1" t="s">
        <v>99</v>
      </c>
      <c r="C2733" s="1" t="s">
        <v>817</v>
      </c>
      <c r="D2733" s="50"/>
      <c r="E2733" s="50"/>
      <c r="F2733" s="54"/>
      <c r="G2733" s="52"/>
      <c r="H2733" s="52"/>
      <c r="I2733" s="52"/>
      <c r="J2733" s="52"/>
      <c r="K2733" s="52"/>
      <c r="L2733" s="52"/>
      <c r="M2733" s="52"/>
      <c r="N2733" s="52"/>
      <c r="O2733" s="52"/>
    </row>
    <row r="2734" ht="13.5" customHeight="1">
      <c r="A2734" s="1" t="s">
        <v>39764</v>
      </c>
      <c r="B2734" s="2" t="s">
        <v>1</v>
      </c>
      <c r="C2734" s="1" t="s">
        <v>26504</v>
      </c>
      <c r="D2734" s="50"/>
      <c r="E2734" s="50"/>
      <c r="F2734" s="54"/>
      <c r="G2734" s="52"/>
      <c r="H2734" s="52"/>
      <c r="I2734" s="52"/>
      <c r="J2734" s="52"/>
      <c r="K2734" s="52"/>
      <c r="L2734" s="52"/>
      <c r="M2734" s="52"/>
      <c r="N2734" s="52"/>
      <c r="O2734" s="52"/>
    </row>
    <row r="2735" ht="13.5" customHeight="1">
      <c r="A2735" s="1" t="s">
        <v>39764</v>
      </c>
      <c r="B2735" s="1" t="s">
        <v>5</v>
      </c>
      <c r="C2735" s="1" t="s">
        <v>130</v>
      </c>
      <c r="D2735" s="1" t="s">
        <v>39767</v>
      </c>
      <c r="E2735" s="1" t="s">
        <v>39768</v>
      </c>
      <c r="F2735" s="54"/>
      <c r="G2735" s="52"/>
      <c r="H2735" s="52"/>
      <c r="I2735" s="52"/>
      <c r="J2735" s="52"/>
      <c r="K2735" s="52"/>
      <c r="L2735" s="52"/>
      <c r="M2735" s="52"/>
      <c r="N2735" s="52"/>
      <c r="O2735" s="52"/>
    </row>
    <row r="2736" ht="13.5" customHeight="1">
      <c r="A2736" s="1" t="s">
        <v>39764</v>
      </c>
      <c r="B2736" s="1" t="s">
        <v>9</v>
      </c>
      <c r="C2736" s="1" t="s">
        <v>10</v>
      </c>
      <c r="D2736" s="1" t="s">
        <v>39771</v>
      </c>
      <c r="E2736" s="1" t="s">
        <v>39772</v>
      </c>
      <c r="F2736" s="54"/>
      <c r="G2736" s="52"/>
      <c r="H2736" s="52"/>
      <c r="I2736" s="52"/>
      <c r="J2736" s="52"/>
      <c r="K2736" s="52"/>
      <c r="L2736" s="52"/>
      <c r="M2736" s="52"/>
      <c r="N2736" s="52"/>
      <c r="O2736" s="52"/>
    </row>
    <row r="2737" ht="13.5" customHeight="1">
      <c r="A2737" s="1" t="s">
        <v>39764</v>
      </c>
      <c r="B2737" s="1" t="s">
        <v>13</v>
      </c>
      <c r="C2737" s="1" t="s">
        <v>10</v>
      </c>
      <c r="D2737" s="1" t="s">
        <v>39775</v>
      </c>
      <c r="E2737" s="1" t="s">
        <v>39776</v>
      </c>
      <c r="F2737" s="54"/>
      <c r="G2737" s="52"/>
      <c r="H2737" s="52"/>
      <c r="I2737" s="52"/>
      <c r="J2737" s="52"/>
      <c r="K2737" s="52"/>
      <c r="L2737" s="52"/>
      <c r="M2737" s="52"/>
      <c r="N2737" s="52"/>
      <c r="O2737" s="52"/>
    </row>
    <row r="2738" ht="13.5" customHeight="1">
      <c r="A2738" s="1" t="s">
        <v>39764</v>
      </c>
      <c r="B2738" s="1" t="s">
        <v>16</v>
      </c>
      <c r="C2738" s="1" t="s">
        <v>10</v>
      </c>
      <c r="D2738" s="1" t="s">
        <v>39779</v>
      </c>
      <c r="E2738" s="1" t="s">
        <v>39780</v>
      </c>
      <c r="F2738" s="54"/>
      <c r="G2738" s="52"/>
      <c r="H2738" s="52"/>
      <c r="I2738" s="52"/>
      <c r="J2738" s="52"/>
      <c r="K2738" s="52"/>
      <c r="L2738" s="52"/>
      <c r="M2738" s="52"/>
      <c r="N2738" s="52"/>
      <c r="O2738" s="52"/>
    </row>
    <row r="2739" ht="13.5" customHeight="1">
      <c r="A2739" s="1" t="s">
        <v>39764</v>
      </c>
      <c r="B2739" s="1" t="s">
        <v>21</v>
      </c>
      <c r="C2739" s="1" t="s">
        <v>10</v>
      </c>
      <c r="D2739" s="1" t="s">
        <v>39783</v>
      </c>
      <c r="E2739" s="1" t="s">
        <v>39784</v>
      </c>
      <c r="F2739" s="54"/>
      <c r="G2739" s="52"/>
      <c r="H2739" s="52"/>
      <c r="I2739" s="52"/>
      <c r="J2739" s="52"/>
      <c r="K2739" s="52"/>
      <c r="L2739" s="52"/>
      <c r="M2739" s="52"/>
      <c r="N2739" s="52"/>
      <c r="O2739" s="52"/>
    </row>
    <row r="2740" ht="13.5" customHeight="1">
      <c r="A2740" s="1" t="s">
        <v>39764</v>
      </c>
      <c r="B2740" s="1" t="s">
        <v>27</v>
      </c>
      <c r="C2740" s="1" t="s">
        <v>10</v>
      </c>
      <c r="D2740" s="1" t="s">
        <v>39787</v>
      </c>
      <c r="E2740" s="1" t="s">
        <v>39788</v>
      </c>
      <c r="F2740" s="54"/>
      <c r="G2740" s="52"/>
      <c r="H2740" s="52"/>
      <c r="I2740" s="52"/>
      <c r="J2740" s="52"/>
      <c r="K2740" s="52"/>
      <c r="L2740" s="52"/>
      <c r="M2740" s="52"/>
      <c r="N2740" s="52"/>
      <c r="O2740" s="52"/>
    </row>
    <row r="2741" ht="13.5" customHeight="1">
      <c r="A2741" s="1" t="s">
        <v>39764</v>
      </c>
      <c r="B2741" s="1" t="s">
        <v>31</v>
      </c>
      <c r="C2741" s="1" t="s">
        <v>10</v>
      </c>
      <c r="D2741" s="1" t="s">
        <v>39791</v>
      </c>
      <c r="E2741" s="1" t="s">
        <v>39792</v>
      </c>
      <c r="F2741" s="54"/>
      <c r="G2741" s="52"/>
      <c r="H2741" s="52"/>
      <c r="I2741" s="52"/>
      <c r="J2741" s="52"/>
      <c r="K2741" s="52"/>
      <c r="L2741" s="52"/>
      <c r="M2741" s="52"/>
      <c r="N2741" s="52"/>
      <c r="O2741" s="52"/>
    </row>
    <row r="2742" ht="13.5" customHeight="1">
      <c r="A2742" s="1" t="s">
        <v>39764</v>
      </c>
      <c r="B2742" s="1" t="s">
        <v>34</v>
      </c>
      <c r="C2742" s="1" t="s">
        <v>115</v>
      </c>
      <c r="D2742" s="1" t="s">
        <v>39797</v>
      </c>
      <c r="E2742" s="1" t="s">
        <v>39798</v>
      </c>
      <c r="F2742" s="54"/>
      <c r="G2742" s="52"/>
      <c r="H2742" s="52"/>
      <c r="I2742" s="52"/>
      <c r="J2742" s="52"/>
      <c r="K2742" s="52"/>
      <c r="L2742" s="52"/>
      <c r="M2742" s="52"/>
      <c r="N2742" s="52"/>
      <c r="O2742" s="52"/>
    </row>
    <row r="2743" ht="13.5" customHeight="1">
      <c r="A2743" s="1" t="s">
        <v>39764</v>
      </c>
      <c r="B2743" s="1" t="s">
        <v>40</v>
      </c>
      <c r="C2743" s="1" t="s">
        <v>10</v>
      </c>
      <c r="D2743" s="1" t="s">
        <v>39802</v>
      </c>
      <c r="E2743" s="1" t="s">
        <v>39804</v>
      </c>
      <c r="F2743" s="54"/>
      <c r="G2743" s="52"/>
      <c r="H2743" s="52"/>
      <c r="I2743" s="52"/>
      <c r="J2743" s="52"/>
      <c r="K2743" s="52"/>
      <c r="L2743" s="52"/>
      <c r="M2743" s="52"/>
      <c r="N2743" s="52"/>
      <c r="O2743" s="52"/>
    </row>
    <row r="2744" ht="13.5" customHeight="1">
      <c r="A2744" s="1" t="s">
        <v>39764</v>
      </c>
      <c r="B2744" s="1" t="s">
        <v>45</v>
      </c>
      <c r="C2744" s="1" t="s">
        <v>10</v>
      </c>
      <c r="D2744" s="1" t="s">
        <v>39807</v>
      </c>
      <c r="E2744" s="1" t="s">
        <v>39810</v>
      </c>
      <c r="F2744" s="54"/>
      <c r="G2744" s="52"/>
      <c r="H2744" s="52"/>
      <c r="I2744" s="52"/>
      <c r="J2744" s="52"/>
      <c r="K2744" s="52"/>
      <c r="L2744" s="52"/>
      <c r="M2744" s="52"/>
      <c r="N2744" s="52"/>
      <c r="O2744" s="52"/>
    </row>
    <row r="2745" ht="13.5" customHeight="1">
      <c r="A2745" s="1" t="s">
        <v>39764</v>
      </c>
      <c r="B2745" s="1" t="s">
        <v>52</v>
      </c>
      <c r="C2745" s="1" t="s">
        <v>10</v>
      </c>
      <c r="D2745" s="1" t="s">
        <v>39813</v>
      </c>
      <c r="E2745" s="1" t="s">
        <v>39814</v>
      </c>
      <c r="F2745" s="54"/>
      <c r="G2745" s="52"/>
      <c r="H2745" s="52"/>
      <c r="I2745" s="52"/>
      <c r="J2745" s="52"/>
      <c r="K2745" s="52"/>
      <c r="L2745" s="52"/>
      <c r="M2745" s="52"/>
      <c r="N2745" s="52"/>
      <c r="O2745" s="52"/>
    </row>
    <row r="2746" ht="13.5" customHeight="1">
      <c r="A2746" s="1" t="s">
        <v>39764</v>
      </c>
      <c r="B2746" s="1" t="s">
        <v>57</v>
      </c>
      <c r="C2746" s="1" t="s">
        <v>10</v>
      </c>
      <c r="D2746" s="1" t="s">
        <v>39817</v>
      </c>
      <c r="E2746" s="1" t="s">
        <v>39818</v>
      </c>
      <c r="F2746" s="54"/>
      <c r="G2746" s="52"/>
      <c r="H2746" s="52"/>
      <c r="I2746" s="52"/>
      <c r="J2746" s="52"/>
      <c r="K2746" s="52"/>
      <c r="L2746" s="52"/>
      <c r="M2746" s="52"/>
      <c r="N2746" s="52"/>
      <c r="O2746" s="52"/>
    </row>
    <row r="2747" ht="13.5" customHeight="1">
      <c r="A2747" s="1" t="s">
        <v>39764</v>
      </c>
      <c r="B2747" s="1" t="s">
        <v>60</v>
      </c>
      <c r="C2747" s="1" t="s">
        <v>10</v>
      </c>
      <c r="D2747" s="1" t="s">
        <v>39821</v>
      </c>
      <c r="E2747" s="1" t="s">
        <v>39822</v>
      </c>
      <c r="F2747" s="54"/>
      <c r="G2747" s="52"/>
      <c r="H2747" s="52"/>
      <c r="I2747" s="52"/>
      <c r="J2747" s="52"/>
      <c r="K2747" s="52"/>
      <c r="L2747" s="52"/>
      <c r="M2747" s="52"/>
      <c r="N2747" s="52"/>
      <c r="O2747" s="52"/>
    </row>
    <row r="2748" ht="13.5" customHeight="1">
      <c r="A2748" s="1" t="s">
        <v>39764</v>
      </c>
      <c r="B2748" s="1" t="s">
        <v>65</v>
      </c>
      <c r="C2748" s="1" t="s">
        <v>48</v>
      </c>
      <c r="D2748" s="1" t="s">
        <v>39825</v>
      </c>
      <c r="E2748" s="1" t="s">
        <v>39826</v>
      </c>
      <c r="F2748" s="54"/>
      <c r="G2748" s="52"/>
      <c r="H2748" s="52"/>
      <c r="I2748" s="52"/>
      <c r="J2748" s="52"/>
      <c r="K2748" s="52"/>
      <c r="L2748" s="52"/>
      <c r="M2748" s="52"/>
      <c r="N2748" s="52"/>
      <c r="O2748" s="52"/>
    </row>
    <row r="2749" ht="13.5" customHeight="1">
      <c r="A2749" s="1" t="s">
        <v>39764</v>
      </c>
      <c r="B2749" s="1" t="s">
        <v>70</v>
      </c>
      <c r="C2749" s="1" t="s">
        <v>10</v>
      </c>
      <c r="D2749" s="1" t="s">
        <v>39827</v>
      </c>
      <c r="E2749" s="1" t="s">
        <v>39828</v>
      </c>
      <c r="F2749" s="54"/>
      <c r="G2749" s="52"/>
      <c r="H2749" s="52"/>
      <c r="I2749" s="52"/>
      <c r="J2749" s="52"/>
      <c r="K2749" s="52"/>
      <c r="L2749" s="52"/>
      <c r="M2749" s="52"/>
      <c r="N2749" s="52"/>
      <c r="O2749" s="52"/>
    </row>
    <row r="2750" ht="13.5" customHeight="1">
      <c r="A2750" s="1" t="s">
        <v>39764</v>
      </c>
      <c r="B2750" s="1" t="s">
        <v>74</v>
      </c>
      <c r="C2750" s="1" t="s">
        <v>10</v>
      </c>
      <c r="D2750" s="1" t="s">
        <v>39829</v>
      </c>
      <c r="E2750" s="1" t="s">
        <v>39831</v>
      </c>
      <c r="F2750" s="54"/>
      <c r="G2750" s="52"/>
      <c r="H2750" s="52"/>
      <c r="I2750" s="52"/>
      <c r="J2750" s="52"/>
      <c r="K2750" s="52"/>
      <c r="L2750" s="52"/>
      <c r="M2750" s="52"/>
      <c r="N2750" s="52"/>
      <c r="O2750" s="52"/>
    </row>
    <row r="2751" ht="13.5" customHeight="1">
      <c r="A2751" s="1" t="s">
        <v>39764</v>
      </c>
      <c r="B2751" s="1" t="s">
        <v>78</v>
      </c>
      <c r="C2751" s="1" t="s">
        <v>10</v>
      </c>
      <c r="D2751" s="1" t="s">
        <v>39833</v>
      </c>
      <c r="E2751" s="1" t="s">
        <v>39834</v>
      </c>
      <c r="F2751" s="54"/>
      <c r="G2751" s="52"/>
      <c r="H2751" s="52"/>
      <c r="I2751" s="52"/>
      <c r="J2751" s="52"/>
      <c r="K2751" s="52"/>
      <c r="L2751" s="52"/>
      <c r="M2751" s="52"/>
      <c r="N2751" s="52"/>
      <c r="O2751" s="52"/>
    </row>
    <row r="2752" ht="13.5" customHeight="1">
      <c r="A2752" s="1" t="s">
        <v>39764</v>
      </c>
      <c r="B2752" s="1" t="s">
        <v>83</v>
      </c>
      <c r="C2752" s="1" t="s">
        <v>10</v>
      </c>
      <c r="D2752" s="1" t="s">
        <v>39837</v>
      </c>
      <c r="E2752" s="1" t="s">
        <v>39838</v>
      </c>
      <c r="F2752" s="54"/>
      <c r="G2752" s="52"/>
      <c r="H2752" s="52"/>
      <c r="I2752" s="52"/>
      <c r="J2752" s="52"/>
      <c r="K2752" s="52"/>
      <c r="L2752" s="52"/>
      <c r="M2752" s="52"/>
      <c r="N2752" s="52"/>
      <c r="O2752" s="52"/>
    </row>
    <row r="2753" ht="13.5" customHeight="1">
      <c r="A2753" s="1" t="s">
        <v>39764</v>
      </c>
      <c r="B2753" s="1" t="s">
        <v>86</v>
      </c>
      <c r="C2753" s="1" t="s">
        <v>10</v>
      </c>
      <c r="D2753" s="1" t="s">
        <v>39841</v>
      </c>
      <c r="E2753" s="1" t="s">
        <v>39842</v>
      </c>
      <c r="F2753" s="54"/>
      <c r="G2753" s="52"/>
      <c r="H2753" s="52"/>
      <c r="I2753" s="52"/>
      <c r="J2753" s="52"/>
      <c r="K2753" s="52"/>
      <c r="L2753" s="52"/>
      <c r="M2753" s="52"/>
      <c r="N2753" s="52"/>
      <c r="O2753" s="52"/>
    </row>
    <row r="2754" ht="13.5" customHeight="1">
      <c r="A2754" s="1" t="s">
        <v>39764</v>
      </c>
      <c r="B2754" s="1" t="s">
        <v>91</v>
      </c>
      <c r="C2754" s="1" t="s">
        <v>115</v>
      </c>
      <c r="D2754" s="1" t="s">
        <v>39845</v>
      </c>
      <c r="E2754" s="1" t="s">
        <v>39846</v>
      </c>
      <c r="F2754" s="54"/>
      <c r="G2754" s="52"/>
      <c r="H2754" s="52"/>
      <c r="I2754" s="52"/>
      <c r="J2754" s="52"/>
      <c r="K2754" s="52"/>
      <c r="L2754" s="52"/>
      <c r="M2754" s="52"/>
      <c r="N2754" s="52"/>
      <c r="O2754" s="52"/>
    </row>
    <row r="2755" ht="13.5" customHeight="1">
      <c r="A2755" s="1" t="s">
        <v>39764</v>
      </c>
      <c r="B2755" s="1" t="s">
        <v>94</v>
      </c>
      <c r="C2755" s="1" t="s">
        <v>10</v>
      </c>
      <c r="D2755" s="1" t="s">
        <v>39849</v>
      </c>
      <c r="E2755" s="1" t="s">
        <v>39850</v>
      </c>
      <c r="F2755" s="54"/>
      <c r="G2755" s="52"/>
      <c r="H2755" s="52"/>
      <c r="I2755" s="52"/>
      <c r="J2755" s="52"/>
      <c r="K2755" s="52"/>
      <c r="L2755" s="52"/>
      <c r="M2755" s="52"/>
      <c r="N2755" s="52"/>
      <c r="O2755" s="52"/>
    </row>
    <row r="2756" ht="13.5" customHeight="1">
      <c r="A2756" s="1" t="s">
        <v>39764</v>
      </c>
      <c r="B2756" s="1" t="s">
        <v>186</v>
      </c>
      <c r="C2756" s="1" t="s">
        <v>10</v>
      </c>
      <c r="D2756" s="1" t="s">
        <v>39851</v>
      </c>
      <c r="E2756" s="1" t="s">
        <v>39852</v>
      </c>
      <c r="F2756" s="54"/>
      <c r="G2756" s="52"/>
      <c r="H2756" s="52"/>
      <c r="I2756" s="52"/>
      <c r="J2756" s="52"/>
      <c r="K2756" s="52"/>
      <c r="L2756" s="52"/>
      <c r="M2756" s="52"/>
      <c r="N2756" s="52"/>
      <c r="O2756" s="52"/>
    </row>
    <row r="2757" ht="13.5" customHeight="1">
      <c r="A2757" s="1" t="s">
        <v>39764</v>
      </c>
      <c r="B2757" s="1" t="s">
        <v>189</v>
      </c>
      <c r="C2757" s="1" t="s">
        <v>10</v>
      </c>
      <c r="D2757" s="1" t="s">
        <v>39853</v>
      </c>
      <c r="E2757" s="1" t="s">
        <v>39855</v>
      </c>
      <c r="F2757" s="54"/>
      <c r="G2757" s="52"/>
      <c r="H2757" s="52"/>
      <c r="I2757" s="52"/>
      <c r="J2757" s="52"/>
      <c r="K2757" s="52"/>
      <c r="L2757" s="52"/>
      <c r="M2757" s="52"/>
      <c r="N2757" s="52"/>
      <c r="O2757" s="52"/>
    </row>
    <row r="2758" ht="13.5" customHeight="1">
      <c r="A2758" s="1" t="s">
        <v>39764</v>
      </c>
      <c r="B2758" s="1" t="s">
        <v>193</v>
      </c>
      <c r="C2758" s="1" t="s">
        <v>10</v>
      </c>
      <c r="D2758" s="1" t="s">
        <v>39856</v>
      </c>
      <c r="E2758" s="1" t="s">
        <v>39857</v>
      </c>
      <c r="F2758" s="54"/>
      <c r="G2758" s="52"/>
      <c r="H2758" s="52"/>
      <c r="I2758" s="52"/>
      <c r="J2758" s="52"/>
      <c r="K2758" s="52"/>
      <c r="L2758" s="52"/>
      <c r="M2758" s="52"/>
      <c r="N2758" s="52"/>
      <c r="O2758" s="52"/>
    </row>
    <row r="2759" ht="13.5" customHeight="1">
      <c r="A2759" s="1" t="s">
        <v>39764</v>
      </c>
      <c r="B2759" s="1" t="s">
        <v>197</v>
      </c>
      <c r="C2759" s="1" t="s">
        <v>10</v>
      </c>
      <c r="D2759" s="1" t="s">
        <v>39860</v>
      </c>
      <c r="E2759" s="1" t="s">
        <v>39861</v>
      </c>
      <c r="F2759" s="54"/>
      <c r="G2759" s="52"/>
      <c r="H2759" s="52"/>
      <c r="I2759" s="52"/>
      <c r="J2759" s="52"/>
      <c r="K2759" s="52"/>
      <c r="L2759" s="52"/>
      <c r="M2759" s="52"/>
      <c r="N2759" s="52"/>
      <c r="O2759" s="52"/>
    </row>
    <row r="2760" ht="13.5" customHeight="1">
      <c r="A2760" s="1" t="s">
        <v>39764</v>
      </c>
      <c r="B2760" s="1" t="s">
        <v>201</v>
      </c>
      <c r="C2760" s="1" t="s">
        <v>10</v>
      </c>
      <c r="D2760" s="1" t="s">
        <v>39864</v>
      </c>
      <c r="E2760" s="1" t="s">
        <v>39865</v>
      </c>
      <c r="F2760" s="54"/>
      <c r="G2760" s="52"/>
      <c r="H2760" s="52"/>
      <c r="I2760" s="52"/>
      <c r="J2760" s="52"/>
      <c r="K2760" s="52"/>
      <c r="L2760" s="52"/>
      <c r="M2760" s="52"/>
      <c r="N2760" s="52"/>
      <c r="O2760" s="52"/>
    </row>
    <row r="2761" ht="13.5" customHeight="1">
      <c r="A2761" s="1" t="s">
        <v>39764</v>
      </c>
      <c r="B2761" s="1" t="s">
        <v>206</v>
      </c>
      <c r="C2761" s="1" t="s">
        <v>10</v>
      </c>
      <c r="D2761" s="1" t="s">
        <v>39866</v>
      </c>
      <c r="E2761" s="1" t="s">
        <v>39867</v>
      </c>
      <c r="F2761" s="54"/>
      <c r="G2761" s="52"/>
      <c r="H2761" s="52"/>
      <c r="I2761" s="52"/>
      <c r="J2761" s="52"/>
      <c r="K2761" s="52"/>
      <c r="L2761" s="52"/>
      <c r="M2761" s="52"/>
      <c r="N2761" s="52"/>
      <c r="O2761" s="52"/>
    </row>
    <row r="2762" ht="13.5" customHeight="1">
      <c r="A2762" s="1" t="s">
        <v>39764</v>
      </c>
      <c r="B2762" s="1" t="s">
        <v>211</v>
      </c>
      <c r="C2762" s="1" t="s">
        <v>10</v>
      </c>
      <c r="D2762" s="1" t="s">
        <v>39870</v>
      </c>
      <c r="E2762" s="1" t="s">
        <v>39873</v>
      </c>
      <c r="F2762" s="54"/>
      <c r="G2762" s="52"/>
      <c r="H2762" s="52"/>
      <c r="I2762" s="52"/>
      <c r="J2762" s="52"/>
      <c r="K2762" s="52"/>
      <c r="L2762" s="52"/>
      <c r="M2762" s="52"/>
      <c r="N2762" s="52"/>
      <c r="O2762" s="52"/>
    </row>
    <row r="2763" ht="13.5" customHeight="1">
      <c r="A2763" s="1" t="s">
        <v>39764</v>
      </c>
      <c r="B2763" s="1" t="s">
        <v>215</v>
      </c>
      <c r="C2763" s="1" t="s">
        <v>10</v>
      </c>
      <c r="D2763" s="1" t="s">
        <v>39876</v>
      </c>
      <c r="E2763" s="1" t="s">
        <v>39877</v>
      </c>
      <c r="F2763" s="54"/>
      <c r="G2763" s="52"/>
      <c r="H2763" s="52"/>
      <c r="I2763" s="52"/>
      <c r="J2763" s="52"/>
      <c r="K2763" s="52"/>
      <c r="L2763" s="52"/>
      <c r="M2763" s="52"/>
      <c r="N2763" s="52"/>
      <c r="O2763" s="52"/>
    </row>
    <row r="2764" ht="13.5" customHeight="1">
      <c r="A2764" s="1" t="s">
        <v>39764</v>
      </c>
      <c r="B2764" s="1" t="s">
        <v>220</v>
      </c>
      <c r="C2764" s="1" t="s">
        <v>10</v>
      </c>
      <c r="D2764" s="1" t="s">
        <v>39879</v>
      </c>
      <c r="E2764" s="1" t="s">
        <v>39881</v>
      </c>
      <c r="F2764" s="54"/>
      <c r="G2764" s="52"/>
      <c r="H2764" s="52"/>
      <c r="I2764" s="52"/>
      <c r="J2764" s="52"/>
      <c r="K2764" s="52"/>
      <c r="L2764" s="52"/>
      <c r="M2764" s="52"/>
      <c r="N2764" s="52"/>
      <c r="O2764" s="52"/>
    </row>
    <row r="2765" ht="13.5" customHeight="1">
      <c r="A2765" s="1" t="s">
        <v>39764</v>
      </c>
      <c r="B2765" s="1" t="s">
        <v>223</v>
      </c>
      <c r="C2765" s="1" t="s">
        <v>10</v>
      </c>
      <c r="D2765" s="1" t="s">
        <v>39886</v>
      </c>
      <c r="E2765" s="1" t="s">
        <v>39887</v>
      </c>
      <c r="F2765" s="54"/>
      <c r="G2765" s="52"/>
      <c r="H2765" s="52"/>
      <c r="I2765" s="52"/>
      <c r="J2765" s="52"/>
      <c r="K2765" s="52"/>
      <c r="L2765" s="52"/>
      <c r="M2765" s="52"/>
      <c r="N2765" s="52"/>
      <c r="O2765" s="52"/>
    </row>
    <row r="2766" ht="13.5" customHeight="1">
      <c r="A2766" s="1" t="s">
        <v>39764</v>
      </c>
      <c r="B2766" s="1" t="s">
        <v>229</v>
      </c>
      <c r="C2766" s="1" t="s">
        <v>10</v>
      </c>
      <c r="D2766" s="1" t="s">
        <v>39890</v>
      </c>
      <c r="E2766" s="1" t="s">
        <v>39891</v>
      </c>
      <c r="F2766" s="54"/>
      <c r="G2766" s="52"/>
      <c r="H2766" s="52"/>
      <c r="I2766" s="52"/>
      <c r="J2766" s="52"/>
      <c r="K2766" s="52"/>
      <c r="L2766" s="52"/>
      <c r="M2766" s="52"/>
      <c r="N2766" s="52"/>
      <c r="O2766" s="52"/>
    </row>
    <row r="2767" ht="13.5" customHeight="1">
      <c r="A2767" s="1" t="s">
        <v>39764</v>
      </c>
      <c r="B2767" s="1" t="s">
        <v>233</v>
      </c>
      <c r="C2767" s="1" t="s">
        <v>10</v>
      </c>
      <c r="D2767" s="1" t="s">
        <v>39892</v>
      </c>
      <c r="E2767" s="1" t="s">
        <v>39893</v>
      </c>
      <c r="F2767" s="54"/>
      <c r="G2767" s="52"/>
      <c r="H2767" s="52"/>
      <c r="I2767" s="52"/>
      <c r="J2767" s="52"/>
      <c r="K2767" s="52"/>
      <c r="L2767" s="52"/>
      <c r="M2767" s="52"/>
      <c r="N2767" s="52"/>
      <c r="O2767" s="52"/>
    </row>
    <row r="2768" ht="13.5" customHeight="1">
      <c r="A2768" s="1" t="s">
        <v>39764</v>
      </c>
      <c r="B2768" s="1" t="s">
        <v>237</v>
      </c>
      <c r="C2768" s="1" t="s">
        <v>10</v>
      </c>
      <c r="D2768" s="1" t="s">
        <v>39896</v>
      </c>
      <c r="E2768" s="1" t="s">
        <v>39897</v>
      </c>
      <c r="F2768" s="54"/>
      <c r="G2768" s="52"/>
      <c r="H2768" s="52"/>
      <c r="I2768" s="52"/>
      <c r="J2768" s="52"/>
      <c r="K2768" s="52"/>
      <c r="L2768" s="52"/>
      <c r="M2768" s="52"/>
      <c r="N2768" s="52"/>
      <c r="O2768" s="52"/>
    </row>
    <row r="2769" ht="13.5" customHeight="1">
      <c r="A2769" s="1" t="s">
        <v>39764</v>
      </c>
      <c r="B2769" s="1" t="s">
        <v>241</v>
      </c>
      <c r="C2769" s="1" t="s">
        <v>10</v>
      </c>
      <c r="D2769" s="1" t="s">
        <v>39898</v>
      </c>
      <c r="E2769" s="1" t="s">
        <v>39899</v>
      </c>
      <c r="F2769" s="54"/>
      <c r="G2769" s="52"/>
      <c r="H2769" s="52"/>
      <c r="I2769" s="52"/>
      <c r="J2769" s="52"/>
      <c r="K2769" s="52"/>
      <c r="L2769" s="52"/>
      <c r="M2769" s="52"/>
      <c r="N2769" s="52"/>
      <c r="O2769" s="52"/>
    </row>
    <row r="2770" ht="13.5" customHeight="1">
      <c r="A2770" s="1" t="s">
        <v>39764</v>
      </c>
      <c r="B2770" s="1" t="s">
        <v>244</v>
      </c>
      <c r="C2770" s="1" t="s">
        <v>10</v>
      </c>
      <c r="D2770" s="1" t="s">
        <v>39902</v>
      </c>
      <c r="E2770" s="1" t="s">
        <v>39903</v>
      </c>
      <c r="F2770" s="54"/>
      <c r="G2770" s="52"/>
      <c r="H2770" s="52"/>
      <c r="I2770" s="52"/>
      <c r="J2770" s="52"/>
      <c r="K2770" s="52"/>
      <c r="L2770" s="52"/>
      <c r="M2770" s="52"/>
      <c r="N2770" s="52"/>
      <c r="O2770" s="52"/>
    </row>
    <row r="2771" ht="13.5" customHeight="1">
      <c r="A2771" s="1" t="s">
        <v>39764</v>
      </c>
      <c r="B2771" s="1" t="s">
        <v>247</v>
      </c>
      <c r="C2771" s="1" t="s">
        <v>10</v>
      </c>
      <c r="D2771" s="1" t="s">
        <v>39904</v>
      </c>
      <c r="E2771" s="1" t="s">
        <v>39905</v>
      </c>
      <c r="F2771" s="54"/>
      <c r="G2771" s="52"/>
      <c r="H2771" s="52"/>
      <c r="I2771" s="52"/>
      <c r="J2771" s="52"/>
      <c r="K2771" s="52"/>
      <c r="L2771" s="52"/>
      <c r="M2771" s="52"/>
      <c r="N2771" s="52"/>
      <c r="O2771" s="52"/>
    </row>
    <row r="2772" ht="13.5" customHeight="1">
      <c r="A2772" s="1" t="s">
        <v>39764</v>
      </c>
      <c r="B2772" s="1" t="s">
        <v>251</v>
      </c>
      <c r="C2772" s="1" t="s">
        <v>10</v>
      </c>
      <c r="D2772" s="1" t="s">
        <v>39908</v>
      </c>
      <c r="E2772" s="1" t="s">
        <v>39909</v>
      </c>
      <c r="F2772" s="54"/>
      <c r="G2772" s="52"/>
      <c r="H2772" s="52"/>
      <c r="I2772" s="52"/>
      <c r="J2772" s="52"/>
      <c r="K2772" s="52"/>
      <c r="L2772" s="52"/>
      <c r="M2772" s="52"/>
      <c r="N2772" s="52"/>
      <c r="O2772" s="52"/>
    </row>
    <row r="2773" ht="13.5" customHeight="1">
      <c r="A2773" s="1" t="s">
        <v>39764</v>
      </c>
      <c r="B2773" s="1" t="s">
        <v>99</v>
      </c>
      <c r="C2773" s="1" t="s">
        <v>817</v>
      </c>
      <c r="D2773" s="50"/>
      <c r="E2773" s="50"/>
      <c r="F2773" s="54"/>
      <c r="G2773" s="52"/>
      <c r="H2773" s="52"/>
      <c r="I2773" s="52"/>
      <c r="J2773" s="52"/>
      <c r="K2773" s="52"/>
      <c r="L2773" s="52"/>
      <c r="M2773" s="52"/>
      <c r="N2773" s="52"/>
      <c r="O2773" s="52"/>
    </row>
    <row r="2774" ht="13.5" customHeight="1">
      <c r="A2774" s="1" t="s">
        <v>39911</v>
      </c>
      <c r="B2774" s="2" t="s">
        <v>1</v>
      </c>
      <c r="C2774" s="1" t="s">
        <v>26504</v>
      </c>
      <c r="D2774" s="50"/>
      <c r="E2774" s="50"/>
      <c r="F2774" s="54"/>
      <c r="G2774" s="52"/>
      <c r="H2774" s="52"/>
      <c r="I2774" s="52"/>
      <c r="J2774" s="52"/>
      <c r="K2774" s="52"/>
      <c r="L2774" s="52"/>
      <c r="M2774" s="52"/>
      <c r="N2774" s="52"/>
      <c r="O2774" s="52"/>
    </row>
    <row r="2775" ht="13.5" customHeight="1">
      <c r="A2775" s="1" t="s">
        <v>39911</v>
      </c>
      <c r="B2775" s="1" t="s">
        <v>5</v>
      </c>
      <c r="C2775" s="1" t="s">
        <v>303</v>
      </c>
      <c r="D2775" s="1" t="s">
        <v>39913</v>
      </c>
      <c r="E2775" s="1" t="s">
        <v>39914</v>
      </c>
      <c r="F2775" s="54"/>
      <c r="G2775" s="52"/>
      <c r="H2775" s="52"/>
      <c r="I2775" s="52"/>
      <c r="J2775" s="52"/>
      <c r="K2775" s="52"/>
      <c r="L2775" s="52"/>
      <c r="M2775" s="52"/>
      <c r="N2775" s="52"/>
      <c r="O2775" s="52"/>
    </row>
    <row r="2776" ht="13.5" customHeight="1">
      <c r="A2776" s="1" t="s">
        <v>39911</v>
      </c>
      <c r="B2776" s="1" t="s">
        <v>9</v>
      </c>
      <c r="C2776" s="1" t="s">
        <v>10</v>
      </c>
      <c r="D2776" s="1" t="s">
        <v>39917</v>
      </c>
      <c r="E2776" s="1" t="s">
        <v>39918</v>
      </c>
      <c r="F2776" s="54"/>
      <c r="G2776" s="52"/>
      <c r="H2776" s="52"/>
      <c r="I2776" s="52"/>
      <c r="J2776" s="52"/>
      <c r="K2776" s="52"/>
      <c r="L2776" s="52"/>
      <c r="M2776" s="52"/>
      <c r="N2776" s="52"/>
      <c r="O2776" s="52"/>
    </row>
    <row r="2777" ht="13.5" customHeight="1">
      <c r="A2777" s="1" t="s">
        <v>39911</v>
      </c>
      <c r="B2777" s="1" t="s">
        <v>13</v>
      </c>
      <c r="C2777" s="1" t="s">
        <v>10</v>
      </c>
      <c r="D2777" s="1" t="s">
        <v>39919</v>
      </c>
      <c r="E2777" s="1" t="s">
        <v>39920</v>
      </c>
      <c r="F2777" s="54"/>
      <c r="G2777" s="52"/>
      <c r="H2777" s="52"/>
      <c r="I2777" s="52"/>
      <c r="J2777" s="52"/>
      <c r="K2777" s="52"/>
      <c r="L2777" s="52"/>
      <c r="M2777" s="52"/>
      <c r="N2777" s="52"/>
      <c r="O2777" s="52"/>
    </row>
    <row r="2778" ht="13.5" customHeight="1">
      <c r="A2778" s="1" t="s">
        <v>39911</v>
      </c>
      <c r="B2778" s="1" t="s">
        <v>16</v>
      </c>
      <c r="C2778" s="1" t="s">
        <v>10</v>
      </c>
      <c r="D2778" s="1" t="s">
        <v>39923</v>
      </c>
      <c r="E2778" s="1" t="s">
        <v>39924</v>
      </c>
      <c r="F2778" s="54"/>
      <c r="G2778" s="52"/>
      <c r="H2778" s="52"/>
      <c r="I2778" s="52"/>
      <c r="J2778" s="52"/>
      <c r="K2778" s="52"/>
      <c r="L2778" s="52"/>
      <c r="M2778" s="52"/>
      <c r="N2778" s="52"/>
      <c r="O2778" s="52"/>
    </row>
    <row r="2779" ht="13.5" customHeight="1">
      <c r="A2779" s="1" t="s">
        <v>39911</v>
      </c>
      <c r="B2779" s="1" t="s">
        <v>21</v>
      </c>
      <c r="C2779" s="1" t="s">
        <v>10</v>
      </c>
      <c r="D2779" s="1" t="s">
        <v>39925</v>
      </c>
      <c r="E2779" s="1" t="s">
        <v>39926</v>
      </c>
      <c r="F2779" s="54"/>
      <c r="G2779" s="52"/>
      <c r="H2779" s="52"/>
      <c r="I2779" s="52"/>
      <c r="J2779" s="52"/>
      <c r="K2779" s="52"/>
      <c r="L2779" s="52"/>
      <c r="M2779" s="52"/>
      <c r="N2779" s="52"/>
      <c r="O2779" s="52"/>
    </row>
    <row r="2780" ht="13.5" customHeight="1">
      <c r="A2780" s="1" t="s">
        <v>39911</v>
      </c>
      <c r="B2780" s="1" t="s">
        <v>27</v>
      </c>
      <c r="C2780" s="1" t="s">
        <v>10</v>
      </c>
      <c r="D2780" s="1" t="s">
        <v>39929</v>
      </c>
      <c r="E2780" s="1" t="s">
        <v>39930</v>
      </c>
      <c r="F2780" s="54"/>
      <c r="G2780" s="52"/>
      <c r="H2780" s="52"/>
      <c r="I2780" s="52"/>
      <c r="J2780" s="52"/>
      <c r="K2780" s="52"/>
      <c r="L2780" s="52"/>
      <c r="M2780" s="52"/>
      <c r="N2780" s="52"/>
      <c r="O2780" s="52"/>
    </row>
    <row r="2781" ht="13.5" customHeight="1">
      <c r="A2781" s="1" t="s">
        <v>39911</v>
      </c>
      <c r="B2781" s="1" t="s">
        <v>31</v>
      </c>
      <c r="C2781" s="1" t="s">
        <v>10</v>
      </c>
      <c r="D2781" s="1" t="s">
        <v>39933</v>
      </c>
      <c r="E2781" s="1" t="s">
        <v>39934</v>
      </c>
      <c r="F2781" s="54"/>
      <c r="G2781" s="52"/>
      <c r="H2781" s="52"/>
      <c r="I2781" s="52"/>
      <c r="J2781" s="52"/>
      <c r="K2781" s="52"/>
      <c r="L2781" s="52"/>
      <c r="M2781" s="52"/>
      <c r="N2781" s="52"/>
      <c r="O2781" s="52"/>
    </row>
    <row r="2782" ht="13.5" customHeight="1">
      <c r="A2782" s="1" t="s">
        <v>39911</v>
      </c>
      <c r="B2782" s="1" t="s">
        <v>34</v>
      </c>
      <c r="C2782" s="1" t="s">
        <v>10</v>
      </c>
      <c r="D2782" s="1" t="s">
        <v>39937</v>
      </c>
      <c r="E2782" s="1" t="s">
        <v>39938</v>
      </c>
      <c r="F2782" s="54"/>
      <c r="G2782" s="52"/>
      <c r="H2782" s="52"/>
      <c r="I2782" s="52"/>
      <c r="J2782" s="52"/>
      <c r="K2782" s="52"/>
      <c r="L2782" s="52"/>
      <c r="M2782" s="52"/>
      <c r="N2782" s="52"/>
      <c r="O2782" s="52"/>
    </row>
    <row r="2783" ht="13.5" customHeight="1">
      <c r="A2783" s="1" t="s">
        <v>39911</v>
      </c>
      <c r="B2783" s="1" t="s">
        <v>40</v>
      </c>
      <c r="C2783" s="1" t="s">
        <v>10</v>
      </c>
      <c r="D2783" s="1" t="s">
        <v>39939</v>
      </c>
      <c r="E2783" s="1" t="s">
        <v>39941</v>
      </c>
      <c r="F2783" s="54"/>
      <c r="G2783" s="52"/>
      <c r="H2783" s="52"/>
      <c r="I2783" s="52"/>
      <c r="J2783" s="52"/>
      <c r="K2783" s="52"/>
      <c r="L2783" s="52"/>
      <c r="M2783" s="52"/>
      <c r="N2783" s="52"/>
      <c r="O2783" s="52"/>
    </row>
    <row r="2784" ht="13.5" customHeight="1">
      <c r="A2784" s="1" t="s">
        <v>39911</v>
      </c>
      <c r="B2784" s="1" t="s">
        <v>45</v>
      </c>
      <c r="C2784" s="1" t="s">
        <v>374</v>
      </c>
      <c r="D2784" s="1" t="s">
        <v>39943</v>
      </c>
      <c r="E2784" s="1" t="s">
        <v>39944</v>
      </c>
      <c r="F2784" s="54"/>
      <c r="G2784" s="52"/>
      <c r="H2784" s="52"/>
      <c r="I2784" s="52"/>
      <c r="J2784" s="52"/>
      <c r="K2784" s="52"/>
      <c r="L2784" s="52"/>
      <c r="M2784" s="52"/>
      <c r="N2784" s="52"/>
      <c r="O2784" s="52"/>
    </row>
    <row r="2785" ht="13.5" customHeight="1">
      <c r="A2785" s="1" t="s">
        <v>39911</v>
      </c>
      <c r="B2785" s="1" t="s">
        <v>52</v>
      </c>
      <c r="C2785" s="1" t="s">
        <v>10</v>
      </c>
      <c r="D2785" s="1" t="s">
        <v>39949</v>
      </c>
      <c r="E2785" s="1" t="s">
        <v>39950</v>
      </c>
      <c r="F2785" s="54"/>
      <c r="G2785" s="52"/>
      <c r="H2785" s="52"/>
      <c r="I2785" s="52"/>
      <c r="J2785" s="52"/>
      <c r="K2785" s="52"/>
      <c r="L2785" s="52"/>
      <c r="M2785" s="52"/>
      <c r="N2785" s="52"/>
      <c r="O2785" s="52"/>
    </row>
    <row r="2786" ht="13.5" customHeight="1">
      <c r="A2786" s="1" t="s">
        <v>39911</v>
      </c>
      <c r="B2786" s="1" t="s">
        <v>57</v>
      </c>
      <c r="C2786" s="1" t="s">
        <v>10</v>
      </c>
      <c r="D2786" s="1" t="s">
        <v>39953</v>
      </c>
      <c r="E2786" s="1" t="s">
        <v>39954</v>
      </c>
      <c r="F2786" s="54"/>
      <c r="G2786" s="52"/>
      <c r="H2786" s="52"/>
      <c r="I2786" s="52"/>
      <c r="J2786" s="52"/>
      <c r="K2786" s="52"/>
      <c r="L2786" s="52"/>
      <c r="M2786" s="52"/>
      <c r="N2786" s="52"/>
      <c r="O2786" s="52"/>
    </row>
    <row r="2787" ht="13.5" customHeight="1">
      <c r="A2787" s="1" t="s">
        <v>39911</v>
      </c>
      <c r="B2787" s="1" t="s">
        <v>60</v>
      </c>
      <c r="C2787" s="1" t="s">
        <v>10</v>
      </c>
      <c r="D2787" s="1" t="s">
        <v>39957</v>
      </c>
      <c r="E2787" s="1" t="s">
        <v>39958</v>
      </c>
      <c r="F2787" s="54"/>
      <c r="G2787" s="52"/>
      <c r="H2787" s="52"/>
      <c r="I2787" s="52"/>
      <c r="J2787" s="52"/>
      <c r="K2787" s="52"/>
      <c r="L2787" s="52"/>
      <c r="M2787" s="52"/>
      <c r="N2787" s="52"/>
      <c r="O2787" s="52"/>
    </row>
    <row r="2788" ht="13.5" customHeight="1">
      <c r="A2788" s="1" t="s">
        <v>39911</v>
      </c>
      <c r="B2788" s="1" t="s">
        <v>65</v>
      </c>
      <c r="C2788" s="1" t="s">
        <v>10</v>
      </c>
      <c r="D2788" s="1" t="s">
        <v>39959</v>
      </c>
      <c r="E2788" s="1" t="s">
        <v>39960</v>
      </c>
      <c r="F2788" s="54"/>
      <c r="G2788" s="52"/>
      <c r="H2788" s="52"/>
      <c r="I2788" s="52"/>
      <c r="J2788" s="52"/>
      <c r="K2788" s="52"/>
      <c r="L2788" s="52"/>
      <c r="M2788" s="52"/>
      <c r="N2788" s="52"/>
      <c r="O2788" s="52"/>
    </row>
    <row r="2789" ht="13.5" customHeight="1">
      <c r="A2789" s="1" t="s">
        <v>39911</v>
      </c>
      <c r="B2789" s="1" t="s">
        <v>70</v>
      </c>
      <c r="C2789" s="1" t="s">
        <v>10</v>
      </c>
      <c r="D2789" s="1" t="s">
        <v>39963</v>
      </c>
      <c r="E2789" s="1" t="s">
        <v>39964</v>
      </c>
      <c r="F2789" s="54"/>
      <c r="G2789" s="52"/>
      <c r="H2789" s="52"/>
      <c r="I2789" s="52"/>
      <c r="J2789" s="52"/>
      <c r="K2789" s="52"/>
      <c r="L2789" s="52"/>
      <c r="M2789" s="52"/>
      <c r="N2789" s="52"/>
      <c r="O2789" s="52"/>
    </row>
    <row r="2790" ht="13.5" customHeight="1">
      <c r="A2790" s="1" t="s">
        <v>39911</v>
      </c>
      <c r="B2790" s="1" t="s">
        <v>74</v>
      </c>
      <c r="C2790" s="1" t="s">
        <v>10</v>
      </c>
      <c r="D2790" s="1" t="s">
        <v>39967</v>
      </c>
      <c r="E2790" s="1" t="s">
        <v>39968</v>
      </c>
      <c r="F2790" s="54"/>
      <c r="G2790" s="52"/>
      <c r="H2790" s="52"/>
      <c r="I2790" s="52"/>
      <c r="J2790" s="52"/>
      <c r="K2790" s="52"/>
      <c r="L2790" s="52"/>
      <c r="M2790" s="52"/>
      <c r="N2790" s="52"/>
      <c r="O2790" s="52"/>
    </row>
    <row r="2791" ht="13.5" customHeight="1">
      <c r="A2791" s="1" t="s">
        <v>39911</v>
      </c>
      <c r="B2791" s="1" t="s">
        <v>78</v>
      </c>
      <c r="C2791" s="1" t="s">
        <v>374</v>
      </c>
      <c r="D2791" s="1" t="s">
        <v>39971</v>
      </c>
      <c r="E2791" s="1" t="s">
        <v>39972</v>
      </c>
      <c r="F2791" s="54"/>
      <c r="G2791" s="52"/>
      <c r="H2791" s="52"/>
      <c r="I2791" s="52"/>
      <c r="J2791" s="52"/>
      <c r="K2791" s="52"/>
      <c r="L2791" s="52"/>
      <c r="M2791" s="52"/>
      <c r="N2791" s="52"/>
      <c r="O2791" s="52"/>
    </row>
    <row r="2792" ht="13.5" customHeight="1">
      <c r="A2792" s="1" t="s">
        <v>39911</v>
      </c>
      <c r="B2792" s="1" t="s">
        <v>83</v>
      </c>
      <c r="C2792" s="1" t="s">
        <v>10</v>
      </c>
      <c r="D2792" s="1" t="s">
        <v>39975</v>
      </c>
      <c r="E2792" s="1" t="s">
        <v>39976</v>
      </c>
      <c r="F2792" s="54"/>
      <c r="G2792" s="52"/>
      <c r="H2792" s="52"/>
      <c r="I2792" s="52"/>
      <c r="J2792" s="52"/>
      <c r="K2792" s="52"/>
      <c r="L2792" s="52"/>
      <c r="M2792" s="52"/>
      <c r="N2792" s="52"/>
      <c r="O2792" s="52"/>
    </row>
    <row r="2793" ht="13.5" customHeight="1">
      <c r="A2793" s="1" t="s">
        <v>39911</v>
      </c>
      <c r="B2793" s="1" t="s">
        <v>86</v>
      </c>
      <c r="C2793" s="1" t="s">
        <v>10</v>
      </c>
      <c r="D2793" s="1" t="s">
        <v>39978</v>
      </c>
      <c r="E2793" s="1" t="s">
        <v>39980</v>
      </c>
      <c r="F2793" s="54"/>
      <c r="G2793" s="52"/>
      <c r="H2793" s="52"/>
      <c r="I2793" s="52"/>
      <c r="J2793" s="52"/>
      <c r="K2793" s="52"/>
      <c r="L2793" s="52"/>
      <c r="M2793" s="52"/>
      <c r="N2793" s="52"/>
      <c r="O2793" s="52"/>
    </row>
    <row r="2794" ht="13.5" customHeight="1">
      <c r="A2794" s="1" t="s">
        <v>39911</v>
      </c>
      <c r="B2794" s="1" t="s">
        <v>91</v>
      </c>
      <c r="C2794" s="1" t="s">
        <v>10</v>
      </c>
      <c r="D2794" s="1" t="s">
        <v>39981</v>
      </c>
      <c r="E2794" s="1" t="s">
        <v>39982</v>
      </c>
      <c r="F2794" s="54"/>
      <c r="G2794" s="52"/>
      <c r="H2794" s="52"/>
      <c r="I2794" s="52"/>
      <c r="J2794" s="52"/>
      <c r="K2794" s="52"/>
      <c r="L2794" s="52"/>
      <c r="M2794" s="52"/>
      <c r="N2794" s="52"/>
      <c r="O2794" s="52"/>
    </row>
    <row r="2795" ht="13.5" customHeight="1">
      <c r="A2795" s="1" t="s">
        <v>39911</v>
      </c>
      <c r="B2795" s="1" t="s">
        <v>94</v>
      </c>
      <c r="C2795" s="1" t="s">
        <v>10</v>
      </c>
      <c r="D2795" s="1" t="s">
        <v>39983</v>
      </c>
      <c r="E2795" s="1" t="s">
        <v>39984</v>
      </c>
      <c r="F2795" s="54"/>
      <c r="G2795" s="52"/>
      <c r="H2795" s="52"/>
      <c r="I2795" s="52"/>
      <c r="J2795" s="52"/>
      <c r="K2795" s="52"/>
      <c r="L2795" s="52"/>
      <c r="M2795" s="52"/>
      <c r="N2795" s="52"/>
      <c r="O2795" s="52"/>
    </row>
    <row r="2796" ht="13.5" customHeight="1">
      <c r="A2796" s="1" t="s">
        <v>39911</v>
      </c>
      <c r="B2796" s="1" t="s">
        <v>186</v>
      </c>
      <c r="C2796" s="1" t="s">
        <v>10</v>
      </c>
      <c r="D2796" s="1" t="s">
        <v>39987</v>
      </c>
      <c r="E2796" s="1" t="s">
        <v>39988</v>
      </c>
      <c r="F2796" s="54"/>
      <c r="G2796" s="52"/>
      <c r="H2796" s="52"/>
      <c r="I2796" s="52"/>
      <c r="J2796" s="52"/>
      <c r="K2796" s="52"/>
      <c r="L2796" s="52"/>
      <c r="M2796" s="52"/>
      <c r="N2796" s="52"/>
      <c r="O2796" s="52"/>
    </row>
    <row r="2797" ht="13.5" customHeight="1">
      <c r="A2797" s="1" t="s">
        <v>39911</v>
      </c>
      <c r="B2797" s="1" t="s">
        <v>189</v>
      </c>
      <c r="C2797" s="1" t="s">
        <v>10</v>
      </c>
      <c r="D2797" s="1" t="s">
        <v>39989</v>
      </c>
      <c r="E2797" s="1" t="s">
        <v>39990</v>
      </c>
      <c r="F2797" s="54"/>
      <c r="G2797" s="52"/>
      <c r="H2797" s="52"/>
      <c r="I2797" s="52"/>
      <c r="J2797" s="52"/>
      <c r="K2797" s="52"/>
      <c r="L2797" s="52"/>
      <c r="M2797" s="52"/>
      <c r="N2797" s="52"/>
      <c r="O2797" s="52"/>
    </row>
    <row r="2798" ht="13.5" customHeight="1">
      <c r="A2798" s="1" t="s">
        <v>39911</v>
      </c>
      <c r="B2798" s="1" t="s">
        <v>193</v>
      </c>
      <c r="C2798" s="1" t="s">
        <v>10</v>
      </c>
      <c r="D2798" s="1" t="s">
        <v>39993</v>
      </c>
      <c r="E2798" s="1" t="s">
        <v>39994</v>
      </c>
      <c r="F2798" s="54"/>
      <c r="G2798" s="52"/>
      <c r="H2798" s="52"/>
      <c r="I2798" s="52"/>
      <c r="J2798" s="52"/>
      <c r="K2798" s="52"/>
      <c r="L2798" s="52"/>
      <c r="M2798" s="52"/>
      <c r="N2798" s="52"/>
      <c r="O2798" s="52"/>
    </row>
    <row r="2799" ht="13.5" customHeight="1">
      <c r="A2799" s="1" t="s">
        <v>39911</v>
      </c>
      <c r="B2799" s="1" t="s">
        <v>197</v>
      </c>
      <c r="C2799" s="1" t="s">
        <v>374</v>
      </c>
      <c r="D2799" s="1" t="s">
        <v>39997</v>
      </c>
      <c r="E2799" s="1" t="s">
        <v>39998</v>
      </c>
      <c r="F2799" s="54"/>
      <c r="G2799" s="52"/>
      <c r="H2799" s="52"/>
      <c r="I2799" s="52"/>
      <c r="J2799" s="52"/>
      <c r="K2799" s="52"/>
      <c r="L2799" s="52"/>
      <c r="M2799" s="52"/>
      <c r="N2799" s="52"/>
      <c r="O2799" s="52"/>
    </row>
    <row r="2800" ht="13.5" customHeight="1">
      <c r="A2800" s="1" t="s">
        <v>39911</v>
      </c>
      <c r="B2800" s="1" t="s">
        <v>201</v>
      </c>
      <c r="C2800" s="1" t="s">
        <v>10</v>
      </c>
      <c r="D2800" s="1" t="s">
        <v>40001</v>
      </c>
      <c r="E2800" s="1" t="s">
        <v>40002</v>
      </c>
      <c r="F2800" s="54"/>
      <c r="G2800" s="52"/>
      <c r="H2800" s="52"/>
      <c r="I2800" s="52"/>
      <c r="J2800" s="52"/>
      <c r="K2800" s="52"/>
      <c r="L2800" s="52"/>
      <c r="M2800" s="52"/>
      <c r="N2800" s="52"/>
      <c r="O2800" s="52"/>
    </row>
    <row r="2801" ht="13.5" customHeight="1">
      <c r="A2801" s="1" t="s">
        <v>39911</v>
      </c>
      <c r="B2801" s="1" t="s">
        <v>206</v>
      </c>
      <c r="C2801" s="1" t="s">
        <v>10</v>
      </c>
      <c r="D2801" s="1" t="s">
        <v>40005</v>
      </c>
      <c r="E2801" s="1" t="s">
        <v>40006</v>
      </c>
      <c r="F2801" s="54"/>
      <c r="G2801" s="52"/>
      <c r="H2801" s="52"/>
      <c r="I2801" s="52"/>
      <c r="J2801" s="52"/>
      <c r="K2801" s="52"/>
      <c r="L2801" s="52"/>
      <c r="M2801" s="52"/>
      <c r="N2801" s="52"/>
      <c r="O2801" s="52"/>
    </row>
    <row r="2802" ht="13.5" customHeight="1">
      <c r="A2802" s="1" t="s">
        <v>39911</v>
      </c>
      <c r="B2802" s="1" t="s">
        <v>211</v>
      </c>
      <c r="C2802" s="1" t="s">
        <v>10</v>
      </c>
      <c r="D2802" s="1" t="s">
        <v>40007</v>
      </c>
      <c r="E2802" s="1" t="s">
        <v>40008</v>
      </c>
      <c r="F2802" s="54"/>
      <c r="G2802" s="52"/>
      <c r="H2802" s="52"/>
      <c r="I2802" s="52"/>
      <c r="J2802" s="52"/>
      <c r="K2802" s="52"/>
      <c r="L2802" s="52"/>
      <c r="M2802" s="52"/>
      <c r="N2802" s="52"/>
      <c r="O2802" s="52"/>
    </row>
    <row r="2803" ht="13.5" customHeight="1">
      <c r="A2803" s="1" t="s">
        <v>39911</v>
      </c>
      <c r="B2803" s="1" t="s">
        <v>215</v>
      </c>
      <c r="C2803" s="1" t="s">
        <v>10</v>
      </c>
      <c r="D2803" s="1" t="s">
        <v>40010</v>
      </c>
      <c r="E2803" s="1" t="s">
        <v>40011</v>
      </c>
      <c r="F2803" s="54"/>
      <c r="G2803" s="52"/>
      <c r="H2803" s="52"/>
      <c r="I2803" s="52"/>
      <c r="J2803" s="52"/>
      <c r="K2803" s="52"/>
      <c r="L2803" s="52"/>
      <c r="M2803" s="52"/>
      <c r="N2803" s="52"/>
      <c r="O2803" s="52"/>
    </row>
    <row r="2804" ht="13.5" customHeight="1">
      <c r="A2804" s="1" t="s">
        <v>39911</v>
      </c>
      <c r="B2804" s="1" t="s">
        <v>99</v>
      </c>
      <c r="C2804" s="1" t="s">
        <v>817</v>
      </c>
      <c r="D2804" s="50"/>
      <c r="E2804" s="50"/>
      <c r="F2804" s="54"/>
      <c r="G2804" s="52"/>
      <c r="H2804" s="52"/>
      <c r="I2804" s="52"/>
      <c r="J2804" s="52"/>
      <c r="K2804" s="52"/>
      <c r="L2804" s="52"/>
      <c r="M2804" s="52"/>
      <c r="N2804" s="52"/>
      <c r="O2804" s="52"/>
    </row>
    <row r="2805" ht="13.5" customHeight="1">
      <c r="A2805" s="1" t="s">
        <v>40014</v>
      </c>
      <c r="B2805" s="2" t="s">
        <v>1</v>
      </c>
      <c r="C2805" s="1" t="s">
        <v>26504</v>
      </c>
      <c r="D2805" s="50"/>
      <c r="E2805" s="50"/>
      <c r="F2805" s="54"/>
      <c r="G2805" s="52"/>
      <c r="H2805" s="52"/>
      <c r="I2805" s="52"/>
      <c r="J2805" s="52"/>
      <c r="K2805" s="52"/>
      <c r="L2805" s="52"/>
      <c r="M2805" s="52"/>
      <c r="N2805" s="52"/>
      <c r="O2805" s="52"/>
    </row>
    <row r="2806" ht="13.5" customHeight="1">
      <c r="A2806" s="1" t="s">
        <v>40014</v>
      </c>
      <c r="B2806" s="1" t="s">
        <v>5</v>
      </c>
      <c r="C2806" s="1" t="s">
        <v>1263</v>
      </c>
      <c r="D2806" s="1" t="s">
        <v>40023</v>
      </c>
      <c r="E2806" s="1" t="s">
        <v>40024</v>
      </c>
      <c r="F2806" s="54"/>
      <c r="G2806" s="52"/>
      <c r="H2806" s="52"/>
      <c r="I2806" s="52"/>
      <c r="J2806" s="52"/>
      <c r="K2806" s="52"/>
      <c r="L2806" s="52"/>
      <c r="M2806" s="52"/>
      <c r="N2806" s="52"/>
      <c r="O2806" s="52"/>
    </row>
    <row r="2807" ht="13.5" customHeight="1">
      <c r="A2807" s="1" t="s">
        <v>40014</v>
      </c>
      <c r="B2807" s="1" t="s">
        <v>9</v>
      </c>
      <c r="C2807" s="1" t="s">
        <v>10</v>
      </c>
      <c r="D2807" s="1" t="s">
        <v>40029</v>
      </c>
      <c r="E2807" s="1" t="s">
        <v>40030</v>
      </c>
      <c r="F2807" s="54"/>
      <c r="G2807" s="52"/>
      <c r="H2807" s="52"/>
      <c r="I2807" s="52"/>
      <c r="J2807" s="52"/>
      <c r="K2807" s="52"/>
      <c r="L2807" s="52"/>
      <c r="M2807" s="52"/>
      <c r="N2807" s="52"/>
      <c r="O2807" s="52"/>
    </row>
    <row r="2808" ht="13.5" customHeight="1">
      <c r="A2808" s="1" t="s">
        <v>40014</v>
      </c>
      <c r="B2808" s="1" t="s">
        <v>13</v>
      </c>
      <c r="C2808" s="1" t="s">
        <v>10</v>
      </c>
      <c r="D2808" s="1" t="s">
        <v>40035</v>
      </c>
      <c r="E2808" s="1" t="s">
        <v>40036</v>
      </c>
      <c r="F2808" s="54"/>
      <c r="G2808" s="52"/>
      <c r="H2808" s="52"/>
      <c r="I2808" s="52"/>
      <c r="J2808" s="52"/>
      <c r="K2808" s="52"/>
      <c r="L2808" s="52"/>
      <c r="M2808" s="52"/>
      <c r="N2808" s="52"/>
      <c r="O2808" s="52"/>
    </row>
    <row r="2809" ht="13.5" customHeight="1">
      <c r="A2809" s="1" t="s">
        <v>40014</v>
      </c>
      <c r="B2809" s="1" t="s">
        <v>16</v>
      </c>
      <c r="C2809" s="1" t="s">
        <v>10</v>
      </c>
      <c r="D2809" s="1" t="s">
        <v>40039</v>
      </c>
      <c r="E2809" s="1" t="s">
        <v>40040</v>
      </c>
      <c r="F2809" s="54"/>
      <c r="G2809" s="52"/>
      <c r="H2809" s="52"/>
      <c r="I2809" s="52"/>
      <c r="J2809" s="52"/>
      <c r="K2809" s="52"/>
      <c r="L2809" s="52"/>
      <c r="M2809" s="52"/>
      <c r="N2809" s="52"/>
      <c r="O2809" s="52"/>
    </row>
    <row r="2810" ht="13.5" customHeight="1">
      <c r="A2810" s="1" t="s">
        <v>40014</v>
      </c>
      <c r="B2810" s="1" t="s">
        <v>21</v>
      </c>
      <c r="C2810" s="1" t="s">
        <v>10</v>
      </c>
      <c r="D2810" s="1" t="s">
        <v>40045</v>
      </c>
      <c r="E2810" s="1" t="s">
        <v>40046</v>
      </c>
      <c r="F2810" s="54"/>
      <c r="G2810" s="52"/>
      <c r="H2810" s="52"/>
      <c r="I2810" s="52"/>
      <c r="J2810" s="52"/>
      <c r="K2810" s="52"/>
      <c r="L2810" s="52"/>
      <c r="M2810" s="52"/>
      <c r="N2810" s="52"/>
      <c r="O2810" s="52"/>
    </row>
    <row r="2811" ht="13.5" customHeight="1">
      <c r="A2811" s="1" t="s">
        <v>40014</v>
      </c>
      <c r="B2811" s="1" t="s">
        <v>27</v>
      </c>
      <c r="C2811" s="1" t="s">
        <v>10</v>
      </c>
      <c r="D2811" s="1" t="s">
        <v>40049</v>
      </c>
      <c r="E2811" s="1" t="s">
        <v>40050</v>
      </c>
      <c r="F2811" s="54"/>
      <c r="G2811" s="52"/>
      <c r="H2811" s="52"/>
      <c r="I2811" s="52"/>
      <c r="J2811" s="52"/>
      <c r="K2811" s="52"/>
      <c r="L2811" s="52"/>
      <c r="M2811" s="52"/>
      <c r="N2811" s="52"/>
      <c r="O2811" s="52"/>
    </row>
    <row r="2812" ht="13.5" customHeight="1">
      <c r="A2812" s="1" t="s">
        <v>40014</v>
      </c>
      <c r="B2812" s="1" t="s">
        <v>31</v>
      </c>
      <c r="C2812" s="1" t="s">
        <v>10</v>
      </c>
      <c r="D2812" s="1" t="s">
        <v>40054</v>
      </c>
      <c r="E2812" s="1" t="s">
        <v>40056</v>
      </c>
      <c r="F2812" s="54"/>
      <c r="G2812" s="52"/>
      <c r="H2812" s="52"/>
      <c r="I2812" s="52"/>
      <c r="J2812" s="52"/>
      <c r="K2812" s="52"/>
      <c r="L2812" s="52"/>
      <c r="M2812" s="52"/>
      <c r="N2812" s="52"/>
      <c r="O2812" s="52"/>
    </row>
    <row r="2813" ht="13.5" customHeight="1">
      <c r="A2813" s="1" t="s">
        <v>40014</v>
      </c>
      <c r="B2813" s="1" t="s">
        <v>34</v>
      </c>
      <c r="C2813" s="1" t="s">
        <v>115</v>
      </c>
      <c r="D2813" s="1" t="s">
        <v>40059</v>
      </c>
      <c r="E2813" s="1" t="s">
        <v>40060</v>
      </c>
      <c r="F2813" s="54"/>
      <c r="G2813" s="52"/>
      <c r="H2813" s="52"/>
      <c r="I2813" s="52"/>
      <c r="J2813" s="52"/>
      <c r="K2813" s="52"/>
      <c r="L2813" s="52"/>
      <c r="M2813" s="52"/>
      <c r="N2813" s="52"/>
      <c r="O2813" s="52"/>
    </row>
    <row r="2814" ht="13.5" customHeight="1">
      <c r="A2814" s="1" t="s">
        <v>40014</v>
      </c>
      <c r="B2814" s="1" t="s">
        <v>40</v>
      </c>
      <c r="C2814" s="1" t="s">
        <v>115</v>
      </c>
      <c r="D2814" s="1" t="s">
        <v>40064</v>
      </c>
      <c r="E2814" s="1" t="s">
        <v>40066</v>
      </c>
      <c r="F2814" s="54"/>
      <c r="G2814" s="52"/>
      <c r="H2814" s="52"/>
      <c r="I2814" s="52"/>
      <c r="J2814" s="52"/>
      <c r="K2814" s="52"/>
      <c r="L2814" s="52"/>
      <c r="M2814" s="52"/>
      <c r="N2814" s="52"/>
      <c r="O2814" s="52"/>
    </row>
    <row r="2815" ht="13.5" customHeight="1">
      <c r="A2815" s="1" t="s">
        <v>40014</v>
      </c>
      <c r="B2815" s="1" t="s">
        <v>45</v>
      </c>
      <c r="C2815" s="1" t="s">
        <v>10</v>
      </c>
      <c r="D2815" s="1" t="s">
        <v>40071</v>
      </c>
      <c r="E2815" s="1" t="s">
        <v>40072</v>
      </c>
      <c r="F2815" s="54"/>
      <c r="G2815" s="52"/>
      <c r="H2815" s="52"/>
      <c r="I2815" s="52"/>
      <c r="J2815" s="52"/>
      <c r="K2815" s="52"/>
      <c r="L2815" s="52"/>
      <c r="M2815" s="52"/>
      <c r="N2815" s="52"/>
      <c r="O2815" s="52"/>
    </row>
    <row r="2816" ht="13.5" customHeight="1">
      <c r="A2816" s="1" t="s">
        <v>40014</v>
      </c>
      <c r="B2816" s="1" t="s">
        <v>52</v>
      </c>
      <c r="C2816" s="1" t="s">
        <v>10</v>
      </c>
      <c r="D2816" s="1" t="s">
        <v>40074</v>
      </c>
      <c r="E2816" s="1" t="s">
        <v>40075</v>
      </c>
      <c r="F2816" s="54"/>
      <c r="G2816" s="52"/>
      <c r="H2816" s="52"/>
      <c r="I2816" s="52"/>
      <c r="J2816" s="52"/>
      <c r="K2816" s="52"/>
      <c r="L2816" s="52"/>
      <c r="M2816" s="52"/>
      <c r="N2816" s="52"/>
      <c r="O2816" s="52"/>
    </row>
    <row r="2817" ht="13.5" customHeight="1">
      <c r="A2817" s="1" t="s">
        <v>40014</v>
      </c>
      <c r="B2817" s="1" t="s">
        <v>57</v>
      </c>
      <c r="C2817" s="1" t="s">
        <v>10</v>
      </c>
      <c r="D2817" s="1" t="s">
        <v>40080</v>
      </c>
      <c r="E2817" s="1" t="s">
        <v>40081</v>
      </c>
      <c r="F2817" s="54"/>
      <c r="G2817" s="52"/>
      <c r="H2817" s="52"/>
      <c r="I2817" s="52"/>
      <c r="J2817" s="52"/>
      <c r="K2817" s="52"/>
      <c r="L2817" s="52"/>
      <c r="M2817" s="52"/>
      <c r="N2817" s="52"/>
      <c r="O2817" s="52"/>
    </row>
    <row r="2818" ht="13.5" customHeight="1">
      <c r="A2818" s="1" t="s">
        <v>40014</v>
      </c>
      <c r="B2818" s="1" t="s">
        <v>60</v>
      </c>
      <c r="C2818" s="1" t="s">
        <v>10</v>
      </c>
      <c r="D2818" s="1" t="s">
        <v>40084</v>
      </c>
      <c r="E2818" s="1" t="s">
        <v>40085</v>
      </c>
      <c r="F2818" s="54"/>
      <c r="G2818" s="52"/>
      <c r="H2818" s="52"/>
      <c r="I2818" s="52"/>
      <c r="J2818" s="52"/>
      <c r="K2818" s="52"/>
      <c r="L2818" s="52"/>
      <c r="M2818" s="52"/>
      <c r="N2818" s="52"/>
      <c r="O2818" s="52"/>
    </row>
    <row r="2819" ht="13.5" customHeight="1">
      <c r="A2819" s="1" t="s">
        <v>40014</v>
      </c>
      <c r="B2819" s="1" t="s">
        <v>65</v>
      </c>
      <c r="C2819" s="1" t="s">
        <v>10</v>
      </c>
      <c r="D2819" s="1" t="s">
        <v>40088</v>
      </c>
      <c r="E2819" s="1" t="s">
        <v>40089</v>
      </c>
      <c r="F2819" s="54"/>
      <c r="G2819" s="52"/>
      <c r="H2819" s="52"/>
      <c r="I2819" s="52"/>
      <c r="J2819" s="52"/>
      <c r="K2819" s="52"/>
      <c r="L2819" s="52"/>
      <c r="M2819" s="52"/>
      <c r="N2819" s="52"/>
      <c r="O2819" s="52"/>
    </row>
    <row r="2820" ht="13.5" customHeight="1">
      <c r="A2820" s="1" t="s">
        <v>40014</v>
      </c>
      <c r="B2820" s="1" t="s">
        <v>70</v>
      </c>
      <c r="C2820" s="1" t="s">
        <v>10</v>
      </c>
      <c r="D2820" s="1" t="s">
        <v>40091</v>
      </c>
      <c r="E2820" s="1" t="s">
        <v>40093</v>
      </c>
      <c r="F2820" s="54"/>
      <c r="G2820" s="52"/>
      <c r="H2820" s="52"/>
      <c r="I2820" s="52"/>
      <c r="J2820" s="52"/>
      <c r="K2820" s="52"/>
      <c r="L2820" s="52"/>
      <c r="M2820" s="52"/>
      <c r="N2820" s="52"/>
      <c r="O2820" s="52"/>
    </row>
    <row r="2821" ht="13.5" customHeight="1">
      <c r="A2821" s="1" t="s">
        <v>40014</v>
      </c>
      <c r="B2821" s="1" t="s">
        <v>74</v>
      </c>
      <c r="C2821" s="1" t="s">
        <v>10</v>
      </c>
      <c r="D2821" s="1" t="s">
        <v>40094</v>
      </c>
      <c r="E2821" s="1" t="s">
        <v>40095</v>
      </c>
      <c r="F2821" s="54"/>
      <c r="G2821" s="52"/>
      <c r="H2821" s="52"/>
      <c r="I2821" s="52"/>
      <c r="J2821" s="52"/>
      <c r="K2821" s="52"/>
      <c r="L2821" s="52"/>
      <c r="M2821" s="52"/>
      <c r="N2821" s="52"/>
      <c r="O2821" s="52"/>
    </row>
    <row r="2822" ht="13.5" customHeight="1">
      <c r="A2822" s="1" t="s">
        <v>40014</v>
      </c>
      <c r="B2822" s="1" t="s">
        <v>78</v>
      </c>
      <c r="C2822" s="1" t="s">
        <v>10</v>
      </c>
      <c r="D2822" s="1" t="s">
        <v>40098</v>
      </c>
      <c r="E2822" s="1" t="s">
        <v>40099</v>
      </c>
      <c r="F2822" s="54"/>
      <c r="G2822" s="52"/>
      <c r="H2822" s="52"/>
      <c r="I2822" s="52"/>
      <c r="J2822" s="52"/>
      <c r="K2822" s="52"/>
      <c r="L2822" s="52"/>
      <c r="M2822" s="52"/>
      <c r="N2822" s="52"/>
      <c r="O2822" s="52"/>
    </row>
    <row r="2823" ht="13.5" customHeight="1">
      <c r="A2823" s="1" t="s">
        <v>40014</v>
      </c>
      <c r="B2823" s="1" t="s">
        <v>83</v>
      </c>
      <c r="C2823" s="1" t="s">
        <v>10</v>
      </c>
      <c r="D2823" s="1" t="s">
        <v>40102</v>
      </c>
      <c r="E2823" s="1" t="s">
        <v>40103</v>
      </c>
      <c r="F2823" s="54"/>
      <c r="G2823" s="52"/>
      <c r="H2823" s="52"/>
      <c r="I2823" s="52"/>
      <c r="J2823" s="52"/>
      <c r="K2823" s="52"/>
      <c r="L2823" s="52"/>
      <c r="M2823" s="52"/>
      <c r="N2823" s="52"/>
      <c r="O2823" s="52"/>
    </row>
    <row r="2824" ht="13.5" customHeight="1">
      <c r="A2824" s="1" t="s">
        <v>40014</v>
      </c>
      <c r="B2824" s="1" t="s">
        <v>86</v>
      </c>
      <c r="C2824" s="1" t="s">
        <v>10</v>
      </c>
      <c r="D2824" s="1" t="s">
        <v>40104</v>
      </c>
      <c r="E2824" s="1" t="s">
        <v>40106</v>
      </c>
      <c r="F2824" s="54"/>
      <c r="G2824" s="52"/>
      <c r="H2824" s="52"/>
      <c r="I2824" s="52"/>
      <c r="J2824" s="52"/>
      <c r="K2824" s="52"/>
      <c r="L2824" s="52"/>
      <c r="M2824" s="52"/>
      <c r="N2824" s="52"/>
      <c r="O2824" s="52"/>
    </row>
    <row r="2825" ht="13.5" customHeight="1">
      <c r="A2825" s="1" t="s">
        <v>40014</v>
      </c>
      <c r="B2825" s="1" t="s">
        <v>91</v>
      </c>
      <c r="C2825" s="1" t="s">
        <v>10</v>
      </c>
      <c r="D2825" s="1" t="s">
        <v>40108</v>
      </c>
      <c r="E2825" s="1" t="s">
        <v>40109</v>
      </c>
      <c r="F2825" s="54"/>
      <c r="G2825" s="52"/>
      <c r="H2825" s="52"/>
      <c r="I2825" s="52"/>
      <c r="J2825" s="52"/>
      <c r="K2825" s="52"/>
      <c r="L2825" s="52"/>
      <c r="M2825" s="52"/>
      <c r="N2825" s="52"/>
      <c r="O2825" s="52"/>
    </row>
    <row r="2826" ht="13.5" customHeight="1">
      <c r="A2826" s="1" t="s">
        <v>40014</v>
      </c>
      <c r="B2826" s="1" t="s">
        <v>94</v>
      </c>
      <c r="C2826" s="1" t="s">
        <v>115</v>
      </c>
      <c r="D2826" s="1" t="s">
        <v>40112</v>
      </c>
      <c r="E2826" s="1" t="s">
        <v>40113</v>
      </c>
      <c r="F2826" s="54"/>
      <c r="G2826" s="52"/>
      <c r="H2826" s="52"/>
      <c r="I2826" s="52"/>
      <c r="J2826" s="52"/>
      <c r="K2826" s="52"/>
      <c r="L2826" s="52"/>
      <c r="M2826" s="52"/>
      <c r="N2826" s="52"/>
      <c r="O2826" s="52"/>
    </row>
    <row r="2827" ht="13.5" customHeight="1">
      <c r="A2827" s="1" t="s">
        <v>40014</v>
      </c>
      <c r="B2827" s="1" t="s">
        <v>186</v>
      </c>
      <c r="C2827" s="1" t="s">
        <v>10</v>
      </c>
      <c r="D2827" s="1" t="s">
        <v>40116</v>
      </c>
      <c r="E2827" s="1" t="s">
        <v>40117</v>
      </c>
      <c r="F2827" s="54"/>
      <c r="G2827" s="52"/>
      <c r="H2827" s="52"/>
      <c r="I2827" s="52"/>
      <c r="J2827" s="52"/>
      <c r="K2827" s="52"/>
      <c r="L2827" s="52"/>
      <c r="M2827" s="52"/>
      <c r="N2827" s="52"/>
      <c r="O2827" s="52"/>
    </row>
    <row r="2828" ht="13.5" customHeight="1">
      <c r="A2828" s="1" t="s">
        <v>40014</v>
      </c>
      <c r="B2828" s="1" t="s">
        <v>189</v>
      </c>
      <c r="C2828" s="1" t="s">
        <v>10</v>
      </c>
      <c r="D2828" s="1" t="s">
        <v>40119</v>
      </c>
      <c r="E2828" s="1" t="s">
        <v>40121</v>
      </c>
      <c r="F2828" s="54"/>
      <c r="G2828" s="52"/>
      <c r="H2828" s="52"/>
      <c r="I2828" s="52"/>
      <c r="J2828" s="52"/>
      <c r="K2828" s="52"/>
      <c r="L2828" s="52"/>
      <c r="M2828" s="52"/>
      <c r="N2828" s="52"/>
      <c r="O2828" s="52"/>
    </row>
    <row r="2829" ht="13.5" customHeight="1">
      <c r="A2829" s="1" t="s">
        <v>40014</v>
      </c>
      <c r="B2829" s="1" t="s">
        <v>193</v>
      </c>
      <c r="C2829" s="1" t="s">
        <v>115</v>
      </c>
      <c r="D2829" s="1" t="s">
        <v>40122</v>
      </c>
      <c r="E2829" s="1" t="s">
        <v>40123</v>
      </c>
      <c r="F2829" s="54"/>
      <c r="G2829" s="52"/>
      <c r="H2829" s="52"/>
      <c r="I2829" s="52"/>
      <c r="J2829" s="52"/>
      <c r="K2829" s="52"/>
      <c r="L2829" s="52"/>
      <c r="M2829" s="52"/>
      <c r="N2829" s="52"/>
      <c r="O2829" s="52"/>
    </row>
    <row r="2830" ht="13.5" customHeight="1">
      <c r="A2830" s="1" t="s">
        <v>40014</v>
      </c>
      <c r="B2830" s="1" t="s">
        <v>197</v>
      </c>
      <c r="C2830" s="1" t="s">
        <v>10</v>
      </c>
      <c r="D2830" s="1" t="s">
        <v>40126</v>
      </c>
      <c r="E2830" s="1" t="s">
        <v>40127</v>
      </c>
      <c r="F2830" s="54"/>
      <c r="G2830" s="52"/>
      <c r="H2830" s="52"/>
      <c r="I2830" s="52"/>
      <c r="J2830" s="52"/>
      <c r="K2830" s="52"/>
      <c r="L2830" s="52"/>
      <c r="M2830" s="52"/>
      <c r="N2830" s="52"/>
      <c r="O2830" s="52"/>
    </row>
    <row r="2831" ht="13.5" customHeight="1">
      <c r="A2831" s="1" t="s">
        <v>40014</v>
      </c>
      <c r="B2831" s="1" t="s">
        <v>201</v>
      </c>
      <c r="C2831" s="1" t="s">
        <v>10</v>
      </c>
      <c r="D2831" s="1" t="s">
        <v>40128</v>
      </c>
      <c r="E2831" s="1" t="s">
        <v>40129</v>
      </c>
      <c r="F2831" s="54"/>
      <c r="G2831" s="52"/>
      <c r="H2831" s="52"/>
      <c r="I2831" s="52"/>
      <c r="J2831" s="52"/>
      <c r="K2831" s="52"/>
      <c r="L2831" s="52"/>
      <c r="M2831" s="52"/>
      <c r="N2831" s="52"/>
      <c r="O2831" s="52"/>
    </row>
    <row r="2832" ht="13.5" customHeight="1">
      <c r="A2832" s="1" t="s">
        <v>40014</v>
      </c>
      <c r="B2832" s="1" t="s">
        <v>206</v>
      </c>
      <c r="C2832" s="1" t="s">
        <v>10</v>
      </c>
      <c r="D2832" s="1" t="s">
        <v>40132</v>
      </c>
      <c r="E2832" s="1" t="s">
        <v>40133</v>
      </c>
      <c r="F2832" s="54"/>
      <c r="G2832" s="52"/>
      <c r="H2832" s="52"/>
      <c r="I2832" s="52"/>
      <c r="J2832" s="52"/>
      <c r="K2832" s="52"/>
      <c r="L2832" s="52"/>
      <c r="M2832" s="52"/>
      <c r="N2832" s="52"/>
      <c r="O2832" s="52"/>
    </row>
    <row r="2833" ht="13.5" customHeight="1">
      <c r="A2833" s="1" t="s">
        <v>40014</v>
      </c>
      <c r="B2833" s="1" t="s">
        <v>211</v>
      </c>
      <c r="C2833" s="1" t="s">
        <v>10</v>
      </c>
      <c r="D2833" s="1" t="s">
        <v>40136</v>
      </c>
      <c r="E2833" s="1" t="s">
        <v>40137</v>
      </c>
      <c r="F2833" s="54"/>
      <c r="G2833" s="52"/>
      <c r="H2833" s="52"/>
      <c r="I2833" s="52"/>
      <c r="J2833" s="52"/>
      <c r="K2833" s="52"/>
      <c r="L2833" s="52"/>
      <c r="M2833" s="52"/>
      <c r="N2833" s="52"/>
      <c r="O2833" s="52"/>
    </row>
    <row r="2834" ht="13.5" customHeight="1">
      <c r="A2834" s="1" t="s">
        <v>40014</v>
      </c>
      <c r="B2834" s="1" t="s">
        <v>215</v>
      </c>
      <c r="C2834" s="1" t="s">
        <v>10</v>
      </c>
      <c r="D2834" s="1" t="s">
        <v>40140</v>
      </c>
      <c r="E2834" s="1" t="s">
        <v>40141</v>
      </c>
      <c r="F2834" s="54"/>
      <c r="G2834" s="52"/>
      <c r="H2834" s="52"/>
      <c r="I2834" s="52"/>
      <c r="J2834" s="52"/>
      <c r="K2834" s="52"/>
      <c r="L2834" s="52"/>
      <c r="M2834" s="52"/>
      <c r="N2834" s="52"/>
      <c r="O2834" s="52"/>
    </row>
    <row r="2835" ht="13.5" customHeight="1">
      <c r="A2835" s="1" t="s">
        <v>40014</v>
      </c>
      <c r="B2835" s="1" t="s">
        <v>220</v>
      </c>
      <c r="C2835" s="1" t="s">
        <v>10</v>
      </c>
      <c r="D2835" s="1" t="s">
        <v>40144</v>
      </c>
      <c r="E2835" s="1" t="s">
        <v>40145</v>
      </c>
      <c r="F2835" s="54"/>
      <c r="G2835" s="52"/>
      <c r="H2835" s="52"/>
      <c r="I2835" s="52"/>
      <c r="J2835" s="52"/>
      <c r="K2835" s="52"/>
      <c r="L2835" s="52"/>
      <c r="M2835" s="52"/>
      <c r="N2835" s="52"/>
      <c r="O2835" s="52"/>
    </row>
    <row r="2836" ht="13.5" customHeight="1">
      <c r="A2836" s="1" t="s">
        <v>40014</v>
      </c>
      <c r="B2836" s="1" t="s">
        <v>223</v>
      </c>
      <c r="C2836" s="1" t="s">
        <v>10</v>
      </c>
      <c r="D2836" s="1" t="s">
        <v>40148</v>
      </c>
      <c r="E2836" s="1" t="s">
        <v>40149</v>
      </c>
      <c r="F2836" s="54"/>
      <c r="G2836" s="52"/>
      <c r="H2836" s="52"/>
      <c r="I2836" s="52"/>
      <c r="J2836" s="52"/>
      <c r="K2836" s="52"/>
      <c r="L2836" s="52"/>
      <c r="M2836" s="52"/>
      <c r="N2836" s="52"/>
      <c r="O2836" s="52"/>
    </row>
    <row r="2837" ht="13.5" customHeight="1">
      <c r="A2837" s="1" t="s">
        <v>40014</v>
      </c>
      <c r="B2837" s="1" t="s">
        <v>99</v>
      </c>
      <c r="C2837" s="1" t="s">
        <v>817</v>
      </c>
      <c r="D2837" s="50"/>
      <c r="E2837" s="50"/>
      <c r="F2837" s="54"/>
      <c r="G2837" s="52"/>
      <c r="H2837" s="52"/>
      <c r="I2837" s="52"/>
      <c r="J2837" s="52"/>
      <c r="K2837" s="52"/>
      <c r="L2837" s="52"/>
      <c r="M2837" s="52"/>
      <c r="N2837" s="52"/>
      <c r="O2837" s="52"/>
    </row>
    <row r="2838" ht="13.5" customHeight="1">
      <c r="A2838" s="1" t="s">
        <v>40152</v>
      </c>
      <c r="B2838" s="2" t="s">
        <v>1</v>
      </c>
      <c r="C2838" s="1" t="s">
        <v>26504</v>
      </c>
      <c r="D2838" s="50"/>
      <c r="E2838" s="50"/>
      <c r="F2838" s="54"/>
      <c r="G2838" s="52"/>
      <c r="H2838" s="52"/>
      <c r="I2838" s="52"/>
      <c r="J2838" s="52"/>
      <c r="K2838" s="52"/>
      <c r="L2838" s="52"/>
      <c r="M2838" s="52"/>
      <c r="N2838" s="52"/>
      <c r="O2838" s="52"/>
    </row>
    <row r="2839" ht="13.5" customHeight="1">
      <c r="A2839" s="1" t="s">
        <v>40152</v>
      </c>
      <c r="B2839" s="1" t="s">
        <v>5</v>
      </c>
      <c r="C2839" s="1" t="s">
        <v>130</v>
      </c>
      <c r="D2839" s="1" t="s">
        <v>40156</v>
      </c>
      <c r="E2839" s="1" t="s">
        <v>40158</v>
      </c>
      <c r="F2839" s="54"/>
      <c r="G2839" s="52"/>
      <c r="H2839" s="52"/>
      <c r="I2839" s="52"/>
      <c r="J2839" s="52"/>
      <c r="K2839" s="52"/>
      <c r="L2839" s="52"/>
      <c r="M2839" s="52"/>
      <c r="N2839" s="52"/>
      <c r="O2839" s="52"/>
    </row>
    <row r="2840" ht="13.5" customHeight="1">
      <c r="A2840" s="1" t="s">
        <v>40152</v>
      </c>
      <c r="B2840" s="1" t="s">
        <v>9</v>
      </c>
      <c r="C2840" s="1" t="s">
        <v>374</v>
      </c>
      <c r="D2840" s="1" t="s">
        <v>40161</v>
      </c>
      <c r="E2840" s="1" t="s">
        <v>40162</v>
      </c>
      <c r="F2840" s="54"/>
      <c r="G2840" s="52"/>
      <c r="H2840" s="52"/>
      <c r="I2840" s="52"/>
      <c r="J2840" s="52"/>
      <c r="K2840" s="52"/>
      <c r="L2840" s="52"/>
      <c r="M2840" s="52"/>
      <c r="N2840" s="52"/>
      <c r="O2840" s="52"/>
    </row>
    <row r="2841" ht="13.5" customHeight="1">
      <c r="A2841" s="1" t="s">
        <v>40152</v>
      </c>
      <c r="B2841" s="1" t="s">
        <v>13</v>
      </c>
      <c r="C2841" s="1" t="s">
        <v>10</v>
      </c>
      <c r="D2841" s="1" t="s">
        <v>40167</v>
      </c>
      <c r="E2841" s="1" t="s">
        <v>40168</v>
      </c>
      <c r="F2841" s="54"/>
      <c r="G2841" s="52"/>
      <c r="H2841" s="52"/>
      <c r="I2841" s="52"/>
      <c r="J2841" s="52"/>
      <c r="K2841" s="52"/>
      <c r="L2841" s="52"/>
      <c r="M2841" s="52"/>
      <c r="N2841" s="52"/>
      <c r="O2841" s="52"/>
    </row>
    <row r="2842" ht="13.5" customHeight="1">
      <c r="A2842" s="1" t="s">
        <v>40152</v>
      </c>
      <c r="B2842" s="1" t="s">
        <v>16</v>
      </c>
      <c r="C2842" s="1" t="s">
        <v>10</v>
      </c>
      <c r="D2842" s="1" t="s">
        <v>40171</v>
      </c>
      <c r="E2842" s="1" t="s">
        <v>40173</v>
      </c>
      <c r="F2842" s="54"/>
      <c r="G2842" s="52"/>
      <c r="H2842" s="52"/>
      <c r="I2842" s="52"/>
      <c r="J2842" s="52"/>
      <c r="K2842" s="52"/>
      <c r="L2842" s="52"/>
      <c r="M2842" s="52"/>
      <c r="N2842" s="52"/>
      <c r="O2842" s="52"/>
    </row>
    <row r="2843" ht="13.5" customHeight="1">
      <c r="A2843" s="1" t="s">
        <v>40152</v>
      </c>
      <c r="B2843" s="1" t="s">
        <v>21</v>
      </c>
      <c r="C2843" s="1" t="s">
        <v>10</v>
      </c>
      <c r="D2843" s="1" t="s">
        <v>40177</v>
      </c>
      <c r="E2843" s="1" t="s">
        <v>40178</v>
      </c>
      <c r="F2843" s="54"/>
      <c r="G2843" s="52"/>
      <c r="H2843" s="52"/>
      <c r="I2843" s="52"/>
      <c r="J2843" s="52"/>
      <c r="K2843" s="52"/>
      <c r="L2843" s="52"/>
      <c r="M2843" s="52"/>
      <c r="N2843" s="52"/>
      <c r="O2843" s="52"/>
    </row>
    <row r="2844" ht="13.5" customHeight="1">
      <c r="A2844" s="1" t="s">
        <v>40152</v>
      </c>
      <c r="B2844" s="1" t="s">
        <v>27</v>
      </c>
      <c r="C2844" s="1" t="s">
        <v>224</v>
      </c>
      <c r="D2844" s="1" t="s">
        <v>40183</v>
      </c>
      <c r="E2844" s="1" t="s">
        <v>40184</v>
      </c>
      <c r="F2844" s="54"/>
      <c r="G2844" s="52"/>
      <c r="H2844" s="52"/>
      <c r="I2844" s="52"/>
      <c r="J2844" s="52"/>
      <c r="K2844" s="52"/>
      <c r="L2844" s="52"/>
      <c r="M2844" s="52"/>
      <c r="N2844" s="52"/>
      <c r="O2844" s="52"/>
    </row>
    <row r="2845" ht="13.5" customHeight="1">
      <c r="A2845" s="1" t="s">
        <v>40152</v>
      </c>
      <c r="B2845" s="1" t="s">
        <v>31</v>
      </c>
      <c r="C2845" s="1" t="s">
        <v>10</v>
      </c>
      <c r="D2845" s="1" t="s">
        <v>40187</v>
      </c>
      <c r="E2845" s="1" t="s">
        <v>40188</v>
      </c>
      <c r="F2845" s="54"/>
      <c r="G2845" s="52"/>
      <c r="H2845" s="52"/>
      <c r="I2845" s="52"/>
      <c r="J2845" s="52"/>
      <c r="K2845" s="52"/>
      <c r="L2845" s="52"/>
      <c r="M2845" s="52"/>
      <c r="N2845" s="52"/>
      <c r="O2845" s="52"/>
    </row>
    <row r="2846" ht="13.5" customHeight="1">
      <c r="A2846" s="1" t="s">
        <v>40152</v>
      </c>
      <c r="B2846" s="1" t="s">
        <v>34</v>
      </c>
      <c r="C2846" s="1" t="s">
        <v>374</v>
      </c>
      <c r="D2846" s="1" t="s">
        <v>40190</v>
      </c>
      <c r="E2846" s="1" t="s">
        <v>40191</v>
      </c>
      <c r="F2846" s="54"/>
      <c r="G2846" s="52"/>
      <c r="H2846" s="52"/>
      <c r="I2846" s="52"/>
      <c r="J2846" s="52"/>
      <c r="K2846" s="52"/>
      <c r="L2846" s="52"/>
      <c r="M2846" s="52"/>
      <c r="N2846" s="52"/>
      <c r="O2846" s="52"/>
    </row>
    <row r="2847" ht="13.5" customHeight="1">
      <c r="A2847" s="1" t="s">
        <v>40152</v>
      </c>
      <c r="B2847" s="1" t="s">
        <v>40</v>
      </c>
      <c r="C2847" s="1" t="s">
        <v>10</v>
      </c>
      <c r="D2847" s="1" t="s">
        <v>40194</v>
      </c>
      <c r="E2847" s="1" t="s">
        <v>40195</v>
      </c>
      <c r="F2847" s="54"/>
      <c r="G2847" s="52"/>
      <c r="H2847" s="52"/>
      <c r="I2847" s="52"/>
      <c r="J2847" s="52"/>
      <c r="K2847" s="52"/>
      <c r="L2847" s="52"/>
      <c r="M2847" s="52"/>
      <c r="N2847" s="52"/>
      <c r="O2847" s="52"/>
    </row>
    <row r="2848" ht="13.5" customHeight="1">
      <c r="A2848" s="1" t="s">
        <v>40152</v>
      </c>
      <c r="B2848" s="1" t="s">
        <v>45</v>
      </c>
      <c r="C2848" s="1" t="s">
        <v>10</v>
      </c>
      <c r="D2848" s="1" t="s">
        <v>40198</v>
      </c>
      <c r="E2848" s="1" t="s">
        <v>40199</v>
      </c>
      <c r="F2848" s="54"/>
      <c r="G2848" s="52"/>
      <c r="H2848" s="52"/>
      <c r="I2848" s="52"/>
      <c r="J2848" s="52"/>
      <c r="K2848" s="52"/>
      <c r="L2848" s="52"/>
      <c r="M2848" s="52"/>
      <c r="N2848" s="52"/>
      <c r="O2848" s="52"/>
    </row>
    <row r="2849" ht="13.5" customHeight="1">
      <c r="A2849" s="1" t="s">
        <v>40152</v>
      </c>
      <c r="B2849" s="1" t="s">
        <v>52</v>
      </c>
      <c r="C2849" s="1" t="s">
        <v>10</v>
      </c>
      <c r="D2849" s="1" t="s">
        <v>40202</v>
      </c>
      <c r="E2849" s="1" t="s">
        <v>40203</v>
      </c>
      <c r="F2849" s="54"/>
      <c r="G2849" s="52"/>
      <c r="H2849" s="52"/>
      <c r="I2849" s="52"/>
      <c r="J2849" s="52"/>
      <c r="K2849" s="52"/>
      <c r="L2849" s="52"/>
      <c r="M2849" s="52"/>
      <c r="N2849" s="52"/>
      <c r="O2849" s="52"/>
    </row>
    <row r="2850" ht="13.5" customHeight="1">
      <c r="A2850" s="1" t="s">
        <v>40152</v>
      </c>
      <c r="B2850" s="1" t="s">
        <v>57</v>
      </c>
      <c r="C2850" s="1" t="s">
        <v>10</v>
      </c>
      <c r="D2850" s="1" t="s">
        <v>40206</v>
      </c>
      <c r="E2850" s="1" t="s">
        <v>38735</v>
      </c>
      <c r="F2850" s="54"/>
      <c r="G2850" s="52"/>
      <c r="H2850" s="52"/>
      <c r="I2850" s="52"/>
      <c r="J2850" s="52"/>
      <c r="K2850" s="52"/>
      <c r="L2850" s="52"/>
      <c r="M2850" s="52"/>
      <c r="N2850" s="52"/>
      <c r="O2850" s="52"/>
    </row>
    <row r="2851" ht="13.5" customHeight="1">
      <c r="A2851" s="1" t="s">
        <v>40152</v>
      </c>
      <c r="B2851" s="1" t="s">
        <v>60</v>
      </c>
      <c r="C2851" s="1" t="s">
        <v>10</v>
      </c>
      <c r="D2851" s="1" t="s">
        <v>40209</v>
      </c>
      <c r="E2851" s="1" t="s">
        <v>40210</v>
      </c>
      <c r="F2851" s="54"/>
      <c r="G2851" s="52"/>
      <c r="H2851" s="52"/>
      <c r="I2851" s="52"/>
      <c r="J2851" s="52"/>
      <c r="K2851" s="52"/>
      <c r="L2851" s="52"/>
      <c r="M2851" s="52"/>
      <c r="N2851" s="52"/>
      <c r="O2851" s="52"/>
    </row>
    <row r="2852" ht="13.5" customHeight="1">
      <c r="A2852" s="1" t="s">
        <v>40152</v>
      </c>
      <c r="B2852" s="1" t="s">
        <v>65</v>
      </c>
      <c r="C2852" s="1" t="s">
        <v>10</v>
      </c>
      <c r="D2852" s="1" t="s">
        <v>40212</v>
      </c>
      <c r="E2852" s="1" t="s">
        <v>40214</v>
      </c>
      <c r="F2852" s="54"/>
      <c r="G2852" s="52"/>
      <c r="H2852" s="52"/>
      <c r="I2852" s="52"/>
      <c r="J2852" s="52"/>
      <c r="K2852" s="52"/>
      <c r="L2852" s="52"/>
      <c r="M2852" s="52"/>
      <c r="N2852" s="52"/>
      <c r="O2852" s="52"/>
    </row>
    <row r="2853" ht="13.5" customHeight="1">
      <c r="A2853" s="1" t="s">
        <v>40152</v>
      </c>
      <c r="B2853" s="1" t="s">
        <v>70</v>
      </c>
      <c r="C2853" s="1" t="s">
        <v>10</v>
      </c>
      <c r="D2853" s="1" t="s">
        <v>40215</v>
      </c>
      <c r="E2853" s="1" t="s">
        <v>40216</v>
      </c>
      <c r="F2853" s="54"/>
      <c r="G2853" s="52"/>
      <c r="H2853" s="52"/>
      <c r="I2853" s="52"/>
      <c r="J2853" s="52"/>
      <c r="K2853" s="52"/>
      <c r="L2853" s="52"/>
      <c r="M2853" s="52"/>
      <c r="N2853" s="52"/>
      <c r="O2853" s="52"/>
    </row>
    <row r="2854" ht="13.5" customHeight="1">
      <c r="A2854" s="1" t="s">
        <v>40152</v>
      </c>
      <c r="B2854" s="1" t="s">
        <v>74</v>
      </c>
      <c r="C2854" s="1" t="s">
        <v>10</v>
      </c>
      <c r="D2854" s="1" t="s">
        <v>40219</v>
      </c>
      <c r="E2854" s="1" t="s">
        <v>40220</v>
      </c>
      <c r="F2854" s="54"/>
      <c r="G2854" s="52"/>
      <c r="H2854" s="52"/>
      <c r="I2854" s="52"/>
      <c r="J2854" s="52"/>
      <c r="K2854" s="52"/>
      <c r="L2854" s="52"/>
      <c r="M2854" s="52"/>
      <c r="N2854" s="52"/>
      <c r="O2854" s="52"/>
    </row>
    <row r="2855" ht="13.5" customHeight="1">
      <c r="A2855" s="1" t="s">
        <v>40152</v>
      </c>
      <c r="B2855" s="1" t="s">
        <v>78</v>
      </c>
      <c r="C2855" s="1" t="s">
        <v>10</v>
      </c>
      <c r="D2855" s="1" t="s">
        <v>40223</v>
      </c>
      <c r="E2855" s="1" t="s">
        <v>40224</v>
      </c>
      <c r="F2855" s="54"/>
      <c r="G2855" s="52"/>
      <c r="H2855" s="52"/>
      <c r="I2855" s="52"/>
      <c r="J2855" s="52"/>
      <c r="K2855" s="52"/>
      <c r="L2855" s="52"/>
      <c r="M2855" s="52"/>
      <c r="N2855" s="52"/>
      <c r="O2855" s="52"/>
    </row>
    <row r="2856" ht="13.5" customHeight="1">
      <c r="A2856" s="1" t="s">
        <v>40152</v>
      </c>
      <c r="B2856" s="1" t="s">
        <v>83</v>
      </c>
      <c r="C2856" s="1" t="s">
        <v>10</v>
      </c>
      <c r="D2856" s="1" t="s">
        <v>40227</v>
      </c>
      <c r="E2856" s="1" t="s">
        <v>40228</v>
      </c>
      <c r="F2856" s="54"/>
      <c r="G2856" s="52"/>
      <c r="H2856" s="52"/>
      <c r="I2856" s="52"/>
      <c r="J2856" s="52"/>
      <c r="K2856" s="52"/>
      <c r="L2856" s="52"/>
      <c r="M2856" s="52"/>
      <c r="N2856" s="52"/>
      <c r="O2856" s="52"/>
    </row>
    <row r="2857" ht="13.5" customHeight="1">
      <c r="A2857" s="1" t="s">
        <v>40152</v>
      </c>
      <c r="B2857" s="1" t="s">
        <v>86</v>
      </c>
      <c r="C2857" s="1" t="s">
        <v>10</v>
      </c>
      <c r="D2857" s="1" t="s">
        <v>40229</v>
      </c>
      <c r="E2857" s="1" t="s">
        <v>40230</v>
      </c>
      <c r="F2857" s="54"/>
      <c r="G2857" s="52"/>
      <c r="H2857" s="52"/>
      <c r="I2857" s="52"/>
      <c r="J2857" s="52"/>
      <c r="K2857" s="52"/>
      <c r="L2857" s="52"/>
      <c r="M2857" s="52"/>
      <c r="N2857" s="52"/>
      <c r="O2857" s="52"/>
    </row>
    <row r="2858" ht="13.5" customHeight="1">
      <c r="A2858" s="1" t="s">
        <v>40152</v>
      </c>
      <c r="B2858" s="1" t="s">
        <v>91</v>
      </c>
      <c r="C2858" s="1" t="s">
        <v>10</v>
      </c>
      <c r="D2858" s="1" t="s">
        <v>40233</v>
      </c>
      <c r="E2858" s="1" t="s">
        <v>40234</v>
      </c>
      <c r="F2858" s="54"/>
      <c r="G2858" s="52"/>
      <c r="H2858" s="52"/>
      <c r="I2858" s="52"/>
      <c r="J2858" s="52"/>
      <c r="K2858" s="52"/>
      <c r="L2858" s="52"/>
      <c r="M2858" s="52"/>
      <c r="N2858" s="52"/>
      <c r="O2858" s="52"/>
    </row>
    <row r="2859" ht="13.5" customHeight="1">
      <c r="A2859" s="1" t="s">
        <v>40152</v>
      </c>
      <c r="B2859" s="1" t="s">
        <v>94</v>
      </c>
      <c r="C2859" s="1" t="s">
        <v>10</v>
      </c>
      <c r="D2859" s="1" t="s">
        <v>40237</v>
      </c>
      <c r="E2859" s="1" t="s">
        <v>40238</v>
      </c>
      <c r="F2859" s="54"/>
      <c r="G2859" s="52"/>
      <c r="H2859" s="52"/>
      <c r="I2859" s="52"/>
      <c r="J2859" s="52"/>
      <c r="K2859" s="52"/>
      <c r="L2859" s="52"/>
      <c r="M2859" s="52"/>
      <c r="N2859" s="52"/>
      <c r="O2859" s="52"/>
    </row>
    <row r="2860" ht="13.5" customHeight="1">
      <c r="A2860" s="1" t="s">
        <v>40152</v>
      </c>
      <c r="B2860" s="1" t="s">
        <v>186</v>
      </c>
      <c r="C2860" s="1" t="s">
        <v>715</v>
      </c>
      <c r="D2860" s="1" t="s">
        <v>40241</v>
      </c>
      <c r="E2860" s="1" t="s">
        <v>40242</v>
      </c>
      <c r="F2860" s="54"/>
      <c r="G2860" s="52"/>
      <c r="H2860" s="52"/>
      <c r="I2860" s="52"/>
      <c r="J2860" s="52"/>
      <c r="K2860" s="52"/>
      <c r="L2860" s="52"/>
      <c r="M2860" s="52"/>
      <c r="N2860" s="52"/>
      <c r="O2860" s="52"/>
    </row>
    <row r="2861" ht="13.5" customHeight="1">
      <c r="A2861" s="1" t="s">
        <v>40152</v>
      </c>
      <c r="B2861" s="1" t="s">
        <v>189</v>
      </c>
      <c r="C2861" s="1" t="s">
        <v>10</v>
      </c>
      <c r="D2861" s="1" t="s">
        <v>40245</v>
      </c>
      <c r="E2861" s="1" t="s">
        <v>40246</v>
      </c>
      <c r="F2861" s="54"/>
      <c r="G2861" s="52"/>
      <c r="H2861" s="52"/>
      <c r="I2861" s="52"/>
      <c r="J2861" s="52"/>
      <c r="K2861" s="52"/>
      <c r="L2861" s="52"/>
      <c r="M2861" s="52"/>
      <c r="N2861" s="52"/>
      <c r="O2861" s="52"/>
    </row>
    <row r="2862" ht="13.5" customHeight="1">
      <c r="A2862" s="1" t="s">
        <v>40152</v>
      </c>
      <c r="B2862" s="1" t="s">
        <v>193</v>
      </c>
      <c r="C2862" s="1" t="s">
        <v>10</v>
      </c>
      <c r="D2862" s="1" t="s">
        <v>40247</v>
      </c>
      <c r="E2862" s="1" t="s">
        <v>40249</v>
      </c>
      <c r="F2862" s="54"/>
      <c r="G2862" s="52"/>
      <c r="H2862" s="52"/>
      <c r="I2862" s="52"/>
      <c r="J2862" s="52"/>
      <c r="K2862" s="52"/>
      <c r="L2862" s="52"/>
      <c r="M2862" s="52"/>
      <c r="N2862" s="52"/>
      <c r="O2862" s="52"/>
    </row>
    <row r="2863" ht="13.5" customHeight="1">
      <c r="A2863" s="1" t="s">
        <v>40152</v>
      </c>
      <c r="B2863" s="1" t="s">
        <v>197</v>
      </c>
      <c r="C2863" s="1" t="s">
        <v>10</v>
      </c>
      <c r="D2863" s="1" t="s">
        <v>40251</v>
      </c>
      <c r="E2863" s="1" t="s">
        <v>40252</v>
      </c>
      <c r="F2863" s="54"/>
      <c r="G2863" s="52"/>
      <c r="H2863" s="52"/>
      <c r="I2863" s="52"/>
      <c r="J2863" s="52"/>
      <c r="K2863" s="52"/>
      <c r="L2863" s="52"/>
      <c r="M2863" s="52"/>
      <c r="N2863" s="52"/>
      <c r="O2863" s="52"/>
    </row>
    <row r="2864" ht="13.5" customHeight="1">
      <c r="A2864" s="1" t="s">
        <v>40152</v>
      </c>
      <c r="B2864" s="1" t="s">
        <v>201</v>
      </c>
      <c r="C2864" s="1" t="s">
        <v>10</v>
      </c>
      <c r="D2864" s="1" t="s">
        <v>40255</v>
      </c>
      <c r="E2864" s="1" t="s">
        <v>40256</v>
      </c>
      <c r="F2864" s="54"/>
      <c r="G2864" s="52"/>
      <c r="H2864" s="52"/>
      <c r="I2864" s="52"/>
      <c r="J2864" s="52"/>
      <c r="K2864" s="52"/>
      <c r="L2864" s="52"/>
      <c r="M2864" s="52"/>
      <c r="N2864" s="52"/>
      <c r="O2864" s="52"/>
    </row>
    <row r="2865" ht="13.5" customHeight="1">
      <c r="A2865" s="1" t="s">
        <v>40152</v>
      </c>
      <c r="B2865" s="1" t="s">
        <v>206</v>
      </c>
      <c r="C2865" s="1" t="s">
        <v>115</v>
      </c>
      <c r="D2865" s="1" t="s">
        <v>40258</v>
      </c>
      <c r="E2865" s="1" t="s">
        <v>40260</v>
      </c>
      <c r="F2865" s="54"/>
      <c r="G2865" s="52"/>
      <c r="H2865" s="52"/>
      <c r="I2865" s="52"/>
      <c r="J2865" s="52"/>
      <c r="K2865" s="52"/>
      <c r="L2865" s="52"/>
      <c r="M2865" s="52"/>
      <c r="N2865" s="52"/>
      <c r="O2865" s="52"/>
    </row>
    <row r="2866" ht="13.5" customHeight="1">
      <c r="A2866" s="1" t="s">
        <v>40152</v>
      </c>
      <c r="B2866" s="1" t="s">
        <v>211</v>
      </c>
      <c r="C2866" s="1" t="s">
        <v>10</v>
      </c>
      <c r="D2866" s="1" t="s">
        <v>40261</v>
      </c>
      <c r="E2866" s="1" t="s">
        <v>40262</v>
      </c>
      <c r="F2866" s="54"/>
      <c r="G2866" s="52"/>
      <c r="H2866" s="52"/>
      <c r="I2866" s="52"/>
      <c r="J2866" s="52"/>
      <c r="K2866" s="52"/>
      <c r="L2866" s="52"/>
      <c r="M2866" s="52"/>
      <c r="N2866" s="52"/>
      <c r="O2866" s="52"/>
    </row>
    <row r="2867" ht="13.5" customHeight="1">
      <c r="A2867" s="1" t="s">
        <v>40152</v>
      </c>
      <c r="B2867" s="1" t="s">
        <v>215</v>
      </c>
      <c r="C2867" s="1" t="s">
        <v>10</v>
      </c>
      <c r="D2867" s="1" t="s">
        <v>40265</v>
      </c>
      <c r="E2867" s="1" t="s">
        <v>40266</v>
      </c>
      <c r="F2867" s="54"/>
      <c r="G2867" s="52"/>
      <c r="H2867" s="52"/>
      <c r="I2867" s="52"/>
      <c r="J2867" s="52"/>
      <c r="K2867" s="52"/>
      <c r="L2867" s="52"/>
      <c r="M2867" s="52"/>
      <c r="N2867" s="52"/>
      <c r="O2867" s="52"/>
    </row>
    <row r="2868" ht="13.5" customHeight="1">
      <c r="A2868" s="1" t="s">
        <v>40152</v>
      </c>
      <c r="B2868" s="1" t="s">
        <v>220</v>
      </c>
      <c r="C2868" s="1" t="s">
        <v>115</v>
      </c>
      <c r="D2868" s="1" t="s">
        <v>40268</v>
      </c>
      <c r="E2868" s="1" t="s">
        <v>40270</v>
      </c>
      <c r="F2868" s="54"/>
      <c r="G2868" s="52"/>
      <c r="H2868" s="52"/>
      <c r="I2868" s="52"/>
      <c r="J2868" s="52"/>
      <c r="K2868" s="52"/>
      <c r="L2868" s="52"/>
      <c r="M2868" s="52"/>
      <c r="N2868" s="52"/>
      <c r="O2868" s="52"/>
    </row>
    <row r="2869" ht="13.5" customHeight="1">
      <c r="A2869" s="1" t="s">
        <v>40152</v>
      </c>
      <c r="B2869" s="1" t="s">
        <v>223</v>
      </c>
      <c r="C2869" s="1" t="s">
        <v>10</v>
      </c>
      <c r="D2869" s="1" t="s">
        <v>40273</v>
      </c>
      <c r="E2869" s="1" t="s">
        <v>40274</v>
      </c>
      <c r="F2869" s="54"/>
      <c r="G2869" s="52"/>
      <c r="H2869" s="52"/>
      <c r="I2869" s="52"/>
      <c r="J2869" s="52"/>
      <c r="K2869" s="52"/>
      <c r="L2869" s="52"/>
      <c r="M2869" s="52"/>
      <c r="N2869" s="52"/>
      <c r="O2869" s="52"/>
    </row>
    <row r="2870" ht="13.5" customHeight="1">
      <c r="A2870" s="1" t="s">
        <v>40152</v>
      </c>
      <c r="B2870" s="1" t="s">
        <v>229</v>
      </c>
      <c r="C2870" s="1" t="s">
        <v>115</v>
      </c>
      <c r="D2870" s="1" t="s">
        <v>40278</v>
      </c>
      <c r="E2870" s="1" t="s">
        <v>40280</v>
      </c>
      <c r="F2870" s="54"/>
      <c r="G2870" s="52"/>
      <c r="H2870" s="52"/>
      <c r="I2870" s="52"/>
      <c r="J2870" s="52"/>
      <c r="K2870" s="52"/>
      <c r="L2870" s="52"/>
      <c r="M2870" s="52"/>
      <c r="N2870" s="52"/>
      <c r="O2870" s="52"/>
    </row>
    <row r="2871" ht="13.5" customHeight="1">
      <c r="A2871" s="1" t="s">
        <v>40152</v>
      </c>
      <c r="B2871" s="1" t="s">
        <v>233</v>
      </c>
      <c r="C2871" s="1" t="s">
        <v>374</v>
      </c>
      <c r="D2871" s="1" t="s">
        <v>40286</v>
      </c>
      <c r="E2871" s="1" t="s">
        <v>40288</v>
      </c>
      <c r="F2871" s="54"/>
      <c r="G2871" s="52"/>
      <c r="H2871" s="52"/>
      <c r="I2871" s="52"/>
      <c r="J2871" s="52"/>
      <c r="K2871" s="52"/>
      <c r="L2871" s="52"/>
      <c r="M2871" s="52"/>
      <c r="N2871" s="52"/>
      <c r="O2871" s="52"/>
    </row>
    <row r="2872" ht="13.5" customHeight="1">
      <c r="A2872" s="1" t="s">
        <v>40152</v>
      </c>
      <c r="B2872" s="1" t="s">
        <v>237</v>
      </c>
      <c r="C2872" s="1" t="s">
        <v>10</v>
      </c>
      <c r="D2872" s="1" t="s">
        <v>40291</v>
      </c>
      <c r="E2872" s="1" t="s">
        <v>40292</v>
      </c>
      <c r="F2872" s="54"/>
      <c r="G2872" s="52"/>
      <c r="H2872" s="52"/>
      <c r="I2872" s="52"/>
      <c r="J2872" s="52"/>
      <c r="K2872" s="52"/>
      <c r="L2872" s="52"/>
      <c r="M2872" s="52"/>
      <c r="N2872" s="52"/>
      <c r="O2872" s="52"/>
    </row>
    <row r="2873" ht="13.5" customHeight="1">
      <c r="A2873" s="1" t="s">
        <v>40152</v>
      </c>
      <c r="B2873" s="1" t="s">
        <v>241</v>
      </c>
      <c r="C2873" s="1" t="s">
        <v>10</v>
      </c>
      <c r="D2873" s="1" t="s">
        <v>40295</v>
      </c>
      <c r="E2873" s="1" t="s">
        <v>40296</v>
      </c>
      <c r="F2873" s="54"/>
      <c r="G2873" s="52"/>
      <c r="H2873" s="52"/>
      <c r="I2873" s="52"/>
      <c r="J2873" s="52"/>
      <c r="K2873" s="52"/>
      <c r="L2873" s="52"/>
      <c r="M2873" s="52"/>
      <c r="N2873" s="52"/>
      <c r="O2873" s="52"/>
    </row>
    <row r="2874" ht="13.5" customHeight="1">
      <c r="A2874" s="1" t="s">
        <v>40152</v>
      </c>
      <c r="B2874" s="1" t="s">
        <v>244</v>
      </c>
      <c r="C2874" s="1" t="s">
        <v>10</v>
      </c>
      <c r="D2874" s="1" t="s">
        <v>40299</v>
      </c>
      <c r="E2874" s="1" t="s">
        <v>40300</v>
      </c>
      <c r="F2874" s="54"/>
      <c r="G2874" s="52"/>
      <c r="H2874" s="52"/>
      <c r="I2874" s="52"/>
      <c r="J2874" s="52"/>
      <c r="K2874" s="52"/>
      <c r="L2874" s="52"/>
      <c r="M2874" s="52"/>
      <c r="N2874" s="52"/>
      <c r="O2874" s="52"/>
    </row>
    <row r="2875" ht="13.5" customHeight="1">
      <c r="A2875" s="1" t="s">
        <v>40152</v>
      </c>
      <c r="B2875" s="1" t="s">
        <v>247</v>
      </c>
      <c r="C2875" s="1" t="s">
        <v>10</v>
      </c>
      <c r="D2875" s="1" t="s">
        <v>40303</v>
      </c>
      <c r="E2875" s="1" t="s">
        <v>40304</v>
      </c>
      <c r="F2875" s="54"/>
      <c r="G2875" s="52"/>
      <c r="H2875" s="52"/>
      <c r="I2875" s="52"/>
      <c r="J2875" s="52"/>
      <c r="K2875" s="52"/>
      <c r="L2875" s="52"/>
      <c r="M2875" s="52"/>
      <c r="N2875" s="52"/>
      <c r="O2875" s="52"/>
    </row>
    <row r="2876" ht="13.5" customHeight="1">
      <c r="A2876" s="1" t="s">
        <v>40152</v>
      </c>
      <c r="B2876" s="1" t="s">
        <v>251</v>
      </c>
      <c r="C2876" s="1" t="s">
        <v>10</v>
      </c>
      <c r="D2876" s="1" t="s">
        <v>40307</v>
      </c>
      <c r="E2876" s="1" t="s">
        <v>40308</v>
      </c>
      <c r="F2876" s="54"/>
      <c r="G2876" s="52"/>
      <c r="H2876" s="52"/>
      <c r="I2876" s="52"/>
      <c r="J2876" s="52"/>
      <c r="K2876" s="52"/>
      <c r="L2876" s="52"/>
      <c r="M2876" s="52"/>
      <c r="N2876" s="52"/>
      <c r="O2876" s="52"/>
    </row>
    <row r="2877" ht="13.5" customHeight="1">
      <c r="A2877" s="1" t="s">
        <v>40152</v>
      </c>
      <c r="B2877" s="1" t="s">
        <v>254</v>
      </c>
      <c r="C2877" s="1" t="s">
        <v>10</v>
      </c>
      <c r="D2877" s="1" t="s">
        <v>40310</v>
      </c>
      <c r="E2877" s="1" t="s">
        <v>40312</v>
      </c>
      <c r="F2877" s="54"/>
      <c r="G2877" s="52"/>
      <c r="H2877" s="52"/>
      <c r="I2877" s="52"/>
      <c r="J2877" s="52"/>
      <c r="K2877" s="52"/>
      <c r="L2877" s="52"/>
      <c r="M2877" s="52"/>
      <c r="N2877" s="52"/>
      <c r="O2877" s="52"/>
    </row>
    <row r="2878" ht="13.5" customHeight="1">
      <c r="A2878" s="1" t="s">
        <v>40152</v>
      </c>
      <c r="B2878" s="1" t="s">
        <v>258</v>
      </c>
      <c r="C2878" s="1" t="s">
        <v>10</v>
      </c>
      <c r="D2878" s="1" t="s">
        <v>40313</v>
      </c>
      <c r="E2878" s="1" t="s">
        <v>40314</v>
      </c>
      <c r="F2878" s="54"/>
      <c r="G2878" s="52"/>
      <c r="H2878" s="52"/>
      <c r="I2878" s="52"/>
      <c r="J2878" s="52"/>
      <c r="K2878" s="52"/>
      <c r="L2878" s="52"/>
      <c r="M2878" s="52"/>
      <c r="N2878" s="52"/>
      <c r="O2878" s="52"/>
    </row>
    <row r="2879" ht="13.5" customHeight="1">
      <c r="A2879" s="1" t="s">
        <v>40152</v>
      </c>
      <c r="B2879" s="1" t="s">
        <v>263</v>
      </c>
      <c r="C2879" s="1" t="s">
        <v>10</v>
      </c>
      <c r="D2879" s="1" t="s">
        <v>40317</v>
      </c>
      <c r="E2879" s="1" t="s">
        <v>39685</v>
      </c>
      <c r="F2879" s="54"/>
      <c r="G2879" s="52"/>
      <c r="H2879" s="52"/>
      <c r="I2879" s="52"/>
      <c r="J2879" s="52"/>
      <c r="K2879" s="52"/>
      <c r="L2879" s="52"/>
      <c r="M2879" s="52"/>
      <c r="N2879" s="52"/>
      <c r="O2879" s="52"/>
    </row>
    <row r="2880" ht="13.5" customHeight="1">
      <c r="A2880" s="1" t="s">
        <v>40152</v>
      </c>
      <c r="B2880" s="1" t="s">
        <v>268</v>
      </c>
      <c r="C2880" s="1" t="s">
        <v>10</v>
      </c>
      <c r="D2880" s="1" t="s">
        <v>40320</v>
      </c>
      <c r="E2880" s="1" t="s">
        <v>40321</v>
      </c>
      <c r="F2880" s="54"/>
      <c r="G2880" s="52"/>
      <c r="H2880" s="52"/>
      <c r="I2880" s="52"/>
      <c r="J2880" s="52"/>
      <c r="K2880" s="52"/>
      <c r="L2880" s="52"/>
      <c r="M2880" s="52"/>
      <c r="N2880" s="52"/>
      <c r="O2880" s="52"/>
    </row>
    <row r="2881" ht="13.5" customHeight="1">
      <c r="A2881" s="1" t="s">
        <v>40152</v>
      </c>
      <c r="B2881" s="1" t="s">
        <v>271</v>
      </c>
      <c r="C2881" s="1" t="s">
        <v>10</v>
      </c>
      <c r="D2881" s="1" t="s">
        <v>40324</v>
      </c>
      <c r="E2881" s="1" t="s">
        <v>40325</v>
      </c>
      <c r="F2881" s="54"/>
      <c r="G2881" s="52"/>
      <c r="H2881" s="52"/>
      <c r="I2881" s="52"/>
      <c r="J2881" s="52"/>
      <c r="K2881" s="52"/>
      <c r="L2881" s="52"/>
      <c r="M2881" s="52"/>
      <c r="N2881" s="52"/>
      <c r="O2881" s="52"/>
    </row>
    <row r="2882" ht="13.5" customHeight="1">
      <c r="A2882" s="1" t="s">
        <v>40152</v>
      </c>
      <c r="B2882" s="1" t="s">
        <v>99</v>
      </c>
      <c r="C2882" s="1" t="s">
        <v>817</v>
      </c>
      <c r="D2882" s="50"/>
      <c r="E2882" s="50"/>
      <c r="F2882" s="54"/>
      <c r="G2882" s="52"/>
      <c r="H2882" s="52"/>
      <c r="I2882" s="52"/>
      <c r="J2882" s="52"/>
      <c r="K2882" s="52"/>
      <c r="L2882" s="52"/>
      <c r="M2882" s="52"/>
      <c r="N2882" s="52"/>
      <c r="O2882" s="52"/>
    </row>
    <row r="2883" ht="13.5" customHeight="1">
      <c r="A2883" s="1" t="s">
        <v>40328</v>
      </c>
      <c r="B2883" s="2" t="s">
        <v>1</v>
      </c>
      <c r="C2883" s="1" t="s">
        <v>26504</v>
      </c>
      <c r="D2883" s="50"/>
      <c r="E2883" s="50"/>
      <c r="F2883" s="54"/>
      <c r="G2883" s="52"/>
      <c r="H2883" s="52"/>
      <c r="I2883" s="52"/>
      <c r="J2883" s="52"/>
      <c r="K2883" s="52"/>
      <c r="L2883" s="52"/>
      <c r="M2883" s="52"/>
      <c r="N2883" s="52"/>
      <c r="O2883" s="52"/>
    </row>
    <row r="2884" ht="13.5" customHeight="1">
      <c r="A2884" s="1" t="s">
        <v>40328</v>
      </c>
      <c r="B2884" s="1" t="s">
        <v>5</v>
      </c>
      <c r="C2884" s="1" t="s">
        <v>303</v>
      </c>
      <c r="D2884" s="1" t="s">
        <v>40331</v>
      </c>
      <c r="E2884" s="1" t="s">
        <v>36055</v>
      </c>
      <c r="F2884" s="54"/>
      <c r="G2884" s="52"/>
      <c r="H2884" s="52"/>
      <c r="I2884" s="52"/>
      <c r="J2884" s="52"/>
      <c r="K2884" s="52"/>
      <c r="L2884" s="52"/>
      <c r="M2884" s="52"/>
      <c r="N2884" s="52"/>
      <c r="O2884" s="52"/>
    </row>
    <row r="2885" ht="13.5" customHeight="1">
      <c r="A2885" s="1" t="s">
        <v>40328</v>
      </c>
      <c r="B2885" s="1" t="s">
        <v>9</v>
      </c>
      <c r="C2885" s="1" t="s">
        <v>10</v>
      </c>
      <c r="D2885" s="1" t="s">
        <v>40333</v>
      </c>
      <c r="E2885" s="1" t="s">
        <v>40334</v>
      </c>
      <c r="F2885" s="54"/>
      <c r="G2885" s="52"/>
      <c r="H2885" s="52"/>
      <c r="I2885" s="52"/>
      <c r="J2885" s="52"/>
      <c r="K2885" s="52"/>
      <c r="L2885" s="52"/>
      <c r="M2885" s="52"/>
      <c r="N2885" s="52"/>
      <c r="O2885" s="52"/>
    </row>
    <row r="2886" ht="13.5" customHeight="1">
      <c r="A2886" s="1" t="s">
        <v>40328</v>
      </c>
      <c r="B2886" s="1" t="s">
        <v>13</v>
      </c>
      <c r="C2886" s="1" t="s">
        <v>10</v>
      </c>
      <c r="D2886" s="1" t="s">
        <v>40336</v>
      </c>
      <c r="E2886" s="1" t="s">
        <v>40337</v>
      </c>
      <c r="F2886" s="54"/>
      <c r="G2886" s="52"/>
      <c r="H2886" s="52"/>
      <c r="I2886" s="52"/>
      <c r="J2886" s="52"/>
      <c r="K2886" s="52"/>
      <c r="L2886" s="52"/>
      <c r="M2886" s="52"/>
      <c r="N2886" s="52"/>
      <c r="O2886" s="52"/>
    </row>
    <row r="2887" ht="13.5" customHeight="1">
      <c r="A2887" s="1" t="s">
        <v>40328</v>
      </c>
      <c r="B2887" s="1" t="s">
        <v>16</v>
      </c>
      <c r="C2887" s="1" t="s">
        <v>10</v>
      </c>
      <c r="D2887" s="1" t="s">
        <v>40340</v>
      </c>
      <c r="E2887" s="1" t="s">
        <v>40341</v>
      </c>
      <c r="F2887" s="54"/>
      <c r="G2887" s="52"/>
      <c r="H2887" s="52"/>
      <c r="I2887" s="52"/>
      <c r="J2887" s="52"/>
      <c r="K2887" s="52"/>
      <c r="L2887" s="52"/>
      <c r="M2887" s="52"/>
      <c r="N2887" s="52"/>
      <c r="O2887" s="52"/>
    </row>
    <row r="2888" ht="13.5" customHeight="1">
      <c r="A2888" s="1" t="s">
        <v>40328</v>
      </c>
      <c r="B2888" s="1" t="s">
        <v>21</v>
      </c>
      <c r="C2888" s="1" t="s">
        <v>10</v>
      </c>
      <c r="D2888" s="1" t="s">
        <v>40343</v>
      </c>
      <c r="E2888" s="1" t="s">
        <v>40344</v>
      </c>
      <c r="F2888" s="54"/>
      <c r="G2888" s="52"/>
      <c r="H2888" s="52"/>
      <c r="I2888" s="52"/>
      <c r="J2888" s="52"/>
      <c r="K2888" s="52"/>
      <c r="L2888" s="52"/>
      <c r="M2888" s="52"/>
      <c r="N2888" s="52"/>
      <c r="O2888" s="52"/>
    </row>
    <row r="2889" ht="13.5" customHeight="1">
      <c r="A2889" s="1" t="s">
        <v>40328</v>
      </c>
      <c r="B2889" s="1" t="s">
        <v>27</v>
      </c>
      <c r="C2889" s="1" t="s">
        <v>10</v>
      </c>
      <c r="D2889" s="1" t="s">
        <v>40347</v>
      </c>
      <c r="E2889" s="1" t="s">
        <v>40349</v>
      </c>
      <c r="F2889" s="54"/>
      <c r="G2889" s="52"/>
      <c r="H2889" s="52"/>
      <c r="I2889" s="52"/>
      <c r="J2889" s="52"/>
      <c r="K2889" s="52"/>
      <c r="L2889" s="52"/>
      <c r="M2889" s="52"/>
      <c r="N2889" s="52"/>
      <c r="O2889" s="52"/>
    </row>
    <row r="2890" ht="13.5" customHeight="1">
      <c r="A2890" s="1" t="s">
        <v>40328</v>
      </c>
      <c r="B2890" s="1" t="s">
        <v>31</v>
      </c>
      <c r="C2890" s="1" t="s">
        <v>10</v>
      </c>
      <c r="D2890" s="1" t="s">
        <v>40353</v>
      </c>
      <c r="E2890" s="1" t="s">
        <v>40354</v>
      </c>
      <c r="F2890" s="54"/>
      <c r="G2890" s="52"/>
      <c r="H2890" s="52"/>
      <c r="I2890" s="52"/>
      <c r="J2890" s="52"/>
      <c r="K2890" s="52"/>
      <c r="L2890" s="52"/>
      <c r="M2890" s="52"/>
      <c r="N2890" s="52"/>
      <c r="O2890" s="52"/>
    </row>
    <row r="2891" ht="13.5" customHeight="1">
      <c r="A2891" s="1" t="s">
        <v>40328</v>
      </c>
      <c r="B2891" s="1" t="s">
        <v>34</v>
      </c>
      <c r="C2891" s="1" t="s">
        <v>10</v>
      </c>
      <c r="D2891" s="1" t="s">
        <v>40359</v>
      </c>
      <c r="E2891" s="1" t="s">
        <v>40360</v>
      </c>
      <c r="F2891" s="54"/>
      <c r="G2891" s="52"/>
      <c r="H2891" s="52"/>
      <c r="I2891" s="52"/>
      <c r="J2891" s="52"/>
      <c r="K2891" s="52"/>
      <c r="L2891" s="52"/>
      <c r="M2891" s="52"/>
      <c r="N2891" s="52"/>
      <c r="O2891" s="52"/>
    </row>
    <row r="2892" ht="13.5" customHeight="1">
      <c r="A2892" s="1" t="s">
        <v>40328</v>
      </c>
      <c r="B2892" s="1" t="s">
        <v>40</v>
      </c>
      <c r="C2892" s="1" t="s">
        <v>10</v>
      </c>
      <c r="D2892" s="1" t="s">
        <v>40363</v>
      </c>
      <c r="E2892" s="1" t="s">
        <v>40365</v>
      </c>
      <c r="F2892" s="54"/>
      <c r="G2892" s="52"/>
      <c r="H2892" s="52"/>
      <c r="I2892" s="52"/>
      <c r="J2892" s="52"/>
      <c r="K2892" s="52"/>
      <c r="L2892" s="52"/>
      <c r="M2892" s="52"/>
      <c r="N2892" s="52"/>
      <c r="O2892" s="52"/>
    </row>
    <row r="2893" ht="13.5" customHeight="1">
      <c r="A2893" s="1" t="s">
        <v>40328</v>
      </c>
      <c r="B2893" s="1" t="s">
        <v>45</v>
      </c>
      <c r="C2893" s="1" t="s">
        <v>10</v>
      </c>
      <c r="D2893" s="1" t="s">
        <v>40369</v>
      </c>
      <c r="E2893" s="1" t="s">
        <v>40370</v>
      </c>
      <c r="F2893" s="54"/>
      <c r="G2893" s="52"/>
      <c r="H2893" s="52"/>
      <c r="I2893" s="52"/>
      <c r="J2893" s="52"/>
      <c r="K2893" s="52"/>
      <c r="L2893" s="52"/>
      <c r="M2893" s="52"/>
      <c r="N2893" s="52"/>
      <c r="O2893" s="52"/>
    </row>
    <row r="2894" ht="13.5" customHeight="1">
      <c r="A2894" s="1" t="s">
        <v>40328</v>
      </c>
      <c r="B2894" s="1" t="s">
        <v>52</v>
      </c>
      <c r="C2894" s="1" t="s">
        <v>10</v>
      </c>
      <c r="D2894" s="1" t="s">
        <v>40373</v>
      </c>
      <c r="E2894" s="1" t="s">
        <v>40374</v>
      </c>
      <c r="F2894" s="54"/>
      <c r="G2894" s="52"/>
      <c r="H2894" s="52"/>
      <c r="I2894" s="52"/>
      <c r="J2894" s="52"/>
      <c r="K2894" s="52"/>
      <c r="L2894" s="52"/>
      <c r="M2894" s="52"/>
      <c r="N2894" s="52"/>
      <c r="O2894" s="52"/>
    </row>
    <row r="2895" ht="13.5" customHeight="1">
      <c r="A2895" s="1" t="s">
        <v>40328</v>
      </c>
      <c r="B2895" s="1" t="s">
        <v>57</v>
      </c>
      <c r="C2895" s="1" t="s">
        <v>10</v>
      </c>
      <c r="D2895" s="1" t="s">
        <v>40377</v>
      </c>
      <c r="E2895" s="1" t="s">
        <v>40378</v>
      </c>
      <c r="F2895" s="54"/>
      <c r="G2895" s="52"/>
      <c r="H2895" s="52"/>
      <c r="I2895" s="52"/>
      <c r="J2895" s="52"/>
      <c r="K2895" s="52"/>
      <c r="L2895" s="52"/>
      <c r="M2895" s="52"/>
      <c r="N2895" s="52"/>
      <c r="O2895" s="52"/>
    </row>
    <row r="2896" ht="13.5" customHeight="1">
      <c r="A2896" s="1" t="s">
        <v>40328</v>
      </c>
      <c r="B2896" s="1" t="s">
        <v>60</v>
      </c>
      <c r="C2896" s="1" t="s">
        <v>10</v>
      </c>
      <c r="D2896" s="1" t="s">
        <v>40379</v>
      </c>
      <c r="E2896" s="1" t="s">
        <v>40381</v>
      </c>
      <c r="F2896" s="54"/>
      <c r="G2896" s="52"/>
      <c r="H2896" s="52"/>
      <c r="I2896" s="52"/>
      <c r="J2896" s="52"/>
      <c r="K2896" s="52"/>
      <c r="L2896" s="52"/>
      <c r="M2896" s="52"/>
      <c r="N2896" s="52"/>
      <c r="O2896" s="52"/>
    </row>
    <row r="2897" ht="13.5" customHeight="1">
      <c r="A2897" s="1" t="s">
        <v>40328</v>
      </c>
      <c r="B2897" s="1" t="s">
        <v>65</v>
      </c>
      <c r="C2897" s="1" t="s">
        <v>10</v>
      </c>
      <c r="D2897" s="1" t="s">
        <v>40383</v>
      </c>
      <c r="E2897" s="1" t="s">
        <v>40384</v>
      </c>
      <c r="F2897" s="54"/>
      <c r="G2897" s="52"/>
      <c r="H2897" s="52"/>
      <c r="I2897" s="52"/>
      <c r="J2897" s="52"/>
      <c r="K2897" s="52"/>
      <c r="L2897" s="52"/>
      <c r="M2897" s="52"/>
      <c r="N2897" s="52"/>
      <c r="O2897" s="52"/>
    </row>
    <row r="2898" ht="13.5" customHeight="1">
      <c r="A2898" s="1" t="s">
        <v>40328</v>
      </c>
      <c r="B2898" s="1" t="s">
        <v>70</v>
      </c>
      <c r="C2898" s="1" t="s">
        <v>10</v>
      </c>
      <c r="D2898" s="1" t="s">
        <v>40387</v>
      </c>
      <c r="E2898" s="1" t="s">
        <v>40388</v>
      </c>
      <c r="F2898" s="54"/>
      <c r="G2898" s="52"/>
      <c r="H2898" s="52"/>
      <c r="I2898" s="52"/>
      <c r="J2898" s="52"/>
      <c r="K2898" s="52"/>
      <c r="L2898" s="52"/>
      <c r="M2898" s="52"/>
      <c r="N2898" s="52"/>
      <c r="O2898" s="52"/>
    </row>
    <row r="2899" ht="13.5" customHeight="1">
      <c r="A2899" s="1" t="s">
        <v>40328</v>
      </c>
      <c r="B2899" s="1" t="s">
        <v>74</v>
      </c>
      <c r="C2899" s="1" t="s">
        <v>10</v>
      </c>
      <c r="D2899" s="1" t="s">
        <v>40393</v>
      </c>
      <c r="E2899" s="1" t="s">
        <v>40394</v>
      </c>
      <c r="F2899" s="54"/>
      <c r="G2899" s="52"/>
      <c r="H2899" s="52"/>
      <c r="I2899" s="52"/>
      <c r="J2899" s="52"/>
      <c r="K2899" s="52"/>
      <c r="L2899" s="52"/>
      <c r="M2899" s="52"/>
      <c r="N2899" s="52"/>
      <c r="O2899" s="52"/>
    </row>
    <row r="2900" ht="13.5" customHeight="1">
      <c r="A2900" s="1" t="s">
        <v>40328</v>
      </c>
      <c r="B2900" s="1" t="s">
        <v>78</v>
      </c>
      <c r="C2900" s="1" t="s">
        <v>115</v>
      </c>
      <c r="D2900" s="1" t="s">
        <v>40397</v>
      </c>
      <c r="E2900" s="1" t="s">
        <v>40398</v>
      </c>
      <c r="F2900" s="54"/>
      <c r="G2900" s="52"/>
      <c r="H2900" s="52"/>
      <c r="I2900" s="52"/>
      <c r="J2900" s="52"/>
      <c r="K2900" s="52"/>
      <c r="L2900" s="52"/>
      <c r="M2900" s="52"/>
      <c r="N2900" s="52"/>
      <c r="O2900" s="52"/>
    </row>
    <row r="2901" ht="13.5" customHeight="1">
      <c r="A2901" s="1" t="s">
        <v>40328</v>
      </c>
      <c r="B2901" s="1" t="s">
        <v>83</v>
      </c>
      <c r="C2901" s="1" t="s">
        <v>10</v>
      </c>
      <c r="D2901" s="1" t="s">
        <v>40401</v>
      </c>
      <c r="E2901" s="1" t="s">
        <v>40402</v>
      </c>
      <c r="F2901" s="54"/>
      <c r="G2901" s="52"/>
      <c r="H2901" s="52"/>
      <c r="I2901" s="52"/>
      <c r="J2901" s="52"/>
      <c r="K2901" s="52"/>
      <c r="L2901" s="52"/>
      <c r="M2901" s="52"/>
      <c r="N2901" s="52"/>
      <c r="O2901" s="52"/>
    </row>
    <row r="2902" ht="13.5" customHeight="1">
      <c r="A2902" s="1" t="s">
        <v>40328</v>
      </c>
      <c r="B2902" s="1" t="s">
        <v>86</v>
      </c>
      <c r="C2902" s="1" t="s">
        <v>10</v>
      </c>
      <c r="D2902" s="1" t="s">
        <v>40403</v>
      </c>
      <c r="E2902" s="1" t="s">
        <v>40405</v>
      </c>
      <c r="F2902" s="54"/>
      <c r="G2902" s="52"/>
      <c r="H2902" s="52"/>
      <c r="I2902" s="52"/>
      <c r="J2902" s="52"/>
      <c r="K2902" s="52"/>
      <c r="L2902" s="52"/>
      <c r="M2902" s="52"/>
      <c r="N2902" s="52"/>
      <c r="O2902" s="52"/>
    </row>
    <row r="2903" ht="13.5" customHeight="1">
      <c r="A2903" s="1" t="s">
        <v>40328</v>
      </c>
      <c r="B2903" s="1" t="s">
        <v>91</v>
      </c>
      <c r="C2903" s="1" t="s">
        <v>115</v>
      </c>
      <c r="D2903" s="1" t="s">
        <v>40407</v>
      </c>
      <c r="E2903" s="1" t="s">
        <v>40408</v>
      </c>
      <c r="F2903" s="54"/>
      <c r="G2903" s="52"/>
      <c r="H2903" s="52"/>
      <c r="I2903" s="52"/>
      <c r="J2903" s="52"/>
      <c r="K2903" s="52"/>
      <c r="L2903" s="52"/>
      <c r="M2903" s="52"/>
      <c r="N2903" s="52"/>
      <c r="O2903" s="52"/>
    </row>
    <row r="2904" ht="13.5" customHeight="1">
      <c r="A2904" s="1" t="s">
        <v>40328</v>
      </c>
      <c r="B2904" s="1" t="s">
        <v>94</v>
      </c>
      <c r="C2904" s="1" t="s">
        <v>10</v>
      </c>
      <c r="D2904" s="1" t="s">
        <v>40411</v>
      </c>
      <c r="E2904" s="1" t="s">
        <v>40412</v>
      </c>
      <c r="F2904" s="54"/>
      <c r="G2904" s="52"/>
      <c r="H2904" s="52"/>
      <c r="I2904" s="52"/>
      <c r="J2904" s="52"/>
      <c r="K2904" s="52"/>
      <c r="L2904" s="52"/>
      <c r="M2904" s="52"/>
      <c r="N2904" s="52"/>
      <c r="O2904" s="52"/>
    </row>
    <row r="2905" ht="13.5" customHeight="1">
      <c r="A2905" s="1" t="s">
        <v>40328</v>
      </c>
      <c r="B2905" s="1" t="s">
        <v>186</v>
      </c>
      <c r="C2905" s="1" t="s">
        <v>115</v>
      </c>
      <c r="D2905" s="1" t="s">
        <v>40415</v>
      </c>
      <c r="E2905" s="1" t="s">
        <v>40416</v>
      </c>
      <c r="F2905" s="54"/>
      <c r="G2905" s="52"/>
      <c r="H2905" s="52"/>
      <c r="I2905" s="52"/>
      <c r="J2905" s="52"/>
      <c r="K2905" s="52"/>
      <c r="L2905" s="52"/>
      <c r="M2905" s="52"/>
      <c r="N2905" s="52"/>
      <c r="O2905" s="52"/>
    </row>
    <row r="2906" ht="13.5" customHeight="1">
      <c r="A2906" s="1" t="s">
        <v>40328</v>
      </c>
      <c r="B2906" s="1" t="s">
        <v>189</v>
      </c>
      <c r="C2906" s="1" t="s">
        <v>10</v>
      </c>
      <c r="D2906" s="1" t="s">
        <v>40418</v>
      </c>
      <c r="E2906" s="1" t="s">
        <v>40420</v>
      </c>
      <c r="F2906" s="54"/>
      <c r="G2906" s="52"/>
      <c r="H2906" s="52"/>
      <c r="I2906" s="52"/>
      <c r="J2906" s="52"/>
      <c r="K2906" s="52"/>
      <c r="L2906" s="52"/>
      <c r="M2906" s="52"/>
      <c r="N2906" s="52"/>
      <c r="O2906" s="52"/>
    </row>
    <row r="2907" ht="13.5" customHeight="1">
      <c r="A2907" s="1" t="s">
        <v>40328</v>
      </c>
      <c r="B2907" s="1" t="s">
        <v>193</v>
      </c>
      <c r="C2907" s="1" t="s">
        <v>115</v>
      </c>
      <c r="D2907" s="1" t="s">
        <v>40422</v>
      </c>
      <c r="E2907" s="1" t="s">
        <v>40424</v>
      </c>
      <c r="F2907" s="54"/>
      <c r="G2907" s="52"/>
      <c r="H2907" s="52"/>
      <c r="I2907" s="52"/>
      <c r="J2907" s="52"/>
      <c r="K2907" s="52"/>
      <c r="L2907" s="52"/>
      <c r="M2907" s="52"/>
      <c r="N2907" s="52"/>
      <c r="O2907" s="52"/>
    </row>
    <row r="2908" ht="13.5" customHeight="1">
      <c r="A2908" s="1" t="s">
        <v>40328</v>
      </c>
      <c r="B2908" s="1" t="s">
        <v>197</v>
      </c>
      <c r="C2908" s="1" t="s">
        <v>10</v>
      </c>
      <c r="D2908" s="1" t="s">
        <v>40426</v>
      </c>
      <c r="E2908" s="1" t="s">
        <v>40428</v>
      </c>
      <c r="F2908" s="54"/>
      <c r="G2908" s="52"/>
      <c r="H2908" s="52"/>
      <c r="I2908" s="52"/>
      <c r="J2908" s="52"/>
      <c r="K2908" s="52"/>
      <c r="L2908" s="52"/>
      <c r="M2908" s="52"/>
      <c r="N2908" s="52"/>
      <c r="O2908" s="52"/>
    </row>
    <row r="2909" ht="13.5" customHeight="1">
      <c r="A2909" s="1" t="s">
        <v>40328</v>
      </c>
      <c r="B2909" s="1" t="s">
        <v>201</v>
      </c>
      <c r="C2909" s="1" t="s">
        <v>115</v>
      </c>
      <c r="D2909" s="1" t="s">
        <v>40430</v>
      </c>
      <c r="E2909" s="1" t="s">
        <v>40432</v>
      </c>
      <c r="F2909" s="54"/>
      <c r="G2909" s="52"/>
      <c r="H2909" s="52"/>
      <c r="I2909" s="52"/>
      <c r="J2909" s="52"/>
      <c r="K2909" s="52"/>
      <c r="L2909" s="52"/>
      <c r="M2909" s="52"/>
      <c r="N2909" s="52"/>
      <c r="O2909" s="52"/>
    </row>
    <row r="2910" ht="13.5" customHeight="1">
      <c r="A2910" s="1" t="s">
        <v>40328</v>
      </c>
      <c r="B2910" s="1" t="s">
        <v>206</v>
      </c>
      <c r="C2910" s="1" t="s">
        <v>10</v>
      </c>
      <c r="D2910" s="1" t="s">
        <v>40434</v>
      </c>
      <c r="E2910" s="1" t="s">
        <v>40436</v>
      </c>
      <c r="F2910" s="54"/>
      <c r="G2910" s="52"/>
      <c r="H2910" s="52"/>
      <c r="I2910" s="52"/>
      <c r="J2910" s="52"/>
      <c r="K2910" s="52"/>
      <c r="L2910" s="52"/>
      <c r="M2910" s="52"/>
      <c r="N2910" s="52"/>
      <c r="O2910" s="52"/>
    </row>
    <row r="2911" ht="13.5" customHeight="1">
      <c r="A2911" s="1" t="s">
        <v>40328</v>
      </c>
      <c r="B2911" s="1" t="s">
        <v>211</v>
      </c>
      <c r="C2911" s="1" t="s">
        <v>115</v>
      </c>
      <c r="D2911" s="1" t="s">
        <v>40438</v>
      </c>
      <c r="E2911" s="1" t="s">
        <v>40440</v>
      </c>
      <c r="F2911" s="54"/>
      <c r="G2911" s="52"/>
      <c r="H2911" s="52"/>
      <c r="I2911" s="52"/>
      <c r="J2911" s="52"/>
      <c r="K2911" s="52"/>
      <c r="L2911" s="52"/>
      <c r="M2911" s="52"/>
      <c r="N2911" s="52"/>
      <c r="O2911" s="52"/>
    </row>
    <row r="2912" ht="13.5" customHeight="1">
      <c r="A2912" s="1" t="s">
        <v>40328</v>
      </c>
      <c r="B2912" s="1" t="s">
        <v>215</v>
      </c>
      <c r="C2912" s="1" t="s">
        <v>10</v>
      </c>
      <c r="D2912" s="1" t="s">
        <v>40441</v>
      </c>
      <c r="E2912" s="1" t="s">
        <v>40442</v>
      </c>
      <c r="F2912" s="54"/>
      <c r="G2912" s="52"/>
      <c r="H2912" s="52"/>
      <c r="I2912" s="52"/>
      <c r="J2912" s="52"/>
      <c r="K2912" s="52"/>
      <c r="L2912" s="52"/>
      <c r="M2912" s="52"/>
      <c r="N2912" s="52"/>
      <c r="O2912" s="52"/>
    </row>
    <row r="2913" ht="13.5" customHeight="1">
      <c r="A2913" s="1" t="s">
        <v>40328</v>
      </c>
      <c r="B2913" s="1" t="s">
        <v>220</v>
      </c>
      <c r="C2913" s="1" t="s">
        <v>159</v>
      </c>
      <c r="D2913" s="1" t="s">
        <v>40445</v>
      </c>
      <c r="E2913" s="1" t="s">
        <v>40446</v>
      </c>
      <c r="F2913" s="54"/>
      <c r="G2913" s="52"/>
      <c r="H2913" s="52"/>
      <c r="I2913" s="52"/>
      <c r="J2913" s="52"/>
      <c r="K2913" s="52"/>
      <c r="L2913" s="52"/>
      <c r="M2913" s="52"/>
      <c r="N2913" s="52"/>
      <c r="O2913" s="52"/>
    </row>
    <row r="2914" ht="13.5" customHeight="1">
      <c r="A2914" s="1" t="s">
        <v>40328</v>
      </c>
      <c r="B2914" s="1" t="s">
        <v>223</v>
      </c>
      <c r="C2914" s="1" t="s">
        <v>10</v>
      </c>
      <c r="D2914" s="1" t="s">
        <v>40449</v>
      </c>
      <c r="E2914" s="1" t="s">
        <v>40450</v>
      </c>
      <c r="F2914" s="54"/>
      <c r="G2914" s="52"/>
      <c r="H2914" s="52"/>
      <c r="I2914" s="52"/>
      <c r="J2914" s="52"/>
      <c r="K2914" s="52"/>
      <c r="L2914" s="52"/>
      <c r="M2914" s="52"/>
      <c r="N2914" s="52"/>
      <c r="O2914" s="52"/>
    </row>
    <row r="2915" ht="13.5" customHeight="1">
      <c r="A2915" s="1" t="s">
        <v>40328</v>
      </c>
      <c r="B2915" s="1" t="s">
        <v>229</v>
      </c>
      <c r="C2915" s="1" t="s">
        <v>10</v>
      </c>
      <c r="D2915" s="1" t="s">
        <v>40453</v>
      </c>
      <c r="E2915" s="1" t="s">
        <v>40454</v>
      </c>
      <c r="F2915" s="54"/>
      <c r="G2915" s="52"/>
      <c r="H2915" s="52"/>
      <c r="I2915" s="52"/>
      <c r="J2915" s="52"/>
      <c r="K2915" s="52"/>
      <c r="L2915" s="52"/>
      <c r="M2915" s="52"/>
      <c r="N2915" s="52"/>
      <c r="O2915" s="52"/>
    </row>
    <row r="2916" ht="13.5" customHeight="1">
      <c r="A2916" s="1" t="s">
        <v>40328</v>
      </c>
      <c r="B2916" s="1" t="s">
        <v>233</v>
      </c>
      <c r="C2916" s="1" t="s">
        <v>115</v>
      </c>
      <c r="D2916" s="1" t="s">
        <v>40457</v>
      </c>
      <c r="E2916" s="1" t="s">
        <v>40458</v>
      </c>
      <c r="F2916" s="54"/>
      <c r="G2916" s="52"/>
      <c r="H2916" s="52"/>
      <c r="I2916" s="52"/>
      <c r="J2916" s="52"/>
      <c r="K2916" s="52"/>
      <c r="L2916" s="52"/>
      <c r="M2916" s="52"/>
      <c r="N2916" s="52"/>
      <c r="O2916" s="52"/>
    </row>
    <row r="2917" ht="13.5" customHeight="1">
      <c r="A2917" s="1" t="s">
        <v>40328</v>
      </c>
      <c r="B2917" s="1" t="s">
        <v>237</v>
      </c>
      <c r="C2917" s="1" t="s">
        <v>374</v>
      </c>
      <c r="D2917" s="1" t="s">
        <v>40461</v>
      </c>
      <c r="E2917" s="1" t="s">
        <v>40462</v>
      </c>
      <c r="F2917" s="54"/>
      <c r="G2917" s="52"/>
      <c r="H2917" s="52"/>
      <c r="I2917" s="52"/>
      <c r="J2917" s="52"/>
      <c r="K2917" s="52"/>
      <c r="L2917" s="52"/>
      <c r="M2917" s="52"/>
      <c r="N2917" s="52"/>
      <c r="O2917" s="52"/>
    </row>
    <row r="2918" ht="13.5" customHeight="1">
      <c r="A2918" s="1" t="s">
        <v>40328</v>
      </c>
      <c r="B2918" s="1" t="s">
        <v>241</v>
      </c>
      <c r="C2918" s="1" t="s">
        <v>10</v>
      </c>
      <c r="D2918" s="1" t="s">
        <v>40465</v>
      </c>
      <c r="E2918" s="1" t="s">
        <v>40466</v>
      </c>
      <c r="F2918" s="54"/>
      <c r="G2918" s="52"/>
      <c r="H2918" s="52"/>
      <c r="I2918" s="52"/>
      <c r="J2918" s="52"/>
      <c r="K2918" s="52"/>
      <c r="L2918" s="52"/>
      <c r="M2918" s="52"/>
      <c r="N2918" s="52"/>
      <c r="O2918" s="52"/>
    </row>
    <row r="2919" ht="13.5" customHeight="1">
      <c r="A2919" s="1" t="s">
        <v>40328</v>
      </c>
      <c r="B2919" s="1" t="s">
        <v>244</v>
      </c>
      <c r="C2919" s="1" t="s">
        <v>10</v>
      </c>
      <c r="D2919" s="1" t="s">
        <v>40469</v>
      </c>
      <c r="E2919" s="1" t="s">
        <v>40470</v>
      </c>
      <c r="F2919" s="54"/>
      <c r="G2919" s="52"/>
      <c r="H2919" s="52"/>
      <c r="I2919" s="52"/>
      <c r="J2919" s="52"/>
      <c r="K2919" s="52"/>
      <c r="L2919" s="52"/>
      <c r="M2919" s="52"/>
      <c r="N2919" s="52"/>
      <c r="O2919" s="52"/>
    </row>
    <row r="2920" ht="13.5" customHeight="1">
      <c r="A2920" s="1" t="s">
        <v>40328</v>
      </c>
      <c r="B2920" s="1" t="s">
        <v>247</v>
      </c>
      <c r="C2920" s="1" t="s">
        <v>10</v>
      </c>
      <c r="D2920" s="1" t="s">
        <v>40471</v>
      </c>
      <c r="E2920" s="1" t="s">
        <v>40472</v>
      </c>
      <c r="F2920" s="54"/>
      <c r="G2920" s="52"/>
      <c r="H2920" s="52"/>
      <c r="I2920" s="52"/>
      <c r="J2920" s="52"/>
      <c r="K2920" s="52"/>
      <c r="L2920" s="52"/>
      <c r="M2920" s="52"/>
      <c r="N2920" s="52"/>
      <c r="O2920" s="52"/>
    </row>
    <row r="2921" ht="13.5" customHeight="1">
      <c r="A2921" s="1" t="s">
        <v>40328</v>
      </c>
      <c r="B2921" s="1" t="s">
        <v>251</v>
      </c>
      <c r="C2921" s="1" t="s">
        <v>10</v>
      </c>
      <c r="D2921" s="1" t="s">
        <v>40475</v>
      </c>
      <c r="E2921" s="1" t="s">
        <v>40476</v>
      </c>
      <c r="F2921" s="54"/>
      <c r="G2921" s="52"/>
      <c r="H2921" s="52"/>
      <c r="I2921" s="52"/>
      <c r="J2921" s="52"/>
      <c r="K2921" s="52"/>
      <c r="L2921" s="52"/>
      <c r="M2921" s="52"/>
      <c r="N2921" s="52"/>
      <c r="O2921" s="52"/>
    </row>
    <row r="2922" ht="13.5" customHeight="1">
      <c r="A2922" s="1" t="s">
        <v>40328</v>
      </c>
      <c r="B2922" s="1" t="s">
        <v>99</v>
      </c>
      <c r="C2922" s="1" t="s">
        <v>817</v>
      </c>
      <c r="D2922" s="50"/>
      <c r="E2922" s="50"/>
      <c r="F2922" s="54"/>
      <c r="G2922" s="52"/>
      <c r="H2922" s="52"/>
      <c r="I2922" s="52"/>
      <c r="J2922" s="52"/>
      <c r="K2922" s="52"/>
      <c r="L2922" s="52"/>
      <c r="M2922" s="52"/>
      <c r="N2922" s="52"/>
      <c r="O2922" s="52"/>
    </row>
    <row r="2923" ht="13.5" customHeight="1">
      <c r="A2923" s="1" t="s">
        <v>40477</v>
      </c>
      <c r="B2923" s="2" t="s">
        <v>1</v>
      </c>
      <c r="C2923" s="1" t="s">
        <v>26504</v>
      </c>
      <c r="D2923" s="50"/>
      <c r="E2923" s="50"/>
      <c r="F2923" s="54"/>
      <c r="G2923" s="52"/>
      <c r="H2923" s="52"/>
      <c r="I2923" s="52"/>
      <c r="J2923" s="52"/>
      <c r="K2923" s="52"/>
      <c r="L2923" s="52"/>
      <c r="M2923" s="52"/>
      <c r="N2923" s="52"/>
      <c r="O2923" s="52"/>
    </row>
    <row r="2924" ht="13.5" customHeight="1">
      <c r="A2924" s="1" t="s">
        <v>40477</v>
      </c>
      <c r="B2924" s="1" t="s">
        <v>5</v>
      </c>
      <c r="C2924" s="1" t="s">
        <v>40480</v>
      </c>
      <c r="D2924" s="1" t="s">
        <v>40481</v>
      </c>
      <c r="E2924" s="1" t="s">
        <v>40482</v>
      </c>
      <c r="F2924" s="54"/>
      <c r="G2924" s="52"/>
      <c r="H2924" s="52"/>
      <c r="I2924" s="52"/>
      <c r="J2924" s="52"/>
      <c r="K2924" s="52"/>
      <c r="L2924" s="52"/>
      <c r="M2924" s="52"/>
      <c r="N2924" s="52"/>
      <c r="O2924" s="52"/>
    </row>
    <row r="2925" ht="13.5" customHeight="1">
      <c r="A2925" s="1" t="s">
        <v>40477</v>
      </c>
      <c r="B2925" s="1" t="s">
        <v>9</v>
      </c>
      <c r="C2925" s="1" t="s">
        <v>10</v>
      </c>
      <c r="D2925" s="1" t="s">
        <v>40483</v>
      </c>
      <c r="E2925" s="1" t="s">
        <v>40484</v>
      </c>
      <c r="F2925" s="54"/>
      <c r="G2925" s="52"/>
      <c r="H2925" s="52"/>
      <c r="I2925" s="52"/>
      <c r="J2925" s="52"/>
      <c r="K2925" s="52"/>
      <c r="L2925" s="52"/>
      <c r="M2925" s="52"/>
      <c r="N2925" s="52"/>
      <c r="O2925" s="52"/>
    </row>
    <row r="2926" ht="13.5" customHeight="1">
      <c r="A2926" s="1" t="s">
        <v>40477</v>
      </c>
      <c r="B2926" s="1" t="s">
        <v>13</v>
      </c>
      <c r="C2926" s="1" t="s">
        <v>10</v>
      </c>
      <c r="D2926" s="1" t="s">
        <v>40487</v>
      </c>
      <c r="E2926" s="1" t="s">
        <v>40488</v>
      </c>
      <c r="F2926" s="54"/>
      <c r="G2926" s="52"/>
      <c r="H2926" s="52"/>
      <c r="I2926" s="52"/>
      <c r="J2926" s="52"/>
      <c r="K2926" s="52"/>
      <c r="L2926" s="52"/>
      <c r="M2926" s="52"/>
      <c r="N2926" s="52"/>
      <c r="O2926" s="52"/>
    </row>
    <row r="2927" ht="13.5" customHeight="1">
      <c r="A2927" s="1" t="s">
        <v>40477</v>
      </c>
      <c r="B2927" s="1" t="s">
        <v>16</v>
      </c>
      <c r="C2927" s="1" t="s">
        <v>10</v>
      </c>
      <c r="D2927" s="1" t="s">
        <v>40489</v>
      </c>
      <c r="E2927" s="1" t="s">
        <v>40490</v>
      </c>
      <c r="F2927" s="54"/>
      <c r="G2927" s="52"/>
      <c r="H2927" s="52"/>
      <c r="I2927" s="52"/>
      <c r="J2927" s="52"/>
      <c r="K2927" s="52"/>
      <c r="L2927" s="52"/>
      <c r="M2927" s="52"/>
      <c r="N2927" s="52"/>
      <c r="O2927" s="52"/>
    </row>
    <row r="2928" ht="13.5" customHeight="1">
      <c r="A2928" s="1" t="s">
        <v>40477</v>
      </c>
      <c r="B2928" s="1" t="s">
        <v>21</v>
      </c>
      <c r="C2928" s="1" t="s">
        <v>10</v>
      </c>
      <c r="D2928" s="1" t="s">
        <v>40493</v>
      </c>
      <c r="E2928" s="1" t="s">
        <v>40494</v>
      </c>
      <c r="F2928" s="54"/>
      <c r="G2928" s="52"/>
      <c r="H2928" s="52"/>
      <c r="I2928" s="52"/>
      <c r="J2928" s="52"/>
      <c r="K2928" s="52"/>
      <c r="L2928" s="52"/>
      <c r="M2928" s="52"/>
      <c r="N2928" s="52"/>
      <c r="O2928" s="52"/>
    </row>
    <row r="2929" ht="13.5" customHeight="1">
      <c r="A2929" s="1" t="s">
        <v>40477</v>
      </c>
      <c r="B2929" s="1" t="s">
        <v>27</v>
      </c>
      <c r="C2929" s="1" t="s">
        <v>10</v>
      </c>
      <c r="D2929" s="1" t="s">
        <v>40495</v>
      </c>
      <c r="E2929" s="1" t="s">
        <v>40496</v>
      </c>
      <c r="F2929" s="54"/>
      <c r="G2929" s="52"/>
      <c r="H2929" s="52"/>
      <c r="I2929" s="52"/>
      <c r="J2929" s="52"/>
      <c r="K2929" s="52"/>
      <c r="L2929" s="52"/>
      <c r="M2929" s="52"/>
      <c r="N2929" s="52"/>
      <c r="O2929" s="52"/>
    </row>
    <row r="2930" ht="13.5" customHeight="1">
      <c r="A2930" s="1" t="s">
        <v>40477</v>
      </c>
      <c r="B2930" s="1" t="s">
        <v>31</v>
      </c>
      <c r="C2930" s="1" t="s">
        <v>10</v>
      </c>
      <c r="D2930" s="1" t="s">
        <v>40497</v>
      </c>
      <c r="E2930" s="1" t="s">
        <v>40499</v>
      </c>
      <c r="F2930" s="54"/>
      <c r="G2930" s="52"/>
      <c r="H2930" s="52"/>
      <c r="I2930" s="52"/>
      <c r="J2930" s="52"/>
      <c r="K2930" s="52"/>
      <c r="L2930" s="52"/>
      <c r="M2930" s="52"/>
      <c r="N2930" s="52"/>
      <c r="O2930" s="52"/>
    </row>
    <row r="2931" ht="13.5" customHeight="1">
      <c r="A2931" s="1" t="s">
        <v>40477</v>
      </c>
      <c r="B2931" s="1" t="s">
        <v>34</v>
      </c>
      <c r="C2931" s="1" t="s">
        <v>10</v>
      </c>
      <c r="D2931" s="1" t="s">
        <v>40500</v>
      </c>
      <c r="E2931" s="1" t="s">
        <v>40501</v>
      </c>
      <c r="F2931" s="54"/>
      <c r="G2931" s="52"/>
      <c r="H2931" s="52"/>
      <c r="I2931" s="52"/>
      <c r="J2931" s="52"/>
      <c r="K2931" s="52"/>
      <c r="L2931" s="52"/>
      <c r="M2931" s="52"/>
      <c r="N2931" s="52"/>
      <c r="O2931" s="52"/>
    </row>
    <row r="2932" ht="13.5" customHeight="1">
      <c r="A2932" s="1" t="s">
        <v>40477</v>
      </c>
      <c r="B2932" s="1" t="s">
        <v>40</v>
      </c>
      <c r="C2932" s="1" t="s">
        <v>10</v>
      </c>
      <c r="D2932" s="1" t="s">
        <v>40503</v>
      </c>
      <c r="E2932" s="1" t="s">
        <v>40504</v>
      </c>
      <c r="F2932" s="54"/>
      <c r="G2932" s="52"/>
      <c r="H2932" s="52"/>
      <c r="I2932" s="52"/>
      <c r="J2932" s="52"/>
      <c r="K2932" s="52"/>
      <c r="L2932" s="52"/>
      <c r="M2932" s="52"/>
      <c r="N2932" s="52"/>
      <c r="O2932" s="52"/>
    </row>
    <row r="2933" ht="13.5" customHeight="1">
      <c r="A2933" s="1" t="s">
        <v>40477</v>
      </c>
      <c r="B2933" s="1" t="s">
        <v>45</v>
      </c>
      <c r="C2933" s="1" t="s">
        <v>115</v>
      </c>
      <c r="D2933" s="1" t="s">
        <v>40506</v>
      </c>
      <c r="E2933" s="1" t="s">
        <v>40507</v>
      </c>
      <c r="F2933" s="54"/>
      <c r="G2933" s="52"/>
      <c r="H2933" s="52"/>
      <c r="I2933" s="52"/>
      <c r="J2933" s="52"/>
      <c r="K2933" s="52"/>
      <c r="L2933" s="52"/>
      <c r="M2933" s="52"/>
      <c r="N2933" s="52"/>
      <c r="O2933" s="52"/>
    </row>
    <row r="2934" ht="13.5" customHeight="1">
      <c r="A2934" s="1" t="s">
        <v>40477</v>
      </c>
      <c r="B2934" s="1" t="s">
        <v>52</v>
      </c>
      <c r="C2934" s="1" t="s">
        <v>10</v>
      </c>
      <c r="D2934" s="1" t="s">
        <v>40509</v>
      </c>
      <c r="E2934" s="1" t="s">
        <v>40510</v>
      </c>
      <c r="F2934" s="54"/>
      <c r="G2934" s="52"/>
      <c r="H2934" s="52"/>
      <c r="I2934" s="52"/>
      <c r="J2934" s="52"/>
      <c r="K2934" s="52"/>
      <c r="L2934" s="52"/>
      <c r="M2934" s="52"/>
      <c r="N2934" s="52"/>
      <c r="O2934" s="52"/>
    </row>
    <row r="2935" ht="13.5" customHeight="1">
      <c r="A2935" s="1" t="s">
        <v>40477</v>
      </c>
      <c r="B2935" s="1" t="s">
        <v>57</v>
      </c>
      <c r="C2935" s="1" t="s">
        <v>10</v>
      </c>
      <c r="D2935" s="1" t="s">
        <v>40512</v>
      </c>
      <c r="E2935" s="1" t="s">
        <v>40513</v>
      </c>
      <c r="F2935" s="54"/>
      <c r="G2935" s="52"/>
      <c r="H2935" s="52"/>
      <c r="I2935" s="52"/>
      <c r="J2935" s="52"/>
      <c r="K2935" s="52"/>
      <c r="L2935" s="52"/>
      <c r="M2935" s="52"/>
      <c r="N2935" s="52"/>
      <c r="O2935" s="52"/>
    </row>
    <row r="2936" ht="13.5" customHeight="1">
      <c r="A2936" s="1" t="s">
        <v>40477</v>
      </c>
      <c r="B2936" s="1" t="s">
        <v>60</v>
      </c>
      <c r="C2936" s="1" t="s">
        <v>10</v>
      </c>
      <c r="D2936" s="1" t="s">
        <v>40516</v>
      </c>
      <c r="E2936" s="1" t="s">
        <v>40517</v>
      </c>
      <c r="F2936" s="54"/>
      <c r="G2936" s="52"/>
      <c r="H2936" s="52"/>
      <c r="I2936" s="52"/>
      <c r="J2936" s="52"/>
      <c r="K2936" s="52"/>
      <c r="L2936" s="52"/>
      <c r="M2936" s="52"/>
      <c r="N2936" s="52"/>
      <c r="O2936" s="52"/>
    </row>
    <row r="2937" ht="13.5" customHeight="1">
      <c r="A2937" s="1" t="s">
        <v>40477</v>
      </c>
      <c r="B2937" s="1" t="s">
        <v>65</v>
      </c>
      <c r="C2937" s="1" t="s">
        <v>374</v>
      </c>
      <c r="D2937" s="1" t="s">
        <v>40518</v>
      </c>
      <c r="E2937" s="1" t="s">
        <v>40519</v>
      </c>
      <c r="F2937" s="54"/>
      <c r="G2937" s="52"/>
      <c r="H2937" s="52"/>
      <c r="I2937" s="52"/>
      <c r="J2937" s="52"/>
      <c r="K2937" s="52"/>
      <c r="L2937" s="52"/>
      <c r="M2937" s="52"/>
      <c r="N2937" s="52"/>
      <c r="O2937" s="52"/>
    </row>
    <row r="2938" ht="13.5" customHeight="1">
      <c r="A2938" s="1" t="s">
        <v>40477</v>
      </c>
      <c r="B2938" s="1" t="s">
        <v>70</v>
      </c>
      <c r="C2938" s="1" t="s">
        <v>10</v>
      </c>
      <c r="D2938" s="1" t="s">
        <v>40524</v>
      </c>
      <c r="E2938" s="1" t="s">
        <v>40525</v>
      </c>
      <c r="F2938" s="54"/>
      <c r="G2938" s="52"/>
      <c r="H2938" s="52"/>
      <c r="I2938" s="52"/>
      <c r="J2938" s="52"/>
      <c r="K2938" s="52"/>
      <c r="L2938" s="52"/>
      <c r="M2938" s="52"/>
      <c r="N2938" s="52"/>
      <c r="O2938" s="52"/>
    </row>
    <row r="2939" ht="13.5" customHeight="1">
      <c r="A2939" s="1" t="s">
        <v>40477</v>
      </c>
      <c r="B2939" s="1" t="s">
        <v>74</v>
      </c>
      <c r="C2939" s="1" t="s">
        <v>10</v>
      </c>
      <c r="D2939" s="1" t="s">
        <v>40526</v>
      </c>
      <c r="E2939" s="1" t="s">
        <v>40528</v>
      </c>
      <c r="F2939" s="54"/>
      <c r="G2939" s="52"/>
      <c r="H2939" s="52"/>
      <c r="I2939" s="52"/>
      <c r="J2939" s="52"/>
      <c r="K2939" s="52"/>
      <c r="L2939" s="52"/>
      <c r="M2939" s="52"/>
      <c r="N2939" s="52"/>
      <c r="O2939" s="52"/>
    </row>
    <row r="2940" ht="13.5" customHeight="1">
      <c r="A2940" s="1" t="s">
        <v>40477</v>
      </c>
      <c r="B2940" s="1" t="s">
        <v>78</v>
      </c>
      <c r="C2940" s="1" t="s">
        <v>10</v>
      </c>
      <c r="D2940" s="1" t="s">
        <v>40530</v>
      </c>
      <c r="E2940" s="1" t="s">
        <v>40531</v>
      </c>
      <c r="F2940" s="54"/>
      <c r="G2940" s="52"/>
      <c r="H2940" s="52"/>
      <c r="I2940" s="52"/>
      <c r="J2940" s="52"/>
      <c r="K2940" s="52"/>
      <c r="L2940" s="52"/>
      <c r="M2940" s="52"/>
      <c r="N2940" s="52"/>
      <c r="O2940" s="52"/>
    </row>
    <row r="2941" ht="13.5" customHeight="1">
      <c r="A2941" s="1" t="s">
        <v>40477</v>
      </c>
      <c r="B2941" s="1" t="s">
        <v>99</v>
      </c>
      <c r="C2941" s="1" t="s">
        <v>817</v>
      </c>
      <c r="D2941" s="50"/>
      <c r="E2941" s="50"/>
      <c r="F2941" s="54"/>
      <c r="G2941" s="52"/>
      <c r="H2941" s="52"/>
      <c r="I2941" s="52"/>
      <c r="J2941" s="52"/>
      <c r="K2941" s="52"/>
      <c r="L2941" s="52"/>
      <c r="M2941" s="52"/>
      <c r="N2941" s="52"/>
      <c r="O2941" s="52"/>
    </row>
    <row r="2942" ht="13.5" customHeight="1">
      <c r="A2942" s="1" t="s">
        <v>40534</v>
      </c>
      <c r="B2942" s="2" t="s">
        <v>1</v>
      </c>
      <c r="C2942" s="1" t="s">
        <v>26504</v>
      </c>
      <c r="D2942" s="50"/>
      <c r="E2942" s="50"/>
      <c r="F2942" s="54"/>
      <c r="G2942" s="52"/>
      <c r="H2942" s="52"/>
      <c r="I2942" s="52"/>
      <c r="J2942" s="52"/>
      <c r="K2942" s="52"/>
      <c r="L2942" s="52"/>
      <c r="M2942" s="52"/>
      <c r="N2942" s="52"/>
      <c r="O2942" s="52"/>
    </row>
    <row r="2943" ht="13.5" customHeight="1">
      <c r="A2943" s="1" t="s">
        <v>40534</v>
      </c>
      <c r="B2943" s="1" t="s">
        <v>5</v>
      </c>
      <c r="C2943" s="1" t="s">
        <v>102</v>
      </c>
      <c r="D2943" s="1" t="s">
        <v>40537</v>
      </c>
      <c r="E2943" s="1" t="s">
        <v>40538</v>
      </c>
      <c r="F2943" s="54"/>
      <c r="G2943" s="52"/>
      <c r="H2943" s="52"/>
      <c r="I2943" s="52"/>
      <c r="J2943" s="52"/>
      <c r="K2943" s="52"/>
      <c r="L2943" s="52"/>
      <c r="M2943" s="52"/>
      <c r="N2943" s="52"/>
      <c r="O2943" s="52"/>
    </row>
    <row r="2944" ht="13.5" customHeight="1">
      <c r="A2944" s="1" t="s">
        <v>40534</v>
      </c>
      <c r="B2944" s="1" t="s">
        <v>9</v>
      </c>
      <c r="C2944" s="1" t="s">
        <v>10</v>
      </c>
      <c r="D2944" s="1" t="s">
        <v>40539</v>
      </c>
      <c r="E2944" s="1" t="s">
        <v>40540</v>
      </c>
      <c r="F2944" s="54"/>
      <c r="G2944" s="52"/>
      <c r="H2944" s="52"/>
      <c r="I2944" s="52"/>
      <c r="J2944" s="52"/>
      <c r="K2944" s="52"/>
      <c r="L2944" s="52"/>
      <c r="M2944" s="52"/>
      <c r="N2944" s="52"/>
      <c r="O2944" s="52"/>
    </row>
    <row r="2945" ht="13.5" customHeight="1">
      <c r="A2945" s="1" t="s">
        <v>40534</v>
      </c>
      <c r="B2945" s="1" t="s">
        <v>13</v>
      </c>
      <c r="C2945" s="1" t="s">
        <v>10</v>
      </c>
      <c r="D2945" s="1" t="s">
        <v>40543</v>
      </c>
      <c r="E2945" s="1" t="s">
        <v>40544</v>
      </c>
      <c r="F2945" s="54"/>
      <c r="G2945" s="52"/>
      <c r="H2945" s="52"/>
      <c r="I2945" s="52"/>
      <c r="J2945" s="52"/>
      <c r="K2945" s="52"/>
      <c r="L2945" s="52"/>
      <c r="M2945" s="52"/>
      <c r="N2945" s="52"/>
      <c r="O2945" s="52"/>
    </row>
    <row r="2946" ht="13.5" customHeight="1">
      <c r="A2946" s="1" t="s">
        <v>40534</v>
      </c>
      <c r="B2946" s="1" t="s">
        <v>16</v>
      </c>
      <c r="C2946" s="1" t="s">
        <v>115</v>
      </c>
      <c r="D2946" s="1" t="s">
        <v>40545</v>
      </c>
      <c r="E2946" s="1" t="s">
        <v>40547</v>
      </c>
      <c r="F2946" s="54"/>
      <c r="G2946" s="52"/>
      <c r="H2946" s="52"/>
      <c r="I2946" s="52"/>
      <c r="J2946" s="52"/>
      <c r="K2946" s="52"/>
      <c r="L2946" s="52"/>
      <c r="M2946" s="52"/>
      <c r="N2946" s="52"/>
      <c r="O2946" s="52"/>
    </row>
    <row r="2947" ht="13.5" customHeight="1">
      <c r="A2947" s="1" t="s">
        <v>40534</v>
      </c>
      <c r="B2947" s="1" t="s">
        <v>21</v>
      </c>
      <c r="C2947" s="1" t="s">
        <v>115</v>
      </c>
      <c r="D2947" s="1" t="s">
        <v>40549</v>
      </c>
      <c r="E2947" s="1" t="s">
        <v>40550</v>
      </c>
      <c r="F2947" s="54"/>
      <c r="G2947" s="52"/>
      <c r="H2947" s="52"/>
      <c r="I2947" s="52"/>
      <c r="J2947" s="52"/>
      <c r="K2947" s="52"/>
      <c r="L2947" s="52"/>
      <c r="M2947" s="52"/>
      <c r="N2947" s="52"/>
      <c r="O2947" s="52"/>
    </row>
    <row r="2948" ht="13.5" customHeight="1">
      <c r="A2948" s="1" t="s">
        <v>40534</v>
      </c>
      <c r="B2948" s="1" t="s">
        <v>27</v>
      </c>
      <c r="C2948" s="1" t="s">
        <v>10</v>
      </c>
      <c r="D2948" s="1" t="s">
        <v>40553</v>
      </c>
      <c r="E2948" s="1" t="s">
        <v>40554</v>
      </c>
      <c r="F2948" s="54"/>
      <c r="G2948" s="52"/>
      <c r="H2948" s="52"/>
      <c r="I2948" s="52"/>
      <c r="J2948" s="52"/>
      <c r="K2948" s="52"/>
      <c r="L2948" s="52"/>
      <c r="M2948" s="52"/>
      <c r="N2948" s="52"/>
      <c r="O2948" s="52"/>
    </row>
    <row r="2949" ht="13.5" customHeight="1">
      <c r="A2949" s="1" t="s">
        <v>40534</v>
      </c>
      <c r="B2949" s="1" t="s">
        <v>31</v>
      </c>
      <c r="C2949" s="1" t="s">
        <v>115</v>
      </c>
      <c r="D2949" s="1" t="s">
        <v>40555</v>
      </c>
      <c r="E2949" s="1" t="s">
        <v>40556</v>
      </c>
      <c r="F2949" s="54"/>
      <c r="G2949" s="52"/>
      <c r="H2949" s="52"/>
      <c r="I2949" s="52"/>
      <c r="J2949" s="52"/>
      <c r="K2949" s="52"/>
      <c r="L2949" s="52"/>
      <c r="M2949" s="52"/>
      <c r="N2949" s="52"/>
      <c r="O2949" s="52"/>
    </row>
    <row r="2950" ht="13.5" customHeight="1">
      <c r="A2950" s="1" t="s">
        <v>40534</v>
      </c>
      <c r="B2950" s="1" t="s">
        <v>34</v>
      </c>
      <c r="C2950" s="1" t="s">
        <v>10</v>
      </c>
      <c r="D2950" s="1" t="s">
        <v>40559</v>
      </c>
      <c r="E2950" s="1" t="s">
        <v>40560</v>
      </c>
      <c r="F2950" s="54"/>
      <c r="G2950" s="52"/>
      <c r="H2950" s="52"/>
      <c r="I2950" s="52"/>
      <c r="J2950" s="52"/>
      <c r="K2950" s="52"/>
      <c r="L2950" s="52"/>
      <c r="M2950" s="52"/>
      <c r="N2950" s="52"/>
      <c r="O2950" s="52"/>
    </row>
    <row r="2951" ht="13.5" customHeight="1">
      <c r="A2951" s="1" t="s">
        <v>40534</v>
      </c>
      <c r="B2951" s="1" t="s">
        <v>40</v>
      </c>
      <c r="C2951" s="1" t="s">
        <v>10</v>
      </c>
      <c r="D2951" s="1" t="s">
        <v>40561</v>
      </c>
      <c r="E2951" s="1" t="s">
        <v>40562</v>
      </c>
      <c r="F2951" s="54"/>
      <c r="G2951" s="52"/>
      <c r="H2951" s="52"/>
      <c r="I2951" s="52"/>
      <c r="J2951" s="52"/>
      <c r="K2951" s="52"/>
      <c r="L2951" s="52"/>
      <c r="M2951" s="52"/>
      <c r="N2951" s="52"/>
      <c r="O2951" s="52"/>
    </row>
    <row r="2952" ht="13.5" customHeight="1">
      <c r="A2952" s="1" t="s">
        <v>40534</v>
      </c>
      <c r="B2952" s="1" t="s">
        <v>45</v>
      </c>
      <c r="C2952" s="1" t="s">
        <v>10</v>
      </c>
      <c r="D2952" s="1" t="s">
        <v>40564</v>
      </c>
      <c r="E2952" s="1" t="s">
        <v>40544</v>
      </c>
      <c r="F2952" s="54"/>
      <c r="G2952" s="52"/>
      <c r="H2952" s="52"/>
      <c r="I2952" s="52"/>
      <c r="J2952" s="52"/>
      <c r="K2952" s="52"/>
      <c r="L2952" s="52"/>
      <c r="M2952" s="52"/>
      <c r="N2952" s="52"/>
      <c r="O2952" s="52"/>
    </row>
    <row r="2953" ht="13.5" customHeight="1">
      <c r="A2953" s="1" t="s">
        <v>40534</v>
      </c>
      <c r="B2953" s="1" t="s">
        <v>52</v>
      </c>
      <c r="C2953" s="1" t="s">
        <v>10</v>
      </c>
      <c r="D2953" s="1" t="s">
        <v>40566</v>
      </c>
      <c r="E2953" s="1" t="s">
        <v>40567</v>
      </c>
      <c r="F2953" s="54"/>
      <c r="G2953" s="52"/>
      <c r="H2953" s="52"/>
      <c r="I2953" s="52"/>
      <c r="J2953" s="52"/>
      <c r="K2953" s="52"/>
      <c r="L2953" s="52"/>
      <c r="M2953" s="52"/>
      <c r="N2953" s="52"/>
      <c r="O2953" s="52"/>
    </row>
    <row r="2954" ht="13.5" customHeight="1">
      <c r="A2954" s="1" t="s">
        <v>40534</v>
      </c>
      <c r="B2954" s="1" t="s">
        <v>57</v>
      </c>
      <c r="C2954" s="1" t="s">
        <v>10</v>
      </c>
      <c r="D2954" s="1" t="s">
        <v>40568</v>
      </c>
      <c r="E2954" s="1" t="s">
        <v>40569</v>
      </c>
      <c r="F2954" s="54"/>
      <c r="G2954" s="52"/>
      <c r="H2954" s="52"/>
      <c r="I2954" s="52"/>
      <c r="J2954" s="52"/>
      <c r="K2954" s="52"/>
      <c r="L2954" s="52"/>
      <c r="M2954" s="52"/>
      <c r="N2954" s="52"/>
      <c r="O2954" s="52"/>
    </row>
    <row r="2955" ht="13.5" customHeight="1">
      <c r="A2955" s="1" t="s">
        <v>40534</v>
      </c>
      <c r="B2955" s="1" t="s">
        <v>60</v>
      </c>
      <c r="C2955" s="1" t="s">
        <v>10</v>
      </c>
      <c r="D2955" s="1" t="s">
        <v>40570</v>
      </c>
      <c r="E2955" s="1" t="s">
        <v>40571</v>
      </c>
      <c r="F2955" s="54"/>
      <c r="G2955" s="52"/>
      <c r="H2955" s="52"/>
      <c r="I2955" s="52"/>
      <c r="J2955" s="52"/>
      <c r="K2955" s="52"/>
      <c r="L2955" s="52"/>
      <c r="M2955" s="52"/>
      <c r="N2955" s="52"/>
      <c r="O2955" s="52"/>
    </row>
    <row r="2956" ht="13.5" customHeight="1">
      <c r="A2956" s="1" t="s">
        <v>40534</v>
      </c>
      <c r="B2956" s="1" t="s">
        <v>65</v>
      </c>
      <c r="C2956" s="1" t="s">
        <v>115</v>
      </c>
      <c r="D2956" s="1" t="s">
        <v>40574</v>
      </c>
      <c r="E2956" s="1" t="s">
        <v>40575</v>
      </c>
      <c r="F2956" s="54"/>
      <c r="G2956" s="52"/>
      <c r="H2956" s="52"/>
      <c r="I2956" s="52"/>
      <c r="J2956" s="52"/>
      <c r="K2956" s="52"/>
      <c r="L2956" s="52"/>
      <c r="M2956" s="52"/>
      <c r="N2956" s="52"/>
      <c r="O2956" s="52"/>
    </row>
    <row r="2957" ht="13.5" customHeight="1">
      <c r="A2957" s="1" t="s">
        <v>40534</v>
      </c>
      <c r="B2957" s="1" t="s">
        <v>70</v>
      </c>
      <c r="C2957" s="1" t="s">
        <v>10</v>
      </c>
      <c r="D2957" s="1" t="s">
        <v>40576</v>
      </c>
      <c r="E2957" s="1" t="s">
        <v>40577</v>
      </c>
      <c r="F2957" s="54"/>
      <c r="G2957" s="52"/>
      <c r="H2957" s="52"/>
      <c r="I2957" s="52"/>
      <c r="J2957" s="52"/>
      <c r="K2957" s="52"/>
      <c r="L2957" s="52"/>
      <c r="M2957" s="52"/>
      <c r="N2957" s="52"/>
      <c r="O2957" s="52"/>
    </row>
    <row r="2958" ht="13.5" customHeight="1">
      <c r="A2958" s="1" t="s">
        <v>40534</v>
      </c>
      <c r="B2958" s="1" t="s">
        <v>74</v>
      </c>
      <c r="C2958" s="1" t="s">
        <v>10</v>
      </c>
      <c r="D2958" s="1" t="s">
        <v>40578</v>
      </c>
      <c r="E2958" s="1" t="s">
        <v>40579</v>
      </c>
      <c r="F2958" s="54"/>
      <c r="G2958" s="52"/>
      <c r="H2958" s="52"/>
      <c r="I2958" s="52"/>
      <c r="J2958" s="52"/>
      <c r="K2958" s="52"/>
      <c r="L2958" s="52"/>
      <c r="M2958" s="52"/>
      <c r="N2958" s="52"/>
      <c r="O2958" s="52"/>
    </row>
    <row r="2959" ht="13.5" customHeight="1">
      <c r="A2959" s="1" t="s">
        <v>40534</v>
      </c>
      <c r="B2959" s="1" t="s">
        <v>99</v>
      </c>
      <c r="C2959" s="1" t="s">
        <v>817</v>
      </c>
      <c r="D2959" s="50"/>
      <c r="E2959" s="50"/>
      <c r="F2959" s="54"/>
      <c r="G2959" s="52"/>
      <c r="H2959" s="52"/>
      <c r="I2959" s="52"/>
      <c r="J2959" s="52"/>
      <c r="K2959" s="52"/>
      <c r="L2959" s="52"/>
      <c r="M2959" s="52"/>
      <c r="N2959" s="52"/>
      <c r="O2959" s="52"/>
    </row>
    <row r="2960" ht="13.5" customHeight="1">
      <c r="A2960" s="1" t="s">
        <v>40582</v>
      </c>
      <c r="B2960" s="2" t="s">
        <v>1</v>
      </c>
      <c r="C2960" s="1" t="s">
        <v>26504</v>
      </c>
      <c r="D2960" s="50"/>
      <c r="E2960" s="50"/>
      <c r="F2960" s="54"/>
      <c r="G2960" s="52"/>
      <c r="H2960" s="52"/>
      <c r="I2960" s="52"/>
      <c r="J2960" s="52"/>
      <c r="K2960" s="52"/>
      <c r="L2960" s="52"/>
      <c r="M2960" s="52"/>
      <c r="N2960" s="52"/>
      <c r="O2960" s="52"/>
    </row>
    <row r="2961" ht="13.5" customHeight="1">
      <c r="A2961" s="1" t="s">
        <v>40582</v>
      </c>
      <c r="B2961" s="1" t="s">
        <v>5</v>
      </c>
      <c r="C2961" s="1" t="s">
        <v>303</v>
      </c>
      <c r="D2961" s="1" t="s">
        <v>40583</v>
      </c>
      <c r="E2961" s="1" t="s">
        <v>40584</v>
      </c>
      <c r="F2961" s="54"/>
      <c r="G2961" s="52"/>
      <c r="H2961" s="52"/>
      <c r="I2961" s="52"/>
      <c r="J2961" s="52"/>
      <c r="K2961" s="52"/>
      <c r="L2961" s="52"/>
      <c r="M2961" s="52"/>
      <c r="N2961" s="52"/>
      <c r="O2961" s="52"/>
    </row>
    <row r="2962" ht="13.5" customHeight="1">
      <c r="A2962" s="1" t="s">
        <v>40582</v>
      </c>
      <c r="B2962" s="1" t="s">
        <v>9</v>
      </c>
      <c r="C2962" s="1" t="s">
        <v>10</v>
      </c>
      <c r="D2962" s="1" t="s">
        <v>40587</v>
      </c>
      <c r="E2962" s="1" t="s">
        <v>40588</v>
      </c>
      <c r="F2962" s="54"/>
      <c r="G2962" s="52"/>
      <c r="H2962" s="52"/>
      <c r="I2962" s="52"/>
      <c r="J2962" s="52"/>
      <c r="K2962" s="52"/>
      <c r="L2962" s="52"/>
      <c r="M2962" s="52"/>
      <c r="N2962" s="52"/>
      <c r="O2962" s="52"/>
    </row>
    <row r="2963" ht="13.5" customHeight="1">
      <c r="A2963" s="1" t="s">
        <v>40582</v>
      </c>
      <c r="B2963" s="1" t="s">
        <v>13</v>
      </c>
      <c r="C2963" s="1" t="s">
        <v>10</v>
      </c>
      <c r="D2963" s="1" t="s">
        <v>40591</v>
      </c>
      <c r="E2963" s="1" t="s">
        <v>40592</v>
      </c>
      <c r="F2963" s="54"/>
      <c r="G2963" s="52"/>
      <c r="H2963" s="52"/>
      <c r="I2963" s="52"/>
      <c r="J2963" s="52"/>
      <c r="K2963" s="52"/>
      <c r="L2963" s="52"/>
      <c r="M2963" s="52"/>
      <c r="N2963" s="52"/>
      <c r="O2963" s="52"/>
    </row>
    <row r="2964" ht="13.5" customHeight="1">
      <c r="A2964" s="1" t="s">
        <v>40582</v>
      </c>
      <c r="B2964" s="1" t="s">
        <v>16</v>
      </c>
      <c r="C2964" s="1" t="s">
        <v>10</v>
      </c>
      <c r="D2964" s="1" t="s">
        <v>40593</v>
      </c>
      <c r="E2964" s="1" t="s">
        <v>40594</v>
      </c>
      <c r="F2964" s="54"/>
      <c r="G2964" s="52"/>
      <c r="H2964" s="52"/>
      <c r="I2964" s="52"/>
      <c r="J2964" s="52"/>
      <c r="K2964" s="52"/>
      <c r="L2964" s="52"/>
      <c r="M2964" s="52"/>
      <c r="N2964" s="52"/>
      <c r="O2964" s="52"/>
    </row>
    <row r="2965" ht="13.5" customHeight="1">
      <c r="A2965" s="1" t="s">
        <v>40582</v>
      </c>
      <c r="B2965" s="1" t="s">
        <v>21</v>
      </c>
      <c r="C2965" s="1" t="s">
        <v>10</v>
      </c>
      <c r="D2965" s="1" t="s">
        <v>40597</v>
      </c>
      <c r="E2965" s="1" t="s">
        <v>40598</v>
      </c>
      <c r="F2965" s="54"/>
      <c r="G2965" s="52"/>
      <c r="H2965" s="52"/>
      <c r="I2965" s="52"/>
      <c r="J2965" s="52"/>
      <c r="K2965" s="52"/>
      <c r="L2965" s="52"/>
      <c r="M2965" s="52"/>
      <c r="N2965" s="52"/>
      <c r="O2965" s="52"/>
    </row>
    <row r="2966" ht="13.5" customHeight="1">
      <c r="A2966" s="1" t="s">
        <v>40582</v>
      </c>
      <c r="B2966" s="1" t="s">
        <v>27</v>
      </c>
      <c r="C2966" s="1" t="s">
        <v>374</v>
      </c>
      <c r="D2966" s="1" t="s">
        <v>40599</v>
      </c>
      <c r="E2966" s="1" t="s">
        <v>40601</v>
      </c>
      <c r="F2966" s="54"/>
      <c r="G2966" s="52"/>
      <c r="H2966" s="52"/>
      <c r="I2966" s="52"/>
      <c r="J2966" s="52"/>
      <c r="K2966" s="52"/>
      <c r="L2966" s="52"/>
      <c r="M2966" s="52"/>
      <c r="N2966" s="52"/>
      <c r="O2966" s="52"/>
    </row>
    <row r="2967" ht="13.5" customHeight="1">
      <c r="A2967" s="1" t="s">
        <v>40582</v>
      </c>
      <c r="B2967" s="1" t="s">
        <v>31</v>
      </c>
      <c r="C2967" s="1" t="s">
        <v>10</v>
      </c>
      <c r="D2967" s="1" t="s">
        <v>40603</v>
      </c>
      <c r="E2967" s="1" t="s">
        <v>40604</v>
      </c>
      <c r="F2967" s="54"/>
      <c r="G2967" s="52"/>
      <c r="H2967" s="52"/>
      <c r="I2967" s="52"/>
      <c r="J2967" s="52"/>
      <c r="K2967" s="52"/>
      <c r="L2967" s="52"/>
      <c r="M2967" s="52"/>
      <c r="N2967" s="52"/>
      <c r="O2967" s="52"/>
    </row>
    <row r="2968" ht="13.5" customHeight="1">
      <c r="A2968" s="1" t="s">
        <v>40582</v>
      </c>
      <c r="B2968" s="1" t="s">
        <v>34</v>
      </c>
      <c r="C2968" s="1" t="s">
        <v>10</v>
      </c>
      <c r="D2968" s="1" t="s">
        <v>40605</v>
      </c>
      <c r="E2968" s="1" t="s">
        <v>40607</v>
      </c>
      <c r="F2968" s="54"/>
      <c r="G2968" s="52"/>
      <c r="H2968" s="52"/>
      <c r="I2968" s="52"/>
      <c r="J2968" s="52"/>
      <c r="K2968" s="52"/>
      <c r="L2968" s="52"/>
      <c r="M2968" s="52"/>
      <c r="N2968" s="52"/>
      <c r="O2968" s="52"/>
    </row>
    <row r="2969" ht="13.5" customHeight="1">
      <c r="A2969" s="1" t="s">
        <v>40582</v>
      </c>
      <c r="B2969" s="1" t="s">
        <v>40</v>
      </c>
      <c r="C2969" s="1" t="s">
        <v>10</v>
      </c>
      <c r="D2969" s="1" t="s">
        <v>40609</v>
      </c>
      <c r="E2969" s="1" t="s">
        <v>40610</v>
      </c>
      <c r="F2969" s="54"/>
      <c r="G2969" s="52"/>
      <c r="H2969" s="52"/>
      <c r="I2969" s="52"/>
      <c r="J2969" s="52"/>
      <c r="K2969" s="52"/>
      <c r="L2969" s="52"/>
      <c r="M2969" s="52"/>
      <c r="N2969" s="52"/>
      <c r="O2969" s="52"/>
    </row>
    <row r="2970" ht="13.5" customHeight="1">
      <c r="A2970" s="1" t="s">
        <v>40582</v>
      </c>
      <c r="B2970" s="1" t="s">
        <v>45</v>
      </c>
      <c r="C2970" s="1" t="s">
        <v>10</v>
      </c>
      <c r="D2970" s="1" t="s">
        <v>40611</v>
      </c>
      <c r="E2970" s="1" t="s">
        <v>40612</v>
      </c>
      <c r="F2970" s="54"/>
      <c r="G2970" s="52"/>
      <c r="H2970" s="52"/>
      <c r="I2970" s="52"/>
      <c r="J2970" s="52"/>
      <c r="K2970" s="52"/>
      <c r="L2970" s="52"/>
      <c r="M2970" s="52"/>
      <c r="N2970" s="52"/>
      <c r="O2970" s="52"/>
    </row>
    <row r="2971" ht="13.5" customHeight="1">
      <c r="A2971" s="1" t="s">
        <v>40582</v>
      </c>
      <c r="B2971" s="1" t="s">
        <v>52</v>
      </c>
      <c r="C2971" s="1" t="s">
        <v>10</v>
      </c>
      <c r="D2971" s="1" t="s">
        <v>40613</v>
      </c>
      <c r="E2971" s="1" t="s">
        <v>40614</v>
      </c>
      <c r="F2971" s="54"/>
      <c r="G2971" s="52"/>
      <c r="H2971" s="52"/>
      <c r="I2971" s="52"/>
      <c r="J2971" s="52"/>
      <c r="K2971" s="52"/>
      <c r="L2971" s="52"/>
      <c r="M2971" s="52"/>
      <c r="N2971" s="52"/>
      <c r="O2971" s="52"/>
    </row>
    <row r="2972" ht="13.5" customHeight="1">
      <c r="A2972" s="1" t="s">
        <v>40582</v>
      </c>
      <c r="B2972" s="1" t="s">
        <v>57</v>
      </c>
      <c r="C2972" s="1" t="s">
        <v>374</v>
      </c>
      <c r="D2972" s="1" t="s">
        <v>40616</v>
      </c>
      <c r="E2972" s="1" t="s">
        <v>40617</v>
      </c>
      <c r="F2972" s="54"/>
      <c r="G2972" s="52"/>
      <c r="H2972" s="52"/>
      <c r="I2972" s="52"/>
      <c r="J2972" s="52"/>
      <c r="K2972" s="52"/>
      <c r="L2972" s="52"/>
      <c r="M2972" s="52"/>
      <c r="N2972" s="52"/>
      <c r="O2972" s="52"/>
    </row>
    <row r="2973" ht="13.5" customHeight="1">
      <c r="A2973" s="1" t="s">
        <v>40582</v>
      </c>
      <c r="B2973" s="1" t="s">
        <v>60</v>
      </c>
      <c r="C2973" s="1" t="s">
        <v>10</v>
      </c>
      <c r="D2973" s="1" t="s">
        <v>40618</v>
      </c>
      <c r="E2973" s="1" t="s">
        <v>40619</v>
      </c>
      <c r="F2973" s="54"/>
      <c r="G2973" s="52"/>
      <c r="H2973" s="52"/>
      <c r="I2973" s="52"/>
      <c r="J2973" s="52"/>
      <c r="K2973" s="52"/>
      <c r="L2973" s="52"/>
      <c r="M2973" s="52"/>
      <c r="N2973" s="52"/>
      <c r="O2973" s="52"/>
    </row>
    <row r="2974" ht="13.5" customHeight="1">
      <c r="A2974" s="1" t="s">
        <v>40582</v>
      </c>
      <c r="B2974" s="1" t="s">
        <v>65</v>
      </c>
      <c r="C2974" s="1" t="s">
        <v>10</v>
      </c>
      <c r="D2974" s="1" t="s">
        <v>40622</v>
      </c>
      <c r="E2974" s="1" t="s">
        <v>40623</v>
      </c>
      <c r="F2974" s="54"/>
      <c r="G2974" s="52"/>
      <c r="H2974" s="52"/>
      <c r="I2974" s="52"/>
      <c r="J2974" s="52"/>
      <c r="K2974" s="52"/>
      <c r="L2974" s="52"/>
      <c r="M2974" s="52"/>
      <c r="N2974" s="52"/>
      <c r="O2974" s="52"/>
    </row>
    <row r="2975" ht="13.5" customHeight="1">
      <c r="A2975" s="1" t="s">
        <v>40582</v>
      </c>
      <c r="B2975" s="1" t="s">
        <v>70</v>
      </c>
      <c r="C2975" s="1" t="s">
        <v>10</v>
      </c>
      <c r="D2975" s="1" t="s">
        <v>40624</v>
      </c>
      <c r="E2975" s="1" t="s">
        <v>40612</v>
      </c>
      <c r="F2975" s="54"/>
      <c r="G2975" s="52"/>
      <c r="H2975" s="52"/>
      <c r="I2975" s="52"/>
      <c r="J2975" s="52"/>
      <c r="K2975" s="52"/>
      <c r="L2975" s="52"/>
      <c r="M2975" s="52"/>
      <c r="N2975" s="52"/>
      <c r="O2975" s="52"/>
    </row>
    <row r="2976" ht="13.5" customHeight="1">
      <c r="A2976" s="1" t="s">
        <v>40582</v>
      </c>
      <c r="B2976" s="1" t="s">
        <v>74</v>
      </c>
      <c r="C2976" s="1" t="s">
        <v>10</v>
      </c>
      <c r="D2976" s="1" t="s">
        <v>40627</v>
      </c>
      <c r="E2976" s="1" t="s">
        <v>40628</v>
      </c>
      <c r="F2976" s="54"/>
      <c r="G2976" s="52"/>
      <c r="H2976" s="52"/>
      <c r="I2976" s="52"/>
      <c r="J2976" s="52"/>
      <c r="K2976" s="52"/>
      <c r="L2976" s="52"/>
      <c r="M2976" s="52"/>
      <c r="N2976" s="52"/>
      <c r="O2976" s="52"/>
    </row>
    <row r="2977" ht="13.5" customHeight="1">
      <c r="A2977" s="1" t="s">
        <v>40582</v>
      </c>
      <c r="B2977" s="1" t="s">
        <v>78</v>
      </c>
      <c r="C2977" s="1" t="s">
        <v>10</v>
      </c>
      <c r="D2977" s="1" t="s">
        <v>40631</v>
      </c>
      <c r="E2977" s="1" t="s">
        <v>40632</v>
      </c>
      <c r="F2977" s="54"/>
      <c r="G2977" s="52"/>
      <c r="H2977" s="52"/>
      <c r="I2977" s="52"/>
      <c r="J2977" s="52"/>
      <c r="K2977" s="52"/>
      <c r="L2977" s="52"/>
      <c r="M2977" s="52"/>
      <c r="N2977" s="52"/>
      <c r="O2977" s="52"/>
    </row>
    <row r="2978" ht="13.5" customHeight="1">
      <c r="A2978" s="1" t="s">
        <v>40582</v>
      </c>
      <c r="B2978" s="1" t="s">
        <v>99</v>
      </c>
      <c r="C2978" s="1" t="s">
        <v>817</v>
      </c>
      <c r="D2978" s="50"/>
      <c r="E2978" s="50"/>
      <c r="F2978" s="54"/>
      <c r="G2978" s="52"/>
      <c r="H2978" s="52"/>
      <c r="I2978" s="52"/>
      <c r="J2978" s="52"/>
      <c r="K2978" s="52"/>
      <c r="L2978" s="52"/>
      <c r="M2978" s="52"/>
      <c r="N2978" s="52"/>
      <c r="O2978" s="52"/>
    </row>
    <row r="2979" ht="13.5" customHeight="1">
      <c r="A2979" s="1" t="s">
        <v>40636</v>
      </c>
      <c r="B2979" s="2" t="s">
        <v>1</v>
      </c>
      <c r="C2979" s="1" t="s">
        <v>26504</v>
      </c>
      <c r="D2979" s="50"/>
      <c r="E2979" s="50"/>
      <c r="F2979" s="54"/>
      <c r="G2979" s="52"/>
      <c r="H2979" s="52"/>
      <c r="I2979" s="52"/>
      <c r="J2979" s="52"/>
      <c r="K2979" s="52"/>
      <c r="L2979" s="52"/>
      <c r="M2979" s="52"/>
      <c r="N2979" s="52"/>
      <c r="O2979" s="52"/>
    </row>
    <row r="2980" ht="13.5" customHeight="1">
      <c r="A2980" s="1" t="s">
        <v>40636</v>
      </c>
      <c r="B2980" s="1" t="s">
        <v>5</v>
      </c>
      <c r="C2980" s="1" t="s">
        <v>303</v>
      </c>
      <c r="D2980" s="1" t="s">
        <v>40640</v>
      </c>
      <c r="E2980" s="1" t="s">
        <v>36055</v>
      </c>
      <c r="F2980" s="54"/>
      <c r="G2980" s="52"/>
      <c r="H2980" s="52"/>
      <c r="I2980" s="52"/>
      <c r="J2980" s="52"/>
      <c r="K2980" s="52"/>
      <c r="L2980" s="52"/>
      <c r="M2980" s="52"/>
      <c r="N2980" s="52"/>
      <c r="O2980" s="52"/>
    </row>
    <row r="2981" ht="13.5" customHeight="1">
      <c r="A2981" s="1" t="s">
        <v>40636</v>
      </c>
      <c r="B2981" s="1" t="s">
        <v>9</v>
      </c>
      <c r="C2981" s="1" t="s">
        <v>10</v>
      </c>
      <c r="D2981" s="1" t="s">
        <v>40643</v>
      </c>
      <c r="E2981" s="1" t="s">
        <v>40644</v>
      </c>
      <c r="F2981" s="54"/>
      <c r="G2981" s="52"/>
      <c r="H2981" s="52"/>
      <c r="I2981" s="52"/>
      <c r="J2981" s="52"/>
      <c r="K2981" s="52"/>
      <c r="L2981" s="52"/>
      <c r="M2981" s="52"/>
      <c r="N2981" s="52"/>
      <c r="O2981" s="52"/>
    </row>
    <row r="2982" ht="13.5" customHeight="1">
      <c r="A2982" s="1" t="s">
        <v>40636</v>
      </c>
      <c r="B2982" s="1" t="s">
        <v>13</v>
      </c>
      <c r="C2982" s="1" t="s">
        <v>10</v>
      </c>
      <c r="D2982" s="1" t="s">
        <v>40647</v>
      </c>
      <c r="E2982" s="1" t="s">
        <v>40648</v>
      </c>
      <c r="F2982" s="54"/>
      <c r="G2982" s="52"/>
      <c r="H2982" s="52"/>
      <c r="I2982" s="52"/>
      <c r="J2982" s="52"/>
      <c r="K2982" s="52"/>
      <c r="L2982" s="52"/>
      <c r="M2982" s="52"/>
      <c r="N2982" s="52"/>
      <c r="O2982" s="52"/>
    </row>
    <row r="2983" ht="13.5" customHeight="1">
      <c r="A2983" s="1" t="s">
        <v>40636</v>
      </c>
      <c r="B2983" s="1" t="s">
        <v>16</v>
      </c>
      <c r="C2983" s="1" t="s">
        <v>10</v>
      </c>
      <c r="D2983" s="1" t="s">
        <v>40651</v>
      </c>
      <c r="E2983" s="1" t="s">
        <v>40652</v>
      </c>
      <c r="F2983" s="54"/>
      <c r="G2983" s="52"/>
      <c r="H2983" s="52"/>
      <c r="I2983" s="52"/>
      <c r="J2983" s="52"/>
      <c r="K2983" s="52"/>
      <c r="L2983" s="52"/>
      <c r="M2983" s="52"/>
      <c r="N2983" s="52"/>
      <c r="O2983" s="52"/>
    </row>
    <row r="2984" ht="13.5" customHeight="1">
      <c r="A2984" s="1" t="s">
        <v>40636</v>
      </c>
      <c r="B2984" s="1" t="s">
        <v>21</v>
      </c>
      <c r="C2984" s="1" t="s">
        <v>10</v>
      </c>
      <c r="D2984" s="1" t="s">
        <v>40655</v>
      </c>
      <c r="E2984" s="1" t="s">
        <v>40656</v>
      </c>
      <c r="F2984" s="54"/>
      <c r="G2984" s="52"/>
      <c r="H2984" s="52"/>
      <c r="I2984" s="52"/>
      <c r="J2984" s="52"/>
      <c r="K2984" s="52"/>
      <c r="L2984" s="52"/>
      <c r="M2984" s="52"/>
      <c r="N2984" s="52"/>
      <c r="O2984" s="52"/>
    </row>
    <row r="2985" ht="13.5" customHeight="1">
      <c r="A2985" s="1" t="s">
        <v>40636</v>
      </c>
      <c r="B2985" s="1" t="s">
        <v>27</v>
      </c>
      <c r="C2985" s="1" t="s">
        <v>10</v>
      </c>
      <c r="D2985" s="1" t="s">
        <v>40659</v>
      </c>
      <c r="E2985" s="1" t="s">
        <v>40660</v>
      </c>
      <c r="F2985" s="54"/>
      <c r="G2985" s="52"/>
      <c r="H2985" s="52"/>
      <c r="I2985" s="52"/>
      <c r="J2985" s="52"/>
      <c r="K2985" s="52"/>
      <c r="L2985" s="52"/>
      <c r="M2985" s="52"/>
      <c r="N2985" s="52"/>
      <c r="O2985" s="52"/>
    </row>
    <row r="2986" ht="13.5" customHeight="1">
      <c r="A2986" s="1" t="s">
        <v>40636</v>
      </c>
      <c r="B2986" s="1" t="s">
        <v>31</v>
      </c>
      <c r="C2986" s="1" t="s">
        <v>10</v>
      </c>
      <c r="D2986" s="1" t="s">
        <v>40662</v>
      </c>
      <c r="E2986" s="1" t="s">
        <v>40664</v>
      </c>
      <c r="F2986" s="54"/>
      <c r="G2986" s="52"/>
      <c r="H2986" s="52"/>
      <c r="I2986" s="52"/>
      <c r="J2986" s="52"/>
      <c r="K2986" s="52"/>
      <c r="L2986" s="52"/>
      <c r="M2986" s="52"/>
      <c r="N2986" s="52"/>
      <c r="O2986" s="52"/>
    </row>
    <row r="2987" ht="13.5" customHeight="1">
      <c r="A2987" s="1" t="s">
        <v>40636</v>
      </c>
      <c r="B2987" s="1" t="s">
        <v>34</v>
      </c>
      <c r="C2987" s="1" t="s">
        <v>10</v>
      </c>
      <c r="D2987" s="1" t="s">
        <v>40665</v>
      </c>
      <c r="E2987" s="1" t="s">
        <v>40666</v>
      </c>
      <c r="F2987" s="54"/>
      <c r="G2987" s="52"/>
      <c r="H2987" s="52"/>
      <c r="I2987" s="52"/>
      <c r="J2987" s="52"/>
      <c r="K2987" s="52"/>
      <c r="L2987" s="52"/>
      <c r="M2987" s="52"/>
      <c r="N2987" s="52"/>
      <c r="O2987" s="52"/>
    </row>
    <row r="2988" ht="13.5" customHeight="1">
      <c r="A2988" s="1" t="s">
        <v>40636</v>
      </c>
      <c r="B2988" s="1" t="s">
        <v>40</v>
      </c>
      <c r="C2988" s="1" t="s">
        <v>10</v>
      </c>
      <c r="D2988" s="1" t="s">
        <v>40669</v>
      </c>
      <c r="E2988" s="1" t="s">
        <v>40670</v>
      </c>
      <c r="F2988" s="54"/>
      <c r="G2988" s="52"/>
      <c r="H2988" s="52"/>
      <c r="I2988" s="52"/>
      <c r="J2988" s="52"/>
      <c r="K2988" s="52"/>
      <c r="L2988" s="52"/>
      <c r="M2988" s="52"/>
      <c r="N2988" s="52"/>
      <c r="O2988" s="52"/>
    </row>
    <row r="2989" ht="13.5" customHeight="1">
      <c r="A2989" s="1" t="s">
        <v>40636</v>
      </c>
      <c r="B2989" s="1" t="s">
        <v>45</v>
      </c>
      <c r="C2989" s="1" t="s">
        <v>10</v>
      </c>
      <c r="D2989" s="1" t="s">
        <v>40671</v>
      </c>
      <c r="E2989" s="1" t="s">
        <v>40672</v>
      </c>
      <c r="F2989" s="54"/>
      <c r="G2989" s="52"/>
      <c r="H2989" s="52"/>
      <c r="I2989" s="52"/>
      <c r="J2989" s="52"/>
      <c r="K2989" s="52"/>
      <c r="L2989" s="52"/>
      <c r="M2989" s="52"/>
      <c r="N2989" s="52"/>
      <c r="O2989" s="52"/>
    </row>
    <row r="2990" ht="13.5" customHeight="1">
      <c r="A2990" s="1" t="s">
        <v>40636</v>
      </c>
      <c r="B2990" s="1" t="s">
        <v>52</v>
      </c>
      <c r="C2990" s="1" t="s">
        <v>10</v>
      </c>
      <c r="D2990" s="1" t="s">
        <v>40675</v>
      </c>
      <c r="E2990" s="1" t="s">
        <v>40676</v>
      </c>
      <c r="F2990" s="54"/>
      <c r="G2990" s="52"/>
      <c r="H2990" s="52"/>
      <c r="I2990" s="52"/>
      <c r="J2990" s="52"/>
      <c r="K2990" s="52"/>
      <c r="L2990" s="52"/>
      <c r="M2990" s="52"/>
      <c r="N2990" s="52"/>
      <c r="O2990" s="52"/>
    </row>
    <row r="2991" ht="13.5" customHeight="1">
      <c r="A2991" s="1" t="s">
        <v>40636</v>
      </c>
      <c r="B2991" s="1" t="s">
        <v>57</v>
      </c>
      <c r="C2991" s="1" t="s">
        <v>10</v>
      </c>
      <c r="D2991" s="1" t="s">
        <v>40677</v>
      </c>
      <c r="E2991" s="1" t="s">
        <v>40678</v>
      </c>
      <c r="F2991" s="54"/>
      <c r="G2991" s="52"/>
      <c r="H2991" s="52"/>
      <c r="I2991" s="52"/>
      <c r="J2991" s="52"/>
      <c r="K2991" s="52"/>
      <c r="L2991" s="52"/>
      <c r="M2991" s="52"/>
      <c r="N2991" s="52"/>
      <c r="O2991" s="52"/>
    </row>
    <row r="2992" ht="13.5" customHeight="1">
      <c r="A2992" s="1" t="s">
        <v>40636</v>
      </c>
      <c r="B2992" s="1" t="s">
        <v>60</v>
      </c>
      <c r="C2992" s="1" t="s">
        <v>374</v>
      </c>
      <c r="D2992" s="1" t="s">
        <v>40683</v>
      </c>
      <c r="E2992" s="1" t="s">
        <v>40684</v>
      </c>
      <c r="F2992" s="54"/>
      <c r="G2992" s="52"/>
      <c r="H2992" s="52"/>
      <c r="I2992" s="52"/>
      <c r="J2992" s="52"/>
      <c r="K2992" s="52"/>
      <c r="L2992" s="52"/>
      <c r="M2992" s="52"/>
      <c r="N2992" s="52"/>
      <c r="O2992" s="52"/>
    </row>
    <row r="2993" ht="13.5" customHeight="1">
      <c r="A2993" s="1" t="s">
        <v>40636</v>
      </c>
      <c r="B2993" s="1" t="s">
        <v>65</v>
      </c>
      <c r="C2993" s="1" t="s">
        <v>10</v>
      </c>
      <c r="D2993" s="1" t="s">
        <v>40685</v>
      </c>
      <c r="E2993" s="1" t="s">
        <v>40686</v>
      </c>
      <c r="F2993" s="54"/>
      <c r="G2993" s="52"/>
      <c r="H2993" s="52"/>
      <c r="I2993" s="52"/>
      <c r="J2993" s="52"/>
      <c r="K2993" s="52"/>
      <c r="L2993" s="52"/>
      <c r="M2993" s="52"/>
      <c r="N2993" s="52"/>
      <c r="O2993" s="52"/>
    </row>
    <row r="2994" ht="13.5" customHeight="1">
      <c r="A2994" s="1" t="s">
        <v>40636</v>
      </c>
      <c r="B2994" s="1" t="s">
        <v>70</v>
      </c>
      <c r="C2994" s="1" t="s">
        <v>10</v>
      </c>
      <c r="D2994" s="1" t="s">
        <v>40690</v>
      </c>
      <c r="E2994" s="1" t="s">
        <v>40692</v>
      </c>
      <c r="F2994" s="54"/>
      <c r="G2994" s="52"/>
      <c r="H2994" s="52"/>
      <c r="I2994" s="52"/>
      <c r="J2994" s="52"/>
      <c r="K2994" s="52"/>
      <c r="L2994" s="52"/>
      <c r="M2994" s="52"/>
      <c r="N2994" s="52"/>
      <c r="O2994" s="52"/>
    </row>
    <row r="2995" ht="13.5" customHeight="1">
      <c r="A2995" s="1" t="s">
        <v>40636</v>
      </c>
      <c r="B2995" s="1" t="s">
        <v>74</v>
      </c>
      <c r="C2995" s="1" t="s">
        <v>10</v>
      </c>
      <c r="D2995" s="1" t="s">
        <v>40695</v>
      </c>
      <c r="E2995" s="1" t="s">
        <v>40696</v>
      </c>
      <c r="F2995" s="54"/>
      <c r="G2995" s="52"/>
      <c r="H2995" s="52"/>
      <c r="I2995" s="52"/>
      <c r="J2995" s="52"/>
      <c r="K2995" s="52"/>
      <c r="L2995" s="52"/>
      <c r="M2995" s="52"/>
      <c r="N2995" s="52"/>
      <c r="O2995" s="52"/>
    </row>
    <row r="2996" ht="13.5" customHeight="1">
      <c r="A2996" s="1" t="s">
        <v>40636</v>
      </c>
      <c r="B2996" s="1" t="s">
        <v>78</v>
      </c>
      <c r="C2996" s="1" t="s">
        <v>10</v>
      </c>
      <c r="D2996" s="1" t="s">
        <v>40699</v>
      </c>
      <c r="E2996" s="1" t="s">
        <v>40700</v>
      </c>
      <c r="F2996" s="54"/>
      <c r="G2996" s="52"/>
      <c r="H2996" s="52"/>
      <c r="I2996" s="52"/>
      <c r="J2996" s="52"/>
      <c r="K2996" s="52"/>
      <c r="L2996" s="52"/>
      <c r="M2996" s="52"/>
      <c r="N2996" s="52"/>
      <c r="O2996" s="52"/>
    </row>
    <row r="2997" ht="13.5" customHeight="1">
      <c r="A2997" s="1" t="s">
        <v>40636</v>
      </c>
      <c r="B2997" s="1" t="s">
        <v>83</v>
      </c>
      <c r="C2997" s="1" t="s">
        <v>10</v>
      </c>
      <c r="D2997" s="1" t="s">
        <v>40703</v>
      </c>
      <c r="E2997" s="1" t="s">
        <v>40704</v>
      </c>
      <c r="F2997" s="54"/>
      <c r="G2997" s="52"/>
      <c r="H2997" s="52"/>
      <c r="I2997" s="52"/>
      <c r="J2997" s="52"/>
      <c r="K2997" s="52"/>
      <c r="L2997" s="52"/>
      <c r="M2997" s="52"/>
      <c r="N2997" s="52"/>
      <c r="O2997" s="52"/>
    </row>
    <row r="2998" ht="13.5" customHeight="1">
      <c r="A2998" s="1" t="s">
        <v>40636</v>
      </c>
      <c r="B2998" s="1" t="s">
        <v>86</v>
      </c>
      <c r="C2998" s="1" t="s">
        <v>10</v>
      </c>
      <c r="D2998" s="1" t="s">
        <v>40707</v>
      </c>
      <c r="E2998" s="1" t="s">
        <v>40708</v>
      </c>
      <c r="F2998" s="54"/>
      <c r="G2998" s="52"/>
      <c r="H2998" s="52"/>
      <c r="I2998" s="52"/>
      <c r="J2998" s="52"/>
      <c r="K2998" s="52"/>
      <c r="L2998" s="52"/>
      <c r="M2998" s="52"/>
      <c r="N2998" s="52"/>
      <c r="O2998" s="52"/>
    </row>
    <row r="2999" ht="13.5" customHeight="1">
      <c r="A2999" s="1" t="s">
        <v>40636</v>
      </c>
      <c r="B2999" s="1" t="s">
        <v>91</v>
      </c>
      <c r="C2999" s="1" t="s">
        <v>10</v>
      </c>
      <c r="D2999" s="1" t="s">
        <v>40709</v>
      </c>
      <c r="E2999" s="1" t="s">
        <v>40710</v>
      </c>
      <c r="F2999" s="54"/>
      <c r="G2999" s="52"/>
      <c r="H2999" s="52"/>
      <c r="I2999" s="52"/>
      <c r="J2999" s="52"/>
      <c r="K2999" s="52"/>
      <c r="L2999" s="52"/>
      <c r="M2999" s="52"/>
      <c r="N2999" s="52"/>
      <c r="O2999" s="52"/>
    </row>
    <row r="3000" ht="13.5" customHeight="1">
      <c r="A3000" s="1" t="s">
        <v>40636</v>
      </c>
      <c r="B3000" s="1" t="s">
        <v>94</v>
      </c>
      <c r="C3000" s="1" t="s">
        <v>10</v>
      </c>
      <c r="D3000" s="1" t="s">
        <v>40712</v>
      </c>
      <c r="E3000" s="1" t="s">
        <v>40713</v>
      </c>
      <c r="F3000" s="54"/>
      <c r="G3000" s="52"/>
      <c r="H3000" s="52"/>
      <c r="I3000" s="52"/>
      <c r="J3000" s="52"/>
      <c r="K3000" s="52"/>
      <c r="L3000" s="52"/>
      <c r="M3000" s="52"/>
      <c r="N3000" s="52"/>
      <c r="O3000" s="52"/>
    </row>
    <row r="3001" ht="13.5" customHeight="1">
      <c r="A3001" s="1" t="s">
        <v>40636</v>
      </c>
      <c r="B3001" s="1" t="s">
        <v>186</v>
      </c>
      <c r="C3001" s="1" t="s">
        <v>374</v>
      </c>
      <c r="D3001" s="1" t="s">
        <v>40716</v>
      </c>
      <c r="E3001" s="1" t="s">
        <v>40717</v>
      </c>
      <c r="F3001" s="54"/>
      <c r="G3001" s="52"/>
      <c r="H3001" s="52"/>
      <c r="I3001" s="52"/>
      <c r="J3001" s="52"/>
      <c r="K3001" s="52"/>
      <c r="L3001" s="52"/>
      <c r="M3001" s="52"/>
      <c r="N3001" s="52"/>
      <c r="O3001" s="52"/>
    </row>
    <row r="3002" ht="13.5" customHeight="1">
      <c r="A3002" s="1" t="s">
        <v>40636</v>
      </c>
      <c r="B3002" s="1" t="s">
        <v>189</v>
      </c>
      <c r="C3002" s="1" t="s">
        <v>10</v>
      </c>
      <c r="D3002" s="1" t="s">
        <v>40720</v>
      </c>
      <c r="E3002" s="1" t="s">
        <v>40721</v>
      </c>
      <c r="F3002" s="54"/>
      <c r="G3002" s="52"/>
      <c r="H3002" s="52"/>
      <c r="I3002" s="52"/>
      <c r="J3002" s="52"/>
      <c r="K3002" s="52"/>
      <c r="L3002" s="52"/>
      <c r="M3002" s="52"/>
      <c r="N3002" s="52"/>
      <c r="O3002" s="52"/>
    </row>
    <row r="3003" ht="13.5" customHeight="1">
      <c r="A3003" s="1" t="s">
        <v>40636</v>
      </c>
      <c r="B3003" s="1" t="s">
        <v>193</v>
      </c>
      <c r="C3003" s="1" t="s">
        <v>10</v>
      </c>
      <c r="D3003" s="1" t="s">
        <v>40723</v>
      </c>
      <c r="E3003" s="1" t="s">
        <v>40725</v>
      </c>
      <c r="F3003" s="54"/>
      <c r="G3003" s="52"/>
      <c r="H3003" s="52"/>
      <c r="I3003" s="52"/>
      <c r="J3003" s="52"/>
      <c r="K3003" s="52"/>
      <c r="L3003" s="52"/>
      <c r="M3003" s="52"/>
      <c r="N3003" s="52"/>
      <c r="O3003" s="52"/>
    </row>
    <row r="3004" ht="13.5" customHeight="1">
      <c r="A3004" s="1" t="s">
        <v>40636</v>
      </c>
      <c r="B3004" s="1" t="s">
        <v>197</v>
      </c>
      <c r="C3004" s="1" t="s">
        <v>10</v>
      </c>
      <c r="D3004" s="1" t="s">
        <v>40726</v>
      </c>
      <c r="E3004" s="1" t="s">
        <v>40728</v>
      </c>
      <c r="F3004" s="54"/>
      <c r="G3004" s="52"/>
      <c r="H3004" s="52"/>
      <c r="I3004" s="52"/>
      <c r="J3004" s="52"/>
      <c r="K3004" s="52"/>
      <c r="L3004" s="52"/>
      <c r="M3004" s="52"/>
      <c r="N3004" s="52"/>
      <c r="O3004" s="52"/>
    </row>
    <row r="3005" ht="13.5" customHeight="1">
      <c r="A3005" s="1" t="s">
        <v>40636</v>
      </c>
      <c r="B3005" s="1" t="s">
        <v>201</v>
      </c>
      <c r="C3005" s="1" t="s">
        <v>10</v>
      </c>
      <c r="D3005" s="1" t="s">
        <v>40730</v>
      </c>
      <c r="E3005" s="1" t="s">
        <v>40731</v>
      </c>
      <c r="F3005" s="54"/>
      <c r="G3005" s="52"/>
      <c r="H3005" s="52"/>
      <c r="I3005" s="52"/>
      <c r="J3005" s="52"/>
      <c r="K3005" s="52"/>
      <c r="L3005" s="52"/>
      <c r="M3005" s="52"/>
      <c r="N3005" s="52"/>
      <c r="O3005" s="52"/>
    </row>
    <row r="3006" ht="13.5" customHeight="1">
      <c r="A3006" s="1" t="s">
        <v>40636</v>
      </c>
      <c r="B3006" s="1" t="s">
        <v>206</v>
      </c>
      <c r="C3006" s="1" t="s">
        <v>374</v>
      </c>
      <c r="D3006" s="1" t="s">
        <v>40734</v>
      </c>
      <c r="E3006" s="1" t="s">
        <v>40735</v>
      </c>
      <c r="F3006" s="54"/>
      <c r="G3006" s="52"/>
      <c r="H3006" s="52"/>
      <c r="I3006" s="52"/>
      <c r="J3006" s="52"/>
      <c r="K3006" s="52"/>
      <c r="L3006" s="52"/>
      <c r="M3006" s="52"/>
      <c r="N3006" s="52"/>
      <c r="O3006" s="52"/>
    </row>
    <row r="3007" ht="13.5" customHeight="1">
      <c r="A3007" s="1" t="s">
        <v>40636</v>
      </c>
      <c r="B3007" s="1" t="s">
        <v>211</v>
      </c>
      <c r="C3007" s="1" t="s">
        <v>10</v>
      </c>
      <c r="D3007" s="1" t="s">
        <v>40736</v>
      </c>
      <c r="E3007" s="1" t="s">
        <v>40739</v>
      </c>
      <c r="F3007" s="54"/>
      <c r="G3007" s="52"/>
      <c r="H3007" s="52"/>
      <c r="I3007" s="52"/>
      <c r="J3007" s="52"/>
      <c r="K3007" s="52"/>
      <c r="L3007" s="52"/>
      <c r="M3007" s="52"/>
      <c r="N3007" s="52"/>
      <c r="O3007" s="52"/>
    </row>
    <row r="3008" ht="13.5" customHeight="1">
      <c r="A3008" s="1" t="s">
        <v>40636</v>
      </c>
      <c r="B3008" s="1" t="s">
        <v>215</v>
      </c>
      <c r="C3008" s="1" t="s">
        <v>10</v>
      </c>
      <c r="D3008" s="1" t="s">
        <v>40741</v>
      </c>
      <c r="E3008" s="1" t="s">
        <v>40743</v>
      </c>
      <c r="F3008" s="54"/>
      <c r="G3008" s="52"/>
      <c r="H3008" s="52"/>
      <c r="I3008" s="52"/>
      <c r="J3008" s="52"/>
      <c r="K3008" s="52"/>
      <c r="L3008" s="52"/>
      <c r="M3008" s="52"/>
      <c r="N3008" s="52"/>
      <c r="O3008" s="52"/>
    </row>
    <row r="3009" ht="13.5" customHeight="1">
      <c r="A3009" s="1" t="s">
        <v>40636</v>
      </c>
      <c r="B3009" s="1" t="s">
        <v>220</v>
      </c>
      <c r="C3009" s="1" t="s">
        <v>10</v>
      </c>
      <c r="D3009" s="1" t="s">
        <v>40746</v>
      </c>
      <c r="E3009" s="1" t="s">
        <v>40747</v>
      </c>
      <c r="F3009" s="54"/>
      <c r="G3009" s="52"/>
      <c r="H3009" s="52"/>
      <c r="I3009" s="52"/>
      <c r="J3009" s="52"/>
      <c r="K3009" s="52"/>
      <c r="L3009" s="52"/>
      <c r="M3009" s="52"/>
      <c r="N3009" s="52"/>
      <c r="O3009" s="52"/>
    </row>
    <row r="3010" ht="13.5" customHeight="1">
      <c r="A3010" s="1" t="s">
        <v>40636</v>
      </c>
      <c r="B3010" s="1" t="s">
        <v>223</v>
      </c>
      <c r="C3010" s="1" t="s">
        <v>10</v>
      </c>
      <c r="D3010" s="1" t="s">
        <v>40748</v>
      </c>
      <c r="E3010" s="1" t="s">
        <v>40749</v>
      </c>
      <c r="F3010" s="54"/>
      <c r="G3010" s="52"/>
      <c r="H3010" s="52"/>
      <c r="I3010" s="52"/>
      <c r="J3010" s="52"/>
      <c r="K3010" s="52"/>
      <c r="L3010" s="52"/>
      <c r="M3010" s="52"/>
      <c r="N3010" s="52"/>
      <c r="O3010" s="52"/>
    </row>
    <row r="3011" ht="13.5" customHeight="1">
      <c r="A3011" s="1" t="s">
        <v>40636</v>
      </c>
      <c r="B3011" s="1" t="s">
        <v>229</v>
      </c>
      <c r="C3011" s="1" t="s">
        <v>374</v>
      </c>
      <c r="D3011" s="1" t="s">
        <v>40750</v>
      </c>
      <c r="E3011" s="1" t="s">
        <v>40751</v>
      </c>
      <c r="F3011" s="54"/>
      <c r="G3011" s="52"/>
      <c r="H3011" s="52"/>
      <c r="I3011" s="52"/>
      <c r="J3011" s="52"/>
      <c r="K3011" s="52"/>
      <c r="L3011" s="52"/>
      <c r="M3011" s="52"/>
      <c r="N3011" s="52"/>
      <c r="O3011" s="52"/>
    </row>
    <row r="3012" ht="13.5" customHeight="1">
      <c r="A3012" s="1" t="s">
        <v>40636</v>
      </c>
      <c r="B3012" s="1" t="s">
        <v>233</v>
      </c>
      <c r="C3012" s="1" t="s">
        <v>10</v>
      </c>
      <c r="D3012" s="1" t="s">
        <v>40754</v>
      </c>
      <c r="E3012" s="1" t="s">
        <v>40755</v>
      </c>
      <c r="F3012" s="54"/>
      <c r="G3012" s="52"/>
      <c r="H3012" s="52"/>
      <c r="I3012" s="52"/>
      <c r="J3012" s="52"/>
      <c r="K3012" s="52"/>
      <c r="L3012" s="52"/>
      <c r="M3012" s="52"/>
      <c r="N3012" s="52"/>
      <c r="O3012" s="52"/>
    </row>
    <row r="3013" ht="13.5" customHeight="1">
      <c r="A3013" s="1" t="s">
        <v>40636</v>
      </c>
      <c r="B3013" s="1" t="s">
        <v>237</v>
      </c>
      <c r="C3013" s="1" t="s">
        <v>10</v>
      </c>
      <c r="D3013" s="1" t="s">
        <v>40756</v>
      </c>
      <c r="E3013" s="1" t="s">
        <v>40757</v>
      </c>
      <c r="F3013" s="54"/>
      <c r="G3013" s="52"/>
      <c r="H3013" s="52"/>
      <c r="I3013" s="52"/>
      <c r="J3013" s="52"/>
      <c r="K3013" s="52"/>
      <c r="L3013" s="52"/>
      <c r="M3013" s="52"/>
      <c r="N3013" s="52"/>
      <c r="O3013" s="52"/>
    </row>
    <row r="3014" ht="13.5" customHeight="1">
      <c r="A3014" s="1" t="s">
        <v>40636</v>
      </c>
      <c r="B3014" s="1" t="s">
        <v>241</v>
      </c>
      <c r="C3014" s="1" t="s">
        <v>10</v>
      </c>
      <c r="D3014" s="1" t="s">
        <v>40760</v>
      </c>
      <c r="E3014" s="1" t="s">
        <v>40761</v>
      </c>
      <c r="F3014" s="54"/>
      <c r="G3014" s="52"/>
      <c r="H3014" s="52"/>
      <c r="I3014" s="52"/>
      <c r="J3014" s="52"/>
      <c r="K3014" s="52"/>
      <c r="L3014" s="52"/>
      <c r="M3014" s="52"/>
      <c r="N3014" s="52"/>
      <c r="O3014" s="52"/>
    </row>
    <row r="3015" ht="13.5" customHeight="1">
      <c r="A3015" s="1" t="s">
        <v>40636</v>
      </c>
      <c r="B3015" s="1" t="s">
        <v>99</v>
      </c>
      <c r="C3015" s="1" t="s">
        <v>817</v>
      </c>
      <c r="D3015" s="50"/>
      <c r="E3015" s="50"/>
      <c r="F3015" s="54"/>
      <c r="G3015" s="52"/>
      <c r="H3015" s="52"/>
      <c r="I3015" s="52"/>
      <c r="J3015" s="52"/>
      <c r="K3015" s="52"/>
      <c r="L3015" s="52"/>
      <c r="M3015" s="52"/>
      <c r="N3015" s="52"/>
      <c r="O3015" s="52"/>
    </row>
    <row r="3016" ht="13.5" customHeight="1">
      <c r="A3016" s="1" t="s">
        <v>40764</v>
      </c>
      <c r="B3016" s="2" t="s">
        <v>1</v>
      </c>
      <c r="C3016" s="1" t="s">
        <v>26504</v>
      </c>
      <c r="D3016" s="50"/>
      <c r="E3016" s="50"/>
      <c r="F3016" s="54"/>
      <c r="G3016" s="52"/>
      <c r="H3016" s="52"/>
      <c r="I3016" s="52"/>
      <c r="J3016" s="52"/>
      <c r="K3016" s="52"/>
      <c r="L3016" s="52"/>
      <c r="M3016" s="52"/>
      <c r="N3016" s="52"/>
      <c r="O3016" s="52"/>
    </row>
    <row r="3017" ht="13.5" customHeight="1">
      <c r="A3017" s="1" t="s">
        <v>40764</v>
      </c>
      <c r="B3017" s="1" t="s">
        <v>5</v>
      </c>
      <c r="C3017" s="1" t="s">
        <v>303</v>
      </c>
      <c r="D3017" s="1" t="s">
        <v>40766</v>
      </c>
      <c r="E3017" s="1" t="s">
        <v>40768</v>
      </c>
      <c r="F3017" s="54"/>
      <c r="G3017" s="52"/>
      <c r="H3017" s="52"/>
      <c r="I3017" s="52"/>
      <c r="J3017" s="52"/>
      <c r="K3017" s="52"/>
      <c r="L3017" s="52"/>
      <c r="M3017" s="52"/>
      <c r="N3017" s="52"/>
      <c r="O3017" s="52"/>
    </row>
    <row r="3018" ht="13.5" customHeight="1">
      <c r="A3018" s="1" t="s">
        <v>40764</v>
      </c>
      <c r="B3018" s="1" t="s">
        <v>9</v>
      </c>
      <c r="C3018" s="1" t="s">
        <v>10</v>
      </c>
      <c r="D3018" s="1" t="s">
        <v>40769</v>
      </c>
      <c r="E3018" s="1" t="s">
        <v>40770</v>
      </c>
      <c r="F3018" s="54"/>
      <c r="G3018" s="52"/>
      <c r="H3018" s="52"/>
      <c r="I3018" s="52"/>
      <c r="J3018" s="52"/>
      <c r="K3018" s="52"/>
      <c r="L3018" s="52"/>
      <c r="M3018" s="52"/>
      <c r="N3018" s="52"/>
      <c r="O3018" s="52"/>
    </row>
    <row r="3019" ht="13.5" customHeight="1">
      <c r="A3019" s="1" t="s">
        <v>40764</v>
      </c>
      <c r="B3019" s="1" t="s">
        <v>13</v>
      </c>
      <c r="C3019" s="1" t="s">
        <v>10</v>
      </c>
      <c r="D3019" s="1" t="s">
        <v>40771</v>
      </c>
      <c r="E3019" s="1" t="s">
        <v>40773</v>
      </c>
      <c r="F3019" s="54"/>
      <c r="G3019" s="52"/>
      <c r="H3019" s="52"/>
      <c r="I3019" s="52"/>
      <c r="J3019" s="52"/>
      <c r="K3019" s="52"/>
      <c r="L3019" s="52"/>
      <c r="M3019" s="52"/>
      <c r="N3019" s="52"/>
      <c r="O3019" s="52"/>
    </row>
    <row r="3020" ht="13.5" customHeight="1">
      <c r="A3020" s="1" t="s">
        <v>40764</v>
      </c>
      <c r="B3020" s="1" t="s">
        <v>16</v>
      </c>
      <c r="C3020" s="1" t="s">
        <v>10</v>
      </c>
      <c r="D3020" s="1" t="s">
        <v>40775</v>
      </c>
      <c r="E3020" s="1" t="s">
        <v>40776</v>
      </c>
      <c r="F3020" s="54"/>
      <c r="G3020" s="52"/>
      <c r="H3020" s="52"/>
      <c r="I3020" s="52"/>
      <c r="J3020" s="52"/>
      <c r="K3020" s="52"/>
      <c r="L3020" s="52"/>
      <c r="M3020" s="52"/>
      <c r="N3020" s="52"/>
      <c r="O3020" s="52"/>
    </row>
    <row r="3021" ht="13.5" customHeight="1">
      <c r="A3021" s="1" t="s">
        <v>40764</v>
      </c>
      <c r="B3021" s="1" t="s">
        <v>21</v>
      </c>
      <c r="C3021" s="1" t="s">
        <v>10</v>
      </c>
      <c r="D3021" s="1" t="s">
        <v>40777</v>
      </c>
      <c r="E3021" s="1" t="s">
        <v>40778</v>
      </c>
      <c r="F3021" s="54"/>
      <c r="G3021" s="52"/>
      <c r="H3021" s="52"/>
      <c r="I3021" s="52"/>
      <c r="J3021" s="52"/>
      <c r="K3021" s="52"/>
      <c r="L3021" s="52"/>
      <c r="M3021" s="52"/>
      <c r="N3021" s="52"/>
      <c r="O3021" s="52"/>
    </row>
    <row r="3022" ht="13.5" customHeight="1">
      <c r="A3022" s="1" t="s">
        <v>40764</v>
      </c>
      <c r="B3022" s="1" t="s">
        <v>27</v>
      </c>
      <c r="C3022" s="1" t="s">
        <v>10</v>
      </c>
      <c r="D3022" s="1" t="s">
        <v>40781</v>
      </c>
      <c r="E3022" s="1" t="s">
        <v>40782</v>
      </c>
      <c r="F3022" s="54"/>
      <c r="G3022" s="52"/>
      <c r="H3022" s="52"/>
      <c r="I3022" s="52"/>
      <c r="J3022" s="52"/>
      <c r="K3022" s="52"/>
      <c r="L3022" s="52"/>
      <c r="M3022" s="52"/>
      <c r="N3022" s="52"/>
      <c r="O3022" s="52"/>
    </row>
    <row r="3023" ht="13.5" customHeight="1">
      <c r="A3023" s="1" t="s">
        <v>40764</v>
      </c>
      <c r="B3023" s="1" t="s">
        <v>31</v>
      </c>
      <c r="C3023" s="1" t="s">
        <v>10</v>
      </c>
      <c r="D3023" s="1" t="s">
        <v>40783</v>
      </c>
      <c r="E3023" s="1" t="s">
        <v>40785</v>
      </c>
      <c r="F3023" s="54"/>
      <c r="G3023" s="52"/>
      <c r="H3023" s="52"/>
      <c r="I3023" s="52"/>
      <c r="J3023" s="52"/>
      <c r="K3023" s="52"/>
      <c r="L3023" s="52"/>
      <c r="M3023" s="52"/>
      <c r="N3023" s="52"/>
      <c r="O3023" s="52"/>
    </row>
    <row r="3024" ht="13.5" customHeight="1">
      <c r="A3024" s="1" t="s">
        <v>40764</v>
      </c>
      <c r="B3024" s="1" t="s">
        <v>34</v>
      </c>
      <c r="C3024" s="1" t="s">
        <v>10</v>
      </c>
      <c r="D3024" s="1" t="s">
        <v>40787</v>
      </c>
      <c r="E3024" s="1" t="s">
        <v>40788</v>
      </c>
      <c r="F3024" s="54"/>
      <c r="G3024" s="52"/>
      <c r="H3024" s="52"/>
      <c r="I3024" s="52"/>
      <c r="J3024" s="52"/>
      <c r="K3024" s="52"/>
      <c r="L3024" s="52"/>
      <c r="M3024" s="52"/>
      <c r="N3024" s="52"/>
      <c r="O3024" s="52"/>
    </row>
    <row r="3025" ht="13.5" customHeight="1">
      <c r="A3025" s="1" t="s">
        <v>40764</v>
      </c>
      <c r="B3025" s="1" t="s">
        <v>40</v>
      </c>
      <c r="C3025" s="1" t="s">
        <v>10</v>
      </c>
      <c r="D3025" s="1" t="s">
        <v>40791</v>
      </c>
      <c r="E3025" s="1" t="s">
        <v>40792</v>
      </c>
      <c r="F3025" s="54"/>
      <c r="G3025" s="52"/>
      <c r="H3025" s="52"/>
      <c r="I3025" s="52"/>
      <c r="J3025" s="52"/>
      <c r="K3025" s="52"/>
      <c r="L3025" s="52"/>
      <c r="M3025" s="52"/>
      <c r="N3025" s="52"/>
      <c r="O3025" s="52"/>
    </row>
    <row r="3026" ht="13.5" customHeight="1">
      <c r="A3026" s="1" t="s">
        <v>40764</v>
      </c>
      <c r="B3026" s="1" t="s">
        <v>45</v>
      </c>
      <c r="C3026" s="1" t="s">
        <v>10</v>
      </c>
      <c r="D3026" s="1" t="s">
        <v>40795</v>
      </c>
      <c r="E3026" s="1" t="s">
        <v>40796</v>
      </c>
      <c r="F3026" s="54"/>
      <c r="G3026" s="52"/>
      <c r="H3026" s="52"/>
      <c r="I3026" s="52"/>
      <c r="J3026" s="52"/>
      <c r="K3026" s="52"/>
      <c r="L3026" s="52"/>
      <c r="M3026" s="52"/>
      <c r="N3026" s="52"/>
      <c r="O3026" s="52"/>
    </row>
    <row r="3027" ht="13.5" customHeight="1">
      <c r="A3027" s="1" t="s">
        <v>40764</v>
      </c>
      <c r="B3027" s="1" t="s">
        <v>52</v>
      </c>
      <c r="C3027" s="1" t="s">
        <v>115</v>
      </c>
      <c r="D3027" s="1" t="s">
        <v>40799</v>
      </c>
      <c r="E3027" s="1" t="s">
        <v>40801</v>
      </c>
      <c r="F3027" s="54"/>
      <c r="G3027" s="52"/>
      <c r="H3027" s="52"/>
      <c r="I3027" s="52"/>
      <c r="J3027" s="52"/>
      <c r="K3027" s="52"/>
      <c r="L3027" s="52"/>
      <c r="M3027" s="52"/>
      <c r="N3027" s="52"/>
      <c r="O3027" s="52"/>
    </row>
    <row r="3028" ht="13.5" customHeight="1">
      <c r="A3028" s="1" t="s">
        <v>40764</v>
      </c>
      <c r="B3028" s="1" t="s">
        <v>57</v>
      </c>
      <c r="C3028" s="1" t="s">
        <v>10</v>
      </c>
      <c r="D3028" s="1" t="s">
        <v>40805</v>
      </c>
      <c r="E3028" s="1" t="s">
        <v>40806</v>
      </c>
      <c r="F3028" s="54"/>
      <c r="G3028" s="52"/>
      <c r="H3028" s="52"/>
      <c r="I3028" s="52"/>
      <c r="J3028" s="52"/>
      <c r="K3028" s="52"/>
      <c r="L3028" s="52"/>
      <c r="M3028" s="52"/>
      <c r="N3028" s="52"/>
      <c r="O3028" s="52"/>
    </row>
    <row r="3029" ht="13.5" customHeight="1">
      <c r="A3029" s="1" t="s">
        <v>40764</v>
      </c>
      <c r="B3029" s="1" t="s">
        <v>60</v>
      </c>
      <c r="C3029" s="1" t="s">
        <v>10</v>
      </c>
      <c r="D3029" s="1" t="s">
        <v>40809</v>
      </c>
      <c r="E3029" s="1" t="s">
        <v>40810</v>
      </c>
      <c r="F3029" s="54"/>
      <c r="G3029" s="52"/>
      <c r="H3029" s="52"/>
      <c r="I3029" s="52"/>
      <c r="J3029" s="52"/>
      <c r="K3029" s="52"/>
      <c r="L3029" s="52"/>
      <c r="M3029" s="52"/>
      <c r="N3029" s="52"/>
      <c r="O3029" s="52"/>
    </row>
    <row r="3030" ht="13.5" customHeight="1">
      <c r="A3030" s="1" t="s">
        <v>40764</v>
      </c>
      <c r="B3030" s="1" t="s">
        <v>65</v>
      </c>
      <c r="C3030" s="1" t="s">
        <v>115</v>
      </c>
      <c r="D3030" s="1" t="s">
        <v>40813</v>
      </c>
      <c r="E3030" s="1" t="s">
        <v>36055</v>
      </c>
      <c r="F3030" s="54"/>
      <c r="G3030" s="52"/>
      <c r="H3030" s="52"/>
      <c r="I3030" s="52"/>
      <c r="J3030" s="52"/>
      <c r="K3030" s="52"/>
      <c r="L3030" s="52"/>
      <c r="M3030" s="52"/>
      <c r="N3030" s="52"/>
      <c r="O3030" s="52"/>
    </row>
    <row r="3031" ht="13.5" customHeight="1">
      <c r="A3031" s="1" t="s">
        <v>40764</v>
      </c>
      <c r="B3031" s="1" t="s">
        <v>70</v>
      </c>
      <c r="C3031" s="1" t="s">
        <v>10</v>
      </c>
      <c r="D3031" s="1" t="s">
        <v>40816</v>
      </c>
      <c r="E3031" s="1" t="s">
        <v>40817</v>
      </c>
      <c r="F3031" s="54"/>
      <c r="G3031" s="52"/>
      <c r="H3031" s="52"/>
      <c r="I3031" s="52"/>
      <c r="J3031" s="52"/>
      <c r="K3031" s="52"/>
      <c r="L3031" s="52"/>
      <c r="M3031" s="52"/>
      <c r="N3031" s="52"/>
      <c r="O3031" s="52"/>
    </row>
    <row r="3032" ht="13.5" customHeight="1">
      <c r="A3032" s="1" t="s">
        <v>40764</v>
      </c>
      <c r="B3032" s="1" t="s">
        <v>74</v>
      </c>
      <c r="C3032" s="1" t="s">
        <v>10</v>
      </c>
      <c r="D3032" s="1" t="s">
        <v>40820</v>
      </c>
      <c r="E3032" s="1" t="s">
        <v>40821</v>
      </c>
      <c r="F3032" s="54"/>
      <c r="G3032" s="52"/>
      <c r="H3032" s="52"/>
      <c r="I3032" s="52"/>
      <c r="J3032" s="52"/>
      <c r="K3032" s="52"/>
      <c r="L3032" s="52"/>
      <c r="M3032" s="52"/>
      <c r="N3032" s="52"/>
      <c r="O3032" s="52"/>
    </row>
    <row r="3033" ht="13.5" customHeight="1">
      <c r="A3033" s="1" t="s">
        <v>40764</v>
      </c>
      <c r="B3033" s="1" t="s">
        <v>78</v>
      </c>
      <c r="C3033" s="1" t="s">
        <v>374</v>
      </c>
      <c r="D3033" s="1" t="s">
        <v>40823</v>
      </c>
      <c r="E3033" s="1" t="s">
        <v>40824</v>
      </c>
      <c r="F3033" s="54"/>
      <c r="G3033" s="52"/>
      <c r="H3033" s="52"/>
      <c r="I3033" s="52"/>
      <c r="J3033" s="52"/>
      <c r="K3033" s="52"/>
      <c r="L3033" s="52"/>
      <c r="M3033" s="52"/>
      <c r="N3033" s="52"/>
      <c r="O3033" s="52"/>
    </row>
    <row r="3034" ht="13.5" customHeight="1">
      <c r="A3034" s="1" t="s">
        <v>40764</v>
      </c>
      <c r="B3034" s="1" t="s">
        <v>83</v>
      </c>
      <c r="C3034" s="1" t="s">
        <v>10</v>
      </c>
      <c r="D3034" s="1" t="s">
        <v>40826</v>
      </c>
      <c r="E3034" s="1" t="s">
        <v>40827</v>
      </c>
      <c r="F3034" s="54"/>
      <c r="G3034" s="52"/>
      <c r="H3034" s="52"/>
      <c r="I3034" s="52"/>
      <c r="J3034" s="52"/>
      <c r="K3034" s="52"/>
      <c r="L3034" s="52"/>
      <c r="M3034" s="52"/>
      <c r="N3034" s="52"/>
      <c r="O3034" s="52"/>
    </row>
    <row r="3035" ht="13.5" customHeight="1">
      <c r="A3035" s="1" t="s">
        <v>40764</v>
      </c>
      <c r="B3035" s="1" t="s">
        <v>86</v>
      </c>
      <c r="C3035" s="1" t="s">
        <v>10</v>
      </c>
      <c r="D3035" s="1" t="s">
        <v>40828</v>
      </c>
      <c r="E3035" s="1" t="s">
        <v>40829</v>
      </c>
      <c r="F3035" s="54"/>
      <c r="G3035" s="52"/>
      <c r="H3035" s="52"/>
      <c r="I3035" s="52"/>
      <c r="J3035" s="52"/>
      <c r="K3035" s="52"/>
      <c r="L3035" s="52"/>
      <c r="M3035" s="52"/>
      <c r="N3035" s="52"/>
      <c r="O3035" s="52"/>
    </row>
    <row r="3036" ht="13.5" customHeight="1">
      <c r="A3036" s="1" t="s">
        <v>40764</v>
      </c>
      <c r="B3036" s="1" t="s">
        <v>91</v>
      </c>
      <c r="C3036" s="1" t="s">
        <v>374</v>
      </c>
      <c r="D3036" s="1" t="s">
        <v>40831</v>
      </c>
      <c r="E3036" s="1" t="s">
        <v>36055</v>
      </c>
      <c r="F3036" s="54"/>
      <c r="G3036" s="52"/>
      <c r="H3036" s="52"/>
      <c r="I3036" s="52"/>
      <c r="J3036" s="52"/>
      <c r="K3036" s="52"/>
      <c r="L3036" s="52"/>
      <c r="M3036" s="52"/>
      <c r="N3036" s="52"/>
      <c r="O3036" s="52"/>
    </row>
    <row r="3037" ht="13.5" customHeight="1">
      <c r="A3037" s="1" t="s">
        <v>40764</v>
      </c>
      <c r="B3037" s="1" t="s">
        <v>94</v>
      </c>
      <c r="C3037" s="1" t="s">
        <v>10</v>
      </c>
      <c r="D3037" s="1" t="s">
        <v>40836</v>
      </c>
      <c r="E3037" s="1" t="s">
        <v>40837</v>
      </c>
      <c r="F3037" s="54"/>
      <c r="G3037" s="52"/>
      <c r="H3037" s="52"/>
      <c r="I3037" s="52"/>
      <c r="J3037" s="52"/>
      <c r="K3037" s="52"/>
      <c r="L3037" s="52"/>
      <c r="M3037" s="52"/>
      <c r="N3037" s="52"/>
      <c r="O3037" s="52"/>
    </row>
    <row r="3038" ht="13.5" customHeight="1">
      <c r="A3038" s="1" t="s">
        <v>40764</v>
      </c>
      <c r="B3038" s="1" t="s">
        <v>186</v>
      </c>
      <c r="C3038" s="1" t="s">
        <v>10</v>
      </c>
      <c r="D3038" s="1" t="s">
        <v>40840</v>
      </c>
      <c r="E3038" s="1" t="s">
        <v>40841</v>
      </c>
      <c r="F3038" s="54"/>
      <c r="G3038" s="52"/>
      <c r="H3038" s="52"/>
      <c r="I3038" s="52"/>
      <c r="J3038" s="52"/>
      <c r="K3038" s="52"/>
      <c r="L3038" s="52"/>
      <c r="M3038" s="52"/>
      <c r="N3038" s="52"/>
      <c r="O3038" s="52"/>
    </row>
    <row r="3039" ht="13.5" customHeight="1">
      <c r="A3039" s="1" t="s">
        <v>40764</v>
      </c>
      <c r="B3039" s="1" t="s">
        <v>189</v>
      </c>
      <c r="C3039" s="1" t="s">
        <v>10</v>
      </c>
      <c r="D3039" s="1" t="s">
        <v>40843</v>
      </c>
      <c r="E3039" s="1" t="s">
        <v>40844</v>
      </c>
      <c r="F3039" s="54"/>
      <c r="G3039" s="52"/>
      <c r="H3039" s="52"/>
      <c r="I3039" s="52"/>
      <c r="J3039" s="52"/>
      <c r="K3039" s="52"/>
      <c r="L3039" s="52"/>
      <c r="M3039" s="52"/>
      <c r="N3039" s="52"/>
      <c r="O3039" s="52"/>
    </row>
    <row r="3040" ht="13.5" customHeight="1">
      <c r="A3040" s="1" t="s">
        <v>40764</v>
      </c>
      <c r="B3040" s="1" t="s">
        <v>193</v>
      </c>
      <c r="C3040" s="1" t="s">
        <v>10</v>
      </c>
      <c r="D3040" s="1" t="s">
        <v>40847</v>
      </c>
      <c r="E3040" s="1" t="s">
        <v>40848</v>
      </c>
      <c r="F3040" s="54"/>
      <c r="G3040" s="52"/>
      <c r="H3040" s="52"/>
      <c r="I3040" s="52"/>
      <c r="J3040" s="52"/>
      <c r="K3040" s="52"/>
      <c r="L3040" s="52"/>
      <c r="M3040" s="52"/>
      <c r="N3040" s="52"/>
      <c r="O3040" s="52"/>
    </row>
    <row r="3041" ht="13.5" customHeight="1">
      <c r="A3041" s="1" t="s">
        <v>40764</v>
      </c>
      <c r="B3041" s="1" t="s">
        <v>197</v>
      </c>
      <c r="C3041" s="1" t="s">
        <v>10</v>
      </c>
      <c r="D3041" s="1" t="s">
        <v>40851</v>
      </c>
      <c r="E3041" s="1" t="s">
        <v>40852</v>
      </c>
      <c r="F3041" s="54"/>
      <c r="G3041" s="52"/>
      <c r="H3041" s="52"/>
      <c r="I3041" s="52"/>
      <c r="J3041" s="52"/>
      <c r="K3041" s="52"/>
      <c r="L3041" s="52"/>
      <c r="M3041" s="52"/>
      <c r="N3041" s="52"/>
      <c r="O3041" s="52"/>
    </row>
    <row r="3042" ht="13.5" customHeight="1">
      <c r="A3042" s="1" t="s">
        <v>40764</v>
      </c>
      <c r="B3042" s="1" t="s">
        <v>201</v>
      </c>
      <c r="C3042" s="1" t="s">
        <v>10</v>
      </c>
      <c r="D3042" s="1" t="s">
        <v>40855</v>
      </c>
      <c r="E3042" s="1" t="s">
        <v>40856</v>
      </c>
      <c r="F3042" s="54"/>
      <c r="G3042" s="52"/>
      <c r="H3042" s="52"/>
      <c r="I3042" s="52"/>
      <c r="J3042" s="52"/>
      <c r="K3042" s="52"/>
      <c r="L3042" s="52"/>
      <c r="M3042" s="52"/>
      <c r="N3042" s="52"/>
      <c r="O3042" s="52"/>
    </row>
    <row r="3043" ht="13.5" customHeight="1">
      <c r="A3043" s="1" t="s">
        <v>40764</v>
      </c>
      <c r="B3043" s="1" t="s">
        <v>99</v>
      </c>
      <c r="C3043" s="1" t="s">
        <v>817</v>
      </c>
      <c r="D3043" s="50"/>
      <c r="E3043" s="50"/>
      <c r="F3043" s="54"/>
      <c r="G3043" s="52"/>
      <c r="H3043" s="52"/>
      <c r="I3043" s="52"/>
      <c r="J3043" s="52"/>
      <c r="K3043" s="52"/>
      <c r="L3043" s="52"/>
      <c r="M3043" s="52"/>
      <c r="N3043" s="52"/>
      <c r="O3043" s="52"/>
    </row>
    <row r="3044" ht="13.5" customHeight="1">
      <c r="A3044" s="1" t="s">
        <v>40858</v>
      </c>
      <c r="B3044" s="2" t="s">
        <v>1</v>
      </c>
      <c r="C3044" s="1" t="s">
        <v>26504</v>
      </c>
      <c r="D3044" s="50"/>
      <c r="E3044" s="50"/>
      <c r="F3044" s="54"/>
      <c r="G3044" s="52"/>
      <c r="H3044" s="52"/>
      <c r="I3044" s="52"/>
      <c r="J3044" s="52"/>
      <c r="K3044" s="52"/>
      <c r="L3044" s="52"/>
      <c r="M3044" s="52"/>
      <c r="N3044" s="52"/>
      <c r="O3044" s="52"/>
    </row>
    <row r="3045" ht="13.5" customHeight="1">
      <c r="A3045" s="1" t="s">
        <v>40858</v>
      </c>
      <c r="B3045" s="1" t="s">
        <v>5</v>
      </c>
      <c r="C3045" s="1" t="s">
        <v>303</v>
      </c>
      <c r="D3045" s="1" t="s">
        <v>40860</v>
      </c>
      <c r="E3045" s="1" t="s">
        <v>36055</v>
      </c>
      <c r="F3045" s="54"/>
      <c r="G3045" s="52"/>
      <c r="H3045" s="52"/>
      <c r="I3045" s="52"/>
      <c r="J3045" s="52"/>
      <c r="K3045" s="52"/>
      <c r="L3045" s="52"/>
      <c r="M3045" s="52"/>
      <c r="N3045" s="52"/>
      <c r="O3045" s="52"/>
    </row>
    <row r="3046" ht="13.5" customHeight="1">
      <c r="A3046" s="1" t="s">
        <v>40858</v>
      </c>
      <c r="B3046" s="1" t="s">
        <v>9</v>
      </c>
      <c r="C3046" s="1" t="s">
        <v>10</v>
      </c>
      <c r="D3046" s="1" t="s">
        <v>40863</v>
      </c>
      <c r="E3046" s="1" t="s">
        <v>40864</v>
      </c>
      <c r="F3046" s="54"/>
      <c r="G3046" s="52"/>
      <c r="H3046" s="52"/>
      <c r="I3046" s="52"/>
      <c r="J3046" s="52"/>
      <c r="K3046" s="52"/>
      <c r="L3046" s="52"/>
      <c r="M3046" s="52"/>
      <c r="N3046" s="52"/>
      <c r="O3046" s="52"/>
    </row>
    <row r="3047" ht="13.5" customHeight="1">
      <c r="A3047" s="1" t="s">
        <v>40858</v>
      </c>
      <c r="B3047" s="1" t="s">
        <v>13</v>
      </c>
      <c r="C3047" s="1" t="s">
        <v>10</v>
      </c>
      <c r="D3047" s="1" t="s">
        <v>40867</v>
      </c>
      <c r="E3047" s="1" t="s">
        <v>40868</v>
      </c>
      <c r="F3047" s="54"/>
      <c r="G3047" s="52"/>
      <c r="H3047" s="52"/>
      <c r="I3047" s="52"/>
      <c r="J3047" s="52"/>
      <c r="K3047" s="52"/>
      <c r="L3047" s="52"/>
      <c r="M3047" s="52"/>
      <c r="N3047" s="52"/>
      <c r="O3047" s="52"/>
    </row>
    <row r="3048" ht="13.5" customHeight="1">
      <c r="A3048" s="1" t="s">
        <v>40858</v>
      </c>
      <c r="B3048" s="1" t="s">
        <v>16</v>
      </c>
      <c r="C3048" s="1" t="s">
        <v>10</v>
      </c>
      <c r="D3048" s="1" t="s">
        <v>40873</v>
      </c>
      <c r="E3048" s="1" t="s">
        <v>40874</v>
      </c>
      <c r="F3048" s="54"/>
      <c r="G3048" s="52"/>
      <c r="H3048" s="52"/>
      <c r="I3048" s="52"/>
      <c r="J3048" s="52"/>
      <c r="K3048" s="52"/>
      <c r="L3048" s="52"/>
      <c r="M3048" s="52"/>
      <c r="N3048" s="52"/>
      <c r="O3048" s="52"/>
    </row>
    <row r="3049" ht="13.5" customHeight="1">
      <c r="A3049" s="1" t="s">
        <v>40858</v>
      </c>
      <c r="B3049" s="1" t="s">
        <v>21</v>
      </c>
      <c r="C3049" s="1" t="s">
        <v>10</v>
      </c>
      <c r="D3049" s="1" t="s">
        <v>40877</v>
      </c>
      <c r="E3049" s="1" t="s">
        <v>40878</v>
      </c>
      <c r="F3049" s="54"/>
      <c r="G3049" s="52"/>
      <c r="H3049" s="52"/>
      <c r="I3049" s="52"/>
      <c r="J3049" s="52"/>
      <c r="K3049" s="52"/>
      <c r="L3049" s="52"/>
      <c r="M3049" s="52"/>
      <c r="N3049" s="52"/>
      <c r="O3049" s="52"/>
    </row>
    <row r="3050" ht="13.5" customHeight="1">
      <c r="A3050" s="1" t="s">
        <v>40858</v>
      </c>
      <c r="B3050" s="1" t="s">
        <v>27</v>
      </c>
      <c r="C3050" s="1" t="s">
        <v>10</v>
      </c>
      <c r="D3050" s="1" t="s">
        <v>40881</v>
      </c>
      <c r="E3050" s="1" t="s">
        <v>40882</v>
      </c>
      <c r="F3050" s="54"/>
      <c r="G3050" s="52"/>
      <c r="H3050" s="52"/>
      <c r="I3050" s="52"/>
      <c r="J3050" s="52"/>
      <c r="K3050" s="52"/>
      <c r="L3050" s="52"/>
      <c r="M3050" s="52"/>
      <c r="N3050" s="52"/>
      <c r="O3050" s="52"/>
    </row>
    <row r="3051" ht="13.5" customHeight="1">
      <c r="A3051" s="1" t="s">
        <v>40858</v>
      </c>
      <c r="B3051" s="1" t="s">
        <v>31</v>
      </c>
      <c r="C3051" s="1" t="s">
        <v>115</v>
      </c>
      <c r="D3051" s="1" t="s">
        <v>40885</v>
      </c>
      <c r="E3051" s="1" t="s">
        <v>40886</v>
      </c>
      <c r="F3051" s="54"/>
      <c r="G3051" s="52"/>
      <c r="H3051" s="52"/>
      <c r="I3051" s="52"/>
      <c r="J3051" s="52"/>
      <c r="K3051" s="52"/>
      <c r="L3051" s="52"/>
      <c r="M3051" s="52"/>
      <c r="N3051" s="52"/>
      <c r="O3051" s="52"/>
    </row>
    <row r="3052" ht="13.5" customHeight="1">
      <c r="A3052" s="1" t="s">
        <v>40858</v>
      </c>
      <c r="B3052" s="1" t="s">
        <v>34</v>
      </c>
      <c r="C3052" s="1" t="s">
        <v>10</v>
      </c>
      <c r="D3052" s="1" t="s">
        <v>40889</v>
      </c>
      <c r="E3052" s="1" t="s">
        <v>40890</v>
      </c>
      <c r="F3052" s="54"/>
      <c r="G3052" s="52"/>
      <c r="H3052" s="52"/>
      <c r="I3052" s="52"/>
      <c r="J3052" s="52"/>
      <c r="K3052" s="52"/>
      <c r="L3052" s="52"/>
      <c r="M3052" s="52"/>
      <c r="N3052" s="52"/>
      <c r="O3052" s="52"/>
    </row>
    <row r="3053" ht="13.5" customHeight="1">
      <c r="A3053" s="1" t="s">
        <v>40858</v>
      </c>
      <c r="B3053" s="1" t="s">
        <v>40</v>
      </c>
      <c r="C3053" s="1" t="s">
        <v>10</v>
      </c>
      <c r="D3053" s="1" t="s">
        <v>40891</v>
      </c>
      <c r="E3053" s="1" t="s">
        <v>40892</v>
      </c>
      <c r="F3053" s="54"/>
      <c r="G3053" s="52"/>
      <c r="H3053" s="52"/>
      <c r="I3053" s="52"/>
      <c r="J3053" s="52"/>
      <c r="K3053" s="52"/>
      <c r="L3053" s="52"/>
      <c r="M3053" s="52"/>
      <c r="N3053" s="52"/>
      <c r="O3053" s="52"/>
    </row>
    <row r="3054" ht="13.5" customHeight="1">
      <c r="A3054" s="1" t="s">
        <v>40858</v>
      </c>
      <c r="B3054" s="1" t="s">
        <v>45</v>
      </c>
      <c r="C3054" s="1" t="s">
        <v>10</v>
      </c>
      <c r="D3054" s="1" t="s">
        <v>40893</v>
      </c>
      <c r="E3054" s="1" t="s">
        <v>40895</v>
      </c>
      <c r="F3054" s="54"/>
      <c r="G3054" s="52"/>
      <c r="H3054" s="52"/>
      <c r="I3054" s="52"/>
      <c r="J3054" s="52"/>
      <c r="K3054" s="52"/>
      <c r="L3054" s="52"/>
      <c r="M3054" s="52"/>
      <c r="N3054" s="52"/>
      <c r="O3054" s="52"/>
    </row>
    <row r="3055" ht="13.5" customHeight="1">
      <c r="A3055" s="1" t="s">
        <v>40858</v>
      </c>
      <c r="B3055" s="1" t="s">
        <v>52</v>
      </c>
      <c r="C3055" s="1" t="s">
        <v>10</v>
      </c>
      <c r="D3055" s="1" t="s">
        <v>40897</v>
      </c>
      <c r="E3055" s="1" t="s">
        <v>40898</v>
      </c>
      <c r="F3055" s="54"/>
      <c r="G3055" s="52"/>
      <c r="H3055" s="52"/>
      <c r="I3055" s="52"/>
      <c r="J3055" s="52"/>
      <c r="K3055" s="52"/>
      <c r="L3055" s="52"/>
      <c r="M3055" s="52"/>
      <c r="N3055" s="52"/>
      <c r="O3055" s="52"/>
    </row>
    <row r="3056" ht="13.5" customHeight="1">
      <c r="A3056" s="1" t="s">
        <v>40858</v>
      </c>
      <c r="B3056" s="1" t="s">
        <v>57</v>
      </c>
      <c r="C3056" s="1" t="s">
        <v>374</v>
      </c>
      <c r="D3056" s="1" t="s">
        <v>40901</v>
      </c>
      <c r="E3056" s="1" t="s">
        <v>36055</v>
      </c>
      <c r="F3056" s="54"/>
      <c r="G3056" s="52"/>
      <c r="H3056" s="52"/>
      <c r="I3056" s="52"/>
      <c r="J3056" s="52"/>
      <c r="K3056" s="52"/>
      <c r="L3056" s="52"/>
      <c r="M3056" s="52"/>
      <c r="N3056" s="52"/>
      <c r="O3056" s="52"/>
    </row>
    <row r="3057" ht="13.5" customHeight="1">
      <c r="A3057" s="1" t="s">
        <v>40858</v>
      </c>
      <c r="B3057" s="1" t="s">
        <v>60</v>
      </c>
      <c r="C3057" s="1" t="s">
        <v>10</v>
      </c>
      <c r="D3057" s="1" t="s">
        <v>40904</v>
      </c>
      <c r="E3057" s="1" t="s">
        <v>40905</v>
      </c>
      <c r="F3057" s="54"/>
      <c r="G3057" s="52"/>
      <c r="H3057" s="52"/>
      <c r="I3057" s="52"/>
      <c r="J3057" s="52"/>
      <c r="K3057" s="52"/>
      <c r="L3057" s="52"/>
      <c r="M3057" s="52"/>
      <c r="N3057" s="52"/>
      <c r="O3057" s="52"/>
    </row>
    <row r="3058" ht="13.5" customHeight="1">
      <c r="A3058" s="1" t="s">
        <v>40858</v>
      </c>
      <c r="B3058" s="1" t="s">
        <v>65</v>
      </c>
      <c r="C3058" s="1" t="s">
        <v>10</v>
      </c>
      <c r="D3058" s="1" t="s">
        <v>40908</v>
      </c>
      <c r="E3058" s="1" t="s">
        <v>40909</v>
      </c>
      <c r="F3058" s="54"/>
      <c r="G3058" s="52"/>
      <c r="H3058" s="52"/>
      <c r="I3058" s="52"/>
      <c r="J3058" s="52"/>
      <c r="K3058" s="52"/>
      <c r="L3058" s="52"/>
      <c r="M3058" s="52"/>
      <c r="N3058" s="52"/>
      <c r="O3058" s="52"/>
    </row>
    <row r="3059" ht="13.5" customHeight="1">
      <c r="A3059" s="1" t="s">
        <v>40858</v>
      </c>
      <c r="B3059" s="1" t="s">
        <v>70</v>
      </c>
      <c r="C3059" s="1" t="s">
        <v>10</v>
      </c>
      <c r="D3059" s="1" t="s">
        <v>40912</v>
      </c>
      <c r="E3059" s="1" t="s">
        <v>40913</v>
      </c>
      <c r="F3059" s="54"/>
      <c r="G3059" s="52"/>
      <c r="H3059" s="52"/>
      <c r="I3059" s="52"/>
      <c r="J3059" s="52"/>
      <c r="K3059" s="52"/>
      <c r="L3059" s="52"/>
      <c r="M3059" s="52"/>
      <c r="N3059" s="52"/>
      <c r="O3059" s="52"/>
    </row>
    <row r="3060" ht="13.5" customHeight="1">
      <c r="A3060" s="1" t="s">
        <v>40858</v>
      </c>
      <c r="B3060" s="1" t="s">
        <v>74</v>
      </c>
      <c r="C3060" s="1" t="s">
        <v>10</v>
      </c>
      <c r="D3060" s="1" t="s">
        <v>40916</v>
      </c>
      <c r="E3060" s="1" t="s">
        <v>40917</v>
      </c>
      <c r="F3060" s="54"/>
      <c r="G3060" s="52"/>
      <c r="H3060" s="52"/>
      <c r="I3060" s="52"/>
      <c r="J3060" s="52"/>
      <c r="K3060" s="52"/>
      <c r="L3060" s="52"/>
      <c r="M3060" s="52"/>
      <c r="N3060" s="52"/>
      <c r="O3060" s="52"/>
    </row>
    <row r="3061" ht="13.5" customHeight="1">
      <c r="A3061" s="1" t="s">
        <v>40858</v>
      </c>
      <c r="B3061" s="1" t="s">
        <v>78</v>
      </c>
      <c r="C3061" s="1" t="s">
        <v>374</v>
      </c>
      <c r="D3061" s="1" t="s">
        <v>40920</v>
      </c>
      <c r="E3061" s="1" t="s">
        <v>36055</v>
      </c>
      <c r="F3061" s="54"/>
      <c r="G3061" s="52"/>
      <c r="H3061" s="52"/>
      <c r="I3061" s="52"/>
      <c r="J3061" s="52"/>
      <c r="K3061" s="52"/>
      <c r="L3061" s="52"/>
      <c r="M3061" s="52"/>
      <c r="N3061" s="52"/>
      <c r="O3061" s="52"/>
    </row>
    <row r="3062" ht="13.5" customHeight="1">
      <c r="A3062" s="1" t="s">
        <v>40858</v>
      </c>
      <c r="B3062" s="1" t="s">
        <v>83</v>
      </c>
      <c r="C3062" s="1" t="s">
        <v>10</v>
      </c>
      <c r="D3062" s="1" t="s">
        <v>40922</v>
      </c>
      <c r="E3062" s="1" t="s">
        <v>40924</v>
      </c>
      <c r="F3062" s="54"/>
      <c r="G3062" s="52"/>
      <c r="H3062" s="52"/>
      <c r="I3062" s="52"/>
      <c r="J3062" s="52"/>
      <c r="K3062" s="52"/>
      <c r="L3062" s="52"/>
      <c r="M3062" s="52"/>
      <c r="N3062" s="52"/>
      <c r="O3062" s="52"/>
    </row>
    <row r="3063" ht="13.5" customHeight="1">
      <c r="A3063" s="1" t="s">
        <v>40858</v>
      </c>
      <c r="B3063" s="1" t="s">
        <v>86</v>
      </c>
      <c r="C3063" s="1" t="s">
        <v>10</v>
      </c>
      <c r="D3063" s="1" t="s">
        <v>40927</v>
      </c>
      <c r="E3063" s="1" t="s">
        <v>40928</v>
      </c>
      <c r="F3063" s="54"/>
      <c r="G3063" s="52"/>
      <c r="H3063" s="52"/>
      <c r="I3063" s="52"/>
      <c r="J3063" s="52"/>
      <c r="K3063" s="52"/>
      <c r="L3063" s="52"/>
      <c r="M3063" s="52"/>
      <c r="N3063" s="52"/>
      <c r="O3063" s="52"/>
    </row>
    <row r="3064" ht="13.5" customHeight="1">
      <c r="A3064" s="1" t="s">
        <v>40858</v>
      </c>
      <c r="B3064" s="1" t="s">
        <v>91</v>
      </c>
      <c r="C3064" s="1" t="s">
        <v>10</v>
      </c>
      <c r="D3064" s="1" t="s">
        <v>40931</v>
      </c>
      <c r="E3064" s="1" t="s">
        <v>40932</v>
      </c>
      <c r="F3064" s="54"/>
      <c r="G3064" s="52"/>
      <c r="H3064" s="52"/>
      <c r="I3064" s="52"/>
      <c r="J3064" s="52"/>
      <c r="K3064" s="52"/>
      <c r="L3064" s="52"/>
      <c r="M3064" s="52"/>
      <c r="N3064" s="52"/>
      <c r="O3064" s="52"/>
    </row>
    <row r="3065" ht="13.5" customHeight="1">
      <c r="A3065" s="1" t="s">
        <v>40858</v>
      </c>
      <c r="B3065" s="1" t="s">
        <v>94</v>
      </c>
      <c r="C3065" s="1" t="s">
        <v>10</v>
      </c>
      <c r="D3065" s="1" t="s">
        <v>40935</v>
      </c>
      <c r="E3065" s="1" t="s">
        <v>40936</v>
      </c>
      <c r="F3065" s="54"/>
      <c r="G3065" s="52"/>
      <c r="H3065" s="52"/>
      <c r="I3065" s="52"/>
      <c r="J3065" s="52"/>
      <c r="K3065" s="52"/>
      <c r="L3065" s="52"/>
      <c r="M3065" s="52"/>
      <c r="N3065" s="52"/>
      <c r="O3065" s="52"/>
    </row>
    <row r="3066" ht="13.5" customHeight="1">
      <c r="A3066" s="1" t="s">
        <v>40858</v>
      </c>
      <c r="B3066" s="1" t="s">
        <v>186</v>
      </c>
      <c r="C3066" s="1" t="s">
        <v>10</v>
      </c>
      <c r="D3066" s="1" t="s">
        <v>40939</v>
      </c>
      <c r="E3066" s="1" t="s">
        <v>40940</v>
      </c>
      <c r="F3066" s="54"/>
      <c r="G3066" s="52"/>
      <c r="H3066" s="52"/>
      <c r="I3066" s="52"/>
      <c r="J3066" s="52"/>
      <c r="K3066" s="52"/>
      <c r="L3066" s="52"/>
      <c r="M3066" s="52"/>
      <c r="N3066" s="52"/>
      <c r="O3066" s="52"/>
    </row>
    <row r="3067" ht="13.5" customHeight="1">
      <c r="A3067" s="1" t="s">
        <v>40858</v>
      </c>
      <c r="B3067" s="1" t="s">
        <v>189</v>
      </c>
      <c r="C3067" s="1" t="s">
        <v>10</v>
      </c>
      <c r="D3067" s="1" t="s">
        <v>40943</v>
      </c>
      <c r="E3067" s="1" t="s">
        <v>40944</v>
      </c>
      <c r="F3067" s="54"/>
      <c r="G3067" s="52"/>
      <c r="H3067" s="52"/>
      <c r="I3067" s="52"/>
      <c r="J3067" s="52"/>
      <c r="K3067" s="52"/>
      <c r="L3067" s="52"/>
      <c r="M3067" s="52"/>
      <c r="N3067" s="52"/>
      <c r="O3067" s="52"/>
    </row>
    <row r="3068" ht="13.5" customHeight="1">
      <c r="A3068" s="1" t="s">
        <v>40858</v>
      </c>
      <c r="B3068" s="1" t="s">
        <v>99</v>
      </c>
      <c r="C3068" s="1" t="s">
        <v>27229</v>
      </c>
      <c r="D3068" s="50"/>
      <c r="E3068" s="50"/>
      <c r="F3068" s="54"/>
      <c r="G3068" s="52"/>
      <c r="H3068" s="52"/>
      <c r="I3068" s="52"/>
      <c r="J3068" s="52"/>
      <c r="K3068" s="52"/>
      <c r="L3068" s="52"/>
      <c r="M3068" s="52"/>
      <c r="N3068" s="52"/>
      <c r="O3068" s="52"/>
    </row>
    <row r="3069" ht="13.5" customHeight="1">
      <c r="A3069" s="1" t="s">
        <v>40947</v>
      </c>
      <c r="B3069" s="2" t="s">
        <v>1</v>
      </c>
      <c r="C3069" s="1" t="s">
        <v>26504</v>
      </c>
      <c r="D3069" s="50"/>
      <c r="E3069" s="50"/>
      <c r="F3069" s="54"/>
      <c r="G3069" s="52"/>
      <c r="H3069" s="52"/>
      <c r="I3069" s="52"/>
      <c r="J3069" s="52"/>
      <c r="K3069" s="52"/>
      <c r="L3069" s="52"/>
      <c r="M3069" s="52"/>
      <c r="N3069" s="52"/>
      <c r="O3069" s="52"/>
    </row>
    <row r="3070" ht="13.5" customHeight="1">
      <c r="A3070" s="1" t="s">
        <v>40947</v>
      </c>
      <c r="B3070" s="1" t="s">
        <v>5</v>
      </c>
      <c r="C3070" s="1" t="s">
        <v>303</v>
      </c>
      <c r="D3070" s="1" t="s">
        <v>40949</v>
      </c>
      <c r="E3070" s="1" t="s">
        <v>40951</v>
      </c>
      <c r="F3070" s="54"/>
      <c r="G3070" s="52"/>
      <c r="H3070" s="52"/>
      <c r="I3070" s="52"/>
      <c r="J3070" s="52"/>
      <c r="K3070" s="52"/>
      <c r="L3070" s="52"/>
      <c r="M3070" s="52"/>
      <c r="N3070" s="52"/>
      <c r="O3070" s="52"/>
    </row>
    <row r="3071" ht="13.5" customHeight="1">
      <c r="A3071" s="1" t="s">
        <v>40947</v>
      </c>
      <c r="B3071" s="1" t="s">
        <v>9</v>
      </c>
      <c r="C3071" s="1" t="s">
        <v>10</v>
      </c>
      <c r="D3071" s="1" t="s">
        <v>40952</v>
      </c>
      <c r="E3071" s="1" t="s">
        <v>40953</v>
      </c>
      <c r="F3071" s="54"/>
      <c r="G3071" s="52"/>
      <c r="H3071" s="52"/>
      <c r="I3071" s="52"/>
      <c r="J3071" s="52"/>
      <c r="K3071" s="52"/>
      <c r="L3071" s="52"/>
      <c r="M3071" s="52"/>
      <c r="N3071" s="52"/>
      <c r="O3071" s="52"/>
    </row>
    <row r="3072" ht="13.5" customHeight="1">
      <c r="A3072" s="1" t="s">
        <v>40947</v>
      </c>
      <c r="B3072" s="1" t="s">
        <v>13</v>
      </c>
      <c r="C3072" s="1" t="s">
        <v>10</v>
      </c>
      <c r="D3072" s="1" t="s">
        <v>40954</v>
      </c>
      <c r="E3072" s="1" t="s">
        <v>40956</v>
      </c>
      <c r="F3072" s="54"/>
      <c r="G3072" s="52"/>
      <c r="H3072" s="52"/>
      <c r="I3072" s="52"/>
      <c r="J3072" s="52"/>
      <c r="K3072" s="52"/>
      <c r="L3072" s="52"/>
      <c r="M3072" s="52"/>
      <c r="N3072" s="52"/>
      <c r="O3072" s="52"/>
    </row>
    <row r="3073" ht="13.5" customHeight="1">
      <c r="A3073" s="1" t="s">
        <v>40947</v>
      </c>
      <c r="B3073" s="1" t="s">
        <v>16</v>
      </c>
      <c r="C3073" s="1" t="s">
        <v>10</v>
      </c>
      <c r="D3073" s="1" t="s">
        <v>40958</v>
      </c>
      <c r="E3073" s="1" t="s">
        <v>40959</v>
      </c>
      <c r="F3073" s="54"/>
      <c r="G3073" s="52"/>
      <c r="H3073" s="52"/>
      <c r="I3073" s="52"/>
      <c r="J3073" s="52"/>
      <c r="K3073" s="52"/>
      <c r="L3073" s="52"/>
      <c r="M3073" s="52"/>
      <c r="N3073" s="52"/>
      <c r="O3073" s="52"/>
    </row>
    <row r="3074" ht="13.5" customHeight="1">
      <c r="A3074" s="1" t="s">
        <v>40947</v>
      </c>
      <c r="B3074" s="1" t="s">
        <v>21</v>
      </c>
      <c r="C3074" s="1" t="s">
        <v>10</v>
      </c>
      <c r="D3074" s="1" t="s">
        <v>40961</v>
      </c>
      <c r="E3074" s="1" t="s">
        <v>40962</v>
      </c>
      <c r="F3074" s="54"/>
      <c r="G3074" s="52"/>
      <c r="H3074" s="52"/>
      <c r="I3074" s="52"/>
      <c r="J3074" s="52"/>
      <c r="K3074" s="52"/>
      <c r="L3074" s="52"/>
      <c r="M3074" s="52"/>
      <c r="N3074" s="52"/>
      <c r="O3074" s="52"/>
    </row>
    <row r="3075" ht="13.5" customHeight="1">
      <c r="A3075" s="1" t="s">
        <v>40947</v>
      </c>
      <c r="B3075" s="1" t="s">
        <v>27</v>
      </c>
      <c r="C3075" s="1" t="s">
        <v>10</v>
      </c>
      <c r="D3075" s="1" t="s">
        <v>40963</v>
      </c>
      <c r="E3075" s="1" t="s">
        <v>40964</v>
      </c>
      <c r="F3075" s="54"/>
      <c r="G3075" s="52"/>
      <c r="H3075" s="52"/>
      <c r="I3075" s="52"/>
      <c r="J3075" s="52"/>
      <c r="K3075" s="52"/>
      <c r="L3075" s="52"/>
      <c r="M3075" s="52"/>
      <c r="N3075" s="52"/>
      <c r="O3075" s="52"/>
    </row>
    <row r="3076" ht="13.5" customHeight="1">
      <c r="A3076" s="1" t="s">
        <v>40947</v>
      </c>
      <c r="B3076" s="1" t="s">
        <v>31</v>
      </c>
      <c r="C3076" s="1" t="s">
        <v>10</v>
      </c>
      <c r="D3076" s="1" t="s">
        <v>40965</v>
      </c>
      <c r="E3076" s="1" t="s">
        <v>40966</v>
      </c>
      <c r="F3076" s="54"/>
      <c r="G3076" s="52"/>
      <c r="H3076" s="52"/>
      <c r="I3076" s="52"/>
      <c r="J3076" s="52"/>
      <c r="K3076" s="52"/>
      <c r="L3076" s="52"/>
      <c r="M3076" s="52"/>
      <c r="N3076" s="52"/>
      <c r="O3076" s="52"/>
    </row>
    <row r="3077" ht="13.5" customHeight="1">
      <c r="A3077" s="1" t="s">
        <v>40947</v>
      </c>
      <c r="B3077" s="1" t="s">
        <v>34</v>
      </c>
      <c r="C3077" s="1" t="s">
        <v>10</v>
      </c>
      <c r="D3077" s="1" t="s">
        <v>40969</v>
      </c>
      <c r="E3077" s="1" t="s">
        <v>40971</v>
      </c>
      <c r="F3077" s="54"/>
      <c r="G3077" s="52"/>
      <c r="H3077" s="52"/>
      <c r="I3077" s="52"/>
      <c r="J3077" s="52"/>
      <c r="K3077" s="52"/>
      <c r="L3077" s="52"/>
      <c r="M3077" s="52"/>
      <c r="N3077" s="52"/>
      <c r="O3077" s="52"/>
    </row>
    <row r="3078" ht="13.5" customHeight="1">
      <c r="A3078" s="1" t="s">
        <v>40947</v>
      </c>
      <c r="B3078" s="1" t="s">
        <v>40</v>
      </c>
      <c r="C3078" s="1" t="s">
        <v>10</v>
      </c>
      <c r="D3078" s="1" t="s">
        <v>40973</v>
      </c>
      <c r="E3078" s="1" t="s">
        <v>40975</v>
      </c>
      <c r="F3078" s="54"/>
      <c r="G3078" s="52"/>
      <c r="H3078" s="52"/>
      <c r="I3078" s="52"/>
      <c r="J3078" s="52"/>
      <c r="K3078" s="52"/>
      <c r="L3078" s="52"/>
      <c r="M3078" s="52"/>
      <c r="N3078" s="52"/>
      <c r="O3078" s="52"/>
    </row>
    <row r="3079" ht="13.5" customHeight="1">
      <c r="A3079" s="1" t="s">
        <v>40947</v>
      </c>
      <c r="B3079" s="1" t="s">
        <v>45</v>
      </c>
      <c r="C3079" s="1" t="s">
        <v>10</v>
      </c>
      <c r="D3079" s="1" t="s">
        <v>40978</v>
      </c>
      <c r="E3079" s="1" t="s">
        <v>40980</v>
      </c>
      <c r="F3079" s="54"/>
      <c r="G3079" s="52"/>
      <c r="H3079" s="52"/>
      <c r="I3079" s="52"/>
      <c r="J3079" s="52"/>
      <c r="K3079" s="52"/>
      <c r="L3079" s="52"/>
      <c r="M3079" s="52"/>
      <c r="N3079" s="52"/>
      <c r="O3079" s="52"/>
    </row>
    <row r="3080" ht="13.5" customHeight="1">
      <c r="A3080" s="1" t="s">
        <v>40947</v>
      </c>
      <c r="B3080" s="1" t="s">
        <v>52</v>
      </c>
      <c r="C3080" s="1" t="s">
        <v>374</v>
      </c>
      <c r="D3080" s="1" t="s">
        <v>40984</v>
      </c>
      <c r="E3080" s="1" t="s">
        <v>40985</v>
      </c>
      <c r="F3080" s="54"/>
      <c r="G3080" s="52"/>
      <c r="H3080" s="52"/>
      <c r="I3080" s="52"/>
      <c r="J3080" s="52"/>
      <c r="K3080" s="52"/>
      <c r="L3080" s="52"/>
      <c r="M3080" s="52"/>
      <c r="N3080" s="52"/>
      <c r="O3080" s="52"/>
    </row>
    <row r="3081" ht="13.5" customHeight="1">
      <c r="A3081" s="1" t="s">
        <v>40947</v>
      </c>
      <c r="B3081" s="1" t="s">
        <v>57</v>
      </c>
      <c r="C3081" s="1" t="s">
        <v>10</v>
      </c>
      <c r="D3081" s="1" t="s">
        <v>40990</v>
      </c>
      <c r="E3081" s="1" t="s">
        <v>40991</v>
      </c>
      <c r="F3081" s="54"/>
      <c r="G3081" s="52"/>
      <c r="H3081" s="52"/>
      <c r="I3081" s="52"/>
      <c r="J3081" s="52"/>
      <c r="K3081" s="52"/>
      <c r="L3081" s="52"/>
      <c r="M3081" s="52"/>
      <c r="N3081" s="52"/>
      <c r="O3081" s="52"/>
    </row>
    <row r="3082" ht="13.5" customHeight="1">
      <c r="A3082" s="1" t="s">
        <v>40947</v>
      </c>
      <c r="B3082" s="1" t="s">
        <v>60</v>
      </c>
      <c r="C3082" s="1" t="s">
        <v>10</v>
      </c>
      <c r="D3082" s="1" t="s">
        <v>40995</v>
      </c>
      <c r="E3082" s="1" t="s">
        <v>40997</v>
      </c>
      <c r="F3082" s="54"/>
      <c r="G3082" s="52"/>
      <c r="H3082" s="52"/>
      <c r="I3082" s="52"/>
      <c r="J3082" s="52"/>
      <c r="K3082" s="52"/>
      <c r="L3082" s="52"/>
      <c r="M3082" s="52"/>
      <c r="N3082" s="52"/>
      <c r="O3082" s="52"/>
    </row>
    <row r="3083" ht="13.5" customHeight="1">
      <c r="A3083" s="1" t="s">
        <v>40947</v>
      </c>
      <c r="B3083" s="1" t="s">
        <v>65</v>
      </c>
      <c r="C3083" s="1" t="s">
        <v>10</v>
      </c>
      <c r="D3083" s="1" t="s">
        <v>41000</v>
      </c>
      <c r="E3083" s="1" t="s">
        <v>41001</v>
      </c>
      <c r="F3083" s="54"/>
      <c r="G3083" s="52"/>
      <c r="H3083" s="52"/>
      <c r="I3083" s="52"/>
      <c r="J3083" s="52"/>
      <c r="K3083" s="52"/>
      <c r="L3083" s="52"/>
      <c r="M3083" s="52"/>
      <c r="N3083" s="52"/>
      <c r="O3083" s="52"/>
    </row>
    <row r="3084" ht="13.5" customHeight="1">
      <c r="A3084" s="1" t="s">
        <v>40947</v>
      </c>
      <c r="B3084" s="1" t="s">
        <v>70</v>
      </c>
      <c r="C3084" s="1" t="s">
        <v>10</v>
      </c>
      <c r="D3084" s="1" t="s">
        <v>41002</v>
      </c>
      <c r="E3084" s="1" t="s">
        <v>41004</v>
      </c>
      <c r="F3084" s="54"/>
      <c r="G3084" s="52"/>
      <c r="H3084" s="52"/>
      <c r="I3084" s="52"/>
      <c r="J3084" s="52"/>
      <c r="K3084" s="52"/>
      <c r="L3084" s="52"/>
      <c r="M3084" s="52"/>
      <c r="N3084" s="52"/>
      <c r="O3084" s="52"/>
    </row>
    <row r="3085" ht="13.5" customHeight="1">
      <c r="A3085" s="1" t="s">
        <v>40947</v>
      </c>
      <c r="B3085" s="1" t="s">
        <v>74</v>
      </c>
      <c r="C3085" s="1" t="s">
        <v>10</v>
      </c>
      <c r="D3085" s="1" t="s">
        <v>41006</v>
      </c>
      <c r="E3085" s="1" t="s">
        <v>41007</v>
      </c>
      <c r="F3085" s="54"/>
      <c r="G3085" s="52"/>
      <c r="H3085" s="52"/>
      <c r="I3085" s="52"/>
      <c r="J3085" s="52"/>
      <c r="K3085" s="52"/>
      <c r="L3085" s="52"/>
      <c r="M3085" s="52"/>
      <c r="N3085" s="52"/>
      <c r="O3085" s="52"/>
    </row>
    <row r="3086" ht="13.5" customHeight="1">
      <c r="A3086" s="1" t="s">
        <v>40947</v>
      </c>
      <c r="B3086" s="1" t="s">
        <v>78</v>
      </c>
      <c r="C3086" s="1" t="s">
        <v>10</v>
      </c>
      <c r="D3086" s="1" t="s">
        <v>41008</v>
      </c>
      <c r="E3086" s="1" t="s">
        <v>41010</v>
      </c>
      <c r="F3086" s="54"/>
      <c r="G3086" s="52"/>
      <c r="H3086" s="52"/>
      <c r="I3086" s="52"/>
      <c r="J3086" s="52"/>
      <c r="K3086" s="52"/>
      <c r="L3086" s="52"/>
      <c r="M3086" s="52"/>
      <c r="N3086" s="52"/>
      <c r="O3086" s="52"/>
    </row>
    <row r="3087" ht="13.5" customHeight="1">
      <c r="A3087" s="1" t="s">
        <v>40947</v>
      </c>
      <c r="B3087" s="1" t="s">
        <v>83</v>
      </c>
      <c r="C3087" s="1" t="s">
        <v>10</v>
      </c>
      <c r="D3087" s="1" t="s">
        <v>41013</v>
      </c>
      <c r="E3087" s="1" t="s">
        <v>41014</v>
      </c>
      <c r="F3087" s="54"/>
      <c r="G3087" s="52"/>
      <c r="H3087" s="52"/>
      <c r="I3087" s="52"/>
      <c r="J3087" s="52"/>
      <c r="K3087" s="52"/>
      <c r="L3087" s="52"/>
      <c r="M3087" s="52"/>
      <c r="N3087" s="52"/>
      <c r="O3087" s="52"/>
    </row>
    <row r="3088" ht="13.5" customHeight="1">
      <c r="A3088" s="1" t="s">
        <v>40947</v>
      </c>
      <c r="B3088" s="1" t="s">
        <v>86</v>
      </c>
      <c r="C3088" s="1" t="s">
        <v>10</v>
      </c>
      <c r="D3088" s="1" t="s">
        <v>41015</v>
      </c>
      <c r="E3088" s="1" t="s">
        <v>41016</v>
      </c>
      <c r="F3088" s="54"/>
      <c r="G3088" s="52"/>
      <c r="H3088" s="52"/>
      <c r="I3088" s="52"/>
      <c r="J3088" s="52"/>
      <c r="K3088" s="52"/>
      <c r="L3088" s="52"/>
      <c r="M3088" s="52"/>
      <c r="N3088" s="52"/>
      <c r="O3088" s="52"/>
    </row>
    <row r="3089" ht="13.5" customHeight="1">
      <c r="A3089" s="1" t="s">
        <v>40947</v>
      </c>
      <c r="B3089" s="1" t="s">
        <v>91</v>
      </c>
      <c r="C3089" s="1" t="s">
        <v>10</v>
      </c>
      <c r="D3089" s="1" t="s">
        <v>41019</v>
      </c>
      <c r="E3089" s="1" t="s">
        <v>41020</v>
      </c>
      <c r="F3089" s="54"/>
      <c r="G3089" s="52"/>
      <c r="H3089" s="52"/>
      <c r="I3089" s="52"/>
      <c r="J3089" s="52"/>
      <c r="K3089" s="52"/>
      <c r="L3089" s="52"/>
      <c r="M3089" s="52"/>
      <c r="N3089" s="52"/>
      <c r="O3089" s="52"/>
    </row>
    <row r="3090" ht="13.5" customHeight="1">
      <c r="A3090" s="1" t="s">
        <v>40947</v>
      </c>
      <c r="B3090" s="1" t="s">
        <v>94</v>
      </c>
      <c r="C3090" s="1" t="s">
        <v>10</v>
      </c>
      <c r="D3090" s="1" t="s">
        <v>41021</v>
      </c>
      <c r="E3090" s="1" t="s">
        <v>41022</v>
      </c>
      <c r="F3090" s="54"/>
      <c r="G3090" s="52"/>
      <c r="H3090" s="52"/>
      <c r="I3090" s="52"/>
      <c r="J3090" s="52"/>
      <c r="K3090" s="52"/>
      <c r="L3090" s="52"/>
      <c r="M3090" s="52"/>
      <c r="N3090" s="52"/>
      <c r="O3090" s="52"/>
    </row>
    <row r="3091" ht="13.5" customHeight="1">
      <c r="A3091" s="1" t="s">
        <v>40947</v>
      </c>
      <c r="B3091" s="1" t="s">
        <v>186</v>
      </c>
      <c r="C3091" s="1" t="s">
        <v>41025</v>
      </c>
      <c r="D3091" s="1" t="s">
        <v>41026</v>
      </c>
      <c r="E3091" s="1" t="s">
        <v>36055</v>
      </c>
      <c r="F3091" s="54"/>
      <c r="G3091" s="52"/>
      <c r="H3091" s="52"/>
      <c r="I3091" s="52"/>
      <c r="J3091" s="52"/>
      <c r="K3091" s="52"/>
      <c r="L3091" s="52"/>
      <c r="M3091" s="52"/>
      <c r="N3091" s="52"/>
      <c r="O3091" s="52"/>
    </row>
    <row r="3092" ht="13.5" customHeight="1">
      <c r="A3092" s="1" t="s">
        <v>40947</v>
      </c>
      <c r="B3092" s="1" t="s">
        <v>189</v>
      </c>
      <c r="C3092" s="1" t="s">
        <v>10</v>
      </c>
      <c r="D3092" s="1" t="s">
        <v>41029</v>
      </c>
      <c r="E3092" s="1" t="s">
        <v>41030</v>
      </c>
      <c r="F3092" s="54"/>
      <c r="G3092" s="52"/>
      <c r="H3092" s="52"/>
      <c r="I3092" s="52"/>
      <c r="J3092" s="52"/>
      <c r="K3092" s="52"/>
      <c r="L3092" s="52"/>
      <c r="M3092" s="52"/>
      <c r="N3092" s="52"/>
      <c r="O3092" s="52"/>
    </row>
    <row r="3093" ht="13.5" customHeight="1">
      <c r="A3093" s="1" t="s">
        <v>40947</v>
      </c>
      <c r="B3093" s="1" t="s">
        <v>193</v>
      </c>
      <c r="C3093" s="1" t="s">
        <v>10</v>
      </c>
      <c r="D3093" s="1" t="s">
        <v>41033</v>
      </c>
      <c r="E3093" s="1" t="s">
        <v>41034</v>
      </c>
      <c r="F3093" s="54"/>
      <c r="G3093" s="52"/>
      <c r="H3093" s="52"/>
      <c r="I3093" s="52"/>
      <c r="J3093" s="52"/>
      <c r="K3093" s="52"/>
      <c r="L3093" s="52"/>
      <c r="M3093" s="52"/>
      <c r="N3093" s="52"/>
      <c r="O3093" s="52"/>
    </row>
    <row r="3094" ht="13.5" customHeight="1">
      <c r="A3094" s="1" t="s">
        <v>40947</v>
      </c>
      <c r="B3094" s="1" t="s">
        <v>197</v>
      </c>
      <c r="C3094" s="1" t="s">
        <v>10</v>
      </c>
      <c r="D3094" s="1" t="s">
        <v>41037</v>
      </c>
      <c r="E3094" s="1" t="s">
        <v>41038</v>
      </c>
      <c r="F3094" s="54"/>
      <c r="G3094" s="52"/>
      <c r="H3094" s="52"/>
      <c r="I3094" s="52"/>
      <c r="J3094" s="52"/>
      <c r="K3094" s="52"/>
      <c r="L3094" s="52"/>
      <c r="M3094" s="52"/>
      <c r="N3094" s="52"/>
      <c r="O3094" s="52"/>
    </row>
    <row r="3095" ht="13.5" customHeight="1">
      <c r="A3095" s="1" t="s">
        <v>40947</v>
      </c>
      <c r="B3095" s="1" t="s">
        <v>201</v>
      </c>
      <c r="C3095" s="1" t="s">
        <v>10</v>
      </c>
      <c r="D3095" s="1" t="s">
        <v>41041</v>
      </c>
      <c r="E3095" s="1" t="s">
        <v>41042</v>
      </c>
      <c r="F3095" s="54"/>
      <c r="G3095" s="52"/>
      <c r="H3095" s="52"/>
      <c r="I3095" s="52"/>
      <c r="J3095" s="52"/>
      <c r="K3095" s="52"/>
      <c r="L3095" s="52"/>
      <c r="M3095" s="52"/>
      <c r="N3095" s="52"/>
      <c r="O3095" s="52"/>
    </row>
    <row r="3096" ht="13.5" customHeight="1">
      <c r="A3096" s="1" t="s">
        <v>40947</v>
      </c>
      <c r="B3096" s="1" t="s">
        <v>206</v>
      </c>
      <c r="C3096" s="1" t="s">
        <v>10</v>
      </c>
      <c r="D3096" s="1" t="s">
        <v>41046</v>
      </c>
      <c r="E3096" s="1" t="s">
        <v>41050</v>
      </c>
      <c r="F3096" s="54"/>
      <c r="G3096" s="52"/>
      <c r="H3096" s="52"/>
      <c r="I3096" s="52"/>
      <c r="J3096" s="52"/>
      <c r="K3096" s="52"/>
      <c r="L3096" s="52"/>
      <c r="M3096" s="52"/>
      <c r="N3096" s="52"/>
      <c r="O3096" s="52"/>
    </row>
    <row r="3097" ht="13.5" customHeight="1">
      <c r="A3097" s="1" t="s">
        <v>40947</v>
      </c>
      <c r="B3097" s="1" t="s">
        <v>211</v>
      </c>
      <c r="C3097" s="1" t="s">
        <v>41053</v>
      </c>
      <c r="D3097" s="1" t="s">
        <v>41054</v>
      </c>
      <c r="E3097" s="1" t="s">
        <v>36055</v>
      </c>
      <c r="F3097" s="54"/>
      <c r="G3097" s="52"/>
      <c r="H3097" s="52"/>
      <c r="I3097" s="52"/>
      <c r="J3097" s="52"/>
      <c r="K3097" s="52"/>
      <c r="L3097" s="52"/>
      <c r="M3097" s="52"/>
      <c r="N3097" s="52"/>
      <c r="O3097" s="52"/>
    </row>
    <row r="3098" ht="13.5" customHeight="1">
      <c r="A3098" s="1" t="s">
        <v>40947</v>
      </c>
      <c r="B3098" s="1" t="s">
        <v>215</v>
      </c>
      <c r="C3098" s="1" t="s">
        <v>10</v>
      </c>
      <c r="D3098" s="1" t="s">
        <v>41057</v>
      </c>
      <c r="E3098" s="1" t="s">
        <v>41058</v>
      </c>
      <c r="F3098" s="54"/>
      <c r="G3098" s="52"/>
      <c r="H3098" s="52"/>
      <c r="I3098" s="52"/>
      <c r="J3098" s="52"/>
      <c r="K3098" s="52"/>
      <c r="L3098" s="52"/>
      <c r="M3098" s="52"/>
      <c r="N3098" s="52"/>
      <c r="O3098" s="52"/>
    </row>
    <row r="3099" ht="13.5" customHeight="1">
      <c r="A3099" s="1" t="s">
        <v>40947</v>
      </c>
      <c r="B3099" s="1" t="s">
        <v>220</v>
      </c>
      <c r="C3099" s="1" t="s">
        <v>10</v>
      </c>
      <c r="D3099" s="1" t="s">
        <v>41061</v>
      </c>
      <c r="E3099" s="1" t="s">
        <v>41062</v>
      </c>
      <c r="F3099" s="54"/>
      <c r="G3099" s="52"/>
      <c r="H3099" s="52"/>
      <c r="I3099" s="52"/>
      <c r="J3099" s="52"/>
      <c r="K3099" s="52"/>
      <c r="L3099" s="52"/>
      <c r="M3099" s="52"/>
      <c r="N3099" s="52"/>
      <c r="O3099" s="52"/>
    </row>
    <row r="3100" ht="13.5" customHeight="1">
      <c r="A3100" s="1" t="s">
        <v>40947</v>
      </c>
      <c r="B3100" s="1" t="s">
        <v>223</v>
      </c>
      <c r="C3100" s="1" t="s">
        <v>10</v>
      </c>
      <c r="D3100" s="1" t="s">
        <v>41065</v>
      </c>
      <c r="E3100" s="1" t="s">
        <v>41066</v>
      </c>
      <c r="F3100" s="54"/>
      <c r="G3100" s="52"/>
      <c r="H3100" s="52"/>
      <c r="I3100" s="52"/>
      <c r="J3100" s="52"/>
      <c r="K3100" s="52"/>
      <c r="L3100" s="52"/>
      <c r="M3100" s="52"/>
      <c r="N3100" s="52"/>
      <c r="O3100" s="52"/>
    </row>
    <row r="3101" ht="13.5" customHeight="1">
      <c r="A3101" s="1" t="s">
        <v>40947</v>
      </c>
      <c r="B3101" s="1" t="s">
        <v>229</v>
      </c>
      <c r="C3101" s="1" t="s">
        <v>10</v>
      </c>
      <c r="D3101" s="1" t="s">
        <v>41069</v>
      </c>
      <c r="E3101" s="1" t="s">
        <v>41070</v>
      </c>
      <c r="F3101" s="54"/>
      <c r="G3101" s="52"/>
      <c r="H3101" s="52"/>
      <c r="I3101" s="52"/>
      <c r="J3101" s="52"/>
      <c r="K3101" s="52"/>
      <c r="L3101" s="52"/>
      <c r="M3101" s="52"/>
      <c r="N3101" s="52"/>
      <c r="O3101" s="52"/>
    </row>
    <row r="3102" ht="13.5" customHeight="1">
      <c r="A3102" s="1" t="s">
        <v>40947</v>
      </c>
      <c r="B3102" s="1" t="s">
        <v>233</v>
      </c>
      <c r="C3102" s="1" t="s">
        <v>10</v>
      </c>
      <c r="D3102" s="1" t="s">
        <v>41071</v>
      </c>
      <c r="E3102" s="1" t="s">
        <v>41072</v>
      </c>
      <c r="F3102" s="54"/>
      <c r="G3102" s="52"/>
      <c r="H3102" s="52"/>
      <c r="I3102" s="52"/>
      <c r="J3102" s="52"/>
      <c r="K3102" s="52"/>
      <c r="L3102" s="52"/>
      <c r="M3102" s="52"/>
      <c r="N3102" s="52"/>
      <c r="O3102" s="52"/>
    </row>
    <row r="3103" ht="13.5" customHeight="1">
      <c r="A3103" s="1" t="s">
        <v>40947</v>
      </c>
      <c r="B3103" s="1" t="s">
        <v>237</v>
      </c>
      <c r="C3103" s="1" t="s">
        <v>10</v>
      </c>
      <c r="D3103" s="1" t="s">
        <v>41075</v>
      </c>
      <c r="E3103" s="1" t="s">
        <v>41076</v>
      </c>
      <c r="F3103" s="54"/>
      <c r="G3103" s="52"/>
      <c r="H3103" s="52"/>
      <c r="I3103" s="52"/>
      <c r="J3103" s="52"/>
      <c r="K3103" s="52"/>
      <c r="L3103" s="52"/>
      <c r="M3103" s="52"/>
      <c r="N3103" s="52"/>
      <c r="O3103" s="52"/>
    </row>
    <row r="3104" ht="13.5" customHeight="1">
      <c r="A3104" s="1" t="s">
        <v>40947</v>
      </c>
      <c r="B3104" s="1" t="s">
        <v>241</v>
      </c>
      <c r="C3104" s="1" t="s">
        <v>10</v>
      </c>
      <c r="D3104" s="1" t="s">
        <v>41079</v>
      </c>
      <c r="E3104" s="1" t="s">
        <v>41080</v>
      </c>
      <c r="F3104" s="54"/>
      <c r="G3104" s="52"/>
      <c r="H3104" s="52"/>
      <c r="I3104" s="52"/>
      <c r="J3104" s="52"/>
      <c r="K3104" s="52"/>
      <c r="L3104" s="52"/>
      <c r="M3104" s="52"/>
      <c r="N3104" s="52"/>
      <c r="O3104" s="52"/>
    </row>
    <row r="3105" ht="13.5" customHeight="1">
      <c r="A3105" s="1" t="s">
        <v>40947</v>
      </c>
      <c r="B3105" s="1" t="s">
        <v>244</v>
      </c>
      <c r="C3105" s="1" t="s">
        <v>10</v>
      </c>
      <c r="D3105" s="1" t="s">
        <v>41085</v>
      </c>
      <c r="E3105" s="1" t="s">
        <v>41086</v>
      </c>
      <c r="F3105" s="54"/>
      <c r="G3105" s="52"/>
      <c r="H3105" s="52"/>
      <c r="I3105" s="52"/>
      <c r="J3105" s="52"/>
      <c r="K3105" s="52"/>
      <c r="L3105" s="52"/>
      <c r="M3105" s="52"/>
      <c r="N3105" s="52"/>
      <c r="O3105" s="52"/>
    </row>
    <row r="3106" ht="13.5" customHeight="1">
      <c r="A3106" s="1" t="s">
        <v>40947</v>
      </c>
      <c r="B3106" s="1" t="s">
        <v>247</v>
      </c>
      <c r="C3106" s="1" t="s">
        <v>10</v>
      </c>
      <c r="D3106" s="1" t="s">
        <v>41090</v>
      </c>
      <c r="E3106" s="1" t="s">
        <v>41092</v>
      </c>
      <c r="F3106" s="54"/>
      <c r="G3106" s="52"/>
      <c r="H3106" s="52"/>
      <c r="I3106" s="52"/>
      <c r="J3106" s="52"/>
      <c r="K3106" s="52"/>
      <c r="L3106" s="52"/>
      <c r="M3106" s="52"/>
      <c r="N3106" s="52"/>
      <c r="O3106" s="52"/>
    </row>
    <row r="3107" ht="13.5" customHeight="1">
      <c r="A3107" s="1" t="s">
        <v>40947</v>
      </c>
      <c r="B3107" s="1" t="s">
        <v>251</v>
      </c>
      <c r="C3107" s="1" t="s">
        <v>10</v>
      </c>
      <c r="D3107" s="1" t="s">
        <v>41095</v>
      </c>
      <c r="E3107" s="1" t="s">
        <v>41097</v>
      </c>
      <c r="F3107" s="54"/>
      <c r="G3107" s="52"/>
      <c r="H3107" s="52"/>
      <c r="I3107" s="52"/>
      <c r="J3107" s="52"/>
      <c r="K3107" s="52"/>
      <c r="L3107" s="52"/>
      <c r="M3107" s="52"/>
      <c r="N3107" s="52"/>
      <c r="O3107" s="52"/>
    </row>
    <row r="3108" ht="13.5" customHeight="1">
      <c r="A3108" s="1" t="s">
        <v>40947</v>
      </c>
      <c r="B3108" s="1" t="s">
        <v>99</v>
      </c>
      <c r="C3108" s="1" t="s">
        <v>27229</v>
      </c>
      <c r="D3108" s="50"/>
      <c r="E3108" s="50"/>
      <c r="F3108" s="54"/>
      <c r="G3108" s="52"/>
      <c r="H3108" s="52"/>
      <c r="I3108" s="52"/>
      <c r="J3108" s="52"/>
      <c r="K3108" s="52"/>
      <c r="L3108" s="52"/>
      <c r="M3108" s="52"/>
      <c r="N3108" s="52"/>
      <c r="O3108" s="52"/>
    </row>
    <row r="3109" ht="13.5" customHeight="1">
      <c r="A3109" s="1" t="s">
        <v>41100</v>
      </c>
      <c r="B3109" s="2" t="s">
        <v>1</v>
      </c>
      <c r="C3109" s="1" t="s">
        <v>26504</v>
      </c>
      <c r="D3109" s="50"/>
      <c r="E3109" s="50"/>
      <c r="F3109" s="54"/>
      <c r="G3109" s="52"/>
      <c r="H3109" s="52"/>
      <c r="I3109" s="52"/>
      <c r="J3109" s="52"/>
      <c r="K3109" s="52"/>
      <c r="L3109" s="52"/>
      <c r="M3109" s="52"/>
      <c r="N3109" s="52"/>
      <c r="O3109" s="52"/>
    </row>
    <row r="3110" ht="13.5" customHeight="1">
      <c r="A3110" s="1" t="s">
        <v>41100</v>
      </c>
      <c r="B3110" s="1" t="s">
        <v>5</v>
      </c>
      <c r="C3110" s="1" t="s">
        <v>303</v>
      </c>
      <c r="D3110" s="1" t="s">
        <v>41105</v>
      </c>
      <c r="E3110" s="1" t="s">
        <v>36055</v>
      </c>
      <c r="F3110" s="54"/>
      <c r="G3110" s="52"/>
      <c r="H3110" s="52"/>
      <c r="I3110" s="52"/>
      <c r="J3110" s="52"/>
      <c r="K3110" s="52"/>
      <c r="L3110" s="52"/>
      <c r="M3110" s="52"/>
      <c r="N3110" s="52"/>
      <c r="O3110" s="52"/>
    </row>
    <row r="3111" ht="13.5" customHeight="1">
      <c r="A3111" s="1" t="s">
        <v>41100</v>
      </c>
      <c r="B3111" s="1" t="s">
        <v>9</v>
      </c>
      <c r="C3111" s="1" t="s">
        <v>10</v>
      </c>
      <c r="D3111" s="1" t="s">
        <v>41108</v>
      </c>
      <c r="E3111" s="1" t="s">
        <v>41109</v>
      </c>
      <c r="F3111" s="54"/>
      <c r="G3111" s="52"/>
      <c r="H3111" s="52"/>
      <c r="I3111" s="52"/>
      <c r="J3111" s="52"/>
      <c r="K3111" s="52"/>
      <c r="L3111" s="52"/>
      <c r="M3111" s="52"/>
      <c r="N3111" s="52"/>
      <c r="O3111" s="52"/>
    </row>
    <row r="3112" ht="13.5" customHeight="1">
      <c r="A3112" s="1" t="s">
        <v>41100</v>
      </c>
      <c r="B3112" s="1" t="s">
        <v>13</v>
      </c>
      <c r="C3112" s="1" t="s">
        <v>10</v>
      </c>
      <c r="D3112" s="1" t="s">
        <v>41112</v>
      </c>
      <c r="E3112" s="1" t="s">
        <v>41113</v>
      </c>
      <c r="F3112" s="54"/>
      <c r="G3112" s="52"/>
      <c r="H3112" s="52"/>
      <c r="I3112" s="52"/>
      <c r="J3112" s="52"/>
      <c r="K3112" s="52"/>
      <c r="L3112" s="52"/>
      <c r="M3112" s="52"/>
      <c r="N3112" s="52"/>
      <c r="O3112" s="52"/>
    </row>
    <row r="3113" ht="13.5" customHeight="1">
      <c r="A3113" s="1" t="s">
        <v>41100</v>
      </c>
      <c r="B3113" s="1" t="s">
        <v>16</v>
      </c>
      <c r="C3113" s="1" t="s">
        <v>10</v>
      </c>
      <c r="D3113" s="1" t="s">
        <v>41116</v>
      </c>
      <c r="E3113" s="1" t="s">
        <v>41117</v>
      </c>
      <c r="F3113" s="54"/>
      <c r="G3113" s="52"/>
      <c r="H3113" s="52"/>
      <c r="I3113" s="52"/>
      <c r="J3113" s="52"/>
      <c r="K3113" s="52"/>
      <c r="L3113" s="52"/>
      <c r="M3113" s="52"/>
      <c r="N3113" s="52"/>
      <c r="O3113" s="52"/>
    </row>
    <row r="3114" ht="13.5" customHeight="1">
      <c r="A3114" s="1" t="s">
        <v>41100</v>
      </c>
      <c r="B3114" s="1" t="s">
        <v>21</v>
      </c>
      <c r="C3114" s="1" t="s">
        <v>10</v>
      </c>
      <c r="D3114" s="1" t="s">
        <v>41120</v>
      </c>
      <c r="E3114" s="1" t="s">
        <v>41121</v>
      </c>
      <c r="F3114" s="54"/>
      <c r="G3114" s="52"/>
      <c r="H3114" s="52"/>
      <c r="I3114" s="52"/>
      <c r="J3114" s="52"/>
      <c r="K3114" s="52"/>
      <c r="L3114" s="52"/>
      <c r="M3114" s="52"/>
      <c r="N3114" s="52"/>
      <c r="O3114" s="52"/>
    </row>
    <row r="3115" ht="13.5" customHeight="1">
      <c r="A3115" s="1" t="s">
        <v>41100</v>
      </c>
      <c r="B3115" s="1" t="s">
        <v>27</v>
      </c>
      <c r="C3115" s="1" t="s">
        <v>10</v>
      </c>
      <c r="D3115" s="1" t="s">
        <v>41125</v>
      </c>
      <c r="E3115" s="1" t="s">
        <v>41126</v>
      </c>
      <c r="F3115" s="54"/>
      <c r="G3115" s="52"/>
      <c r="H3115" s="52"/>
      <c r="I3115" s="52"/>
      <c r="J3115" s="52"/>
      <c r="K3115" s="52"/>
      <c r="L3115" s="52"/>
      <c r="M3115" s="52"/>
      <c r="N3115" s="52"/>
      <c r="O3115" s="52"/>
    </row>
    <row r="3116" ht="13.5" customHeight="1">
      <c r="A3116" s="1" t="s">
        <v>41100</v>
      </c>
      <c r="B3116" s="1" t="s">
        <v>31</v>
      </c>
      <c r="C3116" s="1" t="s">
        <v>10</v>
      </c>
      <c r="D3116" s="1" t="s">
        <v>41131</v>
      </c>
      <c r="E3116" s="1" t="s">
        <v>41132</v>
      </c>
      <c r="F3116" s="54"/>
      <c r="G3116" s="52"/>
      <c r="H3116" s="52"/>
      <c r="I3116" s="52"/>
      <c r="J3116" s="52"/>
      <c r="K3116" s="52"/>
      <c r="L3116" s="52"/>
      <c r="M3116" s="52"/>
      <c r="N3116" s="52"/>
      <c r="O3116" s="52"/>
    </row>
    <row r="3117" ht="13.5" customHeight="1">
      <c r="A3117" s="1" t="s">
        <v>41100</v>
      </c>
      <c r="B3117" s="1" t="s">
        <v>34</v>
      </c>
      <c r="C3117" s="1" t="s">
        <v>10</v>
      </c>
      <c r="D3117" s="1" t="s">
        <v>41135</v>
      </c>
      <c r="E3117" s="1" t="s">
        <v>41136</v>
      </c>
      <c r="F3117" s="54"/>
      <c r="G3117" s="52"/>
      <c r="H3117" s="52"/>
      <c r="I3117" s="52"/>
      <c r="J3117" s="52"/>
      <c r="K3117" s="52"/>
      <c r="L3117" s="52"/>
      <c r="M3117" s="52"/>
      <c r="N3117" s="52"/>
      <c r="O3117" s="52"/>
    </row>
    <row r="3118" ht="13.5" customHeight="1">
      <c r="A3118" s="1" t="s">
        <v>41100</v>
      </c>
      <c r="B3118" s="1" t="s">
        <v>40</v>
      </c>
      <c r="C3118" s="1" t="s">
        <v>10</v>
      </c>
      <c r="D3118" s="1" t="s">
        <v>41137</v>
      </c>
      <c r="E3118" s="1" t="s">
        <v>41139</v>
      </c>
      <c r="F3118" s="54"/>
      <c r="G3118" s="52"/>
      <c r="H3118" s="52"/>
      <c r="I3118" s="52"/>
      <c r="J3118" s="52"/>
      <c r="K3118" s="52"/>
      <c r="L3118" s="52"/>
      <c r="M3118" s="52"/>
      <c r="N3118" s="52"/>
      <c r="O3118" s="52"/>
    </row>
    <row r="3119" ht="13.5" customHeight="1">
      <c r="A3119" s="1" t="s">
        <v>41100</v>
      </c>
      <c r="B3119" s="1" t="s">
        <v>45</v>
      </c>
      <c r="C3119" s="1" t="s">
        <v>10</v>
      </c>
      <c r="D3119" s="1" t="s">
        <v>41141</v>
      </c>
      <c r="E3119" s="1" t="s">
        <v>41142</v>
      </c>
      <c r="F3119" s="54"/>
      <c r="G3119" s="52"/>
      <c r="H3119" s="52"/>
      <c r="I3119" s="52"/>
      <c r="J3119" s="52"/>
      <c r="K3119" s="52"/>
      <c r="L3119" s="52"/>
      <c r="M3119" s="52"/>
      <c r="N3119" s="52"/>
      <c r="O3119" s="52"/>
    </row>
    <row r="3120" ht="13.5" customHeight="1">
      <c r="A3120" s="1" t="s">
        <v>41100</v>
      </c>
      <c r="B3120" s="1" t="s">
        <v>52</v>
      </c>
      <c r="C3120" s="1" t="s">
        <v>10</v>
      </c>
      <c r="D3120" s="1" t="s">
        <v>41145</v>
      </c>
      <c r="E3120" s="1" t="s">
        <v>41146</v>
      </c>
      <c r="F3120" s="54"/>
      <c r="G3120" s="52"/>
      <c r="H3120" s="52"/>
      <c r="I3120" s="52"/>
      <c r="J3120" s="52"/>
      <c r="K3120" s="52"/>
      <c r="L3120" s="52"/>
      <c r="M3120" s="52"/>
      <c r="N3120" s="52"/>
      <c r="O3120" s="52"/>
    </row>
    <row r="3121" ht="13.5" customHeight="1">
      <c r="A3121" s="1" t="s">
        <v>41100</v>
      </c>
      <c r="B3121" s="1" t="s">
        <v>57</v>
      </c>
      <c r="C3121" s="1" t="s">
        <v>10</v>
      </c>
      <c r="D3121" s="1" t="s">
        <v>41147</v>
      </c>
      <c r="E3121" s="1" t="s">
        <v>41149</v>
      </c>
      <c r="F3121" s="54"/>
      <c r="G3121" s="52"/>
      <c r="H3121" s="52"/>
      <c r="I3121" s="52"/>
      <c r="J3121" s="52"/>
      <c r="K3121" s="52"/>
      <c r="L3121" s="52"/>
      <c r="M3121" s="52"/>
      <c r="N3121" s="52"/>
      <c r="O3121" s="52"/>
    </row>
    <row r="3122" ht="13.5" customHeight="1">
      <c r="A3122" s="1" t="s">
        <v>41100</v>
      </c>
      <c r="B3122" s="1" t="s">
        <v>60</v>
      </c>
      <c r="C3122" s="1" t="s">
        <v>10</v>
      </c>
      <c r="D3122" s="1" t="s">
        <v>41151</v>
      </c>
      <c r="E3122" s="1" t="s">
        <v>41152</v>
      </c>
      <c r="F3122" s="54"/>
      <c r="G3122" s="52"/>
      <c r="H3122" s="52"/>
      <c r="I3122" s="52"/>
      <c r="J3122" s="52"/>
      <c r="K3122" s="52"/>
      <c r="L3122" s="52"/>
      <c r="M3122" s="52"/>
      <c r="N3122" s="52"/>
      <c r="O3122" s="52"/>
    </row>
    <row r="3123" ht="13.5" customHeight="1">
      <c r="A3123" s="1" t="s">
        <v>41100</v>
      </c>
      <c r="B3123" s="1" t="s">
        <v>65</v>
      </c>
      <c r="C3123" s="1" t="s">
        <v>10</v>
      </c>
      <c r="D3123" s="1" t="s">
        <v>41153</v>
      </c>
      <c r="E3123" s="1" t="s">
        <v>41154</v>
      </c>
      <c r="F3123" s="54"/>
      <c r="G3123" s="52"/>
      <c r="H3123" s="52"/>
      <c r="I3123" s="52"/>
      <c r="J3123" s="52"/>
      <c r="K3123" s="52"/>
      <c r="L3123" s="52"/>
      <c r="M3123" s="52"/>
      <c r="N3123" s="52"/>
      <c r="O3123" s="52"/>
    </row>
    <row r="3124" ht="13.5" customHeight="1">
      <c r="A3124" s="1" t="s">
        <v>41100</v>
      </c>
      <c r="B3124" s="1" t="s">
        <v>70</v>
      </c>
      <c r="C3124" s="1" t="s">
        <v>10</v>
      </c>
      <c r="D3124" s="1" t="s">
        <v>41157</v>
      </c>
      <c r="E3124" s="1" t="s">
        <v>41158</v>
      </c>
      <c r="F3124" s="54"/>
      <c r="G3124" s="52"/>
      <c r="H3124" s="52"/>
      <c r="I3124" s="52"/>
      <c r="J3124" s="52"/>
      <c r="K3124" s="52"/>
      <c r="L3124" s="52"/>
      <c r="M3124" s="52"/>
      <c r="N3124" s="52"/>
      <c r="O3124" s="52"/>
    </row>
    <row r="3125" ht="13.5" customHeight="1">
      <c r="A3125" s="1" t="s">
        <v>41100</v>
      </c>
      <c r="B3125" s="1" t="s">
        <v>74</v>
      </c>
      <c r="C3125" s="1" t="s">
        <v>10</v>
      </c>
      <c r="D3125" s="1" t="s">
        <v>41159</v>
      </c>
      <c r="E3125" s="1" t="s">
        <v>41160</v>
      </c>
      <c r="F3125" s="54"/>
      <c r="G3125" s="52"/>
      <c r="H3125" s="52"/>
      <c r="I3125" s="52"/>
      <c r="J3125" s="52"/>
      <c r="K3125" s="52"/>
      <c r="L3125" s="52"/>
      <c r="M3125" s="52"/>
      <c r="N3125" s="52"/>
      <c r="O3125" s="52"/>
    </row>
    <row r="3126" ht="13.5" customHeight="1">
      <c r="A3126" s="1" t="s">
        <v>41100</v>
      </c>
      <c r="B3126" s="1" t="s">
        <v>78</v>
      </c>
      <c r="C3126" s="1" t="s">
        <v>10</v>
      </c>
      <c r="D3126" s="1" t="s">
        <v>41162</v>
      </c>
      <c r="E3126" s="1" t="s">
        <v>41164</v>
      </c>
      <c r="F3126" s="54"/>
      <c r="G3126" s="52"/>
      <c r="H3126" s="52"/>
      <c r="I3126" s="52"/>
      <c r="J3126" s="52"/>
      <c r="K3126" s="52"/>
      <c r="L3126" s="52"/>
      <c r="M3126" s="52"/>
      <c r="N3126" s="52"/>
      <c r="O3126" s="52"/>
    </row>
    <row r="3127" ht="13.5" customHeight="1">
      <c r="A3127" s="1" t="s">
        <v>41100</v>
      </c>
      <c r="B3127" s="1" t="s">
        <v>83</v>
      </c>
      <c r="C3127" s="1" t="s">
        <v>10</v>
      </c>
      <c r="D3127" s="1" t="s">
        <v>41165</v>
      </c>
      <c r="E3127" s="1" t="s">
        <v>41166</v>
      </c>
      <c r="F3127" s="54"/>
      <c r="G3127" s="52"/>
      <c r="H3127" s="52"/>
      <c r="I3127" s="52"/>
      <c r="J3127" s="52"/>
      <c r="K3127" s="52"/>
      <c r="L3127" s="52"/>
      <c r="M3127" s="52"/>
      <c r="N3127" s="52"/>
      <c r="O3127" s="52"/>
    </row>
    <row r="3128" ht="13.5" customHeight="1">
      <c r="A3128" s="1" t="s">
        <v>41100</v>
      </c>
      <c r="B3128" s="1" t="s">
        <v>86</v>
      </c>
      <c r="C3128" s="1" t="s">
        <v>10</v>
      </c>
      <c r="D3128" s="1" t="s">
        <v>41169</v>
      </c>
      <c r="E3128" s="1" t="s">
        <v>41170</v>
      </c>
      <c r="F3128" s="54"/>
      <c r="G3128" s="52"/>
      <c r="H3128" s="52"/>
      <c r="I3128" s="52"/>
      <c r="J3128" s="52"/>
      <c r="K3128" s="52"/>
      <c r="L3128" s="52"/>
      <c r="M3128" s="52"/>
      <c r="N3128" s="52"/>
      <c r="O3128" s="52"/>
    </row>
    <row r="3129" ht="13.5" customHeight="1">
      <c r="A3129" s="1" t="s">
        <v>41100</v>
      </c>
      <c r="B3129" s="1" t="s">
        <v>91</v>
      </c>
      <c r="C3129" s="1" t="s">
        <v>10</v>
      </c>
      <c r="D3129" s="1" t="s">
        <v>41171</v>
      </c>
      <c r="E3129" s="1" t="s">
        <v>41172</v>
      </c>
      <c r="F3129" s="54"/>
      <c r="G3129" s="52"/>
      <c r="H3129" s="52"/>
      <c r="I3129" s="52"/>
      <c r="J3129" s="52"/>
      <c r="K3129" s="52"/>
      <c r="L3129" s="52"/>
      <c r="M3129" s="52"/>
      <c r="N3129" s="52"/>
      <c r="O3129" s="52"/>
    </row>
    <row r="3130" ht="13.5" customHeight="1">
      <c r="A3130" s="1" t="s">
        <v>41100</v>
      </c>
      <c r="B3130" s="1" t="s">
        <v>94</v>
      </c>
      <c r="C3130" s="1" t="s">
        <v>10</v>
      </c>
      <c r="D3130" s="1" t="s">
        <v>41174</v>
      </c>
      <c r="E3130" s="1" t="s">
        <v>41176</v>
      </c>
      <c r="F3130" s="54"/>
      <c r="G3130" s="52"/>
      <c r="H3130" s="52"/>
      <c r="I3130" s="52"/>
      <c r="J3130" s="52"/>
      <c r="K3130" s="52"/>
      <c r="L3130" s="52"/>
      <c r="M3130" s="52"/>
      <c r="N3130" s="52"/>
      <c r="O3130" s="52"/>
    </row>
    <row r="3131" ht="13.5" customHeight="1">
      <c r="A3131" s="1" t="s">
        <v>41100</v>
      </c>
      <c r="B3131" s="1" t="s">
        <v>186</v>
      </c>
      <c r="C3131" s="1" t="s">
        <v>10</v>
      </c>
      <c r="D3131" s="1" t="s">
        <v>41177</v>
      </c>
      <c r="E3131" s="1" t="s">
        <v>41178</v>
      </c>
      <c r="F3131" s="54"/>
      <c r="G3131" s="52"/>
      <c r="H3131" s="52"/>
      <c r="I3131" s="52"/>
      <c r="J3131" s="52"/>
      <c r="K3131" s="52"/>
      <c r="L3131" s="52"/>
      <c r="M3131" s="52"/>
      <c r="N3131" s="52"/>
      <c r="O3131" s="52"/>
    </row>
    <row r="3132" ht="13.5" customHeight="1">
      <c r="A3132" s="1" t="s">
        <v>41100</v>
      </c>
      <c r="B3132" s="1" t="s">
        <v>189</v>
      </c>
      <c r="C3132" s="1" t="s">
        <v>10</v>
      </c>
      <c r="D3132" s="1" t="s">
        <v>41180</v>
      </c>
      <c r="E3132" s="1" t="s">
        <v>41182</v>
      </c>
      <c r="F3132" s="54"/>
      <c r="G3132" s="52"/>
      <c r="H3132" s="52"/>
      <c r="I3132" s="52"/>
      <c r="J3132" s="52"/>
      <c r="K3132" s="52"/>
      <c r="L3132" s="52"/>
      <c r="M3132" s="52"/>
      <c r="N3132" s="52"/>
      <c r="O3132" s="52"/>
    </row>
    <row r="3133" ht="13.5" customHeight="1">
      <c r="A3133" s="1" t="s">
        <v>41100</v>
      </c>
      <c r="B3133" s="1" t="s">
        <v>193</v>
      </c>
      <c r="C3133" s="1" t="s">
        <v>10</v>
      </c>
      <c r="D3133" s="1" t="s">
        <v>41183</v>
      </c>
      <c r="E3133" s="1" t="s">
        <v>41184</v>
      </c>
      <c r="F3133" s="54"/>
      <c r="G3133" s="52"/>
      <c r="H3133" s="52"/>
      <c r="I3133" s="52"/>
      <c r="J3133" s="52"/>
      <c r="K3133" s="52"/>
      <c r="L3133" s="52"/>
      <c r="M3133" s="52"/>
      <c r="N3133" s="52"/>
      <c r="O3133" s="52"/>
    </row>
    <row r="3134" ht="13.5" customHeight="1">
      <c r="A3134" s="1" t="s">
        <v>41100</v>
      </c>
      <c r="B3134" s="1" t="s">
        <v>197</v>
      </c>
      <c r="C3134" s="1" t="s">
        <v>10</v>
      </c>
      <c r="D3134" s="1" t="s">
        <v>41185</v>
      </c>
      <c r="E3134" s="1" t="s">
        <v>41187</v>
      </c>
      <c r="F3134" s="54"/>
      <c r="G3134" s="52"/>
      <c r="H3134" s="52"/>
      <c r="I3134" s="52"/>
      <c r="J3134" s="52"/>
      <c r="K3134" s="52"/>
      <c r="L3134" s="52"/>
      <c r="M3134" s="52"/>
      <c r="N3134" s="52"/>
      <c r="O3134" s="52"/>
    </row>
    <row r="3135" ht="13.5" customHeight="1">
      <c r="A3135" s="1" t="s">
        <v>41100</v>
      </c>
      <c r="B3135" s="1" t="s">
        <v>201</v>
      </c>
      <c r="C3135" s="1" t="s">
        <v>10</v>
      </c>
      <c r="D3135" s="1" t="s">
        <v>41189</v>
      </c>
      <c r="E3135" s="1" t="s">
        <v>41190</v>
      </c>
      <c r="F3135" s="54"/>
      <c r="G3135" s="52"/>
      <c r="H3135" s="52"/>
      <c r="I3135" s="52"/>
      <c r="J3135" s="52"/>
      <c r="K3135" s="52"/>
      <c r="L3135" s="52"/>
      <c r="M3135" s="52"/>
      <c r="N3135" s="52"/>
      <c r="O3135" s="52"/>
    </row>
    <row r="3136" ht="13.5" customHeight="1">
      <c r="A3136" s="1" t="s">
        <v>41100</v>
      </c>
      <c r="B3136" s="1" t="s">
        <v>206</v>
      </c>
      <c r="C3136" s="1" t="s">
        <v>10</v>
      </c>
      <c r="D3136" s="1" t="s">
        <v>41191</v>
      </c>
      <c r="E3136" s="1" t="s">
        <v>41192</v>
      </c>
      <c r="F3136" s="54"/>
      <c r="G3136" s="52"/>
      <c r="H3136" s="52"/>
      <c r="I3136" s="52"/>
      <c r="J3136" s="52"/>
      <c r="K3136" s="52"/>
      <c r="L3136" s="52"/>
      <c r="M3136" s="52"/>
      <c r="N3136" s="52"/>
      <c r="O3136" s="52"/>
    </row>
    <row r="3137" ht="13.5" customHeight="1">
      <c r="A3137" s="1" t="s">
        <v>41100</v>
      </c>
      <c r="B3137" s="1" t="s">
        <v>211</v>
      </c>
      <c r="C3137" s="1" t="s">
        <v>10</v>
      </c>
      <c r="D3137" s="1" t="s">
        <v>41195</v>
      </c>
      <c r="E3137" s="1" t="s">
        <v>41196</v>
      </c>
      <c r="F3137" s="54"/>
      <c r="G3137" s="52"/>
      <c r="H3137" s="52"/>
      <c r="I3137" s="52"/>
      <c r="J3137" s="52"/>
      <c r="K3137" s="52"/>
      <c r="L3137" s="52"/>
      <c r="M3137" s="52"/>
      <c r="N3137" s="52"/>
      <c r="O3137" s="52"/>
    </row>
    <row r="3138" ht="13.5" customHeight="1">
      <c r="A3138" s="1" t="s">
        <v>41100</v>
      </c>
      <c r="B3138" s="1" t="s">
        <v>215</v>
      </c>
      <c r="C3138" s="1" t="s">
        <v>10</v>
      </c>
      <c r="D3138" s="1" t="s">
        <v>41197</v>
      </c>
      <c r="E3138" s="1" t="s">
        <v>41198</v>
      </c>
      <c r="F3138" s="54"/>
      <c r="G3138" s="52"/>
      <c r="H3138" s="52"/>
      <c r="I3138" s="52"/>
      <c r="J3138" s="52"/>
      <c r="K3138" s="52"/>
      <c r="L3138" s="52"/>
      <c r="M3138" s="52"/>
      <c r="N3138" s="52"/>
      <c r="O3138" s="52"/>
    </row>
    <row r="3139" ht="13.5" customHeight="1">
      <c r="A3139" s="1" t="s">
        <v>41100</v>
      </c>
      <c r="B3139" s="1" t="s">
        <v>220</v>
      </c>
      <c r="C3139" s="1" t="s">
        <v>10</v>
      </c>
      <c r="D3139" s="1" t="s">
        <v>41199</v>
      </c>
      <c r="E3139" s="1" t="s">
        <v>41200</v>
      </c>
      <c r="F3139" s="54"/>
      <c r="G3139" s="52"/>
      <c r="H3139" s="52"/>
      <c r="I3139" s="52"/>
      <c r="J3139" s="52"/>
      <c r="K3139" s="52"/>
      <c r="L3139" s="52"/>
      <c r="M3139" s="52"/>
      <c r="N3139" s="52"/>
      <c r="O3139" s="52"/>
    </row>
    <row r="3140" ht="13.5" customHeight="1">
      <c r="A3140" s="1" t="s">
        <v>41100</v>
      </c>
      <c r="B3140" s="1" t="s">
        <v>223</v>
      </c>
      <c r="C3140" s="1" t="s">
        <v>10</v>
      </c>
      <c r="D3140" s="1" t="s">
        <v>41201</v>
      </c>
      <c r="E3140" s="1" t="s">
        <v>41202</v>
      </c>
      <c r="F3140" s="54"/>
      <c r="G3140" s="52"/>
      <c r="H3140" s="52"/>
      <c r="I3140" s="52"/>
      <c r="J3140" s="52"/>
      <c r="K3140" s="52"/>
      <c r="L3140" s="52"/>
      <c r="M3140" s="52"/>
      <c r="N3140" s="52"/>
      <c r="O3140" s="52"/>
    </row>
    <row r="3141" ht="13.5" customHeight="1">
      <c r="A3141" s="1" t="s">
        <v>41100</v>
      </c>
      <c r="B3141" s="1" t="s">
        <v>229</v>
      </c>
      <c r="C3141" s="1" t="s">
        <v>10</v>
      </c>
      <c r="D3141" s="1" t="s">
        <v>41204</v>
      </c>
      <c r="E3141" s="1" t="s">
        <v>41205</v>
      </c>
      <c r="F3141" s="54"/>
      <c r="G3141" s="52"/>
      <c r="H3141" s="52"/>
      <c r="I3141" s="52"/>
      <c r="J3141" s="52"/>
      <c r="K3141" s="52"/>
      <c r="L3141" s="52"/>
      <c r="M3141" s="52"/>
      <c r="N3141" s="52"/>
      <c r="O3141" s="52"/>
    </row>
    <row r="3142" ht="13.5" customHeight="1">
      <c r="A3142" s="1" t="s">
        <v>41100</v>
      </c>
      <c r="B3142" s="1" t="s">
        <v>233</v>
      </c>
      <c r="C3142" s="1" t="s">
        <v>10</v>
      </c>
      <c r="D3142" s="1" t="s">
        <v>41206</v>
      </c>
      <c r="E3142" s="1" t="s">
        <v>41207</v>
      </c>
      <c r="F3142" s="54"/>
      <c r="G3142" s="52"/>
      <c r="H3142" s="52"/>
      <c r="I3142" s="52"/>
      <c r="J3142" s="52"/>
      <c r="K3142" s="52"/>
      <c r="L3142" s="52"/>
      <c r="M3142" s="52"/>
      <c r="N3142" s="52"/>
      <c r="O3142" s="52"/>
    </row>
    <row r="3143" ht="13.5" customHeight="1">
      <c r="A3143" s="1" t="s">
        <v>41100</v>
      </c>
      <c r="B3143" s="1" t="s">
        <v>237</v>
      </c>
      <c r="C3143" s="1" t="s">
        <v>10</v>
      </c>
      <c r="D3143" s="1" t="s">
        <v>41208</v>
      </c>
      <c r="E3143" s="1" t="s">
        <v>41210</v>
      </c>
      <c r="F3143" s="54"/>
      <c r="G3143" s="52"/>
      <c r="H3143" s="52"/>
      <c r="I3143" s="52"/>
      <c r="J3143" s="52"/>
      <c r="K3143" s="52"/>
      <c r="L3143" s="52"/>
      <c r="M3143" s="52"/>
      <c r="N3143" s="52"/>
      <c r="O3143" s="52"/>
    </row>
    <row r="3144" ht="13.5" customHeight="1">
      <c r="A3144" s="1" t="s">
        <v>41100</v>
      </c>
      <c r="B3144" s="1" t="s">
        <v>241</v>
      </c>
      <c r="C3144" s="1" t="s">
        <v>10</v>
      </c>
      <c r="D3144" s="1" t="s">
        <v>41212</v>
      </c>
      <c r="E3144" s="1" t="s">
        <v>41213</v>
      </c>
      <c r="F3144" s="54"/>
      <c r="G3144" s="52"/>
      <c r="H3144" s="52"/>
      <c r="I3144" s="52"/>
      <c r="J3144" s="52"/>
      <c r="K3144" s="52"/>
      <c r="L3144" s="52"/>
      <c r="M3144" s="52"/>
      <c r="N3144" s="52"/>
      <c r="O3144" s="52"/>
    </row>
    <row r="3145" ht="13.5" customHeight="1">
      <c r="A3145" s="1" t="s">
        <v>41100</v>
      </c>
      <c r="B3145" s="1" t="s">
        <v>244</v>
      </c>
      <c r="C3145" s="1" t="s">
        <v>10</v>
      </c>
      <c r="D3145" s="1" t="s">
        <v>41214</v>
      </c>
      <c r="E3145" s="1" t="s">
        <v>41215</v>
      </c>
      <c r="F3145" s="54"/>
      <c r="G3145" s="52"/>
      <c r="H3145" s="52"/>
      <c r="I3145" s="52"/>
      <c r="J3145" s="52"/>
      <c r="K3145" s="52"/>
      <c r="L3145" s="52"/>
      <c r="M3145" s="52"/>
      <c r="N3145" s="52"/>
      <c r="O3145" s="52"/>
    </row>
    <row r="3146" ht="13.5" customHeight="1">
      <c r="A3146" s="1" t="s">
        <v>41100</v>
      </c>
      <c r="B3146" s="1" t="s">
        <v>99</v>
      </c>
      <c r="C3146" s="1" t="s">
        <v>817</v>
      </c>
      <c r="D3146" s="50"/>
      <c r="E3146" s="50"/>
      <c r="F3146" s="54"/>
      <c r="G3146" s="52"/>
      <c r="H3146" s="52"/>
      <c r="I3146" s="52"/>
      <c r="J3146" s="52"/>
      <c r="K3146" s="52"/>
      <c r="L3146" s="52"/>
      <c r="M3146" s="52"/>
      <c r="N3146" s="52"/>
      <c r="O3146" s="52"/>
    </row>
    <row r="3147" ht="13.5" customHeight="1">
      <c r="A3147" s="1" t="s">
        <v>41218</v>
      </c>
      <c r="B3147" s="2" t="s">
        <v>1</v>
      </c>
      <c r="C3147" s="1" t="s">
        <v>26504</v>
      </c>
      <c r="D3147" s="50"/>
      <c r="E3147" s="50"/>
      <c r="F3147" s="54"/>
      <c r="G3147" s="52"/>
      <c r="H3147" s="52"/>
      <c r="I3147" s="52"/>
      <c r="J3147" s="52"/>
      <c r="K3147" s="52"/>
      <c r="L3147" s="52"/>
      <c r="M3147" s="52"/>
      <c r="N3147" s="52"/>
      <c r="O3147" s="52"/>
    </row>
    <row r="3148" ht="13.5" customHeight="1">
      <c r="A3148" s="1" t="s">
        <v>41218</v>
      </c>
      <c r="B3148" s="1" t="s">
        <v>5</v>
      </c>
      <c r="C3148" s="1" t="s">
        <v>102</v>
      </c>
      <c r="D3148" s="1" t="s">
        <v>41221</v>
      </c>
      <c r="E3148" s="1" t="s">
        <v>41222</v>
      </c>
      <c r="F3148" s="54"/>
      <c r="G3148" s="52"/>
      <c r="H3148" s="52"/>
      <c r="I3148" s="52"/>
      <c r="J3148" s="52"/>
      <c r="K3148" s="52"/>
      <c r="L3148" s="52"/>
      <c r="M3148" s="52"/>
      <c r="N3148" s="52"/>
      <c r="O3148" s="52"/>
    </row>
    <row r="3149" ht="13.5" customHeight="1">
      <c r="A3149" s="1" t="s">
        <v>41218</v>
      </c>
      <c r="B3149" s="1" t="s">
        <v>9</v>
      </c>
      <c r="C3149" s="1" t="s">
        <v>10</v>
      </c>
      <c r="D3149" s="1" t="s">
        <v>41223</v>
      </c>
      <c r="E3149" s="1" t="s">
        <v>41224</v>
      </c>
      <c r="F3149" s="54"/>
      <c r="G3149" s="52"/>
      <c r="H3149" s="52"/>
      <c r="I3149" s="52"/>
      <c r="J3149" s="52"/>
      <c r="K3149" s="52"/>
      <c r="L3149" s="52"/>
      <c r="M3149" s="52"/>
      <c r="N3149" s="52"/>
      <c r="O3149" s="52"/>
    </row>
    <row r="3150" ht="13.5" customHeight="1">
      <c r="A3150" s="1" t="s">
        <v>41218</v>
      </c>
      <c r="B3150" s="1" t="s">
        <v>13</v>
      </c>
      <c r="C3150" s="1" t="s">
        <v>10</v>
      </c>
      <c r="D3150" s="1" t="s">
        <v>41225</v>
      </c>
      <c r="E3150" s="1" t="s">
        <v>41226</v>
      </c>
      <c r="F3150" s="54"/>
      <c r="G3150" s="52"/>
      <c r="H3150" s="52"/>
      <c r="I3150" s="52"/>
      <c r="J3150" s="52"/>
      <c r="K3150" s="52"/>
      <c r="L3150" s="52"/>
      <c r="M3150" s="52"/>
      <c r="N3150" s="52"/>
      <c r="O3150" s="52"/>
    </row>
    <row r="3151" ht="13.5" customHeight="1">
      <c r="A3151" s="1" t="s">
        <v>41218</v>
      </c>
      <c r="B3151" s="1" t="s">
        <v>16</v>
      </c>
      <c r="C3151" s="1" t="s">
        <v>10</v>
      </c>
      <c r="D3151" s="1" t="s">
        <v>41229</v>
      </c>
      <c r="E3151" s="1" t="s">
        <v>41230</v>
      </c>
      <c r="F3151" s="54"/>
      <c r="G3151" s="52"/>
      <c r="H3151" s="52"/>
      <c r="I3151" s="52"/>
      <c r="J3151" s="52"/>
      <c r="K3151" s="52"/>
      <c r="L3151" s="52"/>
      <c r="M3151" s="52"/>
      <c r="N3151" s="52"/>
      <c r="O3151" s="52"/>
    </row>
    <row r="3152" ht="13.5" customHeight="1">
      <c r="A3152" s="1" t="s">
        <v>41218</v>
      </c>
      <c r="B3152" s="1" t="s">
        <v>21</v>
      </c>
      <c r="C3152" s="1" t="s">
        <v>10</v>
      </c>
      <c r="D3152" s="1" t="s">
        <v>41231</v>
      </c>
      <c r="E3152" s="1" t="s">
        <v>41232</v>
      </c>
      <c r="F3152" s="54"/>
      <c r="G3152" s="52"/>
      <c r="H3152" s="52"/>
      <c r="I3152" s="52"/>
      <c r="J3152" s="52"/>
      <c r="K3152" s="52"/>
      <c r="L3152" s="52"/>
      <c r="M3152" s="52"/>
      <c r="N3152" s="52"/>
      <c r="O3152" s="52"/>
    </row>
    <row r="3153" ht="13.5" customHeight="1">
      <c r="A3153" s="1" t="s">
        <v>41218</v>
      </c>
      <c r="B3153" s="1" t="s">
        <v>27</v>
      </c>
      <c r="C3153" s="1" t="s">
        <v>10</v>
      </c>
      <c r="D3153" s="1" t="s">
        <v>41234</v>
      </c>
      <c r="E3153" s="1" t="s">
        <v>41236</v>
      </c>
      <c r="F3153" s="54"/>
      <c r="G3153" s="52"/>
      <c r="H3153" s="52"/>
      <c r="I3153" s="52"/>
      <c r="J3153" s="52"/>
      <c r="K3153" s="52"/>
      <c r="L3153" s="52"/>
      <c r="M3153" s="52"/>
      <c r="N3153" s="52"/>
      <c r="O3153" s="52"/>
    </row>
    <row r="3154" ht="13.5" customHeight="1">
      <c r="A3154" s="1" t="s">
        <v>41218</v>
      </c>
      <c r="B3154" s="1" t="s">
        <v>31</v>
      </c>
      <c r="C3154" s="1" t="s">
        <v>10</v>
      </c>
      <c r="D3154" s="1" t="s">
        <v>41237</v>
      </c>
      <c r="E3154" s="1" t="s">
        <v>41238</v>
      </c>
      <c r="F3154" s="54"/>
      <c r="G3154" s="52"/>
      <c r="H3154" s="52"/>
      <c r="I3154" s="52"/>
      <c r="J3154" s="52"/>
      <c r="K3154" s="52"/>
      <c r="L3154" s="52"/>
      <c r="M3154" s="52"/>
      <c r="N3154" s="52"/>
      <c r="O3154" s="52"/>
    </row>
    <row r="3155" ht="13.5" customHeight="1">
      <c r="A3155" s="1" t="s">
        <v>41218</v>
      </c>
      <c r="B3155" s="1" t="s">
        <v>34</v>
      </c>
      <c r="C3155" s="1" t="s">
        <v>10</v>
      </c>
      <c r="D3155" s="1" t="s">
        <v>41239</v>
      </c>
      <c r="E3155" s="1" t="s">
        <v>41240</v>
      </c>
      <c r="F3155" s="54"/>
      <c r="G3155" s="52"/>
      <c r="H3155" s="52"/>
      <c r="I3155" s="52"/>
      <c r="J3155" s="52"/>
      <c r="K3155" s="52"/>
      <c r="L3155" s="52"/>
      <c r="M3155" s="52"/>
      <c r="N3155" s="52"/>
      <c r="O3155" s="52"/>
    </row>
    <row r="3156" ht="13.5" customHeight="1">
      <c r="A3156" s="1" t="s">
        <v>41218</v>
      </c>
      <c r="B3156" s="1" t="s">
        <v>40</v>
      </c>
      <c r="C3156" s="1" t="s">
        <v>10</v>
      </c>
      <c r="D3156" s="1" t="s">
        <v>41243</v>
      </c>
      <c r="E3156" s="1" t="s">
        <v>41244</v>
      </c>
      <c r="F3156" s="54"/>
      <c r="G3156" s="52"/>
      <c r="H3156" s="52"/>
      <c r="I3156" s="52"/>
      <c r="J3156" s="52"/>
      <c r="K3156" s="52"/>
      <c r="L3156" s="52"/>
      <c r="M3156" s="52"/>
      <c r="N3156" s="52"/>
      <c r="O3156" s="52"/>
    </row>
    <row r="3157" ht="13.5" customHeight="1">
      <c r="A3157" s="1" t="s">
        <v>41218</v>
      </c>
      <c r="B3157" s="1" t="s">
        <v>45</v>
      </c>
      <c r="C3157" s="1" t="s">
        <v>10</v>
      </c>
      <c r="D3157" s="1" t="s">
        <v>41245</v>
      </c>
      <c r="E3157" s="1" t="s">
        <v>41246</v>
      </c>
      <c r="F3157" s="54"/>
      <c r="G3157" s="52"/>
      <c r="H3157" s="52"/>
      <c r="I3157" s="52"/>
      <c r="J3157" s="52"/>
      <c r="K3157" s="52"/>
      <c r="L3157" s="52"/>
      <c r="M3157" s="52"/>
      <c r="N3157" s="52"/>
      <c r="O3157" s="52"/>
    </row>
    <row r="3158" ht="13.5" customHeight="1">
      <c r="A3158" s="1" t="s">
        <v>41218</v>
      </c>
      <c r="B3158" s="1" t="s">
        <v>52</v>
      </c>
      <c r="C3158" s="1" t="s">
        <v>10</v>
      </c>
      <c r="D3158" s="1" t="s">
        <v>41249</v>
      </c>
      <c r="E3158" s="1" t="s">
        <v>41250</v>
      </c>
      <c r="F3158" s="54"/>
      <c r="G3158" s="52"/>
      <c r="H3158" s="52"/>
      <c r="I3158" s="52"/>
      <c r="J3158" s="52"/>
      <c r="K3158" s="52"/>
      <c r="L3158" s="52"/>
      <c r="M3158" s="52"/>
      <c r="N3158" s="52"/>
      <c r="O3158" s="52"/>
    </row>
    <row r="3159" ht="13.5" customHeight="1">
      <c r="A3159" s="1" t="s">
        <v>41218</v>
      </c>
      <c r="B3159" s="1" t="s">
        <v>57</v>
      </c>
      <c r="C3159" s="1" t="s">
        <v>10</v>
      </c>
      <c r="D3159" s="1" t="s">
        <v>41251</v>
      </c>
      <c r="E3159" s="1" t="s">
        <v>41252</v>
      </c>
      <c r="F3159" s="54"/>
      <c r="G3159" s="52"/>
      <c r="H3159" s="52"/>
      <c r="I3159" s="52"/>
      <c r="J3159" s="52"/>
      <c r="K3159" s="52"/>
      <c r="L3159" s="52"/>
      <c r="M3159" s="52"/>
      <c r="N3159" s="52"/>
      <c r="O3159" s="52"/>
    </row>
    <row r="3160" ht="13.5" customHeight="1">
      <c r="A3160" s="1" t="s">
        <v>41218</v>
      </c>
      <c r="B3160" s="1" t="s">
        <v>60</v>
      </c>
      <c r="C3160" s="1" t="s">
        <v>10</v>
      </c>
      <c r="D3160" s="1" t="s">
        <v>41253</v>
      </c>
      <c r="E3160" s="1" t="s">
        <v>41255</v>
      </c>
      <c r="F3160" s="54"/>
      <c r="G3160" s="52"/>
      <c r="H3160" s="52"/>
      <c r="I3160" s="52"/>
      <c r="J3160" s="52"/>
      <c r="K3160" s="52"/>
      <c r="L3160" s="52"/>
      <c r="M3160" s="52"/>
      <c r="N3160" s="52"/>
      <c r="O3160" s="52"/>
    </row>
    <row r="3161" ht="13.5" customHeight="1">
      <c r="A3161" s="1" t="s">
        <v>41218</v>
      </c>
      <c r="B3161" s="1" t="s">
        <v>65</v>
      </c>
      <c r="C3161" s="1" t="s">
        <v>10</v>
      </c>
      <c r="D3161" s="1" t="s">
        <v>41257</v>
      </c>
      <c r="E3161" s="1" t="s">
        <v>41258</v>
      </c>
      <c r="F3161" s="54"/>
      <c r="G3161" s="52"/>
      <c r="H3161" s="52"/>
      <c r="I3161" s="52"/>
      <c r="J3161" s="52"/>
      <c r="K3161" s="52"/>
      <c r="L3161" s="52"/>
      <c r="M3161" s="52"/>
      <c r="N3161" s="52"/>
      <c r="O3161" s="52"/>
    </row>
    <row r="3162" ht="13.5" customHeight="1">
      <c r="A3162" s="1" t="s">
        <v>41218</v>
      </c>
      <c r="B3162" s="1" t="s">
        <v>70</v>
      </c>
      <c r="C3162" s="1" t="s">
        <v>10</v>
      </c>
      <c r="D3162" s="1" t="s">
        <v>41259</v>
      </c>
      <c r="E3162" s="1" t="s">
        <v>41260</v>
      </c>
      <c r="F3162" s="54"/>
      <c r="G3162" s="52"/>
      <c r="H3162" s="52"/>
      <c r="I3162" s="52"/>
      <c r="J3162" s="52"/>
      <c r="K3162" s="52"/>
      <c r="L3162" s="52"/>
      <c r="M3162" s="52"/>
      <c r="N3162" s="52"/>
      <c r="O3162" s="52"/>
    </row>
    <row r="3163" ht="13.5" customHeight="1">
      <c r="A3163" s="1" t="s">
        <v>41218</v>
      </c>
      <c r="B3163" s="1" t="s">
        <v>74</v>
      </c>
      <c r="C3163" s="1" t="s">
        <v>10</v>
      </c>
      <c r="D3163" s="1" t="s">
        <v>41263</v>
      </c>
      <c r="E3163" s="1" t="s">
        <v>41264</v>
      </c>
      <c r="F3163" s="54"/>
      <c r="G3163" s="52"/>
      <c r="H3163" s="52"/>
      <c r="I3163" s="52"/>
      <c r="J3163" s="52"/>
      <c r="K3163" s="52"/>
      <c r="L3163" s="52"/>
      <c r="M3163" s="52"/>
      <c r="N3163" s="52"/>
      <c r="O3163" s="52"/>
    </row>
    <row r="3164" ht="13.5" customHeight="1">
      <c r="A3164" s="1" t="s">
        <v>41218</v>
      </c>
      <c r="B3164" s="1" t="s">
        <v>78</v>
      </c>
      <c r="C3164" s="1" t="s">
        <v>10</v>
      </c>
      <c r="D3164" s="1" t="s">
        <v>41267</v>
      </c>
      <c r="E3164" s="1" t="s">
        <v>41268</v>
      </c>
      <c r="F3164" s="54"/>
      <c r="G3164" s="52"/>
      <c r="H3164" s="52"/>
      <c r="I3164" s="52"/>
      <c r="J3164" s="52"/>
      <c r="K3164" s="52"/>
      <c r="L3164" s="52"/>
      <c r="M3164" s="52"/>
      <c r="N3164" s="52"/>
      <c r="O3164" s="52"/>
    </row>
    <row r="3165" ht="13.5" customHeight="1">
      <c r="A3165" s="1" t="s">
        <v>41218</v>
      </c>
      <c r="B3165" s="1" t="s">
        <v>83</v>
      </c>
      <c r="C3165" s="1" t="s">
        <v>10</v>
      </c>
      <c r="D3165" s="1" t="s">
        <v>41271</v>
      </c>
      <c r="E3165" s="1" t="s">
        <v>41272</v>
      </c>
      <c r="F3165" s="54"/>
      <c r="G3165" s="52"/>
      <c r="H3165" s="52"/>
      <c r="I3165" s="52"/>
      <c r="J3165" s="52"/>
      <c r="K3165" s="52"/>
      <c r="L3165" s="52"/>
      <c r="M3165" s="52"/>
      <c r="N3165" s="52"/>
      <c r="O3165" s="52"/>
    </row>
    <row r="3166" ht="13.5" customHeight="1">
      <c r="A3166" s="1" t="s">
        <v>41218</v>
      </c>
      <c r="B3166" s="1" t="s">
        <v>86</v>
      </c>
      <c r="C3166" s="1" t="s">
        <v>10</v>
      </c>
      <c r="D3166" s="1" t="s">
        <v>41275</v>
      </c>
      <c r="E3166" s="1" t="s">
        <v>41276</v>
      </c>
      <c r="F3166" s="54"/>
      <c r="G3166" s="52"/>
      <c r="H3166" s="52"/>
      <c r="I3166" s="52"/>
      <c r="J3166" s="52"/>
      <c r="K3166" s="52"/>
      <c r="L3166" s="52"/>
      <c r="M3166" s="52"/>
      <c r="N3166" s="52"/>
      <c r="O3166" s="52"/>
    </row>
    <row r="3167" ht="13.5" customHeight="1">
      <c r="A3167" s="1" t="s">
        <v>41218</v>
      </c>
      <c r="B3167" s="1" t="s">
        <v>91</v>
      </c>
      <c r="C3167" s="1" t="s">
        <v>10</v>
      </c>
      <c r="D3167" s="1" t="s">
        <v>41279</v>
      </c>
      <c r="E3167" s="1" t="s">
        <v>41280</v>
      </c>
      <c r="F3167" s="54"/>
      <c r="G3167" s="52"/>
      <c r="H3167" s="52"/>
      <c r="I3167" s="52"/>
      <c r="J3167" s="52"/>
      <c r="K3167" s="52"/>
      <c r="L3167" s="52"/>
      <c r="M3167" s="52"/>
      <c r="N3167" s="52"/>
      <c r="O3167" s="52"/>
    </row>
    <row r="3168" ht="13.5" customHeight="1">
      <c r="A3168" s="1" t="s">
        <v>41218</v>
      </c>
      <c r="B3168" s="1" t="s">
        <v>94</v>
      </c>
      <c r="C3168" s="1" t="s">
        <v>10</v>
      </c>
      <c r="D3168" s="1" t="s">
        <v>41283</v>
      </c>
      <c r="E3168" s="1" t="s">
        <v>41284</v>
      </c>
      <c r="F3168" s="54"/>
      <c r="G3168" s="52"/>
      <c r="H3168" s="52"/>
      <c r="I3168" s="52"/>
      <c r="J3168" s="52"/>
      <c r="K3168" s="52"/>
      <c r="L3168" s="52"/>
      <c r="M3168" s="52"/>
      <c r="N3168" s="52"/>
      <c r="O3168" s="52"/>
    </row>
    <row r="3169" ht="13.5" customHeight="1">
      <c r="A3169" s="1" t="s">
        <v>41218</v>
      </c>
      <c r="B3169" s="1" t="s">
        <v>186</v>
      </c>
      <c r="C3169" s="1" t="s">
        <v>10</v>
      </c>
      <c r="D3169" s="1" t="s">
        <v>41287</v>
      </c>
      <c r="E3169" s="1" t="s">
        <v>41288</v>
      </c>
      <c r="F3169" s="54"/>
      <c r="G3169" s="52"/>
      <c r="H3169" s="52"/>
      <c r="I3169" s="52"/>
      <c r="J3169" s="52"/>
      <c r="K3169" s="52"/>
      <c r="L3169" s="52"/>
      <c r="M3169" s="52"/>
      <c r="N3169" s="52"/>
      <c r="O3169" s="52"/>
    </row>
    <row r="3170" ht="13.5" customHeight="1">
      <c r="A3170" s="1" t="s">
        <v>41218</v>
      </c>
      <c r="B3170" s="1" t="s">
        <v>189</v>
      </c>
      <c r="C3170" s="1" t="s">
        <v>10</v>
      </c>
      <c r="D3170" s="1" t="s">
        <v>41290</v>
      </c>
      <c r="E3170" s="1" t="s">
        <v>41292</v>
      </c>
      <c r="F3170" s="54"/>
      <c r="G3170" s="52"/>
      <c r="H3170" s="52"/>
      <c r="I3170" s="52"/>
      <c r="J3170" s="52"/>
      <c r="K3170" s="52"/>
      <c r="L3170" s="52"/>
      <c r="M3170" s="52"/>
      <c r="N3170" s="52"/>
      <c r="O3170" s="52"/>
    </row>
    <row r="3171" ht="13.5" customHeight="1">
      <c r="A3171" s="1" t="s">
        <v>41218</v>
      </c>
      <c r="B3171" s="1" t="s">
        <v>193</v>
      </c>
      <c r="C3171" s="1" t="s">
        <v>10</v>
      </c>
      <c r="D3171" s="1" t="s">
        <v>41293</v>
      </c>
      <c r="E3171" s="1" t="s">
        <v>41294</v>
      </c>
      <c r="F3171" s="54"/>
      <c r="G3171" s="52"/>
      <c r="H3171" s="52"/>
      <c r="I3171" s="52"/>
      <c r="J3171" s="52"/>
      <c r="K3171" s="52"/>
      <c r="L3171" s="52"/>
      <c r="M3171" s="52"/>
      <c r="N3171" s="52"/>
      <c r="O3171" s="52"/>
    </row>
    <row r="3172" ht="13.5" customHeight="1">
      <c r="A3172" s="1" t="s">
        <v>41218</v>
      </c>
      <c r="B3172" s="1" t="s">
        <v>99</v>
      </c>
      <c r="C3172" s="1" t="s">
        <v>817</v>
      </c>
      <c r="D3172" s="50"/>
      <c r="E3172" s="50"/>
      <c r="F3172" s="54"/>
      <c r="G3172" s="52"/>
      <c r="H3172" s="52"/>
      <c r="I3172" s="52"/>
      <c r="J3172" s="52"/>
      <c r="K3172" s="52"/>
      <c r="L3172" s="52"/>
      <c r="M3172" s="52"/>
      <c r="N3172" s="52"/>
      <c r="O3172" s="52"/>
    </row>
    <row r="3173" ht="13.5" customHeight="1">
      <c r="A3173" s="1" t="s">
        <v>41299</v>
      </c>
      <c r="B3173" s="2" t="s">
        <v>1</v>
      </c>
      <c r="C3173" s="1" t="s">
        <v>26504</v>
      </c>
      <c r="D3173" s="50"/>
      <c r="E3173" s="50"/>
      <c r="F3173" s="54"/>
      <c r="G3173" s="52"/>
      <c r="H3173" s="52"/>
      <c r="I3173" s="52"/>
      <c r="J3173" s="52"/>
      <c r="K3173" s="52"/>
      <c r="L3173" s="52"/>
      <c r="M3173" s="52"/>
      <c r="N3173" s="52"/>
      <c r="O3173" s="52"/>
    </row>
    <row r="3174" ht="13.5" customHeight="1">
      <c r="A3174" s="1" t="s">
        <v>41299</v>
      </c>
      <c r="B3174" s="1" t="s">
        <v>5</v>
      </c>
      <c r="C3174" s="1" t="s">
        <v>130</v>
      </c>
      <c r="D3174" s="1" t="s">
        <v>41302</v>
      </c>
      <c r="E3174" s="1" t="s">
        <v>41303</v>
      </c>
      <c r="F3174" s="54"/>
      <c r="G3174" s="52"/>
      <c r="H3174" s="52"/>
      <c r="I3174" s="52"/>
      <c r="J3174" s="52"/>
      <c r="K3174" s="52"/>
      <c r="L3174" s="52"/>
      <c r="M3174" s="52"/>
      <c r="N3174" s="52"/>
      <c r="O3174" s="52"/>
    </row>
    <row r="3175" ht="13.5" customHeight="1">
      <c r="A3175" s="1" t="s">
        <v>41299</v>
      </c>
      <c r="B3175" s="1" t="s">
        <v>9</v>
      </c>
      <c r="C3175" s="1" t="s">
        <v>10</v>
      </c>
      <c r="D3175" s="1" t="s">
        <v>41306</v>
      </c>
      <c r="E3175" s="1" t="s">
        <v>41307</v>
      </c>
      <c r="F3175" s="54"/>
      <c r="G3175" s="52"/>
      <c r="H3175" s="52"/>
      <c r="I3175" s="52"/>
      <c r="J3175" s="52"/>
      <c r="K3175" s="52"/>
      <c r="L3175" s="52"/>
      <c r="M3175" s="52"/>
      <c r="N3175" s="52"/>
      <c r="O3175" s="52"/>
    </row>
    <row r="3176" ht="13.5" customHeight="1">
      <c r="A3176" s="1" t="s">
        <v>41299</v>
      </c>
      <c r="B3176" s="1" t="s">
        <v>13</v>
      </c>
      <c r="C3176" s="1" t="s">
        <v>10</v>
      </c>
      <c r="D3176" s="1" t="s">
        <v>41310</v>
      </c>
      <c r="E3176" s="1" t="s">
        <v>41311</v>
      </c>
      <c r="F3176" s="54"/>
      <c r="G3176" s="52"/>
      <c r="H3176" s="52"/>
      <c r="I3176" s="52"/>
      <c r="J3176" s="52"/>
      <c r="K3176" s="52"/>
      <c r="L3176" s="52"/>
      <c r="M3176" s="52"/>
      <c r="N3176" s="52"/>
      <c r="O3176" s="52"/>
    </row>
    <row r="3177" ht="13.5" customHeight="1">
      <c r="A3177" s="1" t="s">
        <v>41299</v>
      </c>
      <c r="B3177" s="1" t="s">
        <v>16</v>
      </c>
      <c r="C3177" s="1" t="s">
        <v>10</v>
      </c>
      <c r="D3177" s="1" t="s">
        <v>41314</v>
      </c>
      <c r="E3177" s="1" t="s">
        <v>41315</v>
      </c>
      <c r="F3177" s="54"/>
      <c r="G3177" s="52"/>
      <c r="H3177" s="52"/>
      <c r="I3177" s="52"/>
      <c r="J3177" s="52"/>
      <c r="K3177" s="52"/>
      <c r="L3177" s="52"/>
      <c r="M3177" s="52"/>
      <c r="N3177" s="52"/>
      <c r="O3177" s="52"/>
    </row>
    <row r="3178" ht="13.5" customHeight="1">
      <c r="A3178" s="1" t="s">
        <v>41299</v>
      </c>
      <c r="B3178" s="1" t="s">
        <v>21</v>
      </c>
      <c r="C3178" s="1" t="s">
        <v>10</v>
      </c>
      <c r="D3178" s="1" t="s">
        <v>41316</v>
      </c>
      <c r="E3178" s="1" t="s">
        <v>41317</v>
      </c>
      <c r="F3178" s="54"/>
      <c r="G3178" s="52"/>
      <c r="H3178" s="52"/>
      <c r="I3178" s="52"/>
      <c r="J3178" s="52"/>
      <c r="K3178" s="52"/>
      <c r="L3178" s="52"/>
      <c r="M3178" s="52"/>
      <c r="N3178" s="52"/>
      <c r="O3178" s="52"/>
    </row>
    <row r="3179" ht="13.5" customHeight="1">
      <c r="A3179" s="1" t="s">
        <v>41299</v>
      </c>
      <c r="B3179" s="1" t="s">
        <v>27</v>
      </c>
      <c r="C3179" s="1" t="s">
        <v>10</v>
      </c>
      <c r="D3179" s="1" t="s">
        <v>41320</v>
      </c>
      <c r="E3179" s="1" t="s">
        <v>41321</v>
      </c>
      <c r="F3179" s="54"/>
      <c r="G3179" s="52"/>
      <c r="H3179" s="52"/>
      <c r="I3179" s="52"/>
      <c r="J3179" s="52"/>
      <c r="K3179" s="52"/>
      <c r="L3179" s="52"/>
      <c r="M3179" s="52"/>
      <c r="N3179" s="52"/>
      <c r="O3179" s="52"/>
    </row>
    <row r="3180" ht="13.5" customHeight="1">
      <c r="A3180" s="1" t="s">
        <v>41299</v>
      </c>
      <c r="B3180" s="1" t="s">
        <v>31</v>
      </c>
      <c r="C3180" s="1" t="s">
        <v>10</v>
      </c>
      <c r="D3180" s="1" t="s">
        <v>41325</v>
      </c>
      <c r="E3180" s="1" t="s">
        <v>41326</v>
      </c>
      <c r="F3180" s="54"/>
      <c r="G3180" s="52"/>
      <c r="H3180" s="52"/>
      <c r="I3180" s="52"/>
      <c r="J3180" s="52"/>
      <c r="K3180" s="52"/>
      <c r="L3180" s="52"/>
      <c r="M3180" s="52"/>
      <c r="N3180" s="52"/>
      <c r="O3180" s="52"/>
    </row>
    <row r="3181" ht="13.5" customHeight="1">
      <c r="A3181" s="1" t="s">
        <v>41299</v>
      </c>
      <c r="B3181" s="1" t="s">
        <v>34</v>
      </c>
      <c r="C3181" s="1" t="s">
        <v>374</v>
      </c>
      <c r="D3181" s="1" t="s">
        <v>41328</v>
      </c>
      <c r="E3181" s="1" t="s">
        <v>41329</v>
      </c>
      <c r="F3181" s="54"/>
      <c r="G3181" s="52"/>
      <c r="H3181" s="52"/>
      <c r="I3181" s="52"/>
      <c r="J3181" s="52"/>
      <c r="K3181" s="52"/>
      <c r="L3181" s="52"/>
      <c r="M3181" s="52"/>
      <c r="N3181" s="52"/>
      <c r="O3181" s="52"/>
    </row>
    <row r="3182" ht="13.5" customHeight="1">
      <c r="A3182" s="1" t="s">
        <v>41299</v>
      </c>
      <c r="B3182" s="1" t="s">
        <v>40</v>
      </c>
      <c r="C3182" s="1" t="s">
        <v>10</v>
      </c>
      <c r="D3182" s="1" t="s">
        <v>41332</v>
      </c>
      <c r="E3182" s="1" t="s">
        <v>41333</v>
      </c>
      <c r="F3182" s="54"/>
      <c r="G3182" s="52"/>
      <c r="H3182" s="52"/>
      <c r="I3182" s="52"/>
      <c r="J3182" s="52"/>
      <c r="K3182" s="52"/>
      <c r="L3182" s="52"/>
      <c r="M3182" s="52"/>
      <c r="N3182" s="52"/>
      <c r="O3182" s="52"/>
    </row>
    <row r="3183" ht="13.5" customHeight="1">
      <c r="A3183" s="1" t="s">
        <v>41299</v>
      </c>
      <c r="B3183" s="1" t="s">
        <v>45</v>
      </c>
      <c r="C3183" s="1" t="s">
        <v>10</v>
      </c>
      <c r="D3183" s="1" t="s">
        <v>41336</v>
      </c>
      <c r="E3183" s="1" t="s">
        <v>41337</v>
      </c>
      <c r="F3183" s="54"/>
      <c r="G3183" s="52"/>
      <c r="H3183" s="52"/>
      <c r="I3183" s="52"/>
      <c r="J3183" s="52"/>
      <c r="K3183" s="52"/>
      <c r="L3183" s="52"/>
      <c r="M3183" s="52"/>
      <c r="N3183" s="52"/>
      <c r="O3183" s="52"/>
    </row>
    <row r="3184" ht="13.5" customHeight="1">
      <c r="A3184" s="1" t="s">
        <v>41299</v>
      </c>
      <c r="B3184" s="1" t="s">
        <v>52</v>
      </c>
      <c r="C3184" s="1" t="s">
        <v>10</v>
      </c>
      <c r="D3184" s="1" t="s">
        <v>41340</v>
      </c>
      <c r="E3184" s="1" t="s">
        <v>41341</v>
      </c>
      <c r="F3184" s="54"/>
      <c r="G3184" s="52"/>
      <c r="H3184" s="52"/>
      <c r="I3184" s="52"/>
      <c r="J3184" s="52"/>
      <c r="K3184" s="52"/>
      <c r="L3184" s="52"/>
      <c r="M3184" s="52"/>
      <c r="N3184" s="52"/>
      <c r="O3184" s="52"/>
    </row>
    <row r="3185" ht="13.5" customHeight="1">
      <c r="A3185" s="1" t="s">
        <v>41299</v>
      </c>
      <c r="B3185" s="1" t="s">
        <v>57</v>
      </c>
      <c r="C3185" s="1" t="s">
        <v>374</v>
      </c>
      <c r="D3185" s="1" t="s">
        <v>41344</v>
      </c>
      <c r="E3185" s="1" t="s">
        <v>41345</v>
      </c>
      <c r="F3185" s="54"/>
      <c r="G3185" s="52"/>
      <c r="H3185" s="52"/>
      <c r="I3185" s="52"/>
      <c r="J3185" s="52"/>
      <c r="K3185" s="52"/>
      <c r="L3185" s="52"/>
      <c r="M3185" s="52"/>
      <c r="N3185" s="52"/>
      <c r="O3185" s="52"/>
    </row>
    <row r="3186" ht="13.5" customHeight="1">
      <c r="A3186" s="1" t="s">
        <v>41299</v>
      </c>
      <c r="B3186" s="1" t="s">
        <v>60</v>
      </c>
      <c r="C3186" s="1" t="s">
        <v>10</v>
      </c>
      <c r="D3186" s="1" t="s">
        <v>41347</v>
      </c>
      <c r="E3186" s="1" t="s">
        <v>41349</v>
      </c>
      <c r="F3186" s="54"/>
      <c r="G3186" s="52"/>
      <c r="H3186" s="52"/>
      <c r="I3186" s="52"/>
      <c r="J3186" s="52"/>
      <c r="K3186" s="52"/>
      <c r="L3186" s="52"/>
      <c r="M3186" s="52"/>
      <c r="N3186" s="52"/>
      <c r="O3186" s="52"/>
    </row>
    <row r="3187" ht="13.5" customHeight="1">
      <c r="A3187" s="1" t="s">
        <v>41299</v>
      </c>
      <c r="B3187" s="1" t="s">
        <v>65</v>
      </c>
      <c r="C3187" s="1" t="s">
        <v>10</v>
      </c>
      <c r="D3187" s="1" t="s">
        <v>41350</v>
      </c>
      <c r="E3187" s="1" t="s">
        <v>41352</v>
      </c>
      <c r="F3187" s="54"/>
      <c r="G3187" s="52"/>
      <c r="H3187" s="52"/>
      <c r="I3187" s="52"/>
      <c r="J3187" s="52"/>
      <c r="K3187" s="52"/>
      <c r="L3187" s="52"/>
      <c r="M3187" s="52"/>
      <c r="N3187" s="52"/>
      <c r="O3187" s="52"/>
    </row>
    <row r="3188" ht="13.5" customHeight="1">
      <c r="A3188" s="1" t="s">
        <v>41299</v>
      </c>
      <c r="B3188" s="1" t="s">
        <v>70</v>
      </c>
      <c r="C3188" s="1" t="s">
        <v>10</v>
      </c>
      <c r="D3188" s="1" t="s">
        <v>41354</v>
      </c>
      <c r="E3188" s="1" t="s">
        <v>41355</v>
      </c>
      <c r="F3188" s="54"/>
      <c r="G3188" s="52"/>
      <c r="H3188" s="52"/>
      <c r="I3188" s="52"/>
      <c r="J3188" s="52"/>
      <c r="K3188" s="52"/>
      <c r="L3188" s="52"/>
      <c r="M3188" s="52"/>
      <c r="N3188" s="52"/>
      <c r="O3188" s="52"/>
    </row>
    <row r="3189" ht="13.5" customHeight="1">
      <c r="A3189" s="1" t="s">
        <v>41299</v>
      </c>
      <c r="B3189" s="1" t="s">
        <v>74</v>
      </c>
      <c r="C3189" s="1" t="s">
        <v>10</v>
      </c>
      <c r="D3189" s="1" t="s">
        <v>41358</v>
      </c>
      <c r="E3189" s="1" t="s">
        <v>41359</v>
      </c>
      <c r="F3189" s="54"/>
      <c r="G3189" s="52"/>
      <c r="H3189" s="52"/>
      <c r="I3189" s="52"/>
      <c r="J3189" s="52"/>
      <c r="K3189" s="52"/>
      <c r="L3189" s="52"/>
      <c r="M3189" s="52"/>
      <c r="N3189" s="52"/>
      <c r="O3189" s="52"/>
    </row>
    <row r="3190" ht="13.5" customHeight="1">
      <c r="A3190" s="1" t="s">
        <v>41299</v>
      </c>
      <c r="B3190" s="1" t="s">
        <v>78</v>
      </c>
      <c r="C3190" s="1" t="s">
        <v>10</v>
      </c>
      <c r="D3190" s="1" t="s">
        <v>41362</v>
      </c>
      <c r="E3190" s="1" t="s">
        <v>41363</v>
      </c>
      <c r="F3190" s="54"/>
      <c r="G3190" s="52"/>
      <c r="H3190" s="52"/>
      <c r="I3190" s="52"/>
      <c r="J3190" s="52"/>
      <c r="K3190" s="52"/>
      <c r="L3190" s="52"/>
      <c r="M3190" s="52"/>
      <c r="N3190" s="52"/>
      <c r="O3190" s="52"/>
    </row>
    <row r="3191" ht="13.5" customHeight="1">
      <c r="A3191" s="1" t="s">
        <v>41299</v>
      </c>
      <c r="B3191" s="1" t="s">
        <v>83</v>
      </c>
      <c r="C3191" s="1" t="s">
        <v>10</v>
      </c>
      <c r="D3191" s="1" t="s">
        <v>41366</v>
      </c>
      <c r="E3191" s="1" t="s">
        <v>41367</v>
      </c>
      <c r="F3191" s="54"/>
      <c r="G3191" s="52"/>
      <c r="H3191" s="52"/>
      <c r="I3191" s="52"/>
      <c r="J3191" s="52"/>
      <c r="K3191" s="52"/>
      <c r="L3191" s="52"/>
      <c r="M3191" s="52"/>
      <c r="N3191" s="52"/>
      <c r="O3191" s="52"/>
    </row>
    <row r="3192" ht="13.5" customHeight="1">
      <c r="A3192" s="1" t="s">
        <v>41299</v>
      </c>
      <c r="B3192" s="1" t="s">
        <v>86</v>
      </c>
      <c r="C3192" s="1" t="s">
        <v>10</v>
      </c>
      <c r="D3192" s="1" t="s">
        <v>41370</v>
      </c>
      <c r="E3192" s="1" t="s">
        <v>41371</v>
      </c>
      <c r="F3192" s="54"/>
      <c r="G3192" s="52"/>
      <c r="H3192" s="52"/>
      <c r="I3192" s="52"/>
      <c r="J3192" s="52"/>
      <c r="K3192" s="52"/>
      <c r="L3192" s="52"/>
      <c r="M3192" s="52"/>
      <c r="N3192" s="52"/>
      <c r="O3192" s="52"/>
    </row>
    <row r="3193" ht="13.5" customHeight="1">
      <c r="A3193" s="1" t="s">
        <v>41299</v>
      </c>
      <c r="B3193" s="1" t="s">
        <v>91</v>
      </c>
      <c r="C3193" s="1" t="s">
        <v>10</v>
      </c>
      <c r="D3193" s="1" t="s">
        <v>41372</v>
      </c>
      <c r="E3193" s="1" t="s">
        <v>41374</v>
      </c>
      <c r="F3193" s="54"/>
      <c r="G3193" s="52"/>
      <c r="H3193" s="52"/>
      <c r="I3193" s="52"/>
      <c r="J3193" s="52"/>
      <c r="K3193" s="52"/>
      <c r="L3193" s="52"/>
      <c r="M3193" s="52"/>
      <c r="N3193" s="52"/>
      <c r="O3193" s="52"/>
    </row>
    <row r="3194" ht="13.5" customHeight="1">
      <c r="A3194" s="1" t="s">
        <v>41299</v>
      </c>
      <c r="B3194" s="1" t="s">
        <v>99</v>
      </c>
      <c r="C3194" s="1" t="s">
        <v>817</v>
      </c>
      <c r="D3194" s="50"/>
      <c r="E3194" s="50"/>
      <c r="F3194" s="54"/>
      <c r="G3194" s="52"/>
      <c r="H3194" s="52"/>
      <c r="I3194" s="52"/>
      <c r="J3194" s="52"/>
      <c r="K3194" s="52"/>
      <c r="L3194" s="52"/>
      <c r="M3194" s="52"/>
      <c r="N3194" s="52"/>
      <c r="O3194" s="52"/>
    </row>
    <row r="3195" ht="13.5" customHeight="1">
      <c r="A3195" s="1" t="s">
        <v>41378</v>
      </c>
      <c r="B3195" s="2" t="s">
        <v>1</v>
      </c>
      <c r="C3195" s="1" t="s">
        <v>26504</v>
      </c>
      <c r="D3195" s="50"/>
      <c r="E3195" s="50"/>
      <c r="F3195" s="54"/>
      <c r="G3195" s="52"/>
      <c r="H3195" s="52"/>
      <c r="I3195" s="52"/>
      <c r="J3195" s="52"/>
      <c r="K3195" s="52"/>
      <c r="L3195" s="52"/>
      <c r="M3195" s="52"/>
      <c r="N3195" s="52"/>
      <c r="O3195" s="52"/>
    </row>
    <row r="3196" ht="13.5" customHeight="1">
      <c r="A3196" s="1" t="s">
        <v>41378</v>
      </c>
      <c r="B3196" s="1" t="s">
        <v>5</v>
      </c>
      <c r="C3196" s="1" t="s">
        <v>303</v>
      </c>
      <c r="D3196" s="1" t="s">
        <v>41381</v>
      </c>
      <c r="E3196" s="1" t="s">
        <v>41382</v>
      </c>
      <c r="F3196" s="54"/>
      <c r="G3196" s="52"/>
      <c r="H3196" s="52"/>
      <c r="I3196" s="52"/>
      <c r="J3196" s="52"/>
      <c r="K3196" s="52"/>
      <c r="L3196" s="52"/>
      <c r="M3196" s="52"/>
      <c r="N3196" s="52"/>
      <c r="O3196" s="52"/>
    </row>
    <row r="3197" ht="13.5" customHeight="1">
      <c r="A3197" s="1" t="s">
        <v>41378</v>
      </c>
      <c r="B3197" s="1" t="s">
        <v>9</v>
      </c>
      <c r="C3197" s="1" t="s">
        <v>10</v>
      </c>
      <c r="D3197" s="1" t="s">
        <v>41383</v>
      </c>
      <c r="E3197" s="1" t="s">
        <v>41385</v>
      </c>
      <c r="F3197" s="54"/>
      <c r="G3197" s="52"/>
      <c r="H3197" s="52"/>
      <c r="I3197" s="52"/>
      <c r="J3197" s="52"/>
      <c r="K3197" s="52"/>
      <c r="L3197" s="52"/>
      <c r="M3197" s="52"/>
      <c r="N3197" s="52"/>
      <c r="O3197" s="52"/>
    </row>
    <row r="3198" ht="13.5" customHeight="1">
      <c r="A3198" s="1" t="s">
        <v>41378</v>
      </c>
      <c r="B3198" s="1" t="s">
        <v>13</v>
      </c>
      <c r="C3198" s="1" t="s">
        <v>10</v>
      </c>
      <c r="D3198" s="1" t="s">
        <v>41387</v>
      </c>
      <c r="E3198" s="1" t="s">
        <v>41388</v>
      </c>
      <c r="F3198" s="54"/>
      <c r="G3198" s="52"/>
      <c r="H3198" s="52"/>
      <c r="I3198" s="52"/>
      <c r="J3198" s="52"/>
      <c r="K3198" s="52"/>
      <c r="L3198" s="52"/>
      <c r="M3198" s="52"/>
      <c r="N3198" s="52"/>
      <c r="O3198" s="52"/>
    </row>
    <row r="3199" ht="13.5" customHeight="1">
      <c r="A3199" s="1" t="s">
        <v>41378</v>
      </c>
      <c r="B3199" s="1" t="s">
        <v>16</v>
      </c>
      <c r="C3199" s="1" t="s">
        <v>10</v>
      </c>
      <c r="D3199" s="1" t="s">
        <v>41391</v>
      </c>
      <c r="E3199" s="1" t="s">
        <v>41392</v>
      </c>
      <c r="F3199" s="54"/>
      <c r="G3199" s="52"/>
      <c r="H3199" s="52"/>
      <c r="I3199" s="52"/>
      <c r="J3199" s="52"/>
      <c r="K3199" s="52"/>
      <c r="L3199" s="52"/>
      <c r="M3199" s="52"/>
      <c r="N3199" s="52"/>
      <c r="O3199" s="52"/>
    </row>
    <row r="3200" ht="13.5" customHeight="1">
      <c r="A3200" s="1" t="s">
        <v>41378</v>
      </c>
      <c r="B3200" s="1" t="s">
        <v>21</v>
      </c>
      <c r="C3200" s="1" t="s">
        <v>10</v>
      </c>
      <c r="D3200" s="1" t="s">
        <v>41393</v>
      </c>
      <c r="E3200" s="1" t="s">
        <v>41395</v>
      </c>
      <c r="F3200" s="54"/>
      <c r="G3200" s="52"/>
      <c r="H3200" s="52"/>
      <c r="I3200" s="52"/>
      <c r="J3200" s="52"/>
      <c r="K3200" s="52"/>
      <c r="L3200" s="52"/>
      <c r="M3200" s="52"/>
      <c r="N3200" s="52"/>
      <c r="O3200" s="52"/>
    </row>
    <row r="3201" ht="13.5" customHeight="1">
      <c r="A3201" s="1" t="s">
        <v>41378</v>
      </c>
      <c r="B3201" s="1" t="s">
        <v>27</v>
      </c>
      <c r="C3201" s="1" t="s">
        <v>10</v>
      </c>
      <c r="D3201" s="1" t="s">
        <v>41397</v>
      </c>
      <c r="E3201" s="1" t="s">
        <v>41398</v>
      </c>
      <c r="F3201" s="54"/>
      <c r="G3201" s="52"/>
      <c r="H3201" s="52"/>
      <c r="I3201" s="52"/>
      <c r="J3201" s="52"/>
      <c r="K3201" s="52"/>
      <c r="L3201" s="52"/>
      <c r="M3201" s="52"/>
      <c r="N3201" s="52"/>
      <c r="O3201" s="52"/>
    </row>
    <row r="3202" ht="13.5" customHeight="1">
      <c r="A3202" s="1" t="s">
        <v>41378</v>
      </c>
      <c r="B3202" s="1" t="s">
        <v>31</v>
      </c>
      <c r="C3202" s="1" t="s">
        <v>10</v>
      </c>
      <c r="D3202" s="1" t="s">
        <v>41399</v>
      </c>
      <c r="E3202" s="1" t="s">
        <v>41400</v>
      </c>
      <c r="F3202" s="54"/>
      <c r="G3202" s="52"/>
      <c r="H3202" s="52"/>
      <c r="I3202" s="52"/>
      <c r="J3202" s="52"/>
      <c r="K3202" s="52"/>
      <c r="L3202" s="52"/>
      <c r="M3202" s="52"/>
      <c r="N3202" s="52"/>
      <c r="O3202" s="52"/>
    </row>
    <row r="3203" ht="13.5" customHeight="1">
      <c r="A3203" s="1" t="s">
        <v>41378</v>
      </c>
      <c r="B3203" s="1" t="s">
        <v>34</v>
      </c>
      <c r="C3203" s="1" t="s">
        <v>10</v>
      </c>
      <c r="D3203" s="1" t="s">
        <v>41401</v>
      </c>
      <c r="E3203" s="1" t="s">
        <v>41402</v>
      </c>
      <c r="F3203" s="54"/>
      <c r="G3203" s="52"/>
      <c r="H3203" s="52"/>
      <c r="I3203" s="52"/>
      <c r="J3203" s="52"/>
      <c r="K3203" s="52"/>
      <c r="L3203" s="52"/>
      <c r="M3203" s="52"/>
      <c r="N3203" s="52"/>
      <c r="O3203" s="52"/>
    </row>
    <row r="3204" ht="13.5" customHeight="1">
      <c r="A3204" s="1" t="s">
        <v>41378</v>
      </c>
      <c r="B3204" s="1" t="s">
        <v>40</v>
      </c>
      <c r="C3204" s="1" t="s">
        <v>10</v>
      </c>
      <c r="D3204" s="1" t="s">
        <v>41404</v>
      </c>
      <c r="E3204" s="1" t="s">
        <v>41405</v>
      </c>
      <c r="F3204" s="54"/>
      <c r="G3204" s="52"/>
      <c r="H3204" s="52"/>
      <c r="I3204" s="52"/>
      <c r="J3204" s="52"/>
      <c r="K3204" s="52"/>
      <c r="L3204" s="52"/>
      <c r="M3204" s="52"/>
      <c r="N3204" s="52"/>
      <c r="O3204" s="52"/>
    </row>
    <row r="3205" ht="13.5" customHeight="1">
      <c r="A3205" s="1" t="s">
        <v>41378</v>
      </c>
      <c r="B3205" s="1" t="s">
        <v>45</v>
      </c>
      <c r="C3205" s="1" t="s">
        <v>10</v>
      </c>
      <c r="D3205" s="1" t="s">
        <v>41406</v>
      </c>
      <c r="E3205" s="1" t="s">
        <v>41407</v>
      </c>
      <c r="F3205" s="54"/>
      <c r="G3205" s="52"/>
      <c r="H3205" s="52"/>
      <c r="I3205" s="52"/>
      <c r="J3205" s="52"/>
      <c r="K3205" s="52"/>
      <c r="L3205" s="52"/>
      <c r="M3205" s="52"/>
      <c r="N3205" s="52"/>
      <c r="O3205" s="52"/>
    </row>
    <row r="3206" ht="13.5" customHeight="1">
      <c r="A3206" s="1" t="s">
        <v>41378</v>
      </c>
      <c r="B3206" s="1" t="s">
        <v>52</v>
      </c>
      <c r="C3206" s="1" t="s">
        <v>10</v>
      </c>
      <c r="D3206" s="1" t="s">
        <v>41408</v>
      </c>
      <c r="E3206" s="1" t="s">
        <v>41409</v>
      </c>
      <c r="F3206" s="54"/>
      <c r="G3206" s="52"/>
      <c r="H3206" s="52"/>
      <c r="I3206" s="52"/>
      <c r="J3206" s="52"/>
      <c r="K3206" s="52"/>
      <c r="L3206" s="52"/>
      <c r="M3206" s="52"/>
      <c r="N3206" s="52"/>
      <c r="O3206" s="52"/>
    </row>
    <row r="3207" ht="13.5" customHeight="1">
      <c r="A3207" s="1" t="s">
        <v>41378</v>
      </c>
      <c r="B3207" s="1" t="s">
        <v>57</v>
      </c>
      <c r="C3207" s="1" t="s">
        <v>10</v>
      </c>
      <c r="D3207" s="1" t="s">
        <v>41412</v>
      </c>
      <c r="E3207" s="1" t="s">
        <v>41413</v>
      </c>
      <c r="F3207" s="54"/>
      <c r="G3207" s="52"/>
      <c r="H3207" s="52"/>
      <c r="I3207" s="52"/>
      <c r="J3207" s="52"/>
      <c r="K3207" s="52"/>
      <c r="L3207" s="52"/>
      <c r="M3207" s="52"/>
      <c r="N3207" s="52"/>
      <c r="O3207" s="52"/>
    </row>
    <row r="3208" ht="13.5" customHeight="1">
      <c r="A3208" s="1" t="s">
        <v>41378</v>
      </c>
      <c r="B3208" s="1" t="s">
        <v>60</v>
      </c>
      <c r="C3208" s="1" t="s">
        <v>10</v>
      </c>
      <c r="D3208" s="1" t="s">
        <v>41416</v>
      </c>
      <c r="E3208" s="1" t="s">
        <v>41417</v>
      </c>
      <c r="F3208" s="54"/>
      <c r="G3208" s="52"/>
      <c r="H3208" s="52"/>
      <c r="I3208" s="52"/>
      <c r="J3208" s="52"/>
      <c r="K3208" s="52"/>
      <c r="L3208" s="52"/>
      <c r="M3208" s="52"/>
      <c r="N3208" s="52"/>
      <c r="O3208" s="52"/>
    </row>
    <row r="3209" ht="13.5" customHeight="1">
      <c r="A3209" s="1" t="s">
        <v>41378</v>
      </c>
      <c r="B3209" s="1" t="s">
        <v>65</v>
      </c>
      <c r="C3209" s="1" t="s">
        <v>10</v>
      </c>
      <c r="D3209" s="1" t="s">
        <v>41418</v>
      </c>
      <c r="E3209" s="1" t="s">
        <v>41420</v>
      </c>
      <c r="F3209" s="54"/>
      <c r="G3209" s="52"/>
      <c r="H3209" s="52"/>
      <c r="I3209" s="52"/>
      <c r="J3209" s="52"/>
      <c r="K3209" s="52"/>
      <c r="L3209" s="52"/>
      <c r="M3209" s="52"/>
      <c r="N3209" s="52"/>
      <c r="O3209" s="52"/>
    </row>
    <row r="3210" ht="13.5" customHeight="1">
      <c r="A3210" s="1" t="s">
        <v>41378</v>
      </c>
      <c r="B3210" s="1" t="s">
        <v>70</v>
      </c>
      <c r="C3210" s="1" t="s">
        <v>10</v>
      </c>
      <c r="D3210" s="1" t="s">
        <v>41422</v>
      </c>
      <c r="E3210" s="1" t="s">
        <v>41423</v>
      </c>
      <c r="F3210" s="54"/>
      <c r="G3210" s="52"/>
      <c r="H3210" s="52"/>
      <c r="I3210" s="52"/>
      <c r="J3210" s="52"/>
      <c r="K3210" s="52"/>
      <c r="L3210" s="52"/>
      <c r="M3210" s="52"/>
      <c r="N3210" s="52"/>
      <c r="O3210" s="52"/>
    </row>
    <row r="3211" ht="13.5" customHeight="1">
      <c r="A3211" s="1" t="s">
        <v>41378</v>
      </c>
      <c r="B3211" s="1" t="s">
        <v>74</v>
      </c>
      <c r="C3211" s="1" t="s">
        <v>10</v>
      </c>
      <c r="D3211" s="1" t="s">
        <v>41424</v>
      </c>
      <c r="E3211" s="1" t="s">
        <v>41425</v>
      </c>
      <c r="F3211" s="54"/>
      <c r="G3211" s="52"/>
      <c r="H3211" s="52"/>
      <c r="I3211" s="52"/>
      <c r="J3211" s="52"/>
      <c r="K3211" s="52"/>
      <c r="L3211" s="52"/>
      <c r="M3211" s="52"/>
      <c r="N3211" s="52"/>
      <c r="O3211" s="52"/>
    </row>
    <row r="3212" ht="13.5" customHeight="1">
      <c r="A3212" s="1" t="s">
        <v>41378</v>
      </c>
      <c r="B3212" s="1" t="s">
        <v>78</v>
      </c>
      <c r="C3212" s="1" t="s">
        <v>10</v>
      </c>
      <c r="D3212" s="1" t="s">
        <v>41428</v>
      </c>
      <c r="E3212" s="1" t="s">
        <v>41429</v>
      </c>
      <c r="F3212" s="54"/>
      <c r="G3212" s="52"/>
      <c r="H3212" s="52"/>
      <c r="I3212" s="52"/>
      <c r="J3212" s="52"/>
      <c r="K3212" s="52"/>
      <c r="L3212" s="52"/>
      <c r="M3212" s="52"/>
      <c r="N3212" s="52"/>
      <c r="O3212" s="52"/>
    </row>
    <row r="3213" ht="13.5" customHeight="1">
      <c r="A3213" s="1" t="s">
        <v>41378</v>
      </c>
      <c r="B3213" s="1" t="s">
        <v>83</v>
      </c>
      <c r="C3213" s="1" t="s">
        <v>10</v>
      </c>
      <c r="D3213" s="1" t="s">
        <v>41432</v>
      </c>
      <c r="E3213" s="1" t="s">
        <v>41433</v>
      </c>
      <c r="F3213" s="54"/>
      <c r="G3213" s="52"/>
      <c r="H3213" s="52"/>
      <c r="I3213" s="52"/>
      <c r="J3213" s="52"/>
      <c r="K3213" s="52"/>
      <c r="L3213" s="52"/>
      <c r="M3213" s="52"/>
      <c r="N3213" s="52"/>
      <c r="O3213" s="52"/>
    </row>
    <row r="3214" ht="13.5" customHeight="1">
      <c r="A3214" s="1" t="s">
        <v>41378</v>
      </c>
      <c r="B3214" s="1" t="s">
        <v>86</v>
      </c>
      <c r="C3214" s="1" t="s">
        <v>10</v>
      </c>
      <c r="D3214" s="1" t="s">
        <v>41434</v>
      </c>
      <c r="E3214" s="1" t="s">
        <v>41435</v>
      </c>
      <c r="F3214" s="54"/>
      <c r="G3214" s="52"/>
      <c r="H3214" s="52"/>
      <c r="I3214" s="52"/>
      <c r="J3214" s="52"/>
      <c r="K3214" s="52"/>
      <c r="L3214" s="52"/>
      <c r="M3214" s="52"/>
      <c r="N3214" s="52"/>
      <c r="O3214" s="52"/>
    </row>
    <row r="3215" ht="13.5" customHeight="1">
      <c r="A3215" s="1" t="s">
        <v>41378</v>
      </c>
      <c r="B3215" s="1" t="s">
        <v>91</v>
      </c>
      <c r="C3215" s="1" t="s">
        <v>10</v>
      </c>
      <c r="D3215" s="1" t="s">
        <v>41436</v>
      </c>
      <c r="E3215" s="1" t="s">
        <v>41438</v>
      </c>
      <c r="F3215" s="54"/>
      <c r="G3215" s="52"/>
      <c r="H3215" s="52"/>
      <c r="I3215" s="52"/>
      <c r="J3215" s="52"/>
      <c r="K3215" s="52"/>
      <c r="L3215" s="52"/>
      <c r="M3215" s="52"/>
      <c r="N3215" s="52"/>
      <c r="O3215" s="52"/>
    </row>
    <row r="3216" ht="13.5" customHeight="1">
      <c r="A3216" s="1" t="s">
        <v>41378</v>
      </c>
      <c r="B3216" s="1" t="s">
        <v>94</v>
      </c>
      <c r="C3216" s="1" t="s">
        <v>337</v>
      </c>
      <c r="D3216" s="1" t="s">
        <v>41440</v>
      </c>
      <c r="E3216" s="1" t="s">
        <v>41441</v>
      </c>
      <c r="F3216" s="54"/>
      <c r="G3216" s="52"/>
      <c r="H3216" s="52"/>
      <c r="I3216" s="52"/>
      <c r="J3216" s="52"/>
      <c r="K3216" s="52"/>
      <c r="L3216" s="52"/>
      <c r="M3216" s="52"/>
      <c r="N3216" s="52"/>
      <c r="O3216" s="52"/>
    </row>
    <row r="3217" ht="13.5" customHeight="1">
      <c r="A3217" s="1" t="s">
        <v>41378</v>
      </c>
      <c r="B3217" s="1" t="s">
        <v>186</v>
      </c>
      <c r="C3217" s="1" t="s">
        <v>10</v>
      </c>
      <c r="D3217" s="1" t="s">
        <v>41442</v>
      </c>
      <c r="E3217" s="1" t="s">
        <v>41444</v>
      </c>
      <c r="F3217" s="54"/>
      <c r="G3217" s="52"/>
      <c r="H3217" s="52"/>
      <c r="I3217" s="52"/>
      <c r="J3217" s="52"/>
      <c r="K3217" s="52"/>
      <c r="L3217" s="52"/>
      <c r="M3217" s="52"/>
      <c r="N3217" s="52"/>
      <c r="O3217" s="52"/>
    </row>
    <row r="3218" ht="13.5" customHeight="1">
      <c r="A3218" s="1" t="s">
        <v>41378</v>
      </c>
      <c r="B3218" s="1" t="s">
        <v>189</v>
      </c>
      <c r="C3218" s="1" t="s">
        <v>10</v>
      </c>
      <c r="D3218" s="1" t="s">
        <v>41446</v>
      </c>
      <c r="E3218" s="1" t="s">
        <v>41447</v>
      </c>
      <c r="F3218" s="54"/>
      <c r="G3218" s="52"/>
      <c r="H3218" s="52"/>
      <c r="I3218" s="52"/>
      <c r="J3218" s="52"/>
      <c r="K3218" s="52"/>
      <c r="L3218" s="52"/>
      <c r="M3218" s="52"/>
      <c r="N3218" s="52"/>
      <c r="O3218" s="52"/>
    </row>
    <row r="3219" ht="13.5" customHeight="1">
      <c r="A3219" s="1" t="s">
        <v>41378</v>
      </c>
      <c r="B3219" s="1" t="s">
        <v>193</v>
      </c>
      <c r="C3219" s="1" t="s">
        <v>10</v>
      </c>
      <c r="D3219" s="1" t="s">
        <v>41448</v>
      </c>
      <c r="E3219" s="1" t="s">
        <v>41449</v>
      </c>
      <c r="F3219" s="54"/>
      <c r="G3219" s="52"/>
      <c r="H3219" s="52"/>
      <c r="I3219" s="52"/>
      <c r="J3219" s="52"/>
      <c r="K3219" s="52"/>
      <c r="L3219" s="52"/>
      <c r="M3219" s="52"/>
      <c r="N3219" s="52"/>
      <c r="O3219" s="52"/>
    </row>
    <row r="3220" ht="13.5" customHeight="1">
      <c r="A3220" s="1" t="s">
        <v>41378</v>
      </c>
      <c r="B3220" s="1" t="s">
        <v>197</v>
      </c>
      <c r="C3220" s="1" t="s">
        <v>10</v>
      </c>
      <c r="D3220" s="1" t="s">
        <v>41452</v>
      </c>
      <c r="E3220" s="1" t="s">
        <v>41453</v>
      </c>
      <c r="F3220" s="54"/>
      <c r="G3220" s="52"/>
      <c r="H3220" s="52"/>
      <c r="I3220" s="52"/>
      <c r="J3220" s="52"/>
      <c r="K3220" s="52"/>
      <c r="L3220" s="52"/>
      <c r="M3220" s="52"/>
      <c r="N3220" s="52"/>
      <c r="O3220" s="52"/>
    </row>
    <row r="3221" ht="13.5" customHeight="1">
      <c r="A3221" s="1" t="s">
        <v>41378</v>
      </c>
      <c r="B3221" s="1" t="s">
        <v>201</v>
      </c>
      <c r="C3221" s="1" t="s">
        <v>10</v>
      </c>
      <c r="D3221" s="1" t="s">
        <v>41454</v>
      </c>
      <c r="E3221" s="1" t="s">
        <v>41455</v>
      </c>
      <c r="F3221" s="54"/>
      <c r="G3221" s="52"/>
      <c r="H3221" s="52"/>
      <c r="I3221" s="52"/>
      <c r="J3221" s="52"/>
      <c r="K3221" s="52"/>
      <c r="L3221" s="52"/>
      <c r="M3221" s="52"/>
      <c r="N3221" s="52"/>
      <c r="O3221" s="52"/>
    </row>
    <row r="3222" ht="13.5" customHeight="1">
      <c r="A3222" s="1" t="s">
        <v>41378</v>
      </c>
      <c r="B3222" s="1" t="s">
        <v>206</v>
      </c>
      <c r="C3222" s="1" t="s">
        <v>10</v>
      </c>
      <c r="D3222" s="1" t="s">
        <v>41458</v>
      </c>
      <c r="E3222" s="1" t="s">
        <v>41459</v>
      </c>
      <c r="F3222" s="54"/>
      <c r="G3222" s="52"/>
      <c r="H3222" s="52"/>
      <c r="I3222" s="52"/>
      <c r="J3222" s="52"/>
      <c r="K3222" s="52"/>
      <c r="L3222" s="52"/>
      <c r="M3222" s="52"/>
      <c r="N3222" s="52"/>
      <c r="O3222" s="52"/>
    </row>
    <row r="3223" ht="13.5" customHeight="1">
      <c r="A3223" s="1" t="s">
        <v>41378</v>
      </c>
      <c r="B3223" s="1" t="s">
        <v>211</v>
      </c>
      <c r="C3223" s="1" t="s">
        <v>10</v>
      </c>
      <c r="D3223" s="1" t="s">
        <v>41460</v>
      </c>
      <c r="E3223" s="1" t="s">
        <v>41461</v>
      </c>
      <c r="F3223" s="54"/>
      <c r="G3223" s="52"/>
      <c r="H3223" s="52"/>
      <c r="I3223" s="52"/>
      <c r="J3223" s="52"/>
      <c r="K3223" s="52"/>
      <c r="L3223" s="52"/>
      <c r="M3223" s="52"/>
      <c r="N3223" s="52"/>
      <c r="O3223" s="52"/>
    </row>
    <row r="3224" ht="13.5" customHeight="1">
      <c r="A3224" s="1" t="s">
        <v>41378</v>
      </c>
      <c r="B3224" s="1" t="s">
        <v>215</v>
      </c>
      <c r="C3224" s="1" t="s">
        <v>115</v>
      </c>
      <c r="D3224" s="1" t="s">
        <v>41464</v>
      </c>
      <c r="E3224" s="1" t="s">
        <v>41465</v>
      </c>
      <c r="F3224" s="54"/>
      <c r="G3224" s="52"/>
      <c r="H3224" s="52"/>
      <c r="I3224" s="52"/>
      <c r="J3224" s="52"/>
      <c r="K3224" s="52"/>
      <c r="L3224" s="52"/>
      <c r="M3224" s="52"/>
      <c r="N3224" s="52"/>
      <c r="O3224" s="52"/>
    </row>
    <row r="3225" ht="13.5" customHeight="1">
      <c r="A3225" s="1" t="s">
        <v>41378</v>
      </c>
      <c r="B3225" s="1" t="s">
        <v>220</v>
      </c>
      <c r="C3225" s="1" t="s">
        <v>10</v>
      </c>
      <c r="D3225" s="1" t="s">
        <v>41466</v>
      </c>
      <c r="E3225" s="1" t="s">
        <v>41467</v>
      </c>
      <c r="F3225" s="54"/>
      <c r="G3225" s="52"/>
      <c r="H3225" s="52"/>
      <c r="I3225" s="52"/>
      <c r="J3225" s="52"/>
      <c r="K3225" s="52"/>
      <c r="L3225" s="52"/>
      <c r="M3225" s="52"/>
      <c r="N3225" s="52"/>
      <c r="O3225" s="52"/>
    </row>
    <row r="3226" ht="13.5" customHeight="1">
      <c r="A3226" s="1" t="s">
        <v>41378</v>
      </c>
      <c r="B3226" s="1" t="s">
        <v>223</v>
      </c>
      <c r="C3226" s="1" t="s">
        <v>10</v>
      </c>
      <c r="D3226" s="1" t="s">
        <v>41470</v>
      </c>
      <c r="E3226" s="1" t="s">
        <v>41471</v>
      </c>
      <c r="F3226" s="54"/>
      <c r="G3226" s="52"/>
      <c r="H3226" s="52"/>
      <c r="I3226" s="52"/>
      <c r="J3226" s="52"/>
      <c r="K3226" s="52"/>
      <c r="L3226" s="52"/>
      <c r="M3226" s="52"/>
      <c r="N3226" s="52"/>
      <c r="O3226" s="52"/>
    </row>
    <row r="3227" ht="13.5" customHeight="1">
      <c r="A3227" s="1" t="s">
        <v>41378</v>
      </c>
      <c r="B3227" s="1" t="s">
        <v>229</v>
      </c>
      <c r="C3227" s="1" t="s">
        <v>10</v>
      </c>
      <c r="D3227" s="1" t="s">
        <v>41472</v>
      </c>
      <c r="E3227" s="1" t="s">
        <v>41473</v>
      </c>
      <c r="F3227" s="54"/>
      <c r="G3227" s="52"/>
      <c r="H3227" s="52"/>
      <c r="I3227" s="52"/>
      <c r="J3227" s="52"/>
      <c r="K3227" s="52"/>
      <c r="L3227" s="52"/>
      <c r="M3227" s="52"/>
      <c r="N3227" s="52"/>
      <c r="O3227" s="52"/>
    </row>
    <row r="3228" ht="13.5" customHeight="1">
      <c r="A3228" s="1" t="s">
        <v>41378</v>
      </c>
      <c r="B3228" s="1" t="s">
        <v>233</v>
      </c>
      <c r="C3228" s="1" t="s">
        <v>10</v>
      </c>
      <c r="D3228" s="1" t="s">
        <v>41476</v>
      </c>
      <c r="E3228" s="1" t="s">
        <v>41477</v>
      </c>
      <c r="F3228" s="54"/>
      <c r="G3228" s="52"/>
      <c r="H3228" s="52"/>
      <c r="I3228" s="52"/>
      <c r="J3228" s="52"/>
      <c r="K3228" s="52"/>
      <c r="L3228" s="52"/>
      <c r="M3228" s="52"/>
      <c r="N3228" s="52"/>
      <c r="O3228" s="52"/>
    </row>
    <row r="3229" ht="13.5" customHeight="1">
      <c r="A3229" s="1" t="s">
        <v>41378</v>
      </c>
      <c r="B3229" s="1" t="s">
        <v>237</v>
      </c>
      <c r="C3229" s="1" t="s">
        <v>10</v>
      </c>
      <c r="D3229" s="1" t="s">
        <v>41478</v>
      </c>
      <c r="E3229" s="1" t="s">
        <v>41479</v>
      </c>
      <c r="F3229" s="54"/>
      <c r="G3229" s="52"/>
      <c r="H3229" s="52"/>
      <c r="I3229" s="52"/>
      <c r="J3229" s="52"/>
      <c r="K3229" s="52"/>
      <c r="L3229" s="52"/>
      <c r="M3229" s="52"/>
      <c r="N3229" s="52"/>
      <c r="O3229" s="52"/>
    </row>
    <row r="3230" ht="13.5" customHeight="1">
      <c r="A3230" s="1" t="s">
        <v>41378</v>
      </c>
      <c r="B3230" s="1" t="s">
        <v>241</v>
      </c>
      <c r="C3230" s="1" t="s">
        <v>10</v>
      </c>
      <c r="D3230" s="1" t="s">
        <v>41481</v>
      </c>
      <c r="E3230" s="1" t="s">
        <v>41483</v>
      </c>
      <c r="F3230" s="54"/>
      <c r="G3230" s="52"/>
      <c r="H3230" s="52"/>
      <c r="I3230" s="52"/>
      <c r="J3230" s="52"/>
      <c r="K3230" s="52"/>
      <c r="L3230" s="52"/>
      <c r="M3230" s="52"/>
      <c r="N3230" s="52"/>
      <c r="O3230" s="52"/>
    </row>
    <row r="3231" ht="13.5" customHeight="1">
      <c r="A3231" s="1" t="s">
        <v>41378</v>
      </c>
      <c r="B3231" s="1" t="s">
        <v>244</v>
      </c>
      <c r="C3231" s="1" t="s">
        <v>10</v>
      </c>
      <c r="D3231" s="1" t="s">
        <v>41484</v>
      </c>
      <c r="E3231" s="1" t="s">
        <v>41485</v>
      </c>
      <c r="F3231" s="54"/>
      <c r="G3231" s="52"/>
      <c r="H3231" s="52"/>
      <c r="I3231" s="52"/>
      <c r="J3231" s="52"/>
      <c r="K3231" s="52"/>
      <c r="L3231" s="52"/>
      <c r="M3231" s="52"/>
      <c r="N3231" s="52"/>
      <c r="O3231" s="52"/>
    </row>
    <row r="3232" ht="13.5" customHeight="1">
      <c r="A3232" s="1" t="s">
        <v>41378</v>
      </c>
      <c r="B3232" s="1" t="s">
        <v>247</v>
      </c>
      <c r="C3232" s="1" t="s">
        <v>10</v>
      </c>
      <c r="D3232" s="1" t="s">
        <v>41486</v>
      </c>
      <c r="E3232" s="1" t="s">
        <v>41488</v>
      </c>
      <c r="F3232" s="54"/>
      <c r="G3232" s="52"/>
      <c r="H3232" s="52"/>
      <c r="I3232" s="52"/>
      <c r="J3232" s="52"/>
      <c r="K3232" s="52"/>
      <c r="L3232" s="52"/>
      <c r="M3232" s="52"/>
      <c r="N3232" s="52"/>
      <c r="O3232" s="52"/>
    </row>
    <row r="3233" ht="13.5" customHeight="1">
      <c r="A3233" s="1" t="s">
        <v>41378</v>
      </c>
      <c r="B3233" s="1" t="s">
        <v>251</v>
      </c>
      <c r="C3233" s="1" t="s">
        <v>10</v>
      </c>
      <c r="D3233" s="1" t="s">
        <v>41490</v>
      </c>
      <c r="E3233" s="1" t="s">
        <v>41491</v>
      </c>
      <c r="F3233" s="54"/>
      <c r="G3233" s="52"/>
      <c r="H3233" s="52"/>
      <c r="I3233" s="52"/>
      <c r="J3233" s="52"/>
      <c r="K3233" s="52"/>
      <c r="L3233" s="52"/>
      <c r="M3233" s="52"/>
      <c r="N3233" s="52"/>
      <c r="O3233" s="52"/>
    </row>
    <row r="3234" ht="13.5" customHeight="1">
      <c r="A3234" s="1" t="s">
        <v>41378</v>
      </c>
      <c r="B3234" s="1" t="s">
        <v>254</v>
      </c>
      <c r="C3234" s="1" t="s">
        <v>115</v>
      </c>
      <c r="D3234" s="1" t="s">
        <v>41492</v>
      </c>
      <c r="E3234" s="1" t="s">
        <v>41493</v>
      </c>
      <c r="F3234" s="54"/>
      <c r="G3234" s="52"/>
      <c r="H3234" s="52"/>
      <c r="I3234" s="52"/>
      <c r="J3234" s="52"/>
      <c r="K3234" s="52"/>
      <c r="L3234" s="52"/>
      <c r="M3234" s="52"/>
      <c r="N3234" s="52"/>
      <c r="O3234" s="52"/>
    </row>
    <row r="3235" ht="13.5" customHeight="1">
      <c r="A3235" s="1" t="s">
        <v>41378</v>
      </c>
      <c r="B3235" s="1" t="s">
        <v>258</v>
      </c>
      <c r="C3235" s="1" t="s">
        <v>10</v>
      </c>
      <c r="D3235" s="1" t="s">
        <v>41496</v>
      </c>
      <c r="E3235" s="1" t="s">
        <v>41497</v>
      </c>
      <c r="F3235" s="54"/>
      <c r="G3235" s="52"/>
      <c r="H3235" s="52"/>
      <c r="I3235" s="52"/>
      <c r="J3235" s="52"/>
      <c r="K3235" s="52"/>
      <c r="L3235" s="52"/>
      <c r="M3235" s="52"/>
      <c r="N3235" s="52"/>
      <c r="O3235" s="52"/>
    </row>
    <row r="3236" ht="13.5" customHeight="1">
      <c r="A3236" s="1" t="s">
        <v>41378</v>
      </c>
      <c r="B3236" s="1" t="s">
        <v>263</v>
      </c>
      <c r="C3236" s="1" t="s">
        <v>10</v>
      </c>
      <c r="D3236" s="1" t="s">
        <v>41498</v>
      </c>
      <c r="E3236" s="1" t="s">
        <v>41499</v>
      </c>
      <c r="F3236" s="54"/>
      <c r="G3236" s="52"/>
      <c r="H3236" s="52"/>
      <c r="I3236" s="52"/>
      <c r="J3236" s="52"/>
      <c r="K3236" s="52"/>
      <c r="L3236" s="52"/>
      <c r="M3236" s="52"/>
      <c r="N3236" s="52"/>
      <c r="O3236" s="52"/>
    </row>
    <row r="3237" ht="13.5" customHeight="1">
      <c r="A3237" s="1" t="s">
        <v>41378</v>
      </c>
      <c r="B3237" s="1" t="s">
        <v>268</v>
      </c>
      <c r="C3237" s="1" t="s">
        <v>10</v>
      </c>
      <c r="D3237" s="1" t="s">
        <v>41501</v>
      </c>
      <c r="E3237" s="1" t="s">
        <v>41503</v>
      </c>
      <c r="F3237" s="54"/>
      <c r="G3237" s="52"/>
      <c r="H3237" s="52"/>
      <c r="I3237" s="52"/>
      <c r="J3237" s="52"/>
      <c r="K3237" s="52"/>
      <c r="L3237" s="52"/>
      <c r="M3237" s="52"/>
      <c r="N3237" s="52"/>
      <c r="O3237" s="52"/>
    </row>
    <row r="3238" ht="13.5" customHeight="1">
      <c r="A3238" s="1" t="s">
        <v>41378</v>
      </c>
      <c r="B3238" s="1" t="s">
        <v>271</v>
      </c>
      <c r="C3238" s="1" t="s">
        <v>10</v>
      </c>
      <c r="D3238" s="1" t="s">
        <v>41504</v>
      </c>
      <c r="E3238" s="1" t="s">
        <v>41505</v>
      </c>
      <c r="F3238" s="54"/>
      <c r="G3238" s="52"/>
      <c r="H3238" s="52"/>
      <c r="I3238" s="52"/>
      <c r="J3238" s="52"/>
      <c r="K3238" s="52"/>
      <c r="L3238" s="52"/>
      <c r="M3238" s="52"/>
      <c r="N3238" s="52"/>
      <c r="O3238" s="52"/>
    </row>
    <row r="3239" ht="13.5" customHeight="1">
      <c r="A3239" s="1" t="s">
        <v>41378</v>
      </c>
      <c r="B3239" s="1" t="s">
        <v>276</v>
      </c>
      <c r="C3239" s="1" t="s">
        <v>10</v>
      </c>
      <c r="D3239" s="1" t="s">
        <v>41506</v>
      </c>
      <c r="E3239" s="1" t="s">
        <v>41508</v>
      </c>
      <c r="F3239" s="54"/>
      <c r="G3239" s="52"/>
      <c r="H3239" s="52"/>
      <c r="I3239" s="52"/>
      <c r="J3239" s="52"/>
      <c r="K3239" s="52"/>
      <c r="L3239" s="52"/>
      <c r="M3239" s="52"/>
      <c r="N3239" s="52"/>
      <c r="O3239" s="52"/>
    </row>
    <row r="3240" ht="13.5" customHeight="1">
      <c r="A3240" s="1" t="s">
        <v>41378</v>
      </c>
      <c r="B3240" s="1" t="s">
        <v>279</v>
      </c>
      <c r="C3240" s="1" t="s">
        <v>10</v>
      </c>
      <c r="D3240" s="1" t="s">
        <v>41510</v>
      </c>
      <c r="E3240" s="1" t="s">
        <v>41511</v>
      </c>
      <c r="F3240" s="54"/>
      <c r="G3240" s="52"/>
      <c r="H3240" s="52"/>
      <c r="I3240" s="52"/>
      <c r="J3240" s="52"/>
      <c r="K3240" s="52"/>
      <c r="L3240" s="52"/>
      <c r="M3240" s="52"/>
      <c r="N3240" s="52"/>
      <c r="O3240" s="52"/>
    </row>
    <row r="3241" ht="13.5" customHeight="1">
      <c r="A3241" s="1" t="s">
        <v>41378</v>
      </c>
      <c r="B3241" s="1" t="s">
        <v>284</v>
      </c>
      <c r="C3241" s="1" t="s">
        <v>10</v>
      </c>
      <c r="D3241" s="1" t="s">
        <v>41512</v>
      </c>
      <c r="E3241" s="1" t="s">
        <v>41513</v>
      </c>
      <c r="F3241" s="54"/>
      <c r="G3241" s="52"/>
      <c r="H3241" s="52"/>
      <c r="I3241" s="52"/>
      <c r="J3241" s="52"/>
      <c r="K3241" s="52"/>
      <c r="L3241" s="52"/>
      <c r="M3241" s="52"/>
      <c r="N3241" s="52"/>
      <c r="O3241" s="52"/>
    </row>
    <row r="3242" ht="13.5" customHeight="1">
      <c r="A3242" s="1" t="s">
        <v>41378</v>
      </c>
      <c r="B3242" s="1" t="s">
        <v>288</v>
      </c>
      <c r="C3242" s="1" t="s">
        <v>10</v>
      </c>
      <c r="D3242" s="1" t="s">
        <v>41516</v>
      </c>
      <c r="E3242" s="1" t="s">
        <v>41517</v>
      </c>
      <c r="F3242" s="54"/>
      <c r="G3242" s="52"/>
      <c r="H3242" s="52"/>
      <c r="I3242" s="52"/>
      <c r="J3242" s="52"/>
      <c r="K3242" s="52"/>
      <c r="L3242" s="52"/>
      <c r="M3242" s="52"/>
      <c r="N3242" s="52"/>
      <c r="O3242" s="52"/>
    </row>
    <row r="3243" ht="13.5" customHeight="1">
      <c r="A3243" s="1" t="s">
        <v>41378</v>
      </c>
      <c r="B3243" s="1" t="s">
        <v>99</v>
      </c>
      <c r="C3243" s="1" t="s">
        <v>817</v>
      </c>
      <c r="D3243" s="50"/>
      <c r="E3243" s="50"/>
      <c r="F3243" s="54"/>
      <c r="G3243" s="52"/>
      <c r="H3243" s="52"/>
      <c r="I3243" s="52"/>
      <c r="J3243" s="52"/>
      <c r="K3243" s="52"/>
      <c r="L3243" s="52"/>
      <c r="M3243" s="52"/>
      <c r="N3243" s="52"/>
      <c r="O3243" s="52"/>
    </row>
    <row r="3244" ht="13.5" customHeight="1">
      <c r="A3244" s="1" t="s">
        <v>41520</v>
      </c>
      <c r="B3244" s="2" t="s">
        <v>1</v>
      </c>
      <c r="C3244" s="1" t="s">
        <v>26504</v>
      </c>
      <c r="D3244" s="50"/>
      <c r="E3244" s="50"/>
      <c r="F3244" s="54"/>
      <c r="G3244" s="52"/>
      <c r="H3244" s="52"/>
      <c r="I3244" s="52"/>
      <c r="J3244" s="52"/>
      <c r="K3244" s="52"/>
      <c r="L3244" s="52"/>
      <c r="M3244" s="52"/>
      <c r="N3244" s="52"/>
      <c r="O3244" s="52"/>
    </row>
    <row r="3245" ht="13.5" customHeight="1">
      <c r="A3245" s="1" t="s">
        <v>41520</v>
      </c>
      <c r="B3245" s="1" t="s">
        <v>5</v>
      </c>
      <c r="C3245" s="1" t="s">
        <v>303</v>
      </c>
      <c r="D3245" s="1" t="s">
        <v>41521</v>
      </c>
      <c r="E3245" s="1" t="s">
        <v>36055</v>
      </c>
      <c r="F3245" s="54"/>
      <c r="G3245" s="52"/>
      <c r="H3245" s="52"/>
      <c r="I3245" s="52"/>
      <c r="J3245" s="52"/>
      <c r="K3245" s="52"/>
      <c r="L3245" s="52"/>
      <c r="M3245" s="52"/>
      <c r="N3245" s="52"/>
      <c r="O3245" s="52"/>
    </row>
    <row r="3246" ht="13.5" customHeight="1">
      <c r="A3246" s="1" t="s">
        <v>41520</v>
      </c>
      <c r="B3246" s="1" t="s">
        <v>9</v>
      </c>
      <c r="C3246" s="1" t="s">
        <v>10</v>
      </c>
      <c r="D3246" s="1" t="s">
        <v>41524</v>
      </c>
      <c r="E3246" s="1" t="s">
        <v>41525</v>
      </c>
      <c r="F3246" s="54"/>
      <c r="G3246" s="52"/>
      <c r="H3246" s="52"/>
      <c r="I3246" s="52"/>
      <c r="J3246" s="52"/>
      <c r="K3246" s="52"/>
      <c r="L3246" s="52"/>
      <c r="M3246" s="52"/>
      <c r="N3246" s="52"/>
      <c r="O3246" s="52"/>
    </row>
    <row r="3247" ht="13.5" customHeight="1">
      <c r="A3247" s="1" t="s">
        <v>41520</v>
      </c>
      <c r="B3247" s="1" t="s">
        <v>13</v>
      </c>
      <c r="C3247" s="1" t="s">
        <v>10</v>
      </c>
      <c r="D3247" s="1" t="s">
        <v>41528</v>
      </c>
      <c r="E3247" s="1" t="s">
        <v>41529</v>
      </c>
      <c r="F3247" s="54"/>
      <c r="G3247" s="52"/>
      <c r="H3247" s="52"/>
      <c r="I3247" s="52"/>
      <c r="J3247" s="52"/>
      <c r="K3247" s="52"/>
      <c r="L3247" s="52"/>
      <c r="M3247" s="52"/>
      <c r="N3247" s="52"/>
      <c r="O3247" s="52"/>
    </row>
    <row r="3248" ht="13.5" customHeight="1">
      <c r="A3248" s="1" t="s">
        <v>41520</v>
      </c>
      <c r="B3248" s="1" t="s">
        <v>16</v>
      </c>
      <c r="C3248" s="1" t="s">
        <v>10</v>
      </c>
      <c r="D3248" s="1" t="s">
        <v>41530</v>
      </c>
      <c r="E3248" s="1" t="s">
        <v>41531</v>
      </c>
      <c r="F3248" s="54"/>
      <c r="G3248" s="52"/>
      <c r="H3248" s="52"/>
      <c r="I3248" s="52"/>
      <c r="J3248" s="52"/>
      <c r="K3248" s="52"/>
      <c r="L3248" s="52"/>
      <c r="M3248" s="52"/>
      <c r="N3248" s="52"/>
      <c r="O3248" s="52"/>
    </row>
    <row r="3249" ht="13.5" customHeight="1">
      <c r="A3249" s="1" t="s">
        <v>41520</v>
      </c>
      <c r="B3249" s="1" t="s">
        <v>21</v>
      </c>
      <c r="C3249" s="1" t="s">
        <v>10</v>
      </c>
      <c r="D3249" s="1" t="s">
        <v>41534</v>
      </c>
      <c r="E3249" s="1" t="s">
        <v>41535</v>
      </c>
      <c r="F3249" s="54"/>
      <c r="G3249" s="52"/>
      <c r="H3249" s="52"/>
      <c r="I3249" s="52"/>
      <c r="J3249" s="52"/>
      <c r="K3249" s="52"/>
      <c r="L3249" s="52"/>
      <c r="M3249" s="52"/>
      <c r="N3249" s="52"/>
      <c r="O3249" s="52"/>
    </row>
    <row r="3250" ht="13.5" customHeight="1">
      <c r="A3250" s="1" t="s">
        <v>41520</v>
      </c>
      <c r="B3250" s="1" t="s">
        <v>27</v>
      </c>
      <c r="C3250" s="1" t="s">
        <v>10</v>
      </c>
      <c r="D3250" s="1" t="s">
        <v>41536</v>
      </c>
      <c r="E3250" s="1" t="s">
        <v>41537</v>
      </c>
      <c r="F3250" s="54"/>
      <c r="G3250" s="52"/>
      <c r="H3250" s="52"/>
      <c r="I3250" s="52"/>
      <c r="J3250" s="52"/>
      <c r="K3250" s="52"/>
      <c r="L3250" s="52"/>
      <c r="M3250" s="52"/>
      <c r="N3250" s="52"/>
      <c r="O3250" s="52"/>
    </row>
    <row r="3251" ht="13.5" customHeight="1">
      <c r="A3251" s="1" t="s">
        <v>41520</v>
      </c>
      <c r="B3251" s="1" t="s">
        <v>31</v>
      </c>
      <c r="C3251" s="1" t="s">
        <v>10</v>
      </c>
      <c r="D3251" s="1" t="s">
        <v>41539</v>
      </c>
      <c r="E3251" s="1" t="s">
        <v>41541</v>
      </c>
      <c r="F3251" s="54"/>
      <c r="G3251" s="52"/>
      <c r="H3251" s="52"/>
      <c r="I3251" s="52"/>
      <c r="J3251" s="52"/>
      <c r="K3251" s="52"/>
      <c r="L3251" s="52"/>
      <c r="M3251" s="52"/>
      <c r="N3251" s="52"/>
      <c r="O3251" s="52"/>
    </row>
    <row r="3252" ht="13.5" customHeight="1">
      <c r="A3252" s="1" t="s">
        <v>41520</v>
      </c>
      <c r="B3252" s="1" t="s">
        <v>34</v>
      </c>
      <c r="C3252" s="1" t="s">
        <v>10</v>
      </c>
      <c r="D3252" s="1" t="s">
        <v>41542</v>
      </c>
      <c r="E3252" s="1" t="s">
        <v>41543</v>
      </c>
      <c r="F3252" s="54"/>
      <c r="G3252" s="52"/>
      <c r="H3252" s="52"/>
      <c r="I3252" s="52"/>
      <c r="J3252" s="52"/>
      <c r="K3252" s="52"/>
      <c r="L3252" s="52"/>
      <c r="M3252" s="52"/>
      <c r="N3252" s="52"/>
      <c r="O3252" s="52"/>
    </row>
    <row r="3253" ht="13.5" customHeight="1">
      <c r="A3253" s="1" t="s">
        <v>41520</v>
      </c>
      <c r="B3253" s="1" t="s">
        <v>99</v>
      </c>
      <c r="C3253" s="1" t="s">
        <v>817</v>
      </c>
      <c r="D3253" s="50"/>
      <c r="E3253" s="50"/>
      <c r="F3253" s="54"/>
      <c r="G3253" s="52"/>
      <c r="H3253" s="52"/>
      <c r="I3253" s="52"/>
      <c r="J3253" s="52"/>
      <c r="K3253" s="52"/>
      <c r="L3253" s="52"/>
      <c r="M3253" s="52"/>
      <c r="N3253" s="52"/>
      <c r="O3253" s="52"/>
    </row>
    <row r="3254" ht="13.5" customHeight="1">
      <c r="A3254" s="1" t="s">
        <v>41546</v>
      </c>
      <c r="B3254" s="2" t="s">
        <v>1</v>
      </c>
      <c r="C3254" s="1" t="s">
        <v>26504</v>
      </c>
      <c r="D3254" s="50"/>
      <c r="E3254" s="50"/>
      <c r="F3254" s="54"/>
      <c r="G3254" s="52"/>
      <c r="H3254" s="52"/>
      <c r="I3254" s="52"/>
      <c r="J3254" s="52"/>
      <c r="K3254" s="52"/>
      <c r="L3254" s="52"/>
      <c r="M3254" s="52"/>
      <c r="N3254" s="52"/>
      <c r="O3254" s="52"/>
    </row>
    <row r="3255" ht="13.5" customHeight="1">
      <c r="A3255" s="1" t="s">
        <v>41546</v>
      </c>
      <c r="B3255" s="1" t="s">
        <v>5</v>
      </c>
      <c r="C3255" s="1" t="s">
        <v>303</v>
      </c>
      <c r="D3255" s="1" t="s">
        <v>41547</v>
      </c>
      <c r="E3255" s="1" t="s">
        <v>41548</v>
      </c>
      <c r="F3255" s="54"/>
      <c r="G3255" s="52"/>
      <c r="H3255" s="52"/>
      <c r="I3255" s="52"/>
      <c r="J3255" s="52"/>
      <c r="K3255" s="52"/>
      <c r="L3255" s="52"/>
      <c r="M3255" s="52"/>
      <c r="N3255" s="52"/>
      <c r="O3255" s="52"/>
    </row>
    <row r="3256" ht="13.5" customHeight="1">
      <c r="A3256" s="1" t="s">
        <v>41546</v>
      </c>
      <c r="B3256" s="1" t="s">
        <v>9</v>
      </c>
      <c r="C3256" s="1" t="s">
        <v>10</v>
      </c>
      <c r="D3256" s="1" t="s">
        <v>41551</v>
      </c>
      <c r="E3256" s="1" t="s">
        <v>41552</v>
      </c>
      <c r="F3256" s="54"/>
      <c r="G3256" s="52"/>
      <c r="H3256" s="52"/>
      <c r="I3256" s="52"/>
      <c r="J3256" s="52"/>
      <c r="K3256" s="52"/>
      <c r="L3256" s="52"/>
      <c r="M3256" s="52"/>
      <c r="N3256" s="52"/>
      <c r="O3256" s="52"/>
    </row>
    <row r="3257" ht="13.5" customHeight="1">
      <c r="A3257" s="1" t="s">
        <v>41546</v>
      </c>
      <c r="B3257" s="1" t="s">
        <v>13</v>
      </c>
      <c r="C3257" s="1" t="s">
        <v>10</v>
      </c>
      <c r="D3257" s="1" t="s">
        <v>41555</v>
      </c>
      <c r="E3257" s="1" t="s">
        <v>41556</v>
      </c>
      <c r="F3257" s="54"/>
      <c r="G3257" s="52"/>
      <c r="H3257" s="52"/>
      <c r="I3257" s="52"/>
      <c r="J3257" s="52"/>
      <c r="K3257" s="52"/>
      <c r="L3257" s="52"/>
      <c r="M3257" s="52"/>
      <c r="N3257" s="52"/>
      <c r="O3257" s="52"/>
    </row>
    <row r="3258" ht="13.5" customHeight="1">
      <c r="A3258" s="1" t="s">
        <v>41546</v>
      </c>
      <c r="B3258" s="1" t="s">
        <v>16</v>
      </c>
      <c r="C3258" s="1" t="s">
        <v>10</v>
      </c>
      <c r="D3258" s="1" t="s">
        <v>41557</v>
      </c>
      <c r="E3258" s="1" t="s">
        <v>41558</v>
      </c>
      <c r="F3258" s="54"/>
      <c r="G3258" s="52"/>
      <c r="H3258" s="52"/>
      <c r="I3258" s="52"/>
      <c r="J3258" s="52"/>
      <c r="K3258" s="52"/>
      <c r="L3258" s="52"/>
      <c r="M3258" s="52"/>
      <c r="N3258" s="52"/>
      <c r="O3258" s="52"/>
    </row>
    <row r="3259" ht="13.5" customHeight="1">
      <c r="A3259" s="1" t="s">
        <v>41546</v>
      </c>
      <c r="B3259" s="1" t="s">
        <v>21</v>
      </c>
      <c r="C3259" s="1" t="s">
        <v>10</v>
      </c>
      <c r="D3259" s="1" t="s">
        <v>41561</v>
      </c>
      <c r="E3259" s="1" t="s">
        <v>41562</v>
      </c>
      <c r="F3259" s="54"/>
      <c r="G3259" s="52"/>
      <c r="H3259" s="52"/>
      <c r="I3259" s="52"/>
      <c r="J3259" s="52"/>
      <c r="K3259" s="52"/>
      <c r="L3259" s="52"/>
      <c r="M3259" s="52"/>
      <c r="N3259" s="52"/>
      <c r="O3259" s="52"/>
    </row>
    <row r="3260" ht="13.5" customHeight="1">
      <c r="A3260" s="1" t="s">
        <v>41546</v>
      </c>
      <c r="B3260" s="1" t="s">
        <v>27</v>
      </c>
      <c r="C3260" s="1" t="s">
        <v>10</v>
      </c>
      <c r="D3260" s="1" t="s">
        <v>41563</v>
      </c>
      <c r="E3260" s="1" t="s">
        <v>41564</v>
      </c>
      <c r="F3260" s="54"/>
      <c r="G3260" s="52"/>
      <c r="H3260" s="52"/>
      <c r="I3260" s="52"/>
      <c r="J3260" s="52"/>
      <c r="K3260" s="52"/>
      <c r="L3260" s="52"/>
      <c r="M3260" s="52"/>
      <c r="N3260" s="52"/>
      <c r="O3260" s="52"/>
    </row>
    <row r="3261" ht="13.5" customHeight="1">
      <c r="A3261" s="1" t="s">
        <v>41546</v>
      </c>
      <c r="B3261" s="1" t="s">
        <v>31</v>
      </c>
      <c r="C3261" s="1" t="s">
        <v>10</v>
      </c>
      <c r="D3261" s="1" t="s">
        <v>41567</v>
      </c>
      <c r="E3261" s="1" t="s">
        <v>41568</v>
      </c>
      <c r="F3261" s="54"/>
      <c r="G3261" s="52"/>
      <c r="H3261" s="52"/>
      <c r="I3261" s="52"/>
      <c r="J3261" s="52"/>
      <c r="K3261" s="52"/>
      <c r="L3261" s="52"/>
      <c r="M3261" s="52"/>
      <c r="N3261" s="52"/>
      <c r="O3261" s="52"/>
    </row>
    <row r="3262" ht="13.5" customHeight="1">
      <c r="A3262" s="1" t="s">
        <v>41546</v>
      </c>
      <c r="B3262" s="1" t="s">
        <v>34</v>
      </c>
      <c r="C3262" s="1" t="s">
        <v>10</v>
      </c>
      <c r="D3262" s="1" t="s">
        <v>41569</v>
      </c>
      <c r="E3262" s="1" t="s">
        <v>41570</v>
      </c>
      <c r="F3262" s="54"/>
      <c r="G3262" s="52"/>
      <c r="H3262" s="52"/>
      <c r="I3262" s="52"/>
      <c r="J3262" s="52"/>
      <c r="K3262" s="52"/>
      <c r="L3262" s="52"/>
      <c r="M3262" s="52"/>
      <c r="N3262" s="52"/>
      <c r="O3262" s="52"/>
    </row>
    <row r="3263" ht="13.5" customHeight="1">
      <c r="A3263" s="1" t="s">
        <v>41546</v>
      </c>
      <c r="B3263" s="1" t="s">
        <v>40</v>
      </c>
      <c r="C3263" s="1" t="s">
        <v>374</v>
      </c>
      <c r="D3263" s="1" t="s">
        <v>41573</v>
      </c>
      <c r="E3263" s="1" t="s">
        <v>41574</v>
      </c>
      <c r="F3263" s="54"/>
      <c r="G3263" s="52"/>
      <c r="H3263" s="52"/>
      <c r="I3263" s="52"/>
      <c r="J3263" s="52"/>
      <c r="K3263" s="52"/>
      <c r="L3263" s="52"/>
      <c r="M3263" s="52"/>
      <c r="N3263" s="52"/>
      <c r="O3263" s="52"/>
    </row>
    <row r="3264" ht="13.5" customHeight="1">
      <c r="A3264" s="1" t="s">
        <v>41546</v>
      </c>
      <c r="B3264" s="1" t="s">
        <v>45</v>
      </c>
      <c r="C3264" s="1" t="s">
        <v>10</v>
      </c>
      <c r="D3264" s="1" t="s">
        <v>41575</v>
      </c>
      <c r="E3264" s="1" t="s">
        <v>41576</v>
      </c>
      <c r="F3264" s="54"/>
      <c r="G3264" s="52"/>
      <c r="H3264" s="52"/>
      <c r="I3264" s="52"/>
      <c r="J3264" s="52"/>
      <c r="K3264" s="52"/>
      <c r="L3264" s="52"/>
      <c r="M3264" s="52"/>
      <c r="N3264" s="52"/>
      <c r="O3264" s="52"/>
    </row>
    <row r="3265" ht="13.5" customHeight="1">
      <c r="A3265" s="1" t="s">
        <v>41546</v>
      </c>
      <c r="B3265" s="1" t="s">
        <v>52</v>
      </c>
      <c r="C3265" s="1" t="s">
        <v>10</v>
      </c>
      <c r="D3265" s="1" t="s">
        <v>41579</v>
      </c>
      <c r="E3265" s="1" t="s">
        <v>41580</v>
      </c>
      <c r="F3265" s="54"/>
      <c r="G3265" s="52"/>
      <c r="H3265" s="52"/>
      <c r="I3265" s="52"/>
      <c r="J3265" s="52"/>
      <c r="K3265" s="52"/>
      <c r="L3265" s="52"/>
      <c r="M3265" s="52"/>
      <c r="N3265" s="52"/>
      <c r="O3265" s="52"/>
    </row>
    <row r="3266" ht="13.5" customHeight="1">
      <c r="A3266" s="1" t="s">
        <v>41546</v>
      </c>
      <c r="B3266" s="1" t="s">
        <v>57</v>
      </c>
      <c r="C3266" s="1" t="s">
        <v>10</v>
      </c>
      <c r="D3266" s="1" t="s">
        <v>41581</v>
      </c>
      <c r="E3266" s="1" t="s">
        <v>41582</v>
      </c>
      <c r="F3266" s="54"/>
      <c r="G3266" s="52"/>
      <c r="H3266" s="52"/>
      <c r="I3266" s="52"/>
      <c r="J3266" s="52"/>
      <c r="K3266" s="52"/>
      <c r="L3266" s="52"/>
      <c r="M3266" s="52"/>
      <c r="N3266" s="52"/>
      <c r="O3266" s="52"/>
    </row>
    <row r="3267" ht="13.5" customHeight="1">
      <c r="A3267" s="1" t="s">
        <v>41546</v>
      </c>
      <c r="B3267" s="1" t="s">
        <v>60</v>
      </c>
      <c r="C3267" s="1" t="s">
        <v>10</v>
      </c>
      <c r="D3267" s="1" t="s">
        <v>41584</v>
      </c>
      <c r="E3267" s="1" t="s">
        <v>41586</v>
      </c>
      <c r="F3267" s="54"/>
      <c r="G3267" s="52"/>
      <c r="H3267" s="52"/>
      <c r="I3267" s="52"/>
      <c r="J3267" s="52"/>
      <c r="K3267" s="52"/>
      <c r="L3267" s="52"/>
      <c r="M3267" s="52"/>
      <c r="N3267" s="52"/>
      <c r="O3267" s="52"/>
    </row>
    <row r="3268" ht="13.5" customHeight="1">
      <c r="A3268" s="1" t="s">
        <v>41546</v>
      </c>
      <c r="B3268" s="1" t="s">
        <v>65</v>
      </c>
      <c r="C3268" s="1" t="s">
        <v>10</v>
      </c>
      <c r="D3268" s="1" t="s">
        <v>41587</v>
      </c>
      <c r="E3268" s="1" t="s">
        <v>41588</v>
      </c>
      <c r="F3268" s="54"/>
      <c r="G3268" s="52"/>
      <c r="H3268" s="52"/>
      <c r="I3268" s="52"/>
      <c r="J3268" s="52"/>
      <c r="K3268" s="52"/>
      <c r="L3268" s="52"/>
      <c r="M3268" s="52"/>
      <c r="N3268" s="52"/>
      <c r="O3268" s="52"/>
    </row>
    <row r="3269" ht="13.5" customHeight="1">
      <c r="A3269" s="1" t="s">
        <v>41546</v>
      </c>
      <c r="B3269" s="1" t="s">
        <v>70</v>
      </c>
      <c r="C3269" s="1" t="s">
        <v>10</v>
      </c>
      <c r="D3269" s="1" t="s">
        <v>41589</v>
      </c>
      <c r="E3269" s="1" t="s">
        <v>41591</v>
      </c>
      <c r="F3269" s="54"/>
      <c r="G3269" s="52"/>
      <c r="H3269" s="52"/>
      <c r="I3269" s="52"/>
      <c r="J3269" s="52"/>
      <c r="K3269" s="52"/>
      <c r="L3269" s="52"/>
      <c r="M3269" s="52"/>
      <c r="N3269" s="52"/>
      <c r="O3269" s="52"/>
    </row>
    <row r="3270" ht="13.5" customHeight="1">
      <c r="A3270" s="1" t="s">
        <v>41546</v>
      </c>
      <c r="B3270" s="1" t="s">
        <v>74</v>
      </c>
      <c r="C3270" s="1" t="s">
        <v>10</v>
      </c>
      <c r="D3270" s="1" t="s">
        <v>41593</v>
      </c>
      <c r="E3270" s="1" t="s">
        <v>41594</v>
      </c>
      <c r="F3270" s="54"/>
      <c r="G3270" s="52"/>
      <c r="H3270" s="52"/>
      <c r="I3270" s="52"/>
      <c r="J3270" s="52"/>
      <c r="K3270" s="52"/>
      <c r="L3270" s="52"/>
      <c r="M3270" s="52"/>
      <c r="N3270" s="52"/>
      <c r="O3270" s="52"/>
    </row>
    <row r="3271" ht="13.5" customHeight="1">
      <c r="A3271" s="1" t="s">
        <v>41546</v>
      </c>
      <c r="B3271" s="1" t="s">
        <v>78</v>
      </c>
      <c r="C3271" s="1" t="s">
        <v>10</v>
      </c>
      <c r="D3271" s="1" t="s">
        <v>41595</v>
      </c>
      <c r="E3271" s="1" t="s">
        <v>41596</v>
      </c>
      <c r="F3271" s="54"/>
      <c r="G3271" s="52"/>
      <c r="H3271" s="52"/>
      <c r="I3271" s="52"/>
      <c r="J3271" s="52"/>
      <c r="K3271" s="52"/>
      <c r="L3271" s="52"/>
      <c r="M3271" s="52"/>
      <c r="N3271" s="52"/>
      <c r="O3271" s="52"/>
    </row>
    <row r="3272" ht="13.5" customHeight="1">
      <c r="A3272" s="1" t="s">
        <v>41546</v>
      </c>
      <c r="B3272" s="1" t="s">
        <v>83</v>
      </c>
      <c r="C3272" s="1" t="s">
        <v>374</v>
      </c>
      <c r="D3272" s="1" t="s">
        <v>41599</v>
      </c>
      <c r="E3272" s="1" t="s">
        <v>41600</v>
      </c>
      <c r="F3272" s="54"/>
      <c r="G3272" s="52"/>
      <c r="H3272" s="52"/>
      <c r="I3272" s="52"/>
      <c r="J3272" s="52"/>
      <c r="K3272" s="52"/>
      <c r="L3272" s="52"/>
      <c r="M3272" s="52"/>
      <c r="N3272" s="52"/>
      <c r="O3272" s="52"/>
    </row>
    <row r="3273" ht="13.5" customHeight="1">
      <c r="A3273" s="1" t="s">
        <v>41546</v>
      </c>
      <c r="B3273" s="1" t="s">
        <v>86</v>
      </c>
      <c r="C3273" s="1" t="s">
        <v>10</v>
      </c>
      <c r="D3273" s="1" t="s">
        <v>41601</v>
      </c>
      <c r="E3273" s="1" t="s">
        <v>41602</v>
      </c>
      <c r="F3273" s="54"/>
      <c r="G3273" s="52"/>
      <c r="H3273" s="52"/>
      <c r="I3273" s="52"/>
      <c r="J3273" s="52"/>
      <c r="K3273" s="52"/>
      <c r="L3273" s="52"/>
      <c r="M3273" s="52"/>
      <c r="N3273" s="52"/>
      <c r="O3273" s="52"/>
    </row>
    <row r="3274" ht="13.5" customHeight="1">
      <c r="A3274" s="1" t="s">
        <v>41546</v>
      </c>
      <c r="B3274" s="1" t="s">
        <v>91</v>
      </c>
      <c r="C3274" s="1" t="s">
        <v>10</v>
      </c>
      <c r="D3274" s="1" t="s">
        <v>41605</v>
      </c>
      <c r="E3274" s="1" t="s">
        <v>41606</v>
      </c>
      <c r="F3274" s="54"/>
      <c r="G3274" s="52"/>
      <c r="H3274" s="52"/>
      <c r="I3274" s="52"/>
      <c r="J3274" s="52"/>
      <c r="K3274" s="52"/>
      <c r="L3274" s="52"/>
      <c r="M3274" s="52"/>
      <c r="N3274" s="52"/>
      <c r="O3274" s="52"/>
    </row>
    <row r="3275" ht="13.5" customHeight="1">
      <c r="A3275" s="1" t="s">
        <v>41546</v>
      </c>
      <c r="B3275" s="1" t="s">
        <v>94</v>
      </c>
      <c r="C3275" s="1" t="s">
        <v>10</v>
      </c>
      <c r="D3275" s="1" t="s">
        <v>41607</v>
      </c>
      <c r="E3275" s="1" t="s">
        <v>41608</v>
      </c>
      <c r="F3275" s="54"/>
      <c r="G3275" s="52"/>
      <c r="H3275" s="52"/>
      <c r="I3275" s="52"/>
      <c r="J3275" s="52"/>
      <c r="K3275" s="52"/>
      <c r="L3275" s="52"/>
      <c r="M3275" s="52"/>
      <c r="N3275" s="52"/>
      <c r="O3275" s="52"/>
    </row>
    <row r="3276" ht="13.5" customHeight="1">
      <c r="A3276" s="1" t="s">
        <v>41546</v>
      </c>
      <c r="B3276" s="1" t="s">
        <v>186</v>
      </c>
      <c r="C3276" s="1" t="s">
        <v>10</v>
      </c>
      <c r="D3276" s="1" t="s">
        <v>41611</v>
      </c>
      <c r="E3276" s="1" t="s">
        <v>41612</v>
      </c>
      <c r="F3276" s="54"/>
      <c r="G3276" s="52"/>
      <c r="H3276" s="52"/>
      <c r="I3276" s="52"/>
      <c r="J3276" s="52"/>
      <c r="K3276" s="52"/>
      <c r="L3276" s="52"/>
      <c r="M3276" s="52"/>
      <c r="N3276" s="52"/>
      <c r="O3276" s="52"/>
    </row>
    <row r="3277" ht="13.5" customHeight="1">
      <c r="A3277" s="1" t="s">
        <v>41546</v>
      </c>
      <c r="B3277" s="1" t="s">
        <v>189</v>
      </c>
      <c r="C3277" s="1" t="s">
        <v>10</v>
      </c>
      <c r="D3277" s="1" t="s">
        <v>41615</v>
      </c>
      <c r="E3277" s="1" t="s">
        <v>41616</v>
      </c>
      <c r="F3277" s="54"/>
      <c r="G3277" s="52"/>
      <c r="H3277" s="52"/>
      <c r="I3277" s="52"/>
      <c r="J3277" s="52"/>
      <c r="K3277" s="52"/>
      <c r="L3277" s="52"/>
      <c r="M3277" s="52"/>
      <c r="N3277" s="52"/>
      <c r="O3277" s="52"/>
    </row>
    <row r="3278" ht="13.5" customHeight="1">
      <c r="A3278" s="1" t="s">
        <v>41546</v>
      </c>
      <c r="B3278" s="1" t="s">
        <v>193</v>
      </c>
      <c r="C3278" s="1" t="s">
        <v>115</v>
      </c>
      <c r="D3278" s="1" t="s">
        <v>41617</v>
      </c>
      <c r="E3278" s="1" t="s">
        <v>41618</v>
      </c>
      <c r="F3278" s="54"/>
      <c r="G3278" s="52"/>
      <c r="H3278" s="52"/>
      <c r="I3278" s="52"/>
      <c r="J3278" s="52"/>
      <c r="K3278" s="52"/>
      <c r="L3278" s="52"/>
      <c r="M3278" s="52"/>
      <c r="N3278" s="52"/>
      <c r="O3278" s="52"/>
    </row>
    <row r="3279" ht="13.5" customHeight="1">
      <c r="A3279" s="1" t="s">
        <v>41546</v>
      </c>
      <c r="B3279" s="1" t="s">
        <v>197</v>
      </c>
      <c r="C3279" s="1" t="s">
        <v>10</v>
      </c>
      <c r="D3279" s="1" t="s">
        <v>41621</v>
      </c>
      <c r="E3279" s="1" t="s">
        <v>41622</v>
      </c>
      <c r="F3279" s="54"/>
      <c r="G3279" s="52"/>
      <c r="H3279" s="52"/>
      <c r="I3279" s="52"/>
      <c r="J3279" s="52"/>
      <c r="K3279" s="52"/>
      <c r="L3279" s="52"/>
      <c r="M3279" s="52"/>
      <c r="N3279" s="52"/>
      <c r="O3279" s="52"/>
    </row>
    <row r="3280" ht="13.5" customHeight="1">
      <c r="A3280" s="1" t="s">
        <v>41546</v>
      </c>
      <c r="B3280" s="1" t="s">
        <v>201</v>
      </c>
      <c r="C3280" s="1" t="s">
        <v>10</v>
      </c>
      <c r="D3280" s="1" t="s">
        <v>41623</v>
      </c>
      <c r="E3280" s="1" t="s">
        <v>41624</v>
      </c>
      <c r="F3280" s="54"/>
      <c r="G3280" s="52"/>
      <c r="H3280" s="52"/>
      <c r="I3280" s="52"/>
      <c r="J3280" s="52"/>
      <c r="K3280" s="52"/>
      <c r="L3280" s="52"/>
      <c r="M3280" s="52"/>
      <c r="N3280" s="52"/>
      <c r="O3280" s="52"/>
    </row>
    <row r="3281" ht="13.5" customHeight="1">
      <c r="A3281" s="1" t="s">
        <v>41546</v>
      </c>
      <c r="B3281" s="1" t="s">
        <v>206</v>
      </c>
      <c r="C3281" s="1" t="s">
        <v>10</v>
      </c>
      <c r="D3281" s="1" t="s">
        <v>41625</v>
      </c>
      <c r="E3281" s="1" t="s">
        <v>41626</v>
      </c>
      <c r="F3281" s="54"/>
      <c r="G3281" s="52"/>
      <c r="H3281" s="52"/>
      <c r="I3281" s="52"/>
      <c r="J3281" s="52"/>
      <c r="K3281" s="52"/>
      <c r="L3281" s="52"/>
      <c r="M3281" s="52"/>
      <c r="N3281" s="52"/>
      <c r="O3281" s="52"/>
    </row>
    <row r="3282" ht="13.5" customHeight="1">
      <c r="A3282" s="1" t="s">
        <v>41546</v>
      </c>
      <c r="B3282" s="1" t="s">
        <v>211</v>
      </c>
      <c r="C3282" s="1" t="s">
        <v>10</v>
      </c>
      <c r="D3282" s="1" t="s">
        <v>41627</v>
      </c>
      <c r="E3282" s="1" t="s">
        <v>41629</v>
      </c>
      <c r="F3282" s="54"/>
      <c r="G3282" s="52"/>
      <c r="H3282" s="52"/>
      <c r="I3282" s="52"/>
      <c r="J3282" s="52"/>
      <c r="K3282" s="52"/>
      <c r="L3282" s="52"/>
      <c r="M3282" s="52"/>
      <c r="N3282" s="52"/>
      <c r="O3282" s="52"/>
    </row>
    <row r="3283" ht="13.5" customHeight="1">
      <c r="A3283" s="1" t="s">
        <v>41546</v>
      </c>
      <c r="B3283" s="1" t="s">
        <v>215</v>
      </c>
      <c r="C3283" s="1" t="s">
        <v>374</v>
      </c>
      <c r="D3283" s="1" t="s">
        <v>41630</v>
      </c>
      <c r="E3283" s="1" t="s">
        <v>41631</v>
      </c>
      <c r="F3283" s="54"/>
      <c r="G3283" s="52"/>
      <c r="H3283" s="52"/>
      <c r="I3283" s="52"/>
      <c r="J3283" s="52"/>
      <c r="K3283" s="52"/>
      <c r="L3283" s="52"/>
      <c r="M3283" s="52"/>
      <c r="N3283" s="52"/>
      <c r="O3283" s="52"/>
    </row>
    <row r="3284" ht="13.5" customHeight="1">
      <c r="A3284" s="1" t="s">
        <v>41546</v>
      </c>
      <c r="B3284" s="1" t="s">
        <v>220</v>
      </c>
      <c r="C3284" s="1" t="s">
        <v>10</v>
      </c>
      <c r="D3284" s="1" t="s">
        <v>41632</v>
      </c>
      <c r="E3284" s="1" t="s">
        <v>41633</v>
      </c>
      <c r="F3284" s="54"/>
      <c r="G3284" s="52"/>
      <c r="H3284" s="52"/>
      <c r="I3284" s="52"/>
      <c r="J3284" s="52"/>
      <c r="K3284" s="52"/>
      <c r="L3284" s="52"/>
      <c r="M3284" s="52"/>
      <c r="N3284" s="52"/>
      <c r="O3284" s="52"/>
    </row>
    <row r="3285" ht="13.5" customHeight="1">
      <c r="A3285" s="1" t="s">
        <v>41546</v>
      </c>
      <c r="B3285" s="1" t="s">
        <v>223</v>
      </c>
      <c r="C3285" s="1" t="s">
        <v>10</v>
      </c>
      <c r="D3285" s="1" t="s">
        <v>41636</v>
      </c>
      <c r="E3285" s="1" t="s">
        <v>41637</v>
      </c>
      <c r="F3285" s="54"/>
      <c r="G3285" s="52"/>
      <c r="H3285" s="52"/>
      <c r="I3285" s="52"/>
      <c r="J3285" s="52"/>
      <c r="K3285" s="52"/>
      <c r="L3285" s="52"/>
      <c r="M3285" s="52"/>
      <c r="N3285" s="52"/>
      <c r="O3285" s="52"/>
    </row>
    <row r="3286" ht="13.5" customHeight="1">
      <c r="A3286" s="1" t="s">
        <v>41546</v>
      </c>
      <c r="B3286" s="1" t="s">
        <v>229</v>
      </c>
      <c r="C3286" s="1" t="s">
        <v>10</v>
      </c>
      <c r="D3286" s="1" t="s">
        <v>41638</v>
      </c>
      <c r="E3286" s="1" t="s">
        <v>41639</v>
      </c>
      <c r="F3286" s="54"/>
      <c r="G3286" s="52"/>
      <c r="H3286" s="52"/>
      <c r="I3286" s="52"/>
      <c r="J3286" s="52"/>
      <c r="K3286" s="52"/>
      <c r="L3286" s="52"/>
      <c r="M3286" s="52"/>
      <c r="N3286" s="52"/>
      <c r="O3286" s="52"/>
    </row>
    <row r="3287" ht="13.5" customHeight="1">
      <c r="A3287" s="1" t="s">
        <v>41546</v>
      </c>
      <c r="B3287" s="1" t="s">
        <v>233</v>
      </c>
      <c r="C3287" s="1" t="s">
        <v>10</v>
      </c>
      <c r="D3287" s="1" t="s">
        <v>41641</v>
      </c>
      <c r="E3287" s="1" t="s">
        <v>41642</v>
      </c>
      <c r="F3287" s="54"/>
      <c r="G3287" s="52"/>
      <c r="H3287" s="52"/>
      <c r="I3287" s="52"/>
      <c r="J3287" s="52"/>
      <c r="K3287" s="52"/>
      <c r="L3287" s="52"/>
      <c r="M3287" s="52"/>
      <c r="N3287" s="52"/>
      <c r="O3287" s="52"/>
    </row>
    <row r="3288" ht="13.5" customHeight="1">
      <c r="A3288" s="1" t="s">
        <v>41546</v>
      </c>
      <c r="B3288" s="1" t="s">
        <v>237</v>
      </c>
      <c r="C3288" s="1" t="s">
        <v>10</v>
      </c>
      <c r="D3288" s="1" t="s">
        <v>41644</v>
      </c>
      <c r="E3288" s="1" t="s">
        <v>41645</v>
      </c>
      <c r="F3288" s="54"/>
      <c r="G3288" s="52"/>
      <c r="H3288" s="52"/>
      <c r="I3288" s="52"/>
      <c r="J3288" s="52"/>
      <c r="K3288" s="52"/>
      <c r="L3288" s="52"/>
      <c r="M3288" s="52"/>
      <c r="N3288" s="52"/>
      <c r="O3288" s="52"/>
    </row>
    <row r="3289" ht="13.5" customHeight="1">
      <c r="A3289" s="1" t="s">
        <v>41546</v>
      </c>
      <c r="B3289" s="1" t="s">
        <v>241</v>
      </c>
      <c r="C3289" s="1" t="s">
        <v>10</v>
      </c>
      <c r="D3289" s="1" t="s">
        <v>41646</v>
      </c>
      <c r="E3289" s="1" t="s">
        <v>41647</v>
      </c>
      <c r="F3289" s="54"/>
      <c r="G3289" s="52"/>
      <c r="H3289" s="52"/>
      <c r="I3289" s="52"/>
      <c r="J3289" s="52"/>
      <c r="K3289" s="52"/>
      <c r="L3289" s="52"/>
      <c r="M3289" s="52"/>
      <c r="N3289" s="52"/>
      <c r="O3289" s="52"/>
    </row>
    <row r="3290" ht="13.5" customHeight="1">
      <c r="A3290" s="1" t="s">
        <v>41546</v>
      </c>
      <c r="B3290" s="1" t="s">
        <v>244</v>
      </c>
      <c r="C3290" s="1" t="s">
        <v>10</v>
      </c>
      <c r="D3290" s="1" t="s">
        <v>41650</v>
      </c>
      <c r="E3290" s="1" t="s">
        <v>41651</v>
      </c>
      <c r="F3290" s="54"/>
      <c r="G3290" s="52"/>
      <c r="H3290" s="52"/>
      <c r="I3290" s="52"/>
      <c r="J3290" s="52"/>
      <c r="K3290" s="52"/>
      <c r="L3290" s="52"/>
      <c r="M3290" s="52"/>
      <c r="N3290" s="52"/>
      <c r="O3290" s="52"/>
    </row>
    <row r="3291" ht="13.5" customHeight="1">
      <c r="A3291" s="1" t="s">
        <v>41546</v>
      </c>
      <c r="B3291" s="1" t="s">
        <v>247</v>
      </c>
      <c r="C3291" s="1" t="s">
        <v>10</v>
      </c>
      <c r="D3291" s="1" t="s">
        <v>41652</v>
      </c>
      <c r="E3291" s="1" t="s">
        <v>41653</v>
      </c>
      <c r="F3291" s="54"/>
      <c r="G3291" s="52"/>
      <c r="H3291" s="52"/>
      <c r="I3291" s="52"/>
      <c r="J3291" s="52"/>
      <c r="K3291" s="52"/>
      <c r="L3291" s="52"/>
      <c r="M3291" s="52"/>
      <c r="N3291" s="52"/>
      <c r="O3291" s="52"/>
    </row>
    <row r="3292" ht="13.5" customHeight="1">
      <c r="A3292" s="1" t="s">
        <v>41546</v>
      </c>
      <c r="B3292" s="1" t="s">
        <v>251</v>
      </c>
      <c r="C3292" s="1" t="s">
        <v>115</v>
      </c>
      <c r="D3292" s="1" t="s">
        <v>41656</v>
      </c>
      <c r="E3292" s="1" t="s">
        <v>41657</v>
      </c>
      <c r="F3292" s="54"/>
      <c r="G3292" s="52"/>
      <c r="H3292" s="52"/>
      <c r="I3292" s="52"/>
      <c r="J3292" s="52"/>
      <c r="K3292" s="52"/>
      <c r="L3292" s="52"/>
      <c r="M3292" s="52"/>
      <c r="N3292" s="52"/>
      <c r="O3292" s="52"/>
    </row>
    <row r="3293" ht="13.5" customHeight="1">
      <c r="A3293" s="1" t="s">
        <v>41546</v>
      </c>
      <c r="B3293" s="1" t="s">
        <v>254</v>
      </c>
      <c r="C3293" s="1" t="s">
        <v>10</v>
      </c>
      <c r="D3293" s="1" t="s">
        <v>41658</v>
      </c>
      <c r="E3293" s="1" t="s">
        <v>41659</v>
      </c>
      <c r="F3293" s="54"/>
      <c r="G3293" s="52"/>
      <c r="H3293" s="52"/>
      <c r="I3293" s="52"/>
      <c r="J3293" s="52"/>
      <c r="K3293" s="52"/>
      <c r="L3293" s="52"/>
      <c r="M3293" s="52"/>
      <c r="N3293" s="52"/>
      <c r="O3293" s="52"/>
    </row>
    <row r="3294" ht="13.5" customHeight="1">
      <c r="A3294" s="1" t="s">
        <v>41546</v>
      </c>
      <c r="B3294" s="1" t="s">
        <v>258</v>
      </c>
      <c r="C3294" s="1" t="s">
        <v>115</v>
      </c>
      <c r="D3294" s="1" t="s">
        <v>41661</v>
      </c>
      <c r="E3294" s="1" t="s">
        <v>41662</v>
      </c>
      <c r="F3294" s="54"/>
      <c r="G3294" s="52"/>
      <c r="H3294" s="52"/>
      <c r="I3294" s="52"/>
      <c r="J3294" s="52"/>
      <c r="K3294" s="52"/>
      <c r="L3294" s="52"/>
      <c r="M3294" s="52"/>
      <c r="N3294" s="52"/>
      <c r="O3294" s="52"/>
    </row>
    <row r="3295" ht="13.5" customHeight="1">
      <c r="A3295" s="1" t="s">
        <v>41546</v>
      </c>
      <c r="B3295" s="1" t="s">
        <v>263</v>
      </c>
      <c r="C3295" s="1" t="s">
        <v>10</v>
      </c>
      <c r="D3295" s="1" t="s">
        <v>41663</v>
      </c>
      <c r="E3295" s="1" t="s">
        <v>41664</v>
      </c>
      <c r="F3295" s="54"/>
      <c r="G3295" s="52"/>
      <c r="H3295" s="52"/>
      <c r="I3295" s="52"/>
      <c r="J3295" s="52"/>
      <c r="K3295" s="52"/>
      <c r="L3295" s="52"/>
      <c r="M3295" s="52"/>
      <c r="N3295" s="52"/>
      <c r="O3295" s="52"/>
    </row>
    <row r="3296" ht="13.5" customHeight="1">
      <c r="A3296" s="1" t="s">
        <v>41546</v>
      </c>
      <c r="B3296" s="1" t="s">
        <v>268</v>
      </c>
      <c r="C3296" s="1" t="s">
        <v>10</v>
      </c>
      <c r="D3296" s="1" t="s">
        <v>41665</v>
      </c>
      <c r="E3296" s="1" t="s">
        <v>41666</v>
      </c>
      <c r="F3296" s="54"/>
      <c r="G3296" s="52"/>
      <c r="H3296" s="52"/>
      <c r="I3296" s="52"/>
      <c r="J3296" s="52"/>
      <c r="K3296" s="52"/>
      <c r="L3296" s="52"/>
      <c r="M3296" s="52"/>
      <c r="N3296" s="52"/>
      <c r="O3296" s="52"/>
    </row>
    <row r="3297" ht="13.5" customHeight="1">
      <c r="A3297" s="1" t="s">
        <v>41546</v>
      </c>
      <c r="B3297" s="1" t="s">
        <v>271</v>
      </c>
      <c r="C3297" s="1" t="s">
        <v>10</v>
      </c>
      <c r="D3297" s="1" t="s">
        <v>41669</v>
      </c>
      <c r="E3297" s="1" t="s">
        <v>41670</v>
      </c>
      <c r="F3297" s="54"/>
      <c r="G3297" s="52"/>
      <c r="H3297" s="52"/>
      <c r="I3297" s="52"/>
      <c r="J3297" s="52"/>
      <c r="K3297" s="52"/>
      <c r="L3297" s="52"/>
      <c r="M3297" s="52"/>
      <c r="N3297" s="52"/>
      <c r="O3297" s="52"/>
    </row>
    <row r="3298" ht="13.5" customHeight="1">
      <c r="A3298" s="1" t="s">
        <v>41546</v>
      </c>
      <c r="B3298" s="1" t="s">
        <v>276</v>
      </c>
      <c r="C3298" s="1" t="s">
        <v>10</v>
      </c>
      <c r="D3298" s="1" t="s">
        <v>41671</v>
      </c>
      <c r="E3298" s="1" t="s">
        <v>41672</v>
      </c>
      <c r="F3298" s="54"/>
      <c r="G3298" s="52"/>
      <c r="H3298" s="52"/>
      <c r="I3298" s="52"/>
      <c r="J3298" s="52"/>
      <c r="K3298" s="52"/>
      <c r="L3298" s="52"/>
      <c r="M3298" s="52"/>
      <c r="N3298" s="52"/>
      <c r="O3298" s="52"/>
    </row>
    <row r="3299" ht="13.5" customHeight="1">
      <c r="A3299" s="1" t="s">
        <v>41546</v>
      </c>
      <c r="B3299" s="1" t="s">
        <v>279</v>
      </c>
      <c r="C3299" s="1" t="s">
        <v>10</v>
      </c>
      <c r="D3299" s="1" t="s">
        <v>41675</v>
      </c>
      <c r="E3299" s="1" t="s">
        <v>41676</v>
      </c>
      <c r="F3299" s="54"/>
      <c r="G3299" s="52"/>
      <c r="H3299" s="52"/>
      <c r="I3299" s="52"/>
      <c r="J3299" s="52"/>
      <c r="K3299" s="52"/>
      <c r="L3299" s="52"/>
      <c r="M3299" s="52"/>
      <c r="N3299" s="52"/>
      <c r="O3299" s="52"/>
    </row>
    <row r="3300" ht="13.5" customHeight="1">
      <c r="A3300" s="1" t="s">
        <v>41546</v>
      </c>
      <c r="B3300" s="1" t="s">
        <v>284</v>
      </c>
      <c r="C3300" s="1" t="s">
        <v>10</v>
      </c>
      <c r="D3300" s="1" t="s">
        <v>41677</v>
      </c>
      <c r="E3300" s="1" t="s">
        <v>41678</v>
      </c>
      <c r="F3300" s="54"/>
      <c r="G3300" s="52"/>
      <c r="H3300" s="52"/>
      <c r="I3300" s="52"/>
      <c r="J3300" s="52"/>
      <c r="K3300" s="52"/>
      <c r="L3300" s="52"/>
      <c r="M3300" s="52"/>
      <c r="N3300" s="52"/>
      <c r="O3300" s="52"/>
    </row>
    <row r="3301" ht="13.5" customHeight="1">
      <c r="A3301" s="1" t="s">
        <v>41546</v>
      </c>
      <c r="B3301" s="1" t="s">
        <v>288</v>
      </c>
      <c r="C3301" s="1" t="s">
        <v>115</v>
      </c>
      <c r="D3301" s="1" t="s">
        <v>41680</v>
      </c>
      <c r="E3301" s="1" t="s">
        <v>41681</v>
      </c>
      <c r="F3301" s="54"/>
      <c r="G3301" s="52"/>
      <c r="H3301" s="52"/>
      <c r="I3301" s="52"/>
      <c r="J3301" s="52"/>
      <c r="K3301" s="52"/>
      <c r="L3301" s="52"/>
      <c r="M3301" s="52"/>
      <c r="N3301" s="52"/>
      <c r="O3301" s="52"/>
    </row>
    <row r="3302" ht="13.5" customHeight="1">
      <c r="A3302" s="1" t="s">
        <v>41546</v>
      </c>
      <c r="B3302" s="1" t="s">
        <v>292</v>
      </c>
      <c r="C3302" s="1" t="s">
        <v>10</v>
      </c>
      <c r="D3302" s="1" t="s">
        <v>41682</v>
      </c>
      <c r="E3302" s="1" t="s">
        <v>41683</v>
      </c>
      <c r="F3302" s="54"/>
      <c r="G3302" s="52"/>
      <c r="H3302" s="52"/>
      <c r="I3302" s="52"/>
      <c r="J3302" s="52"/>
      <c r="K3302" s="52"/>
      <c r="L3302" s="52"/>
      <c r="M3302" s="52"/>
      <c r="N3302" s="52"/>
      <c r="O3302" s="52"/>
    </row>
    <row r="3303" ht="13.5" customHeight="1">
      <c r="A3303" s="1" t="s">
        <v>41546</v>
      </c>
      <c r="B3303" s="1" t="s">
        <v>296</v>
      </c>
      <c r="C3303" s="1" t="s">
        <v>10</v>
      </c>
      <c r="D3303" s="1" t="s">
        <v>41686</v>
      </c>
      <c r="E3303" s="1" t="s">
        <v>41687</v>
      </c>
      <c r="F3303" s="54"/>
      <c r="G3303" s="52"/>
      <c r="H3303" s="52"/>
      <c r="I3303" s="52"/>
      <c r="J3303" s="52"/>
      <c r="K3303" s="52"/>
      <c r="L3303" s="52"/>
      <c r="M3303" s="52"/>
      <c r="N3303" s="52"/>
      <c r="O3303" s="52"/>
    </row>
    <row r="3304" ht="13.5" customHeight="1">
      <c r="A3304" s="1" t="s">
        <v>41546</v>
      </c>
      <c r="B3304" s="1" t="s">
        <v>1898</v>
      </c>
      <c r="C3304" s="1" t="s">
        <v>10</v>
      </c>
      <c r="D3304" s="1" t="s">
        <v>41690</v>
      </c>
      <c r="E3304" s="1" t="s">
        <v>41691</v>
      </c>
      <c r="F3304" s="54"/>
      <c r="G3304" s="52"/>
      <c r="H3304" s="52"/>
      <c r="I3304" s="52"/>
      <c r="J3304" s="52"/>
      <c r="K3304" s="52"/>
      <c r="L3304" s="52"/>
      <c r="M3304" s="52"/>
      <c r="N3304" s="52"/>
      <c r="O3304" s="52"/>
    </row>
    <row r="3305" ht="13.5" customHeight="1">
      <c r="A3305" s="1" t="s">
        <v>41546</v>
      </c>
      <c r="B3305" s="1" t="s">
        <v>1905</v>
      </c>
      <c r="C3305" s="1" t="s">
        <v>10</v>
      </c>
      <c r="D3305" s="1" t="s">
        <v>41692</v>
      </c>
      <c r="E3305" s="1" t="s">
        <v>41693</v>
      </c>
      <c r="F3305" s="54"/>
      <c r="G3305" s="52"/>
      <c r="H3305" s="52"/>
      <c r="I3305" s="52"/>
      <c r="J3305" s="52"/>
      <c r="K3305" s="52"/>
      <c r="L3305" s="52"/>
      <c r="M3305" s="52"/>
      <c r="N3305" s="52"/>
      <c r="O3305" s="52"/>
    </row>
    <row r="3306" ht="13.5" customHeight="1">
      <c r="A3306" s="1" t="s">
        <v>41546</v>
      </c>
      <c r="B3306" s="1" t="s">
        <v>1911</v>
      </c>
      <c r="C3306" s="1" t="s">
        <v>10</v>
      </c>
      <c r="D3306" s="1" t="s">
        <v>41696</v>
      </c>
      <c r="E3306" s="1" t="s">
        <v>41697</v>
      </c>
      <c r="F3306" s="54"/>
      <c r="G3306" s="52"/>
      <c r="H3306" s="52"/>
      <c r="I3306" s="52"/>
      <c r="J3306" s="52"/>
      <c r="K3306" s="52"/>
      <c r="L3306" s="52"/>
      <c r="M3306" s="52"/>
      <c r="N3306" s="52"/>
      <c r="O3306" s="52"/>
    </row>
    <row r="3307" ht="13.5" customHeight="1">
      <c r="A3307" s="1" t="s">
        <v>41546</v>
      </c>
      <c r="B3307" s="1" t="s">
        <v>1919</v>
      </c>
      <c r="C3307" s="1" t="s">
        <v>10</v>
      </c>
      <c r="D3307" s="1" t="s">
        <v>41700</v>
      </c>
      <c r="E3307" s="1" t="s">
        <v>41701</v>
      </c>
      <c r="F3307" s="54"/>
      <c r="G3307" s="52"/>
      <c r="H3307" s="52"/>
      <c r="I3307" s="52"/>
      <c r="J3307" s="52"/>
      <c r="K3307" s="52"/>
      <c r="L3307" s="52"/>
      <c r="M3307" s="52"/>
      <c r="N3307" s="52"/>
      <c r="O3307" s="52"/>
    </row>
    <row r="3308" ht="13.5" customHeight="1">
      <c r="A3308" s="1" t="s">
        <v>41546</v>
      </c>
      <c r="B3308" s="1" t="s">
        <v>1926</v>
      </c>
      <c r="C3308" s="1" t="s">
        <v>10</v>
      </c>
      <c r="D3308" s="1" t="s">
        <v>41704</v>
      </c>
      <c r="E3308" s="1" t="s">
        <v>41705</v>
      </c>
      <c r="F3308" s="54"/>
      <c r="G3308" s="52"/>
      <c r="H3308" s="52"/>
      <c r="I3308" s="52"/>
      <c r="J3308" s="52"/>
      <c r="K3308" s="52"/>
      <c r="L3308" s="52"/>
      <c r="M3308" s="52"/>
      <c r="N3308" s="52"/>
      <c r="O3308" s="52"/>
    </row>
    <row r="3309" ht="13.5" customHeight="1">
      <c r="A3309" s="1" t="s">
        <v>41546</v>
      </c>
      <c r="B3309" s="1" t="s">
        <v>1933</v>
      </c>
      <c r="C3309" s="1" t="s">
        <v>10</v>
      </c>
      <c r="D3309" s="1" t="s">
        <v>41708</v>
      </c>
      <c r="E3309" s="1" t="s">
        <v>41709</v>
      </c>
      <c r="F3309" s="54"/>
      <c r="G3309" s="52"/>
      <c r="H3309" s="52"/>
      <c r="I3309" s="52"/>
      <c r="J3309" s="52"/>
      <c r="K3309" s="52"/>
      <c r="L3309" s="52"/>
      <c r="M3309" s="52"/>
      <c r="N3309" s="52"/>
      <c r="O3309" s="52"/>
    </row>
    <row r="3310" ht="13.5" customHeight="1">
      <c r="A3310" s="1" t="s">
        <v>41546</v>
      </c>
      <c r="B3310" s="1" t="s">
        <v>1938</v>
      </c>
      <c r="C3310" s="1" t="s">
        <v>10</v>
      </c>
      <c r="D3310" s="1" t="s">
        <v>41712</v>
      </c>
      <c r="E3310" s="1" t="s">
        <v>41713</v>
      </c>
      <c r="F3310" s="54"/>
      <c r="G3310" s="52"/>
      <c r="H3310" s="52"/>
      <c r="I3310" s="52"/>
      <c r="J3310" s="52"/>
      <c r="K3310" s="52"/>
      <c r="L3310" s="52"/>
      <c r="M3310" s="52"/>
      <c r="N3310" s="52"/>
      <c r="O3310" s="52"/>
    </row>
    <row r="3311" ht="13.5" customHeight="1">
      <c r="A3311" s="1" t="s">
        <v>41546</v>
      </c>
      <c r="B3311" s="1" t="s">
        <v>1947</v>
      </c>
      <c r="C3311" s="1" t="s">
        <v>10</v>
      </c>
      <c r="D3311" s="1" t="s">
        <v>41716</v>
      </c>
      <c r="E3311" s="1" t="s">
        <v>41717</v>
      </c>
      <c r="F3311" s="54"/>
      <c r="G3311" s="52"/>
      <c r="H3311" s="52"/>
      <c r="I3311" s="52"/>
      <c r="J3311" s="52"/>
      <c r="K3311" s="52"/>
      <c r="L3311" s="52"/>
      <c r="M3311" s="52"/>
      <c r="N3311" s="52"/>
      <c r="O3311" s="52"/>
    </row>
    <row r="3312" ht="13.5" customHeight="1">
      <c r="A3312" s="1" t="s">
        <v>41546</v>
      </c>
      <c r="B3312" s="1" t="s">
        <v>1954</v>
      </c>
      <c r="C3312" s="1" t="s">
        <v>10</v>
      </c>
      <c r="D3312" s="1" t="s">
        <v>41720</v>
      </c>
      <c r="E3312" s="1" t="s">
        <v>41721</v>
      </c>
      <c r="F3312" s="54"/>
      <c r="G3312" s="52"/>
      <c r="H3312" s="52"/>
      <c r="I3312" s="52"/>
      <c r="J3312" s="52"/>
      <c r="K3312" s="52"/>
      <c r="L3312" s="52"/>
      <c r="M3312" s="52"/>
      <c r="N3312" s="52"/>
      <c r="O3312" s="52"/>
    </row>
    <row r="3313" ht="13.5" customHeight="1">
      <c r="A3313" s="1" t="s">
        <v>41546</v>
      </c>
      <c r="B3313" s="1" t="s">
        <v>1961</v>
      </c>
      <c r="C3313" s="1" t="s">
        <v>10</v>
      </c>
      <c r="D3313" s="1" t="s">
        <v>41723</v>
      </c>
      <c r="E3313" s="1" t="s">
        <v>41725</v>
      </c>
      <c r="F3313" s="54"/>
      <c r="G3313" s="52"/>
      <c r="H3313" s="52"/>
      <c r="I3313" s="52"/>
      <c r="J3313" s="52"/>
      <c r="K3313" s="52"/>
      <c r="L3313" s="52"/>
      <c r="M3313" s="52"/>
      <c r="N3313" s="52"/>
      <c r="O3313" s="52"/>
    </row>
    <row r="3314" ht="13.5" customHeight="1">
      <c r="A3314" s="1" t="s">
        <v>41546</v>
      </c>
      <c r="B3314" s="1" t="s">
        <v>99</v>
      </c>
      <c r="C3314" s="1" t="s">
        <v>817</v>
      </c>
      <c r="D3314" s="50"/>
      <c r="E3314" s="50"/>
      <c r="F3314" s="54"/>
      <c r="G3314" s="52"/>
      <c r="H3314" s="52"/>
      <c r="I3314" s="52"/>
      <c r="J3314" s="52"/>
      <c r="K3314" s="52"/>
      <c r="L3314" s="52"/>
      <c r="M3314" s="52"/>
      <c r="N3314" s="52"/>
      <c r="O3314" s="52"/>
    </row>
    <row r="3315" ht="13.5" customHeight="1">
      <c r="A3315" s="1" t="s">
        <v>41728</v>
      </c>
      <c r="B3315" s="2" t="s">
        <v>1</v>
      </c>
      <c r="C3315" s="1" t="s">
        <v>26504</v>
      </c>
      <c r="D3315" s="50"/>
      <c r="E3315" s="50"/>
      <c r="F3315" s="54"/>
      <c r="G3315" s="52"/>
      <c r="H3315" s="52"/>
      <c r="I3315" s="52"/>
      <c r="J3315" s="52"/>
      <c r="K3315" s="52"/>
      <c r="L3315" s="52"/>
      <c r="M3315" s="52"/>
      <c r="N3315" s="52"/>
      <c r="O3315" s="52"/>
    </row>
    <row r="3316" ht="13.5" customHeight="1">
      <c r="A3316" s="1" t="s">
        <v>41728</v>
      </c>
      <c r="B3316" s="1" t="s">
        <v>5</v>
      </c>
      <c r="C3316" s="1" t="s">
        <v>303</v>
      </c>
      <c r="D3316" s="1" t="s">
        <v>41732</v>
      </c>
      <c r="E3316" s="1" t="s">
        <v>36055</v>
      </c>
      <c r="F3316" s="54"/>
      <c r="G3316" s="52"/>
      <c r="H3316" s="52"/>
      <c r="I3316" s="52"/>
      <c r="J3316" s="52"/>
      <c r="K3316" s="52"/>
      <c r="L3316" s="52"/>
      <c r="M3316" s="52"/>
      <c r="N3316" s="52"/>
      <c r="O3316" s="52"/>
    </row>
    <row r="3317" ht="13.5" customHeight="1">
      <c r="A3317" s="1" t="s">
        <v>41728</v>
      </c>
      <c r="B3317" s="1" t="s">
        <v>9</v>
      </c>
      <c r="C3317" s="1" t="s">
        <v>10</v>
      </c>
      <c r="D3317" s="1" t="s">
        <v>41734</v>
      </c>
      <c r="E3317" s="1" t="s">
        <v>41736</v>
      </c>
      <c r="F3317" s="54"/>
      <c r="G3317" s="52"/>
      <c r="H3317" s="52"/>
      <c r="I3317" s="52"/>
      <c r="J3317" s="52"/>
      <c r="K3317" s="52"/>
      <c r="L3317" s="52"/>
      <c r="M3317" s="52"/>
      <c r="N3317" s="52"/>
      <c r="O3317" s="52"/>
    </row>
    <row r="3318" ht="13.5" customHeight="1">
      <c r="A3318" s="1" t="s">
        <v>41728</v>
      </c>
      <c r="B3318" s="1" t="s">
        <v>13</v>
      </c>
      <c r="C3318" s="1" t="s">
        <v>10</v>
      </c>
      <c r="D3318" s="1" t="s">
        <v>41737</v>
      </c>
      <c r="E3318" s="1" t="s">
        <v>41738</v>
      </c>
      <c r="F3318" s="54"/>
      <c r="G3318" s="52"/>
      <c r="H3318" s="52"/>
      <c r="I3318" s="52"/>
      <c r="J3318" s="52"/>
      <c r="K3318" s="52"/>
      <c r="L3318" s="52"/>
      <c r="M3318" s="52"/>
      <c r="N3318" s="52"/>
      <c r="O3318" s="52"/>
    </row>
    <row r="3319" ht="13.5" customHeight="1">
      <c r="A3319" s="1" t="s">
        <v>41728</v>
      </c>
      <c r="B3319" s="1" t="s">
        <v>16</v>
      </c>
      <c r="C3319" s="1" t="s">
        <v>10</v>
      </c>
      <c r="D3319" s="1" t="s">
        <v>41741</v>
      </c>
      <c r="E3319" s="1" t="s">
        <v>41742</v>
      </c>
      <c r="F3319" s="54"/>
      <c r="G3319" s="52"/>
      <c r="H3319" s="52"/>
      <c r="I3319" s="52"/>
      <c r="J3319" s="52"/>
      <c r="K3319" s="52"/>
      <c r="L3319" s="52"/>
      <c r="M3319" s="52"/>
      <c r="N3319" s="52"/>
      <c r="O3319" s="52"/>
    </row>
    <row r="3320" ht="13.5" customHeight="1">
      <c r="A3320" s="1" t="s">
        <v>41728</v>
      </c>
      <c r="B3320" s="1" t="s">
        <v>21</v>
      </c>
      <c r="C3320" s="1" t="s">
        <v>10</v>
      </c>
      <c r="D3320" s="1" t="s">
        <v>41744</v>
      </c>
      <c r="E3320" s="1" t="s">
        <v>41745</v>
      </c>
      <c r="F3320" s="54"/>
      <c r="G3320" s="52"/>
      <c r="H3320" s="52"/>
      <c r="I3320" s="52"/>
      <c r="J3320" s="52"/>
      <c r="K3320" s="52"/>
      <c r="L3320" s="52"/>
      <c r="M3320" s="52"/>
      <c r="N3320" s="52"/>
      <c r="O3320" s="52"/>
    </row>
    <row r="3321" ht="13.5" customHeight="1">
      <c r="A3321" s="1" t="s">
        <v>41728</v>
      </c>
      <c r="B3321" s="1" t="s">
        <v>27</v>
      </c>
      <c r="C3321" s="1" t="s">
        <v>10</v>
      </c>
      <c r="D3321" s="1" t="s">
        <v>41747</v>
      </c>
      <c r="E3321" s="1" t="s">
        <v>41748</v>
      </c>
      <c r="F3321" s="54"/>
      <c r="G3321" s="52"/>
      <c r="H3321" s="52"/>
      <c r="I3321" s="52"/>
      <c r="J3321" s="52"/>
      <c r="K3321" s="52"/>
      <c r="L3321" s="52"/>
      <c r="M3321" s="52"/>
      <c r="N3321" s="52"/>
      <c r="O3321" s="52"/>
    </row>
    <row r="3322" ht="13.5" customHeight="1">
      <c r="A3322" s="1" t="s">
        <v>41728</v>
      </c>
      <c r="B3322" s="1" t="s">
        <v>31</v>
      </c>
      <c r="C3322" s="1" t="s">
        <v>10</v>
      </c>
      <c r="D3322" s="1" t="s">
        <v>41751</v>
      </c>
      <c r="E3322" s="1" t="s">
        <v>41752</v>
      </c>
      <c r="F3322" s="54"/>
      <c r="G3322" s="52"/>
      <c r="H3322" s="52"/>
      <c r="I3322" s="52"/>
      <c r="J3322" s="52"/>
      <c r="K3322" s="52"/>
      <c r="L3322" s="52"/>
      <c r="M3322" s="52"/>
      <c r="N3322" s="52"/>
      <c r="O3322" s="52"/>
    </row>
    <row r="3323" ht="13.5" customHeight="1">
      <c r="A3323" s="1" t="s">
        <v>41728</v>
      </c>
      <c r="B3323" s="1" t="s">
        <v>34</v>
      </c>
      <c r="C3323" s="1" t="s">
        <v>10</v>
      </c>
      <c r="D3323" s="1" t="s">
        <v>41755</v>
      </c>
      <c r="E3323" s="1" t="s">
        <v>41756</v>
      </c>
      <c r="F3323" s="54"/>
      <c r="G3323" s="52"/>
      <c r="H3323" s="52"/>
      <c r="I3323" s="52"/>
      <c r="J3323" s="52"/>
      <c r="K3323" s="52"/>
      <c r="L3323" s="52"/>
      <c r="M3323" s="52"/>
      <c r="N3323" s="52"/>
      <c r="O3323" s="52"/>
    </row>
    <row r="3324" ht="13.5" customHeight="1">
      <c r="A3324" s="1" t="s">
        <v>41728</v>
      </c>
      <c r="B3324" s="1" t="s">
        <v>40</v>
      </c>
      <c r="C3324" s="1" t="s">
        <v>10</v>
      </c>
      <c r="D3324" s="1" t="s">
        <v>41759</v>
      </c>
      <c r="E3324" s="1" t="s">
        <v>41760</v>
      </c>
      <c r="F3324" s="54"/>
      <c r="G3324" s="52"/>
      <c r="H3324" s="52"/>
      <c r="I3324" s="52"/>
      <c r="J3324" s="52"/>
      <c r="K3324" s="52"/>
      <c r="L3324" s="52"/>
      <c r="M3324" s="52"/>
      <c r="N3324" s="52"/>
      <c r="O3324" s="52"/>
    </row>
    <row r="3325" ht="13.5" customHeight="1">
      <c r="A3325" s="1" t="s">
        <v>41728</v>
      </c>
      <c r="B3325" s="1" t="s">
        <v>45</v>
      </c>
      <c r="C3325" s="1" t="s">
        <v>10</v>
      </c>
      <c r="D3325" s="1" t="s">
        <v>41763</v>
      </c>
      <c r="E3325" s="1" t="s">
        <v>41764</v>
      </c>
      <c r="F3325" s="54"/>
      <c r="G3325" s="52"/>
      <c r="H3325" s="52"/>
      <c r="I3325" s="52"/>
      <c r="J3325" s="52"/>
      <c r="K3325" s="52"/>
      <c r="L3325" s="52"/>
      <c r="M3325" s="52"/>
      <c r="N3325" s="52"/>
      <c r="O3325" s="52"/>
    </row>
    <row r="3326" ht="13.5" customHeight="1">
      <c r="A3326" s="1" t="s">
        <v>41728</v>
      </c>
      <c r="B3326" s="1" t="s">
        <v>52</v>
      </c>
      <c r="C3326" s="1" t="s">
        <v>10</v>
      </c>
      <c r="D3326" s="1" t="s">
        <v>41765</v>
      </c>
      <c r="E3326" s="1" t="s">
        <v>41766</v>
      </c>
      <c r="F3326" s="54"/>
      <c r="G3326" s="52"/>
      <c r="H3326" s="52"/>
      <c r="I3326" s="52"/>
      <c r="J3326" s="52"/>
      <c r="K3326" s="52"/>
      <c r="L3326" s="52"/>
      <c r="M3326" s="52"/>
      <c r="N3326" s="52"/>
      <c r="O3326" s="52"/>
    </row>
    <row r="3327" ht="13.5" customHeight="1">
      <c r="A3327" s="1" t="s">
        <v>41728</v>
      </c>
      <c r="B3327" s="1" t="s">
        <v>57</v>
      </c>
      <c r="C3327" s="1" t="s">
        <v>10</v>
      </c>
      <c r="D3327" s="1" t="s">
        <v>41769</v>
      </c>
      <c r="E3327" s="1" t="s">
        <v>41770</v>
      </c>
      <c r="F3327" s="54"/>
      <c r="G3327" s="52"/>
      <c r="H3327" s="52"/>
      <c r="I3327" s="52"/>
      <c r="J3327" s="52"/>
      <c r="K3327" s="52"/>
      <c r="L3327" s="52"/>
      <c r="M3327" s="52"/>
      <c r="N3327" s="52"/>
      <c r="O3327" s="52"/>
    </row>
    <row r="3328" ht="13.5" customHeight="1">
      <c r="A3328" s="1" t="s">
        <v>41728</v>
      </c>
      <c r="B3328" s="1" t="s">
        <v>60</v>
      </c>
      <c r="C3328" s="1" t="s">
        <v>10</v>
      </c>
      <c r="D3328" s="1" t="s">
        <v>41771</v>
      </c>
      <c r="E3328" s="1" t="s">
        <v>41772</v>
      </c>
      <c r="F3328" s="54"/>
      <c r="G3328" s="52"/>
      <c r="H3328" s="52"/>
      <c r="I3328" s="52"/>
      <c r="J3328" s="52"/>
      <c r="K3328" s="52"/>
      <c r="L3328" s="52"/>
      <c r="M3328" s="52"/>
      <c r="N3328" s="52"/>
      <c r="O3328" s="52"/>
    </row>
    <row r="3329" ht="13.5" customHeight="1">
      <c r="A3329" s="1" t="s">
        <v>41728</v>
      </c>
      <c r="B3329" s="1" t="s">
        <v>65</v>
      </c>
      <c r="C3329" s="1" t="s">
        <v>10</v>
      </c>
      <c r="D3329" s="1" t="s">
        <v>41774</v>
      </c>
      <c r="E3329" s="1" t="s">
        <v>41775</v>
      </c>
      <c r="F3329" s="54"/>
      <c r="G3329" s="52"/>
      <c r="H3329" s="52"/>
      <c r="I3329" s="52"/>
      <c r="J3329" s="52"/>
      <c r="K3329" s="52"/>
      <c r="L3329" s="52"/>
      <c r="M3329" s="52"/>
      <c r="N3329" s="52"/>
      <c r="O3329" s="52"/>
    </row>
    <row r="3330" ht="13.5" customHeight="1">
      <c r="A3330" s="1" t="s">
        <v>41728</v>
      </c>
      <c r="B3330" s="1" t="s">
        <v>70</v>
      </c>
      <c r="C3330" s="1" t="s">
        <v>10</v>
      </c>
      <c r="D3330" s="1" t="s">
        <v>41776</v>
      </c>
      <c r="E3330" s="1" t="s">
        <v>41777</v>
      </c>
      <c r="F3330" s="54"/>
      <c r="G3330" s="52"/>
      <c r="H3330" s="52"/>
      <c r="I3330" s="52"/>
      <c r="J3330" s="52"/>
      <c r="K3330" s="52"/>
      <c r="L3330" s="52"/>
      <c r="M3330" s="52"/>
      <c r="N3330" s="52"/>
      <c r="O3330" s="52"/>
    </row>
    <row r="3331" ht="13.5" customHeight="1">
      <c r="A3331" s="1" t="s">
        <v>41728</v>
      </c>
      <c r="B3331" s="1" t="s">
        <v>74</v>
      </c>
      <c r="C3331" s="1" t="s">
        <v>10</v>
      </c>
      <c r="D3331" s="1" t="s">
        <v>41779</v>
      </c>
      <c r="E3331" s="1" t="s">
        <v>41781</v>
      </c>
      <c r="F3331" s="54"/>
      <c r="G3331" s="52"/>
      <c r="H3331" s="52"/>
      <c r="I3331" s="52"/>
      <c r="J3331" s="52"/>
      <c r="K3331" s="52"/>
      <c r="L3331" s="52"/>
      <c r="M3331" s="52"/>
      <c r="N3331" s="52"/>
      <c r="O3331" s="52"/>
    </row>
    <row r="3332" ht="13.5" customHeight="1">
      <c r="A3332" s="1" t="s">
        <v>41728</v>
      </c>
      <c r="B3332" s="1" t="s">
        <v>78</v>
      </c>
      <c r="C3332" s="1" t="s">
        <v>10</v>
      </c>
      <c r="D3332" s="1" t="s">
        <v>41782</v>
      </c>
      <c r="E3332" s="1" t="s">
        <v>41783</v>
      </c>
      <c r="F3332" s="54"/>
      <c r="G3332" s="52"/>
      <c r="H3332" s="52"/>
      <c r="I3332" s="52"/>
      <c r="J3332" s="52"/>
      <c r="K3332" s="52"/>
      <c r="L3332" s="52"/>
      <c r="M3332" s="52"/>
      <c r="N3332" s="52"/>
      <c r="O3332" s="52"/>
    </row>
    <row r="3333" ht="13.5" customHeight="1">
      <c r="A3333" s="1" t="s">
        <v>41728</v>
      </c>
      <c r="B3333" s="1" t="s">
        <v>83</v>
      </c>
      <c r="C3333" s="1" t="s">
        <v>10</v>
      </c>
      <c r="D3333" s="1" t="s">
        <v>41786</v>
      </c>
      <c r="E3333" s="1" t="s">
        <v>41787</v>
      </c>
      <c r="F3333" s="54"/>
      <c r="G3333" s="52"/>
      <c r="H3333" s="52"/>
      <c r="I3333" s="52"/>
      <c r="J3333" s="52"/>
      <c r="K3333" s="52"/>
      <c r="L3333" s="52"/>
      <c r="M3333" s="52"/>
      <c r="N3333" s="52"/>
      <c r="O3333" s="52"/>
    </row>
    <row r="3334" ht="13.5" customHeight="1">
      <c r="A3334" s="1" t="s">
        <v>41728</v>
      </c>
      <c r="B3334" s="1" t="s">
        <v>86</v>
      </c>
      <c r="C3334" s="1" t="s">
        <v>10</v>
      </c>
      <c r="D3334" s="1" t="s">
        <v>41790</v>
      </c>
      <c r="E3334" s="1" t="s">
        <v>41791</v>
      </c>
      <c r="F3334" s="54"/>
      <c r="G3334" s="52"/>
      <c r="H3334" s="52"/>
      <c r="I3334" s="52"/>
      <c r="J3334" s="52"/>
      <c r="K3334" s="52"/>
      <c r="L3334" s="52"/>
      <c r="M3334" s="52"/>
      <c r="N3334" s="52"/>
      <c r="O3334" s="52"/>
    </row>
    <row r="3335" ht="13.5" customHeight="1">
      <c r="A3335" s="1" t="s">
        <v>41728</v>
      </c>
      <c r="B3335" s="1" t="s">
        <v>91</v>
      </c>
      <c r="C3335" s="1" t="s">
        <v>10</v>
      </c>
      <c r="D3335" s="1" t="s">
        <v>41793</v>
      </c>
      <c r="E3335" s="1" t="s">
        <v>41795</v>
      </c>
      <c r="F3335" s="54"/>
      <c r="G3335" s="52"/>
      <c r="H3335" s="52"/>
      <c r="I3335" s="52"/>
      <c r="J3335" s="52"/>
      <c r="K3335" s="52"/>
      <c r="L3335" s="52"/>
      <c r="M3335" s="52"/>
      <c r="N3335" s="52"/>
      <c r="O3335" s="52"/>
    </row>
    <row r="3336" ht="13.5" customHeight="1">
      <c r="A3336" s="1" t="s">
        <v>41728</v>
      </c>
      <c r="B3336" s="1" t="s">
        <v>94</v>
      </c>
      <c r="C3336" s="1" t="s">
        <v>115</v>
      </c>
      <c r="D3336" s="1" t="s">
        <v>41796</v>
      </c>
      <c r="E3336" s="1" t="s">
        <v>41798</v>
      </c>
      <c r="F3336" s="54"/>
      <c r="G3336" s="52"/>
      <c r="H3336" s="52"/>
      <c r="I3336" s="52"/>
      <c r="J3336" s="52"/>
      <c r="K3336" s="52"/>
      <c r="L3336" s="52"/>
      <c r="M3336" s="52"/>
      <c r="N3336" s="52"/>
      <c r="O3336" s="52"/>
    </row>
    <row r="3337" ht="13.5" customHeight="1">
      <c r="A3337" s="1" t="s">
        <v>41728</v>
      </c>
      <c r="B3337" s="1" t="s">
        <v>186</v>
      </c>
      <c r="C3337" s="1" t="s">
        <v>10</v>
      </c>
      <c r="D3337" s="1" t="s">
        <v>41800</v>
      </c>
      <c r="E3337" s="1" t="s">
        <v>41802</v>
      </c>
      <c r="F3337" s="54"/>
      <c r="G3337" s="52"/>
      <c r="H3337" s="52"/>
      <c r="I3337" s="52"/>
      <c r="J3337" s="52"/>
      <c r="K3337" s="52"/>
      <c r="L3337" s="52"/>
      <c r="M3337" s="52"/>
      <c r="N3337" s="52"/>
      <c r="O3337" s="52"/>
    </row>
    <row r="3338" ht="13.5" customHeight="1">
      <c r="A3338" s="1" t="s">
        <v>41728</v>
      </c>
      <c r="B3338" s="1" t="s">
        <v>189</v>
      </c>
      <c r="C3338" s="1" t="s">
        <v>10</v>
      </c>
      <c r="D3338" s="1" t="s">
        <v>41804</v>
      </c>
      <c r="E3338" s="1" t="s">
        <v>41805</v>
      </c>
      <c r="F3338" s="54"/>
      <c r="G3338" s="52"/>
      <c r="H3338" s="52"/>
      <c r="I3338" s="52"/>
      <c r="J3338" s="52"/>
      <c r="K3338" s="52"/>
      <c r="L3338" s="52"/>
      <c r="M3338" s="52"/>
      <c r="N3338" s="52"/>
      <c r="O3338" s="52"/>
    </row>
    <row r="3339" ht="13.5" customHeight="1">
      <c r="A3339" s="1" t="s">
        <v>41728</v>
      </c>
      <c r="B3339" s="1" t="s">
        <v>193</v>
      </c>
      <c r="C3339" s="1" t="s">
        <v>10</v>
      </c>
      <c r="D3339" s="1" t="s">
        <v>41808</v>
      </c>
      <c r="E3339" s="1" t="s">
        <v>41809</v>
      </c>
      <c r="F3339" s="54"/>
      <c r="G3339" s="52"/>
      <c r="H3339" s="52"/>
      <c r="I3339" s="52"/>
      <c r="J3339" s="52"/>
      <c r="K3339" s="52"/>
      <c r="L3339" s="52"/>
      <c r="M3339" s="52"/>
      <c r="N3339" s="52"/>
      <c r="O3339" s="52"/>
    </row>
    <row r="3340" ht="13.5" customHeight="1">
      <c r="A3340" s="1" t="s">
        <v>41728</v>
      </c>
      <c r="B3340" s="1" t="s">
        <v>197</v>
      </c>
      <c r="C3340" s="1" t="s">
        <v>10</v>
      </c>
      <c r="D3340" s="1" t="s">
        <v>41810</v>
      </c>
      <c r="E3340" s="1" t="s">
        <v>41811</v>
      </c>
      <c r="F3340" s="54"/>
      <c r="G3340" s="52"/>
      <c r="H3340" s="52"/>
      <c r="I3340" s="52"/>
      <c r="J3340" s="52"/>
      <c r="K3340" s="52"/>
      <c r="L3340" s="52"/>
      <c r="M3340" s="52"/>
      <c r="N3340" s="52"/>
      <c r="O3340" s="52"/>
    </row>
    <row r="3341" ht="13.5" customHeight="1">
      <c r="A3341" s="1" t="s">
        <v>41728</v>
      </c>
      <c r="B3341" s="1" t="s">
        <v>201</v>
      </c>
      <c r="C3341" s="1" t="s">
        <v>10</v>
      </c>
      <c r="D3341" s="1" t="s">
        <v>41812</v>
      </c>
      <c r="E3341" s="1" t="s">
        <v>41813</v>
      </c>
      <c r="F3341" s="54"/>
      <c r="G3341" s="52"/>
      <c r="H3341" s="52"/>
      <c r="I3341" s="52"/>
      <c r="J3341" s="52"/>
      <c r="K3341" s="52"/>
      <c r="L3341" s="52"/>
      <c r="M3341" s="52"/>
      <c r="N3341" s="52"/>
      <c r="O3341" s="52"/>
    </row>
    <row r="3342" ht="13.5" customHeight="1">
      <c r="A3342" s="1" t="s">
        <v>41728</v>
      </c>
      <c r="B3342" s="1" t="s">
        <v>206</v>
      </c>
      <c r="C3342" s="1" t="s">
        <v>10</v>
      </c>
      <c r="D3342" s="1" t="s">
        <v>41814</v>
      </c>
      <c r="E3342" s="1" t="s">
        <v>41816</v>
      </c>
      <c r="F3342" s="54"/>
      <c r="G3342" s="52"/>
      <c r="H3342" s="52"/>
      <c r="I3342" s="52"/>
      <c r="J3342" s="52"/>
      <c r="K3342" s="52"/>
      <c r="L3342" s="52"/>
      <c r="M3342" s="52"/>
      <c r="N3342" s="52"/>
      <c r="O3342" s="52"/>
    </row>
    <row r="3343" ht="13.5" customHeight="1">
      <c r="A3343" s="1" t="s">
        <v>41728</v>
      </c>
      <c r="B3343" s="1" t="s">
        <v>211</v>
      </c>
      <c r="C3343" s="1" t="s">
        <v>10</v>
      </c>
      <c r="D3343" s="1" t="s">
        <v>41817</v>
      </c>
      <c r="E3343" s="1" t="s">
        <v>41818</v>
      </c>
      <c r="F3343" s="54"/>
      <c r="G3343" s="52"/>
      <c r="H3343" s="52"/>
      <c r="I3343" s="52"/>
      <c r="J3343" s="52"/>
      <c r="K3343" s="52"/>
      <c r="L3343" s="52"/>
      <c r="M3343" s="52"/>
      <c r="N3343" s="52"/>
      <c r="O3343" s="52"/>
    </row>
    <row r="3344" ht="13.5" customHeight="1">
      <c r="A3344" s="1" t="s">
        <v>41728</v>
      </c>
      <c r="B3344" s="1" t="s">
        <v>215</v>
      </c>
      <c r="C3344" s="1" t="s">
        <v>10</v>
      </c>
      <c r="D3344" s="1" t="s">
        <v>41819</v>
      </c>
      <c r="E3344" s="1" t="s">
        <v>41820</v>
      </c>
      <c r="F3344" s="54"/>
      <c r="G3344" s="52"/>
      <c r="H3344" s="52"/>
      <c r="I3344" s="52"/>
      <c r="J3344" s="52"/>
      <c r="K3344" s="52"/>
      <c r="L3344" s="52"/>
      <c r="M3344" s="52"/>
      <c r="N3344" s="52"/>
      <c r="O3344" s="52"/>
    </row>
    <row r="3345" ht="13.5" customHeight="1">
      <c r="A3345" s="1" t="s">
        <v>41728</v>
      </c>
      <c r="B3345" s="1" t="s">
        <v>220</v>
      </c>
      <c r="C3345" s="1" t="s">
        <v>10</v>
      </c>
      <c r="D3345" s="1" t="s">
        <v>41822</v>
      </c>
      <c r="E3345" s="1" t="s">
        <v>41823</v>
      </c>
      <c r="F3345" s="54"/>
      <c r="G3345" s="52"/>
      <c r="H3345" s="52"/>
      <c r="I3345" s="52"/>
      <c r="J3345" s="52"/>
      <c r="K3345" s="52"/>
      <c r="L3345" s="52"/>
      <c r="M3345" s="52"/>
      <c r="N3345" s="52"/>
      <c r="O3345" s="52"/>
    </row>
    <row r="3346" ht="13.5" customHeight="1">
      <c r="A3346" s="1" t="s">
        <v>41728</v>
      </c>
      <c r="B3346" s="1" t="s">
        <v>223</v>
      </c>
      <c r="C3346" s="1" t="s">
        <v>10</v>
      </c>
      <c r="D3346" s="1" t="s">
        <v>41825</v>
      </c>
      <c r="E3346" s="1" t="s">
        <v>41826</v>
      </c>
      <c r="F3346" s="54"/>
      <c r="G3346" s="52"/>
      <c r="H3346" s="52"/>
      <c r="I3346" s="52"/>
      <c r="J3346" s="52"/>
      <c r="K3346" s="52"/>
      <c r="L3346" s="52"/>
      <c r="M3346" s="52"/>
      <c r="N3346" s="52"/>
      <c r="O3346" s="52"/>
    </row>
    <row r="3347" ht="13.5" customHeight="1">
      <c r="A3347" s="1" t="s">
        <v>41728</v>
      </c>
      <c r="B3347" s="1" t="s">
        <v>229</v>
      </c>
      <c r="C3347" s="1" t="s">
        <v>10</v>
      </c>
      <c r="D3347" s="1" t="s">
        <v>41827</v>
      </c>
      <c r="E3347" s="1" t="s">
        <v>41828</v>
      </c>
      <c r="F3347" s="54"/>
      <c r="G3347" s="52"/>
      <c r="H3347" s="52"/>
      <c r="I3347" s="52"/>
      <c r="J3347" s="52"/>
      <c r="K3347" s="52"/>
      <c r="L3347" s="52"/>
      <c r="M3347" s="52"/>
      <c r="N3347" s="52"/>
      <c r="O3347" s="52"/>
    </row>
    <row r="3348" ht="13.5" customHeight="1">
      <c r="A3348" s="1" t="s">
        <v>41728</v>
      </c>
      <c r="B3348" s="1" t="s">
        <v>233</v>
      </c>
      <c r="C3348" s="1" t="s">
        <v>374</v>
      </c>
      <c r="D3348" s="1" t="s">
        <v>41831</v>
      </c>
      <c r="E3348" s="1" t="s">
        <v>41548</v>
      </c>
      <c r="F3348" s="54"/>
      <c r="G3348" s="52"/>
      <c r="H3348" s="52"/>
      <c r="I3348" s="52"/>
      <c r="J3348" s="52"/>
      <c r="K3348" s="52"/>
      <c r="L3348" s="52"/>
      <c r="M3348" s="52"/>
      <c r="N3348" s="52"/>
      <c r="O3348" s="52"/>
    </row>
    <row r="3349" ht="13.5" customHeight="1">
      <c r="A3349" s="1" t="s">
        <v>41728</v>
      </c>
      <c r="B3349" s="1" t="s">
        <v>237</v>
      </c>
      <c r="C3349" s="1" t="s">
        <v>10</v>
      </c>
      <c r="D3349" s="1" t="s">
        <v>41832</v>
      </c>
      <c r="E3349" s="1" t="s">
        <v>41833</v>
      </c>
      <c r="F3349" s="54"/>
      <c r="G3349" s="52"/>
      <c r="H3349" s="52"/>
      <c r="I3349" s="52"/>
      <c r="J3349" s="52"/>
      <c r="K3349" s="52"/>
      <c r="L3349" s="52"/>
      <c r="M3349" s="52"/>
      <c r="N3349" s="52"/>
      <c r="O3349" s="52"/>
    </row>
    <row r="3350" ht="13.5" customHeight="1">
      <c r="A3350" s="1" t="s">
        <v>41728</v>
      </c>
      <c r="B3350" s="1" t="s">
        <v>241</v>
      </c>
      <c r="C3350" s="1" t="s">
        <v>10</v>
      </c>
      <c r="D3350" s="1" t="s">
        <v>41836</v>
      </c>
      <c r="E3350" s="1" t="s">
        <v>41837</v>
      </c>
      <c r="F3350" s="54"/>
      <c r="G3350" s="52"/>
      <c r="H3350" s="52"/>
      <c r="I3350" s="52"/>
      <c r="J3350" s="52"/>
      <c r="K3350" s="52"/>
      <c r="L3350" s="52"/>
      <c r="M3350" s="52"/>
      <c r="N3350" s="52"/>
      <c r="O3350" s="52"/>
    </row>
    <row r="3351" ht="13.5" customHeight="1">
      <c r="A3351" s="1" t="s">
        <v>41728</v>
      </c>
      <c r="B3351" s="1" t="s">
        <v>244</v>
      </c>
      <c r="C3351" s="1" t="s">
        <v>10</v>
      </c>
      <c r="D3351" s="1" t="s">
        <v>41838</v>
      </c>
      <c r="E3351" s="1" t="s">
        <v>41839</v>
      </c>
      <c r="F3351" s="54"/>
      <c r="G3351" s="52"/>
      <c r="H3351" s="52"/>
      <c r="I3351" s="52"/>
      <c r="J3351" s="52"/>
      <c r="K3351" s="52"/>
      <c r="L3351" s="52"/>
      <c r="M3351" s="52"/>
      <c r="N3351" s="52"/>
      <c r="O3351" s="52"/>
    </row>
    <row r="3352" ht="13.5" customHeight="1">
      <c r="A3352" s="1" t="s">
        <v>41728</v>
      </c>
      <c r="B3352" s="1" t="s">
        <v>247</v>
      </c>
      <c r="C3352" s="1" t="s">
        <v>10</v>
      </c>
      <c r="D3352" s="1" t="s">
        <v>41842</v>
      </c>
      <c r="E3352" s="1" t="s">
        <v>41843</v>
      </c>
      <c r="F3352" s="54"/>
      <c r="G3352" s="52"/>
      <c r="H3352" s="52"/>
      <c r="I3352" s="52"/>
      <c r="J3352" s="52"/>
      <c r="K3352" s="52"/>
      <c r="L3352" s="52"/>
      <c r="M3352" s="52"/>
      <c r="N3352" s="52"/>
      <c r="O3352" s="52"/>
    </row>
    <row r="3353" ht="13.5" customHeight="1">
      <c r="A3353" s="1" t="s">
        <v>41728</v>
      </c>
      <c r="B3353" s="1" t="s">
        <v>251</v>
      </c>
      <c r="C3353" s="1" t="s">
        <v>10</v>
      </c>
      <c r="D3353" s="1" t="s">
        <v>41844</v>
      </c>
      <c r="E3353" s="1" t="s">
        <v>41846</v>
      </c>
      <c r="F3353" s="54"/>
      <c r="G3353" s="52"/>
      <c r="H3353" s="52"/>
      <c r="I3353" s="52"/>
      <c r="J3353" s="52"/>
      <c r="K3353" s="52"/>
      <c r="L3353" s="52"/>
      <c r="M3353" s="52"/>
      <c r="N3353" s="52"/>
      <c r="O3353" s="52"/>
    </row>
    <row r="3354" ht="13.5" customHeight="1">
      <c r="A3354" s="1" t="s">
        <v>41728</v>
      </c>
      <c r="B3354" s="1" t="s">
        <v>254</v>
      </c>
      <c r="C3354" s="1" t="s">
        <v>10</v>
      </c>
      <c r="D3354" s="1" t="s">
        <v>41848</v>
      </c>
      <c r="E3354" s="1" t="s">
        <v>41849</v>
      </c>
      <c r="F3354" s="54"/>
      <c r="G3354" s="52"/>
      <c r="H3354" s="52"/>
      <c r="I3354" s="52"/>
      <c r="J3354" s="52"/>
      <c r="K3354" s="52"/>
      <c r="L3354" s="52"/>
      <c r="M3354" s="52"/>
      <c r="N3354" s="52"/>
      <c r="O3354" s="52"/>
    </row>
    <row r="3355" ht="13.5" customHeight="1">
      <c r="A3355" s="1" t="s">
        <v>41728</v>
      </c>
      <c r="B3355" s="1" t="s">
        <v>258</v>
      </c>
      <c r="C3355" s="1" t="s">
        <v>10</v>
      </c>
      <c r="D3355" s="1" t="s">
        <v>41850</v>
      </c>
      <c r="E3355" s="1" t="s">
        <v>41852</v>
      </c>
      <c r="F3355" s="54"/>
      <c r="G3355" s="52"/>
      <c r="H3355" s="52"/>
      <c r="I3355" s="52"/>
      <c r="J3355" s="52"/>
      <c r="K3355" s="52"/>
      <c r="L3355" s="52"/>
      <c r="M3355" s="52"/>
      <c r="N3355" s="52"/>
      <c r="O3355" s="52"/>
    </row>
    <row r="3356" ht="13.5" customHeight="1">
      <c r="A3356" s="1" t="s">
        <v>41728</v>
      </c>
      <c r="B3356" s="1" t="s">
        <v>263</v>
      </c>
      <c r="C3356" s="1" t="s">
        <v>10</v>
      </c>
      <c r="D3356" s="1" t="s">
        <v>41854</v>
      </c>
      <c r="E3356" s="1" t="s">
        <v>41855</v>
      </c>
      <c r="F3356" s="54"/>
      <c r="G3356" s="52"/>
      <c r="H3356" s="52"/>
      <c r="I3356" s="52"/>
      <c r="J3356" s="52"/>
      <c r="K3356" s="52"/>
      <c r="L3356" s="52"/>
      <c r="M3356" s="52"/>
      <c r="N3356" s="52"/>
      <c r="O3356" s="52"/>
    </row>
    <row r="3357" ht="13.5" customHeight="1">
      <c r="A3357" s="1" t="s">
        <v>41728</v>
      </c>
      <c r="B3357" s="1" t="s">
        <v>268</v>
      </c>
      <c r="C3357" s="1" t="s">
        <v>10</v>
      </c>
      <c r="D3357" s="1" t="s">
        <v>41858</v>
      </c>
      <c r="E3357" s="1" t="s">
        <v>41859</v>
      </c>
      <c r="F3357" s="54"/>
      <c r="G3357" s="52"/>
      <c r="H3357" s="52"/>
      <c r="I3357" s="52"/>
      <c r="J3357" s="52"/>
      <c r="K3357" s="52"/>
      <c r="L3357" s="52"/>
      <c r="M3357" s="52"/>
      <c r="N3357" s="52"/>
      <c r="O3357" s="52"/>
    </row>
    <row r="3358" ht="13.5" customHeight="1">
      <c r="A3358" s="1" t="s">
        <v>41728</v>
      </c>
      <c r="B3358" s="1" t="s">
        <v>271</v>
      </c>
      <c r="C3358" s="1" t="s">
        <v>10</v>
      </c>
      <c r="D3358" s="1" t="s">
        <v>41862</v>
      </c>
      <c r="E3358" s="1" t="s">
        <v>41863</v>
      </c>
      <c r="F3358" s="54"/>
      <c r="G3358" s="52"/>
      <c r="H3358" s="52"/>
      <c r="I3358" s="52"/>
      <c r="J3358" s="52"/>
      <c r="K3358" s="52"/>
      <c r="L3358" s="52"/>
      <c r="M3358" s="52"/>
      <c r="N3358" s="52"/>
      <c r="O3358" s="52"/>
    </row>
    <row r="3359" ht="13.5" customHeight="1">
      <c r="A3359" s="1" t="s">
        <v>41728</v>
      </c>
      <c r="B3359" s="1" t="s">
        <v>276</v>
      </c>
      <c r="C3359" s="1" t="s">
        <v>10</v>
      </c>
      <c r="D3359" s="1" t="s">
        <v>41865</v>
      </c>
      <c r="E3359" s="1" t="s">
        <v>41866</v>
      </c>
      <c r="F3359" s="54"/>
      <c r="G3359" s="52"/>
      <c r="H3359" s="52"/>
      <c r="I3359" s="52"/>
      <c r="J3359" s="52"/>
      <c r="K3359" s="52"/>
      <c r="L3359" s="52"/>
      <c r="M3359" s="52"/>
      <c r="N3359" s="52"/>
      <c r="O3359" s="52"/>
    </row>
    <row r="3360" ht="13.5" customHeight="1">
      <c r="A3360" s="1" t="s">
        <v>41728</v>
      </c>
      <c r="B3360" s="1" t="s">
        <v>279</v>
      </c>
      <c r="C3360" s="1" t="s">
        <v>10</v>
      </c>
      <c r="D3360" s="1" t="s">
        <v>41870</v>
      </c>
      <c r="E3360" s="1" t="s">
        <v>41871</v>
      </c>
      <c r="F3360" s="54"/>
      <c r="G3360" s="52"/>
      <c r="H3360" s="52"/>
      <c r="I3360" s="52"/>
      <c r="J3360" s="52"/>
      <c r="K3360" s="52"/>
      <c r="L3360" s="52"/>
      <c r="M3360" s="52"/>
      <c r="N3360" s="52"/>
      <c r="O3360" s="52"/>
    </row>
    <row r="3361" ht="13.5" customHeight="1">
      <c r="A3361" s="1" t="s">
        <v>41728</v>
      </c>
      <c r="B3361" s="1" t="s">
        <v>284</v>
      </c>
      <c r="C3361" s="1" t="s">
        <v>10</v>
      </c>
      <c r="D3361" s="1" t="s">
        <v>41872</v>
      </c>
      <c r="E3361" s="1" t="s">
        <v>41873</v>
      </c>
      <c r="F3361" s="54"/>
      <c r="G3361" s="52"/>
      <c r="H3361" s="52"/>
      <c r="I3361" s="52"/>
      <c r="J3361" s="52"/>
      <c r="K3361" s="52"/>
      <c r="L3361" s="52"/>
      <c r="M3361" s="52"/>
      <c r="N3361" s="52"/>
      <c r="O3361" s="52"/>
    </row>
    <row r="3362" ht="13.5" customHeight="1">
      <c r="A3362" s="1" t="s">
        <v>41728</v>
      </c>
      <c r="B3362" s="1" t="s">
        <v>288</v>
      </c>
      <c r="C3362" s="1" t="s">
        <v>10</v>
      </c>
      <c r="D3362" s="1" t="s">
        <v>41876</v>
      </c>
      <c r="E3362" s="1" t="s">
        <v>41877</v>
      </c>
      <c r="F3362" s="54"/>
      <c r="G3362" s="52"/>
      <c r="H3362" s="52"/>
      <c r="I3362" s="52"/>
      <c r="J3362" s="52"/>
      <c r="K3362" s="52"/>
      <c r="L3362" s="52"/>
      <c r="M3362" s="52"/>
      <c r="N3362" s="52"/>
      <c r="O3362" s="52"/>
    </row>
    <row r="3363" ht="13.5" customHeight="1">
      <c r="A3363" s="1" t="s">
        <v>41728</v>
      </c>
      <c r="B3363" s="1" t="s">
        <v>292</v>
      </c>
      <c r="C3363" s="1" t="s">
        <v>10</v>
      </c>
      <c r="D3363" s="1" t="s">
        <v>41878</v>
      </c>
      <c r="E3363" s="1" t="s">
        <v>41879</v>
      </c>
      <c r="F3363" s="54"/>
      <c r="G3363" s="52"/>
      <c r="H3363" s="52"/>
      <c r="I3363" s="52"/>
      <c r="J3363" s="52"/>
      <c r="K3363" s="52"/>
      <c r="L3363" s="52"/>
      <c r="M3363" s="52"/>
      <c r="N3363" s="52"/>
      <c r="O3363" s="52"/>
    </row>
    <row r="3364" ht="13.5" customHeight="1">
      <c r="A3364" s="1" t="s">
        <v>41728</v>
      </c>
      <c r="B3364" s="1" t="s">
        <v>296</v>
      </c>
      <c r="C3364" s="1" t="s">
        <v>10</v>
      </c>
      <c r="D3364" s="1" t="s">
        <v>41880</v>
      </c>
      <c r="E3364" s="1" t="s">
        <v>41882</v>
      </c>
      <c r="F3364" s="54"/>
      <c r="G3364" s="52"/>
      <c r="H3364" s="52"/>
      <c r="I3364" s="52"/>
      <c r="J3364" s="52"/>
      <c r="K3364" s="52"/>
      <c r="L3364" s="52"/>
      <c r="M3364" s="52"/>
      <c r="N3364" s="52"/>
      <c r="O3364" s="52"/>
    </row>
    <row r="3365" ht="13.5" customHeight="1">
      <c r="A3365" s="1" t="s">
        <v>41728</v>
      </c>
      <c r="B3365" s="1" t="s">
        <v>1898</v>
      </c>
      <c r="C3365" s="1" t="s">
        <v>10</v>
      </c>
      <c r="D3365" s="1" t="s">
        <v>41884</v>
      </c>
      <c r="E3365" s="1" t="s">
        <v>41885</v>
      </c>
      <c r="F3365" s="54"/>
      <c r="G3365" s="52"/>
      <c r="H3365" s="52"/>
      <c r="I3365" s="52"/>
      <c r="J3365" s="52"/>
      <c r="K3365" s="52"/>
      <c r="L3365" s="52"/>
      <c r="M3365" s="52"/>
      <c r="N3365" s="52"/>
      <c r="O3365" s="52"/>
    </row>
    <row r="3366" ht="13.5" customHeight="1">
      <c r="A3366" s="1" t="s">
        <v>41728</v>
      </c>
      <c r="B3366" s="1" t="s">
        <v>1905</v>
      </c>
      <c r="C3366" s="1" t="s">
        <v>10</v>
      </c>
      <c r="D3366" s="1" t="s">
        <v>41886</v>
      </c>
      <c r="E3366" s="1" t="s">
        <v>41887</v>
      </c>
      <c r="F3366" s="54"/>
      <c r="G3366" s="52"/>
      <c r="H3366" s="52"/>
      <c r="I3366" s="52"/>
      <c r="J3366" s="52"/>
      <c r="K3366" s="52"/>
      <c r="L3366" s="52"/>
      <c r="M3366" s="52"/>
      <c r="N3366" s="52"/>
      <c r="O3366" s="52"/>
    </row>
    <row r="3367" ht="13.5" customHeight="1">
      <c r="A3367" s="1" t="s">
        <v>41728</v>
      </c>
      <c r="B3367" s="1" t="s">
        <v>1911</v>
      </c>
      <c r="C3367" s="1" t="s">
        <v>10</v>
      </c>
      <c r="D3367" s="1" t="s">
        <v>41890</v>
      </c>
      <c r="E3367" s="1" t="s">
        <v>41891</v>
      </c>
      <c r="F3367" s="54"/>
      <c r="G3367" s="52"/>
      <c r="H3367" s="52"/>
      <c r="I3367" s="52"/>
      <c r="J3367" s="52"/>
      <c r="K3367" s="52"/>
      <c r="L3367" s="52"/>
      <c r="M3367" s="52"/>
      <c r="N3367" s="52"/>
      <c r="O3367" s="52"/>
    </row>
    <row r="3368" ht="13.5" customHeight="1">
      <c r="A3368" s="1" t="s">
        <v>41728</v>
      </c>
      <c r="B3368" s="1" t="s">
        <v>1919</v>
      </c>
      <c r="C3368" s="1" t="s">
        <v>10</v>
      </c>
      <c r="D3368" s="1" t="s">
        <v>41894</v>
      </c>
      <c r="E3368" s="1" t="s">
        <v>41895</v>
      </c>
      <c r="F3368" s="54"/>
      <c r="G3368" s="52"/>
      <c r="H3368" s="52"/>
      <c r="I3368" s="52"/>
      <c r="J3368" s="52"/>
      <c r="K3368" s="52"/>
      <c r="L3368" s="52"/>
      <c r="M3368" s="52"/>
      <c r="N3368" s="52"/>
      <c r="O3368" s="52"/>
    </row>
    <row r="3369" ht="13.5" customHeight="1">
      <c r="A3369" s="1" t="s">
        <v>41728</v>
      </c>
      <c r="B3369" s="1" t="s">
        <v>1926</v>
      </c>
      <c r="C3369" s="1" t="s">
        <v>10</v>
      </c>
      <c r="D3369" s="1" t="s">
        <v>41897</v>
      </c>
      <c r="E3369" s="1" t="s">
        <v>41899</v>
      </c>
      <c r="F3369" s="54"/>
      <c r="G3369" s="52"/>
      <c r="H3369" s="52"/>
      <c r="I3369" s="52"/>
      <c r="J3369" s="52"/>
      <c r="K3369" s="52"/>
      <c r="L3369" s="52"/>
      <c r="M3369" s="52"/>
      <c r="N3369" s="52"/>
      <c r="O3369" s="52"/>
    </row>
    <row r="3370" ht="13.5" customHeight="1">
      <c r="A3370" s="1" t="s">
        <v>41728</v>
      </c>
      <c r="B3370" s="1" t="s">
        <v>1933</v>
      </c>
      <c r="C3370" s="1" t="s">
        <v>10</v>
      </c>
      <c r="D3370" s="1" t="s">
        <v>41900</v>
      </c>
      <c r="E3370" s="1" t="s">
        <v>41902</v>
      </c>
      <c r="F3370" s="54"/>
      <c r="G3370" s="52"/>
      <c r="H3370" s="52"/>
      <c r="I3370" s="52"/>
      <c r="J3370" s="52"/>
      <c r="K3370" s="52"/>
      <c r="L3370" s="52"/>
      <c r="M3370" s="52"/>
      <c r="N3370" s="52"/>
      <c r="O3370" s="52"/>
    </row>
    <row r="3371" ht="13.5" customHeight="1">
      <c r="A3371" s="1" t="s">
        <v>41728</v>
      </c>
      <c r="B3371" s="1" t="s">
        <v>1938</v>
      </c>
      <c r="C3371" s="1" t="s">
        <v>10</v>
      </c>
      <c r="D3371" s="1" t="s">
        <v>41904</v>
      </c>
      <c r="E3371" s="1" t="s">
        <v>41905</v>
      </c>
      <c r="F3371" s="54"/>
      <c r="G3371" s="52"/>
      <c r="H3371" s="52"/>
      <c r="I3371" s="52"/>
      <c r="J3371" s="52"/>
      <c r="K3371" s="52"/>
      <c r="L3371" s="52"/>
      <c r="M3371" s="52"/>
      <c r="N3371" s="52"/>
      <c r="O3371" s="52"/>
    </row>
    <row r="3372" ht="13.5" customHeight="1">
      <c r="A3372" s="1" t="s">
        <v>41728</v>
      </c>
      <c r="B3372" s="1" t="s">
        <v>1947</v>
      </c>
      <c r="C3372" s="1" t="s">
        <v>10</v>
      </c>
      <c r="D3372" s="1" t="s">
        <v>41908</v>
      </c>
      <c r="E3372" s="1" t="s">
        <v>41909</v>
      </c>
      <c r="F3372" s="54"/>
      <c r="G3372" s="52"/>
      <c r="H3372" s="52"/>
      <c r="I3372" s="52"/>
      <c r="J3372" s="52"/>
      <c r="K3372" s="52"/>
      <c r="L3372" s="52"/>
      <c r="M3372" s="52"/>
      <c r="N3372" s="52"/>
      <c r="O3372" s="52"/>
    </row>
    <row r="3373" ht="13.5" customHeight="1">
      <c r="A3373" s="1" t="s">
        <v>41728</v>
      </c>
      <c r="B3373" s="1" t="s">
        <v>99</v>
      </c>
      <c r="C3373" s="1" t="s">
        <v>817</v>
      </c>
      <c r="D3373" s="50"/>
      <c r="E3373" s="50"/>
      <c r="F3373" s="54"/>
      <c r="G3373" s="52"/>
      <c r="H3373" s="52"/>
      <c r="I3373" s="52"/>
      <c r="J3373" s="52"/>
      <c r="K3373" s="52"/>
      <c r="L3373" s="52"/>
      <c r="M3373" s="52"/>
      <c r="N3373" s="52"/>
      <c r="O3373" s="52"/>
    </row>
    <row r="3374" ht="13.5" customHeight="1">
      <c r="A3374" s="1" t="s">
        <v>41914</v>
      </c>
      <c r="B3374" s="2" t="s">
        <v>1</v>
      </c>
      <c r="C3374" s="1" t="s">
        <v>26504</v>
      </c>
      <c r="D3374" s="50"/>
      <c r="E3374" s="50"/>
      <c r="F3374" s="54"/>
      <c r="G3374" s="52"/>
      <c r="H3374" s="52"/>
      <c r="I3374" s="52"/>
      <c r="J3374" s="52"/>
      <c r="K3374" s="52"/>
      <c r="L3374" s="52"/>
      <c r="M3374" s="52"/>
      <c r="N3374" s="52"/>
      <c r="O3374" s="52"/>
    </row>
    <row r="3375" ht="13.5" customHeight="1">
      <c r="A3375" s="1" t="s">
        <v>41914</v>
      </c>
      <c r="B3375" s="1" t="s">
        <v>5</v>
      </c>
      <c r="C3375" s="1" t="s">
        <v>2657</v>
      </c>
      <c r="D3375" s="1" t="s">
        <v>41917</v>
      </c>
      <c r="E3375" s="1" t="s">
        <v>41548</v>
      </c>
      <c r="F3375" s="54"/>
      <c r="G3375" s="52"/>
      <c r="H3375" s="52"/>
      <c r="I3375" s="52"/>
      <c r="J3375" s="52"/>
      <c r="K3375" s="52"/>
      <c r="L3375" s="52"/>
      <c r="M3375" s="52"/>
      <c r="N3375" s="52"/>
      <c r="O3375" s="52"/>
    </row>
    <row r="3376" ht="13.5" customHeight="1">
      <c r="A3376" s="1" t="s">
        <v>41914</v>
      </c>
      <c r="B3376" s="1" t="s">
        <v>9</v>
      </c>
      <c r="C3376" s="1" t="s">
        <v>10</v>
      </c>
      <c r="D3376" s="1" t="s">
        <v>41920</v>
      </c>
      <c r="E3376" s="1" t="s">
        <v>41921</v>
      </c>
      <c r="F3376" s="54"/>
      <c r="G3376" s="52"/>
      <c r="H3376" s="52"/>
      <c r="I3376" s="52"/>
      <c r="J3376" s="52"/>
      <c r="K3376" s="52"/>
      <c r="L3376" s="52"/>
      <c r="M3376" s="52"/>
      <c r="N3376" s="52"/>
      <c r="O3376" s="52"/>
    </row>
    <row r="3377" ht="13.5" customHeight="1">
      <c r="A3377" s="1" t="s">
        <v>41914</v>
      </c>
      <c r="B3377" s="1" t="s">
        <v>13</v>
      </c>
      <c r="C3377" s="1" t="s">
        <v>10</v>
      </c>
      <c r="D3377" s="1" t="s">
        <v>41922</v>
      </c>
      <c r="E3377" s="1" t="s">
        <v>41923</v>
      </c>
      <c r="F3377" s="54"/>
      <c r="G3377" s="52"/>
      <c r="H3377" s="52"/>
      <c r="I3377" s="52"/>
      <c r="J3377" s="52"/>
      <c r="K3377" s="52"/>
      <c r="L3377" s="52"/>
      <c r="M3377" s="52"/>
      <c r="N3377" s="52"/>
      <c r="O3377" s="52"/>
    </row>
    <row r="3378" ht="13.5" customHeight="1">
      <c r="A3378" s="1" t="s">
        <v>41914</v>
      </c>
      <c r="B3378" s="1" t="s">
        <v>16</v>
      </c>
      <c r="C3378" s="1" t="s">
        <v>10</v>
      </c>
      <c r="D3378" s="1" t="s">
        <v>41925</v>
      </c>
      <c r="E3378" s="1" t="s">
        <v>41926</v>
      </c>
      <c r="F3378" s="54"/>
      <c r="G3378" s="52"/>
      <c r="H3378" s="52"/>
      <c r="I3378" s="52"/>
      <c r="J3378" s="52"/>
      <c r="K3378" s="52"/>
      <c r="L3378" s="52"/>
      <c r="M3378" s="52"/>
      <c r="N3378" s="52"/>
      <c r="O3378" s="52"/>
    </row>
    <row r="3379" ht="13.5" customHeight="1">
      <c r="A3379" s="1" t="s">
        <v>41914</v>
      </c>
      <c r="B3379" s="1" t="s">
        <v>21</v>
      </c>
      <c r="C3379" s="1" t="s">
        <v>10</v>
      </c>
      <c r="D3379" s="1" t="s">
        <v>41929</v>
      </c>
      <c r="E3379" s="1" t="s">
        <v>41930</v>
      </c>
      <c r="F3379" s="54"/>
      <c r="G3379" s="52"/>
      <c r="H3379" s="52"/>
      <c r="I3379" s="52"/>
      <c r="J3379" s="52"/>
      <c r="K3379" s="52"/>
      <c r="L3379" s="52"/>
      <c r="M3379" s="52"/>
      <c r="N3379" s="52"/>
      <c r="O3379" s="52"/>
    </row>
    <row r="3380" ht="13.5" customHeight="1">
      <c r="A3380" s="1" t="s">
        <v>41914</v>
      </c>
      <c r="B3380" s="1" t="s">
        <v>27</v>
      </c>
      <c r="C3380" s="1" t="s">
        <v>10</v>
      </c>
      <c r="D3380" s="1" t="s">
        <v>41931</v>
      </c>
      <c r="E3380" s="1" t="s">
        <v>41932</v>
      </c>
      <c r="F3380" s="54"/>
      <c r="G3380" s="52"/>
      <c r="H3380" s="52"/>
      <c r="I3380" s="52"/>
      <c r="J3380" s="52"/>
      <c r="K3380" s="52"/>
      <c r="L3380" s="52"/>
      <c r="M3380" s="52"/>
      <c r="N3380" s="52"/>
      <c r="O3380" s="52"/>
    </row>
    <row r="3381" ht="13.5" customHeight="1">
      <c r="A3381" s="1" t="s">
        <v>41914</v>
      </c>
      <c r="B3381" s="1" t="s">
        <v>31</v>
      </c>
      <c r="C3381" s="1" t="s">
        <v>10</v>
      </c>
      <c r="D3381" s="1" t="s">
        <v>41935</v>
      </c>
      <c r="E3381" s="1" t="s">
        <v>41936</v>
      </c>
      <c r="F3381" s="54"/>
      <c r="G3381" s="52"/>
      <c r="H3381" s="52"/>
      <c r="I3381" s="52"/>
      <c r="J3381" s="52"/>
      <c r="K3381" s="52"/>
      <c r="L3381" s="52"/>
      <c r="M3381" s="52"/>
      <c r="N3381" s="52"/>
      <c r="O3381" s="52"/>
    </row>
    <row r="3382" ht="13.5" customHeight="1">
      <c r="A3382" s="1" t="s">
        <v>41914</v>
      </c>
      <c r="B3382" s="1" t="s">
        <v>34</v>
      </c>
      <c r="C3382" s="1" t="s">
        <v>10</v>
      </c>
      <c r="D3382" s="1" t="s">
        <v>41937</v>
      </c>
      <c r="E3382" s="1" t="s">
        <v>41938</v>
      </c>
      <c r="F3382" s="54"/>
      <c r="G3382" s="52"/>
      <c r="H3382" s="52"/>
      <c r="I3382" s="52"/>
      <c r="J3382" s="52"/>
      <c r="K3382" s="52"/>
      <c r="L3382" s="52"/>
      <c r="M3382" s="52"/>
      <c r="N3382" s="52"/>
      <c r="O3382" s="52"/>
    </row>
    <row r="3383" ht="13.5" customHeight="1">
      <c r="A3383" s="1" t="s">
        <v>41914</v>
      </c>
      <c r="B3383" s="1" t="s">
        <v>40</v>
      </c>
      <c r="C3383" s="1" t="s">
        <v>10</v>
      </c>
      <c r="D3383" s="1" t="s">
        <v>41941</v>
      </c>
      <c r="E3383" s="1" t="s">
        <v>41942</v>
      </c>
      <c r="F3383" s="54"/>
      <c r="G3383" s="52"/>
      <c r="H3383" s="52"/>
      <c r="I3383" s="52"/>
      <c r="J3383" s="52"/>
      <c r="K3383" s="52"/>
      <c r="L3383" s="52"/>
      <c r="M3383" s="52"/>
      <c r="N3383" s="52"/>
      <c r="O3383" s="52"/>
    </row>
    <row r="3384" ht="13.5" customHeight="1">
      <c r="A3384" s="1" t="s">
        <v>41914</v>
      </c>
      <c r="B3384" s="1" t="s">
        <v>45</v>
      </c>
      <c r="C3384" s="1" t="s">
        <v>10</v>
      </c>
      <c r="D3384" s="1" t="s">
        <v>41943</v>
      </c>
      <c r="E3384" s="1" t="s">
        <v>41944</v>
      </c>
      <c r="F3384" s="54"/>
      <c r="G3384" s="52"/>
      <c r="H3384" s="52"/>
      <c r="I3384" s="52"/>
      <c r="J3384" s="52"/>
      <c r="K3384" s="52"/>
      <c r="L3384" s="52"/>
      <c r="M3384" s="52"/>
      <c r="N3384" s="52"/>
      <c r="O3384" s="52"/>
    </row>
    <row r="3385" ht="13.5" customHeight="1">
      <c r="A3385" s="1" t="s">
        <v>41914</v>
      </c>
      <c r="B3385" s="1" t="s">
        <v>52</v>
      </c>
      <c r="C3385" s="1" t="s">
        <v>10</v>
      </c>
      <c r="D3385" s="1" t="s">
        <v>41945</v>
      </c>
      <c r="E3385" s="1" t="s">
        <v>41947</v>
      </c>
      <c r="F3385" s="54"/>
      <c r="G3385" s="52"/>
      <c r="H3385" s="52"/>
      <c r="I3385" s="52"/>
      <c r="J3385" s="52"/>
      <c r="K3385" s="52"/>
      <c r="L3385" s="52"/>
      <c r="M3385" s="52"/>
      <c r="N3385" s="52"/>
      <c r="O3385" s="52"/>
    </row>
    <row r="3386" ht="13.5" customHeight="1">
      <c r="A3386" s="1" t="s">
        <v>41914</v>
      </c>
      <c r="B3386" s="1" t="s">
        <v>57</v>
      </c>
      <c r="C3386" s="1" t="s">
        <v>10</v>
      </c>
      <c r="D3386" s="1" t="s">
        <v>41949</v>
      </c>
      <c r="E3386" s="1" t="s">
        <v>41950</v>
      </c>
      <c r="F3386" s="54"/>
      <c r="G3386" s="52"/>
      <c r="H3386" s="52"/>
      <c r="I3386" s="52"/>
      <c r="J3386" s="52"/>
      <c r="K3386" s="52"/>
      <c r="L3386" s="52"/>
      <c r="M3386" s="52"/>
      <c r="N3386" s="52"/>
      <c r="O3386" s="52"/>
    </row>
    <row r="3387" ht="13.5" customHeight="1">
      <c r="A3387" s="1" t="s">
        <v>41914</v>
      </c>
      <c r="B3387" s="1" t="s">
        <v>60</v>
      </c>
      <c r="C3387" s="1" t="s">
        <v>10</v>
      </c>
      <c r="D3387" s="1" t="s">
        <v>41952</v>
      </c>
      <c r="E3387" s="1" t="s">
        <v>41953</v>
      </c>
      <c r="F3387" s="54"/>
      <c r="G3387" s="52"/>
      <c r="H3387" s="52"/>
      <c r="I3387" s="52"/>
      <c r="J3387" s="52"/>
      <c r="K3387" s="52"/>
      <c r="L3387" s="52"/>
      <c r="M3387" s="52"/>
      <c r="N3387" s="52"/>
      <c r="O3387" s="52"/>
    </row>
    <row r="3388" ht="13.5" customHeight="1">
      <c r="A3388" s="1" t="s">
        <v>41914</v>
      </c>
      <c r="B3388" s="1" t="s">
        <v>65</v>
      </c>
      <c r="C3388" s="1" t="s">
        <v>10</v>
      </c>
      <c r="D3388" s="1" t="s">
        <v>41954</v>
      </c>
      <c r="E3388" s="1" t="s">
        <v>41955</v>
      </c>
      <c r="F3388" s="54"/>
      <c r="G3388" s="52"/>
      <c r="H3388" s="52"/>
      <c r="I3388" s="52"/>
      <c r="J3388" s="52"/>
      <c r="K3388" s="52"/>
      <c r="L3388" s="52"/>
      <c r="M3388" s="52"/>
      <c r="N3388" s="52"/>
      <c r="O3388" s="52"/>
    </row>
    <row r="3389" ht="13.5" customHeight="1">
      <c r="A3389" s="1" t="s">
        <v>41914</v>
      </c>
      <c r="B3389" s="1" t="s">
        <v>70</v>
      </c>
      <c r="C3389" s="1" t="s">
        <v>10</v>
      </c>
      <c r="D3389" s="1" t="s">
        <v>41958</v>
      </c>
      <c r="E3389" s="1" t="s">
        <v>41959</v>
      </c>
      <c r="F3389" s="54"/>
      <c r="G3389" s="52"/>
      <c r="H3389" s="52"/>
      <c r="I3389" s="52"/>
      <c r="J3389" s="52"/>
      <c r="K3389" s="52"/>
      <c r="L3389" s="52"/>
      <c r="M3389" s="52"/>
      <c r="N3389" s="52"/>
      <c r="O3389" s="52"/>
    </row>
    <row r="3390" ht="13.5" customHeight="1">
      <c r="A3390" s="1" t="s">
        <v>41914</v>
      </c>
      <c r="B3390" s="1" t="s">
        <v>74</v>
      </c>
      <c r="C3390" s="1" t="s">
        <v>115</v>
      </c>
      <c r="D3390" s="1" t="s">
        <v>41960</v>
      </c>
      <c r="E3390" s="1" t="s">
        <v>41961</v>
      </c>
      <c r="F3390" s="54"/>
      <c r="G3390" s="52"/>
      <c r="H3390" s="52"/>
      <c r="I3390" s="52"/>
      <c r="J3390" s="52"/>
      <c r="K3390" s="52"/>
      <c r="L3390" s="52"/>
      <c r="M3390" s="52"/>
      <c r="N3390" s="52"/>
      <c r="O3390" s="52"/>
    </row>
    <row r="3391" ht="13.5" customHeight="1">
      <c r="A3391" s="1" t="s">
        <v>41914</v>
      </c>
      <c r="B3391" s="1" t="s">
        <v>78</v>
      </c>
      <c r="C3391" s="1" t="s">
        <v>10</v>
      </c>
      <c r="D3391" s="1" t="s">
        <v>41964</v>
      </c>
      <c r="E3391" s="1" t="s">
        <v>41965</v>
      </c>
      <c r="F3391" s="54"/>
      <c r="G3391" s="52"/>
      <c r="H3391" s="52"/>
      <c r="I3391" s="52"/>
      <c r="J3391" s="52"/>
      <c r="K3391" s="52"/>
      <c r="L3391" s="52"/>
      <c r="M3391" s="52"/>
      <c r="N3391" s="52"/>
      <c r="O3391" s="52"/>
    </row>
    <row r="3392" ht="13.5" customHeight="1">
      <c r="A3392" s="1" t="s">
        <v>41914</v>
      </c>
      <c r="B3392" s="1" t="s">
        <v>83</v>
      </c>
      <c r="C3392" s="1" t="s">
        <v>1705</v>
      </c>
      <c r="D3392" s="1" t="s">
        <v>41966</v>
      </c>
      <c r="E3392" s="1" t="s">
        <v>41967</v>
      </c>
      <c r="F3392" s="54"/>
      <c r="G3392" s="52"/>
      <c r="H3392" s="52"/>
      <c r="I3392" s="52"/>
      <c r="J3392" s="52"/>
      <c r="K3392" s="52"/>
      <c r="L3392" s="52"/>
      <c r="M3392" s="52"/>
      <c r="N3392" s="52"/>
      <c r="O3392" s="52"/>
    </row>
    <row r="3393" ht="13.5" customHeight="1">
      <c r="A3393" s="1" t="s">
        <v>41914</v>
      </c>
      <c r="B3393" s="1" t="s">
        <v>86</v>
      </c>
      <c r="C3393" s="1" t="s">
        <v>715</v>
      </c>
      <c r="D3393" s="1" t="s">
        <v>41970</v>
      </c>
      <c r="E3393" s="1" t="s">
        <v>41971</v>
      </c>
      <c r="F3393" s="54"/>
      <c r="G3393" s="52"/>
      <c r="H3393" s="52"/>
      <c r="I3393" s="52"/>
      <c r="J3393" s="52"/>
      <c r="K3393" s="52"/>
      <c r="L3393" s="52"/>
      <c r="M3393" s="52"/>
      <c r="N3393" s="52"/>
      <c r="O3393" s="52"/>
    </row>
    <row r="3394" ht="13.5" customHeight="1">
      <c r="A3394" s="1" t="s">
        <v>41914</v>
      </c>
      <c r="B3394" s="1" t="s">
        <v>91</v>
      </c>
      <c r="C3394" s="1" t="s">
        <v>10</v>
      </c>
      <c r="D3394" s="1" t="s">
        <v>41972</v>
      </c>
      <c r="E3394" s="1" t="s">
        <v>41973</v>
      </c>
      <c r="F3394" s="54"/>
      <c r="G3394" s="52"/>
      <c r="H3394" s="52"/>
      <c r="I3394" s="52"/>
      <c r="J3394" s="52"/>
      <c r="K3394" s="52"/>
      <c r="L3394" s="52"/>
      <c r="M3394" s="52"/>
      <c r="N3394" s="52"/>
      <c r="O3394" s="52"/>
    </row>
    <row r="3395" ht="13.5" customHeight="1">
      <c r="A3395" s="1" t="s">
        <v>41914</v>
      </c>
      <c r="B3395" s="1" t="s">
        <v>94</v>
      </c>
      <c r="C3395" s="1" t="s">
        <v>10</v>
      </c>
      <c r="D3395" s="1" t="s">
        <v>41976</v>
      </c>
      <c r="E3395" s="1" t="s">
        <v>41977</v>
      </c>
      <c r="F3395" s="54"/>
      <c r="G3395" s="52"/>
      <c r="H3395" s="52"/>
      <c r="I3395" s="52"/>
      <c r="J3395" s="52"/>
      <c r="K3395" s="52"/>
      <c r="L3395" s="52"/>
      <c r="M3395" s="52"/>
      <c r="N3395" s="52"/>
      <c r="O3395" s="52"/>
    </row>
    <row r="3396" ht="13.5" customHeight="1">
      <c r="A3396" s="1" t="s">
        <v>41914</v>
      </c>
      <c r="B3396" s="1" t="s">
        <v>186</v>
      </c>
      <c r="C3396" s="1" t="s">
        <v>10</v>
      </c>
      <c r="D3396" s="1" t="s">
        <v>41978</v>
      </c>
      <c r="E3396" s="1" t="s">
        <v>41979</v>
      </c>
      <c r="F3396" s="54"/>
      <c r="G3396" s="52"/>
      <c r="H3396" s="52"/>
      <c r="I3396" s="52"/>
      <c r="J3396" s="52"/>
      <c r="K3396" s="52"/>
      <c r="L3396" s="52"/>
      <c r="M3396" s="52"/>
      <c r="N3396" s="52"/>
      <c r="O3396" s="52"/>
    </row>
    <row r="3397" ht="13.5" customHeight="1">
      <c r="A3397" s="1" t="s">
        <v>41914</v>
      </c>
      <c r="B3397" s="1" t="s">
        <v>189</v>
      </c>
      <c r="C3397" s="1" t="s">
        <v>10</v>
      </c>
      <c r="D3397" s="1" t="s">
        <v>41982</v>
      </c>
      <c r="E3397" s="1" t="s">
        <v>41983</v>
      </c>
      <c r="F3397" s="54"/>
      <c r="G3397" s="52"/>
      <c r="H3397" s="52"/>
      <c r="I3397" s="52"/>
      <c r="J3397" s="52"/>
      <c r="K3397" s="52"/>
      <c r="L3397" s="52"/>
      <c r="M3397" s="52"/>
      <c r="N3397" s="52"/>
      <c r="O3397" s="52"/>
    </row>
    <row r="3398" ht="13.5" customHeight="1">
      <c r="A3398" s="1" t="s">
        <v>41914</v>
      </c>
      <c r="B3398" s="1" t="s">
        <v>193</v>
      </c>
      <c r="C3398" s="1" t="s">
        <v>10</v>
      </c>
      <c r="D3398" s="1" t="s">
        <v>41986</v>
      </c>
      <c r="E3398" s="1" t="s">
        <v>41987</v>
      </c>
      <c r="F3398" s="54"/>
      <c r="G3398" s="52"/>
      <c r="H3398" s="52"/>
      <c r="I3398" s="52"/>
      <c r="J3398" s="52"/>
      <c r="K3398" s="52"/>
      <c r="L3398" s="52"/>
      <c r="M3398" s="52"/>
      <c r="N3398" s="52"/>
      <c r="O3398" s="52"/>
    </row>
    <row r="3399" ht="13.5" customHeight="1">
      <c r="A3399" s="1" t="s">
        <v>41914</v>
      </c>
      <c r="B3399" s="1" t="s">
        <v>197</v>
      </c>
      <c r="C3399" s="1" t="s">
        <v>159</v>
      </c>
      <c r="D3399" s="1" t="s">
        <v>41990</v>
      </c>
      <c r="E3399" s="1" t="s">
        <v>41991</v>
      </c>
      <c r="F3399" s="54"/>
      <c r="G3399" s="52"/>
      <c r="H3399" s="52"/>
      <c r="I3399" s="52"/>
      <c r="J3399" s="52"/>
      <c r="K3399" s="52"/>
      <c r="L3399" s="52"/>
      <c r="M3399" s="52"/>
      <c r="N3399" s="52"/>
      <c r="O3399" s="52"/>
    </row>
    <row r="3400" ht="13.5" customHeight="1">
      <c r="A3400" s="1" t="s">
        <v>41914</v>
      </c>
      <c r="B3400" s="1" t="s">
        <v>201</v>
      </c>
      <c r="C3400" s="1" t="s">
        <v>10</v>
      </c>
      <c r="D3400" s="1" t="s">
        <v>41992</v>
      </c>
      <c r="E3400" s="1" t="s">
        <v>41994</v>
      </c>
      <c r="F3400" s="54"/>
      <c r="G3400" s="52"/>
      <c r="H3400" s="52"/>
      <c r="I3400" s="52"/>
      <c r="J3400" s="52"/>
      <c r="K3400" s="52"/>
      <c r="L3400" s="52"/>
      <c r="M3400" s="52"/>
      <c r="N3400" s="52"/>
      <c r="O3400" s="52"/>
    </row>
    <row r="3401" ht="13.5" customHeight="1">
      <c r="A3401" s="1" t="s">
        <v>41914</v>
      </c>
      <c r="B3401" s="1" t="s">
        <v>206</v>
      </c>
      <c r="C3401" s="1" t="s">
        <v>10</v>
      </c>
      <c r="D3401" s="1" t="s">
        <v>41996</v>
      </c>
      <c r="E3401" s="1" t="s">
        <v>41997</v>
      </c>
      <c r="F3401" s="54"/>
      <c r="G3401" s="52"/>
      <c r="H3401" s="52"/>
      <c r="I3401" s="52"/>
      <c r="J3401" s="52"/>
      <c r="K3401" s="52"/>
      <c r="L3401" s="52"/>
      <c r="M3401" s="52"/>
      <c r="N3401" s="52"/>
      <c r="O3401" s="52"/>
    </row>
    <row r="3402" ht="13.5" customHeight="1">
      <c r="A3402" s="1" t="s">
        <v>41914</v>
      </c>
      <c r="B3402" s="1" t="s">
        <v>211</v>
      </c>
      <c r="C3402" s="1" t="s">
        <v>10</v>
      </c>
      <c r="D3402" s="1" t="s">
        <v>42000</v>
      </c>
      <c r="E3402" s="1" t="s">
        <v>42001</v>
      </c>
      <c r="F3402" s="54"/>
      <c r="G3402" s="52"/>
      <c r="H3402" s="52"/>
      <c r="I3402" s="52"/>
      <c r="J3402" s="52"/>
      <c r="K3402" s="52"/>
      <c r="L3402" s="52"/>
      <c r="M3402" s="52"/>
      <c r="N3402" s="52"/>
      <c r="O3402" s="52"/>
    </row>
    <row r="3403" ht="13.5" customHeight="1">
      <c r="A3403" s="1" t="s">
        <v>41914</v>
      </c>
      <c r="B3403" s="1" t="s">
        <v>215</v>
      </c>
      <c r="C3403" s="1" t="s">
        <v>10</v>
      </c>
      <c r="D3403" s="1" t="s">
        <v>42004</v>
      </c>
      <c r="E3403" s="1" t="s">
        <v>42005</v>
      </c>
      <c r="F3403" s="54"/>
      <c r="G3403" s="52"/>
      <c r="H3403" s="52"/>
      <c r="I3403" s="52"/>
      <c r="J3403" s="52"/>
      <c r="K3403" s="52"/>
      <c r="L3403" s="52"/>
      <c r="M3403" s="52"/>
      <c r="N3403" s="52"/>
      <c r="O3403" s="52"/>
    </row>
    <row r="3404" ht="13.5" customHeight="1">
      <c r="A3404" s="1" t="s">
        <v>41914</v>
      </c>
      <c r="B3404" s="1" t="s">
        <v>220</v>
      </c>
      <c r="C3404" s="1" t="s">
        <v>10</v>
      </c>
      <c r="D3404" s="1" t="s">
        <v>42008</v>
      </c>
      <c r="E3404" s="1" t="s">
        <v>42009</v>
      </c>
      <c r="F3404" s="54"/>
      <c r="G3404" s="52"/>
      <c r="H3404" s="52"/>
      <c r="I3404" s="52"/>
      <c r="J3404" s="52"/>
      <c r="K3404" s="52"/>
      <c r="L3404" s="52"/>
      <c r="M3404" s="52"/>
      <c r="N3404" s="52"/>
      <c r="O3404" s="52"/>
    </row>
    <row r="3405" ht="13.5" customHeight="1">
      <c r="A3405" s="1" t="s">
        <v>41914</v>
      </c>
      <c r="B3405" s="1" t="s">
        <v>223</v>
      </c>
      <c r="C3405" s="1" t="s">
        <v>10</v>
      </c>
      <c r="D3405" s="1" t="s">
        <v>42012</v>
      </c>
      <c r="E3405" s="1" t="s">
        <v>42013</v>
      </c>
      <c r="F3405" s="54"/>
      <c r="G3405" s="52"/>
      <c r="H3405" s="52"/>
      <c r="I3405" s="52"/>
      <c r="J3405" s="52"/>
      <c r="K3405" s="52"/>
      <c r="L3405" s="52"/>
      <c r="M3405" s="52"/>
      <c r="N3405" s="52"/>
      <c r="O3405" s="52"/>
    </row>
    <row r="3406" ht="13.5" customHeight="1">
      <c r="A3406" s="1" t="s">
        <v>41914</v>
      </c>
      <c r="B3406" s="1" t="s">
        <v>229</v>
      </c>
      <c r="C3406" s="1" t="s">
        <v>10</v>
      </c>
      <c r="D3406" s="1" t="s">
        <v>42014</v>
      </c>
      <c r="E3406" s="1" t="s">
        <v>42015</v>
      </c>
      <c r="F3406" s="54"/>
      <c r="G3406" s="52"/>
      <c r="H3406" s="52"/>
      <c r="I3406" s="52"/>
      <c r="J3406" s="52"/>
      <c r="K3406" s="52"/>
      <c r="L3406" s="52"/>
      <c r="M3406" s="52"/>
      <c r="N3406" s="52"/>
      <c r="O3406" s="52"/>
    </row>
    <row r="3407" ht="13.5" customHeight="1">
      <c r="A3407" s="1" t="s">
        <v>41914</v>
      </c>
      <c r="B3407" s="1" t="s">
        <v>233</v>
      </c>
      <c r="C3407" s="1" t="s">
        <v>10</v>
      </c>
      <c r="D3407" s="1" t="s">
        <v>42018</v>
      </c>
      <c r="E3407" s="1" t="s">
        <v>42019</v>
      </c>
      <c r="F3407" s="54"/>
      <c r="G3407" s="52"/>
      <c r="H3407" s="52"/>
      <c r="I3407" s="52"/>
      <c r="J3407" s="52"/>
      <c r="K3407" s="52"/>
      <c r="L3407" s="52"/>
      <c r="M3407" s="52"/>
      <c r="N3407" s="52"/>
      <c r="O3407" s="52"/>
    </row>
    <row r="3408" ht="13.5" customHeight="1">
      <c r="A3408" s="1" t="s">
        <v>41914</v>
      </c>
      <c r="B3408" s="1" t="s">
        <v>99</v>
      </c>
      <c r="C3408" s="1" t="s">
        <v>817</v>
      </c>
      <c r="D3408" s="50"/>
      <c r="E3408" s="50"/>
      <c r="F3408" s="54"/>
      <c r="G3408" s="52"/>
      <c r="H3408" s="52"/>
      <c r="I3408" s="52"/>
      <c r="J3408" s="52"/>
      <c r="K3408" s="52"/>
      <c r="L3408" s="52"/>
      <c r="M3408" s="52"/>
      <c r="N3408" s="52"/>
      <c r="O3408" s="52"/>
    </row>
    <row r="3409" ht="13.5" customHeight="1">
      <c r="A3409" s="1" t="s">
        <v>42024</v>
      </c>
      <c r="B3409" s="2" t="s">
        <v>1</v>
      </c>
      <c r="C3409" s="1" t="s">
        <v>26504</v>
      </c>
      <c r="D3409" s="50"/>
      <c r="E3409" s="50"/>
      <c r="F3409" s="54"/>
      <c r="G3409" s="52"/>
      <c r="H3409" s="52"/>
      <c r="I3409" s="52"/>
      <c r="J3409" s="52"/>
      <c r="K3409" s="52"/>
      <c r="L3409" s="52"/>
      <c r="M3409" s="52"/>
      <c r="N3409" s="52"/>
      <c r="O3409" s="52"/>
    </row>
    <row r="3410" ht="13.5" customHeight="1">
      <c r="A3410" s="1" t="s">
        <v>42024</v>
      </c>
      <c r="B3410" s="1" t="s">
        <v>5</v>
      </c>
      <c r="C3410" s="1" t="s">
        <v>303</v>
      </c>
      <c r="D3410" s="1" t="s">
        <v>42025</v>
      </c>
      <c r="E3410" s="1" t="s">
        <v>42027</v>
      </c>
      <c r="F3410" s="54"/>
      <c r="G3410" s="52"/>
      <c r="H3410" s="52"/>
      <c r="I3410" s="52"/>
      <c r="J3410" s="52"/>
      <c r="K3410" s="52"/>
      <c r="L3410" s="52"/>
      <c r="M3410" s="52"/>
      <c r="N3410" s="52"/>
      <c r="O3410" s="52"/>
    </row>
    <row r="3411" ht="13.5" customHeight="1">
      <c r="A3411" s="1" t="s">
        <v>42024</v>
      </c>
      <c r="B3411" s="1" t="s">
        <v>9</v>
      </c>
      <c r="C3411" s="1" t="s">
        <v>10</v>
      </c>
      <c r="D3411" s="1" t="s">
        <v>42031</v>
      </c>
      <c r="E3411" s="1" t="s">
        <v>42032</v>
      </c>
      <c r="F3411" s="54"/>
      <c r="G3411" s="52"/>
      <c r="H3411" s="52"/>
      <c r="I3411" s="52"/>
      <c r="J3411" s="52"/>
      <c r="K3411" s="52"/>
      <c r="L3411" s="52"/>
      <c r="M3411" s="52"/>
      <c r="N3411" s="52"/>
      <c r="O3411" s="52"/>
    </row>
    <row r="3412" ht="13.5" customHeight="1">
      <c r="A3412" s="1" t="s">
        <v>42024</v>
      </c>
      <c r="B3412" s="1" t="s">
        <v>13</v>
      </c>
      <c r="C3412" s="1" t="s">
        <v>10</v>
      </c>
      <c r="D3412" s="1" t="s">
        <v>42037</v>
      </c>
      <c r="E3412" s="1" t="s">
        <v>42040</v>
      </c>
      <c r="F3412" s="54"/>
      <c r="G3412" s="52"/>
      <c r="H3412" s="52"/>
      <c r="I3412" s="52"/>
      <c r="J3412" s="52"/>
      <c r="K3412" s="52"/>
      <c r="L3412" s="52"/>
      <c r="M3412" s="52"/>
      <c r="N3412" s="52"/>
      <c r="O3412" s="52"/>
    </row>
    <row r="3413" ht="13.5" customHeight="1">
      <c r="A3413" s="1" t="s">
        <v>42024</v>
      </c>
      <c r="B3413" s="1" t="s">
        <v>16</v>
      </c>
      <c r="C3413" s="1" t="s">
        <v>10</v>
      </c>
      <c r="D3413" s="1" t="s">
        <v>42043</v>
      </c>
      <c r="E3413" s="1" t="s">
        <v>42044</v>
      </c>
      <c r="F3413" s="54"/>
      <c r="G3413" s="52"/>
      <c r="H3413" s="52"/>
      <c r="I3413" s="52"/>
      <c r="J3413" s="52"/>
      <c r="K3413" s="52"/>
      <c r="L3413" s="52"/>
      <c r="M3413" s="52"/>
      <c r="N3413" s="52"/>
      <c r="O3413" s="52"/>
    </row>
    <row r="3414" ht="13.5" customHeight="1">
      <c r="A3414" s="1" t="s">
        <v>42024</v>
      </c>
      <c r="B3414" s="1" t="s">
        <v>21</v>
      </c>
      <c r="C3414" s="1" t="s">
        <v>10</v>
      </c>
      <c r="D3414" s="1" t="s">
        <v>42048</v>
      </c>
      <c r="E3414" s="1" t="s">
        <v>42049</v>
      </c>
      <c r="F3414" s="54"/>
      <c r="G3414" s="52"/>
      <c r="H3414" s="52"/>
      <c r="I3414" s="52"/>
      <c r="J3414" s="52"/>
      <c r="K3414" s="52"/>
      <c r="L3414" s="52"/>
      <c r="M3414" s="52"/>
      <c r="N3414" s="52"/>
      <c r="O3414" s="52"/>
    </row>
    <row r="3415" ht="13.5" customHeight="1">
      <c r="A3415" s="1" t="s">
        <v>42024</v>
      </c>
      <c r="B3415" s="1" t="s">
        <v>27</v>
      </c>
      <c r="C3415" s="1" t="s">
        <v>10</v>
      </c>
      <c r="D3415" s="1" t="s">
        <v>42052</v>
      </c>
      <c r="E3415" s="1" t="s">
        <v>42054</v>
      </c>
      <c r="F3415" s="54"/>
      <c r="G3415" s="52"/>
      <c r="H3415" s="52"/>
      <c r="I3415" s="52"/>
      <c r="J3415" s="52"/>
      <c r="K3415" s="52"/>
      <c r="L3415" s="52"/>
      <c r="M3415" s="52"/>
      <c r="N3415" s="52"/>
      <c r="O3415" s="52"/>
    </row>
    <row r="3416" ht="13.5" customHeight="1">
      <c r="A3416" s="1" t="s">
        <v>42024</v>
      </c>
      <c r="B3416" s="1" t="s">
        <v>31</v>
      </c>
      <c r="C3416" s="1" t="s">
        <v>10</v>
      </c>
      <c r="D3416" s="1" t="s">
        <v>42058</v>
      </c>
      <c r="E3416" s="1" t="s">
        <v>42059</v>
      </c>
      <c r="F3416" s="54"/>
      <c r="G3416" s="52"/>
      <c r="H3416" s="52"/>
      <c r="I3416" s="52"/>
      <c r="J3416" s="52"/>
      <c r="K3416" s="52"/>
      <c r="L3416" s="52"/>
      <c r="M3416" s="52"/>
      <c r="N3416" s="52"/>
      <c r="O3416" s="52"/>
    </row>
    <row r="3417" ht="13.5" customHeight="1">
      <c r="A3417" s="1" t="s">
        <v>42024</v>
      </c>
      <c r="B3417" s="1" t="s">
        <v>34</v>
      </c>
      <c r="C3417" s="1" t="s">
        <v>10</v>
      </c>
      <c r="D3417" s="1" t="s">
        <v>42068</v>
      </c>
      <c r="E3417" s="1" t="s">
        <v>42069</v>
      </c>
      <c r="F3417" s="54"/>
      <c r="G3417" s="52"/>
      <c r="H3417" s="52"/>
      <c r="I3417" s="52"/>
      <c r="J3417" s="52"/>
      <c r="K3417" s="52"/>
      <c r="L3417" s="52"/>
      <c r="M3417" s="52"/>
      <c r="N3417" s="52"/>
      <c r="O3417" s="52"/>
    </row>
    <row r="3418" ht="13.5" customHeight="1">
      <c r="A3418" s="1" t="s">
        <v>42024</v>
      </c>
      <c r="B3418" s="1" t="s">
        <v>40</v>
      </c>
      <c r="C3418" s="1" t="s">
        <v>10</v>
      </c>
      <c r="D3418" s="1" t="s">
        <v>42072</v>
      </c>
      <c r="E3418" s="1" t="s">
        <v>42073</v>
      </c>
      <c r="F3418" s="54"/>
      <c r="G3418" s="52"/>
      <c r="H3418" s="52"/>
      <c r="I3418" s="52"/>
      <c r="J3418" s="52"/>
      <c r="K3418" s="52"/>
      <c r="L3418" s="52"/>
      <c r="M3418" s="52"/>
      <c r="N3418" s="52"/>
      <c r="O3418" s="52"/>
    </row>
    <row r="3419" ht="13.5" customHeight="1">
      <c r="A3419" s="1" t="s">
        <v>42024</v>
      </c>
      <c r="B3419" s="1" t="s">
        <v>45</v>
      </c>
      <c r="C3419" s="1" t="s">
        <v>10</v>
      </c>
      <c r="D3419" s="1" t="s">
        <v>42074</v>
      </c>
      <c r="E3419" s="1" t="s">
        <v>42076</v>
      </c>
      <c r="F3419" s="54"/>
      <c r="G3419" s="52"/>
      <c r="H3419" s="52"/>
      <c r="I3419" s="52"/>
      <c r="J3419" s="52"/>
      <c r="K3419" s="52"/>
      <c r="L3419" s="52"/>
      <c r="M3419" s="52"/>
      <c r="N3419" s="52"/>
      <c r="O3419" s="52"/>
    </row>
    <row r="3420" ht="13.5" customHeight="1">
      <c r="A3420" s="1" t="s">
        <v>42024</v>
      </c>
      <c r="B3420" s="1" t="s">
        <v>52</v>
      </c>
      <c r="C3420" s="1" t="s">
        <v>10</v>
      </c>
      <c r="D3420" s="1" t="s">
        <v>42078</v>
      </c>
      <c r="E3420" s="1" t="s">
        <v>42080</v>
      </c>
      <c r="F3420" s="54"/>
      <c r="G3420" s="52"/>
      <c r="H3420" s="52"/>
      <c r="I3420" s="52"/>
      <c r="J3420" s="52"/>
      <c r="K3420" s="52"/>
      <c r="L3420" s="52"/>
      <c r="M3420" s="52"/>
      <c r="N3420" s="52"/>
      <c r="O3420" s="52"/>
    </row>
    <row r="3421" ht="13.5" customHeight="1">
      <c r="A3421" s="1" t="s">
        <v>42024</v>
      </c>
      <c r="B3421" s="1" t="s">
        <v>57</v>
      </c>
      <c r="C3421" s="1" t="s">
        <v>10</v>
      </c>
      <c r="D3421" s="1" t="s">
        <v>42084</v>
      </c>
      <c r="E3421" s="1" t="s">
        <v>42085</v>
      </c>
      <c r="F3421" s="54"/>
      <c r="G3421" s="52"/>
      <c r="H3421" s="52"/>
      <c r="I3421" s="52"/>
      <c r="J3421" s="52"/>
      <c r="K3421" s="52"/>
      <c r="L3421" s="52"/>
      <c r="M3421" s="52"/>
      <c r="N3421" s="52"/>
      <c r="O3421" s="52"/>
    </row>
    <row r="3422" ht="13.5" customHeight="1">
      <c r="A3422" s="1" t="s">
        <v>42024</v>
      </c>
      <c r="B3422" s="1" t="s">
        <v>60</v>
      </c>
      <c r="C3422" s="1" t="s">
        <v>10</v>
      </c>
      <c r="D3422" s="1" t="s">
        <v>42088</v>
      </c>
      <c r="E3422" s="1" t="s">
        <v>42089</v>
      </c>
      <c r="F3422" s="54"/>
      <c r="G3422" s="52"/>
      <c r="H3422" s="52"/>
      <c r="I3422" s="52"/>
      <c r="J3422" s="52"/>
      <c r="K3422" s="52"/>
      <c r="L3422" s="52"/>
      <c r="M3422" s="52"/>
      <c r="N3422" s="52"/>
      <c r="O3422" s="52"/>
    </row>
    <row r="3423" ht="13.5" customHeight="1">
      <c r="A3423" s="1" t="s">
        <v>42024</v>
      </c>
      <c r="B3423" s="1" t="s">
        <v>65</v>
      </c>
      <c r="C3423" s="1" t="s">
        <v>10</v>
      </c>
      <c r="D3423" s="1" t="s">
        <v>42090</v>
      </c>
      <c r="E3423" s="1" t="s">
        <v>42091</v>
      </c>
      <c r="F3423" s="54"/>
      <c r="G3423" s="52"/>
      <c r="H3423" s="52"/>
      <c r="I3423" s="52"/>
      <c r="J3423" s="52"/>
      <c r="K3423" s="52"/>
      <c r="L3423" s="52"/>
      <c r="M3423" s="52"/>
      <c r="N3423" s="52"/>
      <c r="O3423" s="52"/>
    </row>
    <row r="3424" ht="13.5" customHeight="1">
      <c r="A3424" s="1" t="s">
        <v>42024</v>
      </c>
      <c r="B3424" s="1" t="s">
        <v>70</v>
      </c>
      <c r="C3424" s="1" t="s">
        <v>10</v>
      </c>
      <c r="D3424" s="1" t="s">
        <v>42092</v>
      </c>
      <c r="E3424" s="1" t="s">
        <v>42093</v>
      </c>
      <c r="F3424" s="54"/>
      <c r="G3424" s="52"/>
      <c r="H3424" s="52"/>
      <c r="I3424" s="52"/>
      <c r="J3424" s="52"/>
      <c r="K3424" s="52"/>
      <c r="L3424" s="52"/>
      <c r="M3424" s="52"/>
      <c r="N3424" s="52"/>
      <c r="O3424" s="52"/>
    </row>
    <row r="3425" ht="13.5" customHeight="1">
      <c r="A3425" s="1" t="s">
        <v>42024</v>
      </c>
      <c r="B3425" s="1" t="s">
        <v>74</v>
      </c>
      <c r="C3425" s="1" t="s">
        <v>10</v>
      </c>
      <c r="D3425" s="1" t="s">
        <v>42094</v>
      </c>
      <c r="E3425" s="1" t="s">
        <v>42095</v>
      </c>
      <c r="F3425" s="54"/>
      <c r="G3425" s="52"/>
      <c r="H3425" s="52"/>
      <c r="I3425" s="52"/>
      <c r="J3425" s="52"/>
      <c r="K3425" s="52"/>
      <c r="L3425" s="52"/>
      <c r="M3425" s="52"/>
      <c r="N3425" s="52"/>
      <c r="O3425" s="52"/>
    </row>
    <row r="3426" ht="13.5" customHeight="1">
      <c r="A3426" s="1" t="s">
        <v>42024</v>
      </c>
      <c r="B3426" s="1" t="s">
        <v>78</v>
      </c>
      <c r="C3426" s="1" t="s">
        <v>10</v>
      </c>
      <c r="D3426" s="1" t="s">
        <v>42098</v>
      </c>
      <c r="E3426" s="1" t="s">
        <v>42099</v>
      </c>
      <c r="F3426" s="54"/>
      <c r="G3426" s="52"/>
      <c r="H3426" s="52"/>
      <c r="I3426" s="52"/>
      <c r="J3426" s="52"/>
      <c r="K3426" s="52"/>
      <c r="L3426" s="52"/>
      <c r="M3426" s="52"/>
      <c r="N3426" s="52"/>
      <c r="O3426" s="52"/>
    </row>
    <row r="3427" ht="13.5" customHeight="1">
      <c r="A3427" s="1" t="s">
        <v>42024</v>
      </c>
      <c r="B3427" s="1" t="s">
        <v>83</v>
      </c>
      <c r="C3427" s="1" t="s">
        <v>10</v>
      </c>
      <c r="D3427" s="1" t="s">
        <v>42100</v>
      </c>
      <c r="E3427" s="1" t="s">
        <v>42101</v>
      </c>
      <c r="F3427" s="54"/>
      <c r="G3427" s="52"/>
      <c r="H3427" s="52"/>
      <c r="I3427" s="52"/>
      <c r="J3427" s="52"/>
      <c r="K3427" s="52"/>
      <c r="L3427" s="52"/>
      <c r="M3427" s="52"/>
      <c r="N3427" s="52"/>
      <c r="O3427" s="52"/>
    </row>
    <row r="3428" ht="13.5" customHeight="1">
      <c r="A3428" s="1" t="s">
        <v>42024</v>
      </c>
      <c r="B3428" s="1" t="s">
        <v>86</v>
      </c>
      <c r="C3428" s="1" t="s">
        <v>10</v>
      </c>
      <c r="D3428" s="1" t="s">
        <v>42104</v>
      </c>
      <c r="E3428" s="1" t="s">
        <v>42105</v>
      </c>
      <c r="F3428" s="54"/>
      <c r="G3428" s="52"/>
      <c r="H3428" s="52"/>
      <c r="I3428" s="52"/>
      <c r="J3428" s="52"/>
      <c r="K3428" s="52"/>
      <c r="L3428" s="52"/>
      <c r="M3428" s="52"/>
      <c r="N3428" s="52"/>
      <c r="O3428" s="52"/>
    </row>
    <row r="3429" ht="13.5" customHeight="1">
      <c r="A3429" s="1" t="s">
        <v>42024</v>
      </c>
      <c r="B3429" s="1" t="s">
        <v>91</v>
      </c>
      <c r="C3429" s="1" t="s">
        <v>10</v>
      </c>
      <c r="D3429" s="1" t="s">
        <v>42106</v>
      </c>
      <c r="E3429" s="1" t="s">
        <v>42107</v>
      </c>
      <c r="F3429" s="54"/>
      <c r="G3429" s="52"/>
      <c r="H3429" s="52"/>
      <c r="I3429" s="52"/>
      <c r="J3429" s="52"/>
      <c r="K3429" s="52"/>
      <c r="L3429" s="52"/>
      <c r="M3429" s="52"/>
      <c r="N3429" s="52"/>
      <c r="O3429" s="52"/>
    </row>
    <row r="3430" ht="13.5" customHeight="1">
      <c r="A3430" s="1" t="s">
        <v>42024</v>
      </c>
      <c r="B3430" s="1" t="s">
        <v>94</v>
      </c>
      <c r="C3430" s="1" t="s">
        <v>10</v>
      </c>
      <c r="D3430" s="1" t="s">
        <v>42110</v>
      </c>
      <c r="E3430" s="1" t="s">
        <v>42111</v>
      </c>
      <c r="F3430" s="54"/>
      <c r="G3430" s="52"/>
      <c r="H3430" s="52"/>
      <c r="I3430" s="52"/>
      <c r="J3430" s="52"/>
      <c r="K3430" s="52"/>
      <c r="L3430" s="52"/>
      <c r="M3430" s="52"/>
      <c r="N3430" s="52"/>
      <c r="O3430" s="52"/>
    </row>
    <row r="3431" ht="13.5" customHeight="1">
      <c r="A3431" s="1" t="s">
        <v>42024</v>
      </c>
      <c r="B3431" s="1" t="s">
        <v>186</v>
      </c>
      <c r="C3431" s="1" t="s">
        <v>10</v>
      </c>
      <c r="D3431" s="1" t="s">
        <v>42112</v>
      </c>
      <c r="E3431" s="1" t="s">
        <v>42113</v>
      </c>
      <c r="F3431" s="54"/>
      <c r="G3431" s="52"/>
      <c r="H3431" s="52"/>
      <c r="I3431" s="52"/>
      <c r="J3431" s="52"/>
      <c r="K3431" s="52"/>
      <c r="L3431" s="52"/>
      <c r="M3431" s="52"/>
      <c r="N3431" s="52"/>
      <c r="O3431" s="52"/>
    </row>
    <row r="3432" ht="13.5" customHeight="1">
      <c r="A3432" s="1" t="s">
        <v>42024</v>
      </c>
      <c r="B3432" s="1" t="s">
        <v>189</v>
      </c>
      <c r="C3432" s="1" t="s">
        <v>10</v>
      </c>
      <c r="D3432" s="1" t="s">
        <v>42116</v>
      </c>
      <c r="E3432" s="1" t="s">
        <v>42117</v>
      </c>
      <c r="F3432" s="54"/>
      <c r="G3432" s="52"/>
      <c r="H3432" s="52"/>
      <c r="I3432" s="52"/>
      <c r="J3432" s="52"/>
      <c r="K3432" s="52"/>
      <c r="L3432" s="52"/>
      <c r="M3432" s="52"/>
      <c r="N3432" s="52"/>
      <c r="O3432" s="52"/>
    </row>
    <row r="3433" ht="13.5" customHeight="1">
      <c r="A3433" s="1" t="s">
        <v>42024</v>
      </c>
      <c r="B3433" s="1" t="s">
        <v>193</v>
      </c>
      <c r="C3433" s="1" t="s">
        <v>10</v>
      </c>
      <c r="D3433" s="1" t="s">
        <v>42118</v>
      </c>
      <c r="E3433" s="1" t="s">
        <v>42119</v>
      </c>
      <c r="F3433" s="54"/>
      <c r="G3433" s="52"/>
      <c r="H3433" s="52"/>
      <c r="I3433" s="52"/>
      <c r="J3433" s="52"/>
      <c r="K3433" s="52"/>
      <c r="L3433" s="52"/>
      <c r="M3433" s="52"/>
      <c r="N3433" s="52"/>
      <c r="O3433" s="52"/>
    </row>
    <row r="3434" ht="13.5" customHeight="1">
      <c r="A3434" s="1" t="s">
        <v>42024</v>
      </c>
      <c r="B3434" s="1" t="s">
        <v>197</v>
      </c>
      <c r="C3434" s="1" t="s">
        <v>10</v>
      </c>
      <c r="D3434" s="1" t="s">
        <v>42120</v>
      </c>
      <c r="E3434" s="1" t="s">
        <v>42122</v>
      </c>
      <c r="F3434" s="54"/>
      <c r="G3434" s="52"/>
      <c r="H3434" s="52"/>
      <c r="I3434" s="52"/>
      <c r="J3434" s="52"/>
      <c r="K3434" s="52"/>
      <c r="L3434" s="52"/>
      <c r="M3434" s="52"/>
      <c r="N3434" s="52"/>
      <c r="O3434" s="52"/>
    </row>
    <row r="3435" ht="13.5" customHeight="1">
      <c r="A3435" s="1" t="s">
        <v>42024</v>
      </c>
      <c r="B3435" s="1" t="s">
        <v>201</v>
      </c>
      <c r="C3435" s="1" t="s">
        <v>10</v>
      </c>
      <c r="D3435" s="1" t="s">
        <v>42124</v>
      </c>
      <c r="E3435" s="1" t="s">
        <v>42125</v>
      </c>
      <c r="F3435" s="54"/>
      <c r="G3435" s="52"/>
      <c r="H3435" s="52"/>
      <c r="I3435" s="52"/>
      <c r="J3435" s="52"/>
      <c r="K3435" s="52"/>
      <c r="L3435" s="52"/>
      <c r="M3435" s="52"/>
      <c r="N3435" s="52"/>
      <c r="O3435" s="52"/>
    </row>
    <row r="3436" ht="13.5" customHeight="1">
      <c r="A3436" s="1" t="s">
        <v>42024</v>
      </c>
      <c r="B3436" s="1" t="s">
        <v>206</v>
      </c>
      <c r="C3436" s="1" t="s">
        <v>10</v>
      </c>
      <c r="D3436" s="1" t="s">
        <v>42126</v>
      </c>
      <c r="E3436" s="1" t="s">
        <v>42127</v>
      </c>
      <c r="F3436" s="54"/>
      <c r="G3436" s="52"/>
      <c r="H3436" s="52"/>
      <c r="I3436" s="52"/>
      <c r="J3436" s="52"/>
      <c r="K3436" s="52"/>
      <c r="L3436" s="52"/>
      <c r="M3436" s="52"/>
      <c r="N3436" s="52"/>
      <c r="O3436" s="52"/>
    </row>
    <row r="3437" ht="13.5" customHeight="1">
      <c r="A3437" s="1" t="s">
        <v>42024</v>
      </c>
      <c r="B3437" s="1" t="s">
        <v>211</v>
      </c>
      <c r="C3437" s="1" t="s">
        <v>10</v>
      </c>
      <c r="D3437" s="1" t="s">
        <v>42130</v>
      </c>
      <c r="E3437" s="1" t="s">
        <v>42131</v>
      </c>
      <c r="F3437" s="54"/>
      <c r="G3437" s="52"/>
      <c r="H3437" s="52"/>
      <c r="I3437" s="52"/>
      <c r="J3437" s="52"/>
      <c r="K3437" s="52"/>
      <c r="L3437" s="52"/>
      <c r="M3437" s="52"/>
      <c r="N3437" s="52"/>
      <c r="O3437" s="52"/>
    </row>
    <row r="3438" ht="13.5" customHeight="1">
      <c r="A3438" s="1" t="s">
        <v>42024</v>
      </c>
      <c r="B3438" s="1" t="s">
        <v>215</v>
      </c>
      <c r="C3438" s="1" t="s">
        <v>10</v>
      </c>
      <c r="D3438" s="1" t="s">
        <v>42132</v>
      </c>
      <c r="E3438" s="1" t="s">
        <v>42133</v>
      </c>
      <c r="F3438" s="54"/>
      <c r="G3438" s="52"/>
      <c r="H3438" s="52"/>
      <c r="I3438" s="52"/>
      <c r="J3438" s="52"/>
      <c r="K3438" s="52"/>
      <c r="L3438" s="52"/>
      <c r="M3438" s="52"/>
      <c r="N3438" s="52"/>
      <c r="O3438" s="52"/>
    </row>
    <row r="3439" ht="13.5" customHeight="1">
      <c r="A3439" s="1" t="s">
        <v>42024</v>
      </c>
      <c r="B3439" s="1" t="s">
        <v>220</v>
      </c>
      <c r="C3439" s="1" t="s">
        <v>10</v>
      </c>
      <c r="D3439" s="1" t="s">
        <v>42136</v>
      </c>
      <c r="E3439" s="1" t="s">
        <v>42137</v>
      </c>
      <c r="F3439" s="54"/>
      <c r="G3439" s="52"/>
      <c r="H3439" s="52"/>
      <c r="I3439" s="52"/>
      <c r="J3439" s="52"/>
      <c r="K3439" s="52"/>
      <c r="L3439" s="52"/>
      <c r="M3439" s="52"/>
      <c r="N3439" s="52"/>
      <c r="O3439" s="52"/>
    </row>
    <row r="3440" ht="13.5" customHeight="1">
      <c r="A3440" s="1" t="s">
        <v>42024</v>
      </c>
      <c r="B3440" s="1" t="s">
        <v>223</v>
      </c>
      <c r="C3440" s="1" t="s">
        <v>10</v>
      </c>
      <c r="D3440" s="1" t="s">
        <v>42138</v>
      </c>
      <c r="E3440" s="1" t="s">
        <v>42139</v>
      </c>
      <c r="F3440" s="54"/>
      <c r="G3440" s="52"/>
      <c r="H3440" s="52"/>
      <c r="I3440" s="52"/>
      <c r="J3440" s="52"/>
      <c r="K3440" s="52"/>
      <c r="L3440" s="52"/>
      <c r="M3440" s="52"/>
      <c r="N3440" s="52"/>
      <c r="O3440" s="52"/>
    </row>
    <row r="3441" ht="13.5" customHeight="1">
      <c r="A3441" s="1" t="s">
        <v>42024</v>
      </c>
      <c r="B3441" s="1" t="s">
        <v>229</v>
      </c>
      <c r="C3441" s="1" t="s">
        <v>10</v>
      </c>
      <c r="D3441" s="1" t="s">
        <v>42140</v>
      </c>
      <c r="E3441" s="1" t="s">
        <v>42141</v>
      </c>
      <c r="F3441" s="54"/>
      <c r="G3441" s="52"/>
      <c r="H3441" s="52"/>
      <c r="I3441" s="52"/>
      <c r="J3441" s="52"/>
      <c r="K3441" s="52"/>
      <c r="L3441" s="52"/>
      <c r="M3441" s="52"/>
      <c r="N3441" s="52"/>
      <c r="O3441" s="52"/>
    </row>
    <row r="3442" ht="13.5" customHeight="1">
      <c r="A3442" s="1" t="s">
        <v>42024</v>
      </c>
      <c r="B3442" s="1" t="s">
        <v>233</v>
      </c>
      <c r="C3442" s="1" t="s">
        <v>10</v>
      </c>
      <c r="D3442" s="1" t="s">
        <v>42142</v>
      </c>
      <c r="E3442" s="1" t="s">
        <v>42144</v>
      </c>
      <c r="F3442" s="54"/>
      <c r="G3442" s="52"/>
      <c r="H3442" s="52"/>
      <c r="I3442" s="52"/>
      <c r="J3442" s="52"/>
      <c r="K3442" s="52"/>
      <c r="L3442" s="52"/>
      <c r="M3442" s="52"/>
      <c r="N3442" s="52"/>
      <c r="O3442" s="52"/>
    </row>
    <row r="3443" ht="13.5" customHeight="1">
      <c r="A3443" s="1" t="s">
        <v>42024</v>
      </c>
      <c r="B3443" s="1" t="s">
        <v>237</v>
      </c>
      <c r="C3443" s="1" t="s">
        <v>10</v>
      </c>
      <c r="D3443" s="1" t="s">
        <v>42145</v>
      </c>
      <c r="E3443" s="1" t="s">
        <v>42146</v>
      </c>
      <c r="F3443" s="54"/>
      <c r="G3443" s="52"/>
      <c r="H3443" s="52"/>
      <c r="I3443" s="52"/>
      <c r="J3443" s="52"/>
      <c r="K3443" s="52"/>
      <c r="L3443" s="52"/>
      <c r="M3443" s="52"/>
      <c r="N3443" s="52"/>
      <c r="O3443" s="52"/>
    </row>
    <row r="3444" ht="13.5" customHeight="1">
      <c r="A3444" s="1" t="s">
        <v>42024</v>
      </c>
      <c r="B3444" s="1" t="s">
        <v>99</v>
      </c>
      <c r="C3444" s="1" t="s">
        <v>817</v>
      </c>
      <c r="D3444" s="50"/>
      <c r="E3444" s="50"/>
      <c r="F3444" s="54"/>
      <c r="G3444" s="52"/>
      <c r="H3444" s="52"/>
      <c r="I3444" s="52"/>
      <c r="J3444" s="52"/>
      <c r="K3444" s="52"/>
      <c r="L3444" s="52"/>
      <c r="M3444" s="52"/>
      <c r="N3444" s="52"/>
      <c r="O3444" s="52"/>
    </row>
    <row r="3445" ht="13.5" customHeight="1">
      <c r="A3445" s="1" t="s">
        <v>42147</v>
      </c>
      <c r="B3445" s="2" t="s">
        <v>1</v>
      </c>
      <c r="C3445" s="1" t="s">
        <v>26504</v>
      </c>
      <c r="D3445" s="50"/>
      <c r="E3445" s="50"/>
      <c r="F3445" s="54"/>
      <c r="G3445" s="52"/>
      <c r="H3445" s="52"/>
      <c r="I3445" s="52"/>
      <c r="J3445" s="52"/>
      <c r="K3445" s="52"/>
      <c r="L3445" s="52"/>
      <c r="M3445" s="52"/>
      <c r="N3445" s="52"/>
      <c r="O3445" s="52"/>
    </row>
    <row r="3446" ht="13.5" customHeight="1">
      <c r="A3446" s="1" t="s">
        <v>42147</v>
      </c>
      <c r="B3446" s="1" t="s">
        <v>5</v>
      </c>
      <c r="C3446" s="1" t="s">
        <v>303</v>
      </c>
      <c r="D3446" s="1" t="s">
        <v>42148</v>
      </c>
      <c r="E3446" s="1" t="s">
        <v>36055</v>
      </c>
      <c r="F3446" s="54"/>
      <c r="G3446" s="52"/>
      <c r="H3446" s="52"/>
      <c r="I3446" s="52"/>
      <c r="J3446" s="52"/>
      <c r="K3446" s="52"/>
      <c r="L3446" s="52"/>
      <c r="M3446" s="52"/>
      <c r="N3446" s="52"/>
      <c r="O3446" s="52"/>
    </row>
    <row r="3447" ht="13.5" customHeight="1">
      <c r="A3447" s="1" t="s">
        <v>42147</v>
      </c>
      <c r="B3447" s="1" t="s">
        <v>9</v>
      </c>
      <c r="C3447" s="1" t="s">
        <v>10</v>
      </c>
      <c r="D3447" s="1" t="s">
        <v>42149</v>
      </c>
      <c r="E3447" s="1" t="s">
        <v>42150</v>
      </c>
      <c r="F3447" s="54"/>
      <c r="G3447" s="52"/>
      <c r="H3447" s="52"/>
      <c r="I3447" s="52"/>
      <c r="J3447" s="52"/>
      <c r="K3447" s="52"/>
      <c r="L3447" s="52"/>
      <c r="M3447" s="52"/>
      <c r="N3447" s="52"/>
      <c r="O3447" s="52"/>
    </row>
    <row r="3448" ht="13.5" customHeight="1">
      <c r="A3448" s="1" t="s">
        <v>42147</v>
      </c>
      <c r="B3448" s="1" t="s">
        <v>13</v>
      </c>
      <c r="C3448" s="1" t="s">
        <v>10</v>
      </c>
      <c r="D3448" s="1" t="s">
        <v>42152</v>
      </c>
      <c r="E3448" s="1" t="s">
        <v>42153</v>
      </c>
      <c r="F3448" s="54"/>
      <c r="G3448" s="52"/>
      <c r="H3448" s="52"/>
      <c r="I3448" s="52"/>
      <c r="J3448" s="52"/>
      <c r="K3448" s="52"/>
      <c r="L3448" s="52"/>
      <c r="M3448" s="52"/>
      <c r="N3448" s="52"/>
      <c r="O3448" s="52"/>
    </row>
    <row r="3449" ht="13.5" customHeight="1">
      <c r="A3449" s="1" t="s">
        <v>42147</v>
      </c>
      <c r="B3449" s="1" t="s">
        <v>16</v>
      </c>
      <c r="C3449" s="1" t="s">
        <v>10</v>
      </c>
      <c r="D3449" s="1" t="s">
        <v>42155</v>
      </c>
      <c r="E3449" s="1" t="s">
        <v>42156</v>
      </c>
      <c r="F3449" s="54"/>
      <c r="G3449" s="52"/>
      <c r="H3449" s="52"/>
      <c r="I3449" s="52"/>
      <c r="J3449" s="52"/>
      <c r="K3449" s="52"/>
      <c r="L3449" s="52"/>
      <c r="M3449" s="52"/>
      <c r="N3449" s="52"/>
      <c r="O3449" s="52"/>
    </row>
    <row r="3450" ht="13.5" customHeight="1">
      <c r="A3450" s="1" t="s">
        <v>42147</v>
      </c>
      <c r="B3450" s="1" t="s">
        <v>21</v>
      </c>
      <c r="C3450" s="1" t="s">
        <v>10</v>
      </c>
      <c r="D3450" s="1" t="s">
        <v>42157</v>
      </c>
      <c r="E3450" s="1" t="s">
        <v>42159</v>
      </c>
      <c r="F3450" s="54"/>
      <c r="G3450" s="52"/>
      <c r="H3450" s="52"/>
      <c r="I3450" s="52"/>
      <c r="J3450" s="52"/>
      <c r="K3450" s="52"/>
      <c r="L3450" s="52"/>
      <c r="M3450" s="52"/>
      <c r="N3450" s="52"/>
      <c r="O3450" s="52"/>
    </row>
    <row r="3451" ht="13.5" customHeight="1">
      <c r="A3451" s="1" t="s">
        <v>42147</v>
      </c>
      <c r="B3451" s="1" t="s">
        <v>27</v>
      </c>
      <c r="C3451" s="1" t="s">
        <v>10</v>
      </c>
      <c r="D3451" s="1" t="s">
        <v>42161</v>
      </c>
      <c r="E3451" s="1" t="s">
        <v>42162</v>
      </c>
      <c r="F3451" s="54"/>
      <c r="G3451" s="52"/>
      <c r="H3451" s="52"/>
      <c r="I3451" s="52"/>
      <c r="J3451" s="52"/>
      <c r="K3451" s="52"/>
      <c r="L3451" s="52"/>
      <c r="M3451" s="52"/>
      <c r="N3451" s="52"/>
      <c r="O3451" s="52"/>
    </row>
    <row r="3452" ht="13.5" customHeight="1">
      <c r="A3452" s="1" t="s">
        <v>42147</v>
      </c>
      <c r="B3452" s="1" t="s">
        <v>31</v>
      </c>
      <c r="C3452" s="1" t="s">
        <v>10</v>
      </c>
      <c r="D3452" s="1" t="s">
        <v>42164</v>
      </c>
      <c r="E3452" s="1" t="s">
        <v>42165</v>
      </c>
      <c r="F3452" s="54"/>
      <c r="G3452" s="52"/>
      <c r="H3452" s="52"/>
      <c r="I3452" s="52"/>
      <c r="J3452" s="52"/>
      <c r="K3452" s="52"/>
      <c r="L3452" s="52"/>
      <c r="M3452" s="52"/>
      <c r="N3452" s="52"/>
      <c r="O3452" s="52"/>
    </row>
    <row r="3453" ht="13.5" customHeight="1">
      <c r="A3453" s="1" t="s">
        <v>42147</v>
      </c>
      <c r="B3453" s="1" t="s">
        <v>34</v>
      </c>
      <c r="C3453" s="1" t="s">
        <v>10</v>
      </c>
      <c r="D3453" s="1" t="s">
        <v>42167</v>
      </c>
      <c r="E3453" s="1" t="s">
        <v>42168</v>
      </c>
      <c r="F3453" s="54"/>
      <c r="G3453" s="52"/>
      <c r="H3453" s="52"/>
      <c r="I3453" s="52"/>
      <c r="J3453" s="52"/>
      <c r="K3453" s="52"/>
      <c r="L3453" s="52"/>
      <c r="M3453" s="52"/>
      <c r="N3453" s="52"/>
      <c r="O3453" s="52"/>
    </row>
    <row r="3454" ht="13.5" customHeight="1">
      <c r="A3454" s="1" t="s">
        <v>42147</v>
      </c>
      <c r="B3454" s="1" t="s">
        <v>40</v>
      </c>
      <c r="C3454" s="1" t="s">
        <v>10</v>
      </c>
      <c r="D3454" s="1" t="s">
        <v>42169</v>
      </c>
      <c r="E3454" s="1" t="s">
        <v>42170</v>
      </c>
      <c r="F3454" s="54"/>
      <c r="G3454" s="52"/>
      <c r="H3454" s="52"/>
      <c r="I3454" s="52"/>
      <c r="J3454" s="52"/>
      <c r="K3454" s="52"/>
      <c r="L3454" s="52"/>
      <c r="M3454" s="52"/>
      <c r="N3454" s="52"/>
      <c r="O3454" s="52"/>
    </row>
    <row r="3455" ht="13.5" customHeight="1">
      <c r="A3455" s="1" t="s">
        <v>42147</v>
      </c>
      <c r="B3455" s="1" t="s">
        <v>45</v>
      </c>
      <c r="C3455" s="1" t="s">
        <v>10</v>
      </c>
      <c r="D3455" s="1" t="s">
        <v>42173</v>
      </c>
      <c r="E3455" s="1" t="s">
        <v>42174</v>
      </c>
      <c r="F3455" s="54"/>
      <c r="G3455" s="52"/>
      <c r="H3455" s="52"/>
      <c r="I3455" s="52"/>
      <c r="J3455" s="52"/>
      <c r="K3455" s="52"/>
      <c r="L3455" s="52"/>
      <c r="M3455" s="52"/>
      <c r="N3455" s="52"/>
      <c r="O3455" s="52"/>
    </row>
    <row r="3456" ht="13.5" customHeight="1">
      <c r="A3456" s="1" t="s">
        <v>42147</v>
      </c>
      <c r="B3456" s="1" t="s">
        <v>52</v>
      </c>
      <c r="C3456" s="1" t="s">
        <v>10</v>
      </c>
      <c r="D3456" s="1" t="s">
        <v>42175</v>
      </c>
      <c r="E3456" s="1" t="s">
        <v>42176</v>
      </c>
      <c r="F3456" s="54"/>
      <c r="G3456" s="52"/>
      <c r="H3456" s="52"/>
      <c r="I3456" s="52"/>
      <c r="J3456" s="52"/>
      <c r="K3456" s="52"/>
      <c r="L3456" s="52"/>
      <c r="M3456" s="52"/>
      <c r="N3456" s="52"/>
      <c r="O3456" s="52"/>
    </row>
    <row r="3457" ht="13.5" customHeight="1">
      <c r="A3457" s="1" t="s">
        <v>42147</v>
      </c>
      <c r="B3457" s="1" t="s">
        <v>57</v>
      </c>
      <c r="C3457" s="1" t="s">
        <v>10</v>
      </c>
      <c r="D3457" s="1" t="s">
        <v>42177</v>
      </c>
      <c r="E3457" s="1" t="s">
        <v>42178</v>
      </c>
      <c r="F3457" s="54"/>
      <c r="G3457" s="52"/>
      <c r="H3457" s="52"/>
      <c r="I3457" s="52"/>
      <c r="J3457" s="52"/>
      <c r="K3457" s="52"/>
      <c r="L3457" s="52"/>
      <c r="M3457" s="52"/>
      <c r="N3457" s="52"/>
      <c r="O3457" s="52"/>
    </row>
    <row r="3458" ht="13.5" customHeight="1">
      <c r="A3458" s="1" t="s">
        <v>42147</v>
      </c>
      <c r="B3458" s="1" t="s">
        <v>60</v>
      </c>
      <c r="C3458" s="1" t="s">
        <v>337</v>
      </c>
      <c r="D3458" s="1" t="s">
        <v>42181</v>
      </c>
      <c r="E3458" s="1" t="s">
        <v>42182</v>
      </c>
      <c r="F3458" s="54"/>
      <c r="G3458" s="52"/>
      <c r="H3458" s="52"/>
      <c r="I3458" s="52"/>
      <c r="J3458" s="52"/>
      <c r="K3458" s="52"/>
      <c r="L3458" s="52"/>
      <c r="M3458" s="52"/>
      <c r="N3458" s="52"/>
      <c r="O3458" s="52"/>
    </row>
    <row r="3459" ht="13.5" customHeight="1">
      <c r="A3459" s="1" t="s">
        <v>42147</v>
      </c>
      <c r="B3459" s="1" t="s">
        <v>65</v>
      </c>
      <c r="C3459" s="1" t="s">
        <v>10</v>
      </c>
      <c r="D3459" s="1" t="s">
        <v>42183</v>
      </c>
      <c r="E3459" s="1" t="s">
        <v>42185</v>
      </c>
      <c r="F3459" s="54"/>
      <c r="G3459" s="52"/>
      <c r="H3459" s="52"/>
      <c r="I3459" s="52"/>
      <c r="J3459" s="52"/>
      <c r="K3459" s="52"/>
      <c r="L3459" s="52"/>
      <c r="M3459" s="52"/>
      <c r="N3459" s="52"/>
      <c r="O3459" s="52"/>
    </row>
    <row r="3460" ht="13.5" customHeight="1">
      <c r="A3460" s="1" t="s">
        <v>42147</v>
      </c>
      <c r="B3460" s="1" t="s">
        <v>70</v>
      </c>
      <c r="C3460" s="1" t="s">
        <v>10</v>
      </c>
      <c r="D3460" s="1" t="s">
        <v>42187</v>
      </c>
      <c r="E3460" s="1" t="s">
        <v>42188</v>
      </c>
      <c r="F3460" s="54"/>
      <c r="G3460" s="52"/>
      <c r="H3460" s="52"/>
      <c r="I3460" s="52"/>
      <c r="J3460" s="52"/>
      <c r="K3460" s="52"/>
      <c r="L3460" s="52"/>
      <c r="M3460" s="52"/>
      <c r="N3460" s="52"/>
      <c r="O3460" s="52"/>
    </row>
    <row r="3461" ht="13.5" customHeight="1">
      <c r="A3461" s="1" t="s">
        <v>42147</v>
      </c>
      <c r="B3461" s="1" t="s">
        <v>74</v>
      </c>
      <c r="C3461" s="1" t="s">
        <v>10</v>
      </c>
      <c r="D3461" s="1" t="s">
        <v>42191</v>
      </c>
      <c r="E3461" s="1" t="s">
        <v>42192</v>
      </c>
      <c r="F3461" s="54"/>
      <c r="G3461" s="52"/>
      <c r="H3461" s="52"/>
      <c r="I3461" s="52"/>
      <c r="J3461" s="52"/>
      <c r="K3461" s="52"/>
      <c r="L3461" s="52"/>
      <c r="M3461" s="52"/>
      <c r="N3461" s="52"/>
      <c r="O3461" s="52"/>
    </row>
    <row r="3462" ht="13.5" customHeight="1">
      <c r="A3462" s="1" t="s">
        <v>42147</v>
      </c>
      <c r="B3462" s="1" t="s">
        <v>99</v>
      </c>
      <c r="C3462" s="1" t="s">
        <v>817</v>
      </c>
      <c r="D3462" s="50"/>
      <c r="E3462" s="50"/>
      <c r="F3462" s="54"/>
      <c r="G3462" s="52"/>
      <c r="H3462" s="52"/>
      <c r="I3462" s="52"/>
      <c r="J3462" s="52"/>
      <c r="K3462" s="52"/>
      <c r="L3462" s="52"/>
      <c r="M3462" s="52"/>
      <c r="N3462" s="52"/>
      <c r="O3462" s="52"/>
    </row>
    <row r="3463" ht="13.5" customHeight="1">
      <c r="A3463" s="1" t="s">
        <v>42196</v>
      </c>
      <c r="B3463" s="2" t="s">
        <v>1</v>
      </c>
      <c r="C3463" s="1" t="s">
        <v>26504</v>
      </c>
      <c r="D3463" s="50"/>
      <c r="E3463" s="50"/>
      <c r="F3463" s="54"/>
      <c r="G3463" s="52"/>
      <c r="H3463" s="52"/>
      <c r="I3463" s="52"/>
      <c r="J3463" s="52"/>
      <c r="K3463" s="52"/>
      <c r="L3463" s="52"/>
      <c r="M3463" s="52"/>
      <c r="N3463" s="52"/>
      <c r="O3463" s="52"/>
    </row>
    <row r="3464" ht="13.5" customHeight="1">
      <c r="A3464" s="1" t="s">
        <v>42196</v>
      </c>
      <c r="B3464" s="1" t="s">
        <v>5</v>
      </c>
      <c r="C3464" s="1" t="s">
        <v>303</v>
      </c>
      <c r="D3464" s="1" t="s">
        <v>42200</v>
      </c>
      <c r="E3464" s="1" t="s">
        <v>36055</v>
      </c>
      <c r="F3464" s="54"/>
      <c r="G3464" s="52"/>
      <c r="H3464" s="52"/>
      <c r="I3464" s="52"/>
      <c r="J3464" s="52"/>
      <c r="K3464" s="52"/>
      <c r="L3464" s="52"/>
      <c r="M3464" s="52"/>
      <c r="N3464" s="52"/>
      <c r="O3464" s="52"/>
    </row>
    <row r="3465" ht="13.5" customHeight="1">
      <c r="A3465" s="1" t="s">
        <v>42196</v>
      </c>
      <c r="B3465" s="1" t="s">
        <v>9</v>
      </c>
      <c r="C3465" s="1" t="s">
        <v>10</v>
      </c>
      <c r="D3465" s="1" t="s">
        <v>42203</v>
      </c>
      <c r="E3465" s="1" t="s">
        <v>42204</v>
      </c>
      <c r="F3465" s="54"/>
      <c r="G3465" s="52"/>
      <c r="H3465" s="52"/>
      <c r="I3465" s="52"/>
      <c r="J3465" s="52"/>
      <c r="K3465" s="52"/>
      <c r="L3465" s="52"/>
      <c r="M3465" s="52"/>
      <c r="N3465" s="52"/>
      <c r="O3465" s="52"/>
    </row>
    <row r="3466" ht="13.5" customHeight="1">
      <c r="A3466" s="1" t="s">
        <v>42196</v>
      </c>
      <c r="B3466" s="1" t="s">
        <v>13</v>
      </c>
      <c r="C3466" s="1" t="s">
        <v>10</v>
      </c>
      <c r="D3466" s="1" t="s">
        <v>42207</v>
      </c>
      <c r="E3466" s="1" t="s">
        <v>42208</v>
      </c>
      <c r="F3466" s="54"/>
      <c r="G3466" s="52"/>
      <c r="H3466" s="52"/>
      <c r="I3466" s="52"/>
      <c r="J3466" s="52"/>
      <c r="K3466" s="52"/>
      <c r="L3466" s="52"/>
      <c r="M3466" s="52"/>
      <c r="N3466" s="52"/>
      <c r="O3466" s="52"/>
    </row>
    <row r="3467" ht="13.5" customHeight="1">
      <c r="A3467" s="1" t="s">
        <v>42196</v>
      </c>
      <c r="B3467" s="1" t="s">
        <v>16</v>
      </c>
      <c r="C3467" s="1" t="s">
        <v>10</v>
      </c>
      <c r="D3467" s="1" t="s">
        <v>42210</v>
      </c>
      <c r="E3467" s="1" t="s">
        <v>42212</v>
      </c>
      <c r="F3467" s="54"/>
      <c r="G3467" s="52"/>
      <c r="H3467" s="52"/>
      <c r="I3467" s="52"/>
      <c r="J3467" s="52"/>
      <c r="K3467" s="52"/>
      <c r="L3467" s="52"/>
      <c r="M3467" s="52"/>
      <c r="N3467" s="52"/>
      <c r="O3467" s="52"/>
    </row>
    <row r="3468" ht="13.5" customHeight="1">
      <c r="A3468" s="1" t="s">
        <v>42196</v>
      </c>
      <c r="B3468" s="1" t="s">
        <v>21</v>
      </c>
      <c r="C3468" s="1" t="s">
        <v>10</v>
      </c>
      <c r="D3468" s="1" t="s">
        <v>42213</v>
      </c>
      <c r="E3468" s="1" t="s">
        <v>42215</v>
      </c>
      <c r="F3468" s="54"/>
      <c r="G3468" s="52"/>
      <c r="H3468" s="52"/>
      <c r="I3468" s="52"/>
      <c r="J3468" s="52"/>
      <c r="K3468" s="52"/>
      <c r="L3468" s="52"/>
      <c r="M3468" s="52"/>
      <c r="N3468" s="52"/>
      <c r="O3468" s="52"/>
    </row>
    <row r="3469" ht="13.5" customHeight="1">
      <c r="A3469" s="1" t="s">
        <v>42196</v>
      </c>
      <c r="B3469" s="1" t="s">
        <v>27</v>
      </c>
      <c r="C3469" s="1" t="s">
        <v>115</v>
      </c>
      <c r="D3469" s="1" t="s">
        <v>42217</v>
      </c>
      <c r="E3469" s="1" t="s">
        <v>42218</v>
      </c>
      <c r="F3469" s="54"/>
      <c r="G3469" s="52"/>
      <c r="H3469" s="52"/>
      <c r="I3469" s="52"/>
      <c r="J3469" s="52"/>
      <c r="K3469" s="52"/>
      <c r="L3469" s="52"/>
      <c r="M3469" s="52"/>
      <c r="N3469" s="52"/>
      <c r="O3469" s="52"/>
    </row>
    <row r="3470" ht="13.5" customHeight="1">
      <c r="A3470" s="1" t="s">
        <v>42196</v>
      </c>
      <c r="B3470" s="1" t="s">
        <v>31</v>
      </c>
      <c r="C3470" s="1" t="s">
        <v>115</v>
      </c>
      <c r="D3470" s="1" t="s">
        <v>42221</v>
      </c>
      <c r="E3470" s="1" t="s">
        <v>42222</v>
      </c>
      <c r="F3470" s="54"/>
      <c r="G3470" s="52"/>
      <c r="H3470" s="52"/>
      <c r="I3470" s="52"/>
      <c r="J3470" s="52"/>
      <c r="K3470" s="52"/>
      <c r="L3470" s="52"/>
      <c r="M3470" s="52"/>
      <c r="N3470" s="52"/>
      <c r="O3470" s="52"/>
    </row>
    <row r="3471" ht="13.5" customHeight="1">
      <c r="A3471" s="1" t="s">
        <v>42196</v>
      </c>
      <c r="B3471" s="1" t="s">
        <v>34</v>
      </c>
      <c r="C3471" s="1" t="s">
        <v>115</v>
      </c>
      <c r="D3471" s="1" t="s">
        <v>42225</v>
      </c>
      <c r="E3471" s="1" t="s">
        <v>42226</v>
      </c>
      <c r="F3471" s="54"/>
      <c r="G3471" s="52"/>
      <c r="H3471" s="52"/>
      <c r="I3471" s="52"/>
      <c r="J3471" s="52"/>
      <c r="K3471" s="52"/>
      <c r="L3471" s="52"/>
      <c r="M3471" s="52"/>
      <c r="N3471" s="52"/>
      <c r="O3471" s="52"/>
    </row>
    <row r="3472" ht="13.5" customHeight="1">
      <c r="A3472" s="1" t="s">
        <v>42196</v>
      </c>
      <c r="B3472" s="1" t="s">
        <v>40</v>
      </c>
      <c r="C3472" s="1" t="s">
        <v>115</v>
      </c>
      <c r="D3472" s="1" t="s">
        <v>42228</v>
      </c>
      <c r="E3472" s="1" t="s">
        <v>42229</v>
      </c>
      <c r="F3472" s="54"/>
      <c r="G3472" s="52"/>
      <c r="H3472" s="52"/>
      <c r="I3472" s="52"/>
      <c r="J3472" s="52"/>
      <c r="K3472" s="52"/>
      <c r="L3472" s="52"/>
      <c r="M3472" s="52"/>
      <c r="N3472" s="52"/>
      <c r="O3472" s="52"/>
    </row>
    <row r="3473" ht="13.5" customHeight="1">
      <c r="A3473" s="1" t="s">
        <v>42196</v>
      </c>
      <c r="B3473" s="1" t="s">
        <v>45</v>
      </c>
      <c r="C3473" s="1" t="s">
        <v>115</v>
      </c>
      <c r="D3473" s="1" t="s">
        <v>42231</v>
      </c>
      <c r="E3473" s="1" t="s">
        <v>42233</v>
      </c>
      <c r="F3473" s="54"/>
      <c r="G3473" s="52"/>
      <c r="H3473" s="52"/>
      <c r="I3473" s="52"/>
      <c r="J3473" s="52"/>
      <c r="K3473" s="52"/>
      <c r="L3473" s="52"/>
      <c r="M3473" s="52"/>
      <c r="N3473" s="52"/>
      <c r="O3473" s="52"/>
    </row>
    <row r="3474" ht="13.5" customHeight="1">
      <c r="A3474" s="1" t="s">
        <v>42196</v>
      </c>
      <c r="B3474" s="1" t="s">
        <v>52</v>
      </c>
      <c r="C3474" s="1" t="s">
        <v>115</v>
      </c>
      <c r="D3474" s="1" t="s">
        <v>42235</v>
      </c>
      <c r="E3474" s="1" t="s">
        <v>42236</v>
      </c>
      <c r="F3474" s="54"/>
      <c r="G3474" s="52"/>
      <c r="H3474" s="52"/>
      <c r="I3474" s="52"/>
      <c r="J3474" s="52"/>
      <c r="K3474" s="52"/>
      <c r="L3474" s="52"/>
      <c r="M3474" s="52"/>
      <c r="N3474" s="52"/>
      <c r="O3474" s="52"/>
    </row>
    <row r="3475" ht="13.5" customHeight="1">
      <c r="A3475" s="1" t="s">
        <v>42196</v>
      </c>
      <c r="B3475" s="1" t="s">
        <v>57</v>
      </c>
      <c r="C3475" s="1" t="s">
        <v>115</v>
      </c>
      <c r="D3475" s="1" t="s">
        <v>42239</v>
      </c>
      <c r="E3475" s="1" t="s">
        <v>42240</v>
      </c>
      <c r="F3475" s="54"/>
      <c r="G3475" s="52"/>
      <c r="H3475" s="52"/>
      <c r="I3475" s="52"/>
      <c r="J3475" s="52"/>
      <c r="K3475" s="52"/>
      <c r="L3475" s="52"/>
      <c r="M3475" s="52"/>
      <c r="N3475" s="52"/>
      <c r="O3475" s="52"/>
    </row>
    <row r="3476" ht="13.5" customHeight="1">
      <c r="A3476" s="1" t="s">
        <v>42196</v>
      </c>
      <c r="B3476" s="1" t="s">
        <v>60</v>
      </c>
      <c r="C3476" s="1" t="s">
        <v>115</v>
      </c>
      <c r="D3476" s="1" t="s">
        <v>42245</v>
      </c>
      <c r="E3476" s="1" t="s">
        <v>42246</v>
      </c>
      <c r="F3476" s="54"/>
      <c r="G3476" s="52"/>
      <c r="H3476" s="52"/>
      <c r="I3476" s="52"/>
      <c r="J3476" s="52"/>
      <c r="K3476" s="52"/>
      <c r="L3476" s="52"/>
      <c r="M3476" s="52"/>
      <c r="N3476" s="52"/>
      <c r="O3476" s="52"/>
    </row>
    <row r="3477" ht="13.5" customHeight="1">
      <c r="A3477" s="1" t="s">
        <v>42196</v>
      </c>
      <c r="B3477" s="1" t="s">
        <v>65</v>
      </c>
      <c r="C3477" s="1" t="s">
        <v>115</v>
      </c>
      <c r="D3477" s="1" t="s">
        <v>42249</v>
      </c>
      <c r="E3477" s="1" t="s">
        <v>42250</v>
      </c>
      <c r="F3477" s="54"/>
      <c r="G3477" s="52"/>
      <c r="H3477" s="52"/>
      <c r="I3477" s="52"/>
      <c r="J3477" s="52"/>
      <c r="K3477" s="52"/>
      <c r="L3477" s="52"/>
      <c r="M3477" s="52"/>
      <c r="N3477" s="52"/>
      <c r="O3477" s="52"/>
    </row>
    <row r="3478" ht="13.5" customHeight="1">
      <c r="A3478" s="1" t="s">
        <v>42196</v>
      </c>
      <c r="B3478" s="1" t="s">
        <v>70</v>
      </c>
      <c r="C3478" s="1" t="s">
        <v>115</v>
      </c>
      <c r="D3478" s="1" t="s">
        <v>42253</v>
      </c>
      <c r="E3478" s="1" t="s">
        <v>42254</v>
      </c>
      <c r="F3478" s="54"/>
      <c r="G3478" s="52"/>
      <c r="H3478" s="52"/>
      <c r="I3478" s="52"/>
      <c r="J3478" s="52"/>
      <c r="K3478" s="52"/>
      <c r="L3478" s="52"/>
      <c r="M3478" s="52"/>
      <c r="N3478" s="52"/>
      <c r="O3478" s="52"/>
    </row>
    <row r="3479" ht="13.5" customHeight="1">
      <c r="A3479" s="1" t="s">
        <v>42196</v>
      </c>
      <c r="B3479" s="1" t="s">
        <v>74</v>
      </c>
      <c r="C3479" s="1" t="s">
        <v>115</v>
      </c>
      <c r="D3479" s="1" t="s">
        <v>42256</v>
      </c>
      <c r="E3479" s="1" t="s">
        <v>42258</v>
      </c>
      <c r="F3479" s="54"/>
      <c r="G3479" s="52"/>
      <c r="H3479" s="52"/>
      <c r="I3479" s="52"/>
      <c r="J3479" s="52"/>
      <c r="K3479" s="52"/>
      <c r="L3479" s="52"/>
      <c r="M3479" s="52"/>
      <c r="N3479" s="52"/>
      <c r="O3479" s="52"/>
    </row>
    <row r="3480" ht="13.5" customHeight="1">
      <c r="A3480" s="1" t="s">
        <v>42196</v>
      </c>
      <c r="B3480" s="1" t="s">
        <v>78</v>
      </c>
      <c r="C3480" s="1" t="s">
        <v>115</v>
      </c>
      <c r="D3480" s="1" t="s">
        <v>42259</v>
      </c>
      <c r="E3480" s="1" t="s">
        <v>42260</v>
      </c>
      <c r="F3480" s="54"/>
      <c r="G3480" s="52"/>
      <c r="H3480" s="52"/>
      <c r="I3480" s="52"/>
      <c r="J3480" s="52"/>
      <c r="K3480" s="52"/>
      <c r="L3480" s="52"/>
      <c r="M3480" s="52"/>
      <c r="N3480" s="52"/>
      <c r="O3480" s="52"/>
    </row>
    <row r="3481" ht="13.5" customHeight="1">
      <c r="A3481" s="1" t="s">
        <v>42196</v>
      </c>
      <c r="B3481" s="1" t="s">
        <v>83</v>
      </c>
      <c r="C3481" s="1" t="s">
        <v>10</v>
      </c>
      <c r="D3481" s="1" t="s">
        <v>42263</v>
      </c>
      <c r="E3481" s="1" t="s">
        <v>42264</v>
      </c>
      <c r="F3481" s="54"/>
      <c r="G3481" s="52"/>
      <c r="H3481" s="52"/>
      <c r="I3481" s="52"/>
      <c r="J3481" s="52"/>
      <c r="K3481" s="52"/>
      <c r="L3481" s="52"/>
      <c r="M3481" s="52"/>
      <c r="N3481" s="52"/>
      <c r="O3481" s="52"/>
    </row>
    <row r="3482" ht="13.5" customHeight="1">
      <c r="A3482" s="1" t="s">
        <v>42196</v>
      </c>
      <c r="B3482" s="1" t="s">
        <v>86</v>
      </c>
      <c r="C3482" s="1" t="s">
        <v>10</v>
      </c>
      <c r="D3482" s="1" t="s">
        <v>42269</v>
      </c>
      <c r="E3482" s="1" t="s">
        <v>42270</v>
      </c>
      <c r="F3482" s="54"/>
      <c r="G3482" s="52"/>
      <c r="H3482" s="52"/>
      <c r="I3482" s="52"/>
      <c r="J3482" s="52"/>
      <c r="K3482" s="52"/>
      <c r="L3482" s="52"/>
      <c r="M3482" s="52"/>
      <c r="N3482" s="52"/>
      <c r="O3482" s="52"/>
    </row>
    <row r="3483" ht="13.5" customHeight="1">
      <c r="A3483" s="1" t="s">
        <v>42196</v>
      </c>
      <c r="B3483" s="1" t="s">
        <v>91</v>
      </c>
      <c r="C3483" s="1" t="s">
        <v>10</v>
      </c>
      <c r="D3483" s="1" t="s">
        <v>42273</v>
      </c>
      <c r="E3483" s="1" t="s">
        <v>42274</v>
      </c>
      <c r="F3483" s="54"/>
      <c r="G3483" s="52"/>
      <c r="H3483" s="52"/>
      <c r="I3483" s="52"/>
      <c r="J3483" s="52"/>
      <c r="K3483" s="52"/>
      <c r="L3483" s="52"/>
      <c r="M3483" s="52"/>
      <c r="N3483" s="52"/>
      <c r="O3483" s="52"/>
    </row>
    <row r="3484" ht="13.5" customHeight="1">
      <c r="A3484" s="1" t="s">
        <v>42196</v>
      </c>
      <c r="B3484" s="1" t="s">
        <v>94</v>
      </c>
      <c r="C3484" s="1" t="s">
        <v>10</v>
      </c>
      <c r="D3484" s="1" t="s">
        <v>42275</v>
      </c>
      <c r="E3484" s="1" t="s">
        <v>42277</v>
      </c>
      <c r="F3484" s="54"/>
      <c r="G3484" s="52"/>
      <c r="H3484" s="52"/>
      <c r="I3484" s="52"/>
      <c r="J3484" s="52"/>
      <c r="K3484" s="52"/>
      <c r="L3484" s="52"/>
      <c r="M3484" s="52"/>
      <c r="N3484" s="52"/>
      <c r="O3484" s="52"/>
    </row>
    <row r="3485" ht="13.5" customHeight="1">
      <c r="A3485" s="1" t="s">
        <v>42196</v>
      </c>
      <c r="B3485" s="1" t="s">
        <v>186</v>
      </c>
      <c r="C3485" s="1" t="s">
        <v>10</v>
      </c>
      <c r="D3485" s="1" t="s">
        <v>42279</v>
      </c>
      <c r="E3485" s="1" t="s">
        <v>42280</v>
      </c>
      <c r="F3485" s="54"/>
      <c r="G3485" s="52"/>
      <c r="H3485" s="52"/>
      <c r="I3485" s="52"/>
      <c r="J3485" s="52"/>
      <c r="K3485" s="52"/>
      <c r="L3485" s="52"/>
      <c r="M3485" s="52"/>
      <c r="N3485" s="52"/>
      <c r="O3485" s="52"/>
    </row>
    <row r="3486" ht="13.5" customHeight="1">
      <c r="A3486" s="1" t="s">
        <v>42196</v>
      </c>
      <c r="B3486" s="1" t="s">
        <v>189</v>
      </c>
      <c r="C3486" s="1" t="s">
        <v>10</v>
      </c>
      <c r="D3486" s="1" t="s">
        <v>42281</v>
      </c>
      <c r="E3486" s="1" t="s">
        <v>42283</v>
      </c>
      <c r="F3486" s="54"/>
      <c r="G3486" s="52"/>
      <c r="H3486" s="52"/>
      <c r="I3486" s="52"/>
      <c r="J3486" s="52"/>
      <c r="K3486" s="52"/>
      <c r="L3486" s="52"/>
      <c r="M3486" s="52"/>
      <c r="N3486" s="52"/>
      <c r="O3486" s="52"/>
    </row>
    <row r="3487" ht="13.5" customHeight="1">
      <c r="A3487" s="1" t="s">
        <v>42196</v>
      </c>
      <c r="B3487" s="1" t="s">
        <v>193</v>
      </c>
      <c r="C3487" s="1" t="s">
        <v>10</v>
      </c>
      <c r="D3487" s="1" t="s">
        <v>42285</v>
      </c>
      <c r="E3487" s="1" t="s">
        <v>42286</v>
      </c>
      <c r="F3487" s="54"/>
      <c r="G3487" s="52"/>
      <c r="H3487" s="52"/>
      <c r="I3487" s="52"/>
      <c r="J3487" s="52"/>
      <c r="K3487" s="52"/>
      <c r="L3487" s="52"/>
      <c r="M3487" s="52"/>
      <c r="N3487" s="52"/>
      <c r="O3487" s="52"/>
    </row>
    <row r="3488" ht="13.5" customHeight="1">
      <c r="A3488" s="1" t="s">
        <v>42196</v>
      </c>
      <c r="B3488" s="1" t="s">
        <v>197</v>
      </c>
      <c r="C3488" s="1" t="s">
        <v>10</v>
      </c>
      <c r="D3488" s="1" t="s">
        <v>42288</v>
      </c>
      <c r="E3488" s="1" t="s">
        <v>42290</v>
      </c>
      <c r="F3488" s="54"/>
      <c r="G3488" s="52"/>
      <c r="H3488" s="52"/>
      <c r="I3488" s="52"/>
      <c r="J3488" s="52"/>
      <c r="K3488" s="52"/>
      <c r="L3488" s="52"/>
      <c r="M3488" s="52"/>
      <c r="N3488" s="52"/>
      <c r="O3488" s="52"/>
    </row>
    <row r="3489" ht="13.5" customHeight="1">
      <c r="A3489" s="1" t="s">
        <v>42196</v>
      </c>
      <c r="B3489" s="1" t="s">
        <v>201</v>
      </c>
      <c r="C3489" s="1" t="s">
        <v>10</v>
      </c>
      <c r="D3489" s="1" t="s">
        <v>42291</v>
      </c>
      <c r="E3489" s="1" t="s">
        <v>42292</v>
      </c>
      <c r="F3489" s="54"/>
      <c r="G3489" s="52"/>
      <c r="H3489" s="52"/>
      <c r="I3489" s="52"/>
      <c r="J3489" s="52"/>
      <c r="K3489" s="52"/>
      <c r="L3489" s="52"/>
      <c r="M3489" s="52"/>
      <c r="N3489" s="52"/>
      <c r="O3489" s="52"/>
    </row>
    <row r="3490" ht="13.5" customHeight="1">
      <c r="A3490" s="1" t="s">
        <v>42196</v>
      </c>
      <c r="B3490" s="1" t="s">
        <v>206</v>
      </c>
      <c r="C3490" s="1" t="s">
        <v>10</v>
      </c>
      <c r="D3490" s="1" t="s">
        <v>42293</v>
      </c>
      <c r="E3490" s="1" t="s">
        <v>42295</v>
      </c>
      <c r="F3490" s="54"/>
      <c r="G3490" s="52"/>
      <c r="H3490" s="52"/>
      <c r="I3490" s="52"/>
      <c r="J3490" s="52"/>
      <c r="K3490" s="52"/>
      <c r="L3490" s="52"/>
      <c r="M3490" s="52"/>
      <c r="N3490" s="52"/>
      <c r="O3490" s="52"/>
    </row>
    <row r="3491" ht="13.5" customHeight="1">
      <c r="A3491" s="1" t="s">
        <v>42196</v>
      </c>
      <c r="B3491" s="1" t="s">
        <v>211</v>
      </c>
      <c r="C3491" s="1" t="s">
        <v>10</v>
      </c>
      <c r="D3491" s="1" t="s">
        <v>42297</v>
      </c>
      <c r="E3491" s="1" t="s">
        <v>42298</v>
      </c>
      <c r="F3491" s="54"/>
      <c r="G3491" s="52"/>
      <c r="H3491" s="52"/>
      <c r="I3491" s="52"/>
      <c r="J3491" s="52"/>
      <c r="K3491" s="52"/>
      <c r="L3491" s="52"/>
      <c r="M3491" s="52"/>
      <c r="N3491" s="52"/>
      <c r="O3491" s="52"/>
    </row>
    <row r="3492" ht="13.5" customHeight="1">
      <c r="A3492" s="1" t="s">
        <v>42196</v>
      </c>
      <c r="B3492" s="1" t="s">
        <v>215</v>
      </c>
      <c r="C3492" s="1" t="s">
        <v>10</v>
      </c>
      <c r="D3492" s="1" t="s">
        <v>42299</v>
      </c>
      <c r="E3492" s="1" t="s">
        <v>42300</v>
      </c>
      <c r="F3492" s="54"/>
      <c r="G3492" s="52"/>
      <c r="H3492" s="52"/>
      <c r="I3492" s="52"/>
      <c r="J3492" s="52"/>
      <c r="K3492" s="52"/>
      <c r="L3492" s="52"/>
      <c r="M3492" s="52"/>
      <c r="N3492" s="52"/>
      <c r="O3492" s="52"/>
    </row>
    <row r="3493" ht="13.5" customHeight="1">
      <c r="A3493" s="1" t="s">
        <v>42196</v>
      </c>
      <c r="B3493" s="1" t="s">
        <v>220</v>
      </c>
      <c r="C3493" s="1" t="s">
        <v>10</v>
      </c>
      <c r="D3493" s="1" t="s">
        <v>42303</v>
      </c>
      <c r="E3493" s="1" t="s">
        <v>42304</v>
      </c>
      <c r="F3493" s="54"/>
      <c r="G3493" s="52"/>
      <c r="H3493" s="52"/>
      <c r="I3493" s="52"/>
      <c r="J3493" s="52"/>
      <c r="K3493" s="52"/>
      <c r="L3493" s="52"/>
      <c r="M3493" s="52"/>
      <c r="N3493" s="52"/>
      <c r="O3493" s="52"/>
    </row>
    <row r="3494" ht="13.5" customHeight="1">
      <c r="A3494" s="1" t="s">
        <v>42196</v>
      </c>
      <c r="B3494" s="1" t="s">
        <v>99</v>
      </c>
      <c r="C3494" s="1" t="s">
        <v>817</v>
      </c>
      <c r="D3494" s="50"/>
      <c r="E3494" s="50"/>
      <c r="F3494" s="54"/>
      <c r="G3494" s="52"/>
      <c r="H3494" s="52"/>
      <c r="I3494" s="52"/>
      <c r="J3494" s="52"/>
      <c r="K3494" s="52"/>
      <c r="L3494" s="52"/>
      <c r="M3494" s="52"/>
      <c r="N3494" s="52"/>
      <c r="O3494" s="52"/>
    </row>
    <row r="3495" ht="13.5" customHeight="1">
      <c r="A3495" s="1" t="s">
        <v>42307</v>
      </c>
      <c r="B3495" s="2" t="s">
        <v>1</v>
      </c>
      <c r="C3495" s="1" t="s">
        <v>26504</v>
      </c>
      <c r="D3495" s="50"/>
      <c r="E3495" s="50"/>
      <c r="F3495" s="54"/>
      <c r="G3495" s="52"/>
      <c r="H3495" s="52"/>
      <c r="I3495" s="52"/>
      <c r="J3495" s="52"/>
      <c r="K3495" s="52"/>
      <c r="L3495" s="52"/>
      <c r="M3495" s="52"/>
      <c r="N3495" s="52"/>
      <c r="O3495" s="52"/>
    </row>
    <row r="3496" ht="13.5" customHeight="1">
      <c r="A3496" s="1" t="s">
        <v>42307</v>
      </c>
      <c r="B3496" s="1" t="s">
        <v>5</v>
      </c>
      <c r="C3496" s="1" t="s">
        <v>303</v>
      </c>
      <c r="D3496" s="1" t="s">
        <v>42308</v>
      </c>
      <c r="E3496" s="1" t="s">
        <v>36055</v>
      </c>
      <c r="F3496" s="54"/>
      <c r="G3496" s="52"/>
      <c r="H3496" s="52"/>
      <c r="I3496" s="52"/>
      <c r="J3496" s="52"/>
      <c r="K3496" s="52"/>
      <c r="L3496" s="52"/>
      <c r="M3496" s="52"/>
      <c r="N3496" s="52"/>
      <c r="O3496" s="52"/>
    </row>
    <row r="3497" ht="13.5" customHeight="1">
      <c r="A3497" s="1" t="s">
        <v>42307</v>
      </c>
      <c r="B3497" s="1" t="s">
        <v>9</v>
      </c>
      <c r="C3497" s="1" t="s">
        <v>10</v>
      </c>
      <c r="D3497" s="1" t="s">
        <v>42311</v>
      </c>
      <c r="E3497" s="1" t="s">
        <v>42312</v>
      </c>
      <c r="F3497" s="54"/>
      <c r="G3497" s="52"/>
      <c r="H3497" s="52"/>
      <c r="I3497" s="52"/>
      <c r="J3497" s="52"/>
      <c r="K3497" s="52"/>
      <c r="L3497" s="52"/>
      <c r="M3497" s="52"/>
      <c r="N3497" s="52"/>
      <c r="O3497" s="52"/>
    </row>
    <row r="3498" ht="13.5" customHeight="1">
      <c r="A3498" s="1" t="s">
        <v>42307</v>
      </c>
      <c r="B3498" s="1" t="s">
        <v>13</v>
      </c>
      <c r="C3498" s="1" t="s">
        <v>10</v>
      </c>
      <c r="D3498" s="1" t="s">
        <v>42313</v>
      </c>
      <c r="E3498" s="1" t="s">
        <v>42314</v>
      </c>
      <c r="F3498" s="54"/>
      <c r="G3498" s="52"/>
      <c r="H3498" s="52"/>
      <c r="I3498" s="52"/>
      <c r="J3498" s="52"/>
      <c r="K3498" s="52"/>
      <c r="L3498" s="52"/>
      <c r="M3498" s="52"/>
      <c r="N3498" s="52"/>
      <c r="O3498" s="52"/>
    </row>
    <row r="3499" ht="13.5" customHeight="1">
      <c r="A3499" s="1" t="s">
        <v>42307</v>
      </c>
      <c r="B3499" s="1" t="s">
        <v>16</v>
      </c>
      <c r="C3499" s="1" t="s">
        <v>10</v>
      </c>
      <c r="D3499" s="1" t="s">
        <v>42317</v>
      </c>
      <c r="E3499" s="1" t="s">
        <v>42318</v>
      </c>
      <c r="F3499" s="54"/>
      <c r="G3499" s="52"/>
      <c r="H3499" s="52"/>
      <c r="I3499" s="52"/>
      <c r="J3499" s="52"/>
      <c r="K3499" s="52"/>
      <c r="L3499" s="52"/>
      <c r="M3499" s="52"/>
      <c r="N3499" s="52"/>
      <c r="O3499" s="52"/>
    </row>
    <row r="3500" ht="13.5" customHeight="1">
      <c r="A3500" s="1" t="s">
        <v>42307</v>
      </c>
      <c r="B3500" s="1" t="s">
        <v>21</v>
      </c>
      <c r="C3500" s="1" t="s">
        <v>10</v>
      </c>
      <c r="D3500" s="1" t="s">
        <v>42319</v>
      </c>
      <c r="E3500" s="1" t="s">
        <v>42320</v>
      </c>
      <c r="F3500" s="54"/>
      <c r="G3500" s="52"/>
      <c r="H3500" s="52"/>
      <c r="I3500" s="52"/>
      <c r="J3500" s="52"/>
      <c r="K3500" s="52"/>
      <c r="L3500" s="52"/>
      <c r="M3500" s="52"/>
      <c r="N3500" s="52"/>
      <c r="O3500" s="52"/>
    </row>
    <row r="3501" ht="13.5" customHeight="1">
      <c r="A3501" s="1" t="s">
        <v>42307</v>
      </c>
      <c r="B3501" s="1" t="s">
        <v>27</v>
      </c>
      <c r="C3501" s="1" t="s">
        <v>10</v>
      </c>
      <c r="D3501" s="1" t="s">
        <v>42322</v>
      </c>
      <c r="E3501" s="1" t="s">
        <v>42323</v>
      </c>
      <c r="F3501" s="54"/>
      <c r="G3501" s="52"/>
      <c r="H3501" s="52"/>
      <c r="I3501" s="52"/>
      <c r="J3501" s="52"/>
      <c r="K3501" s="52"/>
      <c r="L3501" s="52"/>
      <c r="M3501" s="52"/>
      <c r="N3501" s="52"/>
      <c r="O3501" s="52"/>
    </row>
    <row r="3502" ht="13.5" customHeight="1">
      <c r="A3502" s="1" t="s">
        <v>42307</v>
      </c>
      <c r="B3502" s="1" t="s">
        <v>31</v>
      </c>
      <c r="C3502" s="1" t="s">
        <v>10</v>
      </c>
      <c r="D3502" s="1" t="s">
        <v>42324</v>
      </c>
      <c r="E3502" s="1" t="s">
        <v>42325</v>
      </c>
      <c r="F3502" s="54"/>
      <c r="G3502" s="52"/>
      <c r="H3502" s="52"/>
      <c r="I3502" s="52"/>
      <c r="J3502" s="52"/>
      <c r="K3502" s="52"/>
      <c r="L3502" s="52"/>
      <c r="M3502" s="52"/>
      <c r="N3502" s="52"/>
      <c r="O3502" s="52"/>
    </row>
    <row r="3503" ht="13.5" customHeight="1">
      <c r="A3503" s="1" t="s">
        <v>42307</v>
      </c>
      <c r="B3503" s="1" t="s">
        <v>34</v>
      </c>
      <c r="C3503" s="1" t="s">
        <v>10</v>
      </c>
      <c r="D3503" s="1" t="s">
        <v>42326</v>
      </c>
      <c r="E3503" s="1" t="s">
        <v>42327</v>
      </c>
      <c r="F3503" s="54"/>
      <c r="G3503" s="52"/>
      <c r="H3503" s="52"/>
      <c r="I3503" s="52"/>
      <c r="J3503" s="52"/>
      <c r="K3503" s="52"/>
      <c r="L3503" s="52"/>
      <c r="M3503" s="52"/>
      <c r="N3503" s="52"/>
      <c r="O3503" s="52"/>
    </row>
    <row r="3504" ht="13.5" customHeight="1">
      <c r="A3504" s="1" t="s">
        <v>42307</v>
      </c>
      <c r="B3504" s="1" t="s">
        <v>40</v>
      </c>
      <c r="C3504" s="1" t="s">
        <v>10</v>
      </c>
      <c r="D3504" s="1" t="s">
        <v>42328</v>
      </c>
      <c r="E3504" s="1" t="s">
        <v>42329</v>
      </c>
      <c r="F3504" s="54"/>
      <c r="G3504" s="52"/>
      <c r="H3504" s="52"/>
      <c r="I3504" s="52"/>
      <c r="J3504" s="52"/>
      <c r="K3504" s="52"/>
      <c r="L3504" s="52"/>
      <c r="M3504" s="52"/>
      <c r="N3504" s="52"/>
      <c r="O3504" s="52"/>
    </row>
    <row r="3505" ht="13.5" customHeight="1">
      <c r="A3505" s="1" t="s">
        <v>42307</v>
      </c>
      <c r="B3505" s="1" t="s">
        <v>45</v>
      </c>
      <c r="C3505" s="1" t="s">
        <v>10</v>
      </c>
      <c r="D3505" s="1" t="s">
        <v>42330</v>
      </c>
      <c r="E3505" s="1" t="s">
        <v>42331</v>
      </c>
      <c r="F3505" s="54"/>
      <c r="G3505" s="52"/>
      <c r="H3505" s="52"/>
      <c r="I3505" s="52"/>
      <c r="J3505" s="52"/>
      <c r="K3505" s="52"/>
      <c r="L3505" s="52"/>
      <c r="M3505" s="52"/>
      <c r="N3505" s="52"/>
      <c r="O3505" s="52"/>
    </row>
    <row r="3506" ht="13.5" customHeight="1">
      <c r="A3506" s="1" t="s">
        <v>42307</v>
      </c>
      <c r="B3506" s="1" t="s">
        <v>52</v>
      </c>
      <c r="C3506" s="1" t="s">
        <v>10</v>
      </c>
      <c r="D3506" s="1" t="s">
        <v>42333</v>
      </c>
      <c r="E3506" s="1" t="s">
        <v>42334</v>
      </c>
      <c r="F3506" s="54"/>
      <c r="G3506" s="52"/>
      <c r="H3506" s="52"/>
      <c r="I3506" s="52"/>
      <c r="J3506" s="52"/>
      <c r="K3506" s="52"/>
      <c r="L3506" s="52"/>
      <c r="M3506" s="52"/>
      <c r="N3506" s="52"/>
      <c r="O3506" s="52"/>
    </row>
    <row r="3507" ht="13.5" customHeight="1">
      <c r="A3507" s="1" t="s">
        <v>42307</v>
      </c>
      <c r="B3507" s="1" t="s">
        <v>57</v>
      </c>
      <c r="C3507" s="1" t="s">
        <v>10</v>
      </c>
      <c r="D3507" s="1" t="s">
        <v>42335</v>
      </c>
      <c r="E3507" s="1" t="s">
        <v>42337</v>
      </c>
      <c r="F3507" s="54"/>
      <c r="G3507" s="52"/>
      <c r="H3507" s="52"/>
      <c r="I3507" s="52"/>
      <c r="J3507" s="52"/>
      <c r="K3507" s="52"/>
      <c r="L3507" s="52"/>
      <c r="M3507" s="52"/>
      <c r="N3507" s="52"/>
      <c r="O3507" s="52"/>
    </row>
    <row r="3508" ht="13.5" customHeight="1">
      <c r="A3508" s="1" t="s">
        <v>42307</v>
      </c>
      <c r="B3508" s="1" t="s">
        <v>60</v>
      </c>
      <c r="C3508" s="1" t="s">
        <v>10</v>
      </c>
      <c r="D3508" s="1" t="s">
        <v>42339</v>
      </c>
      <c r="E3508" s="1" t="s">
        <v>42340</v>
      </c>
      <c r="F3508" s="54"/>
      <c r="G3508" s="52"/>
      <c r="H3508" s="52"/>
      <c r="I3508" s="52"/>
      <c r="J3508" s="52"/>
      <c r="K3508" s="52"/>
      <c r="L3508" s="52"/>
      <c r="M3508" s="52"/>
      <c r="N3508" s="52"/>
      <c r="O3508" s="52"/>
    </row>
    <row r="3509" ht="13.5" customHeight="1">
      <c r="A3509" s="1" t="s">
        <v>42307</v>
      </c>
      <c r="B3509" s="1" t="s">
        <v>65</v>
      </c>
      <c r="C3509" s="1" t="s">
        <v>10</v>
      </c>
      <c r="D3509" s="1" t="s">
        <v>42343</v>
      </c>
      <c r="E3509" s="1" t="s">
        <v>42344</v>
      </c>
      <c r="F3509" s="54"/>
      <c r="G3509" s="52"/>
      <c r="H3509" s="52"/>
      <c r="I3509" s="52"/>
      <c r="J3509" s="52"/>
      <c r="K3509" s="52"/>
      <c r="L3509" s="52"/>
      <c r="M3509" s="52"/>
      <c r="N3509" s="52"/>
      <c r="O3509" s="52"/>
    </row>
    <row r="3510" ht="13.5" customHeight="1">
      <c r="A3510" s="1" t="s">
        <v>42307</v>
      </c>
      <c r="B3510" s="1" t="s">
        <v>70</v>
      </c>
      <c r="C3510" s="1" t="s">
        <v>10</v>
      </c>
      <c r="D3510" s="1" t="s">
        <v>42345</v>
      </c>
      <c r="E3510" s="1" t="s">
        <v>42346</v>
      </c>
      <c r="F3510" s="54"/>
      <c r="G3510" s="52"/>
      <c r="H3510" s="52"/>
      <c r="I3510" s="52"/>
      <c r="J3510" s="52"/>
      <c r="K3510" s="52"/>
      <c r="L3510" s="52"/>
      <c r="M3510" s="52"/>
      <c r="N3510" s="52"/>
      <c r="O3510" s="52"/>
    </row>
    <row r="3511" ht="13.5" customHeight="1">
      <c r="A3511" s="1" t="s">
        <v>42307</v>
      </c>
      <c r="B3511" s="1" t="s">
        <v>74</v>
      </c>
      <c r="C3511" s="1" t="s">
        <v>10</v>
      </c>
      <c r="D3511" s="1" t="s">
        <v>42349</v>
      </c>
      <c r="E3511" s="1" t="s">
        <v>42350</v>
      </c>
      <c r="F3511" s="54"/>
      <c r="G3511" s="52"/>
      <c r="H3511" s="52"/>
      <c r="I3511" s="52"/>
      <c r="J3511" s="52"/>
      <c r="K3511" s="52"/>
      <c r="L3511" s="52"/>
      <c r="M3511" s="52"/>
      <c r="N3511" s="52"/>
      <c r="O3511" s="52"/>
    </row>
    <row r="3512" ht="13.5" customHeight="1">
      <c r="A3512" s="1" t="s">
        <v>42307</v>
      </c>
      <c r="B3512" s="1" t="s">
        <v>78</v>
      </c>
      <c r="C3512" s="1" t="s">
        <v>10</v>
      </c>
      <c r="D3512" s="1" t="s">
        <v>42351</v>
      </c>
      <c r="E3512" s="1" t="s">
        <v>42352</v>
      </c>
      <c r="F3512" s="54"/>
      <c r="G3512" s="52"/>
      <c r="H3512" s="52"/>
      <c r="I3512" s="52"/>
      <c r="J3512" s="52"/>
      <c r="K3512" s="52"/>
      <c r="L3512" s="52"/>
      <c r="M3512" s="52"/>
      <c r="N3512" s="52"/>
      <c r="O3512" s="52"/>
    </row>
    <row r="3513" ht="13.5" customHeight="1">
      <c r="A3513" s="1" t="s">
        <v>42307</v>
      </c>
      <c r="B3513" s="1" t="s">
        <v>83</v>
      </c>
      <c r="C3513" s="1" t="s">
        <v>10</v>
      </c>
      <c r="D3513" s="1" t="s">
        <v>42355</v>
      </c>
      <c r="E3513" s="1" t="s">
        <v>42356</v>
      </c>
      <c r="F3513" s="54"/>
      <c r="G3513" s="52"/>
      <c r="H3513" s="52"/>
      <c r="I3513" s="52"/>
      <c r="J3513" s="52"/>
      <c r="K3513" s="52"/>
      <c r="L3513" s="52"/>
      <c r="M3513" s="52"/>
      <c r="N3513" s="52"/>
      <c r="O3513" s="52"/>
    </row>
    <row r="3514" ht="13.5" customHeight="1">
      <c r="A3514" s="1" t="s">
        <v>42307</v>
      </c>
      <c r="B3514" s="1" t="s">
        <v>86</v>
      </c>
      <c r="C3514" s="1" t="s">
        <v>10</v>
      </c>
      <c r="D3514" s="1" t="s">
        <v>42357</v>
      </c>
      <c r="E3514" s="1" t="s">
        <v>42358</v>
      </c>
      <c r="F3514" s="54"/>
      <c r="G3514" s="52"/>
      <c r="H3514" s="52"/>
      <c r="I3514" s="52"/>
      <c r="J3514" s="52"/>
      <c r="K3514" s="52"/>
      <c r="L3514" s="52"/>
      <c r="M3514" s="52"/>
      <c r="N3514" s="52"/>
      <c r="O3514" s="52"/>
    </row>
    <row r="3515" ht="13.5" customHeight="1">
      <c r="A3515" s="1" t="s">
        <v>42307</v>
      </c>
      <c r="B3515" s="1" t="s">
        <v>91</v>
      </c>
      <c r="C3515" s="1" t="s">
        <v>1705</v>
      </c>
      <c r="D3515" s="1" t="s">
        <v>42361</v>
      </c>
      <c r="E3515" s="1" t="s">
        <v>42362</v>
      </c>
      <c r="F3515" s="54"/>
      <c r="G3515" s="52"/>
      <c r="H3515" s="52"/>
      <c r="I3515" s="52"/>
      <c r="J3515" s="52"/>
      <c r="K3515" s="52"/>
      <c r="L3515" s="52"/>
      <c r="M3515" s="52"/>
      <c r="N3515" s="52"/>
      <c r="O3515" s="52"/>
    </row>
    <row r="3516" ht="13.5" customHeight="1">
      <c r="A3516" s="1" t="s">
        <v>42307</v>
      </c>
      <c r="B3516" s="1" t="s">
        <v>94</v>
      </c>
      <c r="C3516" s="1" t="s">
        <v>10</v>
      </c>
      <c r="D3516" s="1" t="s">
        <v>42363</v>
      </c>
      <c r="E3516" s="1" t="s">
        <v>42364</v>
      </c>
      <c r="F3516" s="54"/>
      <c r="G3516" s="52"/>
      <c r="H3516" s="52"/>
      <c r="I3516" s="52"/>
      <c r="J3516" s="52"/>
      <c r="K3516" s="52"/>
      <c r="L3516" s="52"/>
      <c r="M3516" s="52"/>
      <c r="N3516" s="52"/>
      <c r="O3516" s="52"/>
    </row>
    <row r="3517" ht="13.5" customHeight="1">
      <c r="A3517" s="1" t="s">
        <v>42307</v>
      </c>
      <c r="B3517" s="1" t="s">
        <v>186</v>
      </c>
      <c r="C3517" s="1" t="s">
        <v>10</v>
      </c>
      <c r="D3517" s="1" t="s">
        <v>42367</v>
      </c>
      <c r="E3517" s="1" t="s">
        <v>42368</v>
      </c>
      <c r="F3517" s="54"/>
      <c r="G3517" s="52"/>
      <c r="H3517" s="52"/>
      <c r="I3517" s="52"/>
      <c r="J3517" s="52"/>
      <c r="K3517" s="52"/>
      <c r="L3517" s="52"/>
      <c r="M3517" s="52"/>
      <c r="N3517" s="52"/>
      <c r="O3517" s="52"/>
    </row>
    <row r="3518" ht="13.5" customHeight="1">
      <c r="A3518" s="1" t="s">
        <v>42307</v>
      </c>
      <c r="B3518" s="1" t="s">
        <v>189</v>
      </c>
      <c r="C3518" s="1" t="s">
        <v>374</v>
      </c>
      <c r="D3518" s="1" t="s">
        <v>42371</v>
      </c>
      <c r="E3518" s="1" t="s">
        <v>42372</v>
      </c>
      <c r="F3518" s="54"/>
      <c r="G3518" s="52"/>
      <c r="H3518" s="52"/>
      <c r="I3518" s="52"/>
      <c r="J3518" s="52"/>
      <c r="K3518" s="52"/>
      <c r="L3518" s="52"/>
      <c r="M3518" s="52"/>
      <c r="N3518" s="52"/>
      <c r="O3518" s="52"/>
    </row>
    <row r="3519" ht="13.5" customHeight="1">
      <c r="A3519" s="1" t="s">
        <v>42307</v>
      </c>
      <c r="B3519" s="1" t="s">
        <v>193</v>
      </c>
      <c r="C3519" s="1" t="s">
        <v>10</v>
      </c>
      <c r="D3519" s="1" t="s">
        <v>42375</v>
      </c>
      <c r="E3519" s="1" t="s">
        <v>42376</v>
      </c>
      <c r="F3519" s="54"/>
      <c r="G3519" s="52"/>
      <c r="H3519" s="52"/>
      <c r="I3519" s="52"/>
      <c r="J3519" s="52"/>
      <c r="K3519" s="52"/>
      <c r="L3519" s="52"/>
      <c r="M3519" s="52"/>
      <c r="N3519" s="52"/>
      <c r="O3519" s="52"/>
    </row>
    <row r="3520" ht="13.5" customHeight="1">
      <c r="A3520" s="1" t="s">
        <v>42307</v>
      </c>
      <c r="B3520" s="1" t="s">
        <v>197</v>
      </c>
      <c r="C3520" s="1" t="s">
        <v>10</v>
      </c>
      <c r="D3520" s="1" t="s">
        <v>42379</v>
      </c>
      <c r="E3520" s="1" t="s">
        <v>42380</v>
      </c>
      <c r="F3520" s="54"/>
      <c r="G3520" s="52"/>
      <c r="H3520" s="52"/>
      <c r="I3520" s="52"/>
      <c r="J3520" s="52"/>
      <c r="K3520" s="52"/>
      <c r="L3520" s="52"/>
      <c r="M3520" s="52"/>
      <c r="N3520" s="52"/>
      <c r="O3520" s="52"/>
    </row>
    <row r="3521" ht="13.5" customHeight="1">
      <c r="A3521" s="1" t="s">
        <v>42307</v>
      </c>
      <c r="B3521" s="1" t="s">
        <v>201</v>
      </c>
      <c r="C3521" s="1" t="s">
        <v>10</v>
      </c>
      <c r="D3521" s="1" t="s">
        <v>42383</v>
      </c>
      <c r="E3521" s="1" t="s">
        <v>42384</v>
      </c>
      <c r="F3521" s="54"/>
      <c r="G3521" s="52"/>
      <c r="H3521" s="52"/>
      <c r="I3521" s="52"/>
      <c r="J3521" s="52"/>
      <c r="K3521" s="52"/>
      <c r="L3521" s="52"/>
      <c r="M3521" s="52"/>
      <c r="N3521" s="52"/>
      <c r="O3521" s="52"/>
    </row>
    <row r="3522" ht="13.5" customHeight="1">
      <c r="A3522" s="1" t="s">
        <v>42307</v>
      </c>
      <c r="B3522" s="1" t="s">
        <v>206</v>
      </c>
      <c r="C3522" s="1" t="s">
        <v>10</v>
      </c>
      <c r="D3522" s="1" t="s">
        <v>42387</v>
      </c>
      <c r="E3522" s="1" t="s">
        <v>42388</v>
      </c>
      <c r="F3522" s="54"/>
      <c r="G3522" s="52"/>
      <c r="H3522" s="52"/>
      <c r="I3522" s="52"/>
      <c r="J3522" s="52"/>
      <c r="K3522" s="52"/>
      <c r="L3522" s="52"/>
      <c r="M3522" s="52"/>
      <c r="N3522" s="52"/>
      <c r="O3522" s="52"/>
    </row>
    <row r="3523" ht="13.5" customHeight="1">
      <c r="A3523" s="1" t="s">
        <v>42307</v>
      </c>
      <c r="B3523" s="1" t="s">
        <v>211</v>
      </c>
      <c r="C3523" s="1" t="s">
        <v>10</v>
      </c>
      <c r="D3523" s="1" t="s">
        <v>42389</v>
      </c>
      <c r="E3523" s="1" t="s">
        <v>42390</v>
      </c>
      <c r="F3523" s="54"/>
      <c r="G3523" s="52"/>
      <c r="H3523" s="52"/>
      <c r="I3523" s="52"/>
      <c r="J3523" s="52"/>
      <c r="K3523" s="52"/>
      <c r="L3523" s="52"/>
      <c r="M3523" s="52"/>
      <c r="N3523" s="52"/>
      <c r="O3523" s="52"/>
    </row>
    <row r="3524" ht="13.5" customHeight="1">
      <c r="A3524" s="1" t="s">
        <v>42307</v>
      </c>
      <c r="B3524" s="1" t="s">
        <v>215</v>
      </c>
      <c r="C3524" s="1" t="s">
        <v>10</v>
      </c>
      <c r="D3524" s="1" t="s">
        <v>42393</v>
      </c>
      <c r="E3524" s="1" t="s">
        <v>42394</v>
      </c>
      <c r="F3524" s="54"/>
      <c r="G3524" s="52"/>
      <c r="H3524" s="52"/>
      <c r="I3524" s="52"/>
      <c r="J3524" s="52"/>
      <c r="K3524" s="52"/>
      <c r="L3524" s="52"/>
      <c r="M3524" s="52"/>
      <c r="N3524" s="52"/>
      <c r="O3524" s="52"/>
    </row>
    <row r="3525" ht="13.5" customHeight="1">
      <c r="A3525" s="1" t="s">
        <v>42307</v>
      </c>
      <c r="B3525" s="1" t="s">
        <v>220</v>
      </c>
      <c r="C3525" s="1" t="s">
        <v>10</v>
      </c>
      <c r="D3525" s="1" t="s">
        <v>42395</v>
      </c>
      <c r="E3525" s="1" t="s">
        <v>42396</v>
      </c>
      <c r="F3525" s="54"/>
      <c r="G3525" s="52"/>
      <c r="H3525" s="52"/>
      <c r="I3525" s="52"/>
      <c r="J3525" s="52"/>
      <c r="K3525" s="52"/>
      <c r="L3525" s="52"/>
      <c r="M3525" s="52"/>
      <c r="N3525" s="52"/>
      <c r="O3525" s="52"/>
    </row>
    <row r="3526" ht="13.5" customHeight="1">
      <c r="A3526" s="1" t="s">
        <v>42307</v>
      </c>
      <c r="B3526" s="1" t="s">
        <v>223</v>
      </c>
      <c r="C3526" s="1" t="s">
        <v>10</v>
      </c>
      <c r="D3526" s="1" t="s">
        <v>42399</v>
      </c>
      <c r="E3526" s="1" t="s">
        <v>42400</v>
      </c>
      <c r="F3526" s="54"/>
      <c r="G3526" s="52"/>
      <c r="H3526" s="52"/>
      <c r="I3526" s="52"/>
      <c r="J3526" s="52"/>
      <c r="K3526" s="52"/>
      <c r="L3526" s="52"/>
      <c r="M3526" s="52"/>
      <c r="N3526" s="52"/>
      <c r="O3526" s="52"/>
    </row>
    <row r="3527" ht="13.5" customHeight="1">
      <c r="A3527" s="1" t="s">
        <v>42307</v>
      </c>
      <c r="B3527" s="1" t="s">
        <v>229</v>
      </c>
      <c r="C3527" s="1" t="s">
        <v>10</v>
      </c>
      <c r="D3527" s="1" t="s">
        <v>42401</v>
      </c>
      <c r="E3527" s="1" t="s">
        <v>42402</v>
      </c>
      <c r="F3527" s="54"/>
      <c r="G3527" s="52"/>
      <c r="H3527" s="52"/>
      <c r="I3527" s="52"/>
      <c r="J3527" s="52"/>
      <c r="K3527" s="52"/>
      <c r="L3527" s="52"/>
      <c r="M3527" s="52"/>
      <c r="N3527" s="52"/>
      <c r="O3527" s="52"/>
    </row>
    <row r="3528" ht="13.5" customHeight="1">
      <c r="A3528" s="1" t="s">
        <v>42307</v>
      </c>
      <c r="B3528" s="1" t="s">
        <v>233</v>
      </c>
      <c r="C3528" s="1" t="s">
        <v>159</v>
      </c>
      <c r="D3528" s="1" t="s">
        <v>42404</v>
      </c>
      <c r="E3528" s="1" t="s">
        <v>42406</v>
      </c>
      <c r="F3528" s="54"/>
      <c r="G3528" s="52"/>
      <c r="H3528" s="52"/>
      <c r="I3528" s="52"/>
      <c r="J3528" s="52"/>
      <c r="K3528" s="52"/>
      <c r="L3528" s="52"/>
      <c r="M3528" s="52"/>
      <c r="N3528" s="52"/>
      <c r="O3528" s="52"/>
    </row>
    <row r="3529" ht="13.5" customHeight="1">
      <c r="A3529" s="1" t="s">
        <v>42307</v>
      </c>
      <c r="B3529" s="1" t="s">
        <v>237</v>
      </c>
      <c r="C3529" s="1" t="s">
        <v>10</v>
      </c>
      <c r="D3529" s="1" t="s">
        <v>42407</v>
      </c>
      <c r="E3529" s="1" t="s">
        <v>42408</v>
      </c>
      <c r="F3529" s="54"/>
      <c r="G3529" s="52"/>
      <c r="H3529" s="52"/>
      <c r="I3529" s="52"/>
      <c r="J3529" s="52"/>
      <c r="K3529" s="52"/>
      <c r="L3529" s="52"/>
      <c r="M3529" s="52"/>
      <c r="N3529" s="52"/>
      <c r="O3529" s="52"/>
    </row>
    <row r="3530" ht="13.5" customHeight="1">
      <c r="A3530" s="1" t="s">
        <v>42307</v>
      </c>
      <c r="B3530" s="1" t="s">
        <v>241</v>
      </c>
      <c r="C3530" s="1" t="s">
        <v>10</v>
      </c>
      <c r="D3530" s="1" t="s">
        <v>42409</v>
      </c>
      <c r="E3530" s="1" t="s">
        <v>42410</v>
      </c>
      <c r="F3530" s="54"/>
      <c r="G3530" s="52"/>
      <c r="H3530" s="52"/>
      <c r="I3530" s="52"/>
      <c r="J3530" s="52"/>
      <c r="K3530" s="52"/>
      <c r="L3530" s="52"/>
      <c r="M3530" s="52"/>
      <c r="N3530" s="52"/>
      <c r="O3530" s="52"/>
    </row>
    <row r="3531" ht="13.5" customHeight="1">
      <c r="A3531" s="1" t="s">
        <v>42307</v>
      </c>
      <c r="B3531" s="1" t="s">
        <v>244</v>
      </c>
      <c r="C3531" s="1" t="s">
        <v>10</v>
      </c>
      <c r="D3531" s="1" t="s">
        <v>42413</v>
      </c>
      <c r="E3531" s="1" t="s">
        <v>42414</v>
      </c>
      <c r="F3531" s="54"/>
      <c r="G3531" s="52"/>
      <c r="H3531" s="52"/>
      <c r="I3531" s="52"/>
      <c r="J3531" s="52"/>
      <c r="K3531" s="52"/>
      <c r="L3531" s="52"/>
      <c r="M3531" s="52"/>
      <c r="N3531" s="52"/>
      <c r="O3531" s="52"/>
    </row>
    <row r="3532" ht="13.5" customHeight="1">
      <c r="A3532" s="1" t="s">
        <v>42307</v>
      </c>
      <c r="B3532" s="1" t="s">
        <v>247</v>
      </c>
      <c r="C3532" s="1" t="s">
        <v>10</v>
      </c>
      <c r="D3532" s="1" t="s">
        <v>42417</v>
      </c>
      <c r="E3532" s="1" t="s">
        <v>42418</v>
      </c>
      <c r="F3532" s="54"/>
      <c r="G3532" s="52"/>
      <c r="H3532" s="52"/>
      <c r="I3532" s="52"/>
      <c r="J3532" s="52"/>
      <c r="K3532" s="52"/>
      <c r="L3532" s="52"/>
      <c r="M3532" s="52"/>
      <c r="N3532" s="52"/>
      <c r="O3532" s="52"/>
    </row>
    <row r="3533" ht="13.5" customHeight="1">
      <c r="A3533" s="1" t="s">
        <v>42307</v>
      </c>
      <c r="B3533" s="1" t="s">
        <v>99</v>
      </c>
      <c r="C3533" s="1" t="s">
        <v>817</v>
      </c>
      <c r="D3533" s="50"/>
      <c r="E3533" s="50"/>
      <c r="F3533" s="54"/>
      <c r="G3533" s="52"/>
      <c r="H3533" s="52"/>
      <c r="I3533" s="52"/>
      <c r="J3533" s="52"/>
      <c r="K3533" s="52"/>
      <c r="L3533" s="52"/>
      <c r="M3533" s="52"/>
      <c r="N3533" s="52"/>
      <c r="O3533" s="52"/>
    </row>
    <row r="3534" ht="13.5" customHeight="1">
      <c r="A3534" s="1" t="s">
        <v>42421</v>
      </c>
      <c r="B3534" s="2" t="s">
        <v>1</v>
      </c>
      <c r="C3534" s="1" t="s">
        <v>26504</v>
      </c>
      <c r="D3534" s="50"/>
      <c r="E3534" s="50"/>
      <c r="F3534" s="54"/>
      <c r="G3534" s="52"/>
      <c r="H3534" s="52"/>
      <c r="I3534" s="52"/>
      <c r="J3534" s="52"/>
      <c r="K3534" s="52"/>
      <c r="L3534" s="52"/>
      <c r="M3534" s="52"/>
      <c r="N3534" s="52"/>
      <c r="O3534" s="52"/>
    </row>
    <row r="3535" ht="13.5" customHeight="1">
      <c r="A3535" s="1" t="s">
        <v>42421</v>
      </c>
      <c r="B3535" s="1" t="s">
        <v>5</v>
      </c>
      <c r="C3535" s="1" t="s">
        <v>303</v>
      </c>
      <c r="D3535" s="1" t="s">
        <v>42423</v>
      </c>
      <c r="E3535" s="1" t="s">
        <v>36055</v>
      </c>
      <c r="F3535" s="54"/>
      <c r="G3535" s="52"/>
      <c r="H3535" s="52"/>
      <c r="I3535" s="52"/>
      <c r="J3535" s="52"/>
      <c r="K3535" s="52"/>
      <c r="L3535" s="52"/>
      <c r="M3535" s="52"/>
      <c r="N3535" s="52"/>
      <c r="O3535" s="52"/>
    </row>
    <row r="3536" ht="13.5" customHeight="1">
      <c r="A3536" s="1" t="s">
        <v>42421</v>
      </c>
      <c r="B3536" s="1" t="s">
        <v>9</v>
      </c>
      <c r="C3536" s="1" t="s">
        <v>10</v>
      </c>
      <c r="D3536" s="1" t="s">
        <v>42424</v>
      </c>
      <c r="E3536" s="1" t="s">
        <v>42425</v>
      </c>
      <c r="F3536" s="54"/>
      <c r="G3536" s="52"/>
      <c r="H3536" s="52"/>
      <c r="I3536" s="52"/>
      <c r="J3536" s="52"/>
      <c r="K3536" s="52"/>
      <c r="L3536" s="52"/>
      <c r="M3536" s="52"/>
      <c r="N3536" s="52"/>
      <c r="O3536" s="52"/>
    </row>
    <row r="3537" ht="13.5" customHeight="1">
      <c r="A3537" s="1" t="s">
        <v>42421</v>
      </c>
      <c r="B3537" s="1" t="s">
        <v>13</v>
      </c>
      <c r="C3537" s="1" t="s">
        <v>10</v>
      </c>
      <c r="D3537" s="1" t="s">
        <v>42428</v>
      </c>
      <c r="E3537" s="1" t="s">
        <v>42429</v>
      </c>
      <c r="F3537" s="54"/>
      <c r="G3537" s="52"/>
      <c r="H3537" s="52"/>
      <c r="I3537" s="52"/>
      <c r="J3537" s="52"/>
      <c r="K3537" s="52"/>
      <c r="L3537" s="52"/>
      <c r="M3537" s="52"/>
      <c r="N3537" s="52"/>
      <c r="O3537" s="52"/>
    </row>
    <row r="3538" ht="13.5" customHeight="1">
      <c r="A3538" s="1" t="s">
        <v>42421</v>
      </c>
      <c r="B3538" s="1" t="s">
        <v>16</v>
      </c>
      <c r="C3538" s="1" t="s">
        <v>10</v>
      </c>
      <c r="D3538" s="1" t="s">
        <v>42430</v>
      </c>
      <c r="E3538" s="1" t="s">
        <v>42431</v>
      </c>
      <c r="F3538" s="54"/>
      <c r="G3538" s="52"/>
      <c r="H3538" s="52"/>
      <c r="I3538" s="52"/>
      <c r="J3538" s="52"/>
      <c r="K3538" s="52"/>
      <c r="L3538" s="52"/>
      <c r="M3538" s="52"/>
      <c r="N3538" s="52"/>
      <c r="O3538" s="52"/>
    </row>
    <row r="3539" ht="13.5" customHeight="1">
      <c r="A3539" s="1" t="s">
        <v>42421</v>
      </c>
      <c r="B3539" s="1" t="s">
        <v>21</v>
      </c>
      <c r="C3539" s="1" t="s">
        <v>10</v>
      </c>
      <c r="D3539" s="1" t="s">
        <v>42434</v>
      </c>
      <c r="E3539" s="1" t="s">
        <v>42435</v>
      </c>
      <c r="F3539" s="54"/>
      <c r="G3539" s="52"/>
      <c r="H3539" s="52"/>
      <c r="I3539" s="52"/>
      <c r="J3539" s="52"/>
      <c r="K3539" s="52"/>
      <c r="L3539" s="52"/>
      <c r="M3539" s="52"/>
      <c r="N3539" s="52"/>
      <c r="O3539" s="52"/>
    </row>
    <row r="3540" ht="13.5" customHeight="1">
      <c r="A3540" s="1" t="s">
        <v>42421</v>
      </c>
      <c r="B3540" s="1" t="s">
        <v>27</v>
      </c>
      <c r="C3540" s="1" t="s">
        <v>10</v>
      </c>
      <c r="D3540" s="1" t="s">
        <v>42436</v>
      </c>
      <c r="E3540" s="1" t="s">
        <v>42437</v>
      </c>
      <c r="F3540" s="54"/>
      <c r="G3540" s="52"/>
      <c r="H3540" s="52"/>
      <c r="I3540" s="52"/>
      <c r="J3540" s="52"/>
      <c r="K3540" s="52"/>
      <c r="L3540" s="52"/>
      <c r="M3540" s="52"/>
      <c r="N3540" s="52"/>
      <c r="O3540" s="52"/>
    </row>
    <row r="3541" ht="13.5" customHeight="1">
      <c r="A3541" s="1" t="s">
        <v>42421</v>
      </c>
      <c r="B3541" s="1" t="s">
        <v>31</v>
      </c>
      <c r="C3541" s="1" t="s">
        <v>10</v>
      </c>
      <c r="D3541" s="1" t="s">
        <v>42438</v>
      </c>
      <c r="E3541" s="1" t="s">
        <v>42439</v>
      </c>
      <c r="F3541" s="54"/>
      <c r="G3541" s="52"/>
      <c r="H3541" s="52"/>
      <c r="I3541" s="52"/>
      <c r="J3541" s="52"/>
      <c r="K3541" s="52"/>
      <c r="L3541" s="52"/>
      <c r="M3541" s="52"/>
      <c r="N3541" s="52"/>
      <c r="O3541" s="52"/>
    </row>
    <row r="3542" ht="13.5" customHeight="1">
      <c r="A3542" s="1" t="s">
        <v>42421</v>
      </c>
      <c r="B3542" s="1" t="s">
        <v>34</v>
      </c>
      <c r="C3542" s="1" t="s">
        <v>10</v>
      </c>
      <c r="D3542" s="1" t="s">
        <v>42440</v>
      </c>
      <c r="E3542" s="1" t="s">
        <v>42441</v>
      </c>
      <c r="F3542" s="54"/>
      <c r="G3542" s="52"/>
      <c r="H3542" s="52"/>
      <c r="I3542" s="52"/>
      <c r="J3542" s="52"/>
      <c r="K3542" s="52"/>
      <c r="L3542" s="52"/>
      <c r="M3542" s="52"/>
      <c r="N3542" s="52"/>
      <c r="O3542" s="52"/>
    </row>
    <row r="3543" ht="13.5" customHeight="1">
      <c r="A3543" s="1" t="s">
        <v>42421</v>
      </c>
      <c r="B3543" s="1" t="s">
        <v>40</v>
      </c>
      <c r="C3543" s="1" t="s">
        <v>10</v>
      </c>
      <c r="D3543" s="1" t="s">
        <v>42443</v>
      </c>
      <c r="E3543" s="1" t="s">
        <v>42444</v>
      </c>
      <c r="F3543" s="54"/>
      <c r="G3543" s="52"/>
      <c r="H3543" s="52"/>
      <c r="I3543" s="52"/>
      <c r="J3543" s="52"/>
      <c r="K3543" s="52"/>
      <c r="L3543" s="52"/>
      <c r="M3543" s="52"/>
      <c r="N3543" s="52"/>
      <c r="O3543" s="52"/>
    </row>
    <row r="3544" ht="13.5" customHeight="1">
      <c r="A3544" s="1" t="s">
        <v>42421</v>
      </c>
      <c r="B3544" s="1" t="s">
        <v>45</v>
      </c>
      <c r="C3544" s="1" t="s">
        <v>10</v>
      </c>
      <c r="D3544" s="1" t="s">
        <v>42445</v>
      </c>
      <c r="E3544" s="1" t="s">
        <v>42446</v>
      </c>
      <c r="F3544" s="54"/>
      <c r="G3544" s="52"/>
      <c r="H3544" s="52"/>
      <c r="I3544" s="52"/>
      <c r="J3544" s="52"/>
      <c r="K3544" s="52"/>
      <c r="L3544" s="52"/>
      <c r="M3544" s="52"/>
      <c r="N3544" s="52"/>
      <c r="O3544" s="52"/>
    </row>
    <row r="3545" ht="13.5" customHeight="1">
      <c r="A3545" s="1" t="s">
        <v>42421</v>
      </c>
      <c r="B3545" s="1" t="s">
        <v>52</v>
      </c>
      <c r="C3545" s="1" t="s">
        <v>10</v>
      </c>
      <c r="D3545" s="1" t="s">
        <v>42447</v>
      </c>
      <c r="E3545" s="1" t="s">
        <v>42449</v>
      </c>
      <c r="F3545" s="54"/>
      <c r="G3545" s="52"/>
      <c r="H3545" s="52"/>
      <c r="I3545" s="52"/>
      <c r="J3545" s="52"/>
      <c r="K3545" s="52"/>
      <c r="L3545" s="52"/>
      <c r="M3545" s="52"/>
      <c r="N3545" s="52"/>
      <c r="O3545" s="52"/>
    </row>
    <row r="3546" ht="13.5" customHeight="1">
      <c r="A3546" s="1" t="s">
        <v>42421</v>
      </c>
      <c r="B3546" s="1" t="s">
        <v>57</v>
      </c>
      <c r="C3546" s="1" t="s">
        <v>10</v>
      </c>
      <c r="D3546" s="1" t="s">
        <v>42451</v>
      </c>
      <c r="E3546" s="1" t="s">
        <v>42452</v>
      </c>
      <c r="F3546" s="54"/>
      <c r="G3546" s="52"/>
      <c r="H3546" s="52"/>
      <c r="I3546" s="52"/>
      <c r="J3546" s="52"/>
      <c r="K3546" s="52"/>
      <c r="L3546" s="52"/>
      <c r="M3546" s="52"/>
      <c r="N3546" s="52"/>
      <c r="O3546" s="52"/>
    </row>
    <row r="3547" ht="13.5" customHeight="1">
      <c r="A3547" s="1" t="s">
        <v>42421</v>
      </c>
      <c r="B3547" s="1" t="s">
        <v>60</v>
      </c>
      <c r="C3547" s="1" t="s">
        <v>10</v>
      </c>
      <c r="D3547" s="1" t="s">
        <v>42454</v>
      </c>
      <c r="E3547" s="1" t="s">
        <v>42455</v>
      </c>
      <c r="F3547" s="54"/>
      <c r="G3547" s="52"/>
      <c r="H3547" s="52"/>
      <c r="I3547" s="52"/>
      <c r="J3547" s="52"/>
      <c r="K3547" s="52"/>
      <c r="L3547" s="52"/>
      <c r="M3547" s="52"/>
      <c r="N3547" s="52"/>
      <c r="O3547" s="52"/>
    </row>
    <row r="3548" ht="13.5" customHeight="1">
      <c r="A3548" s="1" t="s">
        <v>42421</v>
      </c>
      <c r="B3548" s="1" t="s">
        <v>65</v>
      </c>
      <c r="C3548" s="1" t="s">
        <v>10</v>
      </c>
      <c r="D3548" s="1" t="s">
        <v>42456</v>
      </c>
      <c r="E3548" s="1" t="s">
        <v>42457</v>
      </c>
      <c r="F3548" s="54"/>
      <c r="G3548" s="52"/>
      <c r="H3548" s="52"/>
      <c r="I3548" s="52"/>
      <c r="J3548" s="52"/>
      <c r="K3548" s="52"/>
      <c r="L3548" s="52"/>
      <c r="M3548" s="52"/>
      <c r="N3548" s="52"/>
      <c r="O3548" s="52"/>
    </row>
    <row r="3549" ht="13.5" customHeight="1">
      <c r="A3549" s="1" t="s">
        <v>42421</v>
      </c>
      <c r="B3549" s="1" t="s">
        <v>70</v>
      </c>
      <c r="C3549" s="1" t="s">
        <v>10</v>
      </c>
      <c r="D3549" s="1" t="s">
        <v>42460</v>
      </c>
      <c r="E3549" s="1" t="s">
        <v>42461</v>
      </c>
      <c r="F3549" s="54"/>
      <c r="G3549" s="52"/>
      <c r="H3549" s="52"/>
      <c r="I3549" s="52"/>
      <c r="J3549" s="52"/>
      <c r="K3549" s="52"/>
      <c r="L3549" s="52"/>
      <c r="M3549" s="52"/>
      <c r="N3549" s="52"/>
      <c r="O3549" s="52"/>
    </row>
    <row r="3550" ht="13.5" customHeight="1">
      <c r="A3550" s="1" t="s">
        <v>42421</v>
      </c>
      <c r="B3550" s="1" t="s">
        <v>74</v>
      </c>
      <c r="C3550" s="1" t="s">
        <v>10</v>
      </c>
      <c r="D3550" s="1" t="s">
        <v>42462</v>
      </c>
      <c r="E3550" s="1" t="s">
        <v>42463</v>
      </c>
      <c r="F3550" s="54"/>
      <c r="G3550" s="52"/>
      <c r="H3550" s="52"/>
      <c r="I3550" s="52"/>
      <c r="J3550" s="52"/>
      <c r="K3550" s="52"/>
      <c r="L3550" s="52"/>
      <c r="M3550" s="52"/>
      <c r="N3550" s="52"/>
      <c r="O3550" s="52"/>
    </row>
    <row r="3551" ht="13.5" customHeight="1">
      <c r="A3551" s="1" t="s">
        <v>42421</v>
      </c>
      <c r="B3551" s="1" t="s">
        <v>78</v>
      </c>
      <c r="C3551" s="1" t="s">
        <v>10</v>
      </c>
      <c r="D3551" s="1" t="s">
        <v>42465</v>
      </c>
      <c r="E3551" s="1" t="s">
        <v>42467</v>
      </c>
      <c r="F3551" s="54"/>
      <c r="G3551" s="52"/>
      <c r="H3551" s="52"/>
      <c r="I3551" s="52"/>
      <c r="J3551" s="52"/>
      <c r="K3551" s="52"/>
      <c r="L3551" s="52"/>
      <c r="M3551" s="52"/>
      <c r="N3551" s="52"/>
      <c r="O3551" s="52"/>
    </row>
    <row r="3552" ht="13.5" customHeight="1">
      <c r="A3552" s="1" t="s">
        <v>42421</v>
      </c>
      <c r="B3552" s="1" t="s">
        <v>83</v>
      </c>
      <c r="C3552" s="1" t="s">
        <v>10</v>
      </c>
      <c r="D3552" s="1" t="s">
        <v>42468</v>
      </c>
      <c r="E3552" s="1" t="s">
        <v>42469</v>
      </c>
      <c r="F3552" s="54"/>
      <c r="G3552" s="52"/>
      <c r="H3552" s="52"/>
      <c r="I3552" s="52"/>
      <c r="J3552" s="52"/>
      <c r="K3552" s="52"/>
      <c r="L3552" s="52"/>
      <c r="M3552" s="52"/>
      <c r="N3552" s="52"/>
      <c r="O3552" s="52"/>
    </row>
    <row r="3553" ht="13.5" customHeight="1">
      <c r="A3553" s="1" t="s">
        <v>42421</v>
      </c>
      <c r="B3553" s="1" t="s">
        <v>86</v>
      </c>
      <c r="C3553" s="1" t="s">
        <v>10</v>
      </c>
      <c r="D3553" s="1" t="s">
        <v>42471</v>
      </c>
      <c r="E3553" s="1" t="s">
        <v>42472</v>
      </c>
      <c r="F3553" s="54"/>
      <c r="G3553" s="52"/>
      <c r="H3553" s="52"/>
      <c r="I3553" s="52"/>
      <c r="J3553" s="52"/>
      <c r="K3553" s="52"/>
      <c r="L3553" s="52"/>
      <c r="M3553" s="52"/>
      <c r="N3553" s="52"/>
      <c r="O3553" s="52"/>
    </row>
    <row r="3554" ht="13.5" customHeight="1">
      <c r="A3554" s="1" t="s">
        <v>42421</v>
      </c>
      <c r="B3554" s="1" t="s">
        <v>91</v>
      </c>
      <c r="C3554" s="1" t="s">
        <v>10</v>
      </c>
      <c r="D3554" s="1" t="s">
        <v>42474</v>
      </c>
      <c r="E3554" s="1" t="s">
        <v>42475</v>
      </c>
      <c r="F3554" s="54"/>
      <c r="G3554" s="52"/>
      <c r="H3554" s="52"/>
      <c r="I3554" s="52"/>
      <c r="J3554" s="52"/>
      <c r="K3554" s="52"/>
      <c r="L3554" s="52"/>
      <c r="M3554" s="52"/>
      <c r="N3554" s="52"/>
      <c r="O3554" s="52"/>
    </row>
    <row r="3555" ht="13.5" customHeight="1">
      <c r="A3555" s="1" t="s">
        <v>42421</v>
      </c>
      <c r="B3555" s="1" t="s">
        <v>94</v>
      </c>
      <c r="C3555" s="1" t="s">
        <v>10</v>
      </c>
      <c r="D3555" s="1" t="s">
        <v>42478</v>
      </c>
      <c r="E3555" s="1" t="s">
        <v>42479</v>
      </c>
      <c r="F3555" s="54"/>
      <c r="G3555" s="52"/>
      <c r="H3555" s="52"/>
      <c r="I3555" s="52"/>
      <c r="J3555" s="52"/>
      <c r="K3555" s="52"/>
      <c r="L3555" s="52"/>
      <c r="M3555" s="52"/>
      <c r="N3555" s="52"/>
      <c r="O3555" s="52"/>
    </row>
    <row r="3556" ht="13.5" customHeight="1">
      <c r="A3556" s="1" t="s">
        <v>42421</v>
      </c>
      <c r="B3556" s="1" t="s">
        <v>186</v>
      </c>
      <c r="C3556" s="1" t="s">
        <v>10</v>
      </c>
      <c r="D3556" s="1" t="s">
        <v>42480</v>
      </c>
      <c r="E3556" s="1" t="s">
        <v>42481</v>
      </c>
      <c r="F3556" s="54"/>
      <c r="G3556" s="52"/>
      <c r="H3556" s="52"/>
      <c r="I3556" s="52"/>
      <c r="J3556" s="52"/>
      <c r="K3556" s="52"/>
      <c r="L3556" s="52"/>
      <c r="M3556" s="52"/>
      <c r="N3556" s="52"/>
      <c r="O3556" s="52"/>
    </row>
    <row r="3557" ht="13.5" customHeight="1">
      <c r="A3557" s="1" t="s">
        <v>42421</v>
      </c>
      <c r="B3557" s="1" t="s">
        <v>189</v>
      </c>
      <c r="C3557" s="1" t="s">
        <v>10</v>
      </c>
      <c r="D3557" s="1" t="s">
        <v>42484</v>
      </c>
      <c r="E3557" s="1" t="s">
        <v>42485</v>
      </c>
      <c r="F3557" s="54"/>
      <c r="G3557" s="52"/>
      <c r="H3557" s="52"/>
      <c r="I3557" s="52"/>
      <c r="J3557" s="52"/>
      <c r="K3557" s="52"/>
      <c r="L3557" s="52"/>
      <c r="M3557" s="52"/>
      <c r="N3557" s="52"/>
      <c r="O3557" s="52"/>
    </row>
    <row r="3558" ht="13.5" customHeight="1">
      <c r="A3558" s="1" t="s">
        <v>42421</v>
      </c>
      <c r="B3558" s="1" t="s">
        <v>193</v>
      </c>
      <c r="C3558" s="1" t="s">
        <v>10</v>
      </c>
      <c r="D3558" s="1" t="s">
        <v>42487</v>
      </c>
      <c r="E3558" s="1" t="s">
        <v>42489</v>
      </c>
      <c r="F3558" s="54"/>
      <c r="G3558" s="52"/>
      <c r="H3558" s="52"/>
      <c r="I3558" s="52"/>
      <c r="J3558" s="52"/>
      <c r="K3558" s="52"/>
      <c r="L3558" s="52"/>
      <c r="M3558" s="52"/>
      <c r="N3558" s="52"/>
      <c r="O3558" s="52"/>
    </row>
    <row r="3559" ht="13.5" customHeight="1">
      <c r="A3559" s="1" t="s">
        <v>42421</v>
      </c>
      <c r="B3559" s="1" t="s">
        <v>197</v>
      </c>
      <c r="C3559" s="1" t="s">
        <v>10</v>
      </c>
      <c r="D3559" s="1" t="s">
        <v>42491</v>
      </c>
      <c r="E3559" s="1" t="s">
        <v>42493</v>
      </c>
      <c r="F3559" s="54"/>
      <c r="G3559" s="52"/>
      <c r="H3559" s="52"/>
      <c r="I3559" s="52"/>
      <c r="J3559" s="52"/>
      <c r="K3559" s="52"/>
      <c r="L3559" s="52"/>
      <c r="M3559" s="52"/>
      <c r="N3559" s="52"/>
      <c r="O3559" s="52"/>
    </row>
    <row r="3560" ht="13.5" customHeight="1">
      <c r="A3560" s="1" t="s">
        <v>42421</v>
      </c>
      <c r="B3560" s="1" t="s">
        <v>201</v>
      </c>
      <c r="C3560" s="1" t="s">
        <v>10</v>
      </c>
      <c r="D3560" s="1" t="s">
        <v>42496</v>
      </c>
      <c r="E3560" s="1" t="s">
        <v>42498</v>
      </c>
      <c r="F3560" s="54"/>
      <c r="G3560" s="52"/>
      <c r="H3560" s="52"/>
      <c r="I3560" s="52"/>
      <c r="J3560" s="52"/>
      <c r="K3560" s="52"/>
      <c r="L3560" s="52"/>
      <c r="M3560" s="52"/>
      <c r="N3560" s="52"/>
      <c r="O3560" s="52"/>
    </row>
    <row r="3561" ht="13.5" customHeight="1">
      <c r="A3561" s="1" t="s">
        <v>42421</v>
      </c>
      <c r="B3561" s="1" t="s">
        <v>206</v>
      </c>
      <c r="C3561" s="1" t="s">
        <v>10</v>
      </c>
      <c r="D3561" s="1" t="s">
        <v>42502</v>
      </c>
      <c r="E3561" s="1" t="s">
        <v>42503</v>
      </c>
      <c r="F3561" s="54"/>
      <c r="G3561" s="52"/>
      <c r="H3561" s="52"/>
      <c r="I3561" s="52"/>
      <c r="J3561" s="52"/>
      <c r="K3561" s="52"/>
      <c r="L3561" s="52"/>
      <c r="M3561" s="52"/>
      <c r="N3561" s="52"/>
      <c r="O3561" s="52"/>
    </row>
    <row r="3562" ht="13.5" customHeight="1">
      <c r="A3562" s="1" t="s">
        <v>42421</v>
      </c>
      <c r="B3562" s="1" t="s">
        <v>99</v>
      </c>
      <c r="C3562" s="1" t="s">
        <v>817</v>
      </c>
      <c r="D3562" s="50"/>
      <c r="E3562" s="50"/>
      <c r="F3562" s="54"/>
      <c r="G3562" s="52"/>
      <c r="H3562" s="52"/>
      <c r="I3562" s="52"/>
      <c r="J3562" s="52"/>
      <c r="K3562" s="52"/>
      <c r="L3562" s="52"/>
      <c r="M3562" s="52"/>
      <c r="N3562" s="52"/>
      <c r="O3562" s="52"/>
    </row>
    <row r="3563" ht="13.5" customHeight="1">
      <c r="A3563" s="1" t="s">
        <v>42510</v>
      </c>
      <c r="B3563" s="2" t="s">
        <v>1</v>
      </c>
      <c r="C3563" s="1" t="s">
        <v>26504</v>
      </c>
      <c r="D3563" s="50"/>
      <c r="E3563" s="50"/>
      <c r="F3563" s="54"/>
      <c r="G3563" s="52"/>
      <c r="H3563" s="52"/>
      <c r="I3563" s="52"/>
      <c r="J3563" s="52"/>
      <c r="K3563" s="52"/>
      <c r="L3563" s="52"/>
      <c r="M3563" s="52"/>
      <c r="N3563" s="52"/>
      <c r="O3563" s="52"/>
    </row>
    <row r="3564" ht="13.5" customHeight="1">
      <c r="A3564" s="1" t="s">
        <v>42510</v>
      </c>
      <c r="B3564" s="1" t="s">
        <v>5</v>
      </c>
      <c r="C3564" s="1" t="s">
        <v>303</v>
      </c>
      <c r="D3564" s="1" t="s">
        <v>42515</v>
      </c>
      <c r="E3564" s="1" t="s">
        <v>42516</v>
      </c>
      <c r="F3564" s="54"/>
      <c r="G3564" s="52"/>
      <c r="H3564" s="52"/>
      <c r="I3564" s="52"/>
      <c r="J3564" s="52"/>
      <c r="K3564" s="52"/>
      <c r="L3564" s="52"/>
      <c r="M3564" s="52"/>
      <c r="N3564" s="52"/>
      <c r="O3564" s="52"/>
    </row>
    <row r="3565" ht="13.5" customHeight="1">
      <c r="A3565" s="1" t="s">
        <v>42510</v>
      </c>
      <c r="B3565" s="1" t="s">
        <v>9</v>
      </c>
      <c r="C3565" s="1" t="s">
        <v>10</v>
      </c>
      <c r="D3565" s="1" t="s">
        <v>42521</v>
      </c>
      <c r="E3565" s="1" t="s">
        <v>42522</v>
      </c>
      <c r="F3565" s="54"/>
      <c r="G3565" s="52"/>
      <c r="H3565" s="52"/>
      <c r="I3565" s="52"/>
      <c r="J3565" s="52"/>
      <c r="K3565" s="52"/>
      <c r="L3565" s="52"/>
      <c r="M3565" s="52"/>
      <c r="N3565" s="52"/>
      <c r="O3565" s="52"/>
    </row>
    <row r="3566" ht="13.5" customHeight="1">
      <c r="A3566" s="1" t="s">
        <v>42510</v>
      </c>
      <c r="B3566" s="1" t="s">
        <v>13</v>
      </c>
      <c r="C3566" s="1" t="s">
        <v>10</v>
      </c>
      <c r="D3566" s="1" t="s">
        <v>42525</v>
      </c>
      <c r="E3566" s="1" t="s">
        <v>42526</v>
      </c>
      <c r="F3566" s="54"/>
      <c r="G3566" s="52"/>
      <c r="H3566" s="52"/>
      <c r="I3566" s="52"/>
      <c r="J3566" s="52"/>
      <c r="K3566" s="52"/>
      <c r="L3566" s="52"/>
      <c r="M3566" s="52"/>
      <c r="N3566" s="52"/>
      <c r="O3566" s="52"/>
    </row>
    <row r="3567" ht="13.5" customHeight="1">
      <c r="A3567" s="1" t="s">
        <v>42510</v>
      </c>
      <c r="B3567" s="1" t="s">
        <v>16</v>
      </c>
      <c r="C3567" s="1" t="s">
        <v>10</v>
      </c>
      <c r="D3567" s="1" t="s">
        <v>42529</v>
      </c>
      <c r="E3567" s="1" t="s">
        <v>42530</v>
      </c>
      <c r="F3567" s="54"/>
      <c r="G3567" s="52"/>
      <c r="H3567" s="52"/>
      <c r="I3567" s="52"/>
      <c r="J3567" s="52"/>
      <c r="K3567" s="52"/>
      <c r="L3567" s="52"/>
      <c r="M3567" s="52"/>
      <c r="N3567" s="52"/>
      <c r="O3567" s="52"/>
    </row>
    <row r="3568" ht="13.5" customHeight="1">
      <c r="A3568" s="1" t="s">
        <v>42510</v>
      </c>
      <c r="B3568" s="1" t="s">
        <v>21</v>
      </c>
      <c r="C3568" s="1" t="s">
        <v>10</v>
      </c>
      <c r="D3568" s="1" t="s">
        <v>42533</v>
      </c>
      <c r="E3568" s="1" t="s">
        <v>42534</v>
      </c>
      <c r="F3568" s="54"/>
      <c r="G3568" s="52"/>
      <c r="H3568" s="52"/>
      <c r="I3568" s="52"/>
      <c r="J3568" s="52"/>
      <c r="K3568" s="52"/>
      <c r="L3568" s="52"/>
      <c r="M3568" s="52"/>
      <c r="N3568" s="52"/>
      <c r="O3568" s="52"/>
    </row>
    <row r="3569" ht="13.5" customHeight="1">
      <c r="A3569" s="1" t="s">
        <v>42510</v>
      </c>
      <c r="B3569" s="1" t="s">
        <v>27</v>
      </c>
      <c r="C3569" s="1" t="s">
        <v>10</v>
      </c>
      <c r="D3569" s="1" t="s">
        <v>42537</v>
      </c>
      <c r="E3569" s="1" t="s">
        <v>42538</v>
      </c>
      <c r="F3569" s="54"/>
      <c r="G3569" s="52"/>
      <c r="H3569" s="52"/>
      <c r="I3569" s="52"/>
      <c r="J3569" s="52"/>
      <c r="K3569" s="52"/>
      <c r="L3569" s="52"/>
      <c r="M3569" s="52"/>
      <c r="N3569" s="52"/>
      <c r="O3569" s="52"/>
    </row>
    <row r="3570" ht="13.5" customHeight="1">
      <c r="A3570" s="1" t="s">
        <v>42510</v>
      </c>
      <c r="B3570" s="1" t="s">
        <v>31</v>
      </c>
      <c r="C3570" s="1" t="s">
        <v>10</v>
      </c>
      <c r="D3570" s="1" t="s">
        <v>42541</v>
      </c>
      <c r="E3570" s="1" t="s">
        <v>42542</v>
      </c>
      <c r="F3570" s="54"/>
      <c r="G3570" s="52"/>
      <c r="H3570" s="52"/>
      <c r="I3570" s="52"/>
      <c r="J3570" s="52"/>
      <c r="K3570" s="52"/>
      <c r="L3570" s="52"/>
      <c r="M3570" s="52"/>
      <c r="N3570" s="52"/>
      <c r="O3570" s="52"/>
    </row>
    <row r="3571" ht="13.5" customHeight="1">
      <c r="A3571" s="1" t="s">
        <v>42510</v>
      </c>
      <c r="B3571" s="1" t="s">
        <v>34</v>
      </c>
      <c r="C3571" s="1" t="s">
        <v>10</v>
      </c>
      <c r="D3571" s="1" t="s">
        <v>42545</v>
      </c>
      <c r="E3571" s="1" t="s">
        <v>42546</v>
      </c>
      <c r="F3571" s="54"/>
      <c r="G3571" s="52"/>
      <c r="H3571" s="52"/>
      <c r="I3571" s="52"/>
      <c r="J3571" s="52"/>
      <c r="K3571" s="52"/>
      <c r="L3571" s="52"/>
      <c r="M3571" s="52"/>
      <c r="N3571" s="52"/>
      <c r="O3571" s="52"/>
    </row>
    <row r="3572" ht="13.5" customHeight="1">
      <c r="A3572" s="1" t="s">
        <v>42510</v>
      </c>
      <c r="B3572" s="1" t="s">
        <v>40</v>
      </c>
      <c r="C3572" s="1" t="s">
        <v>10</v>
      </c>
      <c r="D3572" s="1" t="s">
        <v>42549</v>
      </c>
      <c r="E3572" s="1" t="s">
        <v>42550</v>
      </c>
      <c r="F3572" s="54"/>
      <c r="G3572" s="52"/>
      <c r="H3572" s="52"/>
      <c r="I3572" s="52"/>
      <c r="J3572" s="52"/>
      <c r="K3572" s="52"/>
      <c r="L3572" s="52"/>
      <c r="M3572" s="52"/>
      <c r="N3572" s="52"/>
      <c r="O3572" s="52"/>
    </row>
    <row r="3573" ht="13.5" customHeight="1">
      <c r="A3573" s="1" t="s">
        <v>42510</v>
      </c>
      <c r="B3573" s="1" t="s">
        <v>45</v>
      </c>
      <c r="C3573" s="1" t="s">
        <v>115</v>
      </c>
      <c r="D3573" s="1" t="s">
        <v>42553</v>
      </c>
      <c r="E3573" s="1" t="s">
        <v>42555</v>
      </c>
      <c r="F3573" s="54"/>
      <c r="G3573" s="52"/>
      <c r="H3573" s="52"/>
      <c r="I3573" s="52"/>
      <c r="J3573" s="52"/>
      <c r="K3573" s="52"/>
      <c r="L3573" s="52"/>
      <c r="M3573" s="52"/>
      <c r="N3573" s="52"/>
      <c r="O3573" s="52"/>
    </row>
    <row r="3574" ht="13.5" customHeight="1">
      <c r="A3574" s="1" t="s">
        <v>42510</v>
      </c>
      <c r="B3574" s="1" t="s">
        <v>52</v>
      </c>
      <c r="C3574" s="1" t="s">
        <v>10</v>
      </c>
      <c r="D3574" s="1" t="s">
        <v>42557</v>
      </c>
      <c r="E3574" s="1" t="s">
        <v>42558</v>
      </c>
      <c r="F3574" s="54"/>
      <c r="G3574" s="52"/>
      <c r="H3574" s="52"/>
      <c r="I3574" s="52"/>
      <c r="J3574" s="52"/>
      <c r="K3574" s="52"/>
      <c r="L3574" s="52"/>
      <c r="M3574" s="52"/>
      <c r="N3574" s="52"/>
      <c r="O3574" s="52"/>
    </row>
    <row r="3575" ht="13.5" customHeight="1">
      <c r="A3575" s="1" t="s">
        <v>42510</v>
      </c>
      <c r="B3575" s="1" t="s">
        <v>57</v>
      </c>
      <c r="C3575" s="1" t="s">
        <v>10</v>
      </c>
      <c r="D3575" s="1" t="s">
        <v>42561</v>
      </c>
      <c r="E3575" s="1" t="s">
        <v>42562</v>
      </c>
      <c r="F3575" s="54"/>
      <c r="G3575" s="52"/>
      <c r="H3575" s="52"/>
      <c r="I3575" s="52"/>
      <c r="J3575" s="52"/>
      <c r="K3575" s="52"/>
      <c r="L3575" s="52"/>
      <c r="M3575" s="52"/>
      <c r="N3575" s="52"/>
      <c r="O3575" s="52"/>
    </row>
    <row r="3576" ht="13.5" customHeight="1">
      <c r="A3576" s="1" t="s">
        <v>42510</v>
      </c>
      <c r="B3576" s="1" t="s">
        <v>60</v>
      </c>
      <c r="C3576" s="1" t="s">
        <v>10</v>
      </c>
      <c r="D3576" s="1" t="s">
        <v>42563</v>
      </c>
      <c r="E3576" s="1" t="s">
        <v>42564</v>
      </c>
      <c r="F3576" s="54"/>
      <c r="G3576" s="52"/>
      <c r="H3576" s="52"/>
      <c r="I3576" s="52"/>
      <c r="J3576" s="52"/>
      <c r="K3576" s="52"/>
      <c r="L3576" s="52"/>
      <c r="M3576" s="52"/>
      <c r="N3576" s="52"/>
      <c r="O3576" s="52"/>
    </row>
    <row r="3577" ht="13.5" customHeight="1">
      <c r="A3577" s="1" t="s">
        <v>42510</v>
      </c>
      <c r="B3577" s="1" t="s">
        <v>65</v>
      </c>
      <c r="C3577" s="1" t="s">
        <v>10</v>
      </c>
      <c r="D3577" s="1" t="s">
        <v>42567</v>
      </c>
      <c r="E3577" s="1" t="s">
        <v>42568</v>
      </c>
      <c r="F3577" s="54"/>
      <c r="G3577" s="52"/>
      <c r="H3577" s="52"/>
      <c r="I3577" s="52"/>
      <c r="J3577" s="52"/>
      <c r="K3577" s="52"/>
      <c r="L3577" s="52"/>
      <c r="M3577" s="52"/>
      <c r="N3577" s="52"/>
      <c r="O3577" s="52"/>
    </row>
    <row r="3578" ht="13.5" customHeight="1">
      <c r="A3578" s="1" t="s">
        <v>42510</v>
      </c>
      <c r="B3578" s="1" t="s">
        <v>70</v>
      </c>
      <c r="C3578" s="1" t="s">
        <v>10</v>
      </c>
      <c r="D3578" s="1" t="s">
        <v>42569</v>
      </c>
      <c r="E3578" s="1" t="s">
        <v>42570</v>
      </c>
      <c r="F3578" s="54"/>
      <c r="G3578" s="52"/>
      <c r="H3578" s="52"/>
      <c r="I3578" s="52"/>
      <c r="J3578" s="52"/>
      <c r="K3578" s="52"/>
      <c r="L3578" s="52"/>
      <c r="M3578" s="52"/>
      <c r="N3578" s="52"/>
      <c r="O3578" s="52"/>
    </row>
    <row r="3579" ht="13.5" customHeight="1">
      <c r="A3579" s="1" t="s">
        <v>42510</v>
      </c>
      <c r="B3579" s="1" t="s">
        <v>74</v>
      </c>
      <c r="C3579" s="1" t="s">
        <v>159</v>
      </c>
      <c r="D3579" s="1" t="s">
        <v>42571</v>
      </c>
      <c r="E3579" s="1" t="s">
        <v>36055</v>
      </c>
      <c r="F3579" s="54"/>
      <c r="G3579" s="52"/>
      <c r="H3579" s="52"/>
      <c r="I3579" s="52"/>
      <c r="J3579" s="52"/>
      <c r="K3579" s="52"/>
      <c r="L3579" s="52"/>
      <c r="M3579" s="52"/>
      <c r="N3579" s="52"/>
      <c r="O3579" s="52"/>
    </row>
    <row r="3580" ht="13.5" customHeight="1">
      <c r="A3580" s="1" t="s">
        <v>42510</v>
      </c>
      <c r="B3580" s="1" t="s">
        <v>78</v>
      </c>
      <c r="C3580" s="1" t="s">
        <v>10</v>
      </c>
      <c r="D3580" s="1" t="s">
        <v>42572</v>
      </c>
      <c r="E3580" s="1" t="s">
        <v>42573</v>
      </c>
      <c r="F3580" s="54"/>
      <c r="G3580" s="52"/>
      <c r="H3580" s="52"/>
      <c r="I3580" s="52"/>
      <c r="J3580" s="52"/>
      <c r="K3580" s="52"/>
      <c r="L3580" s="52"/>
      <c r="M3580" s="52"/>
      <c r="N3580" s="52"/>
      <c r="O3580" s="52"/>
    </row>
    <row r="3581" ht="13.5" customHeight="1">
      <c r="A3581" s="1" t="s">
        <v>42510</v>
      </c>
      <c r="B3581" s="1" t="s">
        <v>83</v>
      </c>
      <c r="C3581" s="1" t="s">
        <v>10</v>
      </c>
      <c r="D3581" s="1" t="s">
        <v>42574</v>
      </c>
      <c r="E3581" s="1" t="s">
        <v>42575</v>
      </c>
      <c r="F3581" s="54"/>
      <c r="G3581" s="52"/>
      <c r="H3581" s="52"/>
      <c r="I3581" s="52"/>
      <c r="J3581" s="52"/>
      <c r="K3581" s="52"/>
      <c r="L3581" s="52"/>
      <c r="M3581" s="52"/>
      <c r="N3581" s="52"/>
      <c r="O3581" s="52"/>
    </row>
    <row r="3582" ht="13.5" customHeight="1">
      <c r="A3582" s="1" t="s">
        <v>42510</v>
      </c>
      <c r="B3582" s="1" t="s">
        <v>86</v>
      </c>
      <c r="C3582" s="1" t="s">
        <v>10</v>
      </c>
      <c r="D3582" s="1" t="s">
        <v>42576</v>
      </c>
      <c r="E3582" s="1" t="s">
        <v>42577</v>
      </c>
      <c r="F3582" s="54"/>
      <c r="G3582" s="52"/>
      <c r="H3582" s="52"/>
      <c r="I3582" s="52"/>
      <c r="J3582" s="52"/>
      <c r="K3582" s="52"/>
      <c r="L3582" s="52"/>
      <c r="M3582" s="52"/>
      <c r="N3582" s="52"/>
      <c r="O3582" s="52"/>
    </row>
    <row r="3583" ht="13.5" customHeight="1">
      <c r="A3583" s="1" t="s">
        <v>42510</v>
      </c>
      <c r="B3583" s="1" t="s">
        <v>91</v>
      </c>
      <c r="C3583" s="1" t="s">
        <v>10</v>
      </c>
      <c r="D3583" s="1" t="s">
        <v>42578</v>
      </c>
      <c r="E3583" s="1" t="s">
        <v>42579</v>
      </c>
      <c r="F3583" s="54"/>
      <c r="G3583" s="52"/>
      <c r="H3583" s="52"/>
      <c r="I3583" s="52"/>
      <c r="J3583" s="52"/>
      <c r="K3583" s="52"/>
      <c r="L3583" s="52"/>
      <c r="M3583" s="52"/>
      <c r="N3583" s="52"/>
      <c r="O3583" s="52"/>
    </row>
    <row r="3584" ht="13.5" customHeight="1">
      <c r="A3584" s="1" t="s">
        <v>42510</v>
      </c>
      <c r="B3584" s="1" t="s">
        <v>94</v>
      </c>
      <c r="C3584" s="1" t="s">
        <v>10</v>
      </c>
      <c r="D3584" s="1" t="s">
        <v>42580</v>
      </c>
      <c r="E3584" s="1" t="s">
        <v>42581</v>
      </c>
      <c r="F3584" s="54"/>
      <c r="G3584" s="52"/>
      <c r="H3584" s="52"/>
      <c r="I3584" s="52"/>
      <c r="J3584" s="52"/>
      <c r="K3584" s="52"/>
      <c r="L3584" s="52"/>
      <c r="M3584" s="52"/>
      <c r="N3584" s="52"/>
      <c r="O3584" s="52"/>
    </row>
    <row r="3585" ht="13.5" customHeight="1">
      <c r="A3585" s="1" t="s">
        <v>42510</v>
      </c>
      <c r="B3585" s="1" t="s">
        <v>186</v>
      </c>
      <c r="C3585" s="1" t="s">
        <v>10</v>
      </c>
      <c r="D3585" s="1" t="s">
        <v>42582</v>
      </c>
      <c r="E3585" s="1" t="s">
        <v>42583</v>
      </c>
      <c r="F3585" s="54"/>
      <c r="G3585" s="52"/>
      <c r="H3585" s="52"/>
      <c r="I3585" s="52"/>
      <c r="J3585" s="52"/>
      <c r="K3585" s="52"/>
      <c r="L3585" s="52"/>
      <c r="M3585" s="52"/>
      <c r="N3585" s="52"/>
      <c r="O3585" s="52"/>
    </row>
    <row r="3586" ht="13.5" customHeight="1">
      <c r="A3586" s="1" t="s">
        <v>42510</v>
      </c>
      <c r="B3586" s="1" t="s">
        <v>189</v>
      </c>
      <c r="C3586" s="1" t="s">
        <v>10</v>
      </c>
      <c r="D3586" s="1" t="s">
        <v>42584</v>
      </c>
      <c r="E3586" s="1" t="s">
        <v>42585</v>
      </c>
      <c r="F3586" s="54"/>
      <c r="G3586" s="52"/>
      <c r="H3586" s="52"/>
      <c r="I3586" s="52"/>
      <c r="J3586" s="52"/>
      <c r="K3586" s="52"/>
      <c r="L3586" s="52"/>
      <c r="M3586" s="52"/>
      <c r="N3586" s="52"/>
      <c r="O3586" s="52"/>
    </row>
    <row r="3587" ht="13.5" customHeight="1">
      <c r="A3587" s="1" t="s">
        <v>42510</v>
      </c>
      <c r="B3587" s="1" t="s">
        <v>193</v>
      </c>
      <c r="C3587" s="1" t="s">
        <v>10</v>
      </c>
      <c r="D3587" s="1" t="s">
        <v>42586</v>
      </c>
      <c r="E3587" s="1" t="s">
        <v>42587</v>
      </c>
      <c r="F3587" s="54"/>
      <c r="G3587" s="52"/>
      <c r="H3587" s="52"/>
      <c r="I3587" s="52"/>
      <c r="J3587" s="52"/>
      <c r="K3587" s="52"/>
      <c r="L3587" s="52"/>
      <c r="M3587" s="52"/>
      <c r="N3587" s="52"/>
      <c r="O3587" s="52"/>
    </row>
    <row r="3588" ht="13.5" customHeight="1">
      <c r="A3588" s="1" t="s">
        <v>42510</v>
      </c>
      <c r="B3588" s="1" t="s">
        <v>99</v>
      </c>
      <c r="C3588" s="1" t="s">
        <v>817</v>
      </c>
      <c r="D3588" s="50"/>
      <c r="E3588" s="50"/>
      <c r="F3588" s="54"/>
      <c r="G3588" s="52"/>
      <c r="H3588" s="52"/>
      <c r="I3588" s="52"/>
      <c r="J3588" s="52"/>
      <c r="K3588" s="52"/>
      <c r="L3588" s="52"/>
      <c r="M3588" s="52"/>
      <c r="N3588" s="52"/>
      <c r="O3588" s="52"/>
    </row>
    <row r="3589" ht="13.5" customHeight="1">
      <c r="A3589" s="1" t="s">
        <v>42588</v>
      </c>
      <c r="B3589" s="2" t="s">
        <v>1</v>
      </c>
      <c r="C3589" s="1" t="s">
        <v>26504</v>
      </c>
      <c r="D3589" s="50"/>
      <c r="E3589" s="50"/>
      <c r="F3589" s="54"/>
      <c r="G3589" s="52"/>
      <c r="H3589" s="52"/>
      <c r="I3589" s="52"/>
      <c r="J3589" s="52"/>
      <c r="K3589" s="52"/>
      <c r="L3589" s="52"/>
      <c r="M3589" s="52"/>
      <c r="N3589" s="52"/>
      <c r="O3589" s="52"/>
    </row>
    <row r="3590" ht="13.5" customHeight="1">
      <c r="A3590" s="1" t="s">
        <v>42588</v>
      </c>
      <c r="B3590" s="1" t="s">
        <v>5</v>
      </c>
      <c r="C3590" s="1" t="s">
        <v>303</v>
      </c>
      <c r="D3590" s="1" t="s">
        <v>42589</v>
      </c>
      <c r="E3590" s="1" t="s">
        <v>36055</v>
      </c>
      <c r="F3590" s="54"/>
      <c r="G3590" s="52"/>
      <c r="H3590" s="52"/>
      <c r="I3590" s="52"/>
      <c r="J3590" s="52"/>
      <c r="K3590" s="52"/>
      <c r="L3590" s="52"/>
      <c r="M3590" s="52"/>
      <c r="N3590" s="52"/>
      <c r="O3590" s="52"/>
    </row>
    <row r="3591" ht="13.5" customHeight="1">
      <c r="A3591" s="1" t="s">
        <v>42588</v>
      </c>
      <c r="B3591" s="1" t="s">
        <v>9</v>
      </c>
      <c r="C3591" s="1" t="s">
        <v>10</v>
      </c>
      <c r="D3591" s="1" t="s">
        <v>42590</v>
      </c>
      <c r="E3591" s="1" t="s">
        <v>42591</v>
      </c>
      <c r="F3591" s="54"/>
      <c r="G3591" s="52"/>
      <c r="H3591" s="52"/>
      <c r="I3591" s="52"/>
      <c r="J3591" s="52"/>
      <c r="K3591" s="52"/>
      <c r="L3591" s="52"/>
      <c r="M3591" s="52"/>
      <c r="N3591" s="52"/>
      <c r="O3591" s="52"/>
    </row>
    <row r="3592" ht="13.5" customHeight="1">
      <c r="A3592" s="1" t="s">
        <v>42588</v>
      </c>
      <c r="B3592" s="1" t="s">
        <v>13</v>
      </c>
      <c r="C3592" s="1" t="s">
        <v>10</v>
      </c>
      <c r="D3592" s="1" t="s">
        <v>42592</v>
      </c>
      <c r="E3592" s="1" t="s">
        <v>42593</v>
      </c>
      <c r="F3592" s="54"/>
      <c r="G3592" s="52"/>
      <c r="H3592" s="52"/>
      <c r="I3592" s="52"/>
      <c r="J3592" s="52"/>
      <c r="K3592" s="52"/>
      <c r="L3592" s="52"/>
      <c r="M3592" s="52"/>
      <c r="N3592" s="52"/>
      <c r="O3592" s="52"/>
    </row>
    <row r="3593" ht="13.5" customHeight="1">
      <c r="A3593" s="1" t="s">
        <v>42588</v>
      </c>
      <c r="B3593" s="1" t="s">
        <v>16</v>
      </c>
      <c r="C3593" s="1" t="s">
        <v>10</v>
      </c>
      <c r="D3593" s="1" t="s">
        <v>42594</v>
      </c>
      <c r="E3593" s="1" t="s">
        <v>42595</v>
      </c>
      <c r="F3593" s="54"/>
      <c r="G3593" s="52"/>
      <c r="H3593" s="52"/>
      <c r="I3593" s="52"/>
      <c r="J3593" s="52"/>
      <c r="K3593" s="52"/>
      <c r="L3593" s="52"/>
      <c r="M3593" s="52"/>
      <c r="N3593" s="52"/>
      <c r="O3593" s="52"/>
    </row>
    <row r="3594" ht="13.5" customHeight="1">
      <c r="A3594" s="1" t="s">
        <v>42588</v>
      </c>
      <c r="B3594" s="1" t="s">
        <v>21</v>
      </c>
      <c r="C3594" s="1" t="s">
        <v>10</v>
      </c>
      <c r="D3594" s="1" t="s">
        <v>42596</v>
      </c>
      <c r="E3594" s="1" t="s">
        <v>42597</v>
      </c>
      <c r="F3594" s="54"/>
      <c r="G3594" s="52"/>
      <c r="H3594" s="52"/>
      <c r="I3594" s="52"/>
      <c r="J3594" s="52"/>
      <c r="K3594" s="52"/>
      <c r="L3594" s="52"/>
      <c r="M3594" s="52"/>
      <c r="N3594" s="52"/>
      <c r="O3594" s="52"/>
    </row>
    <row r="3595" ht="13.5" customHeight="1">
      <c r="A3595" s="1" t="s">
        <v>42588</v>
      </c>
      <c r="B3595" s="1" t="s">
        <v>27</v>
      </c>
      <c r="C3595" s="1" t="s">
        <v>10</v>
      </c>
      <c r="D3595" s="1" t="s">
        <v>42598</v>
      </c>
      <c r="E3595" s="1" t="s">
        <v>42599</v>
      </c>
      <c r="F3595" s="54"/>
      <c r="G3595" s="52"/>
      <c r="H3595" s="52"/>
      <c r="I3595" s="52"/>
      <c r="J3595" s="52"/>
      <c r="K3595" s="52"/>
      <c r="L3595" s="52"/>
      <c r="M3595" s="52"/>
      <c r="N3595" s="52"/>
      <c r="O3595" s="52"/>
    </row>
    <row r="3596" ht="13.5" customHeight="1">
      <c r="A3596" s="1" t="s">
        <v>42588</v>
      </c>
      <c r="B3596" s="1" t="s">
        <v>31</v>
      </c>
      <c r="C3596" s="1" t="s">
        <v>10</v>
      </c>
      <c r="D3596" s="1" t="s">
        <v>42600</v>
      </c>
      <c r="E3596" s="1" t="s">
        <v>42601</v>
      </c>
      <c r="F3596" s="54"/>
      <c r="G3596" s="52"/>
      <c r="H3596" s="52"/>
      <c r="I3596" s="52"/>
      <c r="J3596" s="52"/>
      <c r="K3596" s="52"/>
      <c r="L3596" s="52"/>
      <c r="M3596" s="52"/>
      <c r="N3596" s="52"/>
      <c r="O3596" s="52"/>
    </row>
    <row r="3597" ht="13.5" customHeight="1">
      <c r="A3597" s="1" t="s">
        <v>42588</v>
      </c>
      <c r="B3597" s="1" t="s">
        <v>34</v>
      </c>
      <c r="C3597" s="1" t="s">
        <v>10</v>
      </c>
      <c r="D3597" s="1" t="s">
        <v>42602</v>
      </c>
      <c r="E3597" s="1" t="s">
        <v>42603</v>
      </c>
      <c r="F3597" s="54"/>
      <c r="G3597" s="52"/>
      <c r="H3597" s="52"/>
      <c r="I3597" s="52"/>
      <c r="J3597" s="52"/>
      <c r="K3597" s="52"/>
      <c r="L3597" s="52"/>
      <c r="M3597" s="52"/>
      <c r="N3597" s="52"/>
      <c r="O3597" s="52"/>
    </row>
    <row r="3598" ht="13.5" customHeight="1">
      <c r="A3598" s="1" t="s">
        <v>42588</v>
      </c>
      <c r="B3598" s="1" t="s">
        <v>40</v>
      </c>
      <c r="C3598" s="1" t="s">
        <v>10</v>
      </c>
      <c r="D3598" s="1" t="s">
        <v>42604</v>
      </c>
      <c r="E3598" s="1" t="s">
        <v>42605</v>
      </c>
      <c r="F3598" s="54"/>
      <c r="G3598" s="52"/>
      <c r="H3598" s="52"/>
      <c r="I3598" s="52"/>
      <c r="J3598" s="52"/>
      <c r="K3598" s="52"/>
      <c r="L3598" s="52"/>
      <c r="M3598" s="52"/>
      <c r="N3598" s="52"/>
      <c r="O3598" s="52"/>
    </row>
    <row r="3599" ht="13.5" customHeight="1">
      <c r="A3599" s="1" t="s">
        <v>42588</v>
      </c>
      <c r="B3599" s="1" t="s">
        <v>45</v>
      </c>
      <c r="C3599" s="1" t="s">
        <v>10</v>
      </c>
      <c r="D3599" s="1" t="s">
        <v>42606</v>
      </c>
      <c r="E3599" s="1" t="s">
        <v>42607</v>
      </c>
      <c r="F3599" s="54"/>
      <c r="G3599" s="52"/>
      <c r="H3599" s="52"/>
      <c r="I3599" s="52"/>
      <c r="J3599" s="52"/>
      <c r="K3599" s="52"/>
      <c r="L3599" s="52"/>
      <c r="M3599" s="52"/>
      <c r="N3599" s="52"/>
      <c r="O3599" s="52"/>
    </row>
    <row r="3600" ht="13.5" customHeight="1">
      <c r="A3600" s="1" t="s">
        <v>42588</v>
      </c>
      <c r="B3600" s="1" t="s">
        <v>52</v>
      </c>
      <c r="C3600" s="1" t="s">
        <v>10</v>
      </c>
      <c r="D3600" s="1" t="s">
        <v>42608</v>
      </c>
      <c r="E3600" s="1" t="s">
        <v>42609</v>
      </c>
      <c r="F3600" s="54"/>
      <c r="G3600" s="52"/>
      <c r="H3600" s="52"/>
      <c r="I3600" s="52"/>
      <c r="J3600" s="52"/>
      <c r="K3600" s="52"/>
      <c r="L3600" s="52"/>
      <c r="M3600" s="52"/>
      <c r="N3600" s="52"/>
      <c r="O3600" s="52"/>
    </row>
    <row r="3601" ht="13.5" customHeight="1">
      <c r="A3601" s="1" t="s">
        <v>42588</v>
      </c>
      <c r="B3601" s="1" t="s">
        <v>57</v>
      </c>
      <c r="C3601" s="1" t="s">
        <v>10</v>
      </c>
      <c r="D3601" s="1" t="s">
        <v>42610</v>
      </c>
      <c r="E3601" s="1" t="s">
        <v>42611</v>
      </c>
      <c r="F3601" s="54"/>
      <c r="G3601" s="52"/>
      <c r="H3601" s="52"/>
      <c r="I3601" s="52"/>
      <c r="J3601" s="52"/>
      <c r="K3601" s="52"/>
      <c r="L3601" s="52"/>
      <c r="M3601" s="52"/>
      <c r="N3601" s="52"/>
      <c r="O3601" s="52"/>
    </row>
    <row r="3602" ht="13.5" customHeight="1">
      <c r="A3602" s="1" t="s">
        <v>42588</v>
      </c>
      <c r="B3602" s="1" t="s">
        <v>60</v>
      </c>
      <c r="C3602" s="1" t="s">
        <v>10</v>
      </c>
      <c r="D3602" s="1" t="s">
        <v>42612</v>
      </c>
      <c r="E3602" s="1" t="s">
        <v>42613</v>
      </c>
      <c r="F3602" s="54"/>
      <c r="G3602" s="52"/>
      <c r="H3602" s="52"/>
      <c r="I3602" s="52"/>
      <c r="J3602" s="52"/>
      <c r="K3602" s="52"/>
      <c r="L3602" s="52"/>
      <c r="M3602" s="52"/>
      <c r="N3602" s="52"/>
      <c r="O3602" s="52"/>
    </row>
    <row r="3603" ht="13.5" customHeight="1">
      <c r="A3603" s="1" t="s">
        <v>42588</v>
      </c>
      <c r="B3603" s="1" t="s">
        <v>65</v>
      </c>
      <c r="C3603" s="1" t="s">
        <v>337</v>
      </c>
      <c r="D3603" s="1" t="s">
        <v>42614</v>
      </c>
      <c r="E3603" s="1" t="s">
        <v>42615</v>
      </c>
      <c r="F3603" s="54"/>
      <c r="G3603" s="52"/>
      <c r="H3603" s="52"/>
      <c r="I3603" s="52"/>
      <c r="J3603" s="52"/>
      <c r="K3603" s="52"/>
      <c r="L3603" s="52"/>
      <c r="M3603" s="52"/>
      <c r="N3603" s="52"/>
      <c r="O3603" s="52"/>
    </row>
    <row r="3604" ht="13.5" customHeight="1">
      <c r="A3604" s="1" t="s">
        <v>42588</v>
      </c>
      <c r="B3604" s="1" t="s">
        <v>70</v>
      </c>
      <c r="C3604" s="1" t="s">
        <v>10</v>
      </c>
      <c r="D3604" s="1" t="s">
        <v>42616</v>
      </c>
      <c r="E3604" s="1" t="s">
        <v>42617</v>
      </c>
      <c r="F3604" s="54"/>
      <c r="G3604" s="52"/>
      <c r="H3604" s="52"/>
      <c r="I3604" s="52"/>
      <c r="J3604" s="52"/>
      <c r="K3604" s="52"/>
      <c r="L3604" s="52"/>
      <c r="M3604" s="52"/>
      <c r="N3604" s="52"/>
      <c r="O3604" s="52"/>
    </row>
    <row r="3605" ht="13.5" customHeight="1">
      <c r="A3605" s="1" t="s">
        <v>42588</v>
      </c>
      <c r="B3605" s="1" t="s">
        <v>74</v>
      </c>
      <c r="C3605" s="1" t="s">
        <v>10</v>
      </c>
      <c r="D3605" s="1" t="s">
        <v>42618</v>
      </c>
      <c r="E3605" s="1" t="s">
        <v>42619</v>
      </c>
      <c r="F3605" s="54"/>
      <c r="G3605" s="52"/>
      <c r="H3605" s="52"/>
      <c r="I3605" s="52"/>
      <c r="J3605" s="52"/>
      <c r="K3605" s="52"/>
      <c r="L3605" s="52"/>
      <c r="M3605" s="52"/>
      <c r="N3605" s="52"/>
      <c r="O3605" s="52"/>
    </row>
    <row r="3606" ht="13.5" customHeight="1">
      <c r="A3606" s="1" t="s">
        <v>42588</v>
      </c>
      <c r="B3606" s="1" t="s">
        <v>78</v>
      </c>
      <c r="C3606" s="1" t="s">
        <v>374</v>
      </c>
      <c r="D3606" s="1" t="s">
        <v>42620</v>
      </c>
      <c r="E3606" s="1" t="s">
        <v>36055</v>
      </c>
      <c r="F3606" s="54"/>
      <c r="G3606" s="52"/>
      <c r="H3606" s="52"/>
      <c r="I3606" s="52"/>
      <c r="J3606" s="52"/>
      <c r="K3606" s="52"/>
      <c r="L3606" s="52"/>
      <c r="M3606" s="52"/>
      <c r="N3606" s="52"/>
      <c r="O3606" s="52"/>
    </row>
    <row r="3607" ht="13.5" customHeight="1">
      <c r="A3607" s="1" t="s">
        <v>42588</v>
      </c>
      <c r="B3607" s="1" t="s">
        <v>83</v>
      </c>
      <c r="C3607" s="1" t="s">
        <v>10</v>
      </c>
      <c r="D3607" s="1" t="s">
        <v>42621</v>
      </c>
      <c r="E3607" s="1" t="s">
        <v>42622</v>
      </c>
      <c r="F3607" s="54"/>
      <c r="G3607" s="52"/>
      <c r="H3607" s="52"/>
      <c r="I3607" s="52"/>
      <c r="J3607" s="52"/>
      <c r="K3607" s="52"/>
      <c r="L3607" s="52"/>
      <c r="M3607" s="52"/>
      <c r="N3607" s="52"/>
      <c r="O3607" s="52"/>
    </row>
    <row r="3608" ht="13.5" customHeight="1">
      <c r="A3608" s="1" t="s">
        <v>42588</v>
      </c>
      <c r="B3608" s="1" t="s">
        <v>86</v>
      </c>
      <c r="C3608" s="1" t="s">
        <v>10</v>
      </c>
      <c r="D3608" s="1" t="s">
        <v>42623</v>
      </c>
      <c r="E3608" s="1" t="s">
        <v>42624</v>
      </c>
      <c r="F3608" s="54"/>
      <c r="G3608" s="52"/>
      <c r="H3608" s="52"/>
      <c r="I3608" s="52"/>
      <c r="J3608" s="52"/>
      <c r="K3608" s="52"/>
      <c r="L3608" s="52"/>
      <c r="M3608" s="52"/>
      <c r="N3608" s="52"/>
      <c r="O3608" s="52"/>
    </row>
    <row r="3609" ht="13.5" customHeight="1">
      <c r="A3609" s="1" t="s">
        <v>42588</v>
      </c>
      <c r="B3609" s="1" t="s">
        <v>91</v>
      </c>
      <c r="C3609" s="1" t="s">
        <v>10</v>
      </c>
      <c r="D3609" s="1" t="s">
        <v>42625</v>
      </c>
      <c r="E3609" s="1" t="s">
        <v>42626</v>
      </c>
      <c r="F3609" s="54"/>
      <c r="G3609" s="52"/>
      <c r="H3609" s="52"/>
      <c r="I3609" s="52"/>
      <c r="J3609" s="52"/>
      <c r="K3609" s="52"/>
      <c r="L3609" s="52"/>
      <c r="M3609" s="52"/>
      <c r="N3609" s="52"/>
      <c r="O3609" s="52"/>
    </row>
    <row r="3610" ht="13.5" customHeight="1">
      <c r="A3610" s="1" t="s">
        <v>42588</v>
      </c>
      <c r="B3610" s="1" t="s">
        <v>94</v>
      </c>
      <c r="C3610" s="1" t="s">
        <v>10</v>
      </c>
      <c r="D3610" s="1" t="s">
        <v>42627</v>
      </c>
      <c r="E3610" s="1" t="s">
        <v>42628</v>
      </c>
      <c r="F3610" s="54"/>
      <c r="G3610" s="52"/>
      <c r="H3610" s="52"/>
      <c r="I3610" s="52"/>
      <c r="J3610" s="52"/>
      <c r="K3610" s="52"/>
      <c r="L3610" s="52"/>
      <c r="M3610" s="52"/>
      <c r="N3610" s="52"/>
      <c r="O3610" s="52"/>
    </row>
    <row r="3611" ht="13.5" customHeight="1">
      <c r="A3611" s="1" t="s">
        <v>42588</v>
      </c>
      <c r="B3611" s="1" t="s">
        <v>186</v>
      </c>
      <c r="C3611" s="1" t="s">
        <v>10</v>
      </c>
      <c r="D3611" s="1" t="s">
        <v>42629</v>
      </c>
      <c r="E3611" s="1" t="s">
        <v>42630</v>
      </c>
      <c r="F3611" s="54"/>
      <c r="G3611" s="52"/>
      <c r="H3611" s="52"/>
      <c r="I3611" s="52"/>
      <c r="J3611" s="52"/>
      <c r="K3611" s="52"/>
      <c r="L3611" s="52"/>
      <c r="M3611" s="52"/>
      <c r="N3611" s="52"/>
      <c r="O3611" s="52"/>
    </row>
    <row r="3612" ht="13.5" customHeight="1">
      <c r="A3612" s="1" t="s">
        <v>42588</v>
      </c>
      <c r="B3612" s="1" t="s">
        <v>189</v>
      </c>
      <c r="C3612" s="1" t="s">
        <v>10</v>
      </c>
      <c r="D3612" s="1" t="s">
        <v>42631</v>
      </c>
      <c r="E3612" s="1" t="s">
        <v>42632</v>
      </c>
      <c r="F3612" s="54"/>
      <c r="G3612" s="52"/>
      <c r="H3612" s="52"/>
      <c r="I3612" s="52"/>
      <c r="J3612" s="52"/>
      <c r="K3612" s="52"/>
      <c r="L3612" s="52"/>
      <c r="M3612" s="52"/>
      <c r="N3612" s="52"/>
      <c r="O3612" s="52"/>
    </row>
    <row r="3613" ht="13.5" customHeight="1">
      <c r="A3613" s="1" t="s">
        <v>42588</v>
      </c>
      <c r="B3613" s="1" t="s">
        <v>193</v>
      </c>
      <c r="C3613" s="1" t="s">
        <v>10</v>
      </c>
      <c r="D3613" s="1" t="s">
        <v>42633</v>
      </c>
      <c r="E3613" s="1" t="s">
        <v>42634</v>
      </c>
      <c r="F3613" s="54"/>
      <c r="G3613" s="52"/>
      <c r="H3613" s="52"/>
      <c r="I3613" s="52"/>
      <c r="J3613" s="52"/>
      <c r="K3613" s="52"/>
      <c r="L3613" s="52"/>
      <c r="M3613" s="52"/>
      <c r="N3613" s="52"/>
      <c r="O3613" s="52"/>
    </row>
    <row r="3614" ht="13.5" customHeight="1">
      <c r="A3614" s="1" t="s">
        <v>42588</v>
      </c>
      <c r="B3614" s="1" t="s">
        <v>197</v>
      </c>
      <c r="C3614" s="1" t="s">
        <v>10</v>
      </c>
      <c r="D3614" s="1" t="s">
        <v>42635</v>
      </c>
      <c r="E3614" s="1" t="s">
        <v>42636</v>
      </c>
      <c r="F3614" s="54"/>
      <c r="G3614" s="52"/>
      <c r="H3614" s="52"/>
      <c r="I3614" s="52"/>
      <c r="J3614" s="52"/>
      <c r="K3614" s="52"/>
      <c r="L3614" s="52"/>
      <c r="M3614" s="52"/>
      <c r="N3614" s="52"/>
      <c r="O3614" s="52"/>
    </row>
    <row r="3615" ht="13.5" customHeight="1">
      <c r="A3615" s="1" t="s">
        <v>42588</v>
      </c>
      <c r="B3615" s="1" t="s">
        <v>201</v>
      </c>
      <c r="C3615" s="1" t="s">
        <v>159</v>
      </c>
      <c r="D3615" s="1" t="s">
        <v>42637</v>
      </c>
      <c r="E3615" s="1" t="s">
        <v>36055</v>
      </c>
      <c r="F3615" s="54"/>
      <c r="G3615" s="52"/>
      <c r="H3615" s="52"/>
      <c r="I3615" s="52"/>
      <c r="J3615" s="52"/>
      <c r="K3615" s="52"/>
      <c r="L3615" s="52"/>
      <c r="M3615" s="52"/>
      <c r="N3615" s="52"/>
      <c r="O3615" s="52"/>
    </row>
    <row r="3616" ht="13.5" customHeight="1">
      <c r="A3616" s="1" t="s">
        <v>42588</v>
      </c>
      <c r="B3616" s="1" t="s">
        <v>206</v>
      </c>
      <c r="C3616" s="1" t="s">
        <v>10</v>
      </c>
      <c r="D3616" s="1" t="s">
        <v>42638</v>
      </c>
      <c r="E3616" s="1" t="s">
        <v>42639</v>
      </c>
      <c r="F3616" s="54"/>
      <c r="G3616" s="52"/>
      <c r="H3616" s="52"/>
      <c r="I3616" s="52"/>
      <c r="J3616" s="52"/>
      <c r="K3616" s="52"/>
      <c r="L3616" s="52"/>
      <c r="M3616" s="52"/>
      <c r="N3616" s="52"/>
      <c r="O3616" s="52"/>
    </row>
    <row r="3617" ht="13.5" customHeight="1">
      <c r="A3617" s="1" t="s">
        <v>42588</v>
      </c>
      <c r="B3617" s="1" t="s">
        <v>211</v>
      </c>
      <c r="C3617" s="1" t="s">
        <v>10</v>
      </c>
      <c r="D3617" s="1" t="s">
        <v>42640</v>
      </c>
      <c r="E3617" s="1" t="s">
        <v>42641</v>
      </c>
      <c r="F3617" s="54"/>
      <c r="G3617" s="52"/>
      <c r="H3617" s="52"/>
      <c r="I3617" s="52"/>
      <c r="J3617" s="52"/>
      <c r="K3617" s="52"/>
      <c r="L3617" s="52"/>
      <c r="M3617" s="52"/>
      <c r="N3617" s="52"/>
      <c r="O3617" s="52"/>
    </row>
    <row r="3618" ht="13.5" customHeight="1">
      <c r="A3618" s="1" t="s">
        <v>42588</v>
      </c>
      <c r="B3618" s="1" t="s">
        <v>215</v>
      </c>
      <c r="C3618" s="1" t="s">
        <v>10</v>
      </c>
      <c r="D3618" s="1" t="s">
        <v>42642</v>
      </c>
      <c r="E3618" s="1" t="s">
        <v>42643</v>
      </c>
      <c r="F3618" s="54"/>
      <c r="G3618" s="52"/>
      <c r="H3618" s="52"/>
      <c r="I3618" s="52"/>
      <c r="J3618" s="52"/>
      <c r="K3618" s="52"/>
      <c r="L3618" s="52"/>
      <c r="M3618" s="52"/>
      <c r="N3618" s="52"/>
      <c r="O3618" s="52"/>
    </row>
    <row r="3619" ht="13.5" customHeight="1">
      <c r="A3619" s="1" t="s">
        <v>42588</v>
      </c>
      <c r="B3619" s="1" t="s">
        <v>220</v>
      </c>
      <c r="C3619" s="1" t="s">
        <v>10</v>
      </c>
      <c r="D3619" s="1" t="s">
        <v>42644</v>
      </c>
      <c r="E3619" s="1" t="s">
        <v>42645</v>
      </c>
      <c r="F3619" s="54"/>
      <c r="G3619" s="52"/>
      <c r="H3619" s="52"/>
      <c r="I3619" s="52"/>
      <c r="J3619" s="52"/>
      <c r="K3619" s="52"/>
      <c r="L3619" s="52"/>
      <c r="M3619" s="52"/>
      <c r="N3619" s="52"/>
      <c r="O3619" s="52"/>
    </row>
    <row r="3620" ht="13.5" customHeight="1">
      <c r="A3620" s="1" t="s">
        <v>42588</v>
      </c>
      <c r="B3620" s="1" t="s">
        <v>223</v>
      </c>
      <c r="C3620" s="1" t="s">
        <v>10</v>
      </c>
      <c r="D3620" s="1" t="s">
        <v>42646</v>
      </c>
      <c r="E3620" s="1" t="s">
        <v>42647</v>
      </c>
      <c r="F3620" s="54"/>
      <c r="G3620" s="52"/>
      <c r="H3620" s="52"/>
      <c r="I3620" s="52"/>
      <c r="J3620" s="52"/>
      <c r="K3620" s="52"/>
      <c r="L3620" s="52"/>
      <c r="M3620" s="52"/>
      <c r="N3620" s="52"/>
      <c r="O3620" s="52"/>
    </row>
    <row r="3621" ht="13.5" customHeight="1">
      <c r="A3621" s="1" t="s">
        <v>42588</v>
      </c>
      <c r="B3621" s="1" t="s">
        <v>229</v>
      </c>
      <c r="C3621" s="1" t="s">
        <v>10</v>
      </c>
      <c r="D3621" s="1" t="s">
        <v>42648</v>
      </c>
      <c r="E3621" s="1" t="s">
        <v>42649</v>
      </c>
      <c r="F3621" s="54"/>
      <c r="G3621" s="52"/>
      <c r="H3621" s="52"/>
      <c r="I3621" s="52"/>
      <c r="J3621" s="52"/>
      <c r="K3621" s="52"/>
      <c r="L3621" s="52"/>
      <c r="M3621" s="52"/>
      <c r="N3621" s="52"/>
      <c r="O3621" s="52"/>
    </row>
    <row r="3622" ht="13.5" customHeight="1">
      <c r="A3622" s="1" t="s">
        <v>42588</v>
      </c>
      <c r="B3622" s="1" t="s">
        <v>233</v>
      </c>
      <c r="C3622" s="1" t="s">
        <v>10</v>
      </c>
      <c r="D3622" s="1" t="s">
        <v>42650</v>
      </c>
      <c r="E3622" s="1" t="s">
        <v>42651</v>
      </c>
      <c r="F3622" s="54"/>
      <c r="G3622" s="52"/>
      <c r="H3622" s="52"/>
      <c r="I3622" s="52"/>
      <c r="J3622" s="52"/>
      <c r="K3622" s="52"/>
      <c r="L3622" s="52"/>
      <c r="M3622" s="52"/>
      <c r="N3622" s="52"/>
      <c r="O3622" s="52"/>
    </row>
    <row r="3623" ht="13.5" customHeight="1">
      <c r="A3623" s="1" t="s">
        <v>42588</v>
      </c>
      <c r="B3623" s="1" t="s">
        <v>99</v>
      </c>
      <c r="C3623" s="1" t="s">
        <v>817</v>
      </c>
      <c r="D3623" s="50"/>
      <c r="E3623" s="50"/>
      <c r="F3623" s="54"/>
      <c r="G3623" s="52"/>
      <c r="H3623" s="52"/>
      <c r="I3623" s="52"/>
      <c r="J3623" s="52"/>
      <c r="K3623" s="52"/>
      <c r="L3623" s="52"/>
      <c r="M3623" s="52"/>
      <c r="N3623" s="52"/>
      <c r="O3623" s="52"/>
    </row>
    <row r="3624" ht="13.5" customHeight="1">
      <c r="A3624" s="1" t="s">
        <v>42652</v>
      </c>
      <c r="B3624" s="2" t="s">
        <v>1</v>
      </c>
      <c r="C3624" s="1" t="s">
        <v>26504</v>
      </c>
      <c r="D3624" s="50"/>
      <c r="E3624" s="50"/>
      <c r="F3624" s="54"/>
      <c r="G3624" s="52"/>
      <c r="H3624" s="52"/>
      <c r="I3624" s="52"/>
      <c r="J3624" s="52"/>
      <c r="K3624" s="52"/>
      <c r="L3624" s="52"/>
      <c r="M3624" s="52"/>
      <c r="N3624" s="52"/>
      <c r="O3624" s="52"/>
    </row>
    <row r="3625" ht="13.5" customHeight="1">
      <c r="A3625" s="1" t="s">
        <v>42652</v>
      </c>
      <c r="B3625" s="1" t="s">
        <v>5</v>
      </c>
      <c r="C3625" s="1" t="s">
        <v>303</v>
      </c>
      <c r="D3625" s="1" t="s">
        <v>42653</v>
      </c>
      <c r="E3625" s="1" t="s">
        <v>36055</v>
      </c>
      <c r="F3625" s="54"/>
      <c r="G3625" s="52"/>
      <c r="H3625" s="52"/>
      <c r="I3625" s="52"/>
      <c r="J3625" s="52"/>
      <c r="K3625" s="52"/>
      <c r="L3625" s="52"/>
      <c r="M3625" s="52"/>
      <c r="N3625" s="52"/>
      <c r="O3625" s="52"/>
    </row>
    <row r="3626" ht="13.5" customHeight="1">
      <c r="A3626" s="1" t="s">
        <v>42652</v>
      </c>
      <c r="B3626" s="1" t="s">
        <v>9</v>
      </c>
      <c r="C3626" s="1" t="s">
        <v>10</v>
      </c>
      <c r="D3626" s="1" t="s">
        <v>42654</v>
      </c>
      <c r="E3626" s="1" t="s">
        <v>42655</v>
      </c>
      <c r="F3626" s="54"/>
      <c r="G3626" s="52"/>
      <c r="H3626" s="52"/>
      <c r="I3626" s="52"/>
      <c r="J3626" s="52"/>
      <c r="K3626" s="52"/>
      <c r="L3626" s="52"/>
      <c r="M3626" s="52"/>
      <c r="N3626" s="52"/>
      <c r="O3626" s="52"/>
    </row>
    <row r="3627" ht="13.5" customHeight="1">
      <c r="A3627" s="1" t="s">
        <v>42652</v>
      </c>
      <c r="B3627" s="1" t="s">
        <v>13</v>
      </c>
      <c r="C3627" s="1" t="s">
        <v>10</v>
      </c>
      <c r="D3627" s="1" t="s">
        <v>42656</v>
      </c>
      <c r="E3627" s="1" t="s">
        <v>42657</v>
      </c>
      <c r="F3627" s="54"/>
      <c r="G3627" s="52"/>
      <c r="H3627" s="52"/>
      <c r="I3627" s="52"/>
      <c r="J3627" s="52"/>
      <c r="K3627" s="52"/>
      <c r="L3627" s="52"/>
      <c r="M3627" s="52"/>
      <c r="N3627" s="52"/>
      <c r="O3627" s="52"/>
    </row>
    <row r="3628" ht="13.5" customHeight="1">
      <c r="A3628" s="1" t="s">
        <v>42652</v>
      </c>
      <c r="B3628" s="1" t="s">
        <v>16</v>
      </c>
      <c r="C3628" s="1" t="s">
        <v>374</v>
      </c>
      <c r="D3628" s="1" t="s">
        <v>42658</v>
      </c>
      <c r="E3628" s="1" t="s">
        <v>42659</v>
      </c>
      <c r="F3628" s="54"/>
      <c r="G3628" s="52"/>
      <c r="H3628" s="52"/>
      <c r="I3628" s="52"/>
      <c r="J3628" s="52"/>
      <c r="K3628" s="52"/>
      <c r="L3628" s="52"/>
      <c r="M3628" s="52"/>
      <c r="N3628" s="52"/>
      <c r="O3628" s="52"/>
    </row>
    <row r="3629" ht="13.5" customHeight="1">
      <c r="A3629" s="1" t="s">
        <v>42652</v>
      </c>
      <c r="B3629" s="1" t="s">
        <v>21</v>
      </c>
      <c r="C3629" s="1" t="s">
        <v>10</v>
      </c>
      <c r="D3629" s="1" t="s">
        <v>42660</v>
      </c>
      <c r="E3629" s="1" t="s">
        <v>42661</v>
      </c>
      <c r="F3629" s="54"/>
      <c r="G3629" s="52"/>
      <c r="H3629" s="52"/>
      <c r="I3629" s="52"/>
      <c r="J3629" s="52"/>
      <c r="K3629" s="52"/>
      <c r="L3629" s="52"/>
      <c r="M3629" s="52"/>
      <c r="N3629" s="52"/>
      <c r="O3629" s="52"/>
    </row>
    <row r="3630" ht="13.5" customHeight="1">
      <c r="A3630" s="1" t="s">
        <v>42652</v>
      </c>
      <c r="B3630" s="1" t="s">
        <v>27</v>
      </c>
      <c r="C3630" s="1" t="s">
        <v>10</v>
      </c>
      <c r="D3630" s="1" t="s">
        <v>42662</v>
      </c>
      <c r="E3630" s="1" t="s">
        <v>42663</v>
      </c>
      <c r="F3630" s="54"/>
      <c r="G3630" s="52"/>
      <c r="H3630" s="52"/>
      <c r="I3630" s="52"/>
      <c r="J3630" s="52"/>
      <c r="K3630" s="52"/>
      <c r="L3630" s="52"/>
      <c r="M3630" s="52"/>
      <c r="N3630" s="52"/>
      <c r="O3630" s="52"/>
    </row>
    <row r="3631" ht="13.5" customHeight="1">
      <c r="A3631" s="1" t="s">
        <v>42652</v>
      </c>
      <c r="B3631" s="1" t="s">
        <v>31</v>
      </c>
      <c r="C3631" s="1" t="s">
        <v>10</v>
      </c>
      <c r="D3631" s="1" t="s">
        <v>42664</v>
      </c>
      <c r="E3631" s="1" t="s">
        <v>42665</v>
      </c>
      <c r="F3631" s="54"/>
      <c r="G3631" s="52"/>
      <c r="H3631" s="52"/>
      <c r="I3631" s="52"/>
      <c r="J3631" s="52"/>
      <c r="K3631" s="52"/>
      <c r="L3631" s="52"/>
      <c r="M3631" s="52"/>
      <c r="N3631" s="52"/>
      <c r="O3631" s="52"/>
    </row>
    <row r="3632" ht="13.5" customHeight="1">
      <c r="A3632" s="1" t="s">
        <v>42652</v>
      </c>
      <c r="B3632" s="1" t="s">
        <v>34</v>
      </c>
      <c r="C3632" s="1" t="s">
        <v>10</v>
      </c>
      <c r="D3632" s="1" t="s">
        <v>42666</v>
      </c>
      <c r="E3632" s="1" t="s">
        <v>42667</v>
      </c>
      <c r="F3632" s="54"/>
      <c r="G3632" s="52"/>
      <c r="H3632" s="52"/>
      <c r="I3632" s="52"/>
      <c r="J3632" s="52"/>
      <c r="K3632" s="52"/>
      <c r="L3632" s="52"/>
      <c r="M3632" s="52"/>
      <c r="N3632" s="52"/>
      <c r="O3632" s="52"/>
    </row>
    <row r="3633" ht="13.5" customHeight="1">
      <c r="A3633" s="1" t="s">
        <v>42652</v>
      </c>
      <c r="B3633" s="1" t="s">
        <v>40</v>
      </c>
      <c r="C3633" s="1" t="s">
        <v>374</v>
      </c>
      <c r="D3633" s="1" t="s">
        <v>42668</v>
      </c>
      <c r="E3633" s="1" t="s">
        <v>36055</v>
      </c>
      <c r="F3633" s="54"/>
      <c r="G3633" s="52"/>
      <c r="H3633" s="52"/>
      <c r="I3633" s="52"/>
      <c r="J3633" s="52"/>
      <c r="K3633" s="52"/>
      <c r="L3633" s="52"/>
      <c r="M3633" s="52"/>
      <c r="N3633" s="52"/>
      <c r="O3633" s="52"/>
    </row>
    <row r="3634" ht="13.5" customHeight="1">
      <c r="A3634" s="1" t="s">
        <v>42652</v>
      </c>
      <c r="B3634" s="1" t="s">
        <v>45</v>
      </c>
      <c r="C3634" s="1" t="s">
        <v>10</v>
      </c>
      <c r="D3634" s="1" t="s">
        <v>42669</v>
      </c>
      <c r="E3634" s="1" t="s">
        <v>42670</v>
      </c>
      <c r="F3634" s="54"/>
      <c r="G3634" s="52"/>
      <c r="H3634" s="52"/>
      <c r="I3634" s="52"/>
      <c r="J3634" s="52"/>
      <c r="K3634" s="52"/>
      <c r="L3634" s="52"/>
      <c r="M3634" s="52"/>
      <c r="N3634" s="52"/>
      <c r="O3634" s="52"/>
    </row>
    <row r="3635" ht="13.5" customHeight="1">
      <c r="A3635" s="1" t="s">
        <v>42652</v>
      </c>
      <c r="B3635" s="1" t="s">
        <v>52</v>
      </c>
      <c r="C3635" s="1" t="s">
        <v>10</v>
      </c>
      <c r="D3635" s="1" t="s">
        <v>42671</v>
      </c>
      <c r="E3635" s="1" t="s">
        <v>42672</v>
      </c>
      <c r="F3635" s="54"/>
      <c r="G3635" s="52"/>
      <c r="H3635" s="52"/>
      <c r="I3635" s="52"/>
      <c r="J3635" s="52"/>
      <c r="K3635" s="52"/>
      <c r="L3635" s="52"/>
      <c r="M3635" s="52"/>
      <c r="N3635" s="52"/>
      <c r="O3635" s="52"/>
    </row>
    <row r="3636" ht="13.5" customHeight="1">
      <c r="A3636" s="1" t="s">
        <v>42652</v>
      </c>
      <c r="B3636" s="1" t="s">
        <v>57</v>
      </c>
      <c r="C3636" s="1" t="s">
        <v>10</v>
      </c>
      <c r="D3636" s="1" t="s">
        <v>42673</v>
      </c>
      <c r="E3636" s="1" t="s">
        <v>42674</v>
      </c>
      <c r="F3636" s="54"/>
      <c r="G3636" s="52"/>
      <c r="H3636" s="52"/>
      <c r="I3636" s="52"/>
      <c r="J3636" s="52"/>
      <c r="K3636" s="52"/>
      <c r="L3636" s="52"/>
      <c r="M3636" s="52"/>
      <c r="N3636" s="52"/>
      <c r="O3636" s="52"/>
    </row>
    <row r="3637" ht="13.5" customHeight="1">
      <c r="A3637" s="1" t="s">
        <v>42652</v>
      </c>
      <c r="B3637" s="1" t="s">
        <v>60</v>
      </c>
      <c r="C3637" s="1" t="s">
        <v>10</v>
      </c>
      <c r="D3637" s="1" t="s">
        <v>42675</v>
      </c>
      <c r="E3637" s="1" t="s">
        <v>42676</v>
      </c>
      <c r="F3637" s="54"/>
      <c r="G3637" s="52"/>
      <c r="H3637" s="52"/>
      <c r="I3637" s="52"/>
      <c r="J3637" s="52"/>
      <c r="K3637" s="52"/>
      <c r="L3637" s="52"/>
      <c r="M3637" s="52"/>
      <c r="N3637" s="52"/>
      <c r="O3637" s="52"/>
    </row>
    <row r="3638" ht="13.5" customHeight="1">
      <c r="A3638" s="1" t="s">
        <v>42652</v>
      </c>
      <c r="B3638" s="1" t="s">
        <v>65</v>
      </c>
      <c r="C3638" s="1" t="s">
        <v>10</v>
      </c>
      <c r="D3638" s="1" t="s">
        <v>42677</v>
      </c>
      <c r="E3638" s="1" t="s">
        <v>42678</v>
      </c>
      <c r="F3638" s="54"/>
      <c r="G3638" s="52"/>
      <c r="H3638" s="52"/>
      <c r="I3638" s="52"/>
      <c r="J3638" s="52"/>
      <c r="K3638" s="52"/>
      <c r="L3638" s="52"/>
      <c r="M3638" s="52"/>
      <c r="N3638" s="52"/>
      <c r="O3638" s="52"/>
    </row>
    <row r="3639" ht="13.5" customHeight="1">
      <c r="A3639" s="1" t="s">
        <v>42652</v>
      </c>
      <c r="B3639" s="1" t="s">
        <v>70</v>
      </c>
      <c r="C3639" s="1" t="s">
        <v>115</v>
      </c>
      <c r="D3639" s="1" t="s">
        <v>42679</v>
      </c>
      <c r="E3639" s="1" t="s">
        <v>42680</v>
      </c>
      <c r="F3639" s="54"/>
      <c r="G3639" s="52"/>
      <c r="H3639" s="52"/>
      <c r="I3639" s="52"/>
      <c r="J3639" s="52"/>
      <c r="K3639" s="52"/>
      <c r="L3639" s="52"/>
      <c r="M3639" s="52"/>
      <c r="N3639" s="52"/>
      <c r="O3639" s="52"/>
    </row>
    <row r="3640" ht="13.5" customHeight="1">
      <c r="A3640" s="1" t="s">
        <v>42652</v>
      </c>
      <c r="B3640" s="1" t="s">
        <v>74</v>
      </c>
      <c r="C3640" s="1" t="s">
        <v>10</v>
      </c>
      <c r="D3640" s="1" t="s">
        <v>42681</v>
      </c>
      <c r="E3640" s="1" t="s">
        <v>42682</v>
      </c>
      <c r="F3640" s="54"/>
      <c r="G3640" s="52"/>
      <c r="H3640" s="52"/>
      <c r="I3640" s="52"/>
      <c r="J3640" s="52"/>
      <c r="K3640" s="52"/>
      <c r="L3640" s="52"/>
      <c r="M3640" s="52"/>
      <c r="N3640" s="52"/>
      <c r="O3640" s="52"/>
    </row>
    <row r="3641" ht="13.5" customHeight="1">
      <c r="A3641" s="1" t="s">
        <v>42652</v>
      </c>
      <c r="B3641" s="1" t="s">
        <v>78</v>
      </c>
      <c r="C3641" s="1" t="s">
        <v>10</v>
      </c>
      <c r="D3641" s="1" t="s">
        <v>42683</v>
      </c>
      <c r="E3641" s="1" t="s">
        <v>42684</v>
      </c>
      <c r="F3641" s="54"/>
      <c r="G3641" s="52"/>
      <c r="H3641" s="52"/>
      <c r="I3641" s="52"/>
      <c r="J3641" s="52"/>
      <c r="K3641" s="52"/>
      <c r="L3641" s="52"/>
      <c r="M3641" s="52"/>
      <c r="N3641" s="52"/>
      <c r="O3641" s="52"/>
    </row>
    <row r="3642" ht="13.5" customHeight="1">
      <c r="A3642" s="1" t="s">
        <v>42652</v>
      </c>
      <c r="B3642" s="1" t="s">
        <v>83</v>
      </c>
      <c r="C3642" s="1" t="s">
        <v>10</v>
      </c>
      <c r="D3642" s="1" t="s">
        <v>42685</v>
      </c>
      <c r="E3642" s="1" t="s">
        <v>42686</v>
      </c>
      <c r="F3642" s="54"/>
      <c r="G3642" s="52"/>
      <c r="H3642" s="52"/>
      <c r="I3642" s="52"/>
      <c r="J3642" s="52"/>
      <c r="K3642" s="52"/>
      <c r="L3642" s="52"/>
      <c r="M3642" s="52"/>
      <c r="N3642" s="52"/>
      <c r="O3642" s="52"/>
    </row>
    <row r="3643" ht="13.5" customHeight="1">
      <c r="A3643" s="1" t="s">
        <v>42652</v>
      </c>
      <c r="B3643" s="1" t="s">
        <v>86</v>
      </c>
      <c r="C3643" s="1" t="s">
        <v>10</v>
      </c>
      <c r="D3643" s="1" t="s">
        <v>42687</v>
      </c>
      <c r="E3643" s="1" t="s">
        <v>42688</v>
      </c>
      <c r="F3643" s="54"/>
      <c r="G3643" s="52"/>
      <c r="H3643" s="52"/>
      <c r="I3643" s="52"/>
      <c r="J3643" s="52"/>
      <c r="K3643" s="52"/>
      <c r="L3643" s="52"/>
      <c r="M3643" s="52"/>
      <c r="N3643" s="52"/>
      <c r="O3643" s="52"/>
    </row>
    <row r="3644" ht="13.5" customHeight="1">
      <c r="A3644" s="1" t="s">
        <v>42652</v>
      </c>
      <c r="B3644" s="1" t="s">
        <v>91</v>
      </c>
      <c r="C3644" s="1" t="s">
        <v>10</v>
      </c>
      <c r="D3644" s="1" t="s">
        <v>42689</v>
      </c>
      <c r="E3644" s="1" t="s">
        <v>42690</v>
      </c>
      <c r="F3644" s="54"/>
      <c r="G3644" s="52"/>
      <c r="H3644" s="52"/>
      <c r="I3644" s="52"/>
      <c r="J3644" s="52"/>
      <c r="K3644" s="52"/>
      <c r="L3644" s="52"/>
      <c r="M3644" s="52"/>
      <c r="N3644" s="52"/>
      <c r="O3644" s="52"/>
    </row>
    <row r="3645" ht="13.5" customHeight="1">
      <c r="A3645" s="1" t="s">
        <v>42652</v>
      </c>
      <c r="B3645" s="1" t="s">
        <v>94</v>
      </c>
      <c r="C3645" s="1" t="s">
        <v>10</v>
      </c>
      <c r="D3645" s="1" t="s">
        <v>42691</v>
      </c>
      <c r="E3645" s="1" t="s">
        <v>42692</v>
      </c>
      <c r="F3645" s="54"/>
      <c r="G3645" s="52"/>
      <c r="H3645" s="52"/>
      <c r="I3645" s="52"/>
      <c r="J3645" s="52"/>
      <c r="K3645" s="52"/>
      <c r="L3645" s="52"/>
      <c r="M3645" s="52"/>
      <c r="N3645" s="52"/>
      <c r="O3645" s="52"/>
    </row>
    <row r="3646" ht="13.5" customHeight="1">
      <c r="A3646" s="1" t="s">
        <v>42652</v>
      </c>
      <c r="B3646" s="1" t="s">
        <v>186</v>
      </c>
      <c r="C3646" s="1" t="s">
        <v>10</v>
      </c>
      <c r="D3646" s="1" t="s">
        <v>42693</v>
      </c>
      <c r="E3646" s="1" t="s">
        <v>42694</v>
      </c>
      <c r="F3646" s="54"/>
      <c r="G3646" s="52"/>
      <c r="H3646" s="52"/>
      <c r="I3646" s="52"/>
      <c r="J3646" s="52"/>
      <c r="K3646" s="52"/>
      <c r="L3646" s="52"/>
      <c r="M3646" s="52"/>
      <c r="N3646" s="52"/>
      <c r="O3646" s="52"/>
    </row>
    <row r="3647" ht="13.5" customHeight="1">
      <c r="A3647" s="1" t="s">
        <v>42652</v>
      </c>
      <c r="B3647" s="1" t="s">
        <v>189</v>
      </c>
      <c r="C3647" s="1" t="s">
        <v>48</v>
      </c>
      <c r="D3647" s="1" t="s">
        <v>42695</v>
      </c>
      <c r="E3647" s="1" t="s">
        <v>36055</v>
      </c>
      <c r="F3647" s="54"/>
      <c r="G3647" s="52"/>
      <c r="H3647" s="52"/>
      <c r="I3647" s="52"/>
      <c r="J3647" s="52"/>
      <c r="K3647" s="52"/>
      <c r="L3647" s="52"/>
      <c r="M3647" s="52"/>
      <c r="N3647" s="52"/>
      <c r="O3647" s="52"/>
    </row>
    <row r="3648" ht="13.5" customHeight="1">
      <c r="A3648" s="1" t="s">
        <v>42652</v>
      </c>
      <c r="B3648" s="1" t="s">
        <v>193</v>
      </c>
      <c r="C3648" s="1" t="s">
        <v>10</v>
      </c>
      <c r="D3648" s="1" t="s">
        <v>42696</v>
      </c>
      <c r="E3648" s="1" t="s">
        <v>42697</v>
      </c>
      <c r="F3648" s="54"/>
      <c r="G3648" s="52"/>
      <c r="H3648" s="52"/>
      <c r="I3648" s="52"/>
      <c r="J3648" s="52"/>
      <c r="K3648" s="52"/>
      <c r="L3648" s="52"/>
      <c r="M3648" s="52"/>
      <c r="N3648" s="52"/>
      <c r="O3648" s="52"/>
    </row>
    <row r="3649" ht="13.5" customHeight="1">
      <c r="A3649" s="1" t="s">
        <v>42652</v>
      </c>
      <c r="B3649" s="1" t="s">
        <v>197</v>
      </c>
      <c r="C3649" s="1" t="s">
        <v>10</v>
      </c>
      <c r="D3649" s="1" t="s">
        <v>42698</v>
      </c>
      <c r="E3649" s="1" t="s">
        <v>42699</v>
      </c>
      <c r="F3649" s="54"/>
      <c r="G3649" s="52"/>
      <c r="H3649" s="52"/>
      <c r="I3649" s="52"/>
      <c r="J3649" s="52"/>
      <c r="K3649" s="52"/>
      <c r="L3649" s="52"/>
      <c r="M3649" s="52"/>
      <c r="N3649" s="52"/>
      <c r="O3649" s="52"/>
    </row>
    <row r="3650" ht="13.5" customHeight="1">
      <c r="A3650" s="1" t="s">
        <v>42652</v>
      </c>
      <c r="B3650" s="1" t="s">
        <v>201</v>
      </c>
      <c r="C3650" s="1" t="s">
        <v>115</v>
      </c>
      <c r="D3650" s="1" t="s">
        <v>42700</v>
      </c>
      <c r="E3650" s="1" t="s">
        <v>36055</v>
      </c>
      <c r="F3650" s="54"/>
      <c r="G3650" s="52"/>
      <c r="H3650" s="52"/>
      <c r="I3650" s="52"/>
      <c r="J3650" s="52"/>
      <c r="K3650" s="52"/>
      <c r="L3650" s="52"/>
      <c r="M3650" s="52"/>
      <c r="N3650" s="52"/>
      <c r="O3650" s="52"/>
    </row>
    <row r="3651" ht="13.5" customHeight="1">
      <c r="A3651" s="1" t="s">
        <v>42652</v>
      </c>
      <c r="B3651" s="1" t="s">
        <v>206</v>
      </c>
      <c r="C3651" s="1" t="s">
        <v>10</v>
      </c>
      <c r="D3651" s="1" t="s">
        <v>42701</v>
      </c>
      <c r="E3651" s="1" t="s">
        <v>42702</v>
      </c>
      <c r="F3651" s="54"/>
      <c r="G3651" s="52"/>
      <c r="H3651" s="52"/>
      <c r="I3651" s="52"/>
      <c r="J3651" s="52"/>
      <c r="K3651" s="52"/>
      <c r="L3651" s="52"/>
      <c r="M3651" s="52"/>
      <c r="N3651" s="52"/>
      <c r="O3651" s="52"/>
    </row>
    <row r="3652" ht="13.5" customHeight="1">
      <c r="A3652" s="1" t="s">
        <v>42652</v>
      </c>
      <c r="B3652" s="1" t="s">
        <v>211</v>
      </c>
      <c r="C3652" s="1" t="s">
        <v>10</v>
      </c>
      <c r="D3652" s="1" t="s">
        <v>42703</v>
      </c>
      <c r="E3652" s="1" t="s">
        <v>42704</v>
      </c>
      <c r="F3652" s="54"/>
      <c r="G3652" s="52"/>
      <c r="H3652" s="52"/>
      <c r="I3652" s="52"/>
      <c r="J3652" s="52"/>
      <c r="K3652" s="52"/>
      <c r="L3652" s="52"/>
      <c r="M3652" s="52"/>
      <c r="N3652" s="52"/>
      <c r="O3652" s="52"/>
    </row>
    <row r="3653" ht="13.5" customHeight="1">
      <c r="A3653" s="1" t="s">
        <v>42652</v>
      </c>
      <c r="B3653" s="1" t="s">
        <v>215</v>
      </c>
      <c r="C3653" s="1" t="s">
        <v>10</v>
      </c>
      <c r="D3653" s="1" t="s">
        <v>42705</v>
      </c>
      <c r="E3653" s="1" t="s">
        <v>42706</v>
      </c>
      <c r="F3653" s="54"/>
      <c r="G3653" s="52"/>
      <c r="H3653" s="52"/>
      <c r="I3653" s="52"/>
      <c r="J3653" s="52"/>
      <c r="K3653" s="52"/>
      <c r="L3653" s="52"/>
      <c r="M3653" s="52"/>
      <c r="N3653" s="52"/>
      <c r="O3653" s="52"/>
    </row>
    <row r="3654" ht="13.5" customHeight="1">
      <c r="A3654" s="1" t="s">
        <v>42652</v>
      </c>
      <c r="B3654" s="1" t="s">
        <v>220</v>
      </c>
      <c r="C3654" s="1" t="s">
        <v>10</v>
      </c>
      <c r="D3654" s="1" t="s">
        <v>42707</v>
      </c>
      <c r="E3654" s="1" t="s">
        <v>42708</v>
      </c>
      <c r="F3654" s="54"/>
      <c r="G3654" s="52"/>
      <c r="H3654" s="52"/>
      <c r="I3654" s="52"/>
      <c r="J3654" s="52"/>
      <c r="K3654" s="52"/>
      <c r="L3654" s="52"/>
      <c r="M3654" s="52"/>
      <c r="N3654" s="52"/>
      <c r="O3654" s="52"/>
    </row>
    <row r="3655" ht="13.5" customHeight="1">
      <c r="A3655" s="1" t="s">
        <v>42652</v>
      </c>
      <c r="B3655" s="1" t="s">
        <v>223</v>
      </c>
      <c r="C3655" s="1" t="s">
        <v>10</v>
      </c>
      <c r="D3655" s="1" t="s">
        <v>42709</v>
      </c>
      <c r="E3655" s="1" t="s">
        <v>42710</v>
      </c>
      <c r="F3655" s="54"/>
      <c r="G3655" s="52"/>
      <c r="H3655" s="52"/>
      <c r="I3655" s="52"/>
      <c r="J3655" s="52"/>
      <c r="K3655" s="52"/>
      <c r="L3655" s="52"/>
      <c r="M3655" s="52"/>
      <c r="N3655" s="52"/>
      <c r="O3655" s="52"/>
    </row>
    <row r="3656" ht="13.5" customHeight="1">
      <c r="A3656" s="1" t="s">
        <v>42652</v>
      </c>
      <c r="B3656" s="1" t="s">
        <v>229</v>
      </c>
      <c r="C3656" s="1" t="s">
        <v>10</v>
      </c>
      <c r="D3656" s="1" t="s">
        <v>42711</v>
      </c>
      <c r="E3656" s="1" t="s">
        <v>42712</v>
      </c>
      <c r="F3656" s="54"/>
      <c r="G3656" s="52"/>
      <c r="H3656" s="52"/>
      <c r="I3656" s="52"/>
      <c r="J3656" s="52"/>
      <c r="K3656" s="52"/>
      <c r="L3656" s="52"/>
      <c r="M3656" s="52"/>
      <c r="N3656" s="52"/>
      <c r="O3656" s="52"/>
    </row>
    <row r="3657" ht="13.5" customHeight="1">
      <c r="A3657" s="1" t="s">
        <v>42652</v>
      </c>
      <c r="B3657" s="1" t="s">
        <v>233</v>
      </c>
      <c r="C3657" s="1" t="s">
        <v>374</v>
      </c>
      <c r="D3657" s="1" t="s">
        <v>42713</v>
      </c>
      <c r="E3657" s="1" t="s">
        <v>36055</v>
      </c>
      <c r="F3657" s="54"/>
      <c r="G3657" s="52"/>
      <c r="H3657" s="52"/>
      <c r="I3657" s="52"/>
      <c r="J3657" s="52"/>
      <c r="K3657" s="52"/>
      <c r="L3657" s="52"/>
      <c r="M3657" s="52"/>
      <c r="N3657" s="52"/>
      <c r="O3657" s="52"/>
    </row>
    <row r="3658" ht="13.5" customHeight="1">
      <c r="A3658" s="1" t="s">
        <v>42652</v>
      </c>
      <c r="B3658" s="1" t="s">
        <v>237</v>
      </c>
      <c r="C3658" s="1" t="s">
        <v>10</v>
      </c>
      <c r="D3658" s="1" t="s">
        <v>42714</v>
      </c>
      <c r="E3658" s="1" t="s">
        <v>42715</v>
      </c>
      <c r="F3658" s="54"/>
      <c r="G3658" s="52"/>
      <c r="H3658" s="52"/>
      <c r="I3658" s="52"/>
      <c r="J3658" s="52"/>
      <c r="K3658" s="52"/>
      <c r="L3658" s="52"/>
      <c r="M3658" s="52"/>
      <c r="N3658" s="52"/>
      <c r="O3658" s="52"/>
    </row>
    <row r="3659" ht="13.5" customHeight="1">
      <c r="A3659" s="1" t="s">
        <v>42652</v>
      </c>
      <c r="B3659" s="1" t="s">
        <v>241</v>
      </c>
      <c r="C3659" s="1" t="s">
        <v>10</v>
      </c>
      <c r="D3659" s="1" t="s">
        <v>42716</v>
      </c>
      <c r="E3659" s="1" t="s">
        <v>42717</v>
      </c>
      <c r="F3659" s="54"/>
      <c r="G3659" s="52"/>
      <c r="H3659" s="52"/>
      <c r="I3659" s="52"/>
      <c r="J3659" s="52"/>
      <c r="K3659" s="52"/>
      <c r="L3659" s="52"/>
      <c r="M3659" s="52"/>
      <c r="N3659" s="52"/>
      <c r="O3659" s="52"/>
    </row>
    <row r="3660" ht="13.5" customHeight="1">
      <c r="A3660" s="1" t="s">
        <v>42652</v>
      </c>
      <c r="B3660" s="1" t="s">
        <v>244</v>
      </c>
      <c r="C3660" s="1" t="s">
        <v>10</v>
      </c>
      <c r="D3660" s="1" t="s">
        <v>42718</v>
      </c>
      <c r="E3660" s="1" t="s">
        <v>42719</v>
      </c>
      <c r="F3660" s="54"/>
      <c r="G3660" s="52"/>
      <c r="H3660" s="52"/>
      <c r="I3660" s="52"/>
      <c r="J3660" s="52"/>
      <c r="K3660" s="52"/>
      <c r="L3660" s="52"/>
      <c r="M3660" s="52"/>
      <c r="N3660" s="52"/>
      <c r="O3660" s="52"/>
    </row>
    <row r="3661" ht="13.5" customHeight="1">
      <c r="A3661" s="1" t="s">
        <v>42652</v>
      </c>
      <c r="B3661" s="1" t="s">
        <v>247</v>
      </c>
      <c r="C3661" s="1" t="s">
        <v>10</v>
      </c>
      <c r="D3661" s="1" t="s">
        <v>42720</v>
      </c>
      <c r="E3661" s="1" t="s">
        <v>42721</v>
      </c>
      <c r="F3661" s="54"/>
      <c r="G3661" s="52"/>
      <c r="H3661" s="52"/>
      <c r="I3661" s="52"/>
      <c r="J3661" s="52"/>
      <c r="K3661" s="52"/>
      <c r="L3661" s="52"/>
      <c r="M3661" s="52"/>
      <c r="N3661" s="52"/>
      <c r="O3661" s="52"/>
    </row>
    <row r="3662" ht="13.5" customHeight="1">
      <c r="A3662" s="1" t="s">
        <v>42652</v>
      </c>
      <c r="B3662" s="1" t="s">
        <v>251</v>
      </c>
      <c r="C3662" s="1" t="s">
        <v>10</v>
      </c>
      <c r="D3662" s="1" t="s">
        <v>42722</v>
      </c>
      <c r="E3662" s="1" t="s">
        <v>42723</v>
      </c>
      <c r="F3662" s="54"/>
      <c r="G3662" s="52"/>
      <c r="H3662" s="52"/>
      <c r="I3662" s="52"/>
      <c r="J3662" s="52"/>
      <c r="K3662" s="52"/>
      <c r="L3662" s="52"/>
      <c r="M3662" s="52"/>
      <c r="N3662" s="52"/>
      <c r="O3662" s="52"/>
    </row>
    <row r="3663" ht="13.5" customHeight="1">
      <c r="A3663" s="1" t="s">
        <v>42652</v>
      </c>
      <c r="B3663" s="1" t="s">
        <v>254</v>
      </c>
      <c r="C3663" s="1" t="s">
        <v>10</v>
      </c>
      <c r="D3663" s="1" t="s">
        <v>42724</v>
      </c>
      <c r="E3663" s="1" t="s">
        <v>42725</v>
      </c>
      <c r="F3663" s="54"/>
      <c r="G3663" s="52"/>
      <c r="H3663" s="52"/>
      <c r="I3663" s="52"/>
      <c r="J3663" s="52"/>
      <c r="K3663" s="52"/>
      <c r="L3663" s="52"/>
      <c r="M3663" s="52"/>
      <c r="N3663" s="52"/>
      <c r="O3663" s="52"/>
    </row>
    <row r="3664" ht="13.5" customHeight="1">
      <c r="A3664" s="1" t="s">
        <v>42652</v>
      </c>
      <c r="B3664" s="1" t="s">
        <v>258</v>
      </c>
      <c r="C3664" s="1" t="s">
        <v>10</v>
      </c>
      <c r="D3664" s="1" t="s">
        <v>42726</v>
      </c>
      <c r="E3664" s="1" t="s">
        <v>42727</v>
      </c>
      <c r="F3664" s="54"/>
      <c r="G3664" s="52"/>
      <c r="H3664" s="52"/>
      <c r="I3664" s="52"/>
      <c r="J3664" s="52"/>
      <c r="K3664" s="52"/>
      <c r="L3664" s="52"/>
      <c r="M3664" s="52"/>
      <c r="N3664" s="52"/>
      <c r="O3664" s="52"/>
    </row>
    <row r="3665" ht="13.5" customHeight="1">
      <c r="A3665" s="1" t="s">
        <v>42652</v>
      </c>
      <c r="B3665" s="1" t="s">
        <v>263</v>
      </c>
      <c r="C3665" s="1" t="s">
        <v>10</v>
      </c>
      <c r="D3665" s="1" t="s">
        <v>42728</v>
      </c>
      <c r="E3665" s="1" t="s">
        <v>42729</v>
      </c>
      <c r="F3665" s="54"/>
      <c r="G3665" s="52"/>
      <c r="H3665" s="52"/>
      <c r="I3665" s="52"/>
      <c r="J3665" s="52"/>
      <c r="K3665" s="52"/>
      <c r="L3665" s="52"/>
      <c r="M3665" s="52"/>
      <c r="N3665" s="52"/>
      <c r="O3665" s="52"/>
    </row>
    <row r="3666" ht="13.5" customHeight="1">
      <c r="A3666" s="1" t="s">
        <v>42652</v>
      </c>
      <c r="B3666" s="1" t="s">
        <v>268</v>
      </c>
      <c r="C3666" s="1" t="s">
        <v>10</v>
      </c>
      <c r="D3666" s="1" t="s">
        <v>42730</v>
      </c>
      <c r="E3666" s="1" t="s">
        <v>42731</v>
      </c>
      <c r="F3666" s="54"/>
      <c r="G3666" s="52"/>
      <c r="H3666" s="52"/>
      <c r="I3666" s="52"/>
      <c r="J3666" s="52"/>
      <c r="K3666" s="52"/>
      <c r="L3666" s="52"/>
      <c r="M3666" s="52"/>
      <c r="N3666" s="52"/>
      <c r="O3666" s="52"/>
    </row>
    <row r="3667" ht="13.5" customHeight="1">
      <c r="A3667" s="1" t="s">
        <v>42652</v>
      </c>
      <c r="B3667" s="1" t="s">
        <v>271</v>
      </c>
      <c r="C3667" s="1" t="s">
        <v>10</v>
      </c>
      <c r="D3667" s="1" t="s">
        <v>42732</v>
      </c>
      <c r="E3667" s="1" t="s">
        <v>42733</v>
      </c>
      <c r="F3667" s="54"/>
      <c r="G3667" s="52"/>
      <c r="H3667" s="52"/>
      <c r="I3667" s="52"/>
      <c r="J3667" s="52"/>
      <c r="K3667" s="52"/>
      <c r="L3667" s="52"/>
      <c r="M3667" s="52"/>
      <c r="N3667" s="52"/>
      <c r="O3667" s="52"/>
    </row>
    <row r="3668" ht="13.5" customHeight="1">
      <c r="A3668" s="1" t="s">
        <v>42652</v>
      </c>
      <c r="B3668" s="1" t="s">
        <v>276</v>
      </c>
      <c r="C3668" s="1" t="s">
        <v>10</v>
      </c>
      <c r="D3668" s="1" t="s">
        <v>42734</v>
      </c>
      <c r="E3668" s="1" t="s">
        <v>42735</v>
      </c>
      <c r="F3668" s="54"/>
      <c r="G3668" s="52"/>
      <c r="H3668" s="52"/>
      <c r="I3668" s="52"/>
      <c r="J3668" s="52"/>
      <c r="K3668" s="52"/>
      <c r="L3668" s="52"/>
      <c r="M3668" s="52"/>
      <c r="N3668" s="52"/>
      <c r="O3668" s="52"/>
    </row>
    <row r="3669" ht="13.5" customHeight="1">
      <c r="A3669" s="1" t="s">
        <v>42652</v>
      </c>
      <c r="B3669" s="1" t="s">
        <v>99</v>
      </c>
      <c r="C3669" s="1" t="s">
        <v>817</v>
      </c>
      <c r="D3669" s="50"/>
      <c r="E3669" s="50"/>
      <c r="F3669" s="54"/>
      <c r="G3669" s="52"/>
      <c r="H3669" s="52"/>
      <c r="I3669" s="52"/>
      <c r="J3669" s="52"/>
      <c r="K3669" s="52"/>
      <c r="L3669" s="52"/>
      <c r="M3669" s="52"/>
      <c r="N3669" s="52"/>
      <c r="O3669" s="52"/>
    </row>
    <row r="3670" ht="13.5" customHeight="1">
      <c r="A3670" s="1" t="s">
        <v>42736</v>
      </c>
      <c r="B3670" s="2" t="s">
        <v>1</v>
      </c>
      <c r="C3670" s="1" t="s">
        <v>26504</v>
      </c>
      <c r="D3670" s="50"/>
      <c r="E3670" s="50"/>
      <c r="F3670" s="54"/>
      <c r="G3670" s="52"/>
      <c r="H3670" s="52"/>
      <c r="I3670" s="52"/>
      <c r="J3670" s="52"/>
      <c r="K3670" s="52"/>
      <c r="L3670" s="52"/>
      <c r="M3670" s="52"/>
      <c r="N3670" s="52"/>
      <c r="O3670" s="52"/>
    </row>
    <row r="3671" ht="13.5" customHeight="1">
      <c r="A3671" s="1" t="s">
        <v>42736</v>
      </c>
      <c r="B3671" s="1" t="s">
        <v>5</v>
      </c>
      <c r="C3671" s="1" t="s">
        <v>303</v>
      </c>
      <c r="D3671" s="1" t="s">
        <v>42737</v>
      </c>
      <c r="E3671" s="1" t="s">
        <v>36055</v>
      </c>
      <c r="F3671" s="54"/>
      <c r="G3671" s="52"/>
      <c r="H3671" s="52"/>
      <c r="I3671" s="52"/>
      <c r="J3671" s="52"/>
      <c r="K3671" s="52"/>
      <c r="L3671" s="52"/>
      <c r="M3671" s="52"/>
      <c r="N3671" s="52"/>
      <c r="O3671" s="52"/>
    </row>
    <row r="3672" ht="13.5" customHeight="1">
      <c r="A3672" s="1" t="s">
        <v>42736</v>
      </c>
      <c r="B3672" s="1" t="s">
        <v>9</v>
      </c>
      <c r="C3672" s="1" t="s">
        <v>10</v>
      </c>
      <c r="D3672" s="1" t="s">
        <v>42738</v>
      </c>
      <c r="E3672" s="1" t="s">
        <v>42739</v>
      </c>
      <c r="F3672" s="54"/>
      <c r="G3672" s="52"/>
      <c r="H3672" s="52"/>
      <c r="I3672" s="52"/>
      <c r="J3672" s="52"/>
      <c r="K3672" s="52"/>
      <c r="L3672" s="52"/>
      <c r="M3672" s="52"/>
      <c r="N3672" s="52"/>
      <c r="O3672" s="52"/>
    </row>
    <row r="3673" ht="13.5" customHeight="1">
      <c r="A3673" s="1" t="s">
        <v>42736</v>
      </c>
      <c r="B3673" s="1" t="s">
        <v>13</v>
      </c>
      <c r="C3673" s="1" t="s">
        <v>10</v>
      </c>
      <c r="D3673" s="1" t="s">
        <v>42740</v>
      </c>
      <c r="E3673" s="1" t="s">
        <v>42741</v>
      </c>
      <c r="F3673" s="54"/>
      <c r="G3673" s="52"/>
      <c r="H3673" s="52"/>
      <c r="I3673" s="52"/>
      <c r="J3673" s="52"/>
      <c r="K3673" s="52"/>
      <c r="L3673" s="52"/>
      <c r="M3673" s="52"/>
      <c r="N3673" s="52"/>
      <c r="O3673" s="52"/>
    </row>
    <row r="3674" ht="13.5" customHeight="1">
      <c r="A3674" s="1" t="s">
        <v>42736</v>
      </c>
      <c r="B3674" s="1" t="s">
        <v>16</v>
      </c>
      <c r="C3674" s="1" t="s">
        <v>10</v>
      </c>
      <c r="D3674" s="1" t="s">
        <v>42742</v>
      </c>
      <c r="E3674" s="1" t="s">
        <v>42743</v>
      </c>
      <c r="F3674" s="54"/>
      <c r="G3674" s="52"/>
      <c r="H3674" s="52"/>
      <c r="I3674" s="52"/>
      <c r="J3674" s="52"/>
      <c r="K3674" s="52"/>
      <c r="L3674" s="52"/>
      <c r="M3674" s="52"/>
      <c r="N3674" s="52"/>
      <c r="O3674" s="52"/>
    </row>
    <row r="3675" ht="13.5" customHeight="1">
      <c r="A3675" s="1" t="s">
        <v>42736</v>
      </c>
      <c r="B3675" s="1" t="s">
        <v>21</v>
      </c>
      <c r="C3675" s="1" t="s">
        <v>374</v>
      </c>
      <c r="D3675" s="1" t="s">
        <v>42744</v>
      </c>
      <c r="E3675" s="1" t="s">
        <v>42745</v>
      </c>
      <c r="F3675" s="54"/>
      <c r="G3675" s="52"/>
      <c r="H3675" s="52"/>
      <c r="I3675" s="52"/>
      <c r="J3675" s="52"/>
      <c r="K3675" s="52"/>
      <c r="L3675" s="52"/>
      <c r="M3675" s="52"/>
      <c r="N3675" s="52"/>
      <c r="O3675" s="52"/>
    </row>
    <row r="3676" ht="13.5" customHeight="1">
      <c r="A3676" s="1" t="s">
        <v>42736</v>
      </c>
      <c r="B3676" s="1" t="s">
        <v>27</v>
      </c>
      <c r="C3676" s="1" t="s">
        <v>10</v>
      </c>
      <c r="D3676" s="1" t="s">
        <v>42746</v>
      </c>
      <c r="E3676" s="1" t="s">
        <v>42747</v>
      </c>
      <c r="F3676" s="54"/>
      <c r="G3676" s="52"/>
      <c r="H3676" s="52"/>
      <c r="I3676" s="52"/>
      <c r="J3676" s="52"/>
      <c r="K3676" s="52"/>
      <c r="L3676" s="52"/>
      <c r="M3676" s="52"/>
      <c r="N3676" s="52"/>
      <c r="O3676" s="52"/>
    </row>
    <row r="3677" ht="13.5" customHeight="1">
      <c r="A3677" s="1" t="s">
        <v>42736</v>
      </c>
      <c r="B3677" s="1" t="s">
        <v>31</v>
      </c>
      <c r="C3677" s="1" t="s">
        <v>10</v>
      </c>
      <c r="D3677" s="1" t="s">
        <v>42748</v>
      </c>
      <c r="E3677" s="1" t="s">
        <v>42749</v>
      </c>
      <c r="F3677" s="54"/>
      <c r="G3677" s="52"/>
      <c r="H3677" s="52"/>
      <c r="I3677" s="52"/>
      <c r="J3677" s="52"/>
      <c r="K3677" s="52"/>
      <c r="L3677" s="52"/>
      <c r="M3677" s="52"/>
      <c r="N3677" s="52"/>
      <c r="O3677" s="52"/>
    </row>
    <row r="3678" ht="13.5" customHeight="1">
      <c r="A3678" s="1" t="s">
        <v>42736</v>
      </c>
      <c r="B3678" s="1" t="s">
        <v>34</v>
      </c>
      <c r="C3678" s="1" t="s">
        <v>10</v>
      </c>
      <c r="D3678" s="1" t="s">
        <v>42750</v>
      </c>
      <c r="E3678" s="1" t="s">
        <v>42751</v>
      </c>
      <c r="F3678" s="54"/>
      <c r="G3678" s="52"/>
      <c r="H3678" s="52"/>
      <c r="I3678" s="52"/>
      <c r="J3678" s="52"/>
      <c r="K3678" s="52"/>
      <c r="L3678" s="52"/>
      <c r="M3678" s="52"/>
      <c r="N3678" s="52"/>
      <c r="O3678" s="52"/>
    </row>
    <row r="3679" ht="13.5" customHeight="1">
      <c r="A3679" s="1" t="s">
        <v>42736</v>
      </c>
      <c r="B3679" s="1" t="s">
        <v>40</v>
      </c>
      <c r="C3679" s="1" t="s">
        <v>10</v>
      </c>
      <c r="D3679" s="1" t="s">
        <v>42752</v>
      </c>
      <c r="E3679" s="1" t="s">
        <v>42753</v>
      </c>
      <c r="F3679" s="54"/>
      <c r="G3679" s="52"/>
      <c r="H3679" s="52"/>
      <c r="I3679" s="52"/>
      <c r="J3679" s="52"/>
      <c r="K3679" s="52"/>
      <c r="L3679" s="52"/>
      <c r="M3679" s="52"/>
      <c r="N3679" s="52"/>
      <c r="O3679" s="52"/>
    </row>
    <row r="3680" ht="13.5" customHeight="1">
      <c r="A3680" s="1" t="s">
        <v>42736</v>
      </c>
      <c r="B3680" s="1" t="s">
        <v>45</v>
      </c>
      <c r="C3680" s="1" t="s">
        <v>115</v>
      </c>
      <c r="D3680" s="1" t="s">
        <v>42754</v>
      </c>
      <c r="E3680" s="1" t="s">
        <v>42755</v>
      </c>
      <c r="F3680" s="54"/>
      <c r="G3680" s="52"/>
      <c r="H3680" s="52"/>
      <c r="I3680" s="52"/>
      <c r="J3680" s="52"/>
      <c r="K3680" s="52"/>
      <c r="L3680" s="52"/>
      <c r="M3680" s="52"/>
      <c r="N3680" s="52"/>
      <c r="O3680" s="52"/>
    </row>
    <row r="3681" ht="13.5" customHeight="1">
      <c r="A3681" s="1" t="s">
        <v>42736</v>
      </c>
      <c r="B3681" s="1" t="s">
        <v>52</v>
      </c>
      <c r="C3681" s="1" t="s">
        <v>10</v>
      </c>
      <c r="D3681" s="1" t="s">
        <v>42756</v>
      </c>
      <c r="E3681" s="1" t="s">
        <v>42757</v>
      </c>
      <c r="F3681" s="54"/>
      <c r="G3681" s="52"/>
      <c r="H3681" s="52"/>
      <c r="I3681" s="52"/>
      <c r="J3681" s="52"/>
      <c r="K3681" s="52"/>
      <c r="L3681" s="52"/>
      <c r="M3681" s="52"/>
      <c r="N3681" s="52"/>
      <c r="O3681" s="52"/>
    </row>
    <row r="3682" ht="13.5" customHeight="1">
      <c r="A3682" s="1" t="s">
        <v>42736</v>
      </c>
      <c r="B3682" s="1" t="s">
        <v>57</v>
      </c>
      <c r="C3682" s="1" t="s">
        <v>10</v>
      </c>
      <c r="D3682" s="1" t="s">
        <v>42758</v>
      </c>
      <c r="E3682" s="1" t="s">
        <v>42759</v>
      </c>
      <c r="F3682" s="54"/>
      <c r="G3682" s="52"/>
      <c r="H3682" s="52"/>
      <c r="I3682" s="52"/>
      <c r="J3682" s="52"/>
      <c r="K3682" s="52"/>
      <c r="L3682" s="52"/>
      <c r="M3682" s="52"/>
      <c r="N3682" s="52"/>
      <c r="O3682" s="52"/>
    </row>
    <row r="3683" ht="13.5" customHeight="1">
      <c r="A3683" s="1" t="s">
        <v>42736</v>
      </c>
      <c r="B3683" s="1" t="s">
        <v>60</v>
      </c>
      <c r="C3683" s="1" t="s">
        <v>374</v>
      </c>
      <c r="D3683" s="1" t="s">
        <v>42760</v>
      </c>
      <c r="E3683" s="1" t="s">
        <v>36055</v>
      </c>
      <c r="F3683" s="54"/>
      <c r="G3683" s="52"/>
      <c r="H3683" s="52"/>
      <c r="I3683" s="52"/>
      <c r="J3683" s="52"/>
      <c r="K3683" s="52"/>
      <c r="L3683" s="52"/>
      <c r="M3683" s="52"/>
      <c r="N3683" s="52"/>
      <c r="O3683" s="52"/>
    </row>
    <row r="3684" ht="13.5" customHeight="1">
      <c r="A3684" s="1" t="s">
        <v>42736</v>
      </c>
      <c r="B3684" s="1" t="s">
        <v>65</v>
      </c>
      <c r="C3684" s="1" t="s">
        <v>10</v>
      </c>
      <c r="D3684" s="1" t="s">
        <v>42761</v>
      </c>
      <c r="E3684" s="1" t="s">
        <v>42762</v>
      </c>
      <c r="F3684" s="54"/>
      <c r="G3684" s="52"/>
      <c r="H3684" s="52"/>
      <c r="I3684" s="52"/>
      <c r="J3684" s="52"/>
      <c r="K3684" s="52"/>
      <c r="L3684" s="52"/>
      <c r="M3684" s="52"/>
      <c r="N3684" s="52"/>
      <c r="O3684" s="52"/>
    </row>
    <row r="3685" ht="13.5" customHeight="1">
      <c r="A3685" s="1" t="s">
        <v>42736</v>
      </c>
      <c r="B3685" s="1" t="s">
        <v>70</v>
      </c>
      <c r="C3685" s="1" t="s">
        <v>10</v>
      </c>
      <c r="D3685" s="1" t="s">
        <v>42763</v>
      </c>
      <c r="E3685" s="1" t="s">
        <v>42764</v>
      </c>
      <c r="F3685" s="54"/>
      <c r="G3685" s="52"/>
      <c r="H3685" s="52"/>
      <c r="I3685" s="52"/>
      <c r="J3685" s="52"/>
      <c r="K3685" s="52"/>
      <c r="L3685" s="52"/>
      <c r="M3685" s="52"/>
      <c r="N3685" s="52"/>
      <c r="O3685" s="52"/>
    </row>
    <row r="3686" ht="13.5" customHeight="1">
      <c r="A3686" s="1" t="s">
        <v>42736</v>
      </c>
      <c r="B3686" s="1" t="s">
        <v>74</v>
      </c>
      <c r="C3686" s="1" t="s">
        <v>10</v>
      </c>
      <c r="D3686" s="1" t="s">
        <v>42765</v>
      </c>
      <c r="E3686" s="1" t="s">
        <v>42766</v>
      </c>
      <c r="F3686" s="54"/>
      <c r="G3686" s="52"/>
      <c r="H3686" s="52"/>
      <c r="I3686" s="52"/>
      <c r="J3686" s="52"/>
      <c r="K3686" s="52"/>
      <c r="L3686" s="52"/>
      <c r="M3686" s="52"/>
      <c r="N3686" s="52"/>
      <c r="O3686" s="52"/>
    </row>
    <row r="3687" ht="13.5" customHeight="1">
      <c r="A3687" s="1" t="s">
        <v>42736</v>
      </c>
      <c r="B3687" s="1" t="s">
        <v>78</v>
      </c>
      <c r="C3687" s="1" t="s">
        <v>10</v>
      </c>
      <c r="D3687" s="1" t="s">
        <v>42767</v>
      </c>
      <c r="E3687" s="1" t="s">
        <v>42768</v>
      </c>
      <c r="F3687" s="54"/>
      <c r="G3687" s="52"/>
      <c r="H3687" s="52"/>
      <c r="I3687" s="52"/>
      <c r="J3687" s="52"/>
      <c r="K3687" s="52"/>
      <c r="L3687" s="52"/>
      <c r="M3687" s="52"/>
      <c r="N3687" s="52"/>
      <c r="O3687" s="52"/>
    </row>
    <row r="3688" ht="13.5" customHeight="1">
      <c r="A3688" s="1" t="s">
        <v>42736</v>
      </c>
      <c r="B3688" s="1" t="s">
        <v>83</v>
      </c>
      <c r="C3688" s="1" t="s">
        <v>10</v>
      </c>
      <c r="D3688" s="1" t="s">
        <v>42769</v>
      </c>
      <c r="E3688" s="1" t="s">
        <v>42770</v>
      </c>
      <c r="F3688" s="54"/>
      <c r="G3688" s="52"/>
      <c r="H3688" s="52"/>
      <c r="I3688" s="52"/>
      <c r="J3688" s="52"/>
      <c r="K3688" s="52"/>
      <c r="L3688" s="52"/>
      <c r="M3688" s="52"/>
      <c r="N3688" s="52"/>
      <c r="O3688" s="52"/>
    </row>
    <row r="3689" ht="13.5" customHeight="1">
      <c r="A3689" s="1" t="s">
        <v>42736</v>
      </c>
      <c r="B3689" s="1" t="s">
        <v>86</v>
      </c>
      <c r="C3689" s="1" t="s">
        <v>10</v>
      </c>
      <c r="D3689" s="1" t="s">
        <v>42771</v>
      </c>
      <c r="E3689" s="1" t="s">
        <v>42772</v>
      </c>
      <c r="F3689" s="54"/>
      <c r="G3689" s="52"/>
      <c r="H3689" s="52"/>
      <c r="I3689" s="52"/>
      <c r="J3689" s="52"/>
      <c r="K3689" s="52"/>
      <c r="L3689" s="52"/>
      <c r="M3689" s="52"/>
      <c r="N3689" s="52"/>
      <c r="O3689" s="52"/>
    </row>
    <row r="3690" ht="13.5" customHeight="1">
      <c r="A3690" s="1" t="s">
        <v>42736</v>
      </c>
      <c r="B3690" s="1" t="s">
        <v>91</v>
      </c>
      <c r="C3690" s="1" t="s">
        <v>10</v>
      </c>
      <c r="D3690" s="1" t="s">
        <v>42773</v>
      </c>
      <c r="E3690" s="1" t="s">
        <v>42774</v>
      </c>
      <c r="F3690" s="54"/>
      <c r="G3690" s="52"/>
      <c r="H3690" s="52"/>
      <c r="I3690" s="52"/>
      <c r="J3690" s="52"/>
      <c r="K3690" s="52"/>
      <c r="L3690" s="52"/>
      <c r="M3690" s="52"/>
      <c r="N3690" s="52"/>
      <c r="O3690" s="52"/>
    </row>
    <row r="3691" ht="13.5" customHeight="1">
      <c r="A3691" s="1" t="s">
        <v>42736</v>
      </c>
      <c r="B3691" s="1" t="s">
        <v>94</v>
      </c>
      <c r="C3691" s="1" t="s">
        <v>10</v>
      </c>
      <c r="D3691" s="1" t="s">
        <v>42775</v>
      </c>
      <c r="E3691" s="1" t="s">
        <v>42776</v>
      </c>
      <c r="F3691" s="54"/>
      <c r="G3691" s="52"/>
      <c r="H3691" s="52"/>
      <c r="I3691" s="52"/>
      <c r="J3691" s="52"/>
      <c r="K3691" s="52"/>
      <c r="L3691" s="52"/>
      <c r="M3691" s="52"/>
      <c r="N3691" s="52"/>
      <c r="O3691" s="52"/>
    </row>
    <row r="3692" ht="13.5" customHeight="1">
      <c r="A3692" s="1" t="s">
        <v>42736</v>
      </c>
      <c r="B3692" s="1" t="s">
        <v>186</v>
      </c>
      <c r="C3692" s="1" t="s">
        <v>10</v>
      </c>
      <c r="D3692" s="1" t="s">
        <v>42777</v>
      </c>
      <c r="E3692" s="1" t="s">
        <v>42778</v>
      </c>
      <c r="F3692" s="54"/>
      <c r="G3692" s="52"/>
      <c r="H3692" s="52"/>
      <c r="I3692" s="52"/>
      <c r="J3692" s="52"/>
      <c r="K3692" s="52"/>
      <c r="L3692" s="52"/>
      <c r="M3692" s="52"/>
      <c r="N3692" s="52"/>
      <c r="O3692" s="52"/>
    </row>
    <row r="3693" ht="13.5" customHeight="1">
      <c r="A3693" s="1" t="s">
        <v>42736</v>
      </c>
      <c r="B3693" s="1" t="s">
        <v>189</v>
      </c>
      <c r="C3693" s="1" t="s">
        <v>10</v>
      </c>
      <c r="D3693" s="1" t="s">
        <v>42779</v>
      </c>
      <c r="E3693" s="1" t="s">
        <v>42780</v>
      </c>
      <c r="F3693" s="54"/>
      <c r="G3693" s="52"/>
      <c r="H3693" s="52"/>
      <c r="I3693" s="52"/>
      <c r="J3693" s="52"/>
      <c r="K3693" s="52"/>
      <c r="L3693" s="52"/>
      <c r="M3693" s="52"/>
      <c r="N3693" s="52"/>
      <c r="O3693" s="52"/>
    </row>
    <row r="3694" ht="13.5" customHeight="1">
      <c r="A3694" s="1" t="s">
        <v>42736</v>
      </c>
      <c r="B3694" s="1" t="s">
        <v>99</v>
      </c>
      <c r="C3694" s="1" t="s">
        <v>817</v>
      </c>
      <c r="D3694" s="50"/>
      <c r="E3694" s="50"/>
      <c r="F3694" s="54"/>
      <c r="G3694" s="52"/>
      <c r="H3694" s="52"/>
      <c r="I3694" s="52"/>
      <c r="J3694" s="52"/>
      <c r="K3694" s="52"/>
      <c r="L3694" s="52"/>
      <c r="M3694" s="52"/>
      <c r="N3694" s="52"/>
      <c r="O3694" s="52"/>
    </row>
    <row r="3695" ht="13.5" customHeight="1">
      <c r="A3695" s="1" t="s">
        <v>42781</v>
      </c>
      <c r="B3695" s="2" t="s">
        <v>1</v>
      </c>
      <c r="C3695" s="1" t="s">
        <v>26504</v>
      </c>
      <c r="D3695" s="50"/>
      <c r="E3695" s="50"/>
      <c r="F3695" s="54"/>
      <c r="G3695" s="52"/>
      <c r="H3695" s="52"/>
      <c r="I3695" s="52"/>
      <c r="J3695" s="52"/>
      <c r="K3695" s="52"/>
      <c r="L3695" s="52"/>
      <c r="M3695" s="52"/>
      <c r="N3695" s="52"/>
      <c r="O3695" s="52"/>
    </row>
    <row r="3696" ht="13.5" customHeight="1">
      <c r="A3696" s="1" t="s">
        <v>42781</v>
      </c>
      <c r="B3696" s="1" t="s">
        <v>5</v>
      </c>
      <c r="C3696" s="1" t="s">
        <v>303</v>
      </c>
      <c r="D3696" s="1" t="s">
        <v>42782</v>
      </c>
      <c r="E3696" s="1" t="s">
        <v>42783</v>
      </c>
      <c r="F3696" s="54"/>
      <c r="G3696" s="52"/>
      <c r="H3696" s="52"/>
      <c r="I3696" s="52"/>
      <c r="J3696" s="52"/>
      <c r="K3696" s="52"/>
      <c r="L3696" s="52"/>
      <c r="M3696" s="52"/>
      <c r="N3696" s="52"/>
      <c r="O3696" s="52"/>
    </row>
    <row r="3697" ht="13.5" customHeight="1">
      <c r="A3697" s="1" t="s">
        <v>42781</v>
      </c>
      <c r="B3697" s="1" t="s">
        <v>9</v>
      </c>
      <c r="C3697" s="1" t="s">
        <v>10</v>
      </c>
      <c r="D3697" s="1" t="s">
        <v>42784</v>
      </c>
      <c r="E3697" s="1" t="s">
        <v>42785</v>
      </c>
      <c r="F3697" s="54"/>
      <c r="G3697" s="52"/>
      <c r="H3697" s="52"/>
      <c r="I3697" s="52"/>
      <c r="J3697" s="52"/>
      <c r="K3697" s="52"/>
      <c r="L3697" s="52"/>
      <c r="M3697" s="52"/>
      <c r="N3697" s="52"/>
      <c r="O3697" s="52"/>
    </row>
    <row r="3698" ht="13.5" customHeight="1">
      <c r="A3698" s="1" t="s">
        <v>42781</v>
      </c>
      <c r="B3698" s="1" t="s">
        <v>13</v>
      </c>
      <c r="C3698" s="1" t="s">
        <v>10</v>
      </c>
      <c r="D3698" s="1" t="s">
        <v>42786</v>
      </c>
      <c r="E3698" s="1" t="s">
        <v>42787</v>
      </c>
      <c r="F3698" s="54"/>
      <c r="G3698" s="52"/>
      <c r="H3698" s="52"/>
      <c r="I3698" s="52"/>
      <c r="J3698" s="52"/>
      <c r="K3698" s="52"/>
      <c r="L3698" s="52"/>
      <c r="M3698" s="52"/>
      <c r="N3698" s="52"/>
      <c r="O3698" s="52"/>
    </row>
    <row r="3699" ht="13.5" customHeight="1">
      <c r="A3699" s="1" t="s">
        <v>42781</v>
      </c>
      <c r="B3699" s="1" t="s">
        <v>16</v>
      </c>
      <c r="C3699" s="1" t="s">
        <v>10</v>
      </c>
      <c r="D3699" s="1" t="s">
        <v>42788</v>
      </c>
      <c r="E3699" s="1" t="s">
        <v>42789</v>
      </c>
      <c r="F3699" s="54"/>
      <c r="G3699" s="52"/>
      <c r="H3699" s="52"/>
      <c r="I3699" s="52"/>
      <c r="J3699" s="52"/>
      <c r="K3699" s="52"/>
      <c r="L3699" s="52"/>
      <c r="M3699" s="52"/>
      <c r="N3699" s="52"/>
      <c r="O3699" s="52"/>
    </row>
    <row r="3700" ht="13.5" customHeight="1">
      <c r="A3700" s="1" t="s">
        <v>42781</v>
      </c>
      <c r="B3700" s="1" t="s">
        <v>21</v>
      </c>
      <c r="C3700" s="1" t="s">
        <v>10</v>
      </c>
      <c r="D3700" s="1" t="s">
        <v>42790</v>
      </c>
      <c r="E3700" s="1" t="s">
        <v>42791</v>
      </c>
      <c r="F3700" s="54"/>
      <c r="G3700" s="52"/>
      <c r="H3700" s="52"/>
      <c r="I3700" s="52"/>
      <c r="J3700" s="52"/>
      <c r="K3700" s="52"/>
      <c r="L3700" s="52"/>
      <c r="M3700" s="52"/>
      <c r="N3700" s="52"/>
      <c r="O3700" s="52"/>
    </row>
    <row r="3701" ht="13.5" customHeight="1">
      <c r="A3701" s="1" t="s">
        <v>42781</v>
      </c>
      <c r="B3701" s="1" t="s">
        <v>27</v>
      </c>
      <c r="C3701" s="1" t="s">
        <v>10</v>
      </c>
      <c r="D3701" s="1" t="s">
        <v>42792</v>
      </c>
      <c r="E3701" s="1" t="s">
        <v>42793</v>
      </c>
      <c r="F3701" s="54"/>
      <c r="G3701" s="52"/>
      <c r="H3701" s="52"/>
      <c r="I3701" s="52"/>
      <c r="J3701" s="52"/>
      <c r="K3701" s="52"/>
      <c r="L3701" s="52"/>
      <c r="M3701" s="52"/>
      <c r="N3701" s="52"/>
      <c r="O3701" s="52"/>
    </row>
    <row r="3702" ht="13.5" customHeight="1">
      <c r="A3702" s="1" t="s">
        <v>42781</v>
      </c>
      <c r="B3702" s="1" t="s">
        <v>31</v>
      </c>
      <c r="C3702" s="1" t="s">
        <v>10</v>
      </c>
      <c r="D3702" s="1" t="s">
        <v>42794</v>
      </c>
      <c r="E3702" s="1" t="s">
        <v>42795</v>
      </c>
      <c r="F3702" s="54"/>
      <c r="G3702" s="52"/>
      <c r="H3702" s="52"/>
      <c r="I3702" s="52"/>
      <c r="J3702" s="52"/>
      <c r="K3702" s="52"/>
      <c r="L3702" s="52"/>
      <c r="M3702" s="52"/>
      <c r="N3702" s="52"/>
      <c r="O3702" s="52"/>
    </row>
    <row r="3703" ht="13.5" customHeight="1">
      <c r="A3703" s="1" t="s">
        <v>42781</v>
      </c>
      <c r="B3703" s="1" t="s">
        <v>34</v>
      </c>
      <c r="C3703" s="1" t="s">
        <v>115</v>
      </c>
      <c r="D3703" s="1" t="s">
        <v>42796</v>
      </c>
      <c r="E3703" s="1" t="s">
        <v>42797</v>
      </c>
      <c r="F3703" s="54"/>
      <c r="G3703" s="52"/>
      <c r="H3703" s="52"/>
      <c r="I3703" s="52"/>
      <c r="J3703" s="52"/>
      <c r="K3703" s="52"/>
      <c r="L3703" s="52"/>
      <c r="M3703" s="52"/>
      <c r="N3703" s="52"/>
      <c r="O3703" s="52"/>
    </row>
    <row r="3704" ht="13.5" customHeight="1">
      <c r="A3704" s="1" t="s">
        <v>42781</v>
      </c>
      <c r="B3704" s="1" t="s">
        <v>40</v>
      </c>
      <c r="C3704" s="1" t="s">
        <v>10</v>
      </c>
      <c r="D3704" s="1" t="s">
        <v>42798</v>
      </c>
      <c r="E3704" s="1" t="s">
        <v>42799</v>
      </c>
      <c r="F3704" s="54"/>
      <c r="G3704" s="52"/>
      <c r="H3704" s="52"/>
      <c r="I3704" s="52"/>
      <c r="J3704" s="52"/>
      <c r="K3704" s="52"/>
      <c r="L3704" s="52"/>
      <c r="M3704" s="52"/>
      <c r="N3704" s="52"/>
      <c r="O3704" s="52"/>
    </row>
    <row r="3705" ht="13.5" customHeight="1">
      <c r="A3705" s="1" t="s">
        <v>42781</v>
      </c>
      <c r="B3705" s="1" t="s">
        <v>45</v>
      </c>
      <c r="C3705" s="1" t="s">
        <v>10</v>
      </c>
      <c r="D3705" s="1" t="s">
        <v>42800</v>
      </c>
      <c r="E3705" s="1" t="s">
        <v>42801</v>
      </c>
      <c r="F3705" s="54"/>
      <c r="G3705" s="52"/>
      <c r="H3705" s="52"/>
      <c r="I3705" s="52"/>
      <c r="J3705" s="52"/>
      <c r="K3705" s="52"/>
      <c r="L3705" s="52"/>
      <c r="M3705" s="52"/>
      <c r="N3705" s="52"/>
      <c r="O3705" s="52"/>
    </row>
    <row r="3706" ht="13.5" customHeight="1">
      <c r="A3706" s="1" t="s">
        <v>42781</v>
      </c>
      <c r="B3706" s="1" t="s">
        <v>52</v>
      </c>
      <c r="C3706" s="1" t="s">
        <v>10</v>
      </c>
      <c r="D3706" s="1" t="s">
        <v>42802</v>
      </c>
      <c r="E3706" s="1" t="s">
        <v>42803</v>
      </c>
      <c r="F3706" s="54"/>
      <c r="G3706" s="52"/>
      <c r="H3706" s="52"/>
      <c r="I3706" s="52"/>
      <c r="J3706" s="52"/>
      <c r="K3706" s="52"/>
      <c r="L3706" s="52"/>
      <c r="M3706" s="52"/>
      <c r="N3706" s="52"/>
      <c r="O3706" s="52"/>
    </row>
    <row r="3707" ht="13.5" customHeight="1">
      <c r="A3707" s="1" t="s">
        <v>42781</v>
      </c>
      <c r="B3707" s="1" t="s">
        <v>57</v>
      </c>
      <c r="C3707" s="1" t="s">
        <v>10</v>
      </c>
      <c r="D3707" s="1" t="s">
        <v>42804</v>
      </c>
      <c r="E3707" s="1" t="s">
        <v>42805</v>
      </c>
      <c r="F3707" s="54"/>
      <c r="G3707" s="52"/>
      <c r="H3707" s="52"/>
      <c r="I3707" s="52"/>
      <c r="J3707" s="52"/>
      <c r="K3707" s="52"/>
      <c r="L3707" s="52"/>
      <c r="M3707" s="52"/>
      <c r="N3707" s="52"/>
      <c r="O3707" s="52"/>
    </row>
    <row r="3708" ht="13.5" customHeight="1">
      <c r="A3708" s="1" t="s">
        <v>42781</v>
      </c>
      <c r="B3708" s="1" t="s">
        <v>60</v>
      </c>
      <c r="C3708" s="1" t="s">
        <v>10</v>
      </c>
      <c r="D3708" s="1" t="s">
        <v>42806</v>
      </c>
      <c r="E3708" s="1" t="s">
        <v>42807</v>
      </c>
      <c r="F3708" s="54"/>
      <c r="G3708" s="52"/>
      <c r="H3708" s="52"/>
      <c r="I3708" s="52"/>
      <c r="J3708" s="52"/>
      <c r="K3708" s="52"/>
      <c r="L3708" s="52"/>
      <c r="M3708" s="52"/>
      <c r="N3708" s="52"/>
      <c r="O3708" s="52"/>
    </row>
    <row r="3709" ht="13.5" customHeight="1">
      <c r="A3709" s="1" t="s">
        <v>42781</v>
      </c>
      <c r="B3709" s="1" t="s">
        <v>65</v>
      </c>
      <c r="C3709" s="1" t="s">
        <v>10</v>
      </c>
      <c r="D3709" s="1" t="s">
        <v>42808</v>
      </c>
      <c r="E3709" s="1" t="s">
        <v>42809</v>
      </c>
      <c r="F3709" s="54"/>
      <c r="G3709" s="52"/>
      <c r="H3709" s="52"/>
      <c r="I3709" s="52"/>
      <c r="J3709" s="52"/>
      <c r="K3709" s="52"/>
      <c r="L3709" s="52"/>
      <c r="M3709" s="52"/>
      <c r="N3709" s="52"/>
      <c r="O3709" s="52"/>
    </row>
    <row r="3710" ht="13.5" customHeight="1">
      <c r="A3710" s="1" t="s">
        <v>42781</v>
      </c>
      <c r="B3710" s="1" t="s">
        <v>70</v>
      </c>
      <c r="C3710" s="1" t="s">
        <v>10</v>
      </c>
      <c r="D3710" s="1" t="s">
        <v>42810</v>
      </c>
      <c r="E3710" s="1" t="s">
        <v>42811</v>
      </c>
      <c r="F3710" s="54"/>
      <c r="G3710" s="52"/>
      <c r="H3710" s="52"/>
      <c r="I3710" s="52"/>
      <c r="J3710" s="52"/>
      <c r="K3710" s="52"/>
      <c r="L3710" s="52"/>
      <c r="M3710" s="52"/>
      <c r="N3710" s="52"/>
      <c r="O3710" s="52"/>
    </row>
    <row r="3711" ht="13.5" customHeight="1">
      <c r="A3711" s="1" t="s">
        <v>42781</v>
      </c>
      <c r="B3711" s="1" t="s">
        <v>74</v>
      </c>
      <c r="C3711" s="1" t="s">
        <v>10</v>
      </c>
      <c r="D3711" s="1" t="s">
        <v>42812</v>
      </c>
      <c r="E3711" s="1" t="s">
        <v>42813</v>
      </c>
      <c r="F3711" s="54"/>
      <c r="G3711" s="52"/>
      <c r="H3711" s="52"/>
      <c r="I3711" s="52"/>
      <c r="J3711" s="52"/>
      <c r="K3711" s="52"/>
      <c r="L3711" s="52"/>
      <c r="M3711" s="52"/>
      <c r="N3711" s="52"/>
      <c r="O3711" s="52"/>
    </row>
    <row r="3712" ht="13.5" customHeight="1">
      <c r="A3712" s="1" t="s">
        <v>42781</v>
      </c>
      <c r="B3712" s="1" t="s">
        <v>78</v>
      </c>
      <c r="C3712" s="1" t="s">
        <v>10</v>
      </c>
      <c r="D3712" s="1" t="s">
        <v>42814</v>
      </c>
      <c r="E3712" s="1" t="s">
        <v>42815</v>
      </c>
      <c r="F3712" s="54"/>
      <c r="G3712" s="52"/>
      <c r="H3712" s="52"/>
      <c r="I3712" s="52"/>
      <c r="J3712" s="52"/>
      <c r="K3712" s="52"/>
      <c r="L3712" s="52"/>
      <c r="M3712" s="52"/>
      <c r="N3712" s="52"/>
      <c r="O3712" s="52"/>
    </row>
    <row r="3713" ht="13.5" customHeight="1">
      <c r="A3713" s="1" t="s">
        <v>42781</v>
      </c>
      <c r="B3713" s="1" t="s">
        <v>83</v>
      </c>
      <c r="C3713" s="1" t="s">
        <v>10</v>
      </c>
      <c r="D3713" s="1" t="s">
        <v>42816</v>
      </c>
      <c r="E3713" s="1" t="s">
        <v>42817</v>
      </c>
      <c r="F3713" s="54"/>
      <c r="G3713" s="52"/>
      <c r="H3713" s="52"/>
      <c r="I3713" s="52"/>
      <c r="J3713" s="52"/>
      <c r="K3713" s="52"/>
      <c r="L3713" s="52"/>
      <c r="M3713" s="52"/>
      <c r="N3713" s="52"/>
      <c r="O3713" s="52"/>
    </row>
    <row r="3714" ht="13.5" customHeight="1">
      <c r="A3714" s="1" t="s">
        <v>42781</v>
      </c>
      <c r="B3714" s="1" t="s">
        <v>86</v>
      </c>
      <c r="C3714" s="1" t="s">
        <v>10</v>
      </c>
      <c r="D3714" s="1" t="s">
        <v>42818</v>
      </c>
      <c r="E3714" s="1" t="s">
        <v>42819</v>
      </c>
      <c r="F3714" s="54"/>
      <c r="G3714" s="52"/>
      <c r="H3714" s="52"/>
      <c r="I3714" s="52"/>
      <c r="J3714" s="52"/>
      <c r="K3714" s="52"/>
      <c r="L3714" s="52"/>
      <c r="M3714" s="52"/>
      <c r="N3714" s="52"/>
      <c r="O3714" s="52"/>
    </row>
    <row r="3715" ht="13.5" customHeight="1">
      <c r="A3715" s="1" t="s">
        <v>42781</v>
      </c>
      <c r="B3715" s="1" t="s">
        <v>91</v>
      </c>
      <c r="C3715" s="1" t="s">
        <v>10</v>
      </c>
      <c r="D3715" s="1" t="s">
        <v>42820</v>
      </c>
      <c r="E3715" s="1" t="s">
        <v>42821</v>
      </c>
      <c r="F3715" s="54"/>
      <c r="G3715" s="52"/>
      <c r="H3715" s="52"/>
      <c r="I3715" s="52"/>
      <c r="J3715" s="52"/>
      <c r="K3715" s="52"/>
      <c r="L3715" s="52"/>
      <c r="M3715" s="52"/>
      <c r="N3715" s="52"/>
      <c r="O3715" s="52"/>
    </row>
    <row r="3716" ht="13.5" customHeight="1">
      <c r="A3716" s="1" t="s">
        <v>42781</v>
      </c>
      <c r="B3716" s="1" t="s">
        <v>94</v>
      </c>
      <c r="C3716" s="1" t="s">
        <v>10</v>
      </c>
      <c r="D3716" s="1" t="s">
        <v>42822</v>
      </c>
      <c r="E3716" s="1" t="s">
        <v>42823</v>
      </c>
      <c r="F3716" s="54"/>
      <c r="G3716" s="52"/>
      <c r="H3716" s="52"/>
      <c r="I3716" s="52"/>
      <c r="J3716" s="52"/>
      <c r="K3716" s="52"/>
      <c r="L3716" s="52"/>
      <c r="M3716" s="52"/>
      <c r="N3716" s="52"/>
      <c r="O3716" s="52"/>
    </row>
    <row r="3717" ht="13.5" customHeight="1">
      <c r="A3717" s="1" t="s">
        <v>42781</v>
      </c>
      <c r="B3717" s="1" t="s">
        <v>186</v>
      </c>
      <c r="C3717" s="1" t="s">
        <v>10</v>
      </c>
      <c r="D3717" s="1" t="s">
        <v>42824</v>
      </c>
      <c r="E3717" s="1" t="s">
        <v>42825</v>
      </c>
      <c r="F3717" s="54"/>
      <c r="G3717" s="52"/>
      <c r="H3717" s="52"/>
      <c r="I3717" s="52"/>
      <c r="J3717" s="52"/>
      <c r="K3717" s="52"/>
      <c r="L3717" s="52"/>
      <c r="M3717" s="52"/>
      <c r="N3717" s="52"/>
      <c r="O3717" s="52"/>
    </row>
    <row r="3718" ht="13.5" customHeight="1">
      <c r="A3718" s="1" t="s">
        <v>42781</v>
      </c>
      <c r="B3718" s="1" t="s">
        <v>189</v>
      </c>
      <c r="C3718" s="1" t="s">
        <v>10</v>
      </c>
      <c r="D3718" s="1" t="s">
        <v>42826</v>
      </c>
      <c r="E3718" s="1" t="s">
        <v>42827</v>
      </c>
      <c r="F3718" s="54"/>
      <c r="G3718" s="52"/>
      <c r="H3718" s="52"/>
      <c r="I3718" s="52"/>
      <c r="J3718" s="52"/>
      <c r="K3718" s="52"/>
      <c r="L3718" s="52"/>
      <c r="M3718" s="52"/>
      <c r="N3718" s="52"/>
      <c r="O3718" s="52"/>
    </row>
    <row r="3719" ht="13.5" customHeight="1">
      <c r="A3719" s="1" t="s">
        <v>42781</v>
      </c>
      <c r="B3719" s="1" t="s">
        <v>193</v>
      </c>
      <c r="C3719" s="1" t="s">
        <v>10</v>
      </c>
      <c r="D3719" s="1" t="s">
        <v>42828</v>
      </c>
      <c r="E3719" s="1" t="s">
        <v>42829</v>
      </c>
      <c r="F3719" s="54"/>
      <c r="G3719" s="52"/>
      <c r="H3719" s="52"/>
      <c r="I3719" s="52"/>
      <c r="J3719" s="52"/>
      <c r="K3719" s="52"/>
      <c r="L3719" s="52"/>
      <c r="M3719" s="52"/>
      <c r="N3719" s="52"/>
      <c r="O3719" s="52"/>
    </row>
    <row r="3720" ht="13.5" customHeight="1">
      <c r="A3720" s="1" t="s">
        <v>42781</v>
      </c>
      <c r="B3720" s="1" t="s">
        <v>197</v>
      </c>
      <c r="C3720" s="1" t="s">
        <v>115</v>
      </c>
      <c r="D3720" s="1" t="s">
        <v>42830</v>
      </c>
      <c r="E3720" s="1" t="s">
        <v>42831</v>
      </c>
      <c r="F3720" s="54"/>
      <c r="G3720" s="52"/>
      <c r="H3720" s="52"/>
      <c r="I3720" s="52"/>
      <c r="J3720" s="52"/>
      <c r="K3720" s="52"/>
      <c r="L3720" s="52"/>
      <c r="M3720" s="52"/>
      <c r="N3720" s="52"/>
      <c r="O3720" s="52"/>
    </row>
    <row r="3721" ht="13.5" customHeight="1">
      <c r="A3721" s="1" t="s">
        <v>42781</v>
      </c>
      <c r="B3721" s="1" t="s">
        <v>201</v>
      </c>
      <c r="C3721" s="1" t="s">
        <v>10</v>
      </c>
      <c r="D3721" s="1" t="s">
        <v>42832</v>
      </c>
      <c r="E3721" s="1" t="s">
        <v>42833</v>
      </c>
      <c r="F3721" s="54"/>
      <c r="G3721" s="52"/>
      <c r="H3721" s="52"/>
      <c r="I3721" s="52"/>
      <c r="J3721" s="52"/>
      <c r="K3721" s="52"/>
      <c r="L3721" s="52"/>
      <c r="M3721" s="52"/>
      <c r="N3721" s="52"/>
      <c r="O3721" s="52"/>
    </row>
    <row r="3722" ht="13.5" customHeight="1">
      <c r="A3722" s="1" t="s">
        <v>42781</v>
      </c>
      <c r="B3722" s="1" t="s">
        <v>206</v>
      </c>
      <c r="C3722" s="1" t="s">
        <v>10</v>
      </c>
      <c r="D3722" s="1" t="s">
        <v>42834</v>
      </c>
      <c r="E3722" s="1" t="s">
        <v>42835</v>
      </c>
      <c r="F3722" s="54"/>
      <c r="G3722" s="52"/>
      <c r="H3722" s="52"/>
      <c r="I3722" s="52"/>
      <c r="J3722" s="52"/>
      <c r="K3722" s="52"/>
      <c r="L3722" s="52"/>
      <c r="M3722" s="52"/>
      <c r="N3722" s="52"/>
      <c r="O3722" s="52"/>
    </row>
    <row r="3723" ht="13.5" customHeight="1">
      <c r="A3723" s="1" t="s">
        <v>42781</v>
      </c>
      <c r="B3723" s="1" t="s">
        <v>211</v>
      </c>
      <c r="C3723" s="1" t="s">
        <v>10</v>
      </c>
      <c r="D3723" s="1" t="s">
        <v>42836</v>
      </c>
      <c r="E3723" s="1" t="s">
        <v>42837</v>
      </c>
      <c r="F3723" s="54"/>
      <c r="G3723" s="52"/>
      <c r="H3723" s="52"/>
      <c r="I3723" s="52"/>
      <c r="J3723" s="52"/>
      <c r="K3723" s="52"/>
      <c r="L3723" s="52"/>
      <c r="M3723" s="52"/>
      <c r="N3723" s="52"/>
      <c r="O3723" s="52"/>
    </row>
    <row r="3724" ht="13.5" customHeight="1">
      <c r="A3724" s="1" t="s">
        <v>42781</v>
      </c>
      <c r="B3724" s="1" t="s">
        <v>215</v>
      </c>
      <c r="C3724" s="1" t="s">
        <v>224</v>
      </c>
      <c r="D3724" s="1" t="s">
        <v>42838</v>
      </c>
      <c r="E3724" s="1" t="s">
        <v>42839</v>
      </c>
      <c r="F3724" s="54"/>
      <c r="G3724" s="52"/>
      <c r="H3724" s="52"/>
      <c r="I3724" s="52"/>
      <c r="J3724" s="52"/>
      <c r="K3724" s="52"/>
      <c r="L3724" s="52"/>
      <c r="M3724" s="52"/>
      <c r="N3724" s="52"/>
      <c r="O3724" s="52"/>
    </row>
    <row r="3725" ht="13.5" customHeight="1">
      <c r="A3725" s="1" t="s">
        <v>42781</v>
      </c>
      <c r="B3725" s="1" t="s">
        <v>220</v>
      </c>
      <c r="C3725" s="1" t="s">
        <v>10</v>
      </c>
      <c r="D3725" s="1" t="s">
        <v>42840</v>
      </c>
      <c r="E3725" s="1" t="s">
        <v>42841</v>
      </c>
      <c r="F3725" s="54"/>
      <c r="G3725" s="52"/>
      <c r="H3725" s="52"/>
      <c r="I3725" s="52"/>
      <c r="J3725" s="52"/>
      <c r="K3725" s="52"/>
      <c r="L3725" s="52"/>
      <c r="M3725" s="52"/>
      <c r="N3725" s="52"/>
      <c r="O3725" s="52"/>
    </row>
    <row r="3726" ht="13.5" customHeight="1">
      <c r="A3726" s="1" t="s">
        <v>42781</v>
      </c>
      <c r="B3726" s="1" t="s">
        <v>223</v>
      </c>
      <c r="C3726" s="1" t="s">
        <v>10</v>
      </c>
      <c r="D3726" s="1" t="s">
        <v>42842</v>
      </c>
      <c r="E3726" s="1" t="s">
        <v>42843</v>
      </c>
      <c r="F3726" s="54"/>
      <c r="G3726" s="52"/>
      <c r="H3726" s="52"/>
      <c r="I3726" s="52"/>
      <c r="J3726" s="52"/>
      <c r="K3726" s="52"/>
      <c r="L3726" s="52"/>
      <c r="M3726" s="52"/>
      <c r="N3726" s="52"/>
      <c r="O3726" s="52"/>
    </row>
    <row r="3727" ht="13.5" customHeight="1">
      <c r="A3727" s="1" t="s">
        <v>42781</v>
      </c>
      <c r="B3727" s="1" t="s">
        <v>229</v>
      </c>
      <c r="C3727" s="1" t="s">
        <v>10</v>
      </c>
      <c r="D3727" s="1" t="s">
        <v>42844</v>
      </c>
      <c r="E3727" s="1" t="s">
        <v>42845</v>
      </c>
      <c r="F3727" s="54"/>
      <c r="G3727" s="52"/>
      <c r="H3727" s="52"/>
      <c r="I3727" s="52"/>
      <c r="J3727" s="52"/>
      <c r="K3727" s="52"/>
      <c r="L3727" s="52"/>
      <c r="M3727" s="52"/>
      <c r="N3727" s="52"/>
      <c r="O3727" s="52"/>
    </row>
    <row r="3728" ht="13.5" customHeight="1">
      <c r="A3728" s="1" t="s">
        <v>42781</v>
      </c>
      <c r="B3728" s="1" t="s">
        <v>233</v>
      </c>
      <c r="C3728" s="1" t="s">
        <v>10</v>
      </c>
      <c r="D3728" s="1" t="s">
        <v>42846</v>
      </c>
      <c r="E3728" s="1" t="s">
        <v>42847</v>
      </c>
      <c r="F3728" s="54"/>
      <c r="G3728" s="52"/>
      <c r="H3728" s="52"/>
      <c r="I3728" s="52"/>
      <c r="J3728" s="52"/>
      <c r="K3728" s="52"/>
      <c r="L3728" s="52"/>
      <c r="M3728" s="52"/>
      <c r="N3728" s="52"/>
      <c r="O3728" s="52"/>
    </row>
    <row r="3729" ht="13.5" customHeight="1">
      <c r="A3729" s="1" t="s">
        <v>42781</v>
      </c>
      <c r="B3729" s="1" t="s">
        <v>237</v>
      </c>
      <c r="C3729" s="1" t="s">
        <v>10</v>
      </c>
      <c r="D3729" s="1" t="s">
        <v>42848</v>
      </c>
      <c r="E3729" s="1" t="s">
        <v>42849</v>
      </c>
      <c r="F3729" s="54"/>
      <c r="G3729" s="52"/>
      <c r="H3729" s="52"/>
      <c r="I3729" s="52"/>
      <c r="J3729" s="52"/>
      <c r="K3729" s="52"/>
      <c r="L3729" s="52"/>
      <c r="M3729" s="52"/>
      <c r="N3729" s="52"/>
      <c r="O3729" s="52"/>
    </row>
    <row r="3730" ht="13.5" customHeight="1">
      <c r="A3730" s="1" t="s">
        <v>42781</v>
      </c>
      <c r="B3730" s="1" t="s">
        <v>241</v>
      </c>
      <c r="C3730" s="1" t="s">
        <v>115</v>
      </c>
      <c r="D3730" s="1" t="s">
        <v>42850</v>
      </c>
      <c r="E3730" s="1" t="s">
        <v>42851</v>
      </c>
      <c r="F3730" s="54"/>
      <c r="G3730" s="52"/>
      <c r="H3730" s="52"/>
      <c r="I3730" s="52"/>
      <c r="J3730" s="52"/>
      <c r="K3730" s="52"/>
      <c r="L3730" s="52"/>
      <c r="M3730" s="52"/>
      <c r="N3730" s="52"/>
      <c r="O3730" s="52"/>
    </row>
    <row r="3731" ht="13.5" customHeight="1">
      <c r="A3731" s="1" t="s">
        <v>42781</v>
      </c>
      <c r="B3731" s="1" t="s">
        <v>244</v>
      </c>
      <c r="C3731" s="1" t="s">
        <v>10</v>
      </c>
      <c r="D3731" s="1" t="s">
        <v>42852</v>
      </c>
      <c r="E3731" s="1" t="s">
        <v>42853</v>
      </c>
      <c r="F3731" s="54"/>
      <c r="G3731" s="52"/>
      <c r="H3731" s="52"/>
      <c r="I3731" s="52"/>
      <c r="J3731" s="52"/>
      <c r="K3731" s="52"/>
      <c r="L3731" s="52"/>
      <c r="M3731" s="52"/>
      <c r="N3731" s="52"/>
      <c r="O3731" s="52"/>
    </row>
    <row r="3732" ht="13.5" customHeight="1">
      <c r="A3732" s="1" t="s">
        <v>42781</v>
      </c>
      <c r="B3732" s="1" t="s">
        <v>247</v>
      </c>
      <c r="C3732" s="1" t="s">
        <v>10</v>
      </c>
      <c r="D3732" s="1" t="s">
        <v>42854</v>
      </c>
      <c r="E3732" s="1" t="s">
        <v>42855</v>
      </c>
      <c r="F3732" s="54"/>
      <c r="G3732" s="52"/>
      <c r="H3732" s="52"/>
      <c r="I3732" s="52"/>
      <c r="J3732" s="52"/>
      <c r="K3732" s="52"/>
      <c r="L3732" s="52"/>
      <c r="M3732" s="52"/>
      <c r="N3732" s="52"/>
      <c r="O3732" s="52"/>
    </row>
    <row r="3733" ht="13.5" customHeight="1">
      <c r="A3733" s="1" t="s">
        <v>42781</v>
      </c>
      <c r="B3733" s="1" t="s">
        <v>251</v>
      </c>
      <c r="C3733" s="1" t="s">
        <v>10</v>
      </c>
      <c r="D3733" s="1" t="s">
        <v>42856</v>
      </c>
      <c r="E3733" s="1" t="s">
        <v>42857</v>
      </c>
      <c r="F3733" s="54"/>
      <c r="G3733" s="52"/>
      <c r="H3733" s="52"/>
      <c r="I3733" s="52"/>
      <c r="J3733" s="52"/>
      <c r="K3733" s="52"/>
      <c r="L3733" s="52"/>
      <c r="M3733" s="52"/>
      <c r="N3733" s="52"/>
      <c r="O3733" s="52"/>
    </row>
    <row r="3734" ht="13.5" customHeight="1">
      <c r="A3734" s="1" t="s">
        <v>42781</v>
      </c>
      <c r="B3734" s="1" t="s">
        <v>254</v>
      </c>
      <c r="C3734" s="1" t="s">
        <v>115</v>
      </c>
      <c r="D3734" s="1" t="s">
        <v>42858</v>
      </c>
      <c r="E3734" s="1" t="s">
        <v>42859</v>
      </c>
      <c r="F3734" s="54"/>
      <c r="G3734" s="52"/>
      <c r="H3734" s="52"/>
      <c r="I3734" s="52"/>
      <c r="J3734" s="52"/>
      <c r="K3734" s="52"/>
      <c r="L3734" s="52"/>
      <c r="M3734" s="52"/>
      <c r="N3734" s="52"/>
      <c r="O3734" s="52"/>
    </row>
    <row r="3735" ht="13.5" customHeight="1">
      <c r="A3735" s="1" t="s">
        <v>42781</v>
      </c>
      <c r="B3735" s="1" t="s">
        <v>258</v>
      </c>
      <c r="C3735" s="1" t="s">
        <v>10</v>
      </c>
      <c r="D3735" s="1" t="s">
        <v>42860</v>
      </c>
      <c r="E3735" s="1" t="s">
        <v>42861</v>
      </c>
      <c r="F3735" s="54"/>
      <c r="G3735" s="52"/>
      <c r="H3735" s="52"/>
      <c r="I3735" s="52"/>
      <c r="J3735" s="52"/>
      <c r="K3735" s="52"/>
      <c r="L3735" s="52"/>
      <c r="M3735" s="52"/>
      <c r="N3735" s="52"/>
      <c r="O3735" s="52"/>
    </row>
    <row r="3736" ht="13.5" customHeight="1">
      <c r="A3736" s="1" t="s">
        <v>42781</v>
      </c>
      <c r="B3736" s="1" t="s">
        <v>263</v>
      </c>
      <c r="C3736" s="1" t="s">
        <v>10</v>
      </c>
      <c r="D3736" s="1" t="s">
        <v>42862</v>
      </c>
      <c r="E3736" s="1" t="s">
        <v>42863</v>
      </c>
      <c r="F3736" s="54"/>
      <c r="G3736" s="52"/>
      <c r="H3736" s="52"/>
      <c r="I3736" s="52"/>
      <c r="J3736" s="52"/>
      <c r="K3736" s="52"/>
      <c r="L3736" s="52"/>
      <c r="M3736" s="52"/>
      <c r="N3736" s="52"/>
      <c r="O3736" s="52"/>
    </row>
    <row r="3737" ht="13.5" customHeight="1">
      <c r="A3737" s="1" t="s">
        <v>42781</v>
      </c>
      <c r="B3737" s="1" t="s">
        <v>268</v>
      </c>
      <c r="C3737" s="1" t="s">
        <v>10</v>
      </c>
      <c r="D3737" s="1" t="s">
        <v>42864</v>
      </c>
      <c r="E3737" s="1" t="s">
        <v>42865</v>
      </c>
      <c r="F3737" s="54"/>
      <c r="G3737" s="52"/>
      <c r="H3737" s="52"/>
      <c r="I3737" s="52"/>
      <c r="J3737" s="52"/>
      <c r="K3737" s="52"/>
      <c r="L3737" s="52"/>
      <c r="M3737" s="52"/>
      <c r="N3737" s="52"/>
      <c r="O3737" s="52"/>
    </row>
    <row r="3738" ht="13.5" customHeight="1">
      <c r="A3738" s="1" t="s">
        <v>42781</v>
      </c>
      <c r="B3738" s="1" t="s">
        <v>271</v>
      </c>
      <c r="C3738" s="1" t="s">
        <v>10</v>
      </c>
      <c r="D3738" s="1" t="s">
        <v>42866</v>
      </c>
      <c r="E3738" s="1" t="s">
        <v>42867</v>
      </c>
      <c r="F3738" s="54"/>
      <c r="G3738" s="52"/>
      <c r="H3738" s="52"/>
      <c r="I3738" s="52"/>
      <c r="J3738" s="52"/>
      <c r="K3738" s="52"/>
      <c r="L3738" s="52"/>
      <c r="M3738" s="52"/>
      <c r="N3738" s="52"/>
      <c r="O3738" s="52"/>
    </row>
    <row r="3739" ht="13.5" customHeight="1">
      <c r="A3739" s="1" t="s">
        <v>42781</v>
      </c>
      <c r="B3739" s="1" t="s">
        <v>276</v>
      </c>
      <c r="C3739" s="1" t="s">
        <v>10</v>
      </c>
      <c r="D3739" s="1" t="s">
        <v>42868</v>
      </c>
      <c r="E3739" s="1" t="s">
        <v>42869</v>
      </c>
      <c r="F3739" s="54"/>
      <c r="G3739" s="52"/>
      <c r="H3739" s="52"/>
      <c r="I3739" s="52"/>
      <c r="J3739" s="52"/>
      <c r="K3739" s="52"/>
      <c r="L3739" s="52"/>
      <c r="M3739" s="52"/>
      <c r="N3739" s="52"/>
      <c r="O3739" s="52"/>
    </row>
    <row r="3740" ht="13.5" customHeight="1">
      <c r="A3740" s="1" t="s">
        <v>42781</v>
      </c>
      <c r="B3740" s="1" t="s">
        <v>279</v>
      </c>
      <c r="C3740" s="1" t="s">
        <v>10</v>
      </c>
      <c r="D3740" s="1" t="s">
        <v>42870</v>
      </c>
      <c r="E3740" s="1" t="s">
        <v>42871</v>
      </c>
      <c r="F3740" s="54"/>
      <c r="G3740" s="52"/>
      <c r="H3740" s="52"/>
      <c r="I3740" s="52"/>
      <c r="J3740" s="52"/>
      <c r="K3740" s="52"/>
      <c r="L3740" s="52"/>
      <c r="M3740" s="52"/>
      <c r="N3740" s="52"/>
      <c r="O3740" s="52"/>
    </row>
    <row r="3741" ht="13.5" customHeight="1">
      <c r="A3741" s="1" t="s">
        <v>42781</v>
      </c>
      <c r="B3741" s="1" t="s">
        <v>284</v>
      </c>
      <c r="C3741" s="1" t="s">
        <v>10</v>
      </c>
      <c r="D3741" s="1" t="s">
        <v>42872</v>
      </c>
      <c r="E3741" s="1" t="s">
        <v>42873</v>
      </c>
      <c r="F3741" s="54"/>
      <c r="G3741" s="52"/>
      <c r="H3741" s="52"/>
      <c r="I3741" s="52"/>
      <c r="J3741" s="52"/>
      <c r="K3741" s="52"/>
      <c r="L3741" s="52"/>
      <c r="M3741" s="52"/>
      <c r="N3741" s="52"/>
      <c r="O3741" s="52"/>
    </row>
    <row r="3742" ht="13.5" customHeight="1">
      <c r="A3742" s="1" t="s">
        <v>42781</v>
      </c>
      <c r="B3742" s="1" t="s">
        <v>288</v>
      </c>
      <c r="C3742" s="1" t="s">
        <v>115</v>
      </c>
      <c r="D3742" s="1" t="s">
        <v>42874</v>
      </c>
      <c r="E3742" s="1" t="s">
        <v>42875</v>
      </c>
      <c r="F3742" s="54"/>
      <c r="G3742" s="52"/>
      <c r="H3742" s="52"/>
      <c r="I3742" s="52"/>
      <c r="J3742" s="52"/>
      <c r="K3742" s="52"/>
      <c r="L3742" s="52"/>
      <c r="M3742" s="52"/>
      <c r="N3742" s="52"/>
      <c r="O3742" s="52"/>
    </row>
    <row r="3743" ht="13.5" customHeight="1">
      <c r="A3743" s="1" t="s">
        <v>42781</v>
      </c>
      <c r="B3743" s="1" t="s">
        <v>292</v>
      </c>
      <c r="C3743" s="1" t="s">
        <v>10</v>
      </c>
      <c r="D3743" s="1" t="s">
        <v>42876</v>
      </c>
      <c r="E3743" s="1" t="s">
        <v>42877</v>
      </c>
      <c r="F3743" s="54"/>
      <c r="G3743" s="52"/>
      <c r="H3743" s="52"/>
      <c r="I3743" s="52"/>
      <c r="J3743" s="52"/>
      <c r="K3743" s="52"/>
      <c r="L3743" s="52"/>
      <c r="M3743" s="52"/>
      <c r="N3743" s="52"/>
      <c r="O3743" s="52"/>
    </row>
    <row r="3744" ht="13.5" customHeight="1">
      <c r="A3744" s="1" t="s">
        <v>42781</v>
      </c>
      <c r="B3744" s="1" t="s">
        <v>296</v>
      </c>
      <c r="C3744" s="1" t="s">
        <v>10</v>
      </c>
      <c r="D3744" s="1" t="s">
        <v>42878</v>
      </c>
      <c r="E3744" s="1" t="s">
        <v>42879</v>
      </c>
      <c r="F3744" s="54"/>
      <c r="G3744" s="52"/>
      <c r="H3744" s="52"/>
      <c r="I3744" s="52"/>
      <c r="J3744" s="52"/>
      <c r="K3744" s="52"/>
      <c r="L3744" s="52"/>
      <c r="M3744" s="52"/>
      <c r="N3744" s="52"/>
      <c r="O3744" s="52"/>
    </row>
    <row r="3745" ht="13.5" customHeight="1">
      <c r="A3745" s="1" t="s">
        <v>42781</v>
      </c>
      <c r="B3745" s="1" t="s">
        <v>1898</v>
      </c>
      <c r="C3745" s="1" t="s">
        <v>10</v>
      </c>
      <c r="D3745" s="1" t="s">
        <v>42880</v>
      </c>
      <c r="E3745" s="1" t="s">
        <v>42881</v>
      </c>
      <c r="F3745" s="54"/>
      <c r="G3745" s="52"/>
      <c r="H3745" s="52"/>
      <c r="I3745" s="52"/>
      <c r="J3745" s="52"/>
      <c r="K3745" s="52"/>
      <c r="L3745" s="52"/>
      <c r="M3745" s="52"/>
      <c r="N3745" s="52"/>
      <c r="O3745" s="52"/>
    </row>
    <row r="3746" ht="13.5" customHeight="1">
      <c r="A3746" s="1" t="s">
        <v>42781</v>
      </c>
      <c r="B3746" s="1" t="s">
        <v>1905</v>
      </c>
      <c r="C3746" s="1" t="s">
        <v>10</v>
      </c>
      <c r="D3746" s="1" t="s">
        <v>42882</v>
      </c>
      <c r="E3746" s="1" t="s">
        <v>42883</v>
      </c>
      <c r="F3746" s="54"/>
      <c r="G3746" s="52"/>
      <c r="H3746" s="52"/>
      <c r="I3746" s="52"/>
      <c r="J3746" s="52"/>
      <c r="K3746" s="52"/>
      <c r="L3746" s="52"/>
      <c r="M3746" s="52"/>
      <c r="N3746" s="52"/>
      <c r="O3746" s="52"/>
    </row>
    <row r="3747" ht="13.5" customHeight="1">
      <c r="A3747" s="1" t="s">
        <v>42781</v>
      </c>
      <c r="B3747" s="1" t="s">
        <v>1911</v>
      </c>
      <c r="C3747" s="1" t="s">
        <v>10</v>
      </c>
      <c r="D3747" s="1" t="s">
        <v>42884</v>
      </c>
      <c r="E3747" s="1" t="s">
        <v>42885</v>
      </c>
      <c r="F3747" s="54"/>
      <c r="G3747" s="52"/>
      <c r="H3747" s="52"/>
      <c r="I3747" s="52"/>
      <c r="J3747" s="52"/>
      <c r="K3747" s="52"/>
      <c r="L3747" s="52"/>
      <c r="M3747" s="52"/>
      <c r="N3747" s="52"/>
      <c r="O3747" s="52"/>
    </row>
    <row r="3748" ht="13.5" customHeight="1">
      <c r="A3748" s="1" t="s">
        <v>42781</v>
      </c>
      <c r="B3748" s="1" t="s">
        <v>1919</v>
      </c>
      <c r="C3748" s="1" t="s">
        <v>10</v>
      </c>
      <c r="D3748" s="1" t="s">
        <v>42886</v>
      </c>
      <c r="E3748" s="1" t="s">
        <v>42887</v>
      </c>
      <c r="F3748" s="54"/>
      <c r="G3748" s="52"/>
      <c r="H3748" s="52"/>
      <c r="I3748" s="52"/>
      <c r="J3748" s="52"/>
      <c r="K3748" s="52"/>
      <c r="L3748" s="52"/>
      <c r="M3748" s="52"/>
      <c r="N3748" s="52"/>
      <c r="O3748" s="52"/>
    </row>
    <row r="3749" ht="13.5" customHeight="1">
      <c r="A3749" s="1" t="s">
        <v>42781</v>
      </c>
      <c r="B3749" s="1" t="s">
        <v>1926</v>
      </c>
      <c r="C3749" s="1" t="s">
        <v>10</v>
      </c>
      <c r="D3749" s="1" t="s">
        <v>42888</v>
      </c>
      <c r="E3749" s="1" t="s">
        <v>42889</v>
      </c>
      <c r="F3749" s="54"/>
      <c r="G3749" s="52"/>
      <c r="H3749" s="52"/>
      <c r="I3749" s="52"/>
      <c r="J3749" s="52"/>
      <c r="K3749" s="52"/>
      <c r="L3749" s="52"/>
      <c r="M3749" s="52"/>
      <c r="N3749" s="52"/>
      <c r="O3749" s="52"/>
    </row>
    <row r="3750" ht="13.5" customHeight="1">
      <c r="A3750" s="1" t="s">
        <v>42781</v>
      </c>
      <c r="B3750" s="1" t="s">
        <v>1933</v>
      </c>
      <c r="C3750" s="1" t="s">
        <v>10</v>
      </c>
      <c r="D3750" s="1" t="s">
        <v>42890</v>
      </c>
      <c r="E3750" s="1" t="s">
        <v>42891</v>
      </c>
      <c r="F3750" s="54"/>
      <c r="G3750" s="52"/>
      <c r="H3750" s="52"/>
      <c r="I3750" s="52"/>
      <c r="J3750" s="52"/>
      <c r="K3750" s="52"/>
      <c r="L3750" s="52"/>
      <c r="M3750" s="52"/>
      <c r="N3750" s="52"/>
      <c r="O3750" s="52"/>
    </row>
    <row r="3751" ht="13.5" customHeight="1">
      <c r="A3751" s="1" t="s">
        <v>42781</v>
      </c>
      <c r="B3751" s="1" t="s">
        <v>99</v>
      </c>
      <c r="C3751" s="1" t="s">
        <v>817</v>
      </c>
      <c r="D3751" s="50"/>
      <c r="E3751" s="50"/>
      <c r="F3751" s="54"/>
      <c r="G3751" s="52"/>
      <c r="H3751" s="52"/>
      <c r="I3751" s="52"/>
      <c r="J3751" s="52"/>
      <c r="K3751" s="52"/>
      <c r="L3751" s="52"/>
      <c r="M3751" s="52"/>
      <c r="N3751" s="52"/>
      <c r="O3751" s="52"/>
    </row>
    <row r="3752" ht="13.5" customHeight="1">
      <c r="A3752" s="1" t="s">
        <v>42892</v>
      </c>
      <c r="B3752" s="2" t="s">
        <v>1</v>
      </c>
      <c r="C3752" s="1" t="s">
        <v>26504</v>
      </c>
      <c r="D3752" s="50"/>
      <c r="E3752" s="50"/>
      <c r="F3752" s="54"/>
      <c r="G3752" s="52"/>
      <c r="H3752" s="52"/>
      <c r="I3752" s="52"/>
      <c r="J3752" s="52"/>
      <c r="K3752" s="52"/>
      <c r="L3752" s="52"/>
      <c r="M3752" s="52"/>
      <c r="N3752" s="52"/>
      <c r="O3752" s="52"/>
    </row>
    <row r="3753" ht="13.5" customHeight="1">
      <c r="A3753" s="1" t="s">
        <v>42892</v>
      </c>
      <c r="B3753" s="1" t="s">
        <v>5</v>
      </c>
      <c r="C3753" s="1" t="s">
        <v>130</v>
      </c>
      <c r="D3753" s="1" t="s">
        <v>42893</v>
      </c>
      <c r="E3753" s="1" t="s">
        <v>42894</v>
      </c>
      <c r="F3753" s="54"/>
      <c r="G3753" s="52"/>
      <c r="H3753" s="52"/>
      <c r="I3753" s="52"/>
      <c r="J3753" s="52"/>
      <c r="K3753" s="52"/>
      <c r="L3753" s="52"/>
      <c r="M3753" s="52"/>
      <c r="N3753" s="52"/>
      <c r="O3753" s="52"/>
    </row>
    <row r="3754" ht="13.5" customHeight="1">
      <c r="A3754" s="1" t="s">
        <v>42892</v>
      </c>
      <c r="B3754" s="1" t="s">
        <v>9</v>
      </c>
      <c r="C3754" s="1" t="s">
        <v>10</v>
      </c>
      <c r="D3754" s="1" t="s">
        <v>42895</v>
      </c>
      <c r="E3754" s="1" t="s">
        <v>42396</v>
      </c>
      <c r="F3754" s="54"/>
      <c r="G3754" s="52"/>
      <c r="H3754" s="52"/>
      <c r="I3754" s="52"/>
      <c r="J3754" s="52"/>
      <c r="K3754" s="52"/>
      <c r="L3754" s="52"/>
      <c r="M3754" s="52"/>
      <c r="N3754" s="52"/>
      <c r="O3754" s="52"/>
    </row>
    <row r="3755" ht="13.5" customHeight="1">
      <c r="A3755" s="1" t="s">
        <v>42892</v>
      </c>
      <c r="B3755" s="1" t="s">
        <v>13</v>
      </c>
      <c r="C3755" s="1" t="s">
        <v>48</v>
      </c>
      <c r="D3755" s="1" t="s">
        <v>42896</v>
      </c>
      <c r="E3755" s="1" t="s">
        <v>42897</v>
      </c>
      <c r="F3755" s="54"/>
      <c r="G3755" s="52"/>
      <c r="H3755" s="52"/>
      <c r="I3755" s="52"/>
      <c r="J3755" s="52"/>
      <c r="K3755" s="52"/>
      <c r="L3755" s="52"/>
      <c r="M3755" s="52"/>
      <c r="N3755" s="52"/>
      <c r="O3755" s="52"/>
    </row>
    <row r="3756" ht="13.5" customHeight="1">
      <c r="A3756" s="1" t="s">
        <v>42892</v>
      </c>
      <c r="B3756" s="1" t="s">
        <v>16</v>
      </c>
      <c r="C3756" s="1" t="s">
        <v>10</v>
      </c>
      <c r="D3756" s="1" t="s">
        <v>42898</v>
      </c>
      <c r="E3756" s="1" t="s">
        <v>42899</v>
      </c>
      <c r="F3756" s="54"/>
      <c r="G3756" s="52"/>
      <c r="H3756" s="52"/>
      <c r="I3756" s="52"/>
      <c r="J3756" s="52"/>
      <c r="K3756" s="52"/>
      <c r="L3756" s="52"/>
      <c r="M3756" s="52"/>
      <c r="N3756" s="52"/>
      <c r="O3756" s="52"/>
    </row>
    <row r="3757" ht="13.5" customHeight="1">
      <c r="A3757" s="1" t="s">
        <v>42892</v>
      </c>
      <c r="B3757" s="1" t="s">
        <v>21</v>
      </c>
      <c r="C3757" s="1" t="s">
        <v>10</v>
      </c>
      <c r="D3757" s="1" t="s">
        <v>42900</v>
      </c>
      <c r="E3757" s="1" t="s">
        <v>42901</v>
      </c>
      <c r="F3757" s="54"/>
      <c r="G3757" s="52"/>
      <c r="H3757" s="52"/>
      <c r="I3757" s="52"/>
      <c r="J3757" s="52"/>
      <c r="K3757" s="52"/>
      <c r="L3757" s="52"/>
      <c r="M3757" s="52"/>
      <c r="N3757" s="52"/>
      <c r="O3757" s="52"/>
    </row>
    <row r="3758" ht="13.5" customHeight="1">
      <c r="A3758" s="1" t="s">
        <v>42892</v>
      </c>
      <c r="B3758" s="1" t="s">
        <v>27</v>
      </c>
      <c r="C3758" s="1" t="s">
        <v>10</v>
      </c>
      <c r="D3758" s="1" t="s">
        <v>42902</v>
      </c>
      <c r="E3758" s="1" t="s">
        <v>42903</v>
      </c>
      <c r="F3758" s="54"/>
      <c r="G3758" s="52"/>
      <c r="H3758" s="52"/>
      <c r="I3758" s="52"/>
      <c r="J3758" s="52"/>
      <c r="K3758" s="52"/>
      <c r="L3758" s="52"/>
      <c r="M3758" s="52"/>
      <c r="N3758" s="52"/>
      <c r="O3758" s="52"/>
    </row>
    <row r="3759" ht="13.5" customHeight="1">
      <c r="A3759" s="1" t="s">
        <v>42892</v>
      </c>
      <c r="B3759" s="1" t="s">
        <v>31</v>
      </c>
      <c r="C3759" s="1" t="s">
        <v>10</v>
      </c>
      <c r="D3759" s="1" t="s">
        <v>42904</v>
      </c>
      <c r="E3759" s="1" t="s">
        <v>42905</v>
      </c>
      <c r="F3759" s="54"/>
      <c r="G3759" s="52"/>
      <c r="H3759" s="52"/>
      <c r="I3759" s="52"/>
      <c r="J3759" s="52"/>
      <c r="K3759" s="52"/>
      <c r="L3759" s="52"/>
      <c r="M3759" s="52"/>
      <c r="N3759" s="52"/>
      <c r="O3759" s="52"/>
    </row>
    <row r="3760" ht="13.5" customHeight="1">
      <c r="A3760" s="1" t="s">
        <v>42892</v>
      </c>
      <c r="B3760" s="1" t="s">
        <v>34</v>
      </c>
      <c r="C3760" s="1" t="s">
        <v>10</v>
      </c>
      <c r="D3760" s="1" t="s">
        <v>42906</v>
      </c>
      <c r="E3760" s="1" t="s">
        <v>42907</v>
      </c>
      <c r="F3760" s="54"/>
      <c r="G3760" s="52"/>
      <c r="H3760" s="52"/>
      <c r="I3760" s="52"/>
      <c r="J3760" s="52"/>
      <c r="K3760" s="52"/>
      <c r="L3760" s="52"/>
      <c r="M3760" s="52"/>
      <c r="N3760" s="52"/>
      <c r="O3760" s="52"/>
    </row>
    <row r="3761" ht="13.5" customHeight="1">
      <c r="A3761" s="1" t="s">
        <v>42892</v>
      </c>
      <c r="B3761" s="1" t="s">
        <v>40</v>
      </c>
      <c r="C3761" s="1" t="s">
        <v>10</v>
      </c>
      <c r="D3761" s="1" t="s">
        <v>42908</v>
      </c>
      <c r="E3761" s="1" t="s">
        <v>42909</v>
      </c>
      <c r="F3761" s="54"/>
      <c r="G3761" s="52"/>
      <c r="H3761" s="52"/>
      <c r="I3761" s="52"/>
      <c r="J3761" s="52"/>
      <c r="K3761" s="52"/>
      <c r="L3761" s="52"/>
      <c r="M3761" s="52"/>
      <c r="N3761" s="52"/>
      <c r="O3761" s="52"/>
    </row>
    <row r="3762" ht="13.5" customHeight="1">
      <c r="A3762" s="1" t="s">
        <v>42892</v>
      </c>
      <c r="B3762" s="1" t="s">
        <v>45</v>
      </c>
      <c r="C3762" s="1" t="s">
        <v>10</v>
      </c>
      <c r="D3762" s="1" t="s">
        <v>42910</v>
      </c>
      <c r="E3762" s="1" t="s">
        <v>42911</v>
      </c>
      <c r="F3762" s="54"/>
      <c r="G3762" s="52"/>
      <c r="H3762" s="52"/>
      <c r="I3762" s="52"/>
      <c r="J3762" s="52"/>
      <c r="K3762" s="52"/>
      <c r="L3762" s="52"/>
      <c r="M3762" s="52"/>
      <c r="N3762" s="52"/>
      <c r="O3762" s="52"/>
    </row>
    <row r="3763" ht="13.5" customHeight="1">
      <c r="A3763" s="1" t="s">
        <v>42892</v>
      </c>
      <c r="B3763" s="1" t="s">
        <v>52</v>
      </c>
      <c r="C3763" s="1" t="s">
        <v>10</v>
      </c>
      <c r="D3763" s="1" t="s">
        <v>42912</v>
      </c>
      <c r="E3763" s="1" t="s">
        <v>42913</v>
      </c>
      <c r="F3763" s="54"/>
      <c r="G3763" s="52"/>
      <c r="H3763" s="52"/>
      <c r="I3763" s="52"/>
      <c r="J3763" s="52"/>
      <c r="K3763" s="52"/>
      <c r="L3763" s="52"/>
      <c r="M3763" s="52"/>
      <c r="N3763" s="52"/>
      <c r="O3763" s="52"/>
    </row>
    <row r="3764" ht="13.5" customHeight="1">
      <c r="A3764" s="1" t="s">
        <v>42892</v>
      </c>
      <c r="B3764" s="1" t="s">
        <v>57</v>
      </c>
      <c r="C3764" s="1" t="s">
        <v>10</v>
      </c>
      <c r="D3764" s="1" t="s">
        <v>42914</v>
      </c>
      <c r="E3764" s="1" t="s">
        <v>42915</v>
      </c>
      <c r="F3764" s="54"/>
      <c r="G3764" s="52"/>
      <c r="H3764" s="52"/>
      <c r="I3764" s="52"/>
      <c r="J3764" s="52"/>
      <c r="K3764" s="52"/>
      <c r="L3764" s="52"/>
      <c r="M3764" s="52"/>
      <c r="N3764" s="52"/>
      <c r="O3764" s="52"/>
    </row>
    <row r="3765" ht="13.5" customHeight="1">
      <c r="A3765" s="1" t="s">
        <v>42892</v>
      </c>
      <c r="B3765" s="1" t="s">
        <v>60</v>
      </c>
      <c r="C3765" s="1" t="s">
        <v>10</v>
      </c>
      <c r="D3765" s="1" t="s">
        <v>42916</v>
      </c>
      <c r="E3765" s="1" t="s">
        <v>42917</v>
      </c>
      <c r="F3765" s="54"/>
      <c r="G3765" s="52"/>
      <c r="H3765" s="52"/>
      <c r="I3765" s="52"/>
      <c r="J3765" s="52"/>
      <c r="K3765" s="52"/>
      <c r="L3765" s="52"/>
      <c r="M3765" s="52"/>
      <c r="N3765" s="52"/>
      <c r="O3765" s="52"/>
    </row>
    <row r="3766" ht="13.5" customHeight="1">
      <c r="A3766" s="1" t="s">
        <v>42892</v>
      </c>
      <c r="B3766" s="1" t="s">
        <v>65</v>
      </c>
      <c r="C3766" s="1" t="s">
        <v>374</v>
      </c>
      <c r="D3766" s="1" t="s">
        <v>42918</v>
      </c>
      <c r="E3766" s="1" t="s">
        <v>42919</v>
      </c>
      <c r="F3766" s="54"/>
      <c r="G3766" s="52"/>
      <c r="H3766" s="52"/>
      <c r="I3766" s="52"/>
      <c r="J3766" s="52"/>
      <c r="K3766" s="52"/>
      <c r="L3766" s="52"/>
      <c r="M3766" s="52"/>
      <c r="N3766" s="52"/>
      <c r="O3766" s="52"/>
    </row>
    <row r="3767" ht="13.5" customHeight="1">
      <c r="A3767" s="1" t="s">
        <v>42892</v>
      </c>
      <c r="B3767" s="1" t="s">
        <v>70</v>
      </c>
      <c r="C3767" s="1" t="s">
        <v>10</v>
      </c>
      <c r="D3767" s="1" t="s">
        <v>42920</v>
      </c>
      <c r="E3767" s="1" t="s">
        <v>42921</v>
      </c>
      <c r="F3767" s="54"/>
      <c r="G3767" s="52"/>
      <c r="H3767" s="52"/>
      <c r="I3767" s="52"/>
      <c r="J3767" s="52"/>
      <c r="K3767" s="52"/>
      <c r="L3767" s="52"/>
      <c r="M3767" s="52"/>
      <c r="N3767" s="52"/>
      <c r="O3767" s="52"/>
    </row>
    <row r="3768" ht="13.5" customHeight="1">
      <c r="A3768" s="1" t="s">
        <v>42892</v>
      </c>
      <c r="B3768" s="1" t="s">
        <v>74</v>
      </c>
      <c r="C3768" s="1" t="s">
        <v>10</v>
      </c>
      <c r="D3768" s="1" t="s">
        <v>42922</v>
      </c>
      <c r="E3768" s="1" t="s">
        <v>42923</v>
      </c>
      <c r="F3768" s="54"/>
      <c r="G3768" s="52"/>
      <c r="H3768" s="52"/>
      <c r="I3768" s="52"/>
      <c r="J3768" s="52"/>
      <c r="K3768" s="52"/>
      <c r="L3768" s="52"/>
      <c r="M3768" s="52"/>
      <c r="N3768" s="52"/>
      <c r="O3768" s="52"/>
    </row>
    <row r="3769" ht="13.5" customHeight="1">
      <c r="A3769" s="1" t="s">
        <v>42892</v>
      </c>
      <c r="B3769" s="1" t="s">
        <v>78</v>
      </c>
      <c r="C3769" s="1" t="s">
        <v>10</v>
      </c>
      <c r="D3769" s="1" t="s">
        <v>42924</v>
      </c>
      <c r="E3769" s="1" t="s">
        <v>42925</v>
      </c>
      <c r="F3769" s="54"/>
      <c r="G3769" s="52"/>
      <c r="H3769" s="52"/>
      <c r="I3769" s="52"/>
      <c r="J3769" s="52"/>
      <c r="K3769" s="52"/>
      <c r="L3769" s="52"/>
      <c r="M3769" s="52"/>
      <c r="N3769" s="52"/>
      <c r="O3769" s="52"/>
    </row>
    <row r="3770" ht="13.5" customHeight="1">
      <c r="A3770" s="1" t="s">
        <v>42892</v>
      </c>
      <c r="B3770" s="1" t="s">
        <v>83</v>
      </c>
      <c r="C3770" s="1" t="s">
        <v>337</v>
      </c>
      <c r="D3770" s="1" t="s">
        <v>42926</v>
      </c>
      <c r="E3770" s="1" t="s">
        <v>42927</v>
      </c>
      <c r="F3770" s="54"/>
      <c r="G3770" s="52"/>
      <c r="H3770" s="52"/>
      <c r="I3770" s="52"/>
      <c r="J3770" s="52"/>
      <c r="K3770" s="52"/>
      <c r="L3770" s="52"/>
      <c r="M3770" s="52"/>
      <c r="N3770" s="52"/>
      <c r="O3770" s="52"/>
    </row>
    <row r="3771" ht="13.5" customHeight="1">
      <c r="A3771" s="1" t="s">
        <v>42892</v>
      </c>
      <c r="B3771" s="1" t="s">
        <v>86</v>
      </c>
      <c r="C3771" s="1" t="s">
        <v>10</v>
      </c>
      <c r="D3771" s="1" t="s">
        <v>42928</v>
      </c>
      <c r="E3771" s="1" t="s">
        <v>42929</v>
      </c>
      <c r="F3771" s="54"/>
      <c r="G3771" s="52"/>
      <c r="H3771" s="52"/>
      <c r="I3771" s="52"/>
      <c r="J3771" s="52"/>
      <c r="K3771" s="52"/>
      <c r="L3771" s="52"/>
      <c r="M3771" s="52"/>
      <c r="N3771" s="52"/>
      <c r="O3771" s="52"/>
    </row>
    <row r="3772" ht="13.5" customHeight="1">
      <c r="A3772" s="1" t="s">
        <v>42892</v>
      </c>
      <c r="B3772" s="1" t="s">
        <v>91</v>
      </c>
      <c r="C3772" s="1" t="s">
        <v>10</v>
      </c>
      <c r="D3772" s="1" t="s">
        <v>42930</v>
      </c>
      <c r="E3772" s="1" t="s">
        <v>42931</v>
      </c>
      <c r="F3772" s="54"/>
      <c r="G3772" s="52"/>
      <c r="H3772" s="52"/>
      <c r="I3772" s="52"/>
      <c r="J3772" s="52"/>
      <c r="K3772" s="52"/>
      <c r="L3772" s="52"/>
      <c r="M3772" s="52"/>
      <c r="N3772" s="52"/>
      <c r="O3772" s="52"/>
    </row>
    <row r="3773" ht="13.5" customHeight="1">
      <c r="A3773" s="1" t="s">
        <v>42892</v>
      </c>
      <c r="B3773" s="1" t="s">
        <v>94</v>
      </c>
      <c r="C3773" s="1" t="s">
        <v>10</v>
      </c>
      <c r="D3773" s="1" t="s">
        <v>42932</v>
      </c>
      <c r="E3773" s="1" t="s">
        <v>42933</v>
      </c>
      <c r="F3773" s="54"/>
      <c r="G3773" s="52"/>
      <c r="H3773" s="52"/>
      <c r="I3773" s="52"/>
      <c r="J3773" s="52"/>
      <c r="K3773" s="52"/>
      <c r="L3773" s="52"/>
      <c r="M3773" s="52"/>
      <c r="N3773" s="52"/>
      <c r="O3773" s="52"/>
    </row>
    <row r="3774" ht="13.5" customHeight="1">
      <c r="A3774" s="1" t="s">
        <v>42892</v>
      </c>
      <c r="B3774" s="1" t="s">
        <v>186</v>
      </c>
      <c r="C3774" s="1" t="s">
        <v>10</v>
      </c>
      <c r="D3774" s="1" t="s">
        <v>42934</v>
      </c>
      <c r="E3774" s="1" t="s">
        <v>42935</v>
      </c>
      <c r="F3774" s="54"/>
      <c r="G3774" s="52"/>
      <c r="H3774" s="52"/>
      <c r="I3774" s="52"/>
      <c r="J3774" s="52"/>
      <c r="K3774" s="52"/>
      <c r="L3774" s="52"/>
      <c r="M3774" s="52"/>
      <c r="N3774" s="52"/>
      <c r="O3774" s="52"/>
    </row>
    <row r="3775" ht="13.5" customHeight="1">
      <c r="A3775" s="1" t="s">
        <v>42892</v>
      </c>
      <c r="B3775" s="1" t="s">
        <v>189</v>
      </c>
      <c r="C3775" s="1" t="s">
        <v>10</v>
      </c>
      <c r="D3775" s="1" t="s">
        <v>42936</v>
      </c>
      <c r="E3775" s="1" t="s">
        <v>42937</v>
      </c>
      <c r="F3775" s="54"/>
      <c r="G3775" s="52"/>
      <c r="H3775" s="52"/>
      <c r="I3775" s="52"/>
      <c r="J3775" s="52"/>
      <c r="K3775" s="52"/>
      <c r="L3775" s="52"/>
      <c r="M3775" s="52"/>
      <c r="N3775" s="52"/>
      <c r="O3775" s="52"/>
    </row>
    <row r="3776" ht="13.5" customHeight="1">
      <c r="A3776" s="1" t="s">
        <v>42892</v>
      </c>
      <c r="B3776" s="1" t="s">
        <v>193</v>
      </c>
      <c r="C3776" s="1" t="s">
        <v>10</v>
      </c>
      <c r="D3776" s="1" t="s">
        <v>42938</v>
      </c>
      <c r="E3776" s="1" t="s">
        <v>42939</v>
      </c>
      <c r="F3776" s="54"/>
      <c r="G3776" s="52"/>
      <c r="H3776" s="52"/>
      <c r="I3776" s="52"/>
      <c r="J3776" s="52"/>
      <c r="K3776" s="52"/>
      <c r="L3776" s="52"/>
      <c r="M3776" s="52"/>
      <c r="N3776" s="52"/>
      <c r="O3776" s="52"/>
    </row>
    <row r="3777" ht="13.5" customHeight="1">
      <c r="A3777" s="1" t="s">
        <v>42892</v>
      </c>
      <c r="B3777" s="1" t="s">
        <v>197</v>
      </c>
      <c r="C3777" s="1" t="s">
        <v>10</v>
      </c>
      <c r="D3777" s="1" t="s">
        <v>42940</v>
      </c>
      <c r="E3777" s="1" t="s">
        <v>42941</v>
      </c>
      <c r="F3777" s="54"/>
      <c r="G3777" s="52"/>
      <c r="H3777" s="52"/>
      <c r="I3777" s="52"/>
      <c r="J3777" s="52"/>
      <c r="K3777" s="52"/>
      <c r="L3777" s="52"/>
      <c r="M3777" s="52"/>
      <c r="N3777" s="52"/>
      <c r="O3777" s="52"/>
    </row>
    <row r="3778" ht="13.5" customHeight="1">
      <c r="A3778" s="1" t="s">
        <v>42892</v>
      </c>
      <c r="B3778" s="1" t="s">
        <v>201</v>
      </c>
      <c r="C3778" s="1" t="s">
        <v>10</v>
      </c>
      <c r="D3778" s="1" t="s">
        <v>42942</v>
      </c>
      <c r="E3778" s="1" t="s">
        <v>42943</v>
      </c>
      <c r="F3778" s="54"/>
      <c r="G3778" s="52"/>
      <c r="H3778" s="52"/>
      <c r="I3778" s="52"/>
      <c r="J3778" s="52"/>
      <c r="K3778" s="52"/>
      <c r="L3778" s="52"/>
      <c r="M3778" s="52"/>
      <c r="N3778" s="52"/>
      <c r="O3778" s="52"/>
    </row>
    <row r="3779" ht="13.5" customHeight="1">
      <c r="A3779" s="1" t="s">
        <v>42892</v>
      </c>
      <c r="B3779" s="1" t="s">
        <v>206</v>
      </c>
      <c r="C3779" s="1" t="s">
        <v>115</v>
      </c>
      <c r="D3779" s="1" t="s">
        <v>42944</v>
      </c>
      <c r="E3779" s="1" t="s">
        <v>42945</v>
      </c>
      <c r="F3779" s="54"/>
      <c r="G3779" s="52"/>
      <c r="H3779" s="52"/>
      <c r="I3779" s="52"/>
      <c r="J3779" s="52"/>
      <c r="K3779" s="52"/>
      <c r="L3779" s="52"/>
      <c r="M3779" s="52"/>
      <c r="N3779" s="52"/>
      <c r="O3779" s="52"/>
    </row>
    <row r="3780" ht="13.5" customHeight="1">
      <c r="A3780" s="1" t="s">
        <v>42892</v>
      </c>
      <c r="B3780" s="1" t="s">
        <v>211</v>
      </c>
      <c r="C3780" s="1" t="s">
        <v>10</v>
      </c>
      <c r="D3780" s="1" t="s">
        <v>42946</v>
      </c>
      <c r="E3780" s="1" t="s">
        <v>42947</v>
      </c>
      <c r="F3780" s="54"/>
      <c r="G3780" s="52"/>
      <c r="H3780" s="52"/>
      <c r="I3780" s="52"/>
      <c r="J3780" s="52"/>
      <c r="K3780" s="52"/>
      <c r="L3780" s="52"/>
      <c r="M3780" s="52"/>
      <c r="N3780" s="52"/>
      <c r="O3780" s="52"/>
    </row>
    <row r="3781" ht="13.5" customHeight="1">
      <c r="A3781" s="1" t="s">
        <v>42892</v>
      </c>
      <c r="B3781" s="1" t="s">
        <v>215</v>
      </c>
      <c r="C3781" s="1" t="s">
        <v>10</v>
      </c>
      <c r="D3781" s="1" t="s">
        <v>42948</v>
      </c>
      <c r="E3781" s="1" t="s">
        <v>42949</v>
      </c>
      <c r="F3781" s="54"/>
      <c r="G3781" s="52"/>
      <c r="H3781" s="52"/>
      <c r="I3781" s="52"/>
      <c r="J3781" s="52"/>
      <c r="K3781" s="52"/>
      <c r="L3781" s="52"/>
      <c r="M3781" s="52"/>
      <c r="N3781" s="52"/>
      <c r="O3781" s="52"/>
    </row>
    <row r="3782" ht="13.5" customHeight="1">
      <c r="A3782" s="1" t="s">
        <v>42892</v>
      </c>
      <c r="B3782" s="1" t="s">
        <v>220</v>
      </c>
      <c r="C3782" s="1" t="s">
        <v>10</v>
      </c>
      <c r="D3782" s="1" t="s">
        <v>42950</v>
      </c>
      <c r="E3782" s="1" t="s">
        <v>42951</v>
      </c>
      <c r="F3782" s="54"/>
      <c r="G3782" s="52"/>
      <c r="H3782" s="52"/>
      <c r="I3782" s="52"/>
      <c r="J3782" s="52"/>
      <c r="K3782" s="52"/>
      <c r="L3782" s="52"/>
      <c r="M3782" s="52"/>
      <c r="N3782" s="52"/>
      <c r="O3782" s="52"/>
    </row>
    <row r="3783" ht="13.5" customHeight="1">
      <c r="A3783" s="1" t="s">
        <v>42892</v>
      </c>
      <c r="B3783" s="1" t="s">
        <v>223</v>
      </c>
      <c r="C3783" s="1" t="s">
        <v>10</v>
      </c>
      <c r="D3783" s="1" t="s">
        <v>42952</v>
      </c>
      <c r="E3783" s="1" t="s">
        <v>42953</v>
      </c>
      <c r="F3783" s="54"/>
      <c r="G3783" s="52"/>
      <c r="H3783" s="52"/>
      <c r="I3783" s="52"/>
      <c r="J3783" s="52"/>
      <c r="K3783" s="52"/>
      <c r="L3783" s="52"/>
      <c r="M3783" s="52"/>
      <c r="N3783" s="52"/>
      <c r="O3783" s="52"/>
    </row>
    <row r="3784" ht="13.5" customHeight="1">
      <c r="A3784" s="1" t="s">
        <v>42892</v>
      </c>
      <c r="B3784" s="1" t="s">
        <v>229</v>
      </c>
      <c r="C3784" s="1" t="s">
        <v>10</v>
      </c>
      <c r="D3784" s="1" t="s">
        <v>42954</v>
      </c>
      <c r="E3784" s="1" t="s">
        <v>42955</v>
      </c>
      <c r="F3784" s="54"/>
      <c r="G3784" s="52"/>
      <c r="H3784" s="52"/>
      <c r="I3784" s="52"/>
      <c r="J3784" s="52"/>
      <c r="K3784" s="52"/>
      <c r="L3784" s="52"/>
      <c r="M3784" s="52"/>
      <c r="N3784" s="52"/>
      <c r="O3784" s="52"/>
    </row>
    <row r="3785" ht="13.5" customHeight="1">
      <c r="A3785" s="1" t="s">
        <v>42892</v>
      </c>
      <c r="B3785" s="1" t="s">
        <v>233</v>
      </c>
      <c r="C3785" s="1" t="s">
        <v>10</v>
      </c>
      <c r="D3785" s="1" t="s">
        <v>42956</v>
      </c>
      <c r="E3785" s="1" t="s">
        <v>42957</v>
      </c>
      <c r="F3785" s="54"/>
      <c r="G3785" s="52"/>
      <c r="H3785" s="52"/>
      <c r="I3785" s="52"/>
      <c r="J3785" s="52"/>
      <c r="K3785" s="52"/>
      <c r="L3785" s="52"/>
      <c r="M3785" s="52"/>
      <c r="N3785" s="52"/>
      <c r="O3785" s="52"/>
    </row>
    <row r="3786" ht="13.5" customHeight="1">
      <c r="A3786" s="1" t="s">
        <v>42892</v>
      </c>
      <c r="B3786" s="1" t="s">
        <v>237</v>
      </c>
      <c r="C3786" s="1" t="s">
        <v>10</v>
      </c>
      <c r="D3786" s="1" t="s">
        <v>42958</v>
      </c>
      <c r="E3786" s="1" t="s">
        <v>42959</v>
      </c>
      <c r="F3786" s="54"/>
      <c r="G3786" s="52"/>
      <c r="H3786" s="52"/>
      <c r="I3786" s="52"/>
      <c r="J3786" s="52"/>
      <c r="K3786" s="52"/>
      <c r="L3786" s="52"/>
      <c r="M3786" s="52"/>
      <c r="N3786" s="52"/>
      <c r="O3786" s="52"/>
    </row>
    <row r="3787" ht="13.5" customHeight="1">
      <c r="A3787" s="1" t="s">
        <v>42892</v>
      </c>
      <c r="B3787" s="1" t="s">
        <v>241</v>
      </c>
      <c r="C3787" s="1" t="s">
        <v>10</v>
      </c>
      <c r="D3787" s="1" t="s">
        <v>42960</v>
      </c>
      <c r="E3787" s="1" t="s">
        <v>42961</v>
      </c>
      <c r="F3787" s="54"/>
      <c r="G3787" s="52"/>
      <c r="H3787" s="52"/>
      <c r="I3787" s="52"/>
      <c r="J3787" s="52"/>
      <c r="K3787" s="52"/>
      <c r="L3787" s="52"/>
      <c r="M3787" s="52"/>
      <c r="N3787" s="52"/>
      <c r="O3787" s="52"/>
    </row>
    <row r="3788" ht="13.5" customHeight="1">
      <c r="A3788" s="1" t="s">
        <v>42892</v>
      </c>
      <c r="B3788" s="1" t="s">
        <v>244</v>
      </c>
      <c r="C3788" s="1" t="s">
        <v>10</v>
      </c>
      <c r="D3788" s="1" t="s">
        <v>42962</v>
      </c>
      <c r="E3788" s="1" t="s">
        <v>42963</v>
      </c>
      <c r="F3788" s="54"/>
      <c r="G3788" s="52"/>
      <c r="H3788" s="52"/>
      <c r="I3788" s="52"/>
      <c r="J3788" s="52"/>
      <c r="K3788" s="52"/>
      <c r="L3788" s="52"/>
      <c r="M3788" s="52"/>
      <c r="N3788" s="52"/>
      <c r="O3788" s="52"/>
    </row>
    <row r="3789" ht="13.5" customHeight="1">
      <c r="A3789" s="1" t="s">
        <v>42892</v>
      </c>
      <c r="B3789" s="1" t="s">
        <v>247</v>
      </c>
      <c r="C3789" s="1" t="s">
        <v>10</v>
      </c>
      <c r="D3789" s="1" t="s">
        <v>42964</v>
      </c>
      <c r="E3789" s="1" t="s">
        <v>42965</v>
      </c>
      <c r="F3789" s="54"/>
      <c r="G3789" s="52"/>
      <c r="H3789" s="52"/>
      <c r="I3789" s="52"/>
      <c r="J3789" s="52"/>
      <c r="K3789" s="52"/>
      <c r="L3789" s="52"/>
      <c r="M3789" s="52"/>
      <c r="N3789" s="52"/>
      <c r="O3789" s="52"/>
    </row>
    <row r="3790" ht="13.5" customHeight="1">
      <c r="A3790" s="1" t="s">
        <v>42892</v>
      </c>
      <c r="B3790" s="1" t="s">
        <v>251</v>
      </c>
      <c r="C3790" s="1" t="s">
        <v>10</v>
      </c>
      <c r="D3790" s="1" t="s">
        <v>42966</v>
      </c>
      <c r="E3790" s="1" t="s">
        <v>42967</v>
      </c>
      <c r="F3790" s="54"/>
      <c r="G3790" s="52"/>
      <c r="H3790" s="52"/>
      <c r="I3790" s="52"/>
      <c r="J3790" s="52"/>
      <c r="K3790" s="52"/>
      <c r="L3790" s="52"/>
      <c r="M3790" s="52"/>
      <c r="N3790" s="52"/>
      <c r="O3790" s="52"/>
    </row>
    <row r="3791" ht="13.5" customHeight="1">
      <c r="A3791" s="1" t="s">
        <v>42892</v>
      </c>
      <c r="B3791" s="1" t="s">
        <v>254</v>
      </c>
      <c r="C3791" s="1" t="s">
        <v>10</v>
      </c>
      <c r="D3791" s="1" t="s">
        <v>42968</v>
      </c>
      <c r="E3791" s="1" t="s">
        <v>42969</v>
      </c>
      <c r="F3791" s="54"/>
      <c r="G3791" s="52"/>
      <c r="H3791" s="52"/>
      <c r="I3791" s="52"/>
      <c r="J3791" s="52"/>
      <c r="K3791" s="52"/>
      <c r="L3791" s="52"/>
      <c r="M3791" s="52"/>
      <c r="N3791" s="52"/>
      <c r="O3791" s="52"/>
    </row>
    <row r="3792" ht="13.5" customHeight="1">
      <c r="A3792" s="1" t="s">
        <v>42892</v>
      </c>
      <c r="B3792" s="1" t="s">
        <v>258</v>
      </c>
      <c r="C3792" s="1" t="s">
        <v>10</v>
      </c>
      <c r="D3792" s="1" t="s">
        <v>42970</v>
      </c>
      <c r="E3792" s="1" t="s">
        <v>42971</v>
      </c>
      <c r="F3792" s="54"/>
      <c r="G3792" s="52"/>
      <c r="H3792" s="52"/>
      <c r="I3792" s="52"/>
      <c r="J3792" s="52"/>
      <c r="K3792" s="52"/>
      <c r="L3792" s="52"/>
      <c r="M3792" s="52"/>
      <c r="N3792" s="52"/>
      <c r="O3792" s="52"/>
    </row>
    <row r="3793" ht="13.5" customHeight="1">
      <c r="A3793" s="1" t="s">
        <v>42892</v>
      </c>
      <c r="B3793" s="1" t="s">
        <v>263</v>
      </c>
      <c r="C3793" s="1" t="s">
        <v>10</v>
      </c>
      <c r="D3793" s="1" t="s">
        <v>42972</v>
      </c>
      <c r="E3793" s="1" t="s">
        <v>42973</v>
      </c>
      <c r="F3793" s="54"/>
      <c r="G3793" s="52"/>
      <c r="H3793" s="52"/>
      <c r="I3793" s="52"/>
      <c r="J3793" s="52"/>
      <c r="K3793" s="52"/>
      <c r="L3793" s="52"/>
      <c r="M3793" s="52"/>
      <c r="N3793" s="52"/>
      <c r="O3793" s="52"/>
    </row>
    <row r="3794" ht="13.5" customHeight="1">
      <c r="A3794" s="1" t="s">
        <v>42892</v>
      </c>
      <c r="B3794" s="1" t="s">
        <v>268</v>
      </c>
      <c r="C3794" s="1" t="s">
        <v>10</v>
      </c>
      <c r="D3794" s="1" t="s">
        <v>42974</v>
      </c>
      <c r="E3794" s="1" t="s">
        <v>42975</v>
      </c>
      <c r="F3794" s="54"/>
      <c r="G3794" s="52"/>
      <c r="H3794" s="52"/>
      <c r="I3794" s="52"/>
      <c r="J3794" s="52"/>
      <c r="K3794" s="52"/>
      <c r="L3794" s="52"/>
      <c r="M3794" s="52"/>
      <c r="N3794" s="52"/>
      <c r="O3794" s="52"/>
    </row>
    <row r="3795" ht="13.5" customHeight="1">
      <c r="A3795" s="1" t="s">
        <v>42892</v>
      </c>
      <c r="B3795" s="1" t="s">
        <v>271</v>
      </c>
      <c r="C3795" s="1" t="s">
        <v>10</v>
      </c>
      <c r="D3795" s="1" t="s">
        <v>42976</v>
      </c>
      <c r="E3795" s="1" t="s">
        <v>42977</v>
      </c>
      <c r="F3795" s="54"/>
      <c r="G3795" s="52"/>
      <c r="H3795" s="52"/>
      <c r="I3795" s="52"/>
      <c r="J3795" s="52"/>
      <c r="K3795" s="52"/>
      <c r="L3795" s="52"/>
      <c r="M3795" s="52"/>
      <c r="N3795" s="52"/>
      <c r="O3795" s="52"/>
    </row>
    <row r="3796" ht="13.5" customHeight="1">
      <c r="A3796" s="1" t="s">
        <v>42892</v>
      </c>
      <c r="B3796" s="1" t="s">
        <v>276</v>
      </c>
      <c r="C3796" s="1" t="s">
        <v>10</v>
      </c>
      <c r="D3796" s="1" t="s">
        <v>42978</v>
      </c>
      <c r="E3796" s="1" t="s">
        <v>42979</v>
      </c>
      <c r="F3796" s="54"/>
      <c r="G3796" s="52"/>
      <c r="H3796" s="52"/>
      <c r="I3796" s="52"/>
      <c r="J3796" s="52"/>
      <c r="K3796" s="52"/>
      <c r="L3796" s="52"/>
      <c r="M3796" s="52"/>
      <c r="N3796" s="52"/>
      <c r="O3796" s="52"/>
    </row>
    <row r="3797" ht="13.5" customHeight="1">
      <c r="A3797" s="1" t="s">
        <v>42892</v>
      </c>
      <c r="B3797" s="1" t="s">
        <v>279</v>
      </c>
      <c r="C3797" s="1" t="s">
        <v>10</v>
      </c>
      <c r="D3797" s="1" t="s">
        <v>42980</v>
      </c>
      <c r="E3797" s="1" t="s">
        <v>42981</v>
      </c>
      <c r="F3797" s="54"/>
      <c r="G3797" s="52"/>
      <c r="H3797" s="52"/>
      <c r="I3797" s="52"/>
      <c r="J3797" s="52"/>
      <c r="K3797" s="52"/>
      <c r="L3797" s="52"/>
      <c r="M3797" s="52"/>
      <c r="N3797" s="52"/>
      <c r="O3797" s="52"/>
    </row>
    <row r="3798" ht="13.5" customHeight="1">
      <c r="A3798" s="1" t="s">
        <v>42892</v>
      </c>
      <c r="B3798" s="1" t="s">
        <v>284</v>
      </c>
      <c r="C3798" s="1" t="s">
        <v>10</v>
      </c>
      <c r="D3798" s="1" t="s">
        <v>42982</v>
      </c>
      <c r="E3798" s="1" t="s">
        <v>42983</v>
      </c>
      <c r="F3798" s="54"/>
      <c r="G3798" s="52"/>
      <c r="H3798" s="52"/>
      <c r="I3798" s="52"/>
      <c r="J3798" s="52"/>
      <c r="K3798" s="52"/>
      <c r="L3798" s="52"/>
      <c r="M3798" s="52"/>
      <c r="N3798" s="52"/>
      <c r="O3798" s="52"/>
    </row>
    <row r="3799" ht="13.5" customHeight="1">
      <c r="A3799" s="1" t="s">
        <v>42892</v>
      </c>
      <c r="B3799" s="1" t="s">
        <v>99</v>
      </c>
      <c r="C3799" s="1" t="s">
        <v>817</v>
      </c>
      <c r="D3799" s="50"/>
      <c r="E3799" s="50"/>
      <c r="F3799" s="54"/>
      <c r="G3799" s="52"/>
      <c r="H3799" s="52"/>
      <c r="I3799" s="52"/>
      <c r="J3799" s="52"/>
      <c r="K3799" s="52"/>
      <c r="L3799" s="52"/>
      <c r="M3799" s="52"/>
      <c r="N3799" s="52"/>
      <c r="O3799" s="52"/>
    </row>
    <row r="3800" ht="13.5" customHeight="1">
      <c r="A3800" s="1" t="s">
        <v>42984</v>
      </c>
      <c r="B3800" s="2" t="s">
        <v>1</v>
      </c>
      <c r="C3800" s="1" t="s">
        <v>26504</v>
      </c>
      <c r="D3800" s="50"/>
      <c r="E3800" s="50"/>
      <c r="F3800" s="54"/>
      <c r="G3800" s="52"/>
      <c r="H3800" s="52"/>
      <c r="I3800" s="52"/>
      <c r="J3800" s="52"/>
      <c r="K3800" s="52"/>
      <c r="L3800" s="52"/>
      <c r="M3800" s="52"/>
      <c r="N3800" s="52"/>
      <c r="O3800" s="52"/>
    </row>
    <row r="3801" ht="13.5" customHeight="1">
      <c r="A3801" s="1" t="s">
        <v>42984</v>
      </c>
      <c r="B3801" s="1" t="s">
        <v>5</v>
      </c>
      <c r="C3801" s="1" t="s">
        <v>303</v>
      </c>
      <c r="D3801" s="1" t="s">
        <v>42985</v>
      </c>
      <c r="E3801" s="1" t="s">
        <v>36055</v>
      </c>
      <c r="F3801" s="54"/>
      <c r="G3801" s="52"/>
      <c r="H3801" s="52"/>
      <c r="I3801" s="52"/>
      <c r="J3801" s="52"/>
      <c r="K3801" s="52"/>
      <c r="L3801" s="52"/>
      <c r="M3801" s="52"/>
      <c r="N3801" s="52"/>
      <c r="O3801" s="52"/>
    </row>
    <row r="3802" ht="13.5" customHeight="1">
      <c r="A3802" s="1" t="s">
        <v>42984</v>
      </c>
      <c r="B3802" s="1" t="s">
        <v>9</v>
      </c>
      <c r="C3802" s="1" t="s">
        <v>10</v>
      </c>
      <c r="D3802" s="1" t="s">
        <v>42986</v>
      </c>
      <c r="E3802" s="1" t="s">
        <v>42987</v>
      </c>
      <c r="F3802" s="54"/>
      <c r="G3802" s="52"/>
      <c r="H3802" s="52"/>
      <c r="I3802" s="52"/>
      <c r="J3802" s="52"/>
      <c r="K3802" s="52"/>
      <c r="L3802" s="52"/>
      <c r="M3802" s="52"/>
      <c r="N3802" s="52"/>
      <c r="O3802" s="52"/>
    </row>
    <row r="3803" ht="13.5" customHeight="1">
      <c r="A3803" s="1" t="s">
        <v>42984</v>
      </c>
      <c r="B3803" s="1" t="s">
        <v>13</v>
      </c>
      <c r="C3803" s="1" t="s">
        <v>10</v>
      </c>
      <c r="D3803" s="1" t="s">
        <v>42988</v>
      </c>
      <c r="E3803" s="1" t="s">
        <v>42989</v>
      </c>
      <c r="F3803" s="54"/>
      <c r="G3803" s="52"/>
      <c r="H3803" s="52"/>
      <c r="I3803" s="52"/>
      <c r="J3803" s="52"/>
      <c r="K3803" s="52"/>
      <c r="L3803" s="52"/>
      <c r="M3803" s="52"/>
      <c r="N3803" s="52"/>
      <c r="O3803" s="52"/>
    </row>
    <row r="3804" ht="13.5" customHeight="1">
      <c r="A3804" s="1" t="s">
        <v>42984</v>
      </c>
      <c r="B3804" s="1" t="s">
        <v>16</v>
      </c>
      <c r="C3804" s="1" t="s">
        <v>10</v>
      </c>
      <c r="D3804" s="1" t="s">
        <v>42990</v>
      </c>
      <c r="E3804" s="1" t="s">
        <v>42991</v>
      </c>
      <c r="F3804" s="54"/>
      <c r="G3804" s="52"/>
      <c r="H3804" s="52"/>
      <c r="I3804" s="52"/>
      <c r="J3804" s="52"/>
      <c r="K3804" s="52"/>
      <c r="L3804" s="52"/>
      <c r="M3804" s="52"/>
      <c r="N3804" s="52"/>
      <c r="O3804" s="52"/>
    </row>
    <row r="3805" ht="13.5" customHeight="1">
      <c r="A3805" s="1" t="s">
        <v>42984</v>
      </c>
      <c r="B3805" s="1" t="s">
        <v>21</v>
      </c>
      <c r="C3805" s="1" t="s">
        <v>10</v>
      </c>
      <c r="D3805" s="1" t="s">
        <v>42992</v>
      </c>
      <c r="E3805" s="1" t="s">
        <v>42993</v>
      </c>
      <c r="F3805" s="54"/>
      <c r="G3805" s="52"/>
      <c r="H3805" s="52"/>
      <c r="I3805" s="52"/>
      <c r="J3805" s="52"/>
      <c r="K3805" s="52"/>
      <c r="L3805" s="52"/>
      <c r="M3805" s="52"/>
      <c r="N3805" s="52"/>
      <c r="O3805" s="52"/>
    </row>
    <row r="3806" ht="13.5" customHeight="1">
      <c r="A3806" s="1" t="s">
        <v>42984</v>
      </c>
      <c r="B3806" s="1" t="s">
        <v>27</v>
      </c>
      <c r="C3806" s="1" t="s">
        <v>10</v>
      </c>
      <c r="D3806" s="1" t="s">
        <v>42994</v>
      </c>
      <c r="E3806" s="1" t="s">
        <v>42995</v>
      </c>
      <c r="F3806" s="54"/>
      <c r="G3806" s="52"/>
      <c r="H3806" s="52"/>
      <c r="I3806" s="52"/>
      <c r="J3806" s="52"/>
      <c r="K3806" s="52"/>
      <c r="L3806" s="52"/>
      <c r="M3806" s="52"/>
      <c r="N3806" s="52"/>
      <c r="O3806" s="52"/>
    </row>
    <row r="3807" ht="13.5" customHeight="1">
      <c r="A3807" s="1" t="s">
        <v>42984</v>
      </c>
      <c r="B3807" s="1" t="s">
        <v>31</v>
      </c>
      <c r="C3807" s="1" t="s">
        <v>10</v>
      </c>
      <c r="D3807" s="1" t="s">
        <v>42996</v>
      </c>
      <c r="E3807" s="1" t="s">
        <v>42997</v>
      </c>
      <c r="F3807" s="54"/>
      <c r="G3807" s="52"/>
      <c r="H3807" s="52"/>
      <c r="I3807" s="52"/>
      <c r="J3807" s="52"/>
      <c r="K3807" s="52"/>
      <c r="L3807" s="52"/>
      <c r="M3807" s="52"/>
      <c r="N3807" s="52"/>
      <c r="O3807" s="52"/>
    </row>
    <row r="3808" ht="13.5" customHeight="1">
      <c r="A3808" s="1" t="s">
        <v>42984</v>
      </c>
      <c r="B3808" s="1" t="s">
        <v>34</v>
      </c>
      <c r="C3808" s="1" t="s">
        <v>10</v>
      </c>
      <c r="D3808" s="1" t="s">
        <v>42998</v>
      </c>
      <c r="E3808" s="1" t="s">
        <v>42999</v>
      </c>
      <c r="F3808" s="54"/>
      <c r="G3808" s="52"/>
      <c r="H3808" s="52"/>
      <c r="I3808" s="52"/>
      <c r="J3808" s="52"/>
      <c r="K3808" s="52"/>
      <c r="L3808" s="52"/>
      <c r="M3808" s="52"/>
      <c r="N3808" s="52"/>
      <c r="O3808" s="52"/>
    </row>
    <row r="3809" ht="13.5" customHeight="1">
      <c r="A3809" s="1" t="s">
        <v>42984</v>
      </c>
      <c r="B3809" s="1" t="s">
        <v>40</v>
      </c>
      <c r="C3809" s="1" t="s">
        <v>115</v>
      </c>
      <c r="D3809" s="1" t="s">
        <v>43000</v>
      </c>
      <c r="E3809" s="1" t="s">
        <v>43001</v>
      </c>
      <c r="F3809" s="54"/>
      <c r="G3809" s="52"/>
      <c r="H3809" s="52"/>
      <c r="I3809" s="52"/>
      <c r="J3809" s="52"/>
      <c r="K3809" s="52"/>
      <c r="L3809" s="52"/>
      <c r="M3809" s="52"/>
      <c r="N3809" s="52"/>
      <c r="O3809" s="52"/>
    </row>
    <row r="3810" ht="13.5" customHeight="1">
      <c r="A3810" s="1" t="s">
        <v>42984</v>
      </c>
      <c r="B3810" s="1" t="s">
        <v>45</v>
      </c>
      <c r="C3810" s="1" t="s">
        <v>10</v>
      </c>
      <c r="D3810" s="1" t="s">
        <v>43002</v>
      </c>
      <c r="E3810" s="1" t="s">
        <v>43003</v>
      </c>
      <c r="F3810" s="54"/>
      <c r="G3810" s="52"/>
      <c r="H3810" s="52"/>
      <c r="I3810" s="52"/>
      <c r="J3810" s="52"/>
      <c r="K3810" s="52"/>
      <c r="L3810" s="52"/>
      <c r="M3810" s="52"/>
      <c r="N3810" s="52"/>
      <c r="O3810" s="52"/>
    </row>
    <row r="3811" ht="13.5" customHeight="1">
      <c r="A3811" s="1" t="s">
        <v>42984</v>
      </c>
      <c r="B3811" s="1" t="s">
        <v>52</v>
      </c>
      <c r="C3811" s="1" t="s">
        <v>10</v>
      </c>
      <c r="D3811" s="1" t="s">
        <v>43004</v>
      </c>
      <c r="E3811" s="1" t="s">
        <v>43005</v>
      </c>
      <c r="F3811" s="54"/>
      <c r="G3811" s="52"/>
      <c r="H3811" s="52"/>
      <c r="I3811" s="52"/>
      <c r="J3811" s="52"/>
      <c r="K3811" s="52"/>
      <c r="L3811" s="52"/>
      <c r="M3811" s="52"/>
      <c r="N3811" s="52"/>
      <c r="O3811" s="52"/>
    </row>
    <row r="3812" ht="13.5" customHeight="1">
      <c r="A3812" s="1" t="s">
        <v>42984</v>
      </c>
      <c r="B3812" s="1" t="s">
        <v>57</v>
      </c>
      <c r="C3812" s="1" t="s">
        <v>10</v>
      </c>
      <c r="D3812" s="1" t="s">
        <v>43006</v>
      </c>
      <c r="E3812" s="1" t="s">
        <v>43007</v>
      </c>
      <c r="F3812" s="54"/>
      <c r="G3812" s="52"/>
      <c r="H3812" s="52"/>
      <c r="I3812" s="52"/>
      <c r="J3812" s="52"/>
      <c r="K3812" s="52"/>
      <c r="L3812" s="52"/>
      <c r="M3812" s="52"/>
      <c r="N3812" s="52"/>
      <c r="O3812" s="52"/>
    </row>
    <row r="3813" ht="13.5" customHeight="1">
      <c r="A3813" s="1" t="s">
        <v>42984</v>
      </c>
      <c r="B3813" s="1" t="s">
        <v>60</v>
      </c>
      <c r="C3813" s="1" t="s">
        <v>10</v>
      </c>
      <c r="D3813" s="1" t="s">
        <v>43008</v>
      </c>
      <c r="E3813" s="1" t="s">
        <v>43009</v>
      </c>
      <c r="F3813" s="54"/>
      <c r="G3813" s="52"/>
      <c r="H3813" s="52"/>
      <c r="I3813" s="52"/>
      <c r="J3813" s="52"/>
      <c r="K3813" s="52"/>
      <c r="L3813" s="52"/>
      <c r="M3813" s="52"/>
      <c r="N3813" s="52"/>
      <c r="O3813" s="52"/>
    </row>
    <row r="3814" ht="13.5" customHeight="1">
      <c r="A3814" s="1" t="s">
        <v>42984</v>
      </c>
      <c r="B3814" s="1" t="s">
        <v>65</v>
      </c>
      <c r="C3814" s="1" t="s">
        <v>10</v>
      </c>
      <c r="D3814" s="1" t="s">
        <v>43010</v>
      </c>
      <c r="E3814" s="1" t="s">
        <v>43011</v>
      </c>
      <c r="F3814" s="54"/>
      <c r="G3814" s="52"/>
      <c r="H3814" s="52"/>
      <c r="I3814" s="52"/>
      <c r="J3814" s="52"/>
      <c r="K3814" s="52"/>
      <c r="L3814" s="52"/>
      <c r="M3814" s="52"/>
      <c r="N3814" s="52"/>
      <c r="O3814" s="52"/>
    </row>
    <row r="3815" ht="13.5" customHeight="1">
      <c r="A3815" s="1" t="s">
        <v>42984</v>
      </c>
      <c r="B3815" s="1" t="s">
        <v>70</v>
      </c>
      <c r="C3815" s="1" t="s">
        <v>10</v>
      </c>
      <c r="D3815" s="1" t="s">
        <v>43012</v>
      </c>
      <c r="E3815" s="1" t="s">
        <v>43013</v>
      </c>
      <c r="F3815" s="54"/>
      <c r="G3815" s="52"/>
      <c r="H3815" s="52"/>
      <c r="I3815" s="52"/>
      <c r="J3815" s="52"/>
      <c r="K3815" s="52"/>
      <c r="L3815" s="52"/>
      <c r="M3815" s="52"/>
      <c r="N3815" s="52"/>
      <c r="O3815" s="52"/>
    </row>
    <row r="3816" ht="13.5" customHeight="1">
      <c r="A3816" s="1" t="s">
        <v>42984</v>
      </c>
      <c r="B3816" s="1" t="s">
        <v>74</v>
      </c>
      <c r="C3816" s="1" t="s">
        <v>10</v>
      </c>
      <c r="D3816" s="1" t="s">
        <v>43014</v>
      </c>
      <c r="E3816" s="1" t="s">
        <v>43015</v>
      </c>
      <c r="F3816" s="54"/>
      <c r="G3816" s="52"/>
      <c r="H3816" s="52"/>
      <c r="I3816" s="52"/>
      <c r="J3816" s="52"/>
      <c r="K3816" s="52"/>
      <c r="L3816" s="52"/>
      <c r="M3816" s="52"/>
      <c r="N3816" s="52"/>
      <c r="O3816" s="52"/>
    </row>
    <row r="3817" ht="13.5" customHeight="1">
      <c r="A3817" s="1" t="s">
        <v>42984</v>
      </c>
      <c r="B3817" s="1" t="s">
        <v>78</v>
      </c>
      <c r="C3817" s="1" t="s">
        <v>10</v>
      </c>
      <c r="D3817" s="1" t="s">
        <v>43016</v>
      </c>
      <c r="E3817" s="1" t="s">
        <v>43017</v>
      </c>
      <c r="F3817" s="54"/>
      <c r="G3817" s="52"/>
      <c r="H3817" s="52"/>
      <c r="I3817" s="52"/>
      <c r="J3817" s="52"/>
      <c r="K3817" s="52"/>
      <c r="L3817" s="52"/>
      <c r="M3817" s="52"/>
      <c r="N3817" s="52"/>
      <c r="O3817" s="52"/>
    </row>
    <row r="3818" ht="13.5" customHeight="1">
      <c r="A3818" s="1" t="s">
        <v>42984</v>
      </c>
      <c r="B3818" s="1" t="s">
        <v>83</v>
      </c>
      <c r="C3818" s="1" t="s">
        <v>10</v>
      </c>
      <c r="D3818" s="1" t="s">
        <v>43018</v>
      </c>
      <c r="E3818" s="1" t="s">
        <v>43019</v>
      </c>
      <c r="F3818" s="54"/>
      <c r="G3818" s="52"/>
      <c r="H3818" s="52"/>
      <c r="I3818" s="52"/>
      <c r="J3818" s="52"/>
      <c r="K3818" s="52"/>
      <c r="L3818" s="52"/>
      <c r="M3818" s="52"/>
      <c r="N3818" s="52"/>
      <c r="O3818" s="52"/>
    </row>
    <row r="3819" ht="13.5" customHeight="1">
      <c r="A3819" s="1" t="s">
        <v>42984</v>
      </c>
      <c r="B3819" s="1" t="s">
        <v>86</v>
      </c>
      <c r="C3819" s="1" t="s">
        <v>10</v>
      </c>
      <c r="D3819" s="1" t="s">
        <v>43020</v>
      </c>
      <c r="E3819" s="1" t="s">
        <v>43021</v>
      </c>
      <c r="F3819" s="54"/>
      <c r="G3819" s="52"/>
      <c r="H3819" s="52"/>
      <c r="I3819" s="52"/>
      <c r="J3819" s="52"/>
      <c r="K3819" s="52"/>
      <c r="L3819" s="52"/>
      <c r="M3819" s="52"/>
      <c r="N3819" s="52"/>
      <c r="O3819" s="52"/>
    </row>
    <row r="3820" ht="13.5" customHeight="1">
      <c r="A3820" s="1" t="s">
        <v>42984</v>
      </c>
      <c r="B3820" s="1" t="s">
        <v>91</v>
      </c>
      <c r="C3820" s="1" t="s">
        <v>10</v>
      </c>
      <c r="D3820" s="1" t="s">
        <v>43022</v>
      </c>
      <c r="E3820" s="1" t="s">
        <v>43023</v>
      </c>
      <c r="F3820" s="54"/>
      <c r="G3820" s="52"/>
      <c r="H3820" s="52"/>
      <c r="I3820" s="52"/>
      <c r="J3820" s="52"/>
      <c r="K3820" s="52"/>
      <c r="L3820" s="52"/>
      <c r="M3820" s="52"/>
      <c r="N3820" s="52"/>
      <c r="O3820" s="52"/>
    </row>
    <row r="3821" ht="13.5" customHeight="1">
      <c r="A3821" s="1" t="s">
        <v>42984</v>
      </c>
      <c r="B3821" s="1" t="s">
        <v>94</v>
      </c>
      <c r="C3821" s="1" t="s">
        <v>10</v>
      </c>
      <c r="D3821" s="1" t="s">
        <v>43024</v>
      </c>
      <c r="E3821" s="1" t="s">
        <v>43025</v>
      </c>
      <c r="F3821" s="54"/>
      <c r="G3821" s="52"/>
      <c r="H3821" s="52"/>
      <c r="I3821" s="52"/>
      <c r="J3821" s="52"/>
      <c r="K3821" s="52"/>
      <c r="L3821" s="52"/>
      <c r="M3821" s="52"/>
      <c r="N3821" s="52"/>
      <c r="O3821" s="52"/>
    </row>
    <row r="3822" ht="13.5" customHeight="1">
      <c r="A3822" s="1" t="s">
        <v>42984</v>
      </c>
      <c r="B3822" s="1" t="s">
        <v>186</v>
      </c>
      <c r="C3822" s="1" t="s">
        <v>10</v>
      </c>
      <c r="D3822" s="1" t="s">
        <v>43026</v>
      </c>
      <c r="E3822" s="1" t="s">
        <v>43027</v>
      </c>
      <c r="F3822" s="54"/>
      <c r="G3822" s="52"/>
      <c r="H3822" s="52"/>
      <c r="I3822" s="52"/>
      <c r="J3822" s="52"/>
      <c r="K3822" s="52"/>
      <c r="L3822" s="52"/>
      <c r="M3822" s="52"/>
      <c r="N3822" s="52"/>
      <c r="O3822" s="52"/>
    </row>
    <row r="3823" ht="13.5" customHeight="1">
      <c r="A3823" s="1" t="s">
        <v>42984</v>
      </c>
      <c r="B3823" s="1" t="s">
        <v>189</v>
      </c>
      <c r="C3823" s="1" t="s">
        <v>10</v>
      </c>
      <c r="D3823" s="1" t="s">
        <v>43028</v>
      </c>
      <c r="E3823" s="1" t="s">
        <v>43029</v>
      </c>
      <c r="F3823" s="54"/>
      <c r="G3823" s="52"/>
      <c r="H3823" s="52"/>
      <c r="I3823" s="52"/>
      <c r="J3823" s="52"/>
      <c r="K3823" s="52"/>
      <c r="L3823" s="52"/>
      <c r="M3823" s="52"/>
      <c r="N3823" s="52"/>
      <c r="O3823" s="52"/>
    </row>
    <row r="3824" ht="13.5" customHeight="1">
      <c r="A3824" s="1" t="s">
        <v>42984</v>
      </c>
      <c r="B3824" s="1" t="s">
        <v>193</v>
      </c>
      <c r="C3824" s="1" t="s">
        <v>10</v>
      </c>
      <c r="D3824" s="1" t="s">
        <v>43030</v>
      </c>
      <c r="E3824" s="1" t="s">
        <v>43031</v>
      </c>
      <c r="F3824" s="54"/>
      <c r="G3824" s="52"/>
      <c r="H3824" s="52"/>
      <c r="I3824" s="52"/>
      <c r="J3824" s="52"/>
      <c r="K3824" s="52"/>
      <c r="L3824" s="52"/>
      <c r="M3824" s="52"/>
      <c r="N3824" s="52"/>
      <c r="O3824" s="52"/>
    </row>
    <row r="3825" ht="13.5" customHeight="1">
      <c r="A3825" s="1" t="s">
        <v>42984</v>
      </c>
      <c r="B3825" s="1" t="s">
        <v>197</v>
      </c>
      <c r="C3825" s="1" t="s">
        <v>10</v>
      </c>
      <c r="D3825" s="1" t="s">
        <v>43032</v>
      </c>
      <c r="E3825" s="1" t="s">
        <v>43033</v>
      </c>
      <c r="F3825" s="54"/>
      <c r="G3825" s="52"/>
      <c r="H3825" s="52"/>
      <c r="I3825" s="52"/>
      <c r="J3825" s="52"/>
      <c r="K3825" s="52"/>
      <c r="L3825" s="52"/>
      <c r="M3825" s="52"/>
      <c r="N3825" s="52"/>
      <c r="O3825" s="52"/>
    </row>
    <row r="3826" ht="13.5" customHeight="1">
      <c r="A3826" s="1" t="s">
        <v>42984</v>
      </c>
      <c r="B3826" s="1" t="s">
        <v>201</v>
      </c>
      <c r="C3826" s="1" t="s">
        <v>337</v>
      </c>
      <c r="D3826" s="1" t="s">
        <v>43034</v>
      </c>
      <c r="E3826" s="1" t="s">
        <v>43035</v>
      </c>
      <c r="F3826" s="54"/>
      <c r="G3826" s="52"/>
      <c r="H3826" s="52"/>
      <c r="I3826" s="52"/>
      <c r="J3826" s="52"/>
      <c r="K3826" s="52"/>
      <c r="L3826" s="52"/>
      <c r="M3826" s="52"/>
      <c r="N3826" s="52"/>
      <c r="O3826" s="52"/>
    </row>
    <row r="3827" ht="13.5" customHeight="1">
      <c r="A3827" s="1" t="s">
        <v>42984</v>
      </c>
      <c r="B3827" s="1" t="s">
        <v>206</v>
      </c>
      <c r="C3827" s="1" t="s">
        <v>10</v>
      </c>
      <c r="D3827" s="1" t="s">
        <v>43036</v>
      </c>
      <c r="E3827" s="1" t="s">
        <v>43037</v>
      </c>
      <c r="F3827" s="54"/>
      <c r="G3827" s="52"/>
      <c r="H3827" s="52"/>
      <c r="I3827" s="52"/>
      <c r="J3827" s="52"/>
      <c r="K3827" s="52"/>
      <c r="L3827" s="52"/>
      <c r="M3827" s="52"/>
      <c r="N3827" s="52"/>
      <c r="O3827" s="52"/>
    </row>
    <row r="3828" ht="13.5" customHeight="1">
      <c r="A3828" s="1" t="s">
        <v>42984</v>
      </c>
      <c r="B3828" s="1" t="s">
        <v>211</v>
      </c>
      <c r="C3828" s="1" t="s">
        <v>10</v>
      </c>
      <c r="D3828" s="1" t="s">
        <v>43038</v>
      </c>
      <c r="E3828" s="1" t="s">
        <v>43039</v>
      </c>
      <c r="F3828" s="54"/>
      <c r="G3828" s="52"/>
      <c r="H3828" s="52"/>
      <c r="I3828" s="52"/>
      <c r="J3828" s="52"/>
      <c r="K3828" s="52"/>
      <c r="L3828" s="52"/>
      <c r="M3828" s="52"/>
      <c r="N3828" s="52"/>
      <c r="O3828" s="52"/>
    </row>
    <row r="3829" ht="13.5" customHeight="1">
      <c r="A3829" s="1" t="s">
        <v>42984</v>
      </c>
      <c r="B3829" s="1" t="s">
        <v>215</v>
      </c>
      <c r="C3829" s="1" t="s">
        <v>10</v>
      </c>
      <c r="D3829" s="1" t="s">
        <v>43040</v>
      </c>
      <c r="E3829" s="1" t="s">
        <v>43041</v>
      </c>
      <c r="F3829" s="54"/>
      <c r="G3829" s="52"/>
      <c r="H3829" s="52"/>
      <c r="I3829" s="52"/>
      <c r="J3829" s="52"/>
      <c r="K3829" s="52"/>
      <c r="L3829" s="52"/>
      <c r="M3829" s="52"/>
      <c r="N3829" s="52"/>
      <c r="O3829" s="52"/>
    </row>
    <row r="3830" ht="13.5" customHeight="1">
      <c r="A3830" s="1" t="s">
        <v>42984</v>
      </c>
      <c r="B3830" s="1" t="s">
        <v>220</v>
      </c>
      <c r="C3830" s="1" t="s">
        <v>10</v>
      </c>
      <c r="D3830" s="1" t="s">
        <v>43042</v>
      </c>
      <c r="E3830" s="1" t="s">
        <v>43043</v>
      </c>
      <c r="F3830" s="54"/>
      <c r="G3830" s="52"/>
      <c r="H3830" s="52"/>
      <c r="I3830" s="52"/>
      <c r="J3830" s="52"/>
      <c r="K3830" s="52"/>
      <c r="L3830" s="52"/>
      <c r="M3830" s="52"/>
      <c r="N3830" s="52"/>
      <c r="O3830" s="52"/>
    </row>
    <row r="3831" ht="13.5" customHeight="1">
      <c r="A3831" s="1" t="s">
        <v>42984</v>
      </c>
      <c r="B3831" s="1" t="s">
        <v>223</v>
      </c>
      <c r="C3831" s="1" t="s">
        <v>10</v>
      </c>
      <c r="D3831" s="1" t="s">
        <v>43044</v>
      </c>
      <c r="E3831" s="1" t="s">
        <v>43045</v>
      </c>
      <c r="F3831" s="54"/>
      <c r="G3831" s="52"/>
      <c r="H3831" s="52"/>
      <c r="I3831" s="52"/>
      <c r="J3831" s="52"/>
      <c r="K3831" s="52"/>
      <c r="L3831" s="52"/>
      <c r="M3831" s="52"/>
      <c r="N3831" s="52"/>
      <c r="O3831" s="52"/>
    </row>
    <row r="3832" ht="13.5" customHeight="1">
      <c r="A3832" s="1" t="s">
        <v>42984</v>
      </c>
      <c r="B3832" s="1" t="s">
        <v>229</v>
      </c>
      <c r="C3832" s="1" t="s">
        <v>10</v>
      </c>
      <c r="D3832" s="1" t="s">
        <v>43046</v>
      </c>
      <c r="E3832" s="1" t="s">
        <v>43047</v>
      </c>
      <c r="F3832" s="54"/>
      <c r="G3832" s="52"/>
      <c r="H3832" s="52"/>
      <c r="I3832" s="52"/>
      <c r="J3832" s="52"/>
      <c r="K3832" s="52"/>
      <c r="L3832" s="52"/>
      <c r="M3832" s="52"/>
      <c r="N3832" s="52"/>
      <c r="O3832" s="52"/>
    </row>
    <row r="3833" ht="13.5" customHeight="1">
      <c r="A3833" s="1" t="s">
        <v>42984</v>
      </c>
      <c r="B3833" s="1" t="s">
        <v>233</v>
      </c>
      <c r="C3833" s="1" t="s">
        <v>10</v>
      </c>
      <c r="D3833" s="1" t="s">
        <v>43048</v>
      </c>
      <c r="E3833" s="1" t="s">
        <v>43049</v>
      </c>
      <c r="F3833" s="54"/>
      <c r="G3833" s="52"/>
      <c r="H3833" s="52"/>
      <c r="I3833" s="52"/>
      <c r="J3833" s="52"/>
      <c r="K3833" s="52"/>
      <c r="L3833" s="52"/>
      <c r="M3833" s="52"/>
      <c r="N3833" s="52"/>
      <c r="O3833" s="52"/>
    </row>
    <row r="3834" ht="13.5" customHeight="1">
      <c r="A3834" s="1" t="s">
        <v>42984</v>
      </c>
      <c r="B3834" s="1" t="s">
        <v>237</v>
      </c>
      <c r="C3834" s="1" t="s">
        <v>10</v>
      </c>
      <c r="D3834" s="1" t="s">
        <v>43050</v>
      </c>
      <c r="E3834" s="1" t="s">
        <v>43051</v>
      </c>
      <c r="F3834" s="54"/>
      <c r="G3834" s="52"/>
      <c r="H3834" s="52"/>
      <c r="I3834" s="52"/>
      <c r="J3834" s="52"/>
      <c r="K3834" s="52"/>
      <c r="L3834" s="52"/>
      <c r="M3834" s="52"/>
      <c r="N3834" s="52"/>
      <c r="O3834" s="52"/>
    </row>
    <row r="3835" ht="13.5" customHeight="1">
      <c r="A3835" s="1" t="s">
        <v>42984</v>
      </c>
      <c r="B3835" s="1" t="s">
        <v>99</v>
      </c>
      <c r="C3835" s="1" t="s">
        <v>817</v>
      </c>
      <c r="D3835" s="50"/>
      <c r="E3835" s="50"/>
      <c r="F3835" s="54"/>
      <c r="G3835" s="52"/>
      <c r="H3835" s="52"/>
      <c r="I3835" s="52"/>
      <c r="J3835" s="52"/>
      <c r="K3835" s="52"/>
      <c r="L3835" s="52"/>
      <c r="M3835" s="52"/>
      <c r="N3835" s="52"/>
      <c r="O3835" s="52"/>
    </row>
    <row r="3836" ht="13.5" customHeight="1">
      <c r="A3836" s="1" t="s">
        <v>43052</v>
      </c>
      <c r="B3836" s="2" t="s">
        <v>1</v>
      </c>
      <c r="C3836" s="1" t="s">
        <v>26504</v>
      </c>
      <c r="D3836" s="50"/>
      <c r="E3836" s="50"/>
      <c r="F3836" s="54"/>
      <c r="G3836" s="52"/>
      <c r="H3836" s="52"/>
      <c r="I3836" s="52"/>
      <c r="J3836" s="52"/>
      <c r="K3836" s="52"/>
      <c r="L3836" s="52"/>
      <c r="M3836" s="52"/>
      <c r="N3836" s="52"/>
      <c r="O3836" s="52"/>
    </row>
    <row r="3837" ht="13.5" customHeight="1">
      <c r="A3837" s="1" t="s">
        <v>43052</v>
      </c>
      <c r="B3837" s="1" t="s">
        <v>5</v>
      </c>
      <c r="C3837" s="1" t="s">
        <v>43053</v>
      </c>
      <c r="D3837" s="1" t="s">
        <v>43054</v>
      </c>
      <c r="E3837" s="1" t="s">
        <v>43055</v>
      </c>
      <c r="F3837" s="54"/>
      <c r="G3837" s="52"/>
      <c r="H3837" s="52"/>
      <c r="I3837" s="52"/>
      <c r="J3837" s="52"/>
      <c r="K3837" s="52"/>
      <c r="L3837" s="52"/>
      <c r="M3837" s="52"/>
      <c r="N3837" s="52"/>
      <c r="O3837" s="52"/>
    </row>
    <row r="3838" ht="13.5" customHeight="1">
      <c r="A3838" s="1" t="s">
        <v>43052</v>
      </c>
      <c r="B3838" s="1" t="s">
        <v>9</v>
      </c>
      <c r="C3838" s="1" t="s">
        <v>10</v>
      </c>
      <c r="D3838" s="1" t="s">
        <v>43056</v>
      </c>
      <c r="E3838" s="1" t="s">
        <v>43057</v>
      </c>
      <c r="F3838" s="54"/>
      <c r="G3838" s="52"/>
      <c r="H3838" s="52"/>
      <c r="I3838" s="52"/>
      <c r="J3838" s="52"/>
      <c r="K3838" s="52"/>
      <c r="L3838" s="52"/>
      <c r="M3838" s="52"/>
      <c r="N3838" s="52"/>
      <c r="O3838" s="52"/>
    </row>
    <row r="3839" ht="13.5" customHeight="1">
      <c r="A3839" s="1" t="s">
        <v>43052</v>
      </c>
      <c r="B3839" s="1" t="s">
        <v>13</v>
      </c>
      <c r="C3839" s="1" t="s">
        <v>10</v>
      </c>
      <c r="D3839" s="1" t="s">
        <v>43058</v>
      </c>
      <c r="E3839" s="1" t="s">
        <v>43059</v>
      </c>
      <c r="F3839" s="54"/>
      <c r="G3839" s="52"/>
      <c r="H3839" s="52"/>
      <c r="I3839" s="52"/>
      <c r="J3839" s="52"/>
      <c r="K3839" s="52"/>
      <c r="L3839" s="52"/>
      <c r="M3839" s="52"/>
      <c r="N3839" s="52"/>
      <c r="O3839" s="52"/>
    </row>
    <row r="3840" ht="13.5" customHeight="1">
      <c r="A3840" s="1" t="s">
        <v>43052</v>
      </c>
      <c r="B3840" s="1" t="s">
        <v>16</v>
      </c>
      <c r="C3840" s="1" t="s">
        <v>10</v>
      </c>
      <c r="D3840" s="1" t="s">
        <v>43060</v>
      </c>
      <c r="E3840" s="1" t="s">
        <v>43061</v>
      </c>
      <c r="F3840" s="54"/>
      <c r="G3840" s="52"/>
      <c r="H3840" s="52"/>
      <c r="I3840" s="52"/>
      <c r="J3840" s="52"/>
      <c r="K3840" s="52"/>
      <c r="L3840" s="52"/>
      <c r="M3840" s="52"/>
      <c r="N3840" s="52"/>
      <c r="O3840" s="52"/>
    </row>
    <row r="3841" ht="13.5" customHeight="1">
      <c r="A3841" s="1" t="s">
        <v>43052</v>
      </c>
      <c r="B3841" s="1" t="s">
        <v>21</v>
      </c>
      <c r="C3841" s="1" t="s">
        <v>10</v>
      </c>
      <c r="D3841" s="1" t="s">
        <v>43062</v>
      </c>
      <c r="E3841" s="1" t="s">
        <v>43063</v>
      </c>
      <c r="F3841" s="54"/>
      <c r="G3841" s="52"/>
      <c r="H3841" s="52"/>
      <c r="I3841" s="52"/>
      <c r="J3841" s="52"/>
      <c r="K3841" s="52"/>
      <c r="L3841" s="52"/>
      <c r="M3841" s="52"/>
      <c r="N3841" s="52"/>
      <c r="O3841" s="52"/>
    </row>
    <row r="3842" ht="13.5" customHeight="1">
      <c r="A3842" s="1" t="s">
        <v>43052</v>
      </c>
      <c r="B3842" s="1" t="s">
        <v>27</v>
      </c>
      <c r="C3842" s="1" t="s">
        <v>10</v>
      </c>
      <c r="D3842" s="1" t="s">
        <v>43064</v>
      </c>
      <c r="E3842" s="1" t="s">
        <v>43065</v>
      </c>
      <c r="F3842" s="54"/>
      <c r="G3842" s="52"/>
      <c r="H3842" s="52"/>
      <c r="I3842" s="52"/>
      <c r="J3842" s="52"/>
      <c r="K3842" s="52"/>
      <c r="L3842" s="52"/>
      <c r="M3842" s="52"/>
      <c r="N3842" s="52"/>
      <c r="O3842" s="52"/>
    </row>
    <row r="3843" ht="13.5" customHeight="1">
      <c r="A3843" s="1" t="s">
        <v>43052</v>
      </c>
      <c r="B3843" s="1" t="s">
        <v>31</v>
      </c>
      <c r="C3843" s="1" t="s">
        <v>10</v>
      </c>
      <c r="D3843" s="1" t="s">
        <v>43066</v>
      </c>
      <c r="E3843" s="1" t="s">
        <v>43067</v>
      </c>
      <c r="F3843" s="54"/>
      <c r="G3843" s="52"/>
      <c r="H3843" s="52"/>
      <c r="I3843" s="52"/>
      <c r="J3843" s="52"/>
      <c r="K3843" s="52"/>
      <c r="L3843" s="52"/>
      <c r="M3843" s="52"/>
      <c r="N3843" s="52"/>
      <c r="O3843" s="52"/>
    </row>
    <row r="3844" ht="13.5" customHeight="1">
      <c r="A3844" s="1" t="s">
        <v>43052</v>
      </c>
      <c r="B3844" s="1" t="s">
        <v>34</v>
      </c>
      <c r="C3844" s="1" t="s">
        <v>10</v>
      </c>
      <c r="D3844" s="1" t="s">
        <v>43068</v>
      </c>
      <c r="E3844" s="1" t="s">
        <v>43069</v>
      </c>
      <c r="F3844" s="54"/>
      <c r="G3844" s="52"/>
      <c r="H3844" s="52"/>
      <c r="I3844" s="52"/>
      <c r="J3844" s="52"/>
      <c r="K3844" s="52"/>
      <c r="L3844" s="52"/>
      <c r="M3844" s="52"/>
      <c r="N3844" s="52"/>
      <c r="O3844" s="52"/>
    </row>
    <row r="3845" ht="13.5" customHeight="1">
      <c r="A3845" s="1" t="s">
        <v>43052</v>
      </c>
      <c r="B3845" s="1" t="s">
        <v>40</v>
      </c>
      <c r="C3845" s="1" t="s">
        <v>10</v>
      </c>
      <c r="D3845" s="1" t="s">
        <v>43070</v>
      </c>
      <c r="E3845" s="1" t="s">
        <v>43071</v>
      </c>
      <c r="F3845" s="54"/>
      <c r="G3845" s="52"/>
      <c r="H3845" s="52"/>
      <c r="I3845" s="52"/>
      <c r="J3845" s="52"/>
      <c r="K3845" s="52"/>
      <c r="L3845" s="52"/>
      <c r="M3845" s="52"/>
      <c r="N3845" s="52"/>
      <c r="O3845" s="52"/>
    </row>
    <row r="3846" ht="13.5" customHeight="1">
      <c r="A3846" s="1" t="s">
        <v>43052</v>
      </c>
      <c r="B3846" s="1" t="s">
        <v>45</v>
      </c>
      <c r="C3846" s="1" t="s">
        <v>10</v>
      </c>
      <c r="D3846" s="1" t="s">
        <v>43072</v>
      </c>
      <c r="E3846" s="1" t="s">
        <v>43073</v>
      </c>
      <c r="F3846" s="54"/>
      <c r="G3846" s="52"/>
      <c r="H3846" s="52"/>
      <c r="I3846" s="52"/>
      <c r="J3846" s="52"/>
      <c r="K3846" s="52"/>
      <c r="L3846" s="52"/>
      <c r="M3846" s="52"/>
      <c r="N3846" s="52"/>
      <c r="O3846" s="52"/>
    </row>
    <row r="3847" ht="13.5" customHeight="1">
      <c r="A3847" s="1" t="s">
        <v>43052</v>
      </c>
      <c r="B3847" s="1" t="s">
        <v>52</v>
      </c>
      <c r="C3847" s="1" t="s">
        <v>10</v>
      </c>
      <c r="D3847" s="1" t="s">
        <v>43074</v>
      </c>
      <c r="E3847" s="1" t="s">
        <v>43075</v>
      </c>
      <c r="F3847" s="54"/>
      <c r="G3847" s="52"/>
      <c r="H3847" s="52"/>
      <c r="I3847" s="52"/>
      <c r="J3847" s="52"/>
      <c r="K3847" s="52"/>
      <c r="L3847" s="52"/>
      <c r="M3847" s="52"/>
      <c r="N3847" s="52"/>
      <c r="O3847" s="52"/>
    </row>
    <row r="3848" ht="13.5" customHeight="1">
      <c r="A3848" s="1" t="s">
        <v>43052</v>
      </c>
      <c r="B3848" s="1" t="s">
        <v>57</v>
      </c>
      <c r="C3848" s="1" t="s">
        <v>10</v>
      </c>
      <c r="D3848" s="1" t="s">
        <v>43076</v>
      </c>
      <c r="E3848" s="1" t="s">
        <v>43077</v>
      </c>
      <c r="F3848" s="54"/>
      <c r="G3848" s="52"/>
      <c r="H3848" s="52"/>
      <c r="I3848" s="52"/>
      <c r="J3848" s="52"/>
      <c r="K3848" s="52"/>
      <c r="L3848" s="52"/>
      <c r="M3848" s="52"/>
      <c r="N3848" s="52"/>
      <c r="O3848" s="52"/>
    </row>
    <row r="3849" ht="13.5" customHeight="1">
      <c r="A3849" s="1" t="s">
        <v>43052</v>
      </c>
      <c r="B3849" s="1" t="s">
        <v>60</v>
      </c>
      <c r="C3849" s="1" t="s">
        <v>10</v>
      </c>
      <c r="D3849" s="1" t="s">
        <v>43078</v>
      </c>
      <c r="E3849" s="1" t="s">
        <v>43079</v>
      </c>
      <c r="F3849" s="54"/>
      <c r="G3849" s="52"/>
      <c r="H3849" s="52"/>
      <c r="I3849" s="52"/>
      <c r="J3849" s="52"/>
      <c r="K3849" s="52"/>
      <c r="L3849" s="52"/>
      <c r="M3849" s="52"/>
      <c r="N3849" s="52"/>
      <c r="O3849" s="52"/>
    </row>
    <row r="3850" ht="13.5" customHeight="1">
      <c r="A3850" s="1" t="s">
        <v>43052</v>
      </c>
      <c r="B3850" s="1" t="s">
        <v>65</v>
      </c>
      <c r="C3850" s="1" t="s">
        <v>10</v>
      </c>
      <c r="D3850" s="1" t="s">
        <v>43080</v>
      </c>
      <c r="E3850" s="1" t="s">
        <v>43081</v>
      </c>
      <c r="F3850" s="54"/>
      <c r="G3850" s="52"/>
      <c r="H3850" s="52"/>
      <c r="I3850" s="52"/>
      <c r="J3850" s="52"/>
      <c r="K3850" s="52"/>
      <c r="L3850" s="52"/>
      <c r="M3850" s="52"/>
      <c r="N3850" s="52"/>
      <c r="O3850" s="52"/>
    </row>
    <row r="3851" ht="13.5" customHeight="1">
      <c r="A3851" s="1" t="s">
        <v>43052</v>
      </c>
      <c r="B3851" s="1" t="s">
        <v>70</v>
      </c>
      <c r="C3851" s="1" t="s">
        <v>10</v>
      </c>
      <c r="D3851" s="1" t="s">
        <v>43082</v>
      </c>
      <c r="E3851" s="1" t="s">
        <v>43083</v>
      </c>
      <c r="F3851" s="54"/>
      <c r="G3851" s="52"/>
      <c r="H3851" s="52"/>
      <c r="I3851" s="52"/>
      <c r="J3851" s="52"/>
      <c r="K3851" s="52"/>
      <c r="L3851" s="52"/>
      <c r="M3851" s="52"/>
      <c r="N3851" s="52"/>
      <c r="O3851" s="52"/>
    </row>
    <row r="3852" ht="13.5" customHeight="1">
      <c r="A3852" s="1" t="s">
        <v>43052</v>
      </c>
      <c r="B3852" s="1" t="s">
        <v>74</v>
      </c>
      <c r="C3852" s="1" t="s">
        <v>10</v>
      </c>
      <c r="D3852" s="1" t="s">
        <v>43084</v>
      </c>
      <c r="E3852" s="1" t="s">
        <v>43085</v>
      </c>
      <c r="F3852" s="54"/>
      <c r="G3852" s="52"/>
      <c r="H3852" s="52"/>
      <c r="I3852" s="52"/>
      <c r="J3852" s="52"/>
      <c r="K3852" s="52"/>
      <c r="L3852" s="52"/>
      <c r="M3852" s="52"/>
      <c r="N3852" s="52"/>
      <c r="O3852" s="52"/>
    </row>
    <row r="3853" ht="13.5" customHeight="1">
      <c r="A3853" s="1" t="s">
        <v>43052</v>
      </c>
      <c r="B3853" s="1" t="s">
        <v>78</v>
      </c>
      <c r="C3853" s="1" t="s">
        <v>10</v>
      </c>
      <c r="D3853" s="1" t="s">
        <v>43086</v>
      </c>
      <c r="E3853" s="1" t="s">
        <v>43087</v>
      </c>
      <c r="F3853" s="54"/>
      <c r="G3853" s="52"/>
      <c r="H3853" s="52"/>
      <c r="I3853" s="52"/>
      <c r="J3853" s="52"/>
      <c r="K3853" s="52"/>
      <c r="L3853" s="52"/>
      <c r="M3853" s="52"/>
      <c r="N3853" s="52"/>
      <c r="O3853" s="52"/>
    </row>
    <row r="3854" ht="13.5" customHeight="1">
      <c r="A3854" s="1" t="s">
        <v>43052</v>
      </c>
      <c r="B3854" s="1" t="s">
        <v>83</v>
      </c>
      <c r="C3854" s="1" t="s">
        <v>10</v>
      </c>
      <c r="D3854" s="1" t="s">
        <v>43088</v>
      </c>
      <c r="E3854" s="1" t="s">
        <v>43089</v>
      </c>
      <c r="F3854" s="54"/>
      <c r="G3854" s="52"/>
      <c r="H3854" s="52"/>
      <c r="I3854" s="52"/>
      <c r="J3854" s="52"/>
      <c r="K3854" s="52"/>
      <c r="L3854" s="52"/>
      <c r="M3854" s="52"/>
      <c r="N3854" s="52"/>
      <c r="O3854" s="52"/>
    </row>
    <row r="3855" ht="13.5" customHeight="1">
      <c r="A3855" s="1" t="s">
        <v>43052</v>
      </c>
      <c r="B3855" s="1" t="s">
        <v>86</v>
      </c>
      <c r="C3855" s="1" t="s">
        <v>10</v>
      </c>
      <c r="D3855" s="1" t="s">
        <v>43090</v>
      </c>
      <c r="E3855" s="1" t="s">
        <v>43091</v>
      </c>
      <c r="F3855" s="54"/>
      <c r="G3855" s="52"/>
      <c r="H3855" s="52"/>
      <c r="I3855" s="52"/>
      <c r="J3855" s="52"/>
      <c r="K3855" s="52"/>
      <c r="L3855" s="52"/>
      <c r="M3855" s="52"/>
      <c r="N3855" s="52"/>
      <c r="O3855" s="52"/>
    </row>
    <row r="3856" ht="13.5" customHeight="1">
      <c r="A3856" s="1" t="s">
        <v>43052</v>
      </c>
      <c r="B3856" s="1" t="s">
        <v>91</v>
      </c>
      <c r="C3856" s="1" t="s">
        <v>159</v>
      </c>
      <c r="D3856" s="1" t="s">
        <v>43092</v>
      </c>
      <c r="E3856" s="1" t="s">
        <v>43093</v>
      </c>
      <c r="F3856" s="54"/>
      <c r="G3856" s="52"/>
      <c r="H3856" s="52"/>
      <c r="I3856" s="52"/>
      <c r="J3856" s="52"/>
      <c r="K3856" s="52"/>
      <c r="L3856" s="52"/>
      <c r="M3856" s="52"/>
      <c r="N3856" s="52"/>
      <c r="O3856" s="52"/>
    </row>
    <row r="3857" ht="13.5" customHeight="1">
      <c r="A3857" s="1" t="s">
        <v>43052</v>
      </c>
      <c r="B3857" s="1" t="s">
        <v>94</v>
      </c>
      <c r="C3857" s="1" t="s">
        <v>10</v>
      </c>
      <c r="D3857" s="1" t="s">
        <v>43094</v>
      </c>
      <c r="E3857" s="1" t="s">
        <v>43095</v>
      </c>
      <c r="F3857" s="54"/>
      <c r="G3857" s="52"/>
      <c r="H3857" s="52"/>
      <c r="I3857" s="52"/>
      <c r="J3857" s="52"/>
      <c r="K3857" s="52"/>
      <c r="L3857" s="52"/>
      <c r="M3857" s="52"/>
      <c r="N3857" s="52"/>
      <c r="O3857" s="52"/>
    </row>
    <row r="3858" ht="13.5" customHeight="1">
      <c r="A3858" s="1" t="s">
        <v>43052</v>
      </c>
      <c r="B3858" s="1" t="s">
        <v>186</v>
      </c>
      <c r="C3858" s="1" t="s">
        <v>374</v>
      </c>
      <c r="D3858" s="1" t="s">
        <v>43096</v>
      </c>
      <c r="E3858" s="1" t="s">
        <v>43097</v>
      </c>
      <c r="F3858" s="54"/>
      <c r="G3858" s="52"/>
      <c r="H3858" s="52"/>
      <c r="I3858" s="52"/>
      <c r="J3858" s="52"/>
      <c r="K3858" s="52"/>
      <c r="L3858" s="52"/>
      <c r="M3858" s="52"/>
      <c r="N3858" s="52"/>
      <c r="O3858" s="52"/>
    </row>
    <row r="3859" ht="13.5" customHeight="1">
      <c r="A3859" s="1" t="s">
        <v>43052</v>
      </c>
      <c r="B3859" s="1" t="s">
        <v>189</v>
      </c>
      <c r="C3859" s="1" t="s">
        <v>10</v>
      </c>
      <c r="D3859" s="1" t="s">
        <v>43098</v>
      </c>
      <c r="E3859" s="1" t="s">
        <v>43099</v>
      </c>
      <c r="F3859" s="54"/>
      <c r="G3859" s="52"/>
      <c r="H3859" s="52"/>
      <c r="I3859" s="52"/>
      <c r="J3859" s="52"/>
      <c r="K3859" s="52"/>
      <c r="L3859" s="52"/>
      <c r="M3859" s="52"/>
      <c r="N3859" s="52"/>
      <c r="O3859" s="52"/>
    </row>
    <row r="3860" ht="13.5" customHeight="1">
      <c r="A3860" s="1" t="s">
        <v>43052</v>
      </c>
      <c r="B3860" s="1" t="s">
        <v>193</v>
      </c>
      <c r="C3860" s="1" t="s">
        <v>374</v>
      </c>
      <c r="D3860" s="1" t="s">
        <v>43100</v>
      </c>
      <c r="E3860" s="1" t="s">
        <v>43101</v>
      </c>
      <c r="F3860" s="54"/>
      <c r="G3860" s="52"/>
      <c r="H3860" s="52"/>
      <c r="I3860" s="52"/>
      <c r="J3860" s="52"/>
      <c r="K3860" s="52"/>
      <c r="L3860" s="52"/>
      <c r="M3860" s="52"/>
      <c r="N3860" s="52"/>
      <c r="O3860" s="52"/>
    </row>
    <row r="3861" ht="13.5" customHeight="1">
      <c r="A3861" s="1" t="s">
        <v>43052</v>
      </c>
      <c r="B3861" s="1" t="s">
        <v>197</v>
      </c>
      <c r="C3861" s="1" t="s">
        <v>10</v>
      </c>
      <c r="D3861" s="1" t="s">
        <v>43102</v>
      </c>
      <c r="E3861" s="1" t="s">
        <v>43103</v>
      </c>
      <c r="F3861" s="54"/>
      <c r="G3861" s="52"/>
      <c r="H3861" s="52"/>
      <c r="I3861" s="52"/>
      <c r="J3861" s="52"/>
      <c r="K3861" s="52"/>
      <c r="L3861" s="52"/>
      <c r="M3861" s="52"/>
      <c r="N3861" s="52"/>
      <c r="O3861" s="52"/>
    </row>
    <row r="3862" ht="13.5" customHeight="1">
      <c r="A3862" s="1" t="s">
        <v>43052</v>
      </c>
      <c r="B3862" s="1" t="s">
        <v>201</v>
      </c>
      <c r="C3862" s="1" t="s">
        <v>374</v>
      </c>
      <c r="D3862" s="1" t="s">
        <v>43104</v>
      </c>
      <c r="E3862" s="1" t="s">
        <v>43105</v>
      </c>
      <c r="F3862" s="54"/>
      <c r="G3862" s="52"/>
      <c r="H3862" s="52"/>
      <c r="I3862" s="52"/>
      <c r="J3862" s="52"/>
      <c r="K3862" s="52"/>
      <c r="L3862" s="52"/>
      <c r="M3862" s="52"/>
      <c r="N3862" s="52"/>
      <c r="O3862" s="52"/>
    </row>
    <row r="3863" ht="13.5" customHeight="1">
      <c r="A3863" s="1" t="s">
        <v>43052</v>
      </c>
      <c r="B3863" s="1" t="s">
        <v>206</v>
      </c>
      <c r="C3863" s="1" t="s">
        <v>10</v>
      </c>
      <c r="D3863" s="1" t="s">
        <v>43106</v>
      </c>
      <c r="E3863" s="1" t="s">
        <v>43107</v>
      </c>
      <c r="F3863" s="54"/>
      <c r="G3863" s="52"/>
      <c r="H3863" s="52"/>
      <c r="I3863" s="52"/>
      <c r="J3863" s="52"/>
      <c r="K3863" s="52"/>
      <c r="L3863" s="52"/>
      <c r="M3863" s="52"/>
      <c r="N3863" s="52"/>
      <c r="O3863" s="52"/>
    </row>
    <row r="3864" ht="13.5" customHeight="1">
      <c r="A3864" s="1" t="s">
        <v>43052</v>
      </c>
      <c r="B3864" s="1" t="s">
        <v>211</v>
      </c>
      <c r="C3864" s="1" t="s">
        <v>374</v>
      </c>
      <c r="D3864" s="1" t="s">
        <v>43108</v>
      </c>
      <c r="E3864" s="1" t="s">
        <v>43109</v>
      </c>
      <c r="F3864" s="54"/>
      <c r="G3864" s="52"/>
      <c r="H3864" s="52"/>
      <c r="I3864" s="52"/>
      <c r="J3864" s="52"/>
      <c r="K3864" s="52"/>
      <c r="L3864" s="52"/>
      <c r="M3864" s="52"/>
      <c r="N3864" s="52"/>
      <c r="O3864" s="52"/>
    </row>
    <row r="3865" ht="13.5" customHeight="1">
      <c r="A3865" s="1" t="s">
        <v>43052</v>
      </c>
      <c r="B3865" s="1" t="s">
        <v>215</v>
      </c>
      <c r="C3865" s="1" t="s">
        <v>10</v>
      </c>
      <c r="D3865" s="1" t="s">
        <v>43110</v>
      </c>
      <c r="E3865" s="1" t="s">
        <v>43111</v>
      </c>
      <c r="F3865" s="54"/>
      <c r="G3865" s="52"/>
      <c r="H3865" s="52"/>
      <c r="I3865" s="52"/>
      <c r="J3865" s="52"/>
      <c r="K3865" s="52"/>
      <c r="L3865" s="52"/>
      <c r="M3865" s="52"/>
      <c r="N3865" s="52"/>
      <c r="O3865" s="52"/>
    </row>
    <row r="3866" ht="13.5" customHeight="1">
      <c r="A3866" s="1" t="s">
        <v>43052</v>
      </c>
      <c r="B3866" s="1" t="s">
        <v>220</v>
      </c>
      <c r="C3866" s="1" t="s">
        <v>374</v>
      </c>
      <c r="D3866" s="1" t="s">
        <v>43112</v>
      </c>
      <c r="E3866" s="1" t="s">
        <v>43113</v>
      </c>
      <c r="F3866" s="54"/>
      <c r="G3866" s="52"/>
      <c r="H3866" s="52"/>
      <c r="I3866" s="52"/>
      <c r="J3866" s="52"/>
      <c r="K3866" s="52"/>
      <c r="L3866" s="52"/>
      <c r="M3866" s="52"/>
      <c r="N3866" s="52"/>
      <c r="O3866" s="52"/>
    </row>
    <row r="3867" ht="13.5" customHeight="1">
      <c r="A3867" s="1" t="s">
        <v>43052</v>
      </c>
      <c r="B3867" s="1" t="s">
        <v>223</v>
      </c>
      <c r="C3867" s="1" t="s">
        <v>10</v>
      </c>
      <c r="D3867" s="1" t="s">
        <v>43114</v>
      </c>
      <c r="E3867" s="1" t="s">
        <v>43115</v>
      </c>
      <c r="F3867" s="54"/>
      <c r="G3867" s="52"/>
      <c r="H3867" s="52"/>
      <c r="I3867" s="52"/>
      <c r="J3867" s="52"/>
      <c r="K3867" s="52"/>
      <c r="L3867" s="52"/>
      <c r="M3867" s="52"/>
      <c r="N3867" s="52"/>
      <c r="O3867" s="52"/>
    </row>
    <row r="3868" ht="13.5" customHeight="1">
      <c r="A3868" s="1" t="s">
        <v>43052</v>
      </c>
      <c r="B3868" s="1" t="s">
        <v>229</v>
      </c>
      <c r="C3868" s="1" t="s">
        <v>374</v>
      </c>
      <c r="D3868" s="1" t="s">
        <v>43116</v>
      </c>
      <c r="E3868" s="1" t="s">
        <v>43117</v>
      </c>
      <c r="F3868" s="54"/>
      <c r="G3868" s="52"/>
      <c r="H3868" s="52"/>
      <c r="I3868" s="52"/>
      <c r="J3868" s="52"/>
      <c r="K3868" s="52"/>
      <c r="L3868" s="52"/>
      <c r="M3868" s="52"/>
      <c r="N3868" s="52"/>
      <c r="O3868" s="52"/>
    </row>
    <row r="3869" ht="13.5" customHeight="1">
      <c r="A3869" s="1" t="s">
        <v>43052</v>
      </c>
      <c r="B3869" s="1" t="s">
        <v>233</v>
      </c>
      <c r="C3869" s="1" t="s">
        <v>10</v>
      </c>
      <c r="D3869" s="1" t="s">
        <v>43118</v>
      </c>
      <c r="E3869" s="1" t="s">
        <v>43119</v>
      </c>
      <c r="F3869" s="54"/>
      <c r="G3869" s="52"/>
      <c r="H3869" s="52"/>
      <c r="I3869" s="52"/>
      <c r="J3869" s="52"/>
      <c r="K3869" s="52"/>
      <c r="L3869" s="52"/>
      <c r="M3869" s="52"/>
      <c r="N3869" s="52"/>
      <c r="O3869" s="52"/>
    </row>
    <row r="3870" ht="13.5" customHeight="1">
      <c r="A3870" s="1" t="s">
        <v>43052</v>
      </c>
      <c r="B3870" s="1" t="s">
        <v>237</v>
      </c>
      <c r="C3870" s="1" t="s">
        <v>374</v>
      </c>
      <c r="D3870" s="1" t="s">
        <v>43120</v>
      </c>
      <c r="E3870" s="1" t="s">
        <v>43121</v>
      </c>
      <c r="F3870" s="54"/>
      <c r="G3870" s="52"/>
      <c r="H3870" s="52"/>
      <c r="I3870" s="52"/>
      <c r="J3870" s="52"/>
      <c r="K3870" s="52"/>
      <c r="L3870" s="52"/>
      <c r="M3870" s="52"/>
      <c r="N3870" s="52"/>
      <c r="O3870" s="52"/>
    </row>
    <row r="3871" ht="13.5" customHeight="1">
      <c r="A3871" s="1" t="s">
        <v>43052</v>
      </c>
      <c r="B3871" s="1" t="s">
        <v>241</v>
      </c>
      <c r="C3871" s="1" t="s">
        <v>10</v>
      </c>
      <c r="D3871" s="1" t="s">
        <v>43122</v>
      </c>
      <c r="E3871" s="1" t="s">
        <v>43123</v>
      </c>
      <c r="F3871" s="54"/>
      <c r="G3871" s="52"/>
      <c r="H3871" s="52"/>
      <c r="I3871" s="52"/>
      <c r="J3871" s="52"/>
      <c r="K3871" s="52"/>
      <c r="L3871" s="52"/>
      <c r="M3871" s="52"/>
      <c r="N3871" s="52"/>
      <c r="O3871" s="52"/>
    </row>
    <row r="3872" ht="13.5" customHeight="1">
      <c r="A3872" s="1" t="s">
        <v>43052</v>
      </c>
      <c r="B3872" s="1" t="s">
        <v>244</v>
      </c>
      <c r="C3872" s="1" t="s">
        <v>374</v>
      </c>
      <c r="D3872" s="1" t="s">
        <v>43124</v>
      </c>
      <c r="E3872" s="1" t="s">
        <v>43125</v>
      </c>
      <c r="F3872" s="54"/>
      <c r="G3872" s="52"/>
      <c r="H3872" s="52"/>
      <c r="I3872" s="52"/>
      <c r="J3872" s="52"/>
      <c r="K3872" s="52"/>
      <c r="L3872" s="52"/>
      <c r="M3872" s="52"/>
      <c r="N3872" s="52"/>
      <c r="O3872" s="52"/>
    </row>
    <row r="3873" ht="13.5" customHeight="1">
      <c r="A3873" s="1" t="s">
        <v>43052</v>
      </c>
      <c r="B3873" s="1" t="s">
        <v>247</v>
      </c>
      <c r="C3873" s="1" t="s">
        <v>10</v>
      </c>
      <c r="D3873" s="1" t="s">
        <v>43126</v>
      </c>
      <c r="E3873" s="1" t="s">
        <v>43127</v>
      </c>
      <c r="F3873" s="54"/>
      <c r="G3873" s="52"/>
      <c r="H3873" s="52"/>
      <c r="I3873" s="52"/>
      <c r="J3873" s="52"/>
      <c r="K3873" s="52"/>
      <c r="L3873" s="52"/>
      <c r="M3873" s="52"/>
      <c r="N3873" s="52"/>
      <c r="O3873" s="52"/>
    </row>
    <row r="3874" ht="13.5" customHeight="1">
      <c r="A3874" s="1" t="s">
        <v>43052</v>
      </c>
      <c r="B3874" s="1" t="s">
        <v>251</v>
      </c>
      <c r="C3874" s="1" t="s">
        <v>374</v>
      </c>
      <c r="D3874" s="1" t="s">
        <v>43128</v>
      </c>
      <c r="E3874" s="1" t="s">
        <v>43129</v>
      </c>
      <c r="F3874" s="54"/>
      <c r="G3874" s="52"/>
      <c r="H3874" s="52"/>
      <c r="I3874" s="52"/>
      <c r="J3874" s="52"/>
      <c r="K3874" s="52"/>
      <c r="L3874" s="52"/>
      <c r="M3874" s="52"/>
      <c r="N3874" s="52"/>
      <c r="O3874" s="52"/>
    </row>
    <row r="3875" ht="13.5" customHeight="1">
      <c r="A3875" s="1" t="s">
        <v>43052</v>
      </c>
      <c r="B3875" s="1" t="s">
        <v>254</v>
      </c>
      <c r="C3875" s="1" t="s">
        <v>10</v>
      </c>
      <c r="D3875" s="1" t="s">
        <v>43130</v>
      </c>
      <c r="E3875" s="1" t="s">
        <v>43131</v>
      </c>
      <c r="F3875" s="54"/>
      <c r="G3875" s="52"/>
      <c r="H3875" s="52"/>
      <c r="I3875" s="52"/>
      <c r="J3875" s="52"/>
      <c r="K3875" s="52"/>
      <c r="L3875" s="52"/>
      <c r="M3875" s="52"/>
      <c r="N3875" s="52"/>
      <c r="O3875" s="52"/>
    </row>
    <row r="3876" ht="13.5" customHeight="1">
      <c r="A3876" s="1" t="s">
        <v>43052</v>
      </c>
      <c r="B3876" s="1" t="s">
        <v>258</v>
      </c>
      <c r="C3876" s="1" t="s">
        <v>374</v>
      </c>
      <c r="D3876" s="1" t="s">
        <v>43132</v>
      </c>
      <c r="E3876" s="1" t="s">
        <v>43133</v>
      </c>
      <c r="F3876" s="54"/>
      <c r="G3876" s="52"/>
      <c r="H3876" s="52"/>
      <c r="I3876" s="52"/>
      <c r="J3876" s="52"/>
      <c r="K3876" s="52"/>
      <c r="L3876" s="52"/>
      <c r="M3876" s="52"/>
      <c r="N3876" s="52"/>
      <c r="O3876" s="52"/>
    </row>
    <row r="3877" ht="13.5" customHeight="1">
      <c r="A3877" s="1" t="s">
        <v>43052</v>
      </c>
      <c r="B3877" s="1" t="s">
        <v>263</v>
      </c>
      <c r="C3877" s="1" t="s">
        <v>10</v>
      </c>
      <c r="D3877" s="1" t="s">
        <v>43134</v>
      </c>
      <c r="E3877" s="1" t="s">
        <v>43135</v>
      </c>
      <c r="F3877" s="54"/>
      <c r="G3877" s="52"/>
      <c r="H3877" s="52"/>
      <c r="I3877" s="52"/>
      <c r="J3877" s="52"/>
      <c r="K3877" s="52"/>
      <c r="L3877" s="52"/>
      <c r="M3877" s="52"/>
      <c r="N3877" s="52"/>
      <c r="O3877" s="52"/>
    </row>
    <row r="3878" ht="13.5" customHeight="1">
      <c r="A3878" s="1" t="s">
        <v>43052</v>
      </c>
      <c r="B3878" s="1" t="s">
        <v>268</v>
      </c>
      <c r="C3878" s="1" t="s">
        <v>374</v>
      </c>
      <c r="D3878" s="1" t="s">
        <v>43136</v>
      </c>
      <c r="E3878" s="1" t="s">
        <v>43137</v>
      </c>
      <c r="F3878" s="54"/>
      <c r="G3878" s="52"/>
      <c r="H3878" s="52"/>
      <c r="I3878" s="52"/>
      <c r="J3878" s="52"/>
      <c r="K3878" s="52"/>
      <c r="L3878" s="52"/>
      <c r="M3878" s="52"/>
      <c r="N3878" s="52"/>
      <c r="O3878" s="52"/>
    </row>
    <row r="3879" ht="13.5" customHeight="1">
      <c r="A3879" s="1" t="s">
        <v>43052</v>
      </c>
      <c r="B3879" s="1" t="s">
        <v>271</v>
      </c>
      <c r="C3879" s="1" t="s">
        <v>10</v>
      </c>
      <c r="D3879" s="1" t="s">
        <v>43138</v>
      </c>
      <c r="E3879" s="1" t="s">
        <v>43139</v>
      </c>
      <c r="F3879" s="54"/>
      <c r="G3879" s="52"/>
      <c r="H3879" s="52"/>
      <c r="I3879" s="52"/>
      <c r="J3879" s="52"/>
      <c r="K3879" s="52"/>
      <c r="L3879" s="52"/>
      <c r="M3879" s="52"/>
      <c r="N3879" s="52"/>
      <c r="O3879" s="52"/>
    </row>
    <row r="3880" ht="13.5" customHeight="1">
      <c r="A3880" s="1" t="s">
        <v>43052</v>
      </c>
      <c r="B3880" s="1" t="s">
        <v>276</v>
      </c>
      <c r="C3880" s="1" t="s">
        <v>374</v>
      </c>
      <c r="D3880" s="1" t="s">
        <v>43140</v>
      </c>
      <c r="E3880" s="1" t="s">
        <v>43141</v>
      </c>
      <c r="F3880" s="54"/>
      <c r="G3880" s="52"/>
      <c r="H3880" s="52"/>
      <c r="I3880" s="52"/>
      <c r="J3880" s="52"/>
      <c r="K3880" s="52"/>
      <c r="L3880" s="52"/>
      <c r="M3880" s="52"/>
      <c r="N3880" s="52"/>
      <c r="O3880" s="52"/>
    </row>
    <row r="3881" ht="13.5" customHeight="1">
      <c r="A3881" s="1" t="s">
        <v>43052</v>
      </c>
      <c r="B3881" s="1" t="s">
        <v>279</v>
      </c>
      <c r="C3881" s="1" t="s">
        <v>10</v>
      </c>
      <c r="D3881" s="1" t="s">
        <v>43142</v>
      </c>
      <c r="E3881" s="1" t="s">
        <v>43143</v>
      </c>
      <c r="F3881" s="54"/>
      <c r="G3881" s="52"/>
      <c r="H3881" s="52"/>
      <c r="I3881" s="52"/>
      <c r="J3881" s="52"/>
      <c r="K3881" s="52"/>
      <c r="L3881" s="52"/>
      <c r="M3881" s="52"/>
      <c r="N3881" s="52"/>
      <c r="O3881" s="52"/>
    </row>
    <row r="3882" ht="13.5" customHeight="1">
      <c r="A3882" s="1" t="s">
        <v>43052</v>
      </c>
      <c r="B3882" s="1" t="s">
        <v>284</v>
      </c>
      <c r="C3882" s="1" t="s">
        <v>10</v>
      </c>
      <c r="D3882" s="1" t="s">
        <v>43144</v>
      </c>
      <c r="E3882" s="1" t="s">
        <v>43145</v>
      </c>
      <c r="F3882" s="54"/>
      <c r="G3882" s="52"/>
      <c r="H3882" s="52"/>
      <c r="I3882" s="52"/>
      <c r="J3882" s="52"/>
      <c r="K3882" s="52"/>
      <c r="L3882" s="52"/>
      <c r="M3882" s="52"/>
      <c r="N3882" s="52"/>
      <c r="O3882" s="52"/>
    </row>
    <row r="3883" ht="13.5" customHeight="1">
      <c r="A3883" s="1" t="s">
        <v>43052</v>
      </c>
      <c r="B3883" s="1" t="s">
        <v>288</v>
      </c>
      <c r="C3883" s="1" t="s">
        <v>10</v>
      </c>
      <c r="D3883" s="1" t="s">
        <v>43146</v>
      </c>
      <c r="E3883" s="1" t="s">
        <v>43147</v>
      </c>
      <c r="F3883" s="54"/>
      <c r="G3883" s="52"/>
      <c r="H3883" s="52"/>
      <c r="I3883" s="52"/>
      <c r="J3883" s="52"/>
      <c r="K3883" s="52"/>
      <c r="L3883" s="52"/>
      <c r="M3883" s="52"/>
      <c r="N3883" s="52"/>
      <c r="O3883" s="52"/>
    </row>
    <row r="3884" ht="13.5" customHeight="1">
      <c r="A3884" s="1" t="s">
        <v>43052</v>
      </c>
      <c r="B3884" s="1" t="s">
        <v>292</v>
      </c>
      <c r="C3884" s="1" t="s">
        <v>374</v>
      </c>
      <c r="D3884" s="1" t="s">
        <v>43148</v>
      </c>
      <c r="E3884" s="1" t="s">
        <v>36055</v>
      </c>
      <c r="F3884" s="54"/>
      <c r="G3884" s="52"/>
      <c r="H3884" s="52"/>
      <c r="I3884" s="52"/>
      <c r="J3884" s="52"/>
      <c r="K3884" s="52"/>
      <c r="L3884" s="52"/>
      <c r="M3884" s="52"/>
      <c r="N3884" s="52"/>
      <c r="O3884" s="52"/>
    </row>
    <row r="3885" ht="13.5" customHeight="1">
      <c r="A3885" s="1" t="s">
        <v>43052</v>
      </c>
      <c r="B3885" s="1" t="s">
        <v>296</v>
      </c>
      <c r="C3885" s="1" t="s">
        <v>10</v>
      </c>
      <c r="D3885" s="1" t="s">
        <v>43149</v>
      </c>
      <c r="E3885" s="1" t="s">
        <v>43150</v>
      </c>
      <c r="F3885" s="54"/>
      <c r="G3885" s="52"/>
      <c r="H3885" s="52"/>
      <c r="I3885" s="52"/>
      <c r="J3885" s="52"/>
      <c r="K3885" s="52"/>
      <c r="L3885" s="52"/>
      <c r="M3885" s="52"/>
      <c r="N3885" s="52"/>
      <c r="O3885" s="52"/>
    </row>
    <row r="3886" ht="13.5" customHeight="1">
      <c r="A3886" s="1" t="s">
        <v>43052</v>
      </c>
      <c r="B3886" s="1" t="s">
        <v>1898</v>
      </c>
      <c r="C3886" s="1" t="s">
        <v>10</v>
      </c>
      <c r="D3886" s="1" t="s">
        <v>43151</v>
      </c>
      <c r="E3886" s="1" t="s">
        <v>43152</v>
      </c>
      <c r="F3886" s="54"/>
      <c r="G3886" s="52"/>
      <c r="H3886" s="52"/>
      <c r="I3886" s="52"/>
      <c r="J3886" s="52"/>
      <c r="K3886" s="52"/>
      <c r="L3886" s="52"/>
      <c r="M3886" s="52"/>
      <c r="N3886" s="52"/>
      <c r="O3886" s="52"/>
    </row>
    <row r="3887" ht="13.5" customHeight="1">
      <c r="A3887" s="1" t="s">
        <v>43052</v>
      </c>
      <c r="B3887" s="1" t="s">
        <v>1905</v>
      </c>
      <c r="C3887" s="1" t="s">
        <v>10</v>
      </c>
      <c r="D3887" s="1" t="s">
        <v>43153</v>
      </c>
      <c r="E3887" s="1" t="s">
        <v>43154</v>
      </c>
      <c r="F3887" s="54"/>
      <c r="G3887" s="52"/>
      <c r="H3887" s="52"/>
      <c r="I3887" s="52"/>
      <c r="J3887" s="52"/>
      <c r="K3887" s="52"/>
      <c r="L3887" s="52"/>
      <c r="M3887" s="52"/>
      <c r="N3887" s="52"/>
      <c r="O3887" s="52"/>
    </row>
    <row r="3888" ht="13.5" customHeight="1">
      <c r="A3888" s="1" t="s">
        <v>43052</v>
      </c>
      <c r="B3888" s="1" t="s">
        <v>1911</v>
      </c>
      <c r="C3888" s="1" t="s">
        <v>10</v>
      </c>
      <c r="D3888" s="1" t="s">
        <v>43155</v>
      </c>
      <c r="E3888" s="1" t="s">
        <v>43156</v>
      </c>
      <c r="F3888" s="54"/>
      <c r="G3888" s="52"/>
      <c r="H3888" s="52"/>
      <c r="I3888" s="52"/>
      <c r="J3888" s="52"/>
      <c r="K3888" s="52"/>
      <c r="L3888" s="52"/>
      <c r="M3888" s="52"/>
      <c r="N3888" s="52"/>
      <c r="O3888" s="52"/>
    </row>
    <row r="3889" ht="13.5" customHeight="1">
      <c r="A3889" s="1" t="s">
        <v>43052</v>
      </c>
      <c r="B3889" s="1" t="s">
        <v>1919</v>
      </c>
      <c r="C3889" s="1" t="s">
        <v>10</v>
      </c>
      <c r="D3889" s="1" t="s">
        <v>43157</v>
      </c>
      <c r="E3889" s="1" t="s">
        <v>43158</v>
      </c>
      <c r="F3889" s="54"/>
      <c r="G3889" s="52"/>
      <c r="H3889" s="52"/>
      <c r="I3889" s="52"/>
      <c r="J3889" s="52"/>
      <c r="K3889" s="52"/>
      <c r="L3889" s="52"/>
      <c r="M3889" s="52"/>
      <c r="N3889" s="52"/>
      <c r="O3889" s="52"/>
    </row>
    <row r="3890" ht="13.5" customHeight="1">
      <c r="A3890" s="1" t="s">
        <v>43052</v>
      </c>
      <c r="B3890" s="1" t="s">
        <v>1926</v>
      </c>
      <c r="C3890" s="1" t="s">
        <v>10</v>
      </c>
      <c r="D3890" s="1" t="s">
        <v>43159</v>
      </c>
      <c r="E3890" s="1" t="s">
        <v>43160</v>
      </c>
      <c r="F3890" s="54"/>
      <c r="G3890" s="52"/>
      <c r="H3890" s="52"/>
      <c r="I3890" s="52"/>
      <c r="J3890" s="52"/>
      <c r="K3890" s="52"/>
      <c r="L3890" s="52"/>
      <c r="M3890" s="52"/>
      <c r="N3890" s="52"/>
      <c r="O3890" s="52"/>
    </row>
    <row r="3891" ht="13.5" customHeight="1">
      <c r="A3891" s="1" t="s">
        <v>43052</v>
      </c>
      <c r="B3891" s="1" t="s">
        <v>99</v>
      </c>
      <c r="C3891" s="1" t="s">
        <v>27229</v>
      </c>
      <c r="D3891" s="50"/>
      <c r="E3891" s="50"/>
      <c r="F3891" s="54"/>
      <c r="G3891" s="52"/>
      <c r="H3891" s="52"/>
      <c r="I3891" s="52"/>
      <c r="J3891" s="52"/>
      <c r="K3891" s="52"/>
      <c r="L3891" s="52"/>
      <c r="M3891" s="52"/>
      <c r="N3891" s="52"/>
      <c r="O3891" s="52"/>
    </row>
    <row r="3892" ht="13.5" customHeight="1">
      <c r="A3892" s="1" t="s">
        <v>43161</v>
      </c>
      <c r="B3892" s="2" t="s">
        <v>1</v>
      </c>
      <c r="C3892" s="1" t="s">
        <v>26504</v>
      </c>
      <c r="D3892" s="78"/>
      <c r="E3892" s="36"/>
      <c r="F3892" s="54"/>
      <c r="G3892" s="52"/>
      <c r="H3892" s="52"/>
      <c r="I3892" s="52"/>
      <c r="J3892" s="52"/>
      <c r="K3892" s="52"/>
      <c r="L3892" s="52"/>
      <c r="M3892" s="52"/>
      <c r="N3892" s="52"/>
      <c r="O3892" s="52"/>
    </row>
    <row r="3893" ht="13.5" customHeight="1">
      <c r="A3893" s="1" t="s">
        <v>43161</v>
      </c>
      <c r="B3893" s="1" t="s">
        <v>5</v>
      </c>
      <c r="C3893" s="1" t="s">
        <v>303</v>
      </c>
      <c r="D3893" s="1" t="s">
        <v>43162</v>
      </c>
      <c r="E3893" s="1" t="s">
        <v>41548</v>
      </c>
      <c r="F3893" s="54"/>
      <c r="G3893" s="52"/>
      <c r="H3893" s="52"/>
      <c r="I3893" s="52"/>
      <c r="J3893" s="52"/>
      <c r="K3893" s="52"/>
      <c r="L3893" s="52"/>
      <c r="M3893" s="52"/>
      <c r="N3893" s="52"/>
      <c r="O3893" s="52"/>
    </row>
    <row r="3894" ht="13.5" customHeight="1">
      <c r="A3894" s="1" t="s">
        <v>43161</v>
      </c>
      <c r="B3894" s="1" t="s">
        <v>9</v>
      </c>
      <c r="C3894" s="1" t="s">
        <v>10</v>
      </c>
      <c r="D3894" s="1" t="s">
        <v>43163</v>
      </c>
      <c r="E3894" s="1" t="s">
        <v>43164</v>
      </c>
      <c r="F3894" s="54"/>
      <c r="G3894" s="52"/>
      <c r="H3894" s="52"/>
      <c r="I3894" s="52"/>
      <c r="J3894" s="52"/>
      <c r="K3894" s="52"/>
      <c r="L3894" s="52"/>
      <c r="M3894" s="52"/>
      <c r="N3894" s="52"/>
      <c r="O3894" s="52"/>
    </row>
    <row r="3895" ht="13.5" customHeight="1">
      <c r="A3895" s="1" t="s">
        <v>43161</v>
      </c>
      <c r="B3895" s="1" t="s">
        <v>13</v>
      </c>
      <c r="C3895" s="1" t="s">
        <v>10</v>
      </c>
      <c r="D3895" s="1" t="s">
        <v>43165</v>
      </c>
      <c r="E3895" s="1" t="s">
        <v>43166</v>
      </c>
      <c r="F3895" s="54"/>
      <c r="G3895" s="52"/>
      <c r="H3895" s="52"/>
      <c r="I3895" s="52"/>
      <c r="J3895" s="52"/>
      <c r="K3895" s="52"/>
      <c r="L3895" s="52"/>
      <c r="M3895" s="52"/>
      <c r="N3895" s="52"/>
      <c r="O3895" s="52"/>
    </row>
    <row r="3896" ht="13.5" customHeight="1">
      <c r="A3896" s="1" t="s">
        <v>43161</v>
      </c>
      <c r="B3896" s="1" t="s">
        <v>16</v>
      </c>
      <c r="C3896" s="1" t="s">
        <v>10</v>
      </c>
      <c r="D3896" s="1" t="s">
        <v>43167</v>
      </c>
      <c r="E3896" s="1" t="s">
        <v>43168</v>
      </c>
      <c r="F3896" s="54"/>
      <c r="G3896" s="52"/>
      <c r="H3896" s="52"/>
      <c r="I3896" s="52"/>
      <c r="J3896" s="52"/>
      <c r="K3896" s="52"/>
      <c r="L3896" s="52"/>
      <c r="M3896" s="52"/>
      <c r="N3896" s="52"/>
      <c r="O3896" s="52"/>
    </row>
    <row r="3897" ht="13.5" customHeight="1">
      <c r="A3897" s="1" t="s">
        <v>43161</v>
      </c>
      <c r="B3897" s="1" t="s">
        <v>21</v>
      </c>
      <c r="C3897" s="1" t="s">
        <v>10</v>
      </c>
      <c r="D3897" s="1" t="s">
        <v>43169</v>
      </c>
      <c r="E3897" s="1" t="s">
        <v>43170</v>
      </c>
      <c r="F3897" s="54"/>
      <c r="G3897" s="52"/>
      <c r="H3897" s="52"/>
      <c r="I3897" s="52"/>
      <c r="J3897" s="52"/>
      <c r="K3897" s="52"/>
      <c r="L3897" s="52"/>
      <c r="M3897" s="52"/>
      <c r="N3897" s="52"/>
      <c r="O3897" s="52"/>
    </row>
    <row r="3898" ht="13.5" customHeight="1">
      <c r="A3898" s="1" t="s">
        <v>43161</v>
      </c>
      <c r="B3898" s="1" t="s">
        <v>27</v>
      </c>
      <c r="C3898" s="1" t="s">
        <v>10</v>
      </c>
      <c r="D3898" s="1" t="s">
        <v>43171</v>
      </c>
      <c r="E3898" s="1" t="s">
        <v>43172</v>
      </c>
      <c r="F3898" s="54"/>
      <c r="G3898" s="52"/>
      <c r="H3898" s="52"/>
      <c r="I3898" s="52"/>
      <c r="J3898" s="52"/>
      <c r="K3898" s="52"/>
      <c r="L3898" s="52"/>
      <c r="M3898" s="52"/>
      <c r="N3898" s="52"/>
      <c r="O3898" s="52"/>
    </row>
    <row r="3899" ht="13.5" customHeight="1">
      <c r="A3899" s="1" t="s">
        <v>43161</v>
      </c>
      <c r="B3899" s="1" t="s">
        <v>31</v>
      </c>
      <c r="C3899" s="1" t="s">
        <v>337</v>
      </c>
      <c r="D3899" s="1" t="s">
        <v>43173</v>
      </c>
      <c r="E3899" s="1" t="s">
        <v>43174</v>
      </c>
      <c r="F3899" s="54"/>
      <c r="G3899" s="52"/>
      <c r="H3899" s="52"/>
      <c r="I3899" s="52"/>
      <c r="J3899" s="52"/>
      <c r="K3899" s="52"/>
      <c r="L3899" s="52"/>
      <c r="M3899" s="52"/>
      <c r="N3899" s="52"/>
      <c r="O3899" s="52"/>
    </row>
    <row r="3900" ht="13.5" customHeight="1">
      <c r="A3900" s="1" t="s">
        <v>43161</v>
      </c>
      <c r="B3900" s="1" t="s">
        <v>34</v>
      </c>
      <c r="C3900" s="1" t="s">
        <v>10</v>
      </c>
      <c r="D3900" s="1" t="s">
        <v>43175</v>
      </c>
      <c r="E3900" s="1" t="s">
        <v>43176</v>
      </c>
      <c r="F3900" s="54"/>
      <c r="G3900" s="52"/>
      <c r="H3900" s="52"/>
      <c r="I3900" s="52"/>
      <c r="J3900" s="52"/>
      <c r="K3900" s="52"/>
      <c r="L3900" s="52"/>
      <c r="M3900" s="52"/>
      <c r="N3900" s="52"/>
      <c r="O3900" s="52"/>
    </row>
    <row r="3901" ht="13.5" customHeight="1">
      <c r="A3901" s="1" t="s">
        <v>43161</v>
      </c>
      <c r="B3901" s="1" t="s">
        <v>40</v>
      </c>
      <c r="C3901" s="1" t="s">
        <v>10</v>
      </c>
      <c r="D3901" s="1" t="s">
        <v>43177</v>
      </c>
      <c r="E3901" s="1" t="s">
        <v>43178</v>
      </c>
      <c r="F3901" s="54"/>
      <c r="G3901" s="52"/>
      <c r="H3901" s="52"/>
      <c r="I3901" s="52"/>
      <c r="J3901" s="52"/>
      <c r="K3901" s="52"/>
      <c r="L3901" s="52"/>
      <c r="M3901" s="52"/>
      <c r="N3901" s="52"/>
      <c r="O3901" s="52"/>
    </row>
    <row r="3902" ht="13.5" customHeight="1">
      <c r="A3902" s="1" t="s">
        <v>43161</v>
      </c>
      <c r="B3902" s="1" t="s">
        <v>45</v>
      </c>
      <c r="C3902" s="1" t="s">
        <v>115</v>
      </c>
      <c r="D3902" s="1" t="s">
        <v>43179</v>
      </c>
      <c r="E3902" s="1" t="s">
        <v>43180</v>
      </c>
      <c r="F3902" s="54"/>
      <c r="G3902" s="52"/>
      <c r="H3902" s="52"/>
      <c r="I3902" s="52"/>
      <c r="J3902" s="52"/>
      <c r="K3902" s="52"/>
      <c r="L3902" s="52"/>
      <c r="M3902" s="52"/>
      <c r="N3902" s="52"/>
      <c r="O3902" s="52"/>
    </row>
    <row r="3903" ht="13.5" customHeight="1">
      <c r="A3903" s="1" t="s">
        <v>43161</v>
      </c>
      <c r="B3903" s="1" t="s">
        <v>52</v>
      </c>
      <c r="C3903" s="1" t="s">
        <v>10</v>
      </c>
      <c r="D3903" s="1" t="s">
        <v>43181</v>
      </c>
      <c r="E3903" s="1" t="s">
        <v>43182</v>
      </c>
      <c r="F3903" s="54"/>
      <c r="G3903" s="52"/>
      <c r="H3903" s="52"/>
      <c r="I3903" s="52"/>
      <c r="J3903" s="52"/>
      <c r="K3903" s="52"/>
      <c r="L3903" s="52"/>
      <c r="M3903" s="52"/>
      <c r="N3903" s="52"/>
      <c r="O3903" s="52"/>
    </row>
    <row r="3904" ht="13.5" customHeight="1">
      <c r="A3904" s="1" t="s">
        <v>43161</v>
      </c>
      <c r="B3904" s="1" t="s">
        <v>57</v>
      </c>
      <c r="C3904" s="1" t="s">
        <v>10</v>
      </c>
      <c r="D3904" s="1" t="s">
        <v>43183</v>
      </c>
      <c r="E3904" s="1" t="s">
        <v>43184</v>
      </c>
      <c r="F3904" s="54"/>
      <c r="G3904" s="52"/>
      <c r="H3904" s="52"/>
      <c r="I3904" s="52"/>
      <c r="J3904" s="52"/>
      <c r="K3904" s="52"/>
      <c r="L3904" s="52"/>
      <c r="M3904" s="52"/>
      <c r="N3904" s="52"/>
      <c r="O3904" s="52"/>
    </row>
    <row r="3905" ht="13.5" customHeight="1">
      <c r="A3905" s="1" t="s">
        <v>43161</v>
      </c>
      <c r="B3905" s="1" t="s">
        <v>60</v>
      </c>
      <c r="C3905" s="1" t="s">
        <v>10</v>
      </c>
      <c r="D3905" s="1" t="s">
        <v>43185</v>
      </c>
      <c r="E3905" s="1" t="s">
        <v>43186</v>
      </c>
      <c r="F3905" s="54"/>
      <c r="G3905" s="52"/>
      <c r="H3905" s="52"/>
      <c r="I3905" s="52"/>
      <c r="J3905" s="52"/>
      <c r="K3905" s="52"/>
      <c r="L3905" s="52"/>
      <c r="M3905" s="52"/>
      <c r="N3905" s="52"/>
      <c r="O3905" s="52"/>
    </row>
    <row r="3906" ht="13.5" customHeight="1">
      <c r="A3906" s="1" t="s">
        <v>43161</v>
      </c>
      <c r="B3906" s="1" t="s">
        <v>65</v>
      </c>
      <c r="C3906" s="1" t="s">
        <v>10</v>
      </c>
      <c r="D3906" s="1" t="s">
        <v>43187</v>
      </c>
      <c r="E3906" s="1" t="s">
        <v>43188</v>
      </c>
      <c r="F3906" s="54"/>
      <c r="G3906" s="52"/>
      <c r="H3906" s="52"/>
      <c r="I3906" s="52"/>
      <c r="J3906" s="52"/>
      <c r="K3906" s="52"/>
      <c r="L3906" s="52"/>
      <c r="M3906" s="52"/>
      <c r="N3906" s="52"/>
      <c r="O3906" s="52"/>
    </row>
    <row r="3907" ht="13.5" customHeight="1">
      <c r="A3907" s="1" t="s">
        <v>43161</v>
      </c>
      <c r="B3907" s="1" t="s">
        <v>70</v>
      </c>
      <c r="C3907" s="1" t="s">
        <v>10</v>
      </c>
      <c r="D3907" s="1" t="s">
        <v>43189</v>
      </c>
      <c r="E3907" s="1" t="s">
        <v>43190</v>
      </c>
      <c r="F3907" s="54"/>
      <c r="G3907" s="52"/>
      <c r="H3907" s="52"/>
      <c r="I3907" s="52"/>
      <c r="J3907" s="52"/>
      <c r="K3907" s="52"/>
      <c r="L3907" s="52"/>
      <c r="M3907" s="52"/>
      <c r="N3907" s="52"/>
      <c r="O3907" s="52"/>
    </row>
    <row r="3908" ht="13.5" customHeight="1">
      <c r="A3908" s="1" t="s">
        <v>43161</v>
      </c>
      <c r="B3908" s="1" t="s">
        <v>74</v>
      </c>
      <c r="C3908" s="1" t="s">
        <v>10</v>
      </c>
      <c r="D3908" s="1" t="s">
        <v>43191</v>
      </c>
      <c r="E3908" s="1" t="s">
        <v>43192</v>
      </c>
      <c r="F3908" s="54"/>
      <c r="G3908" s="52"/>
      <c r="H3908" s="52"/>
      <c r="I3908" s="52"/>
      <c r="J3908" s="52"/>
      <c r="K3908" s="52"/>
      <c r="L3908" s="52"/>
      <c r="M3908" s="52"/>
      <c r="N3908" s="52"/>
      <c r="O3908" s="52"/>
    </row>
    <row r="3909" ht="13.5" customHeight="1">
      <c r="A3909" s="1" t="s">
        <v>43161</v>
      </c>
      <c r="B3909" s="1" t="s">
        <v>78</v>
      </c>
      <c r="C3909" s="1" t="s">
        <v>115</v>
      </c>
      <c r="D3909" s="1" t="s">
        <v>43193</v>
      </c>
      <c r="E3909" s="1" t="s">
        <v>43194</v>
      </c>
      <c r="F3909" s="54"/>
      <c r="G3909" s="52"/>
      <c r="H3909" s="52"/>
      <c r="I3909" s="52"/>
      <c r="J3909" s="52"/>
      <c r="K3909" s="52"/>
      <c r="L3909" s="52"/>
      <c r="M3909" s="52"/>
      <c r="N3909" s="52"/>
      <c r="O3909" s="52"/>
    </row>
    <row r="3910" ht="13.5" customHeight="1">
      <c r="A3910" s="1" t="s">
        <v>43161</v>
      </c>
      <c r="B3910" s="1" t="s">
        <v>83</v>
      </c>
      <c r="C3910" s="1" t="s">
        <v>115</v>
      </c>
      <c r="D3910" s="1" t="s">
        <v>43195</v>
      </c>
      <c r="E3910" s="1" t="s">
        <v>43196</v>
      </c>
      <c r="F3910" s="54"/>
      <c r="G3910" s="52"/>
      <c r="H3910" s="52"/>
      <c r="I3910" s="52"/>
      <c r="J3910" s="52"/>
      <c r="K3910" s="52"/>
      <c r="L3910" s="52"/>
      <c r="M3910" s="52"/>
      <c r="N3910" s="52"/>
      <c r="O3910" s="52"/>
    </row>
    <row r="3911" ht="13.5" customHeight="1">
      <c r="A3911" s="1" t="s">
        <v>43161</v>
      </c>
      <c r="B3911" s="1" t="s">
        <v>86</v>
      </c>
      <c r="C3911" s="1" t="s">
        <v>10</v>
      </c>
      <c r="D3911" s="1" t="s">
        <v>43197</v>
      </c>
      <c r="E3911" s="1" t="s">
        <v>43198</v>
      </c>
      <c r="F3911" s="54"/>
      <c r="G3911" s="52"/>
      <c r="H3911" s="52"/>
      <c r="I3911" s="52"/>
      <c r="J3911" s="52"/>
      <c r="K3911" s="52"/>
      <c r="L3911" s="52"/>
      <c r="M3911" s="52"/>
      <c r="N3911" s="52"/>
      <c r="O3911" s="52"/>
    </row>
    <row r="3912" ht="13.5" customHeight="1">
      <c r="A3912" s="1" t="s">
        <v>43161</v>
      </c>
      <c r="B3912" s="1" t="s">
        <v>91</v>
      </c>
      <c r="C3912" s="1" t="s">
        <v>10</v>
      </c>
      <c r="D3912" s="1" t="s">
        <v>43199</v>
      </c>
      <c r="E3912" s="1" t="s">
        <v>43200</v>
      </c>
      <c r="F3912" s="54"/>
      <c r="G3912" s="52"/>
      <c r="H3912" s="52"/>
      <c r="I3912" s="52"/>
      <c r="J3912" s="52"/>
      <c r="K3912" s="52"/>
      <c r="L3912" s="52"/>
      <c r="M3912" s="52"/>
      <c r="N3912" s="52"/>
      <c r="O3912" s="52"/>
    </row>
    <row r="3913" ht="13.5" customHeight="1">
      <c r="A3913" s="1" t="s">
        <v>43161</v>
      </c>
      <c r="B3913" s="1" t="s">
        <v>94</v>
      </c>
      <c r="C3913" s="1" t="s">
        <v>10</v>
      </c>
      <c r="D3913" s="1" t="s">
        <v>43201</v>
      </c>
      <c r="E3913" s="1" t="s">
        <v>43202</v>
      </c>
      <c r="F3913" s="54"/>
      <c r="G3913" s="52"/>
      <c r="H3913" s="52"/>
      <c r="I3913" s="52"/>
      <c r="J3913" s="52"/>
      <c r="K3913" s="52"/>
      <c r="L3913" s="52"/>
      <c r="M3913" s="52"/>
      <c r="N3913" s="52"/>
      <c r="O3913" s="52"/>
    </row>
    <row r="3914" ht="13.5" customHeight="1">
      <c r="A3914" s="1" t="s">
        <v>43161</v>
      </c>
      <c r="B3914" s="1" t="s">
        <v>186</v>
      </c>
      <c r="C3914" s="1" t="s">
        <v>10</v>
      </c>
      <c r="D3914" s="1" t="s">
        <v>43203</v>
      </c>
      <c r="E3914" s="1" t="s">
        <v>43204</v>
      </c>
      <c r="F3914" s="54"/>
      <c r="G3914" s="52"/>
      <c r="H3914" s="52"/>
      <c r="I3914" s="52"/>
      <c r="J3914" s="52"/>
      <c r="K3914" s="52"/>
      <c r="L3914" s="52"/>
      <c r="M3914" s="52"/>
      <c r="N3914" s="52"/>
      <c r="O3914" s="52"/>
    </row>
    <row r="3915" ht="13.5" customHeight="1">
      <c r="A3915" s="1" t="s">
        <v>43161</v>
      </c>
      <c r="B3915" s="1" t="s">
        <v>189</v>
      </c>
      <c r="C3915" s="1" t="s">
        <v>10</v>
      </c>
      <c r="D3915" s="1" t="s">
        <v>43205</v>
      </c>
      <c r="E3915" s="1" t="s">
        <v>43206</v>
      </c>
      <c r="F3915" s="54"/>
      <c r="G3915" s="52"/>
      <c r="H3915" s="52"/>
      <c r="I3915" s="52"/>
      <c r="J3915" s="52"/>
      <c r="K3915" s="52"/>
      <c r="L3915" s="52"/>
      <c r="M3915" s="52"/>
      <c r="N3915" s="52"/>
      <c r="O3915" s="52"/>
    </row>
    <row r="3916" ht="13.5" customHeight="1">
      <c r="A3916" s="1" t="s">
        <v>43161</v>
      </c>
      <c r="B3916" s="1" t="s">
        <v>193</v>
      </c>
      <c r="C3916" s="1" t="s">
        <v>10</v>
      </c>
      <c r="D3916" s="1" t="s">
        <v>43207</v>
      </c>
      <c r="E3916" s="1" t="s">
        <v>43208</v>
      </c>
      <c r="F3916" s="54"/>
      <c r="G3916" s="52"/>
      <c r="H3916" s="52"/>
      <c r="I3916" s="52"/>
      <c r="J3916" s="52"/>
      <c r="K3916" s="52"/>
      <c r="L3916" s="52"/>
      <c r="M3916" s="52"/>
      <c r="N3916" s="52"/>
      <c r="O3916" s="52"/>
    </row>
    <row r="3917" ht="13.5" customHeight="1">
      <c r="A3917" s="1" t="s">
        <v>43161</v>
      </c>
      <c r="B3917" s="1" t="s">
        <v>197</v>
      </c>
      <c r="C3917" s="1" t="s">
        <v>115</v>
      </c>
      <c r="D3917" s="1" t="s">
        <v>43209</v>
      </c>
      <c r="E3917" s="1" t="s">
        <v>43210</v>
      </c>
      <c r="F3917" s="54"/>
      <c r="G3917" s="52"/>
      <c r="H3917" s="52"/>
      <c r="I3917" s="52"/>
      <c r="J3917" s="52"/>
      <c r="K3917" s="52"/>
      <c r="L3917" s="52"/>
      <c r="M3917" s="52"/>
      <c r="N3917" s="52"/>
      <c r="O3917" s="52"/>
    </row>
    <row r="3918" ht="13.5" customHeight="1">
      <c r="A3918" s="1" t="s">
        <v>43161</v>
      </c>
      <c r="B3918" s="1" t="s">
        <v>201</v>
      </c>
      <c r="C3918" s="1" t="s">
        <v>10</v>
      </c>
      <c r="D3918" s="1" t="s">
        <v>43211</v>
      </c>
      <c r="E3918" s="1" t="s">
        <v>43212</v>
      </c>
      <c r="F3918" s="54"/>
      <c r="G3918" s="52"/>
      <c r="H3918" s="52"/>
      <c r="I3918" s="52"/>
      <c r="J3918" s="52"/>
      <c r="K3918" s="52"/>
      <c r="L3918" s="52"/>
      <c r="M3918" s="52"/>
      <c r="N3918" s="52"/>
      <c r="O3918" s="52"/>
    </row>
    <row r="3919" ht="13.5" customHeight="1">
      <c r="A3919" s="1" t="s">
        <v>43161</v>
      </c>
      <c r="B3919" s="1" t="s">
        <v>206</v>
      </c>
      <c r="C3919" s="1" t="s">
        <v>10</v>
      </c>
      <c r="D3919" s="1" t="s">
        <v>43213</v>
      </c>
      <c r="E3919" s="1" t="s">
        <v>43214</v>
      </c>
      <c r="F3919" s="54"/>
      <c r="G3919" s="52"/>
      <c r="H3919" s="52"/>
      <c r="I3919" s="52"/>
      <c r="J3919" s="52"/>
      <c r="K3919" s="52"/>
      <c r="L3919" s="52"/>
      <c r="M3919" s="52"/>
      <c r="N3919" s="52"/>
      <c r="O3919" s="52"/>
    </row>
    <row r="3920" ht="13.5" customHeight="1">
      <c r="A3920" s="1" t="s">
        <v>43161</v>
      </c>
      <c r="B3920" s="1" t="s">
        <v>211</v>
      </c>
      <c r="C3920" s="1" t="s">
        <v>10</v>
      </c>
      <c r="D3920" s="1" t="s">
        <v>43215</v>
      </c>
      <c r="E3920" s="1" t="s">
        <v>43216</v>
      </c>
      <c r="F3920" s="54"/>
      <c r="G3920" s="52"/>
      <c r="H3920" s="52"/>
      <c r="I3920" s="52"/>
      <c r="J3920" s="52"/>
      <c r="K3920" s="52"/>
      <c r="L3920" s="52"/>
      <c r="M3920" s="52"/>
      <c r="N3920" s="52"/>
      <c r="O3920" s="52"/>
    </row>
    <row r="3921" ht="13.5" customHeight="1">
      <c r="A3921" s="1" t="s">
        <v>43161</v>
      </c>
      <c r="B3921" s="1" t="s">
        <v>215</v>
      </c>
      <c r="C3921" s="1" t="s">
        <v>10</v>
      </c>
      <c r="D3921" s="1" t="s">
        <v>43217</v>
      </c>
      <c r="E3921" s="1" t="s">
        <v>43218</v>
      </c>
      <c r="F3921" s="54"/>
      <c r="G3921" s="52"/>
      <c r="H3921" s="52"/>
      <c r="I3921" s="52"/>
      <c r="J3921" s="52"/>
      <c r="K3921" s="52"/>
      <c r="L3921" s="52"/>
      <c r="M3921" s="52"/>
      <c r="N3921" s="52"/>
      <c r="O3921" s="52"/>
    </row>
    <row r="3922" ht="13.5" customHeight="1">
      <c r="A3922" s="1" t="s">
        <v>43161</v>
      </c>
      <c r="B3922" s="1" t="s">
        <v>220</v>
      </c>
      <c r="C3922" s="1" t="s">
        <v>10</v>
      </c>
      <c r="D3922" s="1" t="s">
        <v>43219</v>
      </c>
      <c r="E3922" s="1" t="s">
        <v>43220</v>
      </c>
      <c r="F3922" s="54"/>
      <c r="G3922" s="52"/>
      <c r="H3922" s="52"/>
      <c r="I3922" s="52"/>
      <c r="J3922" s="52"/>
      <c r="K3922" s="52"/>
      <c r="L3922" s="52"/>
      <c r="M3922" s="52"/>
      <c r="N3922" s="52"/>
      <c r="O3922" s="52"/>
    </row>
    <row r="3923" ht="13.5" customHeight="1">
      <c r="A3923" s="1" t="s">
        <v>43161</v>
      </c>
      <c r="B3923" s="1" t="s">
        <v>223</v>
      </c>
      <c r="C3923" s="1" t="s">
        <v>10</v>
      </c>
      <c r="D3923" s="1" t="s">
        <v>43221</v>
      </c>
      <c r="E3923" s="1" t="s">
        <v>43222</v>
      </c>
      <c r="F3923" s="54"/>
      <c r="G3923" s="52"/>
      <c r="H3923" s="52"/>
      <c r="I3923" s="52"/>
      <c r="J3923" s="52"/>
      <c r="K3923" s="52"/>
      <c r="L3923" s="52"/>
      <c r="M3923" s="52"/>
      <c r="N3923" s="52"/>
      <c r="O3923" s="52"/>
    </row>
    <row r="3924" ht="13.5" customHeight="1">
      <c r="A3924" s="1" t="s">
        <v>43161</v>
      </c>
      <c r="B3924" s="1" t="s">
        <v>229</v>
      </c>
      <c r="C3924" s="1" t="s">
        <v>374</v>
      </c>
      <c r="D3924" s="1" t="s">
        <v>43223</v>
      </c>
      <c r="E3924" s="1" t="s">
        <v>43224</v>
      </c>
      <c r="F3924" s="54"/>
      <c r="G3924" s="52"/>
      <c r="H3924" s="52"/>
      <c r="I3924" s="52"/>
      <c r="J3924" s="52"/>
      <c r="K3924" s="52"/>
      <c r="L3924" s="52"/>
      <c r="M3924" s="52"/>
      <c r="N3924" s="52"/>
      <c r="O3924" s="52"/>
    </row>
    <row r="3925" ht="13.5" customHeight="1">
      <c r="A3925" s="1" t="s">
        <v>43161</v>
      </c>
      <c r="B3925" s="1" t="s">
        <v>233</v>
      </c>
      <c r="C3925" s="1" t="s">
        <v>10</v>
      </c>
      <c r="D3925" s="1" t="s">
        <v>43225</v>
      </c>
      <c r="E3925" s="1" t="s">
        <v>43226</v>
      </c>
      <c r="F3925" s="54"/>
      <c r="G3925" s="52"/>
      <c r="H3925" s="52"/>
      <c r="I3925" s="52"/>
      <c r="J3925" s="52"/>
      <c r="K3925" s="52"/>
      <c r="L3925" s="52"/>
      <c r="M3925" s="52"/>
      <c r="N3925" s="52"/>
      <c r="O3925" s="52"/>
    </row>
    <row r="3926" ht="13.5" customHeight="1">
      <c r="A3926" s="1" t="s">
        <v>43161</v>
      </c>
      <c r="B3926" s="1" t="s">
        <v>237</v>
      </c>
      <c r="C3926" s="1" t="s">
        <v>10</v>
      </c>
      <c r="D3926" s="1" t="s">
        <v>43227</v>
      </c>
      <c r="E3926" s="1" t="s">
        <v>43228</v>
      </c>
      <c r="F3926" s="54"/>
      <c r="G3926" s="52"/>
      <c r="H3926" s="52"/>
      <c r="I3926" s="52"/>
      <c r="J3926" s="52"/>
      <c r="K3926" s="52"/>
      <c r="L3926" s="52"/>
      <c r="M3926" s="52"/>
      <c r="N3926" s="52"/>
      <c r="O3926" s="52"/>
    </row>
    <row r="3927" ht="13.5" customHeight="1">
      <c r="A3927" s="1" t="s">
        <v>43161</v>
      </c>
      <c r="B3927" s="1" t="s">
        <v>99</v>
      </c>
      <c r="C3927" s="1" t="s">
        <v>817</v>
      </c>
      <c r="D3927" s="50"/>
      <c r="E3927" s="50"/>
      <c r="F3927" s="54"/>
      <c r="G3927" s="52"/>
      <c r="H3927" s="52"/>
      <c r="I3927" s="52"/>
      <c r="J3927" s="52"/>
      <c r="K3927" s="52"/>
      <c r="L3927" s="52"/>
      <c r="M3927" s="52"/>
      <c r="N3927" s="52"/>
      <c r="O3927" s="52"/>
    </row>
    <row r="3928" ht="13.5" customHeight="1">
      <c r="A3928" s="1" t="s">
        <v>43229</v>
      </c>
      <c r="B3928" s="2" t="s">
        <v>1</v>
      </c>
      <c r="C3928" s="1" t="s">
        <v>26504</v>
      </c>
      <c r="D3928" s="50"/>
      <c r="E3928" s="50"/>
      <c r="F3928" s="54"/>
      <c r="G3928" s="52"/>
      <c r="H3928" s="52"/>
      <c r="I3928" s="52"/>
      <c r="J3928" s="52"/>
      <c r="K3928" s="52"/>
      <c r="L3928" s="52"/>
      <c r="M3928" s="52"/>
      <c r="N3928" s="52"/>
      <c r="O3928" s="52"/>
    </row>
    <row r="3929" ht="13.5" customHeight="1">
      <c r="A3929" s="1" t="s">
        <v>43229</v>
      </c>
      <c r="B3929" s="1" t="s">
        <v>5</v>
      </c>
      <c r="C3929" s="1" t="s">
        <v>4253</v>
      </c>
      <c r="D3929" s="1" t="s">
        <v>43230</v>
      </c>
      <c r="E3929" s="1" t="s">
        <v>43231</v>
      </c>
      <c r="F3929" s="54"/>
      <c r="G3929" s="52"/>
      <c r="H3929" s="52"/>
      <c r="I3929" s="52"/>
      <c r="J3929" s="52"/>
      <c r="K3929" s="52"/>
      <c r="L3929" s="52"/>
      <c r="M3929" s="52"/>
      <c r="N3929" s="52"/>
      <c r="O3929" s="52"/>
    </row>
    <row r="3930" ht="13.5" customHeight="1">
      <c r="A3930" s="1" t="s">
        <v>43229</v>
      </c>
      <c r="B3930" s="1" t="s">
        <v>9</v>
      </c>
      <c r="C3930" s="1" t="s">
        <v>10</v>
      </c>
      <c r="D3930" s="1" t="s">
        <v>43232</v>
      </c>
      <c r="E3930" s="1" t="s">
        <v>43233</v>
      </c>
      <c r="F3930" s="54"/>
      <c r="G3930" s="52"/>
      <c r="H3930" s="52"/>
      <c r="I3930" s="52"/>
      <c r="J3930" s="52"/>
      <c r="K3930" s="52"/>
      <c r="L3930" s="52"/>
      <c r="M3930" s="52"/>
      <c r="N3930" s="52"/>
      <c r="O3930" s="52"/>
    </row>
    <row r="3931" ht="13.5" customHeight="1">
      <c r="A3931" s="1" t="s">
        <v>43229</v>
      </c>
      <c r="B3931" s="1" t="s">
        <v>13</v>
      </c>
      <c r="C3931" s="1" t="s">
        <v>10</v>
      </c>
      <c r="D3931" s="1" t="s">
        <v>43234</v>
      </c>
      <c r="E3931" s="1" t="s">
        <v>43235</v>
      </c>
      <c r="F3931" s="54"/>
      <c r="G3931" s="52"/>
      <c r="H3931" s="52"/>
      <c r="I3931" s="52"/>
      <c r="J3931" s="52"/>
      <c r="K3931" s="52"/>
      <c r="L3931" s="52"/>
      <c r="M3931" s="52"/>
      <c r="N3931" s="52"/>
      <c r="O3931" s="52"/>
    </row>
    <row r="3932" ht="13.5" customHeight="1">
      <c r="A3932" s="1" t="s">
        <v>43229</v>
      </c>
      <c r="B3932" s="1" t="s">
        <v>16</v>
      </c>
      <c r="C3932" s="1" t="s">
        <v>10</v>
      </c>
      <c r="D3932" s="1" t="s">
        <v>43236</v>
      </c>
      <c r="E3932" s="1" t="s">
        <v>43237</v>
      </c>
      <c r="F3932" s="54"/>
      <c r="G3932" s="52"/>
      <c r="H3932" s="52"/>
      <c r="I3932" s="52"/>
      <c r="J3932" s="52"/>
      <c r="K3932" s="52"/>
      <c r="L3932" s="52"/>
      <c r="M3932" s="52"/>
      <c r="N3932" s="52"/>
      <c r="O3932" s="52"/>
    </row>
    <row r="3933" ht="13.5" customHeight="1">
      <c r="A3933" s="1" t="s">
        <v>43229</v>
      </c>
      <c r="B3933" s="1" t="s">
        <v>21</v>
      </c>
      <c r="C3933" s="1" t="s">
        <v>374</v>
      </c>
      <c r="D3933" s="1" t="s">
        <v>43238</v>
      </c>
      <c r="E3933" s="1" t="s">
        <v>36055</v>
      </c>
      <c r="F3933" s="54"/>
      <c r="G3933" s="52"/>
      <c r="H3933" s="52"/>
      <c r="I3933" s="52"/>
      <c r="J3933" s="52"/>
      <c r="K3933" s="52"/>
      <c r="L3933" s="52"/>
      <c r="M3933" s="52"/>
      <c r="N3933" s="52"/>
      <c r="O3933" s="52"/>
    </row>
    <row r="3934" ht="13.5" customHeight="1">
      <c r="A3934" s="1" t="s">
        <v>43229</v>
      </c>
      <c r="B3934" s="1" t="s">
        <v>27</v>
      </c>
      <c r="C3934" s="1" t="s">
        <v>10</v>
      </c>
      <c r="D3934" s="1" t="s">
        <v>43239</v>
      </c>
      <c r="E3934" s="1" t="s">
        <v>43240</v>
      </c>
      <c r="F3934" s="54"/>
      <c r="G3934" s="52"/>
      <c r="H3934" s="52"/>
      <c r="I3934" s="52"/>
      <c r="J3934" s="52"/>
      <c r="K3934" s="52"/>
      <c r="L3934" s="52"/>
      <c r="M3934" s="52"/>
      <c r="N3934" s="52"/>
      <c r="O3934" s="52"/>
    </row>
    <row r="3935" ht="13.5" customHeight="1">
      <c r="A3935" s="1" t="s">
        <v>43229</v>
      </c>
      <c r="B3935" s="1" t="s">
        <v>31</v>
      </c>
      <c r="C3935" s="1" t="s">
        <v>10</v>
      </c>
      <c r="D3935" s="1" t="s">
        <v>43241</v>
      </c>
      <c r="E3935" s="1" t="s">
        <v>43242</v>
      </c>
      <c r="F3935" s="54"/>
      <c r="G3935" s="52"/>
      <c r="H3935" s="52"/>
      <c r="I3935" s="52"/>
      <c r="J3935" s="52"/>
      <c r="K3935" s="52"/>
      <c r="L3935" s="52"/>
      <c r="M3935" s="52"/>
      <c r="N3935" s="52"/>
      <c r="O3935" s="52"/>
    </row>
    <row r="3936" ht="13.5" customHeight="1">
      <c r="A3936" s="1" t="s">
        <v>43229</v>
      </c>
      <c r="B3936" s="1" t="s">
        <v>34</v>
      </c>
      <c r="C3936" s="1" t="s">
        <v>10</v>
      </c>
      <c r="D3936" s="1" t="s">
        <v>43243</v>
      </c>
      <c r="E3936" s="1" t="s">
        <v>43244</v>
      </c>
      <c r="F3936" s="54"/>
      <c r="G3936" s="52"/>
      <c r="H3936" s="52"/>
      <c r="I3936" s="52"/>
      <c r="J3936" s="52"/>
      <c r="K3936" s="52"/>
      <c r="L3936" s="52"/>
      <c r="M3936" s="52"/>
      <c r="N3936" s="52"/>
      <c r="O3936" s="52"/>
    </row>
    <row r="3937" ht="13.5" customHeight="1">
      <c r="A3937" s="1" t="s">
        <v>43229</v>
      </c>
      <c r="B3937" s="1" t="s">
        <v>40</v>
      </c>
      <c r="C3937" s="1" t="s">
        <v>10</v>
      </c>
      <c r="D3937" s="1" t="s">
        <v>43245</v>
      </c>
      <c r="E3937" s="1" t="s">
        <v>43246</v>
      </c>
      <c r="F3937" s="54"/>
      <c r="G3937" s="52"/>
      <c r="H3937" s="52"/>
      <c r="I3937" s="52"/>
      <c r="J3937" s="52"/>
      <c r="K3937" s="52"/>
      <c r="L3937" s="52"/>
      <c r="M3937" s="52"/>
      <c r="N3937" s="52"/>
      <c r="O3937" s="52"/>
    </row>
    <row r="3938" ht="13.5" customHeight="1">
      <c r="A3938" s="1" t="s">
        <v>43229</v>
      </c>
      <c r="B3938" s="1" t="s">
        <v>45</v>
      </c>
      <c r="C3938" s="1" t="s">
        <v>10</v>
      </c>
      <c r="D3938" s="1" t="s">
        <v>43247</v>
      </c>
      <c r="E3938" s="1" t="s">
        <v>43248</v>
      </c>
      <c r="F3938" s="54"/>
      <c r="G3938" s="52"/>
      <c r="H3938" s="52"/>
      <c r="I3938" s="52"/>
      <c r="J3938" s="52"/>
      <c r="K3938" s="52"/>
      <c r="L3938" s="52"/>
      <c r="M3938" s="52"/>
      <c r="N3938" s="52"/>
      <c r="O3938" s="52"/>
    </row>
    <row r="3939" ht="13.5" customHeight="1">
      <c r="A3939" s="1" t="s">
        <v>43229</v>
      </c>
      <c r="B3939" s="1" t="s">
        <v>52</v>
      </c>
      <c r="C3939" s="1" t="s">
        <v>374</v>
      </c>
      <c r="D3939" s="1" t="s">
        <v>43249</v>
      </c>
      <c r="E3939" s="1" t="s">
        <v>36055</v>
      </c>
      <c r="F3939" s="54"/>
      <c r="G3939" s="52"/>
      <c r="H3939" s="52"/>
      <c r="I3939" s="52"/>
      <c r="J3939" s="52"/>
      <c r="K3939" s="52"/>
      <c r="L3939" s="52"/>
      <c r="M3939" s="52"/>
      <c r="N3939" s="52"/>
      <c r="O3939" s="52"/>
    </row>
    <row r="3940" ht="13.5" customHeight="1">
      <c r="A3940" s="1" t="s">
        <v>43229</v>
      </c>
      <c r="B3940" s="1" t="s">
        <v>57</v>
      </c>
      <c r="C3940" s="1" t="s">
        <v>10</v>
      </c>
      <c r="D3940" s="1" t="s">
        <v>43250</v>
      </c>
      <c r="E3940" s="1" t="s">
        <v>43251</v>
      </c>
      <c r="F3940" s="54"/>
      <c r="G3940" s="52"/>
      <c r="H3940" s="52"/>
      <c r="I3940" s="52"/>
      <c r="J3940" s="52"/>
      <c r="K3940" s="52"/>
      <c r="L3940" s="52"/>
      <c r="M3940" s="52"/>
      <c r="N3940" s="52"/>
      <c r="O3940" s="52"/>
    </row>
    <row r="3941" ht="13.5" customHeight="1">
      <c r="A3941" s="1" t="s">
        <v>43229</v>
      </c>
      <c r="B3941" s="1" t="s">
        <v>60</v>
      </c>
      <c r="C3941" s="1" t="s">
        <v>10</v>
      </c>
      <c r="D3941" s="1" t="s">
        <v>43252</v>
      </c>
      <c r="E3941" s="1" t="s">
        <v>43253</v>
      </c>
      <c r="F3941" s="54"/>
      <c r="G3941" s="52"/>
      <c r="H3941" s="52"/>
      <c r="I3941" s="52"/>
      <c r="J3941" s="52"/>
      <c r="K3941" s="52"/>
      <c r="L3941" s="52"/>
      <c r="M3941" s="52"/>
      <c r="N3941" s="52"/>
      <c r="O3941" s="52"/>
    </row>
    <row r="3942" ht="13.5" customHeight="1">
      <c r="A3942" s="1" t="s">
        <v>43229</v>
      </c>
      <c r="B3942" s="1" t="s">
        <v>65</v>
      </c>
      <c r="C3942" s="1" t="s">
        <v>48</v>
      </c>
      <c r="D3942" s="1" t="s">
        <v>43254</v>
      </c>
      <c r="E3942" s="1" t="s">
        <v>43255</v>
      </c>
      <c r="F3942" s="54"/>
      <c r="G3942" s="52"/>
      <c r="H3942" s="52"/>
      <c r="I3942" s="52"/>
      <c r="J3942" s="52"/>
      <c r="K3942" s="52"/>
      <c r="L3942" s="52"/>
      <c r="M3942" s="52"/>
      <c r="N3942" s="52"/>
      <c r="O3942" s="52"/>
    </row>
    <row r="3943" ht="13.5" customHeight="1">
      <c r="A3943" s="1" t="s">
        <v>43229</v>
      </c>
      <c r="B3943" s="1" t="s">
        <v>70</v>
      </c>
      <c r="C3943" s="1" t="s">
        <v>10</v>
      </c>
      <c r="D3943" s="1" t="s">
        <v>43256</v>
      </c>
      <c r="E3943" s="1" t="s">
        <v>43257</v>
      </c>
      <c r="F3943" s="54"/>
      <c r="G3943" s="52"/>
      <c r="H3943" s="52"/>
      <c r="I3943" s="52"/>
      <c r="J3943" s="52"/>
      <c r="K3943" s="52"/>
      <c r="L3943" s="52"/>
      <c r="M3943" s="52"/>
      <c r="N3943" s="52"/>
      <c r="O3943" s="52"/>
    </row>
    <row r="3944" ht="13.5" customHeight="1">
      <c r="A3944" s="1" t="s">
        <v>43229</v>
      </c>
      <c r="B3944" s="1" t="s">
        <v>74</v>
      </c>
      <c r="C3944" s="1" t="s">
        <v>10</v>
      </c>
      <c r="D3944" s="1" t="s">
        <v>43258</v>
      </c>
      <c r="E3944" s="1" t="s">
        <v>43259</v>
      </c>
      <c r="F3944" s="54"/>
      <c r="G3944" s="52"/>
      <c r="H3944" s="52"/>
      <c r="I3944" s="52"/>
      <c r="J3944" s="52"/>
      <c r="K3944" s="52"/>
      <c r="L3944" s="52"/>
      <c r="M3944" s="52"/>
      <c r="N3944" s="52"/>
      <c r="O3944" s="52"/>
    </row>
    <row r="3945" ht="13.5" customHeight="1">
      <c r="A3945" s="1" t="s">
        <v>43229</v>
      </c>
      <c r="B3945" s="1" t="s">
        <v>78</v>
      </c>
      <c r="C3945" s="1" t="s">
        <v>10</v>
      </c>
      <c r="D3945" s="1" t="s">
        <v>43260</v>
      </c>
      <c r="E3945" s="1" t="s">
        <v>43261</v>
      </c>
      <c r="F3945" s="54"/>
      <c r="G3945" s="52"/>
      <c r="H3945" s="52"/>
      <c r="I3945" s="52"/>
      <c r="J3945" s="52"/>
      <c r="K3945" s="52"/>
      <c r="L3945" s="52"/>
      <c r="M3945" s="52"/>
      <c r="N3945" s="52"/>
      <c r="O3945" s="52"/>
    </row>
    <row r="3946" ht="13.5" customHeight="1">
      <c r="A3946" s="1" t="s">
        <v>43229</v>
      </c>
      <c r="B3946" s="1" t="s">
        <v>83</v>
      </c>
      <c r="C3946" s="1" t="s">
        <v>10</v>
      </c>
      <c r="D3946" s="1" t="s">
        <v>43262</v>
      </c>
      <c r="E3946" s="1" t="s">
        <v>43263</v>
      </c>
      <c r="F3946" s="54"/>
      <c r="G3946" s="52"/>
      <c r="H3946" s="52"/>
      <c r="I3946" s="52"/>
      <c r="J3946" s="52"/>
      <c r="K3946" s="52"/>
      <c r="L3946" s="52"/>
      <c r="M3946" s="52"/>
      <c r="N3946" s="52"/>
      <c r="O3946" s="52"/>
    </row>
    <row r="3947" ht="13.5" customHeight="1">
      <c r="A3947" s="1" t="s">
        <v>43229</v>
      </c>
      <c r="B3947" s="1" t="s">
        <v>86</v>
      </c>
      <c r="C3947" s="1" t="s">
        <v>10</v>
      </c>
      <c r="D3947" s="1" t="s">
        <v>43264</v>
      </c>
      <c r="E3947" s="1" t="s">
        <v>43265</v>
      </c>
      <c r="F3947" s="54"/>
      <c r="G3947" s="52"/>
      <c r="H3947" s="52"/>
      <c r="I3947" s="52"/>
      <c r="J3947" s="52"/>
      <c r="K3947" s="52"/>
      <c r="L3947" s="52"/>
      <c r="M3947" s="52"/>
      <c r="N3947" s="52"/>
      <c r="O3947" s="52"/>
    </row>
    <row r="3948" ht="13.5" customHeight="1">
      <c r="A3948" s="1" t="s">
        <v>43229</v>
      </c>
      <c r="B3948" s="1" t="s">
        <v>91</v>
      </c>
      <c r="C3948" s="1" t="s">
        <v>10</v>
      </c>
      <c r="D3948" s="1" t="s">
        <v>43266</v>
      </c>
      <c r="E3948" s="1" t="s">
        <v>43267</v>
      </c>
      <c r="F3948" s="54"/>
      <c r="G3948" s="52"/>
      <c r="H3948" s="52"/>
      <c r="I3948" s="52"/>
      <c r="J3948" s="52"/>
      <c r="K3948" s="52"/>
      <c r="L3948" s="52"/>
      <c r="M3948" s="52"/>
      <c r="N3948" s="52"/>
      <c r="O3948" s="52"/>
    </row>
    <row r="3949" ht="13.5" customHeight="1">
      <c r="A3949" s="1" t="s">
        <v>43229</v>
      </c>
      <c r="B3949" s="1" t="s">
        <v>94</v>
      </c>
      <c r="C3949" s="1" t="s">
        <v>10</v>
      </c>
      <c r="D3949" s="1" t="s">
        <v>43268</v>
      </c>
      <c r="E3949" s="1" t="s">
        <v>43269</v>
      </c>
      <c r="F3949" s="54"/>
      <c r="G3949" s="52"/>
      <c r="H3949" s="52"/>
      <c r="I3949" s="52"/>
      <c r="J3949" s="52"/>
      <c r="K3949" s="52"/>
      <c r="L3949" s="52"/>
      <c r="M3949" s="52"/>
      <c r="N3949" s="52"/>
      <c r="O3949" s="52"/>
    </row>
    <row r="3950" ht="13.5" customHeight="1">
      <c r="A3950" s="1" t="s">
        <v>43229</v>
      </c>
      <c r="B3950" s="1" t="s">
        <v>186</v>
      </c>
      <c r="C3950" s="1" t="s">
        <v>10</v>
      </c>
      <c r="D3950" s="1" t="s">
        <v>43270</v>
      </c>
      <c r="E3950" s="1" t="s">
        <v>43271</v>
      </c>
      <c r="F3950" s="54"/>
      <c r="G3950" s="52"/>
      <c r="H3950" s="52"/>
      <c r="I3950" s="52"/>
      <c r="J3950" s="52"/>
      <c r="K3950" s="52"/>
      <c r="L3950" s="52"/>
      <c r="M3950" s="52"/>
      <c r="N3950" s="52"/>
      <c r="O3950" s="52"/>
    </row>
    <row r="3951" ht="13.5" customHeight="1">
      <c r="A3951" s="1" t="s">
        <v>43229</v>
      </c>
      <c r="B3951" s="1" t="s">
        <v>189</v>
      </c>
      <c r="C3951" s="1" t="s">
        <v>10</v>
      </c>
      <c r="D3951" s="1" t="s">
        <v>43272</v>
      </c>
      <c r="E3951" s="1" t="s">
        <v>43273</v>
      </c>
      <c r="F3951" s="54"/>
      <c r="G3951" s="52"/>
      <c r="H3951" s="52"/>
      <c r="I3951" s="52"/>
      <c r="J3951" s="52"/>
      <c r="K3951" s="52"/>
      <c r="L3951" s="52"/>
      <c r="M3951" s="52"/>
      <c r="N3951" s="52"/>
      <c r="O3951" s="52"/>
    </row>
    <row r="3952" ht="13.5" customHeight="1">
      <c r="A3952" s="1" t="s">
        <v>43229</v>
      </c>
      <c r="B3952" s="1" t="s">
        <v>193</v>
      </c>
      <c r="C3952" s="1" t="s">
        <v>10</v>
      </c>
      <c r="D3952" s="1" t="s">
        <v>43274</v>
      </c>
      <c r="E3952" s="1" t="s">
        <v>43275</v>
      </c>
      <c r="F3952" s="54"/>
      <c r="G3952" s="52"/>
      <c r="H3952" s="52"/>
      <c r="I3952" s="52"/>
      <c r="J3952" s="52"/>
      <c r="K3952" s="52"/>
      <c r="L3952" s="52"/>
      <c r="M3952" s="52"/>
      <c r="N3952" s="52"/>
      <c r="O3952" s="52"/>
    </row>
    <row r="3953" ht="13.5" customHeight="1">
      <c r="A3953" s="1" t="s">
        <v>43229</v>
      </c>
      <c r="B3953" s="1" t="s">
        <v>197</v>
      </c>
      <c r="C3953" s="1" t="s">
        <v>10</v>
      </c>
      <c r="D3953" s="1" t="s">
        <v>43276</v>
      </c>
      <c r="E3953" s="1" t="s">
        <v>43277</v>
      </c>
      <c r="F3953" s="54"/>
      <c r="G3953" s="52"/>
      <c r="H3953" s="52"/>
      <c r="I3953" s="52"/>
      <c r="J3953" s="52"/>
      <c r="K3953" s="52"/>
      <c r="L3953" s="52"/>
      <c r="M3953" s="52"/>
      <c r="N3953" s="52"/>
      <c r="O3953" s="52"/>
    </row>
    <row r="3954" ht="13.5" customHeight="1">
      <c r="A3954" s="1" t="s">
        <v>43229</v>
      </c>
      <c r="B3954" s="1" t="s">
        <v>201</v>
      </c>
      <c r="C3954" s="1" t="s">
        <v>10</v>
      </c>
      <c r="D3954" s="1" t="s">
        <v>43278</v>
      </c>
      <c r="E3954" s="1" t="s">
        <v>43279</v>
      </c>
      <c r="F3954" s="54"/>
      <c r="G3954" s="52"/>
      <c r="H3954" s="52"/>
      <c r="I3954" s="52"/>
      <c r="J3954" s="52"/>
      <c r="K3954" s="52"/>
      <c r="L3954" s="52"/>
      <c r="M3954" s="52"/>
      <c r="N3954" s="52"/>
      <c r="O3954" s="52"/>
    </row>
    <row r="3955" ht="13.5" customHeight="1">
      <c r="A3955" s="1" t="s">
        <v>43229</v>
      </c>
      <c r="B3955" s="1" t="s">
        <v>206</v>
      </c>
      <c r="C3955" s="1" t="s">
        <v>224</v>
      </c>
      <c r="D3955" s="1" t="s">
        <v>43280</v>
      </c>
      <c r="E3955" s="1" t="s">
        <v>43281</v>
      </c>
      <c r="F3955" s="54"/>
      <c r="G3955" s="52"/>
      <c r="H3955" s="52"/>
      <c r="I3955" s="52"/>
      <c r="J3955" s="52"/>
      <c r="K3955" s="52"/>
      <c r="L3955" s="52"/>
      <c r="M3955" s="52"/>
      <c r="N3955" s="52"/>
      <c r="O3955" s="52"/>
    </row>
    <row r="3956" ht="13.5" customHeight="1">
      <c r="A3956" s="1" t="s">
        <v>43229</v>
      </c>
      <c r="B3956" s="1" t="s">
        <v>211</v>
      </c>
      <c r="C3956" s="1" t="s">
        <v>10</v>
      </c>
      <c r="D3956" s="1" t="s">
        <v>43282</v>
      </c>
      <c r="E3956" s="1" t="s">
        <v>43283</v>
      </c>
      <c r="F3956" s="54"/>
      <c r="G3956" s="52"/>
      <c r="H3956" s="52"/>
      <c r="I3956" s="52"/>
      <c r="J3956" s="52"/>
      <c r="K3956" s="52"/>
      <c r="L3956" s="52"/>
      <c r="M3956" s="52"/>
      <c r="N3956" s="52"/>
      <c r="O3956" s="52"/>
    </row>
    <row r="3957" ht="13.5" customHeight="1">
      <c r="A3957" s="1" t="s">
        <v>43229</v>
      </c>
      <c r="B3957" s="1" t="s">
        <v>215</v>
      </c>
      <c r="C3957" s="1" t="s">
        <v>10</v>
      </c>
      <c r="D3957" s="1" t="s">
        <v>43284</v>
      </c>
      <c r="E3957" s="1" t="s">
        <v>43285</v>
      </c>
      <c r="F3957" s="54"/>
      <c r="G3957" s="52"/>
      <c r="H3957" s="52"/>
      <c r="I3957" s="52"/>
      <c r="J3957" s="52"/>
      <c r="K3957" s="52"/>
      <c r="L3957" s="52"/>
      <c r="M3957" s="52"/>
      <c r="N3957" s="52"/>
      <c r="O3957" s="52"/>
    </row>
    <row r="3958" ht="13.5" customHeight="1">
      <c r="A3958" s="1" t="s">
        <v>43229</v>
      </c>
      <c r="B3958" s="1" t="s">
        <v>220</v>
      </c>
      <c r="C3958" s="1" t="s">
        <v>10</v>
      </c>
      <c r="D3958" s="1" t="s">
        <v>43286</v>
      </c>
      <c r="E3958" s="1" t="s">
        <v>43287</v>
      </c>
      <c r="F3958" s="54"/>
      <c r="G3958" s="52"/>
      <c r="H3958" s="52"/>
      <c r="I3958" s="52"/>
      <c r="J3958" s="52"/>
      <c r="K3958" s="52"/>
      <c r="L3958" s="52"/>
      <c r="M3958" s="52"/>
      <c r="N3958" s="52"/>
      <c r="O3958" s="52"/>
    </row>
    <row r="3959" ht="13.5" customHeight="1">
      <c r="A3959" s="1" t="s">
        <v>43229</v>
      </c>
      <c r="B3959" s="1" t="s">
        <v>223</v>
      </c>
      <c r="C3959" s="1" t="s">
        <v>10</v>
      </c>
      <c r="D3959" s="1" t="s">
        <v>43288</v>
      </c>
      <c r="E3959" s="1" t="s">
        <v>43289</v>
      </c>
      <c r="F3959" s="54"/>
      <c r="G3959" s="52"/>
      <c r="H3959" s="52"/>
      <c r="I3959" s="52"/>
      <c r="J3959" s="52"/>
      <c r="K3959" s="52"/>
      <c r="L3959" s="52"/>
      <c r="M3959" s="52"/>
      <c r="N3959" s="52"/>
      <c r="O3959" s="52"/>
    </row>
    <row r="3960" ht="13.5" customHeight="1">
      <c r="A3960" s="1" t="s">
        <v>43229</v>
      </c>
      <c r="B3960" s="1" t="s">
        <v>229</v>
      </c>
      <c r="C3960" s="1" t="s">
        <v>10</v>
      </c>
      <c r="D3960" s="1" t="s">
        <v>43290</v>
      </c>
      <c r="E3960" s="1" t="s">
        <v>43291</v>
      </c>
      <c r="F3960" s="54"/>
      <c r="G3960" s="52"/>
      <c r="H3960" s="52"/>
      <c r="I3960" s="52"/>
      <c r="J3960" s="52"/>
      <c r="K3960" s="52"/>
      <c r="L3960" s="52"/>
      <c r="M3960" s="52"/>
      <c r="N3960" s="52"/>
      <c r="O3960" s="52"/>
    </row>
    <row r="3961" ht="13.5" customHeight="1">
      <c r="A3961" s="1" t="s">
        <v>43229</v>
      </c>
      <c r="B3961" s="1" t="s">
        <v>233</v>
      </c>
      <c r="C3961" s="1" t="s">
        <v>10</v>
      </c>
      <c r="D3961" s="1" t="s">
        <v>43292</v>
      </c>
      <c r="E3961" s="1" t="s">
        <v>43293</v>
      </c>
      <c r="F3961" s="54"/>
      <c r="G3961" s="52"/>
      <c r="H3961" s="52"/>
      <c r="I3961" s="52"/>
      <c r="J3961" s="52"/>
      <c r="K3961" s="52"/>
      <c r="L3961" s="52"/>
      <c r="M3961" s="52"/>
      <c r="N3961" s="52"/>
      <c r="O3961" s="52"/>
    </row>
    <row r="3962" ht="13.5" customHeight="1">
      <c r="A3962" s="1" t="s">
        <v>43229</v>
      </c>
      <c r="B3962" s="1" t="s">
        <v>237</v>
      </c>
      <c r="C3962" s="1" t="s">
        <v>10</v>
      </c>
      <c r="D3962" s="1" t="s">
        <v>43294</v>
      </c>
      <c r="E3962" s="1" t="s">
        <v>43295</v>
      </c>
      <c r="F3962" s="54"/>
      <c r="G3962" s="52"/>
      <c r="H3962" s="52"/>
      <c r="I3962" s="52"/>
      <c r="J3962" s="52"/>
      <c r="K3962" s="52"/>
      <c r="L3962" s="52"/>
      <c r="M3962" s="52"/>
      <c r="N3962" s="52"/>
      <c r="O3962" s="52"/>
    </row>
    <row r="3963" ht="13.5" customHeight="1">
      <c r="A3963" s="1" t="s">
        <v>43229</v>
      </c>
      <c r="B3963" s="1" t="s">
        <v>241</v>
      </c>
      <c r="C3963" s="1" t="s">
        <v>10</v>
      </c>
      <c r="D3963" s="1" t="s">
        <v>43296</v>
      </c>
      <c r="E3963" s="1" t="s">
        <v>43297</v>
      </c>
      <c r="F3963" s="54"/>
      <c r="G3963" s="52"/>
      <c r="H3963" s="52"/>
      <c r="I3963" s="52"/>
      <c r="J3963" s="52"/>
      <c r="K3963" s="52"/>
      <c r="L3963" s="52"/>
      <c r="M3963" s="52"/>
      <c r="N3963" s="52"/>
      <c r="O3963" s="52"/>
    </row>
    <row r="3964" ht="13.5" customHeight="1">
      <c r="A3964" s="1" t="s">
        <v>43229</v>
      </c>
      <c r="B3964" s="1" t="s">
        <v>244</v>
      </c>
      <c r="C3964" s="1" t="s">
        <v>10</v>
      </c>
      <c r="D3964" s="1" t="s">
        <v>43298</v>
      </c>
      <c r="E3964" s="1" t="s">
        <v>43299</v>
      </c>
      <c r="F3964" s="54"/>
      <c r="G3964" s="52"/>
      <c r="H3964" s="52"/>
      <c r="I3964" s="52"/>
      <c r="J3964" s="52"/>
      <c r="K3964" s="52"/>
      <c r="L3964" s="52"/>
      <c r="M3964" s="52"/>
      <c r="N3964" s="52"/>
      <c r="O3964" s="52"/>
    </row>
    <row r="3965" ht="13.5" customHeight="1">
      <c r="A3965" s="1" t="s">
        <v>43229</v>
      </c>
      <c r="B3965" s="1" t="s">
        <v>247</v>
      </c>
      <c r="C3965" s="1" t="s">
        <v>10</v>
      </c>
      <c r="D3965" s="1" t="s">
        <v>43300</v>
      </c>
      <c r="E3965" s="1" t="s">
        <v>43301</v>
      </c>
      <c r="F3965" s="54"/>
      <c r="G3965" s="52"/>
      <c r="H3965" s="52"/>
      <c r="I3965" s="52"/>
      <c r="J3965" s="52"/>
      <c r="K3965" s="52"/>
      <c r="L3965" s="52"/>
      <c r="M3965" s="52"/>
      <c r="N3965" s="52"/>
      <c r="O3965" s="52"/>
    </row>
    <row r="3966" ht="13.5" customHeight="1">
      <c r="A3966" s="1" t="s">
        <v>43229</v>
      </c>
      <c r="B3966" s="1" t="s">
        <v>251</v>
      </c>
      <c r="C3966" s="1" t="s">
        <v>10</v>
      </c>
      <c r="D3966" s="1" t="s">
        <v>43302</v>
      </c>
      <c r="E3966" s="1" t="s">
        <v>43303</v>
      </c>
      <c r="F3966" s="54"/>
      <c r="G3966" s="52"/>
      <c r="H3966" s="52"/>
      <c r="I3966" s="52"/>
      <c r="J3966" s="52"/>
      <c r="K3966" s="52"/>
      <c r="L3966" s="52"/>
      <c r="M3966" s="52"/>
      <c r="N3966" s="52"/>
      <c r="O3966" s="52"/>
    </row>
    <row r="3967" ht="13.5" customHeight="1">
      <c r="A3967" s="1" t="s">
        <v>43229</v>
      </c>
      <c r="B3967" s="1" t="s">
        <v>254</v>
      </c>
      <c r="C3967" s="1" t="s">
        <v>10</v>
      </c>
      <c r="D3967" s="1" t="s">
        <v>43304</v>
      </c>
      <c r="E3967" s="1" t="s">
        <v>43305</v>
      </c>
      <c r="F3967" s="54"/>
      <c r="G3967" s="52"/>
      <c r="H3967" s="52"/>
      <c r="I3967" s="52"/>
      <c r="J3967" s="52"/>
      <c r="K3967" s="52"/>
      <c r="L3967" s="52"/>
      <c r="M3967" s="52"/>
      <c r="N3967" s="52"/>
      <c r="O3967" s="52"/>
    </row>
    <row r="3968" ht="13.5" customHeight="1">
      <c r="A3968" s="1" t="s">
        <v>43229</v>
      </c>
      <c r="B3968" s="1" t="s">
        <v>258</v>
      </c>
      <c r="C3968" s="1" t="s">
        <v>115</v>
      </c>
      <c r="D3968" s="1" t="s">
        <v>43306</v>
      </c>
      <c r="E3968" s="1" t="s">
        <v>43307</v>
      </c>
      <c r="F3968" s="54"/>
      <c r="G3968" s="52"/>
      <c r="H3968" s="52"/>
      <c r="I3968" s="52"/>
      <c r="J3968" s="52"/>
      <c r="K3968" s="52"/>
      <c r="L3968" s="52"/>
      <c r="M3968" s="52"/>
      <c r="N3968" s="52"/>
      <c r="O3968" s="52"/>
    </row>
    <row r="3969" ht="13.5" customHeight="1">
      <c r="A3969" s="1" t="s">
        <v>43229</v>
      </c>
      <c r="B3969" s="1" t="s">
        <v>263</v>
      </c>
      <c r="C3969" s="1" t="s">
        <v>10</v>
      </c>
      <c r="D3969" s="1" t="s">
        <v>43308</v>
      </c>
      <c r="E3969" s="1" t="s">
        <v>43309</v>
      </c>
      <c r="F3969" s="54"/>
      <c r="G3969" s="52"/>
      <c r="H3969" s="52"/>
      <c r="I3969" s="52"/>
      <c r="J3969" s="52"/>
      <c r="K3969" s="52"/>
      <c r="L3969" s="52"/>
      <c r="M3969" s="52"/>
      <c r="N3969" s="52"/>
      <c r="O3969" s="52"/>
    </row>
    <row r="3970" ht="13.5" customHeight="1">
      <c r="A3970" s="1" t="s">
        <v>43229</v>
      </c>
      <c r="B3970" s="1" t="s">
        <v>268</v>
      </c>
      <c r="C3970" s="1" t="s">
        <v>10</v>
      </c>
      <c r="D3970" s="1" t="s">
        <v>43310</v>
      </c>
      <c r="E3970" s="1" t="s">
        <v>43311</v>
      </c>
      <c r="F3970" s="54"/>
      <c r="G3970" s="52"/>
      <c r="H3970" s="52"/>
      <c r="I3970" s="52"/>
      <c r="J3970" s="52"/>
      <c r="K3970" s="52"/>
      <c r="L3970" s="52"/>
      <c r="M3970" s="52"/>
      <c r="N3970" s="52"/>
      <c r="O3970" s="52"/>
    </row>
    <row r="3971" ht="13.5" customHeight="1">
      <c r="A3971" s="1" t="s">
        <v>43229</v>
      </c>
      <c r="B3971" s="1" t="s">
        <v>271</v>
      </c>
      <c r="C3971" s="1" t="s">
        <v>10</v>
      </c>
      <c r="D3971" s="1" t="s">
        <v>43312</v>
      </c>
      <c r="E3971" s="1" t="s">
        <v>43313</v>
      </c>
      <c r="F3971" s="54"/>
      <c r="G3971" s="52"/>
      <c r="H3971" s="52"/>
      <c r="I3971" s="52"/>
      <c r="J3971" s="52"/>
      <c r="K3971" s="52"/>
      <c r="L3971" s="52"/>
      <c r="M3971" s="52"/>
      <c r="N3971" s="52"/>
      <c r="O3971" s="52"/>
    </row>
    <row r="3972" ht="13.5" customHeight="1">
      <c r="A3972" s="1" t="s">
        <v>43229</v>
      </c>
      <c r="B3972" s="1" t="s">
        <v>276</v>
      </c>
      <c r="C3972" s="1" t="s">
        <v>374</v>
      </c>
      <c r="D3972" s="1" t="s">
        <v>43314</v>
      </c>
      <c r="E3972" s="1" t="s">
        <v>36055</v>
      </c>
      <c r="F3972" s="54"/>
      <c r="G3972" s="52"/>
      <c r="H3972" s="52"/>
      <c r="I3972" s="52"/>
      <c r="J3972" s="52"/>
      <c r="K3972" s="52"/>
      <c r="L3972" s="52"/>
      <c r="M3972" s="52"/>
      <c r="N3972" s="52"/>
      <c r="O3972" s="52"/>
    </row>
    <row r="3973" ht="13.5" customHeight="1">
      <c r="A3973" s="1" t="s">
        <v>43229</v>
      </c>
      <c r="B3973" s="1" t="s">
        <v>279</v>
      </c>
      <c r="C3973" s="1" t="s">
        <v>10</v>
      </c>
      <c r="D3973" s="1" t="s">
        <v>43315</v>
      </c>
      <c r="E3973" s="1" t="s">
        <v>43316</v>
      </c>
      <c r="F3973" s="54"/>
      <c r="G3973" s="52"/>
      <c r="H3973" s="52"/>
      <c r="I3973" s="52"/>
      <c r="J3973" s="52"/>
      <c r="K3973" s="52"/>
      <c r="L3973" s="52"/>
      <c r="M3973" s="52"/>
      <c r="N3973" s="52"/>
      <c r="O3973" s="52"/>
    </row>
    <row r="3974" ht="13.5" customHeight="1">
      <c r="A3974" s="1" t="s">
        <v>43229</v>
      </c>
      <c r="B3974" s="1" t="s">
        <v>284</v>
      </c>
      <c r="C3974" s="1" t="s">
        <v>10</v>
      </c>
      <c r="D3974" s="1" t="s">
        <v>43317</v>
      </c>
      <c r="E3974" s="1" t="s">
        <v>43318</v>
      </c>
      <c r="F3974" s="54"/>
      <c r="G3974" s="52"/>
      <c r="H3974" s="52"/>
      <c r="I3974" s="52"/>
      <c r="J3974" s="52"/>
      <c r="K3974" s="52"/>
      <c r="L3974" s="52"/>
      <c r="M3974" s="52"/>
      <c r="N3974" s="52"/>
      <c r="O3974" s="52"/>
    </row>
    <row r="3975" ht="13.5" customHeight="1">
      <c r="A3975" s="1" t="s">
        <v>43229</v>
      </c>
      <c r="B3975" s="1" t="s">
        <v>288</v>
      </c>
      <c r="C3975" s="1" t="s">
        <v>10</v>
      </c>
      <c r="D3975" s="1" t="s">
        <v>43319</v>
      </c>
      <c r="E3975" s="1" t="s">
        <v>43320</v>
      </c>
      <c r="F3975" s="54"/>
      <c r="G3975" s="52"/>
      <c r="H3975" s="52"/>
      <c r="I3975" s="52"/>
      <c r="J3975" s="52"/>
      <c r="K3975" s="52"/>
      <c r="L3975" s="52"/>
      <c r="M3975" s="52"/>
      <c r="N3975" s="52"/>
      <c r="O3975" s="52"/>
    </row>
    <row r="3976" ht="13.5" customHeight="1">
      <c r="A3976" s="1" t="s">
        <v>43229</v>
      </c>
      <c r="B3976" s="1" t="s">
        <v>292</v>
      </c>
      <c r="C3976" s="1" t="s">
        <v>10</v>
      </c>
      <c r="D3976" s="1" t="s">
        <v>43321</v>
      </c>
      <c r="E3976" s="1" t="s">
        <v>43322</v>
      </c>
      <c r="F3976" s="54"/>
      <c r="G3976" s="52"/>
      <c r="H3976" s="52"/>
      <c r="I3976" s="52"/>
      <c r="J3976" s="52"/>
      <c r="K3976" s="52"/>
      <c r="L3976" s="52"/>
      <c r="M3976" s="52"/>
      <c r="N3976" s="52"/>
      <c r="O3976" s="52"/>
    </row>
    <row r="3977" ht="13.5" customHeight="1">
      <c r="A3977" s="1" t="s">
        <v>43229</v>
      </c>
      <c r="B3977" s="1" t="s">
        <v>296</v>
      </c>
      <c r="C3977" s="1" t="s">
        <v>10</v>
      </c>
      <c r="D3977" s="1" t="s">
        <v>43323</v>
      </c>
      <c r="E3977" s="1" t="s">
        <v>43324</v>
      </c>
      <c r="F3977" s="54"/>
      <c r="G3977" s="52"/>
      <c r="H3977" s="52"/>
      <c r="I3977" s="52"/>
      <c r="J3977" s="52"/>
      <c r="K3977" s="52"/>
      <c r="L3977" s="52"/>
      <c r="M3977" s="52"/>
      <c r="N3977" s="52"/>
      <c r="O3977" s="52"/>
    </row>
    <row r="3978" ht="13.5" customHeight="1">
      <c r="A3978" s="1" t="s">
        <v>43229</v>
      </c>
      <c r="B3978" s="1" t="s">
        <v>1898</v>
      </c>
      <c r="C3978" s="1" t="s">
        <v>10</v>
      </c>
      <c r="D3978" s="1" t="s">
        <v>43325</v>
      </c>
      <c r="E3978" s="1" t="s">
        <v>43326</v>
      </c>
      <c r="F3978" s="54"/>
      <c r="G3978" s="52"/>
      <c r="H3978" s="52"/>
      <c r="I3978" s="52"/>
      <c r="J3978" s="52"/>
      <c r="K3978" s="52"/>
      <c r="L3978" s="52"/>
      <c r="M3978" s="52"/>
      <c r="N3978" s="52"/>
      <c r="O3978" s="52"/>
    </row>
    <row r="3979" ht="13.5" customHeight="1">
      <c r="A3979" s="1" t="s">
        <v>43229</v>
      </c>
      <c r="B3979" s="1" t="s">
        <v>1905</v>
      </c>
      <c r="C3979" s="1" t="s">
        <v>10</v>
      </c>
      <c r="D3979" s="1" t="s">
        <v>43327</v>
      </c>
      <c r="E3979" s="1" t="s">
        <v>43328</v>
      </c>
      <c r="F3979" s="54"/>
      <c r="G3979" s="52"/>
      <c r="H3979" s="52"/>
      <c r="I3979" s="52"/>
      <c r="J3979" s="52"/>
      <c r="K3979" s="52"/>
      <c r="L3979" s="52"/>
      <c r="M3979" s="52"/>
      <c r="N3979" s="52"/>
      <c r="O3979" s="52"/>
    </row>
    <row r="3980" ht="13.5" customHeight="1">
      <c r="A3980" s="1" t="s">
        <v>43229</v>
      </c>
      <c r="B3980" s="1" t="s">
        <v>99</v>
      </c>
      <c r="C3980" s="1" t="s">
        <v>817</v>
      </c>
      <c r="D3980" s="50"/>
      <c r="E3980" s="50"/>
      <c r="F3980" s="54"/>
      <c r="G3980" s="52"/>
      <c r="H3980" s="52"/>
      <c r="I3980" s="52"/>
      <c r="J3980" s="52"/>
      <c r="K3980" s="52"/>
      <c r="L3980" s="52"/>
      <c r="M3980" s="52"/>
      <c r="N3980" s="52"/>
      <c r="O3980" s="52"/>
    </row>
    <row r="3981" ht="13.5" customHeight="1">
      <c r="A3981" s="1" t="s">
        <v>43329</v>
      </c>
      <c r="B3981" s="2" t="s">
        <v>1</v>
      </c>
      <c r="C3981" s="1" t="s">
        <v>26504</v>
      </c>
      <c r="D3981" s="50"/>
      <c r="E3981" s="36"/>
      <c r="F3981" s="54"/>
      <c r="G3981" s="52"/>
      <c r="H3981" s="52"/>
      <c r="I3981" s="52"/>
      <c r="J3981" s="52"/>
      <c r="K3981" s="52"/>
      <c r="L3981" s="52"/>
      <c r="M3981" s="52"/>
      <c r="N3981" s="52"/>
      <c r="O3981" s="52"/>
    </row>
    <row r="3982" ht="13.5" customHeight="1">
      <c r="A3982" s="1" t="s">
        <v>43329</v>
      </c>
      <c r="B3982" s="1" t="s">
        <v>5</v>
      </c>
      <c r="C3982" s="1" t="s">
        <v>303</v>
      </c>
      <c r="D3982" s="1" t="s">
        <v>43330</v>
      </c>
      <c r="E3982" s="1" t="s">
        <v>41548</v>
      </c>
      <c r="F3982" s="54"/>
      <c r="G3982" s="52"/>
      <c r="H3982" s="52"/>
      <c r="I3982" s="52"/>
      <c r="J3982" s="52"/>
      <c r="K3982" s="52"/>
      <c r="L3982" s="52"/>
      <c r="M3982" s="52"/>
      <c r="N3982" s="52"/>
      <c r="O3982" s="52"/>
    </row>
    <row r="3983" ht="13.5" customHeight="1">
      <c r="A3983" s="1" t="s">
        <v>43329</v>
      </c>
      <c r="B3983" s="1" t="s">
        <v>9</v>
      </c>
      <c r="C3983" s="1" t="s">
        <v>10</v>
      </c>
      <c r="D3983" s="1" t="s">
        <v>43331</v>
      </c>
      <c r="E3983" s="1" t="s">
        <v>43332</v>
      </c>
      <c r="F3983" s="54"/>
      <c r="G3983" s="52"/>
      <c r="H3983" s="52"/>
      <c r="I3983" s="52"/>
      <c r="J3983" s="52"/>
      <c r="K3983" s="52"/>
      <c r="L3983" s="52"/>
      <c r="M3983" s="52"/>
      <c r="N3983" s="52"/>
      <c r="O3983" s="52"/>
    </row>
    <row r="3984" ht="13.5" customHeight="1">
      <c r="A3984" s="1" t="s">
        <v>43329</v>
      </c>
      <c r="B3984" s="1" t="s">
        <v>13</v>
      </c>
      <c r="C3984" s="1" t="s">
        <v>10</v>
      </c>
      <c r="D3984" s="1" t="s">
        <v>43333</v>
      </c>
      <c r="E3984" s="1" t="s">
        <v>43334</v>
      </c>
      <c r="F3984" s="54"/>
      <c r="G3984" s="52"/>
      <c r="H3984" s="52"/>
      <c r="I3984" s="52"/>
      <c r="J3984" s="52"/>
      <c r="K3984" s="52"/>
      <c r="L3984" s="52"/>
      <c r="M3984" s="52"/>
      <c r="N3984" s="52"/>
      <c r="O3984" s="52"/>
    </row>
    <row r="3985" ht="13.5" customHeight="1">
      <c r="A3985" s="1" t="s">
        <v>43329</v>
      </c>
      <c r="B3985" s="1" t="s">
        <v>16</v>
      </c>
      <c r="C3985" s="1" t="s">
        <v>10</v>
      </c>
      <c r="D3985" s="1" t="s">
        <v>43335</v>
      </c>
      <c r="E3985" s="1" t="s">
        <v>43336</v>
      </c>
      <c r="F3985" s="54"/>
      <c r="G3985" s="52"/>
      <c r="H3985" s="52"/>
      <c r="I3985" s="52"/>
      <c r="J3985" s="52"/>
      <c r="K3985" s="52"/>
      <c r="L3985" s="52"/>
      <c r="M3985" s="52"/>
      <c r="N3985" s="52"/>
      <c r="O3985" s="52"/>
    </row>
    <row r="3986" ht="13.5" customHeight="1">
      <c r="A3986" s="1" t="s">
        <v>43329</v>
      </c>
      <c r="B3986" s="1" t="s">
        <v>21</v>
      </c>
      <c r="C3986" s="1" t="s">
        <v>10</v>
      </c>
      <c r="D3986" s="1" t="s">
        <v>43337</v>
      </c>
      <c r="E3986" s="1" t="s">
        <v>43338</v>
      </c>
      <c r="F3986" s="54"/>
      <c r="G3986" s="52"/>
      <c r="H3986" s="52"/>
      <c r="I3986" s="52"/>
      <c r="J3986" s="52"/>
      <c r="K3986" s="52"/>
      <c r="L3986" s="52"/>
      <c r="M3986" s="52"/>
      <c r="N3986" s="52"/>
      <c r="O3986" s="52"/>
    </row>
    <row r="3987" ht="13.5" customHeight="1">
      <c r="A3987" s="1" t="s">
        <v>43329</v>
      </c>
      <c r="B3987" s="1" t="s">
        <v>27</v>
      </c>
      <c r="C3987" s="1" t="s">
        <v>10</v>
      </c>
      <c r="D3987" s="1" t="s">
        <v>43339</v>
      </c>
      <c r="E3987" s="1" t="s">
        <v>43340</v>
      </c>
      <c r="F3987" s="54"/>
      <c r="G3987" s="52"/>
      <c r="H3987" s="52"/>
      <c r="I3987" s="52"/>
      <c r="J3987" s="52"/>
      <c r="K3987" s="52"/>
      <c r="L3987" s="52"/>
      <c r="M3987" s="52"/>
      <c r="N3987" s="52"/>
      <c r="O3987" s="52"/>
    </row>
    <row r="3988" ht="13.5" customHeight="1">
      <c r="A3988" s="1" t="s">
        <v>43329</v>
      </c>
      <c r="B3988" s="1" t="s">
        <v>31</v>
      </c>
      <c r="C3988" s="1" t="s">
        <v>10</v>
      </c>
      <c r="D3988" s="1" t="s">
        <v>43341</v>
      </c>
      <c r="E3988" s="1" t="s">
        <v>43342</v>
      </c>
      <c r="F3988" s="54"/>
      <c r="G3988" s="52"/>
      <c r="H3988" s="52"/>
      <c r="I3988" s="52"/>
      <c r="J3988" s="52"/>
      <c r="K3988" s="52"/>
      <c r="L3988" s="52"/>
      <c r="M3988" s="52"/>
      <c r="N3988" s="52"/>
      <c r="O3988" s="52"/>
    </row>
    <row r="3989" ht="13.5" customHeight="1">
      <c r="A3989" s="1" t="s">
        <v>43329</v>
      </c>
      <c r="B3989" s="1" t="s">
        <v>34</v>
      </c>
      <c r="C3989" s="1" t="s">
        <v>10</v>
      </c>
      <c r="D3989" s="1" t="s">
        <v>43343</v>
      </c>
      <c r="E3989" s="1" t="s">
        <v>43344</v>
      </c>
      <c r="F3989" s="54"/>
      <c r="G3989" s="52"/>
      <c r="H3989" s="52"/>
      <c r="I3989" s="52"/>
      <c r="J3989" s="52"/>
      <c r="K3989" s="52"/>
      <c r="L3989" s="52"/>
      <c r="M3989" s="52"/>
      <c r="N3989" s="52"/>
      <c r="O3989" s="52"/>
    </row>
    <row r="3990" ht="13.5" customHeight="1">
      <c r="A3990" s="1" t="s">
        <v>43329</v>
      </c>
      <c r="B3990" s="1" t="s">
        <v>40</v>
      </c>
      <c r="C3990" s="1" t="s">
        <v>10</v>
      </c>
      <c r="D3990" s="1" t="s">
        <v>43345</v>
      </c>
      <c r="E3990" s="1" t="s">
        <v>43346</v>
      </c>
      <c r="F3990" s="54"/>
      <c r="G3990" s="52"/>
      <c r="H3990" s="52"/>
      <c r="I3990" s="52"/>
      <c r="J3990" s="52"/>
      <c r="K3990" s="52"/>
      <c r="L3990" s="52"/>
      <c r="M3990" s="52"/>
      <c r="N3990" s="52"/>
      <c r="O3990" s="52"/>
    </row>
    <row r="3991" ht="13.5" customHeight="1">
      <c r="A3991" s="1" t="s">
        <v>43329</v>
      </c>
      <c r="B3991" s="1" t="s">
        <v>45</v>
      </c>
      <c r="C3991" s="1" t="s">
        <v>10</v>
      </c>
      <c r="D3991" s="1" t="s">
        <v>43347</v>
      </c>
      <c r="E3991" s="1" t="s">
        <v>43348</v>
      </c>
      <c r="F3991" s="54"/>
      <c r="G3991" s="52"/>
      <c r="H3991" s="52"/>
      <c r="I3991" s="52"/>
      <c r="J3991" s="52"/>
      <c r="K3991" s="52"/>
      <c r="L3991" s="52"/>
      <c r="M3991" s="52"/>
      <c r="N3991" s="52"/>
      <c r="O3991" s="52"/>
    </row>
    <row r="3992" ht="13.5" customHeight="1">
      <c r="A3992" s="1" t="s">
        <v>43329</v>
      </c>
      <c r="B3992" s="1" t="s">
        <v>52</v>
      </c>
      <c r="C3992" s="1" t="s">
        <v>10</v>
      </c>
      <c r="D3992" s="1" t="s">
        <v>43349</v>
      </c>
      <c r="E3992" s="1" t="s">
        <v>43350</v>
      </c>
      <c r="F3992" s="54"/>
      <c r="G3992" s="52"/>
      <c r="H3992" s="52"/>
      <c r="I3992" s="52"/>
      <c r="J3992" s="52"/>
      <c r="K3992" s="52"/>
      <c r="L3992" s="52"/>
      <c r="M3992" s="52"/>
      <c r="N3992" s="52"/>
      <c r="O3992" s="52"/>
    </row>
    <row r="3993" ht="13.5" customHeight="1">
      <c r="A3993" s="1" t="s">
        <v>43329</v>
      </c>
      <c r="B3993" s="1" t="s">
        <v>57</v>
      </c>
      <c r="C3993" s="1" t="s">
        <v>10</v>
      </c>
      <c r="D3993" s="1" t="s">
        <v>43351</v>
      </c>
      <c r="E3993" s="1" t="s">
        <v>43352</v>
      </c>
      <c r="F3993" s="54"/>
      <c r="G3993" s="52"/>
      <c r="H3993" s="52"/>
      <c r="I3993" s="52"/>
      <c r="J3993" s="52"/>
      <c r="K3993" s="52"/>
      <c r="L3993" s="52"/>
      <c r="M3993" s="52"/>
      <c r="N3993" s="52"/>
      <c r="O3993" s="52"/>
    </row>
    <row r="3994" ht="13.5" customHeight="1">
      <c r="A3994" s="1" t="s">
        <v>43329</v>
      </c>
      <c r="B3994" s="1" t="s">
        <v>60</v>
      </c>
      <c r="C3994" s="1" t="s">
        <v>10</v>
      </c>
      <c r="D3994" s="1" t="s">
        <v>43353</v>
      </c>
      <c r="E3994" s="1" t="s">
        <v>43354</v>
      </c>
      <c r="F3994" s="54"/>
      <c r="G3994" s="52"/>
      <c r="H3994" s="52"/>
      <c r="I3994" s="52"/>
      <c r="J3994" s="52"/>
      <c r="K3994" s="52"/>
      <c r="L3994" s="52"/>
      <c r="M3994" s="52"/>
      <c r="N3994" s="52"/>
      <c r="O3994" s="52"/>
    </row>
    <row r="3995" ht="13.5" customHeight="1">
      <c r="A3995" s="1" t="s">
        <v>43329</v>
      </c>
      <c r="B3995" s="1" t="s">
        <v>65</v>
      </c>
      <c r="C3995" s="1" t="s">
        <v>10</v>
      </c>
      <c r="D3995" s="1" t="s">
        <v>43355</v>
      </c>
      <c r="E3995" s="1" t="s">
        <v>43356</v>
      </c>
      <c r="F3995" s="54"/>
      <c r="G3995" s="52"/>
      <c r="H3995" s="52"/>
      <c r="I3995" s="52"/>
      <c r="J3995" s="52"/>
      <c r="K3995" s="52"/>
      <c r="L3995" s="52"/>
      <c r="M3995" s="52"/>
      <c r="N3995" s="52"/>
      <c r="O3995" s="52"/>
    </row>
    <row r="3996" ht="13.5" customHeight="1">
      <c r="A3996" s="1" t="s">
        <v>43329</v>
      </c>
      <c r="B3996" s="1" t="s">
        <v>70</v>
      </c>
      <c r="C3996" s="1" t="s">
        <v>10</v>
      </c>
      <c r="D3996" s="1" t="s">
        <v>43357</v>
      </c>
      <c r="E3996" s="1" t="s">
        <v>43358</v>
      </c>
      <c r="F3996" s="54"/>
      <c r="G3996" s="52"/>
      <c r="H3996" s="52"/>
      <c r="I3996" s="52"/>
      <c r="J3996" s="52"/>
      <c r="K3996" s="52"/>
      <c r="L3996" s="52"/>
      <c r="M3996" s="52"/>
      <c r="N3996" s="52"/>
      <c r="O3996" s="52"/>
    </row>
    <row r="3997" ht="13.5" customHeight="1">
      <c r="A3997" s="1" t="s">
        <v>43329</v>
      </c>
      <c r="B3997" s="1" t="s">
        <v>74</v>
      </c>
      <c r="C3997" s="1" t="s">
        <v>10</v>
      </c>
      <c r="D3997" s="1" t="s">
        <v>43359</v>
      </c>
      <c r="E3997" s="1" t="s">
        <v>43360</v>
      </c>
      <c r="F3997" s="54"/>
      <c r="G3997" s="52"/>
      <c r="H3997" s="52"/>
      <c r="I3997" s="52"/>
      <c r="J3997" s="52"/>
      <c r="K3997" s="52"/>
      <c r="L3997" s="52"/>
      <c r="M3997" s="52"/>
      <c r="N3997" s="52"/>
      <c r="O3997" s="52"/>
    </row>
    <row r="3998" ht="13.5" customHeight="1">
      <c r="A3998" s="1" t="s">
        <v>43329</v>
      </c>
      <c r="B3998" s="1" t="s">
        <v>78</v>
      </c>
      <c r="C3998" s="1" t="s">
        <v>48</v>
      </c>
      <c r="D3998" s="1" t="s">
        <v>43361</v>
      </c>
      <c r="E3998" s="1" t="s">
        <v>41548</v>
      </c>
      <c r="F3998" s="54"/>
      <c r="G3998" s="52"/>
      <c r="H3998" s="52"/>
      <c r="I3998" s="52"/>
      <c r="J3998" s="52"/>
      <c r="K3998" s="52"/>
      <c r="L3998" s="52"/>
      <c r="M3998" s="52"/>
      <c r="N3998" s="52"/>
      <c r="O3998" s="52"/>
    </row>
    <row r="3999" ht="13.5" customHeight="1">
      <c r="A3999" s="1" t="s">
        <v>43329</v>
      </c>
      <c r="B3999" s="1" t="s">
        <v>83</v>
      </c>
      <c r="C3999" s="1" t="s">
        <v>10</v>
      </c>
      <c r="D3999" s="1" t="s">
        <v>43362</v>
      </c>
      <c r="E3999" s="1" t="s">
        <v>43363</v>
      </c>
      <c r="F3999" s="54"/>
      <c r="G3999" s="52"/>
      <c r="H3999" s="52"/>
      <c r="I3999" s="52"/>
      <c r="J3999" s="52"/>
      <c r="K3999" s="52"/>
      <c r="L3999" s="52"/>
      <c r="M3999" s="52"/>
      <c r="N3999" s="52"/>
      <c r="O3999" s="52"/>
    </row>
    <row r="4000" ht="13.5" customHeight="1">
      <c r="A4000" s="1" t="s">
        <v>43329</v>
      </c>
      <c r="B4000" s="1" t="s">
        <v>86</v>
      </c>
      <c r="C4000" s="1" t="s">
        <v>10</v>
      </c>
      <c r="D4000" s="1" t="s">
        <v>43364</v>
      </c>
      <c r="E4000" s="1" t="s">
        <v>43365</v>
      </c>
      <c r="F4000" s="54"/>
      <c r="G4000" s="52"/>
      <c r="H4000" s="52"/>
      <c r="I4000" s="52"/>
      <c r="J4000" s="52"/>
      <c r="K4000" s="52"/>
      <c r="L4000" s="52"/>
      <c r="M4000" s="52"/>
      <c r="N4000" s="52"/>
      <c r="O4000" s="52"/>
    </row>
    <row r="4001" ht="13.5" customHeight="1">
      <c r="A4001" s="1" t="s">
        <v>43329</v>
      </c>
      <c r="B4001" s="1" t="s">
        <v>91</v>
      </c>
      <c r="C4001" s="1" t="s">
        <v>10</v>
      </c>
      <c r="D4001" s="1" t="s">
        <v>43366</v>
      </c>
      <c r="E4001" s="1" t="s">
        <v>43367</v>
      </c>
      <c r="F4001" s="54"/>
      <c r="G4001" s="52"/>
      <c r="H4001" s="52"/>
      <c r="I4001" s="52"/>
      <c r="J4001" s="52"/>
      <c r="K4001" s="52"/>
      <c r="L4001" s="52"/>
      <c r="M4001" s="52"/>
      <c r="N4001" s="52"/>
      <c r="O4001" s="52"/>
    </row>
    <row r="4002" ht="13.5" customHeight="1">
      <c r="A4002" s="1" t="s">
        <v>43329</v>
      </c>
      <c r="B4002" s="1" t="s">
        <v>94</v>
      </c>
      <c r="C4002" s="1" t="s">
        <v>374</v>
      </c>
      <c r="D4002" s="1" t="s">
        <v>43368</v>
      </c>
      <c r="E4002" s="1" t="s">
        <v>36055</v>
      </c>
      <c r="F4002" s="54"/>
      <c r="G4002" s="52"/>
      <c r="H4002" s="52"/>
      <c r="I4002" s="52"/>
      <c r="J4002" s="52"/>
      <c r="K4002" s="52"/>
      <c r="L4002" s="52"/>
      <c r="M4002" s="52"/>
      <c r="N4002" s="52"/>
      <c r="O4002" s="52"/>
    </row>
    <row r="4003" ht="13.5" customHeight="1">
      <c r="A4003" s="1" t="s">
        <v>43329</v>
      </c>
      <c r="B4003" s="1" t="s">
        <v>186</v>
      </c>
      <c r="C4003" s="1" t="s">
        <v>10</v>
      </c>
      <c r="D4003" s="1" t="s">
        <v>43369</v>
      </c>
      <c r="E4003" s="1" t="s">
        <v>43370</v>
      </c>
      <c r="F4003" s="54"/>
      <c r="G4003" s="52"/>
      <c r="H4003" s="52"/>
      <c r="I4003" s="52"/>
      <c r="J4003" s="52"/>
      <c r="K4003" s="52"/>
      <c r="L4003" s="52"/>
      <c r="M4003" s="52"/>
      <c r="N4003" s="52"/>
      <c r="O4003" s="52"/>
    </row>
    <row r="4004" ht="13.5" customHeight="1">
      <c r="A4004" s="1" t="s">
        <v>43329</v>
      </c>
      <c r="B4004" s="1" t="s">
        <v>189</v>
      </c>
      <c r="C4004" s="1" t="s">
        <v>10</v>
      </c>
      <c r="D4004" s="1" t="s">
        <v>43371</v>
      </c>
      <c r="E4004" s="1" t="s">
        <v>43372</v>
      </c>
      <c r="F4004" s="54"/>
      <c r="G4004" s="52"/>
      <c r="H4004" s="52"/>
      <c r="I4004" s="52"/>
      <c r="J4004" s="52"/>
      <c r="K4004" s="52"/>
      <c r="L4004" s="52"/>
      <c r="M4004" s="52"/>
      <c r="N4004" s="52"/>
      <c r="O4004" s="52"/>
    </row>
    <row r="4005" ht="13.5" customHeight="1">
      <c r="A4005" s="1" t="s">
        <v>43329</v>
      </c>
      <c r="B4005" s="1" t="s">
        <v>193</v>
      </c>
      <c r="C4005" s="1" t="s">
        <v>10</v>
      </c>
      <c r="D4005" s="1" t="s">
        <v>43373</v>
      </c>
      <c r="E4005" s="1" t="s">
        <v>43374</v>
      </c>
      <c r="F4005" s="54"/>
      <c r="G4005" s="52"/>
      <c r="H4005" s="52"/>
      <c r="I4005" s="52"/>
      <c r="J4005" s="52"/>
      <c r="K4005" s="52"/>
      <c r="L4005" s="52"/>
      <c r="M4005" s="52"/>
      <c r="N4005" s="52"/>
      <c r="O4005" s="52"/>
    </row>
    <row r="4006" ht="13.5" customHeight="1">
      <c r="A4006" s="1" t="s">
        <v>43329</v>
      </c>
      <c r="B4006" s="1" t="s">
        <v>197</v>
      </c>
      <c r="C4006" s="1" t="s">
        <v>10</v>
      </c>
      <c r="D4006" s="1" t="s">
        <v>43375</v>
      </c>
      <c r="E4006" s="1" t="s">
        <v>43376</v>
      </c>
      <c r="F4006" s="54"/>
      <c r="G4006" s="52"/>
      <c r="H4006" s="52"/>
      <c r="I4006" s="52"/>
      <c r="J4006" s="52"/>
      <c r="K4006" s="52"/>
      <c r="L4006" s="52"/>
      <c r="M4006" s="52"/>
      <c r="N4006" s="52"/>
      <c r="O4006" s="52"/>
    </row>
    <row r="4007" ht="13.5" customHeight="1">
      <c r="A4007" s="1" t="s">
        <v>43329</v>
      </c>
      <c r="B4007" s="1" t="s">
        <v>201</v>
      </c>
      <c r="C4007" s="1" t="s">
        <v>10</v>
      </c>
      <c r="D4007" s="1" t="s">
        <v>43377</v>
      </c>
      <c r="E4007" s="1" t="s">
        <v>43378</v>
      </c>
      <c r="F4007" s="54"/>
      <c r="G4007" s="52"/>
      <c r="H4007" s="52"/>
      <c r="I4007" s="52"/>
      <c r="J4007" s="52"/>
      <c r="K4007" s="52"/>
      <c r="L4007" s="52"/>
      <c r="M4007" s="52"/>
      <c r="N4007" s="52"/>
      <c r="O4007" s="52"/>
    </row>
    <row r="4008" ht="13.5" customHeight="1">
      <c r="A4008" s="1" t="s">
        <v>43329</v>
      </c>
      <c r="B4008" s="1" t="s">
        <v>206</v>
      </c>
      <c r="C4008" s="1" t="s">
        <v>10</v>
      </c>
      <c r="D4008" s="1" t="s">
        <v>43379</v>
      </c>
      <c r="E4008" s="1" t="s">
        <v>43380</v>
      </c>
      <c r="F4008" s="54"/>
      <c r="G4008" s="52"/>
      <c r="H4008" s="52"/>
      <c r="I4008" s="52"/>
      <c r="J4008" s="52"/>
      <c r="K4008" s="52"/>
      <c r="L4008" s="52"/>
      <c r="M4008" s="52"/>
      <c r="N4008" s="52"/>
      <c r="O4008" s="52"/>
    </row>
    <row r="4009" ht="13.5" customHeight="1">
      <c r="A4009" s="1" t="s">
        <v>43329</v>
      </c>
      <c r="B4009" s="1" t="s">
        <v>211</v>
      </c>
      <c r="C4009" s="1" t="s">
        <v>10</v>
      </c>
      <c r="D4009" s="1" t="s">
        <v>43381</v>
      </c>
      <c r="E4009" s="1" t="s">
        <v>43382</v>
      </c>
      <c r="F4009" s="54"/>
      <c r="G4009" s="52"/>
      <c r="H4009" s="52"/>
      <c r="I4009" s="52"/>
      <c r="J4009" s="52"/>
      <c r="K4009" s="52"/>
      <c r="L4009" s="52"/>
      <c r="M4009" s="52"/>
      <c r="N4009" s="52"/>
      <c r="O4009" s="52"/>
    </row>
    <row r="4010" ht="13.5" customHeight="1">
      <c r="A4010" s="1" t="s">
        <v>43329</v>
      </c>
      <c r="B4010" s="1" t="s">
        <v>215</v>
      </c>
      <c r="C4010" s="1" t="s">
        <v>159</v>
      </c>
      <c r="D4010" s="1" t="s">
        <v>43383</v>
      </c>
      <c r="E4010" s="1" t="s">
        <v>43384</v>
      </c>
      <c r="F4010" s="54"/>
      <c r="G4010" s="52"/>
      <c r="H4010" s="52"/>
      <c r="I4010" s="52"/>
      <c r="J4010" s="52"/>
      <c r="K4010" s="52"/>
      <c r="L4010" s="52"/>
      <c r="M4010" s="52"/>
      <c r="N4010" s="52"/>
      <c r="O4010" s="52"/>
    </row>
    <row r="4011" ht="13.5" customHeight="1">
      <c r="A4011" s="1" t="s">
        <v>43329</v>
      </c>
      <c r="B4011" s="1" t="s">
        <v>220</v>
      </c>
      <c r="C4011" s="1" t="s">
        <v>10</v>
      </c>
      <c r="D4011" s="1" t="s">
        <v>43385</v>
      </c>
      <c r="E4011" s="1" t="s">
        <v>43386</v>
      </c>
      <c r="F4011" s="54"/>
      <c r="G4011" s="52"/>
      <c r="H4011" s="52"/>
      <c r="I4011" s="52"/>
      <c r="J4011" s="52"/>
      <c r="K4011" s="52"/>
      <c r="L4011" s="52"/>
      <c r="M4011" s="52"/>
      <c r="N4011" s="52"/>
      <c r="O4011" s="52"/>
    </row>
    <row r="4012" ht="13.5" customHeight="1">
      <c r="A4012" s="1" t="s">
        <v>43329</v>
      </c>
      <c r="B4012" s="1" t="s">
        <v>223</v>
      </c>
      <c r="C4012" s="1" t="s">
        <v>10</v>
      </c>
      <c r="D4012" s="1" t="s">
        <v>43387</v>
      </c>
      <c r="E4012" s="1" t="s">
        <v>43388</v>
      </c>
      <c r="F4012" s="54"/>
      <c r="G4012" s="52"/>
      <c r="H4012" s="52"/>
      <c r="I4012" s="52"/>
      <c r="J4012" s="52"/>
      <c r="K4012" s="52"/>
      <c r="L4012" s="52"/>
      <c r="M4012" s="52"/>
      <c r="N4012" s="52"/>
      <c r="O4012" s="52"/>
    </row>
    <row r="4013" ht="13.5" customHeight="1">
      <c r="A4013" s="1" t="s">
        <v>43329</v>
      </c>
      <c r="B4013" s="1" t="s">
        <v>229</v>
      </c>
      <c r="C4013" s="1" t="s">
        <v>10</v>
      </c>
      <c r="D4013" s="1" t="s">
        <v>43389</v>
      </c>
      <c r="E4013" s="1" t="s">
        <v>43390</v>
      </c>
      <c r="F4013" s="54"/>
      <c r="G4013" s="52"/>
      <c r="H4013" s="52"/>
      <c r="I4013" s="52"/>
      <c r="J4013" s="52"/>
      <c r="K4013" s="52"/>
      <c r="L4013" s="52"/>
      <c r="M4013" s="52"/>
      <c r="N4013" s="52"/>
      <c r="O4013" s="52"/>
    </row>
    <row r="4014" ht="13.5" customHeight="1">
      <c r="A4014" s="1" t="s">
        <v>43329</v>
      </c>
      <c r="B4014" s="1" t="s">
        <v>233</v>
      </c>
      <c r="C4014" s="1" t="s">
        <v>10</v>
      </c>
      <c r="D4014" s="1" t="s">
        <v>43391</v>
      </c>
      <c r="E4014" s="1" t="s">
        <v>43392</v>
      </c>
      <c r="F4014" s="54"/>
      <c r="G4014" s="52"/>
      <c r="H4014" s="52"/>
      <c r="I4014" s="52"/>
      <c r="J4014" s="52"/>
      <c r="K4014" s="52"/>
      <c r="L4014" s="52"/>
      <c r="M4014" s="52"/>
      <c r="N4014" s="52"/>
      <c r="O4014" s="52"/>
    </row>
    <row r="4015" ht="13.5" customHeight="1">
      <c r="A4015" s="1" t="s">
        <v>43329</v>
      </c>
      <c r="B4015" s="1" t="s">
        <v>237</v>
      </c>
      <c r="C4015" s="1" t="s">
        <v>10</v>
      </c>
      <c r="D4015" s="1" t="s">
        <v>43393</v>
      </c>
      <c r="E4015" s="1" t="s">
        <v>43394</v>
      </c>
      <c r="F4015" s="54"/>
      <c r="G4015" s="52"/>
      <c r="H4015" s="52"/>
      <c r="I4015" s="52"/>
      <c r="J4015" s="52"/>
      <c r="K4015" s="52"/>
      <c r="L4015" s="52"/>
      <c r="M4015" s="52"/>
      <c r="N4015" s="52"/>
      <c r="O4015" s="52"/>
    </row>
    <row r="4016" ht="13.5" customHeight="1">
      <c r="A4016" s="1" t="s">
        <v>43329</v>
      </c>
      <c r="B4016" s="1" t="s">
        <v>241</v>
      </c>
      <c r="C4016" s="1" t="s">
        <v>10</v>
      </c>
      <c r="D4016" s="1" t="s">
        <v>43395</v>
      </c>
      <c r="E4016" s="1" t="s">
        <v>43396</v>
      </c>
      <c r="F4016" s="54"/>
      <c r="G4016" s="52"/>
      <c r="H4016" s="52"/>
      <c r="I4016" s="52"/>
      <c r="J4016" s="52"/>
      <c r="K4016" s="52"/>
      <c r="L4016" s="52"/>
      <c r="M4016" s="52"/>
      <c r="N4016" s="52"/>
      <c r="O4016" s="52"/>
    </row>
    <row r="4017" ht="13.5" customHeight="1">
      <c r="A4017" s="1" t="s">
        <v>43329</v>
      </c>
      <c r="B4017" s="1" t="s">
        <v>244</v>
      </c>
      <c r="C4017" s="1" t="s">
        <v>10</v>
      </c>
      <c r="D4017" s="1" t="s">
        <v>43397</v>
      </c>
      <c r="E4017" s="1" t="s">
        <v>43398</v>
      </c>
      <c r="F4017" s="54"/>
      <c r="G4017" s="52"/>
      <c r="H4017" s="52"/>
      <c r="I4017" s="52"/>
      <c r="J4017" s="52"/>
      <c r="K4017" s="52"/>
      <c r="L4017" s="52"/>
      <c r="M4017" s="52"/>
      <c r="N4017" s="52"/>
      <c r="O4017" s="52"/>
    </row>
    <row r="4018" ht="13.5" customHeight="1">
      <c r="A4018" s="1" t="s">
        <v>43329</v>
      </c>
      <c r="B4018" s="1" t="s">
        <v>247</v>
      </c>
      <c r="C4018" s="1" t="s">
        <v>10</v>
      </c>
      <c r="D4018" s="1" t="s">
        <v>43399</v>
      </c>
      <c r="E4018" s="1" t="s">
        <v>43400</v>
      </c>
      <c r="F4018" s="54"/>
      <c r="G4018" s="52"/>
      <c r="H4018" s="52"/>
      <c r="I4018" s="52"/>
      <c r="J4018" s="52"/>
      <c r="K4018" s="52"/>
      <c r="L4018" s="52"/>
      <c r="M4018" s="52"/>
      <c r="N4018" s="52"/>
      <c r="O4018" s="52"/>
    </row>
    <row r="4019" ht="13.5" customHeight="1">
      <c r="A4019" s="1" t="s">
        <v>43329</v>
      </c>
      <c r="B4019" s="1" t="s">
        <v>251</v>
      </c>
      <c r="C4019" s="1" t="s">
        <v>115</v>
      </c>
      <c r="D4019" s="1" t="s">
        <v>43401</v>
      </c>
      <c r="E4019" s="1" t="s">
        <v>43402</v>
      </c>
      <c r="F4019" s="54"/>
      <c r="G4019" s="52"/>
      <c r="H4019" s="52"/>
      <c r="I4019" s="52"/>
      <c r="J4019" s="52"/>
      <c r="K4019" s="52"/>
      <c r="L4019" s="52"/>
      <c r="M4019" s="52"/>
      <c r="N4019" s="52"/>
      <c r="O4019" s="52"/>
    </row>
    <row r="4020" ht="13.5" customHeight="1">
      <c r="A4020" s="1" t="s">
        <v>43329</v>
      </c>
      <c r="B4020" s="1" t="s">
        <v>254</v>
      </c>
      <c r="C4020" s="1" t="s">
        <v>10</v>
      </c>
      <c r="D4020" s="1" t="s">
        <v>43403</v>
      </c>
      <c r="E4020" s="1" t="s">
        <v>43396</v>
      </c>
      <c r="F4020" s="54"/>
      <c r="G4020" s="52"/>
      <c r="H4020" s="52"/>
      <c r="I4020" s="52"/>
      <c r="J4020" s="52"/>
      <c r="K4020" s="52"/>
      <c r="L4020" s="52"/>
      <c r="M4020" s="52"/>
      <c r="N4020" s="52"/>
      <c r="O4020" s="52"/>
    </row>
    <row r="4021" ht="13.5" customHeight="1">
      <c r="A4021" s="1" t="s">
        <v>43329</v>
      </c>
      <c r="B4021" s="1" t="s">
        <v>258</v>
      </c>
      <c r="C4021" s="1" t="s">
        <v>10</v>
      </c>
      <c r="D4021" s="1" t="s">
        <v>43404</v>
      </c>
      <c r="E4021" s="1" t="s">
        <v>43405</v>
      </c>
      <c r="F4021" s="54"/>
      <c r="G4021" s="52"/>
      <c r="H4021" s="52"/>
      <c r="I4021" s="52"/>
      <c r="J4021" s="52"/>
      <c r="K4021" s="52"/>
      <c r="L4021" s="52"/>
      <c r="M4021" s="52"/>
      <c r="N4021" s="52"/>
      <c r="O4021" s="52"/>
    </row>
    <row r="4022" ht="13.5" customHeight="1">
      <c r="A4022" s="1" t="s">
        <v>43329</v>
      </c>
      <c r="B4022" s="1" t="s">
        <v>263</v>
      </c>
      <c r="C4022" s="1" t="s">
        <v>10</v>
      </c>
      <c r="D4022" s="1" t="s">
        <v>43406</v>
      </c>
      <c r="E4022" s="1" t="s">
        <v>43407</v>
      </c>
      <c r="F4022" s="54"/>
      <c r="G4022" s="52"/>
      <c r="H4022" s="52"/>
      <c r="I4022" s="52"/>
      <c r="J4022" s="52"/>
      <c r="K4022" s="52"/>
      <c r="L4022" s="52"/>
      <c r="M4022" s="52"/>
      <c r="N4022" s="52"/>
      <c r="O4022" s="52"/>
    </row>
    <row r="4023" ht="13.5" customHeight="1">
      <c r="A4023" s="1" t="s">
        <v>43329</v>
      </c>
      <c r="B4023" s="1" t="s">
        <v>268</v>
      </c>
      <c r="C4023" s="1" t="s">
        <v>10</v>
      </c>
      <c r="D4023" s="1" t="s">
        <v>43408</v>
      </c>
      <c r="E4023" s="1" t="s">
        <v>43409</v>
      </c>
      <c r="F4023" s="54"/>
      <c r="G4023" s="52"/>
      <c r="H4023" s="52"/>
      <c r="I4023" s="52"/>
      <c r="J4023" s="52"/>
      <c r="K4023" s="52"/>
      <c r="L4023" s="52"/>
      <c r="M4023" s="52"/>
      <c r="N4023" s="52"/>
      <c r="O4023" s="52"/>
    </row>
    <row r="4024" ht="13.5" customHeight="1">
      <c r="A4024" s="1" t="s">
        <v>43329</v>
      </c>
      <c r="B4024" s="1" t="s">
        <v>271</v>
      </c>
      <c r="C4024" s="1" t="s">
        <v>10</v>
      </c>
      <c r="D4024" s="1" t="s">
        <v>43410</v>
      </c>
      <c r="E4024" s="1" t="s">
        <v>43396</v>
      </c>
      <c r="F4024" s="54"/>
      <c r="G4024" s="52"/>
      <c r="H4024" s="52"/>
      <c r="I4024" s="52"/>
      <c r="J4024" s="52"/>
      <c r="K4024" s="52"/>
      <c r="L4024" s="52"/>
      <c r="M4024" s="52"/>
      <c r="N4024" s="52"/>
      <c r="O4024" s="52"/>
    </row>
    <row r="4025" ht="13.5" customHeight="1">
      <c r="A4025" s="1" t="s">
        <v>43329</v>
      </c>
      <c r="B4025" s="1" t="s">
        <v>276</v>
      </c>
      <c r="C4025" s="1" t="s">
        <v>10</v>
      </c>
      <c r="D4025" s="1" t="s">
        <v>43411</v>
      </c>
      <c r="E4025" s="1" t="s">
        <v>43412</v>
      </c>
      <c r="F4025" s="54"/>
      <c r="G4025" s="52"/>
      <c r="H4025" s="52"/>
      <c r="I4025" s="52"/>
      <c r="J4025" s="52"/>
      <c r="K4025" s="52"/>
      <c r="L4025" s="52"/>
      <c r="M4025" s="52"/>
      <c r="N4025" s="52"/>
      <c r="O4025" s="52"/>
    </row>
    <row r="4026" ht="13.5" customHeight="1">
      <c r="A4026" s="1" t="s">
        <v>43329</v>
      </c>
      <c r="B4026" s="1" t="s">
        <v>279</v>
      </c>
      <c r="C4026" s="1" t="s">
        <v>10</v>
      </c>
      <c r="D4026" s="1" t="s">
        <v>43413</v>
      </c>
      <c r="E4026" s="1" t="s">
        <v>43414</v>
      </c>
      <c r="F4026" s="54"/>
      <c r="G4026" s="52"/>
      <c r="H4026" s="52"/>
      <c r="I4026" s="52"/>
      <c r="J4026" s="52"/>
      <c r="K4026" s="52"/>
      <c r="L4026" s="52"/>
      <c r="M4026" s="52"/>
      <c r="N4026" s="52"/>
      <c r="O4026" s="52"/>
    </row>
    <row r="4027" ht="13.5" customHeight="1">
      <c r="A4027" s="1" t="s">
        <v>43329</v>
      </c>
      <c r="B4027" s="1" t="s">
        <v>284</v>
      </c>
      <c r="C4027" s="1" t="s">
        <v>10</v>
      </c>
      <c r="D4027" s="1" t="s">
        <v>43415</v>
      </c>
      <c r="E4027" s="1" t="s">
        <v>43416</v>
      </c>
      <c r="F4027" s="54"/>
      <c r="G4027" s="52"/>
      <c r="H4027" s="52"/>
      <c r="I4027" s="52"/>
      <c r="J4027" s="52"/>
      <c r="K4027" s="52"/>
      <c r="L4027" s="52"/>
      <c r="M4027" s="52"/>
      <c r="N4027" s="52"/>
      <c r="O4027" s="52"/>
    </row>
    <row r="4028" ht="13.5" customHeight="1">
      <c r="A4028" s="1" t="s">
        <v>43329</v>
      </c>
      <c r="B4028" s="1" t="s">
        <v>288</v>
      </c>
      <c r="C4028" s="1" t="s">
        <v>10</v>
      </c>
      <c r="D4028" s="1" t="s">
        <v>43417</v>
      </c>
      <c r="E4028" s="1" t="s">
        <v>43418</v>
      </c>
      <c r="F4028" s="54"/>
      <c r="G4028" s="52"/>
      <c r="H4028" s="52"/>
      <c r="I4028" s="52"/>
      <c r="J4028" s="52"/>
      <c r="K4028" s="52"/>
      <c r="L4028" s="52"/>
      <c r="M4028" s="52"/>
      <c r="N4028" s="52"/>
      <c r="O4028" s="52"/>
    </row>
    <row r="4029" ht="13.5" customHeight="1">
      <c r="A4029" s="1" t="s">
        <v>43329</v>
      </c>
      <c r="B4029" s="1" t="s">
        <v>292</v>
      </c>
      <c r="C4029" s="1" t="s">
        <v>10</v>
      </c>
      <c r="D4029" s="1" t="s">
        <v>43419</v>
      </c>
      <c r="E4029" s="1" t="s">
        <v>43420</v>
      </c>
      <c r="F4029" s="54"/>
      <c r="G4029" s="52"/>
      <c r="H4029" s="52"/>
      <c r="I4029" s="52"/>
      <c r="J4029" s="52"/>
      <c r="K4029" s="52"/>
      <c r="L4029" s="52"/>
      <c r="M4029" s="52"/>
      <c r="N4029" s="52"/>
      <c r="O4029" s="52"/>
    </row>
    <row r="4030" ht="13.5" customHeight="1">
      <c r="A4030" s="1" t="s">
        <v>43329</v>
      </c>
      <c r="B4030" s="1" t="s">
        <v>296</v>
      </c>
      <c r="C4030" s="1" t="s">
        <v>10</v>
      </c>
      <c r="D4030" s="1" t="s">
        <v>43421</v>
      </c>
      <c r="E4030" s="1" t="s">
        <v>43422</v>
      </c>
      <c r="F4030" s="54"/>
      <c r="G4030" s="52"/>
      <c r="H4030" s="52"/>
      <c r="I4030" s="52"/>
      <c r="J4030" s="52"/>
      <c r="K4030" s="52"/>
      <c r="L4030" s="52"/>
      <c r="M4030" s="52"/>
      <c r="N4030" s="52"/>
      <c r="O4030" s="52"/>
    </row>
    <row r="4031" ht="13.5" customHeight="1">
      <c r="A4031" s="1" t="s">
        <v>43329</v>
      </c>
      <c r="B4031" s="1" t="s">
        <v>99</v>
      </c>
      <c r="C4031" s="1" t="s">
        <v>817</v>
      </c>
      <c r="D4031" s="50"/>
      <c r="E4031" s="50"/>
      <c r="F4031" s="54"/>
      <c r="G4031" s="52"/>
      <c r="H4031" s="52"/>
      <c r="I4031" s="52"/>
      <c r="J4031" s="52"/>
      <c r="K4031" s="52"/>
      <c r="L4031" s="52"/>
      <c r="M4031" s="52"/>
      <c r="N4031" s="52"/>
      <c r="O4031" s="52"/>
    </row>
    <row r="4032" ht="13.5" customHeight="1">
      <c r="A4032" s="1" t="s">
        <v>43423</v>
      </c>
      <c r="B4032" s="2" t="s">
        <v>1</v>
      </c>
      <c r="C4032" s="1" t="s">
        <v>26504</v>
      </c>
      <c r="D4032" s="50"/>
      <c r="E4032" s="36"/>
      <c r="F4032" s="54"/>
      <c r="G4032" s="52"/>
      <c r="H4032" s="52"/>
      <c r="I4032" s="52"/>
      <c r="J4032" s="52"/>
      <c r="K4032" s="52"/>
      <c r="L4032" s="52"/>
      <c r="M4032" s="52"/>
      <c r="N4032" s="52"/>
      <c r="O4032" s="52"/>
    </row>
    <row r="4033" ht="13.5" customHeight="1">
      <c r="A4033" s="1" t="s">
        <v>43423</v>
      </c>
      <c r="B4033" s="1" t="s">
        <v>5</v>
      </c>
      <c r="C4033" s="1" t="s">
        <v>303</v>
      </c>
      <c r="D4033" s="1" t="s">
        <v>43424</v>
      </c>
      <c r="E4033" s="1" t="s">
        <v>36055</v>
      </c>
      <c r="F4033" s="54"/>
      <c r="G4033" s="52"/>
      <c r="H4033" s="52"/>
      <c r="I4033" s="52"/>
      <c r="J4033" s="52"/>
      <c r="K4033" s="52"/>
      <c r="L4033" s="52"/>
      <c r="M4033" s="52"/>
      <c r="N4033" s="52"/>
      <c r="O4033" s="52"/>
    </row>
    <row r="4034" ht="13.5" customHeight="1">
      <c r="A4034" s="1" t="s">
        <v>43423</v>
      </c>
      <c r="B4034" s="1" t="s">
        <v>9</v>
      </c>
      <c r="C4034" s="1" t="s">
        <v>10</v>
      </c>
      <c r="D4034" s="1" t="s">
        <v>43425</v>
      </c>
      <c r="E4034" s="1" t="s">
        <v>43426</v>
      </c>
      <c r="F4034" s="54"/>
      <c r="G4034" s="52"/>
      <c r="H4034" s="52"/>
      <c r="I4034" s="52"/>
      <c r="J4034" s="52"/>
      <c r="K4034" s="52"/>
      <c r="L4034" s="52"/>
      <c r="M4034" s="52"/>
      <c r="N4034" s="52"/>
      <c r="O4034" s="52"/>
    </row>
    <row r="4035" ht="13.5" customHeight="1">
      <c r="A4035" s="1" t="s">
        <v>43423</v>
      </c>
      <c r="B4035" s="1" t="s">
        <v>13</v>
      </c>
      <c r="C4035" s="1" t="s">
        <v>10</v>
      </c>
      <c r="D4035" s="1" t="s">
        <v>43427</v>
      </c>
      <c r="E4035" s="1" t="s">
        <v>43428</v>
      </c>
      <c r="F4035" s="54"/>
      <c r="G4035" s="52"/>
      <c r="H4035" s="52"/>
      <c r="I4035" s="52"/>
      <c r="J4035" s="52"/>
      <c r="K4035" s="52"/>
      <c r="L4035" s="52"/>
      <c r="M4035" s="52"/>
      <c r="N4035" s="52"/>
      <c r="O4035" s="52"/>
    </row>
    <row r="4036" ht="13.5" customHeight="1">
      <c r="A4036" s="1" t="s">
        <v>43423</v>
      </c>
      <c r="B4036" s="1" t="s">
        <v>16</v>
      </c>
      <c r="C4036" s="1" t="s">
        <v>10</v>
      </c>
      <c r="D4036" s="1" t="s">
        <v>43429</v>
      </c>
      <c r="E4036" s="1" t="s">
        <v>43430</v>
      </c>
      <c r="F4036" s="54"/>
      <c r="G4036" s="52"/>
      <c r="H4036" s="52"/>
      <c r="I4036" s="52"/>
      <c r="J4036" s="52"/>
      <c r="K4036" s="52"/>
      <c r="L4036" s="52"/>
      <c r="M4036" s="52"/>
      <c r="N4036" s="52"/>
      <c r="O4036" s="52"/>
    </row>
    <row r="4037" ht="13.5" customHeight="1">
      <c r="A4037" s="1" t="s">
        <v>43423</v>
      </c>
      <c r="B4037" s="1" t="s">
        <v>21</v>
      </c>
      <c r="C4037" s="1" t="s">
        <v>374</v>
      </c>
      <c r="D4037" s="1" t="s">
        <v>43431</v>
      </c>
      <c r="E4037" s="1" t="s">
        <v>36055</v>
      </c>
      <c r="F4037" s="54"/>
      <c r="G4037" s="52"/>
      <c r="H4037" s="52"/>
      <c r="I4037" s="52"/>
      <c r="J4037" s="52"/>
      <c r="K4037" s="52"/>
      <c r="L4037" s="52"/>
      <c r="M4037" s="52"/>
      <c r="N4037" s="52"/>
      <c r="O4037" s="52"/>
    </row>
    <row r="4038" ht="13.5" customHeight="1">
      <c r="A4038" s="1" t="s">
        <v>43423</v>
      </c>
      <c r="B4038" s="1" t="s">
        <v>27</v>
      </c>
      <c r="C4038" s="1" t="s">
        <v>10</v>
      </c>
      <c r="D4038" s="1" t="s">
        <v>43432</v>
      </c>
      <c r="E4038" s="1" t="s">
        <v>43433</v>
      </c>
      <c r="F4038" s="54"/>
      <c r="G4038" s="52"/>
      <c r="H4038" s="52"/>
      <c r="I4038" s="52"/>
      <c r="J4038" s="52"/>
      <c r="K4038" s="52"/>
      <c r="L4038" s="52"/>
      <c r="M4038" s="52"/>
      <c r="N4038" s="52"/>
      <c r="O4038" s="52"/>
    </row>
    <row r="4039" ht="13.5" customHeight="1">
      <c r="A4039" s="1" t="s">
        <v>43423</v>
      </c>
      <c r="B4039" s="1" t="s">
        <v>31</v>
      </c>
      <c r="C4039" s="1" t="s">
        <v>10</v>
      </c>
      <c r="D4039" s="1" t="s">
        <v>43434</v>
      </c>
      <c r="E4039" s="1" t="s">
        <v>43435</v>
      </c>
      <c r="F4039" s="54"/>
      <c r="G4039" s="52"/>
      <c r="H4039" s="52"/>
      <c r="I4039" s="52"/>
      <c r="J4039" s="52"/>
      <c r="K4039" s="52"/>
      <c r="L4039" s="52"/>
      <c r="M4039" s="52"/>
      <c r="N4039" s="52"/>
      <c r="O4039" s="52"/>
    </row>
    <row r="4040" ht="13.5" customHeight="1">
      <c r="A4040" s="1" t="s">
        <v>43423</v>
      </c>
      <c r="B4040" s="1" t="s">
        <v>34</v>
      </c>
      <c r="C4040" s="1" t="s">
        <v>10</v>
      </c>
      <c r="D4040" s="1" t="s">
        <v>43436</v>
      </c>
      <c r="E4040" s="1" t="s">
        <v>43437</v>
      </c>
      <c r="F4040" s="54"/>
      <c r="G4040" s="52"/>
      <c r="H4040" s="52"/>
      <c r="I4040" s="52"/>
      <c r="J4040" s="52"/>
      <c r="K4040" s="52"/>
      <c r="L4040" s="52"/>
      <c r="M4040" s="52"/>
      <c r="N4040" s="52"/>
      <c r="O4040" s="52"/>
    </row>
    <row r="4041" ht="13.5" customHeight="1">
      <c r="A4041" s="1" t="s">
        <v>43423</v>
      </c>
      <c r="B4041" s="1" t="s">
        <v>40</v>
      </c>
      <c r="C4041" s="1" t="s">
        <v>10</v>
      </c>
      <c r="D4041" s="1" t="s">
        <v>43438</v>
      </c>
      <c r="E4041" s="1" t="s">
        <v>43439</v>
      </c>
      <c r="F4041" s="54"/>
      <c r="G4041" s="52"/>
      <c r="H4041" s="52"/>
      <c r="I4041" s="52"/>
      <c r="J4041" s="52"/>
      <c r="K4041" s="52"/>
      <c r="L4041" s="52"/>
      <c r="M4041" s="52"/>
      <c r="N4041" s="52"/>
      <c r="O4041" s="52"/>
    </row>
    <row r="4042" ht="13.5" customHeight="1">
      <c r="A4042" s="1" t="s">
        <v>43423</v>
      </c>
      <c r="B4042" s="1" t="s">
        <v>45</v>
      </c>
      <c r="C4042" s="1" t="s">
        <v>10</v>
      </c>
      <c r="D4042" s="1" t="s">
        <v>43440</v>
      </c>
      <c r="E4042" s="1" t="s">
        <v>43441</v>
      </c>
      <c r="F4042" s="54"/>
      <c r="G4042" s="52"/>
      <c r="H4042" s="52"/>
      <c r="I4042" s="52"/>
      <c r="J4042" s="52"/>
      <c r="K4042" s="52"/>
      <c r="L4042" s="52"/>
      <c r="M4042" s="52"/>
      <c r="N4042" s="52"/>
      <c r="O4042" s="52"/>
    </row>
    <row r="4043" ht="13.5" customHeight="1">
      <c r="A4043" s="1" t="s">
        <v>43423</v>
      </c>
      <c r="B4043" s="1" t="s">
        <v>52</v>
      </c>
      <c r="C4043" s="1" t="s">
        <v>374</v>
      </c>
      <c r="D4043" s="1" t="s">
        <v>43442</v>
      </c>
      <c r="E4043" s="1" t="s">
        <v>36055</v>
      </c>
      <c r="F4043" s="54"/>
      <c r="G4043" s="52"/>
      <c r="H4043" s="52"/>
      <c r="I4043" s="52"/>
      <c r="J4043" s="52"/>
      <c r="K4043" s="52"/>
      <c r="L4043" s="52"/>
      <c r="M4043" s="52"/>
      <c r="N4043" s="52"/>
      <c r="O4043" s="52"/>
    </row>
    <row r="4044" ht="13.5" customHeight="1">
      <c r="A4044" s="1" t="s">
        <v>43423</v>
      </c>
      <c r="B4044" s="1" t="s">
        <v>57</v>
      </c>
      <c r="C4044" s="1" t="s">
        <v>10</v>
      </c>
      <c r="D4044" s="1" t="s">
        <v>43443</v>
      </c>
      <c r="E4044" s="1" t="s">
        <v>43444</v>
      </c>
      <c r="F4044" s="54"/>
      <c r="G4044" s="52"/>
      <c r="H4044" s="52"/>
      <c r="I4044" s="52"/>
      <c r="J4044" s="52"/>
      <c r="K4044" s="52"/>
      <c r="L4044" s="52"/>
      <c r="M4044" s="52"/>
      <c r="N4044" s="52"/>
      <c r="O4044" s="52"/>
    </row>
    <row r="4045" ht="13.5" customHeight="1">
      <c r="A4045" s="1" t="s">
        <v>43423</v>
      </c>
      <c r="B4045" s="1" t="s">
        <v>60</v>
      </c>
      <c r="C4045" s="1" t="s">
        <v>10</v>
      </c>
      <c r="D4045" s="1" t="s">
        <v>43445</v>
      </c>
      <c r="E4045" s="1" t="s">
        <v>43446</v>
      </c>
      <c r="F4045" s="54"/>
      <c r="G4045" s="52"/>
      <c r="H4045" s="52"/>
      <c r="I4045" s="52"/>
      <c r="J4045" s="52"/>
      <c r="K4045" s="52"/>
      <c r="L4045" s="52"/>
      <c r="M4045" s="52"/>
      <c r="N4045" s="52"/>
      <c r="O4045" s="52"/>
    </row>
    <row r="4046" ht="13.5" customHeight="1">
      <c r="A4046" s="1" t="s">
        <v>43423</v>
      </c>
      <c r="B4046" s="1" t="s">
        <v>65</v>
      </c>
      <c r="C4046" s="1" t="s">
        <v>10</v>
      </c>
      <c r="D4046" s="1" t="s">
        <v>43447</v>
      </c>
      <c r="E4046" s="1" t="s">
        <v>43448</v>
      </c>
      <c r="F4046" s="54"/>
      <c r="G4046" s="52"/>
      <c r="H4046" s="52"/>
      <c r="I4046" s="52"/>
      <c r="J4046" s="52"/>
      <c r="K4046" s="52"/>
      <c r="L4046" s="52"/>
      <c r="M4046" s="52"/>
      <c r="N4046" s="52"/>
      <c r="O4046" s="52"/>
    </row>
    <row r="4047" ht="13.5" customHeight="1">
      <c r="A4047" s="1" t="s">
        <v>43423</v>
      </c>
      <c r="B4047" s="1" t="s">
        <v>70</v>
      </c>
      <c r="C4047" s="1" t="s">
        <v>10</v>
      </c>
      <c r="D4047" s="1" t="s">
        <v>43449</v>
      </c>
      <c r="E4047" s="1" t="s">
        <v>43450</v>
      </c>
      <c r="F4047" s="54"/>
      <c r="G4047" s="52"/>
      <c r="H4047" s="52"/>
      <c r="I4047" s="52"/>
      <c r="J4047" s="52"/>
      <c r="K4047" s="52"/>
      <c r="L4047" s="52"/>
      <c r="M4047" s="52"/>
      <c r="N4047" s="52"/>
      <c r="O4047" s="52"/>
    </row>
    <row r="4048" ht="13.5" customHeight="1">
      <c r="A4048" s="1" t="s">
        <v>43423</v>
      </c>
      <c r="B4048" s="1" t="s">
        <v>74</v>
      </c>
      <c r="C4048" s="1" t="s">
        <v>10</v>
      </c>
      <c r="D4048" s="1" t="s">
        <v>43451</v>
      </c>
      <c r="E4048" s="1" t="s">
        <v>43452</v>
      </c>
      <c r="F4048" s="54"/>
      <c r="G4048" s="52"/>
      <c r="H4048" s="52"/>
      <c r="I4048" s="52"/>
      <c r="J4048" s="52"/>
      <c r="K4048" s="52"/>
      <c r="L4048" s="52"/>
      <c r="M4048" s="52"/>
      <c r="N4048" s="52"/>
      <c r="O4048" s="52"/>
    </row>
    <row r="4049" ht="13.5" customHeight="1">
      <c r="A4049" s="1" t="s">
        <v>43423</v>
      </c>
      <c r="B4049" s="1" t="s">
        <v>78</v>
      </c>
      <c r="C4049" s="1" t="s">
        <v>10</v>
      </c>
      <c r="D4049" s="1" t="s">
        <v>43453</v>
      </c>
      <c r="E4049" s="1" t="s">
        <v>43454</v>
      </c>
      <c r="F4049" s="54"/>
      <c r="G4049" s="52"/>
      <c r="H4049" s="52"/>
      <c r="I4049" s="52"/>
      <c r="J4049" s="52"/>
      <c r="K4049" s="52"/>
      <c r="L4049" s="52"/>
      <c r="M4049" s="52"/>
      <c r="N4049" s="52"/>
      <c r="O4049" s="52"/>
    </row>
    <row r="4050" ht="13.5" customHeight="1">
      <c r="A4050" s="1" t="s">
        <v>43423</v>
      </c>
      <c r="B4050" s="1" t="s">
        <v>83</v>
      </c>
      <c r="C4050" s="1" t="s">
        <v>10</v>
      </c>
      <c r="D4050" s="1" t="s">
        <v>43455</v>
      </c>
      <c r="E4050" s="1" t="s">
        <v>43456</v>
      </c>
      <c r="F4050" s="54"/>
      <c r="G4050" s="52"/>
      <c r="H4050" s="52"/>
      <c r="I4050" s="52"/>
      <c r="J4050" s="52"/>
      <c r="K4050" s="52"/>
      <c r="L4050" s="52"/>
      <c r="M4050" s="52"/>
      <c r="N4050" s="52"/>
      <c r="O4050" s="52"/>
    </row>
    <row r="4051" ht="13.5" customHeight="1">
      <c r="A4051" s="1" t="s">
        <v>43423</v>
      </c>
      <c r="B4051" s="1" t="s">
        <v>86</v>
      </c>
      <c r="C4051" s="1" t="s">
        <v>10</v>
      </c>
      <c r="D4051" s="1" t="s">
        <v>43457</v>
      </c>
      <c r="E4051" s="1" t="s">
        <v>43458</v>
      </c>
      <c r="F4051" s="54"/>
      <c r="G4051" s="52"/>
      <c r="H4051" s="52"/>
      <c r="I4051" s="52"/>
      <c r="J4051" s="52"/>
      <c r="K4051" s="52"/>
      <c r="L4051" s="52"/>
      <c r="M4051" s="52"/>
      <c r="N4051" s="52"/>
      <c r="O4051" s="52"/>
    </row>
    <row r="4052" ht="13.5" customHeight="1">
      <c r="A4052" s="1" t="s">
        <v>43423</v>
      </c>
      <c r="B4052" s="1" t="s">
        <v>91</v>
      </c>
      <c r="C4052" s="1" t="s">
        <v>10</v>
      </c>
      <c r="D4052" s="1" t="s">
        <v>43459</v>
      </c>
      <c r="E4052" s="1" t="s">
        <v>43460</v>
      </c>
      <c r="F4052" s="54"/>
      <c r="G4052" s="52"/>
      <c r="H4052" s="52"/>
      <c r="I4052" s="52"/>
      <c r="J4052" s="52"/>
      <c r="K4052" s="52"/>
      <c r="L4052" s="52"/>
      <c r="M4052" s="52"/>
      <c r="N4052" s="52"/>
      <c r="O4052" s="52"/>
    </row>
    <row r="4053" ht="13.5" customHeight="1">
      <c r="A4053" s="1" t="s">
        <v>43423</v>
      </c>
      <c r="B4053" s="1" t="s">
        <v>94</v>
      </c>
      <c r="C4053" s="1" t="s">
        <v>10</v>
      </c>
      <c r="D4053" s="1" t="s">
        <v>43461</v>
      </c>
      <c r="E4053" s="1" t="s">
        <v>43462</v>
      </c>
      <c r="F4053" s="54"/>
      <c r="G4053" s="52"/>
      <c r="H4053" s="52"/>
      <c r="I4053" s="52"/>
      <c r="J4053" s="52"/>
      <c r="K4053" s="52"/>
      <c r="L4053" s="52"/>
      <c r="M4053" s="52"/>
      <c r="N4053" s="52"/>
      <c r="O4053" s="52"/>
    </row>
    <row r="4054" ht="13.5" customHeight="1">
      <c r="A4054" s="1" t="s">
        <v>43423</v>
      </c>
      <c r="B4054" s="1" t="s">
        <v>186</v>
      </c>
      <c r="C4054" s="1" t="s">
        <v>10</v>
      </c>
      <c r="D4054" s="1" t="s">
        <v>43463</v>
      </c>
      <c r="E4054" s="1" t="s">
        <v>43464</v>
      </c>
      <c r="F4054" s="54"/>
      <c r="G4054" s="52"/>
      <c r="H4054" s="52"/>
      <c r="I4054" s="52"/>
      <c r="J4054" s="52"/>
      <c r="K4054" s="52"/>
      <c r="L4054" s="52"/>
      <c r="M4054" s="52"/>
      <c r="N4054" s="52"/>
      <c r="O4054" s="52"/>
    </row>
    <row r="4055" ht="13.5" customHeight="1">
      <c r="A4055" s="1" t="s">
        <v>43423</v>
      </c>
      <c r="B4055" s="1" t="s">
        <v>189</v>
      </c>
      <c r="C4055" s="1" t="s">
        <v>10</v>
      </c>
      <c r="D4055" s="1" t="s">
        <v>43465</v>
      </c>
      <c r="E4055" s="1" t="s">
        <v>43466</v>
      </c>
      <c r="F4055" s="54"/>
      <c r="G4055" s="52"/>
      <c r="H4055" s="52"/>
      <c r="I4055" s="52"/>
      <c r="J4055" s="52"/>
      <c r="K4055" s="52"/>
      <c r="L4055" s="52"/>
      <c r="M4055" s="52"/>
      <c r="N4055" s="52"/>
      <c r="O4055" s="52"/>
    </row>
    <row r="4056" ht="13.5" customHeight="1">
      <c r="A4056" s="1" t="s">
        <v>43423</v>
      </c>
      <c r="B4056" s="1" t="s">
        <v>193</v>
      </c>
      <c r="C4056" s="1" t="s">
        <v>10</v>
      </c>
      <c r="D4056" s="1" t="s">
        <v>43467</v>
      </c>
      <c r="E4056" s="1" t="s">
        <v>43468</v>
      </c>
      <c r="F4056" s="54"/>
      <c r="G4056" s="52"/>
      <c r="H4056" s="52"/>
      <c r="I4056" s="52"/>
      <c r="J4056" s="52"/>
      <c r="K4056" s="52"/>
      <c r="L4056" s="52"/>
      <c r="M4056" s="52"/>
      <c r="N4056" s="52"/>
      <c r="O4056" s="52"/>
    </row>
    <row r="4057" ht="13.5" customHeight="1">
      <c r="A4057" s="1" t="s">
        <v>43423</v>
      </c>
      <c r="B4057" s="1" t="s">
        <v>197</v>
      </c>
      <c r="C4057" s="1" t="s">
        <v>10</v>
      </c>
      <c r="D4057" s="1" t="s">
        <v>43469</v>
      </c>
      <c r="E4057" s="1" t="s">
        <v>43470</v>
      </c>
      <c r="F4057" s="54"/>
      <c r="G4057" s="52"/>
      <c r="H4057" s="52"/>
      <c r="I4057" s="52"/>
      <c r="J4057" s="52"/>
      <c r="K4057" s="52"/>
      <c r="L4057" s="52"/>
      <c r="M4057" s="52"/>
      <c r="N4057" s="52"/>
      <c r="O4057" s="52"/>
    </row>
    <row r="4058" ht="13.5" customHeight="1">
      <c r="A4058" s="1" t="s">
        <v>43423</v>
      </c>
      <c r="B4058" s="1" t="s">
        <v>201</v>
      </c>
      <c r="C4058" s="1" t="s">
        <v>10</v>
      </c>
      <c r="D4058" s="1" t="s">
        <v>43471</v>
      </c>
      <c r="E4058" s="1" t="s">
        <v>43472</v>
      </c>
      <c r="F4058" s="54"/>
      <c r="G4058" s="52"/>
      <c r="H4058" s="52"/>
      <c r="I4058" s="52"/>
      <c r="J4058" s="52"/>
      <c r="K4058" s="52"/>
      <c r="L4058" s="52"/>
      <c r="M4058" s="52"/>
      <c r="N4058" s="52"/>
      <c r="O4058" s="52"/>
    </row>
    <row r="4059" ht="13.5" customHeight="1">
      <c r="A4059" s="1" t="s">
        <v>43423</v>
      </c>
      <c r="B4059" s="1" t="s">
        <v>206</v>
      </c>
      <c r="C4059" s="1" t="s">
        <v>10</v>
      </c>
      <c r="D4059" s="1" t="s">
        <v>43473</v>
      </c>
      <c r="E4059" s="1" t="s">
        <v>43474</v>
      </c>
      <c r="F4059" s="54"/>
      <c r="G4059" s="52"/>
      <c r="H4059" s="52"/>
      <c r="I4059" s="52"/>
      <c r="J4059" s="52"/>
      <c r="K4059" s="52"/>
      <c r="L4059" s="52"/>
      <c r="M4059" s="52"/>
      <c r="N4059" s="52"/>
      <c r="O4059" s="52"/>
    </row>
    <row r="4060" ht="13.5" customHeight="1">
      <c r="A4060" s="1" t="s">
        <v>43423</v>
      </c>
      <c r="B4060" s="1" t="s">
        <v>211</v>
      </c>
      <c r="C4060" s="1" t="s">
        <v>10</v>
      </c>
      <c r="D4060" s="1" t="s">
        <v>43475</v>
      </c>
      <c r="E4060" s="1" t="s">
        <v>43476</v>
      </c>
      <c r="F4060" s="54"/>
      <c r="G4060" s="52"/>
      <c r="H4060" s="52"/>
      <c r="I4060" s="52"/>
      <c r="J4060" s="52"/>
      <c r="K4060" s="52"/>
      <c r="L4060" s="52"/>
      <c r="M4060" s="52"/>
      <c r="N4060" s="52"/>
      <c r="O4060" s="52"/>
    </row>
    <row r="4061" ht="13.5" customHeight="1">
      <c r="A4061" s="1" t="s">
        <v>43423</v>
      </c>
      <c r="B4061" s="1" t="s">
        <v>215</v>
      </c>
      <c r="C4061" s="1" t="s">
        <v>10</v>
      </c>
      <c r="D4061" s="1" t="s">
        <v>43477</v>
      </c>
      <c r="E4061" s="1" t="s">
        <v>43478</v>
      </c>
      <c r="F4061" s="54"/>
      <c r="G4061" s="52"/>
      <c r="H4061" s="52"/>
      <c r="I4061" s="52"/>
      <c r="J4061" s="52"/>
      <c r="K4061" s="52"/>
      <c r="L4061" s="52"/>
      <c r="M4061" s="52"/>
      <c r="N4061" s="52"/>
      <c r="O4061" s="52"/>
    </row>
    <row r="4062" ht="13.5" customHeight="1">
      <c r="A4062" s="1" t="s">
        <v>43423</v>
      </c>
      <c r="B4062" s="1" t="s">
        <v>220</v>
      </c>
      <c r="C4062" s="1" t="s">
        <v>10</v>
      </c>
      <c r="D4062" s="1" t="s">
        <v>43479</v>
      </c>
      <c r="E4062" s="1" t="s">
        <v>43480</v>
      </c>
      <c r="F4062" s="54"/>
      <c r="G4062" s="52"/>
      <c r="H4062" s="52"/>
      <c r="I4062" s="52"/>
      <c r="J4062" s="52"/>
      <c r="K4062" s="52"/>
      <c r="L4062" s="52"/>
      <c r="M4062" s="52"/>
      <c r="N4062" s="52"/>
      <c r="O4062" s="52"/>
    </row>
    <row r="4063" ht="13.5" customHeight="1">
      <c r="A4063" s="1" t="s">
        <v>43423</v>
      </c>
      <c r="B4063" s="1" t="s">
        <v>223</v>
      </c>
      <c r="C4063" s="1" t="s">
        <v>10</v>
      </c>
      <c r="D4063" s="1" t="s">
        <v>43481</v>
      </c>
      <c r="E4063" s="1" t="s">
        <v>43482</v>
      </c>
      <c r="F4063" s="54"/>
      <c r="G4063" s="52"/>
      <c r="H4063" s="52"/>
      <c r="I4063" s="52"/>
      <c r="J4063" s="52"/>
      <c r="K4063" s="52"/>
      <c r="L4063" s="52"/>
      <c r="M4063" s="52"/>
      <c r="N4063" s="52"/>
      <c r="O4063" s="52"/>
    </row>
    <row r="4064" ht="13.5" customHeight="1">
      <c r="A4064" s="1" t="s">
        <v>43423</v>
      </c>
      <c r="B4064" s="1" t="s">
        <v>99</v>
      </c>
      <c r="C4064" s="1" t="s">
        <v>817</v>
      </c>
      <c r="D4064" s="50"/>
      <c r="E4064" s="50"/>
      <c r="F4064" s="54"/>
      <c r="G4064" s="52"/>
      <c r="H4064" s="52"/>
      <c r="I4064" s="52"/>
      <c r="J4064" s="52"/>
      <c r="K4064" s="52"/>
      <c r="L4064" s="52"/>
      <c r="M4064" s="52"/>
      <c r="N4064" s="52"/>
      <c r="O4064" s="52"/>
    </row>
    <row r="4065" ht="13.5" customHeight="1">
      <c r="A4065" s="1" t="s">
        <v>43483</v>
      </c>
      <c r="B4065" s="2" t="s">
        <v>1</v>
      </c>
      <c r="C4065" s="1" t="s">
        <v>26504</v>
      </c>
      <c r="D4065" s="50"/>
      <c r="E4065" s="50"/>
      <c r="F4065" s="54"/>
      <c r="G4065" s="52"/>
      <c r="H4065" s="52"/>
      <c r="I4065" s="52"/>
      <c r="J4065" s="52"/>
      <c r="K4065" s="52"/>
      <c r="L4065" s="52"/>
      <c r="M4065" s="52"/>
      <c r="N4065" s="52"/>
      <c r="O4065" s="52"/>
    </row>
    <row r="4066" ht="13.5" customHeight="1">
      <c r="A4066" s="1" t="s">
        <v>43483</v>
      </c>
      <c r="B4066" s="1" t="s">
        <v>5</v>
      </c>
      <c r="C4066" s="1" t="s">
        <v>303</v>
      </c>
      <c r="D4066" s="1" t="s">
        <v>43484</v>
      </c>
      <c r="E4066" s="1" t="s">
        <v>36055</v>
      </c>
      <c r="F4066" s="54"/>
      <c r="G4066" s="52"/>
      <c r="H4066" s="52"/>
      <c r="I4066" s="52"/>
      <c r="J4066" s="52"/>
      <c r="K4066" s="52"/>
      <c r="L4066" s="52"/>
      <c r="M4066" s="52"/>
      <c r="N4066" s="52"/>
      <c r="O4066" s="52"/>
    </row>
    <row r="4067" ht="13.5" customHeight="1">
      <c r="A4067" s="1" t="s">
        <v>43483</v>
      </c>
      <c r="B4067" s="1" t="s">
        <v>9</v>
      </c>
      <c r="C4067" s="1" t="s">
        <v>10</v>
      </c>
      <c r="D4067" s="1" t="s">
        <v>43485</v>
      </c>
      <c r="E4067" s="1" t="s">
        <v>43486</v>
      </c>
      <c r="F4067" s="54"/>
      <c r="G4067" s="52"/>
      <c r="H4067" s="52"/>
      <c r="I4067" s="52"/>
      <c r="J4067" s="52"/>
      <c r="K4067" s="52"/>
      <c r="L4067" s="52"/>
      <c r="M4067" s="52"/>
      <c r="N4067" s="52"/>
      <c r="O4067" s="52"/>
    </row>
    <row r="4068" ht="13.5" customHeight="1">
      <c r="A4068" s="1" t="s">
        <v>43483</v>
      </c>
      <c r="B4068" s="1" t="s">
        <v>13</v>
      </c>
      <c r="C4068" s="1" t="s">
        <v>10</v>
      </c>
      <c r="D4068" s="1" t="s">
        <v>43487</v>
      </c>
      <c r="E4068" s="1" t="s">
        <v>43488</v>
      </c>
      <c r="F4068" s="54"/>
      <c r="G4068" s="52"/>
      <c r="H4068" s="52"/>
      <c r="I4068" s="52"/>
      <c r="J4068" s="52"/>
      <c r="K4068" s="52"/>
      <c r="L4068" s="52"/>
      <c r="M4068" s="52"/>
      <c r="N4068" s="52"/>
      <c r="O4068" s="52"/>
    </row>
    <row r="4069" ht="13.5" customHeight="1">
      <c r="A4069" s="1" t="s">
        <v>43483</v>
      </c>
      <c r="B4069" s="1" t="s">
        <v>16</v>
      </c>
      <c r="C4069" s="1" t="s">
        <v>10</v>
      </c>
      <c r="D4069" s="1" t="s">
        <v>43489</v>
      </c>
      <c r="E4069" s="1" t="s">
        <v>43490</v>
      </c>
      <c r="F4069" s="54"/>
      <c r="G4069" s="52"/>
      <c r="H4069" s="52"/>
      <c r="I4069" s="52"/>
      <c r="J4069" s="52"/>
      <c r="K4069" s="52"/>
      <c r="L4069" s="52"/>
      <c r="M4069" s="52"/>
      <c r="N4069" s="52"/>
      <c r="O4069" s="52"/>
    </row>
    <row r="4070" ht="13.5" customHeight="1">
      <c r="A4070" s="1" t="s">
        <v>43483</v>
      </c>
      <c r="B4070" s="1" t="s">
        <v>21</v>
      </c>
      <c r="C4070" s="1" t="s">
        <v>10</v>
      </c>
      <c r="D4070" s="1" t="s">
        <v>43491</v>
      </c>
      <c r="E4070" s="1" t="s">
        <v>43492</v>
      </c>
      <c r="F4070" s="54"/>
      <c r="G4070" s="52"/>
      <c r="H4070" s="52"/>
      <c r="I4070" s="52"/>
      <c r="J4070" s="52"/>
      <c r="K4070" s="52"/>
      <c r="L4070" s="52"/>
      <c r="M4070" s="52"/>
      <c r="N4070" s="52"/>
      <c r="O4070" s="52"/>
    </row>
    <row r="4071" ht="13.5" customHeight="1">
      <c r="A4071" s="1" t="s">
        <v>43483</v>
      </c>
      <c r="B4071" s="1" t="s">
        <v>27</v>
      </c>
      <c r="C4071" s="1" t="s">
        <v>10</v>
      </c>
      <c r="D4071" s="1" t="s">
        <v>43493</v>
      </c>
      <c r="E4071" s="1" t="s">
        <v>43494</v>
      </c>
      <c r="F4071" s="54"/>
      <c r="G4071" s="52"/>
      <c r="H4071" s="52"/>
      <c r="I4071" s="52"/>
      <c r="J4071" s="52"/>
      <c r="K4071" s="52"/>
      <c r="L4071" s="52"/>
      <c r="M4071" s="52"/>
      <c r="N4071" s="52"/>
      <c r="O4071" s="52"/>
    </row>
    <row r="4072" ht="13.5" customHeight="1">
      <c r="A4072" s="1" t="s">
        <v>43483</v>
      </c>
      <c r="B4072" s="1" t="s">
        <v>31</v>
      </c>
      <c r="C4072" s="1" t="s">
        <v>10</v>
      </c>
      <c r="D4072" s="1" t="s">
        <v>43495</v>
      </c>
      <c r="E4072" s="1" t="s">
        <v>43496</v>
      </c>
      <c r="F4072" s="54"/>
      <c r="G4072" s="52"/>
      <c r="H4072" s="52"/>
      <c r="I4072" s="52"/>
      <c r="J4072" s="52"/>
      <c r="K4072" s="52"/>
      <c r="L4072" s="52"/>
      <c r="M4072" s="52"/>
      <c r="N4072" s="52"/>
      <c r="O4072" s="52"/>
    </row>
    <row r="4073" ht="13.5" customHeight="1">
      <c r="A4073" s="1" t="s">
        <v>43483</v>
      </c>
      <c r="B4073" s="1" t="s">
        <v>34</v>
      </c>
      <c r="C4073" s="1" t="s">
        <v>10</v>
      </c>
      <c r="D4073" s="1" t="s">
        <v>43497</v>
      </c>
      <c r="E4073" s="1" t="s">
        <v>43498</v>
      </c>
      <c r="F4073" s="54"/>
      <c r="G4073" s="52"/>
      <c r="H4073" s="52"/>
      <c r="I4073" s="52"/>
      <c r="J4073" s="52"/>
      <c r="K4073" s="52"/>
      <c r="L4073" s="52"/>
      <c r="M4073" s="52"/>
      <c r="N4073" s="52"/>
      <c r="O4073" s="52"/>
    </row>
    <row r="4074" ht="13.5" customHeight="1">
      <c r="A4074" s="1" t="s">
        <v>43483</v>
      </c>
      <c r="B4074" s="1" t="s">
        <v>40</v>
      </c>
      <c r="C4074" s="1" t="s">
        <v>10</v>
      </c>
      <c r="D4074" s="1" t="s">
        <v>43499</v>
      </c>
      <c r="E4074" s="1" t="s">
        <v>43500</v>
      </c>
      <c r="F4074" s="54"/>
      <c r="G4074" s="52"/>
      <c r="H4074" s="52"/>
      <c r="I4074" s="52"/>
      <c r="J4074" s="52"/>
      <c r="K4074" s="52"/>
      <c r="L4074" s="52"/>
      <c r="M4074" s="52"/>
      <c r="N4074" s="52"/>
      <c r="O4074" s="52"/>
    </row>
    <row r="4075" ht="13.5" customHeight="1">
      <c r="A4075" s="1" t="s">
        <v>43483</v>
      </c>
      <c r="B4075" s="1" t="s">
        <v>45</v>
      </c>
      <c r="C4075" s="1" t="s">
        <v>10</v>
      </c>
      <c r="D4075" s="1" t="s">
        <v>43501</v>
      </c>
      <c r="E4075" s="1" t="s">
        <v>43502</v>
      </c>
      <c r="F4075" s="54"/>
      <c r="G4075" s="52"/>
      <c r="H4075" s="52"/>
      <c r="I4075" s="52"/>
      <c r="J4075" s="52"/>
      <c r="K4075" s="52"/>
      <c r="L4075" s="52"/>
      <c r="M4075" s="52"/>
      <c r="N4075" s="52"/>
      <c r="O4075" s="52"/>
    </row>
    <row r="4076" ht="13.5" customHeight="1">
      <c r="A4076" s="1" t="s">
        <v>43483</v>
      </c>
      <c r="B4076" s="1" t="s">
        <v>52</v>
      </c>
      <c r="C4076" s="1" t="s">
        <v>10</v>
      </c>
      <c r="D4076" s="1" t="s">
        <v>43503</v>
      </c>
      <c r="E4076" s="1" t="s">
        <v>43504</v>
      </c>
      <c r="F4076" s="54"/>
      <c r="G4076" s="52"/>
      <c r="H4076" s="52"/>
      <c r="I4076" s="52"/>
      <c r="J4076" s="52"/>
      <c r="K4076" s="52"/>
      <c r="L4076" s="52"/>
      <c r="M4076" s="52"/>
      <c r="N4076" s="52"/>
      <c r="O4076" s="52"/>
    </row>
    <row r="4077" ht="13.5" customHeight="1">
      <c r="A4077" s="1" t="s">
        <v>43483</v>
      </c>
      <c r="B4077" s="1" t="s">
        <v>57</v>
      </c>
      <c r="C4077" s="1" t="s">
        <v>10</v>
      </c>
      <c r="D4077" s="1" t="s">
        <v>43505</v>
      </c>
      <c r="E4077" s="1" t="s">
        <v>43506</v>
      </c>
      <c r="F4077" s="54"/>
      <c r="G4077" s="52"/>
      <c r="H4077" s="52"/>
      <c r="I4077" s="52"/>
      <c r="J4077" s="52"/>
      <c r="K4077" s="52"/>
      <c r="L4077" s="52"/>
      <c r="M4077" s="52"/>
      <c r="N4077" s="52"/>
      <c r="O4077" s="52"/>
    </row>
    <row r="4078" ht="13.5" customHeight="1">
      <c r="A4078" s="1" t="s">
        <v>43483</v>
      </c>
      <c r="B4078" s="1" t="s">
        <v>60</v>
      </c>
      <c r="C4078" s="1" t="s">
        <v>10</v>
      </c>
      <c r="D4078" s="1" t="s">
        <v>43507</v>
      </c>
      <c r="E4078" s="1" t="s">
        <v>43508</v>
      </c>
      <c r="F4078" s="54"/>
      <c r="G4078" s="52"/>
      <c r="H4078" s="52"/>
      <c r="I4078" s="52"/>
      <c r="J4078" s="52"/>
      <c r="K4078" s="52"/>
      <c r="L4078" s="52"/>
      <c r="M4078" s="52"/>
      <c r="N4078" s="52"/>
      <c r="O4078" s="52"/>
    </row>
    <row r="4079" ht="13.5" customHeight="1">
      <c r="A4079" s="1" t="s">
        <v>43483</v>
      </c>
      <c r="B4079" s="1" t="s">
        <v>65</v>
      </c>
      <c r="C4079" s="1" t="s">
        <v>10</v>
      </c>
      <c r="D4079" s="1" t="s">
        <v>43509</v>
      </c>
      <c r="E4079" s="1" t="s">
        <v>43510</v>
      </c>
      <c r="F4079" s="54"/>
      <c r="G4079" s="52"/>
      <c r="H4079" s="52"/>
      <c r="I4079" s="52"/>
      <c r="J4079" s="52"/>
      <c r="K4079" s="52"/>
      <c r="L4079" s="52"/>
      <c r="M4079" s="52"/>
      <c r="N4079" s="52"/>
      <c r="O4079" s="52"/>
    </row>
    <row r="4080" ht="13.5" customHeight="1">
      <c r="A4080" s="1" t="s">
        <v>43483</v>
      </c>
      <c r="B4080" s="1" t="s">
        <v>70</v>
      </c>
      <c r="C4080" s="1" t="s">
        <v>10</v>
      </c>
      <c r="D4080" s="1" t="s">
        <v>43511</v>
      </c>
      <c r="E4080" s="1" t="s">
        <v>43512</v>
      </c>
      <c r="F4080" s="54"/>
      <c r="G4080" s="52"/>
      <c r="H4080" s="52"/>
      <c r="I4080" s="52"/>
      <c r="J4080" s="52"/>
      <c r="K4080" s="52"/>
      <c r="L4080" s="52"/>
      <c r="M4080" s="52"/>
      <c r="N4080" s="52"/>
      <c r="O4080" s="52"/>
    </row>
    <row r="4081" ht="13.5" customHeight="1">
      <c r="A4081" s="1" t="s">
        <v>43483</v>
      </c>
      <c r="B4081" s="1" t="s">
        <v>74</v>
      </c>
      <c r="C4081" s="1" t="s">
        <v>10</v>
      </c>
      <c r="D4081" s="1" t="s">
        <v>43513</v>
      </c>
      <c r="E4081" s="1" t="s">
        <v>43514</v>
      </c>
      <c r="F4081" s="54"/>
      <c r="G4081" s="52"/>
      <c r="H4081" s="52"/>
      <c r="I4081" s="52"/>
      <c r="J4081" s="52"/>
      <c r="K4081" s="52"/>
      <c r="L4081" s="52"/>
      <c r="M4081" s="52"/>
      <c r="N4081" s="52"/>
      <c r="O4081" s="52"/>
    </row>
    <row r="4082" ht="13.5" customHeight="1">
      <c r="A4082" s="1" t="s">
        <v>43483</v>
      </c>
      <c r="B4082" s="1" t="s">
        <v>78</v>
      </c>
      <c r="C4082" s="1" t="s">
        <v>10</v>
      </c>
      <c r="D4082" s="1" t="s">
        <v>43515</v>
      </c>
      <c r="E4082" s="1" t="s">
        <v>43516</v>
      </c>
      <c r="F4082" s="54"/>
      <c r="G4082" s="52"/>
      <c r="H4082" s="52"/>
      <c r="I4082" s="52"/>
      <c r="J4082" s="52"/>
      <c r="K4082" s="52"/>
      <c r="L4082" s="52"/>
      <c r="M4082" s="52"/>
      <c r="N4082" s="52"/>
      <c r="O4082" s="52"/>
    </row>
    <row r="4083" ht="13.5" customHeight="1">
      <c r="A4083" s="1" t="s">
        <v>43483</v>
      </c>
      <c r="B4083" s="1" t="s">
        <v>83</v>
      </c>
      <c r="C4083" s="1" t="s">
        <v>10</v>
      </c>
      <c r="D4083" s="1" t="s">
        <v>43517</v>
      </c>
      <c r="E4083" s="1" t="s">
        <v>43518</v>
      </c>
      <c r="F4083" s="54"/>
      <c r="G4083" s="52"/>
      <c r="H4083" s="52"/>
      <c r="I4083" s="52"/>
      <c r="J4083" s="52"/>
      <c r="K4083" s="52"/>
      <c r="L4083" s="52"/>
      <c r="M4083" s="52"/>
      <c r="N4083" s="52"/>
      <c r="O4083" s="52"/>
    </row>
    <row r="4084" ht="13.5" customHeight="1">
      <c r="A4084" s="1" t="s">
        <v>43483</v>
      </c>
      <c r="B4084" s="1" t="s">
        <v>86</v>
      </c>
      <c r="C4084" s="1" t="s">
        <v>10</v>
      </c>
      <c r="D4084" s="1" t="s">
        <v>43519</v>
      </c>
      <c r="E4084" s="1" t="s">
        <v>43520</v>
      </c>
      <c r="F4084" s="54"/>
      <c r="G4084" s="52"/>
      <c r="H4084" s="52"/>
      <c r="I4084" s="52"/>
      <c r="J4084" s="52"/>
      <c r="K4084" s="52"/>
      <c r="L4084" s="52"/>
      <c r="M4084" s="52"/>
      <c r="N4084" s="52"/>
      <c r="O4084" s="52"/>
    </row>
    <row r="4085" ht="13.5" customHeight="1">
      <c r="A4085" s="1" t="s">
        <v>43483</v>
      </c>
      <c r="B4085" s="1" t="s">
        <v>91</v>
      </c>
      <c r="C4085" s="1" t="s">
        <v>10</v>
      </c>
      <c r="D4085" s="1" t="s">
        <v>43521</v>
      </c>
      <c r="E4085" s="1" t="s">
        <v>43522</v>
      </c>
      <c r="F4085" s="54"/>
      <c r="G4085" s="52"/>
      <c r="H4085" s="52"/>
      <c r="I4085" s="52"/>
      <c r="J4085" s="52"/>
      <c r="K4085" s="52"/>
      <c r="L4085" s="52"/>
      <c r="M4085" s="52"/>
      <c r="N4085" s="52"/>
      <c r="O4085" s="52"/>
    </row>
    <row r="4086" ht="13.5" customHeight="1">
      <c r="A4086" s="1" t="s">
        <v>43483</v>
      </c>
      <c r="B4086" s="1" t="s">
        <v>94</v>
      </c>
      <c r="C4086" s="1" t="s">
        <v>10</v>
      </c>
      <c r="D4086" s="1" t="s">
        <v>43523</v>
      </c>
      <c r="E4086" s="1" t="s">
        <v>43524</v>
      </c>
      <c r="F4086" s="54"/>
      <c r="G4086" s="52"/>
      <c r="H4086" s="52"/>
      <c r="I4086" s="52"/>
      <c r="J4086" s="52"/>
      <c r="K4086" s="52"/>
      <c r="L4086" s="52"/>
      <c r="M4086" s="52"/>
      <c r="N4086" s="52"/>
      <c r="O4086" s="52"/>
    </row>
    <row r="4087" ht="13.5" customHeight="1">
      <c r="A4087" s="1" t="s">
        <v>43483</v>
      </c>
      <c r="B4087" s="1" t="s">
        <v>186</v>
      </c>
      <c r="C4087" s="1" t="s">
        <v>374</v>
      </c>
      <c r="D4087" s="1" t="s">
        <v>43525</v>
      </c>
      <c r="E4087" s="1" t="s">
        <v>36055</v>
      </c>
      <c r="F4087" s="54"/>
      <c r="G4087" s="52"/>
      <c r="H4087" s="52"/>
      <c r="I4087" s="52"/>
      <c r="J4087" s="52"/>
      <c r="K4087" s="52"/>
      <c r="L4087" s="52"/>
      <c r="M4087" s="52"/>
      <c r="N4087" s="52"/>
      <c r="O4087" s="52"/>
    </row>
    <row r="4088" ht="13.5" customHeight="1">
      <c r="A4088" s="1" t="s">
        <v>43483</v>
      </c>
      <c r="B4088" s="1" t="s">
        <v>189</v>
      </c>
      <c r="C4088" s="1" t="s">
        <v>10</v>
      </c>
      <c r="D4088" s="1" t="s">
        <v>43526</v>
      </c>
      <c r="E4088" s="1" t="s">
        <v>43527</v>
      </c>
      <c r="F4088" s="54"/>
      <c r="G4088" s="52"/>
      <c r="H4088" s="52"/>
      <c r="I4088" s="52"/>
      <c r="J4088" s="52"/>
      <c r="K4088" s="52"/>
      <c r="L4088" s="52"/>
      <c r="M4088" s="52"/>
      <c r="N4088" s="52"/>
      <c r="O4088" s="52"/>
    </row>
    <row r="4089" ht="13.5" customHeight="1">
      <c r="A4089" s="1" t="s">
        <v>43483</v>
      </c>
      <c r="B4089" s="1" t="s">
        <v>193</v>
      </c>
      <c r="C4089" s="1" t="s">
        <v>115</v>
      </c>
      <c r="D4089" s="1" t="s">
        <v>43528</v>
      </c>
      <c r="E4089" s="1" t="s">
        <v>43529</v>
      </c>
      <c r="F4089" s="54"/>
      <c r="G4089" s="52"/>
      <c r="H4089" s="52"/>
      <c r="I4089" s="52"/>
      <c r="J4089" s="52"/>
      <c r="K4089" s="52"/>
      <c r="L4089" s="52"/>
      <c r="M4089" s="52"/>
      <c r="N4089" s="52"/>
      <c r="O4089" s="52"/>
    </row>
    <row r="4090" ht="13.5" customHeight="1">
      <c r="A4090" s="1" t="s">
        <v>43483</v>
      </c>
      <c r="B4090" s="1" t="s">
        <v>197</v>
      </c>
      <c r="C4090" s="1" t="s">
        <v>1611</v>
      </c>
      <c r="D4090" s="1" t="s">
        <v>43530</v>
      </c>
      <c r="E4090" s="1" t="s">
        <v>43531</v>
      </c>
      <c r="F4090" s="54"/>
      <c r="G4090" s="52"/>
      <c r="H4090" s="52"/>
      <c r="I4090" s="52"/>
      <c r="J4090" s="52"/>
      <c r="K4090" s="52"/>
      <c r="L4090" s="52"/>
      <c r="M4090" s="52"/>
      <c r="N4090" s="52"/>
      <c r="O4090" s="52"/>
    </row>
    <row r="4091" ht="13.5" customHeight="1">
      <c r="A4091" s="1" t="s">
        <v>43483</v>
      </c>
      <c r="B4091" s="1" t="s">
        <v>201</v>
      </c>
      <c r="C4091" s="1" t="s">
        <v>1611</v>
      </c>
      <c r="D4091" s="1" t="s">
        <v>43532</v>
      </c>
      <c r="E4091" s="1" t="s">
        <v>43533</v>
      </c>
      <c r="F4091" s="54"/>
      <c r="G4091" s="52"/>
      <c r="H4091" s="52"/>
      <c r="I4091" s="52"/>
      <c r="J4091" s="52"/>
      <c r="K4091" s="52"/>
      <c r="L4091" s="52"/>
      <c r="M4091" s="52"/>
      <c r="N4091" s="52"/>
      <c r="O4091" s="52"/>
    </row>
    <row r="4092" ht="13.5" customHeight="1">
      <c r="A4092" s="1" t="s">
        <v>43483</v>
      </c>
      <c r="B4092" s="1" t="s">
        <v>206</v>
      </c>
      <c r="C4092" s="1" t="s">
        <v>115</v>
      </c>
      <c r="D4092" s="1" t="s">
        <v>43534</v>
      </c>
      <c r="E4092" s="1" t="s">
        <v>43535</v>
      </c>
      <c r="F4092" s="54"/>
      <c r="G4092" s="52"/>
      <c r="H4092" s="52"/>
      <c r="I4092" s="52"/>
      <c r="J4092" s="52"/>
      <c r="K4092" s="52"/>
      <c r="L4092" s="52"/>
      <c r="M4092" s="52"/>
      <c r="N4092" s="52"/>
      <c r="O4092" s="52"/>
    </row>
    <row r="4093" ht="13.5" customHeight="1">
      <c r="A4093" s="1" t="s">
        <v>43483</v>
      </c>
      <c r="B4093" s="1" t="s">
        <v>99</v>
      </c>
      <c r="C4093" s="1" t="s">
        <v>817</v>
      </c>
      <c r="D4093" s="50"/>
      <c r="E4093" s="50"/>
      <c r="F4093" s="54"/>
      <c r="G4093" s="52"/>
      <c r="H4093" s="52"/>
      <c r="I4093" s="52"/>
      <c r="J4093" s="52"/>
      <c r="K4093" s="52"/>
      <c r="L4093" s="52"/>
      <c r="M4093" s="52"/>
      <c r="N4093" s="52"/>
      <c r="O4093" s="52"/>
    </row>
    <row r="4094" ht="13.5" customHeight="1">
      <c r="A4094" s="1" t="s">
        <v>43536</v>
      </c>
      <c r="B4094" s="2" t="s">
        <v>1</v>
      </c>
      <c r="C4094" s="1" t="s">
        <v>26504</v>
      </c>
      <c r="D4094" s="50"/>
      <c r="E4094" s="50"/>
      <c r="F4094" s="54"/>
      <c r="G4094" s="52"/>
      <c r="H4094" s="52"/>
      <c r="I4094" s="52"/>
      <c r="J4094" s="52"/>
      <c r="K4094" s="52"/>
      <c r="L4094" s="52"/>
      <c r="M4094" s="52"/>
      <c r="N4094" s="52"/>
      <c r="O4094" s="52"/>
    </row>
    <row r="4095" ht="13.5" customHeight="1">
      <c r="A4095" s="1" t="s">
        <v>43536</v>
      </c>
      <c r="B4095" s="1" t="s">
        <v>5</v>
      </c>
      <c r="C4095" s="1" t="s">
        <v>1263</v>
      </c>
      <c r="D4095" s="1" t="s">
        <v>43537</v>
      </c>
      <c r="E4095" s="1" t="s">
        <v>43538</v>
      </c>
      <c r="F4095" s="54"/>
      <c r="G4095" s="52"/>
      <c r="H4095" s="52"/>
      <c r="I4095" s="52"/>
      <c r="J4095" s="52"/>
      <c r="K4095" s="52"/>
      <c r="L4095" s="52"/>
      <c r="M4095" s="52"/>
      <c r="N4095" s="52"/>
      <c r="O4095" s="52"/>
    </row>
    <row r="4096" ht="13.5" customHeight="1">
      <c r="A4096" s="1" t="s">
        <v>43536</v>
      </c>
      <c r="B4096" s="1" t="s">
        <v>9</v>
      </c>
      <c r="C4096" s="1" t="s">
        <v>10</v>
      </c>
      <c r="D4096" s="1" t="s">
        <v>43539</v>
      </c>
      <c r="E4096" s="1" t="s">
        <v>43540</v>
      </c>
      <c r="F4096" s="54"/>
      <c r="G4096" s="52"/>
      <c r="H4096" s="52"/>
      <c r="I4096" s="52"/>
      <c r="J4096" s="52"/>
      <c r="K4096" s="52"/>
      <c r="L4096" s="52"/>
      <c r="M4096" s="52"/>
      <c r="N4096" s="52"/>
      <c r="O4096" s="52"/>
    </row>
    <row r="4097" ht="13.5" customHeight="1">
      <c r="A4097" s="1" t="s">
        <v>43536</v>
      </c>
      <c r="B4097" s="1" t="s">
        <v>13</v>
      </c>
      <c r="C4097" s="1" t="s">
        <v>10</v>
      </c>
      <c r="D4097" s="1" t="s">
        <v>43541</v>
      </c>
      <c r="E4097" s="1" t="s">
        <v>43542</v>
      </c>
      <c r="F4097" s="54"/>
      <c r="G4097" s="52"/>
      <c r="H4097" s="52"/>
      <c r="I4097" s="52"/>
      <c r="J4097" s="52"/>
      <c r="K4097" s="52"/>
      <c r="L4097" s="52"/>
      <c r="M4097" s="52"/>
      <c r="N4097" s="52"/>
      <c r="O4097" s="52"/>
    </row>
    <row r="4098" ht="13.5" customHeight="1">
      <c r="A4098" s="1" t="s">
        <v>43536</v>
      </c>
      <c r="B4098" s="1" t="s">
        <v>16</v>
      </c>
      <c r="C4098" s="1" t="s">
        <v>10</v>
      </c>
      <c r="D4098" s="1" t="s">
        <v>43543</v>
      </c>
      <c r="E4098" s="1" t="s">
        <v>39189</v>
      </c>
      <c r="F4098" s="54"/>
      <c r="G4098" s="52"/>
      <c r="H4098" s="52"/>
      <c r="I4098" s="52"/>
      <c r="J4098" s="52"/>
      <c r="K4098" s="52"/>
      <c r="L4098" s="52"/>
      <c r="M4098" s="52"/>
      <c r="N4098" s="52"/>
      <c r="O4098" s="52"/>
    </row>
    <row r="4099" ht="13.5" customHeight="1">
      <c r="A4099" s="1" t="s">
        <v>43536</v>
      </c>
      <c r="B4099" s="1" t="s">
        <v>21</v>
      </c>
      <c r="C4099" s="1" t="s">
        <v>10</v>
      </c>
      <c r="D4099" s="1" t="s">
        <v>43544</v>
      </c>
      <c r="E4099" s="1" t="s">
        <v>43545</v>
      </c>
      <c r="F4099" s="54"/>
      <c r="G4099" s="52"/>
      <c r="H4099" s="52"/>
      <c r="I4099" s="52"/>
      <c r="J4099" s="52"/>
      <c r="K4099" s="52"/>
      <c r="L4099" s="52"/>
      <c r="M4099" s="52"/>
      <c r="N4099" s="52"/>
      <c r="O4099" s="52"/>
    </row>
    <row r="4100" ht="13.5" customHeight="1">
      <c r="A4100" s="1" t="s">
        <v>43536</v>
      </c>
      <c r="B4100" s="1" t="s">
        <v>27</v>
      </c>
      <c r="C4100" s="1" t="s">
        <v>10</v>
      </c>
      <c r="D4100" s="1" t="s">
        <v>43546</v>
      </c>
      <c r="E4100" s="1" t="s">
        <v>43547</v>
      </c>
      <c r="F4100" s="54"/>
      <c r="G4100" s="52"/>
      <c r="H4100" s="52"/>
      <c r="I4100" s="52"/>
      <c r="J4100" s="52"/>
      <c r="K4100" s="52"/>
      <c r="L4100" s="52"/>
      <c r="M4100" s="52"/>
      <c r="N4100" s="52"/>
      <c r="O4100" s="52"/>
    </row>
    <row r="4101" ht="13.5" customHeight="1">
      <c r="A4101" s="1" t="s">
        <v>43536</v>
      </c>
      <c r="B4101" s="1" t="s">
        <v>31</v>
      </c>
      <c r="C4101" s="1" t="s">
        <v>10</v>
      </c>
      <c r="D4101" s="1" t="s">
        <v>43548</v>
      </c>
      <c r="E4101" s="1" t="s">
        <v>43549</v>
      </c>
      <c r="F4101" s="54"/>
      <c r="G4101" s="52"/>
      <c r="H4101" s="52"/>
      <c r="I4101" s="52"/>
      <c r="J4101" s="52"/>
      <c r="K4101" s="52"/>
      <c r="L4101" s="52"/>
      <c r="M4101" s="52"/>
      <c r="N4101" s="52"/>
      <c r="O4101" s="52"/>
    </row>
    <row r="4102" ht="13.5" customHeight="1">
      <c r="A4102" s="1" t="s">
        <v>43536</v>
      </c>
      <c r="B4102" s="1" t="s">
        <v>34</v>
      </c>
      <c r="C4102" s="1" t="s">
        <v>10</v>
      </c>
      <c r="D4102" s="1" t="s">
        <v>43550</v>
      </c>
      <c r="E4102" s="1" t="s">
        <v>43551</v>
      </c>
      <c r="F4102" s="54"/>
      <c r="G4102" s="52"/>
      <c r="H4102" s="52"/>
      <c r="I4102" s="52"/>
      <c r="J4102" s="52"/>
      <c r="K4102" s="52"/>
      <c r="L4102" s="52"/>
      <c r="M4102" s="52"/>
      <c r="N4102" s="52"/>
      <c r="O4102" s="52"/>
    </row>
    <row r="4103" ht="13.5" customHeight="1">
      <c r="A4103" s="1" t="s">
        <v>43536</v>
      </c>
      <c r="B4103" s="1" t="s">
        <v>40</v>
      </c>
      <c r="C4103" s="1" t="s">
        <v>10</v>
      </c>
      <c r="D4103" s="1" t="s">
        <v>43552</v>
      </c>
      <c r="E4103" s="1" t="s">
        <v>43553</v>
      </c>
      <c r="F4103" s="54"/>
      <c r="G4103" s="52"/>
      <c r="H4103" s="52"/>
      <c r="I4103" s="52"/>
      <c r="J4103" s="52"/>
      <c r="K4103" s="52"/>
      <c r="L4103" s="52"/>
      <c r="M4103" s="52"/>
      <c r="N4103" s="52"/>
      <c r="O4103" s="52"/>
    </row>
    <row r="4104" ht="13.5" customHeight="1">
      <c r="A4104" s="1" t="s">
        <v>43536</v>
      </c>
      <c r="B4104" s="1" t="s">
        <v>45</v>
      </c>
      <c r="C4104" s="1" t="s">
        <v>10</v>
      </c>
      <c r="D4104" s="1" t="s">
        <v>43554</v>
      </c>
      <c r="E4104" s="1" t="s">
        <v>43555</v>
      </c>
      <c r="F4104" s="54"/>
      <c r="G4104" s="52"/>
      <c r="H4104" s="52"/>
      <c r="I4104" s="52"/>
      <c r="J4104" s="52"/>
      <c r="K4104" s="52"/>
      <c r="L4104" s="52"/>
      <c r="M4104" s="52"/>
      <c r="N4104" s="52"/>
      <c r="O4104" s="52"/>
    </row>
    <row r="4105" ht="13.5" customHeight="1">
      <c r="A4105" s="1" t="s">
        <v>43536</v>
      </c>
      <c r="B4105" s="1" t="s">
        <v>52</v>
      </c>
      <c r="C4105" s="1" t="s">
        <v>10</v>
      </c>
      <c r="D4105" s="1" t="s">
        <v>43556</v>
      </c>
      <c r="E4105" s="1" t="s">
        <v>43557</v>
      </c>
      <c r="F4105" s="54"/>
      <c r="G4105" s="52"/>
      <c r="H4105" s="52"/>
      <c r="I4105" s="52"/>
      <c r="J4105" s="52"/>
      <c r="K4105" s="52"/>
      <c r="L4105" s="52"/>
      <c r="M4105" s="52"/>
      <c r="N4105" s="52"/>
      <c r="O4105" s="52"/>
    </row>
    <row r="4106" ht="13.5" customHeight="1">
      <c r="A4106" s="1" t="s">
        <v>43536</v>
      </c>
      <c r="B4106" s="1" t="s">
        <v>57</v>
      </c>
      <c r="C4106" s="1" t="s">
        <v>115</v>
      </c>
      <c r="D4106" s="1" t="s">
        <v>43558</v>
      </c>
      <c r="E4106" s="1" t="s">
        <v>43559</v>
      </c>
      <c r="F4106" s="54"/>
      <c r="G4106" s="52"/>
      <c r="H4106" s="52"/>
      <c r="I4106" s="52"/>
      <c r="J4106" s="52"/>
      <c r="K4106" s="52"/>
      <c r="L4106" s="52"/>
      <c r="M4106" s="52"/>
      <c r="N4106" s="52"/>
      <c r="O4106" s="52"/>
    </row>
    <row r="4107" ht="13.5" customHeight="1">
      <c r="A4107" s="1" t="s">
        <v>43536</v>
      </c>
      <c r="B4107" s="1" t="s">
        <v>60</v>
      </c>
      <c r="C4107" s="1" t="s">
        <v>10</v>
      </c>
      <c r="D4107" s="1" t="s">
        <v>43560</v>
      </c>
      <c r="E4107" s="1" t="s">
        <v>43561</v>
      </c>
      <c r="F4107" s="54"/>
      <c r="G4107" s="52"/>
      <c r="H4107" s="52"/>
      <c r="I4107" s="52"/>
      <c r="J4107" s="52"/>
      <c r="K4107" s="52"/>
      <c r="L4107" s="52"/>
      <c r="M4107" s="52"/>
      <c r="N4107" s="52"/>
      <c r="O4107" s="52"/>
    </row>
    <row r="4108" ht="13.5" customHeight="1">
      <c r="A4108" s="1" t="s">
        <v>43536</v>
      </c>
      <c r="B4108" s="1" t="s">
        <v>65</v>
      </c>
      <c r="C4108" s="1" t="s">
        <v>10</v>
      </c>
      <c r="D4108" s="1" t="s">
        <v>43562</v>
      </c>
      <c r="E4108" s="1" t="s">
        <v>43563</v>
      </c>
      <c r="F4108" s="54"/>
      <c r="G4108" s="52"/>
      <c r="H4108" s="52"/>
      <c r="I4108" s="52"/>
      <c r="J4108" s="52"/>
      <c r="K4108" s="52"/>
      <c r="L4108" s="52"/>
      <c r="M4108" s="52"/>
      <c r="N4108" s="52"/>
      <c r="O4108" s="52"/>
    </row>
    <row r="4109" ht="13.5" customHeight="1">
      <c r="A4109" s="1" t="s">
        <v>43536</v>
      </c>
      <c r="B4109" s="1" t="s">
        <v>70</v>
      </c>
      <c r="C4109" s="1" t="s">
        <v>10</v>
      </c>
      <c r="D4109" s="1" t="s">
        <v>43564</v>
      </c>
      <c r="E4109" s="1" t="s">
        <v>43565</v>
      </c>
      <c r="F4109" s="54"/>
      <c r="G4109" s="52"/>
      <c r="H4109" s="52"/>
      <c r="I4109" s="52"/>
      <c r="J4109" s="52"/>
      <c r="K4109" s="52"/>
      <c r="L4109" s="52"/>
      <c r="M4109" s="52"/>
      <c r="N4109" s="52"/>
      <c r="O4109" s="52"/>
    </row>
    <row r="4110" ht="13.5" customHeight="1">
      <c r="A4110" s="1" t="s">
        <v>43536</v>
      </c>
      <c r="B4110" s="1" t="s">
        <v>74</v>
      </c>
      <c r="C4110" s="1" t="s">
        <v>10</v>
      </c>
      <c r="D4110" s="1" t="s">
        <v>43566</v>
      </c>
      <c r="E4110" s="1" t="s">
        <v>43567</v>
      </c>
      <c r="F4110" s="54"/>
      <c r="G4110" s="52"/>
      <c r="H4110" s="52"/>
      <c r="I4110" s="52"/>
      <c r="J4110" s="52"/>
      <c r="K4110" s="52"/>
      <c r="L4110" s="52"/>
      <c r="M4110" s="52"/>
      <c r="N4110" s="52"/>
      <c r="O4110" s="52"/>
    </row>
    <row r="4111" ht="13.5" customHeight="1">
      <c r="A4111" s="1" t="s">
        <v>43536</v>
      </c>
      <c r="B4111" s="1" t="s">
        <v>78</v>
      </c>
      <c r="C4111" s="1" t="s">
        <v>10</v>
      </c>
      <c r="D4111" s="1" t="s">
        <v>43568</v>
      </c>
      <c r="E4111" s="1" t="s">
        <v>43569</v>
      </c>
      <c r="F4111" s="54"/>
      <c r="G4111" s="52"/>
      <c r="H4111" s="52"/>
      <c r="I4111" s="52"/>
      <c r="J4111" s="52"/>
      <c r="K4111" s="52"/>
      <c r="L4111" s="52"/>
      <c r="M4111" s="52"/>
      <c r="N4111" s="52"/>
      <c r="O4111" s="52"/>
    </row>
    <row r="4112" ht="13.5" customHeight="1">
      <c r="A4112" s="1" t="s">
        <v>43536</v>
      </c>
      <c r="B4112" s="1" t="s">
        <v>83</v>
      </c>
      <c r="C4112" s="1" t="s">
        <v>374</v>
      </c>
      <c r="D4112" s="1" t="s">
        <v>43570</v>
      </c>
      <c r="E4112" s="1" t="s">
        <v>43571</v>
      </c>
      <c r="F4112" s="54"/>
      <c r="G4112" s="52"/>
      <c r="H4112" s="52"/>
      <c r="I4112" s="52"/>
      <c r="J4112" s="52"/>
      <c r="K4112" s="52"/>
      <c r="L4112" s="52"/>
      <c r="M4112" s="52"/>
      <c r="N4112" s="52"/>
      <c r="O4112" s="52"/>
    </row>
    <row r="4113" ht="13.5" customHeight="1">
      <c r="A4113" s="1" t="s">
        <v>43536</v>
      </c>
      <c r="B4113" s="1" t="s">
        <v>86</v>
      </c>
      <c r="C4113" s="1" t="s">
        <v>10</v>
      </c>
      <c r="D4113" s="1" t="s">
        <v>43572</v>
      </c>
      <c r="E4113" s="1" t="s">
        <v>43573</v>
      </c>
      <c r="F4113" s="54"/>
      <c r="G4113" s="52"/>
      <c r="H4113" s="52"/>
      <c r="I4113" s="52"/>
      <c r="J4113" s="52"/>
      <c r="K4113" s="52"/>
      <c r="L4113" s="52"/>
      <c r="M4113" s="52"/>
      <c r="N4113" s="52"/>
      <c r="O4113" s="52"/>
    </row>
    <row r="4114" ht="13.5" customHeight="1">
      <c r="A4114" s="1" t="s">
        <v>43536</v>
      </c>
      <c r="B4114" s="1" t="s">
        <v>91</v>
      </c>
      <c r="C4114" s="1" t="s">
        <v>10</v>
      </c>
      <c r="D4114" s="1" t="s">
        <v>43574</v>
      </c>
      <c r="E4114" s="1" t="s">
        <v>43563</v>
      </c>
      <c r="F4114" s="54"/>
      <c r="G4114" s="52"/>
      <c r="H4114" s="52"/>
      <c r="I4114" s="52"/>
      <c r="J4114" s="52"/>
      <c r="K4114" s="52"/>
      <c r="L4114" s="52"/>
      <c r="M4114" s="52"/>
      <c r="N4114" s="52"/>
      <c r="O4114" s="52"/>
    </row>
    <row r="4115" ht="13.5" customHeight="1">
      <c r="A4115" s="1" t="s">
        <v>43536</v>
      </c>
      <c r="B4115" s="1" t="s">
        <v>94</v>
      </c>
      <c r="C4115" s="1" t="s">
        <v>10</v>
      </c>
      <c r="D4115" s="1" t="s">
        <v>43575</v>
      </c>
      <c r="E4115" s="1" t="s">
        <v>43565</v>
      </c>
      <c r="F4115" s="54"/>
      <c r="G4115" s="52"/>
      <c r="H4115" s="52"/>
      <c r="I4115" s="52"/>
      <c r="J4115" s="52"/>
      <c r="K4115" s="52"/>
      <c r="L4115" s="52"/>
      <c r="M4115" s="52"/>
      <c r="N4115" s="52"/>
      <c r="O4115" s="52"/>
    </row>
    <row r="4116" ht="13.5" customHeight="1">
      <c r="A4116" s="1" t="s">
        <v>43536</v>
      </c>
      <c r="B4116" s="1" t="s">
        <v>186</v>
      </c>
      <c r="C4116" s="1" t="s">
        <v>10</v>
      </c>
      <c r="D4116" s="1" t="s">
        <v>43576</v>
      </c>
      <c r="E4116" s="1" t="s">
        <v>43567</v>
      </c>
      <c r="F4116" s="54"/>
      <c r="G4116" s="52"/>
      <c r="H4116" s="52"/>
      <c r="I4116" s="52"/>
      <c r="J4116" s="52"/>
      <c r="K4116" s="52"/>
      <c r="L4116" s="52"/>
      <c r="M4116" s="52"/>
      <c r="N4116" s="52"/>
      <c r="O4116" s="52"/>
    </row>
    <row r="4117" ht="13.5" customHeight="1">
      <c r="A4117" s="1" t="s">
        <v>43536</v>
      </c>
      <c r="B4117" s="1" t="s">
        <v>189</v>
      </c>
      <c r="C4117" s="1" t="s">
        <v>10</v>
      </c>
      <c r="D4117" s="1" t="s">
        <v>43577</v>
      </c>
      <c r="E4117" s="1" t="s">
        <v>43578</v>
      </c>
      <c r="F4117" s="54"/>
      <c r="G4117" s="52"/>
      <c r="H4117" s="52"/>
      <c r="I4117" s="52"/>
      <c r="J4117" s="52"/>
      <c r="K4117" s="52"/>
      <c r="L4117" s="52"/>
      <c r="M4117" s="52"/>
      <c r="N4117" s="52"/>
      <c r="O4117" s="52"/>
    </row>
    <row r="4118" ht="13.5" customHeight="1">
      <c r="A4118" s="1" t="s">
        <v>43536</v>
      </c>
      <c r="B4118" s="1" t="s">
        <v>193</v>
      </c>
      <c r="C4118" s="1" t="s">
        <v>374</v>
      </c>
      <c r="D4118" s="1" t="s">
        <v>43579</v>
      </c>
      <c r="E4118" s="1" t="s">
        <v>43580</v>
      </c>
      <c r="F4118" s="54"/>
      <c r="G4118" s="52"/>
      <c r="H4118" s="52"/>
      <c r="I4118" s="52"/>
      <c r="J4118" s="52"/>
      <c r="K4118" s="52"/>
      <c r="L4118" s="52"/>
      <c r="M4118" s="52"/>
      <c r="N4118" s="52"/>
      <c r="O4118" s="52"/>
    </row>
    <row r="4119" ht="13.5" customHeight="1">
      <c r="A4119" s="1" t="s">
        <v>43536</v>
      </c>
      <c r="B4119" s="1" t="s">
        <v>197</v>
      </c>
      <c r="C4119" s="1" t="s">
        <v>10</v>
      </c>
      <c r="D4119" s="1" t="s">
        <v>43581</v>
      </c>
      <c r="E4119" s="1" t="s">
        <v>43582</v>
      </c>
      <c r="F4119" s="54"/>
      <c r="G4119" s="52"/>
      <c r="H4119" s="52"/>
      <c r="I4119" s="52"/>
      <c r="J4119" s="52"/>
      <c r="K4119" s="52"/>
      <c r="L4119" s="52"/>
      <c r="M4119" s="52"/>
      <c r="N4119" s="52"/>
      <c r="O4119" s="52"/>
    </row>
    <row r="4120" ht="13.5" customHeight="1">
      <c r="A4120" s="1" t="s">
        <v>43536</v>
      </c>
      <c r="B4120" s="1" t="s">
        <v>201</v>
      </c>
      <c r="C4120" s="1" t="s">
        <v>10</v>
      </c>
      <c r="D4120" s="1" t="s">
        <v>43583</v>
      </c>
      <c r="E4120" s="1" t="s">
        <v>43563</v>
      </c>
      <c r="F4120" s="54"/>
      <c r="G4120" s="52"/>
      <c r="H4120" s="52"/>
      <c r="I4120" s="52"/>
      <c r="J4120" s="52"/>
      <c r="K4120" s="52"/>
      <c r="L4120" s="52"/>
      <c r="M4120" s="52"/>
      <c r="N4120" s="52"/>
      <c r="O4120" s="52"/>
    </row>
    <row r="4121" ht="13.5" customHeight="1">
      <c r="A4121" s="1" t="s">
        <v>43536</v>
      </c>
      <c r="B4121" s="1" t="s">
        <v>206</v>
      </c>
      <c r="C4121" s="1" t="s">
        <v>10</v>
      </c>
      <c r="D4121" s="1" t="s">
        <v>43584</v>
      </c>
      <c r="E4121" s="1" t="s">
        <v>43565</v>
      </c>
      <c r="F4121" s="54"/>
      <c r="G4121" s="52"/>
      <c r="H4121" s="52"/>
      <c r="I4121" s="52"/>
      <c r="J4121" s="52"/>
      <c r="K4121" s="52"/>
      <c r="L4121" s="52"/>
      <c r="M4121" s="52"/>
      <c r="N4121" s="52"/>
      <c r="O4121" s="52"/>
    </row>
    <row r="4122" ht="13.5" customHeight="1">
      <c r="A4122" s="1" t="s">
        <v>43536</v>
      </c>
      <c r="B4122" s="1" t="s">
        <v>211</v>
      </c>
      <c r="C4122" s="1" t="s">
        <v>10</v>
      </c>
      <c r="D4122" s="1" t="s">
        <v>43585</v>
      </c>
      <c r="E4122" s="1" t="s">
        <v>43567</v>
      </c>
      <c r="F4122" s="54"/>
      <c r="G4122" s="52"/>
      <c r="H4122" s="52"/>
      <c r="I4122" s="52"/>
      <c r="J4122" s="52"/>
      <c r="K4122" s="52"/>
      <c r="L4122" s="52"/>
      <c r="M4122" s="52"/>
      <c r="N4122" s="52"/>
      <c r="O4122" s="52"/>
    </row>
    <row r="4123" ht="13.5" customHeight="1">
      <c r="A4123" s="1" t="s">
        <v>43536</v>
      </c>
      <c r="B4123" s="1" t="s">
        <v>215</v>
      </c>
      <c r="C4123" s="1" t="s">
        <v>10</v>
      </c>
      <c r="D4123" s="1" t="s">
        <v>43586</v>
      </c>
      <c r="E4123" s="1" t="s">
        <v>43587</v>
      </c>
      <c r="F4123" s="54"/>
      <c r="G4123" s="52"/>
      <c r="H4123" s="52"/>
      <c r="I4123" s="52"/>
      <c r="J4123" s="52"/>
      <c r="K4123" s="52"/>
      <c r="L4123" s="52"/>
      <c r="M4123" s="52"/>
      <c r="N4123" s="52"/>
      <c r="O4123" s="52"/>
    </row>
    <row r="4124" ht="13.5" customHeight="1">
      <c r="A4124" s="1" t="s">
        <v>43536</v>
      </c>
      <c r="B4124" s="1" t="s">
        <v>220</v>
      </c>
      <c r="C4124" s="1" t="s">
        <v>374</v>
      </c>
      <c r="D4124" s="1" t="s">
        <v>43588</v>
      </c>
      <c r="E4124" s="1" t="s">
        <v>43589</v>
      </c>
      <c r="F4124" s="54"/>
      <c r="G4124" s="52"/>
      <c r="H4124" s="52"/>
      <c r="I4124" s="52"/>
      <c r="J4124" s="52"/>
      <c r="K4124" s="52"/>
      <c r="L4124" s="52"/>
      <c r="M4124" s="52"/>
      <c r="N4124" s="52"/>
      <c r="O4124" s="52"/>
    </row>
    <row r="4125" ht="13.5" customHeight="1">
      <c r="A4125" s="1" t="s">
        <v>43536</v>
      </c>
      <c r="B4125" s="1" t="s">
        <v>223</v>
      </c>
      <c r="C4125" s="1" t="s">
        <v>10</v>
      </c>
      <c r="D4125" s="1" t="s">
        <v>43590</v>
      </c>
      <c r="E4125" s="1" t="s">
        <v>43582</v>
      </c>
      <c r="F4125" s="54"/>
      <c r="G4125" s="52"/>
      <c r="H4125" s="52"/>
      <c r="I4125" s="52"/>
      <c r="J4125" s="52"/>
      <c r="K4125" s="52"/>
      <c r="L4125" s="52"/>
      <c r="M4125" s="52"/>
      <c r="N4125" s="52"/>
      <c r="O4125" s="52"/>
    </row>
    <row r="4126" ht="13.5" customHeight="1">
      <c r="A4126" s="1" t="s">
        <v>43536</v>
      </c>
      <c r="B4126" s="1" t="s">
        <v>229</v>
      </c>
      <c r="C4126" s="1" t="s">
        <v>10</v>
      </c>
      <c r="D4126" s="1" t="s">
        <v>43591</v>
      </c>
      <c r="E4126" s="1" t="s">
        <v>43563</v>
      </c>
      <c r="F4126" s="54"/>
      <c r="G4126" s="52"/>
      <c r="H4126" s="52"/>
      <c r="I4126" s="52"/>
      <c r="J4126" s="52"/>
      <c r="K4126" s="52"/>
      <c r="L4126" s="52"/>
      <c r="M4126" s="52"/>
      <c r="N4126" s="52"/>
      <c r="O4126" s="52"/>
    </row>
    <row r="4127" ht="13.5" customHeight="1">
      <c r="A4127" s="1" t="s">
        <v>43536</v>
      </c>
      <c r="B4127" s="1" t="s">
        <v>233</v>
      </c>
      <c r="C4127" s="1" t="s">
        <v>10</v>
      </c>
      <c r="D4127" s="1" t="s">
        <v>43592</v>
      </c>
      <c r="E4127" s="1" t="s">
        <v>43565</v>
      </c>
      <c r="F4127" s="54"/>
      <c r="G4127" s="52"/>
      <c r="H4127" s="52"/>
      <c r="I4127" s="52"/>
      <c r="J4127" s="52"/>
      <c r="K4127" s="52"/>
      <c r="L4127" s="52"/>
      <c r="M4127" s="52"/>
      <c r="N4127" s="52"/>
      <c r="O4127" s="52"/>
    </row>
    <row r="4128" ht="13.5" customHeight="1">
      <c r="A4128" s="1" t="s">
        <v>43536</v>
      </c>
      <c r="B4128" s="1" t="s">
        <v>237</v>
      </c>
      <c r="C4128" s="1" t="s">
        <v>10</v>
      </c>
      <c r="D4128" s="1" t="s">
        <v>43593</v>
      </c>
      <c r="E4128" s="1" t="s">
        <v>43567</v>
      </c>
      <c r="F4128" s="54"/>
      <c r="G4128" s="52"/>
      <c r="H4128" s="52"/>
      <c r="I4128" s="52"/>
      <c r="J4128" s="52"/>
      <c r="K4128" s="52"/>
      <c r="L4128" s="52"/>
      <c r="M4128" s="52"/>
      <c r="N4128" s="52"/>
      <c r="O4128" s="52"/>
    </row>
    <row r="4129" ht="13.5" customHeight="1">
      <c r="A4129" s="1" t="s">
        <v>43536</v>
      </c>
      <c r="B4129" s="1" t="s">
        <v>241</v>
      </c>
      <c r="C4129" s="1" t="s">
        <v>10</v>
      </c>
      <c r="D4129" s="1" t="s">
        <v>43594</v>
      </c>
      <c r="E4129" s="1" t="s">
        <v>43595</v>
      </c>
      <c r="F4129" s="54"/>
      <c r="G4129" s="52"/>
      <c r="H4129" s="52"/>
      <c r="I4129" s="52"/>
      <c r="J4129" s="52"/>
      <c r="K4129" s="52"/>
      <c r="L4129" s="52"/>
      <c r="M4129" s="52"/>
      <c r="N4129" s="52"/>
      <c r="O4129" s="52"/>
    </row>
    <row r="4130" ht="13.5" customHeight="1">
      <c r="A4130" s="1" t="s">
        <v>43536</v>
      </c>
      <c r="B4130" s="1" t="s">
        <v>244</v>
      </c>
      <c r="C4130" s="1" t="s">
        <v>374</v>
      </c>
      <c r="D4130" s="1" t="s">
        <v>43596</v>
      </c>
      <c r="E4130" s="1" t="s">
        <v>43597</v>
      </c>
      <c r="F4130" s="54"/>
      <c r="G4130" s="52"/>
      <c r="H4130" s="52"/>
      <c r="I4130" s="52"/>
      <c r="J4130" s="52"/>
      <c r="K4130" s="52"/>
      <c r="L4130" s="52"/>
      <c r="M4130" s="52"/>
      <c r="N4130" s="52"/>
      <c r="O4130" s="52"/>
    </row>
    <row r="4131" ht="13.5" customHeight="1">
      <c r="A4131" s="1" t="s">
        <v>43536</v>
      </c>
      <c r="B4131" s="1" t="s">
        <v>247</v>
      </c>
      <c r="C4131" s="1" t="s">
        <v>10</v>
      </c>
      <c r="D4131" s="1" t="s">
        <v>43598</v>
      </c>
      <c r="E4131" s="1" t="s">
        <v>43582</v>
      </c>
      <c r="F4131" s="54"/>
      <c r="G4131" s="52"/>
      <c r="H4131" s="52"/>
      <c r="I4131" s="52"/>
      <c r="J4131" s="52"/>
      <c r="K4131" s="52"/>
      <c r="L4131" s="52"/>
      <c r="M4131" s="52"/>
      <c r="N4131" s="52"/>
      <c r="O4131" s="52"/>
    </row>
    <row r="4132" ht="13.5" customHeight="1">
      <c r="A4132" s="1" t="s">
        <v>43536</v>
      </c>
      <c r="B4132" s="1" t="s">
        <v>251</v>
      </c>
      <c r="C4132" s="1" t="s">
        <v>10</v>
      </c>
      <c r="D4132" s="1" t="s">
        <v>43599</v>
      </c>
      <c r="E4132" s="1" t="s">
        <v>43563</v>
      </c>
      <c r="F4132" s="54"/>
      <c r="G4132" s="52"/>
      <c r="H4132" s="52"/>
      <c r="I4132" s="52"/>
      <c r="J4132" s="52"/>
      <c r="K4132" s="52"/>
      <c r="L4132" s="52"/>
      <c r="M4132" s="52"/>
      <c r="N4132" s="52"/>
      <c r="O4132" s="52"/>
    </row>
    <row r="4133" ht="13.5" customHeight="1">
      <c r="A4133" s="1" t="s">
        <v>43536</v>
      </c>
      <c r="B4133" s="1" t="s">
        <v>254</v>
      </c>
      <c r="C4133" s="1" t="s">
        <v>10</v>
      </c>
      <c r="D4133" s="1" t="s">
        <v>43600</v>
      </c>
      <c r="E4133" s="1" t="s">
        <v>43565</v>
      </c>
      <c r="F4133" s="54"/>
      <c r="G4133" s="52"/>
      <c r="H4133" s="52"/>
      <c r="I4133" s="52"/>
      <c r="J4133" s="52"/>
      <c r="K4133" s="52"/>
      <c r="L4133" s="52"/>
      <c r="M4133" s="52"/>
      <c r="N4133" s="52"/>
      <c r="O4133" s="52"/>
    </row>
    <row r="4134" ht="13.5" customHeight="1">
      <c r="A4134" s="1" t="s">
        <v>43536</v>
      </c>
      <c r="B4134" s="1" t="s">
        <v>258</v>
      </c>
      <c r="C4134" s="1" t="s">
        <v>10</v>
      </c>
      <c r="D4134" s="1" t="s">
        <v>43601</v>
      </c>
      <c r="E4134" s="1" t="s">
        <v>43567</v>
      </c>
      <c r="F4134" s="54"/>
      <c r="G4134" s="52"/>
      <c r="H4134" s="52"/>
      <c r="I4134" s="52"/>
      <c r="J4134" s="52"/>
      <c r="K4134" s="52"/>
      <c r="L4134" s="52"/>
      <c r="M4134" s="52"/>
      <c r="N4134" s="52"/>
      <c r="O4134" s="52"/>
    </row>
    <row r="4135" ht="13.5" customHeight="1">
      <c r="A4135" s="1" t="s">
        <v>43536</v>
      </c>
      <c r="B4135" s="1" t="s">
        <v>263</v>
      </c>
      <c r="C4135" s="1" t="s">
        <v>10</v>
      </c>
      <c r="D4135" s="1" t="s">
        <v>43602</v>
      </c>
      <c r="E4135" s="1" t="s">
        <v>43603</v>
      </c>
      <c r="F4135" s="54"/>
      <c r="G4135" s="52"/>
      <c r="H4135" s="52"/>
      <c r="I4135" s="52"/>
      <c r="J4135" s="52"/>
      <c r="K4135" s="52"/>
      <c r="L4135" s="52"/>
      <c r="M4135" s="52"/>
      <c r="N4135" s="52"/>
      <c r="O4135" s="52"/>
    </row>
    <row r="4136" ht="13.5" customHeight="1">
      <c r="A4136" s="1" t="s">
        <v>43536</v>
      </c>
      <c r="B4136" s="1" t="s">
        <v>268</v>
      </c>
      <c r="C4136" s="1" t="s">
        <v>374</v>
      </c>
      <c r="D4136" s="1" t="s">
        <v>43604</v>
      </c>
      <c r="E4136" s="1" t="s">
        <v>43605</v>
      </c>
      <c r="F4136" s="54"/>
      <c r="G4136" s="52"/>
      <c r="H4136" s="52"/>
      <c r="I4136" s="52"/>
      <c r="J4136" s="52"/>
      <c r="K4136" s="52"/>
      <c r="L4136" s="52"/>
      <c r="M4136" s="52"/>
      <c r="N4136" s="52"/>
      <c r="O4136" s="52"/>
    </row>
    <row r="4137" ht="13.5" customHeight="1">
      <c r="A4137" s="1" t="s">
        <v>43536</v>
      </c>
      <c r="B4137" s="1" t="s">
        <v>271</v>
      </c>
      <c r="C4137" s="1" t="s">
        <v>10</v>
      </c>
      <c r="D4137" s="1" t="s">
        <v>43606</v>
      </c>
      <c r="E4137" s="1" t="s">
        <v>43582</v>
      </c>
      <c r="F4137" s="54"/>
      <c r="G4137" s="52"/>
      <c r="H4137" s="52"/>
      <c r="I4137" s="52"/>
      <c r="J4137" s="52"/>
      <c r="K4137" s="52"/>
      <c r="L4137" s="52"/>
      <c r="M4137" s="52"/>
      <c r="N4137" s="52"/>
      <c r="O4137" s="52"/>
    </row>
    <row r="4138" ht="13.5" customHeight="1">
      <c r="A4138" s="1" t="s">
        <v>43536</v>
      </c>
      <c r="B4138" s="1" t="s">
        <v>276</v>
      </c>
      <c r="C4138" s="1" t="s">
        <v>10</v>
      </c>
      <c r="D4138" s="1" t="s">
        <v>43607</v>
      </c>
      <c r="E4138" s="1" t="s">
        <v>43563</v>
      </c>
      <c r="F4138" s="54"/>
      <c r="G4138" s="52"/>
      <c r="H4138" s="52"/>
      <c r="I4138" s="52"/>
      <c r="J4138" s="52"/>
      <c r="K4138" s="52"/>
      <c r="L4138" s="52"/>
      <c r="M4138" s="52"/>
      <c r="N4138" s="52"/>
      <c r="O4138" s="52"/>
    </row>
    <row r="4139" ht="13.5" customHeight="1">
      <c r="A4139" s="1" t="s">
        <v>43536</v>
      </c>
      <c r="B4139" s="1" t="s">
        <v>279</v>
      </c>
      <c r="C4139" s="1" t="s">
        <v>10</v>
      </c>
      <c r="D4139" s="1" t="s">
        <v>43608</v>
      </c>
      <c r="E4139" s="1" t="s">
        <v>43565</v>
      </c>
      <c r="F4139" s="54"/>
      <c r="G4139" s="52"/>
      <c r="H4139" s="52"/>
      <c r="I4139" s="52"/>
      <c r="J4139" s="52"/>
      <c r="K4139" s="52"/>
      <c r="L4139" s="52"/>
      <c r="M4139" s="52"/>
      <c r="N4139" s="52"/>
      <c r="O4139" s="52"/>
    </row>
    <row r="4140" ht="13.5" customHeight="1">
      <c r="A4140" s="1" t="s">
        <v>43536</v>
      </c>
      <c r="B4140" s="1" t="s">
        <v>284</v>
      </c>
      <c r="C4140" s="1" t="s">
        <v>10</v>
      </c>
      <c r="D4140" s="1" t="s">
        <v>43609</v>
      </c>
      <c r="E4140" s="1" t="s">
        <v>43567</v>
      </c>
      <c r="F4140" s="54"/>
      <c r="G4140" s="52"/>
      <c r="H4140" s="52"/>
      <c r="I4140" s="52"/>
      <c r="J4140" s="52"/>
      <c r="K4140" s="52"/>
      <c r="L4140" s="52"/>
      <c r="M4140" s="52"/>
      <c r="N4140" s="52"/>
      <c r="O4140" s="52"/>
    </row>
    <row r="4141" ht="13.5" customHeight="1">
      <c r="A4141" s="1" t="s">
        <v>43536</v>
      </c>
      <c r="B4141" s="1" t="s">
        <v>288</v>
      </c>
      <c r="C4141" s="1" t="s">
        <v>10</v>
      </c>
      <c r="D4141" s="1" t="s">
        <v>43610</v>
      </c>
      <c r="E4141" s="1" t="s">
        <v>43611</v>
      </c>
      <c r="F4141" s="54"/>
      <c r="G4141" s="52"/>
      <c r="H4141" s="52"/>
      <c r="I4141" s="52"/>
      <c r="J4141" s="52"/>
      <c r="K4141" s="52"/>
      <c r="L4141" s="52"/>
      <c r="M4141" s="52"/>
      <c r="N4141" s="52"/>
      <c r="O4141" s="52"/>
    </row>
    <row r="4142" ht="13.5" customHeight="1">
      <c r="A4142" s="1" t="s">
        <v>43536</v>
      </c>
      <c r="B4142" s="1" t="s">
        <v>292</v>
      </c>
      <c r="C4142" s="1" t="s">
        <v>374</v>
      </c>
      <c r="D4142" s="1" t="s">
        <v>43612</v>
      </c>
      <c r="E4142" s="1" t="s">
        <v>43613</v>
      </c>
      <c r="F4142" s="54"/>
      <c r="G4142" s="52"/>
      <c r="H4142" s="52"/>
      <c r="I4142" s="52"/>
      <c r="J4142" s="52"/>
      <c r="K4142" s="52"/>
      <c r="L4142" s="52"/>
      <c r="M4142" s="52"/>
      <c r="N4142" s="52"/>
      <c r="O4142" s="52"/>
    </row>
    <row r="4143" ht="13.5" customHeight="1">
      <c r="A4143" s="1" t="s">
        <v>43536</v>
      </c>
      <c r="B4143" s="1" t="s">
        <v>296</v>
      </c>
      <c r="C4143" s="1" t="s">
        <v>10</v>
      </c>
      <c r="D4143" s="1" t="s">
        <v>43614</v>
      </c>
      <c r="E4143" s="1" t="s">
        <v>43582</v>
      </c>
      <c r="F4143" s="54"/>
      <c r="G4143" s="52"/>
      <c r="H4143" s="52"/>
      <c r="I4143" s="52"/>
      <c r="J4143" s="52"/>
      <c r="K4143" s="52"/>
      <c r="L4143" s="52"/>
      <c r="M4143" s="52"/>
      <c r="N4143" s="52"/>
      <c r="O4143" s="52"/>
    </row>
    <row r="4144" ht="13.5" customHeight="1">
      <c r="A4144" s="1" t="s">
        <v>43536</v>
      </c>
      <c r="B4144" s="1" t="s">
        <v>1898</v>
      </c>
      <c r="C4144" s="1" t="s">
        <v>10</v>
      </c>
      <c r="D4144" s="1" t="s">
        <v>43615</v>
      </c>
      <c r="E4144" s="1" t="s">
        <v>43563</v>
      </c>
      <c r="F4144" s="54"/>
      <c r="G4144" s="52"/>
      <c r="H4144" s="52"/>
      <c r="I4144" s="52"/>
      <c r="J4144" s="52"/>
      <c r="K4144" s="52"/>
      <c r="L4144" s="52"/>
      <c r="M4144" s="52"/>
      <c r="N4144" s="52"/>
      <c r="O4144" s="52"/>
    </row>
    <row r="4145" ht="13.5" customHeight="1">
      <c r="A4145" s="1" t="s">
        <v>43536</v>
      </c>
      <c r="B4145" s="1" t="s">
        <v>1905</v>
      </c>
      <c r="C4145" s="1" t="s">
        <v>10</v>
      </c>
      <c r="D4145" s="1" t="s">
        <v>43616</v>
      </c>
      <c r="E4145" s="1" t="s">
        <v>43565</v>
      </c>
      <c r="F4145" s="54"/>
      <c r="G4145" s="52"/>
      <c r="H4145" s="52"/>
      <c r="I4145" s="52"/>
      <c r="J4145" s="52"/>
      <c r="K4145" s="52"/>
      <c r="L4145" s="52"/>
      <c r="M4145" s="52"/>
      <c r="N4145" s="52"/>
      <c r="O4145" s="52"/>
    </row>
    <row r="4146" ht="13.5" customHeight="1">
      <c r="A4146" s="1" t="s">
        <v>43536</v>
      </c>
      <c r="B4146" s="1" t="s">
        <v>1911</v>
      </c>
      <c r="C4146" s="1" t="s">
        <v>10</v>
      </c>
      <c r="D4146" s="1" t="s">
        <v>43617</v>
      </c>
      <c r="E4146" s="1" t="s">
        <v>43567</v>
      </c>
      <c r="F4146" s="54"/>
      <c r="G4146" s="52"/>
      <c r="H4146" s="52"/>
      <c r="I4146" s="52"/>
      <c r="J4146" s="52"/>
      <c r="K4146" s="52"/>
      <c r="L4146" s="52"/>
      <c r="M4146" s="52"/>
      <c r="N4146" s="52"/>
      <c r="O4146" s="52"/>
    </row>
    <row r="4147" ht="13.5" customHeight="1">
      <c r="A4147" s="1" t="s">
        <v>43536</v>
      </c>
      <c r="B4147" s="1" t="s">
        <v>1919</v>
      </c>
      <c r="C4147" s="1" t="s">
        <v>10</v>
      </c>
      <c r="D4147" s="1" t="s">
        <v>43618</v>
      </c>
      <c r="E4147" s="1" t="s">
        <v>43619</v>
      </c>
      <c r="F4147" s="54"/>
      <c r="G4147" s="52"/>
      <c r="H4147" s="52"/>
      <c r="I4147" s="52"/>
      <c r="J4147" s="52"/>
      <c r="K4147" s="52"/>
      <c r="L4147" s="52"/>
      <c r="M4147" s="52"/>
      <c r="N4147" s="52"/>
      <c r="O4147" s="52"/>
    </row>
    <row r="4148" ht="13.5" customHeight="1">
      <c r="A4148" s="1" t="s">
        <v>43536</v>
      </c>
      <c r="B4148" s="1" t="s">
        <v>1926</v>
      </c>
      <c r="C4148" s="1" t="s">
        <v>374</v>
      </c>
      <c r="D4148" s="1" t="s">
        <v>43620</v>
      </c>
      <c r="E4148" s="1" t="s">
        <v>43621</v>
      </c>
      <c r="F4148" s="54"/>
      <c r="G4148" s="52"/>
      <c r="H4148" s="52"/>
      <c r="I4148" s="52"/>
      <c r="J4148" s="52"/>
      <c r="K4148" s="52"/>
      <c r="L4148" s="52"/>
      <c r="M4148" s="52"/>
      <c r="N4148" s="52"/>
      <c r="O4148" s="52"/>
    </row>
    <row r="4149" ht="13.5" customHeight="1">
      <c r="A4149" s="1" t="s">
        <v>43536</v>
      </c>
      <c r="B4149" s="1" t="s">
        <v>1933</v>
      </c>
      <c r="C4149" s="1" t="s">
        <v>10</v>
      </c>
      <c r="D4149" s="1" t="s">
        <v>43622</v>
      </c>
      <c r="E4149" s="1" t="s">
        <v>43582</v>
      </c>
      <c r="F4149" s="54"/>
      <c r="G4149" s="52"/>
      <c r="H4149" s="52"/>
      <c r="I4149" s="52"/>
      <c r="J4149" s="52"/>
      <c r="K4149" s="52"/>
      <c r="L4149" s="52"/>
      <c r="M4149" s="52"/>
      <c r="N4149" s="52"/>
      <c r="O4149" s="52"/>
    </row>
    <row r="4150" ht="13.5" customHeight="1">
      <c r="A4150" s="1" t="s">
        <v>43536</v>
      </c>
      <c r="B4150" s="1" t="s">
        <v>1938</v>
      </c>
      <c r="C4150" s="1" t="s">
        <v>10</v>
      </c>
      <c r="D4150" s="1" t="s">
        <v>43623</v>
      </c>
      <c r="E4150" s="1" t="s">
        <v>43563</v>
      </c>
      <c r="F4150" s="54"/>
      <c r="G4150" s="52"/>
      <c r="H4150" s="52"/>
      <c r="I4150" s="52"/>
      <c r="J4150" s="52"/>
      <c r="K4150" s="52"/>
      <c r="L4150" s="52"/>
      <c r="M4150" s="52"/>
      <c r="N4150" s="52"/>
      <c r="O4150" s="52"/>
    </row>
    <row r="4151" ht="13.5" customHeight="1">
      <c r="A4151" s="1" t="s">
        <v>43536</v>
      </c>
      <c r="B4151" s="1" t="s">
        <v>1947</v>
      </c>
      <c r="C4151" s="1" t="s">
        <v>10</v>
      </c>
      <c r="D4151" s="1" t="s">
        <v>43624</v>
      </c>
      <c r="E4151" s="1" t="s">
        <v>43565</v>
      </c>
      <c r="F4151" s="54"/>
      <c r="G4151" s="52"/>
      <c r="H4151" s="52"/>
      <c r="I4151" s="52"/>
      <c r="J4151" s="52"/>
      <c r="K4151" s="52"/>
      <c r="L4151" s="52"/>
      <c r="M4151" s="52"/>
      <c r="N4151" s="52"/>
      <c r="O4151" s="52"/>
    </row>
    <row r="4152" ht="13.5" customHeight="1">
      <c r="A4152" s="1" t="s">
        <v>43536</v>
      </c>
      <c r="B4152" s="1" t="s">
        <v>1954</v>
      </c>
      <c r="C4152" s="1" t="s">
        <v>10</v>
      </c>
      <c r="D4152" s="1" t="s">
        <v>43625</v>
      </c>
      <c r="E4152" s="1" t="s">
        <v>43567</v>
      </c>
      <c r="F4152" s="54"/>
      <c r="G4152" s="52"/>
      <c r="H4152" s="52"/>
      <c r="I4152" s="52"/>
      <c r="J4152" s="52"/>
      <c r="K4152" s="52"/>
      <c r="L4152" s="52"/>
      <c r="M4152" s="52"/>
      <c r="N4152" s="52"/>
      <c r="O4152" s="52"/>
    </row>
    <row r="4153" ht="13.5" customHeight="1">
      <c r="A4153" s="1" t="s">
        <v>43536</v>
      </c>
      <c r="B4153" s="1" t="s">
        <v>1961</v>
      </c>
      <c r="C4153" s="1" t="s">
        <v>10</v>
      </c>
      <c r="D4153" s="1" t="s">
        <v>43626</v>
      </c>
      <c r="E4153" s="1" t="s">
        <v>43627</v>
      </c>
      <c r="F4153" s="54"/>
      <c r="G4153" s="52"/>
      <c r="H4153" s="52"/>
      <c r="I4153" s="52"/>
      <c r="J4153" s="52"/>
      <c r="K4153" s="52"/>
      <c r="L4153" s="52"/>
      <c r="M4153" s="52"/>
      <c r="N4153" s="52"/>
      <c r="O4153" s="52"/>
    </row>
    <row r="4154" ht="13.5" customHeight="1">
      <c r="A4154" s="1" t="s">
        <v>43536</v>
      </c>
      <c r="B4154" s="1" t="s">
        <v>1968</v>
      </c>
      <c r="C4154" s="1" t="s">
        <v>374</v>
      </c>
      <c r="D4154" s="1" t="s">
        <v>43628</v>
      </c>
      <c r="E4154" s="1" t="s">
        <v>43629</v>
      </c>
      <c r="F4154" s="54"/>
      <c r="G4154" s="52"/>
      <c r="H4154" s="52"/>
      <c r="I4154" s="52"/>
      <c r="J4154" s="52"/>
      <c r="K4154" s="52"/>
      <c r="L4154" s="52"/>
      <c r="M4154" s="52"/>
      <c r="N4154" s="52"/>
      <c r="O4154" s="52"/>
    </row>
    <row r="4155" ht="13.5" customHeight="1">
      <c r="A4155" s="1" t="s">
        <v>43536</v>
      </c>
      <c r="B4155" s="1" t="s">
        <v>1973</v>
      </c>
      <c r="C4155" s="1" t="s">
        <v>10</v>
      </c>
      <c r="D4155" s="1" t="s">
        <v>43630</v>
      </c>
      <c r="E4155" s="1" t="s">
        <v>43582</v>
      </c>
      <c r="F4155" s="54"/>
      <c r="G4155" s="52"/>
      <c r="H4155" s="52"/>
      <c r="I4155" s="52"/>
      <c r="J4155" s="52"/>
      <c r="K4155" s="52"/>
      <c r="L4155" s="52"/>
      <c r="M4155" s="52"/>
      <c r="N4155" s="52"/>
      <c r="O4155" s="52"/>
    </row>
    <row r="4156" ht="13.5" customHeight="1">
      <c r="A4156" s="1" t="s">
        <v>43536</v>
      </c>
      <c r="B4156" s="1" t="s">
        <v>1982</v>
      </c>
      <c r="C4156" s="1" t="s">
        <v>10</v>
      </c>
      <c r="D4156" s="1" t="s">
        <v>43631</v>
      </c>
      <c r="E4156" s="1" t="s">
        <v>43563</v>
      </c>
      <c r="F4156" s="54"/>
      <c r="G4156" s="52"/>
      <c r="H4156" s="52"/>
      <c r="I4156" s="52"/>
      <c r="J4156" s="52"/>
      <c r="K4156" s="52"/>
      <c r="L4156" s="52"/>
      <c r="M4156" s="52"/>
      <c r="N4156" s="52"/>
      <c r="O4156" s="52"/>
    </row>
    <row r="4157" ht="13.5" customHeight="1">
      <c r="A4157" s="1" t="s">
        <v>43536</v>
      </c>
      <c r="B4157" s="1" t="s">
        <v>1993</v>
      </c>
      <c r="C4157" s="1" t="s">
        <v>10</v>
      </c>
      <c r="D4157" s="1" t="s">
        <v>43632</v>
      </c>
      <c r="E4157" s="1" t="s">
        <v>43565</v>
      </c>
      <c r="F4157" s="54"/>
      <c r="G4157" s="52"/>
      <c r="H4157" s="52"/>
      <c r="I4157" s="52"/>
      <c r="J4157" s="52"/>
      <c r="K4157" s="52"/>
      <c r="L4157" s="52"/>
      <c r="M4157" s="52"/>
      <c r="N4157" s="52"/>
      <c r="O4157" s="52"/>
    </row>
    <row r="4158" ht="13.5" customHeight="1">
      <c r="A4158" s="1" t="s">
        <v>43536</v>
      </c>
      <c r="B4158" s="1" t="s">
        <v>2000</v>
      </c>
      <c r="C4158" s="1" t="s">
        <v>10</v>
      </c>
      <c r="D4158" s="1" t="s">
        <v>43633</v>
      </c>
      <c r="E4158" s="1" t="s">
        <v>43567</v>
      </c>
      <c r="F4158" s="54"/>
      <c r="G4158" s="52"/>
      <c r="H4158" s="52"/>
      <c r="I4158" s="52"/>
      <c r="J4158" s="52"/>
      <c r="K4158" s="52"/>
      <c r="L4158" s="52"/>
      <c r="M4158" s="52"/>
      <c r="N4158" s="52"/>
      <c r="O4158" s="52"/>
    </row>
    <row r="4159" ht="13.5" customHeight="1">
      <c r="A4159" s="1" t="s">
        <v>43536</v>
      </c>
      <c r="B4159" s="1" t="s">
        <v>2004</v>
      </c>
      <c r="C4159" s="1" t="s">
        <v>10</v>
      </c>
      <c r="D4159" s="1" t="s">
        <v>43634</v>
      </c>
      <c r="E4159" s="1" t="s">
        <v>43635</v>
      </c>
      <c r="F4159" s="54"/>
      <c r="G4159" s="52"/>
      <c r="H4159" s="52"/>
      <c r="I4159" s="52"/>
      <c r="J4159" s="52"/>
      <c r="K4159" s="52"/>
      <c r="L4159" s="52"/>
      <c r="M4159" s="52"/>
      <c r="N4159" s="52"/>
      <c r="O4159" s="52"/>
    </row>
    <row r="4160" ht="13.5" customHeight="1">
      <c r="A4160" s="1" t="s">
        <v>43536</v>
      </c>
      <c r="B4160" s="1" t="s">
        <v>2011</v>
      </c>
      <c r="C4160" s="1" t="s">
        <v>374</v>
      </c>
      <c r="D4160" s="1" t="s">
        <v>43636</v>
      </c>
      <c r="E4160" s="1" t="s">
        <v>43637</v>
      </c>
      <c r="F4160" s="54"/>
      <c r="G4160" s="52"/>
      <c r="H4160" s="52"/>
      <c r="I4160" s="52"/>
      <c r="J4160" s="52"/>
      <c r="K4160" s="52"/>
      <c r="L4160" s="52"/>
      <c r="M4160" s="52"/>
      <c r="N4160" s="52"/>
      <c r="O4160" s="52"/>
    </row>
    <row r="4161" ht="13.5" customHeight="1">
      <c r="A4161" s="1" t="s">
        <v>43536</v>
      </c>
      <c r="B4161" s="1" t="s">
        <v>2289</v>
      </c>
      <c r="C4161" s="1" t="s">
        <v>10</v>
      </c>
      <c r="D4161" s="1" t="s">
        <v>43638</v>
      </c>
      <c r="E4161" s="1" t="s">
        <v>43582</v>
      </c>
      <c r="F4161" s="54"/>
      <c r="G4161" s="52"/>
      <c r="H4161" s="52"/>
      <c r="I4161" s="52"/>
      <c r="J4161" s="52"/>
      <c r="K4161" s="52"/>
      <c r="L4161" s="52"/>
      <c r="M4161" s="52"/>
      <c r="N4161" s="52"/>
      <c r="O4161" s="52"/>
    </row>
    <row r="4162" ht="13.5" customHeight="1">
      <c r="A4162" s="1" t="s">
        <v>43536</v>
      </c>
      <c r="B4162" s="1" t="s">
        <v>2294</v>
      </c>
      <c r="C4162" s="1" t="s">
        <v>10</v>
      </c>
      <c r="D4162" s="1" t="s">
        <v>43639</v>
      </c>
      <c r="E4162" s="1" t="s">
        <v>43563</v>
      </c>
      <c r="F4162" s="54"/>
      <c r="G4162" s="52"/>
      <c r="H4162" s="52"/>
      <c r="I4162" s="52"/>
      <c r="J4162" s="52"/>
      <c r="K4162" s="52"/>
      <c r="L4162" s="52"/>
      <c r="M4162" s="52"/>
      <c r="N4162" s="52"/>
      <c r="O4162" s="52"/>
    </row>
    <row r="4163" ht="13.5" customHeight="1">
      <c r="A4163" s="1" t="s">
        <v>43536</v>
      </c>
      <c r="B4163" s="1" t="s">
        <v>2302</v>
      </c>
      <c r="C4163" s="1" t="s">
        <v>10</v>
      </c>
      <c r="D4163" s="1" t="s">
        <v>43640</v>
      </c>
      <c r="E4163" s="1" t="s">
        <v>43565</v>
      </c>
      <c r="F4163" s="54"/>
      <c r="G4163" s="52"/>
      <c r="H4163" s="52"/>
      <c r="I4163" s="52"/>
      <c r="J4163" s="52"/>
      <c r="K4163" s="52"/>
      <c r="L4163" s="52"/>
      <c r="M4163" s="52"/>
      <c r="N4163" s="52"/>
      <c r="O4163" s="52"/>
    </row>
    <row r="4164" ht="13.5" customHeight="1">
      <c r="A4164" s="1" t="s">
        <v>43536</v>
      </c>
      <c r="B4164" s="1" t="s">
        <v>2309</v>
      </c>
      <c r="C4164" s="1" t="s">
        <v>10</v>
      </c>
      <c r="D4164" s="1" t="s">
        <v>43641</v>
      </c>
      <c r="E4164" s="1" t="s">
        <v>43567</v>
      </c>
      <c r="F4164" s="54"/>
      <c r="G4164" s="52"/>
      <c r="H4164" s="52"/>
      <c r="I4164" s="52"/>
      <c r="J4164" s="52"/>
      <c r="K4164" s="52"/>
      <c r="L4164" s="52"/>
      <c r="M4164" s="52"/>
      <c r="N4164" s="52"/>
      <c r="O4164" s="52"/>
    </row>
    <row r="4165" ht="13.5" customHeight="1">
      <c r="A4165" s="1" t="s">
        <v>43536</v>
      </c>
      <c r="B4165" s="1" t="s">
        <v>4618</v>
      </c>
      <c r="C4165" s="1" t="s">
        <v>10</v>
      </c>
      <c r="D4165" s="1" t="s">
        <v>43642</v>
      </c>
      <c r="E4165" s="1" t="s">
        <v>43643</v>
      </c>
      <c r="F4165" s="54"/>
      <c r="G4165" s="52"/>
      <c r="H4165" s="52"/>
      <c r="I4165" s="52"/>
      <c r="J4165" s="52"/>
      <c r="K4165" s="52"/>
      <c r="L4165" s="52"/>
      <c r="M4165" s="52"/>
      <c r="N4165" s="52"/>
      <c r="O4165" s="52"/>
    </row>
    <row r="4166" ht="13.5" customHeight="1">
      <c r="A4166" s="1" t="s">
        <v>43536</v>
      </c>
      <c r="B4166" s="1" t="s">
        <v>4625</v>
      </c>
      <c r="C4166" s="1" t="s">
        <v>374</v>
      </c>
      <c r="D4166" s="1" t="s">
        <v>43644</v>
      </c>
      <c r="E4166" s="1" t="s">
        <v>43645</v>
      </c>
      <c r="F4166" s="54"/>
      <c r="G4166" s="52"/>
      <c r="H4166" s="52"/>
      <c r="I4166" s="52"/>
      <c r="J4166" s="52"/>
      <c r="K4166" s="52"/>
      <c r="L4166" s="52"/>
      <c r="M4166" s="52"/>
      <c r="N4166" s="52"/>
      <c r="O4166" s="52"/>
    </row>
    <row r="4167" ht="13.5" customHeight="1">
      <c r="A4167" s="1" t="s">
        <v>43536</v>
      </c>
      <c r="B4167" s="1" t="s">
        <v>12558</v>
      </c>
      <c r="C4167" s="1" t="s">
        <v>10</v>
      </c>
      <c r="D4167" s="1" t="s">
        <v>43646</v>
      </c>
      <c r="E4167" s="1" t="s">
        <v>43582</v>
      </c>
      <c r="F4167" s="54"/>
      <c r="G4167" s="52"/>
      <c r="H4167" s="52"/>
      <c r="I4167" s="52"/>
      <c r="J4167" s="52"/>
      <c r="K4167" s="52"/>
      <c r="L4167" s="52"/>
      <c r="M4167" s="52"/>
      <c r="N4167" s="52"/>
      <c r="O4167" s="52"/>
    </row>
    <row r="4168" ht="13.5" customHeight="1">
      <c r="A4168" s="1" t="s">
        <v>43536</v>
      </c>
      <c r="B4168" s="1" t="s">
        <v>12563</v>
      </c>
      <c r="C4168" s="1" t="s">
        <v>10</v>
      </c>
      <c r="D4168" s="1" t="s">
        <v>43647</v>
      </c>
      <c r="E4168" s="1" t="s">
        <v>43563</v>
      </c>
      <c r="F4168" s="54"/>
      <c r="G4168" s="52"/>
      <c r="H4168" s="52"/>
      <c r="I4168" s="52"/>
      <c r="J4168" s="52"/>
      <c r="K4168" s="52"/>
      <c r="L4168" s="52"/>
      <c r="M4168" s="52"/>
      <c r="N4168" s="52"/>
      <c r="O4168" s="52"/>
    </row>
    <row r="4169" ht="13.5" customHeight="1">
      <c r="A4169" s="1" t="s">
        <v>43536</v>
      </c>
      <c r="B4169" s="1" t="s">
        <v>12570</v>
      </c>
      <c r="C4169" s="1" t="s">
        <v>10</v>
      </c>
      <c r="D4169" s="1" t="s">
        <v>43648</v>
      </c>
      <c r="E4169" s="1" t="s">
        <v>43565</v>
      </c>
      <c r="F4169" s="54"/>
      <c r="G4169" s="52"/>
      <c r="H4169" s="52"/>
      <c r="I4169" s="52"/>
      <c r="J4169" s="52"/>
      <c r="K4169" s="52"/>
      <c r="L4169" s="52"/>
      <c r="M4169" s="52"/>
      <c r="N4169" s="52"/>
      <c r="O4169" s="52"/>
    </row>
    <row r="4170" ht="13.5" customHeight="1">
      <c r="A4170" s="1" t="s">
        <v>43536</v>
      </c>
      <c r="B4170" s="1" t="s">
        <v>12577</v>
      </c>
      <c r="C4170" s="1" t="s">
        <v>10</v>
      </c>
      <c r="D4170" s="1" t="s">
        <v>43649</v>
      </c>
      <c r="E4170" s="1" t="s">
        <v>43567</v>
      </c>
      <c r="F4170" s="54"/>
      <c r="G4170" s="52"/>
      <c r="H4170" s="52"/>
      <c r="I4170" s="52"/>
      <c r="J4170" s="52"/>
      <c r="K4170" s="52"/>
      <c r="L4170" s="52"/>
      <c r="M4170" s="52"/>
      <c r="N4170" s="52"/>
      <c r="O4170" s="52"/>
    </row>
    <row r="4171" ht="13.5" customHeight="1">
      <c r="A4171" s="1" t="s">
        <v>43536</v>
      </c>
      <c r="B4171" s="1" t="s">
        <v>12584</v>
      </c>
      <c r="C4171" s="1" t="s">
        <v>10</v>
      </c>
      <c r="D4171" s="1" t="s">
        <v>43650</v>
      </c>
      <c r="E4171" s="1" t="s">
        <v>43651</v>
      </c>
      <c r="F4171" s="54"/>
      <c r="G4171" s="52"/>
      <c r="H4171" s="52"/>
      <c r="I4171" s="52"/>
      <c r="J4171" s="52"/>
      <c r="K4171" s="52"/>
      <c r="L4171" s="52"/>
      <c r="M4171" s="52"/>
      <c r="N4171" s="52"/>
      <c r="O4171" s="52"/>
    </row>
    <row r="4172" ht="13.5" customHeight="1">
      <c r="A4172" s="1" t="s">
        <v>43536</v>
      </c>
      <c r="B4172" s="1" t="s">
        <v>12587</v>
      </c>
      <c r="C4172" s="1" t="s">
        <v>374</v>
      </c>
      <c r="D4172" s="1" t="s">
        <v>43652</v>
      </c>
      <c r="E4172" s="1" t="s">
        <v>43653</v>
      </c>
      <c r="F4172" s="54"/>
      <c r="G4172" s="52"/>
      <c r="H4172" s="52"/>
      <c r="I4172" s="52"/>
      <c r="J4172" s="52"/>
      <c r="K4172" s="52"/>
      <c r="L4172" s="52"/>
      <c r="M4172" s="52"/>
      <c r="N4172" s="52"/>
      <c r="O4172" s="52"/>
    </row>
    <row r="4173" ht="13.5" customHeight="1">
      <c r="A4173" s="1" t="s">
        <v>43536</v>
      </c>
      <c r="B4173" s="1" t="s">
        <v>12593</v>
      </c>
      <c r="C4173" s="1" t="s">
        <v>10</v>
      </c>
      <c r="D4173" s="1" t="s">
        <v>43654</v>
      </c>
      <c r="E4173" s="1" t="s">
        <v>43582</v>
      </c>
      <c r="F4173" s="54"/>
      <c r="G4173" s="52"/>
      <c r="H4173" s="52"/>
      <c r="I4173" s="52"/>
      <c r="J4173" s="52"/>
      <c r="K4173" s="52"/>
      <c r="L4173" s="52"/>
      <c r="M4173" s="52"/>
      <c r="N4173" s="52"/>
      <c r="O4173" s="52"/>
    </row>
    <row r="4174" ht="13.5" customHeight="1">
      <c r="A4174" s="1" t="s">
        <v>43536</v>
      </c>
      <c r="B4174" s="1" t="s">
        <v>12601</v>
      </c>
      <c r="C4174" s="1" t="s">
        <v>10</v>
      </c>
      <c r="D4174" s="1" t="s">
        <v>43655</v>
      </c>
      <c r="E4174" s="1" t="s">
        <v>43563</v>
      </c>
      <c r="F4174" s="54"/>
      <c r="G4174" s="52"/>
      <c r="H4174" s="52"/>
      <c r="I4174" s="52"/>
      <c r="J4174" s="52"/>
      <c r="K4174" s="52"/>
      <c r="L4174" s="52"/>
      <c r="M4174" s="52"/>
      <c r="N4174" s="52"/>
      <c r="O4174" s="52"/>
    </row>
    <row r="4175" ht="13.5" customHeight="1">
      <c r="A4175" s="1" t="s">
        <v>43536</v>
      </c>
      <c r="B4175" s="1" t="s">
        <v>12608</v>
      </c>
      <c r="C4175" s="1" t="s">
        <v>10</v>
      </c>
      <c r="D4175" s="1" t="s">
        <v>43656</v>
      </c>
      <c r="E4175" s="1" t="s">
        <v>43565</v>
      </c>
      <c r="F4175" s="54"/>
      <c r="G4175" s="52"/>
      <c r="H4175" s="52"/>
      <c r="I4175" s="52"/>
      <c r="J4175" s="52"/>
      <c r="K4175" s="52"/>
      <c r="L4175" s="52"/>
      <c r="M4175" s="52"/>
      <c r="N4175" s="52"/>
      <c r="O4175" s="52"/>
    </row>
    <row r="4176" ht="13.5" customHeight="1">
      <c r="A4176" s="1" t="s">
        <v>43536</v>
      </c>
      <c r="B4176" s="1" t="s">
        <v>12615</v>
      </c>
      <c r="C4176" s="1" t="s">
        <v>10</v>
      </c>
      <c r="D4176" s="1" t="s">
        <v>43657</v>
      </c>
      <c r="E4176" s="1" t="s">
        <v>43567</v>
      </c>
      <c r="F4176" s="54"/>
      <c r="G4176" s="52"/>
      <c r="H4176" s="52"/>
      <c r="I4176" s="52"/>
      <c r="J4176" s="52"/>
      <c r="K4176" s="52"/>
      <c r="L4176" s="52"/>
      <c r="M4176" s="52"/>
      <c r="N4176" s="52"/>
      <c r="O4176" s="52"/>
    </row>
    <row r="4177" ht="13.5" customHeight="1">
      <c r="A4177" s="1" t="s">
        <v>43536</v>
      </c>
      <c r="B4177" s="1" t="s">
        <v>12622</v>
      </c>
      <c r="C4177" s="1" t="s">
        <v>10</v>
      </c>
      <c r="D4177" s="1" t="s">
        <v>43658</v>
      </c>
      <c r="E4177" s="1" t="s">
        <v>43659</v>
      </c>
      <c r="F4177" s="54"/>
      <c r="G4177" s="52"/>
      <c r="H4177" s="52"/>
      <c r="I4177" s="52"/>
      <c r="J4177" s="52"/>
      <c r="K4177" s="52"/>
      <c r="L4177" s="52"/>
      <c r="M4177" s="52"/>
      <c r="N4177" s="52"/>
      <c r="O4177" s="52"/>
    </row>
    <row r="4178" ht="13.5" customHeight="1">
      <c r="A4178" s="1" t="s">
        <v>43536</v>
      </c>
      <c r="B4178" s="1" t="s">
        <v>12629</v>
      </c>
      <c r="C4178" s="1" t="s">
        <v>374</v>
      </c>
      <c r="D4178" s="1" t="s">
        <v>43660</v>
      </c>
      <c r="E4178" s="1" t="s">
        <v>43661</v>
      </c>
      <c r="F4178" s="54"/>
      <c r="G4178" s="52"/>
      <c r="H4178" s="52"/>
      <c r="I4178" s="52"/>
      <c r="J4178" s="52"/>
      <c r="K4178" s="52"/>
      <c r="L4178" s="52"/>
      <c r="M4178" s="52"/>
      <c r="N4178" s="52"/>
      <c r="O4178" s="52"/>
    </row>
    <row r="4179" ht="13.5" customHeight="1">
      <c r="A4179" s="1" t="s">
        <v>43536</v>
      </c>
      <c r="B4179" s="1" t="s">
        <v>12635</v>
      </c>
      <c r="C4179" s="1" t="s">
        <v>10</v>
      </c>
      <c r="D4179" s="1" t="s">
        <v>43662</v>
      </c>
      <c r="E4179" s="1" t="s">
        <v>43663</v>
      </c>
      <c r="F4179" s="54"/>
      <c r="G4179" s="52"/>
      <c r="H4179" s="52"/>
      <c r="I4179" s="52"/>
      <c r="J4179" s="52"/>
      <c r="K4179" s="52"/>
      <c r="L4179" s="52"/>
      <c r="M4179" s="52"/>
      <c r="N4179" s="52"/>
      <c r="O4179" s="52"/>
    </row>
    <row r="4180" ht="13.5" customHeight="1">
      <c r="A4180" s="1" t="s">
        <v>43536</v>
      </c>
      <c r="B4180" s="1" t="s">
        <v>12640</v>
      </c>
      <c r="C4180" s="1" t="s">
        <v>10</v>
      </c>
      <c r="D4180" s="1" t="s">
        <v>43664</v>
      </c>
      <c r="E4180" s="1" t="s">
        <v>43665</v>
      </c>
      <c r="F4180" s="54"/>
      <c r="G4180" s="52"/>
      <c r="H4180" s="52"/>
      <c r="I4180" s="52"/>
      <c r="J4180" s="52"/>
      <c r="K4180" s="52"/>
      <c r="L4180" s="52"/>
      <c r="M4180" s="52"/>
      <c r="N4180" s="52"/>
      <c r="O4180" s="52"/>
    </row>
    <row r="4181" ht="13.5" customHeight="1">
      <c r="A4181" s="1" t="s">
        <v>43536</v>
      </c>
      <c r="B4181" s="1" t="s">
        <v>12648</v>
      </c>
      <c r="C4181" s="1" t="s">
        <v>10</v>
      </c>
      <c r="D4181" s="1" t="s">
        <v>43666</v>
      </c>
      <c r="E4181" s="1" t="s">
        <v>43667</v>
      </c>
      <c r="F4181" s="54"/>
      <c r="G4181" s="52"/>
      <c r="H4181" s="52"/>
      <c r="I4181" s="52"/>
      <c r="J4181" s="52"/>
      <c r="K4181" s="52"/>
      <c r="L4181" s="52"/>
      <c r="M4181" s="52"/>
      <c r="N4181" s="52"/>
      <c r="O4181" s="52"/>
    </row>
    <row r="4182" ht="13.5" customHeight="1">
      <c r="A4182" s="1" t="s">
        <v>43536</v>
      </c>
      <c r="B4182" s="1" t="s">
        <v>12658</v>
      </c>
      <c r="C4182" s="1" t="s">
        <v>10</v>
      </c>
      <c r="D4182" s="1" t="s">
        <v>43668</v>
      </c>
      <c r="E4182" s="1" t="s">
        <v>43669</v>
      </c>
      <c r="F4182" s="54"/>
      <c r="G4182" s="52"/>
      <c r="H4182" s="52"/>
      <c r="I4182" s="52"/>
      <c r="J4182" s="52"/>
      <c r="K4182" s="52"/>
      <c r="L4182" s="52"/>
      <c r="M4182" s="52"/>
      <c r="N4182" s="52"/>
      <c r="O4182" s="52"/>
    </row>
    <row r="4183" ht="13.5" customHeight="1">
      <c r="A4183" s="1" t="s">
        <v>43536</v>
      </c>
      <c r="B4183" s="1" t="s">
        <v>12665</v>
      </c>
      <c r="C4183" s="1" t="s">
        <v>10</v>
      </c>
      <c r="D4183" s="1" t="s">
        <v>43670</v>
      </c>
      <c r="E4183" s="1" t="s">
        <v>43671</v>
      </c>
      <c r="F4183" s="54"/>
      <c r="G4183" s="52"/>
      <c r="H4183" s="52"/>
      <c r="I4183" s="52"/>
      <c r="J4183" s="52"/>
      <c r="K4183" s="52"/>
      <c r="L4183" s="52"/>
      <c r="M4183" s="52"/>
      <c r="N4183" s="52"/>
      <c r="O4183" s="52"/>
    </row>
    <row r="4184" ht="13.5" customHeight="1">
      <c r="A4184" s="1" t="s">
        <v>43536</v>
      </c>
      <c r="B4184" s="1" t="s">
        <v>99</v>
      </c>
      <c r="C4184" s="1" t="s">
        <v>817</v>
      </c>
      <c r="D4184" s="50"/>
      <c r="E4184" s="50"/>
      <c r="F4184" s="54"/>
      <c r="G4184" s="52"/>
      <c r="H4184" s="52"/>
      <c r="I4184" s="52"/>
      <c r="J4184" s="52"/>
      <c r="K4184" s="52"/>
      <c r="L4184" s="52"/>
      <c r="M4184" s="52"/>
      <c r="N4184" s="52"/>
      <c r="O4184" s="52"/>
    </row>
    <row r="4185" ht="13.5" customHeight="1">
      <c r="A4185" s="1" t="s">
        <v>43672</v>
      </c>
      <c r="B4185" s="2" t="s">
        <v>1</v>
      </c>
      <c r="C4185" s="1" t="s">
        <v>26504</v>
      </c>
      <c r="D4185" s="78"/>
      <c r="E4185" s="36"/>
      <c r="F4185" s="54"/>
      <c r="G4185" s="52"/>
      <c r="H4185" s="52"/>
      <c r="I4185" s="52"/>
      <c r="J4185" s="52"/>
      <c r="K4185" s="52"/>
      <c r="L4185" s="52"/>
      <c r="M4185" s="52"/>
      <c r="N4185" s="52"/>
      <c r="O4185" s="52"/>
    </row>
    <row r="4186" ht="13.5" customHeight="1">
      <c r="A4186" s="1" t="s">
        <v>43672</v>
      </c>
      <c r="B4186" s="1" t="s">
        <v>5</v>
      </c>
      <c r="C4186" s="1" t="s">
        <v>303</v>
      </c>
      <c r="D4186" s="1" t="s">
        <v>43673</v>
      </c>
      <c r="E4186" s="1" t="s">
        <v>36055</v>
      </c>
      <c r="F4186" s="54"/>
      <c r="G4186" s="52"/>
      <c r="H4186" s="52"/>
      <c r="I4186" s="52"/>
      <c r="J4186" s="52"/>
      <c r="K4186" s="52"/>
      <c r="L4186" s="52"/>
      <c r="M4186" s="52"/>
      <c r="N4186" s="52"/>
      <c r="O4186" s="52"/>
    </row>
    <row r="4187" ht="13.5" customHeight="1">
      <c r="A4187" s="1" t="s">
        <v>43672</v>
      </c>
      <c r="B4187" s="1" t="s">
        <v>9</v>
      </c>
      <c r="C4187" s="1" t="s">
        <v>10</v>
      </c>
      <c r="D4187" s="1" t="s">
        <v>43674</v>
      </c>
      <c r="E4187" s="1" t="s">
        <v>43675</v>
      </c>
      <c r="F4187" s="54"/>
      <c r="G4187" s="52"/>
      <c r="H4187" s="52"/>
      <c r="I4187" s="52"/>
      <c r="J4187" s="52"/>
      <c r="K4187" s="52"/>
      <c r="L4187" s="52"/>
      <c r="M4187" s="52"/>
      <c r="N4187" s="52"/>
      <c r="O4187" s="52"/>
    </row>
    <row r="4188" ht="13.5" customHeight="1">
      <c r="A4188" s="1" t="s">
        <v>43672</v>
      </c>
      <c r="B4188" s="1" t="s">
        <v>13</v>
      </c>
      <c r="C4188" s="1" t="s">
        <v>10</v>
      </c>
      <c r="D4188" s="1" t="s">
        <v>43676</v>
      </c>
      <c r="E4188" s="1" t="s">
        <v>43677</v>
      </c>
      <c r="F4188" s="54"/>
      <c r="G4188" s="52"/>
      <c r="H4188" s="52"/>
      <c r="I4188" s="52"/>
      <c r="J4188" s="52"/>
      <c r="K4188" s="52"/>
      <c r="L4188" s="52"/>
      <c r="M4188" s="52"/>
      <c r="N4188" s="52"/>
      <c r="O4188" s="52"/>
    </row>
    <row r="4189" ht="13.5" customHeight="1">
      <c r="A4189" s="1" t="s">
        <v>43672</v>
      </c>
      <c r="B4189" s="1" t="s">
        <v>16</v>
      </c>
      <c r="C4189" s="1" t="s">
        <v>10</v>
      </c>
      <c r="D4189" s="1" t="s">
        <v>43678</v>
      </c>
      <c r="E4189" s="1" t="s">
        <v>43679</v>
      </c>
      <c r="F4189" s="54"/>
      <c r="G4189" s="52"/>
      <c r="H4189" s="52"/>
      <c r="I4189" s="52"/>
      <c r="J4189" s="52"/>
      <c r="K4189" s="52"/>
      <c r="L4189" s="52"/>
      <c r="M4189" s="52"/>
      <c r="N4189" s="52"/>
      <c r="O4189" s="52"/>
    </row>
    <row r="4190" ht="13.5" customHeight="1">
      <c r="A4190" s="1" t="s">
        <v>43672</v>
      </c>
      <c r="B4190" s="1" t="s">
        <v>21</v>
      </c>
      <c r="C4190" s="1" t="s">
        <v>374</v>
      </c>
      <c r="D4190" s="1" t="s">
        <v>43680</v>
      </c>
      <c r="E4190" s="1" t="s">
        <v>36055</v>
      </c>
      <c r="F4190" s="54"/>
      <c r="G4190" s="52"/>
      <c r="H4190" s="52"/>
      <c r="I4190" s="52"/>
      <c r="J4190" s="52"/>
      <c r="K4190" s="52"/>
      <c r="L4190" s="52"/>
      <c r="M4190" s="52"/>
      <c r="N4190" s="52"/>
      <c r="O4190" s="52"/>
    </row>
    <row r="4191" ht="13.5" customHeight="1">
      <c r="A4191" s="1" t="s">
        <v>43672</v>
      </c>
      <c r="B4191" s="1" t="s">
        <v>27</v>
      </c>
      <c r="C4191" s="1" t="s">
        <v>10</v>
      </c>
      <c r="D4191" s="1" t="s">
        <v>43681</v>
      </c>
      <c r="E4191" s="1" t="s">
        <v>43682</v>
      </c>
      <c r="F4191" s="54"/>
      <c r="G4191" s="52"/>
      <c r="H4191" s="52"/>
      <c r="I4191" s="52"/>
      <c r="J4191" s="52"/>
      <c r="K4191" s="52"/>
      <c r="L4191" s="52"/>
      <c r="M4191" s="52"/>
      <c r="N4191" s="52"/>
      <c r="O4191" s="52"/>
    </row>
    <row r="4192" ht="13.5" customHeight="1">
      <c r="A4192" s="1" t="s">
        <v>43672</v>
      </c>
      <c r="B4192" s="1" t="s">
        <v>31</v>
      </c>
      <c r="C4192" s="1" t="s">
        <v>10</v>
      </c>
      <c r="D4192" s="1" t="s">
        <v>43683</v>
      </c>
      <c r="E4192" s="1" t="s">
        <v>43684</v>
      </c>
      <c r="F4192" s="54"/>
      <c r="G4192" s="52"/>
      <c r="H4192" s="52"/>
      <c r="I4192" s="52"/>
      <c r="J4192" s="52"/>
      <c r="K4192" s="52"/>
      <c r="L4192" s="52"/>
      <c r="M4192" s="52"/>
      <c r="N4192" s="52"/>
      <c r="O4192" s="52"/>
    </row>
    <row r="4193" ht="13.5" customHeight="1">
      <c r="A4193" s="1" t="s">
        <v>43672</v>
      </c>
      <c r="B4193" s="1" t="s">
        <v>34</v>
      </c>
      <c r="C4193" s="1" t="s">
        <v>10</v>
      </c>
      <c r="D4193" s="1" t="s">
        <v>43685</v>
      </c>
      <c r="E4193" s="1" t="s">
        <v>43686</v>
      </c>
      <c r="F4193" s="54"/>
      <c r="G4193" s="52"/>
      <c r="H4193" s="52"/>
      <c r="I4193" s="52"/>
      <c r="J4193" s="52"/>
      <c r="K4193" s="52"/>
      <c r="L4193" s="52"/>
      <c r="M4193" s="52"/>
      <c r="N4193" s="52"/>
      <c r="O4193" s="52"/>
    </row>
    <row r="4194" ht="13.5" customHeight="1">
      <c r="A4194" s="1" t="s">
        <v>43672</v>
      </c>
      <c r="B4194" s="1" t="s">
        <v>40</v>
      </c>
      <c r="C4194" s="1" t="s">
        <v>10</v>
      </c>
      <c r="D4194" s="1" t="s">
        <v>43687</v>
      </c>
      <c r="E4194" s="1" t="s">
        <v>43688</v>
      </c>
      <c r="F4194" s="54"/>
      <c r="G4194" s="52"/>
      <c r="H4194" s="52"/>
      <c r="I4194" s="52"/>
      <c r="J4194" s="52"/>
      <c r="K4194" s="52"/>
      <c r="L4194" s="52"/>
      <c r="M4194" s="52"/>
      <c r="N4194" s="52"/>
      <c r="O4194" s="52"/>
    </row>
    <row r="4195" ht="13.5" customHeight="1">
      <c r="A4195" s="1" t="s">
        <v>43672</v>
      </c>
      <c r="B4195" s="1" t="s">
        <v>45</v>
      </c>
      <c r="C4195" s="1" t="s">
        <v>10</v>
      </c>
      <c r="D4195" s="1" t="s">
        <v>43689</v>
      </c>
      <c r="E4195" s="1" t="s">
        <v>43690</v>
      </c>
      <c r="F4195" s="54"/>
      <c r="G4195" s="52"/>
      <c r="H4195" s="52"/>
      <c r="I4195" s="52"/>
      <c r="J4195" s="52"/>
      <c r="K4195" s="52"/>
      <c r="L4195" s="52"/>
      <c r="M4195" s="52"/>
      <c r="N4195" s="52"/>
      <c r="O4195" s="52"/>
    </row>
    <row r="4196" ht="13.5" customHeight="1">
      <c r="A4196" s="1" t="s">
        <v>43672</v>
      </c>
      <c r="B4196" s="1" t="s">
        <v>52</v>
      </c>
      <c r="C4196" s="1" t="s">
        <v>10</v>
      </c>
      <c r="D4196" s="1" t="s">
        <v>43691</v>
      </c>
      <c r="E4196" s="1" t="s">
        <v>43692</v>
      </c>
      <c r="F4196" s="54"/>
      <c r="G4196" s="52"/>
      <c r="H4196" s="52"/>
      <c r="I4196" s="52"/>
      <c r="J4196" s="52"/>
      <c r="K4196" s="52"/>
      <c r="L4196" s="52"/>
      <c r="M4196" s="52"/>
      <c r="N4196" s="52"/>
      <c r="O4196" s="52"/>
    </row>
    <row r="4197" ht="13.5" customHeight="1">
      <c r="A4197" s="1" t="s">
        <v>43672</v>
      </c>
      <c r="B4197" s="1" t="s">
        <v>57</v>
      </c>
      <c r="C4197" s="1" t="s">
        <v>10</v>
      </c>
      <c r="D4197" s="1" t="s">
        <v>43693</v>
      </c>
      <c r="E4197" s="1" t="s">
        <v>43694</v>
      </c>
      <c r="F4197" s="54"/>
      <c r="G4197" s="52"/>
      <c r="H4197" s="52"/>
      <c r="I4197" s="52"/>
      <c r="J4197" s="52"/>
      <c r="K4197" s="52"/>
      <c r="L4197" s="52"/>
      <c r="M4197" s="52"/>
      <c r="N4197" s="52"/>
      <c r="O4197" s="52"/>
    </row>
    <row r="4198" ht="13.5" customHeight="1">
      <c r="A4198" s="1" t="s">
        <v>43672</v>
      </c>
      <c r="B4198" s="1" t="s">
        <v>60</v>
      </c>
      <c r="C4198" s="1" t="s">
        <v>10</v>
      </c>
      <c r="D4198" s="1" t="s">
        <v>43695</v>
      </c>
      <c r="E4198" s="1" t="s">
        <v>43696</v>
      </c>
      <c r="F4198" s="54"/>
      <c r="G4198" s="52"/>
      <c r="H4198" s="52"/>
      <c r="I4198" s="52"/>
      <c r="J4198" s="52"/>
      <c r="K4198" s="52"/>
      <c r="L4198" s="52"/>
      <c r="M4198" s="52"/>
      <c r="N4198" s="52"/>
      <c r="O4198" s="52"/>
    </row>
    <row r="4199" ht="13.5" customHeight="1">
      <c r="A4199" s="1" t="s">
        <v>43672</v>
      </c>
      <c r="B4199" s="1" t="s">
        <v>65</v>
      </c>
      <c r="C4199" s="1" t="s">
        <v>10</v>
      </c>
      <c r="D4199" s="1" t="s">
        <v>43697</v>
      </c>
      <c r="E4199" s="1" t="s">
        <v>43698</v>
      </c>
      <c r="F4199" s="54"/>
      <c r="G4199" s="52"/>
      <c r="H4199" s="52"/>
      <c r="I4199" s="52"/>
      <c r="J4199" s="52"/>
      <c r="K4199" s="52"/>
      <c r="L4199" s="52"/>
      <c r="M4199" s="52"/>
      <c r="N4199" s="52"/>
      <c r="O4199" s="52"/>
    </row>
    <row r="4200" ht="13.5" customHeight="1">
      <c r="A4200" s="1" t="s">
        <v>43672</v>
      </c>
      <c r="B4200" s="1" t="s">
        <v>70</v>
      </c>
      <c r="C4200" s="1" t="s">
        <v>10</v>
      </c>
      <c r="D4200" s="1" t="s">
        <v>43699</v>
      </c>
      <c r="E4200" s="1" t="s">
        <v>43700</v>
      </c>
      <c r="F4200" s="54"/>
      <c r="G4200" s="52"/>
      <c r="H4200" s="52"/>
      <c r="I4200" s="52"/>
      <c r="J4200" s="52"/>
      <c r="K4200" s="52"/>
      <c r="L4200" s="52"/>
      <c r="M4200" s="52"/>
      <c r="N4200" s="52"/>
      <c r="O4200" s="52"/>
    </row>
    <row r="4201" ht="13.5" customHeight="1">
      <c r="A4201" s="1" t="s">
        <v>43672</v>
      </c>
      <c r="B4201" s="1" t="s">
        <v>74</v>
      </c>
      <c r="C4201" s="1" t="s">
        <v>10</v>
      </c>
      <c r="D4201" s="1" t="s">
        <v>43701</v>
      </c>
      <c r="E4201" s="1" t="s">
        <v>43702</v>
      </c>
      <c r="F4201" s="54"/>
      <c r="G4201" s="52"/>
      <c r="H4201" s="52"/>
      <c r="I4201" s="52"/>
      <c r="J4201" s="52"/>
      <c r="K4201" s="52"/>
      <c r="L4201" s="52"/>
      <c r="M4201" s="52"/>
      <c r="N4201" s="52"/>
      <c r="O4201" s="52"/>
    </row>
    <row r="4202" ht="13.5" customHeight="1">
      <c r="A4202" s="1" t="s">
        <v>43672</v>
      </c>
      <c r="B4202" s="1" t="s">
        <v>78</v>
      </c>
      <c r="C4202" s="1" t="s">
        <v>10</v>
      </c>
      <c r="D4202" s="1" t="s">
        <v>43703</v>
      </c>
      <c r="E4202" s="1" t="s">
        <v>43704</v>
      </c>
      <c r="F4202" s="54"/>
      <c r="G4202" s="52"/>
      <c r="H4202" s="52"/>
      <c r="I4202" s="52"/>
      <c r="J4202" s="52"/>
      <c r="K4202" s="52"/>
      <c r="L4202" s="52"/>
      <c r="M4202" s="52"/>
      <c r="N4202" s="52"/>
      <c r="O4202" s="52"/>
    </row>
    <row r="4203" ht="13.5" customHeight="1">
      <c r="A4203" s="1" t="s">
        <v>43672</v>
      </c>
      <c r="B4203" s="1" t="s">
        <v>83</v>
      </c>
      <c r="C4203" s="1" t="s">
        <v>10</v>
      </c>
      <c r="D4203" s="1" t="s">
        <v>43705</v>
      </c>
      <c r="E4203" s="1" t="s">
        <v>43706</v>
      </c>
      <c r="F4203" s="54"/>
      <c r="G4203" s="52"/>
      <c r="H4203" s="52"/>
      <c r="I4203" s="52"/>
      <c r="J4203" s="52"/>
      <c r="K4203" s="52"/>
      <c r="L4203" s="52"/>
      <c r="M4203" s="52"/>
      <c r="N4203" s="52"/>
      <c r="O4203" s="52"/>
    </row>
    <row r="4204" ht="13.5" customHeight="1">
      <c r="A4204" s="1" t="s">
        <v>43672</v>
      </c>
      <c r="B4204" s="1" t="s">
        <v>86</v>
      </c>
      <c r="C4204" s="1" t="s">
        <v>10</v>
      </c>
      <c r="D4204" s="1" t="s">
        <v>43707</v>
      </c>
      <c r="E4204" s="1" t="s">
        <v>43708</v>
      </c>
      <c r="F4204" s="54"/>
      <c r="G4204" s="52"/>
      <c r="H4204" s="52"/>
      <c r="I4204" s="52"/>
      <c r="J4204" s="52"/>
      <c r="K4204" s="52"/>
      <c r="L4204" s="52"/>
      <c r="M4204" s="52"/>
      <c r="N4204" s="52"/>
      <c r="O4204" s="52"/>
    </row>
    <row r="4205" ht="13.5" customHeight="1">
      <c r="A4205" s="1" t="s">
        <v>43672</v>
      </c>
      <c r="B4205" s="1" t="s">
        <v>91</v>
      </c>
      <c r="C4205" s="1" t="s">
        <v>10</v>
      </c>
      <c r="D4205" s="1" t="s">
        <v>43709</v>
      </c>
      <c r="E4205" s="1" t="s">
        <v>43710</v>
      </c>
      <c r="F4205" s="54"/>
      <c r="G4205" s="52"/>
      <c r="H4205" s="52"/>
      <c r="I4205" s="52"/>
      <c r="J4205" s="52"/>
      <c r="K4205" s="52"/>
      <c r="L4205" s="52"/>
      <c r="M4205" s="52"/>
      <c r="N4205" s="52"/>
      <c r="O4205" s="52"/>
    </row>
    <row r="4206" ht="13.5" customHeight="1">
      <c r="A4206" s="1" t="s">
        <v>43672</v>
      </c>
      <c r="B4206" s="1" t="s">
        <v>94</v>
      </c>
      <c r="C4206" s="1" t="s">
        <v>10</v>
      </c>
      <c r="D4206" s="1" t="s">
        <v>43711</v>
      </c>
      <c r="E4206" s="1" t="s">
        <v>43712</v>
      </c>
      <c r="F4206" s="54"/>
      <c r="G4206" s="52"/>
      <c r="H4206" s="52"/>
      <c r="I4206" s="52"/>
      <c r="J4206" s="52"/>
      <c r="K4206" s="52"/>
      <c r="L4206" s="52"/>
      <c r="M4206" s="52"/>
      <c r="N4206" s="52"/>
      <c r="O4206" s="52"/>
    </row>
    <row r="4207" ht="13.5" customHeight="1">
      <c r="A4207" s="1" t="s">
        <v>43672</v>
      </c>
      <c r="B4207" s="1" t="s">
        <v>186</v>
      </c>
      <c r="C4207" s="1" t="s">
        <v>10</v>
      </c>
      <c r="D4207" s="1" t="s">
        <v>43713</v>
      </c>
      <c r="E4207" s="1" t="s">
        <v>43714</v>
      </c>
      <c r="F4207" s="54"/>
      <c r="G4207" s="52"/>
      <c r="H4207" s="52"/>
      <c r="I4207" s="52"/>
      <c r="J4207" s="52"/>
      <c r="K4207" s="52"/>
      <c r="L4207" s="52"/>
      <c r="M4207" s="52"/>
      <c r="N4207" s="52"/>
      <c r="O4207" s="52"/>
    </row>
    <row r="4208" ht="13.5" customHeight="1">
      <c r="A4208" s="1" t="s">
        <v>43672</v>
      </c>
      <c r="B4208" s="1" t="s">
        <v>189</v>
      </c>
      <c r="C4208" s="1" t="s">
        <v>115</v>
      </c>
      <c r="D4208" s="1" t="s">
        <v>43715</v>
      </c>
      <c r="E4208" s="1" t="s">
        <v>36055</v>
      </c>
      <c r="F4208" s="54"/>
      <c r="G4208" s="52"/>
      <c r="H4208" s="52"/>
      <c r="I4208" s="52"/>
      <c r="J4208" s="52"/>
      <c r="K4208" s="52"/>
      <c r="L4208" s="52"/>
      <c r="M4208" s="52"/>
      <c r="N4208" s="52"/>
      <c r="O4208" s="52"/>
    </row>
    <row r="4209" ht="13.5" customHeight="1">
      <c r="A4209" s="1" t="s">
        <v>43672</v>
      </c>
      <c r="B4209" s="1" t="s">
        <v>193</v>
      </c>
      <c r="C4209" s="1" t="s">
        <v>10</v>
      </c>
      <c r="D4209" s="1" t="s">
        <v>43716</v>
      </c>
      <c r="E4209" s="1" t="s">
        <v>43717</v>
      </c>
      <c r="F4209" s="54"/>
      <c r="G4209" s="52"/>
      <c r="H4209" s="52"/>
      <c r="I4209" s="52"/>
      <c r="J4209" s="52"/>
      <c r="K4209" s="52"/>
      <c r="L4209" s="52"/>
      <c r="M4209" s="52"/>
      <c r="N4209" s="52"/>
      <c r="O4209" s="52"/>
    </row>
    <row r="4210" ht="13.5" customHeight="1">
      <c r="A4210" s="1" t="s">
        <v>43672</v>
      </c>
      <c r="B4210" s="1" t="s">
        <v>197</v>
      </c>
      <c r="C4210" s="1" t="s">
        <v>10</v>
      </c>
      <c r="D4210" s="1" t="s">
        <v>43718</v>
      </c>
      <c r="E4210" s="1" t="s">
        <v>43719</v>
      </c>
      <c r="F4210" s="54"/>
      <c r="G4210" s="52"/>
      <c r="H4210" s="52"/>
      <c r="I4210" s="52"/>
      <c r="J4210" s="52"/>
      <c r="K4210" s="52"/>
      <c r="L4210" s="52"/>
      <c r="M4210" s="52"/>
      <c r="N4210" s="52"/>
      <c r="O4210" s="52"/>
    </row>
    <row r="4211" ht="13.5" customHeight="1">
      <c r="A4211" s="1" t="s">
        <v>43672</v>
      </c>
      <c r="B4211" s="1" t="s">
        <v>201</v>
      </c>
      <c r="C4211" s="1" t="s">
        <v>10</v>
      </c>
      <c r="D4211" s="1" t="s">
        <v>43720</v>
      </c>
      <c r="E4211" s="1" t="s">
        <v>43721</v>
      </c>
      <c r="F4211" s="54"/>
      <c r="G4211" s="52"/>
      <c r="H4211" s="52"/>
      <c r="I4211" s="52"/>
      <c r="J4211" s="52"/>
      <c r="K4211" s="52"/>
      <c r="L4211" s="52"/>
      <c r="M4211" s="52"/>
      <c r="N4211" s="52"/>
      <c r="O4211" s="52"/>
    </row>
    <row r="4212" ht="13.5" customHeight="1">
      <c r="A4212" s="1" t="s">
        <v>43672</v>
      </c>
      <c r="B4212" s="1" t="s">
        <v>99</v>
      </c>
      <c r="C4212" s="1" t="s">
        <v>817</v>
      </c>
      <c r="D4212" s="50"/>
      <c r="E4212" s="50"/>
      <c r="F4212" s="54"/>
      <c r="G4212" s="52"/>
      <c r="H4212" s="52"/>
      <c r="I4212" s="52"/>
      <c r="J4212" s="52"/>
      <c r="K4212" s="52"/>
      <c r="L4212" s="52"/>
      <c r="M4212" s="52"/>
      <c r="N4212" s="52"/>
      <c r="O4212" s="52"/>
    </row>
    <row r="4213" ht="13.5" customHeight="1">
      <c r="A4213" s="1" t="s">
        <v>43722</v>
      </c>
      <c r="B4213" s="2" t="s">
        <v>1</v>
      </c>
      <c r="C4213" s="1" t="s">
        <v>26504</v>
      </c>
      <c r="D4213" s="50"/>
      <c r="E4213" s="36"/>
      <c r="F4213" s="54"/>
      <c r="G4213" s="52"/>
      <c r="H4213" s="52"/>
      <c r="I4213" s="52"/>
      <c r="J4213" s="52"/>
      <c r="K4213" s="52"/>
      <c r="L4213" s="52"/>
      <c r="M4213" s="52"/>
      <c r="N4213" s="52"/>
      <c r="O4213" s="52"/>
    </row>
    <row r="4214" ht="13.5" customHeight="1">
      <c r="A4214" s="1" t="s">
        <v>43722</v>
      </c>
      <c r="B4214" s="1" t="s">
        <v>5</v>
      </c>
      <c r="C4214" s="1" t="s">
        <v>303</v>
      </c>
      <c r="D4214" s="1" t="s">
        <v>43723</v>
      </c>
      <c r="E4214" s="1" t="s">
        <v>43724</v>
      </c>
      <c r="F4214" s="54"/>
      <c r="G4214" s="52"/>
      <c r="H4214" s="52"/>
      <c r="I4214" s="52"/>
      <c r="J4214" s="52"/>
      <c r="K4214" s="52"/>
      <c r="L4214" s="52"/>
      <c r="M4214" s="52"/>
      <c r="N4214" s="52"/>
      <c r="O4214" s="52"/>
    </row>
    <row r="4215" ht="13.5" customHeight="1">
      <c r="A4215" s="1" t="s">
        <v>43722</v>
      </c>
      <c r="B4215" s="1" t="s">
        <v>9</v>
      </c>
      <c r="C4215" s="1" t="s">
        <v>10</v>
      </c>
      <c r="D4215" s="1" t="s">
        <v>43725</v>
      </c>
      <c r="E4215" s="1" t="s">
        <v>43726</v>
      </c>
      <c r="F4215" s="54"/>
      <c r="G4215" s="52"/>
      <c r="H4215" s="52"/>
      <c r="I4215" s="52"/>
      <c r="J4215" s="52"/>
      <c r="K4215" s="52"/>
      <c r="L4215" s="52"/>
      <c r="M4215" s="52"/>
      <c r="N4215" s="52"/>
      <c r="O4215" s="52"/>
    </row>
    <row r="4216" ht="13.5" customHeight="1">
      <c r="A4216" s="1" t="s">
        <v>43722</v>
      </c>
      <c r="B4216" s="1" t="s">
        <v>13</v>
      </c>
      <c r="C4216" s="1" t="s">
        <v>10</v>
      </c>
      <c r="D4216" s="1" t="s">
        <v>43727</v>
      </c>
      <c r="E4216" s="1" t="s">
        <v>43728</v>
      </c>
      <c r="F4216" s="54"/>
      <c r="G4216" s="52"/>
      <c r="H4216" s="52"/>
      <c r="I4216" s="52"/>
      <c r="J4216" s="52"/>
      <c r="K4216" s="52"/>
      <c r="L4216" s="52"/>
      <c r="M4216" s="52"/>
      <c r="N4216" s="52"/>
      <c r="O4216" s="52"/>
    </row>
    <row r="4217" ht="13.5" customHeight="1">
      <c r="A4217" s="1" t="s">
        <v>43722</v>
      </c>
      <c r="B4217" s="1" t="s">
        <v>16</v>
      </c>
      <c r="C4217" s="1" t="s">
        <v>10</v>
      </c>
      <c r="D4217" s="1" t="s">
        <v>43729</v>
      </c>
      <c r="E4217" s="1" t="s">
        <v>43730</v>
      </c>
      <c r="F4217" s="54"/>
      <c r="G4217" s="52"/>
      <c r="H4217" s="52"/>
      <c r="I4217" s="52"/>
      <c r="J4217" s="52"/>
      <c r="K4217" s="52"/>
      <c r="L4217" s="52"/>
      <c r="M4217" s="52"/>
      <c r="N4217" s="52"/>
      <c r="O4217" s="52"/>
    </row>
    <row r="4218" ht="13.5" customHeight="1">
      <c r="A4218" s="1" t="s">
        <v>43722</v>
      </c>
      <c r="B4218" s="1" t="s">
        <v>21</v>
      </c>
      <c r="C4218" s="1" t="s">
        <v>10</v>
      </c>
      <c r="D4218" s="1" t="s">
        <v>43731</v>
      </c>
      <c r="E4218" s="1" t="s">
        <v>43732</v>
      </c>
      <c r="F4218" s="54"/>
      <c r="G4218" s="52"/>
      <c r="H4218" s="52"/>
      <c r="I4218" s="52"/>
      <c r="J4218" s="52"/>
      <c r="K4218" s="52"/>
      <c r="L4218" s="52"/>
      <c r="M4218" s="52"/>
      <c r="N4218" s="52"/>
      <c r="O4218" s="52"/>
    </row>
    <row r="4219" ht="13.5" customHeight="1">
      <c r="A4219" s="1" t="s">
        <v>43722</v>
      </c>
      <c r="B4219" s="1" t="s">
        <v>27</v>
      </c>
      <c r="C4219" s="1" t="s">
        <v>10</v>
      </c>
      <c r="D4219" s="1" t="s">
        <v>43733</v>
      </c>
      <c r="E4219" s="1" t="s">
        <v>43734</v>
      </c>
      <c r="F4219" s="54"/>
      <c r="G4219" s="52"/>
      <c r="H4219" s="52"/>
      <c r="I4219" s="52"/>
      <c r="J4219" s="52"/>
      <c r="K4219" s="52"/>
      <c r="L4219" s="52"/>
      <c r="M4219" s="52"/>
      <c r="N4219" s="52"/>
      <c r="O4219" s="52"/>
    </row>
    <row r="4220" ht="13.5" customHeight="1">
      <c r="A4220" s="1" t="s">
        <v>43722</v>
      </c>
      <c r="B4220" s="1" t="s">
        <v>31</v>
      </c>
      <c r="C4220" s="1" t="s">
        <v>10</v>
      </c>
      <c r="D4220" s="1" t="s">
        <v>43735</v>
      </c>
      <c r="E4220" s="1" t="s">
        <v>43736</v>
      </c>
      <c r="F4220" s="54"/>
      <c r="G4220" s="52"/>
      <c r="H4220" s="52"/>
      <c r="I4220" s="52"/>
      <c r="J4220" s="52"/>
      <c r="K4220" s="52"/>
      <c r="L4220" s="52"/>
      <c r="M4220" s="52"/>
      <c r="N4220" s="52"/>
      <c r="O4220" s="52"/>
    </row>
    <row r="4221" ht="13.5" customHeight="1">
      <c r="A4221" s="1" t="s">
        <v>43722</v>
      </c>
      <c r="B4221" s="1" t="s">
        <v>34</v>
      </c>
      <c r="C4221" s="1" t="s">
        <v>10</v>
      </c>
      <c r="D4221" s="1" t="s">
        <v>43737</v>
      </c>
      <c r="E4221" s="1" t="s">
        <v>43738</v>
      </c>
      <c r="F4221" s="54"/>
      <c r="G4221" s="52"/>
      <c r="H4221" s="52"/>
      <c r="I4221" s="52"/>
      <c r="J4221" s="52"/>
      <c r="K4221" s="52"/>
      <c r="L4221" s="52"/>
      <c r="M4221" s="52"/>
      <c r="N4221" s="52"/>
      <c r="O4221" s="52"/>
    </row>
    <row r="4222" ht="13.5" customHeight="1">
      <c r="A4222" s="1" t="s">
        <v>43722</v>
      </c>
      <c r="B4222" s="1" t="s">
        <v>40</v>
      </c>
      <c r="C4222" s="1" t="s">
        <v>374</v>
      </c>
      <c r="D4222" s="1" t="s">
        <v>43739</v>
      </c>
      <c r="E4222" s="1" t="s">
        <v>36055</v>
      </c>
      <c r="F4222" s="54"/>
      <c r="G4222" s="52"/>
      <c r="H4222" s="52"/>
      <c r="I4222" s="52"/>
      <c r="J4222" s="52"/>
      <c r="K4222" s="52"/>
      <c r="L4222" s="52"/>
      <c r="M4222" s="52"/>
      <c r="N4222" s="52"/>
      <c r="O4222" s="52"/>
    </row>
    <row r="4223" ht="13.5" customHeight="1">
      <c r="A4223" s="1" t="s">
        <v>43722</v>
      </c>
      <c r="B4223" s="1" t="s">
        <v>45</v>
      </c>
      <c r="C4223" s="1" t="s">
        <v>10</v>
      </c>
      <c r="D4223" s="1" t="s">
        <v>43740</v>
      </c>
      <c r="E4223" s="1" t="s">
        <v>43741</v>
      </c>
      <c r="F4223" s="54"/>
      <c r="G4223" s="52"/>
      <c r="H4223" s="52"/>
      <c r="I4223" s="52"/>
      <c r="J4223" s="52"/>
      <c r="K4223" s="52"/>
      <c r="L4223" s="52"/>
      <c r="M4223" s="52"/>
      <c r="N4223" s="52"/>
      <c r="O4223" s="52"/>
    </row>
    <row r="4224" ht="13.5" customHeight="1">
      <c r="A4224" s="1" t="s">
        <v>43722</v>
      </c>
      <c r="B4224" s="1" t="s">
        <v>52</v>
      </c>
      <c r="C4224" s="1" t="s">
        <v>10</v>
      </c>
      <c r="D4224" s="1" t="s">
        <v>43742</v>
      </c>
      <c r="E4224" s="1" t="s">
        <v>43743</v>
      </c>
      <c r="F4224" s="54"/>
      <c r="G4224" s="52"/>
      <c r="H4224" s="52"/>
      <c r="I4224" s="52"/>
      <c r="J4224" s="52"/>
      <c r="K4224" s="52"/>
      <c r="L4224" s="52"/>
      <c r="M4224" s="52"/>
      <c r="N4224" s="52"/>
      <c r="O4224" s="52"/>
    </row>
    <row r="4225" ht="13.5" customHeight="1">
      <c r="A4225" s="1" t="s">
        <v>43722</v>
      </c>
      <c r="B4225" s="1" t="s">
        <v>57</v>
      </c>
      <c r="C4225" s="1" t="s">
        <v>10</v>
      </c>
      <c r="D4225" s="1" t="s">
        <v>43744</v>
      </c>
      <c r="E4225" s="1" t="s">
        <v>43745</v>
      </c>
      <c r="F4225" s="54"/>
      <c r="G4225" s="52"/>
      <c r="H4225" s="52"/>
      <c r="I4225" s="52"/>
      <c r="J4225" s="52"/>
      <c r="K4225" s="52"/>
      <c r="L4225" s="52"/>
      <c r="M4225" s="52"/>
      <c r="N4225" s="52"/>
      <c r="O4225" s="52"/>
    </row>
    <row r="4226" ht="13.5" customHeight="1">
      <c r="A4226" s="1" t="s">
        <v>43722</v>
      </c>
      <c r="B4226" s="1" t="s">
        <v>60</v>
      </c>
      <c r="C4226" s="1" t="s">
        <v>10</v>
      </c>
      <c r="D4226" s="1" t="s">
        <v>43746</v>
      </c>
      <c r="E4226" s="1" t="s">
        <v>43747</v>
      </c>
      <c r="F4226" s="54"/>
      <c r="G4226" s="52"/>
      <c r="H4226" s="52"/>
      <c r="I4226" s="52"/>
      <c r="J4226" s="52"/>
      <c r="K4226" s="52"/>
      <c r="L4226" s="52"/>
      <c r="M4226" s="52"/>
      <c r="N4226" s="52"/>
      <c r="O4226" s="52"/>
    </row>
    <row r="4227" ht="13.5" customHeight="1">
      <c r="A4227" s="1" t="s">
        <v>43722</v>
      </c>
      <c r="B4227" s="1" t="s">
        <v>65</v>
      </c>
      <c r="C4227" s="1" t="s">
        <v>10</v>
      </c>
      <c r="D4227" s="1" t="s">
        <v>43748</v>
      </c>
      <c r="E4227" s="1" t="s">
        <v>43749</v>
      </c>
      <c r="F4227" s="54"/>
      <c r="G4227" s="52"/>
      <c r="H4227" s="52"/>
      <c r="I4227" s="52"/>
      <c r="J4227" s="52"/>
      <c r="K4227" s="52"/>
      <c r="L4227" s="52"/>
      <c r="M4227" s="52"/>
      <c r="N4227" s="52"/>
      <c r="O4227" s="52"/>
    </row>
    <row r="4228" ht="13.5" customHeight="1">
      <c r="A4228" s="1" t="s">
        <v>43722</v>
      </c>
      <c r="B4228" s="1" t="s">
        <v>70</v>
      </c>
      <c r="C4228" s="1" t="s">
        <v>159</v>
      </c>
      <c r="D4228" s="1" t="s">
        <v>43750</v>
      </c>
      <c r="E4228" s="1" t="s">
        <v>43751</v>
      </c>
      <c r="F4228" s="54"/>
      <c r="G4228" s="52"/>
      <c r="H4228" s="52"/>
      <c r="I4228" s="52"/>
      <c r="J4228" s="52"/>
      <c r="K4228" s="52"/>
      <c r="L4228" s="52"/>
      <c r="M4228" s="52"/>
      <c r="N4228" s="52"/>
      <c r="O4228" s="52"/>
    </row>
    <row r="4229" ht="13.5" customHeight="1">
      <c r="A4229" s="1" t="s">
        <v>43722</v>
      </c>
      <c r="B4229" s="1" t="s">
        <v>74</v>
      </c>
      <c r="C4229" s="1" t="s">
        <v>10</v>
      </c>
      <c r="D4229" s="1" t="s">
        <v>43752</v>
      </c>
      <c r="E4229" s="1" t="s">
        <v>43753</v>
      </c>
      <c r="F4229" s="54"/>
      <c r="G4229" s="52"/>
      <c r="H4229" s="52"/>
      <c r="I4229" s="52"/>
      <c r="J4229" s="52"/>
      <c r="K4229" s="52"/>
      <c r="L4229" s="52"/>
      <c r="M4229" s="52"/>
      <c r="N4229" s="52"/>
      <c r="O4229" s="52"/>
    </row>
    <row r="4230" ht="13.5" customHeight="1">
      <c r="A4230" s="1" t="s">
        <v>43722</v>
      </c>
      <c r="B4230" s="1" t="s">
        <v>78</v>
      </c>
      <c r="C4230" s="1" t="s">
        <v>10</v>
      </c>
      <c r="D4230" s="1" t="s">
        <v>43754</v>
      </c>
      <c r="E4230" s="1" t="s">
        <v>43755</v>
      </c>
      <c r="F4230" s="54"/>
      <c r="G4230" s="52"/>
      <c r="H4230" s="52"/>
      <c r="I4230" s="52"/>
      <c r="J4230" s="52"/>
      <c r="K4230" s="52"/>
      <c r="L4230" s="52"/>
      <c r="M4230" s="52"/>
      <c r="N4230" s="52"/>
      <c r="O4230" s="52"/>
    </row>
    <row r="4231" ht="13.5" customHeight="1">
      <c r="A4231" s="1" t="s">
        <v>43722</v>
      </c>
      <c r="B4231" s="1" t="s">
        <v>83</v>
      </c>
      <c r="C4231" s="1" t="s">
        <v>10</v>
      </c>
      <c r="D4231" s="1" t="s">
        <v>43756</v>
      </c>
      <c r="E4231" s="1" t="s">
        <v>43757</v>
      </c>
      <c r="F4231" s="54"/>
      <c r="G4231" s="52"/>
      <c r="H4231" s="52"/>
      <c r="I4231" s="52"/>
      <c r="J4231" s="52"/>
      <c r="K4231" s="52"/>
      <c r="L4231" s="52"/>
      <c r="M4231" s="52"/>
      <c r="N4231" s="52"/>
      <c r="O4231" s="52"/>
    </row>
    <row r="4232" ht="13.5" customHeight="1">
      <c r="A4232" s="1" t="s">
        <v>43722</v>
      </c>
      <c r="B4232" s="1" t="s">
        <v>86</v>
      </c>
      <c r="C4232" s="1" t="s">
        <v>10</v>
      </c>
      <c r="D4232" s="1" t="s">
        <v>43758</v>
      </c>
      <c r="E4232" s="1" t="s">
        <v>43759</v>
      </c>
      <c r="F4232" s="54"/>
      <c r="G4232" s="52"/>
      <c r="H4232" s="52"/>
      <c r="I4232" s="52"/>
      <c r="J4232" s="52"/>
      <c r="K4232" s="52"/>
      <c r="L4232" s="52"/>
      <c r="M4232" s="52"/>
      <c r="N4232" s="52"/>
      <c r="O4232" s="52"/>
    </row>
    <row r="4233" ht="13.5" customHeight="1">
      <c r="A4233" s="1" t="s">
        <v>43722</v>
      </c>
      <c r="B4233" s="1" t="s">
        <v>91</v>
      </c>
      <c r="C4233" s="1" t="s">
        <v>10</v>
      </c>
      <c r="D4233" s="1" t="s">
        <v>43760</v>
      </c>
      <c r="E4233" s="1" t="s">
        <v>43761</v>
      </c>
      <c r="F4233" s="54"/>
      <c r="G4233" s="52"/>
      <c r="H4233" s="52"/>
      <c r="I4233" s="52"/>
      <c r="J4233" s="52"/>
      <c r="K4233" s="52"/>
      <c r="L4233" s="52"/>
      <c r="M4233" s="52"/>
      <c r="N4233" s="52"/>
      <c r="O4233" s="52"/>
    </row>
    <row r="4234" ht="13.5" customHeight="1">
      <c r="A4234" s="1" t="s">
        <v>43722</v>
      </c>
      <c r="B4234" s="1" t="s">
        <v>94</v>
      </c>
      <c r="C4234" s="1" t="s">
        <v>10</v>
      </c>
      <c r="D4234" s="1" t="s">
        <v>43762</v>
      </c>
      <c r="E4234" s="1" t="s">
        <v>43763</v>
      </c>
      <c r="F4234" s="54"/>
      <c r="G4234" s="52"/>
      <c r="H4234" s="52"/>
      <c r="I4234" s="52"/>
      <c r="J4234" s="52"/>
      <c r="K4234" s="52"/>
      <c r="L4234" s="52"/>
      <c r="M4234" s="52"/>
      <c r="N4234" s="52"/>
      <c r="O4234" s="52"/>
    </row>
    <row r="4235" ht="13.5" customHeight="1">
      <c r="A4235" s="1" t="s">
        <v>43722</v>
      </c>
      <c r="B4235" s="1" t="s">
        <v>186</v>
      </c>
      <c r="C4235" s="1" t="s">
        <v>10</v>
      </c>
      <c r="D4235" s="1" t="s">
        <v>43764</v>
      </c>
      <c r="E4235" s="1" t="s">
        <v>43765</v>
      </c>
      <c r="F4235" s="54"/>
      <c r="G4235" s="52"/>
      <c r="H4235" s="52"/>
      <c r="I4235" s="52"/>
      <c r="J4235" s="52"/>
      <c r="K4235" s="52"/>
      <c r="L4235" s="52"/>
      <c r="M4235" s="52"/>
      <c r="N4235" s="52"/>
      <c r="O4235" s="52"/>
    </row>
    <row r="4236" ht="13.5" customHeight="1">
      <c r="A4236" s="1" t="s">
        <v>43722</v>
      </c>
      <c r="B4236" s="1" t="s">
        <v>189</v>
      </c>
      <c r="C4236" s="1" t="s">
        <v>10</v>
      </c>
      <c r="D4236" s="1" t="s">
        <v>43766</v>
      </c>
      <c r="E4236" s="1" t="s">
        <v>43767</v>
      </c>
      <c r="F4236" s="54"/>
      <c r="G4236" s="52"/>
      <c r="H4236" s="52"/>
      <c r="I4236" s="52"/>
      <c r="J4236" s="52"/>
      <c r="K4236" s="52"/>
      <c r="L4236" s="52"/>
      <c r="M4236" s="52"/>
      <c r="N4236" s="52"/>
      <c r="O4236" s="52"/>
    </row>
    <row r="4237" ht="13.5" customHeight="1">
      <c r="A4237" s="1" t="s">
        <v>43722</v>
      </c>
      <c r="B4237" s="1" t="s">
        <v>99</v>
      </c>
      <c r="C4237" s="1" t="s">
        <v>817</v>
      </c>
      <c r="D4237" s="50"/>
      <c r="E4237" s="50"/>
      <c r="F4237" s="54"/>
      <c r="G4237" s="52"/>
      <c r="H4237" s="52"/>
      <c r="I4237" s="52"/>
      <c r="J4237" s="52"/>
      <c r="K4237" s="52"/>
      <c r="L4237" s="52"/>
      <c r="M4237" s="52"/>
      <c r="N4237" s="52"/>
      <c r="O4237" s="52"/>
    </row>
    <row r="4238" ht="13.5" customHeight="1">
      <c r="A4238" s="1" t="s">
        <v>43768</v>
      </c>
      <c r="B4238" s="2" t="s">
        <v>1</v>
      </c>
      <c r="C4238" s="1" t="s">
        <v>26504</v>
      </c>
      <c r="D4238" s="78"/>
      <c r="E4238" s="36"/>
      <c r="F4238" s="54"/>
      <c r="G4238" s="52"/>
      <c r="H4238" s="52"/>
      <c r="I4238" s="52"/>
      <c r="J4238" s="52"/>
      <c r="K4238" s="52"/>
      <c r="L4238" s="52"/>
      <c r="M4238" s="52"/>
      <c r="N4238" s="52"/>
      <c r="O4238" s="52"/>
    </row>
    <row r="4239" ht="13.5" customHeight="1">
      <c r="A4239" s="1" t="s">
        <v>43768</v>
      </c>
      <c r="B4239" s="1" t="s">
        <v>5</v>
      </c>
      <c r="C4239" s="1" t="s">
        <v>303</v>
      </c>
      <c r="D4239" s="1" t="s">
        <v>43769</v>
      </c>
      <c r="E4239" s="1" t="s">
        <v>36055</v>
      </c>
      <c r="F4239" s="54"/>
      <c r="G4239" s="52"/>
      <c r="H4239" s="52"/>
      <c r="I4239" s="52"/>
      <c r="J4239" s="52"/>
      <c r="K4239" s="52"/>
      <c r="L4239" s="52"/>
      <c r="M4239" s="52"/>
      <c r="N4239" s="52"/>
      <c r="O4239" s="52"/>
    </row>
    <row r="4240" ht="13.5" customHeight="1">
      <c r="A4240" s="1" t="s">
        <v>43768</v>
      </c>
      <c r="B4240" s="1" t="s">
        <v>9</v>
      </c>
      <c r="C4240" s="1" t="s">
        <v>10</v>
      </c>
      <c r="D4240" s="1" t="s">
        <v>43770</v>
      </c>
      <c r="E4240" s="1" t="s">
        <v>43771</v>
      </c>
      <c r="F4240" s="54"/>
      <c r="G4240" s="52"/>
      <c r="H4240" s="52"/>
      <c r="I4240" s="52"/>
      <c r="J4240" s="52"/>
      <c r="K4240" s="52"/>
      <c r="L4240" s="52"/>
      <c r="M4240" s="52"/>
      <c r="N4240" s="52"/>
      <c r="O4240" s="52"/>
    </row>
    <row r="4241" ht="13.5" customHeight="1">
      <c r="A4241" s="1" t="s">
        <v>43768</v>
      </c>
      <c r="B4241" s="1" t="s">
        <v>13</v>
      </c>
      <c r="C4241" s="1" t="s">
        <v>10</v>
      </c>
      <c r="D4241" s="1" t="s">
        <v>43772</v>
      </c>
      <c r="E4241" s="1" t="s">
        <v>43773</v>
      </c>
      <c r="F4241" s="54"/>
      <c r="G4241" s="52"/>
      <c r="H4241" s="52"/>
      <c r="I4241" s="52"/>
      <c r="J4241" s="52"/>
      <c r="K4241" s="52"/>
      <c r="L4241" s="52"/>
      <c r="M4241" s="52"/>
      <c r="N4241" s="52"/>
      <c r="O4241" s="52"/>
    </row>
    <row r="4242" ht="13.5" customHeight="1">
      <c r="A4242" s="1" t="s">
        <v>43768</v>
      </c>
      <c r="B4242" s="1" t="s">
        <v>16</v>
      </c>
      <c r="C4242" s="1" t="s">
        <v>10</v>
      </c>
      <c r="D4242" s="1" t="s">
        <v>43774</v>
      </c>
      <c r="E4242" s="1" t="s">
        <v>43775</v>
      </c>
      <c r="F4242" s="54"/>
      <c r="G4242" s="52"/>
      <c r="H4242" s="52"/>
      <c r="I4242" s="52"/>
      <c r="J4242" s="52"/>
      <c r="K4242" s="52"/>
      <c r="L4242" s="52"/>
      <c r="M4242" s="52"/>
      <c r="N4242" s="52"/>
      <c r="O4242" s="52"/>
    </row>
    <row r="4243" ht="13.5" customHeight="1">
      <c r="A4243" s="1" t="s">
        <v>43768</v>
      </c>
      <c r="B4243" s="1" t="s">
        <v>21</v>
      </c>
      <c r="C4243" s="1" t="s">
        <v>10</v>
      </c>
      <c r="D4243" s="1" t="s">
        <v>43776</v>
      </c>
      <c r="E4243" s="1" t="s">
        <v>43777</v>
      </c>
      <c r="F4243" s="54"/>
      <c r="G4243" s="52"/>
      <c r="H4243" s="52"/>
      <c r="I4243" s="52"/>
      <c r="J4243" s="52"/>
      <c r="K4243" s="52"/>
      <c r="L4243" s="52"/>
      <c r="M4243" s="52"/>
      <c r="N4243" s="52"/>
      <c r="O4243" s="52"/>
    </row>
    <row r="4244" ht="13.5" customHeight="1">
      <c r="A4244" s="1" t="s">
        <v>43768</v>
      </c>
      <c r="B4244" s="1" t="s">
        <v>27</v>
      </c>
      <c r="C4244" s="1" t="s">
        <v>10</v>
      </c>
      <c r="D4244" s="1" t="s">
        <v>43778</v>
      </c>
      <c r="E4244" s="1" t="s">
        <v>43779</v>
      </c>
      <c r="F4244" s="54"/>
      <c r="G4244" s="52"/>
      <c r="H4244" s="52"/>
      <c r="I4244" s="52"/>
      <c r="J4244" s="52"/>
      <c r="K4244" s="52"/>
      <c r="L4244" s="52"/>
      <c r="M4244" s="52"/>
      <c r="N4244" s="52"/>
      <c r="O4244" s="52"/>
    </row>
    <row r="4245" ht="13.5" customHeight="1">
      <c r="A4245" s="1" t="s">
        <v>43768</v>
      </c>
      <c r="B4245" s="1" t="s">
        <v>31</v>
      </c>
      <c r="C4245" s="1" t="s">
        <v>10</v>
      </c>
      <c r="D4245" s="1" t="s">
        <v>43780</v>
      </c>
      <c r="E4245" s="1" t="s">
        <v>43781</v>
      </c>
      <c r="F4245" s="54"/>
      <c r="G4245" s="52"/>
      <c r="H4245" s="52"/>
      <c r="I4245" s="52"/>
      <c r="J4245" s="52"/>
      <c r="K4245" s="52"/>
      <c r="L4245" s="52"/>
      <c r="M4245" s="52"/>
      <c r="N4245" s="52"/>
      <c r="O4245" s="52"/>
    </row>
    <row r="4246" ht="13.5" customHeight="1">
      <c r="A4246" s="1" t="s">
        <v>43768</v>
      </c>
      <c r="B4246" s="1" t="s">
        <v>34</v>
      </c>
      <c r="C4246" s="1" t="s">
        <v>10</v>
      </c>
      <c r="D4246" s="1" t="s">
        <v>43782</v>
      </c>
      <c r="E4246" s="1" t="s">
        <v>43783</v>
      </c>
      <c r="F4246" s="54"/>
      <c r="G4246" s="52"/>
      <c r="H4246" s="52"/>
      <c r="I4246" s="52"/>
      <c r="J4246" s="52"/>
      <c r="K4246" s="52"/>
      <c r="L4246" s="52"/>
      <c r="M4246" s="52"/>
      <c r="N4246" s="52"/>
      <c r="O4246" s="52"/>
    </row>
    <row r="4247" ht="13.5" customHeight="1">
      <c r="A4247" s="1" t="s">
        <v>43768</v>
      </c>
      <c r="B4247" s="1" t="s">
        <v>40</v>
      </c>
      <c r="C4247" s="1" t="s">
        <v>10</v>
      </c>
      <c r="D4247" s="1" t="s">
        <v>43784</v>
      </c>
      <c r="E4247" s="1" t="s">
        <v>43785</v>
      </c>
      <c r="F4247" s="54"/>
      <c r="G4247" s="52"/>
      <c r="H4247" s="52"/>
      <c r="I4247" s="52"/>
      <c r="J4247" s="52"/>
      <c r="K4247" s="52"/>
      <c r="L4247" s="52"/>
      <c r="M4247" s="52"/>
      <c r="N4247" s="52"/>
      <c r="O4247" s="52"/>
    </row>
    <row r="4248" ht="13.5" customHeight="1">
      <c r="A4248" s="1" t="s">
        <v>43768</v>
      </c>
      <c r="B4248" s="1" t="s">
        <v>45</v>
      </c>
      <c r="C4248" s="1" t="s">
        <v>10</v>
      </c>
      <c r="D4248" s="1" t="s">
        <v>43786</v>
      </c>
      <c r="E4248" s="1" t="s">
        <v>43787</v>
      </c>
      <c r="F4248" s="54"/>
      <c r="G4248" s="52"/>
      <c r="H4248" s="52"/>
      <c r="I4248" s="52"/>
      <c r="J4248" s="52"/>
      <c r="K4248" s="52"/>
      <c r="L4248" s="52"/>
      <c r="M4248" s="52"/>
      <c r="N4248" s="52"/>
      <c r="O4248" s="52"/>
    </row>
    <row r="4249" ht="13.5" customHeight="1">
      <c r="A4249" s="1" t="s">
        <v>43768</v>
      </c>
      <c r="B4249" s="1" t="s">
        <v>52</v>
      </c>
      <c r="C4249" s="1" t="s">
        <v>374</v>
      </c>
      <c r="D4249" s="1" t="s">
        <v>43788</v>
      </c>
      <c r="E4249" s="1" t="s">
        <v>43789</v>
      </c>
      <c r="F4249" s="54"/>
      <c r="G4249" s="52"/>
      <c r="H4249" s="52"/>
      <c r="I4249" s="52"/>
      <c r="J4249" s="52"/>
      <c r="K4249" s="52"/>
      <c r="L4249" s="52"/>
      <c r="M4249" s="52"/>
      <c r="N4249" s="52"/>
      <c r="O4249" s="52"/>
    </row>
    <row r="4250" ht="13.5" customHeight="1">
      <c r="A4250" s="1" t="s">
        <v>43768</v>
      </c>
      <c r="B4250" s="1" t="s">
        <v>57</v>
      </c>
      <c r="C4250" s="1" t="s">
        <v>10</v>
      </c>
      <c r="D4250" s="1" t="s">
        <v>43790</v>
      </c>
      <c r="E4250" s="1" t="s">
        <v>43791</v>
      </c>
      <c r="F4250" s="54"/>
      <c r="G4250" s="52"/>
      <c r="H4250" s="52"/>
      <c r="I4250" s="52"/>
      <c r="J4250" s="52"/>
      <c r="K4250" s="52"/>
      <c r="L4250" s="52"/>
      <c r="M4250" s="52"/>
      <c r="N4250" s="52"/>
      <c r="O4250" s="52"/>
    </row>
    <row r="4251" ht="13.5" customHeight="1">
      <c r="A4251" s="1" t="s">
        <v>43768</v>
      </c>
      <c r="B4251" s="1" t="s">
        <v>60</v>
      </c>
      <c r="C4251" s="1" t="s">
        <v>10</v>
      </c>
      <c r="D4251" s="1" t="s">
        <v>43792</v>
      </c>
      <c r="E4251" s="1" t="s">
        <v>43793</v>
      </c>
      <c r="F4251" s="54"/>
      <c r="G4251" s="52"/>
      <c r="H4251" s="52"/>
      <c r="I4251" s="52"/>
      <c r="J4251" s="52"/>
      <c r="K4251" s="52"/>
      <c r="L4251" s="52"/>
      <c r="M4251" s="52"/>
      <c r="N4251" s="52"/>
      <c r="O4251" s="52"/>
    </row>
    <row r="4252" ht="13.5" customHeight="1">
      <c r="A4252" s="1" t="s">
        <v>43768</v>
      </c>
      <c r="B4252" s="1" t="s">
        <v>65</v>
      </c>
      <c r="C4252" s="1" t="s">
        <v>10</v>
      </c>
      <c r="D4252" s="1" t="s">
        <v>43794</v>
      </c>
      <c r="E4252" s="1" t="s">
        <v>43795</v>
      </c>
      <c r="F4252" s="54"/>
      <c r="G4252" s="52"/>
      <c r="H4252" s="52"/>
      <c r="I4252" s="52"/>
      <c r="J4252" s="52"/>
      <c r="K4252" s="52"/>
      <c r="L4252" s="52"/>
      <c r="M4252" s="52"/>
      <c r="N4252" s="52"/>
      <c r="O4252" s="52"/>
    </row>
    <row r="4253" ht="13.5" customHeight="1">
      <c r="A4253" s="1" t="s">
        <v>43768</v>
      </c>
      <c r="B4253" s="1" t="s">
        <v>70</v>
      </c>
      <c r="C4253" s="1" t="s">
        <v>10</v>
      </c>
      <c r="D4253" s="1" t="s">
        <v>43796</v>
      </c>
      <c r="E4253" s="1" t="s">
        <v>43797</v>
      </c>
      <c r="F4253" s="54"/>
      <c r="G4253" s="52"/>
      <c r="H4253" s="52"/>
      <c r="I4253" s="52"/>
      <c r="J4253" s="52"/>
      <c r="K4253" s="52"/>
      <c r="L4253" s="52"/>
      <c r="M4253" s="52"/>
      <c r="N4253" s="52"/>
      <c r="O4253" s="52"/>
    </row>
    <row r="4254" ht="13.5" customHeight="1">
      <c r="A4254" s="1" t="s">
        <v>43768</v>
      </c>
      <c r="B4254" s="1" t="s">
        <v>74</v>
      </c>
      <c r="C4254" s="1" t="s">
        <v>10</v>
      </c>
      <c r="D4254" s="1" t="s">
        <v>43798</v>
      </c>
      <c r="E4254" s="1" t="s">
        <v>43799</v>
      </c>
      <c r="F4254" s="54"/>
      <c r="G4254" s="52"/>
      <c r="H4254" s="52"/>
      <c r="I4254" s="52"/>
      <c r="J4254" s="52"/>
      <c r="K4254" s="52"/>
      <c r="L4254" s="52"/>
      <c r="M4254" s="52"/>
      <c r="N4254" s="52"/>
      <c r="O4254" s="52"/>
    </row>
    <row r="4255" ht="13.5" customHeight="1">
      <c r="A4255" s="1" t="s">
        <v>43768</v>
      </c>
      <c r="B4255" s="1" t="s">
        <v>78</v>
      </c>
      <c r="C4255" s="1" t="s">
        <v>10</v>
      </c>
      <c r="D4255" s="1" t="s">
        <v>43800</v>
      </c>
      <c r="E4255" s="1" t="s">
        <v>43801</v>
      </c>
      <c r="F4255" s="54"/>
      <c r="G4255" s="52"/>
      <c r="H4255" s="52"/>
      <c r="I4255" s="52"/>
      <c r="J4255" s="52"/>
      <c r="K4255" s="52"/>
      <c r="L4255" s="52"/>
      <c r="M4255" s="52"/>
      <c r="N4255" s="52"/>
      <c r="O4255" s="52"/>
    </row>
    <row r="4256" ht="13.5" customHeight="1">
      <c r="A4256" s="1" t="s">
        <v>43768</v>
      </c>
      <c r="B4256" s="1" t="s">
        <v>83</v>
      </c>
      <c r="C4256" s="1" t="s">
        <v>337</v>
      </c>
      <c r="D4256" s="1" t="s">
        <v>43802</v>
      </c>
      <c r="E4256" s="1" t="s">
        <v>43803</v>
      </c>
      <c r="F4256" s="54"/>
      <c r="G4256" s="52"/>
      <c r="H4256" s="52"/>
      <c r="I4256" s="52"/>
      <c r="J4256" s="52"/>
      <c r="K4256" s="52"/>
      <c r="L4256" s="52"/>
      <c r="M4256" s="52"/>
      <c r="N4256" s="52"/>
      <c r="O4256" s="52"/>
    </row>
    <row r="4257" ht="13.5" customHeight="1">
      <c r="A4257" s="1" t="s">
        <v>43768</v>
      </c>
      <c r="B4257" s="1" t="s">
        <v>86</v>
      </c>
      <c r="C4257" s="1" t="s">
        <v>10</v>
      </c>
      <c r="D4257" s="1" t="s">
        <v>43804</v>
      </c>
      <c r="E4257" s="1" t="s">
        <v>43805</v>
      </c>
      <c r="F4257" s="54"/>
      <c r="G4257" s="52"/>
      <c r="H4257" s="52"/>
      <c r="I4257" s="52"/>
      <c r="J4257" s="52"/>
      <c r="K4257" s="52"/>
      <c r="L4257" s="52"/>
      <c r="M4257" s="52"/>
      <c r="N4257" s="52"/>
      <c r="O4257" s="52"/>
    </row>
    <row r="4258" ht="13.5" customHeight="1">
      <c r="A4258" s="1" t="s">
        <v>43768</v>
      </c>
      <c r="B4258" s="1" t="s">
        <v>91</v>
      </c>
      <c r="C4258" s="1" t="s">
        <v>10</v>
      </c>
      <c r="D4258" s="1" t="s">
        <v>43806</v>
      </c>
      <c r="E4258" s="1" t="s">
        <v>43807</v>
      </c>
      <c r="F4258" s="54"/>
      <c r="G4258" s="52"/>
      <c r="H4258" s="52"/>
      <c r="I4258" s="52"/>
      <c r="J4258" s="52"/>
      <c r="K4258" s="52"/>
      <c r="L4258" s="52"/>
      <c r="M4258" s="52"/>
      <c r="N4258" s="52"/>
      <c r="O4258" s="52"/>
    </row>
    <row r="4259" ht="13.5" customHeight="1">
      <c r="A4259" s="1" t="s">
        <v>43768</v>
      </c>
      <c r="B4259" s="1" t="s">
        <v>94</v>
      </c>
      <c r="C4259" s="1" t="s">
        <v>10</v>
      </c>
      <c r="D4259" s="1" t="s">
        <v>43808</v>
      </c>
      <c r="E4259" s="1" t="s">
        <v>43809</v>
      </c>
      <c r="F4259" s="54"/>
      <c r="G4259" s="52"/>
      <c r="H4259" s="52"/>
      <c r="I4259" s="52"/>
      <c r="J4259" s="52"/>
      <c r="K4259" s="52"/>
      <c r="L4259" s="52"/>
      <c r="M4259" s="52"/>
      <c r="N4259" s="52"/>
      <c r="O4259" s="52"/>
    </row>
    <row r="4260" ht="13.5" customHeight="1">
      <c r="A4260" s="1" t="s">
        <v>43768</v>
      </c>
      <c r="B4260" s="1" t="s">
        <v>186</v>
      </c>
      <c r="C4260" s="1" t="s">
        <v>337</v>
      </c>
      <c r="D4260" s="1" t="s">
        <v>43810</v>
      </c>
      <c r="E4260" s="1" t="s">
        <v>43811</v>
      </c>
      <c r="F4260" s="54"/>
      <c r="G4260" s="52"/>
      <c r="H4260" s="52"/>
      <c r="I4260" s="52"/>
      <c r="J4260" s="52"/>
      <c r="K4260" s="52"/>
      <c r="L4260" s="52"/>
      <c r="M4260" s="52"/>
      <c r="N4260" s="52"/>
      <c r="O4260" s="52"/>
    </row>
    <row r="4261" ht="13.5" customHeight="1">
      <c r="A4261" s="1" t="s">
        <v>43768</v>
      </c>
      <c r="B4261" s="1" t="s">
        <v>189</v>
      </c>
      <c r="C4261" s="1" t="s">
        <v>10</v>
      </c>
      <c r="D4261" s="1" t="s">
        <v>43812</v>
      </c>
      <c r="E4261" s="1" t="s">
        <v>43813</v>
      </c>
      <c r="F4261" s="54"/>
      <c r="G4261" s="52"/>
      <c r="H4261" s="52"/>
      <c r="I4261" s="52"/>
      <c r="J4261" s="52"/>
      <c r="K4261" s="52"/>
      <c r="L4261" s="52"/>
      <c r="M4261" s="52"/>
      <c r="N4261" s="52"/>
      <c r="O4261" s="52"/>
    </row>
    <row r="4262" ht="13.5" customHeight="1">
      <c r="A4262" s="1" t="s">
        <v>43768</v>
      </c>
      <c r="B4262" s="1" t="s">
        <v>193</v>
      </c>
      <c r="C4262" s="1" t="s">
        <v>10</v>
      </c>
      <c r="D4262" s="1" t="s">
        <v>43814</v>
      </c>
      <c r="E4262" s="1" t="s">
        <v>43815</v>
      </c>
      <c r="F4262" s="54"/>
      <c r="G4262" s="52"/>
      <c r="H4262" s="52"/>
      <c r="I4262" s="52"/>
      <c r="J4262" s="52"/>
      <c r="K4262" s="52"/>
      <c r="L4262" s="52"/>
      <c r="M4262" s="52"/>
      <c r="N4262" s="52"/>
      <c r="O4262" s="52"/>
    </row>
    <row r="4263" ht="13.5" customHeight="1">
      <c r="A4263" s="1" t="s">
        <v>43768</v>
      </c>
      <c r="B4263" s="1" t="s">
        <v>197</v>
      </c>
      <c r="C4263" s="1" t="s">
        <v>337</v>
      </c>
      <c r="D4263" s="1" t="s">
        <v>43816</v>
      </c>
      <c r="E4263" s="1" t="s">
        <v>43817</v>
      </c>
      <c r="F4263" s="54"/>
      <c r="G4263" s="52"/>
      <c r="H4263" s="52"/>
      <c r="I4263" s="52"/>
      <c r="J4263" s="52"/>
      <c r="K4263" s="52"/>
      <c r="L4263" s="52"/>
      <c r="M4263" s="52"/>
      <c r="N4263" s="52"/>
      <c r="O4263" s="52"/>
    </row>
    <row r="4264" ht="13.5" customHeight="1">
      <c r="A4264" s="1" t="s">
        <v>43768</v>
      </c>
      <c r="B4264" s="1" t="s">
        <v>201</v>
      </c>
      <c r="C4264" s="1" t="s">
        <v>10</v>
      </c>
      <c r="D4264" s="1" t="s">
        <v>43818</v>
      </c>
      <c r="E4264" s="1" t="s">
        <v>43819</v>
      </c>
      <c r="F4264" s="54"/>
      <c r="G4264" s="52"/>
      <c r="H4264" s="52"/>
      <c r="I4264" s="52"/>
      <c r="J4264" s="52"/>
      <c r="K4264" s="52"/>
      <c r="L4264" s="52"/>
      <c r="M4264" s="52"/>
      <c r="N4264" s="52"/>
      <c r="O4264" s="52"/>
    </row>
    <row r="4265" ht="13.5" customHeight="1">
      <c r="A4265" s="1" t="s">
        <v>43768</v>
      </c>
      <c r="B4265" s="1" t="s">
        <v>206</v>
      </c>
      <c r="C4265" s="1" t="s">
        <v>10</v>
      </c>
      <c r="D4265" s="1" t="s">
        <v>43820</v>
      </c>
      <c r="E4265" s="1" t="s">
        <v>43821</v>
      </c>
      <c r="F4265" s="54"/>
      <c r="G4265" s="52"/>
      <c r="H4265" s="52"/>
      <c r="I4265" s="52"/>
      <c r="J4265" s="52"/>
      <c r="K4265" s="52"/>
      <c r="L4265" s="52"/>
      <c r="M4265" s="52"/>
      <c r="N4265" s="52"/>
      <c r="O4265" s="52"/>
    </row>
    <row r="4266" ht="13.5" customHeight="1">
      <c r="A4266" s="1" t="s">
        <v>43768</v>
      </c>
      <c r="B4266" s="1" t="s">
        <v>211</v>
      </c>
      <c r="C4266" s="1" t="s">
        <v>10</v>
      </c>
      <c r="D4266" s="1" t="s">
        <v>43822</v>
      </c>
      <c r="E4266" s="1" t="s">
        <v>43823</v>
      </c>
      <c r="F4266" s="54"/>
      <c r="G4266" s="52"/>
      <c r="H4266" s="52"/>
      <c r="I4266" s="52"/>
      <c r="J4266" s="52"/>
      <c r="K4266" s="52"/>
      <c r="L4266" s="52"/>
      <c r="M4266" s="52"/>
      <c r="N4266" s="52"/>
      <c r="O4266" s="52"/>
    </row>
    <row r="4267" ht="13.5" customHeight="1">
      <c r="A4267" s="1" t="s">
        <v>43768</v>
      </c>
      <c r="B4267" s="1" t="s">
        <v>215</v>
      </c>
      <c r="C4267" s="1" t="s">
        <v>115</v>
      </c>
      <c r="D4267" s="1" t="s">
        <v>43824</v>
      </c>
      <c r="E4267" s="1" t="s">
        <v>43825</v>
      </c>
      <c r="F4267" s="54"/>
      <c r="G4267" s="52"/>
      <c r="H4267" s="52"/>
      <c r="I4267" s="52"/>
      <c r="J4267" s="52"/>
      <c r="K4267" s="52"/>
      <c r="L4267" s="52"/>
      <c r="M4267" s="52"/>
      <c r="N4267" s="52"/>
      <c r="O4267" s="52"/>
    </row>
    <row r="4268" ht="13.5" customHeight="1">
      <c r="A4268" s="1" t="s">
        <v>43768</v>
      </c>
      <c r="B4268" s="1" t="s">
        <v>220</v>
      </c>
      <c r="C4268" s="1" t="s">
        <v>10</v>
      </c>
      <c r="D4268" s="1" t="s">
        <v>43826</v>
      </c>
      <c r="E4268" s="1" t="s">
        <v>43827</v>
      </c>
      <c r="F4268" s="54"/>
      <c r="G4268" s="52"/>
      <c r="H4268" s="52"/>
      <c r="I4268" s="52"/>
      <c r="J4268" s="52"/>
      <c r="K4268" s="52"/>
      <c r="L4268" s="52"/>
      <c r="M4268" s="52"/>
      <c r="N4268" s="52"/>
      <c r="O4268" s="52"/>
    </row>
    <row r="4269" ht="13.5" customHeight="1">
      <c r="A4269" s="1" t="s">
        <v>43768</v>
      </c>
      <c r="B4269" s="1" t="s">
        <v>223</v>
      </c>
      <c r="C4269" s="1" t="s">
        <v>10</v>
      </c>
      <c r="D4269" s="1" t="s">
        <v>43828</v>
      </c>
      <c r="E4269" s="1" t="s">
        <v>43829</v>
      </c>
      <c r="F4269" s="54"/>
      <c r="G4269" s="52"/>
      <c r="H4269" s="52"/>
      <c r="I4269" s="52"/>
      <c r="J4269" s="52"/>
      <c r="K4269" s="52"/>
      <c r="L4269" s="52"/>
      <c r="M4269" s="52"/>
      <c r="N4269" s="52"/>
      <c r="O4269" s="52"/>
    </row>
    <row r="4270" ht="13.5" customHeight="1">
      <c r="A4270" s="1" t="s">
        <v>43768</v>
      </c>
      <c r="B4270" s="1" t="s">
        <v>229</v>
      </c>
      <c r="C4270" s="1" t="s">
        <v>10</v>
      </c>
      <c r="D4270" s="1" t="s">
        <v>43830</v>
      </c>
      <c r="E4270" s="1" t="s">
        <v>43831</v>
      </c>
      <c r="F4270" s="54"/>
      <c r="G4270" s="52"/>
      <c r="H4270" s="52"/>
      <c r="I4270" s="52"/>
      <c r="J4270" s="52"/>
      <c r="K4270" s="52"/>
      <c r="L4270" s="52"/>
      <c r="M4270" s="52"/>
      <c r="N4270" s="52"/>
      <c r="O4270" s="52"/>
    </row>
    <row r="4271" ht="13.5" customHeight="1">
      <c r="A4271" s="1" t="s">
        <v>43768</v>
      </c>
      <c r="B4271" s="1" t="s">
        <v>233</v>
      </c>
      <c r="C4271" s="1" t="s">
        <v>10</v>
      </c>
      <c r="D4271" s="1" t="s">
        <v>43832</v>
      </c>
      <c r="E4271" s="1" t="s">
        <v>43833</v>
      </c>
      <c r="F4271" s="54"/>
      <c r="G4271" s="52"/>
      <c r="H4271" s="52"/>
      <c r="I4271" s="52"/>
      <c r="J4271" s="52"/>
      <c r="K4271" s="52"/>
      <c r="L4271" s="52"/>
      <c r="M4271" s="52"/>
      <c r="N4271" s="52"/>
      <c r="O4271" s="52"/>
    </row>
    <row r="4272" ht="13.5" customHeight="1">
      <c r="A4272" s="1" t="s">
        <v>43768</v>
      </c>
      <c r="B4272" s="1" t="s">
        <v>237</v>
      </c>
      <c r="C4272" s="1" t="s">
        <v>10</v>
      </c>
      <c r="D4272" s="1" t="s">
        <v>43834</v>
      </c>
      <c r="E4272" s="1" t="s">
        <v>43835</v>
      </c>
      <c r="F4272" s="54"/>
      <c r="G4272" s="52"/>
      <c r="H4272" s="52"/>
      <c r="I4272" s="52"/>
      <c r="J4272" s="52"/>
      <c r="K4272" s="52"/>
      <c r="L4272" s="52"/>
      <c r="M4272" s="52"/>
      <c r="N4272" s="52"/>
      <c r="O4272" s="52"/>
    </row>
    <row r="4273" ht="13.5" customHeight="1">
      <c r="A4273" s="1" t="s">
        <v>43768</v>
      </c>
      <c r="B4273" s="1" t="s">
        <v>241</v>
      </c>
      <c r="C4273" s="1" t="s">
        <v>43836</v>
      </c>
      <c r="D4273" s="1" t="s">
        <v>43837</v>
      </c>
      <c r="E4273" s="1" t="s">
        <v>43838</v>
      </c>
      <c r="F4273" s="54"/>
      <c r="G4273" s="52"/>
      <c r="H4273" s="52"/>
      <c r="I4273" s="52"/>
      <c r="J4273" s="52"/>
      <c r="K4273" s="52"/>
      <c r="L4273" s="52"/>
      <c r="M4273" s="52"/>
      <c r="N4273" s="52"/>
      <c r="O4273" s="52"/>
    </row>
    <row r="4274" ht="13.5" customHeight="1">
      <c r="A4274" s="1" t="s">
        <v>43768</v>
      </c>
      <c r="B4274" s="1" t="s">
        <v>244</v>
      </c>
      <c r="C4274" s="1" t="s">
        <v>10</v>
      </c>
      <c r="D4274" s="1" t="s">
        <v>43839</v>
      </c>
      <c r="E4274" s="1" t="s">
        <v>43840</v>
      </c>
      <c r="F4274" s="54"/>
      <c r="G4274" s="52"/>
      <c r="H4274" s="52"/>
      <c r="I4274" s="52"/>
      <c r="J4274" s="52"/>
      <c r="K4274" s="52"/>
      <c r="L4274" s="52"/>
      <c r="M4274" s="52"/>
      <c r="N4274" s="52"/>
      <c r="O4274" s="52"/>
    </row>
    <row r="4275" ht="13.5" customHeight="1">
      <c r="A4275" s="1" t="s">
        <v>43768</v>
      </c>
      <c r="B4275" s="1" t="s">
        <v>99</v>
      </c>
      <c r="C4275" s="1" t="s">
        <v>27229</v>
      </c>
      <c r="D4275" s="50"/>
      <c r="E4275" s="50"/>
      <c r="F4275" s="54"/>
      <c r="G4275" s="52"/>
      <c r="H4275" s="52"/>
      <c r="I4275" s="52"/>
      <c r="J4275" s="52"/>
      <c r="K4275" s="52"/>
      <c r="L4275" s="52"/>
      <c r="M4275" s="52"/>
      <c r="N4275" s="52"/>
      <c r="O4275" s="52"/>
    </row>
    <row r="4276" ht="13.5" customHeight="1">
      <c r="A4276" s="1" t="s">
        <v>43841</v>
      </c>
      <c r="B4276" s="2" t="s">
        <v>1</v>
      </c>
      <c r="C4276" s="1" t="s">
        <v>26504</v>
      </c>
      <c r="D4276" s="50"/>
      <c r="E4276" s="50"/>
      <c r="F4276" s="54"/>
      <c r="G4276" s="52"/>
      <c r="H4276" s="52"/>
      <c r="I4276" s="52"/>
      <c r="J4276" s="52"/>
      <c r="K4276" s="52"/>
      <c r="L4276" s="52"/>
      <c r="M4276" s="52"/>
      <c r="N4276" s="52"/>
      <c r="O4276" s="52"/>
    </row>
    <row r="4277" ht="13.5" customHeight="1">
      <c r="A4277" s="1" t="s">
        <v>43841</v>
      </c>
      <c r="B4277" s="1" t="s">
        <v>5</v>
      </c>
      <c r="C4277" s="1" t="s">
        <v>2657</v>
      </c>
      <c r="D4277" s="1" t="s">
        <v>43842</v>
      </c>
      <c r="E4277" s="1" t="s">
        <v>43843</v>
      </c>
      <c r="F4277" s="54"/>
      <c r="G4277" s="52"/>
      <c r="H4277" s="52"/>
      <c r="I4277" s="52"/>
      <c r="J4277" s="52"/>
      <c r="K4277" s="52"/>
      <c r="L4277" s="52"/>
      <c r="M4277" s="52"/>
      <c r="N4277" s="52"/>
      <c r="O4277" s="52"/>
    </row>
    <row r="4278" ht="13.5" customHeight="1">
      <c r="A4278" s="1" t="s">
        <v>43841</v>
      </c>
      <c r="B4278" s="1" t="s">
        <v>9</v>
      </c>
      <c r="C4278" s="1" t="s">
        <v>10</v>
      </c>
      <c r="D4278" s="1" t="s">
        <v>43844</v>
      </c>
      <c r="E4278" s="1" t="s">
        <v>43845</v>
      </c>
      <c r="F4278" s="54"/>
      <c r="G4278" s="52"/>
      <c r="H4278" s="52"/>
      <c r="I4278" s="52"/>
      <c r="J4278" s="52"/>
      <c r="K4278" s="52"/>
      <c r="L4278" s="52"/>
      <c r="M4278" s="52"/>
      <c r="N4278" s="52"/>
      <c r="O4278" s="52"/>
    </row>
    <row r="4279" ht="13.5" customHeight="1">
      <c r="A4279" s="1" t="s">
        <v>43841</v>
      </c>
      <c r="B4279" s="1" t="s">
        <v>13</v>
      </c>
      <c r="C4279" s="1" t="s">
        <v>10</v>
      </c>
      <c r="D4279" s="1" t="s">
        <v>43846</v>
      </c>
      <c r="E4279" s="1" t="s">
        <v>43847</v>
      </c>
      <c r="F4279" s="54"/>
      <c r="G4279" s="52"/>
      <c r="H4279" s="52"/>
      <c r="I4279" s="52"/>
      <c r="J4279" s="52"/>
      <c r="K4279" s="52"/>
      <c r="L4279" s="52"/>
      <c r="M4279" s="52"/>
      <c r="N4279" s="52"/>
      <c r="O4279" s="52"/>
    </row>
    <row r="4280" ht="13.5" customHeight="1">
      <c r="A4280" s="1" t="s">
        <v>43841</v>
      </c>
      <c r="B4280" s="1" t="s">
        <v>16</v>
      </c>
      <c r="C4280" s="1" t="s">
        <v>10</v>
      </c>
      <c r="D4280" s="1" t="s">
        <v>43848</v>
      </c>
      <c r="E4280" s="1" t="s">
        <v>43849</v>
      </c>
      <c r="F4280" s="54"/>
      <c r="G4280" s="52"/>
      <c r="H4280" s="52"/>
      <c r="I4280" s="52"/>
      <c r="J4280" s="52"/>
      <c r="K4280" s="52"/>
      <c r="L4280" s="52"/>
      <c r="M4280" s="52"/>
      <c r="N4280" s="52"/>
      <c r="O4280" s="52"/>
    </row>
    <row r="4281" ht="13.5" customHeight="1">
      <c r="A4281" s="1" t="s">
        <v>43841</v>
      </c>
      <c r="B4281" s="1" t="s">
        <v>21</v>
      </c>
      <c r="C4281" s="1" t="s">
        <v>10</v>
      </c>
      <c r="D4281" s="1" t="s">
        <v>43850</v>
      </c>
      <c r="E4281" s="1" t="s">
        <v>43851</v>
      </c>
      <c r="F4281" s="54"/>
      <c r="G4281" s="52"/>
      <c r="H4281" s="52"/>
      <c r="I4281" s="52"/>
      <c r="J4281" s="52"/>
      <c r="K4281" s="52"/>
      <c r="L4281" s="52"/>
      <c r="M4281" s="52"/>
      <c r="N4281" s="52"/>
      <c r="O4281" s="52"/>
    </row>
    <row r="4282" ht="13.5" customHeight="1">
      <c r="A4282" s="1" t="s">
        <v>43841</v>
      </c>
      <c r="B4282" s="1" t="s">
        <v>27</v>
      </c>
      <c r="C4282" s="1" t="s">
        <v>10</v>
      </c>
      <c r="D4282" s="1" t="s">
        <v>43852</v>
      </c>
      <c r="E4282" s="1" t="s">
        <v>43853</v>
      </c>
      <c r="F4282" s="54"/>
      <c r="G4282" s="52"/>
      <c r="H4282" s="52"/>
      <c r="I4282" s="52"/>
      <c r="J4282" s="52"/>
      <c r="K4282" s="52"/>
      <c r="L4282" s="52"/>
      <c r="M4282" s="52"/>
      <c r="N4282" s="52"/>
      <c r="O4282" s="52"/>
    </row>
    <row r="4283" ht="13.5" customHeight="1">
      <c r="A4283" s="1" t="s">
        <v>43841</v>
      </c>
      <c r="B4283" s="1" t="s">
        <v>31</v>
      </c>
      <c r="C4283" s="1" t="s">
        <v>10</v>
      </c>
      <c r="D4283" s="1" t="s">
        <v>43854</v>
      </c>
      <c r="E4283" s="1" t="s">
        <v>43855</v>
      </c>
      <c r="F4283" s="54"/>
      <c r="G4283" s="52"/>
      <c r="H4283" s="52"/>
      <c r="I4283" s="52"/>
      <c r="J4283" s="52"/>
      <c r="K4283" s="52"/>
      <c r="L4283" s="52"/>
      <c r="M4283" s="52"/>
      <c r="N4283" s="52"/>
      <c r="O4283" s="52"/>
    </row>
    <row r="4284" ht="13.5" customHeight="1">
      <c r="A4284" s="1" t="s">
        <v>43841</v>
      </c>
      <c r="B4284" s="1" t="s">
        <v>34</v>
      </c>
      <c r="C4284" s="1" t="s">
        <v>10</v>
      </c>
      <c r="D4284" s="1" t="s">
        <v>43856</v>
      </c>
      <c r="E4284" s="1" t="s">
        <v>43857</v>
      </c>
      <c r="F4284" s="54"/>
      <c r="G4284" s="52"/>
      <c r="H4284" s="52"/>
      <c r="I4284" s="52"/>
      <c r="J4284" s="52"/>
      <c r="K4284" s="52"/>
      <c r="L4284" s="52"/>
      <c r="M4284" s="52"/>
      <c r="N4284" s="52"/>
      <c r="O4284" s="52"/>
    </row>
    <row r="4285" ht="13.5" customHeight="1">
      <c r="A4285" s="1" t="s">
        <v>43841</v>
      </c>
      <c r="B4285" s="1" t="s">
        <v>40</v>
      </c>
      <c r="C4285" s="1" t="s">
        <v>10</v>
      </c>
      <c r="D4285" s="1" t="s">
        <v>43858</v>
      </c>
      <c r="E4285" s="1" t="s">
        <v>43859</v>
      </c>
      <c r="F4285" s="54"/>
      <c r="G4285" s="52"/>
      <c r="H4285" s="52"/>
      <c r="I4285" s="52"/>
      <c r="J4285" s="52"/>
      <c r="K4285" s="52"/>
      <c r="L4285" s="52"/>
      <c r="M4285" s="52"/>
      <c r="N4285" s="52"/>
      <c r="O4285" s="52"/>
    </row>
    <row r="4286" ht="13.5" customHeight="1">
      <c r="A4286" s="1" t="s">
        <v>43841</v>
      </c>
      <c r="B4286" s="1" t="s">
        <v>45</v>
      </c>
      <c r="C4286" s="1" t="s">
        <v>10</v>
      </c>
      <c r="D4286" s="1" t="s">
        <v>43860</v>
      </c>
      <c r="E4286" s="1" t="s">
        <v>43861</v>
      </c>
      <c r="F4286" s="54"/>
      <c r="G4286" s="52"/>
      <c r="H4286" s="52"/>
      <c r="I4286" s="52"/>
      <c r="J4286" s="52"/>
      <c r="K4286" s="52"/>
      <c r="L4286" s="52"/>
      <c r="M4286" s="52"/>
      <c r="N4286" s="52"/>
      <c r="O4286" s="52"/>
    </row>
    <row r="4287" ht="13.5" customHeight="1">
      <c r="A4287" s="1" t="s">
        <v>43841</v>
      </c>
      <c r="B4287" s="1" t="s">
        <v>52</v>
      </c>
      <c r="C4287" s="1" t="s">
        <v>10</v>
      </c>
      <c r="D4287" s="1" t="s">
        <v>43862</v>
      </c>
      <c r="E4287" s="1" t="s">
        <v>43863</v>
      </c>
      <c r="F4287" s="54"/>
      <c r="G4287" s="52"/>
      <c r="H4287" s="52"/>
      <c r="I4287" s="52"/>
      <c r="J4287" s="52"/>
      <c r="K4287" s="52"/>
      <c r="L4287" s="52"/>
      <c r="M4287" s="52"/>
      <c r="N4287" s="52"/>
      <c r="O4287" s="52"/>
    </row>
    <row r="4288" ht="13.5" customHeight="1">
      <c r="A4288" s="1" t="s">
        <v>43841</v>
      </c>
      <c r="B4288" s="1" t="s">
        <v>57</v>
      </c>
      <c r="C4288" s="1" t="s">
        <v>10</v>
      </c>
      <c r="D4288" s="1" t="s">
        <v>43864</v>
      </c>
      <c r="E4288" s="1" t="s">
        <v>43865</v>
      </c>
      <c r="F4288" s="54"/>
      <c r="G4288" s="52"/>
      <c r="H4288" s="52"/>
      <c r="I4288" s="52"/>
      <c r="J4288" s="52"/>
      <c r="K4288" s="52"/>
      <c r="L4288" s="52"/>
      <c r="M4288" s="52"/>
      <c r="N4288" s="52"/>
      <c r="O4288" s="52"/>
    </row>
    <row r="4289" ht="13.5" customHeight="1">
      <c r="A4289" s="1" t="s">
        <v>43841</v>
      </c>
      <c r="B4289" s="1" t="s">
        <v>60</v>
      </c>
      <c r="C4289" s="1" t="s">
        <v>10</v>
      </c>
      <c r="D4289" s="1" t="s">
        <v>43866</v>
      </c>
      <c r="E4289" s="1" t="s">
        <v>43867</v>
      </c>
      <c r="F4289" s="54"/>
      <c r="G4289" s="52"/>
      <c r="H4289" s="52"/>
      <c r="I4289" s="52"/>
      <c r="J4289" s="52"/>
      <c r="K4289" s="52"/>
      <c r="L4289" s="52"/>
      <c r="M4289" s="52"/>
      <c r="N4289" s="52"/>
      <c r="O4289" s="52"/>
    </row>
    <row r="4290" ht="13.5" customHeight="1">
      <c r="A4290" s="1" t="s">
        <v>43841</v>
      </c>
      <c r="B4290" s="1" t="s">
        <v>65</v>
      </c>
      <c r="C4290" s="1" t="s">
        <v>10</v>
      </c>
      <c r="D4290" s="1" t="s">
        <v>43868</v>
      </c>
      <c r="E4290" s="1" t="s">
        <v>43869</v>
      </c>
      <c r="F4290" s="54"/>
      <c r="G4290" s="52"/>
      <c r="H4290" s="52"/>
      <c r="I4290" s="52"/>
      <c r="J4290" s="52"/>
      <c r="K4290" s="52"/>
      <c r="L4290" s="52"/>
      <c r="M4290" s="52"/>
      <c r="N4290" s="52"/>
      <c r="O4290" s="52"/>
    </row>
    <row r="4291" ht="13.5" customHeight="1">
      <c r="A4291" s="1" t="s">
        <v>43841</v>
      </c>
      <c r="B4291" s="1" t="s">
        <v>70</v>
      </c>
      <c r="C4291" s="1" t="s">
        <v>10</v>
      </c>
      <c r="D4291" s="1" t="s">
        <v>43870</v>
      </c>
      <c r="E4291" s="1" t="s">
        <v>43871</v>
      </c>
      <c r="F4291" s="54"/>
      <c r="G4291" s="52"/>
      <c r="H4291" s="52"/>
      <c r="I4291" s="52"/>
      <c r="J4291" s="52"/>
      <c r="K4291" s="52"/>
      <c r="L4291" s="52"/>
      <c r="M4291" s="52"/>
      <c r="N4291" s="52"/>
      <c r="O4291" s="52"/>
    </row>
    <row r="4292" ht="13.5" customHeight="1">
      <c r="A4292" s="1" t="s">
        <v>43841</v>
      </c>
      <c r="B4292" s="1" t="s">
        <v>74</v>
      </c>
      <c r="C4292" s="1" t="s">
        <v>374</v>
      </c>
      <c r="D4292" s="1" t="s">
        <v>43872</v>
      </c>
      <c r="E4292" s="1" t="s">
        <v>43873</v>
      </c>
      <c r="F4292" s="54"/>
      <c r="G4292" s="52"/>
      <c r="H4292" s="52"/>
      <c r="I4292" s="52"/>
      <c r="J4292" s="52"/>
      <c r="K4292" s="52"/>
      <c r="L4292" s="52"/>
      <c r="M4292" s="52"/>
      <c r="N4292" s="52"/>
      <c r="O4292" s="52"/>
    </row>
    <row r="4293" ht="13.5" customHeight="1">
      <c r="A4293" s="1" t="s">
        <v>43841</v>
      </c>
      <c r="B4293" s="1" t="s">
        <v>78</v>
      </c>
      <c r="C4293" s="1" t="s">
        <v>10</v>
      </c>
      <c r="D4293" s="1" t="s">
        <v>43874</v>
      </c>
      <c r="E4293" s="1" t="s">
        <v>43875</v>
      </c>
      <c r="F4293" s="54"/>
      <c r="G4293" s="52"/>
      <c r="H4293" s="52"/>
      <c r="I4293" s="52"/>
      <c r="J4293" s="52"/>
      <c r="K4293" s="52"/>
      <c r="L4293" s="52"/>
      <c r="M4293" s="52"/>
      <c r="N4293" s="52"/>
      <c r="O4293" s="52"/>
    </row>
    <row r="4294" ht="13.5" customHeight="1">
      <c r="A4294" s="1" t="s">
        <v>43841</v>
      </c>
      <c r="B4294" s="1" t="s">
        <v>83</v>
      </c>
      <c r="C4294" s="1" t="s">
        <v>10</v>
      </c>
      <c r="D4294" s="1" t="s">
        <v>43876</v>
      </c>
      <c r="E4294" s="1" t="s">
        <v>43877</v>
      </c>
      <c r="F4294" s="54"/>
      <c r="G4294" s="52"/>
      <c r="H4294" s="52"/>
      <c r="I4294" s="52"/>
      <c r="J4294" s="52"/>
      <c r="K4294" s="52"/>
      <c r="L4294" s="52"/>
      <c r="M4294" s="52"/>
      <c r="N4294" s="52"/>
      <c r="O4294" s="52"/>
    </row>
    <row r="4295" ht="13.5" customHeight="1">
      <c r="A4295" s="1" t="s">
        <v>43841</v>
      </c>
      <c r="B4295" s="1" t="s">
        <v>86</v>
      </c>
      <c r="C4295" s="1" t="s">
        <v>10</v>
      </c>
      <c r="D4295" s="1" t="s">
        <v>43878</v>
      </c>
      <c r="E4295" s="1" t="s">
        <v>43879</v>
      </c>
      <c r="F4295" s="54"/>
      <c r="G4295" s="52"/>
      <c r="H4295" s="52"/>
      <c r="I4295" s="52"/>
      <c r="J4295" s="52"/>
      <c r="K4295" s="52"/>
      <c r="L4295" s="52"/>
      <c r="M4295" s="52"/>
      <c r="N4295" s="52"/>
      <c r="O4295" s="52"/>
    </row>
    <row r="4296" ht="13.5" customHeight="1">
      <c r="A4296" s="1" t="s">
        <v>43841</v>
      </c>
      <c r="B4296" s="1" t="s">
        <v>91</v>
      </c>
      <c r="C4296" s="1" t="s">
        <v>10</v>
      </c>
      <c r="D4296" s="1" t="s">
        <v>43880</v>
      </c>
      <c r="E4296" s="1" t="s">
        <v>43881</v>
      </c>
      <c r="F4296" s="54"/>
      <c r="G4296" s="52"/>
      <c r="H4296" s="52"/>
      <c r="I4296" s="52"/>
      <c r="J4296" s="52"/>
      <c r="K4296" s="52"/>
      <c r="L4296" s="52"/>
      <c r="M4296" s="52"/>
      <c r="N4296" s="52"/>
      <c r="O4296" s="52"/>
    </row>
    <row r="4297" ht="13.5" customHeight="1">
      <c r="A4297" s="1" t="s">
        <v>43841</v>
      </c>
      <c r="B4297" s="1" t="s">
        <v>94</v>
      </c>
      <c r="C4297" s="1" t="s">
        <v>10</v>
      </c>
      <c r="D4297" s="1" t="s">
        <v>43882</v>
      </c>
      <c r="E4297" s="1" t="s">
        <v>43883</v>
      </c>
      <c r="F4297" s="54"/>
      <c r="G4297" s="52"/>
      <c r="H4297" s="52"/>
      <c r="I4297" s="52"/>
      <c r="J4297" s="52"/>
      <c r="K4297" s="52"/>
      <c r="L4297" s="52"/>
      <c r="M4297" s="52"/>
      <c r="N4297" s="52"/>
      <c r="O4297" s="52"/>
    </row>
    <row r="4298" ht="13.5" customHeight="1">
      <c r="A4298" s="1" t="s">
        <v>43841</v>
      </c>
      <c r="B4298" s="1" t="s">
        <v>186</v>
      </c>
      <c r="C4298" s="1" t="s">
        <v>10</v>
      </c>
      <c r="D4298" s="1" t="s">
        <v>43884</v>
      </c>
      <c r="E4298" s="1" t="s">
        <v>43885</v>
      </c>
      <c r="F4298" s="54"/>
      <c r="G4298" s="52"/>
      <c r="H4298" s="52"/>
      <c r="I4298" s="52"/>
      <c r="J4298" s="52"/>
      <c r="K4298" s="52"/>
      <c r="L4298" s="52"/>
      <c r="M4298" s="52"/>
      <c r="N4298" s="52"/>
      <c r="O4298" s="52"/>
    </row>
    <row r="4299" ht="13.5" customHeight="1">
      <c r="A4299" s="1" t="s">
        <v>43841</v>
      </c>
      <c r="B4299" s="1" t="s">
        <v>189</v>
      </c>
      <c r="C4299" s="1" t="s">
        <v>374</v>
      </c>
      <c r="D4299" s="1" t="s">
        <v>43886</v>
      </c>
      <c r="E4299" s="1" t="s">
        <v>43887</v>
      </c>
      <c r="F4299" s="54"/>
      <c r="G4299" s="52"/>
      <c r="H4299" s="52"/>
      <c r="I4299" s="52"/>
      <c r="J4299" s="52"/>
      <c r="K4299" s="52"/>
      <c r="L4299" s="52"/>
      <c r="M4299" s="52"/>
      <c r="N4299" s="52"/>
      <c r="O4299" s="52"/>
    </row>
    <row r="4300" ht="13.5" customHeight="1">
      <c r="A4300" s="1" t="s">
        <v>43841</v>
      </c>
      <c r="B4300" s="1" t="s">
        <v>193</v>
      </c>
      <c r="C4300" s="1" t="s">
        <v>10</v>
      </c>
      <c r="D4300" s="1" t="s">
        <v>43888</v>
      </c>
      <c r="E4300" s="1" t="s">
        <v>43889</v>
      </c>
      <c r="F4300" s="54"/>
      <c r="G4300" s="52"/>
      <c r="H4300" s="52"/>
      <c r="I4300" s="52"/>
      <c r="J4300" s="52"/>
      <c r="K4300" s="52"/>
      <c r="L4300" s="52"/>
      <c r="M4300" s="52"/>
      <c r="N4300" s="52"/>
      <c r="O4300" s="52"/>
    </row>
    <row r="4301" ht="13.5" customHeight="1">
      <c r="A4301" s="1" t="s">
        <v>43841</v>
      </c>
      <c r="B4301" s="1" t="s">
        <v>197</v>
      </c>
      <c r="C4301" s="1" t="s">
        <v>10</v>
      </c>
      <c r="D4301" s="1" t="s">
        <v>43890</v>
      </c>
      <c r="E4301" s="1" t="s">
        <v>43891</v>
      </c>
      <c r="F4301" s="54"/>
      <c r="G4301" s="52"/>
      <c r="H4301" s="52"/>
      <c r="I4301" s="52"/>
      <c r="J4301" s="52"/>
      <c r="K4301" s="52"/>
      <c r="L4301" s="52"/>
      <c r="M4301" s="52"/>
      <c r="N4301" s="52"/>
      <c r="O4301" s="52"/>
    </row>
    <row r="4302" ht="13.5" customHeight="1">
      <c r="A4302" s="1" t="s">
        <v>43841</v>
      </c>
      <c r="B4302" s="1" t="s">
        <v>201</v>
      </c>
      <c r="C4302" s="1" t="s">
        <v>10</v>
      </c>
      <c r="D4302" s="1" t="s">
        <v>43892</v>
      </c>
      <c r="E4302" s="1" t="s">
        <v>43893</v>
      </c>
      <c r="F4302" s="54"/>
      <c r="G4302" s="52"/>
      <c r="H4302" s="52"/>
      <c r="I4302" s="52"/>
      <c r="J4302" s="52"/>
      <c r="K4302" s="52"/>
      <c r="L4302" s="52"/>
      <c r="M4302" s="52"/>
      <c r="N4302" s="52"/>
      <c r="O4302" s="52"/>
    </row>
    <row r="4303" ht="13.5" customHeight="1">
      <c r="A4303" s="1" t="s">
        <v>43841</v>
      </c>
      <c r="B4303" s="1" t="s">
        <v>206</v>
      </c>
      <c r="C4303" s="1" t="s">
        <v>10</v>
      </c>
      <c r="D4303" s="1" t="s">
        <v>43894</v>
      </c>
      <c r="E4303" s="1" t="s">
        <v>43895</v>
      </c>
      <c r="F4303" s="54"/>
      <c r="G4303" s="52"/>
      <c r="H4303" s="52"/>
      <c r="I4303" s="52"/>
      <c r="J4303" s="52"/>
      <c r="K4303" s="52"/>
      <c r="L4303" s="52"/>
      <c r="M4303" s="52"/>
      <c r="N4303" s="52"/>
      <c r="O4303" s="52"/>
    </row>
    <row r="4304" ht="13.5" customHeight="1">
      <c r="A4304" s="1" t="s">
        <v>43841</v>
      </c>
      <c r="B4304" s="1" t="s">
        <v>211</v>
      </c>
      <c r="C4304" s="1" t="s">
        <v>10</v>
      </c>
      <c r="D4304" s="1" t="s">
        <v>43896</v>
      </c>
      <c r="E4304" s="1" t="s">
        <v>43897</v>
      </c>
      <c r="F4304" s="54"/>
      <c r="G4304" s="52"/>
      <c r="H4304" s="52"/>
      <c r="I4304" s="52"/>
      <c r="J4304" s="52"/>
      <c r="K4304" s="52"/>
      <c r="L4304" s="52"/>
      <c r="M4304" s="52"/>
      <c r="N4304" s="52"/>
      <c r="O4304" s="52"/>
    </row>
    <row r="4305" ht="13.5" customHeight="1">
      <c r="A4305" s="1" t="s">
        <v>43841</v>
      </c>
      <c r="B4305" s="1" t="s">
        <v>215</v>
      </c>
      <c r="C4305" s="1" t="s">
        <v>10</v>
      </c>
      <c r="D4305" s="1" t="s">
        <v>43898</v>
      </c>
      <c r="E4305" s="1" t="s">
        <v>43899</v>
      </c>
      <c r="F4305" s="54"/>
      <c r="G4305" s="52"/>
      <c r="H4305" s="52"/>
      <c r="I4305" s="52"/>
      <c r="J4305" s="52"/>
      <c r="K4305" s="52"/>
      <c r="L4305" s="52"/>
      <c r="M4305" s="52"/>
      <c r="N4305" s="52"/>
      <c r="O4305" s="52"/>
    </row>
    <row r="4306" ht="13.5" customHeight="1">
      <c r="A4306" s="1" t="s">
        <v>43841</v>
      </c>
      <c r="B4306" s="1" t="s">
        <v>220</v>
      </c>
      <c r="C4306" s="1" t="s">
        <v>10</v>
      </c>
      <c r="D4306" s="1" t="s">
        <v>43900</v>
      </c>
      <c r="E4306" s="1" t="s">
        <v>43901</v>
      </c>
      <c r="F4306" s="54"/>
      <c r="G4306" s="52"/>
      <c r="H4306" s="52"/>
      <c r="I4306" s="52"/>
      <c r="J4306" s="52"/>
      <c r="K4306" s="52"/>
      <c r="L4306" s="52"/>
      <c r="M4306" s="52"/>
      <c r="N4306" s="52"/>
      <c r="O4306" s="52"/>
    </row>
    <row r="4307" ht="13.5" customHeight="1">
      <c r="A4307" s="1" t="s">
        <v>43841</v>
      </c>
      <c r="B4307" s="1" t="s">
        <v>223</v>
      </c>
      <c r="C4307" s="1" t="s">
        <v>10</v>
      </c>
      <c r="D4307" s="1" t="s">
        <v>43902</v>
      </c>
      <c r="E4307" s="1" t="s">
        <v>43903</v>
      </c>
      <c r="F4307" s="54"/>
      <c r="G4307" s="52"/>
      <c r="H4307" s="52"/>
      <c r="I4307" s="52"/>
      <c r="J4307" s="52"/>
      <c r="K4307" s="52"/>
      <c r="L4307" s="52"/>
      <c r="M4307" s="52"/>
      <c r="N4307" s="52"/>
      <c r="O4307" s="52"/>
    </row>
    <row r="4308" ht="13.5" customHeight="1">
      <c r="A4308" s="1" t="s">
        <v>43841</v>
      </c>
      <c r="B4308" s="1" t="s">
        <v>229</v>
      </c>
      <c r="C4308" s="1" t="s">
        <v>10</v>
      </c>
      <c r="D4308" s="1" t="s">
        <v>43904</v>
      </c>
      <c r="E4308" s="1" t="s">
        <v>43905</v>
      </c>
      <c r="F4308" s="54"/>
      <c r="G4308" s="52"/>
      <c r="H4308" s="52"/>
      <c r="I4308" s="52"/>
      <c r="J4308" s="52"/>
      <c r="K4308" s="52"/>
      <c r="L4308" s="52"/>
      <c r="M4308" s="52"/>
      <c r="N4308" s="52"/>
      <c r="O4308" s="52"/>
    </row>
    <row r="4309" ht="13.5" customHeight="1">
      <c r="A4309" s="1" t="s">
        <v>43841</v>
      </c>
      <c r="B4309" s="1" t="s">
        <v>233</v>
      </c>
      <c r="C4309" s="1" t="s">
        <v>10</v>
      </c>
      <c r="D4309" s="1" t="s">
        <v>43906</v>
      </c>
      <c r="E4309" s="1" t="s">
        <v>43907</v>
      </c>
      <c r="F4309" s="54"/>
      <c r="G4309" s="52"/>
      <c r="H4309" s="52"/>
      <c r="I4309" s="52"/>
      <c r="J4309" s="52"/>
      <c r="K4309" s="52"/>
      <c r="L4309" s="52"/>
      <c r="M4309" s="52"/>
      <c r="N4309" s="52"/>
      <c r="O4309" s="52"/>
    </row>
    <row r="4310" ht="13.5" customHeight="1">
      <c r="A4310" s="1" t="s">
        <v>43841</v>
      </c>
      <c r="B4310" s="1" t="s">
        <v>237</v>
      </c>
      <c r="C4310" s="1" t="s">
        <v>10</v>
      </c>
      <c r="D4310" s="1" t="s">
        <v>43908</v>
      </c>
      <c r="E4310" s="1" t="s">
        <v>43909</v>
      </c>
      <c r="F4310" s="54"/>
      <c r="G4310" s="52"/>
      <c r="H4310" s="52"/>
      <c r="I4310" s="52"/>
      <c r="J4310" s="52"/>
      <c r="K4310" s="52"/>
      <c r="L4310" s="52"/>
      <c r="M4310" s="52"/>
      <c r="N4310" s="52"/>
      <c r="O4310" s="52"/>
    </row>
    <row r="4311" ht="13.5" customHeight="1">
      <c r="A4311" s="1" t="s">
        <v>43841</v>
      </c>
      <c r="B4311" s="1" t="s">
        <v>241</v>
      </c>
      <c r="C4311" s="1" t="s">
        <v>10</v>
      </c>
      <c r="D4311" s="1" t="s">
        <v>43910</v>
      </c>
      <c r="E4311" s="1" t="s">
        <v>43911</v>
      </c>
      <c r="F4311" s="54"/>
      <c r="G4311" s="52"/>
      <c r="H4311" s="52"/>
      <c r="I4311" s="52"/>
      <c r="J4311" s="52"/>
      <c r="K4311" s="52"/>
      <c r="L4311" s="52"/>
      <c r="M4311" s="52"/>
      <c r="N4311" s="52"/>
      <c r="O4311" s="52"/>
    </row>
    <row r="4312" ht="13.5" customHeight="1">
      <c r="A4312" s="1" t="s">
        <v>43841</v>
      </c>
      <c r="B4312" s="1" t="s">
        <v>99</v>
      </c>
      <c r="C4312" s="1" t="s">
        <v>817</v>
      </c>
      <c r="D4312" s="50"/>
      <c r="E4312" s="50"/>
      <c r="F4312" s="54"/>
      <c r="G4312" s="52"/>
      <c r="H4312" s="52"/>
      <c r="I4312" s="52"/>
      <c r="J4312" s="52"/>
      <c r="K4312" s="52"/>
      <c r="L4312" s="52"/>
      <c r="M4312" s="52"/>
      <c r="N4312" s="52"/>
      <c r="O4312" s="52"/>
    </row>
    <row r="4313" ht="13.5" customHeight="1">
      <c r="A4313" s="1" t="s">
        <v>43912</v>
      </c>
      <c r="B4313" s="2" t="s">
        <v>1</v>
      </c>
      <c r="C4313" s="1" t="s">
        <v>26504</v>
      </c>
      <c r="D4313" s="50"/>
      <c r="E4313" s="36"/>
      <c r="F4313" s="54"/>
      <c r="G4313" s="52"/>
      <c r="H4313" s="52"/>
      <c r="I4313" s="52"/>
      <c r="J4313" s="52"/>
      <c r="K4313" s="52"/>
      <c r="L4313" s="52"/>
      <c r="M4313" s="52"/>
      <c r="N4313" s="52"/>
      <c r="O4313" s="52"/>
    </row>
    <row r="4314" ht="13.5" customHeight="1">
      <c r="A4314" s="1" t="s">
        <v>43912</v>
      </c>
      <c r="B4314" s="1" t="s">
        <v>5</v>
      </c>
      <c r="C4314" s="1" t="s">
        <v>303</v>
      </c>
      <c r="D4314" s="1" t="s">
        <v>43913</v>
      </c>
      <c r="E4314" s="1" t="s">
        <v>43914</v>
      </c>
      <c r="F4314" s="54"/>
      <c r="G4314" s="52"/>
      <c r="H4314" s="52"/>
      <c r="I4314" s="52"/>
      <c r="J4314" s="52"/>
      <c r="K4314" s="52"/>
      <c r="L4314" s="52"/>
      <c r="M4314" s="52"/>
      <c r="N4314" s="52"/>
      <c r="O4314" s="52"/>
    </row>
    <row r="4315" ht="13.5" customHeight="1">
      <c r="A4315" s="1" t="s">
        <v>43912</v>
      </c>
      <c r="B4315" s="1" t="s">
        <v>9</v>
      </c>
      <c r="C4315" s="1" t="s">
        <v>10</v>
      </c>
      <c r="D4315" s="1" t="s">
        <v>43915</v>
      </c>
      <c r="E4315" s="1" t="s">
        <v>43916</v>
      </c>
      <c r="F4315" s="54"/>
      <c r="G4315" s="52"/>
      <c r="H4315" s="52"/>
      <c r="I4315" s="52"/>
      <c r="J4315" s="52"/>
      <c r="K4315" s="52"/>
      <c r="L4315" s="52"/>
      <c r="M4315" s="52"/>
      <c r="N4315" s="52"/>
      <c r="O4315" s="52"/>
    </row>
    <row r="4316" ht="13.5" customHeight="1">
      <c r="A4316" s="1" t="s">
        <v>43912</v>
      </c>
      <c r="B4316" s="1" t="s">
        <v>13</v>
      </c>
      <c r="C4316" s="1" t="s">
        <v>10</v>
      </c>
      <c r="D4316" s="1" t="s">
        <v>43917</v>
      </c>
      <c r="E4316" s="1" t="s">
        <v>43918</v>
      </c>
      <c r="F4316" s="54"/>
      <c r="G4316" s="52"/>
      <c r="H4316" s="52"/>
      <c r="I4316" s="52"/>
      <c r="J4316" s="52"/>
      <c r="K4316" s="52"/>
      <c r="L4316" s="52"/>
      <c r="M4316" s="52"/>
      <c r="N4316" s="52"/>
      <c r="O4316" s="52"/>
    </row>
    <row r="4317" ht="13.5" customHeight="1">
      <c r="A4317" s="1" t="s">
        <v>43912</v>
      </c>
      <c r="B4317" s="1" t="s">
        <v>16</v>
      </c>
      <c r="C4317" s="1" t="s">
        <v>115</v>
      </c>
      <c r="D4317" s="1" t="s">
        <v>43919</v>
      </c>
      <c r="E4317" s="1" t="s">
        <v>43920</v>
      </c>
      <c r="F4317" s="54"/>
      <c r="G4317" s="52"/>
      <c r="H4317" s="52"/>
      <c r="I4317" s="52"/>
      <c r="J4317" s="52"/>
      <c r="K4317" s="52"/>
      <c r="L4317" s="52"/>
      <c r="M4317" s="52"/>
      <c r="N4317" s="52"/>
      <c r="O4317" s="52"/>
    </row>
    <row r="4318" ht="13.5" customHeight="1">
      <c r="A4318" s="1" t="s">
        <v>43912</v>
      </c>
      <c r="B4318" s="1" t="s">
        <v>21</v>
      </c>
      <c r="C4318" s="1" t="s">
        <v>10</v>
      </c>
      <c r="D4318" s="1" t="s">
        <v>43921</v>
      </c>
      <c r="E4318" s="1" t="s">
        <v>43922</v>
      </c>
      <c r="F4318" s="54"/>
      <c r="G4318" s="52"/>
      <c r="H4318" s="52"/>
      <c r="I4318" s="52"/>
      <c r="J4318" s="52"/>
      <c r="K4318" s="52"/>
      <c r="L4318" s="52"/>
      <c r="M4318" s="52"/>
      <c r="N4318" s="52"/>
      <c r="O4318" s="52"/>
    </row>
    <row r="4319" ht="13.5" customHeight="1">
      <c r="A4319" s="1" t="s">
        <v>43912</v>
      </c>
      <c r="B4319" s="1" t="s">
        <v>27</v>
      </c>
      <c r="C4319" s="1" t="s">
        <v>10</v>
      </c>
      <c r="D4319" s="1" t="s">
        <v>43923</v>
      </c>
      <c r="E4319" s="1" t="s">
        <v>43924</v>
      </c>
      <c r="F4319" s="54"/>
      <c r="G4319" s="52"/>
      <c r="H4319" s="52"/>
      <c r="I4319" s="52"/>
      <c r="J4319" s="52"/>
      <c r="K4319" s="52"/>
      <c r="L4319" s="52"/>
      <c r="M4319" s="52"/>
      <c r="N4319" s="52"/>
      <c r="O4319" s="52"/>
    </row>
    <row r="4320" ht="13.5" customHeight="1">
      <c r="A4320" s="1" t="s">
        <v>43912</v>
      </c>
      <c r="B4320" s="1" t="s">
        <v>31</v>
      </c>
      <c r="C4320" s="1" t="s">
        <v>10</v>
      </c>
      <c r="D4320" s="1" t="s">
        <v>43925</v>
      </c>
      <c r="E4320" s="1" t="s">
        <v>43926</v>
      </c>
      <c r="F4320" s="54"/>
      <c r="G4320" s="52"/>
      <c r="H4320" s="52"/>
      <c r="I4320" s="52"/>
      <c r="J4320" s="52"/>
      <c r="K4320" s="52"/>
      <c r="L4320" s="52"/>
      <c r="M4320" s="52"/>
      <c r="N4320" s="52"/>
      <c r="O4320" s="52"/>
    </row>
    <row r="4321" ht="13.5" customHeight="1">
      <c r="A4321" s="1" t="s">
        <v>43912</v>
      </c>
      <c r="B4321" s="1" t="s">
        <v>34</v>
      </c>
      <c r="C4321" s="1" t="s">
        <v>10</v>
      </c>
      <c r="D4321" s="1" t="s">
        <v>43927</v>
      </c>
      <c r="E4321" s="1" t="s">
        <v>43928</v>
      </c>
      <c r="F4321" s="54"/>
      <c r="G4321" s="52"/>
      <c r="H4321" s="52"/>
      <c r="I4321" s="52"/>
      <c r="J4321" s="52"/>
      <c r="K4321" s="52"/>
      <c r="L4321" s="52"/>
      <c r="M4321" s="52"/>
      <c r="N4321" s="52"/>
      <c r="O4321" s="52"/>
    </row>
    <row r="4322" ht="13.5" customHeight="1">
      <c r="A4322" s="1" t="s">
        <v>43912</v>
      </c>
      <c r="B4322" s="1" t="s">
        <v>40</v>
      </c>
      <c r="C4322" s="1" t="s">
        <v>10</v>
      </c>
      <c r="D4322" s="1" t="s">
        <v>43929</v>
      </c>
      <c r="E4322" s="1" t="s">
        <v>43930</v>
      </c>
      <c r="F4322" s="54"/>
      <c r="G4322" s="52"/>
      <c r="H4322" s="52"/>
      <c r="I4322" s="52"/>
      <c r="J4322" s="52"/>
      <c r="K4322" s="52"/>
      <c r="L4322" s="52"/>
      <c r="M4322" s="52"/>
      <c r="N4322" s="52"/>
      <c r="O4322" s="52"/>
    </row>
    <row r="4323" ht="13.5" customHeight="1">
      <c r="A4323" s="1" t="s">
        <v>43912</v>
      </c>
      <c r="B4323" s="1" t="s">
        <v>45</v>
      </c>
      <c r="C4323" s="1" t="s">
        <v>10</v>
      </c>
      <c r="D4323" s="1" t="s">
        <v>43931</v>
      </c>
      <c r="E4323" s="1" t="s">
        <v>43932</v>
      </c>
      <c r="F4323" s="54"/>
      <c r="G4323" s="52"/>
      <c r="H4323" s="52"/>
      <c r="I4323" s="52"/>
      <c r="J4323" s="52"/>
      <c r="K4323" s="52"/>
      <c r="L4323" s="52"/>
      <c r="M4323" s="52"/>
      <c r="N4323" s="52"/>
      <c r="O4323" s="52"/>
    </row>
    <row r="4324" ht="13.5" customHeight="1">
      <c r="A4324" s="1" t="s">
        <v>43912</v>
      </c>
      <c r="B4324" s="1" t="s">
        <v>52</v>
      </c>
      <c r="C4324" s="1" t="s">
        <v>10</v>
      </c>
      <c r="D4324" s="1" t="s">
        <v>43933</v>
      </c>
      <c r="E4324" s="1" t="s">
        <v>43934</v>
      </c>
      <c r="F4324" s="54"/>
      <c r="G4324" s="52"/>
      <c r="H4324" s="52"/>
      <c r="I4324" s="52"/>
      <c r="J4324" s="52"/>
      <c r="K4324" s="52"/>
      <c r="L4324" s="52"/>
      <c r="M4324" s="52"/>
      <c r="N4324" s="52"/>
      <c r="O4324" s="52"/>
    </row>
    <row r="4325" ht="13.5" customHeight="1">
      <c r="A4325" s="1" t="s">
        <v>43912</v>
      </c>
      <c r="B4325" s="1" t="s">
        <v>57</v>
      </c>
      <c r="C4325" s="1" t="s">
        <v>10</v>
      </c>
      <c r="D4325" s="1" t="s">
        <v>43935</v>
      </c>
      <c r="E4325" s="1" t="s">
        <v>43936</v>
      </c>
      <c r="F4325" s="54"/>
      <c r="G4325" s="52"/>
      <c r="H4325" s="52"/>
      <c r="I4325" s="52"/>
      <c r="J4325" s="52"/>
      <c r="K4325" s="52"/>
      <c r="L4325" s="52"/>
      <c r="M4325" s="52"/>
      <c r="N4325" s="52"/>
      <c r="O4325" s="52"/>
    </row>
    <row r="4326" ht="13.5" customHeight="1">
      <c r="A4326" s="1" t="s">
        <v>43912</v>
      </c>
      <c r="B4326" s="1" t="s">
        <v>60</v>
      </c>
      <c r="C4326" s="1" t="s">
        <v>10</v>
      </c>
      <c r="D4326" s="1" t="s">
        <v>43937</v>
      </c>
      <c r="E4326" s="1" t="s">
        <v>43938</v>
      </c>
      <c r="F4326" s="54"/>
      <c r="G4326" s="52"/>
      <c r="H4326" s="52"/>
      <c r="I4326" s="52"/>
      <c r="J4326" s="52"/>
      <c r="K4326" s="52"/>
      <c r="L4326" s="52"/>
      <c r="M4326" s="52"/>
      <c r="N4326" s="52"/>
      <c r="O4326" s="52"/>
    </row>
    <row r="4327" ht="13.5" customHeight="1">
      <c r="A4327" s="1" t="s">
        <v>43912</v>
      </c>
      <c r="B4327" s="1" t="s">
        <v>65</v>
      </c>
      <c r="C4327" s="1" t="s">
        <v>374</v>
      </c>
      <c r="D4327" s="1" t="s">
        <v>43939</v>
      </c>
      <c r="E4327" s="1" t="s">
        <v>43940</v>
      </c>
      <c r="F4327" s="54"/>
      <c r="G4327" s="52"/>
      <c r="H4327" s="52"/>
      <c r="I4327" s="52"/>
      <c r="J4327" s="52"/>
      <c r="K4327" s="52"/>
      <c r="L4327" s="52"/>
      <c r="M4327" s="52"/>
      <c r="N4327" s="52"/>
      <c r="O4327" s="52"/>
    </row>
    <row r="4328" ht="13.5" customHeight="1">
      <c r="A4328" s="1" t="s">
        <v>43912</v>
      </c>
      <c r="B4328" s="1" t="s">
        <v>70</v>
      </c>
      <c r="C4328" s="1" t="s">
        <v>10</v>
      </c>
      <c r="D4328" s="1" t="s">
        <v>43941</v>
      </c>
      <c r="E4328" s="1" t="s">
        <v>43942</v>
      </c>
      <c r="F4328" s="54"/>
      <c r="G4328" s="52"/>
      <c r="H4328" s="52"/>
      <c r="I4328" s="52"/>
      <c r="J4328" s="52"/>
      <c r="K4328" s="52"/>
      <c r="L4328" s="52"/>
      <c r="M4328" s="52"/>
      <c r="N4328" s="52"/>
      <c r="O4328" s="52"/>
    </row>
    <row r="4329" ht="13.5" customHeight="1">
      <c r="A4329" s="1" t="s">
        <v>43912</v>
      </c>
      <c r="B4329" s="1" t="s">
        <v>74</v>
      </c>
      <c r="C4329" s="1" t="s">
        <v>10</v>
      </c>
      <c r="D4329" s="1" t="s">
        <v>43943</v>
      </c>
      <c r="E4329" s="1" t="s">
        <v>43944</v>
      </c>
      <c r="F4329" s="54"/>
      <c r="G4329" s="52"/>
      <c r="H4329" s="52"/>
      <c r="I4329" s="52"/>
      <c r="J4329" s="52"/>
      <c r="K4329" s="52"/>
      <c r="L4329" s="52"/>
      <c r="M4329" s="52"/>
      <c r="N4329" s="52"/>
      <c r="O4329" s="52"/>
    </row>
    <row r="4330" ht="13.5" customHeight="1">
      <c r="A4330" s="1" t="s">
        <v>43912</v>
      </c>
      <c r="B4330" s="1" t="s">
        <v>99</v>
      </c>
      <c r="C4330" s="1" t="s">
        <v>817</v>
      </c>
      <c r="D4330" s="50"/>
      <c r="E4330" s="50"/>
      <c r="F4330" s="54"/>
      <c r="G4330" s="52"/>
      <c r="H4330" s="52"/>
      <c r="I4330" s="52"/>
      <c r="J4330" s="52"/>
      <c r="K4330" s="52"/>
      <c r="L4330" s="52"/>
      <c r="M4330" s="52"/>
      <c r="N4330" s="52"/>
      <c r="O4330" s="52"/>
    </row>
    <row r="4331" ht="13.5" customHeight="1">
      <c r="A4331" s="1" t="s">
        <v>43945</v>
      </c>
      <c r="B4331" s="2" t="s">
        <v>1</v>
      </c>
      <c r="C4331" s="1" t="s">
        <v>26504</v>
      </c>
      <c r="D4331" s="78"/>
      <c r="E4331" s="36"/>
      <c r="F4331" s="54"/>
      <c r="G4331" s="52"/>
      <c r="H4331" s="52"/>
      <c r="I4331" s="52"/>
      <c r="J4331" s="52"/>
      <c r="K4331" s="52"/>
      <c r="L4331" s="52"/>
      <c r="M4331" s="52"/>
      <c r="N4331" s="52"/>
      <c r="O4331" s="52"/>
    </row>
    <row r="4332" ht="13.5" customHeight="1">
      <c r="A4332" s="1" t="s">
        <v>43945</v>
      </c>
      <c r="B4332" s="1" t="s">
        <v>5</v>
      </c>
      <c r="C4332" s="1" t="s">
        <v>303</v>
      </c>
      <c r="D4332" s="1" t="s">
        <v>43946</v>
      </c>
      <c r="E4332" s="1" t="s">
        <v>36055</v>
      </c>
      <c r="F4332" s="54"/>
      <c r="G4332" s="52"/>
      <c r="H4332" s="52"/>
      <c r="I4332" s="52"/>
      <c r="J4332" s="52"/>
      <c r="K4332" s="52"/>
      <c r="L4332" s="52"/>
      <c r="M4332" s="52"/>
      <c r="N4332" s="52"/>
      <c r="O4332" s="52"/>
    </row>
    <row r="4333" ht="13.5" customHeight="1">
      <c r="A4333" s="1" t="s">
        <v>43945</v>
      </c>
      <c r="B4333" s="1" t="s">
        <v>9</v>
      </c>
      <c r="C4333" s="1" t="s">
        <v>10</v>
      </c>
      <c r="D4333" s="1" t="s">
        <v>43947</v>
      </c>
      <c r="E4333" s="1" t="s">
        <v>43948</v>
      </c>
      <c r="F4333" s="54"/>
      <c r="G4333" s="52"/>
      <c r="H4333" s="52"/>
      <c r="I4333" s="52"/>
      <c r="J4333" s="52"/>
      <c r="K4333" s="52"/>
      <c r="L4333" s="52"/>
      <c r="M4333" s="52"/>
      <c r="N4333" s="52"/>
      <c r="O4333" s="52"/>
    </row>
    <row r="4334" ht="13.5" customHeight="1">
      <c r="A4334" s="1" t="s">
        <v>43945</v>
      </c>
      <c r="B4334" s="1" t="s">
        <v>13</v>
      </c>
      <c r="C4334" s="1" t="s">
        <v>10</v>
      </c>
      <c r="D4334" s="1" t="s">
        <v>43949</v>
      </c>
      <c r="E4334" s="1" t="s">
        <v>43950</v>
      </c>
      <c r="F4334" s="54"/>
      <c r="G4334" s="52"/>
      <c r="H4334" s="52"/>
      <c r="I4334" s="52"/>
      <c r="J4334" s="52"/>
      <c r="K4334" s="52"/>
      <c r="L4334" s="52"/>
      <c r="M4334" s="52"/>
      <c r="N4334" s="52"/>
      <c r="O4334" s="52"/>
    </row>
    <row r="4335" ht="13.5" customHeight="1">
      <c r="A4335" s="1" t="s">
        <v>43945</v>
      </c>
      <c r="B4335" s="1" t="s">
        <v>16</v>
      </c>
      <c r="C4335" s="1" t="s">
        <v>10</v>
      </c>
      <c r="D4335" s="1" t="s">
        <v>43951</v>
      </c>
      <c r="E4335" s="1" t="s">
        <v>43952</v>
      </c>
      <c r="F4335" s="54"/>
      <c r="G4335" s="52"/>
      <c r="H4335" s="52"/>
      <c r="I4335" s="52"/>
      <c r="J4335" s="52"/>
      <c r="K4335" s="52"/>
      <c r="L4335" s="52"/>
      <c r="M4335" s="52"/>
      <c r="N4335" s="52"/>
      <c r="O4335" s="52"/>
    </row>
    <row r="4336" ht="13.5" customHeight="1">
      <c r="A4336" s="1" t="s">
        <v>43945</v>
      </c>
      <c r="B4336" s="1" t="s">
        <v>21</v>
      </c>
      <c r="C4336" s="1" t="s">
        <v>10</v>
      </c>
      <c r="D4336" s="1" t="s">
        <v>43953</v>
      </c>
      <c r="E4336" s="1" t="s">
        <v>43954</v>
      </c>
      <c r="F4336" s="54"/>
      <c r="G4336" s="52"/>
      <c r="H4336" s="52"/>
      <c r="I4336" s="52"/>
      <c r="J4336" s="52"/>
      <c r="K4336" s="52"/>
      <c r="L4336" s="52"/>
      <c r="M4336" s="52"/>
      <c r="N4336" s="52"/>
      <c r="O4336" s="52"/>
    </row>
    <row r="4337" ht="13.5" customHeight="1">
      <c r="A4337" s="1" t="s">
        <v>43945</v>
      </c>
      <c r="B4337" s="1" t="s">
        <v>27</v>
      </c>
      <c r="C4337" s="1" t="s">
        <v>10</v>
      </c>
      <c r="D4337" s="1" t="s">
        <v>43955</v>
      </c>
      <c r="E4337" s="1" t="s">
        <v>43956</v>
      </c>
      <c r="F4337" s="54"/>
      <c r="G4337" s="52"/>
      <c r="H4337" s="52"/>
      <c r="I4337" s="52"/>
      <c r="J4337" s="52"/>
      <c r="K4337" s="52"/>
      <c r="L4337" s="52"/>
      <c r="M4337" s="52"/>
      <c r="N4337" s="52"/>
      <c r="O4337" s="52"/>
    </row>
    <row r="4338" ht="13.5" customHeight="1">
      <c r="A4338" s="1" t="s">
        <v>43945</v>
      </c>
      <c r="B4338" s="1" t="s">
        <v>31</v>
      </c>
      <c r="C4338" s="1" t="s">
        <v>10</v>
      </c>
      <c r="D4338" s="1" t="s">
        <v>43957</v>
      </c>
      <c r="E4338" s="1" t="s">
        <v>43958</v>
      </c>
      <c r="F4338" s="54"/>
      <c r="G4338" s="52"/>
      <c r="H4338" s="52"/>
      <c r="I4338" s="52"/>
      <c r="J4338" s="52"/>
      <c r="K4338" s="52"/>
      <c r="L4338" s="52"/>
      <c r="M4338" s="52"/>
      <c r="N4338" s="52"/>
      <c r="O4338" s="52"/>
    </row>
    <row r="4339" ht="13.5" customHeight="1">
      <c r="A4339" s="1" t="s">
        <v>43945</v>
      </c>
      <c r="B4339" s="1" t="s">
        <v>34</v>
      </c>
      <c r="C4339" s="1" t="s">
        <v>10</v>
      </c>
      <c r="D4339" s="1" t="s">
        <v>43959</v>
      </c>
      <c r="E4339" s="1" t="s">
        <v>43960</v>
      </c>
      <c r="F4339" s="54"/>
      <c r="G4339" s="52"/>
      <c r="H4339" s="52"/>
      <c r="I4339" s="52"/>
      <c r="J4339" s="52"/>
      <c r="K4339" s="52"/>
      <c r="L4339" s="52"/>
      <c r="M4339" s="52"/>
      <c r="N4339" s="52"/>
      <c r="O4339" s="52"/>
    </row>
    <row r="4340" ht="13.5" customHeight="1">
      <c r="A4340" s="1" t="s">
        <v>43945</v>
      </c>
      <c r="B4340" s="1" t="s">
        <v>40</v>
      </c>
      <c r="C4340" s="1" t="s">
        <v>10</v>
      </c>
      <c r="D4340" s="1" t="s">
        <v>43961</v>
      </c>
      <c r="E4340" s="1" t="s">
        <v>43962</v>
      </c>
      <c r="F4340" s="54"/>
      <c r="G4340" s="52"/>
      <c r="H4340" s="52"/>
      <c r="I4340" s="52"/>
      <c r="J4340" s="52"/>
      <c r="K4340" s="52"/>
      <c r="L4340" s="52"/>
      <c r="M4340" s="52"/>
      <c r="N4340" s="52"/>
      <c r="O4340" s="52"/>
    </row>
    <row r="4341" ht="13.5" customHeight="1">
      <c r="A4341" s="1" t="s">
        <v>43945</v>
      </c>
      <c r="B4341" s="1" t="s">
        <v>45</v>
      </c>
      <c r="C4341" s="1" t="s">
        <v>10</v>
      </c>
      <c r="D4341" s="1" t="s">
        <v>43963</v>
      </c>
      <c r="E4341" s="1" t="s">
        <v>43964</v>
      </c>
      <c r="F4341" s="54"/>
      <c r="G4341" s="52"/>
      <c r="H4341" s="52"/>
      <c r="I4341" s="52"/>
      <c r="J4341" s="52"/>
      <c r="K4341" s="52"/>
      <c r="L4341" s="52"/>
      <c r="M4341" s="52"/>
      <c r="N4341" s="52"/>
      <c r="O4341" s="52"/>
    </row>
    <row r="4342" ht="13.5" customHeight="1">
      <c r="A4342" s="1" t="s">
        <v>43945</v>
      </c>
      <c r="B4342" s="1" t="s">
        <v>52</v>
      </c>
      <c r="C4342" s="1" t="s">
        <v>10</v>
      </c>
      <c r="D4342" s="1" t="s">
        <v>43965</v>
      </c>
      <c r="E4342" s="1" t="s">
        <v>43966</v>
      </c>
      <c r="F4342" s="54"/>
      <c r="G4342" s="52"/>
      <c r="H4342" s="52"/>
      <c r="I4342" s="52"/>
      <c r="J4342" s="52"/>
      <c r="K4342" s="52"/>
      <c r="L4342" s="52"/>
      <c r="M4342" s="52"/>
      <c r="N4342" s="52"/>
      <c r="O4342" s="52"/>
    </row>
    <row r="4343" ht="13.5" customHeight="1">
      <c r="A4343" s="1" t="s">
        <v>43945</v>
      </c>
      <c r="B4343" s="1" t="s">
        <v>57</v>
      </c>
      <c r="C4343" s="1" t="s">
        <v>10</v>
      </c>
      <c r="D4343" s="1" t="s">
        <v>43967</v>
      </c>
      <c r="E4343" s="1" t="s">
        <v>43968</v>
      </c>
      <c r="F4343" s="54"/>
      <c r="G4343" s="52"/>
      <c r="H4343" s="52"/>
      <c r="I4343" s="52"/>
      <c r="J4343" s="52"/>
      <c r="K4343" s="52"/>
      <c r="L4343" s="52"/>
      <c r="M4343" s="52"/>
      <c r="N4343" s="52"/>
      <c r="O4343" s="52"/>
    </row>
    <row r="4344" ht="13.5" customHeight="1">
      <c r="A4344" s="1" t="s">
        <v>43945</v>
      </c>
      <c r="B4344" s="1" t="s">
        <v>60</v>
      </c>
      <c r="C4344" s="1" t="s">
        <v>10</v>
      </c>
      <c r="D4344" s="1" t="s">
        <v>43969</v>
      </c>
      <c r="E4344" s="1" t="s">
        <v>43970</v>
      </c>
      <c r="F4344" s="54"/>
      <c r="G4344" s="52"/>
      <c r="H4344" s="52"/>
      <c r="I4344" s="52"/>
      <c r="J4344" s="52"/>
      <c r="K4344" s="52"/>
      <c r="L4344" s="52"/>
      <c r="M4344" s="52"/>
      <c r="N4344" s="52"/>
      <c r="O4344" s="52"/>
    </row>
    <row r="4345" ht="13.5" customHeight="1">
      <c r="A4345" s="1" t="s">
        <v>43945</v>
      </c>
      <c r="B4345" s="1" t="s">
        <v>65</v>
      </c>
      <c r="C4345" s="1" t="s">
        <v>10</v>
      </c>
      <c r="D4345" s="1" t="s">
        <v>43971</v>
      </c>
      <c r="E4345" s="1" t="s">
        <v>43972</v>
      </c>
      <c r="F4345" s="54"/>
      <c r="G4345" s="52"/>
      <c r="H4345" s="52"/>
      <c r="I4345" s="52"/>
      <c r="J4345" s="52"/>
      <c r="K4345" s="52"/>
      <c r="L4345" s="52"/>
      <c r="M4345" s="52"/>
      <c r="N4345" s="52"/>
      <c r="O4345" s="52"/>
    </row>
    <row r="4346" ht="13.5" customHeight="1">
      <c r="A4346" s="1" t="s">
        <v>43945</v>
      </c>
      <c r="B4346" s="1" t="s">
        <v>70</v>
      </c>
      <c r="C4346" s="1" t="s">
        <v>10</v>
      </c>
      <c r="D4346" s="1" t="s">
        <v>43973</v>
      </c>
      <c r="E4346" s="1" t="s">
        <v>43974</v>
      </c>
      <c r="F4346" s="54"/>
      <c r="G4346" s="52"/>
      <c r="H4346" s="52"/>
      <c r="I4346" s="52"/>
      <c r="J4346" s="52"/>
      <c r="K4346" s="52"/>
      <c r="L4346" s="52"/>
      <c r="M4346" s="52"/>
      <c r="N4346" s="52"/>
      <c r="O4346" s="52"/>
    </row>
    <row r="4347" ht="13.5" customHeight="1">
      <c r="A4347" s="1" t="s">
        <v>43945</v>
      </c>
      <c r="B4347" s="1" t="s">
        <v>74</v>
      </c>
      <c r="C4347" s="1" t="s">
        <v>10</v>
      </c>
      <c r="D4347" s="1" t="s">
        <v>43975</v>
      </c>
      <c r="E4347" s="1" t="s">
        <v>43976</v>
      </c>
      <c r="F4347" s="54"/>
      <c r="G4347" s="52"/>
      <c r="H4347" s="52"/>
      <c r="I4347" s="52"/>
      <c r="J4347" s="52"/>
      <c r="K4347" s="52"/>
      <c r="L4347" s="52"/>
      <c r="M4347" s="52"/>
      <c r="N4347" s="52"/>
      <c r="O4347" s="52"/>
    </row>
    <row r="4348" ht="13.5" customHeight="1">
      <c r="A4348" s="1" t="s">
        <v>43945</v>
      </c>
      <c r="B4348" s="1" t="s">
        <v>78</v>
      </c>
      <c r="C4348" s="1" t="s">
        <v>10</v>
      </c>
      <c r="D4348" s="1" t="s">
        <v>43977</v>
      </c>
      <c r="E4348" s="1" t="s">
        <v>43978</v>
      </c>
      <c r="F4348" s="54"/>
      <c r="G4348" s="52"/>
      <c r="H4348" s="52"/>
      <c r="I4348" s="52"/>
      <c r="J4348" s="52"/>
      <c r="K4348" s="52"/>
      <c r="L4348" s="52"/>
      <c r="M4348" s="52"/>
      <c r="N4348" s="52"/>
      <c r="O4348" s="52"/>
    </row>
    <row r="4349" ht="13.5" customHeight="1">
      <c r="A4349" s="1" t="s">
        <v>43945</v>
      </c>
      <c r="B4349" s="1" t="s">
        <v>83</v>
      </c>
      <c r="C4349" s="1" t="s">
        <v>10</v>
      </c>
      <c r="D4349" s="1" t="s">
        <v>43979</v>
      </c>
      <c r="E4349" s="1" t="s">
        <v>43980</v>
      </c>
      <c r="F4349" s="54"/>
      <c r="G4349" s="52"/>
      <c r="H4349" s="52"/>
      <c r="I4349" s="52"/>
      <c r="J4349" s="52"/>
      <c r="K4349" s="52"/>
      <c r="L4349" s="52"/>
      <c r="M4349" s="52"/>
      <c r="N4349" s="52"/>
      <c r="O4349" s="52"/>
    </row>
    <row r="4350" ht="13.5" customHeight="1">
      <c r="A4350" s="1" t="s">
        <v>43945</v>
      </c>
      <c r="B4350" s="1" t="s">
        <v>86</v>
      </c>
      <c r="C4350" s="1" t="s">
        <v>10</v>
      </c>
      <c r="D4350" s="1" t="s">
        <v>43981</v>
      </c>
      <c r="E4350" s="1" t="s">
        <v>43982</v>
      </c>
      <c r="F4350" s="54"/>
      <c r="G4350" s="52"/>
      <c r="H4350" s="52"/>
      <c r="I4350" s="52"/>
      <c r="J4350" s="52"/>
      <c r="K4350" s="52"/>
      <c r="L4350" s="52"/>
      <c r="M4350" s="52"/>
      <c r="N4350" s="52"/>
      <c r="O4350" s="52"/>
    </row>
    <row r="4351" ht="13.5" customHeight="1">
      <c r="A4351" s="1" t="s">
        <v>43945</v>
      </c>
      <c r="B4351" s="1" t="s">
        <v>91</v>
      </c>
      <c r="C4351" s="1" t="s">
        <v>10</v>
      </c>
      <c r="D4351" s="1" t="s">
        <v>43983</v>
      </c>
      <c r="E4351" s="1" t="s">
        <v>43984</v>
      </c>
      <c r="F4351" s="54"/>
      <c r="G4351" s="52"/>
      <c r="H4351" s="52"/>
      <c r="I4351" s="52"/>
      <c r="J4351" s="52"/>
      <c r="K4351" s="52"/>
      <c r="L4351" s="52"/>
      <c r="M4351" s="52"/>
      <c r="N4351" s="52"/>
      <c r="O4351" s="52"/>
    </row>
    <row r="4352" ht="13.5" customHeight="1">
      <c r="A4352" s="1" t="s">
        <v>43945</v>
      </c>
      <c r="B4352" s="1" t="s">
        <v>94</v>
      </c>
      <c r="C4352" s="1" t="s">
        <v>10</v>
      </c>
      <c r="D4352" s="1" t="s">
        <v>43985</v>
      </c>
      <c r="E4352" s="1" t="s">
        <v>43986</v>
      </c>
      <c r="F4352" s="54"/>
      <c r="G4352" s="52"/>
      <c r="H4352" s="52"/>
      <c r="I4352" s="52"/>
      <c r="J4352" s="52"/>
      <c r="K4352" s="52"/>
      <c r="L4352" s="52"/>
      <c r="M4352" s="52"/>
      <c r="N4352" s="52"/>
      <c r="O4352" s="52"/>
    </row>
    <row r="4353" ht="13.5" customHeight="1">
      <c r="A4353" s="1" t="s">
        <v>43945</v>
      </c>
      <c r="B4353" s="1" t="s">
        <v>186</v>
      </c>
      <c r="C4353" s="1" t="s">
        <v>10</v>
      </c>
      <c r="D4353" s="1" t="s">
        <v>43987</v>
      </c>
      <c r="E4353" s="1" t="s">
        <v>43988</v>
      </c>
      <c r="F4353" s="54"/>
      <c r="G4353" s="52"/>
      <c r="H4353" s="52"/>
      <c r="I4353" s="52"/>
      <c r="J4353" s="52"/>
      <c r="K4353" s="52"/>
      <c r="L4353" s="52"/>
      <c r="M4353" s="52"/>
      <c r="N4353" s="52"/>
      <c r="O4353" s="52"/>
    </row>
    <row r="4354" ht="13.5" customHeight="1">
      <c r="A4354" s="1" t="s">
        <v>43945</v>
      </c>
      <c r="B4354" s="1" t="s">
        <v>189</v>
      </c>
      <c r="C4354" s="1" t="s">
        <v>10</v>
      </c>
      <c r="D4354" s="1" t="s">
        <v>43989</v>
      </c>
      <c r="E4354" s="1" t="s">
        <v>43990</v>
      </c>
      <c r="F4354" s="54"/>
      <c r="G4354" s="52"/>
      <c r="H4354" s="52"/>
      <c r="I4354" s="52"/>
      <c r="J4354" s="52"/>
      <c r="K4354" s="52"/>
      <c r="L4354" s="52"/>
      <c r="M4354" s="52"/>
      <c r="N4354" s="52"/>
      <c r="O4354" s="52"/>
    </row>
    <row r="4355" ht="13.5" customHeight="1">
      <c r="A4355" s="1" t="s">
        <v>43945</v>
      </c>
      <c r="B4355" s="1" t="s">
        <v>193</v>
      </c>
      <c r="C4355" s="1" t="s">
        <v>10</v>
      </c>
      <c r="D4355" s="1" t="s">
        <v>43991</v>
      </c>
      <c r="E4355" s="1" t="s">
        <v>43992</v>
      </c>
      <c r="F4355" s="54"/>
      <c r="G4355" s="52"/>
      <c r="H4355" s="52"/>
      <c r="I4355" s="52"/>
      <c r="J4355" s="52"/>
      <c r="K4355" s="52"/>
      <c r="L4355" s="52"/>
      <c r="M4355" s="52"/>
      <c r="N4355" s="52"/>
      <c r="O4355" s="52"/>
    </row>
    <row r="4356" ht="13.5" customHeight="1">
      <c r="A4356" s="1" t="s">
        <v>43945</v>
      </c>
      <c r="B4356" s="1" t="s">
        <v>197</v>
      </c>
      <c r="C4356" s="1" t="s">
        <v>10</v>
      </c>
      <c r="D4356" s="1" t="s">
        <v>43993</v>
      </c>
      <c r="E4356" s="1" t="s">
        <v>43994</v>
      </c>
      <c r="F4356" s="54"/>
      <c r="G4356" s="52"/>
      <c r="H4356" s="52"/>
      <c r="I4356" s="52"/>
      <c r="J4356" s="52"/>
      <c r="K4356" s="52"/>
      <c r="L4356" s="52"/>
      <c r="M4356" s="52"/>
      <c r="N4356" s="52"/>
      <c r="O4356" s="52"/>
    </row>
    <row r="4357" ht="13.5" customHeight="1">
      <c r="A4357" s="1" t="s">
        <v>43945</v>
      </c>
      <c r="B4357" s="1" t="s">
        <v>201</v>
      </c>
      <c r="C4357" s="1" t="s">
        <v>10</v>
      </c>
      <c r="D4357" s="1" t="s">
        <v>43995</v>
      </c>
      <c r="E4357" s="1" t="s">
        <v>43996</v>
      </c>
      <c r="F4357" s="54"/>
      <c r="G4357" s="52"/>
      <c r="H4357" s="52"/>
      <c r="I4357" s="52"/>
      <c r="J4357" s="52"/>
      <c r="K4357" s="52"/>
      <c r="L4357" s="52"/>
      <c r="M4357" s="52"/>
      <c r="N4357" s="52"/>
      <c r="O4357" s="52"/>
    </row>
    <row r="4358" ht="13.5" customHeight="1">
      <c r="A4358" s="1" t="s">
        <v>43945</v>
      </c>
      <c r="B4358" s="1" t="s">
        <v>206</v>
      </c>
      <c r="C4358" s="1" t="s">
        <v>10</v>
      </c>
      <c r="D4358" s="1" t="s">
        <v>43997</v>
      </c>
      <c r="E4358" s="1" t="s">
        <v>43998</v>
      </c>
      <c r="F4358" s="54"/>
      <c r="G4358" s="52"/>
      <c r="H4358" s="52"/>
      <c r="I4358" s="52"/>
      <c r="J4358" s="52"/>
      <c r="K4358" s="52"/>
      <c r="L4358" s="52"/>
      <c r="M4358" s="52"/>
      <c r="N4358" s="52"/>
      <c r="O4358" s="52"/>
    </row>
    <row r="4359" ht="13.5" customHeight="1">
      <c r="A4359" s="1" t="s">
        <v>43945</v>
      </c>
      <c r="B4359" s="1" t="s">
        <v>211</v>
      </c>
      <c r="C4359" s="1" t="s">
        <v>10</v>
      </c>
      <c r="D4359" s="1" t="s">
        <v>43999</v>
      </c>
      <c r="E4359" s="1" t="s">
        <v>44000</v>
      </c>
      <c r="F4359" s="54"/>
      <c r="G4359" s="52"/>
      <c r="H4359" s="52"/>
      <c r="I4359" s="52"/>
      <c r="J4359" s="52"/>
      <c r="K4359" s="52"/>
      <c r="L4359" s="52"/>
      <c r="M4359" s="52"/>
      <c r="N4359" s="52"/>
      <c r="O4359" s="52"/>
    </row>
    <row r="4360" ht="13.5" customHeight="1">
      <c r="A4360" s="1" t="s">
        <v>43945</v>
      </c>
      <c r="B4360" s="1" t="s">
        <v>215</v>
      </c>
      <c r="C4360" s="1" t="s">
        <v>10</v>
      </c>
      <c r="D4360" s="1" t="s">
        <v>44001</v>
      </c>
      <c r="E4360" s="1" t="s">
        <v>44002</v>
      </c>
      <c r="F4360" s="54"/>
      <c r="G4360" s="52"/>
      <c r="H4360" s="52"/>
      <c r="I4360" s="52"/>
      <c r="J4360" s="52"/>
      <c r="K4360" s="52"/>
      <c r="L4360" s="52"/>
      <c r="M4360" s="52"/>
      <c r="N4360" s="52"/>
      <c r="O4360" s="52"/>
    </row>
    <row r="4361" ht="13.5" customHeight="1">
      <c r="A4361" s="1" t="s">
        <v>43945</v>
      </c>
      <c r="B4361" s="1" t="s">
        <v>220</v>
      </c>
      <c r="C4361" s="1" t="s">
        <v>10</v>
      </c>
      <c r="D4361" s="1" t="s">
        <v>44003</v>
      </c>
      <c r="E4361" s="1" t="s">
        <v>44004</v>
      </c>
      <c r="F4361" s="54"/>
      <c r="G4361" s="52"/>
      <c r="H4361" s="52"/>
      <c r="I4361" s="52"/>
      <c r="J4361" s="52"/>
      <c r="K4361" s="52"/>
      <c r="L4361" s="52"/>
      <c r="M4361" s="52"/>
      <c r="N4361" s="52"/>
      <c r="O4361" s="52"/>
    </row>
    <row r="4362" ht="13.5" customHeight="1">
      <c r="A4362" s="1" t="s">
        <v>43945</v>
      </c>
      <c r="B4362" s="1" t="s">
        <v>223</v>
      </c>
      <c r="C4362" s="1" t="s">
        <v>10</v>
      </c>
      <c r="D4362" s="1" t="s">
        <v>44005</v>
      </c>
      <c r="E4362" s="1" t="s">
        <v>44006</v>
      </c>
      <c r="F4362" s="54"/>
      <c r="G4362" s="52"/>
      <c r="H4362" s="52"/>
      <c r="I4362" s="52"/>
      <c r="J4362" s="52"/>
      <c r="K4362" s="52"/>
      <c r="L4362" s="52"/>
      <c r="M4362" s="52"/>
      <c r="N4362" s="52"/>
      <c r="O4362" s="52"/>
    </row>
    <row r="4363" ht="13.5" customHeight="1">
      <c r="A4363" s="1" t="s">
        <v>43945</v>
      </c>
      <c r="B4363" s="1" t="s">
        <v>229</v>
      </c>
      <c r="C4363" s="1" t="s">
        <v>10</v>
      </c>
      <c r="D4363" s="1" t="s">
        <v>44007</v>
      </c>
      <c r="E4363" s="1" t="s">
        <v>44008</v>
      </c>
      <c r="F4363" s="54"/>
      <c r="G4363" s="52"/>
      <c r="H4363" s="52"/>
      <c r="I4363" s="52"/>
      <c r="J4363" s="52"/>
      <c r="K4363" s="52"/>
      <c r="L4363" s="52"/>
      <c r="M4363" s="52"/>
      <c r="N4363" s="52"/>
      <c r="O4363" s="52"/>
    </row>
    <row r="4364" ht="13.5" customHeight="1">
      <c r="A4364" s="1" t="s">
        <v>43945</v>
      </c>
      <c r="B4364" s="1" t="s">
        <v>233</v>
      </c>
      <c r="C4364" s="1" t="s">
        <v>10</v>
      </c>
      <c r="D4364" s="1" t="s">
        <v>44009</v>
      </c>
      <c r="E4364" s="1" t="s">
        <v>44010</v>
      </c>
      <c r="F4364" s="54"/>
      <c r="G4364" s="52"/>
      <c r="H4364" s="52"/>
      <c r="I4364" s="52"/>
      <c r="J4364" s="52"/>
      <c r="K4364" s="52"/>
      <c r="L4364" s="52"/>
      <c r="M4364" s="52"/>
      <c r="N4364" s="52"/>
      <c r="O4364" s="52"/>
    </row>
    <row r="4365" ht="13.5" customHeight="1">
      <c r="A4365" s="1" t="s">
        <v>43945</v>
      </c>
      <c r="B4365" s="1" t="s">
        <v>99</v>
      </c>
      <c r="C4365" s="1" t="s">
        <v>817</v>
      </c>
      <c r="D4365" s="50"/>
      <c r="E4365" s="50"/>
      <c r="F4365" s="54"/>
      <c r="G4365" s="52"/>
      <c r="H4365" s="52"/>
      <c r="I4365" s="52"/>
      <c r="J4365" s="52"/>
      <c r="K4365" s="52"/>
      <c r="L4365" s="52"/>
      <c r="M4365" s="52"/>
      <c r="N4365" s="52"/>
      <c r="O4365" s="52"/>
    </row>
    <row r="4366" ht="13.5" customHeight="1">
      <c r="A4366" s="1" t="s">
        <v>44011</v>
      </c>
      <c r="B4366" s="2" t="s">
        <v>1</v>
      </c>
      <c r="C4366" s="1" t="s">
        <v>26504</v>
      </c>
      <c r="D4366" s="50"/>
      <c r="E4366" s="36"/>
      <c r="F4366" s="54"/>
      <c r="G4366" s="52"/>
      <c r="H4366" s="52"/>
      <c r="I4366" s="52"/>
      <c r="J4366" s="52"/>
      <c r="K4366" s="52"/>
      <c r="L4366" s="52"/>
      <c r="M4366" s="52"/>
      <c r="N4366" s="52"/>
      <c r="O4366" s="52"/>
    </row>
    <row r="4367" ht="13.5" customHeight="1">
      <c r="A4367" s="1" t="s">
        <v>44011</v>
      </c>
      <c r="B4367" s="1" t="s">
        <v>5</v>
      </c>
      <c r="C4367" s="1" t="s">
        <v>130</v>
      </c>
      <c r="D4367" s="1" t="s">
        <v>44012</v>
      </c>
      <c r="E4367" s="1" t="s">
        <v>44013</v>
      </c>
      <c r="F4367" s="54"/>
      <c r="G4367" s="52"/>
      <c r="H4367" s="52"/>
      <c r="I4367" s="52"/>
      <c r="J4367" s="52"/>
      <c r="K4367" s="52"/>
      <c r="L4367" s="52"/>
      <c r="M4367" s="52"/>
      <c r="N4367" s="52"/>
      <c r="O4367" s="52"/>
    </row>
    <row r="4368" ht="13.5" customHeight="1">
      <c r="A4368" s="1" t="s">
        <v>44011</v>
      </c>
      <c r="B4368" s="1" t="s">
        <v>9</v>
      </c>
      <c r="C4368" s="1" t="s">
        <v>10</v>
      </c>
      <c r="D4368" s="1" t="s">
        <v>44014</v>
      </c>
      <c r="E4368" s="1" t="s">
        <v>44015</v>
      </c>
      <c r="F4368" s="54"/>
      <c r="G4368" s="52"/>
      <c r="H4368" s="52"/>
      <c r="I4368" s="52"/>
      <c r="J4368" s="52"/>
      <c r="K4368" s="52"/>
      <c r="L4368" s="52"/>
      <c r="M4368" s="52"/>
      <c r="N4368" s="52"/>
      <c r="O4368" s="52"/>
    </row>
    <row r="4369" ht="13.5" customHeight="1">
      <c r="A4369" s="1" t="s">
        <v>44011</v>
      </c>
      <c r="B4369" s="1" t="s">
        <v>13</v>
      </c>
      <c r="C4369" s="1" t="s">
        <v>10</v>
      </c>
      <c r="D4369" s="1" t="s">
        <v>44016</v>
      </c>
      <c r="E4369" s="1" t="s">
        <v>44017</v>
      </c>
      <c r="F4369" s="54"/>
      <c r="G4369" s="52"/>
      <c r="H4369" s="52"/>
      <c r="I4369" s="52"/>
      <c r="J4369" s="52"/>
      <c r="K4369" s="52"/>
      <c r="L4369" s="52"/>
      <c r="M4369" s="52"/>
      <c r="N4369" s="52"/>
      <c r="O4369" s="52"/>
    </row>
    <row r="4370" ht="13.5" customHeight="1">
      <c r="A4370" s="1" t="s">
        <v>44011</v>
      </c>
      <c r="B4370" s="1" t="s">
        <v>16</v>
      </c>
      <c r="C4370" s="1" t="s">
        <v>10</v>
      </c>
      <c r="D4370" s="1" t="s">
        <v>44018</v>
      </c>
      <c r="E4370" s="1" t="s">
        <v>44019</v>
      </c>
      <c r="F4370" s="54"/>
      <c r="G4370" s="52"/>
      <c r="H4370" s="52"/>
      <c r="I4370" s="52"/>
      <c r="J4370" s="52"/>
      <c r="K4370" s="52"/>
      <c r="L4370" s="52"/>
      <c r="M4370" s="52"/>
      <c r="N4370" s="52"/>
      <c r="O4370" s="52"/>
    </row>
    <row r="4371" ht="13.5" customHeight="1">
      <c r="A4371" s="1" t="s">
        <v>44011</v>
      </c>
      <c r="B4371" s="1" t="s">
        <v>21</v>
      </c>
      <c r="C4371" s="1" t="s">
        <v>10</v>
      </c>
      <c r="D4371" s="1" t="s">
        <v>44020</v>
      </c>
      <c r="E4371" s="1" t="s">
        <v>44021</v>
      </c>
      <c r="F4371" s="54"/>
      <c r="G4371" s="52"/>
      <c r="H4371" s="52"/>
      <c r="I4371" s="52"/>
      <c r="J4371" s="52"/>
      <c r="K4371" s="52"/>
      <c r="L4371" s="52"/>
      <c r="M4371" s="52"/>
      <c r="N4371" s="52"/>
      <c r="O4371" s="52"/>
    </row>
    <row r="4372" ht="13.5" customHeight="1">
      <c r="A4372" s="1" t="s">
        <v>44011</v>
      </c>
      <c r="B4372" s="1" t="s">
        <v>27</v>
      </c>
      <c r="C4372" s="1" t="s">
        <v>10</v>
      </c>
      <c r="D4372" s="1" t="s">
        <v>44022</v>
      </c>
      <c r="E4372" s="1" t="s">
        <v>44023</v>
      </c>
      <c r="F4372" s="54"/>
      <c r="G4372" s="52"/>
      <c r="H4372" s="52"/>
      <c r="I4372" s="52"/>
      <c r="J4372" s="52"/>
      <c r="K4372" s="52"/>
      <c r="L4372" s="52"/>
      <c r="M4372" s="52"/>
      <c r="N4372" s="52"/>
      <c r="O4372" s="52"/>
    </row>
    <row r="4373" ht="13.5" customHeight="1">
      <c r="A4373" s="1" t="s">
        <v>44011</v>
      </c>
      <c r="B4373" s="1" t="s">
        <v>31</v>
      </c>
      <c r="C4373" s="1" t="s">
        <v>10</v>
      </c>
      <c r="D4373" s="1" t="s">
        <v>44024</v>
      </c>
      <c r="E4373" s="1" t="s">
        <v>44025</v>
      </c>
      <c r="F4373" s="54"/>
      <c r="G4373" s="52"/>
      <c r="H4373" s="52"/>
      <c r="I4373" s="52"/>
      <c r="J4373" s="52"/>
      <c r="K4373" s="52"/>
      <c r="L4373" s="52"/>
      <c r="M4373" s="52"/>
      <c r="N4373" s="52"/>
      <c r="O4373" s="52"/>
    </row>
    <row r="4374" ht="13.5" customHeight="1">
      <c r="A4374" s="1" t="s">
        <v>44011</v>
      </c>
      <c r="B4374" s="1" t="s">
        <v>34</v>
      </c>
      <c r="C4374" s="1" t="s">
        <v>10</v>
      </c>
      <c r="D4374" s="1" t="s">
        <v>44026</v>
      </c>
      <c r="E4374" s="1" t="s">
        <v>44027</v>
      </c>
      <c r="F4374" s="54"/>
      <c r="G4374" s="52"/>
      <c r="H4374" s="52"/>
      <c r="I4374" s="52"/>
      <c r="J4374" s="52"/>
      <c r="K4374" s="52"/>
      <c r="L4374" s="52"/>
      <c r="M4374" s="52"/>
      <c r="N4374" s="52"/>
      <c r="O4374" s="52"/>
    </row>
    <row r="4375" ht="13.5" customHeight="1">
      <c r="A4375" s="1" t="s">
        <v>44011</v>
      </c>
      <c r="B4375" s="1" t="s">
        <v>40</v>
      </c>
      <c r="C4375" s="1" t="s">
        <v>10</v>
      </c>
      <c r="D4375" s="1" t="s">
        <v>44028</v>
      </c>
      <c r="E4375" s="1" t="s">
        <v>44029</v>
      </c>
      <c r="F4375" s="54"/>
      <c r="G4375" s="52"/>
      <c r="H4375" s="52"/>
      <c r="I4375" s="52"/>
      <c r="J4375" s="52"/>
      <c r="K4375" s="52"/>
      <c r="L4375" s="52"/>
      <c r="M4375" s="52"/>
      <c r="N4375" s="52"/>
      <c r="O4375" s="52"/>
    </row>
    <row r="4376" ht="13.5" customHeight="1">
      <c r="A4376" s="1" t="s">
        <v>44011</v>
      </c>
      <c r="B4376" s="1" t="s">
        <v>45</v>
      </c>
      <c r="C4376" s="1" t="s">
        <v>10</v>
      </c>
      <c r="D4376" s="1" t="s">
        <v>44030</v>
      </c>
      <c r="E4376" s="1" t="s">
        <v>44031</v>
      </c>
      <c r="F4376" s="54"/>
      <c r="G4376" s="52"/>
      <c r="H4376" s="52"/>
      <c r="I4376" s="52"/>
      <c r="J4376" s="52"/>
      <c r="K4376" s="52"/>
      <c r="L4376" s="52"/>
      <c r="M4376" s="52"/>
      <c r="N4376" s="52"/>
      <c r="O4376" s="52"/>
    </row>
    <row r="4377" ht="13.5" customHeight="1">
      <c r="A4377" s="1" t="s">
        <v>44011</v>
      </c>
      <c r="B4377" s="1" t="s">
        <v>52</v>
      </c>
      <c r="C4377" s="1" t="s">
        <v>374</v>
      </c>
      <c r="D4377" s="1" t="s">
        <v>44032</v>
      </c>
      <c r="E4377" s="1" t="s">
        <v>44033</v>
      </c>
      <c r="F4377" s="54"/>
      <c r="G4377" s="52"/>
      <c r="H4377" s="52"/>
      <c r="I4377" s="52"/>
      <c r="J4377" s="52"/>
      <c r="K4377" s="52"/>
      <c r="L4377" s="52"/>
      <c r="M4377" s="52"/>
      <c r="N4377" s="52"/>
      <c r="O4377" s="52"/>
    </row>
    <row r="4378" ht="13.5" customHeight="1">
      <c r="A4378" s="1" t="s">
        <v>44011</v>
      </c>
      <c r="B4378" s="1" t="s">
        <v>57</v>
      </c>
      <c r="C4378" s="1" t="s">
        <v>10</v>
      </c>
      <c r="D4378" s="1" t="s">
        <v>44034</v>
      </c>
      <c r="E4378" s="1" t="s">
        <v>44035</v>
      </c>
      <c r="F4378" s="54"/>
      <c r="G4378" s="52"/>
      <c r="H4378" s="52"/>
      <c r="I4378" s="52"/>
      <c r="J4378" s="52"/>
      <c r="K4378" s="52"/>
      <c r="L4378" s="52"/>
      <c r="M4378" s="52"/>
      <c r="N4378" s="52"/>
      <c r="O4378" s="52"/>
    </row>
    <row r="4379" ht="13.5" customHeight="1">
      <c r="A4379" s="1" t="s">
        <v>44011</v>
      </c>
      <c r="B4379" s="1" t="s">
        <v>60</v>
      </c>
      <c r="C4379" s="1" t="s">
        <v>10</v>
      </c>
      <c r="D4379" s="1" t="s">
        <v>44036</v>
      </c>
      <c r="E4379" s="1" t="s">
        <v>44037</v>
      </c>
      <c r="F4379" s="54"/>
      <c r="G4379" s="52"/>
      <c r="H4379" s="52"/>
      <c r="I4379" s="52"/>
      <c r="J4379" s="52"/>
      <c r="K4379" s="52"/>
      <c r="L4379" s="52"/>
      <c r="M4379" s="52"/>
      <c r="N4379" s="52"/>
      <c r="O4379" s="52"/>
    </row>
    <row r="4380" ht="13.5" customHeight="1">
      <c r="A4380" s="1" t="s">
        <v>44011</v>
      </c>
      <c r="B4380" s="1" t="s">
        <v>65</v>
      </c>
      <c r="C4380" s="1" t="s">
        <v>10</v>
      </c>
      <c r="D4380" s="1" t="s">
        <v>44038</v>
      </c>
      <c r="E4380" s="1" t="s">
        <v>44039</v>
      </c>
      <c r="F4380" s="54"/>
      <c r="G4380" s="52"/>
      <c r="H4380" s="52"/>
      <c r="I4380" s="52"/>
      <c r="J4380" s="52"/>
      <c r="K4380" s="52"/>
      <c r="L4380" s="52"/>
      <c r="M4380" s="52"/>
      <c r="N4380" s="52"/>
      <c r="O4380" s="52"/>
    </row>
    <row r="4381" ht="13.5" customHeight="1">
      <c r="A4381" s="1" t="s">
        <v>44011</v>
      </c>
      <c r="B4381" s="1" t="s">
        <v>70</v>
      </c>
      <c r="C4381" s="1" t="s">
        <v>10</v>
      </c>
      <c r="D4381" s="1" t="s">
        <v>44040</v>
      </c>
      <c r="E4381" s="1" t="s">
        <v>44041</v>
      </c>
      <c r="F4381" s="54"/>
      <c r="G4381" s="52"/>
      <c r="H4381" s="52"/>
      <c r="I4381" s="52"/>
      <c r="J4381" s="52"/>
      <c r="K4381" s="52"/>
      <c r="L4381" s="52"/>
      <c r="M4381" s="52"/>
      <c r="N4381" s="52"/>
      <c r="O4381" s="52"/>
    </row>
    <row r="4382" ht="13.5" customHeight="1">
      <c r="A4382" s="1" t="s">
        <v>44011</v>
      </c>
      <c r="B4382" s="1" t="s">
        <v>74</v>
      </c>
      <c r="C4382" s="1" t="s">
        <v>10</v>
      </c>
      <c r="D4382" s="1" t="s">
        <v>44042</v>
      </c>
      <c r="E4382" s="1" t="s">
        <v>44043</v>
      </c>
      <c r="F4382" s="54"/>
      <c r="G4382" s="52"/>
      <c r="H4382" s="52"/>
      <c r="I4382" s="52"/>
      <c r="J4382" s="52"/>
      <c r="K4382" s="52"/>
      <c r="L4382" s="52"/>
      <c r="M4382" s="52"/>
      <c r="N4382" s="52"/>
      <c r="O4382" s="52"/>
    </row>
    <row r="4383" ht="13.5" customHeight="1">
      <c r="A4383" s="1" t="s">
        <v>44011</v>
      </c>
      <c r="B4383" s="1" t="s">
        <v>78</v>
      </c>
      <c r="C4383" s="1" t="s">
        <v>10</v>
      </c>
      <c r="D4383" s="1" t="s">
        <v>44044</v>
      </c>
      <c r="E4383" s="1" t="s">
        <v>44045</v>
      </c>
      <c r="F4383" s="54"/>
      <c r="G4383" s="52"/>
      <c r="H4383" s="52"/>
      <c r="I4383" s="52"/>
      <c r="J4383" s="52"/>
      <c r="K4383" s="52"/>
      <c r="L4383" s="52"/>
      <c r="M4383" s="52"/>
      <c r="N4383" s="52"/>
      <c r="O4383" s="52"/>
    </row>
    <row r="4384" ht="13.5" customHeight="1">
      <c r="A4384" s="1" t="s">
        <v>44011</v>
      </c>
      <c r="B4384" s="1" t="s">
        <v>83</v>
      </c>
      <c r="C4384" s="1" t="s">
        <v>10</v>
      </c>
      <c r="D4384" s="1" t="s">
        <v>44046</v>
      </c>
      <c r="E4384" s="1" t="s">
        <v>44047</v>
      </c>
      <c r="F4384" s="54"/>
      <c r="G4384" s="52"/>
      <c r="H4384" s="52"/>
      <c r="I4384" s="52"/>
      <c r="J4384" s="52"/>
      <c r="K4384" s="52"/>
      <c r="L4384" s="52"/>
      <c r="M4384" s="52"/>
      <c r="N4384" s="52"/>
      <c r="O4384" s="52"/>
    </row>
    <row r="4385" ht="13.5" customHeight="1">
      <c r="A4385" s="1" t="s">
        <v>44011</v>
      </c>
      <c r="B4385" s="1" t="s">
        <v>86</v>
      </c>
      <c r="C4385" s="1" t="s">
        <v>10</v>
      </c>
      <c r="D4385" s="1" t="s">
        <v>44048</v>
      </c>
      <c r="E4385" s="1" t="s">
        <v>44049</v>
      </c>
      <c r="F4385" s="54"/>
      <c r="G4385" s="52"/>
      <c r="H4385" s="52"/>
      <c r="I4385" s="52"/>
      <c r="J4385" s="52"/>
      <c r="K4385" s="52"/>
      <c r="L4385" s="52"/>
      <c r="M4385" s="52"/>
      <c r="N4385" s="52"/>
      <c r="O4385" s="52"/>
    </row>
    <row r="4386" ht="13.5" customHeight="1">
      <c r="A4386" s="1" t="s">
        <v>44011</v>
      </c>
      <c r="B4386" s="1" t="s">
        <v>91</v>
      </c>
      <c r="C4386" s="1" t="s">
        <v>10</v>
      </c>
      <c r="D4386" s="1" t="s">
        <v>44050</v>
      </c>
      <c r="E4386" s="1" t="s">
        <v>44051</v>
      </c>
      <c r="F4386" s="54"/>
      <c r="G4386" s="52"/>
      <c r="H4386" s="52"/>
      <c r="I4386" s="52"/>
      <c r="J4386" s="52"/>
      <c r="K4386" s="52"/>
      <c r="L4386" s="52"/>
      <c r="M4386" s="52"/>
      <c r="N4386" s="52"/>
      <c r="O4386" s="52"/>
    </row>
    <row r="4387" ht="13.5" customHeight="1">
      <c r="A4387" s="1" t="s">
        <v>44011</v>
      </c>
      <c r="B4387" s="1" t="s">
        <v>94</v>
      </c>
      <c r="C4387" s="1" t="s">
        <v>10</v>
      </c>
      <c r="D4387" s="1" t="s">
        <v>44052</v>
      </c>
      <c r="E4387" s="1" t="s">
        <v>44053</v>
      </c>
      <c r="F4387" s="54"/>
      <c r="G4387" s="52"/>
      <c r="H4387" s="52"/>
      <c r="I4387" s="52"/>
      <c r="J4387" s="52"/>
      <c r="K4387" s="52"/>
      <c r="L4387" s="52"/>
      <c r="M4387" s="52"/>
      <c r="N4387" s="52"/>
      <c r="O4387" s="52"/>
    </row>
    <row r="4388" ht="13.5" customHeight="1">
      <c r="A4388" s="1" t="s">
        <v>44011</v>
      </c>
      <c r="B4388" s="1" t="s">
        <v>186</v>
      </c>
      <c r="C4388" s="1" t="s">
        <v>10</v>
      </c>
      <c r="D4388" s="1" t="s">
        <v>44054</v>
      </c>
      <c r="E4388" s="1" t="s">
        <v>44055</v>
      </c>
      <c r="F4388" s="54"/>
      <c r="G4388" s="52"/>
      <c r="H4388" s="52"/>
      <c r="I4388" s="52"/>
      <c r="J4388" s="52"/>
      <c r="K4388" s="52"/>
      <c r="L4388" s="52"/>
      <c r="M4388" s="52"/>
      <c r="N4388" s="52"/>
      <c r="O4388" s="52"/>
    </row>
    <row r="4389" ht="13.5" customHeight="1">
      <c r="A4389" s="1" t="s">
        <v>44011</v>
      </c>
      <c r="B4389" s="1" t="s">
        <v>189</v>
      </c>
      <c r="C4389" s="1" t="s">
        <v>10</v>
      </c>
      <c r="D4389" s="1" t="s">
        <v>44056</v>
      </c>
      <c r="E4389" s="1" t="s">
        <v>44057</v>
      </c>
      <c r="F4389" s="54"/>
      <c r="G4389" s="52"/>
      <c r="H4389" s="52"/>
      <c r="I4389" s="52"/>
      <c r="J4389" s="52"/>
      <c r="K4389" s="52"/>
      <c r="L4389" s="52"/>
      <c r="M4389" s="52"/>
      <c r="N4389" s="52"/>
      <c r="O4389" s="52"/>
    </row>
    <row r="4390" ht="13.5" customHeight="1">
      <c r="A4390" s="1" t="s">
        <v>44011</v>
      </c>
      <c r="B4390" s="1" t="s">
        <v>193</v>
      </c>
      <c r="C4390" s="1" t="s">
        <v>10</v>
      </c>
      <c r="D4390" s="1" t="s">
        <v>44058</v>
      </c>
      <c r="E4390" s="1" t="s">
        <v>44059</v>
      </c>
      <c r="F4390" s="54"/>
      <c r="G4390" s="52"/>
      <c r="H4390" s="52"/>
      <c r="I4390" s="52"/>
      <c r="J4390" s="52"/>
      <c r="K4390" s="52"/>
      <c r="L4390" s="52"/>
      <c r="M4390" s="52"/>
      <c r="N4390" s="52"/>
      <c r="O4390" s="52"/>
    </row>
    <row r="4391" ht="13.5" customHeight="1">
      <c r="A4391" s="1" t="s">
        <v>44011</v>
      </c>
      <c r="B4391" s="1" t="s">
        <v>197</v>
      </c>
      <c r="C4391" s="1" t="s">
        <v>10</v>
      </c>
      <c r="D4391" s="1" t="s">
        <v>44060</v>
      </c>
      <c r="E4391" s="1" t="s">
        <v>44061</v>
      </c>
      <c r="F4391" s="54"/>
      <c r="G4391" s="52"/>
      <c r="H4391" s="52"/>
      <c r="I4391" s="52"/>
      <c r="J4391" s="52"/>
      <c r="K4391" s="52"/>
      <c r="L4391" s="52"/>
      <c r="M4391" s="52"/>
      <c r="N4391" s="52"/>
      <c r="O4391" s="52"/>
    </row>
    <row r="4392" ht="13.5" customHeight="1">
      <c r="A4392" s="1" t="s">
        <v>44011</v>
      </c>
      <c r="B4392" s="1" t="s">
        <v>201</v>
      </c>
      <c r="C4392" s="1" t="s">
        <v>374</v>
      </c>
      <c r="D4392" s="1" t="s">
        <v>44062</v>
      </c>
      <c r="E4392" s="1" t="s">
        <v>41548</v>
      </c>
      <c r="F4392" s="54"/>
      <c r="G4392" s="52"/>
      <c r="H4392" s="52"/>
      <c r="I4392" s="52"/>
      <c r="J4392" s="52"/>
      <c r="K4392" s="52"/>
      <c r="L4392" s="52"/>
      <c r="M4392" s="52"/>
      <c r="N4392" s="52"/>
      <c r="O4392" s="52"/>
    </row>
    <row r="4393" ht="13.5" customHeight="1">
      <c r="A4393" s="1" t="s">
        <v>44011</v>
      </c>
      <c r="B4393" s="1" t="s">
        <v>206</v>
      </c>
      <c r="C4393" s="1" t="s">
        <v>10</v>
      </c>
      <c r="D4393" s="1" t="s">
        <v>44063</v>
      </c>
      <c r="E4393" s="1" t="s">
        <v>44064</v>
      </c>
      <c r="F4393" s="54"/>
      <c r="G4393" s="52"/>
      <c r="H4393" s="52"/>
      <c r="I4393" s="52"/>
      <c r="J4393" s="52"/>
      <c r="K4393" s="52"/>
      <c r="L4393" s="52"/>
      <c r="M4393" s="52"/>
      <c r="N4393" s="52"/>
      <c r="O4393" s="52"/>
    </row>
    <row r="4394" ht="13.5" customHeight="1">
      <c r="A4394" s="1" t="s">
        <v>44011</v>
      </c>
      <c r="B4394" s="1" t="s">
        <v>211</v>
      </c>
      <c r="C4394" s="1" t="s">
        <v>10</v>
      </c>
      <c r="D4394" s="1" t="s">
        <v>44065</v>
      </c>
      <c r="E4394" s="1" t="s">
        <v>44066</v>
      </c>
      <c r="F4394" s="54"/>
      <c r="G4394" s="52"/>
      <c r="H4394" s="52"/>
      <c r="I4394" s="52"/>
      <c r="J4394" s="52"/>
      <c r="K4394" s="52"/>
      <c r="L4394" s="52"/>
      <c r="M4394" s="52"/>
      <c r="N4394" s="52"/>
      <c r="O4394" s="52"/>
    </row>
    <row r="4395" ht="13.5" customHeight="1">
      <c r="A4395" s="1" t="s">
        <v>44011</v>
      </c>
      <c r="B4395" s="1" t="s">
        <v>215</v>
      </c>
      <c r="C4395" s="1" t="s">
        <v>10</v>
      </c>
      <c r="D4395" s="1" t="s">
        <v>44067</v>
      </c>
      <c r="E4395" s="1" t="s">
        <v>44068</v>
      </c>
      <c r="F4395" s="54"/>
      <c r="G4395" s="52"/>
      <c r="H4395" s="52"/>
      <c r="I4395" s="52"/>
      <c r="J4395" s="52"/>
      <c r="K4395" s="52"/>
      <c r="L4395" s="52"/>
      <c r="M4395" s="52"/>
      <c r="N4395" s="52"/>
      <c r="O4395" s="52"/>
    </row>
    <row r="4396" ht="13.5" customHeight="1">
      <c r="A4396" s="1" t="s">
        <v>44011</v>
      </c>
      <c r="B4396" s="1" t="s">
        <v>220</v>
      </c>
      <c r="C4396" s="1" t="s">
        <v>10</v>
      </c>
      <c r="D4396" s="1" t="s">
        <v>44069</v>
      </c>
      <c r="E4396" s="1" t="s">
        <v>44070</v>
      </c>
      <c r="F4396" s="54"/>
      <c r="G4396" s="52"/>
      <c r="H4396" s="52"/>
      <c r="I4396" s="52"/>
      <c r="J4396" s="52"/>
      <c r="K4396" s="52"/>
      <c r="L4396" s="52"/>
      <c r="M4396" s="52"/>
      <c r="N4396" s="52"/>
      <c r="O4396" s="52"/>
    </row>
    <row r="4397" ht="13.5" customHeight="1">
      <c r="A4397" s="1" t="s">
        <v>44011</v>
      </c>
      <c r="B4397" s="1" t="s">
        <v>223</v>
      </c>
      <c r="C4397" s="1" t="s">
        <v>10</v>
      </c>
      <c r="D4397" s="1" t="s">
        <v>44071</v>
      </c>
      <c r="E4397" s="1" t="s">
        <v>44072</v>
      </c>
      <c r="F4397" s="54"/>
      <c r="G4397" s="52"/>
      <c r="H4397" s="52"/>
      <c r="I4397" s="52"/>
      <c r="J4397" s="52"/>
      <c r="K4397" s="52"/>
      <c r="L4397" s="52"/>
      <c r="M4397" s="52"/>
      <c r="N4397" s="52"/>
      <c r="O4397" s="52"/>
    </row>
    <row r="4398" ht="13.5" customHeight="1">
      <c r="A4398" s="1" t="s">
        <v>44011</v>
      </c>
      <c r="B4398" s="1" t="s">
        <v>229</v>
      </c>
      <c r="C4398" s="1" t="s">
        <v>10</v>
      </c>
      <c r="D4398" s="1" t="s">
        <v>44073</v>
      </c>
      <c r="E4398" s="1" t="s">
        <v>44074</v>
      </c>
      <c r="F4398" s="54"/>
      <c r="G4398" s="52"/>
      <c r="H4398" s="52"/>
      <c r="I4398" s="52"/>
      <c r="J4398" s="52"/>
      <c r="K4398" s="52"/>
      <c r="L4398" s="52"/>
      <c r="M4398" s="52"/>
      <c r="N4398" s="52"/>
      <c r="O4398" s="52"/>
    </row>
    <row r="4399" ht="13.5" customHeight="1">
      <c r="A4399" s="1" t="s">
        <v>44011</v>
      </c>
      <c r="B4399" s="1" t="s">
        <v>233</v>
      </c>
      <c r="C4399" s="1" t="s">
        <v>10</v>
      </c>
      <c r="D4399" s="1" t="s">
        <v>44075</v>
      </c>
      <c r="E4399" s="1" t="s">
        <v>44076</v>
      </c>
      <c r="F4399" s="54"/>
      <c r="G4399" s="52"/>
      <c r="H4399" s="52"/>
      <c r="I4399" s="52"/>
      <c r="J4399" s="52"/>
      <c r="K4399" s="52"/>
      <c r="L4399" s="52"/>
      <c r="M4399" s="52"/>
      <c r="N4399" s="52"/>
      <c r="O4399" s="52"/>
    </row>
    <row r="4400" ht="13.5" customHeight="1">
      <c r="A4400" s="1" t="s">
        <v>44011</v>
      </c>
      <c r="B4400" s="1" t="s">
        <v>237</v>
      </c>
      <c r="C4400" s="1" t="s">
        <v>10</v>
      </c>
      <c r="D4400" s="1" t="s">
        <v>44077</v>
      </c>
      <c r="E4400" s="1" t="s">
        <v>44078</v>
      </c>
      <c r="F4400" s="54"/>
      <c r="G4400" s="52"/>
      <c r="H4400" s="52"/>
      <c r="I4400" s="52"/>
      <c r="J4400" s="52"/>
      <c r="K4400" s="52"/>
      <c r="L4400" s="52"/>
      <c r="M4400" s="52"/>
      <c r="N4400" s="52"/>
      <c r="O4400" s="52"/>
    </row>
    <row r="4401" ht="13.5" customHeight="1">
      <c r="A4401" s="1" t="s">
        <v>44011</v>
      </c>
      <c r="B4401" s="1" t="s">
        <v>241</v>
      </c>
      <c r="C4401" s="1" t="s">
        <v>10</v>
      </c>
      <c r="D4401" s="1" t="s">
        <v>44079</v>
      </c>
      <c r="E4401" s="1" t="s">
        <v>44080</v>
      </c>
      <c r="F4401" s="54"/>
      <c r="G4401" s="52"/>
      <c r="H4401" s="52"/>
      <c r="I4401" s="52"/>
      <c r="J4401" s="52"/>
      <c r="K4401" s="52"/>
      <c r="L4401" s="52"/>
      <c r="M4401" s="52"/>
      <c r="N4401" s="52"/>
      <c r="O4401" s="52"/>
    </row>
    <row r="4402" ht="13.5" customHeight="1">
      <c r="A4402" s="1" t="s">
        <v>44011</v>
      </c>
      <c r="B4402" s="1" t="s">
        <v>244</v>
      </c>
      <c r="C4402" s="1" t="s">
        <v>10</v>
      </c>
      <c r="D4402" s="1" t="s">
        <v>44081</v>
      </c>
      <c r="E4402" s="1" t="s">
        <v>44082</v>
      </c>
      <c r="F4402" s="54"/>
      <c r="G4402" s="52"/>
      <c r="H4402" s="52"/>
      <c r="I4402" s="52"/>
      <c r="J4402" s="52"/>
      <c r="K4402" s="52"/>
      <c r="L4402" s="52"/>
      <c r="M4402" s="52"/>
      <c r="N4402" s="52"/>
      <c r="O4402" s="52"/>
    </row>
    <row r="4403" ht="13.5" customHeight="1">
      <c r="A4403" s="1" t="s">
        <v>44011</v>
      </c>
      <c r="B4403" s="1" t="s">
        <v>247</v>
      </c>
      <c r="C4403" s="1" t="s">
        <v>10</v>
      </c>
      <c r="D4403" s="1" t="s">
        <v>44083</v>
      </c>
      <c r="E4403" s="1" t="s">
        <v>44084</v>
      </c>
      <c r="F4403" s="54"/>
      <c r="G4403" s="52"/>
      <c r="H4403" s="52"/>
      <c r="I4403" s="52"/>
      <c r="J4403" s="52"/>
      <c r="K4403" s="52"/>
      <c r="L4403" s="52"/>
      <c r="M4403" s="52"/>
      <c r="N4403" s="52"/>
      <c r="O4403" s="52"/>
    </row>
    <row r="4404" ht="13.5" customHeight="1">
      <c r="A4404" s="1" t="s">
        <v>44011</v>
      </c>
      <c r="B4404" s="1" t="s">
        <v>251</v>
      </c>
      <c r="C4404" s="1" t="s">
        <v>10</v>
      </c>
      <c r="D4404" s="1" t="s">
        <v>44085</v>
      </c>
      <c r="E4404" s="1" t="s">
        <v>44086</v>
      </c>
      <c r="F4404" s="54"/>
      <c r="G4404" s="52"/>
      <c r="H4404" s="52"/>
      <c r="I4404" s="52"/>
      <c r="J4404" s="52"/>
      <c r="K4404" s="52"/>
      <c r="L4404" s="52"/>
      <c r="M4404" s="52"/>
      <c r="N4404" s="52"/>
      <c r="O4404" s="52"/>
    </row>
    <row r="4405" ht="13.5" customHeight="1">
      <c r="A4405" s="1" t="s">
        <v>44011</v>
      </c>
      <c r="B4405" s="1" t="s">
        <v>254</v>
      </c>
      <c r="C4405" s="1" t="s">
        <v>10</v>
      </c>
      <c r="D4405" s="1" t="s">
        <v>44087</v>
      </c>
      <c r="E4405" s="1" t="s">
        <v>44088</v>
      </c>
      <c r="F4405" s="54"/>
      <c r="G4405" s="52"/>
      <c r="H4405" s="52"/>
      <c r="I4405" s="52"/>
      <c r="J4405" s="52"/>
      <c r="K4405" s="52"/>
      <c r="L4405" s="52"/>
      <c r="M4405" s="52"/>
      <c r="N4405" s="52"/>
      <c r="O4405" s="52"/>
    </row>
    <row r="4406" ht="13.5" customHeight="1">
      <c r="A4406" s="1" t="s">
        <v>44011</v>
      </c>
      <c r="B4406" s="1" t="s">
        <v>258</v>
      </c>
      <c r="C4406" s="1" t="s">
        <v>10</v>
      </c>
      <c r="D4406" s="1" t="s">
        <v>44089</v>
      </c>
      <c r="E4406" s="1" t="s">
        <v>44090</v>
      </c>
      <c r="F4406" s="54"/>
      <c r="G4406" s="52"/>
      <c r="H4406" s="52"/>
      <c r="I4406" s="52"/>
      <c r="J4406" s="52"/>
      <c r="K4406" s="52"/>
      <c r="L4406" s="52"/>
      <c r="M4406" s="52"/>
      <c r="N4406" s="52"/>
      <c r="O4406" s="52"/>
    </row>
    <row r="4407" ht="13.5" customHeight="1">
      <c r="A4407" s="1" t="s">
        <v>44011</v>
      </c>
      <c r="B4407" s="1" t="s">
        <v>263</v>
      </c>
      <c r="C4407" s="1" t="s">
        <v>10</v>
      </c>
      <c r="D4407" s="1" t="s">
        <v>44091</v>
      </c>
      <c r="E4407" s="1" t="s">
        <v>44092</v>
      </c>
      <c r="F4407" s="54"/>
      <c r="G4407" s="52"/>
      <c r="H4407" s="52"/>
      <c r="I4407" s="52"/>
      <c r="J4407" s="52"/>
      <c r="K4407" s="52"/>
      <c r="L4407" s="52"/>
      <c r="M4407" s="52"/>
      <c r="N4407" s="52"/>
      <c r="O4407" s="52"/>
    </row>
    <row r="4408" ht="13.5" customHeight="1">
      <c r="A4408" s="1" t="s">
        <v>44011</v>
      </c>
      <c r="B4408" s="1" t="s">
        <v>268</v>
      </c>
      <c r="C4408" s="1" t="s">
        <v>10</v>
      </c>
      <c r="D4408" s="1" t="s">
        <v>44093</v>
      </c>
      <c r="E4408" s="1" t="s">
        <v>44094</v>
      </c>
      <c r="F4408" s="54"/>
      <c r="G4408" s="52"/>
      <c r="H4408" s="52"/>
      <c r="I4408" s="52"/>
      <c r="J4408" s="52"/>
      <c r="K4408" s="52"/>
      <c r="L4408" s="52"/>
      <c r="M4408" s="52"/>
      <c r="N4408" s="52"/>
      <c r="O4408" s="52"/>
    </row>
    <row r="4409" ht="13.5" customHeight="1">
      <c r="A4409" s="1" t="s">
        <v>44011</v>
      </c>
      <c r="B4409" s="1" t="s">
        <v>271</v>
      </c>
      <c r="C4409" s="1" t="s">
        <v>10</v>
      </c>
      <c r="D4409" s="1" t="s">
        <v>44095</v>
      </c>
      <c r="E4409" s="1" t="s">
        <v>44096</v>
      </c>
      <c r="F4409" s="54"/>
      <c r="G4409" s="52"/>
      <c r="H4409" s="52"/>
      <c r="I4409" s="52"/>
      <c r="J4409" s="52"/>
      <c r="K4409" s="52"/>
      <c r="L4409" s="52"/>
      <c r="M4409" s="52"/>
      <c r="N4409" s="52"/>
      <c r="O4409" s="52"/>
    </row>
    <row r="4410" ht="13.5" customHeight="1">
      <c r="A4410" s="1" t="s">
        <v>44011</v>
      </c>
      <c r="B4410" s="1" t="s">
        <v>276</v>
      </c>
      <c r="C4410" s="1" t="s">
        <v>10</v>
      </c>
      <c r="D4410" s="1" t="s">
        <v>44097</v>
      </c>
      <c r="E4410" s="1" t="s">
        <v>44098</v>
      </c>
      <c r="F4410" s="54"/>
      <c r="G4410" s="52"/>
      <c r="H4410" s="52"/>
      <c r="I4410" s="52"/>
      <c r="J4410" s="52"/>
      <c r="K4410" s="52"/>
      <c r="L4410" s="52"/>
      <c r="M4410" s="52"/>
      <c r="N4410" s="52"/>
      <c r="O4410" s="52"/>
    </row>
    <row r="4411" ht="13.5" customHeight="1">
      <c r="A4411" s="1" t="s">
        <v>44011</v>
      </c>
      <c r="B4411" s="1" t="s">
        <v>279</v>
      </c>
      <c r="C4411" s="1" t="s">
        <v>10</v>
      </c>
      <c r="D4411" s="1" t="s">
        <v>44099</v>
      </c>
      <c r="E4411" s="1" t="s">
        <v>44100</v>
      </c>
      <c r="F4411" s="54"/>
      <c r="G4411" s="52"/>
      <c r="H4411" s="52"/>
      <c r="I4411" s="52"/>
      <c r="J4411" s="52"/>
      <c r="K4411" s="52"/>
      <c r="L4411" s="52"/>
      <c r="M4411" s="52"/>
      <c r="N4411" s="52"/>
      <c r="O4411" s="52"/>
    </row>
    <row r="4412" ht="13.5" customHeight="1">
      <c r="A4412" s="1" t="s">
        <v>44011</v>
      </c>
      <c r="B4412" s="1" t="s">
        <v>99</v>
      </c>
      <c r="C4412" s="1" t="s">
        <v>817</v>
      </c>
      <c r="D4412" s="50"/>
      <c r="E4412" s="50"/>
      <c r="F4412" s="54"/>
      <c r="G4412" s="52"/>
      <c r="H4412" s="52"/>
      <c r="I4412" s="52"/>
      <c r="J4412" s="52"/>
      <c r="K4412" s="52"/>
      <c r="L4412" s="52"/>
      <c r="M4412" s="52"/>
      <c r="N4412" s="52"/>
      <c r="O4412" s="52"/>
    </row>
    <row r="4413" ht="13.5" customHeight="1">
      <c r="A4413" s="1" t="s">
        <v>44101</v>
      </c>
      <c r="B4413" s="2" t="s">
        <v>1</v>
      </c>
      <c r="C4413" s="1" t="s">
        <v>26504</v>
      </c>
      <c r="D4413" s="78"/>
      <c r="E4413" s="36"/>
      <c r="F4413" s="54"/>
      <c r="G4413" s="52"/>
      <c r="H4413" s="52"/>
      <c r="I4413" s="52"/>
      <c r="J4413" s="52"/>
      <c r="K4413" s="52"/>
      <c r="L4413" s="52"/>
      <c r="M4413" s="52"/>
      <c r="N4413" s="52"/>
      <c r="O4413" s="52"/>
    </row>
    <row r="4414" ht="13.5" customHeight="1">
      <c r="A4414" s="1" t="s">
        <v>44101</v>
      </c>
      <c r="B4414" s="1" t="s">
        <v>5</v>
      </c>
      <c r="C4414" s="1" t="s">
        <v>303</v>
      </c>
      <c r="D4414" s="1" t="s">
        <v>44102</v>
      </c>
      <c r="E4414" s="1" t="s">
        <v>36055</v>
      </c>
      <c r="F4414" s="54"/>
      <c r="G4414" s="52"/>
      <c r="H4414" s="52"/>
      <c r="I4414" s="52"/>
      <c r="J4414" s="52"/>
      <c r="K4414" s="52"/>
      <c r="L4414" s="52"/>
      <c r="M4414" s="52"/>
      <c r="N4414" s="52"/>
      <c r="O4414" s="52"/>
    </row>
    <row r="4415" ht="13.5" customHeight="1">
      <c r="A4415" s="1" t="s">
        <v>44101</v>
      </c>
      <c r="B4415" s="1" t="s">
        <v>9</v>
      </c>
      <c r="C4415" s="1" t="s">
        <v>10</v>
      </c>
      <c r="D4415" s="1" t="s">
        <v>44103</v>
      </c>
      <c r="E4415" s="1" t="s">
        <v>44104</v>
      </c>
      <c r="F4415" s="54"/>
      <c r="G4415" s="52"/>
      <c r="H4415" s="52"/>
      <c r="I4415" s="52"/>
      <c r="J4415" s="52"/>
      <c r="K4415" s="52"/>
      <c r="L4415" s="52"/>
      <c r="M4415" s="52"/>
      <c r="N4415" s="52"/>
      <c r="O4415" s="52"/>
    </row>
    <row r="4416" ht="13.5" customHeight="1">
      <c r="A4416" s="1" t="s">
        <v>44101</v>
      </c>
      <c r="B4416" s="1" t="s">
        <v>13</v>
      </c>
      <c r="C4416" s="1" t="s">
        <v>10</v>
      </c>
      <c r="D4416" s="1" t="s">
        <v>44105</v>
      </c>
      <c r="E4416" s="1" t="s">
        <v>44106</v>
      </c>
      <c r="F4416" s="54"/>
      <c r="G4416" s="52"/>
      <c r="H4416" s="52"/>
      <c r="I4416" s="52"/>
      <c r="J4416" s="52"/>
      <c r="K4416" s="52"/>
      <c r="L4416" s="52"/>
      <c r="M4416" s="52"/>
      <c r="N4416" s="52"/>
      <c r="O4416" s="52"/>
    </row>
    <row r="4417" ht="13.5" customHeight="1">
      <c r="A4417" s="1" t="s">
        <v>44101</v>
      </c>
      <c r="B4417" s="1" t="s">
        <v>16</v>
      </c>
      <c r="C4417" s="1" t="s">
        <v>10</v>
      </c>
      <c r="D4417" s="1" t="s">
        <v>44107</v>
      </c>
      <c r="E4417" s="1" t="s">
        <v>44108</v>
      </c>
      <c r="F4417" s="54"/>
      <c r="G4417" s="52"/>
      <c r="H4417" s="52"/>
      <c r="I4417" s="52"/>
      <c r="J4417" s="52"/>
      <c r="K4417" s="52"/>
      <c r="L4417" s="52"/>
      <c r="M4417" s="52"/>
      <c r="N4417" s="52"/>
      <c r="O4417" s="52"/>
    </row>
    <row r="4418" ht="13.5" customHeight="1">
      <c r="A4418" s="1" t="s">
        <v>44101</v>
      </c>
      <c r="B4418" s="1" t="s">
        <v>21</v>
      </c>
      <c r="C4418" s="1" t="s">
        <v>10</v>
      </c>
      <c r="D4418" s="1" t="s">
        <v>44109</v>
      </c>
      <c r="E4418" s="1" t="s">
        <v>44110</v>
      </c>
      <c r="F4418" s="54"/>
      <c r="G4418" s="52"/>
      <c r="H4418" s="52"/>
      <c r="I4418" s="52"/>
      <c r="J4418" s="52"/>
      <c r="K4418" s="52"/>
      <c r="L4418" s="52"/>
      <c r="M4418" s="52"/>
      <c r="N4418" s="52"/>
      <c r="O4418" s="52"/>
    </row>
    <row r="4419" ht="13.5" customHeight="1">
      <c r="A4419" s="1" t="s">
        <v>44101</v>
      </c>
      <c r="B4419" s="1" t="s">
        <v>27</v>
      </c>
      <c r="C4419" s="1" t="s">
        <v>10</v>
      </c>
      <c r="D4419" s="1" t="s">
        <v>44111</v>
      </c>
      <c r="E4419" s="1" t="s">
        <v>44112</v>
      </c>
      <c r="F4419" s="54"/>
      <c r="G4419" s="52"/>
      <c r="H4419" s="52"/>
      <c r="I4419" s="52"/>
      <c r="J4419" s="52"/>
      <c r="K4419" s="52"/>
      <c r="L4419" s="52"/>
      <c r="M4419" s="52"/>
      <c r="N4419" s="52"/>
      <c r="O4419" s="52"/>
    </row>
    <row r="4420" ht="13.5" customHeight="1">
      <c r="A4420" s="1" t="s">
        <v>44101</v>
      </c>
      <c r="B4420" s="1" t="s">
        <v>31</v>
      </c>
      <c r="C4420" s="1" t="s">
        <v>10</v>
      </c>
      <c r="D4420" s="1" t="s">
        <v>44113</v>
      </c>
      <c r="E4420" s="1" t="s">
        <v>44114</v>
      </c>
      <c r="F4420" s="54"/>
      <c r="G4420" s="52"/>
      <c r="H4420" s="52"/>
      <c r="I4420" s="52"/>
      <c r="J4420" s="52"/>
      <c r="K4420" s="52"/>
      <c r="L4420" s="52"/>
      <c r="M4420" s="52"/>
      <c r="N4420" s="52"/>
      <c r="O4420" s="52"/>
    </row>
    <row r="4421" ht="13.5" customHeight="1">
      <c r="A4421" s="1" t="s">
        <v>44101</v>
      </c>
      <c r="B4421" s="1" t="s">
        <v>34</v>
      </c>
      <c r="C4421" s="1" t="s">
        <v>10</v>
      </c>
      <c r="D4421" s="1" t="s">
        <v>44115</v>
      </c>
      <c r="E4421" s="1" t="s">
        <v>44116</v>
      </c>
      <c r="F4421" s="54"/>
      <c r="G4421" s="52"/>
      <c r="H4421" s="52"/>
      <c r="I4421" s="52"/>
      <c r="J4421" s="52"/>
      <c r="K4421" s="52"/>
      <c r="L4421" s="52"/>
      <c r="M4421" s="52"/>
      <c r="N4421" s="52"/>
      <c r="O4421" s="52"/>
    </row>
    <row r="4422" ht="13.5" customHeight="1">
      <c r="A4422" s="1" t="s">
        <v>44101</v>
      </c>
      <c r="B4422" s="1" t="s">
        <v>40</v>
      </c>
      <c r="C4422" s="1" t="s">
        <v>10</v>
      </c>
      <c r="D4422" s="1" t="s">
        <v>44117</v>
      </c>
      <c r="E4422" s="1" t="s">
        <v>44118</v>
      </c>
      <c r="F4422" s="54"/>
      <c r="G4422" s="52"/>
      <c r="H4422" s="52"/>
      <c r="I4422" s="52"/>
      <c r="J4422" s="52"/>
      <c r="K4422" s="52"/>
      <c r="L4422" s="52"/>
      <c r="M4422" s="52"/>
      <c r="N4422" s="52"/>
      <c r="O4422" s="52"/>
    </row>
    <row r="4423" ht="13.5" customHeight="1">
      <c r="A4423" s="1" t="s">
        <v>44101</v>
      </c>
      <c r="B4423" s="1" t="s">
        <v>45</v>
      </c>
      <c r="C4423" s="1" t="s">
        <v>10</v>
      </c>
      <c r="D4423" s="1" t="s">
        <v>44119</v>
      </c>
      <c r="E4423" s="1" t="s">
        <v>44120</v>
      </c>
      <c r="F4423" s="54"/>
      <c r="G4423" s="52"/>
      <c r="H4423" s="52"/>
      <c r="I4423" s="52"/>
      <c r="J4423" s="52"/>
      <c r="K4423" s="52"/>
      <c r="L4423" s="52"/>
      <c r="M4423" s="52"/>
      <c r="N4423" s="52"/>
      <c r="O4423" s="52"/>
    </row>
    <row r="4424" ht="13.5" customHeight="1">
      <c r="A4424" s="1" t="s">
        <v>44101</v>
      </c>
      <c r="B4424" s="1" t="s">
        <v>52</v>
      </c>
      <c r="C4424" s="1" t="s">
        <v>10</v>
      </c>
      <c r="D4424" s="1" t="s">
        <v>44121</v>
      </c>
      <c r="E4424" s="1" t="s">
        <v>44122</v>
      </c>
      <c r="F4424" s="54"/>
      <c r="G4424" s="52"/>
      <c r="H4424" s="52"/>
      <c r="I4424" s="52"/>
      <c r="J4424" s="52"/>
      <c r="K4424" s="52"/>
      <c r="L4424" s="52"/>
      <c r="M4424" s="52"/>
      <c r="N4424" s="52"/>
      <c r="O4424" s="52"/>
    </row>
    <row r="4425" ht="13.5" customHeight="1">
      <c r="A4425" s="1" t="s">
        <v>44101</v>
      </c>
      <c r="B4425" s="1" t="s">
        <v>57</v>
      </c>
      <c r="C4425" s="1" t="s">
        <v>10</v>
      </c>
      <c r="D4425" s="1" t="s">
        <v>44123</v>
      </c>
      <c r="E4425" s="1" t="s">
        <v>44124</v>
      </c>
      <c r="F4425" s="54"/>
      <c r="G4425" s="52"/>
      <c r="H4425" s="52"/>
      <c r="I4425" s="52"/>
      <c r="J4425" s="52"/>
      <c r="K4425" s="52"/>
      <c r="L4425" s="52"/>
      <c r="M4425" s="52"/>
      <c r="N4425" s="52"/>
      <c r="O4425" s="52"/>
    </row>
    <row r="4426" ht="13.5" customHeight="1">
      <c r="A4426" s="1" t="s">
        <v>44101</v>
      </c>
      <c r="B4426" s="1" t="s">
        <v>60</v>
      </c>
      <c r="C4426" s="1" t="s">
        <v>10</v>
      </c>
      <c r="D4426" s="1" t="s">
        <v>44125</v>
      </c>
      <c r="E4426" s="1" t="s">
        <v>44126</v>
      </c>
      <c r="F4426" s="54"/>
      <c r="G4426" s="52"/>
      <c r="H4426" s="52"/>
      <c r="I4426" s="52"/>
      <c r="J4426" s="52"/>
      <c r="K4426" s="52"/>
      <c r="L4426" s="52"/>
      <c r="M4426" s="52"/>
      <c r="N4426" s="52"/>
      <c r="O4426" s="52"/>
    </row>
    <row r="4427" ht="13.5" customHeight="1">
      <c r="A4427" s="1" t="s">
        <v>44101</v>
      </c>
      <c r="B4427" s="1" t="s">
        <v>65</v>
      </c>
      <c r="C4427" s="1" t="s">
        <v>10</v>
      </c>
      <c r="D4427" s="1" t="s">
        <v>44127</v>
      </c>
      <c r="E4427" s="1" t="s">
        <v>44128</v>
      </c>
      <c r="F4427" s="54"/>
      <c r="G4427" s="52"/>
      <c r="H4427" s="52"/>
      <c r="I4427" s="52"/>
      <c r="J4427" s="52"/>
      <c r="K4427" s="52"/>
      <c r="L4427" s="52"/>
      <c r="M4427" s="52"/>
      <c r="N4427" s="52"/>
      <c r="O4427" s="52"/>
    </row>
    <row r="4428" ht="13.5" customHeight="1">
      <c r="A4428" s="1" t="s">
        <v>44101</v>
      </c>
      <c r="B4428" s="1" t="s">
        <v>70</v>
      </c>
      <c r="C4428" s="1" t="s">
        <v>10</v>
      </c>
      <c r="D4428" s="1" t="s">
        <v>44129</v>
      </c>
      <c r="E4428" s="1" t="s">
        <v>44130</v>
      </c>
      <c r="F4428" s="54"/>
      <c r="G4428" s="52"/>
      <c r="H4428" s="52"/>
      <c r="I4428" s="52"/>
      <c r="J4428" s="52"/>
      <c r="K4428" s="52"/>
      <c r="L4428" s="52"/>
      <c r="M4428" s="52"/>
      <c r="N4428" s="52"/>
      <c r="O4428" s="52"/>
    </row>
    <row r="4429" ht="13.5" customHeight="1">
      <c r="A4429" s="1" t="s">
        <v>44101</v>
      </c>
      <c r="B4429" s="1" t="s">
        <v>74</v>
      </c>
      <c r="C4429" s="1" t="s">
        <v>10</v>
      </c>
      <c r="D4429" s="1" t="s">
        <v>44131</v>
      </c>
      <c r="E4429" s="1" t="s">
        <v>44132</v>
      </c>
      <c r="F4429" s="54"/>
      <c r="G4429" s="52"/>
      <c r="H4429" s="52"/>
      <c r="I4429" s="52"/>
      <c r="J4429" s="52"/>
      <c r="K4429" s="52"/>
      <c r="L4429" s="52"/>
      <c r="M4429" s="52"/>
      <c r="N4429" s="52"/>
      <c r="O4429" s="52"/>
    </row>
    <row r="4430" ht="13.5" customHeight="1">
      <c r="A4430" s="1" t="s">
        <v>44101</v>
      </c>
      <c r="B4430" s="1" t="s">
        <v>78</v>
      </c>
      <c r="C4430" s="1" t="s">
        <v>374</v>
      </c>
      <c r="D4430" s="1" t="s">
        <v>44133</v>
      </c>
      <c r="E4430" s="1" t="s">
        <v>36055</v>
      </c>
      <c r="F4430" s="54"/>
      <c r="G4430" s="52"/>
      <c r="H4430" s="52"/>
      <c r="I4430" s="52"/>
      <c r="J4430" s="52"/>
      <c r="K4430" s="52"/>
      <c r="L4430" s="52"/>
      <c r="M4430" s="52"/>
      <c r="N4430" s="52"/>
      <c r="O4430" s="52"/>
    </row>
    <row r="4431" ht="13.5" customHeight="1">
      <c r="A4431" s="1" t="s">
        <v>44101</v>
      </c>
      <c r="B4431" s="1" t="s">
        <v>83</v>
      </c>
      <c r="C4431" s="1" t="s">
        <v>10</v>
      </c>
      <c r="D4431" s="1" t="s">
        <v>44134</v>
      </c>
      <c r="E4431" s="1" t="s">
        <v>44135</v>
      </c>
      <c r="F4431" s="54"/>
      <c r="G4431" s="52"/>
      <c r="H4431" s="52"/>
      <c r="I4431" s="52"/>
      <c r="J4431" s="52"/>
      <c r="K4431" s="52"/>
      <c r="L4431" s="52"/>
      <c r="M4431" s="52"/>
      <c r="N4431" s="52"/>
      <c r="O4431" s="52"/>
    </row>
    <row r="4432" ht="13.5" customHeight="1">
      <c r="A4432" s="1" t="s">
        <v>44101</v>
      </c>
      <c r="B4432" s="1" t="s">
        <v>86</v>
      </c>
      <c r="C4432" s="1" t="s">
        <v>10</v>
      </c>
      <c r="D4432" s="1" t="s">
        <v>44136</v>
      </c>
      <c r="E4432" s="1" t="s">
        <v>44137</v>
      </c>
      <c r="F4432" s="54"/>
      <c r="G4432" s="52"/>
      <c r="H4432" s="52"/>
      <c r="I4432" s="52"/>
      <c r="J4432" s="52"/>
      <c r="K4432" s="52"/>
      <c r="L4432" s="52"/>
      <c r="M4432" s="52"/>
      <c r="N4432" s="52"/>
      <c r="O4432" s="52"/>
    </row>
    <row r="4433" ht="13.5" customHeight="1">
      <c r="A4433" s="1" t="s">
        <v>44101</v>
      </c>
      <c r="B4433" s="1" t="s">
        <v>91</v>
      </c>
      <c r="C4433" s="1" t="s">
        <v>10</v>
      </c>
      <c r="D4433" s="1" t="s">
        <v>44138</v>
      </c>
      <c r="E4433" s="1" t="s">
        <v>44139</v>
      </c>
      <c r="F4433" s="54"/>
      <c r="G4433" s="52"/>
      <c r="H4433" s="52"/>
      <c r="I4433" s="52"/>
      <c r="J4433" s="52"/>
      <c r="K4433" s="52"/>
      <c r="L4433" s="52"/>
      <c r="M4433" s="52"/>
      <c r="N4433" s="52"/>
      <c r="O4433" s="52"/>
    </row>
    <row r="4434" ht="13.5" customHeight="1">
      <c r="A4434" s="1" t="s">
        <v>44101</v>
      </c>
      <c r="B4434" s="1" t="s">
        <v>94</v>
      </c>
      <c r="C4434" s="1" t="s">
        <v>10</v>
      </c>
      <c r="D4434" s="1" t="s">
        <v>44140</v>
      </c>
      <c r="E4434" s="1" t="s">
        <v>44141</v>
      </c>
      <c r="F4434" s="54"/>
      <c r="G4434" s="52"/>
      <c r="H4434" s="52"/>
      <c r="I4434" s="52"/>
      <c r="J4434" s="52"/>
      <c r="K4434" s="52"/>
      <c r="L4434" s="52"/>
      <c r="M4434" s="52"/>
      <c r="N4434" s="52"/>
      <c r="O4434" s="52"/>
    </row>
    <row r="4435" ht="13.5" customHeight="1">
      <c r="A4435" s="1" t="s">
        <v>44101</v>
      </c>
      <c r="B4435" s="1" t="s">
        <v>186</v>
      </c>
      <c r="C4435" s="1" t="s">
        <v>115</v>
      </c>
      <c r="D4435" s="1" t="s">
        <v>44142</v>
      </c>
      <c r="E4435" s="1" t="s">
        <v>44143</v>
      </c>
      <c r="F4435" s="54"/>
      <c r="G4435" s="52"/>
      <c r="H4435" s="52"/>
      <c r="I4435" s="52"/>
      <c r="J4435" s="52"/>
      <c r="K4435" s="52"/>
      <c r="L4435" s="52"/>
      <c r="M4435" s="52"/>
      <c r="N4435" s="52"/>
      <c r="O4435" s="52"/>
    </row>
    <row r="4436" ht="13.5" customHeight="1">
      <c r="A4436" s="1" t="s">
        <v>44101</v>
      </c>
      <c r="B4436" s="1" t="s">
        <v>189</v>
      </c>
      <c r="C4436" s="1" t="s">
        <v>10</v>
      </c>
      <c r="D4436" s="1" t="s">
        <v>44144</v>
      </c>
      <c r="E4436" s="1" t="s">
        <v>44145</v>
      </c>
      <c r="F4436" s="54"/>
      <c r="G4436" s="52"/>
      <c r="H4436" s="52"/>
      <c r="I4436" s="52"/>
      <c r="J4436" s="52"/>
      <c r="K4436" s="52"/>
      <c r="L4436" s="52"/>
      <c r="M4436" s="52"/>
      <c r="N4436" s="52"/>
      <c r="O4436" s="52"/>
    </row>
    <row r="4437" ht="13.5" customHeight="1">
      <c r="A4437" s="1" t="s">
        <v>44101</v>
      </c>
      <c r="B4437" s="1" t="s">
        <v>193</v>
      </c>
      <c r="C4437" s="1" t="s">
        <v>10</v>
      </c>
      <c r="D4437" s="1" t="s">
        <v>44146</v>
      </c>
      <c r="E4437" s="1" t="s">
        <v>44147</v>
      </c>
      <c r="F4437" s="54"/>
      <c r="G4437" s="52"/>
      <c r="H4437" s="52"/>
      <c r="I4437" s="52"/>
      <c r="J4437" s="52"/>
      <c r="K4437" s="52"/>
      <c r="L4437" s="52"/>
      <c r="M4437" s="52"/>
      <c r="N4437" s="52"/>
      <c r="O4437" s="52"/>
    </row>
    <row r="4438" ht="13.5" customHeight="1">
      <c r="A4438" s="1" t="s">
        <v>44101</v>
      </c>
      <c r="B4438" s="1" t="s">
        <v>197</v>
      </c>
      <c r="C4438" s="1" t="s">
        <v>10</v>
      </c>
      <c r="D4438" s="1" t="s">
        <v>44148</v>
      </c>
      <c r="E4438" s="1" t="s">
        <v>44149</v>
      </c>
      <c r="F4438" s="54"/>
      <c r="G4438" s="52"/>
      <c r="H4438" s="52"/>
      <c r="I4438" s="52"/>
      <c r="J4438" s="52"/>
      <c r="K4438" s="52"/>
      <c r="L4438" s="52"/>
      <c r="M4438" s="52"/>
      <c r="N4438" s="52"/>
      <c r="O4438" s="52"/>
    </row>
    <row r="4439" ht="13.5" customHeight="1">
      <c r="A4439" s="1" t="s">
        <v>44101</v>
      </c>
      <c r="B4439" s="1" t="s">
        <v>201</v>
      </c>
      <c r="C4439" s="1" t="s">
        <v>10</v>
      </c>
      <c r="D4439" s="1" t="s">
        <v>44150</v>
      </c>
      <c r="E4439" s="1" t="s">
        <v>44151</v>
      </c>
      <c r="F4439" s="54"/>
      <c r="G4439" s="52"/>
      <c r="H4439" s="52"/>
      <c r="I4439" s="52"/>
      <c r="J4439" s="52"/>
      <c r="K4439" s="52"/>
      <c r="L4439" s="52"/>
      <c r="M4439" s="52"/>
      <c r="N4439" s="52"/>
      <c r="O4439" s="52"/>
    </row>
    <row r="4440" ht="13.5" customHeight="1">
      <c r="A4440" s="1" t="s">
        <v>44101</v>
      </c>
      <c r="B4440" s="1" t="s">
        <v>206</v>
      </c>
      <c r="C4440" s="1" t="s">
        <v>115</v>
      </c>
      <c r="D4440" s="1" t="s">
        <v>44152</v>
      </c>
      <c r="E4440" s="1" t="s">
        <v>44153</v>
      </c>
      <c r="F4440" s="54"/>
      <c r="G4440" s="52"/>
      <c r="H4440" s="52"/>
      <c r="I4440" s="52"/>
      <c r="J4440" s="52"/>
      <c r="K4440" s="52"/>
      <c r="L4440" s="52"/>
      <c r="M4440" s="52"/>
      <c r="N4440" s="52"/>
      <c r="O4440" s="52"/>
    </row>
    <row r="4441" ht="13.5" customHeight="1">
      <c r="A4441" s="1" t="s">
        <v>44101</v>
      </c>
      <c r="B4441" s="1" t="s">
        <v>211</v>
      </c>
      <c r="C4441" s="1" t="s">
        <v>10</v>
      </c>
      <c r="D4441" s="1" t="s">
        <v>44154</v>
      </c>
      <c r="E4441" s="1" t="s">
        <v>44155</v>
      </c>
      <c r="F4441" s="54"/>
      <c r="G4441" s="52"/>
      <c r="H4441" s="52"/>
      <c r="I4441" s="52"/>
      <c r="J4441" s="52"/>
      <c r="K4441" s="52"/>
      <c r="L4441" s="52"/>
      <c r="M4441" s="52"/>
      <c r="N4441" s="52"/>
      <c r="O4441" s="52"/>
    </row>
    <row r="4442" ht="13.5" customHeight="1">
      <c r="A4442" s="1" t="s">
        <v>44101</v>
      </c>
      <c r="B4442" s="1" t="s">
        <v>215</v>
      </c>
      <c r="C4442" s="1" t="s">
        <v>10</v>
      </c>
      <c r="D4442" s="1" t="s">
        <v>44156</v>
      </c>
      <c r="E4442" s="1" t="s">
        <v>44157</v>
      </c>
      <c r="F4442" s="54"/>
      <c r="G4442" s="52"/>
      <c r="H4442" s="52"/>
      <c r="I4442" s="52"/>
      <c r="J4442" s="52"/>
      <c r="K4442" s="52"/>
      <c r="L4442" s="52"/>
      <c r="M4442" s="52"/>
      <c r="N4442" s="52"/>
      <c r="O4442" s="52"/>
    </row>
    <row r="4443" ht="13.5" customHeight="1">
      <c r="A4443" s="1" t="s">
        <v>44101</v>
      </c>
      <c r="B4443" s="1" t="s">
        <v>220</v>
      </c>
      <c r="C4443" s="1" t="s">
        <v>10</v>
      </c>
      <c r="D4443" s="1" t="s">
        <v>44158</v>
      </c>
      <c r="E4443" s="1" t="s">
        <v>44159</v>
      </c>
      <c r="F4443" s="54"/>
      <c r="G4443" s="52"/>
      <c r="H4443" s="52"/>
      <c r="I4443" s="52"/>
      <c r="J4443" s="52"/>
      <c r="K4443" s="52"/>
      <c r="L4443" s="52"/>
      <c r="M4443" s="52"/>
      <c r="N4443" s="52"/>
      <c r="O4443" s="52"/>
    </row>
    <row r="4444" ht="13.5" customHeight="1">
      <c r="A4444" s="1" t="s">
        <v>44101</v>
      </c>
      <c r="B4444" s="1" t="s">
        <v>223</v>
      </c>
      <c r="C4444" s="1" t="s">
        <v>10</v>
      </c>
      <c r="D4444" s="1" t="s">
        <v>44160</v>
      </c>
      <c r="E4444" s="1" t="s">
        <v>44161</v>
      </c>
      <c r="F4444" s="54"/>
      <c r="G4444" s="52"/>
      <c r="H4444" s="52"/>
      <c r="I4444" s="52"/>
      <c r="J4444" s="52"/>
      <c r="K4444" s="52"/>
      <c r="L4444" s="52"/>
      <c r="M4444" s="52"/>
      <c r="N4444" s="52"/>
      <c r="O4444" s="52"/>
    </row>
    <row r="4445" ht="13.5" customHeight="1">
      <c r="A4445" s="1" t="s">
        <v>44101</v>
      </c>
      <c r="B4445" s="1" t="s">
        <v>229</v>
      </c>
      <c r="C4445" s="1" t="s">
        <v>374</v>
      </c>
      <c r="D4445" s="1" t="s">
        <v>44162</v>
      </c>
      <c r="E4445" s="1" t="s">
        <v>44163</v>
      </c>
      <c r="F4445" s="54"/>
      <c r="G4445" s="52"/>
      <c r="H4445" s="52"/>
      <c r="I4445" s="52"/>
      <c r="J4445" s="52"/>
      <c r="K4445" s="52"/>
      <c r="L4445" s="52"/>
      <c r="M4445" s="52"/>
      <c r="N4445" s="52"/>
      <c r="O4445" s="52"/>
    </row>
    <row r="4446" ht="13.5" customHeight="1">
      <c r="A4446" s="1" t="s">
        <v>44101</v>
      </c>
      <c r="B4446" s="1" t="s">
        <v>233</v>
      </c>
      <c r="C4446" s="1" t="s">
        <v>10</v>
      </c>
      <c r="D4446" s="1" t="s">
        <v>44164</v>
      </c>
      <c r="E4446" s="1" t="s">
        <v>44165</v>
      </c>
      <c r="F4446" s="54"/>
      <c r="G4446" s="52"/>
      <c r="H4446" s="52"/>
      <c r="I4446" s="52"/>
      <c r="J4446" s="52"/>
      <c r="K4446" s="52"/>
      <c r="L4446" s="52"/>
      <c r="M4446" s="52"/>
      <c r="N4446" s="52"/>
      <c r="O4446" s="52"/>
    </row>
    <row r="4447" ht="13.5" customHeight="1">
      <c r="A4447" s="1" t="s">
        <v>44101</v>
      </c>
      <c r="B4447" s="1" t="s">
        <v>237</v>
      </c>
      <c r="C4447" s="1" t="s">
        <v>10</v>
      </c>
      <c r="D4447" s="1" t="s">
        <v>44166</v>
      </c>
      <c r="E4447" s="1" t="s">
        <v>44167</v>
      </c>
      <c r="F4447" s="54"/>
      <c r="G4447" s="52"/>
      <c r="H4447" s="52"/>
      <c r="I4447" s="52"/>
      <c r="J4447" s="52"/>
      <c r="K4447" s="52"/>
      <c r="L4447" s="52"/>
      <c r="M4447" s="52"/>
      <c r="N4447" s="52"/>
      <c r="O4447" s="52"/>
    </row>
    <row r="4448" ht="13.5" customHeight="1">
      <c r="A4448" s="1" t="s">
        <v>44101</v>
      </c>
      <c r="B4448" s="1" t="s">
        <v>241</v>
      </c>
      <c r="C4448" s="1" t="s">
        <v>115</v>
      </c>
      <c r="D4448" s="1" t="s">
        <v>44168</v>
      </c>
      <c r="E4448" s="1" t="s">
        <v>44169</v>
      </c>
      <c r="F4448" s="54"/>
      <c r="G4448" s="52"/>
      <c r="H4448" s="52"/>
      <c r="I4448" s="52"/>
      <c r="J4448" s="52"/>
      <c r="K4448" s="52"/>
      <c r="L4448" s="52"/>
      <c r="M4448" s="52"/>
      <c r="N4448" s="52"/>
      <c r="O4448" s="52"/>
    </row>
    <row r="4449" ht="13.5" customHeight="1">
      <c r="A4449" s="1" t="s">
        <v>44101</v>
      </c>
      <c r="B4449" s="1" t="s">
        <v>244</v>
      </c>
      <c r="C4449" s="1" t="s">
        <v>10</v>
      </c>
      <c r="D4449" s="1" t="s">
        <v>44170</v>
      </c>
      <c r="E4449" s="1" t="s">
        <v>44171</v>
      </c>
      <c r="F4449" s="54"/>
      <c r="G4449" s="52"/>
      <c r="H4449" s="52"/>
      <c r="I4449" s="52"/>
      <c r="J4449" s="52"/>
      <c r="K4449" s="52"/>
      <c r="L4449" s="52"/>
      <c r="M4449" s="52"/>
      <c r="N4449" s="52"/>
      <c r="O4449" s="52"/>
    </row>
    <row r="4450" ht="13.5" customHeight="1">
      <c r="A4450" s="1" t="s">
        <v>44101</v>
      </c>
      <c r="B4450" s="1" t="s">
        <v>247</v>
      </c>
      <c r="C4450" s="1" t="s">
        <v>374</v>
      </c>
      <c r="D4450" s="1" t="s">
        <v>44172</v>
      </c>
      <c r="E4450" s="1" t="s">
        <v>39189</v>
      </c>
      <c r="F4450" s="54"/>
      <c r="G4450" s="52"/>
      <c r="H4450" s="52"/>
      <c r="I4450" s="52"/>
      <c r="J4450" s="52"/>
      <c r="K4450" s="52"/>
      <c r="L4450" s="52"/>
      <c r="M4450" s="52"/>
      <c r="N4450" s="52"/>
      <c r="O4450" s="52"/>
    </row>
    <row r="4451" ht="13.5" customHeight="1">
      <c r="A4451" s="1" t="s">
        <v>44101</v>
      </c>
      <c r="B4451" s="1" t="s">
        <v>251</v>
      </c>
      <c r="C4451" s="1" t="s">
        <v>10</v>
      </c>
      <c r="D4451" s="1" t="s">
        <v>44173</v>
      </c>
      <c r="E4451" s="1" t="s">
        <v>44174</v>
      </c>
      <c r="F4451" s="54"/>
      <c r="G4451" s="52"/>
      <c r="H4451" s="52"/>
      <c r="I4451" s="52"/>
      <c r="J4451" s="52"/>
      <c r="K4451" s="52"/>
      <c r="L4451" s="52"/>
      <c r="M4451" s="52"/>
      <c r="N4451" s="52"/>
      <c r="O4451" s="52"/>
    </row>
    <row r="4452" ht="13.5" customHeight="1">
      <c r="A4452" s="1" t="s">
        <v>44101</v>
      </c>
      <c r="B4452" s="1" t="s">
        <v>254</v>
      </c>
      <c r="C4452" s="1" t="s">
        <v>10</v>
      </c>
      <c r="D4452" s="1" t="s">
        <v>44175</v>
      </c>
      <c r="E4452" s="1" t="s">
        <v>44176</v>
      </c>
      <c r="F4452" s="54"/>
      <c r="G4452" s="52"/>
      <c r="H4452" s="52"/>
      <c r="I4452" s="52"/>
      <c r="J4452" s="52"/>
      <c r="K4452" s="52"/>
      <c r="L4452" s="52"/>
      <c r="M4452" s="52"/>
      <c r="N4452" s="52"/>
      <c r="O4452" s="52"/>
    </row>
    <row r="4453" ht="13.5" customHeight="1">
      <c r="A4453" s="1" t="s">
        <v>44101</v>
      </c>
      <c r="B4453" s="1" t="s">
        <v>258</v>
      </c>
      <c r="C4453" s="1" t="s">
        <v>10</v>
      </c>
      <c r="D4453" s="1" t="s">
        <v>44177</v>
      </c>
      <c r="E4453" s="1" t="s">
        <v>44178</v>
      </c>
      <c r="F4453" s="54"/>
      <c r="G4453" s="52"/>
      <c r="H4453" s="52"/>
      <c r="I4453" s="52"/>
      <c r="J4453" s="52"/>
      <c r="K4453" s="52"/>
      <c r="L4453" s="52"/>
      <c r="M4453" s="52"/>
      <c r="N4453" s="52"/>
      <c r="O4453" s="52"/>
    </row>
    <row r="4454" ht="13.5" customHeight="1">
      <c r="A4454" s="1" t="s">
        <v>44101</v>
      </c>
      <c r="B4454" s="1" t="s">
        <v>263</v>
      </c>
      <c r="C4454" s="1" t="s">
        <v>10</v>
      </c>
      <c r="D4454" s="1" t="s">
        <v>44179</v>
      </c>
      <c r="E4454" s="1" t="s">
        <v>44180</v>
      </c>
      <c r="F4454" s="54"/>
      <c r="G4454" s="52"/>
      <c r="H4454" s="52"/>
      <c r="I4454" s="52"/>
      <c r="J4454" s="52"/>
      <c r="K4454" s="52"/>
      <c r="L4454" s="52"/>
      <c r="M4454" s="52"/>
      <c r="N4454" s="52"/>
      <c r="O4454" s="52"/>
    </row>
    <row r="4455" ht="13.5" customHeight="1">
      <c r="A4455" s="1" t="s">
        <v>44101</v>
      </c>
      <c r="B4455" s="1" t="s">
        <v>99</v>
      </c>
      <c r="C4455" s="1" t="s">
        <v>817</v>
      </c>
      <c r="D4455" s="50"/>
      <c r="E4455" s="50"/>
      <c r="F4455" s="54"/>
      <c r="G4455" s="52"/>
      <c r="H4455" s="52"/>
      <c r="I4455" s="52"/>
      <c r="J4455" s="52"/>
      <c r="K4455" s="52"/>
      <c r="L4455" s="52"/>
      <c r="M4455" s="52"/>
      <c r="N4455" s="52"/>
      <c r="O4455" s="52"/>
    </row>
    <row r="4456" ht="13.5" customHeight="1">
      <c r="A4456" s="1" t="s">
        <v>44181</v>
      </c>
      <c r="B4456" s="2" t="s">
        <v>1</v>
      </c>
      <c r="C4456" s="1" t="s">
        <v>26504</v>
      </c>
      <c r="D4456" s="78"/>
      <c r="E4456" s="36"/>
      <c r="F4456" s="54"/>
      <c r="G4456" s="52"/>
      <c r="H4456" s="52"/>
      <c r="I4456" s="52"/>
      <c r="J4456" s="52"/>
      <c r="K4456" s="52"/>
      <c r="L4456" s="52"/>
      <c r="M4456" s="52"/>
      <c r="N4456" s="52"/>
      <c r="O4456" s="52"/>
    </row>
    <row r="4457" ht="13.5" customHeight="1">
      <c r="A4457" s="1" t="s">
        <v>44181</v>
      </c>
      <c r="B4457" s="1" t="s">
        <v>5</v>
      </c>
      <c r="C4457" s="1" t="s">
        <v>303</v>
      </c>
      <c r="D4457" s="1" t="s">
        <v>44182</v>
      </c>
      <c r="E4457" s="1" t="s">
        <v>44183</v>
      </c>
      <c r="F4457" s="54"/>
      <c r="G4457" s="52"/>
      <c r="H4457" s="52"/>
      <c r="I4457" s="52"/>
      <c r="J4457" s="52"/>
      <c r="K4457" s="52"/>
      <c r="L4457" s="52"/>
      <c r="M4457" s="52"/>
      <c r="N4457" s="52"/>
      <c r="O4457" s="52"/>
    </row>
    <row r="4458" ht="13.5" customHeight="1">
      <c r="A4458" s="1" t="s">
        <v>44181</v>
      </c>
      <c r="B4458" s="1" t="s">
        <v>9</v>
      </c>
      <c r="C4458" s="1" t="s">
        <v>10</v>
      </c>
      <c r="D4458" s="1" t="s">
        <v>44184</v>
      </c>
      <c r="E4458" s="1" t="s">
        <v>44185</v>
      </c>
      <c r="F4458" s="54"/>
      <c r="G4458" s="52"/>
      <c r="H4458" s="52"/>
      <c r="I4458" s="52"/>
      <c r="J4458" s="52"/>
      <c r="K4458" s="52"/>
      <c r="L4458" s="52"/>
      <c r="M4458" s="52"/>
      <c r="N4458" s="52"/>
      <c r="O4458" s="52"/>
    </row>
    <row r="4459" ht="13.5" customHeight="1">
      <c r="A4459" s="1" t="s">
        <v>44181</v>
      </c>
      <c r="B4459" s="1" t="s">
        <v>13</v>
      </c>
      <c r="C4459" s="1" t="s">
        <v>10</v>
      </c>
      <c r="D4459" s="1" t="s">
        <v>44186</v>
      </c>
      <c r="E4459" s="1" t="s">
        <v>44187</v>
      </c>
      <c r="F4459" s="54"/>
      <c r="G4459" s="52"/>
      <c r="H4459" s="52"/>
      <c r="I4459" s="52"/>
      <c r="J4459" s="52"/>
      <c r="K4459" s="52"/>
      <c r="L4459" s="52"/>
      <c r="M4459" s="52"/>
      <c r="N4459" s="52"/>
      <c r="O4459" s="52"/>
    </row>
    <row r="4460" ht="13.5" customHeight="1">
      <c r="A4460" s="1" t="s">
        <v>44181</v>
      </c>
      <c r="B4460" s="1" t="s">
        <v>16</v>
      </c>
      <c r="C4460" s="1" t="s">
        <v>10</v>
      </c>
      <c r="D4460" s="1" t="s">
        <v>44188</v>
      </c>
      <c r="E4460" s="1" t="s">
        <v>44189</v>
      </c>
      <c r="F4460" s="54"/>
      <c r="G4460" s="52"/>
      <c r="H4460" s="52"/>
      <c r="I4460" s="52"/>
      <c r="J4460" s="52"/>
      <c r="K4460" s="52"/>
      <c r="L4460" s="52"/>
      <c r="M4460" s="52"/>
      <c r="N4460" s="52"/>
      <c r="O4460" s="52"/>
    </row>
    <row r="4461" ht="13.5" customHeight="1">
      <c r="A4461" s="1" t="s">
        <v>44181</v>
      </c>
      <c r="B4461" s="1" t="s">
        <v>21</v>
      </c>
      <c r="C4461" s="1" t="s">
        <v>10</v>
      </c>
      <c r="D4461" s="1" t="s">
        <v>44190</v>
      </c>
      <c r="E4461" s="1" t="s">
        <v>44191</v>
      </c>
      <c r="F4461" s="54"/>
      <c r="G4461" s="52"/>
      <c r="H4461" s="52"/>
      <c r="I4461" s="52"/>
      <c r="J4461" s="52"/>
      <c r="K4461" s="52"/>
      <c r="L4461" s="52"/>
      <c r="M4461" s="52"/>
      <c r="N4461" s="52"/>
      <c r="O4461" s="52"/>
    </row>
    <row r="4462" ht="13.5" customHeight="1">
      <c r="A4462" s="1" t="s">
        <v>44181</v>
      </c>
      <c r="B4462" s="1" t="s">
        <v>27</v>
      </c>
      <c r="C4462" s="1" t="s">
        <v>10</v>
      </c>
      <c r="D4462" s="1" t="s">
        <v>44192</v>
      </c>
      <c r="E4462" s="1" t="s">
        <v>44193</v>
      </c>
      <c r="F4462" s="54"/>
      <c r="G4462" s="52"/>
      <c r="H4462" s="52"/>
      <c r="I4462" s="52"/>
      <c r="J4462" s="52"/>
      <c r="K4462" s="52"/>
      <c r="L4462" s="52"/>
      <c r="M4462" s="52"/>
      <c r="N4462" s="52"/>
      <c r="O4462" s="52"/>
    </row>
    <row r="4463" ht="13.5" customHeight="1">
      <c r="A4463" s="1" t="s">
        <v>44181</v>
      </c>
      <c r="B4463" s="1" t="s">
        <v>31</v>
      </c>
      <c r="C4463" s="1" t="s">
        <v>10</v>
      </c>
      <c r="D4463" s="1" t="s">
        <v>44194</v>
      </c>
      <c r="E4463" s="1" t="s">
        <v>44195</v>
      </c>
      <c r="F4463" s="54"/>
      <c r="G4463" s="52"/>
      <c r="H4463" s="52"/>
      <c r="I4463" s="52"/>
      <c r="J4463" s="52"/>
      <c r="K4463" s="52"/>
      <c r="L4463" s="52"/>
      <c r="M4463" s="52"/>
      <c r="N4463" s="52"/>
      <c r="O4463" s="52"/>
    </row>
    <row r="4464" ht="13.5" customHeight="1">
      <c r="A4464" s="1" t="s">
        <v>44181</v>
      </c>
      <c r="B4464" s="1" t="s">
        <v>34</v>
      </c>
      <c r="C4464" s="1" t="s">
        <v>10</v>
      </c>
      <c r="D4464" s="1" t="s">
        <v>44196</v>
      </c>
      <c r="E4464" s="1" t="s">
        <v>44197</v>
      </c>
      <c r="F4464" s="54"/>
      <c r="G4464" s="52"/>
      <c r="H4464" s="52"/>
      <c r="I4464" s="52"/>
      <c r="J4464" s="52"/>
      <c r="K4464" s="52"/>
      <c r="L4464" s="52"/>
      <c r="M4464" s="52"/>
      <c r="N4464" s="52"/>
      <c r="O4464" s="52"/>
    </row>
    <row r="4465" ht="13.5" customHeight="1">
      <c r="A4465" s="1" t="s">
        <v>44181</v>
      </c>
      <c r="B4465" s="1" t="s">
        <v>40</v>
      </c>
      <c r="C4465" s="1" t="s">
        <v>10</v>
      </c>
      <c r="D4465" s="1" t="s">
        <v>44198</v>
      </c>
      <c r="E4465" s="1" t="s">
        <v>44199</v>
      </c>
      <c r="F4465" s="54"/>
      <c r="G4465" s="52"/>
      <c r="H4465" s="52"/>
      <c r="I4465" s="52"/>
      <c r="J4465" s="52"/>
      <c r="K4465" s="52"/>
      <c r="L4465" s="52"/>
      <c r="M4465" s="52"/>
      <c r="N4465" s="52"/>
      <c r="O4465" s="52"/>
    </row>
    <row r="4466" ht="13.5" customHeight="1">
      <c r="A4466" s="1" t="s">
        <v>44181</v>
      </c>
      <c r="B4466" s="1" t="s">
        <v>45</v>
      </c>
      <c r="C4466" s="1" t="s">
        <v>10</v>
      </c>
      <c r="D4466" s="1" t="s">
        <v>44200</v>
      </c>
      <c r="E4466" s="1" t="s">
        <v>44201</v>
      </c>
      <c r="F4466" s="54"/>
      <c r="G4466" s="52"/>
      <c r="H4466" s="52"/>
      <c r="I4466" s="52"/>
      <c r="J4466" s="52"/>
      <c r="K4466" s="52"/>
      <c r="L4466" s="52"/>
      <c r="M4466" s="52"/>
      <c r="N4466" s="52"/>
      <c r="O4466" s="52"/>
    </row>
    <row r="4467" ht="13.5" customHeight="1">
      <c r="A4467" s="1" t="s">
        <v>44181</v>
      </c>
      <c r="B4467" s="1" t="s">
        <v>52</v>
      </c>
      <c r="C4467" s="1" t="s">
        <v>10</v>
      </c>
      <c r="D4467" s="1" t="s">
        <v>44202</v>
      </c>
      <c r="E4467" s="1" t="s">
        <v>44203</v>
      </c>
      <c r="F4467" s="54"/>
      <c r="G4467" s="52"/>
      <c r="H4467" s="52"/>
      <c r="I4467" s="52"/>
      <c r="J4467" s="52"/>
      <c r="K4467" s="52"/>
      <c r="L4467" s="52"/>
      <c r="M4467" s="52"/>
      <c r="N4467" s="52"/>
      <c r="O4467" s="52"/>
    </row>
    <row r="4468" ht="13.5" customHeight="1">
      <c r="A4468" s="1" t="s">
        <v>44181</v>
      </c>
      <c r="B4468" s="1" t="s">
        <v>57</v>
      </c>
      <c r="C4468" s="1" t="s">
        <v>10</v>
      </c>
      <c r="D4468" s="1" t="s">
        <v>44204</v>
      </c>
      <c r="E4468" s="1" t="s">
        <v>44205</v>
      </c>
      <c r="F4468" s="54"/>
      <c r="G4468" s="52"/>
      <c r="H4468" s="52"/>
      <c r="I4468" s="52"/>
      <c r="J4468" s="52"/>
      <c r="K4468" s="52"/>
      <c r="L4468" s="52"/>
      <c r="M4468" s="52"/>
      <c r="N4468" s="52"/>
      <c r="O4468" s="52"/>
    </row>
    <row r="4469" ht="13.5" customHeight="1">
      <c r="A4469" s="1" t="s">
        <v>44181</v>
      </c>
      <c r="B4469" s="1" t="s">
        <v>60</v>
      </c>
      <c r="C4469" s="1" t="s">
        <v>10</v>
      </c>
      <c r="D4469" s="1" t="s">
        <v>44206</v>
      </c>
      <c r="E4469" s="1" t="s">
        <v>44207</v>
      </c>
      <c r="F4469" s="54"/>
      <c r="G4469" s="52"/>
      <c r="H4469" s="52"/>
      <c r="I4469" s="52"/>
      <c r="J4469" s="52"/>
      <c r="K4469" s="52"/>
      <c r="L4469" s="52"/>
      <c r="M4469" s="52"/>
      <c r="N4469" s="52"/>
      <c r="O4469" s="52"/>
    </row>
    <row r="4470" ht="13.5" customHeight="1">
      <c r="A4470" s="1" t="s">
        <v>44181</v>
      </c>
      <c r="B4470" s="1" t="s">
        <v>65</v>
      </c>
      <c r="C4470" s="1" t="s">
        <v>10</v>
      </c>
      <c r="D4470" s="1" t="s">
        <v>44208</v>
      </c>
      <c r="E4470" s="1" t="s">
        <v>44209</v>
      </c>
      <c r="F4470" s="54"/>
      <c r="G4470" s="52"/>
      <c r="H4470" s="52"/>
      <c r="I4470" s="52"/>
      <c r="J4470" s="52"/>
      <c r="K4470" s="52"/>
      <c r="L4470" s="52"/>
      <c r="M4470" s="52"/>
      <c r="N4470" s="52"/>
      <c r="O4470" s="52"/>
    </row>
    <row r="4471" ht="13.5" customHeight="1">
      <c r="A4471" s="1" t="s">
        <v>44181</v>
      </c>
      <c r="B4471" s="1" t="s">
        <v>70</v>
      </c>
      <c r="C4471" s="1" t="s">
        <v>10</v>
      </c>
      <c r="D4471" s="1" t="s">
        <v>44210</v>
      </c>
      <c r="E4471" s="1" t="s">
        <v>44211</v>
      </c>
      <c r="F4471" s="54"/>
      <c r="G4471" s="52"/>
      <c r="H4471" s="52"/>
      <c r="I4471" s="52"/>
      <c r="J4471" s="52"/>
      <c r="K4471" s="52"/>
      <c r="L4471" s="52"/>
      <c r="M4471" s="52"/>
      <c r="N4471" s="52"/>
      <c r="O4471" s="52"/>
    </row>
    <row r="4472" ht="13.5" customHeight="1">
      <c r="A4472" s="1" t="s">
        <v>44181</v>
      </c>
      <c r="B4472" s="1" t="s">
        <v>74</v>
      </c>
      <c r="C4472" s="1" t="s">
        <v>10</v>
      </c>
      <c r="D4472" s="1" t="s">
        <v>44212</v>
      </c>
      <c r="E4472" s="1" t="s">
        <v>44213</v>
      </c>
      <c r="F4472" s="54"/>
      <c r="G4472" s="52"/>
      <c r="H4472" s="52"/>
      <c r="I4472" s="52"/>
      <c r="J4472" s="52"/>
      <c r="K4472" s="52"/>
      <c r="L4472" s="52"/>
      <c r="M4472" s="52"/>
      <c r="N4472" s="52"/>
      <c r="O4472" s="52"/>
    </row>
    <row r="4473" ht="13.5" customHeight="1">
      <c r="A4473" s="1" t="s">
        <v>44181</v>
      </c>
      <c r="B4473" s="1" t="s">
        <v>78</v>
      </c>
      <c r="C4473" s="1" t="s">
        <v>10</v>
      </c>
      <c r="D4473" s="1" t="s">
        <v>44214</v>
      </c>
      <c r="E4473" s="1" t="s">
        <v>44215</v>
      </c>
      <c r="F4473" s="54"/>
      <c r="G4473" s="52"/>
      <c r="H4473" s="52"/>
      <c r="I4473" s="52"/>
      <c r="J4473" s="52"/>
      <c r="K4473" s="52"/>
      <c r="L4473" s="52"/>
      <c r="M4473" s="52"/>
      <c r="N4473" s="52"/>
      <c r="O4473" s="52"/>
    </row>
    <row r="4474" ht="13.5" customHeight="1">
      <c r="A4474" s="1" t="s">
        <v>44181</v>
      </c>
      <c r="B4474" s="1" t="s">
        <v>83</v>
      </c>
      <c r="C4474" s="1" t="s">
        <v>10</v>
      </c>
      <c r="D4474" s="1" t="s">
        <v>44216</v>
      </c>
      <c r="E4474" s="1" t="s">
        <v>44217</v>
      </c>
      <c r="F4474" s="54"/>
      <c r="G4474" s="52"/>
      <c r="H4474" s="52"/>
      <c r="I4474" s="52"/>
      <c r="J4474" s="52"/>
      <c r="K4474" s="52"/>
      <c r="L4474" s="52"/>
      <c r="M4474" s="52"/>
      <c r="N4474" s="52"/>
      <c r="O4474" s="52"/>
    </row>
    <row r="4475" ht="13.5" customHeight="1">
      <c r="A4475" s="1" t="s">
        <v>44181</v>
      </c>
      <c r="B4475" s="1" t="s">
        <v>86</v>
      </c>
      <c r="C4475" s="1" t="s">
        <v>10</v>
      </c>
      <c r="D4475" s="1" t="s">
        <v>44218</v>
      </c>
      <c r="E4475" s="1" t="s">
        <v>44219</v>
      </c>
      <c r="F4475" s="54"/>
      <c r="G4475" s="52"/>
      <c r="H4475" s="52"/>
      <c r="I4475" s="52"/>
      <c r="J4475" s="52"/>
      <c r="K4475" s="52"/>
      <c r="L4475" s="52"/>
      <c r="M4475" s="52"/>
      <c r="N4475" s="52"/>
      <c r="O4475" s="52"/>
    </row>
    <row r="4476" ht="13.5" customHeight="1">
      <c r="A4476" s="1" t="s">
        <v>44181</v>
      </c>
      <c r="B4476" s="1" t="s">
        <v>91</v>
      </c>
      <c r="C4476" s="1" t="s">
        <v>159</v>
      </c>
      <c r="D4476" s="1" t="s">
        <v>44220</v>
      </c>
      <c r="E4476" s="1" t="s">
        <v>41548</v>
      </c>
      <c r="F4476" s="54"/>
      <c r="G4476" s="52"/>
      <c r="H4476" s="52"/>
      <c r="I4476" s="52"/>
      <c r="J4476" s="52"/>
      <c r="K4476" s="52"/>
      <c r="L4476" s="52"/>
      <c r="M4476" s="52"/>
      <c r="N4476" s="52"/>
      <c r="O4476" s="52"/>
    </row>
    <row r="4477" ht="13.5" customHeight="1">
      <c r="A4477" s="1" t="s">
        <v>44181</v>
      </c>
      <c r="B4477" s="1" t="s">
        <v>94</v>
      </c>
      <c r="C4477" s="1" t="s">
        <v>10</v>
      </c>
      <c r="D4477" s="1" t="s">
        <v>44221</v>
      </c>
      <c r="E4477" s="1" t="s">
        <v>44222</v>
      </c>
      <c r="F4477" s="54"/>
      <c r="G4477" s="52"/>
      <c r="H4477" s="52"/>
      <c r="I4477" s="52"/>
      <c r="J4477" s="52"/>
      <c r="K4477" s="52"/>
      <c r="L4477" s="52"/>
      <c r="M4477" s="52"/>
      <c r="N4477" s="52"/>
      <c r="O4477" s="52"/>
    </row>
    <row r="4478" ht="13.5" customHeight="1">
      <c r="A4478" s="1" t="s">
        <v>44181</v>
      </c>
      <c r="B4478" s="1" t="s">
        <v>186</v>
      </c>
      <c r="C4478" s="1" t="s">
        <v>10</v>
      </c>
      <c r="D4478" s="1" t="s">
        <v>44223</v>
      </c>
      <c r="E4478" s="1" t="s">
        <v>44224</v>
      </c>
      <c r="F4478" s="54"/>
      <c r="G4478" s="52"/>
      <c r="H4478" s="52"/>
      <c r="I4478" s="52"/>
      <c r="J4478" s="52"/>
      <c r="K4478" s="52"/>
      <c r="L4478" s="52"/>
      <c r="M4478" s="52"/>
      <c r="N4478" s="52"/>
      <c r="O4478" s="52"/>
    </row>
    <row r="4479" ht="13.5" customHeight="1">
      <c r="A4479" s="1" t="s">
        <v>44181</v>
      </c>
      <c r="B4479" s="1" t="s">
        <v>189</v>
      </c>
      <c r="C4479" s="1" t="s">
        <v>159</v>
      </c>
      <c r="D4479" s="1" t="s">
        <v>44225</v>
      </c>
      <c r="E4479" s="1" t="s">
        <v>36055</v>
      </c>
      <c r="F4479" s="54"/>
      <c r="G4479" s="52"/>
      <c r="H4479" s="52"/>
      <c r="I4479" s="52"/>
      <c r="J4479" s="52"/>
      <c r="K4479" s="52"/>
      <c r="L4479" s="52"/>
      <c r="M4479" s="52"/>
      <c r="N4479" s="52"/>
      <c r="O4479" s="52"/>
    </row>
    <row r="4480" ht="13.5" customHeight="1">
      <c r="A4480" s="1" t="s">
        <v>44181</v>
      </c>
      <c r="B4480" s="1" t="s">
        <v>193</v>
      </c>
      <c r="C4480" s="1" t="s">
        <v>10</v>
      </c>
      <c r="D4480" s="1" t="s">
        <v>44226</v>
      </c>
      <c r="E4480" s="1" t="s">
        <v>44227</v>
      </c>
      <c r="F4480" s="54"/>
      <c r="G4480" s="52"/>
      <c r="H4480" s="52"/>
      <c r="I4480" s="52"/>
      <c r="J4480" s="52"/>
      <c r="K4480" s="52"/>
      <c r="L4480" s="52"/>
      <c r="M4480" s="52"/>
      <c r="N4480" s="52"/>
      <c r="O4480" s="52"/>
    </row>
    <row r="4481" ht="13.5" customHeight="1">
      <c r="A4481" s="1" t="s">
        <v>44181</v>
      </c>
      <c r="B4481" s="1" t="s">
        <v>197</v>
      </c>
      <c r="C4481" s="1" t="s">
        <v>10</v>
      </c>
      <c r="D4481" s="1" t="s">
        <v>44228</v>
      </c>
      <c r="E4481" s="1" t="s">
        <v>44229</v>
      </c>
      <c r="F4481" s="54"/>
      <c r="G4481" s="52"/>
      <c r="H4481" s="52"/>
      <c r="I4481" s="52"/>
      <c r="J4481" s="52"/>
      <c r="K4481" s="52"/>
      <c r="L4481" s="52"/>
      <c r="M4481" s="52"/>
      <c r="N4481" s="52"/>
      <c r="O4481" s="52"/>
    </row>
    <row r="4482" ht="13.5" customHeight="1">
      <c r="A4482" s="1" t="s">
        <v>44181</v>
      </c>
      <c r="B4482" s="1" t="s">
        <v>201</v>
      </c>
      <c r="C4482" s="1" t="s">
        <v>10</v>
      </c>
      <c r="D4482" s="1" t="s">
        <v>44230</v>
      </c>
      <c r="E4482" s="1" t="s">
        <v>44231</v>
      </c>
      <c r="F4482" s="54"/>
      <c r="G4482" s="52"/>
      <c r="H4482" s="52"/>
      <c r="I4482" s="52"/>
      <c r="J4482" s="52"/>
      <c r="K4482" s="52"/>
      <c r="L4482" s="52"/>
      <c r="M4482" s="52"/>
      <c r="N4482" s="52"/>
      <c r="O4482" s="52"/>
    </row>
    <row r="4483" ht="13.5" customHeight="1">
      <c r="A4483" s="1" t="s">
        <v>44181</v>
      </c>
      <c r="B4483" s="1" t="s">
        <v>206</v>
      </c>
      <c r="C4483" s="1" t="s">
        <v>10</v>
      </c>
      <c r="D4483" s="1" t="s">
        <v>44232</v>
      </c>
      <c r="E4483" s="1" t="s">
        <v>44233</v>
      </c>
      <c r="F4483" s="54"/>
      <c r="G4483" s="52"/>
      <c r="H4483" s="52"/>
      <c r="I4483" s="52"/>
      <c r="J4483" s="52"/>
      <c r="K4483" s="52"/>
      <c r="L4483" s="52"/>
      <c r="M4483" s="52"/>
      <c r="N4483" s="52"/>
      <c r="O4483" s="52"/>
    </row>
    <row r="4484" ht="13.5" customHeight="1">
      <c r="A4484" s="1" t="s">
        <v>44181</v>
      </c>
      <c r="B4484" s="1" t="s">
        <v>211</v>
      </c>
      <c r="C4484" s="1" t="s">
        <v>10</v>
      </c>
      <c r="D4484" s="1" t="s">
        <v>44234</v>
      </c>
      <c r="E4484" s="1" t="s">
        <v>44235</v>
      </c>
      <c r="F4484" s="54"/>
      <c r="G4484" s="52"/>
      <c r="H4484" s="52"/>
      <c r="I4484" s="52"/>
      <c r="J4484" s="52"/>
      <c r="K4484" s="52"/>
      <c r="L4484" s="52"/>
      <c r="M4484" s="52"/>
      <c r="N4484" s="52"/>
      <c r="O4484" s="52"/>
    </row>
    <row r="4485" ht="13.5" customHeight="1">
      <c r="A4485" s="1" t="s">
        <v>44181</v>
      </c>
      <c r="B4485" s="1" t="s">
        <v>215</v>
      </c>
      <c r="C4485" s="1" t="s">
        <v>10</v>
      </c>
      <c r="D4485" s="1" t="s">
        <v>44236</v>
      </c>
      <c r="E4485" s="1" t="s">
        <v>44237</v>
      </c>
      <c r="F4485" s="54"/>
      <c r="G4485" s="52"/>
      <c r="H4485" s="52"/>
      <c r="I4485" s="52"/>
      <c r="J4485" s="52"/>
      <c r="K4485" s="52"/>
      <c r="L4485" s="52"/>
      <c r="M4485" s="52"/>
      <c r="N4485" s="52"/>
      <c r="O4485" s="52"/>
    </row>
    <row r="4486" ht="13.5" customHeight="1">
      <c r="A4486" s="1" t="s">
        <v>44181</v>
      </c>
      <c r="B4486" s="1" t="s">
        <v>220</v>
      </c>
      <c r="C4486" s="1" t="s">
        <v>10</v>
      </c>
      <c r="D4486" s="1" t="s">
        <v>44238</v>
      </c>
      <c r="E4486" s="1" t="s">
        <v>44239</v>
      </c>
      <c r="F4486" s="54"/>
      <c r="G4486" s="52"/>
      <c r="H4486" s="52"/>
      <c r="I4486" s="52"/>
      <c r="J4486" s="52"/>
      <c r="K4486" s="52"/>
      <c r="L4486" s="52"/>
      <c r="M4486" s="52"/>
      <c r="N4486" s="52"/>
      <c r="O4486" s="52"/>
    </row>
    <row r="4487" ht="13.5" customHeight="1">
      <c r="A4487" s="1" t="s">
        <v>44181</v>
      </c>
      <c r="B4487" s="1" t="s">
        <v>223</v>
      </c>
      <c r="C4487" s="1" t="s">
        <v>10</v>
      </c>
      <c r="D4487" s="1" t="s">
        <v>44240</v>
      </c>
      <c r="E4487" s="1" t="s">
        <v>44241</v>
      </c>
      <c r="F4487" s="54"/>
      <c r="G4487" s="52"/>
      <c r="H4487" s="52"/>
      <c r="I4487" s="52"/>
      <c r="J4487" s="52"/>
      <c r="K4487" s="52"/>
      <c r="L4487" s="52"/>
      <c r="M4487" s="52"/>
      <c r="N4487" s="52"/>
      <c r="O4487" s="52"/>
    </row>
    <row r="4488" ht="13.5" customHeight="1">
      <c r="A4488" s="1" t="s">
        <v>44181</v>
      </c>
      <c r="B4488" s="1" t="s">
        <v>229</v>
      </c>
      <c r="C4488" s="1" t="s">
        <v>10</v>
      </c>
      <c r="D4488" s="1" t="s">
        <v>44242</v>
      </c>
      <c r="E4488" s="1" t="s">
        <v>44243</v>
      </c>
      <c r="F4488" s="54"/>
      <c r="G4488" s="52"/>
      <c r="H4488" s="52"/>
      <c r="I4488" s="52"/>
      <c r="J4488" s="52"/>
      <c r="K4488" s="52"/>
      <c r="L4488" s="52"/>
      <c r="M4488" s="52"/>
      <c r="N4488" s="52"/>
      <c r="O4488" s="52"/>
    </row>
    <row r="4489" ht="13.5" customHeight="1">
      <c r="A4489" s="1" t="s">
        <v>44181</v>
      </c>
      <c r="B4489" s="1" t="s">
        <v>233</v>
      </c>
      <c r="C4489" s="1" t="s">
        <v>10</v>
      </c>
      <c r="D4489" s="1" t="s">
        <v>44244</v>
      </c>
      <c r="E4489" s="1" t="s">
        <v>44245</v>
      </c>
      <c r="F4489" s="54"/>
      <c r="G4489" s="52"/>
      <c r="H4489" s="52"/>
      <c r="I4489" s="52"/>
      <c r="J4489" s="52"/>
      <c r="K4489" s="52"/>
      <c r="L4489" s="52"/>
      <c r="M4489" s="52"/>
      <c r="N4489" s="52"/>
      <c r="O4489" s="52"/>
    </row>
    <row r="4490" ht="13.5" customHeight="1">
      <c r="A4490" s="1" t="s">
        <v>44181</v>
      </c>
      <c r="B4490" s="1" t="s">
        <v>237</v>
      </c>
      <c r="C4490" s="1" t="s">
        <v>10</v>
      </c>
      <c r="D4490" s="1" t="s">
        <v>44246</v>
      </c>
      <c r="E4490" s="1" t="s">
        <v>44247</v>
      </c>
      <c r="F4490" s="54"/>
      <c r="G4490" s="52"/>
      <c r="H4490" s="52"/>
      <c r="I4490" s="52"/>
      <c r="J4490" s="52"/>
      <c r="K4490" s="52"/>
      <c r="L4490" s="52"/>
      <c r="M4490" s="52"/>
      <c r="N4490" s="52"/>
      <c r="O4490" s="52"/>
    </row>
    <row r="4491" ht="13.5" customHeight="1">
      <c r="A4491" s="1" t="s">
        <v>44181</v>
      </c>
      <c r="B4491" s="1" t="s">
        <v>241</v>
      </c>
      <c r="C4491" s="1" t="s">
        <v>10</v>
      </c>
      <c r="D4491" s="1" t="s">
        <v>44248</v>
      </c>
      <c r="E4491" s="1" t="s">
        <v>44249</v>
      </c>
      <c r="F4491" s="54"/>
      <c r="G4491" s="52"/>
      <c r="H4491" s="52"/>
      <c r="I4491" s="52"/>
      <c r="J4491" s="52"/>
      <c r="K4491" s="52"/>
      <c r="L4491" s="52"/>
      <c r="M4491" s="52"/>
      <c r="N4491" s="52"/>
      <c r="O4491" s="52"/>
    </row>
    <row r="4492" ht="13.5" customHeight="1">
      <c r="A4492" s="1" t="s">
        <v>44181</v>
      </c>
      <c r="B4492" s="1" t="s">
        <v>99</v>
      </c>
      <c r="C4492" s="1" t="s">
        <v>817</v>
      </c>
      <c r="D4492" s="50"/>
      <c r="E4492" s="50"/>
      <c r="F4492" s="54"/>
      <c r="G4492" s="52"/>
      <c r="H4492" s="52"/>
      <c r="I4492" s="52"/>
      <c r="J4492" s="52"/>
      <c r="K4492" s="52"/>
      <c r="L4492" s="52"/>
      <c r="M4492" s="52"/>
      <c r="N4492" s="52"/>
      <c r="O4492" s="52"/>
    </row>
    <row r="4493" ht="13.5" customHeight="1">
      <c r="A4493" s="1" t="s">
        <v>44250</v>
      </c>
      <c r="B4493" s="2" t="s">
        <v>1</v>
      </c>
      <c r="C4493" s="1" t="s">
        <v>26504</v>
      </c>
      <c r="D4493" s="50"/>
      <c r="E4493" s="50"/>
      <c r="F4493" s="54"/>
      <c r="G4493" s="52"/>
      <c r="H4493" s="52"/>
      <c r="I4493" s="52"/>
      <c r="J4493" s="52"/>
      <c r="K4493" s="52"/>
      <c r="L4493" s="52"/>
      <c r="M4493" s="52"/>
      <c r="N4493" s="52"/>
      <c r="O4493" s="52"/>
    </row>
    <row r="4494" ht="13.5" customHeight="1">
      <c r="A4494" s="1" t="s">
        <v>44250</v>
      </c>
      <c r="B4494" s="1" t="s">
        <v>5</v>
      </c>
      <c r="C4494" s="1" t="s">
        <v>1263</v>
      </c>
      <c r="D4494" s="1" t="s">
        <v>44251</v>
      </c>
      <c r="E4494" s="1" t="s">
        <v>36055</v>
      </c>
      <c r="F4494" s="54"/>
      <c r="G4494" s="52"/>
      <c r="H4494" s="52"/>
      <c r="I4494" s="52"/>
      <c r="J4494" s="52"/>
      <c r="K4494" s="52"/>
      <c r="L4494" s="52"/>
      <c r="M4494" s="52"/>
      <c r="N4494" s="52"/>
      <c r="O4494" s="52"/>
    </row>
    <row r="4495" ht="13.5" customHeight="1">
      <c r="A4495" s="1" t="s">
        <v>44250</v>
      </c>
      <c r="B4495" s="1" t="s">
        <v>9</v>
      </c>
      <c r="C4495" s="1" t="s">
        <v>10</v>
      </c>
      <c r="D4495" s="1" t="s">
        <v>44252</v>
      </c>
      <c r="E4495" s="1" t="s">
        <v>44253</v>
      </c>
      <c r="F4495" s="54"/>
      <c r="G4495" s="52"/>
      <c r="H4495" s="52"/>
      <c r="I4495" s="52"/>
      <c r="J4495" s="52"/>
      <c r="K4495" s="52"/>
      <c r="L4495" s="52"/>
      <c r="M4495" s="52"/>
      <c r="N4495" s="52"/>
      <c r="O4495" s="52"/>
    </row>
    <row r="4496" ht="13.5" customHeight="1">
      <c r="A4496" s="1" t="s">
        <v>44250</v>
      </c>
      <c r="B4496" s="1" t="s">
        <v>13</v>
      </c>
      <c r="C4496" s="1" t="s">
        <v>10</v>
      </c>
      <c r="D4496" s="1" t="s">
        <v>44254</v>
      </c>
      <c r="E4496" s="1" t="s">
        <v>44255</v>
      </c>
      <c r="F4496" s="54"/>
      <c r="G4496" s="52"/>
      <c r="H4496" s="52"/>
      <c r="I4496" s="52"/>
      <c r="J4496" s="52"/>
      <c r="K4496" s="52"/>
      <c r="L4496" s="52"/>
      <c r="M4496" s="52"/>
      <c r="N4496" s="52"/>
      <c r="O4496" s="52"/>
    </row>
    <row r="4497" ht="13.5" customHeight="1">
      <c r="A4497" s="1" t="s">
        <v>44250</v>
      </c>
      <c r="B4497" s="1" t="s">
        <v>16</v>
      </c>
      <c r="C4497" s="1" t="s">
        <v>10</v>
      </c>
      <c r="D4497" s="1" t="s">
        <v>44256</v>
      </c>
      <c r="E4497" s="1" t="s">
        <v>44257</v>
      </c>
      <c r="F4497" s="54"/>
      <c r="G4497" s="52"/>
      <c r="H4497" s="52"/>
      <c r="I4497" s="52"/>
      <c r="J4497" s="52"/>
      <c r="K4497" s="52"/>
      <c r="L4497" s="52"/>
      <c r="M4497" s="52"/>
      <c r="N4497" s="52"/>
      <c r="O4497" s="52"/>
    </row>
    <row r="4498" ht="13.5" customHeight="1">
      <c r="A4498" s="1" t="s">
        <v>44250</v>
      </c>
      <c r="B4498" s="1" t="s">
        <v>21</v>
      </c>
      <c r="C4498" s="1" t="s">
        <v>10</v>
      </c>
      <c r="D4498" s="1" t="s">
        <v>44258</v>
      </c>
      <c r="E4498" s="1" t="s">
        <v>44259</v>
      </c>
      <c r="F4498" s="54"/>
      <c r="G4498" s="52"/>
      <c r="H4498" s="52"/>
      <c r="I4498" s="52"/>
      <c r="J4498" s="52"/>
      <c r="K4498" s="52"/>
      <c r="L4498" s="52"/>
      <c r="M4498" s="52"/>
      <c r="N4498" s="52"/>
      <c r="O4498" s="52"/>
    </row>
    <row r="4499" ht="13.5" customHeight="1">
      <c r="A4499" s="1" t="s">
        <v>44250</v>
      </c>
      <c r="B4499" s="1" t="s">
        <v>27</v>
      </c>
      <c r="C4499" s="1" t="s">
        <v>715</v>
      </c>
      <c r="D4499" s="1" t="s">
        <v>44260</v>
      </c>
      <c r="E4499" s="1" t="s">
        <v>44261</v>
      </c>
      <c r="F4499" s="54"/>
      <c r="G4499" s="52"/>
      <c r="H4499" s="52"/>
      <c r="I4499" s="52"/>
      <c r="J4499" s="52"/>
      <c r="K4499" s="52"/>
      <c r="L4499" s="52"/>
      <c r="M4499" s="52"/>
      <c r="N4499" s="52"/>
      <c r="O4499" s="52"/>
    </row>
    <row r="4500" ht="13.5" customHeight="1">
      <c r="A4500" s="1" t="s">
        <v>44250</v>
      </c>
      <c r="B4500" s="1" t="s">
        <v>31</v>
      </c>
      <c r="C4500" s="1" t="s">
        <v>10</v>
      </c>
      <c r="D4500" s="1" t="s">
        <v>44262</v>
      </c>
      <c r="E4500" s="1" t="s">
        <v>44263</v>
      </c>
      <c r="F4500" s="54"/>
      <c r="G4500" s="52"/>
      <c r="H4500" s="52"/>
      <c r="I4500" s="52"/>
      <c r="J4500" s="52"/>
      <c r="K4500" s="52"/>
      <c r="L4500" s="52"/>
      <c r="M4500" s="52"/>
      <c r="N4500" s="52"/>
      <c r="O4500" s="52"/>
    </row>
    <row r="4501" ht="13.5" customHeight="1">
      <c r="A4501" s="1" t="s">
        <v>44250</v>
      </c>
      <c r="B4501" s="1" t="s">
        <v>34</v>
      </c>
      <c r="C4501" s="1" t="s">
        <v>10</v>
      </c>
      <c r="D4501" s="1" t="s">
        <v>44264</v>
      </c>
      <c r="E4501" s="1" t="s">
        <v>44265</v>
      </c>
      <c r="F4501" s="54"/>
      <c r="G4501" s="52"/>
      <c r="H4501" s="52"/>
      <c r="I4501" s="52"/>
      <c r="J4501" s="52"/>
      <c r="K4501" s="52"/>
      <c r="L4501" s="52"/>
      <c r="M4501" s="52"/>
      <c r="N4501" s="52"/>
      <c r="O4501" s="52"/>
    </row>
    <row r="4502" ht="13.5" customHeight="1">
      <c r="A4502" s="1" t="s">
        <v>44250</v>
      </c>
      <c r="B4502" s="1" t="s">
        <v>40</v>
      </c>
      <c r="C4502" s="1" t="s">
        <v>159</v>
      </c>
      <c r="D4502" s="1" t="s">
        <v>44266</v>
      </c>
      <c r="E4502" s="1" t="s">
        <v>36055</v>
      </c>
      <c r="F4502" s="54"/>
      <c r="G4502" s="52"/>
      <c r="H4502" s="52"/>
      <c r="I4502" s="52"/>
      <c r="J4502" s="52"/>
      <c r="K4502" s="52"/>
      <c r="L4502" s="52"/>
      <c r="M4502" s="52"/>
      <c r="N4502" s="52"/>
      <c r="O4502" s="52"/>
    </row>
    <row r="4503" ht="13.5" customHeight="1">
      <c r="A4503" s="1" t="s">
        <v>44250</v>
      </c>
      <c r="B4503" s="1" t="s">
        <v>45</v>
      </c>
      <c r="C4503" s="1" t="s">
        <v>10</v>
      </c>
      <c r="D4503" s="1" t="s">
        <v>44267</v>
      </c>
      <c r="E4503" s="1" t="s">
        <v>44268</v>
      </c>
      <c r="F4503" s="54"/>
      <c r="G4503" s="52"/>
      <c r="H4503" s="52"/>
      <c r="I4503" s="52"/>
      <c r="J4503" s="52"/>
      <c r="K4503" s="52"/>
      <c r="L4503" s="52"/>
      <c r="M4503" s="52"/>
      <c r="N4503" s="52"/>
      <c r="O4503" s="52"/>
    </row>
    <row r="4504" ht="13.5" customHeight="1">
      <c r="A4504" s="1" t="s">
        <v>44250</v>
      </c>
      <c r="B4504" s="1" t="s">
        <v>52</v>
      </c>
      <c r="C4504" s="1" t="s">
        <v>10</v>
      </c>
      <c r="D4504" s="1" t="s">
        <v>44269</v>
      </c>
      <c r="E4504" s="1" t="s">
        <v>44270</v>
      </c>
      <c r="F4504" s="54"/>
      <c r="G4504" s="52"/>
      <c r="H4504" s="52"/>
      <c r="I4504" s="52"/>
      <c r="J4504" s="52"/>
      <c r="K4504" s="52"/>
      <c r="L4504" s="52"/>
      <c r="M4504" s="52"/>
      <c r="N4504" s="52"/>
      <c r="O4504" s="52"/>
    </row>
    <row r="4505" ht="13.5" customHeight="1">
      <c r="A4505" s="1" t="s">
        <v>44250</v>
      </c>
      <c r="B4505" s="1" t="s">
        <v>57</v>
      </c>
      <c r="C4505" s="1" t="s">
        <v>10</v>
      </c>
      <c r="D4505" s="1" t="s">
        <v>44271</v>
      </c>
      <c r="E4505" s="1" t="s">
        <v>44272</v>
      </c>
      <c r="F4505" s="54"/>
      <c r="G4505" s="52"/>
      <c r="H4505" s="52"/>
      <c r="I4505" s="52"/>
      <c r="J4505" s="52"/>
      <c r="K4505" s="52"/>
      <c r="L4505" s="52"/>
      <c r="M4505" s="52"/>
      <c r="N4505" s="52"/>
      <c r="O4505" s="52"/>
    </row>
    <row r="4506" ht="13.5" customHeight="1">
      <c r="A4506" s="1" t="s">
        <v>44250</v>
      </c>
      <c r="B4506" s="1" t="s">
        <v>60</v>
      </c>
      <c r="C4506" s="1" t="s">
        <v>10</v>
      </c>
      <c r="D4506" s="1" t="s">
        <v>44273</v>
      </c>
      <c r="E4506" s="1" t="s">
        <v>44274</v>
      </c>
      <c r="F4506" s="54"/>
      <c r="G4506" s="52"/>
      <c r="H4506" s="52"/>
      <c r="I4506" s="52"/>
      <c r="J4506" s="52"/>
      <c r="K4506" s="52"/>
      <c r="L4506" s="52"/>
      <c r="M4506" s="52"/>
      <c r="N4506" s="52"/>
      <c r="O4506" s="52"/>
    </row>
    <row r="4507" ht="13.5" customHeight="1">
      <c r="A4507" s="1" t="s">
        <v>44250</v>
      </c>
      <c r="B4507" s="1" t="s">
        <v>65</v>
      </c>
      <c r="C4507" s="1" t="s">
        <v>10</v>
      </c>
      <c r="D4507" s="1" t="s">
        <v>44275</v>
      </c>
      <c r="E4507" s="1" t="s">
        <v>44276</v>
      </c>
      <c r="F4507" s="54"/>
      <c r="G4507" s="52"/>
      <c r="H4507" s="52"/>
      <c r="I4507" s="52"/>
      <c r="J4507" s="52"/>
      <c r="K4507" s="52"/>
      <c r="L4507" s="52"/>
      <c r="M4507" s="52"/>
      <c r="N4507" s="52"/>
      <c r="O4507" s="52"/>
    </row>
    <row r="4508" ht="13.5" customHeight="1">
      <c r="A4508" s="1" t="s">
        <v>44250</v>
      </c>
      <c r="B4508" s="1" t="s">
        <v>70</v>
      </c>
      <c r="C4508" s="1" t="s">
        <v>10</v>
      </c>
      <c r="D4508" s="1" t="s">
        <v>44277</v>
      </c>
      <c r="E4508" s="1" t="s">
        <v>44278</v>
      </c>
      <c r="F4508" s="54"/>
      <c r="G4508" s="52"/>
      <c r="H4508" s="52"/>
      <c r="I4508" s="52"/>
      <c r="J4508" s="52"/>
      <c r="K4508" s="52"/>
      <c r="L4508" s="52"/>
      <c r="M4508" s="52"/>
      <c r="N4508" s="52"/>
      <c r="O4508" s="52"/>
    </row>
    <row r="4509" ht="13.5" customHeight="1">
      <c r="A4509" s="1" t="s">
        <v>44250</v>
      </c>
      <c r="B4509" s="1" t="s">
        <v>74</v>
      </c>
      <c r="C4509" s="1" t="s">
        <v>374</v>
      </c>
      <c r="D4509" s="1" t="s">
        <v>44279</v>
      </c>
      <c r="E4509" s="1" t="s">
        <v>36055</v>
      </c>
      <c r="F4509" s="54"/>
      <c r="G4509" s="52"/>
      <c r="H4509" s="52"/>
      <c r="I4509" s="52"/>
      <c r="J4509" s="52"/>
      <c r="K4509" s="52"/>
      <c r="L4509" s="52"/>
      <c r="M4509" s="52"/>
      <c r="N4509" s="52"/>
      <c r="O4509" s="52"/>
    </row>
    <row r="4510" ht="13.5" customHeight="1">
      <c r="A4510" s="1" t="s">
        <v>44250</v>
      </c>
      <c r="B4510" s="1" t="s">
        <v>78</v>
      </c>
      <c r="C4510" s="1" t="s">
        <v>10</v>
      </c>
      <c r="D4510" s="1" t="s">
        <v>44280</v>
      </c>
      <c r="E4510" s="1" t="s">
        <v>44281</v>
      </c>
      <c r="F4510" s="54"/>
      <c r="G4510" s="52"/>
      <c r="H4510" s="52"/>
      <c r="I4510" s="52"/>
      <c r="J4510" s="52"/>
      <c r="K4510" s="52"/>
      <c r="L4510" s="52"/>
      <c r="M4510" s="52"/>
      <c r="N4510" s="52"/>
      <c r="O4510" s="52"/>
    </row>
    <row r="4511" ht="13.5" customHeight="1">
      <c r="A4511" s="1" t="s">
        <v>44250</v>
      </c>
      <c r="B4511" s="1" t="s">
        <v>83</v>
      </c>
      <c r="C4511" s="1" t="s">
        <v>10</v>
      </c>
      <c r="D4511" s="1" t="s">
        <v>44282</v>
      </c>
      <c r="E4511" s="1" t="s">
        <v>44283</v>
      </c>
      <c r="F4511" s="54"/>
      <c r="G4511" s="52"/>
      <c r="H4511" s="52"/>
      <c r="I4511" s="52"/>
      <c r="J4511" s="52"/>
      <c r="K4511" s="52"/>
      <c r="L4511" s="52"/>
      <c r="M4511" s="52"/>
      <c r="N4511" s="52"/>
      <c r="O4511" s="52"/>
    </row>
    <row r="4512" ht="13.5" customHeight="1">
      <c r="A4512" s="1" t="s">
        <v>44250</v>
      </c>
      <c r="B4512" s="1" t="s">
        <v>86</v>
      </c>
      <c r="C4512" s="1" t="s">
        <v>10</v>
      </c>
      <c r="D4512" s="1" t="s">
        <v>44284</v>
      </c>
      <c r="E4512" s="1" t="s">
        <v>44285</v>
      </c>
      <c r="F4512" s="54"/>
      <c r="G4512" s="52"/>
      <c r="H4512" s="52"/>
      <c r="I4512" s="52"/>
      <c r="J4512" s="52"/>
      <c r="K4512" s="52"/>
      <c r="L4512" s="52"/>
      <c r="M4512" s="52"/>
      <c r="N4512" s="52"/>
      <c r="O4512" s="52"/>
    </row>
    <row r="4513" ht="13.5" customHeight="1">
      <c r="A4513" s="1" t="s">
        <v>44250</v>
      </c>
      <c r="B4513" s="1" t="s">
        <v>91</v>
      </c>
      <c r="C4513" s="1" t="s">
        <v>10</v>
      </c>
      <c r="D4513" s="1" t="s">
        <v>44286</v>
      </c>
      <c r="E4513" s="1" t="s">
        <v>44287</v>
      </c>
      <c r="F4513" s="54"/>
      <c r="G4513" s="52"/>
      <c r="H4513" s="52"/>
      <c r="I4513" s="52"/>
      <c r="J4513" s="52"/>
      <c r="K4513" s="52"/>
      <c r="L4513" s="52"/>
      <c r="M4513" s="52"/>
      <c r="N4513" s="52"/>
      <c r="O4513" s="52"/>
    </row>
    <row r="4514" ht="13.5" customHeight="1">
      <c r="A4514" s="1" t="s">
        <v>44250</v>
      </c>
      <c r="B4514" s="1" t="s">
        <v>94</v>
      </c>
      <c r="C4514" s="1" t="s">
        <v>10</v>
      </c>
      <c r="D4514" s="1" t="s">
        <v>44288</v>
      </c>
      <c r="E4514" s="1" t="s">
        <v>44289</v>
      </c>
      <c r="F4514" s="54"/>
      <c r="G4514" s="52"/>
      <c r="H4514" s="52"/>
      <c r="I4514" s="52"/>
      <c r="J4514" s="52"/>
      <c r="K4514" s="52"/>
      <c r="L4514" s="52"/>
      <c r="M4514" s="52"/>
      <c r="N4514" s="52"/>
      <c r="O4514" s="52"/>
    </row>
    <row r="4515" ht="13.5" customHeight="1">
      <c r="A4515" s="1" t="s">
        <v>44250</v>
      </c>
      <c r="B4515" s="1" t="s">
        <v>186</v>
      </c>
      <c r="C4515" s="1" t="s">
        <v>10</v>
      </c>
      <c r="D4515" s="1" t="s">
        <v>44290</v>
      </c>
      <c r="E4515" s="1" t="s">
        <v>44291</v>
      </c>
      <c r="F4515" s="54"/>
      <c r="G4515" s="52"/>
      <c r="H4515" s="52"/>
      <c r="I4515" s="52"/>
      <c r="J4515" s="52"/>
      <c r="K4515" s="52"/>
      <c r="L4515" s="52"/>
      <c r="M4515" s="52"/>
      <c r="N4515" s="52"/>
      <c r="O4515" s="52"/>
    </row>
    <row r="4516" ht="13.5" customHeight="1">
      <c r="A4516" s="1" t="s">
        <v>44250</v>
      </c>
      <c r="B4516" s="1" t="s">
        <v>189</v>
      </c>
      <c r="C4516" s="1" t="s">
        <v>10</v>
      </c>
      <c r="D4516" s="1" t="s">
        <v>44292</v>
      </c>
      <c r="E4516" s="1" t="s">
        <v>44293</v>
      </c>
      <c r="F4516" s="54"/>
      <c r="G4516" s="52"/>
      <c r="H4516" s="52"/>
      <c r="I4516" s="52"/>
      <c r="J4516" s="52"/>
      <c r="K4516" s="52"/>
      <c r="L4516" s="52"/>
      <c r="M4516" s="52"/>
      <c r="N4516" s="52"/>
      <c r="O4516" s="52"/>
    </row>
    <row r="4517" ht="13.5" customHeight="1">
      <c r="A4517" s="1" t="s">
        <v>44250</v>
      </c>
      <c r="B4517" s="1" t="s">
        <v>193</v>
      </c>
      <c r="C4517" s="1" t="s">
        <v>10</v>
      </c>
      <c r="D4517" s="1" t="s">
        <v>44294</v>
      </c>
      <c r="E4517" s="1" t="s">
        <v>44295</v>
      </c>
      <c r="F4517" s="54"/>
      <c r="G4517" s="52"/>
      <c r="H4517" s="52"/>
      <c r="I4517" s="52"/>
      <c r="J4517" s="52"/>
      <c r="K4517" s="52"/>
      <c r="L4517" s="52"/>
      <c r="M4517" s="52"/>
      <c r="N4517" s="52"/>
      <c r="O4517" s="52"/>
    </row>
    <row r="4518" ht="13.5" customHeight="1">
      <c r="A4518" s="1" t="s">
        <v>44250</v>
      </c>
      <c r="B4518" s="1" t="s">
        <v>197</v>
      </c>
      <c r="C4518" s="1" t="s">
        <v>48</v>
      </c>
      <c r="D4518" s="1" t="s">
        <v>44296</v>
      </c>
      <c r="E4518" s="1" t="s">
        <v>44297</v>
      </c>
      <c r="F4518" s="54"/>
      <c r="G4518" s="52"/>
      <c r="H4518" s="52"/>
      <c r="I4518" s="52"/>
      <c r="J4518" s="52"/>
      <c r="K4518" s="52"/>
      <c r="L4518" s="52"/>
      <c r="M4518" s="52"/>
      <c r="N4518" s="52"/>
      <c r="O4518" s="52"/>
    </row>
    <row r="4519" ht="13.5" customHeight="1">
      <c r="A4519" s="1" t="s">
        <v>44250</v>
      </c>
      <c r="B4519" s="1" t="s">
        <v>201</v>
      </c>
      <c r="C4519" s="1" t="s">
        <v>10</v>
      </c>
      <c r="D4519" s="1" t="s">
        <v>44298</v>
      </c>
      <c r="E4519" s="1" t="s">
        <v>44299</v>
      </c>
      <c r="F4519" s="54"/>
      <c r="G4519" s="52"/>
      <c r="H4519" s="52"/>
      <c r="I4519" s="52"/>
      <c r="J4519" s="52"/>
      <c r="K4519" s="52"/>
      <c r="L4519" s="52"/>
      <c r="M4519" s="52"/>
      <c r="N4519" s="52"/>
      <c r="O4519" s="52"/>
    </row>
    <row r="4520" ht="13.5" customHeight="1">
      <c r="A4520" s="1" t="s">
        <v>44250</v>
      </c>
      <c r="B4520" s="1" t="s">
        <v>206</v>
      </c>
      <c r="C4520" s="1" t="s">
        <v>48</v>
      </c>
      <c r="D4520" s="1" t="s">
        <v>44300</v>
      </c>
      <c r="E4520" s="1" t="s">
        <v>44301</v>
      </c>
      <c r="F4520" s="54"/>
      <c r="G4520" s="52"/>
      <c r="H4520" s="52"/>
      <c r="I4520" s="52"/>
      <c r="J4520" s="52"/>
      <c r="K4520" s="52"/>
      <c r="L4520" s="52"/>
      <c r="M4520" s="52"/>
      <c r="N4520" s="52"/>
      <c r="O4520" s="52"/>
    </row>
    <row r="4521" ht="13.5" customHeight="1">
      <c r="A4521" s="1" t="s">
        <v>44250</v>
      </c>
      <c r="B4521" s="1" t="s">
        <v>211</v>
      </c>
      <c r="C4521" s="1" t="s">
        <v>10</v>
      </c>
      <c r="D4521" s="1" t="s">
        <v>44302</v>
      </c>
      <c r="E4521" s="1" t="s">
        <v>44303</v>
      </c>
      <c r="F4521" s="54"/>
      <c r="G4521" s="52"/>
      <c r="H4521" s="52"/>
      <c r="I4521" s="52"/>
      <c r="J4521" s="52"/>
      <c r="K4521" s="52"/>
      <c r="L4521" s="52"/>
      <c r="M4521" s="52"/>
      <c r="N4521" s="52"/>
      <c r="O4521" s="52"/>
    </row>
    <row r="4522" ht="13.5" customHeight="1">
      <c r="A4522" s="1" t="s">
        <v>44250</v>
      </c>
      <c r="B4522" s="1" t="s">
        <v>99</v>
      </c>
      <c r="C4522" s="1" t="s">
        <v>817</v>
      </c>
      <c r="D4522" s="50"/>
      <c r="E4522" s="50"/>
      <c r="F4522" s="54"/>
      <c r="G4522" s="52"/>
      <c r="H4522" s="52"/>
      <c r="I4522" s="52"/>
      <c r="J4522" s="52"/>
      <c r="K4522" s="52"/>
      <c r="L4522" s="52"/>
      <c r="M4522" s="52"/>
      <c r="N4522" s="52"/>
      <c r="O4522" s="52"/>
    </row>
    <row r="4523" ht="13.5" customHeight="1">
      <c r="A4523" s="1" t="s">
        <v>44304</v>
      </c>
      <c r="B4523" s="2" t="s">
        <v>1</v>
      </c>
      <c r="C4523" s="1" t="s">
        <v>26504</v>
      </c>
      <c r="D4523" s="50"/>
      <c r="E4523" s="36"/>
      <c r="F4523" s="54"/>
      <c r="G4523" s="52"/>
      <c r="H4523" s="52"/>
      <c r="I4523" s="52"/>
      <c r="J4523" s="52"/>
      <c r="K4523" s="52"/>
      <c r="L4523" s="52"/>
      <c r="M4523" s="52"/>
      <c r="N4523" s="52"/>
      <c r="O4523" s="52"/>
    </row>
    <row r="4524" ht="13.5" customHeight="1">
      <c r="A4524" s="1" t="s">
        <v>44304</v>
      </c>
      <c r="B4524" s="1" t="s">
        <v>5</v>
      </c>
      <c r="C4524" s="1" t="s">
        <v>102</v>
      </c>
      <c r="D4524" s="1" t="s">
        <v>44305</v>
      </c>
      <c r="E4524" s="1" t="s">
        <v>44306</v>
      </c>
      <c r="F4524" s="54"/>
      <c r="G4524" s="52"/>
      <c r="H4524" s="52"/>
      <c r="I4524" s="52"/>
      <c r="J4524" s="52"/>
      <c r="K4524" s="52"/>
      <c r="L4524" s="52"/>
      <c r="M4524" s="52"/>
      <c r="N4524" s="52"/>
      <c r="O4524" s="52"/>
    </row>
    <row r="4525" ht="13.5" customHeight="1">
      <c r="A4525" s="1" t="s">
        <v>44304</v>
      </c>
      <c r="B4525" s="1" t="s">
        <v>9</v>
      </c>
      <c r="C4525" s="1" t="s">
        <v>10</v>
      </c>
      <c r="D4525" s="1" t="s">
        <v>44307</v>
      </c>
      <c r="E4525" s="1" t="s">
        <v>44308</v>
      </c>
      <c r="F4525" s="54"/>
      <c r="G4525" s="52"/>
      <c r="H4525" s="52"/>
      <c r="I4525" s="52"/>
      <c r="J4525" s="52"/>
      <c r="K4525" s="52"/>
      <c r="L4525" s="52"/>
      <c r="M4525" s="52"/>
      <c r="N4525" s="52"/>
      <c r="O4525" s="52"/>
    </row>
    <row r="4526" ht="13.5" customHeight="1">
      <c r="A4526" s="1" t="s">
        <v>44304</v>
      </c>
      <c r="B4526" s="1" t="s">
        <v>13</v>
      </c>
      <c r="C4526" s="1" t="s">
        <v>10</v>
      </c>
      <c r="D4526" s="1" t="s">
        <v>44309</v>
      </c>
      <c r="E4526" s="1" t="s">
        <v>44310</v>
      </c>
      <c r="F4526" s="54"/>
      <c r="G4526" s="52"/>
      <c r="H4526" s="52"/>
      <c r="I4526" s="52"/>
      <c r="J4526" s="52"/>
      <c r="K4526" s="52"/>
      <c r="L4526" s="52"/>
      <c r="M4526" s="52"/>
      <c r="N4526" s="52"/>
      <c r="O4526" s="52"/>
    </row>
    <row r="4527" ht="13.5" customHeight="1">
      <c r="A4527" s="1" t="s">
        <v>44304</v>
      </c>
      <c r="B4527" s="1" t="s">
        <v>16</v>
      </c>
      <c r="C4527" s="1" t="s">
        <v>10</v>
      </c>
      <c r="D4527" s="1" t="s">
        <v>44311</v>
      </c>
      <c r="E4527" s="1" t="s">
        <v>44312</v>
      </c>
      <c r="F4527" s="54"/>
      <c r="G4527" s="52"/>
      <c r="H4527" s="52"/>
      <c r="I4527" s="52"/>
      <c r="J4527" s="52"/>
      <c r="K4527" s="52"/>
      <c r="L4527" s="52"/>
      <c r="M4527" s="52"/>
      <c r="N4527" s="52"/>
      <c r="O4527" s="52"/>
    </row>
    <row r="4528" ht="13.5" customHeight="1">
      <c r="A4528" s="1" t="s">
        <v>44304</v>
      </c>
      <c r="B4528" s="1" t="s">
        <v>21</v>
      </c>
      <c r="C4528" s="1" t="s">
        <v>10</v>
      </c>
      <c r="D4528" s="1" t="s">
        <v>44313</v>
      </c>
      <c r="E4528" s="1" t="s">
        <v>44314</v>
      </c>
      <c r="F4528" s="54"/>
      <c r="G4528" s="52"/>
      <c r="H4528" s="52"/>
      <c r="I4528" s="52"/>
      <c r="J4528" s="52"/>
      <c r="K4528" s="52"/>
      <c r="L4528" s="52"/>
      <c r="M4528" s="52"/>
      <c r="N4528" s="52"/>
      <c r="O4528" s="52"/>
    </row>
    <row r="4529" ht="13.5" customHeight="1">
      <c r="A4529" s="1" t="s">
        <v>44304</v>
      </c>
      <c r="B4529" s="1" t="s">
        <v>27</v>
      </c>
      <c r="C4529" s="1" t="s">
        <v>10</v>
      </c>
      <c r="D4529" s="1" t="s">
        <v>44315</v>
      </c>
      <c r="E4529" s="1" t="s">
        <v>44316</v>
      </c>
      <c r="F4529" s="54"/>
      <c r="G4529" s="52"/>
      <c r="H4529" s="52"/>
      <c r="I4529" s="52"/>
      <c r="J4529" s="52"/>
      <c r="K4529" s="52"/>
      <c r="L4529" s="52"/>
      <c r="M4529" s="52"/>
      <c r="N4529" s="52"/>
      <c r="O4529" s="52"/>
    </row>
    <row r="4530" ht="13.5" customHeight="1">
      <c r="A4530" s="1" t="s">
        <v>44304</v>
      </c>
      <c r="B4530" s="1" t="s">
        <v>31</v>
      </c>
      <c r="C4530" s="1" t="s">
        <v>10</v>
      </c>
      <c r="D4530" s="1" t="s">
        <v>44317</v>
      </c>
      <c r="E4530" s="1" t="s">
        <v>44318</v>
      </c>
      <c r="F4530" s="54"/>
      <c r="G4530" s="52"/>
      <c r="H4530" s="52"/>
      <c r="I4530" s="52"/>
      <c r="J4530" s="52"/>
      <c r="K4530" s="52"/>
      <c r="L4530" s="52"/>
      <c r="M4530" s="52"/>
      <c r="N4530" s="52"/>
      <c r="O4530" s="52"/>
    </row>
    <row r="4531" ht="13.5" customHeight="1">
      <c r="A4531" s="1" t="s">
        <v>44304</v>
      </c>
      <c r="B4531" s="1" t="s">
        <v>34</v>
      </c>
      <c r="C4531" s="1" t="s">
        <v>48</v>
      </c>
      <c r="D4531" s="1" t="s">
        <v>44319</v>
      </c>
      <c r="E4531" s="1" t="s">
        <v>44320</v>
      </c>
      <c r="F4531" s="54"/>
      <c r="G4531" s="52"/>
      <c r="H4531" s="52"/>
      <c r="I4531" s="52"/>
      <c r="J4531" s="52"/>
      <c r="K4531" s="52"/>
      <c r="L4531" s="52"/>
      <c r="M4531" s="52"/>
      <c r="N4531" s="52"/>
      <c r="O4531" s="52"/>
    </row>
    <row r="4532" ht="13.5" customHeight="1">
      <c r="A4532" s="1" t="s">
        <v>44304</v>
      </c>
      <c r="B4532" s="1" t="s">
        <v>40</v>
      </c>
      <c r="C4532" s="1" t="s">
        <v>10</v>
      </c>
      <c r="D4532" s="1" t="s">
        <v>44321</v>
      </c>
      <c r="E4532" s="1" t="s">
        <v>44322</v>
      </c>
      <c r="F4532" s="54"/>
      <c r="G4532" s="52"/>
      <c r="H4532" s="52"/>
      <c r="I4532" s="52"/>
      <c r="J4532" s="52"/>
      <c r="K4532" s="52"/>
      <c r="L4532" s="52"/>
      <c r="M4532" s="52"/>
      <c r="N4532" s="52"/>
      <c r="O4532" s="52"/>
    </row>
    <row r="4533" ht="13.5" customHeight="1">
      <c r="A4533" s="1" t="s">
        <v>44304</v>
      </c>
      <c r="B4533" s="1" t="s">
        <v>45</v>
      </c>
      <c r="C4533" s="1" t="s">
        <v>10</v>
      </c>
      <c r="D4533" s="1" t="s">
        <v>44323</v>
      </c>
      <c r="E4533" s="1" t="s">
        <v>44324</v>
      </c>
      <c r="F4533" s="54"/>
      <c r="G4533" s="52"/>
      <c r="H4533" s="52"/>
      <c r="I4533" s="52"/>
      <c r="J4533" s="52"/>
      <c r="K4533" s="52"/>
      <c r="L4533" s="52"/>
      <c r="M4533" s="52"/>
      <c r="N4533" s="52"/>
      <c r="O4533" s="52"/>
    </row>
    <row r="4534" ht="13.5" customHeight="1">
      <c r="A4534" s="1" t="s">
        <v>44304</v>
      </c>
      <c r="B4534" s="1" t="s">
        <v>52</v>
      </c>
      <c r="C4534" s="1" t="s">
        <v>10</v>
      </c>
      <c r="D4534" s="1" t="s">
        <v>44325</v>
      </c>
      <c r="E4534" s="1" t="s">
        <v>44326</v>
      </c>
      <c r="F4534" s="54"/>
      <c r="G4534" s="52"/>
      <c r="H4534" s="52"/>
      <c r="I4534" s="52"/>
      <c r="J4534" s="52"/>
      <c r="K4534" s="52"/>
      <c r="L4534" s="52"/>
      <c r="M4534" s="52"/>
      <c r="N4534" s="52"/>
      <c r="O4534" s="52"/>
    </row>
    <row r="4535" ht="13.5" customHeight="1">
      <c r="A4535" s="1" t="s">
        <v>44304</v>
      </c>
      <c r="B4535" s="1" t="s">
        <v>57</v>
      </c>
      <c r="C4535" s="1" t="s">
        <v>10</v>
      </c>
      <c r="D4535" s="1" t="s">
        <v>44327</v>
      </c>
      <c r="E4535" s="1" t="s">
        <v>44328</v>
      </c>
      <c r="F4535" s="54"/>
      <c r="G4535" s="52"/>
      <c r="H4535" s="52"/>
      <c r="I4535" s="52"/>
      <c r="J4535" s="52"/>
      <c r="K4535" s="52"/>
      <c r="L4535" s="52"/>
      <c r="M4535" s="52"/>
      <c r="N4535" s="52"/>
      <c r="O4535" s="52"/>
    </row>
    <row r="4536" ht="13.5" customHeight="1">
      <c r="A4536" s="1" t="s">
        <v>44304</v>
      </c>
      <c r="B4536" s="1" t="s">
        <v>60</v>
      </c>
      <c r="C4536" s="1" t="s">
        <v>10</v>
      </c>
      <c r="D4536" s="1" t="s">
        <v>44329</v>
      </c>
      <c r="E4536" s="1" t="s">
        <v>44330</v>
      </c>
      <c r="F4536" s="54"/>
      <c r="G4536" s="52"/>
      <c r="H4536" s="52"/>
      <c r="I4536" s="52"/>
      <c r="J4536" s="52"/>
      <c r="K4536" s="52"/>
      <c r="L4536" s="52"/>
      <c r="M4536" s="52"/>
      <c r="N4536" s="52"/>
      <c r="O4536" s="52"/>
    </row>
    <row r="4537" ht="13.5" customHeight="1">
      <c r="A4537" s="1" t="s">
        <v>44304</v>
      </c>
      <c r="B4537" s="1" t="s">
        <v>65</v>
      </c>
      <c r="C4537" s="1" t="s">
        <v>10</v>
      </c>
      <c r="D4537" s="1" t="s">
        <v>44331</v>
      </c>
      <c r="E4537" s="1" t="s">
        <v>44332</v>
      </c>
      <c r="F4537" s="54"/>
      <c r="G4537" s="52"/>
      <c r="H4537" s="52"/>
      <c r="I4537" s="52"/>
      <c r="J4537" s="52"/>
      <c r="K4537" s="52"/>
      <c r="L4537" s="52"/>
      <c r="M4537" s="52"/>
      <c r="N4537" s="52"/>
      <c r="O4537" s="52"/>
    </row>
    <row r="4538" ht="13.5" customHeight="1">
      <c r="A4538" s="1" t="s">
        <v>44304</v>
      </c>
      <c r="B4538" s="1" t="s">
        <v>70</v>
      </c>
      <c r="C4538" s="1" t="s">
        <v>10</v>
      </c>
      <c r="D4538" s="1" t="s">
        <v>44333</v>
      </c>
      <c r="E4538" s="1" t="s">
        <v>44334</v>
      </c>
      <c r="F4538" s="54"/>
      <c r="G4538" s="52"/>
      <c r="H4538" s="52"/>
      <c r="I4538" s="52"/>
      <c r="J4538" s="52"/>
      <c r="K4538" s="52"/>
      <c r="L4538" s="52"/>
      <c r="M4538" s="52"/>
      <c r="N4538" s="52"/>
      <c r="O4538" s="52"/>
    </row>
    <row r="4539" ht="13.5" customHeight="1">
      <c r="A4539" s="1" t="s">
        <v>44304</v>
      </c>
      <c r="B4539" s="1" t="s">
        <v>74</v>
      </c>
      <c r="C4539" s="1" t="s">
        <v>10</v>
      </c>
      <c r="D4539" s="1" t="s">
        <v>44335</v>
      </c>
      <c r="E4539" s="1" t="s">
        <v>44336</v>
      </c>
      <c r="F4539" s="54"/>
      <c r="G4539" s="52"/>
      <c r="H4539" s="52"/>
      <c r="I4539" s="52"/>
      <c r="J4539" s="52"/>
      <c r="K4539" s="52"/>
      <c r="L4539" s="52"/>
      <c r="M4539" s="52"/>
      <c r="N4539" s="52"/>
      <c r="O4539" s="52"/>
    </row>
    <row r="4540" ht="13.5" customHeight="1">
      <c r="A4540" s="1" t="s">
        <v>44304</v>
      </c>
      <c r="B4540" s="1" t="s">
        <v>78</v>
      </c>
      <c r="C4540" s="1" t="s">
        <v>10</v>
      </c>
      <c r="D4540" s="1" t="s">
        <v>44337</v>
      </c>
      <c r="E4540" s="1" t="s">
        <v>44338</v>
      </c>
      <c r="F4540" s="54"/>
      <c r="G4540" s="52"/>
      <c r="H4540" s="52"/>
      <c r="I4540" s="52"/>
      <c r="J4540" s="52"/>
      <c r="K4540" s="52"/>
      <c r="L4540" s="52"/>
      <c r="M4540" s="52"/>
      <c r="N4540" s="52"/>
      <c r="O4540" s="52"/>
    </row>
    <row r="4541" ht="13.5" customHeight="1">
      <c r="A4541" s="1" t="s">
        <v>44304</v>
      </c>
      <c r="B4541" s="1" t="s">
        <v>83</v>
      </c>
      <c r="C4541" s="1" t="s">
        <v>10</v>
      </c>
      <c r="D4541" s="1" t="s">
        <v>44339</v>
      </c>
      <c r="E4541" s="1" t="s">
        <v>44340</v>
      </c>
      <c r="F4541" s="54"/>
      <c r="G4541" s="52"/>
      <c r="H4541" s="52"/>
      <c r="I4541" s="52"/>
      <c r="J4541" s="52"/>
      <c r="K4541" s="52"/>
      <c r="L4541" s="52"/>
      <c r="M4541" s="52"/>
      <c r="N4541" s="52"/>
      <c r="O4541" s="52"/>
    </row>
    <row r="4542" ht="13.5" customHeight="1">
      <c r="A4542" s="1" t="s">
        <v>44304</v>
      </c>
      <c r="B4542" s="1" t="s">
        <v>86</v>
      </c>
      <c r="C4542" s="1" t="s">
        <v>10</v>
      </c>
      <c r="D4542" s="1" t="s">
        <v>44341</v>
      </c>
      <c r="E4542" s="1" t="s">
        <v>44342</v>
      </c>
      <c r="F4542" s="54"/>
      <c r="G4542" s="52"/>
      <c r="H4542" s="52"/>
      <c r="I4542" s="52"/>
      <c r="J4542" s="52"/>
      <c r="K4542" s="52"/>
      <c r="L4542" s="52"/>
      <c r="M4542" s="52"/>
      <c r="N4542" s="52"/>
      <c r="O4542" s="52"/>
    </row>
    <row r="4543" ht="13.5" customHeight="1">
      <c r="A4543" s="1" t="s">
        <v>44304</v>
      </c>
      <c r="B4543" s="1" t="s">
        <v>91</v>
      </c>
      <c r="C4543" s="1" t="s">
        <v>10</v>
      </c>
      <c r="D4543" s="1" t="s">
        <v>44343</v>
      </c>
      <c r="E4543" s="1" t="s">
        <v>44344</v>
      </c>
      <c r="F4543" s="54"/>
      <c r="G4543" s="52"/>
      <c r="H4543" s="52"/>
      <c r="I4543" s="52"/>
      <c r="J4543" s="52"/>
      <c r="K4543" s="52"/>
      <c r="L4543" s="52"/>
      <c r="M4543" s="52"/>
      <c r="N4543" s="52"/>
      <c r="O4543" s="52"/>
    </row>
    <row r="4544" ht="13.5" customHeight="1">
      <c r="A4544" s="1" t="s">
        <v>44304</v>
      </c>
      <c r="B4544" s="1" t="s">
        <v>94</v>
      </c>
      <c r="C4544" s="1" t="s">
        <v>115</v>
      </c>
      <c r="D4544" s="1" t="s">
        <v>44345</v>
      </c>
      <c r="E4544" s="1" t="s">
        <v>44346</v>
      </c>
      <c r="F4544" s="54"/>
      <c r="G4544" s="52"/>
      <c r="H4544" s="52"/>
      <c r="I4544" s="52"/>
      <c r="J4544" s="52"/>
      <c r="K4544" s="52"/>
      <c r="L4544" s="52"/>
      <c r="M4544" s="52"/>
      <c r="N4544" s="52"/>
      <c r="O4544" s="52"/>
    </row>
    <row r="4545" ht="13.5" customHeight="1">
      <c r="A4545" s="1" t="s">
        <v>44304</v>
      </c>
      <c r="B4545" s="1" t="s">
        <v>186</v>
      </c>
      <c r="C4545" s="1" t="s">
        <v>10</v>
      </c>
      <c r="D4545" s="1" t="s">
        <v>44347</v>
      </c>
      <c r="E4545" s="1" t="s">
        <v>44348</v>
      </c>
      <c r="F4545" s="54"/>
      <c r="G4545" s="52"/>
      <c r="H4545" s="52"/>
      <c r="I4545" s="52"/>
      <c r="J4545" s="52"/>
      <c r="K4545" s="52"/>
      <c r="L4545" s="52"/>
      <c r="M4545" s="52"/>
      <c r="N4545" s="52"/>
      <c r="O4545" s="52"/>
    </row>
    <row r="4546" ht="13.5" customHeight="1">
      <c r="A4546" s="1" t="s">
        <v>44304</v>
      </c>
      <c r="B4546" s="1" t="s">
        <v>189</v>
      </c>
      <c r="C4546" s="1" t="s">
        <v>10</v>
      </c>
      <c r="D4546" s="1" t="s">
        <v>44349</v>
      </c>
      <c r="E4546" s="1" t="s">
        <v>44350</v>
      </c>
      <c r="F4546" s="54"/>
      <c r="G4546" s="52"/>
      <c r="H4546" s="52"/>
      <c r="I4546" s="52"/>
      <c r="J4546" s="52"/>
      <c r="K4546" s="52"/>
      <c r="L4546" s="52"/>
      <c r="M4546" s="52"/>
      <c r="N4546" s="52"/>
      <c r="O4546" s="52"/>
    </row>
    <row r="4547" ht="13.5" customHeight="1">
      <c r="A4547" s="1" t="s">
        <v>44304</v>
      </c>
      <c r="B4547" s="1" t="s">
        <v>193</v>
      </c>
      <c r="C4547" s="1" t="s">
        <v>10</v>
      </c>
      <c r="D4547" s="1" t="s">
        <v>44351</v>
      </c>
      <c r="E4547" s="1" t="s">
        <v>44352</v>
      </c>
      <c r="F4547" s="54"/>
      <c r="G4547" s="52"/>
      <c r="H4547" s="52"/>
      <c r="I4547" s="52"/>
      <c r="J4547" s="52"/>
      <c r="K4547" s="52"/>
      <c r="L4547" s="52"/>
      <c r="M4547" s="52"/>
      <c r="N4547" s="52"/>
      <c r="O4547" s="52"/>
    </row>
    <row r="4548" ht="13.5" customHeight="1">
      <c r="A4548" s="1" t="s">
        <v>44304</v>
      </c>
      <c r="B4548" s="1" t="s">
        <v>197</v>
      </c>
      <c r="C4548" s="1" t="s">
        <v>374</v>
      </c>
      <c r="D4548" s="1" t="s">
        <v>44353</v>
      </c>
      <c r="E4548" s="1" t="s">
        <v>36055</v>
      </c>
      <c r="F4548" s="54"/>
      <c r="G4548" s="52"/>
      <c r="H4548" s="52"/>
      <c r="I4548" s="52"/>
      <c r="J4548" s="52"/>
      <c r="K4548" s="52"/>
      <c r="L4548" s="52"/>
      <c r="M4548" s="52"/>
      <c r="N4548" s="52"/>
      <c r="O4548" s="52"/>
    </row>
    <row r="4549" ht="13.5" customHeight="1">
      <c r="A4549" s="1" t="s">
        <v>44304</v>
      </c>
      <c r="B4549" s="1" t="s">
        <v>201</v>
      </c>
      <c r="C4549" s="1" t="s">
        <v>10</v>
      </c>
      <c r="D4549" s="1" t="s">
        <v>44354</v>
      </c>
      <c r="E4549" s="1" t="s">
        <v>44355</v>
      </c>
      <c r="F4549" s="54"/>
      <c r="G4549" s="52"/>
      <c r="H4549" s="52"/>
      <c r="I4549" s="52"/>
      <c r="J4549" s="52"/>
      <c r="K4549" s="52"/>
      <c r="L4549" s="52"/>
      <c r="M4549" s="52"/>
      <c r="N4549" s="52"/>
      <c r="O4549" s="52"/>
    </row>
    <row r="4550" ht="13.5" customHeight="1">
      <c r="A4550" s="1" t="s">
        <v>44304</v>
      </c>
      <c r="B4550" s="1" t="s">
        <v>206</v>
      </c>
      <c r="C4550" s="1" t="s">
        <v>10</v>
      </c>
      <c r="D4550" s="1" t="s">
        <v>44356</v>
      </c>
      <c r="E4550" s="1" t="s">
        <v>44357</v>
      </c>
      <c r="F4550" s="54"/>
      <c r="G4550" s="52"/>
      <c r="H4550" s="52"/>
      <c r="I4550" s="52"/>
      <c r="J4550" s="52"/>
      <c r="K4550" s="52"/>
      <c r="L4550" s="52"/>
      <c r="M4550" s="52"/>
      <c r="N4550" s="52"/>
      <c r="O4550" s="52"/>
    </row>
    <row r="4551" ht="13.5" customHeight="1">
      <c r="A4551" s="1" t="s">
        <v>44304</v>
      </c>
      <c r="B4551" s="1" t="s">
        <v>211</v>
      </c>
      <c r="C4551" s="1" t="s">
        <v>10</v>
      </c>
      <c r="D4551" s="1" t="s">
        <v>44358</v>
      </c>
      <c r="E4551" s="1" t="s">
        <v>44359</v>
      </c>
      <c r="F4551" s="54"/>
      <c r="G4551" s="52"/>
      <c r="H4551" s="52"/>
      <c r="I4551" s="52"/>
      <c r="J4551" s="52"/>
      <c r="K4551" s="52"/>
      <c r="L4551" s="52"/>
      <c r="M4551" s="52"/>
      <c r="N4551" s="52"/>
      <c r="O4551" s="52"/>
    </row>
    <row r="4552" ht="13.5" customHeight="1">
      <c r="A4552" s="1" t="s">
        <v>44304</v>
      </c>
      <c r="B4552" s="1" t="s">
        <v>215</v>
      </c>
      <c r="C4552" s="1" t="s">
        <v>10</v>
      </c>
      <c r="D4552" s="1" t="s">
        <v>44360</v>
      </c>
      <c r="E4552" s="1" t="s">
        <v>44361</v>
      </c>
      <c r="F4552" s="54"/>
      <c r="G4552" s="52"/>
      <c r="H4552" s="52"/>
      <c r="I4552" s="52"/>
      <c r="J4552" s="52"/>
      <c r="K4552" s="52"/>
      <c r="L4552" s="52"/>
      <c r="M4552" s="52"/>
      <c r="N4552" s="52"/>
      <c r="O4552" s="52"/>
    </row>
    <row r="4553" ht="13.5" customHeight="1">
      <c r="A4553" s="1" t="s">
        <v>44304</v>
      </c>
      <c r="B4553" s="1" t="s">
        <v>220</v>
      </c>
      <c r="C4553" s="1" t="s">
        <v>10</v>
      </c>
      <c r="D4553" s="1" t="s">
        <v>44362</v>
      </c>
      <c r="E4553" s="1" t="s">
        <v>44363</v>
      </c>
      <c r="F4553" s="54"/>
      <c r="G4553" s="52"/>
      <c r="H4553" s="52"/>
      <c r="I4553" s="52"/>
      <c r="J4553" s="52"/>
      <c r="K4553" s="52"/>
      <c r="L4553" s="52"/>
      <c r="M4553" s="52"/>
      <c r="N4553" s="52"/>
      <c r="O4553" s="52"/>
    </row>
    <row r="4554" ht="13.5" customHeight="1">
      <c r="A4554" s="1" t="s">
        <v>44304</v>
      </c>
      <c r="B4554" s="1" t="s">
        <v>223</v>
      </c>
      <c r="C4554" s="1" t="s">
        <v>10</v>
      </c>
      <c r="D4554" s="1" t="s">
        <v>44364</v>
      </c>
      <c r="E4554" s="1" t="s">
        <v>44365</v>
      </c>
      <c r="F4554" s="54"/>
      <c r="G4554" s="52"/>
      <c r="H4554" s="52"/>
      <c r="I4554" s="52"/>
      <c r="J4554" s="52"/>
      <c r="K4554" s="52"/>
      <c r="L4554" s="52"/>
      <c r="M4554" s="52"/>
      <c r="N4554" s="52"/>
      <c r="O4554" s="52"/>
    </row>
    <row r="4555" ht="13.5" customHeight="1">
      <c r="A4555" s="1" t="s">
        <v>44304</v>
      </c>
      <c r="B4555" s="1" t="s">
        <v>229</v>
      </c>
      <c r="C4555" s="1" t="s">
        <v>10</v>
      </c>
      <c r="D4555" s="1" t="s">
        <v>44366</v>
      </c>
      <c r="E4555" s="1" t="s">
        <v>44367</v>
      </c>
      <c r="F4555" s="54"/>
      <c r="G4555" s="52"/>
      <c r="H4555" s="52"/>
      <c r="I4555" s="52"/>
      <c r="J4555" s="52"/>
      <c r="K4555" s="52"/>
      <c r="L4555" s="52"/>
      <c r="M4555" s="52"/>
      <c r="N4555" s="52"/>
      <c r="O4555" s="52"/>
    </row>
    <row r="4556" ht="13.5" customHeight="1">
      <c r="A4556" s="1" t="s">
        <v>44304</v>
      </c>
      <c r="B4556" s="1" t="s">
        <v>99</v>
      </c>
      <c r="C4556" s="1" t="s">
        <v>817</v>
      </c>
      <c r="D4556" s="50"/>
      <c r="E4556" s="50"/>
      <c r="F4556" s="54"/>
      <c r="G4556" s="52"/>
      <c r="H4556" s="52"/>
      <c r="I4556" s="52"/>
      <c r="J4556" s="52"/>
      <c r="K4556" s="52"/>
      <c r="L4556" s="52"/>
      <c r="M4556" s="52"/>
      <c r="N4556" s="52"/>
      <c r="O4556" s="52"/>
    </row>
    <row r="4557" ht="13.5" customHeight="1">
      <c r="A4557" s="1" t="s">
        <v>44368</v>
      </c>
      <c r="B4557" s="2" t="s">
        <v>1</v>
      </c>
      <c r="C4557" s="1" t="s">
        <v>26504</v>
      </c>
      <c r="D4557" s="50"/>
      <c r="E4557" s="50"/>
      <c r="F4557" s="54"/>
      <c r="G4557" s="52"/>
      <c r="H4557" s="52"/>
      <c r="I4557" s="52"/>
      <c r="J4557" s="52"/>
      <c r="K4557" s="52"/>
      <c r="L4557" s="52"/>
      <c r="M4557" s="52"/>
      <c r="N4557" s="52"/>
      <c r="O4557" s="52"/>
    </row>
    <row r="4558" ht="13.5" customHeight="1">
      <c r="A4558" s="1" t="s">
        <v>44368</v>
      </c>
      <c r="B4558" s="1" t="s">
        <v>5</v>
      </c>
      <c r="C4558" s="1" t="s">
        <v>303</v>
      </c>
      <c r="D4558" s="1" t="s">
        <v>44369</v>
      </c>
      <c r="E4558" s="1" t="s">
        <v>41548</v>
      </c>
      <c r="F4558" s="54"/>
      <c r="G4558" s="52"/>
      <c r="H4558" s="52"/>
      <c r="I4558" s="52"/>
      <c r="J4558" s="52"/>
      <c r="K4558" s="52"/>
      <c r="L4558" s="52"/>
      <c r="M4558" s="52"/>
      <c r="N4558" s="52"/>
      <c r="O4558" s="52"/>
    </row>
    <row r="4559" ht="13.5" customHeight="1">
      <c r="A4559" s="1" t="s">
        <v>44368</v>
      </c>
      <c r="B4559" s="1" t="s">
        <v>9</v>
      </c>
      <c r="C4559" s="1" t="s">
        <v>10</v>
      </c>
      <c r="D4559" s="1" t="s">
        <v>44370</v>
      </c>
      <c r="E4559" s="1" t="s">
        <v>44371</v>
      </c>
      <c r="F4559" s="54"/>
      <c r="G4559" s="52"/>
      <c r="H4559" s="52"/>
      <c r="I4559" s="52"/>
      <c r="J4559" s="52"/>
      <c r="K4559" s="52"/>
      <c r="L4559" s="52"/>
      <c r="M4559" s="52"/>
      <c r="N4559" s="52"/>
      <c r="O4559" s="52"/>
    </row>
    <row r="4560" ht="13.5" customHeight="1">
      <c r="A4560" s="1" t="s">
        <v>44368</v>
      </c>
      <c r="B4560" s="1" t="s">
        <v>13</v>
      </c>
      <c r="C4560" s="1" t="s">
        <v>10</v>
      </c>
      <c r="D4560" s="1" t="s">
        <v>44372</v>
      </c>
      <c r="E4560" s="1" t="s">
        <v>44373</v>
      </c>
      <c r="F4560" s="54"/>
      <c r="G4560" s="52"/>
      <c r="H4560" s="52"/>
      <c r="I4560" s="52"/>
      <c r="J4560" s="52"/>
      <c r="K4560" s="52"/>
      <c r="L4560" s="52"/>
      <c r="M4560" s="52"/>
      <c r="N4560" s="52"/>
      <c r="O4560" s="52"/>
    </row>
    <row r="4561" ht="13.5" customHeight="1">
      <c r="A4561" s="1" t="s">
        <v>44368</v>
      </c>
      <c r="B4561" s="1" t="s">
        <v>16</v>
      </c>
      <c r="C4561" s="1" t="s">
        <v>10</v>
      </c>
      <c r="D4561" s="1" t="s">
        <v>44374</v>
      </c>
      <c r="E4561" s="1" t="s">
        <v>44375</v>
      </c>
      <c r="F4561" s="54"/>
      <c r="G4561" s="52"/>
      <c r="H4561" s="52"/>
      <c r="I4561" s="52"/>
      <c r="J4561" s="52"/>
      <c r="K4561" s="52"/>
      <c r="L4561" s="52"/>
      <c r="M4561" s="52"/>
      <c r="N4561" s="52"/>
      <c r="O4561" s="52"/>
    </row>
    <row r="4562" ht="13.5" customHeight="1">
      <c r="A4562" s="1" t="s">
        <v>44368</v>
      </c>
      <c r="B4562" s="1" t="s">
        <v>21</v>
      </c>
      <c r="C4562" s="1" t="s">
        <v>10</v>
      </c>
      <c r="D4562" s="1" t="s">
        <v>44376</v>
      </c>
      <c r="E4562" s="1" t="s">
        <v>44377</v>
      </c>
      <c r="F4562" s="54"/>
      <c r="G4562" s="52"/>
      <c r="H4562" s="52"/>
      <c r="I4562" s="52"/>
      <c r="J4562" s="52"/>
      <c r="K4562" s="52"/>
      <c r="L4562" s="52"/>
      <c r="M4562" s="52"/>
      <c r="N4562" s="52"/>
      <c r="O4562" s="52"/>
    </row>
    <row r="4563" ht="13.5" customHeight="1">
      <c r="A4563" s="1" t="s">
        <v>44368</v>
      </c>
      <c r="B4563" s="1" t="s">
        <v>27</v>
      </c>
      <c r="C4563" s="1" t="s">
        <v>10</v>
      </c>
      <c r="D4563" s="1" t="s">
        <v>44378</v>
      </c>
      <c r="E4563" s="1" t="s">
        <v>44379</v>
      </c>
      <c r="F4563" s="54"/>
      <c r="G4563" s="52"/>
      <c r="H4563" s="52"/>
      <c r="I4563" s="52"/>
      <c r="J4563" s="52"/>
      <c r="K4563" s="52"/>
      <c r="L4563" s="52"/>
      <c r="M4563" s="52"/>
      <c r="N4563" s="52"/>
      <c r="O4563" s="52"/>
    </row>
    <row r="4564" ht="13.5" customHeight="1">
      <c r="A4564" s="1" t="s">
        <v>44368</v>
      </c>
      <c r="B4564" s="1" t="s">
        <v>31</v>
      </c>
      <c r="C4564" s="1" t="s">
        <v>10</v>
      </c>
      <c r="D4564" s="1" t="s">
        <v>44380</v>
      </c>
      <c r="E4564" s="1" t="s">
        <v>44381</v>
      </c>
      <c r="F4564" s="54"/>
      <c r="G4564" s="52"/>
      <c r="H4564" s="52"/>
      <c r="I4564" s="52"/>
      <c r="J4564" s="52"/>
      <c r="K4564" s="52"/>
      <c r="L4564" s="52"/>
      <c r="M4564" s="52"/>
      <c r="N4564" s="52"/>
      <c r="O4564" s="52"/>
    </row>
    <row r="4565" ht="13.5" customHeight="1">
      <c r="A4565" s="1" t="s">
        <v>44368</v>
      </c>
      <c r="B4565" s="1" t="s">
        <v>34</v>
      </c>
      <c r="C4565" s="1" t="s">
        <v>10</v>
      </c>
      <c r="D4565" s="1" t="s">
        <v>44382</v>
      </c>
      <c r="E4565" s="1" t="s">
        <v>44383</v>
      </c>
      <c r="F4565" s="54"/>
      <c r="G4565" s="52"/>
      <c r="H4565" s="52"/>
      <c r="I4565" s="52"/>
      <c r="J4565" s="52"/>
      <c r="K4565" s="52"/>
      <c r="L4565" s="52"/>
      <c r="M4565" s="52"/>
      <c r="N4565" s="52"/>
      <c r="O4565" s="52"/>
    </row>
    <row r="4566" ht="13.5" customHeight="1">
      <c r="A4566" s="1" t="s">
        <v>44368</v>
      </c>
      <c r="B4566" s="1" t="s">
        <v>40</v>
      </c>
      <c r="C4566" s="1" t="s">
        <v>10</v>
      </c>
      <c r="D4566" s="1" t="s">
        <v>44384</v>
      </c>
      <c r="E4566" s="1" t="s">
        <v>44385</v>
      </c>
      <c r="F4566" s="54"/>
      <c r="G4566" s="52"/>
      <c r="H4566" s="52"/>
      <c r="I4566" s="52"/>
      <c r="J4566" s="52"/>
      <c r="K4566" s="52"/>
      <c r="L4566" s="52"/>
      <c r="M4566" s="52"/>
      <c r="N4566" s="52"/>
      <c r="O4566" s="52"/>
    </row>
    <row r="4567" ht="13.5" customHeight="1">
      <c r="A4567" s="1" t="s">
        <v>44368</v>
      </c>
      <c r="B4567" s="1" t="s">
        <v>45</v>
      </c>
      <c r="C4567" s="1" t="s">
        <v>10</v>
      </c>
      <c r="D4567" s="1" t="s">
        <v>44386</v>
      </c>
      <c r="E4567" s="1" t="s">
        <v>44387</v>
      </c>
      <c r="F4567" s="54"/>
      <c r="G4567" s="52"/>
      <c r="H4567" s="52"/>
      <c r="I4567" s="52"/>
      <c r="J4567" s="52"/>
      <c r="K4567" s="52"/>
      <c r="L4567" s="52"/>
      <c r="M4567" s="52"/>
      <c r="N4567" s="52"/>
      <c r="O4567" s="52"/>
    </row>
    <row r="4568" ht="13.5" customHeight="1">
      <c r="A4568" s="1" t="s">
        <v>44368</v>
      </c>
      <c r="B4568" s="1" t="s">
        <v>52</v>
      </c>
      <c r="C4568" s="1" t="s">
        <v>10</v>
      </c>
      <c r="D4568" s="1" t="s">
        <v>44388</v>
      </c>
      <c r="E4568" s="1" t="s">
        <v>44389</v>
      </c>
      <c r="F4568" s="54"/>
      <c r="G4568" s="52"/>
      <c r="H4568" s="52"/>
      <c r="I4568" s="52"/>
      <c r="J4568" s="52"/>
      <c r="K4568" s="52"/>
      <c r="L4568" s="52"/>
      <c r="M4568" s="52"/>
      <c r="N4568" s="52"/>
      <c r="O4568" s="52"/>
    </row>
    <row r="4569" ht="13.5" customHeight="1">
      <c r="A4569" s="1" t="s">
        <v>44368</v>
      </c>
      <c r="B4569" s="1" t="s">
        <v>57</v>
      </c>
      <c r="C4569" s="1" t="s">
        <v>10</v>
      </c>
      <c r="D4569" s="1" t="s">
        <v>44390</v>
      </c>
      <c r="E4569" s="1" t="s">
        <v>44391</v>
      </c>
      <c r="F4569" s="54"/>
      <c r="G4569" s="52"/>
      <c r="H4569" s="52"/>
      <c r="I4569" s="52"/>
      <c r="J4569" s="52"/>
      <c r="K4569" s="52"/>
      <c r="L4569" s="52"/>
      <c r="M4569" s="52"/>
      <c r="N4569" s="52"/>
      <c r="O4569" s="52"/>
    </row>
    <row r="4570" ht="13.5" customHeight="1">
      <c r="A4570" s="1" t="s">
        <v>44368</v>
      </c>
      <c r="B4570" s="1" t="s">
        <v>60</v>
      </c>
      <c r="C4570" s="1" t="s">
        <v>10</v>
      </c>
      <c r="D4570" s="1" t="s">
        <v>44392</v>
      </c>
      <c r="E4570" s="1" t="s">
        <v>44393</v>
      </c>
      <c r="F4570" s="54"/>
      <c r="G4570" s="52"/>
      <c r="H4570" s="52"/>
      <c r="I4570" s="52"/>
      <c r="J4570" s="52"/>
      <c r="K4570" s="52"/>
      <c r="L4570" s="52"/>
      <c r="M4570" s="52"/>
      <c r="N4570" s="52"/>
      <c r="O4570" s="52"/>
    </row>
    <row r="4571" ht="13.5" customHeight="1">
      <c r="A4571" s="1" t="s">
        <v>44368</v>
      </c>
      <c r="B4571" s="1" t="s">
        <v>65</v>
      </c>
      <c r="C4571" s="1" t="s">
        <v>10</v>
      </c>
      <c r="D4571" s="1" t="s">
        <v>44394</v>
      </c>
      <c r="E4571" s="1" t="s">
        <v>44395</v>
      </c>
      <c r="F4571" s="54"/>
      <c r="G4571" s="52"/>
      <c r="H4571" s="52"/>
      <c r="I4571" s="52"/>
      <c r="J4571" s="52"/>
      <c r="K4571" s="52"/>
      <c r="L4571" s="52"/>
      <c r="M4571" s="52"/>
      <c r="N4571" s="52"/>
      <c r="O4571" s="52"/>
    </row>
    <row r="4572" ht="13.5" customHeight="1">
      <c r="A4572" s="1" t="s">
        <v>44368</v>
      </c>
      <c r="B4572" s="1" t="s">
        <v>70</v>
      </c>
      <c r="C4572" s="1" t="s">
        <v>10</v>
      </c>
      <c r="D4572" s="1" t="s">
        <v>44396</v>
      </c>
      <c r="E4572" s="1" t="s">
        <v>44397</v>
      </c>
      <c r="F4572" s="54"/>
      <c r="G4572" s="52"/>
      <c r="H4572" s="52"/>
      <c r="I4572" s="52"/>
      <c r="J4572" s="52"/>
      <c r="K4572" s="52"/>
      <c r="L4572" s="52"/>
      <c r="M4572" s="52"/>
      <c r="N4572" s="52"/>
      <c r="O4572" s="52"/>
    </row>
    <row r="4573" ht="13.5" customHeight="1">
      <c r="A4573" s="1" t="s">
        <v>44368</v>
      </c>
      <c r="B4573" s="1" t="s">
        <v>74</v>
      </c>
      <c r="C4573" s="1" t="s">
        <v>10</v>
      </c>
      <c r="D4573" s="1" t="s">
        <v>44398</v>
      </c>
      <c r="E4573" s="1" t="s">
        <v>44399</v>
      </c>
      <c r="F4573" s="54"/>
      <c r="G4573" s="52"/>
      <c r="H4573" s="52"/>
      <c r="I4573" s="52"/>
      <c r="J4573" s="52"/>
      <c r="K4573" s="52"/>
      <c r="L4573" s="52"/>
      <c r="M4573" s="52"/>
      <c r="N4573" s="52"/>
      <c r="O4573" s="52"/>
    </row>
    <row r="4574" ht="13.5" customHeight="1">
      <c r="A4574" s="1" t="s">
        <v>44368</v>
      </c>
      <c r="B4574" s="1" t="s">
        <v>78</v>
      </c>
      <c r="C4574" s="1" t="s">
        <v>10</v>
      </c>
      <c r="D4574" s="1" t="s">
        <v>44400</v>
      </c>
      <c r="E4574" s="1" t="s">
        <v>44401</v>
      </c>
      <c r="F4574" s="54"/>
      <c r="G4574" s="52"/>
      <c r="H4574" s="52"/>
      <c r="I4574" s="52"/>
      <c r="J4574" s="52"/>
      <c r="K4574" s="52"/>
      <c r="L4574" s="52"/>
      <c r="M4574" s="52"/>
      <c r="N4574" s="52"/>
      <c r="O4574" s="52"/>
    </row>
    <row r="4575" ht="13.5" customHeight="1">
      <c r="A4575" s="1" t="s">
        <v>44368</v>
      </c>
      <c r="B4575" s="1" t="s">
        <v>83</v>
      </c>
      <c r="C4575" s="1" t="s">
        <v>10</v>
      </c>
      <c r="D4575" s="1" t="s">
        <v>44402</v>
      </c>
      <c r="E4575" s="1" t="s">
        <v>44403</v>
      </c>
      <c r="F4575" s="54"/>
      <c r="G4575" s="52"/>
      <c r="H4575" s="52"/>
      <c r="I4575" s="52"/>
      <c r="J4575" s="52"/>
      <c r="K4575" s="52"/>
      <c r="L4575" s="52"/>
      <c r="M4575" s="52"/>
      <c r="N4575" s="52"/>
      <c r="O4575" s="52"/>
    </row>
    <row r="4576" ht="13.5" customHeight="1">
      <c r="A4576" s="1" t="s">
        <v>44368</v>
      </c>
      <c r="B4576" s="1" t="s">
        <v>86</v>
      </c>
      <c r="C4576" s="1" t="s">
        <v>10</v>
      </c>
      <c r="D4576" s="1" t="s">
        <v>44404</v>
      </c>
      <c r="E4576" s="1" t="s">
        <v>44405</v>
      </c>
      <c r="F4576" s="54"/>
      <c r="G4576" s="52"/>
      <c r="H4576" s="52"/>
      <c r="I4576" s="52"/>
      <c r="J4576" s="52"/>
      <c r="K4576" s="52"/>
      <c r="L4576" s="52"/>
      <c r="M4576" s="52"/>
      <c r="N4576" s="52"/>
      <c r="O4576" s="52"/>
    </row>
    <row r="4577" ht="13.5" customHeight="1">
      <c r="A4577" s="1" t="s">
        <v>44368</v>
      </c>
      <c r="B4577" s="1" t="s">
        <v>91</v>
      </c>
      <c r="C4577" s="1" t="s">
        <v>10</v>
      </c>
      <c r="D4577" s="1" t="s">
        <v>44406</v>
      </c>
      <c r="E4577" s="1" t="s">
        <v>44407</v>
      </c>
      <c r="F4577" s="54"/>
      <c r="G4577" s="52"/>
      <c r="H4577" s="52"/>
      <c r="I4577" s="52"/>
      <c r="J4577" s="52"/>
      <c r="K4577" s="52"/>
      <c r="L4577" s="52"/>
      <c r="M4577" s="52"/>
      <c r="N4577" s="52"/>
      <c r="O4577" s="52"/>
    </row>
    <row r="4578" ht="13.5" customHeight="1">
      <c r="A4578" s="1" t="s">
        <v>44368</v>
      </c>
      <c r="B4578" s="1" t="s">
        <v>94</v>
      </c>
      <c r="C4578" s="1" t="s">
        <v>10</v>
      </c>
      <c r="D4578" s="1" t="s">
        <v>44408</v>
      </c>
      <c r="E4578" s="1" t="s">
        <v>44409</v>
      </c>
      <c r="F4578" s="54"/>
      <c r="G4578" s="52"/>
      <c r="H4578" s="52"/>
      <c r="I4578" s="52"/>
      <c r="J4578" s="52"/>
      <c r="K4578" s="52"/>
      <c r="L4578" s="52"/>
      <c r="M4578" s="52"/>
      <c r="N4578" s="52"/>
      <c r="O4578" s="52"/>
    </row>
    <row r="4579" ht="13.5" customHeight="1">
      <c r="A4579" s="1" t="s">
        <v>44368</v>
      </c>
      <c r="B4579" s="1" t="s">
        <v>186</v>
      </c>
      <c r="C4579" s="1" t="s">
        <v>10</v>
      </c>
      <c r="D4579" s="1" t="s">
        <v>44410</v>
      </c>
      <c r="E4579" s="1" t="s">
        <v>44411</v>
      </c>
      <c r="F4579" s="54"/>
      <c r="G4579" s="52"/>
      <c r="H4579" s="52"/>
      <c r="I4579" s="52"/>
      <c r="J4579" s="52"/>
      <c r="K4579" s="52"/>
      <c r="L4579" s="52"/>
      <c r="M4579" s="52"/>
      <c r="N4579" s="52"/>
      <c r="O4579" s="52"/>
    </row>
    <row r="4580" ht="13.5" customHeight="1">
      <c r="A4580" s="1" t="s">
        <v>44368</v>
      </c>
      <c r="B4580" s="1" t="s">
        <v>99</v>
      </c>
      <c r="C4580" s="1" t="s">
        <v>817</v>
      </c>
      <c r="D4580" s="50"/>
      <c r="E4580" s="50"/>
      <c r="F4580" s="54"/>
      <c r="G4580" s="52"/>
      <c r="H4580" s="52"/>
      <c r="I4580" s="52"/>
      <c r="J4580" s="52"/>
      <c r="K4580" s="52"/>
      <c r="L4580" s="52"/>
      <c r="M4580" s="52"/>
      <c r="N4580" s="52"/>
      <c r="O4580" s="52"/>
    </row>
    <row r="4581" ht="13.5" customHeight="1">
      <c r="A4581" s="1" t="s">
        <v>44412</v>
      </c>
      <c r="B4581" s="2" t="s">
        <v>1</v>
      </c>
      <c r="C4581" s="1" t="s">
        <v>26504</v>
      </c>
      <c r="D4581" s="50"/>
      <c r="E4581" s="36"/>
      <c r="F4581" s="54"/>
      <c r="G4581" s="52"/>
      <c r="H4581" s="52"/>
      <c r="I4581" s="52"/>
      <c r="J4581" s="52"/>
      <c r="K4581" s="52"/>
      <c r="L4581" s="52"/>
      <c r="M4581" s="52"/>
      <c r="N4581" s="52"/>
      <c r="O4581" s="52"/>
    </row>
    <row r="4582" ht="13.5" customHeight="1">
      <c r="A4582" s="1" t="s">
        <v>44412</v>
      </c>
      <c r="B4582" s="1" t="s">
        <v>5</v>
      </c>
      <c r="C4582" s="1" t="s">
        <v>303</v>
      </c>
      <c r="D4582" s="1" t="s">
        <v>44413</v>
      </c>
      <c r="E4582" s="1" t="s">
        <v>44414</v>
      </c>
      <c r="F4582" s="54"/>
      <c r="G4582" s="52"/>
      <c r="H4582" s="52"/>
      <c r="I4582" s="52"/>
      <c r="J4582" s="52"/>
      <c r="K4582" s="52"/>
      <c r="L4582" s="52"/>
      <c r="M4582" s="52"/>
      <c r="N4582" s="52"/>
      <c r="O4582" s="52"/>
    </row>
    <row r="4583" ht="13.5" customHeight="1">
      <c r="A4583" s="1" t="s">
        <v>44412</v>
      </c>
      <c r="B4583" s="1" t="s">
        <v>9</v>
      </c>
      <c r="C4583" s="1" t="s">
        <v>10</v>
      </c>
      <c r="D4583" s="1" t="s">
        <v>44415</v>
      </c>
      <c r="E4583" s="1" t="s">
        <v>44416</v>
      </c>
      <c r="F4583" s="54"/>
      <c r="G4583" s="52"/>
      <c r="H4583" s="52"/>
      <c r="I4583" s="52"/>
      <c r="J4583" s="52"/>
      <c r="K4583" s="52"/>
      <c r="L4583" s="52"/>
      <c r="M4583" s="52"/>
      <c r="N4583" s="52"/>
      <c r="O4583" s="52"/>
    </row>
    <row r="4584" ht="13.5" customHeight="1">
      <c r="A4584" s="1" t="s">
        <v>44412</v>
      </c>
      <c r="B4584" s="1" t="s">
        <v>13</v>
      </c>
      <c r="C4584" s="1" t="s">
        <v>10</v>
      </c>
      <c r="D4584" s="1" t="s">
        <v>44417</v>
      </c>
      <c r="E4584" s="1" t="s">
        <v>44418</v>
      </c>
      <c r="F4584" s="54"/>
      <c r="G4584" s="52"/>
      <c r="H4584" s="52"/>
      <c r="I4584" s="52"/>
      <c r="J4584" s="52"/>
      <c r="K4584" s="52"/>
      <c r="L4584" s="52"/>
      <c r="M4584" s="52"/>
      <c r="N4584" s="52"/>
      <c r="O4584" s="52"/>
    </row>
    <row r="4585" ht="13.5" customHeight="1">
      <c r="A4585" s="1" t="s">
        <v>44412</v>
      </c>
      <c r="B4585" s="1" t="s">
        <v>16</v>
      </c>
      <c r="C4585" s="1" t="s">
        <v>10</v>
      </c>
      <c r="D4585" s="1" t="s">
        <v>44419</v>
      </c>
      <c r="E4585" s="1" t="s">
        <v>44420</v>
      </c>
      <c r="F4585" s="54"/>
      <c r="G4585" s="52"/>
      <c r="H4585" s="52"/>
      <c r="I4585" s="52"/>
      <c r="J4585" s="52"/>
      <c r="K4585" s="52"/>
      <c r="L4585" s="52"/>
      <c r="M4585" s="52"/>
      <c r="N4585" s="52"/>
      <c r="O4585" s="52"/>
    </row>
    <row r="4586" ht="13.5" customHeight="1">
      <c r="A4586" s="1" t="s">
        <v>44412</v>
      </c>
      <c r="B4586" s="1" t="s">
        <v>21</v>
      </c>
      <c r="C4586" s="1" t="s">
        <v>10</v>
      </c>
      <c r="D4586" s="1" t="s">
        <v>44421</v>
      </c>
      <c r="E4586" s="1" t="s">
        <v>44422</v>
      </c>
      <c r="F4586" s="54"/>
      <c r="G4586" s="52"/>
      <c r="H4586" s="52"/>
      <c r="I4586" s="52"/>
      <c r="J4586" s="52"/>
      <c r="K4586" s="52"/>
      <c r="L4586" s="52"/>
      <c r="M4586" s="52"/>
      <c r="N4586" s="52"/>
      <c r="O4586" s="52"/>
    </row>
    <row r="4587" ht="13.5" customHeight="1">
      <c r="A4587" s="1" t="s">
        <v>44412</v>
      </c>
      <c r="B4587" s="1" t="s">
        <v>27</v>
      </c>
      <c r="C4587" s="1" t="s">
        <v>10</v>
      </c>
      <c r="D4587" s="1" t="s">
        <v>44423</v>
      </c>
      <c r="E4587" s="1" t="s">
        <v>44424</v>
      </c>
      <c r="F4587" s="54"/>
      <c r="G4587" s="52"/>
      <c r="H4587" s="52"/>
      <c r="I4587" s="52"/>
      <c r="J4587" s="52"/>
      <c r="K4587" s="52"/>
      <c r="L4587" s="52"/>
      <c r="M4587" s="52"/>
      <c r="N4587" s="52"/>
      <c r="O4587" s="52"/>
    </row>
    <row r="4588" ht="13.5" customHeight="1">
      <c r="A4588" s="1" t="s">
        <v>44412</v>
      </c>
      <c r="B4588" s="1" t="s">
        <v>31</v>
      </c>
      <c r="C4588" s="1" t="s">
        <v>374</v>
      </c>
      <c r="D4588" s="1" t="s">
        <v>44425</v>
      </c>
      <c r="E4588" s="1" t="s">
        <v>36055</v>
      </c>
      <c r="F4588" s="54"/>
      <c r="G4588" s="52"/>
      <c r="H4588" s="52"/>
      <c r="I4588" s="52"/>
      <c r="J4588" s="52"/>
      <c r="K4588" s="52"/>
      <c r="L4588" s="52"/>
      <c r="M4588" s="52"/>
      <c r="N4588" s="52"/>
      <c r="O4588" s="52"/>
    </row>
    <row r="4589" ht="13.5" customHeight="1">
      <c r="A4589" s="1" t="s">
        <v>44412</v>
      </c>
      <c r="B4589" s="1" t="s">
        <v>34</v>
      </c>
      <c r="C4589" s="1" t="s">
        <v>10</v>
      </c>
      <c r="D4589" s="1" t="s">
        <v>44426</v>
      </c>
      <c r="E4589" s="1" t="s">
        <v>44427</v>
      </c>
      <c r="F4589" s="54"/>
      <c r="G4589" s="52"/>
      <c r="H4589" s="52"/>
      <c r="I4589" s="52"/>
      <c r="J4589" s="52"/>
      <c r="K4589" s="52"/>
      <c r="L4589" s="52"/>
      <c r="M4589" s="52"/>
      <c r="N4589" s="52"/>
      <c r="O4589" s="52"/>
    </row>
    <row r="4590" ht="13.5" customHeight="1">
      <c r="A4590" s="1" t="s">
        <v>44412</v>
      </c>
      <c r="B4590" s="1" t="s">
        <v>40</v>
      </c>
      <c r="C4590" s="1" t="s">
        <v>10</v>
      </c>
      <c r="D4590" s="1" t="s">
        <v>44428</v>
      </c>
      <c r="E4590" s="1" t="s">
        <v>44429</v>
      </c>
      <c r="F4590" s="54"/>
      <c r="G4590" s="52"/>
      <c r="H4590" s="52"/>
      <c r="I4590" s="52"/>
      <c r="J4590" s="52"/>
      <c r="K4590" s="52"/>
      <c r="L4590" s="52"/>
      <c r="M4590" s="52"/>
      <c r="N4590" s="52"/>
      <c r="O4590" s="52"/>
    </row>
    <row r="4591" ht="13.5" customHeight="1">
      <c r="A4591" s="1" t="s">
        <v>44412</v>
      </c>
      <c r="B4591" s="1" t="s">
        <v>45</v>
      </c>
      <c r="C4591" s="1" t="s">
        <v>10</v>
      </c>
      <c r="D4591" s="1" t="s">
        <v>44430</v>
      </c>
      <c r="E4591" s="1" t="s">
        <v>44431</v>
      </c>
      <c r="F4591" s="54"/>
      <c r="G4591" s="52"/>
      <c r="H4591" s="52"/>
      <c r="I4591" s="52"/>
      <c r="J4591" s="52"/>
      <c r="K4591" s="52"/>
      <c r="L4591" s="52"/>
      <c r="M4591" s="52"/>
      <c r="N4591" s="52"/>
      <c r="O4591" s="52"/>
    </row>
    <row r="4592" ht="13.5" customHeight="1">
      <c r="A4592" s="1" t="s">
        <v>44412</v>
      </c>
      <c r="B4592" s="1" t="s">
        <v>52</v>
      </c>
      <c r="C4592" s="1" t="s">
        <v>10</v>
      </c>
      <c r="D4592" s="1" t="s">
        <v>44432</v>
      </c>
      <c r="E4592" s="1" t="s">
        <v>44433</v>
      </c>
      <c r="F4592" s="54"/>
      <c r="G4592" s="52"/>
      <c r="H4592" s="52"/>
      <c r="I4592" s="52"/>
      <c r="J4592" s="52"/>
      <c r="K4592" s="52"/>
      <c r="L4592" s="52"/>
      <c r="M4592" s="52"/>
      <c r="N4592" s="52"/>
      <c r="O4592" s="52"/>
    </row>
    <row r="4593" ht="13.5" customHeight="1">
      <c r="A4593" s="1" t="s">
        <v>44412</v>
      </c>
      <c r="B4593" s="1" t="s">
        <v>57</v>
      </c>
      <c r="C4593" s="1" t="s">
        <v>115</v>
      </c>
      <c r="D4593" s="1" t="s">
        <v>44434</v>
      </c>
      <c r="E4593" s="1" t="s">
        <v>44435</v>
      </c>
      <c r="F4593" s="54"/>
      <c r="G4593" s="52"/>
      <c r="H4593" s="52"/>
      <c r="I4593" s="52"/>
      <c r="J4593" s="52"/>
      <c r="K4593" s="52"/>
      <c r="L4593" s="52"/>
      <c r="M4593" s="52"/>
      <c r="N4593" s="52"/>
      <c r="O4593" s="52"/>
    </row>
    <row r="4594" ht="13.5" customHeight="1">
      <c r="A4594" s="1" t="s">
        <v>44412</v>
      </c>
      <c r="B4594" s="1" t="s">
        <v>60</v>
      </c>
      <c r="C4594" s="1" t="s">
        <v>10</v>
      </c>
      <c r="D4594" s="1" t="s">
        <v>44436</v>
      </c>
      <c r="E4594" s="1" t="s">
        <v>44437</v>
      </c>
      <c r="F4594" s="54"/>
      <c r="G4594" s="52"/>
      <c r="H4594" s="52"/>
      <c r="I4594" s="52"/>
      <c r="J4594" s="52"/>
      <c r="K4594" s="52"/>
      <c r="L4594" s="52"/>
      <c r="M4594" s="52"/>
      <c r="N4594" s="52"/>
      <c r="O4594" s="52"/>
    </row>
    <row r="4595" ht="13.5" customHeight="1">
      <c r="A4595" s="1" t="s">
        <v>44412</v>
      </c>
      <c r="B4595" s="1" t="s">
        <v>65</v>
      </c>
      <c r="C4595" s="1" t="s">
        <v>115</v>
      </c>
      <c r="D4595" s="1" t="s">
        <v>44438</v>
      </c>
      <c r="E4595" s="1" t="s">
        <v>44439</v>
      </c>
      <c r="F4595" s="54"/>
      <c r="G4595" s="52"/>
      <c r="H4595" s="52"/>
      <c r="I4595" s="52"/>
      <c r="J4595" s="52"/>
      <c r="K4595" s="52"/>
      <c r="L4595" s="52"/>
      <c r="M4595" s="52"/>
      <c r="N4595" s="52"/>
      <c r="O4595" s="52"/>
    </row>
    <row r="4596" ht="13.5" customHeight="1">
      <c r="A4596" s="1" t="s">
        <v>44412</v>
      </c>
      <c r="B4596" s="1" t="s">
        <v>70</v>
      </c>
      <c r="C4596" s="1" t="s">
        <v>10</v>
      </c>
      <c r="D4596" s="1" t="s">
        <v>44440</v>
      </c>
      <c r="E4596" s="1" t="s">
        <v>44441</v>
      </c>
      <c r="F4596" s="54"/>
      <c r="G4596" s="52"/>
      <c r="H4596" s="52"/>
      <c r="I4596" s="52"/>
      <c r="J4596" s="52"/>
      <c r="K4596" s="52"/>
      <c r="L4596" s="52"/>
      <c r="M4596" s="52"/>
      <c r="N4596" s="52"/>
      <c r="O4596" s="52"/>
    </row>
    <row r="4597" ht="13.5" customHeight="1">
      <c r="A4597" s="1" t="s">
        <v>44412</v>
      </c>
      <c r="B4597" s="1" t="s">
        <v>74</v>
      </c>
      <c r="C4597" s="1" t="s">
        <v>10</v>
      </c>
      <c r="D4597" s="1" t="s">
        <v>44442</v>
      </c>
      <c r="E4597" s="1" t="s">
        <v>44443</v>
      </c>
      <c r="F4597" s="54"/>
      <c r="G4597" s="52"/>
      <c r="H4597" s="52"/>
      <c r="I4597" s="52"/>
      <c r="J4597" s="52"/>
      <c r="K4597" s="52"/>
      <c r="L4597" s="52"/>
      <c r="M4597" s="52"/>
      <c r="N4597" s="52"/>
      <c r="O4597" s="52"/>
    </row>
    <row r="4598" ht="13.5" customHeight="1">
      <c r="A4598" s="1" t="s">
        <v>44412</v>
      </c>
      <c r="B4598" s="1" t="s">
        <v>78</v>
      </c>
      <c r="C4598" s="1" t="s">
        <v>10</v>
      </c>
      <c r="D4598" s="1" t="s">
        <v>44444</v>
      </c>
      <c r="E4598" s="1" t="s">
        <v>44445</v>
      </c>
      <c r="F4598" s="54"/>
      <c r="G4598" s="52"/>
      <c r="H4598" s="52"/>
      <c r="I4598" s="52"/>
      <c r="J4598" s="52"/>
      <c r="K4598" s="52"/>
      <c r="L4598" s="52"/>
      <c r="M4598" s="52"/>
      <c r="N4598" s="52"/>
      <c r="O4598" s="52"/>
    </row>
    <row r="4599" ht="13.5" customHeight="1">
      <c r="A4599" s="1" t="s">
        <v>44412</v>
      </c>
      <c r="B4599" s="1" t="s">
        <v>83</v>
      </c>
      <c r="C4599" s="1" t="s">
        <v>10</v>
      </c>
      <c r="D4599" s="1" t="s">
        <v>44446</v>
      </c>
      <c r="E4599" s="1" t="s">
        <v>44447</v>
      </c>
      <c r="F4599" s="54"/>
      <c r="G4599" s="52"/>
      <c r="H4599" s="52"/>
      <c r="I4599" s="52"/>
      <c r="J4599" s="52"/>
      <c r="K4599" s="52"/>
      <c r="L4599" s="52"/>
      <c r="M4599" s="52"/>
      <c r="N4599" s="52"/>
      <c r="O4599" s="52"/>
    </row>
    <row r="4600" ht="13.5" customHeight="1">
      <c r="A4600" s="1" t="s">
        <v>44412</v>
      </c>
      <c r="B4600" s="1" t="s">
        <v>86</v>
      </c>
      <c r="C4600" s="1" t="s">
        <v>10</v>
      </c>
      <c r="D4600" s="1" t="s">
        <v>44448</v>
      </c>
      <c r="E4600" s="1" t="s">
        <v>44449</v>
      </c>
      <c r="F4600" s="54"/>
      <c r="G4600" s="52"/>
      <c r="H4600" s="52"/>
      <c r="I4600" s="52"/>
      <c r="J4600" s="52"/>
      <c r="K4600" s="52"/>
      <c r="L4600" s="52"/>
      <c r="M4600" s="52"/>
      <c r="N4600" s="52"/>
      <c r="O4600" s="52"/>
    </row>
    <row r="4601" ht="13.5" customHeight="1">
      <c r="A4601" s="1" t="s">
        <v>44412</v>
      </c>
      <c r="B4601" s="1" t="s">
        <v>91</v>
      </c>
      <c r="C4601" s="1" t="s">
        <v>10</v>
      </c>
      <c r="D4601" s="1" t="s">
        <v>44450</v>
      </c>
      <c r="E4601" s="1" t="s">
        <v>44451</v>
      </c>
      <c r="F4601" s="54"/>
      <c r="G4601" s="52"/>
      <c r="H4601" s="52"/>
      <c r="I4601" s="52"/>
      <c r="J4601" s="52"/>
      <c r="K4601" s="52"/>
      <c r="L4601" s="52"/>
      <c r="M4601" s="52"/>
      <c r="N4601" s="52"/>
      <c r="O4601" s="52"/>
    </row>
    <row r="4602" ht="13.5" customHeight="1">
      <c r="A4602" s="1" t="s">
        <v>44412</v>
      </c>
      <c r="B4602" s="1" t="s">
        <v>94</v>
      </c>
      <c r="C4602" s="1" t="s">
        <v>10</v>
      </c>
      <c r="D4602" s="1" t="s">
        <v>44452</v>
      </c>
      <c r="E4602" s="1" t="s">
        <v>44453</v>
      </c>
      <c r="F4602" s="54"/>
      <c r="G4602" s="52"/>
      <c r="H4602" s="52"/>
      <c r="I4602" s="52"/>
      <c r="J4602" s="52"/>
      <c r="K4602" s="52"/>
      <c r="L4602" s="52"/>
      <c r="M4602" s="52"/>
      <c r="N4602" s="52"/>
      <c r="O4602" s="52"/>
    </row>
    <row r="4603" ht="13.5" customHeight="1">
      <c r="A4603" s="1" t="s">
        <v>44412</v>
      </c>
      <c r="B4603" s="1" t="s">
        <v>186</v>
      </c>
      <c r="C4603" s="1" t="s">
        <v>374</v>
      </c>
      <c r="D4603" s="1" t="s">
        <v>44454</v>
      </c>
      <c r="E4603" s="1" t="s">
        <v>44455</v>
      </c>
      <c r="F4603" s="54"/>
      <c r="G4603" s="52"/>
      <c r="H4603" s="52"/>
      <c r="I4603" s="52"/>
      <c r="J4603" s="52"/>
      <c r="K4603" s="52"/>
      <c r="L4603" s="52"/>
      <c r="M4603" s="52"/>
      <c r="N4603" s="52"/>
      <c r="O4603" s="52"/>
    </row>
    <row r="4604" ht="13.5" customHeight="1">
      <c r="A4604" s="1" t="s">
        <v>44412</v>
      </c>
      <c r="B4604" s="1" t="s">
        <v>189</v>
      </c>
      <c r="C4604" s="1" t="s">
        <v>10</v>
      </c>
      <c r="D4604" s="1" t="s">
        <v>44456</v>
      </c>
      <c r="E4604" s="1" t="s">
        <v>44457</v>
      </c>
      <c r="F4604" s="54"/>
      <c r="G4604" s="52"/>
      <c r="H4604" s="52"/>
      <c r="I4604" s="52"/>
      <c r="J4604" s="52"/>
      <c r="K4604" s="52"/>
      <c r="L4604" s="52"/>
      <c r="M4604" s="52"/>
      <c r="N4604" s="52"/>
      <c r="O4604" s="52"/>
    </row>
    <row r="4605" ht="13.5" customHeight="1">
      <c r="A4605" s="1" t="s">
        <v>44412</v>
      </c>
      <c r="B4605" s="1" t="s">
        <v>193</v>
      </c>
      <c r="C4605" s="1" t="s">
        <v>10</v>
      </c>
      <c r="D4605" s="1" t="s">
        <v>44458</v>
      </c>
      <c r="E4605" s="1" t="s">
        <v>44459</v>
      </c>
      <c r="F4605" s="54"/>
      <c r="G4605" s="52"/>
      <c r="H4605" s="52"/>
      <c r="I4605" s="52"/>
      <c r="J4605" s="52"/>
      <c r="K4605" s="52"/>
      <c r="L4605" s="52"/>
      <c r="M4605" s="52"/>
      <c r="N4605" s="52"/>
      <c r="O4605" s="52"/>
    </row>
    <row r="4606" ht="13.5" customHeight="1">
      <c r="A4606" s="1" t="s">
        <v>44412</v>
      </c>
      <c r="B4606" s="1" t="s">
        <v>197</v>
      </c>
      <c r="C4606" s="1" t="s">
        <v>10</v>
      </c>
      <c r="D4606" s="1" t="s">
        <v>44460</v>
      </c>
      <c r="E4606" s="1" t="s">
        <v>44461</v>
      </c>
      <c r="F4606" s="54"/>
      <c r="G4606" s="52"/>
      <c r="H4606" s="52"/>
      <c r="I4606" s="52"/>
      <c r="J4606" s="52"/>
      <c r="K4606" s="52"/>
      <c r="L4606" s="52"/>
      <c r="M4606" s="52"/>
      <c r="N4606" s="52"/>
      <c r="O4606" s="52"/>
    </row>
    <row r="4607" ht="13.5" customHeight="1">
      <c r="A4607" s="1" t="s">
        <v>44412</v>
      </c>
      <c r="B4607" s="1" t="s">
        <v>201</v>
      </c>
      <c r="C4607" s="1" t="s">
        <v>10</v>
      </c>
      <c r="D4607" s="1" t="s">
        <v>44462</v>
      </c>
      <c r="E4607" s="1" t="s">
        <v>44463</v>
      </c>
      <c r="F4607" s="54"/>
      <c r="G4607" s="52"/>
      <c r="H4607" s="52"/>
      <c r="I4607" s="52"/>
      <c r="J4607" s="52"/>
      <c r="K4607" s="52"/>
      <c r="L4607" s="52"/>
      <c r="M4607" s="52"/>
      <c r="N4607" s="52"/>
      <c r="O4607" s="52"/>
    </row>
    <row r="4608" ht="13.5" customHeight="1">
      <c r="A4608" s="1" t="s">
        <v>44412</v>
      </c>
      <c r="B4608" s="1" t="s">
        <v>206</v>
      </c>
      <c r="C4608" s="1" t="s">
        <v>10</v>
      </c>
      <c r="D4608" s="1" t="s">
        <v>44464</v>
      </c>
      <c r="E4608" s="1" t="s">
        <v>44465</v>
      </c>
      <c r="F4608" s="54"/>
      <c r="G4608" s="52"/>
      <c r="H4608" s="52"/>
      <c r="I4608" s="52"/>
      <c r="J4608" s="52"/>
      <c r="K4608" s="52"/>
      <c r="L4608" s="52"/>
      <c r="M4608" s="52"/>
      <c r="N4608" s="52"/>
      <c r="O4608" s="52"/>
    </row>
    <row r="4609" ht="13.5" customHeight="1">
      <c r="A4609" s="1" t="s">
        <v>44412</v>
      </c>
      <c r="B4609" s="1" t="s">
        <v>211</v>
      </c>
      <c r="C4609" s="1" t="s">
        <v>10</v>
      </c>
      <c r="D4609" s="1" t="s">
        <v>44466</v>
      </c>
      <c r="E4609" s="1" t="s">
        <v>44467</v>
      </c>
      <c r="F4609" s="54"/>
      <c r="G4609" s="52"/>
      <c r="H4609" s="52"/>
      <c r="I4609" s="52"/>
      <c r="J4609" s="52"/>
      <c r="K4609" s="52"/>
      <c r="L4609" s="52"/>
      <c r="M4609" s="52"/>
      <c r="N4609" s="52"/>
      <c r="O4609" s="52"/>
    </row>
    <row r="4610" ht="13.5" customHeight="1">
      <c r="A4610" s="1" t="s">
        <v>44412</v>
      </c>
      <c r="B4610" s="1" t="s">
        <v>215</v>
      </c>
      <c r="C4610" s="1" t="s">
        <v>10</v>
      </c>
      <c r="D4610" s="1" t="s">
        <v>44468</v>
      </c>
      <c r="E4610" s="1" t="s">
        <v>44469</v>
      </c>
      <c r="F4610" s="54"/>
      <c r="G4610" s="52"/>
      <c r="H4610" s="52"/>
      <c r="I4610" s="52"/>
      <c r="J4610" s="52"/>
      <c r="K4610" s="52"/>
      <c r="L4610" s="52"/>
      <c r="M4610" s="52"/>
      <c r="N4610" s="52"/>
      <c r="O4610" s="52"/>
    </row>
    <row r="4611" ht="13.5" customHeight="1">
      <c r="A4611" s="1" t="s">
        <v>44412</v>
      </c>
      <c r="B4611" s="1" t="s">
        <v>99</v>
      </c>
      <c r="C4611" s="1" t="s">
        <v>817</v>
      </c>
      <c r="D4611" s="50"/>
      <c r="E4611" s="50"/>
      <c r="F4611" s="54"/>
      <c r="G4611" s="52"/>
      <c r="H4611" s="52"/>
      <c r="I4611" s="52"/>
      <c r="J4611" s="52"/>
      <c r="K4611" s="52"/>
      <c r="L4611" s="52"/>
      <c r="M4611" s="52"/>
      <c r="N4611" s="52"/>
      <c r="O4611" s="52"/>
    </row>
    <row r="4612" ht="13.5" customHeight="1">
      <c r="A4612" s="1" t="s">
        <v>44470</v>
      </c>
      <c r="B4612" s="2" t="s">
        <v>1</v>
      </c>
      <c r="C4612" s="1" t="s">
        <v>26504</v>
      </c>
      <c r="D4612" s="50"/>
      <c r="E4612" s="36"/>
      <c r="F4612" s="54"/>
      <c r="G4612" s="52"/>
      <c r="H4612" s="52"/>
      <c r="I4612" s="52"/>
      <c r="J4612" s="52"/>
      <c r="K4612" s="52"/>
      <c r="L4612" s="52"/>
      <c r="M4612" s="52"/>
      <c r="N4612" s="52"/>
      <c r="O4612" s="52"/>
    </row>
    <row r="4613" ht="13.5" customHeight="1">
      <c r="A4613" s="1" t="s">
        <v>44470</v>
      </c>
      <c r="B4613" s="1" t="s">
        <v>5</v>
      </c>
      <c r="C4613" s="1" t="s">
        <v>102</v>
      </c>
      <c r="D4613" s="1" t="s">
        <v>44471</v>
      </c>
      <c r="E4613" s="1" t="s">
        <v>44472</v>
      </c>
      <c r="F4613" s="54"/>
      <c r="G4613" s="52"/>
      <c r="H4613" s="52"/>
      <c r="I4613" s="52"/>
      <c r="J4613" s="52"/>
      <c r="K4613" s="52"/>
      <c r="L4613" s="52"/>
      <c r="M4613" s="52"/>
      <c r="N4613" s="52"/>
      <c r="O4613" s="52"/>
    </row>
    <row r="4614" ht="13.5" customHeight="1">
      <c r="A4614" s="1" t="s">
        <v>44470</v>
      </c>
      <c r="B4614" s="1" t="s">
        <v>9</v>
      </c>
      <c r="C4614" s="1" t="s">
        <v>10</v>
      </c>
      <c r="D4614" s="1" t="s">
        <v>44473</v>
      </c>
      <c r="E4614" s="1" t="s">
        <v>44474</v>
      </c>
      <c r="F4614" s="54"/>
      <c r="G4614" s="52"/>
      <c r="H4614" s="52"/>
      <c r="I4614" s="52"/>
      <c r="J4614" s="52"/>
      <c r="K4614" s="52"/>
      <c r="L4614" s="52"/>
      <c r="M4614" s="52"/>
      <c r="N4614" s="52"/>
      <c r="O4614" s="52"/>
    </row>
    <row r="4615" ht="13.5" customHeight="1">
      <c r="A4615" s="1" t="s">
        <v>44470</v>
      </c>
      <c r="B4615" s="1" t="s">
        <v>13</v>
      </c>
      <c r="C4615" s="1" t="s">
        <v>10</v>
      </c>
      <c r="D4615" s="1" t="s">
        <v>44475</v>
      </c>
      <c r="E4615" s="1" t="s">
        <v>44476</v>
      </c>
      <c r="F4615" s="54"/>
      <c r="G4615" s="52"/>
      <c r="H4615" s="52"/>
      <c r="I4615" s="52"/>
      <c r="J4615" s="52"/>
      <c r="K4615" s="52"/>
      <c r="L4615" s="52"/>
      <c r="M4615" s="52"/>
      <c r="N4615" s="52"/>
      <c r="O4615" s="52"/>
    </row>
    <row r="4616" ht="13.5" customHeight="1">
      <c r="A4616" s="1" t="s">
        <v>44470</v>
      </c>
      <c r="B4616" s="1" t="s">
        <v>16</v>
      </c>
      <c r="C4616" s="1" t="s">
        <v>374</v>
      </c>
      <c r="D4616" s="1" t="s">
        <v>44477</v>
      </c>
      <c r="E4616" s="1" t="s">
        <v>44478</v>
      </c>
      <c r="F4616" s="54"/>
      <c r="G4616" s="52"/>
      <c r="H4616" s="52"/>
      <c r="I4616" s="52"/>
      <c r="J4616" s="52"/>
      <c r="K4616" s="52"/>
      <c r="L4616" s="52"/>
      <c r="M4616" s="52"/>
      <c r="N4616" s="52"/>
      <c r="O4616" s="52"/>
    </row>
    <row r="4617" ht="13.5" customHeight="1">
      <c r="A4617" s="1" t="s">
        <v>44470</v>
      </c>
      <c r="B4617" s="1" t="s">
        <v>21</v>
      </c>
      <c r="C4617" s="1" t="s">
        <v>10</v>
      </c>
      <c r="D4617" s="1" t="s">
        <v>44479</v>
      </c>
      <c r="E4617" s="1" t="s">
        <v>44480</v>
      </c>
      <c r="F4617" s="54"/>
      <c r="G4617" s="52"/>
      <c r="H4617" s="52"/>
      <c r="I4617" s="52"/>
      <c r="J4617" s="52"/>
      <c r="K4617" s="52"/>
      <c r="L4617" s="52"/>
      <c r="M4617" s="52"/>
      <c r="N4617" s="52"/>
      <c r="O4617" s="52"/>
    </row>
    <row r="4618" ht="13.5" customHeight="1">
      <c r="A4618" s="1" t="s">
        <v>44470</v>
      </c>
      <c r="B4618" s="1" t="s">
        <v>27</v>
      </c>
      <c r="C4618" s="1" t="s">
        <v>10</v>
      </c>
      <c r="D4618" s="1" t="s">
        <v>44481</v>
      </c>
      <c r="E4618" s="1" t="s">
        <v>44482</v>
      </c>
      <c r="F4618" s="54"/>
      <c r="G4618" s="52"/>
      <c r="H4618" s="52"/>
      <c r="I4618" s="52"/>
      <c r="J4618" s="52"/>
      <c r="K4618" s="52"/>
      <c r="L4618" s="52"/>
      <c r="M4618" s="52"/>
      <c r="N4618" s="52"/>
      <c r="O4618" s="52"/>
    </row>
    <row r="4619" ht="13.5" customHeight="1">
      <c r="A4619" s="1" t="s">
        <v>44470</v>
      </c>
      <c r="B4619" s="1" t="s">
        <v>31</v>
      </c>
      <c r="C4619" s="1" t="s">
        <v>10</v>
      </c>
      <c r="D4619" s="1" t="s">
        <v>44483</v>
      </c>
      <c r="E4619" s="1" t="s">
        <v>44484</v>
      </c>
      <c r="F4619" s="54"/>
      <c r="G4619" s="52"/>
      <c r="H4619" s="52"/>
      <c r="I4619" s="52"/>
      <c r="J4619" s="52"/>
      <c r="K4619" s="52"/>
      <c r="L4619" s="52"/>
      <c r="M4619" s="52"/>
      <c r="N4619" s="52"/>
      <c r="O4619" s="52"/>
    </row>
    <row r="4620" ht="13.5" customHeight="1">
      <c r="A4620" s="1" t="s">
        <v>44470</v>
      </c>
      <c r="B4620" s="1" t="s">
        <v>34</v>
      </c>
      <c r="C4620" s="1" t="s">
        <v>10</v>
      </c>
      <c r="D4620" s="1" t="s">
        <v>44485</v>
      </c>
      <c r="E4620" s="1" t="s">
        <v>44486</v>
      </c>
      <c r="F4620" s="54"/>
      <c r="G4620" s="52"/>
      <c r="H4620" s="52"/>
      <c r="I4620" s="52"/>
      <c r="J4620" s="52"/>
      <c r="K4620" s="52"/>
      <c r="L4620" s="52"/>
      <c r="M4620" s="52"/>
      <c r="N4620" s="52"/>
      <c r="O4620" s="52"/>
    </row>
    <row r="4621" ht="13.5" customHeight="1">
      <c r="A4621" s="1" t="s">
        <v>44470</v>
      </c>
      <c r="B4621" s="1" t="s">
        <v>40</v>
      </c>
      <c r="C4621" s="1" t="s">
        <v>10</v>
      </c>
      <c r="D4621" s="1" t="s">
        <v>44487</v>
      </c>
      <c r="E4621" s="1" t="s">
        <v>44488</v>
      </c>
      <c r="F4621" s="54"/>
      <c r="G4621" s="52"/>
      <c r="H4621" s="52"/>
      <c r="I4621" s="52"/>
      <c r="J4621" s="52"/>
      <c r="K4621" s="52"/>
      <c r="L4621" s="52"/>
      <c r="M4621" s="52"/>
      <c r="N4621" s="52"/>
      <c r="O4621" s="52"/>
    </row>
    <row r="4622" ht="13.5" customHeight="1">
      <c r="A4622" s="1" t="s">
        <v>44470</v>
      </c>
      <c r="B4622" s="1" t="s">
        <v>45</v>
      </c>
      <c r="C4622" s="1" t="s">
        <v>10</v>
      </c>
      <c r="D4622" s="1" t="s">
        <v>44489</v>
      </c>
      <c r="E4622" s="1" t="s">
        <v>44490</v>
      </c>
      <c r="F4622" s="54"/>
      <c r="G4622" s="52"/>
      <c r="H4622" s="52"/>
      <c r="I4622" s="52"/>
      <c r="J4622" s="52"/>
      <c r="K4622" s="52"/>
      <c r="L4622" s="52"/>
      <c r="M4622" s="52"/>
      <c r="N4622" s="52"/>
      <c r="O4622" s="52"/>
    </row>
    <row r="4623" ht="13.5" customHeight="1">
      <c r="A4623" s="1" t="s">
        <v>44470</v>
      </c>
      <c r="B4623" s="1" t="s">
        <v>52</v>
      </c>
      <c r="C4623" s="1" t="s">
        <v>10</v>
      </c>
      <c r="D4623" s="1" t="s">
        <v>44491</v>
      </c>
      <c r="E4623" s="1" t="s">
        <v>44492</v>
      </c>
      <c r="F4623" s="54"/>
      <c r="G4623" s="52"/>
      <c r="H4623" s="52"/>
      <c r="I4623" s="52"/>
      <c r="J4623" s="52"/>
      <c r="K4623" s="52"/>
      <c r="L4623" s="52"/>
      <c r="M4623" s="52"/>
      <c r="N4623" s="52"/>
      <c r="O4623" s="52"/>
    </row>
    <row r="4624" ht="13.5" customHeight="1">
      <c r="A4624" s="1" t="s">
        <v>44470</v>
      </c>
      <c r="B4624" s="1" t="s">
        <v>57</v>
      </c>
      <c r="C4624" s="1" t="s">
        <v>10</v>
      </c>
      <c r="D4624" s="1" t="s">
        <v>44493</v>
      </c>
      <c r="E4624" s="1" t="s">
        <v>44494</v>
      </c>
      <c r="F4624" s="54"/>
      <c r="G4624" s="52"/>
      <c r="H4624" s="52"/>
      <c r="I4624" s="52"/>
      <c r="J4624" s="52"/>
      <c r="K4624" s="52"/>
      <c r="L4624" s="52"/>
      <c r="M4624" s="52"/>
      <c r="N4624" s="52"/>
      <c r="O4624" s="52"/>
    </row>
    <row r="4625" ht="13.5" customHeight="1">
      <c r="A4625" s="1" t="s">
        <v>44470</v>
      </c>
      <c r="B4625" s="1" t="s">
        <v>60</v>
      </c>
      <c r="C4625" s="1" t="s">
        <v>10</v>
      </c>
      <c r="D4625" s="1" t="s">
        <v>44495</v>
      </c>
      <c r="E4625" s="1" t="s">
        <v>44496</v>
      </c>
      <c r="F4625" s="54"/>
      <c r="G4625" s="52"/>
      <c r="H4625" s="52"/>
      <c r="I4625" s="52"/>
      <c r="J4625" s="52"/>
      <c r="K4625" s="52"/>
      <c r="L4625" s="52"/>
      <c r="M4625" s="52"/>
      <c r="N4625" s="52"/>
      <c r="O4625" s="52"/>
    </row>
    <row r="4626" ht="13.5" customHeight="1">
      <c r="A4626" s="1" t="s">
        <v>44470</v>
      </c>
      <c r="B4626" s="1" t="s">
        <v>65</v>
      </c>
      <c r="C4626" s="1" t="s">
        <v>10</v>
      </c>
      <c r="D4626" s="1" t="s">
        <v>44497</v>
      </c>
      <c r="E4626" s="1" t="s">
        <v>44498</v>
      </c>
      <c r="F4626" s="54"/>
      <c r="G4626" s="52"/>
      <c r="H4626" s="52"/>
      <c r="I4626" s="52"/>
      <c r="J4626" s="52"/>
      <c r="K4626" s="52"/>
      <c r="L4626" s="52"/>
      <c r="M4626" s="52"/>
      <c r="N4626" s="52"/>
      <c r="O4626" s="52"/>
    </row>
    <row r="4627" ht="13.5" customHeight="1">
      <c r="A4627" s="1" t="s">
        <v>44470</v>
      </c>
      <c r="B4627" s="1" t="s">
        <v>70</v>
      </c>
      <c r="C4627" s="1" t="s">
        <v>10</v>
      </c>
      <c r="D4627" s="1" t="s">
        <v>44499</v>
      </c>
      <c r="E4627" s="1" t="s">
        <v>44500</v>
      </c>
      <c r="F4627" s="54"/>
      <c r="G4627" s="52"/>
      <c r="H4627" s="52"/>
      <c r="I4627" s="52"/>
      <c r="J4627" s="52"/>
      <c r="K4627" s="52"/>
      <c r="L4627" s="52"/>
      <c r="M4627" s="52"/>
      <c r="N4627" s="52"/>
      <c r="O4627" s="52"/>
    </row>
    <row r="4628" ht="13.5" customHeight="1">
      <c r="A4628" s="1" t="s">
        <v>44470</v>
      </c>
      <c r="B4628" s="1" t="s">
        <v>74</v>
      </c>
      <c r="C4628" s="1" t="s">
        <v>10</v>
      </c>
      <c r="D4628" s="1" t="s">
        <v>44501</v>
      </c>
      <c r="E4628" s="1" t="s">
        <v>44502</v>
      </c>
      <c r="F4628" s="54"/>
      <c r="G4628" s="52"/>
      <c r="H4628" s="52"/>
      <c r="I4628" s="52"/>
      <c r="J4628" s="52"/>
      <c r="K4628" s="52"/>
      <c r="L4628" s="52"/>
      <c r="M4628" s="52"/>
      <c r="N4628" s="52"/>
      <c r="O4628" s="52"/>
    </row>
    <row r="4629" ht="13.5" customHeight="1">
      <c r="A4629" s="1" t="s">
        <v>44470</v>
      </c>
      <c r="B4629" s="1" t="s">
        <v>78</v>
      </c>
      <c r="C4629" s="1" t="s">
        <v>115</v>
      </c>
      <c r="D4629" s="1" t="s">
        <v>44503</v>
      </c>
      <c r="E4629" s="1" t="s">
        <v>44504</v>
      </c>
      <c r="F4629" s="54"/>
      <c r="G4629" s="52"/>
      <c r="H4629" s="52"/>
      <c r="I4629" s="52"/>
      <c r="J4629" s="52"/>
      <c r="K4629" s="52"/>
      <c r="L4629" s="52"/>
      <c r="M4629" s="52"/>
      <c r="N4629" s="52"/>
      <c r="O4629" s="52"/>
    </row>
    <row r="4630" ht="13.5" customHeight="1">
      <c r="A4630" s="1" t="s">
        <v>44470</v>
      </c>
      <c r="B4630" s="1" t="s">
        <v>83</v>
      </c>
      <c r="C4630" s="1" t="s">
        <v>10</v>
      </c>
      <c r="D4630" s="1" t="s">
        <v>44505</v>
      </c>
      <c r="E4630" s="1" t="s">
        <v>44506</v>
      </c>
      <c r="F4630" s="54"/>
      <c r="G4630" s="52"/>
      <c r="H4630" s="52"/>
      <c r="I4630" s="52"/>
      <c r="J4630" s="52"/>
      <c r="K4630" s="52"/>
      <c r="L4630" s="52"/>
      <c r="M4630" s="52"/>
      <c r="N4630" s="52"/>
      <c r="O4630" s="52"/>
    </row>
    <row r="4631" ht="13.5" customHeight="1">
      <c r="A4631" s="1" t="s">
        <v>44470</v>
      </c>
      <c r="B4631" s="1" t="s">
        <v>86</v>
      </c>
      <c r="C4631" s="1" t="s">
        <v>10</v>
      </c>
      <c r="D4631" s="1" t="s">
        <v>44507</v>
      </c>
      <c r="E4631" s="1" t="s">
        <v>44508</v>
      </c>
      <c r="F4631" s="54"/>
      <c r="G4631" s="52"/>
      <c r="H4631" s="52"/>
      <c r="I4631" s="52"/>
      <c r="J4631" s="52"/>
      <c r="K4631" s="52"/>
      <c r="L4631" s="52"/>
      <c r="M4631" s="52"/>
      <c r="N4631" s="52"/>
      <c r="O4631" s="52"/>
    </row>
    <row r="4632" ht="13.5" customHeight="1">
      <c r="A4632" s="1" t="s">
        <v>44470</v>
      </c>
      <c r="B4632" s="1" t="s">
        <v>91</v>
      </c>
      <c r="C4632" s="1" t="s">
        <v>10</v>
      </c>
      <c r="D4632" s="1" t="s">
        <v>44509</v>
      </c>
      <c r="E4632" s="1" t="s">
        <v>44510</v>
      </c>
      <c r="F4632" s="54"/>
      <c r="G4632" s="52"/>
      <c r="H4632" s="52"/>
      <c r="I4632" s="52"/>
      <c r="J4632" s="52"/>
      <c r="K4632" s="52"/>
      <c r="L4632" s="52"/>
      <c r="M4632" s="52"/>
      <c r="N4632" s="52"/>
      <c r="O4632" s="52"/>
    </row>
    <row r="4633" ht="13.5" customHeight="1">
      <c r="A4633" s="1" t="s">
        <v>44470</v>
      </c>
      <c r="B4633" s="1" t="s">
        <v>94</v>
      </c>
      <c r="C4633" s="1" t="s">
        <v>374</v>
      </c>
      <c r="D4633" s="1" t="s">
        <v>44511</v>
      </c>
      <c r="E4633" s="1" t="s">
        <v>44512</v>
      </c>
      <c r="F4633" s="54"/>
      <c r="G4633" s="52"/>
      <c r="H4633" s="52"/>
      <c r="I4633" s="52"/>
      <c r="J4633" s="52"/>
      <c r="K4633" s="52"/>
      <c r="L4633" s="52"/>
      <c r="M4633" s="52"/>
      <c r="N4633" s="52"/>
      <c r="O4633" s="52"/>
    </row>
    <row r="4634" ht="13.5" customHeight="1">
      <c r="A4634" s="1" t="s">
        <v>44470</v>
      </c>
      <c r="B4634" s="1" t="s">
        <v>186</v>
      </c>
      <c r="C4634" s="1" t="s">
        <v>10</v>
      </c>
      <c r="D4634" s="1" t="s">
        <v>44513</v>
      </c>
      <c r="E4634" s="1" t="s">
        <v>44514</v>
      </c>
      <c r="F4634" s="54"/>
      <c r="G4634" s="52"/>
      <c r="H4634" s="52"/>
      <c r="I4634" s="52"/>
      <c r="J4634" s="52"/>
      <c r="K4634" s="52"/>
      <c r="L4634" s="52"/>
      <c r="M4634" s="52"/>
      <c r="N4634" s="52"/>
      <c r="O4634" s="52"/>
    </row>
    <row r="4635" ht="13.5" customHeight="1">
      <c r="A4635" s="1" t="s">
        <v>44470</v>
      </c>
      <c r="B4635" s="1" t="s">
        <v>189</v>
      </c>
      <c r="C4635" s="1" t="s">
        <v>10</v>
      </c>
      <c r="D4635" s="1" t="s">
        <v>44515</v>
      </c>
      <c r="E4635" s="1" t="s">
        <v>44516</v>
      </c>
      <c r="F4635" s="54"/>
      <c r="G4635" s="52"/>
      <c r="H4635" s="52"/>
      <c r="I4635" s="52"/>
      <c r="J4635" s="52"/>
      <c r="K4635" s="52"/>
      <c r="L4635" s="52"/>
      <c r="M4635" s="52"/>
      <c r="N4635" s="52"/>
      <c r="O4635" s="52"/>
    </row>
    <row r="4636" ht="13.5" customHeight="1">
      <c r="A4636" s="1" t="s">
        <v>44470</v>
      </c>
      <c r="B4636" s="1" t="s">
        <v>193</v>
      </c>
      <c r="C4636" s="1" t="s">
        <v>10</v>
      </c>
      <c r="D4636" s="1" t="s">
        <v>44517</v>
      </c>
      <c r="E4636" s="1" t="s">
        <v>44518</v>
      </c>
      <c r="F4636" s="54"/>
      <c r="G4636" s="52"/>
      <c r="H4636" s="52"/>
      <c r="I4636" s="52"/>
      <c r="J4636" s="52"/>
      <c r="K4636" s="52"/>
      <c r="L4636" s="52"/>
      <c r="M4636" s="52"/>
      <c r="N4636" s="52"/>
      <c r="O4636" s="52"/>
    </row>
    <row r="4637" ht="13.5" customHeight="1">
      <c r="A4637" s="1" t="s">
        <v>44470</v>
      </c>
      <c r="B4637" s="1" t="s">
        <v>197</v>
      </c>
      <c r="C4637" s="1" t="s">
        <v>10</v>
      </c>
      <c r="D4637" s="1" t="s">
        <v>44519</v>
      </c>
      <c r="E4637" s="1" t="s">
        <v>44520</v>
      </c>
      <c r="F4637" s="54"/>
      <c r="G4637" s="52"/>
      <c r="H4637" s="52"/>
      <c r="I4637" s="52"/>
      <c r="J4637" s="52"/>
      <c r="K4637" s="52"/>
      <c r="L4637" s="52"/>
      <c r="M4637" s="52"/>
      <c r="N4637" s="52"/>
      <c r="O4637" s="52"/>
    </row>
    <row r="4638" ht="13.5" customHeight="1">
      <c r="A4638" s="1" t="s">
        <v>44470</v>
      </c>
      <c r="B4638" s="1" t="s">
        <v>201</v>
      </c>
      <c r="C4638" s="1" t="s">
        <v>10</v>
      </c>
      <c r="D4638" s="1" t="s">
        <v>44521</v>
      </c>
      <c r="E4638" s="1" t="s">
        <v>44522</v>
      </c>
      <c r="F4638" s="54"/>
      <c r="G4638" s="52"/>
      <c r="H4638" s="52"/>
      <c r="I4638" s="52"/>
      <c r="J4638" s="52"/>
      <c r="K4638" s="52"/>
      <c r="L4638" s="52"/>
      <c r="M4638" s="52"/>
      <c r="N4638" s="52"/>
      <c r="O4638" s="52"/>
    </row>
    <row r="4639" ht="13.5" customHeight="1">
      <c r="A4639" s="1" t="s">
        <v>44470</v>
      </c>
      <c r="B4639" s="1" t="s">
        <v>206</v>
      </c>
      <c r="C4639" s="1" t="s">
        <v>10</v>
      </c>
      <c r="D4639" s="1" t="s">
        <v>44523</v>
      </c>
      <c r="E4639" s="1" t="s">
        <v>44524</v>
      </c>
      <c r="F4639" s="54"/>
      <c r="G4639" s="52"/>
      <c r="H4639" s="52"/>
      <c r="I4639" s="52"/>
      <c r="J4639" s="52"/>
      <c r="K4639" s="52"/>
      <c r="L4639" s="52"/>
      <c r="M4639" s="52"/>
      <c r="N4639" s="52"/>
      <c r="O4639" s="52"/>
    </row>
    <row r="4640" ht="13.5" customHeight="1">
      <c r="A4640" s="1" t="s">
        <v>44470</v>
      </c>
      <c r="B4640" s="1" t="s">
        <v>211</v>
      </c>
      <c r="C4640" s="1" t="s">
        <v>10</v>
      </c>
      <c r="D4640" s="1" t="s">
        <v>44525</v>
      </c>
      <c r="E4640" s="1" t="s">
        <v>44526</v>
      </c>
      <c r="F4640" s="54"/>
      <c r="G4640" s="52"/>
      <c r="H4640" s="52"/>
      <c r="I4640" s="52"/>
      <c r="J4640" s="52"/>
      <c r="K4640" s="52"/>
      <c r="L4640" s="52"/>
      <c r="M4640" s="52"/>
      <c r="N4640" s="52"/>
      <c r="O4640" s="52"/>
    </row>
    <row r="4641" ht="13.5" customHeight="1">
      <c r="A4641" s="1" t="s">
        <v>44470</v>
      </c>
      <c r="B4641" s="1" t="s">
        <v>215</v>
      </c>
      <c r="C4641" s="1" t="s">
        <v>10</v>
      </c>
      <c r="D4641" s="1" t="s">
        <v>44527</v>
      </c>
      <c r="E4641" s="1" t="s">
        <v>44528</v>
      </c>
      <c r="F4641" s="54"/>
      <c r="G4641" s="52"/>
      <c r="H4641" s="52"/>
      <c r="I4641" s="52"/>
      <c r="J4641" s="52"/>
      <c r="K4641" s="52"/>
      <c r="L4641" s="52"/>
      <c r="M4641" s="52"/>
      <c r="N4641" s="52"/>
      <c r="O4641" s="52"/>
    </row>
    <row r="4642" ht="13.5" customHeight="1">
      <c r="A4642" s="1" t="s">
        <v>44470</v>
      </c>
      <c r="B4642" s="1" t="s">
        <v>220</v>
      </c>
      <c r="C4642" s="1" t="s">
        <v>10</v>
      </c>
      <c r="D4642" s="1" t="s">
        <v>44529</v>
      </c>
      <c r="E4642" s="1" t="s">
        <v>44530</v>
      </c>
      <c r="F4642" s="54"/>
      <c r="G4642" s="52"/>
      <c r="H4642" s="52"/>
      <c r="I4642" s="52"/>
      <c r="J4642" s="52"/>
      <c r="K4642" s="52"/>
      <c r="L4642" s="52"/>
      <c r="M4642" s="52"/>
      <c r="N4642" s="52"/>
      <c r="O4642" s="52"/>
    </row>
    <row r="4643" ht="13.5" customHeight="1">
      <c r="A4643" s="1" t="s">
        <v>44470</v>
      </c>
      <c r="B4643" s="1" t="s">
        <v>223</v>
      </c>
      <c r="C4643" s="1" t="s">
        <v>10</v>
      </c>
      <c r="D4643" s="1" t="s">
        <v>44531</v>
      </c>
      <c r="E4643" s="1" t="s">
        <v>44532</v>
      </c>
      <c r="F4643" s="54"/>
      <c r="G4643" s="52"/>
      <c r="H4643" s="52"/>
      <c r="I4643" s="52"/>
      <c r="J4643" s="52"/>
      <c r="K4643" s="52"/>
      <c r="L4643" s="52"/>
      <c r="M4643" s="52"/>
      <c r="N4643" s="52"/>
      <c r="O4643" s="52"/>
    </row>
    <row r="4644" ht="13.5" customHeight="1">
      <c r="A4644" s="1" t="s">
        <v>44470</v>
      </c>
      <c r="B4644" s="1" t="s">
        <v>229</v>
      </c>
      <c r="C4644" s="1" t="s">
        <v>10</v>
      </c>
      <c r="D4644" s="1" t="s">
        <v>44533</v>
      </c>
      <c r="E4644" s="1" t="s">
        <v>44534</v>
      </c>
      <c r="F4644" s="54"/>
      <c r="G4644" s="52"/>
      <c r="H4644" s="52"/>
      <c r="I4644" s="52"/>
      <c r="J4644" s="52"/>
      <c r="K4644" s="52"/>
      <c r="L4644" s="52"/>
      <c r="M4644" s="52"/>
      <c r="N4644" s="52"/>
      <c r="O4644" s="52"/>
    </row>
    <row r="4645" ht="13.5" customHeight="1">
      <c r="A4645" s="1" t="s">
        <v>44470</v>
      </c>
      <c r="B4645" s="1" t="s">
        <v>233</v>
      </c>
      <c r="C4645" s="1" t="s">
        <v>10</v>
      </c>
      <c r="D4645" s="1" t="s">
        <v>44535</v>
      </c>
      <c r="E4645" s="1" t="s">
        <v>44536</v>
      </c>
      <c r="F4645" s="54"/>
      <c r="G4645" s="52"/>
      <c r="H4645" s="52"/>
      <c r="I4645" s="52"/>
      <c r="J4645" s="52"/>
      <c r="K4645" s="52"/>
      <c r="L4645" s="52"/>
      <c r="M4645" s="52"/>
      <c r="N4645" s="52"/>
      <c r="O4645" s="52"/>
    </row>
    <row r="4646" ht="13.5" customHeight="1">
      <c r="A4646" s="1" t="s">
        <v>44470</v>
      </c>
      <c r="B4646" s="1" t="s">
        <v>237</v>
      </c>
      <c r="C4646" s="1" t="s">
        <v>10</v>
      </c>
      <c r="D4646" s="1" t="s">
        <v>44537</v>
      </c>
      <c r="E4646" s="1" t="s">
        <v>44538</v>
      </c>
      <c r="F4646" s="54"/>
      <c r="G4646" s="52"/>
      <c r="H4646" s="52"/>
      <c r="I4646" s="52"/>
      <c r="J4646" s="52"/>
      <c r="K4646" s="52"/>
      <c r="L4646" s="52"/>
      <c r="M4646" s="52"/>
      <c r="N4646" s="52"/>
      <c r="O4646" s="52"/>
    </row>
    <row r="4647" ht="13.5" customHeight="1">
      <c r="A4647" s="1" t="s">
        <v>44470</v>
      </c>
      <c r="B4647" s="1" t="s">
        <v>241</v>
      </c>
      <c r="C4647" s="1" t="s">
        <v>10</v>
      </c>
      <c r="D4647" s="1" t="s">
        <v>44539</v>
      </c>
      <c r="E4647" s="1" t="s">
        <v>44540</v>
      </c>
      <c r="F4647" s="54"/>
      <c r="G4647" s="52"/>
      <c r="H4647" s="52"/>
      <c r="I4647" s="52"/>
      <c r="J4647" s="52"/>
      <c r="K4647" s="52"/>
      <c r="L4647" s="52"/>
      <c r="M4647" s="52"/>
      <c r="N4647" s="52"/>
      <c r="O4647" s="52"/>
    </row>
    <row r="4648" ht="13.5" customHeight="1">
      <c r="A4648" s="1" t="s">
        <v>44470</v>
      </c>
      <c r="B4648" s="1" t="s">
        <v>99</v>
      </c>
      <c r="C4648" s="1" t="s">
        <v>817</v>
      </c>
      <c r="D4648" s="50"/>
      <c r="E4648" s="50"/>
      <c r="F4648" s="54"/>
      <c r="G4648" s="52"/>
      <c r="H4648" s="52"/>
      <c r="I4648" s="52"/>
      <c r="J4648" s="52"/>
      <c r="K4648" s="52"/>
      <c r="L4648" s="52"/>
      <c r="M4648" s="52"/>
      <c r="N4648" s="52"/>
      <c r="O4648" s="52"/>
    </row>
    <row r="4649" ht="13.5" customHeight="1">
      <c r="A4649" s="1" t="s">
        <v>44541</v>
      </c>
      <c r="B4649" s="2" t="s">
        <v>1</v>
      </c>
      <c r="C4649" s="1" t="s">
        <v>26504</v>
      </c>
      <c r="D4649" s="50"/>
      <c r="E4649" s="36"/>
      <c r="F4649" s="54"/>
      <c r="G4649" s="52"/>
      <c r="H4649" s="52"/>
      <c r="I4649" s="52"/>
      <c r="J4649" s="52"/>
      <c r="K4649" s="52"/>
      <c r="L4649" s="52"/>
      <c r="M4649" s="52"/>
      <c r="N4649" s="52"/>
      <c r="O4649" s="52"/>
    </row>
    <row r="4650" ht="13.5" customHeight="1">
      <c r="A4650" s="1" t="s">
        <v>44541</v>
      </c>
      <c r="B4650" s="1" t="s">
        <v>5</v>
      </c>
      <c r="C4650" s="1" t="s">
        <v>130</v>
      </c>
      <c r="D4650" s="1" t="s">
        <v>44542</v>
      </c>
      <c r="E4650" s="1" t="s">
        <v>44543</v>
      </c>
      <c r="F4650" s="54"/>
      <c r="G4650" s="52"/>
      <c r="H4650" s="52"/>
      <c r="I4650" s="52"/>
      <c r="J4650" s="52"/>
      <c r="K4650" s="52"/>
      <c r="L4650" s="52"/>
      <c r="M4650" s="52"/>
      <c r="N4650" s="52"/>
      <c r="O4650" s="52"/>
    </row>
    <row r="4651" ht="13.5" customHeight="1">
      <c r="A4651" s="1" t="s">
        <v>44541</v>
      </c>
      <c r="B4651" s="1" t="s">
        <v>9</v>
      </c>
      <c r="C4651" s="1" t="s">
        <v>115</v>
      </c>
      <c r="D4651" s="1" t="s">
        <v>44544</v>
      </c>
      <c r="E4651" s="1" t="s">
        <v>44545</v>
      </c>
      <c r="F4651" s="54"/>
      <c r="G4651" s="52"/>
      <c r="H4651" s="52"/>
      <c r="I4651" s="52"/>
      <c r="J4651" s="52"/>
      <c r="K4651" s="52"/>
      <c r="L4651" s="52"/>
      <c r="M4651" s="52"/>
      <c r="N4651" s="52"/>
      <c r="O4651" s="52"/>
    </row>
    <row r="4652" ht="13.5" customHeight="1">
      <c r="A4652" s="1" t="s">
        <v>44541</v>
      </c>
      <c r="B4652" s="1" t="s">
        <v>13</v>
      </c>
      <c r="C4652" s="1" t="s">
        <v>10</v>
      </c>
      <c r="D4652" s="1" t="s">
        <v>44546</v>
      </c>
      <c r="E4652" s="1" t="s">
        <v>44547</v>
      </c>
      <c r="F4652" s="54"/>
      <c r="G4652" s="52"/>
      <c r="H4652" s="52"/>
      <c r="I4652" s="52"/>
      <c r="J4652" s="52"/>
      <c r="K4652" s="52"/>
      <c r="L4652" s="52"/>
      <c r="M4652" s="52"/>
      <c r="N4652" s="52"/>
      <c r="O4652" s="52"/>
    </row>
    <row r="4653" ht="13.5" customHeight="1">
      <c r="A4653" s="1" t="s">
        <v>44541</v>
      </c>
      <c r="B4653" s="1" t="s">
        <v>16</v>
      </c>
      <c r="C4653" s="1" t="s">
        <v>10</v>
      </c>
      <c r="D4653" s="1" t="s">
        <v>44548</v>
      </c>
      <c r="E4653" s="1" t="s">
        <v>44549</v>
      </c>
      <c r="F4653" s="54"/>
      <c r="G4653" s="52"/>
      <c r="H4653" s="52"/>
      <c r="I4653" s="52"/>
      <c r="J4653" s="52"/>
      <c r="K4653" s="52"/>
      <c r="L4653" s="52"/>
      <c r="M4653" s="52"/>
      <c r="N4653" s="52"/>
      <c r="O4653" s="52"/>
    </row>
    <row r="4654" ht="13.5" customHeight="1">
      <c r="A4654" s="1" t="s">
        <v>44541</v>
      </c>
      <c r="B4654" s="1" t="s">
        <v>21</v>
      </c>
      <c r="C4654" s="1" t="s">
        <v>10</v>
      </c>
      <c r="D4654" s="1" t="s">
        <v>44550</v>
      </c>
      <c r="E4654" s="1" t="s">
        <v>44551</v>
      </c>
      <c r="F4654" s="54"/>
      <c r="G4654" s="52"/>
      <c r="H4654" s="52"/>
      <c r="I4654" s="52"/>
      <c r="J4654" s="52"/>
      <c r="K4654" s="52"/>
      <c r="L4654" s="52"/>
      <c r="M4654" s="52"/>
      <c r="N4654" s="52"/>
      <c r="O4654" s="52"/>
    </row>
    <row r="4655" ht="13.5" customHeight="1">
      <c r="A4655" s="1" t="s">
        <v>44541</v>
      </c>
      <c r="B4655" s="1" t="s">
        <v>27</v>
      </c>
      <c r="C4655" s="1" t="s">
        <v>10</v>
      </c>
      <c r="D4655" s="1" t="s">
        <v>44552</v>
      </c>
      <c r="E4655" s="1" t="s">
        <v>44553</v>
      </c>
      <c r="F4655" s="54"/>
      <c r="G4655" s="52"/>
      <c r="H4655" s="52"/>
      <c r="I4655" s="52"/>
      <c r="J4655" s="52"/>
      <c r="K4655" s="52"/>
      <c r="L4655" s="52"/>
      <c r="M4655" s="52"/>
      <c r="N4655" s="52"/>
      <c r="O4655" s="52"/>
    </row>
    <row r="4656" ht="13.5" customHeight="1">
      <c r="A4656" s="1" t="s">
        <v>44541</v>
      </c>
      <c r="B4656" s="1" t="s">
        <v>31</v>
      </c>
      <c r="C4656" s="1" t="s">
        <v>10</v>
      </c>
      <c r="D4656" s="1" t="s">
        <v>44554</v>
      </c>
      <c r="E4656" s="1" t="s">
        <v>44555</v>
      </c>
      <c r="F4656" s="54"/>
      <c r="G4656" s="52"/>
      <c r="H4656" s="52"/>
      <c r="I4656" s="52"/>
      <c r="J4656" s="52"/>
      <c r="K4656" s="52"/>
      <c r="L4656" s="52"/>
      <c r="M4656" s="52"/>
      <c r="N4656" s="52"/>
      <c r="O4656" s="52"/>
    </row>
    <row r="4657" ht="13.5" customHeight="1">
      <c r="A4657" s="1" t="s">
        <v>44541</v>
      </c>
      <c r="B4657" s="1" t="s">
        <v>34</v>
      </c>
      <c r="C4657" s="1" t="s">
        <v>10</v>
      </c>
      <c r="D4657" s="1" t="s">
        <v>44556</v>
      </c>
      <c r="E4657" s="1" t="s">
        <v>44557</v>
      </c>
      <c r="F4657" s="54"/>
      <c r="G4657" s="52"/>
      <c r="H4657" s="52"/>
      <c r="I4657" s="52"/>
      <c r="J4657" s="52"/>
      <c r="K4657" s="52"/>
      <c r="L4657" s="52"/>
      <c r="M4657" s="52"/>
      <c r="N4657" s="52"/>
      <c r="O4657" s="52"/>
    </row>
    <row r="4658" ht="13.5" customHeight="1">
      <c r="A4658" s="1" t="s">
        <v>44541</v>
      </c>
      <c r="B4658" s="1" t="s">
        <v>40</v>
      </c>
      <c r="C4658" s="1" t="s">
        <v>10</v>
      </c>
      <c r="D4658" s="1" t="s">
        <v>44558</v>
      </c>
      <c r="E4658" s="1" t="s">
        <v>44559</v>
      </c>
      <c r="F4658" s="54"/>
      <c r="G4658" s="52"/>
      <c r="H4658" s="52"/>
      <c r="I4658" s="52"/>
      <c r="J4658" s="52"/>
      <c r="K4658" s="52"/>
      <c r="L4658" s="52"/>
      <c r="M4658" s="52"/>
      <c r="N4658" s="52"/>
      <c r="O4658" s="52"/>
    </row>
    <row r="4659" ht="13.5" customHeight="1">
      <c r="A4659" s="1" t="s">
        <v>44541</v>
      </c>
      <c r="B4659" s="1" t="s">
        <v>45</v>
      </c>
      <c r="C4659" s="1" t="s">
        <v>10</v>
      </c>
      <c r="D4659" s="1" t="s">
        <v>44560</v>
      </c>
      <c r="E4659" s="1" t="s">
        <v>44561</v>
      </c>
      <c r="F4659" s="54"/>
      <c r="G4659" s="52"/>
      <c r="H4659" s="52"/>
      <c r="I4659" s="52"/>
      <c r="J4659" s="52"/>
      <c r="K4659" s="52"/>
      <c r="L4659" s="52"/>
      <c r="M4659" s="52"/>
      <c r="N4659" s="52"/>
      <c r="O4659" s="52"/>
    </row>
    <row r="4660" ht="13.5" customHeight="1">
      <c r="A4660" s="1" t="s">
        <v>44541</v>
      </c>
      <c r="B4660" s="1" t="s">
        <v>52</v>
      </c>
      <c r="C4660" s="1" t="s">
        <v>10</v>
      </c>
      <c r="D4660" s="1" t="s">
        <v>44562</v>
      </c>
      <c r="E4660" s="1" t="s">
        <v>44563</v>
      </c>
      <c r="F4660" s="54"/>
      <c r="G4660" s="52"/>
      <c r="H4660" s="52"/>
      <c r="I4660" s="52"/>
      <c r="J4660" s="52"/>
      <c r="K4660" s="52"/>
      <c r="L4660" s="52"/>
      <c r="M4660" s="52"/>
      <c r="N4660" s="52"/>
      <c r="O4660" s="52"/>
    </row>
    <row r="4661" ht="13.5" customHeight="1">
      <c r="A4661" s="1" t="s">
        <v>44541</v>
      </c>
      <c r="B4661" s="1" t="s">
        <v>57</v>
      </c>
      <c r="C4661" s="1" t="s">
        <v>10</v>
      </c>
      <c r="D4661" s="1" t="s">
        <v>44564</v>
      </c>
      <c r="E4661" s="1" t="s">
        <v>44565</v>
      </c>
      <c r="F4661" s="54"/>
      <c r="G4661" s="52"/>
      <c r="H4661" s="52"/>
      <c r="I4661" s="52"/>
      <c r="J4661" s="52"/>
      <c r="K4661" s="52"/>
      <c r="L4661" s="52"/>
      <c r="M4661" s="52"/>
      <c r="N4661" s="52"/>
      <c r="O4661" s="52"/>
    </row>
    <row r="4662" ht="13.5" customHeight="1">
      <c r="A4662" s="1" t="s">
        <v>44541</v>
      </c>
      <c r="B4662" s="1" t="s">
        <v>60</v>
      </c>
      <c r="C4662" s="1" t="s">
        <v>10</v>
      </c>
      <c r="D4662" s="1" t="s">
        <v>44566</v>
      </c>
      <c r="E4662" s="1" t="s">
        <v>44567</v>
      </c>
      <c r="F4662" s="54"/>
      <c r="G4662" s="52"/>
      <c r="H4662" s="52"/>
      <c r="I4662" s="52"/>
      <c r="J4662" s="52"/>
      <c r="K4662" s="52"/>
      <c r="L4662" s="52"/>
      <c r="M4662" s="52"/>
      <c r="N4662" s="52"/>
      <c r="O4662" s="52"/>
    </row>
    <row r="4663" ht="13.5" customHeight="1">
      <c r="A4663" s="1" t="s">
        <v>44541</v>
      </c>
      <c r="B4663" s="1" t="s">
        <v>65</v>
      </c>
      <c r="C4663" s="1" t="s">
        <v>10</v>
      </c>
      <c r="D4663" s="1" t="s">
        <v>44568</v>
      </c>
      <c r="E4663" s="1" t="s">
        <v>44569</v>
      </c>
      <c r="F4663" s="54"/>
      <c r="G4663" s="52"/>
      <c r="H4663" s="52"/>
      <c r="I4663" s="52"/>
      <c r="J4663" s="52"/>
      <c r="K4663" s="52"/>
      <c r="L4663" s="52"/>
      <c r="M4663" s="52"/>
      <c r="N4663" s="52"/>
      <c r="O4663" s="52"/>
    </row>
    <row r="4664" ht="13.5" customHeight="1">
      <c r="A4664" s="1" t="s">
        <v>44541</v>
      </c>
      <c r="B4664" s="1" t="s">
        <v>70</v>
      </c>
      <c r="C4664" s="1" t="s">
        <v>10</v>
      </c>
      <c r="D4664" s="1" t="s">
        <v>44570</v>
      </c>
      <c r="E4664" s="1" t="s">
        <v>44571</v>
      </c>
      <c r="F4664" s="54"/>
      <c r="G4664" s="52"/>
      <c r="H4664" s="52"/>
      <c r="I4664" s="52"/>
      <c r="J4664" s="52"/>
      <c r="K4664" s="52"/>
      <c r="L4664" s="52"/>
      <c r="M4664" s="52"/>
      <c r="N4664" s="52"/>
      <c r="O4664" s="52"/>
    </row>
    <row r="4665" ht="13.5" customHeight="1">
      <c r="A4665" s="1" t="s">
        <v>44541</v>
      </c>
      <c r="B4665" s="1" t="s">
        <v>74</v>
      </c>
      <c r="C4665" s="1" t="s">
        <v>10</v>
      </c>
      <c r="D4665" s="1" t="s">
        <v>44572</v>
      </c>
      <c r="E4665" s="1" t="s">
        <v>44573</v>
      </c>
      <c r="F4665" s="54"/>
      <c r="G4665" s="52"/>
      <c r="H4665" s="52"/>
      <c r="I4665" s="52"/>
      <c r="J4665" s="52"/>
      <c r="K4665" s="52"/>
      <c r="L4665" s="52"/>
      <c r="M4665" s="52"/>
      <c r="N4665" s="52"/>
      <c r="O4665" s="52"/>
    </row>
    <row r="4666" ht="13.5" customHeight="1">
      <c r="A4666" s="1" t="s">
        <v>44541</v>
      </c>
      <c r="B4666" s="1" t="s">
        <v>78</v>
      </c>
      <c r="C4666" s="1" t="s">
        <v>10</v>
      </c>
      <c r="D4666" s="1" t="s">
        <v>44574</v>
      </c>
      <c r="E4666" s="1" t="s">
        <v>44575</v>
      </c>
      <c r="F4666" s="54"/>
      <c r="G4666" s="52"/>
      <c r="H4666" s="52"/>
      <c r="I4666" s="52"/>
      <c r="J4666" s="52"/>
      <c r="K4666" s="52"/>
      <c r="L4666" s="52"/>
      <c r="M4666" s="52"/>
      <c r="N4666" s="52"/>
      <c r="O4666" s="52"/>
    </row>
    <row r="4667" ht="13.5" customHeight="1">
      <c r="A4667" s="1" t="s">
        <v>44541</v>
      </c>
      <c r="B4667" s="1" t="s">
        <v>83</v>
      </c>
      <c r="C4667" s="1" t="s">
        <v>10</v>
      </c>
      <c r="D4667" s="1" t="s">
        <v>44576</v>
      </c>
      <c r="E4667" s="1" t="s">
        <v>44577</v>
      </c>
      <c r="F4667" s="54"/>
      <c r="G4667" s="52"/>
      <c r="H4667" s="52"/>
      <c r="I4667" s="52"/>
      <c r="J4667" s="52"/>
      <c r="K4667" s="52"/>
      <c r="L4667" s="52"/>
      <c r="M4667" s="52"/>
      <c r="N4667" s="52"/>
      <c r="O4667" s="52"/>
    </row>
    <row r="4668" ht="13.5" customHeight="1">
      <c r="A4668" s="1" t="s">
        <v>44541</v>
      </c>
      <c r="B4668" s="1" t="s">
        <v>86</v>
      </c>
      <c r="C4668" s="1" t="s">
        <v>10</v>
      </c>
      <c r="D4668" s="1" t="s">
        <v>44578</v>
      </c>
      <c r="E4668" s="1" t="s">
        <v>44579</v>
      </c>
      <c r="F4668" s="54"/>
      <c r="G4668" s="52"/>
      <c r="H4668" s="52"/>
      <c r="I4668" s="52"/>
      <c r="J4668" s="52"/>
      <c r="K4668" s="52"/>
      <c r="L4668" s="52"/>
      <c r="M4668" s="52"/>
      <c r="N4668" s="52"/>
      <c r="O4668" s="52"/>
    </row>
    <row r="4669" ht="13.5" customHeight="1">
      <c r="A4669" s="1" t="s">
        <v>44541</v>
      </c>
      <c r="B4669" s="1" t="s">
        <v>91</v>
      </c>
      <c r="C4669" s="1" t="s">
        <v>10</v>
      </c>
      <c r="D4669" s="1" t="s">
        <v>44580</v>
      </c>
      <c r="E4669" s="1" t="s">
        <v>44581</v>
      </c>
      <c r="F4669" s="54"/>
      <c r="G4669" s="52"/>
      <c r="H4669" s="52"/>
      <c r="I4669" s="52"/>
      <c r="J4669" s="52"/>
      <c r="K4669" s="52"/>
      <c r="L4669" s="52"/>
      <c r="M4669" s="52"/>
      <c r="N4669" s="52"/>
      <c r="O4669" s="52"/>
    </row>
    <row r="4670" ht="13.5" customHeight="1">
      <c r="A4670" s="1" t="s">
        <v>44541</v>
      </c>
      <c r="B4670" s="1" t="s">
        <v>94</v>
      </c>
      <c r="C4670" s="1" t="s">
        <v>10</v>
      </c>
      <c r="D4670" s="1" t="s">
        <v>44582</v>
      </c>
      <c r="E4670" s="1" t="s">
        <v>44583</v>
      </c>
      <c r="F4670" s="54"/>
      <c r="G4670" s="52"/>
      <c r="H4670" s="52"/>
      <c r="I4670" s="52"/>
      <c r="J4670" s="52"/>
      <c r="K4670" s="52"/>
      <c r="L4670" s="52"/>
      <c r="M4670" s="52"/>
      <c r="N4670" s="52"/>
      <c r="O4670" s="52"/>
    </row>
    <row r="4671" ht="13.5" customHeight="1">
      <c r="A4671" s="1" t="s">
        <v>44541</v>
      </c>
      <c r="B4671" s="1" t="s">
        <v>186</v>
      </c>
      <c r="C4671" s="1" t="s">
        <v>10</v>
      </c>
      <c r="D4671" s="1" t="s">
        <v>44584</v>
      </c>
      <c r="E4671" s="1" t="s">
        <v>44585</v>
      </c>
      <c r="F4671" s="54"/>
      <c r="G4671" s="52"/>
      <c r="H4671" s="52"/>
      <c r="I4671" s="52"/>
      <c r="J4671" s="52"/>
      <c r="K4671" s="52"/>
      <c r="L4671" s="52"/>
      <c r="M4671" s="52"/>
      <c r="N4671" s="52"/>
      <c r="O4671" s="52"/>
    </row>
    <row r="4672" ht="13.5" customHeight="1">
      <c r="A4672" s="1" t="s">
        <v>44541</v>
      </c>
      <c r="B4672" s="1" t="s">
        <v>189</v>
      </c>
      <c r="C4672" s="1" t="s">
        <v>10</v>
      </c>
      <c r="D4672" s="1" t="s">
        <v>44586</v>
      </c>
      <c r="E4672" s="1" t="s">
        <v>44587</v>
      </c>
      <c r="F4672" s="54"/>
      <c r="G4672" s="52"/>
      <c r="H4672" s="52"/>
      <c r="I4672" s="52"/>
      <c r="J4672" s="52"/>
      <c r="K4672" s="52"/>
      <c r="L4672" s="52"/>
      <c r="M4672" s="52"/>
      <c r="N4672" s="52"/>
      <c r="O4672" s="52"/>
    </row>
    <row r="4673" ht="13.5" customHeight="1">
      <c r="A4673" s="1" t="s">
        <v>44541</v>
      </c>
      <c r="B4673" s="1" t="s">
        <v>193</v>
      </c>
      <c r="C4673" s="1" t="s">
        <v>10</v>
      </c>
      <c r="D4673" s="1" t="s">
        <v>44588</v>
      </c>
      <c r="E4673" s="1" t="s">
        <v>44589</v>
      </c>
      <c r="F4673" s="54"/>
      <c r="G4673" s="52"/>
      <c r="H4673" s="52"/>
      <c r="I4673" s="52"/>
      <c r="J4673" s="52"/>
      <c r="K4673" s="52"/>
      <c r="L4673" s="52"/>
      <c r="M4673" s="52"/>
      <c r="N4673" s="52"/>
      <c r="O4673" s="52"/>
    </row>
    <row r="4674" ht="13.5" customHeight="1">
      <c r="A4674" s="1" t="s">
        <v>44541</v>
      </c>
      <c r="B4674" s="1" t="s">
        <v>197</v>
      </c>
      <c r="C4674" s="1" t="s">
        <v>10</v>
      </c>
      <c r="D4674" s="1" t="s">
        <v>44590</v>
      </c>
      <c r="E4674" s="1" t="s">
        <v>44591</v>
      </c>
      <c r="F4674" s="54"/>
      <c r="G4674" s="52"/>
      <c r="H4674" s="52"/>
      <c r="I4674" s="52"/>
      <c r="J4674" s="52"/>
      <c r="K4674" s="52"/>
      <c r="L4674" s="52"/>
      <c r="M4674" s="52"/>
      <c r="N4674" s="52"/>
      <c r="O4674" s="52"/>
    </row>
    <row r="4675" ht="13.5" customHeight="1">
      <c r="A4675" s="1" t="s">
        <v>44541</v>
      </c>
      <c r="B4675" s="1" t="s">
        <v>201</v>
      </c>
      <c r="C4675" s="1" t="s">
        <v>10</v>
      </c>
      <c r="D4675" s="1" t="s">
        <v>44592</v>
      </c>
      <c r="E4675" s="1" t="s">
        <v>44593</v>
      </c>
      <c r="F4675" s="54"/>
      <c r="G4675" s="52"/>
      <c r="H4675" s="52"/>
      <c r="I4675" s="52"/>
      <c r="J4675" s="52"/>
      <c r="K4675" s="52"/>
      <c r="L4675" s="52"/>
      <c r="M4675" s="52"/>
      <c r="N4675" s="52"/>
      <c r="O4675" s="52"/>
    </row>
    <row r="4676" ht="13.5" customHeight="1">
      <c r="A4676" s="1" t="s">
        <v>44541</v>
      </c>
      <c r="B4676" s="1" t="s">
        <v>206</v>
      </c>
      <c r="C4676" s="1" t="s">
        <v>10</v>
      </c>
      <c r="D4676" s="1" t="s">
        <v>44594</v>
      </c>
      <c r="E4676" s="1" t="s">
        <v>44595</v>
      </c>
      <c r="F4676" s="54"/>
      <c r="G4676" s="52"/>
      <c r="H4676" s="52"/>
      <c r="I4676" s="52"/>
      <c r="J4676" s="52"/>
      <c r="K4676" s="52"/>
      <c r="L4676" s="52"/>
      <c r="M4676" s="52"/>
      <c r="N4676" s="52"/>
      <c r="O4676" s="52"/>
    </row>
    <row r="4677" ht="13.5" customHeight="1">
      <c r="A4677" s="1" t="s">
        <v>44541</v>
      </c>
      <c r="B4677" s="1" t="s">
        <v>211</v>
      </c>
      <c r="C4677" s="1" t="s">
        <v>10</v>
      </c>
      <c r="D4677" s="1" t="s">
        <v>44596</v>
      </c>
      <c r="E4677" s="1" t="s">
        <v>44597</v>
      </c>
      <c r="F4677" s="54"/>
      <c r="G4677" s="52"/>
      <c r="H4677" s="52"/>
      <c r="I4677" s="52"/>
      <c r="J4677" s="52"/>
      <c r="K4677" s="52"/>
      <c r="L4677" s="52"/>
      <c r="M4677" s="52"/>
      <c r="N4677" s="52"/>
      <c r="O4677" s="52"/>
    </row>
    <row r="4678" ht="13.5" customHeight="1">
      <c r="A4678" s="1" t="s">
        <v>44541</v>
      </c>
      <c r="B4678" s="1" t="s">
        <v>215</v>
      </c>
      <c r="C4678" s="1" t="s">
        <v>10</v>
      </c>
      <c r="D4678" s="1" t="s">
        <v>44598</v>
      </c>
      <c r="E4678" s="1" t="s">
        <v>44599</v>
      </c>
      <c r="F4678" s="54"/>
      <c r="G4678" s="52"/>
      <c r="H4678" s="52"/>
      <c r="I4678" s="52"/>
      <c r="J4678" s="52"/>
      <c r="K4678" s="52"/>
      <c r="L4678" s="52"/>
      <c r="M4678" s="52"/>
      <c r="N4678" s="52"/>
      <c r="O4678" s="52"/>
    </row>
    <row r="4679" ht="13.5" customHeight="1">
      <c r="A4679" s="1" t="s">
        <v>44541</v>
      </c>
      <c r="B4679" s="1" t="s">
        <v>220</v>
      </c>
      <c r="C4679" s="1" t="s">
        <v>10</v>
      </c>
      <c r="D4679" s="1" t="s">
        <v>44600</v>
      </c>
      <c r="E4679" s="1" t="s">
        <v>44601</v>
      </c>
      <c r="F4679" s="54"/>
      <c r="G4679" s="52"/>
      <c r="H4679" s="52"/>
      <c r="I4679" s="52"/>
      <c r="J4679" s="52"/>
      <c r="K4679" s="52"/>
      <c r="L4679" s="52"/>
      <c r="M4679" s="52"/>
      <c r="N4679" s="52"/>
      <c r="O4679" s="52"/>
    </row>
    <row r="4680" ht="13.5" customHeight="1">
      <c r="A4680" s="1" t="s">
        <v>44541</v>
      </c>
      <c r="B4680" s="1" t="s">
        <v>223</v>
      </c>
      <c r="C4680" s="1" t="s">
        <v>10</v>
      </c>
      <c r="D4680" s="1" t="s">
        <v>44602</v>
      </c>
      <c r="E4680" s="1" t="s">
        <v>44603</v>
      </c>
      <c r="F4680" s="54"/>
      <c r="G4680" s="52"/>
      <c r="H4680" s="52"/>
      <c r="I4680" s="52"/>
      <c r="J4680" s="52"/>
      <c r="K4680" s="52"/>
      <c r="L4680" s="52"/>
      <c r="M4680" s="52"/>
      <c r="N4680" s="52"/>
      <c r="O4680" s="52"/>
    </row>
    <row r="4681" ht="13.5" customHeight="1">
      <c r="A4681" s="1" t="s">
        <v>44541</v>
      </c>
      <c r="B4681" s="1" t="s">
        <v>229</v>
      </c>
      <c r="C4681" s="1" t="s">
        <v>10</v>
      </c>
      <c r="D4681" s="1" t="s">
        <v>44604</v>
      </c>
      <c r="E4681" s="1" t="s">
        <v>44605</v>
      </c>
      <c r="F4681" s="54"/>
      <c r="G4681" s="52"/>
      <c r="H4681" s="52"/>
      <c r="I4681" s="52"/>
      <c r="J4681" s="52"/>
      <c r="K4681" s="52"/>
      <c r="L4681" s="52"/>
      <c r="M4681" s="52"/>
      <c r="N4681" s="52"/>
      <c r="O4681" s="52"/>
    </row>
    <row r="4682" ht="13.5" customHeight="1">
      <c r="A4682" s="1" t="s">
        <v>44541</v>
      </c>
      <c r="B4682" s="1" t="s">
        <v>233</v>
      </c>
      <c r="C4682" s="1" t="s">
        <v>10</v>
      </c>
      <c r="D4682" s="1" t="s">
        <v>44606</v>
      </c>
      <c r="E4682" s="1" t="s">
        <v>44607</v>
      </c>
      <c r="F4682" s="54"/>
      <c r="G4682" s="52"/>
      <c r="H4682" s="52"/>
      <c r="I4682" s="52"/>
      <c r="J4682" s="52"/>
      <c r="K4682" s="52"/>
      <c r="L4682" s="52"/>
      <c r="M4682" s="52"/>
      <c r="N4682" s="52"/>
      <c r="O4682" s="52"/>
    </row>
    <row r="4683" ht="13.5" customHeight="1">
      <c r="A4683" s="1" t="s">
        <v>44541</v>
      </c>
      <c r="B4683" s="1" t="s">
        <v>237</v>
      </c>
      <c r="C4683" s="1" t="s">
        <v>10</v>
      </c>
      <c r="D4683" s="1" t="s">
        <v>44608</v>
      </c>
      <c r="E4683" s="1" t="s">
        <v>44609</v>
      </c>
      <c r="F4683" s="54"/>
      <c r="G4683" s="52"/>
      <c r="H4683" s="52"/>
      <c r="I4683" s="52"/>
      <c r="J4683" s="52"/>
      <c r="K4683" s="52"/>
      <c r="L4683" s="52"/>
      <c r="M4683" s="52"/>
      <c r="N4683" s="52"/>
      <c r="O4683" s="52"/>
    </row>
    <row r="4684" ht="13.5" customHeight="1">
      <c r="A4684" s="1" t="s">
        <v>44541</v>
      </c>
      <c r="B4684" s="1" t="s">
        <v>241</v>
      </c>
      <c r="C4684" s="1" t="s">
        <v>10</v>
      </c>
      <c r="D4684" s="1" t="s">
        <v>44610</v>
      </c>
      <c r="E4684" s="1" t="s">
        <v>44611</v>
      </c>
      <c r="F4684" s="54"/>
      <c r="G4684" s="52"/>
      <c r="H4684" s="52"/>
      <c r="I4684" s="52"/>
      <c r="J4684" s="52"/>
      <c r="K4684" s="52"/>
      <c r="L4684" s="52"/>
      <c r="M4684" s="52"/>
      <c r="N4684" s="52"/>
      <c r="O4684" s="52"/>
    </row>
    <row r="4685" ht="13.5" customHeight="1">
      <c r="A4685" s="1" t="s">
        <v>44541</v>
      </c>
      <c r="B4685" s="1" t="s">
        <v>244</v>
      </c>
      <c r="C4685" s="1" t="s">
        <v>10</v>
      </c>
      <c r="D4685" s="1" t="s">
        <v>44612</v>
      </c>
      <c r="E4685" s="1" t="s">
        <v>44613</v>
      </c>
      <c r="F4685" s="54"/>
      <c r="G4685" s="52"/>
      <c r="H4685" s="52"/>
      <c r="I4685" s="52"/>
      <c r="J4685" s="52"/>
      <c r="K4685" s="52"/>
      <c r="L4685" s="52"/>
      <c r="M4685" s="52"/>
      <c r="N4685" s="52"/>
      <c r="O4685" s="52"/>
    </row>
    <row r="4686" ht="13.5" customHeight="1">
      <c r="A4686" s="1" t="s">
        <v>44541</v>
      </c>
      <c r="B4686" s="1" t="s">
        <v>247</v>
      </c>
      <c r="C4686" s="1" t="s">
        <v>10</v>
      </c>
      <c r="D4686" s="1" t="s">
        <v>44614</v>
      </c>
      <c r="E4686" s="1" t="s">
        <v>44615</v>
      </c>
      <c r="F4686" s="54"/>
      <c r="G4686" s="52"/>
      <c r="H4686" s="52"/>
      <c r="I4686" s="52"/>
      <c r="J4686" s="52"/>
      <c r="K4686" s="52"/>
      <c r="L4686" s="52"/>
      <c r="M4686" s="52"/>
      <c r="N4686" s="52"/>
      <c r="O4686" s="52"/>
    </row>
    <row r="4687" ht="13.5" customHeight="1">
      <c r="A4687" s="1" t="s">
        <v>44541</v>
      </c>
      <c r="B4687" s="1" t="s">
        <v>251</v>
      </c>
      <c r="C4687" s="1" t="s">
        <v>10</v>
      </c>
      <c r="D4687" s="1" t="s">
        <v>44616</v>
      </c>
      <c r="E4687" s="1" t="s">
        <v>44617</v>
      </c>
      <c r="F4687" s="54"/>
      <c r="G4687" s="52"/>
      <c r="H4687" s="52"/>
      <c r="I4687" s="52"/>
      <c r="J4687" s="52"/>
      <c r="K4687" s="52"/>
      <c r="L4687" s="52"/>
      <c r="M4687" s="52"/>
      <c r="N4687" s="52"/>
      <c r="O4687" s="52"/>
    </row>
    <row r="4688" ht="13.5" customHeight="1">
      <c r="A4688" s="1" t="s">
        <v>44541</v>
      </c>
      <c r="B4688" s="1" t="s">
        <v>254</v>
      </c>
      <c r="C4688" s="1" t="s">
        <v>10</v>
      </c>
      <c r="D4688" s="1" t="s">
        <v>44618</v>
      </c>
      <c r="E4688" s="1" t="s">
        <v>44619</v>
      </c>
      <c r="F4688" s="54"/>
      <c r="G4688" s="52"/>
      <c r="H4688" s="52"/>
      <c r="I4688" s="52"/>
      <c r="J4688" s="52"/>
      <c r="K4688" s="52"/>
      <c r="L4688" s="52"/>
      <c r="M4688" s="52"/>
      <c r="N4688" s="52"/>
      <c r="O4688" s="52"/>
    </row>
    <row r="4689" ht="13.5" customHeight="1">
      <c r="A4689" s="1" t="s">
        <v>44541</v>
      </c>
      <c r="B4689" s="1" t="s">
        <v>258</v>
      </c>
      <c r="C4689" s="1" t="s">
        <v>10</v>
      </c>
      <c r="D4689" s="1" t="s">
        <v>44620</v>
      </c>
      <c r="E4689" s="1" t="s">
        <v>44621</v>
      </c>
      <c r="F4689" s="54"/>
      <c r="G4689" s="52"/>
      <c r="H4689" s="52"/>
      <c r="I4689" s="52"/>
      <c r="J4689" s="52"/>
      <c r="K4689" s="52"/>
      <c r="L4689" s="52"/>
      <c r="M4689" s="52"/>
      <c r="N4689" s="52"/>
      <c r="O4689" s="52"/>
    </row>
    <row r="4690" ht="13.5" customHeight="1">
      <c r="A4690" s="1" t="s">
        <v>44541</v>
      </c>
      <c r="B4690" s="1" t="s">
        <v>263</v>
      </c>
      <c r="C4690" s="1" t="s">
        <v>10</v>
      </c>
      <c r="D4690" s="1" t="s">
        <v>44622</v>
      </c>
      <c r="E4690" s="1" t="s">
        <v>44623</v>
      </c>
      <c r="F4690" s="54"/>
      <c r="G4690" s="52"/>
      <c r="H4690" s="52"/>
      <c r="I4690" s="52"/>
      <c r="J4690" s="52"/>
      <c r="K4690" s="52"/>
      <c r="L4690" s="52"/>
      <c r="M4690" s="52"/>
      <c r="N4690" s="52"/>
      <c r="O4690" s="52"/>
    </row>
    <row r="4691" ht="13.5" customHeight="1">
      <c r="A4691" s="1" t="s">
        <v>44541</v>
      </c>
      <c r="B4691" s="1" t="s">
        <v>99</v>
      </c>
      <c r="C4691" s="1" t="s">
        <v>27229</v>
      </c>
      <c r="D4691" s="50"/>
      <c r="E4691" s="50"/>
      <c r="F4691" s="54"/>
      <c r="G4691" s="52"/>
      <c r="H4691" s="52"/>
      <c r="I4691" s="52"/>
      <c r="J4691" s="52"/>
      <c r="K4691" s="52"/>
      <c r="L4691" s="52"/>
      <c r="M4691" s="52"/>
      <c r="N4691" s="52"/>
      <c r="O4691" s="52"/>
    </row>
    <row r="4692" ht="13.5" customHeight="1">
      <c r="A4692" s="1" t="s">
        <v>44624</v>
      </c>
      <c r="B4692" s="2" t="s">
        <v>1</v>
      </c>
      <c r="C4692" s="1" t="s">
        <v>26504</v>
      </c>
      <c r="D4692" s="50"/>
      <c r="E4692" s="36"/>
      <c r="F4692" s="54"/>
      <c r="G4692" s="52"/>
      <c r="H4692" s="52"/>
      <c r="I4692" s="52"/>
      <c r="J4692" s="52"/>
      <c r="K4692" s="52"/>
      <c r="L4692" s="52"/>
      <c r="M4692" s="52"/>
      <c r="N4692" s="52"/>
      <c r="O4692" s="52"/>
    </row>
    <row r="4693" ht="13.5" customHeight="1">
      <c r="A4693" s="1" t="s">
        <v>44624</v>
      </c>
      <c r="B4693" s="1" t="s">
        <v>5</v>
      </c>
      <c r="C4693" s="1" t="s">
        <v>130</v>
      </c>
      <c r="D4693" s="1" t="s">
        <v>44625</v>
      </c>
      <c r="E4693" s="1" t="s">
        <v>44626</v>
      </c>
      <c r="F4693" s="54"/>
      <c r="G4693" s="52"/>
      <c r="H4693" s="52"/>
      <c r="I4693" s="52"/>
      <c r="J4693" s="52"/>
      <c r="K4693" s="52"/>
      <c r="L4693" s="52"/>
      <c r="M4693" s="52"/>
      <c r="N4693" s="52"/>
      <c r="O4693" s="52"/>
    </row>
    <row r="4694" ht="13.5" customHeight="1">
      <c r="A4694" s="1" t="s">
        <v>44624</v>
      </c>
      <c r="B4694" s="1" t="s">
        <v>9</v>
      </c>
      <c r="C4694" s="1" t="s">
        <v>10</v>
      </c>
      <c r="D4694" s="1" t="s">
        <v>44627</v>
      </c>
      <c r="E4694" s="1" t="s">
        <v>44628</v>
      </c>
      <c r="F4694" s="54"/>
      <c r="G4694" s="52"/>
      <c r="H4694" s="52"/>
      <c r="I4694" s="52"/>
      <c r="J4694" s="52"/>
      <c r="K4694" s="52"/>
      <c r="L4694" s="52"/>
      <c r="M4694" s="52"/>
      <c r="N4694" s="52"/>
      <c r="O4694" s="52"/>
    </row>
    <row r="4695" ht="13.5" customHeight="1">
      <c r="A4695" s="1" t="s">
        <v>44624</v>
      </c>
      <c r="B4695" s="1" t="s">
        <v>13</v>
      </c>
      <c r="C4695" s="1" t="s">
        <v>10</v>
      </c>
      <c r="D4695" s="1" t="s">
        <v>44629</v>
      </c>
      <c r="E4695" s="1" t="s">
        <v>44630</v>
      </c>
      <c r="F4695" s="54"/>
      <c r="G4695" s="52"/>
      <c r="H4695" s="52"/>
      <c r="I4695" s="52"/>
      <c r="J4695" s="52"/>
      <c r="K4695" s="52"/>
      <c r="L4695" s="52"/>
      <c r="M4695" s="52"/>
      <c r="N4695" s="52"/>
      <c r="O4695" s="52"/>
    </row>
    <row r="4696" ht="13.5" customHeight="1">
      <c r="A4696" s="1" t="s">
        <v>44624</v>
      </c>
      <c r="B4696" s="1" t="s">
        <v>16</v>
      </c>
      <c r="C4696" s="1" t="s">
        <v>10</v>
      </c>
      <c r="D4696" s="1" t="s">
        <v>44631</v>
      </c>
      <c r="E4696" s="1" t="s">
        <v>44632</v>
      </c>
      <c r="F4696" s="54"/>
      <c r="G4696" s="52"/>
      <c r="H4696" s="52"/>
      <c r="I4696" s="52"/>
      <c r="J4696" s="52"/>
      <c r="K4696" s="52"/>
      <c r="L4696" s="52"/>
      <c r="M4696" s="52"/>
      <c r="N4696" s="52"/>
      <c r="O4696" s="52"/>
    </row>
    <row r="4697" ht="13.5" customHeight="1">
      <c r="A4697" s="1" t="s">
        <v>44624</v>
      </c>
      <c r="B4697" s="1" t="s">
        <v>21</v>
      </c>
      <c r="C4697" s="1" t="s">
        <v>10</v>
      </c>
      <c r="D4697" s="1" t="s">
        <v>44633</v>
      </c>
      <c r="E4697" s="1" t="s">
        <v>44634</v>
      </c>
      <c r="F4697" s="54"/>
      <c r="G4697" s="52"/>
      <c r="H4697" s="52"/>
      <c r="I4697" s="52"/>
      <c r="J4697" s="52"/>
      <c r="K4697" s="52"/>
      <c r="L4697" s="52"/>
      <c r="M4697" s="52"/>
      <c r="N4697" s="52"/>
      <c r="O4697" s="52"/>
    </row>
    <row r="4698" ht="13.5" customHeight="1">
      <c r="A4698" s="1" t="s">
        <v>44624</v>
      </c>
      <c r="B4698" s="1" t="s">
        <v>27</v>
      </c>
      <c r="C4698" s="1" t="s">
        <v>10</v>
      </c>
      <c r="D4698" s="1" t="s">
        <v>44635</v>
      </c>
      <c r="E4698" s="1" t="s">
        <v>44636</v>
      </c>
      <c r="F4698" s="54"/>
      <c r="G4698" s="52"/>
      <c r="H4698" s="52"/>
      <c r="I4698" s="52"/>
      <c r="J4698" s="52"/>
      <c r="K4698" s="52"/>
      <c r="L4698" s="52"/>
      <c r="M4698" s="52"/>
      <c r="N4698" s="52"/>
      <c r="O4698" s="52"/>
    </row>
    <row r="4699" ht="13.5" customHeight="1">
      <c r="A4699" s="1" t="s">
        <v>44624</v>
      </c>
      <c r="B4699" s="1" t="s">
        <v>31</v>
      </c>
      <c r="C4699" s="1" t="s">
        <v>10</v>
      </c>
      <c r="D4699" s="1" t="s">
        <v>44637</v>
      </c>
      <c r="E4699" s="1" t="s">
        <v>44638</v>
      </c>
      <c r="F4699" s="54"/>
      <c r="G4699" s="52"/>
      <c r="H4699" s="52"/>
      <c r="I4699" s="52"/>
      <c r="J4699" s="52"/>
      <c r="K4699" s="52"/>
      <c r="L4699" s="52"/>
      <c r="M4699" s="52"/>
      <c r="N4699" s="52"/>
      <c r="O4699" s="52"/>
    </row>
    <row r="4700" ht="13.5" customHeight="1">
      <c r="A4700" s="1" t="s">
        <v>44624</v>
      </c>
      <c r="B4700" s="1" t="s">
        <v>34</v>
      </c>
      <c r="C4700" s="1" t="s">
        <v>10</v>
      </c>
      <c r="D4700" s="1" t="s">
        <v>44639</v>
      </c>
      <c r="E4700" s="1" t="s">
        <v>44640</v>
      </c>
      <c r="F4700" s="54"/>
      <c r="G4700" s="52"/>
      <c r="H4700" s="52"/>
      <c r="I4700" s="52"/>
      <c r="J4700" s="52"/>
      <c r="K4700" s="52"/>
      <c r="L4700" s="52"/>
      <c r="M4700" s="52"/>
      <c r="N4700" s="52"/>
      <c r="O4700" s="52"/>
    </row>
    <row r="4701" ht="13.5" customHeight="1">
      <c r="A4701" s="1" t="s">
        <v>44624</v>
      </c>
      <c r="B4701" s="1" t="s">
        <v>40</v>
      </c>
      <c r="C4701" s="1" t="s">
        <v>10</v>
      </c>
      <c r="D4701" s="1" t="s">
        <v>44641</v>
      </c>
      <c r="E4701" s="1" t="s">
        <v>44642</v>
      </c>
      <c r="F4701" s="54"/>
      <c r="G4701" s="52"/>
      <c r="H4701" s="52"/>
      <c r="I4701" s="52"/>
      <c r="J4701" s="52"/>
      <c r="K4701" s="52"/>
      <c r="L4701" s="52"/>
      <c r="M4701" s="52"/>
      <c r="N4701" s="52"/>
      <c r="O4701" s="52"/>
    </row>
    <row r="4702" ht="13.5" customHeight="1">
      <c r="A4702" s="1" t="s">
        <v>44624</v>
      </c>
      <c r="B4702" s="1" t="s">
        <v>45</v>
      </c>
      <c r="C4702" s="1" t="s">
        <v>10</v>
      </c>
      <c r="D4702" s="1" t="s">
        <v>44643</v>
      </c>
      <c r="E4702" s="1" t="s">
        <v>44644</v>
      </c>
      <c r="F4702" s="54"/>
      <c r="G4702" s="52"/>
      <c r="H4702" s="52"/>
      <c r="I4702" s="52"/>
      <c r="J4702" s="52"/>
      <c r="K4702" s="52"/>
      <c r="L4702" s="52"/>
      <c r="M4702" s="52"/>
      <c r="N4702" s="52"/>
      <c r="O4702" s="52"/>
    </row>
    <row r="4703" ht="13.5" customHeight="1">
      <c r="A4703" s="1" t="s">
        <v>44624</v>
      </c>
      <c r="B4703" s="1" t="s">
        <v>52</v>
      </c>
      <c r="C4703" s="1" t="s">
        <v>10</v>
      </c>
      <c r="D4703" s="1" t="s">
        <v>44645</v>
      </c>
      <c r="E4703" s="1" t="s">
        <v>44646</v>
      </c>
      <c r="F4703" s="54"/>
      <c r="G4703" s="52"/>
      <c r="H4703" s="52"/>
      <c r="I4703" s="52"/>
      <c r="J4703" s="52"/>
      <c r="K4703" s="52"/>
      <c r="L4703" s="52"/>
      <c r="M4703" s="52"/>
      <c r="N4703" s="52"/>
      <c r="O4703" s="52"/>
    </row>
    <row r="4704" ht="13.5" customHeight="1">
      <c r="A4704" s="1" t="s">
        <v>44624</v>
      </c>
      <c r="B4704" s="1" t="s">
        <v>57</v>
      </c>
      <c r="C4704" s="1" t="s">
        <v>10</v>
      </c>
      <c r="D4704" s="1" t="s">
        <v>44647</v>
      </c>
      <c r="E4704" s="1" t="s">
        <v>44648</v>
      </c>
      <c r="F4704" s="54"/>
      <c r="G4704" s="52"/>
      <c r="H4704" s="52"/>
      <c r="I4704" s="52"/>
      <c r="J4704" s="52"/>
      <c r="K4704" s="52"/>
      <c r="L4704" s="52"/>
      <c r="M4704" s="52"/>
      <c r="N4704" s="52"/>
      <c r="O4704" s="52"/>
    </row>
    <row r="4705" ht="13.5" customHeight="1">
      <c r="A4705" s="1" t="s">
        <v>44624</v>
      </c>
      <c r="B4705" s="1" t="s">
        <v>60</v>
      </c>
      <c r="C4705" s="1" t="s">
        <v>10</v>
      </c>
      <c r="D4705" s="1" t="s">
        <v>44649</v>
      </c>
      <c r="E4705" s="1" t="s">
        <v>44650</v>
      </c>
      <c r="F4705" s="54"/>
      <c r="G4705" s="52"/>
      <c r="H4705" s="52"/>
      <c r="I4705" s="52"/>
      <c r="J4705" s="52"/>
      <c r="K4705" s="52"/>
      <c r="L4705" s="52"/>
      <c r="M4705" s="52"/>
      <c r="N4705" s="52"/>
      <c r="O4705" s="52"/>
    </row>
    <row r="4706" ht="13.5" customHeight="1">
      <c r="A4706" s="1" t="s">
        <v>44624</v>
      </c>
      <c r="B4706" s="1" t="s">
        <v>65</v>
      </c>
      <c r="C4706" s="1" t="s">
        <v>10</v>
      </c>
      <c r="D4706" s="1" t="s">
        <v>44651</v>
      </c>
      <c r="E4706" s="1" t="s">
        <v>44652</v>
      </c>
      <c r="F4706" s="54"/>
      <c r="G4706" s="52"/>
      <c r="H4706" s="52"/>
      <c r="I4706" s="52"/>
      <c r="J4706" s="52"/>
      <c r="K4706" s="52"/>
      <c r="L4706" s="52"/>
      <c r="M4706" s="52"/>
      <c r="N4706" s="52"/>
      <c r="O4706" s="52"/>
    </row>
    <row r="4707" ht="13.5" customHeight="1">
      <c r="A4707" s="1" t="s">
        <v>44624</v>
      </c>
      <c r="B4707" s="1" t="s">
        <v>70</v>
      </c>
      <c r="C4707" s="1" t="s">
        <v>10</v>
      </c>
      <c r="D4707" s="1" t="s">
        <v>44653</v>
      </c>
      <c r="E4707" s="1" t="s">
        <v>44654</v>
      </c>
      <c r="F4707" s="54"/>
      <c r="G4707" s="52"/>
      <c r="H4707" s="52"/>
      <c r="I4707" s="52"/>
      <c r="J4707" s="52"/>
      <c r="K4707" s="52"/>
      <c r="L4707" s="52"/>
      <c r="M4707" s="52"/>
      <c r="N4707" s="52"/>
      <c r="O4707" s="52"/>
    </row>
    <row r="4708" ht="13.5" customHeight="1">
      <c r="A4708" s="1" t="s">
        <v>44624</v>
      </c>
      <c r="B4708" s="1" t="s">
        <v>74</v>
      </c>
      <c r="C4708" s="1" t="s">
        <v>10</v>
      </c>
      <c r="D4708" s="1" t="s">
        <v>44655</v>
      </c>
      <c r="E4708" s="1" t="s">
        <v>44656</v>
      </c>
      <c r="F4708" s="54"/>
      <c r="G4708" s="52"/>
      <c r="H4708" s="52"/>
      <c r="I4708" s="52"/>
      <c r="J4708" s="52"/>
      <c r="K4708" s="52"/>
      <c r="L4708" s="52"/>
      <c r="M4708" s="52"/>
      <c r="N4708" s="52"/>
      <c r="O4708" s="52"/>
    </row>
    <row r="4709" ht="13.5" customHeight="1">
      <c r="A4709" s="1" t="s">
        <v>44624</v>
      </c>
      <c r="B4709" s="1" t="s">
        <v>78</v>
      </c>
      <c r="C4709" s="1" t="s">
        <v>10</v>
      </c>
      <c r="D4709" s="1" t="s">
        <v>44657</v>
      </c>
      <c r="E4709" s="1" t="s">
        <v>44658</v>
      </c>
      <c r="F4709" s="54"/>
      <c r="G4709" s="52"/>
      <c r="H4709" s="52"/>
      <c r="I4709" s="52"/>
      <c r="J4709" s="52"/>
      <c r="K4709" s="52"/>
      <c r="L4709" s="52"/>
      <c r="M4709" s="52"/>
      <c r="N4709" s="52"/>
      <c r="O4709" s="52"/>
    </row>
    <row r="4710" ht="13.5" customHeight="1">
      <c r="A4710" s="1" t="s">
        <v>44624</v>
      </c>
      <c r="B4710" s="1" t="s">
        <v>83</v>
      </c>
      <c r="C4710" s="1" t="s">
        <v>10</v>
      </c>
      <c r="D4710" s="1" t="s">
        <v>44659</v>
      </c>
      <c r="E4710" s="1" t="s">
        <v>44660</v>
      </c>
      <c r="F4710" s="54"/>
      <c r="G4710" s="52"/>
      <c r="H4710" s="52"/>
      <c r="I4710" s="52"/>
      <c r="J4710" s="52"/>
      <c r="K4710" s="52"/>
      <c r="L4710" s="52"/>
      <c r="M4710" s="52"/>
      <c r="N4710" s="52"/>
      <c r="O4710" s="52"/>
    </row>
    <row r="4711" ht="13.5" customHeight="1">
      <c r="A4711" s="1" t="s">
        <v>44624</v>
      </c>
      <c r="B4711" s="1" t="s">
        <v>86</v>
      </c>
      <c r="C4711" s="1" t="s">
        <v>10</v>
      </c>
      <c r="D4711" s="1" t="s">
        <v>44661</v>
      </c>
      <c r="E4711" s="1" t="s">
        <v>44662</v>
      </c>
      <c r="F4711" s="54"/>
      <c r="G4711" s="52"/>
      <c r="H4711" s="52"/>
      <c r="I4711" s="52"/>
      <c r="J4711" s="52"/>
      <c r="K4711" s="52"/>
      <c r="L4711" s="52"/>
      <c r="M4711" s="52"/>
      <c r="N4711" s="52"/>
      <c r="O4711" s="52"/>
    </row>
    <row r="4712" ht="13.5" customHeight="1">
      <c r="A4712" s="1" t="s">
        <v>44624</v>
      </c>
      <c r="B4712" s="1" t="s">
        <v>91</v>
      </c>
      <c r="C4712" s="1" t="s">
        <v>10</v>
      </c>
      <c r="D4712" s="1" t="s">
        <v>44663</v>
      </c>
      <c r="E4712" s="1" t="s">
        <v>44664</v>
      </c>
      <c r="F4712" s="54"/>
      <c r="G4712" s="52"/>
      <c r="H4712" s="52"/>
      <c r="I4712" s="52"/>
      <c r="J4712" s="52"/>
      <c r="K4712" s="52"/>
      <c r="L4712" s="52"/>
      <c r="M4712" s="52"/>
      <c r="N4712" s="52"/>
      <c r="O4712" s="52"/>
    </row>
    <row r="4713" ht="13.5" customHeight="1">
      <c r="A4713" s="1" t="s">
        <v>44624</v>
      </c>
      <c r="B4713" s="1" t="s">
        <v>94</v>
      </c>
      <c r="C4713" s="1" t="s">
        <v>10</v>
      </c>
      <c r="D4713" s="1" t="s">
        <v>44665</v>
      </c>
      <c r="E4713" s="1" t="s">
        <v>44666</v>
      </c>
      <c r="F4713" s="54"/>
      <c r="G4713" s="52"/>
      <c r="H4713" s="52"/>
      <c r="I4713" s="52"/>
      <c r="J4713" s="52"/>
      <c r="K4713" s="52"/>
      <c r="L4713" s="52"/>
      <c r="M4713" s="52"/>
      <c r="N4713" s="52"/>
      <c r="O4713" s="52"/>
    </row>
    <row r="4714" ht="13.5" customHeight="1">
      <c r="A4714" s="1" t="s">
        <v>44624</v>
      </c>
      <c r="B4714" s="1" t="s">
        <v>186</v>
      </c>
      <c r="C4714" s="1" t="s">
        <v>10</v>
      </c>
      <c r="D4714" s="1" t="s">
        <v>44667</v>
      </c>
      <c r="E4714" s="1" t="s">
        <v>44668</v>
      </c>
      <c r="F4714" s="54"/>
      <c r="G4714" s="52"/>
      <c r="H4714" s="52"/>
      <c r="I4714" s="52"/>
      <c r="J4714" s="52"/>
      <c r="K4714" s="52"/>
      <c r="L4714" s="52"/>
      <c r="M4714" s="52"/>
      <c r="N4714" s="52"/>
      <c r="O4714" s="52"/>
    </row>
    <row r="4715" ht="13.5" customHeight="1">
      <c r="A4715" s="1" t="s">
        <v>44624</v>
      </c>
      <c r="B4715" s="1" t="s">
        <v>189</v>
      </c>
      <c r="C4715" s="1" t="s">
        <v>10</v>
      </c>
      <c r="D4715" s="1" t="s">
        <v>44669</v>
      </c>
      <c r="E4715" s="1" t="s">
        <v>44670</v>
      </c>
      <c r="F4715" s="54"/>
      <c r="G4715" s="52"/>
      <c r="H4715" s="52"/>
      <c r="I4715" s="52"/>
      <c r="J4715" s="52"/>
      <c r="K4715" s="52"/>
      <c r="L4715" s="52"/>
      <c r="M4715" s="52"/>
      <c r="N4715" s="52"/>
      <c r="O4715" s="52"/>
    </row>
    <row r="4716" ht="13.5" customHeight="1">
      <c r="A4716" s="1" t="s">
        <v>44624</v>
      </c>
      <c r="B4716" s="1" t="s">
        <v>193</v>
      </c>
      <c r="C4716" s="1" t="s">
        <v>10</v>
      </c>
      <c r="D4716" s="1" t="s">
        <v>44671</v>
      </c>
      <c r="E4716" s="1" t="s">
        <v>44672</v>
      </c>
      <c r="F4716" s="54"/>
      <c r="G4716" s="52"/>
      <c r="H4716" s="52"/>
      <c r="I4716" s="52"/>
      <c r="J4716" s="52"/>
      <c r="K4716" s="52"/>
      <c r="L4716" s="52"/>
      <c r="M4716" s="52"/>
      <c r="N4716" s="52"/>
      <c r="O4716" s="52"/>
    </row>
    <row r="4717" ht="13.5" customHeight="1">
      <c r="A4717" s="1" t="s">
        <v>44624</v>
      </c>
      <c r="B4717" s="1" t="s">
        <v>197</v>
      </c>
      <c r="C4717" s="1" t="s">
        <v>10</v>
      </c>
      <c r="D4717" s="1" t="s">
        <v>44673</v>
      </c>
      <c r="E4717" s="1" t="s">
        <v>44674</v>
      </c>
      <c r="F4717" s="54"/>
      <c r="G4717" s="52"/>
      <c r="H4717" s="52"/>
      <c r="I4717" s="52"/>
      <c r="J4717" s="52"/>
      <c r="K4717" s="52"/>
      <c r="L4717" s="52"/>
      <c r="M4717" s="52"/>
      <c r="N4717" s="52"/>
      <c r="O4717" s="52"/>
    </row>
    <row r="4718" ht="13.5" customHeight="1">
      <c r="A4718" s="1" t="s">
        <v>44624</v>
      </c>
      <c r="B4718" s="1" t="s">
        <v>201</v>
      </c>
      <c r="C4718" s="1" t="s">
        <v>10</v>
      </c>
      <c r="D4718" s="1" t="s">
        <v>44675</v>
      </c>
      <c r="E4718" s="1" t="s">
        <v>44676</v>
      </c>
      <c r="F4718" s="54"/>
      <c r="G4718" s="52"/>
      <c r="H4718" s="52"/>
      <c r="I4718" s="52"/>
      <c r="J4718" s="52"/>
      <c r="K4718" s="52"/>
      <c r="L4718" s="52"/>
      <c r="M4718" s="52"/>
      <c r="N4718" s="52"/>
      <c r="O4718" s="52"/>
    </row>
    <row r="4719" ht="13.5" customHeight="1">
      <c r="A4719" s="1" t="s">
        <v>44624</v>
      </c>
      <c r="B4719" s="1" t="s">
        <v>206</v>
      </c>
      <c r="C4719" s="1" t="s">
        <v>10</v>
      </c>
      <c r="D4719" s="1" t="s">
        <v>44677</v>
      </c>
      <c r="E4719" s="1" t="s">
        <v>44678</v>
      </c>
      <c r="F4719" s="54"/>
      <c r="G4719" s="52"/>
      <c r="H4719" s="52"/>
      <c r="I4719" s="52"/>
      <c r="J4719" s="52"/>
      <c r="K4719" s="52"/>
      <c r="L4719" s="52"/>
      <c r="M4719" s="52"/>
      <c r="N4719" s="52"/>
      <c r="O4719" s="52"/>
    </row>
    <row r="4720" ht="13.5" customHeight="1">
      <c r="A4720" s="1" t="s">
        <v>44624</v>
      </c>
      <c r="B4720" s="1" t="s">
        <v>211</v>
      </c>
      <c r="C4720" s="1" t="s">
        <v>10</v>
      </c>
      <c r="D4720" s="1" t="s">
        <v>44679</v>
      </c>
      <c r="E4720" s="1" t="s">
        <v>44680</v>
      </c>
      <c r="F4720" s="54"/>
      <c r="G4720" s="52"/>
      <c r="H4720" s="52"/>
      <c r="I4720" s="52"/>
      <c r="J4720" s="52"/>
      <c r="K4720" s="52"/>
      <c r="L4720" s="52"/>
      <c r="M4720" s="52"/>
      <c r="N4720" s="52"/>
      <c r="O4720" s="52"/>
    </row>
    <row r="4721" ht="13.5" customHeight="1">
      <c r="A4721" s="1" t="s">
        <v>44624</v>
      </c>
      <c r="B4721" s="1" t="s">
        <v>215</v>
      </c>
      <c r="C4721" s="1" t="s">
        <v>10</v>
      </c>
      <c r="D4721" s="1" t="s">
        <v>44681</v>
      </c>
      <c r="E4721" s="1" t="s">
        <v>44682</v>
      </c>
      <c r="F4721" s="54"/>
      <c r="G4721" s="52"/>
      <c r="H4721" s="52"/>
      <c r="I4721" s="52"/>
      <c r="J4721" s="52"/>
      <c r="K4721" s="52"/>
      <c r="L4721" s="52"/>
      <c r="M4721" s="52"/>
      <c r="N4721" s="52"/>
      <c r="O4721" s="52"/>
    </row>
    <row r="4722" ht="13.5" customHeight="1">
      <c r="A4722" s="1" t="s">
        <v>44624</v>
      </c>
      <c r="B4722" s="1" t="s">
        <v>220</v>
      </c>
      <c r="C4722" s="1" t="s">
        <v>10</v>
      </c>
      <c r="D4722" s="1" t="s">
        <v>44683</v>
      </c>
      <c r="E4722" s="1" t="s">
        <v>44684</v>
      </c>
      <c r="F4722" s="54"/>
      <c r="G4722" s="52"/>
      <c r="H4722" s="52"/>
      <c r="I4722" s="52"/>
      <c r="J4722" s="52"/>
      <c r="K4722" s="52"/>
      <c r="L4722" s="52"/>
      <c r="M4722" s="52"/>
      <c r="N4722" s="52"/>
      <c r="O4722" s="52"/>
    </row>
    <row r="4723" ht="13.5" customHeight="1">
      <c r="A4723" s="1" t="s">
        <v>44624</v>
      </c>
      <c r="B4723" s="1" t="s">
        <v>99</v>
      </c>
      <c r="C4723" s="1" t="s">
        <v>817</v>
      </c>
      <c r="D4723" s="50"/>
      <c r="E4723" s="50"/>
      <c r="F4723" s="54"/>
      <c r="G4723" s="52"/>
      <c r="H4723" s="52"/>
      <c r="I4723" s="52"/>
      <c r="J4723" s="52"/>
      <c r="K4723" s="52"/>
      <c r="L4723" s="52"/>
      <c r="M4723" s="52"/>
      <c r="N4723" s="52"/>
      <c r="O4723" s="52"/>
    </row>
    <row r="4724" ht="13.5" customHeight="1">
      <c r="A4724" s="1" t="s">
        <v>44685</v>
      </c>
      <c r="B4724" s="2" t="s">
        <v>1</v>
      </c>
      <c r="C4724" s="1" t="s">
        <v>26504</v>
      </c>
      <c r="D4724" s="50"/>
      <c r="E4724" s="36"/>
      <c r="F4724" s="54"/>
      <c r="G4724" s="52"/>
      <c r="H4724" s="52"/>
      <c r="I4724" s="52"/>
      <c r="J4724" s="52"/>
      <c r="K4724" s="52"/>
      <c r="L4724" s="52"/>
      <c r="M4724" s="52"/>
      <c r="N4724" s="52"/>
      <c r="O4724" s="52"/>
    </row>
    <row r="4725" ht="13.5" customHeight="1">
      <c r="A4725" s="1" t="s">
        <v>44685</v>
      </c>
      <c r="B4725" s="1" t="s">
        <v>5</v>
      </c>
      <c r="C4725" s="1" t="s">
        <v>130</v>
      </c>
      <c r="D4725" s="1" t="s">
        <v>44686</v>
      </c>
      <c r="E4725" s="1" t="s">
        <v>44687</v>
      </c>
      <c r="F4725" s="54"/>
      <c r="G4725" s="52"/>
      <c r="H4725" s="52"/>
      <c r="I4725" s="52"/>
      <c r="J4725" s="52"/>
      <c r="K4725" s="52"/>
      <c r="L4725" s="52"/>
      <c r="M4725" s="52"/>
      <c r="N4725" s="52"/>
      <c r="O4725" s="52"/>
    </row>
    <row r="4726" ht="13.5" customHeight="1">
      <c r="A4726" s="1" t="s">
        <v>44685</v>
      </c>
      <c r="B4726" s="1" t="s">
        <v>9</v>
      </c>
      <c r="C4726" s="1" t="s">
        <v>10</v>
      </c>
      <c r="D4726" s="1" t="s">
        <v>44688</v>
      </c>
      <c r="E4726" s="1" t="s">
        <v>44689</v>
      </c>
      <c r="F4726" s="54"/>
      <c r="G4726" s="52"/>
      <c r="H4726" s="52"/>
      <c r="I4726" s="52"/>
      <c r="J4726" s="52"/>
      <c r="K4726" s="52"/>
      <c r="L4726" s="52"/>
      <c r="M4726" s="52"/>
      <c r="N4726" s="52"/>
      <c r="O4726" s="52"/>
    </row>
    <row r="4727" ht="13.5" customHeight="1">
      <c r="A4727" s="1" t="s">
        <v>44685</v>
      </c>
      <c r="B4727" s="1" t="s">
        <v>13</v>
      </c>
      <c r="C4727" s="1" t="s">
        <v>10</v>
      </c>
      <c r="D4727" s="1" t="s">
        <v>44690</v>
      </c>
      <c r="E4727" s="1" t="s">
        <v>44691</v>
      </c>
      <c r="F4727" s="54"/>
      <c r="G4727" s="52"/>
      <c r="H4727" s="52"/>
      <c r="I4727" s="52"/>
      <c r="J4727" s="52"/>
      <c r="K4727" s="52"/>
      <c r="L4727" s="52"/>
      <c r="M4727" s="52"/>
      <c r="N4727" s="52"/>
      <c r="O4727" s="52"/>
    </row>
    <row r="4728" ht="13.5" customHeight="1">
      <c r="A4728" s="1" t="s">
        <v>44685</v>
      </c>
      <c r="B4728" s="1" t="s">
        <v>16</v>
      </c>
      <c r="C4728" s="1" t="s">
        <v>10</v>
      </c>
      <c r="D4728" s="1" t="s">
        <v>44692</v>
      </c>
      <c r="E4728" s="1" t="s">
        <v>44693</v>
      </c>
      <c r="F4728" s="54"/>
      <c r="G4728" s="52"/>
      <c r="H4728" s="52"/>
      <c r="I4728" s="52"/>
      <c r="J4728" s="52"/>
      <c r="K4728" s="52"/>
      <c r="L4728" s="52"/>
      <c r="M4728" s="52"/>
      <c r="N4728" s="52"/>
      <c r="O4728" s="52"/>
    </row>
    <row r="4729" ht="13.5" customHeight="1">
      <c r="A4729" s="1" t="s">
        <v>44685</v>
      </c>
      <c r="B4729" s="1" t="s">
        <v>21</v>
      </c>
      <c r="C4729" s="1" t="s">
        <v>10</v>
      </c>
      <c r="D4729" s="1" t="s">
        <v>44694</v>
      </c>
      <c r="E4729" s="1" t="s">
        <v>44695</v>
      </c>
      <c r="F4729" s="54"/>
      <c r="G4729" s="52"/>
      <c r="H4729" s="52"/>
      <c r="I4729" s="52"/>
      <c r="J4729" s="52"/>
      <c r="K4729" s="52"/>
      <c r="L4729" s="52"/>
      <c r="M4729" s="52"/>
      <c r="N4729" s="52"/>
      <c r="O4729" s="52"/>
    </row>
    <row r="4730" ht="13.5" customHeight="1">
      <c r="A4730" s="1" t="s">
        <v>44685</v>
      </c>
      <c r="B4730" s="1" t="s">
        <v>27</v>
      </c>
      <c r="C4730" s="1" t="s">
        <v>10</v>
      </c>
      <c r="D4730" s="1" t="s">
        <v>44696</v>
      </c>
      <c r="E4730" s="1" t="s">
        <v>44697</v>
      </c>
      <c r="F4730" s="54"/>
      <c r="G4730" s="52"/>
      <c r="H4730" s="52"/>
      <c r="I4730" s="52"/>
      <c r="J4730" s="52"/>
      <c r="K4730" s="52"/>
      <c r="L4730" s="52"/>
      <c r="M4730" s="52"/>
      <c r="N4730" s="52"/>
      <c r="O4730" s="52"/>
    </row>
    <row r="4731" ht="13.5" customHeight="1">
      <c r="A4731" s="1" t="s">
        <v>44685</v>
      </c>
      <c r="B4731" s="1" t="s">
        <v>31</v>
      </c>
      <c r="C4731" s="1" t="s">
        <v>10</v>
      </c>
      <c r="D4731" s="1" t="s">
        <v>44698</v>
      </c>
      <c r="E4731" s="1" t="s">
        <v>44699</v>
      </c>
      <c r="F4731" s="54"/>
      <c r="G4731" s="52"/>
      <c r="H4731" s="52"/>
      <c r="I4731" s="52"/>
      <c r="J4731" s="52"/>
      <c r="K4731" s="52"/>
      <c r="L4731" s="52"/>
      <c r="M4731" s="52"/>
      <c r="N4731" s="52"/>
      <c r="O4731" s="52"/>
    </row>
    <row r="4732" ht="13.5" customHeight="1">
      <c r="A4732" s="1" t="s">
        <v>44685</v>
      </c>
      <c r="B4732" s="1" t="s">
        <v>34</v>
      </c>
      <c r="C4732" s="1" t="s">
        <v>10</v>
      </c>
      <c r="D4732" s="1" t="s">
        <v>44700</v>
      </c>
      <c r="E4732" s="1" t="s">
        <v>44701</v>
      </c>
      <c r="F4732" s="54"/>
      <c r="G4732" s="52"/>
      <c r="H4732" s="52"/>
      <c r="I4732" s="52"/>
      <c r="J4732" s="52"/>
      <c r="K4732" s="52"/>
      <c r="L4732" s="52"/>
      <c r="M4732" s="52"/>
      <c r="N4732" s="52"/>
      <c r="O4732" s="52"/>
    </row>
    <row r="4733" ht="13.5" customHeight="1">
      <c r="A4733" s="1" t="s">
        <v>44685</v>
      </c>
      <c r="B4733" s="1" t="s">
        <v>40</v>
      </c>
      <c r="C4733" s="1" t="s">
        <v>10</v>
      </c>
      <c r="D4733" s="1" t="s">
        <v>44702</v>
      </c>
      <c r="E4733" s="1" t="s">
        <v>44703</v>
      </c>
      <c r="F4733" s="54"/>
      <c r="G4733" s="52"/>
      <c r="H4733" s="52"/>
      <c r="I4733" s="52"/>
      <c r="J4733" s="52"/>
      <c r="K4733" s="52"/>
      <c r="L4733" s="52"/>
      <c r="M4733" s="52"/>
      <c r="N4733" s="52"/>
      <c r="O4733" s="52"/>
    </row>
    <row r="4734" ht="13.5" customHeight="1">
      <c r="A4734" s="1" t="s">
        <v>44685</v>
      </c>
      <c r="B4734" s="1" t="s">
        <v>45</v>
      </c>
      <c r="C4734" s="1" t="s">
        <v>10</v>
      </c>
      <c r="D4734" s="1" t="s">
        <v>44704</v>
      </c>
      <c r="E4734" s="1" t="s">
        <v>44705</v>
      </c>
      <c r="F4734" s="54"/>
      <c r="G4734" s="52"/>
      <c r="H4734" s="52"/>
      <c r="I4734" s="52"/>
      <c r="J4734" s="52"/>
      <c r="K4734" s="52"/>
      <c r="L4734" s="52"/>
      <c r="M4734" s="52"/>
      <c r="N4734" s="52"/>
      <c r="O4734" s="52"/>
    </row>
    <row r="4735" ht="13.5" customHeight="1">
      <c r="A4735" s="1" t="s">
        <v>44685</v>
      </c>
      <c r="B4735" s="1" t="s">
        <v>52</v>
      </c>
      <c r="C4735" s="1" t="s">
        <v>10</v>
      </c>
      <c r="D4735" s="1" t="s">
        <v>44706</v>
      </c>
      <c r="E4735" s="1" t="s">
        <v>44707</v>
      </c>
      <c r="F4735" s="54"/>
      <c r="G4735" s="52"/>
      <c r="H4735" s="52"/>
      <c r="I4735" s="52"/>
      <c r="J4735" s="52"/>
      <c r="K4735" s="52"/>
      <c r="L4735" s="52"/>
      <c r="M4735" s="52"/>
      <c r="N4735" s="52"/>
      <c r="O4735" s="52"/>
    </row>
    <row r="4736" ht="13.5" customHeight="1">
      <c r="A4736" s="1" t="s">
        <v>44685</v>
      </c>
      <c r="B4736" s="1" t="s">
        <v>57</v>
      </c>
      <c r="C4736" s="1" t="s">
        <v>10</v>
      </c>
      <c r="D4736" s="1" t="s">
        <v>44708</v>
      </c>
      <c r="E4736" s="1" t="s">
        <v>44709</v>
      </c>
      <c r="F4736" s="54"/>
      <c r="G4736" s="52"/>
      <c r="H4736" s="52"/>
      <c r="I4736" s="52"/>
      <c r="J4736" s="52"/>
      <c r="K4736" s="52"/>
      <c r="L4736" s="52"/>
      <c r="M4736" s="52"/>
      <c r="N4736" s="52"/>
      <c r="O4736" s="52"/>
    </row>
    <row r="4737" ht="13.5" customHeight="1">
      <c r="A4737" s="1" t="s">
        <v>44685</v>
      </c>
      <c r="B4737" s="1" t="s">
        <v>60</v>
      </c>
      <c r="C4737" s="1" t="s">
        <v>10</v>
      </c>
      <c r="D4737" s="1" t="s">
        <v>44710</v>
      </c>
      <c r="E4737" s="1" t="s">
        <v>44711</v>
      </c>
      <c r="F4737" s="54"/>
      <c r="G4737" s="52"/>
      <c r="H4737" s="52"/>
      <c r="I4737" s="52"/>
      <c r="J4737" s="52"/>
      <c r="K4737" s="52"/>
      <c r="L4737" s="52"/>
      <c r="M4737" s="52"/>
      <c r="N4737" s="52"/>
      <c r="O4737" s="52"/>
    </row>
    <row r="4738" ht="13.5" customHeight="1">
      <c r="A4738" s="1" t="s">
        <v>44685</v>
      </c>
      <c r="B4738" s="1" t="s">
        <v>65</v>
      </c>
      <c r="C4738" s="1" t="s">
        <v>10</v>
      </c>
      <c r="D4738" s="1" t="s">
        <v>44712</v>
      </c>
      <c r="E4738" s="1" t="s">
        <v>44713</v>
      </c>
      <c r="F4738" s="54"/>
      <c r="G4738" s="52"/>
      <c r="H4738" s="52"/>
      <c r="I4738" s="52"/>
      <c r="J4738" s="52"/>
      <c r="K4738" s="52"/>
      <c r="L4738" s="52"/>
      <c r="M4738" s="52"/>
      <c r="N4738" s="52"/>
      <c r="O4738" s="52"/>
    </row>
    <row r="4739" ht="13.5" customHeight="1">
      <c r="A4739" s="1" t="s">
        <v>44685</v>
      </c>
      <c r="B4739" s="1" t="s">
        <v>70</v>
      </c>
      <c r="C4739" s="1" t="s">
        <v>10</v>
      </c>
      <c r="D4739" s="1" t="s">
        <v>44714</v>
      </c>
      <c r="E4739" s="1" t="s">
        <v>44691</v>
      </c>
      <c r="F4739" s="54"/>
      <c r="G4739" s="52"/>
      <c r="H4739" s="52"/>
      <c r="I4739" s="52"/>
      <c r="J4739" s="52"/>
      <c r="K4739" s="52"/>
      <c r="L4739" s="52"/>
      <c r="M4739" s="52"/>
      <c r="N4739" s="52"/>
      <c r="O4739" s="52"/>
    </row>
    <row r="4740" ht="13.5" customHeight="1">
      <c r="A4740" s="1" t="s">
        <v>44685</v>
      </c>
      <c r="B4740" s="1" t="s">
        <v>74</v>
      </c>
      <c r="C4740" s="1" t="s">
        <v>10</v>
      </c>
      <c r="D4740" s="1" t="s">
        <v>44715</v>
      </c>
      <c r="E4740" s="1" t="s">
        <v>44716</v>
      </c>
      <c r="F4740" s="54"/>
      <c r="G4740" s="52"/>
      <c r="H4740" s="52"/>
      <c r="I4740" s="52"/>
      <c r="J4740" s="52"/>
      <c r="K4740" s="52"/>
      <c r="L4740" s="52"/>
      <c r="M4740" s="52"/>
      <c r="N4740" s="52"/>
      <c r="O4740" s="52"/>
    </row>
    <row r="4741" ht="13.5" customHeight="1">
      <c r="A4741" s="1" t="s">
        <v>44685</v>
      </c>
      <c r="B4741" s="1" t="s">
        <v>78</v>
      </c>
      <c r="C4741" s="1" t="s">
        <v>10</v>
      </c>
      <c r="D4741" s="1" t="s">
        <v>44717</v>
      </c>
      <c r="E4741" s="1" t="s">
        <v>44718</v>
      </c>
      <c r="F4741" s="54"/>
      <c r="G4741" s="52"/>
      <c r="H4741" s="52"/>
      <c r="I4741" s="52"/>
      <c r="J4741" s="52"/>
      <c r="K4741" s="52"/>
      <c r="L4741" s="52"/>
      <c r="M4741" s="52"/>
      <c r="N4741" s="52"/>
      <c r="O4741" s="52"/>
    </row>
    <row r="4742" ht="13.5" customHeight="1">
      <c r="A4742" s="1" t="s">
        <v>44685</v>
      </c>
      <c r="B4742" s="1" t="s">
        <v>83</v>
      </c>
      <c r="C4742" s="1" t="s">
        <v>10</v>
      </c>
      <c r="D4742" s="1" t="s">
        <v>44719</v>
      </c>
      <c r="E4742" s="1" t="s">
        <v>44720</v>
      </c>
      <c r="F4742" s="54"/>
      <c r="G4742" s="52"/>
      <c r="H4742" s="52"/>
      <c r="I4742" s="52"/>
      <c r="J4742" s="52"/>
      <c r="K4742" s="52"/>
      <c r="L4742" s="52"/>
      <c r="M4742" s="52"/>
      <c r="N4742" s="52"/>
      <c r="O4742" s="52"/>
    </row>
    <row r="4743" ht="13.5" customHeight="1">
      <c r="A4743" s="1" t="s">
        <v>44685</v>
      </c>
      <c r="B4743" s="1" t="s">
        <v>86</v>
      </c>
      <c r="C4743" s="1" t="s">
        <v>10</v>
      </c>
      <c r="D4743" s="1" t="s">
        <v>44721</v>
      </c>
      <c r="E4743" s="1" t="s">
        <v>44722</v>
      </c>
      <c r="F4743" s="54"/>
      <c r="G4743" s="52"/>
      <c r="H4743" s="52"/>
      <c r="I4743" s="52"/>
      <c r="J4743" s="52"/>
      <c r="K4743" s="52"/>
      <c r="L4743" s="52"/>
      <c r="M4743" s="52"/>
      <c r="N4743" s="52"/>
      <c r="O4743" s="52"/>
    </row>
    <row r="4744" ht="13.5" customHeight="1">
      <c r="A4744" s="1" t="s">
        <v>44685</v>
      </c>
      <c r="B4744" s="1" t="s">
        <v>91</v>
      </c>
      <c r="C4744" s="1" t="s">
        <v>10</v>
      </c>
      <c r="D4744" s="1" t="s">
        <v>44723</v>
      </c>
      <c r="E4744" s="1" t="s">
        <v>44724</v>
      </c>
      <c r="F4744" s="54"/>
      <c r="G4744" s="52"/>
      <c r="H4744" s="52"/>
      <c r="I4744" s="52"/>
      <c r="J4744" s="52"/>
      <c r="K4744" s="52"/>
      <c r="L4744" s="52"/>
      <c r="M4744" s="52"/>
      <c r="N4744" s="52"/>
      <c r="O4744" s="52"/>
    </row>
    <row r="4745" ht="13.5" customHeight="1">
      <c r="A4745" s="1" t="s">
        <v>44685</v>
      </c>
      <c r="B4745" s="1" t="s">
        <v>94</v>
      </c>
      <c r="C4745" s="1" t="s">
        <v>10</v>
      </c>
      <c r="D4745" s="1" t="s">
        <v>44725</v>
      </c>
      <c r="E4745" s="1" t="s">
        <v>44726</v>
      </c>
      <c r="F4745" s="54"/>
      <c r="G4745" s="52"/>
      <c r="H4745" s="52"/>
      <c r="I4745" s="52"/>
      <c r="J4745" s="52"/>
      <c r="K4745" s="52"/>
      <c r="L4745" s="52"/>
      <c r="M4745" s="52"/>
      <c r="N4745" s="52"/>
      <c r="O4745" s="52"/>
    </row>
    <row r="4746" ht="13.5" customHeight="1">
      <c r="A4746" s="1" t="s">
        <v>44685</v>
      </c>
      <c r="B4746" s="1" t="s">
        <v>186</v>
      </c>
      <c r="C4746" s="1" t="s">
        <v>10</v>
      </c>
      <c r="D4746" s="1" t="s">
        <v>44727</v>
      </c>
      <c r="E4746" s="1" t="s">
        <v>44728</v>
      </c>
      <c r="F4746" s="54"/>
      <c r="G4746" s="52"/>
      <c r="H4746" s="52"/>
      <c r="I4746" s="52"/>
      <c r="J4746" s="52"/>
      <c r="K4746" s="52"/>
      <c r="L4746" s="52"/>
      <c r="M4746" s="52"/>
      <c r="N4746" s="52"/>
      <c r="O4746" s="52"/>
    </row>
    <row r="4747" ht="13.5" customHeight="1">
      <c r="A4747" s="1" t="s">
        <v>44685</v>
      </c>
      <c r="B4747" s="1" t="s">
        <v>189</v>
      </c>
      <c r="C4747" s="1" t="s">
        <v>10</v>
      </c>
      <c r="D4747" s="1" t="s">
        <v>44729</v>
      </c>
      <c r="E4747" s="1" t="s">
        <v>44730</v>
      </c>
      <c r="F4747" s="54"/>
      <c r="G4747" s="52"/>
      <c r="H4747" s="52"/>
      <c r="I4747" s="52"/>
      <c r="J4747" s="52"/>
      <c r="K4747" s="52"/>
      <c r="L4747" s="52"/>
      <c r="M4747" s="52"/>
      <c r="N4747" s="52"/>
      <c r="O4747" s="52"/>
    </row>
    <row r="4748" ht="13.5" customHeight="1">
      <c r="A4748" s="1" t="s">
        <v>44685</v>
      </c>
      <c r="B4748" s="1" t="s">
        <v>193</v>
      </c>
      <c r="C4748" s="1" t="s">
        <v>10</v>
      </c>
      <c r="D4748" s="1" t="s">
        <v>44731</v>
      </c>
      <c r="E4748" s="1" t="s">
        <v>44732</v>
      </c>
      <c r="F4748" s="54"/>
      <c r="G4748" s="52"/>
      <c r="H4748" s="52"/>
      <c r="I4748" s="52"/>
      <c r="J4748" s="52"/>
      <c r="K4748" s="52"/>
      <c r="L4748" s="52"/>
      <c r="M4748" s="52"/>
      <c r="N4748" s="52"/>
      <c r="O4748" s="52"/>
    </row>
    <row r="4749" ht="13.5" customHeight="1">
      <c r="A4749" s="1" t="s">
        <v>44685</v>
      </c>
      <c r="B4749" s="1" t="s">
        <v>197</v>
      </c>
      <c r="C4749" s="1" t="s">
        <v>10</v>
      </c>
      <c r="D4749" s="1" t="s">
        <v>44733</v>
      </c>
      <c r="E4749" s="1" t="s">
        <v>44734</v>
      </c>
      <c r="F4749" s="54"/>
      <c r="G4749" s="52"/>
      <c r="H4749" s="52"/>
      <c r="I4749" s="52"/>
      <c r="J4749" s="52"/>
      <c r="K4749" s="52"/>
      <c r="L4749" s="52"/>
      <c r="M4749" s="52"/>
      <c r="N4749" s="52"/>
      <c r="O4749" s="52"/>
    </row>
    <row r="4750" ht="13.5" customHeight="1">
      <c r="A4750" s="1" t="s">
        <v>44685</v>
      </c>
      <c r="B4750" s="1" t="s">
        <v>99</v>
      </c>
      <c r="C4750" s="1" t="s">
        <v>817</v>
      </c>
      <c r="D4750" s="50"/>
      <c r="E4750" s="50"/>
      <c r="F4750" s="54"/>
      <c r="G4750" s="52"/>
      <c r="H4750" s="52"/>
      <c r="I4750" s="52"/>
      <c r="J4750" s="52"/>
      <c r="K4750" s="52"/>
      <c r="L4750" s="52"/>
      <c r="M4750" s="52"/>
      <c r="N4750" s="52"/>
      <c r="O4750" s="52"/>
    </row>
    <row r="4751" ht="13.5" customHeight="1">
      <c r="A4751" s="1" t="s">
        <v>44735</v>
      </c>
      <c r="B4751" s="2" t="s">
        <v>1</v>
      </c>
      <c r="C4751" s="1" t="s">
        <v>26504</v>
      </c>
      <c r="D4751" s="78"/>
      <c r="E4751" s="36"/>
      <c r="F4751" s="54"/>
      <c r="G4751" s="52"/>
      <c r="H4751" s="52"/>
      <c r="I4751" s="52"/>
      <c r="J4751" s="52"/>
      <c r="K4751" s="52"/>
      <c r="L4751" s="52"/>
      <c r="M4751" s="52"/>
      <c r="N4751" s="52"/>
      <c r="O4751" s="52"/>
    </row>
    <row r="4752" ht="13.5" customHeight="1">
      <c r="A4752" s="1" t="s">
        <v>44735</v>
      </c>
      <c r="B4752" s="1" t="s">
        <v>5</v>
      </c>
      <c r="C4752" s="1" t="s">
        <v>303</v>
      </c>
      <c r="D4752" s="1" t="s">
        <v>44736</v>
      </c>
      <c r="E4752" s="1" t="s">
        <v>44737</v>
      </c>
      <c r="F4752" s="54"/>
      <c r="G4752" s="52"/>
      <c r="H4752" s="52"/>
      <c r="I4752" s="52"/>
      <c r="J4752" s="52"/>
      <c r="K4752" s="52"/>
      <c r="L4752" s="52"/>
      <c r="M4752" s="52"/>
      <c r="N4752" s="52"/>
      <c r="O4752" s="52"/>
    </row>
    <row r="4753" ht="13.5" customHeight="1">
      <c r="A4753" s="1" t="s">
        <v>44735</v>
      </c>
      <c r="B4753" s="1" t="s">
        <v>9</v>
      </c>
      <c r="C4753" s="1" t="s">
        <v>10</v>
      </c>
      <c r="D4753" s="1" t="s">
        <v>44738</v>
      </c>
      <c r="E4753" s="1" t="s">
        <v>44739</v>
      </c>
      <c r="F4753" s="54"/>
      <c r="G4753" s="52"/>
      <c r="H4753" s="52"/>
      <c r="I4753" s="52"/>
      <c r="J4753" s="52"/>
      <c r="K4753" s="52"/>
      <c r="L4753" s="52"/>
      <c r="M4753" s="52"/>
      <c r="N4753" s="52"/>
      <c r="O4753" s="52"/>
    </row>
    <row r="4754" ht="13.5" customHeight="1">
      <c r="A4754" s="1" t="s">
        <v>44735</v>
      </c>
      <c r="B4754" s="1" t="s">
        <v>13</v>
      </c>
      <c r="C4754" s="1" t="s">
        <v>10</v>
      </c>
      <c r="D4754" s="1" t="s">
        <v>44740</v>
      </c>
      <c r="E4754" s="1" t="s">
        <v>44741</v>
      </c>
      <c r="F4754" s="54"/>
      <c r="G4754" s="52"/>
      <c r="H4754" s="52"/>
      <c r="I4754" s="52"/>
      <c r="J4754" s="52"/>
      <c r="K4754" s="52"/>
      <c r="L4754" s="52"/>
      <c r="M4754" s="52"/>
      <c r="N4754" s="52"/>
      <c r="O4754" s="52"/>
    </row>
    <row r="4755" ht="13.5" customHeight="1">
      <c r="A4755" s="1" t="s">
        <v>44735</v>
      </c>
      <c r="B4755" s="1" t="s">
        <v>16</v>
      </c>
      <c r="C4755" s="1" t="s">
        <v>10</v>
      </c>
      <c r="D4755" s="1" t="s">
        <v>44742</v>
      </c>
      <c r="E4755" s="1" t="s">
        <v>44743</v>
      </c>
      <c r="F4755" s="54"/>
      <c r="G4755" s="52"/>
      <c r="H4755" s="52"/>
      <c r="I4755" s="52"/>
      <c r="J4755" s="52"/>
      <c r="K4755" s="52"/>
      <c r="L4755" s="52"/>
      <c r="M4755" s="52"/>
      <c r="N4755" s="52"/>
      <c r="O4755" s="52"/>
    </row>
    <row r="4756" ht="13.5" customHeight="1">
      <c r="A4756" s="1" t="s">
        <v>44735</v>
      </c>
      <c r="B4756" s="1" t="s">
        <v>21</v>
      </c>
      <c r="C4756" s="1" t="s">
        <v>10</v>
      </c>
      <c r="D4756" s="1" t="s">
        <v>44744</v>
      </c>
      <c r="E4756" s="1" t="s">
        <v>44745</v>
      </c>
      <c r="F4756" s="54"/>
      <c r="G4756" s="52"/>
      <c r="H4756" s="52"/>
      <c r="I4756" s="52"/>
      <c r="J4756" s="52"/>
      <c r="K4756" s="52"/>
      <c r="L4756" s="52"/>
      <c r="M4756" s="52"/>
      <c r="N4756" s="52"/>
      <c r="O4756" s="52"/>
    </row>
    <row r="4757" ht="13.5" customHeight="1">
      <c r="A4757" s="1" t="s">
        <v>44735</v>
      </c>
      <c r="B4757" s="1" t="s">
        <v>27</v>
      </c>
      <c r="C4757" s="1" t="s">
        <v>10</v>
      </c>
      <c r="D4757" s="1" t="s">
        <v>44746</v>
      </c>
      <c r="E4757" s="1" t="s">
        <v>44747</v>
      </c>
      <c r="F4757" s="54"/>
      <c r="G4757" s="52"/>
      <c r="H4757" s="52"/>
      <c r="I4757" s="52"/>
      <c r="J4757" s="52"/>
      <c r="K4757" s="52"/>
      <c r="L4757" s="52"/>
      <c r="M4757" s="52"/>
      <c r="N4757" s="52"/>
      <c r="O4757" s="52"/>
    </row>
    <row r="4758" ht="13.5" customHeight="1">
      <c r="A4758" s="1" t="s">
        <v>44735</v>
      </c>
      <c r="B4758" s="1" t="s">
        <v>31</v>
      </c>
      <c r="C4758" s="1" t="s">
        <v>10</v>
      </c>
      <c r="D4758" s="1" t="s">
        <v>44748</v>
      </c>
      <c r="E4758" s="1" t="s">
        <v>44749</v>
      </c>
      <c r="F4758" s="54"/>
      <c r="G4758" s="52"/>
      <c r="H4758" s="52"/>
      <c r="I4758" s="52"/>
      <c r="J4758" s="52"/>
      <c r="K4758" s="52"/>
      <c r="L4758" s="52"/>
      <c r="M4758" s="52"/>
      <c r="N4758" s="52"/>
      <c r="O4758" s="52"/>
    </row>
    <row r="4759" ht="13.5" customHeight="1">
      <c r="A4759" s="1" t="s">
        <v>44735</v>
      </c>
      <c r="B4759" s="1" t="s">
        <v>34</v>
      </c>
      <c r="C4759" s="1" t="s">
        <v>10</v>
      </c>
      <c r="D4759" s="1" t="s">
        <v>44750</v>
      </c>
      <c r="E4759" s="1" t="s">
        <v>44751</v>
      </c>
      <c r="F4759" s="54"/>
      <c r="G4759" s="52"/>
      <c r="H4759" s="52"/>
      <c r="I4759" s="52"/>
      <c r="J4759" s="52"/>
      <c r="K4759" s="52"/>
      <c r="L4759" s="52"/>
      <c r="M4759" s="52"/>
      <c r="N4759" s="52"/>
      <c r="O4759" s="52"/>
    </row>
    <row r="4760" ht="13.5" customHeight="1">
      <c r="A4760" s="1" t="s">
        <v>44735</v>
      </c>
      <c r="B4760" s="1" t="s">
        <v>40</v>
      </c>
      <c r="C4760" s="1" t="s">
        <v>10</v>
      </c>
      <c r="D4760" s="1" t="s">
        <v>44752</v>
      </c>
      <c r="E4760" s="1" t="s">
        <v>44753</v>
      </c>
      <c r="F4760" s="54"/>
      <c r="G4760" s="52"/>
      <c r="H4760" s="52"/>
      <c r="I4760" s="52"/>
      <c r="J4760" s="52"/>
      <c r="K4760" s="52"/>
      <c r="L4760" s="52"/>
      <c r="M4760" s="52"/>
      <c r="N4760" s="52"/>
      <c r="O4760" s="52"/>
    </row>
    <row r="4761" ht="13.5" customHeight="1">
      <c r="A4761" s="1" t="s">
        <v>44735</v>
      </c>
      <c r="B4761" s="1" t="s">
        <v>45</v>
      </c>
      <c r="C4761" s="1" t="s">
        <v>374</v>
      </c>
      <c r="D4761" s="1" t="s">
        <v>44754</v>
      </c>
      <c r="E4761" s="1" t="s">
        <v>36055</v>
      </c>
      <c r="F4761" s="54"/>
      <c r="G4761" s="52"/>
      <c r="H4761" s="52"/>
      <c r="I4761" s="52"/>
      <c r="J4761" s="52"/>
      <c r="K4761" s="52"/>
      <c r="L4761" s="52"/>
      <c r="M4761" s="52"/>
      <c r="N4761" s="52"/>
      <c r="O4761" s="52"/>
    </row>
    <row r="4762" ht="13.5" customHeight="1">
      <c r="A4762" s="1" t="s">
        <v>44735</v>
      </c>
      <c r="B4762" s="1" t="s">
        <v>52</v>
      </c>
      <c r="C4762" s="1" t="s">
        <v>10</v>
      </c>
      <c r="D4762" s="1" t="s">
        <v>44755</v>
      </c>
      <c r="E4762" s="1" t="s">
        <v>44756</v>
      </c>
      <c r="F4762" s="54"/>
      <c r="G4762" s="52"/>
      <c r="H4762" s="52"/>
      <c r="I4762" s="52"/>
      <c r="J4762" s="52"/>
      <c r="K4762" s="52"/>
      <c r="L4762" s="52"/>
      <c r="M4762" s="52"/>
      <c r="N4762" s="52"/>
      <c r="O4762" s="52"/>
    </row>
    <row r="4763" ht="13.5" customHeight="1">
      <c r="A4763" s="1" t="s">
        <v>44735</v>
      </c>
      <c r="B4763" s="1" t="s">
        <v>57</v>
      </c>
      <c r="C4763" s="1" t="s">
        <v>10</v>
      </c>
      <c r="D4763" s="1" t="s">
        <v>44757</v>
      </c>
      <c r="E4763" s="1" t="s">
        <v>44758</v>
      </c>
      <c r="F4763" s="54"/>
      <c r="G4763" s="52"/>
      <c r="H4763" s="52"/>
      <c r="I4763" s="52"/>
      <c r="J4763" s="52"/>
      <c r="K4763" s="52"/>
      <c r="L4763" s="52"/>
      <c r="M4763" s="52"/>
      <c r="N4763" s="52"/>
      <c r="O4763" s="52"/>
    </row>
    <row r="4764" ht="13.5" customHeight="1">
      <c r="A4764" s="1" t="s">
        <v>44735</v>
      </c>
      <c r="B4764" s="1" t="s">
        <v>60</v>
      </c>
      <c r="C4764" s="1" t="s">
        <v>10</v>
      </c>
      <c r="D4764" s="1" t="s">
        <v>44759</v>
      </c>
      <c r="E4764" s="1" t="s">
        <v>44760</v>
      </c>
      <c r="F4764" s="54"/>
      <c r="G4764" s="52"/>
      <c r="H4764" s="52"/>
      <c r="I4764" s="52"/>
      <c r="J4764" s="52"/>
      <c r="K4764" s="52"/>
      <c r="L4764" s="52"/>
      <c r="M4764" s="52"/>
      <c r="N4764" s="52"/>
      <c r="O4764" s="52"/>
    </row>
    <row r="4765" ht="13.5" customHeight="1">
      <c r="A4765" s="1" t="s">
        <v>44735</v>
      </c>
      <c r="B4765" s="1" t="s">
        <v>65</v>
      </c>
      <c r="C4765" s="1" t="s">
        <v>10</v>
      </c>
      <c r="D4765" s="1" t="s">
        <v>44761</v>
      </c>
      <c r="E4765" s="1" t="s">
        <v>44762</v>
      </c>
      <c r="F4765" s="54"/>
      <c r="G4765" s="52"/>
      <c r="H4765" s="52"/>
      <c r="I4765" s="52"/>
      <c r="J4765" s="52"/>
      <c r="K4765" s="52"/>
      <c r="L4765" s="52"/>
      <c r="M4765" s="52"/>
      <c r="N4765" s="52"/>
      <c r="O4765" s="52"/>
    </row>
    <row r="4766" ht="13.5" customHeight="1">
      <c r="A4766" s="1" t="s">
        <v>44735</v>
      </c>
      <c r="B4766" s="1" t="s">
        <v>70</v>
      </c>
      <c r="C4766" s="1" t="s">
        <v>10</v>
      </c>
      <c r="D4766" s="1" t="s">
        <v>44763</v>
      </c>
      <c r="E4766" s="1" t="s">
        <v>44764</v>
      </c>
      <c r="F4766" s="54"/>
      <c r="G4766" s="52"/>
      <c r="H4766" s="52"/>
      <c r="I4766" s="52"/>
      <c r="J4766" s="52"/>
      <c r="K4766" s="52"/>
      <c r="L4766" s="52"/>
      <c r="M4766" s="52"/>
      <c r="N4766" s="52"/>
      <c r="O4766" s="52"/>
    </row>
    <row r="4767" ht="13.5" customHeight="1">
      <c r="A4767" s="1" t="s">
        <v>44735</v>
      </c>
      <c r="B4767" s="1" t="s">
        <v>74</v>
      </c>
      <c r="C4767" s="1" t="s">
        <v>374</v>
      </c>
      <c r="D4767" s="1" t="s">
        <v>44765</v>
      </c>
      <c r="E4767" s="1" t="s">
        <v>36055</v>
      </c>
      <c r="F4767" s="54"/>
      <c r="G4767" s="52"/>
      <c r="H4767" s="52"/>
      <c r="I4767" s="52"/>
      <c r="J4767" s="52"/>
      <c r="K4767" s="52"/>
      <c r="L4767" s="52"/>
      <c r="M4767" s="52"/>
      <c r="N4767" s="52"/>
      <c r="O4767" s="52"/>
    </row>
    <row r="4768" ht="13.5" customHeight="1">
      <c r="A4768" s="1" t="s">
        <v>44735</v>
      </c>
      <c r="B4768" s="1" t="s">
        <v>78</v>
      </c>
      <c r="C4768" s="1" t="s">
        <v>10</v>
      </c>
      <c r="D4768" s="1" t="s">
        <v>44766</v>
      </c>
      <c r="E4768" s="1" t="s">
        <v>44767</v>
      </c>
      <c r="F4768" s="54"/>
      <c r="G4768" s="52"/>
      <c r="H4768" s="52"/>
      <c r="I4768" s="52"/>
      <c r="J4768" s="52"/>
      <c r="K4768" s="52"/>
      <c r="L4768" s="52"/>
      <c r="M4768" s="52"/>
      <c r="N4768" s="52"/>
      <c r="O4768" s="52"/>
    </row>
    <row r="4769" ht="13.5" customHeight="1">
      <c r="A4769" s="1" t="s">
        <v>44735</v>
      </c>
      <c r="B4769" s="1" t="s">
        <v>83</v>
      </c>
      <c r="C4769" s="1" t="s">
        <v>10</v>
      </c>
      <c r="D4769" s="1" t="s">
        <v>44768</v>
      </c>
      <c r="E4769" s="1" t="s">
        <v>44769</v>
      </c>
      <c r="F4769" s="54"/>
      <c r="G4769" s="52"/>
      <c r="H4769" s="52"/>
      <c r="I4769" s="52"/>
      <c r="J4769" s="52"/>
      <c r="K4769" s="52"/>
      <c r="L4769" s="52"/>
      <c r="M4769" s="52"/>
      <c r="N4769" s="52"/>
      <c r="O4769" s="52"/>
    </row>
    <row r="4770" ht="13.5" customHeight="1">
      <c r="A4770" s="1" t="s">
        <v>44735</v>
      </c>
      <c r="B4770" s="1" t="s">
        <v>99</v>
      </c>
      <c r="C4770" s="1" t="s">
        <v>27229</v>
      </c>
      <c r="D4770" s="50"/>
      <c r="E4770" s="50"/>
      <c r="F4770" s="54"/>
      <c r="G4770" s="52"/>
      <c r="H4770" s="52"/>
      <c r="I4770" s="52"/>
      <c r="J4770" s="52"/>
      <c r="K4770" s="52"/>
      <c r="L4770" s="52"/>
      <c r="M4770" s="52"/>
      <c r="N4770" s="52"/>
      <c r="O4770" s="52"/>
    </row>
    <row r="4771" ht="13.5" customHeight="1">
      <c r="A4771" s="1" t="s">
        <v>44770</v>
      </c>
      <c r="B4771" s="2" t="s">
        <v>1</v>
      </c>
      <c r="C4771" s="1" t="s">
        <v>26504</v>
      </c>
      <c r="D4771" s="50"/>
      <c r="E4771" s="36"/>
      <c r="F4771" s="54"/>
      <c r="G4771" s="52"/>
      <c r="H4771" s="52"/>
      <c r="I4771" s="52"/>
      <c r="J4771" s="52"/>
      <c r="K4771" s="52"/>
      <c r="L4771" s="52"/>
      <c r="M4771" s="52"/>
      <c r="N4771" s="52"/>
      <c r="O4771" s="52"/>
    </row>
    <row r="4772" ht="13.5" customHeight="1">
      <c r="A4772" s="1" t="s">
        <v>44770</v>
      </c>
      <c r="B4772" s="1" t="s">
        <v>5</v>
      </c>
      <c r="C4772" s="1" t="s">
        <v>130</v>
      </c>
      <c r="D4772" s="1" t="s">
        <v>44771</v>
      </c>
      <c r="E4772" s="1" t="s">
        <v>44772</v>
      </c>
      <c r="F4772" s="54"/>
      <c r="G4772" s="52"/>
      <c r="H4772" s="52"/>
      <c r="I4772" s="52"/>
      <c r="J4772" s="52"/>
      <c r="K4772" s="52"/>
      <c r="L4772" s="52"/>
      <c r="M4772" s="52"/>
      <c r="N4772" s="52"/>
      <c r="O4772" s="52"/>
    </row>
    <row r="4773" ht="13.5" customHeight="1">
      <c r="A4773" s="1" t="s">
        <v>44770</v>
      </c>
      <c r="B4773" s="1" t="s">
        <v>9</v>
      </c>
      <c r="C4773" s="1" t="s">
        <v>10</v>
      </c>
      <c r="D4773" s="1" t="s">
        <v>44773</v>
      </c>
      <c r="E4773" s="1" t="s">
        <v>44774</v>
      </c>
      <c r="F4773" s="54"/>
      <c r="G4773" s="52"/>
      <c r="H4773" s="52"/>
      <c r="I4773" s="52"/>
      <c r="J4773" s="52"/>
      <c r="K4773" s="52"/>
      <c r="L4773" s="52"/>
      <c r="M4773" s="52"/>
      <c r="N4773" s="52"/>
      <c r="O4773" s="52"/>
    </row>
    <row r="4774" ht="13.5" customHeight="1">
      <c r="A4774" s="1" t="s">
        <v>44770</v>
      </c>
      <c r="B4774" s="1" t="s">
        <v>13</v>
      </c>
      <c r="C4774" s="1" t="s">
        <v>10</v>
      </c>
      <c r="D4774" s="1" t="s">
        <v>44775</v>
      </c>
      <c r="E4774" s="1" t="s">
        <v>44776</v>
      </c>
      <c r="F4774" s="54"/>
      <c r="G4774" s="52"/>
      <c r="H4774" s="52"/>
      <c r="I4774" s="52"/>
      <c r="J4774" s="52"/>
      <c r="K4774" s="52"/>
      <c r="L4774" s="52"/>
      <c r="M4774" s="52"/>
      <c r="N4774" s="52"/>
      <c r="O4774" s="52"/>
    </row>
    <row r="4775" ht="13.5" customHeight="1">
      <c r="A4775" s="1" t="s">
        <v>44770</v>
      </c>
      <c r="B4775" s="1" t="s">
        <v>16</v>
      </c>
      <c r="C4775" s="1" t="s">
        <v>10</v>
      </c>
      <c r="D4775" s="1" t="s">
        <v>44777</v>
      </c>
      <c r="E4775" s="1" t="s">
        <v>44778</v>
      </c>
      <c r="F4775" s="54"/>
      <c r="G4775" s="52"/>
      <c r="H4775" s="52"/>
      <c r="I4775" s="52"/>
      <c r="J4775" s="52"/>
      <c r="K4775" s="52"/>
      <c r="L4775" s="52"/>
      <c r="M4775" s="52"/>
      <c r="N4775" s="52"/>
      <c r="O4775" s="52"/>
    </row>
    <row r="4776" ht="13.5" customHeight="1">
      <c r="A4776" s="1" t="s">
        <v>44770</v>
      </c>
      <c r="B4776" s="1" t="s">
        <v>21</v>
      </c>
      <c r="C4776" s="1" t="s">
        <v>10</v>
      </c>
      <c r="D4776" s="1" t="s">
        <v>44779</v>
      </c>
      <c r="E4776" s="1" t="s">
        <v>44780</v>
      </c>
      <c r="F4776" s="54"/>
      <c r="G4776" s="52"/>
      <c r="H4776" s="52"/>
      <c r="I4776" s="52"/>
      <c r="J4776" s="52"/>
      <c r="K4776" s="52"/>
      <c r="L4776" s="52"/>
      <c r="M4776" s="52"/>
      <c r="N4776" s="52"/>
      <c r="O4776" s="52"/>
    </row>
    <row r="4777" ht="13.5" customHeight="1">
      <c r="A4777" s="1" t="s">
        <v>44770</v>
      </c>
      <c r="B4777" s="1" t="s">
        <v>27</v>
      </c>
      <c r="C4777" s="1" t="s">
        <v>10</v>
      </c>
      <c r="D4777" s="1" t="s">
        <v>44781</v>
      </c>
      <c r="E4777" s="1" t="s">
        <v>44782</v>
      </c>
      <c r="F4777" s="54"/>
      <c r="G4777" s="52"/>
      <c r="H4777" s="52"/>
      <c r="I4777" s="52"/>
      <c r="J4777" s="52"/>
      <c r="K4777" s="52"/>
      <c r="L4777" s="52"/>
      <c r="M4777" s="52"/>
      <c r="N4777" s="52"/>
      <c r="O4777" s="52"/>
    </row>
    <row r="4778" ht="13.5" customHeight="1">
      <c r="A4778" s="1" t="s">
        <v>44770</v>
      </c>
      <c r="B4778" s="1" t="s">
        <v>31</v>
      </c>
      <c r="C4778" s="1" t="s">
        <v>10</v>
      </c>
      <c r="D4778" s="1" t="s">
        <v>44783</v>
      </c>
      <c r="E4778" s="1" t="s">
        <v>44784</v>
      </c>
      <c r="F4778" s="54"/>
      <c r="G4778" s="52"/>
      <c r="H4778" s="52"/>
      <c r="I4778" s="52"/>
      <c r="J4778" s="52"/>
      <c r="K4778" s="52"/>
      <c r="L4778" s="52"/>
      <c r="M4778" s="52"/>
      <c r="N4778" s="52"/>
      <c r="O4778" s="52"/>
    </row>
    <row r="4779" ht="13.5" customHeight="1">
      <c r="A4779" s="1" t="s">
        <v>44770</v>
      </c>
      <c r="B4779" s="1" t="s">
        <v>34</v>
      </c>
      <c r="C4779" s="1" t="s">
        <v>10</v>
      </c>
      <c r="D4779" s="1" t="s">
        <v>44785</v>
      </c>
      <c r="E4779" s="1" t="s">
        <v>44786</v>
      </c>
      <c r="F4779" s="54"/>
      <c r="G4779" s="52"/>
      <c r="H4779" s="52"/>
      <c r="I4779" s="52"/>
      <c r="J4779" s="52"/>
      <c r="K4779" s="52"/>
      <c r="L4779" s="52"/>
      <c r="M4779" s="52"/>
      <c r="N4779" s="52"/>
      <c r="O4779" s="52"/>
    </row>
    <row r="4780" ht="13.5" customHeight="1">
      <c r="A4780" s="1" t="s">
        <v>44770</v>
      </c>
      <c r="B4780" s="1" t="s">
        <v>40</v>
      </c>
      <c r="C4780" s="1" t="s">
        <v>10</v>
      </c>
      <c r="D4780" s="1" t="s">
        <v>44787</v>
      </c>
      <c r="E4780" s="1" t="s">
        <v>44788</v>
      </c>
      <c r="F4780" s="54"/>
      <c r="G4780" s="52"/>
      <c r="H4780" s="52"/>
      <c r="I4780" s="52"/>
      <c r="J4780" s="52"/>
      <c r="K4780" s="52"/>
      <c r="L4780" s="52"/>
      <c r="M4780" s="52"/>
      <c r="N4780" s="52"/>
      <c r="O4780" s="52"/>
    </row>
    <row r="4781" ht="13.5" customHeight="1">
      <c r="A4781" s="1" t="s">
        <v>44770</v>
      </c>
      <c r="B4781" s="1" t="s">
        <v>45</v>
      </c>
      <c r="C4781" s="1" t="s">
        <v>10</v>
      </c>
      <c r="D4781" s="1" t="s">
        <v>44789</v>
      </c>
      <c r="E4781" s="1" t="s">
        <v>44790</v>
      </c>
      <c r="F4781" s="54"/>
      <c r="G4781" s="52"/>
      <c r="H4781" s="52"/>
      <c r="I4781" s="52"/>
      <c r="J4781" s="52"/>
      <c r="K4781" s="52"/>
      <c r="L4781" s="52"/>
      <c r="M4781" s="52"/>
      <c r="N4781" s="52"/>
      <c r="O4781" s="52"/>
    </row>
    <row r="4782" ht="13.5" customHeight="1">
      <c r="A4782" s="1" t="s">
        <v>44770</v>
      </c>
      <c r="B4782" s="1" t="s">
        <v>52</v>
      </c>
      <c r="C4782" s="1" t="s">
        <v>10</v>
      </c>
      <c r="D4782" s="1" t="s">
        <v>44791</v>
      </c>
      <c r="E4782" s="1" t="s">
        <v>44792</v>
      </c>
      <c r="F4782" s="54"/>
      <c r="G4782" s="52"/>
      <c r="H4782" s="52"/>
      <c r="I4782" s="52"/>
      <c r="J4782" s="52"/>
      <c r="K4782" s="52"/>
      <c r="L4782" s="52"/>
      <c r="M4782" s="52"/>
      <c r="N4782" s="52"/>
      <c r="O4782" s="52"/>
    </row>
    <row r="4783" ht="13.5" customHeight="1">
      <c r="A4783" s="1" t="s">
        <v>44770</v>
      </c>
      <c r="B4783" s="1" t="s">
        <v>57</v>
      </c>
      <c r="C4783" s="1" t="s">
        <v>115</v>
      </c>
      <c r="D4783" s="1" t="s">
        <v>44793</v>
      </c>
      <c r="E4783" s="1" t="s">
        <v>44794</v>
      </c>
      <c r="F4783" s="54"/>
      <c r="G4783" s="52"/>
      <c r="H4783" s="52"/>
      <c r="I4783" s="52"/>
      <c r="J4783" s="52"/>
      <c r="K4783" s="52"/>
      <c r="L4783" s="52"/>
      <c r="M4783" s="52"/>
      <c r="N4783" s="52"/>
      <c r="O4783" s="52"/>
    </row>
    <row r="4784" ht="13.5" customHeight="1">
      <c r="A4784" s="1" t="s">
        <v>44770</v>
      </c>
      <c r="B4784" s="1" t="s">
        <v>60</v>
      </c>
      <c r="C4784" s="1" t="s">
        <v>10</v>
      </c>
      <c r="D4784" s="1" t="s">
        <v>44795</v>
      </c>
      <c r="E4784" s="1" t="s">
        <v>44796</v>
      </c>
      <c r="F4784" s="54"/>
      <c r="G4784" s="52"/>
      <c r="H4784" s="52"/>
      <c r="I4784" s="52"/>
      <c r="J4784" s="52"/>
      <c r="K4784" s="52"/>
      <c r="L4784" s="52"/>
      <c r="M4784" s="52"/>
      <c r="N4784" s="52"/>
      <c r="O4784" s="52"/>
    </row>
    <row r="4785" ht="13.5" customHeight="1">
      <c r="A4785" s="1" t="s">
        <v>44770</v>
      </c>
      <c r="B4785" s="1" t="s">
        <v>65</v>
      </c>
      <c r="C4785" s="1" t="s">
        <v>10</v>
      </c>
      <c r="D4785" s="1" t="s">
        <v>44797</v>
      </c>
      <c r="E4785" s="1" t="s">
        <v>44798</v>
      </c>
      <c r="F4785" s="54"/>
      <c r="G4785" s="52"/>
      <c r="H4785" s="52"/>
      <c r="I4785" s="52"/>
      <c r="J4785" s="52"/>
      <c r="K4785" s="52"/>
      <c r="L4785" s="52"/>
      <c r="M4785" s="52"/>
      <c r="N4785" s="52"/>
      <c r="O4785" s="52"/>
    </row>
    <row r="4786" ht="13.5" customHeight="1">
      <c r="A4786" s="1" t="s">
        <v>44770</v>
      </c>
      <c r="B4786" s="1" t="s">
        <v>70</v>
      </c>
      <c r="C4786" s="1" t="s">
        <v>115</v>
      </c>
      <c r="D4786" s="1" t="s">
        <v>44799</v>
      </c>
      <c r="E4786" s="1" t="s">
        <v>44800</v>
      </c>
      <c r="F4786" s="54"/>
      <c r="G4786" s="52"/>
      <c r="H4786" s="52"/>
      <c r="I4786" s="52"/>
      <c r="J4786" s="52"/>
      <c r="K4786" s="52"/>
      <c r="L4786" s="52"/>
      <c r="M4786" s="52"/>
      <c r="N4786" s="52"/>
      <c r="O4786" s="52"/>
    </row>
    <row r="4787" ht="13.5" customHeight="1">
      <c r="A4787" s="1" t="s">
        <v>44770</v>
      </c>
      <c r="B4787" s="1" t="s">
        <v>74</v>
      </c>
      <c r="C4787" s="1" t="s">
        <v>10</v>
      </c>
      <c r="D4787" s="1" t="s">
        <v>44801</v>
      </c>
      <c r="E4787" s="1" t="s">
        <v>44802</v>
      </c>
      <c r="F4787" s="54"/>
      <c r="G4787" s="52"/>
      <c r="H4787" s="52"/>
      <c r="I4787" s="52"/>
      <c r="J4787" s="52"/>
      <c r="K4787" s="52"/>
      <c r="L4787" s="52"/>
      <c r="M4787" s="52"/>
      <c r="N4787" s="52"/>
      <c r="O4787" s="52"/>
    </row>
    <row r="4788" ht="13.5" customHeight="1">
      <c r="A4788" s="1" t="s">
        <v>44770</v>
      </c>
      <c r="B4788" s="1" t="s">
        <v>78</v>
      </c>
      <c r="C4788" s="1" t="s">
        <v>10</v>
      </c>
      <c r="D4788" s="1" t="s">
        <v>44803</v>
      </c>
      <c r="E4788" s="1" t="s">
        <v>44804</v>
      </c>
      <c r="F4788" s="54"/>
      <c r="G4788" s="52"/>
      <c r="H4788" s="52"/>
      <c r="I4788" s="52"/>
      <c r="J4788" s="52"/>
      <c r="K4788" s="52"/>
      <c r="L4788" s="52"/>
      <c r="M4788" s="52"/>
      <c r="N4788" s="52"/>
      <c r="O4788" s="52"/>
    </row>
    <row r="4789" ht="13.5" customHeight="1">
      <c r="A4789" s="1" t="s">
        <v>44770</v>
      </c>
      <c r="B4789" s="1" t="s">
        <v>83</v>
      </c>
      <c r="C4789" s="1" t="s">
        <v>10</v>
      </c>
      <c r="D4789" s="1" t="s">
        <v>44805</v>
      </c>
      <c r="E4789" s="1" t="s">
        <v>44806</v>
      </c>
      <c r="F4789" s="54"/>
      <c r="G4789" s="52"/>
      <c r="H4789" s="52"/>
      <c r="I4789" s="52"/>
      <c r="J4789" s="52"/>
      <c r="K4789" s="52"/>
      <c r="L4789" s="52"/>
      <c r="M4789" s="52"/>
      <c r="N4789" s="52"/>
      <c r="O4789" s="52"/>
    </row>
    <row r="4790" ht="13.5" customHeight="1">
      <c r="A4790" s="1" t="s">
        <v>44770</v>
      </c>
      <c r="B4790" s="1" t="s">
        <v>86</v>
      </c>
      <c r="C4790" s="1" t="s">
        <v>115</v>
      </c>
      <c r="D4790" s="1" t="s">
        <v>44807</v>
      </c>
      <c r="E4790" s="1" t="s">
        <v>44808</v>
      </c>
      <c r="F4790" s="54"/>
      <c r="G4790" s="52"/>
      <c r="H4790" s="52"/>
      <c r="I4790" s="52"/>
      <c r="J4790" s="52"/>
      <c r="K4790" s="52"/>
      <c r="L4790" s="52"/>
      <c r="M4790" s="52"/>
      <c r="N4790" s="52"/>
      <c r="O4790" s="52"/>
    </row>
    <row r="4791" ht="13.5" customHeight="1">
      <c r="A4791" s="1" t="s">
        <v>44770</v>
      </c>
      <c r="B4791" s="1" t="s">
        <v>91</v>
      </c>
      <c r="C4791" s="1" t="s">
        <v>10</v>
      </c>
      <c r="D4791" s="1" t="s">
        <v>44809</v>
      </c>
      <c r="E4791" s="1" t="s">
        <v>44810</v>
      </c>
      <c r="F4791" s="54"/>
      <c r="G4791" s="52"/>
      <c r="H4791" s="52"/>
      <c r="I4791" s="52"/>
      <c r="J4791" s="52"/>
      <c r="K4791" s="52"/>
      <c r="L4791" s="52"/>
      <c r="M4791" s="52"/>
      <c r="N4791" s="52"/>
      <c r="O4791" s="52"/>
    </row>
    <row r="4792" ht="13.5" customHeight="1">
      <c r="A4792" s="1" t="s">
        <v>44770</v>
      </c>
      <c r="B4792" s="1" t="s">
        <v>94</v>
      </c>
      <c r="C4792" s="1" t="s">
        <v>10</v>
      </c>
      <c r="D4792" s="1" t="s">
        <v>44811</v>
      </c>
      <c r="E4792" s="1" t="s">
        <v>44812</v>
      </c>
      <c r="F4792" s="54"/>
      <c r="G4792" s="52"/>
      <c r="H4792" s="52"/>
      <c r="I4792" s="52"/>
      <c r="J4792" s="52"/>
      <c r="K4792" s="52"/>
      <c r="L4792" s="52"/>
      <c r="M4792" s="52"/>
      <c r="N4792" s="52"/>
      <c r="O4792" s="52"/>
    </row>
    <row r="4793" ht="13.5" customHeight="1">
      <c r="A4793" s="1" t="s">
        <v>44770</v>
      </c>
      <c r="B4793" s="1" t="s">
        <v>186</v>
      </c>
      <c r="C4793" s="1" t="s">
        <v>10</v>
      </c>
      <c r="D4793" s="1" t="s">
        <v>44813</v>
      </c>
      <c r="E4793" s="1" t="s">
        <v>44814</v>
      </c>
      <c r="F4793" s="54"/>
      <c r="G4793" s="52"/>
      <c r="H4793" s="52"/>
      <c r="I4793" s="52"/>
      <c r="J4793" s="52"/>
      <c r="K4793" s="52"/>
      <c r="L4793" s="52"/>
      <c r="M4793" s="52"/>
      <c r="N4793" s="52"/>
      <c r="O4793" s="52"/>
    </row>
    <row r="4794" ht="13.5" customHeight="1">
      <c r="A4794" s="1" t="s">
        <v>44770</v>
      </c>
      <c r="B4794" s="1" t="s">
        <v>189</v>
      </c>
      <c r="C4794" s="1" t="s">
        <v>115</v>
      </c>
      <c r="D4794" s="1" t="s">
        <v>44815</v>
      </c>
      <c r="E4794" s="1" t="s">
        <v>44816</v>
      </c>
      <c r="F4794" s="54"/>
      <c r="G4794" s="52"/>
      <c r="H4794" s="52"/>
      <c r="I4794" s="52"/>
      <c r="J4794" s="52"/>
      <c r="K4794" s="52"/>
      <c r="L4794" s="52"/>
      <c r="M4794" s="52"/>
      <c r="N4794" s="52"/>
      <c r="O4794" s="52"/>
    </row>
    <row r="4795" ht="13.5" customHeight="1">
      <c r="A4795" s="1" t="s">
        <v>44770</v>
      </c>
      <c r="B4795" s="1" t="s">
        <v>193</v>
      </c>
      <c r="C4795" s="1" t="s">
        <v>10</v>
      </c>
      <c r="D4795" s="1" t="s">
        <v>44817</v>
      </c>
      <c r="E4795" s="1" t="s">
        <v>44818</v>
      </c>
      <c r="F4795" s="54"/>
      <c r="G4795" s="52"/>
      <c r="H4795" s="52"/>
      <c r="I4795" s="52"/>
      <c r="J4795" s="52"/>
      <c r="K4795" s="52"/>
      <c r="L4795" s="52"/>
      <c r="M4795" s="52"/>
      <c r="N4795" s="52"/>
      <c r="O4795" s="52"/>
    </row>
    <row r="4796" ht="13.5" customHeight="1">
      <c r="A4796" s="1" t="s">
        <v>44770</v>
      </c>
      <c r="B4796" s="1" t="s">
        <v>197</v>
      </c>
      <c r="C4796" s="1" t="s">
        <v>10</v>
      </c>
      <c r="D4796" s="1" t="s">
        <v>44819</v>
      </c>
      <c r="E4796" s="1" t="s">
        <v>44820</v>
      </c>
      <c r="F4796" s="54"/>
      <c r="G4796" s="52"/>
      <c r="H4796" s="52"/>
      <c r="I4796" s="52"/>
      <c r="J4796" s="52"/>
      <c r="K4796" s="52"/>
      <c r="L4796" s="52"/>
      <c r="M4796" s="52"/>
      <c r="N4796" s="52"/>
      <c r="O4796" s="52"/>
    </row>
    <row r="4797" ht="13.5" customHeight="1">
      <c r="A4797" s="1" t="s">
        <v>44770</v>
      </c>
      <c r="B4797" s="1" t="s">
        <v>201</v>
      </c>
      <c r="C4797" s="1" t="s">
        <v>115</v>
      </c>
      <c r="D4797" s="1" t="s">
        <v>44821</v>
      </c>
      <c r="E4797" s="1" t="s">
        <v>44822</v>
      </c>
      <c r="F4797" s="54"/>
      <c r="G4797" s="52"/>
      <c r="H4797" s="52"/>
      <c r="I4797" s="52"/>
      <c r="J4797" s="52"/>
      <c r="K4797" s="52"/>
      <c r="L4797" s="52"/>
      <c r="M4797" s="52"/>
      <c r="N4797" s="52"/>
      <c r="O4797" s="52"/>
    </row>
    <row r="4798" ht="13.5" customHeight="1">
      <c r="A4798" s="1" t="s">
        <v>44770</v>
      </c>
      <c r="B4798" s="1" t="s">
        <v>206</v>
      </c>
      <c r="C4798" s="1" t="s">
        <v>10</v>
      </c>
      <c r="D4798" s="1" t="s">
        <v>44823</v>
      </c>
      <c r="E4798" s="1" t="s">
        <v>44824</v>
      </c>
      <c r="F4798" s="54"/>
      <c r="G4798" s="52"/>
      <c r="H4798" s="52"/>
      <c r="I4798" s="52"/>
      <c r="J4798" s="52"/>
      <c r="K4798" s="52"/>
      <c r="L4798" s="52"/>
      <c r="M4798" s="52"/>
      <c r="N4798" s="52"/>
      <c r="O4798" s="52"/>
    </row>
    <row r="4799" ht="13.5" customHeight="1">
      <c r="A4799" s="1" t="s">
        <v>44770</v>
      </c>
      <c r="B4799" s="1" t="s">
        <v>211</v>
      </c>
      <c r="C4799" s="1" t="s">
        <v>115</v>
      </c>
      <c r="D4799" s="1" t="s">
        <v>44825</v>
      </c>
      <c r="E4799" s="1" t="s">
        <v>44826</v>
      </c>
      <c r="F4799" s="54"/>
      <c r="G4799" s="52"/>
      <c r="H4799" s="52"/>
      <c r="I4799" s="52"/>
      <c r="J4799" s="52"/>
      <c r="K4799" s="52"/>
      <c r="L4799" s="52"/>
      <c r="M4799" s="52"/>
      <c r="N4799" s="52"/>
      <c r="O4799" s="52"/>
    </row>
    <row r="4800" ht="13.5" customHeight="1">
      <c r="A4800" s="1" t="s">
        <v>44770</v>
      </c>
      <c r="B4800" s="1" t="s">
        <v>215</v>
      </c>
      <c r="C4800" s="1" t="s">
        <v>10</v>
      </c>
      <c r="D4800" s="1" t="s">
        <v>44827</v>
      </c>
      <c r="E4800" s="1" t="s">
        <v>44828</v>
      </c>
      <c r="F4800" s="54"/>
      <c r="G4800" s="52"/>
      <c r="H4800" s="52"/>
      <c r="I4800" s="52"/>
      <c r="J4800" s="52"/>
      <c r="K4800" s="52"/>
      <c r="L4800" s="52"/>
      <c r="M4800" s="52"/>
      <c r="N4800" s="52"/>
      <c r="O4800" s="52"/>
    </row>
    <row r="4801" ht="13.5" customHeight="1">
      <c r="A4801" s="1" t="s">
        <v>44770</v>
      </c>
      <c r="B4801" s="1" t="s">
        <v>220</v>
      </c>
      <c r="C4801" s="1" t="s">
        <v>10</v>
      </c>
      <c r="D4801" s="1" t="s">
        <v>44829</v>
      </c>
      <c r="E4801" s="1" t="s">
        <v>44830</v>
      </c>
      <c r="F4801" s="54"/>
      <c r="G4801" s="52"/>
      <c r="H4801" s="52"/>
      <c r="I4801" s="52"/>
      <c r="J4801" s="52"/>
      <c r="K4801" s="52"/>
      <c r="L4801" s="52"/>
      <c r="M4801" s="52"/>
      <c r="N4801" s="52"/>
      <c r="O4801" s="52"/>
    </row>
    <row r="4802" ht="13.5" customHeight="1">
      <c r="A4802" s="1" t="s">
        <v>44770</v>
      </c>
      <c r="B4802" s="1" t="s">
        <v>223</v>
      </c>
      <c r="C4802" s="1" t="s">
        <v>10</v>
      </c>
      <c r="D4802" s="1" t="s">
        <v>44831</v>
      </c>
      <c r="E4802" s="1" t="s">
        <v>44832</v>
      </c>
      <c r="F4802" s="54"/>
      <c r="G4802" s="52"/>
      <c r="H4802" s="52"/>
      <c r="I4802" s="52"/>
      <c r="J4802" s="52"/>
      <c r="K4802" s="52"/>
      <c r="L4802" s="52"/>
      <c r="M4802" s="52"/>
      <c r="N4802" s="52"/>
      <c r="O4802" s="52"/>
    </row>
    <row r="4803" ht="13.5" customHeight="1">
      <c r="A4803" s="1" t="s">
        <v>44770</v>
      </c>
      <c r="B4803" s="1" t="s">
        <v>229</v>
      </c>
      <c r="C4803" s="1" t="s">
        <v>10</v>
      </c>
      <c r="D4803" s="1" t="s">
        <v>44833</v>
      </c>
      <c r="E4803" s="1" t="s">
        <v>44834</v>
      </c>
      <c r="F4803" s="54"/>
      <c r="G4803" s="52"/>
      <c r="H4803" s="52"/>
      <c r="I4803" s="52"/>
      <c r="J4803" s="52"/>
      <c r="K4803" s="52"/>
      <c r="L4803" s="52"/>
      <c r="M4803" s="52"/>
      <c r="N4803" s="52"/>
      <c r="O4803" s="52"/>
    </row>
    <row r="4804" ht="13.5" customHeight="1">
      <c r="A4804" s="1" t="s">
        <v>44770</v>
      </c>
      <c r="B4804" s="1" t="s">
        <v>233</v>
      </c>
      <c r="C4804" s="1" t="s">
        <v>10</v>
      </c>
      <c r="D4804" s="1" t="s">
        <v>44835</v>
      </c>
      <c r="E4804" s="1" t="s">
        <v>44836</v>
      </c>
      <c r="F4804" s="54"/>
      <c r="G4804" s="52"/>
      <c r="H4804" s="52"/>
      <c r="I4804" s="52"/>
      <c r="J4804" s="52"/>
      <c r="K4804" s="52"/>
      <c r="L4804" s="52"/>
      <c r="M4804" s="52"/>
      <c r="N4804" s="52"/>
      <c r="O4804" s="52"/>
    </row>
    <row r="4805" ht="13.5" customHeight="1">
      <c r="A4805" s="1" t="s">
        <v>44770</v>
      </c>
      <c r="B4805" s="1" t="s">
        <v>237</v>
      </c>
      <c r="C4805" s="1" t="s">
        <v>10</v>
      </c>
      <c r="D4805" s="1" t="s">
        <v>44837</v>
      </c>
      <c r="E4805" s="1" t="s">
        <v>44838</v>
      </c>
      <c r="F4805" s="54"/>
      <c r="G4805" s="52"/>
      <c r="H4805" s="52"/>
      <c r="I4805" s="52"/>
      <c r="J4805" s="52"/>
      <c r="K4805" s="52"/>
      <c r="L4805" s="52"/>
      <c r="M4805" s="52"/>
      <c r="N4805" s="52"/>
      <c r="O4805" s="52"/>
    </row>
    <row r="4806" ht="13.5" customHeight="1">
      <c r="A4806" s="1" t="s">
        <v>44770</v>
      </c>
      <c r="B4806" s="1" t="s">
        <v>241</v>
      </c>
      <c r="C4806" s="1" t="s">
        <v>115</v>
      </c>
      <c r="D4806" s="1" t="s">
        <v>44839</v>
      </c>
      <c r="E4806" s="1" t="s">
        <v>44840</v>
      </c>
      <c r="F4806" s="54"/>
      <c r="G4806" s="52"/>
      <c r="H4806" s="52"/>
      <c r="I4806" s="52"/>
      <c r="J4806" s="52"/>
      <c r="K4806" s="52"/>
      <c r="L4806" s="52"/>
      <c r="M4806" s="52"/>
      <c r="N4806" s="52"/>
      <c r="O4806" s="52"/>
    </row>
    <row r="4807" ht="13.5" customHeight="1">
      <c r="A4807" s="1" t="s">
        <v>44770</v>
      </c>
      <c r="B4807" s="1" t="s">
        <v>244</v>
      </c>
      <c r="C4807" s="1" t="s">
        <v>10</v>
      </c>
      <c r="D4807" s="1" t="s">
        <v>44841</v>
      </c>
      <c r="E4807" s="1" t="s">
        <v>44842</v>
      </c>
      <c r="F4807" s="54"/>
      <c r="G4807" s="52"/>
      <c r="H4807" s="52"/>
      <c r="I4807" s="52"/>
      <c r="J4807" s="52"/>
      <c r="K4807" s="52"/>
      <c r="L4807" s="52"/>
      <c r="M4807" s="52"/>
      <c r="N4807" s="52"/>
      <c r="O4807" s="52"/>
    </row>
    <row r="4808" ht="13.5" customHeight="1">
      <c r="A4808" s="1" t="s">
        <v>44770</v>
      </c>
      <c r="B4808" s="1" t="s">
        <v>247</v>
      </c>
      <c r="C4808" s="1" t="s">
        <v>10</v>
      </c>
      <c r="D4808" s="1" t="s">
        <v>44843</v>
      </c>
      <c r="E4808" s="1" t="s">
        <v>44844</v>
      </c>
      <c r="F4808" s="54"/>
      <c r="G4808" s="52"/>
      <c r="H4808" s="52"/>
      <c r="I4808" s="52"/>
      <c r="J4808" s="52"/>
      <c r="K4808" s="52"/>
      <c r="L4808" s="52"/>
      <c r="M4808" s="52"/>
      <c r="N4808" s="52"/>
      <c r="O4808" s="52"/>
    </row>
    <row r="4809" ht="13.5" customHeight="1">
      <c r="A4809" s="1" t="s">
        <v>44770</v>
      </c>
      <c r="B4809" s="1" t="s">
        <v>251</v>
      </c>
      <c r="C4809" s="1" t="s">
        <v>115</v>
      </c>
      <c r="D4809" s="1" t="s">
        <v>44845</v>
      </c>
      <c r="E4809" s="1" t="s">
        <v>44846</v>
      </c>
      <c r="F4809" s="54"/>
      <c r="G4809" s="52"/>
      <c r="H4809" s="52"/>
      <c r="I4809" s="52"/>
      <c r="J4809" s="52"/>
      <c r="K4809" s="52"/>
      <c r="L4809" s="52"/>
      <c r="M4809" s="52"/>
      <c r="N4809" s="52"/>
      <c r="O4809" s="52"/>
    </row>
    <row r="4810" ht="13.5" customHeight="1">
      <c r="A4810" s="1" t="s">
        <v>44770</v>
      </c>
      <c r="B4810" s="1" t="s">
        <v>254</v>
      </c>
      <c r="C4810" s="1" t="s">
        <v>10</v>
      </c>
      <c r="D4810" s="1" t="s">
        <v>44847</v>
      </c>
      <c r="E4810" s="1" t="s">
        <v>44848</v>
      </c>
      <c r="F4810" s="54"/>
      <c r="G4810" s="52"/>
      <c r="H4810" s="52"/>
      <c r="I4810" s="52"/>
      <c r="J4810" s="52"/>
      <c r="K4810" s="52"/>
      <c r="L4810" s="52"/>
      <c r="M4810" s="52"/>
      <c r="N4810" s="52"/>
      <c r="O4810" s="52"/>
    </row>
    <row r="4811" ht="13.5" customHeight="1">
      <c r="A4811" s="1" t="s">
        <v>44770</v>
      </c>
      <c r="B4811" s="1" t="s">
        <v>258</v>
      </c>
      <c r="C4811" s="1" t="s">
        <v>10</v>
      </c>
      <c r="D4811" s="1" t="s">
        <v>44849</v>
      </c>
      <c r="E4811" s="1" t="s">
        <v>44850</v>
      </c>
      <c r="F4811" s="54"/>
      <c r="G4811" s="52"/>
      <c r="H4811" s="52"/>
      <c r="I4811" s="52"/>
      <c r="J4811" s="52"/>
      <c r="K4811" s="52"/>
      <c r="L4811" s="52"/>
      <c r="M4811" s="52"/>
      <c r="N4811" s="52"/>
      <c r="O4811" s="52"/>
    </row>
    <row r="4812" ht="13.5" customHeight="1">
      <c r="A4812" s="1" t="s">
        <v>44770</v>
      </c>
      <c r="B4812" s="1" t="s">
        <v>263</v>
      </c>
      <c r="C4812" s="1" t="s">
        <v>10</v>
      </c>
      <c r="D4812" s="1" t="s">
        <v>44851</v>
      </c>
      <c r="E4812" s="1" t="s">
        <v>44852</v>
      </c>
      <c r="F4812" s="54"/>
      <c r="G4812" s="52"/>
      <c r="H4812" s="52"/>
      <c r="I4812" s="52"/>
      <c r="J4812" s="52"/>
      <c r="K4812" s="52"/>
      <c r="L4812" s="52"/>
      <c r="M4812" s="52"/>
      <c r="N4812" s="52"/>
      <c r="O4812" s="52"/>
    </row>
    <row r="4813" ht="13.5" customHeight="1">
      <c r="A4813" s="1" t="s">
        <v>44770</v>
      </c>
      <c r="B4813" s="1" t="s">
        <v>268</v>
      </c>
      <c r="C4813" s="1" t="s">
        <v>115</v>
      </c>
      <c r="D4813" s="1" t="s">
        <v>44853</v>
      </c>
      <c r="E4813" s="1" t="s">
        <v>44854</v>
      </c>
      <c r="F4813" s="54"/>
      <c r="G4813" s="52"/>
      <c r="H4813" s="52"/>
      <c r="I4813" s="52"/>
      <c r="J4813" s="52"/>
      <c r="K4813" s="52"/>
      <c r="L4813" s="52"/>
      <c r="M4813" s="52"/>
      <c r="N4813" s="52"/>
      <c r="O4813" s="52"/>
    </row>
    <row r="4814" ht="13.5" customHeight="1">
      <c r="A4814" s="1" t="s">
        <v>44770</v>
      </c>
      <c r="B4814" s="1" t="s">
        <v>271</v>
      </c>
      <c r="C4814" s="1" t="s">
        <v>10</v>
      </c>
      <c r="D4814" s="1" t="s">
        <v>44855</v>
      </c>
      <c r="E4814" s="1" t="s">
        <v>44856</v>
      </c>
      <c r="F4814" s="54"/>
      <c r="G4814" s="52"/>
      <c r="H4814" s="52"/>
      <c r="I4814" s="52"/>
      <c r="J4814" s="52"/>
      <c r="K4814" s="52"/>
      <c r="L4814" s="52"/>
      <c r="M4814" s="52"/>
      <c r="N4814" s="52"/>
      <c r="O4814" s="52"/>
    </row>
    <row r="4815" ht="13.5" customHeight="1">
      <c r="A4815" s="1" t="s">
        <v>44770</v>
      </c>
      <c r="B4815" s="1" t="s">
        <v>276</v>
      </c>
      <c r="C4815" s="1" t="s">
        <v>115</v>
      </c>
      <c r="D4815" s="1" t="s">
        <v>44857</v>
      </c>
      <c r="E4815" s="1" t="s">
        <v>44858</v>
      </c>
      <c r="F4815" s="54"/>
      <c r="G4815" s="52"/>
      <c r="H4815" s="52"/>
      <c r="I4815" s="52"/>
      <c r="J4815" s="52"/>
      <c r="K4815" s="52"/>
      <c r="L4815" s="52"/>
      <c r="M4815" s="52"/>
      <c r="N4815" s="52"/>
      <c r="O4815" s="52"/>
    </row>
    <row r="4816" ht="13.5" customHeight="1">
      <c r="A4816" s="1" t="s">
        <v>44770</v>
      </c>
      <c r="B4816" s="1" t="s">
        <v>279</v>
      </c>
      <c r="C4816" s="1" t="s">
        <v>10</v>
      </c>
      <c r="D4816" s="1" t="s">
        <v>44859</v>
      </c>
      <c r="E4816" s="1" t="s">
        <v>44860</v>
      </c>
      <c r="F4816" s="54"/>
      <c r="G4816" s="52"/>
      <c r="H4816" s="52"/>
      <c r="I4816" s="52"/>
      <c r="J4816" s="52"/>
      <c r="K4816" s="52"/>
      <c r="L4816" s="52"/>
      <c r="M4816" s="52"/>
      <c r="N4816" s="52"/>
      <c r="O4816" s="52"/>
    </row>
    <row r="4817" ht="13.5" customHeight="1">
      <c r="A4817" s="1" t="s">
        <v>44770</v>
      </c>
      <c r="B4817" s="1" t="s">
        <v>284</v>
      </c>
      <c r="C4817" s="1" t="s">
        <v>10</v>
      </c>
      <c r="D4817" s="1" t="s">
        <v>44861</v>
      </c>
      <c r="E4817" s="1" t="s">
        <v>44862</v>
      </c>
      <c r="F4817" s="54"/>
      <c r="G4817" s="52"/>
      <c r="H4817" s="52"/>
      <c r="I4817" s="52"/>
      <c r="J4817" s="52"/>
      <c r="K4817" s="52"/>
      <c r="L4817" s="52"/>
      <c r="M4817" s="52"/>
      <c r="N4817" s="52"/>
      <c r="O4817" s="52"/>
    </row>
    <row r="4818" ht="13.5" customHeight="1">
      <c r="A4818" s="1" t="s">
        <v>44770</v>
      </c>
      <c r="B4818" s="1" t="s">
        <v>288</v>
      </c>
      <c r="C4818" s="1" t="s">
        <v>10</v>
      </c>
      <c r="D4818" s="1" t="s">
        <v>44863</v>
      </c>
      <c r="E4818" s="1" t="s">
        <v>44864</v>
      </c>
      <c r="F4818" s="54"/>
      <c r="G4818" s="52"/>
      <c r="H4818" s="52"/>
      <c r="I4818" s="52"/>
      <c r="J4818" s="52"/>
      <c r="K4818" s="52"/>
      <c r="L4818" s="52"/>
      <c r="M4818" s="52"/>
      <c r="N4818" s="52"/>
      <c r="O4818" s="52"/>
    </row>
    <row r="4819" ht="13.5" customHeight="1">
      <c r="A4819" s="1" t="s">
        <v>44770</v>
      </c>
      <c r="B4819" s="1" t="s">
        <v>292</v>
      </c>
      <c r="C4819" s="1" t="s">
        <v>115</v>
      </c>
      <c r="D4819" s="1" t="s">
        <v>44865</v>
      </c>
      <c r="E4819" s="1" t="s">
        <v>44866</v>
      </c>
      <c r="F4819" s="54"/>
      <c r="G4819" s="52"/>
      <c r="H4819" s="52"/>
      <c r="I4819" s="52"/>
      <c r="J4819" s="52"/>
      <c r="K4819" s="52"/>
      <c r="L4819" s="52"/>
      <c r="M4819" s="52"/>
      <c r="N4819" s="52"/>
      <c r="O4819" s="52"/>
    </row>
    <row r="4820" ht="13.5" customHeight="1">
      <c r="A4820" s="1" t="s">
        <v>44770</v>
      </c>
      <c r="B4820" s="1" t="s">
        <v>296</v>
      </c>
      <c r="C4820" s="1" t="s">
        <v>10</v>
      </c>
      <c r="D4820" s="1" t="s">
        <v>44867</v>
      </c>
      <c r="E4820" s="1" t="s">
        <v>44868</v>
      </c>
      <c r="F4820" s="54"/>
      <c r="G4820" s="52"/>
      <c r="H4820" s="52"/>
      <c r="I4820" s="52"/>
      <c r="J4820" s="52"/>
      <c r="K4820" s="52"/>
      <c r="L4820" s="52"/>
      <c r="M4820" s="52"/>
      <c r="N4820" s="52"/>
      <c r="O4820" s="52"/>
    </row>
    <row r="4821" ht="13.5" customHeight="1">
      <c r="A4821" s="1" t="s">
        <v>44770</v>
      </c>
      <c r="B4821" s="1" t="s">
        <v>1898</v>
      </c>
      <c r="C4821" s="1" t="s">
        <v>10</v>
      </c>
      <c r="D4821" s="1" t="s">
        <v>44869</v>
      </c>
      <c r="E4821" s="1" t="s">
        <v>44870</v>
      </c>
      <c r="F4821" s="54"/>
      <c r="G4821" s="52"/>
      <c r="H4821" s="52"/>
      <c r="I4821" s="52"/>
      <c r="J4821" s="52"/>
      <c r="K4821" s="52"/>
      <c r="L4821" s="52"/>
      <c r="M4821" s="52"/>
      <c r="N4821" s="52"/>
      <c r="O4821" s="52"/>
    </row>
    <row r="4822" ht="13.5" customHeight="1">
      <c r="A4822" s="1" t="s">
        <v>44770</v>
      </c>
      <c r="B4822" s="1" t="s">
        <v>1905</v>
      </c>
      <c r="C4822" s="1" t="s">
        <v>10</v>
      </c>
      <c r="D4822" s="1" t="s">
        <v>44871</v>
      </c>
      <c r="E4822" s="1" t="s">
        <v>44872</v>
      </c>
      <c r="F4822" s="54"/>
      <c r="G4822" s="52"/>
      <c r="H4822" s="52"/>
      <c r="I4822" s="52"/>
      <c r="J4822" s="52"/>
      <c r="K4822" s="52"/>
      <c r="L4822" s="52"/>
      <c r="M4822" s="52"/>
      <c r="N4822" s="52"/>
      <c r="O4822" s="52"/>
    </row>
    <row r="4823" ht="13.5" customHeight="1">
      <c r="A4823" s="1" t="s">
        <v>44770</v>
      </c>
      <c r="B4823" s="1" t="s">
        <v>1911</v>
      </c>
      <c r="C4823" s="1" t="s">
        <v>374</v>
      </c>
      <c r="D4823" s="1" t="s">
        <v>44873</v>
      </c>
      <c r="E4823" s="1" t="s">
        <v>36055</v>
      </c>
      <c r="F4823" s="54"/>
      <c r="G4823" s="52"/>
      <c r="H4823" s="52"/>
      <c r="I4823" s="52"/>
      <c r="J4823" s="52"/>
      <c r="K4823" s="52"/>
      <c r="L4823" s="52"/>
      <c r="M4823" s="52"/>
      <c r="N4823" s="52"/>
      <c r="O4823" s="52"/>
    </row>
    <row r="4824" ht="13.5" customHeight="1">
      <c r="A4824" s="1" t="s">
        <v>44770</v>
      </c>
      <c r="B4824" s="1" t="s">
        <v>1919</v>
      </c>
      <c r="C4824" s="1" t="s">
        <v>10</v>
      </c>
      <c r="D4824" s="1" t="s">
        <v>44874</v>
      </c>
      <c r="E4824" s="1" t="s">
        <v>44875</v>
      </c>
      <c r="F4824" s="54"/>
      <c r="G4824" s="52"/>
      <c r="H4824" s="52"/>
      <c r="I4824" s="52"/>
      <c r="J4824" s="52"/>
      <c r="K4824" s="52"/>
      <c r="L4824" s="52"/>
      <c r="M4824" s="52"/>
      <c r="N4824" s="52"/>
      <c r="O4824" s="52"/>
    </row>
    <row r="4825" ht="13.5" customHeight="1">
      <c r="A4825" s="1" t="s">
        <v>44770</v>
      </c>
      <c r="B4825" s="1" t="s">
        <v>1926</v>
      </c>
      <c r="C4825" s="1" t="s">
        <v>10</v>
      </c>
      <c r="D4825" s="1" t="s">
        <v>44876</v>
      </c>
      <c r="E4825" s="1" t="s">
        <v>44877</v>
      </c>
      <c r="F4825" s="54"/>
      <c r="G4825" s="52"/>
      <c r="H4825" s="52"/>
      <c r="I4825" s="52"/>
      <c r="J4825" s="52"/>
      <c r="K4825" s="52"/>
      <c r="L4825" s="52"/>
      <c r="M4825" s="52"/>
      <c r="N4825" s="52"/>
      <c r="O4825" s="52"/>
    </row>
    <row r="4826" ht="13.5" customHeight="1">
      <c r="A4826" s="1" t="s">
        <v>44770</v>
      </c>
      <c r="B4826" s="1" t="s">
        <v>1933</v>
      </c>
      <c r="C4826" s="1" t="s">
        <v>10</v>
      </c>
      <c r="D4826" s="1" t="s">
        <v>44878</v>
      </c>
      <c r="E4826" s="1" t="s">
        <v>44879</v>
      </c>
      <c r="F4826" s="54"/>
      <c r="G4826" s="52"/>
      <c r="H4826" s="52"/>
      <c r="I4826" s="52"/>
      <c r="J4826" s="52"/>
      <c r="K4826" s="52"/>
      <c r="L4826" s="52"/>
      <c r="M4826" s="52"/>
      <c r="N4826" s="52"/>
      <c r="O4826" s="52"/>
    </row>
    <row r="4827" ht="13.5" customHeight="1">
      <c r="A4827" s="1" t="s">
        <v>44770</v>
      </c>
      <c r="B4827" s="1" t="s">
        <v>1938</v>
      </c>
      <c r="C4827" s="1" t="s">
        <v>10</v>
      </c>
      <c r="D4827" s="1" t="s">
        <v>44880</v>
      </c>
      <c r="E4827" s="1" t="s">
        <v>44881</v>
      </c>
      <c r="F4827" s="54"/>
      <c r="G4827" s="52"/>
      <c r="H4827" s="52"/>
      <c r="I4827" s="52"/>
      <c r="J4827" s="52"/>
      <c r="K4827" s="52"/>
      <c r="L4827" s="52"/>
      <c r="M4827" s="52"/>
      <c r="N4827" s="52"/>
      <c r="O4827" s="52"/>
    </row>
    <row r="4828" ht="13.5" customHeight="1">
      <c r="A4828" s="1" t="s">
        <v>44770</v>
      </c>
      <c r="B4828" s="1" t="s">
        <v>1947</v>
      </c>
      <c r="C4828" s="1" t="s">
        <v>115</v>
      </c>
      <c r="D4828" s="1" t="s">
        <v>44882</v>
      </c>
      <c r="E4828" s="1" t="s">
        <v>44883</v>
      </c>
      <c r="F4828" s="54"/>
      <c r="G4828" s="52"/>
      <c r="H4828" s="52"/>
      <c r="I4828" s="52"/>
      <c r="J4828" s="52"/>
      <c r="K4828" s="52"/>
      <c r="L4828" s="52"/>
      <c r="M4828" s="52"/>
      <c r="N4828" s="52"/>
      <c r="O4828" s="52"/>
    </row>
    <row r="4829" ht="13.5" customHeight="1">
      <c r="A4829" s="1" t="s">
        <v>44770</v>
      </c>
      <c r="B4829" s="1" t="s">
        <v>1954</v>
      </c>
      <c r="C4829" s="1" t="s">
        <v>10</v>
      </c>
      <c r="D4829" s="1" t="s">
        <v>44884</v>
      </c>
      <c r="E4829" s="1" t="s">
        <v>44885</v>
      </c>
      <c r="F4829" s="54"/>
      <c r="G4829" s="52"/>
      <c r="H4829" s="52"/>
      <c r="I4829" s="52"/>
      <c r="J4829" s="52"/>
      <c r="K4829" s="52"/>
      <c r="L4829" s="52"/>
      <c r="M4829" s="52"/>
      <c r="N4829" s="52"/>
      <c r="O4829" s="52"/>
    </row>
    <row r="4830" ht="13.5" customHeight="1">
      <c r="A4830" s="1" t="s">
        <v>44770</v>
      </c>
      <c r="B4830" s="1" t="s">
        <v>1961</v>
      </c>
      <c r="C4830" s="1" t="s">
        <v>10</v>
      </c>
      <c r="D4830" s="1" t="s">
        <v>44886</v>
      </c>
      <c r="E4830" s="1" t="s">
        <v>44887</v>
      </c>
      <c r="F4830" s="54"/>
      <c r="G4830" s="52"/>
      <c r="H4830" s="52"/>
      <c r="I4830" s="52"/>
      <c r="J4830" s="52"/>
      <c r="K4830" s="52"/>
      <c r="L4830" s="52"/>
      <c r="M4830" s="52"/>
      <c r="N4830" s="52"/>
      <c r="O4830" s="52"/>
    </row>
    <row r="4831" ht="13.5" customHeight="1">
      <c r="A4831" s="1" t="s">
        <v>44770</v>
      </c>
      <c r="B4831" s="1" t="s">
        <v>1968</v>
      </c>
      <c r="C4831" s="1" t="s">
        <v>10</v>
      </c>
      <c r="D4831" s="1" t="s">
        <v>44888</v>
      </c>
      <c r="E4831" s="1" t="s">
        <v>44889</v>
      </c>
      <c r="F4831" s="54"/>
      <c r="G4831" s="52"/>
      <c r="H4831" s="52"/>
      <c r="I4831" s="52"/>
      <c r="J4831" s="52"/>
      <c r="K4831" s="52"/>
      <c r="L4831" s="52"/>
      <c r="M4831" s="52"/>
      <c r="N4831" s="52"/>
      <c r="O4831" s="52"/>
    </row>
    <row r="4832" ht="13.5" customHeight="1">
      <c r="A4832" s="1" t="s">
        <v>44770</v>
      </c>
      <c r="B4832" s="1" t="s">
        <v>1973</v>
      </c>
      <c r="C4832" s="1" t="s">
        <v>10</v>
      </c>
      <c r="D4832" s="1" t="s">
        <v>44890</v>
      </c>
      <c r="E4832" s="1" t="s">
        <v>44891</v>
      </c>
      <c r="F4832" s="54"/>
      <c r="G4832" s="52"/>
      <c r="H4832" s="52"/>
      <c r="I4832" s="52"/>
      <c r="J4832" s="52"/>
      <c r="K4832" s="52"/>
      <c r="L4832" s="52"/>
      <c r="M4832" s="52"/>
      <c r="N4832" s="52"/>
      <c r="O4832" s="52"/>
    </row>
    <row r="4833" ht="13.5" customHeight="1">
      <c r="A4833" s="1" t="s">
        <v>44770</v>
      </c>
      <c r="B4833" s="1" t="s">
        <v>1982</v>
      </c>
      <c r="C4833" s="1" t="s">
        <v>10</v>
      </c>
      <c r="D4833" s="1" t="s">
        <v>44892</v>
      </c>
      <c r="E4833" s="1" t="s">
        <v>44893</v>
      </c>
      <c r="F4833" s="54"/>
      <c r="G4833" s="52"/>
      <c r="H4833" s="52"/>
      <c r="I4833" s="52"/>
      <c r="J4833" s="52"/>
      <c r="K4833" s="52"/>
      <c r="L4833" s="52"/>
      <c r="M4833" s="52"/>
      <c r="N4833" s="52"/>
      <c r="O4833" s="52"/>
    </row>
    <row r="4834" ht="13.5" customHeight="1">
      <c r="A4834" s="1" t="s">
        <v>44770</v>
      </c>
      <c r="B4834" s="1" t="s">
        <v>1993</v>
      </c>
      <c r="C4834" s="1" t="s">
        <v>10</v>
      </c>
      <c r="D4834" s="1" t="s">
        <v>44894</v>
      </c>
      <c r="E4834" s="1" t="s">
        <v>44895</v>
      </c>
      <c r="F4834" s="54"/>
      <c r="G4834" s="52"/>
      <c r="H4834" s="52"/>
      <c r="I4834" s="52"/>
      <c r="J4834" s="52"/>
      <c r="K4834" s="52"/>
      <c r="L4834" s="52"/>
      <c r="M4834" s="52"/>
      <c r="N4834" s="52"/>
      <c r="O4834" s="52"/>
    </row>
    <row r="4835" ht="13.5" customHeight="1">
      <c r="A4835" s="1" t="s">
        <v>44770</v>
      </c>
      <c r="B4835" s="1" t="s">
        <v>2000</v>
      </c>
      <c r="C4835" s="1" t="s">
        <v>10</v>
      </c>
      <c r="D4835" s="1" t="s">
        <v>44896</v>
      </c>
      <c r="E4835" s="1" t="s">
        <v>44897</v>
      </c>
      <c r="F4835" s="54"/>
      <c r="G4835" s="52"/>
      <c r="H4835" s="52"/>
      <c r="I4835" s="52"/>
      <c r="J4835" s="52"/>
      <c r="K4835" s="52"/>
      <c r="L4835" s="52"/>
      <c r="M4835" s="52"/>
      <c r="N4835" s="52"/>
      <c r="O4835" s="52"/>
    </row>
    <row r="4836" ht="13.5" customHeight="1">
      <c r="A4836" s="1" t="s">
        <v>44770</v>
      </c>
      <c r="B4836" s="1" t="s">
        <v>2004</v>
      </c>
      <c r="C4836" s="1" t="s">
        <v>10</v>
      </c>
      <c r="D4836" s="1" t="s">
        <v>44898</v>
      </c>
      <c r="E4836" s="1" t="s">
        <v>44899</v>
      </c>
      <c r="F4836" s="54"/>
      <c r="G4836" s="52"/>
      <c r="H4836" s="52"/>
      <c r="I4836" s="52"/>
      <c r="J4836" s="52"/>
      <c r="K4836" s="52"/>
      <c r="L4836" s="52"/>
      <c r="M4836" s="52"/>
      <c r="N4836" s="52"/>
      <c r="O4836" s="52"/>
    </row>
    <row r="4837" ht="13.5" customHeight="1">
      <c r="A4837" s="1" t="s">
        <v>44770</v>
      </c>
      <c r="B4837" s="1" t="s">
        <v>99</v>
      </c>
      <c r="C4837" s="1" t="s">
        <v>817</v>
      </c>
      <c r="D4837" s="50"/>
      <c r="E4837" s="50"/>
      <c r="F4837" s="54"/>
      <c r="G4837" s="52"/>
      <c r="H4837" s="52"/>
      <c r="I4837" s="52"/>
      <c r="J4837" s="52"/>
      <c r="K4837" s="52"/>
      <c r="L4837" s="52"/>
      <c r="M4837" s="52"/>
      <c r="N4837" s="52"/>
      <c r="O4837" s="52"/>
    </row>
    <row r="4838" ht="13.5" customHeight="1">
      <c r="A4838" s="1" t="s">
        <v>44900</v>
      </c>
      <c r="B4838" s="2" t="s">
        <v>1</v>
      </c>
      <c r="C4838" s="1" t="s">
        <v>26504</v>
      </c>
      <c r="D4838" s="50"/>
      <c r="E4838" s="36"/>
      <c r="F4838" s="54"/>
      <c r="G4838" s="52"/>
      <c r="H4838" s="52"/>
      <c r="I4838" s="52"/>
      <c r="J4838" s="52"/>
      <c r="K4838" s="52"/>
      <c r="L4838" s="52"/>
      <c r="M4838" s="52"/>
      <c r="N4838" s="52"/>
      <c r="O4838" s="52"/>
    </row>
    <row r="4839" ht="13.5" customHeight="1">
      <c r="A4839" s="1" t="s">
        <v>44900</v>
      </c>
      <c r="B4839" s="1" t="s">
        <v>5</v>
      </c>
      <c r="C4839" s="1" t="s">
        <v>102</v>
      </c>
      <c r="D4839" s="1" t="s">
        <v>44901</v>
      </c>
      <c r="E4839" s="1" t="s">
        <v>44902</v>
      </c>
      <c r="F4839" s="54"/>
      <c r="G4839" s="52"/>
      <c r="H4839" s="52"/>
      <c r="I4839" s="52"/>
      <c r="J4839" s="52"/>
      <c r="K4839" s="52"/>
      <c r="L4839" s="52"/>
      <c r="M4839" s="52"/>
      <c r="N4839" s="52"/>
      <c r="O4839" s="52"/>
    </row>
    <row r="4840" ht="13.5" customHeight="1">
      <c r="A4840" s="1" t="s">
        <v>44900</v>
      </c>
      <c r="B4840" s="1" t="s">
        <v>9</v>
      </c>
      <c r="C4840" s="1" t="s">
        <v>10</v>
      </c>
      <c r="D4840" s="1" t="s">
        <v>44903</v>
      </c>
      <c r="E4840" s="1" t="s">
        <v>44904</v>
      </c>
      <c r="F4840" s="54"/>
      <c r="G4840" s="52"/>
      <c r="H4840" s="52"/>
      <c r="I4840" s="52"/>
      <c r="J4840" s="52"/>
      <c r="K4840" s="52"/>
      <c r="L4840" s="52"/>
      <c r="M4840" s="52"/>
      <c r="N4840" s="52"/>
      <c r="O4840" s="52"/>
    </row>
    <row r="4841" ht="13.5" customHeight="1">
      <c r="A4841" s="1" t="s">
        <v>44900</v>
      </c>
      <c r="B4841" s="1" t="s">
        <v>13</v>
      </c>
      <c r="C4841" s="1" t="s">
        <v>10</v>
      </c>
      <c r="D4841" s="1" t="s">
        <v>44905</v>
      </c>
      <c r="E4841" s="1" t="s">
        <v>44906</v>
      </c>
      <c r="F4841" s="54"/>
      <c r="G4841" s="52"/>
      <c r="H4841" s="52"/>
      <c r="I4841" s="52"/>
      <c r="J4841" s="52"/>
      <c r="K4841" s="52"/>
      <c r="L4841" s="52"/>
      <c r="M4841" s="52"/>
      <c r="N4841" s="52"/>
      <c r="O4841" s="52"/>
    </row>
    <row r="4842" ht="13.5" customHeight="1">
      <c r="A4842" s="1" t="s">
        <v>44900</v>
      </c>
      <c r="B4842" s="1" t="s">
        <v>16</v>
      </c>
      <c r="C4842" s="1" t="s">
        <v>10</v>
      </c>
      <c r="D4842" s="1" t="s">
        <v>44907</v>
      </c>
      <c r="E4842" s="1" t="s">
        <v>44908</v>
      </c>
      <c r="F4842" s="54"/>
      <c r="G4842" s="52"/>
      <c r="H4842" s="52"/>
      <c r="I4842" s="52"/>
      <c r="J4842" s="52"/>
      <c r="K4842" s="52"/>
      <c r="L4842" s="52"/>
      <c r="M4842" s="52"/>
      <c r="N4842" s="52"/>
      <c r="O4842" s="52"/>
    </row>
    <row r="4843" ht="13.5" customHeight="1">
      <c r="A4843" s="1" t="s">
        <v>44900</v>
      </c>
      <c r="B4843" s="1" t="s">
        <v>21</v>
      </c>
      <c r="C4843" s="1" t="s">
        <v>10</v>
      </c>
      <c r="D4843" s="1" t="s">
        <v>44909</v>
      </c>
      <c r="E4843" s="1" t="s">
        <v>44910</v>
      </c>
      <c r="F4843" s="54"/>
      <c r="G4843" s="52"/>
      <c r="H4843" s="52"/>
      <c r="I4843" s="52"/>
      <c r="J4843" s="52"/>
      <c r="K4843" s="52"/>
      <c r="L4843" s="52"/>
      <c r="M4843" s="52"/>
      <c r="N4843" s="52"/>
      <c r="O4843" s="52"/>
    </row>
    <row r="4844" ht="13.5" customHeight="1">
      <c r="A4844" s="1" t="s">
        <v>44900</v>
      </c>
      <c r="B4844" s="1" t="s">
        <v>27</v>
      </c>
      <c r="C4844" s="1" t="s">
        <v>48</v>
      </c>
      <c r="D4844" s="1" t="s">
        <v>44911</v>
      </c>
      <c r="E4844" s="1" t="s">
        <v>39189</v>
      </c>
      <c r="F4844" s="54"/>
      <c r="G4844" s="52"/>
      <c r="H4844" s="52"/>
      <c r="I4844" s="52"/>
      <c r="J4844" s="52"/>
      <c r="K4844" s="52"/>
      <c r="L4844" s="52"/>
      <c r="M4844" s="52"/>
      <c r="N4844" s="52"/>
      <c r="O4844" s="52"/>
    </row>
    <row r="4845" ht="13.5" customHeight="1">
      <c r="A4845" s="1" t="s">
        <v>44900</v>
      </c>
      <c r="B4845" s="1" t="s">
        <v>31</v>
      </c>
      <c r="C4845" s="1" t="s">
        <v>10</v>
      </c>
      <c r="D4845" s="1" t="s">
        <v>44912</v>
      </c>
      <c r="E4845" s="1" t="s">
        <v>44913</v>
      </c>
      <c r="F4845" s="54"/>
      <c r="G4845" s="52"/>
      <c r="H4845" s="52"/>
      <c r="I4845" s="52"/>
      <c r="J4845" s="52"/>
      <c r="K4845" s="52"/>
      <c r="L4845" s="52"/>
      <c r="M4845" s="52"/>
      <c r="N4845" s="52"/>
      <c r="O4845" s="52"/>
    </row>
    <row r="4846" ht="13.5" customHeight="1">
      <c r="A4846" s="1" t="s">
        <v>44900</v>
      </c>
      <c r="B4846" s="1" t="s">
        <v>34</v>
      </c>
      <c r="C4846" s="1" t="s">
        <v>10</v>
      </c>
      <c r="D4846" s="1" t="s">
        <v>44914</v>
      </c>
      <c r="E4846" s="1" t="s">
        <v>44915</v>
      </c>
      <c r="F4846" s="54"/>
      <c r="G4846" s="52"/>
      <c r="H4846" s="52"/>
      <c r="I4846" s="52"/>
      <c r="J4846" s="52"/>
      <c r="K4846" s="52"/>
      <c r="L4846" s="52"/>
      <c r="M4846" s="52"/>
      <c r="N4846" s="52"/>
      <c r="O4846" s="52"/>
    </row>
    <row r="4847" ht="13.5" customHeight="1">
      <c r="A4847" s="1" t="s">
        <v>44900</v>
      </c>
      <c r="B4847" s="1" t="s">
        <v>40</v>
      </c>
      <c r="C4847" s="1" t="s">
        <v>10</v>
      </c>
      <c r="D4847" s="1" t="s">
        <v>44916</v>
      </c>
      <c r="E4847" s="1" t="s">
        <v>44917</v>
      </c>
      <c r="F4847" s="54"/>
      <c r="G4847" s="52"/>
      <c r="H4847" s="52"/>
      <c r="I4847" s="52"/>
      <c r="J4847" s="52"/>
      <c r="K4847" s="52"/>
      <c r="L4847" s="52"/>
      <c r="M4847" s="52"/>
      <c r="N4847" s="52"/>
      <c r="O4847" s="52"/>
    </row>
    <row r="4848" ht="13.5" customHeight="1">
      <c r="A4848" s="1" t="s">
        <v>44900</v>
      </c>
      <c r="B4848" s="1" t="s">
        <v>45</v>
      </c>
      <c r="C4848" s="1" t="s">
        <v>10</v>
      </c>
      <c r="D4848" s="1" t="s">
        <v>44918</v>
      </c>
      <c r="E4848" s="1" t="s">
        <v>44919</v>
      </c>
      <c r="F4848" s="54"/>
      <c r="G4848" s="52"/>
      <c r="H4848" s="52"/>
      <c r="I4848" s="52"/>
      <c r="J4848" s="52"/>
      <c r="K4848" s="52"/>
      <c r="L4848" s="52"/>
      <c r="M4848" s="52"/>
      <c r="N4848" s="52"/>
      <c r="O4848" s="52"/>
    </row>
    <row r="4849" ht="13.5" customHeight="1">
      <c r="A4849" s="1" t="s">
        <v>44900</v>
      </c>
      <c r="B4849" s="1" t="s">
        <v>52</v>
      </c>
      <c r="C4849" s="1" t="s">
        <v>10</v>
      </c>
      <c r="D4849" s="1" t="s">
        <v>44920</v>
      </c>
      <c r="E4849" s="1" t="s">
        <v>44921</v>
      </c>
      <c r="F4849" s="54"/>
      <c r="G4849" s="52"/>
      <c r="H4849" s="52"/>
      <c r="I4849" s="52"/>
      <c r="J4849" s="52"/>
      <c r="K4849" s="52"/>
      <c r="L4849" s="52"/>
      <c r="M4849" s="52"/>
      <c r="N4849" s="52"/>
      <c r="O4849" s="52"/>
    </row>
    <row r="4850" ht="13.5" customHeight="1">
      <c r="A4850" s="1" t="s">
        <v>44900</v>
      </c>
      <c r="B4850" s="1" t="s">
        <v>57</v>
      </c>
      <c r="C4850" s="1" t="s">
        <v>48</v>
      </c>
      <c r="D4850" s="1" t="s">
        <v>44922</v>
      </c>
      <c r="E4850" s="1" t="s">
        <v>44923</v>
      </c>
      <c r="F4850" s="54"/>
      <c r="G4850" s="52"/>
      <c r="H4850" s="52"/>
      <c r="I4850" s="52"/>
      <c r="J4850" s="52"/>
      <c r="K4850" s="52"/>
      <c r="L4850" s="52"/>
      <c r="M4850" s="52"/>
      <c r="N4850" s="52"/>
      <c r="O4850" s="52"/>
    </row>
    <row r="4851" ht="13.5" customHeight="1">
      <c r="A4851" s="1" t="s">
        <v>44900</v>
      </c>
      <c r="B4851" s="1" t="s">
        <v>60</v>
      </c>
      <c r="C4851" s="1" t="s">
        <v>10</v>
      </c>
      <c r="D4851" s="1" t="s">
        <v>44924</v>
      </c>
      <c r="E4851" s="1" t="s">
        <v>44925</v>
      </c>
      <c r="F4851" s="54"/>
      <c r="G4851" s="52"/>
      <c r="H4851" s="52"/>
      <c r="I4851" s="52"/>
      <c r="J4851" s="52"/>
      <c r="K4851" s="52"/>
      <c r="L4851" s="52"/>
      <c r="M4851" s="52"/>
      <c r="N4851" s="52"/>
      <c r="O4851" s="52"/>
    </row>
    <row r="4852" ht="13.5" customHeight="1">
      <c r="A4852" s="1" t="s">
        <v>44900</v>
      </c>
      <c r="B4852" s="1" t="s">
        <v>65</v>
      </c>
      <c r="C4852" s="1" t="s">
        <v>10</v>
      </c>
      <c r="D4852" s="1" t="s">
        <v>44926</v>
      </c>
      <c r="E4852" s="1" t="s">
        <v>44927</v>
      </c>
      <c r="F4852" s="54"/>
      <c r="G4852" s="52"/>
      <c r="H4852" s="52"/>
      <c r="I4852" s="52"/>
      <c r="J4852" s="52"/>
      <c r="K4852" s="52"/>
      <c r="L4852" s="52"/>
      <c r="M4852" s="52"/>
      <c r="N4852" s="52"/>
      <c r="O4852" s="52"/>
    </row>
    <row r="4853" ht="13.5" customHeight="1">
      <c r="A4853" s="1" t="s">
        <v>44900</v>
      </c>
      <c r="B4853" s="1" t="s">
        <v>70</v>
      </c>
      <c r="C4853" s="1" t="s">
        <v>159</v>
      </c>
      <c r="D4853" s="1" t="s">
        <v>44928</v>
      </c>
      <c r="E4853" s="1" t="s">
        <v>44929</v>
      </c>
      <c r="F4853" s="54"/>
      <c r="G4853" s="52"/>
      <c r="H4853" s="52"/>
      <c r="I4853" s="52"/>
      <c r="J4853" s="52"/>
      <c r="K4853" s="52"/>
      <c r="L4853" s="52"/>
      <c r="M4853" s="52"/>
      <c r="N4853" s="52"/>
      <c r="O4853" s="52"/>
    </row>
    <row r="4854" ht="13.5" customHeight="1">
      <c r="A4854" s="1" t="s">
        <v>44900</v>
      </c>
      <c r="B4854" s="1" t="s">
        <v>74</v>
      </c>
      <c r="C4854" s="1" t="s">
        <v>10</v>
      </c>
      <c r="D4854" s="1" t="s">
        <v>44930</v>
      </c>
      <c r="E4854" s="1" t="s">
        <v>44931</v>
      </c>
      <c r="F4854" s="54"/>
      <c r="G4854" s="52"/>
      <c r="H4854" s="52"/>
      <c r="I4854" s="52"/>
      <c r="J4854" s="52"/>
      <c r="K4854" s="52"/>
      <c r="L4854" s="52"/>
      <c r="M4854" s="52"/>
      <c r="N4854" s="52"/>
      <c r="O4854" s="52"/>
    </row>
    <row r="4855" ht="13.5" customHeight="1">
      <c r="A4855" s="1" t="s">
        <v>44900</v>
      </c>
      <c r="B4855" s="1" t="s">
        <v>78</v>
      </c>
      <c r="C4855" s="1" t="s">
        <v>10</v>
      </c>
      <c r="D4855" s="1" t="s">
        <v>44932</v>
      </c>
      <c r="E4855" s="1" t="s">
        <v>44933</v>
      </c>
      <c r="F4855" s="54"/>
      <c r="G4855" s="52"/>
      <c r="H4855" s="52"/>
      <c r="I4855" s="52"/>
      <c r="J4855" s="52"/>
      <c r="K4855" s="52"/>
      <c r="L4855" s="52"/>
      <c r="M4855" s="52"/>
      <c r="N4855" s="52"/>
      <c r="O4855" s="52"/>
    </row>
    <row r="4856" ht="13.5" customHeight="1">
      <c r="A4856" s="1" t="s">
        <v>44900</v>
      </c>
      <c r="B4856" s="1" t="s">
        <v>83</v>
      </c>
      <c r="C4856" s="1" t="s">
        <v>10</v>
      </c>
      <c r="D4856" s="1" t="s">
        <v>44934</v>
      </c>
      <c r="E4856" s="1" t="s">
        <v>44935</v>
      </c>
      <c r="F4856" s="54"/>
      <c r="G4856" s="52"/>
      <c r="H4856" s="52"/>
      <c r="I4856" s="52"/>
      <c r="J4856" s="52"/>
      <c r="K4856" s="52"/>
      <c r="L4856" s="52"/>
      <c r="M4856" s="52"/>
      <c r="N4856" s="52"/>
      <c r="O4856" s="52"/>
    </row>
    <row r="4857" ht="13.5" customHeight="1">
      <c r="A4857" s="1" t="s">
        <v>44900</v>
      </c>
      <c r="B4857" s="1" t="s">
        <v>86</v>
      </c>
      <c r="C4857" s="1" t="s">
        <v>10</v>
      </c>
      <c r="D4857" s="1" t="s">
        <v>44936</v>
      </c>
      <c r="E4857" s="1" t="s">
        <v>44937</v>
      </c>
      <c r="F4857" s="54"/>
      <c r="G4857" s="52"/>
      <c r="H4857" s="52"/>
      <c r="I4857" s="52"/>
      <c r="J4857" s="52"/>
      <c r="K4857" s="52"/>
      <c r="L4857" s="52"/>
      <c r="M4857" s="52"/>
      <c r="N4857" s="52"/>
      <c r="O4857" s="52"/>
    </row>
    <row r="4858" ht="13.5" customHeight="1">
      <c r="A4858" s="1" t="s">
        <v>44900</v>
      </c>
      <c r="B4858" s="1" t="s">
        <v>91</v>
      </c>
      <c r="C4858" s="1" t="s">
        <v>10</v>
      </c>
      <c r="D4858" s="1" t="s">
        <v>44938</v>
      </c>
      <c r="E4858" s="1" t="s">
        <v>44939</v>
      </c>
      <c r="F4858" s="54"/>
      <c r="G4858" s="52"/>
      <c r="H4858" s="52"/>
      <c r="I4858" s="52"/>
      <c r="J4858" s="52"/>
      <c r="K4858" s="52"/>
      <c r="L4858" s="52"/>
      <c r="M4858" s="52"/>
      <c r="N4858" s="52"/>
      <c r="O4858" s="52"/>
    </row>
    <row r="4859" ht="13.5" customHeight="1">
      <c r="A4859" s="1" t="s">
        <v>44900</v>
      </c>
      <c r="B4859" s="1" t="s">
        <v>94</v>
      </c>
      <c r="C4859" s="1" t="s">
        <v>10</v>
      </c>
      <c r="D4859" s="1" t="s">
        <v>44940</v>
      </c>
      <c r="E4859" s="1" t="s">
        <v>44941</v>
      </c>
      <c r="F4859" s="54"/>
      <c r="G4859" s="52"/>
      <c r="H4859" s="52"/>
      <c r="I4859" s="52"/>
      <c r="J4859" s="52"/>
      <c r="K4859" s="52"/>
      <c r="L4859" s="52"/>
      <c r="M4859" s="52"/>
      <c r="N4859" s="52"/>
      <c r="O4859" s="52"/>
    </row>
    <row r="4860" ht="13.5" customHeight="1">
      <c r="A4860" s="1" t="s">
        <v>44900</v>
      </c>
      <c r="B4860" s="1" t="s">
        <v>186</v>
      </c>
      <c r="C4860" s="1" t="s">
        <v>10</v>
      </c>
      <c r="D4860" s="1" t="s">
        <v>44942</v>
      </c>
      <c r="E4860" s="1" t="s">
        <v>44943</v>
      </c>
      <c r="F4860" s="54"/>
      <c r="G4860" s="52"/>
      <c r="H4860" s="52"/>
      <c r="I4860" s="52"/>
      <c r="J4860" s="52"/>
      <c r="K4860" s="52"/>
      <c r="L4860" s="52"/>
      <c r="M4860" s="52"/>
      <c r="N4860" s="52"/>
      <c r="O4860" s="52"/>
    </row>
    <row r="4861" ht="13.5" customHeight="1">
      <c r="A4861" s="1" t="s">
        <v>44900</v>
      </c>
      <c r="B4861" s="1" t="s">
        <v>189</v>
      </c>
      <c r="C4861" s="1" t="s">
        <v>10</v>
      </c>
      <c r="D4861" s="1" t="s">
        <v>44944</v>
      </c>
      <c r="E4861" s="1" t="s">
        <v>44945</v>
      </c>
      <c r="F4861" s="54"/>
      <c r="G4861" s="52"/>
      <c r="H4861" s="52"/>
      <c r="I4861" s="52"/>
      <c r="J4861" s="52"/>
      <c r="K4861" s="52"/>
      <c r="L4861" s="52"/>
      <c r="M4861" s="52"/>
      <c r="N4861" s="52"/>
      <c r="O4861" s="52"/>
    </row>
    <row r="4862" ht="13.5" customHeight="1">
      <c r="A4862" s="1" t="s">
        <v>44900</v>
      </c>
      <c r="B4862" s="1" t="s">
        <v>99</v>
      </c>
      <c r="C4862" s="1" t="s">
        <v>817</v>
      </c>
      <c r="D4862" s="50"/>
      <c r="E4862" s="50"/>
      <c r="F4862" s="54"/>
      <c r="G4862" s="52"/>
      <c r="H4862" s="52"/>
      <c r="I4862" s="52"/>
      <c r="J4862" s="52"/>
      <c r="K4862" s="52"/>
      <c r="L4862" s="52"/>
      <c r="M4862" s="52"/>
      <c r="N4862" s="52"/>
      <c r="O4862" s="52"/>
    </row>
    <row r="4863" ht="13.5" customHeight="1">
      <c r="A4863" s="1" t="s">
        <v>44946</v>
      </c>
      <c r="B4863" s="2" t="s">
        <v>1</v>
      </c>
      <c r="C4863" s="1" t="s">
        <v>26504</v>
      </c>
      <c r="D4863" s="50"/>
      <c r="E4863" s="36"/>
      <c r="F4863" s="54"/>
      <c r="G4863" s="52"/>
      <c r="H4863" s="52"/>
      <c r="I4863" s="52"/>
      <c r="J4863" s="52"/>
      <c r="K4863" s="52"/>
      <c r="L4863" s="52"/>
      <c r="M4863" s="52"/>
      <c r="N4863" s="52"/>
      <c r="O4863" s="52"/>
    </row>
    <row r="4864" ht="13.5" customHeight="1">
      <c r="A4864" s="1" t="s">
        <v>44946</v>
      </c>
      <c r="B4864" s="1" t="s">
        <v>5</v>
      </c>
      <c r="C4864" s="1" t="s">
        <v>303</v>
      </c>
      <c r="D4864" s="1" t="s">
        <v>44947</v>
      </c>
      <c r="E4864" s="1" t="s">
        <v>36055</v>
      </c>
      <c r="F4864" s="54"/>
      <c r="G4864" s="52"/>
      <c r="H4864" s="52"/>
      <c r="I4864" s="52"/>
      <c r="J4864" s="52"/>
      <c r="K4864" s="52"/>
      <c r="L4864" s="52"/>
      <c r="M4864" s="52"/>
      <c r="N4864" s="52"/>
      <c r="O4864" s="52"/>
    </row>
    <row r="4865" ht="13.5" customHeight="1">
      <c r="A4865" s="1" t="s">
        <v>44946</v>
      </c>
      <c r="B4865" s="1" t="s">
        <v>9</v>
      </c>
      <c r="C4865" s="1" t="s">
        <v>10</v>
      </c>
      <c r="D4865" s="1" t="s">
        <v>44948</v>
      </c>
      <c r="E4865" s="1" t="s">
        <v>44949</v>
      </c>
      <c r="F4865" s="54"/>
      <c r="G4865" s="52"/>
      <c r="H4865" s="52"/>
      <c r="I4865" s="52"/>
      <c r="J4865" s="52"/>
      <c r="K4865" s="52"/>
      <c r="L4865" s="52"/>
      <c r="M4865" s="52"/>
      <c r="N4865" s="52"/>
      <c r="O4865" s="52"/>
    </row>
    <row r="4866" ht="13.5" customHeight="1">
      <c r="A4866" s="1" t="s">
        <v>44946</v>
      </c>
      <c r="B4866" s="1" t="s">
        <v>13</v>
      </c>
      <c r="C4866" s="1" t="s">
        <v>10</v>
      </c>
      <c r="D4866" s="1" t="s">
        <v>44950</v>
      </c>
      <c r="E4866" s="1" t="s">
        <v>44951</v>
      </c>
      <c r="F4866" s="54"/>
      <c r="G4866" s="52"/>
      <c r="H4866" s="52"/>
      <c r="I4866" s="52"/>
      <c r="J4866" s="52"/>
      <c r="K4866" s="52"/>
      <c r="L4866" s="52"/>
      <c r="M4866" s="52"/>
      <c r="N4866" s="52"/>
      <c r="O4866" s="52"/>
    </row>
    <row r="4867" ht="13.5" customHeight="1">
      <c r="A4867" s="1" t="s">
        <v>44946</v>
      </c>
      <c r="B4867" s="1" t="s">
        <v>16</v>
      </c>
      <c r="C4867" s="1" t="s">
        <v>10</v>
      </c>
      <c r="D4867" s="1" t="s">
        <v>44952</v>
      </c>
      <c r="E4867" s="1" t="s">
        <v>44953</v>
      </c>
      <c r="F4867" s="54"/>
      <c r="G4867" s="52"/>
      <c r="H4867" s="52"/>
      <c r="I4867" s="52"/>
      <c r="J4867" s="52"/>
      <c r="K4867" s="52"/>
      <c r="L4867" s="52"/>
      <c r="M4867" s="52"/>
      <c r="N4867" s="52"/>
      <c r="O4867" s="52"/>
    </row>
    <row r="4868" ht="13.5" customHeight="1">
      <c r="A4868" s="1" t="s">
        <v>44946</v>
      </c>
      <c r="B4868" s="1" t="s">
        <v>21</v>
      </c>
      <c r="C4868" s="1" t="s">
        <v>10</v>
      </c>
      <c r="D4868" s="1" t="s">
        <v>44954</v>
      </c>
      <c r="E4868" s="1" t="s">
        <v>44955</v>
      </c>
      <c r="F4868" s="54"/>
      <c r="G4868" s="52"/>
      <c r="H4868" s="52"/>
      <c r="I4868" s="52"/>
      <c r="J4868" s="52"/>
      <c r="K4868" s="52"/>
      <c r="L4868" s="52"/>
      <c r="M4868" s="52"/>
      <c r="N4868" s="52"/>
      <c r="O4868" s="52"/>
    </row>
    <row r="4869" ht="13.5" customHeight="1">
      <c r="A4869" s="1" t="s">
        <v>44946</v>
      </c>
      <c r="B4869" s="1" t="s">
        <v>27</v>
      </c>
      <c r="C4869" s="1" t="s">
        <v>10</v>
      </c>
      <c r="D4869" s="1" t="s">
        <v>44956</v>
      </c>
      <c r="E4869" s="1" t="s">
        <v>44957</v>
      </c>
      <c r="F4869" s="54"/>
      <c r="G4869" s="52"/>
      <c r="H4869" s="52"/>
      <c r="I4869" s="52"/>
      <c r="J4869" s="52"/>
      <c r="K4869" s="52"/>
      <c r="L4869" s="52"/>
      <c r="M4869" s="52"/>
      <c r="N4869" s="52"/>
      <c r="O4869" s="52"/>
    </row>
    <row r="4870" ht="13.5" customHeight="1">
      <c r="A4870" s="1" t="s">
        <v>44946</v>
      </c>
      <c r="B4870" s="1" t="s">
        <v>31</v>
      </c>
      <c r="C4870" s="1" t="s">
        <v>10</v>
      </c>
      <c r="D4870" s="1" t="s">
        <v>44958</v>
      </c>
      <c r="E4870" s="1" t="s">
        <v>44959</v>
      </c>
      <c r="F4870" s="54"/>
      <c r="G4870" s="52"/>
      <c r="H4870" s="52"/>
      <c r="I4870" s="52"/>
      <c r="J4870" s="52"/>
      <c r="K4870" s="52"/>
      <c r="L4870" s="52"/>
      <c r="M4870" s="52"/>
      <c r="N4870" s="52"/>
      <c r="O4870" s="52"/>
    </row>
    <row r="4871" ht="13.5" customHeight="1">
      <c r="A4871" s="1" t="s">
        <v>44946</v>
      </c>
      <c r="B4871" s="1" t="s">
        <v>34</v>
      </c>
      <c r="C4871" s="1" t="s">
        <v>10</v>
      </c>
      <c r="D4871" s="1" t="s">
        <v>44960</v>
      </c>
      <c r="E4871" s="1" t="s">
        <v>44961</v>
      </c>
      <c r="F4871" s="54"/>
      <c r="G4871" s="52"/>
      <c r="H4871" s="52"/>
      <c r="I4871" s="52"/>
      <c r="J4871" s="52"/>
      <c r="K4871" s="52"/>
      <c r="L4871" s="52"/>
      <c r="M4871" s="52"/>
      <c r="N4871" s="52"/>
      <c r="O4871" s="52"/>
    </row>
    <row r="4872" ht="13.5" customHeight="1">
      <c r="A4872" s="1" t="s">
        <v>44946</v>
      </c>
      <c r="B4872" s="1" t="s">
        <v>40</v>
      </c>
      <c r="C4872" s="1" t="s">
        <v>374</v>
      </c>
      <c r="D4872" s="1" t="s">
        <v>44962</v>
      </c>
      <c r="E4872" s="1" t="s">
        <v>44963</v>
      </c>
      <c r="F4872" s="54"/>
      <c r="G4872" s="52"/>
      <c r="H4872" s="52"/>
      <c r="I4872" s="52"/>
      <c r="J4872" s="52"/>
      <c r="K4872" s="52"/>
      <c r="L4872" s="52"/>
      <c r="M4872" s="52"/>
      <c r="N4872" s="52"/>
      <c r="O4872" s="52"/>
    </row>
    <row r="4873" ht="13.5" customHeight="1">
      <c r="A4873" s="1" t="s">
        <v>44946</v>
      </c>
      <c r="B4873" s="1" t="s">
        <v>45</v>
      </c>
      <c r="C4873" s="1" t="s">
        <v>10</v>
      </c>
      <c r="D4873" s="1" t="s">
        <v>44964</v>
      </c>
      <c r="E4873" s="1" t="s">
        <v>44965</v>
      </c>
      <c r="F4873" s="54"/>
      <c r="G4873" s="52"/>
      <c r="H4873" s="52"/>
      <c r="I4873" s="52"/>
      <c r="J4873" s="52"/>
      <c r="K4873" s="52"/>
      <c r="L4873" s="52"/>
      <c r="M4873" s="52"/>
      <c r="N4873" s="52"/>
      <c r="O4873" s="52"/>
    </row>
    <row r="4874" ht="13.5" customHeight="1">
      <c r="A4874" s="1" t="s">
        <v>44946</v>
      </c>
      <c r="B4874" s="1" t="s">
        <v>52</v>
      </c>
      <c r="C4874" s="1" t="s">
        <v>48</v>
      </c>
      <c r="D4874" s="1" t="s">
        <v>44966</v>
      </c>
      <c r="E4874" s="1" t="s">
        <v>44967</v>
      </c>
      <c r="F4874" s="54"/>
      <c r="G4874" s="52"/>
      <c r="H4874" s="52"/>
      <c r="I4874" s="52"/>
      <c r="J4874" s="52"/>
      <c r="K4874" s="52"/>
      <c r="L4874" s="52"/>
      <c r="M4874" s="52"/>
      <c r="N4874" s="52"/>
      <c r="O4874" s="52"/>
    </row>
    <row r="4875" ht="13.5" customHeight="1">
      <c r="A4875" s="1" t="s">
        <v>44946</v>
      </c>
      <c r="B4875" s="1" t="s">
        <v>57</v>
      </c>
      <c r="C4875" s="1" t="s">
        <v>10</v>
      </c>
      <c r="D4875" s="1" t="s">
        <v>44968</v>
      </c>
      <c r="E4875" s="1" t="s">
        <v>44969</v>
      </c>
      <c r="F4875" s="54"/>
      <c r="G4875" s="52"/>
      <c r="H4875" s="52"/>
      <c r="I4875" s="52"/>
      <c r="J4875" s="52"/>
      <c r="K4875" s="52"/>
      <c r="L4875" s="52"/>
      <c r="M4875" s="52"/>
      <c r="N4875" s="52"/>
      <c r="O4875" s="52"/>
    </row>
    <row r="4876" ht="13.5" customHeight="1">
      <c r="A4876" s="1" t="s">
        <v>44946</v>
      </c>
      <c r="B4876" s="1" t="s">
        <v>60</v>
      </c>
      <c r="C4876" s="1" t="s">
        <v>10</v>
      </c>
      <c r="D4876" s="1" t="s">
        <v>44970</v>
      </c>
      <c r="E4876" s="1" t="s">
        <v>44971</v>
      </c>
      <c r="F4876" s="54"/>
      <c r="G4876" s="52"/>
      <c r="H4876" s="52"/>
      <c r="I4876" s="52"/>
      <c r="J4876" s="52"/>
      <c r="K4876" s="52"/>
      <c r="L4876" s="52"/>
      <c r="M4876" s="52"/>
      <c r="N4876" s="52"/>
      <c r="O4876" s="52"/>
    </row>
    <row r="4877" ht="13.5" customHeight="1">
      <c r="A4877" s="1" t="s">
        <v>44946</v>
      </c>
      <c r="B4877" s="1" t="s">
        <v>65</v>
      </c>
      <c r="C4877" s="1" t="s">
        <v>10</v>
      </c>
      <c r="D4877" s="1" t="s">
        <v>44972</v>
      </c>
      <c r="E4877" s="1" t="s">
        <v>44973</v>
      </c>
      <c r="F4877" s="54"/>
      <c r="G4877" s="52"/>
      <c r="H4877" s="52"/>
      <c r="I4877" s="52"/>
      <c r="J4877" s="52"/>
      <c r="K4877" s="52"/>
      <c r="L4877" s="52"/>
      <c r="M4877" s="52"/>
      <c r="N4877" s="52"/>
      <c r="O4877" s="52"/>
    </row>
    <row r="4878" ht="13.5" customHeight="1">
      <c r="A4878" s="1" t="s">
        <v>44946</v>
      </c>
      <c r="B4878" s="1" t="s">
        <v>70</v>
      </c>
      <c r="C4878" s="1" t="s">
        <v>10</v>
      </c>
      <c r="D4878" s="1" t="s">
        <v>44974</v>
      </c>
      <c r="E4878" s="1" t="s">
        <v>44975</v>
      </c>
      <c r="F4878" s="54"/>
      <c r="G4878" s="52"/>
      <c r="H4878" s="52"/>
      <c r="I4878" s="52"/>
      <c r="J4878" s="52"/>
      <c r="K4878" s="52"/>
      <c r="L4878" s="52"/>
      <c r="M4878" s="52"/>
      <c r="N4878" s="52"/>
      <c r="O4878" s="52"/>
    </row>
    <row r="4879" ht="13.5" customHeight="1">
      <c r="A4879" s="1" t="s">
        <v>44946</v>
      </c>
      <c r="B4879" s="1" t="s">
        <v>74</v>
      </c>
      <c r="C4879" s="1" t="s">
        <v>115</v>
      </c>
      <c r="D4879" s="1" t="s">
        <v>44976</v>
      </c>
      <c r="E4879" s="1" t="s">
        <v>44977</v>
      </c>
      <c r="F4879" s="54"/>
      <c r="G4879" s="52"/>
      <c r="H4879" s="52"/>
      <c r="I4879" s="52"/>
      <c r="J4879" s="52"/>
      <c r="K4879" s="52"/>
      <c r="L4879" s="52"/>
      <c r="M4879" s="52"/>
      <c r="N4879" s="52"/>
      <c r="O4879" s="52"/>
    </row>
    <row r="4880" ht="13.5" customHeight="1">
      <c r="A4880" s="1" t="s">
        <v>44946</v>
      </c>
      <c r="B4880" s="1" t="s">
        <v>78</v>
      </c>
      <c r="C4880" s="1" t="s">
        <v>10</v>
      </c>
      <c r="D4880" s="1" t="s">
        <v>44978</v>
      </c>
      <c r="E4880" s="1" t="s">
        <v>44979</v>
      </c>
      <c r="F4880" s="54"/>
      <c r="G4880" s="52"/>
      <c r="H4880" s="52"/>
      <c r="I4880" s="52"/>
      <c r="J4880" s="52"/>
      <c r="K4880" s="52"/>
      <c r="L4880" s="52"/>
      <c r="M4880" s="52"/>
      <c r="N4880" s="52"/>
      <c r="O4880" s="52"/>
    </row>
    <row r="4881" ht="13.5" customHeight="1">
      <c r="A4881" s="1" t="s">
        <v>44946</v>
      </c>
      <c r="B4881" s="1" t="s">
        <v>83</v>
      </c>
      <c r="C4881" s="1" t="s">
        <v>10</v>
      </c>
      <c r="D4881" s="1" t="s">
        <v>44980</v>
      </c>
      <c r="E4881" s="1" t="s">
        <v>42717</v>
      </c>
      <c r="F4881" s="54"/>
      <c r="G4881" s="52"/>
      <c r="H4881" s="52"/>
      <c r="I4881" s="52"/>
      <c r="J4881" s="52"/>
      <c r="K4881" s="52"/>
      <c r="L4881" s="52"/>
      <c r="M4881" s="52"/>
      <c r="N4881" s="52"/>
      <c r="O4881" s="52"/>
    </row>
    <row r="4882" ht="13.5" customHeight="1">
      <c r="A4882" s="1" t="s">
        <v>44946</v>
      </c>
      <c r="B4882" s="1" t="s">
        <v>86</v>
      </c>
      <c r="C4882" s="1" t="s">
        <v>10</v>
      </c>
      <c r="D4882" s="1" t="s">
        <v>44981</v>
      </c>
      <c r="E4882" s="1" t="s">
        <v>44982</v>
      </c>
      <c r="F4882" s="54"/>
      <c r="G4882" s="52"/>
      <c r="H4882" s="52"/>
      <c r="I4882" s="52"/>
      <c r="J4882" s="52"/>
      <c r="K4882" s="52"/>
      <c r="L4882" s="52"/>
      <c r="M4882" s="52"/>
      <c r="N4882" s="52"/>
      <c r="O4882" s="52"/>
    </row>
    <row r="4883" ht="13.5" customHeight="1">
      <c r="A4883" s="1" t="s">
        <v>44946</v>
      </c>
      <c r="B4883" s="1" t="s">
        <v>91</v>
      </c>
      <c r="C4883" s="1" t="s">
        <v>10</v>
      </c>
      <c r="D4883" s="1" t="s">
        <v>44983</v>
      </c>
      <c r="E4883" s="1" t="s">
        <v>44984</v>
      </c>
      <c r="F4883" s="54"/>
      <c r="G4883" s="52"/>
      <c r="H4883" s="52"/>
      <c r="I4883" s="52"/>
      <c r="J4883" s="52"/>
      <c r="K4883" s="52"/>
      <c r="L4883" s="52"/>
      <c r="M4883" s="52"/>
      <c r="N4883" s="52"/>
      <c r="O4883" s="52"/>
    </row>
    <row r="4884" ht="13.5" customHeight="1">
      <c r="A4884" s="1" t="s">
        <v>44946</v>
      </c>
      <c r="B4884" s="1" t="s">
        <v>94</v>
      </c>
      <c r="C4884" s="1" t="s">
        <v>10</v>
      </c>
      <c r="D4884" s="1" t="s">
        <v>44985</v>
      </c>
      <c r="E4884" s="1" t="s">
        <v>44986</v>
      </c>
      <c r="F4884" s="54"/>
      <c r="G4884" s="52"/>
      <c r="H4884" s="52"/>
      <c r="I4884" s="52"/>
      <c r="J4884" s="52"/>
      <c r="K4884" s="52"/>
      <c r="L4884" s="52"/>
      <c r="M4884" s="52"/>
      <c r="N4884" s="52"/>
      <c r="O4884" s="52"/>
    </row>
    <row r="4885" ht="13.5" customHeight="1">
      <c r="A4885" s="1" t="s">
        <v>44946</v>
      </c>
      <c r="B4885" s="1" t="s">
        <v>186</v>
      </c>
      <c r="C4885" s="1" t="s">
        <v>10</v>
      </c>
      <c r="D4885" s="1" t="s">
        <v>44987</v>
      </c>
      <c r="E4885" s="1" t="s">
        <v>44988</v>
      </c>
      <c r="F4885" s="54"/>
      <c r="G4885" s="52"/>
      <c r="H4885" s="52"/>
      <c r="I4885" s="52"/>
      <c r="J4885" s="52"/>
      <c r="K4885" s="52"/>
      <c r="L4885" s="52"/>
      <c r="M4885" s="52"/>
      <c r="N4885" s="52"/>
      <c r="O4885" s="52"/>
    </row>
    <row r="4886" ht="13.5" customHeight="1">
      <c r="A4886" s="1" t="s">
        <v>44946</v>
      </c>
      <c r="B4886" s="1" t="s">
        <v>189</v>
      </c>
      <c r="C4886" s="1" t="s">
        <v>10</v>
      </c>
      <c r="D4886" s="1" t="s">
        <v>44989</v>
      </c>
      <c r="E4886" s="1" t="s">
        <v>44990</v>
      </c>
      <c r="F4886" s="54"/>
      <c r="G4886" s="52"/>
      <c r="H4886" s="52"/>
      <c r="I4886" s="52"/>
      <c r="J4886" s="52"/>
      <c r="K4886" s="52"/>
      <c r="L4886" s="52"/>
      <c r="M4886" s="52"/>
      <c r="N4886" s="52"/>
      <c r="O4886" s="52"/>
    </row>
    <row r="4887" ht="13.5" customHeight="1">
      <c r="A4887" s="1" t="s">
        <v>44946</v>
      </c>
      <c r="B4887" s="1" t="s">
        <v>193</v>
      </c>
      <c r="C4887" s="1" t="s">
        <v>10</v>
      </c>
      <c r="D4887" s="1" t="s">
        <v>44991</v>
      </c>
      <c r="E4887" s="1" t="s">
        <v>44992</v>
      </c>
      <c r="F4887" s="54"/>
      <c r="G4887" s="52"/>
      <c r="H4887" s="52"/>
      <c r="I4887" s="52"/>
      <c r="J4887" s="52"/>
      <c r="K4887" s="52"/>
      <c r="L4887" s="52"/>
      <c r="M4887" s="52"/>
      <c r="N4887" s="52"/>
      <c r="O4887" s="52"/>
    </row>
    <row r="4888" ht="13.5" customHeight="1">
      <c r="A4888" s="1" t="s">
        <v>44946</v>
      </c>
      <c r="B4888" s="1" t="s">
        <v>197</v>
      </c>
      <c r="C4888" s="1" t="s">
        <v>10</v>
      </c>
      <c r="D4888" s="1" t="s">
        <v>44993</v>
      </c>
      <c r="E4888" s="1" t="s">
        <v>44994</v>
      </c>
      <c r="F4888" s="54"/>
      <c r="G4888" s="52"/>
      <c r="H4888" s="52"/>
      <c r="I4888" s="52"/>
      <c r="J4888" s="52"/>
      <c r="K4888" s="52"/>
      <c r="L4888" s="52"/>
      <c r="M4888" s="52"/>
      <c r="N4888" s="52"/>
      <c r="O4888" s="52"/>
    </row>
    <row r="4889" ht="13.5" customHeight="1">
      <c r="A4889" s="1" t="s">
        <v>44946</v>
      </c>
      <c r="B4889" s="1" t="s">
        <v>201</v>
      </c>
      <c r="C4889" s="1" t="s">
        <v>115</v>
      </c>
      <c r="D4889" s="1" t="s">
        <v>44995</v>
      </c>
      <c r="E4889" s="1" t="s">
        <v>44996</v>
      </c>
      <c r="F4889" s="54"/>
      <c r="G4889" s="52"/>
      <c r="H4889" s="52"/>
      <c r="I4889" s="52"/>
      <c r="J4889" s="52"/>
      <c r="K4889" s="52"/>
      <c r="L4889" s="52"/>
      <c r="M4889" s="52"/>
      <c r="N4889" s="52"/>
      <c r="O4889" s="52"/>
    </row>
    <row r="4890" ht="13.5" customHeight="1">
      <c r="A4890" s="1" t="s">
        <v>44946</v>
      </c>
      <c r="B4890" s="1" t="s">
        <v>206</v>
      </c>
      <c r="C4890" s="1" t="s">
        <v>10</v>
      </c>
      <c r="D4890" s="1" t="s">
        <v>44997</v>
      </c>
      <c r="E4890" s="1" t="s">
        <v>44998</v>
      </c>
      <c r="F4890" s="54"/>
      <c r="G4890" s="52"/>
      <c r="H4890" s="52"/>
      <c r="I4890" s="52"/>
      <c r="J4890" s="52"/>
      <c r="K4890" s="52"/>
      <c r="L4890" s="52"/>
      <c r="M4890" s="52"/>
      <c r="N4890" s="52"/>
      <c r="O4890" s="52"/>
    </row>
    <row r="4891" ht="13.5" customHeight="1">
      <c r="A4891" s="1" t="s">
        <v>44946</v>
      </c>
      <c r="B4891" s="1" t="s">
        <v>211</v>
      </c>
      <c r="C4891" s="1" t="s">
        <v>10</v>
      </c>
      <c r="D4891" s="1" t="s">
        <v>44999</v>
      </c>
      <c r="E4891" s="1" t="s">
        <v>45000</v>
      </c>
      <c r="F4891" s="54"/>
      <c r="G4891" s="52"/>
      <c r="H4891" s="52"/>
      <c r="I4891" s="52"/>
      <c r="J4891" s="52"/>
      <c r="K4891" s="52"/>
      <c r="L4891" s="52"/>
      <c r="M4891" s="52"/>
      <c r="N4891" s="52"/>
      <c r="O4891" s="52"/>
    </row>
    <row r="4892" ht="13.5" customHeight="1">
      <c r="A4892" s="1" t="s">
        <v>44946</v>
      </c>
      <c r="B4892" s="1" t="s">
        <v>215</v>
      </c>
      <c r="C4892" s="1" t="s">
        <v>10</v>
      </c>
      <c r="D4892" s="1" t="s">
        <v>45001</v>
      </c>
      <c r="E4892" s="1" t="s">
        <v>45002</v>
      </c>
      <c r="F4892" s="54"/>
      <c r="G4892" s="52"/>
      <c r="H4892" s="52"/>
      <c r="I4892" s="52"/>
      <c r="J4892" s="52"/>
      <c r="K4892" s="52"/>
      <c r="L4892" s="52"/>
      <c r="M4892" s="52"/>
      <c r="N4892" s="52"/>
      <c r="O4892" s="52"/>
    </row>
    <row r="4893" ht="13.5" customHeight="1">
      <c r="A4893" s="1" t="s">
        <v>44946</v>
      </c>
      <c r="B4893" s="1" t="s">
        <v>220</v>
      </c>
      <c r="C4893" s="1" t="s">
        <v>10</v>
      </c>
      <c r="D4893" s="1" t="s">
        <v>45003</v>
      </c>
      <c r="E4893" s="1" t="s">
        <v>45004</v>
      </c>
      <c r="F4893" s="54"/>
      <c r="G4893" s="52"/>
      <c r="H4893" s="52"/>
      <c r="I4893" s="52"/>
      <c r="J4893" s="52"/>
      <c r="K4893" s="52"/>
      <c r="L4893" s="52"/>
      <c r="M4893" s="52"/>
      <c r="N4893" s="52"/>
      <c r="O4893" s="52"/>
    </row>
    <row r="4894" ht="13.5" customHeight="1">
      <c r="A4894" s="1" t="s">
        <v>44946</v>
      </c>
      <c r="B4894" s="1" t="s">
        <v>223</v>
      </c>
      <c r="C4894" s="1" t="s">
        <v>10</v>
      </c>
      <c r="D4894" s="1" t="s">
        <v>45005</v>
      </c>
      <c r="E4894" s="1" t="s">
        <v>45006</v>
      </c>
      <c r="F4894" s="54"/>
      <c r="G4894" s="52"/>
      <c r="H4894" s="52"/>
      <c r="I4894" s="52"/>
      <c r="J4894" s="52"/>
      <c r="K4894" s="52"/>
      <c r="L4894" s="52"/>
      <c r="M4894" s="52"/>
      <c r="N4894" s="52"/>
      <c r="O4894" s="52"/>
    </row>
    <row r="4895" ht="13.5" customHeight="1">
      <c r="A4895" s="1" t="s">
        <v>44946</v>
      </c>
      <c r="B4895" s="1" t="s">
        <v>99</v>
      </c>
      <c r="C4895" s="1" t="s">
        <v>817</v>
      </c>
      <c r="D4895" s="50"/>
      <c r="E4895" s="50"/>
      <c r="F4895" s="54"/>
      <c r="G4895" s="52"/>
      <c r="H4895" s="52"/>
      <c r="I4895" s="52"/>
      <c r="J4895" s="52"/>
      <c r="K4895" s="52"/>
      <c r="L4895" s="52"/>
      <c r="M4895" s="52"/>
      <c r="N4895" s="52"/>
      <c r="O4895" s="52"/>
    </row>
    <row r="4896" ht="13.5" customHeight="1">
      <c r="A4896" s="1" t="s">
        <v>45007</v>
      </c>
      <c r="B4896" s="2" t="s">
        <v>1</v>
      </c>
      <c r="C4896" s="1" t="s">
        <v>26504</v>
      </c>
      <c r="D4896" s="50"/>
      <c r="E4896" s="36"/>
      <c r="F4896" s="54"/>
      <c r="G4896" s="52"/>
      <c r="H4896" s="52"/>
      <c r="I4896" s="52"/>
      <c r="J4896" s="52"/>
      <c r="K4896" s="52"/>
      <c r="L4896" s="52"/>
      <c r="M4896" s="52"/>
      <c r="N4896" s="52"/>
      <c r="O4896" s="52"/>
    </row>
    <row r="4897" ht="13.5" customHeight="1">
      <c r="A4897" s="1" t="s">
        <v>45007</v>
      </c>
      <c r="B4897" s="1" t="s">
        <v>5</v>
      </c>
      <c r="C4897" s="1" t="s">
        <v>303</v>
      </c>
      <c r="D4897" s="1" t="s">
        <v>45008</v>
      </c>
      <c r="E4897" s="1" t="s">
        <v>45009</v>
      </c>
      <c r="F4897" s="54"/>
      <c r="G4897" s="52"/>
      <c r="H4897" s="52"/>
      <c r="I4897" s="52"/>
      <c r="J4897" s="52"/>
      <c r="K4897" s="52"/>
      <c r="L4897" s="52"/>
      <c r="M4897" s="52"/>
      <c r="N4897" s="52"/>
      <c r="O4897" s="52"/>
    </row>
    <row r="4898" ht="13.5" customHeight="1">
      <c r="A4898" s="1" t="s">
        <v>45007</v>
      </c>
      <c r="B4898" s="1" t="s">
        <v>9</v>
      </c>
      <c r="C4898" s="1" t="s">
        <v>10</v>
      </c>
      <c r="D4898" s="1" t="s">
        <v>45010</v>
      </c>
      <c r="E4898" s="1" t="s">
        <v>45011</v>
      </c>
      <c r="F4898" s="54"/>
      <c r="G4898" s="52"/>
      <c r="H4898" s="52"/>
      <c r="I4898" s="52"/>
      <c r="J4898" s="52"/>
      <c r="K4898" s="52"/>
      <c r="L4898" s="52"/>
      <c r="M4898" s="52"/>
      <c r="N4898" s="52"/>
      <c r="O4898" s="52"/>
    </row>
    <row r="4899" ht="13.5" customHeight="1">
      <c r="A4899" s="1" t="s">
        <v>45007</v>
      </c>
      <c r="B4899" s="1" t="s">
        <v>13</v>
      </c>
      <c r="C4899" s="1" t="s">
        <v>10</v>
      </c>
      <c r="D4899" s="1" t="s">
        <v>45012</v>
      </c>
      <c r="E4899" s="1" t="s">
        <v>45013</v>
      </c>
      <c r="F4899" s="54"/>
      <c r="G4899" s="52"/>
      <c r="H4899" s="52"/>
      <c r="I4899" s="52"/>
      <c r="J4899" s="52"/>
      <c r="K4899" s="52"/>
      <c r="L4899" s="52"/>
      <c r="M4899" s="52"/>
      <c r="N4899" s="52"/>
      <c r="O4899" s="52"/>
    </row>
    <row r="4900" ht="13.5" customHeight="1">
      <c r="A4900" s="1" t="s">
        <v>45007</v>
      </c>
      <c r="B4900" s="1" t="s">
        <v>16</v>
      </c>
      <c r="C4900" s="1" t="s">
        <v>10</v>
      </c>
      <c r="D4900" s="1" t="s">
        <v>45014</v>
      </c>
      <c r="E4900" s="1" t="s">
        <v>45015</v>
      </c>
      <c r="F4900" s="54"/>
      <c r="G4900" s="52"/>
      <c r="H4900" s="52"/>
      <c r="I4900" s="52"/>
      <c r="J4900" s="52"/>
      <c r="K4900" s="52"/>
      <c r="L4900" s="52"/>
      <c r="M4900" s="52"/>
      <c r="N4900" s="52"/>
      <c r="O4900" s="52"/>
    </row>
    <row r="4901" ht="13.5" customHeight="1">
      <c r="A4901" s="1" t="s">
        <v>45007</v>
      </c>
      <c r="B4901" s="1" t="s">
        <v>21</v>
      </c>
      <c r="C4901" s="1" t="s">
        <v>10</v>
      </c>
      <c r="D4901" s="1" t="s">
        <v>45016</v>
      </c>
      <c r="E4901" s="1" t="s">
        <v>45017</v>
      </c>
      <c r="F4901" s="54"/>
      <c r="G4901" s="52"/>
      <c r="H4901" s="52"/>
      <c r="I4901" s="52"/>
      <c r="J4901" s="52"/>
      <c r="K4901" s="52"/>
      <c r="L4901" s="52"/>
      <c r="M4901" s="52"/>
      <c r="N4901" s="52"/>
      <c r="O4901" s="52"/>
    </row>
    <row r="4902" ht="13.5" customHeight="1">
      <c r="A4902" s="1" t="s">
        <v>45007</v>
      </c>
      <c r="B4902" s="1" t="s">
        <v>27</v>
      </c>
      <c r="C4902" s="1" t="s">
        <v>10</v>
      </c>
      <c r="D4902" s="1" t="s">
        <v>45018</v>
      </c>
      <c r="E4902" s="1" t="s">
        <v>45019</v>
      </c>
      <c r="F4902" s="54"/>
      <c r="G4902" s="52"/>
      <c r="H4902" s="52"/>
      <c r="I4902" s="52"/>
      <c r="J4902" s="52"/>
      <c r="K4902" s="52"/>
      <c r="L4902" s="52"/>
      <c r="M4902" s="52"/>
      <c r="N4902" s="52"/>
      <c r="O4902" s="52"/>
    </row>
    <row r="4903" ht="13.5" customHeight="1">
      <c r="A4903" s="1" t="s">
        <v>45007</v>
      </c>
      <c r="B4903" s="1" t="s">
        <v>31</v>
      </c>
      <c r="C4903" s="1" t="s">
        <v>115</v>
      </c>
      <c r="D4903" s="1" t="s">
        <v>45020</v>
      </c>
      <c r="E4903" s="1" t="s">
        <v>45021</v>
      </c>
      <c r="F4903" s="54"/>
      <c r="G4903" s="52"/>
      <c r="H4903" s="52"/>
      <c r="I4903" s="52"/>
      <c r="J4903" s="52"/>
      <c r="K4903" s="52"/>
      <c r="L4903" s="52"/>
      <c r="M4903" s="52"/>
      <c r="N4903" s="52"/>
      <c r="O4903" s="52"/>
    </row>
    <row r="4904" ht="13.5" customHeight="1">
      <c r="A4904" s="1" t="s">
        <v>45007</v>
      </c>
      <c r="B4904" s="1" t="s">
        <v>34</v>
      </c>
      <c r="C4904" s="1" t="s">
        <v>10</v>
      </c>
      <c r="D4904" s="1" t="s">
        <v>45022</v>
      </c>
      <c r="E4904" s="1" t="s">
        <v>45023</v>
      </c>
      <c r="F4904" s="54"/>
      <c r="G4904" s="52"/>
      <c r="H4904" s="52"/>
      <c r="I4904" s="52"/>
      <c r="J4904" s="52"/>
      <c r="K4904" s="52"/>
      <c r="L4904" s="52"/>
      <c r="M4904" s="52"/>
      <c r="N4904" s="52"/>
      <c r="O4904" s="52"/>
    </row>
    <row r="4905" ht="13.5" customHeight="1">
      <c r="A4905" s="1" t="s">
        <v>45007</v>
      </c>
      <c r="B4905" s="1" t="s">
        <v>40</v>
      </c>
      <c r="C4905" s="1" t="s">
        <v>10</v>
      </c>
      <c r="D4905" s="1" t="s">
        <v>45024</v>
      </c>
      <c r="E4905" s="1" t="s">
        <v>45025</v>
      </c>
      <c r="F4905" s="54"/>
      <c r="G4905" s="52"/>
      <c r="H4905" s="52"/>
      <c r="I4905" s="52"/>
      <c r="J4905" s="52"/>
      <c r="K4905" s="52"/>
      <c r="L4905" s="52"/>
      <c r="M4905" s="52"/>
      <c r="N4905" s="52"/>
      <c r="O4905" s="52"/>
    </row>
    <row r="4906" ht="13.5" customHeight="1">
      <c r="A4906" s="1" t="s">
        <v>45007</v>
      </c>
      <c r="B4906" s="1" t="s">
        <v>45</v>
      </c>
      <c r="C4906" s="1" t="s">
        <v>10</v>
      </c>
      <c r="D4906" s="1" t="s">
        <v>45026</v>
      </c>
      <c r="E4906" s="1" t="s">
        <v>45002</v>
      </c>
      <c r="F4906" s="54"/>
      <c r="G4906" s="52"/>
      <c r="H4906" s="52"/>
      <c r="I4906" s="52"/>
      <c r="J4906" s="52"/>
      <c r="K4906" s="52"/>
      <c r="L4906" s="52"/>
      <c r="M4906" s="52"/>
      <c r="N4906" s="52"/>
      <c r="O4906" s="52"/>
    </row>
    <row r="4907" ht="13.5" customHeight="1">
      <c r="A4907" s="1" t="s">
        <v>45007</v>
      </c>
      <c r="B4907" s="1" t="s">
        <v>52</v>
      </c>
      <c r="C4907" s="1" t="s">
        <v>10</v>
      </c>
      <c r="D4907" s="1" t="s">
        <v>45027</v>
      </c>
      <c r="E4907" s="1" t="s">
        <v>45028</v>
      </c>
      <c r="F4907" s="54"/>
      <c r="G4907" s="52"/>
      <c r="H4907" s="52"/>
      <c r="I4907" s="52"/>
      <c r="J4907" s="52"/>
      <c r="K4907" s="52"/>
      <c r="L4907" s="52"/>
      <c r="M4907" s="52"/>
      <c r="N4907" s="52"/>
      <c r="O4907" s="52"/>
    </row>
    <row r="4908" ht="13.5" customHeight="1">
      <c r="A4908" s="1" t="s">
        <v>45007</v>
      </c>
      <c r="B4908" s="1" t="s">
        <v>57</v>
      </c>
      <c r="C4908" s="1" t="s">
        <v>159</v>
      </c>
      <c r="D4908" s="1" t="s">
        <v>45029</v>
      </c>
      <c r="E4908" s="1" t="s">
        <v>45030</v>
      </c>
      <c r="F4908" s="54"/>
      <c r="G4908" s="52"/>
      <c r="H4908" s="52"/>
      <c r="I4908" s="52"/>
      <c r="J4908" s="52"/>
      <c r="K4908" s="52"/>
      <c r="L4908" s="52"/>
      <c r="M4908" s="52"/>
      <c r="N4908" s="52"/>
      <c r="O4908" s="52"/>
    </row>
    <row r="4909" ht="13.5" customHeight="1">
      <c r="A4909" s="1" t="s">
        <v>45007</v>
      </c>
      <c r="B4909" s="1" t="s">
        <v>60</v>
      </c>
      <c r="C4909" s="1" t="s">
        <v>10</v>
      </c>
      <c r="D4909" s="1" t="s">
        <v>45031</v>
      </c>
      <c r="E4909" s="1" t="s">
        <v>45032</v>
      </c>
      <c r="F4909" s="54"/>
      <c r="G4909" s="52"/>
      <c r="H4909" s="52"/>
      <c r="I4909" s="52"/>
      <c r="J4909" s="52"/>
      <c r="K4909" s="52"/>
      <c r="L4909" s="52"/>
      <c r="M4909" s="52"/>
      <c r="N4909" s="52"/>
      <c r="O4909" s="52"/>
    </row>
    <row r="4910" ht="13.5" customHeight="1">
      <c r="A4910" s="1" t="s">
        <v>45007</v>
      </c>
      <c r="B4910" s="1" t="s">
        <v>65</v>
      </c>
      <c r="C4910" s="1" t="s">
        <v>10</v>
      </c>
      <c r="D4910" s="1" t="s">
        <v>45033</v>
      </c>
      <c r="E4910" s="1" t="s">
        <v>45034</v>
      </c>
      <c r="F4910" s="54"/>
      <c r="G4910" s="52"/>
      <c r="H4910" s="52"/>
      <c r="I4910" s="52"/>
      <c r="J4910" s="52"/>
      <c r="K4910" s="52"/>
      <c r="L4910" s="52"/>
      <c r="M4910" s="52"/>
      <c r="N4910" s="52"/>
      <c r="O4910" s="52"/>
    </row>
    <row r="4911" ht="13.5" customHeight="1">
      <c r="A4911" s="1" t="s">
        <v>45007</v>
      </c>
      <c r="B4911" s="1" t="s">
        <v>70</v>
      </c>
      <c r="C4911" s="1" t="s">
        <v>10</v>
      </c>
      <c r="D4911" s="1" t="s">
        <v>45035</v>
      </c>
      <c r="E4911" s="1" t="s">
        <v>45036</v>
      </c>
      <c r="F4911" s="54"/>
      <c r="G4911" s="52"/>
      <c r="H4911" s="52"/>
      <c r="I4911" s="52"/>
      <c r="J4911" s="52"/>
      <c r="K4911" s="52"/>
      <c r="L4911" s="52"/>
      <c r="M4911" s="52"/>
      <c r="N4911" s="52"/>
      <c r="O4911" s="52"/>
    </row>
    <row r="4912" ht="13.5" customHeight="1">
      <c r="A4912" s="1" t="s">
        <v>45007</v>
      </c>
      <c r="B4912" s="1" t="s">
        <v>74</v>
      </c>
      <c r="C4912" s="1" t="s">
        <v>10</v>
      </c>
      <c r="D4912" s="1" t="s">
        <v>45037</v>
      </c>
      <c r="E4912" s="1" t="s">
        <v>45038</v>
      </c>
      <c r="F4912" s="54"/>
      <c r="G4912" s="52"/>
      <c r="H4912" s="52"/>
      <c r="I4912" s="52"/>
      <c r="J4912" s="52"/>
      <c r="K4912" s="52"/>
      <c r="L4912" s="52"/>
      <c r="M4912" s="52"/>
      <c r="N4912" s="52"/>
      <c r="O4912" s="52"/>
    </row>
    <row r="4913" ht="13.5" customHeight="1">
      <c r="A4913" s="1" t="s">
        <v>45007</v>
      </c>
      <c r="B4913" s="1" t="s">
        <v>78</v>
      </c>
      <c r="C4913" s="1" t="s">
        <v>115</v>
      </c>
      <c r="D4913" s="1" t="s">
        <v>45039</v>
      </c>
      <c r="E4913" s="1" t="s">
        <v>45040</v>
      </c>
      <c r="F4913" s="54"/>
      <c r="G4913" s="52"/>
      <c r="H4913" s="52"/>
      <c r="I4913" s="52"/>
      <c r="J4913" s="52"/>
      <c r="K4913" s="52"/>
      <c r="L4913" s="52"/>
      <c r="M4913" s="52"/>
      <c r="N4913" s="52"/>
      <c r="O4913" s="52"/>
    </row>
    <row r="4914" ht="13.5" customHeight="1">
      <c r="A4914" s="1" t="s">
        <v>45007</v>
      </c>
      <c r="B4914" s="1" t="s">
        <v>83</v>
      </c>
      <c r="C4914" s="1" t="s">
        <v>10</v>
      </c>
      <c r="D4914" s="1" t="s">
        <v>45041</v>
      </c>
      <c r="E4914" s="1" t="s">
        <v>45042</v>
      </c>
      <c r="F4914" s="54"/>
      <c r="G4914" s="52"/>
      <c r="H4914" s="52"/>
      <c r="I4914" s="52"/>
      <c r="J4914" s="52"/>
      <c r="K4914" s="52"/>
      <c r="L4914" s="52"/>
      <c r="M4914" s="52"/>
      <c r="N4914" s="52"/>
      <c r="O4914" s="52"/>
    </row>
    <row r="4915" ht="13.5" customHeight="1">
      <c r="A4915" s="1" t="s">
        <v>45007</v>
      </c>
      <c r="B4915" s="1" t="s">
        <v>86</v>
      </c>
      <c r="C4915" s="1" t="s">
        <v>10</v>
      </c>
      <c r="D4915" s="1" t="s">
        <v>45043</v>
      </c>
      <c r="E4915" s="1" t="s">
        <v>45044</v>
      </c>
      <c r="F4915" s="54"/>
      <c r="G4915" s="52"/>
      <c r="H4915" s="52"/>
      <c r="I4915" s="52"/>
      <c r="J4915" s="52"/>
      <c r="K4915" s="52"/>
      <c r="L4915" s="52"/>
      <c r="M4915" s="52"/>
      <c r="N4915" s="52"/>
      <c r="O4915" s="52"/>
    </row>
    <row r="4916" ht="13.5" customHeight="1">
      <c r="A4916" s="1" t="s">
        <v>45007</v>
      </c>
      <c r="B4916" s="1" t="s">
        <v>91</v>
      </c>
      <c r="C4916" s="1" t="s">
        <v>115</v>
      </c>
      <c r="D4916" s="1" t="s">
        <v>45045</v>
      </c>
      <c r="E4916" s="1" t="s">
        <v>45046</v>
      </c>
      <c r="F4916" s="54"/>
      <c r="G4916" s="52"/>
      <c r="H4916" s="52"/>
      <c r="I4916" s="52"/>
      <c r="J4916" s="52"/>
      <c r="K4916" s="52"/>
      <c r="L4916" s="52"/>
      <c r="M4916" s="52"/>
      <c r="N4916" s="52"/>
      <c r="O4916" s="52"/>
    </row>
    <row r="4917" ht="13.5" customHeight="1">
      <c r="A4917" s="1" t="s">
        <v>45007</v>
      </c>
      <c r="B4917" s="1" t="s">
        <v>94</v>
      </c>
      <c r="C4917" s="1" t="s">
        <v>10</v>
      </c>
      <c r="D4917" s="1" t="s">
        <v>45047</v>
      </c>
      <c r="E4917" s="1" t="s">
        <v>45042</v>
      </c>
      <c r="F4917" s="54"/>
      <c r="G4917" s="52"/>
      <c r="H4917" s="52"/>
      <c r="I4917" s="52"/>
      <c r="J4917" s="52"/>
      <c r="K4917" s="52"/>
      <c r="L4917" s="52"/>
      <c r="M4917" s="52"/>
      <c r="N4917" s="52"/>
      <c r="O4917" s="52"/>
    </row>
    <row r="4918" ht="13.5" customHeight="1">
      <c r="A4918" s="1" t="s">
        <v>45007</v>
      </c>
      <c r="B4918" s="1" t="s">
        <v>186</v>
      </c>
      <c r="C4918" s="1" t="s">
        <v>10</v>
      </c>
      <c r="D4918" s="1" t="s">
        <v>45048</v>
      </c>
      <c r="E4918" s="1" t="s">
        <v>45049</v>
      </c>
      <c r="F4918" s="54"/>
      <c r="G4918" s="52"/>
      <c r="H4918" s="52"/>
      <c r="I4918" s="52"/>
      <c r="J4918" s="52"/>
      <c r="K4918" s="52"/>
      <c r="L4918" s="52"/>
      <c r="M4918" s="52"/>
      <c r="N4918" s="52"/>
      <c r="O4918" s="52"/>
    </row>
    <row r="4919" ht="13.5" customHeight="1">
      <c r="A4919" s="1" t="s">
        <v>45007</v>
      </c>
      <c r="B4919" s="1" t="s">
        <v>189</v>
      </c>
      <c r="C4919" s="1" t="s">
        <v>115</v>
      </c>
      <c r="D4919" s="1" t="s">
        <v>45050</v>
      </c>
      <c r="E4919" s="1" t="s">
        <v>45051</v>
      </c>
      <c r="F4919" s="54"/>
      <c r="G4919" s="52"/>
      <c r="H4919" s="52"/>
      <c r="I4919" s="52"/>
      <c r="J4919" s="52"/>
      <c r="K4919" s="52"/>
      <c r="L4919" s="52"/>
      <c r="M4919" s="52"/>
      <c r="N4919" s="52"/>
      <c r="O4919" s="52"/>
    </row>
    <row r="4920" ht="13.5" customHeight="1">
      <c r="A4920" s="1" t="s">
        <v>45007</v>
      </c>
      <c r="B4920" s="1" t="s">
        <v>193</v>
      </c>
      <c r="C4920" s="1" t="s">
        <v>10</v>
      </c>
      <c r="D4920" s="1" t="s">
        <v>45052</v>
      </c>
      <c r="E4920" s="1" t="s">
        <v>45053</v>
      </c>
      <c r="F4920" s="54"/>
      <c r="G4920" s="52"/>
      <c r="H4920" s="52"/>
      <c r="I4920" s="52"/>
      <c r="J4920" s="52"/>
      <c r="K4920" s="52"/>
      <c r="L4920" s="52"/>
      <c r="M4920" s="52"/>
      <c r="N4920" s="52"/>
      <c r="O4920" s="52"/>
    </row>
    <row r="4921" ht="13.5" customHeight="1">
      <c r="A4921" s="1" t="s">
        <v>45007</v>
      </c>
      <c r="B4921" s="1" t="s">
        <v>197</v>
      </c>
      <c r="C4921" s="1" t="s">
        <v>10</v>
      </c>
      <c r="D4921" s="1" t="s">
        <v>45054</v>
      </c>
      <c r="E4921" s="1" t="s">
        <v>45038</v>
      </c>
      <c r="F4921" s="54"/>
      <c r="G4921" s="52"/>
      <c r="H4921" s="52"/>
      <c r="I4921" s="52"/>
      <c r="J4921" s="52"/>
      <c r="K4921" s="52"/>
      <c r="L4921" s="52"/>
      <c r="M4921" s="52"/>
      <c r="N4921" s="52"/>
      <c r="O4921" s="52"/>
    </row>
    <row r="4922" ht="13.5" customHeight="1">
      <c r="A4922" s="1" t="s">
        <v>45007</v>
      </c>
      <c r="B4922" s="1" t="s">
        <v>201</v>
      </c>
      <c r="C4922" s="1" t="s">
        <v>115</v>
      </c>
      <c r="D4922" s="1" t="s">
        <v>45055</v>
      </c>
      <c r="E4922" s="1" t="s">
        <v>45056</v>
      </c>
      <c r="F4922" s="54"/>
      <c r="G4922" s="52"/>
      <c r="H4922" s="52"/>
      <c r="I4922" s="52"/>
      <c r="J4922" s="52"/>
      <c r="K4922" s="52"/>
      <c r="L4922" s="52"/>
      <c r="M4922" s="52"/>
      <c r="N4922" s="52"/>
      <c r="O4922" s="52"/>
    </row>
    <row r="4923" ht="13.5" customHeight="1">
      <c r="A4923" s="1" t="s">
        <v>45007</v>
      </c>
      <c r="B4923" s="1" t="s">
        <v>206</v>
      </c>
      <c r="C4923" s="1" t="s">
        <v>10</v>
      </c>
      <c r="D4923" s="1" t="s">
        <v>45057</v>
      </c>
      <c r="E4923" s="1" t="s">
        <v>45042</v>
      </c>
      <c r="F4923" s="54"/>
      <c r="G4923" s="52"/>
      <c r="H4923" s="52"/>
      <c r="I4923" s="52"/>
      <c r="J4923" s="52"/>
      <c r="K4923" s="52"/>
      <c r="L4923" s="52"/>
      <c r="M4923" s="52"/>
      <c r="N4923" s="52"/>
      <c r="O4923" s="52"/>
    </row>
    <row r="4924" ht="13.5" customHeight="1">
      <c r="A4924" s="1" t="s">
        <v>45007</v>
      </c>
      <c r="B4924" s="1" t="s">
        <v>211</v>
      </c>
      <c r="C4924" s="1" t="s">
        <v>10</v>
      </c>
      <c r="D4924" s="1" t="s">
        <v>45058</v>
      </c>
      <c r="E4924" s="1" t="s">
        <v>45049</v>
      </c>
      <c r="F4924" s="54"/>
      <c r="G4924" s="52"/>
      <c r="H4924" s="52"/>
      <c r="I4924" s="52"/>
      <c r="J4924" s="52"/>
      <c r="K4924" s="52"/>
      <c r="L4924" s="52"/>
      <c r="M4924" s="52"/>
      <c r="N4924" s="52"/>
      <c r="O4924" s="52"/>
    </row>
    <row r="4925" ht="13.5" customHeight="1">
      <c r="A4925" s="1" t="s">
        <v>45007</v>
      </c>
      <c r="B4925" s="1" t="s">
        <v>215</v>
      </c>
      <c r="C4925" s="1" t="s">
        <v>115</v>
      </c>
      <c r="D4925" s="1" t="s">
        <v>45059</v>
      </c>
      <c r="E4925" s="1" t="s">
        <v>45060</v>
      </c>
      <c r="F4925" s="54"/>
      <c r="G4925" s="52"/>
      <c r="H4925" s="52"/>
      <c r="I4925" s="52"/>
      <c r="J4925" s="52"/>
      <c r="K4925" s="52"/>
      <c r="L4925" s="52"/>
      <c r="M4925" s="52"/>
      <c r="N4925" s="52"/>
      <c r="O4925" s="52"/>
    </row>
    <row r="4926" ht="13.5" customHeight="1">
      <c r="A4926" s="1" t="s">
        <v>45007</v>
      </c>
      <c r="B4926" s="1" t="s">
        <v>220</v>
      </c>
      <c r="C4926" s="1" t="s">
        <v>10</v>
      </c>
      <c r="D4926" s="1" t="s">
        <v>45061</v>
      </c>
      <c r="E4926" s="1" t="s">
        <v>45042</v>
      </c>
      <c r="F4926" s="54"/>
      <c r="G4926" s="52"/>
      <c r="H4926" s="52"/>
      <c r="I4926" s="52"/>
      <c r="J4926" s="52"/>
      <c r="K4926" s="52"/>
      <c r="L4926" s="52"/>
      <c r="M4926" s="52"/>
      <c r="N4926" s="52"/>
      <c r="O4926" s="52"/>
    </row>
    <row r="4927" ht="13.5" customHeight="1">
      <c r="A4927" s="1" t="s">
        <v>45007</v>
      </c>
      <c r="B4927" s="1" t="s">
        <v>223</v>
      </c>
      <c r="C4927" s="1" t="s">
        <v>10</v>
      </c>
      <c r="D4927" s="1" t="s">
        <v>45062</v>
      </c>
      <c r="E4927" s="1" t="s">
        <v>45063</v>
      </c>
      <c r="F4927" s="54"/>
      <c r="G4927" s="52"/>
      <c r="H4927" s="52"/>
      <c r="I4927" s="52"/>
      <c r="J4927" s="52"/>
      <c r="K4927" s="52"/>
      <c r="L4927" s="52"/>
      <c r="M4927" s="52"/>
      <c r="N4927" s="52"/>
      <c r="O4927" s="52"/>
    </row>
    <row r="4928" ht="13.5" customHeight="1">
      <c r="A4928" s="1" t="s">
        <v>45007</v>
      </c>
      <c r="B4928" s="1" t="s">
        <v>229</v>
      </c>
      <c r="C4928" s="1" t="s">
        <v>159</v>
      </c>
      <c r="D4928" s="1" t="s">
        <v>45064</v>
      </c>
      <c r="E4928" s="1" t="s">
        <v>45065</v>
      </c>
      <c r="F4928" s="54"/>
      <c r="G4928" s="52"/>
      <c r="H4928" s="52"/>
      <c r="I4928" s="52"/>
      <c r="J4928" s="52"/>
      <c r="K4928" s="52"/>
      <c r="L4928" s="52"/>
      <c r="M4928" s="52"/>
      <c r="N4928" s="52"/>
      <c r="O4928" s="52"/>
    </row>
    <row r="4929" ht="13.5" customHeight="1">
      <c r="A4929" s="1" t="s">
        <v>45007</v>
      </c>
      <c r="B4929" s="1" t="s">
        <v>233</v>
      </c>
      <c r="C4929" s="1" t="s">
        <v>10</v>
      </c>
      <c r="D4929" s="1" t="s">
        <v>45066</v>
      </c>
      <c r="E4929" s="1" t="s">
        <v>45067</v>
      </c>
      <c r="F4929" s="54"/>
      <c r="G4929" s="52"/>
      <c r="H4929" s="52"/>
      <c r="I4929" s="52"/>
      <c r="J4929" s="52"/>
      <c r="K4929" s="52"/>
      <c r="L4929" s="52"/>
      <c r="M4929" s="52"/>
      <c r="N4929" s="52"/>
      <c r="O4929" s="52"/>
    </row>
    <row r="4930" ht="13.5" customHeight="1">
      <c r="A4930" s="1" t="s">
        <v>45007</v>
      </c>
      <c r="B4930" s="1" t="s">
        <v>237</v>
      </c>
      <c r="C4930" s="1" t="s">
        <v>10</v>
      </c>
      <c r="D4930" s="1" t="s">
        <v>45068</v>
      </c>
      <c r="E4930" s="1" t="s">
        <v>45069</v>
      </c>
      <c r="F4930" s="54"/>
      <c r="G4930" s="52"/>
      <c r="H4930" s="52"/>
      <c r="I4930" s="52"/>
      <c r="J4930" s="52"/>
      <c r="K4930" s="52"/>
      <c r="L4930" s="52"/>
      <c r="M4930" s="52"/>
      <c r="N4930" s="52"/>
      <c r="O4930" s="52"/>
    </row>
    <row r="4931" ht="13.5" customHeight="1">
      <c r="A4931" s="1" t="s">
        <v>45007</v>
      </c>
      <c r="B4931" s="1" t="s">
        <v>241</v>
      </c>
      <c r="C4931" s="1" t="s">
        <v>159</v>
      </c>
      <c r="D4931" s="1" t="s">
        <v>45070</v>
      </c>
      <c r="E4931" s="1" t="s">
        <v>45071</v>
      </c>
      <c r="F4931" s="54"/>
      <c r="G4931" s="52"/>
      <c r="H4931" s="52"/>
      <c r="I4931" s="52"/>
      <c r="J4931" s="52"/>
      <c r="K4931" s="52"/>
      <c r="L4931" s="52"/>
      <c r="M4931" s="52"/>
      <c r="N4931" s="52"/>
      <c r="O4931" s="52"/>
    </row>
    <row r="4932" ht="13.5" customHeight="1">
      <c r="A4932" s="1" t="s">
        <v>45007</v>
      </c>
      <c r="B4932" s="1" t="s">
        <v>244</v>
      </c>
      <c r="C4932" s="1" t="s">
        <v>10</v>
      </c>
      <c r="D4932" s="1" t="s">
        <v>45072</v>
      </c>
      <c r="E4932" s="1" t="s">
        <v>45073</v>
      </c>
      <c r="F4932" s="54"/>
      <c r="G4932" s="52"/>
      <c r="H4932" s="52"/>
      <c r="I4932" s="52"/>
      <c r="J4932" s="52"/>
      <c r="K4932" s="52"/>
      <c r="L4932" s="52"/>
      <c r="M4932" s="52"/>
      <c r="N4932" s="52"/>
      <c r="O4932" s="52"/>
    </row>
    <row r="4933" ht="13.5" customHeight="1">
      <c r="A4933" s="1" t="s">
        <v>45007</v>
      </c>
      <c r="B4933" s="1" t="s">
        <v>247</v>
      </c>
      <c r="C4933" s="1" t="s">
        <v>10</v>
      </c>
      <c r="D4933" s="1" t="s">
        <v>45074</v>
      </c>
      <c r="E4933" s="1" t="s">
        <v>45075</v>
      </c>
      <c r="F4933" s="54"/>
      <c r="G4933" s="52"/>
      <c r="H4933" s="52"/>
      <c r="I4933" s="52"/>
      <c r="J4933" s="52"/>
      <c r="K4933" s="52"/>
      <c r="L4933" s="52"/>
      <c r="M4933" s="52"/>
      <c r="N4933" s="52"/>
      <c r="O4933" s="52"/>
    </row>
    <row r="4934" ht="13.5" customHeight="1">
      <c r="A4934" s="1" t="s">
        <v>45007</v>
      </c>
      <c r="B4934" s="1" t="s">
        <v>251</v>
      </c>
      <c r="C4934" s="1" t="s">
        <v>10</v>
      </c>
      <c r="D4934" s="1" t="s">
        <v>45076</v>
      </c>
      <c r="E4934" s="1" t="s">
        <v>45049</v>
      </c>
      <c r="F4934" s="54"/>
      <c r="G4934" s="52"/>
      <c r="H4934" s="52"/>
      <c r="I4934" s="52"/>
      <c r="J4934" s="52"/>
      <c r="K4934" s="52"/>
      <c r="L4934" s="52"/>
      <c r="M4934" s="52"/>
      <c r="N4934" s="52"/>
      <c r="O4934" s="52"/>
    </row>
    <row r="4935" ht="13.5" customHeight="1">
      <c r="A4935" s="1" t="s">
        <v>45007</v>
      </c>
      <c r="B4935" s="1" t="s">
        <v>254</v>
      </c>
      <c r="C4935" s="1" t="s">
        <v>10</v>
      </c>
      <c r="D4935" s="1" t="s">
        <v>45077</v>
      </c>
      <c r="E4935" s="1" t="s">
        <v>45078</v>
      </c>
      <c r="F4935" s="54"/>
      <c r="G4935" s="52"/>
      <c r="H4935" s="52"/>
      <c r="I4935" s="52"/>
      <c r="J4935" s="52"/>
      <c r="K4935" s="52"/>
      <c r="L4935" s="52"/>
      <c r="M4935" s="52"/>
      <c r="N4935" s="52"/>
      <c r="O4935" s="52"/>
    </row>
    <row r="4936" ht="13.5" customHeight="1">
      <c r="A4936" s="1" t="s">
        <v>45007</v>
      </c>
      <c r="B4936" s="1" t="s">
        <v>99</v>
      </c>
      <c r="C4936" s="1" t="s">
        <v>817</v>
      </c>
      <c r="D4936" s="50"/>
      <c r="E4936" s="50"/>
      <c r="F4936" s="54"/>
      <c r="G4936" s="52"/>
      <c r="H4936" s="52"/>
      <c r="I4936" s="52"/>
      <c r="J4936" s="52"/>
      <c r="K4936" s="52"/>
      <c r="L4936" s="52"/>
      <c r="M4936" s="52"/>
      <c r="N4936" s="52"/>
      <c r="O4936" s="52"/>
    </row>
    <row r="4937" ht="13.5" customHeight="1">
      <c r="A4937" s="1" t="s">
        <v>45079</v>
      </c>
      <c r="B4937" s="2" t="s">
        <v>1</v>
      </c>
      <c r="C4937" s="1" t="s">
        <v>26504</v>
      </c>
      <c r="D4937" s="50"/>
      <c r="E4937" s="36"/>
      <c r="F4937" s="54"/>
      <c r="G4937" s="52"/>
      <c r="H4937" s="52"/>
      <c r="I4937" s="52"/>
      <c r="J4937" s="52"/>
      <c r="K4937" s="52"/>
      <c r="L4937" s="52"/>
      <c r="M4937" s="52"/>
      <c r="N4937" s="52"/>
      <c r="O4937" s="52"/>
    </row>
    <row r="4938" ht="13.5" customHeight="1">
      <c r="A4938" s="1" t="s">
        <v>45079</v>
      </c>
      <c r="B4938" s="1" t="s">
        <v>5</v>
      </c>
      <c r="C4938" s="1" t="s">
        <v>130</v>
      </c>
      <c r="D4938" s="1" t="s">
        <v>45080</v>
      </c>
      <c r="E4938" s="1" t="s">
        <v>45081</v>
      </c>
      <c r="F4938" s="54"/>
      <c r="G4938" s="52"/>
      <c r="H4938" s="52"/>
      <c r="I4938" s="52"/>
      <c r="J4938" s="52"/>
      <c r="K4938" s="52"/>
      <c r="L4938" s="52"/>
      <c r="M4938" s="52"/>
      <c r="N4938" s="52"/>
      <c r="O4938" s="52"/>
    </row>
    <row r="4939" ht="13.5" customHeight="1">
      <c r="A4939" s="1" t="s">
        <v>45079</v>
      </c>
      <c r="B4939" s="1" t="s">
        <v>9</v>
      </c>
      <c r="C4939" s="1" t="s">
        <v>374</v>
      </c>
      <c r="D4939" s="1" t="s">
        <v>45082</v>
      </c>
      <c r="E4939" s="1" t="s">
        <v>45083</v>
      </c>
      <c r="F4939" s="54"/>
      <c r="G4939" s="52"/>
      <c r="H4939" s="52"/>
      <c r="I4939" s="52"/>
      <c r="J4939" s="52"/>
      <c r="K4939" s="52"/>
      <c r="L4939" s="52"/>
      <c r="M4939" s="52"/>
      <c r="N4939" s="52"/>
      <c r="O4939" s="52"/>
    </row>
    <row r="4940" ht="13.5" customHeight="1">
      <c r="A4940" s="1" t="s">
        <v>45079</v>
      </c>
      <c r="B4940" s="1" t="s">
        <v>13</v>
      </c>
      <c r="C4940" s="1" t="s">
        <v>10</v>
      </c>
      <c r="D4940" s="1" t="s">
        <v>45084</v>
      </c>
      <c r="E4940" s="1" t="s">
        <v>45085</v>
      </c>
      <c r="F4940" s="54"/>
      <c r="G4940" s="52"/>
      <c r="H4940" s="52"/>
      <c r="I4940" s="52"/>
      <c r="J4940" s="52"/>
      <c r="K4940" s="52"/>
      <c r="L4940" s="52"/>
      <c r="M4940" s="52"/>
      <c r="N4940" s="52"/>
      <c r="O4940" s="52"/>
    </row>
    <row r="4941" ht="13.5" customHeight="1">
      <c r="A4941" s="1" t="s">
        <v>45079</v>
      </c>
      <c r="B4941" s="1" t="s">
        <v>16</v>
      </c>
      <c r="C4941" s="1" t="s">
        <v>10</v>
      </c>
      <c r="D4941" s="1" t="s">
        <v>45086</v>
      </c>
      <c r="E4941" s="1" t="s">
        <v>45087</v>
      </c>
      <c r="F4941" s="54"/>
      <c r="G4941" s="52"/>
      <c r="H4941" s="52"/>
      <c r="I4941" s="52"/>
      <c r="J4941" s="52"/>
      <c r="K4941" s="52"/>
      <c r="L4941" s="52"/>
      <c r="M4941" s="52"/>
      <c r="N4941" s="52"/>
      <c r="O4941" s="52"/>
    </row>
    <row r="4942" ht="13.5" customHeight="1">
      <c r="A4942" s="1" t="s">
        <v>45079</v>
      </c>
      <c r="B4942" s="1" t="s">
        <v>21</v>
      </c>
      <c r="C4942" s="1" t="s">
        <v>10</v>
      </c>
      <c r="D4942" s="1" t="s">
        <v>45088</v>
      </c>
      <c r="E4942" s="1" t="s">
        <v>45089</v>
      </c>
      <c r="F4942" s="54"/>
      <c r="G4942" s="52"/>
      <c r="H4942" s="52"/>
      <c r="I4942" s="52"/>
      <c r="J4942" s="52"/>
      <c r="K4942" s="52"/>
      <c r="L4942" s="52"/>
      <c r="M4942" s="52"/>
      <c r="N4942" s="52"/>
      <c r="O4942" s="52"/>
    </row>
    <row r="4943" ht="13.5" customHeight="1">
      <c r="A4943" s="1" t="s">
        <v>45079</v>
      </c>
      <c r="B4943" s="1" t="s">
        <v>27</v>
      </c>
      <c r="C4943" s="1" t="s">
        <v>10</v>
      </c>
      <c r="D4943" s="1" t="s">
        <v>45090</v>
      </c>
      <c r="E4943" s="1" t="s">
        <v>45091</v>
      </c>
      <c r="F4943" s="54"/>
      <c r="G4943" s="52"/>
      <c r="H4943" s="52"/>
      <c r="I4943" s="52"/>
      <c r="J4943" s="52"/>
      <c r="K4943" s="52"/>
      <c r="L4943" s="52"/>
      <c r="M4943" s="52"/>
      <c r="N4943" s="52"/>
      <c r="O4943" s="52"/>
    </row>
    <row r="4944" ht="13.5" customHeight="1">
      <c r="A4944" s="1" t="s">
        <v>45079</v>
      </c>
      <c r="B4944" s="1" t="s">
        <v>31</v>
      </c>
      <c r="C4944" s="1" t="s">
        <v>10</v>
      </c>
      <c r="D4944" s="1" t="s">
        <v>45092</v>
      </c>
      <c r="E4944" s="1" t="s">
        <v>45093</v>
      </c>
      <c r="F4944" s="54"/>
      <c r="G4944" s="52"/>
      <c r="H4944" s="52"/>
      <c r="I4944" s="52"/>
      <c r="J4944" s="52"/>
      <c r="K4944" s="52"/>
      <c r="L4944" s="52"/>
      <c r="M4944" s="52"/>
      <c r="N4944" s="52"/>
      <c r="O4944" s="52"/>
    </row>
    <row r="4945" ht="13.5" customHeight="1">
      <c r="A4945" s="1" t="s">
        <v>45079</v>
      </c>
      <c r="B4945" s="1" t="s">
        <v>34</v>
      </c>
      <c r="C4945" s="1" t="s">
        <v>10</v>
      </c>
      <c r="D4945" s="1" t="s">
        <v>45094</v>
      </c>
      <c r="E4945" s="1" t="s">
        <v>45095</v>
      </c>
      <c r="F4945" s="54"/>
      <c r="G4945" s="52"/>
      <c r="H4945" s="52"/>
      <c r="I4945" s="52"/>
      <c r="J4945" s="52"/>
      <c r="K4945" s="52"/>
      <c r="L4945" s="52"/>
      <c r="M4945" s="52"/>
      <c r="N4945" s="52"/>
      <c r="O4945" s="52"/>
    </row>
    <row r="4946" ht="13.5" customHeight="1">
      <c r="A4946" s="1" t="s">
        <v>45079</v>
      </c>
      <c r="B4946" s="1" t="s">
        <v>40</v>
      </c>
      <c r="C4946" s="1" t="s">
        <v>10</v>
      </c>
      <c r="D4946" s="1" t="s">
        <v>45096</v>
      </c>
      <c r="E4946" s="1" t="s">
        <v>45097</v>
      </c>
      <c r="F4946" s="54"/>
      <c r="G4946" s="52"/>
      <c r="H4946" s="52"/>
      <c r="I4946" s="52"/>
      <c r="J4946" s="52"/>
      <c r="K4946" s="52"/>
      <c r="L4946" s="52"/>
      <c r="M4946" s="52"/>
      <c r="N4946" s="52"/>
      <c r="O4946" s="52"/>
    </row>
    <row r="4947" ht="13.5" customHeight="1">
      <c r="A4947" s="1" t="s">
        <v>45079</v>
      </c>
      <c r="B4947" s="1" t="s">
        <v>45</v>
      </c>
      <c r="C4947" s="1" t="s">
        <v>10</v>
      </c>
      <c r="D4947" s="1" t="s">
        <v>45098</v>
      </c>
      <c r="E4947" s="1" t="s">
        <v>45099</v>
      </c>
      <c r="F4947" s="54"/>
      <c r="G4947" s="52"/>
      <c r="H4947" s="52"/>
      <c r="I4947" s="52"/>
      <c r="J4947" s="52"/>
      <c r="K4947" s="52"/>
      <c r="L4947" s="52"/>
      <c r="M4947" s="52"/>
      <c r="N4947" s="52"/>
      <c r="O4947" s="52"/>
    </row>
    <row r="4948" ht="13.5" customHeight="1">
      <c r="A4948" s="1" t="s">
        <v>45079</v>
      </c>
      <c r="B4948" s="1" t="s">
        <v>52</v>
      </c>
      <c r="C4948" s="1" t="s">
        <v>10</v>
      </c>
      <c r="D4948" s="1" t="s">
        <v>45100</v>
      </c>
      <c r="E4948" s="1" t="s">
        <v>45101</v>
      </c>
      <c r="F4948" s="54"/>
      <c r="G4948" s="52"/>
      <c r="H4948" s="52"/>
      <c r="I4948" s="52"/>
      <c r="J4948" s="52"/>
      <c r="K4948" s="52"/>
      <c r="L4948" s="52"/>
      <c r="M4948" s="52"/>
      <c r="N4948" s="52"/>
      <c r="O4948" s="52"/>
    </row>
    <row r="4949" ht="13.5" customHeight="1">
      <c r="A4949" s="1" t="s">
        <v>45079</v>
      </c>
      <c r="B4949" s="1" t="s">
        <v>57</v>
      </c>
      <c r="C4949" s="1" t="s">
        <v>10</v>
      </c>
      <c r="D4949" s="1" t="s">
        <v>45102</v>
      </c>
      <c r="E4949" s="1" t="s">
        <v>45103</v>
      </c>
      <c r="F4949" s="54"/>
      <c r="G4949" s="52"/>
      <c r="H4949" s="52"/>
      <c r="I4949" s="52"/>
      <c r="J4949" s="52"/>
      <c r="K4949" s="52"/>
      <c r="L4949" s="52"/>
      <c r="M4949" s="52"/>
      <c r="N4949" s="52"/>
      <c r="O4949" s="52"/>
    </row>
    <row r="4950" ht="13.5" customHeight="1">
      <c r="A4950" s="1" t="s">
        <v>45079</v>
      </c>
      <c r="B4950" s="1" t="s">
        <v>60</v>
      </c>
      <c r="C4950" s="1" t="s">
        <v>10</v>
      </c>
      <c r="D4950" s="1" t="s">
        <v>45104</v>
      </c>
      <c r="E4950" s="1" t="s">
        <v>45105</v>
      </c>
      <c r="F4950" s="54"/>
      <c r="G4950" s="52"/>
      <c r="H4950" s="52"/>
      <c r="I4950" s="52"/>
      <c r="J4950" s="52"/>
      <c r="K4950" s="52"/>
      <c r="L4950" s="52"/>
      <c r="M4950" s="52"/>
      <c r="N4950" s="52"/>
      <c r="O4950" s="52"/>
    </row>
    <row r="4951" ht="13.5" customHeight="1">
      <c r="A4951" s="1" t="s">
        <v>45079</v>
      </c>
      <c r="B4951" s="1" t="s">
        <v>65</v>
      </c>
      <c r="C4951" s="1" t="s">
        <v>10</v>
      </c>
      <c r="D4951" s="1" t="s">
        <v>45106</v>
      </c>
      <c r="E4951" s="1" t="s">
        <v>45107</v>
      </c>
      <c r="F4951" s="54"/>
      <c r="G4951" s="52"/>
      <c r="H4951" s="52"/>
      <c r="I4951" s="52"/>
      <c r="J4951" s="52"/>
      <c r="K4951" s="52"/>
      <c r="L4951" s="52"/>
      <c r="M4951" s="52"/>
      <c r="N4951" s="52"/>
      <c r="O4951" s="52"/>
    </row>
    <row r="4952" ht="13.5" customHeight="1">
      <c r="A4952" s="1" t="s">
        <v>45079</v>
      </c>
      <c r="B4952" s="1" t="s">
        <v>70</v>
      </c>
      <c r="C4952" s="1" t="s">
        <v>10</v>
      </c>
      <c r="D4952" s="1" t="s">
        <v>45108</v>
      </c>
      <c r="E4952" s="1" t="s">
        <v>45109</v>
      </c>
      <c r="F4952" s="54"/>
      <c r="G4952" s="52"/>
      <c r="H4952" s="52"/>
      <c r="I4952" s="52"/>
      <c r="J4952" s="52"/>
      <c r="K4952" s="52"/>
      <c r="L4952" s="52"/>
      <c r="M4952" s="52"/>
      <c r="N4952" s="52"/>
      <c r="O4952" s="52"/>
    </row>
    <row r="4953" ht="13.5" customHeight="1">
      <c r="A4953" s="1" t="s">
        <v>45079</v>
      </c>
      <c r="B4953" s="1" t="s">
        <v>74</v>
      </c>
      <c r="C4953" s="1" t="s">
        <v>10</v>
      </c>
      <c r="D4953" s="1" t="s">
        <v>45110</v>
      </c>
      <c r="E4953" s="1" t="s">
        <v>45111</v>
      </c>
      <c r="F4953" s="54"/>
      <c r="G4953" s="52"/>
      <c r="H4953" s="52"/>
      <c r="I4953" s="52"/>
      <c r="J4953" s="52"/>
      <c r="K4953" s="52"/>
      <c r="L4953" s="52"/>
      <c r="M4953" s="52"/>
      <c r="N4953" s="52"/>
      <c r="O4953" s="52"/>
    </row>
    <row r="4954" ht="13.5" customHeight="1">
      <c r="A4954" s="1" t="s">
        <v>45079</v>
      </c>
      <c r="B4954" s="1" t="s">
        <v>78</v>
      </c>
      <c r="C4954" s="1" t="s">
        <v>10</v>
      </c>
      <c r="D4954" s="1" t="s">
        <v>45112</v>
      </c>
      <c r="E4954" s="1" t="s">
        <v>45113</v>
      </c>
      <c r="F4954" s="54"/>
      <c r="G4954" s="52"/>
      <c r="H4954" s="52"/>
      <c r="I4954" s="52"/>
      <c r="J4954" s="52"/>
      <c r="K4954" s="52"/>
      <c r="L4954" s="52"/>
      <c r="M4954" s="52"/>
      <c r="N4954" s="52"/>
      <c r="O4954" s="52"/>
    </row>
    <row r="4955" ht="13.5" customHeight="1">
      <c r="A4955" s="1" t="s">
        <v>45079</v>
      </c>
      <c r="B4955" s="1" t="s">
        <v>99</v>
      </c>
      <c r="C4955" s="1" t="s">
        <v>817</v>
      </c>
      <c r="D4955" s="50"/>
      <c r="E4955" s="50"/>
      <c r="F4955" s="54"/>
      <c r="G4955" s="52"/>
      <c r="H4955" s="52"/>
      <c r="I4955" s="52"/>
      <c r="J4955" s="52"/>
      <c r="K4955" s="52"/>
      <c r="L4955" s="52"/>
      <c r="M4955" s="52"/>
      <c r="N4955" s="52"/>
      <c r="O4955" s="52"/>
    </row>
    <row r="4956" ht="13.5" customHeight="1">
      <c r="A4956" s="1" t="s">
        <v>45114</v>
      </c>
      <c r="B4956" s="2" t="s">
        <v>1</v>
      </c>
      <c r="C4956" s="1" t="s">
        <v>26504</v>
      </c>
      <c r="D4956" s="78"/>
      <c r="E4956" s="36"/>
      <c r="F4956" s="54"/>
      <c r="G4956" s="52"/>
      <c r="H4956" s="52"/>
      <c r="I4956" s="52"/>
      <c r="J4956" s="52"/>
      <c r="K4956" s="52"/>
      <c r="L4956" s="52"/>
      <c r="M4956" s="52"/>
      <c r="N4956" s="52"/>
      <c r="O4956" s="52"/>
    </row>
    <row r="4957" ht="13.5" customHeight="1">
      <c r="A4957" s="1" t="s">
        <v>45114</v>
      </c>
      <c r="B4957" s="1" t="s">
        <v>5</v>
      </c>
      <c r="C4957" s="1" t="s">
        <v>303</v>
      </c>
      <c r="D4957" s="1" t="s">
        <v>45115</v>
      </c>
      <c r="E4957" s="1" t="s">
        <v>36055</v>
      </c>
      <c r="F4957" s="54"/>
      <c r="G4957" s="52"/>
      <c r="H4957" s="52"/>
      <c r="I4957" s="52"/>
      <c r="J4957" s="52"/>
      <c r="K4957" s="52"/>
      <c r="L4957" s="52"/>
      <c r="M4957" s="52"/>
      <c r="N4957" s="52"/>
      <c r="O4957" s="52"/>
    </row>
    <row r="4958" ht="13.5" customHeight="1">
      <c r="A4958" s="1" t="s">
        <v>45114</v>
      </c>
      <c r="B4958" s="1" t="s">
        <v>9</v>
      </c>
      <c r="C4958" s="1" t="s">
        <v>10</v>
      </c>
      <c r="D4958" s="1" t="s">
        <v>45116</v>
      </c>
      <c r="E4958" s="1" t="s">
        <v>45117</v>
      </c>
      <c r="F4958" s="54"/>
      <c r="G4958" s="52"/>
      <c r="H4958" s="52"/>
      <c r="I4958" s="52"/>
      <c r="J4958" s="52"/>
      <c r="K4958" s="52"/>
      <c r="L4958" s="52"/>
      <c r="M4958" s="52"/>
      <c r="N4958" s="52"/>
      <c r="O4958" s="52"/>
    </row>
    <row r="4959" ht="13.5" customHeight="1">
      <c r="A4959" s="1" t="s">
        <v>45114</v>
      </c>
      <c r="B4959" s="1" t="s">
        <v>13</v>
      </c>
      <c r="C4959" s="1" t="s">
        <v>10</v>
      </c>
      <c r="D4959" s="1" t="s">
        <v>45118</v>
      </c>
      <c r="E4959" s="1" t="s">
        <v>45119</v>
      </c>
      <c r="F4959" s="54"/>
      <c r="G4959" s="52"/>
      <c r="H4959" s="52"/>
      <c r="I4959" s="52"/>
      <c r="J4959" s="52"/>
      <c r="K4959" s="52"/>
      <c r="L4959" s="52"/>
      <c r="M4959" s="52"/>
      <c r="N4959" s="52"/>
      <c r="O4959" s="52"/>
    </row>
    <row r="4960" ht="13.5" customHeight="1">
      <c r="A4960" s="1" t="s">
        <v>45114</v>
      </c>
      <c r="B4960" s="1" t="s">
        <v>16</v>
      </c>
      <c r="C4960" s="1" t="s">
        <v>10</v>
      </c>
      <c r="D4960" s="1" t="s">
        <v>45120</v>
      </c>
      <c r="E4960" s="1" t="s">
        <v>45121</v>
      </c>
      <c r="F4960" s="54"/>
      <c r="G4960" s="52"/>
      <c r="H4960" s="52"/>
      <c r="I4960" s="52"/>
      <c r="J4960" s="52"/>
      <c r="K4960" s="52"/>
      <c r="L4960" s="52"/>
      <c r="M4960" s="52"/>
      <c r="N4960" s="52"/>
      <c r="O4960" s="52"/>
    </row>
    <row r="4961" ht="13.5" customHeight="1">
      <c r="A4961" s="1" t="s">
        <v>45114</v>
      </c>
      <c r="B4961" s="1" t="s">
        <v>21</v>
      </c>
      <c r="C4961" s="1" t="s">
        <v>10</v>
      </c>
      <c r="D4961" s="1" t="s">
        <v>45122</v>
      </c>
      <c r="E4961" s="1" t="s">
        <v>45123</v>
      </c>
      <c r="F4961" s="54"/>
      <c r="G4961" s="52"/>
      <c r="H4961" s="52"/>
      <c r="I4961" s="52"/>
      <c r="J4961" s="52"/>
      <c r="K4961" s="52"/>
      <c r="L4961" s="52"/>
      <c r="M4961" s="52"/>
      <c r="N4961" s="52"/>
      <c r="O4961" s="52"/>
    </row>
    <row r="4962" ht="13.5" customHeight="1">
      <c r="A4962" s="1" t="s">
        <v>45114</v>
      </c>
      <c r="B4962" s="1" t="s">
        <v>27</v>
      </c>
      <c r="C4962" s="1" t="s">
        <v>10</v>
      </c>
      <c r="D4962" s="1" t="s">
        <v>45124</v>
      </c>
      <c r="E4962" s="1" t="s">
        <v>45125</v>
      </c>
      <c r="F4962" s="54"/>
      <c r="G4962" s="52"/>
      <c r="H4962" s="52"/>
      <c r="I4962" s="52"/>
      <c r="J4962" s="52"/>
      <c r="K4962" s="52"/>
      <c r="L4962" s="52"/>
      <c r="M4962" s="52"/>
      <c r="N4962" s="52"/>
      <c r="O4962" s="52"/>
    </row>
    <row r="4963" ht="13.5" customHeight="1">
      <c r="A4963" s="1" t="s">
        <v>45114</v>
      </c>
      <c r="B4963" s="1" t="s">
        <v>31</v>
      </c>
      <c r="C4963" s="1" t="s">
        <v>10</v>
      </c>
      <c r="D4963" s="1" t="s">
        <v>45126</v>
      </c>
      <c r="E4963" s="1" t="s">
        <v>45127</v>
      </c>
      <c r="F4963" s="54"/>
      <c r="G4963" s="52"/>
      <c r="H4963" s="52"/>
      <c r="I4963" s="52"/>
      <c r="J4963" s="52"/>
      <c r="K4963" s="52"/>
      <c r="L4963" s="52"/>
      <c r="M4963" s="52"/>
      <c r="N4963" s="52"/>
      <c r="O4963" s="52"/>
    </row>
    <row r="4964" ht="13.5" customHeight="1">
      <c r="A4964" s="1" t="s">
        <v>45114</v>
      </c>
      <c r="B4964" s="1" t="s">
        <v>34</v>
      </c>
      <c r="C4964" s="1" t="s">
        <v>10</v>
      </c>
      <c r="D4964" s="1" t="s">
        <v>45128</v>
      </c>
      <c r="E4964" s="1" t="s">
        <v>45129</v>
      </c>
      <c r="F4964" s="54"/>
      <c r="G4964" s="52"/>
      <c r="H4964" s="52"/>
      <c r="I4964" s="52"/>
      <c r="J4964" s="52"/>
      <c r="K4964" s="52"/>
      <c r="L4964" s="52"/>
      <c r="M4964" s="52"/>
      <c r="N4964" s="52"/>
      <c r="O4964" s="52"/>
    </row>
    <row r="4965" ht="13.5" customHeight="1">
      <c r="A4965" s="1" t="s">
        <v>45114</v>
      </c>
      <c r="B4965" s="1" t="s">
        <v>40</v>
      </c>
      <c r="C4965" s="1" t="s">
        <v>10</v>
      </c>
      <c r="D4965" s="1" t="s">
        <v>45130</v>
      </c>
      <c r="E4965" s="1" t="s">
        <v>45131</v>
      </c>
      <c r="F4965" s="54"/>
      <c r="G4965" s="52"/>
      <c r="H4965" s="52"/>
      <c r="I4965" s="52"/>
      <c r="J4965" s="52"/>
      <c r="K4965" s="52"/>
      <c r="L4965" s="52"/>
      <c r="M4965" s="52"/>
      <c r="N4965" s="52"/>
      <c r="O4965" s="52"/>
    </row>
    <row r="4966" ht="13.5" customHeight="1">
      <c r="A4966" s="1" t="s">
        <v>45114</v>
      </c>
      <c r="B4966" s="1" t="s">
        <v>45</v>
      </c>
      <c r="C4966" s="1" t="s">
        <v>10</v>
      </c>
      <c r="D4966" s="1" t="s">
        <v>45132</v>
      </c>
      <c r="E4966" s="1" t="s">
        <v>45133</v>
      </c>
      <c r="F4966" s="54"/>
      <c r="G4966" s="52"/>
      <c r="H4966" s="52"/>
      <c r="I4966" s="52"/>
      <c r="J4966" s="52"/>
      <c r="K4966" s="52"/>
      <c r="L4966" s="52"/>
      <c r="M4966" s="52"/>
      <c r="N4966" s="52"/>
      <c r="O4966" s="52"/>
    </row>
    <row r="4967" ht="13.5" customHeight="1">
      <c r="A4967" s="1" t="s">
        <v>45114</v>
      </c>
      <c r="B4967" s="1" t="s">
        <v>52</v>
      </c>
      <c r="C4967" s="1" t="s">
        <v>10</v>
      </c>
      <c r="D4967" s="1" t="s">
        <v>45134</v>
      </c>
      <c r="E4967" s="1" t="s">
        <v>45135</v>
      </c>
      <c r="F4967" s="54"/>
      <c r="G4967" s="52"/>
      <c r="H4967" s="52"/>
      <c r="I4967" s="52"/>
      <c r="J4967" s="52"/>
      <c r="K4967" s="52"/>
      <c r="L4967" s="52"/>
      <c r="M4967" s="52"/>
      <c r="N4967" s="52"/>
      <c r="O4967" s="52"/>
    </row>
    <row r="4968" ht="13.5" customHeight="1">
      <c r="A4968" s="1" t="s">
        <v>45114</v>
      </c>
      <c r="B4968" s="1" t="s">
        <v>57</v>
      </c>
      <c r="C4968" s="1" t="s">
        <v>10</v>
      </c>
      <c r="D4968" s="1" t="s">
        <v>45136</v>
      </c>
      <c r="E4968" s="1" t="s">
        <v>45137</v>
      </c>
      <c r="F4968" s="54"/>
      <c r="G4968" s="52"/>
      <c r="H4968" s="52"/>
      <c r="I4968" s="52"/>
      <c r="J4968" s="52"/>
      <c r="K4968" s="52"/>
      <c r="L4968" s="52"/>
      <c r="M4968" s="52"/>
      <c r="N4968" s="52"/>
      <c r="O4968" s="52"/>
    </row>
    <row r="4969" ht="13.5" customHeight="1">
      <c r="A4969" s="1" t="s">
        <v>45114</v>
      </c>
      <c r="B4969" s="1" t="s">
        <v>60</v>
      </c>
      <c r="C4969" s="1" t="s">
        <v>115</v>
      </c>
      <c r="D4969" s="1" t="s">
        <v>45138</v>
      </c>
      <c r="E4969" s="1" t="s">
        <v>45139</v>
      </c>
      <c r="F4969" s="54"/>
      <c r="G4969" s="52"/>
      <c r="H4969" s="52"/>
      <c r="I4969" s="52"/>
      <c r="J4969" s="52"/>
      <c r="K4969" s="52"/>
      <c r="L4969" s="52"/>
      <c r="M4969" s="52"/>
      <c r="N4969" s="52"/>
      <c r="O4969" s="52"/>
    </row>
    <row r="4970" ht="13.5" customHeight="1">
      <c r="A4970" s="1" t="s">
        <v>45114</v>
      </c>
      <c r="B4970" s="1" t="s">
        <v>65</v>
      </c>
      <c r="C4970" s="1" t="s">
        <v>10</v>
      </c>
      <c r="D4970" s="1" t="s">
        <v>45140</v>
      </c>
      <c r="E4970" s="1" t="s">
        <v>45141</v>
      </c>
      <c r="F4970" s="54"/>
      <c r="G4970" s="52"/>
      <c r="H4970" s="52"/>
      <c r="I4970" s="52"/>
      <c r="J4970" s="52"/>
      <c r="K4970" s="52"/>
      <c r="L4970" s="52"/>
      <c r="M4970" s="52"/>
      <c r="N4970" s="52"/>
      <c r="O4970" s="52"/>
    </row>
    <row r="4971" ht="13.5" customHeight="1">
      <c r="A4971" s="1" t="s">
        <v>45114</v>
      </c>
      <c r="B4971" s="1" t="s">
        <v>70</v>
      </c>
      <c r="C4971" s="1" t="s">
        <v>10</v>
      </c>
      <c r="D4971" s="1" t="s">
        <v>45142</v>
      </c>
      <c r="E4971" s="1" t="s">
        <v>45143</v>
      </c>
      <c r="F4971" s="54"/>
      <c r="G4971" s="52"/>
      <c r="H4971" s="52"/>
      <c r="I4971" s="52"/>
      <c r="J4971" s="52"/>
      <c r="K4971" s="52"/>
      <c r="L4971" s="52"/>
      <c r="M4971" s="52"/>
      <c r="N4971" s="52"/>
      <c r="O4971" s="52"/>
    </row>
    <row r="4972" ht="13.5" customHeight="1">
      <c r="A4972" s="1" t="s">
        <v>45114</v>
      </c>
      <c r="B4972" s="1" t="s">
        <v>74</v>
      </c>
      <c r="C4972" s="1" t="s">
        <v>10</v>
      </c>
      <c r="D4972" s="1" t="s">
        <v>45144</v>
      </c>
      <c r="E4972" s="1" t="s">
        <v>45145</v>
      </c>
      <c r="F4972" s="54"/>
      <c r="G4972" s="52"/>
      <c r="H4972" s="52"/>
      <c r="I4972" s="52"/>
      <c r="J4972" s="52"/>
      <c r="K4972" s="52"/>
      <c r="L4972" s="52"/>
      <c r="M4972" s="52"/>
      <c r="N4972" s="52"/>
      <c r="O4972" s="52"/>
    </row>
    <row r="4973" ht="13.5" customHeight="1">
      <c r="A4973" s="1" t="s">
        <v>45114</v>
      </c>
      <c r="B4973" s="1" t="s">
        <v>78</v>
      </c>
      <c r="C4973" s="1" t="s">
        <v>10</v>
      </c>
      <c r="D4973" s="1" t="s">
        <v>45146</v>
      </c>
      <c r="E4973" s="1" t="s">
        <v>45147</v>
      </c>
      <c r="F4973" s="54"/>
      <c r="G4973" s="52"/>
      <c r="H4973" s="52"/>
      <c r="I4973" s="52"/>
      <c r="J4973" s="52"/>
      <c r="K4973" s="52"/>
      <c r="L4973" s="52"/>
      <c r="M4973" s="52"/>
      <c r="N4973" s="52"/>
      <c r="O4973" s="52"/>
    </row>
    <row r="4974" ht="13.5" customHeight="1">
      <c r="A4974" s="1" t="s">
        <v>45114</v>
      </c>
      <c r="B4974" s="1" t="s">
        <v>83</v>
      </c>
      <c r="C4974" s="1" t="s">
        <v>10</v>
      </c>
      <c r="D4974" s="1" t="s">
        <v>45148</v>
      </c>
      <c r="E4974" s="1" t="s">
        <v>45149</v>
      </c>
      <c r="F4974" s="54"/>
      <c r="G4974" s="52"/>
      <c r="H4974" s="52"/>
      <c r="I4974" s="52"/>
      <c r="J4974" s="52"/>
      <c r="K4974" s="52"/>
      <c r="L4974" s="52"/>
      <c r="M4974" s="52"/>
      <c r="N4974" s="52"/>
      <c r="O4974" s="52"/>
    </row>
    <row r="4975" ht="13.5" customHeight="1">
      <c r="A4975" s="1" t="s">
        <v>45114</v>
      </c>
      <c r="B4975" s="1" t="s">
        <v>86</v>
      </c>
      <c r="C4975" s="1" t="s">
        <v>10</v>
      </c>
      <c r="D4975" s="1" t="s">
        <v>45150</v>
      </c>
      <c r="E4975" s="1" t="s">
        <v>45151</v>
      </c>
      <c r="F4975" s="54"/>
      <c r="G4975" s="52"/>
      <c r="H4975" s="52"/>
      <c r="I4975" s="52"/>
      <c r="J4975" s="52"/>
      <c r="K4975" s="52"/>
      <c r="L4975" s="52"/>
      <c r="M4975" s="52"/>
      <c r="N4975" s="52"/>
      <c r="O4975" s="52"/>
    </row>
    <row r="4976" ht="13.5" customHeight="1">
      <c r="A4976" s="1" t="s">
        <v>45114</v>
      </c>
      <c r="B4976" s="1" t="s">
        <v>91</v>
      </c>
      <c r="C4976" s="1" t="s">
        <v>10</v>
      </c>
      <c r="D4976" s="1" t="s">
        <v>45152</v>
      </c>
      <c r="E4976" s="1" t="s">
        <v>45153</v>
      </c>
      <c r="F4976" s="54"/>
      <c r="G4976" s="52"/>
      <c r="H4976" s="52"/>
      <c r="I4976" s="52"/>
      <c r="J4976" s="52"/>
      <c r="K4976" s="52"/>
      <c r="L4976" s="52"/>
      <c r="M4976" s="52"/>
      <c r="N4976" s="52"/>
      <c r="O4976" s="52"/>
    </row>
    <row r="4977" ht="13.5" customHeight="1">
      <c r="A4977" s="1" t="s">
        <v>45114</v>
      </c>
      <c r="B4977" s="1" t="s">
        <v>94</v>
      </c>
      <c r="C4977" s="1" t="s">
        <v>115</v>
      </c>
      <c r="D4977" s="1" t="s">
        <v>45154</v>
      </c>
      <c r="E4977" s="1" t="s">
        <v>45155</v>
      </c>
      <c r="F4977" s="54"/>
      <c r="G4977" s="52"/>
      <c r="H4977" s="52"/>
      <c r="I4977" s="52"/>
      <c r="J4977" s="52"/>
      <c r="K4977" s="52"/>
      <c r="L4977" s="52"/>
      <c r="M4977" s="52"/>
      <c r="N4977" s="52"/>
      <c r="O4977" s="52"/>
    </row>
    <row r="4978" ht="13.5" customHeight="1">
      <c r="A4978" s="1" t="s">
        <v>45114</v>
      </c>
      <c r="B4978" s="1" t="s">
        <v>186</v>
      </c>
      <c r="C4978" s="1" t="s">
        <v>10</v>
      </c>
      <c r="D4978" s="1" t="s">
        <v>45156</v>
      </c>
      <c r="E4978" s="1" t="s">
        <v>45157</v>
      </c>
      <c r="F4978" s="54"/>
      <c r="G4978" s="52"/>
      <c r="H4978" s="52"/>
      <c r="I4978" s="52"/>
      <c r="J4978" s="52"/>
      <c r="K4978" s="52"/>
      <c r="L4978" s="52"/>
      <c r="M4978" s="52"/>
      <c r="N4978" s="52"/>
      <c r="O4978" s="52"/>
    </row>
    <row r="4979" ht="13.5" customHeight="1">
      <c r="A4979" s="1" t="s">
        <v>45114</v>
      </c>
      <c r="B4979" s="1" t="s">
        <v>189</v>
      </c>
      <c r="C4979" s="1" t="s">
        <v>10</v>
      </c>
      <c r="D4979" s="1" t="s">
        <v>45158</v>
      </c>
      <c r="E4979" s="1" t="s">
        <v>45159</v>
      </c>
      <c r="F4979" s="54"/>
      <c r="G4979" s="52"/>
      <c r="H4979" s="52"/>
      <c r="I4979" s="52"/>
      <c r="J4979" s="52"/>
      <c r="K4979" s="52"/>
      <c r="L4979" s="52"/>
      <c r="M4979" s="52"/>
      <c r="N4979" s="52"/>
      <c r="O4979" s="52"/>
    </row>
    <row r="4980" ht="13.5" customHeight="1">
      <c r="A4980" s="1" t="s">
        <v>45114</v>
      </c>
      <c r="B4980" s="1" t="s">
        <v>193</v>
      </c>
      <c r="C4980" s="1" t="s">
        <v>10</v>
      </c>
      <c r="D4980" s="1" t="s">
        <v>45160</v>
      </c>
      <c r="E4980" s="1" t="s">
        <v>45161</v>
      </c>
      <c r="F4980" s="54"/>
      <c r="G4980" s="52"/>
      <c r="H4980" s="52"/>
      <c r="I4980" s="52"/>
      <c r="J4980" s="52"/>
      <c r="K4980" s="52"/>
      <c r="L4980" s="52"/>
      <c r="M4980" s="52"/>
      <c r="N4980" s="52"/>
      <c r="O4980" s="52"/>
    </row>
    <row r="4981" ht="13.5" customHeight="1">
      <c r="A4981" s="1" t="s">
        <v>45114</v>
      </c>
      <c r="B4981" s="1" t="s">
        <v>197</v>
      </c>
      <c r="C4981" s="1" t="s">
        <v>159</v>
      </c>
      <c r="D4981" s="1" t="s">
        <v>45162</v>
      </c>
      <c r="E4981" s="1" t="s">
        <v>39189</v>
      </c>
      <c r="F4981" s="54"/>
      <c r="G4981" s="52"/>
      <c r="H4981" s="52"/>
      <c r="I4981" s="52"/>
      <c r="J4981" s="52"/>
      <c r="K4981" s="52"/>
      <c r="L4981" s="52"/>
      <c r="M4981" s="52"/>
      <c r="N4981" s="52"/>
      <c r="O4981" s="52"/>
    </row>
    <row r="4982" ht="13.5" customHeight="1">
      <c r="A4982" s="1" t="s">
        <v>45114</v>
      </c>
      <c r="B4982" s="1" t="s">
        <v>201</v>
      </c>
      <c r="C4982" s="1" t="s">
        <v>10</v>
      </c>
      <c r="D4982" s="1" t="s">
        <v>45163</v>
      </c>
      <c r="E4982" s="1" t="s">
        <v>45164</v>
      </c>
      <c r="F4982" s="54"/>
      <c r="G4982" s="52"/>
      <c r="H4982" s="52"/>
      <c r="I4982" s="52"/>
      <c r="J4982" s="52"/>
      <c r="K4982" s="52"/>
      <c r="L4982" s="52"/>
      <c r="M4982" s="52"/>
      <c r="N4982" s="52"/>
      <c r="O4982" s="52"/>
    </row>
    <row r="4983" ht="13.5" customHeight="1">
      <c r="A4983" s="1" t="s">
        <v>45114</v>
      </c>
      <c r="B4983" s="1" t="s">
        <v>206</v>
      </c>
      <c r="C4983" s="1" t="s">
        <v>10</v>
      </c>
      <c r="D4983" s="1" t="s">
        <v>45165</v>
      </c>
      <c r="E4983" s="1" t="s">
        <v>45166</v>
      </c>
      <c r="F4983" s="54"/>
      <c r="G4983" s="52"/>
      <c r="H4983" s="52"/>
      <c r="I4983" s="52"/>
      <c r="J4983" s="52"/>
      <c r="K4983" s="52"/>
      <c r="L4983" s="52"/>
      <c r="M4983" s="52"/>
      <c r="N4983" s="52"/>
      <c r="O4983" s="52"/>
    </row>
    <row r="4984" ht="13.5" customHeight="1">
      <c r="A4984" s="1" t="s">
        <v>45114</v>
      </c>
      <c r="B4984" s="1" t="s">
        <v>211</v>
      </c>
      <c r="C4984" s="1" t="s">
        <v>10</v>
      </c>
      <c r="D4984" s="1" t="s">
        <v>45167</v>
      </c>
      <c r="E4984" s="1" t="s">
        <v>45168</v>
      </c>
      <c r="F4984" s="54"/>
      <c r="G4984" s="52"/>
      <c r="H4984" s="52"/>
      <c r="I4984" s="52"/>
      <c r="J4984" s="52"/>
      <c r="K4984" s="52"/>
      <c r="L4984" s="52"/>
      <c r="M4984" s="52"/>
      <c r="N4984" s="52"/>
      <c r="O4984" s="52"/>
    </row>
    <row r="4985" ht="13.5" customHeight="1">
      <c r="A4985" s="1" t="s">
        <v>45114</v>
      </c>
      <c r="B4985" s="1" t="s">
        <v>215</v>
      </c>
      <c r="C4985" s="1" t="s">
        <v>10</v>
      </c>
      <c r="D4985" s="1" t="s">
        <v>45169</v>
      </c>
      <c r="E4985" s="1" t="s">
        <v>45170</v>
      </c>
      <c r="F4985" s="54"/>
      <c r="G4985" s="52"/>
      <c r="H4985" s="52"/>
      <c r="I4985" s="52"/>
      <c r="J4985" s="52"/>
      <c r="K4985" s="52"/>
      <c r="L4985" s="52"/>
      <c r="M4985" s="52"/>
      <c r="N4985" s="52"/>
      <c r="O4985" s="52"/>
    </row>
    <row r="4986" ht="13.5" customHeight="1">
      <c r="A4986" s="1" t="s">
        <v>45114</v>
      </c>
      <c r="B4986" s="1" t="s">
        <v>220</v>
      </c>
      <c r="C4986" s="1" t="s">
        <v>10</v>
      </c>
      <c r="D4986" s="1" t="s">
        <v>45171</v>
      </c>
      <c r="E4986" s="1" t="s">
        <v>45172</v>
      </c>
      <c r="F4986" s="54"/>
      <c r="G4986" s="52"/>
      <c r="H4986" s="52"/>
      <c r="I4986" s="52"/>
      <c r="J4986" s="52"/>
      <c r="K4986" s="52"/>
      <c r="L4986" s="52"/>
      <c r="M4986" s="52"/>
      <c r="N4986" s="52"/>
      <c r="O4986" s="52"/>
    </row>
    <row r="4987" ht="13.5" customHeight="1">
      <c r="A4987" s="1" t="s">
        <v>45114</v>
      </c>
      <c r="B4987" s="1" t="s">
        <v>223</v>
      </c>
      <c r="C4987" s="1" t="s">
        <v>10</v>
      </c>
      <c r="D4987" s="1" t="s">
        <v>45173</v>
      </c>
      <c r="E4987" s="1" t="s">
        <v>45174</v>
      </c>
      <c r="F4987" s="54"/>
      <c r="G4987" s="52"/>
      <c r="H4987" s="52"/>
      <c r="I4987" s="52"/>
      <c r="J4987" s="52"/>
      <c r="K4987" s="52"/>
      <c r="L4987" s="52"/>
      <c r="M4987" s="52"/>
      <c r="N4987" s="52"/>
      <c r="O4987" s="52"/>
    </row>
    <row r="4988" ht="13.5" customHeight="1">
      <c r="A4988" s="1" t="s">
        <v>45114</v>
      </c>
      <c r="B4988" s="1" t="s">
        <v>229</v>
      </c>
      <c r="C4988" s="1" t="s">
        <v>10</v>
      </c>
      <c r="D4988" s="1" t="s">
        <v>45175</v>
      </c>
      <c r="E4988" s="1" t="s">
        <v>45176</v>
      </c>
      <c r="F4988" s="54"/>
      <c r="G4988" s="52"/>
      <c r="H4988" s="52"/>
      <c r="I4988" s="52"/>
      <c r="J4988" s="52"/>
      <c r="K4988" s="52"/>
      <c r="L4988" s="52"/>
      <c r="M4988" s="52"/>
      <c r="N4988" s="52"/>
      <c r="O4988" s="52"/>
    </row>
    <row r="4989" ht="13.5" customHeight="1">
      <c r="A4989" s="1" t="s">
        <v>45114</v>
      </c>
      <c r="B4989" s="1" t="s">
        <v>233</v>
      </c>
      <c r="C4989" s="1" t="s">
        <v>10</v>
      </c>
      <c r="D4989" s="1" t="s">
        <v>45177</v>
      </c>
      <c r="E4989" s="1" t="s">
        <v>45178</v>
      </c>
      <c r="F4989" s="54"/>
      <c r="G4989" s="52"/>
      <c r="H4989" s="52"/>
      <c r="I4989" s="52"/>
      <c r="J4989" s="52"/>
      <c r="K4989" s="52"/>
      <c r="L4989" s="52"/>
      <c r="M4989" s="52"/>
      <c r="N4989" s="52"/>
      <c r="O4989" s="52"/>
    </row>
    <row r="4990" ht="13.5" customHeight="1">
      <c r="A4990" s="1" t="s">
        <v>45114</v>
      </c>
      <c r="B4990" s="1" t="s">
        <v>237</v>
      </c>
      <c r="C4990" s="1" t="s">
        <v>10</v>
      </c>
      <c r="D4990" s="1" t="s">
        <v>45179</v>
      </c>
      <c r="E4990" s="1" t="s">
        <v>45180</v>
      </c>
      <c r="F4990" s="54"/>
      <c r="G4990" s="52"/>
      <c r="H4990" s="52"/>
      <c r="I4990" s="52"/>
      <c r="J4990" s="52"/>
      <c r="K4990" s="52"/>
      <c r="L4990" s="52"/>
      <c r="M4990" s="52"/>
      <c r="N4990" s="52"/>
      <c r="O4990" s="52"/>
    </row>
    <row r="4991" ht="13.5" customHeight="1">
      <c r="A4991" s="1" t="s">
        <v>45114</v>
      </c>
      <c r="B4991" s="1" t="s">
        <v>241</v>
      </c>
      <c r="C4991" s="1" t="s">
        <v>10</v>
      </c>
      <c r="D4991" s="1" t="s">
        <v>45181</v>
      </c>
      <c r="E4991" s="1" t="s">
        <v>45182</v>
      </c>
      <c r="F4991" s="54"/>
      <c r="G4991" s="52"/>
      <c r="H4991" s="52"/>
      <c r="I4991" s="52"/>
      <c r="J4991" s="52"/>
      <c r="K4991" s="52"/>
      <c r="L4991" s="52"/>
      <c r="M4991" s="52"/>
      <c r="N4991" s="52"/>
      <c r="O4991" s="52"/>
    </row>
    <row r="4992" ht="13.5" customHeight="1">
      <c r="A4992" s="1" t="s">
        <v>45114</v>
      </c>
      <c r="B4992" s="1" t="s">
        <v>244</v>
      </c>
      <c r="C4992" s="1" t="s">
        <v>10</v>
      </c>
      <c r="D4992" s="1" t="s">
        <v>45183</v>
      </c>
      <c r="E4992" s="1" t="s">
        <v>45184</v>
      </c>
      <c r="F4992" s="54"/>
      <c r="G4992" s="52"/>
      <c r="H4992" s="52"/>
      <c r="I4992" s="52"/>
      <c r="J4992" s="52"/>
      <c r="K4992" s="52"/>
      <c r="L4992" s="52"/>
      <c r="M4992" s="52"/>
      <c r="N4992" s="52"/>
      <c r="O4992" s="52"/>
    </row>
    <row r="4993" ht="13.5" customHeight="1">
      <c r="A4993" s="1" t="s">
        <v>45114</v>
      </c>
      <c r="B4993" s="1" t="s">
        <v>247</v>
      </c>
      <c r="C4993" s="1" t="s">
        <v>10</v>
      </c>
      <c r="D4993" s="1" t="s">
        <v>45185</v>
      </c>
      <c r="E4993" s="1" t="s">
        <v>45186</v>
      </c>
      <c r="F4993" s="54"/>
      <c r="G4993" s="52"/>
      <c r="H4993" s="52"/>
      <c r="I4993" s="52"/>
      <c r="J4993" s="52"/>
      <c r="K4993" s="52"/>
      <c r="L4993" s="52"/>
      <c r="M4993" s="52"/>
      <c r="N4993" s="52"/>
      <c r="O4993" s="52"/>
    </row>
    <row r="4994" ht="13.5" customHeight="1">
      <c r="A4994" s="1" t="s">
        <v>45114</v>
      </c>
      <c r="B4994" s="1" t="s">
        <v>251</v>
      </c>
      <c r="C4994" s="1" t="s">
        <v>10</v>
      </c>
      <c r="D4994" s="1" t="s">
        <v>45187</v>
      </c>
      <c r="E4994" s="1" t="s">
        <v>45188</v>
      </c>
      <c r="F4994" s="54"/>
      <c r="G4994" s="52"/>
      <c r="H4994" s="52"/>
      <c r="I4994" s="52"/>
      <c r="J4994" s="52"/>
      <c r="K4994" s="52"/>
      <c r="L4994" s="52"/>
      <c r="M4994" s="52"/>
      <c r="N4994" s="52"/>
      <c r="O4994" s="52"/>
    </row>
    <row r="4995" ht="13.5" customHeight="1">
      <c r="A4995" s="1" t="s">
        <v>45114</v>
      </c>
      <c r="B4995" s="1" t="s">
        <v>254</v>
      </c>
      <c r="C4995" s="1" t="s">
        <v>10</v>
      </c>
      <c r="D4995" s="1" t="s">
        <v>45189</v>
      </c>
      <c r="E4995" s="1" t="s">
        <v>45190</v>
      </c>
      <c r="F4995" s="54"/>
      <c r="G4995" s="52"/>
      <c r="H4995" s="52"/>
      <c r="I4995" s="52"/>
      <c r="J4995" s="52"/>
      <c r="K4995" s="52"/>
      <c r="L4995" s="52"/>
      <c r="M4995" s="52"/>
      <c r="N4995" s="52"/>
      <c r="O4995" s="52"/>
    </row>
    <row r="4996" ht="13.5" customHeight="1">
      <c r="A4996" s="1" t="s">
        <v>45114</v>
      </c>
      <c r="B4996" s="1" t="s">
        <v>258</v>
      </c>
      <c r="C4996" s="1" t="s">
        <v>10</v>
      </c>
      <c r="D4996" s="1" t="s">
        <v>45191</v>
      </c>
      <c r="E4996" s="1" t="s">
        <v>45192</v>
      </c>
      <c r="F4996" s="54"/>
      <c r="G4996" s="52"/>
      <c r="H4996" s="52"/>
      <c r="I4996" s="52"/>
      <c r="J4996" s="52"/>
      <c r="K4996" s="52"/>
      <c r="L4996" s="52"/>
      <c r="M4996" s="52"/>
      <c r="N4996" s="52"/>
      <c r="O4996" s="52"/>
    </row>
    <row r="4997" ht="13.5" customHeight="1">
      <c r="A4997" s="1" t="s">
        <v>45114</v>
      </c>
      <c r="B4997" s="1" t="s">
        <v>263</v>
      </c>
      <c r="C4997" s="1" t="s">
        <v>10</v>
      </c>
      <c r="D4997" s="1" t="s">
        <v>45193</v>
      </c>
      <c r="E4997" s="1" t="s">
        <v>45194</v>
      </c>
      <c r="F4997" s="54"/>
      <c r="G4997" s="52"/>
      <c r="H4997" s="52"/>
      <c r="I4997" s="52"/>
      <c r="J4997" s="52"/>
      <c r="K4997" s="52"/>
      <c r="L4997" s="52"/>
      <c r="M4997" s="52"/>
      <c r="N4997" s="52"/>
      <c r="O4997" s="52"/>
    </row>
    <row r="4998" ht="13.5" customHeight="1">
      <c r="A4998" s="1" t="s">
        <v>45114</v>
      </c>
      <c r="B4998" s="1" t="s">
        <v>268</v>
      </c>
      <c r="C4998" s="1" t="s">
        <v>10</v>
      </c>
      <c r="D4998" s="1" t="s">
        <v>45195</v>
      </c>
      <c r="E4998" s="1" t="s">
        <v>45196</v>
      </c>
      <c r="F4998" s="54"/>
      <c r="G4998" s="52"/>
      <c r="H4998" s="52"/>
      <c r="I4998" s="52"/>
      <c r="J4998" s="52"/>
      <c r="K4998" s="52"/>
      <c r="L4998" s="52"/>
      <c r="M4998" s="52"/>
      <c r="N4998" s="52"/>
      <c r="O4998" s="52"/>
    </row>
    <row r="4999" ht="13.5" customHeight="1">
      <c r="A4999" s="1" t="s">
        <v>45114</v>
      </c>
      <c r="B4999" s="1" t="s">
        <v>271</v>
      </c>
      <c r="C4999" s="1" t="s">
        <v>10</v>
      </c>
      <c r="D4999" s="1" t="s">
        <v>45197</v>
      </c>
      <c r="E4999" s="1" t="s">
        <v>45198</v>
      </c>
      <c r="F4999" s="54"/>
      <c r="G4999" s="52"/>
      <c r="H4999" s="52"/>
      <c r="I4999" s="52"/>
      <c r="J4999" s="52"/>
      <c r="K4999" s="52"/>
      <c r="L4999" s="52"/>
      <c r="M4999" s="52"/>
      <c r="N4999" s="52"/>
      <c r="O4999" s="52"/>
    </row>
    <row r="5000" ht="13.5" customHeight="1">
      <c r="A5000" s="1" t="s">
        <v>45114</v>
      </c>
      <c r="B5000" s="1" t="s">
        <v>276</v>
      </c>
      <c r="C5000" s="1" t="s">
        <v>10</v>
      </c>
      <c r="D5000" s="1" t="s">
        <v>45199</v>
      </c>
      <c r="E5000" s="1" t="s">
        <v>45200</v>
      </c>
      <c r="F5000" s="54"/>
      <c r="G5000" s="52"/>
      <c r="H5000" s="52"/>
      <c r="I5000" s="52"/>
      <c r="J5000" s="52"/>
      <c r="K5000" s="52"/>
      <c r="L5000" s="52"/>
      <c r="M5000" s="52"/>
      <c r="N5000" s="52"/>
      <c r="O5000" s="52"/>
    </row>
    <row r="5001" ht="13.5" customHeight="1">
      <c r="A5001" s="1" t="s">
        <v>45114</v>
      </c>
      <c r="B5001" s="1" t="s">
        <v>279</v>
      </c>
      <c r="C5001" s="1" t="s">
        <v>10</v>
      </c>
      <c r="D5001" s="1" t="s">
        <v>45201</v>
      </c>
      <c r="E5001" s="1" t="s">
        <v>45202</v>
      </c>
      <c r="F5001" s="54"/>
      <c r="G5001" s="52"/>
      <c r="H5001" s="52"/>
      <c r="I5001" s="52"/>
      <c r="J5001" s="52"/>
      <c r="K5001" s="52"/>
      <c r="L5001" s="52"/>
      <c r="M5001" s="52"/>
      <c r="N5001" s="52"/>
      <c r="O5001" s="52"/>
    </row>
    <row r="5002" ht="13.5" customHeight="1">
      <c r="A5002" s="1" t="s">
        <v>45114</v>
      </c>
      <c r="B5002" s="1" t="s">
        <v>284</v>
      </c>
      <c r="C5002" s="1" t="s">
        <v>10</v>
      </c>
      <c r="D5002" s="1" t="s">
        <v>45203</v>
      </c>
      <c r="E5002" s="1" t="s">
        <v>45204</v>
      </c>
      <c r="F5002" s="54"/>
      <c r="G5002" s="52"/>
      <c r="H5002" s="52"/>
      <c r="I5002" s="52"/>
      <c r="J5002" s="52"/>
      <c r="K5002" s="52"/>
      <c r="L5002" s="52"/>
      <c r="M5002" s="52"/>
      <c r="N5002" s="52"/>
      <c r="O5002" s="52"/>
    </row>
    <row r="5003" ht="13.5" customHeight="1">
      <c r="A5003" s="1" t="s">
        <v>45114</v>
      </c>
      <c r="B5003" s="1" t="s">
        <v>288</v>
      </c>
      <c r="C5003" s="1" t="s">
        <v>10</v>
      </c>
      <c r="D5003" s="1" t="s">
        <v>45205</v>
      </c>
      <c r="E5003" s="1" t="s">
        <v>45206</v>
      </c>
      <c r="F5003" s="54"/>
      <c r="G5003" s="52"/>
      <c r="H5003" s="52"/>
      <c r="I5003" s="52"/>
      <c r="J5003" s="52"/>
      <c r="K5003" s="52"/>
      <c r="L5003" s="52"/>
      <c r="M5003" s="52"/>
      <c r="N5003" s="52"/>
      <c r="O5003" s="52"/>
    </row>
    <row r="5004" ht="13.5" customHeight="1">
      <c r="A5004" s="1" t="s">
        <v>45114</v>
      </c>
      <c r="B5004" s="1" t="s">
        <v>292</v>
      </c>
      <c r="C5004" s="1" t="s">
        <v>10</v>
      </c>
      <c r="D5004" s="1" t="s">
        <v>45207</v>
      </c>
      <c r="E5004" s="1" t="s">
        <v>45208</v>
      </c>
      <c r="F5004" s="54"/>
      <c r="G5004" s="52"/>
      <c r="H5004" s="52"/>
      <c r="I5004" s="52"/>
      <c r="J5004" s="52"/>
      <c r="K5004" s="52"/>
      <c r="L5004" s="52"/>
      <c r="M5004" s="52"/>
      <c r="N5004" s="52"/>
      <c r="O5004" s="52"/>
    </row>
    <row r="5005" ht="13.5" customHeight="1">
      <c r="A5005" s="1" t="s">
        <v>45114</v>
      </c>
      <c r="B5005" s="1" t="s">
        <v>296</v>
      </c>
      <c r="C5005" s="1" t="s">
        <v>10</v>
      </c>
      <c r="D5005" s="1" t="s">
        <v>45209</v>
      </c>
      <c r="E5005" s="1" t="s">
        <v>45210</v>
      </c>
      <c r="F5005" s="54"/>
      <c r="G5005" s="52"/>
      <c r="H5005" s="52"/>
      <c r="I5005" s="52"/>
      <c r="J5005" s="52"/>
      <c r="K5005" s="52"/>
      <c r="L5005" s="52"/>
      <c r="M5005" s="52"/>
      <c r="N5005" s="52"/>
      <c r="O5005" s="52"/>
    </row>
    <row r="5006" ht="13.5" customHeight="1">
      <c r="A5006" s="1" t="s">
        <v>45114</v>
      </c>
      <c r="B5006" s="1" t="s">
        <v>1898</v>
      </c>
      <c r="C5006" s="1" t="s">
        <v>10</v>
      </c>
      <c r="D5006" s="1" t="s">
        <v>45211</v>
      </c>
      <c r="E5006" s="1" t="s">
        <v>45212</v>
      </c>
      <c r="F5006" s="54"/>
      <c r="G5006" s="52"/>
      <c r="H5006" s="52"/>
      <c r="I5006" s="52"/>
      <c r="J5006" s="52"/>
      <c r="K5006" s="52"/>
      <c r="L5006" s="52"/>
      <c r="M5006" s="52"/>
      <c r="N5006" s="52"/>
      <c r="O5006" s="52"/>
    </row>
    <row r="5007" ht="13.5" customHeight="1">
      <c r="A5007" s="1" t="s">
        <v>45114</v>
      </c>
      <c r="B5007" s="1" t="s">
        <v>1905</v>
      </c>
      <c r="C5007" s="1" t="s">
        <v>10</v>
      </c>
      <c r="D5007" s="1" t="s">
        <v>45213</v>
      </c>
      <c r="E5007" s="1" t="s">
        <v>45214</v>
      </c>
      <c r="F5007" s="54"/>
      <c r="G5007" s="52"/>
      <c r="H5007" s="52"/>
      <c r="I5007" s="52"/>
      <c r="J5007" s="52"/>
      <c r="K5007" s="52"/>
      <c r="L5007" s="52"/>
      <c r="M5007" s="52"/>
      <c r="N5007" s="52"/>
      <c r="O5007" s="52"/>
    </row>
    <row r="5008" ht="13.5" customHeight="1">
      <c r="A5008" s="1" t="s">
        <v>45114</v>
      </c>
      <c r="B5008" s="1" t="s">
        <v>1911</v>
      </c>
      <c r="C5008" s="1" t="s">
        <v>10</v>
      </c>
      <c r="D5008" s="1" t="s">
        <v>45215</v>
      </c>
      <c r="E5008" s="1" t="s">
        <v>45216</v>
      </c>
      <c r="F5008" s="54"/>
      <c r="G5008" s="52"/>
      <c r="H5008" s="52"/>
      <c r="I5008" s="52"/>
      <c r="J5008" s="52"/>
      <c r="K5008" s="52"/>
      <c r="L5008" s="52"/>
      <c r="M5008" s="52"/>
      <c r="N5008" s="52"/>
      <c r="O5008" s="52"/>
    </row>
    <row r="5009" ht="13.5" customHeight="1">
      <c r="A5009" s="1" t="s">
        <v>45114</v>
      </c>
      <c r="B5009" s="1" t="s">
        <v>1919</v>
      </c>
      <c r="C5009" s="1" t="s">
        <v>10</v>
      </c>
      <c r="D5009" s="1" t="s">
        <v>45217</v>
      </c>
      <c r="E5009" s="1" t="s">
        <v>45218</v>
      </c>
      <c r="F5009" s="54"/>
      <c r="G5009" s="52"/>
      <c r="H5009" s="52"/>
      <c r="I5009" s="52"/>
      <c r="J5009" s="52"/>
      <c r="K5009" s="52"/>
      <c r="L5009" s="52"/>
      <c r="M5009" s="52"/>
      <c r="N5009" s="52"/>
      <c r="O5009" s="52"/>
    </row>
    <row r="5010" ht="13.5" customHeight="1">
      <c r="A5010" s="1" t="s">
        <v>45114</v>
      </c>
      <c r="B5010" s="1" t="s">
        <v>1926</v>
      </c>
      <c r="C5010" s="1" t="s">
        <v>10</v>
      </c>
      <c r="D5010" s="1" t="s">
        <v>45219</v>
      </c>
      <c r="E5010" s="1" t="s">
        <v>45220</v>
      </c>
      <c r="F5010" s="54"/>
      <c r="G5010" s="52"/>
      <c r="H5010" s="52"/>
      <c r="I5010" s="52"/>
      <c r="J5010" s="52"/>
      <c r="K5010" s="52"/>
      <c r="L5010" s="52"/>
      <c r="M5010" s="52"/>
      <c r="N5010" s="52"/>
      <c r="O5010" s="52"/>
    </row>
    <row r="5011" ht="13.5" customHeight="1">
      <c r="A5011" s="1" t="s">
        <v>45114</v>
      </c>
      <c r="B5011" s="1" t="s">
        <v>99</v>
      </c>
      <c r="C5011" s="1" t="s">
        <v>817</v>
      </c>
      <c r="D5011" s="50"/>
      <c r="E5011" s="50"/>
      <c r="F5011" s="54"/>
      <c r="G5011" s="52"/>
      <c r="H5011" s="52"/>
      <c r="I5011" s="52"/>
      <c r="J5011" s="52"/>
      <c r="K5011" s="52"/>
      <c r="L5011" s="52"/>
      <c r="M5011" s="52"/>
      <c r="N5011" s="52"/>
      <c r="O5011" s="52"/>
    </row>
    <row r="5012" ht="13.5" customHeight="1">
      <c r="A5012" s="1" t="s">
        <v>45221</v>
      </c>
      <c r="B5012" s="2" t="s">
        <v>1</v>
      </c>
      <c r="C5012" s="1" t="s">
        <v>26504</v>
      </c>
      <c r="D5012" s="78"/>
      <c r="E5012" s="36"/>
      <c r="F5012" s="54"/>
      <c r="G5012" s="52"/>
      <c r="H5012" s="52"/>
      <c r="I5012" s="52"/>
      <c r="J5012" s="52"/>
      <c r="K5012" s="52"/>
      <c r="L5012" s="52"/>
      <c r="M5012" s="52"/>
      <c r="N5012" s="52"/>
      <c r="O5012" s="52"/>
    </row>
    <row r="5013" ht="13.5" customHeight="1">
      <c r="A5013" s="1" t="s">
        <v>45221</v>
      </c>
      <c r="B5013" s="1" t="s">
        <v>5</v>
      </c>
      <c r="C5013" s="1" t="s">
        <v>303</v>
      </c>
      <c r="D5013" s="1" t="s">
        <v>45222</v>
      </c>
      <c r="E5013" s="1" t="s">
        <v>45223</v>
      </c>
      <c r="F5013" s="54"/>
      <c r="G5013" s="52"/>
      <c r="H5013" s="52"/>
      <c r="I5013" s="52"/>
      <c r="J5013" s="52"/>
      <c r="K5013" s="52"/>
      <c r="L5013" s="52"/>
      <c r="M5013" s="52"/>
      <c r="N5013" s="52"/>
      <c r="O5013" s="52"/>
    </row>
    <row r="5014" ht="13.5" customHeight="1">
      <c r="A5014" s="1" t="s">
        <v>45221</v>
      </c>
      <c r="B5014" s="1" t="s">
        <v>9</v>
      </c>
      <c r="C5014" s="1" t="s">
        <v>10</v>
      </c>
      <c r="D5014" s="1" t="s">
        <v>45224</v>
      </c>
      <c r="E5014" s="1" t="s">
        <v>45225</v>
      </c>
      <c r="F5014" s="54"/>
      <c r="G5014" s="52"/>
      <c r="H5014" s="52"/>
      <c r="I5014" s="52"/>
      <c r="J5014" s="52"/>
      <c r="K5014" s="52"/>
      <c r="L5014" s="52"/>
      <c r="M5014" s="52"/>
      <c r="N5014" s="52"/>
      <c r="O5014" s="52"/>
    </row>
    <row r="5015" ht="13.5" customHeight="1">
      <c r="A5015" s="1" t="s">
        <v>45221</v>
      </c>
      <c r="B5015" s="1" t="s">
        <v>13</v>
      </c>
      <c r="C5015" s="1" t="s">
        <v>10</v>
      </c>
      <c r="D5015" s="1" t="s">
        <v>45226</v>
      </c>
      <c r="E5015" s="1" t="s">
        <v>45227</v>
      </c>
      <c r="F5015" s="54"/>
      <c r="G5015" s="52"/>
      <c r="H5015" s="52"/>
      <c r="I5015" s="52"/>
      <c r="J5015" s="52"/>
      <c r="K5015" s="52"/>
      <c r="L5015" s="52"/>
      <c r="M5015" s="52"/>
      <c r="N5015" s="52"/>
      <c r="O5015" s="52"/>
    </row>
    <row r="5016" ht="13.5" customHeight="1">
      <c r="A5016" s="1" t="s">
        <v>45221</v>
      </c>
      <c r="B5016" s="1" t="s">
        <v>16</v>
      </c>
      <c r="C5016" s="1" t="s">
        <v>10</v>
      </c>
      <c r="D5016" s="1" t="s">
        <v>45228</v>
      </c>
      <c r="E5016" s="1" t="s">
        <v>45229</v>
      </c>
      <c r="F5016" s="54"/>
      <c r="G5016" s="52"/>
      <c r="H5016" s="52"/>
      <c r="I5016" s="52"/>
      <c r="J5016" s="52"/>
      <c r="K5016" s="52"/>
      <c r="L5016" s="52"/>
      <c r="M5016" s="52"/>
      <c r="N5016" s="52"/>
      <c r="O5016" s="52"/>
    </row>
    <row r="5017" ht="13.5" customHeight="1">
      <c r="A5017" s="1" t="s">
        <v>45221</v>
      </c>
      <c r="B5017" s="1" t="s">
        <v>21</v>
      </c>
      <c r="C5017" s="1" t="s">
        <v>115</v>
      </c>
      <c r="D5017" s="1" t="s">
        <v>45230</v>
      </c>
      <c r="E5017" s="1" t="s">
        <v>45231</v>
      </c>
      <c r="F5017" s="54"/>
      <c r="G5017" s="52"/>
      <c r="H5017" s="52"/>
      <c r="I5017" s="52"/>
      <c r="J5017" s="52"/>
      <c r="K5017" s="52"/>
      <c r="L5017" s="52"/>
      <c r="M5017" s="52"/>
      <c r="N5017" s="52"/>
      <c r="O5017" s="52"/>
    </row>
    <row r="5018" ht="13.5" customHeight="1">
      <c r="A5018" s="1" t="s">
        <v>45221</v>
      </c>
      <c r="B5018" s="1" t="s">
        <v>27</v>
      </c>
      <c r="C5018" s="1" t="s">
        <v>10</v>
      </c>
      <c r="D5018" s="1" t="s">
        <v>45232</v>
      </c>
      <c r="E5018" s="1" t="s">
        <v>45233</v>
      </c>
      <c r="F5018" s="54"/>
      <c r="G5018" s="52"/>
      <c r="H5018" s="52"/>
      <c r="I5018" s="52"/>
      <c r="J5018" s="52"/>
      <c r="K5018" s="52"/>
      <c r="L5018" s="52"/>
      <c r="M5018" s="52"/>
      <c r="N5018" s="52"/>
      <c r="O5018" s="52"/>
    </row>
    <row r="5019" ht="13.5" customHeight="1">
      <c r="A5019" s="1" t="s">
        <v>45221</v>
      </c>
      <c r="B5019" s="1" t="s">
        <v>31</v>
      </c>
      <c r="C5019" s="1" t="s">
        <v>10</v>
      </c>
      <c r="D5019" s="1" t="s">
        <v>45234</v>
      </c>
      <c r="E5019" s="1" t="s">
        <v>45235</v>
      </c>
      <c r="F5019" s="54"/>
      <c r="G5019" s="52"/>
      <c r="H5019" s="52"/>
      <c r="I5019" s="52"/>
      <c r="J5019" s="52"/>
      <c r="K5019" s="52"/>
      <c r="L5019" s="52"/>
      <c r="M5019" s="52"/>
      <c r="N5019" s="52"/>
      <c r="O5019" s="52"/>
    </row>
    <row r="5020" ht="13.5" customHeight="1">
      <c r="A5020" s="1" t="s">
        <v>45221</v>
      </c>
      <c r="B5020" s="1" t="s">
        <v>34</v>
      </c>
      <c r="C5020" s="1" t="s">
        <v>10</v>
      </c>
      <c r="D5020" s="1" t="s">
        <v>45236</v>
      </c>
      <c r="E5020" s="1" t="s">
        <v>45237</v>
      </c>
      <c r="F5020" s="54"/>
      <c r="G5020" s="52"/>
      <c r="H5020" s="52"/>
      <c r="I5020" s="52"/>
      <c r="J5020" s="52"/>
      <c r="K5020" s="52"/>
      <c r="L5020" s="52"/>
      <c r="M5020" s="52"/>
      <c r="N5020" s="52"/>
      <c r="O5020" s="52"/>
    </row>
    <row r="5021" ht="13.5" customHeight="1">
      <c r="A5021" s="1" t="s">
        <v>45221</v>
      </c>
      <c r="B5021" s="1" t="s">
        <v>40</v>
      </c>
      <c r="C5021" s="1" t="s">
        <v>10</v>
      </c>
      <c r="D5021" s="1" t="s">
        <v>45238</v>
      </c>
      <c r="E5021" s="1" t="s">
        <v>45239</v>
      </c>
      <c r="F5021" s="54"/>
      <c r="G5021" s="52"/>
      <c r="H5021" s="52"/>
      <c r="I5021" s="52"/>
      <c r="J5021" s="52"/>
      <c r="K5021" s="52"/>
      <c r="L5021" s="52"/>
      <c r="M5021" s="52"/>
      <c r="N5021" s="52"/>
      <c r="O5021" s="52"/>
    </row>
    <row r="5022" ht="13.5" customHeight="1">
      <c r="A5022" s="1" t="s">
        <v>45221</v>
      </c>
      <c r="B5022" s="1" t="s">
        <v>45</v>
      </c>
      <c r="C5022" s="1" t="s">
        <v>10</v>
      </c>
      <c r="D5022" s="1" t="s">
        <v>45240</v>
      </c>
      <c r="E5022" s="1" t="s">
        <v>45241</v>
      </c>
      <c r="F5022" s="54"/>
      <c r="G5022" s="52"/>
      <c r="H5022" s="52"/>
      <c r="I5022" s="52"/>
      <c r="J5022" s="52"/>
      <c r="K5022" s="52"/>
      <c r="L5022" s="52"/>
      <c r="M5022" s="52"/>
      <c r="N5022" s="52"/>
      <c r="O5022" s="52"/>
    </row>
    <row r="5023" ht="13.5" customHeight="1">
      <c r="A5023" s="1" t="s">
        <v>45221</v>
      </c>
      <c r="B5023" s="1" t="s">
        <v>52</v>
      </c>
      <c r="C5023" s="1" t="s">
        <v>10</v>
      </c>
      <c r="D5023" s="1" t="s">
        <v>45242</v>
      </c>
      <c r="E5023" s="1" t="s">
        <v>45243</v>
      </c>
      <c r="F5023" s="54"/>
      <c r="G5023" s="52"/>
      <c r="H5023" s="52"/>
      <c r="I5023" s="52"/>
      <c r="J5023" s="52"/>
      <c r="K5023" s="52"/>
      <c r="L5023" s="52"/>
      <c r="M5023" s="52"/>
      <c r="N5023" s="52"/>
      <c r="O5023" s="52"/>
    </row>
    <row r="5024" ht="13.5" customHeight="1">
      <c r="A5024" s="1" t="s">
        <v>45221</v>
      </c>
      <c r="B5024" s="1" t="s">
        <v>57</v>
      </c>
      <c r="C5024" s="1" t="s">
        <v>10</v>
      </c>
      <c r="D5024" s="1" t="s">
        <v>45244</v>
      </c>
      <c r="E5024" s="1" t="s">
        <v>45245</v>
      </c>
      <c r="F5024" s="54"/>
      <c r="G5024" s="52"/>
      <c r="H5024" s="52"/>
      <c r="I5024" s="52"/>
      <c r="J5024" s="52"/>
      <c r="K5024" s="52"/>
      <c r="L5024" s="52"/>
      <c r="M5024" s="52"/>
      <c r="N5024" s="52"/>
      <c r="O5024" s="52"/>
    </row>
    <row r="5025" ht="13.5" customHeight="1">
      <c r="A5025" s="1" t="s">
        <v>45221</v>
      </c>
      <c r="B5025" s="1" t="s">
        <v>60</v>
      </c>
      <c r="C5025" s="1" t="s">
        <v>10</v>
      </c>
      <c r="D5025" s="1" t="s">
        <v>45246</v>
      </c>
      <c r="E5025" s="1" t="s">
        <v>45247</v>
      </c>
      <c r="F5025" s="54"/>
      <c r="G5025" s="52"/>
      <c r="H5025" s="52"/>
      <c r="I5025" s="52"/>
      <c r="J5025" s="52"/>
      <c r="K5025" s="52"/>
      <c r="L5025" s="52"/>
      <c r="M5025" s="52"/>
      <c r="N5025" s="52"/>
      <c r="O5025" s="52"/>
    </row>
    <row r="5026" ht="13.5" customHeight="1">
      <c r="A5026" s="1" t="s">
        <v>45221</v>
      </c>
      <c r="B5026" s="1" t="s">
        <v>65</v>
      </c>
      <c r="C5026" s="1" t="s">
        <v>10</v>
      </c>
      <c r="D5026" s="1" t="s">
        <v>45248</v>
      </c>
      <c r="E5026" s="1" t="s">
        <v>45249</v>
      </c>
      <c r="F5026" s="54"/>
      <c r="G5026" s="52"/>
      <c r="H5026" s="52"/>
      <c r="I5026" s="52"/>
      <c r="J5026" s="52"/>
      <c r="K5026" s="52"/>
      <c r="L5026" s="52"/>
      <c r="M5026" s="52"/>
      <c r="N5026" s="52"/>
      <c r="O5026" s="52"/>
    </row>
    <row r="5027" ht="13.5" customHeight="1">
      <c r="A5027" s="1" t="s">
        <v>45221</v>
      </c>
      <c r="B5027" s="1" t="s">
        <v>70</v>
      </c>
      <c r="C5027" s="1" t="s">
        <v>10</v>
      </c>
      <c r="D5027" s="1" t="s">
        <v>45250</v>
      </c>
      <c r="E5027" s="1" t="s">
        <v>45251</v>
      </c>
      <c r="F5027" s="54"/>
      <c r="G5027" s="52"/>
      <c r="H5027" s="52"/>
      <c r="I5027" s="52"/>
      <c r="J5027" s="52"/>
      <c r="K5027" s="52"/>
      <c r="L5027" s="52"/>
      <c r="M5027" s="52"/>
      <c r="N5027" s="52"/>
      <c r="O5027" s="52"/>
    </row>
    <row r="5028" ht="13.5" customHeight="1">
      <c r="A5028" s="1" t="s">
        <v>45221</v>
      </c>
      <c r="B5028" s="1" t="s">
        <v>74</v>
      </c>
      <c r="C5028" s="1" t="s">
        <v>115</v>
      </c>
      <c r="D5028" s="1" t="s">
        <v>45252</v>
      </c>
      <c r="E5028" s="1" t="s">
        <v>45253</v>
      </c>
      <c r="F5028" s="54"/>
      <c r="G5028" s="52"/>
      <c r="H5028" s="52"/>
      <c r="I5028" s="52"/>
      <c r="J5028" s="52"/>
      <c r="K5028" s="52"/>
      <c r="L5028" s="52"/>
      <c r="M5028" s="52"/>
      <c r="N5028" s="52"/>
      <c r="O5028" s="52"/>
    </row>
    <row r="5029" ht="13.5" customHeight="1">
      <c r="A5029" s="1" t="s">
        <v>45221</v>
      </c>
      <c r="B5029" s="1" t="s">
        <v>78</v>
      </c>
      <c r="C5029" s="1" t="s">
        <v>10</v>
      </c>
      <c r="D5029" s="1" t="s">
        <v>45254</v>
      </c>
      <c r="E5029" s="1" t="s">
        <v>45255</v>
      </c>
      <c r="F5029" s="54"/>
      <c r="G5029" s="52"/>
      <c r="H5029" s="52"/>
      <c r="I5029" s="52"/>
      <c r="J5029" s="52"/>
      <c r="K5029" s="52"/>
      <c r="L5029" s="52"/>
      <c r="M5029" s="52"/>
      <c r="N5029" s="52"/>
      <c r="O5029" s="52"/>
    </row>
    <row r="5030" ht="13.5" customHeight="1">
      <c r="A5030" s="1" t="s">
        <v>45221</v>
      </c>
      <c r="B5030" s="1" t="s">
        <v>83</v>
      </c>
      <c r="C5030" s="1" t="s">
        <v>10</v>
      </c>
      <c r="D5030" s="1" t="s">
        <v>45256</v>
      </c>
      <c r="E5030" s="1" t="s">
        <v>45257</v>
      </c>
      <c r="F5030" s="54"/>
      <c r="G5030" s="52"/>
      <c r="H5030" s="52"/>
      <c r="I5030" s="52"/>
      <c r="J5030" s="52"/>
      <c r="K5030" s="52"/>
      <c r="L5030" s="52"/>
      <c r="M5030" s="52"/>
      <c r="N5030" s="52"/>
      <c r="O5030" s="52"/>
    </row>
    <row r="5031" ht="13.5" customHeight="1">
      <c r="A5031" s="1" t="s">
        <v>45221</v>
      </c>
      <c r="B5031" s="1" t="s">
        <v>86</v>
      </c>
      <c r="C5031" s="1" t="s">
        <v>10</v>
      </c>
      <c r="D5031" s="1" t="s">
        <v>45258</v>
      </c>
      <c r="E5031" s="1" t="s">
        <v>45259</v>
      </c>
      <c r="F5031" s="54"/>
      <c r="G5031" s="52"/>
      <c r="H5031" s="52"/>
      <c r="I5031" s="52"/>
      <c r="J5031" s="52"/>
      <c r="K5031" s="52"/>
      <c r="L5031" s="52"/>
      <c r="M5031" s="52"/>
      <c r="N5031" s="52"/>
      <c r="O5031" s="52"/>
    </row>
    <row r="5032" ht="13.5" customHeight="1">
      <c r="A5032" s="1" t="s">
        <v>45221</v>
      </c>
      <c r="B5032" s="1" t="s">
        <v>91</v>
      </c>
      <c r="C5032" s="1" t="s">
        <v>374</v>
      </c>
      <c r="D5032" s="1" t="s">
        <v>45260</v>
      </c>
      <c r="E5032" s="1" t="s">
        <v>45261</v>
      </c>
      <c r="F5032" s="54"/>
      <c r="G5032" s="52"/>
      <c r="H5032" s="52"/>
      <c r="I5032" s="52"/>
      <c r="J5032" s="52"/>
      <c r="K5032" s="52"/>
      <c r="L5032" s="52"/>
      <c r="M5032" s="52"/>
      <c r="N5032" s="52"/>
      <c r="O5032" s="52"/>
    </row>
    <row r="5033" ht="13.5" customHeight="1">
      <c r="A5033" s="1" t="s">
        <v>45221</v>
      </c>
      <c r="B5033" s="1" t="s">
        <v>94</v>
      </c>
      <c r="C5033" s="1" t="s">
        <v>10</v>
      </c>
      <c r="D5033" s="1" t="s">
        <v>45262</v>
      </c>
      <c r="E5033" s="1" t="s">
        <v>45263</v>
      </c>
      <c r="F5033" s="54"/>
      <c r="G5033" s="52"/>
      <c r="H5033" s="52"/>
      <c r="I5033" s="52"/>
      <c r="J5033" s="52"/>
      <c r="K5033" s="52"/>
      <c r="L5033" s="52"/>
      <c r="M5033" s="52"/>
      <c r="N5033" s="52"/>
      <c r="O5033" s="52"/>
    </row>
    <row r="5034" ht="13.5" customHeight="1">
      <c r="A5034" s="1" t="s">
        <v>45221</v>
      </c>
      <c r="B5034" s="1" t="s">
        <v>186</v>
      </c>
      <c r="C5034" s="1" t="s">
        <v>10</v>
      </c>
      <c r="D5034" s="1" t="s">
        <v>45264</v>
      </c>
      <c r="E5034" s="1" t="s">
        <v>45265</v>
      </c>
      <c r="F5034" s="54"/>
      <c r="G5034" s="52"/>
      <c r="H5034" s="52"/>
      <c r="I5034" s="52"/>
      <c r="J5034" s="52"/>
      <c r="K5034" s="52"/>
      <c r="L5034" s="52"/>
      <c r="M5034" s="52"/>
      <c r="N5034" s="52"/>
      <c r="O5034" s="52"/>
    </row>
    <row r="5035" ht="13.5" customHeight="1">
      <c r="A5035" s="1" t="s">
        <v>45221</v>
      </c>
      <c r="B5035" s="1" t="s">
        <v>189</v>
      </c>
      <c r="C5035" s="1" t="s">
        <v>10</v>
      </c>
      <c r="D5035" s="1" t="s">
        <v>45266</v>
      </c>
      <c r="E5035" s="1" t="s">
        <v>45267</v>
      </c>
      <c r="F5035" s="54"/>
      <c r="G5035" s="52"/>
      <c r="H5035" s="52"/>
      <c r="I5035" s="52"/>
      <c r="J5035" s="52"/>
      <c r="K5035" s="52"/>
      <c r="L5035" s="52"/>
      <c r="M5035" s="52"/>
      <c r="N5035" s="52"/>
      <c r="O5035" s="52"/>
    </row>
    <row r="5036" ht="13.5" customHeight="1">
      <c r="A5036" s="1" t="s">
        <v>45221</v>
      </c>
      <c r="B5036" s="1" t="s">
        <v>193</v>
      </c>
      <c r="C5036" s="1" t="s">
        <v>10</v>
      </c>
      <c r="D5036" s="1" t="s">
        <v>45268</v>
      </c>
      <c r="E5036" s="1" t="s">
        <v>45269</v>
      </c>
      <c r="F5036" s="54"/>
      <c r="G5036" s="52"/>
      <c r="H5036" s="52"/>
      <c r="I5036" s="52"/>
      <c r="J5036" s="52"/>
      <c r="K5036" s="52"/>
      <c r="L5036" s="52"/>
      <c r="M5036" s="52"/>
      <c r="N5036" s="52"/>
      <c r="O5036" s="52"/>
    </row>
    <row r="5037" ht="13.5" customHeight="1">
      <c r="A5037" s="1" t="s">
        <v>45221</v>
      </c>
      <c r="B5037" s="1" t="s">
        <v>197</v>
      </c>
      <c r="C5037" s="1" t="s">
        <v>10</v>
      </c>
      <c r="D5037" s="1" t="s">
        <v>45270</v>
      </c>
      <c r="E5037" s="1" t="s">
        <v>45271</v>
      </c>
      <c r="F5037" s="54"/>
      <c r="G5037" s="52"/>
      <c r="H5037" s="52"/>
      <c r="I5037" s="52"/>
      <c r="J5037" s="52"/>
      <c r="K5037" s="52"/>
      <c r="L5037" s="52"/>
      <c r="M5037" s="52"/>
      <c r="N5037" s="52"/>
      <c r="O5037" s="52"/>
    </row>
    <row r="5038" ht="13.5" customHeight="1">
      <c r="A5038" s="1" t="s">
        <v>45221</v>
      </c>
      <c r="B5038" s="1" t="s">
        <v>201</v>
      </c>
      <c r="C5038" s="1" t="s">
        <v>10</v>
      </c>
      <c r="D5038" s="1" t="s">
        <v>45272</v>
      </c>
      <c r="E5038" s="1" t="s">
        <v>45273</v>
      </c>
      <c r="F5038" s="54"/>
      <c r="G5038" s="52"/>
      <c r="H5038" s="52"/>
      <c r="I5038" s="52"/>
      <c r="J5038" s="52"/>
      <c r="K5038" s="52"/>
      <c r="L5038" s="52"/>
      <c r="M5038" s="52"/>
      <c r="N5038" s="52"/>
      <c r="O5038" s="52"/>
    </row>
    <row r="5039" ht="13.5" customHeight="1">
      <c r="A5039" s="1" t="s">
        <v>45221</v>
      </c>
      <c r="B5039" s="1" t="s">
        <v>206</v>
      </c>
      <c r="C5039" s="1" t="s">
        <v>10</v>
      </c>
      <c r="D5039" s="1" t="s">
        <v>45274</v>
      </c>
      <c r="E5039" s="1" t="s">
        <v>45275</v>
      </c>
      <c r="F5039" s="54"/>
      <c r="G5039" s="52"/>
      <c r="H5039" s="52"/>
      <c r="I5039" s="52"/>
      <c r="J5039" s="52"/>
      <c r="K5039" s="52"/>
      <c r="L5039" s="52"/>
      <c r="M5039" s="52"/>
      <c r="N5039" s="52"/>
      <c r="O5039" s="52"/>
    </row>
    <row r="5040" ht="13.5" customHeight="1">
      <c r="A5040" s="1" t="s">
        <v>45221</v>
      </c>
      <c r="B5040" s="1" t="s">
        <v>211</v>
      </c>
      <c r="C5040" s="1" t="s">
        <v>10</v>
      </c>
      <c r="D5040" s="1" t="s">
        <v>45276</v>
      </c>
      <c r="E5040" s="1" t="s">
        <v>45277</v>
      </c>
      <c r="F5040" s="54"/>
      <c r="G5040" s="52"/>
      <c r="H5040" s="52"/>
      <c r="I5040" s="52"/>
      <c r="J5040" s="52"/>
      <c r="K5040" s="52"/>
      <c r="L5040" s="52"/>
      <c r="M5040" s="52"/>
      <c r="N5040" s="52"/>
      <c r="O5040" s="52"/>
    </row>
    <row r="5041" ht="13.5" customHeight="1">
      <c r="A5041" s="1" t="s">
        <v>45221</v>
      </c>
      <c r="B5041" s="1" t="s">
        <v>215</v>
      </c>
      <c r="C5041" s="1" t="s">
        <v>10</v>
      </c>
      <c r="D5041" s="1" t="s">
        <v>45278</v>
      </c>
      <c r="E5041" s="1" t="s">
        <v>45279</v>
      </c>
      <c r="F5041" s="54"/>
      <c r="G5041" s="52"/>
      <c r="H5041" s="52"/>
      <c r="I5041" s="52"/>
      <c r="J5041" s="52"/>
      <c r="K5041" s="52"/>
      <c r="L5041" s="52"/>
      <c r="M5041" s="52"/>
      <c r="N5041" s="52"/>
      <c r="O5041" s="52"/>
    </row>
    <row r="5042" ht="13.5" customHeight="1">
      <c r="A5042" s="1" t="s">
        <v>45221</v>
      </c>
      <c r="B5042" s="1" t="s">
        <v>220</v>
      </c>
      <c r="C5042" s="1" t="s">
        <v>10</v>
      </c>
      <c r="D5042" s="1" t="s">
        <v>45280</v>
      </c>
      <c r="E5042" s="1" t="s">
        <v>45281</v>
      </c>
      <c r="F5042" s="54"/>
      <c r="G5042" s="52"/>
      <c r="H5042" s="52"/>
      <c r="I5042" s="52"/>
      <c r="J5042" s="52"/>
      <c r="K5042" s="52"/>
      <c r="L5042" s="52"/>
      <c r="M5042" s="52"/>
      <c r="N5042" s="52"/>
      <c r="O5042" s="52"/>
    </row>
    <row r="5043" ht="13.5" customHeight="1">
      <c r="A5043" s="1" t="s">
        <v>45221</v>
      </c>
      <c r="B5043" s="1" t="s">
        <v>223</v>
      </c>
      <c r="C5043" s="1" t="s">
        <v>10</v>
      </c>
      <c r="D5043" s="1" t="s">
        <v>45282</v>
      </c>
      <c r="E5043" s="1" t="s">
        <v>45283</v>
      </c>
      <c r="F5043" s="54"/>
      <c r="G5043" s="52"/>
      <c r="H5043" s="52"/>
      <c r="I5043" s="52"/>
      <c r="J5043" s="52"/>
      <c r="K5043" s="52"/>
      <c r="L5043" s="52"/>
      <c r="M5043" s="52"/>
      <c r="N5043" s="52"/>
      <c r="O5043" s="52"/>
    </row>
    <row r="5044" ht="13.5" customHeight="1">
      <c r="A5044" s="1" t="s">
        <v>45221</v>
      </c>
      <c r="B5044" s="1" t="s">
        <v>229</v>
      </c>
      <c r="C5044" s="1" t="s">
        <v>10</v>
      </c>
      <c r="D5044" s="1" t="s">
        <v>45284</v>
      </c>
      <c r="E5044" s="1" t="s">
        <v>45285</v>
      </c>
      <c r="F5044" s="54"/>
      <c r="G5044" s="52"/>
      <c r="H5044" s="52"/>
      <c r="I5044" s="52"/>
      <c r="J5044" s="52"/>
      <c r="K5044" s="52"/>
      <c r="L5044" s="52"/>
      <c r="M5044" s="52"/>
      <c r="N5044" s="52"/>
      <c r="O5044" s="52"/>
    </row>
    <row r="5045" ht="13.5" customHeight="1">
      <c r="A5045" s="1" t="s">
        <v>45221</v>
      </c>
      <c r="B5045" s="1" t="s">
        <v>233</v>
      </c>
      <c r="C5045" s="1" t="s">
        <v>10</v>
      </c>
      <c r="D5045" s="1" t="s">
        <v>45286</v>
      </c>
      <c r="E5045" s="1" t="s">
        <v>45287</v>
      </c>
      <c r="F5045" s="54"/>
      <c r="G5045" s="52"/>
      <c r="H5045" s="52"/>
      <c r="I5045" s="52"/>
      <c r="J5045" s="52"/>
      <c r="K5045" s="52"/>
      <c r="L5045" s="52"/>
      <c r="M5045" s="52"/>
      <c r="N5045" s="52"/>
      <c r="O5045" s="52"/>
    </row>
    <row r="5046" ht="13.5" customHeight="1">
      <c r="A5046" s="1" t="s">
        <v>45221</v>
      </c>
      <c r="B5046" s="1" t="s">
        <v>237</v>
      </c>
      <c r="C5046" s="1" t="s">
        <v>10</v>
      </c>
      <c r="D5046" s="1" t="s">
        <v>45288</v>
      </c>
      <c r="E5046" s="1" t="s">
        <v>45289</v>
      </c>
      <c r="F5046" s="54"/>
      <c r="G5046" s="52"/>
      <c r="H5046" s="52"/>
      <c r="I5046" s="52"/>
      <c r="J5046" s="52"/>
      <c r="K5046" s="52"/>
      <c r="L5046" s="52"/>
      <c r="M5046" s="52"/>
      <c r="N5046" s="52"/>
      <c r="O5046" s="52"/>
    </row>
    <row r="5047" ht="13.5" customHeight="1">
      <c r="A5047" s="1" t="s">
        <v>45221</v>
      </c>
      <c r="B5047" s="1" t="s">
        <v>241</v>
      </c>
      <c r="C5047" s="1" t="s">
        <v>10</v>
      </c>
      <c r="D5047" s="1" t="s">
        <v>45290</v>
      </c>
      <c r="E5047" s="1" t="s">
        <v>45291</v>
      </c>
      <c r="F5047" s="54"/>
      <c r="G5047" s="52"/>
      <c r="H5047" s="52"/>
      <c r="I5047" s="52"/>
      <c r="J5047" s="52"/>
      <c r="K5047" s="52"/>
      <c r="L5047" s="52"/>
      <c r="M5047" s="52"/>
      <c r="N5047" s="52"/>
      <c r="O5047" s="52"/>
    </row>
    <row r="5048" ht="13.5" customHeight="1">
      <c r="A5048" s="1" t="s">
        <v>45221</v>
      </c>
      <c r="B5048" s="1" t="s">
        <v>244</v>
      </c>
      <c r="C5048" s="1" t="s">
        <v>10</v>
      </c>
      <c r="D5048" s="1" t="s">
        <v>45292</v>
      </c>
      <c r="E5048" s="1" t="s">
        <v>45293</v>
      </c>
      <c r="F5048" s="54"/>
      <c r="G5048" s="52"/>
      <c r="H5048" s="52"/>
      <c r="I5048" s="52"/>
      <c r="J5048" s="52"/>
      <c r="K5048" s="52"/>
      <c r="L5048" s="52"/>
      <c r="M5048" s="52"/>
      <c r="N5048" s="52"/>
      <c r="O5048" s="52"/>
    </row>
    <row r="5049" ht="13.5" customHeight="1">
      <c r="A5049" s="1" t="s">
        <v>45221</v>
      </c>
      <c r="B5049" s="1" t="s">
        <v>247</v>
      </c>
      <c r="C5049" s="1" t="s">
        <v>10</v>
      </c>
      <c r="D5049" s="1" t="s">
        <v>45294</v>
      </c>
      <c r="E5049" s="1" t="s">
        <v>45295</v>
      </c>
      <c r="F5049" s="54"/>
      <c r="G5049" s="52"/>
      <c r="H5049" s="52"/>
      <c r="I5049" s="52"/>
      <c r="J5049" s="52"/>
      <c r="K5049" s="52"/>
      <c r="L5049" s="52"/>
      <c r="M5049" s="52"/>
      <c r="N5049" s="52"/>
      <c r="O5049" s="52"/>
    </row>
    <row r="5050" ht="13.5" customHeight="1">
      <c r="A5050" s="1" t="s">
        <v>45221</v>
      </c>
      <c r="B5050" s="1" t="s">
        <v>251</v>
      </c>
      <c r="C5050" s="1" t="s">
        <v>10</v>
      </c>
      <c r="D5050" s="1" t="s">
        <v>45296</v>
      </c>
      <c r="E5050" s="1" t="s">
        <v>45297</v>
      </c>
      <c r="F5050" s="54"/>
      <c r="G5050" s="52"/>
      <c r="H5050" s="52"/>
      <c r="I5050" s="52"/>
      <c r="J5050" s="52"/>
      <c r="K5050" s="52"/>
      <c r="L5050" s="52"/>
      <c r="M5050" s="52"/>
      <c r="N5050" s="52"/>
      <c r="O5050" s="52"/>
    </row>
    <row r="5051" ht="13.5" customHeight="1">
      <c r="A5051" s="1" t="s">
        <v>45221</v>
      </c>
      <c r="B5051" s="1" t="s">
        <v>254</v>
      </c>
      <c r="C5051" s="1" t="s">
        <v>10</v>
      </c>
      <c r="D5051" s="1" t="s">
        <v>45298</v>
      </c>
      <c r="E5051" s="1" t="s">
        <v>45299</v>
      </c>
      <c r="F5051" s="54"/>
      <c r="G5051" s="52"/>
      <c r="H5051" s="52"/>
      <c r="I5051" s="52"/>
      <c r="J5051" s="52"/>
      <c r="K5051" s="52"/>
      <c r="L5051" s="52"/>
      <c r="M5051" s="52"/>
      <c r="N5051" s="52"/>
      <c r="O5051" s="52"/>
    </row>
    <row r="5052" ht="13.5" customHeight="1">
      <c r="A5052" s="1" t="s">
        <v>45221</v>
      </c>
      <c r="B5052" s="1" t="s">
        <v>258</v>
      </c>
      <c r="C5052" s="1" t="s">
        <v>10</v>
      </c>
      <c r="D5052" s="1" t="s">
        <v>45300</v>
      </c>
      <c r="E5052" s="1" t="s">
        <v>45301</v>
      </c>
      <c r="F5052" s="54"/>
      <c r="G5052" s="52"/>
      <c r="H5052" s="52"/>
      <c r="I5052" s="52"/>
      <c r="J5052" s="52"/>
      <c r="K5052" s="52"/>
      <c r="L5052" s="52"/>
      <c r="M5052" s="52"/>
      <c r="N5052" s="52"/>
      <c r="O5052" s="52"/>
    </row>
    <row r="5053" ht="13.5" customHeight="1">
      <c r="A5053" s="1" t="s">
        <v>45221</v>
      </c>
      <c r="B5053" s="1" t="s">
        <v>263</v>
      </c>
      <c r="C5053" s="1" t="s">
        <v>10</v>
      </c>
      <c r="D5053" s="1" t="s">
        <v>45302</v>
      </c>
      <c r="E5053" s="1" t="s">
        <v>45303</v>
      </c>
      <c r="F5053" s="54"/>
      <c r="G5053" s="52"/>
      <c r="H5053" s="52"/>
      <c r="I5053" s="52"/>
      <c r="J5053" s="52"/>
      <c r="K5053" s="52"/>
      <c r="L5053" s="52"/>
      <c r="M5053" s="52"/>
      <c r="N5053" s="52"/>
      <c r="O5053" s="52"/>
    </row>
    <row r="5054" ht="13.5" customHeight="1">
      <c r="A5054" s="1" t="s">
        <v>45221</v>
      </c>
      <c r="B5054" s="1" t="s">
        <v>268</v>
      </c>
      <c r="C5054" s="1" t="s">
        <v>10</v>
      </c>
      <c r="D5054" s="1" t="s">
        <v>45304</v>
      </c>
      <c r="E5054" s="1" t="s">
        <v>45305</v>
      </c>
      <c r="F5054" s="54"/>
      <c r="G5054" s="52"/>
      <c r="H5054" s="52"/>
      <c r="I5054" s="52"/>
      <c r="J5054" s="52"/>
      <c r="K5054" s="52"/>
      <c r="L5054" s="52"/>
      <c r="M5054" s="52"/>
      <c r="N5054" s="52"/>
      <c r="O5054" s="52"/>
    </row>
    <row r="5055" ht="13.5" customHeight="1">
      <c r="A5055" s="1" t="s">
        <v>45221</v>
      </c>
      <c r="B5055" s="1" t="s">
        <v>99</v>
      </c>
      <c r="C5055" s="1" t="s">
        <v>817</v>
      </c>
      <c r="D5055" s="50"/>
      <c r="E5055" s="50"/>
      <c r="F5055" s="54"/>
      <c r="G5055" s="52"/>
      <c r="H5055" s="52"/>
      <c r="I5055" s="52"/>
      <c r="J5055" s="52"/>
      <c r="K5055" s="52"/>
      <c r="L5055" s="52"/>
      <c r="M5055" s="52"/>
      <c r="N5055" s="52"/>
      <c r="O5055" s="52"/>
    </row>
    <row r="5056" ht="13.5" customHeight="1">
      <c r="A5056" s="1" t="s">
        <v>45306</v>
      </c>
      <c r="B5056" s="2" t="s">
        <v>1</v>
      </c>
      <c r="C5056" s="1" t="s">
        <v>26504</v>
      </c>
      <c r="D5056" s="78"/>
      <c r="E5056" s="36"/>
      <c r="F5056" s="54"/>
      <c r="G5056" s="52"/>
      <c r="H5056" s="52"/>
      <c r="I5056" s="52"/>
      <c r="J5056" s="52"/>
      <c r="K5056" s="52"/>
      <c r="L5056" s="52"/>
      <c r="M5056" s="52"/>
      <c r="N5056" s="52"/>
      <c r="O5056" s="52"/>
    </row>
    <row r="5057" ht="13.5" customHeight="1">
      <c r="A5057" s="1" t="s">
        <v>45306</v>
      </c>
      <c r="B5057" s="1" t="s">
        <v>5</v>
      </c>
      <c r="C5057" s="1" t="s">
        <v>303</v>
      </c>
      <c r="D5057" s="1" t="s">
        <v>45307</v>
      </c>
      <c r="E5057" s="1" t="s">
        <v>45308</v>
      </c>
      <c r="F5057" s="54"/>
      <c r="G5057" s="52"/>
      <c r="H5057" s="52"/>
      <c r="I5057" s="52"/>
      <c r="J5057" s="52"/>
      <c r="K5057" s="52"/>
      <c r="L5057" s="52"/>
      <c r="M5057" s="52"/>
      <c r="N5057" s="52"/>
      <c r="O5057" s="52"/>
    </row>
    <row r="5058" ht="13.5" customHeight="1">
      <c r="A5058" s="1" t="s">
        <v>45306</v>
      </c>
      <c r="B5058" s="1" t="s">
        <v>9</v>
      </c>
      <c r="C5058" s="1" t="s">
        <v>10</v>
      </c>
      <c r="D5058" s="1" t="s">
        <v>45309</v>
      </c>
      <c r="E5058" s="1" t="s">
        <v>45310</v>
      </c>
      <c r="F5058" s="54"/>
      <c r="G5058" s="52"/>
      <c r="H5058" s="52"/>
      <c r="I5058" s="52"/>
      <c r="J5058" s="52"/>
      <c r="K5058" s="52"/>
      <c r="L5058" s="52"/>
      <c r="M5058" s="52"/>
      <c r="N5058" s="52"/>
      <c r="O5058" s="52"/>
    </row>
    <row r="5059" ht="13.5" customHeight="1">
      <c r="A5059" s="1" t="s">
        <v>45306</v>
      </c>
      <c r="B5059" s="1" t="s">
        <v>13</v>
      </c>
      <c r="C5059" s="1" t="s">
        <v>10</v>
      </c>
      <c r="D5059" s="1" t="s">
        <v>45311</v>
      </c>
      <c r="E5059" s="1" t="s">
        <v>45312</v>
      </c>
      <c r="F5059" s="54"/>
      <c r="G5059" s="52"/>
      <c r="H5059" s="52"/>
      <c r="I5059" s="52"/>
      <c r="J5059" s="52"/>
      <c r="K5059" s="52"/>
      <c r="L5059" s="52"/>
      <c r="M5059" s="52"/>
      <c r="N5059" s="52"/>
      <c r="O5059" s="52"/>
    </row>
    <row r="5060" ht="13.5" customHeight="1">
      <c r="A5060" s="1" t="s">
        <v>45306</v>
      </c>
      <c r="B5060" s="1" t="s">
        <v>16</v>
      </c>
      <c r="C5060" s="1" t="s">
        <v>10</v>
      </c>
      <c r="D5060" s="1" t="s">
        <v>45313</v>
      </c>
      <c r="E5060" s="1" t="s">
        <v>45314</v>
      </c>
      <c r="F5060" s="54"/>
      <c r="G5060" s="52"/>
      <c r="H5060" s="52"/>
      <c r="I5060" s="52"/>
      <c r="J5060" s="52"/>
      <c r="K5060" s="52"/>
      <c r="L5060" s="52"/>
      <c r="M5060" s="52"/>
      <c r="N5060" s="52"/>
      <c r="O5060" s="52"/>
    </row>
    <row r="5061" ht="13.5" customHeight="1">
      <c r="A5061" s="1" t="s">
        <v>45306</v>
      </c>
      <c r="B5061" s="1" t="s">
        <v>21</v>
      </c>
      <c r="C5061" s="1" t="s">
        <v>10</v>
      </c>
      <c r="D5061" s="1" t="s">
        <v>45315</v>
      </c>
      <c r="E5061" s="1" t="s">
        <v>45316</v>
      </c>
      <c r="F5061" s="54"/>
      <c r="G5061" s="52"/>
      <c r="H5061" s="52"/>
      <c r="I5061" s="52"/>
      <c r="J5061" s="52"/>
      <c r="K5061" s="52"/>
      <c r="L5061" s="52"/>
      <c r="M5061" s="52"/>
      <c r="N5061" s="52"/>
      <c r="O5061" s="52"/>
    </row>
    <row r="5062" ht="13.5" customHeight="1">
      <c r="A5062" s="1" t="s">
        <v>45306</v>
      </c>
      <c r="B5062" s="1" t="s">
        <v>27</v>
      </c>
      <c r="C5062" s="1" t="s">
        <v>10</v>
      </c>
      <c r="D5062" s="1" t="s">
        <v>45317</v>
      </c>
      <c r="E5062" s="1" t="s">
        <v>45318</v>
      </c>
      <c r="F5062" s="54"/>
      <c r="G5062" s="52"/>
      <c r="H5062" s="52"/>
      <c r="I5062" s="52"/>
      <c r="J5062" s="52"/>
      <c r="K5062" s="52"/>
      <c r="L5062" s="52"/>
      <c r="M5062" s="52"/>
      <c r="N5062" s="52"/>
      <c r="O5062" s="52"/>
    </row>
    <row r="5063" ht="13.5" customHeight="1">
      <c r="A5063" s="1" t="s">
        <v>45306</v>
      </c>
      <c r="B5063" s="1" t="s">
        <v>31</v>
      </c>
      <c r="C5063" s="1" t="s">
        <v>10</v>
      </c>
      <c r="D5063" s="1" t="s">
        <v>45319</v>
      </c>
      <c r="E5063" s="1" t="s">
        <v>45320</v>
      </c>
      <c r="F5063" s="54"/>
      <c r="G5063" s="52"/>
      <c r="H5063" s="52"/>
      <c r="I5063" s="52"/>
      <c r="J5063" s="52"/>
      <c r="K5063" s="52"/>
      <c r="L5063" s="52"/>
      <c r="M5063" s="52"/>
      <c r="N5063" s="52"/>
      <c r="O5063" s="52"/>
    </row>
    <row r="5064" ht="13.5" customHeight="1">
      <c r="A5064" s="1" t="s">
        <v>45306</v>
      </c>
      <c r="B5064" s="1" t="s">
        <v>34</v>
      </c>
      <c r="C5064" s="1" t="s">
        <v>10</v>
      </c>
      <c r="D5064" s="1" t="s">
        <v>45321</v>
      </c>
      <c r="E5064" s="1" t="s">
        <v>45322</v>
      </c>
      <c r="F5064" s="54"/>
      <c r="G5064" s="52"/>
      <c r="H5064" s="52"/>
      <c r="I5064" s="52"/>
      <c r="J5064" s="52"/>
      <c r="K5064" s="52"/>
      <c r="L5064" s="52"/>
      <c r="M5064" s="52"/>
      <c r="N5064" s="52"/>
      <c r="O5064" s="52"/>
    </row>
    <row r="5065" ht="13.5" customHeight="1">
      <c r="A5065" s="1" t="s">
        <v>45306</v>
      </c>
      <c r="B5065" s="1" t="s">
        <v>40</v>
      </c>
      <c r="C5065" s="1" t="s">
        <v>10</v>
      </c>
      <c r="D5065" s="1" t="s">
        <v>45323</v>
      </c>
      <c r="E5065" s="1" t="s">
        <v>45324</v>
      </c>
      <c r="F5065" s="54"/>
      <c r="G5065" s="52"/>
      <c r="H5065" s="52"/>
      <c r="I5065" s="52"/>
      <c r="J5065" s="52"/>
      <c r="K5065" s="52"/>
      <c r="L5065" s="52"/>
      <c r="M5065" s="52"/>
      <c r="N5065" s="52"/>
      <c r="O5065" s="52"/>
    </row>
    <row r="5066" ht="13.5" customHeight="1">
      <c r="A5066" s="1" t="s">
        <v>45306</v>
      </c>
      <c r="B5066" s="1" t="s">
        <v>45</v>
      </c>
      <c r="C5066" s="1" t="s">
        <v>10</v>
      </c>
      <c r="D5066" s="1" t="s">
        <v>45325</v>
      </c>
      <c r="E5066" s="1" t="s">
        <v>45326</v>
      </c>
      <c r="F5066" s="54"/>
      <c r="G5066" s="52"/>
      <c r="H5066" s="52"/>
      <c r="I5066" s="52"/>
      <c r="J5066" s="52"/>
      <c r="K5066" s="52"/>
      <c r="L5066" s="52"/>
      <c r="M5066" s="52"/>
      <c r="N5066" s="52"/>
      <c r="O5066" s="52"/>
    </row>
    <row r="5067" ht="13.5" customHeight="1">
      <c r="A5067" s="1" t="s">
        <v>45306</v>
      </c>
      <c r="B5067" s="1" t="s">
        <v>52</v>
      </c>
      <c r="C5067" s="1" t="s">
        <v>10</v>
      </c>
      <c r="D5067" s="1" t="s">
        <v>45327</v>
      </c>
      <c r="E5067" s="1" t="s">
        <v>45328</v>
      </c>
      <c r="F5067" s="54"/>
      <c r="G5067" s="52"/>
      <c r="H5067" s="52"/>
      <c r="I5067" s="52"/>
      <c r="J5067" s="52"/>
      <c r="K5067" s="52"/>
      <c r="L5067" s="52"/>
      <c r="M5067" s="52"/>
      <c r="N5067" s="52"/>
      <c r="O5067" s="52"/>
    </row>
    <row r="5068" ht="13.5" customHeight="1">
      <c r="A5068" s="1" t="s">
        <v>45306</v>
      </c>
      <c r="B5068" s="1" t="s">
        <v>57</v>
      </c>
      <c r="C5068" s="1" t="s">
        <v>10</v>
      </c>
      <c r="D5068" s="1" t="s">
        <v>45329</v>
      </c>
      <c r="E5068" s="1" t="s">
        <v>45330</v>
      </c>
      <c r="F5068" s="54"/>
      <c r="G5068" s="52"/>
      <c r="H5068" s="52"/>
      <c r="I5068" s="52"/>
      <c r="J5068" s="52"/>
      <c r="K5068" s="52"/>
      <c r="L5068" s="52"/>
      <c r="M5068" s="52"/>
      <c r="N5068" s="52"/>
      <c r="O5068" s="52"/>
    </row>
    <row r="5069" ht="13.5" customHeight="1">
      <c r="A5069" s="1" t="s">
        <v>45306</v>
      </c>
      <c r="B5069" s="1" t="s">
        <v>60</v>
      </c>
      <c r="C5069" s="1" t="s">
        <v>10</v>
      </c>
      <c r="D5069" s="1" t="s">
        <v>45331</v>
      </c>
      <c r="E5069" s="1" t="s">
        <v>45332</v>
      </c>
      <c r="F5069" s="54"/>
      <c r="G5069" s="52"/>
      <c r="H5069" s="52"/>
      <c r="I5069" s="52"/>
      <c r="J5069" s="52"/>
      <c r="K5069" s="52"/>
      <c r="L5069" s="52"/>
      <c r="M5069" s="52"/>
      <c r="N5069" s="52"/>
      <c r="O5069" s="52"/>
    </row>
    <row r="5070" ht="13.5" customHeight="1">
      <c r="A5070" s="1" t="s">
        <v>45306</v>
      </c>
      <c r="B5070" s="1" t="s">
        <v>65</v>
      </c>
      <c r="C5070" s="1" t="s">
        <v>10</v>
      </c>
      <c r="D5070" s="1" t="s">
        <v>45333</v>
      </c>
      <c r="E5070" s="1" t="s">
        <v>45334</v>
      </c>
      <c r="F5070" s="54"/>
      <c r="G5070" s="52"/>
      <c r="H5070" s="52"/>
      <c r="I5070" s="52"/>
      <c r="J5070" s="52"/>
      <c r="K5070" s="52"/>
      <c r="L5070" s="52"/>
      <c r="M5070" s="52"/>
      <c r="N5070" s="52"/>
      <c r="O5070" s="52"/>
    </row>
    <row r="5071" ht="13.5" customHeight="1">
      <c r="A5071" s="1" t="s">
        <v>45306</v>
      </c>
      <c r="B5071" s="1" t="s">
        <v>70</v>
      </c>
      <c r="C5071" s="1" t="s">
        <v>10</v>
      </c>
      <c r="D5071" s="1" t="s">
        <v>45335</v>
      </c>
      <c r="E5071" s="1" t="s">
        <v>45336</v>
      </c>
      <c r="F5071" s="54"/>
      <c r="G5071" s="52"/>
      <c r="H5071" s="52"/>
      <c r="I5071" s="52"/>
      <c r="J5071" s="52"/>
      <c r="K5071" s="52"/>
      <c r="L5071" s="52"/>
      <c r="M5071" s="52"/>
      <c r="N5071" s="52"/>
      <c r="O5071" s="52"/>
    </row>
    <row r="5072" ht="13.5" customHeight="1">
      <c r="A5072" s="1" t="s">
        <v>45306</v>
      </c>
      <c r="B5072" s="1" t="s">
        <v>74</v>
      </c>
      <c r="C5072" s="1" t="s">
        <v>10</v>
      </c>
      <c r="D5072" s="1" t="s">
        <v>45337</v>
      </c>
      <c r="E5072" s="1" t="s">
        <v>45338</v>
      </c>
      <c r="F5072" s="54"/>
      <c r="G5072" s="52"/>
      <c r="H5072" s="52"/>
      <c r="I5072" s="52"/>
      <c r="J5072" s="52"/>
      <c r="K5072" s="52"/>
      <c r="L5072" s="52"/>
      <c r="M5072" s="52"/>
      <c r="N5072" s="52"/>
      <c r="O5072" s="52"/>
    </row>
    <row r="5073" ht="13.5" customHeight="1">
      <c r="A5073" s="1" t="s">
        <v>45306</v>
      </c>
      <c r="B5073" s="1" t="s">
        <v>78</v>
      </c>
      <c r="C5073" s="1" t="s">
        <v>10</v>
      </c>
      <c r="D5073" s="1" t="s">
        <v>45339</v>
      </c>
      <c r="E5073" s="1" t="s">
        <v>45340</v>
      </c>
      <c r="F5073" s="54"/>
      <c r="G5073" s="52"/>
      <c r="H5073" s="52"/>
      <c r="I5073" s="52"/>
      <c r="J5073" s="52"/>
      <c r="K5073" s="52"/>
      <c r="L5073" s="52"/>
      <c r="M5073" s="52"/>
      <c r="N5073" s="52"/>
      <c r="O5073" s="52"/>
    </row>
    <row r="5074" ht="13.5" customHeight="1">
      <c r="A5074" s="1" t="s">
        <v>45306</v>
      </c>
      <c r="B5074" s="1" t="s">
        <v>83</v>
      </c>
      <c r="C5074" s="1" t="s">
        <v>10</v>
      </c>
      <c r="D5074" s="1" t="s">
        <v>45341</v>
      </c>
      <c r="E5074" s="1" t="s">
        <v>45342</v>
      </c>
      <c r="F5074" s="54"/>
      <c r="G5074" s="52"/>
      <c r="H5074" s="52"/>
      <c r="I5074" s="52"/>
      <c r="J5074" s="52"/>
      <c r="K5074" s="52"/>
      <c r="L5074" s="52"/>
      <c r="M5074" s="52"/>
      <c r="N5074" s="52"/>
      <c r="O5074" s="52"/>
    </row>
    <row r="5075" ht="13.5" customHeight="1">
      <c r="A5075" s="1" t="s">
        <v>45306</v>
      </c>
      <c r="B5075" s="1" t="s">
        <v>86</v>
      </c>
      <c r="C5075" s="1" t="s">
        <v>10</v>
      </c>
      <c r="D5075" s="1" t="s">
        <v>45343</v>
      </c>
      <c r="E5075" s="1" t="s">
        <v>45344</v>
      </c>
      <c r="F5075" s="54"/>
      <c r="G5075" s="52"/>
      <c r="H5075" s="52"/>
      <c r="I5075" s="52"/>
      <c r="J5075" s="52"/>
      <c r="K5075" s="52"/>
      <c r="L5075" s="52"/>
      <c r="M5075" s="52"/>
      <c r="N5075" s="52"/>
      <c r="O5075" s="52"/>
    </row>
    <row r="5076" ht="13.5" customHeight="1">
      <c r="A5076" s="1" t="s">
        <v>45306</v>
      </c>
      <c r="B5076" s="1" t="s">
        <v>91</v>
      </c>
      <c r="C5076" s="1" t="s">
        <v>10</v>
      </c>
      <c r="D5076" s="1" t="s">
        <v>45345</v>
      </c>
      <c r="E5076" s="1" t="s">
        <v>45346</v>
      </c>
      <c r="F5076" s="54"/>
      <c r="G5076" s="52"/>
      <c r="H5076" s="52"/>
      <c r="I5076" s="52"/>
      <c r="J5076" s="52"/>
      <c r="K5076" s="52"/>
      <c r="L5076" s="52"/>
      <c r="M5076" s="52"/>
      <c r="N5076" s="52"/>
      <c r="O5076" s="52"/>
    </row>
    <row r="5077" ht="13.5" customHeight="1">
      <c r="A5077" s="1" t="s">
        <v>45306</v>
      </c>
      <c r="B5077" s="1" t="s">
        <v>94</v>
      </c>
      <c r="C5077" s="1" t="s">
        <v>10</v>
      </c>
      <c r="D5077" s="1" t="s">
        <v>45347</v>
      </c>
      <c r="E5077" s="1" t="s">
        <v>45348</v>
      </c>
      <c r="F5077" s="54"/>
      <c r="G5077" s="52"/>
      <c r="H5077" s="52"/>
      <c r="I5077" s="52"/>
      <c r="J5077" s="52"/>
      <c r="K5077" s="52"/>
      <c r="L5077" s="52"/>
      <c r="M5077" s="52"/>
      <c r="N5077" s="52"/>
      <c r="O5077" s="52"/>
    </row>
    <row r="5078" ht="13.5" customHeight="1">
      <c r="A5078" s="1" t="s">
        <v>45306</v>
      </c>
      <c r="B5078" s="1" t="s">
        <v>186</v>
      </c>
      <c r="C5078" s="1" t="s">
        <v>10</v>
      </c>
      <c r="D5078" s="1" t="s">
        <v>45349</v>
      </c>
      <c r="E5078" s="1" t="s">
        <v>45350</v>
      </c>
      <c r="F5078" s="54"/>
      <c r="G5078" s="52"/>
      <c r="H5078" s="52"/>
      <c r="I5078" s="52"/>
      <c r="J5078" s="52"/>
      <c r="K5078" s="52"/>
      <c r="L5078" s="52"/>
      <c r="M5078" s="52"/>
      <c r="N5078" s="52"/>
      <c r="O5078" s="52"/>
    </row>
    <row r="5079" ht="13.5" customHeight="1">
      <c r="A5079" s="1" t="s">
        <v>45306</v>
      </c>
      <c r="B5079" s="1" t="s">
        <v>189</v>
      </c>
      <c r="C5079" s="1" t="s">
        <v>10</v>
      </c>
      <c r="D5079" s="1" t="s">
        <v>45351</v>
      </c>
      <c r="E5079" s="1" t="s">
        <v>45352</v>
      </c>
      <c r="F5079" s="54"/>
      <c r="G5079" s="52"/>
      <c r="H5079" s="52"/>
      <c r="I5079" s="52"/>
      <c r="J5079" s="52"/>
      <c r="K5079" s="52"/>
      <c r="L5079" s="52"/>
      <c r="M5079" s="52"/>
      <c r="N5079" s="52"/>
      <c r="O5079" s="52"/>
    </row>
    <row r="5080" ht="13.5" customHeight="1">
      <c r="A5080" s="1" t="s">
        <v>45306</v>
      </c>
      <c r="B5080" s="1" t="s">
        <v>193</v>
      </c>
      <c r="C5080" s="1" t="s">
        <v>10</v>
      </c>
      <c r="D5080" s="1" t="s">
        <v>45353</v>
      </c>
      <c r="E5080" s="1" t="s">
        <v>45354</v>
      </c>
      <c r="F5080" s="54"/>
      <c r="G5080" s="52"/>
      <c r="H5080" s="52"/>
      <c r="I5080" s="52"/>
      <c r="J5080" s="52"/>
      <c r="K5080" s="52"/>
      <c r="L5080" s="52"/>
      <c r="M5080" s="52"/>
      <c r="N5080" s="52"/>
      <c r="O5080" s="52"/>
    </row>
    <row r="5081" ht="13.5" customHeight="1">
      <c r="A5081" s="1" t="s">
        <v>45306</v>
      </c>
      <c r="B5081" s="1" t="s">
        <v>197</v>
      </c>
      <c r="C5081" s="1" t="s">
        <v>10</v>
      </c>
      <c r="D5081" s="1" t="s">
        <v>45355</v>
      </c>
      <c r="E5081" s="1" t="s">
        <v>45356</v>
      </c>
      <c r="F5081" s="54"/>
      <c r="G5081" s="52"/>
      <c r="H5081" s="52"/>
      <c r="I5081" s="52"/>
      <c r="J5081" s="52"/>
      <c r="K5081" s="52"/>
      <c r="L5081" s="52"/>
      <c r="M5081" s="52"/>
      <c r="N5081" s="52"/>
      <c r="O5081" s="52"/>
    </row>
    <row r="5082" ht="13.5" customHeight="1">
      <c r="A5082" s="1" t="s">
        <v>45306</v>
      </c>
      <c r="B5082" s="1" t="s">
        <v>201</v>
      </c>
      <c r="C5082" s="1" t="s">
        <v>10</v>
      </c>
      <c r="D5082" s="1" t="s">
        <v>45357</v>
      </c>
      <c r="E5082" s="1" t="s">
        <v>45358</v>
      </c>
      <c r="F5082" s="54"/>
      <c r="G5082" s="52"/>
      <c r="H5082" s="52"/>
      <c r="I5082" s="52"/>
      <c r="J5082" s="52"/>
      <c r="K5082" s="52"/>
      <c r="L5082" s="52"/>
      <c r="M5082" s="52"/>
      <c r="N5082" s="52"/>
      <c r="O5082" s="52"/>
    </row>
    <row r="5083" ht="13.5" customHeight="1">
      <c r="A5083" s="1" t="s">
        <v>45306</v>
      </c>
      <c r="B5083" s="1" t="s">
        <v>206</v>
      </c>
      <c r="C5083" s="1" t="s">
        <v>10</v>
      </c>
      <c r="D5083" s="1" t="s">
        <v>45359</v>
      </c>
      <c r="E5083" s="1" t="s">
        <v>45360</v>
      </c>
      <c r="F5083" s="54"/>
      <c r="G5083" s="52"/>
      <c r="H5083" s="52"/>
      <c r="I5083" s="52"/>
      <c r="J5083" s="52"/>
      <c r="K5083" s="52"/>
      <c r="L5083" s="52"/>
      <c r="M5083" s="52"/>
      <c r="N5083" s="52"/>
      <c r="O5083" s="52"/>
    </row>
    <row r="5084" ht="13.5" customHeight="1">
      <c r="A5084" s="1" t="s">
        <v>45306</v>
      </c>
      <c r="B5084" s="1" t="s">
        <v>211</v>
      </c>
      <c r="C5084" s="1" t="s">
        <v>10</v>
      </c>
      <c r="D5084" s="1" t="s">
        <v>45361</v>
      </c>
      <c r="E5084" s="1" t="s">
        <v>45362</v>
      </c>
      <c r="F5084" s="54"/>
      <c r="G5084" s="52"/>
      <c r="H5084" s="52"/>
      <c r="I5084" s="52"/>
      <c r="J5084" s="52"/>
      <c r="K5084" s="52"/>
      <c r="L5084" s="52"/>
      <c r="M5084" s="52"/>
      <c r="N5084" s="52"/>
      <c r="O5084" s="52"/>
    </row>
    <row r="5085" ht="13.5" customHeight="1">
      <c r="A5085" s="1" t="s">
        <v>45306</v>
      </c>
      <c r="B5085" s="1" t="s">
        <v>215</v>
      </c>
      <c r="C5085" s="1" t="s">
        <v>10</v>
      </c>
      <c r="D5085" s="1" t="s">
        <v>45363</v>
      </c>
      <c r="E5085" s="1" t="s">
        <v>45364</v>
      </c>
      <c r="F5085" s="54"/>
      <c r="G5085" s="52"/>
      <c r="H5085" s="52"/>
      <c r="I5085" s="52"/>
      <c r="J5085" s="52"/>
      <c r="K5085" s="52"/>
      <c r="L5085" s="52"/>
      <c r="M5085" s="52"/>
      <c r="N5085" s="52"/>
      <c r="O5085" s="52"/>
    </row>
    <row r="5086" ht="13.5" customHeight="1">
      <c r="A5086" s="1" t="s">
        <v>45306</v>
      </c>
      <c r="B5086" s="1" t="s">
        <v>220</v>
      </c>
      <c r="C5086" s="1" t="s">
        <v>10</v>
      </c>
      <c r="D5086" s="1" t="s">
        <v>45365</v>
      </c>
      <c r="E5086" s="1" t="s">
        <v>45366</v>
      </c>
      <c r="F5086" s="54"/>
      <c r="G5086" s="52"/>
      <c r="H5086" s="52"/>
      <c r="I5086" s="52"/>
      <c r="J5086" s="52"/>
      <c r="K5086" s="52"/>
      <c r="L5086" s="52"/>
      <c r="M5086" s="52"/>
      <c r="N5086" s="52"/>
      <c r="O5086" s="52"/>
    </row>
    <row r="5087" ht="13.5" customHeight="1">
      <c r="A5087" s="1" t="s">
        <v>45306</v>
      </c>
      <c r="B5087" s="1" t="s">
        <v>223</v>
      </c>
      <c r="C5087" s="1" t="s">
        <v>10</v>
      </c>
      <c r="D5087" s="1" t="s">
        <v>45367</v>
      </c>
      <c r="E5087" s="1" t="s">
        <v>45368</v>
      </c>
      <c r="F5087" s="54"/>
      <c r="G5087" s="52"/>
      <c r="H5087" s="52"/>
      <c r="I5087" s="52"/>
      <c r="J5087" s="52"/>
      <c r="K5087" s="52"/>
      <c r="L5087" s="52"/>
      <c r="M5087" s="52"/>
      <c r="N5087" s="52"/>
      <c r="O5087" s="52"/>
    </row>
    <row r="5088" ht="13.5" customHeight="1">
      <c r="A5088" s="1" t="s">
        <v>45306</v>
      </c>
      <c r="B5088" s="1" t="s">
        <v>229</v>
      </c>
      <c r="C5088" s="1" t="s">
        <v>10</v>
      </c>
      <c r="D5088" s="1" t="s">
        <v>45369</v>
      </c>
      <c r="E5088" s="1" t="s">
        <v>45370</v>
      </c>
      <c r="F5088" s="54"/>
      <c r="G5088" s="52"/>
      <c r="H5088" s="52"/>
      <c r="I5088" s="52"/>
      <c r="J5088" s="52"/>
      <c r="K5088" s="52"/>
      <c r="L5088" s="52"/>
      <c r="M5088" s="52"/>
      <c r="N5088" s="52"/>
      <c r="O5088" s="52"/>
    </row>
    <row r="5089" ht="13.5" customHeight="1">
      <c r="A5089" s="1" t="s">
        <v>45306</v>
      </c>
      <c r="B5089" s="1" t="s">
        <v>233</v>
      </c>
      <c r="C5089" s="1" t="s">
        <v>10</v>
      </c>
      <c r="D5089" s="1" t="s">
        <v>45371</v>
      </c>
      <c r="E5089" s="1" t="s">
        <v>45372</v>
      </c>
      <c r="F5089" s="54"/>
      <c r="G5089" s="52"/>
      <c r="H5089" s="52"/>
      <c r="I5089" s="52"/>
      <c r="J5089" s="52"/>
      <c r="K5089" s="52"/>
      <c r="L5089" s="52"/>
      <c r="M5089" s="52"/>
      <c r="N5089" s="52"/>
      <c r="O5089" s="52"/>
    </row>
    <row r="5090" ht="13.5" customHeight="1">
      <c r="A5090" s="1" t="s">
        <v>45306</v>
      </c>
      <c r="B5090" s="1" t="s">
        <v>237</v>
      </c>
      <c r="C5090" s="1" t="s">
        <v>10</v>
      </c>
      <c r="D5090" s="1" t="s">
        <v>45373</v>
      </c>
      <c r="E5090" s="1" t="s">
        <v>45374</v>
      </c>
      <c r="F5090" s="54"/>
      <c r="G5090" s="52"/>
      <c r="H5090" s="52"/>
      <c r="I5090" s="52"/>
      <c r="J5090" s="52"/>
      <c r="K5090" s="52"/>
      <c r="L5090" s="52"/>
      <c r="M5090" s="52"/>
      <c r="N5090" s="52"/>
      <c r="O5090" s="52"/>
    </row>
    <row r="5091" ht="13.5" customHeight="1">
      <c r="A5091" s="1" t="s">
        <v>45306</v>
      </c>
      <c r="B5091" s="1" t="s">
        <v>241</v>
      </c>
      <c r="C5091" s="1" t="s">
        <v>10</v>
      </c>
      <c r="D5091" s="1" t="s">
        <v>45375</v>
      </c>
      <c r="E5091" s="1" t="s">
        <v>45376</v>
      </c>
      <c r="F5091" s="54"/>
      <c r="G5091" s="52"/>
      <c r="H5091" s="52"/>
      <c r="I5091" s="52"/>
      <c r="J5091" s="52"/>
      <c r="K5091" s="52"/>
      <c r="L5091" s="52"/>
      <c r="M5091" s="52"/>
      <c r="N5091" s="52"/>
      <c r="O5091" s="52"/>
    </row>
    <row r="5092" ht="13.5" customHeight="1">
      <c r="A5092" s="1" t="s">
        <v>45306</v>
      </c>
      <c r="B5092" s="1" t="s">
        <v>244</v>
      </c>
      <c r="C5092" s="1" t="s">
        <v>10</v>
      </c>
      <c r="D5092" s="1" t="s">
        <v>45377</v>
      </c>
      <c r="E5092" s="1" t="s">
        <v>45378</v>
      </c>
      <c r="F5092" s="54"/>
      <c r="G5092" s="52"/>
      <c r="H5092" s="52"/>
      <c r="I5092" s="52"/>
      <c r="J5092" s="52"/>
      <c r="K5092" s="52"/>
      <c r="L5092" s="52"/>
      <c r="M5092" s="52"/>
      <c r="N5092" s="52"/>
      <c r="O5092" s="52"/>
    </row>
    <row r="5093" ht="13.5" customHeight="1">
      <c r="A5093" s="1" t="s">
        <v>45306</v>
      </c>
      <c r="B5093" s="1" t="s">
        <v>247</v>
      </c>
      <c r="C5093" s="1" t="s">
        <v>10</v>
      </c>
      <c r="D5093" s="1" t="s">
        <v>45379</v>
      </c>
      <c r="E5093" s="1" t="s">
        <v>45380</v>
      </c>
      <c r="F5093" s="54"/>
      <c r="G5093" s="52"/>
      <c r="H5093" s="52"/>
      <c r="I5093" s="52"/>
      <c r="J5093" s="52"/>
      <c r="K5093" s="52"/>
      <c r="L5093" s="52"/>
      <c r="M5093" s="52"/>
      <c r="N5093" s="52"/>
      <c r="O5093" s="52"/>
    </row>
    <row r="5094" ht="13.5" customHeight="1">
      <c r="A5094" s="1" t="s">
        <v>45306</v>
      </c>
      <c r="B5094" s="1" t="s">
        <v>251</v>
      </c>
      <c r="C5094" s="1" t="s">
        <v>10</v>
      </c>
      <c r="D5094" s="1" t="s">
        <v>45381</v>
      </c>
      <c r="E5094" s="1" t="s">
        <v>45382</v>
      </c>
      <c r="F5094" s="54"/>
      <c r="G5094" s="52"/>
      <c r="H5094" s="52"/>
      <c r="I5094" s="52"/>
      <c r="J5094" s="52"/>
      <c r="K5094" s="52"/>
      <c r="L5094" s="52"/>
      <c r="M5094" s="52"/>
      <c r="N5094" s="52"/>
      <c r="O5094" s="52"/>
    </row>
    <row r="5095" ht="13.5" customHeight="1">
      <c r="A5095" s="1" t="s">
        <v>45306</v>
      </c>
      <c r="B5095" s="1" t="s">
        <v>254</v>
      </c>
      <c r="C5095" s="1" t="s">
        <v>10</v>
      </c>
      <c r="D5095" s="1" t="s">
        <v>45383</v>
      </c>
      <c r="E5095" s="1" t="s">
        <v>45384</v>
      </c>
      <c r="F5095" s="54"/>
      <c r="G5095" s="52"/>
      <c r="H5095" s="52"/>
      <c r="I5095" s="52"/>
      <c r="J5095" s="52"/>
      <c r="K5095" s="52"/>
      <c r="L5095" s="52"/>
      <c r="M5095" s="52"/>
      <c r="N5095" s="52"/>
      <c r="O5095" s="52"/>
    </row>
    <row r="5096" ht="13.5" customHeight="1">
      <c r="A5096" s="1" t="s">
        <v>45306</v>
      </c>
      <c r="B5096" s="1" t="s">
        <v>258</v>
      </c>
      <c r="C5096" s="1" t="s">
        <v>115</v>
      </c>
      <c r="D5096" s="1" t="s">
        <v>45385</v>
      </c>
      <c r="E5096" s="1" t="s">
        <v>45386</v>
      </c>
      <c r="F5096" s="54"/>
      <c r="G5096" s="52"/>
      <c r="H5096" s="52"/>
      <c r="I5096" s="52"/>
      <c r="J5096" s="52"/>
      <c r="K5096" s="52"/>
      <c r="L5096" s="52"/>
      <c r="M5096" s="52"/>
      <c r="N5096" s="52"/>
      <c r="O5096" s="52"/>
    </row>
    <row r="5097" ht="13.5" customHeight="1">
      <c r="A5097" s="1" t="s">
        <v>45306</v>
      </c>
      <c r="B5097" s="1" t="s">
        <v>263</v>
      </c>
      <c r="C5097" s="1" t="s">
        <v>10</v>
      </c>
      <c r="D5097" s="1" t="s">
        <v>45387</v>
      </c>
      <c r="E5097" s="1" t="s">
        <v>45388</v>
      </c>
      <c r="F5097" s="54"/>
      <c r="G5097" s="52"/>
      <c r="H5097" s="52"/>
      <c r="I5097" s="52"/>
      <c r="J5097" s="52"/>
      <c r="K5097" s="52"/>
      <c r="L5097" s="52"/>
      <c r="M5097" s="52"/>
      <c r="N5097" s="52"/>
      <c r="O5097" s="52"/>
    </row>
    <row r="5098" ht="13.5" customHeight="1">
      <c r="A5098" s="1" t="s">
        <v>45306</v>
      </c>
      <c r="B5098" s="1" t="s">
        <v>268</v>
      </c>
      <c r="C5098" s="1" t="s">
        <v>10</v>
      </c>
      <c r="D5098" s="1" t="s">
        <v>45389</v>
      </c>
      <c r="E5098" s="1" t="s">
        <v>45390</v>
      </c>
      <c r="F5098" s="54"/>
      <c r="G5098" s="52"/>
      <c r="H5098" s="52"/>
      <c r="I5098" s="52"/>
      <c r="J5098" s="52"/>
      <c r="K5098" s="52"/>
      <c r="L5098" s="52"/>
      <c r="M5098" s="52"/>
      <c r="N5098" s="52"/>
      <c r="O5098" s="52"/>
    </row>
    <row r="5099" ht="13.5" customHeight="1">
      <c r="A5099" s="1" t="s">
        <v>45306</v>
      </c>
      <c r="B5099" s="1" t="s">
        <v>271</v>
      </c>
      <c r="C5099" s="1" t="s">
        <v>10</v>
      </c>
      <c r="D5099" s="1" t="s">
        <v>45391</v>
      </c>
      <c r="E5099" s="1" t="s">
        <v>45392</v>
      </c>
      <c r="F5099" s="54"/>
      <c r="G5099" s="52"/>
      <c r="H5099" s="52"/>
      <c r="I5099" s="52"/>
      <c r="J5099" s="52"/>
      <c r="K5099" s="52"/>
      <c r="L5099" s="52"/>
      <c r="M5099" s="52"/>
      <c r="N5099" s="52"/>
      <c r="O5099" s="52"/>
    </row>
    <row r="5100" ht="13.5" customHeight="1">
      <c r="A5100" s="1" t="s">
        <v>45306</v>
      </c>
      <c r="B5100" s="1" t="s">
        <v>276</v>
      </c>
      <c r="C5100" s="1" t="s">
        <v>10</v>
      </c>
      <c r="D5100" s="1" t="s">
        <v>45393</v>
      </c>
      <c r="E5100" s="1" t="s">
        <v>45394</v>
      </c>
      <c r="F5100" s="54"/>
      <c r="G5100" s="52"/>
      <c r="H5100" s="52"/>
      <c r="I5100" s="52"/>
      <c r="J5100" s="52"/>
      <c r="K5100" s="52"/>
      <c r="L5100" s="52"/>
      <c r="M5100" s="52"/>
      <c r="N5100" s="52"/>
      <c r="O5100" s="52"/>
    </row>
    <row r="5101" ht="13.5" customHeight="1">
      <c r="A5101" s="1" t="s">
        <v>45306</v>
      </c>
      <c r="B5101" s="1" t="s">
        <v>279</v>
      </c>
      <c r="C5101" s="1" t="s">
        <v>10</v>
      </c>
      <c r="D5101" s="1" t="s">
        <v>45395</v>
      </c>
      <c r="E5101" s="1" t="s">
        <v>45396</v>
      </c>
      <c r="F5101" s="54"/>
      <c r="G5101" s="52"/>
      <c r="H5101" s="52"/>
      <c r="I5101" s="52"/>
      <c r="J5101" s="52"/>
      <c r="K5101" s="52"/>
      <c r="L5101" s="52"/>
      <c r="M5101" s="52"/>
      <c r="N5101" s="52"/>
      <c r="O5101" s="52"/>
    </row>
    <row r="5102" ht="13.5" customHeight="1">
      <c r="A5102" s="1" t="s">
        <v>45306</v>
      </c>
      <c r="B5102" s="1" t="s">
        <v>284</v>
      </c>
      <c r="C5102" s="1" t="s">
        <v>10</v>
      </c>
      <c r="D5102" s="1" t="s">
        <v>45397</v>
      </c>
      <c r="E5102" s="1" t="s">
        <v>45398</v>
      </c>
      <c r="F5102" s="54"/>
      <c r="G5102" s="52"/>
      <c r="H5102" s="52"/>
      <c r="I5102" s="52"/>
      <c r="J5102" s="52"/>
      <c r="K5102" s="52"/>
      <c r="L5102" s="52"/>
      <c r="M5102" s="52"/>
      <c r="N5102" s="52"/>
      <c r="O5102" s="52"/>
    </row>
    <row r="5103" ht="13.5" customHeight="1">
      <c r="A5103" s="1" t="s">
        <v>45306</v>
      </c>
      <c r="B5103" s="1" t="s">
        <v>288</v>
      </c>
      <c r="C5103" s="1" t="s">
        <v>10</v>
      </c>
      <c r="D5103" s="1" t="s">
        <v>45399</v>
      </c>
      <c r="E5103" s="1" t="s">
        <v>45400</v>
      </c>
      <c r="F5103" s="54"/>
      <c r="G5103" s="52"/>
      <c r="H5103" s="52"/>
      <c r="I5103" s="52"/>
      <c r="J5103" s="52"/>
      <c r="K5103" s="52"/>
      <c r="L5103" s="52"/>
      <c r="M5103" s="52"/>
      <c r="N5103" s="52"/>
      <c r="O5103" s="52"/>
    </row>
    <row r="5104" ht="13.5" customHeight="1">
      <c r="A5104" s="1" t="s">
        <v>45306</v>
      </c>
      <c r="B5104" s="1" t="s">
        <v>292</v>
      </c>
      <c r="C5104" s="1" t="s">
        <v>10</v>
      </c>
      <c r="D5104" s="1" t="s">
        <v>45401</v>
      </c>
      <c r="E5104" s="1" t="s">
        <v>45402</v>
      </c>
      <c r="F5104" s="54"/>
      <c r="G5104" s="52"/>
      <c r="H5104" s="52"/>
      <c r="I5104" s="52"/>
      <c r="J5104" s="52"/>
      <c r="K5104" s="52"/>
      <c r="L5104" s="52"/>
      <c r="M5104" s="52"/>
      <c r="N5104" s="52"/>
      <c r="O5104" s="52"/>
    </row>
    <row r="5105" ht="13.5" customHeight="1">
      <c r="A5105" s="1" t="s">
        <v>45306</v>
      </c>
      <c r="B5105" s="1" t="s">
        <v>296</v>
      </c>
      <c r="C5105" s="1" t="s">
        <v>10</v>
      </c>
      <c r="D5105" s="1" t="s">
        <v>45403</v>
      </c>
      <c r="E5105" s="1" t="s">
        <v>45404</v>
      </c>
      <c r="F5105" s="54"/>
      <c r="G5105" s="52"/>
      <c r="H5105" s="52"/>
      <c r="I5105" s="52"/>
      <c r="J5105" s="52"/>
      <c r="K5105" s="52"/>
      <c r="L5105" s="52"/>
      <c r="M5105" s="52"/>
      <c r="N5105" s="52"/>
      <c r="O5105" s="52"/>
    </row>
    <row r="5106" ht="13.5" customHeight="1">
      <c r="A5106" s="1" t="s">
        <v>45306</v>
      </c>
      <c r="B5106" s="1" t="s">
        <v>1898</v>
      </c>
      <c r="C5106" s="1" t="s">
        <v>115</v>
      </c>
      <c r="D5106" s="1" t="s">
        <v>45405</v>
      </c>
      <c r="E5106" s="1" t="s">
        <v>45406</v>
      </c>
      <c r="F5106" s="54"/>
      <c r="G5106" s="52"/>
      <c r="H5106" s="52"/>
      <c r="I5106" s="52"/>
      <c r="J5106" s="52"/>
      <c r="K5106" s="52"/>
      <c r="L5106" s="52"/>
      <c r="M5106" s="52"/>
      <c r="N5106" s="52"/>
      <c r="O5106" s="52"/>
    </row>
    <row r="5107" ht="13.5" customHeight="1">
      <c r="A5107" s="1" t="s">
        <v>45306</v>
      </c>
      <c r="B5107" s="1" t="s">
        <v>1905</v>
      </c>
      <c r="C5107" s="1" t="s">
        <v>10</v>
      </c>
      <c r="D5107" s="1" t="s">
        <v>45407</v>
      </c>
      <c r="E5107" s="1" t="s">
        <v>45408</v>
      </c>
      <c r="F5107" s="54"/>
      <c r="G5107" s="52"/>
      <c r="H5107" s="52"/>
      <c r="I5107" s="52"/>
      <c r="J5107" s="52"/>
      <c r="K5107" s="52"/>
      <c r="L5107" s="52"/>
      <c r="M5107" s="52"/>
      <c r="N5107" s="52"/>
      <c r="O5107" s="52"/>
    </row>
    <row r="5108" ht="13.5" customHeight="1">
      <c r="A5108" s="1" t="s">
        <v>45306</v>
      </c>
      <c r="B5108" s="1" t="s">
        <v>1911</v>
      </c>
      <c r="C5108" s="1" t="s">
        <v>10</v>
      </c>
      <c r="D5108" s="1" t="s">
        <v>45409</v>
      </c>
      <c r="E5108" s="1" t="s">
        <v>45410</v>
      </c>
      <c r="F5108" s="54"/>
      <c r="G5108" s="52"/>
      <c r="H5108" s="52"/>
      <c r="I5108" s="52"/>
      <c r="J5108" s="52"/>
      <c r="K5108" s="52"/>
      <c r="L5108" s="52"/>
      <c r="M5108" s="52"/>
      <c r="N5108" s="52"/>
      <c r="O5108" s="52"/>
    </row>
    <row r="5109" ht="13.5" customHeight="1">
      <c r="A5109" s="1" t="s">
        <v>45306</v>
      </c>
      <c r="B5109" s="1" t="s">
        <v>1919</v>
      </c>
      <c r="C5109" s="1" t="s">
        <v>10</v>
      </c>
      <c r="D5109" s="1" t="s">
        <v>45411</v>
      </c>
      <c r="E5109" s="1" t="s">
        <v>45412</v>
      </c>
      <c r="F5109" s="54"/>
      <c r="G5109" s="52"/>
      <c r="H5109" s="52"/>
      <c r="I5109" s="52"/>
      <c r="J5109" s="52"/>
      <c r="K5109" s="52"/>
      <c r="L5109" s="52"/>
      <c r="M5109" s="52"/>
      <c r="N5109" s="52"/>
      <c r="O5109" s="52"/>
    </row>
    <row r="5110" ht="13.5" customHeight="1">
      <c r="A5110" s="1" t="s">
        <v>45306</v>
      </c>
      <c r="B5110" s="1" t="s">
        <v>1926</v>
      </c>
      <c r="C5110" s="1" t="s">
        <v>10</v>
      </c>
      <c r="D5110" s="1" t="s">
        <v>45413</v>
      </c>
      <c r="E5110" s="1" t="s">
        <v>45414</v>
      </c>
      <c r="F5110" s="54"/>
      <c r="G5110" s="52"/>
      <c r="H5110" s="52"/>
      <c r="I5110" s="52"/>
      <c r="J5110" s="52"/>
      <c r="K5110" s="52"/>
      <c r="L5110" s="52"/>
      <c r="M5110" s="52"/>
      <c r="N5110" s="52"/>
      <c r="O5110" s="52"/>
    </row>
    <row r="5111" ht="13.5" customHeight="1">
      <c r="A5111" s="1" t="s">
        <v>45306</v>
      </c>
      <c r="B5111" s="1" t="s">
        <v>1933</v>
      </c>
      <c r="C5111" s="1" t="s">
        <v>10</v>
      </c>
      <c r="D5111" s="1" t="s">
        <v>45415</v>
      </c>
      <c r="E5111" s="1" t="s">
        <v>45416</v>
      </c>
      <c r="F5111" s="54"/>
      <c r="G5111" s="52"/>
      <c r="H5111" s="52"/>
      <c r="I5111" s="52"/>
      <c r="J5111" s="52"/>
      <c r="K5111" s="52"/>
      <c r="L5111" s="52"/>
      <c r="M5111" s="52"/>
      <c r="N5111" s="52"/>
      <c r="O5111" s="52"/>
    </row>
    <row r="5112" ht="13.5" customHeight="1">
      <c r="A5112" s="1" t="s">
        <v>45306</v>
      </c>
      <c r="B5112" s="1" t="s">
        <v>1938</v>
      </c>
      <c r="C5112" s="1" t="s">
        <v>10</v>
      </c>
      <c r="D5112" s="1" t="s">
        <v>45417</v>
      </c>
      <c r="E5112" s="1" t="s">
        <v>45418</v>
      </c>
      <c r="F5112" s="54"/>
      <c r="G5112" s="52"/>
      <c r="H5112" s="52"/>
      <c r="I5112" s="52"/>
      <c r="J5112" s="52"/>
      <c r="K5112" s="52"/>
      <c r="L5112" s="52"/>
      <c r="M5112" s="52"/>
      <c r="N5112" s="52"/>
      <c r="O5112" s="52"/>
    </row>
    <row r="5113" ht="13.5" customHeight="1">
      <c r="A5113" s="1" t="s">
        <v>45306</v>
      </c>
      <c r="B5113" s="1" t="s">
        <v>99</v>
      </c>
      <c r="C5113" s="1" t="s">
        <v>817</v>
      </c>
      <c r="D5113" s="50"/>
      <c r="E5113" s="50"/>
      <c r="F5113" s="54"/>
      <c r="G5113" s="52"/>
      <c r="H5113" s="52"/>
      <c r="I5113" s="52"/>
      <c r="J5113" s="52"/>
      <c r="K5113" s="52"/>
      <c r="L5113" s="52"/>
      <c r="M5113" s="52"/>
      <c r="N5113" s="52"/>
      <c r="O5113" s="52"/>
    </row>
    <row r="5114" ht="13.5" customHeight="1">
      <c r="A5114" s="1" t="s">
        <v>45419</v>
      </c>
      <c r="B5114" s="2" t="s">
        <v>1</v>
      </c>
      <c r="C5114" s="1" t="s">
        <v>26504</v>
      </c>
      <c r="D5114" s="78"/>
      <c r="E5114" s="36"/>
      <c r="F5114" s="54"/>
      <c r="G5114" s="52"/>
      <c r="H5114" s="52"/>
      <c r="I5114" s="52"/>
      <c r="J5114" s="52"/>
      <c r="K5114" s="52"/>
      <c r="L5114" s="52"/>
      <c r="M5114" s="52"/>
      <c r="N5114" s="52"/>
      <c r="O5114" s="52"/>
    </row>
    <row r="5115" ht="13.5" customHeight="1">
      <c r="A5115" s="1" t="s">
        <v>45419</v>
      </c>
      <c r="B5115" s="1" t="s">
        <v>5</v>
      </c>
      <c r="C5115" s="1" t="s">
        <v>303</v>
      </c>
      <c r="D5115" s="1" t="s">
        <v>45420</v>
      </c>
      <c r="E5115" s="1" t="s">
        <v>36055</v>
      </c>
      <c r="F5115" s="54"/>
      <c r="G5115" s="52"/>
      <c r="H5115" s="52"/>
      <c r="I5115" s="52"/>
      <c r="J5115" s="52"/>
      <c r="K5115" s="52"/>
      <c r="L5115" s="52"/>
      <c r="M5115" s="52"/>
      <c r="N5115" s="52"/>
      <c r="O5115" s="52"/>
    </row>
    <row r="5116" ht="13.5" customHeight="1">
      <c r="A5116" s="1" t="s">
        <v>45419</v>
      </c>
      <c r="B5116" s="1" t="s">
        <v>9</v>
      </c>
      <c r="C5116" s="1" t="s">
        <v>10</v>
      </c>
      <c r="D5116" s="1" t="s">
        <v>45421</v>
      </c>
      <c r="E5116" s="1" t="s">
        <v>45422</v>
      </c>
      <c r="F5116" s="54"/>
      <c r="G5116" s="52"/>
      <c r="H5116" s="52"/>
      <c r="I5116" s="52"/>
      <c r="J5116" s="52"/>
      <c r="K5116" s="52"/>
      <c r="L5116" s="52"/>
      <c r="M5116" s="52"/>
      <c r="N5116" s="52"/>
      <c r="O5116" s="52"/>
    </row>
    <row r="5117" ht="13.5" customHeight="1">
      <c r="A5117" s="1" t="s">
        <v>45419</v>
      </c>
      <c r="B5117" s="1" t="s">
        <v>13</v>
      </c>
      <c r="C5117" s="1" t="s">
        <v>10</v>
      </c>
      <c r="D5117" s="1" t="s">
        <v>45423</v>
      </c>
      <c r="E5117" s="1" t="s">
        <v>45424</v>
      </c>
      <c r="F5117" s="54"/>
      <c r="G5117" s="52"/>
      <c r="H5117" s="52"/>
      <c r="I5117" s="52"/>
      <c r="J5117" s="52"/>
      <c r="K5117" s="52"/>
      <c r="L5117" s="52"/>
      <c r="M5117" s="52"/>
      <c r="N5117" s="52"/>
      <c r="O5117" s="52"/>
    </row>
    <row r="5118" ht="13.5" customHeight="1">
      <c r="A5118" s="1" t="s">
        <v>45419</v>
      </c>
      <c r="B5118" s="1" t="s">
        <v>16</v>
      </c>
      <c r="C5118" s="1" t="s">
        <v>10</v>
      </c>
      <c r="D5118" s="1" t="s">
        <v>45425</v>
      </c>
      <c r="E5118" s="1" t="s">
        <v>45426</v>
      </c>
      <c r="F5118" s="54"/>
      <c r="G5118" s="52"/>
      <c r="H5118" s="52"/>
      <c r="I5118" s="52"/>
      <c r="J5118" s="52"/>
      <c r="K5118" s="52"/>
      <c r="L5118" s="52"/>
      <c r="M5118" s="52"/>
      <c r="N5118" s="52"/>
      <c r="O5118" s="52"/>
    </row>
    <row r="5119" ht="13.5" customHeight="1">
      <c r="A5119" s="1" t="s">
        <v>45419</v>
      </c>
      <c r="B5119" s="1" t="s">
        <v>21</v>
      </c>
      <c r="C5119" s="1" t="s">
        <v>10</v>
      </c>
      <c r="D5119" s="1" t="s">
        <v>45427</v>
      </c>
      <c r="E5119" s="1" t="s">
        <v>45428</v>
      </c>
      <c r="F5119" s="54"/>
      <c r="G5119" s="52"/>
      <c r="H5119" s="52"/>
      <c r="I5119" s="52"/>
      <c r="J5119" s="52"/>
      <c r="K5119" s="52"/>
      <c r="L5119" s="52"/>
      <c r="M5119" s="52"/>
      <c r="N5119" s="52"/>
      <c r="O5119" s="52"/>
    </row>
    <row r="5120" ht="13.5" customHeight="1">
      <c r="A5120" s="1" t="s">
        <v>45419</v>
      </c>
      <c r="B5120" s="1" t="s">
        <v>27</v>
      </c>
      <c r="C5120" s="1" t="s">
        <v>10</v>
      </c>
      <c r="D5120" s="1" t="s">
        <v>45429</v>
      </c>
      <c r="E5120" s="1" t="s">
        <v>45430</v>
      </c>
      <c r="F5120" s="54"/>
      <c r="G5120" s="52"/>
      <c r="H5120" s="52"/>
      <c r="I5120" s="52"/>
      <c r="J5120" s="52"/>
      <c r="K5120" s="52"/>
      <c r="L5120" s="52"/>
      <c r="M5120" s="52"/>
      <c r="N5120" s="52"/>
      <c r="O5120" s="52"/>
    </row>
    <row r="5121" ht="13.5" customHeight="1">
      <c r="A5121" s="1" t="s">
        <v>45419</v>
      </c>
      <c r="B5121" s="1" t="s">
        <v>31</v>
      </c>
      <c r="C5121" s="1" t="s">
        <v>10</v>
      </c>
      <c r="D5121" s="1" t="s">
        <v>45431</v>
      </c>
      <c r="E5121" s="1" t="s">
        <v>45432</v>
      </c>
      <c r="F5121" s="54"/>
      <c r="G5121" s="52"/>
      <c r="H5121" s="52"/>
      <c r="I5121" s="52"/>
      <c r="J5121" s="52"/>
      <c r="K5121" s="52"/>
      <c r="L5121" s="52"/>
      <c r="M5121" s="52"/>
      <c r="N5121" s="52"/>
      <c r="O5121" s="52"/>
    </row>
    <row r="5122" ht="13.5" customHeight="1">
      <c r="A5122" s="1" t="s">
        <v>45419</v>
      </c>
      <c r="B5122" s="1" t="s">
        <v>34</v>
      </c>
      <c r="C5122" s="1" t="s">
        <v>10</v>
      </c>
      <c r="D5122" s="1" t="s">
        <v>45433</v>
      </c>
      <c r="E5122" s="1" t="s">
        <v>45434</v>
      </c>
      <c r="F5122" s="54"/>
      <c r="G5122" s="52"/>
      <c r="H5122" s="52"/>
      <c r="I5122" s="52"/>
      <c r="J5122" s="52"/>
      <c r="K5122" s="52"/>
      <c r="L5122" s="52"/>
      <c r="M5122" s="52"/>
      <c r="N5122" s="52"/>
      <c r="O5122" s="52"/>
    </row>
    <row r="5123" ht="13.5" customHeight="1">
      <c r="A5123" s="1" t="s">
        <v>45419</v>
      </c>
      <c r="B5123" s="1" t="s">
        <v>40</v>
      </c>
      <c r="C5123" s="1" t="s">
        <v>10</v>
      </c>
      <c r="D5123" s="1" t="s">
        <v>45435</v>
      </c>
      <c r="E5123" s="1" t="s">
        <v>45436</v>
      </c>
      <c r="F5123" s="54"/>
      <c r="G5123" s="52"/>
      <c r="H5123" s="52"/>
      <c r="I5123" s="52"/>
      <c r="J5123" s="52"/>
      <c r="K5123" s="52"/>
      <c r="L5123" s="52"/>
      <c r="M5123" s="52"/>
      <c r="N5123" s="52"/>
      <c r="O5123" s="52"/>
    </row>
    <row r="5124" ht="13.5" customHeight="1">
      <c r="A5124" s="1" t="s">
        <v>45419</v>
      </c>
      <c r="B5124" s="1" t="s">
        <v>45</v>
      </c>
      <c r="C5124" s="1" t="s">
        <v>10</v>
      </c>
      <c r="D5124" s="1" t="s">
        <v>45437</v>
      </c>
      <c r="E5124" s="1" t="s">
        <v>45438</v>
      </c>
      <c r="F5124" s="54"/>
      <c r="G5124" s="52"/>
      <c r="H5124" s="52"/>
      <c r="I5124" s="52"/>
      <c r="J5124" s="52"/>
      <c r="K5124" s="52"/>
      <c r="L5124" s="52"/>
      <c r="M5124" s="52"/>
      <c r="N5124" s="52"/>
      <c r="O5124" s="52"/>
    </row>
    <row r="5125" ht="13.5" customHeight="1">
      <c r="A5125" s="1" t="s">
        <v>45419</v>
      </c>
      <c r="B5125" s="1" t="s">
        <v>52</v>
      </c>
      <c r="C5125" s="1" t="s">
        <v>10</v>
      </c>
      <c r="D5125" s="1" t="s">
        <v>45439</v>
      </c>
      <c r="E5125" s="1" t="s">
        <v>45440</v>
      </c>
      <c r="F5125" s="54"/>
      <c r="G5125" s="52"/>
      <c r="H5125" s="52"/>
      <c r="I5125" s="52"/>
      <c r="J5125" s="52"/>
      <c r="K5125" s="52"/>
      <c r="L5125" s="52"/>
      <c r="M5125" s="52"/>
      <c r="N5125" s="52"/>
      <c r="O5125" s="52"/>
    </row>
    <row r="5126" ht="13.5" customHeight="1">
      <c r="A5126" s="1" t="s">
        <v>45419</v>
      </c>
      <c r="B5126" s="1" t="s">
        <v>57</v>
      </c>
      <c r="C5126" s="1" t="s">
        <v>10</v>
      </c>
      <c r="D5126" s="1" t="s">
        <v>45441</v>
      </c>
      <c r="E5126" s="1" t="s">
        <v>45442</v>
      </c>
      <c r="F5126" s="54"/>
      <c r="G5126" s="52"/>
      <c r="H5126" s="52"/>
      <c r="I5126" s="52"/>
      <c r="J5126" s="52"/>
      <c r="K5126" s="52"/>
      <c r="L5126" s="52"/>
      <c r="M5126" s="52"/>
      <c r="N5126" s="52"/>
      <c r="O5126" s="52"/>
    </row>
    <row r="5127" ht="13.5" customHeight="1">
      <c r="A5127" s="1" t="s">
        <v>45419</v>
      </c>
      <c r="B5127" s="1" t="s">
        <v>60</v>
      </c>
      <c r="C5127" s="1" t="s">
        <v>10</v>
      </c>
      <c r="D5127" s="1" t="s">
        <v>45443</v>
      </c>
      <c r="E5127" s="1" t="s">
        <v>45444</v>
      </c>
      <c r="F5127" s="54"/>
      <c r="G5127" s="52"/>
      <c r="H5127" s="52"/>
      <c r="I5127" s="52"/>
      <c r="J5127" s="52"/>
      <c r="K5127" s="52"/>
      <c r="L5127" s="52"/>
      <c r="M5127" s="52"/>
      <c r="N5127" s="52"/>
      <c r="O5127" s="52"/>
    </row>
    <row r="5128" ht="13.5" customHeight="1">
      <c r="A5128" s="1" t="s">
        <v>45419</v>
      </c>
      <c r="B5128" s="1" t="s">
        <v>65</v>
      </c>
      <c r="C5128" s="1" t="s">
        <v>10</v>
      </c>
      <c r="D5128" s="1" t="s">
        <v>45445</v>
      </c>
      <c r="E5128" s="1" t="s">
        <v>45446</v>
      </c>
      <c r="F5128" s="54"/>
      <c r="G5128" s="52"/>
      <c r="H5128" s="52"/>
      <c r="I5128" s="52"/>
      <c r="J5128" s="52"/>
      <c r="K5128" s="52"/>
      <c r="L5128" s="52"/>
      <c r="M5128" s="52"/>
      <c r="N5128" s="52"/>
      <c r="O5128" s="52"/>
    </row>
    <row r="5129" ht="13.5" customHeight="1">
      <c r="A5129" s="1" t="s">
        <v>45419</v>
      </c>
      <c r="B5129" s="1" t="s">
        <v>70</v>
      </c>
      <c r="C5129" s="1" t="s">
        <v>10</v>
      </c>
      <c r="D5129" s="1" t="s">
        <v>45447</v>
      </c>
      <c r="E5129" s="1" t="s">
        <v>45448</v>
      </c>
      <c r="F5129" s="54"/>
      <c r="G5129" s="52"/>
      <c r="H5129" s="52"/>
      <c r="I5129" s="52"/>
      <c r="J5129" s="52"/>
      <c r="K5129" s="52"/>
      <c r="L5129" s="52"/>
      <c r="M5129" s="52"/>
      <c r="N5129" s="52"/>
      <c r="O5129" s="52"/>
    </row>
    <row r="5130" ht="13.5" customHeight="1">
      <c r="A5130" s="1" t="s">
        <v>45419</v>
      </c>
      <c r="B5130" s="1" t="s">
        <v>74</v>
      </c>
      <c r="C5130" s="1" t="s">
        <v>374</v>
      </c>
      <c r="D5130" s="1" t="s">
        <v>45449</v>
      </c>
      <c r="E5130" s="1" t="s">
        <v>36055</v>
      </c>
      <c r="F5130" s="54"/>
      <c r="G5130" s="52"/>
      <c r="H5130" s="52"/>
      <c r="I5130" s="52"/>
      <c r="J5130" s="52"/>
      <c r="K5130" s="52"/>
      <c r="L5130" s="52"/>
      <c r="M5130" s="52"/>
      <c r="N5130" s="52"/>
      <c r="O5130" s="52"/>
    </row>
    <row r="5131" ht="13.5" customHeight="1">
      <c r="A5131" s="1" t="s">
        <v>45419</v>
      </c>
      <c r="B5131" s="1" t="s">
        <v>78</v>
      </c>
      <c r="C5131" s="1" t="s">
        <v>10</v>
      </c>
      <c r="D5131" s="1" t="s">
        <v>45450</v>
      </c>
      <c r="E5131" s="1" t="s">
        <v>45451</v>
      </c>
      <c r="F5131" s="54"/>
      <c r="G5131" s="52"/>
      <c r="H5131" s="52"/>
      <c r="I5131" s="52"/>
      <c r="J5131" s="52"/>
      <c r="K5131" s="52"/>
      <c r="L5131" s="52"/>
      <c r="M5131" s="52"/>
      <c r="N5131" s="52"/>
      <c r="O5131" s="52"/>
    </row>
    <row r="5132" ht="13.5" customHeight="1">
      <c r="A5132" s="1" t="s">
        <v>45419</v>
      </c>
      <c r="B5132" s="1" t="s">
        <v>83</v>
      </c>
      <c r="C5132" s="1" t="s">
        <v>10</v>
      </c>
      <c r="D5132" s="1" t="s">
        <v>45452</v>
      </c>
      <c r="E5132" s="1" t="s">
        <v>45453</v>
      </c>
      <c r="F5132" s="54"/>
      <c r="G5132" s="52"/>
      <c r="H5132" s="52"/>
      <c r="I5132" s="52"/>
      <c r="J5132" s="52"/>
      <c r="K5132" s="52"/>
      <c r="L5132" s="52"/>
      <c r="M5132" s="52"/>
      <c r="N5132" s="52"/>
      <c r="O5132" s="52"/>
    </row>
    <row r="5133" ht="13.5" customHeight="1">
      <c r="A5133" s="1" t="s">
        <v>45419</v>
      </c>
      <c r="B5133" s="1" t="s">
        <v>86</v>
      </c>
      <c r="C5133" s="1" t="s">
        <v>10</v>
      </c>
      <c r="D5133" s="1" t="s">
        <v>45454</v>
      </c>
      <c r="E5133" s="1" t="s">
        <v>45455</v>
      </c>
      <c r="F5133" s="54"/>
      <c r="G5133" s="52"/>
      <c r="H5133" s="52"/>
      <c r="I5133" s="52"/>
      <c r="J5133" s="52"/>
      <c r="K5133" s="52"/>
      <c r="L5133" s="52"/>
      <c r="M5133" s="52"/>
      <c r="N5133" s="52"/>
      <c r="O5133" s="52"/>
    </row>
    <row r="5134" ht="13.5" customHeight="1">
      <c r="A5134" s="1" t="s">
        <v>45419</v>
      </c>
      <c r="B5134" s="1" t="s">
        <v>91</v>
      </c>
      <c r="C5134" s="1" t="s">
        <v>10</v>
      </c>
      <c r="D5134" s="1" t="s">
        <v>45456</v>
      </c>
      <c r="E5134" s="1" t="s">
        <v>45457</v>
      </c>
      <c r="F5134" s="54"/>
      <c r="G5134" s="52"/>
      <c r="H5134" s="52"/>
      <c r="I5134" s="52"/>
      <c r="J5134" s="52"/>
      <c r="K5134" s="52"/>
      <c r="L5134" s="52"/>
      <c r="M5134" s="52"/>
      <c r="N5134" s="52"/>
      <c r="O5134" s="52"/>
    </row>
    <row r="5135" ht="13.5" customHeight="1">
      <c r="A5135" s="1" t="s">
        <v>45419</v>
      </c>
      <c r="B5135" s="1" t="s">
        <v>94</v>
      </c>
      <c r="C5135" s="1" t="s">
        <v>10</v>
      </c>
      <c r="D5135" s="1" t="s">
        <v>45458</v>
      </c>
      <c r="E5135" s="1" t="s">
        <v>45459</v>
      </c>
      <c r="F5135" s="54"/>
      <c r="G5135" s="52"/>
      <c r="H5135" s="52"/>
      <c r="I5135" s="52"/>
      <c r="J5135" s="52"/>
      <c r="K5135" s="52"/>
      <c r="L5135" s="52"/>
      <c r="M5135" s="52"/>
      <c r="N5135" s="52"/>
      <c r="O5135" s="52"/>
    </row>
    <row r="5136" ht="13.5" customHeight="1">
      <c r="A5136" s="1" t="s">
        <v>45419</v>
      </c>
      <c r="B5136" s="1" t="s">
        <v>186</v>
      </c>
      <c r="C5136" s="1" t="s">
        <v>10</v>
      </c>
      <c r="D5136" s="1" t="s">
        <v>45460</v>
      </c>
      <c r="E5136" s="1" t="s">
        <v>45461</v>
      </c>
      <c r="F5136" s="54"/>
      <c r="G5136" s="52"/>
      <c r="H5136" s="52"/>
      <c r="I5136" s="52"/>
      <c r="J5136" s="52"/>
      <c r="K5136" s="52"/>
      <c r="L5136" s="52"/>
      <c r="M5136" s="52"/>
      <c r="N5136" s="52"/>
      <c r="O5136" s="52"/>
    </row>
    <row r="5137" ht="13.5" customHeight="1">
      <c r="A5137" s="1" t="s">
        <v>45419</v>
      </c>
      <c r="B5137" s="1" t="s">
        <v>189</v>
      </c>
      <c r="C5137" s="1" t="s">
        <v>10</v>
      </c>
      <c r="D5137" s="1" t="s">
        <v>45462</v>
      </c>
      <c r="E5137" s="1" t="s">
        <v>45463</v>
      </c>
      <c r="F5137" s="54"/>
      <c r="G5137" s="52"/>
      <c r="H5137" s="52"/>
      <c r="I5137" s="52"/>
      <c r="J5137" s="52"/>
      <c r="K5137" s="52"/>
      <c r="L5137" s="52"/>
      <c r="M5137" s="52"/>
      <c r="N5137" s="52"/>
      <c r="O5137" s="52"/>
    </row>
    <row r="5138" ht="13.5" customHeight="1">
      <c r="A5138" s="1" t="s">
        <v>45419</v>
      </c>
      <c r="B5138" s="1" t="s">
        <v>193</v>
      </c>
      <c r="C5138" s="1" t="s">
        <v>10</v>
      </c>
      <c r="D5138" s="1" t="s">
        <v>45464</v>
      </c>
      <c r="E5138" s="1" t="s">
        <v>45465</v>
      </c>
      <c r="F5138" s="54"/>
      <c r="G5138" s="52"/>
      <c r="H5138" s="52"/>
      <c r="I5138" s="52"/>
      <c r="J5138" s="52"/>
      <c r="K5138" s="52"/>
      <c r="L5138" s="52"/>
      <c r="M5138" s="52"/>
      <c r="N5138" s="52"/>
      <c r="O5138" s="52"/>
    </row>
    <row r="5139" ht="13.5" customHeight="1">
      <c r="A5139" s="1" t="s">
        <v>45419</v>
      </c>
      <c r="B5139" s="1" t="s">
        <v>197</v>
      </c>
      <c r="C5139" s="1" t="s">
        <v>10</v>
      </c>
      <c r="D5139" s="1" t="s">
        <v>45466</v>
      </c>
      <c r="E5139" s="1" t="s">
        <v>45467</v>
      </c>
      <c r="F5139" s="54"/>
      <c r="G5139" s="52"/>
      <c r="H5139" s="52"/>
      <c r="I5139" s="52"/>
      <c r="J5139" s="52"/>
      <c r="K5139" s="52"/>
      <c r="L5139" s="52"/>
      <c r="M5139" s="52"/>
      <c r="N5139" s="52"/>
      <c r="O5139" s="52"/>
    </row>
    <row r="5140" ht="13.5" customHeight="1">
      <c r="A5140" s="1" t="s">
        <v>45419</v>
      </c>
      <c r="B5140" s="1" t="s">
        <v>201</v>
      </c>
      <c r="C5140" s="1" t="s">
        <v>10</v>
      </c>
      <c r="D5140" s="1" t="s">
        <v>45468</v>
      </c>
      <c r="E5140" s="1" t="s">
        <v>45469</v>
      </c>
      <c r="F5140" s="54"/>
      <c r="G5140" s="52"/>
      <c r="H5140" s="52"/>
      <c r="I5140" s="52"/>
      <c r="J5140" s="52"/>
      <c r="K5140" s="52"/>
      <c r="L5140" s="52"/>
      <c r="M5140" s="52"/>
      <c r="N5140" s="52"/>
      <c r="O5140" s="52"/>
    </row>
    <row r="5141" ht="13.5" customHeight="1">
      <c r="A5141" s="1" t="s">
        <v>45419</v>
      </c>
      <c r="B5141" s="1" t="s">
        <v>206</v>
      </c>
      <c r="C5141" s="1" t="s">
        <v>10</v>
      </c>
      <c r="D5141" s="1" t="s">
        <v>45470</v>
      </c>
      <c r="E5141" s="1" t="s">
        <v>45471</v>
      </c>
      <c r="F5141" s="54"/>
      <c r="G5141" s="52"/>
      <c r="H5141" s="52"/>
      <c r="I5141" s="52"/>
      <c r="J5141" s="52"/>
      <c r="K5141" s="52"/>
      <c r="L5141" s="52"/>
      <c r="M5141" s="52"/>
      <c r="N5141" s="52"/>
      <c r="O5141" s="52"/>
    </row>
    <row r="5142" ht="13.5" customHeight="1">
      <c r="A5142" s="1" t="s">
        <v>45419</v>
      </c>
      <c r="B5142" s="1" t="s">
        <v>211</v>
      </c>
      <c r="C5142" s="1" t="s">
        <v>10</v>
      </c>
      <c r="D5142" s="1" t="s">
        <v>45472</v>
      </c>
      <c r="E5142" s="1" t="s">
        <v>45473</v>
      </c>
      <c r="F5142" s="54"/>
      <c r="G5142" s="52"/>
      <c r="H5142" s="52"/>
      <c r="I5142" s="52"/>
      <c r="J5142" s="52"/>
      <c r="K5142" s="52"/>
      <c r="L5142" s="52"/>
      <c r="M5142" s="52"/>
      <c r="N5142" s="52"/>
      <c r="O5142" s="52"/>
    </row>
    <row r="5143" ht="13.5" customHeight="1">
      <c r="A5143" s="1" t="s">
        <v>45419</v>
      </c>
      <c r="B5143" s="1" t="s">
        <v>215</v>
      </c>
      <c r="C5143" s="1" t="s">
        <v>10</v>
      </c>
      <c r="D5143" s="1" t="s">
        <v>45474</v>
      </c>
      <c r="E5143" s="1" t="s">
        <v>45475</v>
      </c>
      <c r="F5143" s="54"/>
      <c r="G5143" s="52"/>
      <c r="H5143" s="52"/>
      <c r="I5143" s="52"/>
      <c r="J5143" s="52"/>
      <c r="K5143" s="52"/>
      <c r="L5143" s="52"/>
      <c r="M5143" s="52"/>
      <c r="N5143" s="52"/>
      <c r="O5143" s="52"/>
    </row>
    <row r="5144" ht="13.5" customHeight="1">
      <c r="A5144" s="1" t="s">
        <v>45419</v>
      </c>
      <c r="B5144" s="1" t="s">
        <v>99</v>
      </c>
      <c r="C5144" s="1" t="s">
        <v>817</v>
      </c>
      <c r="D5144" s="50"/>
      <c r="E5144" s="50"/>
      <c r="F5144" s="54"/>
      <c r="G5144" s="52"/>
      <c r="H5144" s="52"/>
      <c r="I5144" s="52"/>
      <c r="J5144" s="52"/>
      <c r="K5144" s="52"/>
      <c r="L5144" s="52"/>
      <c r="M5144" s="52"/>
      <c r="N5144" s="52"/>
      <c r="O5144" s="52"/>
    </row>
    <row r="5145" ht="13.5" customHeight="1">
      <c r="A5145" s="1" t="s">
        <v>45476</v>
      </c>
      <c r="B5145" s="2" t="s">
        <v>1</v>
      </c>
      <c r="C5145" s="1" t="s">
        <v>26504</v>
      </c>
      <c r="D5145" s="50"/>
      <c r="E5145" s="36"/>
      <c r="F5145" s="54"/>
      <c r="G5145" s="52"/>
      <c r="H5145" s="52"/>
      <c r="I5145" s="52"/>
      <c r="J5145" s="52"/>
      <c r="K5145" s="52"/>
      <c r="L5145" s="52"/>
      <c r="M5145" s="52"/>
      <c r="N5145" s="52"/>
      <c r="O5145" s="52"/>
    </row>
    <row r="5146" ht="13.5" customHeight="1">
      <c r="A5146" s="1" t="s">
        <v>45476</v>
      </c>
      <c r="B5146" s="1" t="s">
        <v>5</v>
      </c>
      <c r="C5146" s="1" t="s">
        <v>303</v>
      </c>
      <c r="D5146" s="1" t="s">
        <v>45477</v>
      </c>
      <c r="E5146" s="1" t="s">
        <v>45406</v>
      </c>
      <c r="F5146" s="54"/>
      <c r="G5146" s="52"/>
      <c r="H5146" s="52"/>
      <c r="I5146" s="52"/>
      <c r="J5146" s="52"/>
      <c r="K5146" s="52"/>
      <c r="L5146" s="52"/>
      <c r="M5146" s="52"/>
      <c r="N5146" s="52"/>
      <c r="O5146" s="52"/>
    </row>
    <row r="5147" ht="13.5" customHeight="1">
      <c r="A5147" s="1" t="s">
        <v>45476</v>
      </c>
      <c r="B5147" s="1" t="s">
        <v>9</v>
      </c>
      <c r="C5147" s="1" t="s">
        <v>10</v>
      </c>
      <c r="D5147" s="1" t="s">
        <v>45478</v>
      </c>
      <c r="E5147" s="1" t="s">
        <v>45479</v>
      </c>
      <c r="F5147" s="54"/>
      <c r="G5147" s="52"/>
      <c r="H5147" s="52"/>
      <c r="I5147" s="52"/>
      <c r="J5147" s="52"/>
      <c r="K5147" s="52"/>
      <c r="L5147" s="52"/>
      <c r="M5147" s="52"/>
      <c r="N5147" s="52"/>
      <c r="O5147" s="52"/>
    </row>
    <row r="5148" ht="13.5" customHeight="1">
      <c r="A5148" s="1" t="s">
        <v>45476</v>
      </c>
      <c r="B5148" s="1" t="s">
        <v>13</v>
      </c>
      <c r="C5148" s="1" t="s">
        <v>10</v>
      </c>
      <c r="D5148" s="1" t="s">
        <v>45480</v>
      </c>
      <c r="E5148" s="1" t="s">
        <v>45481</v>
      </c>
      <c r="F5148" s="54"/>
      <c r="G5148" s="52"/>
      <c r="H5148" s="52"/>
      <c r="I5148" s="52"/>
      <c r="J5148" s="52"/>
      <c r="K5148" s="52"/>
      <c r="L5148" s="52"/>
      <c r="M5148" s="52"/>
      <c r="N5148" s="52"/>
      <c r="O5148" s="52"/>
    </row>
    <row r="5149" ht="13.5" customHeight="1">
      <c r="A5149" s="1" t="s">
        <v>45476</v>
      </c>
      <c r="B5149" s="1" t="s">
        <v>16</v>
      </c>
      <c r="C5149" s="1" t="s">
        <v>10</v>
      </c>
      <c r="D5149" s="1" t="s">
        <v>45482</v>
      </c>
      <c r="E5149" s="1" t="s">
        <v>45483</v>
      </c>
      <c r="F5149" s="54"/>
      <c r="G5149" s="52"/>
      <c r="H5149" s="52"/>
      <c r="I5149" s="52"/>
      <c r="J5149" s="52"/>
      <c r="K5149" s="52"/>
      <c r="L5149" s="52"/>
      <c r="M5149" s="52"/>
      <c r="N5149" s="52"/>
      <c r="O5149" s="52"/>
    </row>
    <row r="5150" ht="13.5" customHeight="1">
      <c r="A5150" s="1" t="s">
        <v>45476</v>
      </c>
      <c r="B5150" s="1" t="s">
        <v>21</v>
      </c>
      <c r="C5150" s="1" t="s">
        <v>10</v>
      </c>
      <c r="D5150" s="1" t="s">
        <v>45484</v>
      </c>
      <c r="E5150" s="1" t="s">
        <v>45485</v>
      </c>
      <c r="F5150" s="54"/>
      <c r="G5150" s="52"/>
      <c r="H5150" s="52"/>
      <c r="I5150" s="52"/>
      <c r="J5150" s="52"/>
      <c r="K5150" s="52"/>
      <c r="L5150" s="52"/>
      <c r="M5150" s="52"/>
      <c r="N5150" s="52"/>
      <c r="O5150" s="52"/>
    </row>
    <row r="5151" ht="13.5" customHeight="1">
      <c r="A5151" s="1" t="s">
        <v>45476</v>
      </c>
      <c r="B5151" s="1" t="s">
        <v>27</v>
      </c>
      <c r="C5151" s="1" t="s">
        <v>10</v>
      </c>
      <c r="D5151" s="1" t="s">
        <v>45486</v>
      </c>
      <c r="E5151" s="1" t="s">
        <v>45487</v>
      </c>
      <c r="F5151" s="54"/>
      <c r="G5151" s="52"/>
      <c r="H5151" s="52"/>
      <c r="I5151" s="52"/>
      <c r="J5151" s="52"/>
      <c r="K5151" s="52"/>
      <c r="L5151" s="52"/>
      <c r="M5151" s="52"/>
      <c r="N5151" s="52"/>
      <c r="O5151" s="52"/>
    </row>
    <row r="5152" ht="13.5" customHeight="1">
      <c r="A5152" s="1" t="s">
        <v>45476</v>
      </c>
      <c r="B5152" s="1" t="s">
        <v>31</v>
      </c>
      <c r="C5152" s="1" t="s">
        <v>10</v>
      </c>
      <c r="D5152" s="1" t="s">
        <v>45488</v>
      </c>
      <c r="E5152" s="1" t="s">
        <v>45489</v>
      </c>
      <c r="F5152" s="54"/>
      <c r="G5152" s="52"/>
      <c r="H5152" s="52"/>
      <c r="I5152" s="52"/>
      <c r="J5152" s="52"/>
      <c r="K5152" s="52"/>
      <c r="L5152" s="52"/>
      <c r="M5152" s="52"/>
      <c r="N5152" s="52"/>
      <c r="O5152" s="52"/>
    </row>
    <row r="5153" ht="13.5" customHeight="1">
      <c r="A5153" s="1" t="s">
        <v>45476</v>
      </c>
      <c r="B5153" s="1" t="s">
        <v>34</v>
      </c>
      <c r="C5153" s="1" t="s">
        <v>10</v>
      </c>
      <c r="D5153" s="1" t="s">
        <v>45490</v>
      </c>
      <c r="E5153" s="1" t="s">
        <v>45491</v>
      </c>
      <c r="F5153" s="54"/>
      <c r="G5153" s="52"/>
      <c r="H5153" s="52"/>
      <c r="I5153" s="52"/>
      <c r="J5153" s="52"/>
      <c r="K5153" s="52"/>
      <c r="L5153" s="52"/>
      <c r="M5153" s="52"/>
      <c r="N5153" s="52"/>
      <c r="O5153" s="52"/>
    </row>
    <row r="5154" ht="13.5" customHeight="1">
      <c r="A5154" s="1" t="s">
        <v>45476</v>
      </c>
      <c r="B5154" s="1" t="s">
        <v>40</v>
      </c>
      <c r="C5154" s="1" t="s">
        <v>374</v>
      </c>
      <c r="D5154" s="1" t="s">
        <v>45492</v>
      </c>
      <c r="E5154" s="1" t="s">
        <v>36055</v>
      </c>
      <c r="F5154" s="54"/>
      <c r="G5154" s="52"/>
      <c r="H5154" s="52"/>
      <c r="I5154" s="52"/>
      <c r="J5154" s="52"/>
      <c r="K5154" s="52"/>
      <c r="L5154" s="52"/>
      <c r="M5154" s="52"/>
      <c r="N5154" s="52"/>
      <c r="O5154" s="52"/>
    </row>
    <row r="5155" ht="13.5" customHeight="1">
      <c r="A5155" s="1" t="s">
        <v>45476</v>
      </c>
      <c r="B5155" s="1" t="s">
        <v>45</v>
      </c>
      <c r="C5155" s="1" t="s">
        <v>10</v>
      </c>
      <c r="D5155" s="1" t="s">
        <v>45493</v>
      </c>
      <c r="E5155" s="1" t="s">
        <v>45494</v>
      </c>
      <c r="F5155" s="54"/>
      <c r="G5155" s="52"/>
      <c r="H5155" s="52"/>
      <c r="I5155" s="52"/>
      <c r="J5155" s="52"/>
      <c r="K5155" s="52"/>
      <c r="L5155" s="52"/>
      <c r="M5155" s="52"/>
      <c r="N5155" s="52"/>
      <c r="O5155" s="52"/>
    </row>
    <row r="5156" ht="13.5" customHeight="1">
      <c r="A5156" s="1" t="s">
        <v>45476</v>
      </c>
      <c r="B5156" s="1" t="s">
        <v>52</v>
      </c>
      <c r="C5156" s="1" t="s">
        <v>10</v>
      </c>
      <c r="D5156" s="1" t="s">
        <v>45495</v>
      </c>
      <c r="E5156" s="1" t="s">
        <v>45496</v>
      </c>
      <c r="F5156" s="54"/>
      <c r="G5156" s="52"/>
      <c r="H5156" s="52"/>
      <c r="I5156" s="52"/>
      <c r="J5156" s="52"/>
      <c r="K5156" s="52"/>
      <c r="L5156" s="52"/>
      <c r="M5156" s="52"/>
      <c r="N5156" s="52"/>
      <c r="O5156" s="52"/>
    </row>
    <row r="5157" ht="13.5" customHeight="1">
      <c r="A5157" s="1" t="s">
        <v>45476</v>
      </c>
      <c r="B5157" s="1" t="s">
        <v>57</v>
      </c>
      <c r="C5157" s="1" t="s">
        <v>10</v>
      </c>
      <c r="D5157" s="1" t="s">
        <v>45497</v>
      </c>
      <c r="E5157" s="1" t="s">
        <v>45498</v>
      </c>
      <c r="F5157" s="54"/>
      <c r="G5157" s="52"/>
      <c r="H5157" s="52"/>
      <c r="I5157" s="52"/>
      <c r="J5157" s="52"/>
      <c r="K5157" s="52"/>
      <c r="L5157" s="52"/>
      <c r="M5157" s="52"/>
      <c r="N5157" s="52"/>
      <c r="O5157" s="52"/>
    </row>
    <row r="5158" ht="13.5" customHeight="1">
      <c r="A5158" s="1" t="s">
        <v>45476</v>
      </c>
      <c r="B5158" s="1" t="s">
        <v>60</v>
      </c>
      <c r="C5158" s="1" t="s">
        <v>10</v>
      </c>
      <c r="D5158" s="1" t="s">
        <v>45499</v>
      </c>
      <c r="E5158" s="1" t="s">
        <v>45500</v>
      </c>
      <c r="F5158" s="54"/>
      <c r="G5158" s="52"/>
      <c r="H5158" s="52"/>
      <c r="I5158" s="52"/>
      <c r="J5158" s="52"/>
      <c r="K5158" s="52"/>
      <c r="L5158" s="52"/>
      <c r="M5158" s="52"/>
      <c r="N5158" s="52"/>
      <c r="O5158" s="52"/>
    </row>
    <row r="5159" ht="13.5" customHeight="1">
      <c r="A5159" s="1" t="s">
        <v>45476</v>
      </c>
      <c r="B5159" s="1" t="s">
        <v>65</v>
      </c>
      <c r="C5159" s="1" t="s">
        <v>10</v>
      </c>
      <c r="D5159" s="1" t="s">
        <v>45501</v>
      </c>
      <c r="E5159" s="1" t="s">
        <v>45502</v>
      </c>
      <c r="F5159" s="54"/>
      <c r="G5159" s="52"/>
      <c r="H5159" s="52"/>
      <c r="I5159" s="52"/>
      <c r="J5159" s="52"/>
      <c r="K5159" s="52"/>
      <c r="L5159" s="52"/>
      <c r="M5159" s="52"/>
      <c r="N5159" s="52"/>
      <c r="O5159" s="52"/>
    </row>
    <row r="5160" ht="13.5" customHeight="1">
      <c r="A5160" s="1" t="s">
        <v>45476</v>
      </c>
      <c r="B5160" s="1" t="s">
        <v>70</v>
      </c>
      <c r="C5160" s="1" t="s">
        <v>10</v>
      </c>
      <c r="D5160" s="1" t="s">
        <v>45503</v>
      </c>
      <c r="E5160" s="1" t="s">
        <v>45504</v>
      </c>
      <c r="F5160" s="54"/>
      <c r="G5160" s="52"/>
      <c r="H5160" s="52"/>
      <c r="I5160" s="52"/>
      <c r="J5160" s="52"/>
      <c r="K5160" s="52"/>
      <c r="L5160" s="52"/>
      <c r="M5160" s="52"/>
      <c r="N5160" s="52"/>
      <c r="O5160" s="52"/>
    </row>
    <row r="5161" ht="13.5" customHeight="1">
      <c r="A5161" s="1" t="s">
        <v>45476</v>
      </c>
      <c r="B5161" s="1" t="s">
        <v>74</v>
      </c>
      <c r="C5161" s="1" t="s">
        <v>10</v>
      </c>
      <c r="D5161" s="1" t="s">
        <v>45505</v>
      </c>
      <c r="E5161" s="1" t="s">
        <v>45506</v>
      </c>
      <c r="F5161" s="54"/>
      <c r="G5161" s="52"/>
      <c r="H5161" s="52"/>
      <c r="I5161" s="52"/>
      <c r="J5161" s="52"/>
      <c r="K5161" s="52"/>
      <c r="L5161" s="52"/>
      <c r="M5161" s="52"/>
      <c r="N5161" s="52"/>
      <c r="O5161" s="52"/>
    </row>
    <row r="5162" ht="13.5" customHeight="1">
      <c r="A5162" s="1" t="s">
        <v>45476</v>
      </c>
      <c r="B5162" s="1" t="s">
        <v>78</v>
      </c>
      <c r="C5162" s="1" t="s">
        <v>10</v>
      </c>
      <c r="D5162" s="1" t="s">
        <v>45507</v>
      </c>
      <c r="E5162" s="1" t="s">
        <v>45508</v>
      </c>
      <c r="F5162" s="54"/>
      <c r="G5162" s="52"/>
      <c r="H5162" s="52"/>
      <c r="I5162" s="52"/>
      <c r="J5162" s="52"/>
      <c r="K5162" s="52"/>
      <c r="L5162" s="52"/>
      <c r="M5162" s="52"/>
      <c r="N5162" s="52"/>
      <c r="O5162" s="52"/>
    </row>
    <row r="5163" ht="13.5" customHeight="1">
      <c r="A5163" s="1" t="s">
        <v>45476</v>
      </c>
      <c r="B5163" s="1" t="s">
        <v>83</v>
      </c>
      <c r="C5163" s="1" t="s">
        <v>10</v>
      </c>
      <c r="D5163" s="1" t="s">
        <v>45509</v>
      </c>
      <c r="E5163" s="1" t="s">
        <v>45510</v>
      </c>
      <c r="F5163" s="54"/>
      <c r="G5163" s="52"/>
      <c r="H5163" s="52"/>
      <c r="I5163" s="52"/>
      <c r="J5163" s="52"/>
      <c r="K5163" s="52"/>
      <c r="L5163" s="52"/>
      <c r="M5163" s="52"/>
      <c r="N5163" s="52"/>
      <c r="O5163" s="52"/>
    </row>
    <row r="5164" ht="13.5" customHeight="1">
      <c r="A5164" s="1" t="s">
        <v>45476</v>
      </c>
      <c r="B5164" s="1" t="s">
        <v>86</v>
      </c>
      <c r="C5164" s="1" t="s">
        <v>10</v>
      </c>
      <c r="D5164" s="1" t="s">
        <v>45511</v>
      </c>
      <c r="E5164" s="1" t="s">
        <v>45512</v>
      </c>
      <c r="F5164" s="54"/>
      <c r="G5164" s="52"/>
      <c r="H5164" s="52"/>
      <c r="I5164" s="52"/>
      <c r="J5164" s="52"/>
      <c r="K5164" s="52"/>
      <c r="L5164" s="52"/>
      <c r="M5164" s="52"/>
      <c r="N5164" s="52"/>
      <c r="O5164" s="52"/>
    </row>
    <row r="5165" ht="13.5" customHeight="1">
      <c r="A5165" s="1" t="s">
        <v>45476</v>
      </c>
      <c r="B5165" s="1" t="s">
        <v>91</v>
      </c>
      <c r="C5165" s="1" t="s">
        <v>10</v>
      </c>
      <c r="D5165" s="1" t="s">
        <v>45513</v>
      </c>
      <c r="E5165" s="1" t="s">
        <v>45514</v>
      </c>
      <c r="F5165" s="54"/>
      <c r="G5165" s="52"/>
      <c r="H5165" s="52"/>
      <c r="I5165" s="52"/>
      <c r="J5165" s="52"/>
      <c r="K5165" s="52"/>
      <c r="L5165" s="52"/>
      <c r="M5165" s="52"/>
      <c r="N5165" s="52"/>
      <c r="O5165" s="52"/>
    </row>
    <row r="5166" ht="13.5" customHeight="1">
      <c r="A5166" s="1" t="s">
        <v>45476</v>
      </c>
      <c r="B5166" s="1" t="s">
        <v>94</v>
      </c>
      <c r="C5166" s="1" t="s">
        <v>10</v>
      </c>
      <c r="D5166" s="1" t="s">
        <v>45515</v>
      </c>
      <c r="E5166" s="1" t="s">
        <v>45516</v>
      </c>
      <c r="F5166" s="54"/>
      <c r="G5166" s="52"/>
      <c r="H5166" s="52"/>
      <c r="I5166" s="52"/>
      <c r="J5166" s="52"/>
      <c r="K5166" s="52"/>
      <c r="L5166" s="52"/>
      <c r="M5166" s="52"/>
      <c r="N5166" s="52"/>
      <c r="O5166" s="52"/>
    </row>
    <row r="5167" ht="13.5" customHeight="1">
      <c r="A5167" s="1" t="s">
        <v>45476</v>
      </c>
      <c r="B5167" s="1" t="s">
        <v>186</v>
      </c>
      <c r="C5167" s="1" t="s">
        <v>10</v>
      </c>
      <c r="D5167" s="1" t="s">
        <v>45517</v>
      </c>
      <c r="E5167" s="1" t="s">
        <v>45518</v>
      </c>
      <c r="F5167" s="54"/>
      <c r="G5167" s="52"/>
      <c r="H5167" s="52"/>
      <c r="I5167" s="52"/>
      <c r="J5167" s="52"/>
      <c r="K5167" s="52"/>
      <c r="L5167" s="52"/>
      <c r="M5167" s="52"/>
      <c r="N5167" s="52"/>
      <c r="O5167" s="52"/>
    </row>
    <row r="5168" ht="13.5" customHeight="1">
      <c r="A5168" s="1" t="s">
        <v>45476</v>
      </c>
      <c r="B5168" s="1" t="s">
        <v>189</v>
      </c>
      <c r="C5168" s="1" t="s">
        <v>10</v>
      </c>
      <c r="D5168" s="1" t="s">
        <v>45519</v>
      </c>
      <c r="E5168" s="1" t="s">
        <v>45520</v>
      </c>
      <c r="F5168" s="54"/>
      <c r="G5168" s="52"/>
      <c r="H5168" s="52"/>
      <c r="I5168" s="52"/>
      <c r="J5168" s="52"/>
      <c r="K5168" s="52"/>
      <c r="L5168" s="52"/>
      <c r="M5168" s="52"/>
      <c r="N5168" s="52"/>
      <c r="O5168" s="52"/>
    </row>
    <row r="5169" ht="13.5" customHeight="1">
      <c r="A5169" s="1" t="s">
        <v>45476</v>
      </c>
      <c r="B5169" s="1" t="s">
        <v>193</v>
      </c>
      <c r="C5169" s="1" t="s">
        <v>10</v>
      </c>
      <c r="D5169" s="1" t="s">
        <v>45521</v>
      </c>
      <c r="E5169" s="1" t="s">
        <v>45522</v>
      </c>
      <c r="F5169" s="54"/>
      <c r="G5169" s="52"/>
      <c r="H5169" s="52"/>
      <c r="I5169" s="52"/>
      <c r="J5169" s="52"/>
      <c r="K5169" s="52"/>
      <c r="L5169" s="52"/>
      <c r="M5169" s="52"/>
      <c r="N5169" s="52"/>
      <c r="O5169" s="52"/>
    </row>
    <row r="5170" ht="13.5" customHeight="1">
      <c r="A5170" s="1" t="s">
        <v>45476</v>
      </c>
      <c r="B5170" s="1" t="s">
        <v>197</v>
      </c>
      <c r="C5170" s="1" t="s">
        <v>10</v>
      </c>
      <c r="D5170" s="1" t="s">
        <v>45523</v>
      </c>
      <c r="E5170" s="1" t="s">
        <v>45524</v>
      </c>
      <c r="F5170" s="54"/>
      <c r="G5170" s="52"/>
      <c r="H5170" s="52"/>
      <c r="I5170" s="52"/>
      <c r="J5170" s="52"/>
      <c r="K5170" s="52"/>
      <c r="L5170" s="52"/>
      <c r="M5170" s="52"/>
      <c r="N5170" s="52"/>
      <c r="O5170" s="52"/>
    </row>
    <row r="5171" ht="13.5" customHeight="1">
      <c r="A5171" s="1" t="s">
        <v>45476</v>
      </c>
      <c r="B5171" s="1" t="s">
        <v>201</v>
      </c>
      <c r="C5171" s="1" t="s">
        <v>10</v>
      </c>
      <c r="D5171" s="1" t="s">
        <v>45525</v>
      </c>
      <c r="E5171" s="1" t="s">
        <v>45526</v>
      </c>
      <c r="F5171" s="54"/>
      <c r="G5171" s="52"/>
      <c r="H5171" s="52"/>
      <c r="I5171" s="52"/>
      <c r="J5171" s="52"/>
      <c r="K5171" s="52"/>
      <c r="L5171" s="52"/>
      <c r="M5171" s="52"/>
      <c r="N5171" s="52"/>
      <c r="O5171" s="52"/>
    </row>
    <row r="5172" ht="13.5" customHeight="1">
      <c r="A5172" s="1" t="s">
        <v>45476</v>
      </c>
      <c r="B5172" s="1" t="s">
        <v>206</v>
      </c>
      <c r="C5172" s="1" t="s">
        <v>10</v>
      </c>
      <c r="D5172" s="1" t="s">
        <v>45527</v>
      </c>
      <c r="E5172" s="1" t="s">
        <v>45528</v>
      </c>
      <c r="F5172" s="54"/>
      <c r="G5172" s="52"/>
      <c r="H5172" s="52"/>
      <c r="I5172" s="52"/>
      <c r="J5172" s="52"/>
      <c r="K5172" s="52"/>
      <c r="L5172" s="52"/>
      <c r="M5172" s="52"/>
      <c r="N5172" s="52"/>
      <c r="O5172" s="52"/>
    </row>
    <row r="5173" ht="13.5" customHeight="1">
      <c r="A5173" s="1" t="s">
        <v>45476</v>
      </c>
      <c r="B5173" s="1" t="s">
        <v>211</v>
      </c>
      <c r="C5173" s="1" t="s">
        <v>10</v>
      </c>
      <c r="D5173" s="1" t="s">
        <v>45529</v>
      </c>
      <c r="E5173" s="1" t="s">
        <v>45530</v>
      </c>
      <c r="F5173" s="54"/>
      <c r="G5173" s="52"/>
      <c r="H5173" s="52"/>
      <c r="I5173" s="52"/>
      <c r="J5173" s="52"/>
      <c r="K5173" s="52"/>
      <c r="L5173" s="52"/>
      <c r="M5173" s="52"/>
      <c r="N5173" s="52"/>
      <c r="O5173" s="52"/>
    </row>
    <row r="5174" ht="13.5" customHeight="1">
      <c r="A5174" s="1" t="s">
        <v>45476</v>
      </c>
      <c r="B5174" s="1" t="s">
        <v>215</v>
      </c>
      <c r="C5174" s="1" t="s">
        <v>10</v>
      </c>
      <c r="D5174" s="1" t="s">
        <v>45531</v>
      </c>
      <c r="E5174" s="1" t="s">
        <v>45532</v>
      </c>
      <c r="F5174" s="54"/>
      <c r="G5174" s="52"/>
      <c r="H5174" s="52"/>
      <c r="I5174" s="52"/>
      <c r="J5174" s="52"/>
      <c r="K5174" s="52"/>
      <c r="L5174" s="52"/>
      <c r="M5174" s="52"/>
      <c r="N5174" s="52"/>
      <c r="O5174" s="52"/>
    </row>
    <row r="5175" ht="13.5" customHeight="1">
      <c r="A5175" s="1" t="s">
        <v>45476</v>
      </c>
      <c r="B5175" s="1" t="s">
        <v>220</v>
      </c>
      <c r="C5175" s="1" t="s">
        <v>10</v>
      </c>
      <c r="D5175" s="1" t="s">
        <v>45533</v>
      </c>
      <c r="E5175" s="1" t="s">
        <v>45534</v>
      </c>
      <c r="F5175" s="54"/>
      <c r="G5175" s="52"/>
      <c r="H5175" s="52"/>
      <c r="I5175" s="52"/>
      <c r="J5175" s="52"/>
      <c r="K5175" s="52"/>
      <c r="L5175" s="52"/>
      <c r="M5175" s="52"/>
      <c r="N5175" s="52"/>
      <c r="O5175" s="52"/>
    </row>
    <row r="5176" ht="13.5" customHeight="1">
      <c r="A5176" s="1" t="s">
        <v>45476</v>
      </c>
      <c r="B5176" s="1" t="s">
        <v>223</v>
      </c>
      <c r="C5176" s="1" t="s">
        <v>10</v>
      </c>
      <c r="D5176" s="1" t="s">
        <v>45535</v>
      </c>
      <c r="E5176" s="1" t="s">
        <v>45536</v>
      </c>
      <c r="F5176" s="54"/>
      <c r="G5176" s="52"/>
      <c r="H5176" s="52"/>
      <c r="I5176" s="52"/>
      <c r="J5176" s="52"/>
      <c r="K5176" s="52"/>
      <c r="L5176" s="52"/>
      <c r="M5176" s="52"/>
      <c r="N5176" s="52"/>
      <c r="O5176" s="52"/>
    </row>
    <row r="5177" ht="13.5" customHeight="1">
      <c r="A5177" s="1" t="s">
        <v>45476</v>
      </c>
      <c r="B5177" s="1" t="s">
        <v>229</v>
      </c>
      <c r="C5177" s="1" t="s">
        <v>10</v>
      </c>
      <c r="D5177" s="1" t="s">
        <v>45537</v>
      </c>
      <c r="E5177" s="1" t="s">
        <v>45538</v>
      </c>
      <c r="F5177" s="54"/>
      <c r="G5177" s="52"/>
      <c r="H5177" s="52"/>
      <c r="I5177" s="52"/>
      <c r="J5177" s="52"/>
      <c r="K5177" s="52"/>
      <c r="L5177" s="52"/>
      <c r="M5177" s="52"/>
      <c r="N5177" s="52"/>
      <c r="O5177" s="52"/>
    </row>
    <row r="5178" ht="13.5" customHeight="1">
      <c r="A5178" s="1" t="s">
        <v>45476</v>
      </c>
      <c r="B5178" s="1" t="s">
        <v>233</v>
      </c>
      <c r="C5178" s="1" t="s">
        <v>10</v>
      </c>
      <c r="D5178" s="1" t="s">
        <v>45539</v>
      </c>
      <c r="E5178" s="1" t="s">
        <v>45540</v>
      </c>
      <c r="F5178" s="54"/>
      <c r="G5178" s="52"/>
      <c r="H5178" s="52"/>
      <c r="I5178" s="52"/>
      <c r="J5178" s="52"/>
      <c r="K5178" s="52"/>
      <c r="L5178" s="52"/>
      <c r="M5178" s="52"/>
      <c r="N5178" s="52"/>
      <c r="O5178" s="52"/>
    </row>
    <row r="5179" ht="13.5" customHeight="1">
      <c r="A5179" s="1" t="s">
        <v>45476</v>
      </c>
      <c r="B5179" s="1" t="s">
        <v>237</v>
      </c>
      <c r="C5179" s="1" t="s">
        <v>10</v>
      </c>
      <c r="D5179" s="1" t="s">
        <v>45541</v>
      </c>
      <c r="E5179" s="1" t="s">
        <v>45542</v>
      </c>
      <c r="F5179" s="54"/>
      <c r="G5179" s="52"/>
      <c r="H5179" s="52"/>
      <c r="I5179" s="52"/>
      <c r="J5179" s="52"/>
      <c r="K5179" s="52"/>
      <c r="L5179" s="52"/>
      <c r="M5179" s="52"/>
      <c r="N5179" s="52"/>
      <c r="O5179" s="52"/>
    </row>
    <row r="5180" ht="13.5" customHeight="1">
      <c r="A5180" s="1" t="s">
        <v>45476</v>
      </c>
      <c r="B5180" s="1" t="s">
        <v>99</v>
      </c>
      <c r="C5180" s="1" t="s">
        <v>817</v>
      </c>
      <c r="D5180" s="50"/>
      <c r="E5180" s="50"/>
      <c r="F5180" s="54"/>
      <c r="G5180" s="52"/>
      <c r="H5180" s="52"/>
      <c r="I5180" s="52"/>
      <c r="J5180" s="52"/>
      <c r="K5180" s="52"/>
      <c r="L5180" s="52"/>
      <c r="M5180" s="52"/>
      <c r="N5180" s="52"/>
      <c r="O5180" s="52"/>
    </row>
    <row r="5181" ht="13.5" customHeight="1">
      <c r="A5181" s="1" t="s">
        <v>45543</v>
      </c>
      <c r="B5181" s="2" t="s">
        <v>1</v>
      </c>
      <c r="C5181" s="1" t="s">
        <v>26504</v>
      </c>
      <c r="D5181" s="50"/>
      <c r="E5181" s="50"/>
      <c r="F5181" s="54"/>
      <c r="G5181" s="52"/>
      <c r="H5181" s="52"/>
      <c r="I5181" s="52"/>
      <c r="J5181" s="52"/>
      <c r="K5181" s="52"/>
      <c r="L5181" s="52"/>
      <c r="M5181" s="52"/>
      <c r="N5181" s="52"/>
      <c r="O5181" s="52"/>
    </row>
    <row r="5182" ht="13.5" customHeight="1">
      <c r="A5182" s="1" t="s">
        <v>45543</v>
      </c>
      <c r="B5182" s="1" t="s">
        <v>5</v>
      </c>
      <c r="C5182" s="1" t="s">
        <v>303</v>
      </c>
      <c r="D5182" s="1" t="s">
        <v>45544</v>
      </c>
      <c r="E5182" s="1" t="s">
        <v>45545</v>
      </c>
      <c r="F5182" s="54"/>
      <c r="G5182" s="52"/>
      <c r="H5182" s="52"/>
      <c r="I5182" s="52"/>
      <c r="J5182" s="52"/>
      <c r="K5182" s="52"/>
      <c r="L5182" s="52"/>
      <c r="M5182" s="52"/>
      <c r="N5182" s="52"/>
      <c r="O5182" s="52"/>
    </row>
    <row r="5183" ht="13.5" customHeight="1">
      <c r="A5183" s="1" t="s">
        <v>45543</v>
      </c>
      <c r="B5183" s="1" t="s">
        <v>9</v>
      </c>
      <c r="C5183" s="1" t="s">
        <v>10</v>
      </c>
      <c r="D5183" s="1" t="s">
        <v>45546</v>
      </c>
      <c r="E5183" s="1" t="s">
        <v>45547</v>
      </c>
      <c r="F5183" s="54"/>
      <c r="G5183" s="52"/>
      <c r="H5183" s="52"/>
      <c r="I5183" s="52"/>
      <c r="J5183" s="52"/>
      <c r="K5183" s="52"/>
      <c r="L5183" s="52"/>
      <c r="M5183" s="52"/>
      <c r="N5183" s="52"/>
      <c r="O5183" s="52"/>
    </row>
    <row r="5184" ht="13.5" customHeight="1">
      <c r="A5184" s="1" t="s">
        <v>45543</v>
      </c>
      <c r="B5184" s="1" t="s">
        <v>13</v>
      </c>
      <c r="C5184" s="1" t="s">
        <v>10</v>
      </c>
      <c r="D5184" s="1" t="s">
        <v>45548</v>
      </c>
      <c r="E5184" s="1" t="s">
        <v>45549</v>
      </c>
      <c r="F5184" s="54"/>
      <c r="G5184" s="52"/>
      <c r="H5184" s="52"/>
      <c r="I5184" s="52"/>
      <c r="J5184" s="52"/>
      <c r="K5184" s="52"/>
      <c r="L5184" s="52"/>
      <c r="M5184" s="52"/>
      <c r="N5184" s="52"/>
      <c r="O5184" s="52"/>
    </row>
    <row r="5185" ht="13.5" customHeight="1">
      <c r="A5185" s="1" t="s">
        <v>45543</v>
      </c>
      <c r="B5185" s="1" t="s">
        <v>16</v>
      </c>
      <c r="C5185" s="1" t="s">
        <v>10</v>
      </c>
      <c r="D5185" s="1" t="s">
        <v>45550</v>
      </c>
      <c r="E5185" s="1" t="s">
        <v>45551</v>
      </c>
      <c r="F5185" s="54"/>
      <c r="G5185" s="52"/>
      <c r="H5185" s="52"/>
      <c r="I5185" s="52"/>
      <c r="J5185" s="52"/>
      <c r="K5185" s="52"/>
      <c r="L5185" s="52"/>
      <c r="M5185" s="52"/>
      <c r="N5185" s="52"/>
      <c r="O5185" s="52"/>
    </row>
    <row r="5186" ht="13.5" customHeight="1">
      <c r="A5186" s="1" t="s">
        <v>45543</v>
      </c>
      <c r="B5186" s="1" t="s">
        <v>21</v>
      </c>
      <c r="C5186" s="1" t="s">
        <v>10</v>
      </c>
      <c r="D5186" s="1" t="s">
        <v>45552</v>
      </c>
      <c r="E5186" s="1" t="s">
        <v>45553</v>
      </c>
      <c r="F5186" s="54"/>
      <c r="G5186" s="52"/>
      <c r="H5186" s="52"/>
      <c r="I5186" s="52"/>
      <c r="J5186" s="52"/>
      <c r="K5186" s="52"/>
      <c r="L5186" s="52"/>
      <c r="M5186" s="52"/>
      <c r="N5186" s="52"/>
      <c r="O5186" s="52"/>
    </row>
    <row r="5187" ht="13.5" customHeight="1">
      <c r="A5187" s="1" t="s">
        <v>45543</v>
      </c>
      <c r="B5187" s="1" t="s">
        <v>27</v>
      </c>
      <c r="C5187" s="1" t="s">
        <v>10</v>
      </c>
      <c r="D5187" s="1" t="s">
        <v>45554</v>
      </c>
      <c r="E5187" s="1" t="s">
        <v>45555</v>
      </c>
      <c r="F5187" s="54"/>
      <c r="G5187" s="52"/>
      <c r="H5187" s="52"/>
      <c r="I5187" s="52"/>
      <c r="J5187" s="52"/>
      <c r="K5187" s="52"/>
      <c r="L5187" s="52"/>
      <c r="M5187" s="52"/>
      <c r="N5187" s="52"/>
      <c r="O5187" s="52"/>
    </row>
    <row r="5188" ht="13.5" customHeight="1">
      <c r="A5188" s="1" t="s">
        <v>45543</v>
      </c>
      <c r="B5188" s="1" t="s">
        <v>31</v>
      </c>
      <c r="C5188" s="1" t="s">
        <v>10</v>
      </c>
      <c r="D5188" s="1" t="s">
        <v>45556</v>
      </c>
      <c r="E5188" s="1" t="s">
        <v>45557</v>
      </c>
      <c r="F5188" s="54"/>
      <c r="G5188" s="52"/>
      <c r="H5188" s="52"/>
      <c r="I5188" s="52"/>
      <c r="J5188" s="52"/>
      <c r="K5188" s="52"/>
      <c r="L5188" s="52"/>
      <c r="M5188" s="52"/>
      <c r="N5188" s="52"/>
      <c r="O5188" s="52"/>
    </row>
    <row r="5189" ht="13.5" customHeight="1">
      <c r="A5189" s="1" t="s">
        <v>45543</v>
      </c>
      <c r="B5189" s="1" t="s">
        <v>34</v>
      </c>
      <c r="C5189" s="1" t="s">
        <v>10</v>
      </c>
      <c r="D5189" s="1" t="s">
        <v>45558</v>
      </c>
      <c r="E5189" s="1" t="s">
        <v>45559</v>
      </c>
      <c r="F5189" s="54"/>
      <c r="G5189" s="52"/>
      <c r="H5189" s="52"/>
      <c r="I5189" s="52"/>
      <c r="J5189" s="52"/>
      <c r="K5189" s="52"/>
      <c r="L5189" s="52"/>
      <c r="M5189" s="52"/>
      <c r="N5189" s="52"/>
      <c r="O5189" s="52"/>
    </row>
    <row r="5190" ht="13.5" customHeight="1">
      <c r="A5190" s="1" t="s">
        <v>45543</v>
      </c>
      <c r="B5190" s="1" t="s">
        <v>40</v>
      </c>
      <c r="C5190" s="1" t="s">
        <v>10</v>
      </c>
      <c r="D5190" s="1" t="s">
        <v>45560</v>
      </c>
      <c r="E5190" s="1" t="s">
        <v>45561</v>
      </c>
      <c r="F5190" s="54"/>
      <c r="G5190" s="52"/>
      <c r="H5190" s="52"/>
      <c r="I5190" s="52"/>
      <c r="J5190" s="52"/>
      <c r="K5190" s="52"/>
      <c r="L5190" s="52"/>
      <c r="M5190" s="52"/>
      <c r="N5190" s="52"/>
      <c r="O5190" s="52"/>
    </row>
    <row r="5191" ht="13.5" customHeight="1">
      <c r="A5191" s="1" t="s">
        <v>45543</v>
      </c>
      <c r="B5191" s="1" t="s">
        <v>45</v>
      </c>
      <c r="C5191" s="1" t="s">
        <v>10</v>
      </c>
      <c r="D5191" s="1" t="s">
        <v>45562</v>
      </c>
      <c r="E5191" s="1" t="s">
        <v>45563</v>
      </c>
      <c r="F5191" s="54"/>
      <c r="G5191" s="52"/>
      <c r="H5191" s="52"/>
      <c r="I5191" s="52"/>
      <c r="J5191" s="52"/>
      <c r="K5191" s="52"/>
      <c r="L5191" s="52"/>
      <c r="M5191" s="52"/>
      <c r="N5191" s="52"/>
      <c r="O5191" s="52"/>
    </row>
    <row r="5192" ht="13.5" customHeight="1">
      <c r="A5192" s="1" t="s">
        <v>45543</v>
      </c>
      <c r="B5192" s="1" t="s">
        <v>52</v>
      </c>
      <c r="C5192" s="1" t="s">
        <v>10</v>
      </c>
      <c r="D5192" s="1" t="s">
        <v>45564</v>
      </c>
      <c r="E5192" s="1" t="s">
        <v>45565</v>
      </c>
      <c r="F5192" s="54"/>
      <c r="G5192" s="52"/>
      <c r="H5192" s="52"/>
      <c r="I5192" s="52"/>
      <c r="J5192" s="52"/>
      <c r="K5192" s="52"/>
      <c r="L5192" s="52"/>
      <c r="M5192" s="52"/>
      <c r="N5192" s="52"/>
      <c r="O5192" s="52"/>
    </row>
    <row r="5193" ht="13.5" customHeight="1">
      <c r="A5193" s="1" t="s">
        <v>45543</v>
      </c>
      <c r="B5193" s="1" t="s">
        <v>57</v>
      </c>
      <c r="C5193" s="1" t="s">
        <v>10</v>
      </c>
      <c r="D5193" s="1" t="s">
        <v>45566</v>
      </c>
      <c r="E5193" s="1" t="s">
        <v>45567</v>
      </c>
      <c r="F5193" s="54"/>
      <c r="G5193" s="52"/>
      <c r="H5193" s="52"/>
      <c r="I5193" s="52"/>
      <c r="J5193" s="52"/>
      <c r="K5193" s="52"/>
      <c r="L5193" s="52"/>
      <c r="M5193" s="52"/>
      <c r="N5193" s="52"/>
      <c r="O5193" s="52"/>
    </row>
    <row r="5194" ht="13.5" customHeight="1">
      <c r="A5194" s="1" t="s">
        <v>45543</v>
      </c>
      <c r="B5194" s="1" t="s">
        <v>60</v>
      </c>
      <c r="C5194" s="1" t="s">
        <v>10</v>
      </c>
      <c r="D5194" s="1" t="s">
        <v>45568</v>
      </c>
      <c r="E5194" s="1" t="s">
        <v>45569</v>
      </c>
      <c r="F5194" s="54"/>
      <c r="G5194" s="52"/>
      <c r="H5194" s="52"/>
      <c r="I5194" s="52"/>
      <c r="J5194" s="52"/>
      <c r="K5194" s="52"/>
      <c r="L5194" s="52"/>
      <c r="M5194" s="52"/>
      <c r="N5194" s="52"/>
      <c r="O5194" s="52"/>
    </row>
    <row r="5195" ht="13.5" customHeight="1">
      <c r="A5195" s="1" t="s">
        <v>45543</v>
      </c>
      <c r="B5195" s="1" t="s">
        <v>99</v>
      </c>
      <c r="C5195" s="1" t="s">
        <v>817</v>
      </c>
      <c r="D5195" s="50"/>
      <c r="E5195" s="50"/>
      <c r="F5195" s="54"/>
      <c r="G5195" s="52"/>
      <c r="H5195" s="52"/>
      <c r="I5195" s="52"/>
      <c r="J5195" s="52"/>
      <c r="K5195" s="52"/>
      <c r="L5195" s="52"/>
      <c r="M5195" s="52"/>
      <c r="N5195" s="52"/>
      <c r="O5195" s="52"/>
    </row>
    <row r="5196" ht="13.5" customHeight="1">
      <c r="A5196" s="1" t="s">
        <v>45570</v>
      </c>
      <c r="B5196" s="2" t="s">
        <v>1</v>
      </c>
      <c r="C5196" s="1" t="s">
        <v>26504</v>
      </c>
      <c r="D5196" s="79"/>
      <c r="E5196" s="79"/>
      <c r="F5196" s="51"/>
      <c r="G5196" s="52"/>
      <c r="H5196" s="52"/>
      <c r="I5196" s="52"/>
      <c r="J5196" s="52"/>
      <c r="K5196" s="52"/>
      <c r="L5196" s="52"/>
      <c r="M5196" s="52"/>
      <c r="N5196" s="52"/>
      <c r="O5196" s="52"/>
    </row>
    <row r="5197" ht="13.5" customHeight="1">
      <c r="A5197" s="1" t="s">
        <v>45570</v>
      </c>
      <c r="B5197" s="1" t="s">
        <v>5</v>
      </c>
      <c r="C5197" s="1" t="s">
        <v>45571</v>
      </c>
      <c r="D5197" s="1" t="s">
        <v>45572</v>
      </c>
      <c r="E5197" s="1" t="s">
        <v>45573</v>
      </c>
      <c r="F5197" s="51"/>
      <c r="G5197" s="52"/>
      <c r="H5197" s="52"/>
      <c r="I5197" s="52"/>
      <c r="J5197" s="52"/>
      <c r="K5197" s="52"/>
      <c r="L5197" s="52"/>
      <c r="M5197" s="52"/>
      <c r="N5197" s="52"/>
      <c r="O5197" s="52"/>
    </row>
    <row r="5198" ht="13.5" customHeight="1">
      <c r="A5198" s="1" t="s">
        <v>45570</v>
      </c>
      <c r="B5198" s="1" t="s">
        <v>9</v>
      </c>
      <c r="C5198" s="1" t="s">
        <v>10</v>
      </c>
      <c r="D5198" s="1" t="s">
        <v>45574</v>
      </c>
      <c r="E5198" s="1" t="s">
        <v>45575</v>
      </c>
      <c r="F5198" s="51"/>
      <c r="G5198" s="52"/>
      <c r="H5198" s="52"/>
      <c r="I5198" s="52"/>
      <c r="J5198" s="52"/>
      <c r="K5198" s="52"/>
      <c r="L5198" s="52"/>
      <c r="M5198" s="52"/>
      <c r="N5198" s="52"/>
      <c r="O5198" s="52"/>
    </row>
    <row r="5199" ht="13.5" customHeight="1">
      <c r="A5199" s="1" t="s">
        <v>45570</v>
      </c>
      <c r="B5199" s="1" t="s">
        <v>13</v>
      </c>
      <c r="C5199" s="1" t="s">
        <v>10</v>
      </c>
      <c r="D5199" s="1" t="s">
        <v>45576</v>
      </c>
      <c r="E5199" s="1" t="s">
        <v>45577</v>
      </c>
      <c r="F5199" s="51"/>
      <c r="G5199" s="52"/>
      <c r="H5199" s="52"/>
      <c r="I5199" s="52"/>
      <c r="J5199" s="52"/>
      <c r="K5199" s="52"/>
      <c r="L5199" s="52"/>
      <c r="M5199" s="52"/>
      <c r="N5199" s="52"/>
      <c r="O5199" s="52"/>
    </row>
    <row r="5200" ht="13.5" customHeight="1">
      <c r="A5200" s="1" t="s">
        <v>45570</v>
      </c>
      <c r="B5200" s="1" t="s">
        <v>16</v>
      </c>
      <c r="C5200" s="1" t="s">
        <v>10</v>
      </c>
      <c r="D5200" s="1" t="s">
        <v>45578</v>
      </c>
      <c r="E5200" s="1" t="s">
        <v>45579</v>
      </c>
      <c r="F5200" s="51"/>
      <c r="G5200" s="52"/>
      <c r="H5200" s="52"/>
      <c r="I5200" s="52"/>
      <c r="J5200" s="52"/>
      <c r="K5200" s="52"/>
      <c r="L5200" s="52"/>
      <c r="M5200" s="52"/>
      <c r="N5200" s="52"/>
      <c r="O5200" s="52"/>
    </row>
    <row r="5201" ht="13.5" customHeight="1">
      <c r="A5201" s="1" t="s">
        <v>45570</v>
      </c>
      <c r="B5201" s="1" t="s">
        <v>21</v>
      </c>
      <c r="C5201" s="1" t="s">
        <v>10</v>
      </c>
      <c r="D5201" s="1" t="s">
        <v>45580</v>
      </c>
      <c r="E5201" s="1" t="s">
        <v>45581</v>
      </c>
      <c r="F5201" s="51"/>
      <c r="G5201" s="52"/>
      <c r="H5201" s="52"/>
      <c r="I5201" s="52"/>
      <c r="J5201" s="52"/>
      <c r="K5201" s="52"/>
      <c r="L5201" s="52"/>
      <c r="M5201" s="52"/>
      <c r="N5201" s="52"/>
      <c r="O5201" s="52"/>
    </row>
    <row r="5202" ht="13.5" customHeight="1">
      <c r="A5202" s="1" t="s">
        <v>45570</v>
      </c>
      <c r="B5202" s="1" t="s">
        <v>27</v>
      </c>
      <c r="C5202" s="1" t="s">
        <v>10</v>
      </c>
      <c r="D5202" s="1" t="s">
        <v>45582</v>
      </c>
      <c r="E5202" s="1" t="s">
        <v>45583</v>
      </c>
      <c r="F5202" s="51"/>
      <c r="G5202" s="52"/>
      <c r="H5202" s="52"/>
      <c r="I5202" s="52"/>
      <c r="J5202" s="52"/>
      <c r="K5202" s="52"/>
      <c r="L5202" s="52"/>
      <c r="M5202" s="52"/>
      <c r="N5202" s="52"/>
      <c r="O5202" s="52"/>
    </row>
    <row r="5203" ht="13.5" customHeight="1">
      <c r="A5203" s="1" t="s">
        <v>45570</v>
      </c>
      <c r="B5203" s="1" t="s">
        <v>31</v>
      </c>
      <c r="C5203" s="1" t="s">
        <v>10</v>
      </c>
      <c r="D5203" s="1" t="s">
        <v>45584</v>
      </c>
      <c r="E5203" s="1" t="s">
        <v>45585</v>
      </c>
      <c r="F5203" s="51"/>
      <c r="G5203" s="52"/>
      <c r="H5203" s="52"/>
      <c r="I5203" s="52"/>
      <c r="J5203" s="52"/>
      <c r="K5203" s="52"/>
      <c r="L5203" s="52"/>
      <c r="M5203" s="52"/>
      <c r="N5203" s="52"/>
      <c r="O5203" s="52"/>
    </row>
    <row r="5204" ht="13.5" customHeight="1">
      <c r="A5204" s="1" t="s">
        <v>45570</v>
      </c>
      <c r="B5204" s="1" t="s">
        <v>34</v>
      </c>
      <c r="C5204" s="1" t="s">
        <v>10</v>
      </c>
      <c r="D5204" s="1" t="s">
        <v>45586</v>
      </c>
      <c r="E5204" s="1" t="s">
        <v>45587</v>
      </c>
      <c r="F5204" s="51"/>
      <c r="G5204" s="52"/>
      <c r="H5204" s="52"/>
      <c r="I5204" s="52"/>
      <c r="J5204" s="52"/>
      <c r="K5204" s="52"/>
      <c r="L5204" s="52"/>
      <c r="M5204" s="52"/>
      <c r="N5204" s="52"/>
      <c r="O5204" s="52"/>
    </row>
    <row r="5205" ht="13.5" customHeight="1">
      <c r="A5205" s="1" t="s">
        <v>45570</v>
      </c>
      <c r="B5205" s="1" t="s">
        <v>40</v>
      </c>
      <c r="C5205" s="1" t="s">
        <v>10</v>
      </c>
      <c r="D5205" s="1" t="s">
        <v>45588</v>
      </c>
      <c r="E5205" s="1" t="s">
        <v>45589</v>
      </c>
      <c r="F5205" s="51"/>
      <c r="G5205" s="52"/>
      <c r="H5205" s="52"/>
      <c r="I5205" s="52"/>
      <c r="J5205" s="52"/>
      <c r="K5205" s="52"/>
      <c r="L5205" s="52"/>
      <c r="M5205" s="52"/>
      <c r="N5205" s="52"/>
      <c r="O5205" s="52"/>
    </row>
    <row r="5206" ht="13.5" customHeight="1">
      <c r="A5206" s="1" t="s">
        <v>45570</v>
      </c>
      <c r="B5206" s="1" t="s">
        <v>45</v>
      </c>
      <c r="C5206" s="1" t="s">
        <v>10</v>
      </c>
      <c r="D5206" s="1" t="s">
        <v>45590</v>
      </c>
      <c r="E5206" s="1" t="s">
        <v>45591</v>
      </c>
      <c r="F5206" s="51"/>
      <c r="G5206" s="52"/>
      <c r="H5206" s="52"/>
      <c r="I5206" s="52"/>
      <c r="J5206" s="52"/>
      <c r="K5206" s="52"/>
      <c r="L5206" s="52"/>
      <c r="M5206" s="52"/>
      <c r="N5206" s="52"/>
      <c r="O5206" s="52"/>
    </row>
    <row r="5207" ht="13.5" customHeight="1">
      <c r="A5207" s="1" t="s">
        <v>45570</v>
      </c>
      <c r="B5207" s="1" t="s">
        <v>52</v>
      </c>
      <c r="C5207" s="1" t="s">
        <v>10</v>
      </c>
      <c r="D5207" s="1" t="s">
        <v>45592</v>
      </c>
      <c r="E5207" s="1" t="s">
        <v>45593</v>
      </c>
      <c r="F5207" s="51"/>
      <c r="G5207" s="52"/>
      <c r="H5207" s="52"/>
      <c r="I5207" s="52"/>
      <c r="J5207" s="52"/>
      <c r="K5207" s="52"/>
      <c r="L5207" s="52"/>
      <c r="M5207" s="52"/>
      <c r="N5207" s="52"/>
      <c r="O5207" s="52"/>
    </row>
    <row r="5208" ht="13.5" customHeight="1">
      <c r="A5208" s="1" t="s">
        <v>45570</v>
      </c>
      <c r="B5208" s="1" t="s">
        <v>57</v>
      </c>
      <c r="C5208" s="1" t="s">
        <v>10</v>
      </c>
      <c r="D5208" s="1" t="s">
        <v>45594</v>
      </c>
      <c r="E5208" s="1" t="s">
        <v>45595</v>
      </c>
      <c r="F5208" s="51"/>
      <c r="G5208" s="52"/>
      <c r="H5208" s="52"/>
      <c r="I5208" s="52"/>
      <c r="J5208" s="52"/>
      <c r="K5208" s="52"/>
      <c r="L5208" s="52"/>
      <c r="M5208" s="52"/>
      <c r="N5208" s="52"/>
      <c r="O5208" s="52"/>
    </row>
    <row r="5209" ht="13.5" customHeight="1">
      <c r="A5209" s="1" t="s">
        <v>45570</v>
      </c>
      <c r="B5209" s="1" t="s">
        <v>60</v>
      </c>
      <c r="C5209" s="1" t="s">
        <v>10</v>
      </c>
      <c r="D5209" s="1" t="s">
        <v>45596</v>
      </c>
      <c r="E5209" s="1" t="s">
        <v>45597</v>
      </c>
      <c r="F5209" s="51"/>
      <c r="G5209" s="52"/>
      <c r="H5209" s="52"/>
      <c r="I5209" s="52"/>
      <c r="J5209" s="52"/>
      <c r="K5209" s="52"/>
      <c r="L5209" s="52"/>
      <c r="M5209" s="52"/>
      <c r="N5209" s="52"/>
      <c r="O5209" s="52"/>
    </row>
    <row r="5210" ht="13.5" customHeight="1">
      <c r="A5210" s="1" t="s">
        <v>45570</v>
      </c>
      <c r="B5210" s="1" t="s">
        <v>65</v>
      </c>
      <c r="C5210" s="1" t="s">
        <v>10</v>
      </c>
      <c r="D5210" s="1" t="s">
        <v>45598</v>
      </c>
      <c r="E5210" s="1" t="s">
        <v>45599</v>
      </c>
      <c r="F5210" s="51"/>
      <c r="G5210" s="52"/>
      <c r="H5210" s="52"/>
      <c r="I5210" s="52"/>
      <c r="J5210" s="52"/>
      <c r="K5210" s="52"/>
      <c r="L5210" s="52"/>
      <c r="M5210" s="52"/>
      <c r="N5210" s="52"/>
      <c r="O5210" s="52"/>
    </row>
    <row r="5211" ht="13.5" customHeight="1">
      <c r="A5211" s="1" t="s">
        <v>45570</v>
      </c>
      <c r="B5211" s="1" t="s">
        <v>70</v>
      </c>
      <c r="C5211" s="1" t="s">
        <v>10</v>
      </c>
      <c r="D5211" s="1" t="s">
        <v>45600</v>
      </c>
      <c r="E5211" s="1" t="s">
        <v>45601</v>
      </c>
      <c r="F5211" s="51"/>
      <c r="G5211" s="52"/>
      <c r="H5211" s="52"/>
      <c r="I5211" s="52"/>
      <c r="J5211" s="52"/>
      <c r="K5211" s="52"/>
      <c r="L5211" s="52"/>
      <c r="M5211" s="52"/>
      <c r="N5211" s="52"/>
      <c r="O5211" s="52"/>
    </row>
    <row r="5212" ht="13.5" customHeight="1">
      <c r="A5212" s="1" t="s">
        <v>45570</v>
      </c>
      <c r="B5212" s="1" t="s">
        <v>74</v>
      </c>
      <c r="C5212" s="1" t="s">
        <v>10</v>
      </c>
      <c r="D5212" s="1" t="s">
        <v>45602</v>
      </c>
      <c r="E5212" s="1" t="s">
        <v>45603</v>
      </c>
      <c r="F5212" s="51"/>
      <c r="G5212" s="52"/>
      <c r="H5212" s="52"/>
      <c r="I5212" s="52"/>
      <c r="J5212" s="52"/>
      <c r="K5212" s="52"/>
      <c r="L5212" s="52"/>
      <c r="M5212" s="52"/>
      <c r="N5212" s="52"/>
      <c r="O5212" s="52"/>
    </row>
    <row r="5213" ht="13.5" customHeight="1">
      <c r="A5213" s="1" t="s">
        <v>45570</v>
      </c>
      <c r="B5213" s="1" t="s">
        <v>78</v>
      </c>
      <c r="C5213" s="1" t="s">
        <v>10</v>
      </c>
      <c r="D5213" s="1" t="s">
        <v>45604</v>
      </c>
      <c r="E5213" s="1" t="s">
        <v>45605</v>
      </c>
      <c r="F5213" s="51"/>
      <c r="G5213" s="52"/>
      <c r="H5213" s="52"/>
      <c r="I5213" s="52"/>
      <c r="J5213" s="52"/>
      <c r="K5213" s="52"/>
      <c r="L5213" s="52"/>
      <c r="M5213" s="52"/>
      <c r="N5213" s="52"/>
      <c r="O5213" s="52"/>
    </row>
    <row r="5214" ht="13.5" customHeight="1">
      <c r="A5214" s="1" t="s">
        <v>45570</v>
      </c>
      <c r="B5214" s="1" t="s">
        <v>83</v>
      </c>
      <c r="C5214" s="1" t="s">
        <v>10</v>
      </c>
      <c r="D5214" s="1" t="s">
        <v>45606</v>
      </c>
      <c r="E5214" s="1" t="s">
        <v>45607</v>
      </c>
      <c r="F5214" s="51"/>
      <c r="G5214" s="52"/>
      <c r="H5214" s="52"/>
      <c r="I5214" s="52"/>
      <c r="J5214" s="52"/>
      <c r="K5214" s="52"/>
      <c r="L5214" s="52"/>
      <c r="M5214" s="52"/>
      <c r="N5214" s="52"/>
      <c r="O5214" s="52"/>
    </row>
    <row r="5215" ht="13.5" customHeight="1">
      <c r="A5215" s="1" t="s">
        <v>45570</v>
      </c>
      <c r="B5215" s="1" t="s">
        <v>86</v>
      </c>
      <c r="C5215" s="1" t="s">
        <v>10</v>
      </c>
      <c r="D5215" s="1" t="s">
        <v>45608</v>
      </c>
      <c r="E5215" s="1" t="s">
        <v>45609</v>
      </c>
      <c r="F5215" s="51"/>
      <c r="G5215" s="52"/>
      <c r="H5215" s="52"/>
      <c r="I5215" s="52"/>
      <c r="J5215" s="52"/>
      <c r="K5215" s="52"/>
      <c r="L5215" s="52"/>
      <c r="M5215" s="52"/>
      <c r="N5215" s="52"/>
      <c r="O5215" s="52"/>
    </row>
    <row r="5216" ht="13.5" customHeight="1">
      <c r="A5216" s="1" t="s">
        <v>45570</v>
      </c>
      <c r="B5216" s="1" t="s">
        <v>91</v>
      </c>
      <c r="C5216" s="1" t="s">
        <v>10</v>
      </c>
      <c r="D5216" s="1" t="s">
        <v>45610</v>
      </c>
      <c r="E5216" s="1" t="s">
        <v>45611</v>
      </c>
      <c r="F5216" s="51"/>
      <c r="G5216" s="52"/>
      <c r="H5216" s="52"/>
      <c r="I5216" s="52"/>
      <c r="J5216" s="52"/>
      <c r="K5216" s="52"/>
      <c r="L5216" s="52"/>
      <c r="M5216" s="52"/>
      <c r="N5216" s="52"/>
      <c r="O5216" s="52"/>
    </row>
    <row r="5217" ht="13.5" customHeight="1">
      <c r="A5217" s="1" t="s">
        <v>45570</v>
      </c>
      <c r="B5217" s="1" t="s">
        <v>94</v>
      </c>
      <c r="C5217" s="1" t="s">
        <v>10</v>
      </c>
      <c r="D5217" s="1" t="s">
        <v>45612</v>
      </c>
      <c r="E5217" s="1" t="s">
        <v>45613</v>
      </c>
      <c r="F5217" s="51"/>
      <c r="G5217" s="52"/>
      <c r="H5217" s="52"/>
      <c r="I5217" s="52"/>
      <c r="J5217" s="52"/>
      <c r="K5217" s="52"/>
      <c r="L5217" s="52"/>
      <c r="M5217" s="52"/>
      <c r="N5217" s="52"/>
      <c r="O5217" s="52"/>
    </row>
    <row r="5218" ht="13.5" customHeight="1">
      <c r="A5218" s="1" t="s">
        <v>45570</v>
      </c>
      <c r="B5218" s="1" t="s">
        <v>186</v>
      </c>
      <c r="C5218" s="1" t="s">
        <v>10</v>
      </c>
      <c r="D5218" s="1" t="s">
        <v>45614</v>
      </c>
      <c r="E5218" s="1" t="s">
        <v>45615</v>
      </c>
      <c r="F5218" s="51"/>
      <c r="G5218" s="52"/>
      <c r="H5218" s="52"/>
      <c r="I5218" s="52"/>
      <c r="J5218" s="52"/>
      <c r="K5218" s="52"/>
      <c r="L5218" s="52"/>
      <c r="M5218" s="52"/>
      <c r="N5218" s="52"/>
      <c r="O5218" s="52"/>
    </row>
    <row r="5219" ht="13.5" customHeight="1">
      <c r="A5219" s="1" t="s">
        <v>45570</v>
      </c>
      <c r="B5219" s="1" t="s">
        <v>189</v>
      </c>
      <c r="C5219" s="1" t="s">
        <v>10</v>
      </c>
      <c r="D5219" s="1" t="s">
        <v>45616</v>
      </c>
      <c r="E5219" s="1" t="s">
        <v>45617</v>
      </c>
      <c r="F5219" s="51"/>
      <c r="G5219" s="52"/>
      <c r="H5219" s="52"/>
      <c r="I5219" s="52"/>
      <c r="J5219" s="52"/>
      <c r="K5219" s="52"/>
      <c r="L5219" s="52"/>
      <c r="M5219" s="52"/>
      <c r="N5219" s="52"/>
      <c r="O5219" s="52"/>
    </row>
    <row r="5220" ht="13.5" customHeight="1">
      <c r="A5220" s="1" t="s">
        <v>45570</v>
      </c>
      <c r="B5220" s="1" t="s">
        <v>193</v>
      </c>
      <c r="C5220" s="1" t="s">
        <v>10</v>
      </c>
      <c r="D5220" s="1" t="s">
        <v>45618</v>
      </c>
      <c r="E5220" s="1" t="s">
        <v>45619</v>
      </c>
      <c r="F5220" s="51"/>
      <c r="G5220" s="52"/>
      <c r="H5220" s="52"/>
      <c r="I5220" s="52"/>
      <c r="J5220" s="52"/>
      <c r="K5220" s="52"/>
      <c r="L5220" s="52"/>
      <c r="M5220" s="52"/>
      <c r="N5220" s="52"/>
      <c r="O5220" s="52"/>
    </row>
    <row r="5221" ht="13.5" customHeight="1">
      <c r="A5221" s="1" t="s">
        <v>45570</v>
      </c>
      <c r="B5221" s="1" t="s">
        <v>197</v>
      </c>
      <c r="C5221" s="1" t="s">
        <v>10</v>
      </c>
      <c r="D5221" s="1" t="s">
        <v>45620</v>
      </c>
      <c r="E5221" s="1" t="s">
        <v>45621</v>
      </c>
      <c r="F5221" s="51"/>
      <c r="G5221" s="52"/>
      <c r="H5221" s="52"/>
      <c r="I5221" s="52"/>
      <c r="J5221" s="52"/>
      <c r="K5221" s="52"/>
      <c r="L5221" s="52"/>
      <c r="M5221" s="52"/>
      <c r="N5221" s="52"/>
      <c r="O5221" s="52"/>
    </row>
    <row r="5222" ht="13.5" customHeight="1">
      <c r="A5222" s="1" t="s">
        <v>45570</v>
      </c>
      <c r="B5222" s="1" t="s">
        <v>201</v>
      </c>
      <c r="C5222" s="1" t="s">
        <v>10</v>
      </c>
      <c r="D5222" s="1" t="s">
        <v>45622</v>
      </c>
      <c r="E5222" s="1" t="s">
        <v>45623</v>
      </c>
      <c r="F5222" s="51"/>
      <c r="G5222" s="52"/>
      <c r="H5222" s="52"/>
      <c r="I5222" s="52"/>
      <c r="J5222" s="52"/>
      <c r="K5222" s="52"/>
      <c r="L5222" s="52"/>
      <c r="M5222" s="52"/>
      <c r="N5222" s="52"/>
      <c r="O5222" s="52"/>
    </row>
    <row r="5223" ht="13.5" customHeight="1">
      <c r="A5223" s="1" t="s">
        <v>45570</v>
      </c>
      <c r="B5223" s="1" t="s">
        <v>206</v>
      </c>
      <c r="C5223" s="1" t="s">
        <v>10</v>
      </c>
      <c r="D5223" s="1" t="s">
        <v>45624</v>
      </c>
      <c r="E5223" s="1" t="s">
        <v>45625</v>
      </c>
      <c r="F5223" s="51"/>
      <c r="G5223" s="52"/>
      <c r="H5223" s="52"/>
      <c r="I5223" s="52"/>
      <c r="J5223" s="52"/>
      <c r="K5223" s="52"/>
      <c r="L5223" s="52"/>
      <c r="M5223" s="52"/>
      <c r="N5223" s="52"/>
      <c r="O5223" s="52"/>
    </row>
    <row r="5224" ht="13.5" customHeight="1">
      <c r="A5224" s="1" t="s">
        <v>45570</v>
      </c>
      <c r="B5224" s="1" t="s">
        <v>211</v>
      </c>
      <c r="C5224" s="1" t="s">
        <v>10</v>
      </c>
      <c r="D5224" s="1" t="s">
        <v>45626</v>
      </c>
      <c r="E5224" s="1" t="s">
        <v>45627</v>
      </c>
      <c r="F5224" s="51"/>
      <c r="G5224" s="52"/>
      <c r="H5224" s="52"/>
      <c r="I5224" s="52"/>
      <c r="J5224" s="52"/>
      <c r="K5224" s="52"/>
      <c r="L5224" s="52"/>
      <c r="M5224" s="52"/>
      <c r="N5224" s="52"/>
      <c r="O5224" s="52"/>
    </row>
    <row r="5225" ht="13.5" customHeight="1">
      <c r="A5225" s="1" t="s">
        <v>45570</v>
      </c>
      <c r="B5225" s="1" t="s">
        <v>215</v>
      </c>
      <c r="C5225" s="1" t="s">
        <v>10</v>
      </c>
      <c r="D5225" s="1" t="s">
        <v>45628</v>
      </c>
      <c r="E5225" s="1" t="s">
        <v>45629</v>
      </c>
      <c r="F5225" s="51"/>
      <c r="G5225" s="52"/>
      <c r="H5225" s="52"/>
      <c r="I5225" s="52"/>
      <c r="J5225" s="52"/>
      <c r="K5225" s="52"/>
      <c r="L5225" s="52"/>
      <c r="M5225" s="52"/>
      <c r="N5225" s="52"/>
      <c r="O5225" s="52"/>
    </row>
    <row r="5226" ht="13.5" customHeight="1">
      <c r="A5226" s="1" t="s">
        <v>45570</v>
      </c>
      <c r="B5226" s="1" t="s">
        <v>220</v>
      </c>
      <c r="C5226" s="1" t="s">
        <v>10</v>
      </c>
      <c r="D5226" s="1" t="s">
        <v>45630</v>
      </c>
      <c r="E5226" s="1" t="s">
        <v>45631</v>
      </c>
      <c r="F5226" s="51"/>
      <c r="G5226" s="52"/>
      <c r="H5226" s="52"/>
      <c r="I5226" s="52"/>
      <c r="J5226" s="52"/>
      <c r="K5226" s="52"/>
      <c r="L5226" s="52"/>
      <c r="M5226" s="52"/>
      <c r="N5226" s="52"/>
      <c r="O5226" s="52"/>
    </row>
    <row r="5227" ht="13.5" customHeight="1">
      <c r="A5227" s="1" t="s">
        <v>45570</v>
      </c>
      <c r="B5227" s="1" t="s">
        <v>223</v>
      </c>
      <c r="C5227" s="1" t="s">
        <v>10</v>
      </c>
      <c r="D5227" s="1" t="s">
        <v>45632</v>
      </c>
      <c r="E5227" s="1" t="s">
        <v>45633</v>
      </c>
      <c r="F5227" s="51"/>
      <c r="G5227" s="52"/>
      <c r="H5227" s="52"/>
      <c r="I5227" s="52"/>
      <c r="J5227" s="52"/>
      <c r="K5227" s="52"/>
      <c r="L5227" s="52"/>
      <c r="M5227" s="52"/>
      <c r="N5227" s="52"/>
      <c r="O5227" s="52"/>
    </row>
    <row r="5228" ht="13.5" customHeight="1">
      <c r="A5228" s="1" t="s">
        <v>45570</v>
      </c>
      <c r="B5228" s="1" t="s">
        <v>229</v>
      </c>
      <c r="C5228" s="1" t="s">
        <v>10</v>
      </c>
      <c r="D5228" s="1" t="s">
        <v>45634</v>
      </c>
      <c r="E5228" s="1" t="s">
        <v>45635</v>
      </c>
      <c r="F5228" s="51"/>
      <c r="G5228" s="52"/>
      <c r="H5228" s="52"/>
      <c r="I5228" s="52"/>
      <c r="J5228" s="52"/>
      <c r="K5228" s="52"/>
      <c r="L5228" s="52"/>
      <c r="M5228" s="52"/>
      <c r="N5228" s="52"/>
      <c r="O5228" s="52"/>
    </row>
    <row r="5229" ht="13.5" customHeight="1">
      <c r="A5229" s="1" t="s">
        <v>45570</v>
      </c>
      <c r="B5229" s="1" t="s">
        <v>233</v>
      </c>
      <c r="C5229" s="1" t="s">
        <v>10</v>
      </c>
      <c r="D5229" s="1" t="s">
        <v>45636</v>
      </c>
      <c r="E5229" s="1" t="s">
        <v>45637</v>
      </c>
      <c r="F5229" s="51"/>
      <c r="G5229" s="52"/>
      <c r="H5229" s="52"/>
      <c r="I5229" s="52"/>
      <c r="J5229" s="52"/>
      <c r="K5229" s="52"/>
      <c r="L5229" s="52"/>
      <c r="M5229" s="52"/>
      <c r="N5229" s="52"/>
      <c r="O5229" s="52"/>
    </row>
    <row r="5230" ht="13.5" customHeight="1">
      <c r="A5230" s="1" t="s">
        <v>45570</v>
      </c>
      <c r="B5230" s="1" t="s">
        <v>237</v>
      </c>
      <c r="C5230" s="1" t="s">
        <v>10</v>
      </c>
      <c r="D5230" s="1" t="s">
        <v>45638</v>
      </c>
      <c r="E5230" s="1" t="s">
        <v>45639</v>
      </c>
      <c r="F5230" s="51"/>
      <c r="G5230" s="52"/>
      <c r="H5230" s="52"/>
      <c r="I5230" s="52"/>
      <c r="J5230" s="52"/>
      <c r="K5230" s="52"/>
      <c r="L5230" s="52"/>
      <c r="M5230" s="52"/>
      <c r="N5230" s="52"/>
      <c r="O5230" s="52"/>
    </row>
    <row r="5231" ht="13.5" customHeight="1">
      <c r="A5231" s="1" t="s">
        <v>45570</v>
      </c>
      <c r="B5231" s="1" t="s">
        <v>241</v>
      </c>
      <c r="C5231" s="1" t="s">
        <v>10</v>
      </c>
      <c r="D5231" s="1" t="s">
        <v>45640</v>
      </c>
      <c r="E5231" s="1" t="s">
        <v>45641</v>
      </c>
      <c r="F5231" s="51"/>
      <c r="G5231" s="52"/>
      <c r="H5231" s="52"/>
      <c r="I5231" s="52"/>
      <c r="J5231" s="52"/>
      <c r="K5231" s="52"/>
      <c r="L5231" s="52"/>
      <c r="M5231" s="52"/>
      <c r="N5231" s="52"/>
      <c r="O5231" s="52"/>
    </row>
    <row r="5232" ht="13.5" customHeight="1">
      <c r="A5232" s="1" t="s">
        <v>45570</v>
      </c>
      <c r="B5232" s="1" t="s">
        <v>244</v>
      </c>
      <c r="C5232" s="1" t="s">
        <v>10</v>
      </c>
      <c r="D5232" s="1" t="s">
        <v>45642</v>
      </c>
      <c r="E5232" s="1" t="s">
        <v>45643</v>
      </c>
      <c r="F5232" s="51"/>
      <c r="G5232" s="52"/>
      <c r="H5232" s="52"/>
      <c r="I5232" s="52"/>
      <c r="J5232" s="52"/>
      <c r="K5232" s="52"/>
      <c r="L5232" s="52"/>
      <c r="M5232" s="52"/>
      <c r="N5232" s="52"/>
      <c r="O5232" s="52"/>
    </row>
    <row r="5233" ht="13.5" customHeight="1">
      <c r="A5233" s="1" t="s">
        <v>45570</v>
      </c>
      <c r="B5233" s="1" t="s">
        <v>247</v>
      </c>
      <c r="C5233" s="1" t="s">
        <v>10</v>
      </c>
      <c r="D5233" s="1" t="s">
        <v>45644</v>
      </c>
      <c r="E5233" s="1" t="s">
        <v>45645</v>
      </c>
      <c r="F5233" s="51"/>
      <c r="G5233" s="52"/>
      <c r="H5233" s="52"/>
      <c r="I5233" s="52"/>
      <c r="J5233" s="52"/>
      <c r="K5233" s="52"/>
      <c r="L5233" s="52"/>
      <c r="M5233" s="52"/>
      <c r="N5233" s="52"/>
      <c r="O5233" s="52"/>
    </row>
    <row r="5234" ht="13.5" customHeight="1">
      <c r="A5234" s="1" t="s">
        <v>45570</v>
      </c>
      <c r="B5234" s="1" t="s">
        <v>251</v>
      </c>
      <c r="C5234" s="1" t="s">
        <v>10</v>
      </c>
      <c r="D5234" s="1" t="s">
        <v>45646</v>
      </c>
      <c r="E5234" s="1" t="s">
        <v>45647</v>
      </c>
      <c r="F5234" s="51"/>
      <c r="G5234" s="52"/>
      <c r="H5234" s="52"/>
      <c r="I5234" s="52"/>
      <c r="J5234" s="52"/>
      <c r="K5234" s="52"/>
      <c r="L5234" s="52"/>
      <c r="M5234" s="52"/>
      <c r="N5234" s="52"/>
      <c r="O5234" s="52"/>
    </row>
    <row r="5235" ht="13.5" customHeight="1">
      <c r="A5235" s="1" t="s">
        <v>45570</v>
      </c>
      <c r="B5235" s="1" t="s">
        <v>254</v>
      </c>
      <c r="C5235" s="1" t="s">
        <v>10</v>
      </c>
      <c r="D5235" s="1" t="s">
        <v>45648</v>
      </c>
      <c r="E5235" s="1" t="s">
        <v>45649</v>
      </c>
      <c r="F5235" s="51"/>
      <c r="G5235" s="52"/>
      <c r="H5235" s="52"/>
      <c r="I5235" s="52"/>
      <c r="J5235" s="52"/>
      <c r="K5235" s="52"/>
      <c r="L5235" s="52"/>
      <c r="M5235" s="52"/>
      <c r="N5235" s="52"/>
      <c r="O5235" s="52"/>
    </row>
    <row r="5236" ht="13.5" customHeight="1">
      <c r="A5236" s="1" t="s">
        <v>45570</v>
      </c>
      <c r="B5236" s="1" t="s">
        <v>258</v>
      </c>
      <c r="C5236" s="1" t="s">
        <v>10</v>
      </c>
      <c r="D5236" s="1" t="s">
        <v>45650</v>
      </c>
      <c r="E5236" s="1" t="s">
        <v>45651</v>
      </c>
      <c r="F5236" s="51"/>
      <c r="G5236" s="52"/>
      <c r="H5236" s="52"/>
      <c r="I5236" s="52"/>
      <c r="J5236" s="52"/>
      <c r="K5236" s="52"/>
      <c r="L5236" s="52"/>
      <c r="M5236" s="52"/>
      <c r="N5236" s="52"/>
      <c r="O5236" s="52"/>
    </row>
    <row r="5237" ht="13.5" customHeight="1">
      <c r="A5237" s="1" t="s">
        <v>45570</v>
      </c>
      <c r="B5237" s="1" t="s">
        <v>263</v>
      </c>
      <c r="C5237" s="1" t="s">
        <v>10</v>
      </c>
      <c r="D5237" s="1" t="s">
        <v>45652</v>
      </c>
      <c r="E5237" s="1" t="s">
        <v>45653</v>
      </c>
      <c r="F5237" s="51"/>
      <c r="G5237" s="52"/>
      <c r="H5237" s="52"/>
      <c r="I5237" s="52"/>
      <c r="J5237" s="52"/>
      <c r="K5237" s="52"/>
      <c r="L5237" s="52"/>
      <c r="M5237" s="52"/>
      <c r="N5237" s="52"/>
      <c r="O5237" s="52"/>
    </row>
    <row r="5238" ht="13.5" customHeight="1">
      <c r="A5238" s="1" t="s">
        <v>45570</v>
      </c>
      <c r="B5238" s="1" t="s">
        <v>268</v>
      </c>
      <c r="C5238" s="1" t="s">
        <v>10</v>
      </c>
      <c r="D5238" s="1" t="s">
        <v>45654</v>
      </c>
      <c r="E5238" s="1" t="s">
        <v>45655</v>
      </c>
      <c r="F5238" s="51"/>
      <c r="G5238" s="52"/>
      <c r="H5238" s="52"/>
      <c r="I5238" s="52"/>
      <c r="J5238" s="52"/>
      <c r="K5238" s="52"/>
      <c r="L5238" s="52"/>
      <c r="M5238" s="52"/>
      <c r="N5238" s="52"/>
      <c r="O5238" s="52"/>
    </row>
    <row r="5239" ht="13.5" customHeight="1">
      <c r="A5239" s="1" t="s">
        <v>45570</v>
      </c>
      <c r="B5239" s="1" t="s">
        <v>271</v>
      </c>
      <c r="C5239" s="1" t="s">
        <v>10</v>
      </c>
      <c r="D5239" s="1" t="s">
        <v>45656</v>
      </c>
      <c r="E5239" s="1" t="s">
        <v>45657</v>
      </c>
      <c r="F5239" s="51"/>
      <c r="G5239" s="52"/>
      <c r="H5239" s="52"/>
      <c r="I5239" s="52"/>
      <c r="J5239" s="52"/>
      <c r="K5239" s="52"/>
      <c r="L5239" s="52"/>
      <c r="M5239" s="52"/>
      <c r="N5239" s="52"/>
      <c r="O5239" s="52"/>
    </row>
    <row r="5240" ht="13.5" customHeight="1">
      <c r="A5240" s="1" t="s">
        <v>45570</v>
      </c>
      <c r="B5240" s="1" t="s">
        <v>276</v>
      </c>
      <c r="C5240" s="1" t="s">
        <v>10</v>
      </c>
      <c r="D5240" s="1" t="s">
        <v>45658</v>
      </c>
      <c r="E5240" s="1" t="s">
        <v>45659</v>
      </c>
      <c r="F5240" s="51"/>
      <c r="G5240" s="52"/>
      <c r="H5240" s="52"/>
      <c r="I5240" s="52"/>
      <c r="J5240" s="52"/>
      <c r="K5240" s="52"/>
      <c r="L5240" s="52"/>
      <c r="M5240" s="52"/>
      <c r="N5240" s="52"/>
      <c r="O5240" s="52"/>
    </row>
    <row r="5241" ht="13.5" customHeight="1">
      <c r="A5241" s="1" t="s">
        <v>45570</v>
      </c>
      <c r="B5241" s="1" t="s">
        <v>279</v>
      </c>
      <c r="C5241" s="1" t="s">
        <v>10</v>
      </c>
      <c r="D5241" s="1" t="s">
        <v>45660</v>
      </c>
      <c r="E5241" s="1" t="s">
        <v>45661</v>
      </c>
      <c r="F5241" s="51"/>
      <c r="G5241" s="52"/>
      <c r="H5241" s="52"/>
      <c r="I5241" s="52"/>
      <c r="J5241" s="52"/>
      <c r="K5241" s="52"/>
      <c r="L5241" s="52"/>
      <c r="M5241" s="52"/>
      <c r="N5241" s="52"/>
      <c r="O5241" s="52"/>
    </row>
    <row r="5242" ht="13.5" customHeight="1">
      <c r="A5242" s="1" t="s">
        <v>45570</v>
      </c>
      <c r="B5242" s="1" t="s">
        <v>284</v>
      </c>
      <c r="C5242" s="1" t="s">
        <v>10</v>
      </c>
      <c r="D5242" s="1" t="s">
        <v>45662</v>
      </c>
      <c r="E5242" s="1" t="s">
        <v>45663</v>
      </c>
      <c r="F5242" s="51"/>
      <c r="G5242" s="52"/>
      <c r="H5242" s="52"/>
      <c r="I5242" s="52"/>
      <c r="J5242" s="52"/>
      <c r="K5242" s="52"/>
      <c r="L5242" s="52"/>
      <c r="M5242" s="52"/>
      <c r="N5242" s="52"/>
      <c r="O5242" s="52"/>
    </row>
    <row r="5243" ht="13.5" customHeight="1">
      <c r="A5243" s="1" t="s">
        <v>45570</v>
      </c>
      <c r="B5243" s="1" t="s">
        <v>99</v>
      </c>
      <c r="C5243" s="1" t="s">
        <v>817</v>
      </c>
      <c r="D5243" s="79"/>
      <c r="E5243" s="79"/>
      <c r="F5243" s="51"/>
      <c r="G5243" s="52"/>
      <c r="H5243" s="52"/>
      <c r="I5243" s="52"/>
      <c r="J5243" s="52"/>
      <c r="K5243" s="52"/>
      <c r="L5243" s="52"/>
      <c r="M5243" s="52"/>
      <c r="N5243" s="52"/>
      <c r="O5243" s="52"/>
    </row>
    <row r="5244" ht="13.5" customHeight="1">
      <c r="A5244" s="1" t="s">
        <v>45664</v>
      </c>
      <c r="B5244" s="2" t="s">
        <v>1</v>
      </c>
      <c r="C5244" s="1" t="s">
        <v>26504</v>
      </c>
      <c r="D5244" s="79"/>
      <c r="E5244" s="79"/>
      <c r="F5244" s="51"/>
      <c r="G5244" s="52"/>
      <c r="H5244" s="52"/>
      <c r="I5244" s="52"/>
      <c r="J5244" s="52"/>
      <c r="K5244" s="52"/>
      <c r="L5244" s="52"/>
      <c r="M5244" s="52"/>
      <c r="N5244" s="52"/>
      <c r="O5244" s="52"/>
    </row>
    <row r="5245" ht="13.5" customHeight="1">
      <c r="A5245" s="1" t="s">
        <v>45664</v>
      </c>
      <c r="B5245" s="1" t="s">
        <v>5</v>
      </c>
      <c r="C5245" s="1" t="s">
        <v>130</v>
      </c>
      <c r="D5245" s="1" t="s">
        <v>45665</v>
      </c>
      <c r="E5245" s="1" t="s">
        <v>45666</v>
      </c>
      <c r="F5245" s="51"/>
      <c r="G5245" s="52"/>
      <c r="H5245" s="52"/>
      <c r="I5245" s="52"/>
      <c r="J5245" s="52"/>
      <c r="K5245" s="52"/>
      <c r="L5245" s="52"/>
      <c r="M5245" s="52"/>
      <c r="N5245" s="52"/>
      <c r="O5245" s="52"/>
    </row>
    <row r="5246" ht="13.5" customHeight="1">
      <c r="A5246" s="1" t="s">
        <v>45664</v>
      </c>
      <c r="B5246" s="1" t="s">
        <v>9</v>
      </c>
      <c r="C5246" s="1" t="s">
        <v>115</v>
      </c>
      <c r="D5246" s="1" t="s">
        <v>45667</v>
      </c>
      <c r="E5246" s="1" t="s">
        <v>45668</v>
      </c>
      <c r="F5246" s="51"/>
      <c r="G5246" s="52"/>
      <c r="H5246" s="52"/>
      <c r="I5246" s="52"/>
      <c r="J5246" s="52"/>
      <c r="K5246" s="52"/>
      <c r="L5246" s="52"/>
      <c r="M5246" s="52"/>
      <c r="N5246" s="52"/>
      <c r="O5246" s="52"/>
    </row>
    <row r="5247" ht="13.5" customHeight="1">
      <c r="A5247" s="1" t="s">
        <v>45664</v>
      </c>
      <c r="B5247" s="1" t="s">
        <v>13</v>
      </c>
      <c r="C5247" s="1" t="s">
        <v>10</v>
      </c>
      <c r="D5247" s="1" t="s">
        <v>45669</v>
      </c>
      <c r="E5247" s="1" t="s">
        <v>45670</v>
      </c>
      <c r="F5247" s="51"/>
      <c r="G5247" s="52"/>
      <c r="H5247" s="52"/>
      <c r="I5247" s="52"/>
      <c r="J5247" s="52"/>
      <c r="K5247" s="52"/>
      <c r="L5247" s="52"/>
      <c r="M5247" s="52"/>
      <c r="N5247" s="52"/>
      <c r="O5247" s="52"/>
    </row>
    <row r="5248" ht="13.5" customHeight="1">
      <c r="A5248" s="1" t="s">
        <v>45664</v>
      </c>
      <c r="B5248" s="1" t="s">
        <v>16</v>
      </c>
      <c r="C5248" s="1" t="s">
        <v>10</v>
      </c>
      <c r="D5248" s="1" t="s">
        <v>45671</v>
      </c>
      <c r="E5248" s="1" t="s">
        <v>45672</v>
      </c>
      <c r="F5248" s="51"/>
      <c r="G5248" s="52"/>
      <c r="H5248" s="52"/>
      <c r="I5248" s="52"/>
      <c r="J5248" s="52"/>
      <c r="K5248" s="52"/>
      <c r="L5248" s="52"/>
      <c r="M5248" s="52"/>
      <c r="N5248" s="52"/>
      <c r="O5248" s="52"/>
    </row>
    <row r="5249" ht="13.5" customHeight="1">
      <c r="A5249" s="1" t="s">
        <v>45664</v>
      </c>
      <c r="B5249" s="1" t="s">
        <v>21</v>
      </c>
      <c r="C5249" s="1" t="s">
        <v>10</v>
      </c>
      <c r="D5249" s="1" t="s">
        <v>45673</v>
      </c>
      <c r="E5249" s="1" t="s">
        <v>45674</v>
      </c>
      <c r="F5249" s="51"/>
      <c r="G5249" s="52"/>
      <c r="H5249" s="52"/>
      <c r="I5249" s="52"/>
      <c r="J5249" s="52"/>
      <c r="K5249" s="52"/>
      <c r="L5249" s="52"/>
      <c r="M5249" s="52"/>
      <c r="N5249" s="52"/>
      <c r="O5249" s="52"/>
    </row>
    <row r="5250" ht="13.5" customHeight="1">
      <c r="A5250" s="1" t="s">
        <v>45664</v>
      </c>
      <c r="B5250" s="1" t="s">
        <v>27</v>
      </c>
      <c r="C5250" s="1" t="s">
        <v>10</v>
      </c>
      <c r="D5250" s="1" t="s">
        <v>45675</v>
      </c>
      <c r="E5250" s="1" t="s">
        <v>45676</v>
      </c>
      <c r="F5250" s="51"/>
      <c r="G5250" s="52"/>
      <c r="H5250" s="52"/>
      <c r="I5250" s="52"/>
      <c r="J5250" s="52"/>
      <c r="K5250" s="52"/>
      <c r="L5250" s="52"/>
      <c r="M5250" s="52"/>
      <c r="N5250" s="52"/>
      <c r="O5250" s="52"/>
    </row>
    <row r="5251" ht="13.5" customHeight="1">
      <c r="A5251" s="1" t="s">
        <v>45664</v>
      </c>
      <c r="B5251" s="1" t="s">
        <v>31</v>
      </c>
      <c r="C5251" s="1" t="s">
        <v>10</v>
      </c>
      <c r="D5251" s="1" t="s">
        <v>45677</v>
      </c>
      <c r="E5251" s="1" t="s">
        <v>45678</v>
      </c>
      <c r="F5251" s="51"/>
      <c r="G5251" s="52"/>
      <c r="H5251" s="52"/>
      <c r="I5251" s="52"/>
      <c r="J5251" s="52"/>
      <c r="K5251" s="52"/>
      <c r="L5251" s="52"/>
      <c r="M5251" s="52"/>
      <c r="N5251" s="52"/>
      <c r="O5251" s="52"/>
    </row>
    <row r="5252" ht="13.5" customHeight="1">
      <c r="A5252" s="1" t="s">
        <v>45664</v>
      </c>
      <c r="B5252" s="1" t="s">
        <v>34</v>
      </c>
      <c r="C5252" s="1" t="s">
        <v>10</v>
      </c>
      <c r="D5252" s="1" t="s">
        <v>45679</v>
      </c>
      <c r="E5252" s="1" t="s">
        <v>45680</v>
      </c>
      <c r="F5252" s="51"/>
      <c r="G5252" s="52"/>
      <c r="H5252" s="52"/>
      <c r="I5252" s="52"/>
      <c r="J5252" s="52"/>
      <c r="K5252" s="52"/>
      <c r="L5252" s="52"/>
      <c r="M5252" s="52"/>
      <c r="N5252" s="52"/>
      <c r="O5252" s="52"/>
    </row>
    <row r="5253" ht="13.5" customHeight="1">
      <c r="A5253" s="1" t="s">
        <v>45664</v>
      </c>
      <c r="B5253" s="1" t="s">
        <v>40</v>
      </c>
      <c r="C5253" s="1" t="s">
        <v>10</v>
      </c>
      <c r="D5253" s="1" t="s">
        <v>45681</v>
      </c>
      <c r="E5253" s="1" t="s">
        <v>45682</v>
      </c>
      <c r="F5253" s="51"/>
      <c r="G5253" s="52"/>
      <c r="H5253" s="52"/>
      <c r="I5253" s="52"/>
      <c r="J5253" s="52"/>
      <c r="K5253" s="52"/>
      <c r="L5253" s="52"/>
      <c r="M5253" s="52"/>
      <c r="N5253" s="52"/>
      <c r="O5253" s="52"/>
    </row>
    <row r="5254" ht="13.5" customHeight="1">
      <c r="A5254" s="1" t="s">
        <v>45664</v>
      </c>
      <c r="B5254" s="1" t="s">
        <v>45</v>
      </c>
      <c r="C5254" s="1" t="s">
        <v>10</v>
      </c>
      <c r="D5254" s="1" t="s">
        <v>45683</v>
      </c>
      <c r="E5254" s="1" t="s">
        <v>45684</v>
      </c>
      <c r="F5254" s="51"/>
      <c r="G5254" s="52"/>
      <c r="H5254" s="52"/>
      <c r="I5254" s="52"/>
      <c r="J5254" s="52"/>
      <c r="K5254" s="52"/>
      <c r="L5254" s="52"/>
      <c r="M5254" s="52"/>
      <c r="N5254" s="52"/>
      <c r="O5254" s="52"/>
    </row>
    <row r="5255" ht="13.5" customHeight="1">
      <c r="A5255" s="1" t="s">
        <v>45664</v>
      </c>
      <c r="B5255" s="1" t="s">
        <v>52</v>
      </c>
      <c r="C5255" s="1" t="s">
        <v>10</v>
      </c>
      <c r="D5255" s="1" t="s">
        <v>45685</v>
      </c>
      <c r="E5255" s="1" t="s">
        <v>45686</v>
      </c>
      <c r="F5255" s="51"/>
      <c r="G5255" s="52"/>
      <c r="H5255" s="52"/>
      <c r="I5255" s="52"/>
      <c r="J5255" s="52"/>
      <c r="K5255" s="52"/>
      <c r="L5255" s="52"/>
      <c r="M5255" s="52"/>
      <c r="N5255" s="52"/>
      <c r="O5255" s="52"/>
    </row>
    <row r="5256" ht="13.5" customHeight="1">
      <c r="A5256" s="1" t="s">
        <v>45664</v>
      </c>
      <c r="B5256" s="1" t="s">
        <v>57</v>
      </c>
      <c r="C5256" s="1" t="s">
        <v>10</v>
      </c>
      <c r="D5256" s="1" t="s">
        <v>45687</v>
      </c>
      <c r="E5256" s="1" t="s">
        <v>45688</v>
      </c>
      <c r="F5256" s="51"/>
      <c r="G5256" s="52"/>
      <c r="H5256" s="52"/>
      <c r="I5256" s="52"/>
      <c r="J5256" s="52"/>
      <c r="K5256" s="52"/>
      <c r="L5256" s="52"/>
      <c r="M5256" s="52"/>
      <c r="N5256" s="52"/>
      <c r="O5256" s="52"/>
    </row>
    <row r="5257" ht="13.5" customHeight="1">
      <c r="A5257" s="1" t="s">
        <v>45664</v>
      </c>
      <c r="B5257" s="1" t="s">
        <v>60</v>
      </c>
      <c r="C5257" s="1" t="s">
        <v>10</v>
      </c>
      <c r="D5257" s="1" t="s">
        <v>45689</v>
      </c>
      <c r="E5257" s="1" t="s">
        <v>45690</v>
      </c>
      <c r="F5257" s="51"/>
      <c r="G5257" s="52"/>
      <c r="H5257" s="52"/>
      <c r="I5257" s="52"/>
      <c r="J5257" s="52"/>
      <c r="K5257" s="52"/>
      <c r="L5257" s="52"/>
      <c r="M5257" s="52"/>
      <c r="N5257" s="52"/>
      <c r="O5257" s="52"/>
    </row>
    <row r="5258" ht="13.5" customHeight="1">
      <c r="A5258" s="1" t="s">
        <v>45664</v>
      </c>
      <c r="B5258" s="1" t="s">
        <v>65</v>
      </c>
      <c r="C5258" s="1" t="s">
        <v>10</v>
      </c>
      <c r="D5258" s="1" t="s">
        <v>45691</v>
      </c>
      <c r="E5258" s="1" t="s">
        <v>45692</v>
      </c>
      <c r="F5258" s="51"/>
      <c r="G5258" s="52"/>
      <c r="H5258" s="52"/>
      <c r="I5258" s="52"/>
      <c r="J5258" s="52"/>
      <c r="K5258" s="52"/>
      <c r="L5258" s="52"/>
      <c r="M5258" s="52"/>
      <c r="N5258" s="52"/>
      <c r="O5258" s="52"/>
    </row>
    <row r="5259" ht="13.5" customHeight="1">
      <c r="A5259" s="1" t="s">
        <v>45664</v>
      </c>
      <c r="B5259" s="1" t="s">
        <v>70</v>
      </c>
      <c r="C5259" s="1" t="s">
        <v>10</v>
      </c>
      <c r="D5259" s="1" t="s">
        <v>45693</v>
      </c>
      <c r="E5259" s="1" t="s">
        <v>45694</v>
      </c>
      <c r="F5259" s="51"/>
      <c r="G5259" s="52"/>
      <c r="H5259" s="52"/>
      <c r="I5259" s="52"/>
      <c r="J5259" s="52"/>
      <c r="K5259" s="52"/>
      <c r="L5259" s="52"/>
      <c r="M5259" s="52"/>
      <c r="N5259" s="52"/>
      <c r="O5259" s="52"/>
    </row>
    <row r="5260" ht="13.5" customHeight="1">
      <c r="A5260" s="1" t="s">
        <v>45664</v>
      </c>
      <c r="B5260" s="1" t="s">
        <v>74</v>
      </c>
      <c r="C5260" s="1" t="s">
        <v>10</v>
      </c>
      <c r="D5260" s="1" t="s">
        <v>45695</v>
      </c>
      <c r="E5260" s="1" t="s">
        <v>45696</v>
      </c>
      <c r="F5260" s="51"/>
      <c r="G5260" s="52"/>
      <c r="H5260" s="52"/>
      <c r="I5260" s="52"/>
      <c r="J5260" s="52"/>
      <c r="K5260" s="52"/>
      <c r="L5260" s="52"/>
      <c r="M5260" s="52"/>
      <c r="N5260" s="52"/>
      <c r="O5260" s="52"/>
    </row>
    <row r="5261" ht="13.5" customHeight="1">
      <c r="A5261" s="1" t="s">
        <v>45664</v>
      </c>
      <c r="B5261" s="1" t="s">
        <v>78</v>
      </c>
      <c r="C5261" s="1" t="s">
        <v>115</v>
      </c>
      <c r="D5261" s="1" t="s">
        <v>45697</v>
      </c>
      <c r="E5261" s="1" t="s">
        <v>45698</v>
      </c>
      <c r="F5261" s="51"/>
      <c r="G5261" s="52"/>
      <c r="H5261" s="52"/>
      <c r="I5261" s="52"/>
      <c r="J5261" s="52"/>
      <c r="K5261" s="52"/>
      <c r="L5261" s="52"/>
      <c r="M5261" s="52"/>
      <c r="N5261" s="52"/>
      <c r="O5261" s="52"/>
    </row>
    <row r="5262" ht="13.5" customHeight="1">
      <c r="A5262" s="1" t="s">
        <v>45664</v>
      </c>
      <c r="B5262" s="1" t="s">
        <v>83</v>
      </c>
      <c r="C5262" s="1" t="s">
        <v>10</v>
      </c>
      <c r="D5262" s="1" t="s">
        <v>45699</v>
      </c>
      <c r="E5262" s="1" t="s">
        <v>45700</v>
      </c>
      <c r="F5262" s="51"/>
      <c r="G5262" s="52"/>
      <c r="H5262" s="52"/>
      <c r="I5262" s="52"/>
      <c r="J5262" s="52"/>
      <c r="K5262" s="52"/>
      <c r="L5262" s="52"/>
      <c r="M5262" s="52"/>
      <c r="N5262" s="52"/>
      <c r="O5262" s="52"/>
    </row>
    <row r="5263" ht="13.5" customHeight="1">
      <c r="A5263" s="1" t="s">
        <v>45664</v>
      </c>
      <c r="B5263" s="1" t="s">
        <v>86</v>
      </c>
      <c r="C5263" s="1" t="s">
        <v>10</v>
      </c>
      <c r="D5263" s="1" t="s">
        <v>45701</v>
      </c>
      <c r="E5263" s="1" t="s">
        <v>45702</v>
      </c>
      <c r="F5263" s="51"/>
      <c r="G5263" s="52"/>
      <c r="H5263" s="52"/>
      <c r="I5263" s="52"/>
      <c r="J5263" s="52"/>
      <c r="K5263" s="52"/>
      <c r="L5263" s="52"/>
      <c r="M5263" s="52"/>
      <c r="N5263" s="52"/>
      <c r="O5263" s="52"/>
    </row>
    <row r="5264" ht="13.5" customHeight="1">
      <c r="A5264" s="1" t="s">
        <v>45664</v>
      </c>
      <c r="B5264" s="1" t="s">
        <v>91</v>
      </c>
      <c r="C5264" s="1" t="s">
        <v>10</v>
      </c>
      <c r="D5264" s="1" t="s">
        <v>45703</v>
      </c>
      <c r="E5264" s="1" t="s">
        <v>45704</v>
      </c>
      <c r="F5264" s="51"/>
      <c r="G5264" s="52"/>
      <c r="H5264" s="52"/>
      <c r="I5264" s="52"/>
      <c r="J5264" s="52"/>
      <c r="K5264" s="52"/>
      <c r="L5264" s="52"/>
      <c r="M5264" s="52"/>
      <c r="N5264" s="52"/>
      <c r="O5264" s="52"/>
    </row>
    <row r="5265" ht="13.5" customHeight="1">
      <c r="A5265" s="1" t="s">
        <v>45664</v>
      </c>
      <c r="B5265" s="1" t="s">
        <v>94</v>
      </c>
      <c r="C5265" s="1" t="s">
        <v>10</v>
      </c>
      <c r="D5265" s="1" t="s">
        <v>45705</v>
      </c>
      <c r="E5265" s="1" t="s">
        <v>45706</v>
      </c>
      <c r="F5265" s="51"/>
      <c r="G5265" s="52"/>
      <c r="H5265" s="52"/>
      <c r="I5265" s="52"/>
      <c r="J5265" s="52"/>
      <c r="K5265" s="52"/>
      <c r="L5265" s="52"/>
      <c r="M5265" s="52"/>
      <c r="N5265" s="52"/>
      <c r="O5265" s="52"/>
    </row>
    <row r="5266" ht="13.5" customHeight="1">
      <c r="A5266" s="1" t="s">
        <v>45664</v>
      </c>
      <c r="B5266" s="1" t="s">
        <v>186</v>
      </c>
      <c r="C5266" s="1" t="s">
        <v>10</v>
      </c>
      <c r="D5266" s="1" t="s">
        <v>45707</v>
      </c>
      <c r="E5266" s="1" t="s">
        <v>45708</v>
      </c>
      <c r="F5266" s="51"/>
      <c r="G5266" s="52"/>
      <c r="H5266" s="52"/>
      <c r="I5266" s="52"/>
      <c r="J5266" s="52"/>
      <c r="K5266" s="52"/>
      <c r="L5266" s="52"/>
      <c r="M5266" s="52"/>
      <c r="N5266" s="52"/>
      <c r="O5266" s="52"/>
    </row>
    <row r="5267" ht="13.5" customHeight="1">
      <c r="A5267" s="1" t="s">
        <v>45664</v>
      </c>
      <c r="B5267" s="1" t="s">
        <v>189</v>
      </c>
      <c r="C5267" s="1" t="s">
        <v>10</v>
      </c>
      <c r="D5267" s="1" t="s">
        <v>45709</v>
      </c>
      <c r="E5267" s="1" t="s">
        <v>45710</v>
      </c>
      <c r="F5267" s="51"/>
      <c r="G5267" s="52"/>
      <c r="H5267" s="52"/>
      <c r="I5267" s="52"/>
      <c r="J5267" s="52"/>
      <c r="K5267" s="52"/>
      <c r="L5267" s="52"/>
      <c r="M5267" s="52"/>
      <c r="N5267" s="52"/>
      <c r="O5267" s="52"/>
    </row>
    <row r="5268" ht="13.5" customHeight="1">
      <c r="A5268" s="1" t="s">
        <v>45664</v>
      </c>
      <c r="B5268" s="1" t="s">
        <v>193</v>
      </c>
      <c r="C5268" s="1" t="s">
        <v>10</v>
      </c>
      <c r="D5268" s="1" t="s">
        <v>45711</v>
      </c>
      <c r="E5268" s="1" t="s">
        <v>45712</v>
      </c>
      <c r="F5268" s="51"/>
      <c r="G5268" s="52"/>
      <c r="H5268" s="52"/>
      <c r="I5268" s="52"/>
      <c r="J5268" s="52"/>
      <c r="K5268" s="52"/>
      <c r="L5268" s="52"/>
      <c r="M5268" s="52"/>
      <c r="N5268" s="52"/>
      <c r="O5268" s="52"/>
    </row>
    <row r="5269" ht="13.5" customHeight="1">
      <c r="A5269" s="1" t="s">
        <v>45664</v>
      </c>
      <c r="B5269" s="1" t="s">
        <v>197</v>
      </c>
      <c r="C5269" s="1" t="s">
        <v>10</v>
      </c>
      <c r="D5269" s="1" t="s">
        <v>45713</v>
      </c>
      <c r="E5269" s="1" t="s">
        <v>45714</v>
      </c>
      <c r="F5269" s="51"/>
      <c r="G5269" s="52"/>
      <c r="H5269" s="52"/>
      <c r="I5269" s="52"/>
      <c r="J5269" s="52"/>
      <c r="K5269" s="52"/>
      <c r="L5269" s="52"/>
      <c r="M5269" s="52"/>
      <c r="N5269" s="52"/>
      <c r="O5269" s="52"/>
    </row>
    <row r="5270" ht="13.5" customHeight="1">
      <c r="A5270" s="1" t="s">
        <v>45664</v>
      </c>
      <c r="B5270" s="1" t="s">
        <v>201</v>
      </c>
      <c r="C5270" s="1" t="s">
        <v>10</v>
      </c>
      <c r="D5270" s="1" t="s">
        <v>45715</v>
      </c>
      <c r="E5270" s="1" t="s">
        <v>45716</v>
      </c>
      <c r="F5270" s="51"/>
      <c r="G5270" s="52"/>
      <c r="H5270" s="52"/>
      <c r="I5270" s="52"/>
      <c r="J5270" s="52"/>
      <c r="K5270" s="52"/>
      <c r="L5270" s="52"/>
      <c r="M5270" s="52"/>
      <c r="N5270" s="52"/>
      <c r="O5270" s="52"/>
    </row>
    <row r="5271" ht="13.5" customHeight="1">
      <c r="A5271" s="1" t="s">
        <v>45664</v>
      </c>
      <c r="B5271" s="1" t="s">
        <v>206</v>
      </c>
      <c r="C5271" s="1" t="s">
        <v>10</v>
      </c>
      <c r="D5271" s="1" t="s">
        <v>45717</v>
      </c>
      <c r="E5271" s="1" t="s">
        <v>45718</v>
      </c>
      <c r="F5271" s="51"/>
      <c r="G5271" s="52"/>
      <c r="H5271" s="52"/>
      <c r="I5271" s="52"/>
      <c r="J5271" s="52"/>
      <c r="K5271" s="52"/>
      <c r="L5271" s="52"/>
      <c r="M5271" s="52"/>
      <c r="N5271" s="52"/>
      <c r="O5271" s="52"/>
    </row>
    <row r="5272" ht="13.5" customHeight="1">
      <c r="A5272" s="1" t="s">
        <v>45664</v>
      </c>
      <c r="B5272" s="1" t="s">
        <v>211</v>
      </c>
      <c r="C5272" s="1" t="s">
        <v>10</v>
      </c>
      <c r="D5272" s="1" t="s">
        <v>45719</v>
      </c>
      <c r="E5272" s="1" t="s">
        <v>45720</v>
      </c>
      <c r="F5272" s="51"/>
      <c r="G5272" s="52"/>
      <c r="H5272" s="52"/>
      <c r="I5272" s="52"/>
      <c r="J5272" s="52"/>
      <c r="K5272" s="52"/>
      <c r="L5272" s="52"/>
      <c r="M5272" s="52"/>
      <c r="N5272" s="52"/>
      <c r="O5272" s="52"/>
    </row>
    <row r="5273" ht="13.5" customHeight="1">
      <c r="A5273" s="1" t="s">
        <v>45664</v>
      </c>
      <c r="B5273" s="1" t="s">
        <v>215</v>
      </c>
      <c r="C5273" s="1" t="s">
        <v>10</v>
      </c>
      <c r="D5273" s="1" t="s">
        <v>45721</v>
      </c>
      <c r="E5273" s="1" t="s">
        <v>45722</v>
      </c>
      <c r="F5273" s="51"/>
      <c r="G5273" s="52"/>
      <c r="H5273" s="52"/>
      <c r="I5273" s="52"/>
      <c r="J5273" s="52"/>
      <c r="K5273" s="52"/>
      <c r="L5273" s="52"/>
      <c r="M5273" s="52"/>
      <c r="N5273" s="52"/>
      <c r="O5273" s="52"/>
    </row>
    <row r="5274" ht="13.5" customHeight="1">
      <c r="A5274" s="1" t="s">
        <v>45664</v>
      </c>
      <c r="B5274" s="1" t="s">
        <v>220</v>
      </c>
      <c r="C5274" s="1" t="s">
        <v>10</v>
      </c>
      <c r="D5274" s="1" t="s">
        <v>45723</v>
      </c>
      <c r="E5274" s="1" t="s">
        <v>45724</v>
      </c>
      <c r="F5274" s="51"/>
      <c r="G5274" s="52"/>
      <c r="H5274" s="52"/>
      <c r="I5274" s="52"/>
      <c r="J5274" s="52"/>
      <c r="K5274" s="52"/>
      <c r="L5274" s="52"/>
      <c r="M5274" s="52"/>
      <c r="N5274" s="52"/>
      <c r="O5274" s="52"/>
    </row>
    <row r="5275" ht="13.5" customHeight="1">
      <c r="A5275" s="1" t="s">
        <v>45664</v>
      </c>
      <c r="B5275" s="1" t="s">
        <v>223</v>
      </c>
      <c r="C5275" s="1" t="s">
        <v>115</v>
      </c>
      <c r="D5275" s="1" t="s">
        <v>45725</v>
      </c>
      <c r="E5275" s="1" t="s">
        <v>45726</v>
      </c>
      <c r="F5275" s="51"/>
      <c r="G5275" s="52"/>
      <c r="H5275" s="52"/>
      <c r="I5275" s="52"/>
      <c r="J5275" s="52"/>
      <c r="K5275" s="52"/>
      <c r="L5275" s="52"/>
      <c r="M5275" s="52"/>
      <c r="N5275" s="52"/>
      <c r="O5275" s="52"/>
    </row>
    <row r="5276" ht="13.5" customHeight="1">
      <c r="A5276" s="1" t="s">
        <v>45664</v>
      </c>
      <c r="B5276" s="1" t="s">
        <v>229</v>
      </c>
      <c r="C5276" s="1" t="s">
        <v>10</v>
      </c>
      <c r="D5276" s="1" t="s">
        <v>45727</v>
      </c>
      <c r="E5276" s="1" t="s">
        <v>45728</v>
      </c>
      <c r="F5276" s="51"/>
      <c r="G5276" s="52"/>
      <c r="H5276" s="52"/>
      <c r="I5276" s="52"/>
      <c r="J5276" s="52"/>
      <c r="K5276" s="52"/>
      <c r="L5276" s="52"/>
      <c r="M5276" s="52"/>
      <c r="N5276" s="52"/>
      <c r="O5276" s="52"/>
    </row>
    <row r="5277" ht="13.5" customHeight="1">
      <c r="A5277" s="1" t="s">
        <v>45664</v>
      </c>
      <c r="B5277" s="1" t="s">
        <v>233</v>
      </c>
      <c r="C5277" s="1" t="s">
        <v>10</v>
      </c>
      <c r="D5277" s="1" t="s">
        <v>45729</v>
      </c>
      <c r="E5277" s="1" t="s">
        <v>45730</v>
      </c>
      <c r="F5277" s="51"/>
      <c r="G5277" s="52"/>
      <c r="H5277" s="52"/>
      <c r="I5277" s="52"/>
      <c r="J5277" s="52"/>
      <c r="K5277" s="52"/>
      <c r="L5277" s="52"/>
      <c r="M5277" s="52"/>
      <c r="N5277" s="52"/>
      <c r="O5277" s="52"/>
    </row>
    <row r="5278" ht="13.5" customHeight="1">
      <c r="A5278" s="1" t="s">
        <v>45664</v>
      </c>
      <c r="B5278" s="1" t="s">
        <v>237</v>
      </c>
      <c r="C5278" s="1" t="s">
        <v>10</v>
      </c>
      <c r="D5278" s="1" t="s">
        <v>45731</v>
      </c>
      <c r="E5278" s="1" t="s">
        <v>45732</v>
      </c>
      <c r="F5278" s="51"/>
      <c r="G5278" s="52"/>
      <c r="H5278" s="52"/>
      <c r="I5278" s="52"/>
      <c r="J5278" s="52"/>
      <c r="K5278" s="52"/>
      <c r="L5278" s="52"/>
      <c r="M5278" s="52"/>
      <c r="N5278" s="52"/>
      <c r="O5278" s="52"/>
    </row>
    <row r="5279" ht="13.5" customHeight="1">
      <c r="A5279" s="1" t="s">
        <v>45664</v>
      </c>
      <c r="B5279" s="1" t="s">
        <v>241</v>
      </c>
      <c r="C5279" s="1" t="s">
        <v>10</v>
      </c>
      <c r="D5279" s="1" t="s">
        <v>45733</v>
      </c>
      <c r="E5279" s="1" t="s">
        <v>45734</v>
      </c>
      <c r="F5279" s="51"/>
      <c r="G5279" s="52"/>
      <c r="H5279" s="52"/>
      <c r="I5279" s="52"/>
      <c r="J5279" s="52"/>
      <c r="K5279" s="52"/>
      <c r="L5279" s="52"/>
      <c r="M5279" s="52"/>
      <c r="N5279" s="52"/>
      <c r="O5279" s="52"/>
    </row>
    <row r="5280" ht="13.5" customHeight="1">
      <c r="A5280" s="1" t="s">
        <v>45664</v>
      </c>
      <c r="B5280" s="1" t="s">
        <v>244</v>
      </c>
      <c r="C5280" s="1" t="s">
        <v>10</v>
      </c>
      <c r="D5280" s="1" t="s">
        <v>45735</v>
      </c>
      <c r="E5280" s="1" t="s">
        <v>45736</v>
      </c>
      <c r="F5280" s="51"/>
      <c r="G5280" s="52"/>
      <c r="H5280" s="52"/>
      <c r="I5280" s="52"/>
      <c r="J5280" s="52"/>
      <c r="K5280" s="52"/>
      <c r="L5280" s="52"/>
      <c r="M5280" s="52"/>
      <c r="N5280" s="52"/>
      <c r="O5280" s="52"/>
    </row>
    <row r="5281" ht="13.5" customHeight="1">
      <c r="A5281" s="1" t="s">
        <v>45664</v>
      </c>
      <c r="B5281" s="1" t="s">
        <v>247</v>
      </c>
      <c r="C5281" s="1" t="s">
        <v>10</v>
      </c>
      <c r="D5281" s="1" t="s">
        <v>45737</v>
      </c>
      <c r="E5281" s="1" t="s">
        <v>45738</v>
      </c>
      <c r="F5281" s="51"/>
      <c r="G5281" s="52"/>
      <c r="H5281" s="52"/>
      <c r="I5281" s="52"/>
      <c r="J5281" s="52"/>
      <c r="K5281" s="52"/>
      <c r="L5281" s="52"/>
      <c r="M5281" s="52"/>
      <c r="N5281" s="52"/>
      <c r="O5281" s="52"/>
    </row>
    <row r="5282" ht="13.5" customHeight="1">
      <c r="A5282" s="1" t="s">
        <v>45664</v>
      </c>
      <c r="B5282" s="1" t="s">
        <v>99</v>
      </c>
      <c r="C5282" s="1" t="s">
        <v>817</v>
      </c>
      <c r="D5282" s="79"/>
      <c r="E5282" s="79"/>
      <c r="F5282" s="51"/>
      <c r="G5282" s="52"/>
      <c r="H5282" s="52"/>
      <c r="I5282" s="52"/>
      <c r="J5282" s="52"/>
      <c r="K5282" s="52"/>
      <c r="L5282" s="52"/>
      <c r="M5282" s="52"/>
      <c r="N5282" s="52"/>
      <c r="O5282" s="52"/>
    </row>
    <row r="5283" ht="13.5" customHeight="1">
      <c r="A5283" s="1" t="s">
        <v>45739</v>
      </c>
      <c r="B5283" s="2" t="s">
        <v>1</v>
      </c>
      <c r="C5283" s="1" t="s">
        <v>26504</v>
      </c>
      <c r="D5283" s="79"/>
      <c r="E5283" s="79"/>
      <c r="F5283" s="51"/>
      <c r="G5283" s="52"/>
      <c r="H5283" s="52"/>
      <c r="I5283" s="52"/>
      <c r="J5283" s="52"/>
      <c r="K5283" s="52"/>
      <c r="L5283" s="52"/>
      <c r="M5283" s="52"/>
      <c r="N5283" s="52"/>
      <c r="O5283" s="52"/>
    </row>
    <row r="5284" ht="13.5" customHeight="1">
      <c r="A5284" s="1" t="s">
        <v>45739</v>
      </c>
      <c r="B5284" s="1" t="s">
        <v>5</v>
      </c>
      <c r="C5284" s="1" t="s">
        <v>130</v>
      </c>
      <c r="D5284" s="1" t="s">
        <v>45740</v>
      </c>
      <c r="E5284" s="1" t="s">
        <v>45741</v>
      </c>
      <c r="F5284" s="51"/>
      <c r="G5284" s="52"/>
      <c r="H5284" s="52"/>
      <c r="I5284" s="52"/>
      <c r="J5284" s="52"/>
      <c r="K5284" s="52"/>
      <c r="L5284" s="52"/>
      <c r="M5284" s="52"/>
      <c r="N5284" s="52"/>
      <c r="O5284" s="52"/>
    </row>
    <row r="5285" ht="13.5" customHeight="1">
      <c r="A5285" s="1" t="s">
        <v>45739</v>
      </c>
      <c r="B5285" s="1" t="s">
        <v>9</v>
      </c>
      <c r="C5285" s="1" t="s">
        <v>10</v>
      </c>
      <c r="D5285" s="1" t="s">
        <v>45742</v>
      </c>
      <c r="E5285" s="1" t="s">
        <v>45743</v>
      </c>
      <c r="F5285" s="51"/>
      <c r="G5285" s="52"/>
      <c r="H5285" s="52"/>
      <c r="I5285" s="52"/>
      <c r="J5285" s="52"/>
      <c r="K5285" s="52"/>
      <c r="L5285" s="52"/>
      <c r="M5285" s="52"/>
      <c r="N5285" s="52"/>
      <c r="O5285" s="52"/>
    </row>
    <row r="5286" ht="13.5" customHeight="1">
      <c r="A5286" s="1" t="s">
        <v>45739</v>
      </c>
      <c r="B5286" s="1" t="s">
        <v>13</v>
      </c>
      <c r="C5286" s="1" t="s">
        <v>10</v>
      </c>
      <c r="D5286" s="1" t="s">
        <v>45744</v>
      </c>
      <c r="E5286" s="1" t="s">
        <v>45745</v>
      </c>
      <c r="F5286" s="51"/>
      <c r="G5286" s="52"/>
      <c r="H5286" s="52"/>
      <c r="I5286" s="52"/>
      <c r="J5286" s="52"/>
      <c r="K5286" s="52"/>
      <c r="L5286" s="52"/>
      <c r="M5286" s="52"/>
      <c r="N5286" s="52"/>
      <c r="O5286" s="52"/>
    </row>
    <row r="5287" ht="13.5" customHeight="1">
      <c r="A5287" s="1" t="s">
        <v>45739</v>
      </c>
      <c r="B5287" s="1" t="s">
        <v>16</v>
      </c>
      <c r="C5287" s="1" t="s">
        <v>10</v>
      </c>
      <c r="D5287" s="1" t="s">
        <v>45746</v>
      </c>
      <c r="E5287" s="1" t="s">
        <v>45747</v>
      </c>
      <c r="F5287" s="51"/>
      <c r="G5287" s="52"/>
      <c r="H5287" s="52"/>
      <c r="I5287" s="52"/>
      <c r="J5287" s="52"/>
      <c r="K5287" s="52"/>
      <c r="L5287" s="52"/>
      <c r="M5287" s="52"/>
      <c r="N5287" s="52"/>
      <c r="O5287" s="52"/>
    </row>
    <row r="5288" ht="13.5" customHeight="1">
      <c r="A5288" s="1" t="s">
        <v>45739</v>
      </c>
      <c r="B5288" s="1" t="s">
        <v>21</v>
      </c>
      <c r="C5288" s="1" t="s">
        <v>10</v>
      </c>
      <c r="D5288" s="1" t="s">
        <v>45748</v>
      </c>
      <c r="E5288" s="1" t="s">
        <v>45749</v>
      </c>
      <c r="F5288" s="51"/>
      <c r="G5288" s="52"/>
      <c r="H5288" s="52"/>
      <c r="I5288" s="52"/>
      <c r="J5288" s="52"/>
      <c r="K5288" s="52"/>
      <c r="L5288" s="52"/>
      <c r="M5288" s="52"/>
      <c r="N5288" s="52"/>
      <c r="O5288" s="52"/>
    </row>
    <row r="5289" ht="13.5" customHeight="1">
      <c r="A5289" s="1" t="s">
        <v>45739</v>
      </c>
      <c r="B5289" s="1" t="s">
        <v>27</v>
      </c>
      <c r="C5289" s="1" t="s">
        <v>10</v>
      </c>
      <c r="D5289" s="1" t="s">
        <v>45750</v>
      </c>
      <c r="E5289" s="1" t="s">
        <v>45751</v>
      </c>
      <c r="F5289" s="51"/>
      <c r="G5289" s="52"/>
      <c r="H5289" s="52"/>
      <c r="I5289" s="52"/>
      <c r="J5289" s="52"/>
      <c r="K5289" s="52"/>
      <c r="L5289" s="52"/>
      <c r="M5289" s="52"/>
      <c r="N5289" s="52"/>
      <c r="O5289" s="52"/>
    </row>
    <row r="5290" ht="13.5" customHeight="1">
      <c r="A5290" s="1" t="s">
        <v>45739</v>
      </c>
      <c r="B5290" s="1" t="s">
        <v>31</v>
      </c>
      <c r="C5290" s="1" t="s">
        <v>10</v>
      </c>
      <c r="D5290" s="1" t="s">
        <v>45752</v>
      </c>
      <c r="E5290" s="1" t="s">
        <v>45753</v>
      </c>
      <c r="F5290" s="51"/>
      <c r="G5290" s="52"/>
      <c r="H5290" s="52"/>
      <c r="I5290" s="52"/>
      <c r="J5290" s="52"/>
      <c r="K5290" s="52"/>
      <c r="L5290" s="52"/>
      <c r="M5290" s="52"/>
      <c r="N5290" s="52"/>
      <c r="O5290" s="52"/>
    </row>
    <row r="5291" ht="13.5" customHeight="1">
      <c r="A5291" s="1" t="s">
        <v>45739</v>
      </c>
      <c r="B5291" s="1" t="s">
        <v>34</v>
      </c>
      <c r="C5291" s="1" t="s">
        <v>10</v>
      </c>
      <c r="D5291" s="1" t="s">
        <v>45754</v>
      </c>
      <c r="E5291" s="1" t="s">
        <v>45755</v>
      </c>
      <c r="F5291" s="51"/>
      <c r="G5291" s="52"/>
      <c r="H5291" s="52"/>
      <c r="I5291" s="52"/>
      <c r="J5291" s="52"/>
      <c r="K5291" s="52"/>
      <c r="L5291" s="52"/>
      <c r="M5291" s="52"/>
      <c r="N5291" s="52"/>
      <c r="O5291" s="52"/>
    </row>
    <row r="5292" ht="13.5" customHeight="1">
      <c r="A5292" s="1" t="s">
        <v>45739</v>
      </c>
      <c r="B5292" s="1" t="s">
        <v>40</v>
      </c>
      <c r="C5292" s="1" t="s">
        <v>10</v>
      </c>
      <c r="D5292" s="1" t="s">
        <v>45756</v>
      </c>
      <c r="E5292" s="1" t="s">
        <v>45757</v>
      </c>
      <c r="F5292" s="51"/>
      <c r="G5292" s="52"/>
      <c r="H5292" s="52"/>
      <c r="I5292" s="52"/>
      <c r="J5292" s="52"/>
      <c r="K5292" s="52"/>
      <c r="L5292" s="52"/>
      <c r="M5292" s="52"/>
      <c r="N5292" s="52"/>
      <c r="O5292" s="52"/>
    </row>
    <row r="5293" ht="13.5" customHeight="1">
      <c r="A5293" s="1" t="s">
        <v>45739</v>
      </c>
      <c r="B5293" s="1" t="s">
        <v>45</v>
      </c>
      <c r="C5293" s="1" t="s">
        <v>10</v>
      </c>
      <c r="D5293" s="1" t="s">
        <v>45758</v>
      </c>
      <c r="E5293" s="1" t="s">
        <v>45759</v>
      </c>
      <c r="F5293" s="51"/>
      <c r="G5293" s="52"/>
      <c r="H5293" s="52"/>
      <c r="I5293" s="52"/>
      <c r="J5293" s="52"/>
      <c r="K5293" s="52"/>
      <c r="L5293" s="52"/>
      <c r="M5293" s="52"/>
      <c r="N5293" s="52"/>
      <c r="O5293" s="52"/>
    </row>
    <row r="5294" ht="13.5" customHeight="1">
      <c r="A5294" s="1" t="s">
        <v>45739</v>
      </c>
      <c r="B5294" s="1" t="s">
        <v>52</v>
      </c>
      <c r="C5294" s="1" t="s">
        <v>10</v>
      </c>
      <c r="D5294" s="1" t="s">
        <v>45760</v>
      </c>
      <c r="E5294" s="1" t="s">
        <v>45761</v>
      </c>
      <c r="F5294" s="51"/>
      <c r="G5294" s="52"/>
      <c r="H5294" s="52"/>
      <c r="I5294" s="52"/>
      <c r="J5294" s="52"/>
      <c r="K5294" s="52"/>
      <c r="L5294" s="52"/>
      <c r="M5294" s="52"/>
      <c r="N5294" s="52"/>
      <c r="O5294" s="52"/>
    </row>
    <row r="5295" ht="13.5" customHeight="1">
      <c r="A5295" s="1" t="s">
        <v>45739</v>
      </c>
      <c r="B5295" s="1" t="s">
        <v>57</v>
      </c>
      <c r="C5295" s="1" t="s">
        <v>10</v>
      </c>
      <c r="D5295" s="1" t="s">
        <v>45762</v>
      </c>
      <c r="E5295" s="1" t="s">
        <v>45763</v>
      </c>
      <c r="F5295" s="51"/>
      <c r="G5295" s="52"/>
      <c r="H5295" s="52"/>
      <c r="I5295" s="52"/>
      <c r="J5295" s="52"/>
      <c r="K5295" s="52"/>
      <c r="L5295" s="52"/>
      <c r="M5295" s="52"/>
      <c r="N5295" s="52"/>
      <c r="O5295" s="52"/>
    </row>
    <row r="5296" ht="13.5" customHeight="1">
      <c r="A5296" s="1" t="s">
        <v>45739</v>
      </c>
      <c r="B5296" s="1" t="s">
        <v>60</v>
      </c>
      <c r="C5296" s="1" t="s">
        <v>10</v>
      </c>
      <c r="D5296" s="1" t="s">
        <v>45764</v>
      </c>
      <c r="E5296" s="1" t="s">
        <v>45765</v>
      </c>
      <c r="F5296" s="51"/>
      <c r="G5296" s="52"/>
      <c r="H5296" s="52"/>
      <c r="I5296" s="52"/>
      <c r="J5296" s="52"/>
      <c r="K5296" s="52"/>
      <c r="L5296" s="52"/>
      <c r="M5296" s="52"/>
      <c r="N5296" s="52"/>
      <c r="O5296" s="52"/>
    </row>
    <row r="5297" ht="13.5" customHeight="1">
      <c r="A5297" s="1" t="s">
        <v>45739</v>
      </c>
      <c r="B5297" s="1" t="s">
        <v>65</v>
      </c>
      <c r="C5297" s="1" t="s">
        <v>10</v>
      </c>
      <c r="D5297" s="1" t="s">
        <v>45766</v>
      </c>
      <c r="E5297" s="1" t="s">
        <v>45767</v>
      </c>
      <c r="F5297" s="51"/>
      <c r="G5297" s="52"/>
      <c r="H5297" s="52"/>
      <c r="I5297" s="52"/>
      <c r="J5297" s="52"/>
      <c r="K5297" s="52"/>
      <c r="L5297" s="52"/>
      <c r="M5297" s="52"/>
      <c r="N5297" s="52"/>
      <c r="O5297" s="52"/>
    </row>
    <row r="5298" ht="13.5" customHeight="1">
      <c r="A5298" s="1" t="s">
        <v>45739</v>
      </c>
      <c r="B5298" s="1" t="s">
        <v>70</v>
      </c>
      <c r="C5298" s="1" t="s">
        <v>10</v>
      </c>
      <c r="D5298" s="1" t="s">
        <v>45768</v>
      </c>
      <c r="E5298" s="1" t="s">
        <v>45769</v>
      </c>
      <c r="F5298" s="51"/>
      <c r="G5298" s="52"/>
      <c r="H5298" s="52"/>
      <c r="I5298" s="52"/>
      <c r="J5298" s="52"/>
      <c r="K5298" s="52"/>
      <c r="L5298" s="52"/>
      <c r="M5298" s="52"/>
      <c r="N5298" s="52"/>
      <c r="O5298" s="52"/>
    </row>
    <row r="5299" ht="13.5" customHeight="1">
      <c r="A5299" s="1" t="s">
        <v>45739</v>
      </c>
      <c r="B5299" s="1" t="s">
        <v>74</v>
      </c>
      <c r="C5299" s="1" t="s">
        <v>10</v>
      </c>
      <c r="D5299" s="1" t="s">
        <v>45770</v>
      </c>
      <c r="E5299" s="1" t="s">
        <v>45771</v>
      </c>
      <c r="F5299" s="51"/>
      <c r="G5299" s="52"/>
      <c r="H5299" s="52"/>
      <c r="I5299" s="52"/>
      <c r="J5299" s="52"/>
      <c r="K5299" s="52"/>
      <c r="L5299" s="52"/>
      <c r="M5299" s="52"/>
      <c r="N5299" s="52"/>
      <c r="O5299" s="52"/>
    </row>
    <row r="5300" ht="13.5" customHeight="1">
      <c r="A5300" s="1" t="s">
        <v>45739</v>
      </c>
      <c r="B5300" s="1" t="s">
        <v>78</v>
      </c>
      <c r="C5300" s="1" t="s">
        <v>10</v>
      </c>
      <c r="D5300" s="1" t="s">
        <v>45772</v>
      </c>
      <c r="E5300" s="1" t="s">
        <v>45773</v>
      </c>
      <c r="F5300" s="51"/>
      <c r="G5300" s="52"/>
      <c r="H5300" s="52"/>
      <c r="I5300" s="52"/>
      <c r="J5300" s="52"/>
      <c r="K5300" s="52"/>
      <c r="L5300" s="52"/>
      <c r="M5300" s="52"/>
      <c r="N5300" s="52"/>
      <c r="O5300" s="52"/>
    </row>
    <row r="5301" ht="13.5" customHeight="1">
      <c r="A5301" s="1" t="s">
        <v>45739</v>
      </c>
      <c r="B5301" s="1" t="s">
        <v>83</v>
      </c>
      <c r="C5301" s="1" t="s">
        <v>10</v>
      </c>
      <c r="D5301" s="1" t="s">
        <v>45774</v>
      </c>
      <c r="E5301" s="1" t="s">
        <v>45775</v>
      </c>
      <c r="F5301" s="51"/>
      <c r="G5301" s="52"/>
      <c r="H5301" s="52"/>
      <c r="I5301" s="52"/>
      <c r="J5301" s="52"/>
      <c r="K5301" s="52"/>
      <c r="L5301" s="52"/>
      <c r="M5301" s="52"/>
      <c r="N5301" s="52"/>
      <c r="O5301" s="52"/>
    </row>
    <row r="5302" ht="13.5" customHeight="1">
      <c r="A5302" s="1" t="s">
        <v>45739</v>
      </c>
      <c r="B5302" s="1" t="s">
        <v>86</v>
      </c>
      <c r="C5302" s="1" t="s">
        <v>10</v>
      </c>
      <c r="D5302" s="1" t="s">
        <v>45776</v>
      </c>
      <c r="E5302" s="1" t="s">
        <v>45777</v>
      </c>
      <c r="F5302" s="51"/>
      <c r="G5302" s="52"/>
      <c r="H5302" s="52"/>
      <c r="I5302" s="52"/>
      <c r="J5302" s="52"/>
      <c r="K5302" s="52"/>
      <c r="L5302" s="52"/>
      <c r="M5302" s="52"/>
      <c r="N5302" s="52"/>
      <c r="O5302" s="52"/>
    </row>
    <row r="5303" ht="13.5" customHeight="1">
      <c r="A5303" s="1" t="s">
        <v>45739</v>
      </c>
      <c r="B5303" s="1" t="s">
        <v>91</v>
      </c>
      <c r="C5303" s="1" t="s">
        <v>10</v>
      </c>
      <c r="D5303" s="1" t="s">
        <v>45778</v>
      </c>
      <c r="E5303" s="1" t="s">
        <v>45779</v>
      </c>
      <c r="F5303" s="51"/>
      <c r="G5303" s="52"/>
      <c r="H5303" s="52"/>
      <c r="I5303" s="52"/>
      <c r="J5303" s="52"/>
      <c r="K5303" s="52"/>
      <c r="L5303" s="52"/>
      <c r="M5303" s="52"/>
      <c r="N5303" s="52"/>
      <c r="O5303" s="52"/>
    </row>
    <row r="5304" ht="13.5" customHeight="1">
      <c r="A5304" s="1" t="s">
        <v>45739</v>
      </c>
      <c r="B5304" s="1" t="s">
        <v>94</v>
      </c>
      <c r="C5304" s="1" t="s">
        <v>10</v>
      </c>
      <c r="D5304" s="1" t="s">
        <v>45780</v>
      </c>
      <c r="E5304" s="1" t="s">
        <v>45781</v>
      </c>
      <c r="F5304" s="51"/>
      <c r="G5304" s="52"/>
      <c r="H5304" s="52"/>
      <c r="I5304" s="52"/>
      <c r="J5304" s="52"/>
      <c r="K5304" s="52"/>
      <c r="L5304" s="52"/>
      <c r="M5304" s="52"/>
      <c r="N5304" s="52"/>
      <c r="O5304" s="52"/>
    </row>
    <row r="5305" ht="13.5" customHeight="1">
      <c r="A5305" s="1" t="s">
        <v>45739</v>
      </c>
      <c r="B5305" s="1" t="s">
        <v>186</v>
      </c>
      <c r="C5305" s="1" t="s">
        <v>10</v>
      </c>
      <c r="D5305" s="1" t="s">
        <v>45782</v>
      </c>
      <c r="E5305" s="1" t="s">
        <v>45783</v>
      </c>
      <c r="F5305" s="51"/>
      <c r="G5305" s="52"/>
      <c r="H5305" s="52"/>
      <c r="I5305" s="52"/>
      <c r="J5305" s="52"/>
      <c r="K5305" s="52"/>
      <c r="L5305" s="52"/>
      <c r="M5305" s="52"/>
      <c r="N5305" s="52"/>
      <c r="O5305" s="52"/>
    </row>
    <row r="5306" ht="13.5" customHeight="1">
      <c r="A5306" s="1" t="s">
        <v>45739</v>
      </c>
      <c r="B5306" s="1" t="s">
        <v>189</v>
      </c>
      <c r="C5306" s="1" t="s">
        <v>115</v>
      </c>
      <c r="D5306" s="1" t="s">
        <v>45784</v>
      </c>
      <c r="E5306" s="1" t="s">
        <v>45785</v>
      </c>
      <c r="F5306" s="51"/>
      <c r="G5306" s="52"/>
      <c r="H5306" s="52"/>
      <c r="I5306" s="52"/>
      <c r="J5306" s="52"/>
      <c r="K5306" s="52"/>
      <c r="L5306" s="52"/>
      <c r="M5306" s="52"/>
      <c r="N5306" s="52"/>
      <c r="O5306" s="52"/>
    </row>
    <row r="5307" ht="13.5" customHeight="1">
      <c r="A5307" s="1" t="s">
        <v>45739</v>
      </c>
      <c r="B5307" s="1" t="s">
        <v>193</v>
      </c>
      <c r="C5307" s="1" t="s">
        <v>10</v>
      </c>
      <c r="D5307" s="1" t="s">
        <v>45786</v>
      </c>
      <c r="E5307" s="1" t="s">
        <v>45787</v>
      </c>
      <c r="F5307" s="51"/>
      <c r="G5307" s="52"/>
      <c r="H5307" s="52"/>
      <c r="I5307" s="52"/>
      <c r="J5307" s="52"/>
      <c r="K5307" s="52"/>
      <c r="L5307" s="52"/>
      <c r="M5307" s="52"/>
      <c r="N5307" s="52"/>
      <c r="O5307" s="52"/>
    </row>
    <row r="5308" ht="13.5" customHeight="1">
      <c r="A5308" s="1" t="s">
        <v>45739</v>
      </c>
      <c r="B5308" s="1" t="s">
        <v>197</v>
      </c>
      <c r="C5308" s="1" t="s">
        <v>10</v>
      </c>
      <c r="D5308" s="1" t="s">
        <v>45788</v>
      </c>
      <c r="E5308" s="1" t="s">
        <v>45789</v>
      </c>
      <c r="F5308" s="51"/>
      <c r="G5308" s="52"/>
      <c r="H5308" s="52"/>
      <c r="I5308" s="52"/>
      <c r="J5308" s="52"/>
      <c r="K5308" s="52"/>
      <c r="L5308" s="52"/>
      <c r="M5308" s="52"/>
      <c r="N5308" s="52"/>
      <c r="O5308" s="52"/>
    </row>
    <row r="5309" ht="13.5" customHeight="1">
      <c r="A5309" s="1" t="s">
        <v>45739</v>
      </c>
      <c r="B5309" s="1" t="s">
        <v>201</v>
      </c>
      <c r="C5309" s="1" t="s">
        <v>10</v>
      </c>
      <c r="D5309" s="1" t="s">
        <v>45790</v>
      </c>
      <c r="E5309" s="1" t="s">
        <v>45791</v>
      </c>
      <c r="F5309" s="51"/>
      <c r="G5309" s="52"/>
      <c r="H5309" s="52"/>
      <c r="I5309" s="52"/>
      <c r="J5309" s="52"/>
      <c r="K5309" s="52"/>
      <c r="L5309" s="52"/>
      <c r="M5309" s="52"/>
      <c r="N5309" s="52"/>
      <c r="O5309" s="52"/>
    </row>
    <row r="5310" ht="13.5" customHeight="1">
      <c r="A5310" s="1" t="s">
        <v>45739</v>
      </c>
      <c r="B5310" s="1" t="s">
        <v>206</v>
      </c>
      <c r="C5310" s="1" t="s">
        <v>10</v>
      </c>
      <c r="D5310" s="1" t="s">
        <v>45792</v>
      </c>
      <c r="E5310" s="1" t="s">
        <v>45793</v>
      </c>
      <c r="F5310" s="51"/>
      <c r="G5310" s="52"/>
      <c r="H5310" s="52"/>
      <c r="I5310" s="52"/>
      <c r="J5310" s="52"/>
      <c r="K5310" s="52"/>
      <c r="L5310" s="52"/>
      <c r="M5310" s="52"/>
      <c r="N5310" s="52"/>
      <c r="O5310" s="52"/>
    </row>
    <row r="5311" ht="13.5" customHeight="1">
      <c r="A5311" s="1" t="s">
        <v>45739</v>
      </c>
      <c r="B5311" s="1" t="s">
        <v>211</v>
      </c>
      <c r="C5311" s="1" t="s">
        <v>10</v>
      </c>
      <c r="D5311" s="1" t="s">
        <v>45794</v>
      </c>
      <c r="E5311" s="1" t="s">
        <v>45795</v>
      </c>
      <c r="F5311" s="51"/>
      <c r="G5311" s="52"/>
      <c r="H5311" s="52"/>
      <c r="I5311" s="52"/>
      <c r="J5311" s="52"/>
      <c r="K5311" s="52"/>
      <c r="L5311" s="52"/>
      <c r="M5311" s="52"/>
      <c r="N5311" s="52"/>
      <c r="O5311" s="52"/>
    </row>
    <row r="5312" ht="13.5" customHeight="1">
      <c r="A5312" s="1" t="s">
        <v>45739</v>
      </c>
      <c r="B5312" s="1" t="s">
        <v>215</v>
      </c>
      <c r="C5312" s="1" t="s">
        <v>10</v>
      </c>
      <c r="D5312" s="1" t="s">
        <v>45796</v>
      </c>
      <c r="E5312" s="1" t="s">
        <v>45797</v>
      </c>
      <c r="F5312" s="51"/>
      <c r="G5312" s="52"/>
      <c r="H5312" s="52"/>
      <c r="I5312" s="52"/>
      <c r="J5312" s="52"/>
      <c r="K5312" s="52"/>
      <c r="L5312" s="52"/>
      <c r="M5312" s="52"/>
      <c r="N5312" s="52"/>
      <c r="O5312" s="52"/>
    </row>
    <row r="5313" ht="13.5" customHeight="1">
      <c r="A5313" s="1" t="s">
        <v>45739</v>
      </c>
      <c r="B5313" s="1" t="s">
        <v>99</v>
      </c>
      <c r="C5313" s="1" t="s">
        <v>817</v>
      </c>
      <c r="D5313" s="79"/>
      <c r="E5313" s="79"/>
      <c r="F5313" s="51"/>
      <c r="G5313" s="52"/>
      <c r="H5313" s="52"/>
      <c r="I5313" s="52"/>
      <c r="J5313" s="52"/>
      <c r="K5313" s="52"/>
      <c r="L5313" s="52"/>
      <c r="M5313" s="52"/>
      <c r="N5313" s="52"/>
      <c r="O5313" s="52"/>
    </row>
    <row r="5314" ht="13.5" customHeight="1">
      <c r="A5314" s="1" t="s">
        <v>45798</v>
      </c>
      <c r="B5314" s="2" t="s">
        <v>1</v>
      </c>
      <c r="C5314" s="1" t="s">
        <v>26504</v>
      </c>
      <c r="D5314" s="79"/>
      <c r="E5314" s="79"/>
      <c r="F5314" s="51"/>
      <c r="G5314" s="52"/>
      <c r="H5314" s="52"/>
      <c r="I5314" s="52"/>
      <c r="J5314" s="52"/>
      <c r="K5314" s="52"/>
      <c r="L5314" s="52"/>
      <c r="M5314" s="52"/>
      <c r="N5314" s="52"/>
      <c r="O5314" s="52"/>
    </row>
    <row r="5315" ht="13.5" customHeight="1">
      <c r="A5315" s="1" t="s">
        <v>45798</v>
      </c>
      <c r="B5315" s="1" t="s">
        <v>5</v>
      </c>
      <c r="C5315" s="1" t="s">
        <v>303</v>
      </c>
      <c r="D5315" s="1" t="s">
        <v>45799</v>
      </c>
      <c r="E5315" s="1" t="s">
        <v>45800</v>
      </c>
      <c r="F5315" s="51"/>
      <c r="G5315" s="52"/>
      <c r="H5315" s="52"/>
      <c r="I5315" s="52"/>
      <c r="J5315" s="52"/>
      <c r="K5315" s="52"/>
      <c r="L5315" s="52"/>
      <c r="M5315" s="52"/>
      <c r="N5315" s="52"/>
      <c r="O5315" s="52"/>
    </row>
    <row r="5316" ht="13.5" customHeight="1">
      <c r="A5316" s="1" t="s">
        <v>45798</v>
      </c>
      <c r="B5316" s="1" t="s">
        <v>9</v>
      </c>
      <c r="C5316" s="1" t="s">
        <v>10</v>
      </c>
      <c r="D5316" s="1" t="s">
        <v>45801</v>
      </c>
      <c r="E5316" s="1" t="s">
        <v>45802</v>
      </c>
      <c r="F5316" s="51"/>
      <c r="G5316" s="52"/>
      <c r="H5316" s="52"/>
      <c r="I5316" s="52"/>
      <c r="J5316" s="52"/>
      <c r="K5316" s="52"/>
      <c r="L5316" s="52"/>
      <c r="M5316" s="52"/>
      <c r="N5316" s="52"/>
      <c r="O5316" s="52"/>
    </row>
    <row r="5317" ht="13.5" customHeight="1">
      <c r="A5317" s="1" t="s">
        <v>45798</v>
      </c>
      <c r="B5317" s="1" t="s">
        <v>13</v>
      </c>
      <c r="C5317" s="1" t="s">
        <v>10</v>
      </c>
      <c r="D5317" s="1" t="s">
        <v>45803</v>
      </c>
      <c r="E5317" s="1" t="s">
        <v>45804</v>
      </c>
      <c r="F5317" s="51"/>
      <c r="G5317" s="52"/>
      <c r="H5317" s="52"/>
      <c r="I5317" s="52"/>
      <c r="J5317" s="52"/>
      <c r="K5317" s="52"/>
      <c r="L5317" s="52"/>
      <c r="M5317" s="52"/>
      <c r="N5317" s="52"/>
      <c r="O5317" s="52"/>
    </row>
    <row r="5318" ht="13.5" customHeight="1">
      <c r="A5318" s="1" t="s">
        <v>45798</v>
      </c>
      <c r="B5318" s="1" t="s">
        <v>16</v>
      </c>
      <c r="C5318" s="1" t="s">
        <v>10</v>
      </c>
      <c r="D5318" s="1" t="s">
        <v>45805</v>
      </c>
      <c r="E5318" s="1" t="s">
        <v>45806</v>
      </c>
      <c r="F5318" s="51"/>
      <c r="G5318" s="52"/>
      <c r="H5318" s="52"/>
      <c r="I5318" s="52"/>
      <c r="J5318" s="52"/>
      <c r="K5318" s="52"/>
      <c r="L5318" s="52"/>
      <c r="M5318" s="52"/>
      <c r="N5318" s="52"/>
      <c r="O5318" s="52"/>
    </row>
    <row r="5319" ht="13.5" customHeight="1">
      <c r="A5319" s="1" t="s">
        <v>45798</v>
      </c>
      <c r="B5319" s="1" t="s">
        <v>21</v>
      </c>
      <c r="C5319" s="1" t="s">
        <v>10</v>
      </c>
      <c r="D5319" s="1" t="s">
        <v>45807</v>
      </c>
      <c r="E5319" s="1" t="s">
        <v>45808</v>
      </c>
      <c r="F5319" s="51"/>
      <c r="G5319" s="52"/>
      <c r="H5319" s="52"/>
      <c r="I5319" s="52"/>
      <c r="J5319" s="52"/>
      <c r="K5319" s="52"/>
      <c r="L5319" s="52"/>
      <c r="M5319" s="52"/>
      <c r="N5319" s="52"/>
      <c r="O5319" s="52"/>
    </row>
    <row r="5320" ht="13.5" customHeight="1">
      <c r="A5320" s="1" t="s">
        <v>45798</v>
      </c>
      <c r="B5320" s="1" t="s">
        <v>27</v>
      </c>
      <c r="C5320" s="1" t="s">
        <v>10</v>
      </c>
      <c r="D5320" s="1" t="s">
        <v>45809</v>
      </c>
      <c r="E5320" s="1" t="s">
        <v>45810</v>
      </c>
      <c r="F5320" s="51"/>
      <c r="G5320" s="52"/>
      <c r="H5320" s="52"/>
      <c r="I5320" s="52"/>
      <c r="J5320" s="52"/>
      <c r="K5320" s="52"/>
      <c r="L5320" s="52"/>
      <c r="M5320" s="52"/>
      <c r="N5320" s="52"/>
      <c r="O5320" s="52"/>
    </row>
    <row r="5321" ht="13.5" customHeight="1">
      <c r="A5321" s="1" t="s">
        <v>45798</v>
      </c>
      <c r="B5321" s="1" t="s">
        <v>31</v>
      </c>
      <c r="C5321" s="1" t="s">
        <v>10</v>
      </c>
      <c r="D5321" s="1" t="s">
        <v>45811</v>
      </c>
      <c r="E5321" s="1" t="s">
        <v>45812</v>
      </c>
      <c r="F5321" s="51"/>
      <c r="G5321" s="52"/>
      <c r="H5321" s="52"/>
      <c r="I5321" s="52"/>
      <c r="J5321" s="52"/>
      <c r="K5321" s="52"/>
      <c r="L5321" s="52"/>
      <c r="M5321" s="52"/>
      <c r="N5321" s="52"/>
      <c r="O5321" s="52"/>
    </row>
    <row r="5322" ht="13.5" customHeight="1">
      <c r="A5322" s="1" t="s">
        <v>45798</v>
      </c>
      <c r="B5322" s="1" t="s">
        <v>34</v>
      </c>
      <c r="C5322" s="1" t="s">
        <v>10</v>
      </c>
      <c r="D5322" s="1" t="s">
        <v>45813</v>
      </c>
      <c r="E5322" s="1" t="s">
        <v>45814</v>
      </c>
      <c r="F5322" s="51"/>
      <c r="G5322" s="52"/>
      <c r="H5322" s="52"/>
      <c r="I5322" s="52"/>
      <c r="J5322" s="52"/>
      <c r="K5322" s="52"/>
      <c r="L5322" s="52"/>
      <c r="M5322" s="52"/>
      <c r="N5322" s="52"/>
      <c r="O5322" s="52"/>
    </row>
    <row r="5323" ht="13.5" customHeight="1">
      <c r="A5323" s="1" t="s">
        <v>45798</v>
      </c>
      <c r="B5323" s="1" t="s">
        <v>40</v>
      </c>
      <c r="C5323" s="1" t="s">
        <v>10</v>
      </c>
      <c r="D5323" s="1" t="s">
        <v>45815</v>
      </c>
      <c r="E5323" s="1" t="s">
        <v>45816</v>
      </c>
      <c r="F5323" s="51"/>
      <c r="G5323" s="52"/>
      <c r="H5323" s="52"/>
      <c r="I5323" s="52"/>
      <c r="J5323" s="52"/>
      <c r="K5323" s="52"/>
      <c r="L5323" s="52"/>
      <c r="M5323" s="52"/>
      <c r="N5323" s="52"/>
      <c r="O5323" s="52"/>
    </row>
    <row r="5324" ht="13.5" customHeight="1">
      <c r="A5324" s="1" t="s">
        <v>45798</v>
      </c>
      <c r="B5324" s="1" t="s">
        <v>45</v>
      </c>
      <c r="C5324" s="1" t="s">
        <v>10</v>
      </c>
      <c r="D5324" s="1" t="s">
        <v>45817</v>
      </c>
      <c r="E5324" s="1" t="s">
        <v>45818</v>
      </c>
      <c r="F5324" s="51"/>
      <c r="G5324" s="52"/>
      <c r="H5324" s="52"/>
      <c r="I5324" s="52"/>
      <c r="J5324" s="52"/>
      <c r="K5324" s="52"/>
      <c r="L5324" s="52"/>
      <c r="M5324" s="52"/>
      <c r="N5324" s="52"/>
      <c r="O5324" s="52"/>
    </row>
    <row r="5325" ht="13.5" customHeight="1">
      <c r="A5325" s="1" t="s">
        <v>45798</v>
      </c>
      <c r="B5325" s="1" t="s">
        <v>52</v>
      </c>
      <c r="C5325" s="1" t="s">
        <v>10</v>
      </c>
      <c r="D5325" s="1" t="s">
        <v>45819</v>
      </c>
      <c r="E5325" s="1" t="s">
        <v>45820</v>
      </c>
      <c r="F5325" s="51"/>
      <c r="G5325" s="52"/>
      <c r="H5325" s="52"/>
      <c r="I5325" s="52"/>
      <c r="J5325" s="52"/>
      <c r="K5325" s="52"/>
      <c r="L5325" s="52"/>
      <c r="M5325" s="52"/>
      <c r="N5325" s="52"/>
      <c r="O5325" s="52"/>
    </row>
    <row r="5326" ht="13.5" customHeight="1">
      <c r="A5326" s="1" t="s">
        <v>45798</v>
      </c>
      <c r="B5326" s="1" t="s">
        <v>57</v>
      </c>
      <c r="C5326" s="1" t="s">
        <v>10</v>
      </c>
      <c r="D5326" s="1" t="s">
        <v>45821</v>
      </c>
      <c r="E5326" s="1" t="s">
        <v>45822</v>
      </c>
      <c r="F5326" s="51"/>
      <c r="G5326" s="52"/>
      <c r="H5326" s="52"/>
      <c r="I5326" s="52"/>
      <c r="J5326" s="52"/>
      <c r="K5326" s="52"/>
      <c r="L5326" s="52"/>
      <c r="M5326" s="52"/>
      <c r="N5326" s="52"/>
      <c r="O5326" s="52"/>
    </row>
    <row r="5327" ht="13.5" customHeight="1">
      <c r="A5327" s="1" t="s">
        <v>45798</v>
      </c>
      <c r="B5327" s="1" t="s">
        <v>60</v>
      </c>
      <c r="C5327" s="1" t="s">
        <v>10</v>
      </c>
      <c r="D5327" s="1" t="s">
        <v>45823</v>
      </c>
      <c r="E5327" s="1" t="s">
        <v>45824</v>
      </c>
      <c r="F5327" s="51"/>
      <c r="G5327" s="52"/>
      <c r="H5327" s="52"/>
      <c r="I5327" s="52"/>
      <c r="J5327" s="52"/>
      <c r="K5327" s="52"/>
      <c r="L5327" s="52"/>
      <c r="M5327" s="52"/>
      <c r="N5327" s="52"/>
      <c r="O5327" s="52"/>
    </row>
    <row r="5328" ht="13.5" customHeight="1">
      <c r="A5328" s="1" t="s">
        <v>45798</v>
      </c>
      <c r="B5328" s="1" t="s">
        <v>65</v>
      </c>
      <c r="C5328" s="1" t="s">
        <v>10</v>
      </c>
      <c r="D5328" s="1" t="s">
        <v>45825</v>
      </c>
      <c r="E5328" s="1" t="s">
        <v>45826</v>
      </c>
      <c r="F5328" s="51"/>
      <c r="G5328" s="52"/>
      <c r="H5328" s="52"/>
      <c r="I5328" s="52"/>
      <c r="J5328" s="52"/>
      <c r="K5328" s="52"/>
      <c r="L5328" s="52"/>
      <c r="M5328" s="52"/>
      <c r="N5328" s="52"/>
      <c r="O5328" s="52"/>
    </row>
    <row r="5329" ht="13.5" customHeight="1">
      <c r="A5329" s="1" t="s">
        <v>45798</v>
      </c>
      <c r="B5329" s="1" t="s">
        <v>70</v>
      </c>
      <c r="C5329" s="1" t="s">
        <v>10</v>
      </c>
      <c r="D5329" s="1" t="s">
        <v>45827</v>
      </c>
      <c r="E5329" s="1" t="s">
        <v>45828</v>
      </c>
      <c r="F5329" s="51"/>
      <c r="G5329" s="52"/>
      <c r="H5329" s="52"/>
      <c r="I5329" s="52"/>
      <c r="J5329" s="52"/>
      <c r="K5329" s="52"/>
      <c r="L5329" s="52"/>
      <c r="M5329" s="52"/>
      <c r="N5329" s="52"/>
      <c r="O5329" s="52"/>
    </row>
    <row r="5330" ht="13.5" customHeight="1">
      <c r="A5330" s="1" t="s">
        <v>45798</v>
      </c>
      <c r="B5330" s="1" t="s">
        <v>74</v>
      </c>
      <c r="C5330" s="1" t="s">
        <v>10</v>
      </c>
      <c r="D5330" s="1" t="s">
        <v>45829</v>
      </c>
      <c r="E5330" s="1" t="s">
        <v>45830</v>
      </c>
      <c r="F5330" s="51"/>
      <c r="G5330" s="52"/>
      <c r="H5330" s="52"/>
      <c r="I5330" s="52"/>
      <c r="J5330" s="52"/>
      <c r="K5330" s="52"/>
      <c r="L5330" s="52"/>
      <c r="M5330" s="52"/>
      <c r="N5330" s="52"/>
      <c r="O5330" s="52"/>
    </row>
    <row r="5331" ht="13.5" customHeight="1">
      <c r="A5331" s="1" t="s">
        <v>45798</v>
      </c>
      <c r="B5331" s="1" t="s">
        <v>78</v>
      </c>
      <c r="C5331" s="1" t="s">
        <v>10</v>
      </c>
      <c r="D5331" s="1" t="s">
        <v>45831</v>
      </c>
      <c r="E5331" s="1" t="s">
        <v>45832</v>
      </c>
      <c r="F5331" s="51"/>
      <c r="G5331" s="52"/>
      <c r="H5331" s="52"/>
      <c r="I5331" s="52"/>
      <c r="J5331" s="52"/>
      <c r="K5331" s="52"/>
      <c r="L5331" s="52"/>
      <c r="M5331" s="52"/>
      <c r="N5331" s="52"/>
      <c r="O5331" s="52"/>
    </row>
    <row r="5332" ht="13.5" customHeight="1">
      <c r="A5332" s="1" t="s">
        <v>45798</v>
      </c>
      <c r="B5332" s="1" t="s">
        <v>83</v>
      </c>
      <c r="C5332" s="1" t="s">
        <v>10</v>
      </c>
      <c r="D5332" s="1" t="s">
        <v>45833</v>
      </c>
      <c r="E5332" s="1" t="s">
        <v>45834</v>
      </c>
      <c r="F5332" s="51"/>
      <c r="G5332" s="52"/>
      <c r="H5332" s="52"/>
      <c r="I5332" s="52"/>
      <c r="J5332" s="52"/>
      <c r="K5332" s="52"/>
      <c r="L5332" s="52"/>
      <c r="M5332" s="52"/>
      <c r="N5332" s="52"/>
      <c r="O5332" s="52"/>
    </row>
    <row r="5333" ht="13.5" customHeight="1">
      <c r="A5333" s="1" t="s">
        <v>45798</v>
      </c>
      <c r="B5333" s="1" t="s">
        <v>86</v>
      </c>
      <c r="C5333" s="1" t="s">
        <v>10</v>
      </c>
      <c r="D5333" s="1" t="s">
        <v>45835</v>
      </c>
      <c r="E5333" s="1" t="s">
        <v>45836</v>
      </c>
      <c r="F5333" s="51"/>
      <c r="G5333" s="52"/>
      <c r="H5333" s="52"/>
      <c r="I5333" s="52"/>
      <c r="J5333" s="52"/>
      <c r="K5333" s="52"/>
      <c r="L5333" s="52"/>
      <c r="M5333" s="52"/>
      <c r="N5333" s="52"/>
      <c r="O5333" s="52"/>
    </row>
    <row r="5334" ht="13.5" customHeight="1">
      <c r="A5334" s="1" t="s">
        <v>45798</v>
      </c>
      <c r="B5334" s="1" t="s">
        <v>91</v>
      </c>
      <c r="C5334" s="1" t="s">
        <v>10</v>
      </c>
      <c r="D5334" s="1" t="s">
        <v>45837</v>
      </c>
      <c r="E5334" s="1" t="s">
        <v>45838</v>
      </c>
      <c r="F5334" s="51"/>
      <c r="G5334" s="52"/>
      <c r="H5334" s="52"/>
      <c r="I5334" s="52"/>
      <c r="J5334" s="52"/>
      <c r="K5334" s="52"/>
      <c r="L5334" s="52"/>
      <c r="M5334" s="52"/>
      <c r="N5334" s="52"/>
      <c r="O5334" s="52"/>
    </row>
    <row r="5335" ht="13.5" customHeight="1">
      <c r="A5335" s="1" t="s">
        <v>45798</v>
      </c>
      <c r="B5335" s="1" t="s">
        <v>94</v>
      </c>
      <c r="C5335" s="1" t="s">
        <v>10</v>
      </c>
      <c r="D5335" s="1" t="s">
        <v>45839</v>
      </c>
      <c r="E5335" s="1" t="s">
        <v>45840</v>
      </c>
      <c r="F5335" s="51"/>
      <c r="G5335" s="52"/>
      <c r="H5335" s="52"/>
      <c r="I5335" s="52"/>
      <c r="J5335" s="52"/>
      <c r="K5335" s="52"/>
      <c r="L5335" s="52"/>
      <c r="M5335" s="52"/>
      <c r="N5335" s="52"/>
      <c r="O5335" s="52"/>
    </row>
    <row r="5336" ht="13.5" customHeight="1">
      <c r="A5336" s="1" t="s">
        <v>45798</v>
      </c>
      <c r="B5336" s="1" t="s">
        <v>186</v>
      </c>
      <c r="C5336" s="1" t="s">
        <v>10</v>
      </c>
      <c r="D5336" s="1" t="s">
        <v>45841</v>
      </c>
      <c r="E5336" s="1" t="s">
        <v>45842</v>
      </c>
      <c r="F5336" s="51"/>
      <c r="G5336" s="52"/>
      <c r="H5336" s="52"/>
      <c r="I5336" s="52"/>
      <c r="J5336" s="52"/>
      <c r="K5336" s="52"/>
      <c r="L5336" s="52"/>
      <c r="M5336" s="52"/>
      <c r="N5336" s="52"/>
      <c r="O5336" s="52"/>
    </row>
    <row r="5337" ht="13.5" customHeight="1">
      <c r="A5337" s="1" t="s">
        <v>45798</v>
      </c>
      <c r="B5337" s="1" t="s">
        <v>189</v>
      </c>
      <c r="C5337" s="1" t="s">
        <v>10</v>
      </c>
      <c r="D5337" s="1" t="s">
        <v>45843</v>
      </c>
      <c r="E5337" s="1" t="s">
        <v>45844</v>
      </c>
      <c r="F5337" s="51"/>
      <c r="G5337" s="52"/>
      <c r="H5337" s="52"/>
      <c r="I5337" s="52"/>
      <c r="J5337" s="52"/>
      <c r="K5337" s="52"/>
      <c r="L5337" s="52"/>
      <c r="M5337" s="52"/>
      <c r="N5337" s="52"/>
      <c r="O5337" s="52"/>
    </row>
    <row r="5338" ht="13.5" customHeight="1">
      <c r="A5338" s="1" t="s">
        <v>45798</v>
      </c>
      <c r="B5338" s="1" t="s">
        <v>193</v>
      </c>
      <c r="C5338" s="1" t="s">
        <v>10</v>
      </c>
      <c r="D5338" s="1" t="s">
        <v>45845</v>
      </c>
      <c r="E5338" s="1" t="s">
        <v>45846</v>
      </c>
      <c r="F5338" s="51"/>
      <c r="G5338" s="52"/>
      <c r="H5338" s="52"/>
      <c r="I5338" s="52"/>
      <c r="J5338" s="52"/>
      <c r="K5338" s="52"/>
      <c r="L5338" s="52"/>
      <c r="M5338" s="52"/>
      <c r="N5338" s="52"/>
      <c r="O5338" s="52"/>
    </row>
    <row r="5339" ht="13.5" customHeight="1">
      <c r="A5339" s="1" t="s">
        <v>45798</v>
      </c>
      <c r="B5339" s="1" t="s">
        <v>197</v>
      </c>
      <c r="C5339" s="1" t="s">
        <v>374</v>
      </c>
      <c r="D5339" s="1" t="s">
        <v>45847</v>
      </c>
      <c r="E5339" s="1" t="s">
        <v>45848</v>
      </c>
      <c r="F5339" s="51"/>
      <c r="G5339" s="52"/>
      <c r="H5339" s="52"/>
      <c r="I5339" s="52"/>
      <c r="J5339" s="52"/>
      <c r="K5339" s="52"/>
      <c r="L5339" s="52"/>
      <c r="M5339" s="52"/>
      <c r="N5339" s="52"/>
      <c r="O5339" s="52"/>
    </row>
    <row r="5340" ht="13.5" customHeight="1">
      <c r="A5340" s="1" t="s">
        <v>45798</v>
      </c>
      <c r="B5340" s="1" t="s">
        <v>201</v>
      </c>
      <c r="C5340" s="1" t="s">
        <v>10</v>
      </c>
      <c r="D5340" s="1" t="s">
        <v>45849</v>
      </c>
      <c r="E5340" s="1" t="s">
        <v>45850</v>
      </c>
      <c r="F5340" s="51"/>
      <c r="G5340" s="52"/>
      <c r="H5340" s="52"/>
      <c r="I5340" s="52"/>
      <c r="J5340" s="52"/>
      <c r="K5340" s="52"/>
      <c r="L5340" s="52"/>
      <c r="M5340" s="52"/>
      <c r="N5340" s="52"/>
      <c r="O5340" s="52"/>
    </row>
    <row r="5341" ht="13.5" customHeight="1">
      <c r="A5341" s="1" t="s">
        <v>45798</v>
      </c>
      <c r="B5341" s="1" t="s">
        <v>206</v>
      </c>
      <c r="C5341" s="1" t="s">
        <v>10</v>
      </c>
      <c r="D5341" s="1" t="s">
        <v>45851</v>
      </c>
      <c r="E5341" s="1" t="s">
        <v>45852</v>
      </c>
      <c r="F5341" s="51"/>
      <c r="G5341" s="52"/>
      <c r="H5341" s="52"/>
      <c r="I5341" s="52"/>
      <c r="J5341" s="52"/>
      <c r="K5341" s="52"/>
      <c r="L5341" s="52"/>
      <c r="M5341" s="52"/>
      <c r="N5341" s="52"/>
      <c r="O5341" s="52"/>
    </row>
    <row r="5342" ht="13.5" customHeight="1">
      <c r="A5342" s="1" t="s">
        <v>45798</v>
      </c>
      <c r="B5342" s="1" t="s">
        <v>211</v>
      </c>
      <c r="C5342" s="1" t="s">
        <v>10</v>
      </c>
      <c r="D5342" s="1" t="s">
        <v>45853</v>
      </c>
      <c r="E5342" s="1" t="s">
        <v>45854</v>
      </c>
      <c r="F5342" s="51"/>
      <c r="G5342" s="52"/>
      <c r="H5342" s="52"/>
      <c r="I5342" s="52"/>
      <c r="J5342" s="52"/>
      <c r="K5342" s="52"/>
      <c r="L5342" s="52"/>
      <c r="M5342" s="52"/>
      <c r="N5342" s="52"/>
      <c r="O5342" s="52"/>
    </row>
    <row r="5343" ht="13.5" customHeight="1">
      <c r="A5343" s="1" t="s">
        <v>45798</v>
      </c>
      <c r="B5343" s="1" t="s">
        <v>215</v>
      </c>
      <c r="C5343" s="1" t="s">
        <v>10</v>
      </c>
      <c r="D5343" s="1" t="s">
        <v>45855</v>
      </c>
      <c r="E5343" s="1" t="s">
        <v>45856</v>
      </c>
      <c r="F5343" s="51"/>
      <c r="G5343" s="52"/>
      <c r="H5343" s="52"/>
      <c r="I5343" s="52"/>
      <c r="J5343" s="52"/>
      <c r="K5343" s="52"/>
      <c r="L5343" s="52"/>
      <c r="M5343" s="52"/>
      <c r="N5343" s="52"/>
      <c r="O5343" s="52"/>
    </row>
    <row r="5344" ht="13.5" customHeight="1">
      <c r="A5344" s="1" t="s">
        <v>45798</v>
      </c>
      <c r="B5344" s="1" t="s">
        <v>220</v>
      </c>
      <c r="C5344" s="1" t="s">
        <v>10</v>
      </c>
      <c r="D5344" s="1" t="s">
        <v>45857</v>
      </c>
      <c r="E5344" s="1" t="s">
        <v>45858</v>
      </c>
      <c r="F5344" s="51"/>
      <c r="G5344" s="52"/>
      <c r="H5344" s="52"/>
      <c r="I5344" s="52"/>
      <c r="J5344" s="52"/>
      <c r="K5344" s="52"/>
      <c r="L5344" s="52"/>
      <c r="M5344" s="52"/>
      <c r="N5344" s="52"/>
      <c r="O5344" s="52"/>
    </row>
    <row r="5345" ht="13.5" customHeight="1">
      <c r="A5345" s="1" t="s">
        <v>45798</v>
      </c>
      <c r="B5345" s="1" t="s">
        <v>223</v>
      </c>
      <c r="C5345" s="1" t="s">
        <v>10</v>
      </c>
      <c r="D5345" s="1" t="s">
        <v>45859</v>
      </c>
      <c r="E5345" s="1" t="s">
        <v>45860</v>
      </c>
      <c r="F5345" s="51"/>
      <c r="G5345" s="52"/>
      <c r="H5345" s="52"/>
      <c r="I5345" s="52"/>
      <c r="J5345" s="52"/>
      <c r="K5345" s="52"/>
      <c r="L5345" s="52"/>
      <c r="M5345" s="52"/>
      <c r="N5345" s="52"/>
      <c r="O5345" s="52"/>
    </row>
    <row r="5346" ht="13.5" customHeight="1">
      <c r="A5346" s="1" t="s">
        <v>45798</v>
      </c>
      <c r="B5346" s="1" t="s">
        <v>229</v>
      </c>
      <c r="C5346" s="1" t="s">
        <v>10</v>
      </c>
      <c r="D5346" s="1" t="s">
        <v>45861</v>
      </c>
      <c r="E5346" s="1" t="s">
        <v>45862</v>
      </c>
      <c r="F5346" s="51"/>
      <c r="G5346" s="52"/>
      <c r="H5346" s="52"/>
      <c r="I5346" s="52"/>
      <c r="J5346" s="52"/>
      <c r="K5346" s="52"/>
      <c r="L5346" s="52"/>
      <c r="M5346" s="52"/>
      <c r="N5346" s="52"/>
      <c r="O5346" s="52"/>
    </row>
    <row r="5347" ht="13.5" customHeight="1">
      <c r="A5347" s="1" t="s">
        <v>45798</v>
      </c>
      <c r="B5347" s="1" t="s">
        <v>233</v>
      </c>
      <c r="C5347" s="1" t="s">
        <v>10</v>
      </c>
      <c r="D5347" s="1" t="s">
        <v>45863</v>
      </c>
      <c r="E5347" s="1" t="s">
        <v>45864</v>
      </c>
      <c r="F5347" s="51"/>
      <c r="G5347" s="52"/>
      <c r="H5347" s="52"/>
      <c r="I5347" s="52"/>
      <c r="J5347" s="52"/>
      <c r="K5347" s="52"/>
      <c r="L5347" s="52"/>
      <c r="M5347" s="52"/>
      <c r="N5347" s="52"/>
      <c r="O5347" s="52"/>
    </row>
    <row r="5348" ht="13.5" customHeight="1">
      <c r="A5348" s="1" t="s">
        <v>45798</v>
      </c>
      <c r="B5348" s="1" t="s">
        <v>237</v>
      </c>
      <c r="C5348" s="1" t="s">
        <v>10</v>
      </c>
      <c r="D5348" s="1" t="s">
        <v>45865</v>
      </c>
      <c r="E5348" s="1" t="s">
        <v>45866</v>
      </c>
      <c r="F5348" s="51"/>
      <c r="G5348" s="52"/>
      <c r="H5348" s="52"/>
      <c r="I5348" s="52"/>
      <c r="J5348" s="52"/>
      <c r="K5348" s="52"/>
      <c r="L5348" s="52"/>
      <c r="M5348" s="52"/>
      <c r="N5348" s="52"/>
      <c r="O5348" s="52"/>
    </row>
    <row r="5349" ht="13.5" customHeight="1">
      <c r="A5349" s="1" t="s">
        <v>45798</v>
      </c>
      <c r="B5349" s="1" t="s">
        <v>241</v>
      </c>
      <c r="C5349" s="1" t="s">
        <v>10</v>
      </c>
      <c r="D5349" s="1" t="s">
        <v>45867</v>
      </c>
      <c r="E5349" s="1" t="s">
        <v>45868</v>
      </c>
      <c r="F5349" s="51"/>
      <c r="G5349" s="52"/>
      <c r="H5349" s="52"/>
      <c r="I5349" s="52"/>
      <c r="J5349" s="52"/>
      <c r="K5349" s="52"/>
      <c r="L5349" s="52"/>
      <c r="M5349" s="52"/>
      <c r="N5349" s="52"/>
      <c r="O5349" s="52"/>
    </row>
    <row r="5350" ht="13.5" customHeight="1">
      <c r="A5350" s="1" t="s">
        <v>45798</v>
      </c>
      <c r="B5350" s="1" t="s">
        <v>244</v>
      </c>
      <c r="C5350" s="1" t="s">
        <v>10</v>
      </c>
      <c r="D5350" s="1" t="s">
        <v>45869</v>
      </c>
      <c r="E5350" s="1" t="s">
        <v>45870</v>
      </c>
      <c r="F5350" s="51"/>
      <c r="G5350" s="52"/>
      <c r="H5350" s="52"/>
      <c r="I5350" s="52"/>
      <c r="J5350" s="52"/>
      <c r="K5350" s="52"/>
      <c r="L5350" s="52"/>
      <c r="M5350" s="52"/>
      <c r="N5350" s="52"/>
      <c r="O5350" s="52"/>
    </row>
    <row r="5351" ht="13.5" customHeight="1">
      <c r="A5351" s="1" t="s">
        <v>45798</v>
      </c>
      <c r="B5351" s="1" t="s">
        <v>247</v>
      </c>
      <c r="C5351" s="1" t="s">
        <v>10</v>
      </c>
      <c r="D5351" s="1" t="s">
        <v>45871</v>
      </c>
      <c r="E5351" s="1" t="s">
        <v>45872</v>
      </c>
      <c r="F5351" s="51"/>
      <c r="G5351" s="52"/>
      <c r="H5351" s="52"/>
      <c r="I5351" s="52"/>
      <c r="J5351" s="52"/>
      <c r="K5351" s="52"/>
      <c r="L5351" s="52"/>
      <c r="M5351" s="52"/>
      <c r="N5351" s="52"/>
      <c r="O5351" s="52"/>
    </row>
    <row r="5352" ht="13.5" customHeight="1">
      <c r="A5352" s="1" t="s">
        <v>45798</v>
      </c>
      <c r="B5352" s="1" t="s">
        <v>251</v>
      </c>
      <c r="C5352" s="1" t="s">
        <v>10</v>
      </c>
      <c r="D5352" s="1" t="s">
        <v>45873</v>
      </c>
      <c r="E5352" s="1" t="s">
        <v>45874</v>
      </c>
      <c r="F5352" s="51"/>
      <c r="G5352" s="52"/>
      <c r="H5352" s="52"/>
      <c r="I5352" s="52"/>
      <c r="J5352" s="52"/>
      <c r="K5352" s="52"/>
      <c r="L5352" s="52"/>
      <c r="M5352" s="52"/>
      <c r="N5352" s="52"/>
      <c r="O5352" s="52"/>
    </row>
    <row r="5353" ht="13.5" customHeight="1">
      <c r="A5353" s="1" t="s">
        <v>45798</v>
      </c>
      <c r="B5353" s="1" t="s">
        <v>254</v>
      </c>
      <c r="C5353" s="1" t="s">
        <v>10</v>
      </c>
      <c r="D5353" s="1" t="s">
        <v>45875</v>
      </c>
      <c r="E5353" s="1" t="s">
        <v>45876</v>
      </c>
      <c r="F5353" s="51"/>
      <c r="G5353" s="52"/>
      <c r="H5353" s="52"/>
      <c r="I5353" s="52"/>
      <c r="J5353" s="52"/>
      <c r="K5353" s="52"/>
      <c r="L5353" s="52"/>
      <c r="M5353" s="52"/>
      <c r="N5353" s="52"/>
      <c r="O5353" s="52"/>
    </row>
    <row r="5354" ht="13.5" customHeight="1">
      <c r="A5354" s="1" t="s">
        <v>45798</v>
      </c>
      <c r="B5354" s="1" t="s">
        <v>258</v>
      </c>
      <c r="C5354" s="1" t="s">
        <v>10</v>
      </c>
      <c r="D5354" s="1" t="s">
        <v>45877</v>
      </c>
      <c r="E5354" s="1" t="s">
        <v>45878</v>
      </c>
      <c r="F5354" s="51"/>
      <c r="G5354" s="52"/>
      <c r="H5354" s="52"/>
      <c r="I5354" s="52"/>
      <c r="J5354" s="52"/>
      <c r="K5354" s="52"/>
      <c r="L5354" s="52"/>
      <c r="M5354" s="52"/>
      <c r="N5354" s="52"/>
      <c r="O5354" s="52"/>
    </row>
    <row r="5355" ht="13.5" customHeight="1">
      <c r="A5355" s="1" t="s">
        <v>45798</v>
      </c>
      <c r="B5355" s="1" t="s">
        <v>263</v>
      </c>
      <c r="C5355" s="1" t="s">
        <v>374</v>
      </c>
      <c r="D5355" s="1" t="s">
        <v>45879</v>
      </c>
      <c r="E5355" s="1" t="s">
        <v>45880</v>
      </c>
      <c r="F5355" s="51"/>
      <c r="G5355" s="52"/>
      <c r="H5355" s="52"/>
      <c r="I5355" s="52"/>
      <c r="J5355" s="52"/>
      <c r="K5355" s="52"/>
      <c r="L5355" s="52"/>
      <c r="M5355" s="52"/>
      <c r="N5355" s="52"/>
      <c r="O5355" s="52"/>
    </row>
    <row r="5356" ht="13.5" customHeight="1">
      <c r="A5356" s="1" t="s">
        <v>45798</v>
      </c>
      <c r="B5356" s="1" t="s">
        <v>268</v>
      </c>
      <c r="C5356" s="1" t="s">
        <v>10</v>
      </c>
      <c r="D5356" s="1" t="s">
        <v>45881</v>
      </c>
      <c r="E5356" s="1" t="s">
        <v>45882</v>
      </c>
      <c r="F5356" s="51"/>
      <c r="G5356" s="52"/>
      <c r="H5356" s="52"/>
      <c r="I5356" s="52"/>
      <c r="J5356" s="52"/>
      <c r="K5356" s="52"/>
      <c r="L5356" s="52"/>
      <c r="M5356" s="52"/>
      <c r="N5356" s="52"/>
      <c r="O5356" s="52"/>
    </row>
    <row r="5357" ht="13.5" customHeight="1">
      <c r="A5357" s="1" t="s">
        <v>45798</v>
      </c>
      <c r="B5357" s="1" t="s">
        <v>271</v>
      </c>
      <c r="C5357" s="1" t="s">
        <v>10</v>
      </c>
      <c r="D5357" s="1" t="s">
        <v>45883</v>
      </c>
      <c r="E5357" s="1" t="s">
        <v>45884</v>
      </c>
      <c r="F5357" s="51"/>
      <c r="G5357" s="52"/>
      <c r="H5357" s="52"/>
      <c r="I5357" s="52"/>
      <c r="J5357" s="52"/>
      <c r="K5357" s="52"/>
      <c r="L5357" s="52"/>
      <c r="M5357" s="52"/>
      <c r="N5357" s="52"/>
      <c r="O5357" s="52"/>
    </row>
    <row r="5358" ht="13.5" customHeight="1">
      <c r="A5358" s="1" t="s">
        <v>45798</v>
      </c>
      <c r="B5358" s="1" t="s">
        <v>276</v>
      </c>
      <c r="C5358" s="1" t="s">
        <v>10</v>
      </c>
      <c r="D5358" s="1" t="s">
        <v>45885</v>
      </c>
      <c r="E5358" s="1" t="s">
        <v>45886</v>
      </c>
      <c r="F5358" s="51"/>
      <c r="G5358" s="52"/>
      <c r="H5358" s="52"/>
      <c r="I5358" s="52"/>
      <c r="J5358" s="52"/>
      <c r="K5358" s="52"/>
      <c r="L5358" s="52"/>
      <c r="M5358" s="52"/>
      <c r="N5358" s="52"/>
      <c r="O5358" s="52"/>
    </row>
    <row r="5359" ht="13.5" customHeight="1">
      <c r="A5359" s="1" t="s">
        <v>45798</v>
      </c>
      <c r="B5359" s="1" t="s">
        <v>279</v>
      </c>
      <c r="C5359" s="1" t="s">
        <v>10</v>
      </c>
      <c r="D5359" s="1" t="s">
        <v>45887</v>
      </c>
      <c r="E5359" s="1" t="s">
        <v>45888</v>
      </c>
      <c r="F5359" s="51"/>
      <c r="G5359" s="52"/>
      <c r="H5359" s="52"/>
      <c r="I5359" s="52"/>
      <c r="J5359" s="52"/>
      <c r="K5359" s="52"/>
      <c r="L5359" s="52"/>
      <c r="M5359" s="52"/>
      <c r="N5359" s="52"/>
      <c r="O5359" s="52"/>
    </row>
    <row r="5360" ht="13.5" customHeight="1">
      <c r="A5360" s="1" t="s">
        <v>45798</v>
      </c>
      <c r="B5360" s="1" t="s">
        <v>284</v>
      </c>
      <c r="C5360" s="1" t="s">
        <v>10</v>
      </c>
      <c r="D5360" s="1" t="s">
        <v>45889</v>
      </c>
      <c r="E5360" s="1" t="s">
        <v>45890</v>
      </c>
      <c r="F5360" s="51"/>
      <c r="G5360" s="52"/>
      <c r="H5360" s="52"/>
      <c r="I5360" s="52"/>
      <c r="J5360" s="52"/>
      <c r="K5360" s="52"/>
      <c r="L5360" s="52"/>
      <c r="M5360" s="52"/>
      <c r="N5360" s="52"/>
      <c r="O5360" s="52"/>
    </row>
    <row r="5361" ht="13.5" customHeight="1">
      <c r="A5361" s="1" t="s">
        <v>45798</v>
      </c>
      <c r="B5361" s="1" t="s">
        <v>288</v>
      </c>
      <c r="C5361" s="1" t="s">
        <v>10</v>
      </c>
      <c r="D5361" s="1" t="s">
        <v>45891</v>
      </c>
      <c r="E5361" s="1" t="s">
        <v>45892</v>
      </c>
      <c r="F5361" s="51"/>
      <c r="G5361" s="52"/>
      <c r="H5361" s="52"/>
      <c r="I5361" s="52"/>
      <c r="J5361" s="52"/>
      <c r="K5361" s="52"/>
      <c r="L5361" s="52"/>
      <c r="M5361" s="52"/>
      <c r="N5361" s="52"/>
      <c r="O5361" s="52"/>
    </row>
    <row r="5362" ht="13.5" customHeight="1">
      <c r="A5362" s="1" t="s">
        <v>45798</v>
      </c>
      <c r="B5362" s="1" t="s">
        <v>292</v>
      </c>
      <c r="C5362" s="1" t="s">
        <v>10</v>
      </c>
      <c r="D5362" s="1" t="s">
        <v>45893</v>
      </c>
      <c r="E5362" s="1" t="s">
        <v>45894</v>
      </c>
      <c r="F5362" s="51"/>
      <c r="G5362" s="52"/>
      <c r="H5362" s="52"/>
      <c r="I5362" s="52"/>
      <c r="J5362" s="52"/>
      <c r="K5362" s="52"/>
      <c r="L5362" s="52"/>
      <c r="M5362" s="52"/>
      <c r="N5362" s="52"/>
      <c r="O5362" s="52"/>
    </row>
    <row r="5363" ht="13.5" customHeight="1">
      <c r="A5363" s="1" t="s">
        <v>45798</v>
      </c>
      <c r="B5363" s="1" t="s">
        <v>296</v>
      </c>
      <c r="C5363" s="1" t="s">
        <v>10</v>
      </c>
      <c r="D5363" s="1" t="s">
        <v>45895</v>
      </c>
      <c r="E5363" s="1" t="s">
        <v>45896</v>
      </c>
      <c r="F5363" s="51"/>
      <c r="G5363" s="52"/>
      <c r="H5363" s="52"/>
      <c r="I5363" s="52"/>
      <c r="J5363" s="52"/>
      <c r="K5363" s="52"/>
      <c r="L5363" s="52"/>
      <c r="M5363" s="52"/>
      <c r="N5363" s="52"/>
      <c r="O5363" s="52"/>
    </row>
    <row r="5364" ht="13.5" customHeight="1">
      <c r="A5364" s="1" t="s">
        <v>45798</v>
      </c>
      <c r="B5364" s="1" t="s">
        <v>99</v>
      </c>
      <c r="C5364" s="1" t="s">
        <v>817</v>
      </c>
      <c r="D5364" s="79"/>
      <c r="E5364" s="79"/>
      <c r="F5364" s="51"/>
      <c r="G5364" s="52"/>
      <c r="H5364" s="52"/>
      <c r="I5364" s="52"/>
      <c r="J5364" s="52"/>
      <c r="K5364" s="52"/>
      <c r="L5364" s="52"/>
      <c r="M5364" s="52"/>
      <c r="N5364" s="52"/>
      <c r="O5364" s="52"/>
    </row>
    <row r="5365" ht="13.5" customHeight="1">
      <c r="A5365" s="1" t="s">
        <v>45897</v>
      </c>
      <c r="B5365" s="2" t="s">
        <v>1</v>
      </c>
      <c r="C5365" s="1" t="s">
        <v>37684</v>
      </c>
      <c r="D5365" s="79"/>
      <c r="E5365" s="79"/>
      <c r="F5365" s="51"/>
      <c r="G5365" s="52"/>
      <c r="H5365" s="52"/>
      <c r="I5365" s="52"/>
      <c r="J5365" s="52"/>
      <c r="K5365" s="52"/>
      <c r="L5365" s="52"/>
      <c r="M5365" s="52"/>
      <c r="N5365" s="52"/>
      <c r="O5365" s="52"/>
    </row>
    <row r="5366" ht="13.5" customHeight="1">
      <c r="A5366" s="1" t="s">
        <v>45897</v>
      </c>
      <c r="B5366" s="1" t="s">
        <v>5</v>
      </c>
      <c r="C5366" s="1" t="s">
        <v>303</v>
      </c>
      <c r="D5366" s="1" t="s">
        <v>45898</v>
      </c>
      <c r="E5366" s="1" t="s">
        <v>45899</v>
      </c>
      <c r="F5366" s="51"/>
      <c r="G5366" s="52"/>
      <c r="H5366" s="52"/>
      <c r="I5366" s="52"/>
      <c r="J5366" s="52"/>
      <c r="K5366" s="52"/>
      <c r="L5366" s="52"/>
      <c r="M5366" s="52"/>
      <c r="N5366" s="52"/>
      <c r="O5366" s="52"/>
    </row>
    <row r="5367" ht="13.5" customHeight="1">
      <c r="A5367" s="1" t="s">
        <v>45897</v>
      </c>
      <c r="B5367" s="1" t="s">
        <v>9</v>
      </c>
      <c r="C5367" s="1" t="s">
        <v>10</v>
      </c>
      <c r="D5367" s="1" t="s">
        <v>45900</v>
      </c>
      <c r="E5367" s="1" t="s">
        <v>45901</v>
      </c>
      <c r="F5367" s="51"/>
      <c r="G5367" s="52"/>
      <c r="H5367" s="52"/>
      <c r="I5367" s="52"/>
      <c r="J5367" s="52"/>
      <c r="K5367" s="52"/>
      <c r="L5367" s="52"/>
      <c r="M5367" s="52"/>
      <c r="N5367" s="52"/>
      <c r="O5367" s="52"/>
    </row>
    <row r="5368" ht="13.5" customHeight="1">
      <c r="A5368" s="1" t="s">
        <v>45897</v>
      </c>
      <c r="B5368" s="1" t="s">
        <v>13</v>
      </c>
      <c r="C5368" s="1" t="s">
        <v>10</v>
      </c>
      <c r="D5368" s="1" t="s">
        <v>45902</v>
      </c>
      <c r="E5368" s="1" t="s">
        <v>45903</v>
      </c>
      <c r="F5368" s="51"/>
      <c r="G5368" s="52"/>
      <c r="H5368" s="52"/>
      <c r="I5368" s="52"/>
      <c r="J5368" s="52"/>
      <c r="K5368" s="52"/>
      <c r="L5368" s="52"/>
      <c r="M5368" s="52"/>
      <c r="N5368" s="52"/>
      <c r="O5368" s="52"/>
    </row>
    <row r="5369" ht="13.5" customHeight="1">
      <c r="A5369" s="1" t="s">
        <v>45897</v>
      </c>
      <c r="B5369" s="1" t="s">
        <v>16</v>
      </c>
      <c r="C5369" s="1" t="s">
        <v>10</v>
      </c>
      <c r="D5369" s="1" t="s">
        <v>45904</v>
      </c>
      <c r="E5369" s="1" t="s">
        <v>45905</v>
      </c>
      <c r="F5369" s="51"/>
      <c r="G5369" s="52"/>
      <c r="H5369" s="52"/>
      <c r="I5369" s="52"/>
      <c r="J5369" s="52"/>
      <c r="K5369" s="52"/>
      <c r="L5369" s="52"/>
      <c r="M5369" s="52"/>
      <c r="N5369" s="52"/>
      <c r="O5369" s="52"/>
    </row>
    <row r="5370" ht="13.5" customHeight="1">
      <c r="A5370" s="1" t="s">
        <v>45897</v>
      </c>
      <c r="B5370" s="1" t="s">
        <v>21</v>
      </c>
      <c r="C5370" s="1" t="s">
        <v>10</v>
      </c>
      <c r="D5370" s="1" t="s">
        <v>45906</v>
      </c>
      <c r="E5370" s="1" t="s">
        <v>45907</v>
      </c>
      <c r="F5370" s="51"/>
      <c r="G5370" s="52"/>
      <c r="H5370" s="52"/>
      <c r="I5370" s="52"/>
      <c r="J5370" s="52"/>
      <c r="K5370" s="52"/>
      <c r="L5370" s="52"/>
      <c r="M5370" s="52"/>
      <c r="N5370" s="52"/>
      <c r="O5370" s="52"/>
    </row>
    <row r="5371" ht="13.5" customHeight="1">
      <c r="A5371" s="1" t="s">
        <v>45897</v>
      </c>
      <c r="B5371" s="1" t="s">
        <v>27</v>
      </c>
      <c r="C5371" s="1" t="s">
        <v>45908</v>
      </c>
      <c r="D5371" s="1" t="s">
        <v>45909</v>
      </c>
      <c r="E5371" s="1" t="s">
        <v>45910</v>
      </c>
      <c r="F5371" s="51"/>
      <c r="G5371" s="52"/>
      <c r="H5371" s="52"/>
      <c r="I5371" s="52"/>
      <c r="J5371" s="52"/>
      <c r="K5371" s="52"/>
      <c r="L5371" s="52"/>
      <c r="M5371" s="52"/>
      <c r="N5371" s="52"/>
      <c r="O5371" s="52"/>
    </row>
    <row r="5372" ht="13.5" customHeight="1">
      <c r="A5372" s="1" t="s">
        <v>45897</v>
      </c>
      <c r="B5372" s="1" t="s">
        <v>31</v>
      </c>
      <c r="C5372" s="1" t="s">
        <v>10</v>
      </c>
      <c r="D5372" s="1" t="s">
        <v>45911</v>
      </c>
      <c r="E5372" s="1" t="s">
        <v>45912</v>
      </c>
      <c r="F5372" s="51"/>
      <c r="G5372" s="52"/>
      <c r="H5372" s="52"/>
      <c r="I5372" s="52"/>
      <c r="J5372" s="52"/>
      <c r="K5372" s="52"/>
      <c r="L5372" s="52"/>
      <c r="M5372" s="52"/>
      <c r="N5372" s="52"/>
      <c r="O5372" s="52"/>
    </row>
    <row r="5373" ht="13.5" customHeight="1">
      <c r="A5373" s="1" t="s">
        <v>45897</v>
      </c>
      <c r="B5373" s="1" t="s">
        <v>34</v>
      </c>
      <c r="C5373" s="1" t="s">
        <v>10</v>
      </c>
      <c r="D5373" s="1" t="s">
        <v>45913</v>
      </c>
      <c r="E5373" s="1" t="s">
        <v>45914</v>
      </c>
      <c r="F5373" s="51"/>
      <c r="G5373" s="52"/>
      <c r="H5373" s="52"/>
      <c r="I5373" s="52"/>
      <c r="J5373" s="52"/>
      <c r="K5373" s="52"/>
      <c r="L5373" s="52"/>
      <c r="M5373" s="52"/>
      <c r="N5373" s="52"/>
      <c r="O5373" s="52"/>
    </row>
    <row r="5374" ht="13.5" customHeight="1">
      <c r="A5374" s="1" t="s">
        <v>45897</v>
      </c>
      <c r="B5374" s="1" t="s">
        <v>40</v>
      </c>
      <c r="C5374" s="1" t="s">
        <v>10</v>
      </c>
      <c r="D5374" s="1" t="s">
        <v>45915</v>
      </c>
      <c r="E5374" s="1" t="s">
        <v>45916</v>
      </c>
      <c r="F5374" s="51"/>
      <c r="G5374" s="52"/>
      <c r="H5374" s="52"/>
      <c r="I5374" s="52"/>
      <c r="J5374" s="52"/>
      <c r="K5374" s="52"/>
      <c r="L5374" s="52"/>
      <c r="M5374" s="52"/>
      <c r="N5374" s="52"/>
      <c r="O5374" s="52"/>
    </row>
    <row r="5375" ht="13.5" customHeight="1">
      <c r="A5375" s="1" t="s">
        <v>45897</v>
      </c>
      <c r="B5375" s="1" t="s">
        <v>45</v>
      </c>
      <c r="C5375" s="1" t="s">
        <v>115</v>
      </c>
      <c r="D5375" s="1" t="s">
        <v>45917</v>
      </c>
      <c r="E5375" s="1" t="s">
        <v>37711</v>
      </c>
      <c r="F5375" s="51"/>
      <c r="G5375" s="52"/>
      <c r="H5375" s="52"/>
      <c r="I5375" s="52"/>
      <c r="J5375" s="52"/>
      <c r="K5375" s="52"/>
      <c r="L5375" s="52"/>
      <c r="M5375" s="52"/>
      <c r="N5375" s="52"/>
      <c r="O5375" s="52"/>
    </row>
    <row r="5376" ht="13.5" customHeight="1">
      <c r="A5376" s="1" t="s">
        <v>45897</v>
      </c>
      <c r="B5376" s="1" t="s">
        <v>52</v>
      </c>
      <c r="C5376" s="1" t="s">
        <v>115</v>
      </c>
      <c r="D5376" s="1" t="s">
        <v>45918</v>
      </c>
      <c r="E5376" s="1" t="s">
        <v>45919</v>
      </c>
      <c r="F5376" s="51"/>
      <c r="G5376" s="52"/>
      <c r="H5376" s="52"/>
      <c r="I5376" s="52"/>
      <c r="J5376" s="52"/>
      <c r="K5376" s="52"/>
      <c r="L5376" s="52"/>
      <c r="M5376" s="52"/>
      <c r="N5376" s="52"/>
      <c r="O5376" s="52"/>
    </row>
    <row r="5377" ht="13.5" customHeight="1">
      <c r="A5377" s="1" t="s">
        <v>45897</v>
      </c>
      <c r="B5377" s="1" t="s">
        <v>57</v>
      </c>
      <c r="C5377" s="1" t="s">
        <v>10</v>
      </c>
      <c r="D5377" s="1" t="s">
        <v>45920</v>
      </c>
      <c r="E5377" s="1" t="s">
        <v>45921</v>
      </c>
      <c r="F5377" s="51"/>
      <c r="G5377" s="52"/>
      <c r="H5377" s="52"/>
      <c r="I5377" s="52"/>
      <c r="J5377" s="52"/>
      <c r="K5377" s="52"/>
      <c r="L5377" s="52"/>
      <c r="M5377" s="52"/>
      <c r="N5377" s="52"/>
      <c r="O5377" s="52"/>
    </row>
    <row r="5378" ht="13.5" customHeight="1">
      <c r="A5378" s="1" t="s">
        <v>45897</v>
      </c>
      <c r="B5378" s="1" t="s">
        <v>60</v>
      </c>
      <c r="C5378" s="1" t="s">
        <v>10</v>
      </c>
      <c r="D5378" s="1" t="s">
        <v>45922</v>
      </c>
      <c r="E5378" s="1" t="s">
        <v>45923</v>
      </c>
      <c r="F5378" s="51"/>
      <c r="G5378" s="52"/>
      <c r="H5378" s="52"/>
      <c r="I5378" s="52"/>
      <c r="J5378" s="52"/>
      <c r="K5378" s="52"/>
      <c r="L5378" s="52"/>
      <c r="M5378" s="52"/>
      <c r="N5378" s="52"/>
      <c r="O5378" s="52"/>
    </row>
    <row r="5379" ht="13.5" customHeight="1">
      <c r="A5379" s="1" t="s">
        <v>45897</v>
      </c>
      <c r="B5379" s="1" t="s">
        <v>65</v>
      </c>
      <c r="C5379" s="1" t="s">
        <v>10</v>
      </c>
      <c r="D5379" s="1" t="s">
        <v>45924</v>
      </c>
      <c r="E5379" s="1" t="s">
        <v>45925</v>
      </c>
      <c r="F5379" s="51"/>
      <c r="G5379" s="52"/>
      <c r="H5379" s="52"/>
      <c r="I5379" s="52"/>
      <c r="J5379" s="52"/>
      <c r="K5379" s="52"/>
      <c r="L5379" s="52"/>
      <c r="M5379" s="52"/>
      <c r="N5379" s="52"/>
      <c r="O5379" s="52"/>
    </row>
    <row r="5380" ht="13.5" customHeight="1">
      <c r="A5380" s="1" t="s">
        <v>45897</v>
      </c>
      <c r="B5380" s="1" t="s">
        <v>70</v>
      </c>
      <c r="C5380" s="1" t="s">
        <v>115</v>
      </c>
      <c r="D5380" s="1" t="s">
        <v>45926</v>
      </c>
      <c r="E5380" s="1" t="s">
        <v>45927</v>
      </c>
      <c r="F5380" s="51"/>
      <c r="G5380" s="52"/>
      <c r="H5380" s="52"/>
      <c r="I5380" s="52"/>
      <c r="J5380" s="52"/>
      <c r="K5380" s="52"/>
      <c r="L5380" s="52"/>
      <c r="M5380" s="52"/>
      <c r="N5380" s="52"/>
      <c r="O5380" s="52"/>
    </row>
    <row r="5381" ht="13.5" customHeight="1">
      <c r="A5381" s="1" t="s">
        <v>45897</v>
      </c>
      <c r="B5381" s="1" t="s">
        <v>74</v>
      </c>
      <c r="C5381" s="1" t="s">
        <v>115</v>
      </c>
      <c r="D5381" s="1" t="s">
        <v>45928</v>
      </c>
      <c r="E5381" s="1" t="s">
        <v>45929</v>
      </c>
      <c r="F5381" s="51"/>
      <c r="G5381" s="52"/>
      <c r="H5381" s="52"/>
      <c r="I5381" s="52"/>
      <c r="J5381" s="52"/>
      <c r="K5381" s="52"/>
      <c r="L5381" s="52"/>
      <c r="M5381" s="52"/>
      <c r="N5381" s="52"/>
      <c r="O5381" s="52"/>
    </row>
    <row r="5382" ht="13.5" customHeight="1">
      <c r="A5382" s="1" t="s">
        <v>45897</v>
      </c>
      <c r="B5382" s="1" t="s">
        <v>78</v>
      </c>
      <c r="C5382" s="1" t="s">
        <v>115</v>
      </c>
      <c r="D5382" s="1" t="s">
        <v>45930</v>
      </c>
      <c r="E5382" s="1" t="s">
        <v>45931</v>
      </c>
      <c r="F5382" s="51"/>
      <c r="G5382" s="52"/>
      <c r="H5382" s="52"/>
      <c r="I5382" s="52"/>
      <c r="J5382" s="52"/>
      <c r="K5382" s="52"/>
      <c r="L5382" s="52"/>
      <c r="M5382" s="52"/>
      <c r="N5382" s="52"/>
      <c r="O5382" s="52"/>
    </row>
    <row r="5383" ht="13.5" customHeight="1">
      <c r="A5383" s="1" t="s">
        <v>45897</v>
      </c>
      <c r="B5383" s="1" t="s">
        <v>83</v>
      </c>
      <c r="C5383" s="1" t="s">
        <v>115</v>
      </c>
      <c r="D5383" s="1" t="s">
        <v>45932</v>
      </c>
      <c r="E5383" s="1" t="s">
        <v>45933</v>
      </c>
      <c r="F5383" s="51"/>
      <c r="G5383" s="52"/>
      <c r="H5383" s="52"/>
      <c r="I5383" s="52"/>
      <c r="J5383" s="52"/>
      <c r="K5383" s="52"/>
      <c r="L5383" s="52"/>
      <c r="M5383" s="52"/>
      <c r="N5383" s="52"/>
      <c r="O5383" s="52"/>
    </row>
    <row r="5384" ht="13.5" customHeight="1">
      <c r="A5384" s="1" t="s">
        <v>45897</v>
      </c>
      <c r="B5384" s="1" t="s">
        <v>86</v>
      </c>
      <c r="C5384" s="1" t="s">
        <v>10</v>
      </c>
      <c r="D5384" s="1" t="s">
        <v>45934</v>
      </c>
      <c r="E5384" s="1" t="s">
        <v>45935</v>
      </c>
      <c r="F5384" s="51"/>
      <c r="G5384" s="52"/>
      <c r="H5384" s="52"/>
      <c r="I5384" s="52"/>
      <c r="J5384" s="52"/>
      <c r="K5384" s="52"/>
      <c r="L5384" s="52"/>
      <c r="M5384" s="52"/>
      <c r="N5384" s="52"/>
      <c r="O5384" s="52"/>
    </row>
    <row r="5385" ht="13.5" customHeight="1">
      <c r="A5385" s="1" t="s">
        <v>45897</v>
      </c>
      <c r="B5385" s="1" t="s">
        <v>91</v>
      </c>
      <c r="C5385" s="1" t="s">
        <v>10</v>
      </c>
      <c r="D5385" s="1" t="s">
        <v>45936</v>
      </c>
      <c r="E5385" s="1" t="s">
        <v>45937</v>
      </c>
      <c r="F5385" s="51"/>
      <c r="G5385" s="52"/>
      <c r="H5385" s="52"/>
      <c r="I5385" s="52"/>
      <c r="J5385" s="52"/>
      <c r="K5385" s="52"/>
      <c r="L5385" s="52"/>
      <c r="M5385" s="52"/>
      <c r="N5385" s="52"/>
      <c r="O5385" s="52"/>
    </row>
    <row r="5386" ht="13.5" customHeight="1">
      <c r="A5386" s="1" t="s">
        <v>45897</v>
      </c>
      <c r="B5386" s="1" t="s">
        <v>94</v>
      </c>
      <c r="C5386" s="1" t="s">
        <v>10</v>
      </c>
      <c r="D5386" s="1" t="s">
        <v>45938</v>
      </c>
      <c r="E5386" s="1" t="s">
        <v>45939</v>
      </c>
      <c r="F5386" s="51"/>
      <c r="G5386" s="52"/>
      <c r="H5386" s="52"/>
      <c r="I5386" s="52"/>
      <c r="J5386" s="52"/>
      <c r="K5386" s="52"/>
      <c r="L5386" s="52"/>
      <c r="M5386" s="52"/>
      <c r="N5386" s="52"/>
      <c r="O5386" s="52"/>
    </row>
    <row r="5387" ht="13.5" customHeight="1">
      <c r="A5387" s="1" t="s">
        <v>45897</v>
      </c>
      <c r="B5387" s="1" t="s">
        <v>186</v>
      </c>
      <c r="C5387" s="1" t="s">
        <v>10</v>
      </c>
      <c r="D5387" s="1" t="s">
        <v>45940</v>
      </c>
      <c r="E5387" s="1" t="s">
        <v>45941</v>
      </c>
      <c r="F5387" s="51"/>
      <c r="G5387" s="52"/>
      <c r="H5387" s="52"/>
      <c r="I5387" s="52"/>
      <c r="J5387" s="52"/>
      <c r="K5387" s="52"/>
      <c r="L5387" s="52"/>
      <c r="M5387" s="52"/>
      <c r="N5387" s="52"/>
      <c r="O5387" s="52"/>
    </row>
    <row r="5388" ht="13.5" customHeight="1">
      <c r="A5388" s="1" t="s">
        <v>45897</v>
      </c>
      <c r="B5388" s="1" t="s">
        <v>189</v>
      </c>
      <c r="C5388" s="1" t="s">
        <v>10</v>
      </c>
      <c r="D5388" s="1" t="s">
        <v>45942</v>
      </c>
      <c r="E5388" s="1" t="s">
        <v>45943</v>
      </c>
      <c r="F5388" s="51"/>
      <c r="G5388" s="52"/>
      <c r="H5388" s="52"/>
      <c r="I5388" s="52"/>
      <c r="J5388" s="52"/>
      <c r="K5388" s="52"/>
      <c r="L5388" s="52"/>
      <c r="M5388" s="52"/>
      <c r="N5388" s="52"/>
      <c r="O5388" s="52"/>
    </row>
    <row r="5389" ht="13.5" customHeight="1">
      <c r="A5389" s="1" t="s">
        <v>45897</v>
      </c>
      <c r="B5389" s="1" t="s">
        <v>193</v>
      </c>
      <c r="C5389" s="1" t="s">
        <v>10</v>
      </c>
      <c r="D5389" s="1" t="s">
        <v>45944</v>
      </c>
      <c r="E5389" s="1" t="s">
        <v>45945</v>
      </c>
      <c r="F5389" s="51"/>
      <c r="G5389" s="52"/>
      <c r="H5389" s="52"/>
      <c r="I5389" s="52"/>
      <c r="J5389" s="52"/>
      <c r="K5389" s="52"/>
      <c r="L5389" s="52"/>
      <c r="M5389" s="52"/>
      <c r="N5389" s="52"/>
      <c r="O5389" s="52"/>
    </row>
    <row r="5390" ht="13.5" customHeight="1">
      <c r="A5390" s="1" t="s">
        <v>45897</v>
      </c>
      <c r="B5390" s="1" t="s">
        <v>197</v>
      </c>
      <c r="C5390" s="1" t="s">
        <v>10</v>
      </c>
      <c r="D5390" s="1" t="s">
        <v>45946</v>
      </c>
      <c r="E5390" s="1" t="s">
        <v>45947</v>
      </c>
      <c r="F5390" s="51"/>
      <c r="G5390" s="52"/>
      <c r="H5390" s="52"/>
      <c r="I5390" s="52"/>
      <c r="J5390" s="52"/>
      <c r="K5390" s="52"/>
      <c r="L5390" s="52"/>
      <c r="M5390" s="52"/>
      <c r="N5390" s="52"/>
      <c r="O5390" s="52"/>
    </row>
    <row r="5391" ht="13.5" customHeight="1">
      <c r="A5391" s="1" t="s">
        <v>45897</v>
      </c>
      <c r="B5391" s="1" t="s">
        <v>201</v>
      </c>
      <c r="C5391" s="1" t="s">
        <v>10</v>
      </c>
      <c r="D5391" s="1" t="s">
        <v>45948</v>
      </c>
      <c r="E5391" s="1" t="s">
        <v>45949</v>
      </c>
      <c r="F5391" s="51"/>
      <c r="G5391" s="52"/>
      <c r="H5391" s="52"/>
      <c r="I5391" s="52"/>
      <c r="J5391" s="52"/>
      <c r="K5391" s="52"/>
      <c r="L5391" s="52"/>
      <c r="M5391" s="52"/>
      <c r="N5391" s="52"/>
      <c r="O5391" s="52"/>
    </row>
    <row r="5392" ht="13.5" customHeight="1">
      <c r="A5392" s="1" t="s">
        <v>45897</v>
      </c>
      <c r="B5392" s="1" t="s">
        <v>206</v>
      </c>
      <c r="C5392" s="1" t="s">
        <v>10</v>
      </c>
      <c r="D5392" s="1" t="s">
        <v>45950</v>
      </c>
      <c r="E5392" s="1" t="s">
        <v>45951</v>
      </c>
      <c r="F5392" s="51"/>
      <c r="G5392" s="52"/>
      <c r="H5392" s="52"/>
      <c r="I5392" s="52"/>
      <c r="J5392" s="52"/>
      <c r="K5392" s="52"/>
      <c r="L5392" s="52"/>
      <c r="M5392" s="52"/>
      <c r="N5392" s="52"/>
      <c r="O5392" s="52"/>
    </row>
    <row r="5393" ht="13.5" customHeight="1">
      <c r="A5393" s="1" t="s">
        <v>45897</v>
      </c>
      <c r="B5393" s="1" t="s">
        <v>211</v>
      </c>
      <c r="C5393" s="1" t="s">
        <v>10</v>
      </c>
      <c r="D5393" s="1" t="s">
        <v>45952</v>
      </c>
      <c r="E5393" s="1" t="s">
        <v>45953</v>
      </c>
      <c r="F5393" s="51"/>
      <c r="G5393" s="52"/>
      <c r="H5393" s="52"/>
      <c r="I5393" s="52"/>
      <c r="J5393" s="52"/>
      <c r="K5393" s="52"/>
      <c r="L5393" s="52"/>
      <c r="M5393" s="52"/>
      <c r="N5393" s="52"/>
      <c r="O5393" s="52"/>
    </row>
    <row r="5394" ht="13.5" customHeight="1">
      <c r="A5394" s="1" t="s">
        <v>45897</v>
      </c>
      <c r="B5394" s="1" t="s">
        <v>215</v>
      </c>
      <c r="C5394" s="1" t="s">
        <v>10</v>
      </c>
      <c r="D5394" s="1" t="s">
        <v>45954</v>
      </c>
      <c r="E5394" s="1" t="s">
        <v>45955</v>
      </c>
      <c r="F5394" s="51"/>
      <c r="G5394" s="52"/>
      <c r="H5394" s="52"/>
      <c r="I5394" s="52"/>
      <c r="J5394" s="52"/>
      <c r="K5394" s="52"/>
      <c r="L5394" s="52"/>
      <c r="M5394" s="52"/>
      <c r="N5394" s="52"/>
      <c r="O5394" s="52"/>
    </row>
    <row r="5395" ht="13.5" customHeight="1">
      <c r="A5395" s="1" t="s">
        <v>45897</v>
      </c>
      <c r="B5395" s="1" t="s">
        <v>99</v>
      </c>
      <c r="C5395" s="1" t="s">
        <v>45956</v>
      </c>
      <c r="D5395" s="79"/>
      <c r="E5395" s="79"/>
      <c r="F5395" s="51"/>
      <c r="G5395" s="52"/>
      <c r="H5395" s="52"/>
      <c r="I5395" s="52"/>
      <c r="J5395" s="52"/>
      <c r="K5395" s="52"/>
      <c r="L5395" s="52"/>
      <c r="M5395" s="52"/>
      <c r="N5395" s="52"/>
      <c r="O5395" s="52"/>
    </row>
    <row r="5396" ht="13.5" customHeight="1">
      <c r="A5396" s="1" t="s">
        <v>45957</v>
      </c>
      <c r="B5396" s="2" t="s">
        <v>1</v>
      </c>
      <c r="C5396" s="1" t="s">
        <v>26504</v>
      </c>
      <c r="D5396" s="79"/>
      <c r="E5396" s="79"/>
      <c r="F5396" s="51"/>
      <c r="G5396" s="52"/>
      <c r="H5396" s="52"/>
      <c r="I5396" s="52"/>
      <c r="J5396" s="52"/>
      <c r="K5396" s="52"/>
      <c r="L5396" s="52"/>
      <c r="M5396" s="52"/>
      <c r="N5396" s="52"/>
      <c r="O5396" s="52"/>
    </row>
    <row r="5397" ht="13.5" customHeight="1">
      <c r="A5397" s="1" t="s">
        <v>45957</v>
      </c>
      <c r="B5397" s="1" t="s">
        <v>5</v>
      </c>
      <c r="C5397" s="1" t="s">
        <v>130</v>
      </c>
      <c r="D5397" s="1" t="s">
        <v>45958</v>
      </c>
      <c r="E5397" s="1" t="s">
        <v>45959</v>
      </c>
      <c r="F5397" s="51"/>
      <c r="G5397" s="52"/>
      <c r="H5397" s="52"/>
      <c r="I5397" s="52"/>
      <c r="J5397" s="52"/>
      <c r="K5397" s="52"/>
      <c r="L5397" s="52"/>
      <c r="M5397" s="52"/>
      <c r="N5397" s="52"/>
      <c r="O5397" s="52"/>
    </row>
    <row r="5398" ht="13.5" customHeight="1">
      <c r="A5398" s="1" t="s">
        <v>45957</v>
      </c>
      <c r="B5398" s="1" t="s">
        <v>9</v>
      </c>
      <c r="C5398" s="1" t="s">
        <v>10</v>
      </c>
      <c r="D5398" s="1" t="s">
        <v>45960</v>
      </c>
      <c r="E5398" s="1" t="s">
        <v>45961</v>
      </c>
      <c r="F5398" s="51"/>
      <c r="G5398" s="52"/>
      <c r="H5398" s="52"/>
      <c r="I5398" s="52"/>
      <c r="J5398" s="52"/>
      <c r="K5398" s="52"/>
      <c r="L5398" s="52"/>
      <c r="M5398" s="52"/>
      <c r="N5398" s="52"/>
      <c r="O5398" s="52"/>
    </row>
    <row r="5399" ht="13.5" customHeight="1">
      <c r="A5399" s="1" t="s">
        <v>45957</v>
      </c>
      <c r="B5399" s="1" t="s">
        <v>13</v>
      </c>
      <c r="C5399" s="1" t="s">
        <v>10</v>
      </c>
      <c r="D5399" s="1" t="s">
        <v>45962</v>
      </c>
      <c r="E5399" s="1" t="s">
        <v>45963</v>
      </c>
      <c r="F5399" s="51"/>
      <c r="G5399" s="52"/>
      <c r="H5399" s="52"/>
      <c r="I5399" s="52"/>
      <c r="J5399" s="52"/>
      <c r="K5399" s="52"/>
      <c r="L5399" s="52"/>
      <c r="M5399" s="52"/>
      <c r="N5399" s="52"/>
      <c r="O5399" s="52"/>
    </row>
    <row r="5400" ht="13.5" customHeight="1">
      <c r="A5400" s="1" t="s">
        <v>45957</v>
      </c>
      <c r="B5400" s="1" t="s">
        <v>16</v>
      </c>
      <c r="C5400" s="1" t="s">
        <v>374</v>
      </c>
      <c r="D5400" s="1" t="s">
        <v>45964</v>
      </c>
      <c r="E5400" s="1" t="s">
        <v>45965</v>
      </c>
      <c r="F5400" s="51"/>
      <c r="G5400" s="52"/>
      <c r="H5400" s="52"/>
      <c r="I5400" s="52"/>
      <c r="J5400" s="52"/>
      <c r="K5400" s="52"/>
      <c r="L5400" s="52"/>
      <c r="M5400" s="52"/>
      <c r="N5400" s="52"/>
      <c r="O5400" s="52"/>
    </row>
    <row r="5401" ht="13.5" customHeight="1">
      <c r="A5401" s="1" t="s">
        <v>45957</v>
      </c>
      <c r="B5401" s="1" t="s">
        <v>21</v>
      </c>
      <c r="C5401" s="1" t="s">
        <v>10</v>
      </c>
      <c r="D5401" s="1" t="s">
        <v>45966</v>
      </c>
      <c r="E5401" s="1" t="s">
        <v>45967</v>
      </c>
      <c r="F5401" s="51"/>
      <c r="G5401" s="52"/>
      <c r="H5401" s="52"/>
      <c r="I5401" s="52"/>
      <c r="J5401" s="52"/>
      <c r="K5401" s="52"/>
      <c r="L5401" s="52"/>
      <c r="M5401" s="52"/>
      <c r="N5401" s="52"/>
      <c r="O5401" s="52"/>
    </row>
    <row r="5402" ht="13.5" customHeight="1">
      <c r="A5402" s="1" t="s">
        <v>45957</v>
      </c>
      <c r="B5402" s="1" t="s">
        <v>27</v>
      </c>
      <c r="C5402" s="1" t="s">
        <v>10</v>
      </c>
      <c r="D5402" s="1" t="s">
        <v>45968</v>
      </c>
      <c r="E5402" s="1" t="s">
        <v>45969</v>
      </c>
      <c r="F5402" s="51"/>
      <c r="G5402" s="52"/>
      <c r="H5402" s="52"/>
      <c r="I5402" s="52"/>
      <c r="J5402" s="52"/>
      <c r="K5402" s="52"/>
      <c r="L5402" s="52"/>
      <c r="M5402" s="52"/>
      <c r="N5402" s="52"/>
      <c r="O5402" s="52"/>
    </row>
    <row r="5403" ht="13.5" customHeight="1">
      <c r="A5403" s="1" t="s">
        <v>45957</v>
      </c>
      <c r="B5403" s="1" t="s">
        <v>31</v>
      </c>
      <c r="C5403" s="1" t="s">
        <v>10</v>
      </c>
      <c r="D5403" s="1" t="s">
        <v>45970</v>
      </c>
      <c r="E5403" s="1" t="s">
        <v>45971</v>
      </c>
      <c r="F5403" s="51"/>
      <c r="G5403" s="52"/>
      <c r="H5403" s="52"/>
      <c r="I5403" s="52"/>
      <c r="J5403" s="52"/>
      <c r="K5403" s="52"/>
      <c r="L5403" s="52"/>
      <c r="M5403" s="52"/>
      <c r="N5403" s="52"/>
      <c r="O5403" s="52"/>
    </row>
    <row r="5404" ht="13.5" customHeight="1">
      <c r="A5404" s="1" t="s">
        <v>45957</v>
      </c>
      <c r="B5404" s="1" t="s">
        <v>34</v>
      </c>
      <c r="C5404" s="1" t="s">
        <v>10</v>
      </c>
      <c r="D5404" s="1" t="s">
        <v>45972</v>
      </c>
      <c r="E5404" s="1" t="s">
        <v>45973</v>
      </c>
      <c r="F5404" s="51"/>
      <c r="G5404" s="52"/>
      <c r="H5404" s="52"/>
      <c r="I5404" s="52"/>
      <c r="J5404" s="52"/>
      <c r="K5404" s="52"/>
      <c r="L5404" s="52"/>
      <c r="M5404" s="52"/>
      <c r="N5404" s="52"/>
      <c r="O5404" s="52"/>
    </row>
    <row r="5405" ht="13.5" customHeight="1">
      <c r="A5405" s="1" t="s">
        <v>45957</v>
      </c>
      <c r="B5405" s="1" t="s">
        <v>40</v>
      </c>
      <c r="C5405" s="1" t="s">
        <v>10</v>
      </c>
      <c r="D5405" s="1" t="s">
        <v>45974</v>
      </c>
      <c r="E5405" s="1" t="s">
        <v>45975</v>
      </c>
      <c r="F5405" s="51"/>
      <c r="G5405" s="52"/>
      <c r="H5405" s="52"/>
      <c r="I5405" s="52"/>
      <c r="J5405" s="52"/>
      <c r="K5405" s="52"/>
      <c r="L5405" s="52"/>
      <c r="M5405" s="52"/>
      <c r="N5405" s="52"/>
      <c r="O5405" s="52"/>
    </row>
    <row r="5406" ht="13.5" customHeight="1">
      <c r="A5406" s="1" t="s">
        <v>45957</v>
      </c>
      <c r="B5406" s="1" t="s">
        <v>45</v>
      </c>
      <c r="C5406" s="1" t="s">
        <v>115</v>
      </c>
      <c r="D5406" s="1" t="s">
        <v>45976</v>
      </c>
      <c r="E5406" s="1" t="s">
        <v>45977</v>
      </c>
      <c r="F5406" s="51"/>
      <c r="G5406" s="52"/>
      <c r="H5406" s="52"/>
      <c r="I5406" s="52"/>
      <c r="J5406" s="52"/>
      <c r="K5406" s="52"/>
      <c r="L5406" s="52"/>
      <c r="M5406" s="52"/>
      <c r="N5406" s="52"/>
      <c r="O5406" s="52"/>
    </row>
    <row r="5407" ht="13.5" customHeight="1">
      <c r="A5407" s="1" t="s">
        <v>45957</v>
      </c>
      <c r="B5407" s="1" t="s">
        <v>52</v>
      </c>
      <c r="C5407" s="1" t="s">
        <v>10</v>
      </c>
      <c r="D5407" s="1" t="s">
        <v>45978</v>
      </c>
      <c r="E5407" s="1" t="s">
        <v>45979</v>
      </c>
      <c r="F5407" s="51"/>
      <c r="G5407" s="52"/>
      <c r="H5407" s="52"/>
      <c r="I5407" s="52"/>
      <c r="J5407" s="52"/>
      <c r="K5407" s="52"/>
      <c r="L5407" s="52"/>
      <c r="M5407" s="52"/>
      <c r="N5407" s="52"/>
      <c r="O5407" s="52"/>
    </row>
    <row r="5408" ht="13.5" customHeight="1">
      <c r="A5408" s="1" t="s">
        <v>45957</v>
      </c>
      <c r="B5408" s="1" t="s">
        <v>57</v>
      </c>
      <c r="C5408" s="1" t="s">
        <v>10</v>
      </c>
      <c r="D5408" s="1" t="s">
        <v>45980</v>
      </c>
      <c r="E5408" s="1" t="s">
        <v>45981</v>
      </c>
      <c r="F5408" s="51"/>
      <c r="G5408" s="52"/>
      <c r="H5408" s="52"/>
      <c r="I5408" s="52"/>
      <c r="J5408" s="52"/>
      <c r="K5408" s="52"/>
      <c r="L5408" s="52"/>
      <c r="M5408" s="52"/>
      <c r="N5408" s="52"/>
      <c r="O5408" s="52"/>
    </row>
    <row r="5409" ht="13.5" customHeight="1">
      <c r="A5409" s="1" t="s">
        <v>45957</v>
      </c>
      <c r="B5409" s="1" t="s">
        <v>60</v>
      </c>
      <c r="C5409" s="1" t="s">
        <v>10</v>
      </c>
      <c r="D5409" s="1" t="s">
        <v>45982</v>
      </c>
      <c r="E5409" s="1" t="s">
        <v>45983</v>
      </c>
      <c r="F5409" s="51"/>
      <c r="G5409" s="52"/>
      <c r="H5409" s="52"/>
      <c r="I5409" s="52"/>
      <c r="J5409" s="52"/>
      <c r="K5409" s="52"/>
      <c r="L5409" s="52"/>
      <c r="M5409" s="52"/>
      <c r="N5409" s="52"/>
      <c r="O5409" s="52"/>
    </row>
    <row r="5410" ht="13.5" customHeight="1">
      <c r="A5410" s="1" t="s">
        <v>45957</v>
      </c>
      <c r="B5410" s="1" t="s">
        <v>65</v>
      </c>
      <c r="C5410" s="1" t="s">
        <v>10</v>
      </c>
      <c r="D5410" s="1" t="s">
        <v>45984</v>
      </c>
      <c r="E5410" s="1" t="s">
        <v>45985</v>
      </c>
      <c r="F5410" s="51"/>
      <c r="G5410" s="52"/>
      <c r="H5410" s="52"/>
      <c r="I5410" s="52"/>
      <c r="J5410" s="52"/>
      <c r="K5410" s="52"/>
      <c r="L5410" s="52"/>
      <c r="M5410" s="52"/>
      <c r="N5410" s="52"/>
      <c r="O5410" s="52"/>
    </row>
    <row r="5411" ht="13.5" customHeight="1">
      <c r="A5411" s="1" t="s">
        <v>45957</v>
      </c>
      <c r="B5411" s="1" t="s">
        <v>70</v>
      </c>
      <c r="C5411" s="1" t="s">
        <v>10</v>
      </c>
      <c r="D5411" s="1" t="s">
        <v>45986</v>
      </c>
      <c r="E5411" s="1" t="s">
        <v>45987</v>
      </c>
      <c r="F5411" s="51"/>
      <c r="G5411" s="52"/>
      <c r="H5411" s="52"/>
      <c r="I5411" s="52"/>
      <c r="J5411" s="52"/>
      <c r="K5411" s="52"/>
      <c r="L5411" s="52"/>
      <c r="M5411" s="52"/>
      <c r="N5411" s="52"/>
      <c r="O5411" s="52"/>
    </row>
    <row r="5412" ht="13.5" customHeight="1">
      <c r="A5412" s="1" t="s">
        <v>45957</v>
      </c>
      <c r="B5412" s="1" t="s">
        <v>74</v>
      </c>
      <c r="C5412" s="1" t="s">
        <v>115</v>
      </c>
      <c r="D5412" s="1" t="s">
        <v>45988</v>
      </c>
      <c r="E5412" s="1" t="s">
        <v>45989</v>
      </c>
      <c r="F5412" s="51"/>
      <c r="G5412" s="52"/>
      <c r="H5412" s="52"/>
      <c r="I5412" s="52"/>
      <c r="J5412" s="52"/>
      <c r="K5412" s="52"/>
      <c r="L5412" s="52"/>
      <c r="M5412" s="52"/>
      <c r="N5412" s="52"/>
      <c r="O5412" s="52"/>
    </row>
    <row r="5413" ht="13.5" customHeight="1">
      <c r="A5413" s="1" t="s">
        <v>45957</v>
      </c>
      <c r="B5413" s="1" t="s">
        <v>78</v>
      </c>
      <c r="C5413" s="1" t="s">
        <v>10</v>
      </c>
      <c r="D5413" s="1" t="s">
        <v>45990</v>
      </c>
      <c r="E5413" s="1" t="s">
        <v>45991</v>
      </c>
      <c r="F5413" s="51"/>
      <c r="G5413" s="52"/>
      <c r="H5413" s="52"/>
      <c r="I5413" s="52"/>
      <c r="J5413" s="52"/>
      <c r="K5413" s="52"/>
      <c r="L5413" s="52"/>
      <c r="M5413" s="52"/>
      <c r="N5413" s="52"/>
      <c r="O5413" s="52"/>
    </row>
    <row r="5414" ht="13.5" customHeight="1">
      <c r="A5414" s="1" t="s">
        <v>45957</v>
      </c>
      <c r="B5414" s="1" t="s">
        <v>83</v>
      </c>
      <c r="C5414" s="1" t="s">
        <v>10</v>
      </c>
      <c r="D5414" s="1" t="s">
        <v>45992</v>
      </c>
      <c r="E5414" s="1" t="s">
        <v>45993</v>
      </c>
      <c r="F5414" s="51"/>
      <c r="G5414" s="52"/>
      <c r="H5414" s="52"/>
      <c r="I5414" s="52"/>
      <c r="J5414" s="52"/>
      <c r="K5414" s="52"/>
      <c r="L5414" s="52"/>
      <c r="M5414" s="52"/>
      <c r="N5414" s="52"/>
      <c r="O5414" s="52"/>
    </row>
    <row r="5415" ht="13.5" customHeight="1">
      <c r="A5415" s="1" t="s">
        <v>45957</v>
      </c>
      <c r="B5415" s="1" t="s">
        <v>86</v>
      </c>
      <c r="C5415" s="1" t="s">
        <v>10</v>
      </c>
      <c r="D5415" s="1" t="s">
        <v>45994</v>
      </c>
      <c r="E5415" s="1" t="s">
        <v>45995</v>
      </c>
      <c r="F5415" s="51"/>
      <c r="G5415" s="52"/>
      <c r="H5415" s="52"/>
      <c r="I5415" s="52"/>
      <c r="J5415" s="52"/>
      <c r="K5415" s="52"/>
      <c r="L5415" s="52"/>
      <c r="M5415" s="52"/>
      <c r="N5415" s="52"/>
      <c r="O5415" s="52"/>
    </row>
    <row r="5416" ht="13.5" customHeight="1">
      <c r="A5416" s="1" t="s">
        <v>45957</v>
      </c>
      <c r="B5416" s="1" t="s">
        <v>91</v>
      </c>
      <c r="C5416" s="1" t="s">
        <v>115</v>
      </c>
      <c r="D5416" s="1" t="s">
        <v>45996</v>
      </c>
      <c r="E5416" s="1" t="s">
        <v>45997</v>
      </c>
      <c r="F5416" s="51"/>
      <c r="G5416" s="52"/>
      <c r="H5416" s="52"/>
      <c r="I5416" s="52"/>
      <c r="J5416" s="52"/>
      <c r="K5416" s="52"/>
      <c r="L5416" s="52"/>
      <c r="M5416" s="52"/>
      <c r="N5416" s="52"/>
      <c r="O5416" s="52"/>
    </row>
    <row r="5417" ht="13.5" customHeight="1">
      <c r="A5417" s="1" t="s">
        <v>45957</v>
      </c>
      <c r="B5417" s="1" t="s">
        <v>94</v>
      </c>
      <c r="C5417" s="1" t="s">
        <v>10</v>
      </c>
      <c r="D5417" s="1" t="s">
        <v>45998</v>
      </c>
      <c r="E5417" s="1" t="s">
        <v>45999</v>
      </c>
      <c r="F5417" s="51"/>
      <c r="G5417" s="52"/>
      <c r="H5417" s="52"/>
      <c r="I5417" s="52"/>
      <c r="J5417" s="52"/>
      <c r="K5417" s="52"/>
      <c r="L5417" s="52"/>
      <c r="M5417" s="52"/>
      <c r="N5417" s="52"/>
      <c r="O5417" s="52"/>
    </row>
    <row r="5418" ht="13.5" customHeight="1">
      <c r="A5418" s="1" t="s">
        <v>45957</v>
      </c>
      <c r="B5418" s="1" t="s">
        <v>186</v>
      </c>
      <c r="C5418" s="1" t="s">
        <v>10</v>
      </c>
      <c r="D5418" s="1" t="s">
        <v>46000</v>
      </c>
      <c r="E5418" s="1" t="s">
        <v>46001</v>
      </c>
      <c r="F5418" s="51"/>
      <c r="G5418" s="52"/>
      <c r="H5418" s="52"/>
      <c r="I5418" s="52"/>
      <c r="J5418" s="52"/>
      <c r="K5418" s="52"/>
      <c r="L5418" s="52"/>
      <c r="M5418" s="52"/>
      <c r="N5418" s="52"/>
      <c r="O5418" s="52"/>
    </row>
    <row r="5419" ht="13.5" customHeight="1">
      <c r="A5419" s="1" t="s">
        <v>45957</v>
      </c>
      <c r="B5419" s="1" t="s">
        <v>189</v>
      </c>
      <c r="C5419" s="1" t="s">
        <v>10</v>
      </c>
      <c r="D5419" s="1" t="s">
        <v>46002</v>
      </c>
      <c r="E5419" s="1" t="s">
        <v>46003</v>
      </c>
      <c r="F5419" s="51"/>
      <c r="G5419" s="52"/>
      <c r="H5419" s="52"/>
      <c r="I5419" s="52"/>
      <c r="J5419" s="52"/>
      <c r="K5419" s="52"/>
      <c r="L5419" s="52"/>
      <c r="M5419" s="52"/>
      <c r="N5419" s="52"/>
      <c r="O5419" s="52"/>
    </row>
    <row r="5420" ht="13.5" customHeight="1">
      <c r="A5420" s="1" t="s">
        <v>45957</v>
      </c>
      <c r="B5420" s="1" t="s">
        <v>193</v>
      </c>
      <c r="C5420" s="1" t="s">
        <v>10</v>
      </c>
      <c r="D5420" s="1" t="s">
        <v>46004</v>
      </c>
      <c r="E5420" s="1" t="s">
        <v>46005</v>
      </c>
      <c r="F5420" s="51"/>
      <c r="G5420" s="52"/>
      <c r="H5420" s="52"/>
      <c r="I5420" s="52"/>
      <c r="J5420" s="52"/>
      <c r="K5420" s="52"/>
      <c r="L5420" s="52"/>
      <c r="M5420" s="52"/>
      <c r="N5420" s="52"/>
      <c r="O5420" s="52"/>
    </row>
    <row r="5421" ht="13.5" customHeight="1">
      <c r="A5421" s="1" t="s">
        <v>45957</v>
      </c>
      <c r="B5421" s="1" t="s">
        <v>197</v>
      </c>
      <c r="C5421" s="1" t="s">
        <v>10</v>
      </c>
      <c r="D5421" s="1" t="s">
        <v>46006</v>
      </c>
      <c r="E5421" s="1" t="s">
        <v>46007</v>
      </c>
      <c r="F5421" s="51"/>
      <c r="G5421" s="52"/>
      <c r="H5421" s="52"/>
      <c r="I5421" s="52"/>
      <c r="J5421" s="52"/>
      <c r="K5421" s="52"/>
      <c r="L5421" s="52"/>
      <c r="M5421" s="52"/>
      <c r="N5421" s="52"/>
      <c r="O5421" s="52"/>
    </row>
    <row r="5422" ht="13.5" customHeight="1">
      <c r="A5422" s="1" t="s">
        <v>45957</v>
      </c>
      <c r="B5422" s="1" t="s">
        <v>99</v>
      </c>
      <c r="C5422" s="1" t="s">
        <v>817</v>
      </c>
      <c r="D5422" s="79"/>
      <c r="E5422" s="79"/>
      <c r="F5422" s="51"/>
      <c r="G5422" s="52"/>
      <c r="H5422" s="52"/>
      <c r="I5422" s="52"/>
      <c r="J5422" s="52"/>
      <c r="K5422" s="52"/>
      <c r="L5422" s="52"/>
      <c r="M5422" s="52"/>
      <c r="N5422" s="52"/>
      <c r="O5422" s="52"/>
    </row>
    <row r="5423" ht="13.5" customHeight="1">
      <c r="A5423" s="1" t="s">
        <v>46008</v>
      </c>
      <c r="B5423" s="2" t="s">
        <v>1</v>
      </c>
      <c r="C5423" s="1" t="s">
        <v>26504</v>
      </c>
      <c r="D5423" s="79"/>
      <c r="E5423" s="79"/>
      <c r="F5423" s="51"/>
      <c r="G5423" s="52"/>
      <c r="H5423" s="52"/>
      <c r="I5423" s="52"/>
      <c r="J5423" s="52"/>
      <c r="K5423" s="52"/>
      <c r="L5423" s="52"/>
      <c r="M5423" s="52"/>
      <c r="N5423" s="52"/>
      <c r="O5423" s="52"/>
    </row>
    <row r="5424" ht="13.5" customHeight="1">
      <c r="A5424" s="1" t="s">
        <v>46008</v>
      </c>
      <c r="B5424" s="1" t="s">
        <v>5</v>
      </c>
      <c r="C5424" s="1" t="s">
        <v>102</v>
      </c>
      <c r="D5424" s="1" t="s">
        <v>46009</v>
      </c>
      <c r="E5424" s="1" t="s">
        <v>46010</v>
      </c>
      <c r="F5424" s="51"/>
      <c r="G5424" s="52"/>
      <c r="H5424" s="52"/>
      <c r="I5424" s="52"/>
      <c r="J5424" s="52"/>
      <c r="K5424" s="52"/>
      <c r="L5424" s="52"/>
      <c r="M5424" s="52"/>
      <c r="N5424" s="52"/>
      <c r="O5424" s="52"/>
    </row>
    <row r="5425" ht="13.5" customHeight="1">
      <c r="A5425" s="1" t="s">
        <v>46008</v>
      </c>
      <c r="B5425" s="1" t="s">
        <v>9</v>
      </c>
      <c r="C5425" s="1" t="s">
        <v>10</v>
      </c>
      <c r="D5425" s="1" t="s">
        <v>46011</v>
      </c>
      <c r="E5425" s="1" t="s">
        <v>46012</v>
      </c>
      <c r="F5425" s="51"/>
      <c r="G5425" s="52"/>
      <c r="H5425" s="52"/>
      <c r="I5425" s="52"/>
      <c r="J5425" s="52"/>
      <c r="K5425" s="52"/>
      <c r="L5425" s="52"/>
      <c r="M5425" s="52"/>
      <c r="N5425" s="52"/>
      <c r="O5425" s="52"/>
    </row>
    <row r="5426" ht="13.5" customHeight="1">
      <c r="A5426" s="1" t="s">
        <v>46008</v>
      </c>
      <c r="B5426" s="1" t="s">
        <v>13</v>
      </c>
      <c r="C5426" s="1" t="s">
        <v>10</v>
      </c>
      <c r="D5426" s="1" t="s">
        <v>46013</v>
      </c>
      <c r="E5426" s="1" t="s">
        <v>46014</v>
      </c>
      <c r="F5426" s="51"/>
      <c r="G5426" s="52"/>
      <c r="H5426" s="52"/>
      <c r="I5426" s="52"/>
      <c r="J5426" s="52"/>
      <c r="K5426" s="52"/>
      <c r="L5426" s="52"/>
      <c r="M5426" s="52"/>
      <c r="N5426" s="52"/>
      <c r="O5426" s="52"/>
    </row>
    <row r="5427" ht="13.5" customHeight="1">
      <c r="A5427" s="1" t="s">
        <v>46008</v>
      </c>
      <c r="B5427" s="1" t="s">
        <v>16</v>
      </c>
      <c r="C5427" s="1" t="s">
        <v>10</v>
      </c>
      <c r="D5427" s="1" t="s">
        <v>46015</v>
      </c>
      <c r="E5427" s="1" t="s">
        <v>46016</v>
      </c>
      <c r="F5427" s="51"/>
      <c r="G5427" s="52"/>
      <c r="H5427" s="52"/>
      <c r="I5427" s="52"/>
      <c r="J5427" s="52"/>
      <c r="K5427" s="52"/>
      <c r="L5427" s="52"/>
      <c r="M5427" s="52"/>
      <c r="N5427" s="52"/>
      <c r="O5427" s="52"/>
    </row>
    <row r="5428" ht="13.5" customHeight="1">
      <c r="A5428" s="1" t="s">
        <v>46008</v>
      </c>
      <c r="B5428" s="1" t="s">
        <v>21</v>
      </c>
      <c r="C5428" s="1" t="s">
        <v>10</v>
      </c>
      <c r="D5428" s="1" t="s">
        <v>46017</v>
      </c>
      <c r="E5428" s="1" t="s">
        <v>46018</v>
      </c>
      <c r="F5428" s="51"/>
      <c r="G5428" s="52"/>
      <c r="H5428" s="52"/>
      <c r="I5428" s="52"/>
      <c r="J5428" s="52"/>
      <c r="K5428" s="52"/>
      <c r="L5428" s="52"/>
      <c r="M5428" s="52"/>
      <c r="N5428" s="52"/>
      <c r="O5428" s="52"/>
    </row>
    <row r="5429" ht="13.5" customHeight="1">
      <c r="A5429" s="1" t="s">
        <v>46008</v>
      </c>
      <c r="B5429" s="1" t="s">
        <v>27</v>
      </c>
      <c r="C5429" s="1" t="s">
        <v>10</v>
      </c>
      <c r="D5429" s="1" t="s">
        <v>46019</v>
      </c>
      <c r="E5429" s="1" t="s">
        <v>46020</v>
      </c>
      <c r="F5429" s="51"/>
      <c r="G5429" s="52"/>
      <c r="H5429" s="52"/>
      <c r="I5429" s="52"/>
      <c r="J5429" s="52"/>
      <c r="K5429" s="52"/>
      <c r="L5429" s="52"/>
      <c r="M5429" s="52"/>
      <c r="N5429" s="52"/>
      <c r="O5429" s="52"/>
    </row>
    <row r="5430" ht="13.5" customHeight="1">
      <c r="A5430" s="1" t="s">
        <v>46008</v>
      </c>
      <c r="B5430" s="1" t="s">
        <v>31</v>
      </c>
      <c r="C5430" s="1" t="s">
        <v>337</v>
      </c>
      <c r="D5430" s="1" t="s">
        <v>46021</v>
      </c>
      <c r="E5430" s="1" t="s">
        <v>46022</v>
      </c>
      <c r="F5430" s="51"/>
      <c r="G5430" s="52"/>
      <c r="H5430" s="52"/>
      <c r="I5430" s="52"/>
      <c r="J5430" s="52"/>
      <c r="K5430" s="52"/>
      <c r="L5430" s="52"/>
      <c r="M5430" s="52"/>
      <c r="N5430" s="52"/>
      <c r="O5430" s="52"/>
    </row>
    <row r="5431" ht="13.5" customHeight="1">
      <c r="A5431" s="1" t="s">
        <v>46008</v>
      </c>
      <c r="B5431" s="1" t="s">
        <v>34</v>
      </c>
      <c r="C5431" s="1" t="s">
        <v>10</v>
      </c>
      <c r="D5431" s="1" t="s">
        <v>46023</v>
      </c>
      <c r="E5431" s="1" t="s">
        <v>46024</v>
      </c>
      <c r="F5431" s="51"/>
      <c r="G5431" s="52"/>
      <c r="H5431" s="52"/>
      <c r="I5431" s="52"/>
      <c r="J5431" s="52"/>
      <c r="K5431" s="52"/>
      <c r="L5431" s="52"/>
      <c r="M5431" s="52"/>
      <c r="N5431" s="52"/>
      <c r="O5431" s="52"/>
    </row>
    <row r="5432" ht="13.5" customHeight="1">
      <c r="A5432" s="1" t="s">
        <v>46008</v>
      </c>
      <c r="B5432" s="1" t="s">
        <v>40</v>
      </c>
      <c r="C5432" s="1" t="s">
        <v>10</v>
      </c>
      <c r="D5432" s="1" t="s">
        <v>46025</v>
      </c>
      <c r="E5432" s="1" t="s">
        <v>46026</v>
      </c>
      <c r="F5432" s="51"/>
      <c r="G5432" s="52"/>
      <c r="H5432" s="52"/>
      <c r="I5432" s="52"/>
      <c r="J5432" s="52"/>
      <c r="K5432" s="52"/>
      <c r="L5432" s="52"/>
      <c r="M5432" s="52"/>
      <c r="N5432" s="52"/>
      <c r="O5432" s="52"/>
    </row>
    <row r="5433" ht="13.5" customHeight="1">
      <c r="A5433" s="1" t="s">
        <v>46008</v>
      </c>
      <c r="B5433" s="1" t="s">
        <v>45</v>
      </c>
      <c r="C5433" s="1" t="s">
        <v>10</v>
      </c>
      <c r="D5433" s="1" t="s">
        <v>46027</v>
      </c>
      <c r="E5433" s="1" t="s">
        <v>46028</v>
      </c>
      <c r="F5433" s="51"/>
      <c r="G5433" s="52"/>
      <c r="H5433" s="52"/>
      <c r="I5433" s="52"/>
      <c r="J5433" s="52"/>
      <c r="K5433" s="52"/>
      <c r="L5433" s="52"/>
      <c r="M5433" s="52"/>
      <c r="N5433" s="52"/>
      <c r="O5433" s="52"/>
    </row>
    <row r="5434" ht="13.5" customHeight="1">
      <c r="A5434" s="1" t="s">
        <v>46008</v>
      </c>
      <c r="B5434" s="1" t="s">
        <v>52</v>
      </c>
      <c r="C5434" s="1" t="s">
        <v>10</v>
      </c>
      <c r="D5434" s="1" t="s">
        <v>46029</v>
      </c>
      <c r="E5434" s="1" t="s">
        <v>46030</v>
      </c>
      <c r="F5434" s="51"/>
      <c r="G5434" s="52"/>
      <c r="H5434" s="52"/>
      <c r="I5434" s="52"/>
      <c r="J5434" s="52"/>
      <c r="K5434" s="52"/>
      <c r="L5434" s="52"/>
      <c r="M5434" s="52"/>
      <c r="N5434" s="52"/>
      <c r="O5434" s="52"/>
    </row>
    <row r="5435" ht="13.5" customHeight="1">
      <c r="A5435" s="1" t="s">
        <v>46008</v>
      </c>
      <c r="B5435" s="1" t="s">
        <v>57</v>
      </c>
      <c r="C5435" s="1" t="s">
        <v>374</v>
      </c>
      <c r="D5435" s="1" t="s">
        <v>46031</v>
      </c>
      <c r="E5435" s="1" t="s">
        <v>46032</v>
      </c>
      <c r="F5435" s="51"/>
      <c r="G5435" s="52"/>
      <c r="H5435" s="52"/>
      <c r="I5435" s="52"/>
      <c r="J5435" s="52"/>
      <c r="K5435" s="52"/>
      <c r="L5435" s="52"/>
      <c r="M5435" s="52"/>
      <c r="N5435" s="52"/>
      <c r="O5435" s="52"/>
    </row>
    <row r="5436" ht="13.5" customHeight="1">
      <c r="A5436" s="1" t="s">
        <v>46008</v>
      </c>
      <c r="B5436" s="1" t="s">
        <v>60</v>
      </c>
      <c r="C5436" s="1" t="s">
        <v>10</v>
      </c>
      <c r="D5436" s="1" t="s">
        <v>46033</v>
      </c>
      <c r="E5436" s="1" t="s">
        <v>46034</v>
      </c>
      <c r="F5436" s="51"/>
      <c r="G5436" s="52"/>
      <c r="H5436" s="52"/>
      <c r="I5436" s="52"/>
      <c r="J5436" s="52"/>
      <c r="K5436" s="52"/>
      <c r="L5436" s="52"/>
      <c r="M5436" s="52"/>
      <c r="N5436" s="52"/>
      <c r="O5436" s="52"/>
    </row>
    <row r="5437" ht="13.5" customHeight="1">
      <c r="A5437" s="1" t="s">
        <v>46008</v>
      </c>
      <c r="B5437" s="1" t="s">
        <v>65</v>
      </c>
      <c r="C5437" s="1" t="s">
        <v>10</v>
      </c>
      <c r="D5437" s="1" t="s">
        <v>46035</v>
      </c>
      <c r="E5437" s="1" t="s">
        <v>46036</v>
      </c>
      <c r="F5437" s="51"/>
      <c r="G5437" s="52"/>
      <c r="H5437" s="52"/>
      <c r="I5437" s="52"/>
      <c r="J5437" s="52"/>
      <c r="K5437" s="52"/>
      <c r="L5437" s="52"/>
      <c r="M5437" s="52"/>
      <c r="N5437" s="52"/>
      <c r="O5437" s="52"/>
    </row>
    <row r="5438" ht="13.5" customHeight="1">
      <c r="A5438" s="1" t="s">
        <v>46008</v>
      </c>
      <c r="B5438" s="1" t="s">
        <v>70</v>
      </c>
      <c r="C5438" s="1" t="s">
        <v>10</v>
      </c>
      <c r="D5438" s="1" t="s">
        <v>46037</v>
      </c>
      <c r="E5438" s="1" t="s">
        <v>46038</v>
      </c>
      <c r="F5438" s="51"/>
      <c r="G5438" s="52"/>
      <c r="H5438" s="52"/>
      <c r="I5438" s="52"/>
      <c r="J5438" s="52"/>
      <c r="K5438" s="52"/>
      <c r="L5438" s="52"/>
      <c r="M5438" s="52"/>
      <c r="N5438" s="52"/>
      <c r="O5438" s="52"/>
    </row>
    <row r="5439" ht="13.5" customHeight="1">
      <c r="A5439" s="1" t="s">
        <v>46008</v>
      </c>
      <c r="B5439" s="1" t="s">
        <v>74</v>
      </c>
      <c r="C5439" s="1" t="s">
        <v>10</v>
      </c>
      <c r="D5439" s="1" t="s">
        <v>46039</v>
      </c>
      <c r="E5439" s="1" t="s">
        <v>46040</v>
      </c>
      <c r="F5439" s="51"/>
      <c r="G5439" s="52"/>
      <c r="H5439" s="52"/>
      <c r="I5439" s="52"/>
      <c r="J5439" s="52"/>
      <c r="K5439" s="52"/>
      <c r="L5439" s="52"/>
      <c r="M5439" s="52"/>
      <c r="N5439" s="52"/>
      <c r="O5439" s="52"/>
    </row>
    <row r="5440" ht="13.5" customHeight="1">
      <c r="A5440" s="1" t="s">
        <v>46008</v>
      </c>
      <c r="B5440" s="1" t="s">
        <v>78</v>
      </c>
      <c r="C5440" s="1" t="s">
        <v>115</v>
      </c>
      <c r="D5440" s="1" t="s">
        <v>46041</v>
      </c>
      <c r="E5440" s="1" t="s">
        <v>46042</v>
      </c>
      <c r="F5440" s="51"/>
      <c r="G5440" s="52"/>
      <c r="H5440" s="52"/>
      <c r="I5440" s="52"/>
      <c r="J5440" s="52"/>
      <c r="K5440" s="52"/>
      <c r="L5440" s="52"/>
      <c r="M5440" s="52"/>
      <c r="N5440" s="52"/>
      <c r="O5440" s="52"/>
    </row>
    <row r="5441" ht="13.5" customHeight="1">
      <c r="A5441" s="1" t="s">
        <v>46008</v>
      </c>
      <c r="B5441" s="1" t="s">
        <v>83</v>
      </c>
      <c r="C5441" s="1" t="s">
        <v>10</v>
      </c>
      <c r="D5441" s="1" t="s">
        <v>46043</v>
      </c>
      <c r="E5441" s="1" t="s">
        <v>46044</v>
      </c>
      <c r="F5441" s="51"/>
      <c r="G5441" s="52"/>
      <c r="H5441" s="52"/>
      <c r="I5441" s="52"/>
      <c r="J5441" s="52"/>
      <c r="K5441" s="52"/>
      <c r="L5441" s="52"/>
      <c r="M5441" s="52"/>
      <c r="N5441" s="52"/>
      <c r="O5441" s="52"/>
    </row>
    <row r="5442" ht="13.5" customHeight="1">
      <c r="A5442" s="1" t="s">
        <v>46008</v>
      </c>
      <c r="B5442" s="1" t="s">
        <v>86</v>
      </c>
      <c r="C5442" s="1" t="s">
        <v>10</v>
      </c>
      <c r="D5442" s="1" t="s">
        <v>46045</v>
      </c>
      <c r="E5442" s="1" t="s">
        <v>46046</v>
      </c>
      <c r="F5442" s="51"/>
      <c r="G5442" s="52"/>
      <c r="H5442" s="52"/>
      <c r="I5442" s="52"/>
      <c r="J5442" s="52"/>
      <c r="K5442" s="52"/>
      <c r="L5442" s="52"/>
      <c r="M5442" s="52"/>
      <c r="N5442" s="52"/>
      <c r="O5442" s="52"/>
    </row>
    <row r="5443" ht="13.5" customHeight="1">
      <c r="A5443" s="1" t="s">
        <v>46008</v>
      </c>
      <c r="B5443" s="1" t="s">
        <v>91</v>
      </c>
      <c r="C5443" s="1" t="s">
        <v>10</v>
      </c>
      <c r="D5443" s="1" t="s">
        <v>46047</v>
      </c>
      <c r="E5443" s="1" t="s">
        <v>46048</v>
      </c>
      <c r="F5443" s="51"/>
      <c r="G5443" s="52"/>
      <c r="H5443" s="52"/>
      <c r="I5443" s="52"/>
      <c r="J5443" s="52"/>
      <c r="K5443" s="52"/>
      <c r="L5443" s="52"/>
      <c r="M5443" s="52"/>
      <c r="N5443" s="52"/>
      <c r="O5443" s="52"/>
    </row>
    <row r="5444" ht="13.5" customHeight="1">
      <c r="A5444" s="1" t="s">
        <v>46008</v>
      </c>
      <c r="B5444" s="1" t="s">
        <v>94</v>
      </c>
      <c r="C5444" s="1" t="s">
        <v>10</v>
      </c>
      <c r="D5444" s="1" t="s">
        <v>46049</v>
      </c>
      <c r="E5444" s="1" t="s">
        <v>46050</v>
      </c>
      <c r="F5444" s="51"/>
      <c r="G5444" s="52"/>
      <c r="H5444" s="52"/>
      <c r="I5444" s="52"/>
      <c r="J5444" s="52"/>
      <c r="K5444" s="52"/>
      <c r="L5444" s="52"/>
      <c r="M5444" s="52"/>
      <c r="N5444" s="52"/>
      <c r="O5444" s="52"/>
    </row>
    <row r="5445" ht="13.5" customHeight="1">
      <c r="A5445" s="1" t="s">
        <v>46008</v>
      </c>
      <c r="B5445" s="1" t="s">
        <v>186</v>
      </c>
      <c r="C5445" s="1" t="s">
        <v>10</v>
      </c>
      <c r="D5445" s="1" t="s">
        <v>46051</v>
      </c>
      <c r="E5445" s="1" t="s">
        <v>46052</v>
      </c>
      <c r="F5445" s="51"/>
      <c r="G5445" s="52"/>
      <c r="H5445" s="52"/>
      <c r="I5445" s="52"/>
      <c r="J5445" s="52"/>
      <c r="K5445" s="52"/>
      <c r="L5445" s="52"/>
      <c r="M5445" s="52"/>
      <c r="N5445" s="52"/>
      <c r="O5445" s="52"/>
    </row>
    <row r="5446" ht="13.5" customHeight="1">
      <c r="A5446" s="1" t="s">
        <v>46008</v>
      </c>
      <c r="B5446" s="1" t="s">
        <v>189</v>
      </c>
      <c r="C5446" s="1" t="s">
        <v>10</v>
      </c>
      <c r="D5446" s="1" t="s">
        <v>46053</v>
      </c>
      <c r="E5446" s="1" t="s">
        <v>46054</v>
      </c>
      <c r="F5446" s="51"/>
      <c r="G5446" s="52"/>
      <c r="H5446" s="52"/>
      <c r="I5446" s="52"/>
      <c r="J5446" s="52"/>
      <c r="K5446" s="52"/>
      <c r="L5446" s="52"/>
      <c r="M5446" s="52"/>
      <c r="N5446" s="52"/>
      <c r="O5446" s="52"/>
    </row>
    <row r="5447" ht="13.5" customHeight="1">
      <c r="A5447" s="1" t="s">
        <v>46008</v>
      </c>
      <c r="B5447" s="1" t="s">
        <v>193</v>
      </c>
      <c r="C5447" s="1" t="s">
        <v>10</v>
      </c>
      <c r="D5447" s="1" t="s">
        <v>46055</v>
      </c>
      <c r="E5447" s="1" t="s">
        <v>46056</v>
      </c>
      <c r="F5447" s="51"/>
      <c r="G5447" s="52"/>
      <c r="H5447" s="52"/>
      <c r="I5447" s="52"/>
      <c r="J5447" s="52"/>
      <c r="K5447" s="52"/>
      <c r="L5447" s="52"/>
      <c r="M5447" s="52"/>
      <c r="N5447" s="52"/>
      <c r="O5447" s="52"/>
    </row>
    <row r="5448" ht="13.5" customHeight="1">
      <c r="A5448" s="1" t="s">
        <v>46008</v>
      </c>
      <c r="B5448" s="1" t="s">
        <v>197</v>
      </c>
      <c r="C5448" s="1" t="s">
        <v>10</v>
      </c>
      <c r="D5448" s="1" t="s">
        <v>46057</v>
      </c>
      <c r="E5448" s="1" t="s">
        <v>46058</v>
      </c>
      <c r="F5448" s="51"/>
      <c r="G5448" s="52"/>
      <c r="H5448" s="52"/>
      <c r="I5448" s="52"/>
      <c r="J5448" s="52"/>
      <c r="K5448" s="52"/>
      <c r="L5448" s="52"/>
      <c r="M5448" s="52"/>
      <c r="N5448" s="52"/>
      <c r="O5448" s="52"/>
    </row>
    <row r="5449" ht="13.5" customHeight="1">
      <c r="A5449" s="1" t="s">
        <v>46008</v>
      </c>
      <c r="B5449" s="1" t="s">
        <v>201</v>
      </c>
      <c r="C5449" s="1" t="s">
        <v>10</v>
      </c>
      <c r="D5449" s="1" t="s">
        <v>46059</v>
      </c>
      <c r="E5449" s="1" t="s">
        <v>46060</v>
      </c>
      <c r="F5449" s="51"/>
      <c r="G5449" s="52"/>
      <c r="H5449" s="52"/>
      <c r="I5449" s="52"/>
      <c r="J5449" s="52"/>
      <c r="K5449" s="52"/>
      <c r="L5449" s="52"/>
      <c r="M5449" s="52"/>
      <c r="N5449" s="52"/>
      <c r="O5449" s="52"/>
    </row>
    <row r="5450" ht="13.5" customHeight="1">
      <c r="A5450" s="1" t="s">
        <v>46008</v>
      </c>
      <c r="B5450" s="1" t="s">
        <v>99</v>
      </c>
      <c r="C5450" s="1" t="s">
        <v>817</v>
      </c>
      <c r="D5450" s="79"/>
      <c r="E5450" s="79"/>
      <c r="F5450" s="51"/>
      <c r="G5450" s="52"/>
      <c r="H5450" s="52"/>
      <c r="I5450" s="52"/>
      <c r="J5450" s="52"/>
      <c r="K5450" s="52"/>
      <c r="L5450" s="52"/>
      <c r="M5450" s="52"/>
      <c r="N5450" s="52"/>
      <c r="O5450" s="52"/>
    </row>
    <row r="5451" ht="13.5" customHeight="1">
      <c r="A5451" s="1" t="s">
        <v>46061</v>
      </c>
      <c r="B5451" s="2" t="s">
        <v>1</v>
      </c>
      <c r="C5451" s="1" t="s">
        <v>26504</v>
      </c>
      <c r="D5451" s="79"/>
      <c r="E5451" s="79"/>
      <c r="F5451" s="51"/>
      <c r="G5451" s="52"/>
      <c r="H5451" s="52"/>
      <c r="I5451" s="52"/>
      <c r="J5451" s="52"/>
      <c r="K5451" s="52"/>
      <c r="L5451" s="52"/>
      <c r="M5451" s="52"/>
      <c r="N5451" s="52"/>
      <c r="O5451" s="52"/>
    </row>
    <row r="5452" ht="13.5" customHeight="1">
      <c r="A5452" s="1" t="s">
        <v>46061</v>
      </c>
      <c r="B5452" s="1" t="s">
        <v>5</v>
      </c>
      <c r="C5452" s="1" t="s">
        <v>303</v>
      </c>
      <c r="D5452" s="1" t="s">
        <v>46062</v>
      </c>
      <c r="E5452" s="1" t="s">
        <v>46063</v>
      </c>
      <c r="F5452" s="51"/>
      <c r="G5452" s="52"/>
      <c r="H5452" s="52"/>
      <c r="I5452" s="52"/>
      <c r="J5452" s="52"/>
      <c r="K5452" s="52"/>
      <c r="L5452" s="52"/>
      <c r="M5452" s="52"/>
      <c r="N5452" s="52"/>
      <c r="O5452" s="52"/>
    </row>
    <row r="5453" ht="13.5" customHeight="1">
      <c r="A5453" s="1" t="s">
        <v>46061</v>
      </c>
      <c r="B5453" s="1" t="s">
        <v>9</v>
      </c>
      <c r="C5453" s="1" t="s">
        <v>10</v>
      </c>
      <c r="D5453" s="1" t="s">
        <v>46064</v>
      </c>
      <c r="E5453" s="1" t="s">
        <v>46065</v>
      </c>
      <c r="F5453" s="51"/>
      <c r="G5453" s="52"/>
      <c r="H5453" s="52"/>
      <c r="I5453" s="52"/>
      <c r="J5453" s="52"/>
      <c r="K5453" s="52"/>
      <c r="L5453" s="52"/>
      <c r="M5453" s="52"/>
      <c r="N5453" s="52"/>
      <c r="O5453" s="52"/>
    </row>
    <row r="5454" ht="13.5" customHeight="1">
      <c r="A5454" s="1" t="s">
        <v>46061</v>
      </c>
      <c r="B5454" s="1" t="s">
        <v>13</v>
      </c>
      <c r="C5454" s="1" t="s">
        <v>10</v>
      </c>
      <c r="D5454" s="1" t="s">
        <v>46066</v>
      </c>
      <c r="E5454" s="1" t="s">
        <v>46067</v>
      </c>
      <c r="F5454" s="51"/>
      <c r="G5454" s="52"/>
      <c r="H5454" s="52"/>
      <c r="I5454" s="52"/>
      <c r="J5454" s="52"/>
      <c r="K5454" s="52"/>
      <c r="L5454" s="52"/>
      <c r="M5454" s="52"/>
      <c r="N5454" s="52"/>
      <c r="O5454" s="52"/>
    </row>
    <row r="5455" ht="13.5" customHeight="1">
      <c r="A5455" s="1" t="s">
        <v>46061</v>
      </c>
      <c r="B5455" s="1" t="s">
        <v>16</v>
      </c>
      <c r="C5455" s="1" t="s">
        <v>10</v>
      </c>
      <c r="D5455" s="1" t="s">
        <v>46068</v>
      </c>
      <c r="E5455" s="1" t="s">
        <v>46069</v>
      </c>
      <c r="F5455" s="51"/>
      <c r="G5455" s="52"/>
      <c r="H5455" s="52"/>
      <c r="I5455" s="52"/>
      <c r="J5455" s="52"/>
      <c r="K5455" s="52"/>
      <c r="L5455" s="52"/>
      <c r="M5455" s="52"/>
      <c r="N5455" s="52"/>
      <c r="O5455" s="52"/>
    </row>
    <row r="5456" ht="13.5" customHeight="1">
      <c r="A5456" s="1" t="s">
        <v>46061</v>
      </c>
      <c r="B5456" s="1" t="s">
        <v>21</v>
      </c>
      <c r="C5456" s="1" t="s">
        <v>10</v>
      </c>
      <c r="D5456" s="1" t="s">
        <v>46070</v>
      </c>
      <c r="E5456" s="1" t="s">
        <v>46071</v>
      </c>
      <c r="F5456" s="51"/>
      <c r="G5456" s="52"/>
      <c r="H5456" s="52"/>
      <c r="I5456" s="52"/>
      <c r="J5456" s="52"/>
      <c r="K5456" s="52"/>
      <c r="L5456" s="52"/>
      <c r="M5456" s="52"/>
      <c r="N5456" s="52"/>
      <c r="O5456" s="52"/>
    </row>
    <row r="5457" ht="13.5" customHeight="1">
      <c r="A5457" s="1" t="s">
        <v>46061</v>
      </c>
      <c r="B5457" s="1" t="s">
        <v>27</v>
      </c>
      <c r="C5457" s="1" t="s">
        <v>10</v>
      </c>
      <c r="D5457" s="1" t="s">
        <v>46072</v>
      </c>
      <c r="E5457" s="1" t="s">
        <v>46073</v>
      </c>
      <c r="F5457" s="51"/>
      <c r="G5457" s="52"/>
      <c r="H5457" s="52"/>
      <c r="I5457" s="52"/>
      <c r="J5457" s="52"/>
      <c r="K5457" s="52"/>
      <c r="L5457" s="52"/>
      <c r="M5457" s="52"/>
      <c r="N5457" s="52"/>
      <c r="O5457" s="52"/>
    </row>
    <row r="5458" ht="13.5" customHeight="1">
      <c r="A5458" s="1" t="s">
        <v>46061</v>
      </c>
      <c r="B5458" s="1" t="s">
        <v>31</v>
      </c>
      <c r="C5458" s="1" t="s">
        <v>10</v>
      </c>
      <c r="D5458" s="1" t="s">
        <v>46074</v>
      </c>
      <c r="E5458" s="1" t="s">
        <v>46075</v>
      </c>
      <c r="F5458" s="51"/>
      <c r="G5458" s="52"/>
      <c r="H5458" s="52"/>
      <c r="I5458" s="52"/>
      <c r="J5458" s="52"/>
      <c r="K5458" s="52"/>
      <c r="L5458" s="52"/>
      <c r="M5458" s="52"/>
      <c r="N5458" s="52"/>
      <c r="O5458" s="52"/>
    </row>
    <row r="5459" ht="13.5" customHeight="1">
      <c r="A5459" s="1" t="s">
        <v>46061</v>
      </c>
      <c r="B5459" s="1" t="s">
        <v>34</v>
      </c>
      <c r="C5459" s="1" t="s">
        <v>10</v>
      </c>
      <c r="D5459" s="1" t="s">
        <v>46076</v>
      </c>
      <c r="E5459" s="1" t="s">
        <v>46077</v>
      </c>
      <c r="F5459" s="51"/>
      <c r="G5459" s="52"/>
      <c r="H5459" s="52"/>
      <c r="I5459" s="52"/>
      <c r="J5459" s="52"/>
      <c r="K5459" s="52"/>
      <c r="L5459" s="52"/>
      <c r="M5459" s="52"/>
      <c r="N5459" s="52"/>
      <c r="O5459" s="52"/>
    </row>
    <row r="5460" ht="13.5" customHeight="1">
      <c r="A5460" s="1" t="s">
        <v>46061</v>
      </c>
      <c r="B5460" s="1" t="s">
        <v>40</v>
      </c>
      <c r="C5460" s="1" t="s">
        <v>10</v>
      </c>
      <c r="D5460" s="1" t="s">
        <v>46078</v>
      </c>
      <c r="E5460" s="1" t="s">
        <v>46079</v>
      </c>
      <c r="F5460" s="51"/>
      <c r="G5460" s="52"/>
      <c r="H5460" s="52"/>
      <c r="I5460" s="52"/>
      <c r="J5460" s="52"/>
      <c r="K5460" s="52"/>
      <c r="L5460" s="52"/>
      <c r="M5460" s="52"/>
      <c r="N5460" s="52"/>
      <c r="O5460" s="52"/>
    </row>
    <row r="5461" ht="13.5" customHeight="1">
      <c r="A5461" s="1" t="s">
        <v>46061</v>
      </c>
      <c r="B5461" s="1" t="s">
        <v>45</v>
      </c>
      <c r="C5461" s="1" t="s">
        <v>10</v>
      </c>
      <c r="D5461" s="1" t="s">
        <v>46080</v>
      </c>
      <c r="E5461" s="1" t="s">
        <v>46081</v>
      </c>
      <c r="F5461" s="51"/>
      <c r="G5461" s="52"/>
      <c r="H5461" s="52"/>
      <c r="I5461" s="52"/>
      <c r="J5461" s="52"/>
      <c r="K5461" s="52"/>
      <c r="L5461" s="52"/>
      <c r="M5461" s="52"/>
      <c r="N5461" s="52"/>
      <c r="O5461" s="52"/>
    </row>
    <row r="5462" ht="13.5" customHeight="1">
      <c r="A5462" s="1" t="s">
        <v>46061</v>
      </c>
      <c r="B5462" s="1" t="s">
        <v>52</v>
      </c>
      <c r="C5462" s="1" t="s">
        <v>10</v>
      </c>
      <c r="D5462" s="1" t="s">
        <v>46082</v>
      </c>
      <c r="E5462" s="1" t="s">
        <v>46083</v>
      </c>
      <c r="F5462" s="51"/>
      <c r="G5462" s="52"/>
      <c r="H5462" s="52"/>
      <c r="I5462" s="52"/>
      <c r="J5462" s="52"/>
      <c r="K5462" s="52"/>
      <c r="L5462" s="52"/>
      <c r="M5462" s="52"/>
      <c r="N5462" s="52"/>
      <c r="O5462" s="52"/>
    </row>
    <row r="5463" ht="13.5" customHeight="1">
      <c r="A5463" s="1" t="s">
        <v>46061</v>
      </c>
      <c r="B5463" s="1" t="s">
        <v>57</v>
      </c>
      <c r="C5463" s="1" t="s">
        <v>10</v>
      </c>
      <c r="D5463" s="1" t="s">
        <v>46084</v>
      </c>
      <c r="E5463" s="1" t="s">
        <v>46085</v>
      </c>
      <c r="F5463" s="51"/>
      <c r="G5463" s="52"/>
      <c r="H5463" s="52"/>
      <c r="I5463" s="52"/>
      <c r="J5463" s="52"/>
      <c r="K5463" s="52"/>
      <c r="L5463" s="52"/>
      <c r="M5463" s="52"/>
      <c r="N5463" s="52"/>
      <c r="O5463" s="52"/>
    </row>
    <row r="5464" ht="13.5" customHeight="1">
      <c r="A5464" s="1" t="s">
        <v>46061</v>
      </c>
      <c r="B5464" s="1" t="s">
        <v>60</v>
      </c>
      <c r="C5464" s="1" t="s">
        <v>10</v>
      </c>
      <c r="D5464" s="1" t="s">
        <v>46086</v>
      </c>
      <c r="E5464" s="1" t="s">
        <v>46087</v>
      </c>
      <c r="F5464" s="51"/>
      <c r="G5464" s="52"/>
      <c r="H5464" s="52"/>
      <c r="I5464" s="52"/>
      <c r="J5464" s="52"/>
      <c r="K5464" s="52"/>
      <c r="L5464" s="52"/>
      <c r="M5464" s="52"/>
      <c r="N5464" s="52"/>
      <c r="O5464" s="52"/>
    </row>
    <row r="5465" ht="13.5" customHeight="1">
      <c r="A5465" s="1" t="s">
        <v>46061</v>
      </c>
      <c r="B5465" s="1" t="s">
        <v>65</v>
      </c>
      <c r="C5465" s="1" t="s">
        <v>10</v>
      </c>
      <c r="D5465" s="1" t="s">
        <v>46088</v>
      </c>
      <c r="E5465" s="1" t="s">
        <v>46089</v>
      </c>
      <c r="F5465" s="51"/>
      <c r="G5465" s="52"/>
      <c r="H5465" s="52"/>
      <c r="I5465" s="52"/>
      <c r="J5465" s="52"/>
      <c r="K5465" s="52"/>
      <c r="L5465" s="52"/>
      <c r="M5465" s="52"/>
      <c r="N5465" s="52"/>
      <c r="O5465" s="52"/>
    </row>
    <row r="5466" ht="13.5" customHeight="1">
      <c r="A5466" s="1" t="s">
        <v>46061</v>
      </c>
      <c r="B5466" s="1" t="s">
        <v>70</v>
      </c>
      <c r="C5466" s="1" t="s">
        <v>10</v>
      </c>
      <c r="D5466" s="1" t="s">
        <v>46090</v>
      </c>
      <c r="E5466" s="1" t="s">
        <v>46091</v>
      </c>
      <c r="F5466" s="51"/>
      <c r="G5466" s="52"/>
      <c r="H5466" s="52"/>
      <c r="I5466" s="52"/>
      <c r="J5466" s="52"/>
      <c r="K5466" s="52"/>
      <c r="L5466" s="52"/>
      <c r="M5466" s="52"/>
      <c r="N5466" s="52"/>
      <c r="O5466" s="52"/>
    </row>
    <row r="5467" ht="13.5" customHeight="1">
      <c r="A5467" s="1" t="s">
        <v>46061</v>
      </c>
      <c r="B5467" s="1" t="s">
        <v>74</v>
      </c>
      <c r="C5467" s="1" t="s">
        <v>10</v>
      </c>
      <c r="D5467" s="1" t="s">
        <v>46092</v>
      </c>
      <c r="E5467" s="1" t="s">
        <v>46093</v>
      </c>
      <c r="F5467" s="51"/>
      <c r="G5467" s="52"/>
      <c r="H5467" s="52"/>
      <c r="I5467" s="52"/>
      <c r="J5467" s="52"/>
      <c r="K5467" s="52"/>
      <c r="L5467" s="52"/>
      <c r="M5467" s="52"/>
      <c r="N5467" s="52"/>
      <c r="O5467" s="52"/>
    </row>
    <row r="5468" ht="13.5" customHeight="1">
      <c r="A5468" s="1" t="s">
        <v>46061</v>
      </c>
      <c r="B5468" s="1" t="s">
        <v>78</v>
      </c>
      <c r="C5468" s="1" t="s">
        <v>10</v>
      </c>
      <c r="D5468" s="1" t="s">
        <v>46094</v>
      </c>
      <c r="E5468" s="1" t="s">
        <v>46095</v>
      </c>
      <c r="F5468" s="51"/>
      <c r="G5468" s="52"/>
      <c r="H5468" s="52"/>
      <c r="I5468" s="52"/>
      <c r="J5468" s="52"/>
      <c r="K5468" s="52"/>
      <c r="L5468" s="52"/>
      <c r="M5468" s="52"/>
      <c r="N5468" s="52"/>
      <c r="O5468" s="52"/>
    </row>
    <row r="5469" ht="13.5" customHeight="1">
      <c r="A5469" s="1" t="s">
        <v>46061</v>
      </c>
      <c r="B5469" s="1" t="s">
        <v>83</v>
      </c>
      <c r="C5469" s="1" t="s">
        <v>10</v>
      </c>
      <c r="D5469" s="1" t="s">
        <v>46096</v>
      </c>
      <c r="E5469" s="1" t="s">
        <v>46097</v>
      </c>
      <c r="F5469" s="51"/>
      <c r="G5469" s="52"/>
      <c r="H5469" s="52"/>
      <c r="I5469" s="52"/>
      <c r="J5469" s="52"/>
      <c r="K5469" s="52"/>
      <c r="L5469" s="52"/>
      <c r="M5469" s="52"/>
      <c r="N5469" s="52"/>
      <c r="O5469" s="52"/>
    </row>
    <row r="5470" ht="13.5" customHeight="1">
      <c r="A5470" s="1" t="s">
        <v>46061</v>
      </c>
      <c r="B5470" s="1" t="s">
        <v>86</v>
      </c>
      <c r="C5470" s="1" t="s">
        <v>374</v>
      </c>
      <c r="D5470" s="1" t="s">
        <v>46098</v>
      </c>
      <c r="E5470" s="1" t="s">
        <v>46099</v>
      </c>
      <c r="F5470" s="51"/>
      <c r="G5470" s="52"/>
      <c r="H5470" s="52"/>
      <c r="I5470" s="52"/>
      <c r="J5470" s="52"/>
      <c r="K5470" s="52"/>
      <c r="L5470" s="52"/>
      <c r="M5470" s="52"/>
      <c r="N5470" s="52"/>
      <c r="O5470" s="52"/>
    </row>
    <row r="5471" ht="13.5" customHeight="1">
      <c r="A5471" s="1" t="s">
        <v>46061</v>
      </c>
      <c r="B5471" s="1" t="s">
        <v>91</v>
      </c>
      <c r="C5471" s="1" t="s">
        <v>10</v>
      </c>
      <c r="D5471" s="1" t="s">
        <v>46100</v>
      </c>
      <c r="E5471" s="1" t="s">
        <v>46101</v>
      </c>
      <c r="F5471" s="51"/>
      <c r="G5471" s="52"/>
      <c r="H5471" s="52"/>
      <c r="I5471" s="52"/>
      <c r="J5471" s="52"/>
      <c r="K5471" s="52"/>
      <c r="L5471" s="52"/>
      <c r="M5471" s="52"/>
      <c r="N5471" s="52"/>
      <c r="O5471" s="52"/>
    </row>
    <row r="5472" ht="13.5" customHeight="1">
      <c r="A5472" s="1" t="s">
        <v>46061</v>
      </c>
      <c r="B5472" s="1" t="s">
        <v>99</v>
      </c>
      <c r="C5472" s="1" t="s">
        <v>817</v>
      </c>
      <c r="D5472" s="79"/>
      <c r="E5472" s="79"/>
      <c r="F5472" s="51"/>
      <c r="G5472" s="52"/>
      <c r="H5472" s="52"/>
      <c r="I5472" s="52"/>
      <c r="J5472" s="52"/>
      <c r="K5472" s="52"/>
      <c r="L5472" s="52"/>
      <c r="M5472" s="52"/>
      <c r="N5472" s="52"/>
      <c r="O5472" s="52"/>
    </row>
    <row r="5473" ht="13.5" customHeight="1">
      <c r="A5473" s="1" t="s">
        <v>46102</v>
      </c>
      <c r="B5473" s="2" t="s">
        <v>1</v>
      </c>
      <c r="C5473" s="1" t="s">
        <v>26504</v>
      </c>
      <c r="D5473" s="79"/>
      <c r="E5473" s="79"/>
      <c r="F5473" s="51"/>
      <c r="G5473" s="52"/>
      <c r="H5473" s="52"/>
      <c r="I5473" s="52"/>
      <c r="J5473" s="52"/>
      <c r="K5473" s="52"/>
      <c r="L5473" s="52"/>
      <c r="M5473" s="52"/>
      <c r="N5473" s="52"/>
      <c r="O5473" s="52"/>
    </row>
    <row r="5474" ht="13.5" customHeight="1">
      <c r="A5474" s="1" t="s">
        <v>46102</v>
      </c>
      <c r="B5474" s="1" t="s">
        <v>5</v>
      </c>
      <c r="C5474" s="1" t="s">
        <v>303</v>
      </c>
      <c r="D5474" s="1" t="s">
        <v>46103</v>
      </c>
      <c r="E5474" s="1" t="s">
        <v>46104</v>
      </c>
      <c r="F5474" s="51"/>
      <c r="G5474" s="52"/>
      <c r="H5474" s="52"/>
      <c r="I5474" s="52"/>
      <c r="J5474" s="52"/>
      <c r="K5474" s="52"/>
      <c r="L5474" s="52"/>
      <c r="M5474" s="52"/>
      <c r="N5474" s="52"/>
      <c r="O5474" s="52"/>
    </row>
    <row r="5475" ht="13.5" customHeight="1">
      <c r="A5475" s="1" t="s">
        <v>46102</v>
      </c>
      <c r="B5475" s="1" t="s">
        <v>9</v>
      </c>
      <c r="C5475" s="1" t="s">
        <v>10</v>
      </c>
      <c r="D5475" s="1" t="s">
        <v>46105</v>
      </c>
      <c r="E5475" s="1" t="s">
        <v>46106</v>
      </c>
      <c r="F5475" s="51"/>
      <c r="G5475" s="52"/>
      <c r="H5475" s="52"/>
      <c r="I5475" s="52"/>
      <c r="J5475" s="52"/>
      <c r="K5475" s="52"/>
      <c r="L5475" s="52"/>
      <c r="M5475" s="52"/>
      <c r="N5475" s="52"/>
      <c r="O5475" s="52"/>
    </row>
    <row r="5476" ht="13.5" customHeight="1">
      <c r="A5476" s="1" t="s">
        <v>46102</v>
      </c>
      <c r="B5476" s="1" t="s">
        <v>13</v>
      </c>
      <c r="C5476" s="1" t="s">
        <v>10</v>
      </c>
      <c r="D5476" s="1" t="s">
        <v>46107</v>
      </c>
      <c r="E5476" s="1" t="s">
        <v>46108</v>
      </c>
      <c r="F5476" s="51"/>
      <c r="G5476" s="52"/>
      <c r="H5476" s="52"/>
      <c r="I5476" s="52"/>
      <c r="J5476" s="52"/>
      <c r="K5476" s="52"/>
      <c r="L5476" s="52"/>
      <c r="M5476" s="52"/>
      <c r="N5476" s="52"/>
      <c r="O5476" s="52"/>
    </row>
    <row r="5477" ht="13.5" customHeight="1">
      <c r="A5477" s="1" t="s">
        <v>46102</v>
      </c>
      <c r="B5477" s="1" t="s">
        <v>16</v>
      </c>
      <c r="C5477" s="1" t="s">
        <v>10</v>
      </c>
      <c r="D5477" s="1" t="s">
        <v>46109</v>
      </c>
      <c r="E5477" s="1" t="s">
        <v>46110</v>
      </c>
      <c r="F5477" s="51"/>
      <c r="G5477" s="52"/>
      <c r="H5477" s="52"/>
      <c r="I5477" s="52"/>
      <c r="J5477" s="52"/>
      <c r="K5477" s="52"/>
      <c r="L5477" s="52"/>
      <c r="M5477" s="52"/>
      <c r="N5477" s="52"/>
      <c r="O5477" s="52"/>
    </row>
    <row r="5478" ht="13.5" customHeight="1">
      <c r="A5478" s="1" t="s">
        <v>46102</v>
      </c>
      <c r="B5478" s="1" t="s">
        <v>21</v>
      </c>
      <c r="C5478" s="1" t="s">
        <v>10</v>
      </c>
      <c r="D5478" s="1" t="s">
        <v>46111</v>
      </c>
      <c r="E5478" s="1" t="s">
        <v>46112</v>
      </c>
      <c r="F5478" s="51"/>
      <c r="G5478" s="52"/>
      <c r="H5478" s="52"/>
      <c r="I5478" s="52"/>
      <c r="J5478" s="52"/>
      <c r="K5478" s="52"/>
      <c r="L5478" s="52"/>
      <c r="M5478" s="52"/>
      <c r="N5478" s="52"/>
      <c r="O5478" s="52"/>
    </row>
    <row r="5479" ht="13.5" customHeight="1">
      <c r="A5479" s="1" t="s">
        <v>46102</v>
      </c>
      <c r="B5479" s="1" t="s">
        <v>27</v>
      </c>
      <c r="C5479" s="1" t="s">
        <v>10</v>
      </c>
      <c r="D5479" s="1" t="s">
        <v>46113</v>
      </c>
      <c r="E5479" s="1" t="s">
        <v>46114</v>
      </c>
      <c r="F5479" s="51"/>
      <c r="G5479" s="52"/>
      <c r="H5479" s="52"/>
      <c r="I5479" s="52"/>
      <c r="J5479" s="52"/>
      <c r="K5479" s="52"/>
      <c r="L5479" s="52"/>
      <c r="M5479" s="52"/>
      <c r="N5479" s="52"/>
      <c r="O5479" s="52"/>
    </row>
    <row r="5480" ht="13.5" customHeight="1">
      <c r="A5480" s="1" t="s">
        <v>46102</v>
      </c>
      <c r="B5480" s="1" t="s">
        <v>31</v>
      </c>
      <c r="C5480" s="1" t="s">
        <v>10</v>
      </c>
      <c r="D5480" s="1" t="s">
        <v>46115</v>
      </c>
      <c r="E5480" s="1" t="s">
        <v>46116</v>
      </c>
      <c r="F5480" s="51"/>
      <c r="G5480" s="52"/>
      <c r="H5480" s="52"/>
      <c r="I5480" s="52"/>
      <c r="J5480" s="52"/>
      <c r="K5480" s="52"/>
      <c r="L5480" s="52"/>
      <c r="M5480" s="52"/>
      <c r="N5480" s="52"/>
      <c r="O5480" s="52"/>
    </row>
    <row r="5481" ht="13.5" customHeight="1">
      <c r="A5481" s="1" t="s">
        <v>46102</v>
      </c>
      <c r="B5481" s="1" t="s">
        <v>34</v>
      </c>
      <c r="C5481" s="1" t="s">
        <v>10</v>
      </c>
      <c r="D5481" s="1" t="s">
        <v>46117</v>
      </c>
      <c r="E5481" s="1" t="s">
        <v>46118</v>
      </c>
      <c r="F5481" s="51"/>
      <c r="G5481" s="52"/>
      <c r="H5481" s="52"/>
      <c r="I5481" s="52"/>
      <c r="J5481" s="52"/>
      <c r="K5481" s="52"/>
      <c r="L5481" s="52"/>
      <c r="M5481" s="52"/>
      <c r="N5481" s="52"/>
      <c r="O5481" s="52"/>
    </row>
    <row r="5482" ht="13.5" customHeight="1">
      <c r="A5482" s="1" t="s">
        <v>46102</v>
      </c>
      <c r="B5482" s="1" t="s">
        <v>40</v>
      </c>
      <c r="C5482" s="1" t="s">
        <v>10</v>
      </c>
      <c r="D5482" s="1" t="s">
        <v>46119</v>
      </c>
      <c r="E5482" s="1" t="s">
        <v>46120</v>
      </c>
      <c r="F5482" s="51"/>
      <c r="G5482" s="52"/>
      <c r="H5482" s="52"/>
      <c r="I5482" s="52"/>
      <c r="J5482" s="52"/>
      <c r="K5482" s="52"/>
      <c r="L5482" s="52"/>
      <c r="M5482" s="52"/>
      <c r="N5482" s="52"/>
      <c r="O5482" s="52"/>
    </row>
    <row r="5483" ht="13.5" customHeight="1">
      <c r="A5483" s="1" t="s">
        <v>46102</v>
      </c>
      <c r="B5483" s="1" t="s">
        <v>45</v>
      </c>
      <c r="C5483" s="1" t="s">
        <v>10</v>
      </c>
      <c r="D5483" s="1" t="s">
        <v>46121</v>
      </c>
      <c r="E5483" s="1" t="s">
        <v>46122</v>
      </c>
      <c r="F5483" s="51"/>
      <c r="G5483" s="52"/>
      <c r="H5483" s="52"/>
      <c r="I5483" s="52"/>
      <c r="J5483" s="52"/>
      <c r="K5483" s="52"/>
      <c r="L5483" s="52"/>
      <c r="M5483" s="52"/>
      <c r="N5483" s="52"/>
      <c r="O5483" s="52"/>
    </row>
    <row r="5484" ht="13.5" customHeight="1">
      <c r="A5484" s="1" t="s">
        <v>46102</v>
      </c>
      <c r="B5484" s="1" t="s">
        <v>52</v>
      </c>
      <c r="C5484" s="1" t="s">
        <v>10</v>
      </c>
      <c r="D5484" s="1" t="s">
        <v>46123</v>
      </c>
      <c r="E5484" s="1" t="s">
        <v>46124</v>
      </c>
      <c r="F5484" s="51"/>
      <c r="G5484" s="52"/>
      <c r="H5484" s="52"/>
      <c r="I5484" s="52"/>
      <c r="J5484" s="52"/>
      <c r="K5484" s="52"/>
      <c r="L5484" s="52"/>
      <c r="M5484" s="52"/>
      <c r="N5484" s="52"/>
      <c r="O5484" s="52"/>
    </row>
    <row r="5485" ht="13.5" customHeight="1">
      <c r="A5485" s="1" t="s">
        <v>46102</v>
      </c>
      <c r="B5485" s="1" t="s">
        <v>57</v>
      </c>
      <c r="C5485" s="1" t="s">
        <v>10</v>
      </c>
      <c r="D5485" s="1" t="s">
        <v>46125</v>
      </c>
      <c r="E5485" s="1" t="s">
        <v>46126</v>
      </c>
      <c r="F5485" s="51"/>
      <c r="G5485" s="52"/>
      <c r="H5485" s="52"/>
      <c r="I5485" s="52"/>
      <c r="J5485" s="52"/>
      <c r="K5485" s="52"/>
      <c r="L5485" s="52"/>
      <c r="M5485" s="52"/>
      <c r="N5485" s="52"/>
      <c r="O5485" s="52"/>
    </row>
    <row r="5486" ht="13.5" customHeight="1">
      <c r="A5486" s="1" t="s">
        <v>46102</v>
      </c>
      <c r="B5486" s="1" t="s">
        <v>60</v>
      </c>
      <c r="C5486" s="1" t="s">
        <v>10</v>
      </c>
      <c r="D5486" s="1" t="s">
        <v>46127</v>
      </c>
      <c r="E5486" s="1" t="s">
        <v>46128</v>
      </c>
      <c r="F5486" s="51"/>
      <c r="G5486" s="52"/>
      <c r="H5486" s="52"/>
      <c r="I5486" s="52"/>
      <c r="J5486" s="52"/>
      <c r="K5486" s="52"/>
      <c r="L5486" s="52"/>
      <c r="M5486" s="52"/>
      <c r="N5486" s="52"/>
      <c r="O5486" s="52"/>
    </row>
    <row r="5487" ht="13.5" customHeight="1">
      <c r="A5487" s="1" t="s">
        <v>46102</v>
      </c>
      <c r="B5487" s="1" t="s">
        <v>65</v>
      </c>
      <c r="C5487" s="1" t="s">
        <v>10</v>
      </c>
      <c r="D5487" s="1" t="s">
        <v>46129</v>
      </c>
      <c r="E5487" s="1" t="s">
        <v>46130</v>
      </c>
      <c r="F5487" s="51"/>
      <c r="G5487" s="52"/>
      <c r="H5487" s="52"/>
      <c r="I5487" s="52"/>
      <c r="J5487" s="52"/>
      <c r="K5487" s="52"/>
      <c r="L5487" s="52"/>
      <c r="M5487" s="52"/>
      <c r="N5487" s="52"/>
      <c r="O5487" s="52"/>
    </row>
    <row r="5488" ht="13.5" customHeight="1">
      <c r="A5488" s="1" t="s">
        <v>46102</v>
      </c>
      <c r="B5488" s="1" t="s">
        <v>70</v>
      </c>
      <c r="C5488" s="1" t="s">
        <v>10</v>
      </c>
      <c r="D5488" s="1" t="s">
        <v>46131</v>
      </c>
      <c r="E5488" s="1" t="s">
        <v>46132</v>
      </c>
      <c r="F5488" s="51"/>
      <c r="G5488" s="52"/>
      <c r="H5488" s="52"/>
      <c r="I5488" s="52"/>
      <c r="J5488" s="52"/>
      <c r="K5488" s="52"/>
      <c r="L5488" s="52"/>
      <c r="M5488" s="52"/>
      <c r="N5488" s="52"/>
      <c r="O5488" s="52"/>
    </row>
    <row r="5489" ht="13.5" customHeight="1">
      <c r="A5489" s="1" t="s">
        <v>46102</v>
      </c>
      <c r="B5489" s="1" t="s">
        <v>74</v>
      </c>
      <c r="C5489" s="1" t="s">
        <v>10</v>
      </c>
      <c r="D5489" s="1" t="s">
        <v>46133</v>
      </c>
      <c r="E5489" s="1" t="s">
        <v>46134</v>
      </c>
      <c r="F5489" s="51"/>
      <c r="G5489" s="52"/>
      <c r="H5489" s="52"/>
      <c r="I5489" s="52"/>
      <c r="J5489" s="52"/>
      <c r="K5489" s="52"/>
      <c r="L5489" s="52"/>
      <c r="M5489" s="52"/>
      <c r="N5489" s="52"/>
      <c r="O5489" s="52"/>
    </row>
    <row r="5490" ht="13.5" customHeight="1">
      <c r="A5490" s="1" t="s">
        <v>46102</v>
      </c>
      <c r="B5490" s="1" t="s">
        <v>78</v>
      </c>
      <c r="C5490" s="1" t="s">
        <v>10</v>
      </c>
      <c r="D5490" s="1" t="s">
        <v>46135</v>
      </c>
      <c r="E5490" s="1" t="s">
        <v>46136</v>
      </c>
      <c r="F5490" s="51"/>
      <c r="G5490" s="52"/>
      <c r="H5490" s="52"/>
      <c r="I5490" s="52"/>
      <c r="J5490" s="52"/>
      <c r="K5490" s="52"/>
      <c r="L5490" s="52"/>
      <c r="M5490" s="52"/>
      <c r="N5490" s="52"/>
      <c r="O5490" s="52"/>
    </row>
    <row r="5491" ht="13.5" customHeight="1">
      <c r="A5491" s="1" t="s">
        <v>46102</v>
      </c>
      <c r="B5491" s="1" t="s">
        <v>83</v>
      </c>
      <c r="C5491" s="1" t="s">
        <v>10</v>
      </c>
      <c r="D5491" s="1" t="s">
        <v>46137</v>
      </c>
      <c r="E5491" s="1" t="s">
        <v>46138</v>
      </c>
      <c r="F5491" s="51"/>
      <c r="G5491" s="52"/>
      <c r="H5491" s="52"/>
      <c r="I5491" s="52"/>
      <c r="J5491" s="52"/>
      <c r="K5491" s="52"/>
      <c r="L5491" s="52"/>
      <c r="M5491" s="52"/>
      <c r="N5491" s="52"/>
      <c r="O5491" s="52"/>
    </row>
    <row r="5492" ht="13.5" customHeight="1">
      <c r="A5492" s="1" t="s">
        <v>46102</v>
      </c>
      <c r="B5492" s="1" t="s">
        <v>86</v>
      </c>
      <c r="C5492" s="1" t="s">
        <v>10</v>
      </c>
      <c r="D5492" s="1" t="s">
        <v>46139</v>
      </c>
      <c r="E5492" s="1" t="s">
        <v>46140</v>
      </c>
      <c r="F5492" s="51"/>
      <c r="G5492" s="52"/>
      <c r="H5492" s="52"/>
      <c r="I5492" s="52"/>
      <c r="J5492" s="52"/>
      <c r="K5492" s="52"/>
      <c r="L5492" s="52"/>
      <c r="M5492" s="52"/>
      <c r="N5492" s="52"/>
      <c r="O5492" s="52"/>
    </row>
    <row r="5493" ht="13.5" customHeight="1">
      <c r="A5493" s="1" t="s">
        <v>46102</v>
      </c>
      <c r="B5493" s="1" t="s">
        <v>91</v>
      </c>
      <c r="C5493" s="1" t="s">
        <v>10</v>
      </c>
      <c r="D5493" s="1" t="s">
        <v>46141</v>
      </c>
      <c r="E5493" s="1" t="s">
        <v>46142</v>
      </c>
      <c r="F5493" s="51"/>
      <c r="G5493" s="52"/>
      <c r="H5493" s="52"/>
      <c r="I5493" s="52"/>
      <c r="J5493" s="52"/>
      <c r="K5493" s="52"/>
      <c r="L5493" s="52"/>
      <c r="M5493" s="52"/>
      <c r="N5493" s="52"/>
      <c r="O5493" s="52"/>
    </row>
    <row r="5494" ht="13.5" customHeight="1">
      <c r="A5494" s="1" t="s">
        <v>46102</v>
      </c>
      <c r="B5494" s="1" t="s">
        <v>94</v>
      </c>
      <c r="C5494" s="1" t="s">
        <v>10</v>
      </c>
      <c r="D5494" s="1" t="s">
        <v>46143</v>
      </c>
      <c r="E5494" s="1" t="s">
        <v>46144</v>
      </c>
      <c r="F5494" s="51"/>
      <c r="G5494" s="52"/>
      <c r="H5494" s="52"/>
      <c r="I5494" s="52"/>
      <c r="J5494" s="52"/>
      <c r="K5494" s="52"/>
      <c r="L5494" s="52"/>
      <c r="M5494" s="52"/>
      <c r="N5494" s="52"/>
      <c r="O5494" s="52"/>
    </row>
    <row r="5495" ht="13.5" customHeight="1">
      <c r="A5495" s="1" t="s">
        <v>46102</v>
      </c>
      <c r="B5495" s="1" t="s">
        <v>186</v>
      </c>
      <c r="C5495" s="1" t="s">
        <v>10</v>
      </c>
      <c r="D5495" s="1" t="s">
        <v>46145</v>
      </c>
      <c r="E5495" s="1" t="s">
        <v>46146</v>
      </c>
      <c r="F5495" s="51"/>
      <c r="G5495" s="52"/>
      <c r="H5495" s="52"/>
      <c r="I5495" s="52"/>
      <c r="J5495" s="52"/>
      <c r="K5495" s="52"/>
      <c r="L5495" s="52"/>
      <c r="M5495" s="52"/>
      <c r="N5495" s="52"/>
      <c r="O5495" s="52"/>
    </row>
    <row r="5496" ht="13.5" customHeight="1">
      <c r="A5496" s="1" t="s">
        <v>46102</v>
      </c>
      <c r="B5496" s="1" t="s">
        <v>189</v>
      </c>
      <c r="C5496" s="1" t="s">
        <v>10</v>
      </c>
      <c r="D5496" s="1" t="s">
        <v>46147</v>
      </c>
      <c r="E5496" s="1" t="s">
        <v>46148</v>
      </c>
      <c r="F5496" s="51"/>
      <c r="G5496" s="52"/>
      <c r="H5496" s="52"/>
      <c r="I5496" s="52"/>
      <c r="J5496" s="52"/>
      <c r="K5496" s="52"/>
      <c r="L5496" s="52"/>
      <c r="M5496" s="52"/>
      <c r="N5496" s="52"/>
      <c r="O5496" s="52"/>
    </row>
    <row r="5497" ht="13.5" customHeight="1">
      <c r="A5497" s="1" t="s">
        <v>46102</v>
      </c>
      <c r="B5497" s="1" t="s">
        <v>193</v>
      </c>
      <c r="C5497" s="1" t="s">
        <v>10</v>
      </c>
      <c r="D5497" s="1" t="s">
        <v>46149</v>
      </c>
      <c r="E5497" s="1" t="s">
        <v>46150</v>
      </c>
      <c r="F5497" s="51"/>
      <c r="G5497" s="52"/>
      <c r="H5497" s="52"/>
      <c r="I5497" s="52"/>
      <c r="J5497" s="52"/>
      <c r="K5497" s="52"/>
      <c r="L5497" s="52"/>
      <c r="M5497" s="52"/>
      <c r="N5497" s="52"/>
      <c r="O5497" s="52"/>
    </row>
    <row r="5498" ht="13.5" customHeight="1">
      <c r="A5498" s="1" t="s">
        <v>46102</v>
      </c>
      <c r="B5498" s="1" t="s">
        <v>197</v>
      </c>
      <c r="C5498" s="1" t="s">
        <v>10</v>
      </c>
      <c r="D5498" s="1" t="s">
        <v>46151</v>
      </c>
      <c r="E5498" s="1" t="s">
        <v>46152</v>
      </c>
      <c r="F5498" s="51"/>
      <c r="G5498" s="52"/>
      <c r="H5498" s="52"/>
      <c r="I5498" s="52"/>
      <c r="J5498" s="52"/>
      <c r="K5498" s="52"/>
      <c r="L5498" s="52"/>
      <c r="M5498" s="52"/>
      <c r="N5498" s="52"/>
      <c r="O5498" s="52"/>
    </row>
    <row r="5499" ht="13.5" customHeight="1">
      <c r="A5499" s="1" t="s">
        <v>46102</v>
      </c>
      <c r="B5499" s="1" t="s">
        <v>201</v>
      </c>
      <c r="C5499" s="1" t="s">
        <v>10</v>
      </c>
      <c r="D5499" s="1" t="s">
        <v>46153</v>
      </c>
      <c r="E5499" s="1" t="s">
        <v>46154</v>
      </c>
      <c r="F5499" s="51"/>
      <c r="G5499" s="52"/>
      <c r="H5499" s="52"/>
      <c r="I5499" s="52"/>
      <c r="J5499" s="52"/>
      <c r="K5499" s="52"/>
      <c r="L5499" s="52"/>
      <c r="M5499" s="52"/>
      <c r="N5499" s="52"/>
      <c r="O5499" s="52"/>
    </row>
    <row r="5500" ht="13.5" customHeight="1">
      <c r="A5500" s="1" t="s">
        <v>46102</v>
      </c>
      <c r="B5500" s="1" t="s">
        <v>206</v>
      </c>
      <c r="C5500" s="1" t="s">
        <v>10</v>
      </c>
      <c r="D5500" s="1" t="s">
        <v>46155</v>
      </c>
      <c r="E5500" s="1" t="s">
        <v>46156</v>
      </c>
      <c r="F5500" s="51"/>
      <c r="G5500" s="52"/>
      <c r="H5500" s="52"/>
      <c r="I5500" s="52"/>
      <c r="J5500" s="52"/>
      <c r="K5500" s="52"/>
      <c r="L5500" s="52"/>
      <c r="M5500" s="52"/>
      <c r="N5500" s="52"/>
      <c r="O5500" s="52"/>
    </row>
    <row r="5501" ht="13.5" customHeight="1">
      <c r="A5501" s="1" t="s">
        <v>46102</v>
      </c>
      <c r="B5501" s="1" t="s">
        <v>211</v>
      </c>
      <c r="C5501" s="1" t="s">
        <v>10</v>
      </c>
      <c r="D5501" s="1" t="s">
        <v>46157</v>
      </c>
      <c r="E5501" s="1" t="s">
        <v>46158</v>
      </c>
      <c r="F5501" s="51"/>
      <c r="G5501" s="52"/>
      <c r="H5501" s="52"/>
      <c r="I5501" s="52"/>
      <c r="J5501" s="52"/>
      <c r="K5501" s="52"/>
      <c r="L5501" s="52"/>
      <c r="M5501" s="52"/>
      <c r="N5501" s="52"/>
      <c r="O5501" s="52"/>
    </row>
    <row r="5502" ht="13.5" customHeight="1">
      <c r="A5502" s="1" t="s">
        <v>46102</v>
      </c>
      <c r="B5502" s="1" t="s">
        <v>215</v>
      </c>
      <c r="C5502" s="1" t="s">
        <v>10</v>
      </c>
      <c r="D5502" s="1" t="s">
        <v>46159</v>
      </c>
      <c r="E5502" s="1" t="s">
        <v>46160</v>
      </c>
      <c r="F5502" s="51"/>
      <c r="G5502" s="52"/>
      <c r="H5502" s="52"/>
      <c r="I5502" s="52"/>
      <c r="J5502" s="52"/>
      <c r="K5502" s="52"/>
      <c r="L5502" s="52"/>
      <c r="M5502" s="52"/>
      <c r="N5502" s="52"/>
      <c r="O5502" s="52"/>
    </row>
    <row r="5503" ht="13.5" customHeight="1">
      <c r="A5503" s="1" t="s">
        <v>46102</v>
      </c>
      <c r="B5503" s="1" t="s">
        <v>99</v>
      </c>
      <c r="C5503" s="1" t="s">
        <v>817</v>
      </c>
      <c r="D5503" s="79"/>
      <c r="E5503" s="79"/>
      <c r="F5503" s="51"/>
      <c r="G5503" s="52"/>
      <c r="H5503" s="52"/>
      <c r="I5503" s="52"/>
      <c r="J5503" s="52"/>
      <c r="K5503" s="52"/>
      <c r="L5503" s="52"/>
      <c r="M5503" s="52"/>
      <c r="N5503" s="52"/>
      <c r="O5503" s="52"/>
    </row>
    <row r="5504" ht="13.5" customHeight="1">
      <c r="A5504" s="1" t="s">
        <v>46161</v>
      </c>
      <c r="B5504" s="2" t="s">
        <v>1</v>
      </c>
      <c r="C5504" s="1" t="s">
        <v>26504</v>
      </c>
      <c r="D5504" s="79"/>
      <c r="E5504" s="79"/>
      <c r="F5504" s="51"/>
      <c r="G5504" s="52"/>
      <c r="H5504" s="52"/>
      <c r="I5504" s="52"/>
      <c r="J5504" s="52"/>
      <c r="K5504" s="52"/>
      <c r="L5504" s="52"/>
      <c r="M5504" s="52"/>
      <c r="N5504" s="52"/>
      <c r="O5504" s="52"/>
    </row>
    <row r="5505" ht="13.5" customHeight="1">
      <c r="A5505" s="1" t="s">
        <v>46161</v>
      </c>
      <c r="B5505" s="1" t="s">
        <v>5</v>
      </c>
      <c r="C5505" s="1" t="s">
        <v>303</v>
      </c>
      <c r="D5505" s="1" t="s">
        <v>46162</v>
      </c>
      <c r="E5505" s="1" t="s">
        <v>46163</v>
      </c>
      <c r="F5505" s="51"/>
      <c r="G5505" s="52"/>
      <c r="H5505" s="52"/>
      <c r="I5505" s="52"/>
      <c r="J5505" s="52"/>
      <c r="K5505" s="52"/>
      <c r="L5505" s="52"/>
      <c r="M5505" s="52"/>
      <c r="N5505" s="52"/>
      <c r="O5505" s="52"/>
    </row>
    <row r="5506" ht="13.5" customHeight="1">
      <c r="A5506" s="1" t="s">
        <v>46161</v>
      </c>
      <c r="B5506" s="1" t="s">
        <v>9</v>
      </c>
      <c r="C5506" s="1" t="s">
        <v>10</v>
      </c>
      <c r="D5506" s="1" t="s">
        <v>46164</v>
      </c>
      <c r="E5506" s="1" t="s">
        <v>46165</v>
      </c>
      <c r="F5506" s="51"/>
      <c r="G5506" s="52"/>
      <c r="H5506" s="52"/>
      <c r="I5506" s="52"/>
      <c r="J5506" s="52"/>
      <c r="K5506" s="52"/>
      <c r="L5506" s="52"/>
      <c r="M5506" s="52"/>
      <c r="N5506" s="52"/>
      <c r="O5506" s="52"/>
    </row>
    <row r="5507" ht="13.5" customHeight="1">
      <c r="A5507" s="1" t="s">
        <v>46161</v>
      </c>
      <c r="B5507" s="1" t="s">
        <v>13</v>
      </c>
      <c r="C5507" s="1" t="s">
        <v>10</v>
      </c>
      <c r="D5507" s="1" t="s">
        <v>46166</v>
      </c>
      <c r="E5507" s="1" t="s">
        <v>46167</v>
      </c>
      <c r="F5507" s="51"/>
      <c r="G5507" s="52"/>
      <c r="H5507" s="52"/>
      <c r="I5507" s="52"/>
      <c r="J5507" s="52"/>
      <c r="K5507" s="52"/>
      <c r="L5507" s="52"/>
      <c r="M5507" s="52"/>
      <c r="N5507" s="52"/>
      <c r="O5507" s="52"/>
    </row>
    <row r="5508" ht="13.5" customHeight="1">
      <c r="A5508" s="1" t="s">
        <v>46161</v>
      </c>
      <c r="B5508" s="1" t="s">
        <v>16</v>
      </c>
      <c r="C5508" s="1" t="s">
        <v>10</v>
      </c>
      <c r="D5508" s="1" t="s">
        <v>46168</v>
      </c>
      <c r="E5508" s="1" t="s">
        <v>46169</v>
      </c>
      <c r="F5508" s="51"/>
      <c r="G5508" s="52"/>
      <c r="H5508" s="52"/>
      <c r="I5508" s="52"/>
      <c r="J5508" s="52"/>
      <c r="K5508" s="52"/>
      <c r="L5508" s="52"/>
      <c r="M5508" s="52"/>
      <c r="N5508" s="52"/>
      <c r="O5508" s="52"/>
    </row>
    <row r="5509" ht="13.5" customHeight="1">
      <c r="A5509" s="1" t="s">
        <v>46161</v>
      </c>
      <c r="B5509" s="1" t="s">
        <v>21</v>
      </c>
      <c r="C5509" s="1" t="s">
        <v>10</v>
      </c>
      <c r="D5509" s="1" t="s">
        <v>46170</v>
      </c>
      <c r="E5509" s="1" t="s">
        <v>46171</v>
      </c>
      <c r="F5509" s="51"/>
      <c r="G5509" s="52"/>
      <c r="H5509" s="52"/>
      <c r="I5509" s="52"/>
      <c r="J5509" s="52"/>
      <c r="K5509" s="52"/>
      <c r="L5509" s="52"/>
      <c r="M5509" s="52"/>
      <c r="N5509" s="52"/>
      <c r="O5509" s="52"/>
    </row>
    <row r="5510" ht="13.5" customHeight="1">
      <c r="A5510" s="1" t="s">
        <v>46161</v>
      </c>
      <c r="B5510" s="1" t="s">
        <v>27</v>
      </c>
      <c r="C5510" s="1" t="s">
        <v>10</v>
      </c>
      <c r="D5510" s="1" t="s">
        <v>46172</v>
      </c>
      <c r="E5510" s="1" t="s">
        <v>46173</v>
      </c>
      <c r="F5510" s="51"/>
      <c r="G5510" s="52"/>
      <c r="H5510" s="52"/>
      <c r="I5510" s="52"/>
      <c r="J5510" s="52"/>
      <c r="K5510" s="52"/>
      <c r="L5510" s="52"/>
      <c r="M5510" s="52"/>
      <c r="N5510" s="52"/>
      <c r="O5510" s="52"/>
    </row>
    <row r="5511" ht="13.5" customHeight="1">
      <c r="A5511" s="1" t="s">
        <v>46161</v>
      </c>
      <c r="B5511" s="1" t="s">
        <v>31</v>
      </c>
      <c r="C5511" s="1" t="s">
        <v>10</v>
      </c>
      <c r="D5511" s="1" t="s">
        <v>46174</v>
      </c>
      <c r="E5511" s="1" t="s">
        <v>46175</v>
      </c>
      <c r="F5511" s="51"/>
      <c r="G5511" s="52"/>
      <c r="H5511" s="52"/>
      <c r="I5511" s="52"/>
      <c r="J5511" s="52"/>
      <c r="K5511" s="52"/>
      <c r="L5511" s="52"/>
      <c r="M5511" s="52"/>
      <c r="N5511" s="52"/>
      <c r="O5511" s="52"/>
    </row>
    <row r="5512" ht="13.5" customHeight="1">
      <c r="A5512" s="1" t="s">
        <v>46161</v>
      </c>
      <c r="B5512" s="1" t="s">
        <v>34</v>
      </c>
      <c r="C5512" s="1" t="s">
        <v>10</v>
      </c>
      <c r="D5512" s="1" t="s">
        <v>46176</v>
      </c>
      <c r="E5512" s="1" t="s">
        <v>46177</v>
      </c>
      <c r="F5512" s="51"/>
      <c r="G5512" s="52"/>
      <c r="H5512" s="52"/>
      <c r="I5512" s="52"/>
      <c r="J5512" s="52"/>
      <c r="K5512" s="52"/>
      <c r="L5512" s="52"/>
      <c r="M5512" s="52"/>
      <c r="N5512" s="52"/>
      <c r="O5512" s="52"/>
    </row>
    <row r="5513" ht="13.5" customHeight="1">
      <c r="A5513" s="1" t="s">
        <v>46161</v>
      </c>
      <c r="B5513" s="1" t="s">
        <v>40</v>
      </c>
      <c r="C5513" s="1" t="s">
        <v>10</v>
      </c>
      <c r="D5513" s="1" t="s">
        <v>46178</v>
      </c>
      <c r="E5513" s="1" t="s">
        <v>46179</v>
      </c>
      <c r="F5513" s="51"/>
      <c r="G5513" s="52"/>
      <c r="H5513" s="52"/>
      <c r="I5513" s="52"/>
      <c r="J5513" s="52"/>
      <c r="K5513" s="52"/>
      <c r="L5513" s="52"/>
      <c r="M5513" s="52"/>
      <c r="N5513" s="52"/>
      <c r="O5513" s="52"/>
    </row>
    <row r="5514" ht="13.5" customHeight="1">
      <c r="A5514" s="1" t="s">
        <v>46161</v>
      </c>
      <c r="B5514" s="1" t="s">
        <v>45</v>
      </c>
      <c r="C5514" s="1" t="s">
        <v>10</v>
      </c>
      <c r="D5514" s="1" t="s">
        <v>46180</v>
      </c>
      <c r="E5514" s="1" t="s">
        <v>46181</v>
      </c>
      <c r="F5514" s="51"/>
      <c r="G5514" s="52"/>
      <c r="H5514" s="52"/>
      <c r="I5514" s="52"/>
      <c r="J5514" s="52"/>
      <c r="K5514" s="52"/>
      <c r="L5514" s="52"/>
      <c r="M5514" s="52"/>
      <c r="N5514" s="52"/>
      <c r="O5514" s="52"/>
    </row>
    <row r="5515" ht="13.5" customHeight="1">
      <c r="A5515" s="1" t="s">
        <v>46161</v>
      </c>
      <c r="B5515" s="1" t="s">
        <v>52</v>
      </c>
      <c r="C5515" s="1" t="s">
        <v>10</v>
      </c>
      <c r="D5515" s="1" t="s">
        <v>46182</v>
      </c>
      <c r="E5515" s="1" t="s">
        <v>46183</v>
      </c>
      <c r="F5515" s="51"/>
      <c r="G5515" s="52"/>
      <c r="H5515" s="52"/>
      <c r="I5515" s="52"/>
      <c r="J5515" s="52"/>
      <c r="K5515" s="52"/>
      <c r="L5515" s="52"/>
      <c r="M5515" s="52"/>
      <c r="N5515" s="52"/>
      <c r="O5515" s="52"/>
    </row>
    <row r="5516" ht="13.5" customHeight="1">
      <c r="A5516" s="1" t="s">
        <v>46161</v>
      </c>
      <c r="B5516" s="1" t="s">
        <v>57</v>
      </c>
      <c r="C5516" s="1" t="s">
        <v>374</v>
      </c>
      <c r="D5516" s="1" t="s">
        <v>46184</v>
      </c>
      <c r="E5516" s="1" t="s">
        <v>46185</v>
      </c>
      <c r="F5516" s="51"/>
      <c r="G5516" s="52"/>
      <c r="H5516" s="52"/>
      <c r="I5516" s="52"/>
      <c r="J5516" s="52"/>
      <c r="K5516" s="52"/>
      <c r="L5516" s="52"/>
      <c r="M5516" s="52"/>
      <c r="N5516" s="52"/>
      <c r="O5516" s="52"/>
    </row>
    <row r="5517" ht="13.5" customHeight="1">
      <c r="A5517" s="1" t="s">
        <v>46161</v>
      </c>
      <c r="B5517" s="1" t="s">
        <v>60</v>
      </c>
      <c r="C5517" s="1" t="s">
        <v>10</v>
      </c>
      <c r="D5517" s="1" t="s">
        <v>46186</v>
      </c>
      <c r="E5517" s="1" t="s">
        <v>46187</v>
      </c>
      <c r="F5517" s="51"/>
      <c r="G5517" s="52"/>
      <c r="H5517" s="52"/>
      <c r="I5517" s="52"/>
      <c r="J5517" s="52"/>
      <c r="K5517" s="52"/>
      <c r="L5517" s="52"/>
      <c r="M5517" s="52"/>
      <c r="N5517" s="52"/>
      <c r="O5517" s="52"/>
    </row>
    <row r="5518" ht="13.5" customHeight="1">
      <c r="A5518" s="1" t="s">
        <v>46161</v>
      </c>
      <c r="B5518" s="1" t="s">
        <v>65</v>
      </c>
      <c r="C5518" s="1" t="s">
        <v>10</v>
      </c>
      <c r="D5518" s="1" t="s">
        <v>46188</v>
      </c>
      <c r="E5518" s="1" t="s">
        <v>46189</v>
      </c>
      <c r="F5518" s="51"/>
      <c r="G5518" s="52"/>
      <c r="H5518" s="52"/>
      <c r="I5518" s="52"/>
      <c r="J5518" s="52"/>
      <c r="K5518" s="52"/>
      <c r="L5518" s="52"/>
      <c r="M5518" s="52"/>
      <c r="N5518" s="52"/>
      <c r="O5518" s="52"/>
    </row>
    <row r="5519" ht="13.5" customHeight="1">
      <c r="A5519" s="1" t="s">
        <v>46161</v>
      </c>
      <c r="B5519" s="1" t="s">
        <v>70</v>
      </c>
      <c r="C5519" s="1" t="s">
        <v>10</v>
      </c>
      <c r="D5519" s="1" t="s">
        <v>46190</v>
      </c>
      <c r="E5519" s="1" t="s">
        <v>46191</v>
      </c>
      <c r="F5519" s="51"/>
      <c r="G5519" s="52"/>
      <c r="H5519" s="52"/>
      <c r="I5519" s="52"/>
      <c r="J5519" s="52"/>
      <c r="K5519" s="52"/>
      <c r="L5519" s="52"/>
      <c r="M5519" s="52"/>
      <c r="N5519" s="52"/>
      <c r="O5519" s="52"/>
    </row>
    <row r="5520" ht="13.5" customHeight="1">
      <c r="A5520" s="1" t="s">
        <v>46161</v>
      </c>
      <c r="B5520" s="1" t="s">
        <v>74</v>
      </c>
      <c r="C5520" s="1" t="s">
        <v>10</v>
      </c>
      <c r="D5520" s="1" t="s">
        <v>46192</v>
      </c>
      <c r="E5520" s="1" t="s">
        <v>46193</v>
      </c>
      <c r="F5520" s="51"/>
      <c r="G5520" s="52"/>
      <c r="H5520" s="52"/>
      <c r="I5520" s="52"/>
      <c r="J5520" s="52"/>
      <c r="K5520" s="52"/>
      <c r="L5520" s="52"/>
      <c r="M5520" s="52"/>
      <c r="N5520" s="52"/>
      <c r="O5520" s="52"/>
    </row>
    <row r="5521" ht="13.5" customHeight="1">
      <c r="A5521" s="1" t="s">
        <v>46161</v>
      </c>
      <c r="B5521" s="1" t="s">
        <v>78</v>
      </c>
      <c r="C5521" s="1" t="s">
        <v>10</v>
      </c>
      <c r="D5521" s="1" t="s">
        <v>46194</v>
      </c>
      <c r="E5521" s="1" t="s">
        <v>46195</v>
      </c>
      <c r="F5521" s="51"/>
      <c r="G5521" s="52"/>
      <c r="H5521" s="52"/>
      <c r="I5521" s="52"/>
      <c r="J5521" s="52"/>
      <c r="K5521" s="52"/>
      <c r="L5521" s="52"/>
      <c r="M5521" s="52"/>
      <c r="N5521" s="52"/>
      <c r="O5521" s="52"/>
    </row>
    <row r="5522" ht="13.5" customHeight="1">
      <c r="A5522" s="1" t="s">
        <v>46161</v>
      </c>
      <c r="B5522" s="1" t="s">
        <v>83</v>
      </c>
      <c r="C5522" s="1" t="s">
        <v>10</v>
      </c>
      <c r="D5522" s="1" t="s">
        <v>46196</v>
      </c>
      <c r="E5522" s="1" t="s">
        <v>46197</v>
      </c>
      <c r="F5522" s="51"/>
      <c r="G5522" s="52"/>
      <c r="H5522" s="52"/>
      <c r="I5522" s="52"/>
      <c r="J5522" s="52"/>
      <c r="K5522" s="52"/>
      <c r="L5522" s="52"/>
      <c r="M5522" s="52"/>
      <c r="N5522" s="52"/>
      <c r="O5522" s="52"/>
    </row>
    <row r="5523" ht="13.5" customHeight="1">
      <c r="A5523" s="1" t="s">
        <v>46161</v>
      </c>
      <c r="B5523" s="1" t="s">
        <v>86</v>
      </c>
      <c r="C5523" s="1" t="s">
        <v>10</v>
      </c>
      <c r="D5523" s="1" t="s">
        <v>46198</v>
      </c>
      <c r="E5523" s="1" t="s">
        <v>46199</v>
      </c>
      <c r="F5523" s="51"/>
      <c r="G5523" s="52"/>
      <c r="H5523" s="52"/>
      <c r="I5523" s="52"/>
      <c r="J5523" s="52"/>
      <c r="K5523" s="52"/>
      <c r="L5523" s="52"/>
      <c r="M5523" s="52"/>
      <c r="N5523" s="52"/>
      <c r="O5523" s="52"/>
    </row>
    <row r="5524" ht="13.5" customHeight="1">
      <c r="A5524" s="1" t="s">
        <v>46161</v>
      </c>
      <c r="B5524" s="1" t="s">
        <v>91</v>
      </c>
      <c r="C5524" s="1" t="s">
        <v>10</v>
      </c>
      <c r="D5524" s="1" t="s">
        <v>46200</v>
      </c>
      <c r="E5524" s="1" t="s">
        <v>46201</v>
      </c>
      <c r="F5524" s="51"/>
      <c r="G5524" s="52"/>
      <c r="H5524" s="52"/>
      <c r="I5524" s="52"/>
      <c r="J5524" s="52"/>
      <c r="K5524" s="52"/>
      <c r="L5524" s="52"/>
      <c r="M5524" s="52"/>
      <c r="N5524" s="52"/>
      <c r="O5524" s="52"/>
    </row>
    <row r="5525" ht="13.5" customHeight="1">
      <c r="A5525" s="1" t="s">
        <v>46161</v>
      </c>
      <c r="B5525" s="1" t="s">
        <v>94</v>
      </c>
      <c r="C5525" s="1" t="s">
        <v>10</v>
      </c>
      <c r="D5525" s="1" t="s">
        <v>46202</v>
      </c>
      <c r="E5525" s="1" t="s">
        <v>46203</v>
      </c>
      <c r="F5525" s="51"/>
      <c r="G5525" s="52"/>
      <c r="H5525" s="52"/>
      <c r="I5525" s="52"/>
      <c r="J5525" s="52"/>
      <c r="K5525" s="52"/>
      <c r="L5525" s="52"/>
      <c r="M5525" s="52"/>
      <c r="N5525" s="52"/>
      <c r="O5525" s="52"/>
    </row>
    <row r="5526" ht="13.5" customHeight="1">
      <c r="A5526" s="1" t="s">
        <v>46161</v>
      </c>
      <c r="B5526" s="1" t="s">
        <v>186</v>
      </c>
      <c r="C5526" s="1" t="s">
        <v>10</v>
      </c>
      <c r="D5526" s="1" t="s">
        <v>46204</v>
      </c>
      <c r="E5526" s="1" t="s">
        <v>46205</v>
      </c>
      <c r="F5526" s="51"/>
      <c r="G5526" s="52"/>
      <c r="H5526" s="52"/>
      <c r="I5526" s="52"/>
      <c r="J5526" s="52"/>
      <c r="K5526" s="52"/>
      <c r="L5526" s="52"/>
      <c r="M5526" s="52"/>
      <c r="N5526" s="52"/>
      <c r="O5526" s="52"/>
    </row>
    <row r="5527" ht="13.5" customHeight="1">
      <c r="A5527" s="1" t="s">
        <v>46161</v>
      </c>
      <c r="B5527" s="1" t="s">
        <v>99</v>
      </c>
      <c r="C5527" s="1" t="s">
        <v>817</v>
      </c>
      <c r="D5527" s="79"/>
      <c r="E5527" s="79"/>
      <c r="F5527" s="51"/>
      <c r="G5527" s="52"/>
      <c r="H5527" s="52"/>
      <c r="I5527" s="52"/>
      <c r="J5527" s="52"/>
      <c r="K5527" s="52"/>
      <c r="L5527" s="52"/>
      <c r="M5527" s="52"/>
      <c r="N5527" s="52"/>
      <c r="O5527" s="52"/>
    </row>
    <row r="5528" ht="13.5" customHeight="1">
      <c r="A5528" s="1" t="s">
        <v>46206</v>
      </c>
      <c r="B5528" s="2" t="s">
        <v>1</v>
      </c>
      <c r="C5528" s="1" t="s">
        <v>26504</v>
      </c>
      <c r="D5528" s="79"/>
      <c r="E5528" s="79"/>
      <c r="F5528" s="51"/>
      <c r="G5528" s="52"/>
      <c r="H5528" s="52"/>
      <c r="I5528" s="52"/>
      <c r="J5528" s="52"/>
      <c r="K5528" s="52"/>
      <c r="L5528" s="52"/>
      <c r="M5528" s="52"/>
      <c r="N5528" s="52"/>
      <c r="O5528" s="52"/>
    </row>
    <row r="5529" ht="13.5" customHeight="1">
      <c r="A5529" s="1" t="s">
        <v>46206</v>
      </c>
      <c r="B5529" s="1" t="s">
        <v>5</v>
      </c>
      <c r="C5529" s="1" t="s">
        <v>130</v>
      </c>
      <c r="D5529" s="1" t="s">
        <v>46207</v>
      </c>
      <c r="E5529" s="1" t="s">
        <v>46208</v>
      </c>
      <c r="F5529" s="51"/>
      <c r="G5529" s="52"/>
      <c r="H5529" s="52"/>
      <c r="I5529" s="52"/>
      <c r="J5529" s="52"/>
      <c r="K5529" s="52"/>
      <c r="L5529" s="52"/>
      <c r="M5529" s="52"/>
      <c r="N5529" s="52"/>
      <c r="O5529" s="52"/>
    </row>
    <row r="5530" ht="13.5" customHeight="1">
      <c r="A5530" s="1" t="s">
        <v>46206</v>
      </c>
      <c r="B5530" s="1" t="s">
        <v>9</v>
      </c>
      <c r="C5530" s="1" t="s">
        <v>10</v>
      </c>
      <c r="D5530" s="1" t="s">
        <v>46209</v>
      </c>
      <c r="E5530" s="1" t="s">
        <v>46210</v>
      </c>
      <c r="F5530" s="51"/>
      <c r="G5530" s="52"/>
      <c r="H5530" s="52"/>
      <c r="I5530" s="52"/>
      <c r="J5530" s="52"/>
      <c r="K5530" s="52"/>
      <c r="L5530" s="52"/>
      <c r="M5530" s="52"/>
      <c r="N5530" s="52"/>
      <c r="O5530" s="52"/>
    </row>
    <row r="5531" ht="13.5" customHeight="1">
      <c r="A5531" s="1" t="s">
        <v>46206</v>
      </c>
      <c r="B5531" s="1" t="s">
        <v>13</v>
      </c>
      <c r="C5531" s="1" t="s">
        <v>10</v>
      </c>
      <c r="D5531" s="1" t="s">
        <v>46211</v>
      </c>
      <c r="E5531" s="1" t="s">
        <v>46212</v>
      </c>
      <c r="F5531" s="51"/>
      <c r="G5531" s="52"/>
      <c r="H5531" s="52"/>
      <c r="I5531" s="52"/>
      <c r="J5531" s="52"/>
      <c r="K5531" s="52"/>
      <c r="L5531" s="52"/>
      <c r="M5531" s="52"/>
      <c r="N5531" s="52"/>
      <c r="O5531" s="52"/>
    </row>
    <row r="5532" ht="13.5" customHeight="1">
      <c r="A5532" s="1" t="s">
        <v>46206</v>
      </c>
      <c r="B5532" s="1" t="s">
        <v>16</v>
      </c>
      <c r="C5532" s="1" t="s">
        <v>10</v>
      </c>
      <c r="D5532" s="1" t="s">
        <v>46213</v>
      </c>
      <c r="E5532" s="1" t="s">
        <v>46214</v>
      </c>
      <c r="F5532" s="51"/>
      <c r="G5532" s="52"/>
      <c r="H5532" s="52"/>
      <c r="I5532" s="52"/>
      <c r="J5532" s="52"/>
      <c r="K5532" s="52"/>
      <c r="L5532" s="52"/>
      <c r="M5532" s="52"/>
      <c r="N5532" s="52"/>
      <c r="O5532" s="52"/>
    </row>
    <row r="5533" ht="13.5" customHeight="1">
      <c r="A5533" s="1" t="s">
        <v>46206</v>
      </c>
      <c r="B5533" s="1" t="s">
        <v>21</v>
      </c>
      <c r="C5533" s="1" t="s">
        <v>10</v>
      </c>
      <c r="D5533" s="1" t="s">
        <v>46215</v>
      </c>
      <c r="E5533" s="1" t="s">
        <v>46216</v>
      </c>
      <c r="F5533" s="51"/>
      <c r="G5533" s="52"/>
      <c r="H5533" s="52"/>
      <c r="I5533" s="52"/>
      <c r="J5533" s="52"/>
      <c r="K5533" s="52"/>
      <c r="L5533" s="52"/>
      <c r="M5533" s="52"/>
      <c r="N5533" s="52"/>
      <c r="O5533" s="52"/>
    </row>
    <row r="5534" ht="13.5" customHeight="1">
      <c r="A5534" s="1" t="s">
        <v>46206</v>
      </c>
      <c r="B5534" s="1" t="s">
        <v>27</v>
      </c>
      <c r="C5534" s="1" t="s">
        <v>10</v>
      </c>
      <c r="D5534" s="1" t="s">
        <v>46217</v>
      </c>
      <c r="E5534" s="1" t="s">
        <v>46218</v>
      </c>
      <c r="F5534" s="51"/>
      <c r="G5534" s="52"/>
      <c r="H5534" s="52"/>
      <c r="I5534" s="52"/>
      <c r="J5534" s="52"/>
      <c r="K5534" s="52"/>
      <c r="L5534" s="52"/>
      <c r="M5534" s="52"/>
      <c r="N5534" s="52"/>
      <c r="O5534" s="52"/>
    </row>
    <row r="5535" ht="13.5" customHeight="1">
      <c r="A5535" s="1" t="s">
        <v>46206</v>
      </c>
      <c r="B5535" s="1" t="s">
        <v>31</v>
      </c>
      <c r="C5535" s="1" t="s">
        <v>10</v>
      </c>
      <c r="D5535" s="1" t="s">
        <v>46219</v>
      </c>
      <c r="E5535" s="1" t="s">
        <v>46220</v>
      </c>
      <c r="F5535" s="51"/>
      <c r="G5535" s="52"/>
      <c r="H5535" s="52"/>
      <c r="I5535" s="52"/>
      <c r="J5535" s="52"/>
      <c r="K5535" s="52"/>
      <c r="L5535" s="52"/>
      <c r="M5535" s="52"/>
      <c r="N5535" s="52"/>
      <c r="O5535" s="52"/>
    </row>
    <row r="5536" ht="13.5" customHeight="1">
      <c r="A5536" s="1" t="s">
        <v>46206</v>
      </c>
      <c r="B5536" s="1" t="s">
        <v>34</v>
      </c>
      <c r="C5536" s="1" t="s">
        <v>10</v>
      </c>
      <c r="D5536" s="1" t="s">
        <v>46221</v>
      </c>
      <c r="E5536" s="1" t="s">
        <v>46222</v>
      </c>
      <c r="F5536" s="51"/>
      <c r="G5536" s="52"/>
      <c r="H5536" s="52"/>
      <c r="I5536" s="52"/>
      <c r="J5536" s="52"/>
      <c r="K5536" s="52"/>
      <c r="L5536" s="52"/>
      <c r="M5536" s="52"/>
      <c r="N5536" s="52"/>
      <c r="O5536" s="52"/>
    </row>
    <row r="5537" ht="13.5" customHeight="1">
      <c r="A5537" s="1" t="s">
        <v>46206</v>
      </c>
      <c r="B5537" s="1" t="s">
        <v>40</v>
      </c>
      <c r="C5537" s="1" t="s">
        <v>10</v>
      </c>
      <c r="D5537" s="1" t="s">
        <v>46223</v>
      </c>
      <c r="E5537" s="1" t="s">
        <v>46224</v>
      </c>
      <c r="F5537" s="51"/>
      <c r="G5537" s="52"/>
      <c r="H5537" s="52"/>
      <c r="I5537" s="52"/>
      <c r="J5537" s="52"/>
      <c r="K5537" s="52"/>
      <c r="L5537" s="52"/>
      <c r="M5537" s="52"/>
      <c r="N5537" s="52"/>
      <c r="O5537" s="52"/>
    </row>
    <row r="5538" ht="13.5" customHeight="1">
      <c r="A5538" s="1" t="s">
        <v>46206</v>
      </c>
      <c r="B5538" s="1" t="s">
        <v>45</v>
      </c>
      <c r="C5538" s="1" t="s">
        <v>115</v>
      </c>
      <c r="D5538" s="1" t="s">
        <v>46225</v>
      </c>
      <c r="E5538" s="1" t="s">
        <v>46226</v>
      </c>
      <c r="F5538" s="51"/>
      <c r="G5538" s="52"/>
      <c r="H5538" s="52"/>
      <c r="I5538" s="52"/>
      <c r="J5538" s="52"/>
      <c r="K5538" s="52"/>
      <c r="L5538" s="52"/>
      <c r="M5538" s="52"/>
      <c r="N5538" s="52"/>
      <c r="O5538" s="52"/>
    </row>
    <row r="5539" ht="13.5" customHeight="1">
      <c r="A5539" s="1" t="s">
        <v>46206</v>
      </c>
      <c r="B5539" s="1" t="s">
        <v>52</v>
      </c>
      <c r="C5539" s="1" t="s">
        <v>10</v>
      </c>
      <c r="D5539" s="1" t="s">
        <v>46227</v>
      </c>
      <c r="E5539" s="1" t="s">
        <v>46228</v>
      </c>
      <c r="F5539" s="51"/>
      <c r="G5539" s="52"/>
      <c r="H5539" s="52"/>
      <c r="I5539" s="52"/>
      <c r="J5539" s="52"/>
      <c r="K5539" s="52"/>
      <c r="L5539" s="52"/>
      <c r="M5539" s="52"/>
      <c r="N5539" s="52"/>
      <c r="O5539" s="52"/>
    </row>
    <row r="5540" ht="13.5" customHeight="1">
      <c r="A5540" s="1" t="s">
        <v>46206</v>
      </c>
      <c r="B5540" s="1" t="s">
        <v>57</v>
      </c>
      <c r="C5540" s="1" t="s">
        <v>10</v>
      </c>
      <c r="D5540" s="1" t="s">
        <v>46229</v>
      </c>
      <c r="E5540" s="1" t="s">
        <v>46230</v>
      </c>
      <c r="F5540" s="51"/>
      <c r="G5540" s="52"/>
      <c r="H5540" s="52"/>
      <c r="I5540" s="52"/>
      <c r="J5540" s="52"/>
      <c r="K5540" s="52"/>
      <c r="L5540" s="52"/>
      <c r="M5540" s="52"/>
      <c r="N5540" s="52"/>
      <c r="O5540" s="52"/>
    </row>
    <row r="5541" ht="13.5" customHeight="1">
      <c r="A5541" s="1" t="s">
        <v>46206</v>
      </c>
      <c r="B5541" s="1" t="s">
        <v>60</v>
      </c>
      <c r="C5541" s="1" t="s">
        <v>115</v>
      </c>
      <c r="D5541" s="1" t="s">
        <v>46231</v>
      </c>
      <c r="E5541" s="1" t="s">
        <v>46232</v>
      </c>
      <c r="F5541" s="51"/>
      <c r="G5541" s="52"/>
      <c r="H5541" s="52"/>
      <c r="I5541" s="52"/>
      <c r="J5541" s="52"/>
      <c r="K5541" s="52"/>
      <c r="L5541" s="52"/>
      <c r="M5541" s="52"/>
      <c r="N5541" s="52"/>
      <c r="O5541" s="52"/>
    </row>
    <row r="5542" ht="13.5" customHeight="1">
      <c r="A5542" s="1" t="s">
        <v>46206</v>
      </c>
      <c r="B5542" s="1" t="s">
        <v>65</v>
      </c>
      <c r="C5542" s="1" t="s">
        <v>10</v>
      </c>
      <c r="D5542" s="1" t="s">
        <v>46233</v>
      </c>
      <c r="E5542" s="1" t="s">
        <v>46234</v>
      </c>
      <c r="F5542" s="51"/>
      <c r="G5542" s="52"/>
      <c r="H5542" s="52"/>
      <c r="I5542" s="52"/>
      <c r="J5542" s="52"/>
      <c r="K5542" s="52"/>
      <c r="L5542" s="52"/>
      <c r="M5542" s="52"/>
      <c r="N5542" s="52"/>
      <c r="O5542" s="52"/>
    </row>
    <row r="5543" ht="13.5" customHeight="1">
      <c r="A5543" s="1" t="s">
        <v>46206</v>
      </c>
      <c r="B5543" s="1" t="s">
        <v>70</v>
      </c>
      <c r="C5543" s="1" t="s">
        <v>10</v>
      </c>
      <c r="D5543" s="1" t="s">
        <v>46235</v>
      </c>
      <c r="E5543" s="1" t="s">
        <v>46236</v>
      </c>
      <c r="F5543" s="51"/>
      <c r="G5543" s="52"/>
      <c r="H5543" s="52"/>
      <c r="I5543" s="52"/>
      <c r="J5543" s="52"/>
      <c r="K5543" s="52"/>
      <c r="L5543" s="52"/>
      <c r="M5543" s="52"/>
      <c r="N5543" s="52"/>
      <c r="O5543" s="52"/>
    </row>
    <row r="5544" ht="13.5" customHeight="1">
      <c r="A5544" s="1" t="s">
        <v>46206</v>
      </c>
      <c r="B5544" s="1" t="s">
        <v>74</v>
      </c>
      <c r="C5544" s="1" t="s">
        <v>10</v>
      </c>
      <c r="D5544" s="1" t="s">
        <v>46237</v>
      </c>
      <c r="E5544" s="1" t="s">
        <v>46238</v>
      </c>
      <c r="F5544" s="51"/>
      <c r="G5544" s="52"/>
      <c r="H5544" s="52"/>
      <c r="I5544" s="52"/>
      <c r="J5544" s="52"/>
      <c r="K5544" s="52"/>
      <c r="L5544" s="52"/>
      <c r="M5544" s="52"/>
      <c r="N5544" s="52"/>
      <c r="O5544" s="52"/>
    </row>
    <row r="5545" ht="13.5" customHeight="1">
      <c r="A5545" s="1" t="s">
        <v>46206</v>
      </c>
      <c r="B5545" s="1" t="s">
        <v>78</v>
      </c>
      <c r="C5545" s="1" t="s">
        <v>10</v>
      </c>
      <c r="D5545" s="1" t="s">
        <v>46239</v>
      </c>
      <c r="E5545" s="1" t="s">
        <v>46240</v>
      </c>
      <c r="F5545" s="51"/>
      <c r="G5545" s="52"/>
      <c r="H5545" s="52"/>
      <c r="I5545" s="52"/>
      <c r="J5545" s="52"/>
      <c r="K5545" s="52"/>
      <c r="L5545" s="52"/>
      <c r="M5545" s="52"/>
      <c r="N5545" s="52"/>
      <c r="O5545" s="52"/>
    </row>
    <row r="5546" ht="13.5" customHeight="1">
      <c r="A5546" s="1" t="s">
        <v>46206</v>
      </c>
      <c r="B5546" s="1" t="s">
        <v>83</v>
      </c>
      <c r="C5546" s="1" t="s">
        <v>10</v>
      </c>
      <c r="D5546" s="1" t="s">
        <v>46241</v>
      </c>
      <c r="E5546" s="1" t="s">
        <v>46242</v>
      </c>
      <c r="F5546" s="51"/>
      <c r="G5546" s="52"/>
      <c r="H5546" s="52"/>
      <c r="I5546" s="52"/>
      <c r="J5546" s="52"/>
      <c r="K5546" s="52"/>
      <c r="L5546" s="52"/>
      <c r="M5546" s="52"/>
      <c r="N5546" s="52"/>
      <c r="O5546" s="52"/>
    </row>
    <row r="5547" ht="13.5" customHeight="1">
      <c r="A5547" s="1" t="s">
        <v>46206</v>
      </c>
      <c r="B5547" s="1" t="s">
        <v>86</v>
      </c>
      <c r="C5547" s="1" t="s">
        <v>10</v>
      </c>
      <c r="D5547" s="1" t="s">
        <v>46243</v>
      </c>
      <c r="E5547" s="1" t="s">
        <v>46244</v>
      </c>
      <c r="F5547" s="51"/>
      <c r="G5547" s="52"/>
      <c r="H5547" s="52"/>
      <c r="I5547" s="52"/>
      <c r="J5547" s="52"/>
      <c r="K5547" s="52"/>
      <c r="L5547" s="52"/>
      <c r="M5547" s="52"/>
      <c r="N5547" s="52"/>
      <c r="O5547" s="52"/>
    </row>
    <row r="5548" ht="13.5" customHeight="1">
      <c r="A5548" s="1" t="s">
        <v>46206</v>
      </c>
      <c r="B5548" s="1" t="s">
        <v>91</v>
      </c>
      <c r="C5548" s="1" t="s">
        <v>10</v>
      </c>
      <c r="D5548" s="1" t="s">
        <v>46245</v>
      </c>
      <c r="E5548" s="1" t="s">
        <v>46246</v>
      </c>
      <c r="F5548" s="51"/>
      <c r="G5548" s="52"/>
      <c r="H5548" s="52"/>
      <c r="I5548" s="52"/>
      <c r="J5548" s="52"/>
      <c r="K5548" s="52"/>
      <c r="L5548" s="52"/>
      <c r="M5548" s="52"/>
      <c r="N5548" s="52"/>
      <c r="O5548" s="52"/>
    </row>
    <row r="5549" ht="13.5" customHeight="1">
      <c r="A5549" s="1" t="s">
        <v>46206</v>
      </c>
      <c r="B5549" s="1" t="s">
        <v>94</v>
      </c>
      <c r="C5549" s="1" t="s">
        <v>10</v>
      </c>
      <c r="D5549" s="1" t="s">
        <v>46247</v>
      </c>
      <c r="E5549" s="1" t="s">
        <v>46248</v>
      </c>
      <c r="F5549" s="51"/>
      <c r="G5549" s="52"/>
      <c r="H5549" s="52"/>
      <c r="I5549" s="52"/>
      <c r="J5549" s="52"/>
      <c r="K5549" s="52"/>
      <c r="L5549" s="52"/>
      <c r="M5549" s="52"/>
      <c r="N5549" s="52"/>
      <c r="O5549" s="52"/>
    </row>
    <row r="5550" ht="13.5" customHeight="1">
      <c r="A5550" s="1" t="s">
        <v>46206</v>
      </c>
      <c r="B5550" s="1" t="s">
        <v>186</v>
      </c>
      <c r="C5550" s="1" t="s">
        <v>115</v>
      </c>
      <c r="D5550" s="1" t="s">
        <v>46249</v>
      </c>
      <c r="E5550" s="1" t="s">
        <v>46250</v>
      </c>
      <c r="F5550" s="51"/>
      <c r="G5550" s="52"/>
      <c r="H5550" s="52"/>
      <c r="I5550" s="52"/>
      <c r="J5550" s="52"/>
      <c r="K5550" s="52"/>
      <c r="L5550" s="52"/>
      <c r="M5550" s="52"/>
      <c r="N5550" s="52"/>
      <c r="O5550" s="52"/>
    </row>
    <row r="5551" ht="13.5" customHeight="1">
      <c r="A5551" s="1" t="s">
        <v>46206</v>
      </c>
      <c r="B5551" s="1" t="s">
        <v>189</v>
      </c>
      <c r="C5551" s="1" t="s">
        <v>10</v>
      </c>
      <c r="D5551" s="1" t="s">
        <v>46251</v>
      </c>
      <c r="E5551" s="1" t="s">
        <v>46252</v>
      </c>
      <c r="F5551" s="51"/>
      <c r="G5551" s="52"/>
      <c r="H5551" s="52"/>
      <c r="I5551" s="52"/>
      <c r="J5551" s="52"/>
      <c r="K5551" s="52"/>
      <c r="L5551" s="52"/>
      <c r="M5551" s="52"/>
      <c r="N5551" s="52"/>
      <c r="O5551" s="52"/>
    </row>
    <row r="5552" ht="13.5" customHeight="1">
      <c r="A5552" s="1" t="s">
        <v>46206</v>
      </c>
      <c r="B5552" s="1" t="s">
        <v>193</v>
      </c>
      <c r="C5552" s="1" t="s">
        <v>10</v>
      </c>
      <c r="D5552" s="1" t="s">
        <v>46253</v>
      </c>
      <c r="E5552" s="1" t="s">
        <v>46254</v>
      </c>
      <c r="F5552" s="51"/>
      <c r="G5552" s="52"/>
      <c r="H5552" s="52"/>
      <c r="I5552" s="52"/>
      <c r="J5552" s="52"/>
      <c r="K5552" s="52"/>
      <c r="L5552" s="52"/>
      <c r="M5552" s="52"/>
      <c r="N5552" s="52"/>
      <c r="O5552" s="52"/>
    </row>
    <row r="5553" ht="13.5" customHeight="1">
      <c r="A5553" s="1" t="s">
        <v>46206</v>
      </c>
      <c r="B5553" s="1" t="s">
        <v>197</v>
      </c>
      <c r="C5553" s="1" t="s">
        <v>10</v>
      </c>
      <c r="D5553" s="1" t="s">
        <v>46255</v>
      </c>
      <c r="E5553" s="1" t="s">
        <v>46256</v>
      </c>
      <c r="F5553" s="51"/>
      <c r="G5553" s="52"/>
      <c r="H5553" s="52"/>
      <c r="I5553" s="52"/>
      <c r="J5553" s="52"/>
      <c r="K5553" s="52"/>
      <c r="L5553" s="52"/>
      <c r="M5553" s="52"/>
      <c r="N5553" s="52"/>
      <c r="O5553" s="52"/>
    </row>
    <row r="5554" ht="13.5" customHeight="1">
      <c r="A5554" s="1" t="s">
        <v>46206</v>
      </c>
      <c r="B5554" s="1" t="s">
        <v>201</v>
      </c>
      <c r="C5554" s="1" t="s">
        <v>115</v>
      </c>
      <c r="D5554" s="1" t="s">
        <v>46257</v>
      </c>
      <c r="E5554" s="1" t="s">
        <v>46258</v>
      </c>
      <c r="F5554" s="51"/>
      <c r="G5554" s="52"/>
      <c r="H5554" s="52"/>
      <c r="I5554" s="52"/>
      <c r="J5554" s="52"/>
      <c r="K5554" s="52"/>
      <c r="L5554" s="52"/>
      <c r="M5554" s="52"/>
      <c r="N5554" s="52"/>
      <c r="O5554" s="52"/>
    </row>
    <row r="5555" ht="13.5" customHeight="1">
      <c r="A5555" s="1" t="s">
        <v>46206</v>
      </c>
      <c r="B5555" s="1" t="s">
        <v>206</v>
      </c>
      <c r="C5555" s="1" t="s">
        <v>10</v>
      </c>
      <c r="D5555" s="1" t="s">
        <v>46259</v>
      </c>
      <c r="E5555" s="1" t="s">
        <v>46260</v>
      </c>
      <c r="F5555" s="51"/>
      <c r="G5555" s="52"/>
      <c r="H5555" s="52"/>
      <c r="I5555" s="52"/>
      <c r="J5555" s="52"/>
      <c r="K5555" s="52"/>
      <c r="L5555" s="52"/>
      <c r="M5555" s="52"/>
      <c r="N5555" s="52"/>
      <c r="O5555" s="52"/>
    </row>
    <row r="5556" ht="13.5" customHeight="1">
      <c r="A5556" s="1" t="s">
        <v>46206</v>
      </c>
      <c r="B5556" s="1" t="s">
        <v>211</v>
      </c>
      <c r="C5556" s="1" t="s">
        <v>10</v>
      </c>
      <c r="D5556" s="1" t="s">
        <v>46261</v>
      </c>
      <c r="E5556" s="1" t="s">
        <v>46262</v>
      </c>
      <c r="F5556" s="51"/>
      <c r="G5556" s="52"/>
      <c r="H5556" s="52"/>
      <c r="I5556" s="52"/>
      <c r="J5556" s="52"/>
      <c r="K5556" s="52"/>
      <c r="L5556" s="52"/>
      <c r="M5556" s="52"/>
      <c r="N5556" s="52"/>
      <c r="O5556" s="52"/>
    </row>
    <row r="5557" ht="13.5" customHeight="1">
      <c r="A5557" s="1" t="s">
        <v>46206</v>
      </c>
      <c r="B5557" s="1" t="s">
        <v>215</v>
      </c>
      <c r="C5557" s="1" t="s">
        <v>115</v>
      </c>
      <c r="D5557" s="1" t="s">
        <v>46263</v>
      </c>
      <c r="E5557" s="1" t="s">
        <v>46264</v>
      </c>
      <c r="F5557" s="51"/>
      <c r="G5557" s="52"/>
      <c r="H5557" s="52"/>
      <c r="I5557" s="52"/>
      <c r="J5557" s="52"/>
      <c r="K5557" s="52"/>
      <c r="L5557" s="52"/>
      <c r="M5557" s="52"/>
      <c r="N5557" s="52"/>
      <c r="O5557" s="52"/>
    </row>
    <row r="5558" ht="13.5" customHeight="1">
      <c r="A5558" s="1" t="s">
        <v>46206</v>
      </c>
      <c r="B5558" s="1" t="s">
        <v>220</v>
      </c>
      <c r="C5558" s="1" t="s">
        <v>10</v>
      </c>
      <c r="D5558" s="1" t="s">
        <v>46265</v>
      </c>
      <c r="E5558" s="1" t="s">
        <v>46266</v>
      </c>
      <c r="F5558" s="51"/>
      <c r="G5558" s="52"/>
      <c r="H5558" s="52"/>
      <c r="I5558" s="52"/>
      <c r="J5558" s="52"/>
      <c r="K5558" s="52"/>
      <c r="L5558" s="52"/>
      <c r="M5558" s="52"/>
      <c r="N5558" s="52"/>
      <c r="O5558" s="52"/>
    </row>
    <row r="5559" ht="13.5" customHeight="1">
      <c r="A5559" s="1" t="s">
        <v>46206</v>
      </c>
      <c r="B5559" s="1" t="s">
        <v>223</v>
      </c>
      <c r="C5559" s="1" t="s">
        <v>10</v>
      </c>
      <c r="D5559" s="1" t="s">
        <v>46267</v>
      </c>
      <c r="E5559" s="1" t="s">
        <v>46268</v>
      </c>
      <c r="F5559" s="51"/>
      <c r="G5559" s="52"/>
      <c r="H5559" s="52"/>
      <c r="I5559" s="52"/>
      <c r="J5559" s="52"/>
      <c r="K5559" s="52"/>
      <c r="L5559" s="52"/>
      <c r="M5559" s="52"/>
      <c r="N5559" s="52"/>
      <c r="O5559" s="52"/>
    </row>
    <row r="5560" ht="13.5" customHeight="1">
      <c r="A5560" s="1" t="s">
        <v>46206</v>
      </c>
      <c r="B5560" s="1" t="s">
        <v>229</v>
      </c>
      <c r="C5560" s="1" t="s">
        <v>10</v>
      </c>
      <c r="D5560" s="1" t="s">
        <v>46269</v>
      </c>
      <c r="E5560" s="1" t="s">
        <v>46270</v>
      </c>
      <c r="F5560" s="51"/>
      <c r="G5560" s="52"/>
      <c r="H5560" s="52"/>
      <c r="I5560" s="52"/>
      <c r="J5560" s="52"/>
      <c r="K5560" s="52"/>
      <c r="L5560" s="52"/>
      <c r="M5560" s="52"/>
      <c r="N5560" s="52"/>
      <c r="O5560" s="52"/>
    </row>
    <row r="5561" ht="13.5" customHeight="1">
      <c r="A5561" s="1" t="s">
        <v>46206</v>
      </c>
      <c r="B5561" s="1" t="s">
        <v>99</v>
      </c>
      <c r="C5561" s="1" t="s">
        <v>27229</v>
      </c>
      <c r="D5561" s="79"/>
      <c r="E5561" s="79"/>
      <c r="F5561" s="51"/>
      <c r="G5561" s="52"/>
      <c r="H5561" s="52"/>
      <c r="I5561" s="52"/>
      <c r="J5561" s="52"/>
      <c r="K5561" s="52"/>
      <c r="L5561" s="52"/>
      <c r="M5561" s="52"/>
      <c r="N5561" s="52"/>
      <c r="O5561" s="52"/>
    </row>
    <row r="5562" ht="13.5" customHeight="1">
      <c r="A5562" s="1" t="s">
        <v>46271</v>
      </c>
      <c r="B5562" s="2" t="s">
        <v>1</v>
      </c>
      <c r="C5562" s="1" t="s">
        <v>26504</v>
      </c>
      <c r="D5562" s="79"/>
      <c r="E5562" s="79"/>
      <c r="F5562" s="51"/>
      <c r="G5562" s="52"/>
      <c r="H5562" s="52"/>
      <c r="I5562" s="52"/>
      <c r="J5562" s="52"/>
      <c r="K5562" s="52"/>
      <c r="L5562" s="52"/>
      <c r="M5562" s="52"/>
      <c r="N5562" s="52"/>
      <c r="O5562" s="52"/>
    </row>
    <row r="5563" ht="13.5" customHeight="1">
      <c r="A5563" s="1" t="s">
        <v>46271</v>
      </c>
      <c r="B5563" s="1" t="s">
        <v>5</v>
      </c>
      <c r="C5563" s="1" t="s">
        <v>130</v>
      </c>
      <c r="D5563" s="1" t="s">
        <v>46272</v>
      </c>
      <c r="E5563" s="1" t="s">
        <v>46273</v>
      </c>
      <c r="F5563" s="51"/>
      <c r="G5563" s="52"/>
      <c r="H5563" s="52"/>
      <c r="I5563" s="52"/>
      <c r="J5563" s="52"/>
      <c r="K5563" s="52"/>
      <c r="L5563" s="52"/>
      <c r="M5563" s="52"/>
      <c r="N5563" s="52"/>
      <c r="O5563" s="52"/>
    </row>
    <row r="5564" ht="13.5" customHeight="1">
      <c r="A5564" s="1" t="s">
        <v>46271</v>
      </c>
      <c r="B5564" s="1" t="s">
        <v>9</v>
      </c>
      <c r="C5564" s="1" t="s">
        <v>10</v>
      </c>
      <c r="D5564" s="1" t="s">
        <v>46274</v>
      </c>
      <c r="E5564" s="1" t="s">
        <v>46275</v>
      </c>
      <c r="F5564" s="51"/>
      <c r="G5564" s="52"/>
      <c r="H5564" s="52"/>
      <c r="I5564" s="52"/>
      <c r="J5564" s="52"/>
      <c r="K5564" s="52"/>
      <c r="L5564" s="52"/>
      <c r="M5564" s="52"/>
      <c r="N5564" s="52"/>
      <c r="O5564" s="52"/>
    </row>
    <row r="5565" ht="13.5" customHeight="1">
      <c r="A5565" s="1" t="s">
        <v>46271</v>
      </c>
      <c r="B5565" s="1" t="s">
        <v>13</v>
      </c>
      <c r="C5565" s="1" t="s">
        <v>10</v>
      </c>
      <c r="D5565" s="1" t="s">
        <v>46276</v>
      </c>
      <c r="E5565" s="1" t="s">
        <v>46277</v>
      </c>
      <c r="F5565" s="51"/>
      <c r="G5565" s="52"/>
      <c r="H5565" s="52"/>
      <c r="I5565" s="52"/>
      <c r="J5565" s="52"/>
      <c r="K5565" s="52"/>
      <c r="L5565" s="52"/>
      <c r="M5565" s="52"/>
      <c r="N5565" s="52"/>
      <c r="O5565" s="52"/>
    </row>
    <row r="5566" ht="13.5" customHeight="1">
      <c r="A5566" s="1" t="s">
        <v>46271</v>
      </c>
      <c r="B5566" s="1" t="s">
        <v>16</v>
      </c>
      <c r="C5566" s="1" t="s">
        <v>10</v>
      </c>
      <c r="D5566" s="1" t="s">
        <v>46278</v>
      </c>
      <c r="E5566" s="1" t="s">
        <v>46279</v>
      </c>
      <c r="F5566" s="51"/>
      <c r="G5566" s="52"/>
      <c r="H5566" s="52"/>
      <c r="I5566" s="52"/>
      <c r="J5566" s="52"/>
      <c r="K5566" s="52"/>
      <c r="L5566" s="52"/>
      <c r="M5566" s="52"/>
      <c r="N5566" s="52"/>
      <c r="O5566" s="52"/>
    </row>
    <row r="5567" ht="13.5" customHeight="1">
      <c r="A5567" s="1" t="s">
        <v>46271</v>
      </c>
      <c r="B5567" s="1" t="s">
        <v>21</v>
      </c>
      <c r="C5567" s="1" t="s">
        <v>10</v>
      </c>
      <c r="D5567" s="1" t="s">
        <v>46280</v>
      </c>
      <c r="E5567" s="1" t="s">
        <v>46281</v>
      </c>
      <c r="F5567" s="51"/>
      <c r="G5567" s="52"/>
      <c r="H5567" s="52"/>
      <c r="I5567" s="52"/>
      <c r="J5567" s="52"/>
      <c r="K5567" s="52"/>
      <c r="L5567" s="52"/>
      <c r="M5567" s="52"/>
      <c r="N5567" s="52"/>
      <c r="O5567" s="52"/>
    </row>
    <row r="5568" ht="13.5" customHeight="1">
      <c r="A5568" s="1" t="s">
        <v>46271</v>
      </c>
      <c r="B5568" s="1" t="s">
        <v>27</v>
      </c>
      <c r="C5568" s="1" t="s">
        <v>10</v>
      </c>
      <c r="D5568" s="1" t="s">
        <v>46282</v>
      </c>
      <c r="E5568" s="1" t="s">
        <v>46283</v>
      </c>
      <c r="F5568" s="51"/>
      <c r="G5568" s="52"/>
      <c r="H5568" s="52"/>
      <c r="I5568" s="52"/>
      <c r="J5568" s="52"/>
      <c r="K5568" s="52"/>
      <c r="L5568" s="52"/>
      <c r="M5568" s="52"/>
      <c r="N5568" s="52"/>
      <c r="O5568" s="52"/>
    </row>
    <row r="5569" ht="13.5" customHeight="1">
      <c r="A5569" s="1" t="s">
        <v>46271</v>
      </c>
      <c r="B5569" s="1" t="s">
        <v>31</v>
      </c>
      <c r="C5569" s="1" t="s">
        <v>10</v>
      </c>
      <c r="D5569" s="1" t="s">
        <v>46284</v>
      </c>
      <c r="E5569" s="1" t="s">
        <v>46285</v>
      </c>
      <c r="F5569" s="51"/>
      <c r="G5569" s="52"/>
      <c r="H5569" s="52"/>
      <c r="I5569" s="52"/>
      <c r="J5569" s="52"/>
      <c r="K5569" s="52"/>
      <c r="L5569" s="52"/>
      <c r="M5569" s="52"/>
      <c r="N5569" s="52"/>
      <c r="O5569" s="52"/>
    </row>
    <row r="5570" ht="13.5" customHeight="1">
      <c r="A5570" s="1" t="s">
        <v>46271</v>
      </c>
      <c r="B5570" s="1" t="s">
        <v>34</v>
      </c>
      <c r="C5570" s="1" t="s">
        <v>10</v>
      </c>
      <c r="D5570" s="1" t="s">
        <v>46286</v>
      </c>
      <c r="E5570" s="1" t="s">
        <v>46287</v>
      </c>
      <c r="F5570" s="51"/>
      <c r="G5570" s="52"/>
      <c r="H5570" s="52"/>
      <c r="I5570" s="52"/>
      <c r="J5570" s="52"/>
      <c r="K5570" s="52"/>
      <c r="L5570" s="52"/>
      <c r="M5570" s="52"/>
      <c r="N5570" s="52"/>
      <c r="O5570" s="52"/>
    </row>
    <row r="5571" ht="13.5" customHeight="1">
      <c r="A5571" s="1" t="s">
        <v>46271</v>
      </c>
      <c r="B5571" s="1" t="s">
        <v>40</v>
      </c>
      <c r="C5571" s="1" t="s">
        <v>10</v>
      </c>
      <c r="D5571" s="1" t="s">
        <v>46288</v>
      </c>
      <c r="E5571" s="1" t="s">
        <v>46289</v>
      </c>
      <c r="F5571" s="51"/>
      <c r="G5571" s="52"/>
      <c r="H5571" s="52"/>
      <c r="I5571" s="52"/>
      <c r="J5571" s="52"/>
      <c r="K5571" s="52"/>
      <c r="L5571" s="52"/>
      <c r="M5571" s="52"/>
      <c r="N5571" s="52"/>
      <c r="O5571" s="52"/>
    </row>
    <row r="5572" ht="13.5" customHeight="1">
      <c r="A5572" s="1" t="s">
        <v>46271</v>
      </c>
      <c r="B5572" s="1" t="s">
        <v>45</v>
      </c>
      <c r="C5572" s="1" t="s">
        <v>10</v>
      </c>
      <c r="D5572" s="1" t="s">
        <v>46290</v>
      </c>
      <c r="E5572" s="1" t="s">
        <v>46291</v>
      </c>
      <c r="F5572" s="51"/>
      <c r="G5572" s="52"/>
      <c r="H5572" s="52"/>
      <c r="I5572" s="52"/>
      <c r="J5572" s="52"/>
      <c r="K5572" s="52"/>
      <c r="L5572" s="52"/>
      <c r="M5572" s="52"/>
      <c r="N5572" s="52"/>
      <c r="O5572" s="52"/>
    </row>
    <row r="5573" ht="13.5" customHeight="1">
      <c r="A5573" s="1" t="s">
        <v>46271</v>
      </c>
      <c r="B5573" s="1" t="s">
        <v>52</v>
      </c>
      <c r="C5573" s="1" t="s">
        <v>10</v>
      </c>
      <c r="D5573" s="1" t="s">
        <v>46292</v>
      </c>
      <c r="E5573" s="1" t="s">
        <v>46293</v>
      </c>
      <c r="F5573" s="51"/>
      <c r="G5573" s="52"/>
      <c r="H5573" s="52"/>
      <c r="I5573" s="52"/>
      <c r="J5573" s="52"/>
      <c r="K5573" s="52"/>
      <c r="L5573" s="52"/>
      <c r="M5573" s="52"/>
      <c r="N5573" s="52"/>
      <c r="O5573" s="52"/>
    </row>
    <row r="5574" ht="13.5" customHeight="1">
      <c r="A5574" s="1" t="s">
        <v>46271</v>
      </c>
      <c r="B5574" s="1" t="s">
        <v>57</v>
      </c>
      <c r="C5574" s="1" t="s">
        <v>10</v>
      </c>
      <c r="D5574" s="1" t="s">
        <v>46294</v>
      </c>
      <c r="E5574" s="1" t="s">
        <v>46295</v>
      </c>
      <c r="F5574" s="51"/>
      <c r="G5574" s="52"/>
      <c r="H5574" s="52"/>
      <c r="I5574" s="52"/>
      <c r="J5574" s="52"/>
      <c r="K5574" s="52"/>
      <c r="L5574" s="52"/>
      <c r="M5574" s="52"/>
      <c r="N5574" s="52"/>
      <c r="O5574" s="52"/>
    </row>
    <row r="5575" ht="13.5" customHeight="1">
      <c r="A5575" s="1" t="s">
        <v>46271</v>
      </c>
      <c r="B5575" s="1" t="s">
        <v>60</v>
      </c>
      <c r="C5575" s="1" t="s">
        <v>10</v>
      </c>
      <c r="D5575" s="1" t="s">
        <v>46296</v>
      </c>
      <c r="E5575" s="1" t="s">
        <v>46297</v>
      </c>
      <c r="F5575" s="51"/>
      <c r="G5575" s="52"/>
      <c r="H5575" s="52"/>
      <c r="I5575" s="52"/>
      <c r="J5575" s="52"/>
      <c r="K5575" s="52"/>
      <c r="L5575" s="52"/>
      <c r="M5575" s="52"/>
      <c r="N5575" s="52"/>
      <c r="O5575" s="52"/>
    </row>
    <row r="5576" ht="13.5" customHeight="1">
      <c r="A5576" s="1" t="s">
        <v>46271</v>
      </c>
      <c r="B5576" s="1" t="s">
        <v>65</v>
      </c>
      <c r="C5576" s="1" t="s">
        <v>10</v>
      </c>
      <c r="D5576" s="1" t="s">
        <v>46298</v>
      </c>
      <c r="E5576" s="1" t="s">
        <v>46299</v>
      </c>
      <c r="F5576" s="51"/>
      <c r="G5576" s="52"/>
      <c r="H5576" s="52"/>
      <c r="I5576" s="52"/>
      <c r="J5576" s="52"/>
      <c r="K5576" s="52"/>
      <c r="L5576" s="52"/>
      <c r="M5576" s="52"/>
      <c r="N5576" s="52"/>
      <c r="O5576" s="52"/>
    </row>
    <row r="5577" ht="13.5" customHeight="1">
      <c r="A5577" s="1" t="s">
        <v>46271</v>
      </c>
      <c r="B5577" s="1" t="s">
        <v>70</v>
      </c>
      <c r="C5577" s="1" t="s">
        <v>10</v>
      </c>
      <c r="D5577" s="1" t="s">
        <v>46300</v>
      </c>
      <c r="E5577" s="1" t="s">
        <v>46301</v>
      </c>
      <c r="F5577" s="51"/>
      <c r="G5577" s="52"/>
      <c r="H5577" s="52"/>
      <c r="I5577" s="52"/>
      <c r="J5577" s="52"/>
      <c r="K5577" s="52"/>
      <c r="L5577" s="52"/>
      <c r="M5577" s="52"/>
      <c r="N5577" s="52"/>
      <c r="O5577" s="52"/>
    </row>
    <row r="5578" ht="13.5" customHeight="1">
      <c r="A5578" s="1" t="s">
        <v>46271</v>
      </c>
      <c r="B5578" s="1" t="s">
        <v>74</v>
      </c>
      <c r="C5578" s="1" t="s">
        <v>10</v>
      </c>
      <c r="D5578" s="1" t="s">
        <v>46302</v>
      </c>
      <c r="E5578" s="1" t="s">
        <v>46303</v>
      </c>
      <c r="F5578" s="51"/>
      <c r="G5578" s="52"/>
      <c r="H5578" s="52"/>
      <c r="I5578" s="52"/>
      <c r="J5578" s="52"/>
      <c r="K5578" s="52"/>
      <c r="L5578" s="52"/>
      <c r="M5578" s="52"/>
      <c r="N5578" s="52"/>
      <c r="O5578" s="52"/>
    </row>
    <row r="5579" ht="13.5" customHeight="1">
      <c r="A5579" s="1" t="s">
        <v>46271</v>
      </c>
      <c r="B5579" s="1" t="s">
        <v>78</v>
      </c>
      <c r="C5579" s="1" t="s">
        <v>10</v>
      </c>
      <c r="D5579" s="1" t="s">
        <v>46304</v>
      </c>
      <c r="E5579" s="1" t="s">
        <v>46305</v>
      </c>
      <c r="F5579" s="51"/>
      <c r="G5579" s="52"/>
      <c r="H5579" s="52"/>
      <c r="I5579" s="52"/>
      <c r="J5579" s="52"/>
      <c r="K5579" s="52"/>
      <c r="L5579" s="52"/>
      <c r="M5579" s="52"/>
      <c r="N5579" s="52"/>
      <c r="O5579" s="52"/>
    </row>
    <row r="5580" ht="13.5" customHeight="1">
      <c r="A5580" s="1" t="s">
        <v>46271</v>
      </c>
      <c r="B5580" s="1" t="s">
        <v>83</v>
      </c>
      <c r="C5580" s="1" t="s">
        <v>10</v>
      </c>
      <c r="D5580" s="1" t="s">
        <v>46306</v>
      </c>
      <c r="E5580" s="1" t="s">
        <v>46307</v>
      </c>
      <c r="F5580" s="51"/>
      <c r="G5580" s="52"/>
      <c r="H5580" s="52"/>
      <c r="I5580" s="52"/>
      <c r="J5580" s="52"/>
      <c r="K5580" s="52"/>
      <c r="L5580" s="52"/>
      <c r="M5580" s="52"/>
      <c r="N5580" s="52"/>
      <c r="O5580" s="52"/>
    </row>
    <row r="5581" ht="13.5" customHeight="1">
      <c r="A5581" s="1" t="s">
        <v>46271</v>
      </c>
      <c r="B5581" s="1" t="s">
        <v>86</v>
      </c>
      <c r="C5581" s="1" t="s">
        <v>10</v>
      </c>
      <c r="D5581" s="1" t="s">
        <v>46308</v>
      </c>
      <c r="E5581" s="1" t="s">
        <v>46309</v>
      </c>
      <c r="F5581" s="51"/>
      <c r="G5581" s="52"/>
      <c r="H5581" s="52"/>
      <c r="I5581" s="52"/>
      <c r="J5581" s="52"/>
      <c r="K5581" s="52"/>
      <c r="L5581" s="52"/>
      <c r="M5581" s="52"/>
      <c r="N5581" s="52"/>
      <c r="O5581" s="52"/>
    </row>
    <row r="5582" ht="13.5" customHeight="1">
      <c r="A5582" s="1" t="s">
        <v>46271</v>
      </c>
      <c r="B5582" s="1" t="s">
        <v>91</v>
      </c>
      <c r="C5582" s="1" t="s">
        <v>115</v>
      </c>
      <c r="D5582" s="1" t="s">
        <v>46310</v>
      </c>
      <c r="E5582" s="1" t="s">
        <v>46311</v>
      </c>
      <c r="F5582" s="51"/>
      <c r="G5582" s="52"/>
      <c r="H5582" s="52"/>
      <c r="I5582" s="52"/>
      <c r="J5582" s="52"/>
      <c r="K5582" s="52"/>
      <c r="L5582" s="52"/>
      <c r="M5582" s="52"/>
      <c r="N5582" s="52"/>
      <c r="O5582" s="52"/>
    </row>
    <row r="5583" ht="13.5" customHeight="1">
      <c r="A5583" s="1" t="s">
        <v>46271</v>
      </c>
      <c r="B5583" s="1" t="s">
        <v>94</v>
      </c>
      <c r="C5583" s="1" t="s">
        <v>10</v>
      </c>
      <c r="D5583" s="1" t="s">
        <v>46312</v>
      </c>
      <c r="E5583" s="1" t="s">
        <v>46313</v>
      </c>
      <c r="F5583" s="51"/>
      <c r="G5583" s="52"/>
      <c r="H5583" s="52"/>
      <c r="I5583" s="52"/>
      <c r="J5583" s="52"/>
      <c r="K5583" s="52"/>
      <c r="L5583" s="52"/>
      <c r="M5583" s="52"/>
      <c r="N5583" s="52"/>
      <c r="O5583" s="52"/>
    </row>
    <row r="5584" ht="13.5" customHeight="1">
      <c r="A5584" s="1" t="s">
        <v>46271</v>
      </c>
      <c r="B5584" s="1" t="s">
        <v>186</v>
      </c>
      <c r="C5584" s="1" t="s">
        <v>10</v>
      </c>
      <c r="D5584" s="1" t="s">
        <v>46314</v>
      </c>
      <c r="E5584" s="1" t="s">
        <v>46315</v>
      </c>
      <c r="F5584" s="51"/>
      <c r="G5584" s="52"/>
      <c r="H5584" s="52"/>
      <c r="I5584" s="52"/>
      <c r="J5584" s="52"/>
      <c r="K5584" s="52"/>
      <c r="L5584" s="52"/>
      <c r="M5584" s="52"/>
      <c r="N5584" s="52"/>
      <c r="O5584" s="52"/>
    </row>
    <row r="5585" ht="13.5" customHeight="1">
      <c r="A5585" s="1" t="s">
        <v>46271</v>
      </c>
      <c r="B5585" s="1" t="s">
        <v>189</v>
      </c>
      <c r="C5585" s="1" t="s">
        <v>10</v>
      </c>
      <c r="D5585" s="1" t="s">
        <v>46316</v>
      </c>
      <c r="E5585" s="1" t="s">
        <v>46317</v>
      </c>
      <c r="F5585" s="51"/>
      <c r="G5585" s="52"/>
      <c r="H5585" s="52"/>
      <c r="I5585" s="52"/>
      <c r="J5585" s="52"/>
      <c r="K5585" s="52"/>
      <c r="L5585" s="52"/>
      <c r="M5585" s="52"/>
      <c r="N5585" s="52"/>
      <c r="O5585" s="52"/>
    </row>
    <row r="5586" ht="13.5" customHeight="1">
      <c r="A5586" s="1" t="s">
        <v>46271</v>
      </c>
      <c r="B5586" s="1" t="s">
        <v>193</v>
      </c>
      <c r="C5586" s="1" t="s">
        <v>10</v>
      </c>
      <c r="D5586" s="1" t="s">
        <v>46318</v>
      </c>
      <c r="E5586" s="1" t="s">
        <v>46319</v>
      </c>
      <c r="F5586" s="51"/>
      <c r="G5586" s="52"/>
      <c r="H5586" s="52"/>
      <c r="I5586" s="52"/>
      <c r="J5586" s="52"/>
      <c r="K5586" s="52"/>
      <c r="L5586" s="52"/>
      <c r="M5586" s="52"/>
      <c r="N5586" s="52"/>
      <c r="O5586" s="52"/>
    </row>
    <row r="5587" ht="13.5" customHeight="1">
      <c r="A5587" s="1" t="s">
        <v>46271</v>
      </c>
      <c r="B5587" s="1" t="s">
        <v>197</v>
      </c>
      <c r="C5587" s="1" t="s">
        <v>10</v>
      </c>
      <c r="D5587" s="1" t="s">
        <v>46320</v>
      </c>
      <c r="E5587" s="1" t="s">
        <v>46321</v>
      </c>
      <c r="F5587" s="51"/>
      <c r="G5587" s="52"/>
      <c r="H5587" s="52"/>
      <c r="I5587" s="52"/>
      <c r="J5587" s="52"/>
      <c r="K5587" s="52"/>
      <c r="L5587" s="52"/>
      <c r="M5587" s="52"/>
      <c r="N5587" s="52"/>
      <c r="O5587" s="52"/>
    </row>
    <row r="5588" ht="13.5" customHeight="1">
      <c r="A5588" s="1" t="s">
        <v>46271</v>
      </c>
      <c r="B5588" s="1" t="s">
        <v>201</v>
      </c>
      <c r="C5588" s="1" t="s">
        <v>10</v>
      </c>
      <c r="D5588" s="1" t="s">
        <v>46322</v>
      </c>
      <c r="E5588" s="1" t="s">
        <v>46323</v>
      </c>
      <c r="F5588" s="51"/>
      <c r="G5588" s="52"/>
      <c r="H5588" s="52"/>
      <c r="I5588" s="52"/>
      <c r="J5588" s="52"/>
      <c r="K5588" s="52"/>
      <c r="L5588" s="52"/>
      <c r="M5588" s="52"/>
      <c r="N5588" s="52"/>
      <c r="O5588" s="52"/>
    </row>
    <row r="5589" ht="13.5" customHeight="1">
      <c r="A5589" s="1" t="s">
        <v>46271</v>
      </c>
      <c r="B5589" s="1" t="s">
        <v>206</v>
      </c>
      <c r="C5589" s="1" t="s">
        <v>10</v>
      </c>
      <c r="D5589" s="1" t="s">
        <v>46324</v>
      </c>
      <c r="E5589" s="1" t="s">
        <v>46325</v>
      </c>
      <c r="F5589" s="51"/>
      <c r="G5589" s="52"/>
      <c r="H5589" s="52"/>
      <c r="I5589" s="52"/>
      <c r="J5589" s="52"/>
      <c r="K5589" s="52"/>
      <c r="L5589" s="52"/>
      <c r="M5589" s="52"/>
      <c r="N5589" s="52"/>
      <c r="O5589" s="52"/>
    </row>
    <row r="5590" ht="13.5" customHeight="1">
      <c r="A5590" s="1" t="s">
        <v>46271</v>
      </c>
      <c r="B5590" s="1" t="s">
        <v>211</v>
      </c>
      <c r="C5590" s="1" t="s">
        <v>10</v>
      </c>
      <c r="D5590" s="1" t="s">
        <v>46326</v>
      </c>
      <c r="E5590" s="1" t="s">
        <v>46327</v>
      </c>
      <c r="F5590" s="51"/>
      <c r="G5590" s="52"/>
      <c r="H5590" s="52"/>
      <c r="I5590" s="52"/>
      <c r="J5590" s="52"/>
      <c r="K5590" s="52"/>
      <c r="L5590" s="52"/>
      <c r="M5590" s="52"/>
      <c r="N5590" s="52"/>
      <c r="O5590" s="52"/>
    </row>
    <row r="5591" ht="13.5" customHeight="1">
      <c r="A5591" s="1" t="s">
        <v>46271</v>
      </c>
      <c r="B5591" s="1" t="s">
        <v>215</v>
      </c>
      <c r="C5591" s="1" t="s">
        <v>115</v>
      </c>
      <c r="D5591" s="1" t="s">
        <v>46328</v>
      </c>
      <c r="E5591" s="1" t="s">
        <v>46329</v>
      </c>
      <c r="F5591" s="51"/>
      <c r="G5591" s="52"/>
      <c r="H5591" s="52"/>
      <c r="I5591" s="52"/>
      <c r="J5591" s="52"/>
      <c r="K5591" s="52"/>
      <c r="L5591" s="52"/>
      <c r="M5591" s="52"/>
      <c r="N5591" s="52"/>
      <c r="O5591" s="52"/>
    </row>
    <row r="5592" ht="13.5" customHeight="1">
      <c r="A5592" s="1" t="s">
        <v>46271</v>
      </c>
      <c r="B5592" s="1" t="s">
        <v>220</v>
      </c>
      <c r="C5592" s="1" t="s">
        <v>10</v>
      </c>
      <c r="D5592" s="1" t="s">
        <v>46330</v>
      </c>
      <c r="E5592" s="1" t="s">
        <v>46331</v>
      </c>
      <c r="F5592" s="51"/>
      <c r="G5592" s="52"/>
      <c r="H5592" s="52"/>
      <c r="I5592" s="52"/>
      <c r="J5592" s="52"/>
      <c r="K5592" s="52"/>
      <c r="L5592" s="52"/>
      <c r="M5592" s="52"/>
      <c r="N5592" s="52"/>
      <c r="O5592" s="52"/>
    </row>
    <row r="5593" ht="13.5" customHeight="1">
      <c r="A5593" s="1" t="s">
        <v>46271</v>
      </c>
      <c r="B5593" s="1" t="s">
        <v>223</v>
      </c>
      <c r="C5593" s="1" t="s">
        <v>10</v>
      </c>
      <c r="D5593" s="1" t="s">
        <v>46332</v>
      </c>
      <c r="E5593" s="1" t="s">
        <v>46333</v>
      </c>
      <c r="F5593" s="51"/>
      <c r="G5593" s="52"/>
      <c r="H5593" s="52"/>
      <c r="I5593" s="52"/>
      <c r="J5593" s="52"/>
      <c r="K5593" s="52"/>
      <c r="L5593" s="52"/>
      <c r="M5593" s="52"/>
      <c r="N5593" s="52"/>
      <c r="O5593" s="52"/>
    </row>
    <row r="5594" ht="13.5" customHeight="1">
      <c r="A5594" s="1" t="s">
        <v>46271</v>
      </c>
      <c r="B5594" s="1" t="s">
        <v>99</v>
      </c>
      <c r="C5594" s="1" t="s">
        <v>817</v>
      </c>
      <c r="D5594" s="79"/>
      <c r="E5594" s="79"/>
      <c r="F5594" s="51"/>
      <c r="G5594" s="52"/>
      <c r="H5594" s="52"/>
      <c r="I5594" s="52"/>
      <c r="J5594" s="52"/>
      <c r="K5594" s="52"/>
      <c r="L5594" s="52"/>
      <c r="M5594" s="52"/>
      <c r="N5594" s="52"/>
      <c r="O5594" s="52"/>
    </row>
    <row r="5595" ht="13.5" customHeight="1">
      <c r="A5595" s="1" t="s">
        <v>46334</v>
      </c>
      <c r="B5595" s="2" t="s">
        <v>1</v>
      </c>
      <c r="C5595" s="1" t="s">
        <v>26504</v>
      </c>
      <c r="D5595" s="79"/>
      <c r="E5595" s="79"/>
      <c r="F5595" s="51"/>
      <c r="G5595" s="52"/>
      <c r="H5595" s="52"/>
      <c r="I5595" s="52"/>
      <c r="J5595" s="52"/>
      <c r="K5595" s="52"/>
      <c r="L5595" s="52"/>
      <c r="M5595" s="52"/>
      <c r="N5595" s="52"/>
      <c r="O5595" s="52"/>
    </row>
    <row r="5596" ht="13.5" customHeight="1">
      <c r="A5596" s="1" t="s">
        <v>46334</v>
      </c>
      <c r="B5596" s="1" t="s">
        <v>5</v>
      </c>
      <c r="C5596" s="1" t="s">
        <v>130</v>
      </c>
      <c r="D5596" s="1" t="s">
        <v>46335</v>
      </c>
      <c r="E5596" s="1" t="s">
        <v>46336</v>
      </c>
      <c r="F5596" s="51"/>
      <c r="G5596" s="52"/>
      <c r="H5596" s="52"/>
      <c r="I5596" s="52"/>
      <c r="J5596" s="52"/>
      <c r="K5596" s="52"/>
      <c r="L5596" s="52"/>
      <c r="M5596" s="52"/>
      <c r="N5596" s="52"/>
      <c r="O5596" s="52"/>
    </row>
    <row r="5597" ht="13.5" customHeight="1">
      <c r="A5597" s="1" t="s">
        <v>46334</v>
      </c>
      <c r="B5597" s="1" t="s">
        <v>9</v>
      </c>
      <c r="C5597" s="1" t="s">
        <v>374</v>
      </c>
      <c r="D5597" s="1" t="s">
        <v>46337</v>
      </c>
      <c r="E5597" s="1" t="s">
        <v>46338</v>
      </c>
      <c r="F5597" s="51"/>
      <c r="G5597" s="52"/>
      <c r="H5597" s="52"/>
      <c r="I5597" s="52"/>
      <c r="J5597" s="52"/>
      <c r="K5597" s="52"/>
      <c r="L5597" s="52"/>
      <c r="M5597" s="52"/>
      <c r="N5597" s="52"/>
      <c r="O5597" s="52"/>
    </row>
    <row r="5598" ht="13.5" customHeight="1">
      <c r="A5598" s="1" t="s">
        <v>46334</v>
      </c>
      <c r="B5598" s="1" t="s">
        <v>13</v>
      </c>
      <c r="C5598" s="1" t="s">
        <v>10</v>
      </c>
      <c r="D5598" s="1" t="s">
        <v>46339</v>
      </c>
      <c r="E5598" s="1" t="s">
        <v>46340</v>
      </c>
      <c r="F5598" s="51"/>
      <c r="G5598" s="52"/>
      <c r="H5598" s="52"/>
      <c r="I5598" s="52"/>
      <c r="J5598" s="52"/>
      <c r="K5598" s="52"/>
      <c r="L5598" s="52"/>
      <c r="M5598" s="52"/>
      <c r="N5598" s="52"/>
      <c r="O5598" s="52"/>
    </row>
    <row r="5599" ht="13.5" customHeight="1">
      <c r="A5599" s="1" t="s">
        <v>46334</v>
      </c>
      <c r="B5599" s="1" t="s">
        <v>16</v>
      </c>
      <c r="C5599" s="1" t="s">
        <v>10</v>
      </c>
      <c r="D5599" s="1" t="s">
        <v>46341</v>
      </c>
      <c r="E5599" s="1" t="s">
        <v>46342</v>
      </c>
      <c r="F5599" s="51"/>
      <c r="G5599" s="52"/>
      <c r="H5599" s="52"/>
      <c r="I5599" s="52"/>
      <c r="J5599" s="52"/>
      <c r="K5599" s="52"/>
      <c r="L5599" s="52"/>
      <c r="M5599" s="52"/>
      <c r="N5599" s="52"/>
      <c r="O5599" s="52"/>
    </row>
    <row r="5600" ht="13.5" customHeight="1">
      <c r="A5600" s="1" t="s">
        <v>46334</v>
      </c>
      <c r="B5600" s="1" t="s">
        <v>21</v>
      </c>
      <c r="C5600" s="1" t="s">
        <v>10</v>
      </c>
      <c r="D5600" s="1" t="s">
        <v>46343</v>
      </c>
      <c r="E5600" s="1" t="s">
        <v>46344</v>
      </c>
      <c r="F5600" s="51"/>
      <c r="G5600" s="52"/>
      <c r="H5600" s="52"/>
      <c r="I5600" s="52"/>
      <c r="J5600" s="52"/>
      <c r="K5600" s="52"/>
      <c r="L5600" s="52"/>
      <c r="M5600" s="52"/>
      <c r="N5600" s="52"/>
      <c r="O5600" s="52"/>
    </row>
    <row r="5601" ht="13.5" customHeight="1">
      <c r="A5601" s="1" t="s">
        <v>46334</v>
      </c>
      <c r="B5601" s="1" t="s">
        <v>27</v>
      </c>
      <c r="C5601" s="1" t="s">
        <v>10</v>
      </c>
      <c r="D5601" s="1" t="s">
        <v>46345</v>
      </c>
      <c r="E5601" s="1" t="s">
        <v>46346</v>
      </c>
      <c r="F5601" s="51"/>
      <c r="G5601" s="52"/>
      <c r="H5601" s="52"/>
      <c r="I5601" s="52"/>
      <c r="J5601" s="52"/>
      <c r="K5601" s="52"/>
      <c r="L5601" s="52"/>
      <c r="M5601" s="52"/>
      <c r="N5601" s="52"/>
      <c r="O5601" s="52"/>
    </row>
    <row r="5602" ht="13.5" customHeight="1">
      <c r="A5602" s="1" t="s">
        <v>46334</v>
      </c>
      <c r="B5602" s="1" t="s">
        <v>31</v>
      </c>
      <c r="C5602" s="1" t="s">
        <v>224</v>
      </c>
      <c r="D5602" s="1" t="s">
        <v>46347</v>
      </c>
      <c r="E5602" s="1" t="s">
        <v>46348</v>
      </c>
      <c r="F5602" s="51"/>
      <c r="G5602" s="52"/>
      <c r="H5602" s="52"/>
      <c r="I5602" s="52"/>
      <c r="J5602" s="52"/>
      <c r="K5602" s="52"/>
      <c r="L5602" s="52"/>
      <c r="M5602" s="52"/>
      <c r="N5602" s="52"/>
      <c r="O5602" s="52"/>
    </row>
    <row r="5603" ht="13.5" customHeight="1">
      <c r="A5603" s="1" t="s">
        <v>46334</v>
      </c>
      <c r="B5603" s="1" t="s">
        <v>34</v>
      </c>
      <c r="C5603" s="1" t="s">
        <v>10</v>
      </c>
      <c r="D5603" s="1" t="s">
        <v>46349</v>
      </c>
      <c r="E5603" s="1" t="s">
        <v>46350</v>
      </c>
      <c r="F5603" s="51"/>
      <c r="G5603" s="52"/>
      <c r="H5603" s="52"/>
      <c r="I5603" s="52"/>
      <c r="J5603" s="52"/>
      <c r="K5603" s="52"/>
      <c r="L5603" s="52"/>
      <c r="M5603" s="52"/>
      <c r="N5603" s="52"/>
      <c r="O5603" s="52"/>
    </row>
    <row r="5604" ht="13.5" customHeight="1">
      <c r="A5604" s="1" t="s">
        <v>46334</v>
      </c>
      <c r="B5604" s="1" t="s">
        <v>40</v>
      </c>
      <c r="C5604" s="1" t="s">
        <v>10</v>
      </c>
      <c r="D5604" s="1" t="s">
        <v>46351</v>
      </c>
      <c r="E5604" s="1" t="s">
        <v>46352</v>
      </c>
      <c r="F5604" s="51"/>
      <c r="G5604" s="52"/>
      <c r="H5604" s="52"/>
      <c r="I5604" s="52"/>
      <c r="J5604" s="52"/>
      <c r="K5604" s="52"/>
      <c r="L5604" s="52"/>
      <c r="M5604" s="52"/>
      <c r="N5604" s="52"/>
      <c r="O5604" s="52"/>
    </row>
    <row r="5605" ht="13.5" customHeight="1">
      <c r="A5605" s="1" t="s">
        <v>46334</v>
      </c>
      <c r="B5605" s="1" t="s">
        <v>45</v>
      </c>
      <c r="C5605" s="1" t="s">
        <v>10</v>
      </c>
      <c r="D5605" s="1" t="s">
        <v>46353</v>
      </c>
      <c r="E5605" s="1" t="s">
        <v>46354</v>
      </c>
      <c r="F5605" s="51"/>
      <c r="G5605" s="52"/>
      <c r="H5605" s="52"/>
      <c r="I5605" s="52"/>
      <c r="J5605" s="52"/>
      <c r="K5605" s="52"/>
      <c r="L5605" s="52"/>
      <c r="M5605" s="52"/>
      <c r="N5605" s="52"/>
      <c r="O5605" s="52"/>
    </row>
    <row r="5606" ht="13.5" customHeight="1">
      <c r="A5606" s="1" t="s">
        <v>46334</v>
      </c>
      <c r="B5606" s="1" t="s">
        <v>52</v>
      </c>
      <c r="C5606" s="1" t="s">
        <v>10</v>
      </c>
      <c r="D5606" s="1" t="s">
        <v>46355</v>
      </c>
      <c r="E5606" s="1" t="s">
        <v>46356</v>
      </c>
      <c r="F5606" s="51"/>
      <c r="G5606" s="52"/>
      <c r="H5606" s="52"/>
      <c r="I5606" s="52"/>
      <c r="J5606" s="52"/>
      <c r="K5606" s="52"/>
      <c r="L5606" s="52"/>
      <c r="M5606" s="52"/>
      <c r="N5606" s="52"/>
      <c r="O5606" s="52"/>
    </row>
    <row r="5607" ht="13.5" customHeight="1">
      <c r="A5607" s="1" t="s">
        <v>46334</v>
      </c>
      <c r="B5607" s="1" t="s">
        <v>57</v>
      </c>
      <c r="C5607" s="1" t="s">
        <v>10</v>
      </c>
      <c r="D5607" s="1" t="s">
        <v>46357</v>
      </c>
      <c r="E5607" s="1" t="s">
        <v>46358</v>
      </c>
      <c r="F5607" s="51"/>
      <c r="G5607" s="52"/>
      <c r="H5607" s="52"/>
      <c r="I5607" s="52"/>
      <c r="J5607" s="52"/>
      <c r="K5607" s="52"/>
      <c r="L5607" s="52"/>
      <c r="M5607" s="52"/>
      <c r="N5607" s="52"/>
      <c r="O5607" s="52"/>
    </row>
    <row r="5608" ht="13.5" customHeight="1">
      <c r="A5608" s="1" t="s">
        <v>46334</v>
      </c>
      <c r="B5608" s="1" t="s">
        <v>60</v>
      </c>
      <c r="C5608" s="1" t="s">
        <v>115</v>
      </c>
      <c r="D5608" s="1" t="s">
        <v>46359</v>
      </c>
      <c r="E5608" s="1" t="s">
        <v>46360</v>
      </c>
      <c r="F5608" s="51"/>
      <c r="G5608" s="52"/>
      <c r="H5608" s="52"/>
      <c r="I5608" s="52"/>
      <c r="J5608" s="52"/>
      <c r="K5608" s="52"/>
      <c r="L5608" s="52"/>
      <c r="M5608" s="52"/>
      <c r="N5608" s="52"/>
      <c r="O5608" s="52"/>
    </row>
    <row r="5609" ht="13.5" customHeight="1">
      <c r="A5609" s="1" t="s">
        <v>46334</v>
      </c>
      <c r="B5609" s="1" t="s">
        <v>65</v>
      </c>
      <c r="C5609" s="1" t="s">
        <v>10</v>
      </c>
      <c r="D5609" s="1" t="s">
        <v>46361</v>
      </c>
      <c r="E5609" s="1" t="s">
        <v>46362</v>
      </c>
      <c r="F5609" s="51"/>
      <c r="G5609" s="52"/>
      <c r="H5609" s="52"/>
      <c r="I5609" s="52"/>
      <c r="J5609" s="52"/>
      <c r="K5609" s="52"/>
      <c r="L5609" s="52"/>
      <c r="M5609" s="52"/>
      <c r="N5609" s="52"/>
      <c r="O5609" s="52"/>
    </row>
    <row r="5610" ht="13.5" customHeight="1">
      <c r="A5610" s="1" t="s">
        <v>46334</v>
      </c>
      <c r="B5610" s="1" t="s">
        <v>70</v>
      </c>
      <c r="C5610" s="1" t="s">
        <v>10</v>
      </c>
      <c r="D5610" s="1" t="s">
        <v>46363</v>
      </c>
      <c r="E5610" s="1" t="s">
        <v>46364</v>
      </c>
      <c r="F5610" s="51"/>
      <c r="G5610" s="52"/>
      <c r="H5610" s="52"/>
      <c r="I5610" s="52"/>
      <c r="J5610" s="52"/>
      <c r="K5610" s="52"/>
      <c r="L5610" s="52"/>
      <c r="M5610" s="52"/>
      <c r="N5610" s="52"/>
      <c r="O5610" s="52"/>
    </row>
    <row r="5611" ht="13.5" customHeight="1">
      <c r="A5611" s="1" t="s">
        <v>46334</v>
      </c>
      <c r="B5611" s="1" t="s">
        <v>74</v>
      </c>
      <c r="C5611" s="1" t="s">
        <v>10</v>
      </c>
      <c r="D5611" s="1" t="s">
        <v>46365</v>
      </c>
      <c r="E5611" s="1" t="s">
        <v>46366</v>
      </c>
      <c r="F5611" s="51"/>
      <c r="G5611" s="52"/>
      <c r="H5611" s="52"/>
      <c r="I5611" s="52"/>
      <c r="J5611" s="52"/>
      <c r="K5611" s="52"/>
      <c r="L5611" s="52"/>
      <c r="M5611" s="52"/>
      <c r="N5611" s="52"/>
      <c r="O5611" s="52"/>
    </row>
    <row r="5612" ht="13.5" customHeight="1">
      <c r="A5612" s="1" t="s">
        <v>46334</v>
      </c>
      <c r="B5612" s="1" t="s">
        <v>78</v>
      </c>
      <c r="C5612" s="1" t="s">
        <v>10</v>
      </c>
      <c r="D5612" s="1" t="s">
        <v>46367</v>
      </c>
      <c r="E5612" s="1" t="s">
        <v>46368</v>
      </c>
      <c r="F5612" s="51"/>
      <c r="G5612" s="52"/>
      <c r="H5612" s="52"/>
      <c r="I5612" s="52"/>
      <c r="J5612" s="52"/>
      <c r="K5612" s="52"/>
      <c r="L5612" s="52"/>
      <c r="M5612" s="52"/>
      <c r="N5612" s="52"/>
      <c r="O5612" s="52"/>
    </row>
    <row r="5613" ht="13.5" customHeight="1">
      <c r="A5613" s="1" t="s">
        <v>46334</v>
      </c>
      <c r="B5613" s="1" t="s">
        <v>83</v>
      </c>
      <c r="C5613" s="1" t="s">
        <v>10</v>
      </c>
      <c r="D5613" s="1" t="s">
        <v>46369</v>
      </c>
      <c r="E5613" s="1" t="s">
        <v>46370</v>
      </c>
      <c r="F5613" s="51"/>
      <c r="G5613" s="52"/>
      <c r="H5613" s="52"/>
      <c r="I5613" s="52"/>
      <c r="J5613" s="52"/>
      <c r="K5613" s="52"/>
      <c r="L5613" s="52"/>
      <c r="M5613" s="52"/>
      <c r="N5613" s="52"/>
      <c r="O5613" s="52"/>
    </row>
    <row r="5614" ht="13.5" customHeight="1">
      <c r="A5614" s="1" t="s">
        <v>46334</v>
      </c>
      <c r="B5614" s="1" t="s">
        <v>86</v>
      </c>
      <c r="C5614" s="1" t="s">
        <v>10</v>
      </c>
      <c r="D5614" s="1" t="s">
        <v>46371</v>
      </c>
      <c r="E5614" s="1" t="s">
        <v>46372</v>
      </c>
      <c r="F5614" s="51"/>
      <c r="G5614" s="52"/>
      <c r="H5614" s="52"/>
      <c r="I5614" s="52"/>
      <c r="J5614" s="52"/>
      <c r="K5614" s="52"/>
      <c r="L5614" s="52"/>
      <c r="M5614" s="52"/>
      <c r="N5614" s="52"/>
      <c r="O5614" s="52"/>
    </row>
    <row r="5615" ht="13.5" customHeight="1">
      <c r="A5615" s="1" t="s">
        <v>46334</v>
      </c>
      <c r="B5615" s="1" t="s">
        <v>99</v>
      </c>
      <c r="C5615" s="1" t="s">
        <v>817</v>
      </c>
      <c r="D5615" s="79"/>
      <c r="E5615" s="79"/>
      <c r="F5615" s="51"/>
      <c r="G5615" s="52"/>
      <c r="H5615" s="52"/>
      <c r="I5615" s="52"/>
      <c r="J5615" s="52"/>
      <c r="K5615" s="52"/>
      <c r="L5615" s="52"/>
      <c r="M5615" s="52"/>
      <c r="N5615" s="52"/>
      <c r="O5615" s="52"/>
    </row>
    <row r="5616" ht="13.5" customHeight="1">
      <c r="A5616" s="1" t="s">
        <v>46373</v>
      </c>
      <c r="B5616" s="2" t="s">
        <v>1</v>
      </c>
      <c r="C5616" s="1" t="s">
        <v>26504</v>
      </c>
      <c r="D5616" s="79"/>
      <c r="E5616" s="79"/>
      <c r="F5616" s="51"/>
      <c r="G5616" s="52"/>
      <c r="H5616" s="52"/>
      <c r="I5616" s="52"/>
      <c r="J5616" s="52"/>
      <c r="K5616" s="52"/>
      <c r="L5616" s="52"/>
      <c r="M5616" s="52"/>
      <c r="N5616" s="52"/>
      <c r="O5616" s="52"/>
    </row>
    <row r="5617" ht="13.5" customHeight="1">
      <c r="A5617" s="1" t="s">
        <v>46373</v>
      </c>
      <c r="B5617" s="1" t="s">
        <v>5</v>
      </c>
      <c r="C5617" s="1" t="s">
        <v>102</v>
      </c>
      <c r="D5617" s="1" t="s">
        <v>46374</v>
      </c>
      <c r="E5617" s="1" t="s">
        <v>46375</v>
      </c>
      <c r="F5617" s="51"/>
      <c r="G5617" s="52"/>
      <c r="H5617" s="52"/>
      <c r="I5617" s="52"/>
      <c r="J5617" s="52"/>
      <c r="K5617" s="52"/>
      <c r="L5617" s="52"/>
      <c r="M5617" s="52"/>
      <c r="N5617" s="52"/>
      <c r="O5617" s="52"/>
    </row>
    <row r="5618" ht="13.5" customHeight="1">
      <c r="A5618" s="1" t="s">
        <v>46373</v>
      </c>
      <c r="B5618" s="1" t="s">
        <v>9</v>
      </c>
      <c r="C5618" s="1" t="s">
        <v>10</v>
      </c>
      <c r="D5618" s="1" t="s">
        <v>46376</v>
      </c>
      <c r="E5618" s="1" t="s">
        <v>46377</v>
      </c>
      <c r="F5618" s="51"/>
      <c r="G5618" s="52"/>
      <c r="H5618" s="52"/>
      <c r="I5618" s="52"/>
      <c r="J5618" s="52"/>
      <c r="K5618" s="52"/>
      <c r="L5618" s="52"/>
      <c r="M5618" s="52"/>
      <c r="N5618" s="52"/>
      <c r="O5618" s="52"/>
    </row>
    <row r="5619" ht="13.5" customHeight="1">
      <c r="A5619" s="1" t="s">
        <v>46373</v>
      </c>
      <c r="B5619" s="1" t="s">
        <v>13</v>
      </c>
      <c r="C5619" s="1" t="s">
        <v>115</v>
      </c>
      <c r="D5619" s="1" t="s">
        <v>46378</v>
      </c>
      <c r="E5619" s="1" t="s">
        <v>46379</v>
      </c>
      <c r="F5619" s="51"/>
      <c r="G5619" s="52"/>
      <c r="H5619" s="52"/>
      <c r="I5619" s="52"/>
      <c r="J5619" s="52"/>
      <c r="K5619" s="52"/>
      <c r="L5619" s="52"/>
      <c r="M5619" s="52"/>
      <c r="N5619" s="52"/>
      <c r="O5619" s="52"/>
    </row>
    <row r="5620" ht="13.5" customHeight="1">
      <c r="A5620" s="1" t="s">
        <v>46373</v>
      </c>
      <c r="B5620" s="1" t="s">
        <v>16</v>
      </c>
      <c r="C5620" s="1" t="s">
        <v>10</v>
      </c>
      <c r="D5620" s="1" t="s">
        <v>46380</v>
      </c>
      <c r="E5620" s="1" t="s">
        <v>46381</v>
      </c>
      <c r="F5620" s="51"/>
      <c r="G5620" s="52"/>
      <c r="H5620" s="52"/>
      <c r="I5620" s="52"/>
      <c r="J5620" s="52"/>
      <c r="K5620" s="52"/>
      <c r="L5620" s="52"/>
      <c r="M5620" s="52"/>
      <c r="N5620" s="52"/>
      <c r="O5620" s="52"/>
    </row>
    <row r="5621" ht="13.5" customHeight="1">
      <c r="A5621" s="1" t="s">
        <v>46373</v>
      </c>
      <c r="B5621" s="1" t="s">
        <v>21</v>
      </c>
      <c r="C5621" s="1" t="s">
        <v>10</v>
      </c>
      <c r="D5621" s="1" t="s">
        <v>46382</v>
      </c>
      <c r="E5621" s="1" t="s">
        <v>46383</v>
      </c>
      <c r="F5621" s="51"/>
      <c r="G5621" s="52"/>
      <c r="H5621" s="52"/>
      <c r="I5621" s="52"/>
      <c r="J5621" s="52"/>
      <c r="K5621" s="52"/>
      <c r="L5621" s="52"/>
      <c r="M5621" s="52"/>
      <c r="N5621" s="52"/>
      <c r="O5621" s="52"/>
    </row>
    <row r="5622" ht="13.5" customHeight="1">
      <c r="A5622" s="1" t="s">
        <v>46373</v>
      </c>
      <c r="B5622" s="1" t="s">
        <v>27</v>
      </c>
      <c r="C5622" s="1" t="s">
        <v>10</v>
      </c>
      <c r="D5622" s="1" t="s">
        <v>46384</v>
      </c>
      <c r="E5622" s="1" t="s">
        <v>46385</v>
      </c>
      <c r="F5622" s="51"/>
      <c r="G5622" s="52"/>
      <c r="H5622" s="52"/>
      <c r="I5622" s="52"/>
      <c r="J5622" s="52"/>
      <c r="K5622" s="52"/>
      <c r="L5622" s="52"/>
      <c r="M5622" s="52"/>
      <c r="N5622" s="52"/>
      <c r="O5622" s="52"/>
    </row>
    <row r="5623" ht="13.5" customHeight="1">
      <c r="A5623" s="1" t="s">
        <v>46373</v>
      </c>
      <c r="B5623" s="1" t="s">
        <v>31</v>
      </c>
      <c r="C5623" s="1" t="s">
        <v>10</v>
      </c>
      <c r="D5623" s="1" t="s">
        <v>46386</v>
      </c>
      <c r="E5623" s="1" t="s">
        <v>46387</v>
      </c>
      <c r="F5623" s="51"/>
      <c r="G5623" s="52"/>
      <c r="H5623" s="52"/>
      <c r="I5623" s="52"/>
      <c r="J5623" s="52"/>
      <c r="K5623" s="52"/>
      <c r="L5623" s="52"/>
      <c r="M5623" s="52"/>
      <c r="N5623" s="52"/>
      <c r="O5623" s="52"/>
    </row>
    <row r="5624" ht="13.5" customHeight="1">
      <c r="A5624" s="1" t="s">
        <v>46373</v>
      </c>
      <c r="B5624" s="1" t="s">
        <v>34</v>
      </c>
      <c r="C5624" s="1" t="s">
        <v>10</v>
      </c>
      <c r="D5624" s="1" t="s">
        <v>46388</v>
      </c>
      <c r="E5624" s="1" t="s">
        <v>46389</v>
      </c>
      <c r="F5624" s="51"/>
      <c r="G5624" s="52"/>
      <c r="H5624" s="52"/>
      <c r="I5624" s="52"/>
      <c r="J5624" s="52"/>
      <c r="K5624" s="52"/>
      <c r="L5624" s="52"/>
      <c r="M5624" s="52"/>
      <c r="N5624" s="52"/>
      <c r="O5624" s="52"/>
    </row>
    <row r="5625" ht="13.5" customHeight="1">
      <c r="A5625" s="1" t="s">
        <v>46373</v>
      </c>
      <c r="B5625" s="1" t="s">
        <v>40</v>
      </c>
      <c r="C5625" s="1" t="s">
        <v>115</v>
      </c>
      <c r="D5625" s="1" t="s">
        <v>46390</v>
      </c>
      <c r="E5625" s="1" t="s">
        <v>46391</v>
      </c>
      <c r="F5625" s="51"/>
      <c r="G5625" s="52"/>
      <c r="H5625" s="52"/>
      <c r="I5625" s="52"/>
      <c r="J5625" s="52"/>
      <c r="K5625" s="52"/>
      <c r="L5625" s="52"/>
      <c r="M5625" s="52"/>
      <c r="N5625" s="52"/>
      <c r="O5625" s="52"/>
    </row>
    <row r="5626" ht="13.5" customHeight="1">
      <c r="A5626" s="1" t="s">
        <v>46373</v>
      </c>
      <c r="B5626" s="1" t="s">
        <v>45</v>
      </c>
      <c r="C5626" s="1" t="s">
        <v>10</v>
      </c>
      <c r="D5626" s="1" t="s">
        <v>46392</v>
      </c>
      <c r="E5626" s="1" t="s">
        <v>46393</v>
      </c>
      <c r="F5626" s="51"/>
      <c r="G5626" s="52"/>
      <c r="H5626" s="52"/>
      <c r="I5626" s="52"/>
      <c r="J5626" s="52"/>
      <c r="K5626" s="52"/>
      <c r="L5626" s="52"/>
      <c r="M5626" s="52"/>
      <c r="N5626" s="52"/>
      <c r="O5626" s="52"/>
    </row>
    <row r="5627" ht="13.5" customHeight="1">
      <c r="A5627" s="1" t="s">
        <v>46373</v>
      </c>
      <c r="B5627" s="1" t="s">
        <v>52</v>
      </c>
      <c r="C5627" s="1" t="s">
        <v>115</v>
      </c>
      <c r="D5627" s="1" t="s">
        <v>46394</v>
      </c>
      <c r="E5627" s="1" t="s">
        <v>46395</v>
      </c>
      <c r="F5627" s="51"/>
      <c r="G5627" s="52"/>
      <c r="H5627" s="52"/>
      <c r="I5627" s="52"/>
      <c r="J5627" s="52"/>
      <c r="K5627" s="52"/>
      <c r="L5627" s="52"/>
      <c r="M5627" s="52"/>
      <c r="N5627" s="52"/>
      <c r="O5627" s="52"/>
    </row>
    <row r="5628" ht="13.5" customHeight="1">
      <c r="A5628" s="1" t="s">
        <v>46373</v>
      </c>
      <c r="B5628" s="1" t="s">
        <v>57</v>
      </c>
      <c r="C5628" s="1" t="s">
        <v>10</v>
      </c>
      <c r="D5628" s="1" t="s">
        <v>46396</v>
      </c>
      <c r="E5628" s="1" t="s">
        <v>46397</v>
      </c>
      <c r="F5628" s="51"/>
      <c r="G5628" s="52"/>
      <c r="H5628" s="52"/>
      <c r="I5628" s="52"/>
      <c r="J5628" s="52"/>
      <c r="K5628" s="52"/>
      <c r="L5628" s="52"/>
      <c r="M5628" s="52"/>
      <c r="N5628" s="52"/>
      <c r="O5628" s="52"/>
    </row>
    <row r="5629" ht="13.5" customHeight="1">
      <c r="A5629" s="1" t="s">
        <v>46373</v>
      </c>
      <c r="B5629" s="1" t="s">
        <v>60</v>
      </c>
      <c r="C5629" s="1" t="s">
        <v>10</v>
      </c>
      <c r="D5629" s="1" t="s">
        <v>46398</v>
      </c>
      <c r="E5629" s="1" t="s">
        <v>46399</v>
      </c>
      <c r="F5629" s="51"/>
      <c r="G5629" s="52"/>
      <c r="H5629" s="52"/>
      <c r="I5629" s="52"/>
      <c r="J5629" s="52"/>
      <c r="K5629" s="52"/>
      <c r="L5629" s="52"/>
      <c r="M5629" s="52"/>
      <c r="N5629" s="52"/>
      <c r="O5629" s="52"/>
    </row>
    <row r="5630" ht="13.5" customHeight="1">
      <c r="A5630" s="1" t="s">
        <v>46373</v>
      </c>
      <c r="B5630" s="1" t="s">
        <v>65</v>
      </c>
      <c r="C5630" s="1" t="s">
        <v>10</v>
      </c>
      <c r="D5630" s="1" t="s">
        <v>46400</v>
      </c>
      <c r="E5630" s="1" t="s">
        <v>46401</v>
      </c>
      <c r="F5630" s="51"/>
      <c r="G5630" s="52"/>
      <c r="H5630" s="52"/>
      <c r="I5630" s="52"/>
      <c r="J5630" s="52"/>
      <c r="K5630" s="52"/>
      <c r="L5630" s="52"/>
      <c r="M5630" s="52"/>
      <c r="N5630" s="52"/>
      <c r="O5630" s="52"/>
    </row>
    <row r="5631" ht="13.5" customHeight="1">
      <c r="A5631" s="1" t="s">
        <v>46373</v>
      </c>
      <c r="B5631" s="1" t="s">
        <v>70</v>
      </c>
      <c r="C5631" s="1" t="s">
        <v>10</v>
      </c>
      <c r="D5631" s="1" t="s">
        <v>46402</v>
      </c>
      <c r="E5631" s="1" t="s">
        <v>41425</v>
      </c>
      <c r="F5631" s="51"/>
      <c r="G5631" s="52"/>
      <c r="H5631" s="52"/>
      <c r="I5631" s="52"/>
      <c r="J5631" s="52"/>
      <c r="K5631" s="52"/>
      <c r="L5631" s="52"/>
      <c r="M5631" s="52"/>
      <c r="N5631" s="52"/>
      <c r="O5631" s="52"/>
    </row>
    <row r="5632" ht="13.5" customHeight="1">
      <c r="A5632" s="1" t="s">
        <v>46373</v>
      </c>
      <c r="B5632" s="1" t="s">
        <v>74</v>
      </c>
      <c r="C5632" s="1" t="s">
        <v>10</v>
      </c>
      <c r="D5632" s="1" t="s">
        <v>46403</v>
      </c>
      <c r="E5632" s="1" t="s">
        <v>46404</v>
      </c>
      <c r="F5632" s="51"/>
      <c r="G5632" s="52"/>
      <c r="H5632" s="52"/>
      <c r="I5632" s="52"/>
      <c r="J5632" s="52"/>
      <c r="K5632" s="52"/>
      <c r="L5632" s="52"/>
      <c r="M5632" s="52"/>
      <c r="N5632" s="52"/>
      <c r="O5632" s="52"/>
    </row>
    <row r="5633" ht="13.5" customHeight="1">
      <c r="A5633" s="1" t="s">
        <v>46373</v>
      </c>
      <c r="B5633" s="1" t="s">
        <v>78</v>
      </c>
      <c r="C5633" s="1" t="s">
        <v>10</v>
      </c>
      <c r="D5633" s="1" t="s">
        <v>46405</v>
      </c>
      <c r="E5633" s="1" t="s">
        <v>46406</v>
      </c>
      <c r="F5633" s="51"/>
      <c r="G5633" s="52"/>
      <c r="H5633" s="52"/>
      <c r="I5633" s="52"/>
      <c r="J5633" s="52"/>
      <c r="K5633" s="52"/>
      <c r="L5633" s="52"/>
      <c r="M5633" s="52"/>
      <c r="N5633" s="52"/>
      <c r="O5633" s="52"/>
    </row>
    <row r="5634" ht="13.5" customHeight="1">
      <c r="A5634" s="1" t="s">
        <v>46373</v>
      </c>
      <c r="B5634" s="1" t="s">
        <v>83</v>
      </c>
      <c r="C5634" s="1" t="s">
        <v>10</v>
      </c>
      <c r="D5634" s="1" t="s">
        <v>46407</v>
      </c>
      <c r="E5634" s="1" t="s">
        <v>46408</v>
      </c>
      <c r="F5634" s="51"/>
      <c r="G5634" s="52"/>
      <c r="H5634" s="52"/>
      <c r="I5634" s="52"/>
      <c r="J5634" s="52"/>
      <c r="K5634" s="52"/>
      <c r="L5634" s="52"/>
      <c r="M5634" s="52"/>
      <c r="N5634" s="52"/>
      <c r="O5634" s="52"/>
    </row>
    <row r="5635" ht="13.5" customHeight="1">
      <c r="A5635" s="1" t="s">
        <v>46373</v>
      </c>
      <c r="B5635" s="1" t="s">
        <v>86</v>
      </c>
      <c r="C5635" s="1" t="s">
        <v>10</v>
      </c>
      <c r="D5635" s="1" t="s">
        <v>46409</v>
      </c>
      <c r="E5635" s="1" t="s">
        <v>46410</v>
      </c>
      <c r="F5635" s="51"/>
      <c r="G5635" s="52"/>
      <c r="H5635" s="52"/>
      <c r="I5635" s="52"/>
      <c r="J5635" s="52"/>
      <c r="K5635" s="52"/>
      <c r="L5635" s="52"/>
      <c r="M5635" s="52"/>
      <c r="N5635" s="52"/>
      <c r="O5635" s="52"/>
    </row>
    <row r="5636" ht="13.5" customHeight="1">
      <c r="A5636" s="1" t="s">
        <v>46373</v>
      </c>
      <c r="B5636" s="1" t="s">
        <v>91</v>
      </c>
      <c r="C5636" s="1" t="s">
        <v>10</v>
      </c>
      <c r="D5636" s="1" t="s">
        <v>46411</v>
      </c>
      <c r="E5636" s="1" t="s">
        <v>46412</v>
      </c>
      <c r="F5636" s="51"/>
      <c r="G5636" s="52"/>
      <c r="H5636" s="52"/>
      <c r="I5636" s="52"/>
      <c r="J5636" s="52"/>
      <c r="K5636" s="52"/>
      <c r="L5636" s="52"/>
      <c r="M5636" s="52"/>
      <c r="N5636" s="52"/>
      <c r="O5636" s="52"/>
    </row>
    <row r="5637" ht="13.5" customHeight="1">
      <c r="A5637" s="1" t="s">
        <v>46373</v>
      </c>
      <c r="B5637" s="1" t="s">
        <v>94</v>
      </c>
      <c r="C5637" s="1" t="s">
        <v>10</v>
      </c>
      <c r="D5637" s="1" t="s">
        <v>46413</v>
      </c>
      <c r="E5637" s="1" t="s">
        <v>46414</v>
      </c>
      <c r="F5637" s="51"/>
      <c r="G5637" s="52"/>
      <c r="H5637" s="52"/>
      <c r="I5637" s="52"/>
      <c r="J5637" s="52"/>
      <c r="K5637" s="52"/>
      <c r="L5637" s="52"/>
      <c r="M5637" s="52"/>
      <c r="N5637" s="52"/>
      <c r="O5637" s="52"/>
    </row>
    <row r="5638" ht="13.5" customHeight="1">
      <c r="A5638" s="1" t="s">
        <v>46373</v>
      </c>
      <c r="B5638" s="1" t="s">
        <v>186</v>
      </c>
      <c r="C5638" s="1" t="s">
        <v>374</v>
      </c>
      <c r="D5638" s="1" t="s">
        <v>46415</v>
      </c>
      <c r="E5638" s="1" t="s">
        <v>46416</v>
      </c>
      <c r="F5638" s="51"/>
      <c r="G5638" s="52"/>
      <c r="H5638" s="52"/>
      <c r="I5638" s="52"/>
      <c r="J5638" s="52"/>
      <c r="K5638" s="52"/>
      <c r="L5638" s="52"/>
      <c r="M5638" s="52"/>
      <c r="N5638" s="52"/>
      <c r="O5638" s="52"/>
    </row>
    <row r="5639" ht="13.5" customHeight="1">
      <c r="A5639" s="1" t="s">
        <v>46373</v>
      </c>
      <c r="B5639" s="1" t="s">
        <v>189</v>
      </c>
      <c r="C5639" s="1" t="s">
        <v>10</v>
      </c>
      <c r="D5639" s="1" t="s">
        <v>46417</v>
      </c>
      <c r="E5639" s="1" t="s">
        <v>46418</v>
      </c>
      <c r="F5639" s="51"/>
      <c r="G5639" s="52"/>
      <c r="H5639" s="52"/>
      <c r="I5639" s="52"/>
      <c r="J5639" s="52"/>
      <c r="K5639" s="52"/>
      <c r="L5639" s="52"/>
      <c r="M5639" s="52"/>
      <c r="N5639" s="52"/>
      <c r="O5639" s="52"/>
    </row>
    <row r="5640" ht="13.5" customHeight="1">
      <c r="A5640" s="1" t="s">
        <v>46373</v>
      </c>
      <c r="B5640" s="1" t="s">
        <v>193</v>
      </c>
      <c r="C5640" s="1" t="s">
        <v>10</v>
      </c>
      <c r="D5640" s="1" t="s">
        <v>46419</v>
      </c>
      <c r="E5640" s="1" t="s">
        <v>46420</v>
      </c>
      <c r="F5640" s="51"/>
      <c r="G5640" s="52"/>
      <c r="H5640" s="52"/>
      <c r="I5640" s="52"/>
      <c r="J5640" s="52"/>
      <c r="K5640" s="52"/>
      <c r="L5640" s="52"/>
      <c r="M5640" s="52"/>
      <c r="N5640" s="52"/>
      <c r="O5640" s="52"/>
    </row>
    <row r="5641" ht="13.5" customHeight="1">
      <c r="A5641" s="1" t="s">
        <v>46373</v>
      </c>
      <c r="B5641" s="1" t="s">
        <v>197</v>
      </c>
      <c r="C5641" s="1" t="s">
        <v>10</v>
      </c>
      <c r="D5641" s="1" t="s">
        <v>46421</v>
      </c>
      <c r="E5641" s="1" t="s">
        <v>46422</v>
      </c>
      <c r="F5641" s="51"/>
      <c r="G5641" s="52"/>
      <c r="H5641" s="52"/>
      <c r="I5641" s="52"/>
      <c r="J5641" s="52"/>
      <c r="K5641" s="52"/>
      <c r="L5641" s="52"/>
      <c r="M5641" s="52"/>
      <c r="N5641" s="52"/>
      <c r="O5641" s="52"/>
    </row>
    <row r="5642" ht="13.5" customHeight="1">
      <c r="A5642" s="1" t="s">
        <v>46373</v>
      </c>
      <c r="B5642" s="1" t="s">
        <v>201</v>
      </c>
      <c r="C5642" s="1" t="s">
        <v>10</v>
      </c>
      <c r="D5642" s="1" t="s">
        <v>46423</v>
      </c>
      <c r="E5642" s="1" t="s">
        <v>46424</v>
      </c>
      <c r="F5642" s="51"/>
      <c r="G5642" s="52"/>
      <c r="H5642" s="52"/>
      <c r="I5642" s="52"/>
      <c r="J5642" s="52"/>
      <c r="K5642" s="52"/>
      <c r="L5642" s="52"/>
      <c r="M5642" s="52"/>
      <c r="N5642" s="52"/>
      <c r="O5642" s="52"/>
    </row>
    <row r="5643" ht="13.5" customHeight="1">
      <c r="A5643" s="1" t="s">
        <v>46373</v>
      </c>
      <c r="B5643" s="1" t="s">
        <v>206</v>
      </c>
      <c r="C5643" s="1" t="s">
        <v>10</v>
      </c>
      <c r="D5643" s="1" t="s">
        <v>46425</v>
      </c>
      <c r="E5643" s="1" t="s">
        <v>46426</v>
      </c>
      <c r="F5643" s="51"/>
      <c r="G5643" s="52"/>
      <c r="H5643" s="52"/>
      <c r="I5643" s="52"/>
      <c r="J5643" s="52"/>
      <c r="K5643" s="52"/>
      <c r="L5643" s="52"/>
      <c r="M5643" s="52"/>
      <c r="N5643" s="52"/>
      <c r="O5643" s="52"/>
    </row>
    <row r="5644" ht="13.5" customHeight="1">
      <c r="A5644" s="1" t="s">
        <v>46373</v>
      </c>
      <c r="B5644" s="1" t="s">
        <v>211</v>
      </c>
      <c r="C5644" s="1" t="s">
        <v>115</v>
      </c>
      <c r="D5644" s="1" t="s">
        <v>46427</v>
      </c>
      <c r="E5644" s="1" t="s">
        <v>46428</v>
      </c>
      <c r="F5644" s="51"/>
      <c r="G5644" s="52"/>
      <c r="H5644" s="52"/>
      <c r="I5644" s="52"/>
      <c r="J5644" s="52"/>
      <c r="K5644" s="52"/>
      <c r="L5644" s="52"/>
      <c r="M5644" s="52"/>
      <c r="N5644" s="52"/>
      <c r="O5644" s="52"/>
    </row>
    <row r="5645" ht="13.5" customHeight="1">
      <c r="A5645" s="1" t="s">
        <v>46373</v>
      </c>
      <c r="B5645" s="1" t="s">
        <v>215</v>
      </c>
      <c r="C5645" s="1" t="s">
        <v>10</v>
      </c>
      <c r="D5645" s="1" t="s">
        <v>46429</v>
      </c>
      <c r="E5645" s="1" t="s">
        <v>46430</v>
      </c>
      <c r="F5645" s="51"/>
      <c r="G5645" s="52"/>
      <c r="H5645" s="52"/>
      <c r="I5645" s="52"/>
      <c r="J5645" s="52"/>
      <c r="K5645" s="52"/>
      <c r="L5645" s="52"/>
      <c r="M5645" s="52"/>
      <c r="N5645" s="52"/>
      <c r="O5645" s="52"/>
    </row>
    <row r="5646" ht="13.5" customHeight="1">
      <c r="A5646" s="1" t="s">
        <v>46373</v>
      </c>
      <c r="B5646" s="1" t="s">
        <v>99</v>
      </c>
      <c r="C5646" s="1" t="s">
        <v>817</v>
      </c>
      <c r="D5646" s="79"/>
      <c r="E5646" s="79"/>
      <c r="F5646" s="51"/>
      <c r="G5646" s="52"/>
      <c r="H5646" s="52"/>
      <c r="I5646" s="52"/>
      <c r="J5646" s="52"/>
      <c r="K5646" s="52"/>
      <c r="L5646" s="52"/>
      <c r="M5646" s="52"/>
      <c r="N5646" s="52"/>
      <c r="O5646" s="52"/>
    </row>
    <row r="5647" ht="13.5" customHeight="1">
      <c r="A5647" s="1" t="s">
        <v>46431</v>
      </c>
      <c r="B5647" s="2" t="s">
        <v>1</v>
      </c>
      <c r="C5647" s="1" t="s">
        <v>26504</v>
      </c>
      <c r="D5647" s="79"/>
      <c r="E5647" s="79"/>
      <c r="F5647" s="51"/>
      <c r="G5647" s="52"/>
      <c r="H5647" s="52"/>
      <c r="I5647" s="52"/>
      <c r="J5647" s="52"/>
      <c r="K5647" s="52"/>
      <c r="L5647" s="52"/>
      <c r="M5647" s="52"/>
      <c r="N5647" s="52"/>
      <c r="O5647" s="52"/>
    </row>
    <row r="5648" ht="13.5" customHeight="1">
      <c r="A5648" s="1" t="s">
        <v>46431</v>
      </c>
      <c r="B5648" s="1" t="s">
        <v>5</v>
      </c>
      <c r="C5648" s="1" t="s">
        <v>102</v>
      </c>
      <c r="D5648" s="1" t="s">
        <v>46432</v>
      </c>
      <c r="E5648" s="1" t="s">
        <v>46433</v>
      </c>
      <c r="F5648" s="51"/>
      <c r="G5648" s="52"/>
      <c r="H5648" s="52"/>
      <c r="I5648" s="52"/>
      <c r="J5648" s="52"/>
      <c r="K5648" s="52"/>
      <c r="L5648" s="52"/>
      <c r="M5648" s="52"/>
      <c r="N5648" s="52"/>
      <c r="O5648" s="52"/>
    </row>
    <row r="5649" ht="13.5" customHeight="1">
      <c r="A5649" s="1" t="s">
        <v>46431</v>
      </c>
      <c r="B5649" s="1" t="s">
        <v>9</v>
      </c>
      <c r="C5649" s="1" t="s">
        <v>10</v>
      </c>
      <c r="D5649" s="1" t="s">
        <v>46434</v>
      </c>
      <c r="E5649" s="1" t="s">
        <v>46435</v>
      </c>
      <c r="F5649" s="51"/>
      <c r="G5649" s="52"/>
      <c r="H5649" s="52"/>
      <c r="I5649" s="52"/>
      <c r="J5649" s="52"/>
      <c r="K5649" s="52"/>
      <c r="L5649" s="52"/>
      <c r="M5649" s="52"/>
      <c r="N5649" s="52"/>
      <c r="O5649" s="52"/>
    </row>
    <row r="5650" ht="13.5" customHeight="1">
      <c r="A5650" s="1" t="s">
        <v>46431</v>
      </c>
      <c r="B5650" s="1" t="s">
        <v>13</v>
      </c>
      <c r="C5650" s="1" t="s">
        <v>10</v>
      </c>
      <c r="D5650" s="1" t="s">
        <v>46436</v>
      </c>
      <c r="E5650" s="1" t="s">
        <v>46437</v>
      </c>
      <c r="F5650" s="51"/>
      <c r="G5650" s="52"/>
      <c r="H5650" s="52"/>
      <c r="I5650" s="52"/>
      <c r="J5650" s="52"/>
      <c r="K5650" s="52"/>
      <c r="L5650" s="52"/>
      <c r="M5650" s="52"/>
      <c r="N5650" s="52"/>
      <c r="O5650" s="52"/>
    </row>
    <row r="5651" ht="13.5" customHeight="1">
      <c r="A5651" s="1" t="s">
        <v>46431</v>
      </c>
      <c r="B5651" s="1" t="s">
        <v>16</v>
      </c>
      <c r="C5651" s="1" t="s">
        <v>10</v>
      </c>
      <c r="D5651" s="1" t="s">
        <v>46438</v>
      </c>
      <c r="E5651" s="1" t="s">
        <v>46439</v>
      </c>
      <c r="F5651" s="51"/>
      <c r="G5651" s="52"/>
      <c r="H5651" s="52"/>
      <c r="I5651" s="52"/>
      <c r="J5651" s="52"/>
      <c r="K5651" s="52"/>
      <c r="L5651" s="52"/>
      <c r="M5651" s="52"/>
      <c r="N5651" s="52"/>
      <c r="O5651" s="52"/>
    </row>
    <row r="5652" ht="13.5" customHeight="1">
      <c r="A5652" s="1" t="s">
        <v>46431</v>
      </c>
      <c r="B5652" s="1" t="s">
        <v>21</v>
      </c>
      <c r="C5652" s="1" t="s">
        <v>10</v>
      </c>
      <c r="D5652" s="1" t="s">
        <v>46440</v>
      </c>
      <c r="E5652" s="1" t="s">
        <v>46441</v>
      </c>
      <c r="F5652" s="51"/>
      <c r="G5652" s="52"/>
      <c r="H5652" s="52"/>
      <c r="I5652" s="52"/>
      <c r="J5652" s="52"/>
      <c r="K5652" s="52"/>
      <c r="L5652" s="52"/>
      <c r="M5652" s="52"/>
      <c r="N5652" s="52"/>
      <c r="O5652" s="52"/>
    </row>
    <row r="5653" ht="13.5" customHeight="1">
      <c r="A5653" s="1" t="s">
        <v>46431</v>
      </c>
      <c r="B5653" s="1" t="s">
        <v>27</v>
      </c>
      <c r="C5653" s="1" t="s">
        <v>10</v>
      </c>
      <c r="D5653" s="1" t="s">
        <v>46442</v>
      </c>
      <c r="E5653" s="1" t="s">
        <v>46443</v>
      </c>
      <c r="F5653" s="51"/>
      <c r="G5653" s="52"/>
      <c r="H5653" s="52"/>
      <c r="I5653" s="52"/>
      <c r="J5653" s="52"/>
      <c r="K5653" s="52"/>
      <c r="L5653" s="52"/>
      <c r="M5653" s="52"/>
      <c r="N5653" s="52"/>
      <c r="O5653" s="52"/>
    </row>
    <row r="5654" ht="13.5" customHeight="1">
      <c r="A5654" s="1" t="s">
        <v>46431</v>
      </c>
      <c r="B5654" s="1" t="s">
        <v>31</v>
      </c>
      <c r="C5654" s="1" t="s">
        <v>115</v>
      </c>
      <c r="D5654" s="1" t="s">
        <v>46444</v>
      </c>
      <c r="E5654" s="1" t="s">
        <v>46445</v>
      </c>
      <c r="F5654" s="51"/>
      <c r="G5654" s="52"/>
      <c r="H5654" s="52"/>
      <c r="I5654" s="52"/>
      <c r="J5654" s="52"/>
      <c r="K5654" s="52"/>
      <c r="L5654" s="52"/>
      <c r="M5654" s="52"/>
      <c r="N5654" s="52"/>
      <c r="O5654" s="52"/>
    </row>
    <row r="5655" ht="13.5" customHeight="1">
      <c r="A5655" s="1" t="s">
        <v>46431</v>
      </c>
      <c r="B5655" s="1" t="s">
        <v>34</v>
      </c>
      <c r="C5655" s="1" t="s">
        <v>10</v>
      </c>
      <c r="D5655" s="1" t="s">
        <v>46446</v>
      </c>
      <c r="E5655" s="1" t="s">
        <v>46447</v>
      </c>
      <c r="F5655" s="51"/>
      <c r="G5655" s="52"/>
      <c r="H5655" s="52"/>
      <c r="I5655" s="52"/>
      <c r="J5655" s="52"/>
      <c r="K5655" s="52"/>
      <c r="L5655" s="52"/>
      <c r="M5655" s="52"/>
      <c r="N5655" s="52"/>
      <c r="O5655" s="52"/>
    </row>
    <row r="5656" ht="13.5" customHeight="1">
      <c r="A5656" s="1" t="s">
        <v>46431</v>
      </c>
      <c r="B5656" s="1" t="s">
        <v>40</v>
      </c>
      <c r="C5656" s="1" t="s">
        <v>10</v>
      </c>
      <c r="D5656" s="1" t="s">
        <v>46448</v>
      </c>
      <c r="E5656" s="1" t="s">
        <v>46449</v>
      </c>
      <c r="F5656" s="51"/>
      <c r="G5656" s="52"/>
      <c r="H5656" s="52"/>
      <c r="I5656" s="52"/>
      <c r="J5656" s="52"/>
      <c r="K5656" s="52"/>
      <c r="L5656" s="52"/>
      <c r="M5656" s="52"/>
      <c r="N5656" s="52"/>
      <c r="O5656" s="52"/>
    </row>
    <row r="5657" ht="13.5" customHeight="1">
      <c r="A5657" s="1" t="s">
        <v>46431</v>
      </c>
      <c r="B5657" s="1" t="s">
        <v>45</v>
      </c>
      <c r="C5657" s="1" t="s">
        <v>10</v>
      </c>
      <c r="D5657" s="1" t="s">
        <v>46450</v>
      </c>
      <c r="E5657" s="1" t="s">
        <v>46451</v>
      </c>
      <c r="F5657" s="51"/>
      <c r="G5657" s="52"/>
      <c r="H5657" s="52"/>
      <c r="I5657" s="52"/>
      <c r="J5657" s="52"/>
      <c r="K5657" s="52"/>
      <c r="L5657" s="52"/>
      <c r="M5657" s="52"/>
      <c r="N5657" s="52"/>
      <c r="O5657" s="52"/>
    </row>
    <row r="5658" ht="13.5" customHeight="1">
      <c r="A5658" s="1" t="s">
        <v>46431</v>
      </c>
      <c r="B5658" s="1" t="s">
        <v>52</v>
      </c>
      <c r="C5658" s="1" t="s">
        <v>10</v>
      </c>
      <c r="D5658" s="1" t="s">
        <v>46452</v>
      </c>
      <c r="E5658" s="1" t="s">
        <v>46453</v>
      </c>
      <c r="F5658" s="51"/>
      <c r="G5658" s="52"/>
      <c r="H5658" s="52"/>
      <c r="I5658" s="52"/>
      <c r="J5658" s="52"/>
      <c r="K5658" s="52"/>
      <c r="L5658" s="52"/>
      <c r="M5658" s="52"/>
      <c r="N5658" s="52"/>
      <c r="O5658" s="52"/>
    </row>
    <row r="5659" ht="13.5" customHeight="1">
      <c r="A5659" s="1" t="s">
        <v>46431</v>
      </c>
      <c r="B5659" s="1" t="s">
        <v>57</v>
      </c>
      <c r="C5659" s="1" t="s">
        <v>115</v>
      </c>
      <c r="D5659" s="1" t="s">
        <v>46454</v>
      </c>
      <c r="E5659" s="1" t="s">
        <v>46455</v>
      </c>
      <c r="F5659" s="51"/>
      <c r="G5659" s="52"/>
      <c r="H5659" s="52"/>
      <c r="I5659" s="52"/>
      <c r="J5659" s="52"/>
      <c r="K5659" s="52"/>
      <c r="L5659" s="52"/>
      <c r="M5659" s="52"/>
      <c r="N5659" s="52"/>
      <c r="O5659" s="52"/>
    </row>
    <row r="5660" ht="13.5" customHeight="1">
      <c r="A5660" s="1" t="s">
        <v>46431</v>
      </c>
      <c r="B5660" s="1" t="s">
        <v>60</v>
      </c>
      <c r="C5660" s="1" t="s">
        <v>10</v>
      </c>
      <c r="D5660" s="1" t="s">
        <v>46456</v>
      </c>
      <c r="E5660" s="1" t="s">
        <v>46457</v>
      </c>
      <c r="F5660" s="51"/>
      <c r="G5660" s="52"/>
      <c r="H5660" s="52"/>
      <c r="I5660" s="52"/>
      <c r="J5660" s="52"/>
      <c r="K5660" s="52"/>
      <c r="L5660" s="52"/>
      <c r="M5660" s="52"/>
      <c r="N5660" s="52"/>
      <c r="O5660" s="52"/>
    </row>
    <row r="5661" ht="13.5" customHeight="1">
      <c r="A5661" s="1" t="s">
        <v>46431</v>
      </c>
      <c r="B5661" s="1" t="s">
        <v>65</v>
      </c>
      <c r="C5661" s="1" t="s">
        <v>10</v>
      </c>
      <c r="D5661" s="1" t="s">
        <v>46458</v>
      </c>
      <c r="E5661" s="1" t="s">
        <v>46459</v>
      </c>
      <c r="F5661" s="51"/>
      <c r="G5661" s="52"/>
      <c r="H5661" s="52"/>
      <c r="I5661" s="52"/>
      <c r="J5661" s="52"/>
      <c r="K5661" s="52"/>
      <c r="L5661" s="52"/>
      <c r="M5661" s="52"/>
      <c r="N5661" s="52"/>
      <c r="O5661" s="52"/>
    </row>
    <row r="5662" ht="13.5" customHeight="1">
      <c r="A5662" s="1" t="s">
        <v>46431</v>
      </c>
      <c r="B5662" s="1" t="s">
        <v>70</v>
      </c>
      <c r="C5662" s="1" t="s">
        <v>10</v>
      </c>
      <c r="D5662" s="1" t="s">
        <v>46460</v>
      </c>
      <c r="E5662" s="1" t="s">
        <v>46461</v>
      </c>
      <c r="F5662" s="51"/>
      <c r="G5662" s="52"/>
      <c r="H5662" s="52"/>
      <c r="I5662" s="52"/>
      <c r="J5662" s="52"/>
      <c r="K5662" s="52"/>
      <c r="L5662" s="52"/>
      <c r="M5662" s="52"/>
      <c r="N5662" s="52"/>
      <c r="O5662" s="52"/>
    </row>
    <row r="5663" ht="13.5" customHeight="1">
      <c r="A5663" s="1" t="s">
        <v>46431</v>
      </c>
      <c r="B5663" s="1" t="s">
        <v>74</v>
      </c>
      <c r="C5663" s="1" t="s">
        <v>10</v>
      </c>
      <c r="D5663" s="1" t="s">
        <v>46462</v>
      </c>
      <c r="E5663" s="1" t="s">
        <v>46463</v>
      </c>
      <c r="F5663" s="51"/>
      <c r="G5663" s="52"/>
      <c r="H5663" s="52"/>
      <c r="I5663" s="52"/>
      <c r="J5663" s="52"/>
      <c r="K5663" s="52"/>
      <c r="L5663" s="52"/>
      <c r="M5663" s="52"/>
      <c r="N5663" s="52"/>
      <c r="O5663" s="52"/>
    </row>
    <row r="5664" ht="13.5" customHeight="1">
      <c r="A5664" s="1" t="s">
        <v>46431</v>
      </c>
      <c r="B5664" s="1" t="s">
        <v>78</v>
      </c>
      <c r="C5664" s="1" t="s">
        <v>10</v>
      </c>
      <c r="D5664" s="1" t="s">
        <v>46464</v>
      </c>
      <c r="E5664" s="1" t="s">
        <v>46465</v>
      </c>
      <c r="F5664" s="51"/>
      <c r="G5664" s="52"/>
      <c r="H5664" s="52"/>
      <c r="I5664" s="52"/>
      <c r="J5664" s="52"/>
      <c r="K5664" s="52"/>
      <c r="L5664" s="52"/>
      <c r="M5664" s="52"/>
      <c r="N5664" s="52"/>
      <c r="O5664" s="52"/>
    </row>
    <row r="5665" ht="13.5" customHeight="1">
      <c r="A5665" s="1" t="s">
        <v>46431</v>
      </c>
      <c r="B5665" s="1" t="s">
        <v>83</v>
      </c>
      <c r="C5665" s="1" t="s">
        <v>10</v>
      </c>
      <c r="D5665" s="1" t="s">
        <v>46466</v>
      </c>
      <c r="E5665" s="1" t="s">
        <v>46467</v>
      </c>
      <c r="F5665" s="51"/>
      <c r="G5665" s="52"/>
      <c r="H5665" s="52"/>
      <c r="I5665" s="52"/>
      <c r="J5665" s="52"/>
      <c r="K5665" s="52"/>
      <c r="L5665" s="52"/>
      <c r="M5665" s="52"/>
      <c r="N5665" s="52"/>
      <c r="O5665" s="52"/>
    </row>
    <row r="5666" ht="13.5" customHeight="1">
      <c r="A5666" s="1" t="s">
        <v>46431</v>
      </c>
      <c r="B5666" s="1" t="s">
        <v>86</v>
      </c>
      <c r="C5666" s="1" t="s">
        <v>374</v>
      </c>
      <c r="D5666" s="1" t="s">
        <v>46468</v>
      </c>
      <c r="E5666" s="1" t="s">
        <v>46469</v>
      </c>
      <c r="F5666" s="51"/>
      <c r="G5666" s="52"/>
      <c r="H5666" s="52"/>
      <c r="I5666" s="52"/>
      <c r="J5666" s="52"/>
      <c r="K5666" s="52"/>
      <c r="L5666" s="52"/>
      <c r="M5666" s="52"/>
      <c r="N5666" s="52"/>
      <c r="O5666" s="52"/>
    </row>
    <row r="5667" ht="13.5" customHeight="1">
      <c r="A5667" s="1" t="s">
        <v>46431</v>
      </c>
      <c r="B5667" s="1" t="s">
        <v>91</v>
      </c>
      <c r="C5667" s="1" t="s">
        <v>10</v>
      </c>
      <c r="D5667" s="1" t="s">
        <v>46470</v>
      </c>
      <c r="E5667" s="1" t="s">
        <v>46471</v>
      </c>
      <c r="F5667" s="51"/>
      <c r="G5667" s="52"/>
      <c r="H5667" s="52"/>
      <c r="I5667" s="52"/>
      <c r="J5667" s="52"/>
      <c r="K5667" s="52"/>
      <c r="L5667" s="52"/>
      <c r="M5667" s="52"/>
      <c r="N5667" s="52"/>
      <c r="O5667" s="52"/>
    </row>
    <row r="5668" ht="13.5" customHeight="1">
      <c r="A5668" s="1" t="s">
        <v>46431</v>
      </c>
      <c r="B5668" s="1" t="s">
        <v>94</v>
      </c>
      <c r="C5668" s="1" t="s">
        <v>10</v>
      </c>
      <c r="D5668" s="1" t="s">
        <v>46472</v>
      </c>
      <c r="E5668" s="1" t="s">
        <v>46473</v>
      </c>
      <c r="F5668" s="51"/>
      <c r="G5668" s="52"/>
      <c r="H5668" s="52"/>
      <c r="I5668" s="52"/>
      <c r="J5668" s="52"/>
      <c r="K5668" s="52"/>
      <c r="L5668" s="52"/>
      <c r="M5668" s="52"/>
      <c r="N5668" s="52"/>
      <c r="O5668" s="52"/>
    </row>
    <row r="5669" ht="13.5" customHeight="1">
      <c r="A5669" s="1" t="s">
        <v>46431</v>
      </c>
      <c r="B5669" s="1" t="s">
        <v>186</v>
      </c>
      <c r="C5669" s="1" t="s">
        <v>10</v>
      </c>
      <c r="D5669" s="1" t="s">
        <v>46474</v>
      </c>
      <c r="E5669" s="1" t="s">
        <v>46475</v>
      </c>
      <c r="F5669" s="51"/>
      <c r="G5669" s="52"/>
      <c r="H5669" s="52"/>
      <c r="I5669" s="52"/>
      <c r="J5669" s="52"/>
      <c r="K5669" s="52"/>
      <c r="L5669" s="52"/>
      <c r="M5669" s="52"/>
      <c r="N5669" s="52"/>
      <c r="O5669" s="52"/>
    </row>
    <row r="5670" ht="13.5" customHeight="1">
      <c r="A5670" s="1" t="s">
        <v>46431</v>
      </c>
      <c r="B5670" s="1" t="s">
        <v>189</v>
      </c>
      <c r="C5670" s="1" t="s">
        <v>10</v>
      </c>
      <c r="D5670" s="1" t="s">
        <v>46476</v>
      </c>
      <c r="E5670" s="1" t="s">
        <v>46477</v>
      </c>
      <c r="F5670" s="51"/>
      <c r="G5670" s="52"/>
      <c r="H5670" s="52"/>
      <c r="I5670" s="52"/>
      <c r="J5670" s="52"/>
      <c r="K5670" s="52"/>
      <c r="L5670" s="52"/>
      <c r="M5670" s="52"/>
      <c r="N5670" s="52"/>
      <c r="O5670" s="52"/>
    </row>
    <row r="5671" ht="13.5" customHeight="1">
      <c r="A5671" s="1" t="s">
        <v>46431</v>
      </c>
      <c r="B5671" s="1" t="s">
        <v>99</v>
      </c>
      <c r="C5671" s="1" t="s">
        <v>817</v>
      </c>
      <c r="D5671" s="79"/>
      <c r="E5671" s="79"/>
      <c r="F5671" s="51"/>
      <c r="G5671" s="52"/>
      <c r="H5671" s="52"/>
      <c r="I5671" s="52"/>
      <c r="J5671" s="52"/>
      <c r="K5671" s="52"/>
      <c r="L5671" s="52"/>
      <c r="M5671" s="52"/>
      <c r="N5671" s="52"/>
      <c r="O5671" s="52"/>
    </row>
    <row r="5672" ht="13.5" customHeight="1">
      <c r="A5672" s="1" t="s">
        <v>46478</v>
      </c>
      <c r="B5672" s="2" t="s">
        <v>1</v>
      </c>
      <c r="C5672" s="1" t="s">
        <v>26504</v>
      </c>
      <c r="D5672" s="79"/>
      <c r="E5672" s="79"/>
      <c r="F5672" s="51"/>
      <c r="G5672" s="52"/>
      <c r="H5672" s="52"/>
      <c r="I5672" s="52"/>
      <c r="J5672" s="52"/>
      <c r="K5672" s="52"/>
      <c r="L5672" s="52"/>
      <c r="M5672" s="52"/>
      <c r="N5672" s="52"/>
      <c r="O5672" s="52"/>
    </row>
    <row r="5673" ht="13.5" customHeight="1">
      <c r="A5673" s="1" t="s">
        <v>46478</v>
      </c>
      <c r="B5673" s="1" t="s">
        <v>5</v>
      </c>
      <c r="C5673" s="1" t="s">
        <v>303</v>
      </c>
      <c r="D5673" s="1" t="s">
        <v>46479</v>
      </c>
      <c r="E5673" s="1" t="s">
        <v>46480</v>
      </c>
      <c r="F5673" s="51"/>
      <c r="G5673" s="52"/>
      <c r="H5673" s="52"/>
      <c r="I5673" s="52"/>
      <c r="J5673" s="52"/>
      <c r="K5673" s="52"/>
      <c r="L5673" s="52"/>
      <c r="M5673" s="52"/>
      <c r="N5673" s="52"/>
      <c r="O5673" s="52"/>
    </row>
    <row r="5674" ht="13.5" customHeight="1">
      <c r="A5674" s="1" t="s">
        <v>46478</v>
      </c>
      <c r="B5674" s="1" t="s">
        <v>9</v>
      </c>
      <c r="C5674" s="1" t="s">
        <v>10</v>
      </c>
      <c r="D5674" s="1" t="s">
        <v>46481</v>
      </c>
      <c r="E5674" s="1" t="s">
        <v>46482</v>
      </c>
      <c r="F5674" s="51"/>
      <c r="G5674" s="52"/>
      <c r="H5674" s="52"/>
      <c r="I5674" s="52"/>
      <c r="J5674" s="52"/>
      <c r="K5674" s="52"/>
      <c r="L5674" s="52"/>
      <c r="M5674" s="52"/>
      <c r="N5674" s="52"/>
      <c r="O5674" s="52"/>
    </row>
    <row r="5675" ht="13.5" customHeight="1">
      <c r="A5675" s="1" t="s">
        <v>46478</v>
      </c>
      <c r="B5675" s="1" t="s">
        <v>13</v>
      </c>
      <c r="C5675" s="1" t="s">
        <v>10</v>
      </c>
      <c r="D5675" s="1" t="s">
        <v>46483</v>
      </c>
      <c r="E5675" s="1" t="s">
        <v>46484</v>
      </c>
      <c r="F5675" s="51"/>
      <c r="G5675" s="52"/>
      <c r="H5675" s="52"/>
      <c r="I5675" s="52"/>
      <c r="J5675" s="52"/>
      <c r="K5675" s="52"/>
      <c r="L5675" s="52"/>
      <c r="M5675" s="52"/>
      <c r="N5675" s="52"/>
      <c r="O5675" s="52"/>
    </row>
    <row r="5676" ht="13.5" customHeight="1">
      <c r="A5676" s="1" t="s">
        <v>46478</v>
      </c>
      <c r="B5676" s="1" t="s">
        <v>16</v>
      </c>
      <c r="C5676" s="1" t="s">
        <v>10</v>
      </c>
      <c r="D5676" s="1" t="s">
        <v>46485</v>
      </c>
      <c r="E5676" s="1" t="s">
        <v>46486</v>
      </c>
      <c r="F5676" s="51"/>
      <c r="G5676" s="52"/>
      <c r="H5676" s="52"/>
      <c r="I5676" s="52"/>
      <c r="J5676" s="52"/>
      <c r="K5676" s="52"/>
      <c r="L5676" s="52"/>
      <c r="M5676" s="52"/>
      <c r="N5676" s="52"/>
      <c r="O5676" s="52"/>
    </row>
    <row r="5677" ht="13.5" customHeight="1">
      <c r="A5677" s="1" t="s">
        <v>46478</v>
      </c>
      <c r="B5677" s="1" t="s">
        <v>21</v>
      </c>
      <c r="C5677" s="1" t="s">
        <v>10</v>
      </c>
      <c r="D5677" s="1" t="s">
        <v>46487</v>
      </c>
      <c r="E5677" s="1" t="s">
        <v>46488</v>
      </c>
      <c r="F5677" s="51"/>
      <c r="G5677" s="52"/>
      <c r="H5677" s="52"/>
      <c r="I5677" s="52"/>
      <c r="J5677" s="52"/>
      <c r="K5677" s="52"/>
      <c r="L5677" s="52"/>
      <c r="M5677" s="52"/>
      <c r="N5677" s="52"/>
      <c r="O5677" s="52"/>
    </row>
    <row r="5678" ht="13.5" customHeight="1">
      <c r="A5678" s="1" t="s">
        <v>46478</v>
      </c>
      <c r="B5678" s="1" t="s">
        <v>27</v>
      </c>
      <c r="C5678" s="1" t="s">
        <v>10</v>
      </c>
      <c r="D5678" s="1" t="s">
        <v>46489</v>
      </c>
      <c r="E5678" s="1" t="s">
        <v>46490</v>
      </c>
      <c r="F5678" s="51"/>
      <c r="G5678" s="52"/>
      <c r="H5678" s="52"/>
      <c r="I5678" s="52"/>
      <c r="J5678" s="52"/>
      <c r="K5678" s="52"/>
      <c r="L5678" s="52"/>
      <c r="M5678" s="52"/>
      <c r="N5678" s="52"/>
      <c r="O5678" s="52"/>
    </row>
    <row r="5679" ht="13.5" customHeight="1">
      <c r="A5679" s="1" t="s">
        <v>46478</v>
      </c>
      <c r="B5679" s="1" t="s">
        <v>31</v>
      </c>
      <c r="C5679" s="1" t="s">
        <v>10</v>
      </c>
      <c r="D5679" s="1" t="s">
        <v>46491</v>
      </c>
      <c r="E5679" s="1" t="s">
        <v>46492</v>
      </c>
      <c r="F5679" s="51"/>
      <c r="G5679" s="52"/>
      <c r="H5679" s="52"/>
      <c r="I5679" s="52"/>
      <c r="J5679" s="52"/>
      <c r="K5679" s="52"/>
      <c r="L5679" s="52"/>
      <c r="M5679" s="52"/>
      <c r="N5679" s="52"/>
      <c r="O5679" s="52"/>
    </row>
    <row r="5680" ht="13.5" customHeight="1">
      <c r="A5680" s="1" t="s">
        <v>46478</v>
      </c>
      <c r="B5680" s="1" t="s">
        <v>34</v>
      </c>
      <c r="C5680" s="1" t="s">
        <v>10</v>
      </c>
      <c r="D5680" s="1" t="s">
        <v>46493</v>
      </c>
      <c r="E5680" s="1" t="s">
        <v>46494</v>
      </c>
      <c r="F5680" s="51"/>
      <c r="G5680" s="52"/>
      <c r="H5680" s="52"/>
      <c r="I5680" s="52"/>
      <c r="J5680" s="52"/>
      <c r="K5680" s="52"/>
      <c r="L5680" s="52"/>
      <c r="M5680" s="52"/>
      <c r="N5680" s="52"/>
      <c r="O5680" s="52"/>
    </row>
    <row r="5681" ht="13.5" customHeight="1">
      <c r="A5681" s="1" t="s">
        <v>46478</v>
      </c>
      <c r="B5681" s="1" t="s">
        <v>40</v>
      </c>
      <c r="C5681" s="1" t="s">
        <v>115</v>
      </c>
      <c r="D5681" s="1" t="s">
        <v>46495</v>
      </c>
      <c r="E5681" s="1" t="s">
        <v>46496</v>
      </c>
      <c r="F5681" s="51"/>
      <c r="G5681" s="52"/>
      <c r="H5681" s="52"/>
      <c r="I5681" s="52"/>
      <c r="J5681" s="52"/>
      <c r="K5681" s="52"/>
      <c r="L5681" s="52"/>
      <c r="M5681" s="52"/>
      <c r="N5681" s="52"/>
      <c r="O5681" s="52"/>
    </row>
    <row r="5682" ht="13.5" customHeight="1">
      <c r="A5682" s="1" t="s">
        <v>46478</v>
      </c>
      <c r="B5682" s="1" t="s">
        <v>45</v>
      </c>
      <c r="C5682" s="1" t="s">
        <v>10</v>
      </c>
      <c r="D5682" s="1" t="s">
        <v>46497</v>
      </c>
      <c r="E5682" s="1" t="s">
        <v>46498</v>
      </c>
      <c r="F5682" s="51"/>
      <c r="G5682" s="52"/>
      <c r="H5682" s="52"/>
      <c r="I5682" s="52"/>
      <c r="J5682" s="52"/>
      <c r="K5682" s="52"/>
      <c r="L5682" s="52"/>
      <c r="M5682" s="52"/>
      <c r="N5682" s="52"/>
      <c r="O5682" s="52"/>
    </row>
    <row r="5683" ht="13.5" customHeight="1">
      <c r="A5683" s="1" t="s">
        <v>46478</v>
      </c>
      <c r="B5683" s="1" t="s">
        <v>52</v>
      </c>
      <c r="C5683" s="1" t="s">
        <v>10</v>
      </c>
      <c r="D5683" s="1" t="s">
        <v>46499</v>
      </c>
      <c r="E5683" s="1" t="s">
        <v>46500</v>
      </c>
      <c r="F5683" s="51"/>
      <c r="G5683" s="52"/>
      <c r="H5683" s="52"/>
      <c r="I5683" s="52"/>
      <c r="J5683" s="52"/>
      <c r="K5683" s="52"/>
      <c r="L5683" s="52"/>
      <c r="M5683" s="52"/>
      <c r="N5683" s="52"/>
      <c r="O5683" s="52"/>
    </row>
    <row r="5684" ht="13.5" customHeight="1">
      <c r="A5684" s="1" t="s">
        <v>46478</v>
      </c>
      <c r="B5684" s="1" t="s">
        <v>57</v>
      </c>
      <c r="C5684" s="1" t="s">
        <v>10</v>
      </c>
      <c r="D5684" s="1" t="s">
        <v>46501</v>
      </c>
      <c r="E5684" s="1" t="s">
        <v>46502</v>
      </c>
      <c r="F5684" s="51"/>
      <c r="G5684" s="52"/>
      <c r="H5684" s="52"/>
      <c r="I5684" s="52"/>
      <c r="J5684" s="52"/>
      <c r="K5684" s="52"/>
      <c r="L5684" s="52"/>
      <c r="M5684" s="52"/>
      <c r="N5684" s="52"/>
      <c r="O5684" s="52"/>
    </row>
    <row r="5685" ht="13.5" customHeight="1">
      <c r="A5685" s="1" t="s">
        <v>46478</v>
      </c>
      <c r="B5685" s="1" t="s">
        <v>60</v>
      </c>
      <c r="C5685" s="1" t="s">
        <v>374</v>
      </c>
      <c r="D5685" s="1" t="s">
        <v>46503</v>
      </c>
      <c r="E5685" s="1" t="s">
        <v>46504</v>
      </c>
      <c r="F5685" s="51"/>
      <c r="G5685" s="52"/>
      <c r="H5685" s="52"/>
      <c r="I5685" s="52"/>
      <c r="J5685" s="52"/>
      <c r="K5685" s="52"/>
      <c r="L5685" s="52"/>
      <c r="M5685" s="52"/>
      <c r="N5685" s="52"/>
      <c r="O5685" s="52"/>
    </row>
    <row r="5686" ht="13.5" customHeight="1">
      <c r="A5686" s="1" t="s">
        <v>46478</v>
      </c>
      <c r="B5686" s="1" t="s">
        <v>65</v>
      </c>
      <c r="C5686" s="1" t="s">
        <v>10</v>
      </c>
      <c r="D5686" s="1" t="s">
        <v>46505</v>
      </c>
      <c r="E5686" s="1" t="s">
        <v>46506</v>
      </c>
      <c r="F5686" s="51"/>
      <c r="G5686" s="52"/>
      <c r="H5686" s="52"/>
      <c r="I5686" s="52"/>
      <c r="J5686" s="52"/>
      <c r="K5686" s="52"/>
      <c r="L5686" s="52"/>
      <c r="M5686" s="52"/>
      <c r="N5686" s="52"/>
      <c r="O5686" s="52"/>
    </row>
    <row r="5687" ht="13.5" customHeight="1">
      <c r="A5687" s="1" t="s">
        <v>46478</v>
      </c>
      <c r="B5687" s="1" t="s">
        <v>70</v>
      </c>
      <c r="C5687" s="1" t="s">
        <v>10</v>
      </c>
      <c r="D5687" s="1" t="s">
        <v>46507</v>
      </c>
      <c r="E5687" s="1" t="s">
        <v>46508</v>
      </c>
      <c r="F5687" s="51"/>
      <c r="G5687" s="52"/>
      <c r="H5687" s="52"/>
      <c r="I5687" s="52"/>
      <c r="J5687" s="52"/>
      <c r="K5687" s="52"/>
      <c r="L5687" s="52"/>
      <c r="M5687" s="52"/>
      <c r="N5687" s="52"/>
      <c r="O5687" s="52"/>
    </row>
    <row r="5688" ht="13.5" customHeight="1">
      <c r="A5688" s="1" t="s">
        <v>46478</v>
      </c>
      <c r="B5688" s="1" t="s">
        <v>74</v>
      </c>
      <c r="C5688" s="1" t="s">
        <v>10</v>
      </c>
      <c r="D5688" s="1" t="s">
        <v>46509</v>
      </c>
      <c r="E5688" s="1" t="s">
        <v>46510</v>
      </c>
      <c r="F5688" s="51"/>
      <c r="G5688" s="52"/>
      <c r="H5688" s="52"/>
      <c r="I5688" s="52"/>
      <c r="J5688" s="52"/>
      <c r="K5688" s="52"/>
      <c r="L5688" s="52"/>
      <c r="M5688" s="52"/>
      <c r="N5688" s="52"/>
      <c r="O5688" s="52"/>
    </row>
    <row r="5689" ht="13.5" customHeight="1">
      <c r="A5689" s="1" t="s">
        <v>46478</v>
      </c>
      <c r="B5689" s="1" t="s">
        <v>78</v>
      </c>
      <c r="C5689" s="1" t="s">
        <v>10</v>
      </c>
      <c r="D5689" s="1" t="s">
        <v>46511</v>
      </c>
      <c r="E5689" s="1" t="s">
        <v>46512</v>
      </c>
      <c r="F5689" s="51"/>
      <c r="G5689" s="52"/>
      <c r="H5689" s="52"/>
      <c r="I5689" s="52"/>
      <c r="J5689" s="52"/>
      <c r="K5689" s="52"/>
      <c r="L5689" s="52"/>
      <c r="M5689" s="52"/>
      <c r="N5689" s="52"/>
      <c r="O5689" s="52"/>
    </row>
    <row r="5690" ht="13.5" customHeight="1">
      <c r="A5690" s="1" t="s">
        <v>46478</v>
      </c>
      <c r="B5690" s="1" t="s">
        <v>83</v>
      </c>
      <c r="C5690" s="1" t="s">
        <v>115</v>
      </c>
      <c r="D5690" s="1" t="s">
        <v>46513</v>
      </c>
      <c r="E5690" s="1" t="s">
        <v>46514</v>
      </c>
      <c r="F5690" s="51"/>
      <c r="G5690" s="52"/>
      <c r="H5690" s="52"/>
      <c r="I5690" s="52"/>
      <c r="J5690" s="52"/>
      <c r="K5690" s="52"/>
      <c r="L5690" s="52"/>
      <c r="M5690" s="52"/>
      <c r="N5690" s="52"/>
      <c r="O5690" s="52"/>
    </row>
    <row r="5691" ht="13.5" customHeight="1">
      <c r="A5691" s="1" t="s">
        <v>46478</v>
      </c>
      <c r="B5691" s="1" t="s">
        <v>86</v>
      </c>
      <c r="C5691" s="1" t="s">
        <v>10</v>
      </c>
      <c r="D5691" s="1" t="s">
        <v>46515</v>
      </c>
      <c r="E5691" s="1" t="s">
        <v>46516</v>
      </c>
      <c r="F5691" s="51"/>
      <c r="G5691" s="52"/>
      <c r="H5691" s="52"/>
      <c r="I5691" s="52"/>
      <c r="J5691" s="52"/>
      <c r="K5691" s="52"/>
      <c r="L5691" s="52"/>
      <c r="M5691" s="52"/>
      <c r="N5691" s="52"/>
      <c r="O5691" s="52"/>
    </row>
    <row r="5692" ht="13.5" customHeight="1">
      <c r="A5692" s="1" t="s">
        <v>46478</v>
      </c>
      <c r="B5692" s="1" t="s">
        <v>91</v>
      </c>
      <c r="C5692" s="1" t="s">
        <v>10</v>
      </c>
      <c r="D5692" s="1" t="s">
        <v>46517</v>
      </c>
      <c r="E5692" s="1" t="s">
        <v>46518</v>
      </c>
      <c r="F5692" s="51"/>
      <c r="G5692" s="52"/>
      <c r="H5692" s="52"/>
      <c r="I5692" s="52"/>
      <c r="J5692" s="52"/>
      <c r="K5692" s="52"/>
      <c r="L5692" s="52"/>
      <c r="M5692" s="52"/>
      <c r="N5692" s="52"/>
      <c r="O5692" s="52"/>
    </row>
    <row r="5693" ht="13.5" customHeight="1">
      <c r="A5693" s="1" t="s">
        <v>46478</v>
      </c>
      <c r="B5693" s="1" t="s">
        <v>94</v>
      </c>
      <c r="C5693" s="1" t="s">
        <v>115</v>
      </c>
      <c r="D5693" s="1" t="s">
        <v>46519</v>
      </c>
      <c r="E5693" s="1" t="s">
        <v>46520</v>
      </c>
      <c r="F5693" s="51"/>
      <c r="G5693" s="52"/>
      <c r="H5693" s="52"/>
      <c r="I5693" s="52"/>
      <c r="J5693" s="52"/>
      <c r="K5693" s="52"/>
      <c r="L5693" s="52"/>
      <c r="M5693" s="52"/>
      <c r="N5693" s="52"/>
      <c r="O5693" s="52"/>
    </row>
    <row r="5694" ht="13.5" customHeight="1">
      <c r="A5694" s="1" t="s">
        <v>46478</v>
      </c>
      <c r="B5694" s="1" t="s">
        <v>186</v>
      </c>
      <c r="C5694" s="1" t="s">
        <v>337</v>
      </c>
      <c r="D5694" s="1" t="s">
        <v>46521</v>
      </c>
      <c r="E5694" s="1" t="s">
        <v>46522</v>
      </c>
      <c r="F5694" s="51"/>
      <c r="G5694" s="52"/>
      <c r="H5694" s="52"/>
      <c r="I5694" s="52"/>
      <c r="J5694" s="52"/>
      <c r="K5694" s="52"/>
      <c r="L5694" s="52"/>
      <c r="M5694" s="52"/>
      <c r="N5694" s="52"/>
      <c r="O5694" s="52"/>
    </row>
    <row r="5695" ht="13.5" customHeight="1">
      <c r="A5695" s="1" t="s">
        <v>46478</v>
      </c>
      <c r="B5695" s="1" t="s">
        <v>99</v>
      </c>
      <c r="C5695" s="1" t="s">
        <v>817</v>
      </c>
      <c r="D5695" s="79"/>
      <c r="E5695" s="79"/>
      <c r="F5695" s="51"/>
      <c r="G5695" s="52"/>
      <c r="H5695" s="52"/>
      <c r="I5695" s="52"/>
      <c r="J5695" s="52"/>
      <c r="K5695" s="52"/>
      <c r="L5695" s="52"/>
      <c r="M5695" s="52"/>
      <c r="N5695" s="52"/>
      <c r="O5695" s="52"/>
    </row>
    <row r="5696" ht="13.5" customHeight="1">
      <c r="A5696" s="1" t="s">
        <v>46523</v>
      </c>
      <c r="B5696" s="2" t="s">
        <v>1</v>
      </c>
      <c r="C5696" s="1" t="s">
        <v>26504</v>
      </c>
      <c r="D5696" s="79"/>
      <c r="E5696" s="79"/>
      <c r="F5696" s="51"/>
      <c r="G5696" s="52"/>
      <c r="H5696" s="52"/>
      <c r="I5696" s="52"/>
      <c r="J5696" s="52"/>
      <c r="K5696" s="52"/>
      <c r="L5696" s="52"/>
      <c r="M5696" s="52"/>
      <c r="N5696" s="52"/>
      <c r="O5696" s="52"/>
    </row>
    <row r="5697" ht="13.5" customHeight="1">
      <c r="A5697" s="1" t="s">
        <v>46523</v>
      </c>
      <c r="B5697" s="1" t="s">
        <v>5</v>
      </c>
      <c r="C5697" s="1" t="s">
        <v>102</v>
      </c>
      <c r="D5697" s="1" t="s">
        <v>46524</v>
      </c>
      <c r="E5697" s="1" t="s">
        <v>46525</v>
      </c>
      <c r="F5697" s="51"/>
      <c r="G5697" s="52"/>
      <c r="H5697" s="52"/>
      <c r="I5697" s="52"/>
      <c r="J5697" s="52"/>
      <c r="K5697" s="52"/>
      <c r="L5697" s="52"/>
      <c r="M5697" s="52"/>
      <c r="N5697" s="52"/>
      <c r="O5697" s="52"/>
    </row>
    <row r="5698" ht="13.5" customHeight="1">
      <c r="A5698" s="1" t="s">
        <v>46523</v>
      </c>
      <c r="B5698" s="1" t="s">
        <v>9</v>
      </c>
      <c r="C5698" s="1" t="s">
        <v>115</v>
      </c>
      <c r="D5698" s="1" t="s">
        <v>46526</v>
      </c>
      <c r="E5698" s="1" t="s">
        <v>46527</v>
      </c>
      <c r="F5698" s="51"/>
      <c r="G5698" s="52"/>
      <c r="H5698" s="52"/>
      <c r="I5698" s="52"/>
      <c r="J5698" s="52"/>
      <c r="K5698" s="52"/>
      <c r="L5698" s="52"/>
      <c r="M5698" s="52"/>
      <c r="N5698" s="52"/>
      <c r="O5698" s="52"/>
    </row>
    <row r="5699" ht="13.5" customHeight="1">
      <c r="A5699" s="1" t="s">
        <v>46523</v>
      </c>
      <c r="B5699" s="1" t="s">
        <v>13</v>
      </c>
      <c r="C5699" s="1" t="s">
        <v>10</v>
      </c>
      <c r="D5699" s="1" t="s">
        <v>46528</v>
      </c>
      <c r="E5699" s="1" t="s">
        <v>46529</v>
      </c>
      <c r="F5699" s="51"/>
      <c r="G5699" s="52"/>
      <c r="H5699" s="52"/>
      <c r="I5699" s="52"/>
      <c r="J5699" s="52"/>
      <c r="K5699" s="52"/>
      <c r="L5699" s="52"/>
      <c r="M5699" s="52"/>
      <c r="N5699" s="52"/>
      <c r="O5699" s="52"/>
    </row>
    <row r="5700" ht="13.5" customHeight="1">
      <c r="A5700" s="1" t="s">
        <v>46523</v>
      </c>
      <c r="B5700" s="1" t="s">
        <v>16</v>
      </c>
      <c r="C5700" s="1" t="s">
        <v>10</v>
      </c>
      <c r="D5700" s="1" t="s">
        <v>46530</v>
      </c>
      <c r="E5700" s="1" t="s">
        <v>46531</v>
      </c>
      <c r="F5700" s="51"/>
      <c r="G5700" s="52"/>
      <c r="H5700" s="52"/>
      <c r="I5700" s="52"/>
      <c r="J5700" s="52"/>
      <c r="K5700" s="52"/>
      <c r="L5700" s="52"/>
      <c r="M5700" s="52"/>
      <c r="N5700" s="52"/>
      <c r="O5700" s="52"/>
    </row>
    <row r="5701" ht="13.5" customHeight="1">
      <c r="A5701" s="1" t="s">
        <v>46523</v>
      </c>
      <c r="B5701" s="1" t="s">
        <v>21</v>
      </c>
      <c r="C5701" s="1" t="s">
        <v>10</v>
      </c>
      <c r="D5701" s="1" t="s">
        <v>46532</v>
      </c>
      <c r="E5701" s="1" t="s">
        <v>46533</v>
      </c>
      <c r="F5701" s="51"/>
      <c r="G5701" s="52"/>
      <c r="H5701" s="52"/>
      <c r="I5701" s="52"/>
      <c r="J5701" s="52"/>
      <c r="K5701" s="52"/>
      <c r="L5701" s="52"/>
      <c r="M5701" s="52"/>
      <c r="N5701" s="52"/>
      <c r="O5701" s="52"/>
    </row>
    <row r="5702" ht="13.5" customHeight="1">
      <c r="A5702" s="1" t="s">
        <v>46523</v>
      </c>
      <c r="B5702" s="1" t="s">
        <v>27</v>
      </c>
      <c r="C5702" s="1" t="s">
        <v>10</v>
      </c>
      <c r="D5702" s="1" t="s">
        <v>46534</v>
      </c>
      <c r="E5702" s="1" t="s">
        <v>46535</v>
      </c>
      <c r="F5702" s="51"/>
      <c r="G5702" s="52"/>
      <c r="H5702" s="52"/>
      <c r="I5702" s="52"/>
      <c r="J5702" s="52"/>
      <c r="K5702" s="52"/>
      <c r="L5702" s="52"/>
      <c r="M5702" s="52"/>
      <c r="N5702" s="52"/>
      <c r="O5702" s="52"/>
    </row>
    <row r="5703" ht="13.5" customHeight="1">
      <c r="A5703" s="1" t="s">
        <v>46523</v>
      </c>
      <c r="B5703" s="1" t="s">
        <v>31</v>
      </c>
      <c r="C5703" s="1" t="s">
        <v>10</v>
      </c>
      <c r="D5703" s="1" t="s">
        <v>46536</v>
      </c>
      <c r="E5703" s="1" t="s">
        <v>46537</v>
      </c>
      <c r="F5703" s="51"/>
      <c r="G5703" s="52"/>
      <c r="H5703" s="52"/>
      <c r="I5703" s="52"/>
      <c r="J5703" s="52"/>
      <c r="K5703" s="52"/>
      <c r="L5703" s="52"/>
      <c r="M5703" s="52"/>
      <c r="N5703" s="52"/>
      <c r="O5703" s="52"/>
    </row>
    <row r="5704" ht="13.5" customHeight="1">
      <c r="A5704" s="1" t="s">
        <v>46523</v>
      </c>
      <c r="B5704" s="1" t="s">
        <v>34</v>
      </c>
      <c r="C5704" s="1" t="s">
        <v>374</v>
      </c>
      <c r="D5704" s="1" t="s">
        <v>46538</v>
      </c>
      <c r="E5704" s="1" t="s">
        <v>46539</v>
      </c>
      <c r="F5704" s="51"/>
      <c r="G5704" s="52"/>
      <c r="H5704" s="52"/>
      <c r="I5704" s="52"/>
      <c r="J5704" s="52"/>
      <c r="K5704" s="52"/>
      <c r="L5704" s="52"/>
      <c r="M5704" s="52"/>
      <c r="N5704" s="52"/>
      <c r="O5704" s="52"/>
    </row>
    <row r="5705" ht="13.5" customHeight="1">
      <c r="A5705" s="1" t="s">
        <v>46523</v>
      </c>
      <c r="B5705" s="1" t="s">
        <v>40</v>
      </c>
      <c r="C5705" s="1" t="s">
        <v>10</v>
      </c>
      <c r="D5705" s="1" t="s">
        <v>46540</v>
      </c>
      <c r="E5705" s="1" t="s">
        <v>46541</v>
      </c>
      <c r="F5705" s="51"/>
      <c r="G5705" s="52"/>
      <c r="H5705" s="52"/>
      <c r="I5705" s="52"/>
      <c r="J5705" s="52"/>
      <c r="K5705" s="52"/>
      <c r="L5705" s="52"/>
      <c r="M5705" s="52"/>
      <c r="N5705" s="52"/>
      <c r="O5705" s="52"/>
    </row>
    <row r="5706" ht="13.5" customHeight="1">
      <c r="A5706" s="1" t="s">
        <v>46523</v>
      </c>
      <c r="B5706" s="1" t="s">
        <v>45</v>
      </c>
      <c r="C5706" s="1" t="s">
        <v>10</v>
      </c>
      <c r="D5706" s="1" t="s">
        <v>46542</v>
      </c>
      <c r="E5706" s="1" t="s">
        <v>46543</v>
      </c>
      <c r="F5706" s="51"/>
      <c r="G5706" s="52"/>
      <c r="H5706" s="52"/>
      <c r="I5706" s="52"/>
      <c r="J5706" s="52"/>
      <c r="K5706" s="52"/>
      <c r="L5706" s="52"/>
      <c r="M5706" s="52"/>
      <c r="N5706" s="52"/>
      <c r="O5706" s="52"/>
    </row>
    <row r="5707" ht="13.5" customHeight="1">
      <c r="A5707" s="1" t="s">
        <v>46523</v>
      </c>
      <c r="B5707" s="1" t="s">
        <v>52</v>
      </c>
      <c r="C5707" s="1" t="s">
        <v>10</v>
      </c>
      <c r="D5707" s="1" t="s">
        <v>46544</v>
      </c>
      <c r="E5707" s="1" t="s">
        <v>46545</v>
      </c>
      <c r="F5707" s="51"/>
      <c r="G5707" s="52"/>
      <c r="H5707" s="52"/>
      <c r="I5707" s="52"/>
      <c r="J5707" s="52"/>
      <c r="K5707" s="52"/>
      <c r="L5707" s="52"/>
      <c r="M5707" s="52"/>
      <c r="N5707" s="52"/>
      <c r="O5707" s="52"/>
    </row>
    <row r="5708" ht="13.5" customHeight="1">
      <c r="A5708" s="1" t="s">
        <v>46523</v>
      </c>
      <c r="B5708" s="1" t="s">
        <v>57</v>
      </c>
      <c r="C5708" s="1" t="s">
        <v>10</v>
      </c>
      <c r="D5708" s="1" t="s">
        <v>46546</v>
      </c>
      <c r="E5708" s="1" t="s">
        <v>46547</v>
      </c>
      <c r="F5708" s="51"/>
      <c r="G5708" s="52"/>
      <c r="H5708" s="52"/>
      <c r="I5708" s="52"/>
      <c r="J5708" s="52"/>
      <c r="K5708" s="52"/>
      <c r="L5708" s="52"/>
      <c r="M5708" s="52"/>
      <c r="N5708" s="52"/>
      <c r="O5708" s="52"/>
    </row>
    <row r="5709" ht="13.5" customHeight="1">
      <c r="A5709" s="1" t="s">
        <v>46523</v>
      </c>
      <c r="B5709" s="1" t="s">
        <v>60</v>
      </c>
      <c r="C5709" s="1" t="s">
        <v>10</v>
      </c>
      <c r="D5709" s="1" t="s">
        <v>46548</v>
      </c>
      <c r="E5709" s="1" t="s">
        <v>46549</v>
      </c>
      <c r="F5709" s="51"/>
      <c r="G5709" s="52"/>
      <c r="H5709" s="52"/>
      <c r="I5709" s="52"/>
      <c r="J5709" s="52"/>
      <c r="K5709" s="52"/>
      <c r="L5709" s="52"/>
      <c r="M5709" s="52"/>
      <c r="N5709" s="52"/>
      <c r="O5709" s="52"/>
    </row>
    <row r="5710" ht="13.5" customHeight="1">
      <c r="A5710" s="1" t="s">
        <v>46523</v>
      </c>
      <c r="B5710" s="1" t="s">
        <v>65</v>
      </c>
      <c r="C5710" s="1" t="s">
        <v>115</v>
      </c>
      <c r="D5710" s="1" t="s">
        <v>46550</v>
      </c>
      <c r="E5710" s="1" t="s">
        <v>46551</v>
      </c>
      <c r="F5710" s="51"/>
      <c r="G5710" s="52"/>
      <c r="H5710" s="52"/>
      <c r="I5710" s="52"/>
      <c r="J5710" s="52"/>
      <c r="K5710" s="52"/>
      <c r="L5710" s="52"/>
      <c r="M5710" s="52"/>
      <c r="N5710" s="52"/>
      <c r="O5710" s="52"/>
    </row>
    <row r="5711" ht="13.5" customHeight="1">
      <c r="A5711" s="1" t="s">
        <v>46523</v>
      </c>
      <c r="B5711" s="1" t="s">
        <v>70</v>
      </c>
      <c r="C5711" s="1" t="s">
        <v>10</v>
      </c>
      <c r="D5711" s="1" t="s">
        <v>46552</v>
      </c>
      <c r="E5711" s="1" t="s">
        <v>46553</v>
      </c>
      <c r="F5711" s="51"/>
      <c r="G5711" s="52"/>
      <c r="H5711" s="52"/>
      <c r="I5711" s="52"/>
      <c r="J5711" s="52"/>
      <c r="K5711" s="52"/>
      <c r="L5711" s="52"/>
      <c r="M5711" s="52"/>
      <c r="N5711" s="52"/>
      <c r="O5711" s="52"/>
    </row>
    <row r="5712" ht="13.5" customHeight="1">
      <c r="A5712" s="1" t="s">
        <v>46523</v>
      </c>
      <c r="B5712" s="1" t="s">
        <v>74</v>
      </c>
      <c r="C5712" s="1" t="s">
        <v>10</v>
      </c>
      <c r="D5712" s="1" t="s">
        <v>46554</v>
      </c>
      <c r="E5712" s="1" t="s">
        <v>46555</v>
      </c>
      <c r="F5712" s="51"/>
      <c r="G5712" s="52"/>
      <c r="H5712" s="52"/>
      <c r="I5712" s="52"/>
      <c r="J5712" s="52"/>
      <c r="K5712" s="52"/>
      <c r="L5712" s="52"/>
      <c r="M5712" s="52"/>
      <c r="N5712" s="52"/>
      <c r="O5712" s="52"/>
    </row>
    <row r="5713" ht="13.5" customHeight="1">
      <c r="A5713" s="1" t="s">
        <v>46523</v>
      </c>
      <c r="B5713" s="1" t="s">
        <v>78</v>
      </c>
      <c r="C5713" s="1" t="s">
        <v>10</v>
      </c>
      <c r="D5713" s="1" t="s">
        <v>46556</v>
      </c>
      <c r="E5713" s="1" t="s">
        <v>46557</v>
      </c>
      <c r="F5713" s="51"/>
      <c r="G5713" s="52"/>
      <c r="H5713" s="52"/>
      <c r="I5713" s="52"/>
      <c r="J5713" s="52"/>
      <c r="K5713" s="52"/>
      <c r="L5713" s="52"/>
      <c r="M5713" s="52"/>
      <c r="N5713" s="52"/>
      <c r="O5713" s="52"/>
    </row>
    <row r="5714" ht="13.5" customHeight="1">
      <c r="A5714" s="1" t="s">
        <v>46523</v>
      </c>
      <c r="B5714" s="1" t="s">
        <v>83</v>
      </c>
      <c r="C5714" s="1" t="s">
        <v>10</v>
      </c>
      <c r="D5714" s="1" t="s">
        <v>46558</v>
      </c>
      <c r="E5714" s="1" t="s">
        <v>46559</v>
      </c>
      <c r="F5714" s="51"/>
      <c r="G5714" s="52"/>
      <c r="H5714" s="52"/>
      <c r="I5714" s="52"/>
      <c r="J5714" s="52"/>
      <c r="K5714" s="52"/>
      <c r="L5714" s="52"/>
      <c r="M5714" s="52"/>
      <c r="N5714" s="52"/>
      <c r="O5714" s="52"/>
    </row>
    <row r="5715" ht="13.5" customHeight="1">
      <c r="A5715" s="1" t="s">
        <v>46523</v>
      </c>
      <c r="B5715" s="1" t="s">
        <v>86</v>
      </c>
      <c r="C5715" s="1" t="s">
        <v>10</v>
      </c>
      <c r="D5715" s="1" t="s">
        <v>46560</v>
      </c>
      <c r="E5715" s="1" t="s">
        <v>46561</v>
      </c>
      <c r="F5715" s="51"/>
      <c r="G5715" s="52"/>
      <c r="H5715" s="52"/>
      <c r="I5715" s="52"/>
      <c r="J5715" s="52"/>
      <c r="K5715" s="52"/>
      <c r="L5715" s="52"/>
      <c r="M5715" s="52"/>
      <c r="N5715" s="52"/>
      <c r="O5715" s="52"/>
    </row>
    <row r="5716" ht="13.5" customHeight="1">
      <c r="A5716" s="1" t="s">
        <v>46523</v>
      </c>
      <c r="B5716" s="1" t="s">
        <v>91</v>
      </c>
      <c r="C5716" s="1" t="s">
        <v>10</v>
      </c>
      <c r="D5716" s="1" t="s">
        <v>46562</v>
      </c>
      <c r="E5716" s="1" t="s">
        <v>46563</v>
      </c>
      <c r="F5716" s="51"/>
      <c r="G5716" s="52"/>
      <c r="H5716" s="52"/>
      <c r="I5716" s="52"/>
      <c r="J5716" s="52"/>
      <c r="K5716" s="52"/>
      <c r="L5716" s="52"/>
      <c r="M5716" s="52"/>
      <c r="N5716" s="52"/>
      <c r="O5716" s="52"/>
    </row>
    <row r="5717" ht="13.5" customHeight="1">
      <c r="A5717" s="1" t="s">
        <v>46523</v>
      </c>
      <c r="B5717" s="1" t="s">
        <v>99</v>
      </c>
      <c r="C5717" s="1" t="s">
        <v>817</v>
      </c>
      <c r="D5717" s="79"/>
      <c r="E5717" s="79"/>
      <c r="F5717" s="51"/>
      <c r="G5717" s="52"/>
      <c r="H5717" s="52"/>
      <c r="I5717" s="52"/>
      <c r="J5717" s="52"/>
      <c r="K5717" s="52"/>
      <c r="L5717" s="52"/>
      <c r="M5717" s="52"/>
      <c r="N5717" s="52"/>
      <c r="O5717" s="52"/>
    </row>
    <row r="5718" ht="13.5" customHeight="1">
      <c r="A5718" s="1" t="s">
        <v>46564</v>
      </c>
      <c r="B5718" s="2" t="s">
        <v>1</v>
      </c>
      <c r="C5718" s="1" t="s">
        <v>26504</v>
      </c>
      <c r="D5718" s="79"/>
      <c r="E5718" s="79"/>
      <c r="F5718" s="51"/>
      <c r="G5718" s="52"/>
      <c r="H5718" s="52"/>
      <c r="I5718" s="52"/>
      <c r="J5718" s="52"/>
      <c r="K5718" s="52"/>
      <c r="L5718" s="52"/>
      <c r="M5718" s="52"/>
      <c r="N5718" s="52"/>
      <c r="O5718" s="52"/>
    </row>
    <row r="5719" ht="13.5" customHeight="1">
      <c r="A5719" s="1" t="s">
        <v>46564</v>
      </c>
      <c r="B5719" s="1" t="s">
        <v>5</v>
      </c>
      <c r="C5719" s="1" t="s">
        <v>102</v>
      </c>
      <c r="D5719" s="1" t="s">
        <v>46565</v>
      </c>
      <c r="E5719" s="1" t="s">
        <v>46566</v>
      </c>
      <c r="F5719" s="51"/>
      <c r="G5719" s="52"/>
      <c r="H5719" s="52"/>
      <c r="I5719" s="52"/>
      <c r="J5719" s="52"/>
      <c r="K5719" s="52"/>
      <c r="L5719" s="52"/>
      <c r="M5719" s="52"/>
      <c r="N5719" s="52"/>
      <c r="O5719" s="52"/>
    </row>
    <row r="5720" ht="13.5" customHeight="1">
      <c r="A5720" s="1" t="s">
        <v>46564</v>
      </c>
      <c r="B5720" s="1" t="s">
        <v>9</v>
      </c>
      <c r="C5720" s="1" t="s">
        <v>10</v>
      </c>
      <c r="D5720" s="1" t="s">
        <v>46567</v>
      </c>
      <c r="E5720" s="1" t="s">
        <v>46568</v>
      </c>
      <c r="F5720" s="51"/>
      <c r="G5720" s="52"/>
      <c r="H5720" s="52"/>
      <c r="I5720" s="52"/>
      <c r="J5720" s="52"/>
      <c r="K5720" s="52"/>
      <c r="L5720" s="52"/>
      <c r="M5720" s="52"/>
      <c r="N5720" s="52"/>
      <c r="O5720" s="52"/>
    </row>
    <row r="5721" ht="13.5" customHeight="1">
      <c r="A5721" s="1" t="s">
        <v>46564</v>
      </c>
      <c r="B5721" s="1" t="s">
        <v>13</v>
      </c>
      <c r="C5721" s="1" t="s">
        <v>115</v>
      </c>
      <c r="D5721" s="1" t="s">
        <v>46569</v>
      </c>
      <c r="E5721" s="1" t="s">
        <v>46570</v>
      </c>
      <c r="F5721" s="51"/>
      <c r="G5721" s="52"/>
      <c r="H5721" s="52"/>
      <c r="I5721" s="52"/>
      <c r="J5721" s="52"/>
      <c r="K5721" s="52"/>
      <c r="L5721" s="52"/>
      <c r="M5721" s="52"/>
      <c r="N5721" s="52"/>
      <c r="O5721" s="52"/>
    </row>
    <row r="5722" ht="13.5" customHeight="1">
      <c r="A5722" s="1" t="s">
        <v>46564</v>
      </c>
      <c r="B5722" s="1" t="s">
        <v>16</v>
      </c>
      <c r="C5722" s="1" t="s">
        <v>10</v>
      </c>
      <c r="D5722" s="1" t="s">
        <v>46571</v>
      </c>
      <c r="E5722" s="1" t="s">
        <v>46572</v>
      </c>
      <c r="F5722" s="51"/>
      <c r="G5722" s="52"/>
      <c r="H5722" s="52"/>
      <c r="I5722" s="52"/>
      <c r="J5722" s="52"/>
      <c r="K5722" s="52"/>
      <c r="L5722" s="52"/>
      <c r="M5722" s="52"/>
      <c r="N5722" s="52"/>
      <c r="O5722" s="52"/>
    </row>
    <row r="5723" ht="13.5" customHeight="1">
      <c r="A5723" s="1" t="s">
        <v>46564</v>
      </c>
      <c r="B5723" s="1" t="s">
        <v>21</v>
      </c>
      <c r="C5723" s="1" t="s">
        <v>10</v>
      </c>
      <c r="D5723" s="1" t="s">
        <v>46573</v>
      </c>
      <c r="E5723" s="1" t="s">
        <v>46574</v>
      </c>
      <c r="F5723" s="51"/>
      <c r="G5723" s="52"/>
      <c r="H5723" s="52"/>
      <c r="I5723" s="52"/>
      <c r="J5723" s="52"/>
      <c r="K5723" s="52"/>
      <c r="L5723" s="52"/>
      <c r="M5723" s="52"/>
      <c r="N5723" s="52"/>
      <c r="O5723" s="52"/>
    </row>
    <row r="5724" ht="13.5" customHeight="1">
      <c r="A5724" s="1" t="s">
        <v>46564</v>
      </c>
      <c r="B5724" s="1" t="s">
        <v>27</v>
      </c>
      <c r="C5724" s="1" t="s">
        <v>115</v>
      </c>
      <c r="D5724" s="1" t="s">
        <v>46575</v>
      </c>
      <c r="E5724" s="1" t="s">
        <v>46576</v>
      </c>
      <c r="F5724" s="51"/>
      <c r="G5724" s="52"/>
      <c r="H5724" s="52"/>
      <c r="I5724" s="52"/>
      <c r="J5724" s="52"/>
      <c r="K5724" s="52"/>
      <c r="L5724" s="52"/>
      <c r="M5724" s="52"/>
      <c r="N5724" s="52"/>
      <c r="O5724" s="52"/>
    </row>
    <row r="5725" ht="13.5" customHeight="1">
      <c r="A5725" s="1" t="s">
        <v>46564</v>
      </c>
      <c r="B5725" s="1" t="s">
        <v>31</v>
      </c>
      <c r="C5725" s="1" t="s">
        <v>10</v>
      </c>
      <c r="D5725" s="1" t="s">
        <v>46577</v>
      </c>
      <c r="E5725" s="1" t="s">
        <v>46578</v>
      </c>
      <c r="F5725" s="51"/>
      <c r="G5725" s="52"/>
      <c r="H5725" s="52"/>
      <c r="I5725" s="52"/>
      <c r="J5725" s="52"/>
      <c r="K5725" s="52"/>
      <c r="L5725" s="52"/>
      <c r="M5725" s="52"/>
      <c r="N5725" s="52"/>
      <c r="O5725" s="52"/>
    </row>
    <row r="5726" ht="13.5" customHeight="1">
      <c r="A5726" s="1" t="s">
        <v>46564</v>
      </c>
      <c r="B5726" s="1" t="s">
        <v>34</v>
      </c>
      <c r="C5726" s="1" t="s">
        <v>10</v>
      </c>
      <c r="D5726" s="1" t="s">
        <v>46579</v>
      </c>
      <c r="E5726" s="1" t="s">
        <v>46580</v>
      </c>
      <c r="F5726" s="51"/>
      <c r="G5726" s="52"/>
      <c r="H5726" s="52"/>
      <c r="I5726" s="52"/>
      <c r="J5726" s="52"/>
      <c r="K5726" s="52"/>
      <c r="L5726" s="52"/>
      <c r="M5726" s="52"/>
      <c r="N5726" s="52"/>
      <c r="O5726" s="52"/>
    </row>
    <row r="5727" ht="13.5" customHeight="1">
      <c r="A5727" s="1" t="s">
        <v>46564</v>
      </c>
      <c r="B5727" s="1" t="s">
        <v>40</v>
      </c>
      <c r="C5727" s="1" t="s">
        <v>115</v>
      </c>
      <c r="D5727" s="1" t="s">
        <v>46581</v>
      </c>
      <c r="E5727" s="1" t="s">
        <v>46582</v>
      </c>
      <c r="F5727" s="51"/>
      <c r="G5727" s="52"/>
      <c r="H5727" s="52"/>
      <c r="I5727" s="52"/>
      <c r="J5727" s="52"/>
      <c r="K5727" s="52"/>
      <c r="L5727" s="52"/>
      <c r="M5727" s="52"/>
      <c r="N5727" s="52"/>
      <c r="O5727" s="52"/>
    </row>
    <row r="5728" ht="13.5" customHeight="1">
      <c r="A5728" s="1" t="s">
        <v>46564</v>
      </c>
      <c r="B5728" s="1" t="s">
        <v>45</v>
      </c>
      <c r="C5728" s="1" t="s">
        <v>10</v>
      </c>
      <c r="D5728" s="1" t="s">
        <v>46583</v>
      </c>
      <c r="E5728" s="1" t="s">
        <v>46584</v>
      </c>
      <c r="F5728" s="51"/>
      <c r="G5728" s="52"/>
      <c r="H5728" s="52"/>
      <c r="I5728" s="52"/>
      <c r="J5728" s="52"/>
      <c r="K5728" s="52"/>
      <c r="L5728" s="52"/>
      <c r="M5728" s="52"/>
      <c r="N5728" s="52"/>
      <c r="O5728" s="52"/>
    </row>
    <row r="5729" ht="13.5" customHeight="1">
      <c r="A5729" s="1" t="s">
        <v>46564</v>
      </c>
      <c r="B5729" s="1" t="s">
        <v>52</v>
      </c>
      <c r="C5729" s="1" t="s">
        <v>10</v>
      </c>
      <c r="D5729" s="1" t="s">
        <v>46585</v>
      </c>
      <c r="E5729" s="1" t="s">
        <v>46586</v>
      </c>
      <c r="F5729" s="51"/>
      <c r="G5729" s="52"/>
      <c r="H5729" s="52"/>
      <c r="I5729" s="52"/>
      <c r="J5729" s="52"/>
      <c r="K5729" s="52"/>
      <c r="L5729" s="52"/>
      <c r="M5729" s="52"/>
      <c r="N5729" s="52"/>
      <c r="O5729" s="52"/>
    </row>
    <row r="5730" ht="13.5" customHeight="1">
      <c r="A5730" s="1" t="s">
        <v>46564</v>
      </c>
      <c r="B5730" s="1" t="s">
        <v>57</v>
      </c>
      <c r="C5730" s="1" t="s">
        <v>10</v>
      </c>
      <c r="D5730" s="1" t="s">
        <v>46587</v>
      </c>
      <c r="E5730" s="1" t="s">
        <v>46588</v>
      </c>
      <c r="F5730" s="51"/>
      <c r="G5730" s="52"/>
      <c r="H5730" s="52"/>
      <c r="I5730" s="52"/>
      <c r="J5730" s="52"/>
      <c r="K5730" s="52"/>
      <c r="L5730" s="52"/>
      <c r="M5730" s="52"/>
      <c r="N5730" s="52"/>
      <c r="O5730" s="52"/>
    </row>
    <row r="5731" ht="13.5" customHeight="1">
      <c r="A5731" s="1" t="s">
        <v>46564</v>
      </c>
      <c r="B5731" s="1" t="s">
        <v>60</v>
      </c>
      <c r="C5731" s="1" t="s">
        <v>10</v>
      </c>
      <c r="D5731" s="1" t="s">
        <v>46589</v>
      </c>
      <c r="E5731" s="1" t="s">
        <v>46590</v>
      </c>
      <c r="F5731" s="51"/>
      <c r="G5731" s="52"/>
      <c r="H5731" s="52"/>
      <c r="I5731" s="52"/>
      <c r="J5731" s="52"/>
      <c r="K5731" s="52"/>
      <c r="L5731" s="52"/>
      <c r="M5731" s="52"/>
      <c r="N5731" s="52"/>
      <c r="O5731" s="52"/>
    </row>
    <row r="5732" ht="13.5" customHeight="1">
      <c r="A5732" s="1" t="s">
        <v>46564</v>
      </c>
      <c r="B5732" s="1" t="s">
        <v>65</v>
      </c>
      <c r="C5732" s="1" t="s">
        <v>337</v>
      </c>
      <c r="D5732" s="1" t="s">
        <v>46591</v>
      </c>
      <c r="E5732" s="1" t="s">
        <v>46592</v>
      </c>
      <c r="F5732" s="51"/>
      <c r="G5732" s="52"/>
      <c r="H5732" s="52"/>
      <c r="I5732" s="52"/>
      <c r="J5732" s="52"/>
      <c r="K5732" s="52"/>
      <c r="L5732" s="52"/>
      <c r="M5732" s="52"/>
      <c r="N5732" s="52"/>
      <c r="O5732" s="52"/>
    </row>
    <row r="5733" ht="13.5" customHeight="1">
      <c r="A5733" s="1" t="s">
        <v>46564</v>
      </c>
      <c r="B5733" s="1" t="s">
        <v>70</v>
      </c>
      <c r="C5733" s="1" t="s">
        <v>10</v>
      </c>
      <c r="D5733" s="1" t="s">
        <v>46593</v>
      </c>
      <c r="E5733" s="1" t="s">
        <v>46594</v>
      </c>
      <c r="F5733" s="51"/>
      <c r="G5733" s="52"/>
      <c r="H5733" s="52"/>
      <c r="I5733" s="52"/>
      <c r="J5733" s="52"/>
      <c r="K5733" s="52"/>
      <c r="L5733" s="52"/>
      <c r="M5733" s="52"/>
      <c r="N5733" s="52"/>
      <c r="O5733" s="52"/>
    </row>
    <row r="5734" ht="13.5" customHeight="1">
      <c r="A5734" s="1" t="s">
        <v>46564</v>
      </c>
      <c r="B5734" s="1" t="s">
        <v>74</v>
      </c>
      <c r="C5734" s="1" t="s">
        <v>10</v>
      </c>
      <c r="D5734" s="1" t="s">
        <v>46595</v>
      </c>
      <c r="E5734" s="1" t="s">
        <v>46596</v>
      </c>
      <c r="F5734" s="51"/>
      <c r="G5734" s="52"/>
      <c r="H5734" s="52"/>
      <c r="I5734" s="52"/>
      <c r="J5734" s="52"/>
      <c r="K5734" s="52"/>
      <c r="L5734" s="52"/>
      <c r="M5734" s="52"/>
      <c r="N5734" s="52"/>
      <c r="O5734" s="52"/>
    </row>
    <row r="5735" ht="13.5" customHeight="1">
      <c r="A5735" s="1" t="s">
        <v>46564</v>
      </c>
      <c r="B5735" s="1" t="s">
        <v>78</v>
      </c>
      <c r="C5735" s="1" t="s">
        <v>10</v>
      </c>
      <c r="D5735" s="1" t="s">
        <v>46597</v>
      </c>
      <c r="E5735" s="1" t="s">
        <v>46598</v>
      </c>
      <c r="F5735" s="51"/>
      <c r="G5735" s="52"/>
      <c r="H5735" s="52"/>
      <c r="I5735" s="52"/>
      <c r="J5735" s="52"/>
      <c r="K5735" s="52"/>
      <c r="L5735" s="52"/>
      <c r="M5735" s="52"/>
      <c r="N5735" s="52"/>
      <c r="O5735" s="52"/>
    </row>
    <row r="5736" ht="13.5" customHeight="1">
      <c r="A5736" s="1" t="s">
        <v>46564</v>
      </c>
      <c r="B5736" s="1" t="s">
        <v>83</v>
      </c>
      <c r="C5736" s="1" t="s">
        <v>10</v>
      </c>
      <c r="D5736" s="1" t="s">
        <v>46599</v>
      </c>
      <c r="E5736" s="1" t="s">
        <v>46600</v>
      </c>
      <c r="F5736" s="51"/>
      <c r="G5736" s="52"/>
      <c r="H5736" s="52"/>
      <c r="I5736" s="52"/>
      <c r="J5736" s="52"/>
      <c r="K5736" s="52"/>
      <c r="L5736" s="52"/>
      <c r="M5736" s="52"/>
      <c r="N5736" s="52"/>
      <c r="O5736" s="52"/>
    </row>
    <row r="5737" ht="13.5" customHeight="1">
      <c r="A5737" s="1" t="s">
        <v>46564</v>
      </c>
      <c r="B5737" s="1" t="s">
        <v>86</v>
      </c>
      <c r="C5737" s="1" t="s">
        <v>10</v>
      </c>
      <c r="D5737" s="1" t="s">
        <v>46601</v>
      </c>
      <c r="E5737" s="1" t="s">
        <v>46602</v>
      </c>
      <c r="F5737" s="51"/>
      <c r="G5737" s="52"/>
      <c r="H5737" s="52"/>
      <c r="I5737" s="52"/>
      <c r="J5737" s="52"/>
      <c r="K5737" s="52"/>
      <c r="L5737" s="52"/>
      <c r="M5737" s="52"/>
      <c r="N5737" s="52"/>
      <c r="O5737" s="52"/>
    </row>
    <row r="5738" ht="13.5" customHeight="1">
      <c r="A5738" s="1" t="s">
        <v>46564</v>
      </c>
      <c r="B5738" s="1" t="s">
        <v>91</v>
      </c>
      <c r="C5738" s="1" t="s">
        <v>10</v>
      </c>
      <c r="D5738" s="1" t="s">
        <v>46603</v>
      </c>
      <c r="E5738" s="1" t="s">
        <v>46604</v>
      </c>
      <c r="F5738" s="51"/>
      <c r="G5738" s="52"/>
      <c r="H5738" s="52"/>
      <c r="I5738" s="52"/>
      <c r="J5738" s="52"/>
      <c r="K5738" s="52"/>
      <c r="L5738" s="52"/>
      <c r="M5738" s="52"/>
      <c r="N5738" s="52"/>
      <c r="O5738" s="52"/>
    </row>
    <row r="5739" ht="13.5" customHeight="1">
      <c r="A5739" s="1" t="s">
        <v>46564</v>
      </c>
      <c r="B5739" s="1" t="s">
        <v>94</v>
      </c>
      <c r="C5739" s="1" t="s">
        <v>10</v>
      </c>
      <c r="D5739" s="1" t="s">
        <v>46605</v>
      </c>
      <c r="E5739" s="1" t="s">
        <v>46606</v>
      </c>
      <c r="F5739" s="51"/>
      <c r="G5739" s="52"/>
      <c r="H5739" s="52"/>
      <c r="I5739" s="52"/>
      <c r="J5739" s="52"/>
      <c r="K5739" s="52"/>
      <c r="L5739" s="52"/>
      <c r="M5739" s="52"/>
      <c r="N5739" s="52"/>
      <c r="O5739" s="52"/>
    </row>
    <row r="5740" ht="13.5" customHeight="1">
      <c r="A5740" s="1" t="s">
        <v>46564</v>
      </c>
      <c r="B5740" s="1" t="s">
        <v>186</v>
      </c>
      <c r="C5740" s="1" t="s">
        <v>10</v>
      </c>
      <c r="D5740" s="1" t="s">
        <v>46607</v>
      </c>
      <c r="E5740" s="1" t="s">
        <v>46608</v>
      </c>
      <c r="F5740" s="51"/>
      <c r="G5740" s="52"/>
      <c r="H5740" s="52"/>
      <c r="I5740" s="52"/>
      <c r="J5740" s="52"/>
      <c r="K5740" s="52"/>
      <c r="L5740" s="52"/>
      <c r="M5740" s="52"/>
      <c r="N5740" s="52"/>
      <c r="O5740" s="52"/>
    </row>
    <row r="5741" ht="13.5" customHeight="1">
      <c r="A5741" s="1" t="s">
        <v>46564</v>
      </c>
      <c r="B5741" s="1" t="s">
        <v>99</v>
      </c>
      <c r="C5741" s="1" t="s">
        <v>817</v>
      </c>
      <c r="D5741" s="79"/>
      <c r="E5741" s="79"/>
      <c r="F5741" s="51"/>
      <c r="G5741" s="52"/>
      <c r="H5741" s="52"/>
      <c r="I5741" s="52"/>
      <c r="J5741" s="52"/>
      <c r="K5741" s="52"/>
      <c r="L5741" s="52"/>
      <c r="M5741" s="52"/>
      <c r="N5741" s="52"/>
      <c r="O5741" s="52"/>
    </row>
    <row r="5742" ht="13.5" customHeight="1">
      <c r="A5742" s="1" t="s">
        <v>46609</v>
      </c>
      <c r="B5742" s="2" t="s">
        <v>1</v>
      </c>
      <c r="C5742" s="1" t="s">
        <v>26504</v>
      </c>
      <c r="D5742" s="79"/>
      <c r="E5742" s="79"/>
      <c r="F5742" s="51"/>
      <c r="G5742" s="52"/>
      <c r="H5742" s="52"/>
      <c r="I5742" s="52"/>
      <c r="J5742" s="52"/>
      <c r="K5742" s="52"/>
      <c r="L5742" s="52"/>
      <c r="M5742" s="52"/>
      <c r="N5742" s="52"/>
      <c r="O5742" s="52"/>
    </row>
    <row r="5743" ht="13.5" customHeight="1">
      <c r="A5743" s="1" t="s">
        <v>46609</v>
      </c>
      <c r="B5743" s="1" t="s">
        <v>5</v>
      </c>
      <c r="C5743" s="1" t="s">
        <v>102</v>
      </c>
      <c r="D5743" s="1" t="s">
        <v>46610</v>
      </c>
      <c r="E5743" s="1" t="s">
        <v>46611</v>
      </c>
      <c r="F5743" s="51"/>
      <c r="G5743" s="52"/>
      <c r="H5743" s="52"/>
      <c r="I5743" s="52"/>
      <c r="J5743" s="52"/>
      <c r="K5743" s="52"/>
      <c r="L5743" s="52"/>
      <c r="M5743" s="52"/>
      <c r="N5743" s="52"/>
      <c r="O5743" s="52"/>
    </row>
    <row r="5744" ht="13.5" customHeight="1">
      <c r="A5744" s="1" t="s">
        <v>46609</v>
      </c>
      <c r="B5744" s="1" t="s">
        <v>9</v>
      </c>
      <c r="C5744" s="1" t="s">
        <v>10</v>
      </c>
      <c r="D5744" s="1" t="s">
        <v>46612</v>
      </c>
      <c r="E5744" s="1" t="s">
        <v>46613</v>
      </c>
      <c r="F5744" s="51"/>
      <c r="G5744" s="52"/>
      <c r="H5744" s="52"/>
      <c r="I5744" s="52"/>
      <c r="J5744" s="52"/>
      <c r="K5744" s="52"/>
      <c r="L5744" s="52"/>
      <c r="M5744" s="52"/>
      <c r="N5744" s="52"/>
      <c r="O5744" s="52"/>
    </row>
    <row r="5745" ht="13.5" customHeight="1">
      <c r="A5745" s="1" t="s">
        <v>46609</v>
      </c>
      <c r="B5745" s="1" t="s">
        <v>13</v>
      </c>
      <c r="C5745" s="1" t="s">
        <v>10</v>
      </c>
      <c r="D5745" s="1" t="s">
        <v>46614</v>
      </c>
      <c r="E5745" s="1" t="s">
        <v>46615</v>
      </c>
      <c r="F5745" s="51"/>
      <c r="G5745" s="52"/>
      <c r="H5745" s="52"/>
      <c r="I5745" s="52"/>
      <c r="J5745" s="52"/>
      <c r="K5745" s="52"/>
      <c r="L5745" s="52"/>
      <c r="M5745" s="52"/>
      <c r="N5745" s="52"/>
      <c r="O5745" s="52"/>
    </row>
    <row r="5746" ht="13.5" customHeight="1">
      <c r="A5746" s="1" t="s">
        <v>46609</v>
      </c>
      <c r="B5746" s="1" t="s">
        <v>16</v>
      </c>
      <c r="C5746" s="1" t="s">
        <v>10</v>
      </c>
      <c r="D5746" s="1" t="s">
        <v>46616</v>
      </c>
      <c r="E5746" s="1" t="s">
        <v>46617</v>
      </c>
      <c r="F5746" s="51"/>
      <c r="G5746" s="52"/>
      <c r="H5746" s="52"/>
      <c r="I5746" s="52"/>
      <c r="J5746" s="52"/>
      <c r="K5746" s="52"/>
      <c r="L5746" s="52"/>
      <c r="M5746" s="52"/>
      <c r="N5746" s="52"/>
      <c r="O5746" s="52"/>
    </row>
    <row r="5747" ht="13.5" customHeight="1">
      <c r="A5747" s="1" t="s">
        <v>46609</v>
      </c>
      <c r="B5747" s="1" t="s">
        <v>21</v>
      </c>
      <c r="C5747" s="1" t="s">
        <v>10</v>
      </c>
      <c r="D5747" s="1" t="s">
        <v>46618</v>
      </c>
      <c r="E5747" s="1" t="s">
        <v>46619</v>
      </c>
      <c r="F5747" s="51"/>
      <c r="G5747" s="52"/>
      <c r="H5747" s="52"/>
      <c r="I5747" s="52"/>
      <c r="J5747" s="52"/>
      <c r="K5747" s="52"/>
      <c r="L5747" s="52"/>
      <c r="M5747" s="52"/>
      <c r="N5747" s="52"/>
      <c r="O5747" s="52"/>
    </row>
    <row r="5748" ht="13.5" customHeight="1">
      <c r="A5748" s="1" t="s">
        <v>46609</v>
      </c>
      <c r="B5748" s="1" t="s">
        <v>27</v>
      </c>
      <c r="C5748" s="1" t="s">
        <v>10</v>
      </c>
      <c r="D5748" s="1" t="s">
        <v>46620</v>
      </c>
      <c r="E5748" s="1" t="s">
        <v>46621</v>
      </c>
      <c r="F5748" s="51"/>
      <c r="G5748" s="52"/>
      <c r="H5748" s="52"/>
      <c r="I5748" s="52"/>
      <c r="J5748" s="52"/>
      <c r="K5748" s="52"/>
      <c r="L5748" s="52"/>
      <c r="M5748" s="52"/>
      <c r="N5748" s="52"/>
      <c r="O5748" s="52"/>
    </row>
    <row r="5749" ht="13.5" customHeight="1">
      <c r="A5749" s="1" t="s">
        <v>46609</v>
      </c>
      <c r="B5749" s="1" t="s">
        <v>31</v>
      </c>
      <c r="C5749" s="1" t="s">
        <v>10</v>
      </c>
      <c r="D5749" s="1" t="s">
        <v>46622</v>
      </c>
      <c r="E5749" s="1" t="s">
        <v>46623</v>
      </c>
      <c r="F5749" s="51"/>
      <c r="G5749" s="52"/>
      <c r="H5749" s="52"/>
      <c r="I5749" s="52"/>
      <c r="J5749" s="52"/>
      <c r="K5749" s="52"/>
      <c r="L5749" s="52"/>
      <c r="M5749" s="52"/>
      <c r="N5749" s="52"/>
      <c r="O5749" s="52"/>
    </row>
    <row r="5750" ht="13.5" customHeight="1">
      <c r="A5750" s="1" t="s">
        <v>46609</v>
      </c>
      <c r="B5750" s="1" t="s">
        <v>34</v>
      </c>
      <c r="C5750" s="1" t="s">
        <v>337</v>
      </c>
      <c r="D5750" s="1" t="s">
        <v>46624</v>
      </c>
      <c r="E5750" s="1" t="s">
        <v>46625</v>
      </c>
      <c r="F5750" s="51"/>
      <c r="G5750" s="52"/>
      <c r="H5750" s="52"/>
      <c r="I5750" s="52"/>
      <c r="J5750" s="52"/>
      <c r="K5750" s="52"/>
      <c r="L5750" s="52"/>
      <c r="M5750" s="52"/>
      <c r="N5750" s="52"/>
      <c r="O5750" s="52"/>
    </row>
    <row r="5751" ht="13.5" customHeight="1">
      <c r="A5751" s="1" t="s">
        <v>46609</v>
      </c>
      <c r="B5751" s="1" t="s">
        <v>40</v>
      </c>
      <c r="C5751" s="1" t="s">
        <v>10</v>
      </c>
      <c r="D5751" s="1" t="s">
        <v>46626</v>
      </c>
      <c r="E5751" s="1" t="s">
        <v>46627</v>
      </c>
      <c r="F5751" s="51"/>
      <c r="G5751" s="52"/>
      <c r="H5751" s="52"/>
      <c r="I5751" s="52"/>
      <c r="J5751" s="52"/>
      <c r="K5751" s="52"/>
      <c r="L5751" s="52"/>
      <c r="M5751" s="52"/>
      <c r="N5751" s="52"/>
      <c r="O5751" s="52"/>
    </row>
    <row r="5752" ht="13.5" customHeight="1">
      <c r="A5752" s="1" t="s">
        <v>46609</v>
      </c>
      <c r="B5752" s="1" t="s">
        <v>45</v>
      </c>
      <c r="C5752" s="1" t="s">
        <v>10</v>
      </c>
      <c r="D5752" s="1" t="s">
        <v>46628</v>
      </c>
      <c r="E5752" s="1" t="s">
        <v>46629</v>
      </c>
      <c r="F5752" s="51"/>
      <c r="G5752" s="52"/>
      <c r="H5752" s="52"/>
      <c r="I5752" s="52"/>
      <c r="J5752" s="52"/>
      <c r="K5752" s="52"/>
      <c r="L5752" s="52"/>
      <c r="M5752" s="52"/>
      <c r="N5752" s="52"/>
      <c r="O5752" s="52"/>
    </row>
    <row r="5753" ht="13.5" customHeight="1">
      <c r="A5753" s="1" t="s">
        <v>46609</v>
      </c>
      <c r="B5753" s="1" t="s">
        <v>52</v>
      </c>
      <c r="C5753" s="1" t="s">
        <v>48</v>
      </c>
      <c r="D5753" s="1" t="s">
        <v>46630</v>
      </c>
      <c r="E5753" s="1" t="s">
        <v>46631</v>
      </c>
      <c r="F5753" s="51"/>
      <c r="G5753" s="52"/>
      <c r="H5753" s="52"/>
      <c r="I5753" s="52"/>
      <c r="J5753" s="52"/>
      <c r="K5753" s="52"/>
      <c r="L5753" s="52"/>
      <c r="M5753" s="52"/>
      <c r="N5753" s="52"/>
      <c r="O5753" s="52"/>
    </row>
    <row r="5754" ht="13.5" customHeight="1">
      <c r="A5754" s="1" t="s">
        <v>46609</v>
      </c>
      <c r="B5754" s="1" t="s">
        <v>57</v>
      </c>
      <c r="C5754" s="1" t="s">
        <v>10</v>
      </c>
      <c r="D5754" s="1" t="s">
        <v>46632</v>
      </c>
      <c r="E5754" s="1" t="s">
        <v>46633</v>
      </c>
      <c r="F5754" s="51"/>
      <c r="G5754" s="52"/>
      <c r="H5754" s="52"/>
      <c r="I5754" s="52"/>
      <c r="J5754" s="52"/>
      <c r="K5754" s="52"/>
      <c r="L5754" s="52"/>
      <c r="M5754" s="52"/>
      <c r="N5754" s="52"/>
      <c r="O5754" s="52"/>
    </row>
    <row r="5755" ht="13.5" customHeight="1">
      <c r="A5755" s="1" t="s">
        <v>46609</v>
      </c>
      <c r="B5755" s="1" t="s">
        <v>60</v>
      </c>
      <c r="C5755" s="1" t="s">
        <v>10</v>
      </c>
      <c r="D5755" s="1" t="s">
        <v>46634</v>
      </c>
      <c r="E5755" s="1" t="s">
        <v>46635</v>
      </c>
      <c r="F5755" s="51"/>
      <c r="G5755" s="52"/>
      <c r="H5755" s="52"/>
      <c r="I5755" s="52"/>
      <c r="J5755" s="52"/>
      <c r="K5755" s="52"/>
      <c r="L5755" s="52"/>
      <c r="M5755" s="52"/>
      <c r="N5755" s="52"/>
      <c r="O5755" s="52"/>
    </row>
    <row r="5756" ht="13.5" customHeight="1">
      <c r="A5756" s="1" t="s">
        <v>46609</v>
      </c>
      <c r="B5756" s="1" t="s">
        <v>65</v>
      </c>
      <c r="C5756" s="1" t="s">
        <v>115</v>
      </c>
      <c r="D5756" s="1" t="s">
        <v>46636</v>
      </c>
      <c r="E5756" s="1" t="s">
        <v>46637</v>
      </c>
      <c r="F5756" s="51"/>
      <c r="G5756" s="52"/>
      <c r="H5756" s="52"/>
      <c r="I5756" s="52"/>
      <c r="J5756" s="52"/>
      <c r="K5756" s="52"/>
      <c r="L5756" s="52"/>
      <c r="M5756" s="52"/>
      <c r="N5756" s="52"/>
      <c r="O5756" s="52"/>
    </row>
    <row r="5757" ht="13.5" customHeight="1">
      <c r="A5757" s="1" t="s">
        <v>46609</v>
      </c>
      <c r="B5757" s="1" t="s">
        <v>70</v>
      </c>
      <c r="C5757" s="1" t="s">
        <v>115</v>
      </c>
      <c r="D5757" s="1" t="s">
        <v>46638</v>
      </c>
      <c r="E5757" s="1" t="s">
        <v>46639</v>
      </c>
      <c r="F5757" s="51"/>
      <c r="G5757" s="52"/>
      <c r="H5757" s="52"/>
      <c r="I5757" s="52"/>
      <c r="J5757" s="52"/>
      <c r="K5757" s="52"/>
      <c r="L5757" s="52"/>
      <c r="M5757" s="52"/>
      <c r="N5757" s="52"/>
      <c r="O5757" s="52"/>
    </row>
    <row r="5758" ht="13.5" customHeight="1">
      <c r="A5758" s="1" t="s">
        <v>46609</v>
      </c>
      <c r="B5758" s="1" t="s">
        <v>74</v>
      </c>
      <c r="C5758" s="1" t="s">
        <v>10</v>
      </c>
      <c r="D5758" s="1" t="s">
        <v>46640</v>
      </c>
      <c r="E5758" s="1" t="s">
        <v>46641</v>
      </c>
      <c r="F5758" s="51"/>
      <c r="G5758" s="52"/>
      <c r="H5758" s="52"/>
      <c r="I5758" s="52"/>
      <c r="J5758" s="52"/>
      <c r="K5758" s="52"/>
      <c r="L5758" s="52"/>
      <c r="M5758" s="52"/>
      <c r="N5758" s="52"/>
      <c r="O5758" s="52"/>
    </row>
    <row r="5759" ht="13.5" customHeight="1">
      <c r="A5759" s="1" t="s">
        <v>46609</v>
      </c>
      <c r="B5759" s="1" t="s">
        <v>78</v>
      </c>
      <c r="C5759" s="1" t="s">
        <v>10</v>
      </c>
      <c r="D5759" s="1" t="s">
        <v>46642</v>
      </c>
      <c r="E5759" s="1" t="s">
        <v>46643</v>
      </c>
      <c r="F5759" s="51"/>
      <c r="G5759" s="52"/>
      <c r="H5759" s="52"/>
      <c r="I5759" s="52"/>
      <c r="J5759" s="52"/>
      <c r="K5759" s="52"/>
      <c r="L5759" s="52"/>
      <c r="M5759" s="52"/>
      <c r="N5759" s="52"/>
      <c r="O5759" s="52"/>
    </row>
    <row r="5760" ht="13.5" customHeight="1">
      <c r="A5760" s="1" t="s">
        <v>46609</v>
      </c>
      <c r="B5760" s="1" t="s">
        <v>83</v>
      </c>
      <c r="C5760" s="1" t="s">
        <v>10</v>
      </c>
      <c r="D5760" s="1" t="s">
        <v>46644</v>
      </c>
      <c r="E5760" s="1" t="s">
        <v>46645</v>
      </c>
      <c r="F5760" s="51"/>
      <c r="G5760" s="52"/>
      <c r="H5760" s="52"/>
      <c r="I5760" s="52"/>
      <c r="J5760" s="52"/>
      <c r="K5760" s="52"/>
      <c r="L5760" s="52"/>
      <c r="M5760" s="52"/>
      <c r="N5760" s="52"/>
      <c r="O5760" s="52"/>
    </row>
    <row r="5761" ht="13.5" customHeight="1">
      <c r="A5761" s="1" t="s">
        <v>46609</v>
      </c>
      <c r="B5761" s="1" t="s">
        <v>86</v>
      </c>
      <c r="C5761" s="1" t="s">
        <v>10</v>
      </c>
      <c r="D5761" s="1" t="s">
        <v>46646</v>
      </c>
      <c r="E5761" s="1" t="s">
        <v>46647</v>
      </c>
      <c r="F5761" s="51"/>
      <c r="G5761" s="52"/>
      <c r="H5761" s="52"/>
      <c r="I5761" s="52"/>
      <c r="J5761" s="52"/>
      <c r="K5761" s="52"/>
      <c r="L5761" s="52"/>
      <c r="M5761" s="52"/>
      <c r="N5761" s="52"/>
      <c r="O5761" s="52"/>
    </row>
    <row r="5762" ht="13.5" customHeight="1">
      <c r="A5762" s="1" t="s">
        <v>46609</v>
      </c>
      <c r="B5762" s="1" t="s">
        <v>91</v>
      </c>
      <c r="C5762" s="1" t="s">
        <v>10</v>
      </c>
      <c r="D5762" s="1" t="s">
        <v>46648</v>
      </c>
      <c r="E5762" s="1" t="s">
        <v>46649</v>
      </c>
      <c r="F5762" s="51"/>
      <c r="G5762" s="52"/>
      <c r="H5762" s="52"/>
      <c r="I5762" s="52"/>
      <c r="J5762" s="52"/>
      <c r="K5762" s="52"/>
      <c r="L5762" s="52"/>
      <c r="M5762" s="52"/>
      <c r="N5762" s="52"/>
      <c r="O5762" s="52"/>
    </row>
    <row r="5763" ht="13.5" customHeight="1">
      <c r="A5763" s="1" t="s">
        <v>46609</v>
      </c>
      <c r="B5763" s="1" t="s">
        <v>94</v>
      </c>
      <c r="C5763" s="1" t="s">
        <v>10</v>
      </c>
      <c r="D5763" s="1" t="s">
        <v>46650</v>
      </c>
      <c r="E5763" s="1" t="s">
        <v>46651</v>
      </c>
      <c r="F5763" s="51"/>
      <c r="G5763" s="52"/>
      <c r="H5763" s="52"/>
      <c r="I5763" s="52"/>
      <c r="J5763" s="52"/>
      <c r="K5763" s="52"/>
      <c r="L5763" s="52"/>
      <c r="M5763" s="52"/>
      <c r="N5763" s="52"/>
      <c r="O5763" s="52"/>
    </row>
    <row r="5764" ht="13.5" customHeight="1">
      <c r="A5764" s="1" t="s">
        <v>46609</v>
      </c>
      <c r="B5764" s="1" t="s">
        <v>99</v>
      </c>
      <c r="C5764" s="1" t="s">
        <v>817</v>
      </c>
      <c r="D5764" s="79"/>
      <c r="E5764" s="79"/>
      <c r="F5764" s="51"/>
      <c r="G5764" s="52"/>
      <c r="H5764" s="52"/>
      <c r="I5764" s="52"/>
      <c r="J5764" s="52"/>
      <c r="K5764" s="52"/>
      <c r="L5764" s="52"/>
      <c r="M5764" s="52"/>
      <c r="N5764" s="52"/>
      <c r="O5764" s="52"/>
    </row>
    <row r="5765" ht="13.5" customHeight="1">
      <c r="A5765" s="1" t="s">
        <v>46652</v>
      </c>
      <c r="B5765" s="2" t="s">
        <v>1</v>
      </c>
      <c r="C5765" s="1" t="s">
        <v>26504</v>
      </c>
      <c r="D5765" s="79"/>
      <c r="E5765" s="79"/>
      <c r="F5765" s="51"/>
      <c r="G5765" s="52"/>
      <c r="H5765" s="52"/>
      <c r="I5765" s="52"/>
      <c r="J5765" s="52"/>
      <c r="K5765" s="52"/>
      <c r="L5765" s="52"/>
      <c r="M5765" s="52"/>
      <c r="N5765" s="52"/>
      <c r="O5765" s="52"/>
    </row>
    <row r="5766" ht="13.5" customHeight="1">
      <c r="A5766" s="1" t="s">
        <v>46652</v>
      </c>
      <c r="B5766" s="1" t="s">
        <v>5</v>
      </c>
      <c r="C5766" s="1" t="s">
        <v>102</v>
      </c>
      <c r="D5766" s="1" t="s">
        <v>46653</v>
      </c>
      <c r="E5766" s="1" t="s">
        <v>46654</v>
      </c>
      <c r="F5766" s="51"/>
      <c r="G5766" s="52"/>
      <c r="H5766" s="52"/>
      <c r="I5766" s="52"/>
      <c r="J5766" s="52"/>
      <c r="K5766" s="52"/>
      <c r="L5766" s="52"/>
      <c r="M5766" s="52"/>
      <c r="N5766" s="52"/>
      <c r="O5766" s="52"/>
    </row>
    <row r="5767" ht="13.5" customHeight="1">
      <c r="A5767" s="1" t="s">
        <v>46652</v>
      </c>
      <c r="B5767" s="1" t="s">
        <v>9</v>
      </c>
      <c r="C5767" s="1" t="s">
        <v>10</v>
      </c>
      <c r="D5767" s="1" t="s">
        <v>46655</v>
      </c>
      <c r="E5767" s="1" t="s">
        <v>46656</v>
      </c>
      <c r="F5767" s="51"/>
      <c r="G5767" s="52"/>
      <c r="H5767" s="52"/>
      <c r="I5767" s="52"/>
      <c r="J5767" s="52"/>
      <c r="K5767" s="52"/>
      <c r="L5767" s="52"/>
      <c r="M5767" s="52"/>
      <c r="N5767" s="52"/>
      <c r="O5767" s="52"/>
    </row>
    <row r="5768" ht="13.5" customHeight="1">
      <c r="A5768" s="1" t="s">
        <v>46652</v>
      </c>
      <c r="B5768" s="1" t="s">
        <v>13</v>
      </c>
      <c r="C5768" s="1" t="s">
        <v>10</v>
      </c>
      <c r="D5768" s="1" t="s">
        <v>46657</v>
      </c>
      <c r="E5768" s="1" t="s">
        <v>46658</v>
      </c>
      <c r="F5768" s="51"/>
      <c r="G5768" s="52"/>
      <c r="H5768" s="52"/>
      <c r="I5768" s="52"/>
      <c r="J5768" s="52"/>
      <c r="K5768" s="52"/>
      <c r="L5768" s="52"/>
      <c r="M5768" s="52"/>
      <c r="N5768" s="52"/>
      <c r="O5768" s="52"/>
    </row>
    <row r="5769" ht="13.5" customHeight="1">
      <c r="A5769" s="1" t="s">
        <v>46652</v>
      </c>
      <c r="B5769" s="1" t="s">
        <v>16</v>
      </c>
      <c r="C5769" s="1" t="s">
        <v>10</v>
      </c>
      <c r="D5769" s="1" t="s">
        <v>46659</v>
      </c>
      <c r="E5769" s="1" t="s">
        <v>46660</v>
      </c>
      <c r="F5769" s="51"/>
      <c r="G5769" s="52"/>
      <c r="H5769" s="52"/>
      <c r="I5769" s="52"/>
      <c r="J5769" s="52"/>
      <c r="K5769" s="52"/>
      <c r="L5769" s="52"/>
      <c r="M5769" s="52"/>
      <c r="N5769" s="52"/>
      <c r="O5769" s="52"/>
    </row>
    <row r="5770" ht="13.5" customHeight="1">
      <c r="A5770" s="1" t="s">
        <v>46652</v>
      </c>
      <c r="B5770" s="1" t="s">
        <v>21</v>
      </c>
      <c r="C5770" s="1" t="s">
        <v>10</v>
      </c>
      <c r="D5770" s="1" t="s">
        <v>46661</v>
      </c>
      <c r="E5770" s="1" t="s">
        <v>46662</v>
      </c>
      <c r="F5770" s="51"/>
      <c r="G5770" s="52"/>
      <c r="H5770" s="52"/>
      <c r="I5770" s="52"/>
      <c r="J5770" s="52"/>
      <c r="K5770" s="52"/>
      <c r="L5770" s="52"/>
      <c r="M5770" s="52"/>
      <c r="N5770" s="52"/>
      <c r="O5770" s="52"/>
    </row>
    <row r="5771" ht="13.5" customHeight="1">
      <c r="A5771" s="1" t="s">
        <v>46652</v>
      </c>
      <c r="B5771" s="1" t="s">
        <v>27</v>
      </c>
      <c r="C5771" s="1" t="s">
        <v>10</v>
      </c>
      <c r="D5771" s="1" t="s">
        <v>46663</v>
      </c>
      <c r="E5771" s="1" t="s">
        <v>46664</v>
      </c>
      <c r="F5771" s="51"/>
      <c r="G5771" s="52"/>
      <c r="H5771" s="52"/>
      <c r="I5771" s="52"/>
      <c r="J5771" s="52"/>
      <c r="K5771" s="52"/>
      <c r="L5771" s="52"/>
      <c r="M5771" s="52"/>
      <c r="N5771" s="52"/>
      <c r="O5771" s="52"/>
    </row>
    <row r="5772" ht="13.5" customHeight="1">
      <c r="A5772" s="1" t="s">
        <v>46652</v>
      </c>
      <c r="B5772" s="1" t="s">
        <v>31</v>
      </c>
      <c r="C5772" s="1" t="s">
        <v>10</v>
      </c>
      <c r="D5772" s="1" t="s">
        <v>46665</v>
      </c>
      <c r="E5772" s="1" t="s">
        <v>46666</v>
      </c>
      <c r="F5772" s="51"/>
      <c r="G5772" s="52"/>
      <c r="H5772" s="52"/>
      <c r="I5772" s="52"/>
      <c r="J5772" s="52"/>
      <c r="K5772" s="52"/>
      <c r="L5772" s="52"/>
      <c r="M5772" s="52"/>
      <c r="N5772" s="52"/>
      <c r="O5772" s="52"/>
    </row>
    <row r="5773" ht="13.5" customHeight="1">
      <c r="A5773" s="1" t="s">
        <v>46652</v>
      </c>
      <c r="B5773" s="1" t="s">
        <v>34</v>
      </c>
      <c r="C5773" s="1" t="s">
        <v>10</v>
      </c>
      <c r="D5773" s="1" t="s">
        <v>46667</v>
      </c>
      <c r="E5773" s="1" t="s">
        <v>46668</v>
      </c>
      <c r="F5773" s="51"/>
      <c r="G5773" s="52"/>
      <c r="H5773" s="52"/>
      <c r="I5773" s="52"/>
      <c r="J5773" s="52"/>
      <c r="K5773" s="52"/>
      <c r="L5773" s="52"/>
      <c r="M5773" s="52"/>
      <c r="N5773" s="52"/>
      <c r="O5773" s="52"/>
    </row>
    <row r="5774" ht="13.5" customHeight="1">
      <c r="A5774" s="1" t="s">
        <v>46652</v>
      </c>
      <c r="B5774" s="1" t="s">
        <v>40</v>
      </c>
      <c r="C5774" s="1" t="s">
        <v>10</v>
      </c>
      <c r="D5774" s="1" t="s">
        <v>46669</v>
      </c>
      <c r="E5774" s="1" t="s">
        <v>46670</v>
      </c>
      <c r="F5774" s="51"/>
      <c r="G5774" s="52"/>
      <c r="H5774" s="52"/>
      <c r="I5774" s="52"/>
      <c r="J5774" s="52"/>
      <c r="K5774" s="52"/>
      <c r="L5774" s="52"/>
      <c r="M5774" s="52"/>
      <c r="N5774" s="52"/>
      <c r="O5774" s="52"/>
    </row>
    <row r="5775" ht="13.5" customHeight="1">
      <c r="A5775" s="1" t="s">
        <v>46652</v>
      </c>
      <c r="B5775" s="1" t="s">
        <v>45</v>
      </c>
      <c r="C5775" s="1" t="s">
        <v>115</v>
      </c>
      <c r="D5775" s="1" t="s">
        <v>46671</v>
      </c>
      <c r="E5775" s="1" t="s">
        <v>46672</v>
      </c>
      <c r="F5775" s="51"/>
      <c r="G5775" s="52"/>
      <c r="H5775" s="52"/>
      <c r="I5775" s="52"/>
      <c r="J5775" s="52"/>
      <c r="K5775" s="52"/>
      <c r="L5775" s="52"/>
      <c r="M5775" s="52"/>
      <c r="N5775" s="52"/>
      <c r="O5775" s="52"/>
    </row>
    <row r="5776" ht="13.5" customHeight="1">
      <c r="A5776" s="1" t="s">
        <v>46652</v>
      </c>
      <c r="B5776" s="1" t="s">
        <v>52</v>
      </c>
      <c r="C5776" s="1" t="s">
        <v>10</v>
      </c>
      <c r="D5776" s="1" t="s">
        <v>46673</v>
      </c>
      <c r="E5776" s="1" t="s">
        <v>46674</v>
      </c>
      <c r="F5776" s="51"/>
      <c r="G5776" s="52"/>
      <c r="H5776" s="52"/>
      <c r="I5776" s="52"/>
      <c r="J5776" s="52"/>
      <c r="K5776" s="52"/>
      <c r="L5776" s="52"/>
      <c r="M5776" s="52"/>
      <c r="N5776" s="52"/>
      <c r="O5776" s="52"/>
    </row>
    <row r="5777" ht="13.5" customHeight="1">
      <c r="A5777" s="1" t="s">
        <v>46652</v>
      </c>
      <c r="B5777" s="1" t="s">
        <v>57</v>
      </c>
      <c r="C5777" s="1" t="s">
        <v>10</v>
      </c>
      <c r="D5777" s="1" t="s">
        <v>46675</v>
      </c>
      <c r="E5777" s="1" t="s">
        <v>46676</v>
      </c>
      <c r="F5777" s="51"/>
      <c r="G5777" s="52"/>
      <c r="H5777" s="52"/>
      <c r="I5777" s="52"/>
      <c r="J5777" s="52"/>
      <c r="K5777" s="52"/>
      <c r="L5777" s="52"/>
      <c r="M5777" s="52"/>
      <c r="N5777" s="52"/>
      <c r="O5777" s="52"/>
    </row>
    <row r="5778" ht="13.5" customHeight="1">
      <c r="A5778" s="1" t="s">
        <v>46652</v>
      </c>
      <c r="B5778" s="1" t="s">
        <v>60</v>
      </c>
      <c r="C5778" s="1" t="s">
        <v>10</v>
      </c>
      <c r="D5778" s="1" t="s">
        <v>46677</v>
      </c>
      <c r="E5778" s="1" t="s">
        <v>46678</v>
      </c>
      <c r="F5778" s="51"/>
      <c r="G5778" s="52"/>
      <c r="H5778" s="52"/>
      <c r="I5778" s="52"/>
      <c r="J5778" s="52"/>
      <c r="K5778" s="52"/>
      <c r="L5778" s="52"/>
      <c r="M5778" s="52"/>
      <c r="N5778" s="52"/>
      <c r="O5778" s="52"/>
    </row>
    <row r="5779" ht="13.5" customHeight="1">
      <c r="A5779" s="1" t="s">
        <v>46652</v>
      </c>
      <c r="B5779" s="1" t="s">
        <v>65</v>
      </c>
      <c r="C5779" s="1" t="s">
        <v>10</v>
      </c>
      <c r="D5779" s="1" t="s">
        <v>46679</v>
      </c>
      <c r="E5779" s="1" t="s">
        <v>46680</v>
      </c>
      <c r="F5779" s="51"/>
      <c r="G5779" s="52"/>
      <c r="H5779" s="52"/>
      <c r="I5779" s="52"/>
      <c r="J5779" s="52"/>
      <c r="K5779" s="52"/>
      <c r="L5779" s="52"/>
      <c r="M5779" s="52"/>
      <c r="N5779" s="52"/>
      <c r="O5779" s="52"/>
    </row>
    <row r="5780" ht="13.5" customHeight="1">
      <c r="A5780" s="1" t="s">
        <v>46652</v>
      </c>
      <c r="B5780" s="1" t="s">
        <v>70</v>
      </c>
      <c r="C5780" s="1" t="s">
        <v>10</v>
      </c>
      <c r="D5780" s="1" t="s">
        <v>46681</v>
      </c>
      <c r="E5780" s="1" t="s">
        <v>46682</v>
      </c>
      <c r="F5780" s="51"/>
      <c r="G5780" s="52"/>
      <c r="H5780" s="52"/>
      <c r="I5780" s="52"/>
      <c r="J5780" s="52"/>
      <c r="K5780" s="52"/>
      <c r="L5780" s="52"/>
      <c r="M5780" s="52"/>
      <c r="N5780" s="52"/>
      <c r="O5780" s="52"/>
    </row>
    <row r="5781" ht="13.5" customHeight="1">
      <c r="A5781" s="1" t="s">
        <v>46652</v>
      </c>
      <c r="B5781" s="1" t="s">
        <v>74</v>
      </c>
      <c r="C5781" s="1" t="s">
        <v>10</v>
      </c>
      <c r="D5781" s="1" t="s">
        <v>46683</v>
      </c>
      <c r="E5781" s="1" t="s">
        <v>46684</v>
      </c>
      <c r="F5781" s="51"/>
      <c r="G5781" s="52"/>
      <c r="H5781" s="52"/>
      <c r="I5781" s="52"/>
      <c r="J5781" s="52"/>
      <c r="K5781" s="52"/>
      <c r="L5781" s="52"/>
      <c r="M5781" s="52"/>
      <c r="N5781" s="52"/>
      <c r="O5781" s="52"/>
    </row>
    <row r="5782" ht="13.5" customHeight="1">
      <c r="A5782" s="1" t="s">
        <v>46652</v>
      </c>
      <c r="B5782" s="1" t="s">
        <v>78</v>
      </c>
      <c r="C5782" s="1" t="s">
        <v>10</v>
      </c>
      <c r="D5782" s="1" t="s">
        <v>46685</v>
      </c>
      <c r="E5782" s="1" t="s">
        <v>46686</v>
      </c>
      <c r="F5782" s="51"/>
      <c r="G5782" s="52"/>
      <c r="H5782" s="52"/>
      <c r="I5782" s="52"/>
      <c r="J5782" s="52"/>
      <c r="K5782" s="52"/>
      <c r="L5782" s="52"/>
      <c r="M5782" s="52"/>
      <c r="N5782" s="52"/>
      <c r="O5782" s="52"/>
    </row>
    <row r="5783" ht="13.5" customHeight="1">
      <c r="A5783" s="1" t="s">
        <v>46652</v>
      </c>
      <c r="B5783" s="1" t="s">
        <v>83</v>
      </c>
      <c r="C5783" s="1" t="s">
        <v>10</v>
      </c>
      <c r="D5783" s="1" t="s">
        <v>46687</v>
      </c>
      <c r="E5783" s="1" t="s">
        <v>46688</v>
      </c>
      <c r="F5783" s="51"/>
      <c r="G5783" s="52"/>
      <c r="H5783" s="52"/>
      <c r="I5783" s="52"/>
      <c r="J5783" s="52"/>
      <c r="K5783" s="52"/>
      <c r="L5783" s="52"/>
      <c r="M5783" s="52"/>
      <c r="N5783" s="52"/>
      <c r="O5783" s="52"/>
    </row>
    <row r="5784" ht="13.5" customHeight="1">
      <c r="A5784" s="1" t="s">
        <v>46652</v>
      </c>
      <c r="B5784" s="1" t="s">
        <v>86</v>
      </c>
      <c r="C5784" s="1" t="s">
        <v>115</v>
      </c>
      <c r="D5784" s="1" t="s">
        <v>46689</v>
      </c>
      <c r="E5784" s="1" t="s">
        <v>46690</v>
      </c>
      <c r="F5784" s="51"/>
      <c r="G5784" s="52"/>
      <c r="H5784" s="52"/>
      <c r="I5784" s="52"/>
      <c r="J5784" s="52"/>
      <c r="K5784" s="52"/>
      <c r="L5784" s="52"/>
      <c r="M5784" s="52"/>
      <c r="N5784" s="52"/>
      <c r="O5784" s="52"/>
    </row>
    <row r="5785" ht="13.5" customHeight="1">
      <c r="A5785" s="1" t="s">
        <v>46652</v>
      </c>
      <c r="B5785" s="1" t="s">
        <v>91</v>
      </c>
      <c r="C5785" s="1" t="s">
        <v>10</v>
      </c>
      <c r="D5785" s="1" t="s">
        <v>46691</v>
      </c>
      <c r="E5785" s="1" t="s">
        <v>46692</v>
      </c>
      <c r="F5785" s="51"/>
      <c r="G5785" s="52"/>
      <c r="H5785" s="52"/>
      <c r="I5785" s="52"/>
      <c r="J5785" s="52"/>
      <c r="K5785" s="52"/>
      <c r="L5785" s="52"/>
      <c r="M5785" s="52"/>
      <c r="N5785" s="52"/>
      <c r="O5785" s="52"/>
    </row>
    <row r="5786" ht="13.5" customHeight="1">
      <c r="A5786" s="1" t="s">
        <v>46652</v>
      </c>
      <c r="B5786" s="1" t="s">
        <v>99</v>
      </c>
      <c r="C5786" s="1" t="s">
        <v>817</v>
      </c>
      <c r="D5786" s="79"/>
      <c r="E5786" s="79"/>
      <c r="F5786" s="51"/>
      <c r="G5786" s="52"/>
      <c r="H5786" s="52"/>
      <c r="I5786" s="52"/>
      <c r="J5786" s="52"/>
      <c r="K5786" s="52"/>
      <c r="L5786" s="52"/>
      <c r="M5786" s="52"/>
      <c r="N5786" s="52"/>
      <c r="O5786" s="52"/>
    </row>
    <row r="5787" ht="13.5" customHeight="1">
      <c r="A5787" s="1" t="s">
        <v>46693</v>
      </c>
      <c r="B5787" s="2" t="s">
        <v>1</v>
      </c>
      <c r="C5787" s="1" t="s">
        <v>26504</v>
      </c>
      <c r="D5787" s="79"/>
      <c r="E5787" s="79"/>
      <c r="F5787" s="51"/>
      <c r="G5787" s="52"/>
      <c r="H5787" s="52"/>
      <c r="I5787" s="52"/>
      <c r="J5787" s="52"/>
      <c r="K5787" s="52"/>
      <c r="L5787" s="52"/>
      <c r="M5787" s="52"/>
      <c r="N5787" s="52"/>
      <c r="O5787" s="52"/>
    </row>
    <row r="5788" ht="13.5" customHeight="1">
      <c r="A5788" s="1" t="s">
        <v>46693</v>
      </c>
      <c r="B5788" s="1" t="s">
        <v>5</v>
      </c>
      <c r="C5788" s="1" t="s">
        <v>303</v>
      </c>
      <c r="D5788" s="1" t="s">
        <v>46694</v>
      </c>
      <c r="E5788" s="1" t="s">
        <v>46695</v>
      </c>
      <c r="F5788" s="51"/>
      <c r="G5788" s="52"/>
      <c r="H5788" s="52"/>
      <c r="I5788" s="52"/>
      <c r="J5788" s="52"/>
      <c r="K5788" s="52"/>
      <c r="L5788" s="52"/>
      <c r="M5788" s="52"/>
      <c r="N5788" s="52"/>
      <c r="O5788" s="52"/>
    </row>
    <row r="5789" ht="13.5" customHeight="1">
      <c r="A5789" s="1" t="s">
        <v>46693</v>
      </c>
      <c r="B5789" s="1" t="s">
        <v>9</v>
      </c>
      <c r="C5789" s="1" t="s">
        <v>10</v>
      </c>
      <c r="D5789" s="1" t="s">
        <v>46696</v>
      </c>
      <c r="E5789" s="1" t="s">
        <v>46697</v>
      </c>
      <c r="F5789" s="51"/>
      <c r="G5789" s="52"/>
      <c r="H5789" s="52"/>
      <c r="I5789" s="52"/>
      <c r="J5789" s="52"/>
      <c r="K5789" s="52"/>
      <c r="L5789" s="52"/>
      <c r="M5789" s="52"/>
      <c r="N5789" s="52"/>
      <c r="O5789" s="52"/>
    </row>
    <row r="5790" ht="13.5" customHeight="1">
      <c r="A5790" s="1" t="s">
        <v>46693</v>
      </c>
      <c r="B5790" s="1" t="s">
        <v>13</v>
      </c>
      <c r="C5790" s="1" t="s">
        <v>10</v>
      </c>
      <c r="D5790" s="1" t="s">
        <v>46698</v>
      </c>
      <c r="E5790" s="1" t="s">
        <v>46699</v>
      </c>
      <c r="F5790" s="51"/>
      <c r="G5790" s="52"/>
      <c r="H5790" s="52"/>
      <c r="I5790" s="52"/>
      <c r="J5790" s="52"/>
      <c r="K5790" s="52"/>
      <c r="L5790" s="52"/>
      <c r="M5790" s="52"/>
      <c r="N5790" s="52"/>
      <c r="O5790" s="52"/>
    </row>
    <row r="5791" ht="13.5" customHeight="1">
      <c r="A5791" s="1" t="s">
        <v>46693</v>
      </c>
      <c r="B5791" s="1" t="s">
        <v>16</v>
      </c>
      <c r="C5791" s="1" t="s">
        <v>10</v>
      </c>
      <c r="D5791" s="1" t="s">
        <v>46700</v>
      </c>
      <c r="E5791" s="1" t="s">
        <v>46701</v>
      </c>
      <c r="F5791" s="51"/>
      <c r="G5791" s="52"/>
      <c r="H5791" s="52"/>
      <c r="I5791" s="52"/>
      <c r="J5791" s="52"/>
      <c r="K5791" s="52"/>
      <c r="L5791" s="52"/>
      <c r="M5791" s="52"/>
      <c r="N5791" s="52"/>
      <c r="O5791" s="52"/>
    </row>
    <row r="5792" ht="13.5" customHeight="1">
      <c r="A5792" s="1" t="s">
        <v>46693</v>
      </c>
      <c r="B5792" s="1" t="s">
        <v>21</v>
      </c>
      <c r="C5792" s="1" t="s">
        <v>10</v>
      </c>
      <c r="D5792" s="1" t="s">
        <v>46702</v>
      </c>
      <c r="E5792" s="1" t="s">
        <v>46703</v>
      </c>
      <c r="F5792" s="51"/>
      <c r="G5792" s="52"/>
      <c r="H5792" s="52"/>
      <c r="I5792" s="52"/>
      <c r="J5792" s="52"/>
      <c r="K5792" s="52"/>
      <c r="L5792" s="52"/>
      <c r="M5792" s="52"/>
      <c r="N5792" s="52"/>
      <c r="O5792" s="52"/>
    </row>
    <row r="5793" ht="13.5" customHeight="1">
      <c r="A5793" s="1" t="s">
        <v>46693</v>
      </c>
      <c r="B5793" s="1" t="s">
        <v>27</v>
      </c>
      <c r="C5793" s="1" t="s">
        <v>10</v>
      </c>
      <c r="D5793" s="1" t="s">
        <v>46704</v>
      </c>
      <c r="E5793" s="1" t="s">
        <v>46705</v>
      </c>
      <c r="F5793" s="51"/>
      <c r="G5793" s="52"/>
      <c r="H5793" s="52"/>
      <c r="I5793" s="52"/>
      <c r="J5793" s="52"/>
      <c r="K5793" s="52"/>
      <c r="L5793" s="52"/>
      <c r="M5793" s="52"/>
      <c r="N5793" s="52"/>
      <c r="O5793" s="52"/>
    </row>
    <row r="5794" ht="13.5" customHeight="1">
      <c r="A5794" s="1" t="s">
        <v>46693</v>
      </c>
      <c r="B5794" s="1" t="s">
        <v>31</v>
      </c>
      <c r="C5794" s="1" t="s">
        <v>10</v>
      </c>
      <c r="D5794" s="1" t="s">
        <v>46706</v>
      </c>
      <c r="E5794" s="1" t="s">
        <v>46707</v>
      </c>
      <c r="F5794" s="51"/>
      <c r="G5794" s="52"/>
      <c r="H5794" s="52"/>
      <c r="I5794" s="52"/>
      <c r="J5794" s="52"/>
      <c r="K5794" s="52"/>
      <c r="L5794" s="52"/>
      <c r="M5794" s="52"/>
      <c r="N5794" s="52"/>
      <c r="O5794" s="52"/>
    </row>
    <row r="5795" ht="13.5" customHeight="1">
      <c r="A5795" s="1" t="s">
        <v>46693</v>
      </c>
      <c r="B5795" s="1" t="s">
        <v>34</v>
      </c>
      <c r="C5795" s="1" t="s">
        <v>10</v>
      </c>
      <c r="D5795" s="1" t="s">
        <v>46708</v>
      </c>
      <c r="E5795" s="1" t="s">
        <v>46709</v>
      </c>
      <c r="F5795" s="51"/>
      <c r="G5795" s="52"/>
      <c r="H5795" s="52"/>
      <c r="I5795" s="52"/>
      <c r="J5795" s="52"/>
      <c r="K5795" s="52"/>
      <c r="L5795" s="52"/>
      <c r="M5795" s="52"/>
      <c r="N5795" s="52"/>
      <c r="O5795" s="52"/>
    </row>
    <row r="5796" ht="13.5" customHeight="1">
      <c r="A5796" s="1" t="s">
        <v>46693</v>
      </c>
      <c r="B5796" s="1" t="s">
        <v>40</v>
      </c>
      <c r="C5796" s="1" t="s">
        <v>10</v>
      </c>
      <c r="D5796" s="1" t="s">
        <v>46710</v>
      </c>
      <c r="E5796" s="1" t="s">
        <v>46711</v>
      </c>
      <c r="F5796" s="51"/>
      <c r="G5796" s="52"/>
      <c r="H5796" s="52"/>
      <c r="I5796" s="52"/>
      <c r="J5796" s="52"/>
      <c r="K5796" s="52"/>
      <c r="L5796" s="52"/>
      <c r="M5796" s="52"/>
      <c r="N5796" s="52"/>
      <c r="O5796" s="52"/>
    </row>
    <row r="5797" ht="13.5" customHeight="1">
      <c r="A5797" s="1" t="s">
        <v>46693</v>
      </c>
      <c r="B5797" s="1" t="s">
        <v>45</v>
      </c>
      <c r="C5797" s="1" t="s">
        <v>115</v>
      </c>
      <c r="D5797" s="1" t="s">
        <v>46712</v>
      </c>
      <c r="E5797" s="1" t="s">
        <v>46713</v>
      </c>
      <c r="F5797" s="51"/>
      <c r="G5797" s="52"/>
      <c r="H5797" s="52"/>
      <c r="I5797" s="52"/>
      <c r="J5797" s="52"/>
      <c r="K5797" s="52"/>
      <c r="L5797" s="52"/>
      <c r="M5797" s="52"/>
      <c r="N5797" s="52"/>
      <c r="O5797" s="52"/>
    </row>
    <row r="5798" ht="13.5" customHeight="1">
      <c r="A5798" s="1" t="s">
        <v>46693</v>
      </c>
      <c r="B5798" s="1" t="s">
        <v>52</v>
      </c>
      <c r="C5798" s="1" t="s">
        <v>10</v>
      </c>
      <c r="D5798" s="1" t="s">
        <v>46714</v>
      </c>
      <c r="E5798" s="1" t="s">
        <v>46715</v>
      </c>
      <c r="F5798" s="51"/>
      <c r="G5798" s="52"/>
      <c r="H5798" s="52"/>
      <c r="I5798" s="52"/>
      <c r="J5798" s="52"/>
      <c r="K5798" s="52"/>
      <c r="L5798" s="52"/>
      <c r="M5798" s="52"/>
      <c r="N5798" s="52"/>
      <c r="O5798" s="52"/>
    </row>
    <row r="5799" ht="13.5" customHeight="1">
      <c r="A5799" s="1" t="s">
        <v>46693</v>
      </c>
      <c r="B5799" s="1" t="s">
        <v>57</v>
      </c>
      <c r="C5799" s="1" t="s">
        <v>10</v>
      </c>
      <c r="D5799" s="1" t="s">
        <v>46716</v>
      </c>
      <c r="E5799" s="1" t="s">
        <v>46717</v>
      </c>
      <c r="F5799" s="51"/>
      <c r="G5799" s="52"/>
      <c r="H5799" s="52"/>
      <c r="I5799" s="52"/>
      <c r="J5799" s="52"/>
      <c r="K5799" s="52"/>
      <c r="L5799" s="52"/>
      <c r="M5799" s="52"/>
      <c r="N5799" s="52"/>
      <c r="O5799" s="52"/>
    </row>
    <row r="5800" ht="13.5" customHeight="1">
      <c r="A5800" s="1" t="s">
        <v>46693</v>
      </c>
      <c r="B5800" s="1" t="s">
        <v>60</v>
      </c>
      <c r="C5800" s="1" t="s">
        <v>10</v>
      </c>
      <c r="D5800" s="1" t="s">
        <v>46718</v>
      </c>
      <c r="E5800" s="1" t="s">
        <v>46719</v>
      </c>
      <c r="F5800" s="51"/>
      <c r="G5800" s="52"/>
      <c r="H5800" s="52"/>
      <c r="I5800" s="52"/>
      <c r="J5800" s="52"/>
      <c r="K5800" s="52"/>
      <c r="L5800" s="52"/>
      <c r="M5800" s="52"/>
      <c r="N5800" s="52"/>
      <c r="O5800" s="52"/>
    </row>
    <row r="5801" ht="13.5" customHeight="1">
      <c r="A5801" s="1" t="s">
        <v>46693</v>
      </c>
      <c r="B5801" s="1" t="s">
        <v>65</v>
      </c>
      <c r="C5801" s="1" t="s">
        <v>10</v>
      </c>
      <c r="D5801" s="1" t="s">
        <v>46720</v>
      </c>
      <c r="E5801" s="1" t="s">
        <v>46721</v>
      </c>
      <c r="F5801" s="51"/>
      <c r="G5801" s="52"/>
      <c r="H5801" s="52"/>
      <c r="I5801" s="52"/>
      <c r="J5801" s="52"/>
      <c r="K5801" s="52"/>
      <c r="L5801" s="52"/>
      <c r="M5801" s="52"/>
      <c r="N5801" s="52"/>
      <c r="O5801" s="52"/>
    </row>
    <row r="5802" ht="13.5" customHeight="1">
      <c r="A5802" s="1" t="s">
        <v>46693</v>
      </c>
      <c r="B5802" s="1" t="s">
        <v>70</v>
      </c>
      <c r="C5802" s="1" t="s">
        <v>115</v>
      </c>
      <c r="D5802" s="1" t="s">
        <v>46722</v>
      </c>
      <c r="E5802" s="1" t="s">
        <v>46723</v>
      </c>
      <c r="F5802" s="51"/>
      <c r="G5802" s="52"/>
      <c r="H5802" s="52"/>
      <c r="I5802" s="52"/>
      <c r="J5802" s="52"/>
      <c r="K5802" s="52"/>
      <c r="L5802" s="52"/>
      <c r="M5802" s="52"/>
      <c r="N5802" s="52"/>
      <c r="O5802" s="52"/>
    </row>
    <row r="5803" ht="13.5" customHeight="1">
      <c r="A5803" s="1" t="s">
        <v>46693</v>
      </c>
      <c r="B5803" s="1" t="s">
        <v>74</v>
      </c>
      <c r="C5803" s="1" t="s">
        <v>10</v>
      </c>
      <c r="D5803" s="1" t="s">
        <v>46724</v>
      </c>
      <c r="E5803" s="1" t="s">
        <v>46725</v>
      </c>
      <c r="F5803" s="51"/>
      <c r="G5803" s="52"/>
      <c r="H5803" s="52"/>
      <c r="I5803" s="52"/>
      <c r="J5803" s="52"/>
      <c r="K5803" s="52"/>
      <c r="L5803" s="52"/>
      <c r="M5803" s="52"/>
      <c r="N5803" s="52"/>
      <c r="O5803" s="52"/>
    </row>
    <row r="5804" ht="13.5" customHeight="1">
      <c r="A5804" s="1" t="s">
        <v>46693</v>
      </c>
      <c r="B5804" s="1" t="s">
        <v>78</v>
      </c>
      <c r="C5804" s="1" t="s">
        <v>10</v>
      </c>
      <c r="D5804" s="1" t="s">
        <v>46726</v>
      </c>
      <c r="E5804" s="1" t="s">
        <v>46727</v>
      </c>
      <c r="F5804" s="51"/>
      <c r="G5804" s="52"/>
      <c r="H5804" s="52"/>
      <c r="I5804" s="52"/>
      <c r="J5804" s="52"/>
      <c r="K5804" s="52"/>
      <c r="L5804" s="52"/>
      <c r="M5804" s="52"/>
      <c r="N5804" s="52"/>
      <c r="O5804" s="52"/>
    </row>
    <row r="5805" ht="13.5" customHeight="1">
      <c r="A5805" s="1" t="s">
        <v>46693</v>
      </c>
      <c r="B5805" s="1" t="s">
        <v>83</v>
      </c>
      <c r="C5805" s="1" t="s">
        <v>115</v>
      </c>
      <c r="D5805" s="1" t="s">
        <v>46728</v>
      </c>
      <c r="E5805" s="1" t="s">
        <v>46729</v>
      </c>
      <c r="F5805" s="51"/>
      <c r="G5805" s="52"/>
      <c r="H5805" s="52"/>
      <c r="I5805" s="52"/>
      <c r="J5805" s="52"/>
      <c r="K5805" s="52"/>
      <c r="L5805" s="52"/>
      <c r="M5805" s="52"/>
      <c r="N5805" s="52"/>
      <c r="O5805" s="52"/>
    </row>
    <row r="5806" ht="13.5" customHeight="1">
      <c r="A5806" s="1" t="s">
        <v>46693</v>
      </c>
      <c r="B5806" s="1" t="s">
        <v>86</v>
      </c>
      <c r="C5806" s="1" t="s">
        <v>10</v>
      </c>
      <c r="D5806" s="1" t="s">
        <v>46730</v>
      </c>
      <c r="E5806" s="1" t="s">
        <v>46731</v>
      </c>
      <c r="F5806" s="51"/>
      <c r="G5806" s="52"/>
      <c r="H5806" s="52"/>
      <c r="I5806" s="52"/>
      <c r="J5806" s="52"/>
      <c r="K5806" s="52"/>
      <c r="L5806" s="52"/>
      <c r="M5806" s="52"/>
      <c r="N5806" s="52"/>
      <c r="O5806" s="52"/>
    </row>
    <row r="5807" ht="13.5" customHeight="1">
      <c r="A5807" s="1" t="s">
        <v>46693</v>
      </c>
      <c r="B5807" s="1" t="s">
        <v>91</v>
      </c>
      <c r="C5807" s="1" t="s">
        <v>10</v>
      </c>
      <c r="D5807" s="1" t="s">
        <v>46732</v>
      </c>
      <c r="E5807" s="1" t="s">
        <v>46733</v>
      </c>
      <c r="F5807" s="51"/>
      <c r="G5807" s="52"/>
      <c r="H5807" s="52"/>
      <c r="I5807" s="52"/>
      <c r="J5807" s="52"/>
      <c r="K5807" s="52"/>
      <c r="L5807" s="52"/>
      <c r="M5807" s="52"/>
      <c r="N5807" s="52"/>
      <c r="O5807" s="52"/>
    </row>
    <row r="5808" ht="13.5" customHeight="1">
      <c r="A5808" s="1" t="s">
        <v>46693</v>
      </c>
      <c r="B5808" s="1" t="s">
        <v>94</v>
      </c>
      <c r="C5808" s="1" t="s">
        <v>10</v>
      </c>
      <c r="D5808" s="1" t="s">
        <v>46734</v>
      </c>
      <c r="E5808" s="1" t="s">
        <v>46735</v>
      </c>
      <c r="F5808" s="51"/>
      <c r="G5808" s="52"/>
      <c r="H5808" s="52"/>
      <c r="I5808" s="52"/>
      <c r="J5808" s="52"/>
      <c r="K5808" s="52"/>
      <c r="L5808" s="52"/>
      <c r="M5808" s="52"/>
      <c r="N5808" s="52"/>
      <c r="O5808" s="52"/>
    </row>
    <row r="5809" ht="13.5" customHeight="1">
      <c r="A5809" s="1" t="s">
        <v>46693</v>
      </c>
      <c r="B5809" s="1" t="s">
        <v>186</v>
      </c>
      <c r="C5809" s="1" t="s">
        <v>115</v>
      </c>
      <c r="D5809" s="1" t="s">
        <v>46736</v>
      </c>
      <c r="E5809" s="1" t="s">
        <v>46737</v>
      </c>
      <c r="F5809" s="51"/>
      <c r="G5809" s="52"/>
      <c r="H5809" s="52"/>
      <c r="I5809" s="52"/>
      <c r="J5809" s="52"/>
      <c r="K5809" s="52"/>
      <c r="L5809" s="52"/>
      <c r="M5809" s="52"/>
      <c r="N5809" s="52"/>
      <c r="O5809" s="52"/>
    </row>
    <row r="5810" ht="13.5" customHeight="1">
      <c r="A5810" s="1" t="s">
        <v>46693</v>
      </c>
      <c r="B5810" s="1" t="s">
        <v>189</v>
      </c>
      <c r="C5810" s="1" t="s">
        <v>10</v>
      </c>
      <c r="D5810" s="1" t="s">
        <v>46738</v>
      </c>
      <c r="E5810" s="1" t="s">
        <v>46739</v>
      </c>
      <c r="F5810" s="51"/>
      <c r="G5810" s="52"/>
      <c r="H5810" s="52"/>
      <c r="I5810" s="52"/>
      <c r="J5810" s="52"/>
      <c r="K5810" s="52"/>
      <c r="L5810" s="52"/>
      <c r="M5810" s="52"/>
      <c r="N5810" s="52"/>
      <c r="O5810" s="52"/>
    </row>
    <row r="5811" ht="13.5" customHeight="1">
      <c r="A5811" s="1" t="s">
        <v>46693</v>
      </c>
      <c r="B5811" s="1" t="s">
        <v>99</v>
      </c>
      <c r="C5811" s="1" t="s">
        <v>817</v>
      </c>
      <c r="D5811" s="79"/>
      <c r="E5811" s="79"/>
      <c r="F5811" s="51"/>
      <c r="G5811" s="52"/>
      <c r="H5811" s="52"/>
      <c r="I5811" s="52"/>
      <c r="J5811" s="52"/>
      <c r="K5811" s="52"/>
      <c r="L5811" s="52"/>
      <c r="M5811" s="52"/>
      <c r="N5811" s="52"/>
      <c r="O5811" s="52"/>
    </row>
    <row r="5812" ht="13.5" customHeight="1">
      <c r="A5812" s="1" t="s">
        <v>46740</v>
      </c>
      <c r="B5812" s="2" t="s">
        <v>1</v>
      </c>
      <c r="C5812" s="1" t="s">
        <v>26504</v>
      </c>
      <c r="D5812" s="79"/>
      <c r="E5812" s="79"/>
      <c r="F5812" s="51"/>
      <c r="G5812" s="52"/>
      <c r="H5812" s="52"/>
      <c r="I5812" s="52"/>
      <c r="J5812" s="52"/>
      <c r="K5812" s="52"/>
      <c r="L5812" s="52"/>
      <c r="M5812" s="52"/>
      <c r="N5812" s="52"/>
      <c r="O5812" s="52"/>
    </row>
    <row r="5813" ht="13.5" customHeight="1">
      <c r="A5813" s="1" t="s">
        <v>46740</v>
      </c>
      <c r="B5813" s="1" t="s">
        <v>5</v>
      </c>
      <c r="C5813" s="1" t="s">
        <v>102</v>
      </c>
      <c r="D5813" s="1" t="s">
        <v>46741</v>
      </c>
      <c r="E5813" s="1" t="s">
        <v>46742</v>
      </c>
      <c r="F5813" s="51"/>
      <c r="G5813" s="52"/>
      <c r="H5813" s="52"/>
      <c r="I5813" s="52"/>
      <c r="J5813" s="52"/>
      <c r="K5813" s="52"/>
      <c r="L5813" s="52"/>
      <c r="M5813" s="52"/>
      <c r="N5813" s="52"/>
      <c r="O5813" s="52"/>
    </row>
    <row r="5814" ht="13.5" customHeight="1">
      <c r="A5814" s="1" t="s">
        <v>46740</v>
      </c>
      <c r="B5814" s="1" t="s">
        <v>9</v>
      </c>
      <c r="C5814" s="1" t="s">
        <v>10</v>
      </c>
      <c r="D5814" s="1" t="s">
        <v>46743</v>
      </c>
      <c r="E5814" s="1" t="s">
        <v>46744</v>
      </c>
      <c r="F5814" s="51"/>
      <c r="G5814" s="52"/>
      <c r="H5814" s="52"/>
      <c r="I5814" s="52"/>
      <c r="J5814" s="52"/>
      <c r="K5814" s="52"/>
      <c r="L5814" s="52"/>
      <c r="M5814" s="52"/>
      <c r="N5814" s="52"/>
      <c r="O5814" s="52"/>
    </row>
    <row r="5815" ht="13.5" customHeight="1">
      <c r="A5815" s="1" t="s">
        <v>46740</v>
      </c>
      <c r="B5815" s="1" t="s">
        <v>13</v>
      </c>
      <c r="C5815" s="1" t="s">
        <v>10</v>
      </c>
      <c r="D5815" s="1" t="s">
        <v>46745</v>
      </c>
      <c r="E5815" s="1" t="s">
        <v>46746</v>
      </c>
      <c r="F5815" s="51"/>
      <c r="G5815" s="52"/>
      <c r="H5815" s="52"/>
      <c r="I5815" s="52"/>
      <c r="J5815" s="52"/>
      <c r="K5815" s="52"/>
      <c r="L5815" s="52"/>
      <c r="M5815" s="52"/>
      <c r="N5815" s="52"/>
      <c r="O5815" s="52"/>
    </row>
    <row r="5816" ht="13.5" customHeight="1">
      <c r="A5816" s="1" t="s">
        <v>46740</v>
      </c>
      <c r="B5816" s="1" t="s">
        <v>16</v>
      </c>
      <c r="C5816" s="1" t="s">
        <v>115</v>
      </c>
      <c r="D5816" s="1" t="s">
        <v>46747</v>
      </c>
      <c r="E5816" s="1" t="s">
        <v>46748</v>
      </c>
      <c r="F5816" s="51"/>
      <c r="G5816" s="52"/>
      <c r="H5816" s="52"/>
      <c r="I5816" s="52"/>
      <c r="J5816" s="52"/>
      <c r="K5816" s="52"/>
      <c r="L5816" s="52"/>
      <c r="M5816" s="52"/>
      <c r="N5816" s="52"/>
      <c r="O5816" s="52"/>
    </row>
    <row r="5817" ht="13.5" customHeight="1">
      <c r="A5817" s="1" t="s">
        <v>46740</v>
      </c>
      <c r="B5817" s="1" t="s">
        <v>21</v>
      </c>
      <c r="C5817" s="1" t="s">
        <v>115</v>
      </c>
      <c r="D5817" s="1" t="s">
        <v>46749</v>
      </c>
      <c r="E5817" s="1" t="s">
        <v>46750</v>
      </c>
      <c r="F5817" s="51"/>
      <c r="G5817" s="52"/>
      <c r="H5817" s="52"/>
      <c r="I5817" s="52"/>
      <c r="J5817" s="52"/>
      <c r="K5817" s="52"/>
      <c r="L5817" s="52"/>
      <c r="M5817" s="52"/>
      <c r="N5817" s="52"/>
      <c r="O5817" s="52"/>
    </row>
    <row r="5818" ht="13.5" customHeight="1">
      <c r="A5818" s="1" t="s">
        <v>46740</v>
      </c>
      <c r="B5818" s="1" t="s">
        <v>27</v>
      </c>
      <c r="C5818" s="1" t="s">
        <v>374</v>
      </c>
      <c r="D5818" s="1" t="s">
        <v>46751</v>
      </c>
      <c r="E5818" s="1" t="s">
        <v>46752</v>
      </c>
      <c r="F5818" s="51"/>
      <c r="G5818" s="52"/>
      <c r="H5818" s="52"/>
      <c r="I5818" s="52"/>
      <c r="J5818" s="52"/>
      <c r="K5818" s="52"/>
      <c r="L5818" s="52"/>
      <c r="M5818" s="52"/>
      <c r="N5818" s="52"/>
      <c r="O5818" s="52"/>
    </row>
    <row r="5819" ht="13.5" customHeight="1">
      <c r="A5819" s="1" t="s">
        <v>46740</v>
      </c>
      <c r="B5819" s="1" t="s">
        <v>31</v>
      </c>
      <c r="C5819" s="1" t="s">
        <v>10</v>
      </c>
      <c r="D5819" s="1" t="s">
        <v>46753</v>
      </c>
      <c r="E5819" s="1" t="s">
        <v>46754</v>
      </c>
      <c r="F5819" s="51"/>
      <c r="G5819" s="52"/>
      <c r="H5819" s="52"/>
      <c r="I5819" s="52"/>
      <c r="J5819" s="52"/>
      <c r="K5819" s="52"/>
      <c r="L5819" s="52"/>
      <c r="M5819" s="52"/>
      <c r="N5819" s="52"/>
      <c r="O5819" s="52"/>
    </row>
    <row r="5820" ht="13.5" customHeight="1">
      <c r="A5820" s="1" t="s">
        <v>46740</v>
      </c>
      <c r="B5820" s="1" t="s">
        <v>34</v>
      </c>
      <c r="C5820" s="1" t="s">
        <v>115</v>
      </c>
      <c r="D5820" s="1" t="s">
        <v>46755</v>
      </c>
      <c r="E5820" s="1" t="s">
        <v>46756</v>
      </c>
      <c r="F5820" s="51"/>
      <c r="G5820" s="52"/>
      <c r="H5820" s="52"/>
      <c r="I5820" s="52"/>
      <c r="J5820" s="52"/>
      <c r="K5820" s="52"/>
      <c r="L5820" s="52"/>
      <c r="M5820" s="52"/>
      <c r="N5820" s="52"/>
      <c r="O5820" s="52"/>
    </row>
    <row r="5821" ht="13.5" customHeight="1">
      <c r="A5821" s="1" t="s">
        <v>46740</v>
      </c>
      <c r="B5821" s="1" t="s">
        <v>40</v>
      </c>
      <c r="C5821" s="1" t="s">
        <v>337</v>
      </c>
      <c r="D5821" s="1" t="s">
        <v>46757</v>
      </c>
      <c r="E5821" s="1" t="s">
        <v>46758</v>
      </c>
      <c r="F5821" s="51"/>
      <c r="G5821" s="52"/>
      <c r="H5821" s="52"/>
      <c r="I5821" s="52"/>
      <c r="J5821" s="52"/>
      <c r="K5821" s="52"/>
      <c r="L5821" s="52"/>
      <c r="M5821" s="52"/>
      <c r="N5821" s="52"/>
      <c r="O5821" s="52"/>
    </row>
    <row r="5822" ht="13.5" customHeight="1">
      <c r="A5822" s="1" t="s">
        <v>46740</v>
      </c>
      <c r="B5822" s="1" t="s">
        <v>45</v>
      </c>
      <c r="C5822" s="1" t="s">
        <v>115</v>
      </c>
      <c r="D5822" s="1" t="s">
        <v>46759</v>
      </c>
      <c r="E5822" s="1" t="s">
        <v>46760</v>
      </c>
      <c r="F5822" s="51"/>
      <c r="G5822" s="52"/>
      <c r="H5822" s="52"/>
      <c r="I5822" s="52"/>
      <c r="J5822" s="52"/>
      <c r="K5822" s="52"/>
      <c r="L5822" s="52"/>
      <c r="M5822" s="52"/>
      <c r="N5822" s="52"/>
      <c r="O5822" s="52"/>
    </row>
    <row r="5823" ht="13.5" customHeight="1">
      <c r="A5823" s="1" t="s">
        <v>46740</v>
      </c>
      <c r="B5823" s="1" t="s">
        <v>52</v>
      </c>
      <c r="C5823" s="1" t="s">
        <v>337</v>
      </c>
      <c r="D5823" s="1" t="s">
        <v>46761</v>
      </c>
      <c r="E5823" s="1" t="s">
        <v>46762</v>
      </c>
      <c r="F5823" s="51"/>
      <c r="G5823" s="52"/>
      <c r="H5823" s="52"/>
      <c r="I5823" s="52"/>
      <c r="J5823" s="52"/>
      <c r="K5823" s="52"/>
      <c r="L5823" s="52"/>
      <c r="M5823" s="52"/>
      <c r="N5823" s="52"/>
      <c r="O5823" s="52"/>
    </row>
    <row r="5824" ht="13.5" customHeight="1">
      <c r="A5824" s="1" t="s">
        <v>46740</v>
      </c>
      <c r="B5824" s="1" t="s">
        <v>57</v>
      </c>
      <c r="C5824" s="1" t="s">
        <v>115</v>
      </c>
      <c r="D5824" s="1" t="s">
        <v>46763</v>
      </c>
      <c r="E5824" s="1" t="s">
        <v>46764</v>
      </c>
      <c r="F5824" s="51"/>
      <c r="G5824" s="52"/>
      <c r="H5824" s="52"/>
      <c r="I5824" s="52"/>
      <c r="J5824" s="52"/>
      <c r="K5824" s="52"/>
      <c r="L5824" s="52"/>
      <c r="M5824" s="52"/>
      <c r="N5824" s="52"/>
      <c r="O5824" s="52"/>
    </row>
    <row r="5825" ht="13.5" customHeight="1">
      <c r="A5825" s="1" t="s">
        <v>46740</v>
      </c>
      <c r="B5825" s="1" t="s">
        <v>60</v>
      </c>
      <c r="C5825" s="1" t="s">
        <v>115</v>
      </c>
      <c r="D5825" s="1" t="s">
        <v>46765</v>
      </c>
      <c r="E5825" s="1" t="s">
        <v>46766</v>
      </c>
      <c r="F5825" s="51"/>
      <c r="G5825" s="52"/>
      <c r="H5825" s="52"/>
      <c r="I5825" s="52"/>
      <c r="J5825" s="52"/>
      <c r="K5825" s="52"/>
      <c r="L5825" s="52"/>
      <c r="M5825" s="52"/>
      <c r="N5825" s="52"/>
      <c r="O5825" s="52"/>
    </row>
    <row r="5826" ht="13.5" customHeight="1">
      <c r="A5826" s="1" t="s">
        <v>46740</v>
      </c>
      <c r="B5826" s="1" t="s">
        <v>65</v>
      </c>
      <c r="C5826" s="1" t="s">
        <v>10</v>
      </c>
      <c r="D5826" s="1" t="s">
        <v>46767</v>
      </c>
      <c r="E5826" s="1" t="s">
        <v>46768</v>
      </c>
      <c r="F5826" s="51"/>
      <c r="G5826" s="52"/>
      <c r="H5826" s="52"/>
      <c r="I5826" s="52"/>
      <c r="J5826" s="52"/>
      <c r="K5826" s="52"/>
      <c r="L5826" s="52"/>
      <c r="M5826" s="52"/>
      <c r="N5826" s="52"/>
      <c r="O5826" s="52"/>
    </row>
    <row r="5827" ht="13.5" customHeight="1">
      <c r="A5827" s="1" t="s">
        <v>46740</v>
      </c>
      <c r="B5827" s="1" t="s">
        <v>70</v>
      </c>
      <c r="C5827" s="1" t="s">
        <v>10</v>
      </c>
      <c r="D5827" s="1" t="s">
        <v>46769</v>
      </c>
      <c r="E5827" s="1" t="s">
        <v>46770</v>
      </c>
      <c r="F5827" s="51"/>
      <c r="G5827" s="52"/>
      <c r="H5827" s="52"/>
      <c r="I5827" s="52"/>
      <c r="J5827" s="52"/>
      <c r="K5827" s="52"/>
      <c r="L5827" s="52"/>
      <c r="M5827" s="52"/>
      <c r="N5827" s="52"/>
      <c r="O5827" s="52"/>
    </row>
    <row r="5828" ht="13.5" customHeight="1">
      <c r="A5828" s="1" t="s">
        <v>46740</v>
      </c>
      <c r="B5828" s="1" t="s">
        <v>74</v>
      </c>
      <c r="C5828" s="1" t="s">
        <v>10</v>
      </c>
      <c r="D5828" s="1" t="s">
        <v>46771</v>
      </c>
      <c r="E5828" s="1" t="s">
        <v>46772</v>
      </c>
      <c r="F5828" s="51"/>
      <c r="G5828" s="52"/>
      <c r="H5828" s="52"/>
      <c r="I5828" s="52"/>
      <c r="J5828" s="52"/>
      <c r="K5828" s="52"/>
      <c r="L5828" s="52"/>
      <c r="M5828" s="52"/>
      <c r="N5828" s="52"/>
      <c r="O5828" s="52"/>
    </row>
    <row r="5829" ht="13.5" customHeight="1">
      <c r="A5829" s="1" t="s">
        <v>46740</v>
      </c>
      <c r="B5829" s="1" t="s">
        <v>78</v>
      </c>
      <c r="C5829" s="1" t="s">
        <v>10</v>
      </c>
      <c r="D5829" s="1" t="s">
        <v>46773</v>
      </c>
      <c r="E5829" s="1" t="s">
        <v>46774</v>
      </c>
      <c r="F5829" s="51"/>
      <c r="G5829" s="52"/>
      <c r="H5829" s="52"/>
      <c r="I5829" s="52"/>
      <c r="J5829" s="52"/>
      <c r="K5829" s="52"/>
      <c r="L5829" s="52"/>
      <c r="M5829" s="52"/>
      <c r="N5829" s="52"/>
      <c r="O5829" s="52"/>
    </row>
    <row r="5830" ht="13.5" customHeight="1">
      <c r="A5830" s="1" t="s">
        <v>46740</v>
      </c>
      <c r="B5830" s="1" t="s">
        <v>83</v>
      </c>
      <c r="C5830" s="1" t="s">
        <v>10</v>
      </c>
      <c r="D5830" s="1" t="s">
        <v>46775</v>
      </c>
      <c r="E5830" s="1" t="s">
        <v>46776</v>
      </c>
      <c r="F5830" s="51"/>
      <c r="G5830" s="52"/>
      <c r="H5830" s="52"/>
      <c r="I5830" s="52"/>
      <c r="J5830" s="52"/>
      <c r="K5830" s="52"/>
      <c r="L5830" s="52"/>
      <c r="M5830" s="52"/>
      <c r="N5830" s="52"/>
      <c r="O5830" s="52"/>
    </row>
    <row r="5831" ht="13.5" customHeight="1">
      <c r="A5831" s="1" t="s">
        <v>46740</v>
      </c>
      <c r="B5831" s="1" t="s">
        <v>86</v>
      </c>
      <c r="C5831" s="1" t="s">
        <v>10</v>
      </c>
      <c r="D5831" s="1" t="s">
        <v>46777</v>
      </c>
      <c r="E5831" s="1" t="s">
        <v>46778</v>
      </c>
      <c r="F5831" s="51"/>
      <c r="G5831" s="52"/>
      <c r="H5831" s="52"/>
      <c r="I5831" s="52"/>
      <c r="J5831" s="52"/>
      <c r="K5831" s="52"/>
      <c r="L5831" s="52"/>
      <c r="M5831" s="52"/>
      <c r="N5831" s="52"/>
      <c r="O5831" s="52"/>
    </row>
    <row r="5832" ht="13.5" customHeight="1">
      <c r="A5832" s="1" t="s">
        <v>46740</v>
      </c>
      <c r="B5832" s="1" t="s">
        <v>91</v>
      </c>
      <c r="C5832" s="1" t="s">
        <v>115</v>
      </c>
      <c r="D5832" s="1" t="s">
        <v>46779</v>
      </c>
      <c r="E5832" s="1" t="s">
        <v>46780</v>
      </c>
      <c r="F5832" s="51"/>
      <c r="G5832" s="52"/>
      <c r="H5832" s="52"/>
      <c r="I5832" s="52"/>
      <c r="J5832" s="52"/>
      <c r="K5832" s="52"/>
      <c r="L5832" s="52"/>
      <c r="M5832" s="52"/>
      <c r="N5832" s="52"/>
      <c r="O5832" s="52"/>
    </row>
    <row r="5833" ht="13.5" customHeight="1">
      <c r="A5833" s="1" t="s">
        <v>46740</v>
      </c>
      <c r="B5833" s="1" t="s">
        <v>94</v>
      </c>
      <c r="C5833" s="1" t="s">
        <v>10</v>
      </c>
      <c r="D5833" s="1" t="s">
        <v>46781</v>
      </c>
      <c r="E5833" s="1" t="s">
        <v>46782</v>
      </c>
      <c r="F5833" s="51"/>
      <c r="G5833" s="52"/>
      <c r="H5833" s="52"/>
      <c r="I5833" s="52"/>
      <c r="J5833" s="52"/>
      <c r="K5833" s="52"/>
      <c r="L5833" s="52"/>
      <c r="M5833" s="52"/>
      <c r="N5833" s="52"/>
      <c r="O5833" s="52"/>
    </row>
    <row r="5834" ht="13.5" customHeight="1">
      <c r="A5834" s="1" t="s">
        <v>46740</v>
      </c>
      <c r="B5834" s="1" t="s">
        <v>186</v>
      </c>
      <c r="C5834" s="1" t="s">
        <v>115</v>
      </c>
      <c r="D5834" s="1" t="s">
        <v>46783</v>
      </c>
      <c r="E5834" s="1" t="s">
        <v>46784</v>
      </c>
      <c r="F5834" s="51"/>
      <c r="G5834" s="52"/>
      <c r="H5834" s="52"/>
      <c r="I5834" s="52"/>
      <c r="J5834" s="52"/>
      <c r="K5834" s="52"/>
      <c r="L5834" s="52"/>
      <c r="M5834" s="52"/>
      <c r="N5834" s="52"/>
      <c r="O5834" s="52"/>
    </row>
    <row r="5835" ht="13.5" customHeight="1">
      <c r="A5835" s="1" t="s">
        <v>46740</v>
      </c>
      <c r="B5835" s="1" t="s">
        <v>189</v>
      </c>
      <c r="C5835" s="1" t="s">
        <v>115</v>
      </c>
      <c r="D5835" s="1" t="s">
        <v>46785</v>
      </c>
      <c r="E5835" s="1" t="s">
        <v>46786</v>
      </c>
      <c r="F5835" s="51"/>
      <c r="G5835" s="52"/>
      <c r="H5835" s="52"/>
      <c r="I5835" s="52"/>
      <c r="J5835" s="52"/>
      <c r="K5835" s="52"/>
      <c r="L5835" s="52"/>
      <c r="M5835" s="52"/>
      <c r="N5835" s="52"/>
      <c r="O5835" s="52"/>
    </row>
    <row r="5836" ht="13.5" customHeight="1">
      <c r="A5836" s="1" t="s">
        <v>46740</v>
      </c>
      <c r="B5836" s="1" t="s">
        <v>193</v>
      </c>
      <c r="C5836" s="1" t="s">
        <v>10</v>
      </c>
      <c r="D5836" s="1" t="s">
        <v>46787</v>
      </c>
      <c r="E5836" s="1" t="s">
        <v>46788</v>
      </c>
      <c r="F5836" s="51"/>
      <c r="G5836" s="52"/>
      <c r="H5836" s="52"/>
      <c r="I5836" s="52"/>
      <c r="J5836" s="52"/>
      <c r="K5836" s="52"/>
      <c r="L5836" s="52"/>
      <c r="M5836" s="52"/>
      <c r="N5836" s="52"/>
      <c r="O5836" s="52"/>
    </row>
    <row r="5837" ht="13.5" customHeight="1">
      <c r="A5837" s="1" t="s">
        <v>46740</v>
      </c>
      <c r="B5837" s="1" t="s">
        <v>197</v>
      </c>
      <c r="C5837" s="1" t="s">
        <v>115</v>
      </c>
      <c r="D5837" s="1" t="s">
        <v>46789</v>
      </c>
      <c r="E5837" s="1" t="s">
        <v>46790</v>
      </c>
      <c r="F5837" s="51"/>
      <c r="G5837" s="52"/>
      <c r="H5837" s="52"/>
      <c r="I5837" s="52"/>
      <c r="J5837" s="52"/>
      <c r="K5837" s="52"/>
      <c r="L5837" s="52"/>
      <c r="M5837" s="52"/>
      <c r="N5837" s="52"/>
      <c r="O5837" s="52"/>
    </row>
    <row r="5838" ht="13.5" customHeight="1">
      <c r="A5838" s="1" t="s">
        <v>46740</v>
      </c>
      <c r="B5838" s="1" t="s">
        <v>201</v>
      </c>
      <c r="C5838" s="1" t="s">
        <v>10</v>
      </c>
      <c r="D5838" s="1" t="s">
        <v>46791</v>
      </c>
      <c r="E5838" s="1" t="s">
        <v>46792</v>
      </c>
      <c r="F5838" s="51"/>
      <c r="G5838" s="52"/>
      <c r="H5838" s="52"/>
      <c r="I5838" s="52"/>
      <c r="J5838" s="52"/>
      <c r="K5838" s="52"/>
      <c r="L5838" s="52"/>
      <c r="M5838" s="52"/>
      <c r="N5838" s="52"/>
      <c r="O5838" s="52"/>
    </row>
    <row r="5839" ht="13.5" customHeight="1">
      <c r="A5839" s="1" t="s">
        <v>46740</v>
      </c>
      <c r="B5839" s="1" t="s">
        <v>206</v>
      </c>
      <c r="C5839" s="1" t="s">
        <v>10</v>
      </c>
      <c r="D5839" s="1" t="s">
        <v>46793</v>
      </c>
      <c r="E5839" s="1" t="s">
        <v>46794</v>
      </c>
      <c r="F5839" s="51"/>
      <c r="G5839" s="52"/>
      <c r="H5839" s="52"/>
      <c r="I5839" s="52"/>
      <c r="J5839" s="52"/>
      <c r="K5839" s="52"/>
      <c r="L5839" s="52"/>
      <c r="M5839" s="52"/>
      <c r="N5839" s="52"/>
      <c r="O5839" s="52"/>
    </row>
    <row r="5840" ht="13.5" customHeight="1">
      <c r="A5840" s="1" t="s">
        <v>46740</v>
      </c>
      <c r="B5840" s="1" t="s">
        <v>211</v>
      </c>
      <c r="C5840" s="1" t="s">
        <v>115</v>
      </c>
      <c r="D5840" s="1" t="s">
        <v>46795</v>
      </c>
      <c r="E5840" s="1" t="s">
        <v>46796</v>
      </c>
      <c r="F5840" s="51"/>
      <c r="G5840" s="52"/>
      <c r="H5840" s="52"/>
      <c r="I5840" s="52"/>
      <c r="J5840" s="52"/>
      <c r="K5840" s="52"/>
      <c r="L5840" s="52"/>
      <c r="M5840" s="52"/>
      <c r="N5840" s="52"/>
      <c r="O5840" s="52"/>
    </row>
    <row r="5841" ht="13.5" customHeight="1">
      <c r="A5841" s="1" t="s">
        <v>46740</v>
      </c>
      <c r="B5841" s="1" t="s">
        <v>215</v>
      </c>
      <c r="C5841" s="1" t="s">
        <v>10</v>
      </c>
      <c r="D5841" s="1" t="s">
        <v>46797</v>
      </c>
      <c r="E5841" s="1" t="s">
        <v>46798</v>
      </c>
      <c r="F5841" s="51"/>
      <c r="G5841" s="52"/>
      <c r="H5841" s="52"/>
      <c r="I5841" s="52"/>
      <c r="J5841" s="52"/>
      <c r="K5841" s="52"/>
      <c r="L5841" s="52"/>
      <c r="M5841" s="52"/>
      <c r="N5841" s="52"/>
      <c r="O5841" s="52"/>
    </row>
    <row r="5842" ht="13.5" customHeight="1">
      <c r="A5842" s="1" t="s">
        <v>46740</v>
      </c>
      <c r="B5842" s="1" t="s">
        <v>99</v>
      </c>
      <c r="C5842" s="1" t="s">
        <v>27229</v>
      </c>
      <c r="D5842" s="79"/>
      <c r="E5842" s="79"/>
      <c r="F5842" s="51"/>
      <c r="G5842" s="52"/>
      <c r="H5842" s="52"/>
      <c r="I5842" s="52"/>
      <c r="J5842" s="52"/>
      <c r="K5842" s="52"/>
      <c r="L5842" s="52"/>
      <c r="M5842" s="52"/>
      <c r="N5842" s="52"/>
      <c r="O5842" s="52"/>
    </row>
    <row r="5843" ht="13.5" customHeight="1">
      <c r="A5843" s="1" t="s">
        <v>46799</v>
      </c>
      <c r="B5843" s="2" t="s">
        <v>1</v>
      </c>
      <c r="C5843" s="1" t="s">
        <v>26504</v>
      </c>
      <c r="D5843" s="79"/>
      <c r="E5843" s="79"/>
      <c r="F5843" s="51"/>
      <c r="G5843" s="52"/>
      <c r="H5843" s="52"/>
      <c r="I5843" s="52"/>
      <c r="J5843" s="52"/>
      <c r="K5843" s="52"/>
      <c r="L5843" s="52"/>
      <c r="M5843" s="52"/>
      <c r="N5843" s="52"/>
      <c r="O5843" s="52"/>
    </row>
    <row r="5844" ht="13.5" customHeight="1">
      <c r="A5844" s="1" t="s">
        <v>46799</v>
      </c>
      <c r="B5844" s="1" t="s">
        <v>5</v>
      </c>
      <c r="C5844" s="1" t="s">
        <v>102</v>
      </c>
      <c r="D5844" s="1" t="s">
        <v>46800</v>
      </c>
      <c r="E5844" s="1" t="s">
        <v>46801</v>
      </c>
      <c r="F5844" s="51"/>
      <c r="G5844" s="52"/>
      <c r="H5844" s="52"/>
      <c r="I5844" s="52"/>
      <c r="J5844" s="52"/>
      <c r="K5844" s="52"/>
      <c r="L5844" s="52"/>
      <c r="M5844" s="52"/>
      <c r="N5844" s="52"/>
      <c r="O5844" s="52"/>
    </row>
    <row r="5845" ht="13.5" customHeight="1">
      <c r="A5845" s="1" t="s">
        <v>46799</v>
      </c>
      <c r="B5845" s="1" t="s">
        <v>9</v>
      </c>
      <c r="C5845" s="1" t="s">
        <v>115</v>
      </c>
      <c r="D5845" s="1" t="s">
        <v>46802</v>
      </c>
      <c r="E5845" s="1" t="s">
        <v>46803</v>
      </c>
      <c r="F5845" s="51"/>
      <c r="G5845" s="52"/>
      <c r="H5845" s="52"/>
      <c r="I5845" s="52"/>
      <c r="J5845" s="52"/>
      <c r="K5845" s="52"/>
      <c r="L5845" s="52"/>
      <c r="M5845" s="52"/>
      <c r="N5845" s="52"/>
      <c r="O5845" s="52"/>
    </row>
    <row r="5846" ht="13.5" customHeight="1">
      <c r="A5846" s="1" t="s">
        <v>46799</v>
      </c>
      <c r="B5846" s="1" t="s">
        <v>13</v>
      </c>
      <c r="C5846" s="1" t="s">
        <v>115</v>
      </c>
      <c r="D5846" s="1" t="s">
        <v>46804</v>
      </c>
      <c r="E5846" s="1" t="s">
        <v>46805</v>
      </c>
      <c r="F5846" s="51"/>
      <c r="G5846" s="52"/>
      <c r="H5846" s="52"/>
      <c r="I5846" s="52"/>
      <c r="J5846" s="52"/>
      <c r="K5846" s="52"/>
      <c r="L5846" s="52"/>
      <c r="M5846" s="52"/>
      <c r="N5846" s="52"/>
      <c r="O5846" s="52"/>
    </row>
    <row r="5847" ht="13.5" customHeight="1">
      <c r="A5847" s="1" t="s">
        <v>46799</v>
      </c>
      <c r="B5847" s="1" t="s">
        <v>16</v>
      </c>
      <c r="C5847" s="1" t="s">
        <v>115</v>
      </c>
      <c r="D5847" s="1" t="s">
        <v>46806</v>
      </c>
      <c r="E5847" s="1" t="s">
        <v>46807</v>
      </c>
      <c r="F5847" s="51"/>
      <c r="G5847" s="52"/>
      <c r="H5847" s="52"/>
      <c r="I5847" s="52"/>
      <c r="J5847" s="52"/>
      <c r="K5847" s="52"/>
      <c r="L5847" s="52"/>
      <c r="M5847" s="52"/>
      <c r="N5847" s="52"/>
      <c r="O5847" s="52"/>
    </row>
    <row r="5848" ht="13.5" customHeight="1">
      <c r="A5848" s="1" t="s">
        <v>46799</v>
      </c>
      <c r="B5848" s="1" t="s">
        <v>21</v>
      </c>
      <c r="C5848" s="1" t="s">
        <v>10</v>
      </c>
      <c r="D5848" s="1" t="s">
        <v>46808</v>
      </c>
      <c r="E5848" s="1" t="s">
        <v>46809</v>
      </c>
      <c r="F5848" s="51"/>
      <c r="G5848" s="52"/>
      <c r="H5848" s="52"/>
      <c r="I5848" s="52"/>
      <c r="J5848" s="52"/>
      <c r="K5848" s="52"/>
      <c r="L5848" s="52"/>
      <c r="M5848" s="52"/>
      <c r="N5848" s="52"/>
      <c r="O5848" s="52"/>
    </row>
    <row r="5849" ht="13.5" customHeight="1">
      <c r="A5849" s="1" t="s">
        <v>46799</v>
      </c>
      <c r="B5849" s="1" t="s">
        <v>27</v>
      </c>
      <c r="C5849" s="1" t="s">
        <v>10</v>
      </c>
      <c r="D5849" s="1" t="s">
        <v>46810</v>
      </c>
      <c r="E5849" s="1" t="s">
        <v>46811</v>
      </c>
      <c r="F5849" s="51"/>
      <c r="G5849" s="52"/>
      <c r="H5849" s="52"/>
      <c r="I5849" s="52"/>
      <c r="J5849" s="52"/>
      <c r="K5849" s="52"/>
      <c r="L5849" s="52"/>
      <c r="M5849" s="52"/>
      <c r="N5849" s="52"/>
      <c r="O5849" s="52"/>
    </row>
    <row r="5850" ht="13.5" customHeight="1">
      <c r="A5850" s="1" t="s">
        <v>46799</v>
      </c>
      <c r="B5850" s="1" t="s">
        <v>31</v>
      </c>
      <c r="C5850" s="1" t="s">
        <v>10</v>
      </c>
      <c r="D5850" s="1" t="s">
        <v>46812</v>
      </c>
      <c r="E5850" s="1" t="s">
        <v>46813</v>
      </c>
      <c r="F5850" s="51"/>
      <c r="G5850" s="52"/>
      <c r="H5850" s="52"/>
      <c r="I5850" s="52"/>
      <c r="J5850" s="52"/>
      <c r="K5850" s="52"/>
      <c r="L5850" s="52"/>
      <c r="M5850" s="52"/>
      <c r="N5850" s="52"/>
      <c r="O5850" s="52"/>
    </row>
    <row r="5851" ht="13.5" customHeight="1">
      <c r="A5851" s="1" t="s">
        <v>46799</v>
      </c>
      <c r="B5851" s="1" t="s">
        <v>34</v>
      </c>
      <c r="C5851" s="1" t="s">
        <v>115</v>
      </c>
      <c r="D5851" s="1" t="s">
        <v>46814</v>
      </c>
      <c r="E5851" s="1" t="s">
        <v>46815</v>
      </c>
      <c r="F5851" s="51"/>
      <c r="G5851" s="52"/>
      <c r="H5851" s="52"/>
      <c r="I5851" s="52"/>
      <c r="J5851" s="52"/>
      <c r="K5851" s="52"/>
      <c r="L5851" s="52"/>
      <c r="M5851" s="52"/>
      <c r="N5851" s="52"/>
      <c r="O5851" s="52"/>
    </row>
    <row r="5852" ht="13.5" customHeight="1">
      <c r="A5852" s="1" t="s">
        <v>46799</v>
      </c>
      <c r="B5852" s="1" t="s">
        <v>40</v>
      </c>
      <c r="C5852" s="1" t="s">
        <v>10</v>
      </c>
      <c r="D5852" s="1" t="s">
        <v>46816</v>
      </c>
      <c r="E5852" s="1" t="s">
        <v>46817</v>
      </c>
      <c r="F5852" s="51"/>
      <c r="G5852" s="52"/>
      <c r="H5852" s="52"/>
      <c r="I5852" s="52"/>
      <c r="J5852" s="52"/>
      <c r="K5852" s="52"/>
      <c r="L5852" s="52"/>
      <c r="M5852" s="52"/>
      <c r="N5852" s="52"/>
      <c r="O5852" s="52"/>
    </row>
    <row r="5853" ht="13.5" customHeight="1">
      <c r="A5853" s="1" t="s">
        <v>46799</v>
      </c>
      <c r="B5853" s="1" t="s">
        <v>45</v>
      </c>
      <c r="C5853" s="1" t="s">
        <v>115</v>
      </c>
      <c r="D5853" s="1" t="s">
        <v>46818</v>
      </c>
      <c r="E5853" s="1" t="s">
        <v>46819</v>
      </c>
      <c r="F5853" s="51"/>
      <c r="G5853" s="52"/>
      <c r="H5853" s="52"/>
      <c r="I5853" s="52"/>
      <c r="J5853" s="52"/>
      <c r="K5853" s="52"/>
      <c r="L5853" s="52"/>
      <c r="M5853" s="52"/>
      <c r="N5853" s="52"/>
      <c r="O5853" s="52"/>
    </row>
    <row r="5854" ht="13.5" customHeight="1">
      <c r="A5854" s="1" t="s">
        <v>46799</v>
      </c>
      <c r="B5854" s="1" t="s">
        <v>52</v>
      </c>
      <c r="C5854" s="1" t="s">
        <v>10</v>
      </c>
      <c r="D5854" s="1" t="s">
        <v>46820</v>
      </c>
      <c r="E5854" s="1" t="s">
        <v>46821</v>
      </c>
      <c r="F5854" s="51"/>
      <c r="G5854" s="52"/>
      <c r="H5854" s="52"/>
      <c r="I5854" s="52"/>
      <c r="J5854" s="52"/>
      <c r="K5854" s="52"/>
      <c r="L5854" s="52"/>
      <c r="M5854" s="52"/>
      <c r="N5854" s="52"/>
      <c r="O5854" s="52"/>
    </row>
    <row r="5855" ht="13.5" customHeight="1">
      <c r="A5855" s="1" t="s">
        <v>46799</v>
      </c>
      <c r="B5855" s="1" t="s">
        <v>57</v>
      </c>
      <c r="C5855" s="1" t="s">
        <v>10</v>
      </c>
      <c r="D5855" s="1" t="s">
        <v>46822</v>
      </c>
      <c r="E5855" s="1" t="s">
        <v>46823</v>
      </c>
      <c r="F5855" s="51"/>
      <c r="G5855" s="52"/>
      <c r="H5855" s="52"/>
      <c r="I5855" s="52"/>
      <c r="J5855" s="52"/>
      <c r="K5855" s="52"/>
      <c r="L5855" s="52"/>
      <c r="M5855" s="52"/>
      <c r="N5855" s="52"/>
      <c r="O5855" s="52"/>
    </row>
    <row r="5856" ht="13.5" customHeight="1">
      <c r="A5856" s="1" t="s">
        <v>46799</v>
      </c>
      <c r="B5856" s="1" t="s">
        <v>60</v>
      </c>
      <c r="C5856" s="1" t="s">
        <v>10</v>
      </c>
      <c r="D5856" s="1" t="s">
        <v>46824</v>
      </c>
      <c r="E5856" s="1" t="s">
        <v>46825</v>
      </c>
      <c r="F5856" s="51"/>
      <c r="G5856" s="52"/>
      <c r="H5856" s="52"/>
      <c r="I5856" s="52"/>
      <c r="J5856" s="52"/>
      <c r="K5856" s="52"/>
      <c r="L5856" s="52"/>
      <c r="M5856" s="52"/>
      <c r="N5856" s="52"/>
      <c r="O5856" s="52"/>
    </row>
    <row r="5857" ht="13.5" customHeight="1">
      <c r="A5857" s="1" t="s">
        <v>46799</v>
      </c>
      <c r="B5857" s="1" t="s">
        <v>65</v>
      </c>
      <c r="C5857" s="1" t="s">
        <v>10</v>
      </c>
      <c r="D5857" s="1" t="s">
        <v>46826</v>
      </c>
      <c r="E5857" s="1" t="s">
        <v>46827</v>
      </c>
      <c r="F5857" s="51"/>
      <c r="G5857" s="52"/>
      <c r="H5857" s="52"/>
      <c r="I5857" s="52"/>
      <c r="J5857" s="52"/>
      <c r="K5857" s="52"/>
      <c r="L5857" s="52"/>
      <c r="M5857" s="52"/>
      <c r="N5857" s="52"/>
      <c r="O5857" s="52"/>
    </row>
    <row r="5858" ht="13.5" customHeight="1">
      <c r="A5858" s="1" t="s">
        <v>46799</v>
      </c>
      <c r="B5858" s="1" t="s">
        <v>70</v>
      </c>
      <c r="C5858" s="1" t="s">
        <v>10</v>
      </c>
      <c r="D5858" s="1" t="s">
        <v>46828</v>
      </c>
      <c r="E5858" s="1" t="s">
        <v>46829</v>
      </c>
      <c r="F5858" s="51"/>
      <c r="G5858" s="52"/>
      <c r="H5858" s="52"/>
      <c r="I5858" s="52"/>
      <c r="J5858" s="52"/>
      <c r="K5858" s="52"/>
      <c r="L5858" s="52"/>
      <c r="M5858" s="52"/>
      <c r="N5858" s="52"/>
      <c r="O5858" s="52"/>
    </row>
    <row r="5859" ht="13.5" customHeight="1">
      <c r="A5859" s="1" t="s">
        <v>46799</v>
      </c>
      <c r="B5859" s="1" t="s">
        <v>74</v>
      </c>
      <c r="C5859" s="1" t="s">
        <v>115</v>
      </c>
      <c r="D5859" s="1" t="s">
        <v>46830</v>
      </c>
      <c r="E5859" s="1" t="s">
        <v>46831</v>
      </c>
      <c r="F5859" s="51"/>
      <c r="G5859" s="52"/>
      <c r="H5859" s="52"/>
      <c r="I5859" s="52"/>
      <c r="J5859" s="52"/>
      <c r="K5859" s="52"/>
      <c r="L5859" s="52"/>
      <c r="M5859" s="52"/>
      <c r="N5859" s="52"/>
      <c r="O5859" s="52"/>
    </row>
    <row r="5860" ht="13.5" customHeight="1">
      <c r="A5860" s="1" t="s">
        <v>46799</v>
      </c>
      <c r="B5860" s="1" t="s">
        <v>78</v>
      </c>
      <c r="C5860" s="1" t="s">
        <v>10</v>
      </c>
      <c r="D5860" s="1" t="s">
        <v>46832</v>
      </c>
      <c r="E5860" s="1" t="s">
        <v>46833</v>
      </c>
      <c r="F5860" s="51"/>
      <c r="G5860" s="52"/>
      <c r="H5860" s="52"/>
      <c r="I5860" s="52"/>
      <c r="J5860" s="52"/>
      <c r="K5860" s="52"/>
      <c r="L5860" s="52"/>
      <c r="M5860" s="52"/>
      <c r="N5860" s="52"/>
      <c r="O5860" s="52"/>
    </row>
    <row r="5861" ht="13.5" customHeight="1">
      <c r="A5861" s="1" t="s">
        <v>46799</v>
      </c>
      <c r="B5861" s="1" t="s">
        <v>83</v>
      </c>
      <c r="C5861" s="1" t="s">
        <v>115</v>
      </c>
      <c r="D5861" s="1" t="s">
        <v>46834</v>
      </c>
      <c r="E5861" s="1" t="s">
        <v>46835</v>
      </c>
      <c r="F5861" s="51"/>
      <c r="G5861" s="52"/>
      <c r="H5861" s="52"/>
      <c r="I5861" s="52"/>
      <c r="J5861" s="52"/>
      <c r="K5861" s="52"/>
      <c r="L5861" s="52"/>
      <c r="M5861" s="52"/>
      <c r="N5861" s="52"/>
      <c r="O5861" s="52"/>
    </row>
    <row r="5862" ht="13.5" customHeight="1">
      <c r="A5862" s="1" t="s">
        <v>46799</v>
      </c>
      <c r="B5862" s="1" t="s">
        <v>86</v>
      </c>
      <c r="C5862" s="1" t="s">
        <v>10</v>
      </c>
      <c r="D5862" s="1" t="s">
        <v>46836</v>
      </c>
      <c r="E5862" s="1" t="s">
        <v>46837</v>
      </c>
      <c r="F5862" s="51"/>
      <c r="G5862" s="52"/>
      <c r="H5862" s="52"/>
      <c r="I5862" s="52"/>
      <c r="J5862" s="52"/>
      <c r="K5862" s="52"/>
      <c r="L5862" s="52"/>
      <c r="M5862" s="52"/>
      <c r="N5862" s="52"/>
      <c r="O5862" s="52"/>
    </row>
    <row r="5863" ht="13.5" customHeight="1">
      <c r="A5863" s="1" t="s">
        <v>46799</v>
      </c>
      <c r="B5863" s="1" t="s">
        <v>91</v>
      </c>
      <c r="C5863" s="1" t="s">
        <v>224</v>
      </c>
      <c r="D5863" s="1" t="s">
        <v>46838</v>
      </c>
      <c r="E5863" s="1" t="s">
        <v>46839</v>
      </c>
      <c r="F5863" s="51"/>
      <c r="G5863" s="52"/>
      <c r="H5863" s="52"/>
      <c r="I5863" s="52"/>
      <c r="J5863" s="52"/>
      <c r="K5863" s="52"/>
      <c r="L5863" s="52"/>
      <c r="M5863" s="52"/>
      <c r="N5863" s="52"/>
      <c r="O5863" s="52"/>
    </row>
    <row r="5864" ht="13.5" customHeight="1">
      <c r="A5864" s="1" t="s">
        <v>46799</v>
      </c>
      <c r="B5864" s="1" t="s">
        <v>94</v>
      </c>
      <c r="C5864" s="1" t="s">
        <v>10</v>
      </c>
      <c r="D5864" s="1" t="s">
        <v>46840</v>
      </c>
      <c r="E5864" s="1" t="s">
        <v>46841</v>
      </c>
      <c r="F5864" s="51"/>
      <c r="G5864" s="52"/>
      <c r="H5864" s="52"/>
      <c r="I5864" s="52"/>
      <c r="J5864" s="52"/>
      <c r="K5864" s="52"/>
      <c r="L5864" s="52"/>
      <c r="M5864" s="52"/>
      <c r="N5864" s="52"/>
      <c r="O5864" s="52"/>
    </row>
    <row r="5865" ht="13.5" customHeight="1">
      <c r="A5865" s="1" t="s">
        <v>46799</v>
      </c>
      <c r="B5865" s="1" t="s">
        <v>186</v>
      </c>
      <c r="C5865" s="1" t="s">
        <v>115</v>
      </c>
      <c r="D5865" s="1" t="s">
        <v>46842</v>
      </c>
      <c r="E5865" s="1" t="s">
        <v>46843</v>
      </c>
      <c r="F5865" s="51"/>
      <c r="G5865" s="52"/>
      <c r="H5865" s="52"/>
      <c r="I5865" s="52"/>
      <c r="J5865" s="52"/>
      <c r="K5865" s="52"/>
      <c r="L5865" s="52"/>
      <c r="M5865" s="52"/>
      <c r="N5865" s="52"/>
      <c r="O5865" s="52"/>
    </row>
    <row r="5866" ht="13.5" customHeight="1">
      <c r="A5866" s="1" t="s">
        <v>46799</v>
      </c>
      <c r="B5866" s="1" t="s">
        <v>189</v>
      </c>
      <c r="C5866" s="1" t="s">
        <v>10</v>
      </c>
      <c r="D5866" s="1" t="s">
        <v>46844</v>
      </c>
      <c r="E5866" s="1" t="s">
        <v>46845</v>
      </c>
      <c r="F5866" s="51"/>
      <c r="G5866" s="52"/>
      <c r="H5866" s="52"/>
      <c r="I5866" s="52"/>
      <c r="J5866" s="52"/>
      <c r="K5866" s="52"/>
      <c r="L5866" s="52"/>
      <c r="M5866" s="52"/>
      <c r="N5866" s="52"/>
      <c r="O5866" s="52"/>
    </row>
    <row r="5867" ht="13.5" customHeight="1">
      <c r="A5867" s="1" t="s">
        <v>46799</v>
      </c>
      <c r="B5867" s="1" t="s">
        <v>193</v>
      </c>
      <c r="C5867" s="1" t="s">
        <v>10</v>
      </c>
      <c r="D5867" s="1" t="s">
        <v>46846</v>
      </c>
      <c r="E5867" s="1" t="s">
        <v>46847</v>
      </c>
      <c r="F5867" s="51"/>
      <c r="G5867" s="52"/>
      <c r="H5867" s="52"/>
      <c r="I5867" s="52"/>
      <c r="J5867" s="52"/>
      <c r="K5867" s="52"/>
      <c r="L5867" s="52"/>
      <c r="M5867" s="52"/>
      <c r="N5867" s="52"/>
      <c r="O5867" s="52"/>
    </row>
    <row r="5868" ht="13.5" customHeight="1">
      <c r="A5868" s="1" t="s">
        <v>46799</v>
      </c>
      <c r="B5868" s="1" t="s">
        <v>197</v>
      </c>
      <c r="C5868" s="1" t="s">
        <v>115</v>
      </c>
      <c r="D5868" s="1" t="s">
        <v>46848</v>
      </c>
      <c r="E5868" s="1" t="s">
        <v>46849</v>
      </c>
      <c r="F5868" s="51"/>
      <c r="G5868" s="52"/>
      <c r="H5868" s="52"/>
      <c r="I5868" s="52"/>
      <c r="J5868" s="52"/>
      <c r="K5868" s="52"/>
      <c r="L5868" s="52"/>
      <c r="M5868" s="52"/>
      <c r="N5868" s="52"/>
      <c r="O5868" s="52"/>
    </row>
    <row r="5869" ht="13.5" customHeight="1">
      <c r="A5869" s="1" t="s">
        <v>46799</v>
      </c>
      <c r="B5869" s="1" t="s">
        <v>201</v>
      </c>
      <c r="C5869" s="1" t="s">
        <v>115</v>
      </c>
      <c r="D5869" s="1" t="s">
        <v>46850</v>
      </c>
      <c r="E5869" s="1" t="s">
        <v>46851</v>
      </c>
      <c r="F5869" s="51"/>
      <c r="G5869" s="52"/>
      <c r="H5869" s="52"/>
      <c r="I5869" s="52"/>
      <c r="J5869" s="52"/>
      <c r="K5869" s="52"/>
      <c r="L5869" s="52"/>
      <c r="M5869" s="52"/>
      <c r="N5869" s="52"/>
      <c r="O5869" s="52"/>
    </row>
    <row r="5870" ht="13.5" customHeight="1">
      <c r="A5870" s="1" t="s">
        <v>46799</v>
      </c>
      <c r="B5870" s="1" t="s">
        <v>99</v>
      </c>
      <c r="C5870" s="1" t="s">
        <v>27229</v>
      </c>
      <c r="D5870" s="79"/>
      <c r="E5870" s="79"/>
      <c r="F5870" s="51"/>
      <c r="G5870" s="52"/>
      <c r="H5870" s="52"/>
      <c r="I5870" s="52"/>
      <c r="J5870" s="52"/>
      <c r="K5870" s="52"/>
      <c r="L5870" s="52"/>
      <c r="M5870" s="52"/>
      <c r="N5870" s="52"/>
      <c r="O5870" s="52"/>
    </row>
    <row r="5871" ht="13.5" customHeight="1">
      <c r="A5871" s="1" t="s">
        <v>46852</v>
      </c>
      <c r="B5871" s="2" t="s">
        <v>1</v>
      </c>
      <c r="C5871" s="1" t="s">
        <v>26504</v>
      </c>
      <c r="D5871" s="79"/>
      <c r="E5871" s="79"/>
      <c r="F5871" s="51"/>
      <c r="G5871" s="52"/>
      <c r="H5871" s="52"/>
      <c r="I5871" s="52"/>
      <c r="J5871" s="52"/>
      <c r="K5871" s="52"/>
      <c r="L5871" s="52"/>
      <c r="M5871" s="52"/>
      <c r="N5871" s="52"/>
      <c r="O5871" s="52"/>
    </row>
    <row r="5872" ht="13.5" customHeight="1">
      <c r="A5872" s="1" t="s">
        <v>46852</v>
      </c>
      <c r="B5872" s="1" t="s">
        <v>5</v>
      </c>
      <c r="C5872" s="1" t="s">
        <v>102</v>
      </c>
      <c r="D5872" s="1" t="s">
        <v>46853</v>
      </c>
      <c r="E5872" s="1" t="s">
        <v>46854</v>
      </c>
      <c r="F5872" s="51"/>
      <c r="G5872" s="52"/>
      <c r="H5872" s="52"/>
      <c r="I5872" s="52"/>
      <c r="J5872" s="52"/>
      <c r="K5872" s="52"/>
      <c r="L5872" s="52"/>
      <c r="M5872" s="52"/>
      <c r="N5872" s="52"/>
      <c r="O5872" s="52"/>
    </row>
    <row r="5873" ht="13.5" customHeight="1">
      <c r="A5873" s="1" t="s">
        <v>46852</v>
      </c>
      <c r="B5873" s="1" t="s">
        <v>9</v>
      </c>
      <c r="C5873" s="1" t="s">
        <v>10</v>
      </c>
      <c r="D5873" s="1" t="s">
        <v>46855</v>
      </c>
      <c r="E5873" s="1" t="s">
        <v>46856</v>
      </c>
      <c r="F5873" s="51"/>
      <c r="G5873" s="52"/>
      <c r="H5873" s="52"/>
      <c r="I5873" s="52"/>
      <c r="J5873" s="52"/>
      <c r="K5873" s="52"/>
      <c r="L5873" s="52"/>
      <c r="M5873" s="52"/>
      <c r="N5873" s="52"/>
      <c r="O5873" s="52"/>
    </row>
    <row r="5874" ht="13.5" customHeight="1">
      <c r="A5874" s="1" t="s">
        <v>46852</v>
      </c>
      <c r="B5874" s="1" t="s">
        <v>13</v>
      </c>
      <c r="C5874" s="1" t="s">
        <v>10</v>
      </c>
      <c r="D5874" s="1" t="s">
        <v>46857</v>
      </c>
      <c r="E5874" s="1" t="s">
        <v>46858</v>
      </c>
      <c r="F5874" s="51"/>
      <c r="G5874" s="52"/>
      <c r="H5874" s="52"/>
      <c r="I5874" s="52"/>
      <c r="J5874" s="52"/>
      <c r="K5874" s="52"/>
      <c r="L5874" s="52"/>
      <c r="M5874" s="52"/>
      <c r="N5874" s="52"/>
      <c r="O5874" s="52"/>
    </row>
    <row r="5875" ht="13.5" customHeight="1">
      <c r="A5875" s="1" t="s">
        <v>46852</v>
      </c>
      <c r="B5875" s="1" t="s">
        <v>16</v>
      </c>
      <c r="C5875" s="1" t="s">
        <v>10</v>
      </c>
      <c r="D5875" s="1" t="s">
        <v>46859</v>
      </c>
      <c r="E5875" s="1" t="s">
        <v>46860</v>
      </c>
      <c r="F5875" s="51"/>
      <c r="G5875" s="52"/>
      <c r="H5875" s="52"/>
      <c r="I5875" s="52"/>
      <c r="J5875" s="52"/>
      <c r="K5875" s="52"/>
      <c r="L5875" s="52"/>
      <c r="M5875" s="52"/>
      <c r="N5875" s="52"/>
      <c r="O5875" s="52"/>
    </row>
    <row r="5876" ht="13.5" customHeight="1">
      <c r="A5876" s="1" t="s">
        <v>46852</v>
      </c>
      <c r="B5876" s="1" t="s">
        <v>21</v>
      </c>
      <c r="C5876" s="1" t="s">
        <v>115</v>
      </c>
      <c r="D5876" s="1" t="s">
        <v>46861</v>
      </c>
      <c r="E5876" s="1" t="s">
        <v>46862</v>
      </c>
      <c r="F5876" s="51"/>
      <c r="G5876" s="52"/>
      <c r="H5876" s="52"/>
      <c r="I5876" s="52"/>
      <c r="J5876" s="52"/>
      <c r="K5876" s="52"/>
      <c r="L5876" s="52"/>
      <c r="M5876" s="52"/>
      <c r="N5876" s="52"/>
      <c r="O5876" s="52"/>
    </row>
    <row r="5877" ht="13.5" customHeight="1">
      <c r="A5877" s="1" t="s">
        <v>46852</v>
      </c>
      <c r="B5877" s="1" t="s">
        <v>27</v>
      </c>
      <c r="C5877" s="1" t="s">
        <v>337</v>
      </c>
      <c r="D5877" s="1" t="s">
        <v>46863</v>
      </c>
      <c r="E5877" s="1" t="s">
        <v>46864</v>
      </c>
      <c r="F5877" s="51"/>
      <c r="G5877" s="52"/>
      <c r="H5877" s="52"/>
      <c r="I5877" s="52"/>
      <c r="J5877" s="52"/>
      <c r="K5877" s="52"/>
      <c r="L5877" s="52"/>
      <c r="M5877" s="52"/>
      <c r="N5877" s="52"/>
      <c r="O5877" s="52"/>
    </row>
    <row r="5878" ht="13.5" customHeight="1">
      <c r="A5878" s="1" t="s">
        <v>46852</v>
      </c>
      <c r="B5878" s="1" t="s">
        <v>31</v>
      </c>
      <c r="C5878" s="1" t="s">
        <v>115</v>
      </c>
      <c r="D5878" s="1" t="s">
        <v>46865</v>
      </c>
      <c r="E5878" s="1" t="s">
        <v>46866</v>
      </c>
      <c r="F5878" s="51"/>
      <c r="G5878" s="52"/>
      <c r="H5878" s="52"/>
      <c r="I5878" s="52"/>
      <c r="J5878" s="52"/>
      <c r="K5878" s="52"/>
      <c r="L5878" s="52"/>
      <c r="M5878" s="52"/>
      <c r="N5878" s="52"/>
      <c r="O5878" s="52"/>
    </row>
    <row r="5879" ht="13.5" customHeight="1">
      <c r="A5879" s="1" t="s">
        <v>46852</v>
      </c>
      <c r="B5879" s="1" t="s">
        <v>34</v>
      </c>
      <c r="C5879" s="1" t="s">
        <v>224</v>
      </c>
      <c r="D5879" s="1" t="s">
        <v>46867</v>
      </c>
      <c r="E5879" s="1" t="s">
        <v>46868</v>
      </c>
      <c r="F5879" s="51"/>
      <c r="G5879" s="52"/>
      <c r="H5879" s="52"/>
      <c r="I5879" s="52"/>
      <c r="J5879" s="52"/>
      <c r="K5879" s="52"/>
      <c r="L5879" s="52"/>
      <c r="M5879" s="52"/>
      <c r="N5879" s="52"/>
      <c r="O5879" s="52"/>
    </row>
    <row r="5880" ht="13.5" customHeight="1">
      <c r="A5880" s="1" t="s">
        <v>46852</v>
      </c>
      <c r="B5880" s="1" t="s">
        <v>40</v>
      </c>
      <c r="C5880" s="1" t="s">
        <v>337</v>
      </c>
      <c r="D5880" s="1" t="s">
        <v>46869</v>
      </c>
      <c r="E5880" s="1" t="s">
        <v>46870</v>
      </c>
      <c r="F5880" s="51"/>
      <c r="G5880" s="52"/>
      <c r="H5880" s="52"/>
      <c r="I5880" s="52"/>
      <c r="J5880" s="52"/>
      <c r="K5880" s="52"/>
      <c r="L5880" s="52"/>
      <c r="M5880" s="52"/>
      <c r="N5880" s="52"/>
      <c r="O5880" s="52"/>
    </row>
    <row r="5881" ht="13.5" customHeight="1">
      <c r="A5881" s="1" t="s">
        <v>46852</v>
      </c>
      <c r="B5881" s="1" t="s">
        <v>45</v>
      </c>
      <c r="C5881" s="1" t="s">
        <v>115</v>
      </c>
      <c r="D5881" s="1" t="s">
        <v>46871</v>
      </c>
      <c r="E5881" s="1" t="s">
        <v>46872</v>
      </c>
      <c r="F5881" s="51"/>
      <c r="G5881" s="52"/>
      <c r="H5881" s="52"/>
      <c r="I5881" s="52"/>
      <c r="J5881" s="52"/>
      <c r="K5881" s="52"/>
      <c r="L5881" s="52"/>
      <c r="M5881" s="52"/>
      <c r="N5881" s="52"/>
      <c r="O5881" s="52"/>
    </row>
    <row r="5882" ht="13.5" customHeight="1">
      <c r="A5882" s="1" t="s">
        <v>46852</v>
      </c>
      <c r="B5882" s="1" t="s">
        <v>52</v>
      </c>
      <c r="C5882" s="1" t="s">
        <v>10</v>
      </c>
      <c r="D5882" s="1" t="s">
        <v>46873</v>
      </c>
      <c r="E5882" s="1" t="s">
        <v>46874</v>
      </c>
      <c r="F5882" s="51"/>
      <c r="G5882" s="52"/>
      <c r="H5882" s="52"/>
      <c r="I5882" s="52"/>
      <c r="J5882" s="52"/>
      <c r="K5882" s="52"/>
      <c r="L5882" s="52"/>
      <c r="M5882" s="52"/>
      <c r="N5882" s="52"/>
      <c r="O5882" s="52"/>
    </row>
    <row r="5883" ht="13.5" customHeight="1">
      <c r="A5883" s="1" t="s">
        <v>46852</v>
      </c>
      <c r="B5883" s="1" t="s">
        <v>57</v>
      </c>
      <c r="C5883" s="1" t="s">
        <v>10</v>
      </c>
      <c r="D5883" s="1" t="s">
        <v>46875</v>
      </c>
      <c r="E5883" s="1" t="s">
        <v>46876</v>
      </c>
      <c r="F5883" s="51"/>
      <c r="G5883" s="52"/>
      <c r="H5883" s="52"/>
      <c r="I5883" s="52"/>
      <c r="J5883" s="52"/>
      <c r="K5883" s="52"/>
      <c r="L5883" s="52"/>
      <c r="M5883" s="52"/>
      <c r="N5883" s="52"/>
      <c r="O5883" s="52"/>
    </row>
    <row r="5884" ht="13.5" customHeight="1">
      <c r="A5884" s="1" t="s">
        <v>46852</v>
      </c>
      <c r="B5884" s="1" t="s">
        <v>60</v>
      </c>
      <c r="C5884" s="1" t="s">
        <v>10</v>
      </c>
      <c r="D5884" s="1" t="s">
        <v>46877</v>
      </c>
      <c r="E5884" s="1" t="s">
        <v>46878</v>
      </c>
      <c r="F5884" s="51"/>
      <c r="G5884" s="52"/>
      <c r="H5884" s="52"/>
      <c r="I5884" s="52"/>
      <c r="J5884" s="52"/>
      <c r="K5884" s="52"/>
      <c r="L5884" s="52"/>
      <c r="M5884" s="52"/>
      <c r="N5884" s="52"/>
      <c r="O5884" s="52"/>
    </row>
    <row r="5885" ht="13.5" customHeight="1">
      <c r="A5885" s="1" t="s">
        <v>46852</v>
      </c>
      <c r="B5885" s="1" t="s">
        <v>65</v>
      </c>
      <c r="C5885" s="1" t="s">
        <v>115</v>
      </c>
      <c r="D5885" s="1" t="s">
        <v>46879</v>
      </c>
      <c r="E5885" s="1" t="s">
        <v>46880</v>
      </c>
      <c r="F5885" s="51"/>
      <c r="G5885" s="52"/>
      <c r="H5885" s="52"/>
      <c r="I5885" s="52"/>
      <c r="J5885" s="52"/>
      <c r="K5885" s="52"/>
      <c r="L5885" s="52"/>
      <c r="M5885" s="52"/>
      <c r="N5885" s="52"/>
      <c r="O5885" s="52"/>
    </row>
    <row r="5886" ht="13.5" customHeight="1">
      <c r="A5886" s="1" t="s">
        <v>46852</v>
      </c>
      <c r="B5886" s="1" t="s">
        <v>70</v>
      </c>
      <c r="C5886" s="1" t="s">
        <v>10</v>
      </c>
      <c r="D5886" s="1" t="s">
        <v>46881</v>
      </c>
      <c r="E5886" s="1" t="s">
        <v>46882</v>
      </c>
      <c r="F5886" s="51"/>
      <c r="G5886" s="52"/>
      <c r="H5886" s="52"/>
      <c r="I5886" s="52"/>
      <c r="J5886" s="52"/>
      <c r="K5886" s="52"/>
      <c r="L5886" s="52"/>
      <c r="M5886" s="52"/>
      <c r="N5886" s="52"/>
      <c r="O5886" s="52"/>
    </row>
    <row r="5887" ht="13.5" customHeight="1">
      <c r="A5887" s="1" t="s">
        <v>46852</v>
      </c>
      <c r="B5887" s="1" t="s">
        <v>74</v>
      </c>
      <c r="C5887" s="1" t="s">
        <v>115</v>
      </c>
      <c r="D5887" s="1" t="s">
        <v>46883</v>
      </c>
      <c r="E5887" s="1" t="s">
        <v>46884</v>
      </c>
      <c r="F5887" s="51"/>
      <c r="G5887" s="52"/>
      <c r="H5887" s="52"/>
      <c r="I5887" s="52"/>
      <c r="J5887" s="52"/>
      <c r="K5887" s="52"/>
      <c r="L5887" s="52"/>
      <c r="M5887" s="52"/>
      <c r="N5887" s="52"/>
      <c r="O5887" s="52"/>
    </row>
    <row r="5888" ht="13.5" customHeight="1">
      <c r="A5888" s="1" t="s">
        <v>46852</v>
      </c>
      <c r="B5888" s="1" t="s">
        <v>78</v>
      </c>
      <c r="C5888" s="1" t="s">
        <v>115</v>
      </c>
      <c r="D5888" s="1" t="s">
        <v>46885</v>
      </c>
      <c r="E5888" s="1" t="s">
        <v>46886</v>
      </c>
      <c r="F5888" s="51"/>
      <c r="G5888" s="52"/>
      <c r="H5888" s="52"/>
      <c r="I5888" s="52"/>
      <c r="J5888" s="52"/>
      <c r="K5888" s="52"/>
      <c r="L5888" s="52"/>
      <c r="M5888" s="52"/>
      <c r="N5888" s="52"/>
      <c r="O5888" s="52"/>
    </row>
    <row r="5889" ht="13.5" customHeight="1">
      <c r="A5889" s="1" t="s">
        <v>46852</v>
      </c>
      <c r="B5889" s="1" t="s">
        <v>83</v>
      </c>
      <c r="C5889" s="1" t="s">
        <v>10</v>
      </c>
      <c r="D5889" s="1" t="s">
        <v>46887</v>
      </c>
      <c r="E5889" s="1" t="s">
        <v>46888</v>
      </c>
      <c r="F5889" s="51"/>
      <c r="G5889" s="52"/>
      <c r="H5889" s="52"/>
      <c r="I5889" s="52"/>
      <c r="J5889" s="52"/>
      <c r="K5889" s="52"/>
      <c r="L5889" s="52"/>
      <c r="M5889" s="52"/>
      <c r="N5889" s="52"/>
      <c r="O5889" s="52"/>
    </row>
    <row r="5890" ht="13.5" customHeight="1">
      <c r="A5890" s="1" t="s">
        <v>46852</v>
      </c>
      <c r="B5890" s="1" t="s">
        <v>86</v>
      </c>
      <c r="C5890" s="1" t="s">
        <v>115</v>
      </c>
      <c r="D5890" s="1" t="s">
        <v>46889</v>
      </c>
      <c r="E5890" s="1" t="s">
        <v>46890</v>
      </c>
      <c r="F5890" s="51"/>
      <c r="G5890" s="52"/>
      <c r="H5890" s="52"/>
      <c r="I5890" s="52"/>
      <c r="J5890" s="52"/>
      <c r="K5890" s="52"/>
      <c r="L5890" s="52"/>
      <c r="M5890" s="52"/>
      <c r="N5890" s="52"/>
      <c r="O5890" s="52"/>
    </row>
    <row r="5891" ht="13.5" customHeight="1">
      <c r="A5891" s="1" t="s">
        <v>46852</v>
      </c>
      <c r="B5891" s="1" t="s">
        <v>91</v>
      </c>
      <c r="C5891" s="1" t="s">
        <v>224</v>
      </c>
      <c r="D5891" s="1" t="s">
        <v>46891</v>
      </c>
      <c r="E5891" s="1" t="s">
        <v>46892</v>
      </c>
      <c r="F5891" s="51"/>
      <c r="G5891" s="52"/>
      <c r="H5891" s="52"/>
      <c r="I5891" s="52"/>
      <c r="J5891" s="52"/>
      <c r="K5891" s="52"/>
      <c r="L5891" s="52"/>
      <c r="M5891" s="52"/>
      <c r="N5891" s="52"/>
      <c r="O5891" s="52"/>
    </row>
    <row r="5892" ht="13.5" customHeight="1">
      <c r="A5892" s="1" t="s">
        <v>46852</v>
      </c>
      <c r="B5892" s="1" t="s">
        <v>94</v>
      </c>
      <c r="C5892" s="1" t="s">
        <v>337</v>
      </c>
      <c r="D5892" s="1" t="s">
        <v>46893</v>
      </c>
      <c r="E5892" s="1" t="s">
        <v>46894</v>
      </c>
      <c r="F5892" s="51"/>
      <c r="G5892" s="52"/>
      <c r="H5892" s="52"/>
      <c r="I5892" s="52"/>
      <c r="J5892" s="52"/>
      <c r="K5892" s="52"/>
      <c r="L5892" s="52"/>
      <c r="M5892" s="52"/>
      <c r="N5892" s="52"/>
      <c r="O5892" s="52"/>
    </row>
    <row r="5893" ht="13.5" customHeight="1">
      <c r="A5893" s="1" t="s">
        <v>46852</v>
      </c>
      <c r="B5893" s="1" t="s">
        <v>186</v>
      </c>
      <c r="C5893" s="1" t="s">
        <v>10</v>
      </c>
      <c r="D5893" s="1" t="s">
        <v>46895</v>
      </c>
      <c r="E5893" s="1" t="s">
        <v>46896</v>
      </c>
      <c r="F5893" s="51"/>
      <c r="G5893" s="52"/>
      <c r="H5893" s="52"/>
      <c r="I5893" s="52"/>
      <c r="J5893" s="52"/>
      <c r="K5893" s="52"/>
      <c r="L5893" s="52"/>
      <c r="M5893" s="52"/>
      <c r="N5893" s="52"/>
      <c r="O5893" s="52"/>
    </row>
    <row r="5894" ht="13.5" customHeight="1">
      <c r="A5894" s="1" t="s">
        <v>46852</v>
      </c>
      <c r="B5894" s="1" t="s">
        <v>99</v>
      </c>
      <c r="C5894" s="1" t="s">
        <v>817</v>
      </c>
      <c r="D5894" s="79"/>
      <c r="E5894" s="79"/>
      <c r="F5894" s="51"/>
      <c r="G5894" s="52"/>
      <c r="H5894" s="52"/>
      <c r="I5894" s="52"/>
      <c r="J5894" s="52"/>
      <c r="K5894" s="52"/>
      <c r="L5894" s="52"/>
      <c r="M5894" s="52"/>
      <c r="N5894" s="52"/>
      <c r="O5894" s="52"/>
    </row>
    <row r="5895" ht="13.5" customHeight="1">
      <c r="A5895" s="1" t="s">
        <v>46897</v>
      </c>
      <c r="B5895" s="2" t="s">
        <v>1</v>
      </c>
      <c r="C5895" s="1" t="s">
        <v>26504</v>
      </c>
      <c r="D5895" s="79"/>
      <c r="E5895" s="79"/>
      <c r="F5895" s="51"/>
      <c r="G5895" s="52"/>
      <c r="H5895" s="52"/>
      <c r="I5895" s="52"/>
      <c r="J5895" s="52"/>
      <c r="K5895" s="52"/>
      <c r="L5895" s="52"/>
      <c r="M5895" s="52"/>
      <c r="N5895" s="52"/>
      <c r="O5895" s="52"/>
    </row>
    <row r="5896" ht="13.5" customHeight="1">
      <c r="A5896" s="1" t="s">
        <v>46897</v>
      </c>
      <c r="B5896" s="1" t="s">
        <v>5</v>
      </c>
      <c r="C5896" s="1" t="s">
        <v>102</v>
      </c>
      <c r="D5896" s="1" t="s">
        <v>46898</v>
      </c>
      <c r="E5896" s="1" t="s">
        <v>46899</v>
      </c>
      <c r="F5896" s="51"/>
      <c r="G5896" s="52"/>
      <c r="H5896" s="52"/>
      <c r="I5896" s="52"/>
      <c r="J5896" s="52"/>
      <c r="K5896" s="52"/>
      <c r="L5896" s="52"/>
      <c r="M5896" s="52"/>
      <c r="N5896" s="52"/>
      <c r="O5896" s="52"/>
    </row>
    <row r="5897" ht="13.5" customHeight="1">
      <c r="A5897" s="1" t="s">
        <v>46897</v>
      </c>
      <c r="B5897" s="1" t="s">
        <v>9</v>
      </c>
      <c r="C5897" s="1" t="s">
        <v>10</v>
      </c>
      <c r="D5897" s="1" t="s">
        <v>46900</v>
      </c>
      <c r="E5897" s="1" t="s">
        <v>46901</v>
      </c>
      <c r="F5897" s="51"/>
      <c r="G5897" s="52"/>
      <c r="H5897" s="52"/>
      <c r="I5897" s="52"/>
      <c r="J5897" s="52"/>
      <c r="K5897" s="52"/>
      <c r="L5897" s="52"/>
      <c r="M5897" s="52"/>
      <c r="N5897" s="52"/>
      <c r="O5897" s="52"/>
    </row>
    <row r="5898" ht="13.5" customHeight="1">
      <c r="A5898" s="1" t="s">
        <v>46897</v>
      </c>
      <c r="B5898" s="1" t="s">
        <v>13</v>
      </c>
      <c r="C5898" s="1" t="s">
        <v>10</v>
      </c>
      <c r="D5898" s="1" t="s">
        <v>46902</v>
      </c>
      <c r="E5898" s="1" t="s">
        <v>46903</v>
      </c>
      <c r="F5898" s="51"/>
      <c r="G5898" s="52"/>
      <c r="H5898" s="52"/>
      <c r="I5898" s="52"/>
      <c r="J5898" s="52"/>
      <c r="K5898" s="52"/>
      <c r="L5898" s="52"/>
      <c r="M5898" s="52"/>
      <c r="N5898" s="52"/>
      <c r="O5898" s="52"/>
    </row>
    <row r="5899" ht="13.5" customHeight="1">
      <c r="A5899" s="1" t="s">
        <v>46897</v>
      </c>
      <c r="B5899" s="1" t="s">
        <v>16</v>
      </c>
      <c r="C5899" s="1" t="s">
        <v>337</v>
      </c>
      <c r="D5899" s="1" t="s">
        <v>46904</v>
      </c>
      <c r="E5899" s="1" t="s">
        <v>46905</v>
      </c>
      <c r="F5899" s="51"/>
      <c r="G5899" s="52"/>
      <c r="H5899" s="52"/>
      <c r="I5899" s="52"/>
      <c r="J5899" s="52"/>
      <c r="K5899" s="52"/>
      <c r="L5899" s="52"/>
      <c r="M5899" s="52"/>
      <c r="N5899" s="52"/>
      <c r="O5899" s="52"/>
    </row>
    <row r="5900" ht="13.5" customHeight="1">
      <c r="A5900" s="1" t="s">
        <v>46897</v>
      </c>
      <c r="B5900" s="1" t="s">
        <v>21</v>
      </c>
      <c r="C5900" s="1" t="s">
        <v>115</v>
      </c>
      <c r="D5900" s="1" t="s">
        <v>46906</v>
      </c>
      <c r="E5900" s="1" t="s">
        <v>46907</v>
      </c>
      <c r="F5900" s="51"/>
      <c r="G5900" s="52"/>
      <c r="H5900" s="52"/>
      <c r="I5900" s="52"/>
      <c r="J5900" s="52"/>
      <c r="K5900" s="52"/>
      <c r="L5900" s="52"/>
      <c r="M5900" s="52"/>
      <c r="N5900" s="52"/>
      <c r="O5900" s="52"/>
    </row>
    <row r="5901" ht="13.5" customHeight="1">
      <c r="A5901" s="1" t="s">
        <v>46897</v>
      </c>
      <c r="B5901" s="1" t="s">
        <v>27</v>
      </c>
      <c r="C5901" s="1" t="s">
        <v>10</v>
      </c>
      <c r="D5901" s="1" t="s">
        <v>46908</v>
      </c>
      <c r="E5901" s="1" t="s">
        <v>46909</v>
      </c>
      <c r="F5901" s="51"/>
      <c r="G5901" s="52"/>
      <c r="H5901" s="52"/>
      <c r="I5901" s="52"/>
      <c r="J5901" s="52"/>
      <c r="K5901" s="52"/>
      <c r="L5901" s="52"/>
      <c r="M5901" s="52"/>
      <c r="N5901" s="52"/>
      <c r="O5901" s="52"/>
    </row>
    <row r="5902" ht="13.5" customHeight="1">
      <c r="A5902" s="1" t="s">
        <v>46897</v>
      </c>
      <c r="B5902" s="1" t="s">
        <v>31</v>
      </c>
      <c r="C5902" s="1" t="s">
        <v>10</v>
      </c>
      <c r="D5902" s="1" t="s">
        <v>46910</v>
      </c>
      <c r="E5902" s="1" t="s">
        <v>46911</v>
      </c>
      <c r="F5902" s="51"/>
      <c r="G5902" s="52"/>
      <c r="H5902" s="52"/>
      <c r="I5902" s="52"/>
      <c r="J5902" s="52"/>
      <c r="K5902" s="52"/>
      <c r="L5902" s="52"/>
      <c r="M5902" s="52"/>
      <c r="N5902" s="52"/>
      <c r="O5902" s="52"/>
    </row>
    <row r="5903" ht="13.5" customHeight="1">
      <c r="A5903" s="1" t="s">
        <v>46897</v>
      </c>
      <c r="B5903" s="1" t="s">
        <v>34</v>
      </c>
      <c r="C5903" s="1" t="s">
        <v>10</v>
      </c>
      <c r="D5903" s="1" t="s">
        <v>46912</v>
      </c>
      <c r="E5903" s="1" t="s">
        <v>46913</v>
      </c>
      <c r="F5903" s="51"/>
      <c r="G5903" s="52"/>
      <c r="H5903" s="52"/>
      <c r="I5903" s="52"/>
      <c r="J5903" s="52"/>
      <c r="K5903" s="52"/>
      <c r="L5903" s="52"/>
      <c r="M5903" s="52"/>
      <c r="N5903" s="52"/>
      <c r="O5903" s="52"/>
    </row>
    <row r="5904" ht="13.5" customHeight="1">
      <c r="A5904" s="1" t="s">
        <v>46897</v>
      </c>
      <c r="B5904" s="1" t="s">
        <v>40</v>
      </c>
      <c r="C5904" s="1" t="s">
        <v>10</v>
      </c>
      <c r="D5904" s="1" t="s">
        <v>46914</v>
      </c>
      <c r="E5904" s="1" t="s">
        <v>46915</v>
      </c>
      <c r="F5904" s="51"/>
      <c r="G5904" s="52"/>
      <c r="H5904" s="52"/>
      <c r="I5904" s="52"/>
      <c r="J5904" s="52"/>
      <c r="K5904" s="52"/>
      <c r="L5904" s="52"/>
      <c r="M5904" s="52"/>
      <c r="N5904" s="52"/>
      <c r="O5904" s="52"/>
    </row>
    <row r="5905" ht="13.5" customHeight="1">
      <c r="A5905" s="1" t="s">
        <v>46897</v>
      </c>
      <c r="B5905" s="1" t="s">
        <v>45</v>
      </c>
      <c r="C5905" s="1" t="s">
        <v>10</v>
      </c>
      <c r="D5905" s="1" t="s">
        <v>46916</v>
      </c>
      <c r="E5905" s="1" t="s">
        <v>46917</v>
      </c>
      <c r="F5905" s="51"/>
      <c r="G5905" s="52"/>
      <c r="H5905" s="52"/>
      <c r="I5905" s="52"/>
      <c r="J5905" s="52"/>
      <c r="K5905" s="52"/>
      <c r="L5905" s="52"/>
      <c r="M5905" s="52"/>
      <c r="N5905" s="52"/>
      <c r="O5905" s="52"/>
    </row>
    <row r="5906" ht="13.5" customHeight="1">
      <c r="A5906" s="1" t="s">
        <v>46897</v>
      </c>
      <c r="B5906" s="1" t="s">
        <v>52</v>
      </c>
      <c r="C5906" s="1" t="s">
        <v>115</v>
      </c>
      <c r="D5906" s="1" t="s">
        <v>46918</v>
      </c>
      <c r="E5906" s="1" t="s">
        <v>46919</v>
      </c>
      <c r="F5906" s="51"/>
      <c r="G5906" s="52"/>
      <c r="H5906" s="52"/>
      <c r="I5906" s="52"/>
      <c r="J5906" s="52"/>
      <c r="K5906" s="52"/>
      <c r="L5906" s="52"/>
      <c r="M5906" s="52"/>
      <c r="N5906" s="52"/>
      <c r="O5906" s="52"/>
    </row>
    <row r="5907" ht="13.5" customHeight="1">
      <c r="A5907" s="1" t="s">
        <v>46897</v>
      </c>
      <c r="B5907" s="1" t="s">
        <v>57</v>
      </c>
      <c r="C5907" s="1" t="s">
        <v>10</v>
      </c>
      <c r="D5907" s="1" t="s">
        <v>46920</v>
      </c>
      <c r="E5907" s="1" t="s">
        <v>46921</v>
      </c>
      <c r="F5907" s="51"/>
      <c r="G5907" s="52"/>
      <c r="H5907" s="52"/>
      <c r="I5907" s="52"/>
      <c r="J5907" s="52"/>
      <c r="K5907" s="52"/>
      <c r="L5907" s="52"/>
      <c r="M5907" s="52"/>
      <c r="N5907" s="52"/>
      <c r="O5907" s="52"/>
    </row>
    <row r="5908" ht="13.5" customHeight="1">
      <c r="A5908" s="1" t="s">
        <v>46897</v>
      </c>
      <c r="B5908" s="1" t="s">
        <v>60</v>
      </c>
      <c r="C5908" s="1" t="s">
        <v>115</v>
      </c>
      <c r="D5908" s="1" t="s">
        <v>46922</v>
      </c>
      <c r="E5908" s="1" t="s">
        <v>46923</v>
      </c>
      <c r="F5908" s="51"/>
      <c r="G5908" s="52"/>
      <c r="H5908" s="52"/>
      <c r="I5908" s="52"/>
      <c r="J5908" s="52"/>
      <c r="K5908" s="52"/>
      <c r="L5908" s="52"/>
      <c r="M5908" s="52"/>
      <c r="N5908" s="52"/>
      <c r="O5908" s="52"/>
    </row>
    <row r="5909" ht="13.5" customHeight="1">
      <c r="A5909" s="1" t="s">
        <v>46897</v>
      </c>
      <c r="B5909" s="1" t="s">
        <v>65</v>
      </c>
      <c r="C5909" s="1" t="s">
        <v>10</v>
      </c>
      <c r="D5909" s="1" t="s">
        <v>46924</v>
      </c>
      <c r="E5909" s="1" t="s">
        <v>46925</v>
      </c>
      <c r="F5909" s="51"/>
      <c r="G5909" s="52"/>
      <c r="H5909" s="52"/>
      <c r="I5909" s="52"/>
      <c r="J5909" s="52"/>
      <c r="K5909" s="52"/>
      <c r="L5909" s="52"/>
      <c r="M5909" s="52"/>
      <c r="N5909" s="52"/>
      <c r="O5909" s="52"/>
    </row>
    <row r="5910" ht="13.5" customHeight="1">
      <c r="A5910" s="1" t="s">
        <v>46897</v>
      </c>
      <c r="B5910" s="1" t="s">
        <v>70</v>
      </c>
      <c r="C5910" s="1" t="s">
        <v>10</v>
      </c>
      <c r="D5910" s="1" t="s">
        <v>46926</v>
      </c>
      <c r="E5910" s="1" t="s">
        <v>46927</v>
      </c>
      <c r="F5910" s="51"/>
      <c r="G5910" s="52"/>
      <c r="H5910" s="52"/>
      <c r="I5910" s="52"/>
      <c r="J5910" s="52"/>
      <c r="K5910" s="52"/>
      <c r="L5910" s="52"/>
      <c r="M5910" s="52"/>
      <c r="N5910" s="52"/>
      <c r="O5910" s="52"/>
    </row>
    <row r="5911" ht="13.5" customHeight="1">
      <c r="A5911" s="1" t="s">
        <v>46897</v>
      </c>
      <c r="B5911" s="1" t="s">
        <v>74</v>
      </c>
      <c r="C5911" s="1" t="s">
        <v>10</v>
      </c>
      <c r="D5911" s="1" t="s">
        <v>46928</v>
      </c>
      <c r="E5911" s="1" t="s">
        <v>46929</v>
      </c>
      <c r="F5911" s="51"/>
      <c r="G5911" s="52"/>
      <c r="H5911" s="52"/>
      <c r="I5911" s="52"/>
      <c r="J5911" s="52"/>
      <c r="K5911" s="52"/>
      <c r="L5911" s="52"/>
      <c r="M5911" s="52"/>
      <c r="N5911" s="52"/>
      <c r="O5911" s="52"/>
    </row>
    <row r="5912" ht="13.5" customHeight="1">
      <c r="A5912" s="1" t="s">
        <v>46897</v>
      </c>
      <c r="B5912" s="1" t="s">
        <v>78</v>
      </c>
      <c r="C5912" s="1" t="s">
        <v>374</v>
      </c>
      <c r="D5912" s="1" t="s">
        <v>46930</v>
      </c>
      <c r="E5912" s="1" t="s">
        <v>46931</v>
      </c>
      <c r="F5912" s="51"/>
      <c r="G5912" s="52"/>
      <c r="H5912" s="52"/>
      <c r="I5912" s="52"/>
      <c r="J5912" s="52"/>
      <c r="K5912" s="52"/>
      <c r="L5912" s="52"/>
      <c r="M5912" s="52"/>
      <c r="N5912" s="52"/>
      <c r="O5912" s="52"/>
    </row>
    <row r="5913" ht="13.5" customHeight="1">
      <c r="A5913" s="1" t="s">
        <v>46897</v>
      </c>
      <c r="B5913" s="1" t="s">
        <v>83</v>
      </c>
      <c r="C5913" s="1" t="s">
        <v>10</v>
      </c>
      <c r="D5913" s="1" t="s">
        <v>46932</v>
      </c>
      <c r="E5913" s="1" t="s">
        <v>46933</v>
      </c>
      <c r="F5913" s="51"/>
      <c r="G5913" s="52"/>
      <c r="H5913" s="52"/>
      <c r="I5913" s="52"/>
      <c r="J5913" s="52"/>
      <c r="K5913" s="52"/>
      <c r="L5913" s="52"/>
      <c r="M5913" s="52"/>
      <c r="N5913" s="52"/>
      <c r="O5913" s="52"/>
    </row>
    <row r="5914" ht="13.5" customHeight="1">
      <c r="A5914" s="1" t="s">
        <v>46897</v>
      </c>
      <c r="B5914" s="1" t="s">
        <v>86</v>
      </c>
      <c r="C5914" s="1" t="s">
        <v>10</v>
      </c>
      <c r="D5914" s="1" t="s">
        <v>46934</v>
      </c>
      <c r="E5914" s="1" t="s">
        <v>46935</v>
      </c>
      <c r="F5914" s="51"/>
      <c r="G5914" s="52"/>
      <c r="H5914" s="52"/>
      <c r="I5914" s="52"/>
      <c r="J5914" s="52"/>
      <c r="K5914" s="52"/>
      <c r="L5914" s="52"/>
      <c r="M5914" s="52"/>
      <c r="N5914" s="52"/>
      <c r="O5914" s="52"/>
    </row>
    <row r="5915" ht="13.5" customHeight="1">
      <c r="A5915" s="1" t="s">
        <v>46897</v>
      </c>
      <c r="B5915" s="1" t="s">
        <v>99</v>
      </c>
      <c r="C5915" s="1" t="s">
        <v>817</v>
      </c>
      <c r="D5915" s="79"/>
      <c r="E5915" s="79"/>
      <c r="F5915" s="51"/>
      <c r="G5915" s="52"/>
      <c r="H5915" s="52"/>
      <c r="I5915" s="52"/>
      <c r="J5915" s="52"/>
      <c r="K5915" s="52"/>
      <c r="L5915" s="52"/>
      <c r="M5915" s="52"/>
      <c r="N5915" s="52"/>
      <c r="O5915" s="52"/>
    </row>
    <row r="5916" ht="13.5" customHeight="1">
      <c r="A5916" s="1" t="s">
        <v>46936</v>
      </c>
      <c r="B5916" s="2" t="s">
        <v>1</v>
      </c>
      <c r="C5916" s="1" t="s">
        <v>26504</v>
      </c>
      <c r="D5916" s="79"/>
      <c r="E5916" s="79"/>
      <c r="F5916" s="51"/>
      <c r="G5916" s="52"/>
      <c r="H5916" s="52"/>
      <c r="I5916" s="52"/>
      <c r="J5916" s="52"/>
      <c r="K5916" s="52"/>
      <c r="L5916" s="52"/>
      <c r="M5916" s="52"/>
      <c r="N5916" s="52"/>
      <c r="O5916" s="52"/>
    </row>
    <row r="5917" ht="13.5" customHeight="1">
      <c r="A5917" s="1" t="s">
        <v>46936</v>
      </c>
      <c r="B5917" s="1" t="s">
        <v>5</v>
      </c>
      <c r="C5917" s="1" t="s">
        <v>303</v>
      </c>
      <c r="D5917" s="1" t="s">
        <v>46937</v>
      </c>
      <c r="E5917" s="1" t="s">
        <v>46938</v>
      </c>
      <c r="F5917" s="51"/>
      <c r="G5917" s="52"/>
      <c r="H5917" s="52"/>
      <c r="I5917" s="52"/>
      <c r="J5917" s="52"/>
      <c r="K5917" s="52"/>
      <c r="L5917" s="52"/>
      <c r="M5917" s="52"/>
      <c r="N5917" s="52"/>
      <c r="O5917" s="52"/>
    </row>
    <row r="5918" ht="13.5" customHeight="1">
      <c r="A5918" s="1" t="s">
        <v>46936</v>
      </c>
      <c r="B5918" s="1" t="s">
        <v>9</v>
      </c>
      <c r="C5918" s="1" t="s">
        <v>10</v>
      </c>
      <c r="D5918" s="1" t="s">
        <v>46939</v>
      </c>
      <c r="E5918" s="1" t="s">
        <v>46940</v>
      </c>
      <c r="F5918" s="51"/>
      <c r="G5918" s="52"/>
      <c r="H5918" s="52"/>
      <c r="I5918" s="52"/>
      <c r="J5918" s="52"/>
      <c r="K5918" s="52"/>
      <c r="L5918" s="52"/>
      <c r="M5918" s="52"/>
      <c r="N5918" s="52"/>
      <c r="O5918" s="52"/>
    </row>
    <row r="5919" ht="13.5" customHeight="1">
      <c r="A5919" s="1" t="s">
        <v>46936</v>
      </c>
      <c r="B5919" s="1" t="s">
        <v>13</v>
      </c>
      <c r="C5919" s="1" t="s">
        <v>10</v>
      </c>
      <c r="D5919" s="1" t="s">
        <v>46941</v>
      </c>
      <c r="E5919" s="1" t="s">
        <v>46942</v>
      </c>
      <c r="F5919" s="51"/>
      <c r="G5919" s="52"/>
      <c r="H5919" s="52"/>
      <c r="I5919" s="52"/>
      <c r="J5919" s="52"/>
      <c r="K5919" s="52"/>
      <c r="L5919" s="52"/>
      <c r="M5919" s="52"/>
      <c r="N5919" s="52"/>
      <c r="O5919" s="52"/>
    </row>
    <row r="5920" ht="13.5" customHeight="1">
      <c r="A5920" s="1" t="s">
        <v>46936</v>
      </c>
      <c r="B5920" s="1" t="s">
        <v>16</v>
      </c>
      <c r="C5920" s="1" t="s">
        <v>10</v>
      </c>
      <c r="D5920" s="1" t="s">
        <v>46943</v>
      </c>
      <c r="E5920" s="1" t="s">
        <v>46944</v>
      </c>
      <c r="F5920" s="51"/>
      <c r="G5920" s="52"/>
      <c r="H5920" s="52"/>
      <c r="I5920" s="52"/>
      <c r="J5920" s="52"/>
      <c r="K5920" s="52"/>
      <c r="L5920" s="52"/>
      <c r="M5920" s="52"/>
      <c r="N5920" s="52"/>
      <c r="O5920" s="52"/>
    </row>
    <row r="5921" ht="13.5" customHeight="1">
      <c r="A5921" s="1" t="s">
        <v>46936</v>
      </c>
      <c r="B5921" s="1" t="s">
        <v>21</v>
      </c>
      <c r="C5921" s="1" t="s">
        <v>10</v>
      </c>
      <c r="D5921" s="1" t="s">
        <v>46945</v>
      </c>
      <c r="E5921" s="1" t="s">
        <v>46946</v>
      </c>
      <c r="F5921" s="51"/>
      <c r="G5921" s="52"/>
      <c r="H5921" s="52"/>
      <c r="I5921" s="52"/>
      <c r="J5921" s="52"/>
      <c r="K5921" s="52"/>
      <c r="L5921" s="52"/>
      <c r="M5921" s="52"/>
      <c r="N5921" s="52"/>
      <c r="O5921" s="52"/>
    </row>
    <row r="5922" ht="13.5" customHeight="1">
      <c r="A5922" s="1" t="s">
        <v>46936</v>
      </c>
      <c r="B5922" s="1" t="s">
        <v>27</v>
      </c>
      <c r="C5922" s="1" t="s">
        <v>10</v>
      </c>
      <c r="D5922" s="1" t="s">
        <v>46947</v>
      </c>
      <c r="E5922" s="1" t="s">
        <v>46948</v>
      </c>
      <c r="F5922" s="51"/>
      <c r="G5922" s="52"/>
      <c r="H5922" s="52"/>
      <c r="I5922" s="52"/>
      <c r="J5922" s="52"/>
      <c r="K5922" s="52"/>
      <c r="L5922" s="52"/>
      <c r="M5922" s="52"/>
      <c r="N5922" s="52"/>
      <c r="O5922" s="52"/>
    </row>
    <row r="5923" ht="13.5" customHeight="1">
      <c r="A5923" s="1" t="s">
        <v>46936</v>
      </c>
      <c r="B5923" s="1" t="s">
        <v>31</v>
      </c>
      <c r="C5923" s="1" t="s">
        <v>10</v>
      </c>
      <c r="D5923" s="1" t="s">
        <v>46949</v>
      </c>
      <c r="E5923" s="1" t="s">
        <v>46950</v>
      </c>
      <c r="F5923" s="51"/>
      <c r="G5923" s="52"/>
      <c r="H5923" s="52"/>
      <c r="I5923" s="52"/>
      <c r="J5923" s="52"/>
      <c r="K5923" s="52"/>
      <c r="L5923" s="52"/>
      <c r="M5923" s="52"/>
      <c r="N5923" s="52"/>
      <c r="O5923" s="52"/>
    </row>
    <row r="5924" ht="13.5" customHeight="1">
      <c r="A5924" s="1" t="s">
        <v>46936</v>
      </c>
      <c r="B5924" s="1" t="s">
        <v>34</v>
      </c>
      <c r="C5924" s="1" t="s">
        <v>10</v>
      </c>
      <c r="D5924" s="1" t="s">
        <v>46951</v>
      </c>
      <c r="E5924" s="1" t="s">
        <v>46952</v>
      </c>
      <c r="F5924" s="51"/>
      <c r="G5924" s="52"/>
      <c r="H5924" s="52"/>
      <c r="I5924" s="52"/>
      <c r="J5924" s="52"/>
      <c r="K5924" s="52"/>
      <c r="L5924" s="52"/>
      <c r="M5924" s="52"/>
      <c r="N5924" s="52"/>
      <c r="O5924" s="52"/>
    </row>
    <row r="5925" ht="13.5" customHeight="1">
      <c r="A5925" s="1" t="s">
        <v>46936</v>
      </c>
      <c r="B5925" s="1" t="s">
        <v>40</v>
      </c>
      <c r="C5925" s="1" t="s">
        <v>10</v>
      </c>
      <c r="D5925" s="1" t="s">
        <v>46953</v>
      </c>
      <c r="E5925" s="1" t="s">
        <v>46954</v>
      </c>
      <c r="F5925" s="51"/>
      <c r="G5925" s="52"/>
      <c r="H5925" s="52"/>
      <c r="I5925" s="52"/>
      <c r="J5925" s="52"/>
      <c r="K5925" s="52"/>
      <c r="L5925" s="52"/>
      <c r="M5925" s="52"/>
      <c r="N5925" s="52"/>
      <c r="O5925" s="52"/>
    </row>
    <row r="5926" ht="13.5" customHeight="1">
      <c r="A5926" s="1" t="s">
        <v>46936</v>
      </c>
      <c r="B5926" s="1" t="s">
        <v>45</v>
      </c>
      <c r="C5926" s="1" t="s">
        <v>10</v>
      </c>
      <c r="D5926" s="1" t="s">
        <v>46955</v>
      </c>
      <c r="E5926" s="1" t="s">
        <v>46956</v>
      </c>
      <c r="F5926" s="51"/>
      <c r="G5926" s="52"/>
      <c r="H5926" s="52"/>
      <c r="I5926" s="52"/>
      <c r="J5926" s="52"/>
      <c r="K5926" s="52"/>
      <c r="L5926" s="52"/>
      <c r="M5926" s="52"/>
      <c r="N5926" s="52"/>
      <c r="O5926" s="52"/>
    </row>
    <row r="5927" ht="13.5" customHeight="1">
      <c r="A5927" s="1" t="s">
        <v>46936</v>
      </c>
      <c r="B5927" s="1" t="s">
        <v>52</v>
      </c>
      <c r="C5927" s="1" t="s">
        <v>10</v>
      </c>
      <c r="D5927" s="1" t="s">
        <v>46957</v>
      </c>
      <c r="E5927" s="1" t="s">
        <v>46958</v>
      </c>
      <c r="F5927" s="51"/>
      <c r="G5927" s="52"/>
      <c r="H5927" s="52"/>
      <c r="I5927" s="52"/>
      <c r="J5927" s="52"/>
      <c r="K5927" s="52"/>
      <c r="L5927" s="52"/>
      <c r="M5927" s="52"/>
      <c r="N5927" s="52"/>
      <c r="O5927" s="52"/>
    </row>
    <row r="5928" ht="13.5" customHeight="1">
      <c r="A5928" s="1" t="s">
        <v>46936</v>
      </c>
      <c r="B5928" s="1" t="s">
        <v>57</v>
      </c>
      <c r="C5928" s="1" t="s">
        <v>115</v>
      </c>
      <c r="D5928" s="1" t="s">
        <v>46959</v>
      </c>
      <c r="E5928" s="1" t="s">
        <v>46960</v>
      </c>
      <c r="F5928" s="51"/>
      <c r="G5928" s="52"/>
      <c r="H5928" s="52"/>
      <c r="I5928" s="52"/>
      <c r="J5928" s="52"/>
      <c r="K5928" s="52"/>
      <c r="L5928" s="52"/>
      <c r="M5928" s="52"/>
      <c r="N5928" s="52"/>
      <c r="O5928" s="52"/>
    </row>
    <row r="5929" ht="13.5" customHeight="1">
      <c r="A5929" s="1" t="s">
        <v>46936</v>
      </c>
      <c r="B5929" s="1" t="s">
        <v>60</v>
      </c>
      <c r="C5929" s="1" t="s">
        <v>10</v>
      </c>
      <c r="D5929" s="1" t="s">
        <v>46961</v>
      </c>
      <c r="E5929" s="1" t="s">
        <v>46962</v>
      </c>
      <c r="F5929" s="51"/>
      <c r="G5929" s="52"/>
      <c r="H5929" s="52"/>
      <c r="I5929" s="52"/>
      <c r="J5929" s="52"/>
      <c r="K5929" s="52"/>
      <c r="L5929" s="52"/>
      <c r="M5929" s="52"/>
      <c r="N5929" s="52"/>
      <c r="O5929" s="52"/>
    </row>
    <row r="5930" ht="13.5" customHeight="1">
      <c r="A5930" s="1" t="s">
        <v>46936</v>
      </c>
      <c r="B5930" s="1" t="s">
        <v>65</v>
      </c>
      <c r="C5930" s="1" t="s">
        <v>10</v>
      </c>
      <c r="D5930" s="1" t="s">
        <v>46963</v>
      </c>
      <c r="E5930" s="1" t="s">
        <v>46964</v>
      </c>
      <c r="F5930" s="51"/>
      <c r="G5930" s="52"/>
      <c r="H5930" s="52"/>
      <c r="I5930" s="52"/>
      <c r="J5930" s="52"/>
      <c r="K5930" s="52"/>
      <c r="L5930" s="52"/>
      <c r="M5930" s="52"/>
      <c r="N5930" s="52"/>
      <c r="O5930" s="52"/>
    </row>
    <row r="5931" ht="13.5" customHeight="1">
      <c r="A5931" s="1" t="s">
        <v>46936</v>
      </c>
      <c r="B5931" s="1" t="s">
        <v>70</v>
      </c>
      <c r="C5931" s="1" t="s">
        <v>10</v>
      </c>
      <c r="D5931" s="1" t="s">
        <v>46965</v>
      </c>
      <c r="E5931" s="1" t="s">
        <v>46966</v>
      </c>
      <c r="F5931" s="51"/>
      <c r="G5931" s="52"/>
      <c r="H5931" s="52"/>
      <c r="I5931" s="52"/>
      <c r="J5931" s="52"/>
      <c r="K5931" s="52"/>
      <c r="L5931" s="52"/>
      <c r="M5931" s="52"/>
      <c r="N5931" s="52"/>
      <c r="O5931" s="52"/>
    </row>
    <row r="5932" ht="13.5" customHeight="1">
      <c r="A5932" s="1" t="s">
        <v>46936</v>
      </c>
      <c r="B5932" s="1" t="s">
        <v>74</v>
      </c>
      <c r="C5932" s="1" t="s">
        <v>115</v>
      </c>
      <c r="D5932" s="1" t="s">
        <v>46967</v>
      </c>
      <c r="E5932" s="1" t="s">
        <v>46968</v>
      </c>
      <c r="F5932" s="51"/>
      <c r="G5932" s="52"/>
      <c r="H5932" s="52"/>
      <c r="I5932" s="52"/>
      <c r="J5932" s="52"/>
      <c r="K5932" s="52"/>
      <c r="L5932" s="52"/>
      <c r="M5932" s="52"/>
      <c r="N5932" s="52"/>
      <c r="O5932" s="52"/>
    </row>
    <row r="5933" ht="13.5" customHeight="1">
      <c r="A5933" s="1" t="s">
        <v>46936</v>
      </c>
      <c r="B5933" s="1" t="s">
        <v>78</v>
      </c>
      <c r="C5933" s="1" t="s">
        <v>10</v>
      </c>
      <c r="D5933" s="1" t="s">
        <v>46969</v>
      </c>
      <c r="E5933" s="1" t="s">
        <v>46970</v>
      </c>
      <c r="F5933" s="51"/>
      <c r="G5933" s="52"/>
      <c r="H5933" s="52"/>
      <c r="I5933" s="52"/>
      <c r="J5933" s="52"/>
      <c r="K5933" s="52"/>
      <c r="L5933" s="52"/>
      <c r="M5933" s="52"/>
      <c r="N5933" s="52"/>
      <c r="O5933" s="52"/>
    </row>
    <row r="5934" ht="13.5" customHeight="1">
      <c r="A5934" s="1" t="s">
        <v>46936</v>
      </c>
      <c r="B5934" s="1" t="s">
        <v>83</v>
      </c>
      <c r="C5934" s="1" t="s">
        <v>10</v>
      </c>
      <c r="D5934" s="1" t="s">
        <v>46971</v>
      </c>
      <c r="E5934" s="1" t="s">
        <v>46972</v>
      </c>
      <c r="F5934" s="51"/>
      <c r="G5934" s="52"/>
      <c r="H5934" s="52"/>
      <c r="I5934" s="52"/>
      <c r="J5934" s="52"/>
      <c r="K5934" s="52"/>
      <c r="L5934" s="52"/>
      <c r="M5934" s="52"/>
      <c r="N5934" s="52"/>
      <c r="O5934" s="52"/>
    </row>
    <row r="5935" ht="13.5" customHeight="1">
      <c r="A5935" s="1" t="s">
        <v>46936</v>
      </c>
      <c r="B5935" s="1" t="s">
        <v>86</v>
      </c>
      <c r="C5935" s="1" t="s">
        <v>10</v>
      </c>
      <c r="D5935" s="1" t="s">
        <v>46973</v>
      </c>
      <c r="E5935" s="1" t="s">
        <v>46974</v>
      </c>
      <c r="F5935" s="51"/>
      <c r="G5935" s="52"/>
      <c r="H5935" s="52"/>
      <c r="I5935" s="52"/>
      <c r="J5935" s="52"/>
      <c r="K5935" s="52"/>
      <c r="L5935" s="52"/>
      <c r="M5935" s="52"/>
      <c r="N5935" s="52"/>
      <c r="O5935" s="52"/>
    </row>
    <row r="5936" ht="13.5" customHeight="1">
      <c r="A5936" s="1" t="s">
        <v>46936</v>
      </c>
      <c r="B5936" s="1" t="s">
        <v>99</v>
      </c>
      <c r="C5936" s="1" t="s">
        <v>817</v>
      </c>
      <c r="D5936" s="79"/>
      <c r="E5936" s="79"/>
      <c r="F5936" s="51"/>
      <c r="G5936" s="52"/>
      <c r="H5936" s="52"/>
      <c r="I5936" s="52"/>
      <c r="J5936" s="52"/>
      <c r="K5936" s="52"/>
      <c r="L5936" s="52"/>
      <c r="M5936" s="52"/>
      <c r="N5936" s="52"/>
      <c r="O5936" s="52"/>
    </row>
    <row r="5937" ht="13.5" customHeight="1">
      <c r="A5937" s="1" t="s">
        <v>46975</v>
      </c>
      <c r="B5937" s="2" t="s">
        <v>1</v>
      </c>
      <c r="C5937" s="1" t="s">
        <v>26504</v>
      </c>
      <c r="D5937" s="79"/>
      <c r="E5937" s="79"/>
      <c r="F5937" s="51"/>
      <c r="G5937" s="52"/>
      <c r="H5937" s="52"/>
      <c r="I5937" s="52"/>
      <c r="J5937" s="52"/>
      <c r="K5937" s="52"/>
      <c r="L5937" s="52"/>
      <c r="M5937" s="52"/>
      <c r="N5937" s="52"/>
      <c r="O5937" s="52"/>
    </row>
    <row r="5938" ht="13.5" customHeight="1">
      <c r="A5938" s="1" t="s">
        <v>46975</v>
      </c>
      <c r="B5938" s="1" t="s">
        <v>5</v>
      </c>
      <c r="C5938" s="1" t="s">
        <v>2657</v>
      </c>
      <c r="D5938" s="1" t="s">
        <v>46976</v>
      </c>
      <c r="E5938" s="1" t="s">
        <v>46977</v>
      </c>
      <c r="F5938" s="51"/>
      <c r="G5938" s="52"/>
      <c r="H5938" s="52"/>
      <c r="I5938" s="52"/>
      <c r="J5938" s="52"/>
      <c r="K5938" s="52"/>
      <c r="L5938" s="52"/>
      <c r="M5938" s="52"/>
      <c r="N5938" s="52"/>
      <c r="O5938" s="52"/>
    </row>
    <row r="5939" ht="13.5" customHeight="1">
      <c r="A5939" s="1" t="s">
        <v>46975</v>
      </c>
      <c r="B5939" s="1" t="s">
        <v>9</v>
      </c>
      <c r="C5939" s="1" t="s">
        <v>10</v>
      </c>
      <c r="D5939" s="1" t="s">
        <v>46978</v>
      </c>
      <c r="E5939" s="1" t="s">
        <v>46979</v>
      </c>
      <c r="F5939" s="51"/>
      <c r="G5939" s="52"/>
      <c r="H5939" s="52"/>
      <c r="I5939" s="52"/>
      <c r="J5939" s="52"/>
      <c r="K5939" s="52"/>
      <c r="L5939" s="52"/>
      <c r="M5939" s="52"/>
      <c r="N5939" s="52"/>
      <c r="O5939" s="52"/>
    </row>
    <row r="5940" ht="13.5" customHeight="1">
      <c r="A5940" s="1" t="s">
        <v>46975</v>
      </c>
      <c r="B5940" s="1" t="s">
        <v>13</v>
      </c>
      <c r="C5940" s="1" t="s">
        <v>10</v>
      </c>
      <c r="D5940" s="1" t="s">
        <v>46980</v>
      </c>
      <c r="E5940" s="1" t="s">
        <v>46981</v>
      </c>
      <c r="F5940" s="51"/>
      <c r="G5940" s="52"/>
      <c r="H5940" s="52"/>
      <c r="I5940" s="52"/>
      <c r="J5940" s="52"/>
      <c r="K5940" s="52"/>
      <c r="L5940" s="52"/>
      <c r="M5940" s="52"/>
      <c r="N5940" s="52"/>
      <c r="O5940" s="52"/>
    </row>
    <row r="5941" ht="13.5" customHeight="1">
      <c r="A5941" s="1" t="s">
        <v>46975</v>
      </c>
      <c r="B5941" s="1" t="s">
        <v>16</v>
      </c>
      <c r="C5941" s="1" t="s">
        <v>10</v>
      </c>
      <c r="D5941" s="1" t="s">
        <v>46982</v>
      </c>
      <c r="E5941" s="1" t="s">
        <v>46983</v>
      </c>
      <c r="F5941" s="51"/>
      <c r="G5941" s="52"/>
      <c r="H5941" s="52"/>
      <c r="I5941" s="52"/>
      <c r="J5941" s="52"/>
      <c r="K5941" s="52"/>
      <c r="L5941" s="52"/>
      <c r="M5941" s="52"/>
      <c r="N5941" s="52"/>
      <c r="O5941" s="52"/>
    </row>
    <row r="5942" ht="13.5" customHeight="1">
      <c r="A5942" s="1" t="s">
        <v>46975</v>
      </c>
      <c r="B5942" s="1" t="s">
        <v>21</v>
      </c>
      <c r="C5942" s="1" t="s">
        <v>10</v>
      </c>
      <c r="D5942" s="1" t="s">
        <v>46984</v>
      </c>
      <c r="E5942" s="1" t="s">
        <v>46985</v>
      </c>
      <c r="F5942" s="51"/>
      <c r="G5942" s="52"/>
      <c r="H5942" s="52"/>
      <c r="I5942" s="52"/>
      <c r="J5942" s="52"/>
      <c r="K5942" s="52"/>
      <c r="L5942" s="52"/>
      <c r="M5942" s="52"/>
      <c r="N5942" s="52"/>
      <c r="O5942" s="52"/>
    </row>
    <row r="5943" ht="13.5" customHeight="1">
      <c r="A5943" s="1" t="s">
        <v>46975</v>
      </c>
      <c r="B5943" s="1" t="s">
        <v>27</v>
      </c>
      <c r="C5943" s="1" t="s">
        <v>10</v>
      </c>
      <c r="D5943" s="1" t="s">
        <v>46986</v>
      </c>
      <c r="E5943" s="1" t="s">
        <v>46987</v>
      </c>
      <c r="F5943" s="51"/>
      <c r="G5943" s="52"/>
      <c r="H5943" s="52"/>
      <c r="I5943" s="52"/>
      <c r="J5943" s="52"/>
      <c r="K5943" s="52"/>
      <c r="L5943" s="52"/>
      <c r="M5943" s="52"/>
      <c r="N5943" s="52"/>
      <c r="O5943" s="52"/>
    </row>
    <row r="5944" ht="13.5" customHeight="1">
      <c r="A5944" s="1" t="s">
        <v>46975</v>
      </c>
      <c r="B5944" s="1" t="s">
        <v>31</v>
      </c>
      <c r="C5944" s="1" t="s">
        <v>10</v>
      </c>
      <c r="D5944" s="1" t="s">
        <v>46988</v>
      </c>
      <c r="E5944" s="1" t="s">
        <v>46989</v>
      </c>
      <c r="F5944" s="51"/>
      <c r="G5944" s="52"/>
      <c r="H5944" s="52"/>
      <c r="I5944" s="52"/>
      <c r="J5944" s="52"/>
      <c r="K5944" s="52"/>
      <c r="L5944" s="52"/>
      <c r="M5944" s="52"/>
      <c r="N5944" s="52"/>
      <c r="O5944" s="52"/>
    </row>
    <row r="5945" ht="13.5" customHeight="1">
      <c r="A5945" s="1" t="s">
        <v>46975</v>
      </c>
      <c r="B5945" s="1" t="s">
        <v>34</v>
      </c>
      <c r="C5945" s="1" t="s">
        <v>10</v>
      </c>
      <c r="D5945" s="1" t="s">
        <v>46990</v>
      </c>
      <c r="E5945" s="1" t="s">
        <v>46991</v>
      </c>
      <c r="F5945" s="51"/>
      <c r="G5945" s="52"/>
      <c r="H5945" s="52"/>
      <c r="I5945" s="52"/>
      <c r="J5945" s="52"/>
      <c r="K5945" s="52"/>
      <c r="L5945" s="52"/>
      <c r="M5945" s="52"/>
      <c r="N5945" s="52"/>
      <c r="O5945" s="52"/>
    </row>
    <row r="5946" ht="13.5" customHeight="1">
      <c r="A5946" s="1" t="s">
        <v>46975</v>
      </c>
      <c r="B5946" s="1" t="s">
        <v>40</v>
      </c>
      <c r="C5946" s="1" t="s">
        <v>115</v>
      </c>
      <c r="D5946" s="1" t="s">
        <v>46992</v>
      </c>
      <c r="E5946" s="1" t="s">
        <v>46993</v>
      </c>
      <c r="F5946" s="51"/>
      <c r="G5946" s="52"/>
      <c r="H5946" s="52"/>
      <c r="I5946" s="52"/>
      <c r="J5946" s="52"/>
      <c r="K5946" s="52"/>
      <c r="L5946" s="52"/>
      <c r="M5946" s="52"/>
      <c r="N5946" s="52"/>
      <c r="O5946" s="52"/>
    </row>
    <row r="5947" ht="13.5" customHeight="1">
      <c r="A5947" s="1" t="s">
        <v>46975</v>
      </c>
      <c r="B5947" s="1" t="s">
        <v>45</v>
      </c>
      <c r="C5947" s="1" t="s">
        <v>10</v>
      </c>
      <c r="D5947" s="1" t="s">
        <v>46994</v>
      </c>
      <c r="E5947" s="1" t="s">
        <v>46995</v>
      </c>
      <c r="F5947" s="51"/>
      <c r="G5947" s="52"/>
      <c r="H5947" s="52"/>
      <c r="I5947" s="52"/>
      <c r="J5947" s="52"/>
      <c r="K5947" s="52"/>
      <c r="L5947" s="52"/>
      <c r="M5947" s="52"/>
      <c r="N5947" s="52"/>
      <c r="O5947" s="52"/>
    </row>
    <row r="5948" ht="13.5" customHeight="1">
      <c r="A5948" s="1" t="s">
        <v>46975</v>
      </c>
      <c r="B5948" s="1" t="s">
        <v>52</v>
      </c>
      <c r="C5948" s="1" t="s">
        <v>115</v>
      </c>
      <c r="D5948" s="1" t="s">
        <v>46996</v>
      </c>
      <c r="E5948" s="1" t="s">
        <v>46997</v>
      </c>
      <c r="F5948" s="51"/>
      <c r="G5948" s="52"/>
      <c r="H5948" s="52"/>
      <c r="I5948" s="52"/>
      <c r="J5948" s="52"/>
      <c r="K5948" s="52"/>
      <c r="L5948" s="52"/>
      <c r="M5948" s="52"/>
      <c r="N5948" s="52"/>
      <c r="O5948" s="52"/>
    </row>
    <row r="5949" ht="13.5" customHeight="1">
      <c r="A5949" s="1" t="s">
        <v>46975</v>
      </c>
      <c r="B5949" s="1" t="s">
        <v>57</v>
      </c>
      <c r="C5949" s="1" t="s">
        <v>10</v>
      </c>
      <c r="D5949" s="1" t="s">
        <v>46998</v>
      </c>
      <c r="E5949" s="1" t="s">
        <v>46999</v>
      </c>
      <c r="F5949" s="51"/>
      <c r="G5949" s="52"/>
      <c r="H5949" s="52"/>
      <c r="I5949" s="52"/>
      <c r="J5949" s="52"/>
      <c r="K5949" s="52"/>
      <c r="L5949" s="52"/>
      <c r="M5949" s="52"/>
      <c r="N5949" s="52"/>
      <c r="O5949" s="52"/>
    </row>
    <row r="5950" ht="13.5" customHeight="1">
      <c r="A5950" s="1" t="s">
        <v>46975</v>
      </c>
      <c r="B5950" s="1" t="s">
        <v>60</v>
      </c>
      <c r="C5950" s="1" t="s">
        <v>10</v>
      </c>
      <c r="D5950" s="1" t="s">
        <v>47000</v>
      </c>
      <c r="E5950" s="1" t="s">
        <v>47001</v>
      </c>
      <c r="F5950" s="51"/>
      <c r="G5950" s="52"/>
      <c r="H5950" s="52"/>
      <c r="I5950" s="52"/>
      <c r="J5950" s="52"/>
      <c r="K5950" s="52"/>
      <c r="L5950" s="52"/>
      <c r="M5950" s="52"/>
      <c r="N5950" s="52"/>
      <c r="O5950" s="52"/>
    </row>
    <row r="5951" ht="13.5" customHeight="1">
      <c r="A5951" s="1" t="s">
        <v>46975</v>
      </c>
      <c r="B5951" s="1" t="s">
        <v>65</v>
      </c>
      <c r="C5951" s="1" t="s">
        <v>10</v>
      </c>
      <c r="D5951" s="1" t="s">
        <v>47002</v>
      </c>
      <c r="E5951" s="1" t="s">
        <v>47003</v>
      </c>
      <c r="F5951" s="51"/>
      <c r="G5951" s="52"/>
      <c r="H5951" s="52"/>
      <c r="I5951" s="52"/>
      <c r="J5951" s="52"/>
      <c r="K5951" s="52"/>
      <c r="L5951" s="52"/>
      <c r="M5951" s="52"/>
      <c r="N5951" s="52"/>
      <c r="O5951" s="52"/>
    </row>
    <row r="5952" ht="13.5" customHeight="1">
      <c r="A5952" s="1" t="s">
        <v>46975</v>
      </c>
      <c r="B5952" s="1" t="s">
        <v>70</v>
      </c>
      <c r="C5952" s="1" t="s">
        <v>115</v>
      </c>
      <c r="D5952" s="1" t="s">
        <v>47004</v>
      </c>
      <c r="E5952" s="1" t="s">
        <v>47005</v>
      </c>
      <c r="F5952" s="51"/>
      <c r="G5952" s="52"/>
      <c r="H5952" s="52"/>
      <c r="I5952" s="52"/>
      <c r="J5952" s="52"/>
      <c r="K5952" s="52"/>
      <c r="L5952" s="52"/>
      <c r="M5952" s="52"/>
      <c r="N5952" s="52"/>
      <c r="O5952" s="52"/>
    </row>
    <row r="5953" ht="13.5" customHeight="1">
      <c r="A5953" s="1" t="s">
        <v>46975</v>
      </c>
      <c r="B5953" s="1" t="s">
        <v>74</v>
      </c>
      <c r="C5953" s="1" t="s">
        <v>115</v>
      </c>
      <c r="D5953" s="1" t="s">
        <v>47006</v>
      </c>
      <c r="E5953" s="1" t="s">
        <v>47007</v>
      </c>
      <c r="F5953" s="51"/>
      <c r="G5953" s="52"/>
      <c r="H5953" s="52"/>
      <c r="I5953" s="52"/>
      <c r="J5953" s="52"/>
      <c r="K5953" s="52"/>
      <c r="L5953" s="52"/>
      <c r="M5953" s="52"/>
      <c r="N5953" s="52"/>
      <c r="O5953" s="52"/>
    </row>
    <row r="5954" ht="13.5" customHeight="1">
      <c r="A5954" s="1" t="s">
        <v>46975</v>
      </c>
      <c r="B5954" s="1" t="s">
        <v>78</v>
      </c>
      <c r="C5954" s="1" t="s">
        <v>115</v>
      </c>
      <c r="D5954" s="1" t="s">
        <v>47008</v>
      </c>
      <c r="E5954" s="1" t="s">
        <v>47009</v>
      </c>
      <c r="F5954" s="51"/>
      <c r="G5954" s="52"/>
      <c r="H5954" s="52"/>
      <c r="I5954" s="52"/>
      <c r="J5954" s="52"/>
      <c r="K5954" s="52"/>
      <c r="L5954" s="52"/>
      <c r="M5954" s="52"/>
      <c r="N5954" s="52"/>
      <c r="O5954" s="52"/>
    </row>
    <row r="5955" ht="13.5" customHeight="1">
      <c r="A5955" s="1" t="s">
        <v>46975</v>
      </c>
      <c r="B5955" s="1" t="s">
        <v>83</v>
      </c>
      <c r="C5955" s="1" t="s">
        <v>115</v>
      </c>
      <c r="D5955" s="1" t="s">
        <v>47010</v>
      </c>
      <c r="E5955" s="1" t="s">
        <v>47011</v>
      </c>
      <c r="F5955" s="51"/>
      <c r="G5955" s="52"/>
      <c r="H5955" s="52"/>
      <c r="I5955" s="52"/>
      <c r="J5955" s="52"/>
      <c r="K5955" s="52"/>
      <c r="L5955" s="52"/>
      <c r="M5955" s="52"/>
      <c r="N5955" s="52"/>
      <c r="O5955" s="52"/>
    </row>
    <row r="5956" ht="13.5" customHeight="1">
      <c r="A5956" s="1" t="s">
        <v>46975</v>
      </c>
      <c r="B5956" s="1" t="s">
        <v>86</v>
      </c>
      <c r="C5956" s="1" t="s">
        <v>115</v>
      </c>
      <c r="D5956" s="1" t="s">
        <v>47012</v>
      </c>
      <c r="E5956" s="1" t="s">
        <v>47013</v>
      </c>
      <c r="F5956" s="51"/>
      <c r="G5956" s="52"/>
      <c r="H5956" s="52"/>
      <c r="I5956" s="52"/>
      <c r="J5956" s="52"/>
      <c r="K5956" s="52"/>
      <c r="L5956" s="52"/>
      <c r="M5956" s="52"/>
      <c r="N5956" s="52"/>
      <c r="O5956" s="52"/>
    </row>
    <row r="5957" ht="13.5" customHeight="1">
      <c r="A5957" s="1" t="s">
        <v>46975</v>
      </c>
      <c r="B5957" s="1" t="s">
        <v>91</v>
      </c>
      <c r="C5957" s="1" t="s">
        <v>47014</v>
      </c>
      <c r="D5957" s="1" t="s">
        <v>47015</v>
      </c>
      <c r="E5957" s="1" t="s">
        <v>47016</v>
      </c>
      <c r="F5957" s="51"/>
      <c r="G5957" s="52"/>
      <c r="H5957" s="52"/>
      <c r="I5957" s="52"/>
      <c r="J5957" s="52"/>
      <c r="K5957" s="52"/>
      <c r="L5957" s="52"/>
      <c r="M5957" s="52"/>
      <c r="N5957" s="52"/>
      <c r="O5957" s="52"/>
    </row>
    <row r="5958" ht="13.5" customHeight="1">
      <c r="A5958" s="1" t="s">
        <v>46975</v>
      </c>
      <c r="B5958" s="1" t="s">
        <v>94</v>
      </c>
      <c r="C5958" s="1" t="s">
        <v>115</v>
      </c>
      <c r="D5958" s="1" t="s">
        <v>47017</v>
      </c>
      <c r="E5958" s="1" t="s">
        <v>47018</v>
      </c>
      <c r="F5958" s="51"/>
      <c r="G5958" s="52"/>
      <c r="H5958" s="52"/>
      <c r="I5958" s="52"/>
      <c r="J5958" s="52"/>
      <c r="K5958" s="52"/>
      <c r="L5958" s="52"/>
      <c r="M5958" s="52"/>
      <c r="N5958" s="52"/>
      <c r="O5958" s="52"/>
    </row>
    <row r="5959" ht="13.5" customHeight="1">
      <c r="A5959" s="1" t="s">
        <v>46975</v>
      </c>
      <c r="B5959" s="1" t="s">
        <v>186</v>
      </c>
      <c r="C5959" s="1" t="s">
        <v>115</v>
      </c>
      <c r="D5959" s="1" t="s">
        <v>47019</v>
      </c>
      <c r="E5959" s="1" t="s">
        <v>47020</v>
      </c>
      <c r="F5959" s="51"/>
      <c r="G5959" s="52"/>
      <c r="H5959" s="52"/>
      <c r="I5959" s="52"/>
      <c r="J5959" s="52"/>
      <c r="K5959" s="52"/>
      <c r="L5959" s="52"/>
      <c r="M5959" s="52"/>
      <c r="N5959" s="52"/>
      <c r="O5959" s="52"/>
    </row>
    <row r="5960" ht="13.5" customHeight="1">
      <c r="A5960" s="1" t="s">
        <v>46975</v>
      </c>
      <c r="B5960" s="1" t="s">
        <v>189</v>
      </c>
      <c r="C5960" s="1" t="s">
        <v>115</v>
      </c>
      <c r="D5960" s="1" t="s">
        <v>47021</v>
      </c>
      <c r="E5960" s="1" t="s">
        <v>47022</v>
      </c>
      <c r="F5960" s="51"/>
      <c r="G5960" s="52"/>
      <c r="H5960" s="52"/>
      <c r="I5960" s="52"/>
      <c r="J5960" s="52"/>
      <c r="K5960" s="52"/>
      <c r="L5960" s="52"/>
      <c r="M5960" s="52"/>
      <c r="N5960" s="52"/>
      <c r="O5960" s="52"/>
    </row>
    <row r="5961" ht="13.5" customHeight="1">
      <c r="A5961" s="1" t="s">
        <v>46975</v>
      </c>
      <c r="B5961" s="1" t="s">
        <v>193</v>
      </c>
      <c r="C5961" s="1" t="s">
        <v>115</v>
      </c>
      <c r="D5961" s="1" t="s">
        <v>47023</v>
      </c>
      <c r="E5961" s="1" t="s">
        <v>47024</v>
      </c>
      <c r="F5961" s="51"/>
      <c r="G5961" s="52"/>
      <c r="H5961" s="52"/>
      <c r="I5961" s="52"/>
      <c r="J5961" s="52"/>
      <c r="K5961" s="52"/>
      <c r="L5961" s="52"/>
      <c r="M5961" s="52"/>
      <c r="N5961" s="52"/>
      <c r="O5961" s="52"/>
    </row>
    <row r="5962" ht="13.5" customHeight="1">
      <c r="A5962" s="1" t="s">
        <v>46975</v>
      </c>
      <c r="B5962" s="1" t="s">
        <v>197</v>
      </c>
      <c r="C5962" s="1" t="s">
        <v>115</v>
      </c>
      <c r="D5962" s="1" t="s">
        <v>47025</v>
      </c>
      <c r="E5962" s="1" t="s">
        <v>47026</v>
      </c>
      <c r="F5962" s="51"/>
      <c r="G5962" s="52"/>
      <c r="H5962" s="52"/>
      <c r="I5962" s="52"/>
      <c r="J5962" s="52"/>
      <c r="K5962" s="52"/>
      <c r="L5962" s="52"/>
      <c r="M5962" s="52"/>
      <c r="N5962" s="52"/>
      <c r="O5962" s="52"/>
    </row>
    <row r="5963" ht="13.5" customHeight="1">
      <c r="A5963" s="1" t="s">
        <v>46975</v>
      </c>
      <c r="B5963" s="1" t="s">
        <v>201</v>
      </c>
      <c r="C5963" s="1" t="s">
        <v>115</v>
      </c>
      <c r="D5963" s="1" t="s">
        <v>47027</v>
      </c>
      <c r="E5963" s="1" t="s">
        <v>47028</v>
      </c>
      <c r="F5963" s="51"/>
      <c r="G5963" s="52"/>
      <c r="H5963" s="52"/>
      <c r="I5963" s="52"/>
      <c r="J5963" s="52"/>
      <c r="K5963" s="52"/>
      <c r="L5963" s="52"/>
      <c r="M5963" s="52"/>
      <c r="N5963" s="52"/>
      <c r="O5963" s="52"/>
    </row>
    <row r="5964" ht="13.5" customHeight="1">
      <c r="A5964" s="1" t="s">
        <v>46975</v>
      </c>
      <c r="B5964" s="1" t="s">
        <v>99</v>
      </c>
      <c r="C5964" s="1" t="s">
        <v>27229</v>
      </c>
      <c r="D5964" s="79"/>
      <c r="E5964" s="79"/>
      <c r="F5964" s="51"/>
      <c r="G5964" s="52"/>
      <c r="H5964" s="52"/>
      <c r="I5964" s="52"/>
      <c r="J5964" s="52"/>
      <c r="K5964" s="52"/>
      <c r="L5964" s="52"/>
      <c r="M5964" s="52"/>
      <c r="N5964" s="52"/>
      <c r="O5964" s="52"/>
    </row>
    <row r="5965" ht="13.5" customHeight="1">
      <c r="A5965" s="1" t="s">
        <v>47029</v>
      </c>
      <c r="B5965" s="2" t="s">
        <v>1</v>
      </c>
      <c r="C5965" s="1" t="s">
        <v>26504</v>
      </c>
      <c r="D5965" s="79"/>
      <c r="E5965" s="79"/>
      <c r="F5965" s="51"/>
      <c r="G5965" s="52"/>
      <c r="H5965" s="52"/>
      <c r="I5965" s="52"/>
      <c r="J5965" s="52"/>
      <c r="K5965" s="52"/>
      <c r="L5965" s="52"/>
      <c r="M5965" s="52"/>
      <c r="N5965" s="52"/>
      <c r="O5965" s="52"/>
    </row>
    <row r="5966" ht="13.5" customHeight="1">
      <c r="A5966" s="1" t="s">
        <v>47029</v>
      </c>
      <c r="B5966" s="1" t="s">
        <v>5</v>
      </c>
      <c r="C5966" s="1" t="s">
        <v>303</v>
      </c>
      <c r="D5966" s="1" t="s">
        <v>47030</v>
      </c>
      <c r="E5966" s="1" t="s">
        <v>47031</v>
      </c>
      <c r="F5966" s="51"/>
      <c r="G5966" s="52"/>
      <c r="H5966" s="52"/>
      <c r="I5966" s="52"/>
      <c r="J5966" s="52"/>
      <c r="K5966" s="52"/>
      <c r="L5966" s="52"/>
      <c r="M5966" s="52"/>
      <c r="N5966" s="52"/>
      <c r="O5966" s="52"/>
    </row>
    <row r="5967" ht="13.5" customHeight="1">
      <c r="A5967" s="1" t="s">
        <v>47029</v>
      </c>
      <c r="B5967" s="1" t="s">
        <v>9</v>
      </c>
      <c r="C5967" s="1" t="s">
        <v>10</v>
      </c>
      <c r="D5967" s="1" t="s">
        <v>47032</v>
      </c>
      <c r="E5967" s="1" t="s">
        <v>47033</v>
      </c>
      <c r="F5967" s="51"/>
      <c r="G5967" s="52"/>
      <c r="H5967" s="52"/>
      <c r="I5967" s="52"/>
      <c r="J5967" s="52"/>
      <c r="K5967" s="52"/>
      <c r="L5967" s="52"/>
      <c r="M5967" s="52"/>
      <c r="N5967" s="52"/>
      <c r="O5967" s="52"/>
    </row>
    <row r="5968" ht="13.5" customHeight="1">
      <c r="A5968" s="1" t="s">
        <v>47029</v>
      </c>
      <c r="B5968" s="1" t="s">
        <v>13</v>
      </c>
      <c r="C5968" s="1" t="s">
        <v>10</v>
      </c>
      <c r="D5968" s="1" t="s">
        <v>47034</v>
      </c>
      <c r="E5968" s="1" t="s">
        <v>47035</v>
      </c>
      <c r="F5968" s="51"/>
      <c r="G5968" s="52"/>
      <c r="H5968" s="52"/>
      <c r="I5968" s="52"/>
      <c r="J5968" s="52"/>
      <c r="K5968" s="52"/>
      <c r="L5968" s="52"/>
      <c r="M5968" s="52"/>
      <c r="N5968" s="52"/>
      <c r="O5968" s="52"/>
    </row>
    <row r="5969" ht="13.5" customHeight="1">
      <c r="A5969" s="1" t="s">
        <v>47029</v>
      </c>
      <c r="B5969" s="1" t="s">
        <v>16</v>
      </c>
      <c r="C5969" s="1" t="s">
        <v>10</v>
      </c>
      <c r="D5969" s="1" t="s">
        <v>47036</v>
      </c>
      <c r="E5969" s="1" t="s">
        <v>47037</v>
      </c>
      <c r="F5969" s="51"/>
      <c r="G5969" s="52"/>
      <c r="H5969" s="52"/>
      <c r="I5969" s="52"/>
      <c r="J5969" s="52"/>
      <c r="K5969" s="52"/>
      <c r="L5969" s="52"/>
      <c r="M5969" s="52"/>
      <c r="N5969" s="52"/>
      <c r="O5969" s="52"/>
    </row>
    <row r="5970" ht="13.5" customHeight="1">
      <c r="A5970" s="1" t="s">
        <v>47029</v>
      </c>
      <c r="B5970" s="1" t="s">
        <v>21</v>
      </c>
      <c r="C5970" s="1" t="s">
        <v>10</v>
      </c>
      <c r="D5970" s="1" t="s">
        <v>47038</v>
      </c>
      <c r="E5970" s="1" t="s">
        <v>47039</v>
      </c>
      <c r="F5970" s="51"/>
      <c r="G5970" s="52"/>
      <c r="H5970" s="52"/>
      <c r="I5970" s="52"/>
      <c r="J5970" s="52"/>
      <c r="K5970" s="52"/>
      <c r="L5970" s="52"/>
      <c r="M5970" s="52"/>
      <c r="N5970" s="52"/>
      <c r="O5970" s="52"/>
    </row>
    <row r="5971" ht="13.5" customHeight="1">
      <c r="A5971" s="1" t="s">
        <v>47029</v>
      </c>
      <c r="B5971" s="1" t="s">
        <v>27</v>
      </c>
      <c r="C5971" s="1" t="s">
        <v>10</v>
      </c>
      <c r="D5971" s="1" t="s">
        <v>47040</v>
      </c>
      <c r="E5971" s="1" t="s">
        <v>47041</v>
      </c>
      <c r="F5971" s="51"/>
      <c r="G5971" s="52"/>
      <c r="H5971" s="52"/>
      <c r="I5971" s="52"/>
      <c r="J5971" s="52"/>
      <c r="K5971" s="52"/>
      <c r="L5971" s="52"/>
      <c r="M5971" s="52"/>
      <c r="N5971" s="52"/>
      <c r="O5971" s="52"/>
    </row>
    <row r="5972" ht="13.5" customHeight="1">
      <c r="A5972" s="1" t="s">
        <v>47029</v>
      </c>
      <c r="B5972" s="1" t="s">
        <v>31</v>
      </c>
      <c r="C5972" s="1" t="s">
        <v>10</v>
      </c>
      <c r="D5972" s="1" t="s">
        <v>47042</v>
      </c>
      <c r="E5972" s="1" t="s">
        <v>47043</v>
      </c>
      <c r="F5972" s="51"/>
      <c r="G5972" s="52"/>
      <c r="H5972" s="52"/>
      <c r="I5972" s="52"/>
      <c r="J5972" s="52"/>
      <c r="K5972" s="52"/>
      <c r="L5972" s="52"/>
      <c r="M5972" s="52"/>
      <c r="N5972" s="52"/>
      <c r="O5972" s="52"/>
    </row>
    <row r="5973" ht="13.5" customHeight="1">
      <c r="A5973" s="1" t="s">
        <v>47029</v>
      </c>
      <c r="B5973" s="1" t="s">
        <v>34</v>
      </c>
      <c r="C5973" s="1" t="s">
        <v>10</v>
      </c>
      <c r="D5973" s="1" t="s">
        <v>47044</v>
      </c>
      <c r="E5973" s="1" t="s">
        <v>47045</v>
      </c>
      <c r="F5973" s="51"/>
      <c r="G5973" s="52"/>
      <c r="H5973" s="52"/>
      <c r="I5973" s="52"/>
      <c r="J5973" s="52"/>
      <c r="K5973" s="52"/>
      <c r="L5973" s="52"/>
      <c r="M5973" s="52"/>
      <c r="N5973" s="52"/>
      <c r="O5973" s="52"/>
    </row>
    <row r="5974" ht="13.5" customHeight="1">
      <c r="A5974" s="1" t="s">
        <v>47029</v>
      </c>
      <c r="B5974" s="1" t="s">
        <v>40</v>
      </c>
      <c r="C5974" s="1" t="s">
        <v>10</v>
      </c>
      <c r="D5974" s="1" t="s">
        <v>47046</v>
      </c>
      <c r="E5974" s="1" t="s">
        <v>47047</v>
      </c>
      <c r="F5974" s="51"/>
      <c r="G5974" s="52"/>
      <c r="H5974" s="52"/>
      <c r="I5974" s="52"/>
      <c r="J5974" s="52"/>
      <c r="K5974" s="52"/>
      <c r="L5974" s="52"/>
      <c r="M5974" s="52"/>
      <c r="N5974" s="52"/>
      <c r="O5974" s="52"/>
    </row>
    <row r="5975" ht="13.5" customHeight="1">
      <c r="A5975" s="1" t="s">
        <v>47029</v>
      </c>
      <c r="B5975" s="1" t="s">
        <v>45</v>
      </c>
      <c r="C5975" s="1" t="s">
        <v>10</v>
      </c>
      <c r="D5975" s="1" t="s">
        <v>47048</v>
      </c>
      <c r="E5975" s="1" t="s">
        <v>47049</v>
      </c>
      <c r="F5975" s="51"/>
      <c r="G5975" s="52"/>
      <c r="H5975" s="52"/>
      <c r="I5975" s="52"/>
      <c r="J5975" s="52"/>
      <c r="K5975" s="52"/>
      <c r="L5975" s="52"/>
      <c r="M5975" s="52"/>
      <c r="N5975" s="52"/>
      <c r="O5975" s="52"/>
    </row>
    <row r="5976" ht="13.5" customHeight="1">
      <c r="A5976" s="1" t="s">
        <v>47029</v>
      </c>
      <c r="B5976" s="1" t="s">
        <v>52</v>
      </c>
      <c r="C5976" s="1" t="s">
        <v>10</v>
      </c>
      <c r="D5976" s="1" t="s">
        <v>47050</v>
      </c>
      <c r="E5976" s="1" t="s">
        <v>47051</v>
      </c>
      <c r="F5976" s="51"/>
      <c r="G5976" s="52"/>
      <c r="H5976" s="52"/>
      <c r="I5976" s="52"/>
      <c r="J5976" s="52"/>
      <c r="K5976" s="52"/>
      <c r="L5976" s="52"/>
      <c r="M5976" s="52"/>
      <c r="N5976" s="52"/>
      <c r="O5976" s="52"/>
    </row>
    <row r="5977" ht="13.5" customHeight="1">
      <c r="A5977" s="1" t="s">
        <v>47029</v>
      </c>
      <c r="B5977" s="1" t="s">
        <v>57</v>
      </c>
      <c r="C5977" s="1" t="s">
        <v>10</v>
      </c>
      <c r="D5977" s="1" t="s">
        <v>47052</v>
      </c>
      <c r="E5977" s="1" t="s">
        <v>47053</v>
      </c>
      <c r="F5977" s="51"/>
      <c r="G5977" s="52"/>
      <c r="H5977" s="52"/>
      <c r="I5977" s="52"/>
      <c r="J5977" s="52"/>
      <c r="K5977" s="52"/>
      <c r="L5977" s="52"/>
      <c r="M5977" s="52"/>
      <c r="N5977" s="52"/>
      <c r="O5977" s="52"/>
    </row>
    <row r="5978" ht="13.5" customHeight="1">
      <c r="A5978" s="1" t="s">
        <v>47029</v>
      </c>
      <c r="B5978" s="1" t="s">
        <v>60</v>
      </c>
      <c r="C5978" s="1" t="s">
        <v>10</v>
      </c>
      <c r="D5978" s="1" t="s">
        <v>47054</v>
      </c>
      <c r="E5978" s="1" t="s">
        <v>47055</v>
      </c>
      <c r="F5978" s="51"/>
      <c r="G5978" s="52"/>
      <c r="H5978" s="52"/>
      <c r="I5978" s="52"/>
      <c r="J5978" s="52"/>
      <c r="K5978" s="52"/>
      <c r="L5978" s="52"/>
      <c r="M5978" s="52"/>
      <c r="N5978" s="52"/>
      <c r="O5978" s="52"/>
    </row>
    <row r="5979" ht="13.5" customHeight="1">
      <c r="A5979" s="1" t="s">
        <v>47029</v>
      </c>
      <c r="B5979" s="1" t="s">
        <v>65</v>
      </c>
      <c r="C5979" s="1" t="s">
        <v>10</v>
      </c>
      <c r="D5979" s="1" t="s">
        <v>47056</v>
      </c>
      <c r="E5979" s="1" t="s">
        <v>47057</v>
      </c>
      <c r="F5979" s="51"/>
      <c r="G5979" s="52"/>
      <c r="H5979" s="52"/>
      <c r="I5979" s="52"/>
      <c r="J5979" s="52"/>
      <c r="K5979" s="52"/>
      <c r="L5979" s="52"/>
      <c r="M5979" s="52"/>
      <c r="N5979" s="52"/>
      <c r="O5979" s="52"/>
    </row>
    <row r="5980" ht="13.5" customHeight="1">
      <c r="A5980" s="1" t="s">
        <v>47029</v>
      </c>
      <c r="B5980" s="1" t="s">
        <v>70</v>
      </c>
      <c r="C5980" s="1" t="s">
        <v>48</v>
      </c>
      <c r="D5980" s="1" t="s">
        <v>47058</v>
      </c>
      <c r="E5980" s="1" t="s">
        <v>47059</v>
      </c>
      <c r="F5980" s="51"/>
      <c r="G5980" s="52"/>
      <c r="H5980" s="52"/>
      <c r="I5980" s="52"/>
      <c r="J5980" s="52"/>
      <c r="K5980" s="52"/>
      <c r="L5980" s="52"/>
      <c r="M5980" s="52"/>
      <c r="N5980" s="52"/>
      <c r="O5980" s="52"/>
    </row>
    <row r="5981" ht="13.5" customHeight="1">
      <c r="A5981" s="1" t="s">
        <v>47029</v>
      </c>
      <c r="B5981" s="1" t="s">
        <v>74</v>
      </c>
      <c r="C5981" s="1" t="s">
        <v>10</v>
      </c>
      <c r="D5981" s="1" t="s">
        <v>47060</v>
      </c>
      <c r="E5981" s="1" t="s">
        <v>47061</v>
      </c>
      <c r="F5981" s="51"/>
      <c r="G5981" s="52"/>
      <c r="H5981" s="52"/>
      <c r="I5981" s="52"/>
      <c r="J5981" s="52"/>
      <c r="K5981" s="52"/>
      <c r="L5981" s="52"/>
      <c r="M5981" s="52"/>
      <c r="N5981" s="52"/>
      <c r="O5981" s="52"/>
    </row>
    <row r="5982" ht="13.5" customHeight="1">
      <c r="A5982" s="1" t="s">
        <v>47029</v>
      </c>
      <c r="B5982" s="1" t="s">
        <v>78</v>
      </c>
      <c r="C5982" s="1" t="s">
        <v>10</v>
      </c>
      <c r="D5982" s="1" t="s">
        <v>47062</v>
      </c>
      <c r="E5982" s="1" t="s">
        <v>47063</v>
      </c>
      <c r="F5982" s="51"/>
      <c r="G5982" s="52"/>
      <c r="H5982" s="52"/>
      <c r="I5982" s="52"/>
      <c r="J5982" s="52"/>
      <c r="K5982" s="52"/>
      <c r="L5982" s="52"/>
      <c r="M5982" s="52"/>
      <c r="N5982" s="52"/>
      <c r="O5982" s="52"/>
    </row>
    <row r="5983" ht="13.5" customHeight="1">
      <c r="A5983" s="1" t="s">
        <v>47029</v>
      </c>
      <c r="B5983" s="1" t="s">
        <v>83</v>
      </c>
      <c r="C5983" s="1" t="s">
        <v>10</v>
      </c>
      <c r="D5983" s="1" t="s">
        <v>47064</v>
      </c>
      <c r="E5983" s="1" t="s">
        <v>47065</v>
      </c>
      <c r="F5983" s="51"/>
      <c r="G5983" s="52"/>
      <c r="H5983" s="52"/>
      <c r="I5983" s="52"/>
      <c r="J5983" s="52"/>
      <c r="K5983" s="52"/>
      <c r="L5983" s="52"/>
      <c r="M5983" s="52"/>
      <c r="N5983" s="52"/>
      <c r="O5983" s="52"/>
    </row>
    <row r="5984" ht="13.5" customHeight="1">
      <c r="A5984" s="1" t="s">
        <v>47029</v>
      </c>
      <c r="B5984" s="1" t="s">
        <v>86</v>
      </c>
      <c r="C5984" s="1" t="s">
        <v>10</v>
      </c>
      <c r="D5984" s="1" t="s">
        <v>47066</v>
      </c>
      <c r="E5984" s="1" t="s">
        <v>47067</v>
      </c>
      <c r="F5984" s="51"/>
      <c r="G5984" s="52"/>
      <c r="H5984" s="52"/>
      <c r="I5984" s="52"/>
      <c r="J5984" s="52"/>
      <c r="K5984" s="52"/>
      <c r="L5984" s="52"/>
      <c r="M5984" s="52"/>
      <c r="N5984" s="52"/>
      <c r="O5984" s="52"/>
    </row>
    <row r="5985" ht="13.5" customHeight="1">
      <c r="A5985" s="1" t="s">
        <v>47029</v>
      </c>
      <c r="B5985" s="1" t="s">
        <v>91</v>
      </c>
      <c r="C5985" s="1" t="s">
        <v>10</v>
      </c>
      <c r="D5985" s="1" t="s">
        <v>47068</v>
      </c>
      <c r="E5985" s="1" t="s">
        <v>47069</v>
      </c>
      <c r="F5985" s="51"/>
      <c r="G5985" s="52"/>
      <c r="H5985" s="52"/>
      <c r="I5985" s="52"/>
      <c r="J5985" s="52"/>
      <c r="K5985" s="52"/>
      <c r="L5985" s="52"/>
      <c r="M5985" s="52"/>
      <c r="N5985" s="52"/>
      <c r="O5985" s="52"/>
    </row>
    <row r="5986" ht="13.5" customHeight="1">
      <c r="A5986" s="1" t="s">
        <v>47029</v>
      </c>
      <c r="B5986" s="1" t="s">
        <v>94</v>
      </c>
      <c r="C5986" s="1" t="s">
        <v>10</v>
      </c>
      <c r="D5986" s="1" t="s">
        <v>47070</v>
      </c>
      <c r="E5986" s="1" t="s">
        <v>47071</v>
      </c>
      <c r="F5986" s="51"/>
      <c r="G5986" s="52"/>
      <c r="H5986" s="52"/>
      <c r="I5986" s="52"/>
      <c r="J5986" s="52"/>
      <c r="K5986" s="52"/>
      <c r="L5986" s="52"/>
      <c r="M5986" s="52"/>
      <c r="N5986" s="52"/>
      <c r="O5986" s="52"/>
    </row>
    <row r="5987" ht="13.5" customHeight="1">
      <c r="A5987" s="1" t="s">
        <v>47029</v>
      </c>
      <c r="B5987" s="1" t="s">
        <v>186</v>
      </c>
      <c r="C5987" s="1" t="s">
        <v>10</v>
      </c>
      <c r="D5987" s="1" t="s">
        <v>47072</v>
      </c>
      <c r="E5987" s="1" t="s">
        <v>47073</v>
      </c>
      <c r="F5987" s="51"/>
      <c r="G5987" s="52"/>
      <c r="H5987" s="52"/>
      <c r="I5987" s="52"/>
      <c r="J5987" s="52"/>
      <c r="K5987" s="52"/>
      <c r="L5987" s="52"/>
      <c r="M5987" s="52"/>
      <c r="N5987" s="52"/>
      <c r="O5987" s="52"/>
    </row>
    <row r="5988" ht="13.5" customHeight="1">
      <c r="A5988" s="1" t="s">
        <v>47029</v>
      </c>
      <c r="B5988" s="1" t="s">
        <v>189</v>
      </c>
      <c r="C5988" s="1" t="s">
        <v>10</v>
      </c>
      <c r="D5988" s="1" t="s">
        <v>47074</v>
      </c>
      <c r="E5988" s="1" t="s">
        <v>47075</v>
      </c>
      <c r="F5988" s="51"/>
      <c r="G5988" s="52"/>
      <c r="H5988" s="52"/>
      <c r="I5988" s="52"/>
      <c r="J5988" s="52"/>
      <c r="K5988" s="52"/>
      <c r="L5988" s="52"/>
      <c r="M5988" s="52"/>
      <c r="N5988" s="52"/>
      <c r="O5988" s="52"/>
    </row>
    <row r="5989" ht="13.5" customHeight="1">
      <c r="A5989" s="1" t="s">
        <v>47029</v>
      </c>
      <c r="B5989" s="1" t="s">
        <v>193</v>
      </c>
      <c r="C5989" s="1" t="s">
        <v>10</v>
      </c>
      <c r="D5989" s="1" t="s">
        <v>47076</v>
      </c>
      <c r="E5989" s="1" t="s">
        <v>47077</v>
      </c>
      <c r="F5989" s="51"/>
      <c r="G5989" s="52"/>
      <c r="H5989" s="52"/>
      <c r="I5989" s="52"/>
      <c r="J5989" s="52"/>
      <c r="K5989" s="52"/>
      <c r="L5989" s="52"/>
      <c r="M5989" s="52"/>
      <c r="N5989" s="52"/>
      <c r="O5989" s="52"/>
    </row>
    <row r="5990" ht="13.5" customHeight="1">
      <c r="A5990" s="1" t="s">
        <v>47029</v>
      </c>
      <c r="B5990" s="1" t="s">
        <v>197</v>
      </c>
      <c r="C5990" s="1" t="s">
        <v>10</v>
      </c>
      <c r="D5990" s="1" t="s">
        <v>47078</v>
      </c>
      <c r="E5990" s="1" t="s">
        <v>47079</v>
      </c>
      <c r="F5990" s="51"/>
      <c r="G5990" s="52"/>
      <c r="H5990" s="52"/>
      <c r="I5990" s="52"/>
      <c r="J5990" s="52"/>
      <c r="K5990" s="52"/>
      <c r="L5990" s="52"/>
      <c r="M5990" s="52"/>
      <c r="N5990" s="52"/>
      <c r="O5990" s="52"/>
    </row>
    <row r="5991" ht="13.5" customHeight="1">
      <c r="A5991" s="1" t="s">
        <v>47029</v>
      </c>
      <c r="B5991" s="1" t="s">
        <v>201</v>
      </c>
      <c r="C5991" s="1" t="s">
        <v>10</v>
      </c>
      <c r="D5991" s="1" t="s">
        <v>47080</v>
      </c>
      <c r="E5991" s="1" t="s">
        <v>47081</v>
      </c>
      <c r="F5991" s="51"/>
      <c r="G5991" s="52"/>
      <c r="H5991" s="52"/>
      <c r="I5991" s="52"/>
      <c r="J5991" s="52"/>
      <c r="K5991" s="52"/>
      <c r="L5991" s="52"/>
      <c r="M5991" s="52"/>
      <c r="N5991" s="52"/>
      <c r="O5991" s="52"/>
    </row>
    <row r="5992" ht="13.5" customHeight="1">
      <c r="A5992" s="1" t="s">
        <v>47029</v>
      </c>
      <c r="B5992" s="1" t="s">
        <v>206</v>
      </c>
      <c r="C5992" s="1" t="s">
        <v>10</v>
      </c>
      <c r="D5992" s="1" t="s">
        <v>47082</v>
      </c>
      <c r="E5992" s="1" t="s">
        <v>47083</v>
      </c>
      <c r="F5992" s="51"/>
      <c r="G5992" s="52"/>
      <c r="H5992" s="52"/>
      <c r="I5992" s="52"/>
      <c r="J5992" s="52"/>
      <c r="K5992" s="52"/>
      <c r="L5992" s="52"/>
      <c r="M5992" s="52"/>
      <c r="N5992" s="52"/>
      <c r="O5992" s="52"/>
    </row>
    <row r="5993" ht="13.5" customHeight="1">
      <c r="A5993" s="1" t="s">
        <v>47029</v>
      </c>
      <c r="B5993" s="1" t="s">
        <v>211</v>
      </c>
      <c r="C5993" s="1" t="s">
        <v>10</v>
      </c>
      <c r="D5993" s="1" t="s">
        <v>47084</v>
      </c>
      <c r="E5993" s="1" t="s">
        <v>47085</v>
      </c>
      <c r="F5993" s="51"/>
      <c r="G5993" s="52"/>
      <c r="H5993" s="52"/>
      <c r="I5993" s="52"/>
      <c r="J5993" s="52"/>
      <c r="K5993" s="52"/>
      <c r="L5993" s="52"/>
      <c r="M5993" s="52"/>
      <c r="N5993" s="52"/>
      <c r="O5993" s="52"/>
    </row>
    <row r="5994" ht="13.5" customHeight="1">
      <c r="A5994" s="1" t="s">
        <v>47029</v>
      </c>
      <c r="B5994" s="1" t="s">
        <v>215</v>
      </c>
      <c r="C5994" s="1" t="s">
        <v>10</v>
      </c>
      <c r="D5994" s="1" t="s">
        <v>47086</v>
      </c>
      <c r="E5994" s="1" t="s">
        <v>47087</v>
      </c>
      <c r="F5994" s="51"/>
      <c r="G5994" s="52"/>
      <c r="H5994" s="52"/>
      <c r="I5994" s="52"/>
      <c r="J5994" s="52"/>
      <c r="K5994" s="52"/>
      <c r="L5994" s="52"/>
      <c r="M5994" s="52"/>
      <c r="N5994" s="52"/>
      <c r="O5994" s="52"/>
    </row>
    <row r="5995" ht="13.5" customHeight="1">
      <c r="A5995" s="1" t="s">
        <v>47029</v>
      </c>
      <c r="B5995" s="1" t="s">
        <v>220</v>
      </c>
      <c r="C5995" s="1" t="s">
        <v>10</v>
      </c>
      <c r="D5995" s="1" t="s">
        <v>47088</v>
      </c>
      <c r="E5995" s="1" t="s">
        <v>47089</v>
      </c>
      <c r="F5995" s="51"/>
      <c r="G5995" s="52"/>
      <c r="H5995" s="52"/>
      <c r="I5995" s="52"/>
      <c r="J5995" s="52"/>
      <c r="K5995" s="52"/>
      <c r="L5995" s="52"/>
      <c r="M5995" s="52"/>
      <c r="N5995" s="52"/>
      <c r="O5995" s="52"/>
    </row>
    <row r="5996" ht="13.5" customHeight="1">
      <c r="A5996" s="1" t="s">
        <v>47029</v>
      </c>
      <c r="B5996" s="1" t="s">
        <v>223</v>
      </c>
      <c r="C5996" s="1" t="s">
        <v>10</v>
      </c>
      <c r="D5996" s="1" t="s">
        <v>47090</v>
      </c>
      <c r="E5996" s="1" t="s">
        <v>47091</v>
      </c>
      <c r="F5996" s="51"/>
      <c r="G5996" s="52"/>
      <c r="H5996" s="52"/>
      <c r="I5996" s="52"/>
      <c r="J5996" s="52"/>
      <c r="K5996" s="52"/>
      <c r="L5996" s="52"/>
      <c r="M5996" s="52"/>
      <c r="N5996" s="52"/>
      <c r="O5996" s="52"/>
    </row>
    <row r="5997" ht="13.5" customHeight="1">
      <c r="A5997" s="1" t="s">
        <v>47029</v>
      </c>
      <c r="B5997" s="1" t="s">
        <v>229</v>
      </c>
      <c r="C5997" s="1" t="s">
        <v>10</v>
      </c>
      <c r="D5997" s="1" t="s">
        <v>47092</v>
      </c>
      <c r="E5997" s="1" t="s">
        <v>47093</v>
      </c>
      <c r="F5997" s="51"/>
      <c r="G5997" s="52"/>
      <c r="H5997" s="52"/>
      <c r="I5997" s="52"/>
      <c r="J5997" s="52"/>
      <c r="K5997" s="52"/>
      <c r="L5997" s="52"/>
      <c r="M5997" s="52"/>
      <c r="N5997" s="52"/>
      <c r="O5997" s="52"/>
    </row>
    <row r="5998" ht="13.5" customHeight="1">
      <c r="A5998" s="1" t="s">
        <v>47029</v>
      </c>
      <c r="B5998" s="1" t="s">
        <v>233</v>
      </c>
      <c r="C5998" s="1" t="s">
        <v>10</v>
      </c>
      <c r="D5998" s="1" t="s">
        <v>47094</v>
      </c>
      <c r="E5998" s="1" t="s">
        <v>47095</v>
      </c>
      <c r="F5998" s="51"/>
      <c r="G5998" s="52"/>
      <c r="H5998" s="52"/>
      <c r="I5998" s="52"/>
      <c r="J5998" s="52"/>
      <c r="K5998" s="52"/>
      <c r="L5998" s="52"/>
      <c r="M5998" s="52"/>
      <c r="N5998" s="52"/>
      <c r="O5998" s="52"/>
    </row>
    <row r="5999" ht="13.5" customHeight="1">
      <c r="A5999" s="1" t="s">
        <v>47029</v>
      </c>
      <c r="B5999" s="1" t="s">
        <v>237</v>
      </c>
      <c r="C5999" s="1" t="s">
        <v>10</v>
      </c>
      <c r="D5999" s="1" t="s">
        <v>47096</v>
      </c>
      <c r="E5999" s="1" t="s">
        <v>47097</v>
      </c>
      <c r="F5999" s="51"/>
      <c r="G5999" s="52"/>
      <c r="H5999" s="52"/>
      <c r="I5999" s="52"/>
      <c r="J5999" s="52"/>
      <c r="K5999" s="52"/>
      <c r="L5999" s="52"/>
      <c r="M5999" s="52"/>
      <c r="N5999" s="52"/>
      <c r="O5999" s="52"/>
    </row>
    <row r="6000" ht="13.5" customHeight="1">
      <c r="A6000" s="1" t="s">
        <v>47029</v>
      </c>
      <c r="B6000" s="1" t="s">
        <v>241</v>
      </c>
      <c r="C6000" s="1" t="s">
        <v>10</v>
      </c>
      <c r="D6000" s="1" t="s">
        <v>47098</v>
      </c>
      <c r="E6000" s="1" t="s">
        <v>47099</v>
      </c>
      <c r="F6000" s="51"/>
      <c r="G6000" s="52"/>
      <c r="H6000" s="52"/>
      <c r="I6000" s="52"/>
      <c r="J6000" s="52"/>
      <c r="K6000" s="52"/>
      <c r="L6000" s="52"/>
      <c r="M6000" s="52"/>
      <c r="N6000" s="52"/>
      <c r="O6000" s="52"/>
    </row>
    <row r="6001" ht="13.5" customHeight="1">
      <c r="A6001" s="1" t="s">
        <v>47029</v>
      </c>
      <c r="B6001" s="1" t="s">
        <v>244</v>
      </c>
      <c r="C6001" s="1" t="s">
        <v>10</v>
      </c>
      <c r="D6001" s="1" t="s">
        <v>47100</v>
      </c>
      <c r="E6001" s="1" t="s">
        <v>47101</v>
      </c>
      <c r="F6001" s="51"/>
      <c r="G6001" s="52"/>
      <c r="H6001" s="52"/>
      <c r="I6001" s="52"/>
      <c r="J6001" s="52"/>
      <c r="K6001" s="52"/>
      <c r="L6001" s="52"/>
      <c r="M6001" s="52"/>
      <c r="N6001" s="52"/>
      <c r="O6001" s="52"/>
    </row>
    <row r="6002" ht="13.5" customHeight="1">
      <c r="A6002" s="1" t="s">
        <v>47029</v>
      </c>
      <c r="B6002" s="1" t="s">
        <v>247</v>
      </c>
      <c r="C6002" s="1" t="s">
        <v>10</v>
      </c>
      <c r="D6002" s="1" t="s">
        <v>47102</v>
      </c>
      <c r="E6002" s="1" t="s">
        <v>47103</v>
      </c>
      <c r="F6002" s="51"/>
      <c r="G6002" s="52"/>
      <c r="H6002" s="52"/>
      <c r="I6002" s="52"/>
      <c r="J6002" s="52"/>
      <c r="K6002" s="52"/>
      <c r="L6002" s="52"/>
      <c r="M6002" s="52"/>
      <c r="N6002" s="52"/>
      <c r="O6002" s="52"/>
    </row>
    <row r="6003" ht="13.5" customHeight="1">
      <c r="A6003" s="1" t="s">
        <v>47029</v>
      </c>
      <c r="B6003" s="1" t="s">
        <v>251</v>
      </c>
      <c r="C6003" s="1" t="s">
        <v>10</v>
      </c>
      <c r="D6003" s="1" t="s">
        <v>47104</v>
      </c>
      <c r="E6003" s="1" t="s">
        <v>47105</v>
      </c>
      <c r="F6003" s="51"/>
      <c r="G6003" s="52"/>
      <c r="H6003" s="52"/>
      <c r="I6003" s="52"/>
      <c r="J6003" s="52"/>
      <c r="K6003" s="52"/>
      <c r="L6003" s="52"/>
      <c r="M6003" s="52"/>
      <c r="N6003" s="52"/>
      <c r="O6003" s="52"/>
    </row>
    <row r="6004" ht="13.5" customHeight="1">
      <c r="A6004" s="1" t="s">
        <v>47029</v>
      </c>
      <c r="B6004" s="1" t="s">
        <v>254</v>
      </c>
      <c r="C6004" s="1" t="s">
        <v>10</v>
      </c>
      <c r="D6004" s="1" t="s">
        <v>47106</v>
      </c>
      <c r="E6004" s="1" t="s">
        <v>47107</v>
      </c>
      <c r="F6004" s="51"/>
      <c r="G6004" s="52"/>
      <c r="H6004" s="52"/>
      <c r="I6004" s="52"/>
      <c r="J6004" s="52"/>
      <c r="K6004" s="52"/>
      <c r="L6004" s="52"/>
      <c r="M6004" s="52"/>
      <c r="N6004" s="52"/>
      <c r="O6004" s="52"/>
    </row>
    <row r="6005" ht="13.5" customHeight="1">
      <c r="A6005" s="1" t="s">
        <v>47029</v>
      </c>
      <c r="B6005" s="1" t="s">
        <v>258</v>
      </c>
      <c r="C6005" s="1" t="s">
        <v>10</v>
      </c>
      <c r="D6005" s="1" t="s">
        <v>47108</v>
      </c>
      <c r="E6005" s="1" t="s">
        <v>47109</v>
      </c>
      <c r="F6005" s="51"/>
      <c r="G6005" s="52"/>
      <c r="H6005" s="52"/>
      <c r="I6005" s="52"/>
      <c r="J6005" s="52"/>
      <c r="K6005" s="52"/>
      <c r="L6005" s="52"/>
      <c r="M6005" s="52"/>
      <c r="N6005" s="52"/>
      <c r="O6005" s="52"/>
    </row>
    <row r="6006" ht="13.5" customHeight="1">
      <c r="A6006" s="1" t="s">
        <v>47029</v>
      </c>
      <c r="B6006" s="1" t="s">
        <v>263</v>
      </c>
      <c r="C6006" s="1" t="s">
        <v>10</v>
      </c>
      <c r="D6006" s="1" t="s">
        <v>47110</v>
      </c>
      <c r="E6006" s="1" t="s">
        <v>47111</v>
      </c>
      <c r="F6006" s="51"/>
      <c r="G6006" s="52"/>
      <c r="H6006" s="52"/>
      <c r="I6006" s="52"/>
      <c r="J6006" s="52"/>
      <c r="K6006" s="52"/>
      <c r="L6006" s="52"/>
      <c r="M6006" s="52"/>
      <c r="N6006" s="52"/>
      <c r="O6006" s="52"/>
    </row>
    <row r="6007" ht="13.5" customHeight="1">
      <c r="A6007" s="1" t="s">
        <v>47029</v>
      </c>
      <c r="B6007" s="1" t="s">
        <v>268</v>
      </c>
      <c r="C6007" s="1" t="s">
        <v>10</v>
      </c>
      <c r="D6007" s="1" t="s">
        <v>47112</v>
      </c>
      <c r="E6007" s="1" t="s">
        <v>47113</v>
      </c>
      <c r="F6007" s="51"/>
      <c r="G6007" s="52"/>
      <c r="H6007" s="52"/>
      <c r="I6007" s="52"/>
      <c r="J6007" s="52"/>
      <c r="K6007" s="52"/>
      <c r="L6007" s="52"/>
      <c r="M6007" s="52"/>
      <c r="N6007" s="52"/>
      <c r="O6007" s="52"/>
    </row>
    <row r="6008" ht="13.5" customHeight="1">
      <c r="A6008" s="1" t="s">
        <v>47029</v>
      </c>
      <c r="B6008" s="1" t="s">
        <v>271</v>
      </c>
      <c r="C6008" s="1" t="s">
        <v>10</v>
      </c>
      <c r="D6008" s="1" t="s">
        <v>47114</v>
      </c>
      <c r="E6008" s="1" t="s">
        <v>47115</v>
      </c>
      <c r="F6008" s="51"/>
      <c r="G6008" s="52"/>
      <c r="H6008" s="52"/>
      <c r="I6008" s="52"/>
      <c r="J6008" s="52"/>
      <c r="K6008" s="52"/>
      <c r="L6008" s="52"/>
      <c r="M6008" s="52"/>
      <c r="N6008" s="52"/>
      <c r="O6008" s="52"/>
    </row>
    <row r="6009" ht="13.5" customHeight="1">
      <c r="A6009" s="1" t="s">
        <v>47029</v>
      </c>
      <c r="B6009" s="1" t="s">
        <v>276</v>
      </c>
      <c r="C6009" s="1" t="s">
        <v>10</v>
      </c>
      <c r="D6009" s="1" t="s">
        <v>47116</v>
      </c>
      <c r="E6009" s="1" t="s">
        <v>47117</v>
      </c>
      <c r="F6009" s="51"/>
      <c r="G6009" s="52"/>
      <c r="H6009" s="52"/>
      <c r="I6009" s="52"/>
      <c r="J6009" s="52"/>
      <c r="K6009" s="52"/>
      <c r="L6009" s="52"/>
      <c r="M6009" s="52"/>
      <c r="N6009" s="52"/>
      <c r="O6009" s="52"/>
    </row>
    <row r="6010" ht="13.5" customHeight="1">
      <c r="A6010" s="1" t="s">
        <v>47029</v>
      </c>
      <c r="B6010" s="1" t="s">
        <v>279</v>
      </c>
      <c r="C6010" s="1" t="s">
        <v>10</v>
      </c>
      <c r="D6010" s="1" t="s">
        <v>47118</v>
      </c>
      <c r="E6010" s="1" t="s">
        <v>47119</v>
      </c>
      <c r="F6010" s="51"/>
      <c r="G6010" s="52"/>
      <c r="H6010" s="52"/>
      <c r="I6010" s="52"/>
      <c r="J6010" s="52"/>
      <c r="K6010" s="52"/>
      <c r="L6010" s="52"/>
      <c r="M6010" s="52"/>
      <c r="N6010" s="52"/>
      <c r="O6010" s="52"/>
    </row>
    <row r="6011" ht="13.5" customHeight="1">
      <c r="A6011" s="1" t="s">
        <v>47029</v>
      </c>
      <c r="B6011" s="1" t="s">
        <v>284</v>
      </c>
      <c r="C6011" s="1" t="s">
        <v>10</v>
      </c>
      <c r="D6011" s="1" t="s">
        <v>47120</v>
      </c>
      <c r="E6011" s="1" t="s">
        <v>47121</v>
      </c>
      <c r="F6011" s="51"/>
      <c r="G6011" s="52"/>
      <c r="H6011" s="52"/>
      <c r="I6011" s="52"/>
      <c r="J6011" s="52"/>
      <c r="K6011" s="52"/>
      <c r="L6011" s="52"/>
      <c r="M6011" s="52"/>
      <c r="N6011" s="52"/>
      <c r="O6011" s="52"/>
    </row>
    <row r="6012" ht="13.5" customHeight="1">
      <c r="A6012" s="1" t="s">
        <v>47029</v>
      </c>
      <c r="B6012" s="1" t="s">
        <v>288</v>
      </c>
      <c r="C6012" s="1" t="s">
        <v>10</v>
      </c>
      <c r="D6012" s="1" t="s">
        <v>47122</v>
      </c>
      <c r="E6012" s="1" t="s">
        <v>47123</v>
      </c>
      <c r="F6012" s="51"/>
      <c r="G6012" s="52"/>
      <c r="H6012" s="52"/>
      <c r="I6012" s="52"/>
      <c r="J6012" s="52"/>
      <c r="K6012" s="52"/>
      <c r="L6012" s="52"/>
      <c r="M6012" s="52"/>
      <c r="N6012" s="52"/>
      <c r="O6012" s="52"/>
    </row>
    <row r="6013" ht="13.5" customHeight="1">
      <c r="A6013" s="1" t="s">
        <v>47029</v>
      </c>
      <c r="B6013" s="1" t="s">
        <v>292</v>
      </c>
      <c r="C6013" s="1" t="s">
        <v>10</v>
      </c>
      <c r="D6013" s="1" t="s">
        <v>47124</v>
      </c>
      <c r="E6013" s="1" t="s">
        <v>47125</v>
      </c>
      <c r="F6013" s="51"/>
      <c r="G6013" s="52"/>
      <c r="H6013" s="52"/>
      <c r="I6013" s="52"/>
      <c r="J6013" s="52"/>
      <c r="K6013" s="52"/>
      <c r="L6013" s="52"/>
      <c r="M6013" s="52"/>
      <c r="N6013" s="52"/>
      <c r="O6013" s="52"/>
    </row>
    <row r="6014" ht="13.5" customHeight="1">
      <c r="A6014" s="1" t="s">
        <v>47029</v>
      </c>
      <c r="B6014" s="1" t="s">
        <v>296</v>
      </c>
      <c r="C6014" s="1" t="s">
        <v>10</v>
      </c>
      <c r="D6014" s="1" t="s">
        <v>47126</v>
      </c>
      <c r="E6014" s="1" t="s">
        <v>47127</v>
      </c>
      <c r="F6014" s="51"/>
      <c r="G6014" s="52"/>
      <c r="H6014" s="52"/>
      <c r="I6014" s="52"/>
      <c r="J6014" s="52"/>
      <c r="K6014" s="52"/>
      <c r="L6014" s="52"/>
      <c r="M6014" s="52"/>
      <c r="N6014" s="52"/>
      <c r="O6014" s="52"/>
    </row>
    <row r="6015" ht="13.5" customHeight="1">
      <c r="A6015" s="1" t="s">
        <v>47029</v>
      </c>
      <c r="B6015" s="1" t="s">
        <v>1898</v>
      </c>
      <c r="C6015" s="1" t="s">
        <v>10</v>
      </c>
      <c r="D6015" s="1" t="s">
        <v>47128</v>
      </c>
      <c r="E6015" s="1" t="s">
        <v>47129</v>
      </c>
      <c r="F6015" s="51"/>
      <c r="G6015" s="52"/>
      <c r="H6015" s="52"/>
      <c r="I6015" s="52"/>
      <c r="J6015" s="52"/>
      <c r="K6015" s="52"/>
      <c r="L6015" s="52"/>
      <c r="M6015" s="52"/>
      <c r="N6015" s="52"/>
      <c r="O6015" s="52"/>
    </row>
    <row r="6016" ht="13.5" customHeight="1">
      <c r="A6016" s="1" t="s">
        <v>47029</v>
      </c>
      <c r="B6016" s="1" t="s">
        <v>1905</v>
      </c>
      <c r="C6016" s="1" t="s">
        <v>10</v>
      </c>
      <c r="D6016" s="1" t="s">
        <v>47130</v>
      </c>
      <c r="E6016" s="1" t="s">
        <v>47131</v>
      </c>
      <c r="F6016" s="51"/>
      <c r="G6016" s="52"/>
      <c r="H6016" s="52"/>
      <c r="I6016" s="52"/>
      <c r="J6016" s="52"/>
      <c r="K6016" s="52"/>
      <c r="L6016" s="52"/>
      <c r="M6016" s="52"/>
      <c r="N6016" s="52"/>
      <c r="O6016" s="52"/>
    </row>
    <row r="6017" ht="13.5" customHeight="1">
      <c r="A6017" s="1" t="s">
        <v>47029</v>
      </c>
      <c r="B6017" s="1" t="s">
        <v>1911</v>
      </c>
      <c r="C6017" s="1" t="s">
        <v>10</v>
      </c>
      <c r="D6017" s="1" t="s">
        <v>47132</v>
      </c>
      <c r="E6017" s="1" t="s">
        <v>47133</v>
      </c>
      <c r="F6017" s="51"/>
      <c r="G6017" s="52"/>
      <c r="H6017" s="52"/>
      <c r="I6017" s="52"/>
      <c r="J6017" s="52"/>
      <c r="K6017" s="52"/>
      <c r="L6017" s="52"/>
      <c r="M6017" s="52"/>
      <c r="N6017" s="52"/>
      <c r="O6017" s="52"/>
    </row>
    <row r="6018" ht="13.5" customHeight="1">
      <c r="A6018" s="1" t="s">
        <v>47029</v>
      </c>
      <c r="B6018" s="1" t="s">
        <v>1919</v>
      </c>
      <c r="C6018" s="1" t="s">
        <v>10</v>
      </c>
      <c r="D6018" s="1" t="s">
        <v>47134</v>
      </c>
      <c r="E6018" s="1" t="s">
        <v>47135</v>
      </c>
      <c r="F6018" s="51"/>
      <c r="G6018" s="52"/>
      <c r="H6018" s="52"/>
      <c r="I6018" s="52"/>
      <c r="J6018" s="52"/>
      <c r="K6018" s="52"/>
      <c r="L6018" s="52"/>
      <c r="M6018" s="52"/>
      <c r="N6018" s="52"/>
      <c r="O6018" s="52"/>
    </row>
    <row r="6019" ht="13.5" customHeight="1">
      <c r="A6019" s="1" t="s">
        <v>47029</v>
      </c>
      <c r="B6019" s="1" t="s">
        <v>1926</v>
      </c>
      <c r="C6019" s="1" t="s">
        <v>10</v>
      </c>
      <c r="D6019" s="1" t="s">
        <v>47136</v>
      </c>
      <c r="E6019" s="1" t="s">
        <v>47137</v>
      </c>
      <c r="F6019" s="51"/>
      <c r="G6019" s="52"/>
      <c r="H6019" s="52"/>
      <c r="I6019" s="52"/>
      <c r="J6019" s="52"/>
      <c r="K6019" s="52"/>
      <c r="L6019" s="52"/>
      <c r="M6019" s="52"/>
      <c r="N6019" s="52"/>
      <c r="O6019" s="52"/>
    </row>
    <row r="6020" ht="13.5" customHeight="1">
      <c r="A6020" s="1" t="s">
        <v>47029</v>
      </c>
      <c r="B6020" s="1" t="s">
        <v>1933</v>
      </c>
      <c r="C6020" s="1" t="s">
        <v>10</v>
      </c>
      <c r="D6020" s="1" t="s">
        <v>47138</v>
      </c>
      <c r="E6020" s="1" t="s">
        <v>47139</v>
      </c>
      <c r="F6020" s="51"/>
      <c r="G6020" s="52"/>
      <c r="H6020" s="52"/>
      <c r="I6020" s="52"/>
      <c r="J6020" s="52"/>
      <c r="K6020" s="52"/>
      <c r="L6020" s="52"/>
      <c r="M6020" s="52"/>
      <c r="N6020" s="52"/>
      <c r="O6020" s="52"/>
    </row>
    <row r="6021" ht="13.5" customHeight="1">
      <c r="A6021" s="1" t="s">
        <v>47029</v>
      </c>
      <c r="B6021" s="1" t="s">
        <v>1938</v>
      </c>
      <c r="C6021" s="1" t="s">
        <v>10</v>
      </c>
      <c r="D6021" s="1" t="s">
        <v>47140</v>
      </c>
      <c r="E6021" s="1" t="s">
        <v>47141</v>
      </c>
      <c r="F6021" s="51"/>
      <c r="G6021" s="52"/>
      <c r="H6021" s="52"/>
      <c r="I6021" s="52"/>
      <c r="J6021" s="52"/>
      <c r="K6021" s="52"/>
      <c r="L6021" s="52"/>
      <c r="M6021" s="52"/>
      <c r="N6021" s="52"/>
      <c r="O6021" s="52"/>
    </row>
    <row r="6022" ht="13.5" customHeight="1">
      <c r="A6022" s="1" t="s">
        <v>47029</v>
      </c>
      <c r="B6022" s="1" t="s">
        <v>1947</v>
      </c>
      <c r="C6022" s="1" t="s">
        <v>10</v>
      </c>
      <c r="D6022" s="1" t="s">
        <v>47142</v>
      </c>
      <c r="E6022" s="1" t="s">
        <v>47143</v>
      </c>
      <c r="F6022" s="51"/>
      <c r="G6022" s="52"/>
      <c r="H6022" s="52"/>
      <c r="I6022" s="52"/>
      <c r="J6022" s="52"/>
      <c r="K6022" s="52"/>
      <c r="L6022" s="52"/>
      <c r="M6022" s="52"/>
      <c r="N6022" s="52"/>
      <c r="O6022" s="52"/>
    </row>
    <row r="6023" ht="13.5" customHeight="1">
      <c r="A6023" s="1" t="s">
        <v>47029</v>
      </c>
      <c r="B6023" s="1" t="s">
        <v>1954</v>
      </c>
      <c r="C6023" s="1" t="s">
        <v>10</v>
      </c>
      <c r="D6023" s="1" t="s">
        <v>47144</v>
      </c>
      <c r="E6023" s="1" t="s">
        <v>47145</v>
      </c>
      <c r="F6023" s="51"/>
      <c r="G6023" s="52"/>
      <c r="H6023" s="52"/>
      <c r="I6023" s="52"/>
      <c r="J6023" s="52"/>
      <c r="K6023" s="52"/>
      <c r="L6023" s="52"/>
      <c r="M6023" s="52"/>
      <c r="N6023" s="52"/>
      <c r="O6023" s="52"/>
    </row>
    <row r="6024" ht="13.5" customHeight="1">
      <c r="A6024" s="1" t="s">
        <v>47029</v>
      </c>
      <c r="B6024" s="1" t="s">
        <v>1961</v>
      </c>
      <c r="C6024" s="1" t="s">
        <v>10</v>
      </c>
      <c r="D6024" s="1" t="s">
        <v>47146</v>
      </c>
      <c r="E6024" s="1" t="s">
        <v>47147</v>
      </c>
      <c r="F6024" s="51"/>
      <c r="G6024" s="52"/>
      <c r="H6024" s="52"/>
      <c r="I6024" s="52"/>
      <c r="J6024" s="52"/>
      <c r="K6024" s="52"/>
      <c r="L6024" s="52"/>
      <c r="M6024" s="52"/>
      <c r="N6024" s="52"/>
      <c r="O6024" s="52"/>
    </row>
    <row r="6025" ht="13.5" customHeight="1">
      <c r="A6025" s="1" t="s">
        <v>47029</v>
      </c>
      <c r="B6025" s="1" t="s">
        <v>1968</v>
      </c>
      <c r="C6025" s="1" t="s">
        <v>10</v>
      </c>
      <c r="D6025" s="1" t="s">
        <v>47148</v>
      </c>
      <c r="E6025" s="1" t="s">
        <v>47149</v>
      </c>
      <c r="F6025" s="51"/>
      <c r="G6025" s="52"/>
      <c r="H6025" s="52"/>
      <c r="I6025" s="52"/>
      <c r="J6025" s="52"/>
      <c r="K6025" s="52"/>
      <c r="L6025" s="52"/>
      <c r="M6025" s="52"/>
      <c r="N6025" s="52"/>
      <c r="O6025" s="52"/>
    </row>
    <row r="6026" ht="13.5" customHeight="1">
      <c r="A6026" s="1" t="s">
        <v>47029</v>
      </c>
      <c r="B6026" s="1" t="s">
        <v>1973</v>
      </c>
      <c r="C6026" s="1" t="s">
        <v>10</v>
      </c>
      <c r="D6026" s="1" t="s">
        <v>47150</v>
      </c>
      <c r="E6026" s="1" t="s">
        <v>47151</v>
      </c>
      <c r="F6026" s="51"/>
      <c r="G6026" s="52"/>
      <c r="H6026" s="52"/>
      <c r="I6026" s="52"/>
      <c r="J6026" s="52"/>
      <c r="K6026" s="52"/>
      <c r="L6026" s="52"/>
      <c r="M6026" s="52"/>
      <c r="N6026" s="52"/>
      <c r="O6026" s="52"/>
    </row>
    <row r="6027" ht="13.5" customHeight="1">
      <c r="A6027" s="1" t="s">
        <v>47029</v>
      </c>
      <c r="B6027" s="1" t="s">
        <v>1982</v>
      </c>
      <c r="C6027" s="1" t="s">
        <v>10</v>
      </c>
      <c r="D6027" s="1" t="s">
        <v>47152</v>
      </c>
      <c r="E6027" s="1" t="s">
        <v>47153</v>
      </c>
      <c r="F6027" s="51"/>
      <c r="G6027" s="52"/>
      <c r="H6027" s="52"/>
      <c r="I6027" s="52"/>
      <c r="J6027" s="52"/>
      <c r="K6027" s="52"/>
      <c r="L6027" s="52"/>
      <c r="M6027" s="52"/>
      <c r="N6027" s="52"/>
      <c r="O6027" s="52"/>
    </row>
    <row r="6028" ht="13.5" customHeight="1">
      <c r="A6028" s="1" t="s">
        <v>47029</v>
      </c>
      <c r="B6028" s="1" t="s">
        <v>1993</v>
      </c>
      <c r="C6028" s="1" t="s">
        <v>10</v>
      </c>
      <c r="D6028" s="1" t="s">
        <v>47154</v>
      </c>
      <c r="E6028" s="1" t="s">
        <v>47155</v>
      </c>
      <c r="F6028" s="51"/>
      <c r="G6028" s="52"/>
      <c r="H6028" s="52"/>
      <c r="I6028" s="52"/>
      <c r="J6028" s="52"/>
      <c r="K6028" s="52"/>
      <c r="L6028" s="52"/>
      <c r="M6028" s="52"/>
      <c r="N6028" s="52"/>
      <c r="O6028" s="52"/>
    </row>
    <row r="6029" ht="13.5" customHeight="1">
      <c r="A6029" s="1" t="s">
        <v>47029</v>
      </c>
      <c r="B6029" s="1" t="s">
        <v>2000</v>
      </c>
      <c r="C6029" s="1" t="s">
        <v>10</v>
      </c>
      <c r="D6029" s="1" t="s">
        <v>47156</v>
      </c>
      <c r="E6029" s="1" t="s">
        <v>47157</v>
      </c>
      <c r="F6029" s="51"/>
      <c r="G6029" s="52"/>
      <c r="H6029" s="52"/>
      <c r="I6029" s="52"/>
      <c r="J6029" s="52"/>
      <c r="K6029" s="52"/>
      <c r="L6029" s="52"/>
      <c r="M6029" s="52"/>
      <c r="N6029" s="52"/>
      <c r="O6029" s="52"/>
    </row>
    <row r="6030" ht="13.5" customHeight="1">
      <c r="A6030" s="1" t="s">
        <v>47029</v>
      </c>
      <c r="B6030" s="1" t="s">
        <v>2004</v>
      </c>
      <c r="C6030" s="1" t="s">
        <v>10</v>
      </c>
      <c r="D6030" s="1" t="s">
        <v>47158</v>
      </c>
      <c r="E6030" s="1" t="s">
        <v>47159</v>
      </c>
      <c r="F6030" s="51"/>
      <c r="G6030" s="52"/>
      <c r="H6030" s="52"/>
      <c r="I6030" s="52"/>
      <c r="J6030" s="52"/>
      <c r="K6030" s="52"/>
      <c r="L6030" s="52"/>
      <c r="M6030" s="52"/>
      <c r="N6030" s="52"/>
      <c r="O6030" s="52"/>
    </row>
    <row r="6031" ht="13.5" customHeight="1">
      <c r="A6031" s="1" t="s">
        <v>47029</v>
      </c>
      <c r="B6031" s="1" t="s">
        <v>2011</v>
      </c>
      <c r="C6031" s="1" t="s">
        <v>10</v>
      </c>
      <c r="D6031" s="1" t="s">
        <v>47160</v>
      </c>
      <c r="E6031" s="1" t="s">
        <v>47161</v>
      </c>
      <c r="F6031" s="51"/>
      <c r="G6031" s="52"/>
      <c r="H6031" s="52"/>
      <c r="I6031" s="52"/>
      <c r="J6031" s="52"/>
      <c r="K6031" s="52"/>
      <c r="L6031" s="52"/>
      <c r="M6031" s="52"/>
      <c r="N6031" s="52"/>
      <c r="O6031" s="52"/>
    </row>
    <row r="6032" ht="13.5" customHeight="1">
      <c r="A6032" s="1" t="s">
        <v>47029</v>
      </c>
      <c r="B6032" s="1" t="s">
        <v>2289</v>
      </c>
      <c r="C6032" s="1" t="s">
        <v>10</v>
      </c>
      <c r="D6032" s="1" t="s">
        <v>47162</v>
      </c>
      <c r="E6032" s="1" t="s">
        <v>47163</v>
      </c>
      <c r="F6032" s="51"/>
      <c r="G6032" s="52"/>
      <c r="H6032" s="52"/>
      <c r="I6032" s="52"/>
      <c r="J6032" s="52"/>
      <c r="K6032" s="52"/>
      <c r="L6032" s="52"/>
      <c r="M6032" s="52"/>
      <c r="N6032" s="52"/>
      <c r="O6032" s="52"/>
    </row>
    <row r="6033" ht="13.5" customHeight="1">
      <c r="A6033" s="1" t="s">
        <v>47029</v>
      </c>
      <c r="B6033" s="1" t="s">
        <v>2294</v>
      </c>
      <c r="C6033" s="1" t="s">
        <v>10</v>
      </c>
      <c r="D6033" s="1" t="s">
        <v>47164</v>
      </c>
      <c r="E6033" s="1" t="s">
        <v>47165</v>
      </c>
      <c r="F6033" s="51"/>
      <c r="G6033" s="52"/>
      <c r="H6033" s="52"/>
      <c r="I6033" s="52"/>
      <c r="J6033" s="52"/>
      <c r="K6033" s="52"/>
      <c r="L6033" s="52"/>
      <c r="M6033" s="52"/>
      <c r="N6033" s="52"/>
      <c r="O6033" s="52"/>
    </row>
    <row r="6034" ht="13.5" customHeight="1">
      <c r="A6034" s="1" t="s">
        <v>47029</v>
      </c>
      <c r="B6034" s="1" t="s">
        <v>2302</v>
      </c>
      <c r="C6034" s="1" t="s">
        <v>115</v>
      </c>
      <c r="D6034" s="1" t="s">
        <v>47166</v>
      </c>
      <c r="E6034" s="1" t="s">
        <v>47167</v>
      </c>
      <c r="F6034" s="51"/>
      <c r="G6034" s="52"/>
      <c r="H6034" s="52"/>
      <c r="I6034" s="52"/>
      <c r="J6034" s="52"/>
      <c r="K6034" s="52"/>
      <c r="L6034" s="52"/>
      <c r="M6034" s="52"/>
      <c r="N6034" s="52"/>
      <c r="O6034" s="52"/>
    </row>
    <row r="6035" ht="13.5" customHeight="1">
      <c r="A6035" s="1" t="s">
        <v>47029</v>
      </c>
      <c r="B6035" s="1" t="s">
        <v>99</v>
      </c>
      <c r="C6035" s="1" t="s">
        <v>817</v>
      </c>
      <c r="D6035" s="79"/>
      <c r="E6035" s="79"/>
      <c r="F6035" s="51"/>
      <c r="G6035" s="52"/>
      <c r="H6035" s="52"/>
      <c r="I6035" s="52"/>
      <c r="J6035" s="52"/>
      <c r="K6035" s="52"/>
      <c r="L6035" s="52"/>
      <c r="M6035" s="52"/>
      <c r="N6035" s="52"/>
      <c r="O6035" s="52"/>
    </row>
    <row r="6036" ht="13.5" customHeight="1">
      <c r="A6036" s="1" t="s">
        <v>47168</v>
      </c>
      <c r="B6036" s="2" t="s">
        <v>1</v>
      </c>
      <c r="C6036" s="1" t="s">
        <v>26504</v>
      </c>
      <c r="D6036" s="79"/>
      <c r="E6036" s="79"/>
      <c r="F6036" s="51"/>
      <c r="G6036" s="52"/>
      <c r="H6036" s="52"/>
      <c r="I6036" s="52"/>
      <c r="J6036" s="52"/>
      <c r="K6036" s="52"/>
      <c r="L6036" s="52"/>
      <c r="M6036" s="52"/>
      <c r="N6036" s="52"/>
      <c r="O6036" s="52"/>
    </row>
    <row r="6037" ht="13.5" customHeight="1">
      <c r="A6037" s="1" t="s">
        <v>47168</v>
      </c>
      <c r="B6037" s="1" t="s">
        <v>5</v>
      </c>
      <c r="C6037" s="1" t="s">
        <v>303</v>
      </c>
      <c r="D6037" s="1" t="s">
        <v>47169</v>
      </c>
      <c r="E6037" s="1" t="s">
        <v>47170</v>
      </c>
      <c r="F6037" s="51"/>
      <c r="G6037" s="52"/>
      <c r="H6037" s="52"/>
      <c r="I6037" s="52"/>
      <c r="J6037" s="52"/>
      <c r="K6037" s="52"/>
      <c r="L6037" s="52"/>
      <c r="M6037" s="52"/>
      <c r="N6037" s="52"/>
      <c r="O6037" s="52"/>
    </row>
    <row r="6038" ht="13.5" customHeight="1">
      <c r="A6038" s="1" t="s">
        <v>47168</v>
      </c>
      <c r="B6038" s="1" t="s">
        <v>9</v>
      </c>
      <c r="C6038" s="1" t="s">
        <v>10</v>
      </c>
      <c r="D6038" s="1" t="s">
        <v>47171</v>
      </c>
      <c r="E6038" s="1" t="s">
        <v>47172</v>
      </c>
      <c r="F6038" s="51"/>
      <c r="G6038" s="52"/>
      <c r="H6038" s="52"/>
      <c r="I6038" s="52"/>
      <c r="J6038" s="52"/>
      <c r="K6038" s="52"/>
      <c r="L6038" s="52"/>
      <c r="M6038" s="52"/>
      <c r="N6038" s="52"/>
      <c r="O6038" s="52"/>
    </row>
    <row r="6039" ht="13.5" customHeight="1">
      <c r="A6039" s="1" t="s">
        <v>47168</v>
      </c>
      <c r="B6039" s="1" t="s">
        <v>13</v>
      </c>
      <c r="C6039" s="1" t="s">
        <v>10</v>
      </c>
      <c r="D6039" s="1" t="s">
        <v>47173</v>
      </c>
      <c r="E6039" s="1" t="s">
        <v>47174</v>
      </c>
      <c r="F6039" s="51"/>
      <c r="G6039" s="52"/>
      <c r="H6039" s="52"/>
      <c r="I6039" s="52"/>
      <c r="J6039" s="52"/>
      <c r="K6039" s="52"/>
      <c r="L6039" s="52"/>
      <c r="M6039" s="52"/>
      <c r="N6039" s="52"/>
      <c r="O6039" s="52"/>
    </row>
    <row r="6040" ht="13.5" customHeight="1">
      <c r="A6040" s="1" t="s">
        <v>47168</v>
      </c>
      <c r="B6040" s="1" t="s">
        <v>16</v>
      </c>
      <c r="C6040" s="1" t="s">
        <v>10</v>
      </c>
      <c r="D6040" s="1" t="s">
        <v>47175</v>
      </c>
      <c r="E6040" s="1" t="s">
        <v>47176</v>
      </c>
      <c r="F6040" s="51"/>
      <c r="G6040" s="52"/>
      <c r="H6040" s="52"/>
      <c r="I6040" s="52"/>
      <c r="J6040" s="52"/>
      <c r="K6040" s="52"/>
      <c r="L6040" s="52"/>
      <c r="M6040" s="52"/>
      <c r="N6040" s="52"/>
      <c r="O6040" s="52"/>
    </row>
    <row r="6041" ht="13.5" customHeight="1">
      <c r="A6041" s="1" t="s">
        <v>47168</v>
      </c>
      <c r="B6041" s="1" t="s">
        <v>21</v>
      </c>
      <c r="C6041" s="1" t="s">
        <v>10</v>
      </c>
      <c r="D6041" s="1" t="s">
        <v>47177</v>
      </c>
      <c r="E6041" s="1" t="s">
        <v>47178</v>
      </c>
      <c r="F6041" s="51"/>
      <c r="G6041" s="52"/>
      <c r="H6041" s="52"/>
      <c r="I6041" s="52"/>
      <c r="J6041" s="52"/>
      <c r="K6041" s="52"/>
      <c r="L6041" s="52"/>
      <c r="M6041" s="52"/>
      <c r="N6041" s="52"/>
      <c r="O6041" s="52"/>
    </row>
    <row r="6042" ht="13.5" customHeight="1">
      <c r="A6042" s="1" t="s">
        <v>47168</v>
      </c>
      <c r="B6042" s="1" t="s">
        <v>27</v>
      </c>
      <c r="C6042" s="1" t="s">
        <v>10</v>
      </c>
      <c r="D6042" s="1" t="s">
        <v>47179</v>
      </c>
      <c r="E6042" s="1" t="s">
        <v>47180</v>
      </c>
      <c r="F6042" s="51"/>
      <c r="G6042" s="52"/>
      <c r="H6042" s="52"/>
      <c r="I6042" s="52"/>
      <c r="J6042" s="52"/>
      <c r="K6042" s="52"/>
      <c r="L6042" s="52"/>
      <c r="M6042" s="52"/>
      <c r="N6042" s="52"/>
      <c r="O6042" s="52"/>
    </row>
    <row r="6043" ht="13.5" customHeight="1">
      <c r="A6043" s="1" t="s">
        <v>47168</v>
      </c>
      <c r="B6043" s="1" t="s">
        <v>31</v>
      </c>
      <c r="C6043" s="1" t="s">
        <v>10</v>
      </c>
      <c r="D6043" s="1" t="s">
        <v>47181</v>
      </c>
      <c r="E6043" s="1" t="s">
        <v>47182</v>
      </c>
      <c r="F6043" s="51"/>
      <c r="G6043" s="52"/>
      <c r="H6043" s="52"/>
      <c r="I6043" s="52"/>
      <c r="J6043" s="52"/>
      <c r="K6043" s="52"/>
      <c r="L6043" s="52"/>
      <c r="M6043" s="52"/>
      <c r="N6043" s="52"/>
      <c r="O6043" s="52"/>
    </row>
    <row r="6044" ht="13.5" customHeight="1">
      <c r="A6044" s="1" t="s">
        <v>47168</v>
      </c>
      <c r="B6044" s="1" t="s">
        <v>34</v>
      </c>
      <c r="C6044" s="1" t="s">
        <v>10</v>
      </c>
      <c r="D6044" s="1" t="s">
        <v>47183</v>
      </c>
      <c r="E6044" s="1" t="s">
        <v>47184</v>
      </c>
      <c r="F6044" s="51"/>
      <c r="G6044" s="52"/>
      <c r="H6044" s="52"/>
      <c r="I6044" s="52"/>
      <c r="J6044" s="52"/>
      <c r="K6044" s="52"/>
      <c r="L6044" s="52"/>
      <c r="M6044" s="52"/>
      <c r="N6044" s="52"/>
      <c r="O6044" s="52"/>
    </row>
    <row r="6045" ht="13.5" customHeight="1">
      <c r="A6045" s="1" t="s">
        <v>47168</v>
      </c>
      <c r="B6045" s="1" t="s">
        <v>40</v>
      </c>
      <c r="C6045" s="1" t="s">
        <v>374</v>
      </c>
      <c r="D6045" s="1" t="s">
        <v>47185</v>
      </c>
      <c r="E6045" s="1" t="s">
        <v>47186</v>
      </c>
      <c r="F6045" s="51"/>
      <c r="G6045" s="52"/>
      <c r="H6045" s="52"/>
      <c r="I6045" s="52"/>
      <c r="J6045" s="52"/>
      <c r="K6045" s="52"/>
      <c r="L6045" s="52"/>
      <c r="M6045" s="52"/>
      <c r="N6045" s="52"/>
      <c r="O6045" s="52"/>
    </row>
    <row r="6046" ht="13.5" customHeight="1">
      <c r="A6046" s="1" t="s">
        <v>47168</v>
      </c>
      <c r="B6046" s="1" t="s">
        <v>45</v>
      </c>
      <c r="C6046" s="1" t="s">
        <v>10</v>
      </c>
      <c r="D6046" s="1" t="s">
        <v>47187</v>
      </c>
      <c r="E6046" s="1" t="s">
        <v>47188</v>
      </c>
      <c r="F6046" s="51"/>
      <c r="G6046" s="52"/>
      <c r="H6046" s="52"/>
      <c r="I6046" s="52"/>
      <c r="J6046" s="52"/>
      <c r="K6046" s="52"/>
      <c r="L6046" s="52"/>
      <c r="M6046" s="52"/>
      <c r="N6046" s="52"/>
      <c r="O6046" s="52"/>
    </row>
    <row r="6047" ht="13.5" customHeight="1">
      <c r="A6047" s="1" t="s">
        <v>47168</v>
      </c>
      <c r="B6047" s="1" t="s">
        <v>52</v>
      </c>
      <c r="C6047" s="1" t="s">
        <v>10</v>
      </c>
      <c r="D6047" s="1" t="s">
        <v>47189</v>
      </c>
      <c r="E6047" s="1" t="s">
        <v>47190</v>
      </c>
      <c r="F6047" s="51"/>
      <c r="G6047" s="52"/>
      <c r="H6047" s="52"/>
      <c r="I6047" s="52"/>
      <c r="J6047" s="52"/>
      <c r="K6047" s="52"/>
      <c r="L6047" s="52"/>
      <c r="M6047" s="52"/>
      <c r="N6047" s="52"/>
      <c r="O6047" s="52"/>
    </row>
    <row r="6048" ht="13.5" customHeight="1">
      <c r="A6048" s="1" t="s">
        <v>47168</v>
      </c>
      <c r="B6048" s="1" t="s">
        <v>57</v>
      </c>
      <c r="C6048" s="1" t="s">
        <v>10</v>
      </c>
      <c r="D6048" s="1" t="s">
        <v>47191</v>
      </c>
      <c r="E6048" s="1" t="s">
        <v>47192</v>
      </c>
      <c r="F6048" s="51"/>
      <c r="G6048" s="52"/>
      <c r="H6048" s="52"/>
      <c r="I6048" s="52"/>
      <c r="J6048" s="52"/>
      <c r="K6048" s="52"/>
      <c r="L6048" s="52"/>
      <c r="M6048" s="52"/>
      <c r="N6048" s="52"/>
      <c r="O6048" s="52"/>
    </row>
    <row r="6049" ht="13.5" customHeight="1">
      <c r="A6049" s="1" t="s">
        <v>47168</v>
      </c>
      <c r="B6049" s="1" t="s">
        <v>60</v>
      </c>
      <c r="C6049" s="1" t="s">
        <v>10</v>
      </c>
      <c r="D6049" s="1" t="s">
        <v>47193</v>
      </c>
      <c r="E6049" s="1" t="s">
        <v>47194</v>
      </c>
      <c r="F6049" s="51"/>
      <c r="G6049" s="52"/>
      <c r="H6049" s="52"/>
      <c r="I6049" s="52"/>
      <c r="J6049" s="52"/>
      <c r="K6049" s="52"/>
      <c r="L6049" s="52"/>
      <c r="M6049" s="52"/>
      <c r="N6049" s="52"/>
      <c r="O6049" s="52"/>
    </row>
    <row r="6050" ht="13.5" customHeight="1">
      <c r="A6050" s="1" t="s">
        <v>47168</v>
      </c>
      <c r="B6050" s="1" t="s">
        <v>65</v>
      </c>
      <c r="C6050" s="1" t="s">
        <v>10</v>
      </c>
      <c r="D6050" s="1" t="s">
        <v>47195</v>
      </c>
      <c r="E6050" s="1" t="s">
        <v>47196</v>
      </c>
      <c r="F6050" s="51"/>
      <c r="G6050" s="52"/>
      <c r="H6050" s="52"/>
      <c r="I6050" s="52"/>
      <c r="J6050" s="52"/>
      <c r="K6050" s="52"/>
      <c r="L6050" s="52"/>
      <c r="M6050" s="52"/>
      <c r="N6050" s="52"/>
      <c r="O6050" s="52"/>
    </row>
    <row r="6051" ht="13.5" customHeight="1">
      <c r="A6051" s="1" t="s">
        <v>47168</v>
      </c>
      <c r="B6051" s="1" t="s">
        <v>70</v>
      </c>
      <c r="C6051" s="1" t="s">
        <v>10</v>
      </c>
      <c r="D6051" s="1" t="s">
        <v>47197</v>
      </c>
      <c r="E6051" s="1" t="s">
        <v>47198</v>
      </c>
      <c r="F6051" s="51"/>
      <c r="G6051" s="52"/>
      <c r="H6051" s="52"/>
      <c r="I6051" s="52"/>
      <c r="J6051" s="52"/>
      <c r="K6051" s="52"/>
      <c r="L6051" s="52"/>
      <c r="M6051" s="52"/>
      <c r="N6051" s="52"/>
      <c r="O6051" s="52"/>
    </row>
    <row r="6052" ht="13.5" customHeight="1">
      <c r="A6052" s="1" t="s">
        <v>47168</v>
      </c>
      <c r="B6052" s="1" t="s">
        <v>74</v>
      </c>
      <c r="C6052" s="1" t="s">
        <v>10</v>
      </c>
      <c r="D6052" s="1" t="s">
        <v>47199</v>
      </c>
      <c r="E6052" s="1" t="s">
        <v>47200</v>
      </c>
      <c r="F6052" s="51"/>
      <c r="G6052" s="52"/>
      <c r="H6052" s="52"/>
      <c r="I6052" s="52"/>
      <c r="J6052" s="52"/>
      <c r="K6052" s="52"/>
      <c r="L6052" s="52"/>
      <c r="M6052" s="52"/>
      <c r="N6052" s="52"/>
      <c r="O6052" s="52"/>
    </row>
    <row r="6053" ht="13.5" customHeight="1">
      <c r="A6053" s="1" t="s">
        <v>47168</v>
      </c>
      <c r="B6053" s="1" t="s">
        <v>78</v>
      </c>
      <c r="C6053" s="1" t="s">
        <v>10</v>
      </c>
      <c r="D6053" s="1" t="s">
        <v>47201</v>
      </c>
      <c r="E6053" s="1" t="s">
        <v>47202</v>
      </c>
      <c r="F6053" s="51"/>
      <c r="G6053" s="52"/>
      <c r="H6053" s="52"/>
      <c r="I6053" s="52"/>
      <c r="J6053" s="52"/>
      <c r="K6053" s="52"/>
      <c r="L6053" s="52"/>
      <c r="M6053" s="52"/>
      <c r="N6053" s="52"/>
      <c r="O6053" s="52"/>
    </row>
    <row r="6054" ht="13.5" customHeight="1">
      <c r="A6054" s="1" t="s">
        <v>47168</v>
      </c>
      <c r="B6054" s="1" t="s">
        <v>83</v>
      </c>
      <c r="C6054" s="1" t="s">
        <v>10</v>
      </c>
      <c r="D6054" s="1" t="s">
        <v>47203</v>
      </c>
      <c r="E6054" s="1" t="s">
        <v>47204</v>
      </c>
      <c r="F6054" s="51"/>
      <c r="G6054" s="52"/>
      <c r="H6054" s="52"/>
      <c r="I6054" s="52"/>
      <c r="J6054" s="52"/>
      <c r="K6054" s="52"/>
      <c r="L6054" s="52"/>
      <c r="M6054" s="52"/>
      <c r="N6054" s="52"/>
      <c r="O6054" s="52"/>
    </row>
    <row r="6055" ht="13.5" customHeight="1">
      <c r="A6055" s="1" t="s">
        <v>47168</v>
      </c>
      <c r="B6055" s="1" t="s">
        <v>86</v>
      </c>
      <c r="C6055" s="1" t="s">
        <v>10</v>
      </c>
      <c r="D6055" s="1" t="s">
        <v>47205</v>
      </c>
      <c r="E6055" s="1" t="s">
        <v>47206</v>
      </c>
      <c r="F6055" s="51"/>
      <c r="G6055" s="52"/>
      <c r="H6055" s="52"/>
      <c r="I6055" s="52"/>
      <c r="J6055" s="52"/>
      <c r="K6055" s="52"/>
      <c r="L6055" s="52"/>
      <c r="M6055" s="52"/>
      <c r="N6055" s="52"/>
      <c r="O6055" s="52"/>
    </row>
    <row r="6056" ht="13.5" customHeight="1">
      <c r="A6056" s="1" t="s">
        <v>47168</v>
      </c>
      <c r="B6056" s="1" t="s">
        <v>91</v>
      </c>
      <c r="C6056" s="1" t="s">
        <v>10</v>
      </c>
      <c r="D6056" s="1" t="s">
        <v>47207</v>
      </c>
      <c r="E6056" s="1" t="s">
        <v>47208</v>
      </c>
      <c r="F6056" s="51"/>
      <c r="G6056" s="52"/>
      <c r="H6056" s="52"/>
      <c r="I6056" s="52"/>
      <c r="J6056" s="52"/>
      <c r="K6056" s="52"/>
      <c r="L6056" s="52"/>
      <c r="M6056" s="52"/>
      <c r="N6056" s="52"/>
      <c r="O6056" s="52"/>
    </row>
    <row r="6057" ht="13.5" customHeight="1">
      <c r="A6057" s="1" t="s">
        <v>47168</v>
      </c>
      <c r="B6057" s="1" t="s">
        <v>94</v>
      </c>
      <c r="C6057" s="1" t="s">
        <v>10</v>
      </c>
      <c r="D6057" s="1" t="s">
        <v>47209</v>
      </c>
      <c r="E6057" s="1" t="s">
        <v>47210</v>
      </c>
      <c r="F6057" s="51"/>
      <c r="G6057" s="52"/>
      <c r="H6057" s="52"/>
      <c r="I6057" s="52"/>
      <c r="J6057" s="52"/>
      <c r="K6057" s="52"/>
      <c r="L6057" s="52"/>
      <c r="M6057" s="52"/>
      <c r="N6057" s="52"/>
      <c r="O6057" s="52"/>
    </row>
    <row r="6058" ht="13.5" customHeight="1">
      <c r="A6058" s="1" t="s">
        <v>47168</v>
      </c>
      <c r="B6058" s="1" t="s">
        <v>186</v>
      </c>
      <c r="C6058" s="1" t="s">
        <v>10</v>
      </c>
      <c r="D6058" s="1" t="s">
        <v>47211</v>
      </c>
      <c r="E6058" s="1" t="s">
        <v>47212</v>
      </c>
      <c r="F6058" s="51"/>
      <c r="G6058" s="52"/>
      <c r="H6058" s="52"/>
      <c r="I6058" s="52"/>
      <c r="J6058" s="52"/>
      <c r="K6058" s="52"/>
      <c r="L6058" s="52"/>
      <c r="M6058" s="52"/>
      <c r="N6058" s="52"/>
      <c r="O6058" s="52"/>
    </row>
    <row r="6059" ht="13.5" customHeight="1">
      <c r="A6059" s="1" t="s">
        <v>47168</v>
      </c>
      <c r="B6059" s="1" t="s">
        <v>189</v>
      </c>
      <c r="C6059" s="1" t="s">
        <v>10</v>
      </c>
      <c r="D6059" s="1" t="s">
        <v>47213</v>
      </c>
      <c r="E6059" s="1" t="s">
        <v>47214</v>
      </c>
      <c r="F6059" s="51"/>
      <c r="G6059" s="52"/>
      <c r="H6059" s="52"/>
      <c r="I6059" s="52"/>
      <c r="J6059" s="52"/>
      <c r="K6059" s="52"/>
      <c r="L6059" s="52"/>
      <c r="M6059" s="52"/>
      <c r="N6059" s="52"/>
      <c r="O6059" s="52"/>
    </row>
    <row r="6060" ht="13.5" customHeight="1">
      <c r="A6060" s="1" t="s">
        <v>47168</v>
      </c>
      <c r="B6060" s="1" t="s">
        <v>193</v>
      </c>
      <c r="C6060" s="1" t="s">
        <v>10</v>
      </c>
      <c r="D6060" s="1" t="s">
        <v>47215</v>
      </c>
      <c r="E6060" s="1" t="s">
        <v>47216</v>
      </c>
      <c r="F6060" s="51"/>
      <c r="G6060" s="52"/>
      <c r="H6060" s="52"/>
      <c r="I6060" s="52"/>
      <c r="J6060" s="52"/>
      <c r="K6060" s="52"/>
      <c r="L6060" s="52"/>
      <c r="M6060" s="52"/>
      <c r="N6060" s="52"/>
      <c r="O6060" s="52"/>
    </row>
    <row r="6061" ht="13.5" customHeight="1">
      <c r="A6061" s="1" t="s">
        <v>47168</v>
      </c>
      <c r="B6061" s="1" t="s">
        <v>197</v>
      </c>
      <c r="C6061" s="1" t="s">
        <v>10</v>
      </c>
      <c r="D6061" s="1" t="s">
        <v>47217</v>
      </c>
      <c r="E6061" s="1" t="s">
        <v>47218</v>
      </c>
      <c r="F6061" s="51"/>
      <c r="G6061" s="52"/>
      <c r="H6061" s="52"/>
      <c r="I6061" s="52"/>
      <c r="J6061" s="52"/>
      <c r="K6061" s="52"/>
      <c r="L6061" s="52"/>
      <c r="M6061" s="52"/>
      <c r="N6061" s="52"/>
      <c r="O6061" s="52"/>
    </row>
    <row r="6062" ht="13.5" customHeight="1">
      <c r="A6062" s="1" t="s">
        <v>47168</v>
      </c>
      <c r="B6062" s="1" t="s">
        <v>201</v>
      </c>
      <c r="C6062" s="1" t="s">
        <v>10</v>
      </c>
      <c r="D6062" s="1" t="s">
        <v>47219</v>
      </c>
      <c r="E6062" s="1" t="s">
        <v>47220</v>
      </c>
      <c r="F6062" s="51"/>
      <c r="G6062" s="52"/>
      <c r="H6062" s="52"/>
      <c r="I6062" s="52"/>
      <c r="J6062" s="52"/>
      <c r="K6062" s="52"/>
      <c r="L6062" s="52"/>
      <c r="M6062" s="52"/>
      <c r="N6062" s="52"/>
      <c r="O6062" s="52"/>
    </row>
    <row r="6063" ht="13.5" customHeight="1">
      <c r="A6063" s="1" t="s">
        <v>47168</v>
      </c>
      <c r="B6063" s="1" t="s">
        <v>206</v>
      </c>
      <c r="C6063" s="1" t="s">
        <v>10</v>
      </c>
      <c r="D6063" s="1" t="s">
        <v>47221</v>
      </c>
      <c r="E6063" s="1" t="s">
        <v>47222</v>
      </c>
      <c r="F6063" s="51"/>
      <c r="G6063" s="52"/>
      <c r="H6063" s="52"/>
      <c r="I6063" s="52"/>
      <c r="J6063" s="52"/>
      <c r="K6063" s="52"/>
      <c r="L6063" s="52"/>
      <c r="M6063" s="52"/>
      <c r="N6063" s="52"/>
      <c r="O6063" s="52"/>
    </row>
    <row r="6064" ht="13.5" customHeight="1">
      <c r="A6064" s="1" t="s">
        <v>47168</v>
      </c>
      <c r="B6064" s="1" t="s">
        <v>211</v>
      </c>
      <c r="C6064" s="1" t="s">
        <v>10</v>
      </c>
      <c r="D6064" s="1" t="s">
        <v>47223</v>
      </c>
      <c r="E6064" s="1" t="s">
        <v>47224</v>
      </c>
      <c r="F6064" s="51"/>
      <c r="G6064" s="52"/>
      <c r="H6064" s="52"/>
      <c r="I6064" s="52"/>
      <c r="J6064" s="52"/>
      <c r="K6064" s="52"/>
      <c r="L6064" s="52"/>
      <c r="M6064" s="52"/>
      <c r="N6064" s="52"/>
      <c r="O6064" s="52"/>
    </row>
    <row r="6065" ht="13.5" customHeight="1">
      <c r="A6065" s="1" t="s">
        <v>47168</v>
      </c>
      <c r="B6065" s="1" t="s">
        <v>99</v>
      </c>
      <c r="C6065" s="1" t="s">
        <v>817</v>
      </c>
      <c r="D6065" s="79"/>
      <c r="E6065" s="79"/>
      <c r="F6065" s="51"/>
      <c r="G6065" s="52"/>
      <c r="H6065" s="52"/>
      <c r="I6065" s="52"/>
      <c r="J6065" s="52"/>
      <c r="K6065" s="52"/>
      <c r="L6065" s="52"/>
      <c r="M6065" s="52"/>
      <c r="N6065" s="52"/>
      <c r="O6065" s="52"/>
    </row>
    <row r="6066" ht="13.5" customHeight="1">
      <c r="A6066" s="1" t="s">
        <v>47225</v>
      </c>
      <c r="B6066" s="2" t="s">
        <v>1</v>
      </c>
      <c r="C6066" s="1" t="s">
        <v>26504</v>
      </c>
      <c r="D6066" s="79"/>
      <c r="E6066" s="79"/>
      <c r="F6066" s="51"/>
      <c r="G6066" s="52"/>
      <c r="H6066" s="52"/>
      <c r="I6066" s="52"/>
      <c r="J6066" s="52"/>
      <c r="K6066" s="52"/>
      <c r="L6066" s="52"/>
      <c r="M6066" s="52"/>
      <c r="N6066" s="52"/>
      <c r="O6066" s="52"/>
    </row>
    <row r="6067" ht="13.5" customHeight="1">
      <c r="A6067" s="1" t="s">
        <v>47225</v>
      </c>
      <c r="B6067" s="1" t="s">
        <v>5</v>
      </c>
      <c r="C6067" s="1" t="s">
        <v>102</v>
      </c>
      <c r="D6067" s="1" t="s">
        <v>47226</v>
      </c>
      <c r="E6067" s="1" t="s">
        <v>47227</v>
      </c>
      <c r="F6067" s="51"/>
      <c r="G6067" s="52"/>
      <c r="H6067" s="52"/>
      <c r="I6067" s="52"/>
      <c r="J6067" s="52"/>
      <c r="K6067" s="52"/>
      <c r="L6067" s="52"/>
      <c r="M6067" s="52"/>
      <c r="N6067" s="52"/>
      <c r="O6067" s="52"/>
    </row>
    <row r="6068" ht="13.5" customHeight="1">
      <c r="A6068" s="1" t="s">
        <v>47225</v>
      </c>
      <c r="B6068" s="1" t="s">
        <v>9</v>
      </c>
      <c r="C6068" s="1" t="s">
        <v>10</v>
      </c>
      <c r="D6068" s="1" t="s">
        <v>47228</v>
      </c>
      <c r="E6068" s="1" t="s">
        <v>47229</v>
      </c>
      <c r="F6068" s="51"/>
      <c r="G6068" s="52"/>
      <c r="H6068" s="52"/>
      <c r="I6068" s="52"/>
      <c r="J6068" s="52"/>
      <c r="K6068" s="52"/>
      <c r="L6068" s="52"/>
      <c r="M6068" s="52"/>
      <c r="N6068" s="52"/>
      <c r="O6068" s="52"/>
    </row>
    <row r="6069" ht="13.5" customHeight="1">
      <c r="A6069" s="1" t="s">
        <v>47225</v>
      </c>
      <c r="B6069" s="1" t="s">
        <v>13</v>
      </c>
      <c r="C6069" s="1" t="s">
        <v>10</v>
      </c>
      <c r="D6069" s="1" t="s">
        <v>47230</v>
      </c>
      <c r="E6069" s="1" t="s">
        <v>47231</v>
      </c>
      <c r="F6069" s="51"/>
      <c r="G6069" s="52"/>
      <c r="H6069" s="52"/>
      <c r="I6069" s="52"/>
      <c r="J6069" s="52"/>
      <c r="K6069" s="52"/>
      <c r="L6069" s="52"/>
      <c r="M6069" s="52"/>
      <c r="N6069" s="52"/>
      <c r="O6069" s="52"/>
    </row>
    <row r="6070" ht="13.5" customHeight="1">
      <c r="A6070" s="1" t="s">
        <v>47225</v>
      </c>
      <c r="B6070" s="1" t="s">
        <v>16</v>
      </c>
      <c r="C6070" s="1" t="s">
        <v>10</v>
      </c>
      <c r="D6070" s="1" t="s">
        <v>47232</v>
      </c>
      <c r="E6070" s="1" t="s">
        <v>47233</v>
      </c>
      <c r="F6070" s="51"/>
      <c r="G6070" s="52"/>
      <c r="H6070" s="52"/>
      <c r="I6070" s="52"/>
      <c r="J6070" s="52"/>
      <c r="K6070" s="52"/>
      <c r="L6070" s="52"/>
      <c r="M6070" s="52"/>
      <c r="N6070" s="52"/>
      <c r="O6070" s="52"/>
    </row>
    <row r="6071" ht="13.5" customHeight="1">
      <c r="A6071" s="1" t="s">
        <v>47225</v>
      </c>
      <c r="B6071" s="1" t="s">
        <v>21</v>
      </c>
      <c r="C6071" s="1" t="s">
        <v>10</v>
      </c>
      <c r="D6071" s="1" t="s">
        <v>47234</v>
      </c>
      <c r="E6071" s="1" t="s">
        <v>47235</v>
      </c>
      <c r="F6071" s="51"/>
      <c r="G6071" s="52"/>
      <c r="H6071" s="52"/>
      <c r="I6071" s="52"/>
      <c r="J6071" s="52"/>
      <c r="K6071" s="52"/>
      <c r="L6071" s="52"/>
      <c r="M6071" s="52"/>
      <c r="N6071" s="52"/>
      <c r="O6071" s="52"/>
    </row>
    <row r="6072" ht="13.5" customHeight="1">
      <c r="A6072" s="1" t="s">
        <v>47225</v>
      </c>
      <c r="B6072" s="1" t="s">
        <v>27</v>
      </c>
      <c r="C6072" s="1" t="s">
        <v>10</v>
      </c>
      <c r="D6072" s="1" t="s">
        <v>47236</v>
      </c>
      <c r="E6072" s="1" t="s">
        <v>47237</v>
      </c>
      <c r="F6072" s="51"/>
      <c r="G6072" s="52"/>
      <c r="H6072" s="52"/>
      <c r="I6072" s="52"/>
      <c r="J6072" s="52"/>
      <c r="K6072" s="52"/>
      <c r="L6072" s="52"/>
      <c r="M6072" s="52"/>
      <c r="N6072" s="52"/>
      <c r="O6072" s="52"/>
    </row>
    <row r="6073" ht="13.5" customHeight="1">
      <c r="A6073" s="1" t="s">
        <v>47225</v>
      </c>
      <c r="B6073" s="1" t="s">
        <v>31</v>
      </c>
      <c r="C6073" s="1" t="s">
        <v>10</v>
      </c>
      <c r="D6073" s="1" t="s">
        <v>47238</v>
      </c>
      <c r="E6073" s="1" t="s">
        <v>47239</v>
      </c>
      <c r="F6073" s="51"/>
      <c r="G6073" s="52"/>
      <c r="H6073" s="52"/>
      <c r="I6073" s="52"/>
      <c r="J6073" s="52"/>
      <c r="K6073" s="52"/>
      <c r="L6073" s="52"/>
      <c r="M6073" s="52"/>
      <c r="N6073" s="52"/>
      <c r="O6073" s="52"/>
    </row>
    <row r="6074" ht="13.5" customHeight="1">
      <c r="A6074" s="1" t="s">
        <v>47225</v>
      </c>
      <c r="B6074" s="1" t="s">
        <v>34</v>
      </c>
      <c r="C6074" s="1" t="s">
        <v>10</v>
      </c>
      <c r="D6074" s="1" t="s">
        <v>47240</v>
      </c>
      <c r="E6074" s="1" t="s">
        <v>47241</v>
      </c>
      <c r="F6074" s="51"/>
      <c r="G6074" s="52"/>
      <c r="H6074" s="52"/>
      <c r="I6074" s="52"/>
      <c r="J6074" s="52"/>
      <c r="K6074" s="52"/>
      <c r="L6074" s="52"/>
      <c r="M6074" s="52"/>
      <c r="N6074" s="52"/>
      <c r="O6074" s="52"/>
    </row>
    <row r="6075" ht="13.5" customHeight="1">
      <c r="A6075" s="1" t="s">
        <v>47225</v>
      </c>
      <c r="B6075" s="1" t="s">
        <v>40</v>
      </c>
      <c r="C6075" s="1" t="s">
        <v>10</v>
      </c>
      <c r="D6075" s="1" t="s">
        <v>47242</v>
      </c>
      <c r="E6075" s="1" t="s">
        <v>47243</v>
      </c>
      <c r="F6075" s="51"/>
      <c r="G6075" s="52"/>
      <c r="H6075" s="52"/>
      <c r="I6075" s="52"/>
      <c r="J6075" s="52"/>
      <c r="K6075" s="52"/>
      <c r="L6075" s="52"/>
      <c r="M6075" s="52"/>
      <c r="N6075" s="52"/>
      <c r="O6075" s="52"/>
    </row>
    <row r="6076" ht="13.5" customHeight="1">
      <c r="A6076" s="1" t="s">
        <v>47225</v>
      </c>
      <c r="B6076" s="1" t="s">
        <v>45</v>
      </c>
      <c r="C6076" s="1" t="s">
        <v>10</v>
      </c>
      <c r="D6076" s="1" t="s">
        <v>47244</v>
      </c>
      <c r="E6076" s="1" t="s">
        <v>47245</v>
      </c>
      <c r="F6076" s="51"/>
      <c r="G6076" s="52"/>
      <c r="H6076" s="52"/>
      <c r="I6076" s="52"/>
      <c r="J6076" s="52"/>
      <c r="K6076" s="52"/>
      <c r="L6076" s="52"/>
      <c r="M6076" s="52"/>
      <c r="N6076" s="52"/>
      <c r="O6076" s="52"/>
    </row>
    <row r="6077" ht="13.5" customHeight="1">
      <c r="A6077" s="1" t="s">
        <v>47225</v>
      </c>
      <c r="B6077" s="1" t="s">
        <v>52</v>
      </c>
      <c r="C6077" s="1" t="s">
        <v>159</v>
      </c>
      <c r="D6077" s="1" t="s">
        <v>47246</v>
      </c>
      <c r="E6077" s="1" t="s">
        <v>47247</v>
      </c>
      <c r="F6077" s="51"/>
      <c r="G6077" s="52"/>
      <c r="H6077" s="52"/>
      <c r="I6077" s="52"/>
      <c r="J6077" s="52"/>
      <c r="K6077" s="52"/>
      <c r="L6077" s="52"/>
      <c r="M6077" s="52"/>
      <c r="N6077" s="52"/>
      <c r="O6077" s="52"/>
    </row>
    <row r="6078" ht="13.5" customHeight="1">
      <c r="A6078" s="1" t="s">
        <v>47225</v>
      </c>
      <c r="B6078" s="1" t="s">
        <v>57</v>
      </c>
      <c r="C6078" s="1" t="s">
        <v>10</v>
      </c>
      <c r="D6078" s="1" t="s">
        <v>47248</v>
      </c>
      <c r="E6078" s="1" t="s">
        <v>47249</v>
      </c>
      <c r="F6078" s="51"/>
      <c r="G6078" s="52"/>
      <c r="H6078" s="52"/>
      <c r="I6078" s="52"/>
      <c r="J6078" s="52"/>
      <c r="K6078" s="52"/>
      <c r="L6078" s="52"/>
      <c r="M6078" s="52"/>
      <c r="N6078" s="52"/>
      <c r="O6078" s="52"/>
    </row>
    <row r="6079" ht="13.5" customHeight="1">
      <c r="A6079" s="1" t="s">
        <v>47225</v>
      </c>
      <c r="B6079" s="1" t="s">
        <v>60</v>
      </c>
      <c r="C6079" s="1" t="s">
        <v>10</v>
      </c>
      <c r="D6079" s="1" t="s">
        <v>47250</v>
      </c>
      <c r="E6079" s="1" t="s">
        <v>47251</v>
      </c>
      <c r="F6079" s="51"/>
      <c r="G6079" s="52"/>
      <c r="H6079" s="52"/>
      <c r="I6079" s="52"/>
      <c r="J6079" s="52"/>
      <c r="K6079" s="52"/>
      <c r="L6079" s="52"/>
      <c r="M6079" s="52"/>
      <c r="N6079" s="52"/>
      <c r="O6079" s="52"/>
    </row>
    <row r="6080" ht="13.5" customHeight="1">
      <c r="A6080" s="1" t="s">
        <v>47225</v>
      </c>
      <c r="B6080" s="1" t="s">
        <v>65</v>
      </c>
      <c r="C6080" s="1" t="s">
        <v>10</v>
      </c>
      <c r="D6080" s="1" t="s">
        <v>47252</v>
      </c>
      <c r="E6080" s="1" t="s">
        <v>47253</v>
      </c>
      <c r="F6080" s="51"/>
      <c r="G6080" s="52"/>
      <c r="H6080" s="52"/>
      <c r="I6080" s="52"/>
      <c r="J6080" s="52"/>
      <c r="K6080" s="52"/>
      <c r="L6080" s="52"/>
      <c r="M6080" s="52"/>
      <c r="N6080" s="52"/>
      <c r="O6080" s="52"/>
    </row>
    <row r="6081" ht="13.5" customHeight="1">
      <c r="A6081" s="1" t="s">
        <v>47225</v>
      </c>
      <c r="B6081" s="1" t="s">
        <v>70</v>
      </c>
      <c r="C6081" s="1" t="s">
        <v>115</v>
      </c>
      <c r="D6081" s="1" t="s">
        <v>47254</v>
      </c>
      <c r="E6081" s="1" t="s">
        <v>47255</v>
      </c>
      <c r="F6081" s="51"/>
      <c r="G6081" s="52"/>
      <c r="H6081" s="52"/>
      <c r="I6081" s="52"/>
      <c r="J6081" s="52"/>
      <c r="K6081" s="52"/>
      <c r="L6081" s="52"/>
      <c r="M6081" s="52"/>
      <c r="N6081" s="52"/>
      <c r="O6081" s="52"/>
    </row>
    <row r="6082" ht="13.5" customHeight="1">
      <c r="A6082" s="1" t="s">
        <v>47225</v>
      </c>
      <c r="B6082" s="1" t="s">
        <v>74</v>
      </c>
      <c r="C6082" s="1" t="s">
        <v>10</v>
      </c>
      <c r="D6082" s="1" t="s">
        <v>47256</v>
      </c>
      <c r="E6082" s="1" t="s">
        <v>47257</v>
      </c>
      <c r="F6082" s="51"/>
      <c r="G6082" s="52"/>
      <c r="H6082" s="52"/>
      <c r="I6082" s="52"/>
      <c r="J6082" s="52"/>
      <c r="K6082" s="52"/>
      <c r="L6082" s="52"/>
      <c r="M6082" s="52"/>
      <c r="N6082" s="52"/>
      <c r="O6082" s="52"/>
    </row>
    <row r="6083" ht="13.5" customHeight="1">
      <c r="A6083" s="1" t="s">
        <v>47225</v>
      </c>
      <c r="B6083" s="1" t="s">
        <v>78</v>
      </c>
      <c r="C6083" s="1" t="s">
        <v>10</v>
      </c>
      <c r="D6083" s="1" t="s">
        <v>47258</v>
      </c>
      <c r="E6083" s="1" t="s">
        <v>47259</v>
      </c>
      <c r="F6083" s="51"/>
      <c r="G6083" s="52"/>
      <c r="H6083" s="52"/>
      <c r="I6083" s="52"/>
      <c r="J6083" s="52"/>
      <c r="K6083" s="52"/>
      <c r="L6083" s="52"/>
      <c r="M6083" s="52"/>
      <c r="N6083" s="52"/>
      <c r="O6083" s="52"/>
    </row>
    <row r="6084" ht="13.5" customHeight="1">
      <c r="A6084" s="1" t="s">
        <v>47225</v>
      </c>
      <c r="B6084" s="1" t="s">
        <v>83</v>
      </c>
      <c r="C6084" s="1" t="s">
        <v>10</v>
      </c>
      <c r="D6084" s="1" t="s">
        <v>47260</v>
      </c>
      <c r="E6084" s="1" t="s">
        <v>47261</v>
      </c>
      <c r="F6084" s="51"/>
      <c r="G6084" s="52"/>
      <c r="H6084" s="52"/>
      <c r="I6084" s="52"/>
      <c r="J6084" s="52"/>
      <c r="K6084" s="52"/>
      <c r="L6084" s="52"/>
      <c r="M6084" s="52"/>
      <c r="N6084" s="52"/>
      <c r="O6084" s="52"/>
    </row>
    <row r="6085" ht="13.5" customHeight="1">
      <c r="A6085" s="1" t="s">
        <v>47225</v>
      </c>
      <c r="B6085" s="1" t="s">
        <v>86</v>
      </c>
      <c r="C6085" s="1" t="s">
        <v>10</v>
      </c>
      <c r="D6085" s="1" t="s">
        <v>47262</v>
      </c>
      <c r="E6085" s="1" t="s">
        <v>47263</v>
      </c>
      <c r="F6085" s="51"/>
      <c r="G6085" s="52"/>
      <c r="H6085" s="52"/>
      <c r="I6085" s="52"/>
      <c r="J6085" s="52"/>
      <c r="K6085" s="52"/>
      <c r="L6085" s="52"/>
      <c r="M6085" s="52"/>
      <c r="N6085" s="52"/>
      <c r="O6085" s="52"/>
    </row>
    <row r="6086" ht="13.5" customHeight="1">
      <c r="A6086" s="1" t="s">
        <v>47225</v>
      </c>
      <c r="B6086" s="1" t="s">
        <v>91</v>
      </c>
      <c r="C6086" s="1" t="s">
        <v>10</v>
      </c>
      <c r="D6086" s="1" t="s">
        <v>47264</v>
      </c>
      <c r="E6086" s="1" t="s">
        <v>47265</v>
      </c>
      <c r="F6086" s="51"/>
      <c r="G6086" s="52"/>
      <c r="H6086" s="52"/>
      <c r="I6086" s="52"/>
      <c r="J6086" s="52"/>
      <c r="K6086" s="52"/>
      <c r="L6086" s="52"/>
      <c r="M6086" s="52"/>
      <c r="N6086" s="52"/>
      <c r="O6086" s="52"/>
    </row>
    <row r="6087" ht="13.5" customHeight="1">
      <c r="A6087" s="1" t="s">
        <v>47225</v>
      </c>
      <c r="B6087" s="1" t="s">
        <v>99</v>
      </c>
      <c r="C6087" s="1" t="s">
        <v>817</v>
      </c>
      <c r="D6087" s="79"/>
      <c r="E6087" s="79"/>
      <c r="F6087" s="51"/>
      <c r="G6087" s="52"/>
      <c r="H6087" s="52"/>
      <c r="I6087" s="52"/>
      <c r="J6087" s="52"/>
      <c r="K6087" s="52"/>
      <c r="L6087" s="52"/>
      <c r="M6087" s="52"/>
      <c r="N6087" s="52"/>
      <c r="O6087" s="52"/>
    </row>
    <row r="6088" ht="13.5" customHeight="1">
      <c r="A6088" s="1" t="s">
        <v>47266</v>
      </c>
      <c r="B6088" s="2" t="s">
        <v>1</v>
      </c>
      <c r="C6088" s="1" t="s">
        <v>26504</v>
      </c>
      <c r="D6088" s="79"/>
      <c r="E6088" s="79"/>
      <c r="F6088" s="51"/>
      <c r="G6088" s="52"/>
      <c r="H6088" s="52"/>
      <c r="I6088" s="52"/>
      <c r="J6088" s="52"/>
      <c r="K6088" s="52"/>
      <c r="L6088" s="52"/>
      <c r="M6088" s="52"/>
      <c r="N6088" s="52"/>
      <c r="O6088" s="52"/>
    </row>
    <row r="6089" ht="13.5" customHeight="1">
      <c r="A6089" s="1" t="s">
        <v>47266</v>
      </c>
      <c r="B6089" s="1" t="s">
        <v>5</v>
      </c>
      <c r="C6089" s="1" t="s">
        <v>374</v>
      </c>
      <c r="D6089" s="1" t="s">
        <v>47267</v>
      </c>
      <c r="E6089" s="1" t="s">
        <v>47268</v>
      </c>
      <c r="F6089" s="51"/>
      <c r="G6089" s="52"/>
      <c r="H6089" s="52"/>
      <c r="I6089" s="52"/>
      <c r="J6089" s="52"/>
      <c r="K6089" s="52"/>
      <c r="L6089" s="52"/>
      <c r="M6089" s="52"/>
      <c r="N6089" s="52"/>
      <c r="O6089" s="52"/>
    </row>
    <row r="6090" ht="13.5" customHeight="1">
      <c r="A6090" s="1" t="s">
        <v>47266</v>
      </c>
      <c r="B6090" s="1" t="s">
        <v>9</v>
      </c>
      <c r="C6090" s="1" t="s">
        <v>10</v>
      </c>
      <c r="D6090" s="1" t="s">
        <v>47269</v>
      </c>
      <c r="E6090" s="1" t="s">
        <v>47270</v>
      </c>
      <c r="F6090" s="51"/>
      <c r="G6090" s="52"/>
      <c r="H6090" s="52"/>
      <c r="I6090" s="52"/>
      <c r="J6090" s="52"/>
      <c r="K6090" s="52"/>
      <c r="L6090" s="52"/>
      <c r="M6090" s="52"/>
      <c r="N6090" s="52"/>
      <c r="O6090" s="52"/>
    </row>
    <row r="6091" ht="13.5" customHeight="1">
      <c r="A6091" s="1" t="s">
        <v>47266</v>
      </c>
      <c r="B6091" s="1" t="s">
        <v>13</v>
      </c>
      <c r="C6091" s="1" t="s">
        <v>10</v>
      </c>
      <c r="D6091" s="1" t="s">
        <v>47271</v>
      </c>
      <c r="E6091" s="1" t="s">
        <v>47272</v>
      </c>
      <c r="F6091" s="51"/>
      <c r="G6091" s="52"/>
      <c r="H6091" s="52"/>
      <c r="I6091" s="52"/>
      <c r="J6091" s="52"/>
      <c r="K6091" s="52"/>
      <c r="L6091" s="52"/>
      <c r="M6091" s="52"/>
      <c r="N6091" s="52"/>
      <c r="O6091" s="52"/>
    </row>
    <row r="6092" ht="13.5" customHeight="1">
      <c r="A6092" s="1" t="s">
        <v>47266</v>
      </c>
      <c r="B6092" s="1" t="s">
        <v>16</v>
      </c>
      <c r="C6092" s="1" t="s">
        <v>10</v>
      </c>
      <c r="D6092" s="1" t="s">
        <v>47273</v>
      </c>
      <c r="E6092" s="1" t="s">
        <v>47274</v>
      </c>
      <c r="F6092" s="51"/>
      <c r="G6092" s="52"/>
      <c r="H6092" s="52"/>
      <c r="I6092" s="52"/>
      <c r="J6092" s="52"/>
      <c r="K6092" s="52"/>
      <c r="L6092" s="52"/>
      <c r="M6092" s="52"/>
      <c r="N6092" s="52"/>
      <c r="O6092" s="52"/>
    </row>
    <row r="6093" ht="13.5" customHeight="1">
      <c r="A6093" s="1" t="s">
        <v>47266</v>
      </c>
      <c r="B6093" s="1" t="s">
        <v>21</v>
      </c>
      <c r="C6093" s="1" t="s">
        <v>10</v>
      </c>
      <c r="D6093" s="1" t="s">
        <v>47275</v>
      </c>
      <c r="E6093" s="1" t="s">
        <v>47276</v>
      </c>
      <c r="F6093" s="51"/>
      <c r="G6093" s="52"/>
      <c r="H6093" s="52"/>
      <c r="I6093" s="52"/>
      <c r="J6093" s="52"/>
      <c r="K6093" s="52"/>
      <c r="L6093" s="52"/>
      <c r="M6093" s="52"/>
      <c r="N6093" s="52"/>
      <c r="O6093" s="52"/>
    </row>
    <row r="6094" ht="13.5" customHeight="1">
      <c r="A6094" s="1" t="s">
        <v>47266</v>
      </c>
      <c r="B6094" s="1" t="s">
        <v>27</v>
      </c>
      <c r="C6094" s="1" t="s">
        <v>10</v>
      </c>
      <c r="D6094" s="1" t="s">
        <v>47277</v>
      </c>
      <c r="E6094" s="1" t="s">
        <v>47278</v>
      </c>
      <c r="F6094" s="51"/>
      <c r="G6094" s="52"/>
      <c r="H6094" s="52"/>
      <c r="I6094" s="52"/>
      <c r="J6094" s="52"/>
      <c r="K6094" s="52"/>
      <c r="L6094" s="52"/>
      <c r="M6094" s="52"/>
      <c r="N6094" s="52"/>
      <c r="O6094" s="52"/>
    </row>
    <row r="6095" ht="13.5" customHeight="1">
      <c r="A6095" s="1" t="s">
        <v>47266</v>
      </c>
      <c r="B6095" s="1" t="s">
        <v>31</v>
      </c>
      <c r="C6095" s="1" t="s">
        <v>159</v>
      </c>
      <c r="D6095" s="1" t="s">
        <v>47279</v>
      </c>
      <c r="E6095" s="1" t="s">
        <v>47280</v>
      </c>
      <c r="F6095" s="51"/>
      <c r="G6095" s="52"/>
      <c r="H6095" s="52"/>
      <c r="I6095" s="52"/>
      <c r="J6095" s="52"/>
      <c r="K6095" s="52"/>
      <c r="L6095" s="52"/>
      <c r="M6095" s="52"/>
      <c r="N6095" s="52"/>
      <c r="O6095" s="52"/>
    </row>
    <row r="6096" ht="13.5" customHeight="1">
      <c r="A6096" s="1" t="s">
        <v>47266</v>
      </c>
      <c r="B6096" s="1" t="s">
        <v>34</v>
      </c>
      <c r="C6096" s="1" t="s">
        <v>10</v>
      </c>
      <c r="D6096" s="1" t="s">
        <v>47281</v>
      </c>
      <c r="E6096" s="1" t="s">
        <v>47282</v>
      </c>
      <c r="F6096" s="51"/>
      <c r="G6096" s="52"/>
      <c r="H6096" s="52"/>
      <c r="I6096" s="52"/>
      <c r="J6096" s="52"/>
      <c r="K6096" s="52"/>
      <c r="L6096" s="52"/>
      <c r="M6096" s="52"/>
      <c r="N6096" s="52"/>
      <c r="O6096" s="52"/>
    </row>
    <row r="6097" ht="13.5" customHeight="1">
      <c r="A6097" s="1" t="s">
        <v>47266</v>
      </c>
      <c r="B6097" s="1" t="s">
        <v>40</v>
      </c>
      <c r="C6097" s="1" t="s">
        <v>10</v>
      </c>
      <c r="D6097" s="1" t="s">
        <v>47283</v>
      </c>
      <c r="E6097" s="1" t="s">
        <v>47284</v>
      </c>
      <c r="F6097" s="51"/>
      <c r="G6097" s="52"/>
      <c r="H6097" s="52"/>
      <c r="I6097" s="52"/>
      <c r="J6097" s="52"/>
      <c r="K6097" s="52"/>
      <c r="L6097" s="52"/>
      <c r="M6097" s="52"/>
      <c r="N6097" s="52"/>
      <c r="O6097" s="52"/>
    </row>
    <row r="6098" ht="13.5" customHeight="1">
      <c r="A6098" s="1" t="s">
        <v>47266</v>
      </c>
      <c r="B6098" s="1" t="s">
        <v>45</v>
      </c>
      <c r="C6098" s="1" t="s">
        <v>10</v>
      </c>
      <c r="D6098" s="1" t="s">
        <v>47285</v>
      </c>
      <c r="E6098" s="1" t="s">
        <v>47286</v>
      </c>
      <c r="F6098" s="51"/>
      <c r="G6098" s="52"/>
      <c r="H6098" s="52"/>
      <c r="I6098" s="52"/>
      <c r="J6098" s="52"/>
      <c r="K6098" s="52"/>
      <c r="L6098" s="52"/>
      <c r="M6098" s="52"/>
      <c r="N6098" s="52"/>
      <c r="O6098" s="52"/>
    </row>
    <row r="6099" ht="13.5" customHeight="1">
      <c r="A6099" s="1" t="s">
        <v>47266</v>
      </c>
      <c r="B6099" s="1" t="s">
        <v>52</v>
      </c>
      <c r="C6099" s="1" t="s">
        <v>10</v>
      </c>
      <c r="D6099" s="1" t="s">
        <v>47287</v>
      </c>
      <c r="E6099" s="1" t="s">
        <v>47288</v>
      </c>
      <c r="F6099" s="51"/>
      <c r="G6099" s="52"/>
      <c r="H6099" s="52"/>
      <c r="I6099" s="52"/>
      <c r="J6099" s="52"/>
      <c r="K6099" s="52"/>
      <c r="L6099" s="52"/>
      <c r="M6099" s="52"/>
      <c r="N6099" s="52"/>
      <c r="O6099" s="52"/>
    </row>
    <row r="6100" ht="13.5" customHeight="1">
      <c r="A6100" s="1" t="s">
        <v>47266</v>
      </c>
      <c r="B6100" s="1" t="s">
        <v>57</v>
      </c>
      <c r="C6100" s="1" t="s">
        <v>10</v>
      </c>
      <c r="D6100" s="1" t="s">
        <v>47289</v>
      </c>
      <c r="E6100" s="1" t="s">
        <v>47290</v>
      </c>
      <c r="F6100" s="51"/>
      <c r="G6100" s="52"/>
      <c r="H6100" s="52"/>
      <c r="I6100" s="52"/>
      <c r="J6100" s="52"/>
      <c r="K6100" s="52"/>
      <c r="L6100" s="52"/>
      <c r="M6100" s="52"/>
      <c r="N6100" s="52"/>
      <c r="O6100" s="52"/>
    </row>
    <row r="6101" ht="13.5" customHeight="1">
      <c r="A6101" s="1" t="s">
        <v>47266</v>
      </c>
      <c r="B6101" s="1" t="s">
        <v>60</v>
      </c>
      <c r="C6101" s="1" t="s">
        <v>10</v>
      </c>
      <c r="D6101" s="1" t="s">
        <v>47291</v>
      </c>
      <c r="E6101" s="1" t="s">
        <v>47292</v>
      </c>
      <c r="F6101" s="51"/>
      <c r="G6101" s="52"/>
      <c r="H6101" s="52"/>
      <c r="I6101" s="52"/>
      <c r="J6101" s="52"/>
      <c r="K6101" s="52"/>
      <c r="L6101" s="52"/>
      <c r="M6101" s="52"/>
      <c r="N6101" s="52"/>
      <c r="O6101" s="52"/>
    </row>
    <row r="6102" ht="13.5" customHeight="1">
      <c r="A6102" s="1" t="s">
        <v>47266</v>
      </c>
      <c r="B6102" s="1" t="s">
        <v>65</v>
      </c>
      <c r="C6102" s="1" t="s">
        <v>374</v>
      </c>
      <c r="D6102" s="1" t="s">
        <v>47293</v>
      </c>
      <c r="E6102" s="1" t="s">
        <v>47294</v>
      </c>
      <c r="F6102" s="51"/>
      <c r="G6102" s="52"/>
      <c r="H6102" s="52"/>
      <c r="I6102" s="52"/>
      <c r="J6102" s="52"/>
      <c r="K6102" s="52"/>
      <c r="L6102" s="52"/>
      <c r="M6102" s="52"/>
      <c r="N6102" s="52"/>
      <c r="O6102" s="52"/>
    </row>
    <row r="6103" ht="13.5" customHeight="1">
      <c r="A6103" s="1" t="s">
        <v>47266</v>
      </c>
      <c r="B6103" s="1" t="s">
        <v>70</v>
      </c>
      <c r="C6103" s="1" t="s">
        <v>10</v>
      </c>
      <c r="D6103" s="1" t="s">
        <v>47295</v>
      </c>
      <c r="E6103" s="1" t="s">
        <v>47296</v>
      </c>
      <c r="F6103" s="51"/>
      <c r="G6103" s="52"/>
      <c r="H6103" s="52"/>
      <c r="I6103" s="52"/>
      <c r="J6103" s="52"/>
      <c r="K6103" s="52"/>
      <c r="L6103" s="52"/>
      <c r="M6103" s="52"/>
      <c r="N6103" s="52"/>
      <c r="O6103" s="52"/>
    </row>
    <row r="6104" ht="13.5" customHeight="1">
      <c r="A6104" s="1" t="s">
        <v>47266</v>
      </c>
      <c r="B6104" s="1" t="s">
        <v>74</v>
      </c>
      <c r="C6104" s="1" t="s">
        <v>337</v>
      </c>
      <c r="D6104" s="1" t="s">
        <v>47297</v>
      </c>
      <c r="E6104" s="1" t="s">
        <v>47298</v>
      </c>
      <c r="F6104" s="51"/>
      <c r="G6104" s="52"/>
      <c r="H6104" s="52"/>
      <c r="I6104" s="52"/>
      <c r="J6104" s="52"/>
      <c r="K6104" s="52"/>
      <c r="L6104" s="52"/>
      <c r="M6104" s="52"/>
      <c r="N6104" s="52"/>
      <c r="O6104" s="52"/>
    </row>
    <row r="6105" ht="13.5" customHeight="1">
      <c r="A6105" s="1" t="s">
        <v>47266</v>
      </c>
      <c r="B6105" s="1" t="s">
        <v>78</v>
      </c>
      <c r="C6105" s="1" t="s">
        <v>10</v>
      </c>
      <c r="D6105" s="1" t="s">
        <v>47299</v>
      </c>
      <c r="E6105" s="1" t="s">
        <v>47300</v>
      </c>
      <c r="F6105" s="80"/>
      <c r="G6105" s="52"/>
      <c r="H6105" s="52"/>
      <c r="I6105" s="52"/>
      <c r="J6105" s="52"/>
      <c r="K6105" s="52"/>
      <c r="L6105" s="52"/>
      <c r="M6105" s="52"/>
      <c r="N6105" s="52"/>
      <c r="O6105" s="52"/>
    </row>
    <row r="6106" ht="13.5" customHeight="1">
      <c r="A6106" s="1" t="s">
        <v>47266</v>
      </c>
      <c r="B6106" s="1" t="s">
        <v>83</v>
      </c>
      <c r="C6106" s="1" t="s">
        <v>10</v>
      </c>
      <c r="D6106" s="1" t="s">
        <v>47301</v>
      </c>
      <c r="E6106" s="1" t="s">
        <v>47302</v>
      </c>
      <c r="F6106" s="51"/>
      <c r="G6106" s="52"/>
      <c r="H6106" s="52"/>
      <c r="I6106" s="52"/>
      <c r="J6106" s="52"/>
      <c r="K6106" s="52"/>
      <c r="L6106" s="52"/>
      <c r="M6106" s="52"/>
      <c r="N6106" s="52"/>
      <c r="O6106" s="52"/>
    </row>
    <row r="6107" ht="13.5" customHeight="1">
      <c r="A6107" s="1" t="s">
        <v>47266</v>
      </c>
      <c r="B6107" s="1" t="s">
        <v>86</v>
      </c>
      <c r="C6107" s="1" t="s">
        <v>10</v>
      </c>
      <c r="D6107" s="1" t="s">
        <v>47303</v>
      </c>
      <c r="E6107" s="1" t="s">
        <v>47304</v>
      </c>
      <c r="F6107" s="51"/>
      <c r="G6107" s="52"/>
      <c r="H6107" s="52"/>
      <c r="I6107" s="52"/>
      <c r="J6107" s="52"/>
      <c r="K6107" s="52"/>
      <c r="L6107" s="52"/>
      <c r="M6107" s="52"/>
      <c r="N6107" s="52"/>
      <c r="O6107" s="52"/>
    </row>
    <row r="6108" ht="13.5" customHeight="1">
      <c r="A6108" s="1" t="s">
        <v>47266</v>
      </c>
      <c r="B6108" s="1" t="s">
        <v>91</v>
      </c>
      <c r="C6108" s="1" t="s">
        <v>10</v>
      </c>
      <c r="D6108" s="1" t="s">
        <v>47305</v>
      </c>
      <c r="E6108" s="1" t="s">
        <v>47306</v>
      </c>
      <c r="F6108" s="51"/>
      <c r="G6108" s="52"/>
      <c r="H6108" s="52"/>
      <c r="I6108" s="52"/>
      <c r="J6108" s="52"/>
      <c r="K6108" s="52"/>
      <c r="L6108" s="52"/>
      <c r="M6108" s="52"/>
      <c r="N6108" s="52"/>
      <c r="O6108" s="52"/>
    </row>
    <row r="6109" ht="13.5" customHeight="1">
      <c r="A6109" s="1" t="s">
        <v>47266</v>
      </c>
      <c r="B6109" s="1" t="s">
        <v>94</v>
      </c>
      <c r="C6109" s="1" t="s">
        <v>10</v>
      </c>
      <c r="D6109" s="1" t="s">
        <v>47307</v>
      </c>
      <c r="E6109" s="1" t="s">
        <v>47308</v>
      </c>
      <c r="F6109" s="51"/>
      <c r="G6109" s="52"/>
      <c r="H6109" s="52"/>
      <c r="I6109" s="52"/>
      <c r="J6109" s="52"/>
      <c r="K6109" s="52"/>
      <c r="L6109" s="52"/>
      <c r="M6109" s="52"/>
      <c r="N6109" s="52"/>
      <c r="O6109" s="52"/>
    </row>
    <row r="6110" ht="13.5" customHeight="1">
      <c r="A6110" s="1" t="s">
        <v>47266</v>
      </c>
      <c r="B6110" s="1" t="s">
        <v>186</v>
      </c>
      <c r="C6110" s="1" t="s">
        <v>10</v>
      </c>
      <c r="D6110" s="1" t="s">
        <v>47309</v>
      </c>
      <c r="E6110" s="1" t="s">
        <v>47310</v>
      </c>
      <c r="F6110" s="51"/>
      <c r="G6110" s="52"/>
      <c r="H6110" s="52"/>
      <c r="I6110" s="52"/>
      <c r="J6110" s="52"/>
      <c r="K6110" s="52"/>
      <c r="L6110" s="52"/>
      <c r="M6110" s="52"/>
      <c r="N6110" s="52"/>
      <c r="O6110" s="52"/>
    </row>
    <row r="6111" ht="13.5" customHeight="1">
      <c r="A6111" s="1" t="s">
        <v>47266</v>
      </c>
      <c r="B6111" s="1" t="s">
        <v>189</v>
      </c>
      <c r="C6111" s="1" t="s">
        <v>10</v>
      </c>
      <c r="D6111" s="1" t="s">
        <v>47311</v>
      </c>
      <c r="E6111" s="1" t="s">
        <v>47312</v>
      </c>
      <c r="F6111" s="51"/>
      <c r="G6111" s="52"/>
      <c r="H6111" s="52"/>
      <c r="I6111" s="52"/>
      <c r="J6111" s="52"/>
      <c r="K6111" s="52"/>
      <c r="L6111" s="52"/>
      <c r="M6111" s="52"/>
      <c r="N6111" s="52"/>
      <c r="O6111" s="52"/>
    </row>
    <row r="6112" ht="13.5" customHeight="1">
      <c r="A6112" s="1" t="s">
        <v>47266</v>
      </c>
      <c r="B6112" s="1" t="s">
        <v>193</v>
      </c>
      <c r="C6112" s="1" t="s">
        <v>10</v>
      </c>
      <c r="D6112" s="1" t="s">
        <v>47313</v>
      </c>
      <c r="E6112" s="1" t="s">
        <v>47314</v>
      </c>
      <c r="F6112" s="51"/>
      <c r="G6112" s="52"/>
      <c r="H6112" s="52"/>
      <c r="I6112" s="52"/>
      <c r="J6112" s="52"/>
      <c r="K6112" s="52"/>
      <c r="L6112" s="52"/>
      <c r="M6112" s="52"/>
      <c r="N6112" s="52"/>
      <c r="O6112" s="52"/>
    </row>
    <row r="6113" ht="13.5" customHeight="1">
      <c r="A6113" s="1" t="s">
        <v>47266</v>
      </c>
      <c r="B6113" s="1" t="s">
        <v>197</v>
      </c>
      <c r="C6113" s="1" t="s">
        <v>10</v>
      </c>
      <c r="D6113" s="1" t="s">
        <v>47315</v>
      </c>
      <c r="E6113" s="1" t="s">
        <v>47316</v>
      </c>
      <c r="F6113" s="51"/>
      <c r="G6113" s="52"/>
      <c r="H6113" s="52"/>
      <c r="I6113" s="52"/>
      <c r="J6113" s="52"/>
      <c r="K6113" s="52"/>
      <c r="L6113" s="52"/>
      <c r="M6113" s="52"/>
      <c r="N6113" s="52"/>
      <c r="O6113" s="52"/>
    </row>
    <row r="6114" ht="13.5" customHeight="1">
      <c r="A6114" s="1" t="s">
        <v>47266</v>
      </c>
      <c r="B6114" s="1" t="s">
        <v>201</v>
      </c>
      <c r="C6114" s="1" t="s">
        <v>10</v>
      </c>
      <c r="D6114" s="1" t="s">
        <v>47317</v>
      </c>
      <c r="E6114" s="1" t="s">
        <v>47318</v>
      </c>
      <c r="F6114" s="51"/>
      <c r="G6114" s="52"/>
      <c r="H6114" s="52"/>
      <c r="I6114" s="52"/>
      <c r="J6114" s="52"/>
      <c r="K6114" s="52"/>
      <c r="L6114" s="52"/>
      <c r="M6114" s="52"/>
      <c r="N6114" s="52"/>
      <c r="O6114" s="52"/>
    </row>
    <row r="6115" ht="13.5" customHeight="1">
      <c r="A6115" s="1" t="s">
        <v>47266</v>
      </c>
      <c r="B6115" s="1" t="s">
        <v>206</v>
      </c>
      <c r="C6115" s="1" t="s">
        <v>10</v>
      </c>
      <c r="D6115" s="1" t="s">
        <v>47319</v>
      </c>
      <c r="E6115" s="1" t="s">
        <v>47320</v>
      </c>
      <c r="F6115" s="51"/>
      <c r="G6115" s="52"/>
      <c r="H6115" s="52"/>
      <c r="I6115" s="52"/>
      <c r="J6115" s="52"/>
      <c r="K6115" s="52"/>
      <c r="L6115" s="52"/>
      <c r="M6115" s="52"/>
      <c r="N6115" s="52"/>
      <c r="O6115" s="52"/>
    </row>
    <row r="6116" ht="13.5" customHeight="1">
      <c r="A6116" s="1" t="s">
        <v>47266</v>
      </c>
      <c r="B6116" s="1" t="s">
        <v>211</v>
      </c>
      <c r="C6116" s="1" t="s">
        <v>10</v>
      </c>
      <c r="D6116" s="1" t="s">
        <v>47321</v>
      </c>
      <c r="E6116" s="1" t="s">
        <v>47322</v>
      </c>
      <c r="F6116" s="51"/>
      <c r="G6116" s="52"/>
      <c r="H6116" s="52"/>
      <c r="I6116" s="52"/>
      <c r="J6116" s="52"/>
      <c r="K6116" s="52"/>
      <c r="L6116" s="52"/>
      <c r="M6116" s="52"/>
      <c r="N6116" s="52"/>
      <c r="O6116" s="52"/>
    </row>
    <row r="6117" ht="13.5" customHeight="1">
      <c r="A6117" s="1" t="s">
        <v>47266</v>
      </c>
      <c r="B6117" s="1" t="s">
        <v>215</v>
      </c>
      <c r="C6117" s="1" t="s">
        <v>10</v>
      </c>
      <c r="D6117" s="1" t="s">
        <v>47323</v>
      </c>
      <c r="E6117" s="1" t="s">
        <v>47324</v>
      </c>
      <c r="F6117" s="51"/>
      <c r="G6117" s="52"/>
      <c r="H6117" s="52"/>
      <c r="I6117" s="52"/>
      <c r="J6117" s="52"/>
      <c r="K6117" s="52"/>
      <c r="L6117" s="52"/>
      <c r="M6117" s="52"/>
      <c r="N6117" s="52"/>
      <c r="O6117" s="52"/>
    </row>
    <row r="6118" ht="13.5" customHeight="1">
      <c r="A6118" s="1" t="s">
        <v>47266</v>
      </c>
      <c r="B6118" s="1" t="s">
        <v>220</v>
      </c>
      <c r="C6118" s="1" t="s">
        <v>10</v>
      </c>
      <c r="D6118" s="1" t="s">
        <v>47325</v>
      </c>
      <c r="E6118" s="1" t="s">
        <v>47326</v>
      </c>
      <c r="F6118" s="51"/>
      <c r="G6118" s="52"/>
      <c r="H6118" s="52"/>
      <c r="I6118" s="52"/>
      <c r="J6118" s="52"/>
      <c r="K6118" s="52"/>
      <c r="L6118" s="52"/>
      <c r="M6118" s="52"/>
      <c r="N6118" s="52"/>
      <c r="O6118" s="52"/>
    </row>
    <row r="6119" ht="13.5" customHeight="1">
      <c r="A6119" s="1" t="s">
        <v>47266</v>
      </c>
      <c r="B6119" s="1" t="s">
        <v>99</v>
      </c>
      <c r="C6119" s="1" t="s">
        <v>817</v>
      </c>
      <c r="D6119" s="79"/>
      <c r="E6119" s="79"/>
      <c r="F6119" s="51"/>
      <c r="G6119" s="52"/>
      <c r="H6119" s="52"/>
      <c r="I6119" s="52"/>
      <c r="J6119" s="52"/>
      <c r="K6119" s="52"/>
      <c r="L6119" s="52"/>
      <c r="M6119" s="52"/>
      <c r="N6119" s="52"/>
      <c r="O6119" s="52"/>
    </row>
    <row r="6120" ht="13.5" customHeight="1">
      <c r="A6120" s="1" t="s">
        <v>47327</v>
      </c>
      <c r="B6120" s="2" t="s">
        <v>1</v>
      </c>
      <c r="C6120" s="1" t="s">
        <v>47328</v>
      </c>
      <c r="D6120" s="79"/>
      <c r="E6120" s="79"/>
      <c r="F6120" s="80"/>
      <c r="G6120" s="52"/>
      <c r="H6120" s="52"/>
      <c r="I6120" s="52"/>
      <c r="J6120" s="52"/>
      <c r="K6120" s="52"/>
      <c r="L6120" s="52"/>
      <c r="M6120" s="52"/>
      <c r="N6120" s="52"/>
      <c r="O6120" s="52"/>
    </row>
    <row r="6121" ht="13.5" customHeight="1">
      <c r="A6121" s="1" t="s">
        <v>47327</v>
      </c>
      <c r="B6121" s="1" t="s">
        <v>5</v>
      </c>
      <c r="C6121" s="1" t="s">
        <v>303</v>
      </c>
      <c r="D6121" s="1" t="s">
        <v>47329</v>
      </c>
      <c r="E6121" s="1" t="s">
        <v>47330</v>
      </c>
      <c r="F6121" s="80"/>
      <c r="G6121" s="52"/>
      <c r="H6121" s="52"/>
      <c r="I6121" s="52"/>
      <c r="J6121" s="52"/>
      <c r="K6121" s="52"/>
      <c r="L6121" s="52"/>
      <c r="M6121" s="52"/>
      <c r="N6121" s="52"/>
      <c r="O6121" s="52"/>
    </row>
    <row r="6122" ht="13.5" customHeight="1">
      <c r="A6122" s="1" t="s">
        <v>47327</v>
      </c>
      <c r="B6122" s="1" t="s">
        <v>9</v>
      </c>
      <c r="C6122" s="1" t="s">
        <v>797</v>
      </c>
      <c r="D6122" s="1" t="s">
        <v>47331</v>
      </c>
      <c r="E6122" s="1" t="s">
        <v>47332</v>
      </c>
      <c r="F6122" s="80"/>
      <c r="G6122" s="52"/>
      <c r="H6122" s="52"/>
      <c r="I6122" s="52"/>
      <c r="J6122" s="52"/>
      <c r="K6122" s="52"/>
      <c r="L6122" s="52"/>
      <c r="M6122" s="52"/>
      <c r="N6122" s="52"/>
      <c r="O6122" s="52"/>
    </row>
    <row r="6123" ht="13.5" customHeight="1">
      <c r="A6123" s="1" t="s">
        <v>47327</v>
      </c>
      <c r="B6123" s="1" t="s">
        <v>13</v>
      </c>
      <c r="C6123" s="1" t="s">
        <v>797</v>
      </c>
      <c r="D6123" s="1" t="s">
        <v>47333</v>
      </c>
      <c r="E6123" s="1" t="s">
        <v>47334</v>
      </c>
      <c r="F6123" s="80"/>
      <c r="G6123" s="52"/>
      <c r="H6123" s="52"/>
      <c r="I6123" s="52"/>
      <c r="J6123" s="52"/>
      <c r="K6123" s="52"/>
      <c r="L6123" s="52"/>
      <c r="M6123" s="52"/>
      <c r="N6123" s="52"/>
      <c r="O6123" s="52"/>
    </row>
    <row r="6124" ht="13.5" customHeight="1">
      <c r="A6124" s="1" t="s">
        <v>47327</v>
      </c>
      <c r="B6124" s="1" t="s">
        <v>16</v>
      </c>
      <c r="C6124" s="1" t="s">
        <v>797</v>
      </c>
      <c r="D6124" s="1" t="s">
        <v>47335</v>
      </c>
      <c r="E6124" s="1" t="s">
        <v>47336</v>
      </c>
      <c r="F6124" s="80"/>
      <c r="G6124" s="52"/>
      <c r="H6124" s="52"/>
      <c r="I6124" s="52"/>
      <c r="J6124" s="52"/>
      <c r="K6124" s="52"/>
      <c r="L6124" s="52"/>
      <c r="M6124" s="52"/>
      <c r="N6124" s="52"/>
      <c r="O6124" s="52"/>
    </row>
    <row r="6125" ht="13.5" customHeight="1">
      <c r="A6125" s="1" t="s">
        <v>47327</v>
      </c>
      <c r="B6125" s="1" t="s">
        <v>21</v>
      </c>
      <c r="C6125" s="1" t="s">
        <v>797</v>
      </c>
      <c r="D6125" s="1" t="s">
        <v>47337</v>
      </c>
      <c r="E6125" s="1" t="s">
        <v>47338</v>
      </c>
      <c r="F6125" s="80"/>
      <c r="G6125" s="52"/>
      <c r="H6125" s="52"/>
      <c r="I6125" s="52"/>
      <c r="J6125" s="52"/>
      <c r="K6125" s="52"/>
      <c r="L6125" s="52"/>
      <c r="M6125" s="52"/>
      <c r="N6125" s="52"/>
      <c r="O6125" s="52"/>
    </row>
    <row r="6126" ht="13.5" customHeight="1">
      <c r="A6126" s="1" t="s">
        <v>47327</v>
      </c>
      <c r="B6126" s="1" t="s">
        <v>27</v>
      </c>
      <c r="C6126" s="1" t="s">
        <v>797</v>
      </c>
      <c r="D6126" s="1" t="s">
        <v>47339</v>
      </c>
      <c r="E6126" s="1" t="s">
        <v>47340</v>
      </c>
      <c r="F6126" s="80"/>
      <c r="G6126" s="52"/>
      <c r="H6126" s="52"/>
      <c r="I6126" s="52"/>
      <c r="J6126" s="52"/>
      <c r="K6126" s="52"/>
      <c r="L6126" s="52"/>
      <c r="M6126" s="52"/>
      <c r="N6126" s="52"/>
      <c r="O6126" s="52"/>
    </row>
    <row r="6127" ht="13.5" customHeight="1">
      <c r="A6127" s="1" t="s">
        <v>47327</v>
      </c>
      <c r="B6127" s="1" t="s">
        <v>31</v>
      </c>
      <c r="C6127" s="1" t="s">
        <v>797</v>
      </c>
      <c r="D6127" s="1" t="s">
        <v>47341</v>
      </c>
      <c r="E6127" s="1" t="s">
        <v>47342</v>
      </c>
      <c r="F6127" s="80"/>
      <c r="G6127" s="52"/>
      <c r="H6127" s="52"/>
      <c r="I6127" s="52"/>
      <c r="J6127" s="52"/>
      <c r="K6127" s="52"/>
      <c r="L6127" s="52"/>
      <c r="M6127" s="52"/>
      <c r="N6127" s="52"/>
      <c r="O6127" s="52"/>
    </row>
    <row r="6128" ht="13.5" customHeight="1">
      <c r="A6128" s="1" t="s">
        <v>47327</v>
      </c>
      <c r="B6128" s="1" t="s">
        <v>34</v>
      </c>
      <c r="C6128" s="1" t="s">
        <v>797</v>
      </c>
      <c r="D6128" s="1" t="s">
        <v>47343</v>
      </c>
      <c r="E6128" s="1" t="s">
        <v>47344</v>
      </c>
      <c r="F6128" s="80"/>
      <c r="G6128" s="52"/>
      <c r="H6128" s="52"/>
      <c r="I6128" s="52"/>
      <c r="J6128" s="52"/>
      <c r="K6128" s="52"/>
      <c r="L6128" s="52"/>
      <c r="M6128" s="52"/>
      <c r="N6128" s="52"/>
      <c r="O6128" s="52"/>
    </row>
    <row r="6129" ht="13.5" customHeight="1">
      <c r="A6129" s="1" t="s">
        <v>47327</v>
      </c>
      <c r="B6129" s="1" t="s">
        <v>40</v>
      </c>
      <c r="C6129" s="1" t="s">
        <v>797</v>
      </c>
      <c r="D6129" s="1" t="s">
        <v>47345</v>
      </c>
      <c r="E6129" s="1" t="s">
        <v>47346</v>
      </c>
      <c r="F6129" s="80"/>
      <c r="G6129" s="52"/>
      <c r="H6129" s="52"/>
      <c r="I6129" s="52"/>
      <c r="J6129" s="52"/>
      <c r="K6129" s="52"/>
      <c r="L6129" s="52"/>
      <c r="M6129" s="52"/>
      <c r="N6129" s="52"/>
      <c r="O6129" s="52"/>
    </row>
    <row r="6130" ht="13.5" customHeight="1">
      <c r="A6130" s="1" t="s">
        <v>47327</v>
      </c>
      <c r="B6130" s="1" t="s">
        <v>45</v>
      </c>
      <c r="C6130" s="1" t="s">
        <v>797</v>
      </c>
      <c r="D6130" s="1" t="s">
        <v>47347</v>
      </c>
      <c r="E6130" s="1" t="s">
        <v>47348</v>
      </c>
      <c r="F6130" s="80"/>
      <c r="G6130" s="52"/>
      <c r="H6130" s="52"/>
      <c r="I6130" s="52"/>
      <c r="J6130" s="52"/>
      <c r="K6130" s="52"/>
      <c r="L6130" s="52"/>
      <c r="M6130" s="52"/>
      <c r="N6130" s="52"/>
      <c r="O6130" s="52"/>
    </row>
    <row r="6131" ht="13.5" customHeight="1">
      <c r="A6131" s="1" t="s">
        <v>47327</v>
      </c>
      <c r="B6131" s="1" t="s">
        <v>52</v>
      </c>
      <c r="C6131" s="1" t="s">
        <v>797</v>
      </c>
      <c r="D6131" s="1" t="s">
        <v>47349</v>
      </c>
      <c r="E6131" s="1" t="s">
        <v>47350</v>
      </c>
      <c r="F6131" s="80"/>
      <c r="G6131" s="52"/>
      <c r="H6131" s="52"/>
      <c r="I6131" s="52"/>
      <c r="J6131" s="52"/>
      <c r="K6131" s="52"/>
      <c r="L6131" s="52"/>
      <c r="M6131" s="52"/>
      <c r="N6131" s="52"/>
      <c r="O6131" s="52"/>
    </row>
    <row r="6132" ht="13.5" customHeight="1">
      <c r="A6132" s="1" t="s">
        <v>47327</v>
      </c>
      <c r="B6132" s="1" t="s">
        <v>57</v>
      </c>
      <c r="C6132" s="1" t="s">
        <v>797</v>
      </c>
      <c r="D6132" s="1" t="s">
        <v>47351</v>
      </c>
      <c r="E6132" s="1" t="s">
        <v>47352</v>
      </c>
      <c r="F6132" s="80"/>
      <c r="G6132" s="52"/>
      <c r="H6132" s="52"/>
      <c r="I6132" s="52"/>
      <c r="J6132" s="52"/>
      <c r="K6132" s="52"/>
      <c r="L6132" s="52"/>
      <c r="M6132" s="52"/>
      <c r="N6132" s="52"/>
      <c r="O6132" s="52"/>
    </row>
    <row r="6133" ht="13.5" customHeight="1">
      <c r="A6133" s="1" t="s">
        <v>47327</v>
      </c>
      <c r="B6133" s="1" t="s">
        <v>60</v>
      </c>
      <c r="C6133" s="1" t="s">
        <v>797</v>
      </c>
      <c r="D6133" s="1" t="s">
        <v>47353</v>
      </c>
      <c r="E6133" s="1" t="s">
        <v>47354</v>
      </c>
      <c r="F6133" s="80"/>
      <c r="G6133" s="52"/>
      <c r="H6133" s="52"/>
      <c r="I6133" s="52"/>
      <c r="J6133" s="52"/>
      <c r="K6133" s="52"/>
      <c r="L6133" s="52"/>
      <c r="M6133" s="52"/>
      <c r="N6133" s="52"/>
      <c r="O6133" s="52"/>
    </row>
    <row r="6134" ht="13.5" customHeight="1">
      <c r="A6134" s="1" t="s">
        <v>47327</v>
      </c>
      <c r="B6134" s="1" t="s">
        <v>65</v>
      </c>
      <c r="C6134" s="1" t="s">
        <v>797</v>
      </c>
      <c r="D6134" s="1" t="s">
        <v>47355</v>
      </c>
      <c r="E6134" s="1" t="s">
        <v>47356</v>
      </c>
      <c r="F6134" s="80"/>
      <c r="G6134" s="52"/>
      <c r="H6134" s="52"/>
      <c r="I6134" s="52"/>
      <c r="J6134" s="52"/>
      <c r="K6134" s="52"/>
      <c r="L6134" s="52"/>
      <c r="M6134" s="52"/>
      <c r="N6134" s="52"/>
      <c r="O6134" s="52"/>
    </row>
    <row r="6135" ht="13.5" customHeight="1">
      <c r="A6135" s="1" t="s">
        <v>47327</v>
      </c>
      <c r="B6135" s="1" t="s">
        <v>70</v>
      </c>
      <c r="C6135" s="1" t="s">
        <v>1611</v>
      </c>
      <c r="D6135" s="1" t="s">
        <v>47357</v>
      </c>
      <c r="E6135" s="1" t="s">
        <v>47358</v>
      </c>
      <c r="F6135" s="80"/>
      <c r="G6135" s="52"/>
      <c r="H6135" s="52"/>
      <c r="I6135" s="52"/>
      <c r="J6135" s="52"/>
      <c r="K6135" s="52"/>
      <c r="L6135" s="52"/>
      <c r="M6135" s="52"/>
      <c r="N6135" s="52"/>
      <c r="O6135" s="52"/>
    </row>
    <row r="6136" ht="13.5" customHeight="1">
      <c r="A6136" s="1" t="s">
        <v>47327</v>
      </c>
      <c r="B6136" s="1" t="s">
        <v>74</v>
      </c>
      <c r="C6136" s="1" t="s">
        <v>1611</v>
      </c>
      <c r="D6136" s="1" t="s">
        <v>47359</v>
      </c>
      <c r="E6136" s="1" t="s">
        <v>47360</v>
      </c>
      <c r="F6136" s="80"/>
      <c r="G6136" s="52"/>
      <c r="H6136" s="52"/>
      <c r="I6136" s="52"/>
      <c r="J6136" s="52"/>
      <c r="K6136" s="52"/>
      <c r="L6136" s="52"/>
      <c r="M6136" s="52"/>
      <c r="N6136" s="52"/>
      <c r="O6136" s="52"/>
    </row>
    <row r="6137" ht="13.5" customHeight="1">
      <c r="A6137" s="1" t="s">
        <v>47327</v>
      </c>
      <c r="B6137" s="1" t="s">
        <v>78</v>
      </c>
      <c r="C6137" s="1" t="s">
        <v>1611</v>
      </c>
      <c r="D6137" s="1" t="s">
        <v>47361</v>
      </c>
      <c r="E6137" s="1" t="s">
        <v>47362</v>
      </c>
      <c r="F6137" s="80"/>
      <c r="G6137" s="52"/>
      <c r="H6137" s="52"/>
      <c r="I6137" s="52"/>
      <c r="J6137" s="52"/>
      <c r="K6137" s="52"/>
      <c r="L6137" s="52"/>
      <c r="M6137" s="52"/>
      <c r="N6137" s="52"/>
      <c r="O6137" s="52"/>
    </row>
    <row r="6138" ht="13.5" customHeight="1">
      <c r="A6138" s="1" t="s">
        <v>47327</v>
      </c>
      <c r="B6138" s="1" t="s">
        <v>83</v>
      </c>
      <c r="C6138" s="1" t="s">
        <v>1611</v>
      </c>
      <c r="D6138" s="1" t="s">
        <v>47363</v>
      </c>
      <c r="E6138" s="1" t="s">
        <v>47364</v>
      </c>
      <c r="F6138" s="80"/>
      <c r="G6138" s="52"/>
      <c r="H6138" s="52"/>
      <c r="I6138" s="52"/>
      <c r="J6138" s="52"/>
      <c r="K6138" s="52"/>
      <c r="L6138" s="52"/>
      <c r="M6138" s="52"/>
      <c r="N6138" s="52"/>
      <c r="O6138" s="52"/>
    </row>
    <row r="6139" ht="13.5" customHeight="1">
      <c r="A6139" s="1" t="s">
        <v>47327</v>
      </c>
      <c r="B6139" s="1" t="s">
        <v>86</v>
      </c>
      <c r="C6139" s="1" t="s">
        <v>1611</v>
      </c>
      <c r="D6139" s="1" t="s">
        <v>47365</v>
      </c>
      <c r="E6139" s="1" t="s">
        <v>47366</v>
      </c>
      <c r="F6139" s="80"/>
      <c r="G6139" s="52"/>
      <c r="H6139" s="52"/>
      <c r="I6139" s="52"/>
      <c r="J6139" s="52"/>
      <c r="K6139" s="52"/>
      <c r="L6139" s="52"/>
      <c r="M6139" s="52"/>
      <c r="N6139" s="52"/>
      <c r="O6139" s="52"/>
    </row>
    <row r="6140" ht="13.5" customHeight="1">
      <c r="A6140" s="1" t="s">
        <v>47327</v>
      </c>
      <c r="B6140" s="1" t="s">
        <v>91</v>
      </c>
      <c r="C6140" s="1" t="s">
        <v>1611</v>
      </c>
      <c r="D6140" s="1" t="s">
        <v>47367</v>
      </c>
      <c r="E6140" s="1" t="s">
        <v>47368</v>
      </c>
      <c r="F6140" s="80"/>
      <c r="G6140" s="52"/>
      <c r="H6140" s="52"/>
      <c r="I6140" s="52"/>
      <c r="J6140" s="52"/>
      <c r="K6140" s="52"/>
      <c r="L6140" s="52"/>
      <c r="M6140" s="52"/>
      <c r="N6140" s="52"/>
      <c r="O6140" s="52"/>
    </row>
    <row r="6141" ht="13.5" customHeight="1">
      <c r="A6141" s="1" t="s">
        <v>47327</v>
      </c>
      <c r="B6141" s="1" t="s">
        <v>94</v>
      </c>
      <c r="C6141" s="1" t="s">
        <v>1611</v>
      </c>
      <c r="D6141" s="1" t="s">
        <v>47369</v>
      </c>
      <c r="E6141" s="1" t="s">
        <v>47370</v>
      </c>
      <c r="F6141" s="80"/>
      <c r="G6141" s="52"/>
      <c r="H6141" s="52"/>
      <c r="I6141" s="52"/>
      <c r="J6141" s="52"/>
      <c r="K6141" s="52"/>
      <c r="L6141" s="52"/>
      <c r="M6141" s="52"/>
      <c r="N6141" s="52"/>
      <c r="O6141" s="52"/>
    </row>
    <row r="6142" ht="13.5" customHeight="1">
      <c r="A6142" s="1" t="s">
        <v>47327</v>
      </c>
      <c r="B6142" s="1" t="s">
        <v>186</v>
      </c>
      <c r="C6142" s="1" t="s">
        <v>1611</v>
      </c>
      <c r="D6142" s="1" t="s">
        <v>47371</v>
      </c>
      <c r="E6142" s="1" t="s">
        <v>47372</v>
      </c>
      <c r="F6142" s="80"/>
      <c r="G6142" s="52"/>
      <c r="H6142" s="52"/>
      <c r="I6142" s="52"/>
      <c r="J6142" s="52"/>
      <c r="K6142" s="52"/>
      <c r="L6142" s="52"/>
      <c r="M6142" s="52"/>
      <c r="N6142" s="52"/>
      <c r="O6142" s="52"/>
    </row>
    <row r="6143" ht="13.5" customHeight="1">
      <c r="A6143" s="1" t="s">
        <v>47327</v>
      </c>
      <c r="B6143" s="1" t="s">
        <v>189</v>
      </c>
      <c r="C6143" s="1" t="s">
        <v>1611</v>
      </c>
      <c r="D6143" s="1" t="s">
        <v>47373</v>
      </c>
      <c r="E6143" s="1" t="s">
        <v>47374</v>
      </c>
      <c r="F6143" s="80"/>
      <c r="G6143" s="52"/>
      <c r="H6143" s="52"/>
      <c r="I6143" s="52"/>
      <c r="J6143" s="52"/>
      <c r="K6143" s="52"/>
      <c r="L6143" s="52"/>
      <c r="M6143" s="52"/>
      <c r="N6143" s="52"/>
      <c r="O6143" s="52"/>
    </row>
    <row r="6144" ht="13.5" customHeight="1">
      <c r="A6144" s="1" t="s">
        <v>47327</v>
      </c>
      <c r="B6144" s="1" t="s">
        <v>193</v>
      </c>
      <c r="C6144" s="1" t="s">
        <v>1611</v>
      </c>
      <c r="D6144" s="1" t="s">
        <v>47375</v>
      </c>
      <c r="E6144" s="1" t="s">
        <v>47376</v>
      </c>
      <c r="F6144" s="80"/>
      <c r="G6144" s="52"/>
      <c r="H6144" s="52"/>
      <c r="I6144" s="52"/>
      <c r="J6144" s="52"/>
      <c r="K6144" s="52"/>
      <c r="L6144" s="52"/>
      <c r="M6144" s="52"/>
      <c r="N6144" s="52"/>
      <c r="O6144" s="52"/>
    </row>
    <row r="6145" ht="13.5" customHeight="1">
      <c r="A6145" s="1" t="s">
        <v>47327</v>
      </c>
      <c r="B6145" s="1" t="s">
        <v>197</v>
      </c>
      <c r="C6145" s="1" t="s">
        <v>1611</v>
      </c>
      <c r="D6145" s="1" t="s">
        <v>47377</v>
      </c>
      <c r="E6145" s="1" t="s">
        <v>47378</v>
      </c>
      <c r="F6145" s="80"/>
      <c r="G6145" s="52"/>
      <c r="H6145" s="52"/>
      <c r="I6145" s="52"/>
      <c r="J6145" s="52"/>
      <c r="K6145" s="52"/>
      <c r="L6145" s="52"/>
      <c r="M6145" s="52"/>
      <c r="N6145" s="52"/>
      <c r="O6145" s="52"/>
    </row>
    <row r="6146" ht="13.5" customHeight="1">
      <c r="A6146" s="1" t="s">
        <v>47327</v>
      </c>
      <c r="B6146" s="1" t="s">
        <v>201</v>
      </c>
      <c r="C6146" s="1" t="s">
        <v>1611</v>
      </c>
      <c r="D6146" s="1" t="s">
        <v>47379</v>
      </c>
      <c r="E6146" s="1" t="s">
        <v>47380</v>
      </c>
      <c r="F6146" s="80"/>
      <c r="G6146" s="52"/>
      <c r="H6146" s="52"/>
      <c r="I6146" s="52"/>
      <c r="J6146" s="52"/>
      <c r="K6146" s="52"/>
      <c r="L6146" s="52"/>
      <c r="M6146" s="52"/>
      <c r="N6146" s="52"/>
      <c r="O6146" s="52"/>
    </row>
    <row r="6147" ht="13.5" customHeight="1">
      <c r="A6147" s="1" t="s">
        <v>47327</v>
      </c>
      <c r="B6147" s="1" t="s">
        <v>206</v>
      </c>
      <c r="C6147" s="1" t="s">
        <v>1611</v>
      </c>
      <c r="D6147" s="1" t="s">
        <v>47381</v>
      </c>
      <c r="E6147" s="1" t="s">
        <v>47382</v>
      </c>
      <c r="F6147" s="80"/>
      <c r="G6147" s="52"/>
      <c r="H6147" s="52"/>
      <c r="I6147" s="52"/>
      <c r="J6147" s="52"/>
      <c r="K6147" s="52"/>
      <c r="L6147" s="52"/>
      <c r="M6147" s="52"/>
      <c r="N6147" s="52"/>
      <c r="O6147" s="52"/>
    </row>
    <row r="6148" ht="13.5" customHeight="1">
      <c r="A6148" s="1" t="s">
        <v>47327</v>
      </c>
      <c r="B6148" s="1" t="s">
        <v>211</v>
      </c>
      <c r="C6148" s="1" t="s">
        <v>1611</v>
      </c>
      <c r="D6148" s="1" t="s">
        <v>47383</v>
      </c>
      <c r="E6148" s="1" t="s">
        <v>47384</v>
      </c>
      <c r="F6148" s="80"/>
      <c r="G6148" s="52"/>
      <c r="H6148" s="52"/>
      <c r="I6148" s="52"/>
      <c r="J6148" s="52"/>
      <c r="K6148" s="52"/>
      <c r="L6148" s="52"/>
      <c r="M6148" s="52"/>
      <c r="N6148" s="52"/>
      <c r="O6148" s="52"/>
    </row>
    <row r="6149" ht="13.5" customHeight="1">
      <c r="A6149" s="1" t="s">
        <v>47327</v>
      </c>
      <c r="B6149" s="1" t="s">
        <v>215</v>
      </c>
      <c r="C6149" s="1" t="s">
        <v>1611</v>
      </c>
      <c r="D6149" s="1" t="s">
        <v>47385</v>
      </c>
      <c r="E6149" s="1" t="s">
        <v>47386</v>
      </c>
      <c r="F6149" s="80"/>
      <c r="G6149" s="52"/>
      <c r="H6149" s="52"/>
      <c r="I6149" s="52"/>
      <c r="J6149" s="52"/>
      <c r="K6149" s="52"/>
      <c r="L6149" s="52"/>
      <c r="M6149" s="52"/>
      <c r="N6149" s="52"/>
      <c r="O6149" s="52"/>
    </row>
    <row r="6150" ht="13.5" customHeight="1">
      <c r="A6150" s="1" t="s">
        <v>47327</v>
      </c>
      <c r="B6150" s="1" t="s">
        <v>220</v>
      </c>
      <c r="C6150" s="1" t="s">
        <v>1611</v>
      </c>
      <c r="D6150" s="1" t="s">
        <v>47387</v>
      </c>
      <c r="E6150" s="1" t="s">
        <v>47388</v>
      </c>
      <c r="F6150" s="80"/>
      <c r="G6150" s="52"/>
      <c r="H6150" s="52"/>
      <c r="I6150" s="52"/>
      <c r="J6150" s="52"/>
      <c r="K6150" s="52"/>
      <c r="L6150" s="52"/>
      <c r="M6150" s="52"/>
      <c r="N6150" s="52"/>
      <c r="O6150" s="52"/>
    </row>
    <row r="6151" ht="13.5" customHeight="1">
      <c r="A6151" s="1" t="s">
        <v>47327</v>
      </c>
      <c r="B6151" s="1" t="s">
        <v>223</v>
      </c>
      <c r="C6151" s="1" t="s">
        <v>1611</v>
      </c>
      <c r="D6151" s="1" t="s">
        <v>47389</v>
      </c>
      <c r="E6151" s="1" t="s">
        <v>47390</v>
      </c>
      <c r="F6151" s="80"/>
      <c r="G6151" s="52"/>
      <c r="H6151" s="52"/>
      <c r="I6151" s="52"/>
      <c r="J6151" s="52"/>
      <c r="K6151" s="52"/>
      <c r="L6151" s="52"/>
      <c r="M6151" s="52"/>
      <c r="N6151" s="52"/>
      <c r="O6151" s="52"/>
    </row>
    <row r="6152" ht="13.5" customHeight="1">
      <c r="A6152" s="1" t="s">
        <v>47327</v>
      </c>
      <c r="B6152" s="1" t="s">
        <v>229</v>
      </c>
      <c r="C6152" s="1" t="s">
        <v>1611</v>
      </c>
      <c r="D6152" s="1" t="s">
        <v>47391</v>
      </c>
      <c r="E6152" s="1" t="s">
        <v>47392</v>
      </c>
      <c r="F6152" s="80"/>
      <c r="G6152" s="52"/>
      <c r="H6152" s="52"/>
      <c r="I6152" s="52"/>
      <c r="J6152" s="52"/>
      <c r="K6152" s="52"/>
      <c r="L6152" s="52"/>
      <c r="M6152" s="52"/>
      <c r="N6152" s="52"/>
      <c r="O6152" s="52"/>
    </row>
    <row r="6153" ht="13.5" customHeight="1">
      <c r="A6153" s="1" t="s">
        <v>47327</v>
      </c>
      <c r="B6153" s="1" t="s">
        <v>233</v>
      </c>
      <c r="C6153" s="1" t="s">
        <v>1611</v>
      </c>
      <c r="D6153" s="1" t="s">
        <v>47393</v>
      </c>
      <c r="E6153" s="1" t="s">
        <v>47394</v>
      </c>
      <c r="F6153" s="80"/>
      <c r="G6153" s="52"/>
      <c r="H6153" s="52"/>
      <c r="I6153" s="52"/>
      <c r="J6153" s="52"/>
      <c r="K6153" s="52"/>
      <c r="L6153" s="52"/>
      <c r="M6153" s="52"/>
      <c r="N6153" s="52"/>
      <c r="O6153" s="52"/>
    </row>
    <row r="6154" ht="13.5" customHeight="1">
      <c r="A6154" s="1" t="s">
        <v>47327</v>
      </c>
      <c r="B6154" s="1" t="s">
        <v>237</v>
      </c>
      <c r="C6154" s="1" t="s">
        <v>1611</v>
      </c>
      <c r="D6154" s="1" t="s">
        <v>47395</v>
      </c>
      <c r="E6154" s="1" t="s">
        <v>47396</v>
      </c>
      <c r="F6154" s="80"/>
      <c r="G6154" s="52"/>
      <c r="H6154" s="52"/>
      <c r="I6154" s="52"/>
      <c r="J6154" s="52"/>
      <c r="K6154" s="52"/>
      <c r="L6154" s="52"/>
      <c r="M6154" s="52"/>
      <c r="N6154" s="52"/>
      <c r="O6154" s="52"/>
    </row>
    <row r="6155" ht="13.5" customHeight="1">
      <c r="A6155" s="1" t="s">
        <v>47327</v>
      </c>
      <c r="B6155" s="1" t="s">
        <v>241</v>
      </c>
      <c r="C6155" s="1" t="s">
        <v>1611</v>
      </c>
      <c r="D6155" s="1" t="s">
        <v>47397</v>
      </c>
      <c r="E6155" s="1" t="s">
        <v>47398</v>
      </c>
      <c r="F6155" s="80"/>
      <c r="G6155" s="52"/>
      <c r="H6155" s="52"/>
      <c r="I6155" s="52"/>
      <c r="J6155" s="52"/>
      <c r="K6155" s="52"/>
      <c r="L6155" s="52"/>
      <c r="M6155" s="52"/>
      <c r="N6155" s="52"/>
      <c r="O6155" s="52"/>
    </row>
    <row r="6156" ht="13.5" customHeight="1">
      <c r="A6156" s="1" t="s">
        <v>47327</v>
      </c>
      <c r="B6156" s="1" t="s">
        <v>244</v>
      </c>
      <c r="C6156" s="1" t="s">
        <v>1611</v>
      </c>
      <c r="D6156" s="1" t="s">
        <v>47399</v>
      </c>
      <c r="E6156" s="1" t="s">
        <v>47400</v>
      </c>
      <c r="F6156" s="80"/>
      <c r="G6156" s="52"/>
      <c r="H6156" s="52"/>
      <c r="I6156" s="52"/>
      <c r="J6156" s="52"/>
      <c r="K6156" s="52"/>
      <c r="L6156" s="52"/>
      <c r="M6156" s="52"/>
      <c r="N6156" s="52"/>
      <c r="O6156" s="52"/>
    </row>
    <row r="6157" ht="13.5" customHeight="1">
      <c r="A6157" s="1" t="s">
        <v>47327</v>
      </c>
      <c r="B6157" s="1" t="s">
        <v>247</v>
      </c>
      <c r="C6157" s="1" t="s">
        <v>1611</v>
      </c>
      <c r="D6157" s="1" t="s">
        <v>47401</v>
      </c>
      <c r="E6157" s="1" t="s">
        <v>47402</v>
      </c>
      <c r="F6157" s="80"/>
      <c r="G6157" s="52"/>
      <c r="H6157" s="52"/>
      <c r="I6157" s="52"/>
      <c r="J6157" s="52"/>
      <c r="K6157" s="52"/>
      <c r="L6157" s="52"/>
      <c r="M6157" s="52"/>
      <c r="N6157" s="52"/>
      <c r="O6157" s="52"/>
    </row>
    <row r="6158" ht="13.5" customHeight="1">
      <c r="A6158" s="1" t="s">
        <v>47327</v>
      </c>
      <c r="B6158" s="1" t="s">
        <v>251</v>
      </c>
      <c r="C6158" s="1" t="s">
        <v>1611</v>
      </c>
      <c r="D6158" s="1" t="s">
        <v>47403</v>
      </c>
      <c r="E6158" s="1" t="s">
        <v>47404</v>
      </c>
      <c r="F6158" s="80"/>
      <c r="G6158" s="52"/>
      <c r="H6158" s="52"/>
      <c r="I6158" s="52"/>
      <c r="J6158" s="52"/>
      <c r="K6158" s="52"/>
      <c r="L6158" s="52"/>
      <c r="M6158" s="52"/>
      <c r="N6158" s="52"/>
      <c r="O6158" s="52"/>
    </row>
    <row r="6159" ht="13.5" customHeight="1">
      <c r="A6159" s="1" t="s">
        <v>47327</v>
      </c>
      <c r="B6159" s="1" t="s">
        <v>254</v>
      </c>
      <c r="C6159" s="1" t="s">
        <v>1611</v>
      </c>
      <c r="D6159" s="1" t="s">
        <v>47405</v>
      </c>
      <c r="E6159" s="1" t="s">
        <v>47406</v>
      </c>
      <c r="F6159" s="80"/>
      <c r="G6159" s="52"/>
      <c r="H6159" s="52"/>
      <c r="I6159" s="52"/>
      <c r="J6159" s="52"/>
      <c r="K6159" s="52"/>
      <c r="L6159" s="52"/>
      <c r="M6159" s="52"/>
      <c r="N6159" s="52"/>
      <c r="O6159" s="52"/>
    </row>
    <row r="6160" ht="13.5" customHeight="1">
      <c r="A6160" s="1" t="s">
        <v>47327</v>
      </c>
      <c r="B6160" s="1" t="s">
        <v>258</v>
      </c>
      <c r="C6160" s="1" t="s">
        <v>797</v>
      </c>
      <c r="D6160" s="1" t="s">
        <v>47407</v>
      </c>
      <c r="E6160" s="1" t="s">
        <v>47408</v>
      </c>
      <c r="F6160" s="80"/>
      <c r="G6160" s="52"/>
      <c r="H6160" s="52"/>
      <c r="I6160" s="52"/>
      <c r="J6160" s="52"/>
      <c r="K6160" s="52"/>
      <c r="L6160" s="52"/>
      <c r="M6160" s="52"/>
      <c r="N6160" s="52"/>
      <c r="O6160" s="52"/>
    </row>
    <row r="6161" ht="13.5" customHeight="1">
      <c r="A6161" s="1" t="s">
        <v>47327</v>
      </c>
      <c r="B6161" s="1" t="s">
        <v>263</v>
      </c>
      <c r="C6161" s="1" t="s">
        <v>797</v>
      </c>
      <c r="D6161" s="1" t="s">
        <v>47409</v>
      </c>
      <c r="E6161" s="1" t="s">
        <v>47410</v>
      </c>
      <c r="F6161" s="80"/>
      <c r="G6161" s="52"/>
      <c r="H6161" s="52"/>
      <c r="I6161" s="52"/>
      <c r="J6161" s="52"/>
      <c r="K6161" s="52"/>
      <c r="L6161" s="52"/>
      <c r="M6161" s="52"/>
      <c r="N6161" s="52"/>
      <c r="O6161" s="52"/>
    </row>
    <row r="6162" ht="13.5" customHeight="1">
      <c r="A6162" s="1" t="s">
        <v>47327</v>
      </c>
      <c r="B6162" s="1" t="s">
        <v>268</v>
      </c>
      <c r="C6162" s="1" t="s">
        <v>797</v>
      </c>
      <c r="D6162" s="1" t="s">
        <v>47411</v>
      </c>
      <c r="E6162" s="1" t="s">
        <v>47412</v>
      </c>
      <c r="F6162" s="80"/>
      <c r="G6162" s="52"/>
      <c r="H6162" s="52"/>
      <c r="I6162" s="52"/>
      <c r="J6162" s="52"/>
      <c r="K6162" s="52"/>
      <c r="L6162" s="52"/>
      <c r="M6162" s="52"/>
      <c r="N6162" s="52"/>
      <c r="O6162" s="52"/>
    </row>
    <row r="6163" ht="13.5" customHeight="1">
      <c r="A6163" s="1" t="s">
        <v>47327</v>
      </c>
      <c r="B6163" s="1" t="s">
        <v>271</v>
      </c>
      <c r="C6163" s="1" t="s">
        <v>797</v>
      </c>
      <c r="D6163" s="1" t="s">
        <v>47413</v>
      </c>
      <c r="E6163" s="1" t="s">
        <v>47414</v>
      </c>
      <c r="F6163" s="80"/>
      <c r="G6163" s="52"/>
      <c r="H6163" s="52"/>
      <c r="I6163" s="52"/>
      <c r="J6163" s="52"/>
      <c r="K6163" s="52"/>
      <c r="L6163" s="52"/>
      <c r="M6163" s="52"/>
      <c r="N6163" s="52"/>
      <c r="O6163" s="52"/>
    </row>
    <row r="6164" ht="13.5" customHeight="1">
      <c r="A6164" s="1" t="s">
        <v>47327</v>
      </c>
      <c r="B6164" s="1" t="s">
        <v>276</v>
      </c>
      <c r="C6164" s="1" t="s">
        <v>374</v>
      </c>
      <c r="D6164" s="1" t="s">
        <v>47415</v>
      </c>
      <c r="E6164" s="1" t="s">
        <v>47416</v>
      </c>
      <c r="F6164" s="80"/>
      <c r="G6164" s="52"/>
      <c r="H6164" s="52"/>
      <c r="I6164" s="52"/>
      <c r="J6164" s="52"/>
      <c r="K6164" s="52"/>
      <c r="L6164" s="52"/>
      <c r="M6164" s="52"/>
      <c r="N6164" s="52"/>
      <c r="O6164" s="52"/>
    </row>
    <row r="6165" ht="13.5" customHeight="1">
      <c r="A6165" s="1" t="s">
        <v>47327</v>
      </c>
      <c r="B6165" s="1" t="s">
        <v>279</v>
      </c>
      <c r="C6165" s="1" t="s">
        <v>10</v>
      </c>
      <c r="D6165" s="1" t="s">
        <v>47417</v>
      </c>
      <c r="E6165" s="1" t="s">
        <v>47418</v>
      </c>
      <c r="F6165" s="51"/>
      <c r="G6165" s="52"/>
      <c r="H6165" s="52"/>
      <c r="I6165" s="52"/>
      <c r="J6165" s="52"/>
      <c r="K6165" s="52"/>
      <c r="L6165" s="52"/>
      <c r="M6165" s="52"/>
      <c r="N6165" s="52"/>
      <c r="O6165" s="52"/>
    </row>
    <row r="6166" ht="13.5" customHeight="1">
      <c r="A6166" s="1" t="s">
        <v>47327</v>
      </c>
      <c r="B6166" s="1" t="s">
        <v>284</v>
      </c>
      <c r="C6166" s="1" t="s">
        <v>10</v>
      </c>
      <c r="D6166" s="1" t="s">
        <v>47419</v>
      </c>
      <c r="E6166" s="1" t="s">
        <v>47420</v>
      </c>
      <c r="F6166" s="51"/>
      <c r="G6166" s="52"/>
      <c r="H6166" s="52"/>
      <c r="I6166" s="52"/>
      <c r="J6166" s="52"/>
      <c r="K6166" s="52"/>
      <c r="L6166" s="52"/>
      <c r="M6166" s="52"/>
      <c r="N6166" s="52"/>
      <c r="O6166" s="52"/>
    </row>
    <row r="6167" ht="13.5" customHeight="1">
      <c r="A6167" s="1" t="s">
        <v>47327</v>
      </c>
      <c r="B6167" s="1" t="s">
        <v>288</v>
      </c>
      <c r="C6167" s="1" t="s">
        <v>10</v>
      </c>
      <c r="D6167" s="1" t="s">
        <v>47421</v>
      </c>
      <c r="E6167" s="1" t="s">
        <v>47422</v>
      </c>
      <c r="F6167" s="51"/>
      <c r="G6167" s="52"/>
      <c r="H6167" s="52"/>
      <c r="I6167" s="52"/>
      <c r="J6167" s="52"/>
      <c r="K6167" s="52"/>
      <c r="L6167" s="52"/>
      <c r="M6167" s="52"/>
      <c r="N6167" s="52"/>
      <c r="O6167" s="52"/>
    </row>
    <row r="6168" ht="13.5" customHeight="1">
      <c r="A6168" s="1" t="s">
        <v>47327</v>
      </c>
      <c r="B6168" s="1" t="s">
        <v>292</v>
      </c>
      <c r="C6168" s="1" t="s">
        <v>374</v>
      </c>
      <c r="D6168" s="1" t="s">
        <v>47423</v>
      </c>
      <c r="E6168" s="1" t="s">
        <v>47424</v>
      </c>
      <c r="F6168" s="51"/>
      <c r="G6168" s="52"/>
      <c r="H6168" s="52"/>
      <c r="I6168" s="52"/>
      <c r="J6168" s="52"/>
      <c r="K6168" s="52"/>
      <c r="L6168" s="52"/>
      <c r="M6168" s="52"/>
      <c r="N6168" s="52"/>
      <c r="O6168" s="52"/>
    </row>
    <row r="6169" ht="13.5" customHeight="1">
      <c r="A6169" s="1" t="s">
        <v>47327</v>
      </c>
      <c r="B6169" s="1" t="s">
        <v>296</v>
      </c>
      <c r="C6169" s="1" t="s">
        <v>10</v>
      </c>
      <c r="D6169" s="1" t="s">
        <v>47425</v>
      </c>
      <c r="E6169" s="1" t="s">
        <v>47426</v>
      </c>
      <c r="F6169" s="51"/>
      <c r="G6169" s="52"/>
      <c r="H6169" s="52"/>
      <c r="I6169" s="52"/>
      <c r="J6169" s="52"/>
      <c r="K6169" s="52"/>
      <c r="L6169" s="52"/>
      <c r="M6169" s="52"/>
      <c r="N6169" s="52"/>
      <c r="O6169" s="52"/>
    </row>
    <row r="6170" ht="13.5" customHeight="1">
      <c r="A6170" s="1" t="s">
        <v>47327</v>
      </c>
      <c r="B6170" s="1" t="s">
        <v>1898</v>
      </c>
      <c r="C6170" s="1" t="s">
        <v>10</v>
      </c>
      <c r="D6170" s="1" t="s">
        <v>47427</v>
      </c>
      <c r="E6170" s="1" t="s">
        <v>47428</v>
      </c>
      <c r="F6170" s="51"/>
      <c r="G6170" s="52"/>
      <c r="H6170" s="52"/>
      <c r="I6170" s="52"/>
      <c r="J6170" s="52"/>
      <c r="K6170" s="52"/>
      <c r="L6170" s="52"/>
      <c r="M6170" s="52"/>
      <c r="N6170" s="52"/>
      <c r="O6170" s="52"/>
    </row>
    <row r="6171" ht="13.5" customHeight="1">
      <c r="A6171" s="1" t="s">
        <v>47327</v>
      </c>
      <c r="B6171" s="1" t="s">
        <v>1905</v>
      </c>
      <c r="C6171" s="1" t="s">
        <v>10</v>
      </c>
      <c r="D6171" s="1" t="s">
        <v>47429</v>
      </c>
      <c r="E6171" s="1" t="s">
        <v>47430</v>
      </c>
      <c r="F6171" s="51"/>
      <c r="G6171" s="52"/>
      <c r="H6171" s="52"/>
      <c r="I6171" s="52"/>
      <c r="J6171" s="52"/>
      <c r="K6171" s="52"/>
      <c r="L6171" s="52"/>
      <c r="M6171" s="52"/>
      <c r="N6171" s="52"/>
      <c r="O6171" s="52"/>
    </row>
    <row r="6172" ht="13.5" customHeight="1">
      <c r="A6172" s="1" t="s">
        <v>47327</v>
      </c>
      <c r="B6172" s="1" t="s">
        <v>1911</v>
      </c>
      <c r="C6172" s="1" t="s">
        <v>10</v>
      </c>
      <c r="D6172" s="1" t="s">
        <v>47431</v>
      </c>
      <c r="E6172" s="1" t="s">
        <v>47432</v>
      </c>
      <c r="F6172" s="51"/>
      <c r="G6172" s="52"/>
      <c r="H6172" s="52"/>
      <c r="I6172" s="52"/>
      <c r="J6172" s="52"/>
      <c r="K6172" s="52"/>
      <c r="L6172" s="52"/>
      <c r="M6172" s="52"/>
      <c r="N6172" s="52"/>
      <c r="O6172" s="52"/>
    </row>
    <row r="6173" ht="13.5" customHeight="1">
      <c r="A6173" s="1" t="s">
        <v>47327</v>
      </c>
      <c r="B6173" s="1" t="s">
        <v>99</v>
      </c>
      <c r="C6173" s="1" t="s">
        <v>47433</v>
      </c>
      <c r="D6173" s="79"/>
      <c r="E6173" s="79"/>
      <c r="F6173" s="80"/>
      <c r="G6173" s="52"/>
      <c r="H6173" s="52"/>
      <c r="I6173" s="52"/>
      <c r="J6173" s="52"/>
      <c r="K6173" s="52"/>
      <c r="L6173" s="52"/>
      <c r="M6173" s="52"/>
      <c r="N6173" s="52"/>
      <c r="O6173" s="52"/>
    </row>
    <row r="6174" ht="13.5" customHeight="1">
      <c r="A6174" s="1" t="s">
        <v>47434</v>
      </c>
      <c r="B6174" s="2" t="s">
        <v>1</v>
      </c>
      <c r="C6174" s="1" t="s">
        <v>26504</v>
      </c>
      <c r="D6174" s="79"/>
      <c r="E6174" s="79"/>
      <c r="F6174" s="51"/>
      <c r="G6174" s="52"/>
      <c r="H6174" s="52"/>
      <c r="I6174" s="52"/>
      <c r="J6174" s="52"/>
      <c r="K6174" s="52"/>
      <c r="L6174" s="52"/>
      <c r="M6174" s="52"/>
      <c r="N6174" s="52"/>
      <c r="O6174" s="52"/>
    </row>
    <row r="6175" ht="13.5" customHeight="1">
      <c r="A6175" s="1" t="s">
        <v>47434</v>
      </c>
      <c r="B6175" s="1" t="s">
        <v>5</v>
      </c>
      <c r="C6175" s="1" t="s">
        <v>303</v>
      </c>
      <c r="D6175" s="1" t="s">
        <v>47435</v>
      </c>
      <c r="E6175" s="1" t="s">
        <v>47436</v>
      </c>
      <c r="F6175" s="51"/>
      <c r="G6175" s="52"/>
      <c r="H6175" s="52"/>
      <c r="I6175" s="52"/>
      <c r="J6175" s="52"/>
      <c r="K6175" s="52"/>
      <c r="L6175" s="52"/>
      <c r="M6175" s="52"/>
      <c r="N6175" s="52"/>
      <c r="O6175" s="52"/>
    </row>
    <row r="6176" ht="13.5" customHeight="1">
      <c r="A6176" s="1" t="s">
        <v>47434</v>
      </c>
      <c r="B6176" s="1" t="s">
        <v>9</v>
      </c>
      <c r="C6176" s="1" t="s">
        <v>10</v>
      </c>
      <c r="D6176" s="1" t="s">
        <v>47437</v>
      </c>
      <c r="E6176" s="1" t="s">
        <v>47438</v>
      </c>
      <c r="F6176" s="51"/>
      <c r="G6176" s="52"/>
      <c r="H6176" s="52"/>
      <c r="I6176" s="52"/>
      <c r="J6176" s="52"/>
      <c r="K6176" s="52"/>
      <c r="L6176" s="52"/>
      <c r="M6176" s="52"/>
      <c r="N6176" s="52"/>
      <c r="O6176" s="52"/>
    </row>
    <row r="6177" ht="13.5" customHeight="1">
      <c r="A6177" s="1" t="s">
        <v>47434</v>
      </c>
      <c r="B6177" s="1" t="s">
        <v>13</v>
      </c>
      <c r="C6177" s="1" t="s">
        <v>10</v>
      </c>
      <c r="D6177" s="1" t="s">
        <v>47439</v>
      </c>
      <c r="E6177" s="1" t="s">
        <v>47440</v>
      </c>
      <c r="F6177" s="51"/>
      <c r="G6177" s="52"/>
      <c r="H6177" s="52"/>
      <c r="I6177" s="52"/>
      <c r="J6177" s="52"/>
      <c r="K6177" s="52"/>
      <c r="L6177" s="52"/>
      <c r="M6177" s="52"/>
      <c r="N6177" s="52"/>
      <c r="O6177" s="52"/>
    </row>
    <row r="6178" ht="13.5" customHeight="1">
      <c r="A6178" s="1" t="s">
        <v>47434</v>
      </c>
      <c r="B6178" s="1" t="s">
        <v>16</v>
      </c>
      <c r="C6178" s="1" t="s">
        <v>10</v>
      </c>
      <c r="D6178" s="1" t="s">
        <v>47441</v>
      </c>
      <c r="E6178" s="1" t="s">
        <v>47442</v>
      </c>
      <c r="F6178" s="51"/>
      <c r="G6178" s="52"/>
      <c r="H6178" s="52"/>
      <c r="I6178" s="52"/>
      <c r="J6178" s="52"/>
      <c r="K6178" s="52"/>
      <c r="L6178" s="52"/>
      <c r="M6178" s="52"/>
      <c r="N6178" s="52"/>
      <c r="O6178" s="52"/>
    </row>
    <row r="6179" ht="13.5" customHeight="1">
      <c r="A6179" s="1" t="s">
        <v>47434</v>
      </c>
      <c r="B6179" s="1" t="s">
        <v>21</v>
      </c>
      <c r="C6179" s="1" t="s">
        <v>10</v>
      </c>
      <c r="D6179" s="1" t="s">
        <v>47443</v>
      </c>
      <c r="E6179" s="1" t="s">
        <v>47444</v>
      </c>
      <c r="F6179" s="51"/>
      <c r="G6179" s="52"/>
      <c r="H6179" s="52"/>
      <c r="I6179" s="52"/>
      <c r="J6179" s="52"/>
      <c r="K6179" s="52"/>
      <c r="L6179" s="52"/>
      <c r="M6179" s="52"/>
      <c r="N6179" s="52"/>
      <c r="O6179" s="52"/>
    </row>
    <row r="6180" ht="13.5" customHeight="1">
      <c r="A6180" s="1" t="s">
        <v>47434</v>
      </c>
      <c r="B6180" s="1" t="s">
        <v>27</v>
      </c>
      <c r="C6180" s="1" t="s">
        <v>10</v>
      </c>
      <c r="D6180" s="1" t="s">
        <v>47445</v>
      </c>
      <c r="E6180" s="1" t="s">
        <v>47446</v>
      </c>
      <c r="F6180" s="51"/>
      <c r="G6180" s="52"/>
      <c r="H6180" s="52"/>
      <c r="I6180" s="52"/>
      <c r="J6180" s="52"/>
      <c r="K6180" s="52"/>
      <c r="L6180" s="52"/>
      <c r="M6180" s="52"/>
      <c r="N6180" s="52"/>
      <c r="O6180" s="52"/>
    </row>
    <row r="6181" ht="13.5" customHeight="1">
      <c r="A6181" s="1" t="s">
        <v>47434</v>
      </c>
      <c r="B6181" s="1" t="s">
        <v>31</v>
      </c>
      <c r="C6181" s="1" t="s">
        <v>115</v>
      </c>
      <c r="D6181" s="1" t="s">
        <v>47447</v>
      </c>
      <c r="E6181" s="1" t="s">
        <v>47448</v>
      </c>
      <c r="F6181" s="51"/>
      <c r="G6181" s="52"/>
      <c r="H6181" s="52"/>
      <c r="I6181" s="52"/>
      <c r="J6181" s="52"/>
      <c r="K6181" s="52"/>
      <c r="L6181" s="52"/>
      <c r="M6181" s="52"/>
      <c r="N6181" s="52"/>
      <c r="O6181" s="52"/>
    </row>
    <row r="6182" ht="13.5" customHeight="1">
      <c r="A6182" s="1" t="s">
        <v>47434</v>
      </c>
      <c r="B6182" s="1" t="s">
        <v>34</v>
      </c>
      <c r="C6182" s="1" t="s">
        <v>48</v>
      </c>
      <c r="D6182" s="1" t="s">
        <v>47449</v>
      </c>
      <c r="E6182" s="1" t="s">
        <v>47450</v>
      </c>
      <c r="F6182" s="51"/>
      <c r="G6182" s="52"/>
      <c r="H6182" s="52"/>
      <c r="I6182" s="52"/>
      <c r="J6182" s="52"/>
      <c r="K6182" s="52"/>
      <c r="L6182" s="52"/>
      <c r="M6182" s="52"/>
      <c r="N6182" s="52"/>
      <c r="O6182" s="52"/>
    </row>
    <row r="6183" ht="13.5" customHeight="1">
      <c r="A6183" s="1" t="s">
        <v>47434</v>
      </c>
      <c r="B6183" s="1" t="s">
        <v>40</v>
      </c>
      <c r="C6183" s="1" t="s">
        <v>10</v>
      </c>
      <c r="D6183" s="1" t="s">
        <v>47451</v>
      </c>
      <c r="E6183" s="1" t="s">
        <v>47452</v>
      </c>
      <c r="F6183" s="51"/>
      <c r="G6183" s="52"/>
      <c r="H6183" s="52"/>
      <c r="I6183" s="52"/>
      <c r="J6183" s="52"/>
      <c r="K6183" s="52"/>
      <c r="L6183" s="52"/>
      <c r="M6183" s="52"/>
      <c r="N6183" s="52"/>
      <c r="O6183" s="52"/>
    </row>
    <row r="6184" ht="13.5" customHeight="1">
      <c r="A6184" s="1" t="s">
        <v>47434</v>
      </c>
      <c r="B6184" s="1" t="s">
        <v>45</v>
      </c>
      <c r="C6184" s="1" t="s">
        <v>10</v>
      </c>
      <c r="D6184" s="1" t="s">
        <v>47453</v>
      </c>
      <c r="E6184" s="1" t="s">
        <v>47454</v>
      </c>
      <c r="F6184" s="51"/>
      <c r="G6184" s="52"/>
      <c r="H6184" s="52"/>
      <c r="I6184" s="52"/>
      <c r="J6184" s="52"/>
      <c r="K6184" s="52"/>
      <c r="L6184" s="52"/>
      <c r="M6184" s="52"/>
      <c r="N6184" s="52"/>
      <c r="O6184" s="52"/>
    </row>
    <row r="6185" ht="13.5" customHeight="1">
      <c r="A6185" s="1" t="s">
        <v>47434</v>
      </c>
      <c r="B6185" s="1" t="s">
        <v>52</v>
      </c>
      <c r="C6185" s="1" t="s">
        <v>10</v>
      </c>
      <c r="D6185" s="1" t="s">
        <v>47455</v>
      </c>
      <c r="E6185" s="1" t="s">
        <v>47456</v>
      </c>
      <c r="F6185" s="51"/>
      <c r="G6185" s="52"/>
      <c r="H6185" s="52"/>
      <c r="I6185" s="52"/>
      <c r="J6185" s="52"/>
      <c r="K6185" s="52"/>
      <c r="L6185" s="52"/>
      <c r="M6185" s="52"/>
      <c r="N6185" s="52"/>
      <c r="O6185" s="52"/>
    </row>
    <row r="6186" ht="13.5" customHeight="1">
      <c r="A6186" s="1" t="s">
        <v>47434</v>
      </c>
      <c r="B6186" s="1" t="s">
        <v>57</v>
      </c>
      <c r="C6186" s="1" t="s">
        <v>115</v>
      </c>
      <c r="D6186" s="1" t="s">
        <v>47457</v>
      </c>
      <c r="E6186" s="1" t="s">
        <v>47458</v>
      </c>
      <c r="F6186" s="51"/>
      <c r="G6186" s="52"/>
      <c r="H6186" s="52"/>
      <c r="I6186" s="52"/>
      <c r="J6186" s="52"/>
      <c r="K6186" s="52"/>
      <c r="L6186" s="52"/>
      <c r="M6186" s="52"/>
      <c r="N6186" s="52"/>
      <c r="O6186" s="52"/>
    </row>
    <row r="6187" ht="13.5" customHeight="1">
      <c r="A6187" s="1" t="s">
        <v>47434</v>
      </c>
      <c r="B6187" s="1" t="s">
        <v>60</v>
      </c>
      <c r="C6187" s="1" t="s">
        <v>115</v>
      </c>
      <c r="D6187" s="1" t="s">
        <v>47459</v>
      </c>
      <c r="E6187" s="1" t="s">
        <v>47460</v>
      </c>
      <c r="F6187" s="51"/>
      <c r="G6187" s="52"/>
      <c r="H6187" s="52"/>
      <c r="I6187" s="52"/>
      <c r="J6187" s="52"/>
      <c r="K6187" s="52"/>
      <c r="L6187" s="52"/>
      <c r="M6187" s="52"/>
      <c r="N6187" s="52"/>
      <c r="O6187" s="52"/>
    </row>
    <row r="6188" ht="13.5" customHeight="1">
      <c r="A6188" s="1" t="s">
        <v>47434</v>
      </c>
      <c r="B6188" s="1" t="s">
        <v>65</v>
      </c>
      <c r="C6188" s="1" t="s">
        <v>10</v>
      </c>
      <c r="D6188" s="1" t="s">
        <v>47461</v>
      </c>
      <c r="E6188" s="1" t="s">
        <v>47462</v>
      </c>
      <c r="F6188" s="51"/>
      <c r="G6188" s="52"/>
      <c r="H6188" s="52"/>
      <c r="I6188" s="52"/>
      <c r="J6188" s="52"/>
      <c r="K6188" s="52"/>
      <c r="L6188" s="52"/>
      <c r="M6188" s="52"/>
      <c r="N6188" s="52"/>
      <c r="O6188" s="52"/>
    </row>
    <row r="6189" ht="13.5" customHeight="1">
      <c r="A6189" s="1" t="s">
        <v>47434</v>
      </c>
      <c r="B6189" s="1" t="s">
        <v>70</v>
      </c>
      <c r="C6189" s="1" t="s">
        <v>10</v>
      </c>
      <c r="D6189" s="1" t="s">
        <v>47463</v>
      </c>
      <c r="E6189" s="1" t="s">
        <v>47464</v>
      </c>
      <c r="F6189" s="51"/>
      <c r="G6189" s="52"/>
      <c r="H6189" s="52"/>
      <c r="I6189" s="52"/>
      <c r="J6189" s="52"/>
      <c r="K6189" s="52"/>
      <c r="L6189" s="52"/>
      <c r="M6189" s="52"/>
      <c r="N6189" s="52"/>
      <c r="O6189" s="52"/>
    </row>
    <row r="6190" ht="13.5" customHeight="1">
      <c r="A6190" s="1" t="s">
        <v>47434</v>
      </c>
      <c r="B6190" s="1" t="s">
        <v>74</v>
      </c>
      <c r="C6190" s="1" t="s">
        <v>10</v>
      </c>
      <c r="D6190" s="1" t="s">
        <v>47465</v>
      </c>
      <c r="E6190" s="1" t="s">
        <v>47466</v>
      </c>
      <c r="F6190" s="51"/>
      <c r="G6190" s="52"/>
      <c r="H6190" s="52"/>
      <c r="I6190" s="52"/>
      <c r="J6190" s="52"/>
      <c r="K6190" s="52"/>
      <c r="L6190" s="52"/>
      <c r="M6190" s="52"/>
      <c r="N6190" s="52"/>
      <c r="O6190" s="52"/>
    </row>
    <row r="6191" ht="13.5" customHeight="1">
      <c r="A6191" s="1" t="s">
        <v>47434</v>
      </c>
      <c r="B6191" s="1" t="s">
        <v>78</v>
      </c>
      <c r="C6191" s="1" t="s">
        <v>10</v>
      </c>
      <c r="D6191" s="1" t="s">
        <v>47467</v>
      </c>
      <c r="E6191" s="1" t="s">
        <v>47468</v>
      </c>
      <c r="F6191" s="51"/>
      <c r="G6191" s="52"/>
      <c r="H6191" s="52"/>
      <c r="I6191" s="52"/>
      <c r="J6191" s="52"/>
      <c r="K6191" s="52"/>
      <c r="L6191" s="52"/>
      <c r="M6191" s="52"/>
      <c r="N6191" s="52"/>
      <c r="O6191" s="52"/>
    </row>
    <row r="6192" ht="13.5" customHeight="1">
      <c r="A6192" s="1" t="s">
        <v>47434</v>
      </c>
      <c r="B6192" s="1" t="s">
        <v>83</v>
      </c>
      <c r="C6192" s="1" t="s">
        <v>115</v>
      </c>
      <c r="D6192" s="1" t="s">
        <v>47469</v>
      </c>
      <c r="E6192" s="1" t="s">
        <v>47470</v>
      </c>
      <c r="F6192" s="51"/>
      <c r="G6192" s="52"/>
      <c r="H6192" s="52"/>
      <c r="I6192" s="52"/>
      <c r="J6192" s="52"/>
      <c r="K6192" s="52"/>
      <c r="L6192" s="52"/>
      <c r="M6192" s="52"/>
      <c r="N6192" s="52"/>
      <c r="O6192" s="52"/>
    </row>
    <row r="6193" ht="13.5" customHeight="1">
      <c r="A6193" s="1" t="s">
        <v>47434</v>
      </c>
      <c r="B6193" s="1" t="s">
        <v>86</v>
      </c>
      <c r="C6193" s="1" t="s">
        <v>10</v>
      </c>
      <c r="D6193" s="1" t="s">
        <v>47471</v>
      </c>
      <c r="E6193" s="1" t="s">
        <v>47472</v>
      </c>
      <c r="F6193" s="51"/>
      <c r="G6193" s="52"/>
      <c r="H6193" s="52"/>
      <c r="I6193" s="52"/>
      <c r="J6193" s="52"/>
      <c r="K6193" s="52"/>
      <c r="L6193" s="52"/>
      <c r="M6193" s="52"/>
      <c r="N6193" s="52"/>
      <c r="O6193" s="52"/>
    </row>
    <row r="6194" ht="13.5" customHeight="1">
      <c r="A6194" s="1" t="s">
        <v>47434</v>
      </c>
      <c r="B6194" s="1" t="s">
        <v>91</v>
      </c>
      <c r="C6194" s="1" t="s">
        <v>115</v>
      </c>
      <c r="D6194" s="1" t="s">
        <v>47473</v>
      </c>
      <c r="E6194" s="1" t="s">
        <v>47474</v>
      </c>
      <c r="F6194" s="51"/>
      <c r="G6194" s="52"/>
      <c r="H6194" s="52"/>
      <c r="I6194" s="52"/>
      <c r="J6194" s="52"/>
      <c r="K6194" s="52"/>
      <c r="L6194" s="52"/>
      <c r="M6194" s="52"/>
      <c r="N6194" s="52"/>
      <c r="O6194" s="52"/>
    </row>
    <row r="6195" ht="13.5" customHeight="1">
      <c r="A6195" s="1" t="s">
        <v>47434</v>
      </c>
      <c r="B6195" s="1" t="s">
        <v>94</v>
      </c>
      <c r="C6195" s="1" t="s">
        <v>10</v>
      </c>
      <c r="D6195" s="1" t="s">
        <v>47475</v>
      </c>
      <c r="E6195" s="1" t="s">
        <v>47476</v>
      </c>
      <c r="F6195" s="51"/>
      <c r="G6195" s="52"/>
      <c r="H6195" s="52"/>
      <c r="I6195" s="52"/>
      <c r="J6195" s="52"/>
      <c r="K6195" s="52"/>
      <c r="L6195" s="52"/>
      <c r="M6195" s="52"/>
      <c r="N6195" s="52"/>
      <c r="O6195" s="52"/>
    </row>
    <row r="6196" ht="13.5" customHeight="1">
      <c r="A6196" s="1" t="s">
        <v>47434</v>
      </c>
      <c r="B6196" s="1" t="s">
        <v>186</v>
      </c>
      <c r="C6196" s="1" t="s">
        <v>115</v>
      </c>
      <c r="D6196" s="1" t="s">
        <v>47477</v>
      </c>
      <c r="E6196" s="1" t="s">
        <v>47478</v>
      </c>
      <c r="F6196" s="51"/>
      <c r="G6196" s="52"/>
      <c r="H6196" s="52"/>
      <c r="I6196" s="52"/>
      <c r="J6196" s="52"/>
      <c r="K6196" s="52"/>
      <c r="L6196" s="52"/>
      <c r="M6196" s="52"/>
      <c r="N6196" s="52"/>
      <c r="O6196" s="52"/>
    </row>
    <row r="6197" ht="13.5" customHeight="1">
      <c r="A6197" s="1" t="s">
        <v>47434</v>
      </c>
      <c r="B6197" s="1" t="s">
        <v>189</v>
      </c>
      <c r="C6197" s="1" t="s">
        <v>10</v>
      </c>
      <c r="D6197" s="1" t="s">
        <v>47479</v>
      </c>
      <c r="E6197" s="1" t="s">
        <v>47480</v>
      </c>
      <c r="F6197" s="51"/>
      <c r="G6197" s="52"/>
      <c r="H6197" s="52"/>
      <c r="I6197" s="52"/>
      <c r="J6197" s="52"/>
      <c r="K6197" s="52"/>
      <c r="L6197" s="52"/>
      <c r="M6197" s="52"/>
      <c r="N6197" s="52"/>
      <c r="O6197" s="52"/>
    </row>
    <row r="6198" ht="13.5" customHeight="1">
      <c r="A6198" s="1" t="s">
        <v>47434</v>
      </c>
      <c r="B6198" s="1" t="s">
        <v>193</v>
      </c>
      <c r="C6198" s="1" t="s">
        <v>115</v>
      </c>
      <c r="D6198" s="1" t="s">
        <v>47481</v>
      </c>
      <c r="E6198" s="1" t="s">
        <v>47482</v>
      </c>
      <c r="F6198" s="51"/>
      <c r="G6198" s="52"/>
      <c r="H6198" s="52"/>
      <c r="I6198" s="52"/>
      <c r="J6198" s="52"/>
      <c r="K6198" s="52"/>
      <c r="L6198" s="52"/>
      <c r="M6198" s="52"/>
      <c r="N6198" s="52"/>
      <c r="O6198" s="52"/>
    </row>
    <row r="6199" ht="13.5" customHeight="1">
      <c r="A6199" s="1" t="s">
        <v>47434</v>
      </c>
      <c r="B6199" s="1" t="s">
        <v>197</v>
      </c>
      <c r="C6199" s="1" t="s">
        <v>10</v>
      </c>
      <c r="D6199" s="1" t="s">
        <v>47483</v>
      </c>
      <c r="E6199" s="1" t="s">
        <v>47484</v>
      </c>
      <c r="F6199" s="51"/>
      <c r="G6199" s="52"/>
      <c r="H6199" s="52"/>
      <c r="I6199" s="52"/>
      <c r="J6199" s="52"/>
      <c r="K6199" s="52"/>
      <c r="L6199" s="52"/>
      <c r="M6199" s="52"/>
      <c r="N6199" s="52"/>
      <c r="O6199" s="52"/>
    </row>
    <row r="6200" ht="13.5" customHeight="1">
      <c r="A6200" s="1" t="s">
        <v>47434</v>
      </c>
      <c r="B6200" s="1" t="s">
        <v>201</v>
      </c>
      <c r="C6200" s="1" t="s">
        <v>10</v>
      </c>
      <c r="D6200" s="1" t="s">
        <v>47485</v>
      </c>
      <c r="E6200" s="1" t="s">
        <v>47486</v>
      </c>
      <c r="F6200" s="51"/>
      <c r="G6200" s="52"/>
      <c r="H6200" s="52"/>
      <c r="I6200" s="52"/>
      <c r="J6200" s="52"/>
      <c r="K6200" s="52"/>
      <c r="L6200" s="52"/>
      <c r="M6200" s="52"/>
      <c r="N6200" s="52"/>
      <c r="O6200" s="52"/>
    </row>
    <row r="6201" ht="13.5" customHeight="1">
      <c r="A6201" s="1" t="s">
        <v>47434</v>
      </c>
      <c r="B6201" s="1" t="s">
        <v>206</v>
      </c>
      <c r="C6201" s="1" t="s">
        <v>10</v>
      </c>
      <c r="D6201" s="1" t="s">
        <v>47487</v>
      </c>
      <c r="E6201" s="1" t="s">
        <v>47488</v>
      </c>
      <c r="F6201" s="51"/>
      <c r="G6201" s="52"/>
      <c r="H6201" s="52"/>
      <c r="I6201" s="52"/>
      <c r="J6201" s="52"/>
      <c r="K6201" s="52"/>
      <c r="L6201" s="52"/>
      <c r="M6201" s="52"/>
      <c r="N6201" s="52"/>
      <c r="O6201" s="52"/>
    </row>
    <row r="6202" ht="13.5" customHeight="1">
      <c r="A6202" s="1" t="s">
        <v>47434</v>
      </c>
      <c r="B6202" s="1" t="s">
        <v>211</v>
      </c>
      <c r="C6202" s="1" t="s">
        <v>10</v>
      </c>
      <c r="D6202" s="1" t="s">
        <v>47489</v>
      </c>
      <c r="E6202" s="1" t="s">
        <v>47490</v>
      </c>
      <c r="F6202" s="51"/>
      <c r="G6202" s="52"/>
      <c r="H6202" s="52"/>
      <c r="I6202" s="52"/>
      <c r="J6202" s="52"/>
      <c r="K6202" s="52"/>
      <c r="L6202" s="52"/>
      <c r="M6202" s="52"/>
      <c r="N6202" s="52"/>
      <c r="O6202" s="52"/>
    </row>
    <row r="6203" ht="13.5" customHeight="1">
      <c r="A6203" s="1" t="s">
        <v>47434</v>
      </c>
      <c r="B6203" s="1" t="s">
        <v>215</v>
      </c>
      <c r="C6203" s="1" t="s">
        <v>10</v>
      </c>
      <c r="D6203" s="1" t="s">
        <v>47491</v>
      </c>
      <c r="E6203" s="1" t="s">
        <v>47492</v>
      </c>
      <c r="F6203" s="51"/>
      <c r="G6203" s="52"/>
      <c r="H6203" s="52"/>
      <c r="I6203" s="52"/>
      <c r="J6203" s="52"/>
      <c r="K6203" s="52"/>
      <c r="L6203" s="52"/>
      <c r="M6203" s="52"/>
      <c r="N6203" s="52"/>
      <c r="O6203" s="52"/>
    </row>
    <row r="6204" ht="13.5" customHeight="1">
      <c r="A6204" s="1" t="s">
        <v>47434</v>
      </c>
      <c r="B6204" s="1" t="s">
        <v>99</v>
      </c>
      <c r="C6204" s="1" t="s">
        <v>27229</v>
      </c>
      <c r="D6204" s="79"/>
      <c r="E6204" s="79"/>
      <c r="F6204" s="51"/>
      <c r="G6204" s="52"/>
      <c r="H6204" s="52"/>
      <c r="I6204" s="52"/>
      <c r="J6204" s="52"/>
      <c r="K6204" s="52"/>
      <c r="L6204" s="52"/>
      <c r="M6204" s="52"/>
      <c r="N6204" s="52"/>
      <c r="O6204" s="52"/>
    </row>
    <row r="6205" ht="13.5" customHeight="1">
      <c r="A6205" s="1" t="s">
        <v>47493</v>
      </c>
      <c r="B6205" s="2" t="s">
        <v>1</v>
      </c>
      <c r="C6205" s="1" t="s">
        <v>26504</v>
      </c>
      <c r="D6205" s="79"/>
      <c r="E6205" s="79"/>
      <c r="F6205" s="51"/>
      <c r="G6205" s="52"/>
      <c r="H6205" s="52"/>
      <c r="I6205" s="52"/>
      <c r="J6205" s="52"/>
      <c r="K6205" s="52"/>
      <c r="L6205" s="52"/>
      <c r="M6205" s="52"/>
      <c r="N6205" s="52"/>
      <c r="O6205" s="52"/>
    </row>
    <row r="6206" ht="13.5" customHeight="1">
      <c r="A6206" s="1" t="s">
        <v>47493</v>
      </c>
      <c r="B6206" s="1" t="s">
        <v>5</v>
      </c>
      <c r="C6206" s="1" t="s">
        <v>102</v>
      </c>
      <c r="D6206" s="1" t="s">
        <v>47494</v>
      </c>
      <c r="E6206" s="1" t="s">
        <v>47495</v>
      </c>
      <c r="F6206" s="51"/>
      <c r="G6206" s="52"/>
      <c r="H6206" s="52"/>
      <c r="I6206" s="52"/>
      <c r="J6206" s="52"/>
      <c r="K6206" s="52"/>
      <c r="L6206" s="52"/>
      <c r="M6206" s="52"/>
      <c r="N6206" s="52"/>
      <c r="O6206" s="52"/>
    </row>
    <row r="6207" ht="13.5" customHeight="1">
      <c r="A6207" s="1" t="s">
        <v>47493</v>
      </c>
      <c r="B6207" s="1" t="s">
        <v>9</v>
      </c>
      <c r="C6207" s="1" t="s">
        <v>10</v>
      </c>
      <c r="D6207" s="1" t="s">
        <v>47496</v>
      </c>
      <c r="E6207" s="1" t="s">
        <v>47497</v>
      </c>
      <c r="F6207" s="51"/>
      <c r="G6207" s="52"/>
      <c r="H6207" s="52"/>
      <c r="I6207" s="52"/>
      <c r="J6207" s="52"/>
      <c r="K6207" s="52"/>
      <c r="L6207" s="52"/>
      <c r="M6207" s="52"/>
      <c r="N6207" s="52"/>
      <c r="O6207" s="52"/>
    </row>
    <row r="6208" ht="13.5" customHeight="1">
      <c r="A6208" s="1" t="s">
        <v>47493</v>
      </c>
      <c r="B6208" s="1" t="s">
        <v>13</v>
      </c>
      <c r="C6208" s="1" t="s">
        <v>10</v>
      </c>
      <c r="D6208" s="1" t="s">
        <v>47498</v>
      </c>
      <c r="E6208" s="1" t="s">
        <v>47499</v>
      </c>
      <c r="F6208" s="51"/>
      <c r="G6208" s="52"/>
      <c r="H6208" s="52"/>
      <c r="I6208" s="52"/>
      <c r="J6208" s="52"/>
      <c r="K6208" s="52"/>
      <c r="L6208" s="52"/>
      <c r="M6208" s="52"/>
      <c r="N6208" s="52"/>
      <c r="O6208" s="52"/>
    </row>
    <row r="6209" ht="13.5" customHeight="1">
      <c r="A6209" s="1" t="s">
        <v>47493</v>
      </c>
      <c r="B6209" s="1" t="s">
        <v>16</v>
      </c>
      <c r="C6209" s="1" t="s">
        <v>10</v>
      </c>
      <c r="D6209" s="1" t="s">
        <v>47500</v>
      </c>
      <c r="E6209" s="1" t="s">
        <v>47501</v>
      </c>
      <c r="F6209" s="51"/>
      <c r="G6209" s="52"/>
      <c r="H6209" s="52"/>
      <c r="I6209" s="52"/>
      <c r="J6209" s="52"/>
      <c r="K6209" s="52"/>
      <c r="L6209" s="52"/>
      <c r="M6209" s="52"/>
      <c r="N6209" s="52"/>
      <c r="O6209" s="52"/>
    </row>
    <row r="6210" ht="13.5" customHeight="1">
      <c r="A6210" s="1" t="s">
        <v>47493</v>
      </c>
      <c r="B6210" s="1" t="s">
        <v>21</v>
      </c>
      <c r="C6210" s="1" t="s">
        <v>10</v>
      </c>
      <c r="D6210" s="1" t="s">
        <v>47502</v>
      </c>
      <c r="E6210" s="1" t="s">
        <v>47503</v>
      </c>
      <c r="F6210" s="51"/>
      <c r="G6210" s="52"/>
      <c r="H6210" s="52"/>
      <c r="I6210" s="52"/>
      <c r="J6210" s="52"/>
      <c r="K6210" s="52"/>
      <c r="L6210" s="52"/>
      <c r="M6210" s="52"/>
      <c r="N6210" s="52"/>
      <c r="O6210" s="52"/>
    </row>
    <row r="6211" ht="13.5" customHeight="1">
      <c r="A6211" s="1" t="s">
        <v>47493</v>
      </c>
      <c r="B6211" s="1" t="s">
        <v>27</v>
      </c>
      <c r="C6211" s="1" t="s">
        <v>10</v>
      </c>
      <c r="D6211" s="1" t="s">
        <v>47504</v>
      </c>
      <c r="E6211" s="1" t="s">
        <v>47505</v>
      </c>
      <c r="F6211" s="51"/>
      <c r="G6211" s="52"/>
      <c r="H6211" s="52"/>
      <c r="I6211" s="52"/>
      <c r="J6211" s="52"/>
      <c r="K6211" s="52"/>
      <c r="L6211" s="52"/>
      <c r="M6211" s="52"/>
      <c r="N6211" s="52"/>
      <c r="O6211" s="52"/>
    </row>
    <row r="6212" ht="13.5" customHeight="1">
      <c r="A6212" s="1" t="s">
        <v>47493</v>
      </c>
      <c r="B6212" s="1" t="s">
        <v>31</v>
      </c>
      <c r="C6212" s="1" t="s">
        <v>10</v>
      </c>
      <c r="D6212" s="1" t="s">
        <v>47506</v>
      </c>
      <c r="E6212" s="1" t="s">
        <v>47507</v>
      </c>
      <c r="F6212" s="51"/>
      <c r="G6212" s="52"/>
      <c r="H6212" s="52"/>
      <c r="I6212" s="52"/>
      <c r="J6212" s="52"/>
      <c r="K6212" s="52"/>
      <c r="L6212" s="52"/>
      <c r="M6212" s="52"/>
      <c r="N6212" s="52"/>
      <c r="O6212" s="52"/>
    </row>
    <row r="6213" ht="13.5" customHeight="1">
      <c r="A6213" s="1" t="s">
        <v>47493</v>
      </c>
      <c r="B6213" s="1" t="s">
        <v>34</v>
      </c>
      <c r="C6213" s="1" t="s">
        <v>10</v>
      </c>
      <c r="D6213" s="1" t="s">
        <v>47508</v>
      </c>
      <c r="E6213" s="1" t="s">
        <v>47509</v>
      </c>
      <c r="F6213" s="51"/>
      <c r="G6213" s="52"/>
      <c r="H6213" s="52"/>
      <c r="I6213" s="52"/>
      <c r="J6213" s="52"/>
      <c r="K6213" s="52"/>
      <c r="L6213" s="52"/>
      <c r="M6213" s="52"/>
      <c r="N6213" s="52"/>
      <c r="O6213" s="52"/>
    </row>
    <row r="6214" ht="13.5" customHeight="1">
      <c r="A6214" s="1" t="s">
        <v>47493</v>
      </c>
      <c r="B6214" s="1" t="s">
        <v>40</v>
      </c>
      <c r="C6214" s="1" t="s">
        <v>10</v>
      </c>
      <c r="D6214" s="1" t="s">
        <v>47510</v>
      </c>
      <c r="E6214" s="1" t="s">
        <v>47511</v>
      </c>
      <c r="F6214" s="51"/>
      <c r="G6214" s="52"/>
      <c r="H6214" s="52"/>
      <c r="I6214" s="52"/>
      <c r="J6214" s="52"/>
      <c r="K6214" s="52"/>
      <c r="L6214" s="52"/>
      <c r="M6214" s="52"/>
      <c r="N6214" s="52"/>
      <c r="O6214" s="52"/>
    </row>
    <row r="6215" ht="13.5" customHeight="1">
      <c r="A6215" s="1" t="s">
        <v>47493</v>
      </c>
      <c r="B6215" s="1" t="s">
        <v>45</v>
      </c>
      <c r="C6215" s="1" t="s">
        <v>10</v>
      </c>
      <c r="D6215" s="1" t="s">
        <v>47512</v>
      </c>
      <c r="E6215" s="1" t="s">
        <v>47513</v>
      </c>
      <c r="F6215" s="51"/>
      <c r="G6215" s="52"/>
      <c r="H6215" s="52"/>
      <c r="I6215" s="52"/>
      <c r="J6215" s="52"/>
      <c r="K6215" s="52"/>
      <c r="L6215" s="52"/>
      <c r="M6215" s="52"/>
      <c r="N6215" s="52"/>
      <c r="O6215" s="52"/>
    </row>
    <row r="6216" ht="13.5" customHeight="1">
      <c r="A6216" s="1" t="s">
        <v>47493</v>
      </c>
      <c r="B6216" s="1" t="s">
        <v>52</v>
      </c>
      <c r="C6216" s="1" t="s">
        <v>10</v>
      </c>
      <c r="D6216" s="1" t="s">
        <v>47514</v>
      </c>
      <c r="E6216" s="1" t="s">
        <v>47515</v>
      </c>
      <c r="F6216" s="51"/>
      <c r="G6216" s="52"/>
      <c r="H6216" s="52"/>
      <c r="I6216" s="52"/>
      <c r="J6216" s="52"/>
      <c r="K6216" s="52"/>
      <c r="L6216" s="52"/>
      <c r="M6216" s="52"/>
      <c r="N6216" s="52"/>
      <c r="O6216" s="52"/>
    </row>
    <row r="6217" ht="13.5" customHeight="1">
      <c r="A6217" s="1" t="s">
        <v>47493</v>
      </c>
      <c r="B6217" s="1" t="s">
        <v>57</v>
      </c>
      <c r="C6217" s="1" t="s">
        <v>10</v>
      </c>
      <c r="D6217" s="1" t="s">
        <v>47516</v>
      </c>
      <c r="E6217" s="1" t="s">
        <v>47517</v>
      </c>
      <c r="F6217" s="51"/>
      <c r="G6217" s="52"/>
      <c r="H6217" s="52"/>
      <c r="I6217" s="52"/>
      <c r="J6217" s="52"/>
      <c r="K6217" s="52"/>
      <c r="L6217" s="52"/>
      <c r="M6217" s="52"/>
      <c r="N6217" s="52"/>
      <c r="O6217" s="52"/>
    </row>
    <row r="6218" ht="13.5" customHeight="1">
      <c r="A6218" s="1" t="s">
        <v>47493</v>
      </c>
      <c r="B6218" s="1" t="s">
        <v>99</v>
      </c>
      <c r="C6218" s="1" t="s">
        <v>817</v>
      </c>
      <c r="D6218" s="79"/>
      <c r="E6218" s="79"/>
      <c r="F6218" s="51"/>
      <c r="G6218" s="52"/>
      <c r="H6218" s="52"/>
      <c r="I6218" s="52"/>
      <c r="J6218" s="52"/>
      <c r="K6218" s="52"/>
      <c r="L6218" s="52"/>
      <c r="M6218" s="52"/>
      <c r="N6218" s="52"/>
      <c r="O6218" s="52"/>
    </row>
    <row r="6219">
      <c r="A6219" s="81"/>
      <c r="B6219" s="81"/>
      <c r="C6219" s="81"/>
      <c r="D6219" s="81"/>
      <c r="E6219" s="81"/>
      <c r="F6219" s="81"/>
      <c r="G6219" s="81"/>
      <c r="H6219" s="81"/>
      <c r="I6219" s="81"/>
      <c r="J6219" s="81"/>
      <c r="K6219" s="81"/>
      <c r="L6219" s="81"/>
      <c r="M6219" s="81"/>
      <c r="N6219" s="81"/>
      <c r="O6219" s="81"/>
    </row>
    <row r="6220">
      <c r="A6220" s="81"/>
      <c r="B6220" s="81"/>
      <c r="C6220" s="81"/>
      <c r="D6220" s="81"/>
      <c r="E6220" s="81"/>
      <c r="F6220" s="81"/>
      <c r="G6220" s="81"/>
      <c r="H6220" s="81"/>
      <c r="I6220" s="81"/>
      <c r="J6220" s="81"/>
      <c r="K6220" s="81"/>
      <c r="L6220" s="81"/>
      <c r="M6220" s="81"/>
      <c r="N6220" s="81"/>
      <c r="O6220" s="8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7.29" defaultRowHeight="15.75"/>
  <cols>
    <col customWidth="1" min="1" max="1" width="57.29"/>
    <col customWidth="1" min="2" max="2" width="35.86"/>
    <col customWidth="1" min="3" max="3" width="57.29"/>
  </cols>
  <sheetData>
    <row r="1">
      <c r="A1" s="55" t="s">
        <v>35911</v>
      </c>
      <c r="B1" s="56" t="s">
        <v>35923</v>
      </c>
      <c r="C1" s="56" t="s">
        <v>3</v>
      </c>
    </row>
    <row r="2">
      <c r="A2" s="57" t="s">
        <v>35930</v>
      </c>
      <c r="B2" s="58" t="str">
        <f>HYPERLINK("https://he.wikisource.org/wiki/%D7%9E%D7%A9%D7%AA%D7%9E%D7%A9:Dovi/%D7%9E%D7%A7%D7%A8%D7%90_%D7%A2%D7%9C_%D7%A4%D7%99_%D7%94%D7%9E%D7%A1%D7%95%D7%A8%D7%94/%D7%9E%D7%99%D7%93%D7%A2_%D7%A2%D7%9C_%D7%9E%D7%94%D7%93%D7%95%D7%A8%D7%94_%D7%96%D7%95/%D7%A0%D7%A1"&amp;"%D7%A4%D7%97%D7%99%D7%9D#.D7.A8.D7.A9.D7.99.D7.9E.D7.AA_.D7.94.D7.AA.D7.91.D7.A0.D7.99.D7.95.D7.AA_.D7.9C.D7.A2.D7.99.D7.A6.D7.95.D7.91_.D7.95.D7.AA.D7.99.D7.A2.D7.95.D7.93","Original list - רשימה מקורית")</f>
        <v>Original list - רשימה מקורית</v>
      </c>
      <c r="C2" s="59" t="s">
        <v>35995</v>
      </c>
    </row>
    <row r="3">
      <c r="A3" s="60" t="s">
        <v>36004</v>
      </c>
      <c r="B3" s="61"/>
      <c r="C3" s="62" t="s">
        <v>36013</v>
      </c>
    </row>
    <row r="4">
      <c r="A4" s="57" t="s">
        <v>36020</v>
      </c>
      <c r="B4" s="58" t="str">
        <f>HYPERLINK("https://he.wikisource.org/wiki/%D7%AA%D7%91%D7%A0%D7%99%D7%AA:%D7%A0","{{נוסח|משתנה|הערות}}")</f>
        <v>{{נוסח|משתנה|הערות}}</v>
      </c>
      <c r="C4" s="59" t="s">
        <v>36068</v>
      </c>
    </row>
    <row r="5">
      <c r="A5" s="60" t="s">
        <v>36069</v>
      </c>
      <c r="B5" s="63"/>
      <c r="C5" s="62" t="s">
        <v>36076</v>
      </c>
    </row>
    <row r="6">
      <c r="A6" s="57" t="s">
        <v>36077</v>
      </c>
      <c r="B6" s="58" t="str">
        <f>HYPERLINK("https://he.wikisource.org/wiki/%D7%AA%D7%91%D7%A0%D7%99%D7%AA:%D7%9E:%D7%A4%D7%A1%D7%95%D7%A7","{{מ:פסוק|משתנה1|משתנה2|משתנה3|סדר=|עלייה=}}")</f>
        <v>{{מ:פסוק|משתנה1|משתנה2|משתנה3|סדר=|עלייה=}}</v>
      </c>
      <c r="C6" s="59" t="s">
        <v>36122</v>
      </c>
    </row>
    <row r="7">
      <c r="A7" s="57" t="s">
        <v>36125</v>
      </c>
      <c r="B7" s="64" t="str">
        <f>HYPERLINK("https://he.wikisource.org/wiki/%D7%AA%D7%91%D7%A0%D7%99%D7%AA:%D7%9E:%D7%A4%D7%A1%D7%95%D7%A7-%D7%A9%D7%99%D7%A8%D7%94","{{מ:פסוק-שירה|משתנה1|משתנה2|משתנה3|סדר=|עלייה=}}")</f>
        <v>{{מ:פסוק-שירה|משתנה1|משתנה2|משתנה3|סדר=|עלייה=}}</v>
      </c>
      <c r="C7" s="59" t="s">
        <v>36166</v>
      </c>
    </row>
    <row r="8">
      <c r="A8" s="57" t="s">
        <v>36167</v>
      </c>
      <c r="B8" s="64" t="str">
        <f>HYPERLINK("https://he.wikisource.org/wiki/%D7%AA%D7%91%D7%A0%D7%99%D7%AA:%D7%9E:%D7%A9%D7%95%D7%9C%D7%99%D7%99%D7%9D","{{מ:שוליים|5}}")</f>
        <v>{{מ:שוליים|5}}</v>
      </c>
      <c r="C8" s="59" t="s">
        <v>36215</v>
      </c>
    </row>
    <row r="9">
      <c r="A9" s="57" t="s">
        <v>36218</v>
      </c>
      <c r="B9" s="64" t="str">
        <f>HYPERLINK("https://he.wikisource.org/wiki/%D7%AA%D7%91%D7%A0%D7%99%D7%AA:%D7%9E:%D7%A9%D7%95%D7%9C%D7%99%D7%99%D7%9D-%D7%A1%D7%95%D7%A3","{{מ:שוליים-סוף}}")</f>
        <v>{{מ:שוליים-סוף}}</v>
      </c>
      <c r="C9" s="59" t="s">
        <v>36259</v>
      </c>
    </row>
    <row r="10">
      <c r="A10" s="60" t="s">
        <v>36262</v>
      </c>
      <c r="B10" s="63"/>
      <c r="C10" s="62" t="s">
        <v>36263</v>
      </c>
    </row>
    <row r="11">
      <c r="A11" s="57" t="s">
        <v>36264</v>
      </c>
      <c r="B11" s="64" t="str">
        <f>HYPERLINK("https://he.wikisource.org/wiki/%D7%AA%D7%91%D7%A0%D7%99%D7%AA:%D7%98%D7%A2%D7%9E%D7%99_%D7%94%D7%9E%D7%A7%D7%A8%D7%90_%D7%91%D7%90%D7%99%D7%A0%D7%98%D7%A8%D7%A0%D7%98","{{תבנית:טעמי המקרא באינטרנט}}")</f>
        <v>{{תבנית:טעמי המקרא באינטרנט}}</v>
      </c>
      <c r="C11" s="59" t="s">
        <v>36310</v>
      </c>
    </row>
    <row r="12">
      <c r="A12" s="57" t="s">
        <v>36311</v>
      </c>
      <c r="B12" s="64" t="str">
        <f>HYPERLINK("https://he.wikisource.org/wiki/%D7%AA%D7%91%D7%A0%D7%99%D7%AA:%D7%9E%D7%A9%D7%AA%D7%9E%D7%A9:Dovi/%D7%98%D7%A2%D7%9E%D7%99_%D7%94%D7%9E%D7%A7%D7%A8%D7%90","{{תבנית:משתמש:Dovi/טעמי המקרא}}")</f>
        <v>{{תבנית:משתמש:Dovi/טעמי המקרא}}</v>
      </c>
      <c r="C12" s="59" t="s">
        <v>36357</v>
      </c>
    </row>
    <row r="13">
      <c r="A13" s="57" t="s">
        <v>36361</v>
      </c>
      <c r="B13" s="64" t="str">
        <f>HYPERLINK("https://he.wikisource.org/wiki/%D7%AA%D7%91%D7%A0%D7%99%D7%AA:%D7%9E%D7%A9%D7%AA%D7%9E%D7%A9:Dovi/%D7%98%D7%A2%D7%9E%D7%99_%D7%94%D7%9E%D7%A7%D7%A8%D7%90-%D7%A1%D7%95%D7%A3","{{תבנית:משתמש:Dovi/טעמי המקרא-סוף}}")</f>
        <v>{{תבנית:משתמש:Dovi/טעמי המקרא-סוף}}</v>
      </c>
      <c r="C13" s="59" t="s">
        <v>36395</v>
      </c>
    </row>
    <row r="14">
      <c r="A14" s="57" t="s">
        <v>36397</v>
      </c>
      <c r="B14" s="64" t="str">
        <f>HYPERLINK("https://he.wikisource.org/wiki/%D7%AA%D7%91%D7%A0%D7%99%D7%AA:%D7%91%D7%A1%D7%99%D7%A1-%D7%9E%D7%A9%D7%AA%D7%9E%D7%A9","{{בסיס-משתמש|משתנה}}")</f>
        <v>{{בסיס-משתמש|משתנה}}</v>
      </c>
      <c r="C14" s="59" t="s">
        <v>36438</v>
      </c>
    </row>
    <row r="15">
      <c r="A15" s="57" t="s">
        <v>36440</v>
      </c>
      <c r="B15" s="64" t="str">
        <f>HYPERLINK("https://he.wikisource.org/wiki/%D7%AA%D7%91%D7%A0%D7%99%D7%AA:%D7%A6%D7%95%D7%A8%D7%95%D7%AA_%D7%9B%D7%AA%D7%99%D7%91%D7%94_%D7%91%D7%A1%D7%A4%D7%A8%D7%99_%D7%90%D7%9E%22%D7%AA","{{צורות כתיבה בספרי אמ""ת}}")</f>
        <v>{{צורות כתיבה בספרי אמ"ת}}</v>
      </c>
      <c r="C15" s="59" t="s">
        <v>36479</v>
      </c>
    </row>
    <row r="16">
      <c r="A16" s="60" t="s">
        <v>36480</v>
      </c>
      <c r="B16" s="63"/>
      <c r="C16" s="62" t="s">
        <v>36481</v>
      </c>
    </row>
    <row r="17">
      <c r="A17" s="57" t="s">
        <v>36483</v>
      </c>
      <c r="B17" s="64" t="str">
        <f>HYPERLINK("https://he.wikisource.org/wiki/%D7%AA%D7%91%D7%A0%D7%99%D7%AA:%D7%9E:%D7%A1%D7%A4%D7%A8_%D7%97%D7%93%D7%A9","{{מ:ספר חדש|משתנה}}")</f>
        <v>{{מ:ספר חדש|משתנה}}</v>
      </c>
      <c r="C17" s="59" t="s">
        <v>36522</v>
      </c>
    </row>
    <row r="18">
      <c r="A18" s="57" t="s">
        <v>36524</v>
      </c>
      <c r="B18" s="64" t="str">
        <f>HYPERLINK("https://he.wikisource.org/wiki/%D7%AA%D7%91%D7%A0%D7%99%D7%AA:%D7%9E:%D7%A8%D7%95%D7%95%D7%97_%D7%91%D7%AA%D7%A8%D7%99_%D7%A2%D7%A9%D7%A8","{{מ:רווח בתרי עשר|משתנה}}")</f>
        <v>{{מ:רווח בתרי עשר|משתנה}}</v>
      </c>
      <c r="C18" s="59" t="s">
        <v>36559</v>
      </c>
    </row>
    <row r="19">
      <c r="A19" s="57" t="s">
        <v>36561</v>
      </c>
      <c r="B19" s="64" t="str">
        <f>HYPERLINK("https://he.wikisource.org/wiki/%D7%AA%D7%91%D7%A0%D7%99%D7%AA:%D7%9E:%D7%A8%D7%95%D7%95%D7%97_%D7%9C%D7%A1%D7%A4%D7%A8_%D7%91%D7%AA%D7%94%D7%9C%D7%99%D7%9D","{{מ:רווח לספר בתהלים|משתנה}}")</f>
        <v>{{מ:רווח לספר בתהלים|משתנה}}</v>
      </c>
      <c r="C19" s="59" t="s">
        <v>36598</v>
      </c>
    </row>
    <row r="20">
      <c r="A20" s="60" t="s">
        <v>36599</v>
      </c>
      <c r="B20" s="63"/>
      <c r="C20" s="62" t="s">
        <v>36601</v>
      </c>
    </row>
    <row r="21">
      <c r="A21" s="57" t="s">
        <v>36605</v>
      </c>
      <c r="B21" s="64" t="str">
        <f>HYPERLINK("https://he.wikisource.org/wiki/%D7%AA%D7%91%D7%A0%D7%99%D7%AA:%D7%9B%D7%95%22%D7%A7","{{כו""ק|משתנה1|משתנה2}}")</f>
        <v>{{כו"ק|משתנה1|משתנה2}}</v>
      </c>
      <c r="C21" s="59" t="s">
        <v>36637</v>
      </c>
    </row>
    <row r="22">
      <c r="A22" s="57" t="s">
        <v>36641</v>
      </c>
      <c r="B22" s="64" t="str">
        <f>HYPERLINK("https://he.wikisource.org/wiki/%D7%AA%D7%91%D7%A0%D7%99%D7%AA:%D7%A7%D7%95%22%D7%9B","{{קו""כ|משתנה1|משתנה2}}")</f>
        <v>{{קו"כ|משתנה1|משתנה2}}</v>
      </c>
      <c r="C22" s="59" t="s">
        <v>36705</v>
      </c>
    </row>
    <row r="23">
      <c r="A23" s="57" t="s">
        <v>36708</v>
      </c>
      <c r="B23" s="64" t="str">
        <f>HYPERLINK("https://he.wikisource.org/wiki/%D7%AA%D7%91%D7%A0%D7%99%D7%AA:%D7%A7%D7%95%22%D7%9B-%D7%90%D7%9D","{{קו""כ-אם|משתנה|הערה}}")</f>
        <v>{{קו"כ-אם|משתנה|הערה}}</v>
      </c>
      <c r="C23" s="59" t="s">
        <v>36744</v>
      </c>
    </row>
    <row r="24">
      <c r="A24" s="57" t="s">
        <v>36748</v>
      </c>
      <c r="B24" s="64" t="str">
        <f>HYPERLINK("https://he.wikisource.org/wiki/%D7%AA%D7%91%D7%A0%D7%99%D7%AA:%D7%9B%D7%AA%D7%99%D7%91_%D7%95%D7%9C%D7%90_%D7%A7%D7%A8%D7%99","{{כתיב ולא קרי|משתנה}}")</f>
        <v>{{כתיב ולא קרי|משתנה}}</v>
      </c>
      <c r="C24" s="59" t="s">
        <v>36788</v>
      </c>
    </row>
    <row r="25">
      <c r="A25" s="57" t="s">
        <v>36789</v>
      </c>
      <c r="B25" s="64" t="str">
        <f>HYPERLINK("https://he.wikisource.org/wiki/%D7%AA%D7%91%D7%A0%D7%99%D7%AA:%D7%A7%D7%A8%D7%99_%D7%95%D7%9C%D7%90_%D7%9B%D7%AA%D7%99%D7%91","{{קרי ולא כתיב|משתנה}}")</f>
        <v>{{קרי ולא כתיב|משתנה}}</v>
      </c>
      <c r="C25" s="59" t="s">
        <v>36832</v>
      </c>
    </row>
    <row r="26">
      <c r="A26" s="57" t="s">
        <v>36835</v>
      </c>
      <c r="B26" s="64" t="str">
        <f>HYPERLINK("https://he.wikisource.org/wiki/%D7%AA%D7%91%D7%A0%D7%99%D7%AA:%D7%9B%D7%95%22%D7%A7-%D7%90%D7%95%D7%AA%D7%99%D7%95%D7%AA","{{כו""ק-אותיות|משתנה1|משתנה2}}")</f>
        <v>{{כו"ק-אותיות|משתנה1|משתנה2}}</v>
      </c>
      <c r="C26" s="59" t="s">
        <v>36876</v>
      </c>
    </row>
    <row r="27">
      <c r="A27" s="65" t="str">
        <f>HYPERLINK("https://he.wikisource.org/wiki/%D7%9E%D7%A9%D7%AA%D7%9E%D7%A9:Dovi/%D7%AA%D7%95%D7%A8%D7%94_%D7%A2%D7%9C_%D7%A4%D7%99_%D7%94%D7%9E%D7%A1%D7%95%D7%A8%D7%94/%D7%AA%D7%95%D7%A8%D7%94_%D7%9B%D7%AA%D7%99%D7%91","""Ketiv"" Edition of the Torah")</f>
        <v>"Ketiv" Edition of the Torah</v>
      </c>
      <c r="B27" s="63"/>
      <c r="C27" s="66" t="str">
        <f>HYPERLINK("https://he.wikisource.org/wiki/%D7%9E%D7%A9%D7%AA%D7%9E%D7%A9:Dovi/%D7%AA%D7%95%D7%A8%D7%94_%D7%A2%D7%9C_%D7%A4%D7%99_%D7%94%D7%9E%D7%A1%D7%95%D7%A8%D7%94/%D7%AA%D7%95%D7%A8%D7%94_%D7%9B%D7%AA%D7%99%D7%91","מהדורת ""כתיב"" של התורה")</f>
        <v>מהדורת "כתיב" של התורה</v>
      </c>
    </row>
    <row r="28">
      <c r="A28" s="60" t="s">
        <v>36921</v>
      </c>
      <c r="B28" s="63"/>
      <c r="C28" s="62" t="s">
        <v>36924</v>
      </c>
    </row>
    <row r="29">
      <c r="A29" s="57" t="s">
        <v>36926</v>
      </c>
      <c r="B29" s="64" t="str">
        <f>HYPERLINK("https://he.wikisource.org/wiki/%D7%AA%D7%91%D7%A0%D7%99%D7%AA:%D7%A4%D7%A4","{{פפ}}")</f>
        <v>{{פפ}}</v>
      </c>
      <c r="C29" s="59" t="s">
        <v>36964</v>
      </c>
    </row>
    <row r="30">
      <c r="A30" s="57" t="s">
        <v>36967</v>
      </c>
      <c r="B30" s="64" t="str">
        <f>HYPERLINK("https://he.wikisource.org/wiki/%D7%AA%D7%91%D7%A0%D7%99%D7%AA:%D7%A4%D7%A4%D7%A4","{{פפפ}}")</f>
        <v>{{פפפ}}</v>
      </c>
      <c r="C30" s="67"/>
    </row>
    <row r="31">
      <c r="A31" s="57" t="s">
        <v>37004</v>
      </c>
      <c r="B31" s="64" t="str">
        <f>HYPERLINK("https://he.wikisource.org/wiki/%D7%AA%D7%91%D7%A0%D7%99%D7%AA:%D7%A8%D7%95%D7%95%D7%97_%D7%91%D7%A1%D7%95%D7%A3_%D7%A9%D7%95%D7%A8%D7%94","{{רווח בסוף שורה}}")</f>
        <v>{{רווח בסוף שורה}}</v>
      </c>
      <c r="C31" s="67"/>
    </row>
    <row r="32">
      <c r="A32" s="57" t="s">
        <v>37040</v>
      </c>
      <c r="B32" s="64" t="str">
        <f>HYPERLINK("https://he.wikisource.org/wiki/%D7%AA%D7%91%D7%A0%D7%99%D7%AA:%D7%A1%D7%A1","{{סס}}")</f>
        <v>{{סס}}</v>
      </c>
      <c r="C32" s="67"/>
    </row>
    <row r="33">
      <c r="A33" s="57" t="s">
        <v>37079</v>
      </c>
      <c r="B33" s="64" t="str">
        <f>HYPERLINK("https://he.wikisource.org/wiki/%D7%AA%D7%91%D7%A0%D7%99%D7%AA:%D7%A1%D7%A1%D7%A1","{{ססס}}")</f>
        <v>{{ססס}}</v>
      </c>
      <c r="C33" s="67"/>
    </row>
    <row r="34">
      <c r="A34" s="57" t="s">
        <v>37120</v>
      </c>
      <c r="B34" s="64" t="str">
        <f>HYPERLINK("https://he.wikisource.org/wiki/%D7%AA%D7%91%D7%A0%D7%99%D7%AA:%D7%A1%D7%A12","{{סס2}}")</f>
        <v>{{סס2}}</v>
      </c>
      <c r="C34" s="67"/>
    </row>
    <row r="35">
      <c r="A35" s="57" t="s">
        <v>37157</v>
      </c>
      <c r="B35" s="64" t="str">
        <f>HYPERLINK("https://he.wikisource.org/wiki/%D7%AA%D7%91%D7%A0%D7%99%D7%AA:%D7%A4%D7%A1%D7%A7%D7%90_%D7%91%D7%90%D7%9E%D7%A6%D7%A2_%D7%A4%D7%A1%D7%95%D7%A7","{{פסקא באמצע פסוק|משתנה|הערות}}")</f>
        <v>{{פסקא באמצע פסוק|משתנה|הערות}}</v>
      </c>
      <c r="C35" s="59" t="s">
        <v>37196</v>
      </c>
    </row>
    <row r="36">
      <c r="A36" s="57" t="s">
        <v>37199</v>
      </c>
      <c r="B36" s="64" t="str">
        <f>HYPERLINK("https://he.wikisource.org/wiki/%D7%AA%D7%91%D7%A0%D7%99%D7%AA:%D7%9E:%D7%90%D7%99%D7%9F_%D7%A4%D7%A8%D7%A9%D7%94_%D7%91%D7%AA%D7%97%D7%99%D7%9C%D7%AA_%D7%A4%D7%A8%D7%A7","{{תבנית:מ:אין פרשה בתחילת פרק}}")</f>
        <v>{{תבנית:מ:אין פרשה בתחילת פרק}}</v>
      </c>
      <c r="C36" s="67"/>
    </row>
    <row r="37">
      <c r="A37" s="57" t="s">
        <v>37238</v>
      </c>
      <c r="B37" s="64" t="str">
        <f>HYPERLINK("https://he.wikisource.org/wiki/%D7%AA%D7%91%D7%A0%D7%99%D7%AA:%D7%A84","{{תבנית:מ:אין פרשה בתחילת פרק בספרי אמ""ת}}")</f>
        <v>{{תבנית:מ:אין פרשה בתחילת פרק בספרי אמ"ת}}</v>
      </c>
      <c r="C37" s="67"/>
    </row>
    <row r="38">
      <c r="A38" s="57" t="s">
        <v>37271</v>
      </c>
      <c r="B38" s="58" t="str">
        <f>HYPERLINK("https://he.wikisource.org/wiki/%D7%AA%D7%91%D7%A0%D7%99%D7%AA:%D7%9E:%D7%90%D7%99%D7%9F_%D7%A8%D7%95%D7%95%D7%97_%D7%A9%D7%9C_%D7%A4%D7%A8%D7%A9%D7%94_%D7%91%D7%AA%D7%97%D7%99%D7%9C%D7%AA_%D7%A4%D7%A8%D7%A9%D7%AA_%D7%94%D7%A9%D7%91%D7%95%D7%A2","{{מ:אין רווח של פרשה בתחילת פרשת השבוע}}")</f>
        <v>{{מ:אין רווח של פרשה בתחילת פרשת השבוע}}</v>
      </c>
      <c r="C38" s="67"/>
    </row>
    <row r="39">
      <c r="A39" s="60" t="s">
        <v>37311</v>
      </c>
      <c r="B39" s="63"/>
      <c r="C39" s="62" t="s">
        <v>37313</v>
      </c>
    </row>
    <row r="40">
      <c r="A40" s="57" t="s">
        <v>37314</v>
      </c>
      <c r="B40" s="64" t="str">
        <f>HYPERLINK("https://he.wikisource.org/wiki/%D7%AA%D7%91%D7%A0%D7%99%D7%AA:%D7%9E:%D7%90%D7%95%D7%AA-%D7%92","{{מ:אות-ג|משתנה|הערות}}")</f>
        <v>{{מ:אות-ג|משתנה|הערות}}</v>
      </c>
      <c r="C40" s="67"/>
    </row>
    <row r="41">
      <c r="A41" s="57" t="s">
        <v>37352</v>
      </c>
      <c r="B41" s="64" t="str">
        <f>HYPERLINK("https://he.wikisource.org/wiki/%D7%AA%D7%91%D7%A0%D7%99%D7%AA:%D7%9E:%D7%90%D7%95%D7%AA-%D7%A7","{{מ:אות-ק|משתנה|הערות}}")</f>
        <v>{{מ:אות-ק|משתנה|הערות}}</v>
      </c>
      <c r="C41" s="67"/>
    </row>
    <row r="42">
      <c r="A42" s="57" t="s">
        <v>37390</v>
      </c>
      <c r="B42" s="64" t="str">
        <f>HYPERLINK("https://he.wikisource.org/wiki/%D7%AA%D7%91%D7%A0%D7%99%D7%AA:%D7%9E:%D7%90%D7%95%D7%AA_%D7%AA%D7%9C%D7%95%D7%99%D7%94","{{מ:אות תלויה|משתנה}}")</f>
        <v>{{מ:אות תלויה|משתנה}}</v>
      </c>
      <c r="C42" s="67"/>
    </row>
    <row r="43">
      <c r="A43" s="57" t="s">
        <v>37419</v>
      </c>
      <c r="B43" s="64" t="str">
        <f>HYPERLINK("https://he.wikisource.org/wiki/%D7%AA%D7%91%D7%A0%D7%99%D7%AA:%D7%9E:%D7%90%D7%95%D7%AA_%D7%9E%D7%A0%D7%95%D7%A7%D7%93%D7%AA","{{מ:אות מנוקדת|משתנה|הערות}}")</f>
        <v>{{מ:אות מנוקדת|משתנה|הערות}}</v>
      </c>
      <c r="C43" s="67"/>
    </row>
    <row r="44">
      <c r="A44" s="57" t="s">
        <v>37456</v>
      </c>
      <c r="B44" s="58" t="str">
        <f>HYPERLINK("https://he.wikisource.org/wiki/%D7%AA%D7%91%D7%A0%D7%99%D7%AA:%D7%9E:%D7%A0%D7%95%22%D7%9F_%D7%94%D7%A4%D7%95%D7%9B%D7%94","{{מ:נו""ן הפוכה|הערה}}")</f>
        <v>{{מ:נו"ן הפוכה|הערה}}</v>
      </c>
      <c r="C44" s="67"/>
    </row>
    <row r="45">
      <c r="A45" s="57" t="s">
        <v>37492</v>
      </c>
      <c r="B45" s="64" t="str">
        <f>HYPERLINK("https://he.wikisource.org/wiki/%D7%AA%D7%91%D7%A0%D7%99%D7%AA:%D7%9E:%D7%99%D7%A8%D7%95%D7%A9%D7%9C%D7%9D","{{מ:ירושלם|משתנה1|משתנה2}}")</f>
        <v>{{מ:ירושלם|משתנה1|משתנה2}}</v>
      </c>
      <c r="C45" s="67"/>
    </row>
    <row r="46">
      <c r="A46" s="57" t="s">
        <v>37525</v>
      </c>
      <c r="B46" s="64" t="str">
        <f>HYPERLINK("https://he.wikisource.org/wiki/%D7%AA%D7%91%D7%A0%D7%99%D7%AA:%D7%99%D7%A8%D7%97_%D7%91%D7%9F_%D7%99%D7%95%D7%9E%D7%95","{{ירח בן יומו}}")</f>
        <v>{{ירח בן יומו}}</v>
      </c>
      <c r="C46" s="67"/>
    </row>
    <row r="47">
      <c r="A47" s="57" t="s">
        <v>37565</v>
      </c>
      <c r="B47" s="64" t="str">
        <f>HYPERLINK("https://he.wikisource.org/wiki/%D7%AA%D7%91%D7%A0%D7%99%D7%AA:%D7%92%D7%9C%D7%92%D7%9C","{{גלגל}}")</f>
        <v>{{גלגל}}</v>
      </c>
      <c r="C47" s="67"/>
    </row>
    <row r="48">
      <c r="A48" s="57" t="s">
        <v>37598</v>
      </c>
      <c r="B48" s="64" t="str">
        <f>HYPERLINK("https://he.wikisource.org/wiki/%D7%AA%D7%91%D7%A0%D7%99%D7%AA:%D7%90%D7%AA%D7%A0%D7%97_%D7%94%D7%A4%D7%95%D7%9A","{{אתנח הפוך}}")</f>
        <v>{{אתנח הפוך}}</v>
      </c>
      <c r="C48" s="67"/>
    </row>
    <row r="49">
      <c r="A49" s="57" t="s">
        <v>37635</v>
      </c>
      <c r="B49" s="64" t="str">
        <f>HYPERLINK("https://he.wikisource.org/wiki/%D7%AA%D7%91%D7%A0%D7%99%D7%AA:%D7%A7%D7%9E%D7%A5","{{מ:קמץ|ד=|ס=}}")</f>
        <v>{{מ:קמץ|ד=|ס=}}</v>
      </c>
      <c r="C49" s="67"/>
    </row>
    <row r="50">
      <c r="A50" s="57" t="s">
        <v>37671</v>
      </c>
      <c r="B50" s="64" t="str">
        <f>HYPERLINK("https://he.wikisource.org/wiki/%D7%AA%D7%91%D7%A0%D7%99%D7%AA:%D7%A9%D7%A0%D7%99_%D7%98%D7%A2%D7%9E%D7%99%D7%9D_%D7%91%D7%90%D7%95%D7%AA_%D7%90%D7%97%D7%AA","{{שני טעמים באות אחת|משתנה1|משתנה2}}")</f>
        <v>{{שני טעמים באות אחת|משתנה1|משתנה2}}</v>
      </c>
      <c r="C50" s="67"/>
    </row>
    <row r="51">
      <c r="A51" s="57" t="s">
        <v>37703</v>
      </c>
      <c r="B51" s="64" t="str">
        <f>HYPERLINK("https://he.wikisource.org/wiki/%D7%AA%D7%91%D7%A0%D7%99%D7%AA:%D7%9E:%D7%9C%D7%92%D7%A8%D7%9E%D7%99%D7%94","{{מ:לגרמיה}}")</f>
        <v>{{מ:לגרמיה}}</v>
      </c>
      <c r="C51" s="67"/>
    </row>
    <row r="52">
      <c r="A52" s="57" t="s">
        <v>37736</v>
      </c>
      <c r="B52" s="64" t="str">
        <f>HYPERLINK("https://he.wikisource.org/wiki/%D7%AA%D7%91%D7%A0%D7%99%D7%AA:%D7%9E:%D7%A4%D7%A1%D7%A7","{{מ:פסק}}")</f>
        <v>{{מ:פסק}}</v>
      </c>
      <c r="C52" s="67"/>
    </row>
    <row r="53">
      <c r="A53" s="60" t="s">
        <v>37772</v>
      </c>
      <c r="B53" s="69"/>
      <c r="C53" s="62" t="s">
        <v>37783</v>
      </c>
    </row>
    <row r="54">
      <c r="A54" s="57" t="s">
        <v>37784</v>
      </c>
      <c r="B54" s="69"/>
      <c r="C54" s="67"/>
    </row>
    <row r="55">
      <c r="A55" s="57" t="s">
        <v>37787</v>
      </c>
      <c r="B55" s="64" t="str">
        <f>HYPERLINK("https://he.wikisource.org/wiki/%D7%AA%D7%91%D7%A0%D7%99%D7%AA:%D7%9E:%D7%99%D7%99%D7%A9%D7%95%D7%A8-%D7%91%D7%A9%D7%A0%D7%99-%D7%94%D7%A6%D7%93%D7%93%D7%99%D7%9D","{{מ:יישור-בשני-הצדדים}}")</f>
        <v>{{מ:יישור-בשני-הצדדים}}</v>
      </c>
      <c r="C55" s="67"/>
    </row>
    <row r="56">
      <c r="A56" s="57" t="s">
        <v>37822</v>
      </c>
      <c r="B56" s="64" t="str">
        <f>HYPERLINK("https://he.wikisource.org/wiki/%D7%AA%D7%91%D7%A0%D7%99%D7%AA:%D7%9E:%D7%99%D7%99%D7%A9%D7%95%D7%A8-%D7%91%D7%A9%D7%A0%D7%99-%D7%94%D7%A6%D7%93%D7%93%D7%99%D7%9D-%D7%A1%D7%95%D7%A3","{{מ:יישור-בשני-הצדדים-סוף}}")</f>
        <v>{{מ:יישור-בשני-הצדדים-סוף}}</v>
      </c>
      <c r="C56" s="67"/>
    </row>
    <row r="57">
      <c r="A57" s="57" t="s">
        <v>37860</v>
      </c>
      <c r="B57" s="69"/>
      <c r="C57" s="67"/>
    </row>
    <row r="58">
      <c r="A58" s="60" t="s">
        <v>37861</v>
      </c>
      <c r="B58" s="63"/>
      <c r="C58" s="62" t="s">
        <v>37862</v>
      </c>
    </row>
    <row r="59">
      <c r="A59" s="57" t="s">
        <v>37863</v>
      </c>
      <c r="B59" s="64" t="str">
        <f>HYPERLINK("https://he.wikisource.org/wiki/%D7%AA%D7%91%D7%A0%D7%99%D7%AA:%D7%A81","{{ר1}}")</f>
        <v>{{ר1}}</v>
      </c>
      <c r="C59" s="67"/>
    </row>
    <row r="60">
      <c r="A60" s="70" t="s">
        <v>37896</v>
      </c>
      <c r="B60" s="64" t="str">
        <f>HYPERLINK("https://he.wikisource.org/wiki/%D7%AA%D7%91%D7%A0%D7%99%D7%AA:%D7%A82","{{ר2}}")</f>
        <v>{{ר2}}</v>
      </c>
      <c r="C60" s="67"/>
    </row>
    <row r="61">
      <c r="A61" s="57" t="s">
        <v>37938</v>
      </c>
      <c r="B61" s="64" t="str">
        <f>HYPERLINK("https://he.wikisource.org/wiki/%D7%AA%D7%91%D7%A0%D7%99%D7%AA:%D7%A83","{{ר3}}")</f>
        <v>{{ר3}}</v>
      </c>
      <c r="C61" s="67"/>
    </row>
    <row r="62">
      <c r="A62" s="57" t="s">
        <v>37975</v>
      </c>
      <c r="B62" s="64" t="str">
        <f>HYPERLINK("https://he.wikisource.org/wiki/%D7%AA%D7%91%D7%A0%D7%99%D7%AA:%D7%A84","{{ר4}}")</f>
        <v>{{ר4}}</v>
      </c>
      <c r="C62" s="67"/>
    </row>
    <row r="63">
      <c r="A63" s="57" t="s">
        <v>38009</v>
      </c>
      <c r="B63" s="64" t="str">
        <f>HYPERLINK("https://he.wikisource.org/wiki/%D7%AA%D7%91%D7%A0%D7%99%D7%AA:%D7%A80","{{ר0}}")</f>
        <v>{{ר0}}</v>
      </c>
      <c r="C63" s="67"/>
    </row>
    <row r="64">
      <c r="A64" s="57" t="s">
        <v>38042</v>
      </c>
      <c r="B64" s="63"/>
      <c r="C64" s="67"/>
    </row>
    <row r="65">
      <c r="A65" s="57" t="s">
        <v>38045</v>
      </c>
      <c r="B65" s="64" t="str">
        <f>HYPERLINK("https://he.wikisource.org/wiki/%D7%AA%D7%91%D7%A0%D7%99%D7%AA:%D7%A4%D7%A8%D7%A9%D7%94-%D7%9E%D7%A8%D7%9B%D7%96","{{פרשה-מרכז|משתנה}}")</f>
        <v>{{פרשה-מרכז|משתנה}}</v>
      </c>
      <c r="C65" s="67"/>
    </row>
    <row r="66">
      <c r="A66" s="60" t="s">
        <v>38071</v>
      </c>
      <c r="B66" s="71" t="str">
        <f>HYPERLINK("https://he.wikisource.org/wiki/%D7%AA%D7%91%D7%A0%D7%99%D7%AA:%D7%94%D7%A2%D7%A8%D7%94","{{הערה|משתנה}}")</f>
        <v>{{הערה|משתנה}}</v>
      </c>
      <c r="C66" s="62" t="s">
        <v>38120</v>
      </c>
    </row>
    <row r="67">
      <c r="A67" s="72" t="s">
        <v>38123</v>
      </c>
      <c r="B67" s="63"/>
      <c r="C67" s="73" t="s">
        <v>38128</v>
      </c>
    </row>
    <row r="68">
      <c r="A68" s="65" t="str">
        <f>HYPERLINK("https://he.wikisource.org/wiki/%D7%9E%D7%A9%D7%AA%D7%9E%D7%A9:Dovi/%D7%9E%D7%A7%D7%A8%D7%90_%D7%A2%D7%9C_%D7%A4%D7%99_%D7%94%D7%9E%D7%A1%D7%95%D7%A8%D7%94/%D7%9E%D7%99%D7%93%D7%A2_%D7%A2%D7%9C_%D7%9E%D7%94%D7%93%D7%95%D7%A8%D7%94_%D7%96%D7%95/%D7%A4%D7%A8"&amp;"%D7%A7_%D7%92#.D7.9E.D7.A1.D7.95.D7.A8.D7.AA_.D7.94.D7.A1.D7.95.D7.A4.D7.A8.D7.99.D7.9D_.D7.91.D7.AA.D7.95.D7.A8.D7.94:_.D7.94.D7.A2.D7.A8.D7.95.D7.AA_.D7.9E.D7.99.D7.95.D7.97.D7.93.D7.95.D7.AA","List of Special Notes in the Torah")</f>
        <v>List of Special Notes in the Torah</v>
      </c>
      <c r="B68" s="63"/>
      <c r="C68" s="74" t="str">
        <f>HYPERLINK("https://he.wikisource.org/wiki/%D7%9E%D7%A9%D7%AA%D7%9E%D7%A9:Dovi/%D7%9E%D7%A7%D7%A8%D7%90_%D7%A2%D7%9C_%D7%A4%D7%99_%D7%94%D7%9E%D7%A1%D7%95%D7%A8%D7%94/%D7%9E%D7%99%D7%93%D7%A2_%D7%A2%D7%9C_%D7%9E%D7%94%D7%93%D7%95%D7%A8%D7%94_%D7%96%D7%95/%D7%A4%D7%A8"&amp;"%D7%A7_%D7%92#.D7.9E.D7.A1.D7.95.D7.A8.D7.AA_.D7.94.D7.A1.D7.95.D7.A4.D7.A8.D7.99.D7.9D_.D7.91.D7.AA.D7.95.D7.A8.D7.94:_.D7.94.D7.A2.D7.A8.D7.95.D7.AA_.D7.9E.D7.99.D7.95.D7.97.D7.93.D7.95.D7.AA","רשימת הערות מיוחדות בתורה")</f>
        <v>רשימת הערות מיוחדות בתורה</v>
      </c>
    </row>
    <row r="69">
      <c r="A69" s="60" t="s">
        <v>38223</v>
      </c>
      <c r="B69" s="75"/>
      <c r="C69" s="76" t="s">
        <v>38230</v>
      </c>
    </row>
    <row r="70">
      <c r="A70" s="57" t="s">
        <v>38239</v>
      </c>
      <c r="B70" s="75" t="s">
        <v>10</v>
      </c>
      <c r="C70" s="59" t="s">
        <v>38242</v>
      </c>
    </row>
    <row r="71">
      <c r="A71" s="57" t="s">
        <v>38245</v>
      </c>
      <c r="B71" s="75" t="s">
        <v>38246</v>
      </c>
      <c r="C71" s="59" t="s">
        <v>38247</v>
      </c>
    </row>
    <row r="72">
      <c r="A72" s="77"/>
      <c r="B72" s="63"/>
      <c r="C72" s="67"/>
    </row>
    <row r="73">
      <c r="A73" s="77"/>
      <c r="B73" s="63"/>
      <c r="C73" s="67"/>
    </row>
    <row r="74">
      <c r="A74" s="77"/>
      <c r="B74" s="63"/>
      <c r="C74" s="67"/>
    </row>
    <row r="75">
      <c r="A75" s="77"/>
      <c r="B75" s="63"/>
      <c r="C75" s="67"/>
    </row>
    <row r="76">
      <c r="A76" s="77"/>
      <c r="B76" s="63"/>
      <c r="C76" s="67"/>
    </row>
    <row r="77">
      <c r="A77" s="77"/>
      <c r="B77" s="63"/>
      <c r="C77" s="67"/>
    </row>
    <row r="78">
      <c r="A78" s="77"/>
      <c r="B78" s="63"/>
      <c r="C78" s="67"/>
    </row>
    <row r="79">
      <c r="A79" s="77"/>
      <c r="B79" s="63"/>
      <c r="C79" s="67"/>
    </row>
    <row r="80">
      <c r="A80" s="77"/>
      <c r="B80" s="63"/>
      <c r="C80" s="67"/>
    </row>
    <row r="81">
      <c r="A81" s="77"/>
      <c r="B81" s="63"/>
      <c r="C81" s="67"/>
    </row>
    <row r="82">
      <c r="A82" s="77"/>
      <c r="B82" s="63"/>
      <c r="C82" s="67"/>
    </row>
    <row r="83">
      <c r="A83" s="77"/>
      <c r="B83" s="63"/>
      <c r="C83" s="67"/>
    </row>
    <row r="84">
      <c r="A84" s="77"/>
      <c r="B84" s="63"/>
      <c r="C84" s="67"/>
    </row>
    <row r="85">
      <c r="A85" s="77"/>
      <c r="B85" s="63"/>
      <c r="C85" s="67"/>
    </row>
    <row r="86">
      <c r="A86" s="77"/>
      <c r="B86" s="63"/>
      <c r="C86" s="67"/>
    </row>
    <row r="87">
      <c r="A87" s="77"/>
      <c r="B87" s="63"/>
      <c r="C87" s="67"/>
    </row>
    <row r="88">
      <c r="A88" s="77"/>
      <c r="B88" s="63"/>
      <c r="C88" s="67"/>
    </row>
    <row r="89">
      <c r="A89" s="77"/>
      <c r="B89" s="63"/>
      <c r="C89" s="67"/>
    </row>
    <row r="90">
      <c r="A90" s="77"/>
      <c r="B90" s="63"/>
      <c r="C90" s="67"/>
    </row>
    <row r="91">
      <c r="A91" s="77"/>
      <c r="B91" s="63"/>
      <c r="C91" s="67"/>
    </row>
    <row r="92">
      <c r="A92" s="77"/>
      <c r="B92" s="63"/>
      <c r="C92" s="67"/>
    </row>
    <row r="93">
      <c r="A93" s="77"/>
      <c r="B93" s="63"/>
      <c r="C93" s="67"/>
    </row>
    <row r="94">
      <c r="A94" s="77"/>
      <c r="B94" s="63"/>
      <c r="C94" s="67"/>
    </row>
    <row r="95">
      <c r="A95" s="77"/>
      <c r="B95" s="63"/>
      <c r="C95" s="67"/>
    </row>
    <row r="96">
      <c r="A96" s="77"/>
      <c r="B96" s="63"/>
      <c r="C96" s="67"/>
    </row>
    <row r="97">
      <c r="A97" s="77"/>
      <c r="B97" s="63"/>
      <c r="C97" s="67"/>
    </row>
    <row r="98">
      <c r="A98" s="77"/>
      <c r="B98" s="63"/>
      <c r="C98" s="67"/>
    </row>
    <row r="99">
      <c r="A99" s="77"/>
      <c r="B99" s="63"/>
      <c r="C99" s="67"/>
    </row>
    <row r="100">
      <c r="A100" s="77"/>
      <c r="B100" s="63"/>
      <c r="C100" s="67"/>
    </row>
    <row r="101">
      <c r="A101" s="77"/>
      <c r="B101" s="63"/>
      <c r="C101" s="67"/>
    </row>
    <row r="102">
      <c r="A102" s="77"/>
      <c r="B102" s="63"/>
      <c r="C102" s="67"/>
    </row>
    <row r="103">
      <c r="A103" s="77"/>
      <c r="B103" s="63"/>
      <c r="C103" s="67"/>
    </row>
    <row r="104">
      <c r="A104" s="77"/>
      <c r="B104" s="63"/>
      <c r="C104" s="67"/>
    </row>
    <row r="105">
      <c r="A105" s="77"/>
      <c r="B105" s="63"/>
      <c r="C105" s="67"/>
    </row>
    <row r="106">
      <c r="A106" s="77"/>
      <c r="B106" s="63"/>
      <c r="C106" s="67"/>
    </row>
    <row r="107">
      <c r="A107" s="77"/>
      <c r="B107" s="63"/>
      <c r="C107" s="67"/>
    </row>
    <row r="108">
      <c r="A108" s="77"/>
      <c r="B108" s="63"/>
      <c r="C108" s="67"/>
    </row>
    <row r="109">
      <c r="A109" s="77"/>
      <c r="B109" s="63"/>
      <c r="C109" s="67"/>
    </row>
    <row r="110">
      <c r="A110" s="77"/>
      <c r="B110" s="63"/>
      <c r="C110" s="67"/>
    </row>
    <row r="111">
      <c r="A111" s="77"/>
      <c r="B111" s="63"/>
      <c r="C111" s="67"/>
    </row>
    <row r="112">
      <c r="A112" s="77"/>
      <c r="B112" s="63"/>
      <c r="C112" s="67"/>
    </row>
    <row r="113">
      <c r="A113" s="77"/>
      <c r="B113" s="63"/>
      <c r="C113" s="67"/>
    </row>
    <row r="114">
      <c r="A114" s="77"/>
      <c r="B114" s="63"/>
      <c r="C114" s="67"/>
    </row>
    <row r="115">
      <c r="A115" s="77"/>
      <c r="B115" s="63"/>
      <c r="C115" s="67"/>
    </row>
    <row r="116">
      <c r="A116" s="77"/>
      <c r="B116" s="63"/>
      <c r="C116" s="67"/>
    </row>
    <row r="117">
      <c r="A117" s="77"/>
      <c r="B117" s="63"/>
      <c r="C117" s="67"/>
    </row>
    <row r="118">
      <c r="A118" s="77"/>
      <c r="B118" s="63"/>
      <c r="C118" s="67"/>
    </row>
    <row r="119">
      <c r="A119" s="77"/>
      <c r="B119" s="63"/>
      <c r="C119" s="67"/>
    </row>
    <row r="120">
      <c r="A120" s="77"/>
      <c r="B120" s="63"/>
      <c r="C120" s="67"/>
    </row>
    <row r="121">
      <c r="A121" s="77"/>
      <c r="B121" s="63"/>
      <c r="C121" s="67"/>
    </row>
    <row r="122">
      <c r="A122" s="77"/>
      <c r="B122" s="63"/>
      <c r="C122" s="67"/>
    </row>
    <row r="123">
      <c r="A123" s="77"/>
      <c r="B123" s="63"/>
      <c r="C123" s="67"/>
    </row>
    <row r="124">
      <c r="A124" s="77"/>
      <c r="B124" s="63"/>
      <c r="C124" s="67"/>
    </row>
    <row r="125">
      <c r="A125" s="77"/>
      <c r="B125" s="63"/>
      <c r="C125" s="67"/>
    </row>
    <row r="126">
      <c r="A126" s="77"/>
      <c r="B126" s="63"/>
      <c r="C126" s="67"/>
    </row>
    <row r="127">
      <c r="A127" s="77"/>
      <c r="B127" s="63"/>
      <c r="C127" s="67"/>
    </row>
    <row r="128">
      <c r="A128" s="77"/>
      <c r="B128" s="63"/>
      <c r="C128" s="67"/>
    </row>
    <row r="129">
      <c r="A129" s="77"/>
      <c r="B129" s="63"/>
      <c r="C129" s="67"/>
    </row>
    <row r="130">
      <c r="A130" s="77"/>
      <c r="B130" s="63"/>
      <c r="C130" s="67"/>
    </row>
    <row r="131">
      <c r="A131" s="77"/>
      <c r="B131" s="63"/>
      <c r="C131" s="67"/>
    </row>
    <row r="132">
      <c r="A132" s="77"/>
      <c r="B132" s="63"/>
      <c r="C132" s="67"/>
    </row>
    <row r="133">
      <c r="A133" s="77"/>
      <c r="B133" s="63"/>
      <c r="C133" s="67"/>
    </row>
    <row r="134">
      <c r="A134" s="77"/>
      <c r="B134" s="63"/>
      <c r="C134" s="67"/>
    </row>
    <row r="135">
      <c r="A135" s="77"/>
      <c r="B135" s="63"/>
      <c r="C135" s="67"/>
    </row>
    <row r="136">
      <c r="A136" s="77"/>
      <c r="B136" s="63"/>
      <c r="C136" s="67"/>
    </row>
    <row r="137">
      <c r="A137" s="77"/>
      <c r="B137" s="63"/>
      <c r="C137" s="67"/>
    </row>
    <row r="138">
      <c r="A138" s="77"/>
      <c r="B138" s="63"/>
      <c r="C138" s="67"/>
    </row>
    <row r="139">
      <c r="A139" s="77"/>
      <c r="B139" s="63"/>
      <c r="C139" s="67"/>
    </row>
    <row r="140">
      <c r="A140" s="77"/>
      <c r="B140" s="63"/>
      <c r="C140" s="67"/>
    </row>
    <row r="141">
      <c r="A141" s="77"/>
      <c r="B141" s="63"/>
      <c r="C141" s="67"/>
    </row>
    <row r="142">
      <c r="A142" s="77"/>
      <c r="B142" s="63"/>
      <c r="C142" s="67"/>
    </row>
    <row r="143">
      <c r="A143" s="77"/>
      <c r="B143" s="63"/>
      <c r="C143" s="67"/>
    </row>
    <row r="144">
      <c r="A144" s="77"/>
      <c r="B144" s="63"/>
      <c r="C144" s="67"/>
    </row>
    <row r="145">
      <c r="A145" s="77"/>
      <c r="B145" s="63"/>
      <c r="C145" s="67"/>
    </row>
    <row r="146">
      <c r="A146" s="77"/>
      <c r="B146" s="63"/>
      <c r="C146" s="67"/>
    </row>
    <row r="147">
      <c r="A147" s="77"/>
      <c r="B147" s="63"/>
      <c r="C147" s="67"/>
    </row>
    <row r="148">
      <c r="A148" s="77"/>
      <c r="B148" s="63"/>
      <c r="C148" s="67"/>
    </row>
    <row r="149">
      <c r="A149" s="77"/>
      <c r="B149" s="63"/>
      <c r="C149" s="67"/>
    </row>
    <row r="150">
      <c r="A150" s="77"/>
      <c r="B150" s="63"/>
      <c r="C150" s="67"/>
    </row>
    <row r="151">
      <c r="A151" s="77"/>
      <c r="B151" s="63"/>
      <c r="C151" s="67"/>
    </row>
    <row r="152">
      <c r="A152" s="77"/>
      <c r="B152" s="63"/>
      <c r="C152" s="67"/>
    </row>
    <row r="153">
      <c r="A153" s="77"/>
      <c r="B153" s="63"/>
      <c r="C153" s="67"/>
    </row>
    <row r="154">
      <c r="A154" s="77"/>
      <c r="B154" s="63"/>
      <c r="C154" s="67"/>
    </row>
    <row r="155">
      <c r="A155" s="77"/>
      <c r="B155" s="63"/>
      <c r="C155" s="67"/>
    </row>
    <row r="156">
      <c r="A156" s="77"/>
      <c r="B156" s="63"/>
      <c r="C156" s="67"/>
    </row>
    <row r="157">
      <c r="A157" s="77"/>
      <c r="B157" s="63"/>
      <c r="C157" s="67"/>
    </row>
    <row r="158">
      <c r="A158" s="77"/>
      <c r="B158" s="63"/>
      <c r="C158" s="67"/>
    </row>
    <row r="159">
      <c r="A159" s="77"/>
      <c r="B159" s="63"/>
      <c r="C159" s="67"/>
    </row>
    <row r="160">
      <c r="A160" s="77"/>
      <c r="B160" s="63"/>
      <c r="C160" s="67"/>
    </row>
    <row r="161">
      <c r="A161" s="77"/>
      <c r="B161" s="63"/>
      <c r="C161" s="67"/>
    </row>
    <row r="162">
      <c r="A162" s="77"/>
      <c r="B162" s="63"/>
      <c r="C162" s="67"/>
    </row>
    <row r="163">
      <c r="A163" s="77"/>
      <c r="B163" s="63"/>
      <c r="C163" s="67"/>
    </row>
    <row r="164">
      <c r="A164" s="77"/>
      <c r="B164" s="63"/>
      <c r="C164" s="67"/>
    </row>
    <row r="165">
      <c r="A165" s="77"/>
      <c r="B165" s="63"/>
      <c r="C165" s="67"/>
    </row>
    <row r="166">
      <c r="A166" s="77"/>
      <c r="B166" s="63"/>
      <c r="C166" s="67"/>
    </row>
    <row r="167">
      <c r="A167" s="77"/>
      <c r="B167" s="63"/>
      <c r="C167" s="67"/>
    </row>
    <row r="168">
      <c r="A168" s="77"/>
      <c r="B168" s="63"/>
      <c r="C168" s="67"/>
    </row>
    <row r="169">
      <c r="A169" s="77"/>
      <c r="B169" s="63"/>
      <c r="C169" s="67"/>
    </row>
    <row r="170">
      <c r="A170" s="77"/>
      <c r="B170" s="63"/>
      <c r="C170" s="67"/>
    </row>
    <row r="171">
      <c r="A171" s="77"/>
      <c r="B171" s="63"/>
      <c r="C171" s="67"/>
    </row>
    <row r="172">
      <c r="A172" s="77"/>
      <c r="B172" s="63"/>
      <c r="C172" s="67"/>
    </row>
    <row r="173">
      <c r="A173" s="77"/>
      <c r="B173" s="63"/>
      <c r="C173" s="67"/>
    </row>
    <row r="174">
      <c r="A174" s="77"/>
      <c r="B174" s="63"/>
      <c r="C174" s="67"/>
    </row>
    <row r="175">
      <c r="A175" s="77"/>
      <c r="B175" s="63"/>
      <c r="C175" s="67"/>
    </row>
    <row r="176">
      <c r="A176" s="77"/>
      <c r="B176" s="63"/>
      <c r="C176" s="67"/>
    </row>
    <row r="177">
      <c r="A177" s="77"/>
      <c r="B177" s="63"/>
      <c r="C177" s="67"/>
    </row>
    <row r="178">
      <c r="A178" s="77"/>
      <c r="B178" s="63"/>
      <c r="C178" s="67"/>
    </row>
    <row r="179">
      <c r="A179" s="77"/>
      <c r="B179" s="63"/>
      <c r="C179" s="67"/>
    </row>
    <row r="180">
      <c r="A180" s="77"/>
      <c r="B180" s="63"/>
      <c r="C180" s="67"/>
    </row>
    <row r="181">
      <c r="A181" s="77"/>
      <c r="B181" s="63"/>
      <c r="C181" s="67"/>
    </row>
    <row r="182">
      <c r="A182" s="77"/>
      <c r="B182" s="63"/>
      <c r="C182" s="67"/>
    </row>
    <row r="183">
      <c r="A183" s="77"/>
      <c r="B183" s="63"/>
      <c r="C183" s="67"/>
    </row>
    <row r="184">
      <c r="A184" s="77"/>
      <c r="B184" s="63"/>
      <c r="C184" s="67"/>
    </row>
    <row r="185">
      <c r="A185" s="77"/>
      <c r="B185" s="63"/>
      <c r="C185" s="67"/>
    </row>
    <row r="186">
      <c r="A186" s="77"/>
      <c r="B186" s="63"/>
      <c r="C186" s="67"/>
    </row>
    <row r="187">
      <c r="A187" s="77"/>
      <c r="B187" s="63"/>
      <c r="C187" s="67"/>
    </row>
    <row r="188">
      <c r="A188" s="77"/>
      <c r="B188" s="63"/>
      <c r="C188" s="67"/>
    </row>
    <row r="189">
      <c r="A189" s="77"/>
      <c r="B189" s="63"/>
      <c r="C189" s="67"/>
    </row>
    <row r="190">
      <c r="A190" s="77"/>
      <c r="B190" s="63"/>
      <c r="C190" s="67"/>
    </row>
    <row r="191">
      <c r="A191" s="77"/>
      <c r="B191" s="63"/>
      <c r="C191" s="67"/>
    </row>
    <row r="192">
      <c r="A192" s="77"/>
      <c r="B192" s="63"/>
      <c r="C192" s="67"/>
    </row>
    <row r="193">
      <c r="A193" s="77"/>
      <c r="B193" s="63"/>
      <c r="C193" s="67"/>
    </row>
    <row r="194">
      <c r="A194" s="77"/>
      <c r="B194" s="63"/>
      <c r="C194" s="67"/>
    </row>
    <row r="195">
      <c r="A195" s="77"/>
      <c r="B195" s="63"/>
      <c r="C195" s="67"/>
    </row>
    <row r="196">
      <c r="A196" s="77"/>
      <c r="B196" s="63"/>
      <c r="C196" s="67"/>
    </row>
    <row r="197">
      <c r="A197" s="77"/>
      <c r="B197" s="63"/>
      <c r="C197" s="67"/>
    </row>
    <row r="198">
      <c r="A198" s="77"/>
      <c r="B198" s="63"/>
      <c r="C198" s="67"/>
    </row>
    <row r="199">
      <c r="A199" s="77"/>
      <c r="B199" s="63"/>
      <c r="C199" s="67"/>
    </row>
    <row r="200">
      <c r="A200" s="77"/>
      <c r="B200" s="63"/>
      <c r="C200" s="67"/>
    </row>
    <row r="201">
      <c r="A201" s="77"/>
      <c r="B201" s="63"/>
      <c r="C201" s="67"/>
    </row>
    <row r="202">
      <c r="A202" s="77"/>
      <c r="B202" s="63"/>
      <c r="C202" s="67"/>
    </row>
    <row r="203">
      <c r="A203" s="77"/>
      <c r="B203" s="63"/>
      <c r="C203" s="67"/>
    </row>
    <row r="204">
      <c r="A204" s="77"/>
      <c r="B204" s="63"/>
      <c r="C204" s="67"/>
    </row>
    <row r="205">
      <c r="A205" s="77"/>
      <c r="B205" s="63"/>
      <c r="C205" s="67"/>
    </row>
    <row r="206">
      <c r="A206" s="77"/>
      <c r="B206" s="63"/>
      <c r="C206" s="67"/>
    </row>
    <row r="207">
      <c r="A207" s="77"/>
      <c r="B207" s="63"/>
      <c r="C207" s="67"/>
    </row>
    <row r="208">
      <c r="A208" s="77"/>
      <c r="B208" s="63"/>
      <c r="C208" s="67"/>
    </row>
    <row r="209">
      <c r="A209" s="77"/>
      <c r="B209" s="63"/>
      <c r="C209" s="67"/>
    </row>
    <row r="210">
      <c r="A210" s="77"/>
      <c r="B210" s="63"/>
      <c r="C210" s="67"/>
    </row>
    <row r="211">
      <c r="A211" s="77"/>
      <c r="B211" s="63"/>
      <c r="C211" s="67"/>
    </row>
    <row r="212">
      <c r="A212" s="77"/>
      <c r="B212" s="63"/>
      <c r="C212" s="67"/>
    </row>
    <row r="213">
      <c r="A213" s="77"/>
      <c r="B213" s="63"/>
      <c r="C213" s="67"/>
    </row>
    <row r="214">
      <c r="A214" s="77"/>
      <c r="B214" s="63"/>
      <c r="C214" s="67"/>
    </row>
    <row r="215">
      <c r="A215" s="77"/>
      <c r="B215" s="63"/>
      <c r="C215" s="67"/>
    </row>
    <row r="216">
      <c r="A216" s="77"/>
      <c r="B216" s="63"/>
      <c r="C216" s="67"/>
    </row>
    <row r="217">
      <c r="A217" s="77"/>
      <c r="B217" s="63"/>
      <c r="C217" s="67"/>
    </row>
    <row r="218">
      <c r="A218" s="77"/>
      <c r="B218" s="63"/>
      <c r="C218" s="67"/>
    </row>
    <row r="219">
      <c r="A219" s="77"/>
      <c r="B219" s="63"/>
      <c r="C219" s="67"/>
    </row>
    <row r="220">
      <c r="A220" s="77"/>
      <c r="B220" s="63"/>
      <c r="C220" s="67"/>
    </row>
    <row r="221">
      <c r="A221" s="77"/>
      <c r="B221" s="63"/>
      <c r="C221" s="67"/>
    </row>
    <row r="222">
      <c r="A222" s="77"/>
      <c r="B222" s="63"/>
      <c r="C222" s="67"/>
    </row>
    <row r="223">
      <c r="A223" s="77"/>
      <c r="B223" s="63"/>
      <c r="C223" s="67"/>
    </row>
    <row r="224">
      <c r="A224" s="77"/>
      <c r="B224" s="63"/>
      <c r="C224" s="67"/>
    </row>
    <row r="225">
      <c r="A225" s="77"/>
      <c r="B225" s="63"/>
      <c r="C225" s="67"/>
    </row>
    <row r="226">
      <c r="A226" s="77"/>
      <c r="B226" s="63"/>
      <c r="C226" s="67"/>
    </row>
    <row r="227">
      <c r="A227" s="77"/>
      <c r="B227" s="63"/>
      <c r="C227" s="67"/>
    </row>
    <row r="228">
      <c r="A228" s="77"/>
      <c r="B228" s="63"/>
      <c r="C228" s="67"/>
    </row>
    <row r="229">
      <c r="A229" s="77"/>
      <c r="B229" s="63"/>
      <c r="C229" s="67"/>
    </row>
    <row r="230">
      <c r="A230" s="77"/>
      <c r="B230" s="63"/>
      <c r="C230" s="67"/>
    </row>
    <row r="231">
      <c r="A231" s="77"/>
      <c r="B231" s="63"/>
      <c r="C231" s="67"/>
    </row>
    <row r="232">
      <c r="A232" s="77"/>
      <c r="B232" s="63"/>
      <c r="C232" s="67"/>
    </row>
    <row r="233">
      <c r="A233" s="77"/>
      <c r="B233" s="63"/>
      <c r="C233" s="67"/>
    </row>
    <row r="234">
      <c r="A234" s="77"/>
      <c r="B234" s="63"/>
      <c r="C234" s="67"/>
    </row>
    <row r="235">
      <c r="A235" s="77"/>
      <c r="B235" s="63"/>
      <c r="C235" s="67"/>
    </row>
    <row r="236">
      <c r="A236" s="77"/>
      <c r="B236" s="63"/>
      <c r="C236" s="67"/>
    </row>
    <row r="237">
      <c r="A237" s="77"/>
      <c r="B237" s="63"/>
      <c r="C237" s="67"/>
    </row>
    <row r="238">
      <c r="A238" s="77"/>
      <c r="B238" s="63"/>
      <c r="C238" s="67"/>
    </row>
    <row r="239">
      <c r="A239" s="77"/>
      <c r="B239" s="63"/>
      <c r="C239" s="67"/>
    </row>
    <row r="240">
      <c r="A240" s="77"/>
      <c r="B240" s="63"/>
      <c r="C240" s="67"/>
    </row>
    <row r="241">
      <c r="A241" s="77"/>
      <c r="B241" s="63"/>
      <c r="C241" s="67"/>
    </row>
    <row r="242">
      <c r="A242" s="77"/>
      <c r="B242" s="63"/>
      <c r="C242" s="67"/>
    </row>
    <row r="243">
      <c r="A243" s="77"/>
      <c r="B243" s="63"/>
      <c r="C243" s="67"/>
    </row>
    <row r="244">
      <c r="A244" s="77"/>
      <c r="B244" s="63"/>
      <c r="C244" s="67"/>
    </row>
    <row r="245">
      <c r="A245" s="77"/>
      <c r="B245" s="63"/>
      <c r="C245" s="67"/>
    </row>
    <row r="246">
      <c r="A246" s="77"/>
      <c r="B246" s="63"/>
      <c r="C246" s="67"/>
    </row>
    <row r="247">
      <c r="A247" s="77"/>
      <c r="B247" s="63"/>
      <c r="C247" s="67"/>
    </row>
    <row r="248">
      <c r="A248" s="77"/>
      <c r="B248" s="63"/>
      <c r="C248" s="67"/>
    </row>
    <row r="249">
      <c r="A249" s="77"/>
      <c r="B249" s="63"/>
      <c r="C249" s="67"/>
    </row>
    <row r="250">
      <c r="A250" s="77"/>
      <c r="B250" s="63"/>
      <c r="C250" s="67"/>
    </row>
    <row r="251">
      <c r="A251" s="77"/>
      <c r="B251" s="63"/>
      <c r="C251" s="67"/>
    </row>
    <row r="252">
      <c r="A252" s="77"/>
      <c r="B252" s="63"/>
      <c r="C252" s="67"/>
    </row>
    <row r="253">
      <c r="A253" s="77"/>
      <c r="B253" s="63"/>
      <c r="C253" s="67"/>
    </row>
    <row r="254">
      <c r="A254" s="77"/>
      <c r="B254" s="63"/>
      <c r="C254" s="67"/>
    </row>
    <row r="255">
      <c r="A255" s="77"/>
      <c r="B255" s="63"/>
      <c r="C255" s="67"/>
    </row>
    <row r="256">
      <c r="A256" s="77"/>
      <c r="B256" s="63"/>
      <c r="C256" s="67"/>
    </row>
    <row r="257">
      <c r="A257" s="77"/>
      <c r="B257" s="63"/>
      <c r="C257" s="67"/>
    </row>
    <row r="258">
      <c r="A258" s="77"/>
      <c r="B258" s="63"/>
      <c r="C258" s="67"/>
    </row>
    <row r="259">
      <c r="A259" s="77"/>
      <c r="B259" s="63"/>
      <c r="C259" s="67"/>
    </row>
    <row r="260">
      <c r="A260" s="77"/>
      <c r="B260" s="63"/>
      <c r="C260" s="67"/>
    </row>
    <row r="261">
      <c r="A261" s="77"/>
      <c r="B261" s="63"/>
      <c r="C261" s="67"/>
    </row>
    <row r="262">
      <c r="A262" s="77"/>
      <c r="B262" s="63"/>
      <c r="C262" s="67"/>
    </row>
    <row r="263">
      <c r="A263" s="77"/>
      <c r="B263" s="63"/>
      <c r="C263" s="67"/>
    </row>
    <row r="264">
      <c r="A264" s="77"/>
      <c r="B264" s="63"/>
      <c r="C264" s="67"/>
    </row>
    <row r="265">
      <c r="A265" s="77"/>
      <c r="B265" s="63"/>
      <c r="C265" s="67"/>
    </row>
    <row r="266">
      <c r="A266" s="77"/>
      <c r="B266" s="63"/>
      <c r="C266" s="67"/>
    </row>
    <row r="267">
      <c r="A267" s="77"/>
      <c r="B267" s="63"/>
      <c r="C267" s="67"/>
    </row>
    <row r="268">
      <c r="A268" s="77"/>
      <c r="B268" s="63"/>
      <c r="C268" s="67"/>
    </row>
    <row r="269">
      <c r="A269" s="77"/>
      <c r="B269" s="63"/>
      <c r="C269" s="67"/>
    </row>
    <row r="270">
      <c r="A270" s="77"/>
      <c r="B270" s="63"/>
      <c r="C270" s="67"/>
    </row>
    <row r="271">
      <c r="A271" s="77"/>
      <c r="B271" s="63"/>
      <c r="C271" s="67"/>
    </row>
    <row r="272">
      <c r="A272" s="77"/>
      <c r="B272" s="63"/>
      <c r="C272" s="67"/>
    </row>
    <row r="273">
      <c r="A273" s="77"/>
      <c r="B273" s="63"/>
      <c r="C273" s="67"/>
    </row>
    <row r="274">
      <c r="A274" s="77"/>
      <c r="B274" s="63"/>
      <c r="C274" s="67"/>
    </row>
    <row r="275">
      <c r="A275" s="77"/>
      <c r="B275" s="63"/>
      <c r="C275" s="67"/>
    </row>
    <row r="276">
      <c r="A276" s="77"/>
      <c r="B276" s="63"/>
      <c r="C276" s="67"/>
    </row>
    <row r="277">
      <c r="A277" s="77"/>
      <c r="B277" s="63"/>
      <c r="C277" s="67"/>
    </row>
    <row r="278">
      <c r="A278" s="77"/>
      <c r="B278" s="63"/>
      <c r="C278" s="67"/>
    </row>
    <row r="279">
      <c r="A279" s="77"/>
      <c r="B279" s="63"/>
      <c r="C279" s="67"/>
    </row>
    <row r="280">
      <c r="A280" s="77"/>
      <c r="B280" s="63"/>
      <c r="C280" s="67"/>
    </row>
    <row r="281">
      <c r="A281" s="77"/>
      <c r="B281" s="63"/>
      <c r="C281" s="67"/>
    </row>
    <row r="282">
      <c r="A282" s="77"/>
      <c r="B282" s="63"/>
      <c r="C282" s="67"/>
    </row>
    <row r="283">
      <c r="A283" s="77"/>
      <c r="B283" s="63"/>
      <c r="C283" s="67"/>
    </row>
    <row r="284">
      <c r="A284" s="77"/>
      <c r="B284" s="63"/>
      <c r="C284" s="67"/>
    </row>
    <row r="285">
      <c r="A285" s="77"/>
      <c r="B285" s="63"/>
      <c r="C285" s="67"/>
    </row>
    <row r="286">
      <c r="A286" s="77"/>
      <c r="B286" s="63"/>
      <c r="C286" s="67"/>
    </row>
    <row r="287">
      <c r="A287" s="77"/>
      <c r="B287" s="63"/>
      <c r="C287" s="67"/>
    </row>
    <row r="288">
      <c r="A288" s="77"/>
      <c r="B288" s="63"/>
      <c r="C288" s="67"/>
    </row>
    <row r="289">
      <c r="A289" s="77"/>
      <c r="B289" s="63"/>
      <c r="C289" s="67"/>
    </row>
    <row r="290">
      <c r="A290" s="77"/>
      <c r="B290" s="63"/>
      <c r="C290" s="67"/>
    </row>
    <row r="291">
      <c r="A291" s="77"/>
      <c r="B291" s="63"/>
      <c r="C291" s="67"/>
    </row>
    <row r="292">
      <c r="A292" s="77"/>
      <c r="B292" s="63"/>
      <c r="C292" s="67"/>
    </row>
    <row r="293">
      <c r="A293" s="77"/>
      <c r="B293" s="63"/>
      <c r="C293" s="67"/>
    </row>
    <row r="294">
      <c r="A294" s="77"/>
      <c r="B294" s="63"/>
      <c r="C294" s="67"/>
    </row>
    <row r="295">
      <c r="A295" s="77"/>
      <c r="B295" s="63"/>
      <c r="C295" s="67"/>
    </row>
    <row r="296">
      <c r="A296" s="77"/>
      <c r="B296" s="63"/>
      <c r="C296" s="67"/>
    </row>
    <row r="297">
      <c r="A297" s="77"/>
      <c r="B297" s="63"/>
      <c r="C297" s="67"/>
    </row>
    <row r="298">
      <c r="A298" s="77"/>
      <c r="B298" s="63"/>
      <c r="C298" s="67"/>
    </row>
    <row r="299">
      <c r="A299" s="77"/>
      <c r="B299" s="63"/>
      <c r="C299" s="67"/>
    </row>
    <row r="300">
      <c r="A300" s="77"/>
      <c r="B300" s="63"/>
      <c r="C300" s="67"/>
    </row>
    <row r="301">
      <c r="A301" s="77"/>
      <c r="B301" s="63"/>
      <c r="C301" s="67"/>
    </row>
    <row r="302">
      <c r="A302" s="77"/>
      <c r="B302" s="63"/>
      <c r="C302" s="67"/>
    </row>
    <row r="303">
      <c r="A303" s="77"/>
      <c r="B303" s="63"/>
      <c r="C303" s="67"/>
    </row>
    <row r="304">
      <c r="A304" s="77"/>
      <c r="B304" s="63"/>
      <c r="C304" s="67"/>
    </row>
    <row r="305">
      <c r="A305" s="77"/>
      <c r="B305" s="63"/>
      <c r="C305" s="67"/>
    </row>
    <row r="306">
      <c r="A306" s="77"/>
      <c r="B306" s="63"/>
      <c r="C306" s="67"/>
    </row>
    <row r="307">
      <c r="A307" s="77"/>
      <c r="B307" s="63"/>
      <c r="C307" s="67"/>
    </row>
    <row r="308">
      <c r="A308" s="77"/>
      <c r="B308" s="63"/>
      <c r="C308" s="67"/>
    </row>
    <row r="309">
      <c r="A309" s="77"/>
      <c r="B309" s="63"/>
      <c r="C309" s="67"/>
    </row>
    <row r="310">
      <c r="A310" s="77"/>
      <c r="B310" s="63"/>
      <c r="C310" s="67"/>
    </row>
    <row r="311">
      <c r="A311" s="77"/>
      <c r="B311" s="63"/>
      <c r="C311" s="67"/>
    </row>
    <row r="312">
      <c r="A312" s="77"/>
      <c r="B312" s="63"/>
      <c r="C312" s="67"/>
    </row>
    <row r="313">
      <c r="A313" s="77"/>
      <c r="B313" s="63"/>
      <c r="C313" s="67"/>
    </row>
    <row r="314">
      <c r="A314" s="77"/>
      <c r="B314" s="63"/>
      <c r="C314" s="67"/>
    </row>
    <row r="315">
      <c r="A315" s="77"/>
      <c r="B315" s="63"/>
      <c r="C315" s="67"/>
    </row>
    <row r="316">
      <c r="A316" s="77"/>
      <c r="B316" s="63"/>
      <c r="C316" s="67"/>
    </row>
    <row r="317">
      <c r="A317" s="77"/>
      <c r="B317" s="63"/>
      <c r="C317" s="67"/>
    </row>
    <row r="318">
      <c r="A318" s="77"/>
      <c r="B318" s="63"/>
      <c r="C318" s="67"/>
    </row>
    <row r="319">
      <c r="A319" s="77"/>
      <c r="B319" s="63"/>
      <c r="C319" s="67"/>
    </row>
    <row r="320">
      <c r="A320" s="77"/>
      <c r="B320" s="63"/>
      <c r="C320" s="67"/>
    </row>
    <row r="321">
      <c r="A321" s="77"/>
      <c r="B321" s="63"/>
      <c r="C321" s="67"/>
    </row>
    <row r="322">
      <c r="A322" s="77"/>
      <c r="B322" s="63"/>
      <c r="C322" s="67"/>
    </row>
    <row r="323">
      <c r="A323" s="77"/>
      <c r="B323" s="63"/>
      <c r="C323" s="67"/>
    </row>
    <row r="324">
      <c r="A324" s="77"/>
      <c r="B324" s="63"/>
      <c r="C324" s="67"/>
    </row>
    <row r="325">
      <c r="A325" s="77"/>
      <c r="B325" s="63"/>
      <c r="C325" s="67"/>
    </row>
    <row r="326">
      <c r="A326" s="77"/>
      <c r="B326" s="63"/>
      <c r="C326" s="67"/>
    </row>
    <row r="327">
      <c r="A327" s="77"/>
      <c r="B327" s="63"/>
      <c r="C327" s="67"/>
    </row>
    <row r="328">
      <c r="A328" s="77"/>
      <c r="B328" s="63"/>
      <c r="C328" s="67"/>
    </row>
    <row r="329">
      <c r="A329" s="77"/>
      <c r="B329" s="63"/>
      <c r="C329" s="67"/>
    </row>
    <row r="330">
      <c r="A330" s="77"/>
      <c r="B330" s="63"/>
      <c r="C330" s="67"/>
    </row>
    <row r="331">
      <c r="A331" s="77"/>
      <c r="B331" s="63"/>
      <c r="C331" s="67"/>
    </row>
    <row r="332">
      <c r="A332" s="77"/>
      <c r="B332" s="63"/>
      <c r="C332" s="67"/>
    </row>
    <row r="333">
      <c r="A333" s="77"/>
      <c r="B333" s="63"/>
      <c r="C333" s="67"/>
    </row>
    <row r="334">
      <c r="A334" s="77"/>
      <c r="B334" s="63"/>
      <c r="C334" s="67"/>
    </row>
    <row r="335">
      <c r="A335" s="77"/>
      <c r="B335" s="63"/>
      <c r="C335" s="67"/>
    </row>
    <row r="336">
      <c r="A336" s="77"/>
      <c r="B336" s="63"/>
      <c r="C336" s="67"/>
    </row>
    <row r="337">
      <c r="A337" s="77"/>
      <c r="B337" s="63"/>
      <c r="C337" s="67"/>
    </row>
    <row r="338">
      <c r="A338" s="77"/>
      <c r="B338" s="63"/>
      <c r="C338" s="67"/>
    </row>
    <row r="339">
      <c r="A339" s="77"/>
      <c r="B339" s="63"/>
      <c r="C339" s="67"/>
    </row>
    <row r="340">
      <c r="A340" s="77"/>
      <c r="B340" s="63"/>
      <c r="C340" s="67"/>
    </row>
    <row r="341">
      <c r="A341" s="77"/>
      <c r="B341" s="63"/>
      <c r="C341" s="67"/>
    </row>
    <row r="342">
      <c r="A342" s="77"/>
      <c r="B342" s="63"/>
      <c r="C342" s="67"/>
    </row>
    <row r="343">
      <c r="A343" s="77"/>
      <c r="B343" s="63"/>
      <c r="C343" s="67"/>
    </row>
    <row r="344">
      <c r="A344" s="77"/>
      <c r="B344" s="63"/>
      <c r="C344" s="67"/>
    </row>
    <row r="345">
      <c r="A345" s="77"/>
      <c r="B345" s="63"/>
      <c r="C345" s="67"/>
    </row>
    <row r="346">
      <c r="A346" s="77"/>
      <c r="B346" s="63"/>
      <c r="C346" s="67"/>
    </row>
    <row r="347">
      <c r="A347" s="77"/>
      <c r="B347" s="63"/>
      <c r="C347" s="67"/>
    </row>
    <row r="348">
      <c r="A348" s="77"/>
      <c r="B348" s="63"/>
      <c r="C348" s="67"/>
    </row>
    <row r="349">
      <c r="A349" s="77"/>
      <c r="B349" s="63"/>
      <c r="C349" s="67"/>
    </row>
    <row r="350">
      <c r="A350" s="77"/>
      <c r="B350" s="63"/>
      <c r="C350" s="67"/>
    </row>
    <row r="351">
      <c r="A351" s="77"/>
      <c r="B351" s="63"/>
      <c r="C351" s="67"/>
    </row>
    <row r="352">
      <c r="A352" s="77"/>
      <c r="B352" s="63"/>
      <c r="C352" s="67"/>
    </row>
    <row r="353">
      <c r="A353" s="77"/>
      <c r="B353" s="63"/>
      <c r="C353" s="67"/>
    </row>
    <row r="354">
      <c r="A354" s="77"/>
      <c r="B354" s="63"/>
      <c r="C354" s="67"/>
    </row>
    <row r="355">
      <c r="A355" s="77"/>
      <c r="B355" s="63"/>
      <c r="C355" s="67"/>
    </row>
    <row r="356">
      <c r="A356" s="77"/>
      <c r="B356" s="63"/>
      <c r="C356" s="67"/>
    </row>
    <row r="357">
      <c r="A357" s="77"/>
      <c r="B357" s="63"/>
      <c r="C357" s="67"/>
    </row>
    <row r="358">
      <c r="A358" s="77"/>
      <c r="B358" s="63"/>
      <c r="C358" s="67"/>
    </row>
    <row r="359">
      <c r="A359" s="77"/>
      <c r="B359" s="63"/>
      <c r="C359" s="67"/>
    </row>
    <row r="360">
      <c r="A360" s="77"/>
      <c r="B360" s="63"/>
      <c r="C360" s="67"/>
    </row>
    <row r="361">
      <c r="A361" s="77"/>
      <c r="B361" s="63"/>
      <c r="C361" s="67"/>
    </row>
    <row r="362">
      <c r="A362" s="77"/>
      <c r="B362" s="63"/>
      <c r="C362" s="67"/>
    </row>
    <row r="363">
      <c r="A363" s="77"/>
      <c r="B363" s="63"/>
      <c r="C363" s="67"/>
    </row>
    <row r="364">
      <c r="A364" s="77"/>
      <c r="B364" s="63"/>
      <c r="C364" s="67"/>
    </row>
    <row r="365">
      <c r="A365" s="77"/>
      <c r="B365" s="63"/>
      <c r="C365" s="67"/>
    </row>
    <row r="366">
      <c r="A366" s="77"/>
      <c r="B366" s="63"/>
      <c r="C366" s="67"/>
    </row>
    <row r="367">
      <c r="A367" s="77"/>
      <c r="B367" s="63"/>
      <c r="C367" s="67"/>
    </row>
    <row r="368">
      <c r="A368" s="77"/>
      <c r="B368" s="63"/>
      <c r="C368" s="67"/>
    </row>
    <row r="369">
      <c r="A369" s="77"/>
      <c r="B369" s="63"/>
      <c r="C369" s="67"/>
    </row>
    <row r="370">
      <c r="A370" s="77"/>
      <c r="B370" s="63"/>
      <c r="C370" s="67"/>
    </row>
    <row r="371">
      <c r="A371" s="77"/>
      <c r="B371" s="63"/>
      <c r="C371" s="67"/>
    </row>
    <row r="372">
      <c r="A372" s="77"/>
      <c r="B372" s="63"/>
      <c r="C372" s="67"/>
    </row>
    <row r="373">
      <c r="A373" s="77"/>
      <c r="B373" s="63"/>
      <c r="C373" s="67"/>
    </row>
    <row r="374">
      <c r="A374" s="77"/>
      <c r="B374" s="63"/>
      <c r="C374" s="67"/>
    </row>
    <row r="375">
      <c r="A375" s="77"/>
      <c r="B375" s="63"/>
      <c r="C375" s="67"/>
    </row>
    <row r="376">
      <c r="A376" s="77"/>
      <c r="B376" s="63"/>
      <c r="C376" s="67"/>
    </row>
    <row r="377">
      <c r="A377" s="77"/>
      <c r="B377" s="63"/>
      <c r="C377" s="67"/>
    </row>
    <row r="378">
      <c r="A378" s="77"/>
      <c r="B378" s="63"/>
      <c r="C378" s="67"/>
    </row>
    <row r="379">
      <c r="A379" s="77"/>
      <c r="B379" s="63"/>
      <c r="C379" s="67"/>
    </row>
    <row r="380">
      <c r="A380" s="77"/>
      <c r="B380" s="63"/>
      <c r="C380" s="67"/>
    </row>
    <row r="381">
      <c r="A381" s="77"/>
      <c r="B381" s="63"/>
      <c r="C381" s="67"/>
    </row>
    <row r="382">
      <c r="A382" s="77"/>
      <c r="B382" s="63"/>
      <c r="C382" s="67"/>
    </row>
    <row r="383">
      <c r="A383" s="77"/>
      <c r="B383" s="63"/>
      <c r="C383" s="67"/>
    </row>
    <row r="384">
      <c r="A384" s="77"/>
      <c r="B384" s="63"/>
      <c r="C384" s="67"/>
    </row>
    <row r="385">
      <c r="A385" s="77"/>
      <c r="B385" s="63"/>
      <c r="C385" s="67"/>
    </row>
    <row r="386">
      <c r="A386" s="77"/>
      <c r="B386" s="63"/>
      <c r="C386" s="67"/>
    </row>
    <row r="387">
      <c r="A387" s="77"/>
      <c r="B387" s="63"/>
      <c r="C387" s="67"/>
    </row>
    <row r="388">
      <c r="A388" s="77"/>
      <c r="B388" s="63"/>
      <c r="C388" s="67"/>
    </row>
    <row r="389">
      <c r="A389" s="77"/>
      <c r="B389" s="63"/>
      <c r="C389" s="67"/>
    </row>
    <row r="390">
      <c r="A390" s="77"/>
      <c r="B390" s="63"/>
      <c r="C390" s="67"/>
    </row>
    <row r="391">
      <c r="A391" s="77"/>
      <c r="B391" s="63"/>
      <c r="C391" s="67"/>
    </row>
    <row r="392">
      <c r="A392" s="77"/>
      <c r="B392" s="63"/>
      <c r="C392" s="67"/>
    </row>
    <row r="393">
      <c r="A393" s="77"/>
      <c r="B393" s="63"/>
      <c r="C393" s="67"/>
    </row>
    <row r="394">
      <c r="A394" s="77"/>
      <c r="B394" s="63"/>
      <c r="C394" s="67"/>
    </row>
    <row r="395">
      <c r="A395" s="77"/>
      <c r="B395" s="63"/>
      <c r="C395" s="67"/>
    </row>
    <row r="396">
      <c r="A396" s="77"/>
      <c r="B396" s="63"/>
      <c r="C396" s="67"/>
    </row>
    <row r="397">
      <c r="A397" s="77"/>
      <c r="B397" s="63"/>
      <c r="C397" s="67"/>
    </row>
    <row r="398">
      <c r="A398" s="77"/>
      <c r="B398" s="63"/>
      <c r="C398" s="67"/>
    </row>
    <row r="399">
      <c r="A399" s="77"/>
      <c r="B399" s="63"/>
      <c r="C399" s="67"/>
    </row>
    <row r="400">
      <c r="A400" s="77"/>
      <c r="B400" s="63"/>
      <c r="C400" s="67"/>
    </row>
    <row r="401">
      <c r="A401" s="77"/>
      <c r="B401" s="63"/>
      <c r="C401" s="67"/>
    </row>
    <row r="402">
      <c r="A402" s="77"/>
      <c r="B402" s="63"/>
      <c r="C402" s="67"/>
    </row>
    <row r="403">
      <c r="A403" s="77"/>
      <c r="B403" s="63"/>
      <c r="C403" s="67"/>
    </row>
    <row r="404">
      <c r="A404" s="77"/>
      <c r="B404" s="63"/>
      <c r="C404" s="67"/>
    </row>
    <row r="405">
      <c r="A405" s="77"/>
      <c r="B405" s="63"/>
      <c r="C405" s="67"/>
    </row>
    <row r="406">
      <c r="A406" s="77"/>
      <c r="B406" s="63"/>
      <c r="C406" s="67"/>
    </row>
    <row r="407">
      <c r="A407" s="77"/>
      <c r="B407" s="63"/>
      <c r="C407" s="67"/>
    </row>
    <row r="408">
      <c r="A408" s="77"/>
      <c r="B408" s="63"/>
      <c r="C408" s="67"/>
    </row>
    <row r="409">
      <c r="A409" s="77"/>
      <c r="B409" s="63"/>
      <c r="C409" s="67"/>
    </row>
    <row r="410">
      <c r="A410" s="77"/>
      <c r="B410" s="63"/>
      <c r="C410" s="67"/>
    </row>
    <row r="411">
      <c r="A411" s="77"/>
      <c r="B411" s="63"/>
      <c r="C411" s="67"/>
    </row>
    <row r="412">
      <c r="A412" s="77"/>
      <c r="B412" s="63"/>
      <c r="C412" s="67"/>
    </row>
    <row r="413">
      <c r="A413" s="77"/>
      <c r="B413" s="63"/>
      <c r="C413" s="67"/>
    </row>
    <row r="414">
      <c r="A414" s="77"/>
      <c r="B414" s="63"/>
      <c r="C414" s="67"/>
    </row>
    <row r="415">
      <c r="A415" s="77"/>
      <c r="B415" s="63"/>
      <c r="C415" s="67"/>
    </row>
    <row r="416">
      <c r="A416" s="77"/>
      <c r="B416" s="63"/>
      <c r="C416" s="67"/>
    </row>
    <row r="417">
      <c r="A417" s="77"/>
      <c r="B417" s="63"/>
      <c r="C417" s="67"/>
    </row>
    <row r="418">
      <c r="A418" s="77"/>
      <c r="B418" s="63"/>
      <c r="C418" s="67"/>
    </row>
    <row r="419">
      <c r="A419" s="77"/>
      <c r="B419" s="63"/>
      <c r="C419" s="67"/>
    </row>
    <row r="420">
      <c r="A420" s="77"/>
      <c r="B420" s="63"/>
      <c r="C420" s="67"/>
    </row>
    <row r="421">
      <c r="A421" s="77"/>
      <c r="B421" s="63"/>
      <c r="C421" s="67"/>
    </row>
    <row r="422">
      <c r="A422" s="77"/>
      <c r="B422" s="63"/>
      <c r="C422" s="67"/>
    </row>
    <row r="423">
      <c r="A423" s="77"/>
      <c r="B423" s="63"/>
      <c r="C423" s="67"/>
    </row>
    <row r="424">
      <c r="A424" s="77"/>
      <c r="B424" s="63"/>
      <c r="C424" s="67"/>
    </row>
    <row r="425">
      <c r="A425" s="77"/>
      <c r="B425" s="63"/>
      <c r="C425" s="67"/>
    </row>
    <row r="426">
      <c r="A426" s="77"/>
      <c r="B426" s="63"/>
      <c r="C426" s="67"/>
    </row>
    <row r="427">
      <c r="A427" s="77"/>
      <c r="B427" s="63"/>
      <c r="C427" s="67"/>
    </row>
    <row r="428">
      <c r="A428" s="77"/>
      <c r="B428" s="63"/>
      <c r="C428" s="67"/>
    </row>
    <row r="429">
      <c r="A429" s="77"/>
      <c r="B429" s="63"/>
      <c r="C429" s="67"/>
    </row>
    <row r="430">
      <c r="A430" s="77"/>
      <c r="B430" s="63"/>
      <c r="C430" s="67"/>
    </row>
    <row r="431">
      <c r="A431" s="77"/>
      <c r="B431" s="63"/>
      <c r="C431" s="67"/>
    </row>
    <row r="432">
      <c r="A432" s="77"/>
      <c r="B432" s="63"/>
      <c r="C432" s="67"/>
    </row>
    <row r="433">
      <c r="A433" s="77"/>
      <c r="B433" s="63"/>
      <c r="C433" s="67"/>
    </row>
    <row r="434">
      <c r="A434" s="77"/>
      <c r="B434" s="63"/>
      <c r="C434" s="67"/>
    </row>
    <row r="435">
      <c r="A435" s="77"/>
      <c r="B435" s="63"/>
      <c r="C435" s="67"/>
    </row>
    <row r="436">
      <c r="A436" s="77"/>
      <c r="B436" s="63"/>
      <c r="C436" s="67"/>
    </row>
    <row r="437">
      <c r="A437" s="77"/>
      <c r="B437" s="63"/>
      <c r="C437" s="67"/>
    </row>
    <row r="438">
      <c r="A438" s="77"/>
      <c r="B438" s="63"/>
      <c r="C438" s="67"/>
    </row>
    <row r="439">
      <c r="A439" s="77"/>
      <c r="B439" s="63"/>
      <c r="C439" s="67"/>
    </row>
    <row r="440">
      <c r="A440" s="77"/>
      <c r="B440" s="63"/>
      <c r="C440" s="67"/>
    </row>
    <row r="441">
      <c r="A441" s="77"/>
      <c r="B441" s="63"/>
      <c r="C441" s="67"/>
    </row>
    <row r="442">
      <c r="A442" s="77"/>
      <c r="B442" s="63"/>
      <c r="C442" s="67"/>
    </row>
    <row r="443">
      <c r="A443" s="77"/>
      <c r="B443" s="63"/>
      <c r="C443" s="67"/>
    </row>
    <row r="444">
      <c r="A444" s="77"/>
      <c r="B444" s="63"/>
      <c r="C444" s="67"/>
    </row>
    <row r="445">
      <c r="A445" s="77"/>
      <c r="B445" s="63"/>
      <c r="C445" s="67"/>
    </row>
    <row r="446">
      <c r="A446" s="77"/>
      <c r="B446" s="63"/>
      <c r="C446" s="67"/>
    </row>
    <row r="447">
      <c r="A447" s="77"/>
      <c r="B447" s="63"/>
      <c r="C447" s="67"/>
    </row>
    <row r="448">
      <c r="A448" s="77"/>
      <c r="B448" s="63"/>
      <c r="C448" s="67"/>
    </row>
    <row r="449">
      <c r="A449" s="77"/>
      <c r="B449" s="63"/>
      <c r="C449" s="67"/>
    </row>
    <row r="450">
      <c r="A450" s="77"/>
      <c r="B450" s="63"/>
      <c r="C450" s="67"/>
    </row>
    <row r="451">
      <c r="A451" s="77"/>
      <c r="B451" s="63"/>
      <c r="C451" s="67"/>
    </row>
    <row r="452">
      <c r="A452" s="77"/>
      <c r="B452" s="63"/>
      <c r="C452" s="67"/>
    </row>
    <row r="453">
      <c r="A453" s="77"/>
      <c r="B453" s="63"/>
      <c r="C453" s="67"/>
    </row>
    <row r="454">
      <c r="A454" s="77"/>
      <c r="B454" s="63"/>
      <c r="C454" s="67"/>
    </row>
    <row r="455">
      <c r="A455" s="77"/>
      <c r="B455" s="63"/>
      <c r="C455" s="67"/>
    </row>
    <row r="456">
      <c r="A456" s="77"/>
      <c r="B456" s="63"/>
      <c r="C456" s="67"/>
    </row>
    <row r="457">
      <c r="A457" s="77"/>
      <c r="B457" s="63"/>
      <c r="C457" s="67"/>
    </row>
    <row r="458">
      <c r="A458" s="77"/>
      <c r="B458" s="63"/>
      <c r="C458" s="67"/>
    </row>
    <row r="459">
      <c r="A459" s="77"/>
      <c r="B459" s="63"/>
      <c r="C459" s="67"/>
    </row>
    <row r="460">
      <c r="A460" s="77"/>
      <c r="B460" s="63"/>
      <c r="C460" s="67"/>
    </row>
    <row r="461">
      <c r="A461" s="77"/>
      <c r="B461" s="63"/>
      <c r="C461" s="67"/>
    </row>
    <row r="462">
      <c r="A462" s="77"/>
      <c r="B462" s="63"/>
      <c r="C462" s="67"/>
    </row>
    <row r="463">
      <c r="A463" s="77"/>
      <c r="B463" s="63"/>
      <c r="C463" s="67"/>
    </row>
    <row r="464">
      <c r="A464" s="77"/>
      <c r="B464" s="63"/>
      <c r="C464" s="67"/>
    </row>
    <row r="465">
      <c r="A465" s="77"/>
      <c r="B465" s="63"/>
      <c r="C465" s="67"/>
    </row>
    <row r="466">
      <c r="A466" s="77"/>
      <c r="B466" s="63"/>
      <c r="C466" s="67"/>
    </row>
    <row r="467">
      <c r="A467" s="77"/>
      <c r="B467" s="63"/>
      <c r="C467" s="67"/>
    </row>
    <row r="468">
      <c r="A468" s="77"/>
      <c r="B468" s="63"/>
      <c r="C468" s="67"/>
    </row>
    <row r="469">
      <c r="A469" s="77"/>
      <c r="B469" s="63"/>
      <c r="C469" s="67"/>
    </row>
    <row r="470">
      <c r="A470" s="77"/>
      <c r="B470" s="63"/>
      <c r="C470" s="67"/>
    </row>
    <row r="471">
      <c r="A471" s="77"/>
      <c r="B471" s="63"/>
      <c r="C471" s="67"/>
    </row>
    <row r="472">
      <c r="A472" s="77"/>
      <c r="B472" s="63"/>
      <c r="C472" s="67"/>
    </row>
    <row r="473">
      <c r="A473" s="77"/>
      <c r="B473" s="63"/>
      <c r="C473" s="67"/>
    </row>
    <row r="474">
      <c r="A474" s="77"/>
      <c r="B474" s="63"/>
      <c r="C474" s="67"/>
    </row>
    <row r="475">
      <c r="A475" s="77"/>
      <c r="B475" s="63"/>
      <c r="C475" s="67"/>
    </row>
    <row r="476">
      <c r="A476" s="77"/>
      <c r="B476" s="63"/>
      <c r="C476" s="67"/>
    </row>
    <row r="477">
      <c r="A477" s="77"/>
      <c r="B477" s="63"/>
      <c r="C477" s="67"/>
    </row>
    <row r="478">
      <c r="A478" s="77"/>
      <c r="B478" s="63"/>
      <c r="C478" s="67"/>
    </row>
    <row r="479">
      <c r="A479" s="77"/>
      <c r="B479" s="63"/>
      <c r="C479" s="67"/>
    </row>
    <row r="480">
      <c r="A480" s="77"/>
      <c r="B480" s="63"/>
      <c r="C480" s="67"/>
    </row>
    <row r="481">
      <c r="A481" s="77"/>
      <c r="B481" s="63"/>
      <c r="C481" s="67"/>
    </row>
    <row r="482">
      <c r="A482" s="77"/>
      <c r="B482" s="63"/>
      <c r="C482" s="67"/>
    </row>
    <row r="483">
      <c r="A483" s="77"/>
      <c r="B483" s="63"/>
      <c r="C483" s="67"/>
    </row>
    <row r="484">
      <c r="A484" s="77"/>
      <c r="B484" s="63"/>
      <c r="C484" s="67"/>
    </row>
    <row r="485">
      <c r="A485" s="77"/>
      <c r="B485" s="63"/>
      <c r="C485" s="67"/>
    </row>
    <row r="486">
      <c r="A486" s="77"/>
      <c r="B486" s="63"/>
      <c r="C486" s="67"/>
    </row>
    <row r="487">
      <c r="A487" s="77"/>
      <c r="B487" s="63"/>
      <c r="C487" s="67"/>
    </row>
    <row r="488">
      <c r="A488" s="77"/>
      <c r="B488" s="63"/>
      <c r="C488" s="67"/>
    </row>
    <row r="489">
      <c r="A489" s="77"/>
      <c r="B489" s="63"/>
      <c r="C489" s="67"/>
    </row>
    <row r="490">
      <c r="A490" s="77"/>
      <c r="B490" s="63"/>
      <c r="C490" s="67"/>
    </row>
    <row r="491">
      <c r="A491" s="77"/>
      <c r="B491" s="63"/>
      <c r="C491" s="67"/>
    </row>
    <row r="492">
      <c r="A492" s="77"/>
      <c r="B492" s="63"/>
      <c r="C492" s="67"/>
    </row>
    <row r="493">
      <c r="A493" s="77"/>
      <c r="B493" s="63"/>
      <c r="C493" s="67"/>
    </row>
    <row r="494">
      <c r="A494" s="77"/>
      <c r="B494" s="63"/>
      <c r="C494" s="67"/>
    </row>
    <row r="495">
      <c r="A495" s="77"/>
      <c r="B495" s="63"/>
      <c r="C495" s="67"/>
    </row>
    <row r="496">
      <c r="A496" s="77"/>
      <c r="B496" s="63"/>
      <c r="C496" s="67"/>
    </row>
    <row r="497">
      <c r="A497" s="77"/>
      <c r="B497" s="63"/>
      <c r="C497" s="67"/>
    </row>
    <row r="498">
      <c r="A498" s="77"/>
      <c r="B498" s="63"/>
      <c r="C498" s="67"/>
    </row>
    <row r="499">
      <c r="A499" s="77"/>
      <c r="B499" s="63"/>
      <c r="C499" s="67"/>
    </row>
    <row r="500">
      <c r="A500" s="77"/>
      <c r="B500" s="63"/>
      <c r="C500" s="67"/>
    </row>
    <row r="501">
      <c r="A501" s="77"/>
      <c r="B501" s="63"/>
      <c r="C501" s="67"/>
    </row>
    <row r="502">
      <c r="A502" s="77"/>
      <c r="B502" s="63"/>
      <c r="C502" s="67"/>
    </row>
    <row r="503">
      <c r="A503" s="77"/>
      <c r="B503" s="63"/>
      <c r="C503" s="67"/>
    </row>
    <row r="504">
      <c r="A504" s="77"/>
      <c r="B504" s="63"/>
      <c r="C504" s="67"/>
    </row>
    <row r="505">
      <c r="A505" s="77"/>
      <c r="B505" s="63"/>
      <c r="C505" s="67"/>
    </row>
    <row r="506">
      <c r="A506" s="77"/>
      <c r="B506" s="63"/>
      <c r="C506" s="67"/>
    </row>
    <row r="507">
      <c r="A507" s="77"/>
      <c r="B507" s="63"/>
      <c r="C507" s="67"/>
    </row>
    <row r="508">
      <c r="A508" s="77"/>
      <c r="B508" s="63"/>
      <c r="C508" s="67"/>
    </row>
    <row r="509">
      <c r="A509" s="77"/>
      <c r="B509" s="63"/>
      <c r="C509" s="67"/>
    </row>
    <row r="510">
      <c r="A510" s="77"/>
      <c r="B510" s="63"/>
      <c r="C510" s="67"/>
    </row>
    <row r="511">
      <c r="A511" s="77"/>
      <c r="B511" s="63"/>
      <c r="C511" s="67"/>
    </row>
    <row r="512">
      <c r="A512" s="77"/>
      <c r="B512" s="63"/>
      <c r="C512" s="67"/>
    </row>
    <row r="513">
      <c r="A513" s="77"/>
      <c r="B513" s="63"/>
      <c r="C513" s="67"/>
    </row>
    <row r="514">
      <c r="A514" s="77"/>
      <c r="B514" s="63"/>
      <c r="C514" s="67"/>
    </row>
    <row r="515">
      <c r="A515" s="77"/>
      <c r="B515" s="63"/>
      <c r="C515" s="67"/>
    </row>
    <row r="516">
      <c r="A516" s="77"/>
      <c r="B516" s="63"/>
      <c r="C516" s="67"/>
    </row>
    <row r="517">
      <c r="A517" s="77"/>
      <c r="B517" s="63"/>
      <c r="C517" s="67"/>
    </row>
    <row r="518">
      <c r="A518" s="77"/>
      <c r="B518" s="63"/>
      <c r="C518" s="67"/>
    </row>
    <row r="519">
      <c r="A519" s="77"/>
      <c r="B519" s="63"/>
      <c r="C519" s="67"/>
    </row>
    <row r="520">
      <c r="A520" s="77"/>
      <c r="B520" s="63"/>
      <c r="C520" s="67"/>
    </row>
    <row r="521">
      <c r="A521" s="77"/>
      <c r="B521" s="63"/>
      <c r="C521" s="67"/>
    </row>
    <row r="522">
      <c r="A522" s="77"/>
      <c r="B522" s="63"/>
      <c r="C522" s="67"/>
    </row>
    <row r="523">
      <c r="A523" s="77"/>
      <c r="B523" s="63"/>
      <c r="C523" s="67"/>
    </row>
    <row r="524">
      <c r="A524" s="77"/>
      <c r="B524" s="63"/>
      <c r="C524" s="67"/>
    </row>
    <row r="525">
      <c r="A525" s="77"/>
      <c r="B525" s="63"/>
      <c r="C525" s="67"/>
    </row>
    <row r="526">
      <c r="A526" s="77"/>
      <c r="B526" s="63"/>
      <c r="C526" s="67"/>
    </row>
    <row r="527">
      <c r="A527" s="77"/>
      <c r="B527" s="63"/>
      <c r="C527" s="67"/>
    </row>
    <row r="528">
      <c r="A528" s="77"/>
      <c r="B528" s="63"/>
      <c r="C528" s="67"/>
    </row>
    <row r="529">
      <c r="A529" s="77"/>
      <c r="B529" s="63"/>
      <c r="C529" s="67"/>
    </row>
    <row r="530">
      <c r="A530" s="77"/>
      <c r="B530" s="63"/>
      <c r="C530" s="67"/>
    </row>
    <row r="531">
      <c r="A531" s="77"/>
      <c r="B531" s="63"/>
      <c r="C531" s="67"/>
    </row>
    <row r="532">
      <c r="A532" s="77"/>
      <c r="B532" s="63"/>
      <c r="C532" s="67"/>
    </row>
    <row r="533">
      <c r="A533" s="77"/>
      <c r="B533" s="63"/>
      <c r="C533" s="67"/>
    </row>
    <row r="534">
      <c r="A534" s="77"/>
      <c r="B534" s="63"/>
      <c r="C534" s="67"/>
    </row>
    <row r="535">
      <c r="A535" s="77"/>
      <c r="B535" s="63"/>
      <c r="C535" s="67"/>
    </row>
    <row r="536">
      <c r="A536" s="77"/>
      <c r="B536" s="63"/>
      <c r="C536" s="67"/>
    </row>
    <row r="537">
      <c r="A537" s="77"/>
      <c r="B537" s="63"/>
      <c r="C537" s="67"/>
    </row>
    <row r="538">
      <c r="A538" s="77"/>
      <c r="B538" s="63"/>
      <c r="C538" s="67"/>
    </row>
    <row r="539">
      <c r="A539" s="77"/>
      <c r="B539" s="63"/>
      <c r="C539" s="67"/>
    </row>
    <row r="540">
      <c r="A540" s="77"/>
      <c r="B540" s="63"/>
      <c r="C540" s="67"/>
    </row>
    <row r="541">
      <c r="A541" s="77"/>
      <c r="B541" s="63"/>
      <c r="C541" s="67"/>
    </row>
    <row r="542">
      <c r="A542" s="77"/>
      <c r="B542" s="63"/>
      <c r="C542" s="67"/>
    </row>
    <row r="543">
      <c r="A543" s="77"/>
      <c r="B543" s="63"/>
      <c r="C543" s="67"/>
    </row>
    <row r="544">
      <c r="A544" s="77"/>
      <c r="B544" s="63"/>
      <c r="C544" s="67"/>
    </row>
    <row r="545">
      <c r="A545" s="77"/>
      <c r="B545" s="63"/>
      <c r="C545" s="67"/>
    </row>
    <row r="546">
      <c r="A546" s="77"/>
      <c r="B546" s="63"/>
      <c r="C546" s="67"/>
    </row>
    <row r="547">
      <c r="A547" s="77"/>
      <c r="B547" s="63"/>
      <c r="C547" s="67"/>
    </row>
    <row r="548">
      <c r="A548" s="77"/>
      <c r="B548" s="63"/>
      <c r="C548" s="67"/>
    </row>
    <row r="549">
      <c r="A549" s="77"/>
      <c r="B549" s="63"/>
      <c r="C549" s="67"/>
    </row>
    <row r="550">
      <c r="A550" s="77"/>
      <c r="B550" s="63"/>
      <c r="C550" s="67"/>
    </row>
    <row r="551">
      <c r="A551" s="77"/>
      <c r="B551" s="63"/>
      <c r="C551" s="67"/>
    </row>
    <row r="552">
      <c r="A552" s="77"/>
      <c r="B552" s="63"/>
      <c r="C552" s="67"/>
    </row>
    <row r="553">
      <c r="A553" s="77"/>
      <c r="B553" s="63"/>
      <c r="C553" s="67"/>
    </row>
    <row r="554">
      <c r="A554" s="77"/>
      <c r="B554" s="63"/>
      <c r="C554" s="67"/>
    </row>
    <row r="555">
      <c r="A555" s="77"/>
      <c r="B555" s="63"/>
      <c r="C555" s="67"/>
    </row>
    <row r="556">
      <c r="A556" s="77"/>
      <c r="B556" s="63"/>
      <c r="C556" s="67"/>
    </row>
    <row r="557">
      <c r="A557" s="77"/>
      <c r="B557" s="63"/>
      <c r="C557" s="67"/>
    </row>
    <row r="558">
      <c r="A558" s="77"/>
      <c r="B558" s="63"/>
      <c r="C558" s="67"/>
    </row>
    <row r="559">
      <c r="A559" s="77"/>
      <c r="B559" s="63"/>
      <c r="C559" s="67"/>
    </row>
    <row r="560">
      <c r="A560" s="77"/>
      <c r="B560" s="63"/>
      <c r="C560" s="67"/>
    </row>
    <row r="561">
      <c r="A561" s="77"/>
      <c r="B561" s="63"/>
      <c r="C561" s="67"/>
    </row>
    <row r="562">
      <c r="A562" s="77"/>
      <c r="B562" s="63"/>
      <c r="C562" s="67"/>
    </row>
    <row r="563">
      <c r="A563" s="77"/>
      <c r="B563" s="63"/>
      <c r="C563" s="67"/>
    </row>
    <row r="564">
      <c r="A564" s="77"/>
      <c r="B564" s="63"/>
      <c r="C564" s="67"/>
    </row>
    <row r="565">
      <c r="A565" s="77"/>
      <c r="B565" s="63"/>
      <c r="C565" s="67"/>
    </row>
    <row r="566">
      <c r="A566" s="77"/>
      <c r="B566" s="63"/>
      <c r="C566" s="67"/>
    </row>
    <row r="567">
      <c r="A567" s="77"/>
      <c r="B567" s="63"/>
      <c r="C567" s="67"/>
    </row>
    <row r="568">
      <c r="A568" s="77"/>
      <c r="B568" s="63"/>
      <c r="C568" s="67"/>
    </row>
    <row r="569">
      <c r="A569" s="77"/>
      <c r="B569" s="63"/>
      <c r="C569" s="67"/>
    </row>
    <row r="570">
      <c r="A570" s="77"/>
      <c r="B570" s="63"/>
      <c r="C570" s="67"/>
    </row>
    <row r="571">
      <c r="A571" s="77"/>
      <c r="B571" s="63"/>
      <c r="C571" s="67"/>
    </row>
    <row r="572">
      <c r="A572" s="77"/>
      <c r="B572" s="63"/>
      <c r="C572" s="67"/>
    </row>
    <row r="573">
      <c r="A573" s="77"/>
      <c r="B573" s="63"/>
      <c r="C573" s="67"/>
    </row>
    <row r="574">
      <c r="A574" s="77"/>
      <c r="B574" s="63"/>
      <c r="C574" s="67"/>
    </row>
    <row r="575">
      <c r="A575" s="77"/>
      <c r="B575" s="63"/>
      <c r="C575" s="67"/>
    </row>
    <row r="576">
      <c r="A576" s="77"/>
      <c r="B576" s="63"/>
      <c r="C576" s="67"/>
    </row>
    <row r="577">
      <c r="A577" s="77"/>
      <c r="B577" s="63"/>
      <c r="C577" s="67"/>
    </row>
    <row r="578">
      <c r="A578" s="77"/>
      <c r="B578" s="63"/>
      <c r="C578" s="67"/>
    </row>
    <row r="579">
      <c r="A579" s="77"/>
      <c r="B579" s="63"/>
      <c r="C579" s="67"/>
    </row>
    <row r="580">
      <c r="A580" s="77"/>
      <c r="B580" s="63"/>
      <c r="C580" s="67"/>
    </row>
    <row r="581">
      <c r="A581" s="77"/>
      <c r="B581" s="63"/>
      <c r="C581" s="67"/>
    </row>
    <row r="582">
      <c r="A582" s="77"/>
      <c r="B582" s="63"/>
      <c r="C582" s="67"/>
    </row>
    <row r="583">
      <c r="A583" s="77"/>
      <c r="B583" s="63"/>
      <c r="C583" s="67"/>
    </row>
    <row r="584">
      <c r="A584" s="77"/>
      <c r="B584" s="63"/>
      <c r="C584" s="67"/>
    </row>
    <row r="585">
      <c r="A585" s="77"/>
      <c r="B585" s="63"/>
      <c r="C585" s="67"/>
    </row>
    <row r="586">
      <c r="A586" s="77"/>
      <c r="B586" s="63"/>
      <c r="C586" s="67"/>
    </row>
    <row r="587">
      <c r="A587" s="77"/>
      <c r="B587" s="63"/>
      <c r="C587" s="67"/>
    </row>
    <row r="588">
      <c r="A588" s="77"/>
      <c r="B588" s="63"/>
      <c r="C588" s="67"/>
    </row>
    <row r="589">
      <c r="A589" s="77"/>
      <c r="B589" s="63"/>
      <c r="C589" s="67"/>
    </row>
    <row r="590">
      <c r="A590" s="77"/>
      <c r="B590" s="63"/>
      <c r="C590" s="67"/>
    </row>
    <row r="591">
      <c r="A591" s="77"/>
      <c r="B591" s="63"/>
      <c r="C591" s="67"/>
    </row>
    <row r="592">
      <c r="A592" s="77"/>
      <c r="B592" s="63"/>
      <c r="C592" s="67"/>
    </row>
    <row r="593">
      <c r="A593" s="77"/>
      <c r="B593" s="63"/>
      <c r="C593" s="67"/>
    </row>
    <row r="594">
      <c r="A594" s="77"/>
      <c r="B594" s="63"/>
      <c r="C594" s="67"/>
    </row>
    <row r="595">
      <c r="A595" s="77"/>
      <c r="B595" s="63"/>
      <c r="C595" s="67"/>
    </row>
    <row r="596">
      <c r="A596" s="77"/>
      <c r="B596" s="63"/>
      <c r="C596" s="67"/>
    </row>
    <row r="597">
      <c r="A597" s="77"/>
      <c r="B597" s="63"/>
      <c r="C597" s="67"/>
    </row>
    <row r="598">
      <c r="A598" s="77"/>
      <c r="B598" s="63"/>
      <c r="C598" s="67"/>
    </row>
    <row r="599">
      <c r="A599" s="77"/>
      <c r="B599" s="63"/>
      <c r="C599" s="67"/>
    </row>
    <row r="600">
      <c r="A600" s="77"/>
      <c r="B600" s="63"/>
      <c r="C600" s="67"/>
    </row>
    <row r="601">
      <c r="A601" s="77"/>
      <c r="B601" s="63"/>
      <c r="C601" s="67"/>
    </row>
    <row r="602">
      <c r="A602" s="77"/>
      <c r="B602" s="63"/>
      <c r="C602" s="67"/>
    </row>
    <row r="603">
      <c r="A603" s="77"/>
      <c r="B603" s="63"/>
      <c r="C603" s="67"/>
    </row>
    <row r="604">
      <c r="A604" s="77"/>
      <c r="B604" s="63"/>
      <c r="C604" s="67"/>
    </row>
    <row r="605">
      <c r="A605" s="77"/>
      <c r="B605" s="63"/>
      <c r="C605" s="67"/>
    </row>
    <row r="606">
      <c r="A606" s="77"/>
      <c r="B606" s="63"/>
      <c r="C606" s="67"/>
    </row>
    <row r="607">
      <c r="A607" s="77"/>
      <c r="B607" s="63"/>
      <c r="C607" s="67"/>
    </row>
    <row r="608">
      <c r="A608" s="77"/>
      <c r="B608" s="63"/>
      <c r="C608" s="67"/>
    </row>
    <row r="609">
      <c r="A609" s="77"/>
      <c r="B609" s="63"/>
      <c r="C609" s="67"/>
    </row>
    <row r="610">
      <c r="A610" s="77"/>
      <c r="B610" s="63"/>
      <c r="C610" s="67"/>
    </row>
    <row r="611">
      <c r="A611" s="77"/>
      <c r="B611" s="63"/>
      <c r="C611" s="67"/>
    </row>
    <row r="612">
      <c r="A612" s="77"/>
      <c r="B612" s="63"/>
      <c r="C612" s="67"/>
    </row>
    <row r="613">
      <c r="A613" s="77"/>
      <c r="B613" s="63"/>
      <c r="C613" s="67"/>
    </row>
    <row r="614">
      <c r="A614" s="77"/>
      <c r="B614" s="63"/>
      <c r="C614" s="67"/>
    </row>
    <row r="615">
      <c r="A615" s="77"/>
      <c r="B615" s="63"/>
      <c r="C615" s="67"/>
    </row>
    <row r="616">
      <c r="A616" s="77"/>
      <c r="B616" s="63"/>
      <c r="C616" s="67"/>
    </row>
    <row r="617">
      <c r="A617" s="77"/>
      <c r="B617" s="63"/>
      <c r="C617" s="67"/>
    </row>
    <row r="618">
      <c r="A618" s="77"/>
      <c r="B618" s="63"/>
      <c r="C618" s="67"/>
    </row>
    <row r="619">
      <c r="A619" s="77"/>
      <c r="B619" s="63"/>
      <c r="C619" s="67"/>
    </row>
    <row r="620">
      <c r="A620" s="77"/>
      <c r="B620" s="63"/>
      <c r="C620" s="67"/>
    </row>
    <row r="621">
      <c r="A621" s="77"/>
      <c r="B621" s="63"/>
      <c r="C621" s="67"/>
    </row>
    <row r="622">
      <c r="A622" s="77"/>
      <c r="B622" s="63"/>
      <c r="C622" s="67"/>
    </row>
    <row r="623">
      <c r="A623" s="77"/>
      <c r="B623" s="63"/>
      <c r="C623" s="67"/>
    </row>
    <row r="624">
      <c r="A624" s="77"/>
      <c r="B624" s="63"/>
      <c r="C624" s="67"/>
    </row>
    <row r="625">
      <c r="A625" s="77"/>
      <c r="B625" s="63"/>
      <c r="C625" s="67"/>
    </row>
    <row r="626">
      <c r="A626" s="77"/>
      <c r="B626" s="63"/>
      <c r="C626" s="67"/>
    </row>
    <row r="627">
      <c r="A627" s="77"/>
      <c r="B627" s="63"/>
      <c r="C627" s="67"/>
    </row>
    <row r="628">
      <c r="A628" s="77"/>
      <c r="B628" s="63"/>
      <c r="C628" s="67"/>
    </row>
    <row r="629">
      <c r="A629" s="77"/>
      <c r="B629" s="63"/>
      <c r="C629" s="67"/>
    </row>
    <row r="630">
      <c r="A630" s="77"/>
      <c r="B630" s="63"/>
      <c r="C630" s="67"/>
    </row>
    <row r="631">
      <c r="A631" s="77"/>
      <c r="B631" s="63"/>
      <c r="C631" s="67"/>
    </row>
    <row r="632">
      <c r="A632" s="77"/>
      <c r="B632" s="63"/>
      <c r="C632" s="67"/>
    </row>
    <row r="633">
      <c r="A633" s="77"/>
      <c r="B633" s="63"/>
      <c r="C633" s="67"/>
    </row>
    <row r="634">
      <c r="A634" s="77"/>
      <c r="B634" s="63"/>
      <c r="C634" s="67"/>
    </row>
    <row r="635">
      <c r="A635" s="77"/>
      <c r="B635" s="63"/>
      <c r="C635" s="67"/>
    </row>
    <row r="636">
      <c r="A636" s="77"/>
      <c r="B636" s="63"/>
      <c r="C636" s="67"/>
    </row>
    <row r="637">
      <c r="A637" s="77"/>
      <c r="B637" s="63"/>
      <c r="C637" s="67"/>
    </row>
    <row r="638">
      <c r="A638" s="77"/>
      <c r="B638" s="63"/>
      <c r="C638" s="67"/>
    </row>
    <row r="639">
      <c r="A639" s="77"/>
      <c r="B639" s="63"/>
      <c r="C639" s="67"/>
    </row>
    <row r="640">
      <c r="A640" s="77"/>
      <c r="B640" s="63"/>
      <c r="C640" s="67"/>
    </row>
    <row r="641">
      <c r="A641" s="77"/>
      <c r="B641" s="63"/>
      <c r="C641" s="67"/>
    </row>
    <row r="642">
      <c r="A642" s="77"/>
      <c r="B642" s="63"/>
      <c r="C642" s="67"/>
    </row>
    <row r="643">
      <c r="A643" s="77"/>
      <c r="B643" s="63"/>
      <c r="C643" s="67"/>
    </row>
    <row r="644">
      <c r="A644" s="77"/>
      <c r="B644" s="63"/>
      <c r="C644" s="67"/>
    </row>
    <row r="645">
      <c r="A645" s="77"/>
      <c r="B645" s="63"/>
      <c r="C645" s="67"/>
    </row>
    <row r="646">
      <c r="A646" s="77"/>
      <c r="B646" s="63"/>
      <c r="C646" s="67"/>
    </row>
    <row r="647">
      <c r="A647" s="77"/>
      <c r="B647" s="63"/>
      <c r="C647" s="67"/>
    </row>
    <row r="648">
      <c r="A648" s="77"/>
      <c r="B648" s="63"/>
      <c r="C648" s="67"/>
    </row>
    <row r="649">
      <c r="A649" s="77"/>
      <c r="B649" s="63"/>
      <c r="C649" s="67"/>
    </row>
    <row r="650">
      <c r="A650" s="77"/>
      <c r="B650" s="63"/>
      <c r="C650" s="67"/>
    </row>
    <row r="651">
      <c r="A651" s="77"/>
      <c r="B651" s="63"/>
      <c r="C651" s="67"/>
    </row>
    <row r="652">
      <c r="A652" s="77"/>
      <c r="B652" s="63"/>
      <c r="C652" s="67"/>
    </row>
    <row r="653">
      <c r="A653" s="77"/>
      <c r="B653" s="63"/>
      <c r="C653" s="67"/>
    </row>
    <row r="654">
      <c r="A654" s="77"/>
      <c r="B654" s="63"/>
      <c r="C654" s="67"/>
    </row>
    <row r="655">
      <c r="A655" s="77"/>
      <c r="B655" s="63"/>
      <c r="C655" s="67"/>
    </row>
    <row r="656">
      <c r="A656" s="77"/>
      <c r="B656" s="63"/>
      <c r="C656" s="67"/>
    </row>
    <row r="657">
      <c r="A657" s="77"/>
      <c r="B657" s="63"/>
      <c r="C657" s="67"/>
    </row>
    <row r="658">
      <c r="A658" s="77"/>
      <c r="B658" s="63"/>
      <c r="C658" s="67"/>
    </row>
    <row r="659">
      <c r="A659" s="77"/>
      <c r="B659" s="63"/>
      <c r="C659" s="67"/>
    </row>
    <row r="660">
      <c r="A660" s="77"/>
      <c r="B660" s="63"/>
      <c r="C660" s="67"/>
    </row>
    <row r="661">
      <c r="A661" s="77"/>
      <c r="B661" s="63"/>
      <c r="C661" s="67"/>
    </row>
    <row r="662">
      <c r="A662" s="77"/>
      <c r="B662" s="63"/>
      <c r="C662" s="67"/>
    </row>
    <row r="663">
      <c r="A663" s="77"/>
      <c r="B663" s="63"/>
      <c r="C663" s="67"/>
    </row>
    <row r="664">
      <c r="A664" s="77"/>
      <c r="B664" s="63"/>
      <c r="C664" s="67"/>
    </row>
    <row r="665">
      <c r="A665" s="77"/>
      <c r="B665" s="63"/>
      <c r="C665" s="67"/>
    </row>
    <row r="666">
      <c r="A666" s="77"/>
      <c r="B666" s="63"/>
      <c r="C666" s="67"/>
    </row>
    <row r="667">
      <c r="A667" s="77"/>
      <c r="B667" s="63"/>
      <c r="C667" s="67"/>
    </row>
    <row r="668">
      <c r="A668" s="77"/>
      <c r="B668" s="63"/>
      <c r="C668" s="67"/>
    </row>
    <row r="669">
      <c r="A669" s="77"/>
      <c r="B669" s="63"/>
      <c r="C669" s="67"/>
    </row>
    <row r="670">
      <c r="A670" s="77"/>
      <c r="B670" s="63"/>
      <c r="C670" s="67"/>
    </row>
    <row r="671">
      <c r="A671" s="77"/>
      <c r="B671" s="63"/>
      <c r="C671" s="67"/>
    </row>
    <row r="672">
      <c r="A672" s="77"/>
      <c r="B672" s="63"/>
      <c r="C672" s="67"/>
    </row>
    <row r="673">
      <c r="A673" s="77"/>
      <c r="B673" s="63"/>
      <c r="C673" s="67"/>
    </row>
    <row r="674">
      <c r="A674" s="77"/>
      <c r="B674" s="63"/>
      <c r="C674" s="67"/>
    </row>
    <row r="675">
      <c r="A675" s="77"/>
      <c r="B675" s="63"/>
      <c r="C675" s="67"/>
    </row>
    <row r="676">
      <c r="A676" s="77"/>
      <c r="B676" s="63"/>
      <c r="C676" s="67"/>
    </row>
    <row r="677">
      <c r="A677" s="77"/>
      <c r="B677" s="63"/>
      <c r="C677" s="67"/>
    </row>
    <row r="678">
      <c r="A678" s="77"/>
      <c r="B678" s="63"/>
      <c r="C678" s="67"/>
    </row>
    <row r="679">
      <c r="A679" s="77"/>
      <c r="B679" s="63"/>
      <c r="C679" s="67"/>
    </row>
    <row r="680">
      <c r="A680" s="77"/>
      <c r="B680" s="63"/>
      <c r="C680" s="67"/>
    </row>
    <row r="681">
      <c r="A681" s="77"/>
      <c r="B681" s="63"/>
      <c r="C681" s="67"/>
    </row>
    <row r="682">
      <c r="A682" s="77"/>
      <c r="B682" s="63"/>
      <c r="C682" s="67"/>
    </row>
    <row r="683">
      <c r="A683" s="77"/>
      <c r="B683" s="63"/>
      <c r="C683" s="67"/>
    </row>
    <row r="684">
      <c r="A684" s="77"/>
      <c r="B684" s="63"/>
      <c r="C684" s="67"/>
    </row>
    <row r="685">
      <c r="A685" s="77"/>
      <c r="B685" s="63"/>
      <c r="C685" s="67"/>
    </row>
    <row r="686">
      <c r="A686" s="77"/>
      <c r="B686" s="63"/>
      <c r="C686" s="67"/>
    </row>
    <row r="687">
      <c r="A687" s="77"/>
      <c r="B687" s="63"/>
      <c r="C687" s="67"/>
    </row>
    <row r="688">
      <c r="A688" s="77"/>
      <c r="B688" s="63"/>
      <c r="C688" s="67"/>
    </row>
    <row r="689">
      <c r="A689" s="77"/>
      <c r="B689" s="63"/>
      <c r="C689" s="67"/>
    </row>
    <row r="690">
      <c r="A690" s="77"/>
      <c r="B690" s="63"/>
      <c r="C690" s="67"/>
    </row>
    <row r="691">
      <c r="A691" s="77"/>
      <c r="B691" s="63"/>
      <c r="C691" s="67"/>
    </row>
    <row r="692">
      <c r="A692" s="77"/>
      <c r="B692" s="63"/>
      <c r="C692" s="67"/>
    </row>
    <row r="693">
      <c r="A693" s="77"/>
      <c r="B693" s="63"/>
      <c r="C693" s="67"/>
    </row>
    <row r="694">
      <c r="A694" s="77"/>
      <c r="B694" s="63"/>
      <c r="C694" s="67"/>
    </row>
    <row r="695">
      <c r="A695" s="77"/>
      <c r="B695" s="63"/>
      <c r="C695" s="67"/>
    </row>
    <row r="696">
      <c r="A696" s="77"/>
      <c r="B696" s="63"/>
      <c r="C696" s="67"/>
    </row>
    <row r="697">
      <c r="A697" s="77"/>
      <c r="B697" s="63"/>
      <c r="C697" s="67"/>
    </row>
    <row r="698">
      <c r="A698" s="77"/>
      <c r="B698" s="63"/>
      <c r="C698" s="67"/>
    </row>
    <row r="699">
      <c r="A699" s="77"/>
      <c r="B699" s="63"/>
      <c r="C699" s="67"/>
    </row>
    <row r="700">
      <c r="A700" s="77"/>
      <c r="B700" s="63"/>
      <c r="C700" s="67"/>
    </row>
    <row r="701">
      <c r="A701" s="77"/>
      <c r="B701" s="63"/>
      <c r="C701" s="67"/>
    </row>
    <row r="702">
      <c r="A702" s="77"/>
      <c r="B702" s="63"/>
      <c r="C702" s="67"/>
    </row>
    <row r="703">
      <c r="A703" s="77"/>
      <c r="B703" s="63"/>
      <c r="C703" s="67"/>
    </row>
    <row r="704">
      <c r="A704" s="77"/>
      <c r="B704" s="63"/>
      <c r="C704" s="67"/>
    </row>
    <row r="705">
      <c r="A705" s="77"/>
      <c r="B705" s="63"/>
      <c r="C705" s="67"/>
    </row>
    <row r="706">
      <c r="A706" s="77"/>
      <c r="B706" s="63"/>
      <c r="C706" s="67"/>
    </row>
    <row r="707">
      <c r="A707" s="77"/>
      <c r="B707" s="63"/>
      <c r="C707" s="67"/>
    </row>
    <row r="708">
      <c r="A708" s="77"/>
      <c r="B708" s="63"/>
      <c r="C708" s="67"/>
    </row>
    <row r="709">
      <c r="A709" s="77"/>
      <c r="B709" s="63"/>
      <c r="C709" s="67"/>
    </row>
    <row r="710">
      <c r="A710" s="77"/>
      <c r="B710" s="63"/>
      <c r="C710" s="67"/>
    </row>
    <row r="711">
      <c r="A711" s="77"/>
      <c r="B711" s="63"/>
      <c r="C711" s="67"/>
    </row>
    <row r="712">
      <c r="A712" s="77"/>
      <c r="B712" s="63"/>
      <c r="C712" s="67"/>
    </row>
    <row r="713">
      <c r="A713" s="77"/>
      <c r="B713" s="63"/>
      <c r="C713" s="67"/>
    </row>
    <row r="714">
      <c r="A714" s="77"/>
      <c r="B714" s="63"/>
      <c r="C714" s="67"/>
    </row>
    <row r="715">
      <c r="A715" s="77"/>
      <c r="B715" s="63"/>
      <c r="C715" s="67"/>
    </row>
    <row r="716">
      <c r="A716" s="77"/>
      <c r="B716" s="63"/>
      <c r="C716" s="67"/>
    </row>
    <row r="717">
      <c r="A717" s="77"/>
      <c r="B717" s="63"/>
      <c r="C717" s="67"/>
    </row>
    <row r="718">
      <c r="A718" s="77"/>
      <c r="B718" s="63"/>
      <c r="C718" s="67"/>
    </row>
    <row r="719">
      <c r="A719" s="77"/>
      <c r="B719" s="63"/>
      <c r="C719" s="67"/>
    </row>
    <row r="720">
      <c r="A720" s="77"/>
      <c r="B720" s="63"/>
      <c r="C720" s="67"/>
    </row>
    <row r="721">
      <c r="A721" s="77"/>
      <c r="B721" s="63"/>
      <c r="C721" s="67"/>
    </row>
    <row r="722">
      <c r="A722" s="77"/>
      <c r="B722" s="63"/>
      <c r="C722" s="67"/>
    </row>
    <row r="723">
      <c r="A723" s="77"/>
      <c r="B723" s="63"/>
      <c r="C723" s="67"/>
    </row>
    <row r="724">
      <c r="A724" s="77"/>
      <c r="B724" s="63"/>
      <c r="C724" s="67"/>
    </row>
    <row r="725">
      <c r="A725" s="77"/>
      <c r="B725" s="63"/>
      <c r="C725" s="67"/>
    </row>
    <row r="726">
      <c r="A726" s="77"/>
      <c r="B726" s="63"/>
      <c r="C726" s="67"/>
    </row>
    <row r="727">
      <c r="A727" s="77"/>
      <c r="B727" s="63"/>
      <c r="C727" s="67"/>
    </row>
    <row r="728">
      <c r="A728" s="77"/>
      <c r="B728" s="63"/>
      <c r="C728" s="67"/>
    </row>
    <row r="729">
      <c r="A729" s="77"/>
      <c r="B729" s="63"/>
      <c r="C729" s="67"/>
    </row>
    <row r="730">
      <c r="A730" s="77"/>
      <c r="B730" s="63"/>
      <c r="C730" s="67"/>
    </row>
    <row r="731">
      <c r="A731" s="77"/>
      <c r="B731" s="63"/>
      <c r="C731" s="67"/>
    </row>
    <row r="732">
      <c r="A732" s="77"/>
      <c r="B732" s="63"/>
      <c r="C732" s="67"/>
    </row>
    <row r="733">
      <c r="A733" s="77"/>
      <c r="B733" s="63"/>
      <c r="C733" s="67"/>
    </row>
    <row r="734">
      <c r="A734" s="77"/>
      <c r="B734" s="63"/>
      <c r="C734" s="67"/>
    </row>
    <row r="735">
      <c r="A735" s="77"/>
      <c r="B735" s="63"/>
      <c r="C735" s="67"/>
    </row>
    <row r="736">
      <c r="A736" s="77"/>
      <c r="B736" s="63"/>
      <c r="C736" s="67"/>
    </row>
    <row r="737">
      <c r="A737" s="77"/>
      <c r="B737" s="63"/>
      <c r="C737" s="67"/>
    </row>
    <row r="738">
      <c r="A738" s="77"/>
      <c r="B738" s="63"/>
      <c r="C738" s="67"/>
    </row>
    <row r="739">
      <c r="A739" s="77"/>
      <c r="B739" s="63"/>
      <c r="C739" s="67"/>
    </row>
    <row r="740">
      <c r="A740" s="77"/>
      <c r="B740" s="63"/>
      <c r="C740" s="67"/>
    </row>
    <row r="741">
      <c r="A741" s="77"/>
      <c r="B741" s="63"/>
      <c r="C741" s="67"/>
    </row>
    <row r="742">
      <c r="A742" s="77"/>
      <c r="B742" s="63"/>
      <c r="C742" s="67"/>
    </row>
    <row r="743">
      <c r="A743" s="77"/>
      <c r="B743" s="63"/>
      <c r="C743" s="67"/>
    </row>
    <row r="744">
      <c r="A744" s="77"/>
      <c r="B744" s="63"/>
      <c r="C744" s="67"/>
    </row>
    <row r="745">
      <c r="A745" s="77"/>
      <c r="B745" s="63"/>
      <c r="C745" s="67"/>
    </row>
    <row r="746">
      <c r="A746" s="77"/>
      <c r="B746" s="63"/>
      <c r="C746" s="67"/>
    </row>
    <row r="747">
      <c r="A747" s="77"/>
      <c r="B747" s="63"/>
      <c r="C747" s="67"/>
    </row>
    <row r="748">
      <c r="A748" s="77"/>
      <c r="B748" s="63"/>
      <c r="C748" s="67"/>
    </row>
    <row r="749">
      <c r="A749" s="77"/>
      <c r="B749" s="63"/>
      <c r="C749" s="67"/>
    </row>
    <row r="750">
      <c r="A750" s="77"/>
      <c r="B750" s="63"/>
      <c r="C750" s="67"/>
    </row>
    <row r="751">
      <c r="A751" s="77"/>
      <c r="B751" s="63"/>
      <c r="C751" s="67"/>
    </row>
    <row r="752">
      <c r="A752" s="77"/>
      <c r="B752" s="63"/>
      <c r="C752" s="67"/>
    </row>
    <row r="753">
      <c r="A753" s="77"/>
      <c r="B753" s="63"/>
      <c r="C753" s="67"/>
    </row>
    <row r="754">
      <c r="A754" s="77"/>
      <c r="B754" s="63"/>
      <c r="C754" s="67"/>
    </row>
    <row r="755">
      <c r="A755" s="77"/>
      <c r="B755" s="63"/>
      <c r="C755" s="67"/>
    </row>
    <row r="756">
      <c r="A756" s="77"/>
      <c r="B756" s="63"/>
      <c r="C756" s="67"/>
    </row>
    <row r="757">
      <c r="A757" s="77"/>
      <c r="B757" s="63"/>
      <c r="C757" s="67"/>
    </row>
    <row r="758">
      <c r="A758" s="77"/>
      <c r="B758" s="63"/>
      <c r="C758" s="67"/>
    </row>
    <row r="759">
      <c r="A759" s="77"/>
      <c r="B759" s="63"/>
      <c r="C759" s="67"/>
    </row>
    <row r="760">
      <c r="A760" s="77"/>
      <c r="B760" s="63"/>
      <c r="C760" s="67"/>
    </row>
    <row r="761">
      <c r="A761" s="77"/>
      <c r="B761" s="63"/>
      <c r="C761" s="67"/>
    </row>
    <row r="762">
      <c r="A762" s="77"/>
      <c r="B762" s="63"/>
      <c r="C762" s="67"/>
    </row>
    <row r="763">
      <c r="A763" s="77"/>
      <c r="B763" s="63"/>
      <c r="C763" s="67"/>
    </row>
    <row r="764">
      <c r="A764" s="77"/>
      <c r="B764" s="63"/>
      <c r="C764" s="67"/>
    </row>
    <row r="765">
      <c r="A765" s="77"/>
      <c r="B765" s="63"/>
      <c r="C765" s="67"/>
    </row>
    <row r="766">
      <c r="A766" s="77"/>
      <c r="B766" s="63"/>
      <c r="C766" s="67"/>
    </row>
    <row r="767">
      <c r="A767" s="77"/>
      <c r="B767" s="63"/>
      <c r="C767" s="67"/>
    </row>
    <row r="768">
      <c r="A768" s="77"/>
      <c r="B768" s="63"/>
      <c r="C768" s="67"/>
    </row>
    <row r="769">
      <c r="A769" s="77"/>
      <c r="B769" s="63"/>
      <c r="C769" s="67"/>
    </row>
    <row r="770">
      <c r="A770" s="77"/>
      <c r="B770" s="63"/>
      <c r="C770" s="67"/>
    </row>
    <row r="771">
      <c r="A771" s="77"/>
      <c r="B771" s="63"/>
      <c r="C771" s="67"/>
    </row>
    <row r="772">
      <c r="A772" s="77"/>
      <c r="B772" s="63"/>
      <c r="C772" s="67"/>
    </row>
    <row r="773">
      <c r="A773" s="77"/>
      <c r="B773" s="63"/>
      <c r="C773" s="67"/>
    </row>
    <row r="774">
      <c r="A774" s="77"/>
      <c r="B774" s="63"/>
      <c r="C774" s="67"/>
    </row>
    <row r="775">
      <c r="A775" s="77"/>
      <c r="B775" s="63"/>
      <c r="C775" s="67"/>
    </row>
    <row r="776">
      <c r="A776" s="77"/>
      <c r="B776" s="63"/>
      <c r="C776" s="67"/>
    </row>
    <row r="777">
      <c r="A777" s="77"/>
      <c r="B777" s="63"/>
      <c r="C777" s="67"/>
    </row>
    <row r="778">
      <c r="A778" s="77"/>
      <c r="B778" s="63"/>
      <c r="C778" s="67"/>
    </row>
    <row r="779">
      <c r="A779" s="77"/>
      <c r="B779" s="63"/>
      <c r="C779" s="67"/>
    </row>
    <row r="780">
      <c r="A780" s="77"/>
      <c r="B780" s="63"/>
      <c r="C780" s="67"/>
    </row>
    <row r="781">
      <c r="A781" s="77"/>
      <c r="B781" s="63"/>
      <c r="C781" s="67"/>
    </row>
    <row r="782">
      <c r="A782" s="77"/>
      <c r="B782" s="63"/>
      <c r="C782" s="67"/>
    </row>
    <row r="783">
      <c r="A783" s="77"/>
      <c r="B783" s="63"/>
      <c r="C783" s="67"/>
    </row>
    <row r="784">
      <c r="A784" s="77"/>
      <c r="B784" s="63"/>
      <c r="C784" s="67"/>
    </row>
    <row r="785">
      <c r="A785" s="77"/>
      <c r="B785" s="63"/>
      <c r="C785" s="67"/>
    </row>
    <row r="786">
      <c r="A786" s="77"/>
      <c r="B786" s="63"/>
      <c r="C786" s="67"/>
    </row>
    <row r="787">
      <c r="A787" s="77"/>
      <c r="B787" s="63"/>
      <c r="C787" s="67"/>
    </row>
    <row r="788">
      <c r="A788" s="77"/>
      <c r="B788" s="63"/>
      <c r="C788" s="67"/>
    </row>
    <row r="789">
      <c r="A789" s="77"/>
      <c r="B789" s="63"/>
      <c r="C789" s="67"/>
    </row>
    <row r="790">
      <c r="A790" s="77"/>
      <c r="B790" s="63"/>
      <c r="C790" s="67"/>
    </row>
    <row r="791">
      <c r="A791" s="77"/>
      <c r="B791" s="63"/>
      <c r="C791" s="67"/>
    </row>
    <row r="792">
      <c r="A792" s="77"/>
      <c r="B792" s="63"/>
      <c r="C792" s="67"/>
    </row>
    <row r="793">
      <c r="A793" s="77"/>
      <c r="B793" s="63"/>
      <c r="C793" s="67"/>
    </row>
    <row r="794">
      <c r="A794" s="77"/>
      <c r="B794" s="63"/>
      <c r="C794" s="67"/>
    </row>
    <row r="795">
      <c r="A795" s="77"/>
      <c r="B795" s="63"/>
      <c r="C795" s="67"/>
    </row>
    <row r="796">
      <c r="A796" s="77"/>
      <c r="B796" s="63"/>
      <c r="C796" s="67"/>
    </row>
    <row r="797">
      <c r="A797" s="77"/>
      <c r="B797" s="63"/>
      <c r="C797" s="67"/>
    </row>
    <row r="798">
      <c r="A798" s="77"/>
      <c r="B798" s="63"/>
      <c r="C798" s="67"/>
    </row>
    <row r="799">
      <c r="A799" s="77"/>
      <c r="B799" s="63"/>
      <c r="C799" s="67"/>
    </row>
    <row r="800">
      <c r="A800" s="77"/>
      <c r="B800" s="63"/>
      <c r="C800" s="67"/>
    </row>
    <row r="801">
      <c r="A801" s="77"/>
      <c r="B801" s="63"/>
      <c r="C801" s="67"/>
    </row>
    <row r="802">
      <c r="A802" s="77"/>
      <c r="B802" s="63"/>
      <c r="C802" s="67"/>
    </row>
    <row r="803">
      <c r="A803" s="77"/>
      <c r="B803" s="63"/>
      <c r="C803" s="67"/>
    </row>
    <row r="804">
      <c r="A804" s="77"/>
      <c r="B804" s="63"/>
      <c r="C804" s="67"/>
    </row>
    <row r="805">
      <c r="A805" s="77"/>
      <c r="B805" s="63"/>
      <c r="C805" s="67"/>
    </row>
    <row r="806">
      <c r="A806" s="77"/>
      <c r="B806" s="63"/>
      <c r="C806" s="67"/>
    </row>
    <row r="807">
      <c r="A807" s="77"/>
      <c r="B807" s="63"/>
      <c r="C807" s="67"/>
    </row>
    <row r="808">
      <c r="A808" s="77"/>
      <c r="B808" s="63"/>
      <c r="C808" s="67"/>
    </row>
    <row r="809">
      <c r="A809" s="77"/>
      <c r="B809" s="63"/>
      <c r="C809" s="67"/>
    </row>
    <row r="810">
      <c r="A810" s="77"/>
      <c r="B810" s="63"/>
      <c r="C810" s="67"/>
    </row>
    <row r="811">
      <c r="A811" s="77"/>
      <c r="B811" s="63"/>
      <c r="C811" s="67"/>
    </row>
    <row r="812">
      <c r="A812" s="77"/>
      <c r="B812" s="63"/>
      <c r="C812" s="67"/>
    </row>
    <row r="813">
      <c r="A813" s="77"/>
      <c r="B813" s="63"/>
      <c r="C813" s="67"/>
    </row>
    <row r="814">
      <c r="A814" s="77"/>
      <c r="B814" s="63"/>
      <c r="C814" s="67"/>
    </row>
    <row r="815">
      <c r="A815" s="77"/>
      <c r="B815" s="63"/>
      <c r="C815" s="67"/>
    </row>
    <row r="816">
      <c r="A816" s="77"/>
      <c r="B816" s="63"/>
      <c r="C816" s="67"/>
    </row>
    <row r="817">
      <c r="A817" s="77"/>
      <c r="B817" s="63"/>
      <c r="C817" s="67"/>
    </row>
    <row r="818">
      <c r="A818" s="77"/>
      <c r="B818" s="63"/>
      <c r="C818" s="67"/>
    </row>
    <row r="819">
      <c r="A819" s="77"/>
      <c r="B819" s="63"/>
      <c r="C819" s="67"/>
    </row>
    <row r="820">
      <c r="A820" s="77"/>
      <c r="B820" s="63"/>
      <c r="C820" s="67"/>
    </row>
    <row r="821">
      <c r="A821" s="77"/>
      <c r="B821" s="63"/>
      <c r="C821" s="67"/>
    </row>
    <row r="822">
      <c r="A822" s="77"/>
      <c r="B822" s="63"/>
      <c r="C822" s="67"/>
    </row>
    <row r="823">
      <c r="A823" s="77"/>
      <c r="B823" s="63"/>
      <c r="C823" s="67"/>
    </row>
    <row r="824">
      <c r="A824" s="77"/>
      <c r="B824" s="63"/>
      <c r="C824" s="67"/>
    </row>
    <row r="825">
      <c r="A825" s="77"/>
      <c r="B825" s="63"/>
      <c r="C825" s="67"/>
    </row>
    <row r="826">
      <c r="A826" s="77"/>
      <c r="B826" s="63"/>
      <c r="C826" s="67"/>
    </row>
    <row r="827">
      <c r="A827" s="77"/>
      <c r="B827" s="63"/>
      <c r="C827" s="67"/>
    </row>
    <row r="828">
      <c r="A828" s="77"/>
      <c r="B828" s="63"/>
      <c r="C828" s="67"/>
    </row>
    <row r="829">
      <c r="A829" s="77"/>
      <c r="B829" s="63"/>
      <c r="C829" s="67"/>
    </row>
    <row r="830">
      <c r="A830" s="77"/>
      <c r="B830" s="63"/>
      <c r="C830" s="67"/>
    </row>
    <row r="831">
      <c r="A831" s="77"/>
      <c r="B831" s="63"/>
      <c r="C831" s="67"/>
    </row>
    <row r="832">
      <c r="A832" s="77"/>
      <c r="B832" s="63"/>
      <c r="C832" s="67"/>
    </row>
    <row r="833">
      <c r="A833" s="77"/>
      <c r="B833" s="63"/>
      <c r="C833" s="67"/>
    </row>
    <row r="834">
      <c r="A834" s="77"/>
      <c r="B834" s="63"/>
      <c r="C834" s="67"/>
    </row>
    <row r="835">
      <c r="A835" s="77"/>
      <c r="B835" s="63"/>
      <c r="C835" s="67"/>
    </row>
    <row r="836">
      <c r="A836" s="77"/>
      <c r="B836" s="63"/>
      <c r="C836" s="67"/>
    </row>
    <row r="837">
      <c r="A837" s="77"/>
      <c r="B837" s="63"/>
      <c r="C837" s="67"/>
    </row>
    <row r="838">
      <c r="A838" s="77"/>
      <c r="B838" s="63"/>
      <c r="C838" s="67"/>
    </row>
    <row r="839">
      <c r="A839" s="77"/>
      <c r="B839" s="63"/>
      <c r="C839" s="67"/>
    </row>
    <row r="840">
      <c r="A840" s="77"/>
      <c r="B840" s="63"/>
      <c r="C840" s="67"/>
    </row>
    <row r="841">
      <c r="A841" s="77"/>
      <c r="B841" s="63"/>
      <c r="C841" s="67"/>
    </row>
    <row r="842">
      <c r="A842" s="77"/>
      <c r="B842" s="63"/>
      <c r="C842" s="67"/>
    </row>
    <row r="843">
      <c r="A843" s="77"/>
      <c r="B843" s="63"/>
      <c r="C843" s="67"/>
    </row>
    <row r="844">
      <c r="A844" s="77"/>
      <c r="B844" s="63"/>
      <c r="C844" s="67"/>
    </row>
    <row r="845">
      <c r="A845" s="77"/>
      <c r="B845" s="63"/>
      <c r="C845" s="67"/>
    </row>
    <row r="846">
      <c r="A846" s="77"/>
      <c r="B846" s="63"/>
      <c r="C846" s="67"/>
    </row>
    <row r="847">
      <c r="A847" s="77"/>
      <c r="B847" s="63"/>
      <c r="C847" s="67"/>
    </row>
    <row r="848">
      <c r="A848" s="77"/>
      <c r="B848" s="63"/>
      <c r="C848" s="67"/>
    </row>
    <row r="849">
      <c r="A849" s="77"/>
      <c r="B849" s="63"/>
      <c r="C849" s="67"/>
    </row>
    <row r="850">
      <c r="A850" s="77"/>
      <c r="B850" s="63"/>
      <c r="C850" s="67"/>
    </row>
    <row r="851">
      <c r="A851" s="77"/>
      <c r="B851" s="63"/>
      <c r="C851" s="67"/>
    </row>
    <row r="852">
      <c r="A852" s="77"/>
      <c r="B852" s="63"/>
      <c r="C852" s="67"/>
    </row>
    <row r="853">
      <c r="A853" s="77"/>
      <c r="B853" s="63"/>
      <c r="C853" s="67"/>
    </row>
    <row r="854">
      <c r="A854" s="77"/>
      <c r="B854" s="63"/>
      <c r="C854" s="67"/>
    </row>
    <row r="855">
      <c r="A855" s="77"/>
      <c r="B855" s="63"/>
      <c r="C855" s="67"/>
    </row>
    <row r="856">
      <c r="A856" s="77"/>
      <c r="B856" s="63"/>
      <c r="C856" s="67"/>
    </row>
    <row r="857">
      <c r="A857" s="77"/>
      <c r="B857" s="63"/>
      <c r="C857" s="67"/>
    </row>
    <row r="858">
      <c r="A858" s="77"/>
      <c r="B858" s="63"/>
      <c r="C858" s="67"/>
    </row>
    <row r="859">
      <c r="A859" s="77"/>
      <c r="B859" s="63"/>
      <c r="C859" s="67"/>
    </row>
    <row r="860">
      <c r="A860" s="77"/>
      <c r="B860" s="63"/>
      <c r="C860" s="67"/>
    </row>
    <row r="861">
      <c r="A861" s="77"/>
      <c r="B861" s="63"/>
      <c r="C861" s="67"/>
    </row>
    <row r="862">
      <c r="A862" s="77"/>
      <c r="B862" s="63"/>
      <c r="C862" s="67"/>
    </row>
    <row r="863">
      <c r="A863" s="77"/>
      <c r="B863" s="63"/>
      <c r="C863" s="67"/>
    </row>
    <row r="864">
      <c r="A864" s="77"/>
      <c r="B864" s="63"/>
      <c r="C864" s="67"/>
    </row>
    <row r="865">
      <c r="A865" s="77"/>
      <c r="B865" s="63"/>
      <c r="C865" s="67"/>
    </row>
    <row r="866">
      <c r="A866" s="77"/>
      <c r="B866" s="63"/>
      <c r="C866" s="67"/>
    </row>
    <row r="867">
      <c r="A867" s="77"/>
      <c r="B867" s="63"/>
      <c r="C867" s="67"/>
    </row>
    <row r="868">
      <c r="A868" s="77"/>
      <c r="B868" s="63"/>
      <c r="C868" s="67"/>
    </row>
    <row r="869">
      <c r="A869" s="77"/>
      <c r="B869" s="63"/>
      <c r="C869" s="67"/>
    </row>
    <row r="870">
      <c r="A870" s="77"/>
      <c r="B870" s="63"/>
      <c r="C870" s="67"/>
    </row>
    <row r="871">
      <c r="A871" s="77"/>
      <c r="B871" s="63"/>
      <c r="C871" s="67"/>
    </row>
    <row r="872">
      <c r="A872" s="77"/>
      <c r="B872" s="63"/>
      <c r="C872" s="67"/>
    </row>
    <row r="873">
      <c r="A873" s="77"/>
      <c r="B873" s="63"/>
      <c r="C873" s="67"/>
    </row>
    <row r="874">
      <c r="A874" s="77"/>
      <c r="B874" s="63"/>
      <c r="C874" s="67"/>
    </row>
    <row r="875">
      <c r="A875" s="77"/>
      <c r="B875" s="63"/>
      <c r="C875" s="67"/>
    </row>
    <row r="876">
      <c r="A876" s="77"/>
      <c r="B876" s="63"/>
      <c r="C876" s="67"/>
    </row>
    <row r="877">
      <c r="A877" s="77"/>
      <c r="B877" s="63"/>
      <c r="C877" s="67"/>
    </row>
    <row r="878">
      <c r="A878" s="77"/>
      <c r="B878" s="63"/>
      <c r="C878" s="67"/>
    </row>
    <row r="879">
      <c r="A879" s="77"/>
      <c r="B879" s="63"/>
      <c r="C879" s="67"/>
    </row>
    <row r="880">
      <c r="A880" s="77"/>
      <c r="B880" s="63"/>
      <c r="C880" s="67"/>
    </row>
    <row r="881">
      <c r="A881" s="77"/>
      <c r="B881" s="63"/>
      <c r="C881" s="67"/>
    </row>
    <row r="882">
      <c r="A882" s="77"/>
      <c r="B882" s="63"/>
      <c r="C882" s="67"/>
    </row>
    <row r="883">
      <c r="A883" s="77"/>
      <c r="B883" s="63"/>
      <c r="C883" s="67"/>
    </row>
    <row r="884">
      <c r="A884" s="77"/>
      <c r="B884" s="63"/>
      <c r="C884" s="67"/>
    </row>
    <row r="885">
      <c r="A885" s="77"/>
      <c r="B885" s="63"/>
      <c r="C885" s="67"/>
    </row>
    <row r="886">
      <c r="A886" s="77"/>
      <c r="B886" s="63"/>
      <c r="C886" s="67"/>
    </row>
    <row r="887">
      <c r="A887" s="77"/>
      <c r="B887" s="63"/>
      <c r="C887" s="67"/>
    </row>
    <row r="888">
      <c r="A888" s="77"/>
      <c r="B888" s="63"/>
      <c r="C888" s="67"/>
    </row>
    <row r="889">
      <c r="A889" s="77"/>
      <c r="B889" s="63"/>
      <c r="C889" s="67"/>
    </row>
    <row r="890">
      <c r="A890" s="77"/>
      <c r="B890" s="63"/>
      <c r="C890" s="67"/>
    </row>
    <row r="891">
      <c r="A891" s="77"/>
      <c r="B891" s="63"/>
      <c r="C891" s="67"/>
    </row>
    <row r="892">
      <c r="A892" s="77"/>
      <c r="B892" s="63"/>
      <c r="C892" s="67"/>
    </row>
    <row r="893">
      <c r="A893" s="77"/>
      <c r="B893" s="63"/>
      <c r="C893" s="67"/>
    </row>
    <row r="894">
      <c r="A894" s="77"/>
      <c r="B894" s="63"/>
      <c r="C894" s="67"/>
    </row>
    <row r="895">
      <c r="A895" s="77"/>
      <c r="B895" s="63"/>
      <c r="C895" s="67"/>
    </row>
    <row r="896">
      <c r="A896" s="77"/>
      <c r="B896" s="63"/>
      <c r="C896" s="67"/>
    </row>
    <row r="897">
      <c r="A897" s="77"/>
      <c r="B897" s="63"/>
      <c r="C897" s="67"/>
    </row>
    <row r="898">
      <c r="A898" s="77"/>
      <c r="B898" s="63"/>
      <c r="C898" s="67"/>
    </row>
    <row r="899">
      <c r="A899" s="77"/>
      <c r="B899" s="63"/>
      <c r="C899" s="67"/>
    </row>
    <row r="900">
      <c r="A900" s="77"/>
      <c r="B900" s="63"/>
      <c r="C900" s="67"/>
    </row>
    <row r="901">
      <c r="A901" s="77"/>
      <c r="B901" s="63"/>
      <c r="C901" s="67"/>
    </row>
    <row r="902">
      <c r="A902" s="77"/>
      <c r="B902" s="63"/>
      <c r="C902" s="67"/>
    </row>
    <row r="903">
      <c r="A903" s="77"/>
      <c r="B903" s="63"/>
      <c r="C903" s="67"/>
    </row>
    <row r="904">
      <c r="A904" s="77"/>
      <c r="B904" s="63"/>
      <c r="C904" s="67"/>
    </row>
    <row r="905">
      <c r="A905" s="77"/>
      <c r="B905" s="63"/>
      <c r="C905" s="67"/>
    </row>
    <row r="906">
      <c r="A906" s="77"/>
      <c r="B906" s="63"/>
      <c r="C906" s="67"/>
    </row>
    <row r="907">
      <c r="A907" s="77"/>
      <c r="B907" s="63"/>
      <c r="C907" s="67"/>
    </row>
    <row r="908">
      <c r="A908" s="77"/>
      <c r="B908" s="63"/>
      <c r="C908" s="67"/>
    </row>
    <row r="909">
      <c r="A909" s="77"/>
      <c r="B909" s="63"/>
      <c r="C909" s="67"/>
    </row>
    <row r="910">
      <c r="A910" s="77"/>
      <c r="B910" s="63"/>
      <c r="C910" s="67"/>
    </row>
    <row r="911">
      <c r="A911" s="77"/>
      <c r="B911" s="63"/>
      <c r="C911" s="67"/>
    </row>
    <row r="912">
      <c r="A912" s="77"/>
      <c r="B912" s="63"/>
      <c r="C912" s="67"/>
    </row>
    <row r="913">
      <c r="A913" s="77"/>
      <c r="B913" s="63"/>
      <c r="C913" s="67"/>
    </row>
    <row r="914">
      <c r="A914" s="77"/>
      <c r="B914" s="63"/>
      <c r="C914" s="67"/>
    </row>
    <row r="915">
      <c r="A915" s="77"/>
      <c r="B915" s="63"/>
      <c r="C915" s="67"/>
    </row>
    <row r="916">
      <c r="A916" s="77"/>
      <c r="B916" s="63"/>
      <c r="C916" s="67"/>
    </row>
    <row r="917">
      <c r="A917" s="77"/>
      <c r="B917" s="63"/>
      <c r="C917" s="67"/>
    </row>
    <row r="918">
      <c r="A918" s="77"/>
      <c r="B918" s="63"/>
      <c r="C918" s="67"/>
    </row>
    <row r="919">
      <c r="A919" s="77"/>
      <c r="B919" s="63"/>
      <c r="C919" s="67"/>
    </row>
    <row r="920">
      <c r="A920" s="77"/>
      <c r="B920" s="63"/>
      <c r="C920" s="67"/>
    </row>
    <row r="921">
      <c r="A921" s="77"/>
      <c r="B921" s="63"/>
      <c r="C921" s="67"/>
    </row>
    <row r="922">
      <c r="A922" s="77"/>
      <c r="B922" s="63"/>
      <c r="C922" s="67"/>
    </row>
    <row r="923">
      <c r="A923" s="77"/>
      <c r="B923" s="63"/>
      <c r="C923" s="67"/>
    </row>
    <row r="924">
      <c r="A924" s="77"/>
      <c r="B924" s="63"/>
      <c r="C924" s="67"/>
    </row>
    <row r="925">
      <c r="A925" s="77"/>
      <c r="B925" s="63"/>
      <c r="C925" s="67"/>
    </row>
    <row r="926">
      <c r="A926" s="77"/>
      <c r="B926" s="63"/>
      <c r="C926" s="67"/>
    </row>
    <row r="927">
      <c r="A927" s="77"/>
      <c r="B927" s="63"/>
      <c r="C927" s="67"/>
    </row>
    <row r="928">
      <c r="A928" s="77"/>
      <c r="B928" s="63"/>
      <c r="C928" s="67"/>
    </row>
    <row r="929">
      <c r="A929" s="77"/>
      <c r="B929" s="63"/>
      <c r="C929" s="67"/>
    </row>
    <row r="930">
      <c r="A930" s="77"/>
      <c r="B930" s="63"/>
      <c r="C930" s="67"/>
    </row>
    <row r="931">
      <c r="A931" s="77"/>
      <c r="B931" s="63"/>
      <c r="C931" s="67"/>
    </row>
    <row r="932">
      <c r="A932" s="77"/>
      <c r="B932" s="63"/>
      <c r="C932" s="67"/>
    </row>
    <row r="933">
      <c r="A933" s="77"/>
      <c r="B933" s="63"/>
      <c r="C933" s="67"/>
    </row>
    <row r="934">
      <c r="A934" s="77"/>
      <c r="B934" s="63"/>
      <c r="C934" s="67"/>
    </row>
    <row r="935">
      <c r="A935" s="77"/>
      <c r="B935" s="63"/>
      <c r="C935" s="67"/>
    </row>
    <row r="936">
      <c r="A936" s="77"/>
      <c r="B936" s="63"/>
      <c r="C936" s="67"/>
    </row>
    <row r="937">
      <c r="A937" s="77"/>
      <c r="B937" s="63"/>
      <c r="C937" s="67"/>
    </row>
    <row r="938">
      <c r="A938" s="77"/>
      <c r="B938" s="63"/>
      <c r="C938" s="67"/>
    </row>
    <row r="939">
      <c r="A939" s="77"/>
      <c r="B939" s="63"/>
      <c r="C939" s="67"/>
    </row>
    <row r="940">
      <c r="A940" s="77"/>
      <c r="B940" s="63"/>
      <c r="C940" s="67"/>
    </row>
    <row r="941">
      <c r="A941" s="77"/>
      <c r="B941" s="63"/>
      <c r="C941" s="67"/>
    </row>
    <row r="942">
      <c r="A942" s="77"/>
      <c r="B942" s="63"/>
      <c r="C942" s="67"/>
    </row>
    <row r="943">
      <c r="A943" s="77"/>
      <c r="B943" s="63"/>
      <c r="C943" s="67"/>
    </row>
    <row r="944">
      <c r="A944" s="77"/>
      <c r="B944" s="63"/>
      <c r="C944" s="67"/>
    </row>
    <row r="945">
      <c r="A945" s="77"/>
      <c r="B945" s="63"/>
      <c r="C945" s="67"/>
    </row>
    <row r="946">
      <c r="A946" s="77"/>
      <c r="B946" s="63"/>
      <c r="C946" s="67"/>
    </row>
    <row r="947">
      <c r="A947" s="77"/>
      <c r="B947" s="63"/>
      <c r="C947" s="67"/>
    </row>
    <row r="948">
      <c r="A948" s="77"/>
      <c r="B948" s="63"/>
      <c r="C948" s="67"/>
    </row>
    <row r="949">
      <c r="A949" s="77"/>
      <c r="B949" s="63"/>
      <c r="C949" s="67"/>
    </row>
    <row r="950">
      <c r="A950" s="77"/>
      <c r="B950" s="63"/>
      <c r="C950" s="67"/>
    </row>
    <row r="951">
      <c r="A951" s="77"/>
      <c r="B951" s="63"/>
      <c r="C951" s="67"/>
    </row>
    <row r="952">
      <c r="A952" s="77"/>
      <c r="B952" s="63"/>
      <c r="C952" s="67"/>
    </row>
    <row r="953">
      <c r="A953" s="77"/>
      <c r="B953" s="63"/>
      <c r="C953" s="67"/>
    </row>
    <row r="954">
      <c r="A954" s="77"/>
      <c r="B954" s="63"/>
      <c r="C954" s="67"/>
    </row>
    <row r="955">
      <c r="A955" s="77"/>
      <c r="B955" s="63"/>
      <c r="C955" s="67"/>
    </row>
    <row r="956">
      <c r="A956" s="77"/>
      <c r="B956" s="63"/>
      <c r="C956" s="67"/>
    </row>
    <row r="957">
      <c r="A957" s="77"/>
      <c r="B957" s="63"/>
      <c r="C957" s="67"/>
    </row>
    <row r="958">
      <c r="A958" s="77"/>
      <c r="B958" s="63"/>
      <c r="C958" s="67"/>
    </row>
    <row r="959">
      <c r="A959" s="77"/>
      <c r="B959" s="63"/>
      <c r="C959" s="67"/>
    </row>
    <row r="960">
      <c r="A960" s="77"/>
      <c r="B960" s="63"/>
      <c r="C960" s="67"/>
    </row>
    <row r="961">
      <c r="A961" s="77"/>
      <c r="B961" s="63"/>
      <c r="C961" s="67"/>
    </row>
    <row r="962">
      <c r="A962" s="77"/>
      <c r="B962" s="63"/>
      <c r="C962" s="67"/>
    </row>
    <row r="963">
      <c r="A963" s="77"/>
      <c r="B963" s="63"/>
      <c r="C963" s="67"/>
    </row>
    <row r="964">
      <c r="A964" s="77"/>
      <c r="B964" s="63"/>
      <c r="C964" s="67"/>
    </row>
    <row r="965">
      <c r="A965" s="77"/>
      <c r="B965" s="63"/>
      <c r="C965" s="67"/>
    </row>
    <row r="966">
      <c r="A966" s="77"/>
      <c r="B966" s="63"/>
      <c r="C966" s="67"/>
    </row>
    <row r="967">
      <c r="A967" s="77"/>
      <c r="B967" s="63"/>
      <c r="C967" s="67"/>
    </row>
    <row r="968">
      <c r="A968" s="77"/>
      <c r="B968" s="63"/>
      <c r="C968" s="67"/>
    </row>
    <row r="969">
      <c r="A969" s="77"/>
      <c r="B969" s="63"/>
      <c r="C969" s="67"/>
    </row>
    <row r="970">
      <c r="A970" s="77"/>
      <c r="B970" s="63"/>
      <c r="C970" s="67"/>
    </row>
    <row r="971">
      <c r="A971" s="77"/>
      <c r="B971" s="63"/>
      <c r="C971" s="67"/>
    </row>
    <row r="972">
      <c r="A972" s="77"/>
      <c r="B972" s="63"/>
      <c r="C972" s="67"/>
    </row>
    <row r="973">
      <c r="A973" s="77"/>
      <c r="B973" s="63"/>
      <c r="C973" s="67"/>
    </row>
    <row r="974">
      <c r="A974" s="77"/>
      <c r="B974" s="63"/>
      <c r="C974" s="67"/>
    </row>
    <row r="975">
      <c r="A975" s="77"/>
      <c r="B975" s="63"/>
      <c r="C975" s="67"/>
    </row>
    <row r="976">
      <c r="A976" s="77"/>
      <c r="B976" s="63"/>
      <c r="C976" s="67"/>
    </row>
    <row r="977">
      <c r="A977" s="77"/>
      <c r="B977" s="63"/>
      <c r="C977" s="67"/>
    </row>
    <row r="978">
      <c r="A978" s="77"/>
      <c r="B978" s="63"/>
      <c r="C978" s="67"/>
    </row>
    <row r="979">
      <c r="A979" s="77"/>
      <c r="B979" s="63"/>
      <c r="C979" s="67"/>
    </row>
    <row r="980">
      <c r="A980" s="77"/>
      <c r="B980" s="63"/>
      <c r="C980" s="67"/>
    </row>
    <row r="981">
      <c r="A981" s="77"/>
      <c r="B981" s="63"/>
      <c r="C981" s="67"/>
    </row>
    <row r="982">
      <c r="A982" s="77"/>
      <c r="B982" s="63"/>
      <c r="C982" s="67"/>
    </row>
    <row r="983">
      <c r="A983" s="77"/>
      <c r="B983" s="63"/>
      <c r="C983" s="67"/>
    </row>
    <row r="984">
      <c r="A984" s="77"/>
      <c r="B984" s="63"/>
      <c r="C984" s="67"/>
    </row>
    <row r="985">
      <c r="A985" s="77"/>
      <c r="B985" s="63"/>
      <c r="C985" s="67"/>
    </row>
    <row r="986">
      <c r="A986" s="77"/>
      <c r="B986" s="63"/>
      <c r="C986" s="67"/>
    </row>
    <row r="987">
      <c r="A987" s="77"/>
      <c r="B987" s="63"/>
      <c r="C987" s="67"/>
    </row>
    <row r="988">
      <c r="A988" s="77"/>
      <c r="B988" s="63"/>
      <c r="C988" s="67"/>
    </row>
    <row r="989">
      <c r="A989" s="77"/>
      <c r="B989" s="63"/>
      <c r="C989" s="67"/>
    </row>
    <row r="990">
      <c r="A990" s="77"/>
      <c r="B990" s="63"/>
      <c r="C990" s="67"/>
    </row>
    <row r="991">
      <c r="A991" s="77"/>
      <c r="B991" s="63"/>
      <c r="C991" s="67"/>
    </row>
    <row r="992">
      <c r="A992" s="77"/>
      <c r="B992" s="63"/>
      <c r="C992" s="67"/>
    </row>
    <row r="993">
      <c r="A993" s="77"/>
      <c r="B993" s="63"/>
      <c r="C993" s="67"/>
    </row>
    <row r="994">
      <c r="A994" s="77"/>
      <c r="B994" s="63"/>
      <c r="C994" s="67"/>
    </row>
    <row r="995">
      <c r="A995" s="77"/>
      <c r="B995" s="63"/>
      <c r="C995" s="67"/>
    </row>
    <row r="996">
      <c r="A996" s="77"/>
      <c r="B996" s="63"/>
      <c r="C996" s="67"/>
    </row>
    <row r="997">
      <c r="A997" s="77"/>
      <c r="B997" s="63"/>
      <c r="C997" s="67"/>
    </row>
    <row r="998">
      <c r="A998" s="77"/>
      <c r="B998" s="63"/>
      <c r="C998" s="67"/>
    </row>
    <row r="999">
      <c r="A999" s="77"/>
      <c r="B999" s="63"/>
      <c r="C999" s="67"/>
    </row>
    <row r="1000">
      <c r="A1000" s="77"/>
      <c r="B1000" s="63"/>
      <c r="C1000" s="67"/>
    </row>
    <row r="1001">
      <c r="A1001" s="77"/>
      <c r="B1001" s="63"/>
      <c r="C1001" s="67"/>
    </row>
    <row r="1002">
      <c r="A1002" s="77"/>
      <c r="B1002" s="63"/>
      <c r="C1002" s="67"/>
    </row>
    <row r="1003">
      <c r="A1003" s="77"/>
      <c r="B1003" s="63"/>
      <c r="C1003" s="67"/>
    </row>
    <row r="1004">
      <c r="A1004" s="77"/>
      <c r="B1004" s="63"/>
      <c r="C1004" s="67"/>
    </row>
    <row r="1005">
      <c r="A1005" s="77"/>
      <c r="B1005" s="63"/>
      <c r="C1005" s="67"/>
    </row>
    <row r="1006">
      <c r="A1006" s="77"/>
      <c r="B1006" s="63"/>
      <c r="C1006" s="67"/>
    </row>
    <row r="1007">
      <c r="A1007" s="77"/>
      <c r="B1007" s="63"/>
      <c r="C1007" s="67"/>
    </row>
    <row r="1008">
      <c r="A1008" s="77"/>
      <c r="B1008" s="63"/>
      <c r="C1008" s="67"/>
    </row>
    <row r="1009">
      <c r="A1009" s="77"/>
      <c r="B1009" s="63"/>
      <c r="C1009" s="67"/>
    </row>
    <row r="1010">
      <c r="A1010" s="77"/>
      <c r="B1010" s="63"/>
      <c r="C1010" s="67"/>
    </row>
    <row r="1011">
      <c r="A1011" s="77"/>
      <c r="B1011" s="63"/>
      <c r="C1011" s="67"/>
    </row>
    <row r="1012">
      <c r="A1012" s="77"/>
      <c r="B1012" s="63"/>
      <c r="C1012" s="67"/>
    </row>
    <row r="1013">
      <c r="A1013" s="77"/>
      <c r="B1013" s="63"/>
      <c r="C1013" s="67"/>
    </row>
    <row r="1014">
      <c r="A1014" s="77"/>
      <c r="B1014" s="63"/>
      <c r="C1014" s="67"/>
    </row>
    <row r="1015">
      <c r="A1015" s="77"/>
      <c r="B1015" s="63"/>
      <c r="C1015" s="67"/>
    </row>
    <row r="1016">
      <c r="A1016" s="77"/>
      <c r="B1016" s="63"/>
      <c r="C1016" s="67"/>
    </row>
    <row r="1017">
      <c r="A1017" s="77"/>
      <c r="B1017" s="63"/>
      <c r="C1017" s="67"/>
    </row>
    <row r="1018">
      <c r="A1018" s="77"/>
      <c r="B1018" s="63"/>
      <c r="C1018" s="67"/>
    </row>
  </sheetData>
  <drawing r:id="rId1"/>
</worksheet>
</file>